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hartEx1.xml" ContentType="application/vnd.ms-office.chartex+xml"/>
  <Override PartName="/xl/charts/chartEx2.xml" ContentType="application/vnd.ms-office.chartex+xml"/>
  <Override PartName="/xl/charts/chartEx3.xml" ContentType="application/vnd.ms-office.chartex+xml"/>
  <Override PartName="/xl/charts/chartEx6.xml" ContentType="application/vnd.ms-office.chartex+xml"/>
  <Override PartName="/xl/charts/chartEx8.xml" ContentType="application/vnd.ms-office.chartex+xml"/>
  <Override PartName="/xl/charts/chartEx9.xml" ContentType="application/vnd.ms-office.chartex+xml"/>
  <Override PartName="/xl/charts/chartEx11.xml" ContentType="application/vnd.ms-office.chartex+xml"/>
  <Override PartName="/xl/charts/chartEx14.xml" ContentType="application/vnd.ms-office.chartex+xml"/>
  <Override PartName="/xl/charts/chartEx15.xml" ContentType="application/vnd.ms-office.chartex+xml"/>
  <Override PartName="/xl/charts/colors16.xml" ContentType="application/vnd.ms-office.chartcolorstyle+xml"/>
  <Override PartName="/xl/charts/style16.xml" ContentType="application/vnd.ms-office.chartstyle+xml"/>
  <Override PartName="/xl/charts/colors20.xml" ContentType="application/vnd.ms-office.chartcolorstyle+xml"/>
  <Override PartName="/xl/charts/style20.xml" ContentType="application/vnd.ms-office.chartstyle+xml"/>
  <Override PartName="/xl/charts/colors30.xml" ContentType="application/vnd.ms-office.chartcolorstyle+xml"/>
  <Override PartName="/xl/charts/style30.xml" ContentType="application/vnd.ms-office.chartstyle+xml"/>
  <Override PartName="/xl/charts/colors60.xml" ContentType="application/vnd.ms-office.chartcolorstyle+xml"/>
  <Override PartName="/xl/charts/style60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esktop\Fitter\Recursos\"/>
    </mc:Choice>
  </mc:AlternateContent>
  <bookViews>
    <workbookView xWindow="-120" yWindow="-120" windowWidth="20730" windowHeight="11160" firstSheet="13" activeTab="14"/>
  </bookViews>
  <sheets>
    <sheet name="Comparaciones" sheetId="1" r:id="rId1"/>
    <sheet name="BETA" sheetId="3" r:id="rId2"/>
    <sheet name="burr" sheetId="40" r:id="rId3"/>
    <sheet name="BETA 4P" sheetId="4" r:id="rId4"/>
    <sheet name="GAMMA" sheetId="7" r:id="rId5"/>
    <sheet name="normal" sheetId="16" r:id="rId6"/>
    <sheet name="lognormal" sheetId="10" r:id="rId7"/>
    <sheet name="Johnson SB" sheetId="6" r:id="rId8"/>
    <sheet name="exponencial" sheetId="15" r:id="rId9"/>
    <sheet name="weibull" sheetId="11" r:id="rId10"/>
    <sheet name="Johnson SU" sheetId="22" r:id="rId11"/>
    <sheet name="Trapezoidal" sheetId="39" r:id="rId12"/>
    <sheet name="Triangular" sheetId="26" r:id="rId13"/>
    <sheet name="uniforme" sheetId="25" r:id="rId14"/>
    <sheet name="erlang" sheetId="29" r:id="rId15"/>
    <sheet name="error function" sheetId="34" r:id="rId16"/>
    <sheet name="Gen. Normal" sheetId="33" r:id="rId17"/>
    <sheet name="Gen. Logistic" sheetId="38" r:id="rId18"/>
    <sheet name="Gen. Extreme Value" sheetId="37" r:id="rId19"/>
    <sheet name="Fatigue Life" sheetId="35" r:id="rId20"/>
    <sheet name="dagum" sheetId="31" r:id="rId21"/>
    <sheet name="Frechet" sheetId="36" r:id="rId22"/>
    <sheet name="F" sheetId="32" r:id="rId23"/>
    <sheet name="cauchy" sheetId="30" r:id="rId24"/>
    <sheet name="chi2" sheetId="13" r:id="rId25"/>
    <sheet name="Prueba chi2" sheetId="14" r:id="rId26"/>
    <sheet name="Prueba KS" sheetId="17" r:id="rId27"/>
    <sheet name=" Prueba AD Weibull" sheetId="19" r:id="rId28"/>
    <sheet name="Prueba AD Normal" sheetId="20" r:id="rId29"/>
  </sheets>
  <externalReferences>
    <externalReference r:id="rId30"/>
  </externalReferences>
  <definedNames>
    <definedName name="_xlchart.0" hidden="1">burr!$F$3:$F$2160</definedName>
    <definedName name="_xlchart.1" hidden="1">'BETA 4P'!$F$3:$F$2160</definedName>
    <definedName name="_xlchart.2" hidden="1">weibull!$F$3:$F$2160</definedName>
    <definedName name="_xlchart.3" hidden="1">Trapezoidal!$G$3:$G$2002</definedName>
    <definedName name="_xlchart.4" hidden="1">Triangular!$H$3:$H$2002</definedName>
    <definedName name="_xlchart.v1.0" hidden="1">normal!$F$3:$F$2160</definedName>
    <definedName name="_xlchart.v1.1" hidden="1">'Johnson SB'!$P$3:$P$2002</definedName>
    <definedName name="_xlchart.v1.10" hidden="1">'Gen. Logistic'!$F$3:$F$2160</definedName>
    <definedName name="_xlchart.v1.11" hidden="1">'Gen. Extreme Value'!#REF!</definedName>
    <definedName name="_xlchart.v1.12" hidden="1">'Gen. Extreme Value'!$F$3:$F$2160</definedName>
    <definedName name="_xlchart.v1.13" hidden="1">'Fatigue Life'!$F$3:$F$2160</definedName>
    <definedName name="_xlchart.v1.14" hidden="1">Frechet!$F$3:$F$2160</definedName>
    <definedName name="_xlchart.v1.15" hidden="1">cauchy!$F$3:$F$2160</definedName>
    <definedName name="_xlchart.v1.2" hidden="1">'Johnson SU'!$P$3:$P$2002</definedName>
    <definedName name="_xlchart.v1.3" hidden="1">Trapezoidal!$G$3:$G$2002</definedName>
    <definedName name="_xlchart.v1.4" hidden="1">Triangular!$H$3:$H$2002</definedName>
    <definedName name="_xlchart.v1.5" hidden="1">uniforme!$F$3:$F$2160</definedName>
    <definedName name="_xlchart.v1.6" localSheetId="2" hidden="1">burr!$F$3:$F$2160</definedName>
    <definedName name="_xlchart.v1.6" hidden="1">#REF!</definedName>
    <definedName name="_xlchart.v1.7" hidden="1">erlang!$F$3:$F$2160</definedName>
    <definedName name="_xlchart.v1.8" hidden="1">'error function'!$F$3:$F$2160</definedName>
    <definedName name="_xlchart.v1.9" hidden="1">'Gen. Normal'!$F$3:$F$2160</definedName>
    <definedName name="PROB">'[1]Probabilidades Origen-Destino'!$D$5</definedName>
    <definedName name="solver_adj" localSheetId="23" hidden="1">cauchy!$N$13:$N$14</definedName>
    <definedName name="solver_adj" localSheetId="20" hidden="1">dagum!$N$13:$N$14</definedName>
    <definedName name="solver_adj" localSheetId="15" hidden="1">'error function'!$N$13:$N$14</definedName>
    <definedName name="solver_adj" localSheetId="22" hidden="1">F!$N$13:$N$14</definedName>
    <definedName name="solver_adj" localSheetId="19" hidden="1">'Fatigue Life'!$N$13:$N$14</definedName>
    <definedName name="solver_adj" localSheetId="21" hidden="1">Frechet!$N$13:$N$14</definedName>
    <definedName name="solver_adj" localSheetId="18" hidden="1">'Gen. Extreme Value'!$N$12:$N$13</definedName>
    <definedName name="solver_adj" localSheetId="17" hidden="1">'Gen. Logistic'!$N$13:$N$14</definedName>
    <definedName name="solver_adj" localSheetId="16" hidden="1">'Gen. Normal'!$N$13:$N$14</definedName>
    <definedName name="solver_cvg" localSheetId="23" hidden="1">0.0001</definedName>
    <definedName name="solver_cvg" localSheetId="20" hidden="1">0.0001</definedName>
    <definedName name="solver_cvg" localSheetId="15" hidden="1">0.0001</definedName>
    <definedName name="solver_cvg" localSheetId="22" hidden="1">0.0001</definedName>
    <definedName name="solver_cvg" localSheetId="19" hidden="1">0.0001</definedName>
    <definedName name="solver_cvg" localSheetId="21" hidden="1">0.0001</definedName>
    <definedName name="solver_cvg" localSheetId="18" hidden="1">0.0001</definedName>
    <definedName name="solver_cvg" localSheetId="17" hidden="1">0.0001</definedName>
    <definedName name="solver_cvg" localSheetId="16" hidden="1">0.0001</definedName>
    <definedName name="solver_drv" localSheetId="23" hidden="1">1</definedName>
    <definedName name="solver_drv" localSheetId="20" hidden="1">1</definedName>
    <definedName name="solver_drv" localSheetId="15" hidden="1">1</definedName>
    <definedName name="solver_drv" localSheetId="22" hidden="1">1</definedName>
    <definedName name="solver_drv" localSheetId="19" hidden="1">1</definedName>
    <definedName name="solver_drv" localSheetId="21" hidden="1">1</definedName>
    <definedName name="solver_drv" localSheetId="18" hidden="1">1</definedName>
    <definedName name="solver_drv" localSheetId="17" hidden="1">1</definedName>
    <definedName name="solver_drv" localSheetId="16" hidden="1">1</definedName>
    <definedName name="solver_eng" localSheetId="23" hidden="1">1</definedName>
    <definedName name="solver_eng" localSheetId="20" hidden="1">1</definedName>
    <definedName name="solver_eng" localSheetId="15" hidden="1">1</definedName>
    <definedName name="solver_eng" localSheetId="22" hidden="1">1</definedName>
    <definedName name="solver_eng" localSheetId="19" hidden="1">1</definedName>
    <definedName name="solver_eng" localSheetId="21" hidden="1">1</definedName>
    <definedName name="solver_eng" localSheetId="18" hidden="1">1</definedName>
    <definedName name="solver_eng" localSheetId="17" hidden="1">1</definedName>
    <definedName name="solver_eng" localSheetId="16" hidden="1">1</definedName>
    <definedName name="solver_est" localSheetId="23" hidden="1">1</definedName>
    <definedName name="solver_est" localSheetId="20" hidden="1">1</definedName>
    <definedName name="solver_est" localSheetId="15" hidden="1">1</definedName>
    <definedName name="solver_est" localSheetId="22" hidden="1">1</definedName>
    <definedName name="solver_est" localSheetId="19" hidden="1">1</definedName>
    <definedName name="solver_est" localSheetId="21" hidden="1">1</definedName>
    <definedName name="solver_est" localSheetId="18" hidden="1">1</definedName>
    <definedName name="solver_est" localSheetId="17" hidden="1">1</definedName>
    <definedName name="solver_est" localSheetId="16" hidden="1">1</definedName>
    <definedName name="solver_itr" localSheetId="23" hidden="1">2147483647</definedName>
    <definedName name="solver_itr" localSheetId="20" hidden="1">2147483647</definedName>
    <definedName name="solver_itr" localSheetId="15" hidden="1">2147483647</definedName>
    <definedName name="solver_itr" localSheetId="22" hidden="1">2147483647</definedName>
    <definedName name="solver_itr" localSheetId="19" hidden="1">2147483647</definedName>
    <definedName name="solver_itr" localSheetId="21" hidden="1">2147483647</definedName>
    <definedName name="solver_itr" localSheetId="18" hidden="1">2147483647</definedName>
    <definedName name="solver_itr" localSheetId="17" hidden="1">2147483647</definedName>
    <definedName name="solver_itr" localSheetId="16" hidden="1">2147483647</definedName>
    <definedName name="solver_lhs1" localSheetId="23" hidden="1">cauchy!$N$14</definedName>
    <definedName name="solver_lhs1" localSheetId="20" hidden="1">dagum!$N$14</definedName>
    <definedName name="solver_lhs1" localSheetId="15" hidden="1">'error function'!$N$14</definedName>
    <definedName name="solver_lhs1" localSheetId="22" hidden="1">F!$N$14</definedName>
    <definedName name="solver_lhs1" localSheetId="19" hidden="1">'Fatigue Life'!$N$14</definedName>
    <definedName name="solver_lhs1" localSheetId="21" hidden="1">Frechet!$N$14</definedName>
    <definedName name="solver_lhs1" localSheetId="18" hidden="1">'Gen. Extreme Value'!$N$13</definedName>
    <definedName name="solver_lhs1" localSheetId="17" hidden="1">'Gen. Logistic'!$N$14</definedName>
    <definedName name="solver_lhs1" localSheetId="16" hidden="1">'Gen. Normal'!$N$14</definedName>
    <definedName name="solver_lhs2" localSheetId="23" hidden="1">cauchy!$N$14</definedName>
    <definedName name="solver_lhs2" localSheetId="20" hidden="1">dagum!$N$14</definedName>
    <definedName name="solver_lhs2" localSheetId="15" hidden="1">'error function'!$N$14</definedName>
    <definedName name="solver_lhs2" localSheetId="22" hidden="1">F!$N$14</definedName>
    <definedName name="solver_lhs2" localSheetId="19" hidden="1">'Fatigue Life'!$N$14</definedName>
    <definedName name="solver_lhs2" localSheetId="21" hidden="1">Frechet!$N$14</definedName>
    <definedName name="solver_lhs2" localSheetId="18" hidden="1">'Gen. Extreme Value'!$N$13</definedName>
    <definedName name="solver_lhs2" localSheetId="17" hidden="1">'Gen. Logistic'!$N$14</definedName>
    <definedName name="solver_lhs2" localSheetId="16" hidden="1">'Gen. Normal'!$N$14</definedName>
    <definedName name="solver_mip" localSheetId="23" hidden="1">2147483647</definedName>
    <definedName name="solver_mip" localSheetId="20" hidden="1">2147483647</definedName>
    <definedName name="solver_mip" localSheetId="15" hidden="1">2147483647</definedName>
    <definedName name="solver_mip" localSheetId="22" hidden="1">2147483647</definedName>
    <definedName name="solver_mip" localSheetId="19" hidden="1">2147483647</definedName>
    <definedName name="solver_mip" localSheetId="21" hidden="1">2147483647</definedName>
    <definedName name="solver_mip" localSheetId="18" hidden="1">2147483647</definedName>
    <definedName name="solver_mip" localSheetId="17" hidden="1">2147483647</definedName>
    <definedName name="solver_mip" localSheetId="16" hidden="1">2147483647</definedName>
    <definedName name="solver_mni" localSheetId="23" hidden="1">30</definedName>
    <definedName name="solver_mni" localSheetId="20" hidden="1">30</definedName>
    <definedName name="solver_mni" localSheetId="15" hidden="1">30</definedName>
    <definedName name="solver_mni" localSheetId="22" hidden="1">30</definedName>
    <definedName name="solver_mni" localSheetId="19" hidden="1">30</definedName>
    <definedName name="solver_mni" localSheetId="21" hidden="1">30</definedName>
    <definedName name="solver_mni" localSheetId="18" hidden="1">30</definedName>
    <definedName name="solver_mni" localSheetId="17" hidden="1">30</definedName>
    <definedName name="solver_mni" localSheetId="16" hidden="1">30</definedName>
    <definedName name="solver_mrt" localSheetId="23" hidden="1">0.075</definedName>
    <definedName name="solver_mrt" localSheetId="20" hidden="1">0.075</definedName>
    <definedName name="solver_mrt" localSheetId="15" hidden="1">0.075</definedName>
    <definedName name="solver_mrt" localSheetId="22" hidden="1">0.075</definedName>
    <definedName name="solver_mrt" localSheetId="19" hidden="1">0.075</definedName>
    <definedName name="solver_mrt" localSheetId="21" hidden="1">0.075</definedName>
    <definedName name="solver_mrt" localSheetId="18" hidden="1">0.075</definedName>
    <definedName name="solver_mrt" localSheetId="17" hidden="1">0.075</definedName>
    <definedName name="solver_mrt" localSheetId="16" hidden="1">0.075</definedName>
    <definedName name="solver_msl" localSheetId="23" hidden="1">2</definedName>
    <definedName name="solver_msl" localSheetId="20" hidden="1">2</definedName>
    <definedName name="solver_msl" localSheetId="15" hidden="1">2</definedName>
    <definedName name="solver_msl" localSheetId="22" hidden="1">2</definedName>
    <definedName name="solver_msl" localSheetId="19" hidden="1">2</definedName>
    <definedName name="solver_msl" localSheetId="21" hidden="1">2</definedName>
    <definedName name="solver_msl" localSheetId="18" hidden="1">2</definedName>
    <definedName name="solver_msl" localSheetId="17" hidden="1">2</definedName>
    <definedName name="solver_msl" localSheetId="16" hidden="1">2</definedName>
    <definedName name="solver_neg" localSheetId="23" hidden="1">1</definedName>
    <definedName name="solver_neg" localSheetId="20" hidden="1">1</definedName>
    <definedName name="solver_neg" localSheetId="15" hidden="1">1</definedName>
    <definedName name="solver_neg" localSheetId="22" hidden="1">1</definedName>
    <definedName name="solver_neg" localSheetId="19" hidden="1">1</definedName>
    <definedName name="solver_neg" localSheetId="21" hidden="1">1</definedName>
    <definedName name="solver_neg" localSheetId="18" hidden="1">1</definedName>
    <definedName name="solver_neg" localSheetId="17" hidden="1">1</definedName>
    <definedName name="solver_neg" localSheetId="16" hidden="1">1</definedName>
    <definedName name="solver_nod" localSheetId="23" hidden="1">2147483647</definedName>
    <definedName name="solver_nod" localSheetId="20" hidden="1">2147483647</definedName>
    <definedName name="solver_nod" localSheetId="15" hidden="1">2147483647</definedName>
    <definedName name="solver_nod" localSheetId="22" hidden="1">2147483647</definedName>
    <definedName name="solver_nod" localSheetId="19" hidden="1">2147483647</definedName>
    <definedName name="solver_nod" localSheetId="21" hidden="1">2147483647</definedName>
    <definedName name="solver_nod" localSheetId="18" hidden="1">2147483647</definedName>
    <definedName name="solver_nod" localSheetId="17" hidden="1">2147483647</definedName>
    <definedName name="solver_nod" localSheetId="16" hidden="1">2147483647</definedName>
    <definedName name="solver_num" localSheetId="23" hidden="1">2</definedName>
    <definedName name="solver_num" localSheetId="20" hidden="1">2</definedName>
    <definedName name="solver_num" localSheetId="15" hidden="1">2</definedName>
    <definedName name="solver_num" localSheetId="22" hidden="1">2</definedName>
    <definedName name="solver_num" localSheetId="19" hidden="1">2</definedName>
    <definedName name="solver_num" localSheetId="21" hidden="1">2</definedName>
    <definedName name="solver_num" localSheetId="18" hidden="1">2</definedName>
    <definedName name="solver_num" localSheetId="17" hidden="1">2</definedName>
    <definedName name="solver_num" localSheetId="16" hidden="1">2</definedName>
    <definedName name="solver_nwt" localSheetId="23" hidden="1">1</definedName>
    <definedName name="solver_nwt" localSheetId="20" hidden="1">1</definedName>
    <definedName name="solver_nwt" localSheetId="15" hidden="1">1</definedName>
    <definedName name="solver_nwt" localSheetId="22" hidden="1">1</definedName>
    <definedName name="solver_nwt" localSheetId="19" hidden="1">1</definedName>
    <definedName name="solver_nwt" localSheetId="21" hidden="1">1</definedName>
    <definedName name="solver_nwt" localSheetId="18" hidden="1">1</definedName>
    <definedName name="solver_nwt" localSheetId="17" hidden="1">1</definedName>
    <definedName name="solver_nwt" localSheetId="16" hidden="1">1</definedName>
    <definedName name="solver_opt" localSheetId="23" hidden="1">cauchy!$K$13</definedName>
    <definedName name="solver_opt" localSheetId="20" hidden="1">dagum!$K$13</definedName>
    <definedName name="solver_opt" localSheetId="15" hidden="1">'error function'!$K$13</definedName>
    <definedName name="solver_opt" localSheetId="22" hidden="1">F!$K$13</definedName>
    <definedName name="solver_opt" localSheetId="19" hidden="1">'Fatigue Life'!$K$13</definedName>
    <definedName name="solver_opt" localSheetId="21" hidden="1">Frechet!$K$13</definedName>
    <definedName name="solver_opt" localSheetId="18" hidden="1">'Gen. Extreme Value'!$K$13</definedName>
    <definedName name="solver_opt" localSheetId="17" hidden="1">'Gen. Logistic'!$K$13</definedName>
    <definedName name="solver_opt" localSheetId="16" hidden="1">'Gen. Normal'!$K$13</definedName>
    <definedName name="solver_pre" localSheetId="23" hidden="1">0.000001</definedName>
    <definedName name="solver_pre" localSheetId="20" hidden="1">0.000001</definedName>
    <definedName name="solver_pre" localSheetId="15" hidden="1">0.000001</definedName>
    <definedName name="solver_pre" localSheetId="22" hidden="1">0.000001</definedName>
    <definedName name="solver_pre" localSheetId="19" hidden="1">0.000001</definedName>
    <definedName name="solver_pre" localSheetId="21" hidden="1">0.000001</definedName>
    <definedName name="solver_pre" localSheetId="18" hidden="1">0.000001</definedName>
    <definedName name="solver_pre" localSheetId="17" hidden="1">0.000001</definedName>
    <definedName name="solver_pre" localSheetId="16" hidden="1">0.000001</definedName>
    <definedName name="solver_rbv" localSheetId="23" hidden="1">1</definedName>
    <definedName name="solver_rbv" localSheetId="20" hidden="1">1</definedName>
    <definedName name="solver_rbv" localSheetId="15" hidden="1">1</definedName>
    <definedName name="solver_rbv" localSheetId="22" hidden="1">1</definedName>
    <definedName name="solver_rbv" localSheetId="19" hidden="1">1</definedName>
    <definedName name="solver_rbv" localSheetId="21" hidden="1">1</definedName>
    <definedName name="solver_rbv" localSheetId="18" hidden="1">1</definedName>
    <definedName name="solver_rbv" localSheetId="17" hidden="1">1</definedName>
    <definedName name="solver_rbv" localSheetId="16" hidden="1">1</definedName>
    <definedName name="solver_rel1" localSheetId="23" hidden="1">3</definedName>
    <definedName name="solver_rel1" localSheetId="20" hidden="1">3</definedName>
    <definedName name="solver_rel1" localSheetId="15" hidden="1">3</definedName>
    <definedName name="solver_rel1" localSheetId="22" hidden="1">3</definedName>
    <definedName name="solver_rel1" localSheetId="19" hidden="1">3</definedName>
    <definedName name="solver_rel1" localSheetId="21" hidden="1">3</definedName>
    <definedName name="solver_rel1" localSheetId="18" hidden="1">3</definedName>
    <definedName name="solver_rel1" localSheetId="17" hidden="1">3</definedName>
    <definedName name="solver_rel1" localSheetId="16" hidden="1">3</definedName>
    <definedName name="solver_rel2" localSheetId="23" hidden="1">3</definedName>
    <definedName name="solver_rel2" localSheetId="20" hidden="1">3</definedName>
    <definedName name="solver_rel2" localSheetId="15" hidden="1">3</definedName>
    <definedName name="solver_rel2" localSheetId="22" hidden="1">3</definedName>
    <definedName name="solver_rel2" localSheetId="19" hidden="1">3</definedName>
    <definedName name="solver_rel2" localSheetId="21" hidden="1">3</definedName>
    <definedName name="solver_rel2" localSheetId="18" hidden="1">3</definedName>
    <definedName name="solver_rel2" localSheetId="17" hidden="1">3</definedName>
    <definedName name="solver_rel2" localSheetId="16" hidden="1">3</definedName>
    <definedName name="solver_rhs1" localSheetId="23" hidden="1">0</definedName>
    <definedName name="solver_rhs1" localSheetId="20" hidden="1">0</definedName>
    <definedName name="solver_rhs1" localSheetId="15" hidden="1">0</definedName>
    <definedName name="solver_rhs1" localSheetId="22" hidden="1">0</definedName>
    <definedName name="solver_rhs1" localSheetId="19" hidden="1">0</definedName>
    <definedName name="solver_rhs1" localSheetId="21" hidden="1">0</definedName>
    <definedName name="solver_rhs1" localSheetId="18" hidden="1">0</definedName>
    <definedName name="solver_rhs1" localSheetId="17" hidden="1">0</definedName>
    <definedName name="solver_rhs1" localSheetId="16" hidden="1">0</definedName>
    <definedName name="solver_rhs2" localSheetId="23" hidden="1">0</definedName>
    <definedName name="solver_rhs2" localSheetId="20" hidden="1">0</definedName>
    <definedName name="solver_rhs2" localSheetId="15" hidden="1">0</definedName>
    <definedName name="solver_rhs2" localSheetId="22" hidden="1">0</definedName>
    <definedName name="solver_rhs2" localSheetId="19" hidden="1">0</definedName>
    <definedName name="solver_rhs2" localSheetId="21" hidden="1">0</definedName>
    <definedName name="solver_rhs2" localSheetId="18" hidden="1">0</definedName>
    <definedName name="solver_rhs2" localSheetId="17" hidden="1">0</definedName>
    <definedName name="solver_rhs2" localSheetId="16" hidden="1">0</definedName>
    <definedName name="solver_rlx" localSheetId="23" hidden="1">2</definedName>
    <definedName name="solver_rlx" localSheetId="20" hidden="1">2</definedName>
    <definedName name="solver_rlx" localSheetId="15" hidden="1">2</definedName>
    <definedName name="solver_rlx" localSheetId="22" hidden="1">2</definedName>
    <definedName name="solver_rlx" localSheetId="19" hidden="1">2</definedName>
    <definedName name="solver_rlx" localSheetId="21" hidden="1">2</definedName>
    <definedName name="solver_rlx" localSheetId="18" hidden="1">2</definedName>
    <definedName name="solver_rlx" localSheetId="17" hidden="1">2</definedName>
    <definedName name="solver_rlx" localSheetId="16" hidden="1">2</definedName>
    <definedName name="solver_rsd" localSheetId="23" hidden="1">0</definedName>
    <definedName name="solver_rsd" localSheetId="20" hidden="1">0</definedName>
    <definedName name="solver_rsd" localSheetId="15" hidden="1">0</definedName>
    <definedName name="solver_rsd" localSheetId="22" hidden="1">0</definedName>
    <definedName name="solver_rsd" localSheetId="19" hidden="1">0</definedName>
    <definedName name="solver_rsd" localSheetId="21" hidden="1">0</definedName>
    <definedName name="solver_rsd" localSheetId="18" hidden="1">0</definedName>
    <definedName name="solver_rsd" localSheetId="17" hidden="1">0</definedName>
    <definedName name="solver_rsd" localSheetId="16" hidden="1">0</definedName>
    <definedName name="solver_scl" localSheetId="23" hidden="1">1</definedName>
    <definedName name="solver_scl" localSheetId="20" hidden="1">1</definedName>
    <definedName name="solver_scl" localSheetId="15" hidden="1">1</definedName>
    <definedName name="solver_scl" localSheetId="22" hidden="1">1</definedName>
    <definedName name="solver_scl" localSheetId="19" hidden="1">1</definedName>
    <definedName name="solver_scl" localSheetId="21" hidden="1">1</definedName>
    <definedName name="solver_scl" localSheetId="18" hidden="1">1</definedName>
    <definedName name="solver_scl" localSheetId="17" hidden="1">1</definedName>
    <definedName name="solver_scl" localSheetId="16" hidden="1">1</definedName>
    <definedName name="solver_sho" localSheetId="23" hidden="1">2</definedName>
    <definedName name="solver_sho" localSheetId="20" hidden="1">2</definedName>
    <definedName name="solver_sho" localSheetId="15" hidden="1">2</definedName>
    <definedName name="solver_sho" localSheetId="22" hidden="1">2</definedName>
    <definedName name="solver_sho" localSheetId="19" hidden="1">2</definedName>
    <definedName name="solver_sho" localSheetId="21" hidden="1">2</definedName>
    <definedName name="solver_sho" localSheetId="18" hidden="1">2</definedName>
    <definedName name="solver_sho" localSheetId="17" hidden="1">2</definedName>
    <definedName name="solver_sho" localSheetId="16" hidden="1">2</definedName>
    <definedName name="solver_ssz" localSheetId="23" hidden="1">100</definedName>
    <definedName name="solver_ssz" localSheetId="20" hidden="1">100</definedName>
    <definedName name="solver_ssz" localSheetId="15" hidden="1">100</definedName>
    <definedName name="solver_ssz" localSheetId="22" hidden="1">100</definedName>
    <definedName name="solver_ssz" localSheetId="19" hidden="1">100</definedName>
    <definedName name="solver_ssz" localSheetId="21" hidden="1">100</definedName>
    <definedName name="solver_ssz" localSheetId="18" hidden="1">100</definedName>
    <definedName name="solver_ssz" localSheetId="17" hidden="1">100</definedName>
    <definedName name="solver_ssz" localSheetId="16" hidden="1">100</definedName>
    <definedName name="solver_tim" localSheetId="23" hidden="1">2147483647</definedName>
    <definedName name="solver_tim" localSheetId="20" hidden="1">2147483647</definedName>
    <definedName name="solver_tim" localSheetId="15" hidden="1">2147483647</definedName>
    <definedName name="solver_tim" localSheetId="22" hidden="1">2147483647</definedName>
    <definedName name="solver_tim" localSheetId="19" hidden="1">2147483647</definedName>
    <definedName name="solver_tim" localSheetId="21" hidden="1">2147483647</definedName>
    <definedName name="solver_tim" localSheetId="18" hidden="1">2147483647</definedName>
    <definedName name="solver_tim" localSheetId="17" hidden="1">2147483647</definedName>
    <definedName name="solver_tim" localSheetId="16" hidden="1">2147483647</definedName>
    <definedName name="solver_tol" localSheetId="23" hidden="1">0.01</definedName>
    <definedName name="solver_tol" localSheetId="20" hidden="1">0.01</definedName>
    <definedName name="solver_tol" localSheetId="15" hidden="1">0.01</definedName>
    <definedName name="solver_tol" localSheetId="22" hidden="1">0.01</definedName>
    <definedName name="solver_tol" localSheetId="19" hidden="1">0.01</definedName>
    <definedName name="solver_tol" localSheetId="21" hidden="1">0.01</definedName>
    <definedName name="solver_tol" localSheetId="18" hidden="1">0.01</definedName>
    <definedName name="solver_tol" localSheetId="17" hidden="1">0.01</definedName>
    <definedName name="solver_tol" localSheetId="16" hidden="1">0.01</definedName>
    <definedName name="solver_typ" localSheetId="23" hidden="1">1</definedName>
    <definedName name="solver_typ" localSheetId="20" hidden="1">1</definedName>
    <definedName name="solver_typ" localSheetId="15" hidden="1">1</definedName>
    <definedName name="solver_typ" localSheetId="22" hidden="1">1</definedName>
    <definedName name="solver_typ" localSheetId="19" hidden="1">1</definedName>
    <definedName name="solver_typ" localSheetId="21" hidden="1">1</definedName>
    <definedName name="solver_typ" localSheetId="18" hidden="1">1</definedName>
    <definedName name="solver_typ" localSheetId="17" hidden="1">1</definedName>
    <definedName name="solver_typ" localSheetId="16" hidden="1">1</definedName>
    <definedName name="solver_val" localSheetId="23" hidden="1">0</definedName>
    <definedName name="solver_val" localSheetId="20" hidden="1">0</definedName>
    <definedName name="solver_val" localSheetId="15" hidden="1">0</definedName>
    <definedName name="solver_val" localSheetId="22" hidden="1">0</definedName>
    <definedName name="solver_val" localSheetId="19" hidden="1">0</definedName>
    <definedName name="solver_val" localSheetId="21" hidden="1">0</definedName>
    <definedName name="solver_val" localSheetId="18" hidden="1">0</definedName>
    <definedName name="solver_val" localSheetId="17" hidden="1">0</definedName>
    <definedName name="solver_val" localSheetId="16" hidden="1">0</definedName>
    <definedName name="solver_ver" localSheetId="23" hidden="1">3</definedName>
    <definedName name="solver_ver" localSheetId="20" hidden="1">3</definedName>
    <definedName name="solver_ver" localSheetId="15" hidden="1">3</definedName>
    <definedName name="solver_ver" localSheetId="22" hidden="1">3</definedName>
    <definedName name="solver_ver" localSheetId="19" hidden="1">3</definedName>
    <definedName name="solver_ver" localSheetId="21" hidden="1">3</definedName>
    <definedName name="solver_ver" localSheetId="18" hidden="1">3</definedName>
    <definedName name="solver_ver" localSheetId="17" hidden="1">3</definedName>
    <definedName name="solver_ver" localSheetId="16" hidden="1">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1" l="1"/>
  <c r="J4" i="40"/>
  <c r="J3" i="40"/>
  <c r="Q3" i="22" l="1"/>
  <c r="V6" i="37"/>
  <c r="V4" i="37"/>
  <c r="V5" i="37" s="1"/>
  <c r="V8" i="37"/>
  <c r="V3" i="37"/>
  <c r="Q2160" i="37"/>
  <c r="R2160" i="37" s="1"/>
  <c r="Q2159" i="37"/>
  <c r="R2159" i="37" s="1"/>
  <c r="Q2158" i="37"/>
  <c r="R2158" i="37" s="1"/>
  <c r="Q2157" i="37"/>
  <c r="R2157" i="37" s="1"/>
  <c r="Q2156" i="37"/>
  <c r="R2156" i="37" s="1"/>
  <c r="Q2155" i="37"/>
  <c r="R2155" i="37" s="1"/>
  <c r="Q2154" i="37"/>
  <c r="R2154" i="37" s="1"/>
  <c r="Q2153" i="37"/>
  <c r="R2153" i="37" s="1"/>
  <c r="Q2152" i="37"/>
  <c r="R2152" i="37" s="1"/>
  <c r="Q2151" i="37"/>
  <c r="R2151" i="37" s="1"/>
  <c r="Q2150" i="37"/>
  <c r="R2150" i="37" s="1"/>
  <c r="Q2149" i="37"/>
  <c r="R2149" i="37" s="1"/>
  <c r="Q2148" i="37"/>
  <c r="R2148" i="37" s="1"/>
  <c r="Q2147" i="37"/>
  <c r="R2147" i="37" s="1"/>
  <c r="Q2146" i="37"/>
  <c r="R2146" i="37" s="1"/>
  <c r="Q2145" i="37"/>
  <c r="R2145" i="37" s="1"/>
  <c r="Q2144" i="37"/>
  <c r="R2144" i="37" s="1"/>
  <c r="Q2143" i="37"/>
  <c r="R2143" i="37" s="1"/>
  <c r="Q2142" i="37"/>
  <c r="R2142" i="37" s="1"/>
  <c r="Q2141" i="37"/>
  <c r="R2141" i="37" s="1"/>
  <c r="Q2140" i="37"/>
  <c r="R2140" i="37" s="1"/>
  <c r="Q2139" i="37"/>
  <c r="R2139" i="37" s="1"/>
  <c r="Q2138" i="37"/>
  <c r="R2138" i="37" s="1"/>
  <c r="Q2137" i="37"/>
  <c r="R2137" i="37" s="1"/>
  <c r="Q2136" i="37"/>
  <c r="R2136" i="37" s="1"/>
  <c r="Q2135" i="37"/>
  <c r="R2135" i="37" s="1"/>
  <c r="Q2134" i="37"/>
  <c r="R2134" i="37" s="1"/>
  <c r="Q2133" i="37"/>
  <c r="R2133" i="37" s="1"/>
  <c r="Q2132" i="37"/>
  <c r="R2132" i="37" s="1"/>
  <c r="Q2131" i="37"/>
  <c r="R2131" i="37" s="1"/>
  <c r="Q2130" i="37"/>
  <c r="R2130" i="37" s="1"/>
  <c r="Q2129" i="37"/>
  <c r="R2129" i="37" s="1"/>
  <c r="Q2128" i="37"/>
  <c r="R2128" i="37" s="1"/>
  <c r="Q2127" i="37"/>
  <c r="R2127" i="37" s="1"/>
  <c r="Q2126" i="37"/>
  <c r="R2126" i="37" s="1"/>
  <c r="Q2125" i="37"/>
  <c r="R2125" i="37" s="1"/>
  <c r="Q2124" i="37"/>
  <c r="R2124" i="37" s="1"/>
  <c r="Q2123" i="37"/>
  <c r="R2123" i="37" s="1"/>
  <c r="Q2122" i="37"/>
  <c r="R2122" i="37" s="1"/>
  <c r="Q2121" i="37"/>
  <c r="R2121" i="37" s="1"/>
  <c r="Q2120" i="37"/>
  <c r="R2120" i="37" s="1"/>
  <c r="Q2119" i="37"/>
  <c r="R2119" i="37" s="1"/>
  <c r="Q2118" i="37"/>
  <c r="R2118" i="37" s="1"/>
  <c r="Q2117" i="37"/>
  <c r="R2117" i="37" s="1"/>
  <c r="Q2116" i="37"/>
  <c r="R2116" i="37" s="1"/>
  <c r="Q2115" i="37"/>
  <c r="R2115" i="37" s="1"/>
  <c r="Q2114" i="37"/>
  <c r="R2114" i="37" s="1"/>
  <c r="Q2113" i="37"/>
  <c r="R2113" i="37" s="1"/>
  <c r="Q2112" i="37"/>
  <c r="R2112" i="37" s="1"/>
  <c r="Q2111" i="37"/>
  <c r="R2111" i="37" s="1"/>
  <c r="Q2110" i="37"/>
  <c r="R2110" i="37" s="1"/>
  <c r="Q2109" i="37"/>
  <c r="R2109" i="37" s="1"/>
  <c r="Q2108" i="37"/>
  <c r="R2108" i="37" s="1"/>
  <c r="Q2107" i="37"/>
  <c r="R2107" i="37" s="1"/>
  <c r="Q2106" i="37"/>
  <c r="R2106" i="37" s="1"/>
  <c r="Q2105" i="37"/>
  <c r="R2105" i="37" s="1"/>
  <c r="Q2104" i="37"/>
  <c r="R2104" i="37" s="1"/>
  <c r="Q2103" i="37"/>
  <c r="R2103" i="37" s="1"/>
  <c r="Q2102" i="37"/>
  <c r="R2102" i="37" s="1"/>
  <c r="Q2101" i="37"/>
  <c r="R2101" i="37" s="1"/>
  <c r="Q2100" i="37"/>
  <c r="R2100" i="37" s="1"/>
  <c r="Q2099" i="37"/>
  <c r="R2099" i="37" s="1"/>
  <c r="Q2098" i="37"/>
  <c r="R2098" i="37" s="1"/>
  <c r="Q2097" i="37"/>
  <c r="R2097" i="37" s="1"/>
  <c r="Q2096" i="37"/>
  <c r="R2096" i="37" s="1"/>
  <c r="Q2095" i="37"/>
  <c r="R2095" i="37" s="1"/>
  <c r="Q2094" i="37"/>
  <c r="R2094" i="37" s="1"/>
  <c r="Q2093" i="37"/>
  <c r="R2093" i="37" s="1"/>
  <c r="Q2092" i="37"/>
  <c r="R2092" i="37" s="1"/>
  <c r="Q2091" i="37"/>
  <c r="R2091" i="37" s="1"/>
  <c r="Q2090" i="37"/>
  <c r="R2090" i="37" s="1"/>
  <c r="Q2089" i="37"/>
  <c r="R2089" i="37" s="1"/>
  <c r="Q2088" i="37"/>
  <c r="R2088" i="37" s="1"/>
  <c r="Q2087" i="37"/>
  <c r="R2087" i="37" s="1"/>
  <c r="Q2086" i="37"/>
  <c r="R2086" i="37" s="1"/>
  <c r="Q2085" i="37"/>
  <c r="R2085" i="37" s="1"/>
  <c r="Q2084" i="37"/>
  <c r="R2084" i="37" s="1"/>
  <c r="Q2083" i="37"/>
  <c r="R2083" i="37" s="1"/>
  <c r="Q2082" i="37"/>
  <c r="R2082" i="37" s="1"/>
  <c r="Q2081" i="37"/>
  <c r="R2081" i="37" s="1"/>
  <c r="Q2080" i="37"/>
  <c r="R2080" i="37" s="1"/>
  <c r="Q2079" i="37"/>
  <c r="R2079" i="37" s="1"/>
  <c r="Q2078" i="37"/>
  <c r="R2078" i="37" s="1"/>
  <c r="Q2077" i="37"/>
  <c r="R2077" i="37" s="1"/>
  <c r="Q2076" i="37"/>
  <c r="R2076" i="37" s="1"/>
  <c r="Q2075" i="37"/>
  <c r="R2075" i="37" s="1"/>
  <c r="Q2074" i="37"/>
  <c r="R2074" i="37" s="1"/>
  <c r="Q2073" i="37"/>
  <c r="R2073" i="37" s="1"/>
  <c r="Q2072" i="37"/>
  <c r="R2072" i="37" s="1"/>
  <c r="Q2071" i="37"/>
  <c r="R2071" i="37" s="1"/>
  <c r="Q2070" i="37"/>
  <c r="R2070" i="37" s="1"/>
  <c r="Q2069" i="37"/>
  <c r="R2069" i="37" s="1"/>
  <c r="Q2068" i="37"/>
  <c r="R2068" i="37" s="1"/>
  <c r="Q2067" i="37"/>
  <c r="R2067" i="37" s="1"/>
  <c r="Q2066" i="37"/>
  <c r="R2066" i="37" s="1"/>
  <c r="Q2065" i="37"/>
  <c r="R2065" i="37" s="1"/>
  <c r="Q2064" i="37"/>
  <c r="R2064" i="37" s="1"/>
  <c r="Q2063" i="37"/>
  <c r="R2063" i="37" s="1"/>
  <c r="Q2062" i="37"/>
  <c r="R2062" i="37" s="1"/>
  <c r="Q2061" i="37"/>
  <c r="R2061" i="37" s="1"/>
  <c r="Q2060" i="37"/>
  <c r="R2060" i="37" s="1"/>
  <c r="Q2059" i="37"/>
  <c r="R2059" i="37" s="1"/>
  <c r="Q2058" i="37"/>
  <c r="R2058" i="37" s="1"/>
  <c r="Q2057" i="37"/>
  <c r="R2057" i="37" s="1"/>
  <c r="Q2056" i="37"/>
  <c r="R2056" i="37" s="1"/>
  <c r="Q2055" i="37"/>
  <c r="R2055" i="37" s="1"/>
  <c r="Q2054" i="37"/>
  <c r="R2054" i="37" s="1"/>
  <c r="Q2053" i="37"/>
  <c r="R2053" i="37" s="1"/>
  <c r="Q2052" i="37"/>
  <c r="R2052" i="37" s="1"/>
  <c r="Q2051" i="37"/>
  <c r="R2051" i="37" s="1"/>
  <c r="Q2050" i="37"/>
  <c r="R2050" i="37" s="1"/>
  <c r="Q2049" i="37"/>
  <c r="R2049" i="37" s="1"/>
  <c r="Q2048" i="37"/>
  <c r="R2048" i="37" s="1"/>
  <c r="Q2047" i="37"/>
  <c r="R2047" i="37" s="1"/>
  <c r="Q2046" i="37"/>
  <c r="R2046" i="37" s="1"/>
  <c r="Q2045" i="37"/>
  <c r="R2045" i="37" s="1"/>
  <c r="Q2044" i="37"/>
  <c r="R2044" i="37" s="1"/>
  <c r="Q2043" i="37"/>
  <c r="R2043" i="37" s="1"/>
  <c r="Q2042" i="37"/>
  <c r="R2042" i="37" s="1"/>
  <c r="Q2041" i="37"/>
  <c r="R2041" i="37" s="1"/>
  <c r="Q2040" i="37"/>
  <c r="R2040" i="37" s="1"/>
  <c r="Q2039" i="37"/>
  <c r="R2039" i="37" s="1"/>
  <c r="Q2038" i="37"/>
  <c r="R2038" i="37" s="1"/>
  <c r="Q2037" i="37"/>
  <c r="R2037" i="37" s="1"/>
  <c r="Q2036" i="37"/>
  <c r="R2036" i="37" s="1"/>
  <c r="Q2035" i="37"/>
  <c r="R2035" i="37" s="1"/>
  <c r="Q2034" i="37"/>
  <c r="R2034" i="37" s="1"/>
  <c r="Q2033" i="37"/>
  <c r="R2033" i="37" s="1"/>
  <c r="Q2032" i="37"/>
  <c r="R2032" i="37" s="1"/>
  <c r="Q2031" i="37"/>
  <c r="R2031" i="37" s="1"/>
  <c r="Q2030" i="37"/>
  <c r="R2030" i="37" s="1"/>
  <c r="Q2029" i="37"/>
  <c r="R2029" i="37" s="1"/>
  <c r="Q2028" i="37"/>
  <c r="R2028" i="37" s="1"/>
  <c r="Q2027" i="37"/>
  <c r="R2027" i="37" s="1"/>
  <c r="Q2026" i="37"/>
  <c r="R2026" i="37" s="1"/>
  <c r="Q2025" i="37"/>
  <c r="R2025" i="37" s="1"/>
  <c r="Q2024" i="37"/>
  <c r="R2024" i="37" s="1"/>
  <c r="Q2023" i="37"/>
  <c r="R2023" i="37" s="1"/>
  <c r="Q2022" i="37"/>
  <c r="R2022" i="37" s="1"/>
  <c r="Q2021" i="37"/>
  <c r="R2021" i="37" s="1"/>
  <c r="Q2020" i="37"/>
  <c r="R2020" i="37" s="1"/>
  <c r="Q2019" i="37"/>
  <c r="R2019" i="37" s="1"/>
  <c r="Q2018" i="37"/>
  <c r="R2018" i="37" s="1"/>
  <c r="Q2017" i="37"/>
  <c r="R2017" i="37" s="1"/>
  <c r="Q2016" i="37"/>
  <c r="R2016" i="37" s="1"/>
  <c r="Q2015" i="37"/>
  <c r="R2015" i="37" s="1"/>
  <c r="Q2014" i="37"/>
  <c r="R2014" i="37" s="1"/>
  <c r="Q2013" i="37"/>
  <c r="R2013" i="37" s="1"/>
  <c r="Q2012" i="37"/>
  <c r="R2012" i="37" s="1"/>
  <c r="Q2011" i="37"/>
  <c r="R2011" i="37" s="1"/>
  <c r="Q2010" i="37"/>
  <c r="R2010" i="37" s="1"/>
  <c r="Q2009" i="37"/>
  <c r="R2009" i="37" s="1"/>
  <c r="Q2008" i="37"/>
  <c r="R2008" i="37" s="1"/>
  <c r="Q2007" i="37"/>
  <c r="R2007" i="37" s="1"/>
  <c r="Q2006" i="37"/>
  <c r="R2006" i="37" s="1"/>
  <c r="Q2005" i="37"/>
  <c r="R2005" i="37" s="1"/>
  <c r="Q2004" i="37"/>
  <c r="R2004" i="37" s="1"/>
  <c r="Q2003" i="37"/>
  <c r="R2003" i="37" s="1"/>
  <c r="Q2002" i="37"/>
  <c r="R2002" i="37" s="1"/>
  <c r="Q2001" i="37"/>
  <c r="R2001" i="37" s="1"/>
  <c r="Q2000" i="37"/>
  <c r="R2000" i="37" s="1"/>
  <c r="Q1999" i="37"/>
  <c r="R1999" i="37" s="1"/>
  <c r="Q1998" i="37"/>
  <c r="R1998" i="37" s="1"/>
  <c r="Q1997" i="37"/>
  <c r="R1997" i="37" s="1"/>
  <c r="Q1996" i="37"/>
  <c r="R1996" i="37" s="1"/>
  <c r="Q1995" i="37"/>
  <c r="R1995" i="37" s="1"/>
  <c r="Q1994" i="37"/>
  <c r="R1994" i="37" s="1"/>
  <c r="Q1993" i="37"/>
  <c r="R1993" i="37" s="1"/>
  <c r="Q1992" i="37"/>
  <c r="R1992" i="37" s="1"/>
  <c r="Q1991" i="37"/>
  <c r="R1991" i="37" s="1"/>
  <c r="Q1990" i="37"/>
  <c r="R1990" i="37" s="1"/>
  <c r="Q1989" i="37"/>
  <c r="R1989" i="37" s="1"/>
  <c r="Q1988" i="37"/>
  <c r="R1988" i="37" s="1"/>
  <c r="Q1987" i="37"/>
  <c r="R1987" i="37" s="1"/>
  <c r="Q1986" i="37"/>
  <c r="R1986" i="37" s="1"/>
  <c r="Q1985" i="37"/>
  <c r="R1985" i="37" s="1"/>
  <c r="Q1984" i="37"/>
  <c r="R1984" i="37" s="1"/>
  <c r="Q1983" i="37"/>
  <c r="R1983" i="37" s="1"/>
  <c r="Q1982" i="37"/>
  <c r="R1982" i="37" s="1"/>
  <c r="Q1981" i="37"/>
  <c r="R1981" i="37" s="1"/>
  <c r="Q1980" i="37"/>
  <c r="R1980" i="37" s="1"/>
  <c r="Q1979" i="37"/>
  <c r="R1979" i="37" s="1"/>
  <c r="Q1978" i="37"/>
  <c r="R1978" i="37" s="1"/>
  <c r="Q1977" i="37"/>
  <c r="R1977" i="37" s="1"/>
  <c r="Q1976" i="37"/>
  <c r="R1976" i="37" s="1"/>
  <c r="Q1975" i="37"/>
  <c r="R1975" i="37" s="1"/>
  <c r="Q1974" i="37"/>
  <c r="R1974" i="37" s="1"/>
  <c r="Q1973" i="37"/>
  <c r="R1973" i="37" s="1"/>
  <c r="Q1972" i="37"/>
  <c r="R1972" i="37" s="1"/>
  <c r="Q1971" i="37"/>
  <c r="R1971" i="37" s="1"/>
  <c r="Q1970" i="37"/>
  <c r="R1970" i="37" s="1"/>
  <c r="Q1969" i="37"/>
  <c r="R1969" i="37" s="1"/>
  <c r="Q1968" i="37"/>
  <c r="R1968" i="37" s="1"/>
  <c r="Q1967" i="37"/>
  <c r="R1967" i="37" s="1"/>
  <c r="Q1966" i="37"/>
  <c r="R1966" i="37" s="1"/>
  <c r="Q1965" i="37"/>
  <c r="R1965" i="37" s="1"/>
  <c r="Q1964" i="37"/>
  <c r="R1964" i="37" s="1"/>
  <c r="Q1963" i="37"/>
  <c r="R1963" i="37" s="1"/>
  <c r="Q1962" i="37"/>
  <c r="R1962" i="37" s="1"/>
  <c r="Q1961" i="37"/>
  <c r="R1961" i="37" s="1"/>
  <c r="Q1960" i="37"/>
  <c r="R1960" i="37" s="1"/>
  <c r="Q1959" i="37"/>
  <c r="R1959" i="37" s="1"/>
  <c r="Q1958" i="37"/>
  <c r="R1958" i="37" s="1"/>
  <c r="Q1957" i="37"/>
  <c r="R1957" i="37" s="1"/>
  <c r="Q1956" i="37"/>
  <c r="R1956" i="37" s="1"/>
  <c r="Q1955" i="37"/>
  <c r="R1955" i="37" s="1"/>
  <c r="Q1954" i="37"/>
  <c r="R1954" i="37" s="1"/>
  <c r="Q1953" i="37"/>
  <c r="R1953" i="37" s="1"/>
  <c r="Q1952" i="37"/>
  <c r="R1952" i="37" s="1"/>
  <c r="Q1951" i="37"/>
  <c r="R1951" i="37" s="1"/>
  <c r="Q1950" i="37"/>
  <c r="R1950" i="37" s="1"/>
  <c r="Q1949" i="37"/>
  <c r="R1949" i="37" s="1"/>
  <c r="Q1948" i="37"/>
  <c r="R1948" i="37" s="1"/>
  <c r="Q1947" i="37"/>
  <c r="R1947" i="37" s="1"/>
  <c r="Q1946" i="37"/>
  <c r="R1946" i="37" s="1"/>
  <c r="Q1945" i="37"/>
  <c r="R1945" i="37" s="1"/>
  <c r="Q1944" i="37"/>
  <c r="R1944" i="37" s="1"/>
  <c r="Q1943" i="37"/>
  <c r="R1943" i="37" s="1"/>
  <c r="Q1942" i="37"/>
  <c r="R1942" i="37" s="1"/>
  <c r="Q1941" i="37"/>
  <c r="R1941" i="37" s="1"/>
  <c r="Q1940" i="37"/>
  <c r="R1940" i="37" s="1"/>
  <c r="Q1939" i="37"/>
  <c r="R1939" i="37" s="1"/>
  <c r="Q1938" i="37"/>
  <c r="R1938" i="37" s="1"/>
  <c r="Q1937" i="37"/>
  <c r="R1937" i="37" s="1"/>
  <c r="Q1936" i="37"/>
  <c r="R1936" i="37" s="1"/>
  <c r="Q1935" i="37"/>
  <c r="R1935" i="37" s="1"/>
  <c r="Q1934" i="37"/>
  <c r="R1934" i="37" s="1"/>
  <c r="Q1933" i="37"/>
  <c r="R1933" i="37" s="1"/>
  <c r="Q1932" i="37"/>
  <c r="R1932" i="37" s="1"/>
  <c r="Q1931" i="37"/>
  <c r="R1931" i="37" s="1"/>
  <c r="Q1930" i="37"/>
  <c r="R1930" i="37" s="1"/>
  <c r="Q1929" i="37"/>
  <c r="R1929" i="37" s="1"/>
  <c r="Q1928" i="37"/>
  <c r="R1928" i="37" s="1"/>
  <c r="Q1927" i="37"/>
  <c r="R1927" i="37" s="1"/>
  <c r="Q1926" i="37"/>
  <c r="R1926" i="37" s="1"/>
  <c r="Q1925" i="37"/>
  <c r="R1925" i="37" s="1"/>
  <c r="Q1924" i="37"/>
  <c r="R1924" i="37" s="1"/>
  <c r="Q1923" i="37"/>
  <c r="R1923" i="37" s="1"/>
  <c r="Q1922" i="37"/>
  <c r="R1922" i="37" s="1"/>
  <c r="Q1921" i="37"/>
  <c r="R1921" i="37" s="1"/>
  <c r="Q1920" i="37"/>
  <c r="R1920" i="37" s="1"/>
  <c r="Q1919" i="37"/>
  <c r="R1919" i="37" s="1"/>
  <c r="Q1918" i="37"/>
  <c r="R1918" i="37" s="1"/>
  <c r="Q1917" i="37"/>
  <c r="R1917" i="37" s="1"/>
  <c r="Q1916" i="37"/>
  <c r="R1916" i="37" s="1"/>
  <c r="Q1915" i="37"/>
  <c r="R1915" i="37" s="1"/>
  <c r="Q1914" i="37"/>
  <c r="R1914" i="37" s="1"/>
  <c r="Q1913" i="37"/>
  <c r="R1913" i="37" s="1"/>
  <c r="Q1912" i="37"/>
  <c r="R1912" i="37" s="1"/>
  <c r="Q1911" i="37"/>
  <c r="R1911" i="37" s="1"/>
  <c r="Q1910" i="37"/>
  <c r="R1910" i="37" s="1"/>
  <c r="Q1909" i="37"/>
  <c r="R1909" i="37" s="1"/>
  <c r="Q1908" i="37"/>
  <c r="R1908" i="37" s="1"/>
  <c r="Q1907" i="37"/>
  <c r="R1907" i="37" s="1"/>
  <c r="Q1906" i="37"/>
  <c r="R1906" i="37" s="1"/>
  <c r="Q1905" i="37"/>
  <c r="R1905" i="37" s="1"/>
  <c r="Q1904" i="37"/>
  <c r="R1904" i="37" s="1"/>
  <c r="Q1903" i="37"/>
  <c r="R1903" i="37" s="1"/>
  <c r="Q1902" i="37"/>
  <c r="R1902" i="37" s="1"/>
  <c r="Q1901" i="37"/>
  <c r="R1901" i="37" s="1"/>
  <c r="Q1900" i="37"/>
  <c r="R1900" i="37" s="1"/>
  <c r="Q1899" i="37"/>
  <c r="R1899" i="37" s="1"/>
  <c r="Q1898" i="37"/>
  <c r="R1898" i="37" s="1"/>
  <c r="Q1897" i="37"/>
  <c r="R1897" i="37" s="1"/>
  <c r="Q1896" i="37"/>
  <c r="R1896" i="37" s="1"/>
  <c r="Q1895" i="37"/>
  <c r="R1895" i="37" s="1"/>
  <c r="Q1894" i="37"/>
  <c r="R1894" i="37" s="1"/>
  <c r="Q1893" i="37"/>
  <c r="R1893" i="37" s="1"/>
  <c r="Q1892" i="37"/>
  <c r="R1892" i="37" s="1"/>
  <c r="Q1891" i="37"/>
  <c r="R1891" i="37" s="1"/>
  <c r="Q1890" i="37"/>
  <c r="R1890" i="37" s="1"/>
  <c r="Q1889" i="37"/>
  <c r="R1889" i="37" s="1"/>
  <c r="Q1888" i="37"/>
  <c r="R1888" i="37" s="1"/>
  <c r="Q1887" i="37"/>
  <c r="R1887" i="37" s="1"/>
  <c r="Q1886" i="37"/>
  <c r="R1886" i="37" s="1"/>
  <c r="Q1885" i="37"/>
  <c r="R1885" i="37" s="1"/>
  <c r="Q1884" i="37"/>
  <c r="R1884" i="37" s="1"/>
  <c r="Q1883" i="37"/>
  <c r="R1883" i="37" s="1"/>
  <c r="Q1882" i="37"/>
  <c r="R1882" i="37" s="1"/>
  <c r="Q1881" i="37"/>
  <c r="R1881" i="37" s="1"/>
  <c r="Q1880" i="37"/>
  <c r="R1880" i="37" s="1"/>
  <c r="Q1879" i="37"/>
  <c r="R1879" i="37" s="1"/>
  <c r="Q1878" i="37"/>
  <c r="R1878" i="37" s="1"/>
  <c r="Q1877" i="37"/>
  <c r="R1877" i="37" s="1"/>
  <c r="Q1876" i="37"/>
  <c r="R1876" i="37" s="1"/>
  <c r="Q1875" i="37"/>
  <c r="R1875" i="37" s="1"/>
  <c r="Q1874" i="37"/>
  <c r="R1874" i="37" s="1"/>
  <c r="Q1873" i="37"/>
  <c r="R1873" i="37" s="1"/>
  <c r="Q1872" i="37"/>
  <c r="R1872" i="37" s="1"/>
  <c r="Q1871" i="37"/>
  <c r="R1871" i="37" s="1"/>
  <c r="Q1870" i="37"/>
  <c r="R1870" i="37" s="1"/>
  <c r="Q1869" i="37"/>
  <c r="R1869" i="37" s="1"/>
  <c r="Q1868" i="37"/>
  <c r="R1868" i="37" s="1"/>
  <c r="Q1867" i="37"/>
  <c r="R1867" i="37" s="1"/>
  <c r="Q1866" i="37"/>
  <c r="R1866" i="37" s="1"/>
  <c r="Q1865" i="37"/>
  <c r="R1865" i="37" s="1"/>
  <c r="Q1864" i="37"/>
  <c r="R1864" i="37" s="1"/>
  <c r="Q1863" i="37"/>
  <c r="R1863" i="37" s="1"/>
  <c r="Q1862" i="37"/>
  <c r="R1862" i="37" s="1"/>
  <c r="Q1861" i="37"/>
  <c r="R1861" i="37" s="1"/>
  <c r="Q1860" i="37"/>
  <c r="R1860" i="37" s="1"/>
  <c r="Q1859" i="37"/>
  <c r="R1859" i="37" s="1"/>
  <c r="Q1858" i="37"/>
  <c r="R1858" i="37" s="1"/>
  <c r="Q1857" i="37"/>
  <c r="R1857" i="37" s="1"/>
  <c r="Q1856" i="37"/>
  <c r="R1856" i="37" s="1"/>
  <c r="Q1855" i="37"/>
  <c r="R1855" i="37" s="1"/>
  <c r="Q1854" i="37"/>
  <c r="R1854" i="37" s="1"/>
  <c r="Q1853" i="37"/>
  <c r="R1853" i="37" s="1"/>
  <c r="Q1852" i="37"/>
  <c r="R1852" i="37" s="1"/>
  <c r="Q1851" i="37"/>
  <c r="R1851" i="37" s="1"/>
  <c r="Q1850" i="37"/>
  <c r="R1850" i="37" s="1"/>
  <c r="Q1849" i="37"/>
  <c r="R1849" i="37" s="1"/>
  <c r="Q1848" i="37"/>
  <c r="R1848" i="37" s="1"/>
  <c r="Q1847" i="37"/>
  <c r="R1847" i="37" s="1"/>
  <c r="Q1846" i="37"/>
  <c r="R1846" i="37" s="1"/>
  <c r="Q1845" i="37"/>
  <c r="R1845" i="37" s="1"/>
  <c r="Q1844" i="37"/>
  <c r="R1844" i="37" s="1"/>
  <c r="Q1843" i="37"/>
  <c r="R1843" i="37" s="1"/>
  <c r="Q1842" i="37"/>
  <c r="R1842" i="37" s="1"/>
  <c r="Q1841" i="37"/>
  <c r="R1841" i="37" s="1"/>
  <c r="Q1840" i="37"/>
  <c r="R1840" i="37" s="1"/>
  <c r="Q1839" i="37"/>
  <c r="R1839" i="37" s="1"/>
  <c r="Q1838" i="37"/>
  <c r="R1838" i="37" s="1"/>
  <c r="Q1837" i="37"/>
  <c r="R1837" i="37" s="1"/>
  <c r="Q1836" i="37"/>
  <c r="R1836" i="37" s="1"/>
  <c r="Q1835" i="37"/>
  <c r="R1835" i="37" s="1"/>
  <c r="Q1834" i="37"/>
  <c r="R1834" i="37" s="1"/>
  <c r="Q1833" i="37"/>
  <c r="R1833" i="37" s="1"/>
  <c r="Q1832" i="37"/>
  <c r="R1832" i="37" s="1"/>
  <c r="Q1831" i="37"/>
  <c r="R1831" i="37" s="1"/>
  <c r="Q1830" i="37"/>
  <c r="R1830" i="37" s="1"/>
  <c r="Q1829" i="37"/>
  <c r="R1829" i="37" s="1"/>
  <c r="Q1828" i="37"/>
  <c r="R1828" i="37" s="1"/>
  <c r="Q1827" i="37"/>
  <c r="R1827" i="37" s="1"/>
  <c r="Q1826" i="37"/>
  <c r="R1826" i="37" s="1"/>
  <c r="Q1825" i="37"/>
  <c r="R1825" i="37" s="1"/>
  <c r="Q1824" i="37"/>
  <c r="R1824" i="37" s="1"/>
  <c r="Q1823" i="37"/>
  <c r="R1823" i="37" s="1"/>
  <c r="Q1822" i="37"/>
  <c r="R1822" i="37" s="1"/>
  <c r="Q1821" i="37"/>
  <c r="R1821" i="37" s="1"/>
  <c r="Q1820" i="37"/>
  <c r="R1820" i="37" s="1"/>
  <c r="Q1819" i="37"/>
  <c r="R1819" i="37" s="1"/>
  <c r="Q1818" i="37"/>
  <c r="R1818" i="37" s="1"/>
  <c r="Q1817" i="37"/>
  <c r="R1817" i="37" s="1"/>
  <c r="Q1816" i="37"/>
  <c r="R1816" i="37" s="1"/>
  <c r="Q1815" i="37"/>
  <c r="R1815" i="37" s="1"/>
  <c r="Q1814" i="37"/>
  <c r="R1814" i="37" s="1"/>
  <c r="Q1813" i="37"/>
  <c r="R1813" i="37" s="1"/>
  <c r="Q1812" i="37"/>
  <c r="R1812" i="37" s="1"/>
  <c r="Q1811" i="37"/>
  <c r="R1811" i="37" s="1"/>
  <c r="Q1810" i="37"/>
  <c r="R1810" i="37" s="1"/>
  <c r="Q1809" i="37"/>
  <c r="R1809" i="37" s="1"/>
  <c r="Q1808" i="37"/>
  <c r="R1808" i="37" s="1"/>
  <c r="Q1807" i="37"/>
  <c r="R1807" i="37" s="1"/>
  <c r="Q1806" i="37"/>
  <c r="R1806" i="37" s="1"/>
  <c r="Q1805" i="37"/>
  <c r="R1805" i="37" s="1"/>
  <c r="Q1804" i="37"/>
  <c r="R1804" i="37" s="1"/>
  <c r="Q1803" i="37"/>
  <c r="R1803" i="37" s="1"/>
  <c r="Q1802" i="37"/>
  <c r="R1802" i="37" s="1"/>
  <c r="Q1801" i="37"/>
  <c r="R1801" i="37" s="1"/>
  <c r="Q1800" i="37"/>
  <c r="R1800" i="37" s="1"/>
  <c r="Q1799" i="37"/>
  <c r="R1799" i="37" s="1"/>
  <c r="Q1798" i="37"/>
  <c r="R1798" i="37" s="1"/>
  <c r="Q1797" i="37"/>
  <c r="R1797" i="37" s="1"/>
  <c r="Q1796" i="37"/>
  <c r="R1796" i="37" s="1"/>
  <c r="Q1795" i="37"/>
  <c r="R1795" i="37" s="1"/>
  <c r="Q1794" i="37"/>
  <c r="R1794" i="37" s="1"/>
  <c r="Q1793" i="37"/>
  <c r="R1793" i="37" s="1"/>
  <c r="Q1792" i="37"/>
  <c r="R1792" i="37" s="1"/>
  <c r="Q1791" i="37"/>
  <c r="R1791" i="37" s="1"/>
  <c r="Q1790" i="37"/>
  <c r="R1790" i="37" s="1"/>
  <c r="Q1789" i="37"/>
  <c r="R1789" i="37" s="1"/>
  <c r="Q1788" i="37"/>
  <c r="R1788" i="37" s="1"/>
  <c r="Q1787" i="37"/>
  <c r="R1787" i="37" s="1"/>
  <c r="Q1786" i="37"/>
  <c r="R1786" i="37" s="1"/>
  <c r="Q1785" i="37"/>
  <c r="R1785" i="37" s="1"/>
  <c r="Q1784" i="37"/>
  <c r="R1784" i="37" s="1"/>
  <c r="Q1783" i="37"/>
  <c r="R1783" i="37" s="1"/>
  <c r="Q1782" i="37"/>
  <c r="R1782" i="37" s="1"/>
  <c r="Q1781" i="37"/>
  <c r="R1781" i="37" s="1"/>
  <c r="Q1780" i="37"/>
  <c r="R1780" i="37" s="1"/>
  <c r="Q1779" i="37"/>
  <c r="R1779" i="37" s="1"/>
  <c r="Q1778" i="37"/>
  <c r="R1778" i="37" s="1"/>
  <c r="Q1777" i="37"/>
  <c r="R1777" i="37" s="1"/>
  <c r="Q1776" i="37"/>
  <c r="R1776" i="37" s="1"/>
  <c r="Q1775" i="37"/>
  <c r="R1775" i="37" s="1"/>
  <c r="Q1774" i="37"/>
  <c r="R1774" i="37" s="1"/>
  <c r="Q1773" i="37"/>
  <c r="R1773" i="37" s="1"/>
  <c r="Q1772" i="37"/>
  <c r="R1772" i="37" s="1"/>
  <c r="Q1771" i="37"/>
  <c r="R1771" i="37" s="1"/>
  <c r="Q1770" i="37"/>
  <c r="R1770" i="37" s="1"/>
  <c r="Q1769" i="37"/>
  <c r="R1769" i="37" s="1"/>
  <c r="Q1768" i="37"/>
  <c r="R1768" i="37" s="1"/>
  <c r="Q1767" i="37"/>
  <c r="R1767" i="37" s="1"/>
  <c r="Q1766" i="37"/>
  <c r="R1766" i="37" s="1"/>
  <c r="Q1765" i="37"/>
  <c r="R1765" i="37" s="1"/>
  <c r="Q1764" i="37"/>
  <c r="R1764" i="37" s="1"/>
  <c r="Q1763" i="37"/>
  <c r="R1763" i="37" s="1"/>
  <c r="Q1762" i="37"/>
  <c r="R1762" i="37" s="1"/>
  <c r="Q1761" i="37"/>
  <c r="R1761" i="37" s="1"/>
  <c r="Q1760" i="37"/>
  <c r="R1760" i="37" s="1"/>
  <c r="Q1759" i="37"/>
  <c r="R1759" i="37" s="1"/>
  <c r="Q1758" i="37"/>
  <c r="R1758" i="37" s="1"/>
  <c r="Q1757" i="37"/>
  <c r="R1757" i="37" s="1"/>
  <c r="Q1756" i="37"/>
  <c r="R1756" i="37" s="1"/>
  <c r="Q1755" i="37"/>
  <c r="R1755" i="37" s="1"/>
  <c r="Q1754" i="37"/>
  <c r="R1754" i="37" s="1"/>
  <c r="Q1753" i="37"/>
  <c r="R1753" i="37" s="1"/>
  <c r="Q1752" i="37"/>
  <c r="R1752" i="37" s="1"/>
  <c r="Q1751" i="37"/>
  <c r="R1751" i="37" s="1"/>
  <c r="Q1750" i="37"/>
  <c r="R1750" i="37" s="1"/>
  <c r="Q1749" i="37"/>
  <c r="R1749" i="37" s="1"/>
  <c r="Q1748" i="37"/>
  <c r="R1748" i="37" s="1"/>
  <c r="Q1747" i="37"/>
  <c r="R1747" i="37" s="1"/>
  <c r="Q1746" i="37"/>
  <c r="R1746" i="37" s="1"/>
  <c r="Q1745" i="37"/>
  <c r="R1745" i="37" s="1"/>
  <c r="Q1744" i="37"/>
  <c r="R1744" i="37" s="1"/>
  <c r="Q1743" i="37"/>
  <c r="R1743" i="37" s="1"/>
  <c r="Q1742" i="37"/>
  <c r="R1742" i="37" s="1"/>
  <c r="Q1741" i="37"/>
  <c r="R1741" i="37" s="1"/>
  <c r="Q1740" i="37"/>
  <c r="R1740" i="37" s="1"/>
  <c r="Q1739" i="37"/>
  <c r="R1739" i="37" s="1"/>
  <c r="Q1738" i="37"/>
  <c r="R1738" i="37" s="1"/>
  <c r="Q1737" i="37"/>
  <c r="R1737" i="37" s="1"/>
  <c r="Q1736" i="37"/>
  <c r="R1736" i="37" s="1"/>
  <c r="Q1735" i="37"/>
  <c r="R1735" i="37" s="1"/>
  <c r="Q1734" i="37"/>
  <c r="R1734" i="37" s="1"/>
  <c r="Q1733" i="37"/>
  <c r="R1733" i="37" s="1"/>
  <c r="Q1732" i="37"/>
  <c r="R1732" i="37" s="1"/>
  <c r="Q1731" i="37"/>
  <c r="R1731" i="37" s="1"/>
  <c r="Q1730" i="37"/>
  <c r="R1730" i="37" s="1"/>
  <c r="Q1729" i="37"/>
  <c r="R1729" i="37" s="1"/>
  <c r="Q1728" i="37"/>
  <c r="R1728" i="37" s="1"/>
  <c r="Q1727" i="37"/>
  <c r="R1727" i="37" s="1"/>
  <c r="Q1726" i="37"/>
  <c r="R1726" i="37" s="1"/>
  <c r="Q1725" i="37"/>
  <c r="R1725" i="37" s="1"/>
  <c r="Q1724" i="37"/>
  <c r="R1724" i="37" s="1"/>
  <c r="Q1723" i="37"/>
  <c r="R1723" i="37" s="1"/>
  <c r="Q1722" i="37"/>
  <c r="R1722" i="37" s="1"/>
  <c r="Q1721" i="37"/>
  <c r="R1721" i="37" s="1"/>
  <c r="Q1720" i="37"/>
  <c r="R1720" i="37" s="1"/>
  <c r="Q1719" i="37"/>
  <c r="R1719" i="37" s="1"/>
  <c r="Q1718" i="37"/>
  <c r="R1718" i="37" s="1"/>
  <c r="Q1717" i="37"/>
  <c r="R1717" i="37" s="1"/>
  <c r="Q1716" i="37"/>
  <c r="R1716" i="37" s="1"/>
  <c r="Q1715" i="37"/>
  <c r="R1715" i="37" s="1"/>
  <c r="Q1714" i="37"/>
  <c r="R1714" i="37" s="1"/>
  <c r="Q1713" i="37"/>
  <c r="R1713" i="37" s="1"/>
  <c r="Q1712" i="37"/>
  <c r="R1712" i="37" s="1"/>
  <c r="Q1711" i="37"/>
  <c r="R1711" i="37" s="1"/>
  <c r="Q1710" i="37"/>
  <c r="R1710" i="37" s="1"/>
  <c r="Q1709" i="37"/>
  <c r="R1709" i="37" s="1"/>
  <c r="Q1708" i="37"/>
  <c r="R1708" i="37" s="1"/>
  <c r="Q1707" i="37"/>
  <c r="R1707" i="37" s="1"/>
  <c r="Q1706" i="37"/>
  <c r="R1706" i="37" s="1"/>
  <c r="Q1705" i="37"/>
  <c r="R1705" i="37" s="1"/>
  <c r="Q1704" i="37"/>
  <c r="R1704" i="37" s="1"/>
  <c r="Q1703" i="37"/>
  <c r="R1703" i="37" s="1"/>
  <c r="Q1702" i="37"/>
  <c r="R1702" i="37" s="1"/>
  <c r="Q1701" i="37"/>
  <c r="R1701" i="37" s="1"/>
  <c r="Q1700" i="37"/>
  <c r="R1700" i="37" s="1"/>
  <c r="Q1699" i="37"/>
  <c r="R1699" i="37" s="1"/>
  <c r="Q1698" i="37"/>
  <c r="R1698" i="37" s="1"/>
  <c r="Q1697" i="37"/>
  <c r="R1697" i="37" s="1"/>
  <c r="Q1696" i="37"/>
  <c r="R1696" i="37" s="1"/>
  <c r="Q1695" i="37"/>
  <c r="R1695" i="37" s="1"/>
  <c r="Q1694" i="37"/>
  <c r="R1694" i="37" s="1"/>
  <c r="Q1693" i="37"/>
  <c r="R1693" i="37" s="1"/>
  <c r="Q1692" i="37"/>
  <c r="R1692" i="37" s="1"/>
  <c r="Q1691" i="37"/>
  <c r="R1691" i="37" s="1"/>
  <c r="Q1690" i="37"/>
  <c r="R1690" i="37" s="1"/>
  <c r="Q1689" i="37"/>
  <c r="R1689" i="37" s="1"/>
  <c r="Q1688" i="37"/>
  <c r="R1688" i="37" s="1"/>
  <c r="Q1687" i="37"/>
  <c r="R1687" i="37" s="1"/>
  <c r="Q1686" i="37"/>
  <c r="R1686" i="37" s="1"/>
  <c r="Q1685" i="37"/>
  <c r="R1685" i="37" s="1"/>
  <c r="Q1684" i="37"/>
  <c r="R1684" i="37" s="1"/>
  <c r="Q1683" i="37"/>
  <c r="R1683" i="37" s="1"/>
  <c r="Q1682" i="37"/>
  <c r="R1682" i="37" s="1"/>
  <c r="Q1681" i="37"/>
  <c r="R1681" i="37" s="1"/>
  <c r="Q1680" i="37"/>
  <c r="R1680" i="37" s="1"/>
  <c r="Q1679" i="37"/>
  <c r="R1679" i="37" s="1"/>
  <c r="Q1678" i="37"/>
  <c r="R1678" i="37" s="1"/>
  <c r="Q1677" i="37"/>
  <c r="R1677" i="37" s="1"/>
  <c r="Q1676" i="37"/>
  <c r="R1676" i="37" s="1"/>
  <c r="Q1675" i="37"/>
  <c r="R1675" i="37" s="1"/>
  <c r="Q1674" i="37"/>
  <c r="R1674" i="37" s="1"/>
  <c r="Q1673" i="37"/>
  <c r="R1673" i="37" s="1"/>
  <c r="Q1672" i="37"/>
  <c r="R1672" i="37" s="1"/>
  <c r="Q1671" i="37"/>
  <c r="R1671" i="37" s="1"/>
  <c r="Q1670" i="37"/>
  <c r="R1670" i="37" s="1"/>
  <c r="Q1669" i="37"/>
  <c r="R1669" i="37" s="1"/>
  <c r="Q1668" i="37"/>
  <c r="R1668" i="37" s="1"/>
  <c r="Q1667" i="37"/>
  <c r="R1667" i="37" s="1"/>
  <c r="Q1666" i="37"/>
  <c r="R1666" i="37" s="1"/>
  <c r="Q1665" i="37"/>
  <c r="R1665" i="37" s="1"/>
  <c r="Q1664" i="37"/>
  <c r="R1664" i="37" s="1"/>
  <c r="Q1663" i="37"/>
  <c r="R1663" i="37" s="1"/>
  <c r="Q1662" i="37"/>
  <c r="R1662" i="37" s="1"/>
  <c r="Q1661" i="37"/>
  <c r="R1661" i="37" s="1"/>
  <c r="Q1660" i="37"/>
  <c r="R1660" i="37" s="1"/>
  <c r="Q1659" i="37"/>
  <c r="R1659" i="37" s="1"/>
  <c r="Q1658" i="37"/>
  <c r="R1658" i="37" s="1"/>
  <c r="Q1657" i="37"/>
  <c r="R1657" i="37" s="1"/>
  <c r="Q1656" i="37"/>
  <c r="R1656" i="37" s="1"/>
  <c r="Q1655" i="37"/>
  <c r="R1655" i="37" s="1"/>
  <c r="Q1654" i="37"/>
  <c r="R1654" i="37" s="1"/>
  <c r="Q1653" i="37"/>
  <c r="R1653" i="37" s="1"/>
  <c r="Q1652" i="37"/>
  <c r="R1652" i="37" s="1"/>
  <c r="Q1651" i="37"/>
  <c r="R1651" i="37" s="1"/>
  <c r="Q1650" i="37"/>
  <c r="R1650" i="37" s="1"/>
  <c r="Q1649" i="37"/>
  <c r="R1649" i="37" s="1"/>
  <c r="Q1648" i="37"/>
  <c r="R1648" i="37" s="1"/>
  <c r="Q1647" i="37"/>
  <c r="R1647" i="37" s="1"/>
  <c r="Q1646" i="37"/>
  <c r="R1646" i="37" s="1"/>
  <c r="Q1645" i="37"/>
  <c r="R1645" i="37" s="1"/>
  <c r="Q1644" i="37"/>
  <c r="R1644" i="37" s="1"/>
  <c r="Q1643" i="37"/>
  <c r="R1643" i="37" s="1"/>
  <c r="Q1642" i="37"/>
  <c r="R1642" i="37" s="1"/>
  <c r="Q1641" i="37"/>
  <c r="R1641" i="37" s="1"/>
  <c r="Q1640" i="37"/>
  <c r="R1640" i="37" s="1"/>
  <c r="Q1639" i="37"/>
  <c r="R1639" i="37" s="1"/>
  <c r="Q1638" i="37"/>
  <c r="R1638" i="37" s="1"/>
  <c r="Q1637" i="37"/>
  <c r="R1637" i="37" s="1"/>
  <c r="Q1636" i="37"/>
  <c r="R1636" i="37" s="1"/>
  <c r="Q1635" i="37"/>
  <c r="R1635" i="37" s="1"/>
  <c r="Q1634" i="37"/>
  <c r="R1634" i="37" s="1"/>
  <c r="Q1633" i="37"/>
  <c r="R1633" i="37" s="1"/>
  <c r="Q1632" i="37"/>
  <c r="R1632" i="37" s="1"/>
  <c r="Q1631" i="37"/>
  <c r="R1631" i="37" s="1"/>
  <c r="Q1630" i="37"/>
  <c r="R1630" i="37" s="1"/>
  <c r="Q1629" i="37"/>
  <c r="R1629" i="37" s="1"/>
  <c r="Q1628" i="37"/>
  <c r="R1628" i="37" s="1"/>
  <c r="Q1627" i="37"/>
  <c r="R1627" i="37" s="1"/>
  <c r="Q1626" i="37"/>
  <c r="R1626" i="37" s="1"/>
  <c r="Q1625" i="37"/>
  <c r="R1625" i="37" s="1"/>
  <c r="Q1624" i="37"/>
  <c r="R1624" i="37" s="1"/>
  <c r="Q1623" i="37"/>
  <c r="R1623" i="37" s="1"/>
  <c r="Q1622" i="37"/>
  <c r="R1622" i="37" s="1"/>
  <c r="Q1621" i="37"/>
  <c r="R1621" i="37" s="1"/>
  <c r="Q1620" i="37"/>
  <c r="R1620" i="37" s="1"/>
  <c r="Q1619" i="37"/>
  <c r="R1619" i="37" s="1"/>
  <c r="Q1618" i="37"/>
  <c r="R1618" i="37" s="1"/>
  <c r="Q1617" i="37"/>
  <c r="R1617" i="37" s="1"/>
  <c r="Q1616" i="37"/>
  <c r="R1616" i="37" s="1"/>
  <c r="Q1615" i="37"/>
  <c r="R1615" i="37" s="1"/>
  <c r="Q1614" i="37"/>
  <c r="R1614" i="37" s="1"/>
  <c r="Q1613" i="37"/>
  <c r="R1613" i="37" s="1"/>
  <c r="Q1612" i="37"/>
  <c r="R1612" i="37" s="1"/>
  <c r="Q1611" i="37"/>
  <c r="R1611" i="37" s="1"/>
  <c r="Q1610" i="37"/>
  <c r="R1610" i="37" s="1"/>
  <c r="Q1609" i="37"/>
  <c r="R1609" i="37" s="1"/>
  <c r="Q1608" i="37"/>
  <c r="R1608" i="37" s="1"/>
  <c r="Q1607" i="37"/>
  <c r="R1607" i="37" s="1"/>
  <c r="Q1606" i="37"/>
  <c r="R1606" i="37" s="1"/>
  <c r="Q1605" i="37"/>
  <c r="R1605" i="37" s="1"/>
  <c r="Q1604" i="37"/>
  <c r="R1604" i="37" s="1"/>
  <c r="Q1603" i="37"/>
  <c r="R1603" i="37" s="1"/>
  <c r="Q1602" i="37"/>
  <c r="R1602" i="37" s="1"/>
  <c r="Q1601" i="37"/>
  <c r="R1601" i="37" s="1"/>
  <c r="Q1600" i="37"/>
  <c r="R1600" i="37" s="1"/>
  <c r="Q1599" i="37"/>
  <c r="R1599" i="37" s="1"/>
  <c r="Q1598" i="37"/>
  <c r="R1598" i="37" s="1"/>
  <c r="Q1597" i="37"/>
  <c r="R1597" i="37" s="1"/>
  <c r="Q1596" i="37"/>
  <c r="R1596" i="37" s="1"/>
  <c r="Q1595" i="37"/>
  <c r="R1595" i="37" s="1"/>
  <c r="Q1594" i="37"/>
  <c r="R1594" i="37" s="1"/>
  <c r="Q1593" i="37"/>
  <c r="R1593" i="37" s="1"/>
  <c r="Q1592" i="37"/>
  <c r="R1592" i="37" s="1"/>
  <c r="Q1591" i="37"/>
  <c r="R1591" i="37" s="1"/>
  <c r="Q1590" i="37"/>
  <c r="R1590" i="37" s="1"/>
  <c r="Q1589" i="37"/>
  <c r="R1589" i="37" s="1"/>
  <c r="Q1588" i="37"/>
  <c r="R1588" i="37" s="1"/>
  <c r="Q1587" i="37"/>
  <c r="R1587" i="37" s="1"/>
  <c r="Q1586" i="37"/>
  <c r="R1586" i="37" s="1"/>
  <c r="Q1585" i="37"/>
  <c r="R1585" i="37" s="1"/>
  <c r="Q1584" i="37"/>
  <c r="R1584" i="37" s="1"/>
  <c r="Q1583" i="37"/>
  <c r="R1583" i="37" s="1"/>
  <c r="Q1582" i="37"/>
  <c r="R1582" i="37" s="1"/>
  <c r="Q1581" i="37"/>
  <c r="R1581" i="37" s="1"/>
  <c r="Q1580" i="37"/>
  <c r="R1580" i="37" s="1"/>
  <c r="Q1579" i="37"/>
  <c r="R1579" i="37" s="1"/>
  <c r="Q1578" i="37"/>
  <c r="R1578" i="37" s="1"/>
  <c r="Q1577" i="37"/>
  <c r="R1577" i="37" s="1"/>
  <c r="Q1576" i="37"/>
  <c r="R1576" i="37" s="1"/>
  <c r="Q1575" i="37"/>
  <c r="R1575" i="37" s="1"/>
  <c r="Q1574" i="37"/>
  <c r="R1574" i="37" s="1"/>
  <c r="Q1573" i="37"/>
  <c r="R1573" i="37" s="1"/>
  <c r="Q1572" i="37"/>
  <c r="R1572" i="37" s="1"/>
  <c r="Q1571" i="37"/>
  <c r="R1571" i="37" s="1"/>
  <c r="Q1570" i="37"/>
  <c r="R1570" i="37" s="1"/>
  <c r="Q1569" i="37"/>
  <c r="R1569" i="37" s="1"/>
  <c r="Q1568" i="37"/>
  <c r="R1568" i="37" s="1"/>
  <c r="Q1567" i="37"/>
  <c r="R1567" i="37" s="1"/>
  <c r="Q1566" i="37"/>
  <c r="R1566" i="37" s="1"/>
  <c r="Q1565" i="37"/>
  <c r="R1565" i="37" s="1"/>
  <c r="Q1564" i="37"/>
  <c r="R1564" i="37" s="1"/>
  <c r="Q1563" i="37"/>
  <c r="R1563" i="37" s="1"/>
  <c r="Q1562" i="37"/>
  <c r="R1562" i="37" s="1"/>
  <c r="Q1561" i="37"/>
  <c r="R1561" i="37" s="1"/>
  <c r="Q1560" i="37"/>
  <c r="R1560" i="37" s="1"/>
  <c r="Q1559" i="37"/>
  <c r="R1559" i="37" s="1"/>
  <c r="Q1558" i="37"/>
  <c r="R1558" i="37" s="1"/>
  <c r="Q1557" i="37"/>
  <c r="R1557" i="37" s="1"/>
  <c r="Q1556" i="37"/>
  <c r="R1556" i="37" s="1"/>
  <c r="Q1555" i="37"/>
  <c r="R1555" i="37" s="1"/>
  <c r="Q1554" i="37"/>
  <c r="R1554" i="37" s="1"/>
  <c r="Q1553" i="37"/>
  <c r="R1553" i="37" s="1"/>
  <c r="Q1552" i="37"/>
  <c r="R1552" i="37" s="1"/>
  <c r="Q1551" i="37"/>
  <c r="R1551" i="37" s="1"/>
  <c r="Q1550" i="37"/>
  <c r="R1550" i="37" s="1"/>
  <c r="Q1549" i="37"/>
  <c r="R1549" i="37" s="1"/>
  <c r="Q1548" i="37"/>
  <c r="R1548" i="37" s="1"/>
  <c r="Q1547" i="37"/>
  <c r="R1547" i="37" s="1"/>
  <c r="Q1546" i="37"/>
  <c r="R1546" i="37" s="1"/>
  <c r="Q1545" i="37"/>
  <c r="R1545" i="37" s="1"/>
  <c r="Q1544" i="37"/>
  <c r="R1544" i="37" s="1"/>
  <c r="Q1543" i="37"/>
  <c r="R1543" i="37" s="1"/>
  <c r="Q1542" i="37"/>
  <c r="R1542" i="37" s="1"/>
  <c r="Q1541" i="37"/>
  <c r="R1541" i="37" s="1"/>
  <c r="Q1540" i="37"/>
  <c r="R1540" i="37" s="1"/>
  <c r="Q1539" i="37"/>
  <c r="R1539" i="37" s="1"/>
  <c r="Q1538" i="37"/>
  <c r="R1538" i="37" s="1"/>
  <c r="Q1537" i="37"/>
  <c r="R1537" i="37" s="1"/>
  <c r="Q1536" i="37"/>
  <c r="R1536" i="37" s="1"/>
  <c r="Q1535" i="37"/>
  <c r="R1535" i="37" s="1"/>
  <c r="Q1534" i="37"/>
  <c r="R1534" i="37" s="1"/>
  <c r="Q1533" i="37"/>
  <c r="R1533" i="37" s="1"/>
  <c r="Q1532" i="37"/>
  <c r="R1532" i="37" s="1"/>
  <c r="Q1531" i="37"/>
  <c r="R1531" i="37" s="1"/>
  <c r="Q1530" i="37"/>
  <c r="R1530" i="37" s="1"/>
  <c r="Q1529" i="37"/>
  <c r="R1529" i="37" s="1"/>
  <c r="Q1528" i="37"/>
  <c r="R1528" i="37" s="1"/>
  <c r="Q1527" i="37"/>
  <c r="R1527" i="37" s="1"/>
  <c r="Q1526" i="37"/>
  <c r="R1526" i="37" s="1"/>
  <c r="Q1525" i="37"/>
  <c r="R1525" i="37" s="1"/>
  <c r="Q1524" i="37"/>
  <c r="R1524" i="37" s="1"/>
  <c r="Q1523" i="37"/>
  <c r="R1523" i="37" s="1"/>
  <c r="Q1522" i="37"/>
  <c r="R1522" i="37" s="1"/>
  <c r="Q1521" i="37"/>
  <c r="R1521" i="37" s="1"/>
  <c r="Q1520" i="37"/>
  <c r="R1520" i="37" s="1"/>
  <c r="Q1519" i="37"/>
  <c r="R1519" i="37" s="1"/>
  <c r="Q1518" i="37"/>
  <c r="R1518" i="37" s="1"/>
  <c r="Q1517" i="37"/>
  <c r="R1517" i="37" s="1"/>
  <c r="Q1516" i="37"/>
  <c r="R1516" i="37" s="1"/>
  <c r="Q1515" i="37"/>
  <c r="R1515" i="37" s="1"/>
  <c r="Q1514" i="37"/>
  <c r="R1514" i="37" s="1"/>
  <c r="Q1513" i="37"/>
  <c r="R1513" i="37" s="1"/>
  <c r="Q1512" i="37"/>
  <c r="R1512" i="37" s="1"/>
  <c r="Q1511" i="37"/>
  <c r="R1511" i="37" s="1"/>
  <c r="Q1510" i="37"/>
  <c r="R1510" i="37" s="1"/>
  <c r="Q1509" i="37"/>
  <c r="R1509" i="37" s="1"/>
  <c r="Q1508" i="37"/>
  <c r="R1508" i="37" s="1"/>
  <c r="Q1507" i="37"/>
  <c r="R1507" i="37" s="1"/>
  <c r="Q1506" i="37"/>
  <c r="R1506" i="37" s="1"/>
  <c r="Q1505" i="37"/>
  <c r="R1505" i="37" s="1"/>
  <c r="Q1504" i="37"/>
  <c r="R1504" i="37" s="1"/>
  <c r="Q1503" i="37"/>
  <c r="R1503" i="37" s="1"/>
  <c r="Q1502" i="37"/>
  <c r="R1502" i="37" s="1"/>
  <c r="Q1501" i="37"/>
  <c r="R1501" i="37" s="1"/>
  <c r="Q1500" i="37"/>
  <c r="R1500" i="37" s="1"/>
  <c r="Q1499" i="37"/>
  <c r="R1499" i="37" s="1"/>
  <c r="Q1498" i="37"/>
  <c r="R1498" i="37" s="1"/>
  <c r="Q1497" i="37"/>
  <c r="R1497" i="37" s="1"/>
  <c r="Q1496" i="37"/>
  <c r="R1496" i="37" s="1"/>
  <c r="Q1495" i="37"/>
  <c r="R1495" i="37" s="1"/>
  <c r="Q1494" i="37"/>
  <c r="R1494" i="37" s="1"/>
  <c r="Q1493" i="37"/>
  <c r="R1493" i="37" s="1"/>
  <c r="Q1492" i="37"/>
  <c r="R1492" i="37" s="1"/>
  <c r="Q1491" i="37"/>
  <c r="R1491" i="37" s="1"/>
  <c r="Q1490" i="37"/>
  <c r="R1490" i="37" s="1"/>
  <c r="Q1489" i="37"/>
  <c r="R1489" i="37" s="1"/>
  <c r="Q1488" i="37"/>
  <c r="R1488" i="37" s="1"/>
  <c r="Q1487" i="37"/>
  <c r="R1487" i="37" s="1"/>
  <c r="Q1486" i="37"/>
  <c r="R1486" i="37" s="1"/>
  <c r="Q1485" i="37"/>
  <c r="R1485" i="37" s="1"/>
  <c r="Q1484" i="37"/>
  <c r="R1484" i="37" s="1"/>
  <c r="Q1483" i="37"/>
  <c r="R1483" i="37" s="1"/>
  <c r="Q1482" i="37"/>
  <c r="R1482" i="37" s="1"/>
  <c r="Q1481" i="37"/>
  <c r="R1481" i="37" s="1"/>
  <c r="Q1480" i="37"/>
  <c r="R1480" i="37" s="1"/>
  <c r="Q1479" i="37"/>
  <c r="R1479" i="37" s="1"/>
  <c r="Q1478" i="37"/>
  <c r="R1478" i="37" s="1"/>
  <c r="Q1477" i="37"/>
  <c r="R1477" i="37" s="1"/>
  <c r="Q1476" i="37"/>
  <c r="R1476" i="37" s="1"/>
  <c r="Q1475" i="37"/>
  <c r="R1475" i="37" s="1"/>
  <c r="Q1474" i="37"/>
  <c r="R1474" i="37" s="1"/>
  <c r="Q1473" i="37"/>
  <c r="R1473" i="37" s="1"/>
  <c r="Q1472" i="37"/>
  <c r="R1472" i="37" s="1"/>
  <c r="Q1471" i="37"/>
  <c r="R1471" i="37" s="1"/>
  <c r="Q1470" i="37"/>
  <c r="R1470" i="37" s="1"/>
  <c r="Q1469" i="37"/>
  <c r="R1469" i="37" s="1"/>
  <c r="Q1468" i="37"/>
  <c r="R1468" i="37" s="1"/>
  <c r="Q1467" i="37"/>
  <c r="R1467" i="37" s="1"/>
  <c r="Q1466" i="37"/>
  <c r="R1466" i="37" s="1"/>
  <c r="Q1465" i="37"/>
  <c r="R1465" i="37" s="1"/>
  <c r="Q1464" i="37"/>
  <c r="R1464" i="37" s="1"/>
  <c r="Q1463" i="37"/>
  <c r="R1463" i="37" s="1"/>
  <c r="Q1462" i="37"/>
  <c r="R1462" i="37" s="1"/>
  <c r="Q1461" i="37"/>
  <c r="R1461" i="37" s="1"/>
  <c r="Q1460" i="37"/>
  <c r="R1460" i="37" s="1"/>
  <c r="Q1459" i="37"/>
  <c r="R1459" i="37" s="1"/>
  <c r="Q1458" i="37"/>
  <c r="R1458" i="37" s="1"/>
  <c r="Q1457" i="37"/>
  <c r="R1457" i="37" s="1"/>
  <c r="Q1456" i="37"/>
  <c r="R1456" i="37" s="1"/>
  <c r="Q1455" i="37"/>
  <c r="R1455" i="37" s="1"/>
  <c r="Q1454" i="37"/>
  <c r="R1454" i="37" s="1"/>
  <c r="Q1453" i="37"/>
  <c r="R1453" i="37" s="1"/>
  <c r="Q1452" i="37"/>
  <c r="R1452" i="37" s="1"/>
  <c r="Q1451" i="37"/>
  <c r="R1451" i="37" s="1"/>
  <c r="Q1450" i="37"/>
  <c r="R1450" i="37" s="1"/>
  <c r="Q1449" i="37"/>
  <c r="R1449" i="37" s="1"/>
  <c r="Q1448" i="37"/>
  <c r="R1448" i="37" s="1"/>
  <c r="Q1447" i="37"/>
  <c r="R1447" i="37" s="1"/>
  <c r="Q1446" i="37"/>
  <c r="R1446" i="37" s="1"/>
  <c r="Q1445" i="37"/>
  <c r="R1445" i="37" s="1"/>
  <c r="Q1444" i="37"/>
  <c r="R1444" i="37" s="1"/>
  <c r="Q1443" i="37"/>
  <c r="R1443" i="37" s="1"/>
  <c r="Q1442" i="37"/>
  <c r="R1442" i="37" s="1"/>
  <c r="Q1441" i="37"/>
  <c r="R1441" i="37" s="1"/>
  <c r="Q1440" i="37"/>
  <c r="R1440" i="37" s="1"/>
  <c r="Q1439" i="37"/>
  <c r="R1439" i="37" s="1"/>
  <c r="Q1438" i="37"/>
  <c r="R1438" i="37" s="1"/>
  <c r="Q1437" i="37"/>
  <c r="R1437" i="37" s="1"/>
  <c r="Q1436" i="37"/>
  <c r="R1436" i="37" s="1"/>
  <c r="Q1435" i="37"/>
  <c r="R1435" i="37" s="1"/>
  <c r="Q1434" i="37"/>
  <c r="R1434" i="37" s="1"/>
  <c r="Q1433" i="37"/>
  <c r="R1433" i="37" s="1"/>
  <c r="Q1432" i="37"/>
  <c r="R1432" i="37" s="1"/>
  <c r="Q1431" i="37"/>
  <c r="R1431" i="37" s="1"/>
  <c r="Q1430" i="37"/>
  <c r="R1430" i="37" s="1"/>
  <c r="Q1429" i="37"/>
  <c r="R1429" i="37" s="1"/>
  <c r="Q1428" i="37"/>
  <c r="R1428" i="37" s="1"/>
  <c r="Q1427" i="37"/>
  <c r="R1427" i="37" s="1"/>
  <c r="Q1426" i="37"/>
  <c r="R1426" i="37" s="1"/>
  <c r="Q1425" i="37"/>
  <c r="R1425" i="37" s="1"/>
  <c r="Q1424" i="37"/>
  <c r="R1424" i="37" s="1"/>
  <c r="Q1423" i="37"/>
  <c r="R1423" i="37" s="1"/>
  <c r="Q1422" i="37"/>
  <c r="R1422" i="37" s="1"/>
  <c r="Q1421" i="37"/>
  <c r="R1421" i="37" s="1"/>
  <c r="Q1420" i="37"/>
  <c r="R1420" i="37" s="1"/>
  <c r="Q1419" i="37"/>
  <c r="R1419" i="37" s="1"/>
  <c r="Q1418" i="37"/>
  <c r="R1418" i="37" s="1"/>
  <c r="Q1417" i="37"/>
  <c r="R1417" i="37" s="1"/>
  <c r="Q1416" i="37"/>
  <c r="R1416" i="37" s="1"/>
  <c r="Q1415" i="37"/>
  <c r="R1415" i="37" s="1"/>
  <c r="Q1414" i="37"/>
  <c r="R1414" i="37" s="1"/>
  <c r="Q1413" i="37"/>
  <c r="R1413" i="37" s="1"/>
  <c r="Q1412" i="37"/>
  <c r="R1412" i="37" s="1"/>
  <c r="Q1411" i="37"/>
  <c r="R1411" i="37" s="1"/>
  <c r="Q1410" i="37"/>
  <c r="R1410" i="37" s="1"/>
  <c r="Q1409" i="37"/>
  <c r="R1409" i="37" s="1"/>
  <c r="Q1408" i="37"/>
  <c r="R1408" i="37" s="1"/>
  <c r="Q1407" i="37"/>
  <c r="R1407" i="37" s="1"/>
  <c r="Q1406" i="37"/>
  <c r="R1406" i="37" s="1"/>
  <c r="Q1405" i="37"/>
  <c r="R1405" i="37" s="1"/>
  <c r="Q1404" i="37"/>
  <c r="R1404" i="37" s="1"/>
  <c r="Q1403" i="37"/>
  <c r="R1403" i="37" s="1"/>
  <c r="Q1402" i="37"/>
  <c r="R1402" i="37" s="1"/>
  <c r="Q1401" i="37"/>
  <c r="R1401" i="37" s="1"/>
  <c r="Q1400" i="37"/>
  <c r="R1400" i="37" s="1"/>
  <c r="Q1399" i="37"/>
  <c r="R1399" i="37" s="1"/>
  <c r="Q1398" i="37"/>
  <c r="R1398" i="37" s="1"/>
  <c r="Q1397" i="37"/>
  <c r="R1397" i="37" s="1"/>
  <c r="Q1396" i="37"/>
  <c r="R1396" i="37" s="1"/>
  <c r="Q1395" i="37"/>
  <c r="R1395" i="37" s="1"/>
  <c r="Q1394" i="37"/>
  <c r="R1394" i="37" s="1"/>
  <c r="Q1393" i="37"/>
  <c r="R1393" i="37" s="1"/>
  <c r="Q1392" i="37"/>
  <c r="R1392" i="37" s="1"/>
  <c r="Q1391" i="37"/>
  <c r="R1391" i="37" s="1"/>
  <c r="Q1390" i="37"/>
  <c r="R1390" i="37" s="1"/>
  <c r="Q1389" i="37"/>
  <c r="R1389" i="37" s="1"/>
  <c r="Q1388" i="37"/>
  <c r="R1388" i="37" s="1"/>
  <c r="Q1387" i="37"/>
  <c r="R1387" i="37" s="1"/>
  <c r="Q1386" i="37"/>
  <c r="R1386" i="37" s="1"/>
  <c r="Q1385" i="37"/>
  <c r="R1385" i="37" s="1"/>
  <c r="Q1384" i="37"/>
  <c r="R1384" i="37" s="1"/>
  <c r="Q1383" i="37"/>
  <c r="R1383" i="37" s="1"/>
  <c r="Q1382" i="37"/>
  <c r="R1382" i="37" s="1"/>
  <c r="Q1381" i="37"/>
  <c r="R1381" i="37" s="1"/>
  <c r="Q1380" i="37"/>
  <c r="R1380" i="37" s="1"/>
  <c r="Q1379" i="37"/>
  <c r="R1379" i="37" s="1"/>
  <c r="Q1378" i="37"/>
  <c r="R1378" i="37" s="1"/>
  <c r="Q1377" i="37"/>
  <c r="R1377" i="37" s="1"/>
  <c r="Q1376" i="37"/>
  <c r="R1376" i="37" s="1"/>
  <c r="Q1375" i="37"/>
  <c r="R1375" i="37" s="1"/>
  <c r="Q1374" i="37"/>
  <c r="R1374" i="37" s="1"/>
  <c r="Q1373" i="37"/>
  <c r="R1373" i="37" s="1"/>
  <c r="Q1372" i="37"/>
  <c r="R1372" i="37" s="1"/>
  <c r="Q1371" i="37"/>
  <c r="R1371" i="37" s="1"/>
  <c r="Q1370" i="37"/>
  <c r="R1370" i="37" s="1"/>
  <c r="Q1369" i="37"/>
  <c r="R1369" i="37" s="1"/>
  <c r="Q1368" i="37"/>
  <c r="R1368" i="37" s="1"/>
  <c r="Q1367" i="37"/>
  <c r="R1367" i="37" s="1"/>
  <c r="Q1366" i="37"/>
  <c r="R1366" i="37" s="1"/>
  <c r="Q1365" i="37"/>
  <c r="R1365" i="37" s="1"/>
  <c r="Q1364" i="37"/>
  <c r="R1364" i="37" s="1"/>
  <c r="Q1363" i="37"/>
  <c r="R1363" i="37" s="1"/>
  <c r="Q1362" i="37"/>
  <c r="R1362" i="37" s="1"/>
  <c r="Q1361" i="37"/>
  <c r="R1361" i="37" s="1"/>
  <c r="Q1360" i="37"/>
  <c r="R1360" i="37" s="1"/>
  <c r="Q1359" i="37"/>
  <c r="R1359" i="37" s="1"/>
  <c r="Q1358" i="37"/>
  <c r="R1358" i="37" s="1"/>
  <c r="Q1357" i="37"/>
  <c r="R1357" i="37" s="1"/>
  <c r="Q1356" i="37"/>
  <c r="R1356" i="37" s="1"/>
  <c r="Q1355" i="37"/>
  <c r="R1355" i="37" s="1"/>
  <c r="Q1354" i="37"/>
  <c r="R1354" i="37" s="1"/>
  <c r="Q1353" i="37"/>
  <c r="R1353" i="37" s="1"/>
  <c r="Q1352" i="37"/>
  <c r="R1352" i="37" s="1"/>
  <c r="Q1351" i="37"/>
  <c r="R1351" i="37" s="1"/>
  <c r="Q1350" i="37"/>
  <c r="R1350" i="37" s="1"/>
  <c r="Q1349" i="37"/>
  <c r="R1349" i="37" s="1"/>
  <c r="Q1348" i="37"/>
  <c r="R1348" i="37" s="1"/>
  <c r="Q1347" i="37"/>
  <c r="R1347" i="37" s="1"/>
  <c r="Q1346" i="37"/>
  <c r="R1346" i="37" s="1"/>
  <c r="Q1345" i="37"/>
  <c r="R1345" i="37" s="1"/>
  <c r="Q1344" i="37"/>
  <c r="R1344" i="37" s="1"/>
  <c r="Q1343" i="37"/>
  <c r="R1343" i="37" s="1"/>
  <c r="Q1342" i="37"/>
  <c r="R1342" i="37" s="1"/>
  <c r="Q1341" i="37"/>
  <c r="R1341" i="37" s="1"/>
  <c r="Q1340" i="37"/>
  <c r="R1340" i="37" s="1"/>
  <c r="Q1339" i="37"/>
  <c r="R1339" i="37" s="1"/>
  <c r="Q1338" i="37"/>
  <c r="R1338" i="37" s="1"/>
  <c r="Q1337" i="37"/>
  <c r="R1337" i="37" s="1"/>
  <c r="Q1336" i="37"/>
  <c r="R1336" i="37" s="1"/>
  <c r="Q1335" i="37"/>
  <c r="R1335" i="37" s="1"/>
  <c r="Q1334" i="37"/>
  <c r="R1334" i="37" s="1"/>
  <c r="Q1333" i="37"/>
  <c r="R1333" i="37" s="1"/>
  <c r="Q1332" i="37"/>
  <c r="R1332" i="37" s="1"/>
  <c r="Q1331" i="37"/>
  <c r="R1331" i="37" s="1"/>
  <c r="Q1330" i="37"/>
  <c r="R1330" i="37" s="1"/>
  <c r="Q1329" i="37"/>
  <c r="R1329" i="37" s="1"/>
  <c r="Q1328" i="37"/>
  <c r="R1328" i="37" s="1"/>
  <c r="Q1327" i="37"/>
  <c r="R1327" i="37" s="1"/>
  <c r="Q1326" i="37"/>
  <c r="R1326" i="37" s="1"/>
  <c r="Q1325" i="37"/>
  <c r="R1325" i="37" s="1"/>
  <c r="Q1324" i="37"/>
  <c r="R1324" i="37" s="1"/>
  <c r="Q1323" i="37"/>
  <c r="R1323" i="37" s="1"/>
  <c r="Q1322" i="37"/>
  <c r="R1322" i="37" s="1"/>
  <c r="Q1321" i="37"/>
  <c r="R1321" i="37" s="1"/>
  <c r="Q1320" i="37"/>
  <c r="R1320" i="37" s="1"/>
  <c r="Q1319" i="37"/>
  <c r="R1319" i="37" s="1"/>
  <c r="Q1318" i="37"/>
  <c r="R1318" i="37" s="1"/>
  <c r="Q1317" i="37"/>
  <c r="R1317" i="37" s="1"/>
  <c r="Q1316" i="37"/>
  <c r="R1316" i="37" s="1"/>
  <c r="Q1315" i="37"/>
  <c r="R1315" i="37" s="1"/>
  <c r="Q1314" i="37"/>
  <c r="R1314" i="37" s="1"/>
  <c r="Q1313" i="37"/>
  <c r="R1313" i="37" s="1"/>
  <c r="Q1312" i="37"/>
  <c r="R1312" i="37" s="1"/>
  <c r="Q1311" i="37"/>
  <c r="R1311" i="37" s="1"/>
  <c r="Q1310" i="37"/>
  <c r="R1310" i="37" s="1"/>
  <c r="Q1309" i="37"/>
  <c r="R1309" i="37" s="1"/>
  <c r="Q1308" i="37"/>
  <c r="R1308" i="37" s="1"/>
  <c r="Q1307" i="37"/>
  <c r="R1307" i="37" s="1"/>
  <c r="Q1306" i="37"/>
  <c r="R1306" i="37" s="1"/>
  <c r="Q1305" i="37"/>
  <c r="R1305" i="37" s="1"/>
  <c r="Q1304" i="37"/>
  <c r="R1304" i="37" s="1"/>
  <c r="Q1303" i="37"/>
  <c r="R1303" i="37" s="1"/>
  <c r="Q1302" i="37"/>
  <c r="R1302" i="37" s="1"/>
  <c r="Q1301" i="37"/>
  <c r="R1301" i="37" s="1"/>
  <c r="Q1300" i="37"/>
  <c r="R1300" i="37" s="1"/>
  <c r="Q1299" i="37"/>
  <c r="R1299" i="37" s="1"/>
  <c r="Q1298" i="37"/>
  <c r="R1298" i="37" s="1"/>
  <c r="Q1297" i="37"/>
  <c r="R1297" i="37" s="1"/>
  <c r="Q1296" i="37"/>
  <c r="R1296" i="37" s="1"/>
  <c r="Q1295" i="37"/>
  <c r="R1295" i="37" s="1"/>
  <c r="Q1294" i="37"/>
  <c r="R1294" i="37" s="1"/>
  <c r="Q1293" i="37"/>
  <c r="R1293" i="37" s="1"/>
  <c r="Q1292" i="37"/>
  <c r="R1292" i="37" s="1"/>
  <c r="Q1291" i="37"/>
  <c r="R1291" i="37" s="1"/>
  <c r="Q1290" i="37"/>
  <c r="R1290" i="37" s="1"/>
  <c r="Q1289" i="37"/>
  <c r="R1289" i="37" s="1"/>
  <c r="Q1288" i="37"/>
  <c r="R1288" i="37" s="1"/>
  <c r="Q1287" i="37"/>
  <c r="R1287" i="37" s="1"/>
  <c r="Q1286" i="37"/>
  <c r="R1286" i="37" s="1"/>
  <c r="Q1285" i="37"/>
  <c r="R1285" i="37" s="1"/>
  <c r="Q1284" i="37"/>
  <c r="R1284" i="37" s="1"/>
  <c r="Q1283" i="37"/>
  <c r="R1283" i="37" s="1"/>
  <c r="Q1282" i="37"/>
  <c r="R1282" i="37" s="1"/>
  <c r="Q1281" i="37"/>
  <c r="R1281" i="37" s="1"/>
  <c r="Q1280" i="37"/>
  <c r="R1280" i="37" s="1"/>
  <c r="Q1279" i="37"/>
  <c r="R1279" i="37" s="1"/>
  <c r="Q1278" i="37"/>
  <c r="R1278" i="37" s="1"/>
  <c r="Q1277" i="37"/>
  <c r="R1277" i="37" s="1"/>
  <c r="Q1276" i="37"/>
  <c r="R1276" i="37" s="1"/>
  <c r="Q1275" i="37"/>
  <c r="R1275" i="37" s="1"/>
  <c r="Q1274" i="37"/>
  <c r="R1274" i="37" s="1"/>
  <c r="Q1273" i="37"/>
  <c r="R1273" i="37" s="1"/>
  <c r="Q1272" i="37"/>
  <c r="R1272" i="37" s="1"/>
  <c r="Q1271" i="37"/>
  <c r="R1271" i="37" s="1"/>
  <c r="Q1270" i="37"/>
  <c r="R1270" i="37" s="1"/>
  <c r="Q1269" i="37"/>
  <c r="R1269" i="37" s="1"/>
  <c r="Q1268" i="37"/>
  <c r="R1268" i="37" s="1"/>
  <c r="Q1267" i="37"/>
  <c r="R1267" i="37" s="1"/>
  <c r="Q1266" i="37"/>
  <c r="R1266" i="37" s="1"/>
  <c r="Q1265" i="37"/>
  <c r="R1265" i="37" s="1"/>
  <c r="Q1264" i="37"/>
  <c r="R1264" i="37" s="1"/>
  <c r="Q1263" i="37"/>
  <c r="R1263" i="37" s="1"/>
  <c r="Q1262" i="37"/>
  <c r="R1262" i="37" s="1"/>
  <c r="Q1261" i="37"/>
  <c r="R1261" i="37" s="1"/>
  <c r="Q1260" i="37"/>
  <c r="R1260" i="37" s="1"/>
  <c r="Q1259" i="37"/>
  <c r="R1259" i="37" s="1"/>
  <c r="Q1258" i="37"/>
  <c r="R1258" i="37" s="1"/>
  <c r="Q1257" i="37"/>
  <c r="R1257" i="37" s="1"/>
  <c r="Q1256" i="37"/>
  <c r="R1256" i="37" s="1"/>
  <c r="Q1255" i="37"/>
  <c r="R1255" i="37" s="1"/>
  <c r="Q1254" i="37"/>
  <c r="R1254" i="37" s="1"/>
  <c r="Q1253" i="37"/>
  <c r="R1253" i="37" s="1"/>
  <c r="Q1252" i="37"/>
  <c r="R1252" i="37" s="1"/>
  <c r="Q1251" i="37"/>
  <c r="R1251" i="37" s="1"/>
  <c r="Q1250" i="37"/>
  <c r="R1250" i="37" s="1"/>
  <c r="Q1249" i="37"/>
  <c r="R1249" i="37" s="1"/>
  <c r="Q1248" i="37"/>
  <c r="R1248" i="37" s="1"/>
  <c r="Q1247" i="37"/>
  <c r="R1247" i="37" s="1"/>
  <c r="Q1246" i="37"/>
  <c r="R1246" i="37" s="1"/>
  <c r="Q1245" i="37"/>
  <c r="R1245" i="37" s="1"/>
  <c r="Q1244" i="37"/>
  <c r="R1244" i="37" s="1"/>
  <c r="Q1243" i="37"/>
  <c r="R1243" i="37" s="1"/>
  <c r="Q1242" i="37"/>
  <c r="R1242" i="37" s="1"/>
  <c r="Q1241" i="37"/>
  <c r="R1241" i="37" s="1"/>
  <c r="Q1240" i="37"/>
  <c r="R1240" i="37" s="1"/>
  <c r="Q1239" i="37"/>
  <c r="R1239" i="37" s="1"/>
  <c r="Q1238" i="37"/>
  <c r="R1238" i="37" s="1"/>
  <c r="Q1237" i="37"/>
  <c r="R1237" i="37" s="1"/>
  <c r="Q1236" i="37"/>
  <c r="R1236" i="37" s="1"/>
  <c r="Q1235" i="37"/>
  <c r="R1235" i="37" s="1"/>
  <c r="Q1234" i="37"/>
  <c r="R1234" i="37" s="1"/>
  <c r="Q1233" i="37"/>
  <c r="R1233" i="37" s="1"/>
  <c r="Q1232" i="37"/>
  <c r="R1232" i="37" s="1"/>
  <c r="Q1231" i="37"/>
  <c r="R1231" i="37" s="1"/>
  <c r="Q1230" i="37"/>
  <c r="R1230" i="37" s="1"/>
  <c r="Q1229" i="37"/>
  <c r="R1229" i="37" s="1"/>
  <c r="Q1228" i="37"/>
  <c r="R1228" i="37" s="1"/>
  <c r="Q1227" i="37"/>
  <c r="R1227" i="37" s="1"/>
  <c r="Q1226" i="37"/>
  <c r="R1226" i="37" s="1"/>
  <c r="Q1225" i="37"/>
  <c r="R1225" i="37" s="1"/>
  <c r="Q1224" i="37"/>
  <c r="R1224" i="37" s="1"/>
  <c r="Q1223" i="37"/>
  <c r="R1223" i="37" s="1"/>
  <c r="Q1222" i="37"/>
  <c r="R1222" i="37" s="1"/>
  <c r="Q1221" i="37"/>
  <c r="R1221" i="37" s="1"/>
  <c r="Q1220" i="37"/>
  <c r="R1220" i="37" s="1"/>
  <c r="Q1219" i="37"/>
  <c r="R1219" i="37" s="1"/>
  <c r="Q1218" i="37"/>
  <c r="R1218" i="37" s="1"/>
  <c r="Q1217" i="37"/>
  <c r="R1217" i="37" s="1"/>
  <c r="Q1216" i="37"/>
  <c r="R1216" i="37" s="1"/>
  <c r="Q1215" i="37"/>
  <c r="R1215" i="37" s="1"/>
  <c r="Q1214" i="37"/>
  <c r="R1214" i="37" s="1"/>
  <c r="Q1213" i="37"/>
  <c r="R1213" i="37" s="1"/>
  <c r="Q1212" i="37"/>
  <c r="R1212" i="37" s="1"/>
  <c r="Q1211" i="37"/>
  <c r="R1211" i="37" s="1"/>
  <c r="Q1210" i="37"/>
  <c r="R1210" i="37" s="1"/>
  <c r="Q1209" i="37"/>
  <c r="R1209" i="37" s="1"/>
  <c r="Q1208" i="37"/>
  <c r="R1208" i="37" s="1"/>
  <c r="Q1207" i="37"/>
  <c r="R1207" i="37" s="1"/>
  <c r="Q1206" i="37"/>
  <c r="R1206" i="37" s="1"/>
  <c r="Q1205" i="37"/>
  <c r="R1205" i="37" s="1"/>
  <c r="Q1204" i="37"/>
  <c r="R1204" i="37" s="1"/>
  <c r="Q1203" i="37"/>
  <c r="R1203" i="37" s="1"/>
  <c r="Q1202" i="37"/>
  <c r="R1202" i="37" s="1"/>
  <c r="Q1201" i="37"/>
  <c r="R1201" i="37" s="1"/>
  <c r="Q1200" i="37"/>
  <c r="R1200" i="37" s="1"/>
  <c r="Q1199" i="37"/>
  <c r="R1199" i="37" s="1"/>
  <c r="Q1198" i="37"/>
  <c r="R1198" i="37" s="1"/>
  <c r="Q1197" i="37"/>
  <c r="R1197" i="37" s="1"/>
  <c r="Q1196" i="37"/>
  <c r="R1196" i="37" s="1"/>
  <c r="Q1195" i="37"/>
  <c r="R1195" i="37" s="1"/>
  <c r="Q1194" i="37"/>
  <c r="R1194" i="37" s="1"/>
  <c r="Q1193" i="37"/>
  <c r="R1193" i="37" s="1"/>
  <c r="Q1192" i="37"/>
  <c r="R1192" i="37" s="1"/>
  <c r="Q1191" i="37"/>
  <c r="R1191" i="37" s="1"/>
  <c r="Q1190" i="37"/>
  <c r="R1190" i="37" s="1"/>
  <c r="Q1189" i="37"/>
  <c r="R1189" i="37" s="1"/>
  <c r="Q1188" i="37"/>
  <c r="R1188" i="37" s="1"/>
  <c r="Q1187" i="37"/>
  <c r="R1187" i="37" s="1"/>
  <c r="Q1186" i="37"/>
  <c r="R1186" i="37" s="1"/>
  <c r="Q1185" i="37"/>
  <c r="R1185" i="37" s="1"/>
  <c r="Q1184" i="37"/>
  <c r="R1184" i="37" s="1"/>
  <c r="Q1183" i="37"/>
  <c r="R1183" i="37" s="1"/>
  <c r="Q1182" i="37"/>
  <c r="R1182" i="37" s="1"/>
  <c r="Q1181" i="37"/>
  <c r="R1181" i="37" s="1"/>
  <c r="Q1180" i="37"/>
  <c r="R1180" i="37" s="1"/>
  <c r="Q1179" i="37"/>
  <c r="R1179" i="37" s="1"/>
  <c r="Q1178" i="37"/>
  <c r="R1178" i="37" s="1"/>
  <c r="Q1177" i="37"/>
  <c r="R1177" i="37" s="1"/>
  <c r="Q1176" i="37"/>
  <c r="R1176" i="37" s="1"/>
  <c r="Q1175" i="37"/>
  <c r="R1175" i="37" s="1"/>
  <c r="Q1174" i="37"/>
  <c r="R1174" i="37" s="1"/>
  <c r="Q1173" i="37"/>
  <c r="R1173" i="37" s="1"/>
  <c r="Q1172" i="37"/>
  <c r="R1172" i="37" s="1"/>
  <c r="Q1171" i="37"/>
  <c r="R1171" i="37" s="1"/>
  <c r="Q1170" i="37"/>
  <c r="R1170" i="37" s="1"/>
  <c r="Q1169" i="37"/>
  <c r="R1169" i="37" s="1"/>
  <c r="Q1168" i="37"/>
  <c r="R1168" i="37" s="1"/>
  <c r="Q1167" i="37"/>
  <c r="R1167" i="37" s="1"/>
  <c r="Q1166" i="37"/>
  <c r="R1166" i="37" s="1"/>
  <c r="Q1165" i="37"/>
  <c r="R1165" i="37" s="1"/>
  <c r="Q1164" i="37"/>
  <c r="R1164" i="37" s="1"/>
  <c r="Q1163" i="37"/>
  <c r="R1163" i="37" s="1"/>
  <c r="Q1162" i="37"/>
  <c r="R1162" i="37" s="1"/>
  <c r="Q1161" i="37"/>
  <c r="R1161" i="37" s="1"/>
  <c r="Q1160" i="37"/>
  <c r="R1160" i="37" s="1"/>
  <c r="Q1159" i="37"/>
  <c r="R1159" i="37" s="1"/>
  <c r="Q1158" i="37"/>
  <c r="R1158" i="37" s="1"/>
  <c r="Q1157" i="37"/>
  <c r="R1157" i="37" s="1"/>
  <c r="Q1156" i="37"/>
  <c r="R1156" i="37" s="1"/>
  <c r="Q1155" i="37"/>
  <c r="R1155" i="37" s="1"/>
  <c r="Q1154" i="37"/>
  <c r="R1154" i="37" s="1"/>
  <c r="Q1153" i="37"/>
  <c r="R1153" i="37" s="1"/>
  <c r="Q1152" i="37"/>
  <c r="R1152" i="37" s="1"/>
  <c r="Q1151" i="37"/>
  <c r="R1151" i="37" s="1"/>
  <c r="Q1150" i="37"/>
  <c r="R1150" i="37" s="1"/>
  <c r="Q1149" i="37"/>
  <c r="R1149" i="37" s="1"/>
  <c r="Q1148" i="37"/>
  <c r="R1148" i="37" s="1"/>
  <c r="Q1147" i="37"/>
  <c r="R1147" i="37" s="1"/>
  <c r="Q1146" i="37"/>
  <c r="R1146" i="37" s="1"/>
  <c r="Q1145" i="37"/>
  <c r="R1145" i="37" s="1"/>
  <c r="Q1144" i="37"/>
  <c r="R1144" i="37" s="1"/>
  <c r="Q1143" i="37"/>
  <c r="R1143" i="37" s="1"/>
  <c r="Q1142" i="37"/>
  <c r="R1142" i="37" s="1"/>
  <c r="Q1141" i="37"/>
  <c r="R1141" i="37" s="1"/>
  <c r="Q1140" i="37"/>
  <c r="R1140" i="37" s="1"/>
  <c r="Q1139" i="37"/>
  <c r="R1139" i="37" s="1"/>
  <c r="Q1138" i="37"/>
  <c r="R1138" i="37" s="1"/>
  <c r="Q1137" i="37"/>
  <c r="R1137" i="37" s="1"/>
  <c r="Q1136" i="37"/>
  <c r="R1136" i="37" s="1"/>
  <c r="Q1135" i="37"/>
  <c r="R1135" i="37" s="1"/>
  <c r="Q1134" i="37"/>
  <c r="R1134" i="37" s="1"/>
  <c r="Q1133" i="37"/>
  <c r="R1133" i="37" s="1"/>
  <c r="Q1132" i="37"/>
  <c r="R1132" i="37" s="1"/>
  <c r="Q1131" i="37"/>
  <c r="R1131" i="37" s="1"/>
  <c r="Q1130" i="37"/>
  <c r="R1130" i="37" s="1"/>
  <c r="Q1129" i="37"/>
  <c r="R1129" i="37" s="1"/>
  <c r="Q1128" i="37"/>
  <c r="R1128" i="37" s="1"/>
  <c r="Q1127" i="37"/>
  <c r="R1127" i="37" s="1"/>
  <c r="Q1126" i="37"/>
  <c r="R1126" i="37" s="1"/>
  <c r="Q1125" i="37"/>
  <c r="R1125" i="37" s="1"/>
  <c r="Q1124" i="37"/>
  <c r="R1124" i="37" s="1"/>
  <c r="Q1123" i="37"/>
  <c r="R1123" i="37" s="1"/>
  <c r="Q1122" i="37"/>
  <c r="R1122" i="37" s="1"/>
  <c r="Q1121" i="37"/>
  <c r="R1121" i="37" s="1"/>
  <c r="Q1120" i="37"/>
  <c r="R1120" i="37" s="1"/>
  <c r="Q1119" i="37"/>
  <c r="R1119" i="37" s="1"/>
  <c r="Q1118" i="37"/>
  <c r="R1118" i="37" s="1"/>
  <c r="Q1117" i="37"/>
  <c r="R1117" i="37" s="1"/>
  <c r="Q1116" i="37"/>
  <c r="R1116" i="37" s="1"/>
  <c r="Q1115" i="37"/>
  <c r="R1115" i="37" s="1"/>
  <c r="Q1114" i="37"/>
  <c r="R1114" i="37" s="1"/>
  <c r="Q1113" i="37"/>
  <c r="R1113" i="37" s="1"/>
  <c r="Q1112" i="37"/>
  <c r="R1112" i="37" s="1"/>
  <c r="Q1111" i="37"/>
  <c r="R1111" i="37" s="1"/>
  <c r="Q1110" i="37"/>
  <c r="R1110" i="37" s="1"/>
  <c r="Q1109" i="37"/>
  <c r="R1109" i="37" s="1"/>
  <c r="Q1108" i="37"/>
  <c r="R1108" i="37" s="1"/>
  <c r="Q1107" i="37"/>
  <c r="R1107" i="37" s="1"/>
  <c r="Q1106" i="37"/>
  <c r="R1106" i="37" s="1"/>
  <c r="Q1105" i="37"/>
  <c r="R1105" i="37" s="1"/>
  <c r="Q1104" i="37"/>
  <c r="R1104" i="37" s="1"/>
  <c r="Q1103" i="37"/>
  <c r="R1103" i="37" s="1"/>
  <c r="Q1102" i="37"/>
  <c r="R1102" i="37" s="1"/>
  <c r="Q1101" i="37"/>
  <c r="R1101" i="37" s="1"/>
  <c r="Q1100" i="37"/>
  <c r="R1100" i="37" s="1"/>
  <c r="Q1099" i="37"/>
  <c r="R1099" i="37" s="1"/>
  <c r="Q1098" i="37"/>
  <c r="R1098" i="37" s="1"/>
  <c r="Q1097" i="37"/>
  <c r="R1097" i="37" s="1"/>
  <c r="Q1096" i="37"/>
  <c r="R1096" i="37" s="1"/>
  <c r="Q1095" i="37"/>
  <c r="R1095" i="37" s="1"/>
  <c r="Q1094" i="37"/>
  <c r="R1094" i="37" s="1"/>
  <c r="Q1093" i="37"/>
  <c r="R1093" i="37" s="1"/>
  <c r="Q1092" i="37"/>
  <c r="R1092" i="37" s="1"/>
  <c r="Q1091" i="37"/>
  <c r="R1091" i="37" s="1"/>
  <c r="Q1090" i="37"/>
  <c r="R1090" i="37" s="1"/>
  <c r="Q1089" i="37"/>
  <c r="R1089" i="37" s="1"/>
  <c r="Q1088" i="37"/>
  <c r="R1088" i="37" s="1"/>
  <c r="Q1087" i="37"/>
  <c r="R1087" i="37" s="1"/>
  <c r="Q1086" i="37"/>
  <c r="R1086" i="37" s="1"/>
  <c r="Q1085" i="37"/>
  <c r="R1085" i="37" s="1"/>
  <c r="Q1084" i="37"/>
  <c r="R1084" i="37" s="1"/>
  <c r="Q1083" i="37"/>
  <c r="R1083" i="37" s="1"/>
  <c r="Q1082" i="37"/>
  <c r="R1082" i="37" s="1"/>
  <c r="Q1081" i="37"/>
  <c r="R1081" i="37" s="1"/>
  <c r="Q1080" i="37"/>
  <c r="R1080" i="37" s="1"/>
  <c r="Q1079" i="37"/>
  <c r="R1079" i="37" s="1"/>
  <c r="Q1078" i="37"/>
  <c r="R1078" i="37" s="1"/>
  <c r="Q1077" i="37"/>
  <c r="R1077" i="37" s="1"/>
  <c r="Q1076" i="37"/>
  <c r="R1076" i="37" s="1"/>
  <c r="Q1075" i="37"/>
  <c r="R1075" i="37" s="1"/>
  <c r="Q1074" i="37"/>
  <c r="R1074" i="37" s="1"/>
  <c r="Q1073" i="37"/>
  <c r="R1073" i="37" s="1"/>
  <c r="Q1072" i="37"/>
  <c r="R1072" i="37" s="1"/>
  <c r="Q1071" i="37"/>
  <c r="R1071" i="37" s="1"/>
  <c r="Q1070" i="37"/>
  <c r="R1070" i="37" s="1"/>
  <c r="Q1069" i="37"/>
  <c r="R1069" i="37" s="1"/>
  <c r="Q1068" i="37"/>
  <c r="R1068" i="37" s="1"/>
  <c r="Q1067" i="37"/>
  <c r="R1067" i="37" s="1"/>
  <c r="Q1066" i="37"/>
  <c r="R1066" i="37" s="1"/>
  <c r="Q1065" i="37"/>
  <c r="R1065" i="37" s="1"/>
  <c r="Q1064" i="37"/>
  <c r="R1064" i="37" s="1"/>
  <c r="Q1063" i="37"/>
  <c r="R1063" i="37" s="1"/>
  <c r="Q1062" i="37"/>
  <c r="R1062" i="37" s="1"/>
  <c r="Q1061" i="37"/>
  <c r="R1061" i="37" s="1"/>
  <c r="Q1060" i="37"/>
  <c r="R1060" i="37" s="1"/>
  <c r="Q1059" i="37"/>
  <c r="R1059" i="37" s="1"/>
  <c r="Q1058" i="37"/>
  <c r="R1058" i="37" s="1"/>
  <c r="Q1057" i="37"/>
  <c r="R1057" i="37" s="1"/>
  <c r="Q1056" i="37"/>
  <c r="R1056" i="37" s="1"/>
  <c r="Q1055" i="37"/>
  <c r="R1055" i="37" s="1"/>
  <c r="Q1054" i="37"/>
  <c r="R1054" i="37" s="1"/>
  <c r="Q1053" i="37"/>
  <c r="R1053" i="37" s="1"/>
  <c r="Q1052" i="37"/>
  <c r="R1052" i="37" s="1"/>
  <c r="Q1051" i="37"/>
  <c r="R1051" i="37" s="1"/>
  <c r="Q1050" i="37"/>
  <c r="R1050" i="37" s="1"/>
  <c r="Q1049" i="37"/>
  <c r="R1049" i="37" s="1"/>
  <c r="Q1048" i="37"/>
  <c r="R1048" i="37" s="1"/>
  <c r="Q1047" i="37"/>
  <c r="R1047" i="37" s="1"/>
  <c r="Q1046" i="37"/>
  <c r="R1046" i="37" s="1"/>
  <c r="Q1045" i="37"/>
  <c r="R1045" i="37" s="1"/>
  <c r="Q1044" i="37"/>
  <c r="R1044" i="37" s="1"/>
  <c r="Q1043" i="37"/>
  <c r="R1043" i="37" s="1"/>
  <c r="Q1042" i="37"/>
  <c r="R1042" i="37" s="1"/>
  <c r="Q1041" i="37"/>
  <c r="R1041" i="37" s="1"/>
  <c r="Q1040" i="37"/>
  <c r="R1040" i="37" s="1"/>
  <c r="Q1039" i="37"/>
  <c r="R1039" i="37" s="1"/>
  <c r="Q1038" i="37"/>
  <c r="R1038" i="37" s="1"/>
  <c r="Q1037" i="37"/>
  <c r="R1037" i="37" s="1"/>
  <c r="Q1036" i="37"/>
  <c r="R1036" i="37" s="1"/>
  <c r="Q1035" i="37"/>
  <c r="R1035" i="37" s="1"/>
  <c r="Q1034" i="37"/>
  <c r="R1034" i="37" s="1"/>
  <c r="Q1033" i="37"/>
  <c r="R1033" i="37" s="1"/>
  <c r="Q1032" i="37"/>
  <c r="R1032" i="37" s="1"/>
  <c r="Q1031" i="37"/>
  <c r="R1031" i="37" s="1"/>
  <c r="Q1030" i="37"/>
  <c r="R1030" i="37" s="1"/>
  <c r="Q1029" i="37"/>
  <c r="R1029" i="37" s="1"/>
  <c r="Q1028" i="37"/>
  <c r="R1028" i="37" s="1"/>
  <c r="Q1027" i="37"/>
  <c r="R1027" i="37" s="1"/>
  <c r="Q1026" i="37"/>
  <c r="R1026" i="37" s="1"/>
  <c r="Q1025" i="37"/>
  <c r="R1025" i="37" s="1"/>
  <c r="Q1024" i="37"/>
  <c r="R1024" i="37" s="1"/>
  <c r="Q1023" i="37"/>
  <c r="R1023" i="37" s="1"/>
  <c r="Q1022" i="37"/>
  <c r="R1022" i="37" s="1"/>
  <c r="Q1021" i="37"/>
  <c r="R1021" i="37" s="1"/>
  <c r="Q1020" i="37"/>
  <c r="R1020" i="37" s="1"/>
  <c r="Q1019" i="37"/>
  <c r="R1019" i="37" s="1"/>
  <c r="Q1018" i="37"/>
  <c r="R1018" i="37" s="1"/>
  <c r="Q1017" i="37"/>
  <c r="R1017" i="37" s="1"/>
  <c r="Q1016" i="37"/>
  <c r="R1016" i="37" s="1"/>
  <c r="Q1015" i="37"/>
  <c r="R1015" i="37" s="1"/>
  <c r="Q1014" i="37"/>
  <c r="R1014" i="37" s="1"/>
  <c r="Q1013" i="37"/>
  <c r="R1013" i="37" s="1"/>
  <c r="Q1012" i="37"/>
  <c r="R1012" i="37" s="1"/>
  <c r="Q1011" i="37"/>
  <c r="R1011" i="37" s="1"/>
  <c r="Q1010" i="37"/>
  <c r="R1010" i="37" s="1"/>
  <c r="Q1009" i="37"/>
  <c r="R1009" i="37" s="1"/>
  <c r="Q1008" i="37"/>
  <c r="R1008" i="37" s="1"/>
  <c r="Q1007" i="37"/>
  <c r="R1007" i="37" s="1"/>
  <c r="Q1006" i="37"/>
  <c r="R1006" i="37" s="1"/>
  <c r="Q1005" i="37"/>
  <c r="R1005" i="37" s="1"/>
  <c r="Q1004" i="37"/>
  <c r="R1004" i="37" s="1"/>
  <c r="Q1003" i="37"/>
  <c r="R1003" i="37" s="1"/>
  <c r="Q1002" i="37"/>
  <c r="R1002" i="37" s="1"/>
  <c r="Q1001" i="37"/>
  <c r="R1001" i="37" s="1"/>
  <c r="Q1000" i="37"/>
  <c r="R1000" i="37" s="1"/>
  <c r="Q999" i="37"/>
  <c r="R999" i="37" s="1"/>
  <c r="Q998" i="37"/>
  <c r="R998" i="37" s="1"/>
  <c r="Q997" i="37"/>
  <c r="R997" i="37" s="1"/>
  <c r="Q996" i="37"/>
  <c r="R996" i="37" s="1"/>
  <c r="Q995" i="37"/>
  <c r="R995" i="37" s="1"/>
  <c r="Q994" i="37"/>
  <c r="R994" i="37" s="1"/>
  <c r="Q993" i="37"/>
  <c r="R993" i="37" s="1"/>
  <c r="Q992" i="37"/>
  <c r="R992" i="37" s="1"/>
  <c r="Q991" i="37"/>
  <c r="R991" i="37" s="1"/>
  <c r="Q990" i="37"/>
  <c r="R990" i="37" s="1"/>
  <c r="Q989" i="37"/>
  <c r="R989" i="37" s="1"/>
  <c r="Q988" i="37"/>
  <c r="R988" i="37" s="1"/>
  <c r="Q987" i="37"/>
  <c r="R987" i="37" s="1"/>
  <c r="Q986" i="37"/>
  <c r="R986" i="37" s="1"/>
  <c r="Q985" i="37"/>
  <c r="R985" i="37" s="1"/>
  <c r="Q984" i="37"/>
  <c r="R984" i="37" s="1"/>
  <c r="Q983" i="37"/>
  <c r="R983" i="37" s="1"/>
  <c r="Q982" i="37"/>
  <c r="R982" i="37" s="1"/>
  <c r="Q981" i="37"/>
  <c r="R981" i="37" s="1"/>
  <c r="Q980" i="37"/>
  <c r="R980" i="37" s="1"/>
  <c r="Q979" i="37"/>
  <c r="R979" i="37" s="1"/>
  <c r="Q978" i="37"/>
  <c r="R978" i="37" s="1"/>
  <c r="Q977" i="37"/>
  <c r="R977" i="37" s="1"/>
  <c r="Q976" i="37"/>
  <c r="R976" i="37" s="1"/>
  <c r="Q975" i="37"/>
  <c r="R975" i="37" s="1"/>
  <c r="Q974" i="37"/>
  <c r="R974" i="37" s="1"/>
  <c r="Q973" i="37"/>
  <c r="R973" i="37" s="1"/>
  <c r="Q972" i="37"/>
  <c r="R972" i="37" s="1"/>
  <c r="Q971" i="37"/>
  <c r="R971" i="37" s="1"/>
  <c r="Q970" i="37"/>
  <c r="R970" i="37" s="1"/>
  <c r="Q969" i="37"/>
  <c r="R969" i="37" s="1"/>
  <c r="Q968" i="37"/>
  <c r="R968" i="37" s="1"/>
  <c r="Q967" i="37"/>
  <c r="R967" i="37" s="1"/>
  <c r="Q966" i="37"/>
  <c r="R966" i="37" s="1"/>
  <c r="Q965" i="37"/>
  <c r="R965" i="37" s="1"/>
  <c r="Q964" i="37"/>
  <c r="R964" i="37" s="1"/>
  <c r="Q963" i="37"/>
  <c r="R963" i="37" s="1"/>
  <c r="Q962" i="37"/>
  <c r="R962" i="37" s="1"/>
  <c r="Q961" i="37"/>
  <c r="R961" i="37" s="1"/>
  <c r="Q960" i="37"/>
  <c r="R960" i="37" s="1"/>
  <c r="Q959" i="37"/>
  <c r="R959" i="37" s="1"/>
  <c r="Q958" i="37"/>
  <c r="R958" i="37" s="1"/>
  <c r="Q957" i="37"/>
  <c r="R957" i="37" s="1"/>
  <c r="Q956" i="37"/>
  <c r="R956" i="37" s="1"/>
  <c r="Q955" i="37"/>
  <c r="R955" i="37" s="1"/>
  <c r="Q954" i="37"/>
  <c r="R954" i="37" s="1"/>
  <c r="Q953" i="37"/>
  <c r="R953" i="37" s="1"/>
  <c r="Q952" i="37"/>
  <c r="R952" i="37" s="1"/>
  <c r="Q951" i="37"/>
  <c r="R951" i="37" s="1"/>
  <c r="Q950" i="37"/>
  <c r="R950" i="37" s="1"/>
  <c r="Q949" i="37"/>
  <c r="R949" i="37" s="1"/>
  <c r="Q948" i="37"/>
  <c r="R948" i="37" s="1"/>
  <c r="Q947" i="37"/>
  <c r="R947" i="37" s="1"/>
  <c r="Q946" i="37"/>
  <c r="R946" i="37" s="1"/>
  <c r="Q945" i="37"/>
  <c r="R945" i="37" s="1"/>
  <c r="Q944" i="37"/>
  <c r="R944" i="37" s="1"/>
  <c r="Q943" i="37"/>
  <c r="R943" i="37" s="1"/>
  <c r="Q942" i="37"/>
  <c r="R942" i="37" s="1"/>
  <c r="Q941" i="37"/>
  <c r="R941" i="37" s="1"/>
  <c r="Q940" i="37"/>
  <c r="R940" i="37" s="1"/>
  <c r="Q939" i="37"/>
  <c r="R939" i="37" s="1"/>
  <c r="Q938" i="37"/>
  <c r="R938" i="37" s="1"/>
  <c r="Q937" i="37"/>
  <c r="R937" i="37" s="1"/>
  <c r="Q936" i="37"/>
  <c r="R936" i="37" s="1"/>
  <c r="Q935" i="37"/>
  <c r="R935" i="37" s="1"/>
  <c r="Q934" i="37"/>
  <c r="R934" i="37" s="1"/>
  <c r="Q933" i="37"/>
  <c r="R933" i="37" s="1"/>
  <c r="Q932" i="37"/>
  <c r="R932" i="37" s="1"/>
  <c r="Q931" i="37"/>
  <c r="R931" i="37" s="1"/>
  <c r="Q930" i="37"/>
  <c r="R930" i="37" s="1"/>
  <c r="Q929" i="37"/>
  <c r="R929" i="37" s="1"/>
  <c r="Q928" i="37"/>
  <c r="R928" i="37" s="1"/>
  <c r="Q927" i="37"/>
  <c r="R927" i="37" s="1"/>
  <c r="Q926" i="37"/>
  <c r="R926" i="37" s="1"/>
  <c r="Q925" i="37"/>
  <c r="R925" i="37" s="1"/>
  <c r="Q924" i="37"/>
  <c r="R924" i="37" s="1"/>
  <c r="Q923" i="37"/>
  <c r="R923" i="37" s="1"/>
  <c r="Q922" i="37"/>
  <c r="R922" i="37" s="1"/>
  <c r="Q921" i="37"/>
  <c r="R921" i="37" s="1"/>
  <c r="Q920" i="37"/>
  <c r="R920" i="37" s="1"/>
  <c r="Q919" i="37"/>
  <c r="R919" i="37" s="1"/>
  <c r="Q918" i="37"/>
  <c r="R918" i="37" s="1"/>
  <c r="Q917" i="37"/>
  <c r="R917" i="37" s="1"/>
  <c r="Q916" i="37"/>
  <c r="R916" i="37" s="1"/>
  <c r="Q915" i="37"/>
  <c r="R915" i="37" s="1"/>
  <c r="Q914" i="37"/>
  <c r="R914" i="37" s="1"/>
  <c r="Q913" i="37"/>
  <c r="R913" i="37" s="1"/>
  <c r="Q912" i="37"/>
  <c r="R912" i="37" s="1"/>
  <c r="Q911" i="37"/>
  <c r="R911" i="37" s="1"/>
  <c r="Q910" i="37"/>
  <c r="R910" i="37" s="1"/>
  <c r="Q909" i="37"/>
  <c r="R909" i="37" s="1"/>
  <c r="Q908" i="37"/>
  <c r="R908" i="37" s="1"/>
  <c r="Q907" i="37"/>
  <c r="R907" i="37" s="1"/>
  <c r="Q906" i="37"/>
  <c r="R906" i="37" s="1"/>
  <c r="Q905" i="37"/>
  <c r="R905" i="37" s="1"/>
  <c r="Q904" i="37"/>
  <c r="R904" i="37" s="1"/>
  <c r="Q903" i="37"/>
  <c r="R903" i="37" s="1"/>
  <c r="Q902" i="37"/>
  <c r="R902" i="37" s="1"/>
  <c r="Q901" i="37"/>
  <c r="R901" i="37" s="1"/>
  <c r="Q900" i="37"/>
  <c r="R900" i="37" s="1"/>
  <c r="Q899" i="37"/>
  <c r="R899" i="37" s="1"/>
  <c r="Q898" i="37"/>
  <c r="R898" i="37" s="1"/>
  <c r="Q897" i="37"/>
  <c r="R897" i="37" s="1"/>
  <c r="Q896" i="37"/>
  <c r="R896" i="37" s="1"/>
  <c r="Q895" i="37"/>
  <c r="R895" i="37" s="1"/>
  <c r="Q894" i="37"/>
  <c r="R894" i="37" s="1"/>
  <c r="Q893" i="37"/>
  <c r="R893" i="37" s="1"/>
  <c r="Q892" i="37"/>
  <c r="R892" i="37" s="1"/>
  <c r="Q891" i="37"/>
  <c r="R891" i="37" s="1"/>
  <c r="Q890" i="37"/>
  <c r="R890" i="37" s="1"/>
  <c r="Q889" i="37"/>
  <c r="R889" i="37" s="1"/>
  <c r="Q888" i="37"/>
  <c r="R888" i="37" s="1"/>
  <c r="Q887" i="37"/>
  <c r="R887" i="37" s="1"/>
  <c r="Q886" i="37"/>
  <c r="R886" i="37" s="1"/>
  <c r="Q885" i="37"/>
  <c r="R885" i="37" s="1"/>
  <c r="Q884" i="37"/>
  <c r="R884" i="37" s="1"/>
  <c r="Q883" i="37"/>
  <c r="R883" i="37" s="1"/>
  <c r="Q882" i="37"/>
  <c r="R882" i="37" s="1"/>
  <c r="Q881" i="37"/>
  <c r="R881" i="37" s="1"/>
  <c r="Q880" i="37"/>
  <c r="R880" i="37" s="1"/>
  <c r="Q879" i="37"/>
  <c r="R879" i="37" s="1"/>
  <c r="Q878" i="37"/>
  <c r="R878" i="37" s="1"/>
  <c r="Q877" i="37"/>
  <c r="R877" i="37" s="1"/>
  <c r="Q876" i="37"/>
  <c r="R876" i="37" s="1"/>
  <c r="Q875" i="37"/>
  <c r="R875" i="37" s="1"/>
  <c r="Q874" i="37"/>
  <c r="R874" i="37" s="1"/>
  <c r="Q873" i="37"/>
  <c r="R873" i="37" s="1"/>
  <c r="Q872" i="37"/>
  <c r="R872" i="37" s="1"/>
  <c r="Q871" i="37"/>
  <c r="R871" i="37" s="1"/>
  <c r="Q870" i="37"/>
  <c r="R870" i="37" s="1"/>
  <c r="Q869" i="37"/>
  <c r="R869" i="37" s="1"/>
  <c r="Q868" i="37"/>
  <c r="R868" i="37" s="1"/>
  <c r="Q867" i="37"/>
  <c r="R867" i="37" s="1"/>
  <c r="Q866" i="37"/>
  <c r="R866" i="37" s="1"/>
  <c r="Q865" i="37"/>
  <c r="R865" i="37" s="1"/>
  <c r="Q864" i="37"/>
  <c r="R864" i="37" s="1"/>
  <c r="Q863" i="37"/>
  <c r="R863" i="37" s="1"/>
  <c r="Q862" i="37"/>
  <c r="R862" i="37" s="1"/>
  <c r="Q861" i="37"/>
  <c r="R861" i="37" s="1"/>
  <c r="Q860" i="37"/>
  <c r="R860" i="37" s="1"/>
  <c r="Q859" i="37"/>
  <c r="R859" i="37" s="1"/>
  <c r="Q858" i="37"/>
  <c r="R858" i="37" s="1"/>
  <c r="Q857" i="37"/>
  <c r="R857" i="37" s="1"/>
  <c r="Q856" i="37"/>
  <c r="R856" i="37" s="1"/>
  <c r="Q855" i="37"/>
  <c r="R855" i="37" s="1"/>
  <c r="Q854" i="37"/>
  <c r="R854" i="37" s="1"/>
  <c r="Q853" i="37"/>
  <c r="R853" i="37" s="1"/>
  <c r="Q852" i="37"/>
  <c r="R852" i="37" s="1"/>
  <c r="Q851" i="37"/>
  <c r="R851" i="37" s="1"/>
  <c r="Q850" i="37"/>
  <c r="R850" i="37" s="1"/>
  <c r="Q849" i="37"/>
  <c r="R849" i="37" s="1"/>
  <c r="Q848" i="37"/>
  <c r="R848" i="37" s="1"/>
  <c r="Q847" i="37"/>
  <c r="R847" i="37" s="1"/>
  <c r="Q846" i="37"/>
  <c r="R846" i="37" s="1"/>
  <c r="Q845" i="37"/>
  <c r="R845" i="37" s="1"/>
  <c r="Q844" i="37"/>
  <c r="R844" i="37" s="1"/>
  <c r="Q843" i="37"/>
  <c r="R843" i="37" s="1"/>
  <c r="Q842" i="37"/>
  <c r="R842" i="37" s="1"/>
  <c r="Q841" i="37"/>
  <c r="R841" i="37" s="1"/>
  <c r="Q840" i="37"/>
  <c r="R840" i="37" s="1"/>
  <c r="Q839" i="37"/>
  <c r="R839" i="37" s="1"/>
  <c r="Q838" i="37"/>
  <c r="R838" i="37" s="1"/>
  <c r="Q837" i="37"/>
  <c r="R837" i="37" s="1"/>
  <c r="Q836" i="37"/>
  <c r="R836" i="37" s="1"/>
  <c r="Q835" i="37"/>
  <c r="R835" i="37" s="1"/>
  <c r="Q834" i="37"/>
  <c r="R834" i="37" s="1"/>
  <c r="Q833" i="37"/>
  <c r="R833" i="37" s="1"/>
  <c r="Q832" i="37"/>
  <c r="R832" i="37" s="1"/>
  <c r="Q831" i="37"/>
  <c r="R831" i="37" s="1"/>
  <c r="Q830" i="37"/>
  <c r="R830" i="37" s="1"/>
  <c r="Q829" i="37"/>
  <c r="R829" i="37" s="1"/>
  <c r="Q828" i="37"/>
  <c r="R828" i="37" s="1"/>
  <c r="Q827" i="37"/>
  <c r="R827" i="37" s="1"/>
  <c r="Q826" i="37"/>
  <c r="R826" i="37" s="1"/>
  <c r="Q825" i="37"/>
  <c r="R825" i="37" s="1"/>
  <c r="Q824" i="37"/>
  <c r="R824" i="37" s="1"/>
  <c r="Q823" i="37"/>
  <c r="R823" i="37" s="1"/>
  <c r="Q822" i="37"/>
  <c r="R822" i="37" s="1"/>
  <c r="Q821" i="37"/>
  <c r="R821" i="37" s="1"/>
  <c r="Q820" i="37"/>
  <c r="R820" i="37" s="1"/>
  <c r="Q819" i="37"/>
  <c r="R819" i="37" s="1"/>
  <c r="Q818" i="37"/>
  <c r="R818" i="37" s="1"/>
  <c r="Q817" i="37"/>
  <c r="R817" i="37" s="1"/>
  <c r="Q816" i="37"/>
  <c r="R816" i="37" s="1"/>
  <c r="Q815" i="37"/>
  <c r="R815" i="37" s="1"/>
  <c r="Q814" i="37"/>
  <c r="R814" i="37" s="1"/>
  <c r="Q813" i="37"/>
  <c r="R813" i="37" s="1"/>
  <c r="Q812" i="37"/>
  <c r="R812" i="37" s="1"/>
  <c r="Q811" i="37"/>
  <c r="R811" i="37" s="1"/>
  <c r="Q810" i="37"/>
  <c r="R810" i="37" s="1"/>
  <c r="Q809" i="37"/>
  <c r="R809" i="37" s="1"/>
  <c r="Q808" i="37"/>
  <c r="R808" i="37" s="1"/>
  <c r="Q807" i="37"/>
  <c r="R807" i="37" s="1"/>
  <c r="Q806" i="37"/>
  <c r="R806" i="37" s="1"/>
  <c r="Q805" i="37"/>
  <c r="R805" i="37" s="1"/>
  <c r="Q804" i="37"/>
  <c r="R804" i="37" s="1"/>
  <c r="Q803" i="37"/>
  <c r="R803" i="37" s="1"/>
  <c r="Q802" i="37"/>
  <c r="R802" i="37" s="1"/>
  <c r="Q801" i="37"/>
  <c r="R801" i="37" s="1"/>
  <c r="Q800" i="37"/>
  <c r="R800" i="37" s="1"/>
  <c r="Q799" i="37"/>
  <c r="R799" i="37" s="1"/>
  <c r="Q798" i="37"/>
  <c r="R798" i="37" s="1"/>
  <c r="Q797" i="37"/>
  <c r="R797" i="37" s="1"/>
  <c r="Q796" i="37"/>
  <c r="R796" i="37" s="1"/>
  <c r="Q795" i="37"/>
  <c r="R795" i="37" s="1"/>
  <c r="Q794" i="37"/>
  <c r="R794" i="37" s="1"/>
  <c r="Q793" i="37"/>
  <c r="R793" i="37" s="1"/>
  <c r="Q792" i="37"/>
  <c r="R792" i="37" s="1"/>
  <c r="Q791" i="37"/>
  <c r="R791" i="37" s="1"/>
  <c r="Q790" i="37"/>
  <c r="R790" i="37" s="1"/>
  <c r="Q789" i="37"/>
  <c r="R789" i="37" s="1"/>
  <c r="Q788" i="37"/>
  <c r="R788" i="37" s="1"/>
  <c r="Q787" i="37"/>
  <c r="R787" i="37" s="1"/>
  <c r="Q786" i="37"/>
  <c r="R786" i="37" s="1"/>
  <c r="Q785" i="37"/>
  <c r="R785" i="37" s="1"/>
  <c r="Q784" i="37"/>
  <c r="R784" i="37" s="1"/>
  <c r="Q783" i="37"/>
  <c r="R783" i="37" s="1"/>
  <c r="Q782" i="37"/>
  <c r="R782" i="37" s="1"/>
  <c r="Q781" i="37"/>
  <c r="R781" i="37" s="1"/>
  <c r="Q780" i="37"/>
  <c r="R780" i="37" s="1"/>
  <c r="Q779" i="37"/>
  <c r="R779" i="37" s="1"/>
  <c r="Q778" i="37"/>
  <c r="R778" i="37" s="1"/>
  <c r="Q777" i="37"/>
  <c r="R777" i="37" s="1"/>
  <c r="Q776" i="37"/>
  <c r="R776" i="37" s="1"/>
  <c r="Q775" i="37"/>
  <c r="R775" i="37" s="1"/>
  <c r="Q774" i="37"/>
  <c r="R774" i="37" s="1"/>
  <c r="Q773" i="37"/>
  <c r="R773" i="37" s="1"/>
  <c r="Q772" i="37"/>
  <c r="R772" i="37" s="1"/>
  <c r="Q771" i="37"/>
  <c r="R771" i="37" s="1"/>
  <c r="Q770" i="37"/>
  <c r="R770" i="37" s="1"/>
  <c r="Q769" i="37"/>
  <c r="R769" i="37" s="1"/>
  <c r="Q768" i="37"/>
  <c r="R768" i="37" s="1"/>
  <c r="Q767" i="37"/>
  <c r="R767" i="37" s="1"/>
  <c r="Q766" i="37"/>
  <c r="R766" i="37" s="1"/>
  <c r="Q765" i="37"/>
  <c r="R765" i="37" s="1"/>
  <c r="Q764" i="37"/>
  <c r="R764" i="37" s="1"/>
  <c r="Q763" i="37"/>
  <c r="R763" i="37" s="1"/>
  <c r="Q762" i="37"/>
  <c r="R762" i="37" s="1"/>
  <c r="Q761" i="37"/>
  <c r="R761" i="37" s="1"/>
  <c r="Q760" i="37"/>
  <c r="R760" i="37" s="1"/>
  <c r="Q759" i="37"/>
  <c r="R759" i="37" s="1"/>
  <c r="Q758" i="37"/>
  <c r="R758" i="37" s="1"/>
  <c r="Q757" i="37"/>
  <c r="R757" i="37" s="1"/>
  <c r="Q756" i="37"/>
  <c r="R756" i="37" s="1"/>
  <c r="Q755" i="37"/>
  <c r="R755" i="37" s="1"/>
  <c r="Q754" i="37"/>
  <c r="R754" i="37" s="1"/>
  <c r="Q753" i="37"/>
  <c r="R753" i="37" s="1"/>
  <c r="Q752" i="37"/>
  <c r="R752" i="37" s="1"/>
  <c r="Q751" i="37"/>
  <c r="R751" i="37" s="1"/>
  <c r="Q750" i="37"/>
  <c r="R750" i="37" s="1"/>
  <c r="Q749" i="37"/>
  <c r="R749" i="37" s="1"/>
  <c r="Q748" i="37"/>
  <c r="R748" i="37" s="1"/>
  <c r="Q747" i="37"/>
  <c r="R747" i="37" s="1"/>
  <c r="Q746" i="37"/>
  <c r="R746" i="37" s="1"/>
  <c r="Q745" i="37"/>
  <c r="R745" i="37" s="1"/>
  <c r="Q744" i="37"/>
  <c r="R744" i="37" s="1"/>
  <c r="Q743" i="37"/>
  <c r="R743" i="37" s="1"/>
  <c r="Q742" i="37"/>
  <c r="R742" i="37" s="1"/>
  <c r="Q741" i="37"/>
  <c r="R741" i="37" s="1"/>
  <c r="Q740" i="37"/>
  <c r="R740" i="37" s="1"/>
  <c r="Q739" i="37"/>
  <c r="R739" i="37" s="1"/>
  <c r="Q738" i="37"/>
  <c r="R738" i="37" s="1"/>
  <c r="Q737" i="37"/>
  <c r="R737" i="37" s="1"/>
  <c r="Q736" i="37"/>
  <c r="R736" i="37" s="1"/>
  <c r="Q735" i="37"/>
  <c r="R735" i="37" s="1"/>
  <c r="Q734" i="37"/>
  <c r="R734" i="37" s="1"/>
  <c r="Q733" i="37"/>
  <c r="R733" i="37" s="1"/>
  <c r="Q732" i="37"/>
  <c r="R732" i="37" s="1"/>
  <c r="Q731" i="37"/>
  <c r="R731" i="37" s="1"/>
  <c r="Q730" i="37"/>
  <c r="R730" i="37" s="1"/>
  <c r="Q729" i="37"/>
  <c r="R729" i="37" s="1"/>
  <c r="Q728" i="37"/>
  <c r="R728" i="37" s="1"/>
  <c r="Q727" i="37"/>
  <c r="R727" i="37" s="1"/>
  <c r="Q726" i="37"/>
  <c r="R726" i="37" s="1"/>
  <c r="Q725" i="37"/>
  <c r="R725" i="37" s="1"/>
  <c r="Q724" i="37"/>
  <c r="R724" i="37" s="1"/>
  <c r="Q723" i="37"/>
  <c r="R723" i="37" s="1"/>
  <c r="Q722" i="37"/>
  <c r="R722" i="37" s="1"/>
  <c r="Q721" i="37"/>
  <c r="R721" i="37" s="1"/>
  <c r="Q720" i="37"/>
  <c r="R720" i="37" s="1"/>
  <c r="Q719" i="37"/>
  <c r="R719" i="37" s="1"/>
  <c r="Q718" i="37"/>
  <c r="R718" i="37" s="1"/>
  <c r="Q717" i="37"/>
  <c r="R717" i="37" s="1"/>
  <c r="Q716" i="37"/>
  <c r="R716" i="37" s="1"/>
  <c r="Q715" i="37"/>
  <c r="R715" i="37" s="1"/>
  <c r="Q714" i="37"/>
  <c r="R714" i="37" s="1"/>
  <c r="Q713" i="37"/>
  <c r="R713" i="37" s="1"/>
  <c r="Q712" i="37"/>
  <c r="R712" i="37" s="1"/>
  <c r="Q711" i="37"/>
  <c r="R711" i="37" s="1"/>
  <c r="Q710" i="37"/>
  <c r="R710" i="37" s="1"/>
  <c r="Q709" i="37"/>
  <c r="R709" i="37" s="1"/>
  <c r="Q708" i="37"/>
  <c r="R708" i="37" s="1"/>
  <c r="Q707" i="37"/>
  <c r="R707" i="37" s="1"/>
  <c r="Q706" i="37"/>
  <c r="R706" i="37" s="1"/>
  <c r="Q705" i="37"/>
  <c r="R705" i="37" s="1"/>
  <c r="Q704" i="37"/>
  <c r="R704" i="37" s="1"/>
  <c r="Q703" i="37"/>
  <c r="R703" i="37" s="1"/>
  <c r="Q702" i="37"/>
  <c r="R702" i="37" s="1"/>
  <c r="Q701" i="37"/>
  <c r="R701" i="37" s="1"/>
  <c r="Q700" i="37"/>
  <c r="R700" i="37" s="1"/>
  <c r="Q699" i="37"/>
  <c r="R699" i="37" s="1"/>
  <c r="Q698" i="37"/>
  <c r="R698" i="37" s="1"/>
  <c r="Q697" i="37"/>
  <c r="R697" i="37" s="1"/>
  <c r="Q696" i="37"/>
  <c r="R696" i="37" s="1"/>
  <c r="Q695" i="37"/>
  <c r="R695" i="37" s="1"/>
  <c r="Q694" i="37"/>
  <c r="R694" i="37" s="1"/>
  <c r="Q693" i="37"/>
  <c r="R693" i="37" s="1"/>
  <c r="Q692" i="37"/>
  <c r="R692" i="37" s="1"/>
  <c r="Q691" i="37"/>
  <c r="R691" i="37" s="1"/>
  <c r="Q690" i="37"/>
  <c r="R690" i="37" s="1"/>
  <c r="Q689" i="37"/>
  <c r="R689" i="37" s="1"/>
  <c r="Q688" i="37"/>
  <c r="R688" i="37" s="1"/>
  <c r="Q687" i="37"/>
  <c r="R687" i="37" s="1"/>
  <c r="Q686" i="37"/>
  <c r="R686" i="37" s="1"/>
  <c r="Q685" i="37"/>
  <c r="R685" i="37" s="1"/>
  <c r="Q684" i="37"/>
  <c r="R684" i="37" s="1"/>
  <c r="Q683" i="37"/>
  <c r="R683" i="37" s="1"/>
  <c r="Q682" i="37"/>
  <c r="R682" i="37" s="1"/>
  <c r="Q681" i="37"/>
  <c r="R681" i="37" s="1"/>
  <c r="Q680" i="37"/>
  <c r="R680" i="37" s="1"/>
  <c r="Q679" i="37"/>
  <c r="R679" i="37" s="1"/>
  <c r="Q678" i="37"/>
  <c r="R678" i="37" s="1"/>
  <c r="Q677" i="37"/>
  <c r="R677" i="37" s="1"/>
  <c r="Q676" i="37"/>
  <c r="R676" i="37" s="1"/>
  <c r="Q675" i="37"/>
  <c r="R675" i="37" s="1"/>
  <c r="Q674" i="37"/>
  <c r="R674" i="37" s="1"/>
  <c r="Q673" i="37"/>
  <c r="R673" i="37" s="1"/>
  <c r="Q672" i="37"/>
  <c r="R672" i="37" s="1"/>
  <c r="Q671" i="37"/>
  <c r="R671" i="37" s="1"/>
  <c r="Q670" i="37"/>
  <c r="R670" i="37" s="1"/>
  <c r="Q669" i="37"/>
  <c r="R669" i="37" s="1"/>
  <c r="Q668" i="37"/>
  <c r="R668" i="37" s="1"/>
  <c r="Q667" i="37"/>
  <c r="R667" i="37" s="1"/>
  <c r="Q666" i="37"/>
  <c r="R666" i="37" s="1"/>
  <c r="Q665" i="37"/>
  <c r="R665" i="37" s="1"/>
  <c r="Q664" i="37"/>
  <c r="R664" i="37" s="1"/>
  <c r="Q663" i="37"/>
  <c r="R663" i="37" s="1"/>
  <c r="Q662" i="37"/>
  <c r="R662" i="37" s="1"/>
  <c r="Q661" i="37"/>
  <c r="R661" i="37" s="1"/>
  <c r="Q660" i="37"/>
  <c r="R660" i="37" s="1"/>
  <c r="Q659" i="37"/>
  <c r="R659" i="37" s="1"/>
  <c r="Q658" i="37"/>
  <c r="R658" i="37" s="1"/>
  <c r="Q657" i="37"/>
  <c r="R657" i="37" s="1"/>
  <c r="Q656" i="37"/>
  <c r="R656" i="37" s="1"/>
  <c r="Q655" i="37"/>
  <c r="R655" i="37" s="1"/>
  <c r="Q654" i="37"/>
  <c r="R654" i="37" s="1"/>
  <c r="Q653" i="37"/>
  <c r="R653" i="37" s="1"/>
  <c r="Q652" i="37"/>
  <c r="R652" i="37" s="1"/>
  <c r="Q651" i="37"/>
  <c r="R651" i="37" s="1"/>
  <c r="Q650" i="37"/>
  <c r="R650" i="37" s="1"/>
  <c r="Q649" i="37"/>
  <c r="R649" i="37" s="1"/>
  <c r="Q648" i="37"/>
  <c r="R648" i="37" s="1"/>
  <c r="Q647" i="37"/>
  <c r="R647" i="37" s="1"/>
  <c r="Q646" i="37"/>
  <c r="R646" i="37" s="1"/>
  <c r="Q645" i="37"/>
  <c r="R645" i="37" s="1"/>
  <c r="Q644" i="37"/>
  <c r="R644" i="37" s="1"/>
  <c r="Q643" i="37"/>
  <c r="R643" i="37" s="1"/>
  <c r="Q642" i="37"/>
  <c r="R642" i="37" s="1"/>
  <c r="Q641" i="37"/>
  <c r="R641" i="37" s="1"/>
  <c r="Q640" i="37"/>
  <c r="R640" i="37" s="1"/>
  <c r="Q639" i="37"/>
  <c r="R639" i="37" s="1"/>
  <c r="Q638" i="37"/>
  <c r="R638" i="37" s="1"/>
  <c r="Q637" i="37"/>
  <c r="R637" i="37" s="1"/>
  <c r="Q636" i="37"/>
  <c r="R636" i="37" s="1"/>
  <c r="Q635" i="37"/>
  <c r="R635" i="37" s="1"/>
  <c r="Q634" i="37"/>
  <c r="R634" i="37" s="1"/>
  <c r="Q633" i="37"/>
  <c r="R633" i="37" s="1"/>
  <c r="Q632" i="37"/>
  <c r="R632" i="37" s="1"/>
  <c r="Q631" i="37"/>
  <c r="R631" i="37" s="1"/>
  <c r="Q630" i="37"/>
  <c r="R630" i="37" s="1"/>
  <c r="Q629" i="37"/>
  <c r="R629" i="37" s="1"/>
  <c r="Q628" i="37"/>
  <c r="R628" i="37" s="1"/>
  <c r="Q627" i="37"/>
  <c r="R627" i="37" s="1"/>
  <c r="Q626" i="37"/>
  <c r="R626" i="37" s="1"/>
  <c r="Q625" i="37"/>
  <c r="R625" i="37" s="1"/>
  <c r="Q624" i="37"/>
  <c r="R624" i="37" s="1"/>
  <c r="Q623" i="37"/>
  <c r="R623" i="37" s="1"/>
  <c r="Q622" i="37"/>
  <c r="R622" i="37" s="1"/>
  <c r="Q621" i="37"/>
  <c r="R621" i="37" s="1"/>
  <c r="Q620" i="37"/>
  <c r="R620" i="37" s="1"/>
  <c r="Q619" i="37"/>
  <c r="R619" i="37" s="1"/>
  <c r="Q618" i="37"/>
  <c r="R618" i="37" s="1"/>
  <c r="Q617" i="37"/>
  <c r="R617" i="37" s="1"/>
  <c r="Q616" i="37"/>
  <c r="R616" i="37" s="1"/>
  <c r="Q615" i="37"/>
  <c r="R615" i="37" s="1"/>
  <c r="Q614" i="37"/>
  <c r="R614" i="37" s="1"/>
  <c r="Q613" i="37"/>
  <c r="R613" i="37" s="1"/>
  <c r="Q612" i="37"/>
  <c r="R612" i="37" s="1"/>
  <c r="Q611" i="37"/>
  <c r="R611" i="37" s="1"/>
  <c r="Q610" i="37"/>
  <c r="R610" i="37" s="1"/>
  <c r="Q609" i="37"/>
  <c r="R609" i="37" s="1"/>
  <c r="Q608" i="37"/>
  <c r="R608" i="37" s="1"/>
  <c r="Q607" i="37"/>
  <c r="R607" i="37" s="1"/>
  <c r="Q606" i="37"/>
  <c r="R606" i="37" s="1"/>
  <c r="Q605" i="37"/>
  <c r="R605" i="37" s="1"/>
  <c r="Q604" i="37"/>
  <c r="R604" i="37" s="1"/>
  <c r="Q603" i="37"/>
  <c r="R603" i="37" s="1"/>
  <c r="Q602" i="37"/>
  <c r="R602" i="37" s="1"/>
  <c r="Q601" i="37"/>
  <c r="R601" i="37" s="1"/>
  <c r="Q600" i="37"/>
  <c r="R600" i="37" s="1"/>
  <c r="Q599" i="37"/>
  <c r="R599" i="37" s="1"/>
  <c r="Q598" i="37"/>
  <c r="R598" i="37" s="1"/>
  <c r="Q597" i="37"/>
  <c r="R597" i="37" s="1"/>
  <c r="Q596" i="37"/>
  <c r="R596" i="37" s="1"/>
  <c r="Q595" i="37"/>
  <c r="R595" i="37" s="1"/>
  <c r="Q594" i="37"/>
  <c r="R594" i="37" s="1"/>
  <c r="Q593" i="37"/>
  <c r="R593" i="37" s="1"/>
  <c r="Q592" i="37"/>
  <c r="R592" i="37" s="1"/>
  <c r="Q591" i="37"/>
  <c r="R591" i="37" s="1"/>
  <c r="Q590" i="37"/>
  <c r="R590" i="37" s="1"/>
  <c r="Q589" i="37"/>
  <c r="R589" i="37" s="1"/>
  <c r="Q588" i="37"/>
  <c r="R588" i="37" s="1"/>
  <c r="Q587" i="37"/>
  <c r="R587" i="37" s="1"/>
  <c r="Q586" i="37"/>
  <c r="R586" i="37" s="1"/>
  <c r="Q585" i="37"/>
  <c r="R585" i="37" s="1"/>
  <c r="Q584" i="37"/>
  <c r="R584" i="37" s="1"/>
  <c r="Q583" i="37"/>
  <c r="R583" i="37" s="1"/>
  <c r="Q582" i="37"/>
  <c r="R582" i="37" s="1"/>
  <c r="Q581" i="37"/>
  <c r="R581" i="37" s="1"/>
  <c r="Q580" i="37"/>
  <c r="R580" i="37" s="1"/>
  <c r="Q579" i="37"/>
  <c r="R579" i="37" s="1"/>
  <c r="Q578" i="37"/>
  <c r="R578" i="37" s="1"/>
  <c r="Q577" i="37"/>
  <c r="R577" i="37" s="1"/>
  <c r="Q576" i="37"/>
  <c r="R576" i="37" s="1"/>
  <c r="Q575" i="37"/>
  <c r="R575" i="37" s="1"/>
  <c r="Q574" i="37"/>
  <c r="R574" i="37" s="1"/>
  <c r="Q573" i="37"/>
  <c r="R573" i="37" s="1"/>
  <c r="Q572" i="37"/>
  <c r="R572" i="37" s="1"/>
  <c r="Q571" i="37"/>
  <c r="R571" i="37" s="1"/>
  <c r="Q570" i="37"/>
  <c r="R570" i="37" s="1"/>
  <c r="Q569" i="37"/>
  <c r="R569" i="37" s="1"/>
  <c r="Q568" i="37"/>
  <c r="R568" i="37" s="1"/>
  <c r="Q567" i="37"/>
  <c r="R567" i="37" s="1"/>
  <c r="Q566" i="37"/>
  <c r="R566" i="37" s="1"/>
  <c r="Q565" i="37"/>
  <c r="R565" i="37" s="1"/>
  <c r="Q564" i="37"/>
  <c r="R564" i="37" s="1"/>
  <c r="Q563" i="37"/>
  <c r="R563" i="37" s="1"/>
  <c r="Q562" i="37"/>
  <c r="R562" i="37" s="1"/>
  <c r="Q561" i="37"/>
  <c r="R561" i="37" s="1"/>
  <c r="Q560" i="37"/>
  <c r="R560" i="37" s="1"/>
  <c r="Q559" i="37"/>
  <c r="R559" i="37" s="1"/>
  <c r="Q558" i="37"/>
  <c r="R558" i="37" s="1"/>
  <c r="Q557" i="37"/>
  <c r="R557" i="37" s="1"/>
  <c r="Q556" i="37"/>
  <c r="R556" i="37" s="1"/>
  <c r="Q555" i="37"/>
  <c r="R555" i="37" s="1"/>
  <c r="Q554" i="37"/>
  <c r="R554" i="37" s="1"/>
  <c r="Q553" i="37"/>
  <c r="R553" i="37" s="1"/>
  <c r="Q552" i="37"/>
  <c r="R552" i="37" s="1"/>
  <c r="Q551" i="37"/>
  <c r="R551" i="37" s="1"/>
  <c r="Q550" i="37"/>
  <c r="R550" i="37" s="1"/>
  <c r="Q549" i="37"/>
  <c r="R549" i="37" s="1"/>
  <c r="Q548" i="37"/>
  <c r="R548" i="37" s="1"/>
  <c r="Q547" i="37"/>
  <c r="R547" i="37" s="1"/>
  <c r="Q546" i="37"/>
  <c r="R546" i="37" s="1"/>
  <c r="Q545" i="37"/>
  <c r="R545" i="37" s="1"/>
  <c r="Q544" i="37"/>
  <c r="R544" i="37" s="1"/>
  <c r="Q543" i="37"/>
  <c r="R543" i="37" s="1"/>
  <c r="Q542" i="37"/>
  <c r="R542" i="37" s="1"/>
  <c r="Q541" i="37"/>
  <c r="R541" i="37" s="1"/>
  <c r="Q540" i="37"/>
  <c r="R540" i="37" s="1"/>
  <c r="Q539" i="37"/>
  <c r="R539" i="37" s="1"/>
  <c r="Q538" i="37"/>
  <c r="R538" i="37" s="1"/>
  <c r="Q537" i="37"/>
  <c r="R537" i="37" s="1"/>
  <c r="Q536" i="37"/>
  <c r="R536" i="37" s="1"/>
  <c r="Q535" i="37"/>
  <c r="R535" i="37" s="1"/>
  <c r="Q534" i="37"/>
  <c r="R534" i="37" s="1"/>
  <c r="Q533" i="37"/>
  <c r="R533" i="37" s="1"/>
  <c r="Q532" i="37"/>
  <c r="R532" i="37" s="1"/>
  <c r="Q531" i="37"/>
  <c r="R531" i="37" s="1"/>
  <c r="Q530" i="37"/>
  <c r="R530" i="37" s="1"/>
  <c r="Q529" i="37"/>
  <c r="R529" i="37" s="1"/>
  <c r="Q528" i="37"/>
  <c r="R528" i="37" s="1"/>
  <c r="Q527" i="37"/>
  <c r="R527" i="37" s="1"/>
  <c r="Q526" i="37"/>
  <c r="R526" i="37" s="1"/>
  <c r="Q525" i="37"/>
  <c r="R525" i="37" s="1"/>
  <c r="Q524" i="37"/>
  <c r="R524" i="37" s="1"/>
  <c r="Q523" i="37"/>
  <c r="R523" i="37" s="1"/>
  <c r="Q522" i="37"/>
  <c r="R522" i="37" s="1"/>
  <c r="Q521" i="37"/>
  <c r="R521" i="37" s="1"/>
  <c r="Q520" i="37"/>
  <c r="R520" i="37" s="1"/>
  <c r="Q519" i="37"/>
  <c r="R519" i="37" s="1"/>
  <c r="Q518" i="37"/>
  <c r="R518" i="37" s="1"/>
  <c r="Q517" i="37"/>
  <c r="R517" i="37" s="1"/>
  <c r="Q516" i="37"/>
  <c r="R516" i="37" s="1"/>
  <c r="Q515" i="37"/>
  <c r="R515" i="37" s="1"/>
  <c r="Q514" i="37"/>
  <c r="R514" i="37" s="1"/>
  <c r="Q513" i="37"/>
  <c r="R513" i="37" s="1"/>
  <c r="Q512" i="37"/>
  <c r="R512" i="37" s="1"/>
  <c r="Q511" i="37"/>
  <c r="R511" i="37" s="1"/>
  <c r="Q510" i="37"/>
  <c r="R510" i="37" s="1"/>
  <c r="Q509" i="37"/>
  <c r="R509" i="37" s="1"/>
  <c r="Q508" i="37"/>
  <c r="R508" i="37" s="1"/>
  <c r="Q507" i="37"/>
  <c r="R507" i="37" s="1"/>
  <c r="Q506" i="37"/>
  <c r="R506" i="37" s="1"/>
  <c r="Q505" i="37"/>
  <c r="R505" i="37" s="1"/>
  <c r="Q504" i="37"/>
  <c r="R504" i="37" s="1"/>
  <c r="Q503" i="37"/>
  <c r="R503" i="37" s="1"/>
  <c r="Q502" i="37"/>
  <c r="R502" i="37" s="1"/>
  <c r="Q501" i="37"/>
  <c r="R501" i="37" s="1"/>
  <c r="Q500" i="37"/>
  <c r="R500" i="37" s="1"/>
  <c r="Q499" i="37"/>
  <c r="R499" i="37" s="1"/>
  <c r="Q498" i="37"/>
  <c r="R498" i="37" s="1"/>
  <c r="Q497" i="37"/>
  <c r="R497" i="37" s="1"/>
  <c r="Q496" i="37"/>
  <c r="R496" i="37" s="1"/>
  <c r="Q495" i="37"/>
  <c r="R495" i="37" s="1"/>
  <c r="Q494" i="37"/>
  <c r="R494" i="37" s="1"/>
  <c r="Q493" i="37"/>
  <c r="R493" i="37" s="1"/>
  <c r="Q492" i="37"/>
  <c r="R492" i="37" s="1"/>
  <c r="Q491" i="37"/>
  <c r="R491" i="37" s="1"/>
  <c r="Q490" i="37"/>
  <c r="R490" i="37" s="1"/>
  <c r="Q489" i="37"/>
  <c r="R489" i="37" s="1"/>
  <c r="Q488" i="37"/>
  <c r="R488" i="37" s="1"/>
  <c r="Q487" i="37"/>
  <c r="R487" i="37" s="1"/>
  <c r="Q486" i="37"/>
  <c r="R486" i="37" s="1"/>
  <c r="Q485" i="37"/>
  <c r="R485" i="37" s="1"/>
  <c r="Q484" i="37"/>
  <c r="R484" i="37" s="1"/>
  <c r="Q483" i="37"/>
  <c r="R483" i="37" s="1"/>
  <c r="Q482" i="37"/>
  <c r="R482" i="37" s="1"/>
  <c r="Q481" i="37"/>
  <c r="R481" i="37" s="1"/>
  <c r="Q480" i="37"/>
  <c r="R480" i="37" s="1"/>
  <c r="Q479" i="37"/>
  <c r="R479" i="37" s="1"/>
  <c r="Q478" i="37"/>
  <c r="R478" i="37" s="1"/>
  <c r="Q477" i="37"/>
  <c r="R477" i="37" s="1"/>
  <c r="Q476" i="37"/>
  <c r="R476" i="37" s="1"/>
  <c r="Q475" i="37"/>
  <c r="R475" i="37" s="1"/>
  <c r="Q474" i="37"/>
  <c r="R474" i="37" s="1"/>
  <c r="Q473" i="37"/>
  <c r="R473" i="37" s="1"/>
  <c r="Q472" i="37"/>
  <c r="R472" i="37" s="1"/>
  <c r="Q471" i="37"/>
  <c r="R471" i="37" s="1"/>
  <c r="Q470" i="37"/>
  <c r="R470" i="37" s="1"/>
  <c r="Q469" i="37"/>
  <c r="R469" i="37" s="1"/>
  <c r="Q468" i="37"/>
  <c r="R468" i="37" s="1"/>
  <c r="Q467" i="37"/>
  <c r="R467" i="37" s="1"/>
  <c r="Q466" i="37"/>
  <c r="R466" i="37" s="1"/>
  <c r="Q465" i="37"/>
  <c r="R465" i="37" s="1"/>
  <c r="Q464" i="37"/>
  <c r="R464" i="37" s="1"/>
  <c r="Q463" i="37"/>
  <c r="R463" i="37" s="1"/>
  <c r="Q462" i="37"/>
  <c r="R462" i="37" s="1"/>
  <c r="Q461" i="37"/>
  <c r="R461" i="37" s="1"/>
  <c r="Q460" i="37"/>
  <c r="R460" i="37" s="1"/>
  <c r="Q459" i="37"/>
  <c r="R459" i="37" s="1"/>
  <c r="Q458" i="37"/>
  <c r="R458" i="37" s="1"/>
  <c r="Q457" i="37"/>
  <c r="R457" i="37" s="1"/>
  <c r="Q456" i="37"/>
  <c r="R456" i="37" s="1"/>
  <c r="Q455" i="37"/>
  <c r="R455" i="37" s="1"/>
  <c r="Q454" i="37"/>
  <c r="R454" i="37" s="1"/>
  <c r="Q453" i="37"/>
  <c r="R453" i="37" s="1"/>
  <c r="Q452" i="37"/>
  <c r="R452" i="37" s="1"/>
  <c r="Q451" i="37"/>
  <c r="R451" i="37" s="1"/>
  <c r="Q450" i="37"/>
  <c r="R450" i="37" s="1"/>
  <c r="Q449" i="37"/>
  <c r="R449" i="37" s="1"/>
  <c r="Q448" i="37"/>
  <c r="R448" i="37" s="1"/>
  <c r="Q447" i="37"/>
  <c r="R447" i="37" s="1"/>
  <c r="Q446" i="37"/>
  <c r="R446" i="37" s="1"/>
  <c r="Q445" i="37"/>
  <c r="R445" i="37" s="1"/>
  <c r="Q444" i="37"/>
  <c r="R444" i="37" s="1"/>
  <c r="Q443" i="37"/>
  <c r="R443" i="37" s="1"/>
  <c r="Q442" i="37"/>
  <c r="R442" i="37" s="1"/>
  <c r="Q441" i="37"/>
  <c r="R441" i="37" s="1"/>
  <c r="Q440" i="37"/>
  <c r="R440" i="37" s="1"/>
  <c r="Q439" i="37"/>
  <c r="R439" i="37" s="1"/>
  <c r="Q438" i="37"/>
  <c r="R438" i="37" s="1"/>
  <c r="Q437" i="37"/>
  <c r="R437" i="37" s="1"/>
  <c r="Q436" i="37"/>
  <c r="R436" i="37" s="1"/>
  <c r="Q435" i="37"/>
  <c r="R435" i="37" s="1"/>
  <c r="Q434" i="37"/>
  <c r="R434" i="37" s="1"/>
  <c r="Q433" i="37"/>
  <c r="R433" i="37" s="1"/>
  <c r="Q432" i="37"/>
  <c r="R432" i="37" s="1"/>
  <c r="Q431" i="37"/>
  <c r="R431" i="37" s="1"/>
  <c r="Q430" i="37"/>
  <c r="R430" i="37" s="1"/>
  <c r="Q429" i="37"/>
  <c r="R429" i="37" s="1"/>
  <c r="Q428" i="37"/>
  <c r="R428" i="37" s="1"/>
  <c r="Q427" i="37"/>
  <c r="R427" i="37" s="1"/>
  <c r="Q426" i="37"/>
  <c r="R426" i="37" s="1"/>
  <c r="Q425" i="37"/>
  <c r="R425" i="37" s="1"/>
  <c r="Q424" i="37"/>
  <c r="R424" i="37" s="1"/>
  <c r="Q423" i="37"/>
  <c r="R423" i="37" s="1"/>
  <c r="Q422" i="37"/>
  <c r="R422" i="37" s="1"/>
  <c r="Q421" i="37"/>
  <c r="R421" i="37" s="1"/>
  <c r="Q420" i="37"/>
  <c r="R420" i="37" s="1"/>
  <c r="Q419" i="37"/>
  <c r="R419" i="37" s="1"/>
  <c r="Q418" i="37"/>
  <c r="R418" i="37" s="1"/>
  <c r="Q417" i="37"/>
  <c r="R417" i="37" s="1"/>
  <c r="Q416" i="37"/>
  <c r="R416" i="37" s="1"/>
  <c r="Q415" i="37"/>
  <c r="R415" i="37" s="1"/>
  <c r="Q414" i="37"/>
  <c r="R414" i="37" s="1"/>
  <c r="Q413" i="37"/>
  <c r="R413" i="37" s="1"/>
  <c r="Q412" i="37"/>
  <c r="R412" i="37" s="1"/>
  <c r="Q411" i="37"/>
  <c r="R411" i="37" s="1"/>
  <c r="Q410" i="37"/>
  <c r="R410" i="37" s="1"/>
  <c r="Q409" i="37"/>
  <c r="R409" i="37" s="1"/>
  <c r="Q408" i="37"/>
  <c r="R408" i="37" s="1"/>
  <c r="Q407" i="37"/>
  <c r="R407" i="37" s="1"/>
  <c r="Q406" i="37"/>
  <c r="R406" i="37" s="1"/>
  <c r="Q405" i="37"/>
  <c r="R405" i="37" s="1"/>
  <c r="Q404" i="37"/>
  <c r="R404" i="37" s="1"/>
  <c r="Q403" i="37"/>
  <c r="R403" i="37" s="1"/>
  <c r="Q402" i="37"/>
  <c r="R402" i="37" s="1"/>
  <c r="Q401" i="37"/>
  <c r="R401" i="37" s="1"/>
  <c r="Q400" i="37"/>
  <c r="R400" i="37" s="1"/>
  <c r="Q399" i="37"/>
  <c r="R399" i="37" s="1"/>
  <c r="Q398" i="37"/>
  <c r="R398" i="37" s="1"/>
  <c r="Q397" i="37"/>
  <c r="R397" i="37" s="1"/>
  <c r="Q396" i="37"/>
  <c r="R396" i="37" s="1"/>
  <c r="Q395" i="37"/>
  <c r="R395" i="37" s="1"/>
  <c r="Q394" i="37"/>
  <c r="R394" i="37" s="1"/>
  <c r="Q393" i="37"/>
  <c r="R393" i="37" s="1"/>
  <c r="Q392" i="37"/>
  <c r="R392" i="37" s="1"/>
  <c r="Q391" i="37"/>
  <c r="R391" i="37" s="1"/>
  <c r="Q390" i="37"/>
  <c r="R390" i="37" s="1"/>
  <c r="Q389" i="37"/>
  <c r="R389" i="37" s="1"/>
  <c r="Q388" i="37"/>
  <c r="R388" i="37" s="1"/>
  <c r="Q387" i="37"/>
  <c r="R387" i="37" s="1"/>
  <c r="Q386" i="37"/>
  <c r="R386" i="37" s="1"/>
  <c r="Q385" i="37"/>
  <c r="R385" i="37" s="1"/>
  <c r="Q384" i="37"/>
  <c r="R384" i="37" s="1"/>
  <c r="Q383" i="37"/>
  <c r="R383" i="37" s="1"/>
  <c r="Q382" i="37"/>
  <c r="R382" i="37" s="1"/>
  <c r="Q381" i="37"/>
  <c r="R381" i="37" s="1"/>
  <c r="Q380" i="37"/>
  <c r="R380" i="37" s="1"/>
  <c r="Q379" i="37"/>
  <c r="R379" i="37" s="1"/>
  <c r="Q378" i="37"/>
  <c r="R378" i="37" s="1"/>
  <c r="Q377" i="37"/>
  <c r="R377" i="37" s="1"/>
  <c r="Q376" i="37"/>
  <c r="R376" i="37" s="1"/>
  <c r="Q375" i="37"/>
  <c r="R375" i="37" s="1"/>
  <c r="Q374" i="37"/>
  <c r="R374" i="37" s="1"/>
  <c r="Q373" i="37"/>
  <c r="R373" i="37" s="1"/>
  <c r="Q372" i="37"/>
  <c r="R372" i="37" s="1"/>
  <c r="Q371" i="37"/>
  <c r="R371" i="37" s="1"/>
  <c r="Q370" i="37"/>
  <c r="R370" i="37" s="1"/>
  <c r="Q369" i="37"/>
  <c r="R369" i="37" s="1"/>
  <c r="Q368" i="37"/>
  <c r="R368" i="37" s="1"/>
  <c r="Q367" i="37"/>
  <c r="R367" i="37" s="1"/>
  <c r="Q366" i="37"/>
  <c r="R366" i="37" s="1"/>
  <c r="Q365" i="37"/>
  <c r="R365" i="37" s="1"/>
  <c r="Q364" i="37"/>
  <c r="R364" i="37" s="1"/>
  <c r="Q363" i="37"/>
  <c r="R363" i="37" s="1"/>
  <c r="Q362" i="37"/>
  <c r="R362" i="37" s="1"/>
  <c r="Q361" i="37"/>
  <c r="R361" i="37" s="1"/>
  <c r="Q360" i="37"/>
  <c r="R360" i="37" s="1"/>
  <c r="Q359" i="37"/>
  <c r="R359" i="37" s="1"/>
  <c r="Q358" i="37"/>
  <c r="R358" i="37" s="1"/>
  <c r="Q357" i="37"/>
  <c r="R357" i="37" s="1"/>
  <c r="Q356" i="37"/>
  <c r="R356" i="37" s="1"/>
  <c r="Q355" i="37"/>
  <c r="R355" i="37" s="1"/>
  <c r="Q354" i="37"/>
  <c r="R354" i="37" s="1"/>
  <c r="Q353" i="37"/>
  <c r="R353" i="37" s="1"/>
  <c r="Q352" i="37"/>
  <c r="R352" i="37" s="1"/>
  <c r="Q351" i="37"/>
  <c r="R351" i="37" s="1"/>
  <c r="Q350" i="37"/>
  <c r="R350" i="37" s="1"/>
  <c r="Q349" i="37"/>
  <c r="R349" i="37" s="1"/>
  <c r="Q348" i="37"/>
  <c r="R348" i="37" s="1"/>
  <c r="Q347" i="37"/>
  <c r="R347" i="37" s="1"/>
  <c r="Q346" i="37"/>
  <c r="R346" i="37" s="1"/>
  <c r="Q345" i="37"/>
  <c r="R345" i="37" s="1"/>
  <c r="Q344" i="37"/>
  <c r="R344" i="37" s="1"/>
  <c r="Q343" i="37"/>
  <c r="R343" i="37" s="1"/>
  <c r="Q342" i="37"/>
  <c r="R342" i="37" s="1"/>
  <c r="Q341" i="37"/>
  <c r="R341" i="37" s="1"/>
  <c r="Q340" i="37"/>
  <c r="R340" i="37" s="1"/>
  <c r="Q339" i="37"/>
  <c r="R339" i="37" s="1"/>
  <c r="Q338" i="37"/>
  <c r="R338" i="37" s="1"/>
  <c r="Q337" i="37"/>
  <c r="R337" i="37" s="1"/>
  <c r="Q336" i="37"/>
  <c r="R336" i="37" s="1"/>
  <c r="Q335" i="37"/>
  <c r="R335" i="37" s="1"/>
  <c r="Q334" i="37"/>
  <c r="R334" i="37" s="1"/>
  <c r="Q333" i="37"/>
  <c r="R333" i="37" s="1"/>
  <c r="Q332" i="37"/>
  <c r="R332" i="37" s="1"/>
  <c r="Q331" i="37"/>
  <c r="R331" i="37" s="1"/>
  <c r="Q330" i="37"/>
  <c r="R330" i="37" s="1"/>
  <c r="Q329" i="37"/>
  <c r="R329" i="37" s="1"/>
  <c r="Q328" i="37"/>
  <c r="R328" i="37" s="1"/>
  <c r="Q327" i="37"/>
  <c r="R327" i="37" s="1"/>
  <c r="Q326" i="37"/>
  <c r="R326" i="37" s="1"/>
  <c r="Q325" i="37"/>
  <c r="R325" i="37" s="1"/>
  <c r="Q324" i="37"/>
  <c r="R324" i="37" s="1"/>
  <c r="Q323" i="37"/>
  <c r="R323" i="37" s="1"/>
  <c r="Q322" i="37"/>
  <c r="R322" i="37" s="1"/>
  <c r="Q321" i="37"/>
  <c r="R321" i="37" s="1"/>
  <c r="Q320" i="37"/>
  <c r="R320" i="37" s="1"/>
  <c r="Q319" i="37"/>
  <c r="R319" i="37" s="1"/>
  <c r="Q318" i="37"/>
  <c r="R318" i="37" s="1"/>
  <c r="Q317" i="37"/>
  <c r="R317" i="37" s="1"/>
  <c r="Q316" i="37"/>
  <c r="R316" i="37" s="1"/>
  <c r="Q315" i="37"/>
  <c r="R315" i="37" s="1"/>
  <c r="Q314" i="37"/>
  <c r="R314" i="37" s="1"/>
  <c r="Q313" i="37"/>
  <c r="R313" i="37" s="1"/>
  <c r="Q312" i="37"/>
  <c r="R312" i="37" s="1"/>
  <c r="Q311" i="37"/>
  <c r="R311" i="37" s="1"/>
  <c r="Q310" i="37"/>
  <c r="R310" i="37" s="1"/>
  <c r="Q309" i="37"/>
  <c r="R309" i="37" s="1"/>
  <c r="Q308" i="37"/>
  <c r="R308" i="37" s="1"/>
  <c r="Q307" i="37"/>
  <c r="R307" i="37" s="1"/>
  <c r="Q306" i="37"/>
  <c r="R306" i="37" s="1"/>
  <c r="Q305" i="37"/>
  <c r="R305" i="37" s="1"/>
  <c r="Q304" i="37"/>
  <c r="R304" i="37" s="1"/>
  <c r="Q303" i="37"/>
  <c r="R303" i="37" s="1"/>
  <c r="Q302" i="37"/>
  <c r="R302" i="37" s="1"/>
  <c r="Q301" i="37"/>
  <c r="R301" i="37" s="1"/>
  <c r="Q300" i="37"/>
  <c r="R300" i="37" s="1"/>
  <c r="Q299" i="37"/>
  <c r="R299" i="37" s="1"/>
  <c r="Q298" i="37"/>
  <c r="R298" i="37" s="1"/>
  <c r="Q297" i="37"/>
  <c r="R297" i="37" s="1"/>
  <c r="Q296" i="37"/>
  <c r="R296" i="37" s="1"/>
  <c r="Q295" i="37"/>
  <c r="R295" i="37" s="1"/>
  <c r="Q294" i="37"/>
  <c r="R294" i="37" s="1"/>
  <c r="Q293" i="37"/>
  <c r="R293" i="37" s="1"/>
  <c r="Q292" i="37"/>
  <c r="R292" i="37" s="1"/>
  <c r="Q291" i="37"/>
  <c r="R291" i="37" s="1"/>
  <c r="Q290" i="37"/>
  <c r="R290" i="37" s="1"/>
  <c r="Q289" i="37"/>
  <c r="R289" i="37" s="1"/>
  <c r="Q288" i="37"/>
  <c r="R288" i="37" s="1"/>
  <c r="Q287" i="37"/>
  <c r="R287" i="37" s="1"/>
  <c r="Q286" i="37"/>
  <c r="R286" i="37" s="1"/>
  <c r="Q285" i="37"/>
  <c r="R285" i="37" s="1"/>
  <c r="Q284" i="37"/>
  <c r="R284" i="37" s="1"/>
  <c r="Q283" i="37"/>
  <c r="R283" i="37" s="1"/>
  <c r="Q282" i="37"/>
  <c r="R282" i="37" s="1"/>
  <c r="Q281" i="37"/>
  <c r="R281" i="37" s="1"/>
  <c r="Q280" i="37"/>
  <c r="R280" i="37" s="1"/>
  <c r="Q279" i="37"/>
  <c r="R279" i="37" s="1"/>
  <c r="Q278" i="37"/>
  <c r="R278" i="37" s="1"/>
  <c r="Q277" i="37"/>
  <c r="R277" i="37" s="1"/>
  <c r="Q276" i="37"/>
  <c r="R276" i="37" s="1"/>
  <c r="Q275" i="37"/>
  <c r="R275" i="37" s="1"/>
  <c r="Q274" i="37"/>
  <c r="R274" i="37" s="1"/>
  <c r="Q273" i="37"/>
  <c r="R273" i="37" s="1"/>
  <c r="Q272" i="37"/>
  <c r="R272" i="37" s="1"/>
  <c r="Q271" i="37"/>
  <c r="R271" i="37" s="1"/>
  <c r="Q270" i="37"/>
  <c r="R270" i="37" s="1"/>
  <c r="Q269" i="37"/>
  <c r="R269" i="37" s="1"/>
  <c r="Q268" i="37"/>
  <c r="R268" i="37" s="1"/>
  <c r="Q267" i="37"/>
  <c r="R267" i="37" s="1"/>
  <c r="Q266" i="37"/>
  <c r="R266" i="37" s="1"/>
  <c r="Q265" i="37"/>
  <c r="R265" i="37" s="1"/>
  <c r="Q264" i="37"/>
  <c r="R264" i="37" s="1"/>
  <c r="Q263" i="37"/>
  <c r="R263" i="37" s="1"/>
  <c r="Q262" i="37"/>
  <c r="R262" i="37" s="1"/>
  <c r="Q261" i="37"/>
  <c r="R261" i="37" s="1"/>
  <c r="Q260" i="37"/>
  <c r="R260" i="37" s="1"/>
  <c r="Q259" i="37"/>
  <c r="R259" i="37" s="1"/>
  <c r="Q258" i="37"/>
  <c r="R258" i="37" s="1"/>
  <c r="Q257" i="37"/>
  <c r="R257" i="37" s="1"/>
  <c r="Q256" i="37"/>
  <c r="R256" i="37" s="1"/>
  <c r="Q255" i="37"/>
  <c r="R255" i="37" s="1"/>
  <c r="Q254" i="37"/>
  <c r="R254" i="37" s="1"/>
  <c r="Q253" i="37"/>
  <c r="R253" i="37" s="1"/>
  <c r="Q252" i="37"/>
  <c r="R252" i="37" s="1"/>
  <c r="Q251" i="37"/>
  <c r="R251" i="37" s="1"/>
  <c r="Q250" i="37"/>
  <c r="R250" i="37" s="1"/>
  <c r="Q249" i="37"/>
  <c r="R249" i="37" s="1"/>
  <c r="Q248" i="37"/>
  <c r="R248" i="37" s="1"/>
  <c r="Q247" i="37"/>
  <c r="R247" i="37" s="1"/>
  <c r="Q246" i="37"/>
  <c r="R246" i="37" s="1"/>
  <c r="Q245" i="37"/>
  <c r="R245" i="37" s="1"/>
  <c r="Q244" i="37"/>
  <c r="R244" i="37" s="1"/>
  <c r="Q243" i="37"/>
  <c r="R243" i="37" s="1"/>
  <c r="Q242" i="37"/>
  <c r="R242" i="37" s="1"/>
  <c r="Q241" i="37"/>
  <c r="R241" i="37" s="1"/>
  <c r="Q240" i="37"/>
  <c r="R240" i="37" s="1"/>
  <c r="Q239" i="37"/>
  <c r="R239" i="37" s="1"/>
  <c r="Q238" i="37"/>
  <c r="R238" i="37" s="1"/>
  <c r="Q237" i="37"/>
  <c r="R237" i="37" s="1"/>
  <c r="Q236" i="37"/>
  <c r="R236" i="37" s="1"/>
  <c r="Q235" i="37"/>
  <c r="R235" i="37" s="1"/>
  <c r="Q234" i="37"/>
  <c r="R234" i="37" s="1"/>
  <c r="Q233" i="37"/>
  <c r="R233" i="37" s="1"/>
  <c r="Q232" i="37"/>
  <c r="R232" i="37" s="1"/>
  <c r="Q231" i="37"/>
  <c r="R231" i="37" s="1"/>
  <c r="Q230" i="37"/>
  <c r="R230" i="37" s="1"/>
  <c r="Q229" i="37"/>
  <c r="R229" i="37" s="1"/>
  <c r="Q228" i="37"/>
  <c r="R228" i="37" s="1"/>
  <c r="Q227" i="37"/>
  <c r="R227" i="37" s="1"/>
  <c r="Q226" i="37"/>
  <c r="R226" i="37" s="1"/>
  <c r="Q225" i="37"/>
  <c r="R225" i="37" s="1"/>
  <c r="Q224" i="37"/>
  <c r="R224" i="37" s="1"/>
  <c r="Q223" i="37"/>
  <c r="R223" i="37" s="1"/>
  <c r="Q222" i="37"/>
  <c r="R222" i="37" s="1"/>
  <c r="Q221" i="37"/>
  <c r="R221" i="37" s="1"/>
  <c r="Q220" i="37"/>
  <c r="R220" i="37" s="1"/>
  <c r="Q219" i="37"/>
  <c r="R219" i="37" s="1"/>
  <c r="Q218" i="37"/>
  <c r="R218" i="37" s="1"/>
  <c r="Q217" i="37"/>
  <c r="R217" i="37" s="1"/>
  <c r="Q216" i="37"/>
  <c r="R216" i="37" s="1"/>
  <c r="Q215" i="37"/>
  <c r="R215" i="37" s="1"/>
  <c r="Q214" i="37"/>
  <c r="R214" i="37" s="1"/>
  <c r="Q213" i="37"/>
  <c r="R213" i="37" s="1"/>
  <c r="Q212" i="37"/>
  <c r="R212" i="37" s="1"/>
  <c r="Q211" i="37"/>
  <c r="R211" i="37" s="1"/>
  <c r="Q210" i="37"/>
  <c r="R210" i="37" s="1"/>
  <c r="Q209" i="37"/>
  <c r="R209" i="37" s="1"/>
  <c r="Q208" i="37"/>
  <c r="R208" i="37" s="1"/>
  <c r="Q207" i="37"/>
  <c r="R207" i="37" s="1"/>
  <c r="Q206" i="37"/>
  <c r="R206" i="37" s="1"/>
  <c r="Q205" i="37"/>
  <c r="R205" i="37" s="1"/>
  <c r="Q204" i="37"/>
  <c r="R204" i="37" s="1"/>
  <c r="Q203" i="37"/>
  <c r="R203" i="37" s="1"/>
  <c r="Q202" i="37"/>
  <c r="R202" i="37" s="1"/>
  <c r="Q201" i="37"/>
  <c r="R201" i="37" s="1"/>
  <c r="Q200" i="37"/>
  <c r="R200" i="37" s="1"/>
  <c r="Q199" i="37"/>
  <c r="R199" i="37" s="1"/>
  <c r="Q198" i="37"/>
  <c r="R198" i="37" s="1"/>
  <c r="Q197" i="37"/>
  <c r="R197" i="37" s="1"/>
  <c r="Q196" i="37"/>
  <c r="R196" i="37" s="1"/>
  <c r="Q195" i="37"/>
  <c r="R195" i="37" s="1"/>
  <c r="Q194" i="37"/>
  <c r="R194" i="37" s="1"/>
  <c r="Q193" i="37"/>
  <c r="R193" i="37" s="1"/>
  <c r="Q192" i="37"/>
  <c r="R192" i="37" s="1"/>
  <c r="Q191" i="37"/>
  <c r="R191" i="37" s="1"/>
  <c r="Q190" i="37"/>
  <c r="R190" i="37" s="1"/>
  <c r="Q189" i="37"/>
  <c r="R189" i="37" s="1"/>
  <c r="Q188" i="37"/>
  <c r="R188" i="37" s="1"/>
  <c r="Q187" i="37"/>
  <c r="R187" i="37" s="1"/>
  <c r="Q186" i="37"/>
  <c r="R186" i="37" s="1"/>
  <c r="Q185" i="37"/>
  <c r="R185" i="37" s="1"/>
  <c r="Q184" i="37"/>
  <c r="R184" i="37" s="1"/>
  <c r="Q183" i="37"/>
  <c r="R183" i="37" s="1"/>
  <c r="Q182" i="37"/>
  <c r="R182" i="37" s="1"/>
  <c r="Q181" i="37"/>
  <c r="R181" i="37" s="1"/>
  <c r="Q180" i="37"/>
  <c r="R180" i="37" s="1"/>
  <c r="Q179" i="37"/>
  <c r="R179" i="37" s="1"/>
  <c r="Q178" i="37"/>
  <c r="R178" i="37" s="1"/>
  <c r="Q177" i="37"/>
  <c r="R177" i="37" s="1"/>
  <c r="Q176" i="37"/>
  <c r="R176" i="37" s="1"/>
  <c r="Q175" i="37"/>
  <c r="R175" i="37" s="1"/>
  <c r="Q174" i="37"/>
  <c r="R174" i="37" s="1"/>
  <c r="Q173" i="37"/>
  <c r="R173" i="37" s="1"/>
  <c r="Q172" i="37"/>
  <c r="R172" i="37" s="1"/>
  <c r="Q171" i="37"/>
  <c r="R171" i="37" s="1"/>
  <c r="Q170" i="37"/>
  <c r="R170" i="37" s="1"/>
  <c r="Q169" i="37"/>
  <c r="R169" i="37" s="1"/>
  <c r="Q168" i="37"/>
  <c r="R168" i="37" s="1"/>
  <c r="Q167" i="37"/>
  <c r="R167" i="37" s="1"/>
  <c r="Q166" i="37"/>
  <c r="R166" i="37" s="1"/>
  <c r="Q165" i="37"/>
  <c r="R165" i="37" s="1"/>
  <c r="Q164" i="37"/>
  <c r="R164" i="37" s="1"/>
  <c r="Q163" i="37"/>
  <c r="R163" i="37" s="1"/>
  <c r="Q162" i="37"/>
  <c r="R162" i="37" s="1"/>
  <c r="Q161" i="37"/>
  <c r="R161" i="37" s="1"/>
  <c r="Q160" i="37"/>
  <c r="R160" i="37" s="1"/>
  <c r="Q159" i="37"/>
  <c r="R159" i="37" s="1"/>
  <c r="Q158" i="37"/>
  <c r="R158" i="37" s="1"/>
  <c r="Q157" i="37"/>
  <c r="R157" i="37" s="1"/>
  <c r="Q156" i="37"/>
  <c r="R156" i="37" s="1"/>
  <c r="Q155" i="37"/>
  <c r="R155" i="37" s="1"/>
  <c r="Q154" i="37"/>
  <c r="R154" i="37" s="1"/>
  <c r="Q153" i="37"/>
  <c r="R153" i="37" s="1"/>
  <c r="Q152" i="37"/>
  <c r="R152" i="37" s="1"/>
  <c r="Q151" i="37"/>
  <c r="R151" i="37" s="1"/>
  <c r="Q150" i="37"/>
  <c r="R150" i="37" s="1"/>
  <c r="Q149" i="37"/>
  <c r="R149" i="37" s="1"/>
  <c r="Q148" i="37"/>
  <c r="R148" i="37" s="1"/>
  <c r="Q147" i="37"/>
  <c r="R147" i="37" s="1"/>
  <c r="Q146" i="37"/>
  <c r="R146" i="37" s="1"/>
  <c r="Q145" i="37"/>
  <c r="R145" i="37" s="1"/>
  <c r="Q144" i="37"/>
  <c r="R144" i="37" s="1"/>
  <c r="Q143" i="37"/>
  <c r="R143" i="37" s="1"/>
  <c r="Q142" i="37"/>
  <c r="R142" i="37" s="1"/>
  <c r="Q141" i="37"/>
  <c r="R141" i="37" s="1"/>
  <c r="Q140" i="37"/>
  <c r="R140" i="37" s="1"/>
  <c r="Q139" i="37"/>
  <c r="R139" i="37" s="1"/>
  <c r="Q138" i="37"/>
  <c r="R138" i="37" s="1"/>
  <c r="Q137" i="37"/>
  <c r="R137" i="37" s="1"/>
  <c r="Q136" i="37"/>
  <c r="R136" i="37" s="1"/>
  <c r="Q135" i="37"/>
  <c r="R135" i="37" s="1"/>
  <c r="Q134" i="37"/>
  <c r="R134" i="37" s="1"/>
  <c r="Q133" i="37"/>
  <c r="R133" i="37" s="1"/>
  <c r="Q132" i="37"/>
  <c r="R132" i="37" s="1"/>
  <c r="Q131" i="37"/>
  <c r="R131" i="37" s="1"/>
  <c r="Q130" i="37"/>
  <c r="R130" i="37" s="1"/>
  <c r="Q129" i="37"/>
  <c r="R129" i="37" s="1"/>
  <c r="Q128" i="37"/>
  <c r="R128" i="37" s="1"/>
  <c r="Q127" i="37"/>
  <c r="R127" i="37" s="1"/>
  <c r="Q126" i="37"/>
  <c r="R126" i="37" s="1"/>
  <c r="Q125" i="37"/>
  <c r="R125" i="37" s="1"/>
  <c r="Q124" i="37"/>
  <c r="R124" i="37" s="1"/>
  <c r="Q123" i="37"/>
  <c r="R123" i="37" s="1"/>
  <c r="Q122" i="37"/>
  <c r="R122" i="37" s="1"/>
  <c r="Q121" i="37"/>
  <c r="R121" i="37" s="1"/>
  <c r="Q120" i="37"/>
  <c r="R120" i="37" s="1"/>
  <c r="Q119" i="37"/>
  <c r="R119" i="37" s="1"/>
  <c r="Q118" i="37"/>
  <c r="R118" i="37" s="1"/>
  <c r="Q117" i="37"/>
  <c r="R117" i="37" s="1"/>
  <c r="Q116" i="37"/>
  <c r="R116" i="37" s="1"/>
  <c r="Q115" i="37"/>
  <c r="R115" i="37" s="1"/>
  <c r="Q114" i="37"/>
  <c r="R114" i="37" s="1"/>
  <c r="Q113" i="37"/>
  <c r="R113" i="37" s="1"/>
  <c r="Q112" i="37"/>
  <c r="R112" i="37" s="1"/>
  <c r="Q111" i="37"/>
  <c r="R111" i="37" s="1"/>
  <c r="Q110" i="37"/>
  <c r="R110" i="37" s="1"/>
  <c r="Q109" i="37"/>
  <c r="R109" i="37" s="1"/>
  <c r="Q108" i="37"/>
  <c r="R108" i="37" s="1"/>
  <c r="Q107" i="37"/>
  <c r="R107" i="37" s="1"/>
  <c r="Q106" i="37"/>
  <c r="R106" i="37" s="1"/>
  <c r="Q105" i="37"/>
  <c r="R105" i="37" s="1"/>
  <c r="Q104" i="37"/>
  <c r="R104" i="37" s="1"/>
  <c r="Q103" i="37"/>
  <c r="R103" i="37" s="1"/>
  <c r="Q102" i="37"/>
  <c r="R102" i="37" s="1"/>
  <c r="Q101" i="37"/>
  <c r="R101" i="37" s="1"/>
  <c r="Q100" i="37"/>
  <c r="R100" i="37" s="1"/>
  <c r="Q99" i="37"/>
  <c r="R99" i="37" s="1"/>
  <c r="Q98" i="37"/>
  <c r="R98" i="37" s="1"/>
  <c r="Q97" i="37"/>
  <c r="R97" i="37" s="1"/>
  <c r="Q96" i="37"/>
  <c r="R96" i="37" s="1"/>
  <c r="Q95" i="37"/>
  <c r="R95" i="37" s="1"/>
  <c r="Q94" i="37"/>
  <c r="R94" i="37" s="1"/>
  <c r="Q93" i="37"/>
  <c r="R93" i="37" s="1"/>
  <c r="Q92" i="37"/>
  <c r="R92" i="37" s="1"/>
  <c r="Q91" i="37"/>
  <c r="R91" i="37" s="1"/>
  <c r="Q90" i="37"/>
  <c r="R90" i="37" s="1"/>
  <c r="Q89" i="37"/>
  <c r="R89" i="37" s="1"/>
  <c r="Q88" i="37"/>
  <c r="R88" i="37" s="1"/>
  <c r="Q87" i="37"/>
  <c r="R87" i="37" s="1"/>
  <c r="Q86" i="37"/>
  <c r="R86" i="37" s="1"/>
  <c r="Q85" i="37"/>
  <c r="R85" i="37" s="1"/>
  <c r="Q84" i="37"/>
  <c r="R84" i="37" s="1"/>
  <c r="Q83" i="37"/>
  <c r="R83" i="37" s="1"/>
  <c r="Q82" i="37"/>
  <c r="R82" i="37" s="1"/>
  <c r="Q81" i="37"/>
  <c r="R81" i="37" s="1"/>
  <c r="Q80" i="37"/>
  <c r="R80" i="37" s="1"/>
  <c r="Q79" i="37"/>
  <c r="R79" i="37" s="1"/>
  <c r="Q78" i="37"/>
  <c r="R78" i="37" s="1"/>
  <c r="Q77" i="37"/>
  <c r="R77" i="37" s="1"/>
  <c r="Q76" i="37"/>
  <c r="R76" i="37" s="1"/>
  <c r="Q75" i="37"/>
  <c r="R75" i="37" s="1"/>
  <c r="Q74" i="37"/>
  <c r="R74" i="37" s="1"/>
  <c r="Q73" i="37"/>
  <c r="R73" i="37" s="1"/>
  <c r="Q72" i="37"/>
  <c r="R72" i="37" s="1"/>
  <c r="Q71" i="37"/>
  <c r="R71" i="37" s="1"/>
  <c r="Q70" i="37"/>
  <c r="R70" i="37" s="1"/>
  <c r="Q69" i="37"/>
  <c r="R69" i="37" s="1"/>
  <c r="Q68" i="37"/>
  <c r="R68" i="37" s="1"/>
  <c r="Q67" i="37"/>
  <c r="R67" i="37" s="1"/>
  <c r="Q66" i="37"/>
  <c r="R66" i="37" s="1"/>
  <c r="Q65" i="37"/>
  <c r="R65" i="37" s="1"/>
  <c r="Q64" i="37"/>
  <c r="R64" i="37" s="1"/>
  <c r="Q63" i="37"/>
  <c r="R63" i="37" s="1"/>
  <c r="Q62" i="37"/>
  <c r="R62" i="37" s="1"/>
  <c r="Q61" i="37"/>
  <c r="R61" i="37" s="1"/>
  <c r="Q60" i="37"/>
  <c r="R60" i="37" s="1"/>
  <c r="Q59" i="37"/>
  <c r="R59" i="37" s="1"/>
  <c r="Q58" i="37"/>
  <c r="R58" i="37" s="1"/>
  <c r="Q57" i="37"/>
  <c r="R57" i="37" s="1"/>
  <c r="Q56" i="37"/>
  <c r="R56" i="37" s="1"/>
  <c r="Q55" i="37"/>
  <c r="R55" i="37" s="1"/>
  <c r="Q54" i="37"/>
  <c r="R54" i="37" s="1"/>
  <c r="Q53" i="37"/>
  <c r="R53" i="37" s="1"/>
  <c r="Q52" i="37"/>
  <c r="R52" i="37" s="1"/>
  <c r="Q51" i="37"/>
  <c r="R51" i="37" s="1"/>
  <c r="Q50" i="37"/>
  <c r="R50" i="37" s="1"/>
  <c r="Q49" i="37"/>
  <c r="R49" i="37" s="1"/>
  <c r="Q48" i="37"/>
  <c r="R48" i="37" s="1"/>
  <c r="Q47" i="37"/>
  <c r="R47" i="37" s="1"/>
  <c r="Q46" i="37"/>
  <c r="R46" i="37" s="1"/>
  <c r="Q45" i="37"/>
  <c r="R45" i="37" s="1"/>
  <c r="Q44" i="37"/>
  <c r="R44" i="37" s="1"/>
  <c r="Q43" i="37"/>
  <c r="R43" i="37" s="1"/>
  <c r="Q42" i="37"/>
  <c r="R42" i="37" s="1"/>
  <c r="Q41" i="37"/>
  <c r="R41" i="37" s="1"/>
  <c r="Q40" i="37"/>
  <c r="R40" i="37" s="1"/>
  <c r="Q39" i="37"/>
  <c r="R39" i="37" s="1"/>
  <c r="Q38" i="37"/>
  <c r="R38" i="37" s="1"/>
  <c r="Q37" i="37"/>
  <c r="R37" i="37" s="1"/>
  <c r="Q36" i="37"/>
  <c r="R36" i="37" s="1"/>
  <c r="Q35" i="37"/>
  <c r="R35" i="37" s="1"/>
  <c r="Q34" i="37"/>
  <c r="R34" i="37" s="1"/>
  <c r="Q33" i="37"/>
  <c r="R33" i="37" s="1"/>
  <c r="Q32" i="37"/>
  <c r="R32" i="37" s="1"/>
  <c r="Q31" i="37"/>
  <c r="R31" i="37" s="1"/>
  <c r="Q30" i="37"/>
  <c r="R30" i="37" s="1"/>
  <c r="Q29" i="37"/>
  <c r="R29" i="37" s="1"/>
  <c r="Q28" i="37"/>
  <c r="R28" i="37" s="1"/>
  <c r="Q27" i="37"/>
  <c r="R27" i="37" s="1"/>
  <c r="Q26" i="37"/>
  <c r="R26" i="37" s="1"/>
  <c r="Q25" i="37"/>
  <c r="R25" i="37" s="1"/>
  <c r="Q24" i="37"/>
  <c r="R24" i="37" s="1"/>
  <c r="Q23" i="37"/>
  <c r="R23" i="37" s="1"/>
  <c r="Q22" i="37"/>
  <c r="R22" i="37" s="1"/>
  <c r="Q21" i="37"/>
  <c r="R21" i="37" s="1"/>
  <c r="Q20" i="37"/>
  <c r="R20" i="37" s="1"/>
  <c r="Q19" i="37"/>
  <c r="R19" i="37" s="1"/>
  <c r="Q18" i="37"/>
  <c r="R18" i="37" s="1"/>
  <c r="Q17" i="37"/>
  <c r="R17" i="37" s="1"/>
  <c r="Q16" i="37"/>
  <c r="R16" i="37" s="1"/>
  <c r="Q15" i="37"/>
  <c r="R15" i="37" s="1"/>
  <c r="Q14" i="37"/>
  <c r="R14" i="37" s="1"/>
  <c r="O13" i="37"/>
  <c r="Q13" i="37"/>
  <c r="R13" i="37" s="1"/>
  <c r="O12" i="37"/>
  <c r="Q12" i="37"/>
  <c r="R12" i="37" s="1"/>
  <c r="O11" i="37"/>
  <c r="Q11" i="37"/>
  <c r="R11" i="37" s="1"/>
  <c r="O10" i="37"/>
  <c r="Q10" i="37"/>
  <c r="R10" i="37" s="1"/>
  <c r="O9" i="37"/>
  <c r="Q9" i="37"/>
  <c r="R9" i="37" s="1"/>
  <c r="O8" i="37"/>
  <c r="Q8" i="37"/>
  <c r="R8" i="37" s="1"/>
  <c r="Q7" i="37"/>
  <c r="R7" i="37" s="1"/>
  <c r="Q6" i="37"/>
  <c r="R6" i="37" s="1"/>
  <c r="Q5" i="37"/>
  <c r="R5" i="37" s="1"/>
  <c r="Q4" i="37"/>
  <c r="R4" i="37" s="1"/>
  <c r="Q3" i="37"/>
  <c r="R3" i="37" s="1"/>
  <c r="U13" i="37" l="1"/>
  <c r="U3" i="37"/>
  <c r="U4" i="37"/>
  <c r="U12" i="37"/>
  <c r="U6" i="37"/>
  <c r="U14" i="37"/>
  <c r="U8" i="37"/>
  <c r="U5" i="37"/>
  <c r="U15" i="37"/>
  <c r="E2160" i="40"/>
  <c r="F2160" i="40" s="1"/>
  <c r="E2159" i="40"/>
  <c r="F2159" i="40" s="1"/>
  <c r="E2158" i="40"/>
  <c r="F2158" i="40" s="1"/>
  <c r="E2157" i="40"/>
  <c r="F2157" i="40" s="1"/>
  <c r="E2156" i="40"/>
  <c r="F2156" i="40" s="1"/>
  <c r="E2155" i="40"/>
  <c r="F2155" i="40" s="1"/>
  <c r="E2154" i="40"/>
  <c r="F2154" i="40" s="1"/>
  <c r="E2153" i="40"/>
  <c r="F2153" i="40" s="1"/>
  <c r="E2152" i="40"/>
  <c r="F2152" i="40" s="1"/>
  <c r="E2151" i="40"/>
  <c r="F2151" i="40" s="1"/>
  <c r="E2150" i="40"/>
  <c r="F2150" i="40" s="1"/>
  <c r="E2149" i="40"/>
  <c r="F2149" i="40" s="1"/>
  <c r="E2148" i="40"/>
  <c r="F2148" i="40" s="1"/>
  <c r="E2147" i="40"/>
  <c r="F2147" i="40" s="1"/>
  <c r="E2146" i="40"/>
  <c r="F2146" i="40" s="1"/>
  <c r="E2145" i="40"/>
  <c r="F2145" i="40" s="1"/>
  <c r="E2144" i="40"/>
  <c r="F2144" i="40" s="1"/>
  <c r="E2143" i="40"/>
  <c r="F2143" i="40" s="1"/>
  <c r="E2142" i="40"/>
  <c r="F2142" i="40" s="1"/>
  <c r="E2141" i="40"/>
  <c r="F2141" i="40" s="1"/>
  <c r="E2140" i="40"/>
  <c r="F2140" i="40" s="1"/>
  <c r="E2139" i="40"/>
  <c r="F2139" i="40" s="1"/>
  <c r="E2138" i="40"/>
  <c r="F2138" i="40" s="1"/>
  <c r="E2137" i="40"/>
  <c r="F2137" i="40" s="1"/>
  <c r="E2136" i="40"/>
  <c r="F2136" i="40" s="1"/>
  <c r="E2135" i="40"/>
  <c r="F2135" i="40" s="1"/>
  <c r="E2134" i="40"/>
  <c r="F2134" i="40" s="1"/>
  <c r="E2133" i="40"/>
  <c r="F2133" i="40" s="1"/>
  <c r="E2132" i="40"/>
  <c r="F2132" i="40" s="1"/>
  <c r="E2131" i="40"/>
  <c r="F2131" i="40" s="1"/>
  <c r="E2130" i="40"/>
  <c r="F2130" i="40" s="1"/>
  <c r="E2129" i="40"/>
  <c r="F2129" i="40" s="1"/>
  <c r="E2128" i="40"/>
  <c r="F2128" i="40" s="1"/>
  <c r="E2127" i="40"/>
  <c r="F2127" i="40" s="1"/>
  <c r="E2126" i="40"/>
  <c r="F2126" i="40" s="1"/>
  <c r="E2125" i="40"/>
  <c r="F2125" i="40" s="1"/>
  <c r="E2124" i="40"/>
  <c r="F2124" i="40" s="1"/>
  <c r="E2123" i="40"/>
  <c r="F2123" i="40" s="1"/>
  <c r="E2122" i="40"/>
  <c r="F2122" i="40" s="1"/>
  <c r="E2121" i="40"/>
  <c r="F2121" i="40" s="1"/>
  <c r="E2120" i="40"/>
  <c r="F2120" i="40" s="1"/>
  <c r="E2119" i="40"/>
  <c r="F2119" i="40" s="1"/>
  <c r="E2118" i="40"/>
  <c r="F2118" i="40" s="1"/>
  <c r="E2117" i="40"/>
  <c r="F2117" i="40" s="1"/>
  <c r="E2116" i="40"/>
  <c r="F2116" i="40" s="1"/>
  <c r="E2115" i="40"/>
  <c r="F2115" i="40" s="1"/>
  <c r="E2114" i="40"/>
  <c r="F2114" i="40" s="1"/>
  <c r="E2113" i="40"/>
  <c r="F2113" i="40" s="1"/>
  <c r="E2112" i="40"/>
  <c r="F2112" i="40" s="1"/>
  <c r="E2111" i="40"/>
  <c r="F2111" i="40" s="1"/>
  <c r="E2110" i="40"/>
  <c r="F2110" i="40" s="1"/>
  <c r="E2109" i="40"/>
  <c r="F2109" i="40" s="1"/>
  <c r="E2108" i="40"/>
  <c r="F2108" i="40" s="1"/>
  <c r="E2107" i="40"/>
  <c r="F2107" i="40" s="1"/>
  <c r="E2106" i="40"/>
  <c r="F2106" i="40" s="1"/>
  <c r="E2105" i="40"/>
  <c r="F2105" i="40" s="1"/>
  <c r="E2104" i="40"/>
  <c r="F2104" i="40" s="1"/>
  <c r="E2103" i="40"/>
  <c r="F2103" i="40" s="1"/>
  <c r="E2102" i="40"/>
  <c r="F2102" i="40" s="1"/>
  <c r="E2101" i="40"/>
  <c r="F2101" i="40" s="1"/>
  <c r="E2100" i="40"/>
  <c r="F2100" i="40" s="1"/>
  <c r="E2099" i="40"/>
  <c r="F2099" i="40" s="1"/>
  <c r="E2098" i="40"/>
  <c r="F2098" i="40" s="1"/>
  <c r="E2097" i="40"/>
  <c r="F2097" i="40" s="1"/>
  <c r="E2096" i="40"/>
  <c r="F2096" i="40" s="1"/>
  <c r="E2095" i="40"/>
  <c r="F2095" i="40" s="1"/>
  <c r="E2094" i="40"/>
  <c r="F2094" i="40" s="1"/>
  <c r="E2093" i="40"/>
  <c r="F2093" i="40" s="1"/>
  <c r="E2092" i="40"/>
  <c r="F2092" i="40" s="1"/>
  <c r="E2091" i="40"/>
  <c r="F2091" i="40" s="1"/>
  <c r="E2090" i="40"/>
  <c r="F2090" i="40" s="1"/>
  <c r="E2089" i="40"/>
  <c r="F2089" i="40" s="1"/>
  <c r="E2088" i="40"/>
  <c r="F2088" i="40" s="1"/>
  <c r="E2087" i="40"/>
  <c r="F2087" i="40" s="1"/>
  <c r="E2086" i="40"/>
  <c r="F2086" i="40" s="1"/>
  <c r="E2085" i="40"/>
  <c r="F2085" i="40" s="1"/>
  <c r="E2084" i="40"/>
  <c r="F2084" i="40" s="1"/>
  <c r="E2083" i="40"/>
  <c r="F2083" i="40" s="1"/>
  <c r="E2082" i="40"/>
  <c r="F2082" i="40" s="1"/>
  <c r="E2081" i="40"/>
  <c r="F2081" i="40" s="1"/>
  <c r="E2080" i="40"/>
  <c r="F2080" i="40" s="1"/>
  <c r="E2079" i="40"/>
  <c r="F2079" i="40" s="1"/>
  <c r="E2078" i="40"/>
  <c r="F2078" i="40" s="1"/>
  <c r="E2077" i="40"/>
  <c r="F2077" i="40" s="1"/>
  <c r="E2076" i="40"/>
  <c r="F2076" i="40" s="1"/>
  <c r="E2075" i="40"/>
  <c r="F2075" i="40" s="1"/>
  <c r="E2074" i="40"/>
  <c r="F2074" i="40" s="1"/>
  <c r="E2073" i="40"/>
  <c r="F2073" i="40" s="1"/>
  <c r="E2072" i="40"/>
  <c r="F2072" i="40" s="1"/>
  <c r="E2071" i="40"/>
  <c r="F2071" i="40" s="1"/>
  <c r="E2070" i="40"/>
  <c r="F2070" i="40" s="1"/>
  <c r="E2069" i="40"/>
  <c r="F2069" i="40" s="1"/>
  <c r="E2068" i="40"/>
  <c r="F2068" i="40" s="1"/>
  <c r="E2067" i="40"/>
  <c r="F2067" i="40" s="1"/>
  <c r="E2066" i="40"/>
  <c r="F2066" i="40" s="1"/>
  <c r="E2065" i="40"/>
  <c r="F2065" i="40" s="1"/>
  <c r="E2064" i="40"/>
  <c r="F2064" i="40" s="1"/>
  <c r="E2063" i="40"/>
  <c r="F2063" i="40" s="1"/>
  <c r="E2062" i="40"/>
  <c r="F2062" i="40" s="1"/>
  <c r="E2061" i="40"/>
  <c r="F2061" i="40" s="1"/>
  <c r="E2060" i="40"/>
  <c r="F2060" i="40" s="1"/>
  <c r="E2059" i="40"/>
  <c r="F2059" i="40" s="1"/>
  <c r="E2058" i="40"/>
  <c r="F2058" i="40" s="1"/>
  <c r="E2057" i="40"/>
  <c r="F2057" i="40" s="1"/>
  <c r="E2056" i="40"/>
  <c r="F2056" i="40" s="1"/>
  <c r="E2055" i="40"/>
  <c r="F2055" i="40" s="1"/>
  <c r="E2054" i="40"/>
  <c r="F2054" i="40" s="1"/>
  <c r="E2053" i="40"/>
  <c r="F2053" i="40" s="1"/>
  <c r="E2052" i="40"/>
  <c r="F2052" i="40" s="1"/>
  <c r="E2051" i="40"/>
  <c r="F2051" i="40" s="1"/>
  <c r="E2050" i="40"/>
  <c r="F2050" i="40" s="1"/>
  <c r="E2049" i="40"/>
  <c r="F2049" i="40" s="1"/>
  <c r="E2048" i="40"/>
  <c r="F2048" i="40" s="1"/>
  <c r="E2047" i="40"/>
  <c r="F2047" i="40" s="1"/>
  <c r="E2046" i="40"/>
  <c r="F2046" i="40" s="1"/>
  <c r="E2045" i="40"/>
  <c r="F2045" i="40" s="1"/>
  <c r="E2044" i="40"/>
  <c r="F2044" i="40" s="1"/>
  <c r="E2043" i="40"/>
  <c r="F2043" i="40" s="1"/>
  <c r="E2042" i="40"/>
  <c r="F2042" i="40" s="1"/>
  <c r="E2041" i="40"/>
  <c r="F2041" i="40" s="1"/>
  <c r="E2040" i="40"/>
  <c r="F2040" i="40" s="1"/>
  <c r="E2039" i="40"/>
  <c r="F2039" i="40" s="1"/>
  <c r="E2038" i="40"/>
  <c r="F2038" i="40" s="1"/>
  <c r="E2037" i="40"/>
  <c r="F2037" i="40" s="1"/>
  <c r="E2036" i="40"/>
  <c r="F2036" i="40" s="1"/>
  <c r="E2035" i="40"/>
  <c r="F2035" i="40" s="1"/>
  <c r="E2034" i="40"/>
  <c r="F2034" i="40" s="1"/>
  <c r="E2033" i="40"/>
  <c r="F2033" i="40" s="1"/>
  <c r="E2032" i="40"/>
  <c r="F2032" i="40" s="1"/>
  <c r="E2031" i="40"/>
  <c r="F2031" i="40" s="1"/>
  <c r="E2030" i="40"/>
  <c r="F2030" i="40" s="1"/>
  <c r="E2029" i="40"/>
  <c r="F2029" i="40" s="1"/>
  <c r="E2028" i="40"/>
  <c r="F2028" i="40" s="1"/>
  <c r="E2027" i="40"/>
  <c r="F2027" i="40" s="1"/>
  <c r="E2026" i="40"/>
  <c r="F2026" i="40" s="1"/>
  <c r="E2025" i="40"/>
  <c r="F2025" i="40" s="1"/>
  <c r="E2024" i="40"/>
  <c r="F2024" i="40" s="1"/>
  <c r="E2023" i="40"/>
  <c r="F2023" i="40" s="1"/>
  <c r="E2022" i="40"/>
  <c r="F2022" i="40" s="1"/>
  <c r="E2021" i="40"/>
  <c r="F2021" i="40" s="1"/>
  <c r="E2020" i="40"/>
  <c r="F2020" i="40" s="1"/>
  <c r="E2019" i="40"/>
  <c r="F2019" i="40" s="1"/>
  <c r="E2018" i="40"/>
  <c r="F2018" i="40" s="1"/>
  <c r="E2017" i="40"/>
  <c r="F2017" i="40" s="1"/>
  <c r="E2016" i="40"/>
  <c r="F2016" i="40" s="1"/>
  <c r="E2015" i="40"/>
  <c r="F2015" i="40" s="1"/>
  <c r="E2014" i="40"/>
  <c r="F2014" i="40" s="1"/>
  <c r="E2013" i="40"/>
  <c r="F2013" i="40" s="1"/>
  <c r="E2012" i="40"/>
  <c r="F2012" i="40" s="1"/>
  <c r="E2011" i="40"/>
  <c r="F2011" i="40" s="1"/>
  <c r="E2010" i="40"/>
  <c r="F2010" i="40" s="1"/>
  <c r="E2009" i="40"/>
  <c r="F2009" i="40" s="1"/>
  <c r="E2008" i="40"/>
  <c r="F2008" i="40" s="1"/>
  <c r="E2007" i="40"/>
  <c r="F2007" i="40" s="1"/>
  <c r="E2006" i="40"/>
  <c r="F2006" i="40" s="1"/>
  <c r="E2005" i="40"/>
  <c r="F2005" i="40" s="1"/>
  <c r="E2004" i="40"/>
  <c r="F2004" i="40" s="1"/>
  <c r="E2003" i="40"/>
  <c r="F2003" i="40" s="1"/>
  <c r="E2002" i="40"/>
  <c r="F2002" i="40" s="1"/>
  <c r="E2001" i="40"/>
  <c r="F2001" i="40" s="1"/>
  <c r="E2000" i="40"/>
  <c r="F2000" i="40" s="1"/>
  <c r="E1999" i="40"/>
  <c r="F1999" i="40" s="1"/>
  <c r="E1998" i="40"/>
  <c r="F1998" i="40" s="1"/>
  <c r="E1997" i="40"/>
  <c r="F1997" i="40" s="1"/>
  <c r="E1996" i="40"/>
  <c r="F1996" i="40" s="1"/>
  <c r="E1995" i="40"/>
  <c r="F1995" i="40" s="1"/>
  <c r="E1994" i="40"/>
  <c r="F1994" i="40" s="1"/>
  <c r="E1993" i="40"/>
  <c r="F1993" i="40" s="1"/>
  <c r="E1992" i="40"/>
  <c r="F1992" i="40" s="1"/>
  <c r="E1991" i="40"/>
  <c r="F1991" i="40" s="1"/>
  <c r="E1990" i="40"/>
  <c r="F1990" i="40" s="1"/>
  <c r="E1989" i="40"/>
  <c r="F1989" i="40" s="1"/>
  <c r="E1988" i="40"/>
  <c r="F1988" i="40" s="1"/>
  <c r="E1987" i="40"/>
  <c r="F1987" i="40" s="1"/>
  <c r="E1986" i="40"/>
  <c r="F1986" i="40" s="1"/>
  <c r="E1985" i="40"/>
  <c r="F1985" i="40" s="1"/>
  <c r="E1984" i="40"/>
  <c r="F1984" i="40" s="1"/>
  <c r="E1983" i="40"/>
  <c r="F1983" i="40" s="1"/>
  <c r="E1982" i="40"/>
  <c r="F1982" i="40" s="1"/>
  <c r="E1981" i="40"/>
  <c r="F1981" i="40" s="1"/>
  <c r="E1980" i="40"/>
  <c r="F1980" i="40" s="1"/>
  <c r="E1979" i="40"/>
  <c r="F1979" i="40" s="1"/>
  <c r="E1978" i="40"/>
  <c r="F1978" i="40" s="1"/>
  <c r="E1977" i="40"/>
  <c r="F1977" i="40" s="1"/>
  <c r="E1976" i="40"/>
  <c r="F1976" i="40" s="1"/>
  <c r="E1975" i="40"/>
  <c r="F1975" i="40" s="1"/>
  <c r="E1974" i="40"/>
  <c r="F1974" i="40" s="1"/>
  <c r="E1973" i="40"/>
  <c r="F1973" i="40" s="1"/>
  <c r="E1972" i="40"/>
  <c r="F1972" i="40" s="1"/>
  <c r="E1971" i="40"/>
  <c r="F1971" i="40" s="1"/>
  <c r="E1970" i="40"/>
  <c r="F1970" i="40" s="1"/>
  <c r="E1969" i="40"/>
  <c r="F1969" i="40" s="1"/>
  <c r="E1968" i="40"/>
  <c r="F1968" i="40" s="1"/>
  <c r="E1967" i="40"/>
  <c r="F1967" i="40" s="1"/>
  <c r="E1966" i="40"/>
  <c r="F1966" i="40" s="1"/>
  <c r="E1965" i="40"/>
  <c r="F1965" i="40" s="1"/>
  <c r="E1964" i="40"/>
  <c r="F1964" i="40" s="1"/>
  <c r="E1963" i="40"/>
  <c r="F1963" i="40" s="1"/>
  <c r="E1962" i="40"/>
  <c r="F1962" i="40" s="1"/>
  <c r="E1961" i="40"/>
  <c r="F1961" i="40" s="1"/>
  <c r="E1960" i="40"/>
  <c r="F1960" i="40" s="1"/>
  <c r="E1959" i="40"/>
  <c r="F1959" i="40" s="1"/>
  <c r="E1958" i="40"/>
  <c r="F1958" i="40" s="1"/>
  <c r="E1957" i="40"/>
  <c r="F1957" i="40" s="1"/>
  <c r="E1956" i="40"/>
  <c r="F1956" i="40" s="1"/>
  <c r="E1955" i="40"/>
  <c r="F1955" i="40" s="1"/>
  <c r="E1954" i="40"/>
  <c r="F1954" i="40" s="1"/>
  <c r="E1953" i="40"/>
  <c r="F1953" i="40" s="1"/>
  <c r="E1952" i="40"/>
  <c r="F1952" i="40" s="1"/>
  <c r="E1951" i="40"/>
  <c r="F1951" i="40" s="1"/>
  <c r="E1950" i="40"/>
  <c r="F1950" i="40" s="1"/>
  <c r="E1949" i="40"/>
  <c r="F1949" i="40" s="1"/>
  <c r="E1948" i="40"/>
  <c r="F1948" i="40" s="1"/>
  <c r="E1947" i="40"/>
  <c r="F1947" i="40" s="1"/>
  <c r="E1946" i="40"/>
  <c r="F1946" i="40" s="1"/>
  <c r="E1945" i="40"/>
  <c r="F1945" i="40" s="1"/>
  <c r="E1944" i="40"/>
  <c r="F1944" i="40" s="1"/>
  <c r="E1943" i="40"/>
  <c r="F1943" i="40" s="1"/>
  <c r="E1942" i="40"/>
  <c r="F1942" i="40" s="1"/>
  <c r="E1941" i="40"/>
  <c r="F1941" i="40" s="1"/>
  <c r="E1940" i="40"/>
  <c r="F1940" i="40" s="1"/>
  <c r="E1939" i="40"/>
  <c r="F1939" i="40" s="1"/>
  <c r="E1938" i="40"/>
  <c r="F1938" i="40" s="1"/>
  <c r="E1937" i="40"/>
  <c r="F1937" i="40" s="1"/>
  <c r="E1936" i="40"/>
  <c r="F1936" i="40" s="1"/>
  <c r="E1935" i="40"/>
  <c r="F1935" i="40" s="1"/>
  <c r="E1934" i="40"/>
  <c r="F1934" i="40" s="1"/>
  <c r="E1933" i="40"/>
  <c r="F1933" i="40" s="1"/>
  <c r="E1932" i="40"/>
  <c r="F1932" i="40" s="1"/>
  <c r="E1931" i="40"/>
  <c r="F1931" i="40" s="1"/>
  <c r="E1930" i="40"/>
  <c r="F1930" i="40" s="1"/>
  <c r="E1929" i="40"/>
  <c r="F1929" i="40" s="1"/>
  <c r="E1928" i="40"/>
  <c r="F1928" i="40" s="1"/>
  <c r="E1927" i="40"/>
  <c r="F1927" i="40" s="1"/>
  <c r="E1926" i="40"/>
  <c r="F1926" i="40" s="1"/>
  <c r="E1925" i="40"/>
  <c r="F1925" i="40" s="1"/>
  <c r="E1924" i="40"/>
  <c r="F1924" i="40" s="1"/>
  <c r="E1923" i="40"/>
  <c r="F1923" i="40" s="1"/>
  <c r="E1922" i="40"/>
  <c r="F1922" i="40" s="1"/>
  <c r="E1921" i="40"/>
  <c r="F1921" i="40" s="1"/>
  <c r="E1920" i="40"/>
  <c r="F1920" i="40" s="1"/>
  <c r="E1919" i="40"/>
  <c r="F1919" i="40" s="1"/>
  <c r="E1918" i="40"/>
  <c r="F1918" i="40" s="1"/>
  <c r="E1917" i="40"/>
  <c r="F1917" i="40" s="1"/>
  <c r="E1916" i="40"/>
  <c r="F1916" i="40" s="1"/>
  <c r="E1915" i="40"/>
  <c r="F1915" i="40" s="1"/>
  <c r="E1914" i="40"/>
  <c r="F1914" i="40" s="1"/>
  <c r="E1913" i="40"/>
  <c r="F1913" i="40" s="1"/>
  <c r="E1912" i="40"/>
  <c r="F1912" i="40" s="1"/>
  <c r="E1911" i="40"/>
  <c r="F1911" i="40" s="1"/>
  <c r="E1910" i="40"/>
  <c r="F1910" i="40" s="1"/>
  <c r="E1909" i="40"/>
  <c r="F1909" i="40" s="1"/>
  <c r="E1908" i="40"/>
  <c r="F1908" i="40" s="1"/>
  <c r="E1907" i="40"/>
  <c r="F1907" i="40" s="1"/>
  <c r="E1906" i="40"/>
  <c r="F1906" i="40" s="1"/>
  <c r="E1905" i="40"/>
  <c r="F1905" i="40" s="1"/>
  <c r="E1904" i="40"/>
  <c r="F1904" i="40" s="1"/>
  <c r="E1903" i="40"/>
  <c r="F1903" i="40" s="1"/>
  <c r="E1902" i="40"/>
  <c r="F1902" i="40" s="1"/>
  <c r="E1901" i="40"/>
  <c r="F1901" i="40" s="1"/>
  <c r="E1900" i="40"/>
  <c r="F1900" i="40" s="1"/>
  <c r="E1899" i="40"/>
  <c r="F1899" i="40" s="1"/>
  <c r="E1898" i="40"/>
  <c r="F1898" i="40" s="1"/>
  <c r="E1897" i="40"/>
  <c r="F1897" i="40" s="1"/>
  <c r="E1896" i="40"/>
  <c r="F1896" i="40" s="1"/>
  <c r="E1895" i="40"/>
  <c r="F1895" i="40" s="1"/>
  <c r="E1894" i="40"/>
  <c r="F1894" i="40" s="1"/>
  <c r="E1893" i="40"/>
  <c r="F1893" i="40" s="1"/>
  <c r="E1892" i="40"/>
  <c r="F1892" i="40" s="1"/>
  <c r="E1891" i="40"/>
  <c r="F1891" i="40" s="1"/>
  <c r="E1890" i="40"/>
  <c r="F1890" i="40" s="1"/>
  <c r="E1889" i="40"/>
  <c r="F1889" i="40" s="1"/>
  <c r="E1888" i="40"/>
  <c r="F1888" i="40" s="1"/>
  <c r="E1887" i="40"/>
  <c r="F1887" i="40" s="1"/>
  <c r="E1886" i="40"/>
  <c r="F1886" i="40" s="1"/>
  <c r="E1885" i="40"/>
  <c r="F1885" i="40" s="1"/>
  <c r="E1884" i="40"/>
  <c r="F1884" i="40" s="1"/>
  <c r="E1883" i="40"/>
  <c r="F1883" i="40" s="1"/>
  <c r="E1882" i="40"/>
  <c r="F1882" i="40" s="1"/>
  <c r="E1881" i="40"/>
  <c r="F1881" i="40" s="1"/>
  <c r="E1880" i="40"/>
  <c r="F1880" i="40" s="1"/>
  <c r="E1879" i="40"/>
  <c r="F1879" i="40" s="1"/>
  <c r="E1878" i="40"/>
  <c r="F1878" i="40" s="1"/>
  <c r="E1877" i="40"/>
  <c r="F1877" i="40" s="1"/>
  <c r="E1876" i="40"/>
  <c r="F1876" i="40" s="1"/>
  <c r="E1875" i="40"/>
  <c r="F1875" i="40" s="1"/>
  <c r="E1874" i="40"/>
  <c r="F1874" i="40" s="1"/>
  <c r="E1873" i="40"/>
  <c r="F1873" i="40" s="1"/>
  <c r="E1872" i="40"/>
  <c r="F1872" i="40" s="1"/>
  <c r="E1871" i="40"/>
  <c r="F1871" i="40" s="1"/>
  <c r="E1870" i="40"/>
  <c r="F1870" i="40" s="1"/>
  <c r="E1869" i="40"/>
  <c r="F1869" i="40" s="1"/>
  <c r="E1868" i="40"/>
  <c r="F1868" i="40" s="1"/>
  <c r="E1867" i="40"/>
  <c r="F1867" i="40" s="1"/>
  <c r="E1866" i="40"/>
  <c r="F1866" i="40" s="1"/>
  <c r="E1865" i="40"/>
  <c r="F1865" i="40" s="1"/>
  <c r="E1864" i="40"/>
  <c r="F1864" i="40" s="1"/>
  <c r="E1863" i="40"/>
  <c r="F1863" i="40" s="1"/>
  <c r="E1862" i="40"/>
  <c r="F1862" i="40" s="1"/>
  <c r="E1861" i="40"/>
  <c r="F1861" i="40" s="1"/>
  <c r="E1860" i="40"/>
  <c r="F1860" i="40" s="1"/>
  <c r="E1859" i="40"/>
  <c r="F1859" i="40" s="1"/>
  <c r="E1858" i="40"/>
  <c r="F1858" i="40" s="1"/>
  <c r="E1857" i="40"/>
  <c r="F1857" i="40" s="1"/>
  <c r="E1856" i="40"/>
  <c r="F1856" i="40" s="1"/>
  <c r="E1855" i="40"/>
  <c r="F1855" i="40" s="1"/>
  <c r="E1854" i="40"/>
  <c r="F1854" i="40" s="1"/>
  <c r="E1853" i="40"/>
  <c r="F1853" i="40" s="1"/>
  <c r="E1852" i="40"/>
  <c r="F1852" i="40" s="1"/>
  <c r="E1851" i="40"/>
  <c r="F1851" i="40" s="1"/>
  <c r="E1850" i="40"/>
  <c r="F1850" i="40" s="1"/>
  <c r="E1849" i="40"/>
  <c r="F1849" i="40" s="1"/>
  <c r="E1848" i="40"/>
  <c r="F1848" i="40" s="1"/>
  <c r="E1847" i="40"/>
  <c r="F1847" i="40" s="1"/>
  <c r="E1846" i="40"/>
  <c r="F1846" i="40" s="1"/>
  <c r="E1845" i="40"/>
  <c r="F1845" i="40" s="1"/>
  <c r="E1844" i="40"/>
  <c r="F1844" i="40" s="1"/>
  <c r="E1843" i="40"/>
  <c r="F1843" i="40" s="1"/>
  <c r="E1842" i="40"/>
  <c r="F1842" i="40" s="1"/>
  <c r="E1841" i="40"/>
  <c r="F1841" i="40" s="1"/>
  <c r="E1840" i="40"/>
  <c r="F1840" i="40" s="1"/>
  <c r="E1839" i="40"/>
  <c r="F1839" i="40" s="1"/>
  <c r="E1838" i="40"/>
  <c r="F1838" i="40" s="1"/>
  <c r="E1837" i="40"/>
  <c r="F1837" i="40" s="1"/>
  <c r="E1836" i="40"/>
  <c r="F1836" i="40" s="1"/>
  <c r="E1835" i="40"/>
  <c r="F1835" i="40" s="1"/>
  <c r="E1834" i="40"/>
  <c r="F1834" i="40" s="1"/>
  <c r="E1833" i="40"/>
  <c r="F1833" i="40" s="1"/>
  <c r="E1832" i="40"/>
  <c r="F1832" i="40" s="1"/>
  <c r="E1831" i="40"/>
  <c r="F1831" i="40" s="1"/>
  <c r="E1830" i="40"/>
  <c r="F1830" i="40" s="1"/>
  <c r="E1829" i="40"/>
  <c r="F1829" i="40" s="1"/>
  <c r="E1828" i="40"/>
  <c r="F1828" i="40" s="1"/>
  <c r="E1827" i="40"/>
  <c r="F1827" i="40" s="1"/>
  <c r="E1826" i="40"/>
  <c r="F1826" i="40" s="1"/>
  <c r="E1825" i="40"/>
  <c r="F1825" i="40" s="1"/>
  <c r="E1824" i="40"/>
  <c r="F1824" i="40" s="1"/>
  <c r="E1823" i="40"/>
  <c r="F1823" i="40" s="1"/>
  <c r="E1822" i="40"/>
  <c r="F1822" i="40" s="1"/>
  <c r="E1821" i="40"/>
  <c r="F1821" i="40" s="1"/>
  <c r="E1820" i="40"/>
  <c r="F1820" i="40" s="1"/>
  <c r="E1819" i="40"/>
  <c r="F1819" i="40" s="1"/>
  <c r="E1818" i="40"/>
  <c r="F1818" i="40" s="1"/>
  <c r="E1817" i="40"/>
  <c r="F1817" i="40" s="1"/>
  <c r="E1816" i="40"/>
  <c r="F1816" i="40" s="1"/>
  <c r="E1815" i="40"/>
  <c r="F1815" i="40" s="1"/>
  <c r="E1814" i="40"/>
  <c r="F1814" i="40" s="1"/>
  <c r="E1813" i="40"/>
  <c r="F1813" i="40" s="1"/>
  <c r="E1812" i="40"/>
  <c r="F1812" i="40" s="1"/>
  <c r="E1811" i="40"/>
  <c r="F1811" i="40" s="1"/>
  <c r="E1810" i="40"/>
  <c r="F1810" i="40" s="1"/>
  <c r="E1809" i="40"/>
  <c r="F1809" i="40" s="1"/>
  <c r="E1808" i="40"/>
  <c r="F1808" i="40" s="1"/>
  <c r="E1807" i="40"/>
  <c r="F1807" i="40" s="1"/>
  <c r="E1806" i="40"/>
  <c r="F1806" i="40" s="1"/>
  <c r="E1805" i="40"/>
  <c r="F1805" i="40" s="1"/>
  <c r="E1804" i="40"/>
  <c r="F1804" i="40" s="1"/>
  <c r="E1803" i="40"/>
  <c r="F1803" i="40" s="1"/>
  <c r="E1802" i="40"/>
  <c r="F1802" i="40" s="1"/>
  <c r="E1801" i="40"/>
  <c r="F1801" i="40" s="1"/>
  <c r="E1800" i="40"/>
  <c r="F1800" i="40" s="1"/>
  <c r="E1799" i="40"/>
  <c r="F1799" i="40" s="1"/>
  <c r="E1798" i="40"/>
  <c r="F1798" i="40" s="1"/>
  <c r="E1797" i="40"/>
  <c r="F1797" i="40" s="1"/>
  <c r="E1796" i="40"/>
  <c r="F1796" i="40" s="1"/>
  <c r="E1795" i="40"/>
  <c r="F1795" i="40" s="1"/>
  <c r="E1794" i="40"/>
  <c r="F1794" i="40" s="1"/>
  <c r="E1793" i="40"/>
  <c r="F1793" i="40" s="1"/>
  <c r="E1792" i="40"/>
  <c r="F1792" i="40" s="1"/>
  <c r="E1791" i="40"/>
  <c r="F1791" i="40" s="1"/>
  <c r="E1790" i="40"/>
  <c r="F1790" i="40" s="1"/>
  <c r="E1789" i="40"/>
  <c r="F1789" i="40" s="1"/>
  <c r="E1788" i="40"/>
  <c r="F1788" i="40" s="1"/>
  <c r="E1787" i="40"/>
  <c r="F1787" i="40" s="1"/>
  <c r="E1786" i="40"/>
  <c r="F1786" i="40" s="1"/>
  <c r="E1785" i="40"/>
  <c r="F1785" i="40" s="1"/>
  <c r="E1784" i="40"/>
  <c r="F1784" i="40" s="1"/>
  <c r="E1783" i="40"/>
  <c r="F1783" i="40" s="1"/>
  <c r="E1782" i="40"/>
  <c r="F1782" i="40" s="1"/>
  <c r="E1781" i="40"/>
  <c r="F1781" i="40" s="1"/>
  <c r="E1780" i="40"/>
  <c r="F1780" i="40" s="1"/>
  <c r="E1779" i="40"/>
  <c r="F1779" i="40" s="1"/>
  <c r="E1778" i="40"/>
  <c r="F1778" i="40" s="1"/>
  <c r="E1777" i="40"/>
  <c r="F1777" i="40" s="1"/>
  <c r="E1776" i="40"/>
  <c r="F1776" i="40" s="1"/>
  <c r="E1775" i="40"/>
  <c r="F1775" i="40" s="1"/>
  <c r="E1774" i="40"/>
  <c r="F1774" i="40" s="1"/>
  <c r="E1773" i="40"/>
  <c r="F1773" i="40" s="1"/>
  <c r="E1772" i="40"/>
  <c r="F1772" i="40" s="1"/>
  <c r="E1771" i="40"/>
  <c r="F1771" i="40" s="1"/>
  <c r="E1770" i="40"/>
  <c r="F1770" i="40" s="1"/>
  <c r="E1769" i="40"/>
  <c r="F1769" i="40" s="1"/>
  <c r="E1768" i="40"/>
  <c r="F1768" i="40" s="1"/>
  <c r="E1767" i="40"/>
  <c r="F1767" i="40" s="1"/>
  <c r="E1766" i="40"/>
  <c r="F1766" i="40" s="1"/>
  <c r="E1765" i="40"/>
  <c r="F1765" i="40" s="1"/>
  <c r="E1764" i="40"/>
  <c r="F1764" i="40" s="1"/>
  <c r="E1763" i="40"/>
  <c r="F1763" i="40" s="1"/>
  <c r="E1762" i="40"/>
  <c r="F1762" i="40" s="1"/>
  <c r="E1761" i="40"/>
  <c r="F1761" i="40" s="1"/>
  <c r="E1760" i="40"/>
  <c r="F1760" i="40" s="1"/>
  <c r="E1759" i="40"/>
  <c r="F1759" i="40" s="1"/>
  <c r="E1758" i="40"/>
  <c r="F1758" i="40" s="1"/>
  <c r="E1757" i="40"/>
  <c r="F1757" i="40" s="1"/>
  <c r="E1756" i="40"/>
  <c r="F1756" i="40" s="1"/>
  <c r="E1755" i="40"/>
  <c r="F1755" i="40" s="1"/>
  <c r="E1754" i="40"/>
  <c r="F1754" i="40" s="1"/>
  <c r="E1753" i="40"/>
  <c r="F1753" i="40" s="1"/>
  <c r="E1752" i="40"/>
  <c r="F1752" i="40" s="1"/>
  <c r="E1751" i="40"/>
  <c r="F1751" i="40" s="1"/>
  <c r="E1750" i="40"/>
  <c r="F1750" i="40" s="1"/>
  <c r="E1749" i="40"/>
  <c r="F1749" i="40" s="1"/>
  <c r="E1748" i="40"/>
  <c r="F1748" i="40" s="1"/>
  <c r="E1747" i="40"/>
  <c r="F1747" i="40" s="1"/>
  <c r="E1746" i="40"/>
  <c r="F1746" i="40" s="1"/>
  <c r="E1745" i="40"/>
  <c r="F1745" i="40" s="1"/>
  <c r="E1744" i="40"/>
  <c r="F1744" i="40" s="1"/>
  <c r="E1743" i="40"/>
  <c r="F1743" i="40" s="1"/>
  <c r="E1742" i="40"/>
  <c r="F1742" i="40" s="1"/>
  <c r="E1741" i="40"/>
  <c r="F1741" i="40" s="1"/>
  <c r="E1740" i="40"/>
  <c r="F1740" i="40" s="1"/>
  <c r="E1739" i="40"/>
  <c r="F1739" i="40" s="1"/>
  <c r="E1738" i="40"/>
  <c r="F1738" i="40" s="1"/>
  <c r="E1737" i="40"/>
  <c r="F1737" i="40" s="1"/>
  <c r="E1736" i="40"/>
  <c r="F1736" i="40" s="1"/>
  <c r="E1735" i="40"/>
  <c r="F1735" i="40" s="1"/>
  <c r="E1734" i="40"/>
  <c r="F1734" i="40" s="1"/>
  <c r="E1733" i="40"/>
  <c r="F1733" i="40" s="1"/>
  <c r="E1732" i="40"/>
  <c r="F1732" i="40" s="1"/>
  <c r="E1731" i="40"/>
  <c r="F1731" i="40" s="1"/>
  <c r="E1730" i="40"/>
  <c r="F1730" i="40" s="1"/>
  <c r="E1729" i="40"/>
  <c r="F1729" i="40" s="1"/>
  <c r="E1728" i="40"/>
  <c r="F1728" i="40" s="1"/>
  <c r="E1727" i="40"/>
  <c r="F1727" i="40" s="1"/>
  <c r="E1726" i="40"/>
  <c r="F1726" i="40" s="1"/>
  <c r="E1725" i="40"/>
  <c r="F1725" i="40" s="1"/>
  <c r="E1724" i="40"/>
  <c r="F1724" i="40" s="1"/>
  <c r="E1723" i="40"/>
  <c r="F1723" i="40" s="1"/>
  <c r="E1722" i="40"/>
  <c r="F1722" i="40" s="1"/>
  <c r="E1721" i="40"/>
  <c r="F1721" i="40" s="1"/>
  <c r="E1720" i="40"/>
  <c r="F1720" i="40" s="1"/>
  <c r="E1719" i="40"/>
  <c r="F1719" i="40" s="1"/>
  <c r="E1718" i="40"/>
  <c r="F1718" i="40" s="1"/>
  <c r="E1717" i="40"/>
  <c r="F1717" i="40" s="1"/>
  <c r="E1716" i="40"/>
  <c r="F1716" i="40" s="1"/>
  <c r="E1715" i="40"/>
  <c r="F1715" i="40" s="1"/>
  <c r="E1714" i="40"/>
  <c r="F1714" i="40" s="1"/>
  <c r="E1713" i="40"/>
  <c r="F1713" i="40" s="1"/>
  <c r="E1712" i="40"/>
  <c r="F1712" i="40" s="1"/>
  <c r="E1711" i="40"/>
  <c r="F1711" i="40" s="1"/>
  <c r="E1710" i="40"/>
  <c r="F1710" i="40" s="1"/>
  <c r="E1709" i="40"/>
  <c r="F1709" i="40" s="1"/>
  <c r="E1708" i="40"/>
  <c r="F1708" i="40" s="1"/>
  <c r="E1707" i="40"/>
  <c r="F1707" i="40" s="1"/>
  <c r="E1706" i="40"/>
  <c r="F1706" i="40" s="1"/>
  <c r="E1705" i="40"/>
  <c r="F1705" i="40" s="1"/>
  <c r="E1704" i="40"/>
  <c r="F1704" i="40" s="1"/>
  <c r="E1703" i="40"/>
  <c r="F1703" i="40" s="1"/>
  <c r="E1702" i="40"/>
  <c r="F1702" i="40" s="1"/>
  <c r="E1701" i="40"/>
  <c r="F1701" i="40" s="1"/>
  <c r="E1700" i="40"/>
  <c r="F1700" i="40" s="1"/>
  <c r="E1699" i="40"/>
  <c r="F1699" i="40" s="1"/>
  <c r="E1698" i="40"/>
  <c r="F1698" i="40" s="1"/>
  <c r="E1697" i="40"/>
  <c r="F1697" i="40" s="1"/>
  <c r="E1696" i="40"/>
  <c r="F1696" i="40" s="1"/>
  <c r="E1695" i="40"/>
  <c r="F1695" i="40" s="1"/>
  <c r="E1694" i="40"/>
  <c r="F1694" i="40" s="1"/>
  <c r="E1693" i="40"/>
  <c r="F1693" i="40" s="1"/>
  <c r="E1692" i="40"/>
  <c r="F1692" i="40" s="1"/>
  <c r="E1691" i="40"/>
  <c r="F1691" i="40" s="1"/>
  <c r="E1690" i="40"/>
  <c r="F1690" i="40" s="1"/>
  <c r="E1689" i="40"/>
  <c r="F1689" i="40" s="1"/>
  <c r="E1688" i="40"/>
  <c r="F1688" i="40" s="1"/>
  <c r="E1687" i="40"/>
  <c r="F1687" i="40" s="1"/>
  <c r="E1686" i="40"/>
  <c r="F1686" i="40" s="1"/>
  <c r="E1685" i="40"/>
  <c r="F1685" i="40" s="1"/>
  <c r="E1684" i="40"/>
  <c r="F1684" i="40" s="1"/>
  <c r="E1683" i="40"/>
  <c r="F1683" i="40" s="1"/>
  <c r="E1682" i="40"/>
  <c r="F1682" i="40" s="1"/>
  <c r="E1681" i="40"/>
  <c r="F1681" i="40" s="1"/>
  <c r="E1680" i="40"/>
  <c r="F1680" i="40" s="1"/>
  <c r="E1679" i="40"/>
  <c r="F1679" i="40" s="1"/>
  <c r="E1678" i="40"/>
  <c r="F1678" i="40" s="1"/>
  <c r="E1677" i="40"/>
  <c r="F1677" i="40" s="1"/>
  <c r="E1676" i="40"/>
  <c r="F1676" i="40" s="1"/>
  <c r="E1675" i="40"/>
  <c r="F1675" i="40" s="1"/>
  <c r="E1674" i="40"/>
  <c r="F1674" i="40" s="1"/>
  <c r="E1673" i="40"/>
  <c r="F1673" i="40" s="1"/>
  <c r="E1672" i="40"/>
  <c r="F1672" i="40" s="1"/>
  <c r="E1671" i="40"/>
  <c r="F1671" i="40" s="1"/>
  <c r="E1670" i="40"/>
  <c r="F1670" i="40" s="1"/>
  <c r="E1669" i="40"/>
  <c r="F1669" i="40" s="1"/>
  <c r="E1668" i="40"/>
  <c r="F1668" i="40" s="1"/>
  <c r="E1667" i="40"/>
  <c r="F1667" i="40" s="1"/>
  <c r="E1666" i="40"/>
  <c r="F1666" i="40" s="1"/>
  <c r="E1665" i="40"/>
  <c r="F1665" i="40" s="1"/>
  <c r="E1664" i="40"/>
  <c r="F1664" i="40" s="1"/>
  <c r="E1663" i="40"/>
  <c r="F1663" i="40" s="1"/>
  <c r="E1662" i="40"/>
  <c r="F1662" i="40" s="1"/>
  <c r="E1661" i="40"/>
  <c r="F1661" i="40" s="1"/>
  <c r="E1660" i="40"/>
  <c r="F1660" i="40" s="1"/>
  <c r="E1659" i="40"/>
  <c r="F1659" i="40" s="1"/>
  <c r="E1658" i="40"/>
  <c r="F1658" i="40" s="1"/>
  <c r="E1657" i="40"/>
  <c r="F1657" i="40" s="1"/>
  <c r="E1656" i="40"/>
  <c r="F1656" i="40" s="1"/>
  <c r="E1655" i="40"/>
  <c r="F1655" i="40" s="1"/>
  <c r="E1654" i="40"/>
  <c r="F1654" i="40" s="1"/>
  <c r="E1653" i="40"/>
  <c r="F1653" i="40" s="1"/>
  <c r="E1652" i="40"/>
  <c r="F1652" i="40" s="1"/>
  <c r="E1651" i="40"/>
  <c r="F1651" i="40" s="1"/>
  <c r="E1650" i="40"/>
  <c r="F1650" i="40" s="1"/>
  <c r="E1649" i="40"/>
  <c r="F1649" i="40" s="1"/>
  <c r="E1648" i="40"/>
  <c r="F1648" i="40" s="1"/>
  <c r="E1647" i="40"/>
  <c r="F1647" i="40" s="1"/>
  <c r="E1646" i="40"/>
  <c r="F1646" i="40" s="1"/>
  <c r="E1645" i="40"/>
  <c r="F1645" i="40" s="1"/>
  <c r="E1644" i="40"/>
  <c r="F1644" i="40" s="1"/>
  <c r="E1643" i="40"/>
  <c r="F1643" i="40" s="1"/>
  <c r="E1642" i="40"/>
  <c r="F1642" i="40" s="1"/>
  <c r="E1641" i="40"/>
  <c r="F1641" i="40" s="1"/>
  <c r="E1640" i="40"/>
  <c r="F1640" i="40" s="1"/>
  <c r="E1639" i="40"/>
  <c r="F1639" i="40" s="1"/>
  <c r="E1638" i="40"/>
  <c r="F1638" i="40" s="1"/>
  <c r="E1637" i="40"/>
  <c r="F1637" i="40" s="1"/>
  <c r="E1636" i="40"/>
  <c r="F1636" i="40" s="1"/>
  <c r="E1635" i="40"/>
  <c r="F1635" i="40" s="1"/>
  <c r="E1634" i="40"/>
  <c r="F1634" i="40" s="1"/>
  <c r="E1633" i="40"/>
  <c r="F1633" i="40" s="1"/>
  <c r="E1632" i="40"/>
  <c r="F1632" i="40" s="1"/>
  <c r="E1631" i="40"/>
  <c r="F1631" i="40" s="1"/>
  <c r="E1630" i="40"/>
  <c r="F1630" i="40" s="1"/>
  <c r="E1629" i="40"/>
  <c r="F1629" i="40" s="1"/>
  <c r="E1628" i="40"/>
  <c r="F1628" i="40" s="1"/>
  <c r="E1627" i="40"/>
  <c r="F1627" i="40" s="1"/>
  <c r="E1626" i="40"/>
  <c r="F1626" i="40" s="1"/>
  <c r="E1625" i="40"/>
  <c r="F1625" i="40" s="1"/>
  <c r="E1624" i="40"/>
  <c r="F1624" i="40" s="1"/>
  <c r="E1623" i="40"/>
  <c r="F1623" i="40" s="1"/>
  <c r="E1622" i="40"/>
  <c r="F1622" i="40" s="1"/>
  <c r="E1621" i="40"/>
  <c r="F1621" i="40" s="1"/>
  <c r="E1620" i="40"/>
  <c r="F1620" i="40" s="1"/>
  <c r="E1619" i="40"/>
  <c r="F1619" i="40" s="1"/>
  <c r="E1618" i="40"/>
  <c r="F1618" i="40" s="1"/>
  <c r="E1617" i="40"/>
  <c r="F1617" i="40" s="1"/>
  <c r="E1616" i="40"/>
  <c r="F1616" i="40" s="1"/>
  <c r="E1615" i="40"/>
  <c r="F1615" i="40" s="1"/>
  <c r="E1614" i="40"/>
  <c r="F1614" i="40" s="1"/>
  <c r="E1613" i="40"/>
  <c r="F1613" i="40" s="1"/>
  <c r="E1612" i="40"/>
  <c r="F1612" i="40" s="1"/>
  <c r="E1611" i="40"/>
  <c r="F1611" i="40" s="1"/>
  <c r="E1610" i="40"/>
  <c r="F1610" i="40" s="1"/>
  <c r="E1609" i="40"/>
  <c r="F1609" i="40" s="1"/>
  <c r="E1608" i="40"/>
  <c r="F1608" i="40" s="1"/>
  <c r="E1607" i="40"/>
  <c r="F1607" i="40" s="1"/>
  <c r="E1606" i="40"/>
  <c r="F1606" i="40" s="1"/>
  <c r="E1605" i="40"/>
  <c r="F1605" i="40" s="1"/>
  <c r="E1604" i="40"/>
  <c r="F1604" i="40" s="1"/>
  <c r="E1603" i="40"/>
  <c r="F1603" i="40" s="1"/>
  <c r="E1602" i="40"/>
  <c r="F1602" i="40" s="1"/>
  <c r="E1601" i="40"/>
  <c r="F1601" i="40" s="1"/>
  <c r="E1600" i="40"/>
  <c r="F1600" i="40" s="1"/>
  <c r="E1599" i="40"/>
  <c r="F1599" i="40" s="1"/>
  <c r="E1598" i="40"/>
  <c r="F1598" i="40" s="1"/>
  <c r="E1597" i="40"/>
  <c r="F1597" i="40" s="1"/>
  <c r="E1596" i="40"/>
  <c r="F1596" i="40" s="1"/>
  <c r="E1595" i="40"/>
  <c r="F1595" i="40" s="1"/>
  <c r="E1594" i="40"/>
  <c r="F1594" i="40" s="1"/>
  <c r="E1593" i="40"/>
  <c r="F1593" i="40" s="1"/>
  <c r="E1592" i="40"/>
  <c r="F1592" i="40" s="1"/>
  <c r="E1591" i="40"/>
  <c r="F1591" i="40" s="1"/>
  <c r="E1590" i="40"/>
  <c r="F1590" i="40" s="1"/>
  <c r="E1589" i="40"/>
  <c r="F1589" i="40" s="1"/>
  <c r="E1588" i="40"/>
  <c r="F1588" i="40" s="1"/>
  <c r="E1587" i="40"/>
  <c r="F1587" i="40" s="1"/>
  <c r="E1586" i="40"/>
  <c r="F1586" i="40" s="1"/>
  <c r="E1585" i="40"/>
  <c r="F1585" i="40" s="1"/>
  <c r="E1584" i="40"/>
  <c r="F1584" i="40" s="1"/>
  <c r="E1583" i="40"/>
  <c r="F1583" i="40" s="1"/>
  <c r="E1582" i="40"/>
  <c r="F1582" i="40" s="1"/>
  <c r="E1581" i="40"/>
  <c r="F1581" i="40" s="1"/>
  <c r="E1580" i="40"/>
  <c r="F1580" i="40" s="1"/>
  <c r="E1579" i="40"/>
  <c r="F1579" i="40" s="1"/>
  <c r="E1578" i="40"/>
  <c r="F1578" i="40" s="1"/>
  <c r="E1577" i="40"/>
  <c r="F1577" i="40" s="1"/>
  <c r="E1576" i="40"/>
  <c r="F1576" i="40" s="1"/>
  <c r="E1575" i="40"/>
  <c r="F1575" i="40" s="1"/>
  <c r="E1574" i="40"/>
  <c r="F1574" i="40" s="1"/>
  <c r="E1573" i="40"/>
  <c r="F1573" i="40" s="1"/>
  <c r="E1572" i="40"/>
  <c r="F1572" i="40" s="1"/>
  <c r="E1571" i="40"/>
  <c r="F1571" i="40" s="1"/>
  <c r="E1570" i="40"/>
  <c r="F1570" i="40" s="1"/>
  <c r="E1569" i="40"/>
  <c r="F1569" i="40" s="1"/>
  <c r="E1568" i="40"/>
  <c r="F1568" i="40" s="1"/>
  <c r="E1567" i="40"/>
  <c r="F1567" i="40" s="1"/>
  <c r="E1566" i="40"/>
  <c r="F1566" i="40" s="1"/>
  <c r="E1565" i="40"/>
  <c r="F1565" i="40" s="1"/>
  <c r="E1564" i="40"/>
  <c r="F1564" i="40" s="1"/>
  <c r="E1563" i="40"/>
  <c r="F1563" i="40" s="1"/>
  <c r="E1562" i="40"/>
  <c r="F1562" i="40" s="1"/>
  <c r="E1561" i="40"/>
  <c r="F1561" i="40" s="1"/>
  <c r="E1560" i="40"/>
  <c r="F1560" i="40" s="1"/>
  <c r="E1559" i="40"/>
  <c r="F1559" i="40" s="1"/>
  <c r="E1558" i="40"/>
  <c r="F1558" i="40" s="1"/>
  <c r="E1557" i="40"/>
  <c r="F1557" i="40" s="1"/>
  <c r="E1556" i="40"/>
  <c r="F1556" i="40" s="1"/>
  <c r="E1555" i="40"/>
  <c r="F1555" i="40" s="1"/>
  <c r="E1554" i="40"/>
  <c r="F1554" i="40" s="1"/>
  <c r="E1553" i="40"/>
  <c r="F1553" i="40" s="1"/>
  <c r="E1552" i="40"/>
  <c r="F1552" i="40" s="1"/>
  <c r="E1551" i="40"/>
  <c r="F1551" i="40" s="1"/>
  <c r="E1550" i="40"/>
  <c r="F1550" i="40" s="1"/>
  <c r="E1549" i="40"/>
  <c r="F1549" i="40" s="1"/>
  <c r="E1548" i="40"/>
  <c r="F1548" i="40" s="1"/>
  <c r="E1547" i="40"/>
  <c r="F1547" i="40" s="1"/>
  <c r="E1546" i="40"/>
  <c r="F1546" i="40" s="1"/>
  <c r="E1545" i="40"/>
  <c r="F1545" i="40" s="1"/>
  <c r="E1544" i="40"/>
  <c r="F1544" i="40" s="1"/>
  <c r="E1543" i="40"/>
  <c r="F1543" i="40" s="1"/>
  <c r="E1542" i="40"/>
  <c r="F1542" i="40" s="1"/>
  <c r="E1541" i="40"/>
  <c r="F1541" i="40" s="1"/>
  <c r="E1540" i="40"/>
  <c r="F1540" i="40" s="1"/>
  <c r="E1539" i="40"/>
  <c r="F1539" i="40" s="1"/>
  <c r="E1538" i="40"/>
  <c r="F1538" i="40" s="1"/>
  <c r="E1537" i="40"/>
  <c r="F1537" i="40" s="1"/>
  <c r="E1536" i="40"/>
  <c r="F1536" i="40" s="1"/>
  <c r="E1535" i="40"/>
  <c r="F1535" i="40" s="1"/>
  <c r="E1534" i="40"/>
  <c r="F1534" i="40" s="1"/>
  <c r="E1533" i="40"/>
  <c r="F1533" i="40" s="1"/>
  <c r="E1532" i="40"/>
  <c r="F1532" i="40" s="1"/>
  <c r="E1531" i="40"/>
  <c r="F1531" i="40" s="1"/>
  <c r="E1530" i="40"/>
  <c r="F1530" i="40" s="1"/>
  <c r="E1529" i="40"/>
  <c r="F1529" i="40" s="1"/>
  <c r="E1528" i="40"/>
  <c r="F1528" i="40" s="1"/>
  <c r="E1527" i="40"/>
  <c r="F1527" i="40" s="1"/>
  <c r="E1526" i="40"/>
  <c r="F1526" i="40" s="1"/>
  <c r="E1525" i="40"/>
  <c r="F1525" i="40" s="1"/>
  <c r="E1524" i="40"/>
  <c r="F1524" i="40" s="1"/>
  <c r="E1523" i="40"/>
  <c r="F1523" i="40" s="1"/>
  <c r="E1522" i="40"/>
  <c r="F1522" i="40" s="1"/>
  <c r="E1521" i="40"/>
  <c r="F1521" i="40" s="1"/>
  <c r="E1520" i="40"/>
  <c r="F1520" i="40" s="1"/>
  <c r="E1519" i="40"/>
  <c r="F1519" i="40" s="1"/>
  <c r="E1518" i="40"/>
  <c r="F1518" i="40" s="1"/>
  <c r="E1517" i="40"/>
  <c r="F1517" i="40" s="1"/>
  <c r="E1516" i="40"/>
  <c r="F1516" i="40" s="1"/>
  <c r="E1515" i="40"/>
  <c r="F1515" i="40" s="1"/>
  <c r="E1514" i="40"/>
  <c r="F1514" i="40" s="1"/>
  <c r="E1513" i="40"/>
  <c r="F1513" i="40" s="1"/>
  <c r="E1512" i="40"/>
  <c r="F1512" i="40" s="1"/>
  <c r="E1511" i="40"/>
  <c r="F1511" i="40" s="1"/>
  <c r="E1510" i="40"/>
  <c r="F1510" i="40" s="1"/>
  <c r="E1509" i="40"/>
  <c r="F1509" i="40" s="1"/>
  <c r="E1508" i="40"/>
  <c r="F1508" i="40" s="1"/>
  <c r="E1507" i="40"/>
  <c r="F1507" i="40" s="1"/>
  <c r="E1506" i="40"/>
  <c r="F1506" i="40" s="1"/>
  <c r="E1505" i="40"/>
  <c r="F1505" i="40" s="1"/>
  <c r="E1504" i="40"/>
  <c r="F1504" i="40" s="1"/>
  <c r="E1503" i="40"/>
  <c r="F1503" i="40" s="1"/>
  <c r="E1502" i="40"/>
  <c r="F1502" i="40" s="1"/>
  <c r="E1501" i="40"/>
  <c r="F1501" i="40" s="1"/>
  <c r="E1500" i="40"/>
  <c r="F1500" i="40" s="1"/>
  <c r="E1499" i="40"/>
  <c r="F1499" i="40" s="1"/>
  <c r="E1498" i="40"/>
  <c r="F1498" i="40" s="1"/>
  <c r="E1497" i="40"/>
  <c r="F1497" i="40" s="1"/>
  <c r="E1496" i="40"/>
  <c r="F1496" i="40" s="1"/>
  <c r="E1495" i="40"/>
  <c r="F1495" i="40" s="1"/>
  <c r="E1494" i="40"/>
  <c r="F1494" i="40" s="1"/>
  <c r="E1493" i="40"/>
  <c r="F1493" i="40" s="1"/>
  <c r="E1492" i="40"/>
  <c r="F1492" i="40" s="1"/>
  <c r="E1491" i="40"/>
  <c r="F1491" i="40" s="1"/>
  <c r="E1490" i="40"/>
  <c r="F1490" i="40" s="1"/>
  <c r="E1489" i="40"/>
  <c r="F1489" i="40" s="1"/>
  <c r="E1488" i="40"/>
  <c r="F1488" i="40" s="1"/>
  <c r="E1487" i="40"/>
  <c r="F1487" i="40" s="1"/>
  <c r="E1486" i="40"/>
  <c r="F1486" i="40" s="1"/>
  <c r="E1485" i="40"/>
  <c r="F1485" i="40" s="1"/>
  <c r="E1484" i="40"/>
  <c r="F1484" i="40" s="1"/>
  <c r="E1483" i="40"/>
  <c r="F1483" i="40" s="1"/>
  <c r="E1482" i="40"/>
  <c r="F1482" i="40" s="1"/>
  <c r="E1481" i="40"/>
  <c r="F1481" i="40" s="1"/>
  <c r="E1480" i="40"/>
  <c r="F1480" i="40" s="1"/>
  <c r="E1479" i="40"/>
  <c r="F1479" i="40" s="1"/>
  <c r="E1478" i="40"/>
  <c r="F1478" i="40" s="1"/>
  <c r="E1477" i="40"/>
  <c r="F1477" i="40" s="1"/>
  <c r="E1476" i="40"/>
  <c r="F1476" i="40" s="1"/>
  <c r="E1475" i="40"/>
  <c r="F1475" i="40" s="1"/>
  <c r="E1474" i="40"/>
  <c r="F1474" i="40" s="1"/>
  <c r="E1473" i="40"/>
  <c r="F1473" i="40" s="1"/>
  <c r="E1472" i="40"/>
  <c r="F1472" i="40" s="1"/>
  <c r="E1471" i="40"/>
  <c r="F1471" i="40" s="1"/>
  <c r="E1470" i="40"/>
  <c r="F1470" i="40" s="1"/>
  <c r="E1469" i="40"/>
  <c r="F1469" i="40" s="1"/>
  <c r="E1468" i="40"/>
  <c r="F1468" i="40" s="1"/>
  <c r="E1467" i="40"/>
  <c r="F1467" i="40" s="1"/>
  <c r="E1466" i="40"/>
  <c r="F1466" i="40" s="1"/>
  <c r="E1465" i="40"/>
  <c r="F1465" i="40" s="1"/>
  <c r="E1464" i="40"/>
  <c r="F1464" i="40" s="1"/>
  <c r="E1463" i="40"/>
  <c r="F1463" i="40" s="1"/>
  <c r="E1462" i="40"/>
  <c r="F1462" i="40" s="1"/>
  <c r="E1461" i="40"/>
  <c r="F1461" i="40" s="1"/>
  <c r="E1460" i="40"/>
  <c r="F1460" i="40" s="1"/>
  <c r="E1459" i="40"/>
  <c r="F1459" i="40" s="1"/>
  <c r="E1458" i="40"/>
  <c r="F1458" i="40" s="1"/>
  <c r="E1457" i="40"/>
  <c r="F1457" i="40" s="1"/>
  <c r="E1456" i="40"/>
  <c r="F1456" i="40" s="1"/>
  <c r="E1455" i="40"/>
  <c r="F1455" i="40" s="1"/>
  <c r="E1454" i="40"/>
  <c r="F1454" i="40" s="1"/>
  <c r="E1453" i="40"/>
  <c r="F1453" i="40" s="1"/>
  <c r="E1452" i="40"/>
  <c r="F1452" i="40" s="1"/>
  <c r="E1451" i="40"/>
  <c r="F1451" i="40" s="1"/>
  <c r="E1450" i="40"/>
  <c r="F1450" i="40" s="1"/>
  <c r="E1449" i="40"/>
  <c r="F1449" i="40" s="1"/>
  <c r="E1448" i="40"/>
  <c r="F1448" i="40" s="1"/>
  <c r="E1447" i="40"/>
  <c r="F1447" i="40" s="1"/>
  <c r="E1446" i="40"/>
  <c r="F1446" i="40" s="1"/>
  <c r="E1445" i="40"/>
  <c r="F1445" i="40" s="1"/>
  <c r="E1444" i="40"/>
  <c r="F1444" i="40" s="1"/>
  <c r="E1443" i="40"/>
  <c r="F1443" i="40" s="1"/>
  <c r="E1442" i="40"/>
  <c r="F1442" i="40" s="1"/>
  <c r="E1441" i="40"/>
  <c r="F1441" i="40" s="1"/>
  <c r="E1440" i="40"/>
  <c r="F1440" i="40" s="1"/>
  <c r="E1439" i="40"/>
  <c r="F1439" i="40" s="1"/>
  <c r="E1438" i="40"/>
  <c r="F1438" i="40" s="1"/>
  <c r="E1437" i="40"/>
  <c r="F1437" i="40" s="1"/>
  <c r="E1436" i="40"/>
  <c r="F1436" i="40" s="1"/>
  <c r="E1435" i="40"/>
  <c r="F1435" i="40" s="1"/>
  <c r="E1434" i="40"/>
  <c r="F1434" i="40" s="1"/>
  <c r="E1433" i="40"/>
  <c r="F1433" i="40" s="1"/>
  <c r="E1432" i="40"/>
  <c r="F1432" i="40" s="1"/>
  <c r="E1431" i="40"/>
  <c r="F1431" i="40" s="1"/>
  <c r="E1430" i="40"/>
  <c r="F1430" i="40" s="1"/>
  <c r="E1429" i="40"/>
  <c r="F1429" i="40" s="1"/>
  <c r="E1428" i="40"/>
  <c r="F1428" i="40" s="1"/>
  <c r="E1427" i="40"/>
  <c r="F1427" i="40" s="1"/>
  <c r="E1426" i="40"/>
  <c r="F1426" i="40" s="1"/>
  <c r="E1425" i="40"/>
  <c r="F1425" i="40" s="1"/>
  <c r="E1424" i="40"/>
  <c r="F1424" i="40" s="1"/>
  <c r="E1423" i="40"/>
  <c r="F1423" i="40" s="1"/>
  <c r="E1422" i="40"/>
  <c r="F1422" i="40" s="1"/>
  <c r="E1421" i="40"/>
  <c r="F1421" i="40" s="1"/>
  <c r="E1420" i="40"/>
  <c r="F1420" i="40" s="1"/>
  <c r="E1419" i="40"/>
  <c r="F1419" i="40" s="1"/>
  <c r="E1418" i="40"/>
  <c r="F1418" i="40" s="1"/>
  <c r="E1417" i="40"/>
  <c r="F1417" i="40" s="1"/>
  <c r="E1416" i="40"/>
  <c r="F1416" i="40" s="1"/>
  <c r="E1415" i="40"/>
  <c r="F1415" i="40" s="1"/>
  <c r="E1414" i="40"/>
  <c r="F1414" i="40" s="1"/>
  <c r="E1413" i="40"/>
  <c r="F1413" i="40" s="1"/>
  <c r="E1412" i="40"/>
  <c r="F1412" i="40" s="1"/>
  <c r="E1411" i="40"/>
  <c r="F1411" i="40" s="1"/>
  <c r="E1410" i="40"/>
  <c r="F1410" i="40" s="1"/>
  <c r="E1409" i="40"/>
  <c r="F1409" i="40" s="1"/>
  <c r="E1408" i="40"/>
  <c r="F1408" i="40" s="1"/>
  <c r="E1407" i="40"/>
  <c r="F1407" i="40" s="1"/>
  <c r="E1406" i="40"/>
  <c r="F1406" i="40" s="1"/>
  <c r="E1405" i="40"/>
  <c r="F1405" i="40" s="1"/>
  <c r="E1404" i="40"/>
  <c r="F1404" i="40" s="1"/>
  <c r="E1403" i="40"/>
  <c r="F1403" i="40" s="1"/>
  <c r="E1402" i="40"/>
  <c r="F1402" i="40" s="1"/>
  <c r="E1401" i="40"/>
  <c r="F1401" i="40" s="1"/>
  <c r="E1400" i="40"/>
  <c r="F1400" i="40" s="1"/>
  <c r="E1399" i="40"/>
  <c r="F1399" i="40" s="1"/>
  <c r="E1398" i="40"/>
  <c r="F1398" i="40" s="1"/>
  <c r="E1397" i="40"/>
  <c r="F1397" i="40" s="1"/>
  <c r="E1396" i="40"/>
  <c r="F1396" i="40" s="1"/>
  <c r="E1395" i="40"/>
  <c r="F1395" i="40" s="1"/>
  <c r="E1394" i="40"/>
  <c r="F1394" i="40" s="1"/>
  <c r="E1393" i="40"/>
  <c r="F1393" i="40" s="1"/>
  <c r="E1392" i="40"/>
  <c r="F1392" i="40" s="1"/>
  <c r="E1391" i="40"/>
  <c r="F1391" i="40" s="1"/>
  <c r="E1390" i="40"/>
  <c r="F1390" i="40" s="1"/>
  <c r="E1389" i="40"/>
  <c r="F1389" i="40" s="1"/>
  <c r="E1388" i="40"/>
  <c r="F1388" i="40" s="1"/>
  <c r="E1387" i="40"/>
  <c r="F1387" i="40" s="1"/>
  <c r="E1386" i="40"/>
  <c r="F1386" i="40" s="1"/>
  <c r="E1385" i="40"/>
  <c r="F1385" i="40" s="1"/>
  <c r="E1384" i="40"/>
  <c r="F1384" i="40" s="1"/>
  <c r="E1383" i="40"/>
  <c r="F1383" i="40" s="1"/>
  <c r="E1382" i="40"/>
  <c r="F1382" i="40" s="1"/>
  <c r="E1381" i="40"/>
  <c r="F1381" i="40" s="1"/>
  <c r="E1380" i="40"/>
  <c r="F1380" i="40" s="1"/>
  <c r="E1379" i="40"/>
  <c r="F1379" i="40" s="1"/>
  <c r="E1378" i="40"/>
  <c r="F1378" i="40" s="1"/>
  <c r="E1377" i="40"/>
  <c r="F1377" i="40" s="1"/>
  <c r="E1376" i="40"/>
  <c r="F1376" i="40" s="1"/>
  <c r="E1375" i="40"/>
  <c r="F1375" i="40" s="1"/>
  <c r="E1374" i="40"/>
  <c r="F1374" i="40" s="1"/>
  <c r="E1373" i="40"/>
  <c r="F1373" i="40" s="1"/>
  <c r="E1372" i="40"/>
  <c r="F1372" i="40" s="1"/>
  <c r="E1371" i="40"/>
  <c r="F1371" i="40" s="1"/>
  <c r="E1370" i="40"/>
  <c r="F1370" i="40" s="1"/>
  <c r="E1369" i="40"/>
  <c r="F1369" i="40" s="1"/>
  <c r="E1368" i="40"/>
  <c r="F1368" i="40" s="1"/>
  <c r="E1367" i="40"/>
  <c r="F1367" i="40" s="1"/>
  <c r="E1366" i="40"/>
  <c r="F1366" i="40" s="1"/>
  <c r="E1365" i="40"/>
  <c r="F1365" i="40" s="1"/>
  <c r="E1364" i="40"/>
  <c r="F1364" i="40" s="1"/>
  <c r="E1363" i="40"/>
  <c r="F1363" i="40" s="1"/>
  <c r="E1362" i="40"/>
  <c r="F1362" i="40" s="1"/>
  <c r="E1361" i="40"/>
  <c r="F1361" i="40" s="1"/>
  <c r="E1360" i="40"/>
  <c r="F1360" i="40" s="1"/>
  <c r="E1359" i="40"/>
  <c r="F1359" i="40" s="1"/>
  <c r="E1358" i="40"/>
  <c r="F1358" i="40" s="1"/>
  <c r="E1357" i="40"/>
  <c r="F1357" i="40" s="1"/>
  <c r="E1356" i="40"/>
  <c r="F1356" i="40" s="1"/>
  <c r="E1355" i="40"/>
  <c r="F1355" i="40" s="1"/>
  <c r="E1354" i="40"/>
  <c r="F1354" i="40" s="1"/>
  <c r="E1353" i="40"/>
  <c r="F1353" i="40" s="1"/>
  <c r="E1352" i="40"/>
  <c r="F1352" i="40" s="1"/>
  <c r="E1351" i="40"/>
  <c r="F1351" i="40" s="1"/>
  <c r="E1350" i="40"/>
  <c r="F1350" i="40" s="1"/>
  <c r="E1349" i="40"/>
  <c r="F1349" i="40" s="1"/>
  <c r="E1348" i="40"/>
  <c r="F1348" i="40" s="1"/>
  <c r="E1347" i="40"/>
  <c r="F1347" i="40" s="1"/>
  <c r="E1346" i="40"/>
  <c r="F1346" i="40" s="1"/>
  <c r="E1345" i="40"/>
  <c r="F1345" i="40" s="1"/>
  <c r="E1344" i="40"/>
  <c r="F1344" i="40" s="1"/>
  <c r="E1343" i="40"/>
  <c r="F1343" i="40" s="1"/>
  <c r="E1342" i="40"/>
  <c r="F1342" i="40" s="1"/>
  <c r="E1341" i="40"/>
  <c r="F1341" i="40" s="1"/>
  <c r="E1340" i="40"/>
  <c r="F1340" i="40" s="1"/>
  <c r="E1339" i="40"/>
  <c r="F1339" i="40" s="1"/>
  <c r="E1338" i="40"/>
  <c r="F1338" i="40" s="1"/>
  <c r="E1337" i="40"/>
  <c r="F1337" i="40" s="1"/>
  <c r="E1336" i="40"/>
  <c r="F1336" i="40" s="1"/>
  <c r="E1335" i="40"/>
  <c r="F1335" i="40" s="1"/>
  <c r="E1334" i="40"/>
  <c r="F1334" i="40" s="1"/>
  <c r="E1333" i="40"/>
  <c r="F1333" i="40" s="1"/>
  <c r="E1332" i="40"/>
  <c r="F1332" i="40" s="1"/>
  <c r="E1331" i="40"/>
  <c r="F1331" i="40" s="1"/>
  <c r="E1330" i="40"/>
  <c r="F1330" i="40" s="1"/>
  <c r="E1329" i="40"/>
  <c r="F1329" i="40" s="1"/>
  <c r="E1328" i="40"/>
  <c r="F1328" i="40" s="1"/>
  <c r="E1327" i="40"/>
  <c r="F1327" i="40" s="1"/>
  <c r="E1326" i="40"/>
  <c r="F1326" i="40" s="1"/>
  <c r="E1325" i="40"/>
  <c r="F1325" i="40" s="1"/>
  <c r="E1324" i="40"/>
  <c r="F1324" i="40" s="1"/>
  <c r="E1323" i="40"/>
  <c r="F1323" i="40" s="1"/>
  <c r="E1322" i="40"/>
  <c r="F1322" i="40" s="1"/>
  <c r="E1321" i="40"/>
  <c r="F1321" i="40" s="1"/>
  <c r="E1320" i="40"/>
  <c r="F1320" i="40" s="1"/>
  <c r="E1319" i="40"/>
  <c r="F1319" i="40" s="1"/>
  <c r="E1318" i="40"/>
  <c r="F1318" i="40" s="1"/>
  <c r="E1317" i="40"/>
  <c r="F1317" i="40" s="1"/>
  <c r="E1316" i="40"/>
  <c r="F1316" i="40" s="1"/>
  <c r="E1315" i="40"/>
  <c r="F1315" i="40" s="1"/>
  <c r="E1314" i="40"/>
  <c r="F1314" i="40" s="1"/>
  <c r="E1313" i="40"/>
  <c r="F1313" i="40" s="1"/>
  <c r="E1312" i="40"/>
  <c r="F1312" i="40" s="1"/>
  <c r="E1311" i="40"/>
  <c r="F1311" i="40" s="1"/>
  <c r="E1310" i="40"/>
  <c r="F1310" i="40" s="1"/>
  <c r="E1309" i="40"/>
  <c r="F1309" i="40" s="1"/>
  <c r="E1308" i="40"/>
  <c r="F1308" i="40" s="1"/>
  <c r="E1307" i="40"/>
  <c r="F1307" i="40" s="1"/>
  <c r="E1306" i="40"/>
  <c r="F1306" i="40" s="1"/>
  <c r="E1305" i="40"/>
  <c r="F1305" i="40" s="1"/>
  <c r="E1304" i="40"/>
  <c r="F1304" i="40" s="1"/>
  <c r="E1303" i="40"/>
  <c r="F1303" i="40" s="1"/>
  <c r="E1302" i="40"/>
  <c r="F1302" i="40" s="1"/>
  <c r="E1301" i="40"/>
  <c r="F1301" i="40" s="1"/>
  <c r="E1300" i="40"/>
  <c r="F1300" i="40" s="1"/>
  <c r="E1299" i="40"/>
  <c r="F1299" i="40" s="1"/>
  <c r="E1298" i="40"/>
  <c r="F1298" i="40" s="1"/>
  <c r="E1297" i="40"/>
  <c r="F1297" i="40" s="1"/>
  <c r="E1296" i="40"/>
  <c r="F1296" i="40" s="1"/>
  <c r="E1295" i="40"/>
  <c r="F1295" i="40" s="1"/>
  <c r="E1294" i="40"/>
  <c r="F1294" i="40" s="1"/>
  <c r="E1293" i="40"/>
  <c r="F1293" i="40" s="1"/>
  <c r="E1292" i="40"/>
  <c r="F1292" i="40" s="1"/>
  <c r="E1291" i="40"/>
  <c r="F1291" i="40" s="1"/>
  <c r="E1290" i="40"/>
  <c r="F1290" i="40" s="1"/>
  <c r="E1289" i="40"/>
  <c r="F1289" i="40" s="1"/>
  <c r="E1288" i="40"/>
  <c r="F1288" i="40" s="1"/>
  <c r="E1287" i="40"/>
  <c r="F1287" i="40" s="1"/>
  <c r="E1286" i="40"/>
  <c r="F1286" i="40" s="1"/>
  <c r="E1285" i="40"/>
  <c r="F1285" i="40" s="1"/>
  <c r="E1284" i="40"/>
  <c r="F1284" i="40" s="1"/>
  <c r="E1283" i="40"/>
  <c r="F1283" i="40" s="1"/>
  <c r="E1282" i="40"/>
  <c r="F1282" i="40" s="1"/>
  <c r="E1281" i="40"/>
  <c r="F1281" i="40" s="1"/>
  <c r="E1280" i="40"/>
  <c r="F1280" i="40" s="1"/>
  <c r="E1279" i="40"/>
  <c r="F1279" i="40" s="1"/>
  <c r="E1278" i="40"/>
  <c r="F1278" i="40" s="1"/>
  <c r="E1277" i="40"/>
  <c r="F1277" i="40" s="1"/>
  <c r="E1276" i="40"/>
  <c r="F1276" i="40" s="1"/>
  <c r="E1275" i="40"/>
  <c r="F1275" i="40" s="1"/>
  <c r="E1274" i="40"/>
  <c r="F1274" i="40" s="1"/>
  <c r="E1273" i="40"/>
  <c r="F1273" i="40" s="1"/>
  <c r="E1272" i="40"/>
  <c r="F1272" i="40" s="1"/>
  <c r="E1271" i="40"/>
  <c r="F1271" i="40" s="1"/>
  <c r="E1270" i="40"/>
  <c r="F1270" i="40" s="1"/>
  <c r="E1269" i="40"/>
  <c r="F1269" i="40" s="1"/>
  <c r="E1268" i="40"/>
  <c r="F1268" i="40" s="1"/>
  <c r="E1267" i="40"/>
  <c r="F1267" i="40" s="1"/>
  <c r="E1266" i="40"/>
  <c r="F1266" i="40" s="1"/>
  <c r="E1265" i="40"/>
  <c r="F1265" i="40" s="1"/>
  <c r="E1264" i="40"/>
  <c r="F1264" i="40" s="1"/>
  <c r="E1263" i="40"/>
  <c r="F1263" i="40" s="1"/>
  <c r="E1262" i="40"/>
  <c r="F1262" i="40" s="1"/>
  <c r="E1261" i="40"/>
  <c r="F1261" i="40" s="1"/>
  <c r="E1260" i="40"/>
  <c r="F1260" i="40" s="1"/>
  <c r="E1259" i="40"/>
  <c r="F1259" i="40" s="1"/>
  <c r="E1258" i="40"/>
  <c r="F1258" i="40" s="1"/>
  <c r="E1257" i="40"/>
  <c r="F1257" i="40" s="1"/>
  <c r="E1256" i="40"/>
  <c r="F1256" i="40" s="1"/>
  <c r="E1255" i="40"/>
  <c r="F1255" i="40" s="1"/>
  <c r="E1254" i="40"/>
  <c r="F1254" i="40" s="1"/>
  <c r="E1253" i="40"/>
  <c r="F1253" i="40" s="1"/>
  <c r="E1252" i="40"/>
  <c r="F1252" i="40" s="1"/>
  <c r="E1251" i="40"/>
  <c r="F1251" i="40" s="1"/>
  <c r="E1250" i="40"/>
  <c r="F1250" i="40" s="1"/>
  <c r="E1249" i="40"/>
  <c r="F1249" i="40" s="1"/>
  <c r="E1248" i="40"/>
  <c r="F1248" i="40" s="1"/>
  <c r="E1247" i="40"/>
  <c r="F1247" i="40" s="1"/>
  <c r="E1246" i="40"/>
  <c r="F1246" i="40" s="1"/>
  <c r="E1245" i="40"/>
  <c r="F1245" i="40" s="1"/>
  <c r="E1244" i="40"/>
  <c r="F1244" i="40" s="1"/>
  <c r="E1243" i="40"/>
  <c r="F1243" i="40" s="1"/>
  <c r="E1242" i="40"/>
  <c r="F1242" i="40" s="1"/>
  <c r="E1241" i="40"/>
  <c r="F1241" i="40" s="1"/>
  <c r="E1240" i="40"/>
  <c r="F1240" i="40" s="1"/>
  <c r="E1239" i="40"/>
  <c r="F1239" i="40" s="1"/>
  <c r="E1238" i="40"/>
  <c r="F1238" i="40" s="1"/>
  <c r="E1237" i="40"/>
  <c r="F1237" i="40" s="1"/>
  <c r="E1236" i="40"/>
  <c r="F1236" i="40" s="1"/>
  <c r="E1235" i="40"/>
  <c r="F1235" i="40" s="1"/>
  <c r="E1234" i="40"/>
  <c r="F1234" i="40" s="1"/>
  <c r="E1233" i="40"/>
  <c r="F1233" i="40" s="1"/>
  <c r="E1232" i="40"/>
  <c r="F1232" i="40" s="1"/>
  <c r="E1231" i="40"/>
  <c r="F1231" i="40" s="1"/>
  <c r="E1230" i="40"/>
  <c r="F1230" i="40" s="1"/>
  <c r="E1229" i="40"/>
  <c r="F1229" i="40" s="1"/>
  <c r="E1228" i="40"/>
  <c r="F1228" i="40" s="1"/>
  <c r="E1227" i="40"/>
  <c r="F1227" i="40" s="1"/>
  <c r="E1226" i="40"/>
  <c r="F1226" i="40" s="1"/>
  <c r="E1225" i="40"/>
  <c r="F1225" i="40" s="1"/>
  <c r="E1224" i="40"/>
  <c r="F1224" i="40" s="1"/>
  <c r="E1223" i="40"/>
  <c r="F1223" i="40" s="1"/>
  <c r="E1222" i="40"/>
  <c r="F1222" i="40" s="1"/>
  <c r="E1221" i="40"/>
  <c r="F1221" i="40" s="1"/>
  <c r="E1220" i="40"/>
  <c r="F1220" i="40" s="1"/>
  <c r="E1219" i="40"/>
  <c r="F1219" i="40" s="1"/>
  <c r="E1218" i="40"/>
  <c r="F1218" i="40" s="1"/>
  <c r="E1217" i="40"/>
  <c r="F1217" i="40" s="1"/>
  <c r="E1216" i="40"/>
  <c r="F1216" i="40" s="1"/>
  <c r="E1215" i="40"/>
  <c r="F1215" i="40" s="1"/>
  <c r="E1214" i="40"/>
  <c r="F1214" i="40" s="1"/>
  <c r="E1213" i="40"/>
  <c r="F1213" i="40" s="1"/>
  <c r="E1212" i="40"/>
  <c r="F1212" i="40" s="1"/>
  <c r="E1211" i="40"/>
  <c r="F1211" i="40" s="1"/>
  <c r="E1210" i="40"/>
  <c r="F1210" i="40" s="1"/>
  <c r="E1209" i="40"/>
  <c r="F1209" i="40" s="1"/>
  <c r="E1208" i="40"/>
  <c r="F1208" i="40" s="1"/>
  <c r="E1207" i="40"/>
  <c r="F1207" i="40" s="1"/>
  <c r="E1206" i="40"/>
  <c r="F1206" i="40" s="1"/>
  <c r="E1205" i="40"/>
  <c r="F1205" i="40" s="1"/>
  <c r="E1204" i="40"/>
  <c r="F1204" i="40" s="1"/>
  <c r="E1203" i="40"/>
  <c r="F1203" i="40" s="1"/>
  <c r="E1202" i="40"/>
  <c r="F1202" i="40" s="1"/>
  <c r="E1201" i="40"/>
  <c r="F1201" i="40" s="1"/>
  <c r="E1200" i="40"/>
  <c r="F1200" i="40" s="1"/>
  <c r="E1199" i="40"/>
  <c r="F1199" i="40" s="1"/>
  <c r="E1198" i="40"/>
  <c r="F1198" i="40" s="1"/>
  <c r="E1197" i="40"/>
  <c r="F1197" i="40" s="1"/>
  <c r="E1196" i="40"/>
  <c r="F1196" i="40" s="1"/>
  <c r="E1195" i="40"/>
  <c r="F1195" i="40" s="1"/>
  <c r="E1194" i="40"/>
  <c r="F1194" i="40" s="1"/>
  <c r="E1193" i="40"/>
  <c r="F1193" i="40" s="1"/>
  <c r="E1192" i="40"/>
  <c r="F1192" i="40" s="1"/>
  <c r="E1191" i="40"/>
  <c r="F1191" i="40" s="1"/>
  <c r="E1190" i="40"/>
  <c r="F1190" i="40" s="1"/>
  <c r="E1189" i="40"/>
  <c r="F1189" i="40" s="1"/>
  <c r="E1188" i="40"/>
  <c r="F1188" i="40" s="1"/>
  <c r="E1187" i="40"/>
  <c r="F1187" i="40" s="1"/>
  <c r="E1186" i="40"/>
  <c r="F1186" i="40" s="1"/>
  <c r="E1185" i="40"/>
  <c r="F1185" i="40" s="1"/>
  <c r="E1184" i="40"/>
  <c r="F1184" i="40" s="1"/>
  <c r="E1183" i="40"/>
  <c r="F1183" i="40" s="1"/>
  <c r="E1182" i="40"/>
  <c r="F1182" i="40" s="1"/>
  <c r="E1181" i="40"/>
  <c r="F1181" i="40" s="1"/>
  <c r="E1180" i="40"/>
  <c r="F1180" i="40" s="1"/>
  <c r="E1179" i="40"/>
  <c r="F1179" i="40" s="1"/>
  <c r="E1178" i="40"/>
  <c r="F1178" i="40" s="1"/>
  <c r="E1177" i="40"/>
  <c r="F1177" i="40" s="1"/>
  <c r="E1176" i="40"/>
  <c r="F1176" i="40" s="1"/>
  <c r="E1175" i="40"/>
  <c r="F1175" i="40" s="1"/>
  <c r="E1174" i="40"/>
  <c r="F1174" i="40" s="1"/>
  <c r="E1173" i="40"/>
  <c r="F1173" i="40" s="1"/>
  <c r="E1172" i="40"/>
  <c r="F1172" i="40" s="1"/>
  <c r="E1171" i="40"/>
  <c r="F1171" i="40" s="1"/>
  <c r="E1170" i="40"/>
  <c r="F1170" i="40" s="1"/>
  <c r="E1169" i="40"/>
  <c r="F1169" i="40" s="1"/>
  <c r="E1168" i="40"/>
  <c r="F1168" i="40" s="1"/>
  <c r="E1167" i="40"/>
  <c r="F1167" i="40" s="1"/>
  <c r="E1166" i="40"/>
  <c r="F1166" i="40" s="1"/>
  <c r="E1165" i="40"/>
  <c r="F1165" i="40" s="1"/>
  <c r="E1164" i="40"/>
  <c r="F1164" i="40" s="1"/>
  <c r="E1163" i="40"/>
  <c r="F1163" i="40" s="1"/>
  <c r="E1162" i="40"/>
  <c r="F1162" i="40" s="1"/>
  <c r="E1161" i="40"/>
  <c r="F1161" i="40" s="1"/>
  <c r="E1160" i="40"/>
  <c r="F1160" i="40" s="1"/>
  <c r="E1159" i="40"/>
  <c r="F1159" i="40" s="1"/>
  <c r="E1158" i="40"/>
  <c r="F1158" i="40" s="1"/>
  <c r="E1157" i="40"/>
  <c r="F1157" i="40" s="1"/>
  <c r="E1156" i="40"/>
  <c r="F1156" i="40" s="1"/>
  <c r="E1155" i="40"/>
  <c r="F1155" i="40" s="1"/>
  <c r="E1154" i="40"/>
  <c r="F1154" i="40" s="1"/>
  <c r="E1153" i="40"/>
  <c r="F1153" i="40" s="1"/>
  <c r="E1152" i="40"/>
  <c r="F1152" i="40" s="1"/>
  <c r="E1151" i="40"/>
  <c r="F1151" i="40" s="1"/>
  <c r="E1150" i="40"/>
  <c r="F1150" i="40" s="1"/>
  <c r="E1149" i="40"/>
  <c r="F1149" i="40" s="1"/>
  <c r="E1148" i="40"/>
  <c r="F1148" i="40" s="1"/>
  <c r="E1147" i="40"/>
  <c r="F1147" i="40" s="1"/>
  <c r="E1146" i="40"/>
  <c r="F1146" i="40" s="1"/>
  <c r="E1145" i="40"/>
  <c r="F1145" i="40" s="1"/>
  <c r="E1144" i="40"/>
  <c r="F1144" i="40" s="1"/>
  <c r="E1143" i="40"/>
  <c r="F1143" i="40" s="1"/>
  <c r="E1142" i="40"/>
  <c r="F1142" i="40" s="1"/>
  <c r="E1141" i="40"/>
  <c r="F1141" i="40" s="1"/>
  <c r="E1140" i="40"/>
  <c r="F1140" i="40" s="1"/>
  <c r="E1139" i="40"/>
  <c r="F1139" i="40" s="1"/>
  <c r="E1138" i="40"/>
  <c r="F1138" i="40" s="1"/>
  <c r="E1137" i="40"/>
  <c r="F1137" i="40" s="1"/>
  <c r="E1136" i="40"/>
  <c r="F1136" i="40" s="1"/>
  <c r="E1135" i="40"/>
  <c r="F1135" i="40" s="1"/>
  <c r="E1134" i="40"/>
  <c r="F1134" i="40" s="1"/>
  <c r="E1133" i="40"/>
  <c r="F1133" i="40" s="1"/>
  <c r="E1132" i="40"/>
  <c r="F1132" i="40" s="1"/>
  <c r="E1131" i="40"/>
  <c r="F1131" i="40" s="1"/>
  <c r="E1130" i="40"/>
  <c r="F1130" i="40" s="1"/>
  <c r="E1129" i="40"/>
  <c r="F1129" i="40" s="1"/>
  <c r="E1128" i="40"/>
  <c r="F1128" i="40" s="1"/>
  <c r="E1127" i="40"/>
  <c r="F1127" i="40" s="1"/>
  <c r="E1126" i="40"/>
  <c r="F1126" i="40" s="1"/>
  <c r="E1125" i="40"/>
  <c r="F1125" i="40" s="1"/>
  <c r="E1124" i="40"/>
  <c r="F1124" i="40" s="1"/>
  <c r="E1123" i="40"/>
  <c r="F1123" i="40" s="1"/>
  <c r="E1122" i="40"/>
  <c r="F1122" i="40" s="1"/>
  <c r="E1121" i="40"/>
  <c r="F1121" i="40" s="1"/>
  <c r="E1120" i="40"/>
  <c r="F1120" i="40" s="1"/>
  <c r="E1119" i="40"/>
  <c r="F1119" i="40" s="1"/>
  <c r="E1118" i="40"/>
  <c r="F1118" i="40" s="1"/>
  <c r="E1117" i="40"/>
  <c r="F1117" i="40" s="1"/>
  <c r="E1116" i="40"/>
  <c r="F1116" i="40" s="1"/>
  <c r="E1115" i="40"/>
  <c r="F1115" i="40" s="1"/>
  <c r="E1114" i="40"/>
  <c r="F1114" i="40" s="1"/>
  <c r="E1113" i="40"/>
  <c r="F1113" i="40" s="1"/>
  <c r="E1112" i="40"/>
  <c r="F1112" i="40" s="1"/>
  <c r="E1111" i="40"/>
  <c r="F1111" i="40" s="1"/>
  <c r="E1110" i="40"/>
  <c r="F1110" i="40" s="1"/>
  <c r="E1109" i="40"/>
  <c r="F1109" i="40" s="1"/>
  <c r="E1108" i="40"/>
  <c r="F1108" i="40" s="1"/>
  <c r="E1107" i="40"/>
  <c r="F1107" i="40" s="1"/>
  <c r="E1106" i="40"/>
  <c r="F1106" i="40" s="1"/>
  <c r="E1105" i="40"/>
  <c r="F1105" i="40" s="1"/>
  <c r="E1104" i="40"/>
  <c r="F1104" i="40" s="1"/>
  <c r="E1103" i="40"/>
  <c r="F1103" i="40" s="1"/>
  <c r="E1102" i="40"/>
  <c r="F1102" i="40" s="1"/>
  <c r="E1101" i="40"/>
  <c r="F1101" i="40" s="1"/>
  <c r="E1100" i="40"/>
  <c r="F1100" i="40" s="1"/>
  <c r="E1099" i="40"/>
  <c r="F1099" i="40" s="1"/>
  <c r="E1098" i="40"/>
  <c r="F1098" i="40" s="1"/>
  <c r="E1097" i="40"/>
  <c r="F1097" i="40" s="1"/>
  <c r="E1096" i="40"/>
  <c r="F1096" i="40" s="1"/>
  <c r="E1095" i="40"/>
  <c r="F1095" i="40" s="1"/>
  <c r="E1094" i="40"/>
  <c r="F1094" i="40" s="1"/>
  <c r="E1093" i="40"/>
  <c r="F1093" i="40" s="1"/>
  <c r="E1092" i="40"/>
  <c r="F1092" i="40" s="1"/>
  <c r="E1091" i="40"/>
  <c r="F1091" i="40" s="1"/>
  <c r="E1090" i="40"/>
  <c r="F1090" i="40" s="1"/>
  <c r="E1089" i="40"/>
  <c r="F1089" i="40" s="1"/>
  <c r="E1088" i="40"/>
  <c r="F1088" i="40" s="1"/>
  <c r="E1087" i="40"/>
  <c r="F1087" i="40" s="1"/>
  <c r="E1086" i="40"/>
  <c r="F1086" i="40" s="1"/>
  <c r="E1085" i="40"/>
  <c r="F1085" i="40" s="1"/>
  <c r="E1084" i="40"/>
  <c r="F1084" i="40" s="1"/>
  <c r="E1083" i="40"/>
  <c r="F1083" i="40" s="1"/>
  <c r="E1082" i="40"/>
  <c r="F1082" i="40" s="1"/>
  <c r="E1081" i="40"/>
  <c r="F1081" i="40" s="1"/>
  <c r="E1080" i="40"/>
  <c r="F1080" i="40" s="1"/>
  <c r="E1079" i="40"/>
  <c r="F1079" i="40" s="1"/>
  <c r="E1078" i="40"/>
  <c r="F1078" i="40" s="1"/>
  <c r="E1077" i="40"/>
  <c r="F1077" i="40" s="1"/>
  <c r="E1076" i="40"/>
  <c r="F1076" i="40" s="1"/>
  <c r="E1075" i="40"/>
  <c r="F1075" i="40" s="1"/>
  <c r="E1074" i="40"/>
  <c r="F1074" i="40" s="1"/>
  <c r="E1073" i="40"/>
  <c r="F1073" i="40" s="1"/>
  <c r="E1072" i="40"/>
  <c r="F1072" i="40" s="1"/>
  <c r="E1071" i="40"/>
  <c r="F1071" i="40" s="1"/>
  <c r="E1070" i="40"/>
  <c r="F1070" i="40" s="1"/>
  <c r="E1069" i="40"/>
  <c r="F1069" i="40" s="1"/>
  <c r="E1068" i="40"/>
  <c r="F1068" i="40" s="1"/>
  <c r="E1067" i="40"/>
  <c r="F1067" i="40" s="1"/>
  <c r="E1066" i="40"/>
  <c r="F1066" i="40" s="1"/>
  <c r="E1065" i="40"/>
  <c r="F1065" i="40" s="1"/>
  <c r="E1064" i="40"/>
  <c r="F1064" i="40" s="1"/>
  <c r="E1063" i="40"/>
  <c r="F1063" i="40" s="1"/>
  <c r="E1062" i="40"/>
  <c r="F1062" i="40" s="1"/>
  <c r="E1061" i="40"/>
  <c r="F1061" i="40" s="1"/>
  <c r="E1060" i="40"/>
  <c r="F1060" i="40" s="1"/>
  <c r="E1059" i="40"/>
  <c r="F1059" i="40" s="1"/>
  <c r="E1058" i="40"/>
  <c r="F1058" i="40" s="1"/>
  <c r="E1057" i="40"/>
  <c r="F1057" i="40" s="1"/>
  <c r="E1056" i="40"/>
  <c r="F1056" i="40" s="1"/>
  <c r="E1055" i="40"/>
  <c r="F1055" i="40" s="1"/>
  <c r="E1054" i="40"/>
  <c r="F1054" i="40" s="1"/>
  <c r="E1053" i="40"/>
  <c r="F1053" i="40" s="1"/>
  <c r="E1052" i="40"/>
  <c r="F1052" i="40" s="1"/>
  <c r="E1051" i="40"/>
  <c r="F1051" i="40" s="1"/>
  <c r="E1050" i="40"/>
  <c r="F1050" i="40" s="1"/>
  <c r="E1049" i="40"/>
  <c r="F1049" i="40" s="1"/>
  <c r="E1048" i="40"/>
  <c r="F1048" i="40" s="1"/>
  <c r="E1047" i="40"/>
  <c r="F1047" i="40" s="1"/>
  <c r="E1046" i="40"/>
  <c r="F1046" i="40" s="1"/>
  <c r="E1045" i="40"/>
  <c r="F1045" i="40" s="1"/>
  <c r="E1044" i="40"/>
  <c r="F1044" i="40" s="1"/>
  <c r="E1043" i="40"/>
  <c r="F1043" i="40" s="1"/>
  <c r="E1042" i="40"/>
  <c r="F1042" i="40" s="1"/>
  <c r="E1041" i="40"/>
  <c r="F1041" i="40" s="1"/>
  <c r="E1040" i="40"/>
  <c r="F1040" i="40" s="1"/>
  <c r="E1039" i="40"/>
  <c r="F1039" i="40" s="1"/>
  <c r="E1038" i="40"/>
  <c r="F1038" i="40" s="1"/>
  <c r="E1037" i="40"/>
  <c r="F1037" i="40" s="1"/>
  <c r="E1036" i="40"/>
  <c r="F1036" i="40" s="1"/>
  <c r="E1035" i="40"/>
  <c r="F1035" i="40" s="1"/>
  <c r="E1034" i="40"/>
  <c r="F1034" i="40" s="1"/>
  <c r="E1033" i="40"/>
  <c r="F1033" i="40" s="1"/>
  <c r="E1032" i="40"/>
  <c r="F1032" i="40" s="1"/>
  <c r="E1031" i="40"/>
  <c r="F1031" i="40" s="1"/>
  <c r="E1030" i="40"/>
  <c r="F1030" i="40" s="1"/>
  <c r="E1029" i="40"/>
  <c r="F1029" i="40" s="1"/>
  <c r="E1028" i="40"/>
  <c r="F1028" i="40" s="1"/>
  <c r="E1027" i="40"/>
  <c r="F1027" i="40" s="1"/>
  <c r="E1026" i="40"/>
  <c r="F1026" i="40" s="1"/>
  <c r="E1025" i="40"/>
  <c r="F1025" i="40" s="1"/>
  <c r="E1024" i="40"/>
  <c r="F1024" i="40" s="1"/>
  <c r="E1023" i="40"/>
  <c r="F1023" i="40" s="1"/>
  <c r="E1022" i="40"/>
  <c r="F1022" i="40" s="1"/>
  <c r="E1021" i="40"/>
  <c r="F1021" i="40" s="1"/>
  <c r="E1020" i="40"/>
  <c r="F1020" i="40" s="1"/>
  <c r="E1019" i="40"/>
  <c r="F1019" i="40" s="1"/>
  <c r="E1018" i="40"/>
  <c r="F1018" i="40" s="1"/>
  <c r="E1017" i="40"/>
  <c r="F1017" i="40" s="1"/>
  <c r="E1016" i="40"/>
  <c r="F1016" i="40" s="1"/>
  <c r="E1015" i="40"/>
  <c r="F1015" i="40" s="1"/>
  <c r="E1014" i="40"/>
  <c r="F1014" i="40" s="1"/>
  <c r="E1013" i="40"/>
  <c r="F1013" i="40" s="1"/>
  <c r="E1012" i="40"/>
  <c r="F1012" i="40" s="1"/>
  <c r="E1011" i="40"/>
  <c r="F1011" i="40" s="1"/>
  <c r="E1010" i="40"/>
  <c r="F1010" i="40" s="1"/>
  <c r="E1009" i="40"/>
  <c r="F1009" i="40" s="1"/>
  <c r="E1008" i="40"/>
  <c r="F1008" i="40" s="1"/>
  <c r="E1007" i="40"/>
  <c r="F1007" i="40" s="1"/>
  <c r="E1006" i="40"/>
  <c r="F1006" i="40" s="1"/>
  <c r="E1005" i="40"/>
  <c r="F1005" i="40" s="1"/>
  <c r="E1004" i="40"/>
  <c r="F1004" i="40" s="1"/>
  <c r="E1003" i="40"/>
  <c r="F1003" i="40" s="1"/>
  <c r="E1002" i="40"/>
  <c r="F1002" i="40" s="1"/>
  <c r="E1001" i="40"/>
  <c r="F1001" i="40" s="1"/>
  <c r="E1000" i="40"/>
  <c r="F1000" i="40" s="1"/>
  <c r="E999" i="40"/>
  <c r="F999" i="40" s="1"/>
  <c r="E998" i="40"/>
  <c r="F998" i="40" s="1"/>
  <c r="E997" i="40"/>
  <c r="F997" i="40" s="1"/>
  <c r="E996" i="40"/>
  <c r="F996" i="40" s="1"/>
  <c r="E995" i="40"/>
  <c r="F995" i="40" s="1"/>
  <c r="E994" i="40"/>
  <c r="F994" i="40" s="1"/>
  <c r="E993" i="40"/>
  <c r="F993" i="40" s="1"/>
  <c r="E992" i="40"/>
  <c r="F992" i="40" s="1"/>
  <c r="E991" i="40"/>
  <c r="F991" i="40" s="1"/>
  <c r="E990" i="40"/>
  <c r="F990" i="40" s="1"/>
  <c r="E989" i="40"/>
  <c r="F989" i="40" s="1"/>
  <c r="E988" i="40"/>
  <c r="F988" i="40" s="1"/>
  <c r="E987" i="40"/>
  <c r="F987" i="40" s="1"/>
  <c r="E986" i="40"/>
  <c r="F986" i="40" s="1"/>
  <c r="E985" i="40"/>
  <c r="F985" i="40" s="1"/>
  <c r="E984" i="40"/>
  <c r="F984" i="40" s="1"/>
  <c r="E983" i="40"/>
  <c r="F983" i="40" s="1"/>
  <c r="E982" i="40"/>
  <c r="F982" i="40" s="1"/>
  <c r="E981" i="40"/>
  <c r="F981" i="40" s="1"/>
  <c r="E980" i="40"/>
  <c r="F980" i="40" s="1"/>
  <c r="E979" i="40"/>
  <c r="F979" i="40" s="1"/>
  <c r="E978" i="40"/>
  <c r="F978" i="40" s="1"/>
  <c r="E977" i="40"/>
  <c r="F977" i="40" s="1"/>
  <c r="E976" i="40"/>
  <c r="F976" i="40" s="1"/>
  <c r="E975" i="40"/>
  <c r="F975" i="40" s="1"/>
  <c r="E974" i="40"/>
  <c r="F974" i="40" s="1"/>
  <c r="E973" i="40"/>
  <c r="F973" i="40" s="1"/>
  <c r="E972" i="40"/>
  <c r="F972" i="40" s="1"/>
  <c r="E971" i="40"/>
  <c r="F971" i="40" s="1"/>
  <c r="E970" i="40"/>
  <c r="F970" i="40" s="1"/>
  <c r="E969" i="40"/>
  <c r="F969" i="40" s="1"/>
  <c r="E968" i="40"/>
  <c r="F968" i="40" s="1"/>
  <c r="E967" i="40"/>
  <c r="F967" i="40" s="1"/>
  <c r="E966" i="40"/>
  <c r="F966" i="40" s="1"/>
  <c r="E965" i="40"/>
  <c r="F965" i="40" s="1"/>
  <c r="E964" i="40"/>
  <c r="F964" i="40" s="1"/>
  <c r="E963" i="40"/>
  <c r="F963" i="40" s="1"/>
  <c r="E962" i="40"/>
  <c r="F962" i="40" s="1"/>
  <c r="E961" i="40"/>
  <c r="F961" i="40" s="1"/>
  <c r="E960" i="40"/>
  <c r="F960" i="40" s="1"/>
  <c r="E959" i="40"/>
  <c r="F959" i="40" s="1"/>
  <c r="E958" i="40"/>
  <c r="F958" i="40" s="1"/>
  <c r="E957" i="40"/>
  <c r="F957" i="40" s="1"/>
  <c r="E956" i="40"/>
  <c r="F956" i="40" s="1"/>
  <c r="E955" i="40"/>
  <c r="F955" i="40" s="1"/>
  <c r="E954" i="40"/>
  <c r="F954" i="40" s="1"/>
  <c r="E953" i="40"/>
  <c r="F953" i="40" s="1"/>
  <c r="E952" i="40"/>
  <c r="F952" i="40" s="1"/>
  <c r="E951" i="40"/>
  <c r="F951" i="40" s="1"/>
  <c r="E950" i="40"/>
  <c r="F950" i="40" s="1"/>
  <c r="E949" i="40"/>
  <c r="F949" i="40" s="1"/>
  <c r="E948" i="40"/>
  <c r="F948" i="40" s="1"/>
  <c r="E947" i="40"/>
  <c r="F947" i="40" s="1"/>
  <c r="E946" i="40"/>
  <c r="F946" i="40" s="1"/>
  <c r="E945" i="40"/>
  <c r="F945" i="40" s="1"/>
  <c r="E944" i="40"/>
  <c r="F944" i="40" s="1"/>
  <c r="E943" i="40"/>
  <c r="F943" i="40" s="1"/>
  <c r="E942" i="40"/>
  <c r="F942" i="40" s="1"/>
  <c r="E941" i="40"/>
  <c r="F941" i="40" s="1"/>
  <c r="E940" i="40"/>
  <c r="F940" i="40" s="1"/>
  <c r="E939" i="40"/>
  <c r="F939" i="40" s="1"/>
  <c r="E938" i="40"/>
  <c r="F938" i="40" s="1"/>
  <c r="E937" i="40"/>
  <c r="F937" i="40" s="1"/>
  <c r="E936" i="40"/>
  <c r="F936" i="40" s="1"/>
  <c r="E935" i="40"/>
  <c r="F935" i="40" s="1"/>
  <c r="E934" i="40"/>
  <c r="F934" i="40" s="1"/>
  <c r="E933" i="40"/>
  <c r="F933" i="40" s="1"/>
  <c r="E932" i="40"/>
  <c r="F932" i="40" s="1"/>
  <c r="E931" i="40"/>
  <c r="F931" i="40" s="1"/>
  <c r="E930" i="40"/>
  <c r="F930" i="40" s="1"/>
  <c r="E929" i="40"/>
  <c r="F929" i="40" s="1"/>
  <c r="E928" i="40"/>
  <c r="F928" i="40" s="1"/>
  <c r="E927" i="40"/>
  <c r="F927" i="40" s="1"/>
  <c r="E926" i="40"/>
  <c r="F926" i="40" s="1"/>
  <c r="E925" i="40"/>
  <c r="F925" i="40" s="1"/>
  <c r="E924" i="40"/>
  <c r="F924" i="40" s="1"/>
  <c r="E923" i="40"/>
  <c r="F923" i="40" s="1"/>
  <c r="E922" i="40"/>
  <c r="F922" i="40" s="1"/>
  <c r="E921" i="40"/>
  <c r="F921" i="40" s="1"/>
  <c r="E920" i="40"/>
  <c r="F920" i="40" s="1"/>
  <c r="E919" i="40"/>
  <c r="F919" i="40" s="1"/>
  <c r="E918" i="40"/>
  <c r="F918" i="40" s="1"/>
  <c r="E917" i="40"/>
  <c r="F917" i="40" s="1"/>
  <c r="E916" i="40"/>
  <c r="F916" i="40" s="1"/>
  <c r="E915" i="40"/>
  <c r="F915" i="40" s="1"/>
  <c r="E914" i="40"/>
  <c r="F914" i="40" s="1"/>
  <c r="E913" i="40"/>
  <c r="F913" i="40" s="1"/>
  <c r="E912" i="40"/>
  <c r="F912" i="40" s="1"/>
  <c r="E911" i="40"/>
  <c r="F911" i="40" s="1"/>
  <c r="E910" i="40"/>
  <c r="F910" i="40" s="1"/>
  <c r="E909" i="40"/>
  <c r="F909" i="40" s="1"/>
  <c r="E908" i="40"/>
  <c r="F908" i="40" s="1"/>
  <c r="E907" i="40"/>
  <c r="F907" i="40" s="1"/>
  <c r="E906" i="40"/>
  <c r="F906" i="40" s="1"/>
  <c r="E905" i="40"/>
  <c r="F905" i="40" s="1"/>
  <c r="E904" i="40"/>
  <c r="F904" i="40" s="1"/>
  <c r="E903" i="40"/>
  <c r="F903" i="40" s="1"/>
  <c r="E902" i="40"/>
  <c r="F902" i="40" s="1"/>
  <c r="E901" i="40"/>
  <c r="F901" i="40" s="1"/>
  <c r="E900" i="40"/>
  <c r="F900" i="40" s="1"/>
  <c r="E899" i="40"/>
  <c r="F899" i="40" s="1"/>
  <c r="E898" i="40"/>
  <c r="F898" i="40" s="1"/>
  <c r="E897" i="40"/>
  <c r="F897" i="40" s="1"/>
  <c r="E896" i="40"/>
  <c r="F896" i="40" s="1"/>
  <c r="E895" i="40"/>
  <c r="F895" i="40" s="1"/>
  <c r="E894" i="40"/>
  <c r="F894" i="40" s="1"/>
  <c r="E893" i="40"/>
  <c r="F893" i="40" s="1"/>
  <c r="E892" i="40"/>
  <c r="F892" i="40" s="1"/>
  <c r="E891" i="40"/>
  <c r="F891" i="40" s="1"/>
  <c r="E890" i="40"/>
  <c r="F890" i="40" s="1"/>
  <c r="E889" i="40"/>
  <c r="F889" i="40" s="1"/>
  <c r="E888" i="40"/>
  <c r="F888" i="40" s="1"/>
  <c r="E887" i="40"/>
  <c r="F887" i="40" s="1"/>
  <c r="E886" i="40"/>
  <c r="F886" i="40" s="1"/>
  <c r="E885" i="40"/>
  <c r="F885" i="40" s="1"/>
  <c r="E884" i="40"/>
  <c r="F884" i="40" s="1"/>
  <c r="E883" i="40"/>
  <c r="F883" i="40" s="1"/>
  <c r="E882" i="40"/>
  <c r="F882" i="40" s="1"/>
  <c r="E881" i="40"/>
  <c r="F881" i="40" s="1"/>
  <c r="E880" i="40"/>
  <c r="F880" i="40" s="1"/>
  <c r="E879" i="40"/>
  <c r="F879" i="40" s="1"/>
  <c r="E878" i="40"/>
  <c r="F878" i="40" s="1"/>
  <c r="E877" i="40"/>
  <c r="F877" i="40" s="1"/>
  <c r="E876" i="40"/>
  <c r="F876" i="40" s="1"/>
  <c r="E875" i="40"/>
  <c r="F875" i="40" s="1"/>
  <c r="E874" i="40"/>
  <c r="F874" i="40" s="1"/>
  <c r="E873" i="40"/>
  <c r="F873" i="40" s="1"/>
  <c r="E872" i="40"/>
  <c r="F872" i="40" s="1"/>
  <c r="E871" i="40"/>
  <c r="F871" i="40" s="1"/>
  <c r="E870" i="40"/>
  <c r="F870" i="40" s="1"/>
  <c r="E869" i="40"/>
  <c r="F869" i="40" s="1"/>
  <c r="E868" i="40"/>
  <c r="F868" i="40" s="1"/>
  <c r="E867" i="40"/>
  <c r="F867" i="40" s="1"/>
  <c r="E866" i="40"/>
  <c r="F866" i="40" s="1"/>
  <c r="E865" i="40"/>
  <c r="F865" i="40" s="1"/>
  <c r="E864" i="40"/>
  <c r="F864" i="40" s="1"/>
  <c r="E863" i="40"/>
  <c r="F863" i="40" s="1"/>
  <c r="E862" i="40"/>
  <c r="F862" i="40" s="1"/>
  <c r="E861" i="40"/>
  <c r="F861" i="40" s="1"/>
  <c r="E860" i="40"/>
  <c r="F860" i="40" s="1"/>
  <c r="E859" i="40"/>
  <c r="F859" i="40" s="1"/>
  <c r="E858" i="40"/>
  <c r="F858" i="40" s="1"/>
  <c r="E857" i="40"/>
  <c r="F857" i="40" s="1"/>
  <c r="E856" i="40"/>
  <c r="F856" i="40" s="1"/>
  <c r="E855" i="40"/>
  <c r="F855" i="40" s="1"/>
  <c r="E854" i="40"/>
  <c r="F854" i="40" s="1"/>
  <c r="E853" i="40"/>
  <c r="F853" i="40" s="1"/>
  <c r="E852" i="40"/>
  <c r="F852" i="40" s="1"/>
  <c r="E851" i="40"/>
  <c r="F851" i="40" s="1"/>
  <c r="E850" i="40"/>
  <c r="F850" i="40" s="1"/>
  <c r="E849" i="40"/>
  <c r="F849" i="40" s="1"/>
  <c r="E848" i="40"/>
  <c r="F848" i="40" s="1"/>
  <c r="E847" i="40"/>
  <c r="F847" i="40" s="1"/>
  <c r="E846" i="40"/>
  <c r="F846" i="40" s="1"/>
  <c r="E845" i="40"/>
  <c r="F845" i="40" s="1"/>
  <c r="E844" i="40"/>
  <c r="F844" i="40" s="1"/>
  <c r="E843" i="40"/>
  <c r="F843" i="40" s="1"/>
  <c r="E842" i="40"/>
  <c r="F842" i="40" s="1"/>
  <c r="E841" i="40"/>
  <c r="F841" i="40" s="1"/>
  <c r="E840" i="40"/>
  <c r="F840" i="40" s="1"/>
  <c r="E839" i="40"/>
  <c r="F839" i="40" s="1"/>
  <c r="E838" i="40"/>
  <c r="F838" i="40" s="1"/>
  <c r="E837" i="40"/>
  <c r="F837" i="40" s="1"/>
  <c r="E836" i="40"/>
  <c r="F836" i="40" s="1"/>
  <c r="E835" i="40"/>
  <c r="F835" i="40" s="1"/>
  <c r="E834" i="40"/>
  <c r="F834" i="40" s="1"/>
  <c r="E833" i="40"/>
  <c r="F833" i="40" s="1"/>
  <c r="E832" i="40"/>
  <c r="F832" i="40" s="1"/>
  <c r="E831" i="40"/>
  <c r="F831" i="40" s="1"/>
  <c r="E830" i="40"/>
  <c r="F830" i="40" s="1"/>
  <c r="E829" i="40"/>
  <c r="F829" i="40" s="1"/>
  <c r="E828" i="40"/>
  <c r="F828" i="40" s="1"/>
  <c r="E827" i="40"/>
  <c r="F827" i="40" s="1"/>
  <c r="E826" i="40"/>
  <c r="F826" i="40" s="1"/>
  <c r="E825" i="40"/>
  <c r="F825" i="40" s="1"/>
  <c r="E824" i="40"/>
  <c r="F824" i="40" s="1"/>
  <c r="E823" i="40"/>
  <c r="F823" i="40" s="1"/>
  <c r="E822" i="40"/>
  <c r="F822" i="40" s="1"/>
  <c r="E821" i="40"/>
  <c r="F821" i="40" s="1"/>
  <c r="E820" i="40"/>
  <c r="F820" i="40" s="1"/>
  <c r="E819" i="40"/>
  <c r="F819" i="40" s="1"/>
  <c r="E818" i="40"/>
  <c r="F818" i="40" s="1"/>
  <c r="E817" i="40"/>
  <c r="F817" i="40" s="1"/>
  <c r="E816" i="40"/>
  <c r="F816" i="40" s="1"/>
  <c r="E815" i="40"/>
  <c r="F815" i="40" s="1"/>
  <c r="E814" i="40"/>
  <c r="F814" i="40" s="1"/>
  <c r="E813" i="40"/>
  <c r="F813" i="40" s="1"/>
  <c r="E812" i="40"/>
  <c r="F812" i="40" s="1"/>
  <c r="E811" i="40"/>
  <c r="F811" i="40" s="1"/>
  <c r="E810" i="40"/>
  <c r="F810" i="40" s="1"/>
  <c r="E809" i="40"/>
  <c r="F809" i="40" s="1"/>
  <c r="E808" i="40"/>
  <c r="F808" i="40" s="1"/>
  <c r="E807" i="40"/>
  <c r="F807" i="40" s="1"/>
  <c r="E806" i="40"/>
  <c r="F806" i="40" s="1"/>
  <c r="E805" i="40"/>
  <c r="F805" i="40" s="1"/>
  <c r="E804" i="40"/>
  <c r="F804" i="40" s="1"/>
  <c r="E803" i="40"/>
  <c r="F803" i="40" s="1"/>
  <c r="E802" i="40"/>
  <c r="F802" i="40" s="1"/>
  <c r="E801" i="40"/>
  <c r="F801" i="40" s="1"/>
  <c r="E800" i="40"/>
  <c r="F800" i="40" s="1"/>
  <c r="E799" i="40"/>
  <c r="F799" i="40" s="1"/>
  <c r="E798" i="40"/>
  <c r="F798" i="40" s="1"/>
  <c r="E797" i="40"/>
  <c r="F797" i="40" s="1"/>
  <c r="E796" i="40"/>
  <c r="F796" i="40" s="1"/>
  <c r="E795" i="40"/>
  <c r="F795" i="40" s="1"/>
  <c r="E794" i="40"/>
  <c r="F794" i="40" s="1"/>
  <c r="E793" i="40"/>
  <c r="F793" i="40" s="1"/>
  <c r="E792" i="40"/>
  <c r="F792" i="40" s="1"/>
  <c r="E791" i="40"/>
  <c r="F791" i="40" s="1"/>
  <c r="E790" i="40"/>
  <c r="F790" i="40" s="1"/>
  <c r="E789" i="40"/>
  <c r="F789" i="40" s="1"/>
  <c r="E788" i="40"/>
  <c r="F788" i="40" s="1"/>
  <c r="E787" i="40"/>
  <c r="F787" i="40" s="1"/>
  <c r="E786" i="40"/>
  <c r="F786" i="40" s="1"/>
  <c r="E785" i="40"/>
  <c r="F785" i="40" s="1"/>
  <c r="E784" i="40"/>
  <c r="F784" i="40" s="1"/>
  <c r="E783" i="40"/>
  <c r="F783" i="40" s="1"/>
  <c r="E782" i="40"/>
  <c r="F782" i="40" s="1"/>
  <c r="E781" i="40"/>
  <c r="F781" i="40" s="1"/>
  <c r="E780" i="40"/>
  <c r="F780" i="40" s="1"/>
  <c r="E779" i="40"/>
  <c r="F779" i="40" s="1"/>
  <c r="E778" i="40"/>
  <c r="F778" i="40" s="1"/>
  <c r="E777" i="40"/>
  <c r="F777" i="40" s="1"/>
  <c r="E776" i="40"/>
  <c r="F776" i="40" s="1"/>
  <c r="E775" i="40"/>
  <c r="F775" i="40" s="1"/>
  <c r="E774" i="40"/>
  <c r="F774" i="40" s="1"/>
  <c r="E773" i="40"/>
  <c r="F773" i="40" s="1"/>
  <c r="E772" i="40"/>
  <c r="F772" i="40" s="1"/>
  <c r="E771" i="40"/>
  <c r="F771" i="40" s="1"/>
  <c r="E770" i="40"/>
  <c r="F770" i="40" s="1"/>
  <c r="E769" i="40"/>
  <c r="F769" i="40" s="1"/>
  <c r="E768" i="40"/>
  <c r="F768" i="40" s="1"/>
  <c r="E767" i="40"/>
  <c r="F767" i="40" s="1"/>
  <c r="E766" i="40"/>
  <c r="F766" i="40" s="1"/>
  <c r="E765" i="40"/>
  <c r="F765" i="40" s="1"/>
  <c r="E764" i="40"/>
  <c r="F764" i="40" s="1"/>
  <c r="E763" i="40"/>
  <c r="F763" i="40" s="1"/>
  <c r="E762" i="40"/>
  <c r="F762" i="40" s="1"/>
  <c r="E761" i="40"/>
  <c r="F761" i="40" s="1"/>
  <c r="E760" i="40"/>
  <c r="F760" i="40" s="1"/>
  <c r="E759" i="40"/>
  <c r="F759" i="40" s="1"/>
  <c r="E758" i="40"/>
  <c r="F758" i="40" s="1"/>
  <c r="E757" i="40"/>
  <c r="F757" i="40" s="1"/>
  <c r="E756" i="40"/>
  <c r="F756" i="40" s="1"/>
  <c r="E755" i="40"/>
  <c r="F755" i="40" s="1"/>
  <c r="E754" i="40"/>
  <c r="F754" i="40" s="1"/>
  <c r="E753" i="40"/>
  <c r="F753" i="40" s="1"/>
  <c r="E752" i="40"/>
  <c r="F752" i="40" s="1"/>
  <c r="E751" i="40"/>
  <c r="F751" i="40" s="1"/>
  <c r="E750" i="40"/>
  <c r="F750" i="40" s="1"/>
  <c r="E749" i="40"/>
  <c r="F749" i="40" s="1"/>
  <c r="E748" i="40"/>
  <c r="F748" i="40" s="1"/>
  <c r="E747" i="40"/>
  <c r="F747" i="40" s="1"/>
  <c r="E746" i="40"/>
  <c r="F746" i="40" s="1"/>
  <c r="E745" i="40"/>
  <c r="F745" i="40" s="1"/>
  <c r="E744" i="40"/>
  <c r="F744" i="40" s="1"/>
  <c r="E743" i="40"/>
  <c r="F743" i="40" s="1"/>
  <c r="E742" i="40"/>
  <c r="F742" i="40" s="1"/>
  <c r="E741" i="40"/>
  <c r="F741" i="40" s="1"/>
  <c r="E740" i="40"/>
  <c r="F740" i="40" s="1"/>
  <c r="E739" i="40"/>
  <c r="F739" i="40" s="1"/>
  <c r="E738" i="40"/>
  <c r="F738" i="40" s="1"/>
  <c r="E737" i="40"/>
  <c r="F737" i="40" s="1"/>
  <c r="E736" i="40"/>
  <c r="F736" i="40" s="1"/>
  <c r="E735" i="40"/>
  <c r="F735" i="40" s="1"/>
  <c r="E734" i="40"/>
  <c r="F734" i="40" s="1"/>
  <c r="E733" i="40"/>
  <c r="F733" i="40" s="1"/>
  <c r="E732" i="40"/>
  <c r="F732" i="40" s="1"/>
  <c r="E731" i="40"/>
  <c r="F731" i="40" s="1"/>
  <c r="E730" i="40"/>
  <c r="F730" i="40" s="1"/>
  <c r="E729" i="40"/>
  <c r="F729" i="40" s="1"/>
  <c r="E728" i="40"/>
  <c r="F728" i="40" s="1"/>
  <c r="E727" i="40"/>
  <c r="F727" i="40" s="1"/>
  <c r="E726" i="40"/>
  <c r="F726" i="40" s="1"/>
  <c r="E725" i="40"/>
  <c r="F725" i="40" s="1"/>
  <c r="E724" i="40"/>
  <c r="F724" i="40" s="1"/>
  <c r="E723" i="40"/>
  <c r="F723" i="40" s="1"/>
  <c r="E722" i="40"/>
  <c r="F722" i="40" s="1"/>
  <c r="E721" i="40"/>
  <c r="F721" i="40" s="1"/>
  <c r="E720" i="40"/>
  <c r="F720" i="40" s="1"/>
  <c r="E719" i="40"/>
  <c r="F719" i="40" s="1"/>
  <c r="E718" i="40"/>
  <c r="F718" i="40" s="1"/>
  <c r="E717" i="40"/>
  <c r="F717" i="40" s="1"/>
  <c r="E716" i="40"/>
  <c r="F716" i="40" s="1"/>
  <c r="E715" i="40"/>
  <c r="F715" i="40" s="1"/>
  <c r="E714" i="40"/>
  <c r="F714" i="40" s="1"/>
  <c r="E713" i="40"/>
  <c r="F713" i="40" s="1"/>
  <c r="E712" i="40"/>
  <c r="F712" i="40" s="1"/>
  <c r="E711" i="40"/>
  <c r="F711" i="40" s="1"/>
  <c r="E710" i="40"/>
  <c r="F710" i="40" s="1"/>
  <c r="E709" i="40"/>
  <c r="F709" i="40" s="1"/>
  <c r="E708" i="40"/>
  <c r="F708" i="40" s="1"/>
  <c r="E707" i="40"/>
  <c r="F707" i="40" s="1"/>
  <c r="E706" i="40"/>
  <c r="F706" i="40" s="1"/>
  <c r="E705" i="40"/>
  <c r="F705" i="40" s="1"/>
  <c r="E704" i="40"/>
  <c r="F704" i="40" s="1"/>
  <c r="E703" i="40"/>
  <c r="F703" i="40" s="1"/>
  <c r="E702" i="40"/>
  <c r="F702" i="40" s="1"/>
  <c r="E701" i="40"/>
  <c r="F701" i="40" s="1"/>
  <c r="E700" i="40"/>
  <c r="F700" i="40" s="1"/>
  <c r="E699" i="40"/>
  <c r="F699" i="40" s="1"/>
  <c r="E698" i="40"/>
  <c r="F698" i="40" s="1"/>
  <c r="E697" i="40"/>
  <c r="F697" i="40" s="1"/>
  <c r="E696" i="40"/>
  <c r="F696" i="40" s="1"/>
  <c r="E695" i="40"/>
  <c r="F695" i="40" s="1"/>
  <c r="E694" i="40"/>
  <c r="F694" i="40" s="1"/>
  <c r="E693" i="40"/>
  <c r="F693" i="40" s="1"/>
  <c r="E692" i="40"/>
  <c r="F692" i="40" s="1"/>
  <c r="E691" i="40"/>
  <c r="F691" i="40" s="1"/>
  <c r="E690" i="40"/>
  <c r="F690" i="40" s="1"/>
  <c r="E689" i="40"/>
  <c r="F689" i="40" s="1"/>
  <c r="E688" i="40"/>
  <c r="F688" i="40" s="1"/>
  <c r="E687" i="40"/>
  <c r="F687" i="40" s="1"/>
  <c r="E686" i="40"/>
  <c r="F686" i="40" s="1"/>
  <c r="E685" i="40"/>
  <c r="F685" i="40" s="1"/>
  <c r="E684" i="40"/>
  <c r="F684" i="40" s="1"/>
  <c r="E683" i="40"/>
  <c r="F683" i="40" s="1"/>
  <c r="E682" i="40"/>
  <c r="F682" i="40" s="1"/>
  <c r="E681" i="40"/>
  <c r="F681" i="40" s="1"/>
  <c r="E680" i="40"/>
  <c r="F680" i="40" s="1"/>
  <c r="E679" i="40"/>
  <c r="F679" i="40" s="1"/>
  <c r="E678" i="40"/>
  <c r="F678" i="40" s="1"/>
  <c r="E677" i="40"/>
  <c r="F677" i="40" s="1"/>
  <c r="E676" i="40"/>
  <c r="F676" i="40" s="1"/>
  <c r="E675" i="40"/>
  <c r="F675" i="40" s="1"/>
  <c r="E674" i="40"/>
  <c r="F674" i="40" s="1"/>
  <c r="E673" i="40"/>
  <c r="F673" i="40" s="1"/>
  <c r="E672" i="40"/>
  <c r="F672" i="40" s="1"/>
  <c r="E671" i="40"/>
  <c r="F671" i="40" s="1"/>
  <c r="E670" i="40"/>
  <c r="F670" i="40" s="1"/>
  <c r="E669" i="40"/>
  <c r="F669" i="40" s="1"/>
  <c r="E668" i="40"/>
  <c r="F668" i="40" s="1"/>
  <c r="E667" i="40"/>
  <c r="F667" i="40" s="1"/>
  <c r="E666" i="40"/>
  <c r="F666" i="40" s="1"/>
  <c r="E665" i="40"/>
  <c r="F665" i="40" s="1"/>
  <c r="E664" i="40"/>
  <c r="F664" i="40" s="1"/>
  <c r="E663" i="40"/>
  <c r="F663" i="40" s="1"/>
  <c r="E662" i="40"/>
  <c r="F662" i="40" s="1"/>
  <c r="E661" i="40"/>
  <c r="F661" i="40" s="1"/>
  <c r="E660" i="40"/>
  <c r="F660" i="40" s="1"/>
  <c r="E659" i="40"/>
  <c r="F659" i="40" s="1"/>
  <c r="E658" i="40"/>
  <c r="F658" i="40" s="1"/>
  <c r="E657" i="40"/>
  <c r="F657" i="40" s="1"/>
  <c r="E656" i="40"/>
  <c r="F656" i="40" s="1"/>
  <c r="E655" i="40"/>
  <c r="F655" i="40" s="1"/>
  <c r="E654" i="40"/>
  <c r="F654" i="40" s="1"/>
  <c r="E653" i="40"/>
  <c r="F653" i="40" s="1"/>
  <c r="E652" i="40"/>
  <c r="F652" i="40" s="1"/>
  <c r="E651" i="40"/>
  <c r="F651" i="40" s="1"/>
  <c r="E650" i="40"/>
  <c r="F650" i="40" s="1"/>
  <c r="E649" i="40"/>
  <c r="F649" i="40" s="1"/>
  <c r="E648" i="40"/>
  <c r="F648" i="40" s="1"/>
  <c r="E647" i="40"/>
  <c r="F647" i="40" s="1"/>
  <c r="E646" i="40"/>
  <c r="F646" i="40" s="1"/>
  <c r="E645" i="40"/>
  <c r="F645" i="40" s="1"/>
  <c r="E644" i="40"/>
  <c r="F644" i="40" s="1"/>
  <c r="E643" i="40"/>
  <c r="F643" i="40" s="1"/>
  <c r="E642" i="40"/>
  <c r="F642" i="40" s="1"/>
  <c r="E641" i="40"/>
  <c r="F641" i="40" s="1"/>
  <c r="E640" i="40"/>
  <c r="F640" i="40" s="1"/>
  <c r="E639" i="40"/>
  <c r="F639" i="40" s="1"/>
  <c r="E638" i="40"/>
  <c r="F638" i="40" s="1"/>
  <c r="E637" i="40"/>
  <c r="F637" i="40" s="1"/>
  <c r="E636" i="40"/>
  <c r="F636" i="40" s="1"/>
  <c r="E635" i="40"/>
  <c r="F635" i="40" s="1"/>
  <c r="E634" i="40"/>
  <c r="F634" i="40" s="1"/>
  <c r="E633" i="40"/>
  <c r="F633" i="40" s="1"/>
  <c r="E632" i="40"/>
  <c r="F632" i="40" s="1"/>
  <c r="E631" i="40"/>
  <c r="F631" i="40" s="1"/>
  <c r="E630" i="40"/>
  <c r="F630" i="40" s="1"/>
  <c r="E629" i="40"/>
  <c r="F629" i="40" s="1"/>
  <c r="E628" i="40"/>
  <c r="F628" i="40" s="1"/>
  <c r="E627" i="40"/>
  <c r="F627" i="40" s="1"/>
  <c r="E626" i="40"/>
  <c r="F626" i="40" s="1"/>
  <c r="E625" i="40"/>
  <c r="F625" i="40" s="1"/>
  <c r="E624" i="40"/>
  <c r="F624" i="40" s="1"/>
  <c r="E623" i="40"/>
  <c r="F623" i="40" s="1"/>
  <c r="E622" i="40"/>
  <c r="F622" i="40" s="1"/>
  <c r="E621" i="40"/>
  <c r="F621" i="40" s="1"/>
  <c r="E620" i="40"/>
  <c r="F620" i="40" s="1"/>
  <c r="E619" i="40"/>
  <c r="F619" i="40" s="1"/>
  <c r="E618" i="40"/>
  <c r="F618" i="40" s="1"/>
  <c r="E617" i="40"/>
  <c r="F617" i="40" s="1"/>
  <c r="E616" i="40"/>
  <c r="F616" i="40" s="1"/>
  <c r="E615" i="40"/>
  <c r="F615" i="40" s="1"/>
  <c r="E614" i="40"/>
  <c r="F614" i="40" s="1"/>
  <c r="E613" i="40"/>
  <c r="F613" i="40" s="1"/>
  <c r="E612" i="40"/>
  <c r="F612" i="40" s="1"/>
  <c r="E611" i="40"/>
  <c r="F611" i="40" s="1"/>
  <c r="E610" i="40"/>
  <c r="F610" i="40" s="1"/>
  <c r="E609" i="40"/>
  <c r="F609" i="40" s="1"/>
  <c r="E608" i="40"/>
  <c r="F608" i="40" s="1"/>
  <c r="E607" i="40"/>
  <c r="F607" i="40" s="1"/>
  <c r="E606" i="40"/>
  <c r="F606" i="40" s="1"/>
  <c r="E605" i="40"/>
  <c r="F605" i="40" s="1"/>
  <c r="E604" i="40"/>
  <c r="F604" i="40" s="1"/>
  <c r="E603" i="40"/>
  <c r="F603" i="40" s="1"/>
  <c r="E602" i="40"/>
  <c r="F602" i="40" s="1"/>
  <c r="E601" i="40"/>
  <c r="F601" i="40" s="1"/>
  <c r="E600" i="40"/>
  <c r="F600" i="40" s="1"/>
  <c r="E599" i="40"/>
  <c r="F599" i="40" s="1"/>
  <c r="E598" i="40"/>
  <c r="F598" i="40" s="1"/>
  <c r="E597" i="40"/>
  <c r="F597" i="40" s="1"/>
  <c r="E596" i="40"/>
  <c r="F596" i="40" s="1"/>
  <c r="E595" i="40"/>
  <c r="F595" i="40" s="1"/>
  <c r="E594" i="40"/>
  <c r="F594" i="40" s="1"/>
  <c r="E593" i="40"/>
  <c r="F593" i="40" s="1"/>
  <c r="E592" i="40"/>
  <c r="F592" i="40" s="1"/>
  <c r="E591" i="40"/>
  <c r="F591" i="40" s="1"/>
  <c r="E590" i="40"/>
  <c r="F590" i="40" s="1"/>
  <c r="E589" i="40"/>
  <c r="F589" i="40" s="1"/>
  <c r="E588" i="40"/>
  <c r="F588" i="40" s="1"/>
  <c r="E587" i="40"/>
  <c r="F587" i="40" s="1"/>
  <c r="E586" i="40"/>
  <c r="F586" i="40" s="1"/>
  <c r="E585" i="40"/>
  <c r="F585" i="40" s="1"/>
  <c r="E584" i="40"/>
  <c r="F584" i="40" s="1"/>
  <c r="E583" i="40"/>
  <c r="F583" i="40" s="1"/>
  <c r="E582" i="40"/>
  <c r="F582" i="40" s="1"/>
  <c r="E581" i="40"/>
  <c r="F581" i="40" s="1"/>
  <c r="E580" i="40"/>
  <c r="F580" i="40" s="1"/>
  <c r="E579" i="40"/>
  <c r="F579" i="40" s="1"/>
  <c r="E578" i="40"/>
  <c r="F578" i="40" s="1"/>
  <c r="E577" i="40"/>
  <c r="F577" i="40" s="1"/>
  <c r="E576" i="40"/>
  <c r="F576" i="40" s="1"/>
  <c r="E575" i="40"/>
  <c r="F575" i="40" s="1"/>
  <c r="E574" i="40"/>
  <c r="F574" i="40" s="1"/>
  <c r="E573" i="40"/>
  <c r="F573" i="40" s="1"/>
  <c r="E572" i="40"/>
  <c r="F572" i="40" s="1"/>
  <c r="E571" i="40"/>
  <c r="F571" i="40" s="1"/>
  <c r="E570" i="40"/>
  <c r="F570" i="40" s="1"/>
  <c r="E569" i="40"/>
  <c r="F569" i="40" s="1"/>
  <c r="E568" i="40"/>
  <c r="F568" i="40" s="1"/>
  <c r="E567" i="40"/>
  <c r="F567" i="40" s="1"/>
  <c r="E566" i="40"/>
  <c r="F566" i="40" s="1"/>
  <c r="E565" i="40"/>
  <c r="F565" i="40" s="1"/>
  <c r="E564" i="40"/>
  <c r="F564" i="40" s="1"/>
  <c r="E563" i="40"/>
  <c r="F563" i="40" s="1"/>
  <c r="E562" i="40"/>
  <c r="F562" i="40" s="1"/>
  <c r="E561" i="40"/>
  <c r="F561" i="40" s="1"/>
  <c r="E560" i="40"/>
  <c r="F560" i="40" s="1"/>
  <c r="E559" i="40"/>
  <c r="F559" i="40" s="1"/>
  <c r="E558" i="40"/>
  <c r="F558" i="40" s="1"/>
  <c r="E557" i="40"/>
  <c r="F557" i="40" s="1"/>
  <c r="E556" i="40"/>
  <c r="F556" i="40" s="1"/>
  <c r="E555" i="40"/>
  <c r="F555" i="40" s="1"/>
  <c r="E554" i="40"/>
  <c r="F554" i="40" s="1"/>
  <c r="E553" i="40"/>
  <c r="F553" i="40" s="1"/>
  <c r="E552" i="40"/>
  <c r="F552" i="40" s="1"/>
  <c r="E551" i="40"/>
  <c r="F551" i="40" s="1"/>
  <c r="E550" i="40"/>
  <c r="F550" i="40" s="1"/>
  <c r="E549" i="40"/>
  <c r="F549" i="40" s="1"/>
  <c r="E548" i="40"/>
  <c r="F548" i="40" s="1"/>
  <c r="E547" i="40"/>
  <c r="F547" i="40" s="1"/>
  <c r="E546" i="40"/>
  <c r="F546" i="40" s="1"/>
  <c r="E545" i="40"/>
  <c r="F545" i="40" s="1"/>
  <c r="E544" i="40"/>
  <c r="F544" i="40" s="1"/>
  <c r="E543" i="40"/>
  <c r="F543" i="40" s="1"/>
  <c r="E542" i="40"/>
  <c r="F542" i="40" s="1"/>
  <c r="E541" i="40"/>
  <c r="F541" i="40" s="1"/>
  <c r="E540" i="40"/>
  <c r="F540" i="40" s="1"/>
  <c r="E539" i="40"/>
  <c r="F539" i="40" s="1"/>
  <c r="E538" i="40"/>
  <c r="F538" i="40" s="1"/>
  <c r="E537" i="40"/>
  <c r="F537" i="40" s="1"/>
  <c r="E536" i="40"/>
  <c r="F536" i="40" s="1"/>
  <c r="E535" i="40"/>
  <c r="F535" i="40" s="1"/>
  <c r="E534" i="40"/>
  <c r="F534" i="40" s="1"/>
  <c r="E533" i="40"/>
  <c r="F533" i="40" s="1"/>
  <c r="E532" i="40"/>
  <c r="F532" i="40" s="1"/>
  <c r="E531" i="40"/>
  <c r="F531" i="40" s="1"/>
  <c r="E530" i="40"/>
  <c r="F530" i="40" s="1"/>
  <c r="E529" i="40"/>
  <c r="F529" i="40" s="1"/>
  <c r="E528" i="40"/>
  <c r="F528" i="40" s="1"/>
  <c r="E527" i="40"/>
  <c r="F527" i="40" s="1"/>
  <c r="E526" i="40"/>
  <c r="F526" i="40" s="1"/>
  <c r="E525" i="40"/>
  <c r="F525" i="40" s="1"/>
  <c r="E524" i="40"/>
  <c r="F524" i="40" s="1"/>
  <c r="E523" i="40"/>
  <c r="F523" i="40" s="1"/>
  <c r="E522" i="40"/>
  <c r="F522" i="40" s="1"/>
  <c r="E521" i="40"/>
  <c r="F521" i="40" s="1"/>
  <c r="E520" i="40"/>
  <c r="F520" i="40" s="1"/>
  <c r="E519" i="40"/>
  <c r="F519" i="40" s="1"/>
  <c r="E518" i="40"/>
  <c r="F518" i="40" s="1"/>
  <c r="E517" i="40"/>
  <c r="F517" i="40" s="1"/>
  <c r="E516" i="40"/>
  <c r="F516" i="40" s="1"/>
  <c r="E515" i="40"/>
  <c r="F515" i="40" s="1"/>
  <c r="E514" i="40"/>
  <c r="F514" i="40" s="1"/>
  <c r="E513" i="40"/>
  <c r="F513" i="40" s="1"/>
  <c r="E512" i="40"/>
  <c r="F512" i="40" s="1"/>
  <c r="E511" i="40"/>
  <c r="F511" i="40" s="1"/>
  <c r="E510" i="40"/>
  <c r="F510" i="40" s="1"/>
  <c r="E509" i="40"/>
  <c r="F509" i="40" s="1"/>
  <c r="E508" i="40"/>
  <c r="F508" i="40" s="1"/>
  <c r="E507" i="40"/>
  <c r="F507" i="40" s="1"/>
  <c r="E506" i="40"/>
  <c r="F506" i="40" s="1"/>
  <c r="E505" i="40"/>
  <c r="F505" i="40" s="1"/>
  <c r="E504" i="40"/>
  <c r="F504" i="40" s="1"/>
  <c r="E503" i="40"/>
  <c r="F503" i="40" s="1"/>
  <c r="E502" i="40"/>
  <c r="F502" i="40" s="1"/>
  <c r="E501" i="40"/>
  <c r="F501" i="40" s="1"/>
  <c r="E500" i="40"/>
  <c r="F500" i="40" s="1"/>
  <c r="E499" i="40"/>
  <c r="F499" i="40" s="1"/>
  <c r="E498" i="40"/>
  <c r="F498" i="40" s="1"/>
  <c r="E497" i="40"/>
  <c r="F497" i="40" s="1"/>
  <c r="E496" i="40"/>
  <c r="F496" i="40" s="1"/>
  <c r="E495" i="40"/>
  <c r="F495" i="40" s="1"/>
  <c r="E494" i="40"/>
  <c r="F494" i="40" s="1"/>
  <c r="E493" i="40"/>
  <c r="F493" i="40" s="1"/>
  <c r="E492" i="40"/>
  <c r="F492" i="40" s="1"/>
  <c r="E491" i="40"/>
  <c r="F491" i="40" s="1"/>
  <c r="E490" i="40"/>
  <c r="F490" i="40" s="1"/>
  <c r="E489" i="40"/>
  <c r="F489" i="40" s="1"/>
  <c r="E488" i="40"/>
  <c r="F488" i="40" s="1"/>
  <c r="E487" i="40"/>
  <c r="F487" i="40" s="1"/>
  <c r="E486" i="40"/>
  <c r="F486" i="40" s="1"/>
  <c r="E485" i="40"/>
  <c r="F485" i="40" s="1"/>
  <c r="E484" i="40"/>
  <c r="F484" i="40" s="1"/>
  <c r="E483" i="40"/>
  <c r="F483" i="40" s="1"/>
  <c r="E482" i="40"/>
  <c r="F482" i="40" s="1"/>
  <c r="E481" i="40"/>
  <c r="F481" i="40" s="1"/>
  <c r="E480" i="40"/>
  <c r="F480" i="40" s="1"/>
  <c r="E479" i="40"/>
  <c r="F479" i="40" s="1"/>
  <c r="E478" i="40"/>
  <c r="F478" i="40" s="1"/>
  <c r="E477" i="40"/>
  <c r="F477" i="40" s="1"/>
  <c r="E476" i="40"/>
  <c r="F476" i="40" s="1"/>
  <c r="E475" i="40"/>
  <c r="F475" i="40" s="1"/>
  <c r="E474" i="40"/>
  <c r="F474" i="40" s="1"/>
  <c r="E473" i="40"/>
  <c r="F473" i="40" s="1"/>
  <c r="E472" i="40"/>
  <c r="F472" i="40" s="1"/>
  <c r="E471" i="40"/>
  <c r="F471" i="40" s="1"/>
  <c r="E470" i="40"/>
  <c r="F470" i="40" s="1"/>
  <c r="E469" i="40"/>
  <c r="F469" i="40" s="1"/>
  <c r="E468" i="40"/>
  <c r="F468" i="40" s="1"/>
  <c r="E467" i="40"/>
  <c r="F467" i="40" s="1"/>
  <c r="E466" i="40"/>
  <c r="F466" i="40" s="1"/>
  <c r="E465" i="40"/>
  <c r="F465" i="40" s="1"/>
  <c r="E464" i="40"/>
  <c r="F464" i="40" s="1"/>
  <c r="E463" i="40"/>
  <c r="F463" i="40" s="1"/>
  <c r="E462" i="40"/>
  <c r="F462" i="40" s="1"/>
  <c r="E461" i="40"/>
  <c r="F461" i="40" s="1"/>
  <c r="E460" i="40"/>
  <c r="F460" i="40" s="1"/>
  <c r="E459" i="40"/>
  <c r="F459" i="40" s="1"/>
  <c r="E458" i="40"/>
  <c r="F458" i="40" s="1"/>
  <c r="E457" i="40"/>
  <c r="F457" i="40" s="1"/>
  <c r="E456" i="40"/>
  <c r="F456" i="40" s="1"/>
  <c r="E455" i="40"/>
  <c r="F455" i="40" s="1"/>
  <c r="E454" i="40"/>
  <c r="F454" i="40" s="1"/>
  <c r="E453" i="40"/>
  <c r="F453" i="40" s="1"/>
  <c r="E452" i="40"/>
  <c r="F452" i="40" s="1"/>
  <c r="E451" i="40"/>
  <c r="F451" i="40" s="1"/>
  <c r="E450" i="40"/>
  <c r="F450" i="40" s="1"/>
  <c r="E449" i="40"/>
  <c r="F449" i="40" s="1"/>
  <c r="E448" i="40"/>
  <c r="F448" i="40" s="1"/>
  <c r="E447" i="40"/>
  <c r="F447" i="40" s="1"/>
  <c r="E446" i="40"/>
  <c r="F446" i="40" s="1"/>
  <c r="E445" i="40"/>
  <c r="F445" i="40" s="1"/>
  <c r="E444" i="40"/>
  <c r="F444" i="40" s="1"/>
  <c r="E443" i="40"/>
  <c r="F443" i="40" s="1"/>
  <c r="E442" i="40"/>
  <c r="F442" i="40" s="1"/>
  <c r="E441" i="40"/>
  <c r="F441" i="40" s="1"/>
  <c r="E440" i="40"/>
  <c r="F440" i="40" s="1"/>
  <c r="E439" i="40"/>
  <c r="F439" i="40" s="1"/>
  <c r="E438" i="40"/>
  <c r="F438" i="40" s="1"/>
  <c r="E437" i="40"/>
  <c r="F437" i="40" s="1"/>
  <c r="E436" i="40"/>
  <c r="F436" i="40" s="1"/>
  <c r="E435" i="40"/>
  <c r="F435" i="40" s="1"/>
  <c r="E434" i="40"/>
  <c r="F434" i="40" s="1"/>
  <c r="E433" i="40"/>
  <c r="F433" i="40" s="1"/>
  <c r="E432" i="40"/>
  <c r="F432" i="40" s="1"/>
  <c r="E431" i="40"/>
  <c r="F431" i="40" s="1"/>
  <c r="E430" i="40"/>
  <c r="F430" i="40" s="1"/>
  <c r="E429" i="40"/>
  <c r="F429" i="40" s="1"/>
  <c r="E428" i="40"/>
  <c r="F428" i="40" s="1"/>
  <c r="E427" i="40"/>
  <c r="F427" i="40" s="1"/>
  <c r="E426" i="40"/>
  <c r="F426" i="40" s="1"/>
  <c r="E425" i="40"/>
  <c r="F425" i="40" s="1"/>
  <c r="E424" i="40"/>
  <c r="F424" i="40" s="1"/>
  <c r="E423" i="40"/>
  <c r="F423" i="40" s="1"/>
  <c r="E422" i="40"/>
  <c r="F422" i="40" s="1"/>
  <c r="E421" i="40"/>
  <c r="F421" i="40" s="1"/>
  <c r="E420" i="40"/>
  <c r="F420" i="40" s="1"/>
  <c r="E419" i="40"/>
  <c r="F419" i="40" s="1"/>
  <c r="E418" i="40"/>
  <c r="F418" i="40" s="1"/>
  <c r="E417" i="40"/>
  <c r="F417" i="40" s="1"/>
  <c r="E416" i="40"/>
  <c r="F416" i="40" s="1"/>
  <c r="E415" i="40"/>
  <c r="F415" i="40" s="1"/>
  <c r="E414" i="40"/>
  <c r="F414" i="40" s="1"/>
  <c r="E413" i="40"/>
  <c r="F413" i="40" s="1"/>
  <c r="E412" i="40"/>
  <c r="F412" i="40" s="1"/>
  <c r="E411" i="40"/>
  <c r="F411" i="40" s="1"/>
  <c r="E410" i="40"/>
  <c r="F410" i="40" s="1"/>
  <c r="E409" i="40"/>
  <c r="F409" i="40" s="1"/>
  <c r="E408" i="40"/>
  <c r="F408" i="40" s="1"/>
  <c r="E407" i="40"/>
  <c r="F407" i="40" s="1"/>
  <c r="E406" i="40"/>
  <c r="F406" i="40" s="1"/>
  <c r="E405" i="40"/>
  <c r="F405" i="40" s="1"/>
  <c r="E404" i="40"/>
  <c r="F404" i="40" s="1"/>
  <c r="E403" i="40"/>
  <c r="F403" i="40" s="1"/>
  <c r="E402" i="40"/>
  <c r="F402" i="40" s="1"/>
  <c r="E401" i="40"/>
  <c r="F401" i="40" s="1"/>
  <c r="E400" i="40"/>
  <c r="F400" i="40" s="1"/>
  <c r="E399" i="40"/>
  <c r="F399" i="40" s="1"/>
  <c r="E398" i="40"/>
  <c r="F398" i="40" s="1"/>
  <c r="E397" i="40"/>
  <c r="F397" i="40" s="1"/>
  <c r="E396" i="40"/>
  <c r="F396" i="40" s="1"/>
  <c r="E395" i="40"/>
  <c r="F395" i="40" s="1"/>
  <c r="E394" i="40"/>
  <c r="F394" i="40" s="1"/>
  <c r="E393" i="40"/>
  <c r="F393" i="40" s="1"/>
  <c r="E392" i="40"/>
  <c r="F392" i="40" s="1"/>
  <c r="E391" i="40"/>
  <c r="F391" i="40" s="1"/>
  <c r="E390" i="40"/>
  <c r="F390" i="40" s="1"/>
  <c r="E389" i="40"/>
  <c r="F389" i="40" s="1"/>
  <c r="E388" i="40"/>
  <c r="F388" i="40" s="1"/>
  <c r="E387" i="40"/>
  <c r="F387" i="40" s="1"/>
  <c r="E386" i="40"/>
  <c r="F386" i="40" s="1"/>
  <c r="E385" i="40"/>
  <c r="F385" i="40" s="1"/>
  <c r="E384" i="40"/>
  <c r="F384" i="40" s="1"/>
  <c r="E383" i="40"/>
  <c r="F383" i="40" s="1"/>
  <c r="E382" i="40"/>
  <c r="F382" i="40" s="1"/>
  <c r="E381" i="40"/>
  <c r="F381" i="40" s="1"/>
  <c r="E380" i="40"/>
  <c r="F380" i="40" s="1"/>
  <c r="E379" i="40"/>
  <c r="F379" i="40" s="1"/>
  <c r="E378" i="40"/>
  <c r="F378" i="40" s="1"/>
  <c r="E377" i="40"/>
  <c r="F377" i="40" s="1"/>
  <c r="E376" i="40"/>
  <c r="F376" i="40" s="1"/>
  <c r="E375" i="40"/>
  <c r="F375" i="40" s="1"/>
  <c r="E374" i="40"/>
  <c r="F374" i="40" s="1"/>
  <c r="E373" i="40"/>
  <c r="F373" i="40" s="1"/>
  <c r="E372" i="40"/>
  <c r="F372" i="40" s="1"/>
  <c r="E371" i="40"/>
  <c r="F371" i="40" s="1"/>
  <c r="E370" i="40"/>
  <c r="F370" i="40" s="1"/>
  <c r="E369" i="40"/>
  <c r="F369" i="40" s="1"/>
  <c r="E368" i="40"/>
  <c r="F368" i="40" s="1"/>
  <c r="E367" i="40"/>
  <c r="F367" i="40" s="1"/>
  <c r="E366" i="40"/>
  <c r="F366" i="40" s="1"/>
  <c r="E365" i="40"/>
  <c r="F365" i="40" s="1"/>
  <c r="E364" i="40"/>
  <c r="F364" i="40" s="1"/>
  <c r="E363" i="40"/>
  <c r="F363" i="40" s="1"/>
  <c r="E362" i="40"/>
  <c r="F362" i="40" s="1"/>
  <c r="E361" i="40"/>
  <c r="F361" i="40" s="1"/>
  <c r="E360" i="40"/>
  <c r="F360" i="40" s="1"/>
  <c r="E359" i="40"/>
  <c r="F359" i="40" s="1"/>
  <c r="E358" i="40"/>
  <c r="F358" i="40" s="1"/>
  <c r="E357" i="40"/>
  <c r="F357" i="40" s="1"/>
  <c r="E356" i="40"/>
  <c r="F356" i="40" s="1"/>
  <c r="E355" i="40"/>
  <c r="F355" i="40" s="1"/>
  <c r="E354" i="40"/>
  <c r="F354" i="40" s="1"/>
  <c r="E353" i="40"/>
  <c r="F353" i="40" s="1"/>
  <c r="E352" i="40"/>
  <c r="F352" i="40" s="1"/>
  <c r="E351" i="40"/>
  <c r="F351" i="40" s="1"/>
  <c r="E350" i="40"/>
  <c r="F350" i="40" s="1"/>
  <c r="E349" i="40"/>
  <c r="F349" i="40" s="1"/>
  <c r="E348" i="40"/>
  <c r="F348" i="40" s="1"/>
  <c r="E347" i="40"/>
  <c r="F347" i="40" s="1"/>
  <c r="E346" i="40"/>
  <c r="F346" i="40" s="1"/>
  <c r="E345" i="40"/>
  <c r="F345" i="40" s="1"/>
  <c r="E344" i="40"/>
  <c r="F344" i="40" s="1"/>
  <c r="E343" i="40"/>
  <c r="F343" i="40" s="1"/>
  <c r="E342" i="40"/>
  <c r="F342" i="40" s="1"/>
  <c r="E341" i="40"/>
  <c r="F341" i="40" s="1"/>
  <c r="E340" i="40"/>
  <c r="F340" i="40" s="1"/>
  <c r="E339" i="40"/>
  <c r="F339" i="40" s="1"/>
  <c r="E338" i="40"/>
  <c r="F338" i="40" s="1"/>
  <c r="E337" i="40"/>
  <c r="F337" i="40" s="1"/>
  <c r="E336" i="40"/>
  <c r="F336" i="40" s="1"/>
  <c r="E335" i="40"/>
  <c r="F335" i="40" s="1"/>
  <c r="E334" i="40"/>
  <c r="F334" i="40" s="1"/>
  <c r="E333" i="40"/>
  <c r="F333" i="40" s="1"/>
  <c r="E332" i="40"/>
  <c r="F332" i="40" s="1"/>
  <c r="E331" i="40"/>
  <c r="F331" i="40" s="1"/>
  <c r="E330" i="40"/>
  <c r="F330" i="40" s="1"/>
  <c r="E329" i="40"/>
  <c r="F329" i="40" s="1"/>
  <c r="E328" i="40"/>
  <c r="F328" i="40" s="1"/>
  <c r="E327" i="40"/>
  <c r="F327" i="40" s="1"/>
  <c r="E326" i="40"/>
  <c r="F326" i="40" s="1"/>
  <c r="E325" i="40"/>
  <c r="F325" i="40" s="1"/>
  <c r="E324" i="40"/>
  <c r="F324" i="40" s="1"/>
  <c r="E323" i="40"/>
  <c r="F323" i="40" s="1"/>
  <c r="E322" i="40"/>
  <c r="F322" i="40" s="1"/>
  <c r="E321" i="40"/>
  <c r="F321" i="40" s="1"/>
  <c r="E320" i="40"/>
  <c r="F320" i="40" s="1"/>
  <c r="E319" i="40"/>
  <c r="F319" i="40" s="1"/>
  <c r="E318" i="40"/>
  <c r="F318" i="40" s="1"/>
  <c r="E317" i="40"/>
  <c r="F317" i="40" s="1"/>
  <c r="E316" i="40"/>
  <c r="F316" i="40" s="1"/>
  <c r="E315" i="40"/>
  <c r="F315" i="40" s="1"/>
  <c r="E314" i="40"/>
  <c r="F314" i="40" s="1"/>
  <c r="E313" i="40"/>
  <c r="F313" i="40" s="1"/>
  <c r="E312" i="40"/>
  <c r="F312" i="40" s="1"/>
  <c r="E311" i="40"/>
  <c r="F311" i="40" s="1"/>
  <c r="E310" i="40"/>
  <c r="F310" i="40" s="1"/>
  <c r="E309" i="40"/>
  <c r="F309" i="40" s="1"/>
  <c r="E308" i="40"/>
  <c r="F308" i="40" s="1"/>
  <c r="E307" i="40"/>
  <c r="F307" i="40" s="1"/>
  <c r="E306" i="40"/>
  <c r="F306" i="40" s="1"/>
  <c r="E305" i="40"/>
  <c r="F305" i="40" s="1"/>
  <c r="E304" i="40"/>
  <c r="F304" i="40" s="1"/>
  <c r="E303" i="40"/>
  <c r="F303" i="40" s="1"/>
  <c r="E302" i="40"/>
  <c r="F302" i="40" s="1"/>
  <c r="E301" i="40"/>
  <c r="F301" i="40" s="1"/>
  <c r="E300" i="40"/>
  <c r="F300" i="40" s="1"/>
  <c r="E299" i="40"/>
  <c r="F299" i="40" s="1"/>
  <c r="E298" i="40"/>
  <c r="F298" i="40" s="1"/>
  <c r="E297" i="40"/>
  <c r="F297" i="40" s="1"/>
  <c r="E296" i="40"/>
  <c r="F296" i="40" s="1"/>
  <c r="E295" i="40"/>
  <c r="F295" i="40" s="1"/>
  <c r="E294" i="40"/>
  <c r="F294" i="40" s="1"/>
  <c r="E293" i="40"/>
  <c r="F293" i="40" s="1"/>
  <c r="E292" i="40"/>
  <c r="F292" i="40" s="1"/>
  <c r="E291" i="40"/>
  <c r="F291" i="40" s="1"/>
  <c r="E290" i="40"/>
  <c r="F290" i="40" s="1"/>
  <c r="E289" i="40"/>
  <c r="F289" i="40" s="1"/>
  <c r="E288" i="40"/>
  <c r="F288" i="40" s="1"/>
  <c r="E287" i="40"/>
  <c r="F287" i="40" s="1"/>
  <c r="E286" i="40"/>
  <c r="F286" i="40" s="1"/>
  <c r="E285" i="40"/>
  <c r="F285" i="40" s="1"/>
  <c r="E284" i="40"/>
  <c r="F284" i="40" s="1"/>
  <c r="E283" i="40"/>
  <c r="F283" i="40" s="1"/>
  <c r="E282" i="40"/>
  <c r="F282" i="40" s="1"/>
  <c r="E281" i="40"/>
  <c r="F281" i="40" s="1"/>
  <c r="E280" i="40"/>
  <c r="F280" i="40" s="1"/>
  <c r="E279" i="40"/>
  <c r="F279" i="40" s="1"/>
  <c r="E278" i="40"/>
  <c r="F278" i="40" s="1"/>
  <c r="E277" i="40"/>
  <c r="F277" i="40" s="1"/>
  <c r="E276" i="40"/>
  <c r="F276" i="40" s="1"/>
  <c r="E275" i="40"/>
  <c r="F275" i="40" s="1"/>
  <c r="E274" i="40"/>
  <c r="F274" i="40" s="1"/>
  <c r="E273" i="40"/>
  <c r="F273" i="40" s="1"/>
  <c r="E272" i="40"/>
  <c r="F272" i="40" s="1"/>
  <c r="E271" i="40"/>
  <c r="F271" i="40" s="1"/>
  <c r="E270" i="40"/>
  <c r="F270" i="40" s="1"/>
  <c r="E269" i="40"/>
  <c r="F269" i="40" s="1"/>
  <c r="E268" i="40"/>
  <c r="F268" i="40" s="1"/>
  <c r="E267" i="40"/>
  <c r="F267" i="40" s="1"/>
  <c r="E266" i="40"/>
  <c r="F266" i="40" s="1"/>
  <c r="E265" i="40"/>
  <c r="F265" i="40" s="1"/>
  <c r="E264" i="40"/>
  <c r="F264" i="40" s="1"/>
  <c r="E263" i="40"/>
  <c r="F263" i="40" s="1"/>
  <c r="E262" i="40"/>
  <c r="F262" i="40" s="1"/>
  <c r="E261" i="40"/>
  <c r="F261" i="40" s="1"/>
  <c r="E260" i="40"/>
  <c r="F260" i="40" s="1"/>
  <c r="E259" i="40"/>
  <c r="F259" i="40" s="1"/>
  <c r="E258" i="40"/>
  <c r="F258" i="40" s="1"/>
  <c r="E257" i="40"/>
  <c r="F257" i="40" s="1"/>
  <c r="E256" i="40"/>
  <c r="F256" i="40" s="1"/>
  <c r="E255" i="40"/>
  <c r="F255" i="40" s="1"/>
  <c r="E254" i="40"/>
  <c r="F254" i="40" s="1"/>
  <c r="E253" i="40"/>
  <c r="F253" i="40" s="1"/>
  <c r="E252" i="40"/>
  <c r="F252" i="40" s="1"/>
  <c r="E251" i="40"/>
  <c r="F251" i="40" s="1"/>
  <c r="E250" i="40"/>
  <c r="F250" i="40" s="1"/>
  <c r="E249" i="40"/>
  <c r="F249" i="40" s="1"/>
  <c r="E248" i="40"/>
  <c r="F248" i="40" s="1"/>
  <c r="E247" i="40"/>
  <c r="F247" i="40" s="1"/>
  <c r="E246" i="40"/>
  <c r="F246" i="40" s="1"/>
  <c r="E245" i="40"/>
  <c r="F245" i="40" s="1"/>
  <c r="E244" i="40"/>
  <c r="F244" i="40" s="1"/>
  <c r="E243" i="40"/>
  <c r="F243" i="40" s="1"/>
  <c r="E242" i="40"/>
  <c r="F242" i="40" s="1"/>
  <c r="E241" i="40"/>
  <c r="F241" i="40" s="1"/>
  <c r="E240" i="40"/>
  <c r="F240" i="40" s="1"/>
  <c r="E239" i="40"/>
  <c r="F239" i="40" s="1"/>
  <c r="E238" i="40"/>
  <c r="F238" i="40" s="1"/>
  <c r="E237" i="40"/>
  <c r="F237" i="40" s="1"/>
  <c r="E236" i="40"/>
  <c r="F236" i="40" s="1"/>
  <c r="E235" i="40"/>
  <c r="F235" i="40" s="1"/>
  <c r="E234" i="40"/>
  <c r="F234" i="40" s="1"/>
  <c r="E233" i="40"/>
  <c r="F233" i="40" s="1"/>
  <c r="E232" i="40"/>
  <c r="F232" i="40" s="1"/>
  <c r="E231" i="40"/>
  <c r="F231" i="40" s="1"/>
  <c r="E230" i="40"/>
  <c r="F230" i="40" s="1"/>
  <c r="E229" i="40"/>
  <c r="F229" i="40" s="1"/>
  <c r="E228" i="40"/>
  <c r="F228" i="40" s="1"/>
  <c r="E227" i="40"/>
  <c r="F227" i="40" s="1"/>
  <c r="E226" i="40"/>
  <c r="F226" i="40" s="1"/>
  <c r="E225" i="40"/>
  <c r="F225" i="40" s="1"/>
  <c r="E224" i="40"/>
  <c r="F224" i="40" s="1"/>
  <c r="E223" i="40"/>
  <c r="F223" i="40" s="1"/>
  <c r="E222" i="40"/>
  <c r="F222" i="40" s="1"/>
  <c r="E221" i="40"/>
  <c r="F221" i="40" s="1"/>
  <c r="E220" i="40"/>
  <c r="F220" i="40" s="1"/>
  <c r="E219" i="40"/>
  <c r="F219" i="40" s="1"/>
  <c r="E218" i="40"/>
  <c r="F218" i="40" s="1"/>
  <c r="E217" i="40"/>
  <c r="F217" i="40" s="1"/>
  <c r="E216" i="40"/>
  <c r="F216" i="40" s="1"/>
  <c r="E215" i="40"/>
  <c r="F215" i="40" s="1"/>
  <c r="E214" i="40"/>
  <c r="F214" i="40" s="1"/>
  <c r="E213" i="40"/>
  <c r="F213" i="40" s="1"/>
  <c r="E212" i="40"/>
  <c r="F212" i="40" s="1"/>
  <c r="E211" i="40"/>
  <c r="F211" i="40" s="1"/>
  <c r="E210" i="40"/>
  <c r="F210" i="40" s="1"/>
  <c r="E209" i="40"/>
  <c r="F209" i="40" s="1"/>
  <c r="E208" i="40"/>
  <c r="F208" i="40" s="1"/>
  <c r="E207" i="40"/>
  <c r="F207" i="40" s="1"/>
  <c r="E206" i="40"/>
  <c r="F206" i="40" s="1"/>
  <c r="E205" i="40"/>
  <c r="F205" i="40" s="1"/>
  <c r="E204" i="40"/>
  <c r="F204" i="40" s="1"/>
  <c r="E203" i="40"/>
  <c r="F203" i="40" s="1"/>
  <c r="E202" i="40"/>
  <c r="F202" i="40" s="1"/>
  <c r="E201" i="40"/>
  <c r="F201" i="40" s="1"/>
  <c r="E200" i="40"/>
  <c r="F200" i="40" s="1"/>
  <c r="E199" i="40"/>
  <c r="F199" i="40" s="1"/>
  <c r="E198" i="40"/>
  <c r="F198" i="40" s="1"/>
  <c r="E197" i="40"/>
  <c r="F197" i="40" s="1"/>
  <c r="E196" i="40"/>
  <c r="F196" i="40" s="1"/>
  <c r="E195" i="40"/>
  <c r="F195" i="40" s="1"/>
  <c r="E194" i="40"/>
  <c r="F194" i="40" s="1"/>
  <c r="E193" i="40"/>
  <c r="F193" i="40" s="1"/>
  <c r="E192" i="40"/>
  <c r="F192" i="40" s="1"/>
  <c r="E191" i="40"/>
  <c r="F191" i="40" s="1"/>
  <c r="E190" i="40"/>
  <c r="F190" i="40" s="1"/>
  <c r="E189" i="40"/>
  <c r="F189" i="40" s="1"/>
  <c r="E188" i="40"/>
  <c r="F188" i="40" s="1"/>
  <c r="E187" i="40"/>
  <c r="F187" i="40" s="1"/>
  <c r="E186" i="40"/>
  <c r="F186" i="40" s="1"/>
  <c r="E185" i="40"/>
  <c r="F185" i="40" s="1"/>
  <c r="E184" i="40"/>
  <c r="F184" i="40" s="1"/>
  <c r="E183" i="40"/>
  <c r="F183" i="40" s="1"/>
  <c r="E182" i="40"/>
  <c r="F182" i="40" s="1"/>
  <c r="E181" i="40"/>
  <c r="F181" i="40" s="1"/>
  <c r="E180" i="40"/>
  <c r="F180" i="40" s="1"/>
  <c r="E179" i="40"/>
  <c r="F179" i="40" s="1"/>
  <c r="E178" i="40"/>
  <c r="F178" i="40" s="1"/>
  <c r="E177" i="40"/>
  <c r="F177" i="40" s="1"/>
  <c r="E176" i="40"/>
  <c r="F176" i="40" s="1"/>
  <c r="E175" i="40"/>
  <c r="F175" i="40" s="1"/>
  <c r="E174" i="40"/>
  <c r="F174" i="40" s="1"/>
  <c r="E173" i="40"/>
  <c r="F173" i="40" s="1"/>
  <c r="E172" i="40"/>
  <c r="F172" i="40" s="1"/>
  <c r="E171" i="40"/>
  <c r="F171" i="40" s="1"/>
  <c r="E170" i="40"/>
  <c r="F170" i="40" s="1"/>
  <c r="E169" i="40"/>
  <c r="F169" i="40" s="1"/>
  <c r="E168" i="40"/>
  <c r="F168" i="40" s="1"/>
  <c r="E167" i="40"/>
  <c r="F167" i="40" s="1"/>
  <c r="E166" i="40"/>
  <c r="F166" i="40" s="1"/>
  <c r="E165" i="40"/>
  <c r="F165" i="40" s="1"/>
  <c r="E164" i="40"/>
  <c r="F164" i="40" s="1"/>
  <c r="E163" i="40"/>
  <c r="F163" i="40" s="1"/>
  <c r="E162" i="40"/>
  <c r="F162" i="40" s="1"/>
  <c r="E161" i="40"/>
  <c r="F161" i="40" s="1"/>
  <c r="E160" i="40"/>
  <c r="F160" i="40" s="1"/>
  <c r="E159" i="40"/>
  <c r="F159" i="40" s="1"/>
  <c r="E158" i="40"/>
  <c r="F158" i="40" s="1"/>
  <c r="E157" i="40"/>
  <c r="F157" i="40" s="1"/>
  <c r="E156" i="40"/>
  <c r="F156" i="40" s="1"/>
  <c r="E155" i="40"/>
  <c r="F155" i="40" s="1"/>
  <c r="E154" i="40"/>
  <c r="F154" i="40" s="1"/>
  <c r="E153" i="40"/>
  <c r="F153" i="40" s="1"/>
  <c r="E152" i="40"/>
  <c r="F152" i="40" s="1"/>
  <c r="E151" i="40"/>
  <c r="F151" i="40" s="1"/>
  <c r="E150" i="40"/>
  <c r="F150" i="40" s="1"/>
  <c r="E149" i="40"/>
  <c r="F149" i="40" s="1"/>
  <c r="E148" i="40"/>
  <c r="F148" i="40" s="1"/>
  <c r="E147" i="40"/>
  <c r="F147" i="40" s="1"/>
  <c r="E146" i="40"/>
  <c r="F146" i="40" s="1"/>
  <c r="E145" i="40"/>
  <c r="F145" i="40" s="1"/>
  <c r="E144" i="40"/>
  <c r="F144" i="40" s="1"/>
  <c r="E143" i="40"/>
  <c r="F143" i="40" s="1"/>
  <c r="E142" i="40"/>
  <c r="F142" i="40" s="1"/>
  <c r="E141" i="40"/>
  <c r="F141" i="40" s="1"/>
  <c r="E140" i="40"/>
  <c r="F140" i="40" s="1"/>
  <c r="E139" i="40"/>
  <c r="F139" i="40" s="1"/>
  <c r="E138" i="40"/>
  <c r="F138" i="40" s="1"/>
  <c r="E137" i="40"/>
  <c r="F137" i="40" s="1"/>
  <c r="E136" i="40"/>
  <c r="F136" i="40" s="1"/>
  <c r="E135" i="40"/>
  <c r="F135" i="40" s="1"/>
  <c r="E134" i="40"/>
  <c r="F134" i="40" s="1"/>
  <c r="E133" i="40"/>
  <c r="F133" i="40" s="1"/>
  <c r="E132" i="40"/>
  <c r="F132" i="40" s="1"/>
  <c r="E131" i="40"/>
  <c r="F131" i="40" s="1"/>
  <c r="E130" i="40"/>
  <c r="F130" i="40" s="1"/>
  <c r="E129" i="40"/>
  <c r="F129" i="40" s="1"/>
  <c r="E128" i="40"/>
  <c r="F128" i="40" s="1"/>
  <c r="E127" i="40"/>
  <c r="F127" i="40" s="1"/>
  <c r="E126" i="40"/>
  <c r="F126" i="40" s="1"/>
  <c r="E125" i="40"/>
  <c r="F125" i="40" s="1"/>
  <c r="E124" i="40"/>
  <c r="F124" i="40" s="1"/>
  <c r="E123" i="40"/>
  <c r="F123" i="40" s="1"/>
  <c r="E122" i="40"/>
  <c r="F122" i="40" s="1"/>
  <c r="E121" i="40"/>
  <c r="F121" i="40" s="1"/>
  <c r="E120" i="40"/>
  <c r="F120" i="40" s="1"/>
  <c r="E119" i="40"/>
  <c r="F119" i="40" s="1"/>
  <c r="E118" i="40"/>
  <c r="F118" i="40" s="1"/>
  <c r="E117" i="40"/>
  <c r="F117" i="40" s="1"/>
  <c r="E116" i="40"/>
  <c r="F116" i="40" s="1"/>
  <c r="E115" i="40"/>
  <c r="F115" i="40" s="1"/>
  <c r="E114" i="40"/>
  <c r="F114" i="40" s="1"/>
  <c r="E113" i="40"/>
  <c r="F113" i="40" s="1"/>
  <c r="E112" i="40"/>
  <c r="F112" i="40" s="1"/>
  <c r="E111" i="40"/>
  <c r="F111" i="40" s="1"/>
  <c r="E110" i="40"/>
  <c r="F110" i="40" s="1"/>
  <c r="E109" i="40"/>
  <c r="F109" i="40" s="1"/>
  <c r="E108" i="40"/>
  <c r="F108" i="40" s="1"/>
  <c r="E107" i="40"/>
  <c r="F107" i="40" s="1"/>
  <c r="E106" i="40"/>
  <c r="F106" i="40" s="1"/>
  <c r="E105" i="40"/>
  <c r="F105" i="40" s="1"/>
  <c r="E104" i="40"/>
  <c r="F104" i="40" s="1"/>
  <c r="E103" i="40"/>
  <c r="F103" i="40" s="1"/>
  <c r="E102" i="40"/>
  <c r="F102" i="40" s="1"/>
  <c r="E101" i="40"/>
  <c r="F101" i="40" s="1"/>
  <c r="E100" i="40"/>
  <c r="F100" i="40" s="1"/>
  <c r="E99" i="40"/>
  <c r="F99" i="40" s="1"/>
  <c r="E98" i="40"/>
  <c r="F98" i="40" s="1"/>
  <c r="E97" i="40"/>
  <c r="F97" i="40" s="1"/>
  <c r="E96" i="40"/>
  <c r="F96" i="40" s="1"/>
  <c r="E95" i="40"/>
  <c r="F95" i="40" s="1"/>
  <c r="E94" i="40"/>
  <c r="F94" i="40" s="1"/>
  <c r="E93" i="40"/>
  <c r="F93" i="40" s="1"/>
  <c r="E92" i="40"/>
  <c r="F92" i="40" s="1"/>
  <c r="E91" i="40"/>
  <c r="F91" i="40" s="1"/>
  <c r="E90" i="40"/>
  <c r="F90" i="40" s="1"/>
  <c r="E89" i="40"/>
  <c r="F89" i="40" s="1"/>
  <c r="E88" i="40"/>
  <c r="F88" i="40" s="1"/>
  <c r="E87" i="40"/>
  <c r="F87" i="40" s="1"/>
  <c r="E86" i="40"/>
  <c r="F86" i="40" s="1"/>
  <c r="E85" i="40"/>
  <c r="F85" i="40" s="1"/>
  <c r="E84" i="40"/>
  <c r="F84" i="40" s="1"/>
  <c r="E83" i="40"/>
  <c r="F83" i="40" s="1"/>
  <c r="E82" i="40"/>
  <c r="F82" i="40" s="1"/>
  <c r="E81" i="40"/>
  <c r="F81" i="40" s="1"/>
  <c r="E80" i="40"/>
  <c r="F80" i="40" s="1"/>
  <c r="E79" i="40"/>
  <c r="F79" i="40" s="1"/>
  <c r="E78" i="40"/>
  <c r="F78" i="40" s="1"/>
  <c r="E77" i="40"/>
  <c r="F77" i="40" s="1"/>
  <c r="E76" i="40"/>
  <c r="F76" i="40" s="1"/>
  <c r="E75" i="40"/>
  <c r="F75" i="40" s="1"/>
  <c r="E74" i="40"/>
  <c r="F74" i="40" s="1"/>
  <c r="E73" i="40"/>
  <c r="F73" i="40" s="1"/>
  <c r="E72" i="40"/>
  <c r="F72" i="40" s="1"/>
  <c r="E71" i="40"/>
  <c r="F71" i="40" s="1"/>
  <c r="E70" i="40"/>
  <c r="F70" i="40" s="1"/>
  <c r="E69" i="40"/>
  <c r="F69" i="40" s="1"/>
  <c r="E68" i="40"/>
  <c r="F68" i="40" s="1"/>
  <c r="E67" i="40"/>
  <c r="F67" i="40" s="1"/>
  <c r="E66" i="40"/>
  <c r="F66" i="40" s="1"/>
  <c r="E65" i="40"/>
  <c r="F65" i="40" s="1"/>
  <c r="E64" i="40"/>
  <c r="F64" i="40" s="1"/>
  <c r="E63" i="40"/>
  <c r="F63" i="40" s="1"/>
  <c r="E62" i="40"/>
  <c r="F62" i="40" s="1"/>
  <c r="E61" i="40"/>
  <c r="F61" i="40" s="1"/>
  <c r="E60" i="40"/>
  <c r="F60" i="40" s="1"/>
  <c r="E59" i="40"/>
  <c r="F59" i="40" s="1"/>
  <c r="E58" i="40"/>
  <c r="F58" i="40" s="1"/>
  <c r="E57" i="40"/>
  <c r="F57" i="40" s="1"/>
  <c r="E56" i="40"/>
  <c r="F56" i="40" s="1"/>
  <c r="E55" i="40"/>
  <c r="F55" i="40" s="1"/>
  <c r="E54" i="40"/>
  <c r="F54" i="40" s="1"/>
  <c r="E53" i="40"/>
  <c r="F53" i="40" s="1"/>
  <c r="E52" i="40"/>
  <c r="F52" i="40" s="1"/>
  <c r="E51" i="40"/>
  <c r="F51" i="40" s="1"/>
  <c r="E50" i="40"/>
  <c r="F50" i="40" s="1"/>
  <c r="E49" i="40"/>
  <c r="F49" i="40" s="1"/>
  <c r="E48" i="40"/>
  <c r="F48" i="40" s="1"/>
  <c r="E47" i="40"/>
  <c r="F47" i="40" s="1"/>
  <c r="E46" i="40"/>
  <c r="F46" i="40" s="1"/>
  <c r="E45" i="40"/>
  <c r="F45" i="40" s="1"/>
  <c r="E44" i="40"/>
  <c r="F44" i="40" s="1"/>
  <c r="E43" i="40"/>
  <c r="F43" i="40" s="1"/>
  <c r="E42" i="40"/>
  <c r="F42" i="40" s="1"/>
  <c r="E41" i="40"/>
  <c r="F41" i="40" s="1"/>
  <c r="E40" i="40"/>
  <c r="F40" i="40" s="1"/>
  <c r="E39" i="40"/>
  <c r="F39" i="40" s="1"/>
  <c r="E38" i="40"/>
  <c r="F38" i="40" s="1"/>
  <c r="E37" i="40"/>
  <c r="F37" i="40" s="1"/>
  <c r="E36" i="40"/>
  <c r="F36" i="40" s="1"/>
  <c r="E35" i="40"/>
  <c r="F35" i="40" s="1"/>
  <c r="E34" i="40"/>
  <c r="F34" i="40" s="1"/>
  <c r="E33" i="40"/>
  <c r="F33" i="40" s="1"/>
  <c r="E32" i="40"/>
  <c r="F32" i="40" s="1"/>
  <c r="E31" i="40"/>
  <c r="F31" i="40" s="1"/>
  <c r="E30" i="40"/>
  <c r="F30" i="40" s="1"/>
  <c r="E29" i="40"/>
  <c r="F29" i="40" s="1"/>
  <c r="E28" i="40"/>
  <c r="F28" i="40" s="1"/>
  <c r="E27" i="40"/>
  <c r="F27" i="40" s="1"/>
  <c r="E26" i="40"/>
  <c r="F26" i="40" s="1"/>
  <c r="E25" i="40"/>
  <c r="F25" i="40" s="1"/>
  <c r="E24" i="40"/>
  <c r="F24" i="40" s="1"/>
  <c r="E23" i="40"/>
  <c r="F23" i="40" s="1"/>
  <c r="E22" i="40"/>
  <c r="F22" i="40" s="1"/>
  <c r="E21" i="40"/>
  <c r="F21" i="40" s="1"/>
  <c r="E20" i="40"/>
  <c r="F20" i="40" s="1"/>
  <c r="E19" i="40"/>
  <c r="F19" i="40" s="1"/>
  <c r="E18" i="40"/>
  <c r="F18" i="40" s="1"/>
  <c r="E17" i="40"/>
  <c r="F17" i="40" s="1"/>
  <c r="E16" i="40"/>
  <c r="F16" i="40" s="1"/>
  <c r="M15" i="40"/>
  <c r="E15" i="40"/>
  <c r="F15" i="40" s="1"/>
  <c r="M14" i="40"/>
  <c r="E14" i="40"/>
  <c r="F14" i="40" s="1"/>
  <c r="M13" i="40"/>
  <c r="E13" i="40"/>
  <c r="F13" i="40" s="1"/>
  <c r="M12" i="40"/>
  <c r="E12" i="40"/>
  <c r="F12" i="40" s="1"/>
  <c r="M11" i="40"/>
  <c r="E11" i="40"/>
  <c r="F11" i="40" s="1"/>
  <c r="M10" i="40"/>
  <c r="E10" i="40"/>
  <c r="F10" i="40" s="1"/>
  <c r="M9" i="40"/>
  <c r="E9" i="40"/>
  <c r="F9" i="40" s="1"/>
  <c r="M8" i="40"/>
  <c r="J8" i="40"/>
  <c r="E8" i="40"/>
  <c r="F8" i="40" s="1"/>
  <c r="M7" i="40"/>
  <c r="E7" i="40"/>
  <c r="F7" i="40" s="1"/>
  <c r="M6" i="40"/>
  <c r="J6" i="40"/>
  <c r="E6" i="40"/>
  <c r="F6" i="40" s="1"/>
  <c r="M5" i="40"/>
  <c r="E5" i="40"/>
  <c r="F5" i="40" s="1"/>
  <c r="M4" i="40"/>
  <c r="J7" i="40" s="1"/>
  <c r="E4" i="40"/>
  <c r="F4" i="40" s="1"/>
  <c r="E3" i="40"/>
  <c r="F3" i="40" s="1"/>
  <c r="I3" i="40" l="1"/>
  <c r="U21" i="37"/>
  <c r="U7" i="37" s="1"/>
  <c r="U20" i="37"/>
  <c r="U19" i="37"/>
  <c r="I6" i="40"/>
  <c r="I13" i="40"/>
  <c r="I12" i="40"/>
  <c r="I14" i="40"/>
  <c r="I5" i="40"/>
  <c r="I8" i="40"/>
  <c r="I11" i="40"/>
  <c r="I4" i="40"/>
  <c r="J5" i="40"/>
  <c r="L3" i="39"/>
  <c r="F2002" i="39"/>
  <c r="F2001" i="39"/>
  <c r="G2001" i="39" s="1"/>
  <c r="H2001" i="39" s="1"/>
  <c r="F2000" i="39"/>
  <c r="F1999" i="39"/>
  <c r="G1999" i="39" s="1"/>
  <c r="F1998" i="39"/>
  <c r="F1997" i="39"/>
  <c r="G1997" i="39" s="1"/>
  <c r="F1996" i="39"/>
  <c r="F1995" i="39"/>
  <c r="G1995" i="39" s="1"/>
  <c r="F1994" i="39"/>
  <c r="F1993" i="39"/>
  <c r="G1993" i="39" s="1"/>
  <c r="H1993" i="39" s="1"/>
  <c r="F1992" i="39"/>
  <c r="F1991" i="39"/>
  <c r="G1991" i="39" s="1"/>
  <c r="F1990" i="39"/>
  <c r="F1989" i="39"/>
  <c r="G1989" i="39" s="1"/>
  <c r="H1989" i="39" s="1"/>
  <c r="F1988" i="39"/>
  <c r="F1987" i="39"/>
  <c r="G1987" i="39" s="1"/>
  <c r="F1986" i="39"/>
  <c r="F1985" i="39"/>
  <c r="G1985" i="39" s="1"/>
  <c r="F1984" i="39"/>
  <c r="F1983" i="39"/>
  <c r="G1983" i="39" s="1"/>
  <c r="F1982" i="39"/>
  <c r="F1981" i="39"/>
  <c r="G1981" i="39" s="1"/>
  <c r="H1981" i="39" s="1"/>
  <c r="F1980" i="39"/>
  <c r="F1979" i="39"/>
  <c r="G1979" i="39" s="1"/>
  <c r="F1978" i="39"/>
  <c r="F1977" i="39"/>
  <c r="G1977" i="39" s="1"/>
  <c r="F1976" i="39"/>
  <c r="F1975" i="39"/>
  <c r="G1975" i="39" s="1"/>
  <c r="F1974" i="39"/>
  <c r="F1973" i="39"/>
  <c r="G1973" i="39" s="1"/>
  <c r="H1973" i="39" s="1"/>
  <c r="F1972" i="39"/>
  <c r="F1971" i="39"/>
  <c r="G1971" i="39" s="1"/>
  <c r="F1970" i="39"/>
  <c r="F1969" i="39"/>
  <c r="G1969" i="39" s="1"/>
  <c r="F1968" i="39"/>
  <c r="F1967" i="39"/>
  <c r="G1967" i="39" s="1"/>
  <c r="F1966" i="39"/>
  <c r="F1965" i="39"/>
  <c r="G1965" i="39" s="1"/>
  <c r="F1964" i="39"/>
  <c r="F1963" i="39"/>
  <c r="G1963" i="39" s="1"/>
  <c r="F1962" i="39"/>
  <c r="F1961" i="39"/>
  <c r="G1961" i="39" s="1"/>
  <c r="F1960" i="39"/>
  <c r="F1959" i="39"/>
  <c r="G1959" i="39" s="1"/>
  <c r="F1958" i="39"/>
  <c r="F1957" i="39"/>
  <c r="G1957" i="39" s="1"/>
  <c r="H1957" i="39" s="1"/>
  <c r="F1956" i="39"/>
  <c r="F1955" i="39"/>
  <c r="G1955" i="39" s="1"/>
  <c r="F1954" i="39"/>
  <c r="F1953" i="39"/>
  <c r="G1953" i="39" s="1"/>
  <c r="F1952" i="39"/>
  <c r="F1951" i="39"/>
  <c r="G1951" i="39" s="1"/>
  <c r="F1950" i="39"/>
  <c r="F1949" i="39"/>
  <c r="G1949" i="39" s="1"/>
  <c r="H1949" i="39" s="1"/>
  <c r="F1948" i="39"/>
  <c r="F1947" i="39"/>
  <c r="G1947" i="39" s="1"/>
  <c r="F1946" i="39"/>
  <c r="F1945" i="39"/>
  <c r="G1945" i="39" s="1"/>
  <c r="F1944" i="39"/>
  <c r="F1943" i="39"/>
  <c r="G1943" i="39" s="1"/>
  <c r="F1942" i="39"/>
  <c r="F1941" i="39"/>
  <c r="G1941" i="39" s="1"/>
  <c r="F1940" i="39"/>
  <c r="F1939" i="39"/>
  <c r="G1939" i="39" s="1"/>
  <c r="F1938" i="39"/>
  <c r="F1937" i="39"/>
  <c r="G1937" i="39" s="1"/>
  <c r="H1937" i="39" s="1"/>
  <c r="F1936" i="39"/>
  <c r="F1935" i="39"/>
  <c r="G1935" i="39" s="1"/>
  <c r="F1934" i="39"/>
  <c r="F1933" i="39"/>
  <c r="G1933" i="39" s="1"/>
  <c r="F1932" i="39"/>
  <c r="F1931" i="39"/>
  <c r="G1931" i="39" s="1"/>
  <c r="F1930" i="39"/>
  <c r="F1929" i="39"/>
  <c r="G1929" i="39" s="1"/>
  <c r="F1928" i="39"/>
  <c r="F1927" i="39"/>
  <c r="G1927" i="39" s="1"/>
  <c r="F1926" i="39"/>
  <c r="F1925" i="39"/>
  <c r="G1925" i="39" s="1"/>
  <c r="F1924" i="39"/>
  <c r="F1923" i="39"/>
  <c r="G1923" i="39" s="1"/>
  <c r="F1922" i="39"/>
  <c r="F1921" i="39"/>
  <c r="G1921" i="39" s="1"/>
  <c r="H1921" i="39" s="1"/>
  <c r="F1920" i="39"/>
  <c r="F1919" i="39"/>
  <c r="G1919" i="39" s="1"/>
  <c r="F1918" i="39"/>
  <c r="F1917" i="39"/>
  <c r="G1917" i="39" s="1"/>
  <c r="F1916" i="39"/>
  <c r="F1915" i="39"/>
  <c r="G1915" i="39" s="1"/>
  <c r="F1914" i="39"/>
  <c r="F1913" i="39"/>
  <c r="G1913" i="39" s="1"/>
  <c r="F1912" i="39"/>
  <c r="F1911" i="39"/>
  <c r="G1911" i="39" s="1"/>
  <c r="F1910" i="39"/>
  <c r="F1909" i="39"/>
  <c r="G1909" i="39" s="1"/>
  <c r="F1908" i="39"/>
  <c r="F1907" i="39"/>
  <c r="G1907" i="39" s="1"/>
  <c r="F1906" i="39"/>
  <c r="F1905" i="39"/>
  <c r="G1905" i="39" s="1"/>
  <c r="H1905" i="39" s="1"/>
  <c r="F1904" i="39"/>
  <c r="F1903" i="39"/>
  <c r="G1903" i="39" s="1"/>
  <c r="F1902" i="39"/>
  <c r="F1901" i="39"/>
  <c r="G1901" i="39" s="1"/>
  <c r="F1900" i="39"/>
  <c r="F1899" i="39"/>
  <c r="G1899" i="39" s="1"/>
  <c r="F1898" i="39"/>
  <c r="F1897" i="39"/>
  <c r="G1897" i="39" s="1"/>
  <c r="F1896" i="39"/>
  <c r="F1895" i="39"/>
  <c r="G1895" i="39" s="1"/>
  <c r="F1894" i="39"/>
  <c r="F1893" i="39"/>
  <c r="G1893" i="39" s="1"/>
  <c r="F1892" i="39"/>
  <c r="F1891" i="39"/>
  <c r="G1891" i="39" s="1"/>
  <c r="F1890" i="39"/>
  <c r="F1889" i="39"/>
  <c r="G1889" i="39" s="1"/>
  <c r="H1889" i="39" s="1"/>
  <c r="F1888" i="39"/>
  <c r="F1887" i="39"/>
  <c r="G1887" i="39" s="1"/>
  <c r="F1886" i="39"/>
  <c r="F1885" i="39"/>
  <c r="G1885" i="39" s="1"/>
  <c r="F1884" i="39"/>
  <c r="F1883" i="39"/>
  <c r="G1883" i="39" s="1"/>
  <c r="F1882" i="39"/>
  <c r="F1881" i="39"/>
  <c r="G1881" i="39" s="1"/>
  <c r="F1880" i="39"/>
  <c r="F1879" i="39"/>
  <c r="G1879" i="39" s="1"/>
  <c r="F1878" i="39"/>
  <c r="F1877" i="39"/>
  <c r="G1877" i="39" s="1"/>
  <c r="F1876" i="39"/>
  <c r="F1875" i="39"/>
  <c r="G1875" i="39" s="1"/>
  <c r="F1874" i="39"/>
  <c r="F1873" i="39"/>
  <c r="G1873" i="39" s="1"/>
  <c r="H1873" i="39" s="1"/>
  <c r="F1872" i="39"/>
  <c r="F1871" i="39"/>
  <c r="G1871" i="39" s="1"/>
  <c r="F1870" i="39"/>
  <c r="F1869" i="39"/>
  <c r="G1869" i="39" s="1"/>
  <c r="F1868" i="39"/>
  <c r="F1867" i="39"/>
  <c r="G1867" i="39" s="1"/>
  <c r="F1866" i="39"/>
  <c r="F1865" i="39"/>
  <c r="G1865" i="39" s="1"/>
  <c r="F1864" i="39"/>
  <c r="F1863" i="39"/>
  <c r="G1863" i="39" s="1"/>
  <c r="F1862" i="39"/>
  <c r="F1861" i="39"/>
  <c r="G1861" i="39" s="1"/>
  <c r="F1860" i="39"/>
  <c r="F1859" i="39"/>
  <c r="G1859" i="39" s="1"/>
  <c r="F1858" i="39"/>
  <c r="F1857" i="39"/>
  <c r="G1857" i="39" s="1"/>
  <c r="H1857" i="39" s="1"/>
  <c r="F1856" i="39"/>
  <c r="F1855" i="39"/>
  <c r="G1855" i="39" s="1"/>
  <c r="F1854" i="39"/>
  <c r="F1853" i="39"/>
  <c r="G1853" i="39" s="1"/>
  <c r="F1852" i="39"/>
  <c r="F1851" i="39"/>
  <c r="G1851" i="39" s="1"/>
  <c r="F1850" i="39"/>
  <c r="F1849" i="39"/>
  <c r="G1849" i="39" s="1"/>
  <c r="F1848" i="39"/>
  <c r="F1847" i="39"/>
  <c r="G1847" i="39" s="1"/>
  <c r="F1846" i="39"/>
  <c r="F1845" i="39"/>
  <c r="G1845" i="39" s="1"/>
  <c r="F1844" i="39"/>
  <c r="F1843" i="39"/>
  <c r="G1843" i="39" s="1"/>
  <c r="F1842" i="39"/>
  <c r="F1841" i="39"/>
  <c r="G1841" i="39" s="1"/>
  <c r="H1841" i="39" s="1"/>
  <c r="F1840" i="39"/>
  <c r="F1839" i="39"/>
  <c r="G1839" i="39" s="1"/>
  <c r="F1838" i="39"/>
  <c r="F1837" i="39"/>
  <c r="G1837" i="39" s="1"/>
  <c r="F1836" i="39"/>
  <c r="F1835" i="39"/>
  <c r="G1835" i="39" s="1"/>
  <c r="F1834" i="39"/>
  <c r="F1833" i="39"/>
  <c r="G1833" i="39" s="1"/>
  <c r="F1832" i="39"/>
  <c r="F1831" i="39"/>
  <c r="G1831" i="39" s="1"/>
  <c r="F1830" i="39"/>
  <c r="F1829" i="39"/>
  <c r="G1829" i="39" s="1"/>
  <c r="F1828" i="39"/>
  <c r="F1827" i="39"/>
  <c r="G1827" i="39" s="1"/>
  <c r="F1826" i="39"/>
  <c r="F1825" i="39"/>
  <c r="G1825" i="39" s="1"/>
  <c r="H1825" i="39" s="1"/>
  <c r="F1824" i="39"/>
  <c r="F1823" i="39"/>
  <c r="G1823" i="39" s="1"/>
  <c r="F1822" i="39"/>
  <c r="F1821" i="39"/>
  <c r="G1821" i="39" s="1"/>
  <c r="F1820" i="39"/>
  <c r="F1819" i="39"/>
  <c r="G1819" i="39" s="1"/>
  <c r="F1818" i="39"/>
  <c r="F1817" i="39"/>
  <c r="G1817" i="39" s="1"/>
  <c r="F1816" i="39"/>
  <c r="F1815" i="39"/>
  <c r="G1815" i="39" s="1"/>
  <c r="F1814" i="39"/>
  <c r="F1813" i="39"/>
  <c r="G1813" i="39" s="1"/>
  <c r="F1812" i="39"/>
  <c r="F1811" i="39"/>
  <c r="G1811" i="39" s="1"/>
  <c r="F1810" i="39"/>
  <c r="F1809" i="39"/>
  <c r="G1809" i="39" s="1"/>
  <c r="H1809" i="39" s="1"/>
  <c r="F1808" i="39"/>
  <c r="F1807" i="39"/>
  <c r="G1807" i="39" s="1"/>
  <c r="F1806" i="39"/>
  <c r="F1805" i="39"/>
  <c r="G1805" i="39" s="1"/>
  <c r="F1804" i="39"/>
  <c r="F1803" i="39"/>
  <c r="G1803" i="39" s="1"/>
  <c r="F1802" i="39"/>
  <c r="F1801" i="39"/>
  <c r="G1801" i="39" s="1"/>
  <c r="F1800" i="39"/>
  <c r="F1799" i="39"/>
  <c r="G1799" i="39" s="1"/>
  <c r="F1798" i="39"/>
  <c r="F1797" i="39"/>
  <c r="G1797" i="39" s="1"/>
  <c r="F1796" i="39"/>
  <c r="F1795" i="39"/>
  <c r="G1795" i="39" s="1"/>
  <c r="F1794" i="39"/>
  <c r="F1793" i="39"/>
  <c r="G1793" i="39" s="1"/>
  <c r="H1793" i="39" s="1"/>
  <c r="F1792" i="39"/>
  <c r="F1791" i="39"/>
  <c r="G1791" i="39" s="1"/>
  <c r="F1790" i="39"/>
  <c r="F1789" i="39"/>
  <c r="G1789" i="39" s="1"/>
  <c r="F1788" i="39"/>
  <c r="F1787" i="39"/>
  <c r="F1786" i="39"/>
  <c r="F1785" i="39"/>
  <c r="F1784" i="39"/>
  <c r="F1783" i="39"/>
  <c r="F1782" i="39"/>
  <c r="F1781" i="39"/>
  <c r="G1781" i="39" s="1"/>
  <c r="F1780" i="39"/>
  <c r="F1779" i="39"/>
  <c r="F1778" i="39"/>
  <c r="F1777" i="39"/>
  <c r="G1777" i="39" s="1"/>
  <c r="H1777" i="39" s="1"/>
  <c r="F1776" i="39"/>
  <c r="F1775" i="39"/>
  <c r="F1774" i="39"/>
  <c r="F1773" i="39"/>
  <c r="G1773" i="39" s="1"/>
  <c r="H1773" i="39" s="1"/>
  <c r="F1772" i="39"/>
  <c r="F1771" i="39"/>
  <c r="F1770" i="39"/>
  <c r="F1769" i="39"/>
  <c r="F1768" i="39"/>
  <c r="F1767" i="39"/>
  <c r="F1766" i="39"/>
  <c r="F1765" i="39"/>
  <c r="G1765" i="39" s="1"/>
  <c r="F1764" i="39"/>
  <c r="F1763" i="39"/>
  <c r="F1762" i="39"/>
  <c r="F1761" i="39"/>
  <c r="G1761" i="39" s="1"/>
  <c r="H1761" i="39" s="1"/>
  <c r="F1760" i="39"/>
  <c r="F1759" i="39"/>
  <c r="F1758" i="39"/>
  <c r="F1757" i="39"/>
  <c r="G1757" i="39" s="1"/>
  <c r="F1756" i="39"/>
  <c r="F1755" i="39"/>
  <c r="F1754" i="39"/>
  <c r="F1753" i="39"/>
  <c r="F1752" i="39"/>
  <c r="F1751" i="39"/>
  <c r="F1750" i="39"/>
  <c r="F1749" i="39"/>
  <c r="G1749" i="39" s="1"/>
  <c r="F1748" i="39"/>
  <c r="F1747" i="39"/>
  <c r="F1746" i="39"/>
  <c r="F1745" i="39"/>
  <c r="G1745" i="39" s="1"/>
  <c r="H1745" i="39" s="1"/>
  <c r="F1744" i="39"/>
  <c r="F1743" i="39"/>
  <c r="F1742" i="39"/>
  <c r="F1741" i="39"/>
  <c r="G1741" i="39" s="1"/>
  <c r="F1740" i="39"/>
  <c r="F1739" i="39"/>
  <c r="F1738" i="39"/>
  <c r="F1737" i="39"/>
  <c r="F1736" i="39"/>
  <c r="F1735" i="39"/>
  <c r="F1734" i="39"/>
  <c r="F1733" i="39"/>
  <c r="G1733" i="39" s="1"/>
  <c r="F1732" i="39"/>
  <c r="F1731" i="39"/>
  <c r="F1730" i="39"/>
  <c r="F1729" i="39"/>
  <c r="G1729" i="39" s="1"/>
  <c r="H1729" i="39" s="1"/>
  <c r="F1728" i="39"/>
  <c r="F1727" i="39"/>
  <c r="F1726" i="39"/>
  <c r="F1725" i="39"/>
  <c r="G1725" i="39" s="1"/>
  <c r="F1724" i="39"/>
  <c r="F1723" i="39"/>
  <c r="F1722" i="39"/>
  <c r="F1721" i="39"/>
  <c r="F1720" i="39"/>
  <c r="F1719" i="39"/>
  <c r="F1718" i="39"/>
  <c r="F1717" i="39"/>
  <c r="G1717" i="39" s="1"/>
  <c r="F1716" i="39"/>
  <c r="F1715" i="39"/>
  <c r="F1714" i="39"/>
  <c r="F1713" i="39"/>
  <c r="G1713" i="39" s="1"/>
  <c r="H1713" i="39" s="1"/>
  <c r="F1712" i="39"/>
  <c r="F1711" i="39"/>
  <c r="F1710" i="39"/>
  <c r="F1709" i="39"/>
  <c r="G1709" i="39" s="1"/>
  <c r="F1708" i="39"/>
  <c r="F1707" i="39"/>
  <c r="F1706" i="39"/>
  <c r="F1705" i="39"/>
  <c r="F1704" i="39"/>
  <c r="F1703" i="39"/>
  <c r="F1702" i="39"/>
  <c r="F1701" i="39"/>
  <c r="G1701" i="39" s="1"/>
  <c r="F1700" i="39"/>
  <c r="F1699" i="39"/>
  <c r="F1698" i="39"/>
  <c r="F1697" i="39"/>
  <c r="G1697" i="39" s="1"/>
  <c r="H1697" i="39" s="1"/>
  <c r="F1696" i="39"/>
  <c r="F1695" i="39"/>
  <c r="F1694" i="39"/>
  <c r="F1693" i="39"/>
  <c r="G1693" i="39" s="1"/>
  <c r="F1692" i="39"/>
  <c r="F1691" i="39"/>
  <c r="F1690" i="39"/>
  <c r="F1689" i="39"/>
  <c r="F1688" i="39"/>
  <c r="F1687" i="39"/>
  <c r="F1686" i="39"/>
  <c r="F1685" i="39"/>
  <c r="G1685" i="39" s="1"/>
  <c r="F1684" i="39"/>
  <c r="F1683" i="39"/>
  <c r="F1682" i="39"/>
  <c r="F1681" i="39"/>
  <c r="G1681" i="39" s="1"/>
  <c r="H1681" i="39" s="1"/>
  <c r="F1680" i="39"/>
  <c r="F1679" i="39"/>
  <c r="F1678" i="39"/>
  <c r="F1677" i="39"/>
  <c r="G1677" i="39" s="1"/>
  <c r="F1676" i="39"/>
  <c r="F1675" i="39"/>
  <c r="F1674" i="39"/>
  <c r="F1673" i="39"/>
  <c r="F1672" i="39"/>
  <c r="F1671" i="39"/>
  <c r="F1670" i="39"/>
  <c r="F1669" i="39"/>
  <c r="G1669" i="39" s="1"/>
  <c r="F1668" i="39"/>
  <c r="F1667" i="39"/>
  <c r="F1666" i="39"/>
  <c r="F1665" i="39"/>
  <c r="G1665" i="39" s="1"/>
  <c r="H1665" i="39" s="1"/>
  <c r="F1664" i="39"/>
  <c r="F1663" i="39"/>
  <c r="F1662" i="39"/>
  <c r="F1661" i="39"/>
  <c r="G1661" i="39" s="1"/>
  <c r="F1660" i="39"/>
  <c r="F1659" i="39"/>
  <c r="F1658" i="39"/>
  <c r="F1657" i="39"/>
  <c r="F1656" i="39"/>
  <c r="F1655" i="39"/>
  <c r="F1654" i="39"/>
  <c r="F1653" i="39"/>
  <c r="G1653" i="39" s="1"/>
  <c r="F1652" i="39"/>
  <c r="F1651" i="39"/>
  <c r="F1650" i="39"/>
  <c r="F1649" i="39"/>
  <c r="G1649" i="39" s="1"/>
  <c r="H1649" i="39" s="1"/>
  <c r="F1648" i="39"/>
  <c r="F1647" i="39"/>
  <c r="F1646" i="39"/>
  <c r="F1645" i="39"/>
  <c r="G1645" i="39" s="1"/>
  <c r="F1644" i="39"/>
  <c r="F1643" i="39"/>
  <c r="F1642" i="39"/>
  <c r="F1641" i="39"/>
  <c r="F1640" i="39"/>
  <c r="F1639" i="39"/>
  <c r="F1638" i="39"/>
  <c r="F1637" i="39"/>
  <c r="G1637" i="39" s="1"/>
  <c r="F1636" i="39"/>
  <c r="F1635" i="39"/>
  <c r="F1634" i="39"/>
  <c r="F1633" i="39"/>
  <c r="G1633" i="39" s="1"/>
  <c r="H1633" i="39" s="1"/>
  <c r="F1632" i="39"/>
  <c r="F1631" i="39"/>
  <c r="F1630" i="39"/>
  <c r="F1629" i="39"/>
  <c r="G1629" i="39" s="1"/>
  <c r="F1628" i="39"/>
  <c r="F1627" i="39"/>
  <c r="F1626" i="39"/>
  <c r="F1625" i="39"/>
  <c r="F1624" i="39"/>
  <c r="F1623" i="39"/>
  <c r="F1622" i="39"/>
  <c r="F1621" i="39"/>
  <c r="G1621" i="39" s="1"/>
  <c r="F1620" i="39"/>
  <c r="F1619" i="39"/>
  <c r="F1618" i="39"/>
  <c r="F1617" i="39"/>
  <c r="G1617" i="39" s="1"/>
  <c r="H1617" i="39" s="1"/>
  <c r="F1616" i="39"/>
  <c r="F1615" i="39"/>
  <c r="F1614" i="39"/>
  <c r="F1613" i="39"/>
  <c r="G1613" i="39" s="1"/>
  <c r="F1612" i="39"/>
  <c r="F1611" i="39"/>
  <c r="F1610" i="39"/>
  <c r="F1609" i="39"/>
  <c r="F1608" i="39"/>
  <c r="F1607" i="39"/>
  <c r="F1606" i="39"/>
  <c r="F1605" i="39"/>
  <c r="G1605" i="39" s="1"/>
  <c r="F1604" i="39"/>
  <c r="F1603" i="39"/>
  <c r="F1602" i="39"/>
  <c r="F1601" i="39"/>
  <c r="G1601" i="39" s="1"/>
  <c r="H1601" i="39" s="1"/>
  <c r="F1600" i="39"/>
  <c r="F1599" i="39"/>
  <c r="F1598" i="39"/>
  <c r="F1597" i="39"/>
  <c r="G1597" i="39" s="1"/>
  <c r="F1596" i="39"/>
  <c r="F1595" i="39"/>
  <c r="F1594" i="39"/>
  <c r="F1593" i="39"/>
  <c r="F1592" i="39"/>
  <c r="F1591" i="39"/>
  <c r="F1590" i="39"/>
  <c r="F1589" i="39"/>
  <c r="G1589" i="39" s="1"/>
  <c r="F1588" i="39"/>
  <c r="F1587" i="39"/>
  <c r="F1586" i="39"/>
  <c r="F1585" i="39"/>
  <c r="G1585" i="39" s="1"/>
  <c r="H1585" i="39" s="1"/>
  <c r="F1584" i="39"/>
  <c r="F1583" i="39"/>
  <c r="F1582" i="39"/>
  <c r="F1581" i="39"/>
  <c r="G1581" i="39" s="1"/>
  <c r="F1580" i="39"/>
  <c r="F1579" i="39"/>
  <c r="F1578" i="39"/>
  <c r="F1577" i="39"/>
  <c r="F1576" i="39"/>
  <c r="F1575" i="39"/>
  <c r="F1574" i="39"/>
  <c r="F1573" i="39"/>
  <c r="G1573" i="39" s="1"/>
  <c r="F1572" i="39"/>
  <c r="F1571" i="39"/>
  <c r="F1570" i="39"/>
  <c r="F1569" i="39"/>
  <c r="G1569" i="39" s="1"/>
  <c r="H1569" i="39" s="1"/>
  <c r="F1568" i="39"/>
  <c r="F1567" i="39"/>
  <c r="F1566" i="39"/>
  <c r="F1565" i="39"/>
  <c r="G1565" i="39" s="1"/>
  <c r="F1564" i="39"/>
  <c r="F1563" i="39"/>
  <c r="F1562" i="39"/>
  <c r="F1561" i="39"/>
  <c r="F1560" i="39"/>
  <c r="F1559" i="39"/>
  <c r="F1558" i="39"/>
  <c r="F1557" i="39"/>
  <c r="G1557" i="39" s="1"/>
  <c r="F1556" i="39"/>
  <c r="F1555" i="39"/>
  <c r="F1554" i="39"/>
  <c r="F1553" i="39"/>
  <c r="G1553" i="39" s="1"/>
  <c r="H1553" i="39" s="1"/>
  <c r="F1552" i="39"/>
  <c r="F1551" i="39"/>
  <c r="F1550" i="39"/>
  <c r="F1549" i="39"/>
  <c r="G1549" i="39" s="1"/>
  <c r="F1548" i="39"/>
  <c r="F1547" i="39"/>
  <c r="F1546" i="39"/>
  <c r="F1545" i="39"/>
  <c r="F1544" i="39"/>
  <c r="F1543" i="39"/>
  <c r="F1542" i="39"/>
  <c r="F1541" i="39"/>
  <c r="G1541" i="39" s="1"/>
  <c r="F1540" i="39"/>
  <c r="F1539" i="39"/>
  <c r="F1538" i="39"/>
  <c r="F1537" i="39"/>
  <c r="G1537" i="39" s="1"/>
  <c r="H1537" i="39" s="1"/>
  <c r="F1536" i="39"/>
  <c r="F1535" i="39"/>
  <c r="F1534" i="39"/>
  <c r="F1533" i="39"/>
  <c r="G1533" i="39" s="1"/>
  <c r="F1532" i="39"/>
  <c r="F1531" i="39"/>
  <c r="F1530" i="39"/>
  <c r="F1529" i="39"/>
  <c r="F1528" i="39"/>
  <c r="F1527" i="39"/>
  <c r="F1526" i="39"/>
  <c r="F1525" i="39"/>
  <c r="G1525" i="39" s="1"/>
  <c r="F1524" i="39"/>
  <c r="F1523" i="39"/>
  <c r="F1522" i="39"/>
  <c r="F1521" i="39"/>
  <c r="G1521" i="39" s="1"/>
  <c r="H1521" i="39" s="1"/>
  <c r="F1520" i="39"/>
  <c r="F1519" i="39"/>
  <c r="F1518" i="39"/>
  <c r="F1517" i="39"/>
  <c r="G1517" i="39" s="1"/>
  <c r="H1517" i="39" s="1"/>
  <c r="F1516" i="39"/>
  <c r="F1515" i="39"/>
  <c r="F1514" i="39"/>
  <c r="F1513" i="39"/>
  <c r="F1512" i="39"/>
  <c r="F1511" i="39"/>
  <c r="F1510" i="39"/>
  <c r="F1509" i="39"/>
  <c r="G1509" i="39" s="1"/>
  <c r="F1508" i="39"/>
  <c r="F1507" i="39"/>
  <c r="F1506" i="39"/>
  <c r="F1505" i="39"/>
  <c r="G1505" i="39" s="1"/>
  <c r="H1505" i="39" s="1"/>
  <c r="F1504" i="39"/>
  <c r="F1503" i="39"/>
  <c r="F1502" i="39"/>
  <c r="F1501" i="39"/>
  <c r="G1501" i="39" s="1"/>
  <c r="F1500" i="39"/>
  <c r="F1499" i="39"/>
  <c r="F1498" i="39"/>
  <c r="F1497" i="39"/>
  <c r="F1496" i="39"/>
  <c r="F1495" i="39"/>
  <c r="F1494" i="39"/>
  <c r="F1493" i="39"/>
  <c r="G1493" i="39" s="1"/>
  <c r="F1492" i="39"/>
  <c r="F1491" i="39"/>
  <c r="F1490" i="39"/>
  <c r="F1489" i="39"/>
  <c r="G1489" i="39" s="1"/>
  <c r="H1489" i="39" s="1"/>
  <c r="F1488" i="39"/>
  <c r="F1487" i="39"/>
  <c r="F1486" i="39"/>
  <c r="F1485" i="39"/>
  <c r="G1485" i="39" s="1"/>
  <c r="F1484" i="39"/>
  <c r="F1483" i="39"/>
  <c r="F1482" i="39"/>
  <c r="F1481" i="39"/>
  <c r="F1480" i="39"/>
  <c r="F1479" i="39"/>
  <c r="F1478" i="39"/>
  <c r="F1477" i="39"/>
  <c r="G1477" i="39" s="1"/>
  <c r="F1476" i="39"/>
  <c r="F1475" i="39"/>
  <c r="F1474" i="39"/>
  <c r="F1473" i="39"/>
  <c r="G1473" i="39" s="1"/>
  <c r="H1473" i="39" s="1"/>
  <c r="F1472" i="39"/>
  <c r="F1471" i="39"/>
  <c r="F1470" i="39"/>
  <c r="F1469" i="39"/>
  <c r="G1469" i="39" s="1"/>
  <c r="F1468" i="39"/>
  <c r="F1467" i="39"/>
  <c r="F1466" i="39"/>
  <c r="F1465" i="39"/>
  <c r="F1464" i="39"/>
  <c r="F1463" i="39"/>
  <c r="F1462" i="39"/>
  <c r="F1461" i="39"/>
  <c r="G1461" i="39" s="1"/>
  <c r="F1460" i="39"/>
  <c r="F1459" i="39"/>
  <c r="F1458" i="39"/>
  <c r="F1457" i="39"/>
  <c r="G1457" i="39" s="1"/>
  <c r="H1457" i="39" s="1"/>
  <c r="F1456" i="39"/>
  <c r="F1455" i="39"/>
  <c r="F1454" i="39"/>
  <c r="F1453" i="39"/>
  <c r="G1453" i="39" s="1"/>
  <c r="F1452" i="39"/>
  <c r="F1451" i="39"/>
  <c r="F1450" i="39"/>
  <c r="F1449" i="39"/>
  <c r="F1448" i="39"/>
  <c r="F1447" i="39"/>
  <c r="F1446" i="39"/>
  <c r="F1445" i="39"/>
  <c r="G1445" i="39" s="1"/>
  <c r="F1444" i="39"/>
  <c r="F1443" i="39"/>
  <c r="F1442" i="39"/>
  <c r="F1441" i="39"/>
  <c r="G1441" i="39" s="1"/>
  <c r="H1441" i="39" s="1"/>
  <c r="F1440" i="39"/>
  <c r="F1439" i="39"/>
  <c r="F1438" i="39"/>
  <c r="F1437" i="39"/>
  <c r="G1437" i="39" s="1"/>
  <c r="F1436" i="39"/>
  <c r="F1435" i="39"/>
  <c r="F1434" i="39"/>
  <c r="F1433" i="39"/>
  <c r="F1432" i="39"/>
  <c r="F1431" i="39"/>
  <c r="F1430" i="39"/>
  <c r="F1429" i="39"/>
  <c r="G1429" i="39" s="1"/>
  <c r="F1428" i="39"/>
  <c r="F1427" i="39"/>
  <c r="F1426" i="39"/>
  <c r="F1425" i="39"/>
  <c r="G1425" i="39" s="1"/>
  <c r="F1424" i="39"/>
  <c r="F1423" i="39"/>
  <c r="F1422" i="39"/>
  <c r="F1421" i="39"/>
  <c r="G1421" i="39" s="1"/>
  <c r="F1420" i="39"/>
  <c r="F1419" i="39"/>
  <c r="F1418" i="39"/>
  <c r="F1417" i="39"/>
  <c r="F1416" i="39"/>
  <c r="F1415" i="39"/>
  <c r="F1414" i="39"/>
  <c r="F1413" i="39"/>
  <c r="G1413" i="39" s="1"/>
  <c r="F1412" i="39"/>
  <c r="F1411" i="39"/>
  <c r="F1410" i="39"/>
  <c r="F1409" i="39"/>
  <c r="G1409" i="39" s="1"/>
  <c r="F1408" i="39"/>
  <c r="F1407" i="39"/>
  <c r="F1406" i="39"/>
  <c r="F1405" i="39"/>
  <c r="G1405" i="39" s="1"/>
  <c r="F1404" i="39"/>
  <c r="F1403" i="39"/>
  <c r="F1402" i="39"/>
  <c r="F1401" i="39"/>
  <c r="F1400" i="39"/>
  <c r="F1399" i="39"/>
  <c r="F1398" i="39"/>
  <c r="F1397" i="39"/>
  <c r="G1397" i="39" s="1"/>
  <c r="H1397" i="39" s="1"/>
  <c r="F1396" i="39"/>
  <c r="F1395" i="39"/>
  <c r="F1394" i="39"/>
  <c r="F1393" i="39"/>
  <c r="G1393" i="39" s="1"/>
  <c r="F1392" i="39"/>
  <c r="F1391" i="39"/>
  <c r="F1390" i="39"/>
  <c r="F1389" i="39"/>
  <c r="G1389" i="39" s="1"/>
  <c r="F1388" i="39"/>
  <c r="F1387" i="39"/>
  <c r="F1386" i="39"/>
  <c r="F1385" i="39"/>
  <c r="F1384" i="39"/>
  <c r="F1383" i="39"/>
  <c r="F1382" i="39"/>
  <c r="F1381" i="39"/>
  <c r="G1381" i="39" s="1"/>
  <c r="F1380" i="39"/>
  <c r="F1379" i="39"/>
  <c r="F1378" i="39"/>
  <c r="F1377" i="39"/>
  <c r="G1377" i="39" s="1"/>
  <c r="F1376" i="39"/>
  <c r="F1375" i="39"/>
  <c r="F1374" i="39"/>
  <c r="F1373" i="39"/>
  <c r="G1373" i="39" s="1"/>
  <c r="F1372" i="39"/>
  <c r="F1371" i="39"/>
  <c r="F1370" i="39"/>
  <c r="F1369" i="39"/>
  <c r="F1368" i="39"/>
  <c r="F1367" i="39"/>
  <c r="F1366" i="39"/>
  <c r="F1365" i="39"/>
  <c r="G1365" i="39" s="1"/>
  <c r="F1364" i="39"/>
  <c r="F1363" i="39"/>
  <c r="F1362" i="39"/>
  <c r="F1361" i="39"/>
  <c r="G1361" i="39" s="1"/>
  <c r="F1360" i="39"/>
  <c r="F1359" i="39"/>
  <c r="F1358" i="39"/>
  <c r="F1357" i="39"/>
  <c r="F1356" i="39"/>
  <c r="F1355" i="39"/>
  <c r="F1354" i="39"/>
  <c r="F1353" i="39"/>
  <c r="F1352" i="39"/>
  <c r="F1351" i="39"/>
  <c r="F1350" i="39"/>
  <c r="F1349" i="39"/>
  <c r="F1348" i="39"/>
  <c r="F1347" i="39"/>
  <c r="F1346" i="39"/>
  <c r="F1345" i="39"/>
  <c r="F1344" i="39"/>
  <c r="F1343" i="39"/>
  <c r="F1342" i="39"/>
  <c r="F1341" i="39"/>
  <c r="F1340" i="39"/>
  <c r="F1339" i="39"/>
  <c r="G1339" i="39" s="1"/>
  <c r="F1338" i="39"/>
  <c r="F1337" i="39"/>
  <c r="F1336" i="39"/>
  <c r="F1335" i="39"/>
  <c r="F1334" i="39"/>
  <c r="F1333" i="39"/>
  <c r="G1333" i="39" s="1"/>
  <c r="H1333" i="39" s="1"/>
  <c r="F1332" i="39"/>
  <c r="F1331" i="39"/>
  <c r="F1330" i="39"/>
  <c r="F1329" i="39"/>
  <c r="F1328" i="39"/>
  <c r="F1327" i="39"/>
  <c r="F1326" i="39"/>
  <c r="F1325" i="39"/>
  <c r="F1324" i="39"/>
  <c r="F1323" i="39"/>
  <c r="F1322" i="39"/>
  <c r="F1321" i="39"/>
  <c r="F1320" i="39"/>
  <c r="F1319" i="39"/>
  <c r="F1318" i="39"/>
  <c r="F1317" i="39"/>
  <c r="F1316" i="39"/>
  <c r="F1315" i="39"/>
  <c r="F1314" i="39"/>
  <c r="F1313" i="39"/>
  <c r="F1312" i="39"/>
  <c r="F1311" i="39"/>
  <c r="F1310" i="39"/>
  <c r="F1309" i="39"/>
  <c r="F1308" i="39"/>
  <c r="F1307" i="39"/>
  <c r="G1307" i="39" s="1"/>
  <c r="F1306" i="39"/>
  <c r="F1305" i="39"/>
  <c r="F1304" i="39"/>
  <c r="F1303" i="39"/>
  <c r="F1302" i="39"/>
  <c r="F1301" i="39"/>
  <c r="F1300" i="39"/>
  <c r="F1299" i="39"/>
  <c r="F1298" i="39"/>
  <c r="F1297" i="39"/>
  <c r="F1296" i="39"/>
  <c r="F1295" i="39"/>
  <c r="F1294" i="39"/>
  <c r="F1293" i="39"/>
  <c r="F1292" i="39"/>
  <c r="F1291" i="39"/>
  <c r="F1290" i="39"/>
  <c r="F1289" i="39"/>
  <c r="F1288" i="39"/>
  <c r="F1287" i="39"/>
  <c r="F1286" i="39"/>
  <c r="F1285" i="39"/>
  <c r="F1284" i="39"/>
  <c r="F1283" i="39"/>
  <c r="F1282" i="39"/>
  <c r="F1281" i="39"/>
  <c r="F1280" i="39"/>
  <c r="F1279" i="39"/>
  <c r="F1278" i="39"/>
  <c r="F1277" i="39"/>
  <c r="F1276" i="39"/>
  <c r="F1275" i="39"/>
  <c r="G1275" i="39" s="1"/>
  <c r="F1274" i="39"/>
  <c r="F1273" i="39"/>
  <c r="F1272" i="39"/>
  <c r="F1271" i="39"/>
  <c r="F1270" i="39"/>
  <c r="F1269" i="39"/>
  <c r="G1269" i="39" s="1"/>
  <c r="H1269" i="39" s="1"/>
  <c r="F1268" i="39"/>
  <c r="F1267" i="39"/>
  <c r="F1266" i="39"/>
  <c r="F1265" i="39"/>
  <c r="F1264" i="39"/>
  <c r="F1263" i="39"/>
  <c r="F1262" i="39"/>
  <c r="F1261" i="39"/>
  <c r="F1260" i="39"/>
  <c r="F1259" i="39"/>
  <c r="F1258" i="39"/>
  <c r="F1257" i="39"/>
  <c r="F1256" i="39"/>
  <c r="F1255" i="39"/>
  <c r="F1254" i="39"/>
  <c r="F1253" i="39"/>
  <c r="F1252" i="39"/>
  <c r="F1251" i="39"/>
  <c r="F1250" i="39"/>
  <c r="F1249" i="39"/>
  <c r="F1248" i="39"/>
  <c r="F1247" i="39"/>
  <c r="F1246" i="39"/>
  <c r="F1245" i="39"/>
  <c r="F1244" i="39"/>
  <c r="F1243" i="39"/>
  <c r="G1243" i="39" s="1"/>
  <c r="F1242" i="39"/>
  <c r="F1241" i="39"/>
  <c r="F1240" i="39"/>
  <c r="F1239" i="39"/>
  <c r="F1238" i="39"/>
  <c r="F1237" i="39"/>
  <c r="F1236" i="39"/>
  <c r="F1235" i="39"/>
  <c r="F1234" i="39"/>
  <c r="F1233" i="39"/>
  <c r="F1232" i="39"/>
  <c r="F1231" i="39"/>
  <c r="F1230" i="39"/>
  <c r="F1229" i="39"/>
  <c r="F1228" i="39"/>
  <c r="F1227" i="39"/>
  <c r="F1226" i="39"/>
  <c r="F1225" i="39"/>
  <c r="F1224" i="39"/>
  <c r="F1223" i="39"/>
  <c r="F1222" i="39"/>
  <c r="F1221" i="39"/>
  <c r="F1220" i="39"/>
  <c r="F1219" i="39"/>
  <c r="F1218" i="39"/>
  <c r="F1217" i="39"/>
  <c r="F1216" i="39"/>
  <c r="F1215" i="39"/>
  <c r="F1214" i="39"/>
  <c r="F1213" i="39"/>
  <c r="F1212" i="39"/>
  <c r="F1211" i="39"/>
  <c r="G1211" i="39" s="1"/>
  <c r="F1210" i="39"/>
  <c r="F1209" i="39"/>
  <c r="F1208" i="39"/>
  <c r="F1207" i="39"/>
  <c r="F1206" i="39"/>
  <c r="F1205" i="39"/>
  <c r="G1205" i="39" s="1"/>
  <c r="H1205" i="39" s="1"/>
  <c r="F1204" i="39"/>
  <c r="F1203" i="39"/>
  <c r="F1202" i="39"/>
  <c r="F1201" i="39"/>
  <c r="F1200" i="39"/>
  <c r="F1199" i="39"/>
  <c r="F1198" i="39"/>
  <c r="F1197" i="39"/>
  <c r="F1196" i="39"/>
  <c r="F1195" i="39"/>
  <c r="F1194" i="39"/>
  <c r="F1193" i="39"/>
  <c r="F1192" i="39"/>
  <c r="F1191" i="39"/>
  <c r="F1190" i="39"/>
  <c r="F1189" i="39"/>
  <c r="F1188" i="39"/>
  <c r="F1187" i="39"/>
  <c r="F1186" i="39"/>
  <c r="F1185" i="39"/>
  <c r="F1184" i="39"/>
  <c r="F1183" i="39"/>
  <c r="F1182" i="39"/>
  <c r="F1181" i="39"/>
  <c r="F1180" i="39"/>
  <c r="F1179" i="39"/>
  <c r="G1179" i="39" s="1"/>
  <c r="F1178" i="39"/>
  <c r="F1177" i="39"/>
  <c r="F1176" i="39"/>
  <c r="F1175" i="39"/>
  <c r="F1174" i="39"/>
  <c r="F1173" i="39"/>
  <c r="F1172" i="39"/>
  <c r="F1171" i="39"/>
  <c r="F1170" i="39"/>
  <c r="F1169" i="39"/>
  <c r="F1168" i="39"/>
  <c r="F1167" i="39"/>
  <c r="F1166" i="39"/>
  <c r="F1165" i="39"/>
  <c r="F1164" i="39"/>
  <c r="F1163" i="39"/>
  <c r="F1162" i="39"/>
  <c r="F1161" i="39"/>
  <c r="F1160" i="39"/>
  <c r="F1159" i="39"/>
  <c r="F1158" i="39"/>
  <c r="F1157" i="39"/>
  <c r="F1156" i="39"/>
  <c r="F1155" i="39"/>
  <c r="F1154" i="39"/>
  <c r="F1153" i="39"/>
  <c r="F1152" i="39"/>
  <c r="F1151" i="39"/>
  <c r="F1150" i="39"/>
  <c r="F1149" i="39"/>
  <c r="F1148" i="39"/>
  <c r="F1147" i="39"/>
  <c r="G1147" i="39" s="1"/>
  <c r="F1146" i="39"/>
  <c r="F1145" i="39"/>
  <c r="F1144" i="39"/>
  <c r="F1143" i="39"/>
  <c r="F1142" i="39"/>
  <c r="F1141" i="39"/>
  <c r="G1141" i="39" s="1"/>
  <c r="H1141" i="39" s="1"/>
  <c r="F1140" i="39"/>
  <c r="F1139" i="39"/>
  <c r="F1138" i="39"/>
  <c r="F1137" i="39"/>
  <c r="F1136" i="39"/>
  <c r="F1135" i="39"/>
  <c r="F1134" i="39"/>
  <c r="F1133" i="39"/>
  <c r="F1132" i="39"/>
  <c r="F1131" i="39"/>
  <c r="F1130" i="39"/>
  <c r="F1129" i="39"/>
  <c r="F1128" i="39"/>
  <c r="F1127" i="39"/>
  <c r="F1126" i="39"/>
  <c r="F1125" i="39"/>
  <c r="F1124" i="39"/>
  <c r="F1123" i="39"/>
  <c r="F1122" i="39"/>
  <c r="F1121" i="39"/>
  <c r="F1120" i="39"/>
  <c r="F1119" i="39"/>
  <c r="F1118" i="39"/>
  <c r="F1117" i="39"/>
  <c r="F1116" i="39"/>
  <c r="F1115" i="39"/>
  <c r="G1115" i="39" s="1"/>
  <c r="F1114" i="39"/>
  <c r="F1113" i="39"/>
  <c r="F1112" i="39"/>
  <c r="F1111" i="39"/>
  <c r="F1110" i="39"/>
  <c r="F1109" i="39"/>
  <c r="F1108" i="39"/>
  <c r="F1107" i="39"/>
  <c r="F1106" i="39"/>
  <c r="F1105" i="39"/>
  <c r="F1104" i="39"/>
  <c r="F1103" i="39"/>
  <c r="F1102" i="39"/>
  <c r="F1101" i="39"/>
  <c r="F1100" i="39"/>
  <c r="F1099" i="39"/>
  <c r="F1098" i="39"/>
  <c r="F1097" i="39"/>
  <c r="F1096" i="39"/>
  <c r="F1095" i="39"/>
  <c r="F1094" i="39"/>
  <c r="F1093" i="39"/>
  <c r="F1092" i="39"/>
  <c r="F1091" i="39"/>
  <c r="F1090" i="39"/>
  <c r="F1089" i="39"/>
  <c r="F1088" i="39"/>
  <c r="F1087" i="39"/>
  <c r="F1086" i="39"/>
  <c r="F1085" i="39"/>
  <c r="F1084" i="39"/>
  <c r="F1083" i="39"/>
  <c r="G1083" i="39" s="1"/>
  <c r="F1082" i="39"/>
  <c r="F1081" i="39"/>
  <c r="F1080" i="39"/>
  <c r="F1079" i="39"/>
  <c r="F1078" i="39"/>
  <c r="F1077" i="39"/>
  <c r="G1077" i="39" s="1"/>
  <c r="H1077" i="39" s="1"/>
  <c r="F1076" i="39"/>
  <c r="F1075" i="39"/>
  <c r="F1074" i="39"/>
  <c r="F1073" i="39"/>
  <c r="F1072" i="39"/>
  <c r="F1071" i="39"/>
  <c r="F1070" i="39"/>
  <c r="F1069" i="39"/>
  <c r="F1068" i="39"/>
  <c r="F1067" i="39"/>
  <c r="F1066" i="39"/>
  <c r="F1065" i="39"/>
  <c r="F1064" i="39"/>
  <c r="F1063" i="39"/>
  <c r="F1062" i="39"/>
  <c r="F1061" i="39"/>
  <c r="F1060" i="39"/>
  <c r="F1059" i="39"/>
  <c r="F1058" i="39"/>
  <c r="F1057" i="39"/>
  <c r="F1056" i="39"/>
  <c r="F1055" i="39"/>
  <c r="F1054" i="39"/>
  <c r="F1053" i="39"/>
  <c r="F1052" i="39"/>
  <c r="F1051" i="39"/>
  <c r="G1051" i="39" s="1"/>
  <c r="F1050" i="39"/>
  <c r="F1049" i="39"/>
  <c r="F1048" i="39"/>
  <c r="F1047" i="39"/>
  <c r="F1046" i="39"/>
  <c r="F1045" i="39"/>
  <c r="F1044" i="39"/>
  <c r="F1043" i="39"/>
  <c r="F1042" i="39"/>
  <c r="F1041" i="39"/>
  <c r="F1040" i="39"/>
  <c r="F1039" i="39"/>
  <c r="F1038" i="39"/>
  <c r="F1037" i="39"/>
  <c r="F1036" i="39"/>
  <c r="F1035" i="39"/>
  <c r="F1034" i="39"/>
  <c r="F1033" i="39"/>
  <c r="F1032" i="39"/>
  <c r="F1031" i="39"/>
  <c r="F1030" i="39"/>
  <c r="F1029" i="39"/>
  <c r="F1028" i="39"/>
  <c r="F1027" i="39"/>
  <c r="F1026" i="39"/>
  <c r="F1025" i="39"/>
  <c r="F1024" i="39"/>
  <c r="F1023" i="39"/>
  <c r="F1022" i="39"/>
  <c r="F1021" i="39"/>
  <c r="F1020" i="39"/>
  <c r="F1019" i="39"/>
  <c r="F1018" i="39"/>
  <c r="F1017" i="39"/>
  <c r="F1016" i="39"/>
  <c r="F1015" i="39"/>
  <c r="F1014" i="39"/>
  <c r="F1013" i="39"/>
  <c r="G1013" i="39" s="1"/>
  <c r="H1013" i="39" s="1"/>
  <c r="F1012" i="39"/>
  <c r="F1011" i="39"/>
  <c r="F1010" i="39"/>
  <c r="F1009" i="39"/>
  <c r="F1008" i="39"/>
  <c r="F1007" i="39"/>
  <c r="F1006" i="39"/>
  <c r="F1005" i="39"/>
  <c r="F1004" i="39"/>
  <c r="F1003" i="39"/>
  <c r="F1002" i="39"/>
  <c r="F1001" i="39"/>
  <c r="F1000" i="39"/>
  <c r="F999" i="39"/>
  <c r="F998" i="39"/>
  <c r="F997" i="39"/>
  <c r="F996" i="39"/>
  <c r="F995" i="39"/>
  <c r="F994" i="39"/>
  <c r="F993" i="39"/>
  <c r="F992" i="39"/>
  <c r="F991" i="39"/>
  <c r="F990" i="39"/>
  <c r="F989" i="39"/>
  <c r="F988" i="39"/>
  <c r="G988" i="39" s="1"/>
  <c r="F987" i="39"/>
  <c r="F986" i="39"/>
  <c r="F985" i="39"/>
  <c r="F984" i="39"/>
  <c r="F983" i="39"/>
  <c r="F982" i="39"/>
  <c r="F981" i="39"/>
  <c r="F980" i="39"/>
  <c r="F979" i="39"/>
  <c r="F978" i="39"/>
  <c r="F977" i="39"/>
  <c r="F976" i="39"/>
  <c r="F975" i="39"/>
  <c r="F974" i="39"/>
  <c r="F973" i="39"/>
  <c r="F972" i="39"/>
  <c r="F971" i="39"/>
  <c r="F970" i="39"/>
  <c r="F969" i="39"/>
  <c r="F968" i="39"/>
  <c r="F967" i="39"/>
  <c r="F966" i="39"/>
  <c r="F965" i="39"/>
  <c r="F964" i="39"/>
  <c r="F963" i="39"/>
  <c r="F962" i="39"/>
  <c r="F961" i="39"/>
  <c r="F960" i="39"/>
  <c r="F959" i="39"/>
  <c r="F958" i="39"/>
  <c r="F957" i="39"/>
  <c r="F956" i="39"/>
  <c r="G956" i="39" s="1"/>
  <c r="F955" i="39"/>
  <c r="F954" i="39"/>
  <c r="F953" i="39"/>
  <c r="F952" i="39"/>
  <c r="F951" i="39"/>
  <c r="F950" i="39"/>
  <c r="F949" i="39"/>
  <c r="G949" i="39" s="1"/>
  <c r="H949" i="39" s="1"/>
  <c r="F948" i="39"/>
  <c r="F947" i="39"/>
  <c r="F946" i="39"/>
  <c r="F945" i="39"/>
  <c r="F944" i="39"/>
  <c r="F943" i="39"/>
  <c r="F942" i="39"/>
  <c r="F941" i="39"/>
  <c r="F940" i="39"/>
  <c r="F939" i="39"/>
  <c r="F938" i="39"/>
  <c r="F937" i="39"/>
  <c r="F936" i="39"/>
  <c r="F935" i="39"/>
  <c r="F934" i="39"/>
  <c r="F933" i="39"/>
  <c r="F932" i="39"/>
  <c r="F931" i="39"/>
  <c r="F930" i="39"/>
  <c r="F929" i="39"/>
  <c r="F928" i="39"/>
  <c r="F927" i="39"/>
  <c r="F926" i="39"/>
  <c r="F925" i="39"/>
  <c r="F924" i="39"/>
  <c r="F923" i="39"/>
  <c r="F922" i="39"/>
  <c r="F921" i="39"/>
  <c r="F920" i="39"/>
  <c r="F919" i="39"/>
  <c r="F918" i="39"/>
  <c r="F917" i="39"/>
  <c r="F916" i="39"/>
  <c r="F915" i="39"/>
  <c r="F914" i="39"/>
  <c r="F913" i="39"/>
  <c r="F912" i="39"/>
  <c r="F911" i="39"/>
  <c r="F910" i="39"/>
  <c r="F909" i="39"/>
  <c r="F908" i="39"/>
  <c r="F907" i="39"/>
  <c r="F906" i="39"/>
  <c r="F905" i="39"/>
  <c r="F904" i="39"/>
  <c r="F903" i="39"/>
  <c r="F902" i="39"/>
  <c r="F901" i="39"/>
  <c r="F900" i="39"/>
  <c r="F899" i="39"/>
  <c r="F898" i="39"/>
  <c r="F897" i="39"/>
  <c r="F896" i="39"/>
  <c r="F895" i="39"/>
  <c r="F894" i="39"/>
  <c r="F893" i="39"/>
  <c r="F892" i="39"/>
  <c r="F891" i="39"/>
  <c r="F890" i="39"/>
  <c r="F889" i="39"/>
  <c r="F888" i="39"/>
  <c r="F887" i="39"/>
  <c r="F886" i="39"/>
  <c r="F885" i="39"/>
  <c r="G885" i="39" s="1"/>
  <c r="H885" i="39" s="1"/>
  <c r="F884" i="39"/>
  <c r="F883" i="39"/>
  <c r="F882" i="39"/>
  <c r="F881" i="39"/>
  <c r="F880" i="39"/>
  <c r="F879" i="39"/>
  <c r="F878" i="39"/>
  <c r="F877" i="39"/>
  <c r="F876" i="39"/>
  <c r="F875" i="39"/>
  <c r="F874" i="39"/>
  <c r="F873" i="39"/>
  <c r="F872" i="39"/>
  <c r="F871" i="39"/>
  <c r="F870" i="39"/>
  <c r="F869" i="39"/>
  <c r="F868" i="39"/>
  <c r="F867" i="39"/>
  <c r="F866" i="39"/>
  <c r="F865" i="39"/>
  <c r="F864" i="39"/>
  <c r="F863" i="39"/>
  <c r="F862" i="39"/>
  <c r="F861" i="39"/>
  <c r="F860" i="39"/>
  <c r="G860" i="39" s="1"/>
  <c r="F859" i="39"/>
  <c r="F858" i="39"/>
  <c r="F857" i="39"/>
  <c r="F856" i="39"/>
  <c r="F855" i="39"/>
  <c r="F854" i="39"/>
  <c r="F853" i="39"/>
  <c r="F852" i="39"/>
  <c r="F851" i="39"/>
  <c r="F850" i="39"/>
  <c r="F849" i="39"/>
  <c r="F848" i="39"/>
  <c r="F847" i="39"/>
  <c r="F846" i="39"/>
  <c r="F845" i="39"/>
  <c r="F844" i="39"/>
  <c r="F843" i="39"/>
  <c r="F842" i="39"/>
  <c r="F841" i="39"/>
  <c r="F840" i="39"/>
  <c r="F839" i="39"/>
  <c r="F838" i="39"/>
  <c r="F837" i="39"/>
  <c r="F836" i="39"/>
  <c r="F835" i="39"/>
  <c r="F834" i="39"/>
  <c r="F833" i="39"/>
  <c r="F832" i="39"/>
  <c r="F831" i="39"/>
  <c r="F830" i="39"/>
  <c r="F829" i="39"/>
  <c r="F828" i="39"/>
  <c r="G828" i="39" s="1"/>
  <c r="F827" i="39"/>
  <c r="F826" i="39"/>
  <c r="F825" i="39"/>
  <c r="F824" i="39"/>
  <c r="F823" i="39"/>
  <c r="F822" i="39"/>
  <c r="F821" i="39"/>
  <c r="F820" i="39"/>
  <c r="F819" i="39"/>
  <c r="F818" i="39"/>
  <c r="F817" i="39"/>
  <c r="F816" i="39"/>
  <c r="F815" i="39"/>
  <c r="F814" i="39"/>
  <c r="F813" i="39"/>
  <c r="F812" i="39"/>
  <c r="F811" i="39"/>
  <c r="F810" i="39"/>
  <c r="F809" i="39"/>
  <c r="F808" i="39"/>
  <c r="F807" i="39"/>
  <c r="F806" i="39"/>
  <c r="F805" i="39"/>
  <c r="F804" i="39"/>
  <c r="F803" i="39"/>
  <c r="F802" i="39"/>
  <c r="F801" i="39"/>
  <c r="F800" i="39"/>
  <c r="F799" i="39"/>
  <c r="F798" i="39"/>
  <c r="F797" i="39"/>
  <c r="F796" i="39"/>
  <c r="F795" i="39"/>
  <c r="F794" i="39"/>
  <c r="F793" i="39"/>
  <c r="F792" i="39"/>
  <c r="F791" i="39"/>
  <c r="F790" i="39"/>
  <c r="F789" i="39"/>
  <c r="F788" i="39"/>
  <c r="F787" i="39"/>
  <c r="F786" i="39"/>
  <c r="F785" i="39"/>
  <c r="F784" i="39"/>
  <c r="F783" i="39"/>
  <c r="F782" i="39"/>
  <c r="F781" i="39"/>
  <c r="F780" i="39"/>
  <c r="F779" i="39"/>
  <c r="F778" i="39"/>
  <c r="F777" i="39"/>
  <c r="F776" i="39"/>
  <c r="F775" i="39"/>
  <c r="F774" i="39"/>
  <c r="F773" i="39"/>
  <c r="F772" i="39"/>
  <c r="F771" i="39"/>
  <c r="F770" i="39"/>
  <c r="F769" i="39"/>
  <c r="F768" i="39"/>
  <c r="F767" i="39"/>
  <c r="F766" i="39"/>
  <c r="F765" i="39"/>
  <c r="F764" i="39"/>
  <c r="F763" i="39"/>
  <c r="F762" i="39"/>
  <c r="F761" i="39"/>
  <c r="F760" i="39"/>
  <c r="F759" i="39"/>
  <c r="F758" i="39"/>
  <c r="F757" i="39"/>
  <c r="F756" i="39"/>
  <c r="F755" i="39"/>
  <c r="F754" i="39"/>
  <c r="F753" i="39"/>
  <c r="F752" i="39"/>
  <c r="F751" i="39"/>
  <c r="F750" i="39"/>
  <c r="F749" i="39"/>
  <c r="F748" i="39"/>
  <c r="F747" i="39"/>
  <c r="G747" i="39" s="1"/>
  <c r="H747" i="39" s="1"/>
  <c r="F746" i="39"/>
  <c r="F745" i="39"/>
  <c r="F744" i="39"/>
  <c r="F743" i="39"/>
  <c r="F742" i="39"/>
  <c r="F741" i="39"/>
  <c r="F740" i="39"/>
  <c r="F739" i="39"/>
  <c r="F738" i="39"/>
  <c r="F737" i="39"/>
  <c r="F736" i="39"/>
  <c r="F735" i="39"/>
  <c r="F734" i="39"/>
  <c r="F733" i="39"/>
  <c r="F732" i="39"/>
  <c r="G732" i="39" s="1"/>
  <c r="F731" i="39"/>
  <c r="F730" i="39"/>
  <c r="F729" i="39"/>
  <c r="F728" i="39"/>
  <c r="F727" i="39"/>
  <c r="F726" i="39"/>
  <c r="F725" i="39"/>
  <c r="F724" i="39"/>
  <c r="F723" i="39"/>
  <c r="F722" i="39"/>
  <c r="F721" i="39"/>
  <c r="F720" i="39"/>
  <c r="F719" i="39"/>
  <c r="F718" i="39"/>
  <c r="F717" i="39"/>
  <c r="F716" i="39"/>
  <c r="F715" i="39"/>
  <c r="F714" i="39"/>
  <c r="F713" i="39"/>
  <c r="F712" i="39"/>
  <c r="F711" i="39"/>
  <c r="F710" i="39"/>
  <c r="F709" i="39"/>
  <c r="F708" i="39"/>
  <c r="F707" i="39"/>
  <c r="F706" i="39"/>
  <c r="F705" i="39"/>
  <c r="F704" i="39"/>
  <c r="F703" i="39"/>
  <c r="F702" i="39"/>
  <c r="F701" i="39"/>
  <c r="F700" i="39"/>
  <c r="G700" i="39" s="1"/>
  <c r="F699" i="39"/>
  <c r="F698" i="39"/>
  <c r="F697" i="39"/>
  <c r="F696" i="39"/>
  <c r="F695" i="39"/>
  <c r="F694" i="39"/>
  <c r="F693" i="39"/>
  <c r="F692" i="39"/>
  <c r="F691" i="39"/>
  <c r="F690" i="39"/>
  <c r="F689" i="39"/>
  <c r="F688" i="39"/>
  <c r="F687" i="39"/>
  <c r="F686" i="39"/>
  <c r="F685" i="39"/>
  <c r="F684" i="39"/>
  <c r="F683" i="39"/>
  <c r="F682" i="39"/>
  <c r="F681" i="39"/>
  <c r="F680" i="39"/>
  <c r="F679" i="39"/>
  <c r="F678" i="39"/>
  <c r="F677" i="39"/>
  <c r="F676" i="39"/>
  <c r="F675" i="39"/>
  <c r="F674" i="39"/>
  <c r="F673" i="39"/>
  <c r="F672" i="39"/>
  <c r="F671" i="39"/>
  <c r="F670" i="39"/>
  <c r="F669" i="39"/>
  <c r="F668" i="39"/>
  <c r="F667" i="39"/>
  <c r="F666" i="39"/>
  <c r="F665" i="39"/>
  <c r="F664" i="39"/>
  <c r="F663" i="39"/>
  <c r="F662" i="39"/>
  <c r="F661" i="39"/>
  <c r="F660" i="39"/>
  <c r="F659" i="39"/>
  <c r="F658" i="39"/>
  <c r="F657" i="39"/>
  <c r="F656" i="39"/>
  <c r="F655" i="39"/>
  <c r="F654" i="39"/>
  <c r="F653" i="39"/>
  <c r="F652" i="39"/>
  <c r="F651" i="39"/>
  <c r="F650" i="39"/>
  <c r="F649" i="39"/>
  <c r="F648" i="39"/>
  <c r="F647" i="39"/>
  <c r="F646" i="39"/>
  <c r="F645" i="39"/>
  <c r="F644" i="39"/>
  <c r="F643" i="39"/>
  <c r="F642" i="39"/>
  <c r="F641" i="39"/>
  <c r="F640" i="39"/>
  <c r="F639" i="39"/>
  <c r="F638" i="39"/>
  <c r="F637" i="39"/>
  <c r="F636" i="39"/>
  <c r="F635" i="39"/>
  <c r="F634" i="39"/>
  <c r="F633" i="39"/>
  <c r="F632" i="39"/>
  <c r="F631" i="39"/>
  <c r="F630" i="39"/>
  <c r="F629" i="39"/>
  <c r="F628" i="39"/>
  <c r="F627" i="39"/>
  <c r="F626" i="39"/>
  <c r="F625" i="39"/>
  <c r="F624" i="39"/>
  <c r="F623" i="39"/>
  <c r="F622" i="39"/>
  <c r="F621" i="39"/>
  <c r="F620" i="39"/>
  <c r="F619" i="39"/>
  <c r="F618" i="39"/>
  <c r="F617" i="39"/>
  <c r="F616" i="39"/>
  <c r="F615" i="39"/>
  <c r="F614" i="39"/>
  <c r="F613" i="39"/>
  <c r="F612" i="39"/>
  <c r="F611" i="39"/>
  <c r="F610" i="39"/>
  <c r="F609" i="39"/>
  <c r="F608" i="39"/>
  <c r="F607" i="39"/>
  <c r="F606" i="39"/>
  <c r="F605" i="39"/>
  <c r="F604" i="39"/>
  <c r="G604" i="39" s="1"/>
  <c r="F603" i="39"/>
  <c r="F602" i="39"/>
  <c r="F601" i="39"/>
  <c r="F600" i="39"/>
  <c r="F599" i="39"/>
  <c r="F598" i="39"/>
  <c r="F597" i="39"/>
  <c r="F596" i="39"/>
  <c r="F595" i="39"/>
  <c r="F594" i="39"/>
  <c r="F593" i="39"/>
  <c r="F592" i="39"/>
  <c r="F591" i="39"/>
  <c r="F590" i="39"/>
  <c r="F589" i="39"/>
  <c r="F588" i="39"/>
  <c r="F587" i="39"/>
  <c r="F586" i="39"/>
  <c r="F585" i="39"/>
  <c r="F584" i="39"/>
  <c r="F583" i="39"/>
  <c r="F582" i="39"/>
  <c r="F581" i="39"/>
  <c r="F580" i="39"/>
  <c r="F579" i="39"/>
  <c r="F578" i="39"/>
  <c r="F577" i="39"/>
  <c r="F576" i="39"/>
  <c r="F575" i="39"/>
  <c r="F574" i="39"/>
  <c r="F573" i="39"/>
  <c r="F572" i="39"/>
  <c r="G572" i="39" s="1"/>
  <c r="F571" i="39"/>
  <c r="F570" i="39"/>
  <c r="F569" i="39"/>
  <c r="F568" i="39"/>
  <c r="F567" i="39"/>
  <c r="F566" i="39"/>
  <c r="F565" i="39"/>
  <c r="F564" i="39"/>
  <c r="F563" i="39"/>
  <c r="F562" i="39"/>
  <c r="F561" i="39"/>
  <c r="F560" i="39"/>
  <c r="F559" i="39"/>
  <c r="F558" i="39"/>
  <c r="F557" i="39"/>
  <c r="F556" i="39"/>
  <c r="F555" i="39"/>
  <c r="F554" i="39"/>
  <c r="F553" i="39"/>
  <c r="F552" i="39"/>
  <c r="F551" i="39"/>
  <c r="F550" i="39"/>
  <c r="F549" i="39"/>
  <c r="F548" i="39"/>
  <c r="F547" i="39"/>
  <c r="F546" i="39"/>
  <c r="F545" i="39"/>
  <c r="F544" i="39"/>
  <c r="F543" i="39"/>
  <c r="F542" i="39"/>
  <c r="F541" i="39"/>
  <c r="F540" i="39"/>
  <c r="F539" i="39"/>
  <c r="F538" i="39"/>
  <c r="F537" i="39"/>
  <c r="F536" i="39"/>
  <c r="F535" i="39"/>
  <c r="F534" i="39"/>
  <c r="F533" i="39"/>
  <c r="F532" i="39"/>
  <c r="F531" i="39"/>
  <c r="F530" i="39"/>
  <c r="F529" i="39"/>
  <c r="F528" i="39"/>
  <c r="F527" i="39"/>
  <c r="F526" i="39"/>
  <c r="F525" i="39"/>
  <c r="F524" i="39"/>
  <c r="F523" i="39"/>
  <c r="F522" i="39"/>
  <c r="F521" i="39"/>
  <c r="F520" i="39"/>
  <c r="F519" i="39"/>
  <c r="F518" i="39"/>
  <c r="F517" i="39"/>
  <c r="F516" i="39"/>
  <c r="F515" i="39"/>
  <c r="F514" i="39"/>
  <c r="F513" i="39"/>
  <c r="F512" i="39"/>
  <c r="F511" i="39"/>
  <c r="F510" i="39"/>
  <c r="F509" i="39"/>
  <c r="F508" i="39"/>
  <c r="F507" i="39"/>
  <c r="F506" i="39"/>
  <c r="F505" i="39"/>
  <c r="F504" i="39"/>
  <c r="F503" i="39"/>
  <c r="F502" i="39"/>
  <c r="F501" i="39"/>
  <c r="F500" i="39"/>
  <c r="F499" i="39"/>
  <c r="F498" i="39"/>
  <c r="F497" i="39"/>
  <c r="F496" i="39"/>
  <c r="F495" i="39"/>
  <c r="F494" i="39"/>
  <c r="F493" i="39"/>
  <c r="F492" i="39"/>
  <c r="F491" i="39"/>
  <c r="F490" i="39"/>
  <c r="F489" i="39"/>
  <c r="F488" i="39"/>
  <c r="F487" i="39"/>
  <c r="F486" i="39"/>
  <c r="F485" i="39"/>
  <c r="F484" i="39"/>
  <c r="F483" i="39"/>
  <c r="F482" i="39"/>
  <c r="F481" i="39"/>
  <c r="F480" i="39"/>
  <c r="F479" i="39"/>
  <c r="F478" i="39"/>
  <c r="F477" i="39"/>
  <c r="F476" i="39"/>
  <c r="F475" i="39"/>
  <c r="F474" i="39"/>
  <c r="F473" i="39"/>
  <c r="F472" i="39"/>
  <c r="F471" i="39"/>
  <c r="F470" i="39"/>
  <c r="F469" i="39"/>
  <c r="F468" i="39"/>
  <c r="F467" i="39"/>
  <c r="F466" i="39"/>
  <c r="F465" i="39"/>
  <c r="F464" i="39"/>
  <c r="F463" i="39"/>
  <c r="F462" i="39"/>
  <c r="F461" i="39"/>
  <c r="F460" i="39"/>
  <c r="F459" i="39"/>
  <c r="F458" i="39"/>
  <c r="F457" i="39"/>
  <c r="F456" i="39"/>
  <c r="F455" i="39"/>
  <c r="F454" i="39"/>
  <c r="F453" i="39"/>
  <c r="F452" i="39"/>
  <c r="F451" i="39"/>
  <c r="F450" i="39"/>
  <c r="F449" i="39"/>
  <c r="F448" i="39"/>
  <c r="F447" i="39"/>
  <c r="F446" i="39"/>
  <c r="F445" i="39"/>
  <c r="F444" i="39"/>
  <c r="F443" i="39"/>
  <c r="F442" i="39"/>
  <c r="F441" i="39"/>
  <c r="F440" i="39"/>
  <c r="F439" i="39"/>
  <c r="F438" i="39"/>
  <c r="F437" i="39"/>
  <c r="F436" i="39"/>
  <c r="F435" i="39"/>
  <c r="F434" i="39"/>
  <c r="F433" i="39"/>
  <c r="F432" i="39"/>
  <c r="F431" i="39"/>
  <c r="F430" i="39"/>
  <c r="F429" i="39"/>
  <c r="G429" i="39" s="1"/>
  <c r="F428" i="39"/>
  <c r="F427" i="39"/>
  <c r="F426" i="39"/>
  <c r="F425" i="39"/>
  <c r="F424" i="39"/>
  <c r="F423" i="39"/>
  <c r="F422" i="39"/>
  <c r="F421" i="39"/>
  <c r="F420" i="39"/>
  <c r="F419" i="39"/>
  <c r="F418" i="39"/>
  <c r="F417" i="39"/>
  <c r="F416" i="39"/>
  <c r="F415" i="39"/>
  <c r="F414" i="39"/>
  <c r="F413" i="39"/>
  <c r="F412" i="39"/>
  <c r="F411" i="39"/>
  <c r="F410" i="39"/>
  <c r="F409" i="39"/>
  <c r="F408" i="39"/>
  <c r="F407" i="39"/>
  <c r="F406" i="39"/>
  <c r="F405" i="39"/>
  <c r="F404" i="39"/>
  <c r="F403" i="39"/>
  <c r="F402" i="39"/>
  <c r="F401" i="39"/>
  <c r="F400" i="39"/>
  <c r="F399" i="39"/>
  <c r="F398" i="39"/>
  <c r="F397" i="39"/>
  <c r="F396" i="39"/>
  <c r="F395" i="39"/>
  <c r="F394" i="39"/>
  <c r="F393" i="39"/>
  <c r="F392" i="39"/>
  <c r="F391" i="39"/>
  <c r="F390" i="39"/>
  <c r="F389" i="39"/>
  <c r="F388" i="39"/>
  <c r="F387" i="39"/>
  <c r="F386" i="39"/>
  <c r="F385" i="39"/>
  <c r="F384" i="39"/>
  <c r="F383" i="39"/>
  <c r="F382" i="39"/>
  <c r="F381" i="39"/>
  <c r="F380" i="39"/>
  <c r="F379" i="39"/>
  <c r="F378" i="39"/>
  <c r="F377" i="39"/>
  <c r="F376" i="39"/>
  <c r="F375" i="39"/>
  <c r="F374" i="39"/>
  <c r="F373" i="39"/>
  <c r="F372" i="39"/>
  <c r="F371" i="39"/>
  <c r="F370" i="39"/>
  <c r="F369" i="39"/>
  <c r="F368" i="39"/>
  <c r="F367" i="39"/>
  <c r="F366" i="39"/>
  <c r="F365" i="39"/>
  <c r="G365" i="39" s="1"/>
  <c r="F364" i="39"/>
  <c r="F363" i="39"/>
  <c r="F362" i="39"/>
  <c r="F361" i="39"/>
  <c r="F360" i="39"/>
  <c r="F359" i="39"/>
  <c r="F358" i="39"/>
  <c r="F357" i="39"/>
  <c r="F356" i="39"/>
  <c r="F355" i="39"/>
  <c r="F354" i="39"/>
  <c r="F353" i="39"/>
  <c r="F352" i="39"/>
  <c r="F351" i="39"/>
  <c r="F350" i="39"/>
  <c r="F349" i="39"/>
  <c r="F348" i="39"/>
  <c r="F347" i="39"/>
  <c r="F346" i="39"/>
  <c r="F345" i="39"/>
  <c r="F344" i="39"/>
  <c r="F343" i="39"/>
  <c r="F342" i="39"/>
  <c r="F341" i="39"/>
  <c r="F340" i="39"/>
  <c r="F339" i="39"/>
  <c r="F338" i="39"/>
  <c r="F337" i="39"/>
  <c r="F336" i="39"/>
  <c r="F335" i="39"/>
  <c r="F334" i="39"/>
  <c r="F333" i="39"/>
  <c r="F332" i="39"/>
  <c r="F331" i="39"/>
  <c r="F330" i="39"/>
  <c r="F329" i="39"/>
  <c r="F328" i="39"/>
  <c r="F327" i="39"/>
  <c r="F326" i="39"/>
  <c r="F325" i="39"/>
  <c r="F324" i="39"/>
  <c r="F323" i="39"/>
  <c r="F322" i="39"/>
  <c r="F321" i="39"/>
  <c r="F320" i="39"/>
  <c r="F319" i="39"/>
  <c r="F318" i="39"/>
  <c r="F317" i="39"/>
  <c r="F316" i="39"/>
  <c r="F315" i="39"/>
  <c r="F314" i="39"/>
  <c r="F313" i="39"/>
  <c r="F312" i="39"/>
  <c r="F311" i="39"/>
  <c r="F310" i="39"/>
  <c r="F309" i="39"/>
  <c r="F308" i="39"/>
  <c r="F307" i="39"/>
  <c r="F306" i="39"/>
  <c r="F305" i="39"/>
  <c r="F304" i="39"/>
  <c r="F303" i="39"/>
  <c r="F302" i="39"/>
  <c r="F301" i="39"/>
  <c r="F300" i="39"/>
  <c r="F299" i="39"/>
  <c r="F298" i="39"/>
  <c r="F297" i="39"/>
  <c r="F296" i="39"/>
  <c r="F295" i="39"/>
  <c r="F294" i="39"/>
  <c r="F293" i="39"/>
  <c r="F292" i="39"/>
  <c r="F291" i="39"/>
  <c r="F290" i="39"/>
  <c r="F289" i="39"/>
  <c r="F288" i="39"/>
  <c r="F287" i="39"/>
  <c r="F286" i="39"/>
  <c r="F285" i="39"/>
  <c r="F284" i="39"/>
  <c r="F283" i="39"/>
  <c r="F282" i="39"/>
  <c r="F281" i="39"/>
  <c r="F280" i="39"/>
  <c r="F279" i="39"/>
  <c r="F278" i="39"/>
  <c r="F277" i="39"/>
  <c r="F276" i="39"/>
  <c r="F275" i="39"/>
  <c r="F274" i="39"/>
  <c r="F273" i="39"/>
  <c r="F272" i="39"/>
  <c r="F271" i="39"/>
  <c r="F270" i="39"/>
  <c r="F269" i="39"/>
  <c r="F268" i="39"/>
  <c r="F267" i="39"/>
  <c r="F266" i="39"/>
  <c r="F265" i="39"/>
  <c r="F264" i="39"/>
  <c r="F263" i="39"/>
  <c r="F262" i="39"/>
  <c r="F261" i="39"/>
  <c r="F260" i="39"/>
  <c r="F259" i="39"/>
  <c r="F258" i="39"/>
  <c r="F257" i="39"/>
  <c r="F256" i="39"/>
  <c r="F255" i="39"/>
  <c r="F254" i="39"/>
  <c r="F253" i="39"/>
  <c r="F252" i="39"/>
  <c r="F251" i="39"/>
  <c r="F250" i="39"/>
  <c r="F249" i="39"/>
  <c r="F248" i="39"/>
  <c r="F247" i="39"/>
  <c r="F246" i="39"/>
  <c r="F245" i="39"/>
  <c r="F244" i="39"/>
  <c r="F243" i="39"/>
  <c r="F242" i="39"/>
  <c r="F241" i="39"/>
  <c r="F240" i="39"/>
  <c r="F239" i="39"/>
  <c r="F238" i="39"/>
  <c r="F237" i="39"/>
  <c r="F236" i="39"/>
  <c r="F235" i="39"/>
  <c r="F234" i="39"/>
  <c r="F233" i="39"/>
  <c r="F232" i="39"/>
  <c r="F231" i="39"/>
  <c r="F230" i="39"/>
  <c r="F229" i="39"/>
  <c r="F228" i="39"/>
  <c r="F227" i="39"/>
  <c r="F226" i="39"/>
  <c r="F225" i="39"/>
  <c r="F224" i="39"/>
  <c r="F223" i="39"/>
  <c r="F222" i="39"/>
  <c r="F221" i="39"/>
  <c r="F220" i="39"/>
  <c r="F219" i="39"/>
  <c r="F218" i="39"/>
  <c r="F217" i="39"/>
  <c r="F216" i="39"/>
  <c r="F215" i="39"/>
  <c r="F214" i="39"/>
  <c r="F213" i="39"/>
  <c r="F212" i="39"/>
  <c r="F211" i="39"/>
  <c r="F210" i="39"/>
  <c r="F209" i="39"/>
  <c r="F208" i="39"/>
  <c r="F207" i="39"/>
  <c r="F206" i="39"/>
  <c r="F205" i="39"/>
  <c r="F204" i="39"/>
  <c r="F203" i="39"/>
  <c r="F202" i="39"/>
  <c r="F201" i="39"/>
  <c r="F200" i="39"/>
  <c r="F199" i="39"/>
  <c r="F198" i="39"/>
  <c r="F197" i="39"/>
  <c r="F196" i="39"/>
  <c r="F195" i="39"/>
  <c r="F194" i="39"/>
  <c r="F193" i="39"/>
  <c r="F192" i="39"/>
  <c r="F191" i="39"/>
  <c r="F190" i="39"/>
  <c r="F189" i="39"/>
  <c r="F188" i="39"/>
  <c r="F187" i="39"/>
  <c r="F186" i="39"/>
  <c r="F185" i="39"/>
  <c r="F184" i="39"/>
  <c r="F183" i="39"/>
  <c r="F182" i="39"/>
  <c r="F181" i="39"/>
  <c r="F180" i="39"/>
  <c r="F179" i="39"/>
  <c r="F178" i="39"/>
  <c r="F177" i="39"/>
  <c r="F176" i="39"/>
  <c r="F175" i="39"/>
  <c r="F174" i="39"/>
  <c r="F173" i="39"/>
  <c r="F172" i="39"/>
  <c r="F171" i="39"/>
  <c r="F170" i="39"/>
  <c r="F169" i="39"/>
  <c r="F168" i="39"/>
  <c r="F167" i="39"/>
  <c r="F166" i="39"/>
  <c r="F165" i="39"/>
  <c r="F164" i="39"/>
  <c r="F163" i="39"/>
  <c r="F162" i="39"/>
  <c r="F161" i="39"/>
  <c r="F160" i="39"/>
  <c r="F159" i="39"/>
  <c r="F158" i="39"/>
  <c r="F157" i="39"/>
  <c r="F156" i="39"/>
  <c r="F155" i="39"/>
  <c r="F154" i="39"/>
  <c r="F153" i="39"/>
  <c r="F152" i="39"/>
  <c r="F151" i="39"/>
  <c r="F150" i="39"/>
  <c r="F149" i="39"/>
  <c r="F148" i="39"/>
  <c r="F147" i="39"/>
  <c r="F146" i="39"/>
  <c r="F145" i="39"/>
  <c r="F144" i="39"/>
  <c r="F143" i="39"/>
  <c r="F142" i="39"/>
  <c r="F141" i="39"/>
  <c r="F140" i="39"/>
  <c r="F139" i="39"/>
  <c r="F138" i="39"/>
  <c r="F137" i="39"/>
  <c r="F136" i="39"/>
  <c r="F135" i="39"/>
  <c r="F134" i="39"/>
  <c r="F133" i="39"/>
  <c r="F132" i="39"/>
  <c r="F131" i="39"/>
  <c r="F130" i="39"/>
  <c r="F129" i="39"/>
  <c r="F128" i="39"/>
  <c r="F127" i="39"/>
  <c r="F126" i="39"/>
  <c r="F125" i="39"/>
  <c r="F124" i="39"/>
  <c r="F123" i="39"/>
  <c r="F122" i="39"/>
  <c r="F121" i="39"/>
  <c r="F120" i="39"/>
  <c r="F119" i="39"/>
  <c r="F118" i="39"/>
  <c r="F117" i="39"/>
  <c r="F116" i="39"/>
  <c r="F115" i="39"/>
  <c r="F114" i="39"/>
  <c r="F113" i="39"/>
  <c r="F112" i="39"/>
  <c r="F111" i="39"/>
  <c r="F110" i="39"/>
  <c r="F109" i="39"/>
  <c r="F108" i="39"/>
  <c r="F107" i="39"/>
  <c r="F106" i="39"/>
  <c r="F105" i="39"/>
  <c r="F104" i="39"/>
  <c r="F103" i="39"/>
  <c r="F102" i="39"/>
  <c r="F101" i="39"/>
  <c r="F100" i="39"/>
  <c r="F99" i="39"/>
  <c r="F98" i="39"/>
  <c r="F97" i="39"/>
  <c r="F96" i="39"/>
  <c r="F95" i="39"/>
  <c r="F94" i="39"/>
  <c r="F93" i="39"/>
  <c r="F92" i="39"/>
  <c r="F91" i="39"/>
  <c r="F90" i="39"/>
  <c r="F89" i="39"/>
  <c r="F88" i="39"/>
  <c r="F87" i="39"/>
  <c r="F86" i="39"/>
  <c r="F85" i="39"/>
  <c r="F84" i="39"/>
  <c r="F83" i="39"/>
  <c r="F82" i="39"/>
  <c r="F81" i="39"/>
  <c r="F80" i="39"/>
  <c r="F79" i="39"/>
  <c r="F78" i="39"/>
  <c r="F77" i="39"/>
  <c r="F76" i="39"/>
  <c r="F75" i="39"/>
  <c r="F74" i="39"/>
  <c r="F73" i="39"/>
  <c r="F72" i="39"/>
  <c r="F71" i="39"/>
  <c r="F70" i="39"/>
  <c r="F69" i="39"/>
  <c r="F68" i="39"/>
  <c r="F67" i="39"/>
  <c r="F66" i="39"/>
  <c r="F65" i="39"/>
  <c r="F64" i="39"/>
  <c r="F63" i="39"/>
  <c r="F62" i="39"/>
  <c r="F61" i="39"/>
  <c r="F60" i="39"/>
  <c r="F59" i="39"/>
  <c r="F58" i="39"/>
  <c r="F57" i="39"/>
  <c r="F56" i="39"/>
  <c r="F55" i="39"/>
  <c r="F54" i="39"/>
  <c r="F53" i="39"/>
  <c r="F52" i="39"/>
  <c r="F51" i="39"/>
  <c r="F50" i="39"/>
  <c r="F49" i="39"/>
  <c r="F48" i="39"/>
  <c r="F47" i="39"/>
  <c r="F46" i="39"/>
  <c r="F45" i="39"/>
  <c r="F44" i="39"/>
  <c r="F43" i="39"/>
  <c r="F42" i="39"/>
  <c r="F41" i="39"/>
  <c r="F40" i="39"/>
  <c r="F39" i="39"/>
  <c r="F38" i="39"/>
  <c r="F37" i="39"/>
  <c r="F36" i="39"/>
  <c r="F35" i="39"/>
  <c r="F34" i="39"/>
  <c r="F33" i="39"/>
  <c r="F32" i="39"/>
  <c r="F31" i="39"/>
  <c r="F30" i="39"/>
  <c r="F29" i="39"/>
  <c r="F28" i="39"/>
  <c r="F27" i="39"/>
  <c r="F26" i="39"/>
  <c r="F25" i="39"/>
  <c r="F24" i="39"/>
  <c r="F23" i="39"/>
  <c r="F22" i="39"/>
  <c r="F21" i="39"/>
  <c r="F20" i="39"/>
  <c r="F19" i="39"/>
  <c r="F18" i="39"/>
  <c r="F17" i="39"/>
  <c r="F16" i="39"/>
  <c r="F15" i="39"/>
  <c r="F14" i="39"/>
  <c r="F13" i="39"/>
  <c r="F12" i="39"/>
  <c r="F11" i="39"/>
  <c r="F10" i="39"/>
  <c r="F9" i="39"/>
  <c r="F8" i="39"/>
  <c r="F7" i="39"/>
  <c r="L6" i="39"/>
  <c r="F6" i="39"/>
  <c r="F5" i="39"/>
  <c r="F4" i="39"/>
  <c r="F3" i="39"/>
  <c r="G3" i="39" s="1"/>
  <c r="E2160" i="38"/>
  <c r="F2160" i="38" s="1"/>
  <c r="E2159" i="38"/>
  <c r="F2159" i="38" s="1"/>
  <c r="E2158" i="38"/>
  <c r="F2158" i="38" s="1"/>
  <c r="E2157" i="38"/>
  <c r="F2157" i="38" s="1"/>
  <c r="E2156" i="38"/>
  <c r="F2156" i="38" s="1"/>
  <c r="E2155" i="38"/>
  <c r="F2155" i="38" s="1"/>
  <c r="E2154" i="38"/>
  <c r="F2154" i="38" s="1"/>
  <c r="E2153" i="38"/>
  <c r="F2153" i="38" s="1"/>
  <c r="E2152" i="38"/>
  <c r="F2152" i="38" s="1"/>
  <c r="E2151" i="38"/>
  <c r="F2151" i="38" s="1"/>
  <c r="E2150" i="38"/>
  <c r="F2150" i="38" s="1"/>
  <c r="E2149" i="38"/>
  <c r="F2149" i="38" s="1"/>
  <c r="E2148" i="38"/>
  <c r="F2148" i="38" s="1"/>
  <c r="E2147" i="38"/>
  <c r="F2147" i="38" s="1"/>
  <c r="E2146" i="38"/>
  <c r="F2146" i="38" s="1"/>
  <c r="E2145" i="38"/>
  <c r="F2145" i="38" s="1"/>
  <c r="E2144" i="38"/>
  <c r="F2144" i="38" s="1"/>
  <c r="E2143" i="38"/>
  <c r="F2143" i="38" s="1"/>
  <c r="E2142" i="38"/>
  <c r="F2142" i="38" s="1"/>
  <c r="E2141" i="38"/>
  <c r="F2141" i="38" s="1"/>
  <c r="E2140" i="38"/>
  <c r="F2140" i="38" s="1"/>
  <c r="E2139" i="38"/>
  <c r="F2139" i="38" s="1"/>
  <c r="E2138" i="38"/>
  <c r="F2138" i="38" s="1"/>
  <c r="E2137" i="38"/>
  <c r="F2137" i="38" s="1"/>
  <c r="E2136" i="38"/>
  <c r="F2136" i="38" s="1"/>
  <c r="E2135" i="38"/>
  <c r="F2135" i="38" s="1"/>
  <c r="E2134" i="38"/>
  <c r="F2134" i="38" s="1"/>
  <c r="E2133" i="38"/>
  <c r="F2133" i="38" s="1"/>
  <c r="E2132" i="38"/>
  <c r="F2132" i="38" s="1"/>
  <c r="E2131" i="38"/>
  <c r="F2131" i="38" s="1"/>
  <c r="E2130" i="38"/>
  <c r="F2130" i="38" s="1"/>
  <c r="E2129" i="38"/>
  <c r="F2129" i="38" s="1"/>
  <c r="E2128" i="38"/>
  <c r="F2128" i="38" s="1"/>
  <c r="E2127" i="38"/>
  <c r="F2127" i="38" s="1"/>
  <c r="E2126" i="38"/>
  <c r="F2126" i="38" s="1"/>
  <c r="E2125" i="38"/>
  <c r="F2125" i="38" s="1"/>
  <c r="E2124" i="38"/>
  <c r="F2124" i="38" s="1"/>
  <c r="E2123" i="38"/>
  <c r="F2123" i="38" s="1"/>
  <c r="E2122" i="38"/>
  <c r="F2122" i="38" s="1"/>
  <c r="E2121" i="38"/>
  <c r="F2121" i="38" s="1"/>
  <c r="E2120" i="38"/>
  <c r="F2120" i="38" s="1"/>
  <c r="E2119" i="38"/>
  <c r="F2119" i="38" s="1"/>
  <c r="E2118" i="38"/>
  <c r="F2118" i="38" s="1"/>
  <c r="E2117" i="38"/>
  <c r="F2117" i="38" s="1"/>
  <c r="E2116" i="38"/>
  <c r="F2116" i="38" s="1"/>
  <c r="E2115" i="38"/>
  <c r="F2115" i="38" s="1"/>
  <c r="E2114" i="38"/>
  <c r="F2114" i="38" s="1"/>
  <c r="E2113" i="38"/>
  <c r="F2113" i="38" s="1"/>
  <c r="E2112" i="38"/>
  <c r="F2112" i="38" s="1"/>
  <c r="E2111" i="38"/>
  <c r="F2111" i="38" s="1"/>
  <c r="E2110" i="38"/>
  <c r="F2110" i="38" s="1"/>
  <c r="E2109" i="38"/>
  <c r="F2109" i="38" s="1"/>
  <c r="E2108" i="38"/>
  <c r="F2108" i="38" s="1"/>
  <c r="E2107" i="38"/>
  <c r="F2107" i="38" s="1"/>
  <c r="E2106" i="38"/>
  <c r="F2106" i="38" s="1"/>
  <c r="E2105" i="38"/>
  <c r="F2105" i="38" s="1"/>
  <c r="E2104" i="38"/>
  <c r="F2104" i="38" s="1"/>
  <c r="E2103" i="38"/>
  <c r="F2103" i="38" s="1"/>
  <c r="E2102" i="38"/>
  <c r="F2102" i="38" s="1"/>
  <c r="E2101" i="38"/>
  <c r="F2101" i="38" s="1"/>
  <c r="E2100" i="38"/>
  <c r="F2100" i="38" s="1"/>
  <c r="E2099" i="38"/>
  <c r="F2099" i="38" s="1"/>
  <c r="E2098" i="38"/>
  <c r="F2098" i="38" s="1"/>
  <c r="E2097" i="38"/>
  <c r="F2097" i="38" s="1"/>
  <c r="E2096" i="38"/>
  <c r="F2096" i="38" s="1"/>
  <c r="E2095" i="38"/>
  <c r="F2095" i="38" s="1"/>
  <c r="E2094" i="38"/>
  <c r="F2094" i="38" s="1"/>
  <c r="E2093" i="38"/>
  <c r="F2093" i="38" s="1"/>
  <c r="E2092" i="38"/>
  <c r="F2092" i="38" s="1"/>
  <c r="E2091" i="38"/>
  <c r="F2091" i="38" s="1"/>
  <c r="E2090" i="38"/>
  <c r="F2090" i="38" s="1"/>
  <c r="E2089" i="38"/>
  <c r="F2089" i="38" s="1"/>
  <c r="E2088" i="38"/>
  <c r="F2088" i="38" s="1"/>
  <c r="E2087" i="38"/>
  <c r="F2087" i="38" s="1"/>
  <c r="E2086" i="38"/>
  <c r="F2086" i="38" s="1"/>
  <c r="E2085" i="38"/>
  <c r="F2085" i="38" s="1"/>
  <c r="E2084" i="38"/>
  <c r="F2084" i="38" s="1"/>
  <c r="E2083" i="38"/>
  <c r="F2083" i="38" s="1"/>
  <c r="E2082" i="38"/>
  <c r="F2082" i="38" s="1"/>
  <c r="E2081" i="38"/>
  <c r="F2081" i="38" s="1"/>
  <c r="E2080" i="38"/>
  <c r="F2080" i="38" s="1"/>
  <c r="E2079" i="38"/>
  <c r="F2079" i="38" s="1"/>
  <c r="E2078" i="38"/>
  <c r="F2078" i="38" s="1"/>
  <c r="E2077" i="38"/>
  <c r="F2077" i="38" s="1"/>
  <c r="E2076" i="38"/>
  <c r="F2076" i="38" s="1"/>
  <c r="E2075" i="38"/>
  <c r="F2075" i="38" s="1"/>
  <c r="E2074" i="38"/>
  <c r="F2074" i="38" s="1"/>
  <c r="E2073" i="38"/>
  <c r="F2073" i="38" s="1"/>
  <c r="E2072" i="38"/>
  <c r="F2072" i="38" s="1"/>
  <c r="E2071" i="38"/>
  <c r="F2071" i="38" s="1"/>
  <c r="E2070" i="38"/>
  <c r="F2070" i="38" s="1"/>
  <c r="E2069" i="38"/>
  <c r="F2069" i="38" s="1"/>
  <c r="E2068" i="38"/>
  <c r="F2068" i="38" s="1"/>
  <c r="E2067" i="38"/>
  <c r="F2067" i="38" s="1"/>
  <c r="E2066" i="38"/>
  <c r="F2066" i="38" s="1"/>
  <c r="E2065" i="38"/>
  <c r="F2065" i="38" s="1"/>
  <c r="E2064" i="38"/>
  <c r="F2064" i="38" s="1"/>
  <c r="E2063" i="38"/>
  <c r="F2063" i="38" s="1"/>
  <c r="E2062" i="38"/>
  <c r="F2062" i="38" s="1"/>
  <c r="E2061" i="38"/>
  <c r="F2061" i="38" s="1"/>
  <c r="E2060" i="38"/>
  <c r="F2060" i="38" s="1"/>
  <c r="E2059" i="38"/>
  <c r="F2059" i="38" s="1"/>
  <c r="E2058" i="38"/>
  <c r="F2058" i="38" s="1"/>
  <c r="E2057" i="38"/>
  <c r="F2057" i="38" s="1"/>
  <c r="E2056" i="38"/>
  <c r="F2056" i="38" s="1"/>
  <c r="E2055" i="38"/>
  <c r="F2055" i="38" s="1"/>
  <c r="E2054" i="38"/>
  <c r="F2054" i="38" s="1"/>
  <c r="E2053" i="38"/>
  <c r="F2053" i="38" s="1"/>
  <c r="E2052" i="38"/>
  <c r="F2052" i="38" s="1"/>
  <c r="E2051" i="38"/>
  <c r="F2051" i="38" s="1"/>
  <c r="E2050" i="38"/>
  <c r="F2050" i="38" s="1"/>
  <c r="E2049" i="38"/>
  <c r="F2049" i="38" s="1"/>
  <c r="E2048" i="38"/>
  <c r="F2048" i="38" s="1"/>
  <c r="E2047" i="38"/>
  <c r="F2047" i="38" s="1"/>
  <c r="E2046" i="38"/>
  <c r="F2046" i="38" s="1"/>
  <c r="E2045" i="38"/>
  <c r="F2045" i="38" s="1"/>
  <c r="E2044" i="38"/>
  <c r="F2044" i="38" s="1"/>
  <c r="E2043" i="38"/>
  <c r="F2043" i="38" s="1"/>
  <c r="E2042" i="38"/>
  <c r="F2042" i="38" s="1"/>
  <c r="E2041" i="38"/>
  <c r="F2041" i="38" s="1"/>
  <c r="E2040" i="38"/>
  <c r="F2040" i="38" s="1"/>
  <c r="E2039" i="38"/>
  <c r="F2039" i="38" s="1"/>
  <c r="E2038" i="38"/>
  <c r="F2038" i="38" s="1"/>
  <c r="E2037" i="38"/>
  <c r="F2037" i="38" s="1"/>
  <c r="E2036" i="38"/>
  <c r="F2036" i="38" s="1"/>
  <c r="E2035" i="38"/>
  <c r="F2035" i="38" s="1"/>
  <c r="E2034" i="38"/>
  <c r="F2034" i="38" s="1"/>
  <c r="E2033" i="38"/>
  <c r="F2033" i="38" s="1"/>
  <c r="E2032" i="38"/>
  <c r="F2032" i="38" s="1"/>
  <c r="E2031" i="38"/>
  <c r="F2031" i="38" s="1"/>
  <c r="E2030" i="38"/>
  <c r="F2030" i="38" s="1"/>
  <c r="E2029" i="38"/>
  <c r="F2029" i="38" s="1"/>
  <c r="E2028" i="38"/>
  <c r="F2028" i="38" s="1"/>
  <c r="E2027" i="38"/>
  <c r="F2027" i="38" s="1"/>
  <c r="E2026" i="38"/>
  <c r="F2026" i="38" s="1"/>
  <c r="E2025" i="38"/>
  <c r="F2025" i="38" s="1"/>
  <c r="E2024" i="38"/>
  <c r="F2024" i="38" s="1"/>
  <c r="E2023" i="38"/>
  <c r="F2023" i="38" s="1"/>
  <c r="E2022" i="38"/>
  <c r="F2022" i="38" s="1"/>
  <c r="E2021" i="38"/>
  <c r="F2021" i="38" s="1"/>
  <c r="E2020" i="38"/>
  <c r="F2020" i="38" s="1"/>
  <c r="E2019" i="38"/>
  <c r="F2019" i="38" s="1"/>
  <c r="E2018" i="38"/>
  <c r="F2018" i="38" s="1"/>
  <c r="E2017" i="38"/>
  <c r="F2017" i="38" s="1"/>
  <c r="E2016" i="38"/>
  <c r="F2016" i="38" s="1"/>
  <c r="E2015" i="38"/>
  <c r="F2015" i="38" s="1"/>
  <c r="E2014" i="38"/>
  <c r="F2014" i="38" s="1"/>
  <c r="E2013" i="38"/>
  <c r="F2013" i="38" s="1"/>
  <c r="E2012" i="38"/>
  <c r="F2012" i="38" s="1"/>
  <c r="E2011" i="38"/>
  <c r="F2011" i="38" s="1"/>
  <c r="E2010" i="38"/>
  <c r="F2010" i="38" s="1"/>
  <c r="E2009" i="38"/>
  <c r="F2009" i="38" s="1"/>
  <c r="E2008" i="38"/>
  <c r="F2008" i="38" s="1"/>
  <c r="E2007" i="38"/>
  <c r="F2007" i="38" s="1"/>
  <c r="E2006" i="38"/>
  <c r="F2006" i="38" s="1"/>
  <c r="E2005" i="38"/>
  <c r="F2005" i="38" s="1"/>
  <c r="E2004" i="38"/>
  <c r="F2004" i="38" s="1"/>
  <c r="E2003" i="38"/>
  <c r="F2003" i="38" s="1"/>
  <c r="E2002" i="38"/>
  <c r="F2002" i="38" s="1"/>
  <c r="E2001" i="38"/>
  <c r="F2001" i="38" s="1"/>
  <c r="E2000" i="38"/>
  <c r="F2000" i="38" s="1"/>
  <c r="E1999" i="38"/>
  <c r="F1999" i="38" s="1"/>
  <c r="E1998" i="38"/>
  <c r="F1998" i="38" s="1"/>
  <c r="E1997" i="38"/>
  <c r="F1997" i="38" s="1"/>
  <c r="E1996" i="38"/>
  <c r="F1996" i="38" s="1"/>
  <c r="E1995" i="38"/>
  <c r="F1995" i="38" s="1"/>
  <c r="E1994" i="38"/>
  <c r="F1994" i="38" s="1"/>
  <c r="E1993" i="38"/>
  <c r="F1993" i="38" s="1"/>
  <c r="E1992" i="38"/>
  <c r="F1992" i="38" s="1"/>
  <c r="E1991" i="38"/>
  <c r="F1991" i="38" s="1"/>
  <c r="E1990" i="38"/>
  <c r="F1990" i="38" s="1"/>
  <c r="E1989" i="38"/>
  <c r="F1989" i="38" s="1"/>
  <c r="E1988" i="38"/>
  <c r="F1988" i="38" s="1"/>
  <c r="E1987" i="38"/>
  <c r="F1987" i="38" s="1"/>
  <c r="E1986" i="38"/>
  <c r="F1986" i="38" s="1"/>
  <c r="E1985" i="38"/>
  <c r="F1985" i="38" s="1"/>
  <c r="E1984" i="38"/>
  <c r="F1984" i="38" s="1"/>
  <c r="E1983" i="38"/>
  <c r="F1983" i="38" s="1"/>
  <c r="E1982" i="38"/>
  <c r="F1982" i="38" s="1"/>
  <c r="E1981" i="38"/>
  <c r="F1981" i="38" s="1"/>
  <c r="E1980" i="38"/>
  <c r="F1980" i="38" s="1"/>
  <c r="E1979" i="38"/>
  <c r="F1979" i="38" s="1"/>
  <c r="E1978" i="38"/>
  <c r="F1978" i="38" s="1"/>
  <c r="E1977" i="38"/>
  <c r="F1977" i="38" s="1"/>
  <c r="E1976" i="38"/>
  <c r="F1976" i="38" s="1"/>
  <c r="E1975" i="38"/>
  <c r="F1975" i="38" s="1"/>
  <c r="E1974" i="38"/>
  <c r="F1974" i="38" s="1"/>
  <c r="E1973" i="38"/>
  <c r="F1973" i="38" s="1"/>
  <c r="E1972" i="38"/>
  <c r="F1972" i="38" s="1"/>
  <c r="E1971" i="38"/>
  <c r="F1971" i="38" s="1"/>
  <c r="E1970" i="38"/>
  <c r="F1970" i="38" s="1"/>
  <c r="E1969" i="38"/>
  <c r="F1969" i="38" s="1"/>
  <c r="E1968" i="38"/>
  <c r="F1968" i="38" s="1"/>
  <c r="E1967" i="38"/>
  <c r="F1967" i="38" s="1"/>
  <c r="E1966" i="38"/>
  <c r="F1966" i="38" s="1"/>
  <c r="E1965" i="38"/>
  <c r="F1965" i="38" s="1"/>
  <c r="E1964" i="38"/>
  <c r="F1964" i="38" s="1"/>
  <c r="E1963" i="38"/>
  <c r="F1963" i="38" s="1"/>
  <c r="E1962" i="38"/>
  <c r="F1962" i="38" s="1"/>
  <c r="E1961" i="38"/>
  <c r="F1961" i="38" s="1"/>
  <c r="E1960" i="38"/>
  <c r="F1960" i="38" s="1"/>
  <c r="E1959" i="38"/>
  <c r="F1959" i="38" s="1"/>
  <c r="E1958" i="38"/>
  <c r="F1958" i="38" s="1"/>
  <c r="E1957" i="38"/>
  <c r="F1957" i="38" s="1"/>
  <c r="E1956" i="38"/>
  <c r="F1956" i="38" s="1"/>
  <c r="E1955" i="38"/>
  <c r="F1955" i="38" s="1"/>
  <c r="E1954" i="38"/>
  <c r="F1954" i="38" s="1"/>
  <c r="E1953" i="38"/>
  <c r="F1953" i="38" s="1"/>
  <c r="E1952" i="38"/>
  <c r="F1952" i="38" s="1"/>
  <c r="E1951" i="38"/>
  <c r="F1951" i="38" s="1"/>
  <c r="E1950" i="38"/>
  <c r="F1950" i="38" s="1"/>
  <c r="E1949" i="38"/>
  <c r="F1949" i="38" s="1"/>
  <c r="E1948" i="38"/>
  <c r="F1948" i="38" s="1"/>
  <c r="E1947" i="38"/>
  <c r="F1947" i="38" s="1"/>
  <c r="E1946" i="38"/>
  <c r="F1946" i="38" s="1"/>
  <c r="E1945" i="38"/>
  <c r="F1945" i="38" s="1"/>
  <c r="E1944" i="38"/>
  <c r="F1944" i="38" s="1"/>
  <c r="E1943" i="38"/>
  <c r="F1943" i="38" s="1"/>
  <c r="E1942" i="38"/>
  <c r="F1942" i="38" s="1"/>
  <c r="E1941" i="38"/>
  <c r="F1941" i="38" s="1"/>
  <c r="E1940" i="38"/>
  <c r="F1940" i="38" s="1"/>
  <c r="E1939" i="38"/>
  <c r="F1939" i="38" s="1"/>
  <c r="E1938" i="38"/>
  <c r="F1938" i="38" s="1"/>
  <c r="E1937" i="38"/>
  <c r="F1937" i="38" s="1"/>
  <c r="E1936" i="38"/>
  <c r="F1936" i="38" s="1"/>
  <c r="E1935" i="38"/>
  <c r="F1935" i="38" s="1"/>
  <c r="E1934" i="38"/>
  <c r="F1934" i="38" s="1"/>
  <c r="E1933" i="38"/>
  <c r="F1933" i="38" s="1"/>
  <c r="E1932" i="38"/>
  <c r="F1932" i="38" s="1"/>
  <c r="E1931" i="38"/>
  <c r="F1931" i="38" s="1"/>
  <c r="E1930" i="38"/>
  <c r="F1930" i="38" s="1"/>
  <c r="E1929" i="38"/>
  <c r="F1929" i="38" s="1"/>
  <c r="E1928" i="38"/>
  <c r="F1928" i="38" s="1"/>
  <c r="E1927" i="38"/>
  <c r="F1927" i="38" s="1"/>
  <c r="E1926" i="38"/>
  <c r="F1926" i="38" s="1"/>
  <c r="E1925" i="38"/>
  <c r="F1925" i="38" s="1"/>
  <c r="E1924" i="38"/>
  <c r="F1924" i="38" s="1"/>
  <c r="E1923" i="38"/>
  <c r="F1923" i="38" s="1"/>
  <c r="E1922" i="38"/>
  <c r="F1922" i="38" s="1"/>
  <c r="E1921" i="38"/>
  <c r="F1921" i="38" s="1"/>
  <c r="E1920" i="38"/>
  <c r="F1920" i="38" s="1"/>
  <c r="E1919" i="38"/>
  <c r="F1919" i="38" s="1"/>
  <c r="E1918" i="38"/>
  <c r="F1918" i="38" s="1"/>
  <c r="E1917" i="38"/>
  <c r="F1917" i="38" s="1"/>
  <c r="E1916" i="38"/>
  <c r="F1916" i="38" s="1"/>
  <c r="E1915" i="38"/>
  <c r="F1915" i="38" s="1"/>
  <c r="E1914" i="38"/>
  <c r="F1914" i="38" s="1"/>
  <c r="E1913" i="38"/>
  <c r="F1913" i="38" s="1"/>
  <c r="E1912" i="38"/>
  <c r="F1912" i="38" s="1"/>
  <c r="E1911" i="38"/>
  <c r="F1911" i="38" s="1"/>
  <c r="E1910" i="38"/>
  <c r="F1910" i="38" s="1"/>
  <c r="E1909" i="38"/>
  <c r="F1909" i="38" s="1"/>
  <c r="E1908" i="38"/>
  <c r="F1908" i="38" s="1"/>
  <c r="E1907" i="38"/>
  <c r="F1907" i="38" s="1"/>
  <c r="E1906" i="38"/>
  <c r="F1906" i="38" s="1"/>
  <c r="E1905" i="38"/>
  <c r="F1905" i="38" s="1"/>
  <c r="E1904" i="38"/>
  <c r="F1904" i="38" s="1"/>
  <c r="E1903" i="38"/>
  <c r="F1903" i="38" s="1"/>
  <c r="E1902" i="38"/>
  <c r="F1902" i="38" s="1"/>
  <c r="E1901" i="38"/>
  <c r="F1901" i="38" s="1"/>
  <c r="E1900" i="38"/>
  <c r="F1900" i="38" s="1"/>
  <c r="E1899" i="38"/>
  <c r="F1899" i="38" s="1"/>
  <c r="E1898" i="38"/>
  <c r="F1898" i="38" s="1"/>
  <c r="E1897" i="38"/>
  <c r="F1897" i="38" s="1"/>
  <c r="E1896" i="38"/>
  <c r="F1896" i="38" s="1"/>
  <c r="E1895" i="38"/>
  <c r="F1895" i="38" s="1"/>
  <c r="E1894" i="38"/>
  <c r="F1894" i="38" s="1"/>
  <c r="E1893" i="38"/>
  <c r="F1893" i="38" s="1"/>
  <c r="E1892" i="38"/>
  <c r="F1892" i="38" s="1"/>
  <c r="E1891" i="38"/>
  <c r="F1891" i="38" s="1"/>
  <c r="E1890" i="38"/>
  <c r="F1890" i="38" s="1"/>
  <c r="E1889" i="38"/>
  <c r="F1889" i="38" s="1"/>
  <c r="E1888" i="38"/>
  <c r="F1888" i="38" s="1"/>
  <c r="E1887" i="38"/>
  <c r="F1887" i="38" s="1"/>
  <c r="E1886" i="38"/>
  <c r="F1886" i="38" s="1"/>
  <c r="E1885" i="38"/>
  <c r="F1885" i="38" s="1"/>
  <c r="E1884" i="38"/>
  <c r="F1884" i="38" s="1"/>
  <c r="E1883" i="38"/>
  <c r="F1883" i="38" s="1"/>
  <c r="E1882" i="38"/>
  <c r="F1882" i="38" s="1"/>
  <c r="E1881" i="38"/>
  <c r="F1881" i="38" s="1"/>
  <c r="E1880" i="38"/>
  <c r="F1880" i="38" s="1"/>
  <c r="E1879" i="38"/>
  <c r="F1879" i="38" s="1"/>
  <c r="E1878" i="38"/>
  <c r="F1878" i="38" s="1"/>
  <c r="E1877" i="38"/>
  <c r="F1877" i="38" s="1"/>
  <c r="E1876" i="38"/>
  <c r="F1876" i="38" s="1"/>
  <c r="E1875" i="38"/>
  <c r="F1875" i="38" s="1"/>
  <c r="E1874" i="38"/>
  <c r="F1874" i="38" s="1"/>
  <c r="E1873" i="38"/>
  <c r="F1873" i="38" s="1"/>
  <c r="E1872" i="38"/>
  <c r="F1872" i="38" s="1"/>
  <c r="E1871" i="38"/>
  <c r="F1871" i="38" s="1"/>
  <c r="E1870" i="38"/>
  <c r="F1870" i="38" s="1"/>
  <c r="E1869" i="38"/>
  <c r="F1869" i="38" s="1"/>
  <c r="E1868" i="38"/>
  <c r="F1868" i="38" s="1"/>
  <c r="E1867" i="38"/>
  <c r="F1867" i="38" s="1"/>
  <c r="E1866" i="38"/>
  <c r="F1866" i="38" s="1"/>
  <c r="E1865" i="38"/>
  <c r="F1865" i="38" s="1"/>
  <c r="E1864" i="38"/>
  <c r="F1864" i="38" s="1"/>
  <c r="E1863" i="38"/>
  <c r="F1863" i="38" s="1"/>
  <c r="E1862" i="38"/>
  <c r="F1862" i="38" s="1"/>
  <c r="E1861" i="38"/>
  <c r="F1861" i="38" s="1"/>
  <c r="E1860" i="38"/>
  <c r="F1860" i="38" s="1"/>
  <c r="E1859" i="38"/>
  <c r="F1859" i="38" s="1"/>
  <c r="E1858" i="38"/>
  <c r="F1858" i="38" s="1"/>
  <c r="E1857" i="38"/>
  <c r="F1857" i="38" s="1"/>
  <c r="E1856" i="38"/>
  <c r="F1856" i="38" s="1"/>
  <c r="E1855" i="38"/>
  <c r="F1855" i="38" s="1"/>
  <c r="E1854" i="38"/>
  <c r="F1854" i="38" s="1"/>
  <c r="E1853" i="38"/>
  <c r="F1853" i="38" s="1"/>
  <c r="E1852" i="38"/>
  <c r="F1852" i="38" s="1"/>
  <c r="E1851" i="38"/>
  <c r="F1851" i="38" s="1"/>
  <c r="E1850" i="38"/>
  <c r="F1850" i="38" s="1"/>
  <c r="E1849" i="38"/>
  <c r="F1849" i="38" s="1"/>
  <c r="E1848" i="38"/>
  <c r="F1848" i="38" s="1"/>
  <c r="E1847" i="38"/>
  <c r="F1847" i="38" s="1"/>
  <c r="E1846" i="38"/>
  <c r="F1846" i="38" s="1"/>
  <c r="E1845" i="38"/>
  <c r="F1845" i="38" s="1"/>
  <c r="E1844" i="38"/>
  <c r="F1844" i="38" s="1"/>
  <c r="E1843" i="38"/>
  <c r="F1843" i="38" s="1"/>
  <c r="E1842" i="38"/>
  <c r="F1842" i="38" s="1"/>
  <c r="E1841" i="38"/>
  <c r="F1841" i="38" s="1"/>
  <c r="E1840" i="38"/>
  <c r="F1840" i="38" s="1"/>
  <c r="E1839" i="38"/>
  <c r="F1839" i="38" s="1"/>
  <c r="E1838" i="38"/>
  <c r="F1838" i="38" s="1"/>
  <c r="E1837" i="38"/>
  <c r="F1837" i="38" s="1"/>
  <c r="E1836" i="38"/>
  <c r="F1836" i="38" s="1"/>
  <c r="E1835" i="38"/>
  <c r="F1835" i="38" s="1"/>
  <c r="E1834" i="38"/>
  <c r="F1834" i="38" s="1"/>
  <c r="E1833" i="38"/>
  <c r="F1833" i="38" s="1"/>
  <c r="E1832" i="38"/>
  <c r="F1832" i="38" s="1"/>
  <c r="E1831" i="38"/>
  <c r="F1831" i="38" s="1"/>
  <c r="E1830" i="38"/>
  <c r="F1830" i="38" s="1"/>
  <c r="E1829" i="38"/>
  <c r="F1829" i="38" s="1"/>
  <c r="E1828" i="38"/>
  <c r="F1828" i="38" s="1"/>
  <c r="E1827" i="38"/>
  <c r="F1827" i="38" s="1"/>
  <c r="E1826" i="38"/>
  <c r="F1826" i="38" s="1"/>
  <c r="E1825" i="38"/>
  <c r="F1825" i="38" s="1"/>
  <c r="E1824" i="38"/>
  <c r="F1824" i="38" s="1"/>
  <c r="E1823" i="38"/>
  <c r="F1823" i="38" s="1"/>
  <c r="E1822" i="38"/>
  <c r="F1822" i="38" s="1"/>
  <c r="E1821" i="38"/>
  <c r="F1821" i="38" s="1"/>
  <c r="E1820" i="38"/>
  <c r="F1820" i="38" s="1"/>
  <c r="E1819" i="38"/>
  <c r="F1819" i="38" s="1"/>
  <c r="E1818" i="38"/>
  <c r="F1818" i="38" s="1"/>
  <c r="E1817" i="38"/>
  <c r="F1817" i="38" s="1"/>
  <c r="E1816" i="38"/>
  <c r="F1816" i="38" s="1"/>
  <c r="E1815" i="38"/>
  <c r="F1815" i="38" s="1"/>
  <c r="E1814" i="38"/>
  <c r="F1814" i="38" s="1"/>
  <c r="E1813" i="38"/>
  <c r="F1813" i="38" s="1"/>
  <c r="E1812" i="38"/>
  <c r="F1812" i="38" s="1"/>
  <c r="E1811" i="38"/>
  <c r="F1811" i="38" s="1"/>
  <c r="E1810" i="38"/>
  <c r="F1810" i="38" s="1"/>
  <c r="E1809" i="38"/>
  <c r="F1809" i="38" s="1"/>
  <c r="E1808" i="38"/>
  <c r="F1808" i="38" s="1"/>
  <c r="E1807" i="38"/>
  <c r="F1807" i="38" s="1"/>
  <c r="E1806" i="38"/>
  <c r="F1806" i="38" s="1"/>
  <c r="E1805" i="38"/>
  <c r="F1805" i="38" s="1"/>
  <c r="E1804" i="38"/>
  <c r="F1804" i="38" s="1"/>
  <c r="E1803" i="38"/>
  <c r="F1803" i="38" s="1"/>
  <c r="E1802" i="38"/>
  <c r="F1802" i="38" s="1"/>
  <c r="E1801" i="38"/>
  <c r="F1801" i="38" s="1"/>
  <c r="E1800" i="38"/>
  <c r="F1800" i="38" s="1"/>
  <c r="E1799" i="38"/>
  <c r="F1799" i="38" s="1"/>
  <c r="E1798" i="38"/>
  <c r="F1798" i="38" s="1"/>
  <c r="E1797" i="38"/>
  <c r="F1797" i="38" s="1"/>
  <c r="E1796" i="38"/>
  <c r="F1796" i="38" s="1"/>
  <c r="E1795" i="38"/>
  <c r="F1795" i="38" s="1"/>
  <c r="E1794" i="38"/>
  <c r="F1794" i="38" s="1"/>
  <c r="E1793" i="38"/>
  <c r="F1793" i="38" s="1"/>
  <c r="E1792" i="38"/>
  <c r="F1792" i="38" s="1"/>
  <c r="E1791" i="38"/>
  <c r="F1791" i="38" s="1"/>
  <c r="E1790" i="38"/>
  <c r="F1790" i="38" s="1"/>
  <c r="E1789" i="38"/>
  <c r="F1789" i="38" s="1"/>
  <c r="E1788" i="38"/>
  <c r="F1788" i="38" s="1"/>
  <c r="E1787" i="38"/>
  <c r="F1787" i="38" s="1"/>
  <c r="E1786" i="38"/>
  <c r="F1786" i="38" s="1"/>
  <c r="E1785" i="38"/>
  <c r="F1785" i="38" s="1"/>
  <c r="E1784" i="38"/>
  <c r="F1784" i="38" s="1"/>
  <c r="E1783" i="38"/>
  <c r="F1783" i="38" s="1"/>
  <c r="E1782" i="38"/>
  <c r="F1782" i="38" s="1"/>
  <c r="E1781" i="38"/>
  <c r="F1781" i="38" s="1"/>
  <c r="E1780" i="38"/>
  <c r="F1780" i="38" s="1"/>
  <c r="E1779" i="38"/>
  <c r="F1779" i="38" s="1"/>
  <c r="E1778" i="38"/>
  <c r="F1778" i="38" s="1"/>
  <c r="E1777" i="38"/>
  <c r="F1777" i="38" s="1"/>
  <c r="E1776" i="38"/>
  <c r="F1776" i="38" s="1"/>
  <c r="E1775" i="38"/>
  <c r="F1775" i="38" s="1"/>
  <c r="E1774" i="38"/>
  <c r="F1774" i="38" s="1"/>
  <c r="E1773" i="38"/>
  <c r="F1773" i="38" s="1"/>
  <c r="E1772" i="38"/>
  <c r="F1772" i="38" s="1"/>
  <c r="E1771" i="38"/>
  <c r="F1771" i="38" s="1"/>
  <c r="E1770" i="38"/>
  <c r="F1770" i="38" s="1"/>
  <c r="E1769" i="38"/>
  <c r="F1769" i="38" s="1"/>
  <c r="E1768" i="38"/>
  <c r="F1768" i="38" s="1"/>
  <c r="E1767" i="38"/>
  <c r="F1767" i="38" s="1"/>
  <c r="E1766" i="38"/>
  <c r="F1766" i="38" s="1"/>
  <c r="E1765" i="38"/>
  <c r="F1765" i="38" s="1"/>
  <c r="E1764" i="38"/>
  <c r="F1764" i="38" s="1"/>
  <c r="E1763" i="38"/>
  <c r="F1763" i="38" s="1"/>
  <c r="E1762" i="38"/>
  <c r="F1762" i="38" s="1"/>
  <c r="E1761" i="38"/>
  <c r="F1761" i="38" s="1"/>
  <c r="E1760" i="38"/>
  <c r="F1760" i="38" s="1"/>
  <c r="E1759" i="38"/>
  <c r="F1759" i="38" s="1"/>
  <c r="E1758" i="38"/>
  <c r="F1758" i="38" s="1"/>
  <c r="E1757" i="38"/>
  <c r="F1757" i="38" s="1"/>
  <c r="E1756" i="38"/>
  <c r="F1756" i="38" s="1"/>
  <c r="E1755" i="38"/>
  <c r="F1755" i="38" s="1"/>
  <c r="E1754" i="38"/>
  <c r="F1754" i="38" s="1"/>
  <c r="E1753" i="38"/>
  <c r="F1753" i="38" s="1"/>
  <c r="E1752" i="38"/>
  <c r="F1752" i="38" s="1"/>
  <c r="E1751" i="38"/>
  <c r="F1751" i="38" s="1"/>
  <c r="E1750" i="38"/>
  <c r="F1750" i="38" s="1"/>
  <c r="E1749" i="38"/>
  <c r="F1749" i="38" s="1"/>
  <c r="E1748" i="38"/>
  <c r="F1748" i="38" s="1"/>
  <c r="E1747" i="38"/>
  <c r="F1747" i="38" s="1"/>
  <c r="E1746" i="38"/>
  <c r="F1746" i="38" s="1"/>
  <c r="E1745" i="38"/>
  <c r="F1745" i="38" s="1"/>
  <c r="E1744" i="38"/>
  <c r="F1744" i="38" s="1"/>
  <c r="E1743" i="38"/>
  <c r="F1743" i="38" s="1"/>
  <c r="E1742" i="38"/>
  <c r="F1742" i="38" s="1"/>
  <c r="E1741" i="38"/>
  <c r="F1741" i="38" s="1"/>
  <c r="E1740" i="38"/>
  <c r="F1740" i="38" s="1"/>
  <c r="E1739" i="38"/>
  <c r="F1739" i="38" s="1"/>
  <c r="E1738" i="38"/>
  <c r="F1738" i="38" s="1"/>
  <c r="E1737" i="38"/>
  <c r="F1737" i="38" s="1"/>
  <c r="E1736" i="38"/>
  <c r="F1736" i="38" s="1"/>
  <c r="E1735" i="38"/>
  <c r="F1735" i="38" s="1"/>
  <c r="E1734" i="38"/>
  <c r="F1734" i="38" s="1"/>
  <c r="E1733" i="38"/>
  <c r="F1733" i="38" s="1"/>
  <c r="E1732" i="38"/>
  <c r="F1732" i="38" s="1"/>
  <c r="E1731" i="38"/>
  <c r="F1731" i="38" s="1"/>
  <c r="E1730" i="38"/>
  <c r="F1730" i="38" s="1"/>
  <c r="E1729" i="38"/>
  <c r="F1729" i="38" s="1"/>
  <c r="E1728" i="38"/>
  <c r="F1728" i="38" s="1"/>
  <c r="E1727" i="38"/>
  <c r="F1727" i="38" s="1"/>
  <c r="E1726" i="38"/>
  <c r="F1726" i="38" s="1"/>
  <c r="E1725" i="38"/>
  <c r="F1725" i="38" s="1"/>
  <c r="E1724" i="38"/>
  <c r="F1724" i="38" s="1"/>
  <c r="E1723" i="38"/>
  <c r="F1723" i="38" s="1"/>
  <c r="E1722" i="38"/>
  <c r="F1722" i="38" s="1"/>
  <c r="E1721" i="38"/>
  <c r="F1721" i="38" s="1"/>
  <c r="E1720" i="38"/>
  <c r="F1720" i="38" s="1"/>
  <c r="E1719" i="38"/>
  <c r="F1719" i="38" s="1"/>
  <c r="E1718" i="38"/>
  <c r="F1718" i="38" s="1"/>
  <c r="E1717" i="38"/>
  <c r="F1717" i="38" s="1"/>
  <c r="E1716" i="38"/>
  <c r="F1716" i="38" s="1"/>
  <c r="E1715" i="38"/>
  <c r="F1715" i="38" s="1"/>
  <c r="E1714" i="38"/>
  <c r="F1714" i="38" s="1"/>
  <c r="E1713" i="38"/>
  <c r="F1713" i="38" s="1"/>
  <c r="E1712" i="38"/>
  <c r="F1712" i="38" s="1"/>
  <c r="E1711" i="38"/>
  <c r="F1711" i="38" s="1"/>
  <c r="E1710" i="38"/>
  <c r="F1710" i="38" s="1"/>
  <c r="E1709" i="38"/>
  <c r="F1709" i="38" s="1"/>
  <c r="E1708" i="38"/>
  <c r="F1708" i="38" s="1"/>
  <c r="E1707" i="38"/>
  <c r="F1707" i="38" s="1"/>
  <c r="E1706" i="38"/>
  <c r="F1706" i="38" s="1"/>
  <c r="E1705" i="38"/>
  <c r="F1705" i="38" s="1"/>
  <c r="E1704" i="38"/>
  <c r="F1704" i="38" s="1"/>
  <c r="E1703" i="38"/>
  <c r="F1703" i="38" s="1"/>
  <c r="E1702" i="38"/>
  <c r="F1702" i="38" s="1"/>
  <c r="E1701" i="38"/>
  <c r="F1701" i="38" s="1"/>
  <c r="E1700" i="38"/>
  <c r="F1700" i="38" s="1"/>
  <c r="E1699" i="38"/>
  <c r="F1699" i="38" s="1"/>
  <c r="E1698" i="38"/>
  <c r="F1698" i="38" s="1"/>
  <c r="E1697" i="38"/>
  <c r="F1697" i="38" s="1"/>
  <c r="E1696" i="38"/>
  <c r="F1696" i="38" s="1"/>
  <c r="E1695" i="38"/>
  <c r="F1695" i="38" s="1"/>
  <c r="E1694" i="38"/>
  <c r="F1694" i="38" s="1"/>
  <c r="E1693" i="38"/>
  <c r="F1693" i="38" s="1"/>
  <c r="E1692" i="38"/>
  <c r="F1692" i="38" s="1"/>
  <c r="E1691" i="38"/>
  <c r="F1691" i="38" s="1"/>
  <c r="E1690" i="38"/>
  <c r="F1690" i="38" s="1"/>
  <c r="E1689" i="38"/>
  <c r="F1689" i="38" s="1"/>
  <c r="E1688" i="38"/>
  <c r="F1688" i="38" s="1"/>
  <c r="E1687" i="38"/>
  <c r="F1687" i="38" s="1"/>
  <c r="E1686" i="38"/>
  <c r="F1686" i="38" s="1"/>
  <c r="E1685" i="38"/>
  <c r="F1685" i="38" s="1"/>
  <c r="E1684" i="38"/>
  <c r="F1684" i="38" s="1"/>
  <c r="E1683" i="38"/>
  <c r="F1683" i="38" s="1"/>
  <c r="E1682" i="38"/>
  <c r="F1682" i="38" s="1"/>
  <c r="E1681" i="38"/>
  <c r="F1681" i="38" s="1"/>
  <c r="E1680" i="38"/>
  <c r="F1680" i="38" s="1"/>
  <c r="E1679" i="38"/>
  <c r="F1679" i="38" s="1"/>
  <c r="E1678" i="38"/>
  <c r="F1678" i="38" s="1"/>
  <c r="E1677" i="38"/>
  <c r="F1677" i="38" s="1"/>
  <c r="E1676" i="38"/>
  <c r="F1676" i="38" s="1"/>
  <c r="E1675" i="38"/>
  <c r="F1675" i="38" s="1"/>
  <c r="E1674" i="38"/>
  <c r="F1674" i="38" s="1"/>
  <c r="E1673" i="38"/>
  <c r="F1673" i="38" s="1"/>
  <c r="E1672" i="38"/>
  <c r="F1672" i="38" s="1"/>
  <c r="E1671" i="38"/>
  <c r="F1671" i="38" s="1"/>
  <c r="E1670" i="38"/>
  <c r="F1670" i="38" s="1"/>
  <c r="E1669" i="38"/>
  <c r="F1669" i="38" s="1"/>
  <c r="E1668" i="38"/>
  <c r="F1668" i="38" s="1"/>
  <c r="E1667" i="38"/>
  <c r="F1667" i="38" s="1"/>
  <c r="E1666" i="38"/>
  <c r="F1666" i="38" s="1"/>
  <c r="E1665" i="38"/>
  <c r="F1665" i="38" s="1"/>
  <c r="E1664" i="38"/>
  <c r="F1664" i="38" s="1"/>
  <c r="E1663" i="38"/>
  <c r="F1663" i="38" s="1"/>
  <c r="E1662" i="38"/>
  <c r="F1662" i="38" s="1"/>
  <c r="E1661" i="38"/>
  <c r="F1661" i="38" s="1"/>
  <c r="E1660" i="38"/>
  <c r="F1660" i="38" s="1"/>
  <c r="E1659" i="38"/>
  <c r="F1659" i="38" s="1"/>
  <c r="E1658" i="38"/>
  <c r="F1658" i="38" s="1"/>
  <c r="E1657" i="38"/>
  <c r="F1657" i="38" s="1"/>
  <c r="E1656" i="38"/>
  <c r="F1656" i="38" s="1"/>
  <c r="E1655" i="38"/>
  <c r="F1655" i="38" s="1"/>
  <c r="E1654" i="38"/>
  <c r="F1654" i="38" s="1"/>
  <c r="E1653" i="38"/>
  <c r="F1653" i="38" s="1"/>
  <c r="E1652" i="38"/>
  <c r="F1652" i="38" s="1"/>
  <c r="E1651" i="38"/>
  <c r="F1651" i="38" s="1"/>
  <c r="E1650" i="38"/>
  <c r="F1650" i="38" s="1"/>
  <c r="E1649" i="38"/>
  <c r="F1649" i="38" s="1"/>
  <c r="E1648" i="38"/>
  <c r="F1648" i="38" s="1"/>
  <c r="E1647" i="38"/>
  <c r="F1647" i="38" s="1"/>
  <c r="E1646" i="38"/>
  <c r="F1646" i="38" s="1"/>
  <c r="E1645" i="38"/>
  <c r="F1645" i="38" s="1"/>
  <c r="E1644" i="38"/>
  <c r="F1644" i="38" s="1"/>
  <c r="E1643" i="38"/>
  <c r="F1643" i="38" s="1"/>
  <c r="E1642" i="38"/>
  <c r="F1642" i="38" s="1"/>
  <c r="E1641" i="38"/>
  <c r="F1641" i="38" s="1"/>
  <c r="E1640" i="38"/>
  <c r="F1640" i="38" s="1"/>
  <c r="E1639" i="38"/>
  <c r="F1639" i="38" s="1"/>
  <c r="E1638" i="38"/>
  <c r="F1638" i="38" s="1"/>
  <c r="E1637" i="38"/>
  <c r="F1637" i="38" s="1"/>
  <c r="E1636" i="38"/>
  <c r="F1636" i="38" s="1"/>
  <c r="E1635" i="38"/>
  <c r="F1635" i="38" s="1"/>
  <c r="E1634" i="38"/>
  <c r="F1634" i="38" s="1"/>
  <c r="E1633" i="38"/>
  <c r="F1633" i="38" s="1"/>
  <c r="E1632" i="38"/>
  <c r="F1632" i="38" s="1"/>
  <c r="E1631" i="38"/>
  <c r="F1631" i="38" s="1"/>
  <c r="E1630" i="38"/>
  <c r="F1630" i="38" s="1"/>
  <c r="E1629" i="38"/>
  <c r="F1629" i="38" s="1"/>
  <c r="E1628" i="38"/>
  <c r="F1628" i="38" s="1"/>
  <c r="E1627" i="38"/>
  <c r="F1627" i="38" s="1"/>
  <c r="E1626" i="38"/>
  <c r="F1626" i="38" s="1"/>
  <c r="E1625" i="38"/>
  <c r="F1625" i="38" s="1"/>
  <c r="E1624" i="38"/>
  <c r="F1624" i="38" s="1"/>
  <c r="E1623" i="38"/>
  <c r="F1623" i="38" s="1"/>
  <c r="E1622" i="38"/>
  <c r="F1622" i="38" s="1"/>
  <c r="E1621" i="38"/>
  <c r="F1621" i="38" s="1"/>
  <c r="E1620" i="38"/>
  <c r="F1620" i="38" s="1"/>
  <c r="E1619" i="38"/>
  <c r="F1619" i="38" s="1"/>
  <c r="E1618" i="38"/>
  <c r="F1618" i="38" s="1"/>
  <c r="E1617" i="38"/>
  <c r="F1617" i="38" s="1"/>
  <c r="E1616" i="38"/>
  <c r="F1616" i="38" s="1"/>
  <c r="E1615" i="38"/>
  <c r="F1615" i="38" s="1"/>
  <c r="E1614" i="38"/>
  <c r="F1614" i="38" s="1"/>
  <c r="E1613" i="38"/>
  <c r="F1613" i="38" s="1"/>
  <c r="E1612" i="38"/>
  <c r="F1612" i="38" s="1"/>
  <c r="E1611" i="38"/>
  <c r="F1611" i="38" s="1"/>
  <c r="E1610" i="38"/>
  <c r="F1610" i="38" s="1"/>
  <c r="E1609" i="38"/>
  <c r="F1609" i="38" s="1"/>
  <c r="E1608" i="38"/>
  <c r="F1608" i="38" s="1"/>
  <c r="E1607" i="38"/>
  <c r="F1607" i="38" s="1"/>
  <c r="E1606" i="38"/>
  <c r="F1606" i="38" s="1"/>
  <c r="E1605" i="38"/>
  <c r="F1605" i="38" s="1"/>
  <c r="E1604" i="38"/>
  <c r="F1604" i="38" s="1"/>
  <c r="E1603" i="38"/>
  <c r="F1603" i="38" s="1"/>
  <c r="E1602" i="38"/>
  <c r="F1602" i="38" s="1"/>
  <c r="E1601" i="38"/>
  <c r="F1601" i="38" s="1"/>
  <c r="E1600" i="38"/>
  <c r="F1600" i="38" s="1"/>
  <c r="E1599" i="38"/>
  <c r="F1599" i="38" s="1"/>
  <c r="E1598" i="38"/>
  <c r="F1598" i="38" s="1"/>
  <c r="E1597" i="38"/>
  <c r="F1597" i="38" s="1"/>
  <c r="E1596" i="38"/>
  <c r="F1596" i="38" s="1"/>
  <c r="E1595" i="38"/>
  <c r="F1595" i="38" s="1"/>
  <c r="E1594" i="38"/>
  <c r="F1594" i="38" s="1"/>
  <c r="E1593" i="38"/>
  <c r="F1593" i="38" s="1"/>
  <c r="E1592" i="38"/>
  <c r="F1592" i="38" s="1"/>
  <c r="E1591" i="38"/>
  <c r="F1591" i="38" s="1"/>
  <c r="E1590" i="38"/>
  <c r="F1590" i="38" s="1"/>
  <c r="E1589" i="38"/>
  <c r="F1589" i="38" s="1"/>
  <c r="E1588" i="38"/>
  <c r="F1588" i="38" s="1"/>
  <c r="E1587" i="38"/>
  <c r="F1587" i="38" s="1"/>
  <c r="E1586" i="38"/>
  <c r="F1586" i="38" s="1"/>
  <c r="E1585" i="38"/>
  <c r="F1585" i="38" s="1"/>
  <c r="E1584" i="38"/>
  <c r="F1584" i="38" s="1"/>
  <c r="E1583" i="38"/>
  <c r="F1583" i="38" s="1"/>
  <c r="E1582" i="38"/>
  <c r="F1582" i="38" s="1"/>
  <c r="E1581" i="38"/>
  <c r="F1581" i="38" s="1"/>
  <c r="E1580" i="38"/>
  <c r="F1580" i="38" s="1"/>
  <c r="E1579" i="38"/>
  <c r="F1579" i="38" s="1"/>
  <c r="E1578" i="38"/>
  <c r="F1578" i="38" s="1"/>
  <c r="E1577" i="38"/>
  <c r="F1577" i="38" s="1"/>
  <c r="E1576" i="38"/>
  <c r="F1576" i="38" s="1"/>
  <c r="E1575" i="38"/>
  <c r="F1575" i="38" s="1"/>
  <c r="E1574" i="38"/>
  <c r="F1574" i="38" s="1"/>
  <c r="E1573" i="38"/>
  <c r="F1573" i="38" s="1"/>
  <c r="E1572" i="38"/>
  <c r="F1572" i="38" s="1"/>
  <c r="E1571" i="38"/>
  <c r="F1571" i="38" s="1"/>
  <c r="E1570" i="38"/>
  <c r="F1570" i="38" s="1"/>
  <c r="E1569" i="38"/>
  <c r="F1569" i="38" s="1"/>
  <c r="E1568" i="38"/>
  <c r="F1568" i="38" s="1"/>
  <c r="E1567" i="38"/>
  <c r="F1567" i="38" s="1"/>
  <c r="E1566" i="38"/>
  <c r="F1566" i="38" s="1"/>
  <c r="E1565" i="38"/>
  <c r="F1565" i="38" s="1"/>
  <c r="E1564" i="38"/>
  <c r="F1564" i="38" s="1"/>
  <c r="E1563" i="38"/>
  <c r="F1563" i="38" s="1"/>
  <c r="E1562" i="38"/>
  <c r="F1562" i="38" s="1"/>
  <c r="E1561" i="38"/>
  <c r="F1561" i="38" s="1"/>
  <c r="E1560" i="38"/>
  <c r="F1560" i="38" s="1"/>
  <c r="E1559" i="38"/>
  <c r="F1559" i="38" s="1"/>
  <c r="E1558" i="38"/>
  <c r="F1558" i="38" s="1"/>
  <c r="E1557" i="38"/>
  <c r="F1557" i="38" s="1"/>
  <c r="E1556" i="38"/>
  <c r="F1556" i="38" s="1"/>
  <c r="E1555" i="38"/>
  <c r="F1555" i="38" s="1"/>
  <c r="E1554" i="38"/>
  <c r="F1554" i="38" s="1"/>
  <c r="E1553" i="38"/>
  <c r="F1553" i="38" s="1"/>
  <c r="E1552" i="38"/>
  <c r="F1552" i="38" s="1"/>
  <c r="E1551" i="38"/>
  <c r="F1551" i="38" s="1"/>
  <c r="E1550" i="38"/>
  <c r="F1550" i="38" s="1"/>
  <c r="E1549" i="38"/>
  <c r="F1549" i="38" s="1"/>
  <c r="E1548" i="38"/>
  <c r="F1548" i="38" s="1"/>
  <c r="E1547" i="38"/>
  <c r="F1547" i="38" s="1"/>
  <c r="E1546" i="38"/>
  <c r="F1546" i="38" s="1"/>
  <c r="E1545" i="38"/>
  <c r="F1545" i="38" s="1"/>
  <c r="E1544" i="38"/>
  <c r="F1544" i="38" s="1"/>
  <c r="E1543" i="38"/>
  <c r="F1543" i="38" s="1"/>
  <c r="E1542" i="38"/>
  <c r="F1542" i="38" s="1"/>
  <c r="E1541" i="38"/>
  <c r="F1541" i="38" s="1"/>
  <c r="E1540" i="38"/>
  <c r="F1540" i="38" s="1"/>
  <c r="E1539" i="38"/>
  <c r="F1539" i="38" s="1"/>
  <c r="E1538" i="38"/>
  <c r="F1538" i="38" s="1"/>
  <c r="E1537" i="38"/>
  <c r="F1537" i="38" s="1"/>
  <c r="E1536" i="38"/>
  <c r="F1536" i="38" s="1"/>
  <c r="E1535" i="38"/>
  <c r="F1535" i="38" s="1"/>
  <c r="E1534" i="38"/>
  <c r="F1534" i="38" s="1"/>
  <c r="E1533" i="38"/>
  <c r="F1533" i="38" s="1"/>
  <c r="E1532" i="38"/>
  <c r="F1532" i="38" s="1"/>
  <c r="E1531" i="38"/>
  <c r="F1531" i="38" s="1"/>
  <c r="E1530" i="38"/>
  <c r="F1530" i="38" s="1"/>
  <c r="E1529" i="38"/>
  <c r="F1529" i="38" s="1"/>
  <c r="E1528" i="38"/>
  <c r="F1528" i="38" s="1"/>
  <c r="E1527" i="38"/>
  <c r="F1527" i="38" s="1"/>
  <c r="E1526" i="38"/>
  <c r="F1526" i="38" s="1"/>
  <c r="E1525" i="38"/>
  <c r="F1525" i="38" s="1"/>
  <c r="E1524" i="38"/>
  <c r="F1524" i="38" s="1"/>
  <c r="E1523" i="38"/>
  <c r="F1523" i="38" s="1"/>
  <c r="E1522" i="38"/>
  <c r="F1522" i="38" s="1"/>
  <c r="E1521" i="38"/>
  <c r="F1521" i="38" s="1"/>
  <c r="E1520" i="38"/>
  <c r="F1520" i="38" s="1"/>
  <c r="E1519" i="38"/>
  <c r="F1519" i="38" s="1"/>
  <c r="E1518" i="38"/>
  <c r="F1518" i="38" s="1"/>
  <c r="E1517" i="38"/>
  <c r="F1517" i="38" s="1"/>
  <c r="E1516" i="38"/>
  <c r="F1516" i="38" s="1"/>
  <c r="E1515" i="38"/>
  <c r="F1515" i="38" s="1"/>
  <c r="E1514" i="38"/>
  <c r="F1514" i="38" s="1"/>
  <c r="E1513" i="38"/>
  <c r="F1513" i="38" s="1"/>
  <c r="E1512" i="38"/>
  <c r="F1512" i="38" s="1"/>
  <c r="E1511" i="38"/>
  <c r="F1511" i="38" s="1"/>
  <c r="E1510" i="38"/>
  <c r="F1510" i="38" s="1"/>
  <c r="E1509" i="38"/>
  <c r="F1509" i="38" s="1"/>
  <c r="E1508" i="38"/>
  <c r="F1508" i="38" s="1"/>
  <c r="E1507" i="38"/>
  <c r="F1507" i="38" s="1"/>
  <c r="E1506" i="38"/>
  <c r="F1506" i="38" s="1"/>
  <c r="E1505" i="38"/>
  <c r="F1505" i="38" s="1"/>
  <c r="E1504" i="38"/>
  <c r="F1504" i="38" s="1"/>
  <c r="E1503" i="38"/>
  <c r="F1503" i="38" s="1"/>
  <c r="E1502" i="38"/>
  <c r="F1502" i="38" s="1"/>
  <c r="E1501" i="38"/>
  <c r="F1501" i="38" s="1"/>
  <c r="E1500" i="38"/>
  <c r="F1500" i="38" s="1"/>
  <c r="E1499" i="38"/>
  <c r="F1499" i="38" s="1"/>
  <c r="E1498" i="38"/>
  <c r="F1498" i="38" s="1"/>
  <c r="E1497" i="38"/>
  <c r="F1497" i="38" s="1"/>
  <c r="E1496" i="38"/>
  <c r="F1496" i="38" s="1"/>
  <c r="E1495" i="38"/>
  <c r="F1495" i="38" s="1"/>
  <c r="E1494" i="38"/>
  <c r="F1494" i="38" s="1"/>
  <c r="E1493" i="38"/>
  <c r="F1493" i="38" s="1"/>
  <c r="E1492" i="38"/>
  <c r="F1492" i="38" s="1"/>
  <c r="E1491" i="38"/>
  <c r="F1491" i="38" s="1"/>
  <c r="E1490" i="38"/>
  <c r="F1490" i="38" s="1"/>
  <c r="E1489" i="38"/>
  <c r="F1489" i="38" s="1"/>
  <c r="E1488" i="38"/>
  <c r="F1488" i="38" s="1"/>
  <c r="E1487" i="38"/>
  <c r="F1487" i="38" s="1"/>
  <c r="E1486" i="38"/>
  <c r="F1486" i="38" s="1"/>
  <c r="E1485" i="38"/>
  <c r="F1485" i="38" s="1"/>
  <c r="E1484" i="38"/>
  <c r="F1484" i="38" s="1"/>
  <c r="E1483" i="38"/>
  <c r="F1483" i="38" s="1"/>
  <c r="E1482" i="38"/>
  <c r="F1482" i="38" s="1"/>
  <c r="E1481" i="38"/>
  <c r="F1481" i="38" s="1"/>
  <c r="E1480" i="38"/>
  <c r="F1480" i="38" s="1"/>
  <c r="E1479" i="38"/>
  <c r="F1479" i="38" s="1"/>
  <c r="E1478" i="38"/>
  <c r="F1478" i="38" s="1"/>
  <c r="E1477" i="38"/>
  <c r="F1477" i="38" s="1"/>
  <c r="E1476" i="38"/>
  <c r="F1476" i="38" s="1"/>
  <c r="E1475" i="38"/>
  <c r="F1475" i="38" s="1"/>
  <c r="E1474" i="38"/>
  <c r="F1474" i="38" s="1"/>
  <c r="E1473" i="38"/>
  <c r="F1473" i="38" s="1"/>
  <c r="E1472" i="38"/>
  <c r="F1472" i="38" s="1"/>
  <c r="E1471" i="38"/>
  <c r="F1471" i="38" s="1"/>
  <c r="E1470" i="38"/>
  <c r="F1470" i="38" s="1"/>
  <c r="E1469" i="38"/>
  <c r="F1469" i="38" s="1"/>
  <c r="E1468" i="38"/>
  <c r="F1468" i="38" s="1"/>
  <c r="E1467" i="38"/>
  <c r="F1467" i="38" s="1"/>
  <c r="E1466" i="38"/>
  <c r="F1466" i="38" s="1"/>
  <c r="E1465" i="38"/>
  <c r="F1465" i="38" s="1"/>
  <c r="E1464" i="38"/>
  <c r="F1464" i="38" s="1"/>
  <c r="E1463" i="38"/>
  <c r="F1463" i="38" s="1"/>
  <c r="E1462" i="38"/>
  <c r="F1462" i="38" s="1"/>
  <c r="E1461" i="38"/>
  <c r="F1461" i="38" s="1"/>
  <c r="E1460" i="38"/>
  <c r="F1460" i="38" s="1"/>
  <c r="E1459" i="38"/>
  <c r="F1459" i="38" s="1"/>
  <c r="E1458" i="38"/>
  <c r="F1458" i="38" s="1"/>
  <c r="E1457" i="38"/>
  <c r="F1457" i="38" s="1"/>
  <c r="E1456" i="38"/>
  <c r="F1456" i="38" s="1"/>
  <c r="E1455" i="38"/>
  <c r="F1455" i="38" s="1"/>
  <c r="E1454" i="38"/>
  <c r="F1454" i="38" s="1"/>
  <c r="E1453" i="38"/>
  <c r="F1453" i="38" s="1"/>
  <c r="E1452" i="38"/>
  <c r="F1452" i="38" s="1"/>
  <c r="E1451" i="38"/>
  <c r="F1451" i="38" s="1"/>
  <c r="E1450" i="38"/>
  <c r="F1450" i="38" s="1"/>
  <c r="E1449" i="38"/>
  <c r="F1449" i="38" s="1"/>
  <c r="E1448" i="38"/>
  <c r="F1448" i="38" s="1"/>
  <c r="E1447" i="38"/>
  <c r="F1447" i="38" s="1"/>
  <c r="E1446" i="38"/>
  <c r="F1446" i="38" s="1"/>
  <c r="E1445" i="38"/>
  <c r="F1445" i="38" s="1"/>
  <c r="E1444" i="38"/>
  <c r="F1444" i="38" s="1"/>
  <c r="E1443" i="38"/>
  <c r="F1443" i="38" s="1"/>
  <c r="E1442" i="38"/>
  <c r="F1442" i="38" s="1"/>
  <c r="E1441" i="38"/>
  <c r="F1441" i="38" s="1"/>
  <c r="E1440" i="38"/>
  <c r="F1440" i="38" s="1"/>
  <c r="E1439" i="38"/>
  <c r="F1439" i="38" s="1"/>
  <c r="E1438" i="38"/>
  <c r="F1438" i="38" s="1"/>
  <c r="E1437" i="38"/>
  <c r="F1437" i="38" s="1"/>
  <c r="E1436" i="38"/>
  <c r="F1436" i="38" s="1"/>
  <c r="E1435" i="38"/>
  <c r="F1435" i="38" s="1"/>
  <c r="E1434" i="38"/>
  <c r="F1434" i="38" s="1"/>
  <c r="E1433" i="38"/>
  <c r="F1433" i="38" s="1"/>
  <c r="E1432" i="38"/>
  <c r="F1432" i="38" s="1"/>
  <c r="E1431" i="38"/>
  <c r="F1431" i="38" s="1"/>
  <c r="E1430" i="38"/>
  <c r="F1430" i="38" s="1"/>
  <c r="E1429" i="38"/>
  <c r="F1429" i="38" s="1"/>
  <c r="E1428" i="38"/>
  <c r="F1428" i="38" s="1"/>
  <c r="E1427" i="38"/>
  <c r="F1427" i="38" s="1"/>
  <c r="E1426" i="38"/>
  <c r="F1426" i="38" s="1"/>
  <c r="E1425" i="38"/>
  <c r="F1425" i="38" s="1"/>
  <c r="E1424" i="38"/>
  <c r="F1424" i="38" s="1"/>
  <c r="E1423" i="38"/>
  <c r="F1423" i="38" s="1"/>
  <c r="E1422" i="38"/>
  <c r="F1422" i="38" s="1"/>
  <c r="E1421" i="38"/>
  <c r="F1421" i="38" s="1"/>
  <c r="E1420" i="38"/>
  <c r="F1420" i="38" s="1"/>
  <c r="E1419" i="38"/>
  <c r="F1419" i="38" s="1"/>
  <c r="E1418" i="38"/>
  <c r="F1418" i="38" s="1"/>
  <c r="E1417" i="38"/>
  <c r="F1417" i="38" s="1"/>
  <c r="E1416" i="38"/>
  <c r="F1416" i="38" s="1"/>
  <c r="E1415" i="38"/>
  <c r="F1415" i="38" s="1"/>
  <c r="E1414" i="38"/>
  <c r="F1414" i="38" s="1"/>
  <c r="E1413" i="38"/>
  <c r="F1413" i="38" s="1"/>
  <c r="E1412" i="38"/>
  <c r="F1412" i="38" s="1"/>
  <c r="E1411" i="38"/>
  <c r="F1411" i="38" s="1"/>
  <c r="E1410" i="38"/>
  <c r="F1410" i="38" s="1"/>
  <c r="E1409" i="38"/>
  <c r="F1409" i="38" s="1"/>
  <c r="E1408" i="38"/>
  <c r="F1408" i="38" s="1"/>
  <c r="E1407" i="38"/>
  <c r="F1407" i="38" s="1"/>
  <c r="E1406" i="38"/>
  <c r="F1406" i="38" s="1"/>
  <c r="E1405" i="38"/>
  <c r="F1405" i="38" s="1"/>
  <c r="E1404" i="38"/>
  <c r="F1404" i="38" s="1"/>
  <c r="E1403" i="38"/>
  <c r="F1403" i="38" s="1"/>
  <c r="E1402" i="38"/>
  <c r="F1402" i="38" s="1"/>
  <c r="E1401" i="38"/>
  <c r="F1401" i="38" s="1"/>
  <c r="E1400" i="38"/>
  <c r="F1400" i="38" s="1"/>
  <c r="E1399" i="38"/>
  <c r="F1399" i="38" s="1"/>
  <c r="E1398" i="38"/>
  <c r="F1398" i="38" s="1"/>
  <c r="E1397" i="38"/>
  <c r="F1397" i="38" s="1"/>
  <c r="E1396" i="38"/>
  <c r="F1396" i="38" s="1"/>
  <c r="E1395" i="38"/>
  <c r="F1395" i="38" s="1"/>
  <c r="E1394" i="38"/>
  <c r="F1394" i="38" s="1"/>
  <c r="E1393" i="38"/>
  <c r="F1393" i="38" s="1"/>
  <c r="E1392" i="38"/>
  <c r="F1392" i="38" s="1"/>
  <c r="E1391" i="38"/>
  <c r="F1391" i="38" s="1"/>
  <c r="E1390" i="38"/>
  <c r="F1390" i="38" s="1"/>
  <c r="E1389" i="38"/>
  <c r="F1389" i="38" s="1"/>
  <c r="E1388" i="38"/>
  <c r="F1388" i="38" s="1"/>
  <c r="E1387" i="38"/>
  <c r="F1387" i="38" s="1"/>
  <c r="E1386" i="38"/>
  <c r="F1386" i="38" s="1"/>
  <c r="E1385" i="38"/>
  <c r="F1385" i="38" s="1"/>
  <c r="E1384" i="38"/>
  <c r="F1384" i="38" s="1"/>
  <c r="E1383" i="38"/>
  <c r="F1383" i="38" s="1"/>
  <c r="E1382" i="38"/>
  <c r="F1382" i="38" s="1"/>
  <c r="E1381" i="38"/>
  <c r="F1381" i="38" s="1"/>
  <c r="E1380" i="38"/>
  <c r="F1380" i="38" s="1"/>
  <c r="E1379" i="38"/>
  <c r="F1379" i="38" s="1"/>
  <c r="E1378" i="38"/>
  <c r="F1378" i="38" s="1"/>
  <c r="E1377" i="38"/>
  <c r="F1377" i="38" s="1"/>
  <c r="E1376" i="38"/>
  <c r="F1376" i="38" s="1"/>
  <c r="E1375" i="38"/>
  <c r="F1375" i="38" s="1"/>
  <c r="E1374" i="38"/>
  <c r="F1374" i="38" s="1"/>
  <c r="E1373" i="38"/>
  <c r="F1373" i="38" s="1"/>
  <c r="E1372" i="38"/>
  <c r="F1372" i="38" s="1"/>
  <c r="E1371" i="38"/>
  <c r="F1371" i="38" s="1"/>
  <c r="E1370" i="38"/>
  <c r="F1370" i="38" s="1"/>
  <c r="E1369" i="38"/>
  <c r="F1369" i="38" s="1"/>
  <c r="E1368" i="38"/>
  <c r="F1368" i="38" s="1"/>
  <c r="E1367" i="38"/>
  <c r="F1367" i="38" s="1"/>
  <c r="E1366" i="38"/>
  <c r="F1366" i="38" s="1"/>
  <c r="E1365" i="38"/>
  <c r="F1365" i="38" s="1"/>
  <c r="E1364" i="38"/>
  <c r="F1364" i="38" s="1"/>
  <c r="E1363" i="38"/>
  <c r="F1363" i="38" s="1"/>
  <c r="E1362" i="38"/>
  <c r="F1362" i="38" s="1"/>
  <c r="E1361" i="38"/>
  <c r="F1361" i="38" s="1"/>
  <c r="E1360" i="38"/>
  <c r="F1360" i="38" s="1"/>
  <c r="E1359" i="38"/>
  <c r="F1359" i="38" s="1"/>
  <c r="E1358" i="38"/>
  <c r="F1358" i="38" s="1"/>
  <c r="E1357" i="38"/>
  <c r="F1357" i="38" s="1"/>
  <c r="E1356" i="38"/>
  <c r="F1356" i="38" s="1"/>
  <c r="E1355" i="38"/>
  <c r="F1355" i="38" s="1"/>
  <c r="E1354" i="38"/>
  <c r="F1354" i="38" s="1"/>
  <c r="E1353" i="38"/>
  <c r="F1353" i="38" s="1"/>
  <c r="E1352" i="38"/>
  <c r="F1352" i="38" s="1"/>
  <c r="E1351" i="38"/>
  <c r="F1351" i="38" s="1"/>
  <c r="E1350" i="38"/>
  <c r="F1350" i="38" s="1"/>
  <c r="E1349" i="38"/>
  <c r="F1349" i="38" s="1"/>
  <c r="E1348" i="38"/>
  <c r="F1348" i="38" s="1"/>
  <c r="E1347" i="38"/>
  <c r="F1347" i="38" s="1"/>
  <c r="E1346" i="38"/>
  <c r="F1346" i="38" s="1"/>
  <c r="E1345" i="38"/>
  <c r="F1345" i="38" s="1"/>
  <c r="E1344" i="38"/>
  <c r="F1344" i="38" s="1"/>
  <c r="E1343" i="38"/>
  <c r="F1343" i="38" s="1"/>
  <c r="E1342" i="38"/>
  <c r="F1342" i="38" s="1"/>
  <c r="E1341" i="38"/>
  <c r="F1341" i="38" s="1"/>
  <c r="E1340" i="38"/>
  <c r="F1340" i="38" s="1"/>
  <c r="E1339" i="38"/>
  <c r="F1339" i="38" s="1"/>
  <c r="E1338" i="38"/>
  <c r="F1338" i="38" s="1"/>
  <c r="E1337" i="38"/>
  <c r="F1337" i="38" s="1"/>
  <c r="E1336" i="38"/>
  <c r="F1336" i="38" s="1"/>
  <c r="E1335" i="38"/>
  <c r="F1335" i="38" s="1"/>
  <c r="E1334" i="38"/>
  <c r="F1334" i="38" s="1"/>
  <c r="E1333" i="38"/>
  <c r="F1333" i="38" s="1"/>
  <c r="E1332" i="38"/>
  <c r="F1332" i="38" s="1"/>
  <c r="E1331" i="38"/>
  <c r="F1331" i="38" s="1"/>
  <c r="E1330" i="38"/>
  <c r="F1330" i="38" s="1"/>
  <c r="E1329" i="38"/>
  <c r="F1329" i="38" s="1"/>
  <c r="E1328" i="38"/>
  <c r="F1328" i="38" s="1"/>
  <c r="E1327" i="38"/>
  <c r="F1327" i="38" s="1"/>
  <c r="E1326" i="38"/>
  <c r="F1326" i="38" s="1"/>
  <c r="E1325" i="38"/>
  <c r="F1325" i="38" s="1"/>
  <c r="E1324" i="38"/>
  <c r="F1324" i="38" s="1"/>
  <c r="E1323" i="38"/>
  <c r="F1323" i="38" s="1"/>
  <c r="E1322" i="38"/>
  <c r="F1322" i="38" s="1"/>
  <c r="E1321" i="38"/>
  <c r="F1321" i="38" s="1"/>
  <c r="E1320" i="38"/>
  <c r="F1320" i="38" s="1"/>
  <c r="E1319" i="38"/>
  <c r="F1319" i="38" s="1"/>
  <c r="E1318" i="38"/>
  <c r="F1318" i="38" s="1"/>
  <c r="E1317" i="38"/>
  <c r="F1317" i="38" s="1"/>
  <c r="E1316" i="38"/>
  <c r="F1316" i="38" s="1"/>
  <c r="E1315" i="38"/>
  <c r="F1315" i="38" s="1"/>
  <c r="E1314" i="38"/>
  <c r="F1314" i="38" s="1"/>
  <c r="E1313" i="38"/>
  <c r="F1313" i="38" s="1"/>
  <c r="E1312" i="38"/>
  <c r="F1312" i="38" s="1"/>
  <c r="E1311" i="38"/>
  <c r="F1311" i="38" s="1"/>
  <c r="E1310" i="38"/>
  <c r="F1310" i="38" s="1"/>
  <c r="E1309" i="38"/>
  <c r="F1309" i="38" s="1"/>
  <c r="E1308" i="38"/>
  <c r="F1308" i="38" s="1"/>
  <c r="E1307" i="38"/>
  <c r="F1307" i="38" s="1"/>
  <c r="E1306" i="38"/>
  <c r="F1306" i="38" s="1"/>
  <c r="E1305" i="38"/>
  <c r="F1305" i="38" s="1"/>
  <c r="E1304" i="38"/>
  <c r="F1304" i="38" s="1"/>
  <c r="E1303" i="38"/>
  <c r="F1303" i="38" s="1"/>
  <c r="E1302" i="38"/>
  <c r="F1302" i="38" s="1"/>
  <c r="E1301" i="38"/>
  <c r="F1301" i="38" s="1"/>
  <c r="E1300" i="38"/>
  <c r="F1300" i="38" s="1"/>
  <c r="E1299" i="38"/>
  <c r="F1299" i="38" s="1"/>
  <c r="E1298" i="38"/>
  <c r="F1298" i="38" s="1"/>
  <c r="E1297" i="38"/>
  <c r="F1297" i="38" s="1"/>
  <c r="E1296" i="38"/>
  <c r="F1296" i="38" s="1"/>
  <c r="E1295" i="38"/>
  <c r="F1295" i="38" s="1"/>
  <c r="E1294" i="38"/>
  <c r="F1294" i="38" s="1"/>
  <c r="E1293" i="38"/>
  <c r="F1293" i="38" s="1"/>
  <c r="E1292" i="38"/>
  <c r="F1292" i="38" s="1"/>
  <c r="E1291" i="38"/>
  <c r="F1291" i="38" s="1"/>
  <c r="E1290" i="38"/>
  <c r="F1290" i="38" s="1"/>
  <c r="E1289" i="38"/>
  <c r="F1289" i="38" s="1"/>
  <c r="E1288" i="38"/>
  <c r="F1288" i="38" s="1"/>
  <c r="E1287" i="38"/>
  <c r="F1287" i="38" s="1"/>
  <c r="E1286" i="38"/>
  <c r="F1286" i="38" s="1"/>
  <c r="E1285" i="38"/>
  <c r="F1285" i="38" s="1"/>
  <c r="E1284" i="38"/>
  <c r="F1284" i="38" s="1"/>
  <c r="E1283" i="38"/>
  <c r="F1283" i="38" s="1"/>
  <c r="E1282" i="38"/>
  <c r="F1282" i="38" s="1"/>
  <c r="E1281" i="38"/>
  <c r="F1281" i="38" s="1"/>
  <c r="E1280" i="38"/>
  <c r="F1280" i="38" s="1"/>
  <c r="E1279" i="38"/>
  <c r="F1279" i="38" s="1"/>
  <c r="E1278" i="38"/>
  <c r="F1278" i="38" s="1"/>
  <c r="E1277" i="38"/>
  <c r="F1277" i="38" s="1"/>
  <c r="E1276" i="38"/>
  <c r="F1276" i="38" s="1"/>
  <c r="E1275" i="38"/>
  <c r="F1275" i="38" s="1"/>
  <c r="E1274" i="38"/>
  <c r="F1274" i="38" s="1"/>
  <c r="E1273" i="38"/>
  <c r="F1273" i="38" s="1"/>
  <c r="E1272" i="38"/>
  <c r="F1272" i="38" s="1"/>
  <c r="E1271" i="38"/>
  <c r="F1271" i="38" s="1"/>
  <c r="E1270" i="38"/>
  <c r="F1270" i="38" s="1"/>
  <c r="E1269" i="38"/>
  <c r="F1269" i="38" s="1"/>
  <c r="E1268" i="38"/>
  <c r="F1268" i="38" s="1"/>
  <c r="E1267" i="38"/>
  <c r="F1267" i="38" s="1"/>
  <c r="E1266" i="38"/>
  <c r="F1266" i="38" s="1"/>
  <c r="E1265" i="38"/>
  <c r="F1265" i="38" s="1"/>
  <c r="E1264" i="38"/>
  <c r="F1264" i="38" s="1"/>
  <c r="E1263" i="38"/>
  <c r="F1263" i="38" s="1"/>
  <c r="E1262" i="38"/>
  <c r="F1262" i="38" s="1"/>
  <c r="E1261" i="38"/>
  <c r="F1261" i="38" s="1"/>
  <c r="E1260" i="38"/>
  <c r="F1260" i="38" s="1"/>
  <c r="E1259" i="38"/>
  <c r="F1259" i="38" s="1"/>
  <c r="E1258" i="38"/>
  <c r="F1258" i="38" s="1"/>
  <c r="E1257" i="38"/>
  <c r="F1257" i="38" s="1"/>
  <c r="E1256" i="38"/>
  <c r="F1256" i="38" s="1"/>
  <c r="E1255" i="38"/>
  <c r="F1255" i="38" s="1"/>
  <c r="E1254" i="38"/>
  <c r="F1254" i="38" s="1"/>
  <c r="E1253" i="38"/>
  <c r="F1253" i="38" s="1"/>
  <c r="E1252" i="38"/>
  <c r="F1252" i="38" s="1"/>
  <c r="E1251" i="38"/>
  <c r="F1251" i="38" s="1"/>
  <c r="E1250" i="38"/>
  <c r="F1250" i="38" s="1"/>
  <c r="E1249" i="38"/>
  <c r="F1249" i="38" s="1"/>
  <c r="E1248" i="38"/>
  <c r="F1248" i="38" s="1"/>
  <c r="E1247" i="38"/>
  <c r="F1247" i="38" s="1"/>
  <c r="E1246" i="38"/>
  <c r="F1246" i="38" s="1"/>
  <c r="E1245" i="38"/>
  <c r="F1245" i="38" s="1"/>
  <c r="E1244" i="38"/>
  <c r="F1244" i="38" s="1"/>
  <c r="E1243" i="38"/>
  <c r="F1243" i="38" s="1"/>
  <c r="E1242" i="38"/>
  <c r="F1242" i="38" s="1"/>
  <c r="E1241" i="38"/>
  <c r="F1241" i="38" s="1"/>
  <c r="E1240" i="38"/>
  <c r="F1240" i="38" s="1"/>
  <c r="E1239" i="38"/>
  <c r="F1239" i="38" s="1"/>
  <c r="E1238" i="38"/>
  <c r="F1238" i="38" s="1"/>
  <c r="E1237" i="38"/>
  <c r="F1237" i="38" s="1"/>
  <c r="E1236" i="38"/>
  <c r="F1236" i="38" s="1"/>
  <c r="E1235" i="38"/>
  <c r="F1235" i="38" s="1"/>
  <c r="E1234" i="38"/>
  <c r="F1234" i="38" s="1"/>
  <c r="E1233" i="38"/>
  <c r="F1233" i="38" s="1"/>
  <c r="E1232" i="38"/>
  <c r="F1232" i="38" s="1"/>
  <c r="E1231" i="38"/>
  <c r="F1231" i="38" s="1"/>
  <c r="E1230" i="38"/>
  <c r="F1230" i="38" s="1"/>
  <c r="E1229" i="38"/>
  <c r="F1229" i="38" s="1"/>
  <c r="E1228" i="38"/>
  <c r="F1228" i="38" s="1"/>
  <c r="E1227" i="38"/>
  <c r="F1227" i="38" s="1"/>
  <c r="E1226" i="38"/>
  <c r="F1226" i="38" s="1"/>
  <c r="E1225" i="38"/>
  <c r="F1225" i="38" s="1"/>
  <c r="E1224" i="38"/>
  <c r="F1224" i="38" s="1"/>
  <c r="E1223" i="38"/>
  <c r="F1223" i="38" s="1"/>
  <c r="E1222" i="38"/>
  <c r="F1222" i="38" s="1"/>
  <c r="E1221" i="38"/>
  <c r="F1221" i="38" s="1"/>
  <c r="E1220" i="38"/>
  <c r="F1220" i="38" s="1"/>
  <c r="E1219" i="38"/>
  <c r="F1219" i="38" s="1"/>
  <c r="E1218" i="38"/>
  <c r="F1218" i="38" s="1"/>
  <c r="E1217" i="38"/>
  <c r="F1217" i="38" s="1"/>
  <c r="E1216" i="38"/>
  <c r="F1216" i="38" s="1"/>
  <c r="E1215" i="38"/>
  <c r="F1215" i="38" s="1"/>
  <c r="E1214" i="38"/>
  <c r="F1214" i="38" s="1"/>
  <c r="E1213" i="38"/>
  <c r="F1213" i="38" s="1"/>
  <c r="E1212" i="38"/>
  <c r="F1212" i="38" s="1"/>
  <c r="E1211" i="38"/>
  <c r="F1211" i="38" s="1"/>
  <c r="E1210" i="38"/>
  <c r="F1210" i="38" s="1"/>
  <c r="E1209" i="38"/>
  <c r="F1209" i="38" s="1"/>
  <c r="E1208" i="38"/>
  <c r="F1208" i="38" s="1"/>
  <c r="E1207" i="38"/>
  <c r="F1207" i="38" s="1"/>
  <c r="E1206" i="38"/>
  <c r="F1206" i="38" s="1"/>
  <c r="E1205" i="38"/>
  <c r="F1205" i="38" s="1"/>
  <c r="E1204" i="38"/>
  <c r="F1204" i="38" s="1"/>
  <c r="E1203" i="38"/>
  <c r="F1203" i="38" s="1"/>
  <c r="E1202" i="38"/>
  <c r="F1202" i="38" s="1"/>
  <c r="E1201" i="38"/>
  <c r="F1201" i="38" s="1"/>
  <c r="E1200" i="38"/>
  <c r="F1200" i="38" s="1"/>
  <c r="E1199" i="38"/>
  <c r="F1199" i="38" s="1"/>
  <c r="E1198" i="38"/>
  <c r="F1198" i="38" s="1"/>
  <c r="E1197" i="38"/>
  <c r="F1197" i="38" s="1"/>
  <c r="E1196" i="38"/>
  <c r="F1196" i="38" s="1"/>
  <c r="E1195" i="38"/>
  <c r="F1195" i="38" s="1"/>
  <c r="E1194" i="38"/>
  <c r="F1194" i="38" s="1"/>
  <c r="E1193" i="38"/>
  <c r="F1193" i="38" s="1"/>
  <c r="E1192" i="38"/>
  <c r="F1192" i="38" s="1"/>
  <c r="E1191" i="38"/>
  <c r="F1191" i="38" s="1"/>
  <c r="E1190" i="38"/>
  <c r="F1190" i="38" s="1"/>
  <c r="E1189" i="38"/>
  <c r="F1189" i="38" s="1"/>
  <c r="E1188" i="38"/>
  <c r="F1188" i="38" s="1"/>
  <c r="E1187" i="38"/>
  <c r="F1187" i="38" s="1"/>
  <c r="E1186" i="38"/>
  <c r="F1186" i="38" s="1"/>
  <c r="E1185" i="38"/>
  <c r="F1185" i="38" s="1"/>
  <c r="E1184" i="38"/>
  <c r="F1184" i="38" s="1"/>
  <c r="E1183" i="38"/>
  <c r="F1183" i="38" s="1"/>
  <c r="E1182" i="38"/>
  <c r="F1182" i="38" s="1"/>
  <c r="E1181" i="38"/>
  <c r="F1181" i="38" s="1"/>
  <c r="E1180" i="38"/>
  <c r="F1180" i="38" s="1"/>
  <c r="E1179" i="38"/>
  <c r="F1179" i="38" s="1"/>
  <c r="E1178" i="38"/>
  <c r="F1178" i="38" s="1"/>
  <c r="E1177" i="38"/>
  <c r="F1177" i="38" s="1"/>
  <c r="E1176" i="38"/>
  <c r="F1176" i="38" s="1"/>
  <c r="E1175" i="38"/>
  <c r="F1175" i="38" s="1"/>
  <c r="E1174" i="38"/>
  <c r="F1174" i="38" s="1"/>
  <c r="E1173" i="38"/>
  <c r="F1173" i="38" s="1"/>
  <c r="E1172" i="38"/>
  <c r="F1172" i="38" s="1"/>
  <c r="E1171" i="38"/>
  <c r="F1171" i="38" s="1"/>
  <c r="E1170" i="38"/>
  <c r="F1170" i="38" s="1"/>
  <c r="E1169" i="38"/>
  <c r="F1169" i="38" s="1"/>
  <c r="E1168" i="38"/>
  <c r="F1168" i="38" s="1"/>
  <c r="E1167" i="38"/>
  <c r="F1167" i="38" s="1"/>
  <c r="E1166" i="38"/>
  <c r="F1166" i="38" s="1"/>
  <c r="E1165" i="38"/>
  <c r="F1165" i="38" s="1"/>
  <c r="E1164" i="38"/>
  <c r="F1164" i="38" s="1"/>
  <c r="E1163" i="38"/>
  <c r="F1163" i="38" s="1"/>
  <c r="E1162" i="38"/>
  <c r="F1162" i="38" s="1"/>
  <c r="E1161" i="38"/>
  <c r="F1161" i="38" s="1"/>
  <c r="E1160" i="38"/>
  <c r="F1160" i="38" s="1"/>
  <c r="E1159" i="38"/>
  <c r="F1159" i="38" s="1"/>
  <c r="E1158" i="38"/>
  <c r="F1158" i="38" s="1"/>
  <c r="E1157" i="38"/>
  <c r="F1157" i="38" s="1"/>
  <c r="E1156" i="38"/>
  <c r="F1156" i="38" s="1"/>
  <c r="E1155" i="38"/>
  <c r="F1155" i="38" s="1"/>
  <c r="E1154" i="38"/>
  <c r="F1154" i="38" s="1"/>
  <c r="E1153" i="38"/>
  <c r="F1153" i="38" s="1"/>
  <c r="E1152" i="38"/>
  <c r="F1152" i="38" s="1"/>
  <c r="E1151" i="38"/>
  <c r="F1151" i="38" s="1"/>
  <c r="E1150" i="38"/>
  <c r="F1150" i="38" s="1"/>
  <c r="E1149" i="38"/>
  <c r="F1149" i="38" s="1"/>
  <c r="E1148" i="38"/>
  <c r="F1148" i="38" s="1"/>
  <c r="E1147" i="38"/>
  <c r="F1147" i="38" s="1"/>
  <c r="E1146" i="38"/>
  <c r="F1146" i="38" s="1"/>
  <c r="E1145" i="38"/>
  <c r="F1145" i="38" s="1"/>
  <c r="E1144" i="38"/>
  <c r="F1144" i="38" s="1"/>
  <c r="E1143" i="38"/>
  <c r="F1143" i="38" s="1"/>
  <c r="E1142" i="38"/>
  <c r="F1142" i="38" s="1"/>
  <c r="E1141" i="38"/>
  <c r="F1141" i="38" s="1"/>
  <c r="E1140" i="38"/>
  <c r="F1140" i="38" s="1"/>
  <c r="E1139" i="38"/>
  <c r="F1139" i="38" s="1"/>
  <c r="E1138" i="38"/>
  <c r="F1138" i="38" s="1"/>
  <c r="E1137" i="38"/>
  <c r="F1137" i="38" s="1"/>
  <c r="E1136" i="38"/>
  <c r="F1136" i="38" s="1"/>
  <c r="E1135" i="38"/>
  <c r="F1135" i="38" s="1"/>
  <c r="E1134" i="38"/>
  <c r="F1134" i="38" s="1"/>
  <c r="E1133" i="38"/>
  <c r="F1133" i="38" s="1"/>
  <c r="E1132" i="38"/>
  <c r="F1132" i="38" s="1"/>
  <c r="E1131" i="38"/>
  <c r="F1131" i="38" s="1"/>
  <c r="E1130" i="38"/>
  <c r="F1130" i="38" s="1"/>
  <c r="E1129" i="38"/>
  <c r="F1129" i="38" s="1"/>
  <c r="E1128" i="38"/>
  <c r="F1128" i="38" s="1"/>
  <c r="E1127" i="38"/>
  <c r="F1127" i="38" s="1"/>
  <c r="E1126" i="38"/>
  <c r="F1126" i="38" s="1"/>
  <c r="E1125" i="38"/>
  <c r="F1125" i="38" s="1"/>
  <c r="E1124" i="38"/>
  <c r="F1124" i="38" s="1"/>
  <c r="E1123" i="38"/>
  <c r="F1123" i="38" s="1"/>
  <c r="E1122" i="38"/>
  <c r="F1122" i="38" s="1"/>
  <c r="E1121" i="38"/>
  <c r="F1121" i="38" s="1"/>
  <c r="E1120" i="38"/>
  <c r="F1120" i="38" s="1"/>
  <c r="E1119" i="38"/>
  <c r="F1119" i="38" s="1"/>
  <c r="E1118" i="38"/>
  <c r="F1118" i="38" s="1"/>
  <c r="E1117" i="38"/>
  <c r="F1117" i="38" s="1"/>
  <c r="E1116" i="38"/>
  <c r="F1116" i="38" s="1"/>
  <c r="E1115" i="38"/>
  <c r="F1115" i="38" s="1"/>
  <c r="E1114" i="38"/>
  <c r="F1114" i="38" s="1"/>
  <c r="E1113" i="38"/>
  <c r="F1113" i="38" s="1"/>
  <c r="E1112" i="38"/>
  <c r="F1112" i="38" s="1"/>
  <c r="E1111" i="38"/>
  <c r="F1111" i="38" s="1"/>
  <c r="E1110" i="38"/>
  <c r="F1110" i="38" s="1"/>
  <c r="E1109" i="38"/>
  <c r="F1109" i="38" s="1"/>
  <c r="E1108" i="38"/>
  <c r="F1108" i="38" s="1"/>
  <c r="E1107" i="38"/>
  <c r="F1107" i="38" s="1"/>
  <c r="E1106" i="38"/>
  <c r="F1106" i="38" s="1"/>
  <c r="E1105" i="38"/>
  <c r="F1105" i="38" s="1"/>
  <c r="E1104" i="38"/>
  <c r="F1104" i="38" s="1"/>
  <c r="E1103" i="38"/>
  <c r="F1103" i="38" s="1"/>
  <c r="E1102" i="38"/>
  <c r="F1102" i="38" s="1"/>
  <c r="E1101" i="38"/>
  <c r="F1101" i="38" s="1"/>
  <c r="E1100" i="38"/>
  <c r="F1100" i="38" s="1"/>
  <c r="E1099" i="38"/>
  <c r="F1099" i="38" s="1"/>
  <c r="E1098" i="38"/>
  <c r="F1098" i="38" s="1"/>
  <c r="E1097" i="38"/>
  <c r="F1097" i="38" s="1"/>
  <c r="E1096" i="38"/>
  <c r="F1096" i="38" s="1"/>
  <c r="E1095" i="38"/>
  <c r="F1095" i="38" s="1"/>
  <c r="E1094" i="38"/>
  <c r="F1094" i="38" s="1"/>
  <c r="E1093" i="38"/>
  <c r="F1093" i="38" s="1"/>
  <c r="E1092" i="38"/>
  <c r="F1092" i="38" s="1"/>
  <c r="E1091" i="38"/>
  <c r="F1091" i="38" s="1"/>
  <c r="E1090" i="38"/>
  <c r="F1090" i="38" s="1"/>
  <c r="E1089" i="38"/>
  <c r="F1089" i="38" s="1"/>
  <c r="E1088" i="38"/>
  <c r="F1088" i="38" s="1"/>
  <c r="E1087" i="38"/>
  <c r="F1087" i="38" s="1"/>
  <c r="E1086" i="38"/>
  <c r="F1086" i="38" s="1"/>
  <c r="E1085" i="38"/>
  <c r="F1085" i="38" s="1"/>
  <c r="E1084" i="38"/>
  <c r="F1084" i="38" s="1"/>
  <c r="E1083" i="38"/>
  <c r="F1083" i="38" s="1"/>
  <c r="E1082" i="38"/>
  <c r="F1082" i="38" s="1"/>
  <c r="E1081" i="38"/>
  <c r="F1081" i="38" s="1"/>
  <c r="E1080" i="38"/>
  <c r="F1080" i="38" s="1"/>
  <c r="E1079" i="38"/>
  <c r="F1079" i="38" s="1"/>
  <c r="E1078" i="38"/>
  <c r="F1078" i="38" s="1"/>
  <c r="E1077" i="38"/>
  <c r="F1077" i="38" s="1"/>
  <c r="E1076" i="38"/>
  <c r="F1076" i="38" s="1"/>
  <c r="E1075" i="38"/>
  <c r="F1075" i="38" s="1"/>
  <c r="E1074" i="38"/>
  <c r="F1074" i="38" s="1"/>
  <c r="E1073" i="38"/>
  <c r="F1073" i="38" s="1"/>
  <c r="E1072" i="38"/>
  <c r="F1072" i="38" s="1"/>
  <c r="E1071" i="38"/>
  <c r="F1071" i="38" s="1"/>
  <c r="E1070" i="38"/>
  <c r="F1070" i="38" s="1"/>
  <c r="E1069" i="38"/>
  <c r="F1069" i="38" s="1"/>
  <c r="E1068" i="38"/>
  <c r="F1068" i="38" s="1"/>
  <c r="E1067" i="38"/>
  <c r="F1067" i="38" s="1"/>
  <c r="E1066" i="38"/>
  <c r="F1066" i="38" s="1"/>
  <c r="E1065" i="38"/>
  <c r="F1065" i="38" s="1"/>
  <c r="E1064" i="38"/>
  <c r="F1064" i="38" s="1"/>
  <c r="E1063" i="38"/>
  <c r="F1063" i="38" s="1"/>
  <c r="E1062" i="38"/>
  <c r="F1062" i="38" s="1"/>
  <c r="E1061" i="38"/>
  <c r="F1061" i="38" s="1"/>
  <c r="E1060" i="38"/>
  <c r="F1060" i="38" s="1"/>
  <c r="E1059" i="38"/>
  <c r="F1059" i="38" s="1"/>
  <c r="E1058" i="38"/>
  <c r="F1058" i="38" s="1"/>
  <c r="E1057" i="38"/>
  <c r="F1057" i="38" s="1"/>
  <c r="E1056" i="38"/>
  <c r="F1056" i="38" s="1"/>
  <c r="E1055" i="38"/>
  <c r="F1055" i="38" s="1"/>
  <c r="E1054" i="38"/>
  <c r="F1054" i="38" s="1"/>
  <c r="E1053" i="38"/>
  <c r="F1053" i="38" s="1"/>
  <c r="E1052" i="38"/>
  <c r="F1052" i="38" s="1"/>
  <c r="E1051" i="38"/>
  <c r="F1051" i="38" s="1"/>
  <c r="E1050" i="38"/>
  <c r="F1050" i="38" s="1"/>
  <c r="E1049" i="38"/>
  <c r="F1049" i="38" s="1"/>
  <c r="E1048" i="38"/>
  <c r="F1048" i="38" s="1"/>
  <c r="E1047" i="38"/>
  <c r="F1047" i="38" s="1"/>
  <c r="E1046" i="38"/>
  <c r="F1046" i="38" s="1"/>
  <c r="E1045" i="38"/>
  <c r="F1045" i="38" s="1"/>
  <c r="E1044" i="38"/>
  <c r="F1044" i="38" s="1"/>
  <c r="E1043" i="38"/>
  <c r="F1043" i="38" s="1"/>
  <c r="E1042" i="38"/>
  <c r="F1042" i="38" s="1"/>
  <c r="E1041" i="38"/>
  <c r="F1041" i="38" s="1"/>
  <c r="E1040" i="38"/>
  <c r="F1040" i="38" s="1"/>
  <c r="E1039" i="38"/>
  <c r="F1039" i="38" s="1"/>
  <c r="E1038" i="38"/>
  <c r="F1038" i="38" s="1"/>
  <c r="E1037" i="38"/>
  <c r="F1037" i="38" s="1"/>
  <c r="E1036" i="38"/>
  <c r="F1036" i="38" s="1"/>
  <c r="E1035" i="38"/>
  <c r="F1035" i="38" s="1"/>
  <c r="E1034" i="38"/>
  <c r="F1034" i="38" s="1"/>
  <c r="E1033" i="38"/>
  <c r="F1033" i="38" s="1"/>
  <c r="E1032" i="38"/>
  <c r="F1032" i="38" s="1"/>
  <c r="E1031" i="38"/>
  <c r="F1031" i="38" s="1"/>
  <c r="E1030" i="38"/>
  <c r="F1030" i="38" s="1"/>
  <c r="E1029" i="38"/>
  <c r="F1029" i="38" s="1"/>
  <c r="E1028" i="38"/>
  <c r="F1028" i="38" s="1"/>
  <c r="E1027" i="38"/>
  <c r="F1027" i="38" s="1"/>
  <c r="E1026" i="38"/>
  <c r="F1026" i="38" s="1"/>
  <c r="E1025" i="38"/>
  <c r="F1025" i="38" s="1"/>
  <c r="E1024" i="38"/>
  <c r="F1024" i="38" s="1"/>
  <c r="E1023" i="38"/>
  <c r="F1023" i="38" s="1"/>
  <c r="E1022" i="38"/>
  <c r="F1022" i="38" s="1"/>
  <c r="E1021" i="38"/>
  <c r="F1021" i="38" s="1"/>
  <c r="E1020" i="38"/>
  <c r="F1020" i="38" s="1"/>
  <c r="E1019" i="38"/>
  <c r="F1019" i="38" s="1"/>
  <c r="E1018" i="38"/>
  <c r="F1018" i="38" s="1"/>
  <c r="E1017" i="38"/>
  <c r="F1017" i="38" s="1"/>
  <c r="E1016" i="38"/>
  <c r="F1016" i="38" s="1"/>
  <c r="E1015" i="38"/>
  <c r="F1015" i="38" s="1"/>
  <c r="E1014" i="38"/>
  <c r="F1014" i="38" s="1"/>
  <c r="E1013" i="38"/>
  <c r="F1013" i="38" s="1"/>
  <c r="E1012" i="38"/>
  <c r="F1012" i="38" s="1"/>
  <c r="E1011" i="38"/>
  <c r="F1011" i="38" s="1"/>
  <c r="E1010" i="38"/>
  <c r="F1010" i="38" s="1"/>
  <c r="E1009" i="38"/>
  <c r="F1009" i="38" s="1"/>
  <c r="E1008" i="38"/>
  <c r="F1008" i="38" s="1"/>
  <c r="E1007" i="38"/>
  <c r="F1007" i="38" s="1"/>
  <c r="E1006" i="38"/>
  <c r="F1006" i="38" s="1"/>
  <c r="E1005" i="38"/>
  <c r="F1005" i="38" s="1"/>
  <c r="E1004" i="38"/>
  <c r="F1004" i="38" s="1"/>
  <c r="E1003" i="38"/>
  <c r="F1003" i="38" s="1"/>
  <c r="E1002" i="38"/>
  <c r="F1002" i="38" s="1"/>
  <c r="E1001" i="38"/>
  <c r="F1001" i="38" s="1"/>
  <c r="E1000" i="38"/>
  <c r="F1000" i="38" s="1"/>
  <c r="E999" i="38"/>
  <c r="F999" i="38" s="1"/>
  <c r="E998" i="38"/>
  <c r="F998" i="38" s="1"/>
  <c r="E997" i="38"/>
  <c r="F997" i="38" s="1"/>
  <c r="E996" i="38"/>
  <c r="F996" i="38" s="1"/>
  <c r="E995" i="38"/>
  <c r="F995" i="38" s="1"/>
  <c r="E994" i="38"/>
  <c r="F994" i="38" s="1"/>
  <c r="E993" i="38"/>
  <c r="F993" i="38" s="1"/>
  <c r="E992" i="38"/>
  <c r="F992" i="38" s="1"/>
  <c r="E991" i="38"/>
  <c r="F991" i="38" s="1"/>
  <c r="E990" i="38"/>
  <c r="F990" i="38" s="1"/>
  <c r="E989" i="38"/>
  <c r="F989" i="38" s="1"/>
  <c r="E988" i="38"/>
  <c r="F988" i="38" s="1"/>
  <c r="E987" i="38"/>
  <c r="F987" i="38" s="1"/>
  <c r="E986" i="38"/>
  <c r="F986" i="38" s="1"/>
  <c r="E985" i="38"/>
  <c r="F985" i="38" s="1"/>
  <c r="E984" i="38"/>
  <c r="F984" i="38" s="1"/>
  <c r="E983" i="38"/>
  <c r="F983" i="38" s="1"/>
  <c r="E982" i="38"/>
  <c r="F982" i="38" s="1"/>
  <c r="E981" i="38"/>
  <c r="F981" i="38" s="1"/>
  <c r="E980" i="38"/>
  <c r="F980" i="38" s="1"/>
  <c r="E979" i="38"/>
  <c r="F979" i="38" s="1"/>
  <c r="E978" i="38"/>
  <c r="F978" i="38" s="1"/>
  <c r="E977" i="38"/>
  <c r="F977" i="38" s="1"/>
  <c r="E976" i="38"/>
  <c r="F976" i="38" s="1"/>
  <c r="E975" i="38"/>
  <c r="F975" i="38" s="1"/>
  <c r="E974" i="38"/>
  <c r="F974" i="38" s="1"/>
  <c r="E973" i="38"/>
  <c r="F973" i="38" s="1"/>
  <c r="E972" i="38"/>
  <c r="F972" i="38" s="1"/>
  <c r="E971" i="38"/>
  <c r="F971" i="38" s="1"/>
  <c r="E970" i="38"/>
  <c r="F970" i="38" s="1"/>
  <c r="E969" i="38"/>
  <c r="F969" i="38" s="1"/>
  <c r="E968" i="38"/>
  <c r="F968" i="38" s="1"/>
  <c r="E967" i="38"/>
  <c r="F967" i="38" s="1"/>
  <c r="E966" i="38"/>
  <c r="F966" i="38" s="1"/>
  <c r="E965" i="38"/>
  <c r="F965" i="38" s="1"/>
  <c r="E964" i="38"/>
  <c r="F964" i="38" s="1"/>
  <c r="E963" i="38"/>
  <c r="F963" i="38" s="1"/>
  <c r="E962" i="38"/>
  <c r="F962" i="38" s="1"/>
  <c r="E961" i="38"/>
  <c r="F961" i="38" s="1"/>
  <c r="E960" i="38"/>
  <c r="F960" i="38" s="1"/>
  <c r="E959" i="38"/>
  <c r="F959" i="38" s="1"/>
  <c r="E958" i="38"/>
  <c r="F958" i="38" s="1"/>
  <c r="E957" i="38"/>
  <c r="F957" i="38" s="1"/>
  <c r="E956" i="38"/>
  <c r="F956" i="38" s="1"/>
  <c r="E955" i="38"/>
  <c r="F955" i="38" s="1"/>
  <c r="E954" i="38"/>
  <c r="F954" i="38" s="1"/>
  <c r="E953" i="38"/>
  <c r="F953" i="38" s="1"/>
  <c r="E952" i="38"/>
  <c r="F952" i="38" s="1"/>
  <c r="E951" i="38"/>
  <c r="F951" i="38" s="1"/>
  <c r="E950" i="38"/>
  <c r="F950" i="38" s="1"/>
  <c r="E949" i="38"/>
  <c r="F949" i="38" s="1"/>
  <c r="E948" i="38"/>
  <c r="F948" i="38" s="1"/>
  <c r="E947" i="38"/>
  <c r="F947" i="38" s="1"/>
  <c r="E946" i="38"/>
  <c r="F946" i="38" s="1"/>
  <c r="E945" i="38"/>
  <c r="F945" i="38" s="1"/>
  <c r="E944" i="38"/>
  <c r="F944" i="38" s="1"/>
  <c r="E943" i="38"/>
  <c r="F943" i="38" s="1"/>
  <c r="E942" i="38"/>
  <c r="F942" i="38" s="1"/>
  <c r="E941" i="38"/>
  <c r="F941" i="38" s="1"/>
  <c r="E940" i="38"/>
  <c r="F940" i="38" s="1"/>
  <c r="E939" i="38"/>
  <c r="F939" i="38" s="1"/>
  <c r="E938" i="38"/>
  <c r="F938" i="38" s="1"/>
  <c r="E937" i="38"/>
  <c r="F937" i="38" s="1"/>
  <c r="E936" i="38"/>
  <c r="F936" i="38" s="1"/>
  <c r="E935" i="38"/>
  <c r="F935" i="38" s="1"/>
  <c r="E934" i="38"/>
  <c r="F934" i="38" s="1"/>
  <c r="E933" i="38"/>
  <c r="F933" i="38" s="1"/>
  <c r="E932" i="38"/>
  <c r="F932" i="38" s="1"/>
  <c r="E931" i="38"/>
  <c r="F931" i="38" s="1"/>
  <c r="E930" i="38"/>
  <c r="F930" i="38" s="1"/>
  <c r="E929" i="38"/>
  <c r="F929" i="38" s="1"/>
  <c r="E928" i="38"/>
  <c r="F928" i="38" s="1"/>
  <c r="E927" i="38"/>
  <c r="F927" i="38" s="1"/>
  <c r="E926" i="38"/>
  <c r="F926" i="38" s="1"/>
  <c r="E925" i="38"/>
  <c r="F925" i="38" s="1"/>
  <c r="E924" i="38"/>
  <c r="F924" i="38" s="1"/>
  <c r="E923" i="38"/>
  <c r="F923" i="38" s="1"/>
  <c r="E922" i="38"/>
  <c r="F922" i="38" s="1"/>
  <c r="E921" i="38"/>
  <c r="F921" i="38" s="1"/>
  <c r="E920" i="38"/>
  <c r="F920" i="38" s="1"/>
  <c r="E919" i="38"/>
  <c r="F919" i="38" s="1"/>
  <c r="E918" i="38"/>
  <c r="F918" i="38" s="1"/>
  <c r="E917" i="38"/>
  <c r="F917" i="38" s="1"/>
  <c r="E916" i="38"/>
  <c r="F916" i="38" s="1"/>
  <c r="E915" i="38"/>
  <c r="F915" i="38" s="1"/>
  <c r="E914" i="38"/>
  <c r="F914" i="38" s="1"/>
  <c r="E913" i="38"/>
  <c r="F913" i="38" s="1"/>
  <c r="E912" i="38"/>
  <c r="F912" i="38" s="1"/>
  <c r="E911" i="38"/>
  <c r="F911" i="38" s="1"/>
  <c r="E910" i="38"/>
  <c r="F910" i="38" s="1"/>
  <c r="E909" i="38"/>
  <c r="F909" i="38" s="1"/>
  <c r="E908" i="38"/>
  <c r="F908" i="38" s="1"/>
  <c r="E907" i="38"/>
  <c r="F907" i="38" s="1"/>
  <c r="E906" i="38"/>
  <c r="F906" i="38" s="1"/>
  <c r="E905" i="38"/>
  <c r="F905" i="38" s="1"/>
  <c r="E904" i="38"/>
  <c r="F904" i="38" s="1"/>
  <c r="E903" i="38"/>
  <c r="F903" i="38" s="1"/>
  <c r="E902" i="38"/>
  <c r="F902" i="38" s="1"/>
  <c r="E901" i="38"/>
  <c r="F901" i="38" s="1"/>
  <c r="E900" i="38"/>
  <c r="F900" i="38" s="1"/>
  <c r="E899" i="38"/>
  <c r="F899" i="38" s="1"/>
  <c r="E898" i="38"/>
  <c r="F898" i="38" s="1"/>
  <c r="E897" i="38"/>
  <c r="F897" i="38" s="1"/>
  <c r="E896" i="38"/>
  <c r="F896" i="38" s="1"/>
  <c r="E895" i="38"/>
  <c r="F895" i="38" s="1"/>
  <c r="E894" i="38"/>
  <c r="F894" i="38" s="1"/>
  <c r="E893" i="38"/>
  <c r="F893" i="38" s="1"/>
  <c r="E892" i="38"/>
  <c r="F892" i="38" s="1"/>
  <c r="E891" i="38"/>
  <c r="F891" i="38" s="1"/>
  <c r="E890" i="38"/>
  <c r="F890" i="38" s="1"/>
  <c r="E889" i="38"/>
  <c r="F889" i="38" s="1"/>
  <c r="E888" i="38"/>
  <c r="F888" i="38" s="1"/>
  <c r="E887" i="38"/>
  <c r="F887" i="38" s="1"/>
  <c r="E886" i="38"/>
  <c r="F886" i="38" s="1"/>
  <c r="E885" i="38"/>
  <c r="F885" i="38" s="1"/>
  <c r="E884" i="38"/>
  <c r="F884" i="38" s="1"/>
  <c r="E883" i="38"/>
  <c r="F883" i="38" s="1"/>
  <c r="E882" i="38"/>
  <c r="F882" i="38" s="1"/>
  <c r="E881" i="38"/>
  <c r="F881" i="38" s="1"/>
  <c r="E880" i="38"/>
  <c r="F880" i="38" s="1"/>
  <c r="E879" i="38"/>
  <c r="F879" i="38" s="1"/>
  <c r="E878" i="38"/>
  <c r="F878" i="38" s="1"/>
  <c r="E877" i="38"/>
  <c r="F877" i="38" s="1"/>
  <c r="E876" i="38"/>
  <c r="F876" i="38" s="1"/>
  <c r="E875" i="38"/>
  <c r="F875" i="38" s="1"/>
  <c r="E874" i="38"/>
  <c r="F874" i="38" s="1"/>
  <c r="E873" i="38"/>
  <c r="F873" i="38" s="1"/>
  <c r="E872" i="38"/>
  <c r="F872" i="38" s="1"/>
  <c r="E871" i="38"/>
  <c r="F871" i="38" s="1"/>
  <c r="E870" i="38"/>
  <c r="F870" i="38" s="1"/>
  <c r="E869" i="38"/>
  <c r="F869" i="38" s="1"/>
  <c r="E868" i="38"/>
  <c r="F868" i="38" s="1"/>
  <c r="E867" i="38"/>
  <c r="F867" i="38" s="1"/>
  <c r="E866" i="38"/>
  <c r="F866" i="38" s="1"/>
  <c r="E865" i="38"/>
  <c r="F865" i="38" s="1"/>
  <c r="E864" i="38"/>
  <c r="F864" i="38" s="1"/>
  <c r="E863" i="38"/>
  <c r="F863" i="38" s="1"/>
  <c r="E862" i="38"/>
  <c r="F862" i="38" s="1"/>
  <c r="E861" i="38"/>
  <c r="F861" i="38" s="1"/>
  <c r="E860" i="38"/>
  <c r="F860" i="38" s="1"/>
  <c r="E859" i="38"/>
  <c r="F859" i="38" s="1"/>
  <c r="E858" i="38"/>
  <c r="F858" i="38" s="1"/>
  <c r="E857" i="38"/>
  <c r="F857" i="38" s="1"/>
  <c r="E856" i="38"/>
  <c r="F856" i="38" s="1"/>
  <c r="E855" i="38"/>
  <c r="F855" i="38" s="1"/>
  <c r="E854" i="38"/>
  <c r="F854" i="38" s="1"/>
  <c r="E853" i="38"/>
  <c r="F853" i="38" s="1"/>
  <c r="E852" i="38"/>
  <c r="F852" i="38" s="1"/>
  <c r="E851" i="38"/>
  <c r="F851" i="38" s="1"/>
  <c r="E850" i="38"/>
  <c r="F850" i="38" s="1"/>
  <c r="E849" i="38"/>
  <c r="F849" i="38" s="1"/>
  <c r="E848" i="38"/>
  <c r="F848" i="38" s="1"/>
  <c r="E847" i="38"/>
  <c r="F847" i="38" s="1"/>
  <c r="E846" i="38"/>
  <c r="F846" i="38" s="1"/>
  <c r="E845" i="38"/>
  <c r="F845" i="38" s="1"/>
  <c r="E844" i="38"/>
  <c r="F844" i="38" s="1"/>
  <c r="E843" i="38"/>
  <c r="F843" i="38" s="1"/>
  <c r="E842" i="38"/>
  <c r="F842" i="38" s="1"/>
  <c r="E841" i="38"/>
  <c r="F841" i="38" s="1"/>
  <c r="E840" i="38"/>
  <c r="F840" i="38" s="1"/>
  <c r="E839" i="38"/>
  <c r="F839" i="38" s="1"/>
  <c r="E838" i="38"/>
  <c r="F838" i="38" s="1"/>
  <c r="E837" i="38"/>
  <c r="F837" i="38" s="1"/>
  <c r="E836" i="38"/>
  <c r="F836" i="38" s="1"/>
  <c r="E835" i="38"/>
  <c r="F835" i="38" s="1"/>
  <c r="E834" i="38"/>
  <c r="F834" i="38" s="1"/>
  <c r="E833" i="38"/>
  <c r="F833" i="38" s="1"/>
  <c r="E832" i="38"/>
  <c r="F832" i="38" s="1"/>
  <c r="E831" i="38"/>
  <c r="F831" i="38" s="1"/>
  <c r="E830" i="38"/>
  <c r="F830" i="38" s="1"/>
  <c r="E829" i="38"/>
  <c r="F829" i="38" s="1"/>
  <c r="E828" i="38"/>
  <c r="F828" i="38" s="1"/>
  <c r="E827" i="38"/>
  <c r="F827" i="38" s="1"/>
  <c r="E826" i="38"/>
  <c r="F826" i="38" s="1"/>
  <c r="E825" i="38"/>
  <c r="F825" i="38" s="1"/>
  <c r="E824" i="38"/>
  <c r="F824" i="38" s="1"/>
  <c r="E823" i="38"/>
  <c r="F823" i="38" s="1"/>
  <c r="E822" i="38"/>
  <c r="F822" i="38" s="1"/>
  <c r="E821" i="38"/>
  <c r="F821" i="38" s="1"/>
  <c r="E820" i="38"/>
  <c r="F820" i="38" s="1"/>
  <c r="E819" i="38"/>
  <c r="F819" i="38" s="1"/>
  <c r="E818" i="38"/>
  <c r="F818" i="38" s="1"/>
  <c r="E817" i="38"/>
  <c r="F817" i="38" s="1"/>
  <c r="E816" i="38"/>
  <c r="F816" i="38" s="1"/>
  <c r="E815" i="38"/>
  <c r="F815" i="38" s="1"/>
  <c r="E814" i="38"/>
  <c r="F814" i="38" s="1"/>
  <c r="E813" i="38"/>
  <c r="F813" i="38" s="1"/>
  <c r="E812" i="38"/>
  <c r="F812" i="38" s="1"/>
  <c r="E811" i="38"/>
  <c r="F811" i="38" s="1"/>
  <c r="E810" i="38"/>
  <c r="F810" i="38" s="1"/>
  <c r="E809" i="38"/>
  <c r="F809" i="38" s="1"/>
  <c r="E808" i="38"/>
  <c r="F808" i="38" s="1"/>
  <c r="E807" i="38"/>
  <c r="F807" i="38" s="1"/>
  <c r="E806" i="38"/>
  <c r="F806" i="38" s="1"/>
  <c r="E805" i="38"/>
  <c r="F805" i="38" s="1"/>
  <c r="E804" i="38"/>
  <c r="F804" i="38" s="1"/>
  <c r="E803" i="38"/>
  <c r="F803" i="38" s="1"/>
  <c r="E802" i="38"/>
  <c r="F802" i="38" s="1"/>
  <c r="E801" i="38"/>
  <c r="F801" i="38" s="1"/>
  <c r="E800" i="38"/>
  <c r="F800" i="38" s="1"/>
  <c r="E799" i="38"/>
  <c r="F799" i="38" s="1"/>
  <c r="E798" i="38"/>
  <c r="F798" i="38" s="1"/>
  <c r="E797" i="38"/>
  <c r="F797" i="38" s="1"/>
  <c r="E796" i="38"/>
  <c r="F796" i="38" s="1"/>
  <c r="E795" i="38"/>
  <c r="F795" i="38" s="1"/>
  <c r="E794" i="38"/>
  <c r="F794" i="38" s="1"/>
  <c r="E793" i="38"/>
  <c r="F793" i="38" s="1"/>
  <c r="E792" i="38"/>
  <c r="F792" i="38" s="1"/>
  <c r="E791" i="38"/>
  <c r="F791" i="38" s="1"/>
  <c r="E790" i="38"/>
  <c r="F790" i="38" s="1"/>
  <c r="E789" i="38"/>
  <c r="F789" i="38" s="1"/>
  <c r="E788" i="38"/>
  <c r="F788" i="38" s="1"/>
  <c r="E787" i="38"/>
  <c r="F787" i="38" s="1"/>
  <c r="E786" i="38"/>
  <c r="F786" i="38" s="1"/>
  <c r="E785" i="38"/>
  <c r="F785" i="38" s="1"/>
  <c r="E784" i="38"/>
  <c r="F784" i="38" s="1"/>
  <c r="E783" i="38"/>
  <c r="F783" i="38" s="1"/>
  <c r="E782" i="38"/>
  <c r="F782" i="38" s="1"/>
  <c r="E781" i="38"/>
  <c r="F781" i="38" s="1"/>
  <c r="E780" i="38"/>
  <c r="F780" i="38" s="1"/>
  <c r="E779" i="38"/>
  <c r="F779" i="38" s="1"/>
  <c r="E778" i="38"/>
  <c r="F778" i="38" s="1"/>
  <c r="E777" i="38"/>
  <c r="F777" i="38" s="1"/>
  <c r="E776" i="38"/>
  <c r="F776" i="38" s="1"/>
  <c r="E775" i="38"/>
  <c r="F775" i="38" s="1"/>
  <c r="E774" i="38"/>
  <c r="F774" i="38" s="1"/>
  <c r="E773" i="38"/>
  <c r="F773" i="38" s="1"/>
  <c r="E772" i="38"/>
  <c r="F772" i="38" s="1"/>
  <c r="E771" i="38"/>
  <c r="F771" i="38" s="1"/>
  <c r="E770" i="38"/>
  <c r="F770" i="38" s="1"/>
  <c r="E769" i="38"/>
  <c r="F769" i="38" s="1"/>
  <c r="E768" i="38"/>
  <c r="F768" i="38" s="1"/>
  <c r="E767" i="38"/>
  <c r="F767" i="38" s="1"/>
  <c r="E766" i="38"/>
  <c r="F766" i="38" s="1"/>
  <c r="E765" i="38"/>
  <c r="F765" i="38" s="1"/>
  <c r="E764" i="38"/>
  <c r="F764" i="38" s="1"/>
  <c r="E763" i="38"/>
  <c r="F763" i="38" s="1"/>
  <c r="E762" i="38"/>
  <c r="F762" i="38" s="1"/>
  <c r="E761" i="38"/>
  <c r="F761" i="38" s="1"/>
  <c r="E760" i="38"/>
  <c r="F760" i="38" s="1"/>
  <c r="E759" i="38"/>
  <c r="F759" i="38" s="1"/>
  <c r="E758" i="38"/>
  <c r="F758" i="38" s="1"/>
  <c r="E757" i="38"/>
  <c r="F757" i="38" s="1"/>
  <c r="E756" i="38"/>
  <c r="F756" i="38" s="1"/>
  <c r="E755" i="38"/>
  <c r="F755" i="38" s="1"/>
  <c r="E754" i="38"/>
  <c r="F754" i="38" s="1"/>
  <c r="E753" i="38"/>
  <c r="F753" i="38" s="1"/>
  <c r="E752" i="38"/>
  <c r="F752" i="38" s="1"/>
  <c r="E751" i="38"/>
  <c r="F751" i="38" s="1"/>
  <c r="E750" i="38"/>
  <c r="F750" i="38" s="1"/>
  <c r="E749" i="38"/>
  <c r="F749" i="38" s="1"/>
  <c r="E748" i="38"/>
  <c r="F748" i="38" s="1"/>
  <c r="E747" i="38"/>
  <c r="F747" i="38" s="1"/>
  <c r="E746" i="38"/>
  <c r="F746" i="38" s="1"/>
  <c r="E745" i="38"/>
  <c r="F745" i="38" s="1"/>
  <c r="E744" i="38"/>
  <c r="F744" i="38" s="1"/>
  <c r="E743" i="38"/>
  <c r="F743" i="38" s="1"/>
  <c r="E742" i="38"/>
  <c r="F742" i="38" s="1"/>
  <c r="E741" i="38"/>
  <c r="F741" i="38" s="1"/>
  <c r="E740" i="38"/>
  <c r="F740" i="38" s="1"/>
  <c r="E739" i="38"/>
  <c r="F739" i="38" s="1"/>
  <c r="E738" i="38"/>
  <c r="F738" i="38" s="1"/>
  <c r="E737" i="38"/>
  <c r="F737" i="38" s="1"/>
  <c r="E736" i="38"/>
  <c r="F736" i="38" s="1"/>
  <c r="E735" i="38"/>
  <c r="F735" i="38" s="1"/>
  <c r="E734" i="38"/>
  <c r="F734" i="38" s="1"/>
  <c r="E733" i="38"/>
  <c r="F733" i="38" s="1"/>
  <c r="E732" i="38"/>
  <c r="F732" i="38" s="1"/>
  <c r="E731" i="38"/>
  <c r="F731" i="38" s="1"/>
  <c r="E730" i="38"/>
  <c r="F730" i="38" s="1"/>
  <c r="E729" i="38"/>
  <c r="F729" i="38" s="1"/>
  <c r="E728" i="38"/>
  <c r="F728" i="38" s="1"/>
  <c r="E727" i="38"/>
  <c r="F727" i="38" s="1"/>
  <c r="E726" i="38"/>
  <c r="F726" i="38" s="1"/>
  <c r="E725" i="38"/>
  <c r="F725" i="38" s="1"/>
  <c r="E724" i="38"/>
  <c r="F724" i="38" s="1"/>
  <c r="E723" i="38"/>
  <c r="F723" i="38" s="1"/>
  <c r="E722" i="38"/>
  <c r="F722" i="38" s="1"/>
  <c r="E721" i="38"/>
  <c r="F721" i="38" s="1"/>
  <c r="E720" i="38"/>
  <c r="F720" i="38" s="1"/>
  <c r="E719" i="38"/>
  <c r="F719" i="38" s="1"/>
  <c r="E718" i="38"/>
  <c r="F718" i="38" s="1"/>
  <c r="E717" i="38"/>
  <c r="F717" i="38" s="1"/>
  <c r="E716" i="38"/>
  <c r="F716" i="38" s="1"/>
  <c r="E715" i="38"/>
  <c r="F715" i="38" s="1"/>
  <c r="E714" i="38"/>
  <c r="F714" i="38" s="1"/>
  <c r="E713" i="38"/>
  <c r="F713" i="38" s="1"/>
  <c r="E712" i="38"/>
  <c r="F712" i="38" s="1"/>
  <c r="E711" i="38"/>
  <c r="F711" i="38" s="1"/>
  <c r="E710" i="38"/>
  <c r="F710" i="38" s="1"/>
  <c r="E709" i="38"/>
  <c r="F709" i="38" s="1"/>
  <c r="E708" i="38"/>
  <c r="F708" i="38" s="1"/>
  <c r="E707" i="38"/>
  <c r="F707" i="38" s="1"/>
  <c r="E706" i="38"/>
  <c r="F706" i="38" s="1"/>
  <c r="E705" i="38"/>
  <c r="F705" i="38" s="1"/>
  <c r="E704" i="38"/>
  <c r="F704" i="38" s="1"/>
  <c r="E703" i="38"/>
  <c r="F703" i="38" s="1"/>
  <c r="E702" i="38"/>
  <c r="F702" i="38" s="1"/>
  <c r="E701" i="38"/>
  <c r="F701" i="38" s="1"/>
  <c r="E700" i="38"/>
  <c r="F700" i="38" s="1"/>
  <c r="E699" i="38"/>
  <c r="F699" i="38" s="1"/>
  <c r="E698" i="38"/>
  <c r="F698" i="38" s="1"/>
  <c r="E697" i="38"/>
  <c r="F697" i="38" s="1"/>
  <c r="E696" i="38"/>
  <c r="F696" i="38" s="1"/>
  <c r="E695" i="38"/>
  <c r="F695" i="38" s="1"/>
  <c r="E694" i="38"/>
  <c r="F694" i="38" s="1"/>
  <c r="E693" i="38"/>
  <c r="F693" i="38" s="1"/>
  <c r="E692" i="38"/>
  <c r="F692" i="38" s="1"/>
  <c r="E691" i="38"/>
  <c r="F691" i="38" s="1"/>
  <c r="E690" i="38"/>
  <c r="F690" i="38" s="1"/>
  <c r="E689" i="38"/>
  <c r="F689" i="38" s="1"/>
  <c r="E688" i="38"/>
  <c r="F688" i="38" s="1"/>
  <c r="E687" i="38"/>
  <c r="F687" i="38" s="1"/>
  <c r="E686" i="38"/>
  <c r="F686" i="38" s="1"/>
  <c r="E685" i="38"/>
  <c r="F685" i="38" s="1"/>
  <c r="E684" i="38"/>
  <c r="F684" i="38" s="1"/>
  <c r="E683" i="38"/>
  <c r="F683" i="38" s="1"/>
  <c r="E682" i="38"/>
  <c r="F682" i="38" s="1"/>
  <c r="E681" i="38"/>
  <c r="F681" i="38" s="1"/>
  <c r="E680" i="38"/>
  <c r="F680" i="38" s="1"/>
  <c r="E679" i="38"/>
  <c r="F679" i="38" s="1"/>
  <c r="E678" i="38"/>
  <c r="F678" i="38" s="1"/>
  <c r="E677" i="38"/>
  <c r="F677" i="38" s="1"/>
  <c r="E676" i="38"/>
  <c r="F676" i="38" s="1"/>
  <c r="E675" i="38"/>
  <c r="F675" i="38" s="1"/>
  <c r="E674" i="38"/>
  <c r="F674" i="38" s="1"/>
  <c r="E673" i="38"/>
  <c r="F673" i="38" s="1"/>
  <c r="E672" i="38"/>
  <c r="F672" i="38" s="1"/>
  <c r="E671" i="38"/>
  <c r="F671" i="38" s="1"/>
  <c r="E670" i="38"/>
  <c r="F670" i="38" s="1"/>
  <c r="E669" i="38"/>
  <c r="F669" i="38" s="1"/>
  <c r="E668" i="38"/>
  <c r="F668" i="38" s="1"/>
  <c r="E667" i="38"/>
  <c r="F667" i="38" s="1"/>
  <c r="E666" i="38"/>
  <c r="F666" i="38" s="1"/>
  <c r="E665" i="38"/>
  <c r="F665" i="38" s="1"/>
  <c r="E664" i="38"/>
  <c r="F664" i="38" s="1"/>
  <c r="E663" i="38"/>
  <c r="F663" i="38" s="1"/>
  <c r="E662" i="38"/>
  <c r="F662" i="38" s="1"/>
  <c r="E661" i="38"/>
  <c r="F661" i="38" s="1"/>
  <c r="E660" i="38"/>
  <c r="F660" i="38" s="1"/>
  <c r="E659" i="38"/>
  <c r="F659" i="38" s="1"/>
  <c r="E658" i="38"/>
  <c r="F658" i="38" s="1"/>
  <c r="E657" i="38"/>
  <c r="F657" i="38" s="1"/>
  <c r="E656" i="38"/>
  <c r="F656" i="38" s="1"/>
  <c r="E655" i="38"/>
  <c r="F655" i="38" s="1"/>
  <c r="E654" i="38"/>
  <c r="F654" i="38" s="1"/>
  <c r="E653" i="38"/>
  <c r="F653" i="38" s="1"/>
  <c r="E652" i="38"/>
  <c r="F652" i="38" s="1"/>
  <c r="E651" i="38"/>
  <c r="F651" i="38" s="1"/>
  <c r="E650" i="38"/>
  <c r="F650" i="38" s="1"/>
  <c r="E649" i="38"/>
  <c r="F649" i="38" s="1"/>
  <c r="E648" i="38"/>
  <c r="F648" i="38" s="1"/>
  <c r="E647" i="38"/>
  <c r="F647" i="38" s="1"/>
  <c r="E646" i="38"/>
  <c r="F646" i="38" s="1"/>
  <c r="E645" i="38"/>
  <c r="F645" i="38" s="1"/>
  <c r="E644" i="38"/>
  <c r="F644" i="38" s="1"/>
  <c r="E643" i="38"/>
  <c r="F643" i="38" s="1"/>
  <c r="E642" i="38"/>
  <c r="F642" i="38" s="1"/>
  <c r="E641" i="38"/>
  <c r="F641" i="38" s="1"/>
  <c r="E640" i="38"/>
  <c r="F640" i="38" s="1"/>
  <c r="E639" i="38"/>
  <c r="F639" i="38" s="1"/>
  <c r="E638" i="38"/>
  <c r="F638" i="38" s="1"/>
  <c r="E637" i="38"/>
  <c r="F637" i="38" s="1"/>
  <c r="E636" i="38"/>
  <c r="F636" i="38" s="1"/>
  <c r="E635" i="38"/>
  <c r="F635" i="38" s="1"/>
  <c r="E634" i="38"/>
  <c r="F634" i="38" s="1"/>
  <c r="E633" i="38"/>
  <c r="F633" i="38" s="1"/>
  <c r="E632" i="38"/>
  <c r="F632" i="38" s="1"/>
  <c r="E631" i="38"/>
  <c r="F631" i="38" s="1"/>
  <c r="E630" i="38"/>
  <c r="F630" i="38" s="1"/>
  <c r="E629" i="38"/>
  <c r="F629" i="38" s="1"/>
  <c r="E628" i="38"/>
  <c r="F628" i="38" s="1"/>
  <c r="E627" i="38"/>
  <c r="F627" i="38" s="1"/>
  <c r="E626" i="38"/>
  <c r="F626" i="38" s="1"/>
  <c r="E625" i="38"/>
  <c r="F625" i="38" s="1"/>
  <c r="E624" i="38"/>
  <c r="F624" i="38" s="1"/>
  <c r="E623" i="38"/>
  <c r="F623" i="38" s="1"/>
  <c r="E622" i="38"/>
  <c r="F622" i="38" s="1"/>
  <c r="E621" i="38"/>
  <c r="F621" i="38" s="1"/>
  <c r="E620" i="38"/>
  <c r="F620" i="38" s="1"/>
  <c r="E619" i="38"/>
  <c r="F619" i="38" s="1"/>
  <c r="E618" i="38"/>
  <c r="F618" i="38" s="1"/>
  <c r="E617" i="38"/>
  <c r="F617" i="38" s="1"/>
  <c r="E616" i="38"/>
  <c r="F616" i="38" s="1"/>
  <c r="E615" i="38"/>
  <c r="F615" i="38" s="1"/>
  <c r="E614" i="38"/>
  <c r="F614" i="38" s="1"/>
  <c r="E613" i="38"/>
  <c r="F613" i="38" s="1"/>
  <c r="E612" i="38"/>
  <c r="F612" i="38" s="1"/>
  <c r="E611" i="38"/>
  <c r="F611" i="38" s="1"/>
  <c r="E610" i="38"/>
  <c r="F610" i="38" s="1"/>
  <c r="E609" i="38"/>
  <c r="F609" i="38" s="1"/>
  <c r="E608" i="38"/>
  <c r="F608" i="38" s="1"/>
  <c r="E607" i="38"/>
  <c r="F607" i="38" s="1"/>
  <c r="E606" i="38"/>
  <c r="F606" i="38" s="1"/>
  <c r="E605" i="38"/>
  <c r="F605" i="38" s="1"/>
  <c r="E604" i="38"/>
  <c r="F604" i="38" s="1"/>
  <c r="E603" i="38"/>
  <c r="F603" i="38" s="1"/>
  <c r="E602" i="38"/>
  <c r="F602" i="38" s="1"/>
  <c r="E601" i="38"/>
  <c r="F601" i="38" s="1"/>
  <c r="E600" i="38"/>
  <c r="F600" i="38" s="1"/>
  <c r="E599" i="38"/>
  <c r="F599" i="38" s="1"/>
  <c r="E598" i="38"/>
  <c r="F598" i="38" s="1"/>
  <c r="E597" i="38"/>
  <c r="F597" i="38" s="1"/>
  <c r="E596" i="38"/>
  <c r="F596" i="38" s="1"/>
  <c r="E595" i="38"/>
  <c r="F595" i="38" s="1"/>
  <c r="E594" i="38"/>
  <c r="F594" i="38" s="1"/>
  <c r="E593" i="38"/>
  <c r="F593" i="38" s="1"/>
  <c r="E592" i="38"/>
  <c r="F592" i="38" s="1"/>
  <c r="E591" i="38"/>
  <c r="F591" i="38" s="1"/>
  <c r="E590" i="38"/>
  <c r="F590" i="38" s="1"/>
  <c r="E589" i="38"/>
  <c r="F589" i="38" s="1"/>
  <c r="E588" i="38"/>
  <c r="F588" i="38" s="1"/>
  <c r="E587" i="38"/>
  <c r="F587" i="38" s="1"/>
  <c r="E586" i="38"/>
  <c r="F586" i="38" s="1"/>
  <c r="E585" i="38"/>
  <c r="F585" i="38" s="1"/>
  <c r="E584" i="38"/>
  <c r="F584" i="38" s="1"/>
  <c r="E583" i="38"/>
  <c r="F583" i="38" s="1"/>
  <c r="E582" i="38"/>
  <c r="F582" i="38" s="1"/>
  <c r="E581" i="38"/>
  <c r="F581" i="38" s="1"/>
  <c r="E580" i="38"/>
  <c r="F580" i="38" s="1"/>
  <c r="E579" i="38"/>
  <c r="F579" i="38" s="1"/>
  <c r="E578" i="38"/>
  <c r="F578" i="38" s="1"/>
  <c r="E577" i="38"/>
  <c r="F577" i="38" s="1"/>
  <c r="E576" i="38"/>
  <c r="F576" i="38" s="1"/>
  <c r="E575" i="38"/>
  <c r="F575" i="38" s="1"/>
  <c r="E574" i="38"/>
  <c r="F574" i="38" s="1"/>
  <c r="E573" i="38"/>
  <c r="F573" i="38" s="1"/>
  <c r="E572" i="38"/>
  <c r="F572" i="38" s="1"/>
  <c r="E571" i="38"/>
  <c r="F571" i="38" s="1"/>
  <c r="E570" i="38"/>
  <c r="F570" i="38" s="1"/>
  <c r="E569" i="38"/>
  <c r="F569" i="38" s="1"/>
  <c r="E568" i="38"/>
  <c r="F568" i="38" s="1"/>
  <c r="E567" i="38"/>
  <c r="F567" i="38" s="1"/>
  <c r="E566" i="38"/>
  <c r="F566" i="38" s="1"/>
  <c r="E565" i="38"/>
  <c r="F565" i="38" s="1"/>
  <c r="E564" i="38"/>
  <c r="F564" i="38" s="1"/>
  <c r="E563" i="38"/>
  <c r="F563" i="38" s="1"/>
  <c r="E562" i="38"/>
  <c r="F562" i="38" s="1"/>
  <c r="E561" i="38"/>
  <c r="F561" i="38" s="1"/>
  <c r="E560" i="38"/>
  <c r="F560" i="38" s="1"/>
  <c r="E559" i="38"/>
  <c r="F559" i="38" s="1"/>
  <c r="E558" i="38"/>
  <c r="F558" i="38" s="1"/>
  <c r="E557" i="38"/>
  <c r="F557" i="38" s="1"/>
  <c r="E556" i="38"/>
  <c r="F556" i="38" s="1"/>
  <c r="E555" i="38"/>
  <c r="F555" i="38" s="1"/>
  <c r="E554" i="38"/>
  <c r="F554" i="38" s="1"/>
  <c r="E553" i="38"/>
  <c r="F553" i="38" s="1"/>
  <c r="E552" i="38"/>
  <c r="F552" i="38" s="1"/>
  <c r="E551" i="38"/>
  <c r="F551" i="38" s="1"/>
  <c r="E550" i="38"/>
  <c r="F550" i="38" s="1"/>
  <c r="E549" i="38"/>
  <c r="F549" i="38" s="1"/>
  <c r="E548" i="38"/>
  <c r="F548" i="38" s="1"/>
  <c r="E547" i="38"/>
  <c r="F547" i="38" s="1"/>
  <c r="E546" i="38"/>
  <c r="F546" i="38" s="1"/>
  <c r="E545" i="38"/>
  <c r="F545" i="38" s="1"/>
  <c r="E544" i="38"/>
  <c r="F544" i="38" s="1"/>
  <c r="E543" i="38"/>
  <c r="F543" i="38" s="1"/>
  <c r="E542" i="38"/>
  <c r="F542" i="38" s="1"/>
  <c r="E541" i="38"/>
  <c r="F541" i="38" s="1"/>
  <c r="E540" i="38"/>
  <c r="F540" i="38" s="1"/>
  <c r="E539" i="38"/>
  <c r="F539" i="38" s="1"/>
  <c r="E538" i="38"/>
  <c r="F538" i="38" s="1"/>
  <c r="E537" i="38"/>
  <c r="F537" i="38" s="1"/>
  <c r="E536" i="38"/>
  <c r="F536" i="38" s="1"/>
  <c r="E535" i="38"/>
  <c r="F535" i="38" s="1"/>
  <c r="E534" i="38"/>
  <c r="F534" i="38" s="1"/>
  <c r="E533" i="38"/>
  <c r="F533" i="38" s="1"/>
  <c r="E532" i="38"/>
  <c r="F532" i="38" s="1"/>
  <c r="E531" i="38"/>
  <c r="F531" i="38" s="1"/>
  <c r="E530" i="38"/>
  <c r="F530" i="38" s="1"/>
  <c r="E529" i="38"/>
  <c r="F529" i="38" s="1"/>
  <c r="E528" i="38"/>
  <c r="F528" i="38" s="1"/>
  <c r="E527" i="38"/>
  <c r="F527" i="38" s="1"/>
  <c r="E526" i="38"/>
  <c r="F526" i="38" s="1"/>
  <c r="E525" i="38"/>
  <c r="F525" i="38" s="1"/>
  <c r="E524" i="38"/>
  <c r="F524" i="38" s="1"/>
  <c r="E523" i="38"/>
  <c r="F523" i="38" s="1"/>
  <c r="E522" i="38"/>
  <c r="F522" i="38" s="1"/>
  <c r="E521" i="38"/>
  <c r="F521" i="38" s="1"/>
  <c r="E520" i="38"/>
  <c r="F520" i="38" s="1"/>
  <c r="E519" i="38"/>
  <c r="F519" i="38" s="1"/>
  <c r="E518" i="38"/>
  <c r="F518" i="38" s="1"/>
  <c r="E517" i="38"/>
  <c r="F517" i="38" s="1"/>
  <c r="E516" i="38"/>
  <c r="F516" i="38" s="1"/>
  <c r="E515" i="38"/>
  <c r="F515" i="38" s="1"/>
  <c r="E514" i="38"/>
  <c r="F514" i="38" s="1"/>
  <c r="E513" i="38"/>
  <c r="F513" i="38" s="1"/>
  <c r="E512" i="38"/>
  <c r="F512" i="38" s="1"/>
  <c r="E511" i="38"/>
  <c r="F511" i="38" s="1"/>
  <c r="E510" i="38"/>
  <c r="F510" i="38" s="1"/>
  <c r="E509" i="38"/>
  <c r="F509" i="38" s="1"/>
  <c r="E508" i="38"/>
  <c r="F508" i="38" s="1"/>
  <c r="E507" i="38"/>
  <c r="F507" i="38" s="1"/>
  <c r="E506" i="38"/>
  <c r="F506" i="38" s="1"/>
  <c r="E505" i="38"/>
  <c r="F505" i="38" s="1"/>
  <c r="E504" i="38"/>
  <c r="F504" i="38" s="1"/>
  <c r="E503" i="38"/>
  <c r="F503" i="38" s="1"/>
  <c r="E502" i="38"/>
  <c r="F502" i="38" s="1"/>
  <c r="E501" i="38"/>
  <c r="F501" i="38" s="1"/>
  <c r="E500" i="38"/>
  <c r="F500" i="38" s="1"/>
  <c r="E499" i="38"/>
  <c r="F499" i="38" s="1"/>
  <c r="E498" i="38"/>
  <c r="F498" i="38" s="1"/>
  <c r="E497" i="38"/>
  <c r="F497" i="38" s="1"/>
  <c r="E496" i="38"/>
  <c r="F496" i="38" s="1"/>
  <c r="E495" i="38"/>
  <c r="F495" i="38" s="1"/>
  <c r="E494" i="38"/>
  <c r="F494" i="38" s="1"/>
  <c r="E493" i="38"/>
  <c r="F493" i="38" s="1"/>
  <c r="E492" i="38"/>
  <c r="F492" i="38" s="1"/>
  <c r="E491" i="38"/>
  <c r="F491" i="38" s="1"/>
  <c r="E490" i="38"/>
  <c r="F490" i="38" s="1"/>
  <c r="E489" i="38"/>
  <c r="F489" i="38" s="1"/>
  <c r="E488" i="38"/>
  <c r="F488" i="38" s="1"/>
  <c r="E487" i="38"/>
  <c r="F487" i="38" s="1"/>
  <c r="E486" i="38"/>
  <c r="F486" i="38" s="1"/>
  <c r="E485" i="38"/>
  <c r="F485" i="38" s="1"/>
  <c r="E484" i="38"/>
  <c r="F484" i="38" s="1"/>
  <c r="E483" i="38"/>
  <c r="F483" i="38" s="1"/>
  <c r="E482" i="38"/>
  <c r="F482" i="38" s="1"/>
  <c r="E481" i="38"/>
  <c r="F481" i="38" s="1"/>
  <c r="E480" i="38"/>
  <c r="F480" i="38" s="1"/>
  <c r="E479" i="38"/>
  <c r="F479" i="38" s="1"/>
  <c r="E478" i="38"/>
  <c r="F478" i="38" s="1"/>
  <c r="E477" i="38"/>
  <c r="F477" i="38" s="1"/>
  <c r="E476" i="38"/>
  <c r="F476" i="38" s="1"/>
  <c r="E475" i="38"/>
  <c r="F475" i="38" s="1"/>
  <c r="E474" i="38"/>
  <c r="F474" i="38" s="1"/>
  <c r="E473" i="38"/>
  <c r="F473" i="38" s="1"/>
  <c r="E472" i="38"/>
  <c r="F472" i="38" s="1"/>
  <c r="E471" i="38"/>
  <c r="F471" i="38" s="1"/>
  <c r="E470" i="38"/>
  <c r="F470" i="38" s="1"/>
  <c r="E469" i="38"/>
  <c r="F469" i="38" s="1"/>
  <c r="E468" i="38"/>
  <c r="F468" i="38" s="1"/>
  <c r="E467" i="38"/>
  <c r="F467" i="38" s="1"/>
  <c r="E466" i="38"/>
  <c r="F466" i="38" s="1"/>
  <c r="E465" i="38"/>
  <c r="F465" i="38" s="1"/>
  <c r="E464" i="38"/>
  <c r="F464" i="38" s="1"/>
  <c r="E463" i="38"/>
  <c r="F463" i="38" s="1"/>
  <c r="E462" i="38"/>
  <c r="F462" i="38" s="1"/>
  <c r="E461" i="38"/>
  <c r="F461" i="38" s="1"/>
  <c r="E460" i="38"/>
  <c r="F460" i="38" s="1"/>
  <c r="E459" i="38"/>
  <c r="F459" i="38" s="1"/>
  <c r="E458" i="38"/>
  <c r="F458" i="38" s="1"/>
  <c r="E457" i="38"/>
  <c r="F457" i="38" s="1"/>
  <c r="E456" i="38"/>
  <c r="F456" i="38" s="1"/>
  <c r="E455" i="38"/>
  <c r="F455" i="38" s="1"/>
  <c r="E454" i="38"/>
  <c r="F454" i="38" s="1"/>
  <c r="E453" i="38"/>
  <c r="F453" i="38" s="1"/>
  <c r="E452" i="38"/>
  <c r="F452" i="38" s="1"/>
  <c r="E451" i="38"/>
  <c r="F451" i="38" s="1"/>
  <c r="E450" i="38"/>
  <c r="F450" i="38" s="1"/>
  <c r="E449" i="38"/>
  <c r="F449" i="38" s="1"/>
  <c r="E448" i="38"/>
  <c r="F448" i="38" s="1"/>
  <c r="E447" i="38"/>
  <c r="F447" i="38" s="1"/>
  <c r="E446" i="38"/>
  <c r="F446" i="38" s="1"/>
  <c r="E445" i="38"/>
  <c r="F445" i="38" s="1"/>
  <c r="E444" i="38"/>
  <c r="F444" i="38" s="1"/>
  <c r="E443" i="38"/>
  <c r="F443" i="38" s="1"/>
  <c r="E442" i="38"/>
  <c r="F442" i="38" s="1"/>
  <c r="E441" i="38"/>
  <c r="F441" i="38" s="1"/>
  <c r="E440" i="38"/>
  <c r="F440" i="38" s="1"/>
  <c r="E439" i="38"/>
  <c r="F439" i="38" s="1"/>
  <c r="E438" i="38"/>
  <c r="F438" i="38" s="1"/>
  <c r="E437" i="38"/>
  <c r="F437" i="38" s="1"/>
  <c r="E436" i="38"/>
  <c r="F436" i="38" s="1"/>
  <c r="E435" i="38"/>
  <c r="F435" i="38" s="1"/>
  <c r="E434" i="38"/>
  <c r="F434" i="38" s="1"/>
  <c r="E433" i="38"/>
  <c r="F433" i="38" s="1"/>
  <c r="E432" i="38"/>
  <c r="F432" i="38" s="1"/>
  <c r="E431" i="38"/>
  <c r="F431" i="38" s="1"/>
  <c r="E430" i="38"/>
  <c r="F430" i="38" s="1"/>
  <c r="E429" i="38"/>
  <c r="F429" i="38" s="1"/>
  <c r="E428" i="38"/>
  <c r="F428" i="38" s="1"/>
  <c r="E427" i="38"/>
  <c r="F427" i="38" s="1"/>
  <c r="E426" i="38"/>
  <c r="F426" i="38" s="1"/>
  <c r="E425" i="38"/>
  <c r="F425" i="38" s="1"/>
  <c r="E424" i="38"/>
  <c r="F424" i="38" s="1"/>
  <c r="E423" i="38"/>
  <c r="F423" i="38" s="1"/>
  <c r="E422" i="38"/>
  <c r="F422" i="38" s="1"/>
  <c r="E421" i="38"/>
  <c r="F421" i="38" s="1"/>
  <c r="E420" i="38"/>
  <c r="F420" i="38" s="1"/>
  <c r="E419" i="38"/>
  <c r="F419" i="38" s="1"/>
  <c r="E418" i="38"/>
  <c r="F418" i="38" s="1"/>
  <c r="E417" i="38"/>
  <c r="F417" i="38" s="1"/>
  <c r="E416" i="38"/>
  <c r="F416" i="38" s="1"/>
  <c r="E415" i="38"/>
  <c r="F415" i="38" s="1"/>
  <c r="E414" i="38"/>
  <c r="F414" i="38" s="1"/>
  <c r="E413" i="38"/>
  <c r="F413" i="38" s="1"/>
  <c r="E412" i="38"/>
  <c r="F412" i="38" s="1"/>
  <c r="E411" i="38"/>
  <c r="F411" i="38" s="1"/>
  <c r="E410" i="38"/>
  <c r="F410" i="38" s="1"/>
  <c r="E409" i="38"/>
  <c r="F409" i="38" s="1"/>
  <c r="E408" i="38"/>
  <c r="F408" i="38" s="1"/>
  <c r="E407" i="38"/>
  <c r="F407" i="38" s="1"/>
  <c r="E406" i="38"/>
  <c r="F406" i="38" s="1"/>
  <c r="E405" i="38"/>
  <c r="F405" i="38" s="1"/>
  <c r="E404" i="38"/>
  <c r="F404" i="38" s="1"/>
  <c r="E403" i="38"/>
  <c r="F403" i="38" s="1"/>
  <c r="E402" i="38"/>
  <c r="F402" i="38" s="1"/>
  <c r="E401" i="38"/>
  <c r="F401" i="38" s="1"/>
  <c r="E400" i="38"/>
  <c r="F400" i="38" s="1"/>
  <c r="E399" i="38"/>
  <c r="F399" i="38" s="1"/>
  <c r="E398" i="38"/>
  <c r="F398" i="38" s="1"/>
  <c r="E397" i="38"/>
  <c r="F397" i="38" s="1"/>
  <c r="E396" i="38"/>
  <c r="F396" i="38" s="1"/>
  <c r="E395" i="38"/>
  <c r="F395" i="38" s="1"/>
  <c r="E394" i="38"/>
  <c r="F394" i="38" s="1"/>
  <c r="E393" i="38"/>
  <c r="F393" i="38" s="1"/>
  <c r="E392" i="38"/>
  <c r="F392" i="38" s="1"/>
  <c r="E391" i="38"/>
  <c r="F391" i="38" s="1"/>
  <c r="E390" i="38"/>
  <c r="F390" i="38" s="1"/>
  <c r="E389" i="38"/>
  <c r="F389" i="38" s="1"/>
  <c r="E388" i="38"/>
  <c r="F388" i="38" s="1"/>
  <c r="E387" i="38"/>
  <c r="F387" i="38" s="1"/>
  <c r="E386" i="38"/>
  <c r="F386" i="38" s="1"/>
  <c r="E385" i="38"/>
  <c r="F385" i="38" s="1"/>
  <c r="E384" i="38"/>
  <c r="F384" i="38" s="1"/>
  <c r="E383" i="38"/>
  <c r="F383" i="38" s="1"/>
  <c r="E382" i="38"/>
  <c r="F382" i="38" s="1"/>
  <c r="E381" i="38"/>
  <c r="F381" i="38" s="1"/>
  <c r="E380" i="38"/>
  <c r="F380" i="38" s="1"/>
  <c r="E379" i="38"/>
  <c r="F379" i="38" s="1"/>
  <c r="E378" i="38"/>
  <c r="F378" i="38" s="1"/>
  <c r="E377" i="38"/>
  <c r="F377" i="38" s="1"/>
  <c r="E376" i="38"/>
  <c r="F376" i="38" s="1"/>
  <c r="E375" i="38"/>
  <c r="F375" i="38" s="1"/>
  <c r="E374" i="38"/>
  <c r="F374" i="38" s="1"/>
  <c r="E373" i="38"/>
  <c r="F373" i="38" s="1"/>
  <c r="E372" i="38"/>
  <c r="F372" i="38" s="1"/>
  <c r="E371" i="38"/>
  <c r="F371" i="38" s="1"/>
  <c r="E370" i="38"/>
  <c r="F370" i="38" s="1"/>
  <c r="E369" i="38"/>
  <c r="F369" i="38" s="1"/>
  <c r="E368" i="38"/>
  <c r="F368" i="38" s="1"/>
  <c r="E367" i="38"/>
  <c r="F367" i="38" s="1"/>
  <c r="E366" i="38"/>
  <c r="F366" i="38" s="1"/>
  <c r="E365" i="38"/>
  <c r="F365" i="38" s="1"/>
  <c r="E364" i="38"/>
  <c r="F364" i="38" s="1"/>
  <c r="E363" i="38"/>
  <c r="F363" i="38" s="1"/>
  <c r="E362" i="38"/>
  <c r="F362" i="38" s="1"/>
  <c r="E361" i="38"/>
  <c r="F361" i="38" s="1"/>
  <c r="E360" i="38"/>
  <c r="F360" i="38" s="1"/>
  <c r="E359" i="38"/>
  <c r="F359" i="38" s="1"/>
  <c r="E358" i="38"/>
  <c r="F358" i="38" s="1"/>
  <c r="E357" i="38"/>
  <c r="F357" i="38" s="1"/>
  <c r="E356" i="38"/>
  <c r="F356" i="38" s="1"/>
  <c r="E355" i="38"/>
  <c r="F355" i="38" s="1"/>
  <c r="E354" i="38"/>
  <c r="F354" i="38" s="1"/>
  <c r="E353" i="38"/>
  <c r="F353" i="38" s="1"/>
  <c r="E352" i="38"/>
  <c r="F352" i="38" s="1"/>
  <c r="E351" i="38"/>
  <c r="F351" i="38" s="1"/>
  <c r="E350" i="38"/>
  <c r="F350" i="38" s="1"/>
  <c r="E349" i="38"/>
  <c r="F349" i="38" s="1"/>
  <c r="E348" i="38"/>
  <c r="F348" i="38" s="1"/>
  <c r="E347" i="38"/>
  <c r="F347" i="38" s="1"/>
  <c r="E346" i="38"/>
  <c r="F346" i="38" s="1"/>
  <c r="E345" i="38"/>
  <c r="F345" i="38" s="1"/>
  <c r="E344" i="38"/>
  <c r="F344" i="38" s="1"/>
  <c r="E343" i="38"/>
  <c r="F343" i="38" s="1"/>
  <c r="E342" i="38"/>
  <c r="F342" i="38" s="1"/>
  <c r="E341" i="38"/>
  <c r="F341" i="38" s="1"/>
  <c r="E340" i="38"/>
  <c r="F340" i="38" s="1"/>
  <c r="E339" i="38"/>
  <c r="F339" i="38" s="1"/>
  <c r="E338" i="38"/>
  <c r="F338" i="38" s="1"/>
  <c r="E337" i="38"/>
  <c r="F337" i="38" s="1"/>
  <c r="E336" i="38"/>
  <c r="F336" i="38" s="1"/>
  <c r="E335" i="38"/>
  <c r="F335" i="38" s="1"/>
  <c r="E334" i="38"/>
  <c r="F334" i="38" s="1"/>
  <c r="E333" i="38"/>
  <c r="F333" i="38" s="1"/>
  <c r="E332" i="38"/>
  <c r="F332" i="38" s="1"/>
  <c r="E331" i="38"/>
  <c r="F331" i="38" s="1"/>
  <c r="E330" i="38"/>
  <c r="F330" i="38" s="1"/>
  <c r="E329" i="38"/>
  <c r="F329" i="38" s="1"/>
  <c r="E328" i="38"/>
  <c r="F328" i="38" s="1"/>
  <c r="E327" i="38"/>
  <c r="F327" i="38" s="1"/>
  <c r="E326" i="38"/>
  <c r="F326" i="38" s="1"/>
  <c r="E325" i="38"/>
  <c r="F325" i="38" s="1"/>
  <c r="E324" i="38"/>
  <c r="F324" i="38" s="1"/>
  <c r="E323" i="38"/>
  <c r="F323" i="38" s="1"/>
  <c r="E322" i="38"/>
  <c r="F322" i="38" s="1"/>
  <c r="E321" i="38"/>
  <c r="F321" i="38" s="1"/>
  <c r="E320" i="38"/>
  <c r="F320" i="38" s="1"/>
  <c r="E319" i="38"/>
  <c r="F319" i="38" s="1"/>
  <c r="E318" i="38"/>
  <c r="F318" i="38" s="1"/>
  <c r="E317" i="38"/>
  <c r="F317" i="38" s="1"/>
  <c r="E316" i="38"/>
  <c r="F316" i="38" s="1"/>
  <c r="E315" i="38"/>
  <c r="F315" i="38" s="1"/>
  <c r="E314" i="38"/>
  <c r="F314" i="38" s="1"/>
  <c r="E313" i="38"/>
  <c r="F313" i="38" s="1"/>
  <c r="E312" i="38"/>
  <c r="F312" i="38" s="1"/>
  <c r="E311" i="38"/>
  <c r="F311" i="38" s="1"/>
  <c r="E310" i="38"/>
  <c r="F310" i="38" s="1"/>
  <c r="E309" i="38"/>
  <c r="F309" i="38" s="1"/>
  <c r="E308" i="38"/>
  <c r="F308" i="38" s="1"/>
  <c r="E307" i="38"/>
  <c r="F307" i="38" s="1"/>
  <c r="E306" i="38"/>
  <c r="F306" i="38" s="1"/>
  <c r="E305" i="38"/>
  <c r="F305" i="38" s="1"/>
  <c r="E304" i="38"/>
  <c r="F304" i="38" s="1"/>
  <c r="E303" i="38"/>
  <c r="F303" i="38" s="1"/>
  <c r="E302" i="38"/>
  <c r="F302" i="38" s="1"/>
  <c r="E301" i="38"/>
  <c r="F301" i="38" s="1"/>
  <c r="E300" i="38"/>
  <c r="F300" i="38" s="1"/>
  <c r="E299" i="38"/>
  <c r="F299" i="38" s="1"/>
  <c r="E298" i="38"/>
  <c r="F298" i="38" s="1"/>
  <c r="E297" i="38"/>
  <c r="F297" i="38" s="1"/>
  <c r="E296" i="38"/>
  <c r="F296" i="38" s="1"/>
  <c r="E295" i="38"/>
  <c r="F295" i="38" s="1"/>
  <c r="E294" i="38"/>
  <c r="F294" i="38" s="1"/>
  <c r="E293" i="38"/>
  <c r="F293" i="38" s="1"/>
  <c r="E292" i="38"/>
  <c r="F292" i="38" s="1"/>
  <c r="E291" i="38"/>
  <c r="F291" i="38" s="1"/>
  <c r="E290" i="38"/>
  <c r="F290" i="38" s="1"/>
  <c r="E289" i="38"/>
  <c r="F289" i="38" s="1"/>
  <c r="E288" i="38"/>
  <c r="F288" i="38" s="1"/>
  <c r="E287" i="38"/>
  <c r="F287" i="38" s="1"/>
  <c r="E286" i="38"/>
  <c r="F286" i="38" s="1"/>
  <c r="E285" i="38"/>
  <c r="F285" i="38" s="1"/>
  <c r="E284" i="38"/>
  <c r="F284" i="38" s="1"/>
  <c r="E283" i="38"/>
  <c r="F283" i="38" s="1"/>
  <c r="E282" i="38"/>
  <c r="F282" i="38" s="1"/>
  <c r="E281" i="38"/>
  <c r="F281" i="38" s="1"/>
  <c r="E280" i="38"/>
  <c r="F280" i="38" s="1"/>
  <c r="E279" i="38"/>
  <c r="F279" i="38" s="1"/>
  <c r="E278" i="38"/>
  <c r="F278" i="38" s="1"/>
  <c r="E277" i="38"/>
  <c r="F277" i="38" s="1"/>
  <c r="E276" i="38"/>
  <c r="F276" i="38" s="1"/>
  <c r="E275" i="38"/>
  <c r="F275" i="38" s="1"/>
  <c r="E274" i="38"/>
  <c r="F274" i="38" s="1"/>
  <c r="E273" i="38"/>
  <c r="F273" i="38" s="1"/>
  <c r="E272" i="38"/>
  <c r="F272" i="38" s="1"/>
  <c r="E271" i="38"/>
  <c r="F271" i="38" s="1"/>
  <c r="E270" i="38"/>
  <c r="F270" i="38" s="1"/>
  <c r="E269" i="38"/>
  <c r="F269" i="38" s="1"/>
  <c r="E268" i="38"/>
  <c r="F268" i="38" s="1"/>
  <c r="E267" i="38"/>
  <c r="F267" i="38" s="1"/>
  <c r="E266" i="38"/>
  <c r="F266" i="38" s="1"/>
  <c r="E265" i="38"/>
  <c r="F265" i="38" s="1"/>
  <c r="E264" i="38"/>
  <c r="F264" i="38" s="1"/>
  <c r="E263" i="38"/>
  <c r="F263" i="38" s="1"/>
  <c r="E262" i="38"/>
  <c r="F262" i="38" s="1"/>
  <c r="E261" i="38"/>
  <c r="F261" i="38" s="1"/>
  <c r="E260" i="38"/>
  <c r="F260" i="38" s="1"/>
  <c r="E259" i="38"/>
  <c r="F259" i="38" s="1"/>
  <c r="E258" i="38"/>
  <c r="F258" i="38" s="1"/>
  <c r="E257" i="38"/>
  <c r="F257" i="38" s="1"/>
  <c r="E256" i="38"/>
  <c r="F256" i="38" s="1"/>
  <c r="E255" i="38"/>
  <c r="F255" i="38" s="1"/>
  <c r="E254" i="38"/>
  <c r="F254" i="38" s="1"/>
  <c r="E253" i="38"/>
  <c r="F253" i="38" s="1"/>
  <c r="E252" i="38"/>
  <c r="F252" i="38" s="1"/>
  <c r="E251" i="38"/>
  <c r="F251" i="38" s="1"/>
  <c r="E250" i="38"/>
  <c r="F250" i="38" s="1"/>
  <c r="E249" i="38"/>
  <c r="F249" i="38" s="1"/>
  <c r="E248" i="38"/>
  <c r="F248" i="38" s="1"/>
  <c r="E247" i="38"/>
  <c r="F247" i="38" s="1"/>
  <c r="E246" i="38"/>
  <c r="F246" i="38" s="1"/>
  <c r="E245" i="38"/>
  <c r="F245" i="38" s="1"/>
  <c r="E244" i="38"/>
  <c r="F244" i="38" s="1"/>
  <c r="E243" i="38"/>
  <c r="F243" i="38" s="1"/>
  <c r="E242" i="38"/>
  <c r="F242" i="38" s="1"/>
  <c r="E241" i="38"/>
  <c r="F241" i="38" s="1"/>
  <c r="E240" i="38"/>
  <c r="F240" i="38" s="1"/>
  <c r="E239" i="38"/>
  <c r="F239" i="38" s="1"/>
  <c r="E238" i="38"/>
  <c r="F238" i="38" s="1"/>
  <c r="E237" i="38"/>
  <c r="F237" i="38" s="1"/>
  <c r="E236" i="38"/>
  <c r="F236" i="38" s="1"/>
  <c r="E235" i="38"/>
  <c r="F235" i="38" s="1"/>
  <c r="E234" i="38"/>
  <c r="F234" i="38" s="1"/>
  <c r="E233" i="38"/>
  <c r="F233" i="38" s="1"/>
  <c r="E232" i="38"/>
  <c r="F232" i="38" s="1"/>
  <c r="E231" i="38"/>
  <c r="F231" i="38" s="1"/>
  <c r="E230" i="38"/>
  <c r="F230" i="38" s="1"/>
  <c r="E229" i="38"/>
  <c r="F229" i="38" s="1"/>
  <c r="E228" i="38"/>
  <c r="F228" i="38" s="1"/>
  <c r="E227" i="38"/>
  <c r="F227" i="38" s="1"/>
  <c r="E226" i="38"/>
  <c r="F226" i="38" s="1"/>
  <c r="E225" i="38"/>
  <c r="F225" i="38" s="1"/>
  <c r="E224" i="38"/>
  <c r="F224" i="38" s="1"/>
  <c r="E223" i="38"/>
  <c r="F223" i="38" s="1"/>
  <c r="E222" i="38"/>
  <c r="F222" i="38" s="1"/>
  <c r="E221" i="38"/>
  <c r="F221" i="38" s="1"/>
  <c r="E220" i="38"/>
  <c r="F220" i="38" s="1"/>
  <c r="E219" i="38"/>
  <c r="F219" i="38" s="1"/>
  <c r="E218" i="38"/>
  <c r="F218" i="38" s="1"/>
  <c r="E217" i="38"/>
  <c r="F217" i="38" s="1"/>
  <c r="E216" i="38"/>
  <c r="F216" i="38" s="1"/>
  <c r="E215" i="38"/>
  <c r="F215" i="38" s="1"/>
  <c r="E214" i="38"/>
  <c r="F214" i="38" s="1"/>
  <c r="E213" i="38"/>
  <c r="F213" i="38" s="1"/>
  <c r="E212" i="38"/>
  <c r="F212" i="38" s="1"/>
  <c r="E211" i="38"/>
  <c r="F211" i="38" s="1"/>
  <c r="E210" i="38"/>
  <c r="F210" i="38" s="1"/>
  <c r="E209" i="38"/>
  <c r="F209" i="38" s="1"/>
  <c r="E208" i="38"/>
  <c r="F208" i="38" s="1"/>
  <c r="E207" i="38"/>
  <c r="F207" i="38" s="1"/>
  <c r="E206" i="38"/>
  <c r="F206" i="38" s="1"/>
  <c r="E205" i="38"/>
  <c r="F205" i="38" s="1"/>
  <c r="E204" i="38"/>
  <c r="F204" i="38" s="1"/>
  <c r="E203" i="38"/>
  <c r="F203" i="38" s="1"/>
  <c r="E202" i="38"/>
  <c r="F202" i="38" s="1"/>
  <c r="E201" i="38"/>
  <c r="F201" i="38" s="1"/>
  <c r="E200" i="38"/>
  <c r="F200" i="38" s="1"/>
  <c r="E199" i="38"/>
  <c r="F199" i="38" s="1"/>
  <c r="E198" i="38"/>
  <c r="F198" i="38" s="1"/>
  <c r="E197" i="38"/>
  <c r="F197" i="38" s="1"/>
  <c r="E196" i="38"/>
  <c r="F196" i="38" s="1"/>
  <c r="E195" i="38"/>
  <c r="F195" i="38" s="1"/>
  <c r="E194" i="38"/>
  <c r="F194" i="38" s="1"/>
  <c r="E193" i="38"/>
  <c r="F193" i="38" s="1"/>
  <c r="E192" i="38"/>
  <c r="F192" i="38" s="1"/>
  <c r="E191" i="38"/>
  <c r="F191" i="38" s="1"/>
  <c r="E190" i="38"/>
  <c r="F190" i="38" s="1"/>
  <c r="E189" i="38"/>
  <c r="F189" i="38" s="1"/>
  <c r="E188" i="38"/>
  <c r="F188" i="38" s="1"/>
  <c r="E187" i="38"/>
  <c r="F187" i="38" s="1"/>
  <c r="E186" i="38"/>
  <c r="F186" i="38" s="1"/>
  <c r="E185" i="38"/>
  <c r="F185" i="38" s="1"/>
  <c r="E184" i="38"/>
  <c r="F184" i="38" s="1"/>
  <c r="E183" i="38"/>
  <c r="F183" i="38" s="1"/>
  <c r="E182" i="38"/>
  <c r="F182" i="38" s="1"/>
  <c r="E181" i="38"/>
  <c r="F181" i="38" s="1"/>
  <c r="E180" i="38"/>
  <c r="F180" i="38" s="1"/>
  <c r="E179" i="38"/>
  <c r="F179" i="38" s="1"/>
  <c r="E178" i="38"/>
  <c r="F178" i="38" s="1"/>
  <c r="E177" i="38"/>
  <c r="F177" i="38" s="1"/>
  <c r="E176" i="38"/>
  <c r="F176" i="38" s="1"/>
  <c r="E175" i="38"/>
  <c r="F175" i="38" s="1"/>
  <c r="E174" i="38"/>
  <c r="F174" i="38" s="1"/>
  <c r="E173" i="38"/>
  <c r="F173" i="38" s="1"/>
  <c r="E172" i="38"/>
  <c r="F172" i="38" s="1"/>
  <c r="E171" i="38"/>
  <c r="F171" i="38" s="1"/>
  <c r="E170" i="38"/>
  <c r="F170" i="38" s="1"/>
  <c r="E169" i="38"/>
  <c r="F169" i="38" s="1"/>
  <c r="E168" i="38"/>
  <c r="F168" i="38" s="1"/>
  <c r="E167" i="38"/>
  <c r="F167" i="38" s="1"/>
  <c r="E166" i="38"/>
  <c r="F166" i="38" s="1"/>
  <c r="E165" i="38"/>
  <c r="F165" i="38" s="1"/>
  <c r="E164" i="38"/>
  <c r="F164" i="38" s="1"/>
  <c r="E163" i="38"/>
  <c r="F163" i="38" s="1"/>
  <c r="E162" i="38"/>
  <c r="F162" i="38" s="1"/>
  <c r="E161" i="38"/>
  <c r="F161" i="38" s="1"/>
  <c r="E160" i="38"/>
  <c r="F160" i="38" s="1"/>
  <c r="E159" i="38"/>
  <c r="F159" i="38" s="1"/>
  <c r="E158" i="38"/>
  <c r="F158" i="38" s="1"/>
  <c r="E157" i="38"/>
  <c r="F157" i="38" s="1"/>
  <c r="E156" i="38"/>
  <c r="F156" i="38" s="1"/>
  <c r="E155" i="38"/>
  <c r="F155" i="38" s="1"/>
  <c r="E154" i="38"/>
  <c r="F154" i="38" s="1"/>
  <c r="E153" i="38"/>
  <c r="F153" i="38" s="1"/>
  <c r="E152" i="38"/>
  <c r="F152" i="38" s="1"/>
  <c r="E151" i="38"/>
  <c r="F151" i="38" s="1"/>
  <c r="E150" i="38"/>
  <c r="F150" i="38" s="1"/>
  <c r="E149" i="38"/>
  <c r="F149" i="38" s="1"/>
  <c r="E148" i="38"/>
  <c r="F148" i="38" s="1"/>
  <c r="E147" i="38"/>
  <c r="F147" i="38" s="1"/>
  <c r="E146" i="38"/>
  <c r="F146" i="38" s="1"/>
  <c r="E145" i="38"/>
  <c r="F145" i="38" s="1"/>
  <c r="E144" i="38"/>
  <c r="F144" i="38" s="1"/>
  <c r="E143" i="38"/>
  <c r="F143" i="38" s="1"/>
  <c r="E142" i="38"/>
  <c r="F142" i="38" s="1"/>
  <c r="E141" i="38"/>
  <c r="F141" i="38" s="1"/>
  <c r="E140" i="38"/>
  <c r="F140" i="38" s="1"/>
  <c r="E139" i="38"/>
  <c r="F139" i="38" s="1"/>
  <c r="E138" i="38"/>
  <c r="F138" i="38" s="1"/>
  <c r="E137" i="38"/>
  <c r="F137" i="38" s="1"/>
  <c r="E136" i="38"/>
  <c r="F136" i="38" s="1"/>
  <c r="E135" i="38"/>
  <c r="F135" i="38" s="1"/>
  <c r="E134" i="38"/>
  <c r="F134" i="38" s="1"/>
  <c r="E133" i="38"/>
  <c r="F133" i="38" s="1"/>
  <c r="E132" i="38"/>
  <c r="F132" i="38" s="1"/>
  <c r="E131" i="38"/>
  <c r="F131" i="38" s="1"/>
  <c r="E130" i="38"/>
  <c r="F130" i="38" s="1"/>
  <c r="E129" i="38"/>
  <c r="F129" i="38" s="1"/>
  <c r="E128" i="38"/>
  <c r="F128" i="38" s="1"/>
  <c r="E127" i="38"/>
  <c r="F127" i="38" s="1"/>
  <c r="E126" i="38"/>
  <c r="F126" i="38" s="1"/>
  <c r="E125" i="38"/>
  <c r="F125" i="38" s="1"/>
  <c r="E124" i="38"/>
  <c r="F124" i="38" s="1"/>
  <c r="E123" i="38"/>
  <c r="F123" i="38" s="1"/>
  <c r="E122" i="38"/>
  <c r="F122" i="38" s="1"/>
  <c r="E121" i="38"/>
  <c r="F121" i="38" s="1"/>
  <c r="E120" i="38"/>
  <c r="F120" i="38" s="1"/>
  <c r="E119" i="38"/>
  <c r="F119" i="38" s="1"/>
  <c r="E118" i="38"/>
  <c r="F118" i="38" s="1"/>
  <c r="E117" i="38"/>
  <c r="F117" i="38" s="1"/>
  <c r="E116" i="38"/>
  <c r="F116" i="38" s="1"/>
  <c r="E115" i="38"/>
  <c r="F115" i="38" s="1"/>
  <c r="E114" i="38"/>
  <c r="F114" i="38" s="1"/>
  <c r="E113" i="38"/>
  <c r="F113" i="38" s="1"/>
  <c r="E112" i="38"/>
  <c r="F112" i="38" s="1"/>
  <c r="E111" i="38"/>
  <c r="F111" i="38" s="1"/>
  <c r="E110" i="38"/>
  <c r="F110" i="38" s="1"/>
  <c r="E109" i="38"/>
  <c r="F109" i="38" s="1"/>
  <c r="E108" i="38"/>
  <c r="F108" i="38" s="1"/>
  <c r="E107" i="38"/>
  <c r="F107" i="38" s="1"/>
  <c r="E106" i="38"/>
  <c r="F106" i="38" s="1"/>
  <c r="E105" i="38"/>
  <c r="F105" i="38" s="1"/>
  <c r="E104" i="38"/>
  <c r="F104" i="38" s="1"/>
  <c r="E103" i="38"/>
  <c r="F103" i="38" s="1"/>
  <c r="E102" i="38"/>
  <c r="F102" i="38" s="1"/>
  <c r="E101" i="38"/>
  <c r="F101" i="38" s="1"/>
  <c r="E100" i="38"/>
  <c r="F100" i="38" s="1"/>
  <c r="E99" i="38"/>
  <c r="F99" i="38" s="1"/>
  <c r="E98" i="38"/>
  <c r="F98" i="38" s="1"/>
  <c r="E97" i="38"/>
  <c r="F97" i="38" s="1"/>
  <c r="E96" i="38"/>
  <c r="F96" i="38" s="1"/>
  <c r="E95" i="38"/>
  <c r="F95" i="38" s="1"/>
  <c r="E94" i="38"/>
  <c r="F94" i="38" s="1"/>
  <c r="E93" i="38"/>
  <c r="F93" i="38" s="1"/>
  <c r="E92" i="38"/>
  <c r="F92" i="38" s="1"/>
  <c r="E91" i="38"/>
  <c r="F91" i="38" s="1"/>
  <c r="E90" i="38"/>
  <c r="F90" i="38" s="1"/>
  <c r="E89" i="38"/>
  <c r="F89" i="38" s="1"/>
  <c r="E88" i="38"/>
  <c r="F88" i="38" s="1"/>
  <c r="E87" i="38"/>
  <c r="F87" i="38" s="1"/>
  <c r="E86" i="38"/>
  <c r="F86" i="38" s="1"/>
  <c r="E85" i="38"/>
  <c r="F85" i="38" s="1"/>
  <c r="E84" i="38"/>
  <c r="F84" i="38" s="1"/>
  <c r="E83" i="38"/>
  <c r="F83" i="38" s="1"/>
  <c r="E82" i="38"/>
  <c r="F82" i="38" s="1"/>
  <c r="E81" i="38"/>
  <c r="F81" i="38" s="1"/>
  <c r="E80" i="38"/>
  <c r="F80" i="38" s="1"/>
  <c r="E79" i="38"/>
  <c r="F79" i="38" s="1"/>
  <c r="E78" i="38"/>
  <c r="F78" i="38" s="1"/>
  <c r="E77" i="38"/>
  <c r="F77" i="38" s="1"/>
  <c r="E76" i="38"/>
  <c r="F76" i="38" s="1"/>
  <c r="E75" i="38"/>
  <c r="F75" i="38" s="1"/>
  <c r="E74" i="38"/>
  <c r="F74" i="38" s="1"/>
  <c r="E73" i="38"/>
  <c r="F73" i="38" s="1"/>
  <c r="E72" i="38"/>
  <c r="F72" i="38" s="1"/>
  <c r="E71" i="38"/>
  <c r="F71" i="38" s="1"/>
  <c r="E70" i="38"/>
  <c r="F70" i="38" s="1"/>
  <c r="E69" i="38"/>
  <c r="F69" i="38" s="1"/>
  <c r="E68" i="38"/>
  <c r="F68" i="38" s="1"/>
  <c r="E67" i="38"/>
  <c r="F67" i="38" s="1"/>
  <c r="E66" i="38"/>
  <c r="F66" i="38" s="1"/>
  <c r="E65" i="38"/>
  <c r="F65" i="38" s="1"/>
  <c r="E64" i="38"/>
  <c r="F64" i="38" s="1"/>
  <c r="E63" i="38"/>
  <c r="F63" i="38" s="1"/>
  <c r="E62" i="38"/>
  <c r="F62" i="38" s="1"/>
  <c r="E61" i="38"/>
  <c r="F61" i="38" s="1"/>
  <c r="E60" i="38"/>
  <c r="F60" i="38" s="1"/>
  <c r="E59" i="38"/>
  <c r="F59" i="38" s="1"/>
  <c r="E58" i="38"/>
  <c r="F58" i="38" s="1"/>
  <c r="E57" i="38"/>
  <c r="F57" i="38" s="1"/>
  <c r="E56" i="38"/>
  <c r="F56" i="38" s="1"/>
  <c r="E55" i="38"/>
  <c r="F55" i="38" s="1"/>
  <c r="E54" i="38"/>
  <c r="F54" i="38" s="1"/>
  <c r="E53" i="38"/>
  <c r="F53" i="38" s="1"/>
  <c r="E52" i="38"/>
  <c r="F52" i="38" s="1"/>
  <c r="E51" i="38"/>
  <c r="F51" i="38" s="1"/>
  <c r="E50" i="38"/>
  <c r="F50" i="38" s="1"/>
  <c r="E49" i="38"/>
  <c r="F49" i="38" s="1"/>
  <c r="E48" i="38"/>
  <c r="F48" i="38" s="1"/>
  <c r="E47" i="38"/>
  <c r="F47" i="38" s="1"/>
  <c r="E46" i="38"/>
  <c r="F46" i="38" s="1"/>
  <c r="E45" i="38"/>
  <c r="F45" i="38" s="1"/>
  <c r="E44" i="38"/>
  <c r="F44" i="38" s="1"/>
  <c r="E43" i="38"/>
  <c r="F43" i="38" s="1"/>
  <c r="E42" i="38"/>
  <c r="F42" i="38" s="1"/>
  <c r="E41" i="38"/>
  <c r="F41" i="38" s="1"/>
  <c r="E40" i="38"/>
  <c r="F40" i="38" s="1"/>
  <c r="E39" i="38"/>
  <c r="F39" i="38" s="1"/>
  <c r="E38" i="38"/>
  <c r="F38" i="38" s="1"/>
  <c r="E37" i="38"/>
  <c r="F37" i="38" s="1"/>
  <c r="E36" i="38"/>
  <c r="F36" i="38" s="1"/>
  <c r="E35" i="38"/>
  <c r="F35" i="38" s="1"/>
  <c r="E34" i="38"/>
  <c r="F34" i="38" s="1"/>
  <c r="E33" i="38"/>
  <c r="F33" i="38" s="1"/>
  <c r="E32" i="38"/>
  <c r="F32" i="38" s="1"/>
  <c r="E31" i="38"/>
  <c r="F31" i="38" s="1"/>
  <c r="E30" i="38"/>
  <c r="F30" i="38" s="1"/>
  <c r="E29" i="38"/>
  <c r="F29" i="38" s="1"/>
  <c r="E28" i="38"/>
  <c r="F28" i="38" s="1"/>
  <c r="E27" i="38"/>
  <c r="F27" i="38" s="1"/>
  <c r="E26" i="38"/>
  <c r="F26" i="38" s="1"/>
  <c r="E25" i="38"/>
  <c r="F25" i="38" s="1"/>
  <c r="E24" i="38"/>
  <c r="F24" i="38" s="1"/>
  <c r="E23" i="38"/>
  <c r="F23" i="38" s="1"/>
  <c r="E22" i="38"/>
  <c r="F22" i="38" s="1"/>
  <c r="E21" i="38"/>
  <c r="F21" i="38" s="1"/>
  <c r="E20" i="38"/>
  <c r="F20" i="38" s="1"/>
  <c r="E19" i="38"/>
  <c r="F19" i="38" s="1"/>
  <c r="E18" i="38"/>
  <c r="F18" i="38" s="1"/>
  <c r="E17" i="38"/>
  <c r="F17" i="38" s="1"/>
  <c r="E16" i="38"/>
  <c r="F16" i="38" s="1"/>
  <c r="E15" i="38"/>
  <c r="F15" i="38" s="1"/>
  <c r="E14" i="38"/>
  <c r="F14" i="38" s="1"/>
  <c r="E13" i="38"/>
  <c r="F13" i="38" s="1"/>
  <c r="E12" i="38"/>
  <c r="F12" i="38" s="1"/>
  <c r="E11" i="38"/>
  <c r="F11" i="38" s="1"/>
  <c r="E10" i="38"/>
  <c r="F10" i="38" s="1"/>
  <c r="E9" i="38"/>
  <c r="F9" i="38" s="1"/>
  <c r="E8" i="38"/>
  <c r="F8" i="38" s="1"/>
  <c r="J7" i="38"/>
  <c r="E7" i="38"/>
  <c r="F7" i="38" s="1"/>
  <c r="J6" i="38"/>
  <c r="E6" i="38"/>
  <c r="F6" i="38" s="1"/>
  <c r="E5" i="38"/>
  <c r="F5" i="38" s="1"/>
  <c r="J4" i="38"/>
  <c r="J5" i="38" s="1"/>
  <c r="E4" i="38"/>
  <c r="F4" i="38" s="1"/>
  <c r="J3" i="38"/>
  <c r="E3" i="38"/>
  <c r="F3" i="38" s="1"/>
  <c r="J8" i="37"/>
  <c r="C10" i="37"/>
  <c r="C11" i="37"/>
  <c r="C12" i="37"/>
  <c r="C13" i="37"/>
  <c r="C14" i="37"/>
  <c r="C9" i="37"/>
  <c r="J3" i="37" s="1"/>
  <c r="E2160" i="37"/>
  <c r="E2159" i="37"/>
  <c r="E2158" i="37"/>
  <c r="E2157" i="37"/>
  <c r="E2156" i="37"/>
  <c r="E2155" i="37"/>
  <c r="E2154" i="37"/>
  <c r="E2153" i="37"/>
  <c r="E2152" i="37"/>
  <c r="E2151" i="37"/>
  <c r="E2150" i="37"/>
  <c r="E2149" i="37"/>
  <c r="E2148" i="37"/>
  <c r="E2147" i="37"/>
  <c r="E2146" i="37"/>
  <c r="E2145" i="37"/>
  <c r="E2144" i="37"/>
  <c r="E2143" i="37"/>
  <c r="E2142" i="37"/>
  <c r="E2141" i="37"/>
  <c r="E2140" i="37"/>
  <c r="E2139" i="37"/>
  <c r="E2138" i="37"/>
  <c r="E2137" i="37"/>
  <c r="E2136" i="37"/>
  <c r="E2135" i="37"/>
  <c r="E2134" i="37"/>
  <c r="E2133" i="37"/>
  <c r="E2132" i="37"/>
  <c r="E2131" i="37"/>
  <c r="E2130" i="37"/>
  <c r="E2129" i="37"/>
  <c r="E2128" i="37"/>
  <c r="E2127" i="37"/>
  <c r="E2126" i="37"/>
  <c r="E2125" i="37"/>
  <c r="E2124" i="37"/>
  <c r="E2123" i="37"/>
  <c r="E2122" i="37"/>
  <c r="E2121" i="37"/>
  <c r="E2120" i="37"/>
  <c r="E2119" i="37"/>
  <c r="E2118" i="37"/>
  <c r="E2117" i="37"/>
  <c r="E2116" i="37"/>
  <c r="E2115" i="37"/>
  <c r="E2114" i="37"/>
  <c r="E2113" i="37"/>
  <c r="E2112" i="37"/>
  <c r="E2111" i="37"/>
  <c r="E2110" i="37"/>
  <c r="E2109" i="37"/>
  <c r="E2108" i="37"/>
  <c r="E2107" i="37"/>
  <c r="E2106" i="37"/>
  <c r="E2105" i="37"/>
  <c r="E2104" i="37"/>
  <c r="E2103" i="37"/>
  <c r="E2102" i="37"/>
  <c r="E2101" i="37"/>
  <c r="E2100" i="37"/>
  <c r="E2099" i="37"/>
  <c r="E2098" i="37"/>
  <c r="E2097" i="37"/>
  <c r="E2096" i="37"/>
  <c r="E2095" i="37"/>
  <c r="E2094" i="37"/>
  <c r="E2093" i="37"/>
  <c r="E2092" i="37"/>
  <c r="E2091" i="37"/>
  <c r="E2090" i="37"/>
  <c r="E2089" i="37"/>
  <c r="E2088" i="37"/>
  <c r="E2087" i="37"/>
  <c r="E2086" i="37"/>
  <c r="E2085" i="37"/>
  <c r="E2084" i="37"/>
  <c r="E2083" i="37"/>
  <c r="E2082" i="37"/>
  <c r="E2081" i="37"/>
  <c r="E2080" i="37"/>
  <c r="E2079" i="37"/>
  <c r="E2078" i="37"/>
  <c r="E2077" i="37"/>
  <c r="E2076" i="37"/>
  <c r="E2075" i="37"/>
  <c r="E2074" i="37"/>
  <c r="E2073" i="37"/>
  <c r="E2072" i="37"/>
  <c r="E2071" i="37"/>
  <c r="E2070" i="37"/>
  <c r="E2069" i="37"/>
  <c r="E2068" i="37"/>
  <c r="E2067" i="37"/>
  <c r="E2066" i="37"/>
  <c r="E2065" i="37"/>
  <c r="E2064" i="37"/>
  <c r="E2063" i="37"/>
  <c r="E2062" i="37"/>
  <c r="E2061" i="37"/>
  <c r="E2060" i="37"/>
  <c r="E2059" i="37"/>
  <c r="E2058" i="37"/>
  <c r="E2057" i="37"/>
  <c r="E2056" i="37"/>
  <c r="E2055" i="37"/>
  <c r="E2054" i="37"/>
  <c r="E2053" i="37"/>
  <c r="E2052" i="37"/>
  <c r="E2051" i="37"/>
  <c r="E2050" i="37"/>
  <c r="E2049" i="37"/>
  <c r="E2048" i="37"/>
  <c r="E2047" i="37"/>
  <c r="E2046" i="37"/>
  <c r="E2045" i="37"/>
  <c r="E2044" i="37"/>
  <c r="E2043" i="37"/>
  <c r="E2042" i="37"/>
  <c r="E2041" i="37"/>
  <c r="E2040" i="37"/>
  <c r="E2039" i="37"/>
  <c r="E2038" i="37"/>
  <c r="E2037" i="37"/>
  <c r="E2036" i="37"/>
  <c r="E2035" i="37"/>
  <c r="E2034" i="37"/>
  <c r="E2033" i="37"/>
  <c r="E2032" i="37"/>
  <c r="E2031" i="37"/>
  <c r="E2030" i="37"/>
  <c r="E2029" i="37"/>
  <c r="E2028" i="37"/>
  <c r="E2027" i="37"/>
  <c r="E2026" i="37"/>
  <c r="E2025" i="37"/>
  <c r="E2024" i="37"/>
  <c r="E2023" i="37"/>
  <c r="E2022" i="37"/>
  <c r="E2021" i="37"/>
  <c r="E2020" i="37"/>
  <c r="E2019" i="37"/>
  <c r="E2018" i="37"/>
  <c r="E2017" i="37"/>
  <c r="E2016" i="37"/>
  <c r="E2015" i="37"/>
  <c r="E2014" i="37"/>
  <c r="E2013" i="37"/>
  <c r="E2012" i="37"/>
  <c r="E2011" i="37"/>
  <c r="E2010" i="37"/>
  <c r="E2009" i="37"/>
  <c r="E2008" i="37"/>
  <c r="E2007" i="37"/>
  <c r="E2006" i="37"/>
  <c r="E2005" i="37"/>
  <c r="E2004" i="37"/>
  <c r="E2003" i="37"/>
  <c r="E2002" i="37"/>
  <c r="E2001" i="37"/>
  <c r="E2000" i="37"/>
  <c r="E1999" i="37"/>
  <c r="E1998" i="37"/>
  <c r="E1997" i="37"/>
  <c r="E1996" i="37"/>
  <c r="E1995" i="37"/>
  <c r="E1994" i="37"/>
  <c r="E1993" i="37"/>
  <c r="E1992" i="37"/>
  <c r="E1991" i="37"/>
  <c r="E1990" i="37"/>
  <c r="E1989" i="37"/>
  <c r="E1988" i="37"/>
  <c r="E1987" i="37"/>
  <c r="E1986" i="37"/>
  <c r="E1985" i="37"/>
  <c r="E1984" i="37"/>
  <c r="E1983" i="37"/>
  <c r="E1982" i="37"/>
  <c r="E1981" i="37"/>
  <c r="E1980" i="37"/>
  <c r="E1979" i="37"/>
  <c r="E1978" i="37"/>
  <c r="E1977" i="37"/>
  <c r="E1976" i="37"/>
  <c r="E1975" i="37"/>
  <c r="E1974" i="37"/>
  <c r="E1973" i="37"/>
  <c r="E1972" i="37"/>
  <c r="E1971" i="37"/>
  <c r="E1970" i="37"/>
  <c r="E1969" i="37"/>
  <c r="E1968" i="37"/>
  <c r="E1967" i="37"/>
  <c r="E1966" i="37"/>
  <c r="E1965" i="37"/>
  <c r="E1964" i="37"/>
  <c r="E1963" i="37"/>
  <c r="E1962" i="37"/>
  <c r="E1961" i="37"/>
  <c r="E1960" i="37"/>
  <c r="E1959" i="37"/>
  <c r="E1958" i="37"/>
  <c r="E1957" i="37"/>
  <c r="E1956" i="37"/>
  <c r="E1955" i="37"/>
  <c r="E1954" i="37"/>
  <c r="E1953" i="37"/>
  <c r="E1952" i="37"/>
  <c r="E1951" i="37"/>
  <c r="E1950" i="37"/>
  <c r="E1949" i="37"/>
  <c r="E1948" i="37"/>
  <c r="E1947" i="37"/>
  <c r="E1946" i="37"/>
  <c r="E1945" i="37"/>
  <c r="E1944" i="37"/>
  <c r="E1943" i="37"/>
  <c r="E1942" i="37"/>
  <c r="E1941" i="37"/>
  <c r="E1940" i="37"/>
  <c r="E1939" i="37"/>
  <c r="E1938" i="37"/>
  <c r="E1937" i="37"/>
  <c r="E1936" i="37"/>
  <c r="E1935" i="37"/>
  <c r="E1934" i="37"/>
  <c r="E1933" i="37"/>
  <c r="E1932" i="37"/>
  <c r="E1931" i="37"/>
  <c r="E1930" i="37"/>
  <c r="E1929" i="37"/>
  <c r="E1928" i="37"/>
  <c r="E1927" i="37"/>
  <c r="E1926" i="37"/>
  <c r="E1925" i="37"/>
  <c r="E1924" i="37"/>
  <c r="E1923" i="37"/>
  <c r="E1922" i="37"/>
  <c r="E1921" i="37"/>
  <c r="E1920" i="37"/>
  <c r="E1919" i="37"/>
  <c r="E1918" i="37"/>
  <c r="E1917" i="37"/>
  <c r="E1916" i="37"/>
  <c r="E1915" i="37"/>
  <c r="E1914" i="37"/>
  <c r="E1913" i="37"/>
  <c r="E1912" i="37"/>
  <c r="E1911" i="37"/>
  <c r="E1910" i="37"/>
  <c r="E1909" i="37"/>
  <c r="E1908" i="37"/>
  <c r="E1907" i="37"/>
  <c r="E1906" i="37"/>
  <c r="E1905" i="37"/>
  <c r="E1904" i="37"/>
  <c r="E1903" i="37"/>
  <c r="E1902" i="37"/>
  <c r="E1901" i="37"/>
  <c r="E1900" i="37"/>
  <c r="E1899" i="37"/>
  <c r="E1898" i="37"/>
  <c r="E1897" i="37"/>
  <c r="E1896" i="37"/>
  <c r="E1895" i="37"/>
  <c r="E1894" i="37"/>
  <c r="E1893" i="37"/>
  <c r="E1892" i="37"/>
  <c r="E1891" i="37"/>
  <c r="E1890" i="37"/>
  <c r="E1889" i="37"/>
  <c r="E1888" i="37"/>
  <c r="E1887" i="37"/>
  <c r="E1886" i="37"/>
  <c r="E1885" i="37"/>
  <c r="E1884" i="37"/>
  <c r="E1883" i="37"/>
  <c r="E1882" i="37"/>
  <c r="E1881" i="37"/>
  <c r="E1880" i="37"/>
  <c r="E1879" i="37"/>
  <c r="E1878" i="37"/>
  <c r="E1877" i="37"/>
  <c r="E1876" i="37"/>
  <c r="E1875" i="37"/>
  <c r="E1874" i="37"/>
  <c r="E1873" i="37"/>
  <c r="E1872" i="37"/>
  <c r="E1871" i="37"/>
  <c r="E1870" i="37"/>
  <c r="E1869" i="37"/>
  <c r="E1868" i="37"/>
  <c r="E1867" i="37"/>
  <c r="E1866" i="37"/>
  <c r="E1865" i="37"/>
  <c r="E1864" i="37"/>
  <c r="E1863" i="37"/>
  <c r="E1862" i="37"/>
  <c r="E1861" i="37"/>
  <c r="E1860" i="37"/>
  <c r="E1859" i="37"/>
  <c r="E1858" i="37"/>
  <c r="E1857" i="37"/>
  <c r="E1856" i="37"/>
  <c r="E1855" i="37"/>
  <c r="E1854" i="37"/>
  <c r="E1853" i="37"/>
  <c r="E1852" i="37"/>
  <c r="E1851" i="37"/>
  <c r="E1850" i="37"/>
  <c r="E1849" i="37"/>
  <c r="E1848" i="37"/>
  <c r="E1847" i="37"/>
  <c r="E1846" i="37"/>
  <c r="E1845" i="37"/>
  <c r="E1844" i="37"/>
  <c r="E1843" i="37"/>
  <c r="E1842" i="37"/>
  <c r="E1841" i="37"/>
  <c r="E1840" i="37"/>
  <c r="E1839" i="37"/>
  <c r="E1838" i="37"/>
  <c r="E1837" i="37"/>
  <c r="E1836" i="37"/>
  <c r="E1835" i="37"/>
  <c r="E1834" i="37"/>
  <c r="E1833" i="37"/>
  <c r="E1832" i="37"/>
  <c r="E1831" i="37"/>
  <c r="E1830" i="37"/>
  <c r="E1829" i="37"/>
  <c r="E1828" i="37"/>
  <c r="E1827" i="37"/>
  <c r="E1826" i="37"/>
  <c r="E1825" i="37"/>
  <c r="E1824" i="37"/>
  <c r="E1823" i="37"/>
  <c r="E1822" i="37"/>
  <c r="E1821" i="37"/>
  <c r="E1820" i="37"/>
  <c r="E1819" i="37"/>
  <c r="E1818" i="37"/>
  <c r="E1817" i="37"/>
  <c r="E1816" i="37"/>
  <c r="E1815" i="37"/>
  <c r="E1814" i="37"/>
  <c r="E1813" i="37"/>
  <c r="E1812" i="37"/>
  <c r="E1811" i="37"/>
  <c r="E1810" i="37"/>
  <c r="E1809" i="37"/>
  <c r="E1808" i="37"/>
  <c r="E1807" i="37"/>
  <c r="E1806" i="37"/>
  <c r="E1805" i="37"/>
  <c r="E1804" i="37"/>
  <c r="E1803" i="37"/>
  <c r="E1802" i="37"/>
  <c r="E1801" i="37"/>
  <c r="E1800" i="37"/>
  <c r="E1799" i="37"/>
  <c r="E1798" i="37"/>
  <c r="E1797" i="37"/>
  <c r="E1796" i="37"/>
  <c r="E1795" i="37"/>
  <c r="E1794" i="37"/>
  <c r="E1793" i="37"/>
  <c r="E1792" i="37"/>
  <c r="E1791" i="37"/>
  <c r="E1790" i="37"/>
  <c r="E1789" i="37"/>
  <c r="E1788" i="37"/>
  <c r="E1787" i="37"/>
  <c r="E1786" i="37"/>
  <c r="E1785" i="37"/>
  <c r="E1784" i="37"/>
  <c r="E1783" i="37"/>
  <c r="E1782" i="37"/>
  <c r="E1781" i="37"/>
  <c r="E1780" i="37"/>
  <c r="E1779" i="37"/>
  <c r="E1778" i="37"/>
  <c r="E1777" i="37"/>
  <c r="E1776" i="37"/>
  <c r="E1775" i="37"/>
  <c r="E1774" i="37"/>
  <c r="E1773" i="37"/>
  <c r="E1772" i="37"/>
  <c r="E1771" i="37"/>
  <c r="E1770" i="37"/>
  <c r="E1769" i="37"/>
  <c r="E1768" i="37"/>
  <c r="E1767" i="37"/>
  <c r="E1766" i="37"/>
  <c r="E1765" i="37"/>
  <c r="E1764" i="37"/>
  <c r="E1763" i="37"/>
  <c r="E1762" i="37"/>
  <c r="E1761" i="37"/>
  <c r="E1760" i="37"/>
  <c r="E1759" i="37"/>
  <c r="E1758" i="37"/>
  <c r="E1757" i="37"/>
  <c r="E1756" i="37"/>
  <c r="E1755" i="37"/>
  <c r="E1754" i="37"/>
  <c r="E1753" i="37"/>
  <c r="E1752" i="37"/>
  <c r="E1751" i="37"/>
  <c r="E1750" i="37"/>
  <c r="E1749" i="37"/>
  <c r="E1748" i="37"/>
  <c r="E1747" i="37"/>
  <c r="E1746" i="37"/>
  <c r="E1745" i="37"/>
  <c r="E1744" i="37"/>
  <c r="E1743" i="37"/>
  <c r="E1742" i="37"/>
  <c r="E1741" i="37"/>
  <c r="E1740" i="37"/>
  <c r="E1739" i="37"/>
  <c r="E1738" i="37"/>
  <c r="E1737" i="37"/>
  <c r="E1736" i="37"/>
  <c r="E1735" i="37"/>
  <c r="E1734" i="37"/>
  <c r="E1733" i="37"/>
  <c r="E1732" i="37"/>
  <c r="E1731" i="37"/>
  <c r="E1730" i="37"/>
  <c r="E1729" i="37"/>
  <c r="E1728" i="37"/>
  <c r="E1727" i="37"/>
  <c r="E1726" i="37"/>
  <c r="E1725" i="37"/>
  <c r="E1724" i="37"/>
  <c r="E1723" i="37"/>
  <c r="E1722" i="37"/>
  <c r="E1721" i="37"/>
  <c r="E1720" i="37"/>
  <c r="E1719" i="37"/>
  <c r="E1718" i="37"/>
  <c r="E1717" i="37"/>
  <c r="E1716" i="37"/>
  <c r="E1715" i="37"/>
  <c r="E1714" i="37"/>
  <c r="E1713" i="37"/>
  <c r="E1712" i="37"/>
  <c r="E1711" i="37"/>
  <c r="E1710" i="37"/>
  <c r="E1709" i="37"/>
  <c r="E1708" i="37"/>
  <c r="E1707" i="37"/>
  <c r="E1706" i="37"/>
  <c r="E1705" i="37"/>
  <c r="E1704" i="37"/>
  <c r="E1703" i="37"/>
  <c r="E1702" i="37"/>
  <c r="E1701" i="37"/>
  <c r="E1700" i="37"/>
  <c r="E1699" i="37"/>
  <c r="E1698" i="37"/>
  <c r="E1697" i="37"/>
  <c r="E1696" i="37"/>
  <c r="E1695" i="37"/>
  <c r="E1694" i="37"/>
  <c r="E1693" i="37"/>
  <c r="E1692" i="37"/>
  <c r="E1691" i="37"/>
  <c r="E1690" i="37"/>
  <c r="E1689" i="37"/>
  <c r="E1688" i="37"/>
  <c r="E1687" i="37"/>
  <c r="E1686" i="37"/>
  <c r="E1685" i="37"/>
  <c r="E1684" i="37"/>
  <c r="E1683" i="37"/>
  <c r="E1682" i="37"/>
  <c r="E1681" i="37"/>
  <c r="E1680" i="37"/>
  <c r="E1679" i="37"/>
  <c r="E1678" i="37"/>
  <c r="E1677" i="37"/>
  <c r="E1676" i="37"/>
  <c r="E1675" i="37"/>
  <c r="E1674" i="37"/>
  <c r="E1673" i="37"/>
  <c r="E1672" i="37"/>
  <c r="E1671" i="37"/>
  <c r="E1670" i="37"/>
  <c r="E1669" i="37"/>
  <c r="E1668" i="37"/>
  <c r="E1667" i="37"/>
  <c r="E1666" i="37"/>
  <c r="E1665" i="37"/>
  <c r="E1664" i="37"/>
  <c r="E1663" i="37"/>
  <c r="E1662" i="37"/>
  <c r="E1661" i="37"/>
  <c r="E1660" i="37"/>
  <c r="E1659" i="37"/>
  <c r="E1658" i="37"/>
  <c r="E1657" i="37"/>
  <c r="E1656" i="37"/>
  <c r="E1655" i="37"/>
  <c r="E1654" i="37"/>
  <c r="E1653" i="37"/>
  <c r="E1652" i="37"/>
  <c r="E1651" i="37"/>
  <c r="E1650" i="37"/>
  <c r="E1649" i="37"/>
  <c r="E1648" i="37"/>
  <c r="E1647" i="37"/>
  <c r="E1646" i="37"/>
  <c r="E1645" i="37"/>
  <c r="E1644" i="37"/>
  <c r="E1643" i="37"/>
  <c r="E1642" i="37"/>
  <c r="E1641" i="37"/>
  <c r="E1640" i="37"/>
  <c r="E1639" i="37"/>
  <c r="E1638" i="37"/>
  <c r="E1637" i="37"/>
  <c r="E1636" i="37"/>
  <c r="E1635" i="37"/>
  <c r="E1634" i="37"/>
  <c r="E1633" i="37"/>
  <c r="E1632" i="37"/>
  <c r="E1631" i="37"/>
  <c r="E1630" i="37"/>
  <c r="E1629" i="37"/>
  <c r="E1628" i="37"/>
  <c r="E1627" i="37"/>
  <c r="E1626" i="37"/>
  <c r="E1625" i="37"/>
  <c r="E1624" i="37"/>
  <c r="E1623" i="37"/>
  <c r="E1622" i="37"/>
  <c r="E1621" i="37"/>
  <c r="E1620" i="37"/>
  <c r="E1619" i="37"/>
  <c r="E1618" i="37"/>
  <c r="E1617" i="37"/>
  <c r="E1616" i="37"/>
  <c r="E1615" i="37"/>
  <c r="E1614" i="37"/>
  <c r="E1613" i="37"/>
  <c r="E1612" i="37"/>
  <c r="E1611" i="37"/>
  <c r="E1610" i="37"/>
  <c r="E1609" i="37"/>
  <c r="E1608" i="37"/>
  <c r="E1607" i="37"/>
  <c r="E1606" i="37"/>
  <c r="E1605" i="37"/>
  <c r="E1604" i="37"/>
  <c r="E1603" i="37"/>
  <c r="E1602" i="37"/>
  <c r="E1601" i="37"/>
  <c r="E1600" i="37"/>
  <c r="E1599" i="37"/>
  <c r="E1598" i="37"/>
  <c r="E1597" i="37"/>
  <c r="E1596" i="37"/>
  <c r="E1595" i="37"/>
  <c r="E1594" i="37"/>
  <c r="E1593" i="37"/>
  <c r="E1592" i="37"/>
  <c r="E1591" i="37"/>
  <c r="E1590" i="37"/>
  <c r="E1589" i="37"/>
  <c r="E1588" i="37"/>
  <c r="E1587" i="37"/>
  <c r="E1586" i="37"/>
  <c r="E1585" i="37"/>
  <c r="E1584" i="37"/>
  <c r="E1583" i="37"/>
  <c r="E1582" i="37"/>
  <c r="E1581" i="37"/>
  <c r="E1580" i="37"/>
  <c r="E1579" i="37"/>
  <c r="E1578" i="37"/>
  <c r="E1577" i="37"/>
  <c r="E1576" i="37"/>
  <c r="E1575" i="37"/>
  <c r="E1574" i="37"/>
  <c r="E1573" i="37"/>
  <c r="E1572" i="37"/>
  <c r="E1571" i="37"/>
  <c r="E1570" i="37"/>
  <c r="E1569" i="37"/>
  <c r="E1568" i="37"/>
  <c r="E1567" i="37"/>
  <c r="E1566" i="37"/>
  <c r="E1565" i="37"/>
  <c r="E1564" i="37"/>
  <c r="E1563" i="37"/>
  <c r="E1562" i="37"/>
  <c r="E1561" i="37"/>
  <c r="E1560" i="37"/>
  <c r="E1559" i="37"/>
  <c r="E1558" i="37"/>
  <c r="E1557" i="37"/>
  <c r="E1556" i="37"/>
  <c r="E1555" i="37"/>
  <c r="E1554" i="37"/>
  <c r="E1553" i="37"/>
  <c r="E1552" i="37"/>
  <c r="E1551" i="37"/>
  <c r="E1550" i="37"/>
  <c r="E1549" i="37"/>
  <c r="E1548" i="37"/>
  <c r="E1547" i="37"/>
  <c r="E1546" i="37"/>
  <c r="E1545" i="37"/>
  <c r="E1544" i="37"/>
  <c r="E1543" i="37"/>
  <c r="E1542" i="37"/>
  <c r="E1541" i="37"/>
  <c r="E1540" i="37"/>
  <c r="E1539" i="37"/>
  <c r="E1538" i="37"/>
  <c r="E1537" i="37"/>
  <c r="E1536" i="37"/>
  <c r="E1535" i="37"/>
  <c r="E1534" i="37"/>
  <c r="E1533" i="37"/>
  <c r="E1532" i="37"/>
  <c r="E1531" i="37"/>
  <c r="E1530" i="37"/>
  <c r="E1529" i="37"/>
  <c r="E1528" i="37"/>
  <c r="E1527" i="37"/>
  <c r="E1526" i="37"/>
  <c r="E1525" i="37"/>
  <c r="E1524" i="37"/>
  <c r="E1523" i="37"/>
  <c r="E1522" i="37"/>
  <c r="E1521" i="37"/>
  <c r="E1520" i="37"/>
  <c r="E1519" i="37"/>
  <c r="E1518" i="37"/>
  <c r="E1517" i="37"/>
  <c r="E1516" i="37"/>
  <c r="E1515" i="37"/>
  <c r="E1514" i="37"/>
  <c r="E1513" i="37"/>
  <c r="E1512" i="37"/>
  <c r="E1511" i="37"/>
  <c r="E1510" i="37"/>
  <c r="E1509" i="37"/>
  <c r="E1508" i="37"/>
  <c r="E1507" i="37"/>
  <c r="E1506" i="37"/>
  <c r="E1505" i="37"/>
  <c r="E1504" i="37"/>
  <c r="E1503" i="37"/>
  <c r="E1502" i="37"/>
  <c r="E1501" i="37"/>
  <c r="E1500" i="37"/>
  <c r="E1499" i="37"/>
  <c r="E1498" i="37"/>
  <c r="E1497" i="37"/>
  <c r="E1496" i="37"/>
  <c r="E1495" i="37"/>
  <c r="E1494" i="37"/>
  <c r="E1493" i="37"/>
  <c r="E1492" i="37"/>
  <c r="E1491" i="37"/>
  <c r="E1490" i="37"/>
  <c r="E1489" i="37"/>
  <c r="E1488" i="37"/>
  <c r="E1487" i="37"/>
  <c r="E1486" i="37"/>
  <c r="E1485" i="37"/>
  <c r="E1484" i="37"/>
  <c r="E1483" i="37"/>
  <c r="E1482" i="37"/>
  <c r="E1481" i="37"/>
  <c r="E1480" i="37"/>
  <c r="E1479" i="37"/>
  <c r="E1478" i="37"/>
  <c r="E1477" i="37"/>
  <c r="E1476" i="37"/>
  <c r="E1475" i="37"/>
  <c r="E1474" i="37"/>
  <c r="E1473" i="37"/>
  <c r="E1472" i="37"/>
  <c r="E1471" i="37"/>
  <c r="E1470" i="37"/>
  <c r="E1469" i="37"/>
  <c r="E1468" i="37"/>
  <c r="E1467" i="37"/>
  <c r="E1466" i="37"/>
  <c r="E1465" i="37"/>
  <c r="E1464" i="37"/>
  <c r="E1463" i="37"/>
  <c r="E1462" i="37"/>
  <c r="E1461" i="37"/>
  <c r="E1460" i="37"/>
  <c r="E1459" i="37"/>
  <c r="E1458" i="37"/>
  <c r="E1457" i="37"/>
  <c r="E1456" i="37"/>
  <c r="E1455" i="37"/>
  <c r="E1454" i="37"/>
  <c r="E1453" i="37"/>
  <c r="E1452" i="37"/>
  <c r="E1451" i="37"/>
  <c r="E1450" i="37"/>
  <c r="E1449" i="37"/>
  <c r="E1448" i="37"/>
  <c r="E1447" i="37"/>
  <c r="E1446" i="37"/>
  <c r="E1445" i="37"/>
  <c r="E1444" i="37"/>
  <c r="E1443" i="37"/>
  <c r="E1442" i="37"/>
  <c r="E1441" i="37"/>
  <c r="E1440" i="37"/>
  <c r="E1439" i="37"/>
  <c r="E1438" i="37"/>
  <c r="E1437" i="37"/>
  <c r="E1436" i="37"/>
  <c r="E1435" i="37"/>
  <c r="E1434" i="37"/>
  <c r="E1433" i="37"/>
  <c r="E1432" i="37"/>
  <c r="E1431" i="37"/>
  <c r="E1430" i="37"/>
  <c r="E1429" i="37"/>
  <c r="E1428" i="37"/>
  <c r="E1427" i="37"/>
  <c r="E1426" i="37"/>
  <c r="E1425" i="37"/>
  <c r="E1424" i="37"/>
  <c r="E1423" i="37"/>
  <c r="E1422" i="37"/>
  <c r="E1421" i="37"/>
  <c r="E1420" i="37"/>
  <c r="E1419" i="37"/>
  <c r="E1418" i="37"/>
  <c r="E1417" i="37"/>
  <c r="E1416" i="37"/>
  <c r="E1415" i="37"/>
  <c r="E1414" i="37"/>
  <c r="E1413" i="37"/>
  <c r="E1412" i="37"/>
  <c r="E1411" i="37"/>
  <c r="E1410" i="37"/>
  <c r="E1409" i="37"/>
  <c r="E1408" i="37"/>
  <c r="E1407" i="37"/>
  <c r="E1406" i="37"/>
  <c r="E1405" i="37"/>
  <c r="E1404" i="37"/>
  <c r="E1403" i="37"/>
  <c r="E1402" i="37"/>
  <c r="E1401" i="37"/>
  <c r="E1400" i="37"/>
  <c r="E1399" i="37"/>
  <c r="E1398" i="37"/>
  <c r="E1397" i="37"/>
  <c r="E1396" i="37"/>
  <c r="E1395" i="37"/>
  <c r="E1394" i="37"/>
  <c r="E1393" i="37"/>
  <c r="E1392" i="37"/>
  <c r="E1391" i="37"/>
  <c r="E1390" i="37"/>
  <c r="E1389" i="37"/>
  <c r="E1388" i="37"/>
  <c r="E1387" i="37"/>
  <c r="E1386" i="37"/>
  <c r="E1385" i="37"/>
  <c r="E1384" i="37"/>
  <c r="E1383" i="37"/>
  <c r="E1382" i="37"/>
  <c r="E1381" i="37"/>
  <c r="E1380" i="37"/>
  <c r="E1379" i="37"/>
  <c r="E1378" i="37"/>
  <c r="E1377" i="37"/>
  <c r="E1376" i="37"/>
  <c r="E1375" i="37"/>
  <c r="E1374" i="37"/>
  <c r="E1373" i="37"/>
  <c r="E1372" i="37"/>
  <c r="E1371" i="37"/>
  <c r="E1370" i="37"/>
  <c r="E1369" i="37"/>
  <c r="E1368" i="37"/>
  <c r="E1367" i="37"/>
  <c r="E1366" i="37"/>
  <c r="E1365" i="37"/>
  <c r="E1364" i="37"/>
  <c r="E1363" i="37"/>
  <c r="E1362" i="37"/>
  <c r="E1361" i="37"/>
  <c r="E1360" i="37"/>
  <c r="E1359" i="37"/>
  <c r="E1358" i="37"/>
  <c r="E1357" i="37"/>
  <c r="E1356" i="37"/>
  <c r="E1355" i="37"/>
  <c r="E1354" i="37"/>
  <c r="E1353" i="37"/>
  <c r="E1352" i="37"/>
  <c r="E1351" i="37"/>
  <c r="E1350" i="37"/>
  <c r="E1349" i="37"/>
  <c r="E1348" i="37"/>
  <c r="E1347" i="37"/>
  <c r="E1346" i="37"/>
  <c r="E1345" i="37"/>
  <c r="E1344" i="37"/>
  <c r="E1343" i="37"/>
  <c r="E1342" i="37"/>
  <c r="E1341" i="37"/>
  <c r="E1340" i="37"/>
  <c r="E1339" i="37"/>
  <c r="E1338" i="37"/>
  <c r="E1337" i="37"/>
  <c r="E1336" i="37"/>
  <c r="E1335" i="37"/>
  <c r="E1334" i="37"/>
  <c r="E1333" i="37"/>
  <c r="E1332" i="37"/>
  <c r="E1331" i="37"/>
  <c r="E1330" i="37"/>
  <c r="E1329" i="37"/>
  <c r="E1328" i="37"/>
  <c r="E1327" i="37"/>
  <c r="E1326" i="37"/>
  <c r="E1325" i="37"/>
  <c r="E1324" i="37"/>
  <c r="E1323" i="37"/>
  <c r="E1322" i="37"/>
  <c r="E1321" i="37"/>
  <c r="E1320" i="37"/>
  <c r="E1319" i="37"/>
  <c r="E1318" i="37"/>
  <c r="E1317" i="37"/>
  <c r="E1316" i="37"/>
  <c r="E1315" i="37"/>
  <c r="E1314" i="37"/>
  <c r="E1313" i="37"/>
  <c r="E1312" i="37"/>
  <c r="E1311" i="37"/>
  <c r="E1310" i="37"/>
  <c r="E1309" i="37"/>
  <c r="E1308" i="37"/>
  <c r="E1307" i="37"/>
  <c r="E1306" i="37"/>
  <c r="E1305" i="37"/>
  <c r="E1304" i="37"/>
  <c r="E1303" i="37"/>
  <c r="E1302" i="37"/>
  <c r="E1301" i="37"/>
  <c r="E1300" i="37"/>
  <c r="E1299" i="37"/>
  <c r="E1298" i="37"/>
  <c r="E1297" i="37"/>
  <c r="E1296" i="37"/>
  <c r="E1295" i="37"/>
  <c r="E1294" i="37"/>
  <c r="E1293" i="37"/>
  <c r="E1292" i="37"/>
  <c r="E1291" i="37"/>
  <c r="E1290" i="37"/>
  <c r="E1289" i="37"/>
  <c r="E1288" i="37"/>
  <c r="E1287" i="37"/>
  <c r="E1286" i="37"/>
  <c r="E1285" i="37"/>
  <c r="E1284" i="37"/>
  <c r="E1283" i="37"/>
  <c r="E1282" i="37"/>
  <c r="E1281" i="37"/>
  <c r="E1280" i="37"/>
  <c r="E1279" i="37"/>
  <c r="E1278" i="37"/>
  <c r="E1277" i="37"/>
  <c r="E1276" i="37"/>
  <c r="E1275" i="37"/>
  <c r="E1274" i="37"/>
  <c r="E1273" i="37"/>
  <c r="E1272" i="37"/>
  <c r="E1271" i="37"/>
  <c r="E1270" i="37"/>
  <c r="E1269" i="37"/>
  <c r="E1268" i="37"/>
  <c r="E1267" i="37"/>
  <c r="E1266" i="37"/>
  <c r="E1265" i="37"/>
  <c r="E1264" i="37"/>
  <c r="E1263" i="37"/>
  <c r="E1262" i="37"/>
  <c r="E1261" i="37"/>
  <c r="E1260" i="37"/>
  <c r="E1259" i="37"/>
  <c r="E1258" i="37"/>
  <c r="E1257" i="37"/>
  <c r="E1256" i="37"/>
  <c r="E1255" i="37"/>
  <c r="E1254" i="37"/>
  <c r="E1253" i="37"/>
  <c r="E1252" i="37"/>
  <c r="E1251" i="37"/>
  <c r="E1250" i="37"/>
  <c r="E1249" i="37"/>
  <c r="E1248" i="37"/>
  <c r="E1247" i="37"/>
  <c r="E1246" i="37"/>
  <c r="E1245" i="37"/>
  <c r="E1244" i="37"/>
  <c r="E1243" i="37"/>
  <c r="E1242" i="37"/>
  <c r="E1241" i="37"/>
  <c r="E1240" i="37"/>
  <c r="E1239" i="37"/>
  <c r="E1238" i="37"/>
  <c r="E1237" i="37"/>
  <c r="E1236" i="37"/>
  <c r="E1235" i="37"/>
  <c r="E1234" i="37"/>
  <c r="E1233" i="37"/>
  <c r="E1232" i="37"/>
  <c r="E1231" i="37"/>
  <c r="E1230" i="37"/>
  <c r="E1229" i="37"/>
  <c r="E1228" i="37"/>
  <c r="E1227" i="37"/>
  <c r="E1226" i="37"/>
  <c r="E1225" i="37"/>
  <c r="E1224" i="37"/>
  <c r="E1223" i="37"/>
  <c r="E1222" i="37"/>
  <c r="E1221" i="37"/>
  <c r="E1220" i="37"/>
  <c r="E1219" i="37"/>
  <c r="E1218" i="37"/>
  <c r="E1217" i="37"/>
  <c r="E1216" i="37"/>
  <c r="E1215" i="37"/>
  <c r="E1214" i="37"/>
  <c r="E1213" i="37"/>
  <c r="E1212" i="37"/>
  <c r="E1211" i="37"/>
  <c r="E1210" i="37"/>
  <c r="E1209" i="37"/>
  <c r="E1208" i="37"/>
  <c r="E1207" i="37"/>
  <c r="E1206" i="37"/>
  <c r="E1205" i="37"/>
  <c r="E1204" i="37"/>
  <c r="E1203" i="37"/>
  <c r="E1202" i="37"/>
  <c r="E1201" i="37"/>
  <c r="E1200" i="37"/>
  <c r="E1199" i="37"/>
  <c r="E1198" i="37"/>
  <c r="E1197" i="37"/>
  <c r="E1196" i="37"/>
  <c r="E1195" i="37"/>
  <c r="E1194" i="37"/>
  <c r="E1193" i="37"/>
  <c r="E1192" i="37"/>
  <c r="E1191" i="37"/>
  <c r="E1190" i="37"/>
  <c r="E1189" i="37"/>
  <c r="E1188" i="37"/>
  <c r="E1187" i="37"/>
  <c r="E1186" i="37"/>
  <c r="E1185" i="37"/>
  <c r="E1184" i="37"/>
  <c r="E1183" i="37"/>
  <c r="E1182" i="37"/>
  <c r="E1181" i="37"/>
  <c r="E1180" i="37"/>
  <c r="E1179" i="37"/>
  <c r="E1178" i="37"/>
  <c r="E1177" i="37"/>
  <c r="E1176" i="37"/>
  <c r="E1175" i="37"/>
  <c r="E1174" i="37"/>
  <c r="E1173" i="37"/>
  <c r="E1172" i="37"/>
  <c r="E1171" i="37"/>
  <c r="E1170" i="37"/>
  <c r="E1169" i="37"/>
  <c r="E1168" i="37"/>
  <c r="E1167" i="37"/>
  <c r="E1166" i="37"/>
  <c r="E1165" i="37"/>
  <c r="E1164" i="37"/>
  <c r="E1163" i="37"/>
  <c r="E1162" i="37"/>
  <c r="E1161" i="37"/>
  <c r="E1160" i="37"/>
  <c r="E1159" i="37"/>
  <c r="E1158" i="37"/>
  <c r="E1157" i="37"/>
  <c r="E1156" i="37"/>
  <c r="E1155" i="37"/>
  <c r="E1154" i="37"/>
  <c r="E1153" i="37"/>
  <c r="E1152" i="37"/>
  <c r="E1151" i="37"/>
  <c r="E1150" i="37"/>
  <c r="E1149" i="37"/>
  <c r="E1148" i="37"/>
  <c r="E1147" i="37"/>
  <c r="E1146" i="37"/>
  <c r="E1145" i="37"/>
  <c r="E1144" i="37"/>
  <c r="E1143" i="37"/>
  <c r="E1142" i="37"/>
  <c r="E1141" i="37"/>
  <c r="E1140" i="37"/>
  <c r="E1139" i="37"/>
  <c r="E1138" i="37"/>
  <c r="E1137" i="37"/>
  <c r="E1136" i="37"/>
  <c r="E1135" i="37"/>
  <c r="E1134" i="37"/>
  <c r="E1133" i="37"/>
  <c r="E1132" i="37"/>
  <c r="E1131" i="37"/>
  <c r="E1130" i="37"/>
  <c r="E1129" i="37"/>
  <c r="E1128" i="37"/>
  <c r="E1127" i="37"/>
  <c r="E1126" i="37"/>
  <c r="E1125" i="37"/>
  <c r="E1124" i="37"/>
  <c r="E1123" i="37"/>
  <c r="E1122" i="37"/>
  <c r="E1121" i="37"/>
  <c r="E1120" i="37"/>
  <c r="E1119" i="37"/>
  <c r="E1118" i="37"/>
  <c r="E1117" i="37"/>
  <c r="E1116" i="37"/>
  <c r="E1115" i="37"/>
  <c r="E1114" i="37"/>
  <c r="E1113" i="37"/>
  <c r="E1112" i="37"/>
  <c r="E1111" i="37"/>
  <c r="E1110" i="37"/>
  <c r="E1109" i="37"/>
  <c r="E1108" i="37"/>
  <c r="E1107" i="37"/>
  <c r="E1106" i="37"/>
  <c r="E1105" i="37"/>
  <c r="E1104" i="37"/>
  <c r="E1103" i="37"/>
  <c r="E1102" i="37"/>
  <c r="E1101" i="37"/>
  <c r="E1100" i="37"/>
  <c r="E1099" i="37"/>
  <c r="E1098" i="37"/>
  <c r="E1097" i="37"/>
  <c r="E1096" i="37"/>
  <c r="E1095" i="37"/>
  <c r="E1094" i="37"/>
  <c r="E1093" i="37"/>
  <c r="E1092" i="37"/>
  <c r="E1091" i="37"/>
  <c r="E1090" i="37"/>
  <c r="E1089" i="37"/>
  <c r="E1088" i="37"/>
  <c r="E1087" i="37"/>
  <c r="E1086" i="37"/>
  <c r="E1085" i="37"/>
  <c r="E1084" i="37"/>
  <c r="E1083" i="37"/>
  <c r="E1082" i="37"/>
  <c r="E1081" i="37"/>
  <c r="E1080" i="37"/>
  <c r="E1079" i="37"/>
  <c r="E1078" i="37"/>
  <c r="E1077" i="37"/>
  <c r="E1076" i="37"/>
  <c r="E1075" i="37"/>
  <c r="E1074" i="37"/>
  <c r="E1073" i="37"/>
  <c r="E1072" i="37"/>
  <c r="E1071" i="37"/>
  <c r="E1070" i="37"/>
  <c r="E1069" i="37"/>
  <c r="E1068" i="37"/>
  <c r="E1067" i="37"/>
  <c r="E1066" i="37"/>
  <c r="E1065" i="37"/>
  <c r="E1064" i="37"/>
  <c r="E1063" i="37"/>
  <c r="E1062" i="37"/>
  <c r="E1061" i="37"/>
  <c r="E1060" i="37"/>
  <c r="E1059" i="37"/>
  <c r="E1058" i="37"/>
  <c r="E1057" i="37"/>
  <c r="E1056" i="37"/>
  <c r="E1055" i="37"/>
  <c r="E1054" i="37"/>
  <c r="E1053" i="37"/>
  <c r="E1052" i="37"/>
  <c r="E1051" i="37"/>
  <c r="E1050" i="37"/>
  <c r="E1049" i="37"/>
  <c r="E1048" i="37"/>
  <c r="E1047" i="37"/>
  <c r="E1046" i="37"/>
  <c r="E1045" i="37"/>
  <c r="E1044" i="37"/>
  <c r="E1043" i="37"/>
  <c r="E1042" i="37"/>
  <c r="E1041" i="37"/>
  <c r="E1040" i="37"/>
  <c r="E1039" i="37"/>
  <c r="E1038" i="37"/>
  <c r="E1037" i="37"/>
  <c r="E1036" i="37"/>
  <c r="E1035" i="37"/>
  <c r="E1034" i="37"/>
  <c r="E1033" i="37"/>
  <c r="E1032" i="37"/>
  <c r="E1031" i="37"/>
  <c r="E1030" i="37"/>
  <c r="E1029" i="37"/>
  <c r="E1028" i="37"/>
  <c r="E1027" i="37"/>
  <c r="E1026" i="37"/>
  <c r="E1025" i="37"/>
  <c r="E1024" i="37"/>
  <c r="E1023" i="37"/>
  <c r="E1022" i="37"/>
  <c r="E1021" i="37"/>
  <c r="E1020" i="37"/>
  <c r="E1019" i="37"/>
  <c r="E1018" i="37"/>
  <c r="E1017" i="37"/>
  <c r="E1016" i="37"/>
  <c r="E1015" i="37"/>
  <c r="E1014" i="37"/>
  <c r="E1013" i="37"/>
  <c r="E1012" i="37"/>
  <c r="E1011" i="37"/>
  <c r="E1010" i="37"/>
  <c r="E1009" i="37"/>
  <c r="E1008" i="37"/>
  <c r="E1007" i="37"/>
  <c r="E1006" i="37"/>
  <c r="E1005" i="37"/>
  <c r="E1004" i="37"/>
  <c r="E1003" i="37"/>
  <c r="E1002" i="37"/>
  <c r="E1001" i="37"/>
  <c r="E1000" i="37"/>
  <c r="E999" i="37"/>
  <c r="E998" i="37"/>
  <c r="E997" i="37"/>
  <c r="E996" i="37"/>
  <c r="E995" i="37"/>
  <c r="E994" i="37"/>
  <c r="E993" i="37"/>
  <c r="E992" i="37"/>
  <c r="E991" i="37"/>
  <c r="E990" i="37"/>
  <c r="E989" i="37"/>
  <c r="E988" i="37"/>
  <c r="E987" i="37"/>
  <c r="E986" i="37"/>
  <c r="E985" i="37"/>
  <c r="E984" i="37"/>
  <c r="E983" i="37"/>
  <c r="E982" i="37"/>
  <c r="E981" i="37"/>
  <c r="E980" i="37"/>
  <c r="E979" i="37"/>
  <c r="E978" i="37"/>
  <c r="E977" i="37"/>
  <c r="E976" i="37"/>
  <c r="E975" i="37"/>
  <c r="E974" i="37"/>
  <c r="E973" i="37"/>
  <c r="E972" i="37"/>
  <c r="E971" i="37"/>
  <c r="E970" i="37"/>
  <c r="E969" i="37"/>
  <c r="E968" i="37"/>
  <c r="E967" i="37"/>
  <c r="E966" i="37"/>
  <c r="E965" i="37"/>
  <c r="E964" i="37"/>
  <c r="E963" i="37"/>
  <c r="E962" i="37"/>
  <c r="E961" i="37"/>
  <c r="E960" i="37"/>
  <c r="E959" i="37"/>
  <c r="E958" i="37"/>
  <c r="E957" i="37"/>
  <c r="E956" i="37"/>
  <c r="E955" i="37"/>
  <c r="E954" i="37"/>
  <c r="E953" i="37"/>
  <c r="E952" i="37"/>
  <c r="E951" i="37"/>
  <c r="E950" i="37"/>
  <c r="E949" i="37"/>
  <c r="E948" i="37"/>
  <c r="E947" i="37"/>
  <c r="E946" i="37"/>
  <c r="E945" i="37"/>
  <c r="E944" i="37"/>
  <c r="E943" i="37"/>
  <c r="E942" i="37"/>
  <c r="E941" i="37"/>
  <c r="E940" i="37"/>
  <c r="E939" i="37"/>
  <c r="E938" i="37"/>
  <c r="E937" i="37"/>
  <c r="E936" i="37"/>
  <c r="E935" i="37"/>
  <c r="E934" i="37"/>
  <c r="E933" i="37"/>
  <c r="E932" i="37"/>
  <c r="E931" i="37"/>
  <c r="E930" i="37"/>
  <c r="E929" i="37"/>
  <c r="E928" i="37"/>
  <c r="E927" i="37"/>
  <c r="E926" i="37"/>
  <c r="E925" i="37"/>
  <c r="E924" i="37"/>
  <c r="E923" i="37"/>
  <c r="E922" i="37"/>
  <c r="E921" i="37"/>
  <c r="E920" i="37"/>
  <c r="E919" i="37"/>
  <c r="E918" i="37"/>
  <c r="E917" i="37"/>
  <c r="E916" i="37"/>
  <c r="E915" i="37"/>
  <c r="E914" i="37"/>
  <c r="E913" i="37"/>
  <c r="E912" i="37"/>
  <c r="E911" i="37"/>
  <c r="E910" i="37"/>
  <c r="E909" i="37"/>
  <c r="E908" i="37"/>
  <c r="E907" i="37"/>
  <c r="E906" i="37"/>
  <c r="E905" i="37"/>
  <c r="E904" i="37"/>
  <c r="E903" i="37"/>
  <c r="E902" i="37"/>
  <c r="E901" i="37"/>
  <c r="E900" i="37"/>
  <c r="E899" i="37"/>
  <c r="E898" i="37"/>
  <c r="E897" i="37"/>
  <c r="E896" i="37"/>
  <c r="E895" i="37"/>
  <c r="E894" i="37"/>
  <c r="E893" i="37"/>
  <c r="E892" i="37"/>
  <c r="E891" i="37"/>
  <c r="E890" i="37"/>
  <c r="E889" i="37"/>
  <c r="E888" i="37"/>
  <c r="E887" i="37"/>
  <c r="E886" i="37"/>
  <c r="E885" i="37"/>
  <c r="E884" i="37"/>
  <c r="E883" i="37"/>
  <c r="E882" i="37"/>
  <c r="E881" i="37"/>
  <c r="E880" i="37"/>
  <c r="E879" i="37"/>
  <c r="E878" i="37"/>
  <c r="E877" i="37"/>
  <c r="E876" i="37"/>
  <c r="E875" i="37"/>
  <c r="E874" i="37"/>
  <c r="E873" i="37"/>
  <c r="E872" i="37"/>
  <c r="E871" i="37"/>
  <c r="E870" i="37"/>
  <c r="E869" i="37"/>
  <c r="E868" i="37"/>
  <c r="E867" i="37"/>
  <c r="E866" i="37"/>
  <c r="E865" i="37"/>
  <c r="E864" i="37"/>
  <c r="E863" i="37"/>
  <c r="E862" i="37"/>
  <c r="E861" i="37"/>
  <c r="E860" i="37"/>
  <c r="E859" i="37"/>
  <c r="E858" i="37"/>
  <c r="E857" i="37"/>
  <c r="E856" i="37"/>
  <c r="E855" i="37"/>
  <c r="E854" i="37"/>
  <c r="E853" i="37"/>
  <c r="E852" i="37"/>
  <c r="E851" i="37"/>
  <c r="E850" i="37"/>
  <c r="E849" i="37"/>
  <c r="E848" i="37"/>
  <c r="E847" i="37"/>
  <c r="E846" i="37"/>
  <c r="E845" i="37"/>
  <c r="E844" i="37"/>
  <c r="E843" i="37"/>
  <c r="E842" i="37"/>
  <c r="E841" i="37"/>
  <c r="E840" i="37"/>
  <c r="E839" i="37"/>
  <c r="E838" i="37"/>
  <c r="E837" i="37"/>
  <c r="E836" i="37"/>
  <c r="E835" i="37"/>
  <c r="E834" i="37"/>
  <c r="E833" i="37"/>
  <c r="E832" i="37"/>
  <c r="E831" i="37"/>
  <c r="E830" i="37"/>
  <c r="E829" i="37"/>
  <c r="E828" i="37"/>
  <c r="E827" i="37"/>
  <c r="E826" i="37"/>
  <c r="E825" i="37"/>
  <c r="E824" i="37"/>
  <c r="E823" i="37"/>
  <c r="E822" i="37"/>
  <c r="E821" i="37"/>
  <c r="E820" i="37"/>
  <c r="E819" i="37"/>
  <c r="E818" i="37"/>
  <c r="E817" i="37"/>
  <c r="E816" i="37"/>
  <c r="E815" i="37"/>
  <c r="E814" i="37"/>
  <c r="E813" i="37"/>
  <c r="E812" i="37"/>
  <c r="E811" i="37"/>
  <c r="E810" i="37"/>
  <c r="E809" i="37"/>
  <c r="E808" i="37"/>
  <c r="E807" i="37"/>
  <c r="E806" i="37"/>
  <c r="E805" i="37"/>
  <c r="E804" i="37"/>
  <c r="E803" i="37"/>
  <c r="E802" i="37"/>
  <c r="E801" i="37"/>
  <c r="E800" i="37"/>
  <c r="E799" i="37"/>
  <c r="E798" i="37"/>
  <c r="E797" i="37"/>
  <c r="E796" i="37"/>
  <c r="E795" i="37"/>
  <c r="E794" i="37"/>
  <c r="E793" i="37"/>
  <c r="E792" i="37"/>
  <c r="E791" i="37"/>
  <c r="E790" i="37"/>
  <c r="E789" i="37"/>
  <c r="E788" i="37"/>
  <c r="E787" i="37"/>
  <c r="E786" i="37"/>
  <c r="E785" i="37"/>
  <c r="E784" i="37"/>
  <c r="E783" i="37"/>
  <c r="E782" i="37"/>
  <c r="E781" i="37"/>
  <c r="E780" i="37"/>
  <c r="E779" i="37"/>
  <c r="E778" i="37"/>
  <c r="E777" i="37"/>
  <c r="E776" i="37"/>
  <c r="E775" i="37"/>
  <c r="E774" i="37"/>
  <c r="E773" i="37"/>
  <c r="E772" i="37"/>
  <c r="E771" i="37"/>
  <c r="E770" i="37"/>
  <c r="E769" i="37"/>
  <c r="E768" i="37"/>
  <c r="E767" i="37"/>
  <c r="E766" i="37"/>
  <c r="E765" i="37"/>
  <c r="E764" i="37"/>
  <c r="E763" i="37"/>
  <c r="E762" i="37"/>
  <c r="E761" i="37"/>
  <c r="E760" i="37"/>
  <c r="E759" i="37"/>
  <c r="E758" i="37"/>
  <c r="E757" i="37"/>
  <c r="E756" i="37"/>
  <c r="E755" i="37"/>
  <c r="E754" i="37"/>
  <c r="E753" i="37"/>
  <c r="E752" i="37"/>
  <c r="E751" i="37"/>
  <c r="E750" i="37"/>
  <c r="E749" i="37"/>
  <c r="E748" i="37"/>
  <c r="E747" i="37"/>
  <c r="E746" i="37"/>
  <c r="E745" i="37"/>
  <c r="E744" i="37"/>
  <c r="E743" i="37"/>
  <c r="E742" i="37"/>
  <c r="E741" i="37"/>
  <c r="E740" i="37"/>
  <c r="E739" i="37"/>
  <c r="E738" i="37"/>
  <c r="E737" i="37"/>
  <c r="E736" i="37"/>
  <c r="E735" i="37"/>
  <c r="E734" i="37"/>
  <c r="E733" i="37"/>
  <c r="E732" i="37"/>
  <c r="E731" i="37"/>
  <c r="E730" i="37"/>
  <c r="E729" i="37"/>
  <c r="E728" i="37"/>
  <c r="E727" i="37"/>
  <c r="E726" i="37"/>
  <c r="E725" i="37"/>
  <c r="E724" i="37"/>
  <c r="E723" i="37"/>
  <c r="E722" i="37"/>
  <c r="E721" i="37"/>
  <c r="E720" i="37"/>
  <c r="E719" i="37"/>
  <c r="E718" i="37"/>
  <c r="E717" i="37"/>
  <c r="E716" i="37"/>
  <c r="E715" i="37"/>
  <c r="E714" i="37"/>
  <c r="E713" i="37"/>
  <c r="E712" i="37"/>
  <c r="E711" i="37"/>
  <c r="E710" i="37"/>
  <c r="E709" i="37"/>
  <c r="E708" i="37"/>
  <c r="E707" i="37"/>
  <c r="E706" i="37"/>
  <c r="E705" i="37"/>
  <c r="E704" i="37"/>
  <c r="E703" i="37"/>
  <c r="E702" i="37"/>
  <c r="E701" i="37"/>
  <c r="E700" i="37"/>
  <c r="E699" i="37"/>
  <c r="E698" i="37"/>
  <c r="E697" i="37"/>
  <c r="E696" i="37"/>
  <c r="E695" i="37"/>
  <c r="E694" i="37"/>
  <c r="E693" i="37"/>
  <c r="E692" i="37"/>
  <c r="E691" i="37"/>
  <c r="E690" i="37"/>
  <c r="E689" i="37"/>
  <c r="E688" i="37"/>
  <c r="E687" i="37"/>
  <c r="E686" i="37"/>
  <c r="E685" i="37"/>
  <c r="E684" i="37"/>
  <c r="E683" i="37"/>
  <c r="E682" i="37"/>
  <c r="E681" i="37"/>
  <c r="E680" i="37"/>
  <c r="E679" i="37"/>
  <c r="E678" i="37"/>
  <c r="E677" i="37"/>
  <c r="E676" i="37"/>
  <c r="E675" i="37"/>
  <c r="E674" i="37"/>
  <c r="E673" i="37"/>
  <c r="E672" i="37"/>
  <c r="E671" i="37"/>
  <c r="E670" i="37"/>
  <c r="E669" i="37"/>
  <c r="E668" i="37"/>
  <c r="E667" i="37"/>
  <c r="E666" i="37"/>
  <c r="E665" i="37"/>
  <c r="E664" i="37"/>
  <c r="E663" i="37"/>
  <c r="E662" i="37"/>
  <c r="E661" i="37"/>
  <c r="E660" i="37"/>
  <c r="E659" i="37"/>
  <c r="E658" i="37"/>
  <c r="E657" i="37"/>
  <c r="E656" i="37"/>
  <c r="E655" i="37"/>
  <c r="E654" i="37"/>
  <c r="E653" i="37"/>
  <c r="E652" i="37"/>
  <c r="E651" i="37"/>
  <c r="E650" i="37"/>
  <c r="E649" i="37"/>
  <c r="E648" i="37"/>
  <c r="E647" i="37"/>
  <c r="E646" i="37"/>
  <c r="E645" i="37"/>
  <c r="E644" i="37"/>
  <c r="E643" i="37"/>
  <c r="E642" i="37"/>
  <c r="E641" i="37"/>
  <c r="E640" i="37"/>
  <c r="E639" i="37"/>
  <c r="E638" i="37"/>
  <c r="E637" i="37"/>
  <c r="E636" i="37"/>
  <c r="E635" i="37"/>
  <c r="E634" i="37"/>
  <c r="E633" i="37"/>
  <c r="E632" i="37"/>
  <c r="E631" i="37"/>
  <c r="E630" i="37"/>
  <c r="E629" i="37"/>
  <c r="E628" i="37"/>
  <c r="E627" i="37"/>
  <c r="E626" i="37"/>
  <c r="E625" i="37"/>
  <c r="E624" i="37"/>
  <c r="E623" i="37"/>
  <c r="E622" i="37"/>
  <c r="E621" i="37"/>
  <c r="E620" i="37"/>
  <c r="E619" i="37"/>
  <c r="E618" i="37"/>
  <c r="E617" i="37"/>
  <c r="E616" i="37"/>
  <c r="E615" i="37"/>
  <c r="E614" i="37"/>
  <c r="E613" i="37"/>
  <c r="E612" i="37"/>
  <c r="E611" i="37"/>
  <c r="E610" i="37"/>
  <c r="E609" i="37"/>
  <c r="E608" i="37"/>
  <c r="E607" i="37"/>
  <c r="E606" i="37"/>
  <c r="E605" i="37"/>
  <c r="E604" i="37"/>
  <c r="E603" i="37"/>
  <c r="E602" i="37"/>
  <c r="E601" i="37"/>
  <c r="E600" i="37"/>
  <c r="E599" i="37"/>
  <c r="E598" i="37"/>
  <c r="E597" i="37"/>
  <c r="E596" i="37"/>
  <c r="E595" i="37"/>
  <c r="E594" i="37"/>
  <c r="E593" i="37"/>
  <c r="E592" i="37"/>
  <c r="E591" i="37"/>
  <c r="E590" i="37"/>
  <c r="E589" i="37"/>
  <c r="E588" i="37"/>
  <c r="E587" i="37"/>
  <c r="E586" i="37"/>
  <c r="E585" i="37"/>
  <c r="E584" i="37"/>
  <c r="E583" i="37"/>
  <c r="E582" i="37"/>
  <c r="E581" i="37"/>
  <c r="E580" i="37"/>
  <c r="E579" i="37"/>
  <c r="E578" i="37"/>
  <c r="E577" i="37"/>
  <c r="E576" i="37"/>
  <c r="E575" i="37"/>
  <c r="E574" i="37"/>
  <c r="E573" i="37"/>
  <c r="E572" i="37"/>
  <c r="E571" i="37"/>
  <c r="E570" i="37"/>
  <c r="E569" i="37"/>
  <c r="E568" i="37"/>
  <c r="E567" i="37"/>
  <c r="E566" i="37"/>
  <c r="E565" i="37"/>
  <c r="E564" i="37"/>
  <c r="E563" i="37"/>
  <c r="E562" i="37"/>
  <c r="E561" i="37"/>
  <c r="E560" i="37"/>
  <c r="E559" i="37"/>
  <c r="E558" i="37"/>
  <c r="E557" i="37"/>
  <c r="E556" i="37"/>
  <c r="E555" i="37"/>
  <c r="E554" i="37"/>
  <c r="E553" i="37"/>
  <c r="E552" i="37"/>
  <c r="E551" i="37"/>
  <c r="E550" i="37"/>
  <c r="E549" i="37"/>
  <c r="E548" i="37"/>
  <c r="E547" i="37"/>
  <c r="E546" i="37"/>
  <c r="E545" i="37"/>
  <c r="E544" i="37"/>
  <c r="E543" i="37"/>
  <c r="E542" i="37"/>
  <c r="E541" i="37"/>
  <c r="E540" i="37"/>
  <c r="E539" i="37"/>
  <c r="E538" i="37"/>
  <c r="E537" i="37"/>
  <c r="E536" i="37"/>
  <c r="E535" i="37"/>
  <c r="E534" i="37"/>
  <c r="E533" i="37"/>
  <c r="E532" i="37"/>
  <c r="E531" i="37"/>
  <c r="E530" i="37"/>
  <c r="E529" i="37"/>
  <c r="E528" i="37"/>
  <c r="E527" i="37"/>
  <c r="E526" i="37"/>
  <c r="E525" i="37"/>
  <c r="E524" i="37"/>
  <c r="E523" i="37"/>
  <c r="E522" i="37"/>
  <c r="E521" i="37"/>
  <c r="E520" i="37"/>
  <c r="E519" i="37"/>
  <c r="E518" i="37"/>
  <c r="E517" i="37"/>
  <c r="E516" i="37"/>
  <c r="E515" i="37"/>
  <c r="E514" i="37"/>
  <c r="E513" i="37"/>
  <c r="E512" i="37"/>
  <c r="E511" i="37"/>
  <c r="E510" i="37"/>
  <c r="E509" i="37"/>
  <c r="E508" i="37"/>
  <c r="E507" i="37"/>
  <c r="E506" i="37"/>
  <c r="E505" i="37"/>
  <c r="E504" i="37"/>
  <c r="E503" i="37"/>
  <c r="E502" i="37"/>
  <c r="E501" i="37"/>
  <c r="E500" i="37"/>
  <c r="E499" i="37"/>
  <c r="E498" i="37"/>
  <c r="E497" i="37"/>
  <c r="E496" i="37"/>
  <c r="E495" i="37"/>
  <c r="E494" i="37"/>
  <c r="E493" i="37"/>
  <c r="E492" i="37"/>
  <c r="E491" i="37"/>
  <c r="E490" i="37"/>
  <c r="E489" i="37"/>
  <c r="E488" i="37"/>
  <c r="E487" i="37"/>
  <c r="E486" i="37"/>
  <c r="E485" i="37"/>
  <c r="E484" i="37"/>
  <c r="E483" i="37"/>
  <c r="E482" i="37"/>
  <c r="E481" i="37"/>
  <c r="E480" i="37"/>
  <c r="E479" i="37"/>
  <c r="E478" i="37"/>
  <c r="E477" i="37"/>
  <c r="E476" i="37"/>
  <c r="E475" i="37"/>
  <c r="E474" i="37"/>
  <c r="E473" i="37"/>
  <c r="E472" i="37"/>
  <c r="E471" i="37"/>
  <c r="E470" i="37"/>
  <c r="E469" i="37"/>
  <c r="E468" i="37"/>
  <c r="E467" i="37"/>
  <c r="E466" i="37"/>
  <c r="E465" i="37"/>
  <c r="E464" i="37"/>
  <c r="E463" i="37"/>
  <c r="E462" i="37"/>
  <c r="E461" i="37"/>
  <c r="E460" i="37"/>
  <c r="E459" i="37"/>
  <c r="E458" i="37"/>
  <c r="E457" i="37"/>
  <c r="E456" i="37"/>
  <c r="E455" i="37"/>
  <c r="E454" i="37"/>
  <c r="E453" i="37"/>
  <c r="E452" i="37"/>
  <c r="E451" i="37"/>
  <c r="E450" i="37"/>
  <c r="E449" i="37"/>
  <c r="E448" i="37"/>
  <c r="E447" i="37"/>
  <c r="E446" i="37"/>
  <c r="E445" i="37"/>
  <c r="E444" i="37"/>
  <c r="E443" i="37"/>
  <c r="E442" i="37"/>
  <c r="E441" i="37"/>
  <c r="E440" i="37"/>
  <c r="E439" i="37"/>
  <c r="E438" i="37"/>
  <c r="E437" i="37"/>
  <c r="E436" i="37"/>
  <c r="E435" i="37"/>
  <c r="E434" i="37"/>
  <c r="E433" i="37"/>
  <c r="E432" i="37"/>
  <c r="E431" i="37"/>
  <c r="E430" i="37"/>
  <c r="E429" i="37"/>
  <c r="E428" i="37"/>
  <c r="E427" i="37"/>
  <c r="E426" i="37"/>
  <c r="E425" i="37"/>
  <c r="E424" i="37"/>
  <c r="E423" i="37"/>
  <c r="E422" i="37"/>
  <c r="E421" i="37"/>
  <c r="E420" i="37"/>
  <c r="E419" i="37"/>
  <c r="E418" i="37"/>
  <c r="E417" i="37"/>
  <c r="E416" i="37"/>
  <c r="E415" i="37"/>
  <c r="E414" i="37"/>
  <c r="E413" i="37"/>
  <c r="E412" i="37"/>
  <c r="E411" i="37"/>
  <c r="E410" i="37"/>
  <c r="E409" i="37"/>
  <c r="E408" i="37"/>
  <c r="E407" i="37"/>
  <c r="E406" i="37"/>
  <c r="E405" i="37"/>
  <c r="E404" i="37"/>
  <c r="E403" i="37"/>
  <c r="E402" i="37"/>
  <c r="E401" i="37"/>
  <c r="E400" i="37"/>
  <c r="E399" i="37"/>
  <c r="E398" i="37"/>
  <c r="E397" i="37"/>
  <c r="E396" i="37"/>
  <c r="E395" i="37"/>
  <c r="E394" i="37"/>
  <c r="E393" i="37"/>
  <c r="E392" i="37"/>
  <c r="E391" i="37"/>
  <c r="E390" i="37"/>
  <c r="E389" i="37"/>
  <c r="E388" i="37"/>
  <c r="E387" i="37"/>
  <c r="E386" i="37"/>
  <c r="E385" i="37"/>
  <c r="E384" i="37"/>
  <c r="E383" i="37"/>
  <c r="E382" i="37"/>
  <c r="E381" i="37"/>
  <c r="E380" i="37"/>
  <c r="E379" i="37"/>
  <c r="E378" i="37"/>
  <c r="E377" i="37"/>
  <c r="E376" i="37"/>
  <c r="E375" i="37"/>
  <c r="E374" i="37"/>
  <c r="E373" i="37"/>
  <c r="E372" i="37"/>
  <c r="E371" i="37"/>
  <c r="E370" i="37"/>
  <c r="E369" i="37"/>
  <c r="E368" i="37"/>
  <c r="E367" i="37"/>
  <c r="E366" i="37"/>
  <c r="E365" i="37"/>
  <c r="E364" i="37"/>
  <c r="E363" i="37"/>
  <c r="E362" i="37"/>
  <c r="E361" i="37"/>
  <c r="E360" i="37"/>
  <c r="E359" i="37"/>
  <c r="E358" i="37"/>
  <c r="E357" i="37"/>
  <c r="E356" i="37"/>
  <c r="E355" i="37"/>
  <c r="E354" i="37"/>
  <c r="E353" i="37"/>
  <c r="E352" i="37"/>
  <c r="E351" i="37"/>
  <c r="E350" i="37"/>
  <c r="E349" i="37"/>
  <c r="E348" i="37"/>
  <c r="E347" i="37"/>
  <c r="E346" i="37"/>
  <c r="E345" i="37"/>
  <c r="E344" i="37"/>
  <c r="E343" i="37"/>
  <c r="E342" i="37"/>
  <c r="E341" i="37"/>
  <c r="E340" i="37"/>
  <c r="E339" i="37"/>
  <c r="E338" i="37"/>
  <c r="E337" i="37"/>
  <c r="E336" i="37"/>
  <c r="E335" i="37"/>
  <c r="E334" i="37"/>
  <c r="E333" i="37"/>
  <c r="E332" i="37"/>
  <c r="E331" i="37"/>
  <c r="E330" i="37"/>
  <c r="E329" i="37"/>
  <c r="E328" i="37"/>
  <c r="E327" i="37"/>
  <c r="E326" i="37"/>
  <c r="E325" i="37"/>
  <c r="E324" i="37"/>
  <c r="E323" i="37"/>
  <c r="E322" i="37"/>
  <c r="E321" i="37"/>
  <c r="E320" i="37"/>
  <c r="E319" i="37"/>
  <c r="E318" i="37"/>
  <c r="E317" i="37"/>
  <c r="E316" i="37"/>
  <c r="E315" i="37"/>
  <c r="E314" i="37"/>
  <c r="E313" i="37"/>
  <c r="E312" i="37"/>
  <c r="E311" i="37"/>
  <c r="E310" i="37"/>
  <c r="E309" i="37"/>
  <c r="E308" i="37"/>
  <c r="E307" i="37"/>
  <c r="E306" i="37"/>
  <c r="E305" i="37"/>
  <c r="E304" i="37"/>
  <c r="E303" i="37"/>
  <c r="E302" i="37"/>
  <c r="E301" i="37"/>
  <c r="E300" i="37"/>
  <c r="E299" i="37"/>
  <c r="E298" i="37"/>
  <c r="E297" i="37"/>
  <c r="E296" i="37"/>
  <c r="E295" i="37"/>
  <c r="E294" i="37"/>
  <c r="E293" i="37"/>
  <c r="E292" i="37"/>
  <c r="E291" i="37"/>
  <c r="E290" i="37"/>
  <c r="E289" i="37"/>
  <c r="E288" i="37"/>
  <c r="E287" i="37"/>
  <c r="E286" i="37"/>
  <c r="E285" i="37"/>
  <c r="E284" i="37"/>
  <c r="E283" i="37"/>
  <c r="E282" i="37"/>
  <c r="E281" i="37"/>
  <c r="E280" i="37"/>
  <c r="E279" i="37"/>
  <c r="E278" i="37"/>
  <c r="E277" i="37"/>
  <c r="E276" i="37"/>
  <c r="E275" i="37"/>
  <c r="E274" i="37"/>
  <c r="E273" i="37"/>
  <c r="E272" i="37"/>
  <c r="E271" i="37"/>
  <c r="E270" i="37"/>
  <c r="E269" i="37"/>
  <c r="E268" i="37"/>
  <c r="E267" i="37"/>
  <c r="E266" i="37"/>
  <c r="E265" i="37"/>
  <c r="E264" i="37"/>
  <c r="E263" i="37"/>
  <c r="E262" i="37"/>
  <c r="E261" i="37"/>
  <c r="E260" i="37"/>
  <c r="E259" i="37"/>
  <c r="E258" i="37"/>
  <c r="E257" i="37"/>
  <c r="E256" i="37"/>
  <c r="E255" i="37"/>
  <c r="E254" i="37"/>
  <c r="E253" i="37"/>
  <c r="E252" i="37"/>
  <c r="E251" i="37"/>
  <c r="E250" i="37"/>
  <c r="E249" i="37"/>
  <c r="E248" i="37"/>
  <c r="E247" i="37"/>
  <c r="E246" i="37"/>
  <c r="E245" i="37"/>
  <c r="E244" i="37"/>
  <c r="E243" i="37"/>
  <c r="E242" i="37"/>
  <c r="E241" i="37"/>
  <c r="E240" i="37"/>
  <c r="E239" i="37"/>
  <c r="E238" i="37"/>
  <c r="E237" i="37"/>
  <c r="E236" i="37"/>
  <c r="E235" i="37"/>
  <c r="E234" i="37"/>
  <c r="E233" i="37"/>
  <c r="E232" i="37"/>
  <c r="E231" i="37"/>
  <c r="E230" i="37"/>
  <c r="E229" i="37"/>
  <c r="E228" i="37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J3" i="25"/>
  <c r="E2160" i="36"/>
  <c r="F2160" i="36" s="1"/>
  <c r="E2159" i="36"/>
  <c r="F2159" i="36" s="1"/>
  <c r="E2158" i="36"/>
  <c r="F2158" i="36" s="1"/>
  <c r="E2157" i="36"/>
  <c r="F2157" i="36" s="1"/>
  <c r="E2156" i="36"/>
  <c r="F2156" i="36" s="1"/>
  <c r="E2155" i="36"/>
  <c r="F2155" i="36" s="1"/>
  <c r="E2154" i="36"/>
  <c r="F2154" i="36" s="1"/>
  <c r="E2153" i="36"/>
  <c r="F2153" i="36" s="1"/>
  <c r="E2152" i="36"/>
  <c r="F2152" i="36" s="1"/>
  <c r="E2151" i="36"/>
  <c r="F2151" i="36" s="1"/>
  <c r="E2150" i="36"/>
  <c r="F2150" i="36" s="1"/>
  <c r="E2149" i="36"/>
  <c r="F2149" i="36" s="1"/>
  <c r="E2148" i="36"/>
  <c r="F2148" i="36" s="1"/>
  <c r="E2147" i="36"/>
  <c r="F2147" i="36" s="1"/>
  <c r="E2146" i="36"/>
  <c r="F2146" i="36" s="1"/>
  <c r="E2145" i="36"/>
  <c r="F2145" i="36" s="1"/>
  <c r="E2144" i="36"/>
  <c r="F2144" i="36" s="1"/>
  <c r="E2143" i="36"/>
  <c r="F2143" i="36" s="1"/>
  <c r="E2142" i="36"/>
  <c r="F2142" i="36" s="1"/>
  <c r="E2141" i="36"/>
  <c r="F2141" i="36" s="1"/>
  <c r="E2140" i="36"/>
  <c r="F2140" i="36" s="1"/>
  <c r="E2139" i="36"/>
  <c r="F2139" i="36" s="1"/>
  <c r="E2138" i="36"/>
  <c r="F2138" i="36" s="1"/>
  <c r="E2137" i="36"/>
  <c r="F2137" i="36" s="1"/>
  <c r="E2136" i="36"/>
  <c r="F2136" i="36" s="1"/>
  <c r="E2135" i="36"/>
  <c r="F2135" i="36" s="1"/>
  <c r="E2134" i="36"/>
  <c r="F2134" i="36" s="1"/>
  <c r="E2133" i="36"/>
  <c r="F2133" i="36" s="1"/>
  <c r="E2132" i="36"/>
  <c r="F2132" i="36" s="1"/>
  <c r="E2131" i="36"/>
  <c r="F2131" i="36" s="1"/>
  <c r="E2130" i="36"/>
  <c r="F2130" i="36" s="1"/>
  <c r="E2129" i="36"/>
  <c r="F2129" i="36" s="1"/>
  <c r="E2128" i="36"/>
  <c r="F2128" i="36" s="1"/>
  <c r="E2127" i="36"/>
  <c r="F2127" i="36" s="1"/>
  <c r="E2126" i="36"/>
  <c r="F2126" i="36" s="1"/>
  <c r="E2125" i="36"/>
  <c r="F2125" i="36" s="1"/>
  <c r="E2124" i="36"/>
  <c r="F2124" i="36" s="1"/>
  <c r="E2123" i="36"/>
  <c r="F2123" i="36" s="1"/>
  <c r="E2122" i="36"/>
  <c r="F2122" i="36" s="1"/>
  <c r="E2121" i="36"/>
  <c r="F2121" i="36" s="1"/>
  <c r="E2120" i="36"/>
  <c r="F2120" i="36" s="1"/>
  <c r="E2119" i="36"/>
  <c r="F2119" i="36" s="1"/>
  <c r="E2118" i="36"/>
  <c r="F2118" i="36" s="1"/>
  <c r="E2117" i="36"/>
  <c r="F2117" i="36" s="1"/>
  <c r="E2116" i="36"/>
  <c r="F2116" i="36" s="1"/>
  <c r="E2115" i="36"/>
  <c r="F2115" i="36" s="1"/>
  <c r="E2114" i="36"/>
  <c r="F2114" i="36" s="1"/>
  <c r="E2113" i="36"/>
  <c r="F2113" i="36" s="1"/>
  <c r="E2112" i="36"/>
  <c r="F2112" i="36" s="1"/>
  <c r="E2111" i="36"/>
  <c r="F2111" i="36" s="1"/>
  <c r="E2110" i="36"/>
  <c r="F2110" i="36" s="1"/>
  <c r="E2109" i="36"/>
  <c r="F2109" i="36" s="1"/>
  <c r="E2108" i="36"/>
  <c r="F2108" i="36" s="1"/>
  <c r="E2107" i="36"/>
  <c r="F2107" i="36" s="1"/>
  <c r="E2106" i="36"/>
  <c r="F2106" i="36" s="1"/>
  <c r="E2105" i="36"/>
  <c r="F2105" i="36" s="1"/>
  <c r="E2104" i="36"/>
  <c r="F2104" i="36" s="1"/>
  <c r="E2103" i="36"/>
  <c r="F2103" i="36" s="1"/>
  <c r="E2102" i="36"/>
  <c r="F2102" i="36" s="1"/>
  <c r="E2101" i="36"/>
  <c r="F2101" i="36" s="1"/>
  <c r="E2100" i="36"/>
  <c r="F2100" i="36" s="1"/>
  <c r="E2099" i="36"/>
  <c r="F2099" i="36" s="1"/>
  <c r="E2098" i="36"/>
  <c r="F2098" i="36" s="1"/>
  <c r="E2097" i="36"/>
  <c r="F2097" i="36" s="1"/>
  <c r="E2096" i="36"/>
  <c r="F2096" i="36" s="1"/>
  <c r="E2095" i="36"/>
  <c r="F2095" i="36" s="1"/>
  <c r="E2094" i="36"/>
  <c r="F2094" i="36" s="1"/>
  <c r="E2093" i="36"/>
  <c r="F2093" i="36" s="1"/>
  <c r="E2092" i="36"/>
  <c r="F2092" i="36" s="1"/>
  <c r="E2091" i="36"/>
  <c r="F2091" i="36" s="1"/>
  <c r="E2090" i="36"/>
  <c r="F2090" i="36" s="1"/>
  <c r="E2089" i="36"/>
  <c r="F2089" i="36" s="1"/>
  <c r="E2088" i="36"/>
  <c r="F2088" i="36" s="1"/>
  <c r="E2087" i="36"/>
  <c r="F2087" i="36" s="1"/>
  <c r="E2086" i="36"/>
  <c r="F2086" i="36" s="1"/>
  <c r="E2085" i="36"/>
  <c r="F2085" i="36" s="1"/>
  <c r="E2084" i="36"/>
  <c r="F2084" i="36" s="1"/>
  <c r="E2083" i="36"/>
  <c r="F2083" i="36" s="1"/>
  <c r="E2082" i="36"/>
  <c r="F2082" i="36" s="1"/>
  <c r="E2081" i="36"/>
  <c r="F2081" i="36" s="1"/>
  <c r="E2080" i="36"/>
  <c r="F2080" i="36" s="1"/>
  <c r="E2079" i="36"/>
  <c r="F2079" i="36" s="1"/>
  <c r="E2078" i="36"/>
  <c r="F2078" i="36" s="1"/>
  <c r="E2077" i="36"/>
  <c r="F2077" i="36" s="1"/>
  <c r="E2076" i="36"/>
  <c r="F2076" i="36" s="1"/>
  <c r="E2075" i="36"/>
  <c r="F2075" i="36" s="1"/>
  <c r="E2074" i="36"/>
  <c r="F2074" i="36" s="1"/>
  <c r="E2073" i="36"/>
  <c r="F2073" i="36" s="1"/>
  <c r="E2072" i="36"/>
  <c r="F2072" i="36" s="1"/>
  <c r="E2071" i="36"/>
  <c r="F2071" i="36" s="1"/>
  <c r="E2070" i="36"/>
  <c r="F2070" i="36" s="1"/>
  <c r="E2069" i="36"/>
  <c r="F2069" i="36" s="1"/>
  <c r="E2068" i="36"/>
  <c r="F2068" i="36" s="1"/>
  <c r="E2067" i="36"/>
  <c r="F2067" i="36" s="1"/>
  <c r="E2066" i="36"/>
  <c r="F2066" i="36" s="1"/>
  <c r="E2065" i="36"/>
  <c r="F2065" i="36" s="1"/>
  <c r="E2064" i="36"/>
  <c r="F2064" i="36" s="1"/>
  <c r="E2063" i="36"/>
  <c r="F2063" i="36" s="1"/>
  <c r="E2062" i="36"/>
  <c r="F2062" i="36" s="1"/>
  <c r="E2061" i="36"/>
  <c r="F2061" i="36" s="1"/>
  <c r="E2060" i="36"/>
  <c r="F2060" i="36" s="1"/>
  <c r="E2059" i="36"/>
  <c r="F2059" i="36" s="1"/>
  <c r="E2058" i="36"/>
  <c r="F2058" i="36" s="1"/>
  <c r="E2057" i="36"/>
  <c r="F2057" i="36" s="1"/>
  <c r="E2056" i="36"/>
  <c r="F2056" i="36" s="1"/>
  <c r="E2055" i="36"/>
  <c r="F2055" i="36" s="1"/>
  <c r="E2054" i="36"/>
  <c r="F2054" i="36" s="1"/>
  <c r="E2053" i="36"/>
  <c r="F2053" i="36" s="1"/>
  <c r="E2052" i="36"/>
  <c r="F2052" i="36" s="1"/>
  <c r="E2051" i="36"/>
  <c r="F2051" i="36" s="1"/>
  <c r="E2050" i="36"/>
  <c r="F2050" i="36" s="1"/>
  <c r="E2049" i="36"/>
  <c r="F2049" i="36" s="1"/>
  <c r="E2048" i="36"/>
  <c r="F2048" i="36" s="1"/>
  <c r="E2047" i="36"/>
  <c r="F2047" i="36" s="1"/>
  <c r="E2046" i="36"/>
  <c r="F2046" i="36" s="1"/>
  <c r="E2045" i="36"/>
  <c r="F2045" i="36" s="1"/>
  <c r="E2044" i="36"/>
  <c r="F2044" i="36" s="1"/>
  <c r="E2043" i="36"/>
  <c r="F2043" i="36" s="1"/>
  <c r="E2042" i="36"/>
  <c r="F2042" i="36" s="1"/>
  <c r="E2041" i="36"/>
  <c r="F2041" i="36" s="1"/>
  <c r="E2040" i="36"/>
  <c r="F2040" i="36" s="1"/>
  <c r="E2039" i="36"/>
  <c r="F2039" i="36" s="1"/>
  <c r="E2038" i="36"/>
  <c r="F2038" i="36" s="1"/>
  <c r="E2037" i="36"/>
  <c r="F2037" i="36" s="1"/>
  <c r="E2036" i="36"/>
  <c r="F2036" i="36" s="1"/>
  <c r="E2035" i="36"/>
  <c r="F2035" i="36" s="1"/>
  <c r="E2034" i="36"/>
  <c r="F2034" i="36" s="1"/>
  <c r="E2033" i="36"/>
  <c r="F2033" i="36" s="1"/>
  <c r="E2032" i="36"/>
  <c r="F2032" i="36" s="1"/>
  <c r="E2031" i="36"/>
  <c r="F2031" i="36" s="1"/>
  <c r="E2030" i="36"/>
  <c r="F2030" i="36" s="1"/>
  <c r="E2029" i="36"/>
  <c r="F2029" i="36" s="1"/>
  <c r="E2028" i="36"/>
  <c r="F2028" i="36" s="1"/>
  <c r="E2027" i="36"/>
  <c r="F2027" i="36" s="1"/>
  <c r="E2026" i="36"/>
  <c r="F2026" i="36" s="1"/>
  <c r="E2025" i="36"/>
  <c r="F2025" i="36" s="1"/>
  <c r="E2024" i="36"/>
  <c r="F2024" i="36" s="1"/>
  <c r="E2023" i="36"/>
  <c r="F2023" i="36" s="1"/>
  <c r="E2022" i="36"/>
  <c r="F2022" i="36" s="1"/>
  <c r="E2021" i="36"/>
  <c r="F2021" i="36" s="1"/>
  <c r="E2020" i="36"/>
  <c r="F2020" i="36" s="1"/>
  <c r="E2019" i="36"/>
  <c r="F2019" i="36" s="1"/>
  <c r="E2018" i="36"/>
  <c r="F2018" i="36" s="1"/>
  <c r="E2017" i="36"/>
  <c r="F2017" i="36" s="1"/>
  <c r="E2016" i="36"/>
  <c r="F2016" i="36" s="1"/>
  <c r="E2015" i="36"/>
  <c r="F2015" i="36" s="1"/>
  <c r="E2014" i="36"/>
  <c r="F2014" i="36" s="1"/>
  <c r="E2013" i="36"/>
  <c r="F2013" i="36" s="1"/>
  <c r="E2012" i="36"/>
  <c r="F2012" i="36" s="1"/>
  <c r="E2011" i="36"/>
  <c r="F2011" i="36" s="1"/>
  <c r="E2010" i="36"/>
  <c r="F2010" i="36" s="1"/>
  <c r="E2009" i="36"/>
  <c r="F2009" i="36" s="1"/>
  <c r="E2008" i="36"/>
  <c r="F2008" i="36" s="1"/>
  <c r="E2007" i="36"/>
  <c r="F2007" i="36" s="1"/>
  <c r="E2006" i="36"/>
  <c r="F2006" i="36" s="1"/>
  <c r="E2005" i="36"/>
  <c r="F2005" i="36" s="1"/>
  <c r="E2004" i="36"/>
  <c r="F2004" i="36" s="1"/>
  <c r="E2003" i="36"/>
  <c r="F2003" i="36" s="1"/>
  <c r="E2002" i="36"/>
  <c r="F2002" i="36" s="1"/>
  <c r="E2001" i="36"/>
  <c r="F2001" i="36" s="1"/>
  <c r="E2000" i="36"/>
  <c r="F2000" i="36" s="1"/>
  <c r="E1999" i="36"/>
  <c r="F1999" i="36" s="1"/>
  <c r="E1998" i="36"/>
  <c r="F1998" i="36" s="1"/>
  <c r="E1997" i="36"/>
  <c r="F1997" i="36" s="1"/>
  <c r="E1996" i="36"/>
  <c r="F1996" i="36" s="1"/>
  <c r="E1995" i="36"/>
  <c r="F1995" i="36" s="1"/>
  <c r="E1994" i="36"/>
  <c r="F1994" i="36" s="1"/>
  <c r="E1993" i="36"/>
  <c r="F1993" i="36" s="1"/>
  <c r="E1992" i="36"/>
  <c r="F1992" i="36" s="1"/>
  <c r="E1991" i="36"/>
  <c r="F1991" i="36" s="1"/>
  <c r="E1990" i="36"/>
  <c r="F1990" i="36" s="1"/>
  <c r="E1989" i="36"/>
  <c r="F1989" i="36" s="1"/>
  <c r="E1988" i="36"/>
  <c r="F1988" i="36" s="1"/>
  <c r="E1987" i="36"/>
  <c r="F1987" i="36" s="1"/>
  <c r="E1986" i="36"/>
  <c r="F1986" i="36" s="1"/>
  <c r="E1985" i="36"/>
  <c r="F1985" i="36" s="1"/>
  <c r="E1984" i="36"/>
  <c r="F1984" i="36" s="1"/>
  <c r="E1983" i="36"/>
  <c r="F1983" i="36" s="1"/>
  <c r="E1982" i="36"/>
  <c r="F1982" i="36" s="1"/>
  <c r="E1981" i="36"/>
  <c r="F1981" i="36" s="1"/>
  <c r="E1980" i="36"/>
  <c r="F1980" i="36" s="1"/>
  <c r="E1979" i="36"/>
  <c r="F1979" i="36" s="1"/>
  <c r="E1978" i="36"/>
  <c r="F1978" i="36" s="1"/>
  <c r="E1977" i="36"/>
  <c r="F1977" i="36" s="1"/>
  <c r="E1976" i="36"/>
  <c r="F1976" i="36" s="1"/>
  <c r="E1975" i="36"/>
  <c r="F1975" i="36" s="1"/>
  <c r="E1974" i="36"/>
  <c r="F1974" i="36" s="1"/>
  <c r="E1973" i="36"/>
  <c r="F1973" i="36" s="1"/>
  <c r="E1972" i="36"/>
  <c r="F1972" i="36" s="1"/>
  <c r="E1971" i="36"/>
  <c r="F1971" i="36" s="1"/>
  <c r="E1970" i="36"/>
  <c r="F1970" i="36" s="1"/>
  <c r="E1969" i="36"/>
  <c r="F1969" i="36" s="1"/>
  <c r="E1968" i="36"/>
  <c r="F1968" i="36" s="1"/>
  <c r="E1967" i="36"/>
  <c r="F1967" i="36" s="1"/>
  <c r="E1966" i="36"/>
  <c r="F1966" i="36" s="1"/>
  <c r="E1965" i="36"/>
  <c r="F1965" i="36" s="1"/>
  <c r="E1964" i="36"/>
  <c r="F1964" i="36" s="1"/>
  <c r="E1963" i="36"/>
  <c r="F1963" i="36" s="1"/>
  <c r="E1962" i="36"/>
  <c r="F1962" i="36" s="1"/>
  <c r="E1961" i="36"/>
  <c r="F1961" i="36" s="1"/>
  <c r="E1960" i="36"/>
  <c r="F1960" i="36" s="1"/>
  <c r="E1959" i="36"/>
  <c r="F1959" i="36" s="1"/>
  <c r="E1958" i="36"/>
  <c r="F1958" i="36" s="1"/>
  <c r="E1957" i="36"/>
  <c r="F1957" i="36" s="1"/>
  <c r="E1956" i="36"/>
  <c r="F1956" i="36" s="1"/>
  <c r="E1955" i="36"/>
  <c r="F1955" i="36" s="1"/>
  <c r="E1954" i="36"/>
  <c r="F1954" i="36" s="1"/>
  <c r="E1953" i="36"/>
  <c r="F1953" i="36" s="1"/>
  <c r="E1952" i="36"/>
  <c r="F1952" i="36" s="1"/>
  <c r="E1951" i="36"/>
  <c r="F1951" i="36" s="1"/>
  <c r="E1950" i="36"/>
  <c r="F1950" i="36" s="1"/>
  <c r="E1949" i="36"/>
  <c r="F1949" i="36" s="1"/>
  <c r="E1948" i="36"/>
  <c r="F1948" i="36" s="1"/>
  <c r="E1947" i="36"/>
  <c r="F1947" i="36" s="1"/>
  <c r="E1946" i="36"/>
  <c r="F1946" i="36" s="1"/>
  <c r="E1945" i="36"/>
  <c r="F1945" i="36" s="1"/>
  <c r="E1944" i="36"/>
  <c r="F1944" i="36" s="1"/>
  <c r="E1943" i="36"/>
  <c r="F1943" i="36" s="1"/>
  <c r="E1942" i="36"/>
  <c r="F1942" i="36" s="1"/>
  <c r="E1941" i="36"/>
  <c r="F1941" i="36" s="1"/>
  <c r="E1940" i="36"/>
  <c r="F1940" i="36" s="1"/>
  <c r="E1939" i="36"/>
  <c r="F1939" i="36" s="1"/>
  <c r="E1938" i="36"/>
  <c r="F1938" i="36" s="1"/>
  <c r="E1937" i="36"/>
  <c r="F1937" i="36" s="1"/>
  <c r="E1936" i="36"/>
  <c r="F1936" i="36" s="1"/>
  <c r="E1935" i="36"/>
  <c r="F1935" i="36" s="1"/>
  <c r="E1934" i="36"/>
  <c r="F1934" i="36" s="1"/>
  <c r="E1933" i="36"/>
  <c r="F1933" i="36" s="1"/>
  <c r="E1932" i="36"/>
  <c r="F1932" i="36" s="1"/>
  <c r="E1931" i="36"/>
  <c r="F1931" i="36" s="1"/>
  <c r="E1930" i="36"/>
  <c r="F1930" i="36" s="1"/>
  <c r="E1929" i="36"/>
  <c r="F1929" i="36" s="1"/>
  <c r="E1928" i="36"/>
  <c r="F1928" i="36" s="1"/>
  <c r="E1927" i="36"/>
  <c r="F1927" i="36" s="1"/>
  <c r="E1926" i="36"/>
  <c r="F1926" i="36" s="1"/>
  <c r="E1925" i="36"/>
  <c r="F1925" i="36" s="1"/>
  <c r="E1924" i="36"/>
  <c r="F1924" i="36" s="1"/>
  <c r="E1923" i="36"/>
  <c r="F1923" i="36" s="1"/>
  <c r="E1922" i="36"/>
  <c r="F1922" i="36" s="1"/>
  <c r="E1921" i="36"/>
  <c r="F1921" i="36" s="1"/>
  <c r="E1920" i="36"/>
  <c r="F1920" i="36" s="1"/>
  <c r="E1919" i="36"/>
  <c r="F1919" i="36" s="1"/>
  <c r="E1918" i="36"/>
  <c r="F1918" i="36" s="1"/>
  <c r="E1917" i="36"/>
  <c r="F1917" i="36" s="1"/>
  <c r="E1916" i="36"/>
  <c r="F1916" i="36" s="1"/>
  <c r="E1915" i="36"/>
  <c r="F1915" i="36" s="1"/>
  <c r="E1914" i="36"/>
  <c r="F1914" i="36" s="1"/>
  <c r="E1913" i="36"/>
  <c r="F1913" i="36" s="1"/>
  <c r="E1912" i="36"/>
  <c r="F1912" i="36" s="1"/>
  <c r="E1911" i="36"/>
  <c r="F1911" i="36" s="1"/>
  <c r="E1910" i="36"/>
  <c r="F1910" i="36" s="1"/>
  <c r="E1909" i="36"/>
  <c r="F1909" i="36" s="1"/>
  <c r="E1908" i="36"/>
  <c r="F1908" i="36" s="1"/>
  <c r="E1907" i="36"/>
  <c r="F1907" i="36" s="1"/>
  <c r="E1906" i="36"/>
  <c r="F1906" i="36" s="1"/>
  <c r="E1905" i="36"/>
  <c r="F1905" i="36" s="1"/>
  <c r="E1904" i="36"/>
  <c r="F1904" i="36" s="1"/>
  <c r="E1903" i="36"/>
  <c r="F1903" i="36" s="1"/>
  <c r="E1902" i="36"/>
  <c r="F1902" i="36" s="1"/>
  <c r="E1901" i="36"/>
  <c r="F1901" i="36" s="1"/>
  <c r="E1900" i="36"/>
  <c r="F1900" i="36" s="1"/>
  <c r="E1899" i="36"/>
  <c r="F1899" i="36" s="1"/>
  <c r="E1898" i="36"/>
  <c r="F1898" i="36" s="1"/>
  <c r="E1897" i="36"/>
  <c r="F1897" i="36" s="1"/>
  <c r="E1896" i="36"/>
  <c r="F1896" i="36" s="1"/>
  <c r="E1895" i="36"/>
  <c r="F1895" i="36" s="1"/>
  <c r="E1894" i="36"/>
  <c r="F1894" i="36" s="1"/>
  <c r="E1893" i="36"/>
  <c r="F1893" i="36" s="1"/>
  <c r="E1892" i="36"/>
  <c r="F1892" i="36" s="1"/>
  <c r="E1891" i="36"/>
  <c r="F1891" i="36" s="1"/>
  <c r="E1890" i="36"/>
  <c r="F1890" i="36" s="1"/>
  <c r="E1889" i="36"/>
  <c r="F1889" i="36" s="1"/>
  <c r="E1888" i="36"/>
  <c r="F1888" i="36" s="1"/>
  <c r="E1887" i="36"/>
  <c r="F1887" i="36" s="1"/>
  <c r="E1886" i="36"/>
  <c r="F1886" i="36" s="1"/>
  <c r="E1885" i="36"/>
  <c r="F1885" i="36" s="1"/>
  <c r="E1884" i="36"/>
  <c r="F1884" i="36" s="1"/>
  <c r="E1883" i="36"/>
  <c r="F1883" i="36" s="1"/>
  <c r="E1882" i="36"/>
  <c r="F1882" i="36" s="1"/>
  <c r="E1881" i="36"/>
  <c r="F1881" i="36" s="1"/>
  <c r="E1880" i="36"/>
  <c r="F1880" i="36" s="1"/>
  <c r="E1879" i="36"/>
  <c r="F1879" i="36" s="1"/>
  <c r="E1878" i="36"/>
  <c r="F1878" i="36" s="1"/>
  <c r="E1877" i="36"/>
  <c r="F1877" i="36" s="1"/>
  <c r="E1876" i="36"/>
  <c r="F1876" i="36" s="1"/>
  <c r="E1875" i="36"/>
  <c r="F1875" i="36" s="1"/>
  <c r="E1874" i="36"/>
  <c r="F1874" i="36" s="1"/>
  <c r="E1873" i="36"/>
  <c r="F1873" i="36" s="1"/>
  <c r="E1872" i="36"/>
  <c r="F1872" i="36" s="1"/>
  <c r="E1871" i="36"/>
  <c r="F1871" i="36" s="1"/>
  <c r="E1870" i="36"/>
  <c r="F1870" i="36" s="1"/>
  <c r="E1869" i="36"/>
  <c r="F1869" i="36" s="1"/>
  <c r="E1868" i="36"/>
  <c r="F1868" i="36" s="1"/>
  <c r="E1867" i="36"/>
  <c r="F1867" i="36" s="1"/>
  <c r="E1866" i="36"/>
  <c r="F1866" i="36" s="1"/>
  <c r="E1865" i="36"/>
  <c r="F1865" i="36" s="1"/>
  <c r="E1864" i="36"/>
  <c r="F1864" i="36" s="1"/>
  <c r="E1863" i="36"/>
  <c r="F1863" i="36" s="1"/>
  <c r="E1862" i="36"/>
  <c r="F1862" i="36" s="1"/>
  <c r="E1861" i="36"/>
  <c r="F1861" i="36" s="1"/>
  <c r="E1860" i="36"/>
  <c r="F1860" i="36" s="1"/>
  <c r="E1859" i="36"/>
  <c r="F1859" i="36" s="1"/>
  <c r="E1858" i="36"/>
  <c r="F1858" i="36" s="1"/>
  <c r="E1857" i="36"/>
  <c r="F1857" i="36" s="1"/>
  <c r="E1856" i="36"/>
  <c r="F1856" i="36" s="1"/>
  <c r="E1855" i="36"/>
  <c r="F1855" i="36" s="1"/>
  <c r="E1854" i="36"/>
  <c r="F1854" i="36" s="1"/>
  <c r="E1853" i="36"/>
  <c r="F1853" i="36" s="1"/>
  <c r="E1852" i="36"/>
  <c r="F1852" i="36" s="1"/>
  <c r="E1851" i="36"/>
  <c r="F1851" i="36" s="1"/>
  <c r="E1850" i="36"/>
  <c r="F1850" i="36" s="1"/>
  <c r="E1849" i="36"/>
  <c r="F1849" i="36" s="1"/>
  <c r="E1848" i="36"/>
  <c r="F1848" i="36" s="1"/>
  <c r="E1847" i="36"/>
  <c r="F1847" i="36" s="1"/>
  <c r="E1846" i="36"/>
  <c r="F1846" i="36" s="1"/>
  <c r="E1845" i="36"/>
  <c r="F1845" i="36" s="1"/>
  <c r="E1844" i="36"/>
  <c r="F1844" i="36" s="1"/>
  <c r="E1843" i="36"/>
  <c r="F1843" i="36" s="1"/>
  <c r="E1842" i="36"/>
  <c r="F1842" i="36" s="1"/>
  <c r="E1841" i="36"/>
  <c r="F1841" i="36" s="1"/>
  <c r="E1840" i="36"/>
  <c r="F1840" i="36" s="1"/>
  <c r="E1839" i="36"/>
  <c r="F1839" i="36" s="1"/>
  <c r="E1838" i="36"/>
  <c r="F1838" i="36" s="1"/>
  <c r="E1837" i="36"/>
  <c r="F1837" i="36" s="1"/>
  <c r="E1836" i="36"/>
  <c r="F1836" i="36" s="1"/>
  <c r="E1835" i="36"/>
  <c r="F1835" i="36" s="1"/>
  <c r="E1834" i="36"/>
  <c r="F1834" i="36" s="1"/>
  <c r="E1833" i="36"/>
  <c r="F1833" i="36" s="1"/>
  <c r="E1832" i="36"/>
  <c r="F1832" i="36" s="1"/>
  <c r="E1831" i="36"/>
  <c r="F1831" i="36" s="1"/>
  <c r="E1830" i="36"/>
  <c r="F1830" i="36" s="1"/>
  <c r="E1829" i="36"/>
  <c r="F1829" i="36" s="1"/>
  <c r="E1828" i="36"/>
  <c r="F1828" i="36" s="1"/>
  <c r="E1827" i="36"/>
  <c r="F1827" i="36" s="1"/>
  <c r="E1826" i="36"/>
  <c r="F1826" i="36" s="1"/>
  <c r="E1825" i="36"/>
  <c r="F1825" i="36" s="1"/>
  <c r="E1824" i="36"/>
  <c r="F1824" i="36" s="1"/>
  <c r="E1823" i="36"/>
  <c r="F1823" i="36" s="1"/>
  <c r="E1822" i="36"/>
  <c r="F1822" i="36" s="1"/>
  <c r="E1821" i="36"/>
  <c r="F1821" i="36" s="1"/>
  <c r="E1820" i="36"/>
  <c r="F1820" i="36" s="1"/>
  <c r="E1819" i="36"/>
  <c r="F1819" i="36" s="1"/>
  <c r="E1818" i="36"/>
  <c r="F1818" i="36" s="1"/>
  <c r="E1817" i="36"/>
  <c r="F1817" i="36" s="1"/>
  <c r="E1816" i="36"/>
  <c r="F1816" i="36" s="1"/>
  <c r="E1815" i="36"/>
  <c r="F1815" i="36" s="1"/>
  <c r="E1814" i="36"/>
  <c r="F1814" i="36" s="1"/>
  <c r="E1813" i="36"/>
  <c r="F1813" i="36" s="1"/>
  <c r="E1812" i="36"/>
  <c r="F1812" i="36" s="1"/>
  <c r="E1811" i="36"/>
  <c r="F1811" i="36" s="1"/>
  <c r="E1810" i="36"/>
  <c r="F1810" i="36" s="1"/>
  <c r="E1809" i="36"/>
  <c r="F1809" i="36" s="1"/>
  <c r="E1808" i="36"/>
  <c r="F1808" i="36" s="1"/>
  <c r="E1807" i="36"/>
  <c r="F1807" i="36" s="1"/>
  <c r="E1806" i="36"/>
  <c r="F1806" i="36" s="1"/>
  <c r="E1805" i="36"/>
  <c r="F1805" i="36" s="1"/>
  <c r="E1804" i="36"/>
  <c r="F1804" i="36" s="1"/>
  <c r="E1803" i="36"/>
  <c r="F1803" i="36" s="1"/>
  <c r="E1802" i="36"/>
  <c r="F1802" i="36" s="1"/>
  <c r="E1801" i="36"/>
  <c r="F1801" i="36" s="1"/>
  <c r="E1800" i="36"/>
  <c r="F1800" i="36" s="1"/>
  <c r="E1799" i="36"/>
  <c r="F1799" i="36" s="1"/>
  <c r="E1798" i="36"/>
  <c r="F1798" i="36" s="1"/>
  <c r="E1797" i="36"/>
  <c r="F1797" i="36" s="1"/>
  <c r="E1796" i="36"/>
  <c r="F1796" i="36" s="1"/>
  <c r="E1795" i="36"/>
  <c r="F1795" i="36" s="1"/>
  <c r="E1794" i="36"/>
  <c r="F1794" i="36" s="1"/>
  <c r="E1793" i="36"/>
  <c r="F1793" i="36" s="1"/>
  <c r="E1792" i="36"/>
  <c r="F1792" i="36" s="1"/>
  <c r="E1791" i="36"/>
  <c r="F1791" i="36" s="1"/>
  <c r="E1790" i="36"/>
  <c r="F1790" i="36" s="1"/>
  <c r="E1789" i="36"/>
  <c r="F1789" i="36" s="1"/>
  <c r="E1788" i="36"/>
  <c r="F1788" i="36" s="1"/>
  <c r="E1787" i="36"/>
  <c r="F1787" i="36" s="1"/>
  <c r="E1786" i="36"/>
  <c r="F1786" i="36" s="1"/>
  <c r="E1785" i="36"/>
  <c r="F1785" i="36" s="1"/>
  <c r="E1784" i="36"/>
  <c r="F1784" i="36" s="1"/>
  <c r="E1783" i="36"/>
  <c r="F1783" i="36" s="1"/>
  <c r="E1782" i="36"/>
  <c r="F1782" i="36" s="1"/>
  <c r="E1781" i="36"/>
  <c r="F1781" i="36" s="1"/>
  <c r="E1780" i="36"/>
  <c r="F1780" i="36" s="1"/>
  <c r="E1779" i="36"/>
  <c r="F1779" i="36" s="1"/>
  <c r="E1778" i="36"/>
  <c r="F1778" i="36" s="1"/>
  <c r="E1777" i="36"/>
  <c r="F1777" i="36" s="1"/>
  <c r="E1776" i="36"/>
  <c r="F1776" i="36" s="1"/>
  <c r="E1775" i="36"/>
  <c r="F1775" i="36" s="1"/>
  <c r="E1774" i="36"/>
  <c r="F1774" i="36" s="1"/>
  <c r="E1773" i="36"/>
  <c r="F1773" i="36" s="1"/>
  <c r="E1772" i="36"/>
  <c r="F1772" i="36" s="1"/>
  <c r="E1771" i="36"/>
  <c r="F1771" i="36" s="1"/>
  <c r="E1770" i="36"/>
  <c r="F1770" i="36" s="1"/>
  <c r="E1769" i="36"/>
  <c r="F1769" i="36" s="1"/>
  <c r="E1768" i="36"/>
  <c r="F1768" i="36" s="1"/>
  <c r="E1767" i="36"/>
  <c r="F1767" i="36" s="1"/>
  <c r="E1766" i="36"/>
  <c r="F1766" i="36" s="1"/>
  <c r="E1765" i="36"/>
  <c r="F1765" i="36" s="1"/>
  <c r="E1764" i="36"/>
  <c r="F1764" i="36" s="1"/>
  <c r="E1763" i="36"/>
  <c r="F1763" i="36" s="1"/>
  <c r="E1762" i="36"/>
  <c r="F1762" i="36" s="1"/>
  <c r="E1761" i="36"/>
  <c r="F1761" i="36" s="1"/>
  <c r="E1760" i="36"/>
  <c r="F1760" i="36" s="1"/>
  <c r="E1759" i="36"/>
  <c r="F1759" i="36" s="1"/>
  <c r="E1758" i="36"/>
  <c r="F1758" i="36" s="1"/>
  <c r="E1757" i="36"/>
  <c r="F1757" i="36" s="1"/>
  <c r="E1756" i="36"/>
  <c r="F1756" i="36" s="1"/>
  <c r="E1755" i="36"/>
  <c r="F1755" i="36" s="1"/>
  <c r="E1754" i="36"/>
  <c r="F1754" i="36" s="1"/>
  <c r="E1753" i="36"/>
  <c r="F1753" i="36" s="1"/>
  <c r="E1752" i="36"/>
  <c r="F1752" i="36" s="1"/>
  <c r="E1751" i="36"/>
  <c r="F1751" i="36" s="1"/>
  <c r="E1750" i="36"/>
  <c r="F1750" i="36" s="1"/>
  <c r="E1749" i="36"/>
  <c r="F1749" i="36" s="1"/>
  <c r="E1748" i="36"/>
  <c r="F1748" i="36" s="1"/>
  <c r="E1747" i="36"/>
  <c r="F1747" i="36" s="1"/>
  <c r="E1746" i="36"/>
  <c r="F1746" i="36" s="1"/>
  <c r="E1745" i="36"/>
  <c r="F1745" i="36" s="1"/>
  <c r="E1744" i="36"/>
  <c r="F1744" i="36" s="1"/>
  <c r="E1743" i="36"/>
  <c r="F1743" i="36" s="1"/>
  <c r="E1742" i="36"/>
  <c r="F1742" i="36" s="1"/>
  <c r="E1741" i="36"/>
  <c r="F1741" i="36" s="1"/>
  <c r="E1740" i="36"/>
  <c r="F1740" i="36" s="1"/>
  <c r="E1739" i="36"/>
  <c r="F1739" i="36" s="1"/>
  <c r="E1738" i="36"/>
  <c r="F1738" i="36" s="1"/>
  <c r="E1737" i="36"/>
  <c r="F1737" i="36" s="1"/>
  <c r="E1736" i="36"/>
  <c r="F1736" i="36" s="1"/>
  <c r="E1735" i="36"/>
  <c r="F1735" i="36" s="1"/>
  <c r="E1734" i="36"/>
  <c r="F1734" i="36" s="1"/>
  <c r="E1733" i="36"/>
  <c r="F1733" i="36" s="1"/>
  <c r="E1732" i="36"/>
  <c r="F1732" i="36" s="1"/>
  <c r="E1731" i="36"/>
  <c r="F1731" i="36" s="1"/>
  <c r="E1730" i="36"/>
  <c r="F1730" i="36" s="1"/>
  <c r="E1729" i="36"/>
  <c r="F1729" i="36" s="1"/>
  <c r="E1728" i="36"/>
  <c r="F1728" i="36" s="1"/>
  <c r="E1727" i="36"/>
  <c r="F1727" i="36" s="1"/>
  <c r="E1726" i="36"/>
  <c r="F1726" i="36" s="1"/>
  <c r="E1725" i="36"/>
  <c r="F1725" i="36" s="1"/>
  <c r="E1724" i="36"/>
  <c r="F1724" i="36" s="1"/>
  <c r="E1723" i="36"/>
  <c r="F1723" i="36" s="1"/>
  <c r="E1722" i="36"/>
  <c r="F1722" i="36" s="1"/>
  <c r="E1721" i="36"/>
  <c r="F1721" i="36" s="1"/>
  <c r="E1720" i="36"/>
  <c r="F1720" i="36" s="1"/>
  <c r="E1719" i="36"/>
  <c r="F1719" i="36" s="1"/>
  <c r="E1718" i="36"/>
  <c r="F1718" i="36" s="1"/>
  <c r="E1717" i="36"/>
  <c r="F1717" i="36" s="1"/>
  <c r="E1716" i="36"/>
  <c r="F1716" i="36" s="1"/>
  <c r="E1715" i="36"/>
  <c r="F1715" i="36" s="1"/>
  <c r="E1714" i="36"/>
  <c r="F1714" i="36" s="1"/>
  <c r="E1713" i="36"/>
  <c r="F1713" i="36" s="1"/>
  <c r="E1712" i="36"/>
  <c r="F1712" i="36" s="1"/>
  <c r="E1711" i="36"/>
  <c r="F1711" i="36" s="1"/>
  <c r="E1710" i="36"/>
  <c r="F1710" i="36" s="1"/>
  <c r="E1709" i="36"/>
  <c r="F1709" i="36" s="1"/>
  <c r="E1708" i="36"/>
  <c r="F1708" i="36" s="1"/>
  <c r="E1707" i="36"/>
  <c r="F1707" i="36" s="1"/>
  <c r="E1706" i="36"/>
  <c r="F1706" i="36" s="1"/>
  <c r="E1705" i="36"/>
  <c r="F1705" i="36" s="1"/>
  <c r="E1704" i="36"/>
  <c r="F1704" i="36" s="1"/>
  <c r="E1703" i="36"/>
  <c r="F1703" i="36" s="1"/>
  <c r="E1702" i="36"/>
  <c r="F1702" i="36" s="1"/>
  <c r="E1701" i="36"/>
  <c r="F1701" i="36" s="1"/>
  <c r="E1700" i="36"/>
  <c r="F1700" i="36" s="1"/>
  <c r="E1699" i="36"/>
  <c r="F1699" i="36" s="1"/>
  <c r="E1698" i="36"/>
  <c r="F1698" i="36" s="1"/>
  <c r="E1697" i="36"/>
  <c r="F1697" i="36" s="1"/>
  <c r="E1696" i="36"/>
  <c r="F1696" i="36" s="1"/>
  <c r="E1695" i="36"/>
  <c r="F1695" i="36" s="1"/>
  <c r="E1694" i="36"/>
  <c r="F1694" i="36" s="1"/>
  <c r="E1693" i="36"/>
  <c r="F1693" i="36" s="1"/>
  <c r="E1692" i="36"/>
  <c r="F1692" i="36" s="1"/>
  <c r="E1691" i="36"/>
  <c r="F1691" i="36" s="1"/>
  <c r="E1690" i="36"/>
  <c r="F1690" i="36" s="1"/>
  <c r="E1689" i="36"/>
  <c r="F1689" i="36" s="1"/>
  <c r="E1688" i="36"/>
  <c r="F1688" i="36" s="1"/>
  <c r="E1687" i="36"/>
  <c r="F1687" i="36" s="1"/>
  <c r="E1686" i="36"/>
  <c r="F1686" i="36" s="1"/>
  <c r="E1685" i="36"/>
  <c r="F1685" i="36" s="1"/>
  <c r="E1684" i="36"/>
  <c r="F1684" i="36" s="1"/>
  <c r="E1683" i="36"/>
  <c r="F1683" i="36" s="1"/>
  <c r="E1682" i="36"/>
  <c r="F1682" i="36" s="1"/>
  <c r="E1681" i="36"/>
  <c r="F1681" i="36" s="1"/>
  <c r="E1680" i="36"/>
  <c r="F1680" i="36" s="1"/>
  <c r="E1679" i="36"/>
  <c r="F1679" i="36" s="1"/>
  <c r="E1678" i="36"/>
  <c r="F1678" i="36" s="1"/>
  <c r="E1677" i="36"/>
  <c r="F1677" i="36" s="1"/>
  <c r="E1676" i="36"/>
  <c r="F1676" i="36" s="1"/>
  <c r="E1675" i="36"/>
  <c r="F1675" i="36" s="1"/>
  <c r="E1674" i="36"/>
  <c r="F1674" i="36" s="1"/>
  <c r="E1673" i="36"/>
  <c r="F1673" i="36" s="1"/>
  <c r="E1672" i="36"/>
  <c r="F1672" i="36" s="1"/>
  <c r="E1671" i="36"/>
  <c r="F1671" i="36" s="1"/>
  <c r="E1670" i="36"/>
  <c r="F1670" i="36" s="1"/>
  <c r="E1669" i="36"/>
  <c r="F1669" i="36" s="1"/>
  <c r="E1668" i="36"/>
  <c r="F1668" i="36" s="1"/>
  <c r="E1667" i="36"/>
  <c r="F1667" i="36" s="1"/>
  <c r="E1666" i="36"/>
  <c r="F1666" i="36" s="1"/>
  <c r="E1665" i="36"/>
  <c r="F1665" i="36" s="1"/>
  <c r="E1664" i="36"/>
  <c r="F1664" i="36" s="1"/>
  <c r="E1663" i="36"/>
  <c r="F1663" i="36" s="1"/>
  <c r="E1662" i="36"/>
  <c r="F1662" i="36" s="1"/>
  <c r="E1661" i="36"/>
  <c r="F1661" i="36" s="1"/>
  <c r="E1660" i="36"/>
  <c r="F1660" i="36" s="1"/>
  <c r="E1659" i="36"/>
  <c r="F1659" i="36" s="1"/>
  <c r="E1658" i="36"/>
  <c r="F1658" i="36" s="1"/>
  <c r="E1657" i="36"/>
  <c r="F1657" i="36" s="1"/>
  <c r="E1656" i="36"/>
  <c r="F1656" i="36" s="1"/>
  <c r="E1655" i="36"/>
  <c r="F1655" i="36" s="1"/>
  <c r="E1654" i="36"/>
  <c r="F1654" i="36" s="1"/>
  <c r="E1653" i="36"/>
  <c r="F1653" i="36" s="1"/>
  <c r="E1652" i="36"/>
  <c r="F1652" i="36" s="1"/>
  <c r="E1651" i="36"/>
  <c r="F1651" i="36" s="1"/>
  <c r="E1650" i="36"/>
  <c r="F1650" i="36" s="1"/>
  <c r="E1649" i="36"/>
  <c r="F1649" i="36" s="1"/>
  <c r="E1648" i="36"/>
  <c r="F1648" i="36" s="1"/>
  <c r="E1647" i="36"/>
  <c r="F1647" i="36" s="1"/>
  <c r="E1646" i="36"/>
  <c r="F1646" i="36" s="1"/>
  <c r="E1645" i="36"/>
  <c r="F1645" i="36" s="1"/>
  <c r="E1644" i="36"/>
  <c r="F1644" i="36" s="1"/>
  <c r="E1643" i="36"/>
  <c r="F1643" i="36" s="1"/>
  <c r="E1642" i="36"/>
  <c r="F1642" i="36" s="1"/>
  <c r="E1641" i="36"/>
  <c r="F1641" i="36" s="1"/>
  <c r="E1640" i="36"/>
  <c r="F1640" i="36" s="1"/>
  <c r="E1639" i="36"/>
  <c r="F1639" i="36" s="1"/>
  <c r="E1638" i="36"/>
  <c r="F1638" i="36" s="1"/>
  <c r="E1637" i="36"/>
  <c r="F1637" i="36" s="1"/>
  <c r="E1636" i="36"/>
  <c r="F1636" i="36" s="1"/>
  <c r="E1635" i="36"/>
  <c r="F1635" i="36" s="1"/>
  <c r="E1634" i="36"/>
  <c r="F1634" i="36" s="1"/>
  <c r="E1633" i="36"/>
  <c r="F1633" i="36" s="1"/>
  <c r="E1632" i="36"/>
  <c r="F1632" i="36" s="1"/>
  <c r="E1631" i="36"/>
  <c r="F1631" i="36" s="1"/>
  <c r="E1630" i="36"/>
  <c r="F1630" i="36" s="1"/>
  <c r="E1629" i="36"/>
  <c r="F1629" i="36" s="1"/>
  <c r="E1628" i="36"/>
  <c r="F1628" i="36" s="1"/>
  <c r="E1627" i="36"/>
  <c r="F1627" i="36" s="1"/>
  <c r="E1626" i="36"/>
  <c r="F1626" i="36" s="1"/>
  <c r="E1625" i="36"/>
  <c r="F1625" i="36" s="1"/>
  <c r="E1624" i="36"/>
  <c r="F1624" i="36" s="1"/>
  <c r="E1623" i="36"/>
  <c r="F1623" i="36" s="1"/>
  <c r="E1622" i="36"/>
  <c r="F1622" i="36" s="1"/>
  <c r="E1621" i="36"/>
  <c r="F1621" i="36" s="1"/>
  <c r="E1620" i="36"/>
  <c r="F1620" i="36" s="1"/>
  <c r="E1619" i="36"/>
  <c r="F1619" i="36" s="1"/>
  <c r="E1618" i="36"/>
  <c r="F1618" i="36" s="1"/>
  <c r="E1617" i="36"/>
  <c r="F1617" i="36" s="1"/>
  <c r="E1616" i="36"/>
  <c r="F1616" i="36" s="1"/>
  <c r="E1615" i="36"/>
  <c r="F1615" i="36" s="1"/>
  <c r="E1614" i="36"/>
  <c r="F1614" i="36" s="1"/>
  <c r="E1613" i="36"/>
  <c r="F1613" i="36" s="1"/>
  <c r="E1612" i="36"/>
  <c r="F1612" i="36" s="1"/>
  <c r="E1611" i="36"/>
  <c r="F1611" i="36" s="1"/>
  <c r="E1610" i="36"/>
  <c r="F1610" i="36" s="1"/>
  <c r="E1609" i="36"/>
  <c r="F1609" i="36" s="1"/>
  <c r="E1608" i="36"/>
  <c r="F1608" i="36" s="1"/>
  <c r="E1607" i="36"/>
  <c r="F1607" i="36" s="1"/>
  <c r="E1606" i="36"/>
  <c r="F1606" i="36" s="1"/>
  <c r="E1605" i="36"/>
  <c r="F1605" i="36" s="1"/>
  <c r="E1604" i="36"/>
  <c r="F1604" i="36" s="1"/>
  <c r="E1603" i="36"/>
  <c r="F1603" i="36" s="1"/>
  <c r="E1602" i="36"/>
  <c r="F1602" i="36" s="1"/>
  <c r="E1601" i="36"/>
  <c r="F1601" i="36" s="1"/>
  <c r="E1600" i="36"/>
  <c r="F1600" i="36" s="1"/>
  <c r="E1599" i="36"/>
  <c r="F1599" i="36" s="1"/>
  <c r="E1598" i="36"/>
  <c r="F1598" i="36" s="1"/>
  <c r="E1597" i="36"/>
  <c r="F1597" i="36" s="1"/>
  <c r="E1596" i="36"/>
  <c r="F1596" i="36" s="1"/>
  <c r="E1595" i="36"/>
  <c r="F1595" i="36" s="1"/>
  <c r="E1594" i="36"/>
  <c r="F1594" i="36" s="1"/>
  <c r="E1593" i="36"/>
  <c r="F1593" i="36" s="1"/>
  <c r="E1592" i="36"/>
  <c r="F1592" i="36" s="1"/>
  <c r="E1591" i="36"/>
  <c r="F1591" i="36" s="1"/>
  <c r="E1590" i="36"/>
  <c r="F1590" i="36" s="1"/>
  <c r="E1589" i="36"/>
  <c r="F1589" i="36" s="1"/>
  <c r="E1588" i="36"/>
  <c r="F1588" i="36" s="1"/>
  <c r="E1587" i="36"/>
  <c r="F1587" i="36" s="1"/>
  <c r="E1586" i="36"/>
  <c r="F1586" i="36" s="1"/>
  <c r="E1585" i="36"/>
  <c r="F1585" i="36" s="1"/>
  <c r="E1584" i="36"/>
  <c r="F1584" i="36" s="1"/>
  <c r="E1583" i="36"/>
  <c r="F1583" i="36" s="1"/>
  <c r="E1582" i="36"/>
  <c r="F1582" i="36" s="1"/>
  <c r="E1581" i="36"/>
  <c r="F1581" i="36" s="1"/>
  <c r="E1580" i="36"/>
  <c r="F1580" i="36" s="1"/>
  <c r="E1579" i="36"/>
  <c r="F1579" i="36" s="1"/>
  <c r="E1578" i="36"/>
  <c r="F1578" i="36" s="1"/>
  <c r="E1577" i="36"/>
  <c r="F1577" i="36" s="1"/>
  <c r="E1576" i="36"/>
  <c r="F1576" i="36" s="1"/>
  <c r="E1575" i="36"/>
  <c r="F1575" i="36" s="1"/>
  <c r="E1574" i="36"/>
  <c r="F1574" i="36" s="1"/>
  <c r="E1573" i="36"/>
  <c r="F1573" i="36" s="1"/>
  <c r="E1572" i="36"/>
  <c r="F1572" i="36" s="1"/>
  <c r="E1571" i="36"/>
  <c r="F1571" i="36" s="1"/>
  <c r="E1570" i="36"/>
  <c r="F1570" i="36" s="1"/>
  <c r="E1569" i="36"/>
  <c r="F1569" i="36" s="1"/>
  <c r="E1568" i="36"/>
  <c r="F1568" i="36" s="1"/>
  <c r="E1567" i="36"/>
  <c r="F1567" i="36" s="1"/>
  <c r="E1566" i="36"/>
  <c r="F1566" i="36" s="1"/>
  <c r="E1565" i="36"/>
  <c r="F1565" i="36" s="1"/>
  <c r="E1564" i="36"/>
  <c r="F1564" i="36" s="1"/>
  <c r="E1563" i="36"/>
  <c r="F1563" i="36" s="1"/>
  <c r="E1562" i="36"/>
  <c r="F1562" i="36" s="1"/>
  <c r="E1561" i="36"/>
  <c r="F1561" i="36" s="1"/>
  <c r="E1560" i="36"/>
  <c r="F1560" i="36" s="1"/>
  <c r="E1559" i="36"/>
  <c r="F1559" i="36" s="1"/>
  <c r="E1558" i="36"/>
  <c r="F1558" i="36" s="1"/>
  <c r="E1557" i="36"/>
  <c r="F1557" i="36" s="1"/>
  <c r="E1556" i="36"/>
  <c r="F1556" i="36" s="1"/>
  <c r="E1555" i="36"/>
  <c r="F1555" i="36" s="1"/>
  <c r="E1554" i="36"/>
  <c r="F1554" i="36" s="1"/>
  <c r="E1553" i="36"/>
  <c r="F1553" i="36" s="1"/>
  <c r="E1552" i="36"/>
  <c r="F1552" i="36" s="1"/>
  <c r="E1551" i="36"/>
  <c r="F1551" i="36" s="1"/>
  <c r="E1550" i="36"/>
  <c r="F1550" i="36" s="1"/>
  <c r="E1549" i="36"/>
  <c r="F1549" i="36" s="1"/>
  <c r="E1548" i="36"/>
  <c r="F1548" i="36" s="1"/>
  <c r="E1547" i="36"/>
  <c r="F1547" i="36" s="1"/>
  <c r="E1546" i="36"/>
  <c r="F1546" i="36" s="1"/>
  <c r="E1545" i="36"/>
  <c r="F1545" i="36" s="1"/>
  <c r="E1544" i="36"/>
  <c r="F1544" i="36" s="1"/>
  <c r="E1543" i="36"/>
  <c r="F1543" i="36" s="1"/>
  <c r="E1542" i="36"/>
  <c r="F1542" i="36" s="1"/>
  <c r="E1541" i="36"/>
  <c r="F1541" i="36" s="1"/>
  <c r="E1540" i="36"/>
  <c r="F1540" i="36" s="1"/>
  <c r="E1539" i="36"/>
  <c r="F1539" i="36" s="1"/>
  <c r="E1538" i="36"/>
  <c r="F1538" i="36" s="1"/>
  <c r="E1537" i="36"/>
  <c r="F1537" i="36" s="1"/>
  <c r="E1536" i="36"/>
  <c r="F1536" i="36" s="1"/>
  <c r="E1535" i="36"/>
  <c r="F1535" i="36" s="1"/>
  <c r="E1534" i="36"/>
  <c r="F1534" i="36" s="1"/>
  <c r="E1533" i="36"/>
  <c r="F1533" i="36" s="1"/>
  <c r="E1532" i="36"/>
  <c r="F1532" i="36" s="1"/>
  <c r="E1531" i="36"/>
  <c r="F1531" i="36" s="1"/>
  <c r="E1530" i="36"/>
  <c r="F1530" i="36" s="1"/>
  <c r="E1529" i="36"/>
  <c r="F1529" i="36" s="1"/>
  <c r="E1528" i="36"/>
  <c r="F1528" i="36" s="1"/>
  <c r="E1527" i="36"/>
  <c r="F1527" i="36" s="1"/>
  <c r="E1526" i="36"/>
  <c r="F1526" i="36" s="1"/>
  <c r="E1525" i="36"/>
  <c r="F1525" i="36" s="1"/>
  <c r="E1524" i="36"/>
  <c r="F1524" i="36" s="1"/>
  <c r="E1523" i="36"/>
  <c r="F1523" i="36" s="1"/>
  <c r="E1522" i="36"/>
  <c r="F1522" i="36" s="1"/>
  <c r="E1521" i="36"/>
  <c r="F1521" i="36" s="1"/>
  <c r="E1520" i="36"/>
  <c r="F1520" i="36" s="1"/>
  <c r="E1519" i="36"/>
  <c r="F1519" i="36" s="1"/>
  <c r="E1518" i="36"/>
  <c r="F1518" i="36" s="1"/>
  <c r="E1517" i="36"/>
  <c r="F1517" i="36" s="1"/>
  <c r="E1516" i="36"/>
  <c r="F1516" i="36" s="1"/>
  <c r="E1515" i="36"/>
  <c r="F1515" i="36" s="1"/>
  <c r="E1514" i="36"/>
  <c r="F1514" i="36" s="1"/>
  <c r="E1513" i="36"/>
  <c r="F1513" i="36" s="1"/>
  <c r="E1512" i="36"/>
  <c r="F1512" i="36" s="1"/>
  <c r="E1511" i="36"/>
  <c r="F1511" i="36" s="1"/>
  <c r="E1510" i="36"/>
  <c r="F1510" i="36" s="1"/>
  <c r="E1509" i="36"/>
  <c r="F1509" i="36" s="1"/>
  <c r="E1508" i="36"/>
  <c r="F1508" i="36" s="1"/>
  <c r="E1507" i="36"/>
  <c r="F1507" i="36" s="1"/>
  <c r="E1506" i="36"/>
  <c r="F1506" i="36" s="1"/>
  <c r="E1505" i="36"/>
  <c r="F1505" i="36" s="1"/>
  <c r="E1504" i="36"/>
  <c r="F1504" i="36" s="1"/>
  <c r="E1503" i="36"/>
  <c r="F1503" i="36" s="1"/>
  <c r="E1502" i="36"/>
  <c r="F1502" i="36" s="1"/>
  <c r="E1501" i="36"/>
  <c r="F1501" i="36" s="1"/>
  <c r="E1500" i="36"/>
  <c r="F1500" i="36" s="1"/>
  <c r="E1499" i="36"/>
  <c r="F1499" i="36" s="1"/>
  <c r="E1498" i="36"/>
  <c r="F1498" i="36" s="1"/>
  <c r="E1497" i="36"/>
  <c r="F1497" i="36" s="1"/>
  <c r="E1496" i="36"/>
  <c r="F1496" i="36" s="1"/>
  <c r="E1495" i="36"/>
  <c r="F1495" i="36" s="1"/>
  <c r="E1494" i="36"/>
  <c r="F1494" i="36" s="1"/>
  <c r="E1493" i="36"/>
  <c r="F1493" i="36" s="1"/>
  <c r="E1492" i="36"/>
  <c r="F1492" i="36" s="1"/>
  <c r="E1491" i="36"/>
  <c r="F1491" i="36" s="1"/>
  <c r="E1490" i="36"/>
  <c r="F1490" i="36" s="1"/>
  <c r="E1489" i="36"/>
  <c r="F1489" i="36" s="1"/>
  <c r="E1488" i="36"/>
  <c r="F1488" i="36" s="1"/>
  <c r="E1487" i="36"/>
  <c r="F1487" i="36" s="1"/>
  <c r="E1486" i="36"/>
  <c r="F1486" i="36" s="1"/>
  <c r="E1485" i="36"/>
  <c r="F1485" i="36" s="1"/>
  <c r="E1484" i="36"/>
  <c r="F1484" i="36" s="1"/>
  <c r="E1483" i="36"/>
  <c r="F1483" i="36" s="1"/>
  <c r="E1482" i="36"/>
  <c r="F1482" i="36" s="1"/>
  <c r="E1481" i="36"/>
  <c r="F1481" i="36" s="1"/>
  <c r="E1480" i="36"/>
  <c r="F1480" i="36" s="1"/>
  <c r="E1479" i="36"/>
  <c r="F1479" i="36" s="1"/>
  <c r="E1478" i="36"/>
  <c r="F1478" i="36" s="1"/>
  <c r="E1477" i="36"/>
  <c r="F1477" i="36" s="1"/>
  <c r="E1476" i="36"/>
  <c r="F1476" i="36" s="1"/>
  <c r="E1475" i="36"/>
  <c r="F1475" i="36" s="1"/>
  <c r="E1474" i="36"/>
  <c r="F1474" i="36" s="1"/>
  <c r="E1473" i="36"/>
  <c r="F1473" i="36" s="1"/>
  <c r="E1472" i="36"/>
  <c r="F1472" i="36" s="1"/>
  <c r="E1471" i="36"/>
  <c r="F1471" i="36" s="1"/>
  <c r="E1470" i="36"/>
  <c r="F1470" i="36" s="1"/>
  <c r="E1469" i="36"/>
  <c r="F1469" i="36" s="1"/>
  <c r="E1468" i="36"/>
  <c r="F1468" i="36" s="1"/>
  <c r="E1467" i="36"/>
  <c r="F1467" i="36" s="1"/>
  <c r="E1466" i="36"/>
  <c r="F1466" i="36" s="1"/>
  <c r="E1465" i="36"/>
  <c r="F1465" i="36" s="1"/>
  <c r="E1464" i="36"/>
  <c r="F1464" i="36" s="1"/>
  <c r="E1463" i="36"/>
  <c r="F1463" i="36" s="1"/>
  <c r="E1462" i="36"/>
  <c r="F1462" i="36" s="1"/>
  <c r="E1461" i="36"/>
  <c r="F1461" i="36" s="1"/>
  <c r="E1460" i="36"/>
  <c r="F1460" i="36" s="1"/>
  <c r="E1459" i="36"/>
  <c r="F1459" i="36" s="1"/>
  <c r="E1458" i="36"/>
  <c r="F1458" i="36" s="1"/>
  <c r="E1457" i="36"/>
  <c r="F1457" i="36" s="1"/>
  <c r="E1456" i="36"/>
  <c r="F1456" i="36" s="1"/>
  <c r="E1455" i="36"/>
  <c r="F1455" i="36" s="1"/>
  <c r="E1454" i="36"/>
  <c r="F1454" i="36" s="1"/>
  <c r="E1453" i="36"/>
  <c r="F1453" i="36" s="1"/>
  <c r="E1452" i="36"/>
  <c r="F1452" i="36" s="1"/>
  <c r="E1451" i="36"/>
  <c r="F1451" i="36" s="1"/>
  <c r="E1450" i="36"/>
  <c r="F1450" i="36" s="1"/>
  <c r="E1449" i="36"/>
  <c r="F1449" i="36" s="1"/>
  <c r="E1448" i="36"/>
  <c r="F1448" i="36" s="1"/>
  <c r="E1447" i="36"/>
  <c r="F1447" i="36" s="1"/>
  <c r="E1446" i="36"/>
  <c r="F1446" i="36" s="1"/>
  <c r="E1445" i="36"/>
  <c r="F1445" i="36" s="1"/>
  <c r="E1444" i="36"/>
  <c r="F1444" i="36" s="1"/>
  <c r="E1443" i="36"/>
  <c r="F1443" i="36" s="1"/>
  <c r="E1442" i="36"/>
  <c r="F1442" i="36" s="1"/>
  <c r="E1441" i="36"/>
  <c r="F1441" i="36" s="1"/>
  <c r="E1440" i="36"/>
  <c r="F1440" i="36" s="1"/>
  <c r="E1439" i="36"/>
  <c r="F1439" i="36" s="1"/>
  <c r="E1438" i="36"/>
  <c r="F1438" i="36" s="1"/>
  <c r="E1437" i="36"/>
  <c r="F1437" i="36" s="1"/>
  <c r="E1436" i="36"/>
  <c r="F1436" i="36" s="1"/>
  <c r="E1435" i="36"/>
  <c r="F1435" i="36" s="1"/>
  <c r="E1434" i="36"/>
  <c r="F1434" i="36" s="1"/>
  <c r="E1433" i="36"/>
  <c r="F1433" i="36" s="1"/>
  <c r="E1432" i="36"/>
  <c r="F1432" i="36" s="1"/>
  <c r="E1431" i="36"/>
  <c r="F1431" i="36" s="1"/>
  <c r="E1430" i="36"/>
  <c r="F1430" i="36" s="1"/>
  <c r="E1429" i="36"/>
  <c r="F1429" i="36" s="1"/>
  <c r="E1428" i="36"/>
  <c r="F1428" i="36" s="1"/>
  <c r="E1427" i="36"/>
  <c r="F1427" i="36" s="1"/>
  <c r="E1426" i="36"/>
  <c r="F1426" i="36" s="1"/>
  <c r="E1425" i="36"/>
  <c r="F1425" i="36" s="1"/>
  <c r="E1424" i="36"/>
  <c r="F1424" i="36" s="1"/>
  <c r="E1423" i="36"/>
  <c r="F1423" i="36" s="1"/>
  <c r="E1422" i="36"/>
  <c r="F1422" i="36" s="1"/>
  <c r="E1421" i="36"/>
  <c r="F1421" i="36" s="1"/>
  <c r="E1420" i="36"/>
  <c r="F1420" i="36" s="1"/>
  <c r="E1419" i="36"/>
  <c r="F1419" i="36" s="1"/>
  <c r="E1418" i="36"/>
  <c r="F1418" i="36" s="1"/>
  <c r="E1417" i="36"/>
  <c r="F1417" i="36" s="1"/>
  <c r="E1416" i="36"/>
  <c r="F1416" i="36" s="1"/>
  <c r="E1415" i="36"/>
  <c r="F1415" i="36" s="1"/>
  <c r="E1414" i="36"/>
  <c r="F1414" i="36" s="1"/>
  <c r="E1413" i="36"/>
  <c r="F1413" i="36" s="1"/>
  <c r="E1412" i="36"/>
  <c r="F1412" i="36" s="1"/>
  <c r="E1411" i="36"/>
  <c r="F1411" i="36" s="1"/>
  <c r="E1410" i="36"/>
  <c r="F1410" i="36" s="1"/>
  <c r="E1409" i="36"/>
  <c r="F1409" i="36" s="1"/>
  <c r="E1408" i="36"/>
  <c r="F1408" i="36" s="1"/>
  <c r="E1407" i="36"/>
  <c r="F1407" i="36" s="1"/>
  <c r="E1406" i="36"/>
  <c r="F1406" i="36" s="1"/>
  <c r="E1405" i="36"/>
  <c r="F1405" i="36" s="1"/>
  <c r="E1404" i="36"/>
  <c r="F1404" i="36" s="1"/>
  <c r="E1403" i="36"/>
  <c r="F1403" i="36" s="1"/>
  <c r="E1402" i="36"/>
  <c r="F1402" i="36" s="1"/>
  <c r="E1401" i="36"/>
  <c r="F1401" i="36" s="1"/>
  <c r="E1400" i="36"/>
  <c r="F1400" i="36" s="1"/>
  <c r="E1399" i="36"/>
  <c r="F1399" i="36" s="1"/>
  <c r="E1398" i="36"/>
  <c r="F1398" i="36" s="1"/>
  <c r="E1397" i="36"/>
  <c r="F1397" i="36" s="1"/>
  <c r="E1396" i="36"/>
  <c r="F1396" i="36" s="1"/>
  <c r="E1395" i="36"/>
  <c r="F1395" i="36" s="1"/>
  <c r="E1394" i="36"/>
  <c r="F1394" i="36" s="1"/>
  <c r="E1393" i="36"/>
  <c r="F1393" i="36" s="1"/>
  <c r="E1392" i="36"/>
  <c r="F1392" i="36" s="1"/>
  <c r="E1391" i="36"/>
  <c r="F1391" i="36" s="1"/>
  <c r="E1390" i="36"/>
  <c r="F1390" i="36" s="1"/>
  <c r="E1389" i="36"/>
  <c r="F1389" i="36" s="1"/>
  <c r="E1388" i="36"/>
  <c r="F1388" i="36" s="1"/>
  <c r="E1387" i="36"/>
  <c r="F1387" i="36" s="1"/>
  <c r="E1386" i="36"/>
  <c r="F1386" i="36" s="1"/>
  <c r="E1385" i="36"/>
  <c r="F1385" i="36" s="1"/>
  <c r="E1384" i="36"/>
  <c r="F1384" i="36" s="1"/>
  <c r="E1383" i="36"/>
  <c r="F1383" i="36" s="1"/>
  <c r="E1382" i="36"/>
  <c r="F1382" i="36" s="1"/>
  <c r="E1381" i="36"/>
  <c r="F1381" i="36" s="1"/>
  <c r="E1380" i="36"/>
  <c r="F1380" i="36" s="1"/>
  <c r="E1379" i="36"/>
  <c r="F1379" i="36" s="1"/>
  <c r="E1378" i="36"/>
  <c r="F1378" i="36" s="1"/>
  <c r="E1377" i="36"/>
  <c r="F1377" i="36" s="1"/>
  <c r="E1376" i="36"/>
  <c r="F1376" i="36" s="1"/>
  <c r="E1375" i="36"/>
  <c r="F1375" i="36" s="1"/>
  <c r="E1374" i="36"/>
  <c r="F1374" i="36" s="1"/>
  <c r="E1373" i="36"/>
  <c r="F1373" i="36" s="1"/>
  <c r="E1372" i="36"/>
  <c r="F1372" i="36" s="1"/>
  <c r="E1371" i="36"/>
  <c r="F1371" i="36" s="1"/>
  <c r="E1370" i="36"/>
  <c r="F1370" i="36" s="1"/>
  <c r="E1369" i="36"/>
  <c r="F1369" i="36" s="1"/>
  <c r="E1368" i="36"/>
  <c r="F1368" i="36" s="1"/>
  <c r="E1367" i="36"/>
  <c r="F1367" i="36" s="1"/>
  <c r="E1366" i="36"/>
  <c r="F1366" i="36" s="1"/>
  <c r="E1365" i="36"/>
  <c r="F1365" i="36" s="1"/>
  <c r="E1364" i="36"/>
  <c r="F1364" i="36" s="1"/>
  <c r="E1363" i="36"/>
  <c r="F1363" i="36" s="1"/>
  <c r="E1362" i="36"/>
  <c r="F1362" i="36" s="1"/>
  <c r="E1361" i="36"/>
  <c r="F1361" i="36" s="1"/>
  <c r="E1360" i="36"/>
  <c r="F1360" i="36" s="1"/>
  <c r="E1359" i="36"/>
  <c r="F1359" i="36" s="1"/>
  <c r="E1358" i="36"/>
  <c r="F1358" i="36" s="1"/>
  <c r="E1357" i="36"/>
  <c r="F1357" i="36" s="1"/>
  <c r="E1356" i="36"/>
  <c r="F1356" i="36" s="1"/>
  <c r="E1355" i="36"/>
  <c r="F1355" i="36" s="1"/>
  <c r="E1354" i="36"/>
  <c r="F1354" i="36" s="1"/>
  <c r="E1353" i="36"/>
  <c r="F1353" i="36" s="1"/>
  <c r="E1352" i="36"/>
  <c r="F1352" i="36" s="1"/>
  <c r="E1351" i="36"/>
  <c r="F1351" i="36" s="1"/>
  <c r="E1350" i="36"/>
  <c r="F1350" i="36" s="1"/>
  <c r="E1349" i="36"/>
  <c r="F1349" i="36" s="1"/>
  <c r="E1348" i="36"/>
  <c r="F1348" i="36" s="1"/>
  <c r="E1347" i="36"/>
  <c r="F1347" i="36" s="1"/>
  <c r="E1346" i="36"/>
  <c r="F1346" i="36" s="1"/>
  <c r="E1345" i="36"/>
  <c r="F1345" i="36" s="1"/>
  <c r="E1344" i="36"/>
  <c r="F1344" i="36" s="1"/>
  <c r="E1343" i="36"/>
  <c r="F1343" i="36" s="1"/>
  <c r="E1342" i="36"/>
  <c r="F1342" i="36" s="1"/>
  <c r="E1341" i="36"/>
  <c r="F1341" i="36" s="1"/>
  <c r="E1340" i="36"/>
  <c r="F1340" i="36" s="1"/>
  <c r="E1339" i="36"/>
  <c r="F1339" i="36" s="1"/>
  <c r="E1338" i="36"/>
  <c r="F1338" i="36" s="1"/>
  <c r="E1337" i="36"/>
  <c r="F1337" i="36" s="1"/>
  <c r="E1336" i="36"/>
  <c r="F1336" i="36" s="1"/>
  <c r="E1335" i="36"/>
  <c r="F1335" i="36" s="1"/>
  <c r="E1334" i="36"/>
  <c r="F1334" i="36" s="1"/>
  <c r="E1333" i="36"/>
  <c r="F1333" i="36" s="1"/>
  <c r="E1332" i="36"/>
  <c r="F1332" i="36" s="1"/>
  <c r="E1331" i="36"/>
  <c r="F1331" i="36" s="1"/>
  <c r="E1330" i="36"/>
  <c r="F1330" i="36" s="1"/>
  <c r="E1329" i="36"/>
  <c r="F1329" i="36" s="1"/>
  <c r="E1328" i="36"/>
  <c r="F1328" i="36" s="1"/>
  <c r="E1327" i="36"/>
  <c r="F1327" i="36" s="1"/>
  <c r="E1326" i="36"/>
  <c r="F1326" i="36" s="1"/>
  <c r="E1325" i="36"/>
  <c r="F1325" i="36" s="1"/>
  <c r="E1324" i="36"/>
  <c r="F1324" i="36" s="1"/>
  <c r="E1323" i="36"/>
  <c r="F1323" i="36" s="1"/>
  <c r="E1322" i="36"/>
  <c r="F1322" i="36" s="1"/>
  <c r="E1321" i="36"/>
  <c r="F1321" i="36" s="1"/>
  <c r="E1320" i="36"/>
  <c r="F1320" i="36" s="1"/>
  <c r="E1319" i="36"/>
  <c r="F1319" i="36" s="1"/>
  <c r="E1318" i="36"/>
  <c r="F1318" i="36" s="1"/>
  <c r="E1317" i="36"/>
  <c r="F1317" i="36" s="1"/>
  <c r="E1316" i="36"/>
  <c r="F1316" i="36" s="1"/>
  <c r="E1315" i="36"/>
  <c r="F1315" i="36" s="1"/>
  <c r="E1314" i="36"/>
  <c r="F1314" i="36" s="1"/>
  <c r="E1313" i="36"/>
  <c r="F1313" i="36" s="1"/>
  <c r="E1312" i="36"/>
  <c r="F1312" i="36" s="1"/>
  <c r="E1311" i="36"/>
  <c r="F1311" i="36" s="1"/>
  <c r="E1310" i="36"/>
  <c r="F1310" i="36" s="1"/>
  <c r="E1309" i="36"/>
  <c r="F1309" i="36" s="1"/>
  <c r="E1308" i="36"/>
  <c r="F1308" i="36" s="1"/>
  <c r="E1307" i="36"/>
  <c r="F1307" i="36" s="1"/>
  <c r="E1306" i="36"/>
  <c r="F1306" i="36" s="1"/>
  <c r="E1305" i="36"/>
  <c r="F1305" i="36" s="1"/>
  <c r="E1304" i="36"/>
  <c r="F1304" i="36" s="1"/>
  <c r="E1303" i="36"/>
  <c r="F1303" i="36" s="1"/>
  <c r="E1302" i="36"/>
  <c r="F1302" i="36" s="1"/>
  <c r="E1301" i="36"/>
  <c r="F1301" i="36" s="1"/>
  <c r="E1300" i="36"/>
  <c r="F1300" i="36" s="1"/>
  <c r="E1299" i="36"/>
  <c r="F1299" i="36" s="1"/>
  <c r="E1298" i="36"/>
  <c r="F1298" i="36" s="1"/>
  <c r="E1297" i="36"/>
  <c r="F1297" i="36" s="1"/>
  <c r="E1296" i="36"/>
  <c r="F1296" i="36" s="1"/>
  <c r="E1295" i="36"/>
  <c r="F1295" i="36" s="1"/>
  <c r="E1294" i="36"/>
  <c r="F1294" i="36" s="1"/>
  <c r="E1293" i="36"/>
  <c r="F1293" i="36" s="1"/>
  <c r="E1292" i="36"/>
  <c r="F1292" i="36" s="1"/>
  <c r="E1291" i="36"/>
  <c r="F1291" i="36" s="1"/>
  <c r="E1290" i="36"/>
  <c r="F1290" i="36" s="1"/>
  <c r="E1289" i="36"/>
  <c r="F1289" i="36" s="1"/>
  <c r="E1288" i="36"/>
  <c r="F1288" i="36" s="1"/>
  <c r="E1287" i="36"/>
  <c r="F1287" i="36" s="1"/>
  <c r="E1286" i="36"/>
  <c r="F1286" i="36" s="1"/>
  <c r="E1285" i="36"/>
  <c r="F1285" i="36" s="1"/>
  <c r="E1284" i="36"/>
  <c r="F1284" i="36" s="1"/>
  <c r="E1283" i="36"/>
  <c r="F1283" i="36" s="1"/>
  <c r="E1282" i="36"/>
  <c r="F1282" i="36" s="1"/>
  <c r="E1281" i="36"/>
  <c r="F1281" i="36" s="1"/>
  <c r="E1280" i="36"/>
  <c r="F1280" i="36" s="1"/>
  <c r="E1279" i="36"/>
  <c r="F1279" i="36" s="1"/>
  <c r="E1278" i="36"/>
  <c r="F1278" i="36" s="1"/>
  <c r="E1277" i="36"/>
  <c r="F1277" i="36" s="1"/>
  <c r="E1276" i="36"/>
  <c r="F1276" i="36" s="1"/>
  <c r="E1275" i="36"/>
  <c r="F1275" i="36" s="1"/>
  <c r="E1274" i="36"/>
  <c r="F1274" i="36" s="1"/>
  <c r="E1273" i="36"/>
  <c r="F1273" i="36" s="1"/>
  <c r="E1272" i="36"/>
  <c r="F1272" i="36" s="1"/>
  <c r="E1271" i="36"/>
  <c r="F1271" i="36" s="1"/>
  <c r="E1270" i="36"/>
  <c r="F1270" i="36" s="1"/>
  <c r="E1269" i="36"/>
  <c r="F1269" i="36" s="1"/>
  <c r="E1268" i="36"/>
  <c r="F1268" i="36" s="1"/>
  <c r="E1267" i="36"/>
  <c r="F1267" i="36" s="1"/>
  <c r="E1266" i="36"/>
  <c r="F1266" i="36" s="1"/>
  <c r="E1265" i="36"/>
  <c r="F1265" i="36" s="1"/>
  <c r="E1264" i="36"/>
  <c r="F1264" i="36" s="1"/>
  <c r="E1263" i="36"/>
  <c r="F1263" i="36" s="1"/>
  <c r="E1262" i="36"/>
  <c r="F1262" i="36" s="1"/>
  <c r="E1261" i="36"/>
  <c r="F1261" i="36" s="1"/>
  <c r="E1260" i="36"/>
  <c r="F1260" i="36" s="1"/>
  <c r="E1259" i="36"/>
  <c r="F1259" i="36" s="1"/>
  <c r="E1258" i="36"/>
  <c r="F1258" i="36" s="1"/>
  <c r="E1257" i="36"/>
  <c r="F1257" i="36" s="1"/>
  <c r="E1256" i="36"/>
  <c r="F1256" i="36" s="1"/>
  <c r="E1255" i="36"/>
  <c r="F1255" i="36" s="1"/>
  <c r="E1254" i="36"/>
  <c r="F1254" i="36" s="1"/>
  <c r="E1253" i="36"/>
  <c r="F1253" i="36" s="1"/>
  <c r="E1252" i="36"/>
  <c r="F1252" i="36" s="1"/>
  <c r="E1251" i="36"/>
  <c r="F1251" i="36" s="1"/>
  <c r="E1250" i="36"/>
  <c r="F1250" i="36" s="1"/>
  <c r="E1249" i="36"/>
  <c r="F1249" i="36" s="1"/>
  <c r="E1248" i="36"/>
  <c r="F1248" i="36" s="1"/>
  <c r="E1247" i="36"/>
  <c r="F1247" i="36" s="1"/>
  <c r="E1246" i="36"/>
  <c r="F1246" i="36" s="1"/>
  <c r="E1245" i="36"/>
  <c r="F1245" i="36" s="1"/>
  <c r="E1244" i="36"/>
  <c r="F1244" i="36" s="1"/>
  <c r="E1243" i="36"/>
  <c r="F1243" i="36" s="1"/>
  <c r="E1242" i="36"/>
  <c r="F1242" i="36" s="1"/>
  <c r="E1241" i="36"/>
  <c r="F1241" i="36" s="1"/>
  <c r="E1240" i="36"/>
  <c r="F1240" i="36" s="1"/>
  <c r="E1239" i="36"/>
  <c r="F1239" i="36" s="1"/>
  <c r="E1238" i="36"/>
  <c r="F1238" i="36" s="1"/>
  <c r="E1237" i="36"/>
  <c r="F1237" i="36" s="1"/>
  <c r="E1236" i="36"/>
  <c r="F1236" i="36" s="1"/>
  <c r="E1235" i="36"/>
  <c r="F1235" i="36" s="1"/>
  <c r="E1234" i="36"/>
  <c r="F1234" i="36" s="1"/>
  <c r="E1233" i="36"/>
  <c r="F1233" i="36" s="1"/>
  <c r="E1232" i="36"/>
  <c r="F1232" i="36" s="1"/>
  <c r="E1231" i="36"/>
  <c r="F1231" i="36" s="1"/>
  <c r="E1230" i="36"/>
  <c r="F1230" i="36" s="1"/>
  <c r="E1229" i="36"/>
  <c r="F1229" i="36" s="1"/>
  <c r="E1228" i="36"/>
  <c r="F1228" i="36" s="1"/>
  <c r="E1227" i="36"/>
  <c r="F1227" i="36" s="1"/>
  <c r="E1226" i="36"/>
  <c r="F1226" i="36" s="1"/>
  <c r="E1225" i="36"/>
  <c r="F1225" i="36" s="1"/>
  <c r="E1224" i="36"/>
  <c r="F1224" i="36" s="1"/>
  <c r="E1223" i="36"/>
  <c r="F1223" i="36" s="1"/>
  <c r="E1222" i="36"/>
  <c r="F1222" i="36" s="1"/>
  <c r="E1221" i="36"/>
  <c r="F1221" i="36" s="1"/>
  <c r="E1220" i="36"/>
  <c r="F1220" i="36" s="1"/>
  <c r="E1219" i="36"/>
  <c r="F1219" i="36" s="1"/>
  <c r="E1218" i="36"/>
  <c r="F1218" i="36" s="1"/>
  <c r="E1217" i="36"/>
  <c r="F1217" i="36" s="1"/>
  <c r="E1216" i="36"/>
  <c r="F1216" i="36" s="1"/>
  <c r="E1215" i="36"/>
  <c r="F1215" i="36" s="1"/>
  <c r="E1214" i="36"/>
  <c r="F1214" i="36" s="1"/>
  <c r="E1213" i="36"/>
  <c r="F1213" i="36" s="1"/>
  <c r="E1212" i="36"/>
  <c r="F1212" i="36" s="1"/>
  <c r="E1211" i="36"/>
  <c r="F1211" i="36" s="1"/>
  <c r="E1210" i="36"/>
  <c r="F1210" i="36" s="1"/>
  <c r="E1209" i="36"/>
  <c r="F1209" i="36" s="1"/>
  <c r="E1208" i="36"/>
  <c r="F1208" i="36" s="1"/>
  <c r="E1207" i="36"/>
  <c r="F1207" i="36" s="1"/>
  <c r="E1206" i="36"/>
  <c r="F1206" i="36" s="1"/>
  <c r="E1205" i="36"/>
  <c r="F1205" i="36" s="1"/>
  <c r="E1204" i="36"/>
  <c r="F1204" i="36" s="1"/>
  <c r="E1203" i="36"/>
  <c r="F1203" i="36" s="1"/>
  <c r="E1202" i="36"/>
  <c r="F1202" i="36" s="1"/>
  <c r="E1201" i="36"/>
  <c r="F1201" i="36" s="1"/>
  <c r="E1200" i="36"/>
  <c r="F1200" i="36" s="1"/>
  <c r="E1199" i="36"/>
  <c r="F1199" i="36" s="1"/>
  <c r="E1198" i="36"/>
  <c r="F1198" i="36" s="1"/>
  <c r="E1197" i="36"/>
  <c r="F1197" i="36" s="1"/>
  <c r="E1196" i="36"/>
  <c r="F1196" i="36" s="1"/>
  <c r="E1195" i="36"/>
  <c r="F1195" i="36" s="1"/>
  <c r="E1194" i="36"/>
  <c r="F1194" i="36" s="1"/>
  <c r="E1193" i="36"/>
  <c r="F1193" i="36" s="1"/>
  <c r="E1192" i="36"/>
  <c r="F1192" i="36" s="1"/>
  <c r="E1191" i="36"/>
  <c r="F1191" i="36" s="1"/>
  <c r="E1190" i="36"/>
  <c r="F1190" i="36" s="1"/>
  <c r="E1189" i="36"/>
  <c r="F1189" i="36" s="1"/>
  <c r="E1188" i="36"/>
  <c r="F1188" i="36" s="1"/>
  <c r="E1187" i="36"/>
  <c r="F1187" i="36" s="1"/>
  <c r="E1186" i="36"/>
  <c r="F1186" i="36" s="1"/>
  <c r="E1185" i="36"/>
  <c r="F1185" i="36" s="1"/>
  <c r="E1184" i="36"/>
  <c r="F1184" i="36" s="1"/>
  <c r="E1183" i="36"/>
  <c r="F1183" i="36" s="1"/>
  <c r="E1182" i="36"/>
  <c r="F1182" i="36" s="1"/>
  <c r="E1181" i="36"/>
  <c r="F1181" i="36" s="1"/>
  <c r="E1180" i="36"/>
  <c r="F1180" i="36" s="1"/>
  <c r="E1179" i="36"/>
  <c r="F1179" i="36" s="1"/>
  <c r="E1178" i="36"/>
  <c r="F1178" i="36" s="1"/>
  <c r="E1177" i="36"/>
  <c r="F1177" i="36" s="1"/>
  <c r="E1176" i="36"/>
  <c r="F1176" i="36" s="1"/>
  <c r="E1175" i="36"/>
  <c r="F1175" i="36" s="1"/>
  <c r="E1174" i="36"/>
  <c r="F1174" i="36" s="1"/>
  <c r="E1173" i="36"/>
  <c r="F1173" i="36" s="1"/>
  <c r="E1172" i="36"/>
  <c r="F1172" i="36" s="1"/>
  <c r="E1171" i="36"/>
  <c r="F1171" i="36" s="1"/>
  <c r="E1170" i="36"/>
  <c r="F1170" i="36" s="1"/>
  <c r="E1169" i="36"/>
  <c r="F1169" i="36" s="1"/>
  <c r="E1168" i="36"/>
  <c r="F1168" i="36" s="1"/>
  <c r="E1167" i="36"/>
  <c r="F1167" i="36" s="1"/>
  <c r="E1166" i="36"/>
  <c r="F1166" i="36" s="1"/>
  <c r="E1165" i="36"/>
  <c r="F1165" i="36" s="1"/>
  <c r="E1164" i="36"/>
  <c r="F1164" i="36" s="1"/>
  <c r="E1163" i="36"/>
  <c r="F1163" i="36" s="1"/>
  <c r="E1162" i="36"/>
  <c r="F1162" i="36" s="1"/>
  <c r="E1161" i="36"/>
  <c r="F1161" i="36" s="1"/>
  <c r="E1160" i="36"/>
  <c r="F1160" i="36" s="1"/>
  <c r="E1159" i="36"/>
  <c r="F1159" i="36" s="1"/>
  <c r="E1158" i="36"/>
  <c r="F1158" i="36" s="1"/>
  <c r="E1157" i="36"/>
  <c r="F1157" i="36" s="1"/>
  <c r="E1156" i="36"/>
  <c r="F1156" i="36" s="1"/>
  <c r="E1155" i="36"/>
  <c r="F1155" i="36" s="1"/>
  <c r="E1154" i="36"/>
  <c r="F1154" i="36" s="1"/>
  <c r="E1153" i="36"/>
  <c r="F1153" i="36" s="1"/>
  <c r="E1152" i="36"/>
  <c r="F1152" i="36" s="1"/>
  <c r="E1151" i="36"/>
  <c r="F1151" i="36" s="1"/>
  <c r="E1150" i="36"/>
  <c r="F1150" i="36" s="1"/>
  <c r="E1149" i="36"/>
  <c r="F1149" i="36" s="1"/>
  <c r="E1148" i="36"/>
  <c r="F1148" i="36" s="1"/>
  <c r="E1147" i="36"/>
  <c r="F1147" i="36" s="1"/>
  <c r="E1146" i="36"/>
  <c r="F1146" i="36" s="1"/>
  <c r="E1145" i="36"/>
  <c r="F1145" i="36" s="1"/>
  <c r="E1144" i="36"/>
  <c r="F1144" i="36" s="1"/>
  <c r="E1143" i="36"/>
  <c r="F1143" i="36" s="1"/>
  <c r="E1142" i="36"/>
  <c r="F1142" i="36" s="1"/>
  <c r="E1141" i="36"/>
  <c r="F1141" i="36" s="1"/>
  <c r="E1140" i="36"/>
  <c r="F1140" i="36" s="1"/>
  <c r="E1139" i="36"/>
  <c r="F1139" i="36" s="1"/>
  <c r="E1138" i="36"/>
  <c r="F1138" i="36" s="1"/>
  <c r="E1137" i="36"/>
  <c r="F1137" i="36" s="1"/>
  <c r="E1136" i="36"/>
  <c r="F1136" i="36" s="1"/>
  <c r="E1135" i="36"/>
  <c r="F1135" i="36" s="1"/>
  <c r="E1134" i="36"/>
  <c r="F1134" i="36" s="1"/>
  <c r="E1133" i="36"/>
  <c r="F1133" i="36" s="1"/>
  <c r="E1132" i="36"/>
  <c r="F1132" i="36" s="1"/>
  <c r="E1131" i="36"/>
  <c r="F1131" i="36" s="1"/>
  <c r="E1130" i="36"/>
  <c r="F1130" i="36" s="1"/>
  <c r="E1129" i="36"/>
  <c r="F1129" i="36" s="1"/>
  <c r="E1128" i="36"/>
  <c r="F1128" i="36" s="1"/>
  <c r="E1127" i="36"/>
  <c r="F1127" i="36" s="1"/>
  <c r="E1126" i="36"/>
  <c r="F1126" i="36" s="1"/>
  <c r="E1125" i="36"/>
  <c r="F1125" i="36" s="1"/>
  <c r="E1124" i="36"/>
  <c r="F1124" i="36" s="1"/>
  <c r="E1123" i="36"/>
  <c r="F1123" i="36" s="1"/>
  <c r="E1122" i="36"/>
  <c r="F1122" i="36" s="1"/>
  <c r="E1121" i="36"/>
  <c r="F1121" i="36" s="1"/>
  <c r="E1120" i="36"/>
  <c r="F1120" i="36" s="1"/>
  <c r="E1119" i="36"/>
  <c r="F1119" i="36" s="1"/>
  <c r="E1118" i="36"/>
  <c r="F1118" i="36" s="1"/>
  <c r="E1117" i="36"/>
  <c r="F1117" i="36" s="1"/>
  <c r="E1116" i="36"/>
  <c r="F1116" i="36" s="1"/>
  <c r="E1115" i="36"/>
  <c r="F1115" i="36" s="1"/>
  <c r="E1114" i="36"/>
  <c r="F1114" i="36" s="1"/>
  <c r="E1113" i="36"/>
  <c r="F1113" i="36" s="1"/>
  <c r="E1112" i="36"/>
  <c r="F1112" i="36" s="1"/>
  <c r="E1111" i="36"/>
  <c r="F1111" i="36" s="1"/>
  <c r="E1110" i="36"/>
  <c r="F1110" i="36" s="1"/>
  <c r="E1109" i="36"/>
  <c r="F1109" i="36" s="1"/>
  <c r="E1108" i="36"/>
  <c r="F1108" i="36" s="1"/>
  <c r="E1107" i="36"/>
  <c r="F1107" i="36" s="1"/>
  <c r="E1106" i="36"/>
  <c r="F1106" i="36" s="1"/>
  <c r="E1105" i="36"/>
  <c r="F1105" i="36" s="1"/>
  <c r="E1104" i="36"/>
  <c r="F1104" i="36" s="1"/>
  <c r="E1103" i="36"/>
  <c r="F1103" i="36" s="1"/>
  <c r="E1102" i="36"/>
  <c r="F1102" i="36" s="1"/>
  <c r="E1101" i="36"/>
  <c r="F1101" i="36" s="1"/>
  <c r="E1100" i="36"/>
  <c r="F1100" i="36" s="1"/>
  <c r="E1099" i="36"/>
  <c r="F1099" i="36" s="1"/>
  <c r="E1098" i="36"/>
  <c r="F1098" i="36" s="1"/>
  <c r="E1097" i="36"/>
  <c r="F1097" i="36" s="1"/>
  <c r="E1096" i="36"/>
  <c r="F1096" i="36" s="1"/>
  <c r="E1095" i="36"/>
  <c r="F1095" i="36" s="1"/>
  <c r="E1094" i="36"/>
  <c r="F1094" i="36" s="1"/>
  <c r="E1093" i="36"/>
  <c r="F1093" i="36" s="1"/>
  <c r="E1092" i="36"/>
  <c r="F1092" i="36" s="1"/>
  <c r="E1091" i="36"/>
  <c r="F1091" i="36" s="1"/>
  <c r="E1090" i="36"/>
  <c r="F1090" i="36" s="1"/>
  <c r="E1089" i="36"/>
  <c r="F1089" i="36" s="1"/>
  <c r="E1088" i="36"/>
  <c r="F1088" i="36" s="1"/>
  <c r="E1087" i="36"/>
  <c r="F1087" i="36" s="1"/>
  <c r="E1086" i="36"/>
  <c r="F1086" i="36" s="1"/>
  <c r="E1085" i="36"/>
  <c r="F1085" i="36" s="1"/>
  <c r="E1084" i="36"/>
  <c r="F1084" i="36" s="1"/>
  <c r="E1083" i="36"/>
  <c r="F1083" i="36" s="1"/>
  <c r="E1082" i="36"/>
  <c r="F1082" i="36" s="1"/>
  <c r="E1081" i="36"/>
  <c r="F1081" i="36" s="1"/>
  <c r="E1080" i="36"/>
  <c r="F1080" i="36" s="1"/>
  <c r="E1079" i="36"/>
  <c r="F1079" i="36" s="1"/>
  <c r="E1078" i="36"/>
  <c r="F1078" i="36" s="1"/>
  <c r="E1077" i="36"/>
  <c r="F1077" i="36" s="1"/>
  <c r="E1076" i="36"/>
  <c r="F1076" i="36" s="1"/>
  <c r="E1075" i="36"/>
  <c r="F1075" i="36" s="1"/>
  <c r="E1074" i="36"/>
  <c r="F1074" i="36" s="1"/>
  <c r="E1073" i="36"/>
  <c r="F1073" i="36" s="1"/>
  <c r="E1072" i="36"/>
  <c r="F1072" i="36" s="1"/>
  <c r="E1071" i="36"/>
  <c r="F1071" i="36" s="1"/>
  <c r="E1070" i="36"/>
  <c r="F1070" i="36" s="1"/>
  <c r="E1069" i="36"/>
  <c r="F1069" i="36" s="1"/>
  <c r="E1068" i="36"/>
  <c r="F1068" i="36" s="1"/>
  <c r="E1067" i="36"/>
  <c r="F1067" i="36" s="1"/>
  <c r="E1066" i="36"/>
  <c r="F1066" i="36" s="1"/>
  <c r="E1065" i="36"/>
  <c r="F1065" i="36" s="1"/>
  <c r="E1064" i="36"/>
  <c r="F1064" i="36" s="1"/>
  <c r="E1063" i="36"/>
  <c r="F1063" i="36" s="1"/>
  <c r="E1062" i="36"/>
  <c r="F1062" i="36" s="1"/>
  <c r="E1061" i="36"/>
  <c r="F1061" i="36" s="1"/>
  <c r="E1060" i="36"/>
  <c r="F1060" i="36" s="1"/>
  <c r="E1059" i="36"/>
  <c r="F1059" i="36" s="1"/>
  <c r="E1058" i="36"/>
  <c r="F1058" i="36" s="1"/>
  <c r="E1057" i="36"/>
  <c r="F1057" i="36" s="1"/>
  <c r="E1056" i="36"/>
  <c r="F1056" i="36" s="1"/>
  <c r="E1055" i="36"/>
  <c r="F1055" i="36" s="1"/>
  <c r="E1054" i="36"/>
  <c r="F1054" i="36" s="1"/>
  <c r="E1053" i="36"/>
  <c r="F1053" i="36" s="1"/>
  <c r="E1052" i="36"/>
  <c r="F1052" i="36" s="1"/>
  <c r="E1051" i="36"/>
  <c r="F1051" i="36" s="1"/>
  <c r="E1050" i="36"/>
  <c r="F1050" i="36" s="1"/>
  <c r="E1049" i="36"/>
  <c r="F1049" i="36" s="1"/>
  <c r="E1048" i="36"/>
  <c r="F1048" i="36" s="1"/>
  <c r="E1047" i="36"/>
  <c r="F1047" i="36" s="1"/>
  <c r="E1046" i="36"/>
  <c r="F1046" i="36" s="1"/>
  <c r="E1045" i="36"/>
  <c r="F1045" i="36" s="1"/>
  <c r="E1044" i="36"/>
  <c r="F1044" i="36" s="1"/>
  <c r="E1043" i="36"/>
  <c r="F1043" i="36" s="1"/>
  <c r="E1042" i="36"/>
  <c r="F1042" i="36" s="1"/>
  <c r="E1041" i="36"/>
  <c r="F1041" i="36" s="1"/>
  <c r="E1040" i="36"/>
  <c r="F1040" i="36" s="1"/>
  <c r="E1039" i="36"/>
  <c r="F1039" i="36" s="1"/>
  <c r="E1038" i="36"/>
  <c r="F1038" i="36" s="1"/>
  <c r="E1037" i="36"/>
  <c r="F1037" i="36" s="1"/>
  <c r="E1036" i="36"/>
  <c r="F1036" i="36" s="1"/>
  <c r="E1035" i="36"/>
  <c r="F1035" i="36" s="1"/>
  <c r="E1034" i="36"/>
  <c r="F1034" i="36" s="1"/>
  <c r="E1033" i="36"/>
  <c r="F1033" i="36" s="1"/>
  <c r="E1032" i="36"/>
  <c r="F1032" i="36" s="1"/>
  <c r="E1031" i="36"/>
  <c r="F1031" i="36" s="1"/>
  <c r="E1030" i="36"/>
  <c r="F1030" i="36" s="1"/>
  <c r="E1029" i="36"/>
  <c r="F1029" i="36" s="1"/>
  <c r="E1028" i="36"/>
  <c r="F1028" i="36" s="1"/>
  <c r="E1027" i="36"/>
  <c r="F1027" i="36" s="1"/>
  <c r="E1026" i="36"/>
  <c r="F1026" i="36" s="1"/>
  <c r="E1025" i="36"/>
  <c r="F1025" i="36" s="1"/>
  <c r="E1024" i="36"/>
  <c r="F1024" i="36" s="1"/>
  <c r="E1023" i="36"/>
  <c r="F1023" i="36" s="1"/>
  <c r="E1022" i="36"/>
  <c r="F1022" i="36" s="1"/>
  <c r="E1021" i="36"/>
  <c r="F1021" i="36" s="1"/>
  <c r="E1020" i="36"/>
  <c r="F1020" i="36" s="1"/>
  <c r="E1019" i="36"/>
  <c r="F1019" i="36" s="1"/>
  <c r="E1018" i="36"/>
  <c r="F1018" i="36" s="1"/>
  <c r="E1017" i="36"/>
  <c r="F1017" i="36" s="1"/>
  <c r="E1016" i="36"/>
  <c r="F1016" i="36" s="1"/>
  <c r="E1015" i="36"/>
  <c r="F1015" i="36" s="1"/>
  <c r="E1014" i="36"/>
  <c r="F1014" i="36" s="1"/>
  <c r="E1013" i="36"/>
  <c r="F1013" i="36" s="1"/>
  <c r="E1012" i="36"/>
  <c r="F1012" i="36" s="1"/>
  <c r="E1011" i="36"/>
  <c r="F1011" i="36" s="1"/>
  <c r="E1010" i="36"/>
  <c r="F1010" i="36" s="1"/>
  <c r="E1009" i="36"/>
  <c r="F1009" i="36" s="1"/>
  <c r="E1008" i="36"/>
  <c r="F1008" i="36" s="1"/>
  <c r="E1007" i="36"/>
  <c r="F1007" i="36" s="1"/>
  <c r="E1006" i="36"/>
  <c r="F1006" i="36" s="1"/>
  <c r="E1005" i="36"/>
  <c r="F1005" i="36" s="1"/>
  <c r="E1004" i="36"/>
  <c r="F1004" i="36" s="1"/>
  <c r="E1003" i="36"/>
  <c r="F1003" i="36" s="1"/>
  <c r="E1002" i="36"/>
  <c r="F1002" i="36" s="1"/>
  <c r="E1001" i="36"/>
  <c r="F1001" i="36" s="1"/>
  <c r="E1000" i="36"/>
  <c r="F1000" i="36" s="1"/>
  <c r="E999" i="36"/>
  <c r="F999" i="36" s="1"/>
  <c r="E998" i="36"/>
  <c r="F998" i="36" s="1"/>
  <c r="E997" i="36"/>
  <c r="F997" i="36" s="1"/>
  <c r="E996" i="36"/>
  <c r="F996" i="36" s="1"/>
  <c r="E995" i="36"/>
  <c r="F995" i="36" s="1"/>
  <c r="E994" i="36"/>
  <c r="F994" i="36" s="1"/>
  <c r="E993" i="36"/>
  <c r="F993" i="36" s="1"/>
  <c r="E992" i="36"/>
  <c r="F992" i="36" s="1"/>
  <c r="E991" i="36"/>
  <c r="F991" i="36" s="1"/>
  <c r="E990" i="36"/>
  <c r="F990" i="36" s="1"/>
  <c r="E989" i="36"/>
  <c r="F989" i="36" s="1"/>
  <c r="E988" i="36"/>
  <c r="F988" i="36" s="1"/>
  <c r="E987" i="36"/>
  <c r="F987" i="36" s="1"/>
  <c r="E986" i="36"/>
  <c r="F986" i="36" s="1"/>
  <c r="E985" i="36"/>
  <c r="F985" i="36" s="1"/>
  <c r="E984" i="36"/>
  <c r="F984" i="36" s="1"/>
  <c r="E983" i="36"/>
  <c r="F983" i="36" s="1"/>
  <c r="E982" i="36"/>
  <c r="F982" i="36" s="1"/>
  <c r="E981" i="36"/>
  <c r="F981" i="36" s="1"/>
  <c r="E980" i="36"/>
  <c r="F980" i="36" s="1"/>
  <c r="E979" i="36"/>
  <c r="F979" i="36" s="1"/>
  <c r="E978" i="36"/>
  <c r="F978" i="36" s="1"/>
  <c r="E977" i="36"/>
  <c r="F977" i="36" s="1"/>
  <c r="E976" i="36"/>
  <c r="F976" i="36" s="1"/>
  <c r="E975" i="36"/>
  <c r="F975" i="36" s="1"/>
  <c r="E974" i="36"/>
  <c r="F974" i="36" s="1"/>
  <c r="E973" i="36"/>
  <c r="F973" i="36" s="1"/>
  <c r="E972" i="36"/>
  <c r="F972" i="36" s="1"/>
  <c r="E971" i="36"/>
  <c r="F971" i="36" s="1"/>
  <c r="E970" i="36"/>
  <c r="F970" i="36" s="1"/>
  <c r="E969" i="36"/>
  <c r="F969" i="36" s="1"/>
  <c r="E968" i="36"/>
  <c r="F968" i="36" s="1"/>
  <c r="E967" i="36"/>
  <c r="F967" i="36" s="1"/>
  <c r="E966" i="36"/>
  <c r="F966" i="36" s="1"/>
  <c r="E965" i="36"/>
  <c r="F965" i="36" s="1"/>
  <c r="E964" i="36"/>
  <c r="F964" i="36" s="1"/>
  <c r="E963" i="36"/>
  <c r="F963" i="36" s="1"/>
  <c r="E962" i="36"/>
  <c r="F962" i="36" s="1"/>
  <c r="E961" i="36"/>
  <c r="F961" i="36" s="1"/>
  <c r="E960" i="36"/>
  <c r="F960" i="36" s="1"/>
  <c r="E959" i="36"/>
  <c r="F959" i="36" s="1"/>
  <c r="E958" i="36"/>
  <c r="F958" i="36" s="1"/>
  <c r="E957" i="36"/>
  <c r="F957" i="36" s="1"/>
  <c r="E956" i="36"/>
  <c r="F956" i="36" s="1"/>
  <c r="E955" i="36"/>
  <c r="F955" i="36" s="1"/>
  <c r="E954" i="36"/>
  <c r="F954" i="36" s="1"/>
  <c r="E953" i="36"/>
  <c r="F953" i="36" s="1"/>
  <c r="E952" i="36"/>
  <c r="F952" i="36" s="1"/>
  <c r="E951" i="36"/>
  <c r="F951" i="36" s="1"/>
  <c r="E950" i="36"/>
  <c r="F950" i="36" s="1"/>
  <c r="E949" i="36"/>
  <c r="F949" i="36" s="1"/>
  <c r="E948" i="36"/>
  <c r="F948" i="36" s="1"/>
  <c r="E947" i="36"/>
  <c r="F947" i="36" s="1"/>
  <c r="E946" i="36"/>
  <c r="F946" i="36" s="1"/>
  <c r="E945" i="36"/>
  <c r="F945" i="36" s="1"/>
  <c r="E944" i="36"/>
  <c r="F944" i="36" s="1"/>
  <c r="E943" i="36"/>
  <c r="F943" i="36" s="1"/>
  <c r="E942" i="36"/>
  <c r="F942" i="36" s="1"/>
  <c r="E941" i="36"/>
  <c r="F941" i="36" s="1"/>
  <c r="E940" i="36"/>
  <c r="F940" i="36" s="1"/>
  <c r="E939" i="36"/>
  <c r="F939" i="36" s="1"/>
  <c r="E938" i="36"/>
  <c r="F938" i="36" s="1"/>
  <c r="E937" i="36"/>
  <c r="F937" i="36" s="1"/>
  <c r="E936" i="36"/>
  <c r="F936" i="36" s="1"/>
  <c r="E935" i="36"/>
  <c r="F935" i="36" s="1"/>
  <c r="E934" i="36"/>
  <c r="F934" i="36" s="1"/>
  <c r="E933" i="36"/>
  <c r="F933" i="36" s="1"/>
  <c r="E932" i="36"/>
  <c r="F932" i="36" s="1"/>
  <c r="E931" i="36"/>
  <c r="F931" i="36" s="1"/>
  <c r="E930" i="36"/>
  <c r="F930" i="36" s="1"/>
  <c r="E929" i="36"/>
  <c r="F929" i="36" s="1"/>
  <c r="E928" i="36"/>
  <c r="F928" i="36" s="1"/>
  <c r="E927" i="36"/>
  <c r="F927" i="36" s="1"/>
  <c r="E926" i="36"/>
  <c r="F926" i="36" s="1"/>
  <c r="E925" i="36"/>
  <c r="F925" i="36" s="1"/>
  <c r="E924" i="36"/>
  <c r="F924" i="36" s="1"/>
  <c r="E923" i="36"/>
  <c r="F923" i="36" s="1"/>
  <c r="E922" i="36"/>
  <c r="F922" i="36" s="1"/>
  <c r="E921" i="36"/>
  <c r="F921" i="36" s="1"/>
  <c r="E920" i="36"/>
  <c r="F920" i="36" s="1"/>
  <c r="E919" i="36"/>
  <c r="F919" i="36" s="1"/>
  <c r="E918" i="36"/>
  <c r="F918" i="36" s="1"/>
  <c r="E917" i="36"/>
  <c r="F917" i="36" s="1"/>
  <c r="E916" i="36"/>
  <c r="F916" i="36" s="1"/>
  <c r="E915" i="36"/>
  <c r="F915" i="36" s="1"/>
  <c r="E914" i="36"/>
  <c r="F914" i="36" s="1"/>
  <c r="E913" i="36"/>
  <c r="F913" i="36" s="1"/>
  <c r="E912" i="36"/>
  <c r="F912" i="36" s="1"/>
  <c r="E911" i="36"/>
  <c r="F911" i="36" s="1"/>
  <c r="E910" i="36"/>
  <c r="F910" i="36" s="1"/>
  <c r="E909" i="36"/>
  <c r="F909" i="36" s="1"/>
  <c r="E908" i="36"/>
  <c r="F908" i="36" s="1"/>
  <c r="E907" i="36"/>
  <c r="F907" i="36" s="1"/>
  <c r="E906" i="36"/>
  <c r="F906" i="36" s="1"/>
  <c r="E905" i="36"/>
  <c r="F905" i="36" s="1"/>
  <c r="E904" i="36"/>
  <c r="F904" i="36" s="1"/>
  <c r="E903" i="36"/>
  <c r="F903" i="36" s="1"/>
  <c r="E902" i="36"/>
  <c r="F902" i="36" s="1"/>
  <c r="E901" i="36"/>
  <c r="F901" i="36" s="1"/>
  <c r="E900" i="36"/>
  <c r="F900" i="36" s="1"/>
  <c r="E899" i="36"/>
  <c r="F899" i="36" s="1"/>
  <c r="E898" i="36"/>
  <c r="F898" i="36" s="1"/>
  <c r="E897" i="36"/>
  <c r="F897" i="36" s="1"/>
  <c r="E896" i="36"/>
  <c r="F896" i="36" s="1"/>
  <c r="E895" i="36"/>
  <c r="F895" i="36" s="1"/>
  <c r="E894" i="36"/>
  <c r="F894" i="36" s="1"/>
  <c r="E893" i="36"/>
  <c r="F893" i="36" s="1"/>
  <c r="E892" i="36"/>
  <c r="F892" i="36" s="1"/>
  <c r="E891" i="36"/>
  <c r="F891" i="36" s="1"/>
  <c r="E890" i="36"/>
  <c r="F890" i="36" s="1"/>
  <c r="E889" i="36"/>
  <c r="F889" i="36" s="1"/>
  <c r="E888" i="36"/>
  <c r="F888" i="36" s="1"/>
  <c r="E887" i="36"/>
  <c r="F887" i="36" s="1"/>
  <c r="E886" i="36"/>
  <c r="F886" i="36" s="1"/>
  <c r="E885" i="36"/>
  <c r="F885" i="36" s="1"/>
  <c r="E884" i="36"/>
  <c r="F884" i="36" s="1"/>
  <c r="E883" i="36"/>
  <c r="F883" i="36" s="1"/>
  <c r="E882" i="36"/>
  <c r="F882" i="36" s="1"/>
  <c r="E881" i="36"/>
  <c r="F881" i="36" s="1"/>
  <c r="E880" i="36"/>
  <c r="F880" i="36" s="1"/>
  <c r="E879" i="36"/>
  <c r="F879" i="36" s="1"/>
  <c r="E878" i="36"/>
  <c r="F878" i="36" s="1"/>
  <c r="E877" i="36"/>
  <c r="F877" i="36" s="1"/>
  <c r="E876" i="36"/>
  <c r="F876" i="36" s="1"/>
  <c r="E875" i="36"/>
  <c r="F875" i="36" s="1"/>
  <c r="E874" i="36"/>
  <c r="F874" i="36" s="1"/>
  <c r="E873" i="36"/>
  <c r="F873" i="36" s="1"/>
  <c r="E872" i="36"/>
  <c r="F872" i="36" s="1"/>
  <c r="E871" i="36"/>
  <c r="F871" i="36" s="1"/>
  <c r="E870" i="36"/>
  <c r="F870" i="36" s="1"/>
  <c r="E869" i="36"/>
  <c r="F869" i="36" s="1"/>
  <c r="E868" i="36"/>
  <c r="F868" i="36" s="1"/>
  <c r="E867" i="36"/>
  <c r="F867" i="36" s="1"/>
  <c r="E866" i="36"/>
  <c r="F866" i="36" s="1"/>
  <c r="E865" i="36"/>
  <c r="F865" i="36" s="1"/>
  <c r="E864" i="36"/>
  <c r="F864" i="36" s="1"/>
  <c r="E863" i="36"/>
  <c r="F863" i="36" s="1"/>
  <c r="E862" i="36"/>
  <c r="F862" i="36" s="1"/>
  <c r="E861" i="36"/>
  <c r="F861" i="36" s="1"/>
  <c r="E860" i="36"/>
  <c r="F860" i="36" s="1"/>
  <c r="E859" i="36"/>
  <c r="F859" i="36" s="1"/>
  <c r="E858" i="36"/>
  <c r="F858" i="36" s="1"/>
  <c r="E857" i="36"/>
  <c r="F857" i="36" s="1"/>
  <c r="E856" i="36"/>
  <c r="F856" i="36" s="1"/>
  <c r="E855" i="36"/>
  <c r="F855" i="36" s="1"/>
  <c r="E854" i="36"/>
  <c r="F854" i="36" s="1"/>
  <c r="E853" i="36"/>
  <c r="F853" i="36" s="1"/>
  <c r="E852" i="36"/>
  <c r="F852" i="36" s="1"/>
  <c r="E851" i="36"/>
  <c r="F851" i="36" s="1"/>
  <c r="E850" i="36"/>
  <c r="F850" i="36" s="1"/>
  <c r="E849" i="36"/>
  <c r="F849" i="36" s="1"/>
  <c r="E848" i="36"/>
  <c r="F848" i="36" s="1"/>
  <c r="E847" i="36"/>
  <c r="F847" i="36" s="1"/>
  <c r="E846" i="36"/>
  <c r="F846" i="36" s="1"/>
  <c r="E845" i="36"/>
  <c r="F845" i="36" s="1"/>
  <c r="E844" i="36"/>
  <c r="F844" i="36" s="1"/>
  <c r="E843" i="36"/>
  <c r="F843" i="36" s="1"/>
  <c r="E842" i="36"/>
  <c r="F842" i="36" s="1"/>
  <c r="E841" i="36"/>
  <c r="F841" i="36" s="1"/>
  <c r="E840" i="36"/>
  <c r="F840" i="36" s="1"/>
  <c r="E839" i="36"/>
  <c r="F839" i="36" s="1"/>
  <c r="E838" i="36"/>
  <c r="F838" i="36" s="1"/>
  <c r="E837" i="36"/>
  <c r="F837" i="36" s="1"/>
  <c r="E836" i="36"/>
  <c r="F836" i="36" s="1"/>
  <c r="E835" i="36"/>
  <c r="F835" i="36" s="1"/>
  <c r="E834" i="36"/>
  <c r="F834" i="36" s="1"/>
  <c r="E833" i="36"/>
  <c r="F833" i="36" s="1"/>
  <c r="E832" i="36"/>
  <c r="F832" i="36" s="1"/>
  <c r="E831" i="36"/>
  <c r="F831" i="36" s="1"/>
  <c r="E830" i="36"/>
  <c r="F830" i="36" s="1"/>
  <c r="E829" i="36"/>
  <c r="F829" i="36" s="1"/>
  <c r="E828" i="36"/>
  <c r="F828" i="36" s="1"/>
  <c r="E827" i="36"/>
  <c r="F827" i="36" s="1"/>
  <c r="E826" i="36"/>
  <c r="F826" i="36" s="1"/>
  <c r="E825" i="36"/>
  <c r="F825" i="36" s="1"/>
  <c r="E824" i="36"/>
  <c r="F824" i="36" s="1"/>
  <c r="E823" i="36"/>
  <c r="F823" i="36" s="1"/>
  <c r="E822" i="36"/>
  <c r="F822" i="36" s="1"/>
  <c r="E821" i="36"/>
  <c r="F821" i="36" s="1"/>
  <c r="E820" i="36"/>
  <c r="F820" i="36" s="1"/>
  <c r="E819" i="36"/>
  <c r="F819" i="36" s="1"/>
  <c r="E818" i="36"/>
  <c r="F818" i="36" s="1"/>
  <c r="E817" i="36"/>
  <c r="F817" i="36" s="1"/>
  <c r="E816" i="36"/>
  <c r="F816" i="36" s="1"/>
  <c r="E815" i="36"/>
  <c r="F815" i="36" s="1"/>
  <c r="E814" i="36"/>
  <c r="F814" i="36" s="1"/>
  <c r="E813" i="36"/>
  <c r="F813" i="36" s="1"/>
  <c r="E812" i="36"/>
  <c r="F812" i="36" s="1"/>
  <c r="E811" i="36"/>
  <c r="F811" i="36" s="1"/>
  <c r="E810" i="36"/>
  <c r="F810" i="36" s="1"/>
  <c r="E809" i="36"/>
  <c r="F809" i="36" s="1"/>
  <c r="E808" i="36"/>
  <c r="F808" i="36" s="1"/>
  <c r="E807" i="36"/>
  <c r="F807" i="36" s="1"/>
  <c r="E806" i="36"/>
  <c r="F806" i="36" s="1"/>
  <c r="E805" i="36"/>
  <c r="F805" i="36" s="1"/>
  <c r="E804" i="36"/>
  <c r="F804" i="36" s="1"/>
  <c r="E803" i="36"/>
  <c r="F803" i="36" s="1"/>
  <c r="E802" i="36"/>
  <c r="F802" i="36" s="1"/>
  <c r="E801" i="36"/>
  <c r="F801" i="36" s="1"/>
  <c r="E800" i="36"/>
  <c r="F800" i="36" s="1"/>
  <c r="E799" i="36"/>
  <c r="F799" i="36" s="1"/>
  <c r="E798" i="36"/>
  <c r="F798" i="36" s="1"/>
  <c r="E797" i="36"/>
  <c r="F797" i="36" s="1"/>
  <c r="E796" i="36"/>
  <c r="F796" i="36" s="1"/>
  <c r="E795" i="36"/>
  <c r="F795" i="36" s="1"/>
  <c r="E794" i="36"/>
  <c r="F794" i="36" s="1"/>
  <c r="E793" i="36"/>
  <c r="F793" i="36" s="1"/>
  <c r="E792" i="36"/>
  <c r="F792" i="36" s="1"/>
  <c r="E791" i="36"/>
  <c r="F791" i="36" s="1"/>
  <c r="E790" i="36"/>
  <c r="F790" i="36" s="1"/>
  <c r="E789" i="36"/>
  <c r="F789" i="36" s="1"/>
  <c r="E788" i="36"/>
  <c r="F788" i="36" s="1"/>
  <c r="E787" i="36"/>
  <c r="F787" i="36" s="1"/>
  <c r="E786" i="36"/>
  <c r="F786" i="36" s="1"/>
  <c r="E785" i="36"/>
  <c r="F785" i="36" s="1"/>
  <c r="E784" i="36"/>
  <c r="F784" i="36" s="1"/>
  <c r="E783" i="36"/>
  <c r="F783" i="36" s="1"/>
  <c r="E782" i="36"/>
  <c r="F782" i="36" s="1"/>
  <c r="E781" i="36"/>
  <c r="F781" i="36" s="1"/>
  <c r="E780" i="36"/>
  <c r="F780" i="36" s="1"/>
  <c r="E779" i="36"/>
  <c r="F779" i="36" s="1"/>
  <c r="E778" i="36"/>
  <c r="F778" i="36" s="1"/>
  <c r="E777" i="36"/>
  <c r="F777" i="36" s="1"/>
  <c r="E776" i="36"/>
  <c r="F776" i="36" s="1"/>
  <c r="E775" i="36"/>
  <c r="F775" i="36" s="1"/>
  <c r="E774" i="36"/>
  <c r="F774" i="36" s="1"/>
  <c r="E773" i="36"/>
  <c r="F773" i="36" s="1"/>
  <c r="E772" i="36"/>
  <c r="F772" i="36" s="1"/>
  <c r="E771" i="36"/>
  <c r="F771" i="36" s="1"/>
  <c r="E770" i="36"/>
  <c r="F770" i="36" s="1"/>
  <c r="E769" i="36"/>
  <c r="F769" i="36" s="1"/>
  <c r="E768" i="36"/>
  <c r="F768" i="36" s="1"/>
  <c r="E767" i="36"/>
  <c r="F767" i="36" s="1"/>
  <c r="E766" i="36"/>
  <c r="F766" i="36" s="1"/>
  <c r="E765" i="36"/>
  <c r="F765" i="36" s="1"/>
  <c r="E764" i="36"/>
  <c r="F764" i="36" s="1"/>
  <c r="E763" i="36"/>
  <c r="F763" i="36" s="1"/>
  <c r="E762" i="36"/>
  <c r="F762" i="36" s="1"/>
  <c r="E761" i="36"/>
  <c r="F761" i="36" s="1"/>
  <c r="E760" i="36"/>
  <c r="F760" i="36" s="1"/>
  <c r="E759" i="36"/>
  <c r="F759" i="36" s="1"/>
  <c r="E758" i="36"/>
  <c r="F758" i="36" s="1"/>
  <c r="E757" i="36"/>
  <c r="F757" i="36" s="1"/>
  <c r="E756" i="36"/>
  <c r="F756" i="36" s="1"/>
  <c r="E755" i="36"/>
  <c r="F755" i="36" s="1"/>
  <c r="E754" i="36"/>
  <c r="F754" i="36" s="1"/>
  <c r="E753" i="36"/>
  <c r="F753" i="36" s="1"/>
  <c r="E752" i="36"/>
  <c r="F752" i="36" s="1"/>
  <c r="E751" i="36"/>
  <c r="F751" i="36" s="1"/>
  <c r="E750" i="36"/>
  <c r="F750" i="36" s="1"/>
  <c r="E749" i="36"/>
  <c r="F749" i="36" s="1"/>
  <c r="E748" i="36"/>
  <c r="F748" i="36" s="1"/>
  <c r="E747" i="36"/>
  <c r="F747" i="36" s="1"/>
  <c r="E746" i="36"/>
  <c r="F746" i="36" s="1"/>
  <c r="E745" i="36"/>
  <c r="F745" i="36" s="1"/>
  <c r="E744" i="36"/>
  <c r="F744" i="36" s="1"/>
  <c r="E743" i="36"/>
  <c r="F743" i="36" s="1"/>
  <c r="E742" i="36"/>
  <c r="F742" i="36" s="1"/>
  <c r="E741" i="36"/>
  <c r="F741" i="36" s="1"/>
  <c r="E740" i="36"/>
  <c r="F740" i="36" s="1"/>
  <c r="E739" i="36"/>
  <c r="F739" i="36" s="1"/>
  <c r="E738" i="36"/>
  <c r="F738" i="36" s="1"/>
  <c r="E737" i="36"/>
  <c r="F737" i="36" s="1"/>
  <c r="E736" i="36"/>
  <c r="F736" i="36" s="1"/>
  <c r="E735" i="36"/>
  <c r="F735" i="36" s="1"/>
  <c r="E734" i="36"/>
  <c r="F734" i="36" s="1"/>
  <c r="E733" i="36"/>
  <c r="F733" i="36" s="1"/>
  <c r="E732" i="36"/>
  <c r="F732" i="36" s="1"/>
  <c r="E731" i="36"/>
  <c r="F731" i="36" s="1"/>
  <c r="E730" i="36"/>
  <c r="F730" i="36" s="1"/>
  <c r="E729" i="36"/>
  <c r="F729" i="36" s="1"/>
  <c r="E728" i="36"/>
  <c r="F728" i="36" s="1"/>
  <c r="E727" i="36"/>
  <c r="F727" i="36" s="1"/>
  <c r="E726" i="36"/>
  <c r="F726" i="36" s="1"/>
  <c r="E725" i="36"/>
  <c r="F725" i="36" s="1"/>
  <c r="E724" i="36"/>
  <c r="F724" i="36" s="1"/>
  <c r="E723" i="36"/>
  <c r="F723" i="36" s="1"/>
  <c r="E722" i="36"/>
  <c r="F722" i="36" s="1"/>
  <c r="E721" i="36"/>
  <c r="F721" i="36" s="1"/>
  <c r="E720" i="36"/>
  <c r="F720" i="36" s="1"/>
  <c r="E719" i="36"/>
  <c r="F719" i="36" s="1"/>
  <c r="E718" i="36"/>
  <c r="F718" i="36" s="1"/>
  <c r="E717" i="36"/>
  <c r="F717" i="36" s="1"/>
  <c r="E716" i="36"/>
  <c r="F716" i="36" s="1"/>
  <c r="E715" i="36"/>
  <c r="F715" i="36" s="1"/>
  <c r="E714" i="36"/>
  <c r="F714" i="36" s="1"/>
  <c r="E713" i="36"/>
  <c r="F713" i="36" s="1"/>
  <c r="E712" i="36"/>
  <c r="F712" i="36" s="1"/>
  <c r="E711" i="36"/>
  <c r="F711" i="36" s="1"/>
  <c r="E710" i="36"/>
  <c r="F710" i="36" s="1"/>
  <c r="E709" i="36"/>
  <c r="F709" i="36" s="1"/>
  <c r="E708" i="36"/>
  <c r="F708" i="36" s="1"/>
  <c r="E707" i="36"/>
  <c r="F707" i="36" s="1"/>
  <c r="E706" i="36"/>
  <c r="F706" i="36" s="1"/>
  <c r="E705" i="36"/>
  <c r="F705" i="36" s="1"/>
  <c r="E704" i="36"/>
  <c r="F704" i="36" s="1"/>
  <c r="E703" i="36"/>
  <c r="F703" i="36" s="1"/>
  <c r="E702" i="36"/>
  <c r="F702" i="36" s="1"/>
  <c r="E701" i="36"/>
  <c r="F701" i="36" s="1"/>
  <c r="E700" i="36"/>
  <c r="F700" i="36" s="1"/>
  <c r="E699" i="36"/>
  <c r="F699" i="36" s="1"/>
  <c r="E698" i="36"/>
  <c r="F698" i="36" s="1"/>
  <c r="E697" i="36"/>
  <c r="F697" i="36" s="1"/>
  <c r="E696" i="36"/>
  <c r="F696" i="36" s="1"/>
  <c r="E695" i="36"/>
  <c r="F695" i="36" s="1"/>
  <c r="E694" i="36"/>
  <c r="F694" i="36" s="1"/>
  <c r="E693" i="36"/>
  <c r="F693" i="36" s="1"/>
  <c r="E692" i="36"/>
  <c r="F692" i="36" s="1"/>
  <c r="E691" i="36"/>
  <c r="F691" i="36" s="1"/>
  <c r="E690" i="36"/>
  <c r="F690" i="36" s="1"/>
  <c r="E689" i="36"/>
  <c r="F689" i="36" s="1"/>
  <c r="E688" i="36"/>
  <c r="F688" i="36" s="1"/>
  <c r="E687" i="36"/>
  <c r="F687" i="36" s="1"/>
  <c r="E686" i="36"/>
  <c r="F686" i="36" s="1"/>
  <c r="E685" i="36"/>
  <c r="F685" i="36" s="1"/>
  <c r="E684" i="36"/>
  <c r="F684" i="36" s="1"/>
  <c r="E683" i="36"/>
  <c r="F683" i="36" s="1"/>
  <c r="E682" i="36"/>
  <c r="F682" i="36" s="1"/>
  <c r="E681" i="36"/>
  <c r="F681" i="36" s="1"/>
  <c r="E680" i="36"/>
  <c r="F680" i="36" s="1"/>
  <c r="E679" i="36"/>
  <c r="F679" i="36" s="1"/>
  <c r="E678" i="36"/>
  <c r="F678" i="36" s="1"/>
  <c r="E677" i="36"/>
  <c r="F677" i="36" s="1"/>
  <c r="E676" i="36"/>
  <c r="F676" i="36" s="1"/>
  <c r="E675" i="36"/>
  <c r="F675" i="36" s="1"/>
  <c r="E674" i="36"/>
  <c r="F674" i="36" s="1"/>
  <c r="E673" i="36"/>
  <c r="F673" i="36" s="1"/>
  <c r="E672" i="36"/>
  <c r="F672" i="36" s="1"/>
  <c r="E671" i="36"/>
  <c r="F671" i="36" s="1"/>
  <c r="E670" i="36"/>
  <c r="F670" i="36" s="1"/>
  <c r="E669" i="36"/>
  <c r="F669" i="36" s="1"/>
  <c r="E668" i="36"/>
  <c r="F668" i="36" s="1"/>
  <c r="E667" i="36"/>
  <c r="F667" i="36" s="1"/>
  <c r="E666" i="36"/>
  <c r="F666" i="36" s="1"/>
  <c r="E665" i="36"/>
  <c r="F665" i="36" s="1"/>
  <c r="E664" i="36"/>
  <c r="F664" i="36" s="1"/>
  <c r="E663" i="36"/>
  <c r="F663" i="36" s="1"/>
  <c r="E662" i="36"/>
  <c r="F662" i="36" s="1"/>
  <c r="E661" i="36"/>
  <c r="F661" i="36" s="1"/>
  <c r="E660" i="36"/>
  <c r="F660" i="36" s="1"/>
  <c r="E659" i="36"/>
  <c r="F659" i="36" s="1"/>
  <c r="E658" i="36"/>
  <c r="F658" i="36" s="1"/>
  <c r="E657" i="36"/>
  <c r="F657" i="36" s="1"/>
  <c r="E656" i="36"/>
  <c r="F656" i="36" s="1"/>
  <c r="E655" i="36"/>
  <c r="F655" i="36" s="1"/>
  <c r="E654" i="36"/>
  <c r="F654" i="36" s="1"/>
  <c r="E653" i="36"/>
  <c r="F653" i="36" s="1"/>
  <c r="E652" i="36"/>
  <c r="F652" i="36" s="1"/>
  <c r="E651" i="36"/>
  <c r="F651" i="36" s="1"/>
  <c r="E650" i="36"/>
  <c r="F650" i="36" s="1"/>
  <c r="E649" i="36"/>
  <c r="F649" i="36" s="1"/>
  <c r="E648" i="36"/>
  <c r="F648" i="36" s="1"/>
  <c r="E647" i="36"/>
  <c r="F647" i="36" s="1"/>
  <c r="E646" i="36"/>
  <c r="F646" i="36" s="1"/>
  <c r="E645" i="36"/>
  <c r="F645" i="36" s="1"/>
  <c r="E644" i="36"/>
  <c r="F644" i="36" s="1"/>
  <c r="E643" i="36"/>
  <c r="F643" i="36" s="1"/>
  <c r="E642" i="36"/>
  <c r="F642" i="36" s="1"/>
  <c r="E641" i="36"/>
  <c r="F641" i="36" s="1"/>
  <c r="E640" i="36"/>
  <c r="F640" i="36" s="1"/>
  <c r="E639" i="36"/>
  <c r="F639" i="36" s="1"/>
  <c r="E638" i="36"/>
  <c r="F638" i="36" s="1"/>
  <c r="E637" i="36"/>
  <c r="F637" i="36" s="1"/>
  <c r="E636" i="36"/>
  <c r="F636" i="36" s="1"/>
  <c r="E635" i="36"/>
  <c r="F635" i="36" s="1"/>
  <c r="E634" i="36"/>
  <c r="F634" i="36" s="1"/>
  <c r="E633" i="36"/>
  <c r="F633" i="36" s="1"/>
  <c r="E632" i="36"/>
  <c r="F632" i="36" s="1"/>
  <c r="E631" i="36"/>
  <c r="F631" i="36" s="1"/>
  <c r="E630" i="36"/>
  <c r="F630" i="36" s="1"/>
  <c r="E629" i="36"/>
  <c r="F629" i="36" s="1"/>
  <c r="E628" i="36"/>
  <c r="F628" i="36" s="1"/>
  <c r="E627" i="36"/>
  <c r="F627" i="36" s="1"/>
  <c r="E626" i="36"/>
  <c r="F626" i="36" s="1"/>
  <c r="E625" i="36"/>
  <c r="F625" i="36" s="1"/>
  <c r="E624" i="36"/>
  <c r="F624" i="36" s="1"/>
  <c r="E623" i="36"/>
  <c r="F623" i="36" s="1"/>
  <c r="E622" i="36"/>
  <c r="F622" i="36" s="1"/>
  <c r="E621" i="36"/>
  <c r="F621" i="36" s="1"/>
  <c r="E620" i="36"/>
  <c r="F620" i="36" s="1"/>
  <c r="E619" i="36"/>
  <c r="F619" i="36" s="1"/>
  <c r="E618" i="36"/>
  <c r="F618" i="36" s="1"/>
  <c r="E617" i="36"/>
  <c r="F617" i="36" s="1"/>
  <c r="E616" i="36"/>
  <c r="F616" i="36" s="1"/>
  <c r="E615" i="36"/>
  <c r="F615" i="36" s="1"/>
  <c r="E614" i="36"/>
  <c r="F614" i="36" s="1"/>
  <c r="E613" i="36"/>
  <c r="F613" i="36" s="1"/>
  <c r="E612" i="36"/>
  <c r="F612" i="36" s="1"/>
  <c r="E611" i="36"/>
  <c r="F611" i="36" s="1"/>
  <c r="E610" i="36"/>
  <c r="F610" i="36" s="1"/>
  <c r="E609" i="36"/>
  <c r="F609" i="36" s="1"/>
  <c r="E608" i="36"/>
  <c r="F608" i="36" s="1"/>
  <c r="E607" i="36"/>
  <c r="F607" i="36" s="1"/>
  <c r="E606" i="36"/>
  <c r="F606" i="36" s="1"/>
  <c r="E605" i="36"/>
  <c r="F605" i="36" s="1"/>
  <c r="E604" i="36"/>
  <c r="F604" i="36" s="1"/>
  <c r="E603" i="36"/>
  <c r="F603" i="36" s="1"/>
  <c r="E602" i="36"/>
  <c r="F602" i="36" s="1"/>
  <c r="E601" i="36"/>
  <c r="F601" i="36" s="1"/>
  <c r="E600" i="36"/>
  <c r="F600" i="36" s="1"/>
  <c r="E599" i="36"/>
  <c r="F599" i="36" s="1"/>
  <c r="E598" i="36"/>
  <c r="F598" i="36" s="1"/>
  <c r="E597" i="36"/>
  <c r="F597" i="36" s="1"/>
  <c r="E596" i="36"/>
  <c r="F596" i="36" s="1"/>
  <c r="E595" i="36"/>
  <c r="F595" i="36" s="1"/>
  <c r="E594" i="36"/>
  <c r="F594" i="36" s="1"/>
  <c r="E593" i="36"/>
  <c r="F593" i="36" s="1"/>
  <c r="E592" i="36"/>
  <c r="F592" i="36" s="1"/>
  <c r="E591" i="36"/>
  <c r="F591" i="36" s="1"/>
  <c r="E590" i="36"/>
  <c r="F590" i="36" s="1"/>
  <c r="E589" i="36"/>
  <c r="F589" i="36" s="1"/>
  <c r="E588" i="36"/>
  <c r="F588" i="36" s="1"/>
  <c r="E587" i="36"/>
  <c r="F587" i="36" s="1"/>
  <c r="E586" i="36"/>
  <c r="F586" i="36" s="1"/>
  <c r="E585" i="36"/>
  <c r="F585" i="36" s="1"/>
  <c r="E584" i="36"/>
  <c r="F584" i="36" s="1"/>
  <c r="E583" i="36"/>
  <c r="F583" i="36" s="1"/>
  <c r="E582" i="36"/>
  <c r="F582" i="36" s="1"/>
  <c r="E581" i="36"/>
  <c r="F581" i="36" s="1"/>
  <c r="E580" i="36"/>
  <c r="F580" i="36" s="1"/>
  <c r="E579" i="36"/>
  <c r="F579" i="36" s="1"/>
  <c r="E578" i="36"/>
  <c r="F578" i="36" s="1"/>
  <c r="E577" i="36"/>
  <c r="F577" i="36" s="1"/>
  <c r="E576" i="36"/>
  <c r="F576" i="36" s="1"/>
  <c r="E575" i="36"/>
  <c r="F575" i="36" s="1"/>
  <c r="E574" i="36"/>
  <c r="F574" i="36" s="1"/>
  <c r="E573" i="36"/>
  <c r="F573" i="36" s="1"/>
  <c r="E572" i="36"/>
  <c r="F572" i="36" s="1"/>
  <c r="E571" i="36"/>
  <c r="F571" i="36" s="1"/>
  <c r="E570" i="36"/>
  <c r="F570" i="36" s="1"/>
  <c r="E569" i="36"/>
  <c r="F569" i="36" s="1"/>
  <c r="E568" i="36"/>
  <c r="F568" i="36" s="1"/>
  <c r="E567" i="36"/>
  <c r="F567" i="36" s="1"/>
  <c r="E566" i="36"/>
  <c r="F566" i="36" s="1"/>
  <c r="E565" i="36"/>
  <c r="F565" i="36" s="1"/>
  <c r="E564" i="36"/>
  <c r="F564" i="36" s="1"/>
  <c r="E563" i="36"/>
  <c r="F563" i="36" s="1"/>
  <c r="E562" i="36"/>
  <c r="F562" i="36" s="1"/>
  <c r="E561" i="36"/>
  <c r="F561" i="36" s="1"/>
  <c r="E560" i="36"/>
  <c r="F560" i="36" s="1"/>
  <c r="E559" i="36"/>
  <c r="F559" i="36" s="1"/>
  <c r="E558" i="36"/>
  <c r="F558" i="36" s="1"/>
  <c r="E557" i="36"/>
  <c r="F557" i="36" s="1"/>
  <c r="E556" i="36"/>
  <c r="F556" i="36" s="1"/>
  <c r="E555" i="36"/>
  <c r="F555" i="36" s="1"/>
  <c r="E554" i="36"/>
  <c r="F554" i="36" s="1"/>
  <c r="E553" i="36"/>
  <c r="F553" i="36" s="1"/>
  <c r="E552" i="36"/>
  <c r="F552" i="36" s="1"/>
  <c r="E551" i="36"/>
  <c r="F551" i="36" s="1"/>
  <c r="E550" i="36"/>
  <c r="F550" i="36" s="1"/>
  <c r="E549" i="36"/>
  <c r="F549" i="36" s="1"/>
  <c r="E548" i="36"/>
  <c r="F548" i="36" s="1"/>
  <c r="E547" i="36"/>
  <c r="F547" i="36" s="1"/>
  <c r="E546" i="36"/>
  <c r="F546" i="36" s="1"/>
  <c r="E545" i="36"/>
  <c r="F545" i="36" s="1"/>
  <c r="E544" i="36"/>
  <c r="F544" i="36" s="1"/>
  <c r="E543" i="36"/>
  <c r="F543" i="36" s="1"/>
  <c r="E542" i="36"/>
  <c r="F542" i="36" s="1"/>
  <c r="E541" i="36"/>
  <c r="F541" i="36" s="1"/>
  <c r="E540" i="36"/>
  <c r="F540" i="36" s="1"/>
  <c r="E539" i="36"/>
  <c r="F539" i="36" s="1"/>
  <c r="E538" i="36"/>
  <c r="F538" i="36" s="1"/>
  <c r="E537" i="36"/>
  <c r="F537" i="36" s="1"/>
  <c r="E536" i="36"/>
  <c r="F536" i="36" s="1"/>
  <c r="E535" i="36"/>
  <c r="F535" i="36" s="1"/>
  <c r="E534" i="36"/>
  <c r="F534" i="36" s="1"/>
  <c r="E533" i="36"/>
  <c r="F533" i="36" s="1"/>
  <c r="E532" i="36"/>
  <c r="F532" i="36" s="1"/>
  <c r="E531" i="36"/>
  <c r="F531" i="36" s="1"/>
  <c r="E530" i="36"/>
  <c r="F530" i="36" s="1"/>
  <c r="E529" i="36"/>
  <c r="F529" i="36" s="1"/>
  <c r="E528" i="36"/>
  <c r="F528" i="36" s="1"/>
  <c r="E527" i="36"/>
  <c r="F527" i="36" s="1"/>
  <c r="E526" i="36"/>
  <c r="F526" i="36" s="1"/>
  <c r="E525" i="36"/>
  <c r="F525" i="36" s="1"/>
  <c r="E524" i="36"/>
  <c r="F524" i="36" s="1"/>
  <c r="E523" i="36"/>
  <c r="F523" i="36" s="1"/>
  <c r="E522" i="36"/>
  <c r="F522" i="36" s="1"/>
  <c r="E521" i="36"/>
  <c r="F521" i="36" s="1"/>
  <c r="E520" i="36"/>
  <c r="F520" i="36" s="1"/>
  <c r="E519" i="36"/>
  <c r="F519" i="36" s="1"/>
  <c r="E518" i="36"/>
  <c r="F518" i="36" s="1"/>
  <c r="E517" i="36"/>
  <c r="F517" i="36" s="1"/>
  <c r="E516" i="36"/>
  <c r="F516" i="36" s="1"/>
  <c r="E515" i="36"/>
  <c r="F515" i="36" s="1"/>
  <c r="E514" i="36"/>
  <c r="F514" i="36" s="1"/>
  <c r="E513" i="36"/>
  <c r="F513" i="36" s="1"/>
  <c r="E512" i="36"/>
  <c r="F512" i="36" s="1"/>
  <c r="E511" i="36"/>
  <c r="F511" i="36" s="1"/>
  <c r="E510" i="36"/>
  <c r="F510" i="36" s="1"/>
  <c r="E509" i="36"/>
  <c r="F509" i="36" s="1"/>
  <c r="E508" i="36"/>
  <c r="F508" i="36" s="1"/>
  <c r="E507" i="36"/>
  <c r="F507" i="36" s="1"/>
  <c r="E506" i="36"/>
  <c r="F506" i="36" s="1"/>
  <c r="E505" i="36"/>
  <c r="F505" i="36" s="1"/>
  <c r="E504" i="36"/>
  <c r="F504" i="36" s="1"/>
  <c r="E503" i="36"/>
  <c r="F503" i="36" s="1"/>
  <c r="E502" i="36"/>
  <c r="F502" i="36" s="1"/>
  <c r="E501" i="36"/>
  <c r="F501" i="36" s="1"/>
  <c r="E500" i="36"/>
  <c r="F500" i="36" s="1"/>
  <c r="E499" i="36"/>
  <c r="F499" i="36" s="1"/>
  <c r="E498" i="36"/>
  <c r="F498" i="36" s="1"/>
  <c r="E497" i="36"/>
  <c r="F497" i="36" s="1"/>
  <c r="E496" i="36"/>
  <c r="F496" i="36" s="1"/>
  <c r="E495" i="36"/>
  <c r="F495" i="36" s="1"/>
  <c r="E494" i="36"/>
  <c r="F494" i="36" s="1"/>
  <c r="E493" i="36"/>
  <c r="F493" i="36" s="1"/>
  <c r="E492" i="36"/>
  <c r="F492" i="36" s="1"/>
  <c r="E491" i="36"/>
  <c r="F491" i="36" s="1"/>
  <c r="E490" i="36"/>
  <c r="F490" i="36" s="1"/>
  <c r="E489" i="36"/>
  <c r="F489" i="36" s="1"/>
  <c r="E488" i="36"/>
  <c r="F488" i="36" s="1"/>
  <c r="E487" i="36"/>
  <c r="F487" i="36" s="1"/>
  <c r="E486" i="36"/>
  <c r="F486" i="36" s="1"/>
  <c r="E485" i="36"/>
  <c r="F485" i="36" s="1"/>
  <c r="E484" i="36"/>
  <c r="F484" i="36" s="1"/>
  <c r="E483" i="36"/>
  <c r="F483" i="36" s="1"/>
  <c r="E482" i="36"/>
  <c r="F482" i="36" s="1"/>
  <c r="E481" i="36"/>
  <c r="F481" i="36" s="1"/>
  <c r="E480" i="36"/>
  <c r="F480" i="36" s="1"/>
  <c r="E479" i="36"/>
  <c r="F479" i="36" s="1"/>
  <c r="E478" i="36"/>
  <c r="F478" i="36" s="1"/>
  <c r="E477" i="36"/>
  <c r="F477" i="36" s="1"/>
  <c r="E476" i="36"/>
  <c r="F476" i="36" s="1"/>
  <c r="E475" i="36"/>
  <c r="F475" i="36" s="1"/>
  <c r="E474" i="36"/>
  <c r="F474" i="36" s="1"/>
  <c r="E473" i="36"/>
  <c r="F473" i="36" s="1"/>
  <c r="E472" i="36"/>
  <c r="F472" i="36" s="1"/>
  <c r="E471" i="36"/>
  <c r="F471" i="36" s="1"/>
  <c r="E470" i="36"/>
  <c r="F470" i="36" s="1"/>
  <c r="E469" i="36"/>
  <c r="F469" i="36" s="1"/>
  <c r="E468" i="36"/>
  <c r="F468" i="36" s="1"/>
  <c r="E467" i="36"/>
  <c r="F467" i="36" s="1"/>
  <c r="E466" i="36"/>
  <c r="F466" i="36" s="1"/>
  <c r="E465" i="36"/>
  <c r="F465" i="36" s="1"/>
  <c r="E464" i="36"/>
  <c r="F464" i="36" s="1"/>
  <c r="E463" i="36"/>
  <c r="F463" i="36" s="1"/>
  <c r="E462" i="36"/>
  <c r="F462" i="36" s="1"/>
  <c r="E461" i="36"/>
  <c r="F461" i="36" s="1"/>
  <c r="E460" i="36"/>
  <c r="F460" i="36" s="1"/>
  <c r="E459" i="36"/>
  <c r="F459" i="36" s="1"/>
  <c r="E458" i="36"/>
  <c r="F458" i="36" s="1"/>
  <c r="E457" i="36"/>
  <c r="F457" i="36" s="1"/>
  <c r="E456" i="36"/>
  <c r="F456" i="36" s="1"/>
  <c r="E455" i="36"/>
  <c r="F455" i="36" s="1"/>
  <c r="E454" i="36"/>
  <c r="F454" i="36" s="1"/>
  <c r="E453" i="36"/>
  <c r="F453" i="36" s="1"/>
  <c r="E452" i="36"/>
  <c r="F452" i="36" s="1"/>
  <c r="E451" i="36"/>
  <c r="F451" i="36" s="1"/>
  <c r="E450" i="36"/>
  <c r="F450" i="36" s="1"/>
  <c r="E449" i="36"/>
  <c r="F449" i="36" s="1"/>
  <c r="E448" i="36"/>
  <c r="F448" i="36" s="1"/>
  <c r="E447" i="36"/>
  <c r="F447" i="36" s="1"/>
  <c r="E446" i="36"/>
  <c r="F446" i="36" s="1"/>
  <c r="E445" i="36"/>
  <c r="F445" i="36" s="1"/>
  <c r="E444" i="36"/>
  <c r="F444" i="36" s="1"/>
  <c r="E443" i="36"/>
  <c r="F443" i="36" s="1"/>
  <c r="E442" i="36"/>
  <c r="F442" i="36" s="1"/>
  <c r="E441" i="36"/>
  <c r="F441" i="36" s="1"/>
  <c r="E440" i="36"/>
  <c r="F440" i="36" s="1"/>
  <c r="E439" i="36"/>
  <c r="F439" i="36" s="1"/>
  <c r="E438" i="36"/>
  <c r="F438" i="36" s="1"/>
  <c r="E437" i="36"/>
  <c r="F437" i="36" s="1"/>
  <c r="E436" i="36"/>
  <c r="F436" i="36" s="1"/>
  <c r="E435" i="36"/>
  <c r="F435" i="36" s="1"/>
  <c r="E434" i="36"/>
  <c r="F434" i="36" s="1"/>
  <c r="E433" i="36"/>
  <c r="F433" i="36" s="1"/>
  <c r="E432" i="36"/>
  <c r="F432" i="36" s="1"/>
  <c r="E431" i="36"/>
  <c r="F431" i="36" s="1"/>
  <c r="E430" i="36"/>
  <c r="F430" i="36" s="1"/>
  <c r="E429" i="36"/>
  <c r="F429" i="36" s="1"/>
  <c r="E428" i="36"/>
  <c r="F428" i="36" s="1"/>
  <c r="E427" i="36"/>
  <c r="F427" i="36" s="1"/>
  <c r="E426" i="36"/>
  <c r="F426" i="36" s="1"/>
  <c r="E425" i="36"/>
  <c r="F425" i="36" s="1"/>
  <c r="E424" i="36"/>
  <c r="F424" i="36" s="1"/>
  <c r="E423" i="36"/>
  <c r="F423" i="36" s="1"/>
  <c r="E422" i="36"/>
  <c r="F422" i="36" s="1"/>
  <c r="E421" i="36"/>
  <c r="F421" i="36" s="1"/>
  <c r="E420" i="36"/>
  <c r="F420" i="36" s="1"/>
  <c r="E419" i="36"/>
  <c r="F419" i="36" s="1"/>
  <c r="E418" i="36"/>
  <c r="F418" i="36" s="1"/>
  <c r="E417" i="36"/>
  <c r="F417" i="36" s="1"/>
  <c r="E416" i="36"/>
  <c r="F416" i="36" s="1"/>
  <c r="E415" i="36"/>
  <c r="F415" i="36" s="1"/>
  <c r="E414" i="36"/>
  <c r="F414" i="36" s="1"/>
  <c r="E413" i="36"/>
  <c r="F413" i="36" s="1"/>
  <c r="E412" i="36"/>
  <c r="F412" i="36" s="1"/>
  <c r="E411" i="36"/>
  <c r="F411" i="36" s="1"/>
  <c r="E410" i="36"/>
  <c r="F410" i="36" s="1"/>
  <c r="E409" i="36"/>
  <c r="F409" i="36" s="1"/>
  <c r="E408" i="36"/>
  <c r="F408" i="36" s="1"/>
  <c r="E407" i="36"/>
  <c r="F407" i="36" s="1"/>
  <c r="E406" i="36"/>
  <c r="F406" i="36" s="1"/>
  <c r="E405" i="36"/>
  <c r="F405" i="36" s="1"/>
  <c r="E404" i="36"/>
  <c r="F404" i="36" s="1"/>
  <c r="E403" i="36"/>
  <c r="F403" i="36" s="1"/>
  <c r="E402" i="36"/>
  <c r="F402" i="36" s="1"/>
  <c r="E401" i="36"/>
  <c r="F401" i="36" s="1"/>
  <c r="E400" i="36"/>
  <c r="F400" i="36" s="1"/>
  <c r="E399" i="36"/>
  <c r="F399" i="36" s="1"/>
  <c r="E398" i="36"/>
  <c r="F398" i="36" s="1"/>
  <c r="E397" i="36"/>
  <c r="F397" i="36" s="1"/>
  <c r="E396" i="36"/>
  <c r="F396" i="36" s="1"/>
  <c r="E395" i="36"/>
  <c r="F395" i="36" s="1"/>
  <c r="E394" i="36"/>
  <c r="F394" i="36" s="1"/>
  <c r="E393" i="36"/>
  <c r="F393" i="36" s="1"/>
  <c r="E392" i="36"/>
  <c r="F392" i="36" s="1"/>
  <c r="E391" i="36"/>
  <c r="F391" i="36" s="1"/>
  <c r="E390" i="36"/>
  <c r="F390" i="36" s="1"/>
  <c r="E389" i="36"/>
  <c r="F389" i="36" s="1"/>
  <c r="E388" i="36"/>
  <c r="F388" i="36" s="1"/>
  <c r="E387" i="36"/>
  <c r="F387" i="36" s="1"/>
  <c r="E386" i="36"/>
  <c r="F386" i="36" s="1"/>
  <c r="E385" i="36"/>
  <c r="F385" i="36" s="1"/>
  <c r="E384" i="36"/>
  <c r="F384" i="36" s="1"/>
  <c r="E383" i="36"/>
  <c r="F383" i="36" s="1"/>
  <c r="E382" i="36"/>
  <c r="F382" i="36" s="1"/>
  <c r="E381" i="36"/>
  <c r="F381" i="36" s="1"/>
  <c r="E380" i="36"/>
  <c r="F380" i="36" s="1"/>
  <c r="E379" i="36"/>
  <c r="F379" i="36" s="1"/>
  <c r="E378" i="36"/>
  <c r="F378" i="36" s="1"/>
  <c r="E377" i="36"/>
  <c r="F377" i="36" s="1"/>
  <c r="E376" i="36"/>
  <c r="F376" i="36" s="1"/>
  <c r="E375" i="36"/>
  <c r="F375" i="36" s="1"/>
  <c r="E374" i="36"/>
  <c r="F374" i="36" s="1"/>
  <c r="E373" i="36"/>
  <c r="F373" i="36" s="1"/>
  <c r="E372" i="36"/>
  <c r="F372" i="36" s="1"/>
  <c r="E371" i="36"/>
  <c r="F371" i="36" s="1"/>
  <c r="E370" i="36"/>
  <c r="F370" i="36" s="1"/>
  <c r="E369" i="36"/>
  <c r="F369" i="36" s="1"/>
  <c r="E368" i="36"/>
  <c r="F368" i="36" s="1"/>
  <c r="E367" i="36"/>
  <c r="F367" i="36" s="1"/>
  <c r="E366" i="36"/>
  <c r="F366" i="36" s="1"/>
  <c r="E365" i="36"/>
  <c r="F365" i="36" s="1"/>
  <c r="E364" i="36"/>
  <c r="F364" i="36" s="1"/>
  <c r="E363" i="36"/>
  <c r="F363" i="36" s="1"/>
  <c r="E362" i="36"/>
  <c r="F362" i="36" s="1"/>
  <c r="E361" i="36"/>
  <c r="F361" i="36" s="1"/>
  <c r="E360" i="36"/>
  <c r="F360" i="36" s="1"/>
  <c r="E359" i="36"/>
  <c r="F359" i="36" s="1"/>
  <c r="E358" i="36"/>
  <c r="F358" i="36" s="1"/>
  <c r="E357" i="36"/>
  <c r="F357" i="36" s="1"/>
  <c r="E356" i="36"/>
  <c r="F356" i="36" s="1"/>
  <c r="E355" i="36"/>
  <c r="F355" i="36" s="1"/>
  <c r="E354" i="36"/>
  <c r="F354" i="36" s="1"/>
  <c r="E353" i="36"/>
  <c r="F353" i="36" s="1"/>
  <c r="E352" i="36"/>
  <c r="F352" i="36" s="1"/>
  <c r="E351" i="36"/>
  <c r="F351" i="36" s="1"/>
  <c r="E350" i="36"/>
  <c r="F350" i="36" s="1"/>
  <c r="E349" i="36"/>
  <c r="F349" i="36" s="1"/>
  <c r="E348" i="36"/>
  <c r="F348" i="36" s="1"/>
  <c r="E347" i="36"/>
  <c r="F347" i="36" s="1"/>
  <c r="E346" i="36"/>
  <c r="F346" i="36" s="1"/>
  <c r="E345" i="36"/>
  <c r="F345" i="36" s="1"/>
  <c r="E344" i="36"/>
  <c r="F344" i="36" s="1"/>
  <c r="E343" i="36"/>
  <c r="F343" i="36" s="1"/>
  <c r="E342" i="36"/>
  <c r="F342" i="36" s="1"/>
  <c r="E341" i="36"/>
  <c r="F341" i="36" s="1"/>
  <c r="E340" i="36"/>
  <c r="F340" i="36" s="1"/>
  <c r="E339" i="36"/>
  <c r="F339" i="36" s="1"/>
  <c r="E338" i="36"/>
  <c r="F338" i="36" s="1"/>
  <c r="E337" i="36"/>
  <c r="F337" i="36" s="1"/>
  <c r="E336" i="36"/>
  <c r="F336" i="36" s="1"/>
  <c r="E335" i="36"/>
  <c r="F335" i="36" s="1"/>
  <c r="E334" i="36"/>
  <c r="F334" i="36" s="1"/>
  <c r="E333" i="36"/>
  <c r="F333" i="36" s="1"/>
  <c r="E332" i="36"/>
  <c r="F332" i="36" s="1"/>
  <c r="E331" i="36"/>
  <c r="F331" i="36" s="1"/>
  <c r="E330" i="36"/>
  <c r="F330" i="36" s="1"/>
  <c r="E329" i="36"/>
  <c r="F329" i="36" s="1"/>
  <c r="E328" i="36"/>
  <c r="F328" i="36" s="1"/>
  <c r="E327" i="36"/>
  <c r="F327" i="36" s="1"/>
  <c r="E326" i="36"/>
  <c r="F326" i="36" s="1"/>
  <c r="E325" i="36"/>
  <c r="F325" i="36" s="1"/>
  <c r="E324" i="36"/>
  <c r="F324" i="36" s="1"/>
  <c r="E323" i="36"/>
  <c r="F323" i="36" s="1"/>
  <c r="E322" i="36"/>
  <c r="F322" i="36" s="1"/>
  <c r="E321" i="36"/>
  <c r="F321" i="36" s="1"/>
  <c r="E320" i="36"/>
  <c r="F320" i="36" s="1"/>
  <c r="E319" i="36"/>
  <c r="F319" i="36" s="1"/>
  <c r="E318" i="36"/>
  <c r="F318" i="36" s="1"/>
  <c r="E317" i="36"/>
  <c r="F317" i="36" s="1"/>
  <c r="E316" i="36"/>
  <c r="F316" i="36" s="1"/>
  <c r="E315" i="36"/>
  <c r="F315" i="36" s="1"/>
  <c r="E314" i="36"/>
  <c r="F314" i="36" s="1"/>
  <c r="E313" i="36"/>
  <c r="F313" i="36" s="1"/>
  <c r="E312" i="36"/>
  <c r="F312" i="36" s="1"/>
  <c r="E311" i="36"/>
  <c r="F311" i="36" s="1"/>
  <c r="E310" i="36"/>
  <c r="F310" i="36" s="1"/>
  <c r="E309" i="36"/>
  <c r="F309" i="36" s="1"/>
  <c r="E308" i="36"/>
  <c r="F308" i="36" s="1"/>
  <c r="E307" i="36"/>
  <c r="F307" i="36" s="1"/>
  <c r="E306" i="36"/>
  <c r="F306" i="36" s="1"/>
  <c r="E305" i="36"/>
  <c r="F305" i="36" s="1"/>
  <c r="E304" i="36"/>
  <c r="F304" i="36" s="1"/>
  <c r="E303" i="36"/>
  <c r="F303" i="36" s="1"/>
  <c r="E302" i="36"/>
  <c r="F302" i="36" s="1"/>
  <c r="E301" i="36"/>
  <c r="F301" i="36" s="1"/>
  <c r="E300" i="36"/>
  <c r="F300" i="36" s="1"/>
  <c r="E299" i="36"/>
  <c r="F299" i="36" s="1"/>
  <c r="E298" i="36"/>
  <c r="F298" i="36" s="1"/>
  <c r="E297" i="36"/>
  <c r="F297" i="36" s="1"/>
  <c r="E296" i="36"/>
  <c r="F296" i="36" s="1"/>
  <c r="E295" i="36"/>
  <c r="F295" i="36" s="1"/>
  <c r="E294" i="36"/>
  <c r="F294" i="36" s="1"/>
  <c r="E293" i="36"/>
  <c r="F293" i="36" s="1"/>
  <c r="E292" i="36"/>
  <c r="F292" i="36" s="1"/>
  <c r="E291" i="36"/>
  <c r="F291" i="36" s="1"/>
  <c r="E290" i="36"/>
  <c r="F290" i="36" s="1"/>
  <c r="E289" i="36"/>
  <c r="F289" i="36" s="1"/>
  <c r="E288" i="36"/>
  <c r="F288" i="36" s="1"/>
  <c r="E287" i="36"/>
  <c r="F287" i="36" s="1"/>
  <c r="E286" i="36"/>
  <c r="F286" i="36" s="1"/>
  <c r="E285" i="36"/>
  <c r="F285" i="36" s="1"/>
  <c r="E284" i="36"/>
  <c r="F284" i="36" s="1"/>
  <c r="E283" i="36"/>
  <c r="F283" i="36" s="1"/>
  <c r="E282" i="36"/>
  <c r="F282" i="36" s="1"/>
  <c r="E281" i="36"/>
  <c r="F281" i="36" s="1"/>
  <c r="E280" i="36"/>
  <c r="F280" i="36" s="1"/>
  <c r="E279" i="36"/>
  <c r="F279" i="36" s="1"/>
  <c r="E278" i="36"/>
  <c r="F278" i="36" s="1"/>
  <c r="E277" i="36"/>
  <c r="F277" i="36" s="1"/>
  <c r="E276" i="36"/>
  <c r="F276" i="36" s="1"/>
  <c r="E275" i="36"/>
  <c r="F275" i="36" s="1"/>
  <c r="E274" i="36"/>
  <c r="F274" i="36" s="1"/>
  <c r="E273" i="36"/>
  <c r="F273" i="36" s="1"/>
  <c r="E272" i="36"/>
  <c r="F272" i="36" s="1"/>
  <c r="E271" i="36"/>
  <c r="F271" i="36" s="1"/>
  <c r="E270" i="36"/>
  <c r="F270" i="36" s="1"/>
  <c r="E269" i="36"/>
  <c r="F269" i="36" s="1"/>
  <c r="E268" i="36"/>
  <c r="F268" i="36" s="1"/>
  <c r="E267" i="36"/>
  <c r="F267" i="36" s="1"/>
  <c r="E266" i="36"/>
  <c r="F266" i="36" s="1"/>
  <c r="E265" i="36"/>
  <c r="F265" i="36" s="1"/>
  <c r="E264" i="36"/>
  <c r="F264" i="36" s="1"/>
  <c r="E263" i="36"/>
  <c r="F263" i="36" s="1"/>
  <c r="E262" i="36"/>
  <c r="F262" i="36" s="1"/>
  <c r="E261" i="36"/>
  <c r="F261" i="36" s="1"/>
  <c r="E260" i="36"/>
  <c r="F260" i="36" s="1"/>
  <c r="E259" i="36"/>
  <c r="F259" i="36" s="1"/>
  <c r="E258" i="36"/>
  <c r="F258" i="36" s="1"/>
  <c r="E257" i="36"/>
  <c r="F257" i="36" s="1"/>
  <c r="E256" i="36"/>
  <c r="F256" i="36" s="1"/>
  <c r="E255" i="36"/>
  <c r="F255" i="36" s="1"/>
  <c r="E254" i="36"/>
  <c r="F254" i="36" s="1"/>
  <c r="E253" i="36"/>
  <c r="F253" i="36" s="1"/>
  <c r="E252" i="36"/>
  <c r="F252" i="36" s="1"/>
  <c r="E251" i="36"/>
  <c r="F251" i="36" s="1"/>
  <c r="E250" i="36"/>
  <c r="F250" i="36" s="1"/>
  <c r="E249" i="36"/>
  <c r="F249" i="36" s="1"/>
  <c r="E248" i="36"/>
  <c r="F248" i="36" s="1"/>
  <c r="E247" i="36"/>
  <c r="F247" i="36" s="1"/>
  <c r="E246" i="36"/>
  <c r="F246" i="36" s="1"/>
  <c r="E245" i="36"/>
  <c r="F245" i="36" s="1"/>
  <c r="E244" i="36"/>
  <c r="F244" i="36" s="1"/>
  <c r="E243" i="36"/>
  <c r="F243" i="36" s="1"/>
  <c r="E242" i="36"/>
  <c r="F242" i="36" s="1"/>
  <c r="E241" i="36"/>
  <c r="F241" i="36" s="1"/>
  <c r="E240" i="36"/>
  <c r="F240" i="36" s="1"/>
  <c r="E239" i="36"/>
  <c r="F239" i="36" s="1"/>
  <c r="E238" i="36"/>
  <c r="F238" i="36" s="1"/>
  <c r="E237" i="36"/>
  <c r="F237" i="36" s="1"/>
  <c r="E236" i="36"/>
  <c r="F236" i="36" s="1"/>
  <c r="E235" i="36"/>
  <c r="F235" i="36" s="1"/>
  <c r="E234" i="36"/>
  <c r="F234" i="36" s="1"/>
  <c r="E233" i="36"/>
  <c r="F233" i="36" s="1"/>
  <c r="E232" i="36"/>
  <c r="F232" i="36" s="1"/>
  <c r="E231" i="36"/>
  <c r="F231" i="36" s="1"/>
  <c r="E230" i="36"/>
  <c r="F230" i="36" s="1"/>
  <c r="E229" i="36"/>
  <c r="F229" i="36" s="1"/>
  <c r="E228" i="36"/>
  <c r="F228" i="36" s="1"/>
  <c r="E227" i="36"/>
  <c r="F227" i="36" s="1"/>
  <c r="E226" i="36"/>
  <c r="F226" i="36" s="1"/>
  <c r="E225" i="36"/>
  <c r="F225" i="36" s="1"/>
  <c r="E224" i="36"/>
  <c r="F224" i="36" s="1"/>
  <c r="E223" i="36"/>
  <c r="F223" i="36" s="1"/>
  <c r="E222" i="36"/>
  <c r="F222" i="36" s="1"/>
  <c r="E221" i="36"/>
  <c r="F221" i="36" s="1"/>
  <c r="E220" i="36"/>
  <c r="F220" i="36" s="1"/>
  <c r="E219" i="36"/>
  <c r="F219" i="36" s="1"/>
  <c r="E218" i="36"/>
  <c r="F218" i="36" s="1"/>
  <c r="E217" i="36"/>
  <c r="F217" i="36" s="1"/>
  <c r="E216" i="36"/>
  <c r="F216" i="36" s="1"/>
  <c r="E215" i="36"/>
  <c r="F215" i="36" s="1"/>
  <c r="E214" i="36"/>
  <c r="F214" i="36" s="1"/>
  <c r="E213" i="36"/>
  <c r="F213" i="36" s="1"/>
  <c r="E212" i="36"/>
  <c r="F212" i="36" s="1"/>
  <c r="E211" i="36"/>
  <c r="F211" i="36" s="1"/>
  <c r="E210" i="36"/>
  <c r="F210" i="36" s="1"/>
  <c r="E209" i="36"/>
  <c r="F209" i="36" s="1"/>
  <c r="E208" i="36"/>
  <c r="F208" i="36" s="1"/>
  <c r="E207" i="36"/>
  <c r="F207" i="36" s="1"/>
  <c r="E206" i="36"/>
  <c r="F206" i="36" s="1"/>
  <c r="E205" i="36"/>
  <c r="F205" i="36" s="1"/>
  <c r="E204" i="36"/>
  <c r="F204" i="36" s="1"/>
  <c r="E203" i="36"/>
  <c r="F203" i="36" s="1"/>
  <c r="E202" i="36"/>
  <c r="F202" i="36" s="1"/>
  <c r="E201" i="36"/>
  <c r="F201" i="36" s="1"/>
  <c r="E200" i="36"/>
  <c r="F200" i="36" s="1"/>
  <c r="E199" i="36"/>
  <c r="F199" i="36" s="1"/>
  <c r="E198" i="36"/>
  <c r="F198" i="36" s="1"/>
  <c r="E197" i="36"/>
  <c r="F197" i="36" s="1"/>
  <c r="E196" i="36"/>
  <c r="F196" i="36" s="1"/>
  <c r="E195" i="36"/>
  <c r="F195" i="36" s="1"/>
  <c r="E194" i="36"/>
  <c r="F194" i="36" s="1"/>
  <c r="E193" i="36"/>
  <c r="F193" i="36" s="1"/>
  <c r="E192" i="36"/>
  <c r="F192" i="36" s="1"/>
  <c r="E191" i="36"/>
  <c r="F191" i="36" s="1"/>
  <c r="E190" i="36"/>
  <c r="F190" i="36" s="1"/>
  <c r="E189" i="36"/>
  <c r="F189" i="36" s="1"/>
  <c r="E188" i="36"/>
  <c r="F188" i="36" s="1"/>
  <c r="E187" i="36"/>
  <c r="F187" i="36" s="1"/>
  <c r="E186" i="36"/>
  <c r="F186" i="36" s="1"/>
  <c r="E185" i="36"/>
  <c r="F185" i="36" s="1"/>
  <c r="E184" i="36"/>
  <c r="F184" i="36" s="1"/>
  <c r="E183" i="36"/>
  <c r="F183" i="36" s="1"/>
  <c r="E182" i="36"/>
  <c r="F182" i="36" s="1"/>
  <c r="E181" i="36"/>
  <c r="F181" i="36" s="1"/>
  <c r="E180" i="36"/>
  <c r="F180" i="36" s="1"/>
  <c r="E179" i="36"/>
  <c r="F179" i="36" s="1"/>
  <c r="E178" i="36"/>
  <c r="F178" i="36" s="1"/>
  <c r="E177" i="36"/>
  <c r="F177" i="36" s="1"/>
  <c r="E176" i="36"/>
  <c r="F176" i="36" s="1"/>
  <c r="E175" i="36"/>
  <c r="F175" i="36" s="1"/>
  <c r="E174" i="36"/>
  <c r="F174" i="36" s="1"/>
  <c r="E173" i="36"/>
  <c r="F173" i="36" s="1"/>
  <c r="E172" i="36"/>
  <c r="F172" i="36" s="1"/>
  <c r="E171" i="36"/>
  <c r="F171" i="36" s="1"/>
  <c r="E170" i="36"/>
  <c r="F170" i="36" s="1"/>
  <c r="E169" i="36"/>
  <c r="F169" i="36" s="1"/>
  <c r="E168" i="36"/>
  <c r="F168" i="36" s="1"/>
  <c r="E167" i="36"/>
  <c r="F167" i="36" s="1"/>
  <c r="E166" i="36"/>
  <c r="F166" i="36" s="1"/>
  <c r="E165" i="36"/>
  <c r="F165" i="36" s="1"/>
  <c r="E164" i="36"/>
  <c r="F164" i="36" s="1"/>
  <c r="E163" i="36"/>
  <c r="F163" i="36" s="1"/>
  <c r="E162" i="36"/>
  <c r="F162" i="36" s="1"/>
  <c r="E161" i="36"/>
  <c r="F161" i="36" s="1"/>
  <c r="E160" i="36"/>
  <c r="F160" i="36" s="1"/>
  <c r="E159" i="36"/>
  <c r="F159" i="36" s="1"/>
  <c r="E158" i="36"/>
  <c r="F158" i="36" s="1"/>
  <c r="E157" i="36"/>
  <c r="F157" i="36" s="1"/>
  <c r="E156" i="36"/>
  <c r="F156" i="36" s="1"/>
  <c r="E155" i="36"/>
  <c r="F155" i="36" s="1"/>
  <c r="E154" i="36"/>
  <c r="F154" i="36" s="1"/>
  <c r="E153" i="36"/>
  <c r="F153" i="36" s="1"/>
  <c r="E152" i="36"/>
  <c r="F152" i="36" s="1"/>
  <c r="E151" i="36"/>
  <c r="F151" i="36" s="1"/>
  <c r="E150" i="36"/>
  <c r="F150" i="36" s="1"/>
  <c r="E149" i="36"/>
  <c r="F149" i="36" s="1"/>
  <c r="E148" i="36"/>
  <c r="F148" i="36" s="1"/>
  <c r="E147" i="36"/>
  <c r="F147" i="36" s="1"/>
  <c r="E146" i="36"/>
  <c r="F146" i="36" s="1"/>
  <c r="E145" i="36"/>
  <c r="F145" i="36" s="1"/>
  <c r="E144" i="36"/>
  <c r="F144" i="36" s="1"/>
  <c r="E143" i="36"/>
  <c r="F143" i="36" s="1"/>
  <c r="E142" i="36"/>
  <c r="F142" i="36" s="1"/>
  <c r="E141" i="36"/>
  <c r="F141" i="36" s="1"/>
  <c r="E140" i="36"/>
  <c r="F140" i="36" s="1"/>
  <c r="E139" i="36"/>
  <c r="F139" i="36" s="1"/>
  <c r="E138" i="36"/>
  <c r="F138" i="36" s="1"/>
  <c r="E137" i="36"/>
  <c r="F137" i="36" s="1"/>
  <c r="E136" i="36"/>
  <c r="F136" i="36" s="1"/>
  <c r="E135" i="36"/>
  <c r="F135" i="36" s="1"/>
  <c r="E134" i="36"/>
  <c r="F134" i="36" s="1"/>
  <c r="E133" i="36"/>
  <c r="F133" i="36" s="1"/>
  <c r="E132" i="36"/>
  <c r="F132" i="36" s="1"/>
  <c r="E131" i="36"/>
  <c r="F131" i="36" s="1"/>
  <c r="E130" i="36"/>
  <c r="F130" i="36" s="1"/>
  <c r="E129" i="36"/>
  <c r="F129" i="36" s="1"/>
  <c r="E128" i="36"/>
  <c r="F128" i="36" s="1"/>
  <c r="E127" i="36"/>
  <c r="F127" i="36" s="1"/>
  <c r="E126" i="36"/>
  <c r="F126" i="36" s="1"/>
  <c r="E125" i="36"/>
  <c r="F125" i="36" s="1"/>
  <c r="E124" i="36"/>
  <c r="F124" i="36" s="1"/>
  <c r="E123" i="36"/>
  <c r="F123" i="36" s="1"/>
  <c r="E122" i="36"/>
  <c r="F122" i="36" s="1"/>
  <c r="E121" i="36"/>
  <c r="F121" i="36" s="1"/>
  <c r="E120" i="36"/>
  <c r="F120" i="36" s="1"/>
  <c r="E119" i="36"/>
  <c r="F119" i="36" s="1"/>
  <c r="E118" i="36"/>
  <c r="F118" i="36" s="1"/>
  <c r="E117" i="36"/>
  <c r="F117" i="36" s="1"/>
  <c r="E116" i="36"/>
  <c r="F116" i="36" s="1"/>
  <c r="E115" i="36"/>
  <c r="F115" i="36" s="1"/>
  <c r="E114" i="36"/>
  <c r="F114" i="36" s="1"/>
  <c r="E113" i="36"/>
  <c r="F113" i="36" s="1"/>
  <c r="E112" i="36"/>
  <c r="F112" i="36" s="1"/>
  <c r="E111" i="36"/>
  <c r="F111" i="36" s="1"/>
  <c r="E110" i="36"/>
  <c r="F110" i="36" s="1"/>
  <c r="E109" i="36"/>
  <c r="F109" i="36" s="1"/>
  <c r="E108" i="36"/>
  <c r="F108" i="36" s="1"/>
  <c r="E107" i="36"/>
  <c r="F107" i="36" s="1"/>
  <c r="E106" i="36"/>
  <c r="F106" i="36" s="1"/>
  <c r="E105" i="36"/>
  <c r="F105" i="36" s="1"/>
  <c r="E104" i="36"/>
  <c r="F104" i="36" s="1"/>
  <c r="E103" i="36"/>
  <c r="F103" i="36" s="1"/>
  <c r="E102" i="36"/>
  <c r="F102" i="36" s="1"/>
  <c r="E101" i="36"/>
  <c r="F101" i="36" s="1"/>
  <c r="E100" i="36"/>
  <c r="F100" i="36" s="1"/>
  <c r="E99" i="36"/>
  <c r="F99" i="36" s="1"/>
  <c r="E98" i="36"/>
  <c r="F98" i="36" s="1"/>
  <c r="E97" i="36"/>
  <c r="F97" i="36" s="1"/>
  <c r="E96" i="36"/>
  <c r="F96" i="36" s="1"/>
  <c r="E95" i="36"/>
  <c r="F95" i="36" s="1"/>
  <c r="E94" i="36"/>
  <c r="F94" i="36" s="1"/>
  <c r="E93" i="36"/>
  <c r="F93" i="36" s="1"/>
  <c r="E92" i="36"/>
  <c r="F92" i="36" s="1"/>
  <c r="E91" i="36"/>
  <c r="F91" i="36" s="1"/>
  <c r="E90" i="36"/>
  <c r="F90" i="36" s="1"/>
  <c r="E89" i="36"/>
  <c r="F89" i="36" s="1"/>
  <c r="E88" i="36"/>
  <c r="F88" i="36" s="1"/>
  <c r="E87" i="36"/>
  <c r="F87" i="36" s="1"/>
  <c r="E86" i="36"/>
  <c r="F86" i="36" s="1"/>
  <c r="E85" i="36"/>
  <c r="F85" i="36" s="1"/>
  <c r="E84" i="36"/>
  <c r="F84" i="36" s="1"/>
  <c r="E83" i="36"/>
  <c r="F83" i="36" s="1"/>
  <c r="E82" i="36"/>
  <c r="F82" i="36" s="1"/>
  <c r="E81" i="36"/>
  <c r="F81" i="36" s="1"/>
  <c r="E80" i="36"/>
  <c r="F80" i="36" s="1"/>
  <c r="E79" i="36"/>
  <c r="F79" i="36" s="1"/>
  <c r="E78" i="36"/>
  <c r="F78" i="36" s="1"/>
  <c r="E77" i="36"/>
  <c r="F77" i="36" s="1"/>
  <c r="E76" i="36"/>
  <c r="F76" i="36" s="1"/>
  <c r="E75" i="36"/>
  <c r="F75" i="36" s="1"/>
  <c r="E74" i="36"/>
  <c r="F74" i="36" s="1"/>
  <c r="E73" i="36"/>
  <c r="F73" i="36" s="1"/>
  <c r="E72" i="36"/>
  <c r="F72" i="36" s="1"/>
  <c r="E71" i="36"/>
  <c r="F71" i="36" s="1"/>
  <c r="E70" i="36"/>
  <c r="F70" i="36" s="1"/>
  <c r="E69" i="36"/>
  <c r="F69" i="36" s="1"/>
  <c r="E68" i="36"/>
  <c r="F68" i="36" s="1"/>
  <c r="E67" i="36"/>
  <c r="F67" i="36" s="1"/>
  <c r="E66" i="36"/>
  <c r="F66" i="36" s="1"/>
  <c r="E65" i="36"/>
  <c r="F65" i="36" s="1"/>
  <c r="E64" i="36"/>
  <c r="F64" i="36" s="1"/>
  <c r="E63" i="36"/>
  <c r="F63" i="36" s="1"/>
  <c r="E62" i="36"/>
  <c r="F62" i="36" s="1"/>
  <c r="E61" i="36"/>
  <c r="F61" i="36" s="1"/>
  <c r="E60" i="36"/>
  <c r="F60" i="36" s="1"/>
  <c r="E59" i="36"/>
  <c r="F59" i="36" s="1"/>
  <c r="E58" i="36"/>
  <c r="F58" i="36" s="1"/>
  <c r="E57" i="36"/>
  <c r="F57" i="36" s="1"/>
  <c r="E56" i="36"/>
  <c r="F56" i="36" s="1"/>
  <c r="E55" i="36"/>
  <c r="F55" i="36" s="1"/>
  <c r="E54" i="36"/>
  <c r="F54" i="36" s="1"/>
  <c r="E53" i="36"/>
  <c r="F53" i="36" s="1"/>
  <c r="E52" i="36"/>
  <c r="F52" i="36" s="1"/>
  <c r="E51" i="36"/>
  <c r="F51" i="36" s="1"/>
  <c r="E50" i="36"/>
  <c r="F50" i="36" s="1"/>
  <c r="E49" i="36"/>
  <c r="F49" i="36" s="1"/>
  <c r="E48" i="36"/>
  <c r="F48" i="36" s="1"/>
  <c r="E47" i="36"/>
  <c r="F47" i="36" s="1"/>
  <c r="E46" i="36"/>
  <c r="F46" i="36" s="1"/>
  <c r="E45" i="36"/>
  <c r="F45" i="36" s="1"/>
  <c r="E44" i="36"/>
  <c r="F44" i="36" s="1"/>
  <c r="E43" i="36"/>
  <c r="F43" i="36" s="1"/>
  <c r="E42" i="36"/>
  <c r="F42" i="36" s="1"/>
  <c r="E41" i="36"/>
  <c r="F41" i="36" s="1"/>
  <c r="E40" i="36"/>
  <c r="F40" i="36" s="1"/>
  <c r="E39" i="36"/>
  <c r="F39" i="36" s="1"/>
  <c r="E38" i="36"/>
  <c r="F38" i="36" s="1"/>
  <c r="E37" i="36"/>
  <c r="F37" i="36" s="1"/>
  <c r="E36" i="36"/>
  <c r="F36" i="36" s="1"/>
  <c r="E35" i="36"/>
  <c r="F35" i="36" s="1"/>
  <c r="E34" i="36"/>
  <c r="F34" i="36" s="1"/>
  <c r="E33" i="36"/>
  <c r="F33" i="36" s="1"/>
  <c r="E32" i="36"/>
  <c r="F32" i="36" s="1"/>
  <c r="E31" i="36"/>
  <c r="F31" i="36" s="1"/>
  <c r="E30" i="36"/>
  <c r="F30" i="36" s="1"/>
  <c r="E29" i="36"/>
  <c r="F29" i="36" s="1"/>
  <c r="E28" i="36"/>
  <c r="F28" i="36" s="1"/>
  <c r="E27" i="36"/>
  <c r="F27" i="36" s="1"/>
  <c r="E26" i="36"/>
  <c r="F26" i="36" s="1"/>
  <c r="E25" i="36"/>
  <c r="F25" i="36" s="1"/>
  <c r="E24" i="36"/>
  <c r="F24" i="36" s="1"/>
  <c r="E23" i="36"/>
  <c r="F23" i="36" s="1"/>
  <c r="E22" i="36"/>
  <c r="F22" i="36" s="1"/>
  <c r="E21" i="36"/>
  <c r="F21" i="36" s="1"/>
  <c r="E20" i="36"/>
  <c r="F20" i="36" s="1"/>
  <c r="E19" i="36"/>
  <c r="F19" i="36" s="1"/>
  <c r="E18" i="36"/>
  <c r="F18" i="36" s="1"/>
  <c r="E17" i="36"/>
  <c r="F17" i="36" s="1"/>
  <c r="E16" i="36"/>
  <c r="F16" i="36" s="1"/>
  <c r="E15" i="36"/>
  <c r="F15" i="36" s="1"/>
  <c r="E14" i="36"/>
  <c r="F14" i="36" s="1"/>
  <c r="E13" i="36"/>
  <c r="F13" i="36" s="1"/>
  <c r="E12" i="36"/>
  <c r="F12" i="36" s="1"/>
  <c r="E11" i="36"/>
  <c r="F11" i="36" s="1"/>
  <c r="E10" i="36"/>
  <c r="F10" i="36" s="1"/>
  <c r="E9" i="36"/>
  <c r="F9" i="36" s="1"/>
  <c r="E8" i="36"/>
  <c r="F8" i="36" s="1"/>
  <c r="J7" i="36"/>
  <c r="E7" i="36"/>
  <c r="F7" i="36" s="1"/>
  <c r="J6" i="36"/>
  <c r="E6" i="36"/>
  <c r="F6" i="36" s="1"/>
  <c r="E5" i="36"/>
  <c r="F5" i="36" s="1"/>
  <c r="J4" i="36"/>
  <c r="J5" i="36" s="1"/>
  <c r="E4" i="36"/>
  <c r="F4" i="36" s="1"/>
  <c r="J3" i="36"/>
  <c r="E3" i="36"/>
  <c r="F3" i="36" s="1"/>
  <c r="J4" i="35"/>
  <c r="J5" i="35" s="1"/>
  <c r="J7" i="35"/>
  <c r="J6" i="35"/>
  <c r="J3" i="35"/>
  <c r="E2160" i="35"/>
  <c r="F2160" i="35" s="1"/>
  <c r="E2159" i="35"/>
  <c r="F2159" i="35" s="1"/>
  <c r="E2158" i="35"/>
  <c r="F2158" i="35" s="1"/>
  <c r="E2157" i="35"/>
  <c r="F2157" i="35" s="1"/>
  <c r="E2156" i="35"/>
  <c r="F2156" i="35" s="1"/>
  <c r="E2155" i="35"/>
  <c r="F2155" i="35" s="1"/>
  <c r="E2154" i="35"/>
  <c r="F2154" i="35" s="1"/>
  <c r="E2153" i="35"/>
  <c r="F2153" i="35" s="1"/>
  <c r="E2152" i="35"/>
  <c r="F2152" i="35" s="1"/>
  <c r="E2151" i="35"/>
  <c r="F2151" i="35" s="1"/>
  <c r="E2150" i="35"/>
  <c r="F2150" i="35" s="1"/>
  <c r="E2149" i="35"/>
  <c r="F2149" i="35" s="1"/>
  <c r="E2148" i="35"/>
  <c r="F2148" i="35" s="1"/>
  <c r="E2147" i="35"/>
  <c r="F2147" i="35" s="1"/>
  <c r="E2146" i="35"/>
  <c r="F2146" i="35" s="1"/>
  <c r="E2145" i="35"/>
  <c r="F2145" i="35" s="1"/>
  <c r="E2144" i="35"/>
  <c r="F2144" i="35" s="1"/>
  <c r="E2143" i="35"/>
  <c r="F2143" i="35" s="1"/>
  <c r="E2142" i="35"/>
  <c r="F2142" i="35" s="1"/>
  <c r="E2141" i="35"/>
  <c r="F2141" i="35" s="1"/>
  <c r="E2140" i="35"/>
  <c r="F2140" i="35" s="1"/>
  <c r="E2139" i="35"/>
  <c r="F2139" i="35" s="1"/>
  <c r="E2138" i="35"/>
  <c r="F2138" i="35" s="1"/>
  <c r="E2137" i="35"/>
  <c r="F2137" i="35" s="1"/>
  <c r="E2136" i="35"/>
  <c r="F2136" i="35" s="1"/>
  <c r="E2135" i="35"/>
  <c r="F2135" i="35" s="1"/>
  <c r="E2134" i="35"/>
  <c r="F2134" i="35" s="1"/>
  <c r="E2133" i="35"/>
  <c r="F2133" i="35" s="1"/>
  <c r="E2132" i="35"/>
  <c r="F2132" i="35" s="1"/>
  <c r="E2131" i="35"/>
  <c r="F2131" i="35" s="1"/>
  <c r="E2130" i="35"/>
  <c r="F2130" i="35" s="1"/>
  <c r="E2129" i="35"/>
  <c r="F2129" i="35" s="1"/>
  <c r="E2128" i="35"/>
  <c r="F2128" i="35" s="1"/>
  <c r="E2127" i="35"/>
  <c r="F2127" i="35" s="1"/>
  <c r="E2126" i="35"/>
  <c r="F2126" i="35" s="1"/>
  <c r="E2125" i="35"/>
  <c r="F2125" i="35" s="1"/>
  <c r="E2124" i="35"/>
  <c r="F2124" i="35" s="1"/>
  <c r="E2123" i="35"/>
  <c r="F2123" i="35" s="1"/>
  <c r="E2122" i="35"/>
  <c r="F2122" i="35" s="1"/>
  <c r="E2121" i="35"/>
  <c r="F2121" i="35" s="1"/>
  <c r="E2120" i="35"/>
  <c r="F2120" i="35" s="1"/>
  <c r="E2119" i="35"/>
  <c r="F2119" i="35" s="1"/>
  <c r="E2118" i="35"/>
  <c r="F2118" i="35" s="1"/>
  <c r="E2117" i="35"/>
  <c r="F2117" i="35" s="1"/>
  <c r="E2116" i="35"/>
  <c r="F2116" i="35" s="1"/>
  <c r="E2115" i="35"/>
  <c r="F2115" i="35" s="1"/>
  <c r="E2114" i="35"/>
  <c r="F2114" i="35" s="1"/>
  <c r="E2113" i="35"/>
  <c r="F2113" i="35" s="1"/>
  <c r="E2112" i="35"/>
  <c r="F2112" i="35" s="1"/>
  <c r="E2111" i="35"/>
  <c r="F2111" i="35" s="1"/>
  <c r="E2110" i="35"/>
  <c r="F2110" i="35" s="1"/>
  <c r="E2109" i="35"/>
  <c r="F2109" i="35" s="1"/>
  <c r="E2108" i="35"/>
  <c r="F2108" i="35" s="1"/>
  <c r="E2107" i="35"/>
  <c r="F2107" i="35" s="1"/>
  <c r="E2106" i="35"/>
  <c r="F2106" i="35" s="1"/>
  <c r="E2105" i="35"/>
  <c r="F2105" i="35" s="1"/>
  <c r="E2104" i="35"/>
  <c r="F2104" i="35" s="1"/>
  <c r="E2103" i="35"/>
  <c r="F2103" i="35" s="1"/>
  <c r="E2102" i="35"/>
  <c r="F2102" i="35" s="1"/>
  <c r="E2101" i="35"/>
  <c r="F2101" i="35" s="1"/>
  <c r="E2100" i="35"/>
  <c r="F2100" i="35" s="1"/>
  <c r="E2099" i="35"/>
  <c r="F2099" i="35" s="1"/>
  <c r="E2098" i="35"/>
  <c r="F2098" i="35" s="1"/>
  <c r="E2097" i="35"/>
  <c r="F2097" i="35" s="1"/>
  <c r="E2096" i="35"/>
  <c r="F2096" i="35" s="1"/>
  <c r="E2095" i="35"/>
  <c r="F2095" i="35" s="1"/>
  <c r="E2094" i="35"/>
  <c r="F2094" i="35" s="1"/>
  <c r="E2093" i="35"/>
  <c r="F2093" i="35" s="1"/>
  <c r="E2092" i="35"/>
  <c r="F2092" i="35" s="1"/>
  <c r="E2091" i="35"/>
  <c r="F2091" i="35" s="1"/>
  <c r="E2090" i="35"/>
  <c r="F2090" i="35" s="1"/>
  <c r="E2089" i="35"/>
  <c r="F2089" i="35" s="1"/>
  <c r="E2088" i="35"/>
  <c r="F2088" i="35" s="1"/>
  <c r="E2087" i="35"/>
  <c r="F2087" i="35" s="1"/>
  <c r="E2086" i="35"/>
  <c r="F2086" i="35" s="1"/>
  <c r="E2085" i="35"/>
  <c r="F2085" i="35" s="1"/>
  <c r="E2084" i="35"/>
  <c r="F2084" i="35" s="1"/>
  <c r="E2083" i="35"/>
  <c r="F2083" i="35" s="1"/>
  <c r="E2082" i="35"/>
  <c r="F2082" i="35" s="1"/>
  <c r="E2081" i="35"/>
  <c r="F2081" i="35" s="1"/>
  <c r="E2080" i="35"/>
  <c r="F2080" i="35" s="1"/>
  <c r="E2079" i="35"/>
  <c r="F2079" i="35" s="1"/>
  <c r="E2078" i="35"/>
  <c r="F2078" i="35" s="1"/>
  <c r="E2077" i="35"/>
  <c r="F2077" i="35" s="1"/>
  <c r="E2076" i="35"/>
  <c r="F2076" i="35" s="1"/>
  <c r="E2075" i="35"/>
  <c r="F2075" i="35" s="1"/>
  <c r="E2074" i="35"/>
  <c r="F2074" i="35" s="1"/>
  <c r="E2073" i="35"/>
  <c r="F2073" i="35" s="1"/>
  <c r="E2072" i="35"/>
  <c r="F2072" i="35" s="1"/>
  <c r="E2071" i="35"/>
  <c r="F2071" i="35" s="1"/>
  <c r="E2070" i="35"/>
  <c r="F2070" i="35" s="1"/>
  <c r="E2069" i="35"/>
  <c r="F2069" i="35" s="1"/>
  <c r="E2068" i="35"/>
  <c r="F2068" i="35" s="1"/>
  <c r="E2067" i="35"/>
  <c r="F2067" i="35" s="1"/>
  <c r="E2066" i="35"/>
  <c r="F2066" i="35" s="1"/>
  <c r="E2065" i="35"/>
  <c r="F2065" i="35" s="1"/>
  <c r="E2064" i="35"/>
  <c r="F2064" i="35" s="1"/>
  <c r="E2063" i="35"/>
  <c r="F2063" i="35" s="1"/>
  <c r="E2062" i="35"/>
  <c r="F2062" i="35" s="1"/>
  <c r="E2061" i="35"/>
  <c r="F2061" i="35" s="1"/>
  <c r="E2060" i="35"/>
  <c r="F2060" i="35" s="1"/>
  <c r="E2059" i="35"/>
  <c r="F2059" i="35" s="1"/>
  <c r="E2058" i="35"/>
  <c r="F2058" i="35" s="1"/>
  <c r="E2057" i="35"/>
  <c r="F2057" i="35" s="1"/>
  <c r="E2056" i="35"/>
  <c r="F2056" i="35" s="1"/>
  <c r="E2055" i="35"/>
  <c r="F2055" i="35" s="1"/>
  <c r="E2054" i="35"/>
  <c r="F2054" i="35" s="1"/>
  <c r="E2053" i="35"/>
  <c r="F2053" i="35" s="1"/>
  <c r="E2052" i="35"/>
  <c r="F2052" i="35" s="1"/>
  <c r="E2051" i="35"/>
  <c r="F2051" i="35" s="1"/>
  <c r="E2050" i="35"/>
  <c r="F2050" i="35" s="1"/>
  <c r="E2049" i="35"/>
  <c r="F2049" i="35" s="1"/>
  <c r="E2048" i="35"/>
  <c r="F2048" i="35" s="1"/>
  <c r="E2047" i="35"/>
  <c r="F2047" i="35" s="1"/>
  <c r="E2046" i="35"/>
  <c r="F2046" i="35" s="1"/>
  <c r="E2045" i="35"/>
  <c r="F2045" i="35" s="1"/>
  <c r="E2044" i="35"/>
  <c r="F2044" i="35" s="1"/>
  <c r="E2043" i="35"/>
  <c r="F2043" i="35" s="1"/>
  <c r="E2042" i="35"/>
  <c r="F2042" i="35" s="1"/>
  <c r="E2041" i="35"/>
  <c r="F2041" i="35" s="1"/>
  <c r="E2040" i="35"/>
  <c r="F2040" i="35" s="1"/>
  <c r="E2039" i="35"/>
  <c r="F2039" i="35" s="1"/>
  <c r="E2038" i="35"/>
  <c r="F2038" i="35" s="1"/>
  <c r="E2037" i="35"/>
  <c r="F2037" i="35" s="1"/>
  <c r="E2036" i="35"/>
  <c r="F2036" i="35" s="1"/>
  <c r="E2035" i="35"/>
  <c r="F2035" i="35" s="1"/>
  <c r="E2034" i="35"/>
  <c r="F2034" i="35" s="1"/>
  <c r="E2033" i="35"/>
  <c r="F2033" i="35" s="1"/>
  <c r="E2032" i="35"/>
  <c r="F2032" i="35" s="1"/>
  <c r="E2031" i="35"/>
  <c r="F2031" i="35" s="1"/>
  <c r="E2030" i="35"/>
  <c r="F2030" i="35" s="1"/>
  <c r="E2029" i="35"/>
  <c r="F2029" i="35" s="1"/>
  <c r="E2028" i="35"/>
  <c r="F2028" i="35" s="1"/>
  <c r="E2027" i="35"/>
  <c r="F2027" i="35" s="1"/>
  <c r="E2026" i="35"/>
  <c r="F2026" i="35" s="1"/>
  <c r="E2025" i="35"/>
  <c r="F2025" i="35" s="1"/>
  <c r="E2024" i="35"/>
  <c r="F2024" i="35" s="1"/>
  <c r="E2023" i="35"/>
  <c r="F2023" i="35" s="1"/>
  <c r="E2022" i="35"/>
  <c r="F2022" i="35" s="1"/>
  <c r="E2021" i="35"/>
  <c r="F2021" i="35" s="1"/>
  <c r="E2020" i="35"/>
  <c r="F2020" i="35" s="1"/>
  <c r="E2019" i="35"/>
  <c r="F2019" i="35" s="1"/>
  <c r="E2018" i="35"/>
  <c r="F2018" i="35" s="1"/>
  <c r="E2017" i="35"/>
  <c r="F2017" i="35" s="1"/>
  <c r="E2016" i="35"/>
  <c r="F2016" i="35" s="1"/>
  <c r="E2015" i="35"/>
  <c r="F2015" i="35" s="1"/>
  <c r="E2014" i="35"/>
  <c r="F2014" i="35" s="1"/>
  <c r="E2013" i="35"/>
  <c r="F2013" i="35" s="1"/>
  <c r="E2012" i="35"/>
  <c r="F2012" i="35" s="1"/>
  <c r="E2011" i="35"/>
  <c r="F2011" i="35" s="1"/>
  <c r="E2010" i="35"/>
  <c r="F2010" i="35" s="1"/>
  <c r="E2009" i="35"/>
  <c r="F2009" i="35" s="1"/>
  <c r="E2008" i="35"/>
  <c r="F2008" i="35" s="1"/>
  <c r="E2007" i="35"/>
  <c r="F2007" i="35" s="1"/>
  <c r="E2006" i="35"/>
  <c r="F2006" i="35" s="1"/>
  <c r="E2005" i="35"/>
  <c r="F2005" i="35" s="1"/>
  <c r="E2004" i="35"/>
  <c r="F2004" i="35" s="1"/>
  <c r="E2003" i="35"/>
  <c r="F2003" i="35" s="1"/>
  <c r="E2002" i="35"/>
  <c r="F2002" i="35" s="1"/>
  <c r="E2001" i="35"/>
  <c r="F2001" i="35" s="1"/>
  <c r="E2000" i="35"/>
  <c r="F2000" i="35" s="1"/>
  <c r="E1999" i="35"/>
  <c r="F1999" i="35" s="1"/>
  <c r="E1998" i="35"/>
  <c r="F1998" i="35" s="1"/>
  <c r="E1997" i="35"/>
  <c r="F1997" i="35" s="1"/>
  <c r="E1996" i="35"/>
  <c r="F1996" i="35" s="1"/>
  <c r="E1995" i="35"/>
  <c r="F1995" i="35" s="1"/>
  <c r="E1994" i="35"/>
  <c r="F1994" i="35" s="1"/>
  <c r="E1993" i="35"/>
  <c r="F1993" i="35" s="1"/>
  <c r="E1992" i="35"/>
  <c r="F1992" i="35" s="1"/>
  <c r="E1991" i="35"/>
  <c r="F1991" i="35" s="1"/>
  <c r="E1990" i="35"/>
  <c r="F1990" i="35" s="1"/>
  <c r="E1989" i="35"/>
  <c r="F1989" i="35" s="1"/>
  <c r="E1988" i="35"/>
  <c r="F1988" i="35" s="1"/>
  <c r="E1987" i="35"/>
  <c r="F1987" i="35" s="1"/>
  <c r="E1986" i="35"/>
  <c r="F1986" i="35" s="1"/>
  <c r="E1985" i="35"/>
  <c r="F1985" i="35" s="1"/>
  <c r="E1984" i="35"/>
  <c r="F1984" i="35" s="1"/>
  <c r="E1983" i="35"/>
  <c r="F1983" i="35" s="1"/>
  <c r="E1982" i="35"/>
  <c r="F1982" i="35" s="1"/>
  <c r="E1981" i="35"/>
  <c r="F1981" i="35" s="1"/>
  <c r="E1980" i="35"/>
  <c r="F1980" i="35" s="1"/>
  <c r="E1979" i="35"/>
  <c r="F1979" i="35" s="1"/>
  <c r="E1978" i="35"/>
  <c r="F1978" i="35" s="1"/>
  <c r="E1977" i="35"/>
  <c r="F1977" i="35" s="1"/>
  <c r="E1976" i="35"/>
  <c r="F1976" i="35" s="1"/>
  <c r="E1975" i="35"/>
  <c r="F1975" i="35" s="1"/>
  <c r="E1974" i="35"/>
  <c r="F1974" i="35" s="1"/>
  <c r="E1973" i="35"/>
  <c r="F1973" i="35" s="1"/>
  <c r="E1972" i="35"/>
  <c r="F1972" i="35" s="1"/>
  <c r="E1971" i="35"/>
  <c r="F1971" i="35" s="1"/>
  <c r="E1970" i="35"/>
  <c r="F1970" i="35" s="1"/>
  <c r="E1969" i="35"/>
  <c r="F1969" i="35" s="1"/>
  <c r="E1968" i="35"/>
  <c r="F1968" i="35" s="1"/>
  <c r="E1967" i="35"/>
  <c r="F1967" i="35" s="1"/>
  <c r="E1966" i="35"/>
  <c r="F1966" i="35" s="1"/>
  <c r="E1965" i="35"/>
  <c r="F1965" i="35" s="1"/>
  <c r="E1964" i="35"/>
  <c r="F1964" i="35" s="1"/>
  <c r="E1963" i="35"/>
  <c r="F1963" i="35" s="1"/>
  <c r="E1962" i="35"/>
  <c r="F1962" i="35" s="1"/>
  <c r="E1961" i="35"/>
  <c r="F1961" i="35" s="1"/>
  <c r="E1960" i="35"/>
  <c r="F1960" i="35" s="1"/>
  <c r="E1959" i="35"/>
  <c r="F1959" i="35" s="1"/>
  <c r="E1958" i="35"/>
  <c r="F1958" i="35" s="1"/>
  <c r="E1957" i="35"/>
  <c r="F1957" i="35" s="1"/>
  <c r="E1956" i="35"/>
  <c r="F1956" i="35" s="1"/>
  <c r="E1955" i="35"/>
  <c r="F1955" i="35" s="1"/>
  <c r="E1954" i="35"/>
  <c r="F1954" i="35" s="1"/>
  <c r="E1953" i="35"/>
  <c r="F1953" i="35" s="1"/>
  <c r="E1952" i="35"/>
  <c r="F1952" i="35" s="1"/>
  <c r="E1951" i="35"/>
  <c r="F1951" i="35" s="1"/>
  <c r="E1950" i="35"/>
  <c r="F1950" i="35" s="1"/>
  <c r="E1949" i="35"/>
  <c r="F1949" i="35" s="1"/>
  <c r="E1948" i="35"/>
  <c r="F1948" i="35" s="1"/>
  <c r="E1947" i="35"/>
  <c r="F1947" i="35" s="1"/>
  <c r="E1946" i="35"/>
  <c r="F1946" i="35" s="1"/>
  <c r="E1945" i="35"/>
  <c r="F1945" i="35" s="1"/>
  <c r="E1944" i="35"/>
  <c r="F1944" i="35" s="1"/>
  <c r="E1943" i="35"/>
  <c r="F1943" i="35" s="1"/>
  <c r="E1942" i="35"/>
  <c r="F1942" i="35" s="1"/>
  <c r="E1941" i="35"/>
  <c r="F1941" i="35" s="1"/>
  <c r="E1940" i="35"/>
  <c r="F1940" i="35" s="1"/>
  <c r="E1939" i="35"/>
  <c r="F1939" i="35" s="1"/>
  <c r="E1938" i="35"/>
  <c r="F1938" i="35" s="1"/>
  <c r="E1937" i="35"/>
  <c r="F1937" i="35" s="1"/>
  <c r="E1936" i="35"/>
  <c r="F1936" i="35" s="1"/>
  <c r="E1935" i="35"/>
  <c r="F1935" i="35" s="1"/>
  <c r="E1934" i="35"/>
  <c r="F1934" i="35" s="1"/>
  <c r="E1933" i="35"/>
  <c r="F1933" i="35" s="1"/>
  <c r="E1932" i="35"/>
  <c r="F1932" i="35" s="1"/>
  <c r="E1931" i="35"/>
  <c r="F1931" i="35" s="1"/>
  <c r="E1930" i="35"/>
  <c r="F1930" i="35" s="1"/>
  <c r="E1929" i="35"/>
  <c r="F1929" i="35" s="1"/>
  <c r="E1928" i="35"/>
  <c r="F1928" i="35" s="1"/>
  <c r="E1927" i="35"/>
  <c r="F1927" i="35" s="1"/>
  <c r="E1926" i="35"/>
  <c r="F1926" i="35" s="1"/>
  <c r="E1925" i="35"/>
  <c r="F1925" i="35" s="1"/>
  <c r="E1924" i="35"/>
  <c r="F1924" i="35" s="1"/>
  <c r="E1923" i="35"/>
  <c r="F1923" i="35" s="1"/>
  <c r="E1922" i="35"/>
  <c r="F1922" i="35" s="1"/>
  <c r="E1921" i="35"/>
  <c r="F1921" i="35" s="1"/>
  <c r="E1920" i="35"/>
  <c r="F1920" i="35" s="1"/>
  <c r="E1919" i="35"/>
  <c r="F1919" i="35" s="1"/>
  <c r="E1918" i="35"/>
  <c r="F1918" i="35" s="1"/>
  <c r="E1917" i="35"/>
  <c r="F1917" i="35" s="1"/>
  <c r="E1916" i="35"/>
  <c r="F1916" i="35" s="1"/>
  <c r="E1915" i="35"/>
  <c r="F1915" i="35" s="1"/>
  <c r="E1914" i="35"/>
  <c r="F1914" i="35" s="1"/>
  <c r="E1913" i="35"/>
  <c r="F1913" i="35" s="1"/>
  <c r="E1912" i="35"/>
  <c r="F1912" i="35" s="1"/>
  <c r="E1911" i="35"/>
  <c r="F1911" i="35" s="1"/>
  <c r="E1910" i="35"/>
  <c r="F1910" i="35" s="1"/>
  <c r="E1909" i="35"/>
  <c r="F1909" i="35" s="1"/>
  <c r="E1908" i="35"/>
  <c r="F1908" i="35" s="1"/>
  <c r="E1907" i="35"/>
  <c r="F1907" i="35" s="1"/>
  <c r="E1906" i="35"/>
  <c r="F1906" i="35" s="1"/>
  <c r="E1905" i="35"/>
  <c r="F1905" i="35" s="1"/>
  <c r="E1904" i="35"/>
  <c r="F1904" i="35" s="1"/>
  <c r="E1903" i="35"/>
  <c r="F1903" i="35" s="1"/>
  <c r="E1902" i="35"/>
  <c r="F1902" i="35" s="1"/>
  <c r="E1901" i="35"/>
  <c r="F1901" i="35" s="1"/>
  <c r="E1900" i="35"/>
  <c r="F1900" i="35" s="1"/>
  <c r="E1899" i="35"/>
  <c r="F1899" i="35" s="1"/>
  <c r="E1898" i="35"/>
  <c r="F1898" i="35" s="1"/>
  <c r="E1897" i="35"/>
  <c r="F1897" i="35" s="1"/>
  <c r="E1896" i="35"/>
  <c r="F1896" i="35" s="1"/>
  <c r="E1895" i="35"/>
  <c r="F1895" i="35" s="1"/>
  <c r="E1894" i="35"/>
  <c r="F1894" i="35" s="1"/>
  <c r="E1893" i="35"/>
  <c r="F1893" i="35" s="1"/>
  <c r="E1892" i="35"/>
  <c r="F1892" i="35" s="1"/>
  <c r="E1891" i="35"/>
  <c r="F1891" i="35" s="1"/>
  <c r="E1890" i="35"/>
  <c r="F1890" i="35" s="1"/>
  <c r="E1889" i="35"/>
  <c r="F1889" i="35" s="1"/>
  <c r="E1888" i="35"/>
  <c r="F1888" i="35" s="1"/>
  <c r="E1887" i="35"/>
  <c r="F1887" i="35" s="1"/>
  <c r="E1886" i="35"/>
  <c r="F1886" i="35" s="1"/>
  <c r="E1885" i="35"/>
  <c r="F1885" i="35" s="1"/>
  <c r="E1884" i="35"/>
  <c r="F1884" i="35" s="1"/>
  <c r="E1883" i="35"/>
  <c r="F1883" i="35" s="1"/>
  <c r="E1882" i="35"/>
  <c r="F1882" i="35" s="1"/>
  <c r="E1881" i="35"/>
  <c r="F1881" i="35" s="1"/>
  <c r="E1880" i="35"/>
  <c r="F1880" i="35" s="1"/>
  <c r="E1879" i="35"/>
  <c r="F1879" i="35" s="1"/>
  <c r="E1878" i="35"/>
  <c r="F1878" i="35" s="1"/>
  <c r="E1877" i="35"/>
  <c r="F1877" i="35" s="1"/>
  <c r="E1876" i="35"/>
  <c r="F1876" i="35" s="1"/>
  <c r="E1875" i="35"/>
  <c r="F1875" i="35" s="1"/>
  <c r="E1874" i="35"/>
  <c r="F1874" i="35" s="1"/>
  <c r="E1873" i="35"/>
  <c r="F1873" i="35" s="1"/>
  <c r="E1872" i="35"/>
  <c r="F1872" i="35" s="1"/>
  <c r="E1871" i="35"/>
  <c r="F1871" i="35" s="1"/>
  <c r="E1870" i="35"/>
  <c r="F1870" i="35" s="1"/>
  <c r="E1869" i="35"/>
  <c r="F1869" i="35" s="1"/>
  <c r="E1868" i="35"/>
  <c r="F1868" i="35" s="1"/>
  <c r="E1867" i="35"/>
  <c r="F1867" i="35" s="1"/>
  <c r="E1866" i="35"/>
  <c r="F1866" i="35" s="1"/>
  <c r="E1865" i="35"/>
  <c r="F1865" i="35" s="1"/>
  <c r="E1864" i="35"/>
  <c r="F1864" i="35" s="1"/>
  <c r="E1863" i="35"/>
  <c r="F1863" i="35" s="1"/>
  <c r="E1862" i="35"/>
  <c r="F1862" i="35" s="1"/>
  <c r="E1861" i="35"/>
  <c r="F1861" i="35" s="1"/>
  <c r="E1860" i="35"/>
  <c r="F1860" i="35" s="1"/>
  <c r="E1859" i="35"/>
  <c r="F1859" i="35" s="1"/>
  <c r="E1858" i="35"/>
  <c r="F1858" i="35" s="1"/>
  <c r="E1857" i="35"/>
  <c r="F1857" i="35" s="1"/>
  <c r="E1856" i="35"/>
  <c r="F1856" i="35" s="1"/>
  <c r="E1855" i="35"/>
  <c r="F1855" i="35" s="1"/>
  <c r="E1854" i="35"/>
  <c r="F1854" i="35" s="1"/>
  <c r="E1853" i="35"/>
  <c r="F1853" i="35" s="1"/>
  <c r="E1852" i="35"/>
  <c r="F1852" i="35" s="1"/>
  <c r="E1851" i="35"/>
  <c r="F1851" i="35" s="1"/>
  <c r="E1850" i="35"/>
  <c r="F1850" i="35" s="1"/>
  <c r="E1849" i="35"/>
  <c r="F1849" i="35" s="1"/>
  <c r="E1848" i="35"/>
  <c r="F1848" i="35" s="1"/>
  <c r="E1847" i="35"/>
  <c r="F1847" i="35" s="1"/>
  <c r="E1846" i="35"/>
  <c r="F1846" i="35" s="1"/>
  <c r="E1845" i="35"/>
  <c r="F1845" i="35" s="1"/>
  <c r="E1844" i="35"/>
  <c r="F1844" i="35" s="1"/>
  <c r="E1843" i="35"/>
  <c r="F1843" i="35" s="1"/>
  <c r="E1842" i="35"/>
  <c r="F1842" i="35" s="1"/>
  <c r="E1841" i="35"/>
  <c r="F1841" i="35" s="1"/>
  <c r="E1840" i="35"/>
  <c r="F1840" i="35" s="1"/>
  <c r="E1839" i="35"/>
  <c r="F1839" i="35" s="1"/>
  <c r="E1838" i="35"/>
  <c r="F1838" i="35" s="1"/>
  <c r="E1837" i="35"/>
  <c r="F1837" i="35" s="1"/>
  <c r="E1836" i="35"/>
  <c r="F1836" i="35" s="1"/>
  <c r="E1835" i="35"/>
  <c r="F1835" i="35" s="1"/>
  <c r="E1834" i="35"/>
  <c r="F1834" i="35" s="1"/>
  <c r="E1833" i="35"/>
  <c r="F1833" i="35" s="1"/>
  <c r="E1832" i="35"/>
  <c r="F1832" i="35" s="1"/>
  <c r="E1831" i="35"/>
  <c r="F1831" i="35" s="1"/>
  <c r="E1830" i="35"/>
  <c r="F1830" i="35" s="1"/>
  <c r="E1829" i="35"/>
  <c r="F1829" i="35" s="1"/>
  <c r="E1828" i="35"/>
  <c r="F1828" i="35" s="1"/>
  <c r="E1827" i="35"/>
  <c r="F1827" i="35" s="1"/>
  <c r="E1826" i="35"/>
  <c r="F1826" i="35" s="1"/>
  <c r="E1825" i="35"/>
  <c r="F1825" i="35" s="1"/>
  <c r="E1824" i="35"/>
  <c r="F1824" i="35" s="1"/>
  <c r="E1823" i="35"/>
  <c r="F1823" i="35" s="1"/>
  <c r="E1822" i="35"/>
  <c r="F1822" i="35" s="1"/>
  <c r="E1821" i="35"/>
  <c r="F1821" i="35" s="1"/>
  <c r="E1820" i="35"/>
  <c r="F1820" i="35" s="1"/>
  <c r="E1819" i="35"/>
  <c r="F1819" i="35" s="1"/>
  <c r="E1818" i="35"/>
  <c r="F1818" i="35" s="1"/>
  <c r="E1817" i="35"/>
  <c r="F1817" i="35" s="1"/>
  <c r="E1816" i="35"/>
  <c r="F1816" i="35" s="1"/>
  <c r="E1815" i="35"/>
  <c r="F1815" i="35" s="1"/>
  <c r="E1814" i="35"/>
  <c r="F1814" i="35" s="1"/>
  <c r="E1813" i="35"/>
  <c r="F1813" i="35" s="1"/>
  <c r="E1812" i="35"/>
  <c r="F1812" i="35" s="1"/>
  <c r="E1811" i="35"/>
  <c r="F1811" i="35" s="1"/>
  <c r="E1810" i="35"/>
  <c r="F1810" i="35" s="1"/>
  <c r="E1809" i="35"/>
  <c r="F1809" i="35" s="1"/>
  <c r="E1808" i="35"/>
  <c r="F1808" i="35" s="1"/>
  <c r="E1807" i="35"/>
  <c r="F1807" i="35" s="1"/>
  <c r="E1806" i="35"/>
  <c r="F1806" i="35" s="1"/>
  <c r="E1805" i="35"/>
  <c r="F1805" i="35" s="1"/>
  <c r="E1804" i="35"/>
  <c r="F1804" i="35" s="1"/>
  <c r="E1803" i="35"/>
  <c r="F1803" i="35" s="1"/>
  <c r="E1802" i="35"/>
  <c r="F1802" i="35" s="1"/>
  <c r="E1801" i="35"/>
  <c r="F1801" i="35" s="1"/>
  <c r="E1800" i="35"/>
  <c r="F1800" i="35" s="1"/>
  <c r="E1799" i="35"/>
  <c r="F1799" i="35" s="1"/>
  <c r="E1798" i="35"/>
  <c r="F1798" i="35" s="1"/>
  <c r="E1797" i="35"/>
  <c r="F1797" i="35" s="1"/>
  <c r="E1796" i="35"/>
  <c r="F1796" i="35" s="1"/>
  <c r="E1795" i="35"/>
  <c r="F1795" i="35" s="1"/>
  <c r="E1794" i="35"/>
  <c r="F1794" i="35" s="1"/>
  <c r="E1793" i="35"/>
  <c r="F1793" i="35" s="1"/>
  <c r="E1792" i="35"/>
  <c r="F1792" i="35" s="1"/>
  <c r="E1791" i="35"/>
  <c r="F1791" i="35" s="1"/>
  <c r="E1790" i="35"/>
  <c r="F1790" i="35" s="1"/>
  <c r="E1789" i="35"/>
  <c r="F1789" i="35" s="1"/>
  <c r="E1788" i="35"/>
  <c r="F1788" i="35" s="1"/>
  <c r="E1787" i="35"/>
  <c r="F1787" i="35" s="1"/>
  <c r="E1786" i="35"/>
  <c r="F1786" i="35" s="1"/>
  <c r="E1785" i="35"/>
  <c r="F1785" i="35" s="1"/>
  <c r="E1784" i="35"/>
  <c r="F1784" i="35" s="1"/>
  <c r="E1783" i="35"/>
  <c r="F1783" i="35" s="1"/>
  <c r="E1782" i="35"/>
  <c r="F1782" i="35" s="1"/>
  <c r="E1781" i="35"/>
  <c r="F1781" i="35" s="1"/>
  <c r="E1780" i="35"/>
  <c r="F1780" i="35" s="1"/>
  <c r="E1779" i="35"/>
  <c r="F1779" i="35" s="1"/>
  <c r="E1778" i="35"/>
  <c r="F1778" i="35" s="1"/>
  <c r="E1777" i="35"/>
  <c r="F1777" i="35" s="1"/>
  <c r="E1776" i="35"/>
  <c r="F1776" i="35" s="1"/>
  <c r="E1775" i="35"/>
  <c r="F1775" i="35" s="1"/>
  <c r="E1774" i="35"/>
  <c r="F1774" i="35" s="1"/>
  <c r="E1773" i="35"/>
  <c r="F1773" i="35" s="1"/>
  <c r="E1772" i="35"/>
  <c r="F1772" i="35" s="1"/>
  <c r="E1771" i="35"/>
  <c r="F1771" i="35" s="1"/>
  <c r="E1770" i="35"/>
  <c r="F1770" i="35" s="1"/>
  <c r="E1769" i="35"/>
  <c r="F1769" i="35" s="1"/>
  <c r="E1768" i="35"/>
  <c r="F1768" i="35" s="1"/>
  <c r="E1767" i="35"/>
  <c r="F1767" i="35" s="1"/>
  <c r="E1766" i="35"/>
  <c r="F1766" i="35" s="1"/>
  <c r="E1765" i="35"/>
  <c r="F1765" i="35" s="1"/>
  <c r="E1764" i="35"/>
  <c r="F1764" i="35" s="1"/>
  <c r="E1763" i="35"/>
  <c r="F1763" i="35" s="1"/>
  <c r="E1762" i="35"/>
  <c r="F1762" i="35" s="1"/>
  <c r="E1761" i="35"/>
  <c r="F1761" i="35" s="1"/>
  <c r="E1760" i="35"/>
  <c r="F1760" i="35" s="1"/>
  <c r="E1759" i="35"/>
  <c r="F1759" i="35" s="1"/>
  <c r="E1758" i="35"/>
  <c r="F1758" i="35" s="1"/>
  <c r="E1757" i="35"/>
  <c r="F1757" i="35" s="1"/>
  <c r="E1756" i="35"/>
  <c r="F1756" i="35" s="1"/>
  <c r="E1755" i="35"/>
  <c r="F1755" i="35" s="1"/>
  <c r="E1754" i="35"/>
  <c r="F1754" i="35" s="1"/>
  <c r="E1753" i="35"/>
  <c r="F1753" i="35" s="1"/>
  <c r="E1752" i="35"/>
  <c r="F1752" i="35" s="1"/>
  <c r="E1751" i="35"/>
  <c r="F1751" i="35" s="1"/>
  <c r="E1750" i="35"/>
  <c r="F1750" i="35" s="1"/>
  <c r="E1749" i="35"/>
  <c r="F1749" i="35" s="1"/>
  <c r="E1748" i="35"/>
  <c r="F1748" i="35" s="1"/>
  <c r="E1747" i="35"/>
  <c r="F1747" i="35" s="1"/>
  <c r="E1746" i="35"/>
  <c r="F1746" i="35" s="1"/>
  <c r="E1745" i="35"/>
  <c r="F1745" i="35" s="1"/>
  <c r="E1744" i="35"/>
  <c r="F1744" i="35" s="1"/>
  <c r="E1743" i="35"/>
  <c r="F1743" i="35" s="1"/>
  <c r="E1742" i="35"/>
  <c r="F1742" i="35" s="1"/>
  <c r="E1741" i="35"/>
  <c r="F1741" i="35" s="1"/>
  <c r="E1740" i="35"/>
  <c r="F1740" i="35" s="1"/>
  <c r="E1739" i="35"/>
  <c r="F1739" i="35" s="1"/>
  <c r="E1738" i="35"/>
  <c r="F1738" i="35" s="1"/>
  <c r="E1737" i="35"/>
  <c r="F1737" i="35" s="1"/>
  <c r="E1736" i="35"/>
  <c r="F1736" i="35" s="1"/>
  <c r="E1735" i="35"/>
  <c r="F1735" i="35" s="1"/>
  <c r="E1734" i="35"/>
  <c r="F1734" i="35" s="1"/>
  <c r="E1733" i="35"/>
  <c r="F1733" i="35" s="1"/>
  <c r="E1732" i="35"/>
  <c r="F1732" i="35" s="1"/>
  <c r="E1731" i="35"/>
  <c r="F1731" i="35" s="1"/>
  <c r="E1730" i="35"/>
  <c r="F1730" i="35" s="1"/>
  <c r="E1729" i="35"/>
  <c r="F1729" i="35" s="1"/>
  <c r="E1728" i="35"/>
  <c r="F1728" i="35" s="1"/>
  <c r="E1727" i="35"/>
  <c r="F1727" i="35" s="1"/>
  <c r="E1726" i="35"/>
  <c r="F1726" i="35" s="1"/>
  <c r="E1725" i="35"/>
  <c r="F1725" i="35" s="1"/>
  <c r="E1724" i="35"/>
  <c r="F1724" i="35" s="1"/>
  <c r="E1723" i="35"/>
  <c r="F1723" i="35" s="1"/>
  <c r="E1722" i="35"/>
  <c r="F1722" i="35" s="1"/>
  <c r="E1721" i="35"/>
  <c r="F1721" i="35" s="1"/>
  <c r="E1720" i="35"/>
  <c r="F1720" i="35" s="1"/>
  <c r="E1719" i="35"/>
  <c r="F1719" i="35" s="1"/>
  <c r="E1718" i="35"/>
  <c r="F1718" i="35" s="1"/>
  <c r="E1717" i="35"/>
  <c r="F1717" i="35" s="1"/>
  <c r="E1716" i="35"/>
  <c r="F1716" i="35" s="1"/>
  <c r="E1715" i="35"/>
  <c r="F1715" i="35" s="1"/>
  <c r="E1714" i="35"/>
  <c r="F1714" i="35" s="1"/>
  <c r="E1713" i="35"/>
  <c r="F1713" i="35" s="1"/>
  <c r="E1712" i="35"/>
  <c r="F1712" i="35" s="1"/>
  <c r="E1711" i="35"/>
  <c r="F1711" i="35" s="1"/>
  <c r="E1710" i="35"/>
  <c r="F1710" i="35" s="1"/>
  <c r="E1709" i="35"/>
  <c r="F1709" i="35" s="1"/>
  <c r="E1708" i="35"/>
  <c r="F1708" i="35" s="1"/>
  <c r="E1707" i="35"/>
  <c r="F1707" i="35" s="1"/>
  <c r="E1706" i="35"/>
  <c r="F1706" i="35" s="1"/>
  <c r="E1705" i="35"/>
  <c r="F1705" i="35" s="1"/>
  <c r="E1704" i="35"/>
  <c r="F1704" i="35" s="1"/>
  <c r="E1703" i="35"/>
  <c r="F1703" i="35" s="1"/>
  <c r="E1702" i="35"/>
  <c r="F1702" i="35" s="1"/>
  <c r="E1701" i="35"/>
  <c r="F1701" i="35" s="1"/>
  <c r="E1700" i="35"/>
  <c r="F1700" i="35" s="1"/>
  <c r="E1699" i="35"/>
  <c r="F1699" i="35" s="1"/>
  <c r="E1698" i="35"/>
  <c r="F1698" i="35" s="1"/>
  <c r="E1697" i="35"/>
  <c r="F1697" i="35" s="1"/>
  <c r="E1696" i="35"/>
  <c r="F1696" i="35" s="1"/>
  <c r="E1695" i="35"/>
  <c r="F1695" i="35" s="1"/>
  <c r="E1694" i="35"/>
  <c r="F1694" i="35" s="1"/>
  <c r="E1693" i="35"/>
  <c r="F1693" i="35" s="1"/>
  <c r="E1692" i="35"/>
  <c r="F1692" i="35" s="1"/>
  <c r="E1691" i="35"/>
  <c r="F1691" i="35" s="1"/>
  <c r="E1690" i="35"/>
  <c r="F1690" i="35" s="1"/>
  <c r="E1689" i="35"/>
  <c r="F1689" i="35" s="1"/>
  <c r="E1688" i="35"/>
  <c r="F1688" i="35" s="1"/>
  <c r="E1687" i="35"/>
  <c r="F1687" i="35" s="1"/>
  <c r="E1686" i="35"/>
  <c r="F1686" i="35" s="1"/>
  <c r="E1685" i="35"/>
  <c r="F1685" i="35" s="1"/>
  <c r="E1684" i="35"/>
  <c r="F1684" i="35" s="1"/>
  <c r="E1683" i="35"/>
  <c r="F1683" i="35" s="1"/>
  <c r="E1682" i="35"/>
  <c r="F1682" i="35" s="1"/>
  <c r="E1681" i="35"/>
  <c r="F1681" i="35" s="1"/>
  <c r="E1680" i="35"/>
  <c r="F1680" i="35" s="1"/>
  <c r="E1679" i="35"/>
  <c r="F1679" i="35" s="1"/>
  <c r="E1678" i="35"/>
  <c r="F1678" i="35" s="1"/>
  <c r="E1677" i="35"/>
  <c r="F1677" i="35" s="1"/>
  <c r="E1676" i="35"/>
  <c r="F1676" i="35" s="1"/>
  <c r="E1675" i="35"/>
  <c r="F1675" i="35" s="1"/>
  <c r="E1674" i="35"/>
  <c r="F1674" i="35" s="1"/>
  <c r="E1673" i="35"/>
  <c r="F1673" i="35" s="1"/>
  <c r="E1672" i="35"/>
  <c r="F1672" i="35" s="1"/>
  <c r="E1671" i="35"/>
  <c r="F1671" i="35" s="1"/>
  <c r="E1670" i="35"/>
  <c r="F1670" i="35" s="1"/>
  <c r="E1669" i="35"/>
  <c r="F1669" i="35" s="1"/>
  <c r="E1668" i="35"/>
  <c r="F1668" i="35" s="1"/>
  <c r="E1667" i="35"/>
  <c r="F1667" i="35" s="1"/>
  <c r="E1666" i="35"/>
  <c r="F1666" i="35" s="1"/>
  <c r="E1665" i="35"/>
  <c r="F1665" i="35" s="1"/>
  <c r="E1664" i="35"/>
  <c r="F1664" i="35" s="1"/>
  <c r="E1663" i="35"/>
  <c r="F1663" i="35" s="1"/>
  <c r="E1662" i="35"/>
  <c r="F1662" i="35" s="1"/>
  <c r="E1661" i="35"/>
  <c r="F1661" i="35" s="1"/>
  <c r="E1660" i="35"/>
  <c r="F1660" i="35" s="1"/>
  <c r="E1659" i="35"/>
  <c r="F1659" i="35" s="1"/>
  <c r="E1658" i="35"/>
  <c r="F1658" i="35" s="1"/>
  <c r="E1657" i="35"/>
  <c r="F1657" i="35" s="1"/>
  <c r="E1656" i="35"/>
  <c r="F1656" i="35" s="1"/>
  <c r="E1655" i="35"/>
  <c r="F1655" i="35" s="1"/>
  <c r="E1654" i="35"/>
  <c r="F1654" i="35" s="1"/>
  <c r="E1653" i="35"/>
  <c r="F1653" i="35" s="1"/>
  <c r="E1652" i="35"/>
  <c r="F1652" i="35" s="1"/>
  <c r="E1651" i="35"/>
  <c r="F1651" i="35" s="1"/>
  <c r="E1650" i="35"/>
  <c r="F1650" i="35" s="1"/>
  <c r="E1649" i="35"/>
  <c r="F1649" i="35" s="1"/>
  <c r="E1648" i="35"/>
  <c r="F1648" i="35" s="1"/>
  <c r="E1647" i="35"/>
  <c r="F1647" i="35" s="1"/>
  <c r="E1646" i="35"/>
  <c r="F1646" i="35" s="1"/>
  <c r="E1645" i="35"/>
  <c r="F1645" i="35" s="1"/>
  <c r="E1644" i="35"/>
  <c r="F1644" i="35" s="1"/>
  <c r="E1643" i="35"/>
  <c r="F1643" i="35" s="1"/>
  <c r="E1642" i="35"/>
  <c r="F1642" i="35" s="1"/>
  <c r="E1641" i="35"/>
  <c r="F1641" i="35" s="1"/>
  <c r="E1640" i="35"/>
  <c r="F1640" i="35" s="1"/>
  <c r="E1639" i="35"/>
  <c r="F1639" i="35" s="1"/>
  <c r="E1638" i="35"/>
  <c r="F1638" i="35" s="1"/>
  <c r="E1637" i="35"/>
  <c r="F1637" i="35" s="1"/>
  <c r="E1636" i="35"/>
  <c r="F1636" i="35" s="1"/>
  <c r="E1635" i="35"/>
  <c r="F1635" i="35" s="1"/>
  <c r="E1634" i="35"/>
  <c r="F1634" i="35" s="1"/>
  <c r="E1633" i="35"/>
  <c r="F1633" i="35" s="1"/>
  <c r="E1632" i="35"/>
  <c r="F1632" i="35" s="1"/>
  <c r="E1631" i="35"/>
  <c r="F1631" i="35" s="1"/>
  <c r="E1630" i="35"/>
  <c r="F1630" i="35" s="1"/>
  <c r="E1629" i="35"/>
  <c r="F1629" i="35" s="1"/>
  <c r="E1628" i="35"/>
  <c r="F1628" i="35" s="1"/>
  <c r="E1627" i="35"/>
  <c r="F1627" i="35" s="1"/>
  <c r="E1626" i="35"/>
  <c r="F1626" i="35" s="1"/>
  <c r="E1625" i="35"/>
  <c r="F1625" i="35" s="1"/>
  <c r="E1624" i="35"/>
  <c r="F1624" i="35" s="1"/>
  <c r="E1623" i="35"/>
  <c r="F1623" i="35" s="1"/>
  <c r="E1622" i="35"/>
  <c r="F1622" i="35" s="1"/>
  <c r="E1621" i="35"/>
  <c r="F1621" i="35" s="1"/>
  <c r="E1620" i="35"/>
  <c r="F1620" i="35" s="1"/>
  <c r="E1619" i="35"/>
  <c r="F1619" i="35" s="1"/>
  <c r="E1618" i="35"/>
  <c r="F1618" i="35" s="1"/>
  <c r="E1617" i="35"/>
  <c r="F1617" i="35" s="1"/>
  <c r="E1616" i="35"/>
  <c r="F1616" i="35" s="1"/>
  <c r="E1615" i="35"/>
  <c r="F1615" i="35" s="1"/>
  <c r="E1614" i="35"/>
  <c r="F1614" i="35" s="1"/>
  <c r="E1613" i="35"/>
  <c r="F1613" i="35" s="1"/>
  <c r="E1612" i="35"/>
  <c r="F1612" i="35" s="1"/>
  <c r="E1611" i="35"/>
  <c r="F1611" i="35" s="1"/>
  <c r="E1610" i="35"/>
  <c r="F1610" i="35" s="1"/>
  <c r="E1609" i="35"/>
  <c r="F1609" i="35" s="1"/>
  <c r="E1608" i="35"/>
  <c r="F1608" i="35" s="1"/>
  <c r="E1607" i="35"/>
  <c r="F1607" i="35" s="1"/>
  <c r="E1606" i="35"/>
  <c r="F1606" i="35" s="1"/>
  <c r="E1605" i="35"/>
  <c r="F1605" i="35" s="1"/>
  <c r="E1604" i="35"/>
  <c r="F1604" i="35" s="1"/>
  <c r="E1603" i="35"/>
  <c r="F1603" i="35" s="1"/>
  <c r="E1602" i="35"/>
  <c r="F1602" i="35" s="1"/>
  <c r="E1601" i="35"/>
  <c r="F1601" i="35" s="1"/>
  <c r="E1600" i="35"/>
  <c r="F1600" i="35" s="1"/>
  <c r="E1599" i="35"/>
  <c r="F1599" i="35" s="1"/>
  <c r="E1598" i="35"/>
  <c r="F1598" i="35" s="1"/>
  <c r="E1597" i="35"/>
  <c r="F1597" i="35" s="1"/>
  <c r="E1596" i="35"/>
  <c r="F1596" i="35" s="1"/>
  <c r="E1595" i="35"/>
  <c r="F1595" i="35" s="1"/>
  <c r="E1594" i="35"/>
  <c r="F1594" i="35" s="1"/>
  <c r="E1593" i="35"/>
  <c r="F1593" i="35" s="1"/>
  <c r="E1592" i="35"/>
  <c r="F1592" i="35" s="1"/>
  <c r="E1591" i="35"/>
  <c r="F1591" i="35" s="1"/>
  <c r="E1590" i="35"/>
  <c r="F1590" i="35" s="1"/>
  <c r="E1589" i="35"/>
  <c r="F1589" i="35" s="1"/>
  <c r="E1588" i="35"/>
  <c r="F1588" i="35" s="1"/>
  <c r="E1587" i="35"/>
  <c r="F1587" i="35" s="1"/>
  <c r="E1586" i="35"/>
  <c r="F1586" i="35" s="1"/>
  <c r="E1585" i="35"/>
  <c r="F1585" i="35" s="1"/>
  <c r="E1584" i="35"/>
  <c r="F1584" i="35" s="1"/>
  <c r="E1583" i="35"/>
  <c r="F1583" i="35" s="1"/>
  <c r="E1582" i="35"/>
  <c r="F1582" i="35" s="1"/>
  <c r="E1581" i="35"/>
  <c r="F1581" i="35" s="1"/>
  <c r="E1580" i="35"/>
  <c r="F1580" i="35" s="1"/>
  <c r="E1579" i="35"/>
  <c r="F1579" i="35" s="1"/>
  <c r="E1578" i="35"/>
  <c r="F1578" i="35" s="1"/>
  <c r="E1577" i="35"/>
  <c r="F1577" i="35" s="1"/>
  <c r="E1576" i="35"/>
  <c r="F1576" i="35" s="1"/>
  <c r="E1575" i="35"/>
  <c r="F1575" i="35" s="1"/>
  <c r="E1574" i="35"/>
  <c r="F1574" i="35" s="1"/>
  <c r="E1573" i="35"/>
  <c r="F1573" i="35" s="1"/>
  <c r="E1572" i="35"/>
  <c r="F1572" i="35" s="1"/>
  <c r="E1571" i="35"/>
  <c r="F1571" i="35" s="1"/>
  <c r="E1570" i="35"/>
  <c r="F1570" i="35" s="1"/>
  <c r="E1569" i="35"/>
  <c r="F1569" i="35" s="1"/>
  <c r="E1568" i="35"/>
  <c r="F1568" i="35" s="1"/>
  <c r="E1567" i="35"/>
  <c r="F1567" i="35" s="1"/>
  <c r="E1566" i="35"/>
  <c r="F1566" i="35" s="1"/>
  <c r="E1565" i="35"/>
  <c r="F1565" i="35" s="1"/>
  <c r="E1564" i="35"/>
  <c r="F1564" i="35" s="1"/>
  <c r="E1563" i="35"/>
  <c r="F1563" i="35" s="1"/>
  <c r="E1562" i="35"/>
  <c r="F1562" i="35" s="1"/>
  <c r="E1561" i="35"/>
  <c r="F1561" i="35" s="1"/>
  <c r="E1560" i="35"/>
  <c r="F1560" i="35" s="1"/>
  <c r="E1559" i="35"/>
  <c r="F1559" i="35" s="1"/>
  <c r="E1558" i="35"/>
  <c r="F1558" i="35" s="1"/>
  <c r="E1557" i="35"/>
  <c r="F1557" i="35" s="1"/>
  <c r="E1556" i="35"/>
  <c r="F1556" i="35" s="1"/>
  <c r="E1555" i="35"/>
  <c r="F1555" i="35" s="1"/>
  <c r="E1554" i="35"/>
  <c r="F1554" i="35" s="1"/>
  <c r="E1553" i="35"/>
  <c r="F1553" i="35" s="1"/>
  <c r="E1552" i="35"/>
  <c r="F1552" i="35" s="1"/>
  <c r="E1551" i="35"/>
  <c r="F1551" i="35" s="1"/>
  <c r="E1550" i="35"/>
  <c r="F1550" i="35" s="1"/>
  <c r="E1549" i="35"/>
  <c r="F1549" i="35" s="1"/>
  <c r="E1548" i="35"/>
  <c r="F1548" i="35" s="1"/>
  <c r="E1547" i="35"/>
  <c r="F1547" i="35" s="1"/>
  <c r="E1546" i="35"/>
  <c r="F1546" i="35" s="1"/>
  <c r="E1545" i="35"/>
  <c r="F1545" i="35" s="1"/>
  <c r="E1544" i="35"/>
  <c r="F1544" i="35" s="1"/>
  <c r="E1543" i="35"/>
  <c r="F1543" i="35" s="1"/>
  <c r="E1542" i="35"/>
  <c r="F1542" i="35" s="1"/>
  <c r="E1541" i="35"/>
  <c r="F1541" i="35" s="1"/>
  <c r="E1540" i="35"/>
  <c r="F1540" i="35" s="1"/>
  <c r="E1539" i="35"/>
  <c r="F1539" i="35" s="1"/>
  <c r="E1538" i="35"/>
  <c r="F1538" i="35" s="1"/>
  <c r="E1537" i="35"/>
  <c r="F1537" i="35" s="1"/>
  <c r="E1536" i="35"/>
  <c r="F1536" i="35" s="1"/>
  <c r="E1535" i="35"/>
  <c r="F1535" i="35" s="1"/>
  <c r="E1534" i="35"/>
  <c r="F1534" i="35" s="1"/>
  <c r="E1533" i="35"/>
  <c r="F1533" i="35" s="1"/>
  <c r="E1532" i="35"/>
  <c r="F1532" i="35" s="1"/>
  <c r="E1531" i="35"/>
  <c r="F1531" i="35" s="1"/>
  <c r="E1530" i="35"/>
  <c r="F1530" i="35" s="1"/>
  <c r="E1529" i="35"/>
  <c r="F1529" i="35" s="1"/>
  <c r="E1528" i="35"/>
  <c r="F1528" i="35" s="1"/>
  <c r="E1527" i="35"/>
  <c r="F1527" i="35" s="1"/>
  <c r="E1526" i="35"/>
  <c r="F1526" i="35" s="1"/>
  <c r="E1525" i="35"/>
  <c r="F1525" i="35" s="1"/>
  <c r="E1524" i="35"/>
  <c r="F1524" i="35" s="1"/>
  <c r="E1523" i="35"/>
  <c r="F1523" i="35" s="1"/>
  <c r="E1522" i="35"/>
  <c r="F1522" i="35" s="1"/>
  <c r="E1521" i="35"/>
  <c r="F1521" i="35" s="1"/>
  <c r="E1520" i="35"/>
  <c r="F1520" i="35" s="1"/>
  <c r="E1519" i="35"/>
  <c r="F1519" i="35" s="1"/>
  <c r="E1518" i="35"/>
  <c r="F1518" i="35" s="1"/>
  <c r="E1517" i="35"/>
  <c r="F1517" i="35" s="1"/>
  <c r="E1516" i="35"/>
  <c r="F1516" i="35" s="1"/>
  <c r="E1515" i="35"/>
  <c r="F1515" i="35" s="1"/>
  <c r="E1514" i="35"/>
  <c r="F1514" i="35" s="1"/>
  <c r="E1513" i="35"/>
  <c r="F1513" i="35" s="1"/>
  <c r="E1512" i="35"/>
  <c r="F1512" i="35" s="1"/>
  <c r="E1511" i="35"/>
  <c r="F1511" i="35" s="1"/>
  <c r="E1510" i="35"/>
  <c r="F1510" i="35" s="1"/>
  <c r="E1509" i="35"/>
  <c r="F1509" i="35" s="1"/>
  <c r="E1508" i="35"/>
  <c r="F1508" i="35" s="1"/>
  <c r="E1507" i="35"/>
  <c r="F1507" i="35" s="1"/>
  <c r="E1506" i="35"/>
  <c r="F1506" i="35" s="1"/>
  <c r="E1505" i="35"/>
  <c r="F1505" i="35" s="1"/>
  <c r="E1504" i="35"/>
  <c r="F1504" i="35" s="1"/>
  <c r="E1503" i="35"/>
  <c r="F1503" i="35" s="1"/>
  <c r="E1502" i="35"/>
  <c r="F1502" i="35" s="1"/>
  <c r="E1501" i="35"/>
  <c r="F1501" i="35" s="1"/>
  <c r="E1500" i="35"/>
  <c r="F1500" i="35" s="1"/>
  <c r="E1499" i="35"/>
  <c r="F1499" i="35" s="1"/>
  <c r="E1498" i="35"/>
  <c r="F1498" i="35" s="1"/>
  <c r="E1497" i="35"/>
  <c r="F1497" i="35" s="1"/>
  <c r="E1496" i="35"/>
  <c r="F1496" i="35" s="1"/>
  <c r="E1495" i="35"/>
  <c r="F1495" i="35" s="1"/>
  <c r="E1494" i="35"/>
  <c r="F1494" i="35" s="1"/>
  <c r="E1493" i="35"/>
  <c r="F1493" i="35" s="1"/>
  <c r="E1492" i="35"/>
  <c r="F1492" i="35" s="1"/>
  <c r="E1491" i="35"/>
  <c r="F1491" i="35" s="1"/>
  <c r="E1490" i="35"/>
  <c r="F1490" i="35" s="1"/>
  <c r="E1489" i="35"/>
  <c r="F1489" i="35" s="1"/>
  <c r="E1488" i="35"/>
  <c r="F1488" i="35" s="1"/>
  <c r="E1487" i="35"/>
  <c r="F1487" i="35" s="1"/>
  <c r="E1486" i="35"/>
  <c r="F1486" i="35" s="1"/>
  <c r="E1485" i="35"/>
  <c r="F1485" i="35" s="1"/>
  <c r="E1484" i="35"/>
  <c r="F1484" i="35" s="1"/>
  <c r="E1483" i="35"/>
  <c r="F1483" i="35" s="1"/>
  <c r="E1482" i="35"/>
  <c r="F1482" i="35" s="1"/>
  <c r="E1481" i="35"/>
  <c r="F1481" i="35" s="1"/>
  <c r="E1480" i="35"/>
  <c r="F1480" i="35" s="1"/>
  <c r="E1479" i="35"/>
  <c r="F1479" i="35" s="1"/>
  <c r="E1478" i="35"/>
  <c r="F1478" i="35" s="1"/>
  <c r="E1477" i="35"/>
  <c r="F1477" i="35" s="1"/>
  <c r="E1476" i="35"/>
  <c r="F1476" i="35" s="1"/>
  <c r="E1475" i="35"/>
  <c r="F1475" i="35" s="1"/>
  <c r="E1474" i="35"/>
  <c r="F1474" i="35" s="1"/>
  <c r="E1473" i="35"/>
  <c r="F1473" i="35" s="1"/>
  <c r="E1472" i="35"/>
  <c r="F1472" i="35" s="1"/>
  <c r="E1471" i="35"/>
  <c r="F1471" i="35" s="1"/>
  <c r="E1470" i="35"/>
  <c r="F1470" i="35" s="1"/>
  <c r="E1469" i="35"/>
  <c r="F1469" i="35" s="1"/>
  <c r="E1468" i="35"/>
  <c r="F1468" i="35" s="1"/>
  <c r="E1467" i="35"/>
  <c r="F1467" i="35" s="1"/>
  <c r="E1466" i="35"/>
  <c r="F1466" i="35" s="1"/>
  <c r="E1465" i="35"/>
  <c r="F1465" i="35" s="1"/>
  <c r="E1464" i="35"/>
  <c r="F1464" i="35" s="1"/>
  <c r="E1463" i="35"/>
  <c r="F1463" i="35" s="1"/>
  <c r="E1462" i="35"/>
  <c r="F1462" i="35" s="1"/>
  <c r="E1461" i="35"/>
  <c r="F1461" i="35" s="1"/>
  <c r="E1460" i="35"/>
  <c r="F1460" i="35" s="1"/>
  <c r="E1459" i="35"/>
  <c r="F1459" i="35" s="1"/>
  <c r="E1458" i="35"/>
  <c r="F1458" i="35" s="1"/>
  <c r="E1457" i="35"/>
  <c r="F1457" i="35" s="1"/>
  <c r="E1456" i="35"/>
  <c r="F1456" i="35" s="1"/>
  <c r="E1455" i="35"/>
  <c r="F1455" i="35" s="1"/>
  <c r="E1454" i="35"/>
  <c r="F1454" i="35" s="1"/>
  <c r="E1453" i="35"/>
  <c r="F1453" i="35" s="1"/>
  <c r="E1452" i="35"/>
  <c r="F1452" i="35" s="1"/>
  <c r="E1451" i="35"/>
  <c r="F1451" i="35" s="1"/>
  <c r="E1450" i="35"/>
  <c r="F1450" i="35" s="1"/>
  <c r="E1449" i="35"/>
  <c r="F1449" i="35" s="1"/>
  <c r="E1448" i="35"/>
  <c r="F1448" i="35" s="1"/>
  <c r="E1447" i="35"/>
  <c r="F1447" i="35" s="1"/>
  <c r="E1446" i="35"/>
  <c r="F1446" i="35" s="1"/>
  <c r="E1445" i="35"/>
  <c r="F1445" i="35" s="1"/>
  <c r="E1444" i="35"/>
  <c r="F1444" i="35" s="1"/>
  <c r="E1443" i="35"/>
  <c r="F1443" i="35" s="1"/>
  <c r="E1442" i="35"/>
  <c r="F1442" i="35" s="1"/>
  <c r="E1441" i="35"/>
  <c r="F1441" i="35" s="1"/>
  <c r="E1440" i="35"/>
  <c r="F1440" i="35" s="1"/>
  <c r="E1439" i="35"/>
  <c r="F1439" i="35" s="1"/>
  <c r="E1438" i="35"/>
  <c r="F1438" i="35" s="1"/>
  <c r="E1437" i="35"/>
  <c r="F1437" i="35" s="1"/>
  <c r="E1436" i="35"/>
  <c r="F1436" i="35" s="1"/>
  <c r="E1435" i="35"/>
  <c r="F1435" i="35" s="1"/>
  <c r="E1434" i="35"/>
  <c r="F1434" i="35" s="1"/>
  <c r="E1433" i="35"/>
  <c r="F1433" i="35" s="1"/>
  <c r="E1432" i="35"/>
  <c r="F1432" i="35" s="1"/>
  <c r="E1431" i="35"/>
  <c r="F1431" i="35" s="1"/>
  <c r="E1430" i="35"/>
  <c r="F1430" i="35" s="1"/>
  <c r="E1429" i="35"/>
  <c r="F1429" i="35" s="1"/>
  <c r="E1428" i="35"/>
  <c r="F1428" i="35" s="1"/>
  <c r="E1427" i="35"/>
  <c r="F1427" i="35" s="1"/>
  <c r="E1426" i="35"/>
  <c r="F1426" i="35" s="1"/>
  <c r="E1425" i="35"/>
  <c r="F1425" i="35" s="1"/>
  <c r="E1424" i="35"/>
  <c r="F1424" i="35" s="1"/>
  <c r="E1423" i="35"/>
  <c r="F1423" i="35" s="1"/>
  <c r="E1422" i="35"/>
  <c r="F1422" i="35" s="1"/>
  <c r="E1421" i="35"/>
  <c r="F1421" i="35" s="1"/>
  <c r="E1420" i="35"/>
  <c r="F1420" i="35" s="1"/>
  <c r="E1419" i="35"/>
  <c r="F1419" i="35" s="1"/>
  <c r="E1418" i="35"/>
  <c r="F1418" i="35" s="1"/>
  <c r="E1417" i="35"/>
  <c r="F1417" i="35" s="1"/>
  <c r="E1416" i="35"/>
  <c r="F1416" i="35" s="1"/>
  <c r="E1415" i="35"/>
  <c r="F1415" i="35" s="1"/>
  <c r="E1414" i="35"/>
  <c r="F1414" i="35" s="1"/>
  <c r="E1413" i="35"/>
  <c r="F1413" i="35" s="1"/>
  <c r="E1412" i="35"/>
  <c r="F1412" i="35" s="1"/>
  <c r="E1411" i="35"/>
  <c r="F1411" i="35" s="1"/>
  <c r="E1410" i="35"/>
  <c r="F1410" i="35" s="1"/>
  <c r="E1409" i="35"/>
  <c r="F1409" i="35" s="1"/>
  <c r="E1408" i="35"/>
  <c r="F1408" i="35" s="1"/>
  <c r="E1407" i="35"/>
  <c r="F1407" i="35" s="1"/>
  <c r="E1406" i="35"/>
  <c r="F1406" i="35" s="1"/>
  <c r="E1405" i="35"/>
  <c r="F1405" i="35" s="1"/>
  <c r="E1404" i="35"/>
  <c r="F1404" i="35" s="1"/>
  <c r="E1403" i="35"/>
  <c r="F1403" i="35" s="1"/>
  <c r="E1402" i="35"/>
  <c r="F1402" i="35" s="1"/>
  <c r="E1401" i="35"/>
  <c r="F1401" i="35" s="1"/>
  <c r="E1400" i="35"/>
  <c r="F1400" i="35" s="1"/>
  <c r="E1399" i="35"/>
  <c r="F1399" i="35" s="1"/>
  <c r="E1398" i="35"/>
  <c r="F1398" i="35" s="1"/>
  <c r="E1397" i="35"/>
  <c r="F1397" i="35" s="1"/>
  <c r="E1396" i="35"/>
  <c r="F1396" i="35" s="1"/>
  <c r="E1395" i="35"/>
  <c r="F1395" i="35" s="1"/>
  <c r="E1394" i="35"/>
  <c r="F1394" i="35" s="1"/>
  <c r="E1393" i="35"/>
  <c r="F1393" i="35" s="1"/>
  <c r="E1392" i="35"/>
  <c r="F1392" i="35" s="1"/>
  <c r="E1391" i="35"/>
  <c r="F1391" i="35" s="1"/>
  <c r="E1390" i="35"/>
  <c r="F1390" i="35" s="1"/>
  <c r="E1389" i="35"/>
  <c r="F1389" i="35" s="1"/>
  <c r="E1388" i="35"/>
  <c r="F1388" i="35" s="1"/>
  <c r="E1387" i="35"/>
  <c r="F1387" i="35" s="1"/>
  <c r="E1386" i="35"/>
  <c r="F1386" i="35" s="1"/>
  <c r="E1385" i="35"/>
  <c r="F1385" i="35" s="1"/>
  <c r="E1384" i="35"/>
  <c r="F1384" i="35" s="1"/>
  <c r="E1383" i="35"/>
  <c r="F1383" i="35" s="1"/>
  <c r="E1382" i="35"/>
  <c r="F1382" i="35" s="1"/>
  <c r="E1381" i="35"/>
  <c r="F1381" i="35" s="1"/>
  <c r="E1380" i="35"/>
  <c r="F1380" i="35" s="1"/>
  <c r="E1379" i="35"/>
  <c r="F1379" i="35" s="1"/>
  <c r="E1378" i="35"/>
  <c r="F1378" i="35" s="1"/>
  <c r="E1377" i="35"/>
  <c r="F1377" i="35" s="1"/>
  <c r="E1376" i="35"/>
  <c r="F1376" i="35" s="1"/>
  <c r="E1375" i="35"/>
  <c r="F1375" i="35" s="1"/>
  <c r="E1374" i="35"/>
  <c r="F1374" i="35" s="1"/>
  <c r="E1373" i="35"/>
  <c r="F1373" i="35" s="1"/>
  <c r="E1372" i="35"/>
  <c r="F1372" i="35" s="1"/>
  <c r="E1371" i="35"/>
  <c r="F1371" i="35" s="1"/>
  <c r="E1370" i="35"/>
  <c r="F1370" i="35" s="1"/>
  <c r="E1369" i="35"/>
  <c r="F1369" i="35" s="1"/>
  <c r="E1368" i="35"/>
  <c r="F1368" i="35" s="1"/>
  <c r="E1367" i="35"/>
  <c r="F1367" i="35" s="1"/>
  <c r="E1366" i="35"/>
  <c r="F1366" i="35" s="1"/>
  <c r="E1365" i="35"/>
  <c r="F1365" i="35" s="1"/>
  <c r="E1364" i="35"/>
  <c r="F1364" i="35" s="1"/>
  <c r="E1363" i="35"/>
  <c r="F1363" i="35" s="1"/>
  <c r="E1362" i="35"/>
  <c r="F1362" i="35" s="1"/>
  <c r="E1361" i="35"/>
  <c r="F1361" i="35" s="1"/>
  <c r="E1360" i="35"/>
  <c r="F1360" i="35" s="1"/>
  <c r="E1359" i="35"/>
  <c r="F1359" i="35" s="1"/>
  <c r="E1358" i="35"/>
  <c r="F1358" i="35" s="1"/>
  <c r="E1357" i="35"/>
  <c r="F1357" i="35" s="1"/>
  <c r="E1356" i="35"/>
  <c r="F1356" i="35" s="1"/>
  <c r="E1355" i="35"/>
  <c r="F1355" i="35" s="1"/>
  <c r="E1354" i="35"/>
  <c r="F1354" i="35" s="1"/>
  <c r="E1353" i="35"/>
  <c r="F1353" i="35" s="1"/>
  <c r="E1352" i="35"/>
  <c r="F1352" i="35" s="1"/>
  <c r="E1351" i="35"/>
  <c r="F1351" i="35" s="1"/>
  <c r="E1350" i="35"/>
  <c r="F1350" i="35" s="1"/>
  <c r="E1349" i="35"/>
  <c r="F1349" i="35" s="1"/>
  <c r="E1348" i="35"/>
  <c r="F1348" i="35" s="1"/>
  <c r="E1347" i="35"/>
  <c r="F1347" i="35" s="1"/>
  <c r="E1346" i="35"/>
  <c r="F1346" i="35" s="1"/>
  <c r="E1345" i="35"/>
  <c r="F1345" i="35" s="1"/>
  <c r="E1344" i="35"/>
  <c r="F1344" i="35" s="1"/>
  <c r="E1343" i="35"/>
  <c r="F1343" i="35" s="1"/>
  <c r="E1342" i="35"/>
  <c r="F1342" i="35" s="1"/>
  <c r="E1341" i="35"/>
  <c r="F1341" i="35" s="1"/>
  <c r="E1340" i="35"/>
  <c r="F1340" i="35" s="1"/>
  <c r="E1339" i="35"/>
  <c r="F1339" i="35" s="1"/>
  <c r="E1338" i="35"/>
  <c r="F1338" i="35" s="1"/>
  <c r="E1337" i="35"/>
  <c r="F1337" i="35" s="1"/>
  <c r="E1336" i="35"/>
  <c r="F1336" i="35" s="1"/>
  <c r="E1335" i="35"/>
  <c r="F1335" i="35" s="1"/>
  <c r="E1334" i="35"/>
  <c r="F1334" i="35" s="1"/>
  <c r="E1333" i="35"/>
  <c r="F1333" i="35" s="1"/>
  <c r="E1332" i="35"/>
  <c r="F1332" i="35" s="1"/>
  <c r="E1331" i="35"/>
  <c r="F1331" i="35" s="1"/>
  <c r="E1330" i="35"/>
  <c r="F1330" i="35" s="1"/>
  <c r="E1329" i="35"/>
  <c r="F1329" i="35" s="1"/>
  <c r="E1328" i="35"/>
  <c r="F1328" i="35" s="1"/>
  <c r="E1327" i="35"/>
  <c r="F1327" i="35" s="1"/>
  <c r="E1326" i="35"/>
  <c r="F1326" i="35" s="1"/>
  <c r="E1325" i="35"/>
  <c r="F1325" i="35" s="1"/>
  <c r="E1324" i="35"/>
  <c r="F1324" i="35" s="1"/>
  <c r="E1323" i="35"/>
  <c r="F1323" i="35" s="1"/>
  <c r="E1322" i="35"/>
  <c r="F1322" i="35" s="1"/>
  <c r="E1321" i="35"/>
  <c r="F1321" i="35" s="1"/>
  <c r="E1320" i="35"/>
  <c r="F1320" i="35" s="1"/>
  <c r="E1319" i="35"/>
  <c r="F1319" i="35" s="1"/>
  <c r="E1318" i="35"/>
  <c r="F1318" i="35" s="1"/>
  <c r="E1317" i="35"/>
  <c r="F1317" i="35" s="1"/>
  <c r="E1316" i="35"/>
  <c r="F1316" i="35" s="1"/>
  <c r="E1315" i="35"/>
  <c r="F1315" i="35" s="1"/>
  <c r="E1314" i="35"/>
  <c r="F1314" i="35" s="1"/>
  <c r="E1313" i="35"/>
  <c r="F1313" i="35" s="1"/>
  <c r="E1312" i="35"/>
  <c r="F1312" i="35" s="1"/>
  <c r="E1311" i="35"/>
  <c r="F1311" i="35" s="1"/>
  <c r="E1310" i="35"/>
  <c r="F1310" i="35" s="1"/>
  <c r="E1309" i="35"/>
  <c r="F1309" i="35" s="1"/>
  <c r="E1308" i="35"/>
  <c r="F1308" i="35" s="1"/>
  <c r="E1307" i="35"/>
  <c r="F1307" i="35" s="1"/>
  <c r="E1306" i="35"/>
  <c r="F1306" i="35" s="1"/>
  <c r="E1305" i="35"/>
  <c r="F1305" i="35" s="1"/>
  <c r="E1304" i="35"/>
  <c r="F1304" i="35" s="1"/>
  <c r="E1303" i="35"/>
  <c r="F1303" i="35" s="1"/>
  <c r="E1302" i="35"/>
  <c r="F1302" i="35" s="1"/>
  <c r="E1301" i="35"/>
  <c r="F1301" i="35" s="1"/>
  <c r="E1300" i="35"/>
  <c r="F1300" i="35" s="1"/>
  <c r="E1299" i="35"/>
  <c r="F1299" i="35" s="1"/>
  <c r="E1298" i="35"/>
  <c r="F1298" i="35" s="1"/>
  <c r="E1297" i="35"/>
  <c r="F1297" i="35" s="1"/>
  <c r="E1296" i="35"/>
  <c r="F1296" i="35" s="1"/>
  <c r="E1295" i="35"/>
  <c r="F1295" i="35" s="1"/>
  <c r="E1294" i="35"/>
  <c r="F1294" i="35" s="1"/>
  <c r="E1293" i="35"/>
  <c r="F1293" i="35" s="1"/>
  <c r="E1292" i="35"/>
  <c r="F1292" i="35" s="1"/>
  <c r="E1291" i="35"/>
  <c r="F1291" i="35" s="1"/>
  <c r="E1290" i="35"/>
  <c r="F1290" i="35" s="1"/>
  <c r="E1289" i="35"/>
  <c r="F1289" i="35" s="1"/>
  <c r="E1288" i="35"/>
  <c r="F1288" i="35" s="1"/>
  <c r="E1287" i="35"/>
  <c r="F1287" i="35" s="1"/>
  <c r="E1286" i="35"/>
  <c r="F1286" i="35" s="1"/>
  <c r="E1285" i="35"/>
  <c r="F1285" i="35" s="1"/>
  <c r="E1284" i="35"/>
  <c r="F1284" i="35" s="1"/>
  <c r="E1283" i="35"/>
  <c r="F1283" i="35" s="1"/>
  <c r="E1282" i="35"/>
  <c r="F1282" i="35" s="1"/>
  <c r="E1281" i="35"/>
  <c r="F1281" i="35" s="1"/>
  <c r="E1280" i="35"/>
  <c r="F1280" i="35" s="1"/>
  <c r="E1279" i="35"/>
  <c r="F1279" i="35" s="1"/>
  <c r="E1278" i="35"/>
  <c r="F1278" i="35" s="1"/>
  <c r="E1277" i="35"/>
  <c r="F1277" i="35" s="1"/>
  <c r="E1276" i="35"/>
  <c r="F1276" i="35" s="1"/>
  <c r="E1275" i="35"/>
  <c r="F1275" i="35" s="1"/>
  <c r="E1274" i="35"/>
  <c r="F1274" i="35" s="1"/>
  <c r="E1273" i="35"/>
  <c r="F1273" i="35" s="1"/>
  <c r="E1272" i="35"/>
  <c r="F1272" i="35" s="1"/>
  <c r="E1271" i="35"/>
  <c r="F1271" i="35" s="1"/>
  <c r="E1270" i="35"/>
  <c r="F1270" i="35" s="1"/>
  <c r="E1269" i="35"/>
  <c r="F1269" i="35" s="1"/>
  <c r="E1268" i="35"/>
  <c r="F1268" i="35" s="1"/>
  <c r="E1267" i="35"/>
  <c r="F1267" i="35" s="1"/>
  <c r="E1266" i="35"/>
  <c r="F1266" i="35" s="1"/>
  <c r="E1265" i="35"/>
  <c r="F1265" i="35" s="1"/>
  <c r="E1264" i="35"/>
  <c r="F1264" i="35" s="1"/>
  <c r="E1263" i="35"/>
  <c r="F1263" i="35" s="1"/>
  <c r="E1262" i="35"/>
  <c r="F1262" i="35" s="1"/>
  <c r="E1261" i="35"/>
  <c r="F1261" i="35" s="1"/>
  <c r="E1260" i="35"/>
  <c r="F1260" i="35" s="1"/>
  <c r="E1259" i="35"/>
  <c r="F1259" i="35" s="1"/>
  <c r="E1258" i="35"/>
  <c r="F1258" i="35" s="1"/>
  <c r="E1257" i="35"/>
  <c r="F1257" i="35" s="1"/>
  <c r="E1256" i="35"/>
  <c r="F1256" i="35" s="1"/>
  <c r="E1255" i="35"/>
  <c r="F1255" i="35" s="1"/>
  <c r="E1254" i="35"/>
  <c r="F1254" i="35" s="1"/>
  <c r="E1253" i="35"/>
  <c r="F1253" i="35" s="1"/>
  <c r="E1252" i="35"/>
  <c r="F1252" i="35" s="1"/>
  <c r="E1251" i="35"/>
  <c r="F1251" i="35" s="1"/>
  <c r="E1250" i="35"/>
  <c r="F1250" i="35" s="1"/>
  <c r="E1249" i="35"/>
  <c r="F1249" i="35" s="1"/>
  <c r="E1248" i="35"/>
  <c r="F1248" i="35" s="1"/>
  <c r="E1247" i="35"/>
  <c r="F1247" i="35" s="1"/>
  <c r="E1246" i="35"/>
  <c r="F1246" i="35" s="1"/>
  <c r="E1245" i="35"/>
  <c r="F1245" i="35" s="1"/>
  <c r="E1244" i="35"/>
  <c r="F1244" i="35" s="1"/>
  <c r="E1243" i="35"/>
  <c r="F1243" i="35" s="1"/>
  <c r="E1242" i="35"/>
  <c r="F1242" i="35" s="1"/>
  <c r="E1241" i="35"/>
  <c r="F1241" i="35" s="1"/>
  <c r="E1240" i="35"/>
  <c r="F1240" i="35" s="1"/>
  <c r="E1239" i="35"/>
  <c r="F1239" i="35" s="1"/>
  <c r="E1238" i="35"/>
  <c r="F1238" i="35" s="1"/>
  <c r="E1237" i="35"/>
  <c r="F1237" i="35" s="1"/>
  <c r="E1236" i="35"/>
  <c r="F1236" i="35" s="1"/>
  <c r="E1235" i="35"/>
  <c r="F1235" i="35" s="1"/>
  <c r="E1234" i="35"/>
  <c r="F1234" i="35" s="1"/>
  <c r="E1233" i="35"/>
  <c r="F1233" i="35" s="1"/>
  <c r="E1232" i="35"/>
  <c r="F1232" i="35" s="1"/>
  <c r="E1231" i="35"/>
  <c r="F1231" i="35" s="1"/>
  <c r="E1230" i="35"/>
  <c r="F1230" i="35" s="1"/>
  <c r="E1229" i="35"/>
  <c r="F1229" i="35" s="1"/>
  <c r="E1228" i="35"/>
  <c r="F1228" i="35" s="1"/>
  <c r="E1227" i="35"/>
  <c r="F1227" i="35" s="1"/>
  <c r="E1226" i="35"/>
  <c r="F1226" i="35" s="1"/>
  <c r="E1225" i="35"/>
  <c r="F1225" i="35" s="1"/>
  <c r="E1224" i="35"/>
  <c r="F1224" i="35" s="1"/>
  <c r="E1223" i="35"/>
  <c r="F1223" i="35" s="1"/>
  <c r="E1222" i="35"/>
  <c r="F1222" i="35" s="1"/>
  <c r="E1221" i="35"/>
  <c r="F1221" i="35" s="1"/>
  <c r="E1220" i="35"/>
  <c r="F1220" i="35" s="1"/>
  <c r="E1219" i="35"/>
  <c r="F1219" i="35" s="1"/>
  <c r="E1218" i="35"/>
  <c r="F1218" i="35" s="1"/>
  <c r="E1217" i="35"/>
  <c r="F1217" i="35" s="1"/>
  <c r="E1216" i="35"/>
  <c r="F1216" i="35" s="1"/>
  <c r="E1215" i="35"/>
  <c r="F1215" i="35" s="1"/>
  <c r="E1214" i="35"/>
  <c r="F1214" i="35" s="1"/>
  <c r="E1213" i="35"/>
  <c r="F1213" i="35" s="1"/>
  <c r="E1212" i="35"/>
  <c r="F1212" i="35" s="1"/>
  <c r="E1211" i="35"/>
  <c r="F1211" i="35" s="1"/>
  <c r="E1210" i="35"/>
  <c r="F1210" i="35" s="1"/>
  <c r="E1209" i="35"/>
  <c r="F1209" i="35" s="1"/>
  <c r="E1208" i="35"/>
  <c r="F1208" i="35" s="1"/>
  <c r="E1207" i="35"/>
  <c r="F1207" i="35" s="1"/>
  <c r="E1206" i="35"/>
  <c r="F1206" i="35" s="1"/>
  <c r="E1205" i="35"/>
  <c r="F1205" i="35" s="1"/>
  <c r="E1204" i="35"/>
  <c r="F1204" i="35" s="1"/>
  <c r="E1203" i="35"/>
  <c r="F1203" i="35" s="1"/>
  <c r="E1202" i="35"/>
  <c r="F1202" i="35" s="1"/>
  <c r="E1201" i="35"/>
  <c r="F1201" i="35" s="1"/>
  <c r="E1200" i="35"/>
  <c r="F1200" i="35" s="1"/>
  <c r="E1199" i="35"/>
  <c r="F1199" i="35" s="1"/>
  <c r="E1198" i="35"/>
  <c r="F1198" i="35" s="1"/>
  <c r="E1197" i="35"/>
  <c r="F1197" i="35" s="1"/>
  <c r="E1196" i="35"/>
  <c r="F1196" i="35" s="1"/>
  <c r="E1195" i="35"/>
  <c r="F1195" i="35" s="1"/>
  <c r="E1194" i="35"/>
  <c r="F1194" i="35" s="1"/>
  <c r="E1193" i="35"/>
  <c r="F1193" i="35" s="1"/>
  <c r="E1192" i="35"/>
  <c r="F1192" i="35" s="1"/>
  <c r="E1191" i="35"/>
  <c r="F1191" i="35" s="1"/>
  <c r="E1190" i="35"/>
  <c r="F1190" i="35" s="1"/>
  <c r="E1189" i="35"/>
  <c r="F1189" i="35" s="1"/>
  <c r="E1188" i="35"/>
  <c r="F1188" i="35" s="1"/>
  <c r="E1187" i="35"/>
  <c r="F1187" i="35" s="1"/>
  <c r="E1186" i="35"/>
  <c r="F1186" i="35" s="1"/>
  <c r="E1185" i="35"/>
  <c r="F1185" i="35" s="1"/>
  <c r="E1184" i="35"/>
  <c r="F1184" i="35" s="1"/>
  <c r="E1183" i="35"/>
  <c r="F1183" i="35" s="1"/>
  <c r="E1182" i="35"/>
  <c r="F1182" i="35" s="1"/>
  <c r="E1181" i="35"/>
  <c r="F1181" i="35" s="1"/>
  <c r="E1180" i="35"/>
  <c r="F1180" i="35" s="1"/>
  <c r="E1179" i="35"/>
  <c r="F1179" i="35" s="1"/>
  <c r="E1178" i="35"/>
  <c r="F1178" i="35" s="1"/>
  <c r="E1177" i="35"/>
  <c r="F1177" i="35" s="1"/>
  <c r="E1176" i="35"/>
  <c r="F1176" i="35" s="1"/>
  <c r="E1175" i="35"/>
  <c r="F1175" i="35" s="1"/>
  <c r="E1174" i="35"/>
  <c r="F1174" i="35" s="1"/>
  <c r="E1173" i="35"/>
  <c r="F1173" i="35" s="1"/>
  <c r="E1172" i="35"/>
  <c r="F1172" i="35" s="1"/>
  <c r="E1171" i="35"/>
  <c r="F1171" i="35" s="1"/>
  <c r="E1170" i="35"/>
  <c r="F1170" i="35" s="1"/>
  <c r="E1169" i="35"/>
  <c r="F1169" i="35" s="1"/>
  <c r="E1168" i="35"/>
  <c r="F1168" i="35" s="1"/>
  <c r="E1167" i="35"/>
  <c r="F1167" i="35" s="1"/>
  <c r="E1166" i="35"/>
  <c r="F1166" i="35" s="1"/>
  <c r="E1165" i="35"/>
  <c r="F1165" i="35" s="1"/>
  <c r="E1164" i="35"/>
  <c r="F1164" i="35" s="1"/>
  <c r="E1163" i="35"/>
  <c r="F1163" i="35" s="1"/>
  <c r="E1162" i="35"/>
  <c r="F1162" i="35" s="1"/>
  <c r="E1161" i="35"/>
  <c r="F1161" i="35" s="1"/>
  <c r="E1160" i="35"/>
  <c r="F1160" i="35" s="1"/>
  <c r="E1159" i="35"/>
  <c r="F1159" i="35" s="1"/>
  <c r="E1158" i="35"/>
  <c r="F1158" i="35" s="1"/>
  <c r="E1157" i="35"/>
  <c r="F1157" i="35" s="1"/>
  <c r="E1156" i="35"/>
  <c r="F1156" i="35" s="1"/>
  <c r="E1155" i="35"/>
  <c r="F1155" i="35" s="1"/>
  <c r="E1154" i="35"/>
  <c r="F1154" i="35" s="1"/>
  <c r="E1153" i="35"/>
  <c r="F1153" i="35" s="1"/>
  <c r="E1152" i="35"/>
  <c r="F1152" i="35" s="1"/>
  <c r="E1151" i="35"/>
  <c r="F1151" i="35" s="1"/>
  <c r="E1150" i="35"/>
  <c r="F1150" i="35" s="1"/>
  <c r="E1149" i="35"/>
  <c r="F1149" i="35" s="1"/>
  <c r="E1148" i="35"/>
  <c r="F1148" i="35" s="1"/>
  <c r="E1147" i="35"/>
  <c r="F1147" i="35" s="1"/>
  <c r="E1146" i="35"/>
  <c r="F1146" i="35" s="1"/>
  <c r="E1145" i="35"/>
  <c r="F1145" i="35" s="1"/>
  <c r="E1144" i="35"/>
  <c r="F1144" i="35" s="1"/>
  <c r="E1143" i="35"/>
  <c r="F1143" i="35" s="1"/>
  <c r="E1142" i="35"/>
  <c r="F1142" i="35" s="1"/>
  <c r="E1141" i="35"/>
  <c r="F1141" i="35" s="1"/>
  <c r="E1140" i="35"/>
  <c r="F1140" i="35" s="1"/>
  <c r="E1139" i="35"/>
  <c r="F1139" i="35" s="1"/>
  <c r="E1138" i="35"/>
  <c r="F1138" i="35" s="1"/>
  <c r="E1137" i="35"/>
  <c r="F1137" i="35" s="1"/>
  <c r="E1136" i="35"/>
  <c r="F1136" i="35" s="1"/>
  <c r="E1135" i="35"/>
  <c r="F1135" i="35" s="1"/>
  <c r="E1134" i="35"/>
  <c r="F1134" i="35" s="1"/>
  <c r="E1133" i="35"/>
  <c r="F1133" i="35" s="1"/>
  <c r="E1132" i="35"/>
  <c r="F1132" i="35" s="1"/>
  <c r="E1131" i="35"/>
  <c r="F1131" i="35" s="1"/>
  <c r="E1130" i="35"/>
  <c r="F1130" i="35" s="1"/>
  <c r="E1129" i="35"/>
  <c r="F1129" i="35" s="1"/>
  <c r="E1128" i="35"/>
  <c r="F1128" i="35" s="1"/>
  <c r="E1127" i="35"/>
  <c r="F1127" i="35" s="1"/>
  <c r="E1126" i="35"/>
  <c r="F1126" i="35" s="1"/>
  <c r="E1125" i="35"/>
  <c r="F1125" i="35" s="1"/>
  <c r="E1124" i="35"/>
  <c r="F1124" i="35" s="1"/>
  <c r="E1123" i="35"/>
  <c r="F1123" i="35" s="1"/>
  <c r="E1122" i="35"/>
  <c r="F1122" i="35" s="1"/>
  <c r="E1121" i="35"/>
  <c r="F1121" i="35" s="1"/>
  <c r="E1120" i="35"/>
  <c r="F1120" i="35" s="1"/>
  <c r="E1119" i="35"/>
  <c r="F1119" i="35" s="1"/>
  <c r="E1118" i="35"/>
  <c r="F1118" i="35" s="1"/>
  <c r="E1117" i="35"/>
  <c r="F1117" i="35" s="1"/>
  <c r="E1116" i="35"/>
  <c r="F1116" i="35" s="1"/>
  <c r="E1115" i="35"/>
  <c r="F1115" i="35" s="1"/>
  <c r="E1114" i="35"/>
  <c r="F1114" i="35" s="1"/>
  <c r="E1113" i="35"/>
  <c r="F1113" i="35" s="1"/>
  <c r="E1112" i="35"/>
  <c r="F1112" i="35" s="1"/>
  <c r="E1111" i="35"/>
  <c r="F1111" i="35" s="1"/>
  <c r="E1110" i="35"/>
  <c r="F1110" i="35" s="1"/>
  <c r="E1109" i="35"/>
  <c r="F1109" i="35" s="1"/>
  <c r="E1108" i="35"/>
  <c r="F1108" i="35" s="1"/>
  <c r="E1107" i="35"/>
  <c r="F1107" i="35" s="1"/>
  <c r="E1106" i="35"/>
  <c r="F1106" i="35" s="1"/>
  <c r="E1105" i="35"/>
  <c r="F1105" i="35" s="1"/>
  <c r="E1104" i="35"/>
  <c r="F1104" i="35" s="1"/>
  <c r="E1103" i="35"/>
  <c r="F1103" i="35" s="1"/>
  <c r="E1102" i="35"/>
  <c r="F1102" i="35" s="1"/>
  <c r="E1101" i="35"/>
  <c r="F1101" i="35" s="1"/>
  <c r="E1100" i="35"/>
  <c r="F1100" i="35" s="1"/>
  <c r="E1099" i="35"/>
  <c r="F1099" i="35" s="1"/>
  <c r="E1098" i="35"/>
  <c r="F1098" i="35" s="1"/>
  <c r="E1097" i="35"/>
  <c r="F1097" i="35" s="1"/>
  <c r="E1096" i="35"/>
  <c r="F1096" i="35" s="1"/>
  <c r="E1095" i="35"/>
  <c r="F1095" i="35" s="1"/>
  <c r="E1094" i="35"/>
  <c r="F1094" i="35" s="1"/>
  <c r="E1093" i="35"/>
  <c r="F1093" i="35" s="1"/>
  <c r="E1092" i="35"/>
  <c r="F1092" i="35" s="1"/>
  <c r="E1091" i="35"/>
  <c r="F1091" i="35" s="1"/>
  <c r="E1090" i="35"/>
  <c r="F1090" i="35" s="1"/>
  <c r="E1089" i="35"/>
  <c r="F1089" i="35" s="1"/>
  <c r="E1088" i="35"/>
  <c r="F1088" i="35" s="1"/>
  <c r="E1087" i="35"/>
  <c r="F1087" i="35" s="1"/>
  <c r="E1086" i="35"/>
  <c r="F1086" i="35" s="1"/>
  <c r="E1085" i="35"/>
  <c r="F1085" i="35" s="1"/>
  <c r="E1084" i="35"/>
  <c r="F1084" i="35" s="1"/>
  <c r="E1083" i="35"/>
  <c r="F1083" i="35" s="1"/>
  <c r="E1082" i="35"/>
  <c r="F1082" i="35" s="1"/>
  <c r="E1081" i="35"/>
  <c r="F1081" i="35" s="1"/>
  <c r="E1080" i="35"/>
  <c r="F1080" i="35" s="1"/>
  <c r="E1079" i="35"/>
  <c r="F1079" i="35" s="1"/>
  <c r="E1078" i="35"/>
  <c r="F1078" i="35" s="1"/>
  <c r="E1077" i="35"/>
  <c r="F1077" i="35" s="1"/>
  <c r="E1076" i="35"/>
  <c r="F1076" i="35" s="1"/>
  <c r="E1075" i="35"/>
  <c r="F1075" i="35" s="1"/>
  <c r="E1074" i="35"/>
  <c r="F1074" i="35" s="1"/>
  <c r="E1073" i="35"/>
  <c r="F1073" i="35" s="1"/>
  <c r="E1072" i="35"/>
  <c r="F1072" i="35" s="1"/>
  <c r="E1071" i="35"/>
  <c r="F1071" i="35" s="1"/>
  <c r="E1070" i="35"/>
  <c r="F1070" i="35" s="1"/>
  <c r="E1069" i="35"/>
  <c r="F1069" i="35" s="1"/>
  <c r="E1068" i="35"/>
  <c r="F1068" i="35" s="1"/>
  <c r="E1067" i="35"/>
  <c r="F1067" i="35" s="1"/>
  <c r="E1066" i="35"/>
  <c r="F1066" i="35" s="1"/>
  <c r="E1065" i="35"/>
  <c r="F1065" i="35" s="1"/>
  <c r="E1064" i="35"/>
  <c r="F1064" i="35" s="1"/>
  <c r="E1063" i="35"/>
  <c r="F1063" i="35" s="1"/>
  <c r="E1062" i="35"/>
  <c r="F1062" i="35" s="1"/>
  <c r="E1061" i="35"/>
  <c r="F1061" i="35" s="1"/>
  <c r="E1060" i="35"/>
  <c r="F1060" i="35" s="1"/>
  <c r="E1059" i="35"/>
  <c r="F1059" i="35" s="1"/>
  <c r="E1058" i="35"/>
  <c r="F1058" i="35" s="1"/>
  <c r="E1057" i="35"/>
  <c r="F1057" i="35" s="1"/>
  <c r="E1056" i="35"/>
  <c r="F1056" i="35" s="1"/>
  <c r="E1055" i="35"/>
  <c r="F1055" i="35" s="1"/>
  <c r="E1054" i="35"/>
  <c r="F1054" i="35" s="1"/>
  <c r="E1053" i="35"/>
  <c r="F1053" i="35" s="1"/>
  <c r="E1052" i="35"/>
  <c r="F1052" i="35" s="1"/>
  <c r="E1051" i="35"/>
  <c r="F1051" i="35" s="1"/>
  <c r="E1050" i="35"/>
  <c r="F1050" i="35" s="1"/>
  <c r="E1049" i="35"/>
  <c r="F1049" i="35" s="1"/>
  <c r="E1048" i="35"/>
  <c r="F1048" i="35" s="1"/>
  <c r="E1047" i="35"/>
  <c r="F1047" i="35" s="1"/>
  <c r="E1046" i="35"/>
  <c r="F1046" i="35" s="1"/>
  <c r="E1045" i="35"/>
  <c r="F1045" i="35" s="1"/>
  <c r="E1044" i="35"/>
  <c r="F1044" i="35" s="1"/>
  <c r="E1043" i="35"/>
  <c r="F1043" i="35" s="1"/>
  <c r="E1042" i="35"/>
  <c r="F1042" i="35" s="1"/>
  <c r="E1041" i="35"/>
  <c r="F1041" i="35" s="1"/>
  <c r="E1040" i="35"/>
  <c r="F1040" i="35" s="1"/>
  <c r="E1039" i="35"/>
  <c r="F1039" i="35" s="1"/>
  <c r="E1038" i="35"/>
  <c r="F1038" i="35" s="1"/>
  <c r="E1037" i="35"/>
  <c r="F1037" i="35" s="1"/>
  <c r="E1036" i="35"/>
  <c r="F1036" i="35" s="1"/>
  <c r="E1035" i="35"/>
  <c r="F1035" i="35" s="1"/>
  <c r="E1034" i="35"/>
  <c r="F1034" i="35" s="1"/>
  <c r="E1033" i="35"/>
  <c r="F1033" i="35" s="1"/>
  <c r="E1032" i="35"/>
  <c r="F1032" i="35" s="1"/>
  <c r="E1031" i="35"/>
  <c r="F1031" i="35" s="1"/>
  <c r="E1030" i="35"/>
  <c r="F1030" i="35" s="1"/>
  <c r="E1029" i="35"/>
  <c r="F1029" i="35" s="1"/>
  <c r="E1028" i="35"/>
  <c r="F1028" i="35" s="1"/>
  <c r="E1027" i="35"/>
  <c r="F1027" i="35" s="1"/>
  <c r="E1026" i="35"/>
  <c r="F1026" i="35" s="1"/>
  <c r="E1025" i="35"/>
  <c r="F1025" i="35" s="1"/>
  <c r="E1024" i="35"/>
  <c r="F1024" i="35" s="1"/>
  <c r="E1023" i="35"/>
  <c r="F1023" i="35" s="1"/>
  <c r="E1022" i="35"/>
  <c r="F1022" i="35" s="1"/>
  <c r="E1021" i="35"/>
  <c r="F1021" i="35" s="1"/>
  <c r="E1020" i="35"/>
  <c r="F1020" i="35" s="1"/>
  <c r="E1019" i="35"/>
  <c r="F1019" i="35" s="1"/>
  <c r="E1018" i="35"/>
  <c r="F1018" i="35" s="1"/>
  <c r="E1017" i="35"/>
  <c r="F1017" i="35" s="1"/>
  <c r="E1016" i="35"/>
  <c r="F1016" i="35" s="1"/>
  <c r="E1015" i="35"/>
  <c r="F1015" i="35" s="1"/>
  <c r="E1014" i="35"/>
  <c r="F1014" i="35" s="1"/>
  <c r="E1013" i="35"/>
  <c r="F1013" i="35" s="1"/>
  <c r="E1012" i="35"/>
  <c r="F1012" i="35" s="1"/>
  <c r="E1011" i="35"/>
  <c r="F1011" i="35" s="1"/>
  <c r="E1010" i="35"/>
  <c r="F1010" i="35" s="1"/>
  <c r="E1009" i="35"/>
  <c r="F1009" i="35" s="1"/>
  <c r="E1008" i="35"/>
  <c r="F1008" i="35" s="1"/>
  <c r="E1007" i="35"/>
  <c r="F1007" i="35" s="1"/>
  <c r="E1006" i="35"/>
  <c r="F1006" i="35" s="1"/>
  <c r="E1005" i="35"/>
  <c r="F1005" i="35" s="1"/>
  <c r="E1004" i="35"/>
  <c r="F1004" i="35" s="1"/>
  <c r="E1003" i="35"/>
  <c r="F1003" i="35" s="1"/>
  <c r="E1002" i="35"/>
  <c r="F1002" i="35" s="1"/>
  <c r="E1001" i="35"/>
  <c r="F1001" i="35" s="1"/>
  <c r="E1000" i="35"/>
  <c r="F1000" i="35" s="1"/>
  <c r="E999" i="35"/>
  <c r="F999" i="35" s="1"/>
  <c r="E998" i="35"/>
  <c r="F998" i="35" s="1"/>
  <c r="E997" i="35"/>
  <c r="F997" i="35" s="1"/>
  <c r="E996" i="35"/>
  <c r="F996" i="35" s="1"/>
  <c r="E995" i="35"/>
  <c r="F995" i="35" s="1"/>
  <c r="E994" i="35"/>
  <c r="F994" i="35" s="1"/>
  <c r="E993" i="35"/>
  <c r="F993" i="35" s="1"/>
  <c r="E992" i="35"/>
  <c r="F992" i="35" s="1"/>
  <c r="E991" i="35"/>
  <c r="F991" i="35" s="1"/>
  <c r="E990" i="35"/>
  <c r="F990" i="35" s="1"/>
  <c r="E989" i="35"/>
  <c r="F989" i="35" s="1"/>
  <c r="E988" i="35"/>
  <c r="F988" i="35" s="1"/>
  <c r="E987" i="35"/>
  <c r="F987" i="35" s="1"/>
  <c r="E986" i="35"/>
  <c r="F986" i="35" s="1"/>
  <c r="E985" i="35"/>
  <c r="F985" i="35" s="1"/>
  <c r="E984" i="35"/>
  <c r="F984" i="35" s="1"/>
  <c r="E983" i="35"/>
  <c r="F983" i="35" s="1"/>
  <c r="E982" i="35"/>
  <c r="F982" i="35" s="1"/>
  <c r="E981" i="35"/>
  <c r="F981" i="35" s="1"/>
  <c r="E980" i="35"/>
  <c r="F980" i="35" s="1"/>
  <c r="E979" i="35"/>
  <c r="F979" i="35" s="1"/>
  <c r="E978" i="35"/>
  <c r="F978" i="35" s="1"/>
  <c r="E977" i="35"/>
  <c r="F977" i="35" s="1"/>
  <c r="E976" i="35"/>
  <c r="F976" i="35" s="1"/>
  <c r="E975" i="35"/>
  <c r="F975" i="35" s="1"/>
  <c r="E974" i="35"/>
  <c r="F974" i="35" s="1"/>
  <c r="E973" i="35"/>
  <c r="F973" i="35" s="1"/>
  <c r="E972" i="35"/>
  <c r="F972" i="35" s="1"/>
  <c r="E971" i="35"/>
  <c r="F971" i="35" s="1"/>
  <c r="E970" i="35"/>
  <c r="F970" i="35" s="1"/>
  <c r="E969" i="35"/>
  <c r="F969" i="35" s="1"/>
  <c r="E968" i="35"/>
  <c r="F968" i="35" s="1"/>
  <c r="E967" i="35"/>
  <c r="F967" i="35" s="1"/>
  <c r="E966" i="35"/>
  <c r="F966" i="35" s="1"/>
  <c r="E965" i="35"/>
  <c r="F965" i="35" s="1"/>
  <c r="E964" i="35"/>
  <c r="F964" i="35" s="1"/>
  <c r="E963" i="35"/>
  <c r="F963" i="35" s="1"/>
  <c r="E962" i="35"/>
  <c r="F962" i="35" s="1"/>
  <c r="E961" i="35"/>
  <c r="F961" i="35" s="1"/>
  <c r="E960" i="35"/>
  <c r="F960" i="35" s="1"/>
  <c r="E959" i="35"/>
  <c r="F959" i="35" s="1"/>
  <c r="E958" i="35"/>
  <c r="F958" i="35" s="1"/>
  <c r="E957" i="35"/>
  <c r="F957" i="35" s="1"/>
  <c r="E956" i="35"/>
  <c r="F956" i="35" s="1"/>
  <c r="E955" i="35"/>
  <c r="F955" i="35" s="1"/>
  <c r="E954" i="35"/>
  <c r="F954" i="35" s="1"/>
  <c r="E953" i="35"/>
  <c r="F953" i="35" s="1"/>
  <c r="E952" i="35"/>
  <c r="F952" i="35" s="1"/>
  <c r="E951" i="35"/>
  <c r="F951" i="35" s="1"/>
  <c r="E950" i="35"/>
  <c r="F950" i="35" s="1"/>
  <c r="E949" i="35"/>
  <c r="F949" i="35" s="1"/>
  <c r="E948" i="35"/>
  <c r="F948" i="35" s="1"/>
  <c r="E947" i="35"/>
  <c r="F947" i="35" s="1"/>
  <c r="E946" i="35"/>
  <c r="F946" i="35" s="1"/>
  <c r="E945" i="35"/>
  <c r="F945" i="35" s="1"/>
  <c r="E944" i="35"/>
  <c r="F944" i="35" s="1"/>
  <c r="E943" i="35"/>
  <c r="F943" i="35" s="1"/>
  <c r="E942" i="35"/>
  <c r="F942" i="35" s="1"/>
  <c r="E941" i="35"/>
  <c r="F941" i="35" s="1"/>
  <c r="E940" i="35"/>
  <c r="F940" i="35" s="1"/>
  <c r="E939" i="35"/>
  <c r="F939" i="35" s="1"/>
  <c r="E938" i="35"/>
  <c r="F938" i="35" s="1"/>
  <c r="E937" i="35"/>
  <c r="F937" i="35" s="1"/>
  <c r="E936" i="35"/>
  <c r="F936" i="35" s="1"/>
  <c r="E935" i="35"/>
  <c r="F935" i="35" s="1"/>
  <c r="E934" i="35"/>
  <c r="F934" i="35" s="1"/>
  <c r="E933" i="35"/>
  <c r="F933" i="35" s="1"/>
  <c r="E932" i="35"/>
  <c r="F932" i="35" s="1"/>
  <c r="E931" i="35"/>
  <c r="F931" i="35" s="1"/>
  <c r="E930" i="35"/>
  <c r="F930" i="35" s="1"/>
  <c r="E929" i="35"/>
  <c r="F929" i="35" s="1"/>
  <c r="E928" i="35"/>
  <c r="F928" i="35" s="1"/>
  <c r="E927" i="35"/>
  <c r="F927" i="35" s="1"/>
  <c r="E926" i="35"/>
  <c r="F926" i="35" s="1"/>
  <c r="E925" i="35"/>
  <c r="F925" i="35" s="1"/>
  <c r="E924" i="35"/>
  <c r="F924" i="35" s="1"/>
  <c r="E923" i="35"/>
  <c r="F923" i="35" s="1"/>
  <c r="E922" i="35"/>
  <c r="F922" i="35" s="1"/>
  <c r="E921" i="35"/>
  <c r="F921" i="35" s="1"/>
  <c r="E920" i="35"/>
  <c r="F920" i="35" s="1"/>
  <c r="E919" i="35"/>
  <c r="F919" i="35" s="1"/>
  <c r="E918" i="35"/>
  <c r="F918" i="35" s="1"/>
  <c r="E917" i="35"/>
  <c r="F917" i="35" s="1"/>
  <c r="E916" i="35"/>
  <c r="F916" i="35" s="1"/>
  <c r="E915" i="35"/>
  <c r="F915" i="35" s="1"/>
  <c r="E914" i="35"/>
  <c r="F914" i="35" s="1"/>
  <c r="E913" i="35"/>
  <c r="F913" i="35" s="1"/>
  <c r="E912" i="35"/>
  <c r="F912" i="35" s="1"/>
  <c r="E911" i="35"/>
  <c r="F911" i="35" s="1"/>
  <c r="E910" i="35"/>
  <c r="F910" i="35" s="1"/>
  <c r="E909" i="35"/>
  <c r="F909" i="35" s="1"/>
  <c r="E908" i="35"/>
  <c r="F908" i="35" s="1"/>
  <c r="E907" i="35"/>
  <c r="F907" i="35" s="1"/>
  <c r="E906" i="35"/>
  <c r="F906" i="35" s="1"/>
  <c r="E905" i="35"/>
  <c r="F905" i="35" s="1"/>
  <c r="E904" i="35"/>
  <c r="F904" i="35" s="1"/>
  <c r="E903" i="35"/>
  <c r="F903" i="35" s="1"/>
  <c r="E902" i="35"/>
  <c r="F902" i="35" s="1"/>
  <c r="E901" i="35"/>
  <c r="F901" i="35" s="1"/>
  <c r="E900" i="35"/>
  <c r="F900" i="35" s="1"/>
  <c r="E899" i="35"/>
  <c r="F899" i="35" s="1"/>
  <c r="E898" i="35"/>
  <c r="F898" i="35" s="1"/>
  <c r="E897" i="35"/>
  <c r="F897" i="35" s="1"/>
  <c r="E896" i="35"/>
  <c r="F896" i="35" s="1"/>
  <c r="E895" i="35"/>
  <c r="F895" i="35" s="1"/>
  <c r="E894" i="35"/>
  <c r="F894" i="35" s="1"/>
  <c r="E893" i="35"/>
  <c r="F893" i="35" s="1"/>
  <c r="E892" i="35"/>
  <c r="F892" i="35" s="1"/>
  <c r="E891" i="35"/>
  <c r="F891" i="35" s="1"/>
  <c r="E890" i="35"/>
  <c r="F890" i="35" s="1"/>
  <c r="E889" i="35"/>
  <c r="F889" i="35" s="1"/>
  <c r="E888" i="35"/>
  <c r="F888" i="35" s="1"/>
  <c r="E887" i="35"/>
  <c r="F887" i="35" s="1"/>
  <c r="E886" i="35"/>
  <c r="F886" i="35" s="1"/>
  <c r="E885" i="35"/>
  <c r="F885" i="35" s="1"/>
  <c r="E884" i="35"/>
  <c r="F884" i="35" s="1"/>
  <c r="E883" i="35"/>
  <c r="F883" i="35" s="1"/>
  <c r="E882" i="35"/>
  <c r="F882" i="35" s="1"/>
  <c r="E881" i="35"/>
  <c r="F881" i="35" s="1"/>
  <c r="E880" i="35"/>
  <c r="F880" i="35" s="1"/>
  <c r="E879" i="35"/>
  <c r="F879" i="35" s="1"/>
  <c r="E878" i="35"/>
  <c r="F878" i="35" s="1"/>
  <c r="E877" i="35"/>
  <c r="F877" i="35" s="1"/>
  <c r="E876" i="35"/>
  <c r="F876" i="35" s="1"/>
  <c r="E875" i="35"/>
  <c r="F875" i="35" s="1"/>
  <c r="E874" i="35"/>
  <c r="F874" i="35" s="1"/>
  <c r="E873" i="35"/>
  <c r="F873" i="35" s="1"/>
  <c r="E872" i="35"/>
  <c r="F872" i="35" s="1"/>
  <c r="E871" i="35"/>
  <c r="F871" i="35" s="1"/>
  <c r="E870" i="35"/>
  <c r="F870" i="35" s="1"/>
  <c r="E869" i="35"/>
  <c r="F869" i="35" s="1"/>
  <c r="E868" i="35"/>
  <c r="F868" i="35" s="1"/>
  <c r="E867" i="35"/>
  <c r="F867" i="35" s="1"/>
  <c r="E866" i="35"/>
  <c r="F866" i="35" s="1"/>
  <c r="E865" i="35"/>
  <c r="F865" i="35" s="1"/>
  <c r="E864" i="35"/>
  <c r="F864" i="35" s="1"/>
  <c r="E863" i="35"/>
  <c r="F863" i="35" s="1"/>
  <c r="E862" i="35"/>
  <c r="F862" i="35" s="1"/>
  <c r="E861" i="35"/>
  <c r="F861" i="35" s="1"/>
  <c r="E860" i="35"/>
  <c r="F860" i="35" s="1"/>
  <c r="E859" i="35"/>
  <c r="F859" i="35" s="1"/>
  <c r="E858" i="35"/>
  <c r="F858" i="35" s="1"/>
  <c r="E857" i="35"/>
  <c r="F857" i="35" s="1"/>
  <c r="E856" i="35"/>
  <c r="F856" i="35" s="1"/>
  <c r="E855" i="35"/>
  <c r="F855" i="35" s="1"/>
  <c r="E854" i="35"/>
  <c r="F854" i="35" s="1"/>
  <c r="E853" i="35"/>
  <c r="F853" i="35" s="1"/>
  <c r="E852" i="35"/>
  <c r="F852" i="35" s="1"/>
  <c r="E851" i="35"/>
  <c r="F851" i="35" s="1"/>
  <c r="E850" i="35"/>
  <c r="F850" i="35" s="1"/>
  <c r="E849" i="35"/>
  <c r="F849" i="35" s="1"/>
  <c r="E848" i="35"/>
  <c r="F848" i="35" s="1"/>
  <c r="E847" i="35"/>
  <c r="F847" i="35" s="1"/>
  <c r="E846" i="35"/>
  <c r="F846" i="35" s="1"/>
  <c r="E845" i="35"/>
  <c r="F845" i="35" s="1"/>
  <c r="E844" i="35"/>
  <c r="F844" i="35" s="1"/>
  <c r="E843" i="35"/>
  <c r="F843" i="35" s="1"/>
  <c r="E842" i="35"/>
  <c r="F842" i="35" s="1"/>
  <c r="E841" i="35"/>
  <c r="F841" i="35" s="1"/>
  <c r="E840" i="35"/>
  <c r="F840" i="35" s="1"/>
  <c r="E839" i="35"/>
  <c r="F839" i="35" s="1"/>
  <c r="E838" i="35"/>
  <c r="F838" i="35" s="1"/>
  <c r="E837" i="35"/>
  <c r="F837" i="35" s="1"/>
  <c r="E836" i="35"/>
  <c r="F836" i="35" s="1"/>
  <c r="E835" i="35"/>
  <c r="F835" i="35" s="1"/>
  <c r="E834" i="35"/>
  <c r="F834" i="35" s="1"/>
  <c r="E833" i="35"/>
  <c r="F833" i="35" s="1"/>
  <c r="E832" i="35"/>
  <c r="F832" i="35" s="1"/>
  <c r="E831" i="35"/>
  <c r="F831" i="35" s="1"/>
  <c r="E830" i="35"/>
  <c r="F830" i="35" s="1"/>
  <c r="E829" i="35"/>
  <c r="F829" i="35" s="1"/>
  <c r="E828" i="35"/>
  <c r="F828" i="35" s="1"/>
  <c r="E827" i="35"/>
  <c r="F827" i="35" s="1"/>
  <c r="E826" i="35"/>
  <c r="F826" i="35" s="1"/>
  <c r="E825" i="35"/>
  <c r="F825" i="35" s="1"/>
  <c r="E824" i="35"/>
  <c r="F824" i="35" s="1"/>
  <c r="E823" i="35"/>
  <c r="F823" i="35" s="1"/>
  <c r="E822" i="35"/>
  <c r="F822" i="35" s="1"/>
  <c r="E821" i="35"/>
  <c r="F821" i="35" s="1"/>
  <c r="E820" i="35"/>
  <c r="F820" i="35" s="1"/>
  <c r="E819" i="35"/>
  <c r="F819" i="35" s="1"/>
  <c r="E818" i="35"/>
  <c r="F818" i="35" s="1"/>
  <c r="E817" i="35"/>
  <c r="F817" i="35" s="1"/>
  <c r="E816" i="35"/>
  <c r="F816" i="35" s="1"/>
  <c r="E815" i="35"/>
  <c r="F815" i="35" s="1"/>
  <c r="E814" i="35"/>
  <c r="F814" i="35" s="1"/>
  <c r="E813" i="35"/>
  <c r="F813" i="35" s="1"/>
  <c r="E812" i="35"/>
  <c r="F812" i="35" s="1"/>
  <c r="E811" i="35"/>
  <c r="F811" i="35" s="1"/>
  <c r="E810" i="35"/>
  <c r="F810" i="35" s="1"/>
  <c r="E809" i="35"/>
  <c r="F809" i="35" s="1"/>
  <c r="E808" i="35"/>
  <c r="F808" i="35" s="1"/>
  <c r="E807" i="35"/>
  <c r="F807" i="35" s="1"/>
  <c r="E806" i="35"/>
  <c r="F806" i="35" s="1"/>
  <c r="E805" i="35"/>
  <c r="F805" i="35" s="1"/>
  <c r="E804" i="35"/>
  <c r="F804" i="35" s="1"/>
  <c r="E803" i="35"/>
  <c r="F803" i="35" s="1"/>
  <c r="E802" i="35"/>
  <c r="F802" i="35" s="1"/>
  <c r="E801" i="35"/>
  <c r="F801" i="35" s="1"/>
  <c r="E800" i="35"/>
  <c r="F800" i="35" s="1"/>
  <c r="E799" i="35"/>
  <c r="F799" i="35" s="1"/>
  <c r="E798" i="35"/>
  <c r="F798" i="35" s="1"/>
  <c r="E797" i="35"/>
  <c r="F797" i="35" s="1"/>
  <c r="E796" i="35"/>
  <c r="F796" i="35" s="1"/>
  <c r="E795" i="35"/>
  <c r="F795" i="35" s="1"/>
  <c r="E794" i="35"/>
  <c r="F794" i="35" s="1"/>
  <c r="E793" i="35"/>
  <c r="F793" i="35" s="1"/>
  <c r="E792" i="35"/>
  <c r="F792" i="35" s="1"/>
  <c r="E791" i="35"/>
  <c r="F791" i="35" s="1"/>
  <c r="E790" i="35"/>
  <c r="F790" i="35" s="1"/>
  <c r="E789" i="35"/>
  <c r="F789" i="35" s="1"/>
  <c r="E788" i="35"/>
  <c r="F788" i="35" s="1"/>
  <c r="E787" i="35"/>
  <c r="F787" i="35" s="1"/>
  <c r="E786" i="35"/>
  <c r="F786" i="35" s="1"/>
  <c r="E785" i="35"/>
  <c r="F785" i="35" s="1"/>
  <c r="E784" i="35"/>
  <c r="F784" i="35" s="1"/>
  <c r="E783" i="35"/>
  <c r="F783" i="35" s="1"/>
  <c r="E782" i="35"/>
  <c r="F782" i="35" s="1"/>
  <c r="E781" i="35"/>
  <c r="F781" i="35" s="1"/>
  <c r="E780" i="35"/>
  <c r="F780" i="35" s="1"/>
  <c r="E779" i="35"/>
  <c r="F779" i="35" s="1"/>
  <c r="E778" i="35"/>
  <c r="F778" i="35" s="1"/>
  <c r="E777" i="35"/>
  <c r="F777" i="35" s="1"/>
  <c r="E776" i="35"/>
  <c r="F776" i="35" s="1"/>
  <c r="E775" i="35"/>
  <c r="F775" i="35" s="1"/>
  <c r="E774" i="35"/>
  <c r="F774" i="35" s="1"/>
  <c r="E773" i="35"/>
  <c r="F773" i="35" s="1"/>
  <c r="E772" i="35"/>
  <c r="F772" i="35" s="1"/>
  <c r="E771" i="35"/>
  <c r="F771" i="35" s="1"/>
  <c r="E770" i="35"/>
  <c r="F770" i="35" s="1"/>
  <c r="E769" i="35"/>
  <c r="F769" i="35" s="1"/>
  <c r="E768" i="35"/>
  <c r="F768" i="35" s="1"/>
  <c r="E767" i="35"/>
  <c r="F767" i="35" s="1"/>
  <c r="E766" i="35"/>
  <c r="F766" i="35" s="1"/>
  <c r="E765" i="35"/>
  <c r="F765" i="35" s="1"/>
  <c r="E764" i="35"/>
  <c r="F764" i="35" s="1"/>
  <c r="E763" i="35"/>
  <c r="F763" i="35" s="1"/>
  <c r="E762" i="35"/>
  <c r="F762" i="35" s="1"/>
  <c r="E761" i="35"/>
  <c r="F761" i="35" s="1"/>
  <c r="E760" i="35"/>
  <c r="F760" i="35" s="1"/>
  <c r="E759" i="35"/>
  <c r="F759" i="35" s="1"/>
  <c r="E758" i="35"/>
  <c r="F758" i="35" s="1"/>
  <c r="E757" i="35"/>
  <c r="F757" i="35" s="1"/>
  <c r="E756" i="35"/>
  <c r="F756" i="35" s="1"/>
  <c r="E755" i="35"/>
  <c r="F755" i="35" s="1"/>
  <c r="E754" i="35"/>
  <c r="F754" i="35" s="1"/>
  <c r="E753" i="35"/>
  <c r="F753" i="35" s="1"/>
  <c r="E752" i="35"/>
  <c r="F752" i="35" s="1"/>
  <c r="E751" i="35"/>
  <c r="F751" i="35" s="1"/>
  <c r="E750" i="35"/>
  <c r="F750" i="35" s="1"/>
  <c r="E749" i="35"/>
  <c r="F749" i="35" s="1"/>
  <c r="E748" i="35"/>
  <c r="F748" i="35" s="1"/>
  <c r="E747" i="35"/>
  <c r="F747" i="35" s="1"/>
  <c r="E746" i="35"/>
  <c r="F746" i="35" s="1"/>
  <c r="E745" i="35"/>
  <c r="F745" i="35" s="1"/>
  <c r="E744" i="35"/>
  <c r="F744" i="35" s="1"/>
  <c r="E743" i="35"/>
  <c r="F743" i="35" s="1"/>
  <c r="E742" i="35"/>
  <c r="F742" i="35" s="1"/>
  <c r="E741" i="35"/>
  <c r="F741" i="35" s="1"/>
  <c r="E740" i="35"/>
  <c r="F740" i="35" s="1"/>
  <c r="E739" i="35"/>
  <c r="F739" i="35" s="1"/>
  <c r="E738" i="35"/>
  <c r="F738" i="35" s="1"/>
  <c r="E737" i="35"/>
  <c r="F737" i="35" s="1"/>
  <c r="E736" i="35"/>
  <c r="F736" i="35" s="1"/>
  <c r="E735" i="35"/>
  <c r="F735" i="35" s="1"/>
  <c r="E734" i="35"/>
  <c r="F734" i="35" s="1"/>
  <c r="E733" i="35"/>
  <c r="F733" i="35" s="1"/>
  <c r="E732" i="35"/>
  <c r="F732" i="35" s="1"/>
  <c r="E731" i="35"/>
  <c r="F731" i="35" s="1"/>
  <c r="E730" i="35"/>
  <c r="F730" i="35" s="1"/>
  <c r="E729" i="35"/>
  <c r="F729" i="35" s="1"/>
  <c r="E728" i="35"/>
  <c r="F728" i="35" s="1"/>
  <c r="E727" i="35"/>
  <c r="F727" i="35" s="1"/>
  <c r="E726" i="35"/>
  <c r="F726" i="35" s="1"/>
  <c r="E725" i="35"/>
  <c r="F725" i="35" s="1"/>
  <c r="E724" i="35"/>
  <c r="F724" i="35" s="1"/>
  <c r="E723" i="35"/>
  <c r="F723" i="35" s="1"/>
  <c r="E722" i="35"/>
  <c r="F722" i="35" s="1"/>
  <c r="E721" i="35"/>
  <c r="F721" i="35" s="1"/>
  <c r="E720" i="35"/>
  <c r="F720" i="35" s="1"/>
  <c r="E719" i="35"/>
  <c r="F719" i="35" s="1"/>
  <c r="E718" i="35"/>
  <c r="F718" i="35" s="1"/>
  <c r="E717" i="35"/>
  <c r="F717" i="35" s="1"/>
  <c r="E716" i="35"/>
  <c r="F716" i="35" s="1"/>
  <c r="E715" i="35"/>
  <c r="F715" i="35" s="1"/>
  <c r="E714" i="35"/>
  <c r="F714" i="35" s="1"/>
  <c r="E713" i="35"/>
  <c r="F713" i="35" s="1"/>
  <c r="E712" i="35"/>
  <c r="F712" i="35" s="1"/>
  <c r="E711" i="35"/>
  <c r="F711" i="35" s="1"/>
  <c r="E710" i="35"/>
  <c r="F710" i="35" s="1"/>
  <c r="E709" i="35"/>
  <c r="F709" i="35" s="1"/>
  <c r="E708" i="35"/>
  <c r="F708" i="35" s="1"/>
  <c r="E707" i="35"/>
  <c r="F707" i="35" s="1"/>
  <c r="E706" i="35"/>
  <c r="F706" i="35" s="1"/>
  <c r="E705" i="35"/>
  <c r="F705" i="35" s="1"/>
  <c r="E704" i="35"/>
  <c r="F704" i="35" s="1"/>
  <c r="E703" i="35"/>
  <c r="F703" i="35" s="1"/>
  <c r="E702" i="35"/>
  <c r="F702" i="35" s="1"/>
  <c r="E701" i="35"/>
  <c r="F701" i="35" s="1"/>
  <c r="E700" i="35"/>
  <c r="F700" i="35" s="1"/>
  <c r="E699" i="35"/>
  <c r="F699" i="35" s="1"/>
  <c r="E698" i="35"/>
  <c r="F698" i="35" s="1"/>
  <c r="E697" i="35"/>
  <c r="F697" i="35" s="1"/>
  <c r="E696" i="35"/>
  <c r="F696" i="35" s="1"/>
  <c r="E695" i="35"/>
  <c r="F695" i="35" s="1"/>
  <c r="E694" i="35"/>
  <c r="F694" i="35" s="1"/>
  <c r="E693" i="35"/>
  <c r="F693" i="35" s="1"/>
  <c r="E692" i="35"/>
  <c r="F692" i="35" s="1"/>
  <c r="E691" i="35"/>
  <c r="F691" i="35" s="1"/>
  <c r="E690" i="35"/>
  <c r="F690" i="35" s="1"/>
  <c r="E689" i="35"/>
  <c r="F689" i="35" s="1"/>
  <c r="E688" i="35"/>
  <c r="F688" i="35" s="1"/>
  <c r="E687" i="35"/>
  <c r="F687" i="35" s="1"/>
  <c r="E686" i="35"/>
  <c r="F686" i="35" s="1"/>
  <c r="E685" i="35"/>
  <c r="F685" i="35" s="1"/>
  <c r="E684" i="35"/>
  <c r="F684" i="35" s="1"/>
  <c r="E683" i="35"/>
  <c r="F683" i="35" s="1"/>
  <c r="E682" i="35"/>
  <c r="F682" i="35" s="1"/>
  <c r="E681" i="35"/>
  <c r="F681" i="35" s="1"/>
  <c r="E680" i="35"/>
  <c r="F680" i="35" s="1"/>
  <c r="E679" i="35"/>
  <c r="F679" i="35" s="1"/>
  <c r="E678" i="35"/>
  <c r="F678" i="35" s="1"/>
  <c r="E677" i="35"/>
  <c r="F677" i="35" s="1"/>
  <c r="E676" i="35"/>
  <c r="F676" i="35" s="1"/>
  <c r="E675" i="35"/>
  <c r="F675" i="35" s="1"/>
  <c r="E674" i="35"/>
  <c r="F674" i="35" s="1"/>
  <c r="E673" i="35"/>
  <c r="F673" i="35" s="1"/>
  <c r="E672" i="35"/>
  <c r="F672" i="35" s="1"/>
  <c r="E671" i="35"/>
  <c r="F671" i="35" s="1"/>
  <c r="E670" i="35"/>
  <c r="F670" i="35" s="1"/>
  <c r="E669" i="35"/>
  <c r="F669" i="35" s="1"/>
  <c r="E668" i="35"/>
  <c r="F668" i="35" s="1"/>
  <c r="E667" i="35"/>
  <c r="F667" i="35" s="1"/>
  <c r="E666" i="35"/>
  <c r="F666" i="35" s="1"/>
  <c r="E665" i="35"/>
  <c r="F665" i="35" s="1"/>
  <c r="E664" i="35"/>
  <c r="F664" i="35" s="1"/>
  <c r="E663" i="35"/>
  <c r="F663" i="35" s="1"/>
  <c r="E662" i="35"/>
  <c r="F662" i="35" s="1"/>
  <c r="E661" i="35"/>
  <c r="F661" i="35" s="1"/>
  <c r="E660" i="35"/>
  <c r="F660" i="35" s="1"/>
  <c r="E659" i="35"/>
  <c r="F659" i="35" s="1"/>
  <c r="E658" i="35"/>
  <c r="F658" i="35" s="1"/>
  <c r="E657" i="35"/>
  <c r="F657" i="35" s="1"/>
  <c r="E656" i="35"/>
  <c r="F656" i="35" s="1"/>
  <c r="E655" i="35"/>
  <c r="F655" i="35" s="1"/>
  <c r="E654" i="35"/>
  <c r="F654" i="35" s="1"/>
  <c r="E653" i="35"/>
  <c r="F653" i="35" s="1"/>
  <c r="E652" i="35"/>
  <c r="F652" i="35" s="1"/>
  <c r="E651" i="35"/>
  <c r="F651" i="35" s="1"/>
  <c r="E650" i="35"/>
  <c r="F650" i="35" s="1"/>
  <c r="E649" i="35"/>
  <c r="F649" i="35" s="1"/>
  <c r="E648" i="35"/>
  <c r="F648" i="35" s="1"/>
  <c r="E647" i="35"/>
  <c r="F647" i="35" s="1"/>
  <c r="E646" i="35"/>
  <c r="F646" i="35" s="1"/>
  <c r="E645" i="35"/>
  <c r="F645" i="35" s="1"/>
  <c r="E644" i="35"/>
  <c r="F644" i="35" s="1"/>
  <c r="E643" i="35"/>
  <c r="F643" i="35" s="1"/>
  <c r="E642" i="35"/>
  <c r="F642" i="35" s="1"/>
  <c r="E641" i="35"/>
  <c r="F641" i="35" s="1"/>
  <c r="E640" i="35"/>
  <c r="F640" i="35" s="1"/>
  <c r="E639" i="35"/>
  <c r="F639" i="35" s="1"/>
  <c r="E638" i="35"/>
  <c r="F638" i="35" s="1"/>
  <c r="E637" i="35"/>
  <c r="F637" i="35" s="1"/>
  <c r="E636" i="35"/>
  <c r="F636" i="35" s="1"/>
  <c r="E635" i="35"/>
  <c r="F635" i="35" s="1"/>
  <c r="E634" i="35"/>
  <c r="F634" i="35" s="1"/>
  <c r="E633" i="35"/>
  <c r="F633" i="35" s="1"/>
  <c r="E632" i="35"/>
  <c r="F632" i="35" s="1"/>
  <c r="E631" i="35"/>
  <c r="F631" i="35" s="1"/>
  <c r="E630" i="35"/>
  <c r="F630" i="35" s="1"/>
  <c r="E629" i="35"/>
  <c r="F629" i="35" s="1"/>
  <c r="E628" i="35"/>
  <c r="F628" i="35" s="1"/>
  <c r="E627" i="35"/>
  <c r="F627" i="35" s="1"/>
  <c r="E626" i="35"/>
  <c r="F626" i="35" s="1"/>
  <c r="E625" i="35"/>
  <c r="F625" i="35" s="1"/>
  <c r="E624" i="35"/>
  <c r="F624" i="35" s="1"/>
  <c r="E623" i="35"/>
  <c r="F623" i="35" s="1"/>
  <c r="E622" i="35"/>
  <c r="F622" i="35" s="1"/>
  <c r="E621" i="35"/>
  <c r="F621" i="35" s="1"/>
  <c r="E620" i="35"/>
  <c r="F620" i="35" s="1"/>
  <c r="E619" i="35"/>
  <c r="F619" i="35" s="1"/>
  <c r="E618" i="35"/>
  <c r="F618" i="35" s="1"/>
  <c r="E617" i="35"/>
  <c r="F617" i="35" s="1"/>
  <c r="E616" i="35"/>
  <c r="F616" i="35" s="1"/>
  <c r="E615" i="35"/>
  <c r="F615" i="35" s="1"/>
  <c r="E614" i="35"/>
  <c r="F614" i="35" s="1"/>
  <c r="E613" i="35"/>
  <c r="F613" i="35" s="1"/>
  <c r="E612" i="35"/>
  <c r="F612" i="35" s="1"/>
  <c r="E611" i="35"/>
  <c r="F611" i="35" s="1"/>
  <c r="E610" i="35"/>
  <c r="F610" i="35" s="1"/>
  <c r="E609" i="35"/>
  <c r="F609" i="35" s="1"/>
  <c r="E608" i="35"/>
  <c r="F608" i="35" s="1"/>
  <c r="E607" i="35"/>
  <c r="F607" i="35" s="1"/>
  <c r="E606" i="35"/>
  <c r="F606" i="35" s="1"/>
  <c r="E605" i="35"/>
  <c r="F605" i="35" s="1"/>
  <c r="E604" i="35"/>
  <c r="F604" i="35" s="1"/>
  <c r="E603" i="35"/>
  <c r="F603" i="35" s="1"/>
  <c r="E602" i="35"/>
  <c r="F602" i="35" s="1"/>
  <c r="E601" i="35"/>
  <c r="F601" i="35" s="1"/>
  <c r="E600" i="35"/>
  <c r="F600" i="35" s="1"/>
  <c r="E599" i="35"/>
  <c r="F599" i="35" s="1"/>
  <c r="E598" i="35"/>
  <c r="F598" i="35" s="1"/>
  <c r="E597" i="35"/>
  <c r="F597" i="35" s="1"/>
  <c r="E596" i="35"/>
  <c r="F596" i="35" s="1"/>
  <c r="E595" i="35"/>
  <c r="F595" i="35" s="1"/>
  <c r="E594" i="35"/>
  <c r="F594" i="35" s="1"/>
  <c r="E593" i="35"/>
  <c r="F593" i="35" s="1"/>
  <c r="E592" i="35"/>
  <c r="F592" i="35" s="1"/>
  <c r="E591" i="35"/>
  <c r="F591" i="35" s="1"/>
  <c r="E590" i="35"/>
  <c r="F590" i="35" s="1"/>
  <c r="E589" i="35"/>
  <c r="F589" i="35" s="1"/>
  <c r="E588" i="35"/>
  <c r="F588" i="35" s="1"/>
  <c r="E587" i="35"/>
  <c r="F587" i="35" s="1"/>
  <c r="E586" i="35"/>
  <c r="F586" i="35" s="1"/>
  <c r="E585" i="35"/>
  <c r="F585" i="35" s="1"/>
  <c r="E584" i="35"/>
  <c r="F584" i="35" s="1"/>
  <c r="E583" i="35"/>
  <c r="F583" i="35" s="1"/>
  <c r="E582" i="35"/>
  <c r="F582" i="35" s="1"/>
  <c r="E581" i="35"/>
  <c r="F581" i="35" s="1"/>
  <c r="E580" i="35"/>
  <c r="F580" i="35" s="1"/>
  <c r="E579" i="35"/>
  <c r="F579" i="35" s="1"/>
  <c r="E578" i="35"/>
  <c r="F578" i="35" s="1"/>
  <c r="E577" i="35"/>
  <c r="F577" i="35" s="1"/>
  <c r="E576" i="35"/>
  <c r="F576" i="35" s="1"/>
  <c r="E575" i="35"/>
  <c r="F575" i="35" s="1"/>
  <c r="E574" i="35"/>
  <c r="F574" i="35" s="1"/>
  <c r="E573" i="35"/>
  <c r="F573" i="35" s="1"/>
  <c r="E572" i="35"/>
  <c r="F572" i="35" s="1"/>
  <c r="E571" i="35"/>
  <c r="F571" i="35" s="1"/>
  <c r="E570" i="35"/>
  <c r="F570" i="35" s="1"/>
  <c r="E569" i="35"/>
  <c r="F569" i="35" s="1"/>
  <c r="E568" i="35"/>
  <c r="F568" i="35" s="1"/>
  <c r="E567" i="35"/>
  <c r="F567" i="35" s="1"/>
  <c r="E566" i="35"/>
  <c r="F566" i="35" s="1"/>
  <c r="E565" i="35"/>
  <c r="F565" i="35" s="1"/>
  <c r="E564" i="35"/>
  <c r="F564" i="35" s="1"/>
  <c r="E563" i="35"/>
  <c r="F563" i="35" s="1"/>
  <c r="E562" i="35"/>
  <c r="F562" i="35" s="1"/>
  <c r="E561" i="35"/>
  <c r="F561" i="35" s="1"/>
  <c r="E560" i="35"/>
  <c r="F560" i="35" s="1"/>
  <c r="E559" i="35"/>
  <c r="F559" i="35" s="1"/>
  <c r="E558" i="35"/>
  <c r="F558" i="35" s="1"/>
  <c r="E557" i="35"/>
  <c r="F557" i="35" s="1"/>
  <c r="E556" i="35"/>
  <c r="F556" i="35" s="1"/>
  <c r="E555" i="35"/>
  <c r="F555" i="35" s="1"/>
  <c r="E554" i="35"/>
  <c r="F554" i="35" s="1"/>
  <c r="E553" i="35"/>
  <c r="F553" i="35" s="1"/>
  <c r="E552" i="35"/>
  <c r="F552" i="35" s="1"/>
  <c r="E551" i="35"/>
  <c r="F551" i="35" s="1"/>
  <c r="E550" i="35"/>
  <c r="F550" i="35" s="1"/>
  <c r="E549" i="35"/>
  <c r="F549" i="35" s="1"/>
  <c r="E548" i="35"/>
  <c r="F548" i="35" s="1"/>
  <c r="E547" i="35"/>
  <c r="F547" i="35" s="1"/>
  <c r="E546" i="35"/>
  <c r="F546" i="35" s="1"/>
  <c r="E545" i="35"/>
  <c r="F545" i="35" s="1"/>
  <c r="E544" i="35"/>
  <c r="F544" i="35" s="1"/>
  <c r="E543" i="35"/>
  <c r="F543" i="35" s="1"/>
  <c r="E542" i="35"/>
  <c r="F542" i="35" s="1"/>
  <c r="E541" i="35"/>
  <c r="F541" i="35" s="1"/>
  <c r="E540" i="35"/>
  <c r="F540" i="35" s="1"/>
  <c r="E539" i="35"/>
  <c r="F539" i="35" s="1"/>
  <c r="E538" i="35"/>
  <c r="F538" i="35" s="1"/>
  <c r="E537" i="35"/>
  <c r="F537" i="35" s="1"/>
  <c r="E536" i="35"/>
  <c r="F536" i="35" s="1"/>
  <c r="E535" i="35"/>
  <c r="F535" i="35" s="1"/>
  <c r="E534" i="35"/>
  <c r="F534" i="35" s="1"/>
  <c r="E533" i="35"/>
  <c r="F533" i="35" s="1"/>
  <c r="E532" i="35"/>
  <c r="F532" i="35" s="1"/>
  <c r="E531" i="35"/>
  <c r="F531" i="35" s="1"/>
  <c r="E530" i="35"/>
  <c r="F530" i="35" s="1"/>
  <c r="E529" i="35"/>
  <c r="F529" i="35" s="1"/>
  <c r="E528" i="35"/>
  <c r="F528" i="35" s="1"/>
  <c r="E527" i="35"/>
  <c r="F527" i="35" s="1"/>
  <c r="E526" i="35"/>
  <c r="F526" i="35" s="1"/>
  <c r="E525" i="35"/>
  <c r="F525" i="35" s="1"/>
  <c r="E524" i="35"/>
  <c r="F524" i="35" s="1"/>
  <c r="E523" i="35"/>
  <c r="F523" i="35" s="1"/>
  <c r="E522" i="35"/>
  <c r="F522" i="35" s="1"/>
  <c r="E521" i="35"/>
  <c r="F521" i="35" s="1"/>
  <c r="E520" i="35"/>
  <c r="F520" i="35" s="1"/>
  <c r="E519" i="35"/>
  <c r="F519" i="35" s="1"/>
  <c r="E518" i="35"/>
  <c r="F518" i="35" s="1"/>
  <c r="E517" i="35"/>
  <c r="F517" i="35" s="1"/>
  <c r="E516" i="35"/>
  <c r="F516" i="35" s="1"/>
  <c r="E515" i="35"/>
  <c r="F515" i="35" s="1"/>
  <c r="E514" i="35"/>
  <c r="F514" i="35" s="1"/>
  <c r="E513" i="35"/>
  <c r="F513" i="35" s="1"/>
  <c r="E512" i="35"/>
  <c r="F512" i="35" s="1"/>
  <c r="E511" i="35"/>
  <c r="F511" i="35" s="1"/>
  <c r="E510" i="35"/>
  <c r="F510" i="35" s="1"/>
  <c r="E509" i="35"/>
  <c r="F509" i="35" s="1"/>
  <c r="E508" i="35"/>
  <c r="F508" i="35" s="1"/>
  <c r="E507" i="35"/>
  <c r="F507" i="35" s="1"/>
  <c r="E506" i="35"/>
  <c r="F506" i="35" s="1"/>
  <c r="E505" i="35"/>
  <c r="F505" i="35" s="1"/>
  <c r="E504" i="35"/>
  <c r="F504" i="35" s="1"/>
  <c r="E503" i="35"/>
  <c r="F503" i="35" s="1"/>
  <c r="E502" i="35"/>
  <c r="F502" i="35" s="1"/>
  <c r="E501" i="35"/>
  <c r="F501" i="35" s="1"/>
  <c r="E500" i="35"/>
  <c r="F500" i="35" s="1"/>
  <c r="E499" i="35"/>
  <c r="F499" i="35" s="1"/>
  <c r="E498" i="35"/>
  <c r="F498" i="35" s="1"/>
  <c r="E497" i="35"/>
  <c r="F497" i="35" s="1"/>
  <c r="E496" i="35"/>
  <c r="F496" i="35" s="1"/>
  <c r="E495" i="35"/>
  <c r="F495" i="35" s="1"/>
  <c r="E494" i="35"/>
  <c r="F494" i="35" s="1"/>
  <c r="E493" i="35"/>
  <c r="F493" i="35" s="1"/>
  <c r="E492" i="35"/>
  <c r="F492" i="35" s="1"/>
  <c r="E491" i="35"/>
  <c r="F491" i="35" s="1"/>
  <c r="E490" i="35"/>
  <c r="F490" i="35" s="1"/>
  <c r="E489" i="35"/>
  <c r="F489" i="35" s="1"/>
  <c r="E488" i="35"/>
  <c r="F488" i="35" s="1"/>
  <c r="E487" i="35"/>
  <c r="F487" i="35" s="1"/>
  <c r="E486" i="35"/>
  <c r="F486" i="35" s="1"/>
  <c r="E485" i="35"/>
  <c r="F485" i="35" s="1"/>
  <c r="E484" i="35"/>
  <c r="F484" i="35" s="1"/>
  <c r="E483" i="35"/>
  <c r="F483" i="35" s="1"/>
  <c r="E482" i="35"/>
  <c r="F482" i="35" s="1"/>
  <c r="E481" i="35"/>
  <c r="F481" i="35" s="1"/>
  <c r="E480" i="35"/>
  <c r="F480" i="35" s="1"/>
  <c r="E479" i="35"/>
  <c r="F479" i="35" s="1"/>
  <c r="E478" i="35"/>
  <c r="F478" i="35" s="1"/>
  <c r="E477" i="35"/>
  <c r="F477" i="35" s="1"/>
  <c r="E476" i="35"/>
  <c r="F476" i="35" s="1"/>
  <c r="E475" i="35"/>
  <c r="F475" i="35" s="1"/>
  <c r="E474" i="35"/>
  <c r="F474" i="35" s="1"/>
  <c r="E473" i="35"/>
  <c r="F473" i="35" s="1"/>
  <c r="E472" i="35"/>
  <c r="F472" i="35" s="1"/>
  <c r="E471" i="35"/>
  <c r="F471" i="35" s="1"/>
  <c r="E470" i="35"/>
  <c r="F470" i="35" s="1"/>
  <c r="E469" i="35"/>
  <c r="F469" i="35" s="1"/>
  <c r="E468" i="35"/>
  <c r="F468" i="35" s="1"/>
  <c r="E467" i="35"/>
  <c r="F467" i="35" s="1"/>
  <c r="E466" i="35"/>
  <c r="F466" i="35" s="1"/>
  <c r="E465" i="35"/>
  <c r="F465" i="35" s="1"/>
  <c r="E464" i="35"/>
  <c r="F464" i="35" s="1"/>
  <c r="E463" i="35"/>
  <c r="F463" i="35" s="1"/>
  <c r="E462" i="35"/>
  <c r="F462" i="35" s="1"/>
  <c r="E461" i="35"/>
  <c r="F461" i="35" s="1"/>
  <c r="E460" i="35"/>
  <c r="F460" i="35" s="1"/>
  <c r="E459" i="35"/>
  <c r="F459" i="35" s="1"/>
  <c r="E458" i="35"/>
  <c r="F458" i="35" s="1"/>
  <c r="E457" i="35"/>
  <c r="F457" i="35" s="1"/>
  <c r="E456" i="35"/>
  <c r="F456" i="35" s="1"/>
  <c r="E455" i="35"/>
  <c r="F455" i="35" s="1"/>
  <c r="E454" i="35"/>
  <c r="F454" i="35" s="1"/>
  <c r="E453" i="35"/>
  <c r="F453" i="35" s="1"/>
  <c r="E452" i="35"/>
  <c r="F452" i="35" s="1"/>
  <c r="E451" i="35"/>
  <c r="F451" i="35" s="1"/>
  <c r="E450" i="35"/>
  <c r="F450" i="35" s="1"/>
  <c r="E449" i="35"/>
  <c r="F449" i="35" s="1"/>
  <c r="E448" i="35"/>
  <c r="F448" i="35" s="1"/>
  <c r="E447" i="35"/>
  <c r="F447" i="35" s="1"/>
  <c r="E446" i="35"/>
  <c r="F446" i="35" s="1"/>
  <c r="E445" i="35"/>
  <c r="F445" i="35" s="1"/>
  <c r="E444" i="35"/>
  <c r="F444" i="35" s="1"/>
  <c r="E443" i="35"/>
  <c r="F443" i="35" s="1"/>
  <c r="E442" i="35"/>
  <c r="F442" i="35" s="1"/>
  <c r="E441" i="35"/>
  <c r="F441" i="35" s="1"/>
  <c r="E440" i="35"/>
  <c r="F440" i="35" s="1"/>
  <c r="E439" i="35"/>
  <c r="F439" i="35" s="1"/>
  <c r="E438" i="35"/>
  <c r="F438" i="35" s="1"/>
  <c r="E437" i="35"/>
  <c r="F437" i="35" s="1"/>
  <c r="E436" i="35"/>
  <c r="F436" i="35" s="1"/>
  <c r="E435" i="35"/>
  <c r="F435" i="35" s="1"/>
  <c r="E434" i="35"/>
  <c r="F434" i="35" s="1"/>
  <c r="E433" i="35"/>
  <c r="F433" i="35" s="1"/>
  <c r="E432" i="35"/>
  <c r="F432" i="35" s="1"/>
  <c r="E431" i="35"/>
  <c r="F431" i="35" s="1"/>
  <c r="E430" i="35"/>
  <c r="F430" i="35" s="1"/>
  <c r="E429" i="35"/>
  <c r="F429" i="35" s="1"/>
  <c r="E428" i="35"/>
  <c r="F428" i="35" s="1"/>
  <c r="E427" i="35"/>
  <c r="F427" i="35" s="1"/>
  <c r="E426" i="35"/>
  <c r="F426" i="35" s="1"/>
  <c r="E425" i="35"/>
  <c r="F425" i="35" s="1"/>
  <c r="E424" i="35"/>
  <c r="F424" i="35" s="1"/>
  <c r="E423" i="35"/>
  <c r="F423" i="35" s="1"/>
  <c r="E422" i="35"/>
  <c r="F422" i="35" s="1"/>
  <c r="E421" i="35"/>
  <c r="F421" i="35" s="1"/>
  <c r="E420" i="35"/>
  <c r="F420" i="35" s="1"/>
  <c r="E419" i="35"/>
  <c r="F419" i="35" s="1"/>
  <c r="E418" i="35"/>
  <c r="F418" i="35" s="1"/>
  <c r="E417" i="35"/>
  <c r="F417" i="35" s="1"/>
  <c r="E416" i="35"/>
  <c r="F416" i="35" s="1"/>
  <c r="E415" i="35"/>
  <c r="F415" i="35" s="1"/>
  <c r="E414" i="35"/>
  <c r="F414" i="35" s="1"/>
  <c r="E413" i="35"/>
  <c r="F413" i="35" s="1"/>
  <c r="E412" i="35"/>
  <c r="F412" i="35" s="1"/>
  <c r="E411" i="35"/>
  <c r="F411" i="35" s="1"/>
  <c r="E410" i="35"/>
  <c r="F410" i="35" s="1"/>
  <c r="E409" i="35"/>
  <c r="F409" i="35" s="1"/>
  <c r="E408" i="35"/>
  <c r="F408" i="35" s="1"/>
  <c r="E407" i="35"/>
  <c r="F407" i="35" s="1"/>
  <c r="E406" i="35"/>
  <c r="F406" i="35" s="1"/>
  <c r="E405" i="35"/>
  <c r="F405" i="35" s="1"/>
  <c r="E404" i="35"/>
  <c r="F404" i="35" s="1"/>
  <c r="E403" i="35"/>
  <c r="F403" i="35" s="1"/>
  <c r="E402" i="35"/>
  <c r="F402" i="35" s="1"/>
  <c r="E401" i="35"/>
  <c r="F401" i="35" s="1"/>
  <c r="E400" i="35"/>
  <c r="F400" i="35" s="1"/>
  <c r="E399" i="35"/>
  <c r="F399" i="35" s="1"/>
  <c r="E398" i="35"/>
  <c r="F398" i="35" s="1"/>
  <c r="E397" i="35"/>
  <c r="F397" i="35" s="1"/>
  <c r="E396" i="35"/>
  <c r="F396" i="35" s="1"/>
  <c r="E395" i="35"/>
  <c r="F395" i="35" s="1"/>
  <c r="E394" i="35"/>
  <c r="F394" i="35" s="1"/>
  <c r="E393" i="35"/>
  <c r="F393" i="35" s="1"/>
  <c r="E392" i="35"/>
  <c r="F392" i="35" s="1"/>
  <c r="E391" i="35"/>
  <c r="F391" i="35" s="1"/>
  <c r="E390" i="35"/>
  <c r="F390" i="35" s="1"/>
  <c r="E389" i="35"/>
  <c r="F389" i="35" s="1"/>
  <c r="E388" i="35"/>
  <c r="F388" i="35" s="1"/>
  <c r="E387" i="35"/>
  <c r="F387" i="35" s="1"/>
  <c r="E386" i="35"/>
  <c r="F386" i="35" s="1"/>
  <c r="E385" i="35"/>
  <c r="F385" i="35" s="1"/>
  <c r="E384" i="35"/>
  <c r="F384" i="35" s="1"/>
  <c r="E383" i="35"/>
  <c r="F383" i="35" s="1"/>
  <c r="E382" i="35"/>
  <c r="F382" i="35" s="1"/>
  <c r="E381" i="35"/>
  <c r="F381" i="35" s="1"/>
  <c r="E380" i="35"/>
  <c r="F380" i="35" s="1"/>
  <c r="E379" i="35"/>
  <c r="F379" i="35" s="1"/>
  <c r="E378" i="35"/>
  <c r="F378" i="35" s="1"/>
  <c r="E377" i="35"/>
  <c r="F377" i="35" s="1"/>
  <c r="E376" i="35"/>
  <c r="F376" i="35" s="1"/>
  <c r="E375" i="35"/>
  <c r="F375" i="35" s="1"/>
  <c r="E374" i="35"/>
  <c r="F374" i="35" s="1"/>
  <c r="E373" i="35"/>
  <c r="F373" i="35" s="1"/>
  <c r="E372" i="35"/>
  <c r="F372" i="35" s="1"/>
  <c r="E371" i="35"/>
  <c r="F371" i="35" s="1"/>
  <c r="E370" i="35"/>
  <c r="F370" i="35" s="1"/>
  <c r="E369" i="35"/>
  <c r="F369" i="35" s="1"/>
  <c r="E368" i="35"/>
  <c r="F368" i="35" s="1"/>
  <c r="E367" i="35"/>
  <c r="F367" i="35" s="1"/>
  <c r="E366" i="35"/>
  <c r="F366" i="35" s="1"/>
  <c r="E365" i="35"/>
  <c r="F365" i="35" s="1"/>
  <c r="E364" i="35"/>
  <c r="F364" i="35" s="1"/>
  <c r="E363" i="35"/>
  <c r="F363" i="35" s="1"/>
  <c r="E362" i="35"/>
  <c r="F362" i="35" s="1"/>
  <c r="E361" i="35"/>
  <c r="F361" i="35" s="1"/>
  <c r="E360" i="35"/>
  <c r="F360" i="35" s="1"/>
  <c r="E359" i="35"/>
  <c r="F359" i="35" s="1"/>
  <c r="E358" i="35"/>
  <c r="F358" i="35" s="1"/>
  <c r="E357" i="35"/>
  <c r="F357" i="35" s="1"/>
  <c r="E356" i="35"/>
  <c r="F356" i="35" s="1"/>
  <c r="E355" i="35"/>
  <c r="F355" i="35" s="1"/>
  <c r="E354" i="35"/>
  <c r="F354" i="35" s="1"/>
  <c r="E353" i="35"/>
  <c r="F353" i="35" s="1"/>
  <c r="E352" i="35"/>
  <c r="F352" i="35" s="1"/>
  <c r="E351" i="35"/>
  <c r="F351" i="35" s="1"/>
  <c r="E350" i="35"/>
  <c r="F350" i="35" s="1"/>
  <c r="E349" i="35"/>
  <c r="F349" i="35" s="1"/>
  <c r="E348" i="35"/>
  <c r="F348" i="35" s="1"/>
  <c r="E347" i="35"/>
  <c r="F347" i="35" s="1"/>
  <c r="E346" i="35"/>
  <c r="F346" i="35" s="1"/>
  <c r="E345" i="35"/>
  <c r="F345" i="35" s="1"/>
  <c r="E344" i="35"/>
  <c r="F344" i="35" s="1"/>
  <c r="E343" i="35"/>
  <c r="F343" i="35" s="1"/>
  <c r="E342" i="35"/>
  <c r="F342" i="35" s="1"/>
  <c r="E341" i="35"/>
  <c r="F341" i="35" s="1"/>
  <c r="E340" i="35"/>
  <c r="F340" i="35" s="1"/>
  <c r="E339" i="35"/>
  <c r="F339" i="35" s="1"/>
  <c r="E338" i="35"/>
  <c r="F338" i="35" s="1"/>
  <c r="E337" i="35"/>
  <c r="F337" i="35" s="1"/>
  <c r="E336" i="35"/>
  <c r="F336" i="35" s="1"/>
  <c r="E335" i="35"/>
  <c r="F335" i="35" s="1"/>
  <c r="E334" i="35"/>
  <c r="F334" i="35" s="1"/>
  <c r="E333" i="35"/>
  <c r="F333" i="35" s="1"/>
  <c r="E332" i="35"/>
  <c r="F332" i="35" s="1"/>
  <c r="E331" i="35"/>
  <c r="F331" i="35" s="1"/>
  <c r="E330" i="35"/>
  <c r="F330" i="35" s="1"/>
  <c r="E329" i="35"/>
  <c r="F329" i="35" s="1"/>
  <c r="E328" i="35"/>
  <c r="F328" i="35" s="1"/>
  <c r="E327" i="35"/>
  <c r="F327" i="35" s="1"/>
  <c r="E326" i="35"/>
  <c r="F326" i="35" s="1"/>
  <c r="E325" i="35"/>
  <c r="F325" i="35" s="1"/>
  <c r="E324" i="35"/>
  <c r="F324" i="35" s="1"/>
  <c r="E323" i="35"/>
  <c r="F323" i="35" s="1"/>
  <c r="E322" i="35"/>
  <c r="F322" i="35" s="1"/>
  <c r="E321" i="35"/>
  <c r="F321" i="35" s="1"/>
  <c r="E320" i="35"/>
  <c r="F320" i="35" s="1"/>
  <c r="E319" i="35"/>
  <c r="F319" i="35" s="1"/>
  <c r="E318" i="35"/>
  <c r="F318" i="35" s="1"/>
  <c r="E317" i="35"/>
  <c r="F317" i="35" s="1"/>
  <c r="E316" i="35"/>
  <c r="F316" i="35" s="1"/>
  <c r="E315" i="35"/>
  <c r="F315" i="35" s="1"/>
  <c r="E314" i="35"/>
  <c r="F314" i="35" s="1"/>
  <c r="E313" i="35"/>
  <c r="F313" i="35" s="1"/>
  <c r="E312" i="35"/>
  <c r="F312" i="35" s="1"/>
  <c r="E311" i="35"/>
  <c r="F311" i="35" s="1"/>
  <c r="E310" i="35"/>
  <c r="F310" i="35" s="1"/>
  <c r="E309" i="35"/>
  <c r="F309" i="35" s="1"/>
  <c r="E308" i="35"/>
  <c r="F308" i="35" s="1"/>
  <c r="E307" i="35"/>
  <c r="F307" i="35" s="1"/>
  <c r="E306" i="35"/>
  <c r="F306" i="35" s="1"/>
  <c r="E305" i="35"/>
  <c r="F305" i="35" s="1"/>
  <c r="E304" i="35"/>
  <c r="F304" i="35" s="1"/>
  <c r="E303" i="35"/>
  <c r="F303" i="35" s="1"/>
  <c r="E302" i="35"/>
  <c r="F302" i="35" s="1"/>
  <c r="E301" i="35"/>
  <c r="F301" i="35" s="1"/>
  <c r="E300" i="35"/>
  <c r="F300" i="35" s="1"/>
  <c r="E299" i="35"/>
  <c r="F299" i="35" s="1"/>
  <c r="E298" i="35"/>
  <c r="F298" i="35" s="1"/>
  <c r="E297" i="35"/>
  <c r="F297" i="35" s="1"/>
  <c r="E296" i="35"/>
  <c r="F296" i="35" s="1"/>
  <c r="E295" i="35"/>
  <c r="F295" i="35" s="1"/>
  <c r="E294" i="35"/>
  <c r="F294" i="35" s="1"/>
  <c r="E293" i="35"/>
  <c r="F293" i="35" s="1"/>
  <c r="E292" i="35"/>
  <c r="F292" i="35" s="1"/>
  <c r="E291" i="35"/>
  <c r="F291" i="35" s="1"/>
  <c r="E290" i="35"/>
  <c r="F290" i="35" s="1"/>
  <c r="E289" i="35"/>
  <c r="F289" i="35" s="1"/>
  <c r="E288" i="35"/>
  <c r="F288" i="35" s="1"/>
  <c r="E287" i="35"/>
  <c r="F287" i="35" s="1"/>
  <c r="E286" i="35"/>
  <c r="F286" i="35" s="1"/>
  <c r="E285" i="35"/>
  <c r="F285" i="35" s="1"/>
  <c r="E284" i="35"/>
  <c r="F284" i="35" s="1"/>
  <c r="E283" i="35"/>
  <c r="F283" i="35" s="1"/>
  <c r="E282" i="35"/>
  <c r="F282" i="35" s="1"/>
  <c r="E281" i="35"/>
  <c r="F281" i="35" s="1"/>
  <c r="E280" i="35"/>
  <c r="F280" i="35" s="1"/>
  <c r="E279" i="35"/>
  <c r="F279" i="35" s="1"/>
  <c r="E278" i="35"/>
  <c r="F278" i="35" s="1"/>
  <c r="E277" i="35"/>
  <c r="F277" i="35" s="1"/>
  <c r="E276" i="35"/>
  <c r="F276" i="35" s="1"/>
  <c r="E275" i="35"/>
  <c r="F275" i="35" s="1"/>
  <c r="E274" i="35"/>
  <c r="F274" i="35" s="1"/>
  <c r="E273" i="35"/>
  <c r="F273" i="35" s="1"/>
  <c r="E272" i="35"/>
  <c r="F272" i="35" s="1"/>
  <c r="E271" i="35"/>
  <c r="F271" i="35" s="1"/>
  <c r="E270" i="35"/>
  <c r="F270" i="35" s="1"/>
  <c r="E269" i="35"/>
  <c r="F269" i="35" s="1"/>
  <c r="E268" i="35"/>
  <c r="F268" i="35" s="1"/>
  <c r="E267" i="35"/>
  <c r="F267" i="35" s="1"/>
  <c r="E266" i="35"/>
  <c r="F266" i="35" s="1"/>
  <c r="E265" i="35"/>
  <c r="F265" i="35" s="1"/>
  <c r="E264" i="35"/>
  <c r="F264" i="35" s="1"/>
  <c r="E263" i="35"/>
  <c r="F263" i="35" s="1"/>
  <c r="E262" i="35"/>
  <c r="F262" i="35" s="1"/>
  <c r="E261" i="35"/>
  <c r="F261" i="35" s="1"/>
  <c r="E260" i="35"/>
  <c r="F260" i="35" s="1"/>
  <c r="E259" i="35"/>
  <c r="F259" i="35" s="1"/>
  <c r="E258" i="35"/>
  <c r="F258" i="35" s="1"/>
  <c r="E257" i="35"/>
  <c r="F257" i="35" s="1"/>
  <c r="E256" i="35"/>
  <c r="F256" i="35" s="1"/>
  <c r="E255" i="35"/>
  <c r="F255" i="35" s="1"/>
  <c r="E254" i="35"/>
  <c r="F254" i="35" s="1"/>
  <c r="E253" i="35"/>
  <c r="F253" i="35" s="1"/>
  <c r="E252" i="35"/>
  <c r="F252" i="35" s="1"/>
  <c r="E251" i="35"/>
  <c r="F251" i="35" s="1"/>
  <c r="E250" i="35"/>
  <c r="F250" i="35" s="1"/>
  <c r="E249" i="35"/>
  <c r="F249" i="35" s="1"/>
  <c r="E248" i="35"/>
  <c r="F248" i="35" s="1"/>
  <c r="E247" i="35"/>
  <c r="F247" i="35" s="1"/>
  <c r="E246" i="35"/>
  <c r="F246" i="35" s="1"/>
  <c r="E245" i="35"/>
  <c r="F245" i="35" s="1"/>
  <c r="E244" i="35"/>
  <c r="F244" i="35" s="1"/>
  <c r="E243" i="35"/>
  <c r="F243" i="35" s="1"/>
  <c r="E242" i="35"/>
  <c r="F242" i="35" s="1"/>
  <c r="E241" i="35"/>
  <c r="F241" i="35" s="1"/>
  <c r="E240" i="35"/>
  <c r="F240" i="35" s="1"/>
  <c r="E239" i="35"/>
  <c r="F239" i="35" s="1"/>
  <c r="E238" i="35"/>
  <c r="F238" i="35" s="1"/>
  <c r="E237" i="35"/>
  <c r="F237" i="35" s="1"/>
  <c r="E236" i="35"/>
  <c r="F236" i="35" s="1"/>
  <c r="E235" i="35"/>
  <c r="F235" i="35" s="1"/>
  <c r="E234" i="35"/>
  <c r="F234" i="35" s="1"/>
  <c r="E233" i="35"/>
  <c r="F233" i="35" s="1"/>
  <c r="E232" i="35"/>
  <c r="F232" i="35" s="1"/>
  <c r="E231" i="35"/>
  <c r="F231" i="35" s="1"/>
  <c r="E230" i="35"/>
  <c r="F230" i="35" s="1"/>
  <c r="E229" i="35"/>
  <c r="F229" i="35" s="1"/>
  <c r="E228" i="35"/>
  <c r="F228" i="35" s="1"/>
  <c r="E227" i="35"/>
  <c r="F227" i="35" s="1"/>
  <c r="E226" i="35"/>
  <c r="F226" i="35" s="1"/>
  <c r="E225" i="35"/>
  <c r="F225" i="35" s="1"/>
  <c r="E224" i="35"/>
  <c r="F224" i="35" s="1"/>
  <c r="E223" i="35"/>
  <c r="F223" i="35" s="1"/>
  <c r="E222" i="35"/>
  <c r="F222" i="35" s="1"/>
  <c r="E221" i="35"/>
  <c r="F221" i="35" s="1"/>
  <c r="E220" i="35"/>
  <c r="F220" i="35" s="1"/>
  <c r="E219" i="35"/>
  <c r="F219" i="35" s="1"/>
  <c r="E218" i="35"/>
  <c r="F218" i="35" s="1"/>
  <c r="E217" i="35"/>
  <c r="F217" i="35" s="1"/>
  <c r="E216" i="35"/>
  <c r="F216" i="35" s="1"/>
  <c r="E215" i="35"/>
  <c r="F215" i="35" s="1"/>
  <c r="E214" i="35"/>
  <c r="F214" i="35" s="1"/>
  <c r="E213" i="35"/>
  <c r="F213" i="35" s="1"/>
  <c r="E212" i="35"/>
  <c r="F212" i="35" s="1"/>
  <c r="E211" i="35"/>
  <c r="F211" i="35" s="1"/>
  <c r="E210" i="35"/>
  <c r="F210" i="35" s="1"/>
  <c r="E209" i="35"/>
  <c r="F209" i="35" s="1"/>
  <c r="E208" i="35"/>
  <c r="F208" i="35" s="1"/>
  <c r="E207" i="35"/>
  <c r="F207" i="35" s="1"/>
  <c r="E206" i="35"/>
  <c r="F206" i="35" s="1"/>
  <c r="E205" i="35"/>
  <c r="F205" i="35" s="1"/>
  <c r="E204" i="35"/>
  <c r="F204" i="35" s="1"/>
  <c r="E203" i="35"/>
  <c r="F203" i="35" s="1"/>
  <c r="E202" i="35"/>
  <c r="F202" i="35" s="1"/>
  <c r="E201" i="35"/>
  <c r="F201" i="35" s="1"/>
  <c r="E200" i="35"/>
  <c r="F200" i="35" s="1"/>
  <c r="E199" i="35"/>
  <c r="F199" i="35" s="1"/>
  <c r="E198" i="35"/>
  <c r="F198" i="35" s="1"/>
  <c r="E197" i="35"/>
  <c r="F197" i="35" s="1"/>
  <c r="E196" i="35"/>
  <c r="F196" i="35" s="1"/>
  <c r="E195" i="35"/>
  <c r="F195" i="35" s="1"/>
  <c r="E194" i="35"/>
  <c r="F194" i="35" s="1"/>
  <c r="E193" i="35"/>
  <c r="F193" i="35" s="1"/>
  <c r="E192" i="35"/>
  <c r="F192" i="35" s="1"/>
  <c r="E191" i="35"/>
  <c r="F191" i="35" s="1"/>
  <c r="E190" i="35"/>
  <c r="F190" i="35" s="1"/>
  <c r="E189" i="35"/>
  <c r="F189" i="35" s="1"/>
  <c r="E188" i="35"/>
  <c r="F188" i="35" s="1"/>
  <c r="E187" i="35"/>
  <c r="F187" i="35" s="1"/>
  <c r="E186" i="35"/>
  <c r="F186" i="35" s="1"/>
  <c r="E185" i="35"/>
  <c r="F185" i="35" s="1"/>
  <c r="E184" i="35"/>
  <c r="F184" i="35" s="1"/>
  <c r="E183" i="35"/>
  <c r="F183" i="35" s="1"/>
  <c r="E182" i="35"/>
  <c r="F182" i="35" s="1"/>
  <c r="E181" i="35"/>
  <c r="F181" i="35" s="1"/>
  <c r="E180" i="35"/>
  <c r="F180" i="35" s="1"/>
  <c r="E179" i="35"/>
  <c r="F179" i="35" s="1"/>
  <c r="E178" i="35"/>
  <c r="F178" i="35" s="1"/>
  <c r="E177" i="35"/>
  <c r="F177" i="35" s="1"/>
  <c r="E176" i="35"/>
  <c r="F176" i="35" s="1"/>
  <c r="E175" i="35"/>
  <c r="F175" i="35" s="1"/>
  <c r="E174" i="35"/>
  <c r="F174" i="35" s="1"/>
  <c r="E173" i="35"/>
  <c r="F173" i="35" s="1"/>
  <c r="E172" i="35"/>
  <c r="F172" i="35" s="1"/>
  <c r="E171" i="35"/>
  <c r="F171" i="35" s="1"/>
  <c r="E170" i="35"/>
  <c r="F170" i="35" s="1"/>
  <c r="E169" i="35"/>
  <c r="F169" i="35" s="1"/>
  <c r="E168" i="35"/>
  <c r="F168" i="35" s="1"/>
  <c r="E167" i="35"/>
  <c r="F167" i="35" s="1"/>
  <c r="E166" i="35"/>
  <c r="F166" i="35" s="1"/>
  <c r="E165" i="35"/>
  <c r="F165" i="35" s="1"/>
  <c r="E164" i="35"/>
  <c r="F164" i="35" s="1"/>
  <c r="E163" i="35"/>
  <c r="F163" i="35" s="1"/>
  <c r="E162" i="35"/>
  <c r="F162" i="35" s="1"/>
  <c r="E161" i="35"/>
  <c r="F161" i="35" s="1"/>
  <c r="E160" i="35"/>
  <c r="F160" i="35" s="1"/>
  <c r="E159" i="35"/>
  <c r="F159" i="35" s="1"/>
  <c r="E158" i="35"/>
  <c r="F158" i="35" s="1"/>
  <c r="E157" i="35"/>
  <c r="F157" i="35" s="1"/>
  <c r="E156" i="35"/>
  <c r="F156" i="35" s="1"/>
  <c r="E155" i="35"/>
  <c r="F155" i="35" s="1"/>
  <c r="E154" i="35"/>
  <c r="F154" i="35" s="1"/>
  <c r="E153" i="35"/>
  <c r="F153" i="35" s="1"/>
  <c r="E152" i="35"/>
  <c r="F152" i="35" s="1"/>
  <c r="E151" i="35"/>
  <c r="F151" i="35" s="1"/>
  <c r="E150" i="35"/>
  <c r="F150" i="35" s="1"/>
  <c r="E149" i="35"/>
  <c r="F149" i="35" s="1"/>
  <c r="E148" i="35"/>
  <c r="F148" i="35" s="1"/>
  <c r="E147" i="35"/>
  <c r="F147" i="35" s="1"/>
  <c r="E146" i="35"/>
  <c r="F146" i="35" s="1"/>
  <c r="E145" i="35"/>
  <c r="F145" i="35" s="1"/>
  <c r="E144" i="35"/>
  <c r="F144" i="35" s="1"/>
  <c r="E143" i="35"/>
  <c r="F143" i="35" s="1"/>
  <c r="E142" i="35"/>
  <c r="F142" i="35" s="1"/>
  <c r="E141" i="35"/>
  <c r="F141" i="35" s="1"/>
  <c r="E140" i="35"/>
  <c r="F140" i="35" s="1"/>
  <c r="E139" i="35"/>
  <c r="F139" i="35" s="1"/>
  <c r="E138" i="35"/>
  <c r="F138" i="35" s="1"/>
  <c r="E137" i="35"/>
  <c r="F137" i="35" s="1"/>
  <c r="E136" i="35"/>
  <c r="F136" i="35" s="1"/>
  <c r="E135" i="35"/>
  <c r="F135" i="35" s="1"/>
  <c r="E134" i="35"/>
  <c r="F134" i="35" s="1"/>
  <c r="E133" i="35"/>
  <c r="F133" i="35" s="1"/>
  <c r="E132" i="35"/>
  <c r="F132" i="35" s="1"/>
  <c r="E131" i="35"/>
  <c r="F131" i="35" s="1"/>
  <c r="E130" i="35"/>
  <c r="F130" i="35" s="1"/>
  <c r="E129" i="35"/>
  <c r="F129" i="35" s="1"/>
  <c r="E128" i="35"/>
  <c r="F128" i="35" s="1"/>
  <c r="E127" i="35"/>
  <c r="F127" i="35" s="1"/>
  <c r="E126" i="35"/>
  <c r="F126" i="35" s="1"/>
  <c r="E125" i="35"/>
  <c r="F125" i="35" s="1"/>
  <c r="E124" i="35"/>
  <c r="F124" i="35" s="1"/>
  <c r="E123" i="35"/>
  <c r="F123" i="35" s="1"/>
  <c r="E122" i="35"/>
  <c r="F122" i="35" s="1"/>
  <c r="E121" i="35"/>
  <c r="F121" i="35" s="1"/>
  <c r="E120" i="35"/>
  <c r="F120" i="35" s="1"/>
  <c r="E119" i="35"/>
  <c r="F119" i="35" s="1"/>
  <c r="E118" i="35"/>
  <c r="F118" i="35" s="1"/>
  <c r="E117" i="35"/>
  <c r="F117" i="35" s="1"/>
  <c r="E116" i="35"/>
  <c r="F116" i="35" s="1"/>
  <c r="E115" i="35"/>
  <c r="F115" i="35" s="1"/>
  <c r="E114" i="35"/>
  <c r="F114" i="35" s="1"/>
  <c r="E113" i="35"/>
  <c r="F113" i="35" s="1"/>
  <c r="E112" i="35"/>
  <c r="F112" i="35" s="1"/>
  <c r="E111" i="35"/>
  <c r="F111" i="35" s="1"/>
  <c r="E110" i="35"/>
  <c r="F110" i="35" s="1"/>
  <c r="E109" i="35"/>
  <c r="F109" i="35" s="1"/>
  <c r="E108" i="35"/>
  <c r="F108" i="35" s="1"/>
  <c r="E107" i="35"/>
  <c r="F107" i="35" s="1"/>
  <c r="E106" i="35"/>
  <c r="F106" i="35" s="1"/>
  <c r="E105" i="35"/>
  <c r="F105" i="35" s="1"/>
  <c r="E104" i="35"/>
  <c r="F104" i="35" s="1"/>
  <c r="E103" i="35"/>
  <c r="F103" i="35" s="1"/>
  <c r="E102" i="35"/>
  <c r="F102" i="35" s="1"/>
  <c r="E101" i="35"/>
  <c r="F101" i="35" s="1"/>
  <c r="E100" i="35"/>
  <c r="F100" i="35" s="1"/>
  <c r="E99" i="35"/>
  <c r="F99" i="35" s="1"/>
  <c r="E98" i="35"/>
  <c r="F98" i="35" s="1"/>
  <c r="E97" i="35"/>
  <c r="F97" i="35" s="1"/>
  <c r="E96" i="35"/>
  <c r="F96" i="35" s="1"/>
  <c r="E95" i="35"/>
  <c r="F95" i="35" s="1"/>
  <c r="E94" i="35"/>
  <c r="F94" i="35" s="1"/>
  <c r="E93" i="35"/>
  <c r="F93" i="35" s="1"/>
  <c r="E92" i="35"/>
  <c r="F92" i="35" s="1"/>
  <c r="E91" i="35"/>
  <c r="F91" i="35" s="1"/>
  <c r="E90" i="35"/>
  <c r="F90" i="35" s="1"/>
  <c r="E89" i="35"/>
  <c r="F89" i="35" s="1"/>
  <c r="E88" i="35"/>
  <c r="F88" i="35" s="1"/>
  <c r="E87" i="35"/>
  <c r="F87" i="35" s="1"/>
  <c r="E86" i="35"/>
  <c r="F86" i="35" s="1"/>
  <c r="E85" i="35"/>
  <c r="F85" i="35" s="1"/>
  <c r="E84" i="35"/>
  <c r="F84" i="35" s="1"/>
  <c r="E83" i="35"/>
  <c r="F83" i="35" s="1"/>
  <c r="E82" i="35"/>
  <c r="F82" i="35" s="1"/>
  <c r="E81" i="35"/>
  <c r="F81" i="35" s="1"/>
  <c r="E80" i="35"/>
  <c r="F80" i="35" s="1"/>
  <c r="E79" i="35"/>
  <c r="F79" i="35" s="1"/>
  <c r="E78" i="35"/>
  <c r="F78" i="35" s="1"/>
  <c r="E77" i="35"/>
  <c r="F77" i="35" s="1"/>
  <c r="E76" i="35"/>
  <c r="F76" i="35" s="1"/>
  <c r="E75" i="35"/>
  <c r="F75" i="35" s="1"/>
  <c r="E74" i="35"/>
  <c r="F74" i="35" s="1"/>
  <c r="E73" i="35"/>
  <c r="F73" i="35" s="1"/>
  <c r="E72" i="35"/>
  <c r="F72" i="35" s="1"/>
  <c r="E71" i="35"/>
  <c r="F71" i="35" s="1"/>
  <c r="E70" i="35"/>
  <c r="F70" i="35" s="1"/>
  <c r="E69" i="35"/>
  <c r="F69" i="35" s="1"/>
  <c r="E68" i="35"/>
  <c r="F68" i="35" s="1"/>
  <c r="E67" i="35"/>
  <c r="F67" i="35" s="1"/>
  <c r="E66" i="35"/>
  <c r="F66" i="35" s="1"/>
  <c r="E65" i="35"/>
  <c r="F65" i="35" s="1"/>
  <c r="E64" i="35"/>
  <c r="F64" i="35" s="1"/>
  <c r="E63" i="35"/>
  <c r="F63" i="35" s="1"/>
  <c r="E62" i="35"/>
  <c r="F62" i="35" s="1"/>
  <c r="E61" i="35"/>
  <c r="F61" i="35" s="1"/>
  <c r="E60" i="35"/>
  <c r="F60" i="35" s="1"/>
  <c r="E59" i="35"/>
  <c r="F59" i="35" s="1"/>
  <c r="E58" i="35"/>
  <c r="F58" i="35" s="1"/>
  <c r="E57" i="35"/>
  <c r="F57" i="35" s="1"/>
  <c r="E56" i="35"/>
  <c r="F56" i="35" s="1"/>
  <c r="E55" i="35"/>
  <c r="F55" i="35" s="1"/>
  <c r="E54" i="35"/>
  <c r="F54" i="35" s="1"/>
  <c r="E53" i="35"/>
  <c r="F53" i="35" s="1"/>
  <c r="E52" i="35"/>
  <c r="F52" i="35" s="1"/>
  <c r="E51" i="35"/>
  <c r="F51" i="35" s="1"/>
  <c r="E50" i="35"/>
  <c r="F50" i="35" s="1"/>
  <c r="E49" i="35"/>
  <c r="F49" i="35" s="1"/>
  <c r="E48" i="35"/>
  <c r="F48" i="35" s="1"/>
  <c r="E47" i="35"/>
  <c r="F47" i="35" s="1"/>
  <c r="E46" i="35"/>
  <c r="F46" i="35" s="1"/>
  <c r="E45" i="35"/>
  <c r="F45" i="35" s="1"/>
  <c r="E44" i="35"/>
  <c r="F44" i="35" s="1"/>
  <c r="E43" i="35"/>
  <c r="F43" i="35" s="1"/>
  <c r="E42" i="35"/>
  <c r="F42" i="35" s="1"/>
  <c r="E41" i="35"/>
  <c r="F41" i="35" s="1"/>
  <c r="E40" i="35"/>
  <c r="F40" i="35" s="1"/>
  <c r="E39" i="35"/>
  <c r="F39" i="35" s="1"/>
  <c r="E38" i="35"/>
  <c r="F38" i="35" s="1"/>
  <c r="E37" i="35"/>
  <c r="F37" i="35" s="1"/>
  <c r="E36" i="35"/>
  <c r="F36" i="35" s="1"/>
  <c r="E35" i="35"/>
  <c r="F35" i="35" s="1"/>
  <c r="E34" i="35"/>
  <c r="F34" i="35" s="1"/>
  <c r="E33" i="35"/>
  <c r="F33" i="35" s="1"/>
  <c r="E32" i="35"/>
  <c r="F32" i="35" s="1"/>
  <c r="E31" i="35"/>
  <c r="F31" i="35" s="1"/>
  <c r="E30" i="35"/>
  <c r="F30" i="35" s="1"/>
  <c r="E29" i="35"/>
  <c r="F29" i="35" s="1"/>
  <c r="E28" i="35"/>
  <c r="F28" i="35" s="1"/>
  <c r="E27" i="35"/>
  <c r="F27" i="35" s="1"/>
  <c r="E26" i="35"/>
  <c r="F26" i="35" s="1"/>
  <c r="E25" i="35"/>
  <c r="F25" i="35" s="1"/>
  <c r="E24" i="35"/>
  <c r="F24" i="35" s="1"/>
  <c r="E23" i="35"/>
  <c r="F23" i="35" s="1"/>
  <c r="E22" i="35"/>
  <c r="F22" i="35" s="1"/>
  <c r="E21" i="35"/>
  <c r="F21" i="35" s="1"/>
  <c r="E20" i="35"/>
  <c r="F20" i="35" s="1"/>
  <c r="E19" i="35"/>
  <c r="F19" i="35" s="1"/>
  <c r="E18" i="35"/>
  <c r="F18" i="35" s="1"/>
  <c r="E17" i="35"/>
  <c r="F17" i="35" s="1"/>
  <c r="E16" i="35"/>
  <c r="F16" i="35" s="1"/>
  <c r="E15" i="35"/>
  <c r="F15" i="35" s="1"/>
  <c r="E14" i="35"/>
  <c r="F14" i="35" s="1"/>
  <c r="E13" i="35"/>
  <c r="F13" i="35" s="1"/>
  <c r="E12" i="35"/>
  <c r="F12" i="35" s="1"/>
  <c r="E11" i="35"/>
  <c r="F11" i="35" s="1"/>
  <c r="E10" i="35"/>
  <c r="F10" i="35" s="1"/>
  <c r="E9" i="35"/>
  <c r="F9" i="35" s="1"/>
  <c r="E8" i="35"/>
  <c r="F8" i="35" s="1"/>
  <c r="E7" i="35"/>
  <c r="F7" i="35" s="1"/>
  <c r="E6" i="35"/>
  <c r="F6" i="35" s="1"/>
  <c r="E5" i="35"/>
  <c r="F5" i="35" s="1"/>
  <c r="E4" i="35"/>
  <c r="F4" i="35" s="1"/>
  <c r="E3" i="35"/>
  <c r="F3" i="35" s="1"/>
  <c r="J4" i="33"/>
  <c r="J3" i="33"/>
  <c r="J4" i="34"/>
  <c r="E2160" i="34"/>
  <c r="F2160" i="34" s="1"/>
  <c r="E2159" i="34"/>
  <c r="F2159" i="34" s="1"/>
  <c r="E2158" i="34"/>
  <c r="F2158" i="34" s="1"/>
  <c r="E2157" i="34"/>
  <c r="F2157" i="34" s="1"/>
  <c r="E2156" i="34"/>
  <c r="F2156" i="34" s="1"/>
  <c r="E2155" i="34"/>
  <c r="F2155" i="34" s="1"/>
  <c r="E2154" i="34"/>
  <c r="F2154" i="34" s="1"/>
  <c r="E2153" i="34"/>
  <c r="F2153" i="34" s="1"/>
  <c r="E2152" i="34"/>
  <c r="F2152" i="34" s="1"/>
  <c r="E2151" i="34"/>
  <c r="F2151" i="34" s="1"/>
  <c r="E2150" i="34"/>
  <c r="F2150" i="34" s="1"/>
  <c r="E2149" i="34"/>
  <c r="F2149" i="34" s="1"/>
  <c r="E2148" i="34"/>
  <c r="F2148" i="34" s="1"/>
  <c r="E2147" i="34"/>
  <c r="F2147" i="34" s="1"/>
  <c r="E2146" i="34"/>
  <c r="F2146" i="34" s="1"/>
  <c r="E2145" i="34"/>
  <c r="F2145" i="34" s="1"/>
  <c r="E2144" i="34"/>
  <c r="F2144" i="34" s="1"/>
  <c r="E2143" i="34"/>
  <c r="F2143" i="34" s="1"/>
  <c r="E2142" i="34"/>
  <c r="F2142" i="34" s="1"/>
  <c r="E2141" i="34"/>
  <c r="F2141" i="34" s="1"/>
  <c r="E2140" i="34"/>
  <c r="F2140" i="34" s="1"/>
  <c r="E2139" i="34"/>
  <c r="F2139" i="34" s="1"/>
  <c r="E2138" i="34"/>
  <c r="F2138" i="34" s="1"/>
  <c r="E2137" i="34"/>
  <c r="F2137" i="34" s="1"/>
  <c r="E2136" i="34"/>
  <c r="F2136" i="34" s="1"/>
  <c r="E2135" i="34"/>
  <c r="F2135" i="34" s="1"/>
  <c r="E2134" i="34"/>
  <c r="F2134" i="34" s="1"/>
  <c r="E2133" i="34"/>
  <c r="F2133" i="34" s="1"/>
  <c r="E2132" i="34"/>
  <c r="F2132" i="34" s="1"/>
  <c r="E2131" i="34"/>
  <c r="F2131" i="34" s="1"/>
  <c r="E2130" i="34"/>
  <c r="F2130" i="34" s="1"/>
  <c r="E2129" i="34"/>
  <c r="F2129" i="34" s="1"/>
  <c r="E2128" i="34"/>
  <c r="F2128" i="34" s="1"/>
  <c r="E2127" i="34"/>
  <c r="F2127" i="34" s="1"/>
  <c r="E2126" i="34"/>
  <c r="F2126" i="34" s="1"/>
  <c r="E2125" i="34"/>
  <c r="F2125" i="34" s="1"/>
  <c r="E2124" i="34"/>
  <c r="F2124" i="34" s="1"/>
  <c r="E2123" i="34"/>
  <c r="F2123" i="34" s="1"/>
  <c r="E2122" i="34"/>
  <c r="F2122" i="34" s="1"/>
  <c r="E2121" i="34"/>
  <c r="F2121" i="34" s="1"/>
  <c r="E2120" i="34"/>
  <c r="F2120" i="34" s="1"/>
  <c r="E2119" i="34"/>
  <c r="F2119" i="34" s="1"/>
  <c r="E2118" i="34"/>
  <c r="F2118" i="34" s="1"/>
  <c r="E2117" i="34"/>
  <c r="F2117" i="34" s="1"/>
  <c r="E2116" i="34"/>
  <c r="F2116" i="34" s="1"/>
  <c r="E2115" i="34"/>
  <c r="F2115" i="34" s="1"/>
  <c r="E2114" i="34"/>
  <c r="F2114" i="34" s="1"/>
  <c r="E2113" i="34"/>
  <c r="F2113" i="34" s="1"/>
  <c r="E2112" i="34"/>
  <c r="F2112" i="34" s="1"/>
  <c r="E2111" i="34"/>
  <c r="F2111" i="34" s="1"/>
  <c r="E2110" i="34"/>
  <c r="F2110" i="34" s="1"/>
  <c r="E2109" i="34"/>
  <c r="F2109" i="34" s="1"/>
  <c r="E2108" i="34"/>
  <c r="F2108" i="34" s="1"/>
  <c r="E2107" i="34"/>
  <c r="F2107" i="34" s="1"/>
  <c r="E2106" i="34"/>
  <c r="F2106" i="34" s="1"/>
  <c r="E2105" i="34"/>
  <c r="F2105" i="34" s="1"/>
  <c r="E2104" i="34"/>
  <c r="F2104" i="34" s="1"/>
  <c r="E2103" i="34"/>
  <c r="F2103" i="34" s="1"/>
  <c r="E2102" i="34"/>
  <c r="F2102" i="34" s="1"/>
  <c r="E2101" i="34"/>
  <c r="F2101" i="34" s="1"/>
  <c r="E2100" i="34"/>
  <c r="F2100" i="34" s="1"/>
  <c r="E2099" i="34"/>
  <c r="F2099" i="34" s="1"/>
  <c r="E2098" i="34"/>
  <c r="F2098" i="34" s="1"/>
  <c r="E2097" i="34"/>
  <c r="F2097" i="34" s="1"/>
  <c r="E2096" i="34"/>
  <c r="F2096" i="34" s="1"/>
  <c r="E2095" i="34"/>
  <c r="F2095" i="34" s="1"/>
  <c r="E2094" i="34"/>
  <c r="F2094" i="34" s="1"/>
  <c r="E2093" i="34"/>
  <c r="F2093" i="34" s="1"/>
  <c r="E2092" i="34"/>
  <c r="F2092" i="34" s="1"/>
  <c r="E2091" i="34"/>
  <c r="F2091" i="34" s="1"/>
  <c r="E2090" i="34"/>
  <c r="F2090" i="34" s="1"/>
  <c r="E2089" i="34"/>
  <c r="F2089" i="34" s="1"/>
  <c r="E2088" i="34"/>
  <c r="F2088" i="34" s="1"/>
  <c r="E2087" i="34"/>
  <c r="F2087" i="34" s="1"/>
  <c r="E2086" i="34"/>
  <c r="F2086" i="34" s="1"/>
  <c r="E2085" i="34"/>
  <c r="F2085" i="34" s="1"/>
  <c r="E2084" i="34"/>
  <c r="F2084" i="34" s="1"/>
  <c r="E2083" i="34"/>
  <c r="F2083" i="34" s="1"/>
  <c r="E2082" i="34"/>
  <c r="F2082" i="34" s="1"/>
  <c r="E2081" i="34"/>
  <c r="F2081" i="34" s="1"/>
  <c r="E2080" i="34"/>
  <c r="F2080" i="34" s="1"/>
  <c r="E2079" i="34"/>
  <c r="F2079" i="34" s="1"/>
  <c r="E2078" i="34"/>
  <c r="F2078" i="34" s="1"/>
  <c r="E2077" i="34"/>
  <c r="F2077" i="34" s="1"/>
  <c r="E2076" i="34"/>
  <c r="F2076" i="34" s="1"/>
  <c r="E2075" i="34"/>
  <c r="F2075" i="34" s="1"/>
  <c r="E2074" i="34"/>
  <c r="F2074" i="34" s="1"/>
  <c r="E2073" i="34"/>
  <c r="F2073" i="34" s="1"/>
  <c r="E2072" i="34"/>
  <c r="F2072" i="34" s="1"/>
  <c r="E2071" i="34"/>
  <c r="F2071" i="34" s="1"/>
  <c r="E2070" i="34"/>
  <c r="F2070" i="34" s="1"/>
  <c r="E2069" i="34"/>
  <c r="F2069" i="34" s="1"/>
  <c r="E2068" i="34"/>
  <c r="F2068" i="34" s="1"/>
  <c r="E2067" i="34"/>
  <c r="F2067" i="34" s="1"/>
  <c r="E2066" i="34"/>
  <c r="F2066" i="34" s="1"/>
  <c r="E2065" i="34"/>
  <c r="F2065" i="34" s="1"/>
  <c r="E2064" i="34"/>
  <c r="F2064" i="34" s="1"/>
  <c r="E2063" i="34"/>
  <c r="F2063" i="34" s="1"/>
  <c r="E2062" i="34"/>
  <c r="F2062" i="34" s="1"/>
  <c r="E2061" i="34"/>
  <c r="F2061" i="34" s="1"/>
  <c r="E2060" i="34"/>
  <c r="F2060" i="34" s="1"/>
  <c r="E2059" i="34"/>
  <c r="F2059" i="34" s="1"/>
  <c r="E2058" i="34"/>
  <c r="F2058" i="34" s="1"/>
  <c r="E2057" i="34"/>
  <c r="F2057" i="34" s="1"/>
  <c r="E2056" i="34"/>
  <c r="F2056" i="34" s="1"/>
  <c r="E2055" i="34"/>
  <c r="F2055" i="34" s="1"/>
  <c r="E2054" i="34"/>
  <c r="F2054" i="34" s="1"/>
  <c r="E2053" i="34"/>
  <c r="F2053" i="34" s="1"/>
  <c r="E2052" i="34"/>
  <c r="F2052" i="34" s="1"/>
  <c r="E2051" i="34"/>
  <c r="F2051" i="34" s="1"/>
  <c r="E2050" i="34"/>
  <c r="F2050" i="34" s="1"/>
  <c r="E2049" i="34"/>
  <c r="F2049" i="34" s="1"/>
  <c r="E2048" i="34"/>
  <c r="F2048" i="34" s="1"/>
  <c r="E2047" i="34"/>
  <c r="F2047" i="34" s="1"/>
  <c r="E2046" i="34"/>
  <c r="F2046" i="34" s="1"/>
  <c r="E2045" i="34"/>
  <c r="F2045" i="34" s="1"/>
  <c r="E2044" i="34"/>
  <c r="F2044" i="34" s="1"/>
  <c r="E2043" i="34"/>
  <c r="F2043" i="34" s="1"/>
  <c r="E2042" i="34"/>
  <c r="F2042" i="34" s="1"/>
  <c r="E2041" i="34"/>
  <c r="F2041" i="34" s="1"/>
  <c r="E2040" i="34"/>
  <c r="F2040" i="34" s="1"/>
  <c r="E2039" i="34"/>
  <c r="F2039" i="34" s="1"/>
  <c r="E2038" i="34"/>
  <c r="F2038" i="34" s="1"/>
  <c r="E2037" i="34"/>
  <c r="F2037" i="34" s="1"/>
  <c r="E2036" i="34"/>
  <c r="F2036" i="34" s="1"/>
  <c r="E2035" i="34"/>
  <c r="F2035" i="34" s="1"/>
  <c r="E2034" i="34"/>
  <c r="F2034" i="34" s="1"/>
  <c r="E2033" i="34"/>
  <c r="F2033" i="34" s="1"/>
  <c r="E2032" i="34"/>
  <c r="F2032" i="34" s="1"/>
  <c r="E2031" i="34"/>
  <c r="F2031" i="34" s="1"/>
  <c r="E2030" i="34"/>
  <c r="F2030" i="34" s="1"/>
  <c r="E2029" i="34"/>
  <c r="F2029" i="34" s="1"/>
  <c r="E2028" i="34"/>
  <c r="F2028" i="34" s="1"/>
  <c r="E2027" i="34"/>
  <c r="F2027" i="34" s="1"/>
  <c r="E2026" i="34"/>
  <c r="F2026" i="34" s="1"/>
  <c r="E2025" i="34"/>
  <c r="F2025" i="34" s="1"/>
  <c r="E2024" i="34"/>
  <c r="F2024" i="34" s="1"/>
  <c r="E2023" i="34"/>
  <c r="F2023" i="34" s="1"/>
  <c r="E2022" i="34"/>
  <c r="F2022" i="34" s="1"/>
  <c r="E2021" i="34"/>
  <c r="F2021" i="34" s="1"/>
  <c r="E2020" i="34"/>
  <c r="F2020" i="34" s="1"/>
  <c r="E2019" i="34"/>
  <c r="F2019" i="34" s="1"/>
  <c r="E2018" i="34"/>
  <c r="F2018" i="34" s="1"/>
  <c r="E2017" i="34"/>
  <c r="F2017" i="34" s="1"/>
  <c r="E2016" i="34"/>
  <c r="F2016" i="34" s="1"/>
  <c r="E2015" i="34"/>
  <c r="F2015" i="34" s="1"/>
  <c r="E2014" i="34"/>
  <c r="F2014" i="34" s="1"/>
  <c r="E2013" i="34"/>
  <c r="F2013" i="34" s="1"/>
  <c r="E2012" i="34"/>
  <c r="F2012" i="34" s="1"/>
  <c r="E2011" i="34"/>
  <c r="F2011" i="34" s="1"/>
  <c r="E2010" i="34"/>
  <c r="F2010" i="34" s="1"/>
  <c r="E2009" i="34"/>
  <c r="F2009" i="34" s="1"/>
  <c r="E2008" i="34"/>
  <c r="F2008" i="34" s="1"/>
  <c r="E2007" i="34"/>
  <c r="F2007" i="34" s="1"/>
  <c r="E2006" i="34"/>
  <c r="F2006" i="34" s="1"/>
  <c r="E2005" i="34"/>
  <c r="F2005" i="34" s="1"/>
  <c r="E2004" i="34"/>
  <c r="F2004" i="34" s="1"/>
  <c r="E2003" i="34"/>
  <c r="F2003" i="34" s="1"/>
  <c r="E2002" i="34"/>
  <c r="F2002" i="34" s="1"/>
  <c r="E2001" i="34"/>
  <c r="F2001" i="34" s="1"/>
  <c r="E2000" i="34"/>
  <c r="F2000" i="34" s="1"/>
  <c r="E1999" i="34"/>
  <c r="F1999" i="34" s="1"/>
  <c r="E1998" i="34"/>
  <c r="F1998" i="34" s="1"/>
  <c r="E1997" i="34"/>
  <c r="F1997" i="34" s="1"/>
  <c r="E1996" i="34"/>
  <c r="F1996" i="34" s="1"/>
  <c r="E1995" i="34"/>
  <c r="F1995" i="34" s="1"/>
  <c r="E1994" i="34"/>
  <c r="F1994" i="34" s="1"/>
  <c r="E1993" i="34"/>
  <c r="F1993" i="34" s="1"/>
  <c r="E1992" i="34"/>
  <c r="F1992" i="34" s="1"/>
  <c r="E1991" i="34"/>
  <c r="F1991" i="34" s="1"/>
  <c r="E1990" i="34"/>
  <c r="F1990" i="34" s="1"/>
  <c r="E1989" i="34"/>
  <c r="F1989" i="34" s="1"/>
  <c r="E1988" i="34"/>
  <c r="F1988" i="34" s="1"/>
  <c r="E1987" i="34"/>
  <c r="F1987" i="34" s="1"/>
  <c r="E1986" i="34"/>
  <c r="F1986" i="34" s="1"/>
  <c r="E1985" i="34"/>
  <c r="F1985" i="34" s="1"/>
  <c r="E1984" i="34"/>
  <c r="F1984" i="34" s="1"/>
  <c r="E1983" i="34"/>
  <c r="F1983" i="34" s="1"/>
  <c r="E1982" i="34"/>
  <c r="F1982" i="34" s="1"/>
  <c r="E1981" i="34"/>
  <c r="F1981" i="34" s="1"/>
  <c r="E1980" i="34"/>
  <c r="F1980" i="34" s="1"/>
  <c r="E1979" i="34"/>
  <c r="F1979" i="34" s="1"/>
  <c r="E1978" i="34"/>
  <c r="F1978" i="34" s="1"/>
  <c r="E1977" i="34"/>
  <c r="F1977" i="34" s="1"/>
  <c r="E1976" i="34"/>
  <c r="F1976" i="34" s="1"/>
  <c r="E1975" i="34"/>
  <c r="F1975" i="34" s="1"/>
  <c r="E1974" i="34"/>
  <c r="F1974" i="34" s="1"/>
  <c r="E1973" i="34"/>
  <c r="F1973" i="34" s="1"/>
  <c r="E1972" i="34"/>
  <c r="F1972" i="34" s="1"/>
  <c r="E1971" i="34"/>
  <c r="F1971" i="34" s="1"/>
  <c r="E1970" i="34"/>
  <c r="F1970" i="34" s="1"/>
  <c r="E1969" i="34"/>
  <c r="F1969" i="34" s="1"/>
  <c r="E1968" i="34"/>
  <c r="F1968" i="34" s="1"/>
  <c r="E1967" i="34"/>
  <c r="F1967" i="34" s="1"/>
  <c r="E1966" i="34"/>
  <c r="F1966" i="34" s="1"/>
  <c r="E1965" i="34"/>
  <c r="F1965" i="34" s="1"/>
  <c r="E1964" i="34"/>
  <c r="F1964" i="34" s="1"/>
  <c r="E1963" i="34"/>
  <c r="F1963" i="34" s="1"/>
  <c r="E1962" i="34"/>
  <c r="F1962" i="34" s="1"/>
  <c r="E1961" i="34"/>
  <c r="F1961" i="34" s="1"/>
  <c r="E1960" i="34"/>
  <c r="F1960" i="34" s="1"/>
  <c r="E1959" i="34"/>
  <c r="F1959" i="34" s="1"/>
  <c r="E1958" i="34"/>
  <c r="F1958" i="34" s="1"/>
  <c r="E1957" i="34"/>
  <c r="F1957" i="34" s="1"/>
  <c r="E1956" i="34"/>
  <c r="F1956" i="34" s="1"/>
  <c r="E1955" i="34"/>
  <c r="F1955" i="34" s="1"/>
  <c r="E1954" i="34"/>
  <c r="F1954" i="34" s="1"/>
  <c r="E1953" i="34"/>
  <c r="F1953" i="34" s="1"/>
  <c r="E1952" i="34"/>
  <c r="F1952" i="34" s="1"/>
  <c r="E1951" i="34"/>
  <c r="F1951" i="34" s="1"/>
  <c r="E1950" i="34"/>
  <c r="F1950" i="34" s="1"/>
  <c r="E1949" i="34"/>
  <c r="F1949" i="34" s="1"/>
  <c r="E1948" i="34"/>
  <c r="F1948" i="34" s="1"/>
  <c r="E1947" i="34"/>
  <c r="F1947" i="34" s="1"/>
  <c r="E1946" i="34"/>
  <c r="F1946" i="34" s="1"/>
  <c r="E1945" i="34"/>
  <c r="F1945" i="34" s="1"/>
  <c r="E1944" i="34"/>
  <c r="F1944" i="34" s="1"/>
  <c r="E1943" i="34"/>
  <c r="F1943" i="34" s="1"/>
  <c r="E1942" i="34"/>
  <c r="F1942" i="34" s="1"/>
  <c r="E1941" i="34"/>
  <c r="F1941" i="34" s="1"/>
  <c r="E1940" i="34"/>
  <c r="F1940" i="34" s="1"/>
  <c r="E1939" i="34"/>
  <c r="F1939" i="34" s="1"/>
  <c r="E1938" i="34"/>
  <c r="F1938" i="34" s="1"/>
  <c r="E1937" i="34"/>
  <c r="F1937" i="34" s="1"/>
  <c r="E1936" i="34"/>
  <c r="F1936" i="34" s="1"/>
  <c r="E1935" i="34"/>
  <c r="F1935" i="34" s="1"/>
  <c r="E1934" i="34"/>
  <c r="F1934" i="34" s="1"/>
  <c r="E1933" i="34"/>
  <c r="F1933" i="34" s="1"/>
  <c r="E1932" i="34"/>
  <c r="F1932" i="34" s="1"/>
  <c r="E1931" i="34"/>
  <c r="F1931" i="34" s="1"/>
  <c r="E1930" i="34"/>
  <c r="F1930" i="34" s="1"/>
  <c r="E1929" i="34"/>
  <c r="F1929" i="34" s="1"/>
  <c r="E1928" i="34"/>
  <c r="F1928" i="34" s="1"/>
  <c r="E1927" i="34"/>
  <c r="F1927" i="34" s="1"/>
  <c r="E1926" i="34"/>
  <c r="F1926" i="34" s="1"/>
  <c r="E1925" i="34"/>
  <c r="F1925" i="34" s="1"/>
  <c r="E1924" i="34"/>
  <c r="F1924" i="34" s="1"/>
  <c r="E1923" i="34"/>
  <c r="F1923" i="34" s="1"/>
  <c r="E1922" i="34"/>
  <c r="F1922" i="34" s="1"/>
  <c r="E1921" i="34"/>
  <c r="F1921" i="34" s="1"/>
  <c r="E1920" i="34"/>
  <c r="F1920" i="34" s="1"/>
  <c r="E1919" i="34"/>
  <c r="F1919" i="34" s="1"/>
  <c r="E1918" i="34"/>
  <c r="F1918" i="34" s="1"/>
  <c r="E1917" i="34"/>
  <c r="F1917" i="34" s="1"/>
  <c r="E1916" i="34"/>
  <c r="F1916" i="34" s="1"/>
  <c r="E1915" i="34"/>
  <c r="F1915" i="34" s="1"/>
  <c r="E1914" i="34"/>
  <c r="F1914" i="34" s="1"/>
  <c r="E1913" i="34"/>
  <c r="F1913" i="34" s="1"/>
  <c r="E1912" i="34"/>
  <c r="F1912" i="34" s="1"/>
  <c r="E1911" i="34"/>
  <c r="F1911" i="34" s="1"/>
  <c r="E1910" i="34"/>
  <c r="F1910" i="34" s="1"/>
  <c r="E1909" i="34"/>
  <c r="F1909" i="34" s="1"/>
  <c r="E1908" i="34"/>
  <c r="F1908" i="34" s="1"/>
  <c r="E1907" i="34"/>
  <c r="F1907" i="34" s="1"/>
  <c r="E1906" i="34"/>
  <c r="F1906" i="34" s="1"/>
  <c r="E1905" i="34"/>
  <c r="F1905" i="34" s="1"/>
  <c r="E1904" i="34"/>
  <c r="F1904" i="34" s="1"/>
  <c r="E1903" i="34"/>
  <c r="F1903" i="34" s="1"/>
  <c r="E1902" i="34"/>
  <c r="F1902" i="34" s="1"/>
  <c r="E1901" i="34"/>
  <c r="F1901" i="34" s="1"/>
  <c r="E1900" i="34"/>
  <c r="F1900" i="34" s="1"/>
  <c r="E1899" i="34"/>
  <c r="F1899" i="34" s="1"/>
  <c r="E1898" i="34"/>
  <c r="F1898" i="34" s="1"/>
  <c r="E1897" i="34"/>
  <c r="F1897" i="34" s="1"/>
  <c r="E1896" i="34"/>
  <c r="F1896" i="34" s="1"/>
  <c r="E1895" i="34"/>
  <c r="F1895" i="34" s="1"/>
  <c r="E1894" i="34"/>
  <c r="F1894" i="34" s="1"/>
  <c r="E1893" i="34"/>
  <c r="F1893" i="34" s="1"/>
  <c r="E1892" i="34"/>
  <c r="F1892" i="34" s="1"/>
  <c r="E1891" i="34"/>
  <c r="F1891" i="34" s="1"/>
  <c r="E1890" i="34"/>
  <c r="F1890" i="34" s="1"/>
  <c r="E1889" i="34"/>
  <c r="F1889" i="34" s="1"/>
  <c r="E1888" i="34"/>
  <c r="F1888" i="34" s="1"/>
  <c r="E1887" i="34"/>
  <c r="F1887" i="34" s="1"/>
  <c r="E1886" i="34"/>
  <c r="F1886" i="34" s="1"/>
  <c r="E1885" i="34"/>
  <c r="F1885" i="34" s="1"/>
  <c r="E1884" i="34"/>
  <c r="F1884" i="34" s="1"/>
  <c r="E1883" i="34"/>
  <c r="F1883" i="34" s="1"/>
  <c r="E1882" i="34"/>
  <c r="F1882" i="34" s="1"/>
  <c r="E1881" i="34"/>
  <c r="F1881" i="34" s="1"/>
  <c r="E1880" i="34"/>
  <c r="F1880" i="34" s="1"/>
  <c r="E1879" i="34"/>
  <c r="F1879" i="34" s="1"/>
  <c r="E1878" i="34"/>
  <c r="F1878" i="34" s="1"/>
  <c r="E1877" i="34"/>
  <c r="F1877" i="34" s="1"/>
  <c r="E1876" i="34"/>
  <c r="F1876" i="34" s="1"/>
  <c r="E1875" i="34"/>
  <c r="F1875" i="34" s="1"/>
  <c r="E1874" i="34"/>
  <c r="F1874" i="34" s="1"/>
  <c r="E1873" i="34"/>
  <c r="F1873" i="34" s="1"/>
  <c r="E1872" i="34"/>
  <c r="F1872" i="34" s="1"/>
  <c r="E1871" i="34"/>
  <c r="F1871" i="34" s="1"/>
  <c r="E1870" i="34"/>
  <c r="F1870" i="34" s="1"/>
  <c r="E1869" i="34"/>
  <c r="F1869" i="34" s="1"/>
  <c r="E1868" i="34"/>
  <c r="F1868" i="34" s="1"/>
  <c r="E1867" i="34"/>
  <c r="F1867" i="34" s="1"/>
  <c r="E1866" i="34"/>
  <c r="F1866" i="34" s="1"/>
  <c r="E1865" i="34"/>
  <c r="F1865" i="34" s="1"/>
  <c r="E1864" i="34"/>
  <c r="F1864" i="34" s="1"/>
  <c r="E1863" i="34"/>
  <c r="F1863" i="34" s="1"/>
  <c r="E1862" i="34"/>
  <c r="F1862" i="34" s="1"/>
  <c r="E1861" i="34"/>
  <c r="F1861" i="34" s="1"/>
  <c r="E1860" i="34"/>
  <c r="F1860" i="34" s="1"/>
  <c r="E1859" i="34"/>
  <c r="F1859" i="34" s="1"/>
  <c r="E1858" i="34"/>
  <c r="F1858" i="34" s="1"/>
  <c r="E1857" i="34"/>
  <c r="F1857" i="34" s="1"/>
  <c r="E1856" i="34"/>
  <c r="F1856" i="34" s="1"/>
  <c r="E1855" i="34"/>
  <c r="F1855" i="34" s="1"/>
  <c r="E1854" i="34"/>
  <c r="F1854" i="34" s="1"/>
  <c r="E1853" i="34"/>
  <c r="F1853" i="34" s="1"/>
  <c r="E1852" i="34"/>
  <c r="F1852" i="34" s="1"/>
  <c r="E1851" i="34"/>
  <c r="F1851" i="34" s="1"/>
  <c r="E1850" i="34"/>
  <c r="F1850" i="34" s="1"/>
  <c r="E1849" i="34"/>
  <c r="F1849" i="34" s="1"/>
  <c r="E1848" i="34"/>
  <c r="F1848" i="34" s="1"/>
  <c r="E1847" i="34"/>
  <c r="F1847" i="34" s="1"/>
  <c r="E1846" i="34"/>
  <c r="F1846" i="34" s="1"/>
  <c r="E1845" i="34"/>
  <c r="F1845" i="34" s="1"/>
  <c r="E1844" i="34"/>
  <c r="F1844" i="34" s="1"/>
  <c r="E1843" i="34"/>
  <c r="F1843" i="34" s="1"/>
  <c r="E1842" i="34"/>
  <c r="F1842" i="34" s="1"/>
  <c r="E1841" i="34"/>
  <c r="F1841" i="34" s="1"/>
  <c r="E1840" i="34"/>
  <c r="F1840" i="34" s="1"/>
  <c r="E1839" i="34"/>
  <c r="F1839" i="34" s="1"/>
  <c r="E1838" i="34"/>
  <c r="F1838" i="34" s="1"/>
  <c r="E1837" i="34"/>
  <c r="F1837" i="34" s="1"/>
  <c r="E1836" i="34"/>
  <c r="F1836" i="34" s="1"/>
  <c r="E1835" i="34"/>
  <c r="F1835" i="34" s="1"/>
  <c r="E1834" i="34"/>
  <c r="F1834" i="34" s="1"/>
  <c r="E1833" i="34"/>
  <c r="F1833" i="34" s="1"/>
  <c r="E1832" i="34"/>
  <c r="F1832" i="34" s="1"/>
  <c r="E1831" i="34"/>
  <c r="F1831" i="34" s="1"/>
  <c r="E1830" i="34"/>
  <c r="F1830" i="34" s="1"/>
  <c r="E1829" i="34"/>
  <c r="F1829" i="34" s="1"/>
  <c r="E1828" i="34"/>
  <c r="F1828" i="34" s="1"/>
  <c r="E1827" i="34"/>
  <c r="F1827" i="34" s="1"/>
  <c r="E1826" i="34"/>
  <c r="F1826" i="34" s="1"/>
  <c r="E1825" i="34"/>
  <c r="F1825" i="34" s="1"/>
  <c r="E1824" i="34"/>
  <c r="F1824" i="34" s="1"/>
  <c r="E1823" i="34"/>
  <c r="F1823" i="34" s="1"/>
  <c r="E1822" i="34"/>
  <c r="F1822" i="34" s="1"/>
  <c r="E1821" i="34"/>
  <c r="F1821" i="34" s="1"/>
  <c r="E1820" i="34"/>
  <c r="F1820" i="34" s="1"/>
  <c r="E1819" i="34"/>
  <c r="F1819" i="34" s="1"/>
  <c r="E1818" i="34"/>
  <c r="F1818" i="34" s="1"/>
  <c r="E1817" i="34"/>
  <c r="F1817" i="34" s="1"/>
  <c r="E1816" i="34"/>
  <c r="F1816" i="34" s="1"/>
  <c r="E1815" i="34"/>
  <c r="F1815" i="34" s="1"/>
  <c r="E1814" i="34"/>
  <c r="F1814" i="34" s="1"/>
  <c r="E1813" i="34"/>
  <c r="F1813" i="34" s="1"/>
  <c r="E1812" i="34"/>
  <c r="F1812" i="34" s="1"/>
  <c r="E1811" i="34"/>
  <c r="F1811" i="34" s="1"/>
  <c r="E1810" i="34"/>
  <c r="F1810" i="34" s="1"/>
  <c r="E1809" i="34"/>
  <c r="F1809" i="34" s="1"/>
  <c r="E1808" i="34"/>
  <c r="F1808" i="34" s="1"/>
  <c r="E1807" i="34"/>
  <c r="F1807" i="34" s="1"/>
  <c r="E1806" i="34"/>
  <c r="F1806" i="34" s="1"/>
  <c r="E1805" i="34"/>
  <c r="F1805" i="34" s="1"/>
  <c r="E1804" i="34"/>
  <c r="F1804" i="34" s="1"/>
  <c r="E1803" i="34"/>
  <c r="F1803" i="34" s="1"/>
  <c r="E1802" i="34"/>
  <c r="F1802" i="34" s="1"/>
  <c r="E1801" i="34"/>
  <c r="F1801" i="34" s="1"/>
  <c r="E1800" i="34"/>
  <c r="F1800" i="34" s="1"/>
  <c r="E1799" i="34"/>
  <c r="F1799" i="34" s="1"/>
  <c r="E1798" i="34"/>
  <c r="F1798" i="34" s="1"/>
  <c r="E1797" i="34"/>
  <c r="F1797" i="34" s="1"/>
  <c r="E1796" i="34"/>
  <c r="F1796" i="34" s="1"/>
  <c r="E1795" i="34"/>
  <c r="F1795" i="34" s="1"/>
  <c r="E1794" i="34"/>
  <c r="F1794" i="34" s="1"/>
  <c r="E1793" i="34"/>
  <c r="F1793" i="34" s="1"/>
  <c r="E1792" i="34"/>
  <c r="F1792" i="34" s="1"/>
  <c r="E1791" i="34"/>
  <c r="F1791" i="34" s="1"/>
  <c r="E1790" i="34"/>
  <c r="F1790" i="34" s="1"/>
  <c r="E1789" i="34"/>
  <c r="F1789" i="34" s="1"/>
  <c r="E1788" i="34"/>
  <c r="F1788" i="34" s="1"/>
  <c r="E1787" i="34"/>
  <c r="F1787" i="34" s="1"/>
  <c r="E1786" i="34"/>
  <c r="F1786" i="34" s="1"/>
  <c r="E1785" i="34"/>
  <c r="F1785" i="34" s="1"/>
  <c r="E1784" i="34"/>
  <c r="F1784" i="34" s="1"/>
  <c r="E1783" i="34"/>
  <c r="F1783" i="34" s="1"/>
  <c r="E1782" i="34"/>
  <c r="F1782" i="34" s="1"/>
  <c r="E1781" i="34"/>
  <c r="F1781" i="34" s="1"/>
  <c r="E1780" i="34"/>
  <c r="F1780" i="34" s="1"/>
  <c r="E1779" i="34"/>
  <c r="F1779" i="34" s="1"/>
  <c r="E1778" i="34"/>
  <c r="F1778" i="34" s="1"/>
  <c r="E1777" i="34"/>
  <c r="F1777" i="34" s="1"/>
  <c r="E1776" i="34"/>
  <c r="F1776" i="34" s="1"/>
  <c r="E1775" i="34"/>
  <c r="F1775" i="34" s="1"/>
  <c r="E1774" i="34"/>
  <c r="F1774" i="34" s="1"/>
  <c r="E1773" i="34"/>
  <c r="F1773" i="34" s="1"/>
  <c r="E1772" i="34"/>
  <c r="F1772" i="34" s="1"/>
  <c r="E1771" i="34"/>
  <c r="F1771" i="34" s="1"/>
  <c r="E1770" i="34"/>
  <c r="F1770" i="34" s="1"/>
  <c r="E1769" i="34"/>
  <c r="F1769" i="34" s="1"/>
  <c r="E1768" i="34"/>
  <c r="F1768" i="34" s="1"/>
  <c r="E1767" i="34"/>
  <c r="F1767" i="34" s="1"/>
  <c r="E1766" i="34"/>
  <c r="F1766" i="34" s="1"/>
  <c r="E1765" i="34"/>
  <c r="F1765" i="34" s="1"/>
  <c r="E1764" i="34"/>
  <c r="F1764" i="34" s="1"/>
  <c r="E1763" i="34"/>
  <c r="F1763" i="34" s="1"/>
  <c r="E1762" i="34"/>
  <c r="F1762" i="34" s="1"/>
  <c r="E1761" i="34"/>
  <c r="F1761" i="34" s="1"/>
  <c r="E1760" i="34"/>
  <c r="F1760" i="34" s="1"/>
  <c r="E1759" i="34"/>
  <c r="F1759" i="34" s="1"/>
  <c r="E1758" i="34"/>
  <c r="F1758" i="34" s="1"/>
  <c r="E1757" i="34"/>
  <c r="F1757" i="34" s="1"/>
  <c r="E1756" i="34"/>
  <c r="F1756" i="34" s="1"/>
  <c r="E1755" i="34"/>
  <c r="F1755" i="34" s="1"/>
  <c r="E1754" i="34"/>
  <c r="F1754" i="34" s="1"/>
  <c r="E1753" i="34"/>
  <c r="F1753" i="34" s="1"/>
  <c r="E1752" i="34"/>
  <c r="F1752" i="34" s="1"/>
  <c r="E1751" i="34"/>
  <c r="F1751" i="34" s="1"/>
  <c r="E1750" i="34"/>
  <c r="F1750" i="34" s="1"/>
  <c r="E1749" i="34"/>
  <c r="F1749" i="34" s="1"/>
  <c r="E1748" i="34"/>
  <c r="F1748" i="34" s="1"/>
  <c r="E1747" i="34"/>
  <c r="F1747" i="34" s="1"/>
  <c r="E1746" i="34"/>
  <c r="F1746" i="34" s="1"/>
  <c r="E1745" i="34"/>
  <c r="F1745" i="34" s="1"/>
  <c r="E1744" i="34"/>
  <c r="F1744" i="34" s="1"/>
  <c r="E1743" i="34"/>
  <c r="F1743" i="34" s="1"/>
  <c r="E1742" i="34"/>
  <c r="F1742" i="34" s="1"/>
  <c r="E1741" i="34"/>
  <c r="F1741" i="34" s="1"/>
  <c r="E1740" i="34"/>
  <c r="F1740" i="34" s="1"/>
  <c r="E1739" i="34"/>
  <c r="F1739" i="34" s="1"/>
  <c r="E1738" i="34"/>
  <c r="F1738" i="34" s="1"/>
  <c r="E1737" i="34"/>
  <c r="F1737" i="34" s="1"/>
  <c r="E1736" i="34"/>
  <c r="F1736" i="34" s="1"/>
  <c r="E1735" i="34"/>
  <c r="F1735" i="34" s="1"/>
  <c r="E1734" i="34"/>
  <c r="F1734" i="34" s="1"/>
  <c r="E1733" i="34"/>
  <c r="F1733" i="34" s="1"/>
  <c r="E1732" i="34"/>
  <c r="F1732" i="34" s="1"/>
  <c r="E1731" i="34"/>
  <c r="F1731" i="34" s="1"/>
  <c r="E1730" i="34"/>
  <c r="F1730" i="34" s="1"/>
  <c r="E1729" i="34"/>
  <c r="F1729" i="34" s="1"/>
  <c r="E1728" i="34"/>
  <c r="F1728" i="34" s="1"/>
  <c r="E1727" i="34"/>
  <c r="F1727" i="34" s="1"/>
  <c r="E1726" i="34"/>
  <c r="F1726" i="34" s="1"/>
  <c r="E1725" i="34"/>
  <c r="F1725" i="34" s="1"/>
  <c r="E1724" i="34"/>
  <c r="F1724" i="34" s="1"/>
  <c r="E1723" i="34"/>
  <c r="F1723" i="34" s="1"/>
  <c r="E1722" i="34"/>
  <c r="F1722" i="34" s="1"/>
  <c r="E1721" i="34"/>
  <c r="F1721" i="34" s="1"/>
  <c r="E1720" i="34"/>
  <c r="F1720" i="34" s="1"/>
  <c r="E1719" i="34"/>
  <c r="F1719" i="34" s="1"/>
  <c r="E1718" i="34"/>
  <c r="F1718" i="34" s="1"/>
  <c r="E1717" i="34"/>
  <c r="F1717" i="34" s="1"/>
  <c r="E1716" i="34"/>
  <c r="F1716" i="34" s="1"/>
  <c r="E1715" i="34"/>
  <c r="F1715" i="34" s="1"/>
  <c r="E1714" i="34"/>
  <c r="F1714" i="34" s="1"/>
  <c r="E1713" i="34"/>
  <c r="F1713" i="34" s="1"/>
  <c r="E1712" i="34"/>
  <c r="F1712" i="34" s="1"/>
  <c r="E1711" i="34"/>
  <c r="F1711" i="34" s="1"/>
  <c r="E1710" i="34"/>
  <c r="F1710" i="34" s="1"/>
  <c r="E1709" i="34"/>
  <c r="F1709" i="34" s="1"/>
  <c r="E1708" i="34"/>
  <c r="F1708" i="34" s="1"/>
  <c r="E1707" i="34"/>
  <c r="F1707" i="34" s="1"/>
  <c r="E1706" i="34"/>
  <c r="F1706" i="34" s="1"/>
  <c r="E1705" i="34"/>
  <c r="F1705" i="34" s="1"/>
  <c r="E1704" i="34"/>
  <c r="F1704" i="34" s="1"/>
  <c r="E1703" i="34"/>
  <c r="F1703" i="34" s="1"/>
  <c r="E1702" i="34"/>
  <c r="F1702" i="34" s="1"/>
  <c r="E1701" i="34"/>
  <c r="F1701" i="34" s="1"/>
  <c r="E1700" i="34"/>
  <c r="F1700" i="34" s="1"/>
  <c r="E1699" i="34"/>
  <c r="F1699" i="34" s="1"/>
  <c r="E1698" i="34"/>
  <c r="F1698" i="34" s="1"/>
  <c r="E1697" i="34"/>
  <c r="F1697" i="34" s="1"/>
  <c r="E1696" i="34"/>
  <c r="F1696" i="34" s="1"/>
  <c r="E1695" i="34"/>
  <c r="F1695" i="34" s="1"/>
  <c r="E1694" i="34"/>
  <c r="F1694" i="34" s="1"/>
  <c r="E1693" i="34"/>
  <c r="F1693" i="34" s="1"/>
  <c r="E1692" i="34"/>
  <c r="F1692" i="34" s="1"/>
  <c r="E1691" i="34"/>
  <c r="F1691" i="34" s="1"/>
  <c r="E1690" i="34"/>
  <c r="F1690" i="34" s="1"/>
  <c r="E1689" i="34"/>
  <c r="F1689" i="34" s="1"/>
  <c r="E1688" i="34"/>
  <c r="F1688" i="34" s="1"/>
  <c r="E1687" i="34"/>
  <c r="F1687" i="34" s="1"/>
  <c r="E1686" i="34"/>
  <c r="F1686" i="34" s="1"/>
  <c r="E1685" i="34"/>
  <c r="F1685" i="34" s="1"/>
  <c r="E1684" i="34"/>
  <c r="F1684" i="34" s="1"/>
  <c r="E1683" i="34"/>
  <c r="F1683" i="34" s="1"/>
  <c r="E1682" i="34"/>
  <c r="F1682" i="34" s="1"/>
  <c r="E1681" i="34"/>
  <c r="F1681" i="34" s="1"/>
  <c r="E1680" i="34"/>
  <c r="F1680" i="34" s="1"/>
  <c r="E1679" i="34"/>
  <c r="F1679" i="34" s="1"/>
  <c r="E1678" i="34"/>
  <c r="F1678" i="34" s="1"/>
  <c r="E1677" i="34"/>
  <c r="F1677" i="34" s="1"/>
  <c r="E1676" i="34"/>
  <c r="F1676" i="34" s="1"/>
  <c r="E1675" i="34"/>
  <c r="F1675" i="34" s="1"/>
  <c r="E1674" i="34"/>
  <c r="F1674" i="34" s="1"/>
  <c r="E1673" i="34"/>
  <c r="F1673" i="34" s="1"/>
  <c r="E1672" i="34"/>
  <c r="F1672" i="34" s="1"/>
  <c r="E1671" i="34"/>
  <c r="F1671" i="34" s="1"/>
  <c r="E1670" i="34"/>
  <c r="F1670" i="34" s="1"/>
  <c r="E1669" i="34"/>
  <c r="F1669" i="34" s="1"/>
  <c r="E1668" i="34"/>
  <c r="F1668" i="34" s="1"/>
  <c r="E1667" i="34"/>
  <c r="F1667" i="34" s="1"/>
  <c r="E1666" i="34"/>
  <c r="F1666" i="34" s="1"/>
  <c r="E1665" i="34"/>
  <c r="F1665" i="34" s="1"/>
  <c r="E1664" i="34"/>
  <c r="F1664" i="34" s="1"/>
  <c r="E1663" i="34"/>
  <c r="F1663" i="34" s="1"/>
  <c r="E1662" i="34"/>
  <c r="F1662" i="34" s="1"/>
  <c r="E1661" i="34"/>
  <c r="F1661" i="34" s="1"/>
  <c r="E1660" i="34"/>
  <c r="F1660" i="34" s="1"/>
  <c r="E1659" i="34"/>
  <c r="F1659" i="34" s="1"/>
  <c r="E1658" i="34"/>
  <c r="F1658" i="34" s="1"/>
  <c r="E1657" i="34"/>
  <c r="F1657" i="34" s="1"/>
  <c r="E1656" i="34"/>
  <c r="F1656" i="34" s="1"/>
  <c r="E1655" i="34"/>
  <c r="F1655" i="34" s="1"/>
  <c r="E1654" i="34"/>
  <c r="F1654" i="34" s="1"/>
  <c r="E1653" i="34"/>
  <c r="F1653" i="34" s="1"/>
  <c r="E1652" i="34"/>
  <c r="F1652" i="34" s="1"/>
  <c r="E1651" i="34"/>
  <c r="F1651" i="34" s="1"/>
  <c r="E1650" i="34"/>
  <c r="F1650" i="34" s="1"/>
  <c r="E1649" i="34"/>
  <c r="F1649" i="34" s="1"/>
  <c r="E1648" i="34"/>
  <c r="F1648" i="34" s="1"/>
  <c r="E1647" i="34"/>
  <c r="F1647" i="34" s="1"/>
  <c r="E1646" i="34"/>
  <c r="F1646" i="34" s="1"/>
  <c r="E1645" i="34"/>
  <c r="F1645" i="34" s="1"/>
  <c r="E1644" i="34"/>
  <c r="F1644" i="34" s="1"/>
  <c r="E1643" i="34"/>
  <c r="F1643" i="34" s="1"/>
  <c r="E1642" i="34"/>
  <c r="F1642" i="34" s="1"/>
  <c r="E1641" i="34"/>
  <c r="F1641" i="34" s="1"/>
  <c r="E1640" i="34"/>
  <c r="F1640" i="34" s="1"/>
  <c r="E1639" i="34"/>
  <c r="F1639" i="34" s="1"/>
  <c r="E1638" i="34"/>
  <c r="F1638" i="34" s="1"/>
  <c r="E1637" i="34"/>
  <c r="F1637" i="34" s="1"/>
  <c r="E1636" i="34"/>
  <c r="F1636" i="34" s="1"/>
  <c r="E1635" i="34"/>
  <c r="F1635" i="34" s="1"/>
  <c r="E1634" i="34"/>
  <c r="F1634" i="34" s="1"/>
  <c r="E1633" i="34"/>
  <c r="F1633" i="34" s="1"/>
  <c r="E1632" i="34"/>
  <c r="F1632" i="34" s="1"/>
  <c r="E1631" i="34"/>
  <c r="F1631" i="34" s="1"/>
  <c r="E1630" i="34"/>
  <c r="F1630" i="34" s="1"/>
  <c r="E1629" i="34"/>
  <c r="F1629" i="34" s="1"/>
  <c r="E1628" i="34"/>
  <c r="F1628" i="34" s="1"/>
  <c r="E1627" i="34"/>
  <c r="F1627" i="34" s="1"/>
  <c r="E1626" i="34"/>
  <c r="F1626" i="34" s="1"/>
  <c r="E1625" i="34"/>
  <c r="F1625" i="34" s="1"/>
  <c r="E1624" i="34"/>
  <c r="F1624" i="34" s="1"/>
  <c r="E1623" i="34"/>
  <c r="F1623" i="34" s="1"/>
  <c r="E1622" i="34"/>
  <c r="F1622" i="34" s="1"/>
  <c r="E1621" i="34"/>
  <c r="F1621" i="34" s="1"/>
  <c r="E1620" i="34"/>
  <c r="F1620" i="34" s="1"/>
  <c r="E1619" i="34"/>
  <c r="F1619" i="34" s="1"/>
  <c r="E1618" i="34"/>
  <c r="F1618" i="34" s="1"/>
  <c r="E1617" i="34"/>
  <c r="F1617" i="34" s="1"/>
  <c r="E1616" i="34"/>
  <c r="F1616" i="34" s="1"/>
  <c r="E1615" i="34"/>
  <c r="F1615" i="34" s="1"/>
  <c r="E1614" i="34"/>
  <c r="F1614" i="34" s="1"/>
  <c r="E1613" i="34"/>
  <c r="F1613" i="34" s="1"/>
  <c r="E1612" i="34"/>
  <c r="F1612" i="34" s="1"/>
  <c r="E1611" i="34"/>
  <c r="F1611" i="34" s="1"/>
  <c r="E1610" i="34"/>
  <c r="F1610" i="34" s="1"/>
  <c r="E1609" i="34"/>
  <c r="F1609" i="34" s="1"/>
  <c r="E1608" i="34"/>
  <c r="F1608" i="34" s="1"/>
  <c r="E1607" i="34"/>
  <c r="F1607" i="34" s="1"/>
  <c r="E1606" i="34"/>
  <c r="F1606" i="34" s="1"/>
  <c r="E1605" i="34"/>
  <c r="F1605" i="34" s="1"/>
  <c r="E1604" i="34"/>
  <c r="F1604" i="34" s="1"/>
  <c r="E1603" i="34"/>
  <c r="F1603" i="34" s="1"/>
  <c r="E1602" i="34"/>
  <c r="F1602" i="34" s="1"/>
  <c r="E1601" i="34"/>
  <c r="F1601" i="34" s="1"/>
  <c r="E1600" i="34"/>
  <c r="F1600" i="34" s="1"/>
  <c r="E1599" i="34"/>
  <c r="F1599" i="34" s="1"/>
  <c r="E1598" i="34"/>
  <c r="F1598" i="34" s="1"/>
  <c r="E1597" i="34"/>
  <c r="F1597" i="34" s="1"/>
  <c r="E1596" i="34"/>
  <c r="F1596" i="34" s="1"/>
  <c r="E1595" i="34"/>
  <c r="F1595" i="34" s="1"/>
  <c r="E1594" i="34"/>
  <c r="F1594" i="34" s="1"/>
  <c r="E1593" i="34"/>
  <c r="F1593" i="34" s="1"/>
  <c r="E1592" i="34"/>
  <c r="F1592" i="34" s="1"/>
  <c r="E1591" i="34"/>
  <c r="F1591" i="34" s="1"/>
  <c r="E1590" i="34"/>
  <c r="F1590" i="34" s="1"/>
  <c r="E1589" i="34"/>
  <c r="F1589" i="34" s="1"/>
  <c r="E1588" i="34"/>
  <c r="F1588" i="34" s="1"/>
  <c r="E1587" i="34"/>
  <c r="F1587" i="34" s="1"/>
  <c r="E1586" i="34"/>
  <c r="F1586" i="34" s="1"/>
  <c r="E1585" i="34"/>
  <c r="F1585" i="34" s="1"/>
  <c r="E1584" i="34"/>
  <c r="F1584" i="34" s="1"/>
  <c r="E1583" i="34"/>
  <c r="F1583" i="34" s="1"/>
  <c r="E1582" i="34"/>
  <c r="F1582" i="34" s="1"/>
  <c r="E1581" i="34"/>
  <c r="F1581" i="34" s="1"/>
  <c r="E1580" i="34"/>
  <c r="F1580" i="34" s="1"/>
  <c r="E1579" i="34"/>
  <c r="F1579" i="34" s="1"/>
  <c r="E1578" i="34"/>
  <c r="F1578" i="34" s="1"/>
  <c r="E1577" i="34"/>
  <c r="F1577" i="34" s="1"/>
  <c r="E1576" i="34"/>
  <c r="F1576" i="34" s="1"/>
  <c r="E1575" i="34"/>
  <c r="F1575" i="34" s="1"/>
  <c r="E1574" i="34"/>
  <c r="F1574" i="34" s="1"/>
  <c r="E1573" i="34"/>
  <c r="F1573" i="34" s="1"/>
  <c r="E1572" i="34"/>
  <c r="F1572" i="34" s="1"/>
  <c r="E1571" i="34"/>
  <c r="F1571" i="34" s="1"/>
  <c r="E1570" i="34"/>
  <c r="F1570" i="34" s="1"/>
  <c r="E1569" i="34"/>
  <c r="F1569" i="34" s="1"/>
  <c r="E1568" i="34"/>
  <c r="F1568" i="34" s="1"/>
  <c r="E1567" i="34"/>
  <c r="F1567" i="34" s="1"/>
  <c r="E1566" i="34"/>
  <c r="F1566" i="34" s="1"/>
  <c r="E1565" i="34"/>
  <c r="F1565" i="34" s="1"/>
  <c r="E1564" i="34"/>
  <c r="F1564" i="34" s="1"/>
  <c r="E1563" i="34"/>
  <c r="F1563" i="34" s="1"/>
  <c r="E1562" i="34"/>
  <c r="F1562" i="34" s="1"/>
  <c r="E1561" i="34"/>
  <c r="F1561" i="34" s="1"/>
  <c r="E1560" i="34"/>
  <c r="F1560" i="34" s="1"/>
  <c r="E1559" i="34"/>
  <c r="F1559" i="34" s="1"/>
  <c r="E1558" i="34"/>
  <c r="F1558" i="34" s="1"/>
  <c r="E1557" i="34"/>
  <c r="F1557" i="34" s="1"/>
  <c r="E1556" i="34"/>
  <c r="F1556" i="34" s="1"/>
  <c r="E1555" i="34"/>
  <c r="F1555" i="34" s="1"/>
  <c r="E1554" i="34"/>
  <c r="F1554" i="34" s="1"/>
  <c r="E1553" i="34"/>
  <c r="F1553" i="34" s="1"/>
  <c r="E1552" i="34"/>
  <c r="F1552" i="34" s="1"/>
  <c r="E1551" i="34"/>
  <c r="F1551" i="34" s="1"/>
  <c r="E1550" i="34"/>
  <c r="F1550" i="34" s="1"/>
  <c r="E1549" i="34"/>
  <c r="F1549" i="34" s="1"/>
  <c r="E1548" i="34"/>
  <c r="F1548" i="34" s="1"/>
  <c r="E1547" i="34"/>
  <c r="F1547" i="34" s="1"/>
  <c r="E1546" i="34"/>
  <c r="F1546" i="34" s="1"/>
  <c r="E1545" i="34"/>
  <c r="F1545" i="34" s="1"/>
  <c r="E1544" i="34"/>
  <c r="F1544" i="34" s="1"/>
  <c r="E1543" i="34"/>
  <c r="F1543" i="34" s="1"/>
  <c r="E1542" i="34"/>
  <c r="F1542" i="34" s="1"/>
  <c r="E1541" i="34"/>
  <c r="F1541" i="34" s="1"/>
  <c r="E1540" i="34"/>
  <c r="F1540" i="34" s="1"/>
  <c r="E1539" i="34"/>
  <c r="F1539" i="34" s="1"/>
  <c r="E1538" i="34"/>
  <c r="F1538" i="34" s="1"/>
  <c r="E1537" i="34"/>
  <c r="F1537" i="34" s="1"/>
  <c r="E1536" i="34"/>
  <c r="F1536" i="34" s="1"/>
  <c r="E1535" i="34"/>
  <c r="F1535" i="34" s="1"/>
  <c r="E1534" i="34"/>
  <c r="F1534" i="34" s="1"/>
  <c r="E1533" i="34"/>
  <c r="F1533" i="34" s="1"/>
  <c r="E1532" i="34"/>
  <c r="F1532" i="34" s="1"/>
  <c r="E1531" i="34"/>
  <c r="F1531" i="34" s="1"/>
  <c r="E1530" i="34"/>
  <c r="F1530" i="34" s="1"/>
  <c r="E1529" i="34"/>
  <c r="F1529" i="34" s="1"/>
  <c r="E1528" i="34"/>
  <c r="F1528" i="34" s="1"/>
  <c r="E1527" i="34"/>
  <c r="F1527" i="34" s="1"/>
  <c r="E1526" i="34"/>
  <c r="F1526" i="34" s="1"/>
  <c r="E1525" i="34"/>
  <c r="F1525" i="34" s="1"/>
  <c r="E1524" i="34"/>
  <c r="F1524" i="34" s="1"/>
  <c r="E1523" i="34"/>
  <c r="F1523" i="34" s="1"/>
  <c r="E1522" i="34"/>
  <c r="F1522" i="34" s="1"/>
  <c r="E1521" i="34"/>
  <c r="F1521" i="34" s="1"/>
  <c r="E1520" i="34"/>
  <c r="F1520" i="34" s="1"/>
  <c r="E1519" i="34"/>
  <c r="F1519" i="34" s="1"/>
  <c r="E1518" i="34"/>
  <c r="F1518" i="34" s="1"/>
  <c r="E1517" i="34"/>
  <c r="F1517" i="34" s="1"/>
  <c r="E1516" i="34"/>
  <c r="F1516" i="34" s="1"/>
  <c r="E1515" i="34"/>
  <c r="F1515" i="34" s="1"/>
  <c r="E1514" i="34"/>
  <c r="F1514" i="34" s="1"/>
  <c r="E1513" i="34"/>
  <c r="F1513" i="34" s="1"/>
  <c r="E1512" i="34"/>
  <c r="F1512" i="34" s="1"/>
  <c r="E1511" i="34"/>
  <c r="F1511" i="34" s="1"/>
  <c r="E1510" i="34"/>
  <c r="F1510" i="34" s="1"/>
  <c r="E1509" i="34"/>
  <c r="F1509" i="34" s="1"/>
  <c r="E1508" i="34"/>
  <c r="F1508" i="34" s="1"/>
  <c r="E1507" i="34"/>
  <c r="F1507" i="34" s="1"/>
  <c r="E1506" i="34"/>
  <c r="F1506" i="34" s="1"/>
  <c r="E1505" i="34"/>
  <c r="F1505" i="34" s="1"/>
  <c r="E1504" i="34"/>
  <c r="F1504" i="34" s="1"/>
  <c r="E1503" i="34"/>
  <c r="F1503" i="34" s="1"/>
  <c r="E1502" i="34"/>
  <c r="F1502" i="34" s="1"/>
  <c r="E1501" i="34"/>
  <c r="F1501" i="34" s="1"/>
  <c r="E1500" i="34"/>
  <c r="F1500" i="34" s="1"/>
  <c r="E1499" i="34"/>
  <c r="F1499" i="34" s="1"/>
  <c r="E1498" i="34"/>
  <c r="F1498" i="34" s="1"/>
  <c r="E1497" i="34"/>
  <c r="F1497" i="34" s="1"/>
  <c r="E1496" i="34"/>
  <c r="F1496" i="34" s="1"/>
  <c r="E1495" i="34"/>
  <c r="F1495" i="34" s="1"/>
  <c r="E1494" i="34"/>
  <c r="F1494" i="34" s="1"/>
  <c r="E1493" i="34"/>
  <c r="F1493" i="34" s="1"/>
  <c r="E1492" i="34"/>
  <c r="F1492" i="34" s="1"/>
  <c r="E1491" i="34"/>
  <c r="F1491" i="34" s="1"/>
  <c r="E1490" i="34"/>
  <c r="F1490" i="34" s="1"/>
  <c r="E1489" i="34"/>
  <c r="F1489" i="34" s="1"/>
  <c r="E1488" i="34"/>
  <c r="F1488" i="34" s="1"/>
  <c r="E1487" i="34"/>
  <c r="F1487" i="34" s="1"/>
  <c r="E1486" i="34"/>
  <c r="F1486" i="34" s="1"/>
  <c r="E1485" i="34"/>
  <c r="F1485" i="34" s="1"/>
  <c r="E1484" i="34"/>
  <c r="F1484" i="34" s="1"/>
  <c r="E1483" i="34"/>
  <c r="F1483" i="34" s="1"/>
  <c r="E1482" i="34"/>
  <c r="F1482" i="34" s="1"/>
  <c r="E1481" i="34"/>
  <c r="F1481" i="34" s="1"/>
  <c r="E1480" i="34"/>
  <c r="F1480" i="34" s="1"/>
  <c r="E1479" i="34"/>
  <c r="F1479" i="34" s="1"/>
  <c r="E1478" i="34"/>
  <c r="F1478" i="34" s="1"/>
  <c r="E1477" i="34"/>
  <c r="F1477" i="34" s="1"/>
  <c r="E1476" i="34"/>
  <c r="F1476" i="34" s="1"/>
  <c r="E1475" i="34"/>
  <c r="F1475" i="34" s="1"/>
  <c r="E1474" i="34"/>
  <c r="F1474" i="34" s="1"/>
  <c r="E1473" i="34"/>
  <c r="F1473" i="34" s="1"/>
  <c r="E1472" i="34"/>
  <c r="F1472" i="34" s="1"/>
  <c r="E1471" i="34"/>
  <c r="F1471" i="34" s="1"/>
  <c r="E1470" i="34"/>
  <c r="F1470" i="34" s="1"/>
  <c r="E1469" i="34"/>
  <c r="F1469" i="34" s="1"/>
  <c r="E1468" i="34"/>
  <c r="F1468" i="34" s="1"/>
  <c r="E1467" i="34"/>
  <c r="F1467" i="34" s="1"/>
  <c r="E1466" i="34"/>
  <c r="F1466" i="34" s="1"/>
  <c r="E1465" i="34"/>
  <c r="F1465" i="34" s="1"/>
  <c r="E1464" i="34"/>
  <c r="F1464" i="34" s="1"/>
  <c r="E1463" i="34"/>
  <c r="F1463" i="34" s="1"/>
  <c r="E1462" i="34"/>
  <c r="F1462" i="34" s="1"/>
  <c r="E1461" i="34"/>
  <c r="F1461" i="34" s="1"/>
  <c r="E1460" i="34"/>
  <c r="F1460" i="34" s="1"/>
  <c r="E1459" i="34"/>
  <c r="F1459" i="34" s="1"/>
  <c r="E1458" i="34"/>
  <c r="F1458" i="34" s="1"/>
  <c r="E1457" i="34"/>
  <c r="F1457" i="34" s="1"/>
  <c r="E1456" i="34"/>
  <c r="F1456" i="34" s="1"/>
  <c r="E1455" i="34"/>
  <c r="F1455" i="34" s="1"/>
  <c r="E1454" i="34"/>
  <c r="F1454" i="34" s="1"/>
  <c r="E1453" i="34"/>
  <c r="F1453" i="34" s="1"/>
  <c r="E1452" i="34"/>
  <c r="F1452" i="34" s="1"/>
  <c r="E1451" i="34"/>
  <c r="F1451" i="34" s="1"/>
  <c r="E1450" i="34"/>
  <c r="F1450" i="34" s="1"/>
  <c r="E1449" i="34"/>
  <c r="F1449" i="34" s="1"/>
  <c r="E1448" i="34"/>
  <c r="F1448" i="34" s="1"/>
  <c r="E1447" i="34"/>
  <c r="F1447" i="34" s="1"/>
  <c r="E1446" i="34"/>
  <c r="F1446" i="34" s="1"/>
  <c r="E1445" i="34"/>
  <c r="F1445" i="34" s="1"/>
  <c r="E1444" i="34"/>
  <c r="F1444" i="34" s="1"/>
  <c r="E1443" i="34"/>
  <c r="F1443" i="34" s="1"/>
  <c r="E1442" i="34"/>
  <c r="F1442" i="34" s="1"/>
  <c r="E1441" i="34"/>
  <c r="F1441" i="34" s="1"/>
  <c r="E1440" i="34"/>
  <c r="F1440" i="34" s="1"/>
  <c r="E1439" i="34"/>
  <c r="F1439" i="34" s="1"/>
  <c r="E1438" i="34"/>
  <c r="F1438" i="34" s="1"/>
  <c r="E1437" i="34"/>
  <c r="F1437" i="34" s="1"/>
  <c r="E1436" i="34"/>
  <c r="F1436" i="34" s="1"/>
  <c r="E1435" i="34"/>
  <c r="F1435" i="34" s="1"/>
  <c r="E1434" i="34"/>
  <c r="F1434" i="34" s="1"/>
  <c r="E1433" i="34"/>
  <c r="F1433" i="34" s="1"/>
  <c r="E1432" i="34"/>
  <c r="F1432" i="34" s="1"/>
  <c r="E1431" i="34"/>
  <c r="F1431" i="34" s="1"/>
  <c r="E1430" i="34"/>
  <c r="F1430" i="34" s="1"/>
  <c r="E1429" i="34"/>
  <c r="F1429" i="34" s="1"/>
  <c r="E1428" i="34"/>
  <c r="F1428" i="34" s="1"/>
  <c r="E1427" i="34"/>
  <c r="F1427" i="34" s="1"/>
  <c r="E1426" i="34"/>
  <c r="F1426" i="34" s="1"/>
  <c r="E1425" i="34"/>
  <c r="F1425" i="34" s="1"/>
  <c r="E1424" i="34"/>
  <c r="F1424" i="34" s="1"/>
  <c r="E1423" i="34"/>
  <c r="F1423" i="34" s="1"/>
  <c r="E1422" i="34"/>
  <c r="F1422" i="34" s="1"/>
  <c r="E1421" i="34"/>
  <c r="F1421" i="34" s="1"/>
  <c r="E1420" i="34"/>
  <c r="F1420" i="34" s="1"/>
  <c r="E1419" i="34"/>
  <c r="F1419" i="34" s="1"/>
  <c r="E1418" i="34"/>
  <c r="F1418" i="34" s="1"/>
  <c r="E1417" i="34"/>
  <c r="F1417" i="34" s="1"/>
  <c r="E1416" i="34"/>
  <c r="F1416" i="34" s="1"/>
  <c r="E1415" i="34"/>
  <c r="F1415" i="34" s="1"/>
  <c r="E1414" i="34"/>
  <c r="F1414" i="34" s="1"/>
  <c r="E1413" i="34"/>
  <c r="F1413" i="34" s="1"/>
  <c r="E1412" i="34"/>
  <c r="F1412" i="34" s="1"/>
  <c r="E1411" i="34"/>
  <c r="F1411" i="34" s="1"/>
  <c r="E1410" i="34"/>
  <c r="F1410" i="34" s="1"/>
  <c r="E1409" i="34"/>
  <c r="F1409" i="34" s="1"/>
  <c r="E1408" i="34"/>
  <c r="F1408" i="34" s="1"/>
  <c r="E1407" i="34"/>
  <c r="F1407" i="34" s="1"/>
  <c r="E1406" i="34"/>
  <c r="F1406" i="34" s="1"/>
  <c r="E1405" i="34"/>
  <c r="F1405" i="34" s="1"/>
  <c r="E1404" i="34"/>
  <c r="F1404" i="34" s="1"/>
  <c r="E1403" i="34"/>
  <c r="F1403" i="34" s="1"/>
  <c r="E1402" i="34"/>
  <c r="F1402" i="34" s="1"/>
  <c r="E1401" i="34"/>
  <c r="F1401" i="34" s="1"/>
  <c r="E1400" i="34"/>
  <c r="F1400" i="34" s="1"/>
  <c r="E1399" i="34"/>
  <c r="F1399" i="34" s="1"/>
  <c r="E1398" i="34"/>
  <c r="F1398" i="34" s="1"/>
  <c r="E1397" i="34"/>
  <c r="F1397" i="34" s="1"/>
  <c r="E1396" i="34"/>
  <c r="F1396" i="34" s="1"/>
  <c r="E1395" i="34"/>
  <c r="F1395" i="34" s="1"/>
  <c r="E1394" i="34"/>
  <c r="F1394" i="34" s="1"/>
  <c r="E1393" i="34"/>
  <c r="F1393" i="34" s="1"/>
  <c r="E1392" i="34"/>
  <c r="F1392" i="34" s="1"/>
  <c r="E1391" i="34"/>
  <c r="F1391" i="34" s="1"/>
  <c r="E1390" i="34"/>
  <c r="F1390" i="34" s="1"/>
  <c r="E1389" i="34"/>
  <c r="F1389" i="34" s="1"/>
  <c r="E1388" i="34"/>
  <c r="F1388" i="34" s="1"/>
  <c r="E1387" i="34"/>
  <c r="F1387" i="34" s="1"/>
  <c r="E1386" i="34"/>
  <c r="F1386" i="34" s="1"/>
  <c r="E1385" i="34"/>
  <c r="F1385" i="34" s="1"/>
  <c r="E1384" i="34"/>
  <c r="F1384" i="34" s="1"/>
  <c r="E1383" i="34"/>
  <c r="F1383" i="34" s="1"/>
  <c r="E1382" i="34"/>
  <c r="F1382" i="34" s="1"/>
  <c r="E1381" i="34"/>
  <c r="F1381" i="34" s="1"/>
  <c r="E1380" i="34"/>
  <c r="F1380" i="34" s="1"/>
  <c r="E1379" i="34"/>
  <c r="F1379" i="34" s="1"/>
  <c r="E1378" i="34"/>
  <c r="F1378" i="34" s="1"/>
  <c r="E1377" i="34"/>
  <c r="F1377" i="34" s="1"/>
  <c r="E1376" i="34"/>
  <c r="F1376" i="34" s="1"/>
  <c r="E1375" i="34"/>
  <c r="F1375" i="34" s="1"/>
  <c r="E1374" i="34"/>
  <c r="F1374" i="34" s="1"/>
  <c r="E1373" i="34"/>
  <c r="F1373" i="34" s="1"/>
  <c r="E1372" i="34"/>
  <c r="F1372" i="34" s="1"/>
  <c r="E1371" i="34"/>
  <c r="F1371" i="34" s="1"/>
  <c r="E1370" i="34"/>
  <c r="F1370" i="34" s="1"/>
  <c r="E1369" i="34"/>
  <c r="F1369" i="34" s="1"/>
  <c r="E1368" i="34"/>
  <c r="F1368" i="34" s="1"/>
  <c r="E1367" i="34"/>
  <c r="F1367" i="34" s="1"/>
  <c r="E1366" i="34"/>
  <c r="F1366" i="34" s="1"/>
  <c r="E1365" i="34"/>
  <c r="F1365" i="34" s="1"/>
  <c r="E1364" i="34"/>
  <c r="F1364" i="34" s="1"/>
  <c r="E1363" i="34"/>
  <c r="F1363" i="34" s="1"/>
  <c r="E1362" i="34"/>
  <c r="F1362" i="34" s="1"/>
  <c r="E1361" i="34"/>
  <c r="F1361" i="34" s="1"/>
  <c r="E1360" i="34"/>
  <c r="F1360" i="34" s="1"/>
  <c r="E1359" i="34"/>
  <c r="F1359" i="34" s="1"/>
  <c r="E1358" i="34"/>
  <c r="F1358" i="34" s="1"/>
  <c r="E1357" i="34"/>
  <c r="F1357" i="34" s="1"/>
  <c r="E1356" i="34"/>
  <c r="F1356" i="34" s="1"/>
  <c r="E1355" i="34"/>
  <c r="F1355" i="34" s="1"/>
  <c r="E1354" i="34"/>
  <c r="F1354" i="34" s="1"/>
  <c r="E1353" i="34"/>
  <c r="F1353" i="34" s="1"/>
  <c r="E1352" i="34"/>
  <c r="F1352" i="34" s="1"/>
  <c r="E1351" i="34"/>
  <c r="F1351" i="34" s="1"/>
  <c r="E1350" i="34"/>
  <c r="F1350" i="34" s="1"/>
  <c r="E1349" i="34"/>
  <c r="F1349" i="34" s="1"/>
  <c r="E1348" i="34"/>
  <c r="F1348" i="34" s="1"/>
  <c r="E1347" i="34"/>
  <c r="F1347" i="34" s="1"/>
  <c r="E1346" i="34"/>
  <c r="F1346" i="34" s="1"/>
  <c r="E1345" i="34"/>
  <c r="F1345" i="34" s="1"/>
  <c r="E1344" i="34"/>
  <c r="F1344" i="34" s="1"/>
  <c r="E1343" i="34"/>
  <c r="F1343" i="34" s="1"/>
  <c r="E1342" i="34"/>
  <c r="F1342" i="34" s="1"/>
  <c r="E1341" i="34"/>
  <c r="F1341" i="34" s="1"/>
  <c r="E1340" i="34"/>
  <c r="F1340" i="34" s="1"/>
  <c r="E1339" i="34"/>
  <c r="F1339" i="34" s="1"/>
  <c r="E1338" i="34"/>
  <c r="F1338" i="34" s="1"/>
  <c r="E1337" i="34"/>
  <c r="F1337" i="34" s="1"/>
  <c r="E1336" i="34"/>
  <c r="F1336" i="34" s="1"/>
  <c r="E1335" i="34"/>
  <c r="F1335" i="34" s="1"/>
  <c r="E1334" i="34"/>
  <c r="F1334" i="34" s="1"/>
  <c r="E1333" i="34"/>
  <c r="F1333" i="34" s="1"/>
  <c r="E1332" i="34"/>
  <c r="F1332" i="34" s="1"/>
  <c r="E1331" i="34"/>
  <c r="F1331" i="34" s="1"/>
  <c r="E1330" i="34"/>
  <c r="F1330" i="34" s="1"/>
  <c r="E1329" i="34"/>
  <c r="F1329" i="34" s="1"/>
  <c r="E1328" i="34"/>
  <c r="F1328" i="34" s="1"/>
  <c r="E1327" i="34"/>
  <c r="F1327" i="34" s="1"/>
  <c r="E1326" i="34"/>
  <c r="F1326" i="34" s="1"/>
  <c r="E1325" i="34"/>
  <c r="F1325" i="34" s="1"/>
  <c r="E1324" i="34"/>
  <c r="F1324" i="34" s="1"/>
  <c r="E1323" i="34"/>
  <c r="F1323" i="34" s="1"/>
  <c r="E1322" i="34"/>
  <c r="F1322" i="34" s="1"/>
  <c r="E1321" i="34"/>
  <c r="F1321" i="34" s="1"/>
  <c r="E1320" i="34"/>
  <c r="F1320" i="34" s="1"/>
  <c r="E1319" i="34"/>
  <c r="F1319" i="34" s="1"/>
  <c r="E1318" i="34"/>
  <c r="F1318" i="34" s="1"/>
  <c r="E1317" i="34"/>
  <c r="F1317" i="34" s="1"/>
  <c r="E1316" i="34"/>
  <c r="F1316" i="34" s="1"/>
  <c r="E1315" i="34"/>
  <c r="F1315" i="34" s="1"/>
  <c r="E1314" i="34"/>
  <c r="F1314" i="34" s="1"/>
  <c r="E1313" i="34"/>
  <c r="F1313" i="34" s="1"/>
  <c r="E1312" i="34"/>
  <c r="F1312" i="34" s="1"/>
  <c r="E1311" i="34"/>
  <c r="F1311" i="34" s="1"/>
  <c r="E1310" i="34"/>
  <c r="F1310" i="34" s="1"/>
  <c r="E1309" i="34"/>
  <c r="F1309" i="34" s="1"/>
  <c r="E1308" i="34"/>
  <c r="F1308" i="34" s="1"/>
  <c r="E1307" i="34"/>
  <c r="F1307" i="34" s="1"/>
  <c r="E1306" i="34"/>
  <c r="F1306" i="34" s="1"/>
  <c r="E1305" i="34"/>
  <c r="F1305" i="34" s="1"/>
  <c r="E1304" i="34"/>
  <c r="F1304" i="34" s="1"/>
  <c r="E1303" i="34"/>
  <c r="F1303" i="34" s="1"/>
  <c r="E1302" i="34"/>
  <c r="F1302" i="34" s="1"/>
  <c r="E1301" i="34"/>
  <c r="F1301" i="34" s="1"/>
  <c r="E1300" i="34"/>
  <c r="F1300" i="34" s="1"/>
  <c r="E1299" i="34"/>
  <c r="F1299" i="34" s="1"/>
  <c r="E1298" i="34"/>
  <c r="F1298" i="34" s="1"/>
  <c r="E1297" i="34"/>
  <c r="F1297" i="34" s="1"/>
  <c r="E1296" i="34"/>
  <c r="F1296" i="34" s="1"/>
  <c r="E1295" i="34"/>
  <c r="F1295" i="34" s="1"/>
  <c r="E1294" i="34"/>
  <c r="F1294" i="34" s="1"/>
  <c r="E1293" i="34"/>
  <c r="F1293" i="34" s="1"/>
  <c r="E1292" i="34"/>
  <c r="F1292" i="34" s="1"/>
  <c r="E1291" i="34"/>
  <c r="F1291" i="34" s="1"/>
  <c r="E1290" i="34"/>
  <c r="F1290" i="34" s="1"/>
  <c r="E1289" i="34"/>
  <c r="F1289" i="34" s="1"/>
  <c r="E1288" i="34"/>
  <c r="F1288" i="34" s="1"/>
  <c r="E1287" i="34"/>
  <c r="F1287" i="34" s="1"/>
  <c r="E1286" i="34"/>
  <c r="F1286" i="34" s="1"/>
  <c r="E1285" i="34"/>
  <c r="F1285" i="34" s="1"/>
  <c r="E1284" i="34"/>
  <c r="F1284" i="34" s="1"/>
  <c r="E1283" i="34"/>
  <c r="F1283" i="34" s="1"/>
  <c r="E1282" i="34"/>
  <c r="F1282" i="34" s="1"/>
  <c r="E1281" i="34"/>
  <c r="F1281" i="34" s="1"/>
  <c r="E1280" i="34"/>
  <c r="F1280" i="34" s="1"/>
  <c r="E1279" i="34"/>
  <c r="F1279" i="34" s="1"/>
  <c r="E1278" i="34"/>
  <c r="F1278" i="34" s="1"/>
  <c r="E1277" i="34"/>
  <c r="F1277" i="34" s="1"/>
  <c r="E1276" i="34"/>
  <c r="F1276" i="34" s="1"/>
  <c r="E1275" i="34"/>
  <c r="F1275" i="34" s="1"/>
  <c r="E1274" i="34"/>
  <c r="F1274" i="34" s="1"/>
  <c r="E1273" i="34"/>
  <c r="F1273" i="34" s="1"/>
  <c r="E1272" i="34"/>
  <c r="F1272" i="34" s="1"/>
  <c r="E1271" i="34"/>
  <c r="F1271" i="34" s="1"/>
  <c r="E1270" i="34"/>
  <c r="F1270" i="34" s="1"/>
  <c r="E1269" i="34"/>
  <c r="F1269" i="34" s="1"/>
  <c r="E1268" i="34"/>
  <c r="F1268" i="34" s="1"/>
  <c r="E1267" i="34"/>
  <c r="F1267" i="34" s="1"/>
  <c r="E1266" i="34"/>
  <c r="F1266" i="34" s="1"/>
  <c r="E1265" i="34"/>
  <c r="F1265" i="34" s="1"/>
  <c r="E1264" i="34"/>
  <c r="F1264" i="34" s="1"/>
  <c r="E1263" i="34"/>
  <c r="F1263" i="34" s="1"/>
  <c r="E1262" i="34"/>
  <c r="F1262" i="34" s="1"/>
  <c r="E1261" i="34"/>
  <c r="F1261" i="34" s="1"/>
  <c r="E1260" i="34"/>
  <c r="F1260" i="34" s="1"/>
  <c r="E1259" i="34"/>
  <c r="F1259" i="34" s="1"/>
  <c r="E1258" i="34"/>
  <c r="F1258" i="34" s="1"/>
  <c r="E1257" i="34"/>
  <c r="F1257" i="34" s="1"/>
  <c r="E1256" i="34"/>
  <c r="F1256" i="34" s="1"/>
  <c r="E1255" i="34"/>
  <c r="F1255" i="34" s="1"/>
  <c r="E1254" i="34"/>
  <c r="F1254" i="34" s="1"/>
  <c r="E1253" i="34"/>
  <c r="F1253" i="34" s="1"/>
  <c r="E1252" i="34"/>
  <c r="F1252" i="34" s="1"/>
  <c r="E1251" i="34"/>
  <c r="F1251" i="34" s="1"/>
  <c r="E1250" i="34"/>
  <c r="F1250" i="34" s="1"/>
  <c r="E1249" i="34"/>
  <c r="F1249" i="34" s="1"/>
  <c r="E1248" i="34"/>
  <c r="F1248" i="34" s="1"/>
  <c r="E1247" i="34"/>
  <c r="F1247" i="34" s="1"/>
  <c r="E1246" i="34"/>
  <c r="F1246" i="34" s="1"/>
  <c r="E1245" i="34"/>
  <c r="F1245" i="34" s="1"/>
  <c r="E1244" i="34"/>
  <c r="F1244" i="34" s="1"/>
  <c r="E1243" i="34"/>
  <c r="F1243" i="34" s="1"/>
  <c r="E1242" i="34"/>
  <c r="F1242" i="34" s="1"/>
  <c r="E1241" i="34"/>
  <c r="F1241" i="34" s="1"/>
  <c r="E1240" i="34"/>
  <c r="F1240" i="34" s="1"/>
  <c r="E1239" i="34"/>
  <c r="F1239" i="34" s="1"/>
  <c r="E1238" i="34"/>
  <c r="F1238" i="34" s="1"/>
  <c r="E1237" i="34"/>
  <c r="F1237" i="34" s="1"/>
  <c r="E1236" i="34"/>
  <c r="F1236" i="34" s="1"/>
  <c r="E1235" i="34"/>
  <c r="F1235" i="34" s="1"/>
  <c r="E1234" i="34"/>
  <c r="F1234" i="34" s="1"/>
  <c r="E1233" i="34"/>
  <c r="F1233" i="34" s="1"/>
  <c r="E1232" i="34"/>
  <c r="F1232" i="34" s="1"/>
  <c r="E1231" i="34"/>
  <c r="F1231" i="34" s="1"/>
  <c r="E1230" i="34"/>
  <c r="F1230" i="34" s="1"/>
  <c r="E1229" i="34"/>
  <c r="F1229" i="34" s="1"/>
  <c r="E1228" i="34"/>
  <c r="F1228" i="34" s="1"/>
  <c r="E1227" i="34"/>
  <c r="F1227" i="34" s="1"/>
  <c r="E1226" i="34"/>
  <c r="F1226" i="34" s="1"/>
  <c r="E1225" i="34"/>
  <c r="F1225" i="34" s="1"/>
  <c r="E1224" i="34"/>
  <c r="F1224" i="34" s="1"/>
  <c r="E1223" i="34"/>
  <c r="F1223" i="34" s="1"/>
  <c r="E1222" i="34"/>
  <c r="F1222" i="34" s="1"/>
  <c r="E1221" i="34"/>
  <c r="F1221" i="34" s="1"/>
  <c r="E1220" i="34"/>
  <c r="F1220" i="34" s="1"/>
  <c r="E1219" i="34"/>
  <c r="F1219" i="34" s="1"/>
  <c r="E1218" i="34"/>
  <c r="F1218" i="34" s="1"/>
  <c r="E1217" i="34"/>
  <c r="F1217" i="34" s="1"/>
  <c r="E1216" i="34"/>
  <c r="F1216" i="34" s="1"/>
  <c r="E1215" i="34"/>
  <c r="F1215" i="34" s="1"/>
  <c r="E1214" i="34"/>
  <c r="F1214" i="34" s="1"/>
  <c r="E1213" i="34"/>
  <c r="F1213" i="34" s="1"/>
  <c r="E1212" i="34"/>
  <c r="F1212" i="34" s="1"/>
  <c r="E1211" i="34"/>
  <c r="F1211" i="34" s="1"/>
  <c r="E1210" i="34"/>
  <c r="F1210" i="34" s="1"/>
  <c r="E1209" i="34"/>
  <c r="F1209" i="34" s="1"/>
  <c r="E1208" i="34"/>
  <c r="F1208" i="34" s="1"/>
  <c r="E1207" i="34"/>
  <c r="F1207" i="34" s="1"/>
  <c r="E1206" i="34"/>
  <c r="F1206" i="34" s="1"/>
  <c r="E1205" i="34"/>
  <c r="F1205" i="34" s="1"/>
  <c r="E1204" i="34"/>
  <c r="F1204" i="34" s="1"/>
  <c r="E1203" i="34"/>
  <c r="F1203" i="34" s="1"/>
  <c r="E1202" i="34"/>
  <c r="F1202" i="34" s="1"/>
  <c r="E1201" i="34"/>
  <c r="F1201" i="34" s="1"/>
  <c r="E1200" i="34"/>
  <c r="F1200" i="34" s="1"/>
  <c r="E1199" i="34"/>
  <c r="F1199" i="34" s="1"/>
  <c r="E1198" i="34"/>
  <c r="F1198" i="34" s="1"/>
  <c r="E1197" i="34"/>
  <c r="F1197" i="34" s="1"/>
  <c r="E1196" i="34"/>
  <c r="F1196" i="34" s="1"/>
  <c r="E1195" i="34"/>
  <c r="F1195" i="34" s="1"/>
  <c r="E1194" i="34"/>
  <c r="F1194" i="34" s="1"/>
  <c r="E1193" i="34"/>
  <c r="F1193" i="34" s="1"/>
  <c r="E1192" i="34"/>
  <c r="F1192" i="34" s="1"/>
  <c r="E1191" i="34"/>
  <c r="F1191" i="34" s="1"/>
  <c r="E1190" i="34"/>
  <c r="F1190" i="34" s="1"/>
  <c r="E1189" i="34"/>
  <c r="F1189" i="34" s="1"/>
  <c r="E1188" i="34"/>
  <c r="F1188" i="34" s="1"/>
  <c r="E1187" i="34"/>
  <c r="F1187" i="34" s="1"/>
  <c r="E1186" i="34"/>
  <c r="F1186" i="34" s="1"/>
  <c r="E1185" i="34"/>
  <c r="F1185" i="34" s="1"/>
  <c r="E1184" i="34"/>
  <c r="F1184" i="34" s="1"/>
  <c r="E1183" i="34"/>
  <c r="F1183" i="34" s="1"/>
  <c r="E1182" i="34"/>
  <c r="F1182" i="34" s="1"/>
  <c r="E1181" i="34"/>
  <c r="F1181" i="34" s="1"/>
  <c r="E1180" i="34"/>
  <c r="F1180" i="34" s="1"/>
  <c r="E1179" i="34"/>
  <c r="F1179" i="34" s="1"/>
  <c r="E1178" i="34"/>
  <c r="F1178" i="34" s="1"/>
  <c r="E1177" i="34"/>
  <c r="F1177" i="34" s="1"/>
  <c r="E1176" i="34"/>
  <c r="F1176" i="34" s="1"/>
  <c r="E1175" i="34"/>
  <c r="F1175" i="34" s="1"/>
  <c r="E1174" i="34"/>
  <c r="F1174" i="34" s="1"/>
  <c r="E1173" i="34"/>
  <c r="F1173" i="34" s="1"/>
  <c r="E1172" i="34"/>
  <c r="F1172" i="34" s="1"/>
  <c r="E1171" i="34"/>
  <c r="F1171" i="34" s="1"/>
  <c r="E1170" i="34"/>
  <c r="F1170" i="34" s="1"/>
  <c r="E1169" i="34"/>
  <c r="F1169" i="34" s="1"/>
  <c r="E1168" i="34"/>
  <c r="F1168" i="34" s="1"/>
  <c r="E1167" i="34"/>
  <c r="F1167" i="34" s="1"/>
  <c r="E1166" i="34"/>
  <c r="F1166" i="34" s="1"/>
  <c r="E1165" i="34"/>
  <c r="F1165" i="34" s="1"/>
  <c r="E1164" i="34"/>
  <c r="F1164" i="34" s="1"/>
  <c r="E1163" i="34"/>
  <c r="F1163" i="34" s="1"/>
  <c r="E1162" i="34"/>
  <c r="F1162" i="34" s="1"/>
  <c r="E1161" i="34"/>
  <c r="F1161" i="34" s="1"/>
  <c r="E1160" i="34"/>
  <c r="F1160" i="34" s="1"/>
  <c r="E1159" i="34"/>
  <c r="F1159" i="34" s="1"/>
  <c r="E1158" i="34"/>
  <c r="F1158" i="34" s="1"/>
  <c r="E1157" i="34"/>
  <c r="F1157" i="34" s="1"/>
  <c r="E1156" i="34"/>
  <c r="F1156" i="34" s="1"/>
  <c r="E1155" i="34"/>
  <c r="F1155" i="34" s="1"/>
  <c r="E1154" i="34"/>
  <c r="F1154" i="34" s="1"/>
  <c r="E1153" i="34"/>
  <c r="F1153" i="34" s="1"/>
  <c r="E1152" i="34"/>
  <c r="F1152" i="34" s="1"/>
  <c r="E1151" i="34"/>
  <c r="F1151" i="34" s="1"/>
  <c r="E1150" i="34"/>
  <c r="F1150" i="34" s="1"/>
  <c r="E1149" i="34"/>
  <c r="F1149" i="34" s="1"/>
  <c r="E1148" i="34"/>
  <c r="F1148" i="34" s="1"/>
  <c r="E1147" i="34"/>
  <c r="F1147" i="34" s="1"/>
  <c r="E1146" i="34"/>
  <c r="F1146" i="34" s="1"/>
  <c r="E1145" i="34"/>
  <c r="F1145" i="34" s="1"/>
  <c r="E1144" i="34"/>
  <c r="F1144" i="34" s="1"/>
  <c r="E1143" i="34"/>
  <c r="F1143" i="34" s="1"/>
  <c r="E1142" i="34"/>
  <c r="F1142" i="34" s="1"/>
  <c r="E1141" i="34"/>
  <c r="F1141" i="34" s="1"/>
  <c r="E1140" i="34"/>
  <c r="F1140" i="34" s="1"/>
  <c r="E1139" i="34"/>
  <c r="F1139" i="34" s="1"/>
  <c r="E1138" i="34"/>
  <c r="F1138" i="34" s="1"/>
  <c r="E1137" i="34"/>
  <c r="F1137" i="34" s="1"/>
  <c r="E1136" i="34"/>
  <c r="F1136" i="34" s="1"/>
  <c r="E1135" i="34"/>
  <c r="F1135" i="34" s="1"/>
  <c r="E1134" i="34"/>
  <c r="F1134" i="34" s="1"/>
  <c r="E1133" i="34"/>
  <c r="F1133" i="34" s="1"/>
  <c r="E1132" i="34"/>
  <c r="F1132" i="34" s="1"/>
  <c r="E1131" i="34"/>
  <c r="F1131" i="34" s="1"/>
  <c r="E1130" i="34"/>
  <c r="F1130" i="34" s="1"/>
  <c r="E1129" i="34"/>
  <c r="F1129" i="34" s="1"/>
  <c r="E1128" i="34"/>
  <c r="F1128" i="34" s="1"/>
  <c r="E1127" i="34"/>
  <c r="F1127" i="34" s="1"/>
  <c r="E1126" i="34"/>
  <c r="F1126" i="34" s="1"/>
  <c r="E1125" i="34"/>
  <c r="F1125" i="34" s="1"/>
  <c r="E1124" i="34"/>
  <c r="F1124" i="34" s="1"/>
  <c r="E1123" i="34"/>
  <c r="F1123" i="34" s="1"/>
  <c r="E1122" i="34"/>
  <c r="F1122" i="34" s="1"/>
  <c r="E1121" i="34"/>
  <c r="F1121" i="34" s="1"/>
  <c r="E1120" i="34"/>
  <c r="F1120" i="34" s="1"/>
  <c r="E1119" i="34"/>
  <c r="F1119" i="34" s="1"/>
  <c r="E1118" i="34"/>
  <c r="F1118" i="34" s="1"/>
  <c r="E1117" i="34"/>
  <c r="F1117" i="34" s="1"/>
  <c r="E1116" i="34"/>
  <c r="F1116" i="34" s="1"/>
  <c r="E1115" i="34"/>
  <c r="F1115" i="34" s="1"/>
  <c r="E1114" i="34"/>
  <c r="F1114" i="34" s="1"/>
  <c r="E1113" i="34"/>
  <c r="F1113" i="34" s="1"/>
  <c r="E1112" i="34"/>
  <c r="F1112" i="34" s="1"/>
  <c r="E1111" i="34"/>
  <c r="F1111" i="34" s="1"/>
  <c r="E1110" i="34"/>
  <c r="F1110" i="34" s="1"/>
  <c r="E1109" i="34"/>
  <c r="F1109" i="34" s="1"/>
  <c r="E1108" i="34"/>
  <c r="F1108" i="34" s="1"/>
  <c r="E1107" i="34"/>
  <c r="F1107" i="34" s="1"/>
  <c r="E1106" i="34"/>
  <c r="F1106" i="34" s="1"/>
  <c r="E1105" i="34"/>
  <c r="F1105" i="34" s="1"/>
  <c r="E1104" i="34"/>
  <c r="F1104" i="34" s="1"/>
  <c r="E1103" i="34"/>
  <c r="F1103" i="34" s="1"/>
  <c r="E1102" i="34"/>
  <c r="F1102" i="34" s="1"/>
  <c r="E1101" i="34"/>
  <c r="F1101" i="34" s="1"/>
  <c r="E1100" i="34"/>
  <c r="F1100" i="34" s="1"/>
  <c r="E1099" i="34"/>
  <c r="F1099" i="34" s="1"/>
  <c r="E1098" i="34"/>
  <c r="F1098" i="34" s="1"/>
  <c r="E1097" i="34"/>
  <c r="F1097" i="34" s="1"/>
  <c r="E1096" i="34"/>
  <c r="F1096" i="34" s="1"/>
  <c r="E1095" i="34"/>
  <c r="F1095" i="34" s="1"/>
  <c r="E1094" i="34"/>
  <c r="F1094" i="34" s="1"/>
  <c r="E1093" i="34"/>
  <c r="F1093" i="34" s="1"/>
  <c r="E1092" i="34"/>
  <c r="F1092" i="34" s="1"/>
  <c r="E1091" i="34"/>
  <c r="F1091" i="34" s="1"/>
  <c r="E1090" i="34"/>
  <c r="F1090" i="34" s="1"/>
  <c r="E1089" i="34"/>
  <c r="F1089" i="34" s="1"/>
  <c r="E1088" i="34"/>
  <c r="F1088" i="34" s="1"/>
  <c r="E1087" i="34"/>
  <c r="F1087" i="34" s="1"/>
  <c r="E1086" i="34"/>
  <c r="F1086" i="34" s="1"/>
  <c r="E1085" i="34"/>
  <c r="F1085" i="34" s="1"/>
  <c r="E1084" i="34"/>
  <c r="F1084" i="34" s="1"/>
  <c r="E1083" i="34"/>
  <c r="F1083" i="34" s="1"/>
  <c r="E1082" i="34"/>
  <c r="F1082" i="34" s="1"/>
  <c r="E1081" i="34"/>
  <c r="F1081" i="34" s="1"/>
  <c r="E1080" i="34"/>
  <c r="F1080" i="34" s="1"/>
  <c r="E1079" i="34"/>
  <c r="F1079" i="34" s="1"/>
  <c r="E1078" i="34"/>
  <c r="F1078" i="34" s="1"/>
  <c r="E1077" i="34"/>
  <c r="F1077" i="34" s="1"/>
  <c r="E1076" i="34"/>
  <c r="F1076" i="34" s="1"/>
  <c r="E1075" i="34"/>
  <c r="F1075" i="34" s="1"/>
  <c r="E1074" i="34"/>
  <c r="F1074" i="34" s="1"/>
  <c r="E1073" i="34"/>
  <c r="F1073" i="34" s="1"/>
  <c r="E1072" i="34"/>
  <c r="F1072" i="34" s="1"/>
  <c r="E1071" i="34"/>
  <c r="F1071" i="34" s="1"/>
  <c r="E1070" i="34"/>
  <c r="F1070" i="34" s="1"/>
  <c r="E1069" i="34"/>
  <c r="F1069" i="34" s="1"/>
  <c r="E1068" i="34"/>
  <c r="F1068" i="34" s="1"/>
  <c r="E1067" i="34"/>
  <c r="F1067" i="34" s="1"/>
  <c r="E1066" i="34"/>
  <c r="F1066" i="34" s="1"/>
  <c r="E1065" i="34"/>
  <c r="F1065" i="34" s="1"/>
  <c r="E1064" i="34"/>
  <c r="F1064" i="34" s="1"/>
  <c r="E1063" i="34"/>
  <c r="F1063" i="34" s="1"/>
  <c r="E1062" i="34"/>
  <c r="F1062" i="34" s="1"/>
  <c r="E1061" i="34"/>
  <c r="F1061" i="34" s="1"/>
  <c r="E1060" i="34"/>
  <c r="F1060" i="34" s="1"/>
  <c r="E1059" i="34"/>
  <c r="F1059" i="34" s="1"/>
  <c r="E1058" i="34"/>
  <c r="F1058" i="34" s="1"/>
  <c r="E1057" i="34"/>
  <c r="F1057" i="34" s="1"/>
  <c r="E1056" i="34"/>
  <c r="F1056" i="34" s="1"/>
  <c r="E1055" i="34"/>
  <c r="F1055" i="34" s="1"/>
  <c r="E1054" i="34"/>
  <c r="F1054" i="34" s="1"/>
  <c r="E1053" i="34"/>
  <c r="F1053" i="34" s="1"/>
  <c r="E1052" i="34"/>
  <c r="F1052" i="34" s="1"/>
  <c r="E1051" i="34"/>
  <c r="F1051" i="34" s="1"/>
  <c r="E1050" i="34"/>
  <c r="F1050" i="34" s="1"/>
  <c r="E1049" i="34"/>
  <c r="F1049" i="34" s="1"/>
  <c r="E1048" i="34"/>
  <c r="F1048" i="34" s="1"/>
  <c r="E1047" i="34"/>
  <c r="F1047" i="34" s="1"/>
  <c r="E1046" i="34"/>
  <c r="F1046" i="34" s="1"/>
  <c r="E1045" i="34"/>
  <c r="F1045" i="34" s="1"/>
  <c r="E1044" i="34"/>
  <c r="F1044" i="34" s="1"/>
  <c r="E1043" i="34"/>
  <c r="F1043" i="34" s="1"/>
  <c r="E1042" i="34"/>
  <c r="F1042" i="34" s="1"/>
  <c r="E1041" i="34"/>
  <c r="F1041" i="34" s="1"/>
  <c r="E1040" i="34"/>
  <c r="F1040" i="34" s="1"/>
  <c r="E1039" i="34"/>
  <c r="F1039" i="34" s="1"/>
  <c r="E1038" i="34"/>
  <c r="F1038" i="34" s="1"/>
  <c r="E1037" i="34"/>
  <c r="F1037" i="34" s="1"/>
  <c r="E1036" i="34"/>
  <c r="F1036" i="34" s="1"/>
  <c r="E1035" i="34"/>
  <c r="F1035" i="34" s="1"/>
  <c r="E1034" i="34"/>
  <c r="F1034" i="34" s="1"/>
  <c r="E1033" i="34"/>
  <c r="F1033" i="34" s="1"/>
  <c r="E1032" i="34"/>
  <c r="F1032" i="34" s="1"/>
  <c r="E1031" i="34"/>
  <c r="F1031" i="34" s="1"/>
  <c r="E1030" i="34"/>
  <c r="F1030" i="34" s="1"/>
  <c r="E1029" i="34"/>
  <c r="F1029" i="34" s="1"/>
  <c r="E1028" i="34"/>
  <c r="F1028" i="34" s="1"/>
  <c r="E1027" i="34"/>
  <c r="F1027" i="34" s="1"/>
  <c r="E1026" i="34"/>
  <c r="F1026" i="34" s="1"/>
  <c r="E1025" i="34"/>
  <c r="F1025" i="34" s="1"/>
  <c r="E1024" i="34"/>
  <c r="F1024" i="34" s="1"/>
  <c r="E1023" i="34"/>
  <c r="F1023" i="34" s="1"/>
  <c r="E1022" i="34"/>
  <c r="F1022" i="34" s="1"/>
  <c r="E1021" i="34"/>
  <c r="F1021" i="34" s="1"/>
  <c r="E1020" i="34"/>
  <c r="F1020" i="34" s="1"/>
  <c r="E1019" i="34"/>
  <c r="F1019" i="34" s="1"/>
  <c r="E1018" i="34"/>
  <c r="F1018" i="34" s="1"/>
  <c r="E1017" i="34"/>
  <c r="F1017" i="34" s="1"/>
  <c r="E1016" i="34"/>
  <c r="F1016" i="34" s="1"/>
  <c r="E1015" i="34"/>
  <c r="F1015" i="34" s="1"/>
  <c r="E1014" i="34"/>
  <c r="F1014" i="34" s="1"/>
  <c r="E1013" i="34"/>
  <c r="F1013" i="34" s="1"/>
  <c r="E1012" i="34"/>
  <c r="F1012" i="34" s="1"/>
  <c r="E1011" i="34"/>
  <c r="F1011" i="34" s="1"/>
  <c r="E1010" i="34"/>
  <c r="F1010" i="34" s="1"/>
  <c r="E1009" i="34"/>
  <c r="F1009" i="34" s="1"/>
  <c r="E1008" i="34"/>
  <c r="F1008" i="34" s="1"/>
  <c r="E1007" i="34"/>
  <c r="F1007" i="34" s="1"/>
  <c r="E1006" i="34"/>
  <c r="F1006" i="34" s="1"/>
  <c r="E1005" i="34"/>
  <c r="F1005" i="34" s="1"/>
  <c r="E1004" i="34"/>
  <c r="F1004" i="34" s="1"/>
  <c r="E1003" i="34"/>
  <c r="F1003" i="34" s="1"/>
  <c r="E1002" i="34"/>
  <c r="F1002" i="34" s="1"/>
  <c r="E1001" i="34"/>
  <c r="F1001" i="34" s="1"/>
  <c r="E1000" i="34"/>
  <c r="F1000" i="34" s="1"/>
  <c r="E999" i="34"/>
  <c r="F999" i="34" s="1"/>
  <c r="E998" i="34"/>
  <c r="F998" i="34" s="1"/>
  <c r="E997" i="34"/>
  <c r="F997" i="34" s="1"/>
  <c r="E996" i="34"/>
  <c r="F996" i="34" s="1"/>
  <c r="E995" i="34"/>
  <c r="F995" i="34" s="1"/>
  <c r="E994" i="34"/>
  <c r="F994" i="34" s="1"/>
  <c r="E993" i="34"/>
  <c r="F993" i="34" s="1"/>
  <c r="E992" i="34"/>
  <c r="F992" i="34" s="1"/>
  <c r="E991" i="34"/>
  <c r="F991" i="34" s="1"/>
  <c r="E990" i="34"/>
  <c r="F990" i="34" s="1"/>
  <c r="E989" i="34"/>
  <c r="F989" i="34" s="1"/>
  <c r="E988" i="34"/>
  <c r="F988" i="34" s="1"/>
  <c r="E987" i="34"/>
  <c r="F987" i="34" s="1"/>
  <c r="E986" i="34"/>
  <c r="F986" i="34" s="1"/>
  <c r="E985" i="34"/>
  <c r="F985" i="34" s="1"/>
  <c r="E984" i="34"/>
  <c r="F984" i="34" s="1"/>
  <c r="E983" i="34"/>
  <c r="F983" i="34" s="1"/>
  <c r="E982" i="34"/>
  <c r="F982" i="34" s="1"/>
  <c r="E981" i="34"/>
  <c r="F981" i="34" s="1"/>
  <c r="E980" i="34"/>
  <c r="F980" i="34" s="1"/>
  <c r="E979" i="34"/>
  <c r="F979" i="34" s="1"/>
  <c r="E978" i="34"/>
  <c r="F978" i="34" s="1"/>
  <c r="E977" i="34"/>
  <c r="F977" i="34" s="1"/>
  <c r="E976" i="34"/>
  <c r="F976" i="34" s="1"/>
  <c r="E975" i="34"/>
  <c r="F975" i="34" s="1"/>
  <c r="E974" i="34"/>
  <c r="F974" i="34" s="1"/>
  <c r="E973" i="34"/>
  <c r="F973" i="34" s="1"/>
  <c r="E972" i="34"/>
  <c r="F972" i="34" s="1"/>
  <c r="E971" i="34"/>
  <c r="F971" i="34" s="1"/>
  <c r="E970" i="34"/>
  <c r="F970" i="34" s="1"/>
  <c r="E969" i="34"/>
  <c r="F969" i="34" s="1"/>
  <c r="E968" i="34"/>
  <c r="F968" i="34" s="1"/>
  <c r="E967" i="34"/>
  <c r="F967" i="34" s="1"/>
  <c r="E966" i="34"/>
  <c r="F966" i="34" s="1"/>
  <c r="E965" i="34"/>
  <c r="F965" i="34" s="1"/>
  <c r="E964" i="34"/>
  <c r="F964" i="34" s="1"/>
  <c r="E963" i="34"/>
  <c r="F963" i="34" s="1"/>
  <c r="E962" i="34"/>
  <c r="F962" i="34" s="1"/>
  <c r="E961" i="34"/>
  <c r="F961" i="34" s="1"/>
  <c r="E960" i="34"/>
  <c r="F960" i="34" s="1"/>
  <c r="E959" i="34"/>
  <c r="F959" i="34" s="1"/>
  <c r="E958" i="34"/>
  <c r="F958" i="34" s="1"/>
  <c r="E957" i="34"/>
  <c r="F957" i="34" s="1"/>
  <c r="E956" i="34"/>
  <c r="F956" i="34" s="1"/>
  <c r="E955" i="34"/>
  <c r="F955" i="34" s="1"/>
  <c r="E954" i="34"/>
  <c r="F954" i="34" s="1"/>
  <c r="E953" i="34"/>
  <c r="F953" i="34" s="1"/>
  <c r="E952" i="34"/>
  <c r="F952" i="34" s="1"/>
  <c r="E951" i="34"/>
  <c r="F951" i="34" s="1"/>
  <c r="E950" i="34"/>
  <c r="F950" i="34" s="1"/>
  <c r="E949" i="34"/>
  <c r="F949" i="34" s="1"/>
  <c r="E948" i="34"/>
  <c r="F948" i="34" s="1"/>
  <c r="E947" i="34"/>
  <c r="F947" i="34" s="1"/>
  <c r="E946" i="34"/>
  <c r="F946" i="34" s="1"/>
  <c r="E945" i="34"/>
  <c r="F945" i="34" s="1"/>
  <c r="E944" i="34"/>
  <c r="F944" i="34" s="1"/>
  <c r="E943" i="34"/>
  <c r="F943" i="34" s="1"/>
  <c r="E942" i="34"/>
  <c r="F942" i="34" s="1"/>
  <c r="E941" i="34"/>
  <c r="F941" i="34" s="1"/>
  <c r="E940" i="34"/>
  <c r="F940" i="34" s="1"/>
  <c r="E939" i="34"/>
  <c r="F939" i="34" s="1"/>
  <c r="E938" i="34"/>
  <c r="F938" i="34" s="1"/>
  <c r="E937" i="34"/>
  <c r="F937" i="34" s="1"/>
  <c r="E936" i="34"/>
  <c r="F936" i="34" s="1"/>
  <c r="E935" i="34"/>
  <c r="F935" i="34" s="1"/>
  <c r="E934" i="34"/>
  <c r="F934" i="34" s="1"/>
  <c r="E933" i="34"/>
  <c r="F933" i="34" s="1"/>
  <c r="E932" i="34"/>
  <c r="F932" i="34" s="1"/>
  <c r="E931" i="34"/>
  <c r="F931" i="34" s="1"/>
  <c r="E930" i="34"/>
  <c r="F930" i="34" s="1"/>
  <c r="E929" i="34"/>
  <c r="F929" i="34" s="1"/>
  <c r="E928" i="34"/>
  <c r="F928" i="34" s="1"/>
  <c r="E927" i="34"/>
  <c r="F927" i="34" s="1"/>
  <c r="E926" i="34"/>
  <c r="F926" i="34" s="1"/>
  <c r="E925" i="34"/>
  <c r="F925" i="34" s="1"/>
  <c r="E924" i="34"/>
  <c r="F924" i="34" s="1"/>
  <c r="E923" i="34"/>
  <c r="F923" i="34" s="1"/>
  <c r="E922" i="34"/>
  <c r="F922" i="34" s="1"/>
  <c r="E921" i="34"/>
  <c r="F921" i="34" s="1"/>
  <c r="E920" i="34"/>
  <c r="F920" i="34" s="1"/>
  <c r="E919" i="34"/>
  <c r="F919" i="34" s="1"/>
  <c r="E918" i="34"/>
  <c r="F918" i="34" s="1"/>
  <c r="E917" i="34"/>
  <c r="F917" i="34" s="1"/>
  <c r="E916" i="34"/>
  <c r="F916" i="34" s="1"/>
  <c r="E915" i="34"/>
  <c r="F915" i="34" s="1"/>
  <c r="E914" i="34"/>
  <c r="F914" i="34" s="1"/>
  <c r="E913" i="34"/>
  <c r="F913" i="34" s="1"/>
  <c r="E912" i="34"/>
  <c r="F912" i="34" s="1"/>
  <c r="E911" i="34"/>
  <c r="F911" i="34" s="1"/>
  <c r="E910" i="34"/>
  <c r="F910" i="34" s="1"/>
  <c r="E909" i="34"/>
  <c r="F909" i="34" s="1"/>
  <c r="E908" i="34"/>
  <c r="F908" i="34" s="1"/>
  <c r="E907" i="34"/>
  <c r="F907" i="34" s="1"/>
  <c r="E906" i="34"/>
  <c r="F906" i="34" s="1"/>
  <c r="E905" i="34"/>
  <c r="F905" i="34" s="1"/>
  <c r="E904" i="34"/>
  <c r="F904" i="34" s="1"/>
  <c r="E903" i="34"/>
  <c r="F903" i="34" s="1"/>
  <c r="E902" i="34"/>
  <c r="F902" i="34" s="1"/>
  <c r="E901" i="34"/>
  <c r="F901" i="34" s="1"/>
  <c r="E900" i="34"/>
  <c r="F900" i="34" s="1"/>
  <c r="E899" i="34"/>
  <c r="F899" i="34" s="1"/>
  <c r="E898" i="34"/>
  <c r="F898" i="34" s="1"/>
  <c r="E897" i="34"/>
  <c r="F897" i="34" s="1"/>
  <c r="E896" i="34"/>
  <c r="F896" i="34" s="1"/>
  <c r="E895" i="34"/>
  <c r="F895" i="34" s="1"/>
  <c r="E894" i="34"/>
  <c r="F894" i="34" s="1"/>
  <c r="E893" i="34"/>
  <c r="F893" i="34" s="1"/>
  <c r="E892" i="34"/>
  <c r="F892" i="34" s="1"/>
  <c r="E891" i="34"/>
  <c r="F891" i="34" s="1"/>
  <c r="E890" i="34"/>
  <c r="F890" i="34" s="1"/>
  <c r="E889" i="34"/>
  <c r="F889" i="34" s="1"/>
  <c r="E888" i="34"/>
  <c r="F888" i="34" s="1"/>
  <c r="E887" i="34"/>
  <c r="F887" i="34" s="1"/>
  <c r="E886" i="34"/>
  <c r="F886" i="34" s="1"/>
  <c r="E885" i="34"/>
  <c r="F885" i="34" s="1"/>
  <c r="E884" i="34"/>
  <c r="F884" i="34" s="1"/>
  <c r="E883" i="34"/>
  <c r="F883" i="34" s="1"/>
  <c r="E882" i="34"/>
  <c r="F882" i="34" s="1"/>
  <c r="E881" i="34"/>
  <c r="F881" i="34" s="1"/>
  <c r="E880" i="34"/>
  <c r="F880" i="34" s="1"/>
  <c r="E879" i="34"/>
  <c r="F879" i="34" s="1"/>
  <c r="E878" i="34"/>
  <c r="F878" i="34" s="1"/>
  <c r="E877" i="34"/>
  <c r="F877" i="34" s="1"/>
  <c r="E876" i="34"/>
  <c r="F876" i="34" s="1"/>
  <c r="E875" i="34"/>
  <c r="F875" i="34" s="1"/>
  <c r="E874" i="34"/>
  <c r="F874" i="34" s="1"/>
  <c r="E873" i="34"/>
  <c r="F873" i="34" s="1"/>
  <c r="E872" i="34"/>
  <c r="F872" i="34" s="1"/>
  <c r="E871" i="34"/>
  <c r="F871" i="34" s="1"/>
  <c r="E870" i="34"/>
  <c r="F870" i="34" s="1"/>
  <c r="E869" i="34"/>
  <c r="F869" i="34" s="1"/>
  <c r="E868" i="34"/>
  <c r="F868" i="34" s="1"/>
  <c r="E867" i="34"/>
  <c r="F867" i="34" s="1"/>
  <c r="E866" i="34"/>
  <c r="F866" i="34" s="1"/>
  <c r="E865" i="34"/>
  <c r="F865" i="34" s="1"/>
  <c r="E864" i="34"/>
  <c r="F864" i="34" s="1"/>
  <c r="E863" i="34"/>
  <c r="F863" i="34" s="1"/>
  <c r="E862" i="34"/>
  <c r="F862" i="34" s="1"/>
  <c r="E861" i="34"/>
  <c r="F861" i="34" s="1"/>
  <c r="E860" i="34"/>
  <c r="F860" i="34" s="1"/>
  <c r="E859" i="34"/>
  <c r="F859" i="34" s="1"/>
  <c r="E858" i="34"/>
  <c r="F858" i="34" s="1"/>
  <c r="E857" i="34"/>
  <c r="F857" i="34" s="1"/>
  <c r="E856" i="34"/>
  <c r="F856" i="34" s="1"/>
  <c r="E855" i="34"/>
  <c r="F855" i="34" s="1"/>
  <c r="E854" i="34"/>
  <c r="F854" i="34" s="1"/>
  <c r="E853" i="34"/>
  <c r="F853" i="34" s="1"/>
  <c r="E852" i="34"/>
  <c r="F852" i="34" s="1"/>
  <c r="E851" i="34"/>
  <c r="F851" i="34" s="1"/>
  <c r="E850" i="34"/>
  <c r="F850" i="34" s="1"/>
  <c r="E849" i="34"/>
  <c r="F849" i="34" s="1"/>
  <c r="E848" i="34"/>
  <c r="F848" i="34" s="1"/>
  <c r="E847" i="34"/>
  <c r="F847" i="34" s="1"/>
  <c r="E846" i="34"/>
  <c r="F846" i="34" s="1"/>
  <c r="E845" i="34"/>
  <c r="F845" i="34" s="1"/>
  <c r="E844" i="34"/>
  <c r="F844" i="34" s="1"/>
  <c r="E843" i="34"/>
  <c r="F843" i="34" s="1"/>
  <c r="E842" i="34"/>
  <c r="F842" i="34" s="1"/>
  <c r="E841" i="34"/>
  <c r="F841" i="34" s="1"/>
  <c r="E840" i="34"/>
  <c r="F840" i="34" s="1"/>
  <c r="E839" i="34"/>
  <c r="F839" i="34" s="1"/>
  <c r="E838" i="34"/>
  <c r="F838" i="34" s="1"/>
  <c r="E837" i="34"/>
  <c r="F837" i="34" s="1"/>
  <c r="E836" i="34"/>
  <c r="F836" i="34" s="1"/>
  <c r="E835" i="34"/>
  <c r="F835" i="34" s="1"/>
  <c r="E834" i="34"/>
  <c r="F834" i="34" s="1"/>
  <c r="E833" i="34"/>
  <c r="F833" i="34" s="1"/>
  <c r="E832" i="34"/>
  <c r="F832" i="34" s="1"/>
  <c r="E831" i="34"/>
  <c r="F831" i="34" s="1"/>
  <c r="E830" i="34"/>
  <c r="F830" i="34" s="1"/>
  <c r="E829" i="34"/>
  <c r="F829" i="34" s="1"/>
  <c r="E828" i="34"/>
  <c r="F828" i="34" s="1"/>
  <c r="E827" i="34"/>
  <c r="F827" i="34" s="1"/>
  <c r="E826" i="34"/>
  <c r="F826" i="34" s="1"/>
  <c r="E825" i="34"/>
  <c r="F825" i="34" s="1"/>
  <c r="E824" i="34"/>
  <c r="F824" i="34" s="1"/>
  <c r="E823" i="34"/>
  <c r="F823" i="34" s="1"/>
  <c r="E822" i="34"/>
  <c r="F822" i="34" s="1"/>
  <c r="E821" i="34"/>
  <c r="F821" i="34" s="1"/>
  <c r="E820" i="34"/>
  <c r="F820" i="34" s="1"/>
  <c r="E819" i="34"/>
  <c r="F819" i="34" s="1"/>
  <c r="E818" i="34"/>
  <c r="F818" i="34" s="1"/>
  <c r="E817" i="34"/>
  <c r="F817" i="34" s="1"/>
  <c r="E816" i="34"/>
  <c r="F816" i="34" s="1"/>
  <c r="E815" i="34"/>
  <c r="F815" i="34" s="1"/>
  <c r="E814" i="34"/>
  <c r="F814" i="34" s="1"/>
  <c r="E813" i="34"/>
  <c r="F813" i="34" s="1"/>
  <c r="E812" i="34"/>
  <c r="F812" i="34" s="1"/>
  <c r="E811" i="34"/>
  <c r="F811" i="34" s="1"/>
  <c r="E810" i="34"/>
  <c r="F810" i="34" s="1"/>
  <c r="E809" i="34"/>
  <c r="F809" i="34" s="1"/>
  <c r="E808" i="34"/>
  <c r="F808" i="34" s="1"/>
  <c r="E807" i="34"/>
  <c r="F807" i="34" s="1"/>
  <c r="E806" i="34"/>
  <c r="F806" i="34" s="1"/>
  <c r="E805" i="34"/>
  <c r="F805" i="34" s="1"/>
  <c r="E804" i="34"/>
  <c r="F804" i="34" s="1"/>
  <c r="E803" i="34"/>
  <c r="F803" i="34" s="1"/>
  <c r="E802" i="34"/>
  <c r="F802" i="34" s="1"/>
  <c r="E801" i="34"/>
  <c r="F801" i="34" s="1"/>
  <c r="E800" i="34"/>
  <c r="F800" i="34" s="1"/>
  <c r="E799" i="34"/>
  <c r="F799" i="34" s="1"/>
  <c r="E798" i="34"/>
  <c r="F798" i="34" s="1"/>
  <c r="E797" i="34"/>
  <c r="F797" i="34" s="1"/>
  <c r="E796" i="34"/>
  <c r="F796" i="34" s="1"/>
  <c r="E795" i="34"/>
  <c r="F795" i="34" s="1"/>
  <c r="E794" i="34"/>
  <c r="F794" i="34" s="1"/>
  <c r="E793" i="34"/>
  <c r="F793" i="34" s="1"/>
  <c r="E792" i="34"/>
  <c r="F792" i="34" s="1"/>
  <c r="E791" i="34"/>
  <c r="F791" i="34" s="1"/>
  <c r="E790" i="34"/>
  <c r="F790" i="34" s="1"/>
  <c r="E789" i="34"/>
  <c r="F789" i="34" s="1"/>
  <c r="E788" i="34"/>
  <c r="F788" i="34" s="1"/>
  <c r="E787" i="34"/>
  <c r="F787" i="34" s="1"/>
  <c r="E786" i="34"/>
  <c r="F786" i="34" s="1"/>
  <c r="E785" i="34"/>
  <c r="F785" i="34" s="1"/>
  <c r="E784" i="34"/>
  <c r="F784" i="34" s="1"/>
  <c r="E783" i="34"/>
  <c r="F783" i="34" s="1"/>
  <c r="E782" i="34"/>
  <c r="F782" i="34" s="1"/>
  <c r="E781" i="34"/>
  <c r="F781" i="34" s="1"/>
  <c r="E780" i="34"/>
  <c r="F780" i="34" s="1"/>
  <c r="E779" i="34"/>
  <c r="F779" i="34" s="1"/>
  <c r="E778" i="34"/>
  <c r="F778" i="34" s="1"/>
  <c r="E777" i="34"/>
  <c r="F777" i="34" s="1"/>
  <c r="E776" i="34"/>
  <c r="F776" i="34" s="1"/>
  <c r="E775" i="34"/>
  <c r="F775" i="34" s="1"/>
  <c r="E774" i="34"/>
  <c r="F774" i="34" s="1"/>
  <c r="E773" i="34"/>
  <c r="F773" i="34" s="1"/>
  <c r="E772" i="34"/>
  <c r="F772" i="34" s="1"/>
  <c r="E771" i="34"/>
  <c r="F771" i="34" s="1"/>
  <c r="E770" i="34"/>
  <c r="F770" i="34" s="1"/>
  <c r="E769" i="34"/>
  <c r="F769" i="34" s="1"/>
  <c r="E768" i="34"/>
  <c r="F768" i="34" s="1"/>
  <c r="E767" i="34"/>
  <c r="F767" i="34" s="1"/>
  <c r="E766" i="34"/>
  <c r="F766" i="34" s="1"/>
  <c r="E765" i="34"/>
  <c r="F765" i="34" s="1"/>
  <c r="E764" i="34"/>
  <c r="F764" i="34" s="1"/>
  <c r="E763" i="34"/>
  <c r="F763" i="34" s="1"/>
  <c r="E762" i="34"/>
  <c r="F762" i="34" s="1"/>
  <c r="E761" i="34"/>
  <c r="F761" i="34" s="1"/>
  <c r="E760" i="34"/>
  <c r="F760" i="34" s="1"/>
  <c r="E759" i="34"/>
  <c r="F759" i="34" s="1"/>
  <c r="E758" i="34"/>
  <c r="F758" i="34" s="1"/>
  <c r="E757" i="34"/>
  <c r="F757" i="34" s="1"/>
  <c r="E756" i="34"/>
  <c r="F756" i="34" s="1"/>
  <c r="E755" i="34"/>
  <c r="F755" i="34" s="1"/>
  <c r="E754" i="34"/>
  <c r="F754" i="34" s="1"/>
  <c r="E753" i="34"/>
  <c r="F753" i="34" s="1"/>
  <c r="E752" i="34"/>
  <c r="F752" i="34" s="1"/>
  <c r="E751" i="34"/>
  <c r="F751" i="34" s="1"/>
  <c r="E750" i="34"/>
  <c r="F750" i="34" s="1"/>
  <c r="E749" i="34"/>
  <c r="F749" i="34" s="1"/>
  <c r="E748" i="34"/>
  <c r="F748" i="34" s="1"/>
  <c r="E747" i="34"/>
  <c r="F747" i="34" s="1"/>
  <c r="E746" i="34"/>
  <c r="F746" i="34" s="1"/>
  <c r="E745" i="34"/>
  <c r="F745" i="34" s="1"/>
  <c r="E744" i="34"/>
  <c r="F744" i="34" s="1"/>
  <c r="E743" i="34"/>
  <c r="F743" i="34" s="1"/>
  <c r="E742" i="34"/>
  <c r="F742" i="34" s="1"/>
  <c r="E741" i="34"/>
  <c r="F741" i="34" s="1"/>
  <c r="E740" i="34"/>
  <c r="F740" i="34" s="1"/>
  <c r="E739" i="34"/>
  <c r="F739" i="34" s="1"/>
  <c r="E738" i="34"/>
  <c r="F738" i="34" s="1"/>
  <c r="E737" i="34"/>
  <c r="F737" i="34" s="1"/>
  <c r="E736" i="34"/>
  <c r="F736" i="34" s="1"/>
  <c r="E735" i="34"/>
  <c r="F735" i="34" s="1"/>
  <c r="E734" i="34"/>
  <c r="F734" i="34" s="1"/>
  <c r="E733" i="34"/>
  <c r="F733" i="34" s="1"/>
  <c r="E732" i="34"/>
  <c r="F732" i="34" s="1"/>
  <c r="E731" i="34"/>
  <c r="F731" i="34" s="1"/>
  <c r="E730" i="34"/>
  <c r="F730" i="34" s="1"/>
  <c r="E729" i="34"/>
  <c r="F729" i="34" s="1"/>
  <c r="E728" i="34"/>
  <c r="F728" i="34" s="1"/>
  <c r="E727" i="34"/>
  <c r="F727" i="34" s="1"/>
  <c r="E726" i="34"/>
  <c r="F726" i="34" s="1"/>
  <c r="E725" i="34"/>
  <c r="F725" i="34" s="1"/>
  <c r="E724" i="34"/>
  <c r="F724" i="34" s="1"/>
  <c r="E723" i="34"/>
  <c r="F723" i="34" s="1"/>
  <c r="E722" i="34"/>
  <c r="F722" i="34" s="1"/>
  <c r="E721" i="34"/>
  <c r="F721" i="34" s="1"/>
  <c r="E720" i="34"/>
  <c r="F720" i="34" s="1"/>
  <c r="E719" i="34"/>
  <c r="F719" i="34" s="1"/>
  <c r="E718" i="34"/>
  <c r="F718" i="34" s="1"/>
  <c r="E717" i="34"/>
  <c r="F717" i="34" s="1"/>
  <c r="E716" i="34"/>
  <c r="F716" i="34" s="1"/>
  <c r="E715" i="34"/>
  <c r="F715" i="34" s="1"/>
  <c r="E714" i="34"/>
  <c r="F714" i="34" s="1"/>
  <c r="E713" i="34"/>
  <c r="F713" i="34" s="1"/>
  <c r="E712" i="34"/>
  <c r="F712" i="34" s="1"/>
  <c r="E711" i="34"/>
  <c r="F711" i="34" s="1"/>
  <c r="E710" i="34"/>
  <c r="F710" i="34" s="1"/>
  <c r="E709" i="34"/>
  <c r="F709" i="34" s="1"/>
  <c r="E708" i="34"/>
  <c r="F708" i="34" s="1"/>
  <c r="E707" i="34"/>
  <c r="F707" i="34" s="1"/>
  <c r="E706" i="34"/>
  <c r="F706" i="34" s="1"/>
  <c r="E705" i="34"/>
  <c r="F705" i="34" s="1"/>
  <c r="E704" i="34"/>
  <c r="F704" i="34" s="1"/>
  <c r="E703" i="34"/>
  <c r="F703" i="34" s="1"/>
  <c r="E702" i="34"/>
  <c r="F702" i="34" s="1"/>
  <c r="E701" i="34"/>
  <c r="F701" i="34" s="1"/>
  <c r="E700" i="34"/>
  <c r="F700" i="34" s="1"/>
  <c r="E699" i="34"/>
  <c r="F699" i="34" s="1"/>
  <c r="E698" i="34"/>
  <c r="F698" i="34" s="1"/>
  <c r="E697" i="34"/>
  <c r="F697" i="34" s="1"/>
  <c r="E696" i="34"/>
  <c r="F696" i="34" s="1"/>
  <c r="E695" i="34"/>
  <c r="F695" i="34" s="1"/>
  <c r="E694" i="34"/>
  <c r="F694" i="34" s="1"/>
  <c r="E693" i="34"/>
  <c r="F693" i="34" s="1"/>
  <c r="E692" i="34"/>
  <c r="F692" i="34" s="1"/>
  <c r="E691" i="34"/>
  <c r="F691" i="34" s="1"/>
  <c r="E690" i="34"/>
  <c r="F690" i="34" s="1"/>
  <c r="E689" i="34"/>
  <c r="F689" i="34" s="1"/>
  <c r="E688" i="34"/>
  <c r="F688" i="34" s="1"/>
  <c r="E687" i="34"/>
  <c r="F687" i="34" s="1"/>
  <c r="E686" i="34"/>
  <c r="F686" i="34" s="1"/>
  <c r="E685" i="34"/>
  <c r="F685" i="34" s="1"/>
  <c r="E684" i="34"/>
  <c r="F684" i="34" s="1"/>
  <c r="E683" i="34"/>
  <c r="F683" i="34" s="1"/>
  <c r="E682" i="34"/>
  <c r="F682" i="34" s="1"/>
  <c r="E681" i="34"/>
  <c r="F681" i="34" s="1"/>
  <c r="E680" i="34"/>
  <c r="F680" i="34" s="1"/>
  <c r="E679" i="34"/>
  <c r="F679" i="34" s="1"/>
  <c r="E678" i="34"/>
  <c r="F678" i="34" s="1"/>
  <c r="E677" i="34"/>
  <c r="F677" i="34" s="1"/>
  <c r="E676" i="34"/>
  <c r="F676" i="34" s="1"/>
  <c r="E675" i="34"/>
  <c r="F675" i="34" s="1"/>
  <c r="E674" i="34"/>
  <c r="F674" i="34" s="1"/>
  <c r="E673" i="34"/>
  <c r="F673" i="34" s="1"/>
  <c r="E672" i="34"/>
  <c r="F672" i="34" s="1"/>
  <c r="E671" i="34"/>
  <c r="F671" i="34" s="1"/>
  <c r="E670" i="34"/>
  <c r="F670" i="34" s="1"/>
  <c r="E669" i="34"/>
  <c r="F669" i="34" s="1"/>
  <c r="E668" i="34"/>
  <c r="F668" i="34" s="1"/>
  <c r="E667" i="34"/>
  <c r="F667" i="34" s="1"/>
  <c r="E666" i="34"/>
  <c r="F666" i="34" s="1"/>
  <c r="E665" i="34"/>
  <c r="F665" i="34" s="1"/>
  <c r="E664" i="34"/>
  <c r="F664" i="34" s="1"/>
  <c r="E663" i="34"/>
  <c r="F663" i="34" s="1"/>
  <c r="E662" i="34"/>
  <c r="F662" i="34" s="1"/>
  <c r="E661" i="34"/>
  <c r="F661" i="34" s="1"/>
  <c r="E660" i="34"/>
  <c r="F660" i="34" s="1"/>
  <c r="E659" i="34"/>
  <c r="F659" i="34" s="1"/>
  <c r="E658" i="34"/>
  <c r="F658" i="34" s="1"/>
  <c r="E657" i="34"/>
  <c r="F657" i="34" s="1"/>
  <c r="E656" i="34"/>
  <c r="F656" i="34" s="1"/>
  <c r="E655" i="34"/>
  <c r="F655" i="34" s="1"/>
  <c r="E654" i="34"/>
  <c r="F654" i="34" s="1"/>
  <c r="E653" i="34"/>
  <c r="F653" i="34" s="1"/>
  <c r="E652" i="34"/>
  <c r="F652" i="34" s="1"/>
  <c r="E651" i="34"/>
  <c r="F651" i="34" s="1"/>
  <c r="E650" i="34"/>
  <c r="F650" i="34" s="1"/>
  <c r="E649" i="34"/>
  <c r="F649" i="34" s="1"/>
  <c r="E648" i="34"/>
  <c r="F648" i="34" s="1"/>
  <c r="E647" i="34"/>
  <c r="F647" i="34" s="1"/>
  <c r="E646" i="34"/>
  <c r="F646" i="34" s="1"/>
  <c r="E645" i="34"/>
  <c r="F645" i="34" s="1"/>
  <c r="E644" i="34"/>
  <c r="F644" i="34" s="1"/>
  <c r="E643" i="34"/>
  <c r="F643" i="34" s="1"/>
  <c r="E642" i="34"/>
  <c r="F642" i="34" s="1"/>
  <c r="E641" i="34"/>
  <c r="F641" i="34" s="1"/>
  <c r="E640" i="34"/>
  <c r="F640" i="34" s="1"/>
  <c r="E639" i="34"/>
  <c r="F639" i="34" s="1"/>
  <c r="E638" i="34"/>
  <c r="F638" i="34" s="1"/>
  <c r="E637" i="34"/>
  <c r="F637" i="34" s="1"/>
  <c r="E636" i="34"/>
  <c r="F636" i="34" s="1"/>
  <c r="E635" i="34"/>
  <c r="F635" i="34" s="1"/>
  <c r="E634" i="34"/>
  <c r="F634" i="34" s="1"/>
  <c r="E633" i="34"/>
  <c r="F633" i="34" s="1"/>
  <c r="E632" i="34"/>
  <c r="F632" i="34" s="1"/>
  <c r="E631" i="34"/>
  <c r="F631" i="34" s="1"/>
  <c r="E630" i="34"/>
  <c r="F630" i="34" s="1"/>
  <c r="E629" i="34"/>
  <c r="F629" i="34" s="1"/>
  <c r="E628" i="34"/>
  <c r="F628" i="34" s="1"/>
  <c r="E627" i="34"/>
  <c r="F627" i="34" s="1"/>
  <c r="E626" i="34"/>
  <c r="F626" i="34" s="1"/>
  <c r="E625" i="34"/>
  <c r="F625" i="34" s="1"/>
  <c r="E624" i="34"/>
  <c r="F624" i="34" s="1"/>
  <c r="E623" i="34"/>
  <c r="F623" i="34" s="1"/>
  <c r="E622" i="34"/>
  <c r="F622" i="34" s="1"/>
  <c r="E621" i="34"/>
  <c r="F621" i="34" s="1"/>
  <c r="E620" i="34"/>
  <c r="F620" i="34" s="1"/>
  <c r="E619" i="34"/>
  <c r="F619" i="34" s="1"/>
  <c r="E618" i="34"/>
  <c r="F618" i="34" s="1"/>
  <c r="E617" i="34"/>
  <c r="F617" i="34" s="1"/>
  <c r="E616" i="34"/>
  <c r="F616" i="34" s="1"/>
  <c r="E615" i="34"/>
  <c r="F615" i="34" s="1"/>
  <c r="E614" i="34"/>
  <c r="F614" i="34" s="1"/>
  <c r="E613" i="34"/>
  <c r="F613" i="34" s="1"/>
  <c r="E612" i="34"/>
  <c r="F612" i="34" s="1"/>
  <c r="E611" i="34"/>
  <c r="F611" i="34" s="1"/>
  <c r="E610" i="34"/>
  <c r="F610" i="34" s="1"/>
  <c r="E609" i="34"/>
  <c r="F609" i="34" s="1"/>
  <c r="E608" i="34"/>
  <c r="F608" i="34" s="1"/>
  <c r="E607" i="34"/>
  <c r="F607" i="34" s="1"/>
  <c r="E606" i="34"/>
  <c r="F606" i="34" s="1"/>
  <c r="E605" i="34"/>
  <c r="F605" i="34" s="1"/>
  <c r="E604" i="34"/>
  <c r="F604" i="34" s="1"/>
  <c r="E603" i="34"/>
  <c r="F603" i="34" s="1"/>
  <c r="E602" i="34"/>
  <c r="F602" i="34" s="1"/>
  <c r="E601" i="34"/>
  <c r="F601" i="34" s="1"/>
  <c r="E600" i="34"/>
  <c r="F600" i="34" s="1"/>
  <c r="E599" i="34"/>
  <c r="F599" i="34" s="1"/>
  <c r="E598" i="34"/>
  <c r="F598" i="34" s="1"/>
  <c r="E597" i="34"/>
  <c r="F597" i="34" s="1"/>
  <c r="E596" i="34"/>
  <c r="F596" i="34" s="1"/>
  <c r="E595" i="34"/>
  <c r="F595" i="34" s="1"/>
  <c r="E594" i="34"/>
  <c r="F594" i="34" s="1"/>
  <c r="E593" i="34"/>
  <c r="F593" i="34" s="1"/>
  <c r="E592" i="34"/>
  <c r="F592" i="34" s="1"/>
  <c r="E591" i="34"/>
  <c r="F591" i="34" s="1"/>
  <c r="E590" i="34"/>
  <c r="F590" i="34" s="1"/>
  <c r="E589" i="34"/>
  <c r="F589" i="34" s="1"/>
  <c r="E588" i="34"/>
  <c r="F588" i="34" s="1"/>
  <c r="E587" i="34"/>
  <c r="F587" i="34" s="1"/>
  <c r="E586" i="34"/>
  <c r="F586" i="34" s="1"/>
  <c r="E585" i="34"/>
  <c r="F585" i="34" s="1"/>
  <c r="E584" i="34"/>
  <c r="F584" i="34" s="1"/>
  <c r="E583" i="34"/>
  <c r="F583" i="34" s="1"/>
  <c r="E582" i="34"/>
  <c r="F582" i="34" s="1"/>
  <c r="E581" i="34"/>
  <c r="F581" i="34" s="1"/>
  <c r="E580" i="34"/>
  <c r="F580" i="34" s="1"/>
  <c r="E579" i="34"/>
  <c r="F579" i="34" s="1"/>
  <c r="E578" i="34"/>
  <c r="F578" i="34" s="1"/>
  <c r="E577" i="34"/>
  <c r="F577" i="34" s="1"/>
  <c r="E576" i="34"/>
  <c r="F576" i="34" s="1"/>
  <c r="E575" i="34"/>
  <c r="F575" i="34" s="1"/>
  <c r="E574" i="34"/>
  <c r="F574" i="34" s="1"/>
  <c r="E573" i="34"/>
  <c r="F573" i="34" s="1"/>
  <c r="E572" i="34"/>
  <c r="F572" i="34" s="1"/>
  <c r="E571" i="34"/>
  <c r="F571" i="34" s="1"/>
  <c r="E570" i="34"/>
  <c r="F570" i="34" s="1"/>
  <c r="E569" i="34"/>
  <c r="F569" i="34" s="1"/>
  <c r="E568" i="34"/>
  <c r="F568" i="34" s="1"/>
  <c r="E567" i="34"/>
  <c r="F567" i="34" s="1"/>
  <c r="E566" i="34"/>
  <c r="F566" i="34" s="1"/>
  <c r="E565" i="34"/>
  <c r="F565" i="34" s="1"/>
  <c r="E564" i="34"/>
  <c r="F564" i="34" s="1"/>
  <c r="E563" i="34"/>
  <c r="F563" i="34" s="1"/>
  <c r="E562" i="34"/>
  <c r="F562" i="34" s="1"/>
  <c r="E561" i="34"/>
  <c r="F561" i="34" s="1"/>
  <c r="E560" i="34"/>
  <c r="F560" i="34" s="1"/>
  <c r="E559" i="34"/>
  <c r="F559" i="34" s="1"/>
  <c r="E558" i="34"/>
  <c r="F558" i="34" s="1"/>
  <c r="E557" i="34"/>
  <c r="F557" i="34" s="1"/>
  <c r="E556" i="34"/>
  <c r="F556" i="34" s="1"/>
  <c r="E555" i="34"/>
  <c r="F555" i="34" s="1"/>
  <c r="E554" i="34"/>
  <c r="F554" i="34" s="1"/>
  <c r="E553" i="34"/>
  <c r="F553" i="34" s="1"/>
  <c r="E552" i="34"/>
  <c r="F552" i="34" s="1"/>
  <c r="E551" i="34"/>
  <c r="F551" i="34" s="1"/>
  <c r="E550" i="34"/>
  <c r="F550" i="34" s="1"/>
  <c r="E549" i="34"/>
  <c r="F549" i="34" s="1"/>
  <c r="E548" i="34"/>
  <c r="F548" i="34" s="1"/>
  <c r="E547" i="34"/>
  <c r="F547" i="34" s="1"/>
  <c r="E546" i="34"/>
  <c r="F546" i="34" s="1"/>
  <c r="E545" i="34"/>
  <c r="F545" i="34" s="1"/>
  <c r="E544" i="34"/>
  <c r="F544" i="34" s="1"/>
  <c r="E543" i="34"/>
  <c r="F543" i="34" s="1"/>
  <c r="E542" i="34"/>
  <c r="F542" i="34" s="1"/>
  <c r="E541" i="34"/>
  <c r="F541" i="34" s="1"/>
  <c r="E540" i="34"/>
  <c r="F540" i="34" s="1"/>
  <c r="E539" i="34"/>
  <c r="F539" i="34" s="1"/>
  <c r="E538" i="34"/>
  <c r="F538" i="34" s="1"/>
  <c r="E537" i="34"/>
  <c r="F537" i="34" s="1"/>
  <c r="E536" i="34"/>
  <c r="F536" i="34" s="1"/>
  <c r="E535" i="34"/>
  <c r="F535" i="34" s="1"/>
  <c r="E534" i="34"/>
  <c r="F534" i="34" s="1"/>
  <c r="E533" i="34"/>
  <c r="F533" i="34" s="1"/>
  <c r="E532" i="34"/>
  <c r="F532" i="34" s="1"/>
  <c r="E531" i="34"/>
  <c r="F531" i="34" s="1"/>
  <c r="E530" i="34"/>
  <c r="F530" i="34" s="1"/>
  <c r="E529" i="34"/>
  <c r="F529" i="34" s="1"/>
  <c r="E528" i="34"/>
  <c r="F528" i="34" s="1"/>
  <c r="E527" i="34"/>
  <c r="F527" i="34" s="1"/>
  <c r="E526" i="34"/>
  <c r="F526" i="34" s="1"/>
  <c r="E525" i="34"/>
  <c r="F525" i="34" s="1"/>
  <c r="E524" i="34"/>
  <c r="F524" i="34" s="1"/>
  <c r="E523" i="34"/>
  <c r="F523" i="34" s="1"/>
  <c r="E522" i="34"/>
  <c r="F522" i="34" s="1"/>
  <c r="E521" i="34"/>
  <c r="F521" i="34" s="1"/>
  <c r="E520" i="34"/>
  <c r="F520" i="34" s="1"/>
  <c r="E519" i="34"/>
  <c r="F519" i="34" s="1"/>
  <c r="E518" i="34"/>
  <c r="F518" i="34" s="1"/>
  <c r="E517" i="34"/>
  <c r="F517" i="34" s="1"/>
  <c r="E516" i="34"/>
  <c r="F516" i="34" s="1"/>
  <c r="E515" i="34"/>
  <c r="F515" i="34" s="1"/>
  <c r="E514" i="34"/>
  <c r="F514" i="34" s="1"/>
  <c r="E513" i="34"/>
  <c r="F513" i="34" s="1"/>
  <c r="E512" i="34"/>
  <c r="F512" i="34" s="1"/>
  <c r="E511" i="34"/>
  <c r="F511" i="34" s="1"/>
  <c r="E510" i="34"/>
  <c r="F510" i="34" s="1"/>
  <c r="E509" i="34"/>
  <c r="F509" i="34" s="1"/>
  <c r="E508" i="34"/>
  <c r="F508" i="34" s="1"/>
  <c r="E507" i="34"/>
  <c r="F507" i="34" s="1"/>
  <c r="E506" i="34"/>
  <c r="F506" i="34" s="1"/>
  <c r="E505" i="34"/>
  <c r="F505" i="34" s="1"/>
  <c r="E504" i="34"/>
  <c r="F504" i="34" s="1"/>
  <c r="E503" i="34"/>
  <c r="F503" i="34" s="1"/>
  <c r="E502" i="34"/>
  <c r="F502" i="34" s="1"/>
  <c r="E501" i="34"/>
  <c r="F501" i="34" s="1"/>
  <c r="E500" i="34"/>
  <c r="F500" i="34" s="1"/>
  <c r="E499" i="34"/>
  <c r="F499" i="34" s="1"/>
  <c r="E498" i="34"/>
  <c r="F498" i="34" s="1"/>
  <c r="E497" i="34"/>
  <c r="F497" i="34" s="1"/>
  <c r="E496" i="34"/>
  <c r="F496" i="34" s="1"/>
  <c r="E495" i="34"/>
  <c r="F495" i="34" s="1"/>
  <c r="E494" i="34"/>
  <c r="F494" i="34" s="1"/>
  <c r="E493" i="34"/>
  <c r="F493" i="34" s="1"/>
  <c r="E492" i="34"/>
  <c r="F492" i="34" s="1"/>
  <c r="E491" i="34"/>
  <c r="F491" i="34" s="1"/>
  <c r="E490" i="34"/>
  <c r="F490" i="34" s="1"/>
  <c r="E489" i="34"/>
  <c r="F489" i="34" s="1"/>
  <c r="E488" i="34"/>
  <c r="F488" i="34" s="1"/>
  <c r="E487" i="34"/>
  <c r="F487" i="34" s="1"/>
  <c r="E486" i="34"/>
  <c r="F486" i="34" s="1"/>
  <c r="E485" i="34"/>
  <c r="F485" i="34" s="1"/>
  <c r="E484" i="34"/>
  <c r="F484" i="34" s="1"/>
  <c r="E483" i="34"/>
  <c r="F483" i="34" s="1"/>
  <c r="E482" i="34"/>
  <c r="F482" i="34" s="1"/>
  <c r="E481" i="34"/>
  <c r="F481" i="34" s="1"/>
  <c r="E480" i="34"/>
  <c r="F480" i="34" s="1"/>
  <c r="E479" i="34"/>
  <c r="F479" i="34" s="1"/>
  <c r="E478" i="34"/>
  <c r="F478" i="34" s="1"/>
  <c r="E477" i="34"/>
  <c r="F477" i="34" s="1"/>
  <c r="E476" i="34"/>
  <c r="F476" i="34" s="1"/>
  <c r="E475" i="34"/>
  <c r="F475" i="34" s="1"/>
  <c r="E474" i="34"/>
  <c r="F474" i="34" s="1"/>
  <c r="E473" i="34"/>
  <c r="F473" i="34" s="1"/>
  <c r="E472" i="34"/>
  <c r="F472" i="34" s="1"/>
  <c r="E471" i="34"/>
  <c r="F471" i="34" s="1"/>
  <c r="E470" i="34"/>
  <c r="F470" i="34" s="1"/>
  <c r="E469" i="34"/>
  <c r="F469" i="34" s="1"/>
  <c r="E468" i="34"/>
  <c r="F468" i="34" s="1"/>
  <c r="E467" i="34"/>
  <c r="F467" i="34" s="1"/>
  <c r="E466" i="34"/>
  <c r="F466" i="34" s="1"/>
  <c r="E465" i="34"/>
  <c r="F465" i="34" s="1"/>
  <c r="E464" i="34"/>
  <c r="F464" i="34" s="1"/>
  <c r="E463" i="34"/>
  <c r="F463" i="34" s="1"/>
  <c r="E462" i="34"/>
  <c r="F462" i="34" s="1"/>
  <c r="E461" i="34"/>
  <c r="F461" i="34" s="1"/>
  <c r="E460" i="34"/>
  <c r="F460" i="34" s="1"/>
  <c r="E459" i="34"/>
  <c r="F459" i="34" s="1"/>
  <c r="E458" i="34"/>
  <c r="F458" i="34" s="1"/>
  <c r="E457" i="34"/>
  <c r="F457" i="34" s="1"/>
  <c r="E456" i="34"/>
  <c r="F456" i="34" s="1"/>
  <c r="E455" i="34"/>
  <c r="F455" i="34" s="1"/>
  <c r="E454" i="34"/>
  <c r="F454" i="34" s="1"/>
  <c r="E453" i="34"/>
  <c r="F453" i="34" s="1"/>
  <c r="E452" i="34"/>
  <c r="F452" i="34" s="1"/>
  <c r="E451" i="34"/>
  <c r="F451" i="34" s="1"/>
  <c r="E450" i="34"/>
  <c r="F450" i="34" s="1"/>
  <c r="E449" i="34"/>
  <c r="F449" i="34" s="1"/>
  <c r="E448" i="34"/>
  <c r="F448" i="34" s="1"/>
  <c r="E447" i="34"/>
  <c r="F447" i="34" s="1"/>
  <c r="E446" i="34"/>
  <c r="F446" i="34" s="1"/>
  <c r="E445" i="34"/>
  <c r="F445" i="34" s="1"/>
  <c r="E444" i="34"/>
  <c r="F444" i="34" s="1"/>
  <c r="E443" i="34"/>
  <c r="F443" i="34" s="1"/>
  <c r="E442" i="34"/>
  <c r="F442" i="34" s="1"/>
  <c r="E441" i="34"/>
  <c r="F441" i="34" s="1"/>
  <c r="E440" i="34"/>
  <c r="F440" i="34" s="1"/>
  <c r="E439" i="34"/>
  <c r="F439" i="34" s="1"/>
  <c r="E438" i="34"/>
  <c r="F438" i="34" s="1"/>
  <c r="E437" i="34"/>
  <c r="F437" i="34" s="1"/>
  <c r="E436" i="34"/>
  <c r="F436" i="34" s="1"/>
  <c r="E435" i="34"/>
  <c r="F435" i="34" s="1"/>
  <c r="E434" i="34"/>
  <c r="F434" i="34" s="1"/>
  <c r="E433" i="34"/>
  <c r="F433" i="34" s="1"/>
  <c r="E432" i="34"/>
  <c r="F432" i="34" s="1"/>
  <c r="E431" i="34"/>
  <c r="F431" i="34" s="1"/>
  <c r="E430" i="34"/>
  <c r="F430" i="34" s="1"/>
  <c r="E429" i="34"/>
  <c r="F429" i="34" s="1"/>
  <c r="E428" i="34"/>
  <c r="F428" i="34" s="1"/>
  <c r="E427" i="34"/>
  <c r="F427" i="34" s="1"/>
  <c r="E426" i="34"/>
  <c r="F426" i="34" s="1"/>
  <c r="E425" i="34"/>
  <c r="F425" i="34" s="1"/>
  <c r="E424" i="34"/>
  <c r="F424" i="34" s="1"/>
  <c r="E423" i="34"/>
  <c r="F423" i="34" s="1"/>
  <c r="E422" i="34"/>
  <c r="F422" i="34" s="1"/>
  <c r="E421" i="34"/>
  <c r="F421" i="34" s="1"/>
  <c r="E420" i="34"/>
  <c r="F420" i="34" s="1"/>
  <c r="E419" i="34"/>
  <c r="F419" i="34" s="1"/>
  <c r="E418" i="34"/>
  <c r="F418" i="34" s="1"/>
  <c r="E417" i="34"/>
  <c r="F417" i="34" s="1"/>
  <c r="E416" i="34"/>
  <c r="F416" i="34" s="1"/>
  <c r="E415" i="34"/>
  <c r="F415" i="34" s="1"/>
  <c r="E414" i="34"/>
  <c r="F414" i="34" s="1"/>
  <c r="E413" i="34"/>
  <c r="F413" i="34" s="1"/>
  <c r="E412" i="34"/>
  <c r="F412" i="34" s="1"/>
  <c r="E411" i="34"/>
  <c r="F411" i="34" s="1"/>
  <c r="E410" i="34"/>
  <c r="F410" i="34" s="1"/>
  <c r="E409" i="34"/>
  <c r="F409" i="34" s="1"/>
  <c r="E408" i="34"/>
  <c r="F408" i="34" s="1"/>
  <c r="E407" i="34"/>
  <c r="F407" i="34" s="1"/>
  <c r="E406" i="34"/>
  <c r="F406" i="34" s="1"/>
  <c r="E405" i="34"/>
  <c r="F405" i="34" s="1"/>
  <c r="E404" i="34"/>
  <c r="F404" i="34" s="1"/>
  <c r="E403" i="34"/>
  <c r="F403" i="34" s="1"/>
  <c r="E402" i="34"/>
  <c r="F402" i="34" s="1"/>
  <c r="E401" i="34"/>
  <c r="F401" i="34" s="1"/>
  <c r="E400" i="34"/>
  <c r="F400" i="34" s="1"/>
  <c r="E399" i="34"/>
  <c r="F399" i="34" s="1"/>
  <c r="E398" i="34"/>
  <c r="F398" i="34" s="1"/>
  <c r="E397" i="34"/>
  <c r="F397" i="34" s="1"/>
  <c r="E396" i="34"/>
  <c r="F396" i="34" s="1"/>
  <c r="E395" i="34"/>
  <c r="F395" i="34" s="1"/>
  <c r="E394" i="34"/>
  <c r="F394" i="34" s="1"/>
  <c r="E393" i="34"/>
  <c r="F393" i="34" s="1"/>
  <c r="E392" i="34"/>
  <c r="F392" i="34" s="1"/>
  <c r="E391" i="34"/>
  <c r="F391" i="34" s="1"/>
  <c r="E390" i="34"/>
  <c r="F390" i="34" s="1"/>
  <c r="E389" i="34"/>
  <c r="F389" i="34" s="1"/>
  <c r="E388" i="34"/>
  <c r="F388" i="34" s="1"/>
  <c r="E387" i="34"/>
  <c r="F387" i="34" s="1"/>
  <c r="E386" i="34"/>
  <c r="F386" i="34" s="1"/>
  <c r="E385" i="34"/>
  <c r="F385" i="34" s="1"/>
  <c r="E384" i="34"/>
  <c r="F384" i="34" s="1"/>
  <c r="E383" i="34"/>
  <c r="F383" i="34" s="1"/>
  <c r="E382" i="34"/>
  <c r="F382" i="34" s="1"/>
  <c r="E381" i="34"/>
  <c r="F381" i="34" s="1"/>
  <c r="E380" i="34"/>
  <c r="F380" i="34" s="1"/>
  <c r="E379" i="34"/>
  <c r="F379" i="34" s="1"/>
  <c r="E378" i="34"/>
  <c r="F378" i="34" s="1"/>
  <c r="E377" i="34"/>
  <c r="F377" i="34" s="1"/>
  <c r="E376" i="34"/>
  <c r="F376" i="34" s="1"/>
  <c r="E375" i="34"/>
  <c r="F375" i="34" s="1"/>
  <c r="E374" i="34"/>
  <c r="F374" i="34" s="1"/>
  <c r="E373" i="34"/>
  <c r="F373" i="34" s="1"/>
  <c r="E372" i="34"/>
  <c r="F372" i="34" s="1"/>
  <c r="E371" i="34"/>
  <c r="F371" i="34" s="1"/>
  <c r="E370" i="34"/>
  <c r="F370" i="34" s="1"/>
  <c r="E369" i="34"/>
  <c r="F369" i="34" s="1"/>
  <c r="E368" i="34"/>
  <c r="F368" i="34" s="1"/>
  <c r="E367" i="34"/>
  <c r="F367" i="34" s="1"/>
  <c r="E366" i="34"/>
  <c r="F366" i="34" s="1"/>
  <c r="E365" i="34"/>
  <c r="F365" i="34" s="1"/>
  <c r="E364" i="34"/>
  <c r="F364" i="34" s="1"/>
  <c r="E363" i="34"/>
  <c r="F363" i="34" s="1"/>
  <c r="E362" i="34"/>
  <c r="F362" i="34" s="1"/>
  <c r="E361" i="34"/>
  <c r="F361" i="34" s="1"/>
  <c r="E360" i="34"/>
  <c r="F360" i="34" s="1"/>
  <c r="E359" i="34"/>
  <c r="F359" i="34" s="1"/>
  <c r="E358" i="34"/>
  <c r="F358" i="34" s="1"/>
  <c r="E357" i="34"/>
  <c r="F357" i="34" s="1"/>
  <c r="E356" i="34"/>
  <c r="F356" i="34" s="1"/>
  <c r="E355" i="34"/>
  <c r="F355" i="34" s="1"/>
  <c r="E354" i="34"/>
  <c r="F354" i="34" s="1"/>
  <c r="E353" i="34"/>
  <c r="F353" i="34" s="1"/>
  <c r="E352" i="34"/>
  <c r="F352" i="34" s="1"/>
  <c r="E351" i="34"/>
  <c r="F351" i="34" s="1"/>
  <c r="E350" i="34"/>
  <c r="F350" i="34" s="1"/>
  <c r="E349" i="34"/>
  <c r="F349" i="34" s="1"/>
  <c r="E348" i="34"/>
  <c r="F348" i="34" s="1"/>
  <c r="E347" i="34"/>
  <c r="F347" i="34" s="1"/>
  <c r="E346" i="34"/>
  <c r="F346" i="34" s="1"/>
  <c r="E345" i="34"/>
  <c r="F345" i="34" s="1"/>
  <c r="E344" i="34"/>
  <c r="F344" i="34" s="1"/>
  <c r="E343" i="34"/>
  <c r="F343" i="34" s="1"/>
  <c r="E342" i="34"/>
  <c r="F342" i="34" s="1"/>
  <c r="E341" i="34"/>
  <c r="F341" i="34" s="1"/>
  <c r="E340" i="34"/>
  <c r="F340" i="34" s="1"/>
  <c r="E339" i="34"/>
  <c r="F339" i="34" s="1"/>
  <c r="E338" i="34"/>
  <c r="F338" i="34" s="1"/>
  <c r="E337" i="34"/>
  <c r="F337" i="34" s="1"/>
  <c r="E336" i="34"/>
  <c r="F336" i="34" s="1"/>
  <c r="E335" i="34"/>
  <c r="F335" i="34" s="1"/>
  <c r="E334" i="34"/>
  <c r="F334" i="34" s="1"/>
  <c r="E333" i="34"/>
  <c r="F333" i="34" s="1"/>
  <c r="E332" i="34"/>
  <c r="F332" i="34" s="1"/>
  <c r="E331" i="34"/>
  <c r="F331" i="34" s="1"/>
  <c r="E330" i="34"/>
  <c r="F330" i="34" s="1"/>
  <c r="E329" i="34"/>
  <c r="F329" i="34" s="1"/>
  <c r="E328" i="34"/>
  <c r="F328" i="34" s="1"/>
  <c r="E327" i="34"/>
  <c r="F327" i="34" s="1"/>
  <c r="E326" i="34"/>
  <c r="F326" i="34" s="1"/>
  <c r="E325" i="34"/>
  <c r="F325" i="34" s="1"/>
  <c r="E324" i="34"/>
  <c r="F324" i="34" s="1"/>
  <c r="E323" i="34"/>
  <c r="F323" i="34" s="1"/>
  <c r="E322" i="34"/>
  <c r="F322" i="34" s="1"/>
  <c r="E321" i="34"/>
  <c r="F321" i="34" s="1"/>
  <c r="E320" i="34"/>
  <c r="F320" i="34" s="1"/>
  <c r="E319" i="34"/>
  <c r="F319" i="34" s="1"/>
  <c r="E318" i="34"/>
  <c r="F318" i="34" s="1"/>
  <c r="E317" i="34"/>
  <c r="F317" i="34" s="1"/>
  <c r="E316" i="34"/>
  <c r="F316" i="34" s="1"/>
  <c r="E315" i="34"/>
  <c r="F315" i="34" s="1"/>
  <c r="E314" i="34"/>
  <c r="F314" i="34" s="1"/>
  <c r="E313" i="34"/>
  <c r="F313" i="34" s="1"/>
  <c r="E312" i="34"/>
  <c r="F312" i="34" s="1"/>
  <c r="E311" i="34"/>
  <c r="F311" i="34" s="1"/>
  <c r="E310" i="34"/>
  <c r="F310" i="34" s="1"/>
  <c r="E309" i="34"/>
  <c r="F309" i="34" s="1"/>
  <c r="E308" i="34"/>
  <c r="F308" i="34" s="1"/>
  <c r="E307" i="34"/>
  <c r="F307" i="34" s="1"/>
  <c r="E306" i="34"/>
  <c r="F306" i="34" s="1"/>
  <c r="E305" i="34"/>
  <c r="F305" i="34" s="1"/>
  <c r="E304" i="34"/>
  <c r="F304" i="34" s="1"/>
  <c r="E303" i="34"/>
  <c r="F303" i="34" s="1"/>
  <c r="E302" i="34"/>
  <c r="F302" i="34" s="1"/>
  <c r="E301" i="34"/>
  <c r="F301" i="34" s="1"/>
  <c r="E300" i="34"/>
  <c r="F300" i="34" s="1"/>
  <c r="E299" i="34"/>
  <c r="F299" i="34" s="1"/>
  <c r="E298" i="34"/>
  <c r="F298" i="34" s="1"/>
  <c r="E297" i="34"/>
  <c r="F297" i="34" s="1"/>
  <c r="E296" i="34"/>
  <c r="F296" i="34" s="1"/>
  <c r="E295" i="34"/>
  <c r="F295" i="34" s="1"/>
  <c r="E294" i="34"/>
  <c r="F294" i="34" s="1"/>
  <c r="E293" i="34"/>
  <c r="F293" i="34" s="1"/>
  <c r="E292" i="34"/>
  <c r="F292" i="34" s="1"/>
  <c r="E291" i="34"/>
  <c r="F291" i="34" s="1"/>
  <c r="E290" i="34"/>
  <c r="F290" i="34" s="1"/>
  <c r="E289" i="34"/>
  <c r="F289" i="34" s="1"/>
  <c r="E288" i="34"/>
  <c r="F288" i="34" s="1"/>
  <c r="E287" i="34"/>
  <c r="F287" i="34" s="1"/>
  <c r="E286" i="34"/>
  <c r="F286" i="34" s="1"/>
  <c r="E285" i="34"/>
  <c r="F285" i="34" s="1"/>
  <c r="E284" i="34"/>
  <c r="F284" i="34" s="1"/>
  <c r="E283" i="34"/>
  <c r="F283" i="34" s="1"/>
  <c r="E282" i="34"/>
  <c r="F282" i="34" s="1"/>
  <c r="E281" i="34"/>
  <c r="F281" i="34" s="1"/>
  <c r="E280" i="34"/>
  <c r="F280" i="34" s="1"/>
  <c r="E279" i="34"/>
  <c r="F279" i="34" s="1"/>
  <c r="E278" i="34"/>
  <c r="F278" i="34" s="1"/>
  <c r="E277" i="34"/>
  <c r="F277" i="34" s="1"/>
  <c r="E276" i="34"/>
  <c r="F276" i="34" s="1"/>
  <c r="E275" i="34"/>
  <c r="F275" i="34" s="1"/>
  <c r="E274" i="34"/>
  <c r="F274" i="34" s="1"/>
  <c r="E273" i="34"/>
  <c r="F273" i="34" s="1"/>
  <c r="E272" i="34"/>
  <c r="F272" i="34" s="1"/>
  <c r="E271" i="34"/>
  <c r="F271" i="34" s="1"/>
  <c r="E270" i="34"/>
  <c r="F270" i="34" s="1"/>
  <c r="E269" i="34"/>
  <c r="F269" i="34" s="1"/>
  <c r="E268" i="34"/>
  <c r="F268" i="34" s="1"/>
  <c r="E267" i="34"/>
  <c r="F267" i="34" s="1"/>
  <c r="E266" i="34"/>
  <c r="F266" i="34" s="1"/>
  <c r="E265" i="34"/>
  <c r="F265" i="34" s="1"/>
  <c r="E264" i="34"/>
  <c r="F264" i="34" s="1"/>
  <c r="E263" i="34"/>
  <c r="F263" i="34" s="1"/>
  <c r="E262" i="34"/>
  <c r="F262" i="34" s="1"/>
  <c r="E261" i="34"/>
  <c r="F261" i="34" s="1"/>
  <c r="E260" i="34"/>
  <c r="F260" i="34" s="1"/>
  <c r="E259" i="34"/>
  <c r="F259" i="34" s="1"/>
  <c r="E258" i="34"/>
  <c r="F258" i="34" s="1"/>
  <c r="E257" i="34"/>
  <c r="F257" i="34" s="1"/>
  <c r="E256" i="34"/>
  <c r="F256" i="34" s="1"/>
  <c r="E255" i="34"/>
  <c r="F255" i="34" s="1"/>
  <c r="E254" i="34"/>
  <c r="F254" i="34" s="1"/>
  <c r="E253" i="34"/>
  <c r="F253" i="34" s="1"/>
  <c r="E252" i="34"/>
  <c r="F252" i="34" s="1"/>
  <c r="E251" i="34"/>
  <c r="F251" i="34" s="1"/>
  <c r="E250" i="34"/>
  <c r="F250" i="34" s="1"/>
  <c r="E249" i="34"/>
  <c r="F249" i="34" s="1"/>
  <c r="E248" i="34"/>
  <c r="F248" i="34" s="1"/>
  <c r="E247" i="34"/>
  <c r="F247" i="34" s="1"/>
  <c r="E246" i="34"/>
  <c r="F246" i="34" s="1"/>
  <c r="E245" i="34"/>
  <c r="F245" i="34" s="1"/>
  <c r="E244" i="34"/>
  <c r="F244" i="34" s="1"/>
  <c r="E243" i="34"/>
  <c r="F243" i="34" s="1"/>
  <c r="E242" i="34"/>
  <c r="F242" i="34" s="1"/>
  <c r="E241" i="34"/>
  <c r="F241" i="34" s="1"/>
  <c r="E240" i="34"/>
  <c r="F240" i="34" s="1"/>
  <c r="E239" i="34"/>
  <c r="F239" i="34" s="1"/>
  <c r="E238" i="34"/>
  <c r="F238" i="34" s="1"/>
  <c r="E237" i="34"/>
  <c r="F237" i="34" s="1"/>
  <c r="E236" i="34"/>
  <c r="F236" i="34" s="1"/>
  <c r="E235" i="34"/>
  <c r="F235" i="34" s="1"/>
  <c r="E234" i="34"/>
  <c r="F234" i="34" s="1"/>
  <c r="E233" i="34"/>
  <c r="F233" i="34" s="1"/>
  <c r="E232" i="34"/>
  <c r="F232" i="34" s="1"/>
  <c r="E231" i="34"/>
  <c r="F231" i="34" s="1"/>
  <c r="E230" i="34"/>
  <c r="F230" i="34" s="1"/>
  <c r="E229" i="34"/>
  <c r="F229" i="34" s="1"/>
  <c r="E228" i="34"/>
  <c r="F228" i="34" s="1"/>
  <c r="E227" i="34"/>
  <c r="F227" i="34" s="1"/>
  <c r="E226" i="34"/>
  <c r="F226" i="34" s="1"/>
  <c r="E225" i="34"/>
  <c r="F225" i="34" s="1"/>
  <c r="E224" i="34"/>
  <c r="F224" i="34" s="1"/>
  <c r="E223" i="34"/>
  <c r="F223" i="34" s="1"/>
  <c r="E222" i="34"/>
  <c r="F222" i="34" s="1"/>
  <c r="E221" i="34"/>
  <c r="F221" i="34" s="1"/>
  <c r="E220" i="34"/>
  <c r="F220" i="34" s="1"/>
  <c r="E219" i="34"/>
  <c r="F219" i="34" s="1"/>
  <c r="E218" i="34"/>
  <c r="F218" i="34" s="1"/>
  <c r="E217" i="34"/>
  <c r="F217" i="34" s="1"/>
  <c r="E216" i="34"/>
  <c r="F216" i="34" s="1"/>
  <c r="E215" i="34"/>
  <c r="F215" i="34" s="1"/>
  <c r="E214" i="34"/>
  <c r="F214" i="34" s="1"/>
  <c r="E213" i="34"/>
  <c r="F213" i="34" s="1"/>
  <c r="E212" i="34"/>
  <c r="F212" i="34" s="1"/>
  <c r="E211" i="34"/>
  <c r="F211" i="34" s="1"/>
  <c r="E210" i="34"/>
  <c r="F210" i="34" s="1"/>
  <c r="E209" i="34"/>
  <c r="F209" i="34" s="1"/>
  <c r="E208" i="34"/>
  <c r="F208" i="34" s="1"/>
  <c r="E207" i="34"/>
  <c r="F207" i="34" s="1"/>
  <c r="E206" i="34"/>
  <c r="F206" i="34" s="1"/>
  <c r="E205" i="34"/>
  <c r="F205" i="34" s="1"/>
  <c r="E204" i="34"/>
  <c r="F204" i="34" s="1"/>
  <c r="E203" i="34"/>
  <c r="F203" i="34" s="1"/>
  <c r="E202" i="34"/>
  <c r="F202" i="34" s="1"/>
  <c r="E201" i="34"/>
  <c r="F201" i="34" s="1"/>
  <c r="E200" i="34"/>
  <c r="F200" i="34" s="1"/>
  <c r="E199" i="34"/>
  <c r="F199" i="34" s="1"/>
  <c r="E198" i="34"/>
  <c r="F198" i="34" s="1"/>
  <c r="E197" i="34"/>
  <c r="F197" i="34" s="1"/>
  <c r="E196" i="34"/>
  <c r="F196" i="34" s="1"/>
  <c r="E195" i="34"/>
  <c r="F195" i="34" s="1"/>
  <c r="E194" i="34"/>
  <c r="F194" i="34" s="1"/>
  <c r="E193" i="34"/>
  <c r="F193" i="34" s="1"/>
  <c r="E192" i="34"/>
  <c r="F192" i="34" s="1"/>
  <c r="E191" i="34"/>
  <c r="F191" i="34" s="1"/>
  <c r="E190" i="34"/>
  <c r="F190" i="34" s="1"/>
  <c r="E189" i="34"/>
  <c r="F189" i="34" s="1"/>
  <c r="E188" i="34"/>
  <c r="F188" i="34" s="1"/>
  <c r="E187" i="34"/>
  <c r="F187" i="34" s="1"/>
  <c r="E186" i="34"/>
  <c r="F186" i="34" s="1"/>
  <c r="E185" i="34"/>
  <c r="F185" i="34" s="1"/>
  <c r="E184" i="34"/>
  <c r="F184" i="34" s="1"/>
  <c r="E183" i="34"/>
  <c r="F183" i="34" s="1"/>
  <c r="E182" i="34"/>
  <c r="F182" i="34" s="1"/>
  <c r="E181" i="34"/>
  <c r="F181" i="34" s="1"/>
  <c r="E180" i="34"/>
  <c r="F180" i="34" s="1"/>
  <c r="E179" i="34"/>
  <c r="F179" i="34" s="1"/>
  <c r="E178" i="34"/>
  <c r="F178" i="34" s="1"/>
  <c r="E177" i="34"/>
  <c r="F177" i="34" s="1"/>
  <c r="E176" i="34"/>
  <c r="F176" i="34" s="1"/>
  <c r="E175" i="34"/>
  <c r="F175" i="34" s="1"/>
  <c r="E174" i="34"/>
  <c r="F174" i="34" s="1"/>
  <c r="E173" i="34"/>
  <c r="F173" i="34" s="1"/>
  <c r="E172" i="34"/>
  <c r="F172" i="34" s="1"/>
  <c r="E171" i="34"/>
  <c r="F171" i="34" s="1"/>
  <c r="E170" i="34"/>
  <c r="F170" i="34" s="1"/>
  <c r="E169" i="34"/>
  <c r="F169" i="34" s="1"/>
  <c r="E168" i="34"/>
  <c r="F168" i="34" s="1"/>
  <c r="E167" i="34"/>
  <c r="F167" i="34" s="1"/>
  <c r="E166" i="34"/>
  <c r="F166" i="34" s="1"/>
  <c r="E165" i="34"/>
  <c r="F165" i="34" s="1"/>
  <c r="E164" i="34"/>
  <c r="F164" i="34" s="1"/>
  <c r="E163" i="34"/>
  <c r="F163" i="34" s="1"/>
  <c r="E162" i="34"/>
  <c r="F162" i="34" s="1"/>
  <c r="E161" i="34"/>
  <c r="F161" i="34" s="1"/>
  <c r="E160" i="34"/>
  <c r="F160" i="34" s="1"/>
  <c r="E159" i="34"/>
  <c r="F159" i="34" s="1"/>
  <c r="E158" i="34"/>
  <c r="F158" i="34" s="1"/>
  <c r="E157" i="34"/>
  <c r="F157" i="34" s="1"/>
  <c r="E156" i="34"/>
  <c r="F156" i="34" s="1"/>
  <c r="E155" i="34"/>
  <c r="F155" i="34" s="1"/>
  <c r="E154" i="34"/>
  <c r="F154" i="34" s="1"/>
  <c r="E153" i="34"/>
  <c r="F153" i="34" s="1"/>
  <c r="E152" i="34"/>
  <c r="F152" i="34" s="1"/>
  <c r="E151" i="34"/>
  <c r="F151" i="34" s="1"/>
  <c r="E150" i="34"/>
  <c r="F150" i="34" s="1"/>
  <c r="E149" i="34"/>
  <c r="F149" i="34" s="1"/>
  <c r="E148" i="34"/>
  <c r="F148" i="34" s="1"/>
  <c r="E147" i="34"/>
  <c r="F147" i="34" s="1"/>
  <c r="E146" i="34"/>
  <c r="F146" i="34" s="1"/>
  <c r="E145" i="34"/>
  <c r="F145" i="34" s="1"/>
  <c r="E144" i="34"/>
  <c r="F144" i="34" s="1"/>
  <c r="E143" i="34"/>
  <c r="F143" i="34" s="1"/>
  <c r="E142" i="34"/>
  <c r="F142" i="34" s="1"/>
  <c r="E141" i="34"/>
  <c r="F141" i="34" s="1"/>
  <c r="E140" i="34"/>
  <c r="F140" i="34" s="1"/>
  <c r="E139" i="34"/>
  <c r="F139" i="34" s="1"/>
  <c r="E138" i="34"/>
  <c r="F138" i="34" s="1"/>
  <c r="E137" i="34"/>
  <c r="F137" i="34" s="1"/>
  <c r="E136" i="34"/>
  <c r="F136" i="34" s="1"/>
  <c r="E135" i="34"/>
  <c r="F135" i="34" s="1"/>
  <c r="E134" i="34"/>
  <c r="F134" i="34" s="1"/>
  <c r="E133" i="34"/>
  <c r="F133" i="34" s="1"/>
  <c r="E132" i="34"/>
  <c r="F132" i="34" s="1"/>
  <c r="E131" i="34"/>
  <c r="F131" i="34" s="1"/>
  <c r="E130" i="34"/>
  <c r="F130" i="34" s="1"/>
  <c r="E129" i="34"/>
  <c r="F129" i="34" s="1"/>
  <c r="E128" i="34"/>
  <c r="F128" i="34" s="1"/>
  <c r="E127" i="34"/>
  <c r="F127" i="34" s="1"/>
  <c r="E126" i="34"/>
  <c r="F126" i="34" s="1"/>
  <c r="E125" i="34"/>
  <c r="F125" i="34" s="1"/>
  <c r="E124" i="34"/>
  <c r="F124" i="34" s="1"/>
  <c r="E123" i="34"/>
  <c r="F123" i="34" s="1"/>
  <c r="E122" i="34"/>
  <c r="F122" i="34" s="1"/>
  <c r="E121" i="34"/>
  <c r="F121" i="34" s="1"/>
  <c r="E120" i="34"/>
  <c r="F120" i="34" s="1"/>
  <c r="E119" i="34"/>
  <c r="F119" i="34" s="1"/>
  <c r="E118" i="34"/>
  <c r="F118" i="34" s="1"/>
  <c r="E117" i="34"/>
  <c r="F117" i="34" s="1"/>
  <c r="E116" i="34"/>
  <c r="F116" i="34" s="1"/>
  <c r="E115" i="34"/>
  <c r="F115" i="34" s="1"/>
  <c r="E114" i="34"/>
  <c r="F114" i="34" s="1"/>
  <c r="E113" i="34"/>
  <c r="F113" i="34" s="1"/>
  <c r="E112" i="34"/>
  <c r="F112" i="34" s="1"/>
  <c r="E111" i="34"/>
  <c r="F111" i="34" s="1"/>
  <c r="E110" i="34"/>
  <c r="F110" i="34" s="1"/>
  <c r="E109" i="34"/>
  <c r="F109" i="34" s="1"/>
  <c r="E108" i="34"/>
  <c r="F108" i="34" s="1"/>
  <c r="E107" i="34"/>
  <c r="F107" i="34" s="1"/>
  <c r="E106" i="34"/>
  <c r="F106" i="34" s="1"/>
  <c r="E105" i="34"/>
  <c r="F105" i="34" s="1"/>
  <c r="E104" i="34"/>
  <c r="F104" i="34" s="1"/>
  <c r="E103" i="34"/>
  <c r="F103" i="34" s="1"/>
  <c r="E102" i="34"/>
  <c r="F102" i="34" s="1"/>
  <c r="E101" i="34"/>
  <c r="F101" i="34" s="1"/>
  <c r="E100" i="34"/>
  <c r="F100" i="34" s="1"/>
  <c r="E99" i="34"/>
  <c r="F99" i="34" s="1"/>
  <c r="E98" i="34"/>
  <c r="F98" i="34" s="1"/>
  <c r="E97" i="34"/>
  <c r="F97" i="34" s="1"/>
  <c r="E96" i="34"/>
  <c r="F96" i="34" s="1"/>
  <c r="E95" i="34"/>
  <c r="F95" i="34" s="1"/>
  <c r="E94" i="34"/>
  <c r="F94" i="34" s="1"/>
  <c r="E93" i="34"/>
  <c r="F93" i="34" s="1"/>
  <c r="E92" i="34"/>
  <c r="F92" i="34" s="1"/>
  <c r="E91" i="34"/>
  <c r="F91" i="34" s="1"/>
  <c r="E90" i="34"/>
  <c r="F90" i="34" s="1"/>
  <c r="E89" i="34"/>
  <c r="F89" i="34" s="1"/>
  <c r="E88" i="34"/>
  <c r="F88" i="34" s="1"/>
  <c r="E87" i="34"/>
  <c r="F87" i="34" s="1"/>
  <c r="E86" i="34"/>
  <c r="F86" i="34" s="1"/>
  <c r="E85" i="34"/>
  <c r="F85" i="34" s="1"/>
  <c r="E84" i="34"/>
  <c r="F84" i="34" s="1"/>
  <c r="E83" i="34"/>
  <c r="F83" i="34" s="1"/>
  <c r="E82" i="34"/>
  <c r="F82" i="34" s="1"/>
  <c r="E81" i="34"/>
  <c r="F81" i="34" s="1"/>
  <c r="E80" i="34"/>
  <c r="F80" i="34" s="1"/>
  <c r="E79" i="34"/>
  <c r="F79" i="34" s="1"/>
  <c r="E78" i="34"/>
  <c r="F78" i="34" s="1"/>
  <c r="E77" i="34"/>
  <c r="F77" i="34" s="1"/>
  <c r="E76" i="34"/>
  <c r="F76" i="34" s="1"/>
  <c r="E75" i="34"/>
  <c r="F75" i="34" s="1"/>
  <c r="E74" i="34"/>
  <c r="F74" i="34" s="1"/>
  <c r="E73" i="34"/>
  <c r="F73" i="34" s="1"/>
  <c r="E72" i="34"/>
  <c r="F72" i="34" s="1"/>
  <c r="E71" i="34"/>
  <c r="F71" i="34" s="1"/>
  <c r="E70" i="34"/>
  <c r="F70" i="34" s="1"/>
  <c r="E69" i="34"/>
  <c r="F69" i="34" s="1"/>
  <c r="E68" i="34"/>
  <c r="F68" i="34" s="1"/>
  <c r="E67" i="34"/>
  <c r="F67" i="34" s="1"/>
  <c r="E66" i="34"/>
  <c r="F66" i="34" s="1"/>
  <c r="E65" i="34"/>
  <c r="F65" i="34" s="1"/>
  <c r="E64" i="34"/>
  <c r="F64" i="34" s="1"/>
  <c r="E63" i="34"/>
  <c r="F63" i="34" s="1"/>
  <c r="E62" i="34"/>
  <c r="F62" i="34" s="1"/>
  <c r="E61" i="34"/>
  <c r="F61" i="34" s="1"/>
  <c r="E60" i="34"/>
  <c r="F60" i="34" s="1"/>
  <c r="E59" i="34"/>
  <c r="F59" i="34" s="1"/>
  <c r="E58" i="34"/>
  <c r="F58" i="34" s="1"/>
  <c r="E57" i="34"/>
  <c r="F57" i="34" s="1"/>
  <c r="E56" i="34"/>
  <c r="F56" i="34" s="1"/>
  <c r="E55" i="34"/>
  <c r="F55" i="34" s="1"/>
  <c r="E54" i="34"/>
  <c r="F54" i="34" s="1"/>
  <c r="E53" i="34"/>
  <c r="F53" i="34" s="1"/>
  <c r="E52" i="34"/>
  <c r="F52" i="34" s="1"/>
  <c r="E51" i="34"/>
  <c r="F51" i="34" s="1"/>
  <c r="E50" i="34"/>
  <c r="F50" i="34" s="1"/>
  <c r="E49" i="34"/>
  <c r="F49" i="34" s="1"/>
  <c r="E48" i="34"/>
  <c r="F48" i="34" s="1"/>
  <c r="E47" i="34"/>
  <c r="F47" i="34" s="1"/>
  <c r="E46" i="34"/>
  <c r="F46" i="34" s="1"/>
  <c r="E45" i="34"/>
  <c r="F45" i="34" s="1"/>
  <c r="E44" i="34"/>
  <c r="F44" i="34" s="1"/>
  <c r="E43" i="34"/>
  <c r="F43" i="34" s="1"/>
  <c r="E42" i="34"/>
  <c r="F42" i="34" s="1"/>
  <c r="E41" i="34"/>
  <c r="F41" i="34" s="1"/>
  <c r="E40" i="34"/>
  <c r="F40" i="34" s="1"/>
  <c r="E39" i="34"/>
  <c r="F39" i="34" s="1"/>
  <c r="E38" i="34"/>
  <c r="F38" i="34" s="1"/>
  <c r="E37" i="34"/>
  <c r="F37" i="34" s="1"/>
  <c r="E36" i="34"/>
  <c r="F36" i="34" s="1"/>
  <c r="E35" i="34"/>
  <c r="F35" i="34" s="1"/>
  <c r="E34" i="34"/>
  <c r="F34" i="34" s="1"/>
  <c r="E33" i="34"/>
  <c r="F33" i="34" s="1"/>
  <c r="E32" i="34"/>
  <c r="F32" i="34" s="1"/>
  <c r="E31" i="34"/>
  <c r="F31" i="34" s="1"/>
  <c r="E30" i="34"/>
  <c r="F30" i="34" s="1"/>
  <c r="E29" i="34"/>
  <c r="F29" i="34" s="1"/>
  <c r="E28" i="34"/>
  <c r="F28" i="34" s="1"/>
  <c r="E27" i="34"/>
  <c r="F27" i="34" s="1"/>
  <c r="E26" i="34"/>
  <c r="F26" i="34" s="1"/>
  <c r="E25" i="34"/>
  <c r="F25" i="34" s="1"/>
  <c r="E24" i="34"/>
  <c r="F24" i="34" s="1"/>
  <c r="E23" i="34"/>
  <c r="F23" i="34" s="1"/>
  <c r="E22" i="34"/>
  <c r="F22" i="34" s="1"/>
  <c r="E21" i="34"/>
  <c r="F21" i="34" s="1"/>
  <c r="E20" i="34"/>
  <c r="F20" i="34" s="1"/>
  <c r="E19" i="34"/>
  <c r="F19" i="34" s="1"/>
  <c r="E18" i="34"/>
  <c r="F18" i="34" s="1"/>
  <c r="E17" i="34"/>
  <c r="F17" i="34" s="1"/>
  <c r="E16" i="34"/>
  <c r="F16" i="34" s="1"/>
  <c r="E15" i="34"/>
  <c r="F15" i="34" s="1"/>
  <c r="E14" i="34"/>
  <c r="F14" i="34" s="1"/>
  <c r="E13" i="34"/>
  <c r="F13" i="34" s="1"/>
  <c r="E12" i="34"/>
  <c r="F12" i="34" s="1"/>
  <c r="E11" i="34"/>
  <c r="F11" i="34" s="1"/>
  <c r="E10" i="34"/>
  <c r="F10" i="34" s="1"/>
  <c r="E9" i="34"/>
  <c r="F9" i="34" s="1"/>
  <c r="E8" i="34"/>
  <c r="F8" i="34" s="1"/>
  <c r="E7" i="34"/>
  <c r="F7" i="34" s="1"/>
  <c r="E6" i="34"/>
  <c r="F6" i="34" s="1"/>
  <c r="E5" i="34"/>
  <c r="F5" i="34" s="1"/>
  <c r="J5" i="34"/>
  <c r="E4" i="34"/>
  <c r="F4" i="34" s="1"/>
  <c r="E3" i="34"/>
  <c r="L5" i="33"/>
  <c r="L4" i="33"/>
  <c r="C7" i="33"/>
  <c r="C8" i="33" s="1"/>
  <c r="E2160" i="33"/>
  <c r="F2160" i="33" s="1"/>
  <c r="E2159" i="33"/>
  <c r="F2159" i="33" s="1"/>
  <c r="E2158" i="33"/>
  <c r="F2158" i="33" s="1"/>
  <c r="E2157" i="33"/>
  <c r="F2157" i="33" s="1"/>
  <c r="E2156" i="33"/>
  <c r="F2156" i="33" s="1"/>
  <c r="E2155" i="33"/>
  <c r="F2155" i="33" s="1"/>
  <c r="E2154" i="33"/>
  <c r="F2154" i="33" s="1"/>
  <c r="E2153" i="33"/>
  <c r="F2153" i="33" s="1"/>
  <c r="E2152" i="33"/>
  <c r="F2152" i="33" s="1"/>
  <c r="E2151" i="33"/>
  <c r="F2151" i="33" s="1"/>
  <c r="E2150" i="33"/>
  <c r="F2150" i="33" s="1"/>
  <c r="E2149" i="33"/>
  <c r="F2149" i="33" s="1"/>
  <c r="E2148" i="33"/>
  <c r="F2148" i="33" s="1"/>
  <c r="E2147" i="33"/>
  <c r="F2147" i="33" s="1"/>
  <c r="E2146" i="33"/>
  <c r="F2146" i="33" s="1"/>
  <c r="E2145" i="33"/>
  <c r="F2145" i="33" s="1"/>
  <c r="E2144" i="33"/>
  <c r="F2144" i="33" s="1"/>
  <c r="E2143" i="33"/>
  <c r="F2143" i="33" s="1"/>
  <c r="E2142" i="33"/>
  <c r="F2142" i="33" s="1"/>
  <c r="E2141" i="33"/>
  <c r="F2141" i="33" s="1"/>
  <c r="E2140" i="33"/>
  <c r="F2140" i="33" s="1"/>
  <c r="E2139" i="33"/>
  <c r="F2139" i="33" s="1"/>
  <c r="E2138" i="33"/>
  <c r="F2138" i="33" s="1"/>
  <c r="E2137" i="33"/>
  <c r="F2137" i="33" s="1"/>
  <c r="E2136" i="33"/>
  <c r="F2136" i="33" s="1"/>
  <c r="E2135" i="33"/>
  <c r="F2135" i="33" s="1"/>
  <c r="E2134" i="33"/>
  <c r="F2134" i="33" s="1"/>
  <c r="E2133" i="33"/>
  <c r="F2133" i="33" s="1"/>
  <c r="E2132" i="33"/>
  <c r="F2132" i="33" s="1"/>
  <c r="E2131" i="33"/>
  <c r="F2131" i="33" s="1"/>
  <c r="E2130" i="33"/>
  <c r="F2130" i="33" s="1"/>
  <c r="E2129" i="33"/>
  <c r="F2129" i="33" s="1"/>
  <c r="E2128" i="33"/>
  <c r="F2128" i="33" s="1"/>
  <c r="E2127" i="33"/>
  <c r="F2127" i="33" s="1"/>
  <c r="E2126" i="33"/>
  <c r="F2126" i="33" s="1"/>
  <c r="E2125" i="33"/>
  <c r="F2125" i="33" s="1"/>
  <c r="E2124" i="33"/>
  <c r="F2124" i="33" s="1"/>
  <c r="E2123" i="33"/>
  <c r="F2123" i="33" s="1"/>
  <c r="E2122" i="33"/>
  <c r="F2122" i="33" s="1"/>
  <c r="E2121" i="33"/>
  <c r="F2121" i="33" s="1"/>
  <c r="E2120" i="33"/>
  <c r="F2120" i="33" s="1"/>
  <c r="E2119" i="33"/>
  <c r="F2119" i="33" s="1"/>
  <c r="E2118" i="33"/>
  <c r="F2118" i="33" s="1"/>
  <c r="E2117" i="33"/>
  <c r="F2117" i="33" s="1"/>
  <c r="E2116" i="33"/>
  <c r="F2116" i="33" s="1"/>
  <c r="E2115" i="33"/>
  <c r="F2115" i="33" s="1"/>
  <c r="E2114" i="33"/>
  <c r="F2114" i="33" s="1"/>
  <c r="E2113" i="33"/>
  <c r="F2113" i="33" s="1"/>
  <c r="E2112" i="33"/>
  <c r="F2112" i="33" s="1"/>
  <c r="E2111" i="33"/>
  <c r="F2111" i="33" s="1"/>
  <c r="E2110" i="33"/>
  <c r="F2110" i="33" s="1"/>
  <c r="E2109" i="33"/>
  <c r="F2109" i="33" s="1"/>
  <c r="E2108" i="33"/>
  <c r="F2108" i="33" s="1"/>
  <c r="E2107" i="33"/>
  <c r="F2107" i="33" s="1"/>
  <c r="E2106" i="33"/>
  <c r="F2106" i="33" s="1"/>
  <c r="E2105" i="33"/>
  <c r="F2105" i="33" s="1"/>
  <c r="E2104" i="33"/>
  <c r="F2104" i="33" s="1"/>
  <c r="E2103" i="33"/>
  <c r="F2103" i="33" s="1"/>
  <c r="E2102" i="33"/>
  <c r="F2102" i="33" s="1"/>
  <c r="E2101" i="33"/>
  <c r="F2101" i="33" s="1"/>
  <c r="E2100" i="33"/>
  <c r="F2100" i="33" s="1"/>
  <c r="E2099" i="33"/>
  <c r="F2099" i="33" s="1"/>
  <c r="E2098" i="33"/>
  <c r="F2098" i="33" s="1"/>
  <c r="E2097" i="33"/>
  <c r="F2097" i="33" s="1"/>
  <c r="E2096" i="33"/>
  <c r="F2096" i="33" s="1"/>
  <c r="E2095" i="33"/>
  <c r="F2095" i="33" s="1"/>
  <c r="E2094" i="33"/>
  <c r="F2094" i="33" s="1"/>
  <c r="E2093" i="33"/>
  <c r="F2093" i="33" s="1"/>
  <c r="E2092" i="33"/>
  <c r="F2092" i="33" s="1"/>
  <c r="E2091" i="33"/>
  <c r="F2091" i="33" s="1"/>
  <c r="E2090" i="33"/>
  <c r="F2090" i="33" s="1"/>
  <c r="E2089" i="33"/>
  <c r="F2089" i="33" s="1"/>
  <c r="E2088" i="33"/>
  <c r="F2088" i="33" s="1"/>
  <c r="E2087" i="33"/>
  <c r="F2087" i="33" s="1"/>
  <c r="E2086" i="33"/>
  <c r="F2086" i="33" s="1"/>
  <c r="E2085" i="33"/>
  <c r="F2085" i="33" s="1"/>
  <c r="E2084" i="33"/>
  <c r="F2084" i="33" s="1"/>
  <c r="E2083" i="33"/>
  <c r="F2083" i="33" s="1"/>
  <c r="E2082" i="33"/>
  <c r="F2082" i="33" s="1"/>
  <c r="E2081" i="33"/>
  <c r="F2081" i="33" s="1"/>
  <c r="E2080" i="33"/>
  <c r="F2080" i="33" s="1"/>
  <c r="E2079" i="33"/>
  <c r="F2079" i="33" s="1"/>
  <c r="E2078" i="33"/>
  <c r="F2078" i="33" s="1"/>
  <c r="E2077" i="33"/>
  <c r="F2077" i="33" s="1"/>
  <c r="E2076" i="33"/>
  <c r="F2076" i="33" s="1"/>
  <c r="E2075" i="33"/>
  <c r="F2075" i="33" s="1"/>
  <c r="E2074" i="33"/>
  <c r="F2074" i="33" s="1"/>
  <c r="E2073" i="33"/>
  <c r="F2073" i="33" s="1"/>
  <c r="E2072" i="33"/>
  <c r="F2072" i="33" s="1"/>
  <c r="E2071" i="33"/>
  <c r="F2071" i="33" s="1"/>
  <c r="E2070" i="33"/>
  <c r="F2070" i="33" s="1"/>
  <c r="E2069" i="33"/>
  <c r="F2069" i="33" s="1"/>
  <c r="E2068" i="33"/>
  <c r="F2068" i="33" s="1"/>
  <c r="E2067" i="33"/>
  <c r="F2067" i="33" s="1"/>
  <c r="E2066" i="33"/>
  <c r="F2066" i="33" s="1"/>
  <c r="E2065" i="33"/>
  <c r="F2065" i="33" s="1"/>
  <c r="E2064" i="33"/>
  <c r="F2064" i="33" s="1"/>
  <c r="E2063" i="33"/>
  <c r="F2063" i="33" s="1"/>
  <c r="E2062" i="33"/>
  <c r="F2062" i="33" s="1"/>
  <c r="E2061" i="33"/>
  <c r="F2061" i="33" s="1"/>
  <c r="E2060" i="33"/>
  <c r="F2060" i="33" s="1"/>
  <c r="E2059" i="33"/>
  <c r="F2059" i="33" s="1"/>
  <c r="E2058" i="33"/>
  <c r="F2058" i="33" s="1"/>
  <c r="E2057" i="33"/>
  <c r="F2057" i="33" s="1"/>
  <c r="E2056" i="33"/>
  <c r="F2056" i="33" s="1"/>
  <c r="E2055" i="33"/>
  <c r="F2055" i="33" s="1"/>
  <c r="E2054" i="33"/>
  <c r="F2054" i="33" s="1"/>
  <c r="E2053" i="33"/>
  <c r="F2053" i="33" s="1"/>
  <c r="E2052" i="33"/>
  <c r="F2052" i="33" s="1"/>
  <c r="E2051" i="33"/>
  <c r="F2051" i="33" s="1"/>
  <c r="E2050" i="33"/>
  <c r="F2050" i="33" s="1"/>
  <c r="E2049" i="33"/>
  <c r="F2049" i="33" s="1"/>
  <c r="E2048" i="33"/>
  <c r="F2048" i="33" s="1"/>
  <c r="E2047" i="33"/>
  <c r="F2047" i="33" s="1"/>
  <c r="E2046" i="33"/>
  <c r="F2046" i="33" s="1"/>
  <c r="E2045" i="33"/>
  <c r="F2045" i="33" s="1"/>
  <c r="E2044" i="33"/>
  <c r="F2044" i="33" s="1"/>
  <c r="E2043" i="33"/>
  <c r="F2043" i="33" s="1"/>
  <c r="E2042" i="33"/>
  <c r="F2042" i="33" s="1"/>
  <c r="E2041" i="33"/>
  <c r="F2041" i="33" s="1"/>
  <c r="E2040" i="33"/>
  <c r="F2040" i="33" s="1"/>
  <c r="E2039" i="33"/>
  <c r="F2039" i="33" s="1"/>
  <c r="E2038" i="33"/>
  <c r="F2038" i="33" s="1"/>
  <c r="E2037" i="33"/>
  <c r="F2037" i="33" s="1"/>
  <c r="E2036" i="33"/>
  <c r="F2036" i="33" s="1"/>
  <c r="E2035" i="33"/>
  <c r="F2035" i="33" s="1"/>
  <c r="E2034" i="33"/>
  <c r="F2034" i="33" s="1"/>
  <c r="E2033" i="33"/>
  <c r="F2033" i="33" s="1"/>
  <c r="E2032" i="33"/>
  <c r="F2032" i="33" s="1"/>
  <c r="E2031" i="33"/>
  <c r="F2031" i="33" s="1"/>
  <c r="E2030" i="33"/>
  <c r="F2030" i="33" s="1"/>
  <c r="E2029" i="33"/>
  <c r="F2029" i="33" s="1"/>
  <c r="E2028" i="33"/>
  <c r="F2028" i="33" s="1"/>
  <c r="E2027" i="33"/>
  <c r="F2027" i="33" s="1"/>
  <c r="E2026" i="33"/>
  <c r="F2026" i="33" s="1"/>
  <c r="E2025" i="33"/>
  <c r="F2025" i="33" s="1"/>
  <c r="E2024" i="33"/>
  <c r="F2024" i="33" s="1"/>
  <c r="E2023" i="33"/>
  <c r="F2023" i="33" s="1"/>
  <c r="E2022" i="33"/>
  <c r="F2022" i="33" s="1"/>
  <c r="E2021" i="33"/>
  <c r="F2021" i="33" s="1"/>
  <c r="E2020" i="33"/>
  <c r="F2020" i="33" s="1"/>
  <c r="E2019" i="33"/>
  <c r="F2019" i="33" s="1"/>
  <c r="E2018" i="33"/>
  <c r="F2018" i="33" s="1"/>
  <c r="E2017" i="33"/>
  <c r="F2017" i="33" s="1"/>
  <c r="E2016" i="33"/>
  <c r="F2016" i="33" s="1"/>
  <c r="E2015" i="33"/>
  <c r="F2015" i="33" s="1"/>
  <c r="E2014" i="33"/>
  <c r="F2014" i="33" s="1"/>
  <c r="E2013" i="33"/>
  <c r="F2013" i="33" s="1"/>
  <c r="E2012" i="33"/>
  <c r="F2012" i="33" s="1"/>
  <c r="E2011" i="33"/>
  <c r="F2011" i="33" s="1"/>
  <c r="E2010" i="33"/>
  <c r="F2010" i="33" s="1"/>
  <c r="E2009" i="33"/>
  <c r="F2009" i="33" s="1"/>
  <c r="E2008" i="33"/>
  <c r="F2008" i="33" s="1"/>
  <c r="E2007" i="33"/>
  <c r="F2007" i="33" s="1"/>
  <c r="E2006" i="33"/>
  <c r="F2006" i="33" s="1"/>
  <c r="E2005" i="33"/>
  <c r="F2005" i="33" s="1"/>
  <c r="E2004" i="33"/>
  <c r="F2004" i="33" s="1"/>
  <c r="E2003" i="33"/>
  <c r="F2003" i="33" s="1"/>
  <c r="E2002" i="33"/>
  <c r="F2002" i="33" s="1"/>
  <c r="E2001" i="33"/>
  <c r="F2001" i="33" s="1"/>
  <c r="E2000" i="33"/>
  <c r="F2000" i="33" s="1"/>
  <c r="E1999" i="33"/>
  <c r="F1999" i="33" s="1"/>
  <c r="E1998" i="33"/>
  <c r="F1998" i="33" s="1"/>
  <c r="E1997" i="33"/>
  <c r="F1997" i="33" s="1"/>
  <c r="E1996" i="33"/>
  <c r="F1996" i="33" s="1"/>
  <c r="E1995" i="33"/>
  <c r="F1995" i="33" s="1"/>
  <c r="E1994" i="33"/>
  <c r="F1994" i="33" s="1"/>
  <c r="E1993" i="33"/>
  <c r="F1993" i="33" s="1"/>
  <c r="E1992" i="33"/>
  <c r="F1992" i="33" s="1"/>
  <c r="E1991" i="33"/>
  <c r="F1991" i="33" s="1"/>
  <c r="E1990" i="33"/>
  <c r="F1990" i="33" s="1"/>
  <c r="E1989" i="33"/>
  <c r="F1989" i="33" s="1"/>
  <c r="E1988" i="33"/>
  <c r="F1988" i="33" s="1"/>
  <c r="E1987" i="33"/>
  <c r="F1987" i="33" s="1"/>
  <c r="E1986" i="33"/>
  <c r="F1986" i="33" s="1"/>
  <c r="E1985" i="33"/>
  <c r="F1985" i="33" s="1"/>
  <c r="E1984" i="33"/>
  <c r="F1984" i="33" s="1"/>
  <c r="E1983" i="33"/>
  <c r="F1983" i="33" s="1"/>
  <c r="E1982" i="33"/>
  <c r="F1982" i="33" s="1"/>
  <c r="E1981" i="33"/>
  <c r="F1981" i="33" s="1"/>
  <c r="E1980" i="33"/>
  <c r="F1980" i="33" s="1"/>
  <c r="E1979" i="33"/>
  <c r="F1979" i="33" s="1"/>
  <c r="E1978" i="33"/>
  <c r="F1978" i="33" s="1"/>
  <c r="E1977" i="33"/>
  <c r="F1977" i="33" s="1"/>
  <c r="E1976" i="33"/>
  <c r="F1976" i="33" s="1"/>
  <c r="E1975" i="33"/>
  <c r="F1975" i="33" s="1"/>
  <c r="E1974" i="33"/>
  <c r="F1974" i="33" s="1"/>
  <c r="E1973" i="33"/>
  <c r="F1973" i="33" s="1"/>
  <c r="E1972" i="33"/>
  <c r="F1972" i="33" s="1"/>
  <c r="E1971" i="33"/>
  <c r="F1971" i="33" s="1"/>
  <c r="E1970" i="33"/>
  <c r="F1970" i="33" s="1"/>
  <c r="E1969" i="33"/>
  <c r="F1969" i="33" s="1"/>
  <c r="E1968" i="33"/>
  <c r="F1968" i="33" s="1"/>
  <c r="E1967" i="33"/>
  <c r="F1967" i="33" s="1"/>
  <c r="E1966" i="33"/>
  <c r="F1966" i="33" s="1"/>
  <c r="E1965" i="33"/>
  <c r="F1965" i="33" s="1"/>
  <c r="E1964" i="33"/>
  <c r="F1964" i="33" s="1"/>
  <c r="E1963" i="33"/>
  <c r="F1963" i="33" s="1"/>
  <c r="E1962" i="33"/>
  <c r="F1962" i="33" s="1"/>
  <c r="E1961" i="33"/>
  <c r="F1961" i="33" s="1"/>
  <c r="E1960" i="33"/>
  <c r="F1960" i="33" s="1"/>
  <c r="E1959" i="33"/>
  <c r="F1959" i="33" s="1"/>
  <c r="E1958" i="33"/>
  <c r="F1958" i="33" s="1"/>
  <c r="E1957" i="33"/>
  <c r="F1957" i="33" s="1"/>
  <c r="E1956" i="33"/>
  <c r="F1956" i="33" s="1"/>
  <c r="E1955" i="33"/>
  <c r="F1955" i="33" s="1"/>
  <c r="E1954" i="33"/>
  <c r="F1954" i="33" s="1"/>
  <c r="E1953" i="33"/>
  <c r="F1953" i="33" s="1"/>
  <c r="E1952" i="33"/>
  <c r="F1952" i="33" s="1"/>
  <c r="E1951" i="33"/>
  <c r="F1951" i="33" s="1"/>
  <c r="E1950" i="33"/>
  <c r="F1950" i="33" s="1"/>
  <c r="E1949" i="33"/>
  <c r="F1949" i="33" s="1"/>
  <c r="E1948" i="33"/>
  <c r="F1948" i="33" s="1"/>
  <c r="E1947" i="33"/>
  <c r="F1947" i="33" s="1"/>
  <c r="E1946" i="33"/>
  <c r="F1946" i="33" s="1"/>
  <c r="E1945" i="33"/>
  <c r="F1945" i="33" s="1"/>
  <c r="E1944" i="33"/>
  <c r="F1944" i="33" s="1"/>
  <c r="E1943" i="33"/>
  <c r="F1943" i="33" s="1"/>
  <c r="E1942" i="33"/>
  <c r="F1942" i="33" s="1"/>
  <c r="E1941" i="33"/>
  <c r="F1941" i="33" s="1"/>
  <c r="E1940" i="33"/>
  <c r="F1940" i="33" s="1"/>
  <c r="E1939" i="33"/>
  <c r="F1939" i="33" s="1"/>
  <c r="E1938" i="33"/>
  <c r="F1938" i="33" s="1"/>
  <c r="E1937" i="33"/>
  <c r="F1937" i="33" s="1"/>
  <c r="E1936" i="33"/>
  <c r="F1936" i="33" s="1"/>
  <c r="E1935" i="33"/>
  <c r="F1935" i="33" s="1"/>
  <c r="E1934" i="33"/>
  <c r="F1934" i="33" s="1"/>
  <c r="E1933" i="33"/>
  <c r="F1933" i="33" s="1"/>
  <c r="E1932" i="33"/>
  <c r="F1932" i="33" s="1"/>
  <c r="E1931" i="33"/>
  <c r="F1931" i="33" s="1"/>
  <c r="E1930" i="33"/>
  <c r="F1930" i="33" s="1"/>
  <c r="E1929" i="33"/>
  <c r="F1929" i="33" s="1"/>
  <c r="E1928" i="33"/>
  <c r="F1928" i="33" s="1"/>
  <c r="E1927" i="33"/>
  <c r="F1927" i="33" s="1"/>
  <c r="E1926" i="33"/>
  <c r="F1926" i="33" s="1"/>
  <c r="E1925" i="33"/>
  <c r="F1925" i="33" s="1"/>
  <c r="E1924" i="33"/>
  <c r="F1924" i="33" s="1"/>
  <c r="E1923" i="33"/>
  <c r="F1923" i="33" s="1"/>
  <c r="E1922" i="33"/>
  <c r="F1922" i="33" s="1"/>
  <c r="E1921" i="33"/>
  <c r="F1921" i="33" s="1"/>
  <c r="E1920" i="33"/>
  <c r="F1920" i="33" s="1"/>
  <c r="E1919" i="33"/>
  <c r="F1919" i="33" s="1"/>
  <c r="E1918" i="33"/>
  <c r="F1918" i="33" s="1"/>
  <c r="E1917" i="33"/>
  <c r="F1917" i="33" s="1"/>
  <c r="E1916" i="33"/>
  <c r="F1916" i="33" s="1"/>
  <c r="E1915" i="33"/>
  <c r="F1915" i="33" s="1"/>
  <c r="E1914" i="33"/>
  <c r="F1914" i="33" s="1"/>
  <c r="E1913" i="33"/>
  <c r="F1913" i="33" s="1"/>
  <c r="E1912" i="33"/>
  <c r="F1912" i="33" s="1"/>
  <c r="E1911" i="33"/>
  <c r="F1911" i="33" s="1"/>
  <c r="E1910" i="33"/>
  <c r="F1910" i="33" s="1"/>
  <c r="E1909" i="33"/>
  <c r="F1909" i="33" s="1"/>
  <c r="E1908" i="33"/>
  <c r="F1908" i="33" s="1"/>
  <c r="E1907" i="33"/>
  <c r="F1907" i="33" s="1"/>
  <c r="E1906" i="33"/>
  <c r="F1906" i="33" s="1"/>
  <c r="E1905" i="33"/>
  <c r="F1905" i="33" s="1"/>
  <c r="E1904" i="33"/>
  <c r="F1904" i="33" s="1"/>
  <c r="E1903" i="33"/>
  <c r="F1903" i="33" s="1"/>
  <c r="E1902" i="33"/>
  <c r="F1902" i="33" s="1"/>
  <c r="E1901" i="33"/>
  <c r="F1901" i="33" s="1"/>
  <c r="E1900" i="33"/>
  <c r="F1900" i="33" s="1"/>
  <c r="E1899" i="33"/>
  <c r="F1899" i="33" s="1"/>
  <c r="E1898" i="33"/>
  <c r="F1898" i="33" s="1"/>
  <c r="E1897" i="33"/>
  <c r="F1897" i="33" s="1"/>
  <c r="E1896" i="33"/>
  <c r="F1896" i="33" s="1"/>
  <c r="E1895" i="33"/>
  <c r="F1895" i="33" s="1"/>
  <c r="E1894" i="33"/>
  <c r="F1894" i="33" s="1"/>
  <c r="E1893" i="33"/>
  <c r="F1893" i="33" s="1"/>
  <c r="E1892" i="33"/>
  <c r="F1892" i="33" s="1"/>
  <c r="E1891" i="33"/>
  <c r="F1891" i="33" s="1"/>
  <c r="E1890" i="33"/>
  <c r="F1890" i="33" s="1"/>
  <c r="E1889" i="33"/>
  <c r="F1889" i="33" s="1"/>
  <c r="E1888" i="33"/>
  <c r="F1888" i="33" s="1"/>
  <c r="E1887" i="33"/>
  <c r="F1887" i="33" s="1"/>
  <c r="E1886" i="33"/>
  <c r="F1886" i="33" s="1"/>
  <c r="E1885" i="33"/>
  <c r="F1885" i="33" s="1"/>
  <c r="E1884" i="33"/>
  <c r="F1884" i="33" s="1"/>
  <c r="E1883" i="33"/>
  <c r="F1883" i="33" s="1"/>
  <c r="E1882" i="33"/>
  <c r="F1882" i="33" s="1"/>
  <c r="E1881" i="33"/>
  <c r="F1881" i="33" s="1"/>
  <c r="E1880" i="33"/>
  <c r="F1880" i="33" s="1"/>
  <c r="E1879" i="33"/>
  <c r="F1879" i="33" s="1"/>
  <c r="E1878" i="33"/>
  <c r="F1878" i="33" s="1"/>
  <c r="E1877" i="33"/>
  <c r="F1877" i="33" s="1"/>
  <c r="E1876" i="33"/>
  <c r="F1876" i="33" s="1"/>
  <c r="E1875" i="33"/>
  <c r="F1875" i="33" s="1"/>
  <c r="E1874" i="33"/>
  <c r="F1874" i="33" s="1"/>
  <c r="E1873" i="33"/>
  <c r="F1873" i="33" s="1"/>
  <c r="E1872" i="33"/>
  <c r="F1872" i="33" s="1"/>
  <c r="E1871" i="33"/>
  <c r="F1871" i="33" s="1"/>
  <c r="E1870" i="33"/>
  <c r="F1870" i="33" s="1"/>
  <c r="E1869" i="33"/>
  <c r="F1869" i="33" s="1"/>
  <c r="E1868" i="33"/>
  <c r="F1868" i="33" s="1"/>
  <c r="E1867" i="33"/>
  <c r="F1867" i="33" s="1"/>
  <c r="E1866" i="33"/>
  <c r="F1866" i="33" s="1"/>
  <c r="E1865" i="33"/>
  <c r="F1865" i="33" s="1"/>
  <c r="E1864" i="33"/>
  <c r="F1864" i="33" s="1"/>
  <c r="E1863" i="33"/>
  <c r="F1863" i="33" s="1"/>
  <c r="E1862" i="33"/>
  <c r="F1862" i="33" s="1"/>
  <c r="E1861" i="33"/>
  <c r="F1861" i="33" s="1"/>
  <c r="E1860" i="33"/>
  <c r="F1860" i="33" s="1"/>
  <c r="E1859" i="33"/>
  <c r="F1859" i="33" s="1"/>
  <c r="E1858" i="33"/>
  <c r="F1858" i="33" s="1"/>
  <c r="E1857" i="33"/>
  <c r="F1857" i="33" s="1"/>
  <c r="E1856" i="33"/>
  <c r="F1856" i="33" s="1"/>
  <c r="E1855" i="33"/>
  <c r="F1855" i="33" s="1"/>
  <c r="E1854" i="33"/>
  <c r="F1854" i="33" s="1"/>
  <c r="E1853" i="33"/>
  <c r="F1853" i="33" s="1"/>
  <c r="E1852" i="33"/>
  <c r="F1852" i="33" s="1"/>
  <c r="E1851" i="33"/>
  <c r="F1851" i="33" s="1"/>
  <c r="E1850" i="33"/>
  <c r="F1850" i="33" s="1"/>
  <c r="E1849" i="33"/>
  <c r="F1849" i="33" s="1"/>
  <c r="E1848" i="33"/>
  <c r="F1848" i="33" s="1"/>
  <c r="E1847" i="33"/>
  <c r="F1847" i="33" s="1"/>
  <c r="E1846" i="33"/>
  <c r="F1846" i="33" s="1"/>
  <c r="E1845" i="33"/>
  <c r="F1845" i="33" s="1"/>
  <c r="E1844" i="33"/>
  <c r="F1844" i="33" s="1"/>
  <c r="E1843" i="33"/>
  <c r="F1843" i="33" s="1"/>
  <c r="E1842" i="33"/>
  <c r="F1842" i="33" s="1"/>
  <c r="E1841" i="33"/>
  <c r="F1841" i="33" s="1"/>
  <c r="E1840" i="33"/>
  <c r="F1840" i="33" s="1"/>
  <c r="E1839" i="33"/>
  <c r="F1839" i="33" s="1"/>
  <c r="E1838" i="33"/>
  <c r="F1838" i="33" s="1"/>
  <c r="E1837" i="33"/>
  <c r="F1837" i="33" s="1"/>
  <c r="E1836" i="33"/>
  <c r="F1836" i="33" s="1"/>
  <c r="E1835" i="33"/>
  <c r="F1835" i="33" s="1"/>
  <c r="E1834" i="33"/>
  <c r="F1834" i="33" s="1"/>
  <c r="E1833" i="33"/>
  <c r="F1833" i="33" s="1"/>
  <c r="E1832" i="33"/>
  <c r="F1832" i="33" s="1"/>
  <c r="E1831" i="33"/>
  <c r="F1831" i="33" s="1"/>
  <c r="E1830" i="33"/>
  <c r="F1830" i="33" s="1"/>
  <c r="E1829" i="33"/>
  <c r="F1829" i="33" s="1"/>
  <c r="E1828" i="33"/>
  <c r="F1828" i="33" s="1"/>
  <c r="E1827" i="33"/>
  <c r="F1827" i="33" s="1"/>
  <c r="E1826" i="33"/>
  <c r="F1826" i="33" s="1"/>
  <c r="E1825" i="33"/>
  <c r="F1825" i="33" s="1"/>
  <c r="E1824" i="33"/>
  <c r="F1824" i="33" s="1"/>
  <c r="E1823" i="33"/>
  <c r="F1823" i="33" s="1"/>
  <c r="E1822" i="33"/>
  <c r="F1822" i="33" s="1"/>
  <c r="E1821" i="33"/>
  <c r="F1821" i="33" s="1"/>
  <c r="E1820" i="33"/>
  <c r="F1820" i="33" s="1"/>
  <c r="E1819" i="33"/>
  <c r="F1819" i="33" s="1"/>
  <c r="E1818" i="33"/>
  <c r="F1818" i="33" s="1"/>
  <c r="E1817" i="33"/>
  <c r="F1817" i="33" s="1"/>
  <c r="E1816" i="33"/>
  <c r="F1816" i="33" s="1"/>
  <c r="E1815" i="33"/>
  <c r="F1815" i="33" s="1"/>
  <c r="E1814" i="33"/>
  <c r="F1814" i="33" s="1"/>
  <c r="E1813" i="33"/>
  <c r="F1813" i="33" s="1"/>
  <c r="E1812" i="33"/>
  <c r="F1812" i="33" s="1"/>
  <c r="E1811" i="33"/>
  <c r="F1811" i="33" s="1"/>
  <c r="E1810" i="33"/>
  <c r="F1810" i="33" s="1"/>
  <c r="E1809" i="33"/>
  <c r="F1809" i="33" s="1"/>
  <c r="E1808" i="33"/>
  <c r="F1808" i="33" s="1"/>
  <c r="E1807" i="33"/>
  <c r="F1807" i="33" s="1"/>
  <c r="E1806" i="33"/>
  <c r="F1806" i="33" s="1"/>
  <c r="E1805" i="33"/>
  <c r="F1805" i="33" s="1"/>
  <c r="E1804" i="33"/>
  <c r="F1804" i="33" s="1"/>
  <c r="E1803" i="33"/>
  <c r="F1803" i="33" s="1"/>
  <c r="E1802" i="33"/>
  <c r="F1802" i="33" s="1"/>
  <c r="E1801" i="33"/>
  <c r="F1801" i="33" s="1"/>
  <c r="E1800" i="33"/>
  <c r="F1800" i="33" s="1"/>
  <c r="E1799" i="33"/>
  <c r="F1799" i="33" s="1"/>
  <c r="E1798" i="33"/>
  <c r="F1798" i="33" s="1"/>
  <c r="E1797" i="33"/>
  <c r="F1797" i="33" s="1"/>
  <c r="E1796" i="33"/>
  <c r="F1796" i="33" s="1"/>
  <c r="E1795" i="33"/>
  <c r="F1795" i="33" s="1"/>
  <c r="E1794" i="33"/>
  <c r="F1794" i="33" s="1"/>
  <c r="E1793" i="33"/>
  <c r="F1793" i="33" s="1"/>
  <c r="E1792" i="33"/>
  <c r="F1792" i="33" s="1"/>
  <c r="E1791" i="33"/>
  <c r="F1791" i="33" s="1"/>
  <c r="E1790" i="33"/>
  <c r="F1790" i="33" s="1"/>
  <c r="E1789" i="33"/>
  <c r="F1789" i="33" s="1"/>
  <c r="E1788" i="33"/>
  <c r="F1788" i="33" s="1"/>
  <c r="E1787" i="33"/>
  <c r="F1787" i="33" s="1"/>
  <c r="E1786" i="33"/>
  <c r="F1786" i="33" s="1"/>
  <c r="E1785" i="33"/>
  <c r="F1785" i="33" s="1"/>
  <c r="E1784" i="33"/>
  <c r="F1784" i="33" s="1"/>
  <c r="E1783" i="33"/>
  <c r="F1783" i="33" s="1"/>
  <c r="E1782" i="33"/>
  <c r="F1782" i="33" s="1"/>
  <c r="E1781" i="33"/>
  <c r="F1781" i="33" s="1"/>
  <c r="E1780" i="33"/>
  <c r="F1780" i="33" s="1"/>
  <c r="E1779" i="33"/>
  <c r="F1779" i="33" s="1"/>
  <c r="E1778" i="33"/>
  <c r="F1778" i="33" s="1"/>
  <c r="E1777" i="33"/>
  <c r="F1777" i="33" s="1"/>
  <c r="E1776" i="33"/>
  <c r="F1776" i="33" s="1"/>
  <c r="E1775" i="33"/>
  <c r="F1775" i="33" s="1"/>
  <c r="E1774" i="33"/>
  <c r="F1774" i="33" s="1"/>
  <c r="E1773" i="33"/>
  <c r="F1773" i="33" s="1"/>
  <c r="E1772" i="33"/>
  <c r="F1772" i="33" s="1"/>
  <c r="E1771" i="33"/>
  <c r="F1771" i="33" s="1"/>
  <c r="E1770" i="33"/>
  <c r="F1770" i="33" s="1"/>
  <c r="E1769" i="33"/>
  <c r="F1769" i="33" s="1"/>
  <c r="E1768" i="33"/>
  <c r="F1768" i="33" s="1"/>
  <c r="E1767" i="33"/>
  <c r="F1767" i="33" s="1"/>
  <c r="E1766" i="33"/>
  <c r="F1766" i="33" s="1"/>
  <c r="E1765" i="33"/>
  <c r="F1765" i="33" s="1"/>
  <c r="E1764" i="33"/>
  <c r="F1764" i="33" s="1"/>
  <c r="E1763" i="33"/>
  <c r="F1763" i="33" s="1"/>
  <c r="E1762" i="33"/>
  <c r="F1762" i="33" s="1"/>
  <c r="E1761" i="33"/>
  <c r="F1761" i="33" s="1"/>
  <c r="E1760" i="33"/>
  <c r="F1760" i="33" s="1"/>
  <c r="E1759" i="33"/>
  <c r="F1759" i="33" s="1"/>
  <c r="E1758" i="33"/>
  <c r="F1758" i="33" s="1"/>
  <c r="E1757" i="33"/>
  <c r="F1757" i="33" s="1"/>
  <c r="E1756" i="33"/>
  <c r="F1756" i="33" s="1"/>
  <c r="E1755" i="33"/>
  <c r="F1755" i="33" s="1"/>
  <c r="E1754" i="33"/>
  <c r="F1754" i="33" s="1"/>
  <c r="E1753" i="33"/>
  <c r="F1753" i="33" s="1"/>
  <c r="E1752" i="33"/>
  <c r="F1752" i="33" s="1"/>
  <c r="E1751" i="33"/>
  <c r="F1751" i="33" s="1"/>
  <c r="E1750" i="33"/>
  <c r="F1750" i="33" s="1"/>
  <c r="E1749" i="33"/>
  <c r="F1749" i="33" s="1"/>
  <c r="E1748" i="33"/>
  <c r="F1748" i="33" s="1"/>
  <c r="E1747" i="33"/>
  <c r="F1747" i="33" s="1"/>
  <c r="E1746" i="33"/>
  <c r="F1746" i="33" s="1"/>
  <c r="E1745" i="33"/>
  <c r="F1745" i="33" s="1"/>
  <c r="E1744" i="33"/>
  <c r="F1744" i="33" s="1"/>
  <c r="E1743" i="33"/>
  <c r="F1743" i="33" s="1"/>
  <c r="E1742" i="33"/>
  <c r="F1742" i="33" s="1"/>
  <c r="E1741" i="33"/>
  <c r="F1741" i="33" s="1"/>
  <c r="E1740" i="33"/>
  <c r="F1740" i="33" s="1"/>
  <c r="E1739" i="33"/>
  <c r="F1739" i="33" s="1"/>
  <c r="E1738" i="33"/>
  <c r="F1738" i="33" s="1"/>
  <c r="E1737" i="33"/>
  <c r="F1737" i="33" s="1"/>
  <c r="E1736" i="33"/>
  <c r="F1736" i="33" s="1"/>
  <c r="E1735" i="33"/>
  <c r="F1735" i="33" s="1"/>
  <c r="E1734" i="33"/>
  <c r="F1734" i="33" s="1"/>
  <c r="E1733" i="33"/>
  <c r="F1733" i="33" s="1"/>
  <c r="E1732" i="33"/>
  <c r="F1732" i="33" s="1"/>
  <c r="E1731" i="33"/>
  <c r="F1731" i="33" s="1"/>
  <c r="E1730" i="33"/>
  <c r="F1730" i="33" s="1"/>
  <c r="E1729" i="33"/>
  <c r="F1729" i="33" s="1"/>
  <c r="E1728" i="33"/>
  <c r="F1728" i="33" s="1"/>
  <c r="E1727" i="33"/>
  <c r="F1727" i="33" s="1"/>
  <c r="E1726" i="33"/>
  <c r="F1726" i="33" s="1"/>
  <c r="E1725" i="33"/>
  <c r="F1725" i="33" s="1"/>
  <c r="E1724" i="33"/>
  <c r="F1724" i="33" s="1"/>
  <c r="E1723" i="33"/>
  <c r="F1723" i="33" s="1"/>
  <c r="E1722" i="33"/>
  <c r="F1722" i="33" s="1"/>
  <c r="E1721" i="33"/>
  <c r="F1721" i="33" s="1"/>
  <c r="E1720" i="33"/>
  <c r="F1720" i="33" s="1"/>
  <c r="E1719" i="33"/>
  <c r="F1719" i="33" s="1"/>
  <c r="E1718" i="33"/>
  <c r="F1718" i="33" s="1"/>
  <c r="E1717" i="33"/>
  <c r="F1717" i="33" s="1"/>
  <c r="E1716" i="33"/>
  <c r="F1716" i="33" s="1"/>
  <c r="E1715" i="33"/>
  <c r="F1715" i="33" s="1"/>
  <c r="E1714" i="33"/>
  <c r="F1714" i="33" s="1"/>
  <c r="E1713" i="33"/>
  <c r="F1713" i="33" s="1"/>
  <c r="E1712" i="33"/>
  <c r="F1712" i="33" s="1"/>
  <c r="E1711" i="33"/>
  <c r="F1711" i="33" s="1"/>
  <c r="E1710" i="33"/>
  <c r="F1710" i="33" s="1"/>
  <c r="E1709" i="33"/>
  <c r="F1709" i="33" s="1"/>
  <c r="E1708" i="33"/>
  <c r="F1708" i="33" s="1"/>
  <c r="E1707" i="33"/>
  <c r="F1707" i="33" s="1"/>
  <c r="E1706" i="33"/>
  <c r="F1706" i="33" s="1"/>
  <c r="E1705" i="33"/>
  <c r="F1705" i="33" s="1"/>
  <c r="E1704" i="33"/>
  <c r="F1704" i="33" s="1"/>
  <c r="E1703" i="33"/>
  <c r="F1703" i="33" s="1"/>
  <c r="E1702" i="33"/>
  <c r="F1702" i="33" s="1"/>
  <c r="E1701" i="33"/>
  <c r="F1701" i="33" s="1"/>
  <c r="E1700" i="33"/>
  <c r="F1700" i="33" s="1"/>
  <c r="E1699" i="33"/>
  <c r="F1699" i="33" s="1"/>
  <c r="E1698" i="33"/>
  <c r="F1698" i="33" s="1"/>
  <c r="E1697" i="33"/>
  <c r="F1697" i="33" s="1"/>
  <c r="E1696" i="33"/>
  <c r="F1696" i="33" s="1"/>
  <c r="E1695" i="33"/>
  <c r="F1695" i="33" s="1"/>
  <c r="E1694" i="33"/>
  <c r="F1694" i="33" s="1"/>
  <c r="E1693" i="33"/>
  <c r="F1693" i="33" s="1"/>
  <c r="E1692" i="33"/>
  <c r="F1692" i="33" s="1"/>
  <c r="E1691" i="33"/>
  <c r="F1691" i="33" s="1"/>
  <c r="E1690" i="33"/>
  <c r="F1690" i="33" s="1"/>
  <c r="E1689" i="33"/>
  <c r="F1689" i="33" s="1"/>
  <c r="E1688" i="33"/>
  <c r="F1688" i="33" s="1"/>
  <c r="E1687" i="33"/>
  <c r="F1687" i="33" s="1"/>
  <c r="E1686" i="33"/>
  <c r="F1686" i="33" s="1"/>
  <c r="E1685" i="33"/>
  <c r="F1685" i="33" s="1"/>
  <c r="E1684" i="33"/>
  <c r="F1684" i="33" s="1"/>
  <c r="E1683" i="33"/>
  <c r="F1683" i="33" s="1"/>
  <c r="E1682" i="33"/>
  <c r="F1682" i="33" s="1"/>
  <c r="E1681" i="33"/>
  <c r="F1681" i="33" s="1"/>
  <c r="E1680" i="33"/>
  <c r="F1680" i="33" s="1"/>
  <c r="E1679" i="33"/>
  <c r="F1679" i="33" s="1"/>
  <c r="E1678" i="33"/>
  <c r="F1678" i="33" s="1"/>
  <c r="E1677" i="33"/>
  <c r="F1677" i="33" s="1"/>
  <c r="E1676" i="33"/>
  <c r="F1676" i="33" s="1"/>
  <c r="E1675" i="33"/>
  <c r="F1675" i="33" s="1"/>
  <c r="E1674" i="33"/>
  <c r="F1674" i="33" s="1"/>
  <c r="E1673" i="33"/>
  <c r="F1673" i="33" s="1"/>
  <c r="E1672" i="33"/>
  <c r="F1672" i="33" s="1"/>
  <c r="E1671" i="33"/>
  <c r="F1671" i="33" s="1"/>
  <c r="E1670" i="33"/>
  <c r="F1670" i="33" s="1"/>
  <c r="E1669" i="33"/>
  <c r="F1669" i="33" s="1"/>
  <c r="E1668" i="33"/>
  <c r="F1668" i="33" s="1"/>
  <c r="E1667" i="33"/>
  <c r="F1667" i="33" s="1"/>
  <c r="E1666" i="33"/>
  <c r="F1666" i="33" s="1"/>
  <c r="E1665" i="33"/>
  <c r="F1665" i="33" s="1"/>
  <c r="E1664" i="33"/>
  <c r="F1664" i="33" s="1"/>
  <c r="E1663" i="33"/>
  <c r="F1663" i="33" s="1"/>
  <c r="E1662" i="33"/>
  <c r="F1662" i="33" s="1"/>
  <c r="E1661" i="33"/>
  <c r="F1661" i="33" s="1"/>
  <c r="E1660" i="33"/>
  <c r="F1660" i="33" s="1"/>
  <c r="E1659" i="33"/>
  <c r="F1659" i="33" s="1"/>
  <c r="E1658" i="33"/>
  <c r="F1658" i="33" s="1"/>
  <c r="E1657" i="33"/>
  <c r="F1657" i="33" s="1"/>
  <c r="E1656" i="33"/>
  <c r="F1656" i="33" s="1"/>
  <c r="E1655" i="33"/>
  <c r="F1655" i="33" s="1"/>
  <c r="E1654" i="33"/>
  <c r="F1654" i="33" s="1"/>
  <c r="E1653" i="33"/>
  <c r="F1653" i="33" s="1"/>
  <c r="E1652" i="33"/>
  <c r="F1652" i="33" s="1"/>
  <c r="E1651" i="33"/>
  <c r="F1651" i="33" s="1"/>
  <c r="E1650" i="33"/>
  <c r="F1650" i="33" s="1"/>
  <c r="E1649" i="33"/>
  <c r="F1649" i="33" s="1"/>
  <c r="E1648" i="33"/>
  <c r="F1648" i="33" s="1"/>
  <c r="E1647" i="33"/>
  <c r="F1647" i="33" s="1"/>
  <c r="E1646" i="33"/>
  <c r="F1646" i="33" s="1"/>
  <c r="E1645" i="33"/>
  <c r="F1645" i="33" s="1"/>
  <c r="E1644" i="33"/>
  <c r="F1644" i="33" s="1"/>
  <c r="E1643" i="33"/>
  <c r="F1643" i="33" s="1"/>
  <c r="E1642" i="33"/>
  <c r="F1642" i="33" s="1"/>
  <c r="E1641" i="33"/>
  <c r="F1641" i="33" s="1"/>
  <c r="E1640" i="33"/>
  <c r="F1640" i="33" s="1"/>
  <c r="E1639" i="33"/>
  <c r="F1639" i="33" s="1"/>
  <c r="E1638" i="33"/>
  <c r="F1638" i="33" s="1"/>
  <c r="E1637" i="33"/>
  <c r="F1637" i="33" s="1"/>
  <c r="E1636" i="33"/>
  <c r="F1636" i="33" s="1"/>
  <c r="E1635" i="33"/>
  <c r="F1635" i="33" s="1"/>
  <c r="E1634" i="33"/>
  <c r="F1634" i="33" s="1"/>
  <c r="E1633" i="33"/>
  <c r="F1633" i="33" s="1"/>
  <c r="E1632" i="33"/>
  <c r="F1632" i="33" s="1"/>
  <c r="E1631" i="33"/>
  <c r="F1631" i="33" s="1"/>
  <c r="E1630" i="33"/>
  <c r="F1630" i="33" s="1"/>
  <c r="E1629" i="33"/>
  <c r="F1629" i="33" s="1"/>
  <c r="E1628" i="33"/>
  <c r="F1628" i="33" s="1"/>
  <c r="E1627" i="33"/>
  <c r="F1627" i="33" s="1"/>
  <c r="E1626" i="33"/>
  <c r="F1626" i="33" s="1"/>
  <c r="E1625" i="33"/>
  <c r="F1625" i="33" s="1"/>
  <c r="E1624" i="33"/>
  <c r="F1624" i="33" s="1"/>
  <c r="E1623" i="33"/>
  <c r="F1623" i="33" s="1"/>
  <c r="E1622" i="33"/>
  <c r="F1622" i="33" s="1"/>
  <c r="E1621" i="33"/>
  <c r="F1621" i="33" s="1"/>
  <c r="E1620" i="33"/>
  <c r="F1620" i="33" s="1"/>
  <c r="E1619" i="33"/>
  <c r="F1619" i="33" s="1"/>
  <c r="E1618" i="33"/>
  <c r="F1618" i="33" s="1"/>
  <c r="E1617" i="33"/>
  <c r="F1617" i="33" s="1"/>
  <c r="E1616" i="33"/>
  <c r="F1616" i="33" s="1"/>
  <c r="E1615" i="33"/>
  <c r="F1615" i="33" s="1"/>
  <c r="E1614" i="33"/>
  <c r="F1614" i="33" s="1"/>
  <c r="E1613" i="33"/>
  <c r="F1613" i="33" s="1"/>
  <c r="E1612" i="33"/>
  <c r="F1612" i="33" s="1"/>
  <c r="E1611" i="33"/>
  <c r="F1611" i="33" s="1"/>
  <c r="E1610" i="33"/>
  <c r="F1610" i="33" s="1"/>
  <c r="E1609" i="33"/>
  <c r="F1609" i="33" s="1"/>
  <c r="E1608" i="33"/>
  <c r="F1608" i="33" s="1"/>
  <c r="E1607" i="33"/>
  <c r="F1607" i="33" s="1"/>
  <c r="E1606" i="33"/>
  <c r="F1606" i="33" s="1"/>
  <c r="E1605" i="33"/>
  <c r="F1605" i="33" s="1"/>
  <c r="E1604" i="33"/>
  <c r="F1604" i="33" s="1"/>
  <c r="E1603" i="33"/>
  <c r="F1603" i="33" s="1"/>
  <c r="E1602" i="33"/>
  <c r="F1602" i="33" s="1"/>
  <c r="E1601" i="33"/>
  <c r="F1601" i="33" s="1"/>
  <c r="E1600" i="33"/>
  <c r="F1600" i="33" s="1"/>
  <c r="E1599" i="33"/>
  <c r="F1599" i="33" s="1"/>
  <c r="E1598" i="33"/>
  <c r="F1598" i="33" s="1"/>
  <c r="E1597" i="33"/>
  <c r="F1597" i="33" s="1"/>
  <c r="E1596" i="33"/>
  <c r="F1596" i="33" s="1"/>
  <c r="E1595" i="33"/>
  <c r="F1595" i="33" s="1"/>
  <c r="E1594" i="33"/>
  <c r="F1594" i="33" s="1"/>
  <c r="E1593" i="33"/>
  <c r="F1593" i="33" s="1"/>
  <c r="E1592" i="33"/>
  <c r="F1592" i="33" s="1"/>
  <c r="E1591" i="33"/>
  <c r="F1591" i="33" s="1"/>
  <c r="E1590" i="33"/>
  <c r="F1590" i="33" s="1"/>
  <c r="E1589" i="33"/>
  <c r="F1589" i="33" s="1"/>
  <c r="E1588" i="33"/>
  <c r="F1588" i="33" s="1"/>
  <c r="E1587" i="33"/>
  <c r="F1587" i="33" s="1"/>
  <c r="E1586" i="33"/>
  <c r="F1586" i="33" s="1"/>
  <c r="E1585" i="33"/>
  <c r="F1585" i="33" s="1"/>
  <c r="E1584" i="33"/>
  <c r="F1584" i="33" s="1"/>
  <c r="E1583" i="33"/>
  <c r="F1583" i="33" s="1"/>
  <c r="E1582" i="33"/>
  <c r="F1582" i="33" s="1"/>
  <c r="E1581" i="33"/>
  <c r="F1581" i="33" s="1"/>
  <c r="E1580" i="33"/>
  <c r="F1580" i="33" s="1"/>
  <c r="E1579" i="33"/>
  <c r="F1579" i="33" s="1"/>
  <c r="E1578" i="33"/>
  <c r="F1578" i="33" s="1"/>
  <c r="E1577" i="33"/>
  <c r="F1577" i="33" s="1"/>
  <c r="E1576" i="33"/>
  <c r="F1576" i="33" s="1"/>
  <c r="E1575" i="33"/>
  <c r="F1575" i="33" s="1"/>
  <c r="E1574" i="33"/>
  <c r="F1574" i="33" s="1"/>
  <c r="E1573" i="33"/>
  <c r="F1573" i="33" s="1"/>
  <c r="E1572" i="33"/>
  <c r="F1572" i="33" s="1"/>
  <c r="E1571" i="33"/>
  <c r="F1571" i="33" s="1"/>
  <c r="E1570" i="33"/>
  <c r="F1570" i="33" s="1"/>
  <c r="E1569" i="33"/>
  <c r="F1569" i="33" s="1"/>
  <c r="E1568" i="33"/>
  <c r="F1568" i="33" s="1"/>
  <c r="E1567" i="33"/>
  <c r="F1567" i="33" s="1"/>
  <c r="E1566" i="33"/>
  <c r="F1566" i="33" s="1"/>
  <c r="E1565" i="33"/>
  <c r="F1565" i="33" s="1"/>
  <c r="E1564" i="33"/>
  <c r="F1564" i="33" s="1"/>
  <c r="E1563" i="33"/>
  <c r="F1563" i="33" s="1"/>
  <c r="E1562" i="33"/>
  <c r="F1562" i="33" s="1"/>
  <c r="E1561" i="33"/>
  <c r="F1561" i="33" s="1"/>
  <c r="E1560" i="33"/>
  <c r="F1560" i="33" s="1"/>
  <c r="E1559" i="33"/>
  <c r="F1559" i="33" s="1"/>
  <c r="E1558" i="33"/>
  <c r="F1558" i="33" s="1"/>
  <c r="E1557" i="33"/>
  <c r="F1557" i="33" s="1"/>
  <c r="E1556" i="33"/>
  <c r="F1556" i="33" s="1"/>
  <c r="E1555" i="33"/>
  <c r="F1555" i="33" s="1"/>
  <c r="E1554" i="33"/>
  <c r="F1554" i="33" s="1"/>
  <c r="E1553" i="33"/>
  <c r="F1553" i="33" s="1"/>
  <c r="E1552" i="33"/>
  <c r="F1552" i="33" s="1"/>
  <c r="E1551" i="33"/>
  <c r="F1551" i="33" s="1"/>
  <c r="E1550" i="33"/>
  <c r="F1550" i="33" s="1"/>
  <c r="E1549" i="33"/>
  <c r="F1549" i="33" s="1"/>
  <c r="E1548" i="33"/>
  <c r="F1548" i="33" s="1"/>
  <c r="E1547" i="33"/>
  <c r="F1547" i="33" s="1"/>
  <c r="E1546" i="33"/>
  <c r="F1546" i="33" s="1"/>
  <c r="E1545" i="33"/>
  <c r="F1545" i="33" s="1"/>
  <c r="E1544" i="33"/>
  <c r="F1544" i="33" s="1"/>
  <c r="E1543" i="33"/>
  <c r="F1543" i="33" s="1"/>
  <c r="E1542" i="33"/>
  <c r="F1542" i="33" s="1"/>
  <c r="E1541" i="33"/>
  <c r="F1541" i="33" s="1"/>
  <c r="E1540" i="33"/>
  <c r="F1540" i="33" s="1"/>
  <c r="E1539" i="33"/>
  <c r="F1539" i="33" s="1"/>
  <c r="E1538" i="33"/>
  <c r="F1538" i="33" s="1"/>
  <c r="E1537" i="33"/>
  <c r="F1537" i="33" s="1"/>
  <c r="E1536" i="33"/>
  <c r="F1536" i="33" s="1"/>
  <c r="E1535" i="33"/>
  <c r="F1535" i="33" s="1"/>
  <c r="E1534" i="33"/>
  <c r="F1534" i="33" s="1"/>
  <c r="E1533" i="33"/>
  <c r="F1533" i="33" s="1"/>
  <c r="E1532" i="33"/>
  <c r="F1532" i="33" s="1"/>
  <c r="E1531" i="33"/>
  <c r="F1531" i="33" s="1"/>
  <c r="E1530" i="33"/>
  <c r="F1530" i="33" s="1"/>
  <c r="E1529" i="33"/>
  <c r="F1529" i="33" s="1"/>
  <c r="E1528" i="33"/>
  <c r="F1528" i="33" s="1"/>
  <c r="E1527" i="33"/>
  <c r="F1527" i="33" s="1"/>
  <c r="E1526" i="33"/>
  <c r="F1526" i="33" s="1"/>
  <c r="E1525" i="33"/>
  <c r="F1525" i="33" s="1"/>
  <c r="E1524" i="33"/>
  <c r="F1524" i="33" s="1"/>
  <c r="E1523" i="33"/>
  <c r="F1523" i="33" s="1"/>
  <c r="E1522" i="33"/>
  <c r="F1522" i="33" s="1"/>
  <c r="E1521" i="33"/>
  <c r="F1521" i="33" s="1"/>
  <c r="E1520" i="33"/>
  <c r="F1520" i="33" s="1"/>
  <c r="E1519" i="33"/>
  <c r="F1519" i="33" s="1"/>
  <c r="E1518" i="33"/>
  <c r="F1518" i="33" s="1"/>
  <c r="E1517" i="33"/>
  <c r="F1517" i="33" s="1"/>
  <c r="E1516" i="33"/>
  <c r="F1516" i="33" s="1"/>
  <c r="E1515" i="33"/>
  <c r="F1515" i="33" s="1"/>
  <c r="E1514" i="33"/>
  <c r="F1514" i="33" s="1"/>
  <c r="E1513" i="33"/>
  <c r="F1513" i="33" s="1"/>
  <c r="E1512" i="33"/>
  <c r="F1512" i="33" s="1"/>
  <c r="E1511" i="33"/>
  <c r="F1511" i="33" s="1"/>
  <c r="E1510" i="33"/>
  <c r="F1510" i="33" s="1"/>
  <c r="E1509" i="33"/>
  <c r="F1509" i="33" s="1"/>
  <c r="E1508" i="33"/>
  <c r="F1508" i="33" s="1"/>
  <c r="E1507" i="33"/>
  <c r="F1507" i="33" s="1"/>
  <c r="E1506" i="33"/>
  <c r="F1506" i="33" s="1"/>
  <c r="E1505" i="33"/>
  <c r="F1505" i="33" s="1"/>
  <c r="E1504" i="33"/>
  <c r="F1504" i="33" s="1"/>
  <c r="E1503" i="33"/>
  <c r="F1503" i="33" s="1"/>
  <c r="E1502" i="33"/>
  <c r="F1502" i="33" s="1"/>
  <c r="E1501" i="33"/>
  <c r="F1501" i="33" s="1"/>
  <c r="E1500" i="33"/>
  <c r="F1500" i="33" s="1"/>
  <c r="E1499" i="33"/>
  <c r="F1499" i="33" s="1"/>
  <c r="E1498" i="33"/>
  <c r="F1498" i="33" s="1"/>
  <c r="E1497" i="33"/>
  <c r="F1497" i="33" s="1"/>
  <c r="E1496" i="33"/>
  <c r="F1496" i="33" s="1"/>
  <c r="E1495" i="33"/>
  <c r="F1495" i="33" s="1"/>
  <c r="E1494" i="33"/>
  <c r="F1494" i="33" s="1"/>
  <c r="E1493" i="33"/>
  <c r="F1493" i="33" s="1"/>
  <c r="E1492" i="33"/>
  <c r="F1492" i="33" s="1"/>
  <c r="E1491" i="33"/>
  <c r="F1491" i="33" s="1"/>
  <c r="E1490" i="33"/>
  <c r="F1490" i="33" s="1"/>
  <c r="E1489" i="33"/>
  <c r="F1489" i="33" s="1"/>
  <c r="E1488" i="33"/>
  <c r="F1488" i="33" s="1"/>
  <c r="E1487" i="33"/>
  <c r="F1487" i="33" s="1"/>
  <c r="E1486" i="33"/>
  <c r="F1486" i="33" s="1"/>
  <c r="E1485" i="33"/>
  <c r="F1485" i="33" s="1"/>
  <c r="E1484" i="33"/>
  <c r="F1484" i="33" s="1"/>
  <c r="E1483" i="33"/>
  <c r="F1483" i="33" s="1"/>
  <c r="E1482" i="33"/>
  <c r="F1482" i="33" s="1"/>
  <c r="E1481" i="33"/>
  <c r="F1481" i="33" s="1"/>
  <c r="E1480" i="33"/>
  <c r="F1480" i="33" s="1"/>
  <c r="E1479" i="33"/>
  <c r="F1479" i="33" s="1"/>
  <c r="E1478" i="33"/>
  <c r="F1478" i="33" s="1"/>
  <c r="E1477" i="33"/>
  <c r="F1477" i="33" s="1"/>
  <c r="E1476" i="33"/>
  <c r="F1476" i="33" s="1"/>
  <c r="E1475" i="33"/>
  <c r="F1475" i="33" s="1"/>
  <c r="E1474" i="33"/>
  <c r="F1474" i="33" s="1"/>
  <c r="E1473" i="33"/>
  <c r="F1473" i="33" s="1"/>
  <c r="E1472" i="33"/>
  <c r="F1472" i="33" s="1"/>
  <c r="E1471" i="33"/>
  <c r="F1471" i="33" s="1"/>
  <c r="E1470" i="33"/>
  <c r="F1470" i="33" s="1"/>
  <c r="E1469" i="33"/>
  <c r="F1469" i="33" s="1"/>
  <c r="E1468" i="33"/>
  <c r="F1468" i="33" s="1"/>
  <c r="E1467" i="33"/>
  <c r="F1467" i="33" s="1"/>
  <c r="E1466" i="33"/>
  <c r="F1466" i="33" s="1"/>
  <c r="E1465" i="33"/>
  <c r="F1465" i="33" s="1"/>
  <c r="E1464" i="33"/>
  <c r="F1464" i="33" s="1"/>
  <c r="E1463" i="33"/>
  <c r="F1463" i="33" s="1"/>
  <c r="E1462" i="33"/>
  <c r="F1462" i="33" s="1"/>
  <c r="E1461" i="33"/>
  <c r="F1461" i="33" s="1"/>
  <c r="E1460" i="33"/>
  <c r="F1460" i="33" s="1"/>
  <c r="E1459" i="33"/>
  <c r="F1459" i="33" s="1"/>
  <c r="E1458" i="33"/>
  <c r="F1458" i="33" s="1"/>
  <c r="E1457" i="33"/>
  <c r="F1457" i="33" s="1"/>
  <c r="E1456" i="33"/>
  <c r="F1456" i="33" s="1"/>
  <c r="E1455" i="33"/>
  <c r="F1455" i="33" s="1"/>
  <c r="E1454" i="33"/>
  <c r="F1454" i="33" s="1"/>
  <c r="E1453" i="33"/>
  <c r="F1453" i="33" s="1"/>
  <c r="E1452" i="33"/>
  <c r="F1452" i="33" s="1"/>
  <c r="E1451" i="33"/>
  <c r="F1451" i="33" s="1"/>
  <c r="E1450" i="33"/>
  <c r="F1450" i="33" s="1"/>
  <c r="E1449" i="33"/>
  <c r="F1449" i="33" s="1"/>
  <c r="E1448" i="33"/>
  <c r="F1448" i="33" s="1"/>
  <c r="E1447" i="33"/>
  <c r="F1447" i="33" s="1"/>
  <c r="E1446" i="33"/>
  <c r="F1446" i="33" s="1"/>
  <c r="E1445" i="33"/>
  <c r="F1445" i="33" s="1"/>
  <c r="E1444" i="33"/>
  <c r="F1444" i="33" s="1"/>
  <c r="E1443" i="33"/>
  <c r="F1443" i="33" s="1"/>
  <c r="E1442" i="33"/>
  <c r="F1442" i="33" s="1"/>
  <c r="E1441" i="33"/>
  <c r="F1441" i="33" s="1"/>
  <c r="E1440" i="33"/>
  <c r="F1440" i="33" s="1"/>
  <c r="E1439" i="33"/>
  <c r="F1439" i="33" s="1"/>
  <c r="E1438" i="33"/>
  <c r="F1438" i="33" s="1"/>
  <c r="E1437" i="33"/>
  <c r="F1437" i="33" s="1"/>
  <c r="E1436" i="33"/>
  <c r="F1436" i="33" s="1"/>
  <c r="E1435" i="33"/>
  <c r="F1435" i="33" s="1"/>
  <c r="E1434" i="33"/>
  <c r="F1434" i="33" s="1"/>
  <c r="E1433" i="33"/>
  <c r="F1433" i="33" s="1"/>
  <c r="E1432" i="33"/>
  <c r="F1432" i="33" s="1"/>
  <c r="E1431" i="33"/>
  <c r="F1431" i="33" s="1"/>
  <c r="E1430" i="33"/>
  <c r="F1430" i="33" s="1"/>
  <c r="E1429" i="33"/>
  <c r="F1429" i="33" s="1"/>
  <c r="E1428" i="33"/>
  <c r="F1428" i="33" s="1"/>
  <c r="E1427" i="33"/>
  <c r="F1427" i="33" s="1"/>
  <c r="E1426" i="33"/>
  <c r="F1426" i="33" s="1"/>
  <c r="E1425" i="33"/>
  <c r="F1425" i="33" s="1"/>
  <c r="E1424" i="33"/>
  <c r="F1424" i="33" s="1"/>
  <c r="E1423" i="33"/>
  <c r="F1423" i="33" s="1"/>
  <c r="E1422" i="33"/>
  <c r="F1422" i="33" s="1"/>
  <c r="E1421" i="33"/>
  <c r="F1421" i="33" s="1"/>
  <c r="E1420" i="33"/>
  <c r="F1420" i="33" s="1"/>
  <c r="E1419" i="33"/>
  <c r="F1419" i="33" s="1"/>
  <c r="E1418" i="33"/>
  <c r="F1418" i="33" s="1"/>
  <c r="E1417" i="33"/>
  <c r="F1417" i="33" s="1"/>
  <c r="E1416" i="33"/>
  <c r="F1416" i="33" s="1"/>
  <c r="E1415" i="33"/>
  <c r="F1415" i="33" s="1"/>
  <c r="E1414" i="33"/>
  <c r="F1414" i="33" s="1"/>
  <c r="E1413" i="33"/>
  <c r="F1413" i="33" s="1"/>
  <c r="E1412" i="33"/>
  <c r="F1412" i="33" s="1"/>
  <c r="E1411" i="33"/>
  <c r="F1411" i="33" s="1"/>
  <c r="E1410" i="33"/>
  <c r="F1410" i="33" s="1"/>
  <c r="E1409" i="33"/>
  <c r="F1409" i="33" s="1"/>
  <c r="E1408" i="33"/>
  <c r="F1408" i="33" s="1"/>
  <c r="E1407" i="33"/>
  <c r="F1407" i="33" s="1"/>
  <c r="E1406" i="33"/>
  <c r="F1406" i="33" s="1"/>
  <c r="E1405" i="33"/>
  <c r="F1405" i="33" s="1"/>
  <c r="E1404" i="33"/>
  <c r="F1404" i="33" s="1"/>
  <c r="E1403" i="33"/>
  <c r="F1403" i="33" s="1"/>
  <c r="E1402" i="33"/>
  <c r="F1402" i="33" s="1"/>
  <c r="E1401" i="33"/>
  <c r="F1401" i="33" s="1"/>
  <c r="E1400" i="33"/>
  <c r="F1400" i="33" s="1"/>
  <c r="E1399" i="33"/>
  <c r="F1399" i="33" s="1"/>
  <c r="E1398" i="33"/>
  <c r="F1398" i="33" s="1"/>
  <c r="E1397" i="33"/>
  <c r="F1397" i="33" s="1"/>
  <c r="E1396" i="33"/>
  <c r="F1396" i="33" s="1"/>
  <c r="E1395" i="33"/>
  <c r="F1395" i="33" s="1"/>
  <c r="E1394" i="33"/>
  <c r="F1394" i="33" s="1"/>
  <c r="E1393" i="33"/>
  <c r="F1393" i="33" s="1"/>
  <c r="E1392" i="33"/>
  <c r="F1392" i="33" s="1"/>
  <c r="E1391" i="33"/>
  <c r="F1391" i="33" s="1"/>
  <c r="E1390" i="33"/>
  <c r="F1390" i="33" s="1"/>
  <c r="E1389" i="33"/>
  <c r="F1389" i="33" s="1"/>
  <c r="E1388" i="33"/>
  <c r="F1388" i="33" s="1"/>
  <c r="E1387" i="33"/>
  <c r="F1387" i="33" s="1"/>
  <c r="E1386" i="33"/>
  <c r="F1386" i="33" s="1"/>
  <c r="E1385" i="33"/>
  <c r="F1385" i="33" s="1"/>
  <c r="E1384" i="33"/>
  <c r="F1384" i="33" s="1"/>
  <c r="E1383" i="33"/>
  <c r="F1383" i="33" s="1"/>
  <c r="E1382" i="33"/>
  <c r="F1382" i="33" s="1"/>
  <c r="E1381" i="33"/>
  <c r="F1381" i="33" s="1"/>
  <c r="E1380" i="33"/>
  <c r="F1380" i="33" s="1"/>
  <c r="E1379" i="33"/>
  <c r="F1379" i="33" s="1"/>
  <c r="E1378" i="33"/>
  <c r="F1378" i="33" s="1"/>
  <c r="E1377" i="33"/>
  <c r="F1377" i="33" s="1"/>
  <c r="E1376" i="33"/>
  <c r="F1376" i="33" s="1"/>
  <c r="E1375" i="33"/>
  <c r="F1375" i="33" s="1"/>
  <c r="E1374" i="33"/>
  <c r="F1374" i="33" s="1"/>
  <c r="E1373" i="33"/>
  <c r="F1373" i="33" s="1"/>
  <c r="E1372" i="33"/>
  <c r="F1372" i="33" s="1"/>
  <c r="E1371" i="33"/>
  <c r="F1371" i="33" s="1"/>
  <c r="E1370" i="33"/>
  <c r="F1370" i="33" s="1"/>
  <c r="E1369" i="33"/>
  <c r="F1369" i="33" s="1"/>
  <c r="E1368" i="33"/>
  <c r="F1368" i="33" s="1"/>
  <c r="E1367" i="33"/>
  <c r="F1367" i="33" s="1"/>
  <c r="E1366" i="33"/>
  <c r="F1366" i="33" s="1"/>
  <c r="E1365" i="33"/>
  <c r="F1365" i="33" s="1"/>
  <c r="E1364" i="33"/>
  <c r="F1364" i="33" s="1"/>
  <c r="E1363" i="33"/>
  <c r="F1363" i="33" s="1"/>
  <c r="E1362" i="33"/>
  <c r="F1362" i="33" s="1"/>
  <c r="E1361" i="33"/>
  <c r="F1361" i="33" s="1"/>
  <c r="E1360" i="33"/>
  <c r="F1360" i="33" s="1"/>
  <c r="E1359" i="33"/>
  <c r="F1359" i="33" s="1"/>
  <c r="E1358" i="33"/>
  <c r="F1358" i="33" s="1"/>
  <c r="E1357" i="33"/>
  <c r="F1357" i="33" s="1"/>
  <c r="E1356" i="33"/>
  <c r="F1356" i="33" s="1"/>
  <c r="E1355" i="33"/>
  <c r="F1355" i="33" s="1"/>
  <c r="E1354" i="33"/>
  <c r="F1354" i="33" s="1"/>
  <c r="E1353" i="33"/>
  <c r="F1353" i="33" s="1"/>
  <c r="E1352" i="33"/>
  <c r="F1352" i="33" s="1"/>
  <c r="E1351" i="33"/>
  <c r="F1351" i="33" s="1"/>
  <c r="E1350" i="33"/>
  <c r="F1350" i="33" s="1"/>
  <c r="E1349" i="33"/>
  <c r="F1349" i="33" s="1"/>
  <c r="E1348" i="33"/>
  <c r="F1348" i="33" s="1"/>
  <c r="E1347" i="33"/>
  <c r="F1347" i="33" s="1"/>
  <c r="E1346" i="33"/>
  <c r="F1346" i="33" s="1"/>
  <c r="E1345" i="33"/>
  <c r="F1345" i="33" s="1"/>
  <c r="E1344" i="33"/>
  <c r="F1344" i="33" s="1"/>
  <c r="E1343" i="33"/>
  <c r="F1343" i="33" s="1"/>
  <c r="E1342" i="33"/>
  <c r="F1342" i="33" s="1"/>
  <c r="E1341" i="33"/>
  <c r="F1341" i="33" s="1"/>
  <c r="E1340" i="33"/>
  <c r="F1340" i="33" s="1"/>
  <c r="E1339" i="33"/>
  <c r="F1339" i="33" s="1"/>
  <c r="E1338" i="33"/>
  <c r="F1338" i="33" s="1"/>
  <c r="E1337" i="33"/>
  <c r="F1337" i="33" s="1"/>
  <c r="E1336" i="33"/>
  <c r="F1336" i="33" s="1"/>
  <c r="E1335" i="33"/>
  <c r="F1335" i="33" s="1"/>
  <c r="E1334" i="33"/>
  <c r="F1334" i="33" s="1"/>
  <c r="E1333" i="33"/>
  <c r="F1333" i="33" s="1"/>
  <c r="E1332" i="33"/>
  <c r="F1332" i="33" s="1"/>
  <c r="E1331" i="33"/>
  <c r="F1331" i="33" s="1"/>
  <c r="E1330" i="33"/>
  <c r="F1330" i="33" s="1"/>
  <c r="E1329" i="33"/>
  <c r="F1329" i="33" s="1"/>
  <c r="E1328" i="33"/>
  <c r="F1328" i="33" s="1"/>
  <c r="E1327" i="33"/>
  <c r="F1327" i="33" s="1"/>
  <c r="E1326" i="33"/>
  <c r="F1326" i="33" s="1"/>
  <c r="E1325" i="33"/>
  <c r="F1325" i="33" s="1"/>
  <c r="E1324" i="33"/>
  <c r="F1324" i="33" s="1"/>
  <c r="E1323" i="33"/>
  <c r="F1323" i="33" s="1"/>
  <c r="E1322" i="33"/>
  <c r="F1322" i="33" s="1"/>
  <c r="E1321" i="33"/>
  <c r="F1321" i="33" s="1"/>
  <c r="E1320" i="33"/>
  <c r="F1320" i="33" s="1"/>
  <c r="E1319" i="33"/>
  <c r="F1319" i="33" s="1"/>
  <c r="E1318" i="33"/>
  <c r="F1318" i="33" s="1"/>
  <c r="E1317" i="33"/>
  <c r="F1317" i="33" s="1"/>
  <c r="E1316" i="33"/>
  <c r="F1316" i="33" s="1"/>
  <c r="E1315" i="33"/>
  <c r="F1315" i="33" s="1"/>
  <c r="E1314" i="33"/>
  <c r="F1314" i="33" s="1"/>
  <c r="E1313" i="33"/>
  <c r="F1313" i="33" s="1"/>
  <c r="E1312" i="33"/>
  <c r="F1312" i="33" s="1"/>
  <c r="E1311" i="33"/>
  <c r="F1311" i="33" s="1"/>
  <c r="E1310" i="33"/>
  <c r="F1310" i="33" s="1"/>
  <c r="E1309" i="33"/>
  <c r="F1309" i="33" s="1"/>
  <c r="E1308" i="33"/>
  <c r="F1308" i="33" s="1"/>
  <c r="E1307" i="33"/>
  <c r="F1307" i="33" s="1"/>
  <c r="E1306" i="33"/>
  <c r="F1306" i="33" s="1"/>
  <c r="E1305" i="33"/>
  <c r="F1305" i="33" s="1"/>
  <c r="E1304" i="33"/>
  <c r="F1304" i="33" s="1"/>
  <c r="E1303" i="33"/>
  <c r="F1303" i="33" s="1"/>
  <c r="E1302" i="33"/>
  <c r="F1302" i="33" s="1"/>
  <c r="E1301" i="33"/>
  <c r="F1301" i="33" s="1"/>
  <c r="E1300" i="33"/>
  <c r="F1300" i="33" s="1"/>
  <c r="E1299" i="33"/>
  <c r="F1299" i="33" s="1"/>
  <c r="E1298" i="33"/>
  <c r="F1298" i="33" s="1"/>
  <c r="E1297" i="33"/>
  <c r="F1297" i="33" s="1"/>
  <c r="E1296" i="33"/>
  <c r="F1296" i="33" s="1"/>
  <c r="E1295" i="33"/>
  <c r="F1295" i="33" s="1"/>
  <c r="E1294" i="33"/>
  <c r="F1294" i="33" s="1"/>
  <c r="E1293" i="33"/>
  <c r="F1293" i="33" s="1"/>
  <c r="E1292" i="33"/>
  <c r="F1292" i="33" s="1"/>
  <c r="E1291" i="33"/>
  <c r="F1291" i="33" s="1"/>
  <c r="E1290" i="33"/>
  <c r="F1290" i="33" s="1"/>
  <c r="E1289" i="33"/>
  <c r="F1289" i="33" s="1"/>
  <c r="E1288" i="33"/>
  <c r="F1288" i="33" s="1"/>
  <c r="E1287" i="33"/>
  <c r="F1287" i="33" s="1"/>
  <c r="E1286" i="33"/>
  <c r="F1286" i="33" s="1"/>
  <c r="E1285" i="33"/>
  <c r="F1285" i="33" s="1"/>
  <c r="E1284" i="33"/>
  <c r="F1284" i="33" s="1"/>
  <c r="E1283" i="33"/>
  <c r="F1283" i="33" s="1"/>
  <c r="E1282" i="33"/>
  <c r="F1282" i="33" s="1"/>
  <c r="E1281" i="33"/>
  <c r="F1281" i="33" s="1"/>
  <c r="E1280" i="33"/>
  <c r="F1280" i="33" s="1"/>
  <c r="E1279" i="33"/>
  <c r="F1279" i="33" s="1"/>
  <c r="E1278" i="33"/>
  <c r="F1278" i="33" s="1"/>
  <c r="E1277" i="33"/>
  <c r="F1277" i="33" s="1"/>
  <c r="E1276" i="33"/>
  <c r="F1276" i="33" s="1"/>
  <c r="E1275" i="33"/>
  <c r="F1275" i="33" s="1"/>
  <c r="E1274" i="33"/>
  <c r="F1274" i="33" s="1"/>
  <c r="E1273" i="33"/>
  <c r="F1273" i="33" s="1"/>
  <c r="E1272" i="33"/>
  <c r="F1272" i="33" s="1"/>
  <c r="E1271" i="33"/>
  <c r="F1271" i="33" s="1"/>
  <c r="E1270" i="33"/>
  <c r="F1270" i="33" s="1"/>
  <c r="E1269" i="33"/>
  <c r="F1269" i="33" s="1"/>
  <c r="E1268" i="33"/>
  <c r="F1268" i="33" s="1"/>
  <c r="E1267" i="33"/>
  <c r="F1267" i="33" s="1"/>
  <c r="E1266" i="33"/>
  <c r="F1266" i="33" s="1"/>
  <c r="E1265" i="33"/>
  <c r="F1265" i="33" s="1"/>
  <c r="E1264" i="33"/>
  <c r="F1264" i="33" s="1"/>
  <c r="E1263" i="33"/>
  <c r="F1263" i="33" s="1"/>
  <c r="E1262" i="33"/>
  <c r="F1262" i="33" s="1"/>
  <c r="E1261" i="33"/>
  <c r="F1261" i="33" s="1"/>
  <c r="E1260" i="33"/>
  <c r="F1260" i="33" s="1"/>
  <c r="E1259" i="33"/>
  <c r="F1259" i="33" s="1"/>
  <c r="E1258" i="33"/>
  <c r="F1258" i="33" s="1"/>
  <c r="E1257" i="33"/>
  <c r="F1257" i="33" s="1"/>
  <c r="E1256" i="33"/>
  <c r="F1256" i="33" s="1"/>
  <c r="E1255" i="33"/>
  <c r="F1255" i="33" s="1"/>
  <c r="E1254" i="33"/>
  <c r="F1254" i="33" s="1"/>
  <c r="E1253" i="33"/>
  <c r="F1253" i="33" s="1"/>
  <c r="E1252" i="33"/>
  <c r="F1252" i="33" s="1"/>
  <c r="E1251" i="33"/>
  <c r="F1251" i="33" s="1"/>
  <c r="E1250" i="33"/>
  <c r="F1250" i="33" s="1"/>
  <c r="E1249" i="33"/>
  <c r="F1249" i="33" s="1"/>
  <c r="E1248" i="33"/>
  <c r="F1248" i="33" s="1"/>
  <c r="E1247" i="33"/>
  <c r="F1247" i="33" s="1"/>
  <c r="E1246" i="33"/>
  <c r="F1246" i="33" s="1"/>
  <c r="E1245" i="33"/>
  <c r="F1245" i="33" s="1"/>
  <c r="E1244" i="33"/>
  <c r="F1244" i="33" s="1"/>
  <c r="E1243" i="33"/>
  <c r="F1243" i="33" s="1"/>
  <c r="E1242" i="33"/>
  <c r="F1242" i="33" s="1"/>
  <c r="E1241" i="33"/>
  <c r="F1241" i="33" s="1"/>
  <c r="E1240" i="33"/>
  <c r="F1240" i="33" s="1"/>
  <c r="E1239" i="33"/>
  <c r="F1239" i="33" s="1"/>
  <c r="E1238" i="33"/>
  <c r="F1238" i="33" s="1"/>
  <c r="E1237" i="33"/>
  <c r="F1237" i="33" s="1"/>
  <c r="E1236" i="33"/>
  <c r="F1236" i="33" s="1"/>
  <c r="E1235" i="33"/>
  <c r="F1235" i="33" s="1"/>
  <c r="E1234" i="33"/>
  <c r="F1234" i="33" s="1"/>
  <c r="E1233" i="33"/>
  <c r="F1233" i="33" s="1"/>
  <c r="E1232" i="33"/>
  <c r="F1232" i="33" s="1"/>
  <c r="E1231" i="33"/>
  <c r="F1231" i="33" s="1"/>
  <c r="E1230" i="33"/>
  <c r="F1230" i="33" s="1"/>
  <c r="E1229" i="33"/>
  <c r="F1229" i="33" s="1"/>
  <c r="E1228" i="33"/>
  <c r="F1228" i="33" s="1"/>
  <c r="E1227" i="33"/>
  <c r="F1227" i="33" s="1"/>
  <c r="E1226" i="33"/>
  <c r="F1226" i="33" s="1"/>
  <c r="E1225" i="33"/>
  <c r="F1225" i="33" s="1"/>
  <c r="E1224" i="33"/>
  <c r="F1224" i="33" s="1"/>
  <c r="E1223" i="33"/>
  <c r="F1223" i="33" s="1"/>
  <c r="E1222" i="33"/>
  <c r="F1222" i="33" s="1"/>
  <c r="E1221" i="33"/>
  <c r="F1221" i="33" s="1"/>
  <c r="E1220" i="33"/>
  <c r="F1220" i="33" s="1"/>
  <c r="E1219" i="33"/>
  <c r="F1219" i="33" s="1"/>
  <c r="E1218" i="33"/>
  <c r="F1218" i="33" s="1"/>
  <c r="E1217" i="33"/>
  <c r="F1217" i="33" s="1"/>
  <c r="E1216" i="33"/>
  <c r="F1216" i="33" s="1"/>
  <c r="E1215" i="33"/>
  <c r="F1215" i="33" s="1"/>
  <c r="E1214" i="33"/>
  <c r="F1214" i="33" s="1"/>
  <c r="E1213" i="33"/>
  <c r="F1213" i="33" s="1"/>
  <c r="E1212" i="33"/>
  <c r="F1212" i="33" s="1"/>
  <c r="E1211" i="33"/>
  <c r="F1211" i="33" s="1"/>
  <c r="E1210" i="33"/>
  <c r="F1210" i="33" s="1"/>
  <c r="E1209" i="33"/>
  <c r="F1209" i="33" s="1"/>
  <c r="E1208" i="33"/>
  <c r="F1208" i="33" s="1"/>
  <c r="E1207" i="33"/>
  <c r="F1207" i="33" s="1"/>
  <c r="E1206" i="33"/>
  <c r="F1206" i="33" s="1"/>
  <c r="E1205" i="33"/>
  <c r="F1205" i="33" s="1"/>
  <c r="E1204" i="33"/>
  <c r="F1204" i="33" s="1"/>
  <c r="E1203" i="33"/>
  <c r="F1203" i="33" s="1"/>
  <c r="E1202" i="33"/>
  <c r="F1202" i="33" s="1"/>
  <c r="E1201" i="33"/>
  <c r="F1201" i="33" s="1"/>
  <c r="E1200" i="33"/>
  <c r="F1200" i="33" s="1"/>
  <c r="E1199" i="33"/>
  <c r="F1199" i="33" s="1"/>
  <c r="E1198" i="33"/>
  <c r="F1198" i="33" s="1"/>
  <c r="E1197" i="33"/>
  <c r="F1197" i="33" s="1"/>
  <c r="E1196" i="33"/>
  <c r="F1196" i="33" s="1"/>
  <c r="E1195" i="33"/>
  <c r="F1195" i="33" s="1"/>
  <c r="E1194" i="33"/>
  <c r="F1194" i="33" s="1"/>
  <c r="E1193" i="33"/>
  <c r="F1193" i="33" s="1"/>
  <c r="E1192" i="33"/>
  <c r="F1192" i="33" s="1"/>
  <c r="E1191" i="33"/>
  <c r="F1191" i="33" s="1"/>
  <c r="E1190" i="33"/>
  <c r="F1190" i="33" s="1"/>
  <c r="E1189" i="33"/>
  <c r="F1189" i="33" s="1"/>
  <c r="E1188" i="33"/>
  <c r="F1188" i="33" s="1"/>
  <c r="E1187" i="33"/>
  <c r="F1187" i="33" s="1"/>
  <c r="E1186" i="33"/>
  <c r="F1186" i="33" s="1"/>
  <c r="E1185" i="33"/>
  <c r="F1185" i="33" s="1"/>
  <c r="E1184" i="33"/>
  <c r="F1184" i="33" s="1"/>
  <c r="E1183" i="33"/>
  <c r="F1183" i="33" s="1"/>
  <c r="E1182" i="33"/>
  <c r="F1182" i="33" s="1"/>
  <c r="E1181" i="33"/>
  <c r="F1181" i="33" s="1"/>
  <c r="E1180" i="33"/>
  <c r="F1180" i="33" s="1"/>
  <c r="E1179" i="33"/>
  <c r="F1179" i="33" s="1"/>
  <c r="E1178" i="33"/>
  <c r="F1178" i="33" s="1"/>
  <c r="E1177" i="33"/>
  <c r="F1177" i="33" s="1"/>
  <c r="E1176" i="33"/>
  <c r="F1176" i="33" s="1"/>
  <c r="E1175" i="33"/>
  <c r="F1175" i="33" s="1"/>
  <c r="E1174" i="33"/>
  <c r="F1174" i="33" s="1"/>
  <c r="E1173" i="33"/>
  <c r="F1173" i="33" s="1"/>
  <c r="E1172" i="33"/>
  <c r="F1172" i="33" s="1"/>
  <c r="E1171" i="33"/>
  <c r="F1171" i="33" s="1"/>
  <c r="E1170" i="33"/>
  <c r="F1170" i="33" s="1"/>
  <c r="E1169" i="33"/>
  <c r="F1169" i="33" s="1"/>
  <c r="E1168" i="33"/>
  <c r="F1168" i="33" s="1"/>
  <c r="E1167" i="33"/>
  <c r="F1167" i="33" s="1"/>
  <c r="E1166" i="33"/>
  <c r="F1166" i="33" s="1"/>
  <c r="E1165" i="33"/>
  <c r="F1165" i="33" s="1"/>
  <c r="E1164" i="33"/>
  <c r="F1164" i="33" s="1"/>
  <c r="E1163" i="33"/>
  <c r="F1163" i="33" s="1"/>
  <c r="E1162" i="33"/>
  <c r="F1162" i="33" s="1"/>
  <c r="E1161" i="33"/>
  <c r="F1161" i="33" s="1"/>
  <c r="E1160" i="33"/>
  <c r="F1160" i="33" s="1"/>
  <c r="E1159" i="33"/>
  <c r="F1159" i="33" s="1"/>
  <c r="E1158" i="33"/>
  <c r="F1158" i="33" s="1"/>
  <c r="E1157" i="33"/>
  <c r="F1157" i="33" s="1"/>
  <c r="E1156" i="33"/>
  <c r="F1156" i="33" s="1"/>
  <c r="E1155" i="33"/>
  <c r="F1155" i="33" s="1"/>
  <c r="E1154" i="33"/>
  <c r="F1154" i="33" s="1"/>
  <c r="E1153" i="33"/>
  <c r="F1153" i="33" s="1"/>
  <c r="E1152" i="33"/>
  <c r="F1152" i="33" s="1"/>
  <c r="E1151" i="33"/>
  <c r="F1151" i="33" s="1"/>
  <c r="E1150" i="33"/>
  <c r="F1150" i="33" s="1"/>
  <c r="E1149" i="33"/>
  <c r="F1149" i="33" s="1"/>
  <c r="E1148" i="33"/>
  <c r="F1148" i="33" s="1"/>
  <c r="E1147" i="33"/>
  <c r="F1147" i="33" s="1"/>
  <c r="E1146" i="33"/>
  <c r="F1146" i="33" s="1"/>
  <c r="E1145" i="33"/>
  <c r="F1145" i="33" s="1"/>
  <c r="E1144" i="33"/>
  <c r="F1144" i="33" s="1"/>
  <c r="E1143" i="33"/>
  <c r="F1143" i="33" s="1"/>
  <c r="E1142" i="33"/>
  <c r="F1142" i="33" s="1"/>
  <c r="E1141" i="33"/>
  <c r="F1141" i="33" s="1"/>
  <c r="E1140" i="33"/>
  <c r="F1140" i="33" s="1"/>
  <c r="E1139" i="33"/>
  <c r="F1139" i="33" s="1"/>
  <c r="E1138" i="33"/>
  <c r="F1138" i="33" s="1"/>
  <c r="E1137" i="33"/>
  <c r="F1137" i="33" s="1"/>
  <c r="E1136" i="33"/>
  <c r="F1136" i="33" s="1"/>
  <c r="E1135" i="33"/>
  <c r="F1135" i="33" s="1"/>
  <c r="E1134" i="33"/>
  <c r="F1134" i="33" s="1"/>
  <c r="E1133" i="33"/>
  <c r="F1133" i="33" s="1"/>
  <c r="E1132" i="33"/>
  <c r="F1132" i="33" s="1"/>
  <c r="E1131" i="33"/>
  <c r="F1131" i="33" s="1"/>
  <c r="E1130" i="33"/>
  <c r="F1130" i="33" s="1"/>
  <c r="E1129" i="33"/>
  <c r="F1129" i="33" s="1"/>
  <c r="E1128" i="33"/>
  <c r="F1128" i="33" s="1"/>
  <c r="E1127" i="33"/>
  <c r="F1127" i="33" s="1"/>
  <c r="E1126" i="33"/>
  <c r="F1126" i="33" s="1"/>
  <c r="E1125" i="33"/>
  <c r="F1125" i="33" s="1"/>
  <c r="E1124" i="33"/>
  <c r="F1124" i="33" s="1"/>
  <c r="E1123" i="33"/>
  <c r="F1123" i="33" s="1"/>
  <c r="E1122" i="33"/>
  <c r="F1122" i="33" s="1"/>
  <c r="E1121" i="33"/>
  <c r="F1121" i="33" s="1"/>
  <c r="E1120" i="33"/>
  <c r="F1120" i="33" s="1"/>
  <c r="E1119" i="33"/>
  <c r="F1119" i="33" s="1"/>
  <c r="E1118" i="33"/>
  <c r="F1118" i="33" s="1"/>
  <c r="E1117" i="33"/>
  <c r="F1117" i="33" s="1"/>
  <c r="E1116" i="33"/>
  <c r="F1116" i="33" s="1"/>
  <c r="E1115" i="33"/>
  <c r="F1115" i="33" s="1"/>
  <c r="E1114" i="33"/>
  <c r="F1114" i="33" s="1"/>
  <c r="E1113" i="33"/>
  <c r="F1113" i="33" s="1"/>
  <c r="E1112" i="33"/>
  <c r="F1112" i="33" s="1"/>
  <c r="E1111" i="33"/>
  <c r="F1111" i="33" s="1"/>
  <c r="E1110" i="33"/>
  <c r="F1110" i="33" s="1"/>
  <c r="E1109" i="33"/>
  <c r="F1109" i="33" s="1"/>
  <c r="E1108" i="33"/>
  <c r="F1108" i="33" s="1"/>
  <c r="E1107" i="33"/>
  <c r="F1107" i="33" s="1"/>
  <c r="E1106" i="33"/>
  <c r="F1106" i="33" s="1"/>
  <c r="E1105" i="33"/>
  <c r="F1105" i="33" s="1"/>
  <c r="E1104" i="33"/>
  <c r="F1104" i="33" s="1"/>
  <c r="E1103" i="33"/>
  <c r="F1103" i="33" s="1"/>
  <c r="E1102" i="33"/>
  <c r="F1102" i="33" s="1"/>
  <c r="E1101" i="33"/>
  <c r="F1101" i="33" s="1"/>
  <c r="E1100" i="33"/>
  <c r="F1100" i="33" s="1"/>
  <c r="E1099" i="33"/>
  <c r="F1099" i="33" s="1"/>
  <c r="E1098" i="33"/>
  <c r="F1098" i="33" s="1"/>
  <c r="E1097" i="33"/>
  <c r="F1097" i="33" s="1"/>
  <c r="E1096" i="33"/>
  <c r="F1096" i="33" s="1"/>
  <c r="E1095" i="33"/>
  <c r="F1095" i="33" s="1"/>
  <c r="E1094" i="33"/>
  <c r="F1094" i="33" s="1"/>
  <c r="E1093" i="33"/>
  <c r="F1093" i="33" s="1"/>
  <c r="E1092" i="33"/>
  <c r="F1092" i="33" s="1"/>
  <c r="E1091" i="33"/>
  <c r="F1091" i="33" s="1"/>
  <c r="E1090" i="33"/>
  <c r="F1090" i="33" s="1"/>
  <c r="E1089" i="33"/>
  <c r="F1089" i="33" s="1"/>
  <c r="E1088" i="33"/>
  <c r="F1088" i="33" s="1"/>
  <c r="E1087" i="33"/>
  <c r="F1087" i="33" s="1"/>
  <c r="E1086" i="33"/>
  <c r="F1086" i="33" s="1"/>
  <c r="E1085" i="33"/>
  <c r="F1085" i="33" s="1"/>
  <c r="E1084" i="33"/>
  <c r="F1084" i="33" s="1"/>
  <c r="E1083" i="33"/>
  <c r="F1083" i="33" s="1"/>
  <c r="E1082" i="33"/>
  <c r="F1082" i="33" s="1"/>
  <c r="E1081" i="33"/>
  <c r="F1081" i="33" s="1"/>
  <c r="E1080" i="33"/>
  <c r="F1080" i="33" s="1"/>
  <c r="E1079" i="33"/>
  <c r="F1079" i="33" s="1"/>
  <c r="E1078" i="33"/>
  <c r="F1078" i="33" s="1"/>
  <c r="E1077" i="33"/>
  <c r="F1077" i="33" s="1"/>
  <c r="E1076" i="33"/>
  <c r="F1076" i="33" s="1"/>
  <c r="E1075" i="33"/>
  <c r="F1075" i="33" s="1"/>
  <c r="E1074" i="33"/>
  <c r="F1074" i="33" s="1"/>
  <c r="E1073" i="33"/>
  <c r="F1073" i="33" s="1"/>
  <c r="E1072" i="33"/>
  <c r="F1072" i="33" s="1"/>
  <c r="E1071" i="33"/>
  <c r="F1071" i="33" s="1"/>
  <c r="E1070" i="33"/>
  <c r="F1070" i="33" s="1"/>
  <c r="E1069" i="33"/>
  <c r="F1069" i="33" s="1"/>
  <c r="E1068" i="33"/>
  <c r="F1068" i="33" s="1"/>
  <c r="E1067" i="33"/>
  <c r="F1067" i="33" s="1"/>
  <c r="E1066" i="33"/>
  <c r="F1066" i="33" s="1"/>
  <c r="E1065" i="33"/>
  <c r="F1065" i="33" s="1"/>
  <c r="E1064" i="33"/>
  <c r="F1064" i="33" s="1"/>
  <c r="E1063" i="33"/>
  <c r="F1063" i="33" s="1"/>
  <c r="E1062" i="33"/>
  <c r="F1062" i="33" s="1"/>
  <c r="E1061" i="33"/>
  <c r="F1061" i="33" s="1"/>
  <c r="E1060" i="33"/>
  <c r="F1060" i="33" s="1"/>
  <c r="E1059" i="33"/>
  <c r="F1059" i="33" s="1"/>
  <c r="E1058" i="33"/>
  <c r="F1058" i="33" s="1"/>
  <c r="E1057" i="33"/>
  <c r="F1057" i="33" s="1"/>
  <c r="E1056" i="33"/>
  <c r="F1056" i="33" s="1"/>
  <c r="E1055" i="33"/>
  <c r="F1055" i="33" s="1"/>
  <c r="E1054" i="33"/>
  <c r="F1054" i="33" s="1"/>
  <c r="E1053" i="33"/>
  <c r="F1053" i="33" s="1"/>
  <c r="E1052" i="33"/>
  <c r="F1052" i="33" s="1"/>
  <c r="E1051" i="33"/>
  <c r="F1051" i="33" s="1"/>
  <c r="E1050" i="33"/>
  <c r="F1050" i="33" s="1"/>
  <c r="E1049" i="33"/>
  <c r="F1049" i="33" s="1"/>
  <c r="E1048" i="33"/>
  <c r="F1048" i="33" s="1"/>
  <c r="E1047" i="33"/>
  <c r="F1047" i="33" s="1"/>
  <c r="E1046" i="33"/>
  <c r="F1046" i="33" s="1"/>
  <c r="E1045" i="33"/>
  <c r="F1045" i="33" s="1"/>
  <c r="E1044" i="33"/>
  <c r="F1044" i="33" s="1"/>
  <c r="E1043" i="33"/>
  <c r="F1043" i="33" s="1"/>
  <c r="E1042" i="33"/>
  <c r="F1042" i="33" s="1"/>
  <c r="E1041" i="33"/>
  <c r="F1041" i="33" s="1"/>
  <c r="E1040" i="33"/>
  <c r="F1040" i="33" s="1"/>
  <c r="E1039" i="33"/>
  <c r="F1039" i="33" s="1"/>
  <c r="E1038" i="33"/>
  <c r="F1038" i="33" s="1"/>
  <c r="E1037" i="33"/>
  <c r="F1037" i="33" s="1"/>
  <c r="E1036" i="33"/>
  <c r="F1036" i="33" s="1"/>
  <c r="E1035" i="33"/>
  <c r="F1035" i="33" s="1"/>
  <c r="E1034" i="33"/>
  <c r="F1034" i="33" s="1"/>
  <c r="E1033" i="33"/>
  <c r="F1033" i="33" s="1"/>
  <c r="E1032" i="33"/>
  <c r="F1032" i="33" s="1"/>
  <c r="E1031" i="33"/>
  <c r="F1031" i="33" s="1"/>
  <c r="E1030" i="33"/>
  <c r="F1030" i="33" s="1"/>
  <c r="E1029" i="33"/>
  <c r="F1029" i="33" s="1"/>
  <c r="E1028" i="33"/>
  <c r="F1028" i="33" s="1"/>
  <c r="E1027" i="33"/>
  <c r="F1027" i="33" s="1"/>
  <c r="E1026" i="33"/>
  <c r="F1026" i="33" s="1"/>
  <c r="E1025" i="33"/>
  <c r="F1025" i="33" s="1"/>
  <c r="E1024" i="33"/>
  <c r="F1024" i="33" s="1"/>
  <c r="E1023" i="33"/>
  <c r="F1023" i="33" s="1"/>
  <c r="E1022" i="33"/>
  <c r="F1022" i="33" s="1"/>
  <c r="E1021" i="33"/>
  <c r="F1021" i="33" s="1"/>
  <c r="E1020" i="33"/>
  <c r="F1020" i="33" s="1"/>
  <c r="E1019" i="33"/>
  <c r="F1019" i="33" s="1"/>
  <c r="E1018" i="33"/>
  <c r="F1018" i="33" s="1"/>
  <c r="E1017" i="33"/>
  <c r="F1017" i="33" s="1"/>
  <c r="E1016" i="33"/>
  <c r="F1016" i="33" s="1"/>
  <c r="E1015" i="33"/>
  <c r="F1015" i="33" s="1"/>
  <c r="E1014" i="33"/>
  <c r="F1014" i="33" s="1"/>
  <c r="E1013" i="33"/>
  <c r="F1013" i="33" s="1"/>
  <c r="E1012" i="33"/>
  <c r="F1012" i="33" s="1"/>
  <c r="E1011" i="33"/>
  <c r="F1011" i="33" s="1"/>
  <c r="E1010" i="33"/>
  <c r="F1010" i="33" s="1"/>
  <c r="E1009" i="33"/>
  <c r="F1009" i="33" s="1"/>
  <c r="E1008" i="33"/>
  <c r="F1008" i="33" s="1"/>
  <c r="E1007" i="33"/>
  <c r="F1007" i="33" s="1"/>
  <c r="E1006" i="33"/>
  <c r="F1006" i="33" s="1"/>
  <c r="E1005" i="33"/>
  <c r="F1005" i="33" s="1"/>
  <c r="E1004" i="33"/>
  <c r="F1004" i="33" s="1"/>
  <c r="E1003" i="33"/>
  <c r="F1003" i="33" s="1"/>
  <c r="E1002" i="33"/>
  <c r="F1002" i="33" s="1"/>
  <c r="E1001" i="33"/>
  <c r="F1001" i="33" s="1"/>
  <c r="E1000" i="33"/>
  <c r="F1000" i="33" s="1"/>
  <c r="E999" i="33"/>
  <c r="F999" i="33" s="1"/>
  <c r="E998" i="33"/>
  <c r="F998" i="33" s="1"/>
  <c r="E997" i="33"/>
  <c r="F997" i="33" s="1"/>
  <c r="E996" i="33"/>
  <c r="F996" i="33" s="1"/>
  <c r="E995" i="33"/>
  <c r="F995" i="33" s="1"/>
  <c r="E994" i="33"/>
  <c r="F994" i="33" s="1"/>
  <c r="E993" i="33"/>
  <c r="F993" i="33" s="1"/>
  <c r="E992" i="33"/>
  <c r="F992" i="33" s="1"/>
  <c r="E991" i="33"/>
  <c r="F991" i="33" s="1"/>
  <c r="E990" i="33"/>
  <c r="F990" i="33" s="1"/>
  <c r="E989" i="33"/>
  <c r="F989" i="33" s="1"/>
  <c r="E988" i="33"/>
  <c r="F988" i="33" s="1"/>
  <c r="E987" i="33"/>
  <c r="F987" i="33" s="1"/>
  <c r="E986" i="33"/>
  <c r="F986" i="33" s="1"/>
  <c r="E985" i="33"/>
  <c r="F985" i="33" s="1"/>
  <c r="E984" i="33"/>
  <c r="F984" i="33" s="1"/>
  <c r="E983" i="33"/>
  <c r="F983" i="33" s="1"/>
  <c r="E982" i="33"/>
  <c r="F982" i="33" s="1"/>
  <c r="E981" i="33"/>
  <c r="F981" i="33" s="1"/>
  <c r="E980" i="33"/>
  <c r="F980" i="33" s="1"/>
  <c r="E979" i="33"/>
  <c r="F979" i="33" s="1"/>
  <c r="E978" i="33"/>
  <c r="F978" i="33" s="1"/>
  <c r="E977" i="33"/>
  <c r="F977" i="33" s="1"/>
  <c r="E976" i="33"/>
  <c r="F976" i="33" s="1"/>
  <c r="E975" i="33"/>
  <c r="F975" i="33" s="1"/>
  <c r="E974" i="33"/>
  <c r="F974" i="33" s="1"/>
  <c r="E973" i="33"/>
  <c r="F973" i="33" s="1"/>
  <c r="E972" i="33"/>
  <c r="F972" i="33" s="1"/>
  <c r="E971" i="33"/>
  <c r="F971" i="33" s="1"/>
  <c r="E970" i="33"/>
  <c r="F970" i="33" s="1"/>
  <c r="E969" i="33"/>
  <c r="F969" i="33" s="1"/>
  <c r="E968" i="33"/>
  <c r="F968" i="33" s="1"/>
  <c r="E967" i="33"/>
  <c r="F967" i="33" s="1"/>
  <c r="E966" i="33"/>
  <c r="F966" i="33" s="1"/>
  <c r="E965" i="33"/>
  <c r="F965" i="33" s="1"/>
  <c r="E964" i="33"/>
  <c r="F964" i="33" s="1"/>
  <c r="E963" i="33"/>
  <c r="F963" i="33" s="1"/>
  <c r="E962" i="33"/>
  <c r="F962" i="33" s="1"/>
  <c r="E961" i="33"/>
  <c r="F961" i="33" s="1"/>
  <c r="E960" i="33"/>
  <c r="F960" i="33" s="1"/>
  <c r="E959" i="33"/>
  <c r="F959" i="33" s="1"/>
  <c r="E958" i="33"/>
  <c r="F958" i="33" s="1"/>
  <c r="E957" i="33"/>
  <c r="F957" i="33" s="1"/>
  <c r="E956" i="33"/>
  <c r="F956" i="33" s="1"/>
  <c r="E955" i="33"/>
  <c r="F955" i="33" s="1"/>
  <c r="E954" i="33"/>
  <c r="F954" i="33" s="1"/>
  <c r="E953" i="33"/>
  <c r="F953" i="33" s="1"/>
  <c r="E952" i="33"/>
  <c r="F952" i="33" s="1"/>
  <c r="E951" i="33"/>
  <c r="F951" i="33" s="1"/>
  <c r="E950" i="33"/>
  <c r="F950" i="33" s="1"/>
  <c r="E949" i="33"/>
  <c r="F949" i="33" s="1"/>
  <c r="E948" i="33"/>
  <c r="F948" i="33" s="1"/>
  <c r="E947" i="33"/>
  <c r="F947" i="33" s="1"/>
  <c r="E946" i="33"/>
  <c r="F946" i="33" s="1"/>
  <c r="E945" i="33"/>
  <c r="F945" i="33" s="1"/>
  <c r="E944" i="33"/>
  <c r="F944" i="33" s="1"/>
  <c r="E943" i="33"/>
  <c r="F943" i="33" s="1"/>
  <c r="E942" i="33"/>
  <c r="F942" i="33" s="1"/>
  <c r="E941" i="33"/>
  <c r="F941" i="33" s="1"/>
  <c r="E940" i="33"/>
  <c r="F940" i="33" s="1"/>
  <c r="E939" i="33"/>
  <c r="F939" i="33" s="1"/>
  <c r="E938" i="33"/>
  <c r="F938" i="33" s="1"/>
  <c r="E937" i="33"/>
  <c r="F937" i="33" s="1"/>
  <c r="E936" i="33"/>
  <c r="F936" i="33" s="1"/>
  <c r="E935" i="33"/>
  <c r="F935" i="33" s="1"/>
  <c r="E934" i="33"/>
  <c r="F934" i="33" s="1"/>
  <c r="E933" i="33"/>
  <c r="F933" i="33" s="1"/>
  <c r="E932" i="33"/>
  <c r="F932" i="33" s="1"/>
  <c r="E931" i="33"/>
  <c r="F931" i="33" s="1"/>
  <c r="E930" i="33"/>
  <c r="F930" i="33" s="1"/>
  <c r="E929" i="33"/>
  <c r="F929" i="33" s="1"/>
  <c r="E928" i="33"/>
  <c r="F928" i="33" s="1"/>
  <c r="E927" i="33"/>
  <c r="F927" i="33" s="1"/>
  <c r="E926" i="33"/>
  <c r="F926" i="33" s="1"/>
  <c r="E925" i="33"/>
  <c r="F925" i="33" s="1"/>
  <c r="E924" i="33"/>
  <c r="F924" i="33" s="1"/>
  <c r="E923" i="33"/>
  <c r="F923" i="33" s="1"/>
  <c r="E922" i="33"/>
  <c r="F922" i="33" s="1"/>
  <c r="E921" i="33"/>
  <c r="F921" i="33" s="1"/>
  <c r="E920" i="33"/>
  <c r="F920" i="33" s="1"/>
  <c r="E919" i="33"/>
  <c r="F919" i="33" s="1"/>
  <c r="E918" i="33"/>
  <c r="F918" i="33" s="1"/>
  <c r="E917" i="33"/>
  <c r="F917" i="33" s="1"/>
  <c r="E916" i="33"/>
  <c r="F916" i="33" s="1"/>
  <c r="E915" i="33"/>
  <c r="F915" i="33" s="1"/>
  <c r="E914" i="33"/>
  <c r="F914" i="33" s="1"/>
  <c r="E913" i="33"/>
  <c r="F913" i="33" s="1"/>
  <c r="E912" i="33"/>
  <c r="F912" i="33" s="1"/>
  <c r="E911" i="33"/>
  <c r="F911" i="33" s="1"/>
  <c r="E910" i="33"/>
  <c r="F910" i="33" s="1"/>
  <c r="E909" i="33"/>
  <c r="F909" i="33" s="1"/>
  <c r="E908" i="33"/>
  <c r="F908" i="33" s="1"/>
  <c r="E907" i="33"/>
  <c r="F907" i="33" s="1"/>
  <c r="E906" i="33"/>
  <c r="F906" i="33" s="1"/>
  <c r="E905" i="33"/>
  <c r="F905" i="33" s="1"/>
  <c r="E904" i="33"/>
  <c r="F904" i="33" s="1"/>
  <c r="E903" i="33"/>
  <c r="F903" i="33" s="1"/>
  <c r="E902" i="33"/>
  <c r="F902" i="33" s="1"/>
  <c r="E901" i="33"/>
  <c r="F901" i="33" s="1"/>
  <c r="E900" i="33"/>
  <c r="F900" i="33" s="1"/>
  <c r="E899" i="33"/>
  <c r="F899" i="33" s="1"/>
  <c r="E898" i="33"/>
  <c r="F898" i="33" s="1"/>
  <c r="E897" i="33"/>
  <c r="F897" i="33" s="1"/>
  <c r="E896" i="33"/>
  <c r="F896" i="33" s="1"/>
  <c r="E895" i="33"/>
  <c r="F895" i="33" s="1"/>
  <c r="E894" i="33"/>
  <c r="F894" i="33" s="1"/>
  <c r="E893" i="33"/>
  <c r="F893" i="33" s="1"/>
  <c r="E892" i="33"/>
  <c r="F892" i="33" s="1"/>
  <c r="E891" i="33"/>
  <c r="F891" i="33" s="1"/>
  <c r="E890" i="33"/>
  <c r="F890" i="33" s="1"/>
  <c r="E889" i="33"/>
  <c r="F889" i="33" s="1"/>
  <c r="E888" i="33"/>
  <c r="F888" i="33" s="1"/>
  <c r="E887" i="33"/>
  <c r="F887" i="33" s="1"/>
  <c r="E886" i="33"/>
  <c r="F886" i="33" s="1"/>
  <c r="E885" i="33"/>
  <c r="F885" i="33" s="1"/>
  <c r="E884" i="33"/>
  <c r="F884" i="33" s="1"/>
  <c r="E883" i="33"/>
  <c r="F883" i="33" s="1"/>
  <c r="E882" i="33"/>
  <c r="F882" i="33" s="1"/>
  <c r="E881" i="33"/>
  <c r="F881" i="33" s="1"/>
  <c r="E880" i="33"/>
  <c r="F880" i="33" s="1"/>
  <c r="E879" i="33"/>
  <c r="F879" i="33" s="1"/>
  <c r="E878" i="33"/>
  <c r="F878" i="33" s="1"/>
  <c r="E877" i="33"/>
  <c r="F877" i="33" s="1"/>
  <c r="E876" i="33"/>
  <c r="F876" i="33" s="1"/>
  <c r="E875" i="33"/>
  <c r="F875" i="33" s="1"/>
  <c r="E874" i="33"/>
  <c r="F874" i="33" s="1"/>
  <c r="E873" i="33"/>
  <c r="F873" i="33" s="1"/>
  <c r="E872" i="33"/>
  <c r="F872" i="33" s="1"/>
  <c r="E871" i="33"/>
  <c r="F871" i="33" s="1"/>
  <c r="E870" i="33"/>
  <c r="F870" i="33" s="1"/>
  <c r="E869" i="33"/>
  <c r="F869" i="33" s="1"/>
  <c r="E868" i="33"/>
  <c r="F868" i="33" s="1"/>
  <c r="E867" i="33"/>
  <c r="F867" i="33" s="1"/>
  <c r="E866" i="33"/>
  <c r="F866" i="33" s="1"/>
  <c r="E865" i="33"/>
  <c r="F865" i="33" s="1"/>
  <c r="E864" i="33"/>
  <c r="F864" i="33" s="1"/>
  <c r="E863" i="33"/>
  <c r="F863" i="33" s="1"/>
  <c r="E862" i="33"/>
  <c r="F862" i="33" s="1"/>
  <c r="E861" i="33"/>
  <c r="F861" i="33" s="1"/>
  <c r="E860" i="33"/>
  <c r="F860" i="33" s="1"/>
  <c r="E859" i="33"/>
  <c r="F859" i="33" s="1"/>
  <c r="E858" i="33"/>
  <c r="F858" i="33" s="1"/>
  <c r="E857" i="33"/>
  <c r="F857" i="33" s="1"/>
  <c r="E856" i="33"/>
  <c r="F856" i="33" s="1"/>
  <c r="E855" i="33"/>
  <c r="F855" i="33" s="1"/>
  <c r="E854" i="33"/>
  <c r="F854" i="33" s="1"/>
  <c r="E853" i="33"/>
  <c r="F853" i="33" s="1"/>
  <c r="E852" i="33"/>
  <c r="F852" i="33" s="1"/>
  <c r="E851" i="33"/>
  <c r="F851" i="33" s="1"/>
  <c r="E850" i="33"/>
  <c r="F850" i="33" s="1"/>
  <c r="E849" i="33"/>
  <c r="F849" i="33" s="1"/>
  <c r="E848" i="33"/>
  <c r="F848" i="33" s="1"/>
  <c r="E847" i="33"/>
  <c r="F847" i="33" s="1"/>
  <c r="E846" i="33"/>
  <c r="F846" i="33" s="1"/>
  <c r="E845" i="33"/>
  <c r="F845" i="33" s="1"/>
  <c r="E844" i="33"/>
  <c r="F844" i="33" s="1"/>
  <c r="E843" i="33"/>
  <c r="F843" i="33" s="1"/>
  <c r="E842" i="33"/>
  <c r="F842" i="33" s="1"/>
  <c r="E841" i="33"/>
  <c r="F841" i="33" s="1"/>
  <c r="E840" i="33"/>
  <c r="F840" i="33" s="1"/>
  <c r="E839" i="33"/>
  <c r="F839" i="33" s="1"/>
  <c r="E838" i="33"/>
  <c r="F838" i="33" s="1"/>
  <c r="E837" i="33"/>
  <c r="F837" i="33" s="1"/>
  <c r="E836" i="33"/>
  <c r="F836" i="33" s="1"/>
  <c r="E835" i="33"/>
  <c r="F835" i="33" s="1"/>
  <c r="E834" i="33"/>
  <c r="F834" i="33" s="1"/>
  <c r="E833" i="33"/>
  <c r="F833" i="33" s="1"/>
  <c r="E832" i="33"/>
  <c r="F832" i="33" s="1"/>
  <c r="E831" i="33"/>
  <c r="F831" i="33" s="1"/>
  <c r="E830" i="33"/>
  <c r="F830" i="33" s="1"/>
  <c r="E829" i="33"/>
  <c r="F829" i="33" s="1"/>
  <c r="E828" i="33"/>
  <c r="F828" i="33" s="1"/>
  <c r="E827" i="33"/>
  <c r="F827" i="33" s="1"/>
  <c r="E826" i="33"/>
  <c r="F826" i="33" s="1"/>
  <c r="E825" i="33"/>
  <c r="F825" i="33" s="1"/>
  <c r="E824" i="33"/>
  <c r="F824" i="33" s="1"/>
  <c r="E823" i="33"/>
  <c r="F823" i="33" s="1"/>
  <c r="E822" i="33"/>
  <c r="F822" i="33" s="1"/>
  <c r="E821" i="33"/>
  <c r="F821" i="33" s="1"/>
  <c r="E820" i="33"/>
  <c r="F820" i="33" s="1"/>
  <c r="E819" i="33"/>
  <c r="F819" i="33" s="1"/>
  <c r="E818" i="33"/>
  <c r="F818" i="33" s="1"/>
  <c r="E817" i="33"/>
  <c r="F817" i="33" s="1"/>
  <c r="E816" i="33"/>
  <c r="F816" i="33" s="1"/>
  <c r="E815" i="33"/>
  <c r="F815" i="33" s="1"/>
  <c r="E814" i="33"/>
  <c r="F814" i="33" s="1"/>
  <c r="E813" i="33"/>
  <c r="F813" i="33" s="1"/>
  <c r="E812" i="33"/>
  <c r="F812" i="33" s="1"/>
  <c r="E811" i="33"/>
  <c r="F811" i="33" s="1"/>
  <c r="E810" i="33"/>
  <c r="F810" i="33" s="1"/>
  <c r="E809" i="33"/>
  <c r="F809" i="33" s="1"/>
  <c r="E808" i="33"/>
  <c r="F808" i="33" s="1"/>
  <c r="E807" i="33"/>
  <c r="F807" i="33" s="1"/>
  <c r="E806" i="33"/>
  <c r="F806" i="33" s="1"/>
  <c r="E805" i="33"/>
  <c r="F805" i="33" s="1"/>
  <c r="E804" i="33"/>
  <c r="F804" i="33" s="1"/>
  <c r="E803" i="33"/>
  <c r="F803" i="33" s="1"/>
  <c r="E802" i="33"/>
  <c r="F802" i="33" s="1"/>
  <c r="E801" i="33"/>
  <c r="F801" i="33" s="1"/>
  <c r="E800" i="33"/>
  <c r="F800" i="33" s="1"/>
  <c r="E799" i="33"/>
  <c r="F799" i="33" s="1"/>
  <c r="E798" i="33"/>
  <c r="F798" i="33" s="1"/>
  <c r="E797" i="33"/>
  <c r="F797" i="33" s="1"/>
  <c r="E796" i="33"/>
  <c r="F796" i="33" s="1"/>
  <c r="E795" i="33"/>
  <c r="F795" i="33" s="1"/>
  <c r="E794" i="33"/>
  <c r="F794" i="33" s="1"/>
  <c r="E793" i="33"/>
  <c r="F793" i="33" s="1"/>
  <c r="E792" i="33"/>
  <c r="F792" i="33" s="1"/>
  <c r="E791" i="33"/>
  <c r="F791" i="33" s="1"/>
  <c r="E790" i="33"/>
  <c r="F790" i="33" s="1"/>
  <c r="E789" i="33"/>
  <c r="F789" i="33" s="1"/>
  <c r="E788" i="33"/>
  <c r="F788" i="33" s="1"/>
  <c r="E787" i="33"/>
  <c r="F787" i="33" s="1"/>
  <c r="E786" i="33"/>
  <c r="F786" i="33" s="1"/>
  <c r="E785" i="33"/>
  <c r="F785" i="33" s="1"/>
  <c r="E784" i="33"/>
  <c r="F784" i="33" s="1"/>
  <c r="E783" i="33"/>
  <c r="F783" i="33" s="1"/>
  <c r="E782" i="33"/>
  <c r="F782" i="33" s="1"/>
  <c r="E781" i="33"/>
  <c r="F781" i="33" s="1"/>
  <c r="E780" i="33"/>
  <c r="F780" i="33" s="1"/>
  <c r="E779" i="33"/>
  <c r="F779" i="33" s="1"/>
  <c r="E778" i="33"/>
  <c r="F778" i="33" s="1"/>
  <c r="E777" i="33"/>
  <c r="F777" i="33" s="1"/>
  <c r="E776" i="33"/>
  <c r="F776" i="33" s="1"/>
  <c r="E775" i="33"/>
  <c r="F775" i="33" s="1"/>
  <c r="E774" i="33"/>
  <c r="F774" i="33" s="1"/>
  <c r="E773" i="33"/>
  <c r="F773" i="33" s="1"/>
  <c r="E772" i="33"/>
  <c r="F772" i="33" s="1"/>
  <c r="E771" i="33"/>
  <c r="F771" i="33" s="1"/>
  <c r="E770" i="33"/>
  <c r="F770" i="33" s="1"/>
  <c r="E769" i="33"/>
  <c r="F769" i="33" s="1"/>
  <c r="E768" i="33"/>
  <c r="F768" i="33" s="1"/>
  <c r="E767" i="33"/>
  <c r="F767" i="33" s="1"/>
  <c r="E766" i="33"/>
  <c r="F766" i="33" s="1"/>
  <c r="E765" i="33"/>
  <c r="F765" i="33" s="1"/>
  <c r="E764" i="33"/>
  <c r="F764" i="33" s="1"/>
  <c r="E763" i="33"/>
  <c r="F763" i="33" s="1"/>
  <c r="E762" i="33"/>
  <c r="F762" i="33" s="1"/>
  <c r="E761" i="33"/>
  <c r="F761" i="33" s="1"/>
  <c r="E760" i="33"/>
  <c r="F760" i="33" s="1"/>
  <c r="E759" i="33"/>
  <c r="F759" i="33" s="1"/>
  <c r="E758" i="33"/>
  <c r="F758" i="33" s="1"/>
  <c r="E757" i="33"/>
  <c r="F757" i="33" s="1"/>
  <c r="E756" i="33"/>
  <c r="F756" i="33" s="1"/>
  <c r="E755" i="33"/>
  <c r="F755" i="33" s="1"/>
  <c r="E754" i="33"/>
  <c r="F754" i="33" s="1"/>
  <c r="E753" i="33"/>
  <c r="F753" i="33" s="1"/>
  <c r="E752" i="33"/>
  <c r="F752" i="33" s="1"/>
  <c r="E751" i="33"/>
  <c r="F751" i="33" s="1"/>
  <c r="E750" i="33"/>
  <c r="F750" i="33" s="1"/>
  <c r="E749" i="33"/>
  <c r="F749" i="33" s="1"/>
  <c r="E748" i="33"/>
  <c r="F748" i="33" s="1"/>
  <c r="E747" i="33"/>
  <c r="F747" i="33" s="1"/>
  <c r="E746" i="33"/>
  <c r="F746" i="33" s="1"/>
  <c r="E745" i="33"/>
  <c r="F745" i="33" s="1"/>
  <c r="E744" i="33"/>
  <c r="F744" i="33" s="1"/>
  <c r="E743" i="33"/>
  <c r="F743" i="33" s="1"/>
  <c r="E742" i="33"/>
  <c r="F742" i="33" s="1"/>
  <c r="E741" i="33"/>
  <c r="F741" i="33" s="1"/>
  <c r="E740" i="33"/>
  <c r="F740" i="33" s="1"/>
  <c r="E739" i="33"/>
  <c r="F739" i="33" s="1"/>
  <c r="E738" i="33"/>
  <c r="F738" i="33" s="1"/>
  <c r="E737" i="33"/>
  <c r="F737" i="33" s="1"/>
  <c r="E736" i="33"/>
  <c r="F736" i="33" s="1"/>
  <c r="E735" i="33"/>
  <c r="F735" i="33" s="1"/>
  <c r="E734" i="33"/>
  <c r="F734" i="33" s="1"/>
  <c r="E733" i="33"/>
  <c r="F733" i="33" s="1"/>
  <c r="E732" i="33"/>
  <c r="F732" i="33" s="1"/>
  <c r="E731" i="33"/>
  <c r="F731" i="33" s="1"/>
  <c r="E730" i="33"/>
  <c r="F730" i="33" s="1"/>
  <c r="E729" i="33"/>
  <c r="F729" i="33" s="1"/>
  <c r="E728" i="33"/>
  <c r="F728" i="33" s="1"/>
  <c r="E727" i="33"/>
  <c r="F727" i="33" s="1"/>
  <c r="E726" i="33"/>
  <c r="F726" i="33" s="1"/>
  <c r="E725" i="33"/>
  <c r="F725" i="33" s="1"/>
  <c r="E724" i="33"/>
  <c r="F724" i="33" s="1"/>
  <c r="E723" i="33"/>
  <c r="F723" i="33" s="1"/>
  <c r="E722" i="33"/>
  <c r="F722" i="33" s="1"/>
  <c r="E721" i="33"/>
  <c r="F721" i="33" s="1"/>
  <c r="E720" i="33"/>
  <c r="F720" i="33" s="1"/>
  <c r="E719" i="33"/>
  <c r="F719" i="33" s="1"/>
  <c r="E718" i="33"/>
  <c r="F718" i="33" s="1"/>
  <c r="E717" i="33"/>
  <c r="F717" i="33" s="1"/>
  <c r="E716" i="33"/>
  <c r="F716" i="33" s="1"/>
  <c r="E715" i="33"/>
  <c r="F715" i="33" s="1"/>
  <c r="E714" i="33"/>
  <c r="F714" i="33" s="1"/>
  <c r="E713" i="33"/>
  <c r="F713" i="33" s="1"/>
  <c r="E712" i="33"/>
  <c r="F712" i="33" s="1"/>
  <c r="E711" i="33"/>
  <c r="F711" i="33" s="1"/>
  <c r="E710" i="33"/>
  <c r="F710" i="33" s="1"/>
  <c r="E709" i="33"/>
  <c r="F709" i="33" s="1"/>
  <c r="E708" i="33"/>
  <c r="F708" i="33" s="1"/>
  <c r="E707" i="33"/>
  <c r="F707" i="33" s="1"/>
  <c r="E706" i="33"/>
  <c r="F706" i="33" s="1"/>
  <c r="E705" i="33"/>
  <c r="F705" i="33" s="1"/>
  <c r="E704" i="33"/>
  <c r="F704" i="33" s="1"/>
  <c r="E703" i="33"/>
  <c r="F703" i="33" s="1"/>
  <c r="E702" i="33"/>
  <c r="F702" i="33" s="1"/>
  <c r="E701" i="33"/>
  <c r="F701" i="33" s="1"/>
  <c r="E700" i="33"/>
  <c r="F700" i="33" s="1"/>
  <c r="E699" i="33"/>
  <c r="F699" i="33" s="1"/>
  <c r="E698" i="33"/>
  <c r="F698" i="33" s="1"/>
  <c r="E697" i="33"/>
  <c r="F697" i="33" s="1"/>
  <c r="E696" i="33"/>
  <c r="F696" i="33" s="1"/>
  <c r="E695" i="33"/>
  <c r="F695" i="33" s="1"/>
  <c r="E694" i="33"/>
  <c r="F694" i="33" s="1"/>
  <c r="E693" i="33"/>
  <c r="F693" i="33" s="1"/>
  <c r="E692" i="33"/>
  <c r="F692" i="33" s="1"/>
  <c r="E691" i="33"/>
  <c r="F691" i="33" s="1"/>
  <c r="E690" i="33"/>
  <c r="F690" i="33" s="1"/>
  <c r="E689" i="33"/>
  <c r="F689" i="33" s="1"/>
  <c r="E688" i="33"/>
  <c r="F688" i="33" s="1"/>
  <c r="E687" i="33"/>
  <c r="F687" i="33" s="1"/>
  <c r="E686" i="33"/>
  <c r="F686" i="33" s="1"/>
  <c r="E685" i="33"/>
  <c r="F685" i="33" s="1"/>
  <c r="E684" i="33"/>
  <c r="F684" i="33" s="1"/>
  <c r="E683" i="33"/>
  <c r="F683" i="33" s="1"/>
  <c r="E682" i="33"/>
  <c r="F682" i="33" s="1"/>
  <c r="E681" i="33"/>
  <c r="F681" i="33" s="1"/>
  <c r="E680" i="33"/>
  <c r="F680" i="33" s="1"/>
  <c r="E679" i="33"/>
  <c r="F679" i="33" s="1"/>
  <c r="E678" i="33"/>
  <c r="F678" i="33" s="1"/>
  <c r="E677" i="33"/>
  <c r="F677" i="33" s="1"/>
  <c r="E676" i="33"/>
  <c r="F676" i="33" s="1"/>
  <c r="E675" i="33"/>
  <c r="F675" i="33" s="1"/>
  <c r="E674" i="33"/>
  <c r="F674" i="33" s="1"/>
  <c r="E673" i="33"/>
  <c r="F673" i="33" s="1"/>
  <c r="E672" i="33"/>
  <c r="F672" i="33" s="1"/>
  <c r="E671" i="33"/>
  <c r="F671" i="33" s="1"/>
  <c r="E670" i="33"/>
  <c r="F670" i="33" s="1"/>
  <c r="E669" i="33"/>
  <c r="F669" i="33" s="1"/>
  <c r="E668" i="33"/>
  <c r="F668" i="33" s="1"/>
  <c r="E667" i="33"/>
  <c r="F667" i="33" s="1"/>
  <c r="E666" i="33"/>
  <c r="F666" i="33" s="1"/>
  <c r="E665" i="33"/>
  <c r="F665" i="33" s="1"/>
  <c r="E664" i="33"/>
  <c r="F664" i="33" s="1"/>
  <c r="E663" i="33"/>
  <c r="F663" i="33" s="1"/>
  <c r="E662" i="33"/>
  <c r="F662" i="33" s="1"/>
  <c r="E661" i="33"/>
  <c r="F661" i="33" s="1"/>
  <c r="E660" i="33"/>
  <c r="F660" i="33" s="1"/>
  <c r="E659" i="33"/>
  <c r="F659" i="33" s="1"/>
  <c r="E658" i="33"/>
  <c r="F658" i="33" s="1"/>
  <c r="E657" i="33"/>
  <c r="F657" i="33" s="1"/>
  <c r="E656" i="33"/>
  <c r="F656" i="33" s="1"/>
  <c r="E655" i="33"/>
  <c r="F655" i="33" s="1"/>
  <c r="E654" i="33"/>
  <c r="F654" i="33" s="1"/>
  <c r="E653" i="33"/>
  <c r="F653" i="33" s="1"/>
  <c r="E652" i="33"/>
  <c r="F652" i="33" s="1"/>
  <c r="E651" i="33"/>
  <c r="F651" i="33" s="1"/>
  <c r="E650" i="33"/>
  <c r="F650" i="33" s="1"/>
  <c r="E649" i="33"/>
  <c r="F649" i="33" s="1"/>
  <c r="E648" i="33"/>
  <c r="F648" i="33" s="1"/>
  <c r="E647" i="33"/>
  <c r="F647" i="33" s="1"/>
  <c r="E646" i="33"/>
  <c r="F646" i="33" s="1"/>
  <c r="E645" i="33"/>
  <c r="F645" i="33" s="1"/>
  <c r="E644" i="33"/>
  <c r="F644" i="33" s="1"/>
  <c r="E643" i="33"/>
  <c r="F643" i="33" s="1"/>
  <c r="E642" i="33"/>
  <c r="F642" i="33" s="1"/>
  <c r="E641" i="33"/>
  <c r="F641" i="33" s="1"/>
  <c r="E640" i="33"/>
  <c r="F640" i="33" s="1"/>
  <c r="E639" i="33"/>
  <c r="F639" i="33" s="1"/>
  <c r="E638" i="33"/>
  <c r="F638" i="33" s="1"/>
  <c r="E637" i="33"/>
  <c r="F637" i="33" s="1"/>
  <c r="E636" i="33"/>
  <c r="F636" i="33" s="1"/>
  <c r="E635" i="33"/>
  <c r="F635" i="33" s="1"/>
  <c r="E634" i="33"/>
  <c r="F634" i="33" s="1"/>
  <c r="E633" i="33"/>
  <c r="F633" i="33" s="1"/>
  <c r="E632" i="33"/>
  <c r="F632" i="33" s="1"/>
  <c r="E631" i="33"/>
  <c r="F631" i="33" s="1"/>
  <c r="E630" i="33"/>
  <c r="F630" i="33" s="1"/>
  <c r="E629" i="33"/>
  <c r="F629" i="33" s="1"/>
  <c r="E628" i="33"/>
  <c r="F628" i="33" s="1"/>
  <c r="E627" i="33"/>
  <c r="F627" i="33" s="1"/>
  <c r="E626" i="33"/>
  <c r="F626" i="33" s="1"/>
  <c r="E625" i="33"/>
  <c r="F625" i="33" s="1"/>
  <c r="E624" i="33"/>
  <c r="F624" i="33" s="1"/>
  <c r="E623" i="33"/>
  <c r="F623" i="33" s="1"/>
  <c r="E622" i="33"/>
  <c r="F622" i="33" s="1"/>
  <c r="E621" i="33"/>
  <c r="F621" i="33" s="1"/>
  <c r="E620" i="33"/>
  <c r="F620" i="33" s="1"/>
  <c r="E619" i="33"/>
  <c r="F619" i="33" s="1"/>
  <c r="E618" i="33"/>
  <c r="F618" i="33" s="1"/>
  <c r="E617" i="33"/>
  <c r="F617" i="33" s="1"/>
  <c r="E616" i="33"/>
  <c r="F616" i="33" s="1"/>
  <c r="E615" i="33"/>
  <c r="F615" i="33" s="1"/>
  <c r="E614" i="33"/>
  <c r="F614" i="33" s="1"/>
  <c r="E613" i="33"/>
  <c r="F613" i="33" s="1"/>
  <c r="E612" i="33"/>
  <c r="F612" i="33" s="1"/>
  <c r="E611" i="33"/>
  <c r="F611" i="33" s="1"/>
  <c r="E610" i="33"/>
  <c r="F610" i="33" s="1"/>
  <c r="E609" i="33"/>
  <c r="F609" i="33" s="1"/>
  <c r="E608" i="33"/>
  <c r="F608" i="33" s="1"/>
  <c r="E607" i="33"/>
  <c r="F607" i="33" s="1"/>
  <c r="E606" i="33"/>
  <c r="F606" i="33" s="1"/>
  <c r="E605" i="33"/>
  <c r="F605" i="33" s="1"/>
  <c r="E604" i="33"/>
  <c r="F604" i="33" s="1"/>
  <c r="E603" i="33"/>
  <c r="F603" i="33" s="1"/>
  <c r="E602" i="33"/>
  <c r="F602" i="33" s="1"/>
  <c r="E601" i="33"/>
  <c r="F601" i="33" s="1"/>
  <c r="E600" i="33"/>
  <c r="F600" i="33" s="1"/>
  <c r="E599" i="33"/>
  <c r="F599" i="33" s="1"/>
  <c r="E598" i="33"/>
  <c r="F598" i="33" s="1"/>
  <c r="E597" i="33"/>
  <c r="F597" i="33" s="1"/>
  <c r="E596" i="33"/>
  <c r="F596" i="33" s="1"/>
  <c r="E595" i="33"/>
  <c r="F595" i="33" s="1"/>
  <c r="E594" i="33"/>
  <c r="F594" i="33" s="1"/>
  <c r="E593" i="33"/>
  <c r="F593" i="33" s="1"/>
  <c r="E592" i="33"/>
  <c r="F592" i="33" s="1"/>
  <c r="E591" i="33"/>
  <c r="F591" i="33" s="1"/>
  <c r="E590" i="33"/>
  <c r="F590" i="33" s="1"/>
  <c r="E589" i="33"/>
  <c r="F589" i="33" s="1"/>
  <c r="E588" i="33"/>
  <c r="F588" i="33" s="1"/>
  <c r="E587" i="33"/>
  <c r="F587" i="33" s="1"/>
  <c r="E586" i="33"/>
  <c r="F586" i="33" s="1"/>
  <c r="E585" i="33"/>
  <c r="F585" i="33" s="1"/>
  <c r="E584" i="33"/>
  <c r="F584" i="33" s="1"/>
  <c r="E583" i="33"/>
  <c r="F583" i="33" s="1"/>
  <c r="E582" i="33"/>
  <c r="F582" i="33" s="1"/>
  <c r="E581" i="33"/>
  <c r="F581" i="33" s="1"/>
  <c r="E580" i="33"/>
  <c r="F580" i="33" s="1"/>
  <c r="E579" i="33"/>
  <c r="F579" i="33" s="1"/>
  <c r="E578" i="33"/>
  <c r="F578" i="33" s="1"/>
  <c r="E577" i="33"/>
  <c r="F577" i="33" s="1"/>
  <c r="E576" i="33"/>
  <c r="F576" i="33" s="1"/>
  <c r="E575" i="33"/>
  <c r="F575" i="33" s="1"/>
  <c r="E574" i="33"/>
  <c r="F574" i="33" s="1"/>
  <c r="E573" i="33"/>
  <c r="F573" i="33" s="1"/>
  <c r="E572" i="33"/>
  <c r="F572" i="33" s="1"/>
  <c r="E571" i="33"/>
  <c r="F571" i="33" s="1"/>
  <c r="E570" i="33"/>
  <c r="F570" i="33" s="1"/>
  <c r="E569" i="33"/>
  <c r="F569" i="33" s="1"/>
  <c r="E568" i="33"/>
  <c r="F568" i="33" s="1"/>
  <c r="E567" i="33"/>
  <c r="F567" i="33" s="1"/>
  <c r="E566" i="33"/>
  <c r="F566" i="33" s="1"/>
  <c r="E565" i="33"/>
  <c r="F565" i="33" s="1"/>
  <c r="E564" i="33"/>
  <c r="F564" i="33" s="1"/>
  <c r="E563" i="33"/>
  <c r="F563" i="33" s="1"/>
  <c r="E562" i="33"/>
  <c r="F562" i="33" s="1"/>
  <c r="E561" i="33"/>
  <c r="F561" i="33" s="1"/>
  <c r="E560" i="33"/>
  <c r="F560" i="33" s="1"/>
  <c r="E559" i="33"/>
  <c r="F559" i="33" s="1"/>
  <c r="E558" i="33"/>
  <c r="F558" i="33" s="1"/>
  <c r="E557" i="33"/>
  <c r="F557" i="33" s="1"/>
  <c r="E556" i="33"/>
  <c r="F556" i="33" s="1"/>
  <c r="E555" i="33"/>
  <c r="F555" i="33" s="1"/>
  <c r="E554" i="33"/>
  <c r="F554" i="33" s="1"/>
  <c r="E553" i="33"/>
  <c r="F553" i="33" s="1"/>
  <c r="E552" i="33"/>
  <c r="F552" i="33" s="1"/>
  <c r="E551" i="33"/>
  <c r="F551" i="33" s="1"/>
  <c r="E550" i="33"/>
  <c r="F550" i="33" s="1"/>
  <c r="E549" i="33"/>
  <c r="F549" i="33" s="1"/>
  <c r="E548" i="33"/>
  <c r="F548" i="33" s="1"/>
  <c r="E547" i="33"/>
  <c r="F547" i="33" s="1"/>
  <c r="E546" i="33"/>
  <c r="F546" i="33" s="1"/>
  <c r="E545" i="33"/>
  <c r="F545" i="33" s="1"/>
  <c r="E544" i="33"/>
  <c r="F544" i="33" s="1"/>
  <c r="E543" i="33"/>
  <c r="F543" i="33" s="1"/>
  <c r="E542" i="33"/>
  <c r="F542" i="33" s="1"/>
  <c r="E541" i="33"/>
  <c r="F541" i="33" s="1"/>
  <c r="E540" i="33"/>
  <c r="F540" i="33" s="1"/>
  <c r="E539" i="33"/>
  <c r="F539" i="33" s="1"/>
  <c r="E538" i="33"/>
  <c r="F538" i="33" s="1"/>
  <c r="E537" i="33"/>
  <c r="F537" i="33" s="1"/>
  <c r="E536" i="33"/>
  <c r="F536" i="33" s="1"/>
  <c r="E535" i="33"/>
  <c r="F535" i="33" s="1"/>
  <c r="E534" i="33"/>
  <c r="F534" i="33" s="1"/>
  <c r="E533" i="33"/>
  <c r="F533" i="33" s="1"/>
  <c r="E532" i="33"/>
  <c r="F532" i="33" s="1"/>
  <c r="E531" i="33"/>
  <c r="F531" i="33" s="1"/>
  <c r="E530" i="33"/>
  <c r="F530" i="33" s="1"/>
  <c r="E529" i="33"/>
  <c r="F529" i="33" s="1"/>
  <c r="E528" i="33"/>
  <c r="F528" i="33" s="1"/>
  <c r="E527" i="33"/>
  <c r="F527" i="33" s="1"/>
  <c r="E526" i="33"/>
  <c r="F526" i="33" s="1"/>
  <c r="E525" i="33"/>
  <c r="F525" i="33" s="1"/>
  <c r="E524" i="33"/>
  <c r="F524" i="33" s="1"/>
  <c r="E523" i="33"/>
  <c r="F523" i="33" s="1"/>
  <c r="E522" i="33"/>
  <c r="F522" i="33" s="1"/>
  <c r="E521" i="33"/>
  <c r="F521" i="33" s="1"/>
  <c r="E520" i="33"/>
  <c r="F520" i="33" s="1"/>
  <c r="E519" i="33"/>
  <c r="F519" i="33" s="1"/>
  <c r="E518" i="33"/>
  <c r="F518" i="33" s="1"/>
  <c r="E517" i="33"/>
  <c r="F517" i="33" s="1"/>
  <c r="E516" i="33"/>
  <c r="F516" i="33" s="1"/>
  <c r="E515" i="33"/>
  <c r="F515" i="33" s="1"/>
  <c r="E514" i="33"/>
  <c r="F514" i="33" s="1"/>
  <c r="E513" i="33"/>
  <c r="F513" i="33" s="1"/>
  <c r="E512" i="33"/>
  <c r="F512" i="33" s="1"/>
  <c r="E511" i="33"/>
  <c r="F511" i="33" s="1"/>
  <c r="E510" i="33"/>
  <c r="F510" i="33" s="1"/>
  <c r="E509" i="33"/>
  <c r="F509" i="33" s="1"/>
  <c r="E508" i="33"/>
  <c r="F508" i="33" s="1"/>
  <c r="E507" i="33"/>
  <c r="F507" i="33" s="1"/>
  <c r="E506" i="33"/>
  <c r="F506" i="33" s="1"/>
  <c r="E505" i="33"/>
  <c r="F505" i="33" s="1"/>
  <c r="E504" i="33"/>
  <c r="F504" i="33" s="1"/>
  <c r="E503" i="33"/>
  <c r="F503" i="33" s="1"/>
  <c r="E502" i="33"/>
  <c r="F502" i="33" s="1"/>
  <c r="E501" i="33"/>
  <c r="F501" i="33" s="1"/>
  <c r="E500" i="33"/>
  <c r="F500" i="33" s="1"/>
  <c r="E499" i="33"/>
  <c r="F499" i="33" s="1"/>
  <c r="E498" i="33"/>
  <c r="F498" i="33" s="1"/>
  <c r="E497" i="33"/>
  <c r="F497" i="33" s="1"/>
  <c r="E496" i="33"/>
  <c r="F496" i="33" s="1"/>
  <c r="E495" i="33"/>
  <c r="F495" i="33" s="1"/>
  <c r="E494" i="33"/>
  <c r="F494" i="33" s="1"/>
  <c r="E493" i="33"/>
  <c r="F493" i="33" s="1"/>
  <c r="E492" i="33"/>
  <c r="F492" i="33" s="1"/>
  <c r="E491" i="33"/>
  <c r="F491" i="33" s="1"/>
  <c r="E490" i="33"/>
  <c r="F490" i="33" s="1"/>
  <c r="E489" i="33"/>
  <c r="F489" i="33" s="1"/>
  <c r="E488" i="33"/>
  <c r="F488" i="33" s="1"/>
  <c r="E487" i="33"/>
  <c r="F487" i="33" s="1"/>
  <c r="E486" i="33"/>
  <c r="F486" i="33" s="1"/>
  <c r="E485" i="33"/>
  <c r="F485" i="33" s="1"/>
  <c r="E484" i="33"/>
  <c r="F484" i="33" s="1"/>
  <c r="E483" i="33"/>
  <c r="F483" i="33" s="1"/>
  <c r="E482" i="33"/>
  <c r="F482" i="33" s="1"/>
  <c r="E481" i="33"/>
  <c r="F481" i="33" s="1"/>
  <c r="E480" i="33"/>
  <c r="F480" i="33" s="1"/>
  <c r="E479" i="33"/>
  <c r="F479" i="33" s="1"/>
  <c r="E478" i="33"/>
  <c r="F478" i="33" s="1"/>
  <c r="E477" i="33"/>
  <c r="F477" i="33" s="1"/>
  <c r="E476" i="33"/>
  <c r="F476" i="33" s="1"/>
  <c r="E475" i="33"/>
  <c r="F475" i="33" s="1"/>
  <c r="E474" i="33"/>
  <c r="F474" i="33" s="1"/>
  <c r="E473" i="33"/>
  <c r="F473" i="33" s="1"/>
  <c r="E472" i="33"/>
  <c r="F472" i="33" s="1"/>
  <c r="E471" i="33"/>
  <c r="F471" i="33" s="1"/>
  <c r="E470" i="33"/>
  <c r="F470" i="33" s="1"/>
  <c r="E469" i="33"/>
  <c r="F469" i="33" s="1"/>
  <c r="E468" i="33"/>
  <c r="F468" i="33" s="1"/>
  <c r="E467" i="33"/>
  <c r="F467" i="33" s="1"/>
  <c r="E466" i="33"/>
  <c r="F466" i="33" s="1"/>
  <c r="E465" i="33"/>
  <c r="F465" i="33" s="1"/>
  <c r="E464" i="33"/>
  <c r="F464" i="33" s="1"/>
  <c r="E463" i="33"/>
  <c r="F463" i="33" s="1"/>
  <c r="E462" i="33"/>
  <c r="F462" i="33" s="1"/>
  <c r="E461" i="33"/>
  <c r="F461" i="33" s="1"/>
  <c r="E460" i="33"/>
  <c r="F460" i="33" s="1"/>
  <c r="E459" i="33"/>
  <c r="F459" i="33" s="1"/>
  <c r="E458" i="33"/>
  <c r="F458" i="33" s="1"/>
  <c r="E457" i="33"/>
  <c r="F457" i="33" s="1"/>
  <c r="E456" i="33"/>
  <c r="F456" i="33" s="1"/>
  <c r="E455" i="33"/>
  <c r="F455" i="33" s="1"/>
  <c r="E454" i="33"/>
  <c r="F454" i="33" s="1"/>
  <c r="E453" i="33"/>
  <c r="F453" i="33" s="1"/>
  <c r="E452" i="33"/>
  <c r="F452" i="33" s="1"/>
  <c r="E451" i="33"/>
  <c r="F451" i="33" s="1"/>
  <c r="E450" i="33"/>
  <c r="F450" i="33" s="1"/>
  <c r="E449" i="33"/>
  <c r="F449" i="33" s="1"/>
  <c r="E448" i="33"/>
  <c r="F448" i="33" s="1"/>
  <c r="E447" i="33"/>
  <c r="F447" i="33" s="1"/>
  <c r="E446" i="33"/>
  <c r="F446" i="33" s="1"/>
  <c r="E445" i="33"/>
  <c r="F445" i="33" s="1"/>
  <c r="E444" i="33"/>
  <c r="F444" i="33" s="1"/>
  <c r="E443" i="33"/>
  <c r="F443" i="33" s="1"/>
  <c r="E442" i="33"/>
  <c r="F442" i="33" s="1"/>
  <c r="E441" i="33"/>
  <c r="F441" i="33" s="1"/>
  <c r="E440" i="33"/>
  <c r="F440" i="33" s="1"/>
  <c r="E439" i="33"/>
  <c r="F439" i="33" s="1"/>
  <c r="E438" i="33"/>
  <c r="F438" i="33" s="1"/>
  <c r="E437" i="33"/>
  <c r="F437" i="33" s="1"/>
  <c r="E436" i="33"/>
  <c r="F436" i="33" s="1"/>
  <c r="E435" i="33"/>
  <c r="F435" i="33" s="1"/>
  <c r="E434" i="33"/>
  <c r="F434" i="33" s="1"/>
  <c r="E433" i="33"/>
  <c r="F433" i="33" s="1"/>
  <c r="E432" i="33"/>
  <c r="F432" i="33" s="1"/>
  <c r="E431" i="33"/>
  <c r="F431" i="33" s="1"/>
  <c r="E430" i="33"/>
  <c r="F430" i="33" s="1"/>
  <c r="E429" i="33"/>
  <c r="F429" i="33" s="1"/>
  <c r="E428" i="33"/>
  <c r="F428" i="33" s="1"/>
  <c r="E427" i="33"/>
  <c r="F427" i="33" s="1"/>
  <c r="E426" i="33"/>
  <c r="F426" i="33" s="1"/>
  <c r="E425" i="33"/>
  <c r="F425" i="33" s="1"/>
  <c r="E424" i="33"/>
  <c r="F424" i="33" s="1"/>
  <c r="E423" i="33"/>
  <c r="F423" i="33" s="1"/>
  <c r="E422" i="33"/>
  <c r="F422" i="33" s="1"/>
  <c r="E421" i="33"/>
  <c r="F421" i="33" s="1"/>
  <c r="E420" i="33"/>
  <c r="F420" i="33" s="1"/>
  <c r="E419" i="33"/>
  <c r="F419" i="33" s="1"/>
  <c r="E418" i="33"/>
  <c r="F418" i="33" s="1"/>
  <c r="E417" i="33"/>
  <c r="F417" i="33" s="1"/>
  <c r="E416" i="33"/>
  <c r="F416" i="33" s="1"/>
  <c r="E415" i="33"/>
  <c r="F415" i="33" s="1"/>
  <c r="E414" i="33"/>
  <c r="F414" i="33" s="1"/>
  <c r="E413" i="33"/>
  <c r="F413" i="33" s="1"/>
  <c r="E412" i="33"/>
  <c r="F412" i="33" s="1"/>
  <c r="E411" i="33"/>
  <c r="F411" i="33" s="1"/>
  <c r="E410" i="33"/>
  <c r="F410" i="33" s="1"/>
  <c r="E409" i="33"/>
  <c r="F409" i="33" s="1"/>
  <c r="E408" i="33"/>
  <c r="F408" i="33" s="1"/>
  <c r="E407" i="33"/>
  <c r="F407" i="33" s="1"/>
  <c r="E406" i="33"/>
  <c r="F406" i="33" s="1"/>
  <c r="E405" i="33"/>
  <c r="F405" i="33" s="1"/>
  <c r="E404" i="33"/>
  <c r="F404" i="33" s="1"/>
  <c r="E403" i="33"/>
  <c r="F403" i="33" s="1"/>
  <c r="E402" i="33"/>
  <c r="F402" i="33" s="1"/>
  <c r="E401" i="33"/>
  <c r="F401" i="33" s="1"/>
  <c r="E400" i="33"/>
  <c r="F400" i="33" s="1"/>
  <c r="E399" i="33"/>
  <c r="F399" i="33" s="1"/>
  <c r="E398" i="33"/>
  <c r="F398" i="33" s="1"/>
  <c r="E397" i="33"/>
  <c r="F397" i="33" s="1"/>
  <c r="E396" i="33"/>
  <c r="F396" i="33" s="1"/>
  <c r="E395" i="33"/>
  <c r="F395" i="33" s="1"/>
  <c r="E394" i="33"/>
  <c r="F394" i="33" s="1"/>
  <c r="E393" i="33"/>
  <c r="F393" i="33" s="1"/>
  <c r="E392" i="33"/>
  <c r="F392" i="33" s="1"/>
  <c r="E391" i="33"/>
  <c r="F391" i="33" s="1"/>
  <c r="E390" i="33"/>
  <c r="F390" i="33" s="1"/>
  <c r="E389" i="33"/>
  <c r="F389" i="33" s="1"/>
  <c r="E388" i="33"/>
  <c r="F388" i="33" s="1"/>
  <c r="E387" i="33"/>
  <c r="F387" i="33" s="1"/>
  <c r="E386" i="33"/>
  <c r="F386" i="33" s="1"/>
  <c r="E385" i="33"/>
  <c r="F385" i="33" s="1"/>
  <c r="E384" i="33"/>
  <c r="F384" i="33" s="1"/>
  <c r="E383" i="33"/>
  <c r="F383" i="33" s="1"/>
  <c r="E382" i="33"/>
  <c r="F382" i="33" s="1"/>
  <c r="E381" i="33"/>
  <c r="F381" i="33" s="1"/>
  <c r="E380" i="33"/>
  <c r="F380" i="33" s="1"/>
  <c r="E379" i="33"/>
  <c r="F379" i="33" s="1"/>
  <c r="E378" i="33"/>
  <c r="F378" i="33" s="1"/>
  <c r="E377" i="33"/>
  <c r="F377" i="33" s="1"/>
  <c r="E376" i="33"/>
  <c r="F376" i="33" s="1"/>
  <c r="E375" i="33"/>
  <c r="F375" i="33" s="1"/>
  <c r="E374" i="33"/>
  <c r="F374" i="33" s="1"/>
  <c r="E373" i="33"/>
  <c r="F373" i="33" s="1"/>
  <c r="E372" i="33"/>
  <c r="F372" i="33" s="1"/>
  <c r="E371" i="33"/>
  <c r="F371" i="33" s="1"/>
  <c r="E370" i="33"/>
  <c r="F370" i="33" s="1"/>
  <c r="E369" i="33"/>
  <c r="F369" i="33" s="1"/>
  <c r="E368" i="33"/>
  <c r="F368" i="33" s="1"/>
  <c r="E367" i="33"/>
  <c r="F367" i="33" s="1"/>
  <c r="E366" i="33"/>
  <c r="F366" i="33" s="1"/>
  <c r="E365" i="33"/>
  <c r="F365" i="33" s="1"/>
  <c r="E364" i="33"/>
  <c r="F364" i="33" s="1"/>
  <c r="E363" i="33"/>
  <c r="F363" i="33" s="1"/>
  <c r="E362" i="33"/>
  <c r="F362" i="33" s="1"/>
  <c r="E361" i="33"/>
  <c r="F361" i="33" s="1"/>
  <c r="E360" i="33"/>
  <c r="F360" i="33" s="1"/>
  <c r="E359" i="33"/>
  <c r="F359" i="33" s="1"/>
  <c r="E358" i="33"/>
  <c r="F358" i="33" s="1"/>
  <c r="E357" i="33"/>
  <c r="F357" i="33" s="1"/>
  <c r="E356" i="33"/>
  <c r="F356" i="33" s="1"/>
  <c r="E355" i="33"/>
  <c r="F355" i="33" s="1"/>
  <c r="E354" i="33"/>
  <c r="F354" i="33" s="1"/>
  <c r="E353" i="33"/>
  <c r="F353" i="33" s="1"/>
  <c r="E352" i="33"/>
  <c r="F352" i="33" s="1"/>
  <c r="E351" i="33"/>
  <c r="F351" i="33" s="1"/>
  <c r="E350" i="33"/>
  <c r="F350" i="33" s="1"/>
  <c r="E349" i="33"/>
  <c r="F349" i="33" s="1"/>
  <c r="E348" i="33"/>
  <c r="F348" i="33" s="1"/>
  <c r="E347" i="33"/>
  <c r="F347" i="33" s="1"/>
  <c r="E346" i="33"/>
  <c r="F346" i="33" s="1"/>
  <c r="E345" i="33"/>
  <c r="F345" i="33" s="1"/>
  <c r="E344" i="33"/>
  <c r="F344" i="33" s="1"/>
  <c r="E343" i="33"/>
  <c r="F343" i="33" s="1"/>
  <c r="E342" i="33"/>
  <c r="F342" i="33" s="1"/>
  <c r="E341" i="33"/>
  <c r="F341" i="33" s="1"/>
  <c r="E340" i="33"/>
  <c r="F340" i="33" s="1"/>
  <c r="E339" i="33"/>
  <c r="F339" i="33" s="1"/>
  <c r="E338" i="33"/>
  <c r="F338" i="33" s="1"/>
  <c r="E337" i="33"/>
  <c r="F337" i="33" s="1"/>
  <c r="E336" i="33"/>
  <c r="F336" i="33" s="1"/>
  <c r="E335" i="33"/>
  <c r="F335" i="33" s="1"/>
  <c r="E334" i="33"/>
  <c r="F334" i="33" s="1"/>
  <c r="E333" i="33"/>
  <c r="F333" i="33" s="1"/>
  <c r="E332" i="33"/>
  <c r="F332" i="33" s="1"/>
  <c r="E331" i="33"/>
  <c r="F331" i="33" s="1"/>
  <c r="E330" i="33"/>
  <c r="F330" i="33" s="1"/>
  <c r="E329" i="33"/>
  <c r="F329" i="33" s="1"/>
  <c r="E328" i="33"/>
  <c r="F328" i="33" s="1"/>
  <c r="E327" i="33"/>
  <c r="F327" i="33" s="1"/>
  <c r="E326" i="33"/>
  <c r="F326" i="33" s="1"/>
  <c r="E325" i="33"/>
  <c r="F325" i="33" s="1"/>
  <c r="E324" i="33"/>
  <c r="F324" i="33" s="1"/>
  <c r="E323" i="33"/>
  <c r="F323" i="33" s="1"/>
  <c r="E322" i="33"/>
  <c r="F322" i="33" s="1"/>
  <c r="E321" i="33"/>
  <c r="F321" i="33" s="1"/>
  <c r="E320" i="33"/>
  <c r="F320" i="33" s="1"/>
  <c r="E319" i="33"/>
  <c r="F319" i="33" s="1"/>
  <c r="E318" i="33"/>
  <c r="F318" i="33" s="1"/>
  <c r="E317" i="33"/>
  <c r="F317" i="33" s="1"/>
  <c r="E316" i="33"/>
  <c r="F316" i="33" s="1"/>
  <c r="E315" i="33"/>
  <c r="F315" i="33" s="1"/>
  <c r="E314" i="33"/>
  <c r="F314" i="33" s="1"/>
  <c r="E313" i="33"/>
  <c r="F313" i="33" s="1"/>
  <c r="E312" i="33"/>
  <c r="F312" i="33" s="1"/>
  <c r="E311" i="33"/>
  <c r="F311" i="33" s="1"/>
  <c r="E310" i="33"/>
  <c r="F310" i="33" s="1"/>
  <c r="E309" i="33"/>
  <c r="F309" i="33" s="1"/>
  <c r="E308" i="33"/>
  <c r="F308" i="33" s="1"/>
  <c r="E307" i="33"/>
  <c r="F307" i="33" s="1"/>
  <c r="E306" i="33"/>
  <c r="F306" i="33" s="1"/>
  <c r="E305" i="33"/>
  <c r="F305" i="33" s="1"/>
  <c r="E304" i="33"/>
  <c r="F304" i="33" s="1"/>
  <c r="E303" i="33"/>
  <c r="F303" i="33" s="1"/>
  <c r="E302" i="33"/>
  <c r="F302" i="33" s="1"/>
  <c r="E301" i="33"/>
  <c r="F301" i="33" s="1"/>
  <c r="E300" i="33"/>
  <c r="F300" i="33" s="1"/>
  <c r="E299" i="33"/>
  <c r="F299" i="33" s="1"/>
  <c r="E298" i="33"/>
  <c r="F298" i="33" s="1"/>
  <c r="E297" i="33"/>
  <c r="F297" i="33" s="1"/>
  <c r="E296" i="33"/>
  <c r="F296" i="33" s="1"/>
  <c r="E295" i="33"/>
  <c r="F295" i="33" s="1"/>
  <c r="E294" i="33"/>
  <c r="F294" i="33" s="1"/>
  <c r="E293" i="33"/>
  <c r="F293" i="33" s="1"/>
  <c r="E292" i="33"/>
  <c r="F292" i="33" s="1"/>
  <c r="E291" i="33"/>
  <c r="F291" i="33" s="1"/>
  <c r="E290" i="33"/>
  <c r="F290" i="33" s="1"/>
  <c r="E289" i="33"/>
  <c r="F289" i="33" s="1"/>
  <c r="E288" i="33"/>
  <c r="F288" i="33" s="1"/>
  <c r="E287" i="33"/>
  <c r="F287" i="33" s="1"/>
  <c r="E286" i="33"/>
  <c r="F286" i="33" s="1"/>
  <c r="E285" i="33"/>
  <c r="F285" i="33" s="1"/>
  <c r="E284" i="33"/>
  <c r="F284" i="33" s="1"/>
  <c r="E283" i="33"/>
  <c r="F283" i="33" s="1"/>
  <c r="E282" i="33"/>
  <c r="F282" i="33" s="1"/>
  <c r="E281" i="33"/>
  <c r="F281" i="33" s="1"/>
  <c r="E280" i="33"/>
  <c r="F280" i="33" s="1"/>
  <c r="E279" i="33"/>
  <c r="F279" i="33" s="1"/>
  <c r="E278" i="33"/>
  <c r="F278" i="33" s="1"/>
  <c r="E277" i="33"/>
  <c r="F277" i="33" s="1"/>
  <c r="E276" i="33"/>
  <c r="F276" i="33" s="1"/>
  <c r="E275" i="33"/>
  <c r="F275" i="33" s="1"/>
  <c r="E274" i="33"/>
  <c r="F274" i="33" s="1"/>
  <c r="E273" i="33"/>
  <c r="F273" i="33" s="1"/>
  <c r="E272" i="33"/>
  <c r="F272" i="33" s="1"/>
  <c r="E271" i="33"/>
  <c r="F271" i="33" s="1"/>
  <c r="E270" i="33"/>
  <c r="F270" i="33" s="1"/>
  <c r="E269" i="33"/>
  <c r="F269" i="33" s="1"/>
  <c r="E268" i="33"/>
  <c r="F268" i="33" s="1"/>
  <c r="E267" i="33"/>
  <c r="F267" i="33" s="1"/>
  <c r="E266" i="33"/>
  <c r="F266" i="33" s="1"/>
  <c r="E265" i="33"/>
  <c r="F265" i="33" s="1"/>
  <c r="E264" i="33"/>
  <c r="F264" i="33" s="1"/>
  <c r="E263" i="33"/>
  <c r="F263" i="33" s="1"/>
  <c r="E262" i="33"/>
  <c r="F262" i="33" s="1"/>
  <c r="E261" i="33"/>
  <c r="F261" i="33" s="1"/>
  <c r="E260" i="33"/>
  <c r="F260" i="33" s="1"/>
  <c r="E259" i="33"/>
  <c r="F259" i="33" s="1"/>
  <c r="E258" i="33"/>
  <c r="F258" i="33" s="1"/>
  <c r="E257" i="33"/>
  <c r="F257" i="33" s="1"/>
  <c r="E256" i="33"/>
  <c r="F256" i="33" s="1"/>
  <c r="E255" i="33"/>
  <c r="F255" i="33" s="1"/>
  <c r="E254" i="33"/>
  <c r="F254" i="33" s="1"/>
  <c r="E253" i="33"/>
  <c r="F253" i="33" s="1"/>
  <c r="E252" i="33"/>
  <c r="F252" i="33" s="1"/>
  <c r="E251" i="33"/>
  <c r="F251" i="33" s="1"/>
  <c r="E250" i="33"/>
  <c r="F250" i="33" s="1"/>
  <c r="E249" i="33"/>
  <c r="F249" i="33" s="1"/>
  <c r="E248" i="33"/>
  <c r="F248" i="33" s="1"/>
  <c r="E247" i="33"/>
  <c r="F247" i="33" s="1"/>
  <c r="E246" i="33"/>
  <c r="F246" i="33" s="1"/>
  <c r="E245" i="33"/>
  <c r="F245" i="33" s="1"/>
  <c r="E244" i="33"/>
  <c r="F244" i="33" s="1"/>
  <c r="E243" i="33"/>
  <c r="F243" i="33" s="1"/>
  <c r="E242" i="33"/>
  <c r="F242" i="33" s="1"/>
  <c r="E241" i="33"/>
  <c r="F241" i="33" s="1"/>
  <c r="E240" i="33"/>
  <c r="F240" i="33" s="1"/>
  <c r="E239" i="33"/>
  <c r="F239" i="33" s="1"/>
  <c r="E238" i="33"/>
  <c r="F238" i="33" s="1"/>
  <c r="E237" i="33"/>
  <c r="F237" i="33" s="1"/>
  <c r="E236" i="33"/>
  <c r="F236" i="33" s="1"/>
  <c r="E235" i="33"/>
  <c r="F235" i="33" s="1"/>
  <c r="E234" i="33"/>
  <c r="F234" i="33" s="1"/>
  <c r="E233" i="33"/>
  <c r="F233" i="33" s="1"/>
  <c r="E232" i="33"/>
  <c r="F232" i="33" s="1"/>
  <c r="E231" i="33"/>
  <c r="F231" i="33" s="1"/>
  <c r="E230" i="33"/>
  <c r="F230" i="33" s="1"/>
  <c r="E229" i="33"/>
  <c r="F229" i="33" s="1"/>
  <c r="E228" i="33"/>
  <c r="F228" i="33" s="1"/>
  <c r="E227" i="33"/>
  <c r="F227" i="33" s="1"/>
  <c r="E226" i="33"/>
  <c r="F226" i="33" s="1"/>
  <c r="E225" i="33"/>
  <c r="F225" i="33" s="1"/>
  <c r="E224" i="33"/>
  <c r="F224" i="33" s="1"/>
  <c r="E223" i="33"/>
  <c r="F223" i="33" s="1"/>
  <c r="E222" i="33"/>
  <c r="F222" i="33" s="1"/>
  <c r="E221" i="33"/>
  <c r="F221" i="33" s="1"/>
  <c r="E220" i="33"/>
  <c r="F220" i="33" s="1"/>
  <c r="E219" i="33"/>
  <c r="F219" i="33" s="1"/>
  <c r="E218" i="33"/>
  <c r="F218" i="33" s="1"/>
  <c r="E217" i="33"/>
  <c r="F217" i="33" s="1"/>
  <c r="E216" i="33"/>
  <c r="F216" i="33" s="1"/>
  <c r="E215" i="33"/>
  <c r="F215" i="33" s="1"/>
  <c r="E214" i="33"/>
  <c r="F214" i="33" s="1"/>
  <c r="E213" i="33"/>
  <c r="F213" i="33" s="1"/>
  <c r="E212" i="33"/>
  <c r="F212" i="33" s="1"/>
  <c r="E211" i="33"/>
  <c r="F211" i="33" s="1"/>
  <c r="E210" i="33"/>
  <c r="F210" i="33" s="1"/>
  <c r="E209" i="33"/>
  <c r="F209" i="33" s="1"/>
  <c r="E208" i="33"/>
  <c r="F208" i="33" s="1"/>
  <c r="E207" i="33"/>
  <c r="F207" i="33" s="1"/>
  <c r="E206" i="33"/>
  <c r="F206" i="33" s="1"/>
  <c r="E205" i="33"/>
  <c r="F205" i="33" s="1"/>
  <c r="E204" i="33"/>
  <c r="F204" i="33" s="1"/>
  <c r="E203" i="33"/>
  <c r="F203" i="33" s="1"/>
  <c r="E202" i="33"/>
  <c r="F202" i="33" s="1"/>
  <c r="E201" i="33"/>
  <c r="F201" i="33" s="1"/>
  <c r="E200" i="33"/>
  <c r="F200" i="33" s="1"/>
  <c r="E199" i="33"/>
  <c r="F199" i="33" s="1"/>
  <c r="E198" i="33"/>
  <c r="F198" i="33" s="1"/>
  <c r="E197" i="33"/>
  <c r="F197" i="33" s="1"/>
  <c r="E196" i="33"/>
  <c r="F196" i="33" s="1"/>
  <c r="E195" i="33"/>
  <c r="F195" i="33" s="1"/>
  <c r="E194" i="33"/>
  <c r="F194" i="33" s="1"/>
  <c r="E193" i="33"/>
  <c r="F193" i="33" s="1"/>
  <c r="E192" i="33"/>
  <c r="F192" i="33" s="1"/>
  <c r="E191" i="33"/>
  <c r="F191" i="33" s="1"/>
  <c r="E190" i="33"/>
  <c r="F190" i="33" s="1"/>
  <c r="E189" i="33"/>
  <c r="F189" i="33" s="1"/>
  <c r="E188" i="33"/>
  <c r="F188" i="33" s="1"/>
  <c r="E187" i="33"/>
  <c r="F187" i="33" s="1"/>
  <c r="E186" i="33"/>
  <c r="F186" i="33" s="1"/>
  <c r="E185" i="33"/>
  <c r="F185" i="33" s="1"/>
  <c r="E184" i="33"/>
  <c r="F184" i="33" s="1"/>
  <c r="E183" i="33"/>
  <c r="F183" i="33" s="1"/>
  <c r="E182" i="33"/>
  <c r="F182" i="33" s="1"/>
  <c r="E181" i="33"/>
  <c r="F181" i="33" s="1"/>
  <c r="E180" i="33"/>
  <c r="F180" i="33" s="1"/>
  <c r="E179" i="33"/>
  <c r="F179" i="33" s="1"/>
  <c r="E178" i="33"/>
  <c r="F178" i="33" s="1"/>
  <c r="E177" i="33"/>
  <c r="F177" i="33" s="1"/>
  <c r="E176" i="33"/>
  <c r="F176" i="33" s="1"/>
  <c r="E175" i="33"/>
  <c r="F175" i="33" s="1"/>
  <c r="E174" i="33"/>
  <c r="F174" i="33" s="1"/>
  <c r="E173" i="33"/>
  <c r="F173" i="33" s="1"/>
  <c r="E172" i="33"/>
  <c r="F172" i="33" s="1"/>
  <c r="E171" i="33"/>
  <c r="F171" i="33" s="1"/>
  <c r="E170" i="33"/>
  <c r="F170" i="33" s="1"/>
  <c r="E169" i="33"/>
  <c r="F169" i="33" s="1"/>
  <c r="E168" i="33"/>
  <c r="F168" i="33" s="1"/>
  <c r="E167" i="33"/>
  <c r="F167" i="33" s="1"/>
  <c r="E166" i="33"/>
  <c r="F166" i="33" s="1"/>
  <c r="E165" i="33"/>
  <c r="F165" i="33" s="1"/>
  <c r="E164" i="33"/>
  <c r="F164" i="33" s="1"/>
  <c r="E163" i="33"/>
  <c r="F163" i="33" s="1"/>
  <c r="E162" i="33"/>
  <c r="F162" i="33" s="1"/>
  <c r="E161" i="33"/>
  <c r="F161" i="33" s="1"/>
  <c r="E160" i="33"/>
  <c r="F160" i="33" s="1"/>
  <c r="E159" i="33"/>
  <c r="F159" i="33" s="1"/>
  <c r="E158" i="33"/>
  <c r="F158" i="33" s="1"/>
  <c r="E157" i="33"/>
  <c r="F157" i="33" s="1"/>
  <c r="E156" i="33"/>
  <c r="F156" i="33" s="1"/>
  <c r="E155" i="33"/>
  <c r="F155" i="33" s="1"/>
  <c r="E154" i="33"/>
  <c r="F154" i="33" s="1"/>
  <c r="E153" i="33"/>
  <c r="F153" i="33" s="1"/>
  <c r="E152" i="33"/>
  <c r="F152" i="33" s="1"/>
  <c r="E151" i="33"/>
  <c r="F151" i="33" s="1"/>
  <c r="E150" i="33"/>
  <c r="F150" i="33" s="1"/>
  <c r="E149" i="33"/>
  <c r="F149" i="33" s="1"/>
  <c r="E148" i="33"/>
  <c r="F148" i="33" s="1"/>
  <c r="E147" i="33"/>
  <c r="F147" i="33" s="1"/>
  <c r="E146" i="33"/>
  <c r="F146" i="33" s="1"/>
  <c r="E145" i="33"/>
  <c r="F145" i="33" s="1"/>
  <c r="E144" i="33"/>
  <c r="F144" i="33" s="1"/>
  <c r="E143" i="33"/>
  <c r="F143" i="33" s="1"/>
  <c r="E142" i="33"/>
  <c r="F142" i="33" s="1"/>
  <c r="E141" i="33"/>
  <c r="F141" i="33" s="1"/>
  <c r="E140" i="33"/>
  <c r="F140" i="33" s="1"/>
  <c r="E139" i="33"/>
  <c r="F139" i="33" s="1"/>
  <c r="E138" i="33"/>
  <c r="F138" i="33" s="1"/>
  <c r="E137" i="33"/>
  <c r="F137" i="33" s="1"/>
  <c r="E136" i="33"/>
  <c r="F136" i="33" s="1"/>
  <c r="E135" i="33"/>
  <c r="F135" i="33" s="1"/>
  <c r="E134" i="33"/>
  <c r="F134" i="33" s="1"/>
  <c r="E133" i="33"/>
  <c r="F133" i="33" s="1"/>
  <c r="E132" i="33"/>
  <c r="F132" i="33" s="1"/>
  <c r="E131" i="33"/>
  <c r="F131" i="33" s="1"/>
  <c r="E130" i="33"/>
  <c r="F130" i="33" s="1"/>
  <c r="E129" i="33"/>
  <c r="F129" i="33" s="1"/>
  <c r="E128" i="33"/>
  <c r="F128" i="33" s="1"/>
  <c r="E127" i="33"/>
  <c r="F127" i="33" s="1"/>
  <c r="E126" i="33"/>
  <c r="F126" i="33" s="1"/>
  <c r="E125" i="33"/>
  <c r="F125" i="33" s="1"/>
  <c r="E124" i="33"/>
  <c r="F124" i="33" s="1"/>
  <c r="E123" i="33"/>
  <c r="F123" i="33" s="1"/>
  <c r="E122" i="33"/>
  <c r="F122" i="33" s="1"/>
  <c r="E121" i="33"/>
  <c r="F121" i="33" s="1"/>
  <c r="E120" i="33"/>
  <c r="F120" i="33" s="1"/>
  <c r="E119" i="33"/>
  <c r="F119" i="33" s="1"/>
  <c r="E118" i="33"/>
  <c r="F118" i="33" s="1"/>
  <c r="E117" i="33"/>
  <c r="F117" i="33" s="1"/>
  <c r="E116" i="33"/>
  <c r="F116" i="33" s="1"/>
  <c r="E115" i="33"/>
  <c r="F115" i="33" s="1"/>
  <c r="E114" i="33"/>
  <c r="F114" i="33" s="1"/>
  <c r="E113" i="33"/>
  <c r="F113" i="33" s="1"/>
  <c r="E112" i="33"/>
  <c r="F112" i="33" s="1"/>
  <c r="E111" i="33"/>
  <c r="F111" i="33" s="1"/>
  <c r="E110" i="33"/>
  <c r="F110" i="33" s="1"/>
  <c r="E109" i="33"/>
  <c r="F109" i="33" s="1"/>
  <c r="E108" i="33"/>
  <c r="F108" i="33" s="1"/>
  <c r="E107" i="33"/>
  <c r="F107" i="33" s="1"/>
  <c r="E106" i="33"/>
  <c r="F106" i="33" s="1"/>
  <c r="E105" i="33"/>
  <c r="F105" i="33" s="1"/>
  <c r="E104" i="33"/>
  <c r="F104" i="33" s="1"/>
  <c r="E103" i="33"/>
  <c r="F103" i="33" s="1"/>
  <c r="E102" i="33"/>
  <c r="F102" i="33" s="1"/>
  <c r="E101" i="33"/>
  <c r="F101" i="33" s="1"/>
  <c r="E100" i="33"/>
  <c r="F100" i="33" s="1"/>
  <c r="E99" i="33"/>
  <c r="F99" i="33" s="1"/>
  <c r="E98" i="33"/>
  <c r="F98" i="33" s="1"/>
  <c r="E97" i="33"/>
  <c r="F97" i="33" s="1"/>
  <c r="E96" i="33"/>
  <c r="F96" i="33" s="1"/>
  <c r="E95" i="33"/>
  <c r="F95" i="33" s="1"/>
  <c r="E94" i="33"/>
  <c r="F94" i="33" s="1"/>
  <c r="E93" i="33"/>
  <c r="F93" i="33" s="1"/>
  <c r="E92" i="33"/>
  <c r="F92" i="33" s="1"/>
  <c r="E91" i="33"/>
  <c r="F91" i="33" s="1"/>
  <c r="E90" i="33"/>
  <c r="F90" i="33" s="1"/>
  <c r="E89" i="33"/>
  <c r="F89" i="33" s="1"/>
  <c r="E88" i="33"/>
  <c r="F88" i="33" s="1"/>
  <c r="E87" i="33"/>
  <c r="F87" i="33" s="1"/>
  <c r="E86" i="33"/>
  <c r="F86" i="33" s="1"/>
  <c r="E85" i="33"/>
  <c r="F85" i="33" s="1"/>
  <c r="E84" i="33"/>
  <c r="F84" i="33" s="1"/>
  <c r="E83" i="33"/>
  <c r="F83" i="33" s="1"/>
  <c r="E82" i="33"/>
  <c r="F82" i="33" s="1"/>
  <c r="E81" i="33"/>
  <c r="F81" i="33" s="1"/>
  <c r="E80" i="33"/>
  <c r="F80" i="33" s="1"/>
  <c r="E79" i="33"/>
  <c r="F79" i="33" s="1"/>
  <c r="E78" i="33"/>
  <c r="F78" i="33" s="1"/>
  <c r="E77" i="33"/>
  <c r="F77" i="33" s="1"/>
  <c r="E76" i="33"/>
  <c r="F76" i="33" s="1"/>
  <c r="E75" i="33"/>
  <c r="F75" i="33" s="1"/>
  <c r="E74" i="33"/>
  <c r="F74" i="33" s="1"/>
  <c r="E73" i="33"/>
  <c r="F73" i="33" s="1"/>
  <c r="E72" i="33"/>
  <c r="F72" i="33" s="1"/>
  <c r="E71" i="33"/>
  <c r="F71" i="33" s="1"/>
  <c r="E70" i="33"/>
  <c r="F70" i="33" s="1"/>
  <c r="E69" i="33"/>
  <c r="F69" i="33" s="1"/>
  <c r="E68" i="33"/>
  <c r="F68" i="33" s="1"/>
  <c r="E67" i="33"/>
  <c r="F67" i="33" s="1"/>
  <c r="E66" i="33"/>
  <c r="F66" i="33" s="1"/>
  <c r="E65" i="33"/>
  <c r="F65" i="33" s="1"/>
  <c r="E64" i="33"/>
  <c r="F64" i="33" s="1"/>
  <c r="E63" i="33"/>
  <c r="F63" i="33" s="1"/>
  <c r="E62" i="33"/>
  <c r="F62" i="33" s="1"/>
  <c r="E61" i="33"/>
  <c r="F61" i="33" s="1"/>
  <c r="E60" i="33"/>
  <c r="F60" i="33" s="1"/>
  <c r="E59" i="33"/>
  <c r="F59" i="33" s="1"/>
  <c r="E58" i="33"/>
  <c r="F58" i="33" s="1"/>
  <c r="E57" i="33"/>
  <c r="F57" i="33" s="1"/>
  <c r="E56" i="33"/>
  <c r="F56" i="33" s="1"/>
  <c r="E55" i="33"/>
  <c r="F55" i="33" s="1"/>
  <c r="E54" i="33"/>
  <c r="F54" i="33" s="1"/>
  <c r="E53" i="33"/>
  <c r="F53" i="33" s="1"/>
  <c r="E52" i="33"/>
  <c r="F52" i="33" s="1"/>
  <c r="E51" i="33"/>
  <c r="F51" i="33" s="1"/>
  <c r="E50" i="33"/>
  <c r="F50" i="33" s="1"/>
  <c r="E49" i="33"/>
  <c r="F49" i="33" s="1"/>
  <c r="E48" i="33"/>
  <c r="F48" i="33" s="1"/>
  <c r="E47" i="33"/>
  <c r="F47" i="33" s="1"/>
  <c r="E46" i="33"/>
  <c r="F46" i="33" s="1"/>
  <c r="E45" i="33"/>
  <c r="F45" i="33" s="1"/>
  <c r="E44" i="33"/>
  <c r="F44" i="33" s="1"/>
  <c r="E43" i="33"/>
  <c r="F43" i="33" s="1"/>
  <c r="E42" i="33"/>
  <c r="F42" i="33" s="1"/>
  <c r="E41" i="33"/>
  <c r="F41" i="33" s="1"/>
  <c r="E40" i="33"/>
  <c r="F40" i="33" s="1"/>
  <c r="E39" i="33"/>
  <c r="F39" i="33" s="1"/>
  <c r="E38" i="33"/>
  <c r="F38" i="33" s="1"/>
  <c r="E37" i="33"/>
  <c r="F37" i="33" s="1"/>
  <c r="E36" i="33"/>
  <c r="F36" i="33" s="1"/>
  <c r="E35" i="33"/>
  <c r="F35" i="33" s="1"/>
  <c r="E34" i="33"/>
  <c r="F34" i="33" s="1"/>
  <c r="E33" i="33"/>
  <c r="F33" i="33" s="1"/>
  <c r="E32" i="33"/>
  <c r="F32" i="33" s="1"/>
  <c r="E31" i="33"/>
  <c r="F31" i="33" s="1"/>
  <c r="E30" i="33"/>
  <c r="F30" i="33" s="1"/>
  <c r="E29" i="33"/>
  <c r="F29" i="33" s="1"/>
  <c r="E28" i="33"/>
  <c r="F28" i="33" s="1"/>
  <c r="E27" i="33"/>
  <c r="F27" i="33" s="1"/>
  <c r="E26" i="33"/>
  <c r="F26" i="33" s="1"/>
  <c r="E25" i="33"/>
  <c r="F25" i="33" s="1"/>
  <c r="E24" i="33"/>
  <c r="F24" i="33" s="1"/>
  <c r="E23" i="33"/>
  <c r="F23" i="33" s="1"/>
  <c r="E22" i="33"/>
  <c r="F22" i="33" s="1"/>
  <c r="E21" i="33"/>
  <c r="F21" i="33" s="1"/>
  <c r="E20" i="33"/>
  <c r="F20" i="33" s="1"/>
  <c r="E19" i="33"/>
  <c r="F19" i="33" s="1"/>
  <c r="E18" i="33"/>
  <c r="F18" i="33" s="1"/>
  <c r="E17" i="33"/>
  <c r="F17" i="33" s="1"/>
  <c r="E16" i="33"/>
  <c r="F16" i="33" s="1"/>
  <c r="E15" i="33"/>
  <c r="F15" i="33" s="1"/>
  <c r="E14" i="33"/>
  <c r="F14" i="33" s="1"/>
  <c r="E13" i="33"/>
  <c r="F13" i="33" s="1"/>
  <c r="E12" i="33"/>
  <c r="F12" i="33" s="1"/>
  <c r="E11" i="33"/>
  <c r="F11" i="33" s="1"/>
  <c r="E10" i="33"/>
  <c r="F10" i="33" s="1"/>
  <c r="E9" i="33"/>
  <c r="F9" i="33" s="1"/>
  <c r="J8" i="33"/>
  <c r="E8" i="33"/>
  <c r="F8" i="33" s="1"/>
  <c r="E7" i="33"/>
  <c r="F7" i="33" s="1"/>
  <c r="E6" i="33"/>
  <c r="F6" i="33" s="1"/>
  <c r="E5" i="33"/>
  <c r="F5" i="33" s="1"/>
  <c r="J5" i="33"/>
  <c r="E4" i="33"/>
  <c r="F4" i="33" s="1"/>
  <c r="E3" i="33"/>
  <c r="F3" i="33" s="1"/>
  <c r="E2160" i="32"/>
  <c r="F2160" i="32" s="1"/>
  <c r="E2159" i="32"/>
  <c r="F2159" i="32" s="1"/>
  <c r="E2158" i="32"/>
  <c r="F2158" i="32" s="1"/>
  <c r="E2157" i="32"/>
  <c r="F2157" i="32" s="1"/>
  <c r="E2156" i="32"/>
  <c r="F2156" i="32" s="1"/>
  <c r="E2155" i="32"/>
  <c r="F2155" i="32" s="1"/>
  <c r="E2154" i="32"/>
  <c r="F2154" i="32" s="1"/>
  <c r="E2153" i="32"/>
  <c r="F2153" i="32" s="1"/>
  <c r="E2152" i="32"/>
  <c r="F2152" i="32" s="1"/>
  <c r="E2151" i="32"/>
  <c r="F2151" i="32" s="1"/>
  <c r="E2150" i="32"/>
  <c r="F2150" i="32" s="1"/>
  <c r="E2149" i="32"/>
  <c r="F2149" i="32" s="1"/>
  <c r="E2148" i="32"/>
  <c r="F2148" i="32" s="1"/>
  <c r="E2147" i="32"/>
  <c r="F2147" i="32" s="1"/>
  <c r="E2146" i="32"/>
  <c r="F2146" i="32" s="1"/>
  <c r="E2145" i="32"/>
  <c r="F2145" i="32" s="1"/>
  <c r="E2144" i="32"/>
  <c r="F2144" i="32" s="1"/>
  <c r="E2143" i="32"/>
  <c r="F2143" i="32" s="1"/>
  <c r="E2142" i="32"/>
  <c r="F2142" i="32" s="1"/>
  <c r="E2141" i="32"/>
  <c r="F2141" i="32" s="1"/>
  <c r="E2140" i="32"/>
  <c r="F2140" i="32" s="1"/>
  <c r="E2139" i="32"/>
  <c r="F2139" i="32" s="1"/>
  <c r="E2138" i="32"/>
  <c r="F2138" i="32" s="1"/>
  <c r="E2137" i="32"/>
  <c r="F2137" i="32" s="1"/>
  <c r="E2136" i="32"/>
  <c r="F2136" i="32" s="1"/>
  <c r="E2135" i="32"/>
  <c r="F2135" i="32" s="1"/>
  <c r="E2134" i="32"/>
  <c r="F2134" i="32" s="1"/>
  <c r="E2133" i="32"/>
  <c r="F2133" i="32" s="1"/>
  <c r="E2132" i="32"/>
  <c r="F2132" i="32" s="1"/>
  <c r="E2131" i="32"/>
  <c r="F2131" i="32" s="1"/>
  <c r="E2130" i="32"/>
  <c r="F2130" i="32" s="1"/>
  <c r="E2129" i="32"/>
  <c r="F2129" i="32" s="1"/>
  <c r="E2128" i="32"/>
  <c r="F2128" i="32" s="1"/>
  <c r="E2127" i="32"/>
  <c r="F2127" i="32" s="1"/>
  <c r="E2126" i="32"/>
  <c r="F2126" i="32" s="1"/>
  <c r="E2125" i="32"/>
  <c r="F2125" i="32" s="1"/>
  <c r="E2124" i="32"/>
  <c r="F2124" i="32" s="1"/>
  <c r="E2123" i="32"/>
  <c r="F2123" i="32" s="1"/>
  <c r="E2122" i="32"/>
  <c r="F2122" i="32" s="1"/>
  <c r="E2121" i="32"/>
  <c r="F2121" i="32" s="1"/>
  <c r="E2120" i="32"/>
  <c r="F2120" i="32" s="1"/>
  <c r="E2119" i="32"/>
  <c r="F2119" i="32" s="1"/>
  <c r="E2118" i="32"/>
  <c r="F2118" i="32" s="1"/>
  <c r="E2117" i="32"/>
  <c r="F2117" i="32" s="1"/>
  <c r="E2116" i="32"/>
  <c r="F2116" i="32" s="1"/>
  <c r="E2115" i="32"/>
  <c r="F2115" i="32" s="1"/>
  <c r="E2114" i="32"/>
  <c r="F2114" i="32" s="1"/>
  <c r="E2113" i="32"/>
  <c r="F2113" i="32" s="1"/>
  <c r="E2112" i="32"/>
  <c r="F2112" i="32" s="1"/>
  <c r="E2111" i="32"/>
  <c r="F2111" i="32" s="1"/>
  <c r="E2110" i="32"/>
  <c r="F2110" i="32" s="1"/>
  <c r="E2109" i="32"/>
  <c r="F2109" i="32" s="1"/>
  <c r="E2108" i="32"/>
  <c r="F2108" i="32" s="1"/>
  <c r="E2107" i="32"/>
  <c r="F2107" i="32" s="1"/>
  <c r="E2106" i="32"/>
  <c r="F2106" i="32" s="1"/>
  <c r="E2105" i="32"/>
  <c r="F2105" i="32" s="1"/>
  <c r="E2104" i="32"/>
  <c r="F2104" i="32" s="1"/>
  <c r="E2103" i="32"/>
  <c r="F2103" i="32" s="1"/>
  <c r="E2102" i="32"/>
  <c r="F2102" i="32" s="1"/>
  <c r="E2101" i="32"/>
  <c r="F2101" i="32" s="1"/>
  <c r="E2100" i="32"/>
  <c r="F2100" i="32" s="1"/>
  <c r="E2099" i="32"/>
  <c r="F2099" i="32" s="1"/>
  <c r="E2098" i="32"/>
  <c r="F2098" i="32" s="1"/>
  <c r="E2097" i="32"/>
  <c r="F2097" i="32" s="1"/>
  <c r="E2096" i="32"/>
  <c r="F2096" i="32" s="1"/>
  <c r="E2095" i="32"/>
  <c r="F2095" i="32" s="1"/>
  <c r="E2094" i="32"/>
  <c r="F2094" i="32" s="1"/>
  <c r="E2093" i="32"/>
  <c r="F2093" i="32" s="1"/>
  <c r="E2092" i="32"/>
  <c r="F2092" i="32" s="1"/>
  <c r="E2091" i="32"/>
  <c r="F2091" i="32" s="1"/>
  <c r="E2090" i="32"/>
  <c r="F2090" i="32" s="1"/>
  <c r="E2089" i="32"/>
  <c r="F2089" i="32" s="1"/>
  <c r="E2088" i="32"/>
  <c r="F2088" i="32" s="1"/>
  <c r="E2087" i="32"/>
  <c r="F2087" i="32" s="1"/>
  <c r="E2086" i="32"/>
  <c r="F2086" i="32" s="1"/>
  <c r="E2085" i="32"/>
  <c r="F2085" i="32" s="1"/>
  <c r="E2084" i="32"/>
  <c r="F2084" i="32" s="1"/>
  <c r="E2083" i="32"/>
  <c r="F2083" i="32" s="1"/>
  <c r="E2082" i="32"/>
  <c r="F2082" i="32" s="1"/>
  <c r="E2081" i="32"/>
  <c r="F2081" i="32" s="1"/>
  <c r="E2080" i="32"/>
  <c r="F2080" i="32" s="1"/>
  <c r="E2079" i="32"/>
  <c r="F2079" i="32" s="1"/>
  <c r="E2078" i="32"/>
  <c r="F2078" i="32" s="1"/>
  <c r="E2077" i="32"/>
  <c r="F2077" i="32" s="1"/>
  <c r="E2076" i="32"/>
  <c r="F2076" i="32" s="1"/>
  <c r="E2075" i="32"/>
  <c r="F2075" i="32" s="1"/>
  <c r="E2074" i="32"/>
  <c r="F2074" i="32" s="1"/>
  <c r="E2073" i="32"/>
  <c r="F2073" i="32" s="1"/>
  <c r="E2072" i="32"/>
  <c r="F2072" i="32" s="1"/>
  <c r="E2071" i="32"/>
  <c r="F2071" i="32" s="1"/>
  <c r="E2070" i="32"/>
  <c r="F2070" i="32" s="1"/>
  <c r="E2069" i="32"/>
  <c r="F2069" i="32" s="1"/>
  <c r="E2068" i="32"/>
  <c r="F2068" i="32" s="1"/>
  <c r="E2067" i="32"/>
  <c r="F2067" i="32" s="1"/>
  <c r="E2066" i="32"/>
  <c r="F2066" i="32" s="1"/>
  <c r="E2065" i="32"/>
  <c r="F2065" i="32" s="1"/>
  <c r="E2064" i="32"/>
  <c r="F2064" i="32" s="1"/>
  <c r="E2063" i="32"/>
  <c r="F2063" i="32" s="1"/>
  <c r="E2062" i="32"/>
  <c r="F2062" i="32" s="1"/>
  <c r="E2061" i="32"/>
  <c r="F2061" i="32" s="1"/>
  <c r="E2060" i="32"/>
  <c r="F2060" i="32" s="1"/>
  <c r="E2059" i="32"/>
  <c r="F2059" i="32" s="1"/>
  <c r="E2058" i="32"/>
  <c r="F2058" i="32" s="1"/>
  <c r="E2057" i="32"/>
  <c r="F2057" i="32" s="1"/>
  <c r="E2056" i="32"/>
  <c r="F2056" i="32" s="1"/>
  <c r="E2055" i="32"/>
  <c r="F2055" i="32" s="1"/>
  <c r="E2054" i="32"/>
  <c r="F2054" i="32" s="1"/>
  <c r="E2053" i="32"/>
  <c r="F2053" i="32" s="1"/>
  <c r="E2052" i="32"/>
  <c r="F2052" i="32" s="1"/>
  <c r="E2051" i="32"/>
  <c r="F2051" i="32" s="1"/>
  <c r="E2050" i="32"/>
  <c r="F2050" i="32" s="1"/>
  <c r="E2049" i="32"/>
  <c r="F2049" i="32" s="1"/>
  <c r="E2048" i="32"/>
  <c r="F2048" i="32" s="1"/>
  <c r="E2047" i="32"/>
  <c r="F2047" i="32" s="1"/>
  <c r="E2046" i="32"/>
  <c r="F2046" i="32" s="1"/>
  <c r="E2045" i="32"/>
  <c r="F2045" i="32" s="1"/>
  <c r="E2044" i="32"/>
  <c r="F2044" i="32" s="1"/>
  <c r="E2043" i="32"/>
  <c r="F2043" i="32" s="1"/>
  <c r="E2042" i="32"/>
  <c r="F2042" i="32" s="1"/>
  <c r="E2041" i="32"/>
  <c r="F2041" i="32" s="1"/>
  <c r="E2040" i="32"/>
  <c r="F2040" i="32" s="1"/>
  <c r="E2039" i="32"/>
  <c r="F2039" i="32" s="1"/>
  <c r="E2038" i="32"/>
  <c r="F2038" i="32" s="1"/>
  <c r="E2037" i="32"/>
  <c r="F2037" i="32" s="1"/>
  <c r="E2036" i="32"/>
  <c r="F2036" i="32" s="1"/>
  <c r="E2035" i="32"/>
  <c r="F2035" i="32" s="1"/>
  <c r="E2034" i="32"/>
  <c r="F2034" i="32" s="1"/>
  <c r="E2033" i="32"/>
  <c r="F2033" i="32" s="1"/>
  <c r="E2032" i="32"/>
  <c r="F2032" i="32" s="1"/>
  <c r="E2031" i="32"/>
  <c r="F2031" i="32" s="1"/>
  <c r="E2030" i="32"/>
  <c r="F2030" i="32" s="1"/>
  <c r="E2029" i="32"/>
  <c r="F2029" i="32" s="1"/>
  <c r="E2028" i="32"/>
  <c r="F2028" i="32" s="1"/>
  <c r="E2027" i="32"/>
  <c r="F2027" i="32" s="1"/>
  <c r="E2026" i="32"/>
  <c r="F2026" i="32" s="1"/>
  <c r="E2025" i="32"/>
  <c r="F2025" i="32" s="1"/>
  <c r="E2024" i="32"/>
  <c r="F2024" i="32" s="1"/>
  <c r="E2023" i="32"/>
  <c r="F2023" i="32" s="1"/>
  <c r="E2022" i="32"/>
  <c r="F2022" i="32" s="1"/>
  <c r="E2021" i="32"/>
  <c r="F2021" i="32" s="1"/>
  <c r="E2020" i="32"/>
  <c r="F2020" i="32" s="1"/>
  <c r="E2019" i="32"/>
  <c r="F2019" i="32" s="1"/>
  <c r="E2018" i="32"/>
  <c r="F2018" i="32" s="1"/>
  <c r="E2017" i="32"/>
  <c r="F2017" i="32" s="1"/>
  <c r="E2016" i="32"/>
  <c r="F2016" i="32" s="1"/>
  <c r="E2015" i="32"/>
  <c r="F2015" i="32" s="1"/>
  <c r="E2014" i="32"/>
  <c r="F2014" i="32" s="1"/>
  <c r="E2013" i="32"/>
  <c r="F2013" i="32" s="1"/>
  <c r="E2012" i="32"/>
  <c r="F2012" i="32" s="1"/>
  <c r="E2011" i="32"/>
  <c r="F2011" i="32" s="1"/>
  <c r="E2010" i="32"/>
  <c r="F2010" i="32" s="1"/>
  <c r="E2009" i="32"/>
  <c r="F2009" i="32" s="1"/>
  <c r="E2008" i="32"/>
  <c r="F2008" i="32" s="1"/>
  <c r="E2007" i="32"/>
  <c r="F2007" i="32" s="1"/>
  <c r="E2006" i="32"/>
  <c r="F2006" i="32" s="1"/>
  <c r="E2005" i="32"/>
  <c r="F2005" i="32" s="1"/>
  <c r="E2004" i="32"/>
  <c r="F2004" i="32" s="1"/>
  <c r="E2003" i="32"/>
  <c r="F2003" i="32" s="1"/>
  <c r="E2002" i="32"/>
  <c r="F2002" i="32" s="1"/>
  <c r="E2001" i="32"/>
  <c r="F2001" i="32" s="1"/>
  <c r="E2000" i="32"/>
  <c r="F2000" i="32" s="1"/>
  <c r="E1999" i="32"/>
  <c r="F1999" i="32" s="1"/>
  <c r="E1998" i="32"/>
  <c r="F1998" i="32" s="1"/>
  <c r="E1997" i="32"/>
  <c r="F1997" i="32" s="1"/>
  <c r="E1996" i="32"/>
  <c r="F1996" i="32" s="1"/>
  <c r="E1995" i="32"/>
  <c r="F1995" i="32" s="1"/>
  <c r="E1994" i="32"/>
  <c r="F1994" i="32" s="1"/>
  <c r="E1993" i="32"/>
  <c r="F1993" i="32" s="1"/>
  <c r="E1992" i="32"/>
  <c r="F1992" i="32" s="1"/>
  <c r="E1991" i="32"/>
  <c r="F1991" i="32" s="1"/>
  <c r="E1990" i="32"/>
  <c r="F1990" i="32" s="1"/>
  <c r="E1989" i="32"/>
  <c r="F1989" i="32" s="1"/>
  <c r="E1988" i="32"/>
  <c r="F1988" i="32" s="1"/>
  <c r="E1987" i="32"/>
  <c r="F1987" i="32" s="1"/>
  <c r="E1986" i="32"/>
  <c r="F1986" i="32" s="1"/>
  <c r="E1985" i="32"/>
  <c r="F1985" i="32" s="1"/>
  <c r="E1984" i="32"/>
  <c r="F1984" i="32" s="1"/>
  <c r="E1983" i="32"/>
  <c r="F1983" i="32" s="1"/>
  <c r="E1982" i="32"/>
  <c r="F1982" i="32" s="1"/>
  <c r="E1981" i="32"/>
  <c r="F1981" i="32" s="1"/>
  <c r="E1980" i="32"/>
  <c r="F1980" i="32" s="1"/>
  <c r="E1979" i="32"/>
  <c r="F1979" i="32" s="1"/>
  <c r="E1978" i="32"/>
  <c r="F1978" i="32" s="1"/>
  <c r="E1977" i="32"/>
  <c r="F1977" i="32" s="1"/>
  <c r="E1976" i="32"/>
  <c r="F1976" i="32" s="1"/>
  <c r="E1975" i="32"/>
  <c r="F1975" i="32" s="1"/>
  <c r="E1974" i="32"/>
  <c r="F1974" i="32" s="1"/>
  <c r="E1973" i="32"/>
  <c r="F1973" i="32" s="1"/>
  <c r="E1972" i="32"/>
  <c r="F1972" i="32" s="1"/>
  <c r="E1971" i="32"/>
  <c r="F1971" i="32" s="1"/>
  <c r="E1970" i="32"/>
  <c r="F1970" i="32" s="1"/>
  <c r="E1969" i="32"/>
  <c r="F1969" i="32" s="1"/>
  <c r="E1968" i="32"/>
  <c r="F1968" i="32" s="1"/>
  <c r="E1967" i="32"/>
  <c r="F1967" i="32" s="1"/>
  <c r="E1966" i="32"/>
  <c r="F1966" i="32" s="1"/>
  <c r="E1965" i="32"/>
  <c r="F1965" i="32" s="1"/>
  <c r="E1964" i="32"/>
  <c r="F1964" i="32" s="1"/>
  <c r="E1963" i="32"/>
  <c r="F1963" i="32" s="1"/>
  <c r="E1962" i="32"/>
  <c r="F1962" i="32" s="1"/>
  <c r="E1961" i="32"/>
  <c r="F1961" i="32" s="1"/>
  <c r="E1960" i="32"/>
  <c r="F1960" i="32" s="1"/>
  <c r="E1959" i="32"/>
  <c r="F1959" i="32" s="1"/>
  <c r="E1958" i="32"/>
  <c r="F1958" i="32" s="1"/>
  <c r="E1957" i="32"/>
  <c r="F1957" i="32" s="1"/>
  <c r="E1956" i="32"/>
  <c r="F1956" i="32" s="1"/>
  <c r="E1955" i="32"/>
  <c r="F1955" i="32" s="1"/>
  <c r="E1954" i="32"/>
  <c r="F1954" i="32" s="1"/>
  <c r="E1953" i="32"/>
  <c r="F1953" i="32" s="1"/>
  <c r="E1952" i="32"/>
  <c r="F1952" i="32" s="1"/>
  <c r="E1951" i="32"/>
  <c r="F1951" i="32" s="1"/>
  <c r="E1950" i="32"/>
  <c r="F1950" i="32" s="1"/>
  <c r="E1949" i="32"/>
  <c r="F1949" i="32" s="1"/>
  <c r="E1948" i="32"/>
  <c r="F1948" i="32" s="1"/>
  <c r="E1947" i="32"/>
  <c r="F1947" i="32" s="1"/>
  <c r="E1946" i="32"/>
  <c r="F1946" i="32" s="1"/>
  <c r="E1945" i="32"/>
  <c r="F1945" i="32" s="1"/>
  <c r="E1944" i="32"/>
  <c r="F1944" i="32" s="1"/>
  <c r="E1943" i="32"/>
  <c r="F1943" i="32" s="1"/>
  <c r="E1942" i="32"/>
  <c r="F1942" i="32" s="1"/>
  <c r="E1941" i="32"/>
  <c r="F1941" i="32" s="1"/>
  <c r="E1940" i="32"/>
  <c r="F1940" i="32" s="1"/>
  <c r="E1939" i="32"/>
  <c r="F1939" i="32" s="1"/>
  <c r="E1938" i="32"/>
  <c r="F1938" i="32" s="1"/>
  <c r="E1937" i="32"/>
  <c r="F1937" i="32" s="1"/>
  <c r="E1936" i="32"/>
  <c r="F1936" i="32" s="1"/>
  <c r="E1935" i="32"/>
  <c r="F1935" i="32" s="1"/>
  <c r="E1934" i="32"/>
  <c r="F1934" i="32" s="1"/>
  <c r="E1933" i="32"/>
  <c r="F1933" i="32" s="1"/>
  <c r="E1932" i="32"/>
  <c r="F1932" i="32" s="1"/>
  <c r="E1931" i="32"/>
  <c r="F1931" i="32" s="1"/>
  <c r="E1930" i="32"/>
  <c r="F1930" i="32" s="1"/>
  <c r="E1929" i="32"/>
  <c r="F1929" i="32" s="1"/>
  <c r="E1928" i="32"/>
  <c r="F1928" i="32" s="1"/>
  <c r="E1927" i="32"/>
  <c r="F1927" i="32" s="1"/>
  <c r="E1926" i="32"/>
  <c r="F1926" i="32" s="1"/>
  <c r="E1925" i="32"/>
  <c r="F1925" i="32" s="1"/>
  <c r="E1924" i="32"/>
  <c r="F1924" i="32" s="1"/>
  <c r="E1923" i="32"/>
  <c r="F1923" i="32" s="1"/>
  <c r="E1922" i="32"/>
  <c r="F1922" i="32" s="1"/>
  <c r="E1921" i="32"/>
  <c r="F1921" i="32" s="1"/>
  <c r="E1920" i="32"/>
  <c r="F1920" i="32" s="1"/>
  <c r="E1919" i="32"/>
  <c r="F1919" i="32" s="1"/>
  <c r="E1918" i="32"/>
  <c r="F1918" i="32" s="1"/>
  <c r="E1917" i="32"/>
  <c r="F1917" i="32" s="1"/>
  <c r="E1916" i="32"/>
  <c r="F1916" i="32" s="1"/>
  <c r="E1915" i="32"/>
  <c r="F1915" i="32" s="1"/>
  <c r="E1914" i="32"/>
  <c r="F1914" i="32" s="1"/>
  <c r="E1913" i="32"/>
  <c r="F1913" i="32" s="1"/>
  <c r="E1912" i="32"/>
  <c r="F1912" i="32" s="1"/>
  <c r="E1911" i="32"/>
  <c r="F1911" i="32" s="1"/>
  <c r="E1910" i="32"/>
  <c r="F1910" i="32" s="1"/>
  <c r="E1909" i="32"/>
  <c r="F1909" i="32" s="1"/>
  <c r="E1908" i="32"/>
  <c r="F1908" i="32" s="1"/>
  <c r="E1907" i="32"/>
  <c r="F1907" i="32" s="1"/>
  <c r="E1906" i="32"/>
  <c r="F1906" i="32" s="1"/>
  <c r="E1905" i="32"/>
  <c r="F1905" i="32" s="1"/>
  <c r="E1904" i="32"/>
  <c r="F1904" i="32" s="1"/>
  <c r="E1903" i="32"/>
  <c r="F1903" i="32" s="1"/>
  <c r="E1902" i="32"/>
  <c r="F1902" i="32" s="1"/>
  <c r="E1901" i="32"/>
  <c r="F1901" i="32" s="1"/>
  <c r="E1900" i="32"/>
  <c r="F1900" i="32" s="1"/>
  <c r="E1899" i="32"/>
  <c r="F1899" i="32" s="1"/>
  <c r="E1898" i="32"/>
  <c r="F1898" i="32" s="1"/>
  <c r="E1897" i="32"/>
  <c r="F1897" i="32" s="1"/>
  <c r="E1896" i="32"/>
  <c r="F1896" i="32" s="1"/>
  <c r="E1895" i="32"/>
  <c r="F1895" i="32" s="1"/>
  <c r="E1894" i="32"/>
  <c r="F1894" i="32" s="1"/>
  <c r="E1893" i="32"/>
  <c r="F1893" i="32" s="1"/>
  <c r="E1892" i="32"/>
  <c r="F1892" i="32" s="1"/>
  <c r="E1891" i="32"/>
  <c r="F1891" i="32" s="1"/>
  <c r="E1890" i="32"/>
  <c r="F1890" i="32" s="1"/>
  <c r="E1889" i="32"/>
  <c r="F1889" i="32" s="1"/>
  <c r="E1888" i="32"/>
  <c r="F1888" i="32" s="1"/>
  <c r="E1887" i="32"/>
  <c r="F1887" i="32" s="1"/>
  <c r="E1886" i="32"/>
  <c r="F1886" i="32" s="1"/>
  <c r="E1885" i="32"/>
  <c r="F1885" i="32" s="1"/>
  <c r="E1884" i="32"/>
  <c r="F1884" i="32" s="1"/>
  <c r="E1883" i="32"/>
  <c r="F1883" i="32" s="1"/>
  <c r="E1882" i="32"/>
  <c r="F1882" i="32" s="1"/>
  <c r="E1881" i="32"/>
  <c r="F1881" i="32" s="1"/>
  <c r="E1880" i="32"/>
  <c r="F1880" i="32" s="1"/>
  <c r="E1879" i="32"/>
  <c r="F1879" i="32" s="1"/>
  <c r="E1878" i="32"/>
  <c r="F1878" i="32" s="1"/>
  <c r="E1877" i="32"/>
  <c r="F1877" i="32" s="1"/>
  <c r="E1876" i="32"/>
  <c r="F1876" i="32" s="1"/>
  <c r="E1875" i="32"/>
  <c r="F1875" i="32" s="1"/>
  <c r="E1874" i="32"/>
  <c r="F1874" i="32" s="1"/>
  <c r="E1873" i="32"/>
  <c r="F1873" i="32" s="1"/>
  <c r="E1872" i="32"/>
  <c r="F1872" i="32" s="1"/>
  <c r="E1871" i="32"/>
  <c r="F1871" i="32" s="1"/>
  <c r="E1870" i="32"/>
  <c r="F1870" i="32" s="1"/>
  <c r="E1869" i="32"/>
  <c r="F1869" i="32" s="1"/>
  <c r="E1868" i="32"/>
  <c r="F1868" i="32" s="1"/>
  <c r="E1867" i="32"/>
  <c r="F1867" i="32" s="1"/>
  <c r="E1866" i="32"/>
  <c r="F1866" i="32" s="1"/>
  <c r="E1865" i="32"/>
  <c r="F1865" i="32" s="1"/>
  <c r="E1864" i="32"/>
  <c r="F1864" i="32" s="1"/>
  <c r="E1863" i="32"/>
  <c r="F1863" i="32" s="1"/>
  <c r="E1862" i="32"/>
  <c r="F1862" i="32" s="1"/>
  <c r="E1861" i="32"/>
  <c r="F1861" i="32" s="1"/>
  <c r="E1860" i="32"/>
  <c r="F1860" i="32" s="1"/>
  <c r="E1859" i="32"/>
  <c r="F1859" i="32" s="1"/>
  <c r="E1858" i="32"/>
  <c r="F1858" i="32" s="1"/>
  <c r="E1857" i="32"/>
  <c r="F1857" i="32" s="1"/>
  <c r="E1856" i="32"/>
  <c r="F1856" i="32" s="1"/>
  <c r="E1855" i="32"/>
  <c r="F1855" i="32" s="1"/>
  <c r="E1854" i="32"/>
  <c r="F1854" i="32" s="1"/>
  <c r="E1853" i="32"/>
  <c r="F1853" i="32" s="1"/>
  <c r="E1852" i="32"/>
  <c r="F1852" i="32" s="1"/>
  <c r="E1851" i="32"/>
  <c r="F1851" i="32" s="1"/>
  <c r="E1850" i="32"/>
  <c r="F1850" i="32" s="1"/>
  <c r="E1849" i="32"/>
  <c r="F1849" i="32" s="1"/>
  <c r="E1848" i="32"/>
  <c r="F1848" i="32" s="1"/>
  <c r="E1847" i="32"/>
  <c r="F1847" i="32" s="1"/>
  <c r="E1846" i="32"/>
  <c r="F1846" i="32" s="1"/>
  <c r="E1845" i="32"/>
  <c r="F1845" i="32" s="1"/>
  <c r="E1844" i="32"/>
  <c r="F1844" i="32" s="1"/>
  <c r="E1843" i="32"/>
  <c r="F1843" i="32" s="1"/>
  <c r="E1842" i="32"/>
  <c r="F1842" i="32" s="1"/>
  <c r="E1841" i="32"/>
  <c r="F1841" i="32" s="1"/>
  <c r="E1840" i="32"/>
  <c r="F1840" i="32" s="1"/>
  <c r="E1839" i="32"/>
  <c r="F1839" i="32" s="1"/>
  <c r="E1838" i="32"/>
  <c r="F1838" i="32" s="1"/>
  <c r="E1837" i="32"/>
  <c r="F1837" i="32" s="1"/>
  <c r="E1836" i="32"/>
  <c r="F1836" i="32" s="1"/>
  <c r="E1835" i="32"/>
  <c r="F1835" i="32" s="1"/>
  <c r="E1834" i="32"/>
  <c r="F1834" i="32" s="1"/>
  <c r="E1833" i="32"/>
  <c r="F1833" i="32" s="1"/>
  <c r="E1832" i="32"/>
  <c r="F1832" i="32" s="1"/>
  <c r="E1831" i="32"/>
  <c r="F1831" i="32" s="1"/>
  <c r="E1830" i="32"/>
  <c r="F1830" i="32" s="1"/>
  <c r="E1829" i="32"/>
  <c r="F1829" i="32" s="1"/>
  <c r="E1828" i="32"/>
  <c r="F1828" i="32" s="1"/>
  <c r="E1827" i="32"/>
  <c r="F1827" i="32" s="1"/>
  <c r="E1826" i="32"/>
  <c r="F1826" i="32" s="1"/>
  <c r="E1825" i="32"/>
  <c r="F1825" i="32" s="1"/>
  <c r="E1824" i="32"/>
  <c r="F1824" i="32" s="1"/>
  <c r="E1823" i="32"/>
  <c r="F1823" i="32" s="1"/>
  <c r="E1822" i="32"/>
  <c r="F1822" i="32" s="1"/>
  <c r="E1821" i="32"/>
  <c r="F1821" i="32" s="1"/>
  <c r="E1820" i="32"/>
  <c r="F1820" i="32" s="1"/>
  <c r="E1819" i="32"/>
  <c r="F1819" i="32" s="1"/>
  <c r="E1818" i="32"/>
  <c r="F1818" i="32" s="1"/>
  <c r="E1817" i="32"/>
  <c r="F1817" i="32" s="1"/>
  <c r="E1816" i="32"/>
  <c r="F1816" i="32" s="1"/>
  <c r="E1815" i="32"/>
  <c r="F1815" i="32" s="1"/>
  <c r="E1814" i="32"/>
  <c r="F1814" i="32" s="1"/>
  <c r="E1813" i="32"/>
  <c r="F1813" i="32" s="1"/>
  <c r="E1812" i="32"/>
  <c r="F1812" i="32" s="1"/>
  <c r="E1811" i="32"/>
  <c r="F1811" i="32" s="1"/>
  <c r="E1810" i="32"/>
  <c r="F1810" i="32" s="1"/>
  <c r="E1809" i="32"/>
  <c r="F1809" i="32" s="1"/>
  <c r="E1808" i="32"/>
  <c r="F1808" i="32" s="1"/>
  <c r="E1807" i="32"/>
  <c r="F1807" i="32" s="1"/>
  <c r="E1806" i="32"/>
  <c r="F1806" i="32" s="1"/>
  <c r="E1805" i="32"/>
  <c r="F1805" i="32" s="1"/>
  <c r="E1804" i="32"/>
  <c r="F1804" i="32" s="1"/>
  <c r="E1803" i="32"/>
  <c r="F1803" i="32" s="1"/>
  <c r="E1802" i="32"/>
  <c r="F1802" i="32" s="1"/>
  <c r="E1801" i="32"/>
  <c r="F1801" i="32" s="1"/>
  <c r="E1800" i="32"/>
  <c r="F1800" i="32" s="1"/>
  <c r="E1799" i="32"/>
  <c r="F1799" i="32" s="1"/>
  <c r="E1798" i="32"/>
  <c r="F1798" i="32" s="1"/>
  <c r="E1797" i="32"/>
  <c r="F1797" i="32" s="1"/>
  <c r="E1796" i="32"/>
  <c r="F1796" i="32" s="1"/>
  <c r="E1795" i="32"/>
  <c r="F1795" i="32" s="1"/>
  <c r="E1794" i="32"/>
  <c r="F1794" i="32" s="1"/>
  <c r="E1793" i="32"/>
  <c r="F1793" i="32" s="1"/>
  <c r="E1792" i="32"/>
  <c r="F1792" i="32" s="1"/>
  <c r="E1791" i="32"/>
  <c r="F1791" i="32" s="1"/>
  <c r="E1790" i="32"/>
  <c r="F1790" i="32" s="1"/>
  <c r="E1789" i="32"/>
  <c r="F1789" i="32" s="1"/>
  <c r="E1788" i="32"/>
  <c r="F1788" i="32" s="1"/>
  <c r="E1787" i="32"/>
  <c r="F1787" i="32" s="1"/>
  <c r="E1786" i="32"/>
  <c r="F1786" i="32" s="1"/>
  <c r="E1785" i="32"/>
  <c r="F1785" i="32" s="1"/>
  <c r="E1784" i="32"/>
  <c r="F1784" i="32" s="1"/>
  <c r="E1783" i="32"/>
  <c r="F1783" i="32" s="1"/>
  <c r="E1782" i="32"/>
  <c r="F1782" i="32" s="1"/>
  <c r="E1781" i="32"/>
  <c r="F1781" i="32" s="1"/>
  <c r="E1780" i="32"/>
  <c r="F1780" i="32" s="1"/>
  <c r="E1779" i="32"/>
  <c r="F1779" i="32" s="1"/>
  <c r="E1778" i="32"/>
  <c r="F1778" i="32" s="1"/>
  <c r="E1777" i="32"/>
  <c r="F1777" i="32" s="1"/>
  <c r="E1776" i="32"/>
  <c r="F1776" i="32" s="1"/>
  <c r="E1775" i="32"/>
  <c r="F1775" i="32" s="1"/>
  <c r="E1774" i="32"/>
  <c r="F1774" i="32" s="1"/>
  <c r="E1773" i="32"/>
  <c r="F1773" i="32" s="1"/>
  <c r="E1772" i="32"/>
  <c r="F1772" i="32" s="1"/>
  <c r="E1771" i="32"/>
  <c r="F1771" i="32" s="1"/>
  <c r="E1770" i="32"/>
  <c r="F1770" i="32" s="1"/>
  <c r="E1769" i="32"/>
  <c r="F1769" i="32" s="1"/>
  <c r="E1768" i="32"/>
  <c r="F1768" i="32" s="1"/>
  <c r="E1767" i="32"/>
  <c r="F1767" i="32" s="1"/>
  <c r="E1766" i="32"/>
  <c r="F1766" i="32" s="1"/>
  <c r="E1765" i="32"/>
  <c r="F1765" i="32" s="1"/>
  <c r="E1764" i="32"/>
  <c r="F1764" i="32" s="1"/>
  <c r="E1763" i="32"/>
  <c r="F1763" i="32" s="1"/>
  <c r="E1762" i="32"/>
  <c r="F1762" i="32" s="1"/>
  <c r="E1761" i="32"/>
  <c r="F1761" i="32" s="1"/>
  <c r="E1760" i="32"/>
  <c r="F1760" i="32" s="1"/>
  <c r="E1759" i="32"/>
  <c r="F1759" i="32" s="1"/>
  <c r="E1758" i="32"/>
  <c r="F1758" i="32" s="1"/>
  <c r="E1757" i="32"/>
  <c r="F1757" i="32" s="1"/>
  <c r="E1756" i="32"/>
  <c r="F1756" i="32" s="1"/>
  <c r="E1755" i="32"/>
  <c r="F1755" i="32" s="1"/>
  <c r="E1754" i="32"/>
  <c r="F1754" i="32" s="1"/>
  <c r="E1753" i="32"/>
  <c r="F1753" i="32" s="1"/>
  <c r="E1752" i="32"/>
  <c r="F1752" i="32" s="1"/>
  <c r="E1751" i="32"/>
  <c r="F1751" i="32" s="1"/>
  <c r="E1750" i="32"/>
  <c r="F1750" i="32" s="1"/>
  <c r="E1749" i="32"/>
  <c r="F1749" i="32" s="1"/>
  <c r="E1748" i="32"/>
  <c r="F1748" i="32" s="1"/>
  <c r="E1747" i="32"/>
  <c r="F1747" i="32" s="1"/>
  <c r="E1746" i="32"/>
  <c r="F1746" i="32" s="1"/>
  <c r="E1745" i="32"/>
  <c r="F1745" i="32" s="1"/>
  <c r="E1744" i="32"/>
  <c r="F1744" i="32" s="1"/>
  <c r="E1743" i="32"/>
  <c r="F1743" i="32" s="1"/>
  <c r="E1742" i="32"/>
  <c r="F1742" i="32" s="1"/>
  <c r="E1741" i="32"/>
  <c r="F1741" i="32" s="1"/>
  <c r="E1740" i="32"/>
  <c r="F1740" i="32" s="1"/>
  <c r="E1739" i="32"/>
  <c r="F1739" i="32" s="1"/>
  <c r="E1738" i="32"/>
  <c r="F1738" i="32" s="1"/>
  <c r="E1737" i="32"/>
  <c r="F1737" i="32" s="1"/>
  <c r="E1736" i="32"/>
  <c r="F1736" i="32" s="1"/>
  <c r="E1735" i="32"/>
  <c r="F1735" i="32" s="1"/>
  <c r="E1734" i="32"/>
  <c r="F1734" i="32" s="1"/>
  <c r="E1733" i="32"/>
  <c r="F1733" i="32" s="1"/>
  <c r="E1732" i="32"/>
  <c r="F1732" i="32" s="1"/>
  <c r="E1731" i="32"/>
  <c r="F1731" i="32" s="1"/>
  <c r="E1730" i="32"/>
  <c r="F1730" i="32" s="1"/>
  <c r="E1729" i="32"/>
  <c r="F1729" i="32" s="1"/>
  <c r="E1728" i="32"/>
  <c r="F1728" i="32" s="1"/>
  <c r="E1727" i="32"/>
  <c r="F1727" i="32" s="1"/>
  <c r="E1726" i="32"/>
  <c r="F1726" i="32" s="1"/>
  <c r="E1725" i="32"/>
  <c r="F1725" i="32" s="1"/>
  <c r="E1724" i="32"/>
  <c r="F1724" i="32" s="1"/>
  <c r="E1723" i="32"/>
  <c r="F1723" i="32" s="1"/>
  <c r="E1722" i="32"/>
  <c r="F1722" i="32" s="1"/>
  <c r="E1721" i="32"/>
  <c r="F1721" i="32" s="1"/>
  <c r="E1720" i="32"/>
  <c r="F1720" i="32" s="1"/>
  <c r="E1719" i="32"/>
  <c r="F1719" i="32" s="1"/>
  <c r="E1718" i="32"/>
  <c r="F1718" i="32" s="1"/>
  <c r="E1717" i="32"/>
  <c r="F1717" i="32" s="1"/>
  <c r="E1716" i="32"/>
  <c r="F1716" i="32" s="1"/>
  <c r="E1715" i="32"/>
  <c r="F1715" i="32" s="1"/>
  <c r="E1714" i="32"/>
  <c r="F1714" i="32" s="1"/>
  <c r="E1713" i="32"/>
  <c r="F1713" i="32" s="1"/>
  <c r="E1712" i="32"/>
  <c r="F1712" i="32" s="1"/>
  <c r="E1711" i="32"/>
  <c r="F1711" i="32" s="1"/>
  <c r="E1710" i="32"/>
  <c r="F1710" i="32" s="1"/>
  <c r="E1709" i="32"/>
  <c r="F1709" i="32" s="1"/>
  <c r="E1708" i="32"/>
  <c r="F1708" i="32" s="1"/>
  <c r="E1707" i="32"/>
  <c r="F1707" i="32" s="1"/>
  <c r="E1706" i="32"/>
  <c r="F1706" i="32" s="1"/>
  <c r="E1705" i="32"/>
  <c r="F1705" i="32" s="1"/>
  <c r="E1704" i="32"/>
  <c r="F1704" i="32" s="1"/>
  <c r="E1703" i="32"/>
  <c r="F1703" i="32" s="1"/>
  <c r="E1702" i="32"/>
  <c r="F1702" i="32" s="1"/>
  <c r="E1701" i="32"/>
  <c r="F1701" i="32" s="1"/>
  <c r="E1700" i="32"/>
  <c r="F1700" i="32" s="1"/>
  <c r="E1699" i="32"/>
  <c r="F1699" i="32" s="1"/>
  <c r="E1698" i="32"/>
  <c r="F1698" i="32" s="1"/>
  <c r="E1697" i="32"/>
  <c r="F1697" i="32" s="1"/>
  <c r="E1696" i="32"/>
  <c r="F1696" i="32" s="1"/>
  <c r="E1695" i="32"/>
  <c r="F1695" i="32" s="1"/>
  <c r="E1694" i="32"/>
  <c r="F1694" i="32" s="1"/>
  <c r="E1693" i="32"/>
  <c r="F1693" i="32" s="1"/>
  <c r="E1692" i="32"/>
  <c r="F1692" i="32" s="1"/>
  <c r="E1691" i="32"/>
  <c r="F1691" i="32" s="1"/>
  <c r="E1690" i="32"/>
  <c r="F1690" i="32" s="1"/>
  <c r="E1689" i="32"/>
  <c r="F1689" i="32" s="1"/>
  <c r="E1688" i="32"/>
  <c r="F1688" i="32" s="1"/>
  <c r="E1687" i="32"/>
  <c r="F1687" i="32" s="1"/>
  <c r="E1686" i="32"/>
  <c r="F1686" i="32" s="1"/>
  <c r="E1685" i="32"/>
  <c r="F1685" i="32" s="1"/>
  <c r="E1684" i="32"/>
  <c r="F1684" i="32" s="1"/>
  <c r="E1683" i="32"/>
  <c r="F1683" i="32" s="1"/>
  <c r="E1682" i="32"/>
  <c r="F1682" i="32" s="1"/>
  <c r="E1681" i="32"/>
  <c r="F1681" i="32" s="1"/>
  <c r="E1680" i="32"/>
  <c r="F1680" i="32" s="1"/>
  <c r="E1679" i="32"/>
  <c r="F1679" i="32" s="1"/>
  <c r="E1678" i="32"/>
  <c r="F1678" i="32" s="1"/>
  <c r="E1677" i="32"/>
  <c r="F1677" i="32" s="1"/>
  <c r="E1676" i="32"/>
  <c r="F1676" i="32" s="1"/>
  <c r="E1675" i="32"/>
  <c r="F1675" i="32" s="1"/>
  <c r="E1674" i="32"/>
  <c r="F1674" i="32" s="1"/>
  <c r="E1673" i="32"/>
  <c r="F1673" i="32" s="1"/>
  <c r="E1672" i="32"/>
  <c r="F1672" i="32" s="1"/>
  <c r="E1671" i="32"/>
  <c r="F1671" i="32" s="1"/>
  <c r="E1670" i="32"/>
  <c r="F1670" i="32" s="1"/>
  <c r="E1669" i="32"/>
  <c r="F1669" i="32" s="1"/>
  <c r="E1668" i="32"/>
  <c r="F1668" i="32" s="1"/>
  <c r="E1667" i="32"/>
  <c r="F1667" i="32" s="1"/>
  <c r="E1666" i="32"/>
  <c r="F1666" i="32" s="1"/>
  <c r="E1665" i="32"/>
  <c r="F1665" i="32" s="1"/>
  <c r="E1664" i="32"/>
  <c r="F1664" i="32" s="1"/>
  <c r="E1663" i="32"/>
  <c r="F1663" i="32" s="1"/>
  <c r="E1662" i="32"/>
  <c r="F1662" i="32" s="1"/>
  <c r="E1661" i="32"/>
  <c r="F1661" i="32" s="1"/>
  <c r="E1660" i="32"/>
  <c r="F1660" i="32" s="1"/>
  <c r="E1659" i="32"/>
  <c r="F1659" i="32" s="1"/>
  <c r="E1658" i="32"/>
  <c r="F1658" i="32" s="1"/>
  <c r="E1657" i="32"/>
  <c r="F1657" i="32" s="1"/>
  <c r="E1656" i="32"/>
  <c r="F1656" i="32" s="1"/>
  <c r="E1655" i="32"/>
  <c r="F1655" i="32" s="1"/>
  <c r="E1654" i="32"/>
  <c r="F1654" i="32" s="1"/>
  <c r="E1653" i="32"/>
  <c r="F1653" i="32" s="1"/>
  <c r="E1652" i="32"/>
  <c r="F1652" i="32" s="1"/>
  <c r="E1651" i="32"/>
  <c r="F1651" i="32" s="1"/>
  <c r="E1650" i="32"/>
  <c r="F1650" i="32" s="1"/>
  <c r="E1649" i="32"/>
  <c r="F1649" i="32" s="1"/>
  <c r="E1648" i="32"/>
  <c r="F1648" i="32" s="1"/>
  <c r="E1647" i="32"/>
  <c r="F1647" i="32" s="1"/>
  <c r="E1646" i="32"/>
  <c r="F1646" i="32" s="1"/>
  <c r="E1645" i="32"/>
  <c r="F1645" i="32" s="1"/>
  <c r="E1644" i="32"/>
  <c r="F1644" i="32" s="1"/>
  <c r="E1643" i="32"/>
  <c r="F1643" i="32" s="1"/>
  <c r="E1642" i="32"/>
  <c r="F1642" i="32" s="1"/>
  <c r="E1641" i="32"/>
  <c r="F1641" i="32" s="1"/>
  <c r="E1640" i="32"/>
  <c r="F1640" i="32" s="1"/>
  <c r="E1639" i="32"/>
  <c r="F1639" i="32" s="1"/>
  <c r="E1638" i="32"/>
  <c r="F1638" i="32" s="1"/>
  <c r="E1637" i="32"/>
  <c r="F1637" i="32" s="1"/>
  <c r="E1636" i="32"/>
  <c r="F1636" i="32" s="1"/>
  <c r="E1635" i="32"/>
  <c r="F1635" i="32" s="1"/>
  <c r="E1634" i="32"/>
  <c r="F1634" i="32" s="1"/>
  <c r="E1633" i="32"/>
  <c r="F1633" i="32" s="1"/>
  <c r="E1632" i="32"/>
  <c r="F1632" i="32" s="1"/>
  <c r="E1631" i="32"/>
  <c r="F1631" i="32" s="1"/>
  <c r="E1630" i="32"/>
  <c r="F1630" i="32" s="1"/>
  <c r="E1629" i="32"/>
  <c r="F1629" i="32" s="1"/>
  <c r="E1628" i="32"/>
  <c r="F1628" i="32" s="1"/>
  <c r="E1627" i="32"/>
  <c r="F1627" i="32" s="1"/>
  <c r="E1626" i="32"/>
  <c r="F1626" i="32" s="1"/>
  <c r="E1625" i="32"/>
  <c r="F1625" i="32" s="1"/>
  <c r="E1624" i="32"/>
  <c r="F1624" i="32" s="1"/>
  <c r="E1623" i="32"/>
  <c r="F1623" i="32" s="1"/>
  <c r="E1622" i="32"/>
  <c r="F1622" i="32" s="1"/>
  <c r="E1621" i="32"/>
  <c r="F1621" i="32" s="1"/>
  <c r="E1620" i="32"/>
  <c r="F1620" i="32" s="1"/>
  <c r="E1619" i="32"/>
  <c r="F1619" i="32" s="1"/>
  <c r="E1618" i="32"/>
  <c r="F1618" i="32" s="1"/>
  <c r="E1617" i="32"/>
  <c r="F1617" i="32" s="1"/>
  <c r="E1616" i="32"/>
  <c r="F1616" i="32" s="1"/>
  <c r="E1615" i="32"/>
  <c r="F1615" i="32" s="1"/>
  <c r="E1614" i="32"/>
  <c r="F1614" i="32" s="1"/>
  <c r="E1613" i="32"/>
  <c r="F1613" i="32" s="1"/>
  <c r="E1612" i="32"/>
  <c r="F1612" i="32" s="1"/>
  <c r="E1611" i="32"/>
  <c r="F1611" i="32" s="1"/>
  <c r="E1610" i="32"/>
  <c r="F1610" i="32" s="1"/>
  <c r="E1609" i="32"/>
  <c r="F1609" i="32" s="1"/>
  <c r="E1608" i="32"/>
  <c r="F1608" i="32" s="1"/>
  <c r="E1607" i="32"/>
  <c r="F1607" i="32" s="1"/>
  <c r="E1606" i="32"/>
  <c r="F1606" i="32" s="1"/>
  <c r="E1605" i="32"/>
  <c r="F1605" i="32" s="1"/>
  <c r="E1604" i="32"/>
  <c r="F1604" i="32" s="1"/>
  <c r="E1603" i="32"/>
  <c r="F1603" i="32" s="1"/>
  <c r="E1602" i="32"/>
  <c r="F1602" i="32" s="1"/>
  <c r="E1601" i="32"/>
  <c r="F1601" i="32" s="1"/>
  <c r="E1600" i="32"/>
  <c r="F1600" i="32" s="1"/>
  <c r="E1599" i="32"/>
  <c r="F1599" i="32" s="1"/>
  <c r="E1598" i="32"/>
  <c r="F1598" i="32" s="1"/>
  <c r="E1597" i="32"/>
  <c r="F1597" i="32" s="1"/>
  <c r="E1596" i="32"/>
  <c r="F1596" i="32" s="1"/>
  <c r="E1595" i="32"/>
  <c r="F1595" i="32" s="1"/>
  <c r="E1594" i="32"/>
  <c r="F1594" i="32" s="1"/>
  <c r="E1593" i="32"/>
  <c r="F1593" i="32" s="1"/>
  <c r="E1592" i="32"/>
  <c r="F1592" i="32" s="1"/>
  <c r="E1591" i="32"/>
  <c r="F1591" i="32" s="1"/>
  <c r="E1590" i="32"/>
  <c r="F1590" i="32" s="1"/>
  <c r="E1589" i="32"/>
  <c r="F1589" i="32" s="1"/>
  <c r="E1588" i="32"/>
  <c r="F1588" i="32" s="1"/>
  <c r="E1587" i="32"/>
  <c r="F1587" i="32" s="1"/>
  <c r="E1586" i="32"/>
  <c r="F1586" i="32" s="1"/>
  <c r="E1585" i="32"/>
  <c r="F1585" i="32" s="1"/>
  <c r="E1584" i="32"/>
  <c r="F1584" i="32" s="1"/>
  <c r="E1583" i="32"/>
  <c r="F1583" i="32" s="1"/>
  <c r="E1582" i="32"/>
  <c r="F1582" i="32" s="1"/>
  <c r="E1581" i="32"/>
  <c r="F1581" i="32" s="1"/>
  <c r="E1580" i="32"/>
  <c r="F1580" i="32" s="1"/>
  <c r="E1579" i="32"/>
  <c r="F1579" i="32" s="1"/>
  <c r="E1578" i="32"/>
  <c r="F1578" i="32" s="1"/>
  <c r="E1577" i="32"/>
  <c r="F1577" i="32" s="1"/>
  <c r="E1576" i="32"/>
  <c r="F1576" i="32" s="1"/>
  <c r="E1575" i="32"/>
  <c r="F1575" i="32" s="1"/>
  <c r="E1574" i="32"/>
  <c r="F1574" i="32" s="1"/>
  <c r="E1573" i="32"/>
  <c r="F1573" i="32" s="1"/>
  <c r="E1572" i="32"/>
  <c r="F1572" i="32" s="1"/>
  <c r="E1571" i="32"/>
  <c r="F1571" i="32" s="1"/>
  <c r="E1570" i="32"/>
  <c r="F1570" i="32" s="1"/>
  <c r="E1569" i="32"/>
  <c r="F1569" i="32" s="1"/>
  <c r="E1568" i="32"/>
  <c r="F1568" i="32" s="1"/>
  <c r="E1567" i="32"/>
  <c r="F1567" i="32" s="1"/>
  <c r="E1566" i="32"/>
  <c r="F1566" i="32" s="1"/>
  <c r="E1565" i="32"/>
  <c r="F1565" i="32" s="1"/>
  <c r="E1564" i="32"/>
  <c r="F1564" i="32" s="1"/>
  <c r="E1563" i="32"/>
  <c r="F1563" i="32" s="1"/>
  <c r="E1562" i="32"/>
  <c r="F1562" i="32" s="1"/>
  <c r="E1561" i="32"/>
  <c r="F1561" i="32" s="1"/>
  <c r="E1560" i="32"/>
  <c r="F1560" i="32" s="1"/>
  <c r="E1559" i="32"/>
  <c r="F1559" i="32" s="1"/>
  <c r="E1558" i="32"/>
  <c r="F1558" i="32" s="1"/>
  <c r="E1557" i="32"/>
  <c r="F1557" i="32" s="1"/>
  <c r="E1556" i="32"/>
  <c r="F1556" i="32" s="1"/>
  <c r="E1555" i="32"/>
  <c r="F1555" i="32" s="1"/>
  <c r="E1554" i="32"/>
  <c r="F1554" i="32" s="1"/>
  <c r="E1553" i="32"/>
  <c r="F1553" i="32" s="1"/>
  <c r="E1552" i="32"/>
  <c r="F1552" i="32" s="1"/>
  <c r="E1551" i="32"/>
  <c r="F1551" i="32" s="1"/>
  <c r="E1550" i="32"/>
  <c r="F1550" i="32" s="1"/>
  <c r="E1549" i="32"/>
  <c r="F1549" i="32" s="1"/>
  <c r="E1548" i="32"/>
  <c r="F1548" i="32" s="1"/>
  <c r="E1547" i="32"/>
  <c r="F1547" i="32" s="1"/>
  <c r="E1546" i="32"/>
  <c r="F1546" i="32" s="1"/>
  <c r="E1545" i="32"/>
  <c r="F1545" i="32" s="1"/>
  <c r="E1544" i="32"/>
  <c r="F1544" i="32" s="1"/>
  <c r="E1543" i="32"/>
  <c r="F1543" i="32" s="1"/>
  <c r="E1542" i="32"/>
  <c r="F1542" i="32" s="1"/>
  <c r="E1541" i="32"/>
  <c r="F1541" i="32" s="1"/>
  <c r="E1540" i="32"/>
  <c r="F1540" i="32" s="1"/>
  <c r="E1539" i="32"/>
  <c r="F1539" i="32" s="1"/>
  <c r="E1538" i="32"/>
  <c r="F1538" i="32" s="1"/>
  <c r="E1537" i="32"/>
  <c r="F1537" i="32" s="1"/>
  <c r="E1536" i="32"/>
  <c r="F1536" i="32" s="1"/>
  <c r="E1535" i="32"/>
  <c r="F1535" i="32" s="1"/>
  <c r="E1534" i="32"/>
  <c r="F1534" i="32" s="1"/>
  <c r="E1533" i="32"/>
  <c r="F1533" i="32" s="1"/>
  <c r="E1532" i="32"/>
  <c r="F1532" i="32" s="1"/>
  <c r="E1531" i="32"/>
  <c r="F1531" i="32" s="1"/>
  <c r="E1530" i="32"/>
  <c r="F1530" i="32" s="1"/>
  <c r="E1529" i="32"/>
  <c r="F1529" i="32" s="1"/>
  <c r="E1528" i="32"/>
  <c r="F1528" i="32" s="1"/>
  <c r="E1527" i="32"/>
  <c r="F1527" i="32" s="1"/>
  <c r="E1526" i="32"/>
  <c r="F1526" i="32" s="1"/>
  <c r="E1525" i="32"/>
  <c r="F1525" i="32" s="1"/>
  <c r="E1524" i="32"/>
  <c r="F1524" i="32" s="1"/>
  <c r="E1523" i="32"/>
  <c r="F1523" i="32" s="1"/>
  <c r="E1522" i="32"/>
  <c r="F1522" i="32" s="1"/>
  <c r="E1521" i="32"/>
  <c r="F1521" i="32" s="1"/>
  <c r="E1520" i="32"/>
  <c r="F1520" i="32" s="1"/>
  <c r="E1519" i="32"/>
  <c r="F1519" i="32" s="1"/>
  <c r="E1518" i="32"/>
  <c r="F1518" i="32" s="1"/>
  <c r="E1517" i="32"/>
  <c r="F1517" i="32" s="1"/>
  <c r="E1516" i="32"/>
  <c r="F1516" i="32" s="1"/>
  <c r="E1515" i="32"/>
  <c r="F1515" i="32" s="1"/>
  <c r="E1514" i="32"/>
  <c r="F1514" i="32" s="1"/>
  <c r="E1513" i="32"/>
  <c r="F1513" i="32" s="1"/>
  <c r="E1512" i="32"/>
  <c r="F1512" i="32" s="1"/>
  <c r="E1511" i="32"/>
  <c r="F1511" i="32" s="1"/>
  <c r="E1510" i="32"/>
  <c r="F1510" i="32" s="1"/>
  <c r="E1509" i="32"/>
  <c r="F1509" i="32" s="1"/>
  <c r="E1508" i="32"/>
  <c r="F1508" i="32" s="1"/>
  <c r="E1507" i="32"/>
  <c r="F1507" i="32" s="1"/>
  <c r="E1506" i="32"/>
  <c r="F1506" i="32" s="1"/>
  <c r="E1505" i="32"/>
  <c r="F1505" i="32" s="1"/>
  <c r="E1504" i="32"/>
  <c r="F1504" i="32" s="1"/>
  <c r="E1503" i="32"/>
  <c r="F1503" i="32" s="1"/>
  <c r="E1502" i="32"/>
  <c r="F1502" i="32" s="1"/>
  <c r="E1501" i="32"/>
  <c r="F1501" i="32" s="1"/>
  <c r="E1500" i="32"/>
  <c r="F1500" i="32" s="1"/>
  <c r="E1499" i="32"/>
  <c r="F1499" i="32" s="1"/>
  <c r="E1498" i="32"/>
  <c r="F1498" i="32" s="1"/>
  <c r="E1497" i="32"/>
  <c r="F1497" i="32" s="1"/>
  <c r="E1496" i="32"/>
  <c r="F1496" i="32" s="1"/>
  <c r="E1495" i="32"/>
  <c r="F1495" i="32" s="1"/>
  <c r="E1494" i="32"/>
  <c r="F1494" i="32" s="1"/>
  <c r="E1493" i="32"/>
  <c r="F1493" i="32" s="1"/>
  <c r="E1492" i="32"/>
  <c r="F1492" i="32" s="1"/>
  <c r="E1491" i="32"/>
  <c r="F1491" i="32" s="1"/>
  <c r="E1490" i="32"/>
  <c r="F1490" i="32" s="1"/>
  <c r="E1489" i="32"/>
  <c r="F1489" i="32" s="1"/>
  <c r="E1488" i="32"/>
  <c r="F1488" i="32" s="1"/>
  <c r="E1487" i="32"/>
  <c r="F1487" i="32" s="1"/>
  <c r="E1486" i="32"/>
  <c r="F1486" i="32" s="1"/>
  <c r="E1485" i="32"/>
  <c r="F1485" i="32" s="1"/>
  <c r="E1484" i="32"/>
  <c r="F1484" i="32" s="1"/>
  <c r="E1483" i="32"/>
  <c r="F1483" i="32" s="1"/>
  <c r="E1482" i="32"/>
  <c r="F1482" i="32" s="1"/>
  <c r="E1481" i="32"/>
  <c r="F1481" i="32" s="1"/>
  <c r="E1480" i="32"/>
  <c r="F1480" i="32" s="1"/>
  <c r="E1479" i="32"/>
  <c r="F1479" i="32" s="1"/>
  <c r="E1478" i="32"/>
  <c r="F1478" i="32" s="1"/>
  <c r="E1477" i="32"/>
  <c r="F1477" i="32" s="1"/>
  <c r="E1476" i="32"/>
  <c r="F1476" i="32" s="1"/>
  <c r="E1475" i="32"/>
  <c r="F1475" i="32" s="1"/>
  <c r="E1474" i="32"/>
  <c r="F1474" i="32" s="1"/>
  <c r="E1473" i="32"/>
  <c r="F1473" i="32" s="1"/>
  <c r="E1472" i="32"/>
  <c r="F1472" i="32" s="1"/>
  <c r="E1471" i="32"/>
  <c r="F1471" i="32" s="1"/>
  <c r="E1470" i="32"/>
  <c r="F1470" i="32" s="1"/>
  <c r="E1469" i="32"/>
  <c r="F1469" i="32" s="1"/>
  <c r="E1468" i="32"/>
  <c r="F1468" i="32" s="1"/>
  <c r="E1467" i="32"/>
  <c r="F1467" i="32" s="1"/>
  <c r="E1466" i="32"/>
  <c r="F1466" i="32" s="1"/>
  <c r="E1465" i="32"/>
  <c r="F1465" i="32" s="1"/>
  <c r="E1464" i="32"/>
  <c r="F1464" i="32" s="1"/>
  <c r="E1463" i="32"/>
  <c r="F1463" i="32" s="1"/>
  <c r="E1462" i="32"/>
  <c r="F1462" i="32" s="1"/>
  <c r="E1461" i="32"/>
  <c r="F1461" i="32" s="1"/>
  <c r="E1460" i="32"/>
  <c r="F1460" i="32" s="1"/>
  <c r="E1459" i="32"/>
  <c r="F1459" i="32" s="1"/>
  <c r="E1458" i="32"/>
  <c r="F1458" i="32" s="1"/>
  <c r="E1457" i="32"/>
  <c r="F1457" i="32" s="1"/>
  <c r="E1456" i="32"/>
  <c r="F1456" i="32" s="1"/>
  <c r="E1455" i="32"/>
  <c r="F1455" i="32" s="1"/>
  <c r="E1454" i="32"/>
  <c r="F1454" i="32" s="1"/>
  <c r="E1453" i="32"/>
  <c r="F1453" i="32" s="1"/>
  <c r="E1452" i="32"/>
  <c r="F1452" i="32" s="1"/>
  <c r="E1451" i="32"/>
  <c r="F1451" i="32" s="1"/>
  <c r="E1450" i="32"/>
  <c r="F1450" i="32" s="1"/>
  <c r="E1449" i="32"/>
  <c r="F1449" i="32" s="1"/>
  <c r="E1448" i="32"/>
  <c r="F1448" i="32" s="1"/>
  <c r="E1447" i="32"/>
  <c r="F1447" i="32" s="1"/>
  <c r="E1446" i="32"/>
  <c r="F1446" i="32" s="1"/>
  <c r="E1445" i="32"/>
  <c r="F1445" i="32" s="1"/>
  <c r="E1444" i="32"/>
  <c r="F1444" i="32" s="1"/>
  <c r="E1443" i="32"/>
  <c r="F1443" i="32" s="1"/>
  <c r="E1442" i="32"/>
  <c r="F1442" i="32" s="1"/>
  <c r="E1441" i="32"/>
  <c r="F1441" i="32" s="1"/>
  <c r="E1440" i="32"/>
  <c r="F1440" i="32" s="1"/>
  <c r="E1439" i="32"/>
  <c r="F1439" i="32" s="1"/>
  <c r="E1438" i="32"/>
  <c r="F1438" i="32" s="1"/>
  <c r="E1437" i="32"/>
  <c r="F1437" i="32" s="1"/>
  <c r="E1436" i="32"/>
  <c r="F1436" i="32" s="1"/>
  <c r="E1435" i="32"/>
  <c r="F1435" i="32" s="1"/>
  <c r="E1434" i="32"/>
  <c r="F1434" i="32" s="1"/>
  <c r="E1433" i="32"/>
  <c r="F1433" i="32" s="1"/>
  <c r="E1432" i="32"/>
  <c r="F1432" i="32" s="1"/>
  <c r="E1431" i="32"/>
  <c r="F1431" i="32" s="1"/>
  <c r="E1430" i="32"/>
  <c r="F1430" i="32" s="1"/>
  <c r="E1429" i="32"/>
  <c r="F1429" i="32" s="1"/>
  <c r="E1428" i="32"/>
  <c r="F1428" i="32" s="1"/>
  <c r="E1427" i="32"/>
  <c r="F1427" i="32" s="1"/>
  <c r="E1426" i="32"/>
  <c r="F1426" i="32" s="1"/>
  <c r="E1425" i="32"/>
  <c r="F1425" i="32" s="1"/>
  <c r="E1424" i="32"/>
  <c r="F1424" i="32" s="1"/>
  <c r="E1423" i="32"/>
  <c r="F1423" i="32" s="1"/>
  <c r="E1422" i="32"/>
  <c r="F1422" i="32" s="1"/>
  <c r="E1421" i="32"/>
  <c r="F1421" i="32" s="1"/>
  <c r="E1420" i="32"/>
  <c r="F1420" i="32" s="1"/>
  <c r="E1419" i="32"/>
  <c r="F1419" i="32" s="1"/>
  <c r="E1418" i="32"/>
  <c r="F1418" i="32" s="1"/>
  <c r="E1417" i="32"/>
  <c r="F1417" i="32" s="1"/>
  <c r="E1416" i="32"/>
  <c r="F1416" i="32" s="1"/>
  <c r="E1415" i="32"/>
  <c r="F1415" i="32" s="1"/>
  <c r="E1414" i="32"/>
  <c r="F1414" i="32" s="1"/>
  <c r="E1413" i="32"/>
  <c r="F1413" i="32" s="1"/>
  <c r="E1412" i="32"/>
  <c r="F1412" i="32" s="1"/>
  <c r="E1411" i="32"/>
  <c r="F1411" i="32" s="1"/>
  <c r="E1410" i="32"/>
  <c r="F1410" i="32" s="1"/>
  <c r="E1409" i="32"/>
  <c r="F1409" i="32" s="1"/>
  <c r="E1408" i="32"/>
  <c r="F1408" i="32" s="1"/>
  <c r="E1407" i="32"/>
  <c r="F1407" i="32" s="1"/>
  <c r="E1406" i="32"/>
  <c r="F1406" i="32" s="1"/>
  <c r="E1405" i="32"/>
  <c r="F1405" i="32" s="1"/>
  <c r="E1404" i="32"/>
  <c r="F1404" i="32" s="1"/>
  <c r="E1403" i="32"/>
  <c r="F1403" i="32" s="1"/>
  <c r="E1402" i="32"/>
  <c r="F1402" i="32" s="1"/>
  <c r="E1401" i="32"/>
  <c r="F1401" i="32" s="1"/>
  <c r="E1400" i="32"/>
  <c r="F1400" i="32" s="1"/>
  <c r="E1399" i="32"/>
  <c r="F1399" i="32" s="1"/>
  <c r="E1398" i="32"/>
  <c r="F1398" i="32" s="1"/>
  <c r="E1397" i="32"/>
  <c r="F1397" i="32" s="1"/>
  <c r="E1396" i="32"/>
  <c r="F1396" i="32" s="1"/>
  <c r="E1395" i="32"/>
  <c r="F1395" i="32" s="1"/>
  <c r="E1394" i="32"/>
  <c r="F1394" i="32" s="1"/>
  <c r="E1393" i="32"/>
  <c r="F1393" i="32" s="1"/>
  <c r="E1392" i="32"/>
  <c r="F1392" i="32" s="1"/>
  <c r="E1391" i="32"/>
  <c r="F1391" i="32" s="1"/>
  <c r="E1390" i="32"/>
  <c r="F1390" i="32" s="1"/>
  <c r="E1389" i="32"/>
  <c r="F1389" i="32" s="1"/>
  <c r="E1388" i="32"/>
  <c r="F1388" i="32" s="1"/>
  <c r="E1387" i="32"/>
  <c r="F1387" i="32" s="1"/>
  <c r="E1386" i="32"/>
  <c r="F1386" i="32" s="1"/>
  <c r="E1385" i="32"/>
  <c r="F1385" i="32" s="1"/>
  <c r="E1384" i="32"/>
  <c r="F1384" i="32" s="1"/>
  <c r="E1383" i="32"/>
  <c r="F1383" i="32" s="1"/>
  <c r="E1382" i="32"/>
  <c r="F1382" i="32" s="1"/>
  <c r="E1381" i="32"/>
  <c r="F1381" i="32" s="1"/>
  <c r="E1380" i="32"/>
  <c r="F1380" i="32" s="1"/>
  <c r="E1379" i="32"/>
  <c r="F1379" i="32" s="1"/>
  <c r="E1378" i="32"/>
  <c r="F1378" i="32" s="1"/>
  <c r="E1377" i="32"/>
  <c r="F1377" i="32" s="1"/>
  <c r="E1376" i="32"/>
  <c r="F1376" i="32" s="1"/>
  <c r="E1375" i="32"/>
  <c r="F1375" i="32" s="1"/>
  <c r="E1374" i="32"/>
  <c r="F1374" i="32" s="1"/>
  <c r="E1373" i="32"/>
  <c r="F1373" i="32" s="1"/>
  <c r="E1372" i="32"/>
  <c r="F1372" i="32" s="1"/>
  <c r="E1371" i="32"/>
  <c r="F1371" i="32" s="1"/>
  <c r="E1370" i="32"/>
  <c r="F1370" i="32" s="1"/>
  <c r="E1369" i="32"/>
  <c r="F1369" i="32" s="1"/>
  <c r="E1368" i="32"/>
  <c r="F1368" i="32" s="1"/>
  <c r="E1367" i="32"/>
  <c r="F1367" i="32" s="1"/>
  <c r="E1366" i="32"/>
  <c r="F1366" i="32" s="1"/>
  <c r="E1365" i="32"/>
  <c r="F1365" i="32" s="1"/>
  <c r="E1364" i="32"/>
  <c r="F1364" i="32" s="1"/>
  <c r="E1363" i="32"/>
  <c r="F1363" i="32" s="1"/>
  <c r="E1362" i="32"/>
  <c r="F1362" i="32" s="1"/>
  <c r="E1361" i="32"/>
  <c r="F1361" i="32" s="1"/>
  <c r="E1360" i="32"/>
  <c r="F1360" i="32" s="1"/>
  <c r="E1359" i="32"/>
  <c r="F1359" i="32" s="1"/>
  <c r="E1358" i="32"/>
  <c r="F1358" i="32" s="1"/>
  <c r="E1357" i="32"/>
  <c r="F1357" i="32" s="1"/>
  <c r="E1356" i="32"/>
  <c r="F1356" i="32" s="1"/>
  <c r="E1355" i="32"/>
  <c r="F1355" i="32" s="1"/>
  <c r="E1354" i="32"/>
  <c r="F1354" i="32" s="1"/>
  <c r="E1353" i="32"/>
  <c r="F1353" i="32" s="1"/>
  <c r="E1352" i="32"/>
  <c r="F1352" i="32" s="1"/>
  <c r="E1351" i="32"/>
  <c r="F1351" i="32" s="1"/>
  <c r="E1350" i="32"/>
  <c r="F1350" i="32" s="1"/>
  <c r="E1349" i="32"/>
  <c r="F1349" i="32" s="1"/>
  <c r="E1348" i="32"/>
  <c r="F1348" i="32" s="1"/>
  <c r="E1347" i="32"/>
  <c r="F1347" i="32" s="1"/>
  <c r="E1346" i="32"/>
  <c r="F1346" i="32" s="1"/>
  <c r="E1345" i="32"/>
  <c r="F1345" i="32" s="1"/>
  <c r="E1344" i="32"/>
  <c r="F1344" i="32" s="1"/>
  <c r="E1343" i="32"/>
  <c r="F1343" i="32" s="1"/>
  <c r="E1342" i="32"/>
  <c r="F1342" i="32" s="1"/>
  <c r="E1341" i="32"/>
  <c r="F1341" i="32" s="1"/>
  <c r="E1340" i="32"/>
  <c r="F1340" i="32" s="1"/>
  <c r="E1339" i="32"/>
  <c r="F1339" i="32" s="1"/>
  <c r="E1338" i="32"/>
  <c r="F1338" i="32" s="1"/>
  <c r="E1337" i="32"/>
  <c r="F1337" i="32" s="1"/>
  <c r="E1336" i="32"/>
  <c r="F1336" i="32" s="1"/>
  <c r="E1335" i="32"/>
  <c r="F1335" i="32" s="1"/>
  <c r="E1334" i="32"/>
  <c r="F1334" i="32" s="1"/>
  <c r="E1333" i="32"/>
  <c r="F1333" i="32" s="1"/>
  <c r="E1332" i="32"/>
  <c r="F1332" i="32" s="1"/>
  <c r="E1331" i="32"/>
  <c r="F1331" i="32" s="1"/>
  <c r="E1330" i="32"/>
  <c r="F1330" i="32" s="1"/>
  <c r="E1329" i="32"/>
  <c r="F1329" i="32" s="1"/>
  <c r="E1328" i="32"/>
  <c r="F1328" i="32" s="1"/>
  <c r="E1327" i="32"/>
  <c r="F1327" i="32" s="1"/>
  <c r="E1326" i="32"/>
  <c r="F1326" i="32" s="1"/>
  <c r="E1325" i="32"/>
  <c r="F1325" i="32" s="1"/>
  <c r="E1324" i="32"/>
  <c r="F1324" i="32" s="1"/>
  <c r="E1323" i="32"/>
  <c r="F1323" i="32" s="1"/>
  <c r="E1322" i="32"/>
  <c r="F1322" i="32" s="1"/>
  <c r="E1321" i="32"/>
  <c r="F1321" i="32" s="1"/>
  <c r="E1320" i="32"/>
  <c r="F1320" i="32" s="1"/>
  <c r="E1319" i="32"/>
  <c r="F1319" i="32" s="1"/>
  <c r="E1318" i="32"/>
  <c r="F1318" i="32" s="1"/>
  <c r="E1317" i="32"/>
  <c r="F1317" i="32" s="1"/>
  <c r="E1316" i="32"/>
  <c r="F1316" i="32" s="1"/>
  <c r="E1315" i="32"/>
  <c r="F1315" i="32" s="1"/>
  <c r="E1314" i="32"/>
  <c r="F1314" i="32" s="1"/>
  <c r="E1313" i="32"/>
  <c r="F1313" i="32" s="1"/>
  <c r="E1312" i="32"/>
  <c r="F1312" i="32" s="1"/>
  <c r="E1311" i="32"/>
  <c r="F1311" i="32" s="1"/>
  <c r="E1310" i="32"/>
  <c r="F1310" i="32" s="1"/>
  <c r="E1309" i="32"/>
  <c r="F1309" i="32" s="1"/>
  <c r="E1308" i="32"/>
  <c r="F1308" i="32" s="1"/>
  <c r="E1307" i="32"/>
  <c r="F1307" i="32" s="1"/>
  <c r="E1306" i="32"/>
  <c r="F1306" i="32" s="1"/>
  <c r="E1305" i="32"/>
  <c r="F1305" i="32" s="1"/>
  <c r="E1304" i="32"/>
  <c r="F1304" i="32" s="1"/>
  <c r="E1303" i="32"/>
  <c r="F1303" i="32" s="1"/>
  <c r="E1302" i="32"/>
  <c r="F1302" i="32" s="1"/>
  <c r="E1301" i="32"/>
  <c r="F1301" i="32" s="1"/>
  <c r="E1300" i="32"/>
  <c r="F1300" i="32" s="1"/>
  <c r="E1299" i="32"/>
  <c r="F1299" i="32" s="1"/>
  <c r="E1298" i="32"/>
  <c r="F1298" i="32" s="1"/>
  <c r="E1297" i="32"/>
  <c r="F1297" i="32" s="1"/>
  <c r="E1296" i="32"/>
  <c r="F1296" i="32" s="1"/>
  <c r="E1295" i="32"/>
  <c r="F1295" i="32" s="1"/>
  <c r="E1294" i="32"/>
  <c r="F1294" i="32" s="1"/>
  <c r="E1293" i="32"/>
  <c r="F1293" i="32" s="1"/>
  <c r="E1292" i="32"/>
  <c r="F1292" i="32" s="1"/>
  <c r="E1291" i="32"/>
  <c r="F1291" i="32" s="1"/>
  <c r="E1290" i="32"/>
  <c r="F1290" i="32" s="1"/>
  <c r="E1289" i="32"/>
  <c r="F1289" i="32" s="1"/>
  <c r="E1288" i="32"/>
  <c r="F1288" i="32" s="1"/>
  <c r="E1287" i="32"/>
  <c r="F1287" i="32" s="1"/>
  <c r="E1286" i="32"/>
  <c r="F1286" i="32" s="1"/>
  <c r="E1285" i="32"/>
  <c r="F1285" i="32" s="1"/>
  <c r="E1284" i="32"/>
  <c r="F1284" i="32" s="1"/>
  <c r="E1283" i="32"/>
  <c r="F1283" i="32" s="1"/>
  <c r="E1282" i="32"/>
  <c r="F1282" i="32" s="1"/>
  <c r="E1281" i="32"/>
  <c r="F1281" i="32" s="1"/>
  <c r="E1280" i="32"/>
  <c r="F1280" i="32" s="1"/>
  <c r="E1279" i="32"/>
  <c r="F1279" i="32" s="1"/>
  <c r="E1278" i="32"/>
  <c r="F1278" i="32" s="1"/>
  <c r="E1277" i="32"/>
  <c r="F1277" i="32" s="1"/>
  <c r="E1276" i="32"/>
  <c r="F1276" i="32" s="1"/>
  <c r="E1275" i="32"/>
  <c r="F1275" i="32" s="1"/>
  <c r="E1274" i="32"/>
  <c r="F1274" i="32" s="1"/>
  <c r="E1273" i="32"/>
  <c r="F1273" i="32" s="1"/>
  <c r="E1272" i="32"/>
  <c r="F1272" i="32" s="1"/>
  <c r="E1271" i="32"/>
  <c r="F1271" i="32" s="1"/>
  <c r="E1270" i="32"/>
  <c r="F1270" i="32" s="1"/>
  <c r="E1269" i="32"/>
  <c r="F1269" i="32" s="1"/>
  <c r="E1268" i="32"/>
  <c r="F1268" i="32" s="1"/>
  <c r="E1267" i="32"/>
  <c r="F1267" i="32" s="1"/>
  <c r="E1266" i="32"/>
  <c r="F1266" i="32" s="1"/>
  <c r="E1265" i="32"/>
  <c r="F1265" i="32" s="1"/>
  <c r="E1264" i="32"/>
  <c r="F1264" i="32" s="1"/>
  <c r="E1263" i="32"/>
  <c r="F1263" i="32" s="1"/>
  <c r="E1262" i="32"/>
  <c r="F1262" i="32" s="1"/>
  <c r="E1261" i="32"/>
  <c r="F1261" i="32" s="1"/>
  <c r="E1260" i="32"/>
  <c r="F1260" i="32" s="1"/>
  <c r="E1259" i="32"/>
  <c r="F1259" i="32" s="1"/>
  <c r="E1258" i="32"/>
  <c r="F1258" i="32" s="1"/>
  <c r="E1257" i="32"/>
  <c r="F1257" i="32" s="1"/>
  <c r="E1256" i="32"/>
  <c r="F1256" i="32" s="1"/>
  <c r="E1255" i="32"/>
  <c r="F1255" i="32" s="1"/>
  <c r="E1254" i="32"/>
  <c r="F1254" i="32" s="1"/>
  <c r="E1253" i="32"/>
  <c r="F1253" i="32" s="1"/>
  <c r="E1252" i="32"/>
  <c r="F1252" i="32" s="1"/>
  <c r="E1251" i="32"/>
  <c r="F1251" i="32" s="1"/>
  <c r="E1250" i="32"/>
  <c r="F1250" i="32" s="1"/>
  <c r="E1249" i="32"/>
  <c r="F1249" i="32" s="1"/>
  <c r="E1248" i="32"/>
  <c r="F1248" i="32" s="1"/>
  <c r="E1247" i="32"/>
  <c r="F1247" i="32" s="1"/>
  <c r="E1246" i="32"/>
  <c r="F1246" i="32" s="1"/>
  <c r="E1245" i="32"/>
  <c r="F1245" i="32" s="1"/>
  <c r="E1244" i="32"/>
  <c r="F1244" i="32" s="1"/>
  <c r="E1243" i="32"/>
  <c r="F1243" i="32" s="1"/>
  <c r="E1242" i="32"/>
  <c r="F1242" i="32" s="1"/>
  <c r="E1241" i="32"/>
  <c r="F1241" i="32" s="1"/>
  <c r="E1240" i="32"/>
  <c r="F1240" i="32" s="1"/>
  <c r="E1239" i="32"/>
  <c r="F1239" i="32" s="1"/>
  <c r="E1238" i="32"/>
  <c r="F1238" i="32" s="1"/>
  <c r="E1237" i="32"/>
  <c r="F1237" i="32" s="1"/>
  <c r="E1236" i="32"/>
  <c r="F1236" i="32" s="1"/>
  <c r="E1235" i="32"/>
  <c r="F1235" i="32" s="1"/>
  <c r="E1234" i="32"/>
  <c r="F1234" i="32" s="1"/>
  <c r="E1233" i="32"/>
  <c r="F1233" i="32" s="1"/>
  <c r="E1232" i="32"/>
  <c r="F1232" i="32" s="1"/>
  <c r="E1231" i="32"/>
  <c r="F1231" i="32" s="1"/>
  <c r="E1230" i="32"/>
  <c r="F1230" i="32" s="1"/>
  <c r="E1229" i="32"/>
  <c r="F1229" i="32" s="1"/>
  <c r="E1228" i="32"/>
  <c r="F1228" i="32" s="1"/>
  <c r="E1227" i="32"/>
  <c r="F1227" i="32" s="1"/>
  <c r="E1226" i="32"/>
  <c r="F1226" i="32" s="1"/>
  <c r="E1225" i="32"/>
  <c r="F1225" i="32" s="1"/>
  <c r="E1224" i="32"/>
  <c r="F1224" i="32" s="1"/>
  <c r="E1223" i="32"/>
  <c r="F1223" i="32" s="1"/>
  <c r="E1222" i="32"/>
  <c r="F1222" i="32" s="1"/>
  <c r="E1221" i="32"/>
  <c r="F1221" i="32" s="1"/>
  <c r="E1220" i="32"/>
  <c r="F1220" i="32" s="1"/>
  <c r="E1219" i="32"/>
  <c r="F1219" i="32" s="1"/>
  <c r="E1218" i="32"/>
  <c r="F1218" i="32" s="1"/>
  <c r="E1217" i="32"/>
  <c r="F1217" i="32" s="1"/>
  <c r="E1216" i="32"/>
  <c r="F1216" i="32" s="1"/>
  <c r="E1215" i="32"/>
  <c r="F1215" i="32" s="1"/>
  <c r="E1214" i="32"/>
  <c r="F1214" i="32" s="1"/>
  <c r="E1213" i="32"/>
  <c r="F1213" i="32" s="1"/>
  <c r="E1212" i="32"/>
  <c r="F1212" i="32" s="1"/>
  <c r="E1211" i="32"/>
  <c r="F1211" i="32" s="1"/>
  <c r="E1210" i="32"/>
  <c r="F1210" i="32" s="1"/>
  <c r="E1209" i="32"/>
  <c r="F1209" i="32" s="1"/>
  <c r="E1208" i="32"/>
  <c r="F1208" i="32" s="1"/>
  <c r="E1207" i="32"/>
  <c r="F1207" i="32" s="1"/>
  <c r="E1206" i="32"/>
  <c r="F1206" i="32" s="1"/>
  <c r="E1205" i="32"/>
  <c r="F1205" i="32" s="1"/>
  <c r="E1204" i="32"/>
  <c r="F1204" i="32" s="1"/>
  <c r="E1203" i="32"/>
  <c r="F1203" i="32" s="1"/>
  <c r="E1202" i="32"/>
  <c r="F1202" i="32" s="1"/>
  <c r="E1201" i="32"/>
  <c r="F1201" i="32" s="1"/>
  <c r="E1200" i="32"/>
  <c r="F1200" i="32" s="1"/>
  <c r="E1199" i="32"/>
  <c r="F1199" i="32" s="1"/>
  <c r="E1198" i="32"/>
  <c r="F1198" i="32" s="1"/>
  <c r="E1197" i="32"/>
  <c r="F1197" i="32" s="1"/>
  <c r="E1196" i="32"/>
  <c r="F1196" i="32" s="1"/>
  <c r="E1195" i="32"/>
  <c r="F1195" i="32" s="1"/>
  <c r="E1194" i="32"/>
  <c r="F1194" i="32" s="1"/>
  <c r="E1193" i="32"/>
  <c r="F1193" i="32" s="1"/>
  <c r="E1192" i="32"/>
  <c r="F1192" i="32" s="1"/>
  <c r="E1191" i="32"/>
  <c r="F1191" i="32" s="1"/>
  <c r="E1190" i="32"/>
  <c r="F1190" i="32" s="1"/>
  <c r="E1189" i="32"/>
  <c r="F1189" i="32" s="1"/>
  <c r="E1188" i="32"/>
  <c r="F1188" i="32" s="1"/>
  <c r="E1187" i="32"/>
  <c r="F1187" i="32" s="1"/>
  <c r="E1186" i="32"/>
  <c r="F1186" i="32" s="1"/>
  <c r="E1185" i="32"/>
  <c r="F1185" i="32" s="1"/>
  <c r="E1184" i="32"/>
  <c r="F1184" i="32" s="1"/>
  <c r="E1183" i="32"/>
  <c r="F1183" i="32" s="1"/>
  <c r="E1182" i="32"/>
  <c r="F1182" i="32" s="1"/>
  <c r="E1181" i="32"/>
  <c r="F1181" i="32" s="1"/>
  <c r="E1180" i="32"/>
  <c r="F1180" i="32" s="1"/>
  <c r="E1179" i="32"/>
  <c r="F1179" i="32" s="1"/>
  <c r="E1178" i="32"/>
  <c r="F1178" i="32" s="1"/>
  <c r="E1177" i="32"/>
  <c r="F1177" i="32" s="1"/>
  <c r="E1176" i="32"/>
  <c r="F1176" i="32" s="1"/>
  <c r="E1175" i="32"/>
  <c r="F1175" i="32" s="1"/>
  <c r="E1174" i="32"/>
  <c r="F1174" i="32" s="1"/>
  <c r="E1173" i="32"/>
  <c r="F1173" i="32" s="1"/>
  <c r="E1172" i="32"/>
  <c r="F1172" i="32" s="1"/>
  <c r="E1171" i="32"/>
  <c r="F1171" i="32" s="1"/>
  <c r="E1170" i="32"/>
  <c r="F1170" i="32" s="1"/>
  <c r="E1169" i="32"/>
  <c r="F1169" i="32" s="1"/>
  <c r="E1168" i="32"/>
  <c r="F1168" i="32" s="1"/>
  <c r="E1167" i="32"/>
  <c r="F1167" i="32" s="1"/>
  <c r="E1166" i="32"/>
  <c r="F1166" i="32" s="1"/>
  <c r="E1165" i="32"/>
  <c r="F1165" i="32" s="1"/>
  <c r="E1164" i="32"/>
  <c r="F1164" i="32" s="1"/>
  <c r="E1163" i="32"/>
  <c r="F1163" i="32" s="1"/>
  <c r="E1162" i="32"/>
  <c r="F1162" i="32" s="1"/>
  <c r="E1161" i="32"/>
  <c r="F1161" i="32" s="1"/>
  <c r="E1160" i="32"/>
  <c r="F1160" i="32" s="1"/>
  <c r="E1159" i="32"/>
  <c r="F1159" i="32" s="1"/>
  <c r="E1158" i="32"/>
  <c r="F1158" i="32" s="1"/>
  <c r="E1157" i="32"/>
  <c r="F1157" i="32" s="1"/>
  <c r="E1156" i="32"/>
  <c r="F1156" i="32" s="1"/>
  <c r="E1155" i="32"/>
  <c r="F1155" i="32" s="1"/>
  <c r="E1154" i="32"/>
  <c r="F1154" i="32" s="1"/>
  <c r="E1153" i="32"/>
  <c r="F1153" i="32" s="1"/>
  <c r="E1152" i="32"/>
  <c r="F1152" i="32" s="1"/>
  <c r="E1151" i="32"/>
  <c r="F1151" i="32" s="1"/>
  <c r="E1150" i="32"/>
  <c r="F1150" i="32" s="1"/>
  <c r="E1149" i="32"/>
  <c r="F1149" i="32" s="1"/>
  <c r="E1148" i="32"/>
  <c r="F1148" i="32" s="1"/>
  <c r="E1147" i="32"/>
  <c r="F1147" i="32" s="1"/>
  <c r="E1146" i="32"/>
  <c r="F1146" i="32" s="1"/>
  <c r="E1145" i="32"/>
  <c r="F1145" i="32" s="1"/>
  <c r="E1144" i="32"/>
  <c r="F1144" i="32" s="1"/>
  <c r="E1143" i="32"/>
  <c r="F1143" i="32" s="1"/>
  <c r="E1142" i="32"/>
  <c r="F1142" i="32" s="1"/>
  <c r="E1141" i="32"/>
  <c r="F1141" i="32" s="1"/>
  <c r="E1140" i="32"/>
  <c r="F1140" i="32" s="1"/>
  <c r="E1139" i="32"/>
  <c r="F1139" i="32" s="1"/>
  <c r="E1138" i="32"/>
  <c r="F1138" i="32" s="1"/>
  <c r="E1137" i="32"/>
  <c r="F1137" i="32" s="1"/>
  <c r="E1136" i="32"/>
  <c r="F1136" i="32" s="1"/>
  <c r="E1135" i="32"/>
  <c r="F1135" i="32" s="1"/>
  <c r="E1134" i="32"/>
  <c r="F1134" i="32" s="1"/>
  <c r="E1133" i="32"/>
  <c r="F1133" i="32" s="1"/>
  <c r="E1132" i="32"/>
  <c r="F1132" i="32" s="1"/>
  <c r="E1131" i="32"/>
  <c r="F1131" i="32" s="1"/>
  <c r="E1130" i="32"/>
  <c r="F1130" i="32" s="1"/>
  <c r="E1129" i="32"/>
  <c r="F1129" i="32" s="1"/>
  <c r="E1128" i="32"/>
  <c r="F1128" i="32" s="1"/>
  <c r="E1127" i="32"/>
  <c r="F1127" i="32" s="1"/>
  <c r="E1126" i="32"/>
  <c r="F1126" i="32" s="1"/>
  <c r="E1125" i="32"/>
  <c r="F1125" i="32" s="1"/>
  <c r="E1124" i="32"/>
  <c r="F1124" i="32" s="1"/>
  <c r="E1123" i="32"/>
  <c r="F1123" i="32" s="1"/>
  <c r="E1122" i="32"/>
  <c r="F1122" i="32" s="1"/>
  <c r="E1121" i="32"/>
  <c r="F1121" i="32" s="1"/>
  <c r="E1120" i="32"/>
  <c r="F1120" i="32" s="1"/>
  <c r="E1119" i="32"/>
  <c r="F1119" i="32" s="1"/>
  <c r="E1118" i="32"/>
  <c r="F1118" i="32" s="1"/>
  <c r="E1117" i="32"/>
  <c r="F1117" i="32" s="1"/>
  <c r="E1116" i="32"/>
  <c r="F1116" i="32" s="1"/>
  <c r="E1115" i="32"/>
  <c r="F1115" i="32" s="1"/>
  <c r="E1114" i="32"/>
  <c r="F1114" i="32" s="1"/>
  <c r="E1113" i="32"/>
  <c r="F1113" i="32" s="1"/>
  <c r="E1112" i="32"/>
  <c r="F1112" i="32" s="1"/>
  <c r="E1111" i="32"/>
  <c r="F1111" i="32" s="1"/>
  <c r="E1110" i="32"/>
  <c r="F1110" i="32" s="1"/>
  <c r="E1109" i="32"/>
  <c r="F1109" i="32" s="1"/>
  <c r="E1108" i="32"/>
  <c r="F1108" i="32" s="1"/>
  <c r="E1107" i="32"/>
  <c r="F1107" i="32" s="1"/>
  <c r="E1106" i="32"/>
  <c r="F1106" i="32" s="1"/>
  <c r="E1105" i="32"/>
  <c r="F1105" i="32" s="1"/>
  <c r="E1104" i="32"/>
  <c r="F1104" i="32" s="1"/>
  <c r="E1103" i="32"/>
  <c r="F1103" i="32" s="1"/>
  <c r="E1102" i="32"/>
  <c r="F1102" i="32" s="1"/>
  <c r="E1101" i="32"/>
  <c r="F1101" i="32" s="1"/>
  <c r="E1100" i="32"/>
  <c r="F1100" i="32" s="1"/>
  <c r="E1099" i="32"/>
  <c r="F1099" i="32" s="1"/>
  <c r="E1098" i="32"/>
  <c r="F1098" i="32" s="1"/>
  <c r="E1097" i="32"/>
  <c r="F1097" i="32" s="1"/>
  <c r="E1096" i="32"/>
  <c r="F1096" i="32" s="1"/>
  <c r="E1095" i="32"/>
  <c r="F1095" i="32" s="1"/>
  <c r="E1094" i="32"/>
  <c r="F1094" i="32" s="1"/>
  <c r="E1093" i="32"/>
  <c r="F1093" i="32" s="1"/>
  <c r="E1092" i="32"/>
  <c r="F1092" i="32" s="1"/>
  <c r="E1091" i="32"/>
  <c r="F1091" i="32" s="1"/>
  <c r="E1090" i="32"/>
  <c r="F1090" i="32" s="1"/>
  <c r="E1089" i="32"/>
  <c r="F1089" i="32" s="1"/>
  <c r="E1088" i="32"/>
  <c r="F1088" i="32" s="1"/>
  <c r="E1087" i="32"/>
  <c r="F1087" i="32" s="1"/>
  <c r="E1086" i="32"/>
  <c r="F1086" i="32" s="1"/>
  <c r="E1085" i="32"/>
  <c r="F1085" i="32" s="1"/>
  <c r="E1084" i="32"/>
  <c r="F1084" i="32" s="1"/>
  <c r="E1083" i="32"/>
  <c r="F1083" i="32" s="1"/>
  <c r="E1082" i="32"/>
  <c r="F1082" i="32" s="1"/>
  <c r="E1081" i="32"/>
  <c r="F1081" i="32" s="1"/>
  <c r="E1080" i="32"/>
  <c r="F1080" i="32" s="1"/>
  <c r="E1079" i="32"/>
  <c r="F1079" i="32" s="1"/>
  <c r="E1078" i="32"/>
  <c r="F1078" i="32" s="1"/>
  <c r="E1077" i="32"/>
  <c r="F1077" i="32" s="1"/>
  <c r="E1076" i="32"/>
  <c r="F1076" i="32" s="1"/>
  <c r="E1075" i="32"/>
  <c r="F1075" i="32" s="1"/>
  <c r="E1074" i="32"/>
  <c r="F1074" i="32" s="1"/>
  <c r="E1073" i="32"/>
  <c r="F1073" i="32" s="1"/>
  <c r="E1072" i="32"/>
  <c r="F1072" i="32" s="1"/>
  <c r="E1071" i="32"/>
  <c r="F1071" i="32" s="1"/>
  <c r="E1070" i="32"/>
  <c r="F1070" i="32" s="1"/>
  <c r="E1069" i="32"/>
  <c r="F1069" i="32" s="1"/>
  <c r="E1068" i="32"/>
  <c r="F1068" i="32" s="1"/>
  <c r="E1067" i="32"/>
  <c r="F1067" i="32" s="1"/>
  <c r="E1066" i="32"/>
  <c r="F1066" i="32" s="1"/>
  <c r="E1065" i="32"/>
  <c r="F1065" i="32" s="1"/>
  <c r="E1064" i="32"/>
  <c r="F1064" i="32" s="1"/>
  <c r="E1063" i="32"/>
  <c r="F1063" i="32" s="1"/>
  <c r="E1062" i="32"/>
  <c r="F1062" i="32" s="1"/>
  <c r="E1061" i="32"/>
  <c r="F1061" i="32" s="1"/>
  <c r="E1060" i="32"/>
  <c r="F1060" i="32" s="1"/>
  <c r="E1059" i="32"/>
  <c r="F1059" i="32" s="1"/>
  <c r="E1058" i="32"/>
  <c r="F1058" i="32" s="1"/>
  <c r="E1057" i="32"/>
  <c r="F1057" i="32" s="1"/>
  <c r="E1056" i="32"/>
  <c r="F1056" i="32" s="1"/>
  <c r="E1055" i="32"/>
  <c r="F1055" i="32" s="1"/>
  <c r="E1054" i="32"/>
  <c r="F1054" i="32" s="1"/>
  <c r="E1053" i="32"/>
  <c r="F1053" i="32" s="1"/>
  <c r="E1052" i="32"/>
  <c r="F1052" i="32" s="1"/>
  <c r="E1051" i="32"/>
  <c r="F1051" i="32" s="1"/>
  <c r="E1050" i="32"/>
  <c r="F1050" i="32" s="1"/>
  <c r="E1049" i="32"/>
  <c r="F1049" i="32" s="1"/>
  <c r="E1048" i="32"/>
  <c r="F1048" i="32" s="1"/>
  <c r="E1047" i="32"/>
  <c r="F1047" i="32" s="1"/>
  <c r="E1046" i="32"/>
  <c r="F1046" i="32" s="1"/>
  <c r="E1045" i="32"/>
  <c r="F1045" i="32" s="1"/>
  <c r="E1044" i="32"/>
  <c r="F1044" i="32" s="1"/>
  <c r="E1043" i="32"/>
  <c r="F1043" i="32" s="1"/>
  <c r="E1042" i="32"/>
  <c r="F1042" i="32" s="1"/>
  <c r="E1041" i="32"/>
  <c r="F1041" i="32" s="1"/>
  <c r="E1040" i="32"/>
  <c r="F1040" i="32" s="1"/>
  <c r="E1039" i="32"/>
  <c r="F1039" i="32" s="1"/>
  <c r="E1038" i="32"/>
  <c r="F1038" i="32" s="1"/>
  <c r="E1037" i="32"/>
  <c r="F1037" i="32" s="1"/>
  <c r="E1036" i="32"/>
  <c r="F1036" i="32" s="1"/>
  <c r="E1035" i="32"/>
  <c r="F1035" i="32" s="1"/>
  <c r="E1034" i="32"/>
  <c r="F1034" i="32" s="1"/>
  <c r="E1033" i="32"/>
  <c r="F1033" i="32" s="1"/>
  <c r="E1032" i="32"/>
  <c r="F1032" i="32" s="1"/>
  <c r="E1031" i="32"/>
  <c r="F1031" i="32" s="1"/>
  <c r="E1030" i="32"/>
  <c r="F1030" i="32" s="1"/>
  <c r="E1029" i="32"/>
  <c r="F1029" i="32" s="1"/>
  <c r="E1028" i="32"/>
  <c r="F1028" i="32" s="1"/>
  <c r="E1027" i="32"/>
  <c r="F1027" i="32" s="1"/>
  <c r="E1026" i="32"/>
  <c r="F1026" i="32" s="1"/>
  <c r="E1025" i="32"/>
  <c r="F1025" i="32" s="1"/>
  <c r="E1024" i="32"/>
  <c r="F1024" i="32" s="1"/>
  <c r="E1023" i="32"/>
  <c r="F1023" i="32" s="1"/>
  <c r="E1022" i="32"/>
  <c r="F1022" i="32" s="1"/>
  <c r="E1021" i="32"/>
  <c r="F1021" i="32" s="1"/>
  <c r="E1020" i="32"/>
  <c r="F1020" i="32" s="1"/>
  <c r="E1019" i="32"/>
  <c r="F1019" i="32" s="1"/>
  <c r="E1018" i="32"/>
  <c r="F1018" i="32" s="1"/>
  <c r="E1017" i="32"/>
  <c r="F1017" i="32" s="1"/>
  <c r="E1016" i="32"/>
  <c r="F1016" i="32" s="1"/>
  <c r="E1015" i="32"/>
  <c r="F1015" i="32" s="1"/>
  <c r="E1014" i="32"/>
  <c r="F1014" i="32" s="1"/>
  <c r="E1013" i="32"/>
  <c r="F1013" i="32" s="1"/>
  <c r="E1012" i="32"/>
  <c r="F1012" i="32" s="1"/>
  <c r="E1011" i="32"/>
  <c r="F1011" i="32" s="1"/>
  <c r="E1010" i="32"/>
  <c r="F1010" i="32" s="1"/>
  <c r="E1009" i="32"/>
  <c r="F1009" i="32" s="1"/>
  <c r="E1008" i="32"/>
  <c r="F1008" i="32" s="1"/>
  <c r="E1007" i="32"/>
  <c r="F1007" i="32" s="1"/>
  <c r="E1006" i="32"/>
  <c r="F1006" i="32" s="1"/>
  <c r="E1005" i="32"/>
  <c r="F1005" i="32" s="1"/>
  <c r="E1004" i="32"/>
  <c r="F1004" i="32" s="1"/>
  <c r="E1003" i="32"/>
  <c r="F1003" i="32" s="1"/>
  <c r="E1002" i="32"/>
  <c r="F1002" i="32" s="1"/>
  <c r="E1001" i="32"/>
  <c r="F1001" i="32" s="1"/>
  <c r="E1000" i="32"/>
  <c r="F1000" i="32" s="1"/>
  <c r="E999" i="32"/>
  <c r="F999" i="32" s="1"/>
  <c r="E998" i="32"/>
  <c r="F998" i="32" s="1"/>
  <c r="E997" i="32"/>
  <c r="F997" i="32" s="1"/>
  <c r="E996" i="32"/>
  <c r="F996" i="32" s="1"/>
  <c r="E995" i="32"/>
  <c r="F995" i="32" s="1"/>
  <c r="E994" i="32"/>
  <c r="F994" i="32" s="1"/>
  <c r="E993" i="32"/>
  <c r="F993" i="32" s="1"/>
  <c r="E992" i="32"/>
  <c r="F992" i="32" s="1"/>
  <c r="E991" i="32"/>
  <c r="F991" i="32" s="1"/>
  <c r="E990" i="32"/>
  <c r="F990" i="32" s="1"/>
  <c r="E989" i="32"/>
  <c r="F989" i="32" s="1"/>
  <c r="E988" i="32"/>
  <c r="F988" i="32" s="1"/>
  <c r="E987" i="32"/>
  <c r="F987" i="32" s="1"/>
  <c r="E986" i="32"/>
  <c r="F986" i="32" s="1"/>
  <c r="E985" i="32"/>
  <c r="F985" i="32" s="1"/>
  <c r="E984" i="32"/>
  <c r="F984" i="32" s="1"/>
  <c r="E983" i="32"/>
  <c r="F983" i="32" s="1"/>
  <c r="E982" i="32"/>
  <c r="F982" i="32" s="1"/>
  <c r="E981" i="32"/>
  <c r="F981" i="32" s="1"/>
  <c r="E980" i="32"/>
  <c r="F980" i="32" s="1"/>
  <c r="E979" i="32"/>
  <c r="F979" i="32" s="1"/>
  <c r="E978" i="32"/>
  <c r="F978" i="32" s="1"/>
  <c r="E977" i="32"/>
  <c r="F977" i="32" s="1"/>
  <c r="E976" i="32"/>
  <c r="F976" i="32" s="1"/>
  <c r="E975" i="32"/>
  <c r="F975" i="32" s="1"/>
  <c r="E974" i="32"/>
  <c r="F974" i="32" s="1"/>
  <c r="E973" i="32"/>
  <c r="F973" i="32" s="1"/>
  <c r="E972" i="32"/>
  <c r="F972" i="32" s="1"/>
  <c r="E971" i="32"/>
  <c r="F971" i="32" s="1"/>
  <c r="E970" i="32"/>
  <c r="F970" i="32" s="1"/>
  <c r="E969" i="32"/>
  <c r="F969" i="32" s="1"/>
  <c r="E968" i="32"/>
  <c r="F968" i="32" s="1"/>
  <c r="E967" i="32"/>
  <c r="F967" i="32" s="1"/>
  <c r="E966" i="32"/>
  <c r="F966" i="32" s="1"/>
  <c r="E965" i="32"/>
  <c r="F965" i="32" s="1"/>
  <c r="E964" i="32"/>
  <c r="F964" i="32" s="1"/>
  <c r="E963" i="32"/>
  <c r="F963" i="32" s="1"/>
  <c r="E962" i="32"/>
  <c r="F962" i="32" s="1"/>
  <c r="E961" i="32"/>
  <c r="F961" i="32" s="1"/>
  <c r="E960" i="32"/>
  <c r="F960" i="32" s="1"/>
  <c r="E959" i="32"/>
  <c r="F959" i="32" s="1"/>
  <c r="E958" i="32"/>
  <c r="F958" i="32" s="1"/>
  <c r="E957" i="32"/>
  <c r="F957" i="32" s="1"/>
  <c r="E956" i="32"/>
  <c r="F956" i="32" s="1"/>
  <c r="E955" i="32"/>
  <c r="F955" i="32" s="1"/>
  <c r="E954" i="32"/>
  <c r="F954" i="32" s="1"/>
  <c r="E953" i="32"/>
  <c r="F953" i="32" s="1"/>
  <c r="E952" i="32"/>
  <c r="F952" i="32" s="1"/>
  <c r="E951" i="32"/>
  <c r="F951" i="32" s="1"/>
  <c r="E950" i="32"/>
  <c r="F950" i="32" s="1"/>
  <c r="E949" i="32"/>
  <c r="F949" i="32" s="1"/>
  <c r="E948" i="32"/>
  <c r="F948" i="32" s="1"/>
  <c r="E947" i="32"/>
  <c r="F947" i="32" s="1"/>
  <c r="E946" i="32"/>
  <c r="F946" i="32" s="1"/>
  <c r="E945" i="32"/>
  <c r="F945" i="32" s="1"/>
  <c r="E944" i="32"/>
  <c r="F944" i="32" s="1"/>
  <c r="E943" i="32"/>
  <c r="F943" i="32" s="1"/>
  <c r="E942" i="32"/>
  <c r="F942" i="32" s="1"/>
  <c r="E941" i="32"/>
  <c r="F941" i="32" s="1"/>
  <c r="E940" i="32"/>
  <c r="F940" i="32" s="1"/>
  <c r="E939" i="32"/>
  <c r="F939" i="32" s="1"/>
  <c r="E938" i="32"/>
  <c r="F938" i="32" s="1"/>
  <c r="E937" i="32"/>
  <c r="F937" i="32" s="1"/>
  <c r="E936" i="32"/>
  <c r="F936" i="32" s="1"/>
  <c r="E935" i="32"/>
  <c r="F935" i="32" s="1"/>
  <c r="E934" i="32"/>
  <c r="F934" i="32" s="1"/>
  <c r="E933" i="32"/>
  <c r="F933" i="32" s="1"/>
  <c r="E932" i="32"/>
  <c r="F932" i="32" s="1"/>
  <c r="E931" i="32"/>
  <c r="F931" i="32" s="1"/>
  <c r="E930" i="32"/>
  <c r="F930" i="32" s="1"/>
  <c r="E929" i="32"/>
  <c r="F929" i="32" s="1"/>
  <c r="E928" i="32"/>
  <c r="F928" i="32" s="1"/>
  <c r="E927" i="32"/>
  <c r="F927" i="32" s="1"/>
  <c r="E926" i="32"/>
  <c r="F926" i="32" s="1"/>
  <c r="E925" i="32"/>
  <c r="F925" i="32" s="1"/>
  <c r="E924" i="32"/>
  <c r="F924" i="32" s="1"/>
  <c r="E923" i="32"/>
  <c r="F923" i="32" s="1"/>
  <c r="E922" i="32"/>
  <c r="F922" i="32" s="1"/>
  <c r="E921" i="32"/>
  <c r="F921" i="32" s="1"/>
  <c r="E920" i="32"/>
  <c r="F920" i="32" s="1"/>
  <c r="E919" i="32"/>
  <c r="F919" i="32" s="1"/>
  <c r="E918" i="32"/>
  <c r="F918" i="32" s="1"/>
  <c r="E917" i="32"/>
  <c r="F917" i="32" s="1"/>
  <c r="E916" i="32"/>
  <c r="F916" i="32" s="1"/>
  <c r="E915" i="32"/>
  <c r="F915" i="32" s="1"/>
  <c r="E914" i="32"/>
  <c r="F914" i="32" s="1"/>
  <c r="E913" i="32"/>
  <c r="F913" i="32" s="1"/>
  <c r="E912" i="32"/>
  <c r="F912" i="32" s="1"/>
  <c r="E911" i="32"/>
  <c r="F911" i="32" s="1"/>
  <c r="E910" i="32"/>
  <c r="F910" i="32" s="1"/>
  <c r="E909" i="32"/>
  <c r="F909" i="32" s="1"/>
  <c r="E908" i="32"/>
  <c r="F908" i="32" s="1"/>
  <c r="E907" i="32"/>
  <c r="F907" i="32" s="1"/>
  <c r="E906" i="32"/>
  <c r="F906" i="32" s="1"/>
  <c r="E905" i="32"/>
  <c r="F905" i="32" s="1"/>
  <c r="E904" i="32"/>
  <c r="F904" i="32" s="1"/>
  <c r="E903" i="32"/>
  <c r="F903" i="32" s="1"/>
  <c r="E902" i="32"/>
  <c r="F902" i="32" s="1"/>
  <c r="E901" i="32"/>
  <c r="F901" i="32" s="1"/>
  <c r="E900" i="32"/>
  <c r="F900" i="32" s="1"/>
  <c r="E899" i="32"/>
  <c r="F899" i="32" s="1"/>
  <c r="E898" i="32"/>
  <c r="F898" i="32" s="1"/>
  <c r="E897" i="32"/>
  <c r="F897" i="32" s="1"/>
  <c r="E896" i="32"/>
  <c r="F896" i="32" s="1"/>
  <c r="E895" i="32"/>
  <c r="F895" i="32" s="1"/>
  <c r="E894" i="32"/>
  <c r="F894" i="32" s="1"/>
  <c r="E893" i="32"/>
  <c r="F893" i="32" s="1"/>
  <c r="E892" i="32"/>
  <c r="F892" i="32" s="1"/>
  <c r="E891" i="32"/>
  <c r="F891" i="32" s="1"/>
  <c r="E890" i="32"/>
  <c r="F890" i="32" s="1"/>
  <c r="E889" i="32"/>
  <c r="F889" i="32" s="1"/>
  <c r="E888" i="32"/>
  <c r="F888" i="32" s="1"/>
  <c r="E887" i="32"/>
  <c r="F887" i="32" s="1"/>
  <c r="E886" i="32"/>
  <c r="F886" i="32" s="1"/>
  <c r="E885" i="32"/>
  <c r="F885" i="32" s="1"/>
  <c r="E884" i="32"/>
  <c r="F884" i="32" s="1"/>
  <c r="E883" i="32"/>
  <c r="F883" i="32" s="1"/>
  <c r="E882" i="32"/>
  <c r="F882" i="32" s="1"/>
  <c r="E881" i="32"/>
  <c r="F881" i="32" s="1"/>
  <c r="E880" i="32"/>
  <c r="F880" i="32" s="1"/>
  <c r="E879" i="32"/>
  <c r="F879" i="32" s="1"/>
  <c r="E878" i="32"/>
  <c r="F878" i="32" s="1"/>
  <c r="E877" i="32"/>
  <c r="F877" i="32" s="1"/>
  <c r="E876" i="32"/>
  <c r="F876" i="32" s="1"/>
  <c r="E875" i="32"/>
  <c r="F875" i="32" s="1"/>
  <c r="E874" i="32"/>
  <c r="F874" i="32" s="1"/>
  <c r="E873" i="32"/>
  <c r="F873" i="32" s="1"/>
  <c r="E872" i="32"/>
  <c r="F872" i="32" s="1"/>
  <c r="E871" i="32"/>
  <c r="F871" i="32" s="1"/>
  <c r="E870" i="32"/>
  <c r="F870" i="32" s="1"/>
  <c r="E869" i="32"/>
  <c r="F869" i="32" s="1"/>
  <c r="E868" i="32"/>
  <c r="F868" i="32" s="1"/>
  <c r="E867" i="32"/>
  <c r="F867" i="32" s="1"/>
  <c r="E866" i="32"/>
  <c r="F866" i="32" s="1"/>
  <c r="E865" i="32"/>
  <c r="F865" i="32" s="1"/>
  <c r="E864" i="32"/>
  <c r="F864" i="32" s="1"/>
  <c r="E863" i="32"/>
  <c r="F863" i="32" s="1"/>
  <c r="E862" i="32"/>
  <c r="F862" i="32" s="1"/>
  <c r="E861" i="32"/>
  <c r="F861" i="32" s="1"/>
  <c r="E860" i="32"/>
  <c r="F860" i="32" s="1"/>
  <c r="E859" i="32"/>
  <c r="F859" i="32" s="1"/>
  <c r="E858" i="32"/>
  <c r="F858" i="32" s="1"/>
  <c r="E857" i="32"/>
  <c r="F857" i="32" s="1"/>
  <c r="E856" i="32"/>
  <c r="F856" i="32" s="1"/>
  <c r="E855" i="32"/>
  <c r="F855" i="32" s="1"/>
  <c r="E854" i="32"/>
  <c r="F854" i="32" s="1"/>
  <c r="E853" i="32"/>
  <c r="F853" i="32" s="1"/>
  <c r="E852" i="32"/>
  <c r="F852" i="32" s="1"/>
  <c r="E851" i="32"/>
  <c r="F851" i="32" s="1"/>
  <c r="E850" i="32"/>
  <c r="F850" i="32" s="1"/>
  <c r="E849" i="32"/>
  <c r="F849" i="32" s="1"/>
  <c r="E848" i="32"/>
  <c r="F848" i="32" s="1"/>
  <c r="E847" i="32"/>
  <c r="F847" i="32" s="1"/>
  <c r="E846" i="32"/>
  <c r="F846" i="32" s="1"/>
  <c r="E845" i="32"/>
  <c r="F845" i="32" s="1"/>
  <c r="E844" i="32"/>
  <c r="F844" i="32" s="1"/>
  <c r="E843" i="32"/>
  <c r="F843" i="32" s="1"/>
  <c r="E842" i="32"/>
  <c r="F842" i="32" s="1"/>
  <c r="E841" i="32"/>
  <c r="F841" i="32" s="1"/>
  <c r="E840" i="32"/>
  <c r="F840" i="32" s="1"/>
  <c r="E839" i="32"/>
  <c r="F839" i="32" s="1"/>
  <c r="E838" i="32"/>
  <c r="F838" i="32" s="1"/>
  <c r="E837" i="32"/>
  <c r="F837" i="32" s="1"/>
  <c r="E836" i="32"/>
  <c r="F836" i="32" s="1"/>
  <c r="E835" i="32"/>
  <c r="F835" i="32" s="1"/>
  <c r="E834" i="32"/>
  <c r="F834" i="32" s="1"/>
  <c r="E833" i="32"/>
  <c r="F833" i="32" s="1"/>
  <c r="E832" i="32"/>
  <c r="F832" i="32" s="1"/>
  <c r="E831" i="32"/>
  <c r="F831" i="32" s="1"/>
  <c r="E830" i="32"/>
  <c r="F830" i="32" s="1"/>
  <c r="E829" i="32"/>
  <c r="F829" i="32" s="1"/>
  <c r="E828" i="32"/>
  <c r="F828" i="32" s="1"/>
  <c r="E827" i="32"/>
  <c r="F827" i="32" s="1"/>
  <c r="E826" i="32"/>
  <c r="F826" i="32" s="1"/>
  <c r="E825" i="32"/>
  <c r="F825" i="32" s="1"/>
  <c r="E824" i="32"/>
  <c r="F824" i="32" s="1"/>
  <c r="E823" i="32"/>
  <c r="F823" i="32" s="1"/>
  <c r="E822" i="32"/>
  <c r="F822" i="32" s="1"/>
  <c r="E821" i="32"/>
  <c r="F821" i="32" s="1"/>
  <c r="E820" i="32"/>
  <c r="F820" i="32" s="1"/>
  <c r="E819" i="32"/>
  <c r="F819" i="32" s="1"/>
  <c r="E818" i="32"/>
  <c r="F818" i="32" s="1"/>
  <c r="E817" i="32"/>
  <c r="F817" i="32" s="1"/>
  <c r="E816" i="32"/>
  <c r="F816" i="32" s="1"/>
  <c r="E815" i="32"/>
  <c r="F815" i="32" s="1"/>
  <c r="E814" i="32"/>
  <c r="F814" i="32" s="1"/>
  <c r="E813" i="32"/>
  <c r="F813" i="32" s="1"/>
  <c r="E812" i="32"/>
  <c r="F812" i="32" s="1"/>
  <c r="E811" i="32"/>
  <c r="F811" i="32" s="1"/>
  <c r="E810" i="32"/>
  <c r="F810" i="32" s="1"/>
  <c r="E809" i="32"/>
  <c r="F809" i="32" s="1"/>
  <c r="E808" i="32"/>
  <c r="F808" i="32" s="1"/>
  <c r="E807" i="32"/>
  <c r="F807" i="32" s="1"/>
  <c r="E806" i="32"/>
  <c r="F806" i="32" s="1"/>
  <c r="E805" i="32"/>
  <c r="F805" i="32" s="1"/>
  <c r="E804" i="32"/>
  <c r="F804" i="32" s="1"/>
  <c r="E803" i="32"/>
  <c r="F803" i="32" s="1"/>
  <c r="E802" i="32"/>
  <c r="F802" i="32" s="1"/>
  <c r="E801" i="32"/>
  <c r="F801" i="32" s="1"/>
  <c r="E800" i="32"/>
  <c r="F800" i="32" s="1"/>
  <c r="E799" i="32"/>
  <c r="F799" i="32" s="1"/>
  <c r="E798" i="32"/>
  <c r="F798" i="32" s="1"/>
  <c r="E797" i="32"/>
  <c r="F797" i="32" s="1"/>
  <c r="E796" i="32"/>
  <c r="F796" i="32" s="1"/>
  <c r="E795" i="32"/>
  <c r="F795" i="32" s="1"/>
  <c r="E794" i="32"/>
  <c r="F794" i="32" s="1"/>
  <c r="E793" i="32"/>
  <c r="F793" i="32" s="1"/>
  <c r="E792" i="32"/>
  <c r="F792" i="32" s="1"/>
  <c r="E791" i="32"/>
  <c r="F791" i="32" s="1"/>
  <c r="E790" i="32"/>
  <c r="F790" i="32" s="1"/>
  <c r="E789" i="32"/>
  <c r="F789" i="32" s="1"/>
  <c r="E788" i="32"/>
  <c r="F788" i="32" s="1"/>
  <c r="E787" i="32"/>
  <c r="F787" i="32" s="1"/>
  <c r="E786" i="32"/>
  <c r="F786" i="32" s="1"/>
  <c r="E785" i="32"/>
  <c r="F785" i="32" s="1"/>
  <c r="E784" i="32"/>
  <c r="F784" i="32" s="1"/>
  <c r="E783" i="32"/>
  <c r="F783" i="32" s="1"/>
  <c r="E782" i="32"/>
  <c r="F782" i="32" s="1"/>
  <c r="E781" i="32"/>
  <c r="F781" i="32" s="1"/>
  <c r="E780" i="32"/>
  <c r="F780" i="32" s="1"/>
  <c r="E779" i="32"/>
  <c r="F779" i="32" s="1"/>
  <c r="E778" i="32"/>
  <c r="F778" i="32" s="1"/>
  <c r="E777" i="32"/>
  <c r="F777" i="32" s="1"/>
  <c r="E776" i="32"/>
  <c r="F776" i="32" s="1"/>
  <c r="E775" i="32"/>
  <c r="F775" i="32" s="1"/>
  <c r="E774" i="32"/>
  <c r="F774" i="32" s="1"/>
  <c r="E773" i="32"/>
  <c r="F773" i="32" s="1"/>
  <c r="E772" i="32"/>
  <c r="F772" i="32" s="1"/>
  <c r="E771" i="32"/>
  <c r="F771" i="32" s="1"/>
  <c r="E770" i="32"/>
  <c r="F770" i="32" s="1"/>
  <c r="E769" i="32"/>
  <c r="F769" i="32" s="1"/>
  <c r="E768" i="32"/>
  <c r="F768" i="32" s="1"/>
  <c r="E767" i="32"/>
  <c r="F767" i="32" s="1"/>
  <c r="E766" i="32"/>
  <c r="F766" i="32" s="1"/>
  <c r="E765" i="32"/>
  <c r="F765" i="32" s="1"/>
  <c r="E764" i="32"/>
  <c r="F764" i="32" s="1"/>
  <c r="E763" i="32"/>
  <c r="F763" i="32" s="1"/>
  <c r="E762" i="32"/>
  <c r="F762" i="32" s="1"/>
  <c r="E761" i="32"/>
  <c r="F761" i="32" s="1"/>
  <c r="E760" i="32"/>
  <c r="F760" i="32" s="1"/>
  <c r="E759" i="32"/>
  <c r="F759" i="32" s="1"/>
  <c r="E758" i="32"/>
  <c r="F758" i="32" s="1"/>
  <c r="E757" i="32"/>
  <c r="F757" i="32" s="1"/>
  <c r="E756" i="32"/>
  <c r="F756" i="32" s="1"/>
  <c r="E755" i="32"/>
  <c r="F755" i="32" s="1"/>
  <c r="E754" i="32"/>
  <c r="F754" i="32" s="1"/>
  <c r="E753" i="32"/>
  <c r="F753" i="32" s="1"/>
  <c r="E752" i="32"/>
  <c r="F752" i="32" s="1"/>
  <c r="E751" i="32"/>
  <c r="F751" i="32" s="1"/>
  <c r="E750" i="32"/>
  <c r="F750" i="32" s="1"/>
  <c r="E749" i="32"/>
  <c r="F749" i="32" s="1"/>
  <c r="E748" i="32"/>
  <c r="F748" i="32" s="1"/>
  <c r="E747" i="32"/>
  <c r="F747" i="32" s="1"/>
  <c r="E746" i="32"/>
  <c r="F746" i="32" s="1"/>
  <c r="E745" i="32"/>
  <c r="F745" i="32" s="1"/>
  <c r="E744" i="32"/>
  <c r="F744" i="32" s="1"/>
  <c r="E743" i="32"/>
  <c r="F743" i="32" s="1"/>
  <c r="E742" i="32"/>
  <c r="F742" i="32" s="1"/>
  <c r="E741" i="32"/>
  <c r="F741" i="32" s="1"/>
  <c r="E740" i="32"/>
  <c r="F740" i="32" s="1"/>
  <c r="E739" i="32"/>
  <c r="F739" i="32" s="1"/>
  <c r="E738" i="32"/>
  <c r="F738" i="32" s="1"/>
  <c r="E737" i="32"/>
  <c r="F737" i="32" s="1"/>
  <c r="E736" i="32"/>
  <c r="F736" i="32" s="1"/>
  <c r="E735" i="32"/>
  <c r="F735" i="32" s="1"/>
  <c r="E734" i="32"/>
  <c r="F734" i="32" s="1"/>
  <c r="E733" i="32"/>
  <c r="F733" i="32" s="1"/>
  <c r="E732" i="32"/>
  <c r="F732" i="32" s="1"/>
  <c r="E731" i="32"/>
  <c r="F731" i="32" s="1"/>
  <c r="E730" i="32"/>
  <c r="F730" i="32" s="1"/>
  <c r="E729" i="32"/>
  <c r="F729" i="32" s="1"/>
  <c r="E728" i="32"/>
  <c r="F728" i="32" s="1"/>
  <c r="E727" i="32"/>
  <c r="F727" i="32" s="1"/>
  <c r="E726" i="32"/>
  <c r="F726" i="32" s="1"/>
  <c r="E725" i="32"/>
  <c r="F725" i="32" s="1"/>
  <c r="E724" i="32"/>
  <c r="F724" i="32" s="1"/>
  <c r="E723" i="32"/>
  <c r="F723" i="32" s="1"/>
  <c r="E722" i="32"/>
  <c r="F722" i="32" s="1"/>
  <c r="E721" i="32"/>
  <c r="F721" i="32" s="1"/>
  <c r="E720" i="32"/>
  <c r="F720" i="32" s="1"/>
  <c r="E719" i="32"/>
  <c r="F719" i="32" s="1"/>
  <c r="E718" i="32"/>
  <c r="F718" i="32" s="1"/>
  <c r="E717" i="32"/>
  <c r="F717" i="32" s="1"/>
  <c r="E716" i="32"/>
  <c r="F716" i="32" s="1"/>
  <c r="E715" i="32"/>
  <c r="F715" i="32" s="1"/>
  <c r="E714" i="32"/>
  <c r="F714" i="32" s="1"/>
  <c r="E713" i="32"/>
  <c r="F713" i="32" s="1"/>
  <c r="E712" i="32"/>
  <c r="F712" i="32" s="1"/>
  <c r="E711" i="32"/>
  <c r="F711" i="32" s="1"/>
  <c r="E710" i="32"/>
  <c r="F710" i="32" s="1"/>
  <c r="E709" i="32"/>
  <c r="F709" i="32" s="1"/>
  <c r="E708" i="32"/>
  <c r="F708" i="32" s="1"/>
  <c r="E707" i="32"/>
  <c r="F707" i="32" s="1"/>
  <c r="E706" i="32"/>
  <c r="F706" i="32" s="1"/>
  <c r="E705" i="32"/>
  <c r="F705" i="32" s="1"/>
  <c r="E704" i="32"/>
  <c r="F704" i="32" s="1"/>
  <c r="E703" i="32"/>
  <c r="F703" i="32" s="1"/>
  <c r="E702" i="32"/>
  <c r="F702" i="32" s="1"/>
  <c r="E701" i="32"/>
  <c r="F701" i="32" s="1"/>
  <c r="E700" i="32"/>
  <c r="F700" i="32" s="1"/>
  <c r="E699" i="32"/>
  <c r="F699" i="32" s="1"/>
  <c r="E698" i="32"/>
  <c r="F698" i="32" s="1"/>
  <c r="E697" i="32"/>
  <c r="F697" i="32" s="1"/>
  <c r="E696" i="32"/>
  <c r="F696" i="32" s="1"/>
  <c r="E695" i="32"/>
  <c r="F695" i="32" s="1"/>
  <c r="E694" i="32"/>
  <c r="F694" i="32" s="1"/>
  <c r="E693" i="32"/>
  <c r="F693" i="32" s="1"/>
  <c r="E692" i="32"/>
  <c r="F692" i="32" s="1"/>
  <c r="E691" i="32"/>
  <c r="F691" i="32" s="1"/>
  <c r="E690" i="32"/>
  <c r="F690" i="32" s="1"/>
  <c r="E689" i="32"/>
  <c r="F689" i="32" s="1"/>
  <c r="E688" i="32"/>
  <c r="F688" i="32" s="1"/>
  <c r="E687" i="32"/>
  <c r="F687" i="32" s="1"/>
  <c r="E686" i="32"/>
  <c r="F686" i="32" s="1"/>
  <c r="E685" i="32"/>
  <c r="F685" i="32" s="1"/>
  <c r="E684" i="32"/>
  <c r="F684" i="32" s="1"/>
  <c r="E683" i="32"/>
  <c r="F683" i="32" s="1"/>
  <c r="E682" i="32"/>
  <c r="F682" i="32" s="1"/>
  <c r="E681" i="32"/>
  <c r="F681" i="32" s="1"/>
  <c r="E680" i="32"/>
  <c r="F680" i="32" s="1"/>
  <c r="E679" i="32"/>
  <c r="F679" i="32" s="1"/>
  <c r="E678" i="32"/>
  <c r="F678" i="32" s="1"/>
  <c r="E677" i="32"/>
  <c r="F677" i="32" s="1"/>
  <c r="E676" i="32"/>
  <c r="F676" i="32" s="1"/>
  <c r="E675" i="32"/>
  <c r="F675" i="32" s="1"/>
  <c r="E674" i="32"/>
  <c r="F674" i="32" s="1"/>
  <c r="E673" i="32"/>
  <c r="F673" i="32" s="1"/>
  <c r="E672" i="32"/>
  <c r="F672" i="32" s="1"/>
  <c r="E671" i="32"/>
  <c r="F671" i="32" s="1"/>
  <c r="E670" i="32"/>
  <c r="F670" i="32" s="1"/>
  <c r="E669" i="32"/>
  <c r="F669" i="32" s="1"/>
  <c r="E668" i="32"/>
  <c r="F668" i="32" s="1"/>
  <c r="E667" i="32"/>
  <c r="F667" i="32" s="1"/>
  <c r="E666" i="32"/>
  <c r="F666" i="32" s="1"/>
  <c r="E665" i="32"/>
  <c r="F665" i="32" s="1"/>
  <c r="E664" i="32"/>
  <c r="F664" i="32" s="1"/>
  <c r="E663" i="32"/>
  <c r="F663" i="32" s="1"/>
  <c r="E662" i="32"/>
  <c r="F662" i="32" s="1"/>
  <c r="E661" i="32"/>
  <c r="F661" i="32" s="1"/>
  <c r="E660" i="32"/>
  <c r="F660" i="32" s="1"/>
  <c r="E659" i="32"/>
  <c r="F659" i="32" s="1"/>
  <c r="E658" i="32"/>
  <c r="F658" i="32" s="1"/>
  <c r="E657" i="32"/>
  <c r="F657" i="32" s="1"/>
  <c r="E656" i="32"/>
  <c r="F656" i="32" s="1"/>
  <c r="E655" i="32"/>
  <c r="F655" i="32" s="1"/>
  <c r="E654" i="32"/>
  <c r="F654" i="32" s="1"/>
  <c r="E653" i="32"/>
  <c r="F653" i="32" s="1"/>
  <c r="E652" i="32"/>
  <c r="F652" i="32" s="1"/>
  <c r="E651" i="32"/>
  <c r="F651" i="32" s="1"/>
  <c r="E650" i="32"/>
  <c r="F650" i="32" s="1"/>
  <c r="E649" i="32"/>
  <c r="F649" i="32" s="1"/>
  <c r="E648" i="32"/>
  <c r="F648" i="32" s="1"/>
  <c r="E647" i="32"/>
  <c r="F647" i="32" s="1"/>
  <c r="E646" i="32"/>
  <c r="F646" i="32" s="1"/>
  <c r="E645" i="32"/>
  <c r="F645" i="32" s="1"/>
  <c r="E644" i="32"/>
  <c r="F644" i="32" s="1"/>
  <c r="E643" i="32"/>
  <c r="F643" i="32" s="1"/>
  <c r="E642" i="32"/>
  <c r="F642" i="32" s="1"/>
  <c r="E641" i="32"/>
  <c r="F641" i="32" s="1"/>
  <c r="E640" i="32"/>
  <c r="F640" i="32" s="1"/>
  <c r="E639" i="32"/>
  <c r="F639" i="32" s="1"/>
  <c r="E638" i="32"/>
  <c r="F638" i="32" s="1"/>
  <c r="E637" i="32"/>
  <c r="F637" i="32" s="1"/>
  <c r="E636" i="32"/>
  <c r="F636" i="32" s="1"/>
  <c r="E635" i="32"/>
  <c r="F635" i="32" s="1"/>
  <c r="E634" i="32"/>
  <c r="F634" i="32" s="1"/>
  <c r="E633" i="32"/>
  <c r="F633" i="32" s="1"/>
  <c r="E632" i="32"/>
  <c r="F632" i="32" s="1"/>
  <c r="E631" i="32"/>
  <c r="F631" i="32" s="1"/>
  <c r="E630" i="32"/>
  <c r="F630" i="32" s="1"/>
  <c r="E629" i="32"/>
  <c r="F629" i="32" s="1"/>
  <c r="E628" i="32"/>
  <c r="F628" i="32" s="1"/>
  <c r="E627" i="32"/>
  <c r="F627" i="32" s="1"/>
  <c r="E626" i="32"/>
  <c r="F626" i="32" s="1"/>
  <c r="E625" i="32"/>
  <c r="F625" i="32" s="1"/>
  <c r="E624" i="32"/>
  <c r="F624" i="32" s="1"/>
  <c r="E623" i="32"/>
  <c r="F623" i="32" s="1"/>
  <c r="E622" i="32"/>
  <c r="F622" i="32" s="1"/>
  <c r="E621" i="32"/>
  <c r="F621" i="32" s="1"/>
  <c r="E620" i="32"/>
  <c r="F620" i="32" s="1"/>
  <c r="E619" i="32"/>
  <c r="F619" i="32" s="1"/>
  <c r="E618" i="32"/>
  <c r="F618" i="32" s="1"/>
  <c r="E617" i="32"/>
  <c r="F617" i="32" s="1"/>
  <c r="E616" i="32"/>
  <c r="F616" i="32" s="1"/>
  <c r="E615" i="32"/>
  <c r="F615" i="32" s="1"/>
  <c r="E614" i="32"/>
  <c r="F614" i="32" s="1"/>
  <c r="E613" i="32"/>
  <c r="F613" i="32" s="1"/>
  <c r="E612" i="32"/>
  <c r="F612" i="32" s="1"/>
  <c r="E611" i="32"/>
  <c r="F611" i="32" s="1"/>
  <c r="E610" i="32"/>
  <c r="F610" i="32" s="1"/>
  <c r="E609" i="32"/>
  <c r="F609" i="32" s="1"/>
  <c r="E608" i="32"/>
  <c r="F608" i="32" s="1"/>
  <c r="E607" i="32"/>
  <c r="F607" i="32" s="1"/>
  <c r="E606" i="32"/>
  <c r="F606" i="32" s="1"/>
  <c r="E605" i="32"/>
  <c r="F605" i="32" s="1"/>
  <c r="E604" i="32"/>
  <c r="F604" i="32" s="1"/>
  <c r="E603" i="32"/>
  <c r="F603" i="32" s="1"/>
  <c r="E602" i="32"/>
  <c r="F602" i="32" s="1"/>
  <c r="E601" i="32"/>
  <c r="F601" i="32" s="1"/>
  <c r="E600" i="32"/>
  <c r="F600" i="32" s="1"/>
  <c r="E599" i="32"/>
  <c r="F599" i="32" s="1"/>
  <c r="E598" i="32"/>
  <c r="F598" i="32" s="1"/>
  <c r="E597" i="32"/>
  <c r="F597" i="32" s="1"/>
  <c r="E596" i="32"/>
  <c r="F596" i="32" s="1"/>
  <c r="E595" i="32"/>
  <c r="F595" i="32" s="1"/>
  <c r="E594" i="32"/>
  <c r="F594" i="32" s="1"/>
  <c r="E593" i="32"/>
  <c r="F593" i="32" s="1"/>
  <c r="E592" i="32"/>
  <c r="F592" i="32" s="1"/>
  <c r="E591" i="32"/>
  <c r="F591" i="32" s="1"/>
  <c r="E590" i="32"/>
  <c r="F590" i="32" s="1"/>
  <c r="E589" i="32"/>
  <c r="F589" i="32" s="1"/>
  <c r="E588" i="32"/>
  <c r="F588" i="32" s="1"/>
  <c r="E587" i="32"/>
  <c r="F587" i="32" s="1"/>
  <c r="E586" i="32"/>
  <c r="F586" i="32" s="1"/>
  <c r="E585" i="32"/>
  <c r="F585" i="32" s="1"/>
  <c r="E584" i="32"/>
  <c r="F584" i="32" s="1"/>
  <c r="E583" i="32"/>
  <c r="F583" i="32" s="1"/>
  <c r="E582" i="32"/>
  <c r="F582" i="32" s="1"/>
  <c r="E581" i="32"/>
  <c r="F581" i="32" s="1"/>
  <c r="E580" i="32"/>
  <c r="F580" i="32" s="1"/>
  <c r="E579" i="32"/>
  <c r="F579" i="32" s="1"/>
  <c r="E578" i="32"/>
  <c r="F578" i="32" s="1"/>
  <c r="E577" i="32"/>
  <c r="F577" i="32" s="1"/>
  <c r="E576" i="32"/>
  <c r="F576" i="32" s="1"/>
  <c r="E575" i="32"/>
  <c r="F575" i="32" s="1"/>
  <c r="E574" i="32"/>
  <c r="F574" i="32" s="1"/>
  <c r="E573" i="32"/>
  <c r="F573" i="32" s="1"/>
  <c r="E572" i="32"/>
  <c r="F572" i="32" s="1"/>
  <c r="E571" i="32"/>
  <c r="F571" i="32" s="1"/>
  <c r="E570" i="32"/>
  <c r="F570" i="32" s="1"/>
  <c r="E569" i="32"/>
  <c r="F569" i="32" s="1"/>
  <c r="E568" i="32"/>
  <c r="F568" i="32" s="1"/>
  <c r="E567" i="32"/>
  <c r="F567" i="32" s="1"/>
  <c r="E566" i="32"/>
  <c r="F566" i="32" s="1"/>
  <c r="E565" i="32"/>
  <c r="F565" i="32" s="1"/>
  <c r="E564" i="32"/>
  <c r="F564" i="32" s="1"/>
  <c r="E563" i="32"/>
  <c r="F563" i="32" s="1"/>
  <c r="E562" i="32"/>
  <c r="F562" i="32" s="1"/>
  <c r="E561" i="32"/>
  <c r="F561" i="32" s="1"/>
  <c r="E560" i="32"/>
  <c r="F560" i="32" s="1"/>
  <c r="E559" i="32"/>
  <c r="F559" i="32" s="1"/>
  <c r="E558" i="32"/>
  <c r="F558" i="32" s="1"/>
  <c r="E557" i="32"/>
  <c r="F557" i="32" s="1"/>
  <c r="E556" i="32"/>
  <c r="F556" i="32" s="1"/>
  <c r="E555" i="32"/>
  <c r="F555" i="32" s="1"/>
  <c r="E554" i="32"/>
  <c r="F554" i="32" s="1"/>
  <c r="E553" i="32"/>
  <c r="F553" i="32" s="1"/>
  <c r="E552" i="32"/>
  <c r="F552" i="32" s="1"/>
  <c r="E551" i="32"/>
  <c r="F551" i="32" s="1"/>
  <c r="E550" i="32"/>
  <c r="F550" i="32" s="1"/>
  <c r="E549" i="32"/>
  <c r="F549" i="32" s="1"/>
  <c r="E548" i="32"/>
  <c r="F548" i="32" s="1"/>
  <c r="E547" i="32"/>
  <c r="F547" i="32" s="1"/>
  <c r="E546" i="32"/>
  <c r="F546" i="32" s="1"/>
  <c r="E545" i="32"/>
  <c r="F545" i="32" s="1"/>
  <c r="E544" i="32"/>
  <c r="F544" i="32" s="1"/>
  <c r="E543" i="32"/>
  <c r="F543" i="32" s="1"/>
  <c r="E542" i="32"/>
  <c r="F542" i="32" s="1"/>
  <c r="E541" i="32"/>
  <c r="F541" i="32" s="1"/>
  <c r="E540" i="32"/>
  <c r="F540" i="32" s="1"/>
  <c r="E539" i="32"/>
  <c r="F539" i="32" s="1"/>
  <c r="E538" i="32"/>
  <c r="F538" i="32" s="1"/>
  <c r="E537" i="32"/>
  <c r="F537" i="32" s="1"/>
  <c r="E536" i="32"/>
  <c r="F536" i="32" s="1"/>
  <c r="E535" i="32"/>
  <c r="F535" i="32" s="1"/>
  <c r="E534" i="32"/>
  <c r="F534" i="32" s="1"/>
  <c r="E533" i="32"/>
  <c r="F533" i="32" s="1"/>
  <c r="E532" i="32"/>
  <c r="F532" i="32" s="1"/>
  <c r="E531" i="32"/>
  <c r="F531" i="32" s="1"/>
  <c r="E530" i="32"/>
  <c r="F530" i="32" s="1"/>
  <c r="E529" i="32"/>
  <c r="F529" i="32" s="1"/>
  <c r="E528" i="32"/>
  <c r="F528" i="32" s="1"/>
  <c r="E527" i="32"/>
  <c r="F527" i="32" s="1"/>
  <c r="E526" i="32"/>
  <c r="F526" i="32" s="1"/>
  <c r="E525" i="32"/>
  <c r="F525" i="32" s="1"/>
  <c r="E524" i="32"/>
  <c r="F524" i="32" s="1"/>
  <c r="E523" i="32"/>
  <c r="F523" i="32" s="1"/>
  <c r="E522" i="32"/>
  <c r="F522" i="32" s="1"/>
  <c r="E521" i="32"/>
  <c r="F521" i="32" s="1"/>
  <c r="E520" i="32"/>
  <c r="F520" i="32" s="1"/>
  <c r="E519" i="32"/>
  <c r="F519" i="32" s="1"/>
  <c r="E518" i="32"/>
  <c r="F518" i="32" s="1"/>
  <c r="E517" i="32"/>
  <c r="F517" i="32" s="1"/>
  <c r="E516" i="32"/>
  <c r="F516" i="32" s="1"/>
  <c r="E515" i="32"/>
  <c r="F515" i="32" s="1"/>
  <c r="E514" i="32"/>
  <c r="F514" i="32" s="1"/>
  <c r="E513" i="32"/>
  <c r="F513" i="32" s="1"/>
  <c r="E512" i="32"/>
  <c r="F512" i="32" s="1"/>
  <c r="E511" i="32"/>
  <c r="F511" i="32" s="1"/>
  <c r="E510" i="32"/>
  <c r="F510" i="32" s="1"/>
  <c r="E509" i="32"/>
  <c r="F509" i="32" s="1"/>
  <c r="E508" i="32"/>
  <c r="F508" i="32" s="1"/>
  <c r="E507" i="32"/>
  <c r="F507" i="32" s="1"/>
  <c r="E506" i="32"/>
  <c r="F506" i="32" s="1"/>
  <c r="E505" i="32"/>
  <c r="F505" i="32" s="1"/>
  <c r="E504" i="32"/>
  <c r="F504" i="32" s="1"/>
  <c r="E503" i="32"/>
  <c r="F503" i="32" s="1"/>
  <c r="E502" i="32"/>
  <c r="F502" i="32" s="1"/>
  <c r="E501" i="32"/>
  <c r="F501" i="32" s="1"/>
  <c r="E500" i="32"/>
  <c r="F500" i="32" s="1"/>
  <c r="E499" i="32"/>
  <c r="F499" i="32" s="1"/>
  <c r="E498" i="32"/>
  <c r="F498" i="32" s="1"/>
  <c r="E497" i="32"/>
  <c r="F497" i="32" s="1"/>
  <c r="E496" i="32"/>
  <c r="F496" i="32" s="1"/>
  <c r="E495" i="32"/>
  <c r="F495" i="32" s="1"/>
  <c r="E494" i="32"/>
  <c r="F494" i="32" s="1"/>
  <c r="E493" i="32"/>
  <c r="F493" i="32" s="1"/>
  <c r="E492" i="32"/>
  <c r="F492" i="32" s="1"/>
  <c r="E491" i="32"/>
  <c r="F491" i="32" s="1"/>
  <c r="E490" i="32"/>
  <c r="F490" i="32" s="1"/>
  <c r="E489" i="32"/>
  <c r="F489" i="32" s="1"/>
  <c r="E488" i="32"/>
  <c r="F488" i="32" s="1"/>
  <c r="E487" i="32"/>
  <c r="F487" i="32" s="1"/>
  <c r="E486" i="32"/>
  <c r="F486" i="32" s="1"/>
  <c r="E485" i="32"/>
  <c r="F485" i="32" s="1"/>
  <c r="E484" i="32"/>
  <c r="F484" i="32" s="1"/>
  <c r="E483" i="32"/>
  <c r="F483" i="32" s="1"/>
  <c r="E482" i="32"/>
  <c r="F482" i="32" s="1"/>
  <c r="E481" i="32"/>
  <c r="F481" i="32" s="1"/>
  <c r="E480" i="32"/>
  <c r="F480" i="32" s="1"/>
  <c r="E479" i="32"/>
  <c r="F479" i="32" s="1"/>
  <c r="E478" i="32"/>
  <c r="F478" i="32" s="1"/>
  <c r="E477" i="32"/>
  <c r="F477" i="32" s="1"/>
  <c r="E476" i="32"/>
  <c r="F476" i="32" s="1"/>
  <c r="E475" i="32"/>
  <c r="F475" i="32" s="1"/>
  <c r="E474" i="32"/>
  <c r="F474" i="32" s="1"/>
  <c r="E473" i="32"/>
  <c r="F473" i="32" s="1"/>
  <c r="E472" i="32"/>
  <c r="F472" i="32" s="1"/>
  <c r="E471" i="32"/>
  <c r="F471" i="32" s="1"/>
  <c r="E470" i="32"/>
  <c r="F470" i="32" s="1"/>
  <c r="E469" i="32"/>
  <c r="F469" i="32" s="1"/>
  <c r="E468" i="32"/>
  <c r="F468" i="32" s="1"/>
  <c r="E467" i="32"/>
  <c r="F467" i="32" s="1"/>
  <c r="E466" i="32"/>
  <c r="F466" i="32" s="1"/>
  <c r="E465" i="32"/>
  <c r="F465" i="32" s="1"/>
  <c r="E464" i="32"/>
  <c r="F464" i="32" s="1"/>
  <c r="E463" i="32"/>
  <c r="F463" i="32" s="1"/>
  <c r="E462" i="32"/>
  <c r="F462" i="32" s="1"/>
  <c r="E461" i="32"/>
  <c r="F461" i="32" s="1"/>
  <c r="E460" i="32"/>
  <c r="F460" i="32" s="1"/>
  <c r="E459" i="32"/>
  <c r="F459" i="32" s="1"/>
  <c r="E458" i="32"/>
  <c r="F458" i="32" s="1"/>
  <c r="E457" i="32"/>
  <c r="F457" i="32" s="1"/>
  <c r="E456" i="32"/>
  <c r="F456" i="32" s="1"/>
  <c r="E455" i="32"/>
  <c r="F455" i="32" s="1"/>
  <c r="E454" i="32"/>
  <c r="F454" i="32" s="1"/>
  <c r="E453" i="32"/>
  <c r="F453" i="32" s="1"/>
  <c r="E452" i="32"/>
  <c r="F452" i="32" s="1"/>
  <c r="E451" i="32"/>
  <c r="F451" i="32" s="1"/>
  <c r="E450" i="32"/>
  <c r="F450" i="32" s="1"/>
  <c r="E449" i="32"/>
  <c r="F449" i="32" s="1"/>
  <c r="E448" i="32"/>
  <c r="F448" i="32" s="1"/>
  <c r="E447" i="32"/>
  <c r="F447" i="32" s="1"/>
  <c r="E446" i="32"/>
  <c r="F446" i="32" s="1"/>
  <c r="E445" i="32"/>
  <c r="F445" i="32" s="1"/>
  <c r="E444" i="32"/>
  <c r="F444" i="32" s="1"/>
  <c r="E443" i="32"/>
  <c r="F443" i="32" s="1"/>
  <c r="E442" i="32"/>
  <c r="F442" i="32" s="1"/>
  <c r="E441" i="32"/>
  <c r="F441" i="32" s="1"/>
  <c r="E440" i="32"/>
  <c r="F440" i="32" s="1"/>
  <c r="E439" i="32"/>
  <c r="F439" i="32" s="1"/>
  <c r="E438" i="32"/>
  <c r="F438" i="32" s="1"/>
  <c r="E437" i="32"/>
  <c r="F437" i="32" s="1"/>
  <c r="E436" i="32"/>
  <c r="F436" i="32" s="1"/>
  <c r="E435" i="32"/>
  <c r="F435" i="32" s="1"/>
  <c r="E434" i="32"/>
  <c r="F434" i="32" s="1"/>
  <c r="E433" i="32"/>
  <c r="F433" i="32" s="1"/>
  <c r="E432" i="32"/>
  <c r="F432" i="32" s="1"/>
  <c r="E431" i="32"/>
  <c r="F431" i="32" s="1"/>
  <c r="E430" i="32"/>
  <c r="F430" i="32" s="1"/>
  <c r="E429" i="32"/>
  <c r="F429" i="32" s="1"/>
  <c r="E428" i="32"/>
  <c r="F428" i="32" s="1"/>
  <c r="E427" i="32"/>
  <c r="F427" i="32" s="1"/>
  <c r="E426" i="32"/>
  <c r="F426" i="32" s="1"/>
  <c r="E425" i="32"/>
  <c r="F425" i="32" s="1"/>
  <c r="E424" i="32"/>
  <c r="F424" i="32" s="1"/>
  <c r="E423" i="32"/>
  <c r="F423" i="32" s="1"/>
  <c r="E422" i="32"/>
  <c r="F422" i="32" s="1"/>
  <c r="E421" i="32"/>
  <c r="F421" i="32" s="1"/>
  <c r="E420" i="32"/>
  <c r="F420" i="32" s="1"/>
  <c r="E419" i="32"/>
  <c r="F419" i="32" s="1"/>
  <c r="E418" i="32"/>
  <c r="F418" i="32" s="1"/>
  <c r="E417" i="32"/>
  <c r="F417" i="32" s="1"/>
  <c r="E416" i="32"/>
  <c r="F416" i="32" s="1"/>
  <c r="E415" i="32"/>
  <c r="F415" i="32" s="1"/>
  <c r="E414" i="32"/>
  <c r="F414" i="32" s="1"/>
  <c r="E413" i="32"/>
  <c r="F413" i="32" s="1"/>
  <c r="E412" i="32"/>
  <c r="F412" i="32" s="1"/>
  <c r="E411" i="32"/>
  <c r="F411" i="32" s="1"/>
  <c r="E410" i="32"/>
  <c r="F410" i="32" s="1"/>
  <c r="E409" i="32"/>
  <c r="F409" i="32" s="1"/>
  <c r="E408" i="32"/>
  <c r="F408" i="32" s="1"/>
  <c r="E407" i="32"/>
  <c r="F407" i="32" s="1"/>
  <c r="E406" i="32"/>
  <c r="F406" i="32" s="1"/>
  <c r="E405" i="32"/>
  <c r="F405" i="32" s="1"/>
  <c r="E404" i="32"/>
  <c r="F404" i="32" s="1"/>
  <c r="E403" i="32"/>
  <c r="F403" i="32" s="1"/>
  <c r="E402" i="32"/>
  <c r="F402" i="32" s="1"/>
  <c r="E401" i="32"/>
  <c r="F401" i="32" s="1"/>
  <c r="E400" i="32"/>
  <c r="F400" i="32" s="1"/>
  <c r="E399" i="32"/>
  <c r="F399" i="32" s="1"/>
  <c r="E398" i="32"/>
  <c r="F398" i="32" s="1"/>
  <c r="E397" i="32"/>
  <c r="F397" i="32" s="1"/>
  <c r="E396" i="32"/>
  <c r="F396" i="32" s="1"/>
  <c r="E395" i="32"/>
  <c r="F395" i="32" s="1"/>
  <c r="E394" i="32"/>
  <c r="F394" i="32" s="1"/>
  <c r="E393" i="32"/>
  <c r="F393" i="32" s="1"/>
  <c r="E392" i="32"/>
  <c r="F392" i="32" s="1"/>
  <c r="E391" i="32"/>
  <c r="F391" i="32" s="1"/>
  <c r="E390" i="32"/>
  <c r="F390" i="32" s="1"/>
  <c r="E389" i="32"/>
  <c r="F389" i="32" s="1"/>
  <c r="E388" i="32"/>
  <c r="F388" i="32" s="1"/>
  <c r="E387" i="32"/>
  <c r="F387" i="32" s="1"/>
  <c r="E386" i="32"/>
  <c r="F386" i="32" s="1"/>
  <c r="E385" i="32"/>
  <c r="F385" i="32" s="1"/>
  <c r="E384" i="32"/>
  <c r="F384" i="32" s="1"/>
  <c r="E383" i="32"/>
  <c r="F383" i="32" s="1"/>
  <c r="E382" i="32"/>
  <c r="F382" i="32" s="1"/>
  <c r="E381" i="32"/>
  <c r="F381" i="32" s="1"/>
  <c r="E380" i="32"/>
  <c r="F380" i="32" s="1"/>
  <c r="E379" i="32"/>
  <c r="F379" i="32" s="1"/>
  <c r="E378" i="32"/>
  <c r="F378" i="32" s="1"/>
  <c r="E377" i="32"/>
  <c r="F377" i="32" s="1"/>
  <c r="E376" i="32"/>
  <c r="F376" i="32" s="1"/>
  <c r="E375" i="32"/>
  <c r="F375" i="32" s="1"/>
  <c r="E374" i="32"/>
  <c r="F374" i="32" s="1"/>
  <c r="E373" i="32"/>
  <c r="F373" i="32" s="1"/>
  <c r="E372" i="32"/>
  <c r="F372" i="32" s="1"/>
  <c r="E371" i="32"/>
  <c r="F371" i="32" s="1"/>
  <c r="E370" i="32"/>
  <c r="F370" i="32" s="1"/>
  <c r="E369" i="32"/>
  <c r="F369" i="32" s="1"/>
  <c r="E368" i="32"/>
  <c r="F368" i="32" s="1"/>
  <c r="E367" i="32"/>
  <c r="F367" i="32" s="1"/>
  <c r="E366" i="32"/>
  <c r="F366" i="32" s="1"/>
  <c r="E365" i="32"/>
  <c r="F365" i="32" s="1"/>
  <c r="E364" i="32"/>
  <c r="F364" i="32" s="1"/>
  <c r="E363" i="32"/>
  <c r="F363" i="32" s="1"/>
  <c r="E362" i="32"/>
  <c r="F362" i="32" s="1"/>
  <c r="E361" i="32"/>
  <c r="F361" i="32" s="1"/>
  <c r="E360" i="32"/>
  <c r="F360" i="32" s="1"/>
  <c r="E359" i="32"/>
  <c r="F359" i="32" s="1"/>
  <c r="E358" i="32"/>
  <c r="F358" i="32" s="1"/>
  <c r="E357" i="32"/>
  <c r="F357" i="32" s="1"/>
  <c r="E356" i="32"/>
  <c r="F356" i="32" s="1"/>
  <c r="E355" i="32"/>
  <c r="F355" i="32" s="1"/>
  <c r="E354" i="32"/>
  <c r="F354" i="32" s="1"/>
  <c r="E353" i="32"/>
  <c r="F353" i="32" s="1"/>
  <c r="E352" i="32"/>
  <c r="F352" i="32" s="1"/>
  <c r="E351" i="32"/>
  <c r="F351" i="32" s="1"/>
  <c r="E350" i="32"/>
  <c r="F350" i="32" s="1"/>
  <c r="E349" i="32"/>
  <c r="F349" i="32" s="1"/>
  <c r="E348" i="32"/>
  <c r="F348" i="32" s="1"/>
  <c r="E347" i="32"/>
  <c r="F347" i="32" s="1"/>
  <c r="E346" i="32"/>
  <c r="F346" i="32" s="1"/>
  <c r="E345" i="32"/>
  <c r="F345" i="32" s="1"/>
  <c r="E344" i="32"/>
  <c r="F344" i="32" s="1"/>
  <c r="E343" i="32"/>
  <c r="F343" i="32" s="1"/>
  <c r="E342" i="32"/>
  <c r="F342" i="32" s="1"/>
  <c r="E341" i="32"/>
  <c r="F341" i="32" s="1"/>
  <c r="E340" i="32"/>
  <c r="F340" i="32" s="1"/>
  <c r="E339" i="32"/>
  <c r="F339" i="32" s="1"/>
  <c r="E338" i="32"/>
  <c r="F338" i="32" s="1"/>
  <c r="E337" i="32"/>
  <c r="F337" i="32" s="1"/>
  <c r="E336" i="32"/>
  <c r="F336" i="32" s="1"/>
  <c r="E335" i="32"/>
  <c r="F335" i="32" s="1"/>
  <c r="E334" i="32"/>
  <c r="F334" i="32" s="1"/>
  <c r="E333" i="32"/>
  <c r="F333" i="32" s="1"/>
  <c r="E332" i="32"/>
  <c r="F332" i="32" s="1"/>
  <c r="E331" i="32"/>
  <c r="F331" i="32" s="1"/>
  <c r="E330" i="32"/>
  <c r="F330" i="32" s="1"/>
  <c r="E329" i="32"/>
  <c r="F329" i="32" s="1"/>
  <c r="E328" i="32"/>
  <c r="F328" i="32" s="1"/>
  <c r="E327" i="32"/>
  <c r="F327" i="32" s="1"/>
  <c r="E326" i="32"/>
  <c r="F326" i="32" s="1"/>
  <c r="E325" i="32"/>
  <c r="F325" i="32" s="1"/>
  <c r="E324" i="32"/>
  <c r="F324" i="32" s="1"/>
  <c r="E323" i="32"/>
  <c r="F323" i="32" s="1"/>
  <c r="E322" i="32"/>
  <c r="F322" i="32" s="1"/>
  <c r="E321" i="32"/>
  <c r="F321" i="32" s="1"/>
  <c r="E320" i="32"/>
  <c r="F320" i="32" s="1"/>
  <c r="E319" i="32"/>
  <c r="F319" i="32" s="1"/>
  <c r="E318" i="32"/>
  <c r="F318" i="32" s="1"/>
  <c r="E317" i="32"/>
  <c r="F317" i="32" s="1"/>
  <c r="E316" i="32"/>
  <c r="F316" i="32" s="1"/>
  <c r="E315" i="32"/>
  <c r="F315" i="32" s="1"/>
  <c r="E314" i="32"/>
  <c r="F314" i="32" s="1"/>
  <c r="E313" i="32"/>
  <c r="F313" i="32" s="1"/>
  <c r="E312" i="32"/>
  <c r="F312" i="32" s="1"/>
  <c r="E311" i="32"/>
  <c r="F311" i="32" s="1"/>
  <c r="E310" i="32"/>
  <c r="F310" i="32" s="1"/>
  <c r="E309" i="32"/>
  <c r="F309" i="32" s="1"/>
  <c r="E308" i="32"/>
  <c r="F308" i="32" s="1"/>
  <c r="E307" i="32"/>
  <c r="F307" i="32" s="1"/>
  <c r="E306" i="32"/>
  <c r="F306" i="32" s="1"/>
  <c r="E305" i="32"/>
  <c r="F305" i="32" s="1"/>
  <c r="E304" i="32"/>
  <c r="F304" i="32" s="1"/>
  <c r="E303" i="32"/>
  <c r="F303" i="32" s="1"/>
  <c r="E302" i="32"/>
  <c r="F302" i="32" s="1"/>
  <c r="E301" i="32"/>
  <c r="F301" i="32" s="1"/>
  <c r="E300" i="32"/>
  <c r="F300" i="32" s="1"/>
  <c r="E299" i="32"/>
  <c r="F299" i="32" s="1"/>
  <c r="E298" i="32"/>
  <c r="F298" i="32" s="1"/>
  <c r="E297" i="32"/>
  <c r="F297" i="32" s="1"/>
  <c r="E296" i="32"/>
  <c r="F296" i="32" s="1"/>
  <c r="E295" i="32"/>
  <c r="F295" i="32" s="1"/>
  <c r="E294" i="32"/>
  <c r="F294" i="32" s="1"/>
  <c r="E293" i="32"/>
  <c r="F293" i="32" s="1"/>
  <c r="E292" i="32"/>
  <c r="F292" i="32" s="1"/>
  <c r="E291" i="32"/>
  <c r="F291" i="32" s="1"/>
  <c r="E290" i="32"/>
  <c r="F290" i="32" s="1"/>
  <c r="E289" i="32"/>
  <c r="F289" i="32" s="1"/>
  <c r="E288" i="32"/>
  <c r="F288" i="32" s="1"/>
  <c r="E287" i="32"/>
  <c r="F287" i="32" s="1"/>
  <c r="E286" i="32"/>
  <c r="F286" i="32" s="1"/>
  <c r="E285" i="32"/>
  <c r="F285" i="32" s="1"/>
  <c r="E284" i="32"/>
  <c r="F284" i="32" s="1"/>
  <c r="E283" i="32"/>
  <c r="F283" i="32" s="1"/>
  <c r="E282" i="32"/>
  <c r="F282" i="32" s="1"/>
  <c r="E281" i="32"/>
  <c r="F281" i="32" s="1"/>
  <c r="E280" i="32"/>
  <c r="F280" i="32" s="1"/>
  <c r="E279" i="32"/>
  <c r="F279" i="32" s="1"/>
  <c r="E278" i="32"/>
  <c r="F278" i="32" s="1"/>
  <c r="E277" i="32"/>
  <c r="F277" i="32" s="1"/>
  <c r="E276" i="32"/>
  <c r="F276" i="32" s="1"/>
  <c r="E275" i="32"/>
  <c r="F275" i="32" s="1"/>
  <c r="E274" i="32"/>
  <c r="F274" i="32" s="1"/>
  <c r="E273" i="32"/>
  <c r="F273" i="32" s="1"/>
  <c r="E272" i="32"/>
  <c r="F272" i="32" s="1"/>
  <c r="E271" i="32"/>
  <c r="F271" i="32" s="1"/>
  <c r="E270" i="32"/>
  <c r="F270" i="32" s="1"/>
  <c r="E269" i="32"/>
  <c r="F269" i="32" s="1"/>
  <c r="E268" i="32"/>
  <c r="F268" i="32" s="1"/>
  <c r="E267" i="32"/>
  <c r="F267" i="32" s="1"/>
  <c r="E266" i="32"/>
  <c r="F266" i="32" s="1"/>
  <c r="E265" i="32"/>
  <c r="F265" i="32" s="1"/>
  <c r="E264" i="32"/>
  <c r="F264" i="32" s="1"/>
  <c r="E263" i="32"/>
  <c r="F263" i="32" s="1"/>
  <c r="E262" i="32"/>
  <c r="F262" i="32" s="1"/>
  <c r="E261" i="32"/>
  <c r="F261" i="32" s="1"/>
  <c r="E260" i="32"/>
  <c r="F260" i="32" s="1"/>
  <c r="E259" i="32"/>
  <c r="F259" i="32" s="1"/>
  <c r="E258" i="32"/>
  <c r="F258" i="32" s="1"/>
  <c r="E257" i="32"/>
  <c r="F257" i="32" s="1"/>
  <c r="E256" i="32"/>
  <c r="F256" i="32" s="1"/>
  <c r="E255" i="32"/>
  <c r="F255" i="32" s="1"/>
  <c r="E254" i="32"/>
  <c r="F254" i="32" s="1"/>
  <c r="E253" i="32"/>
  <c r="F253" i="32" s="1"/>
  <c r="E252" i="32"/>
  <c r="F252" i="32" s="1"/>
  <c r="E251" i="32"/>
  <c r="F251" i="32" s="1"/>
  <c r="E250" i="32"/>
  <c r="F250" i="32" s="1"/>
  <c r="E249" i="32"/>
  <c r="F249" i="32" s="1"/>
  <c r="E248" i="32"/>
  <c r="F248" i="32" s="1"/>
  <c r="E247" i="32"/>
  <c r="F247" i="32" s="1"/>
  <c r="E246" i="32"/>
  <c r="F246" i="32" s="1"/>
  <c r="E245" i="32"/>
  <c r="F245" i="32" s="1"/>
  <c r="E244" i="32"/>
  <c r="F244" i="32" s="1"/>
  <c r="E243" i="32"/>
  <c r="F243" i="32" s="1"/>
  <c r="E242" i="32"/>
  <c r="F242" i="32" s="1"/>
  <c r="E241" i="32"/>
  <c r="F241" i="32" s="1"/>
  <c r="E240" i="32"/>
  <c r="F240" i="32" s="1"/>
  <c r="E239" i="32"/>
  <c r="F239" i="32" s="1"/>
  <c r="E238" i="32"/>
  <c r="F238" i="32" s="1"/>
  <c r="E237" i="32"/>
  <c r="F237" i="32" s="1"/>
  <c r="E236" i="32"/>
  <c r="F236" i="32" s="1"/>
  <c r="E235" i="32"/>
  <c r="F235" i="32" s="1"/>
  <c r="E234" i="32"/>
  <c r="F234" i="32" s="1"/>
  <c r="E233" i="32"/>
  <c r="F233" i="32" s="1"/>
  <c r="E232" i="32"/>
  <c r="F232" i="32" s="1"/>
  <c r="E231" i="32"/>
  <c r="F231" i="32" s="1"/>
  <c r="E230" i="32"/>
  <c r="F230" i="32" s="1"/>
  <c r="E229" i="32"/>
  <c r="F229" i="32" s="1"/>
  <c r="E228" i="32"/>
  <c r="F228" i="32" s="1"/>
  <c r="E227" i="32"/>
  <c r="F227" i="32" s="1"/>
  <c r="E226" i="32"/>
  <c r="F226" i="32" s="1"/>
  <c r="E225" i="32"/>
  <c r="F225" i="32" s="1"/>
  <c r="E224" i="32"/>
  <c r="F224" i="32" s="1"/>
  <c r="E223" i="32"/>
  <c r="F223" i="32" s="1"/>
  <c r="E222" i="32"/>
  <c r="F222" i="32" s="1"/>
  <c r="E221" i="32"/>
  <c r="F221" i="32" s="1"/>
  <c r="E220" i="32"/>
  <c r="F220" i="32" s="1"/>
  <c r="E219" i="32"/>
  <c r="F219" i="32" s="1"/>
  <c r="E218" i="32"/>
  <c r="F218" i="32" s="1"/>
  <c r="E217" i="32"/>
  <c r="F217" i="32" s="1"/>
  <c r="E216" i="32"/>
  <c r="F216" i="32" s="1"/>
  <c r="E215" i="32"/>
  <c r="F215" i="32" s="1"/>
  <c r="E214" i="32"/>
  <c r="F214" i="32" s="1"/>
  <c r="E213" i="32"/>
  <c r="F213" i="32" s="1"/>
  <c r="E212" i="32"/>
  <c r="F212" i="32" s="1"/>
  <c r="E211" i="32"/>
  <c r="F211" i="32" s="1"/>
  <c r="E210" i="32"/>
  <c r="F210" i="32" s="1"/>
  <c r="E209" i="32"/>
  <c r="F209" i="32" s="1"/>
  <c r="E208" i="32"/>
  <c r="F208" i="32" s="1"/>
  <c r="E207" i="32"/>
  <c r="F207" i="32" s="1"/>
  <c r="E206" i="32"/>
  <c r="F206" i="32" s="1"/>
  <c r="E205" i="32"/>
  <c r="F205" i="32" s="1"/>
  <c r="E204" i="32"/>
  <c r="F204" i="32" s="1"/>
  <c r="E203" i="32"/>
  <c r="F203" i="32" s="1"/>
  <c r="E202" i="32"/>
  <c r="F202" i="32" s="1"/>
  <c r="E201" i="32"/>
  <c r="F201" i="32" s="1"/>
  <c r="E200" i="32"/>
  <c r="F200" i="32" s="1"/>
  <c r="E199" i="32"/>
  <c r="F199" i="32" s="1"/>
  <c r="E198" i="32"/>
  <c r="F198" i="32" s="1"/>
  <c r="E197" i="32"/>
  <c r="F197" i="32" s="1"/>
  <c r="E196" i="32"/>
  <c r="F196" i="32" s="1"/>
  <c r="E195" i="32"/>
  <c r="F195" i="32" s="1"/>
  <c r="E194" i="32"/>
  <c r="F194" i="32" s="1"/>
  <c r="E193" i="32"/>
  <c r="F193" i="32" s="1"/>
  <c r="E192" i="32"/>
  <c r="F192" i="32" s="1"/>
  <c r="E191" i="32"/>
  <c r="F191" i="32" s="1"/>
  <c r="E190" i="32"/>
  <c r="F190" i="32" s="1"/>
  <c r="E189" i="32"/>
  <c r="F189" i="32" s="1"/>
  <c r="E188" i="32"/>
  <c r="F188" i="32" s="1"/>
  <c r="E187" i="32"/>
  <c r="F187" i="32" s="1"/>
  <c r="E186" i="32"/>
  <c r="F186" i="32" s="1"/>
  <c r="E185" i="32"/>
  <c r="F185" i="32" s="1"/>
  <c r="E184" i="32"/>
  <c r="F184" i="32" s="1"/>
  <c r="E183" i="32"/>
  <c r="F183" i="32" s="1"/>
  <c r="E182" i="32"/>
  <c r="F182" i="32" s="1"/>
  <c r="E181" i="32"/>
  <c r="F181" i="32" s="1"/>
  <c r="E180" i="32"/>
  <c r="F180" i="32" s="1"/>
  <c r="E179" i="32"/>
  <c r="F179" i="32" s="1"/>
  <c r="E178" i="32"/>
  <c r="F178" i="32" s="1"/>
  <c r="E177" i="32"/>
  <c r="F177" i="32" s="1"/>
  <c r="E176" i="32"/>
  <c r="F176" i="32" s="1"/>
  <c r="E175" i="32"/>
  <c r="F175" i="32" s="1"/>
  <c r="E174" i="32"/>
  <c r="F174" i="32" s="1"/>
  <c r="E173" i="32"/>
  <c r="F173" i="32" s="1"/>
  <c r="E172" i="32"/>
  <c r="F172" i="32" s="1"/>
  <c r="E171" i="32"/>
  <c r="F171" i="32" s="1"/>
  <c r="E170" i="32"/>
  <c r="F170" i="32" s="1"/>
  <c r="E169" i="32"/>
  <c r="F169" i="32" s="1"/>
  <c r="E168" i="32"/>
  <c r="F168" i="32" s="1"/>
  <c r="E167" i="32"/>
  <c r="F167" i="32" s="1"/>
  <c r="E166" i="32"/>
  <c r="F166" i="32" s="1"/>
  <c r="E165" i="32"/>
  <c r="F165" i="32" s="1"/>
  <c r="E164" i="32"/>
  <c r="F164" i="32" s="1"/>
  <c r="E163" i="32"/>
  <c r="F163" i="32" s="1"/>
  <c r="E162" i="32"/>
  <c r="F162" i="32" s="1"/>
  <c r="E161" i="32"/>
  <c r="F161" i="32" s="1"/>
  <c r="E160" i="32"/>
  <c r="F160" i="32" s="1"/>
  <c r="E159" i="32"/>
  <c r="F159" i="32" s="1"/>
  <c r="E158" i="32"/>
  <c r="F158" i="32" s="1"/>
  <c r="E157" i="32"/>
  <c r="F157" i="32" s="1"/>
  <c r="E156" i="32"/>
  <c r="F156" i="32" s="1"/>
  <c r="E155" i="32"/>
  <c r="F155" i="32" s="1"/>
  <c r="E154" i="32"/>
  <c r="F154" i="32" s="1"/>
  <c r="E153" i="32"/>
  <c r="F153" i="32" s="1"/>
  <c r="E152" i="32"/>
  <c r="F152" i="32" s="1"/>
  <c r="E151" i="32"/>
  <c r="F151" i="32" s="1"/>
  <c r="E150" i="32"/>
  <c r="F150" i="32" s="1"/>
  <c r="E149" i="32"/>
  <c r="F149" i="32" s="1"/>
  <c r="E148" i="32"/>
  <c r="F148" i="32" s="1"/>
  <c r="E147" i="32"/>
  <c r="F147" i="32" s="1"/>
  <c r="E146" i="32"/>
  <c r="F146" i="32" s="1"/>
  <c r="E145" i="32"/>
  <c r="F145" i="32" s="1"/>
  <c r="E144" i="32"/>
  <c r="F144" i="32" s="1"/>
  <c r="E143" i="32"/>
  <c r="F143" i="32" s="1"/>
  <c r="E142" i="32"/>
  <c r="F142" i="32" s="1"/>
  <c r="E141" i="32"/>
  <c r="F141" i="32" s="1"/>
  <c r="E140" i="32"/>
  <c r="F140" i="32" s="1"/>
  <c r="E139" i="32"/>
  <c r="F139" i="32" s="1"/>
  <c r="E138" i="32"/>
  <c r="F138" i="32" s="1"/>
  <c r="E137" i="32"/>
  <c r="F137" i="32" s="1"/>
  <c r="E136" i="32"/>
  <c r="F136" i="32" s="1"/>
  <c r="E135" i="32"/>
  <c r="F135" i="32" s="1"/>
  <c r="E134" i="32"/>
  <c r="F134" i="32" s="1"/>
  <c r="E133" i="32"/>
  <c r="F133" i="32" s="1"/>
  <c r="E132" i="32"/>
  <c r="F132" i="32" s="1"/>
  <c r="E131" i="32"/>
  <c r="F131" i="32" s="1"/>
  <c r="E130" i="32"/>
  <c r="F130" i="32" s="1"/>
  <c r="E129" i="32"/>
  <c r="F129" i="32" s="1"/>
  <c r="E128" i="32"/>
  <c r="F128" i="32" s="1"/>
  <c r="E127" i="32"/>
  <c r="F127" i="32" s="1"/>
  <c r="E126" i="32"/>
  <c r="F126" i="32" s="1"/>
  <c r="E125" i="32"/>
  <c r="F125" i="32" s="1"/>
  <c r="E124" i="32"/>
  <c r="F124" i="32" s="1"/>
  <c r="E123" i="32"/>
  <c r="F123" i="32" s="1"/>
  <c r="E122" i="32"/>
  <c r="F122" i="32" s="1"/>
  <c r="E121" i="32"/>
  <c r="F121" i="32" s="1"/>
  <c r="E120" i="32"/>
  <c r="F120" i="32" s="1"/>
  <c r="E119" i="32"/>
  <c r="F119" i="32" s="1"/>
  <c r="E118" i="32"/>
  <c r="F118" i="32" s="1"/>
  <c r="E117" i="32"/>
  <c r="F117" i="32" s="1"/>
  <c r="E116" i="32"/>
  <c r="F116" i="32" s="1"/>
  <c r="E115" i="32"/>
  <c r="F115" i="32" s="1"/>
  <c r="E114" i="32"/>
  <c r="F114" i="32" s="1"/>
  <c r="E113" i="32"/>
  <c r="F113" i="32" s="1"/>
  <c r="E112" i="32"/>
  <c r="F112" i="32" s="1"/>
  <c r="E111" i="32"/>
  <c r="F111" i="32" s="1"/>
  <c r="E110" i="32"/>
  <c r="F110" i="32" s="1"/>
  <c r="E109" i="32"/>
  <c r="F109" i="32" s="1"/>
  <c r="E108" i="32"/>
  <c r="F108" i="32" s="1"/>
  <c r="E107" i="32"/>
  <c r="F107" i="32" s="1"/>
  <c r="E106" i="32"/>
  <c r="F106" i="32" s="1"/>
  <c r="E105" i="32"/>
  <c r="F105" i="32" s="1"/>
  <c r="E104" i="32"/>
  <c r="F104" i="32" s="1"/>
  <c r="E103" i="32"/>
  <c r="F103" i="32" s="1"/>
  <c r="E102" i="32"/>
  <c r="F102" i="32" s="1"/>
  <c r="E101" i="32"/>
  <c r="F101" i="32" s="1"/>
  <c r="E100" i="32"/>
  <c r="F100" i="32" s="1"/>
  <c r="E99" i="32"/>
  <c r="F99" i="32" s="1"/>
  <c r="E98" i="32"/>
  <c r="F98" i="32" s="1"/>
  <c r="E97" i="32"/>
  <c r="F97" i="32" s="1"/>
  <c r="E96" i="32"/>
  <c r="F96" i="32" s="1"/>
  <c r="E95" i="32"/>
  <c r="F95" i="32" s="1"/>
  <c r="E94" i="32"/>
  <c r="F94" i="32" s="1"/>
  <c r="E93" i="32"/>
  <c r="F93" i="32" s="1"/>
  <c r="E92" i="32"/>
  <c r="F92" i="32" s="1"/>
  <c r="E91" i="32"/>
  <c r="F91" i="32" s="1"/>
  <c r="E90" i="32"/>
  <c r="F90" i="32" s="1"/>
  <c r="E89" i="32"/>
  <c r="F89" i="32" s="1"/>
  <c r="E88" i="32"/>
  <c r="F88" i="32" s="1"/>
  <c r="E87" i="32"/>
  <c r="F87" i="32" s="1"/>
  <c r="E86" i="32"/>
  <c r="F86" i="32" s="1"/>
  <c r="E85" i="32"/>
  <c r="F85" i="32" s="1"/>
  <c r="E84" i="32"/>
  <c r="F84" i="32" s="1"/>
  <c r="E83" i="32"/>
  <c r="F83" i="32" s="1"/>
  <c r="E82" i="32"/>
  <c r="F82" i="32" s="1"/>
  <c r="E81" i="32"/>
  <c r="F81" i="32" s="1"/>
  <c r="E80" i="32"/>
  <c r="F80" i="32" s="1"/>
  <c r="E79" i="32"/>
  <c r="F79" i="32" s="1"/>
  <c r="E78" i="32"/>
  <c r="F78" i="32" s="1"/>
  <c r="E77" i="32"/>
  <c r="F77" i="32" s="1"/>
  <c r="E76" i="32"/>
  <c r="F76" i="32" s="1"/>
  <c r="E75" i="32"/>
  <c r="F75" i="32" s="1"/>
  <c r="E74" i="32"/>
  <c r="F74" i="32" s="1"/>
  <c r="E73" i="32"/>
  <c r="F73" i="32" s="1"/>
  <c r="E72" i="32"/>
  <c r="F72" i="32" s="1"/>
  <c r="E71" i="32"/>
  <c r="F71" i="32" s="1"/>
  <c r="E70" i="32"/>
  <c r="F70" i="32" s="1"/>
  <c r="E69" i="32"/>
  <c r="F69" i="32" s="1"/>
  <c r="E68" i="32"/>
  <c r="F68" i="32" s="1"/>
  <c r="E67" i="32"/>
  <c r="F67" i="32" s="1"/>
  <c r="E66" i="32"/>
  <c r="F66" i="32" s="1"/>
  <c r="E65" i="32"/>
  <c r="F65" i="32" s="1"/>
  <c r="E64" i="32"/>
  <c r="F64" i="32" s="1"/>
  <c r="E63" i="32"/>
  <c r="F63" i="32" s="1"/>
  <c r="E62" i="32"/>
  <c r="F62" i="32" s="1"/>
  <c r="E61" i="32"/>
  <c r="F61" i="32" s="1"/>
  <c r="E60" i="32"/>
  <c r="F60" i="32" s="1"/>
  <c r="E59" i="32"/>
  <c r="F59" i="32" s="1"/>
  <c r="E58" i="32"/>
  <c r="F58" i="32" s="1"/>
  <c r="E57" i="32"/>
  <c r="F57" i="32" s="1"/>
  <c r="E56" i="32"/>
  <c r="F56" i="32" s="1"/>
  <c r="E55" i="32"/>
  <c r="F55" i="32" s="1"/>
  <c r="E54" i="32"/>
  <c r="F54" i="32" s="1"/>
  <c r="E53" i="32"/>
  <c r="F53" i="32" s="1"/>
  <c r="E52" i="32"/>
  <c r="F52" i="32" s="1"/>
  <c r="E51" i="32"/>
  <c r="F51" i="32" s="1"/>
  <c r="E50" i="32"/>
  <c r="F50" i="32" s="1"/>
  <c r="E49" i="32"/>
  <c r="F49" i="32" s="1"/>
  <c r="E48" i="32"/>
  <c r="F48" i="32" s="1"/>
  <c r="E47" i="32"/>
  <c r="F47" i="32" s="1"/>
  <c r="E46" i="32"/>
  <c r="F46" i="32" s="1"/>
  <c r="E45" i="32"/>
  <c r="F45" i="32" s="1"/>
  <c r="E44" i="32"/>
  <c r="F44" i="32" s="1"/>
  <c r="E43" i="32"/>
  <c r="F43" i="32" s="1"/>
  <c r="E42" i="32"/>
  <c r="F42" i="32" s="1"/>
  <c r="E41" i="32"/>
  <c r="F41" i="32" s="1"/>
  <c r="E40" i="32"/>
  <c r="F40" i="32" s="1"/>
  <c r="E39" i="32"/>
  <c r="F39" i="32" s="1"/>
  <c r="E38" i="32"/>
  <c r="F38" i="32" s="1"/>
  <c r="E37" i="32"/>
  <c r="F37" i="32" s="1"/>
  <c r="E36" i="32"/>
  <c r="F36" i="32" s="1"/>
  <c r="E35" i="32"/>
  <c r="F35" i="32" s="1"/>
  <c r="E34" i="32"/>
  <c r="F34" i="32" s="1"/>
  <c r="E33" i="32"/>
  <c r="F33" i="32" s="1"/>
  <c r="E32" i="32"/>
  <c r="F32" i="32" s="1"/>
  <c r="E31" i="32"/>
  <c r="F31" i="32" s="1"/>
  <c r="E30" i="32"/>
  <c r="F30" i="32" s="1"/>
  <c r="E29" i="32"/>
  <c r="F29" i="32" s="1"/>
  <c r="E28" i="32"/>
  <c r="F28" i="32" s="1"/>
  <c r="E27" i="32"/>
  <c r="F27" i="32" s="1"/>
  <c r="E26" i="32"/>
  <c r="F26" i="32" s="1"/>
  <c r="E25" i="32"/>
  <c r="F25" i="32" s="1"/>
  <c r="E24" i="32"/>
  <c r="F24" i="32" s="1"/>
  <c r="E23" i="32"/>
  <c r="F23" i="32" s="1"/>
  <c r="E22" i="32"/>
  <c r="F22" i="32" s="1"/>
  <c r="E21" i="32"/>
  <c r="F21" i="32" s="1"/>
  <c r="E20" i="32"/>
  <c r="F20" i="32" s="1"/>
  <c r="E19" i="32"/>
  <c r="F19" i="32" s="1"/>
  <c r="E18" i="32"/>
  <c r="F18" i="32" s="1"/>
  <c r="E17" i="32"/>
  <c r="F17" i="32" s="1"/>
  <c r="E16" i="32"/>
  <c r="F16" i="32" s="1"/>
  <c r="E15" i="32"/>
  <c r="F15" i="32" s="1"/>
  <c r="E14" i="32"/>
  <c r="F14" i="32" s="1"/>
  <c r="E13" i="32"/>
  <c r="F13" i="32" s="1"/>
  <c r="E12" i="32"/>
  <c r="F12" i="32" s="1"/>
  <c r="E11" i="32"/>
  <c r="F11" i="32" s="1"/>
  <c r="E10" i="32"/>
  <c r="F10" i="32" s="1"/>
  <c r="E9" i="32"/>
  <c r="F9" i="32" s="1"/>
  <c r="E8" i="32"/>
  <c r="F8" i="32" s="1"/>
  <c r="E7" i="32"/>
  <c r="F7" i="32" s="1"/>
  <c r="E6" i="32"/>
  <c r="F6" i="32" s="1"/>
  <c r="E5" i="32"/>
  <c r="F5" i="32" s="1"/>
  <c r="E4" i="32"/>
  <c r="F4" i="32" s="1"/>
  <c r="E3" i="32"/>
  <c r="F3" i="32" s="1"/>
  <c r="J8" i="31"/>
  <c r="J4" i="31"/>
  <c r="J5" i="31" s="1"/>
  <c r="J3" i="31"/>
  <c r="E2160" i="31"/>
  <c r="F2160" i="31" s="1"/>
  <c r="E2159" i="31"/>
  <c r="F2159" i="31" s="1"/>
  <c r="E2158" i="31"/>
  <c r="F2158" i="31" s="1"/>
  <c r="E2157" i="31"/>
  <c r="F2157" i="31" s="1"/>
  <c r="E2156" i="31"/>
  <c r="F2156" i="31" s="1"/>
  <c r="E2155" i="31"/>
  <c r="F2155" i="31" s="1"/>
  <c r="E2154" i="31"/>
  <c r="F2154" i="31" s="1"/>
  <c r="E2153" i="31"/>
  <c r="F2153" i="31" s="1"/>
  <c r="E2152" i="31"/>
  <c r="F2152" i="31" s="1"/>
  <c r="E2151" i="31"/>
  <c r="F2151" i="31" s="1"/>
  <c r="E2150" i="31"/>
  <c r="F2150" i="31" s="1"/>
  <c r="E2149" i="31"/>
  <c r="F2149" i="31" s="1"/>
  <c r="E2148" i="31"/>
  <c r="F2148" i="31" s="1"/>
  <c r="E2147" i="31"/>
  <c r="F2147" i="31" s="1"/>
  <c r="E2146" i="31"/>
  <c r="F2146" i="31" s="1"/>
  <c r="E2145" i="31"/>
  <c r="F2145" i="31" s="1"/>
  <c r="E2144" i="31"/>
  <c r="F2144" i="31" s="1"/>
  <c r="E2143" i="31"/>
  <c r="F2143" i="31" s="1"/>
  <c r="E2142" i="31"/>
  <c r="F2142" i="31" s="1"/>
  <c r="E2141" i="31"/>
  <c r="F2141" i="31" s="1"/>
  <c r="E2140" i="31"/>
  <c r="F2140" i="31" s="1"/>
  <c r="E2139" i="31"/>
  <c r="F2139" i="31" s="1"/>
  <c r="E2138" i="31"/>
  <c r="F2138" i="31" s="1"/>
  <c r="E2137" i="31"/>
  <c r="F2137" i="31" s="1"/>
  <c r="E2136" i="31"/>
  <c r="F2136" i="31" s="1"/>
  <c r="E2135" i="31"/>
  <c r="F2135" i="31" s="1"/>
  <c r="E2134" i="31"/>
  <c r="F2134" i="31" s="1"/>
  <c r="E2133" i="31"/>
  <c r="F2133" i="31" s="1"/>
  <c r="E2132" i="31"/>
  <c r="F2132" i="31" s="1"/>
  <c r="E2131" i="31"/>
  <c r="F2131" i="31" s="1"/>
  <c r="E2130" i="31"/>
  <c r="F2130" i="31" s="1"/>
  <c r="E2129" i="31"/>
  <c r="F2129" i="31" s="1"/>
  <c r="E2128" i="31"/>
  <c r="F2128" i="31" s="1"/>
  <c r="E2127" i="31"/>
  <c r="F2127" i="31" s="1"/>
  <c r="E2126" i="31"/>
  <c r="F2126" i="31" s="1"/>
  <c r="E2125" i="31"/>
  <c r="F2125" i="31" s="1"/>
  <c r="E2124" i="31"/>
  <c r="F2124" i="31" s="1"/>
  <c r="E2123" i="31"/>
  <c r="F2123" i="31" s="1"/>
  <c r="E2122" i="31"/>
  <c r="F2122" i="31" s="1"/>
  <c r="E2121" i="31"/>
  <c r="F2121" i="31" s="1"/>
  <c r="E2120" i="31"/>
  <c r="F2120" i="31" s="1"/>
  <c r="E2119" i="31"/>
  <c r="F2119" i="31" s="1"/>
  <c r="E2118" i="31"/>
  <c r="F2118" i="31" s="1"/>
  <c r="E2117" i="31"/>
  <c r="F2117" i="31" s="1"/>
  <c r="E2116" i="31"/>
  <c r="F2116" i="31" s="1"/>
  <c r="E2115" i="31"/>
  <c r="F2115" i="31" s="1"/>
  <c r="E2114" i="31"/>
  <c r="F2114" i="31" s="1"/>
  <c r="E2113" i="31"/>
  <c r="F2113" i="31" s="1"/>
  <c r="E2112" i="31"/>
  <c r="F2112" i="31" s="1"/>
  <c r="E2111" i="31"/>
  <c r="F2111" i="31" s="1"/>
  <c r="E2110" i="31"/>
  <c r="F2110" i="31" s="1"/>
  <c r="E2109" i="31"/>
  <c r="F2109" i="31" s="1"/>
  <c r="E2108" i="31"/>
  <c r="F2108" i="31" s="1"/>
  <c r="E2107" i="31"/>
  <c r="F2107" i="31" s="1"/>
  <c r="E2106" i="31"/>
  <c r="F2106" i="31" s="1"/>
  <c r="E2105" i="31"/>
  <c r="F2105" i="31" s="1"/>
  <c r="E2104" i="31"/>
  <c r="F2104" i="31" s="1"/>
  <c r="E2103" i="31"/>
  <c r="F2103" i="31" s="1"/>
  <c r="E2102" i="31"/>
  <c r="F2102" i="31" s="1"/>
  <c r="E2101" i="31"/>
  <c r="F2101" i="31" s="1"/>
  <c r="E2100" i="31"/>
  <c r="F2100" i="31" s="1"/>
  <c r="E2099" i="31"/>
  <c r="F2099" i="31" s="1"/>
  <c r="E2098" i="31"/>
  <c r="F2098" i="31" s="1"/>
  <c r="E2097" i="31"/>
  <c r="F2097" i="31" s="1"/>
  <c r="E2096" i="31"/>
  <c r="F2096" i="31" s="1"/>
  <c r="E2095" i="31"/>
  <c r="F2095" i="31" s="1"/>
  <c r="E2094" i="31"/>
  <c r="F2094" i="31" s="1"/>
  <c r="E2093" i="31"/>
  <c r="F2093" i="31" s="1"/>
  <c r="E2092" i="31"/>
  <c r="F2092" i="31" s="1"/>
  <c r="E2091" i="31"/>
  <c r="F2091" i="31" s="1"/>
  <c r="E2090" i="31"/>
  <c r="F2090" i="31" s="1"/>
  <c r="E2089" i="31"/>
  <c r="F2089" i="31" s="1"/>
  <c r="E2088" i="31"/>
  <c r="F2088" i="31" s="1"/>
  <c r="E2087" i="31"/>
  <c r="F2087" i="31" s="1"/>
  <c r="E2086" i="31"/>
  <c r="F2086" i="31" s="1"/>
  <c r="E2085" i="31"/>
  <c r="F2085" i="31" s="1"/>
  <c r="E2084" i="31"/>
  <c r="F2084" i="31" s="1"/>
  <c r="E2083" i="31"/>
  <c r="F2083" i="31" s="1"/>
  <c r="E2082" i="31"/>
  <c r="F2082" i="31" s="1"/>
  <c r="E2081" i="31"/>
  <c r="F2081" i="31" s="1"/>
  <c r="E2080" i="31"/>
  <c r="F2080" i="31" s="1"/>
  <c r="E2079" i="31"/>
  <c r="F2079" i="31" s="1"/>
  <c r="E2078" i="31"/>
  <c r="F2078" i="31" s="1"/>
  <c r="E2077" i="31"/>
  <c r="F2077" i="31" s="1"/>
  <c r="E2076" i="31"/>
  <c r="F2076" i="31" s="1"/>
  <c r="E2075" i="31"/>
  <c r="F2075" i="31" s="1"/>
  <c r="E2074" i="31"/>
  <c r="F2074" i="31" s="1"/>
  <c r="E2073" i="31"/>
  <c r="F2073" i="31" s="1"/>
  <c r="E2072" i="31"/>
  <c r="F2072" i="31" s="1"/>
  <c r="E2071" i="31"/>
  <c r="F2071" i="31" s="1"/>
  <c r="E2070" i="31"/>
  <c r="F2070" i="31" s="1"/>
  <c r="E2069" i="31"/>
  <c r="F2069" i="31" s="1"/>
  <c r="E2068" i="31"/>
  <c r="F2068" i="31" s="1"/>
  <c r="E2067" i="31"/>
  <c r="F2067" i="31" s="1"/>
  <c r="E2066" i="31"/>
  <c r="F2066" i="31" s="1"/>
  <c r="E2065" i="31"/>
  <c r="F2065" i="31" s="1"/>
  <c r="E2064" i="31"/>
  <c r="F2064" i="31" s="1"/>
  <c r="E2063" i="31"/>
  <c r="F2063" i="31" s="1"/>
  <c r="E2062" i="31"/>
  <c r="F2062" i="31" s="1"/>
  <c r="E2061" i="31"/>
  <c r="F2061" i="31" s="1"/>
  <c r="E2060" i="31"/>
  <c r="F2060" i="31" s="1"/>
  <c r="E2059" i="31"/>
  <c r="F2059" i="31" s="1"/>
  <c r="E2058" i="31"/>
  <c r="F2058" i="31" s="1"/>
  <c r="E2057" i="31"/>
  <c r="F2057" i="31" s="1"/>
  <c r="E2056" i="31"/>
  <c r="F2056" i="31" s="1"/>
  <c r="E2055" i="31"/>
  <c r="F2055" i="31" s="1"/>
  <c r="E2054" i="31"/>
  <c r="F2054" i="31" s="1"/>
  <c r="E2053" i="31"/>
  <c r="F2053" i="31" s="1"/>
  <c r="E2052" i="31"/>
  <c r="F2052" i="31" s="1"/>
  <c r="E2051" i="31"/>
  <c r="F2051" i="31" s="1"/>
  <c r="E2050" i="31"/>
  <c r="F2050" i="31" s="1"/>
  <c r="E2049" i="31"/>
  <c r="F2049" i="31" s="1"/>
  <c r="E2048" i="31"/>
  <c r="F2048" i="31" s="1"/>
  <c r="E2047" i="31"/>
  <c r="F2047" i="31" s="1"/>
  <c r="E2046" i="31"/>
  <c r="F2046" i="31" s="1"/>
  <c r="E2045" i="31"/>
  <c r="F2045" i="31" s="1"/>
  <c r="E2044" i="31"/>
  <c r="F2044" i="31" s="1"/>
  <c r="E2043" i="31"/>
  <c r="F2043" i="31" s="1"/>
  <c r="E2042" i="31"/>
  <c r="F2042" i="31" s="1"/>
  <c r="E2041" i="31"/>
  <c r="F2041" i="31" s="1"/>
  <c r="E2040" i="31"/>
  <c r="F2040" i="31" s="1"/>
  <c r="E2039" i="31"/>
  <c r="F2039" i="31" s="1"/>
  <c r="E2038" i="31"/>
  <c r="F2038" i="31" s="1"/>
  <c r="E2037" i="31"/>
  <c r="F2037" i="31" s="1"/>
  <c r="E2036" i="31"/>
  <c r="F2036" i="31" s="1"/>
  <c r="E2035" i="31"/>
  <c r="F2035" i="31" s="1"/>
  <c r="E2034" i="31"/>
  <c r="F2034" i="31" s="1"/>
  <c r="E2033" i="31"/>
  <c r="F2033" i="31" s="1"/>
  <c r="E2032" i="31"/>
  <c r="F2032" i="31" s="1"/>
  <c r="E2031" i="31"/>
  <c r="F2031" i="31" s="1"/>
  <c r="E2030" i="31"/>
  <c r="F2030" i="31" s="1"/>
  <c r="E2029" i="31"/>
  <c r="F2029" i="31" s="1"/>
  <c r="E2028" i="31"/>
  <c r="F2028" i="31" s="1"/>
  <c r="E2027" i="31"/>
  <c r="F2027" i="31" s="1"/>
  <c r="E2026" i="31"/>
  <c r="F2026" i="31" s="1"/>
  <c r="E2025" i="31"/>
  <c r="F2025" i="31" s="1"/>
  <c r="E2024" i="31"/>
  <c r="F2024" i="31" s="1"/>
  <c r="E2023" i="31"/>
  <c r="F2023" i="31" s="1"/>
  <c r="E2022" i="31"/>
  <c r="F2022" i="31" s="1"/>
  <c r="E2021" i="31"/>
  <c r="F2021" i="31" s="1"/>
  <c r="E2020" i="31"/>
  <c r="F2020" i="31" s="1"/>
  <c r="E2019" i="31"/>
  <c r="F2019" i="31" s="1"/>
  <c r="E2018" i="31"/>
  <c r="F2018" i="31" s="1"/>
  <c r="E2017" i="31"/>
  <c r="F2017" i="31" s="1"/>
  <c r="E2016" i="31"/>
  <c r="F2016" i="31" s="1"/>
  <c r="E2015" i="31"/>
  <c r="F2015" i="31" s="1"/>
  <c r="E2014" i="31"/>
  <c r="F2014" i="31" s="1"/>
  <c r="E2013" i="31"/>
  <c r="F2013" i="31" s="1"/>
  <c r="E2012" i="31"/>
  <c r="F2012" i="31" s="1"/>
  <c r="E2011" i="31"/>
  <c r="F2011" i="31" s="1"/>
  <c r="E2010" i="31"/>
  <c r="F2010" i="31" s="1"/>
  <c r="E2009" i="31"/>
  <c r="F2009" i="31" s="1"/>
  <c r="E2008" i="31"/>
  <c r="F2008" i="31" s="1"/>
  <c r="E2007" i="31"/>
  <c r="F2007" i="31" s="1"/>
  <c r="E2006" i="31"/>
  <c r="F2006" i="31" s="1"/>
  <c r="E2005" i="31"/>
  <c r="F2005" i="31" s="1"/>
  <c r="E2004" i="31"/>
  <c r="F2004" i="31" s="1"/>
  <c r="E2003" i="31"/>
  <c r="F2003" i="31" s="1"/>
  <c r="E2002" i="31"/>
  <c r="F2002" i="31" s="1"/>
  <c r="E2001" i="31"/>
  <c r="F2001" i="31" s="1"/>
  <c r="E2000" i="31"/>
  <c r="F2000" i="31" s="1"/>
  <c r="E1999" i="31"/>
  <c r="F1999" i="31" s="1"/>
  <c r="E1998" i="31"/>
  <c r="F1998" i="31" s="1"/>
  <c r="E1997" i="31"/>
  <c r="F1997" i="31" s="1"/>
  <c r="E1996" i="31"/>
  <c r="F1996" i="31" s="1"/>
  <c r="E1995" i="31"/>
  <c r="F1995" i="31" s="1"/>
  <c r="E1994" i="31"/>
  <c r="F1994" i="31" s="1"/>
  <c r="E1993" i="31"/>
  <c r="F1993" i="31" s="1"/>
  <c r="E1992" i="31"/>
  <c r="F1992" i="31" s="1"/>
  <c r="E1991" i="31"/>
  <c r="F1991" i="31" s="1"/>
  <c r="E1990" i="31"/>
  <c r="F1990" i="31" s="1"/>
  <c r="E1989" i="31"/>
  <c r="F1989" i="31" s="1"/>
  <c r="E1988" i="31"/>
  <c r="F1988" i="31" s="1"/>
  <c r="E1987" i="31"/>
  <c r="F1987" i="31" s="1"/>
  <c r="E1986" i="31"/>
  <c r="F1986" i="31" s="1"/>
  <c r="E1985" i="31"/>
  <c r="F1985" i="31" s="1"/>
  <c r="E1984" i="31"/>
  <c r="F1984" i="31" s="1"/>
  <c r="E1983" i="31"/>
  <c r="F1983" i="31" s="1"/>
  <c r="E1982" i="31"/>
  <c r="F1982" i="31" s="1"/>
  <c r="E1981" i="31"/>
  <c r="F1981" i="31" s="1"/>
  <c r="E1980" i="31"/>
  <c r="F1980" i="31" s="1"/>
  <c r="E1979" i="31"/>
  <c r="F1979" i="31" s="1"/>
  <c r="E1978" i="31"/>
  <c r="F1978" i="31" s="1"/>
  <c r="E1977" i="31"/>
  <c r="F1977" i="31" s="1"/>
  <c r="E1976" i="31"/>
  <c r="F1976" i="31" s="1"/>
  <c r="E1975" i="31"/>
  <c r="F1975" i="31" s="1"/>
  <c r="E1974" i="31"/>
  <c r="F1974" i="31" s="1"/>
  <c r="E1973" i="31"/>
  <c r="F1973" i="31" s="1"/>
  <c r="E1972" i="31"/>
  <c r="F1972" i="31" s="1"/>
  <c r="E1971" i="31"/>
  <c r="F1971" i="31" s="1"/>
  <c r="E1970" i="31"/>
  <c r="F1970" i="31" s="1"/>
  <c r="E1969" i="31"/>
  <c r="F1969" i="31" s="1"/>
  <c r="E1968" i="31"/>
  <c r="F1968" i="31" s="1"/>
  <c r="E1967" i="31"/>
  <c r="F1967" i="31" s="1"/>
  <c r="E1966" i="31"/>
  <c r="F1966" i="31" s="1"/>
  <c r="E1965" i="31"/>
  <c r="F1965" i="31" s="1"/>
  <c r="E1964" i="31"/>
  <c r="F1964" i="31" s="1"/>
  <c r="E1963" i="31"/>
  <c r="F1963" i="31" s="1"/>
  <c r="E1962" i="31"/>
  <c r="F1962" i="31" s="1"/>
  <c r="E1961" i="31"/>
  <c r="F1961" i="31" s="1"/>
  <c r="E1960" i="31"/>
  <c r="F1960" i="31" s="1"/>
  <c r="E1959" i="31"/>
  <c r="F1959" i="31" s="1"/>
  <c r="E1958" i="31"/>
  <c r="F1958" i="31" s="1"/>
  <c r="E1957" i="31"/>
  <c r="F1957" i="31" s="1"/>
  <c r="E1956" i="31"/>
  <c r="F1956" i="31" s="1"/>
  <c r="E1955" i="31"/>
  <c r="F1955" i="31" s="1"/>
  <c r="E1954" i="31"/>
  <c r="F1954" i="31" s="1"/>
  <c r="E1953" i="31"/>
  <c r="F1953" i="31" s="1"/>
  <c r="E1952" i="31"/>
  <c r="F1952" i="31" s="1"/>
  <c r="E1951" i="31"/>
  <c r="F1951" i="31" s="1"/>
  <c r="E1950" i="31"/>
  <c r="F1950" i="31" s="1"/>
  <c r="E1949" i="31"/>
  <c r="F1949" i="31" s="1"/>
  <c r="E1948" i="31"/>
  <c r="F1948" i="31" s="1"/>
  <c r="E1947" i="31"/>
  <c r="F1947" i="31" s="1"/>
  <c r="E1946" i="31"/>
  <c r="F1946" i="31" s="1"/>
  <c r="E1945" i="31"/>
  <c r="F1945" i="31" s="1"/>
  <c r="E1944" i="31"/>
  <c r="F1944" i="31" s="1"/>
  <c r="E1943" i="31"/>
  <c r="F1943" i="31" s="1"/>
  <c r="E1942" i="31"/>
  <c r="F1942" i="31" s="1"/>
  <c r="E1941" i="31"/>
  <c r="F1941" i="31" s="1"/>
  <c r="E1940" i="31"/>
  <c r="F1940" i="31" s="1"/>
  <c r="E1939" i="31"/>
  <c r="F1939" i="31" s="1"/>
  <c r="E1938" i="31"/>
  <c r="F1938" i="31" s="1"/>
  <c r="E1937" i="31"/>
  <c r="F1937" i="31" s="1"/>
  <c r="E1936" i="31"/>
  <c r="F1936" i="31" s="1"/>
  <c r="E1935" i="31"/>
  <c r="F1935" i="31" s="1"/>
  <c r="E1934" i="31"/>
  <c r="F1934" i="31" s="1"/>
  <c r="E1933" i="31"/>
  <c r="F1933" i="31" s="1"/>
  <c r="E1932" i="31"/>
  <c r="F1932" i="31" s="1"/>
  <c r="E1931" i="31"/>
  <c r="F1931" i="31" s="1"/>
  <c r="E1930" i="31"/>
  <c r="F1930" i="31" s="1"/>
  <c r="E1929" i="31"/>
  <c r="F1929" i="31" s="1"/>
  <c r="E1928" i="31"/>
  <c r="F1928" i="31" s="1"/>
  <c r="E1927" i="31"/>
  <c r="F1927" i="31" s="1"/>
  <c r="E1926" i="31"/>
  <c r="F1926" i="31" s="1"/>
  <c r="E1925" i="31"/>
  <c r="F1925" i="31" s="1"/>
  <c r="E1924" i="31"/>
  <c r="F1924" i="31" s="1"/>
  <c r="E1923" i="31"/>
  <c r="F1923" i="31" s="1"/>
  <c r="E1922" i="31"/>
  <c r="F1922" i="31" s="1"/>
  <c r="E1921" i="31"/>
  <c r="F1921" i="31" s="1"/>
  <c r="E1920" i="31"/>
  <c r="F1920" i="31" s="1"/>
  <c r="E1919" i="31"/>
  <c r="F1919" i="31" s="1"/>
  <c r="E1918" i="31"/>
  <c r="F1918" i="31" s="1"/>
  <c r="E1917" i="31"/>
  <c r="F1917" i="31" s="1"/>
  <c r="E1916" i="31"/>
  <c r="F1916" i="31" s="1"/>
  <c r="E1915" i="31"/>
  <c r="F1915" i="31" s="1"/>
  <c r="E1914" i="31"/>
  <c r="F1914" i="31" s="1"/>
  <c r="E1913" i="31"/>
  <c r="F1913" i="31" s="1"/>
  <c r="E1912" i="31"/>
  <c r="F1912" i="31" s="1"/>
  <c r="E1911" i="31"/>
  <c r="F1911" i="31" s="1"/>
  <c r="E1910" i="31"/>
  <c r="F1910" i="31" s="1"/>
  <c r="E1909" i="31"/>
  <c r="F1909" i="31" s="1"/>
  <c r="E1908" i="31"/>
  <c r="F1908" i="31" s="1"/>
  <c r="E1907" i="31"/>
  <c r="F1907" i="31" s="1"/>
  <c r="E1906" i="31"/>
  <c r="F1906" i="31" s="1"/>
  <c r="E1905" i="31"/>
  <c r="F1905" i="31" s="1"/>
  <c r="E1904" i="31"/>
  <c r="F1904" i="31" s="1"/>
  <c r="E1903" i="31"/>
  <c r="F1903" i="31" s="1"/>
  <c r="E1902" i="31"/>
  <c r="F1902" i="31" s="1"/>
  <c r="E1901" i="31"/>
  <c r="F1901" i="31" s="1"/>
  <c r="E1900" i="31"/>
  <c r="F1900" i="31" s="1"/>
  <c r="E1899" i="31"/>
  <c r="F1899" i="31" s="1"/>
  <c r="E1898" i="31"/>
  <c r="F1898" i="31" s="1"/>
  <c r="E1897" i="31"/>
  <c r="F1897" i="31" s="1"/>
  <c r="E1896" i="31"/>
  <c r="F1896" i="31" s="1"/>
  <c r="E1895" i="31"/>
  <c r="F1895" i="31" s="1"/>
  <c r="E1894" i="31"/>
  <c r="F1894" i="31" s="1"/>
  <c r="E1893" i="31"/>
  <c r="F1893" i="31" s="1"/>
  <c r="E1892" i="31"/>
  <c r="F1892" i="31" s="1"/>
  <c r="E1891" i="31"/>
  <c r="F1891" i="31" s="1"/>
  <c r="E1890" i="31"/>
  <c r="F1890" i="31" s="1"/>
  <c r="E1889" i="31"/>
  <c r="F1889" i="31" s="1"/>
  <c r="E1888" i="31"/>
  <c r="F1888" i="31" s="1"/>
  <c r="E1887" i="31"/>
  <c r="F1887" i="31" s="1"/>
  <c r="E1886" i="31"/>
  <c r="F1886" i="31" s="1"/>
  <c r="E1885" i="31"/>
  <c r="F1885" i="31" s="1"/>
  <c r="E1884" i="31"/>
  <c r="F1884" i="31" s="1"/>
  <c r="E1883" i="31"/>
  <c r="F1883" i="31" s="1"/>
  <c r="E1882" i="31"/>
  <c r="F1882" i="31" s="1"/>
  <c r="E1881" i="31"/>
  <c r="F1881" i="31" s="1"/>
  <c r="E1880" i="31"/>
  <c r="F1880" i="31" s="1"/>
  <c r="E1879" i="31"/>
  <c r="F1879" i="31" s="1"/>
  <c r="E1878" i="31"/>
  <c r="F1878" i="31" s="1"/>
  <c r="E1877" i="31"/>
  <c r="F1877" i="31" s="1"/>
  <c r="E1876" i="31"/>
  <c r="F1876" i="31" s="1"/>
  <c r="E1875" i="31"/>
  <c r="F1875" i="31" s="1"/>
  <c r="E1874" i="31"/>
  <c r="F1874" i="31" s="1"/>
  <c r="E1873" i="31"/>
  <c r="F1873" i="31" s="1"/>
  <c r="E1872" i="31"/>
  <c r="F1872" i="31" s="1"/>
  <c r="E1871" i="31"/>
  <c r="F1871" i="31" s="1"/>
  <c r="E1870" i="31"/>
  <c r="F1870" i="31" s="1"/>
  <c r="E1869" i="31"/>
  <c r="F1869" i="31" s="1"/>
  <c r="E1868" i="31"/>
  <c r="F1868" i="31" s="1"/>
  <c r="E1867" i="31"/>
  <c r="F1867" i="31" s="1"/>
  <c r="E1866" i="31"/>
  <c r="F1866" i="31" s="1"/>
  <c r="E1865" i="31"/>
  <c r="F1865" i="31" s="1"/>
  <c r="E1864" i="31"/>
  <c r="F1864" i="31" s="1"/>
  <c r="E1863" i="31"/>
  <c r="F1863" i="31" s="1"/>
  <c r="E1862" i="31"/>
  <c r="F1862" i="31" s="1"/>
  <c r="E1861" i="31"/>
  <c r="F1861" i="31" s="1"/>
  <c r="E1860" i="31"/>
  <c r="F1860" i="31" s="1"/>
  <c r="E1859" i="31"/>
  <c r="F1859" i="31" s="1"/>
  <c r="E1858" i="31"/>
  <c r="F1858" i="31" s="1"/>
  <c r="E1857" i="31"/>
  <c r="F1857" i="31" s="1"/>
  <c r="E1856" i="31"/>
  <c r="F1856" i="31" s="1"/>
  <c r="E1855" i="31"/>
  <c r="F1855" i="31" s="1"/>
  <c r="E1854" i="31"/>
  <c r="F1854" i="31" s="1"/>
  <c r="E1853" i="31"/>
  <c r="F1853" i="31" s="1"/>
  <c r="E1852" i="31"/>
  <c r="F1852" i="31" s="1"/>
  <c r="E1851" i="31"/>
  <c r="F1851" i="31" s="1"/>
  <c r="E1850" i="31"/>
  <c r="F1850" i="31" s="1"/>
  <c r="E1849" i="31"/>
  <c r="F1849" i="31" s="1"/>
  <c r="E1848" i="31"/>
  <c r="F1848" i="31" s="1"/>
  <c r="E1847" i="31"/>
  <c r="F1847" i="31" s="1"/>
  <c r="E1846" i="31"/>
  <c r="F1846" i="31" s="1"/>
  <c r="E1845" i="31"/>
  <c r="F1845" i="31" s="1"/>
  <c r="E1844" i="31"/>
  <c r="F1844" i="31" s="1"/>
  <c r="E1843" i="31"/>
  <c r="F1843" i="31" s="1"/>
  <c r="E1842" i="31"/>
  <c r="F1842" i="31" s="1"/>
  <c r="E1841" i="31"/>
  <c r="F1841" i="31" s="1"/>
  <c r="E1840" i="31"/>
  <c r="F1840" i="31" s="1"/>
  <c r="E1839" i="31"/>
  <c r="F1839" i="31" s="1"/>
  <c r="E1838" i="31"/>
  <c r="F1838" i="31" s="1"/>
  <c r="E1837" i="31"/>
  <c r="F1837" i="31" s="1"/>
  <c r="E1836" i="31"/>
  <c r="F1836" i="31" s="1"/>
  <c r="E1835" i="31"/>
  <c r="F1835" i="31" s="1"/>
  <c r="E1834" i="31"/>
  <c r="F1834" i="31" s="1"/>
  <c r="E1833" i="31"/>
  <c r="F1833" i="31" s="1"/>
  <c r="E1832" i="31"/>
  <c r="F1832" i="31" s="1"/>
  <c r="E1831" i="31"/>
  <c r="F1831" i="31" s="1"/>
  <c r="E1830" i="31"/>
  <c r="F1830" i="31" s="1"/>
  <c r="E1829" i="31"/>
  <c r="F1829" i="31" s="1"/>
  <c r="E1828" i="31"/>
  <c r="F1828" i="31" s="1"/>
  <c r="E1827" i="31"/>
  <c r="F1827" i="31" s="1"/>
  <c r="E1826" i="31"/>
  <c r="F1826" i="31" s="1"/>
  <c r="E1825" i="31"/>
  <c r="F1825" i="31" s="1"/>
  <c r="E1824" i="31"/>
  <c r="F1824" i="31" s="1"/>
  <c r="E1823" i="31"/>
  <c r="F1823" i="31" s="1"/>
  <c r="E1822" i="31"/>
  <c r="F1822" i="31" s="1"/>
  <c r="E1821" i="31"/>
  <c r="F1821" i="31" s="1"/>
  <c r="E1820" i="31"/>
  <c r="F1820" i="31" s="1"/>
  <c r="E1819" i="31"/>
  <c r="F1819" i="31" s="1"/>
  <c r="E1818" i="31"/>
  <c r="F1818" i="31" s="1"/>
  <c r="E1817" i="31"/>
  <c r="F1817" i="31" s="1"/>
  <c r="E1816" i="31"/>
  <c r="F1816" i="31" s="1"/>
  <c r="E1815" i="31"/>
  <c r="F1815" i="31" s="1"/>
  <c r="E1814" i="31"/>
  <c r="F1814" i="31" s="1"/>
  <c r="E1813" i="31"/>
  <c r="F1813" i="31" s="1"/>
  <c r="E1812" i="31"/>
  <c r="F1812" i="31" s="1"/>
  <c r="E1811" i="31"/>
  <c r="F1811" i="31" s="1"/>
  <c r="E1810" i="31"/>
  <c r="F1810" i="31" s="1"/>
  <c r="E1809" i="31"/>
  <c r="F1809" i="31" s="1"/>
  <c r="E1808" i="31"/>
  <c r="F1808" i="31" s="1"/>
  <c r="E1807" i="31"/>
  <c r="F1807" i="31" s="1"/>
  <c r="E1806" i="31"/>
  <c r="F1806" i="31" s="1"/>
  <c r="E1805" i="31"/>
  <c r="F1805" i="31" s="1"/>
  <c r="E1804" i="31"/>
  <c r="F1804" i="31" s="1"/>
  <c r="E1803" i="31"/>
  <c r="F1803" i="31" s="1"/>
  <c r="E1802" i="31"/>
  <c r="F1802" i="31" s="1"/>
  <c r="E1801" i="31"/>
  <c r="F1801" i="31" s="1"/>
  <c r="E1800" i="31"/>
  <c r="F1800" i="31" s="1"/>
  <c r="E1799" i="31"/>
  <c r="F1799" i="31" s="1"/>
  <c r="E1798" i="31"/>
  <c r="F1798" i="31" s="1"/>
  <c r="E1797" i="31"/>
  <c r="F1797" i="31" s="1"/>
  <c r="E1796" i="31"/>
  <c r="F1796" i="31" s="1"/>
  <c r="E1795" i="31"/>
  <c r="F1795" i="31" s="1"/>
  <c r="E1794" i="31"/>
  <c r="F1794" i="31" s="1"/>
  <c r="E1793" i="31"/>
  <c r="F1793" i="31" s="1"/>
  <c r="E1792" i="31"/>
  <c r="F1792" i="31" s="1"/>
  <c r="E1791" i="31"/>
  <c r="F1791" i="31" s="1"/>
  <c r="E1790" i="31"/>
  <c r="F1790" i="31" s="1"/>
  <c r="E1789" i="31"/>
  <c r="F1789" i="31" s="1"/>
  <c r="E1788" i="31"/>
  <c r="F1788" i="31" s="1"/>
  <c r="E1787" i="31"/>
  <c r="F1787" i="31" s="1"/>
  <c r="E1786" i="31"/>
  <c r="F1786" i="31" s="1"/>
  <c r="E1785" i="31"/>
  <c r="F1785" i="31" s="1"/>
  <c r="E1784" i="31"/>
  <c r="F1784" i="31" s="1"/>
  <c r="E1783" i="31"/>
  <c r="F1783" i="31" s="1"/>
  <c r="E1782" i="31"/>
  <c r="F1782" i="31" s="1"/>
  <c r="E1781" i="31"/>
  <c r="F1781" i="31" s="1"/>
  <c r="E1780" i="31"/>
  <c r="F1780" i="31" s="1"/>
  <c r="E1779" i="31"/>
  <c r="F1779" i="31" s="1"/>
  <c r="E1778" i="31"/>
  <c r="F1778" i="31" s="1"/>
  <c r="E1777" i="31"/>
  <c r="F1777" i="31" s="1"/>
  <c r="E1776" i="31"/>
  <c r="F1776" i="31" s="1"/>
  <c r="E1775" i="31"/>
  <c r="F1775" i="31" s="1"/>
  <c r="E1774" i="31"/>
  <c r="F1774" i="31" s="1"/>
  <c r="E1773" i="31"/>
  <c r="F1773" i="31" s="1"/>
  <c r="E1772" i="31"/>
  <c r="F1772" i="31" s="1"/>
  <c r="E1771" i="31"/>
  <c r="F1771" i="31" s="1"/>
  <c r="E1770" i="31"/>
  <c r="F1770" i="31" s="1"/>
  <c r="E1769" i="31"/>
  <c r="F1769" i="31" s="1"/>
  <c r="E1768" i="31"/>
  <c r="F1768" i="31" s="1"/>
  <c r="E1767" i="31"/>
  <c r="F1767" i="31" s="1"/>
  <c r="E1766" i="31"/>
  <c r="F1766" i="31" s="1"/>
  <c r="E1765" i="31"/>
  <c r="F1765" i="31" s="1"/>
  <c r="E1764" i="31"/>
  <c r="F1764" i="31" s="1"/>
  <c r="E1763" i="31"/>
  <c r="F1763" i="31" s="1"/>
  <c r="E1762" i="31"/>
  <c r="F1762" i="31" s="1"/>
  <c r="E1761" i="31"/>
  <c r="F1761" i="31" s="1"/>
  <c r="E1760" i="31"/>
  <c r="F1760" i="31" s="1"/>
  <c r="E1759" i="31"/>
  <c r="F1759" i="31" s="1"/>
  <c r="E1758" i="31"/>
  <c r="F1758" i="31" s="1"/>
  <c r="E1757" i="31"/>
  <c r="F1757" i="31" s="1"/>
  <c r="E1756" i="31"/>
  <c r="F1756" i="31" s="1"/>
  <c r="E1755" i="31"/>
  <c r="F1755" i="31" s="1"/>
  <c r="E1754" i="31"/>
  <c r="F1754" i="31" s="1"/>
  <c r="E1753" i="31"/>
  <c r="F1753" i="31" s="1"/>
  <c r="E1752" i="31"/>
  <c r="F1752" i="31" s="1"/>
  <c r="E1751" i="31"/>
  <c r="F1751" i="31" s="1"/>
  <c r="E1750" i="31"/>
  <c r="F1750" i="31" s="1"/>
  <c r="E1749" i="31"/>
  <c r="F1749" i="31" s="1"/>
  <c r="E1748" i="31"/>
  <c r="F1748" i="31" s="1"/>
  <c r="E1747" i="31"/>
  <c r="F1747" i="31" s="1"/>
  <c r="E1746" i="31"/>
  <c r="F1746" i="31" s="1"/>
  <c r="E1745" i="31"/>
  <c r="F1745" i="31" s="1"/>
  <c r="E1744" i="31"/>
  <c r="F1744" i="31" s="1"/>
  <c r="E1743" i="31"/>
  <c r="F1743" i="31" s="1"/>
  <c r="E1742" i="31"/>
  <c r="F1742" i="31" s="1"/>
  <c r="E1741" i="31"/>
  <c r="F1741" i="31" s="1"/>
  <c r="E1740" i="31"/>
  <c r="F1740" i="31" s="1"/>
  <c r="E1739" i="31"/>
  <c r="F1739" i="31" s="1"/>
  <c r="E1738" i="31"/>
  <c r="F1738" i="31" s="1"/>
  <c r="E1737" i="31"/>
  <c r="F1737" i="31" s="1"/>
  <c r="E1736" i="31"/>
  <c r="F1736" i="31" s="1"/>
  <c r="E1735" i="31"/>
  <c r="F1735" i="31" s="1"/>
  <c r="E1734" i="31"/>
  <c r="F1734" i="31" s="1"/>
  <c r="E1733" i="31"/>
  <c r="F1733" i="31" s="1"/>
  <c r="E1732" i="31"/>
  <c r="F1732" i="31" s="1"/>
  <c r="E1731" i="31"/>
  <c r="F1731" i="31" s="1"/>
  <c r="E1730" i="31"/>
  <c r="F1730" i="31" s="1"/>
  <c r="E1729" i="31"/>
  <c r="F1729" i="31" s="1"/>
  <c r="E1728" i="31"/>
  <c r="F1728" i="31" s="1"/>
  <c r="E1727" i="31"/>
  <c r="F1727" i="31" s="1"/>
  <c r="E1726" i="31"/>
  <c r="F1726" i="31" s="1"/>
  <c r="E1725" i="31"/>
  <c r="F1725" i="31" s="1"/>
  <c r="E1724" i="31"/>
  <c r="F1724" i="31" s="1"/>
  <c r="E1723" i="31"/>
  <c r="F1723" i="31" s="1"/>
  <c r="E1722" i="31"/>
  <c r="F1722" i="31" s="1"/>
  <c r="E1721" i="31"/>
  <c r="F1721" i="31" s="1"/>
  <c r="E1720" i="31"/>
  <c r="F1720" i="31" s="1"/>
  <c r="E1719" i="31"/>
  <c r="F1719" i="31" s="1"/>
  <c r="E1718" i="31"/>
  <c r="F1718" i="31" s="1"/>
  <c r="E1717" i="31"/>
  <c r="F1717" i="31" s="1"/>
  <c r="E1716" i="31"/>
  <c r="F1716" i="31" s="1"/>
  <c r="E1715" i="31"/>
  <c r="F1715" i="31" s="1"/>
  <c r="E1714" i="31"/>
  <c r="F1714" i="31" s="1"/>
  <c r="E1713" i="31"/>
  <c r="F1713" i="31" s="1"/>
  <c r="E1712" i="31"/>
  <c r="F1712" i="31" s="1"/>
  <c r="E1711" i="31"/>
  <c r="F1711" i="31" s="1"/>
  <c r="E1710" i="31"/>
  <c r="F1710" i="31" s="1"/>
  <c r="E1709" i="31"/>
  <c r="F1709" i="31" s="1"/>
  <c r="E1708" i="31"/>
  <c r="F1708" i="31" s="1"/>
  <c r="E1707" i="31"/>
  <c r="F1707" i="31" s="1"/>
  <c r="E1706" i="31"/>
  <c r="F1706" i="31" s="1"/>
  <c r="E1705" i="31"/>
  <c r="F1705" i="31" s="1"/>
  <c r="E1704" i="31"/>
  <c r="F1704" i="31" s="1"/>
  <c r="E1703" i="31"/>
  <c r="F1703" i="31" s="1"/>
  <c r="E1702" i="31"/>
  <c r="F1702" i="31" s="1"/>
  <c r="E1701" i="31"/>
  <c r="F1701" i="31" s="1"/>
  <c r="E1700" i="31"/>
  <c r="F1700" i="31" s="1"/>
  <c r="E1699" i="31"/>
  <c r="F1699" i="31" s="1"/>
  <c r="E1698" i="31"/>
  <c r="F1698" i="31" s="1"/>
  <c r="E1697" i="31"/>
  <c r="F1697" i="31" s="1"/>
  <c r="E1696" i="31"/>
  <c r="F1696" i="31" s="1"/>
  <c r="E1695" i="31"/>
  <c r="F1695" i="31" s="1"/>
  <c r="E1694" i="31"/>
  <c r="F1694" i="31" s="1"/>
  <c r="E1693" i="31"/>
  <c r="F1693" i="31" s="1"/>
  <c r="E1692" i="31"/>
  <c r="F1692" i="31" s="1"/>
  <c r="E1691" i="31"/>
  <c r="F1691" i="31" s="1"/>
  <c r="E1690" i="31"/>
  <c r="F1690" i="31" s="1"/>
  <c r="E1689" i="31"/>
  <c r="F1689" i="31" s="1"/>
  <c r="E1688" i="31"/>
  <c r="F1688" i="31" s="1"/>
  <c r="E1687" i="31"/>
  <c r="F1687" i="31" s="1"/>
  <c r="E1686" i="31"/>
  <c r="F1686" i="31" s="1"/>
  <c r="E1685" i="31"/>
  <c r="F1685" i="31" s="1"/>
  <c r="E1684" i="31"/>
  <c r="F1684" i="31" s="1"/>
  <c r="E1683" i="31"/>
  <c r="F1683" i="31" s="1"/>
  <c r="E1682" i="31"/>
  <c r="F1682" i="31" s="1"/>
  <c r="E1681" i="31"/>
  <c r="F1681" i="31" s="1"/>
  <c r="E1680" i="31"/>
  <c r="F1680" i="31" s="1"/>
  <c r="E1679" i="31"/>
  <c r="F1679" i="31" s="1"/>
  <c r="E1678" i="31"/>
  <c r="F1678" i="31" s="1"/>
  <c r="E1677" i="31"/>
  <c r="F1677" i="31" s="1"/>
  <c r="E1676" i="31"/>
  <c r="F1676" i="31" s="1"/>
  <c r="E1675" i="31"/>
  <c r="F1675" i="31" s="1"/>
  <c r="E1674" i="31"/>
  <c r="F1674" i="31" s="1"/>
  <c r="E1673" i="31"/>
  <c r="F1673" i="31" s="1"/>
  <c r="E1672" i="31"/>
  <c r="F1672" i="31" s="1"/>
  <c r="E1671" i="31"/>
  <c r="F1671" i="31" s="1"/>
  <c r="E1670" i="31"/>
  <c r="F1670" i="31" s="1"/>
  <c r="E1669" i="31"/>
  <c r="F1669" i="31" s="1"/>
  <c r="E1668" i="31"/>
  <c r="F1668" i="31" s="1"/>
  <c r="E1667" i="31"/>
  <c r="F1667" i="31" s="1"/>
  <c r="E1666" i="31"/>
  <c r="F1666" i="31" s="1"/>
  <c r="E1665" i="31"/>
  <c r="F1665" i="31" s="1"/>
  <c r="E1664" i="31"/>
  <c r="F1664" i="31" s="1"/>
  <c r="E1663" i="31"/>
  <c r="F1663" i="31" s="1"/>
  <c r="E1662" i="31"/>
  <c r="F1662" i="31" s="1"/>
  <c r="E1661" i="31"/>
  <c r="F1661" i="31" s="1"/>
  <c r="E1660" i="31"/>
  <c r="F1660" i="31" s="1"/>
  <c r="E1659" i="31"/>
  <c r="F1659" i="31" s="1"/>
  <c r="E1658" i="31"/>
  <c r="F1658" i="31" s="1"/>
  <c r="E1657" i="31"/>
  <c r="F1657" i="31" s="1"/>
  <c r="E1656" i="31"/>
  <c r="F1656" i="31" s="1"/>
  <c r="E1655" i="31"/>
  <c r="F1655" i="31" s="1"/>
  <c r="E1654" i="31"/>
  <c r="F1654" i="31" s="1"/>
  <c r="E1653" i="31"/>
  <c r="F1653" i="31" s="1"/>
  <c r="E1652" i="31"/>
  <c r="F1652" i="31" s="1"/>
  <c r="E1651" i="31"/>
  <c r="F1651" i="31" s="1"/>
  <c r="E1650" i="31"/>
  <c r="F1650" i="31" s="1"/>
  <c r="E1649" i="31"/>
  <c r="F1649" i="31" s="1"/>
  <c r="E1648" i="31"/>
  <c r="F1648" i="31" s="1"/>
  <c r="E1647" i="31"/>
  <c r="F1647" i="31" s="1"/>
  <c r="E1646" i="31"/>
  <c r="F1646" i="31" s="1"/>
  <c r="E1645" i="31"/>
  <c r="F1645" i="31" s="1"/>
  <c r="E1644" i="31"/>
  <c r="F1644" i="31" s="1"/>
  <c r="E1643" i="31"/>
  <c r="F1643" i="31" s="1"/>
  <c r="E1642" i="31"/>
  <c r="F1642" i="31" s="1"/>
  <c r="E1641" i="31"/>
  <c r="F1641" i="31" s="1"/>
  <c r="E1640" i="31"/>
  <c r="F1640" i="31" s="1"/>
  <c r="E1639" i="31"/>
  <c r="F1639" i="31" s="1"/>
  <c r="E1638" i="31"/>
  <c r="F1638" i="31" s="1"/>
  <c r="E1637" i="31"/>
  <c r="F1637" i="31" s="1"/>
  <c r="E1636" i="31"/>
  <c r="F1636" i="31" s="1"/>
  <c r="E1635" i="31"/>
  <c r="F1635" i="31" s="1"/>
  <c r="E1634" i="31"/>
  <c r="F1634" i="31" s="1"/>
  <c r="E1633" i="31"/>
  <c r="F1633" i="31" s="1"/>
  <c r="E1632" i="31"/>
  <c r="F1632" i="31" s="1"/>
  <c r="E1631" i="31"/>
  <c r="F1631" i="31" s="1"/>
  <c r="E1630" i="31"/>
  <c r="F1630" i="31" s="1"/>
  <c r="E1629" i="31"/>
  <c r="F1629" i="31" s="1"/>
  <c r="E1628" i="31"/>
  <c r="F1628" i="31" s="1"/>
  <c r="E1627" i="31"/>
  <c r="F1627" i="31" s="1"/>
  <c r="E1626" i="31"/>
  <c r="F1626" i="31" s="1"/>
  <c r="E1625" i="31"/>
  <c r="F1625" i="31" s="1"/>
  <c r="E1624" i="31"/>
  <c r="F1624" i="31" s="1"/>
  <c r="E1623" i="31"/>
  <c r="F1623" i="31" s="1"/>
  <c r="E1622" i="31"/>
  <c r="F1622" i="31" s="1"/>
  <c r="E1621" i="31"/>
  <c r="F1621" i="31" s="1"/>
  <c r="E1620" i="31"/>
  <c r="F1620" i="31" s="1"/>
  <c r="E1619" i="31"/>
  <c r="F1619" i="31" s="1"/>
  <c r="E1618" i="31"/>
  <c r="F1618" i="31" s="1"/>
  <c r="E1617" i="31"/>
  <c r="F1617" i="31" s="1"/>
  <c r="E1616" i="31"/>
  <c r="F1616" i="31" s="1"/>
  <c r="E1615" i="31"/>
  <c r="F1615" i="31" s="1"/>
  <c r="E1614" i="31"/>
  <c r="F1614" i="31" s="1"/>
  <c r="E1613" i="31"/>
  <c r="F1613" i="31" s="1"/>
  <c r="E1612" i="31"/>
  <c r="F1612" i="31" s="1"/>
  <c r="E1611" i="31"/>
  <c r="F1611" i="31" s="1"/>
  <c r="E1610" i="31"/>
  <c r="F1610" i="31" s="1"/>
  <c r="E1609" i="31"/>
  <c r="F1609" i="31" s="1"/>
  <c r="E1608" i="31"/>
  <c r="F1608" i="31" s="1"/>
  <c r="E1607" i="31"/>
  <c r="F1607" i="31" s="1"/>
  <c r="E1606" i="31"/>
  <c r="F1606" i="31" s="1"/>
  <c r="E1605" i="31"/>
  <c r="F1605" i="31" s="1"/>
  <c r="E1604" i="31"/>
  <c r="F1604" i="31" s="1"/>
  <c r="E1603" i="31"/>
  <c r="F1603" i="31" s="1"/>
  <c r="E1602" i="31"/>
  <c r="F1602" i="31" s="1"/>
  <c r="E1601" i="31"/>
  <c r="F1601" i="31" s="1"/>
  <c r="E1600" i="31"/>
  <c r="F1600" i="31" s="1"/>
  <c r="E1599" i="31"/>
  <c r="F1599" i="31" s="1"/>
  <c r="E1598" i="31"/>
  <c r="F1598" i="31" s="1"/>
  <c r="E1597" i="31"/>
  <c r="F1597" i="31" s="1"/>
  <c r="E1596" i="31"/>
  <c r="F1596" i="31" s="1"/>
  <c r="E1595" i="31"/>
  <c r="F1595" i="31" s="1"/>
  <c r="E1594" i="31"/>
  <c r="F1594" i="31" s="1"/>
  <c r="E1593" i="31"/>
  <c r="F1593" i="31" s="1"/>
  <c r="E1592" i="31"/>
  <c r="F1592" i="31" s="1"/>
  <c r="E1591" i="31"/>
  <c r="F1591" i="31" s="1"/>
  <c r="E1590" i="31"/>
  <c r="F1590" i="31" s="1"/>
  <c r="E1589" i="31"/>
  <c r="F1589" i="31" s="1"/>
  <c r="E1588" i="31"/>
  <c r="F1588" i="31" s="1"/>
  <c r="E1587" i="31"/>
  <c r="F1587" i="31" s="1"/>
  <c r="E1586" i="31"/>
  <c r="F1586" i="31" s="1"/>
  <c r="E1585" i="31"/>
  <c r="F1585" i="31" s="1"/>
  <c r="E1584" i="31"/>
  <c r="F1584" i="31" s="1"/>
  <c r="E1583" i="31"/>
  <c r="F1583" i="31" s="1"/>
  <c r="E1582" i="31"/>
  <c r="F1582" i="31" s="1"/>
  <c r="E1581" i="31"/>
  <c r="F1581" i="31" s="1"/>
  <c r="E1580" i="31"/>
  <c r="F1580" i="31" s="1"/>
  <c r="E1579" i="31"/>
  <c r="F1579" i="31" s="1"/>
  <c r="E1578" i="31"/>
  <c r="F1578" i="31" s="1"/>
  <c r="E1577" i="31"/>
  <c r="F1577" i="31" s="1"/>
  <c r="E1576" i="31"/>
  <c r="F1576" i="31" s="1"/>
  <c r="E1575" i="31"/>
  <c r="F1575" i="31" s="1"/>
  <c r="E1574" i="31"/>
  <c r="F1574" i="31" s="1"/>
  <c r="E1573" i="31"/>
  <c r="F1573" i="31" s="1"/>
  <c r="E1572" i="31"/>
  <c r="F1572" i="31" s="1"/>
  <c r="E1571" i="31"/>
  <c r="F1571" i="31" s="1"/>
  <c r="E1570" i="31"/>
  <c r="F1570" i="31" s="1"/>
  <c r="E1569" i="31"/>
  <c r="F1569" i="31" s="1"/>
  <c r="E1568" i="31"/>
  <c r="F1568" i="31" s="1"/>
  <c r="E1567" i="31"/>
  <c r="F1567" i="31" s="1"/>
  <c r="E1566" i="31"/>
  <c r="F1566" i="31" s="1"/>
  <c r="E1565" i="31"/>
  <c r="F1565" i="31" s="1"/>
  <c r="E1564" i="31"/>
  <c r="F1564" i="31" s="1"/>
  <c r="E1563" i="31"/>
  <c r="F1563" i="31" s="1"/>
  <c r="E1562" i="31"/>
  <c r="F1562" i="31" s="1"/>
  <c r="E1561" i="31"/>
  <c r="F1561" i="31" s="1"/>
  <c r="E1560" i="31"/>
  <c r="F1560" i="31" s="1"/>
  <c r="E1559" i="31"/>
  <c r="F1559" i="31" s="1"/>
  <c r="E1558" i="31"/>
  <c r="F1558" i="31" s="1"/>
  <c r="E1557" i="31"/>
  <c r="F1557" i="31" s="1"/>
  <c r="E1556" i="31"/>
  <c r="F1556" i="31" s="1"/>
  <c r="E1555" i="31"/>
  <c r="F1555" i="31" s="1"/>
  <c r="E1554" i="31"/>
  <c r="F1554" i="31" s="1"/>
  <c r="E1553" i="31"/>
  <c r="F1553" i="31" s="1"/>
  <c r="E1552" i="31"/>
  <c r="F1552" i="31" s="1"/>
  <c r="E1551" i="31"/>
  <c r="F1551" i="31" s="1"/>
  <c r="E1550" i="31"/>
  <c r="F1550" i="31" s="1"/>
  <c r="E1549" i="31"/>
  <c r="F1549" i="31" s="1"/>
  <c r="E1548" i="31"/>
  <c r="F1548" i="31" s="1"/>
  <c r="E1547" i="31"/>
  <c r="F1547" i="31" s="1"/>
  <c r="E1546" i="31"/>
  <c r="F1546" i="31" s="1"/>
  <c r="E1545" i="31"/>
  <c r="F1545" i="31" s="1"/>
  <c r="E1544" i="31"/>
  <c r="F1544" i="31" s="1"/>
  <c r="E1543" i="31"/>
  <c r="F1543" i="31" s="1"/>
  <c r="E1542" i="31"/>
  <c r="F1542" i="31" s="1"/>
  <c r="E1541" i="31"/>
  <c r="F1541" i="31" s="1"/>
  <c r="E1540" i="31"/>
  <c r="F1540" i="31" s="1"/>
  <c r="E1539" i="31"/>
  <c r="F1539" i="31" s="1"/>
  <c r="E1538" i="31"/>
  <c r="F1538" i="31" s="1"/>
  <c r="E1537" i="31"/>
  <c r="F1537" i="31" s="1"/>
  <c r="E1536" i="31"/>
  <c r="F1536" i="31" s="1"/>
  <c r="E1535" i="31"/>
  <c r="F1535" i="31" s="1"/>
  <c r="E1534" i="31"/>
  <c r="F1534" i="31" s="1"/>
  <c r="E1533" i="31"/>
  <c r="F1533" i="31" s="1"/>
  <c r="E1532" i="31"/>
  <c r="F1532" i="31" s="1"/>
  <c r="E1531" i="31"/>
  <c r="F1531" i="31" s="1"/>
  <c r="E1530" i="31"/>
  <c r="F1530" i="31" s="1"/>
  <c r="E1529" i="31"/>
  <c r="F1529" i="31" s="1"/>
  <c r="E1528" i="31"/>
  <c r="F1528" i="31" s="1"/>
  <c r="E1527" i="31"/>
  <c r="F1527" i="31" s="1"/>
  <c r="E1526" i="31"/>
  <c r="F1526" i="31" s="1"/>
  <c r="E1525" i="31"/>
  <c r="F1525" i="31" s="1"/>
  <c r="E1524" i="31"/>
  <c r="F1524" i="31" s="1"/>
  <c r="E1523" i="31"/>
  <c r="F1523" i="31" s="1"/>
  <c r="E1522" i="31"/>
  <c r="F1522" i="31" s="1"/>
  <c r="E1521" i="31"/>
  <c r="F1521" i="31" s="1"/>
  <c r="E1520" i="31"/>
  <c r="F1520" i="31" s="1"/>
  <c r="E1519" i="31"/>
  <c r="F1519" i="31" s="1"/>
  <c r="E1518" i="31"/>
  <c r="F1518" i="31" s="1"/>
  <c r="E1517" i="31"/>
  <c r="F1517" i="31" s="1"/>
  <c r="E1516" i="31"/>
  <c r="F1516" i="31" s="1"/>
  <c r="E1515" i="31"/>
  <c r="F1515" i="31" s="1"/>
  <c r="E1514" i="31"/>
  <c r="F1514" i="31" s="1"/>
  <c r="E1513" i="31"/>
  <c r="F1513" i="31" s="1"/>
  <c r="E1512" i="31"/>
  <c r="F1512" i="31" s="1"/>
  <c r="E1511" i="31"/>
  <c r="F1511" i="31" s="1"/>
  <c r="E1510" i="31"/>
  <c r="F1510" i="31" s="1"/>
  <c r="E1509" i="31"/>
  <c r="F1509" i="31" s="1"/>
  <c r="E1508" i="31"/>
  <c r="F1508" i="31" s="1"/>
  <c r="E1507" i="31"/>
  <c r="F1507" i="31" s="1"/>
  <c r="E1506" i="31"/>
  <c r="F1506" i="31" s="1"/>
  <c r="E1505" i="31"/>
  <c r="F1505" i="31" s="1"/>
  <c r="E1504" i="31"/>
  <c r="F1504" i="31" s="1"/>
  <c r="E1503" i="31"/>
  <c r="F1503" i="31" s="1"/>
  <c r="E1502" i="31"/>
  <c r="F1502" i="31" s="1"/>
  <c r="E1501" i="31"/>
  <c r="F1501" i="31" s="1"/>
  <c r="E1500" i="31"/>
  <c r="F1500" i="31" s="1"/>
  <c r="E1499" i="31"/>
  <c r="F1499" i="31" s="1"/>
  <c r="E1498" i="31"/>
  <c r="F1498" i="31" s="1"/>
  <c r="E1497" i="31"/>
  <c r="F1497" i="31" s="1"/>
  <c r="E1496" i="31"/>
  <c r="F1496" i="31" s="1"/>
  <c r="E1495" i="31"/>
  <c r="F1495" i="31" s="1"/>
  <c r="E1494" i="31"/>
  <c r="F1494" i="31" s="1"/>
  <c r="E1493" i="31"/>
  <c r="F1493" i="31" s="1"/>
  <c r="E1492" i="31"/>
  <c r="F1492" i="31" s="1"/>
  <c r="E1491" i="31"/>
  <c r="F1491" i="31" s="1"/>
  <c r="E1490" i="31"/>
  <c r="F1490" i="31" s="1"/>
  <c r="E1489" i="31"/>
  <c r="F1489" i="31" s="1"/>
  <c r="E1488" i="31"/>
  <c r="F1488" i="31" s="1"/>
  <c r="E1487" i="31"/>
  <c r="F1487" i="31" s="1"/>
  <c r="E1486" i="31"/>
  <c r="F1486" i="31" s="1"/>
  <c r="E1485" i="31"/>
  <c r="F1485" i="31" s="1"/>
  <c r="E1484" i="31"/>
  <c r="F1484" i="31" s="1"/>
  <c r="E1483" i="31"/>
  <c r="F1483" i="31" s="1"/>
  <c r="E1482" i="31"/>
  <c r="F1482" i="31" s="1"/>
  <c r="E1481" i="31"/>
  <c r="F1481" i="31" s="1"/>
  <c r="E1480" i="31"/>
  <c r="F1480" i="31" s="1"/>
  <c r="E1479" i="31"/>
  <c r="F1479" i="31" s="1"/>
  <c r="E1478" i="31"/>
  <c r="F1478" i="31" s="1"/>
  <c r="E1477" i="31"/>
  <c r="F1477" i="31" s="1"/>
  <c r="E1476" i="31"/>
  <c r="F1476" i="31" s="1"/>
  <c r="E1475" i="31"/>
  <c r="F1475" i="31" s="1"/>
  <c r="E1474" i="31"/>
  <c r="F1474" i="31" s="1"/>
  <c r="E1473" i="31"/>
  <c r="F1473" i="31" s="1"/>
  <c r="E1472" i="31"/>
  <c r="F1472" i="31" s="1"/>
  <c r="E1471" i="31"/>
  <c r="F1471" i="31" s="1"/>
  <c r="E1470" i="31"/>
  <c r="F1470" i="31" s="1"/>
  <c r="E1469" i="31"/>
  <c r="F1469" i="31" s="1"/>
  <c r="E1468" i="31"/>
  <c r="F1468" i="31" s="1"/>
  <c r="E1467" i="31"/>
  <c r="F1467" i="31" s="1"/>
  <c r="E1466" i="31"/>
  <c r="F1466" i="31" s="1"/>
  <c r="E1465" i="31"/>
  <c r="F1465" i="31" s="1"/>
  <c r="E1464" i="31"/>
  <c r="F1464" i="31" s="1"/>
  <c r="E1463" i="31"/>
  <c r="F1463" i="31" s="1"/>
  <c r="E1462" i="31"/>
  <c r="F1462" i="31" s="1"/>
  <c r="E1461" i="31"/>
  <c r="F1461" i="31" s="1"/>
  <c r="E1460" i="31"/>
  <c r="F1460" i="31" s="1"/>
  <c r="E1459" i="31"/>
  <c r="F1459" i="31" s="1"/>
  <c r="E1458" i="31"/>
  <c r="F1458" i="31" s="1"/>
  <c r="E1457" i="31"/>
  <c r="F1457" i="31" s="1"/>
  <c r="E1456" i="31"/>
  <c r="F1456" i="31" s="1"/>
  <c r="E1455" i="31"/>
  <c r="F1455" i="31" s="1"/>
  <c r="E1454" i="31"/>
  <c r="F1454" i="31" s="1"/>
  <c r="E1453" i="31"/>
  <c r="F1453" i="31" s="1"/>
  <c r="E1452" i="31"/>
  <c r="F1452" i="31" s="1"/>
  <c r="E1451" i="31"/>
  <c r="F1451" i="31" s="1"/>
  <c r="E1450" i="31"/>
  <c r="F1450" i="31" s="1"/>
  <c r="E1449" i="31"/>
  <c r="F1449" i="31" s="1"/>
  <c r="E1448" i="31"/>
  <c r="F1448" i="31" s="1"/>
  <c r="E1447" i="31"/>
  <c r="F1447" i="31" s="1"/>
  <c r="E1446" i="31"/>
  <c r="F1446" i="31" s="1"/>
  <c r="E1445" i="31"/>
  <c r="F1445" i="31" s="1"/>
  <c r="E1444" i="31"/>
  <c r="F1444" i="31" s="1"/>
  <c r="E1443" i="31"/>
  <c r="F1443" i="31" s="1"/>
  <c r="E1442" i="31"/>
  <c r="F1442" i="31" s="1"/>
  <c r="E1441" i="31"/>
  <c r="F1441" i="31" s="1"/>
  <c r="E1440" i="31"/>
  <c r="F1440" i="31" s="1"/>
  <c r="E1439" i="31"/>
  <c r="F1439" i="31" s="1"/>
  <c r="E1438" i="31"/>
  <c r="F1438" i="31" s="1"/>
  <c r="E1437" i="31"/>
  <c r="F1437" i="31" s="1"/>
  <c r="E1436" i="31"/>
  <c r="F1436" i="31" s="1"/>
  <c r="E1435" i="31"/>
  <c r="F1435" i="31" s="1"/>
  <c r="E1434" i="31"/>
  <c r="F1434" i="31" s="1"/>
  <c r="E1433" i="31"/>
  <c r="F1433" i="31" s="1"/>
  <c r="E1432" i="31"/>
  <c r="F1432" i="31" s="1"/>
  <c r="E1431" i="31"/>
  <c r="F1431" i="31" s="1"/>
  <c r="E1430" i="31"/>
  <c r="F1430" i="31" s="1"/>
  <c r="E1429" i="31"/>
  <c r="F1429" i="31" s="1"/>
  <c r="E1428" i="31"/>
  <c r="F1428" i="31" s="1"/>
  <c r="E1427" i="31"/>
  <c r="F1427" i="31" s="1"/>
  <c r="E1426" i="31"/>
  <c r="F1426" i="31" s="1"/>
  <c r="E1425" i="31"/>
  <c r="F1425" i="31" s="1"/>
  <c r="E1424" i="31"/>
  <c r="F1424" i="31" s="1"/>
  <c r="E1423" i="31"/>
  <c r="F1423" i="31" s="1"/>
  <c r="E1422" i="31"/>
  <c r="F1422" i="31" s="1"/>
  <c r="E1421" i="31"/>
  <c r="F1421" i="31" s="1"/>
  <c r="E1420" i="31"/>
  <c r="F1420" i="31" s="1"/>
  <c r="E1419" i="31"/>
  <c r="F1419" i="31" s="1"/>
  <c r="E1418" i="31"/>
  <c r="F1418" i="31" s="1"/>
  <c r="E1417" i="31"/>
  <c r="F1417" i="31" s="1"/>
  <c r="E1416" i="31"/>
  <c r="F1416" i="31" s="1"/>
  <c r="E1415" i="31"/>
  <c r="F1415" i="31" s="1"/>
  <c r="E1414" i="31"/>
  <c r="F1414" i="31" s="1"/>
  <c r="E1413" i="31"/>
  <c r="F1413" i="31" s="1"/>
  <c r="E1412" i="31"/>
  <c r="F1412" i="31" s="1"/>
  <c r="E1411" i="31"/>
  <c r="F1411" i="31" s="1"/>
  <c r="E1410" i="31"/>
  <c r="F1410" i="31" s="1"/>
  <c r="E1409" i="31"/>
  <c r="F1409" i="31" s="1"/>
  <c r="E1408" i="31"/>
  <c r="F1408" i="31" s="1"/>
  <c r="E1407" i="31"/>
  <c r="F1407" i="31" s="1"/>
  <c r="E1406" i="31"/>
  <c r="F1406" i="31" s="1"/>
  <c r="E1405" i="31"/>
  <c r="F1405" i="31" s="1"/>
  <c r="E1404" i="31"/>
  <c r="F1404" i="31" s="1"/>
  <c r="E1403" i="31"/>
  <c r="F1403" i="31" s="1"/>
  <c r="E1402" i="31"/>
  <c r="F1402" i="31" s="1"/>
  <c r="E1401" i="31"/>
  <c r="F1401" i="31" s="1"/>
  <c r="E1400" i="31"/>
  <c r="F1400" i="31" s="1"/>
  <c r="E1399" i="31"/>
  <c r="F1399" i="31" s="1"/>
  <c r="E1398" i="31"/>
  <c r="F1398" i="31" s="1"/>
  <c r="E1397" i="31"/>
  <c r="F1397" i="31" s="1"/>
  <c r="E1396" i="31"/>
  <c r="F1396" i="31" s="1"/>
  <c r="E1395" i="31"/>
  <c r="F1395" i="31" s="1"/>
  <c r="E1394" i="31"/>
  <c r="F1394" i="31" s="1"/>
  <c r="E1393" i="31"/>
  <c r="F1393" i="31" s="1"/>
  <c r="E1392" i="31"/>
  <c r="F1392" i="31" s="1"/>
  <c r="E1391" i="31"/>
  <c r="F1391" i="31" s="1"/>
  <c r="E1390" i="31"/>
  <c r="F1390" i="31" s="1"/>
  <c r="E1389" i="31"/>
  <c r="F1389" i="31" s="1"/>
  <c r="E1388" i="31"/>
  <c r="F1388" i="31" s="1"/>
  <c r="E1387" i="31"/>
  <c r="F1387" i="31" s="1"/>
  <c r="E1386" i="31"/>
  <c r="F1386" i="31" s="1"/>
  <c r="E1385" i="31"/>
  <c r="F1385" i="31" s="1"/>
  <c r="E1384" i="31"/>
  <c r="F1384" i="31" s="1"/>
  <c r="E1383" i="31"/>
  <c r="F1383" i="31" s="1"/>
  <c r="E1382" i="31"/>
  <c r="F1382" i="31" s="1"/>
  <c r="E1381" i="31"/>
  <c r="F1381" i="31" s="1"/>
  <c r="E1380" i="31"/>
  <c r="F1380" i="31" s="1"/>
  <c r="E1379" i="31"/>
  <c r="F1379" i="31" s="1"/>
  <c r="E1378" i="31"/>
  <c r="F1378" i="31" s="1"/>
  <c r="E1377" i="31"/>
  <c r="F1377" i="31" s="1"/>
  <c r="E1376" i="31"/>
  <c r="F1376" i="31" s="1"/>
  <c r="E1375" i="31"/>
  <c r="F1375" i="31" s="1"/>
  <c r="E1374" i="31"/>
  <c r="F1374" i="31" s="1"/>
  <c r="E1373" i="31"/>
  <c r="F1373" i="31" s="1"/>
  <c r="E1372" i="31"/>
  <c r="F1372" i="31" s="1"/>
  <c r="E1371" i="31"/>
  <c r="F1371" i="31" s="1"/>
  <c r="E1370" i="31"/>
  <c r="F1370" i="31" s="1"/>
  <c r="E1369" i="31"/>
  <c r="F1369" i="31" s="1"/>
  <c r="E1368" i="31"/>
  <c r="F1368" i="31" s="1"/>
  <c r="E1367" i="31"/>
  <c r="F1367" i="31" s="1"/>
  <c r="E1366" i="31"/>
  <c r="F1366" i="31" s="1"/>
  <c r="E1365" i="31"/>
  <c r="F1365" i="31" s="1"/>
  <c r="E1364" i="31"/>
  <c r="F1364" i="31" s="1"/>
  <c r="E1363" i="31"/>
  <c r="F1363" i="31" s="1"/>
  <c r="E1362" i="31"/>
  <c r="F1362" i="31" s="1"/>
  <c r="E1361" i="31"/>
  <c r="F1361" i="31" s="1"/>
  <c r="E1360" i="31"/>
  <c r="F1360" i="31" s="1"/>
  <c r="E1359" i="31"/>
  <c r="F1359" i="31" s="1"/>
  <c r="E1358" i="31"/>
  <c r="F1358" i="31" s="1"/>
  <c r="E1357" i="31"/>
  <c r="F1357" i="31" s="1"/>
  <c r="E1356" i="31"/>
  <c r="F1356" i="31" s="1"/>
  <c r="E1355" i="31"/>
  <c r="F1355" i="31" s="1"/>
  <c r="E1354" i="31"/>
  <c r="F1354" i="31" s="1"/>
  <c r="E1353" i="31"/>
  <c r="F1353" i="31" s="1"/>
  <c r="E1352" i="31"/>
  <c r="F1352" i="31" s="1"/>
  <c r="E1351" i="31"/>
  <c r="F1351" i="31" s="1"/>
  <c r="E1350" i="31"/>
  <c r="F1350" i="31" s="1"/>
  <c r="E1349" i="31"/>
  <c r="F1349" i="31" s="1"/>
  <c r="E1348" i="31"/>
  <c r="F1348" i="31" s="1"/>
  <c r="E1347" i="31"/>
  <c r="F1347" i="31" s="1"/>
  <c r="E1346" i="31"/>
  <c r="F1346" i="31" s="1"/>
  <c r="E1345" i="31"/>
  <c r="F1345" i="31" s="1"/>
  <c r="E1344" i="31"/>
  <c r="F1344" i="31" s="1"/>
  <c r="E1343" i="31"/>
  <c r="F1343" i="31" s="1"/>
  <c r="E1342" i="31"/>
  <c r="F1342" i="31" s="1"/>
  <c r="E1341" i="31"/>
  <c r="F1341" i="31" s="1"/>
  <c r="E1340" i="31"/>
  <c r="F1340" i="31" s="1"/>
  <c r="E1339" i="31"/>
  <c r="F1339" i="31" s="1"/>
  <c r="E1338" i="31"/>
  <c r="F1338" i="31" s="1"/>
  <c r="E1337" i="31"/>
  <c r="F1337" i="31" s="1"/>
  <c r="E1336" i="31"/>
  <c r="F1336" i="31" s="1"/>
  <c r="E1335" i="31"/>
  <c r="F1335" i="31" s="1"/>
  <c r="E1334" i="31"/>
  <c r="F1334" i="31" s="1"/>
  <c r="E1333" i="31"/>
  <c r="F1333" i="31" s="1"/>
  <c r="E1332" i="31"/>
  <c r="F1332" i="31" s="1"/>
  <c r="E1331" i="31"/>
  <c r="F1331" i="31" s="1"/>
  <c r="E1330" i="31"/>
  <c r="F1330" i="31" s="1"/>
  <c r="E1329" i="31"/>
  <c r="F1329" i="31" s="1"/>
  <c r="E1328" i="31"/>
  <c r="F1328" i="31" s="1"/>
  <c r="E1327" i="31"/>
  <c r="F1327" i="31" s="1"/>
  <c r="E1326" i="31"/>
  <c r="F1326" i="31" s="1"/>
  <c r="E1325" i="31"/>
  <c r="F1325" i="31" s="1"/>
  <c r="E1324" i="31"/>
  <c r="F1324" i="31" s="1"/>
  <c r="E1323" i="31"/>
  <c r="F1323" i="31" s="1"/>
  <c r="E1322" i="31"/>
  <c r="F1322" i="31" s="1"/>
  <c r="E1321" i="31"/>
  <c r="F1321" i="31" s="1"/>
  <c r="E1320" i="31"/>
  <c r="F1320" i="31" s="1"/>
  <c r="E1319" i="31"/>
  <c r="F1319" i="31" s="1"/>
  <c r="E1318" i="31"/>
  <c r="F1318" i="31" s="1"/>
  <c r="E1317" i="31"/>
  <c r="F1317" i="31" s="1"/>
  <c r="E1316" i="31"/>
  <c r="F1316" i="31" s="1"/>
  <c r="E1315" i="31"/>
  <c r="F1315" i="31" s="1"/>
  <c r="E1314" i="31"/>
  <c r="F1314" i="31" s="1"/>
  <c r="E1313" i="31"/>
  <c r="F1313" i="31" s="1"/>
  <c r="E1312" i="31"/>
  <c r="F1312" i="31" s="1"/>
  <c r="E1311" i="31"/>
  <c r="F1311" i="31" s="1"/>
  <c r="E1310" i="31"/>
  <c r="F1310" i="31" s="1"/>
  <c r="E1309" i="31"/>
  <c r="F1309" i="31" s="1"/>
  <c r="E1308" i="31"/>
  <c r="F1308" i="31" s="1"/>
  <c r="E1307" i="31"/>
  <c r="F1307" i="31" s="1"/>
  <c r="E1306" i="31"/>
  <c r="F1306" i="31" s="1"/>
  <c r="E1305" i="31"/>
  <c r="F1305" i="31" s="1"/>
  <c r="E1304" i="31"/>
  <c r="F1304" i="31" s="1"/>
  <c r="E1303" i="31"/>
  <c r="F1303" i="31" s="1"/>
  <c r="E1302" i="31"/>
  <c r="F1302" i="31" s="1"/>
  <c r="E1301" i="31"/>
  <c r="F1301" i="31" s="1"/>
  <c r="E1300" i="31"/>
  <c r="F1300" i="31" s="1"/>
  <c r="E1299" i="31"/>
  <c r="F1299" i="31" s="1"/>
  <c r="E1298" i="31"/>
  <c r="F1298" i="31" s="1"/>
  <c r="E1297" i="31"/>
  <c r="F1297" i="31" s="1"/>
  <c r="E1296" i="31"/>
  <c r="F1296" i="31" s="1"/>
  <c r="E1295" i="31"/>
  <c r="F1295" i="31" s="1"/>
  <c r="E1294" i="31"/>
  <c r="F1294" i="31" s="1"/>
  <c r="E1293" i="31"/>
  <c r="F1293" i="31" s="1"/>
  <c r="E1292" i="31"/>
  <c r="F1292" i="31" s="1"/>
  <c r="E1291" i="31"/>
  <c r="F1291" i="31" s="1"/>
  <c r="E1290" i="31"/>
  <c r="F1290" i="31" s="1"/>
  <c r="E1289" i="31"/>
  <c r="F1289" i="31" s="1"/>
  <c r="E1288" i="31"/>
  <c r="F1288" i="31" s="1"/>
  <c r="E1287" i="31"/>
  <c r="F1287" i="31" s="1"/>
  <c r="E1286" i="31"/>
  <c r="F1286" i="31" s="1"/>
  <c r="E1285" i="31"/>
  <c r="F1285" i="31" s="1"/>
  <c r="E1284" i="31"/>
  <c r="F1284" i="31" s="1"/>
  <c r="E1283" i="31"/>
  <c r="F1283" i="31" s="1"/>
  <c r="E1282" i="31"/>
  <c r="F1282" i="31" s="1"/>
  <c r="E1281" i="31"/>
  <c r="F1281" i="31" s="1"/>
  <c r="E1280" i="31"/>
  <c r="F1280" i="31" s="1"/>
  <c r="E1279" i="31"/>
  <c r="F1279" i="31" s="1"/>
  <c r="E1278" i="31"/>
  <c r="F1278" i="31" s="1"/>
  <c r="E1277" i="31"/>
  <c r="F1277" i="31" s="1"/>
  <c r="E1276" i="31"/>
  <c r="F1276" i="31" s="1"/>
  <c r="E1275" i="31"/>
  <c r="F1275" i="31" s="1"/>
  <c r="E1274" i="31"/>
  <c r="F1274" i="31" s="1"/>
  <c r="E1273" i="31"/>
  <c r="F1273" i="31" s="1"/>
  <c r="E1272" i="31"/>
  <c r="F1272" i="31" s="1"/>
  <c r="E1271" i="31"/>
  <c r="F1271" i="31" s="1"/>
  <c r="E1270" i="31"/>
  <c r="F1270" i="31" s="1"/>
  <c r="E1269" i="31"/>
  <c r="F1269" i="31" s="1"/>
  <c r="E1268" i="31"/>
  <c r="F1268" i="31" s="1"/>
  <c r="E1267" i="31"/>
  <c r="F1267" i="31" s="1"/>
  <c r="E1266" i="31"/>
  <c r="F1266" i="31" s="1"/>
  <c r="E1265" i="31"/>
  <c r="F1265" i="31" s="1"/>
  <c r="E1264" i="31"/>
  <c r="F1264" i="31" s="1"/>
  <c r="E1263" i="31"/>
  <c r="F1263" i="31" s="1"/>
  <c r="E1262" i="31"/>
  <c r="F1262" i="31" s="1"/>
  <c r="E1261" i="31"/>
  <c r="F1261" i="31" s="1"/>
  <c r="E1260" i="31"/>
  <c r="F1260" i="31" s="1"/>
  <c r="E1259" i="31"/>
  <c r="F1259" i="31" s="1"/>
  <c r="E1258" i="31"/>
  <c r="F1258" i="31" s="1"/>
  <c r="E1257" i="31"/>
  <c r="F1257" i="31" s="1"/>
  <c r="E1256" i="31"/>
  <c r="F1256" i="31" s="1"/>
  <c r="E1255" i="31"/>
  <c r="F1255" i="31" s="1"/>
  <c r="E1254" i="31"/>
  <c r="F1254" i="31" s="1"/>
  <c r="E1253" i="31"/>
  <c r="F1253" i="31" s="1"/>
  <c r="E1252" i="31"/>
  <c r="F1252" i="31" s="1"/>
  <c r="E1251" i="31"/>
  <c r="F1251" i="31" s="1"/>
  <c r="E1250" i="31"/>
  <c r="F1250" i="31" s="1"/>
  <c r="E1249" i="31"/>
  <c r="F1249" i="31" s="1"/>
  <c r="E1248" i="31"/>
  <c r="F1248" i="31" s="1"/>
  <c r="E1247" i="31"/>
  <c r="F1247" i="31" s="1"/>
  <c r="E1246" i="31"/>
  <c r="F1246" i="31" s="1"/>
  <c r="E1245" i="31"/>
  <c r="F1245" i="31" s="1"/>
  <c r="E1244" i="31"/>
  <c r="F1244" i="31" s="1"/>
  <c r="E1243" i="31"/>
  <c r="F1243" i="31" s="1"/>
  <c r="E1242" i="31"/>
  <c r="F1242" i="31" s="1"/>
  <c r="E1241" i="31"/>
  <c r="F1241" i="31" s="1"/>
  <c r="E1240" i="31"/>
  <c r="F1240" i="31" s="1"/>
  <c r="E1239" i="31"/>
  <c r="F1239" i="31" s="1"/>
  <c r="E1238" i="31"/>
  <c r="F1238" i="31" s="1"/>
  <c r="E1237" i="31"/>
  <c r="F1237" i="31" s="1"/>
  <c r="E1236" i="31"/>
  <c r="F1236" i="31" s="1"/>
  <c r="E1235" i="31"/>
  <c r="F1235" i="31" s="1"/>
  <c r="E1234" i="31"/>
  <c r="F1234" i="31" s="1"/>
  <c r="E1233" i="31"/>
  <c r="F1233" i="31" s="1"/>
  <c r="E1232" i="31"/>
  <c r="F1232" i="31" s="1"/>
  <c r="E1231" i="31"/>
  <c r="F1231" i="31" s="1"/>
  <c r="E1230" i="31"/>
  <c r="F1230" i="31" s="1"/>
  <c r="E1229" i="31"/>
  <c r="F1229" i="31" s="1"/>
  <c r="E1228" i="31"/>
  <c r="F1228" i="31" s="1"/>
  <c r="E1227" i="31"/>
  <c r="F1227" i="31" s="1"/>
  <c r="E1226" i="31"/>
  <c r="F1226" i="31" s="1"/>
  <c r="E1225" i="31"/>
  <c r="F1225" i="31" s="1"/>
  <c r="E1224" i="31"/>
  <c r="F1224" i="31" s="1"/>
  <c r="E1223" i="31"/>
  <c r="F1223" i="31" s="1"/>
  <c r="E1222" i="31"/>
  <c r="F1222" i="31" s="1"/>
  <c r="E1221" i="31"/>
  <c r="F1221" i="31" s="1"/>
  <c r="E1220" i="31"/>
  <c r="F1220" i="31" s="1"/>
  <c r="E1219" i="31"/>
  <c r="F1219" i="31" s="1"/>
  <c r="E1218" i="31"/>
  <c r="F1218" i="31" s="1"/>
  <c r="E1217" i="31"/>
  <c r="F1217" i="31" s="1"/>
  <c r="E1216" i="31"/>
  <c r="F1216" i="31" s="1"/>
  <c r="E1215" i="31"/>
  <c r="F1215" i="31" s="1"/>
  <c r="E1214" i="31"/>
  <c r="F1214" i="31" s="1"/>
  <c r="E1213" i="31"/>
  <c r="F1213" i="31" s="1"/>
  <c r="E1212" i="31"/>
  <c r="F1212" i="31" s="1"/>
  <c r="E1211" i="31"/>
  <c r="F1211" i="31" s="1"/>
  <c r="E1210" i="31"/>
  <c r="F1210" i="31" s="1"/>
  <c r="E1209" i="31"/>
  <c r="F1209" i="31" s="1"/>
  <c r="E1208" i="31"/>
  <c r="F1208" i="31" s="1"/>
  <c r="E1207" i="31"/>
  <c r="F1207" i="31" s="1"/>
  <c r="E1206" i="31"/>
  <c r="F1206" i="31" s="1"/>
  <c r="E1205" i="31"/>
  <c r="F1205" i="31" s="1"/>
  <c r="E1204" i="31"/>
  <c r="F1204" i="31" s="1"/>
  <c r="E1203" i="31"/>
  <c r="F1203" i="31" s="1"/>
  <c r="E1202" i="31"/>
  <c r="F1202" i="31" s="1"/>
  <c r="E1201" i="31"/>
  <c r="F1201" i="31" s="1"/>
  <c r="E1200" i="31"/>
  <c r="F1200" i="31" s="1"/>
  <c r="E1199" i="31"/>
  <c r="F1199" i="31" s="1"/>
  <c r="E1198" i="31"/>
  <c r="F1198" i="31" s="1"/>
  <c r="E1197" i="31"/>
  <c r="F1197" i="31" s="1"/>
  <c r="E1196" i="31"/>
  <c r="F1196" i="31" s="1"/>
  <c r="E1195" i="31"/>
  <c r="F1195" i="31" s="1"/>
  <c r="E1194" i="31"/>
  <c r="F1194" i="31" s="1"/>
  <c r="E1193" i="31"/>
  <c r="F1193" i="31" s="1"/>
  <c r="E1192" i="31"/>
  <c r="F1192" i="31" s="1"/>
  <c r="E1191" i="31"/>
  <c r="F1191" i="31" s="1"/>
  <c r="E1190" i="31"/>
  <c r="F1190" i="31" s="1"/>
  <c r="E1189" i="31"/>
  <c r="F1189" i="31" s="1"/>
  <c r="E1188" i="31"/>
  <c r="F1188" i="31" s="1"/>
  <c r="E1187" i="31"/>
  <c r="F1187" i="31" s="1"/>
  <c r="E1186" i="31"/>
  <c r="F1186" i="31" s="1"/>
  <c r="E1185" i="31"/>
  <c r="F1185" i="31" s="1"/>
  <c r="E1184" i="31"/>
  <c r="F1184" i="31" s="1"/>
  <c r="E1183" i="31"/>
  <c r="F1183" i="31" s="1"/>
  <c r="E1182" i="31"/>
  <c r="F1182" i="31" s="1"/>
  <c r="E1181" i="31"/>
  <c r="F1181" i="31" s="1"/>
  <c r="E1180" i="31"/>
  <c r="F1180" i="31" s="1"/>
  <c r="E1179" i="31"/>
  <c r="F1179" i="31" s="1"/>
  <c r="E1178" i="31"/>
  <c r="F1178" i="31" s="1"/>
  <c r="E1177" i="31"/>
  <c r="F1177" i="31" s="1"/>
  <c r="E1176" i="31"/>
  <c r="F1176" i="31" s="1"/>
  <c r="E1175" i="31"/>
  <c r="F1175" i="31" s="1"/>
  <c r="E1174" i="31"/>
  <c r="F1174" i="31" s="1"/>
  <c r="E1173" i="31"/>
  <c r="F1173" i="31" s="1"/>
  <c r="E1172" i="31"/>
  <c r="F1172" i="31" s="1"/>
  <c r="E1171" i="31"/>
  <c r="F1171" i="31" s="1"/>
  <c r="E1170" i="31"/>
  <c r="F1170" i="31" s="1"/>
  <c r="E1169" i="31"/>
  <c r="F1169" i="31" s="1"/>
  <c r="E1168" i="31"/>
  <c r="F1168" i="31" s="1"/>
  <c r="E1167" i="31"/>
  <c r="F1167" i="31" s="1"/>
  <c r="E1166" i="31"/>
  <c r="F1166" i="31" s="1"/>
  <c r="E1165" i="31"/>
  <c r="F1165" i="31" s="1"/>
  <c r="E1164" i="31"/>
  <c r="F1164" i="31" s="1"/>
  <c r="E1163" i="31"/>
  <c r="F1163" i="31" s="1"/>
  <c r="E1162" i="31"/>
  <c r="F1162" i="31" s="1"/>
  <c r="E1161" i="31"/>
  <c r="F1161" i="31" s="1"/>
  <c r="E1160" i="31"/>
  <c r="F1160" i="31" s="1"/>
  <c r="E1159" i="31"/>
  <c r="F1159" i="31" s="1"/>
  <c r="E1158" i="31"/>
  <c r="F1158" i="31" s="1"/>
  <c r="E1157" i="31"/>
  <c r="F1157" i="31" s="1"/>
  <c r="E1156" i="31"/>
  <c r="F1156" i="31" s="1"/>
  <c r="E1155" i="31"/>
  <c r="F1155" i="31" s="1"/>
  <c r="E1154" i="31"/>
  <c r="F1154" i="31" s="1"/>
  <c r="E1153" i="31"/>
  <c r="F1153" i="31" s="1"/>
  <c r="E1152" i="31"/>
  <c r="F1152" i="31" s="1"/>
  <c r="E1151" i="31"/>
  <c r="F1151" i="31" s="1"/>
  <c r="E1150" i="31"/>
  <c r="F1150" i="31" s="1"/>
  <c r="E1149" i="31"/>
  <c r="F1149" i="31" s="1"/>
  <c r="E1148" i="31"/>
  <c r="F1148" i="31" s="1"/>
  <c r="E1147" i="31"/>
  <c r="F1147" i="31" s="1"/>
  <c r="E1146" i="31"/>
  <c r="F1146" i="31" s="1"/>
  <c r="E1145" i="31"/>
  <c r="F1145" i="31" s="1"/>
  <c r="E1144" i="31"/>
  <c r="F1144" i="31" s="1"/>
  <c r="E1143" i="31"/>
  <c r="F1143" i="31" s="1"/>
  <c r="E1142" i="31"/>
  <c r="F1142" i="31" s="1"/>
  <c r="E1141" i="31"/>
  <c r="F1141" i="31" s="1"/>
  <c r="E1140" i="31"/>
  <c r="F1140" i="31" s="1"/>
  <c r="E1139" i="31"/>
  <c r="F1139" i="31" s="1"/>
  <c r="E1138" i="31"/>
  <c r="F1138" i="31" s="1"/>
  <c r="E1137" i="31"/>
  <c r="F1137" i="31" s="1"/>
  <c r="E1136" i="31"/>
  <c r="F1136" i="31" s="1"/>
  <c r="E1135" i="31"/>
  <c r="F1135" i="31" s="1"/>
  <c r="E1134" i="31"/>
  <c r="F1134" i="31" s="1"/>
  <c r="E1133" i="31"/>
  <c r="F1133" i="31" s="1"/>
  <c r="E1132" i="31"/>
  <c r="F1132" i="31" s="1"/>
  <c r="E1131" i="31"/>
  <c r="F1131" i="31" s="1"/>
  <c r="E1130" i="31"/>
  <c r="F1130" i="31" s="1"/>
  <c r="E1129" i="31"/>
  <c r="F1129" i="31" s="1"/>
  <c r="E1128" i="31"/>
  <c r="F1128" i="31" s="1"/>
  <c r="E1127" i="31"/>
  <c r="F1127" i="31" s="1"/>
  <c r="E1126" i="31"/>
  <c r="F1126" i="31" s="1"/>
  <c r="E1125" i="31"/>
  <c r="F1125" i="31" s="1"/>
  <c r="E1124" i="31"/>
  <c r="F1124" i="31" s="1"/>
  <c r="E1123" i="31"/>
  <c r="F1123" i="31" s="1"/>
  <c r="E1122" i="31"/>
  <c r="F1122" i="31" s="1"/>
  <c r="E1121" i="31"/>
  <c r="F1121" i="31" s="1"/>
  <c r="E1120" i="31"/>
  <c r="F1120" i="31" s="1"/>
  <c r="E1119" i="31"/>
  <c r="F1119" i="31" s="1"/>
  <c r="E1118" i="31"/>
  <c r="F1118" i="31" s="1"/>
  <c r="E1117" i="31"/>
  <c r="F1117" i="31" s="1"/>
  <c r="E1116" i="31"/>
  <c r="F1116" i="31" s="1"/>
  <c r="E1115" i="31"/>
  <c r="F1115" i="31" s="1"/>
  <c r="E1114" i="31"/>
  <c r="F1114" i="31" s="1"/>
  <c r="E1113" i="31"/>
  <c r="F1113" i="31" s="1"/>
  <c r="E1112" i="31"/>
  <c r="F1112" i="31" s="1"/>
  <c r="E1111" i="31"/>
  <c r="F1111" i="31" s="1"/>
  <c r="E1110" i="31"/>
  <c r="F1110" i="31" s="1"/>
  <c r="E1109" i="31"/>
  <c r="F1109" i="31" s="1"/>
  <c r="E1108" i="31"/>
  <c r="F1108" i="31" s="1"/>
  <c r="E1107" i="31"/>
  <c r="F1107" i="31" s="1"/>
  <c r="E1106" i="31"/>
  <c r="F1106" i="31" s="1"/>
  <c r="E1105" i="31"/>
  <c r="F1105" i="31" s="1"/>
  <c r="E1104" i="31"/>
  <c r="F1104" i="31" s="1"/>
  <c r="E1103" i="31"/>
  <c r="F1103" i="31" s="1"/>
  <c r="E1102" i="31"/>
  <c r="F1102" i="31" s="1"/>
  <c r="E1101" i="31"/>
  <c r="F1101" i="31" s="1"/>
  <c r="E1100" i="31"/>
  <c r="F1100" i="31" s="1"/>
  <c r="E1099" i="31"/>
  <c r="F1099" i="31" s="1"/>
  <c r="E1098" i="31"/>
  <c r="F1098" i="31" s="1"/>
  <c r="E1097" i="31"/>
  <c r="F1097" i="31" s="1"/>
  <c r="E1096" i="31"/>
  <c r="F1096" i="31" s="1"/>
  <c r="E1095" i="31"/>
  <c r="F1095" i="31" s="1"/>
  <c r="E1094" i="31"/>
  <c r="F1094" i="31" s="1"/>
  <c r="E1093" i="31"/>
  <c r="F1093" i="31" s="1"/>
  <c r="E1092" i="31"/>
  <c r="F1092" i="31" s="1"/>
  <c r="E1091" i="31"/>
  <c r="F1091" i="31" s="1"/>
  <c r="E1090" i="31"/>
  <c r="F1090" i="31" s="1"/>
  <c r="E1089" i="31"/>
  <c r="F1089" i="31" s="1"/>
  <c r="E1088" i="31"/>
  <c r="F1088" i="31" s="1"/>
  <c r="E1087" i="31"/>
  <c r="F1087" i="31" s="1"/>
  <c r="E1086" i="31"/>
  <c r="F1086" i="31" s="1"/>
  <c r="E1085" i="31"/>
  <c r="F1085" i="31" s="1"/>
  <c r="E1084" i="31"/>
  <c r="F1084" i="31" s="1"/>
  <c r="E1083" i="31"/>
  <c r="F1083" i="31" s="1"/>
  <c r="E1082" i="31"/>
  <c r="F1082" i="31" s="1"/>
  <c r="E1081" i="31"/>
  <c r="F1081" i="31" s="1"/>
  <c r="E1080" i="31"/>
  <c r="F1080" i="31" s="1"/>
  <c r="E1079" i="31"/>
  <c r="F1079" i="31" s="1"/>
  <c r="E1078" i="31"/>
  <c r="F1078" i="31" s="1"/>
  <c r="E1077" i="31"/>
  <c r="F1077" i="31" s="1"/>
  <c r="E1076" i="31"/>
  <c r="F1076" i="31" s="1"/>
  <c r="E1075" i="31"/>
  <c r="F1075" i="31" s="1"/>
  <c r="E1074" i="31"/>
  <c r="F1074" i="31" s="1"/>
  <c r="E1073" i="31"/>
  <c r="F1073" i="31" s="1"/>
  <c r="E1072" i="31"/>
  <c r="F1072" i="31" s="1"/>
  <c r="E1071" i="31"/>
  <c r="F1071" i="31" s="1"/>
  <c r="E1070" i="31"/>
  <c r="F1070" i="31" s="1"/>
  <c r="E1069" i="31"/>
  <c r="F1069" i="31" s="1"/>
  <c r="E1068" i="31"/>
  <c r="F1068" i="31" s="1"/>
  <c r="E1067" i="31"/>
  <c r="F1067" i="31" s="1"/>
  <c r="E1066" i="31"/>
  <c r="F1066" i="31" s="1"/>
  <c r="E1065" i="31"/>
  <c r="F1065" i="31" s="1"/>
  <c r="E1064" i="31"/>
  <c r="F1064" i="31" s="1"/>
  <c r="E1063" i="31"/>
  <c r="F1063" i="31" s="1"/>
  <c r="E1062" i="31"/>
  <c r="F1062" i="31" s="1"/>
  <c r="E1061" i="31"/>
  <c r="F1061" i="31" s="1"/>
  <c r="E1060" i="31"/>
  <c r="F1060" i="31" s="1"/>
  <c r="E1059" i="31"/>
  <c r="F1059" i="31" s="1"/>
  <c r="E1058" i="31"/>
  <c r="F1058" i="31" s="1"/>
  <c r="E1057" i="31"/>
  <c r="F1057" i="31" s="1"/>
  <c r="E1056" i="31"/>
  <c r="F1056" i="31" s="1"/>
  <c r="E1055" i="31"/>
  <c r="F1055" i="31" s="1"/>
  <c r="E1054" i="31"/>
  <c r="F1054" i="31" s="1"/>
  <c r="E1053" i="31"/>
  <c r="F1053" i="31" s="1"/>
  <c r="E1052" i="31"/>
  <c r="F1052" i="31" s="1"/>
  <c r="E1051" i="31"/>
  <c r="F1051" i="31" s="1"/>
  <c r="E1050" i="31"/>
  <c r="F1050" i="31" s="1"/>
  <c r="E1049" i="31"/>
  <c r="F1049" i="31" s="1"/>
  <c r="E1048" i="31"/>
  <c r="F1048" i="31" s="1"/>
  <c r="E1047" i="31"/>
  <c r="F1047" i="31" s="1"/>
  <c r="E1046" i="31"/>
  <c r="F1046" i="31" s="1"/>
  <c r="E1045" i="31"/>
  <c r="F1045" i="31" s="1"/>
  <c r="E1044" i="31"/>
  <c r="F1044" i="31" s="1"/>
  <c r="E1043" i="31"/>
  <c r="F1043" i="31" s="1"/>
  <c r="E1042" i="31"/>
  <c r="F1042" i="31" s="1"/>
  <c r="E1041" i="31"/>
  <c r="F1041" i="31" s="1"/>
  <c r="E1040" i="31"/>
  <c r="F1040" i="31" s="1"/>
  <c r="E1039" i="31"/>
  <c r="F1039" i="31" s="1"/>
  <c r="E1038" i="31"/>
  <c r="F1038" i="31" s="1"/>
  <c r="E1037" i="31"/>
  <c r="F1037" i="31" s="1"/>
  <c r="E1036" i="31"/>
  <c r="F1036" i="31" s="1"/>
  <c r="E1035" i="31"/>
  <c r="F1035" i="31" s="1"/>
  <c r="E1034" i="31"/>
  <c r="F1034" i="31" s="1"/>
  <c r="E1033" i="31"/>
  <c r="F1033" i="31" s="1"/>
  <c r="E1032" i="31"/>
  <c r="F1032" i="31" s="1"/>
  <c r="E1031" i="31"/>
  <c r="F1031" i="31" s="1"/>
  <c r="E1030" i="31"/>
  <c r="F1030" i="31" s="1"/>
  <c r="E1029" i="31"/>
  <c r="F1029" i="31" s="1"/>
  <c r="E1028" i="31"/>
  <c r="F1028" i="31" s="1"/>
  <c r="E1027" i="31"/>
  <c r="F1027" i="31" s="1"/>
  <c r="E1026" i="31"/>
  <c r="F1026" i="31" s="1"/>
  <c r="E1025" i="31"/>
  <c r="F1025" i="31" s="1"/>
  <c r="E1024" i="31"/>
  <c r="F1024" i="31" s="1"/>
  <c r="E1023" i="31"/>
  <c r="F1023" i="31" s="1"/>
  <c r="E1022" i="31"/>
  <c r="F1022" i="31" s="1"/>
  <c r="E1021" i="31"/>
  <c r="F1021" i="31" s="1"/>
  <c r="E1020" i="31"/>
  <c r="F1020" i="31" s="1"/>
  <c r="E1019" i="31"/>
  <c r="F1019" i="31" s="1"/>
  <c r="E1018" i="31"/>
  <c r="F1018" i="31" s="1"/>
  <c r="E1017" i="31"/>
  <c r="F1017" i="31" s="1"/>
  <c r="E1016" i="31"/>
  <c r="F1016" i="31" s="1"/>
  <c r="E1015" i="31"/>
  <c r="F1015" i="31" s="1"/>
  <c r="E1014" i="31"/>
  <c r="F1014" i="31" s="1"/>
  <c r="E1013" i="31"/>
  <c r="F1013" i="31" s="1"/>
  <c r="E1012" i="31"/>
  <c r="F1012" i="31" s="1"/>
  <c r="E1011" i="31"/>
  <c r="F1011" i="31" s="1"/>
  <c r="E1010" i="31"/>
  <c r="F1010" i="31" s="1"/>
  <c r="E1009" i="31"/>
  <c r="F1009" i="31" s="1"/>
  <c r="E1008" i="31"/>
  <c r="F1008" i="31" s="1"/>
  <c r="E1007" i="31"/>
  <c r="F1007" i="31" s="1"/>
  <c r="E1006" i="31"/>
  <c r="F1006" i="31" s="1"/>
  <c r="E1005" i="31"/>
  <c r="F1005" i="31" s="1"/>
  <c r="E1004" i="31"/>
  <c r="F1004" i="31" s="1"/>
  <c r="E1003" i="31"/>
  <c r="F1003" i="31" s="1"/>
  <c r="E1002" i="31"/>
  <c r="F1002" i="31" s="1"/>
  <c r="E1001" i="31"/>
  <c r="F1001" i="31" s="1"/>
  <c r="E1000" i="31"/>
  <c r="F1000" i="31" s="1"/>
  <c r="E999" i="31"/>
  <c r="F999" i="31" s="1"/>
  <c r="E998" i="31"/>
  <c r="F998" i="31" s="1"/>
  <c r="E997" i="31"/>
  <c r="F997" i="31" s="1"/>
  <c r="E996" i="31"/>
  <c r="F996" i="31" s="1"/>
  <c r="E995" i="31"/>
  <c r="F995" i="31" s="1"/>
  <c r="E994" i="31"/>
  <c r="F994" i="31" s="1"/>
  <c r="E993" i="31"/>
  <c r="F993" i="31" s="1"/>
  <c r="E992" i="31"/>
  <c r="F992" i="31" s="1"/>
  <c r="E991" i="31"/>
  <c r="F991" i="31" s="1"/>
  <c r="E990" i="31"/>
  <c r="F990" i="31" s="1"/>
  <c r="E989" i="31"/>
  <c r="F989" i="31" s="1"/>
  <c r="E988" i="31"/>
  <c r="F988" i="31" s="1"/>
  <c r="E987" i="31"/>
  <c r="F987" i="31" s="1"/>
  <c r="E986" i="31"/>
  <c r="F986" i="31" s="1"/>
  <c r="E985" i="31"/>
  <c r="F985" i="31" s="1"/>
  <c r="E984" i="31"/>
  <c r="F984" i="31" s="1"/>
  <c r="E983" i="31"/>
  <c r="F983" i="31" s="1"/>
  <c r="E982" i="31"/>
  <c r="F982" i="31" s="1"/>
  <c r="E981" i="31"/>
  <c r="F981" i="31" s="1"/>
  <c r="E980" i="31"/>
  <c r="F980" i="31" s="1"/>
  <c r="E979" i="31"/>
  <c r="F979" i="31" s="1"/>
  <c r="E978" i="31"/>
  <c r="F978" i="31" s="1"/>
  <c r="E977" i="31"/>
  <c r="F977" i="31" s="1"/>
  <c r="E976" i="31"/>
  <c r="F976" i="31" s="1"/>
  <c r="E975" i="31"/>
  <c r="F975" i="31" s="1"/>
  <c r="E974" i="31"/>
  <c r="F974" i="31" s="1"/>
  <c r="E973" i="31"/>
  <c r="F973" i="31" s="1"/>
  <c r="E972" i="31"/>
  <c r="F972" i="31" s="1"/>
  <c r="E971" i="31"/>
  <c r="F971" i="31" s="1"/>
  <c r="E970" i="31"/>
  <c r="F970" i="31" s="1"/>
  <c r="E969" i="31"/>
  <c r="F969" i="31" s="1"/>
  <c r="E968" i="31"/>
  <c r="F968" i="31" s="1"/>
  <c r="E967" i="31"/>
  <c r="F967" i="31" s="1"/>
  <c r="E966" i="31"/>
  <c r="F966" i="31" s="1"/>
  <c r="E965" i="31"/>
  <c r="F965" i="31" s="1"/>
  <c r="E964" i="31"/>
  <c r="F964" i="31" s="1"/>
  <c r="E963" i="31"/>
  <c r="F963" i="31" s="1"/>
  <c r="E962" i="31"/>
  <c r="F962" i="31" s="1"/>
  <c r="E961" i="31"/>
  <c r="F961" i="31" s="1"/>
  <c r="E960" i="31"/>
  <c r="F960" i="31" s="1"/>
  <c r="E959" i="31"/>
  <c r="F959" i="31" s="1"/>
  <c r="E958" i="31"/>
  <c r="F958" i="31" s="1"/>
  <c r="E957" i="31"/>
  <c r="F957" i="31" s="1"/>
  <c r="E956" i="31"/>
  <c r="F956" i="31" s="1"/>
  <c r="E955" i="31"/>
  <c r="F955" i="31" s="1"/>
  <c r="E954" i="31"/>
  <c r="F954" i="31" s="1"/>
  <c r="E953" i="31"/>
  <c r="F953" i="31" s="1"/>
  <c r="E952" i="31"/>
  <c r="F952" i="31" s="1"/>
  <c r="E951" i="31"/>
  <c r="F951" i="31" s="1"/>
  <c r="E950" i="31"/>
  <c r="F950" i="31" s="1"/>
  <c r="E949" i="31"/>
  <c r="F949" i="31" s="1"/>
  <c r="E948" i="31"/>
  <c r="F948" i="31" s="1"/>
  <c r="E947" i="31"/>
  <c r="F947" i="31" s="1"/>
  <c r="E946" i="31"/>
  <c r="F946" i="31" s="1"/>
  <c r="E945" i="31"/>
  <c r="F945" i="31" s="1"/>
  <c r="E944" i="31"/>
  <c r="F944" i="31" s="1"/>
  <c r="E943" i="31"/>
  <c r="F943" i="31" s="1"/>
  <c r="E942" i="31"/>
  <c r="F942" i="31" s="1"/>
  <c r="E941" i="31"/>
  <c r="F941" i="31" s="1"/>
  <c r="E940" i="31"/>
  <c r="F940" i="31" s="1"/>
  <c r="E939" i="31"/>
  <c r="F939" i="31" s="1"/>
  <c r="E938" i="31"/>
  <c r="F938" i="31" s="1"/>
  <c r="E937" i="31"/>
  <c r="F937" i="31" s="1"/>
  <c r="E936" i="31"/>
  <c r="F936" i="31" s="1"/>
  <c r="E935" i="31"/>
  <c r="F935" i="31" s="1"/>
  <c r="E934" i="31"/>
  <c r="F934" i="31" s="1"/>
  <c r="E933" i="31"/>
  <c r="F933" i="31" s="1"/>
  <c r="E932" i="31"/>
  <c r="F932" i="31" s="1"/>
  <c r="E931" i="31"/>
  <c r="F931" i="31" s="1"/>
  <c r="E930" i="31"/>
  <c r="F930" i="31" s="1"/>
  <c r="E929" i="31"/>
  <c r="F929" i="31" s="1"/>
  <c r="E928" i="31"/>
  <c r="F928" i="31" s="1"/>
  <c r="E927" i="31"/>
  <c r="F927" i="31" s="1"/>
  <c r="E926" i="31"/>
  <c r="F926" i="31" s="1"/>
  <c r="E925" i="31"/>
  <c r="F925" i="31" s="1"/>
  <c r="E924" i="31"/>
  <c r="F924" i="31" s="1"/>
  <c r="E923" i="31"/>
  <c r="F923" i="31" s="1"/>
  <c r="E922" i="31"/>
  <c r="F922" i="31" s="1"/>
  <c r="E921" i="31"/>
  <c r="F921" i="31" s="1"/>
  <c r="E920" i="31"/>
  <c r="F920" i="31" s="1"/>
  <c r="E919" i="31"/>
  <c r="F919" i="31" s="1"/>
  <c r="E918" i="31"/>
  <c r="F918" i="31" s="1"/>
  <c r="E917" i="31"/>
  <c r="F917" i="31" s="1"/>
  <c r="E916" i="31"/>
  <c r="F916" i="31" s="1"/>
  <c r="E915" i="31"/>
  <c r="F915" i="31" s="1"/>
  <c r="E914" i="31"/>
  <c r="F914" i="31" s="1"/>
  <c r="E913" i="31"/>
  <c r="F913" i="31" s="1"/>
  <c r="E912" i="31"/>
  <c r="F912" i="31" s="1"/>
  <c r="E911" i="31"/>
  <c r="F911" i="31" s="1"/>
  <c r="E910" i="31"/>
  <c r="F910" i="31" s="1"/>
  <c r="E909" i="31"/>
  <c r="F909" i="31" s="1"/>
  <c r="E908" i="31"/>
  <c r="F908" i="31" s="1"/>
  <c r="E907" i="31"/>
  <c r="F907" i="31" s="1"/>
  <c r="E906" i="31"/>
  <c r="F906" i="31" s="1"/>
  <c r="E905" i="31"/>
  <c r="F905" i="31" s="1"/>
  <c r="E904" i="31"/>
  <c r="F904" i="31" s="1"/>
  <c r="E903" i="31"/>
  <c r="F903" i="31" s="1"/>
  <c r="E902" i="31"/>
  <c r="F902" i="31" s="1"/>
  <c r="E901" i="31"/>
  <c r="F901" i="31" s="1"/>
  <c r="E900" i="31"/>
  <c r="F900" i="31" s="1"/>
  <c r="E899" i="31"/>
  <c r="F899" i="31" s="1"/>
  <c r="E898" i="31"/>
  <c r="F898" i="31" s="1"/>
  <c r="E897" i="31"/>
  <c r="F897" i="31" s="1"/>
  <c r="E896" i="31"/>
  <c r="F896" i="31" s="1"/>
  <c r="E895" i="31"/>
  <c r="F895" i="31" s="1"/>
  <c r="E894" i="31"/>
  <c r="F894" i="31" s="1"/>
  <c r="E893" i="31"/>
  <c r="F893" i="31" s="1"/>
  <c r="E892" i="31"/>
  <c r="F892" i="31" s="1"/>
  <c r="E891" i="31"/>
  <c r="F891" i="31" s="1"/>
  <c r="E890" i="31"/>
  <c r="F890" i="31" s="1"/>
  <c r="E889" i="31"/>
  <c r="F889" i="31" s="1"/>
  <c r="E888" i="31"/>
  <c r="F888" i="31" s="1"/>
  <c r="E887" i="31"/>
  <c r="F887" i="31" s="1"/>
  <c r="E886" i="31"/>
  <c r="F886" i="31" s="1"/>
  <c r="E885" i="31"/>
  <c r="F885" i="31" s="1"/>
  <c r="E884" i="31"/>
  <c r="F884" i="31" s="1"/>
  <c r="E883" i="31"/>
  <c r="F883" i="31" s="1"/>
  <c r="E882" i="31"/>
  <c r="F882" i="31" s="1"/>
  <c r="E881" i="31"/>
  <c r="F881" i="31" s="1"/>
  <c r="E880" i="31"/>
  <c r="F880" i="31" s="1"/>
  <c r="E879" i="31"/>
  <c r="F879" i="31" s="1"/>
  <c r="E878" i="31"/>
  <c r="F878" i="31" s="1"/>
  <c r="E877" i="31"/>
  <c r="F877" i="31" s="1"/>
  <c r="E876" i="31"/>
  <c r="F876" i="31" s="1"/>
  <c r="E875" i="31"/>
  <c r="F875" i="31" s="1"/>
  <c r="E874" i="31"/>
  <c r="F874" i="31" s="1"/>
  <c r="E873" i="31"/>
  <c r="F873" i="31" s="1"/>
  <c r="E872" i="31"/>
  <c r="F872" i="31" s="1"/>
  <c r="E871" i="31"/>
  <c r="F871" i="31" s="1"/>
  <c r="E870" i="31"/>
  <c r="F870" i="31" s="1"/>
  <c r="E869" i="31"/>
  <c r="F869" i="31" s="1"/>
  <c r="E868" i="31"/>
  <c r="F868" i="31" s="1"/>
  <c r="E867" i="31"/>
  <c r="F867" i="31" s="1"/>
  <c r="E866" i="31"/>
  <c r="F866" i="31" s="1"/>
  <c r="E865" i="31"/>
  <c r="F865" i="31" s="1"/>
  <c r="E864" i="31"/>
  <c r="F864" i="31" s="1"/>
  <c r="E863" i="31"/>
  <c r="F863" i="31" s="1"/>
  <c r="E862" i="31"/>
  <c r="F862" i="31" s="1"/>
  <c r="E861" i="31"/>
  <c r="F861" i="31" s="1"/>
  <c r="E860" i="31"/>
  <c r="F860" i="31" s="1"/>
  <c r="E859" i="31"/>
  <c r="F859" i="31" s="1"/>
  <c r="E858" i="31"/>
  <c r="F858" i="31" s="1"/>
  <c r="E857" i="31"/>
  <c r="F857" i="31" s="1"/>
  <c r="E856" i="31"/>
  <c r="F856" i="31" s="1"/>
  <c r="E855" i="31"/>
  <c r="F855" i="31" s="1"/>
  <c r="E854" i="31"/>
  <c r="F854" i="31" s="1"/>
  <c r="E853" i="31"/>
  <c r="F853" i="31" s="1"/>
  <c r="E852" i="31"/>
  <c r="F852" i="31" s="1"/>
  <c r="E851" i="31"/>
  <c r="F851" i="31" s="1"/>
  <c r="E850" i="31"/>
  <c r="F850" i="31" s="1"/>
  <c r="E849" i="31"/>
  <c r="F849" i="31" s="1"/>
  <c r="E848" i="31"/>
  <c r="F848" i="31" s="1"/>
  <c r="E847" i="31"/>
  <c r="F847" i="31" s="1"/>
  <c r="E846" i="31"/>
  <c r="F846" i="31" s="1"/>
  <c r="E845" i="31"/>
  <c r="F845" i="31" s="1"/>
  <c r="E844" i="31"/>
  <c r="F844" i="31" s="1"/>
  <c r="E843" i="31"/>
  <c r="F843" i="31" s="1"/>
  <c r="E842" i="31"/>
  <c r="F842" i="31" s="1"/>
  <c r="E841" i="31"/>
  <c r="F841" i="31" s="1"/>
  <c r="E840" i="31"/>
  <c r="F840" i="31" s="1"/>
  <c r="E839" i="31"/>
  <c r="F839" i="31" s="1"/>
  <c r="E838" i="31"/>
  <c r="F838" i="31" s="1"/>
  <c r="E837" i="31"/>
  <c r="F837" i="31" s="1"/>
  <c r="E836" i="31"/>
  <c r="F836" i="31" s="1"/>
  <c r="E835" i="31"/>
  <c r="F835" i="31" s="1"/>
  <c r="E834" i="31"/>
  <c r="F834" i="31" s="1"/>
  <c r="E833" i="31"/>
  <c r="F833" i="31" s="1"/>
  <c r="E832" i="31"/>
  <c r="F832" i="31" s="1"/>
  <c r="E831" i="31"/>
  <c r="F831" i="31" s="1"/>
  <c r="E830" i="31"/>
  <c r="F830" i="31" s="1"/>
  <c r="E829" i="31"/>
  <c r="F829" i="31" s="1"/>
  <c r="E828" i="31"/>
  <c r="F828" i="31" s="1"/>
  <c r="E827" i="31"/>
  <c r="F827" i="31" s="1"/>
  <c r="E826" i="31"/>
  <c r="F826" i="31" s="1"/>
  <c r="E825" i="31"/>
  <c r="F825" i="31" s="1"/>
  <c r="E824" i="31"/>
  <c r="F824" i="31" s="1"/>
  <c r="E823" i="31"/>
  <c r="F823" i="31" s="1"/>
  <c r="E822" i="31"/>
  <c r="F822" i="31" s="1"/>
  <c r="E821" i="31"/>
  <c r="F821" i="31" s="1"/>
  <c r="E820" i="31"/>
  <c r="F820" i="31" s="1"/>
  <c r="E819" i="31"/>
  <c r="F819" i="31" s="1"/>
  <c r="E818" i="31"/>
  <c r="F818" i="31" s="1"/>
  <c r="E817" i="31"/>
  <c r="F817" i="31" s="1"/>
  <c r="E816" i="31"/>
  <c r="F816" i="31" s="1"/>
  <c r="E815" i="31"/>
  <c r="F815" i="31" s="1"/>
  <c r="E814" i="31"/>
  <c r="F814" i="31" s="1"/>
  <c r="E813" i="31"/>
  <c r="F813" i="31" s="1"/>
  <c r="E812" i="31"/>
  <c r="F812" i="31" s="1"/>
  <c r="E811" i="31"/>
  <c r="F811" i="31" s="1"/>
  <c r="E810" i="31"/>
  <c r="F810" i="31" s="1"/>
  <c r="E809" i="31"/>
  <c r="F809" i="31" s="1"/>
  <c r="E808" i="31"/>
  <c r="F808" i="31" s="1"/>
  <c r="E807" i="31"/>
  <c r="F807" i="31" s="1"/>
  <c r="E806" i="31"/>
  <c r="F806" i="31" s="1"/>
  <c r="E805" i="31"/>
  <c r="F805" i="31" s="1"/>
  <c r="E804" i="31"/>
  <c r="F804" i="31" s="1"/>
  <c r="E803" i="31"/>
  <c r="F803" i="31" s="1"/>
  <c r="E802" i="31"/>
  <c r="F802" i="31" s="1"/>
  <c r="E801" i="31"/>
  <c r="F801" i="31" s="1"/>
  <c r="E800" i="31"/>
  <c r="F800" i="31" s="1"/>
  <c r="E799" i="31"/>
  <c r="F799" i="31" s="1"/>
  <c r="E798" i="31"/>
  <c r="F798" i="31" s="1"/>
  <c r="E797" i="31"/>
  <c r="F797" i="31" s="1"/>
  <c r="E796" i="31"/>
  <c r="F796" i="31" s="1"/>
  <c r="E795" i="31"/>
  <c r="F795" i="31" s="1"/>
  <c r="E794" i="31"/>
  <c r="F794" i="31" s="1"/>
  <c r="E793" i="31"/>
  <c r="F793" i="31" s="1"/>
  <c r="E792" i="31"/>
  <c r="F792" i="31" s="1"/>
  <c r="E791" i="31"/>
  <c r="F791" i="31" s="1"/>
  <c r="E790" i="31"/>
  <c r="F790" i="31" s="1"/>
  <c r="E789" i="31"/>
  <c r="F789" i="31" s="1"/>
  <c r="E788" i="31"/>
  <c r="F788" i="31" s="1"/>
  <c r="E787" i="31"/>
  <c r="F787" i="31" s="1"/>
  <c r="E786" i="31"/>
  <c r="F786" i="31" s="1"/>
  <c r="E785" i="31"/>
  <c r="F785" i="31" s="1"/>
  <c r="E784" i="31"/>
  <c r="F784" i="31" s="1"/>
  <c r="E783" i="31"/>
  <c r="F783" i="31" s="1"/>
  <c r="E782" i="31"/>
  <c r="F782" i="31" s="1"/>
  <c r="E781" i="31"/>
  <c r="F781" i="31" s="1"/>
  <c r="E780" i="31"/>
  <c r="F780" i="31" s="1"/>
  <c r="E779" i="31"/>
  <c r="F779" i="31" s="1"/>
  <c r="E778" i="31"/>
  <c r="F778" i="31" s="1"/>
  <c r="E777" i="31"/>
  <c r="F777" i="31" s="1"/>
  <c r="E776" i="31"/>
  <c r="F776" i="31" s="1"/>
  <c r="E775" i="31"/>
  <c r="F775" i="31" s="1"/>
  <c r="E774" i="31"/>
  <c r="F774" i="31" s="1"/>
  <c r="E773" i="31"/>
  <c r="F773" i="31" s="1"/>
  <c r="E772" i="31"/>
  <c r="F772" i="31" s="1"/>
  <c r="E771" i="31"/>
  <c r="F771" i="31" s="1"/>
  <c r="E770" i="31"/>
  <c r="F770" i="31" s="1"/>
  <c r="E769" i="31"/>
  <c r="F769" i="31" s="1"/>
  <c r="E768" i="31"/>
  <c r="F768" i="31" s="1"/>
  <c r="E767" i="31"/>
  <c r="F767" i="31" s="1"/>
  <c r="E766" i="31"/>
  <c r="F766" i="31" s="1"/>
  <c r="E765" i="31"/>
  <c r="F765" i="31" s="1"/>
  <c r="E764" i="31"/>
  <c r="F764" i="31" s="1"/>
  <c r="E763" i="31"/>
  <c r="F763" i="31" s="1"/>
  <c r="E762" i="31"/>
  <c r="F762" i="31" s="1"/>
  <c r="E761" i="31"/>
  <c r="F761" i="31" s="1"/>
  <c r="E760" i="31"/>
  <c r="F760" i="31" s="1"/>
  <c r="E759" i="31"/>
  <c r="F759" i="31" s="1"/>
  <c r="E758" i="31"/>
  <c r="F758" i="31" s="1"/>
  <c r="E757" i="31"/>
  <c r="F757" i="31" s="1"/>
  <c r="E756" i="31"/>
  <c r="F756" i="31" s="1"/>
  <c r="E755" i="31"/>
  <c r="F755" i="31" s="1"/>
  <c r="E754" i="31"/>
  <c r="F754" i="31" s="1"/>
  <c r="E753" i="31"/>
  <c r="F753" i="31" s="1"/>
  <c r="E752" i="31"/>
  <c r="F752" i="31" s="1"/>
  <c r="E751" i="31"/>
  <c r="F751" i="31" s="1"/>
  <c r="E750" i="31"/>
  <c r="F750" i="31" s="1"/>
  <c r="E749" i="31"/>
  <c r="F749" i="31" s="1"/>
  <c r="E748" i="31"/>
  <c r="F748" i="31" s="1"/>
  <c r="E747" i="31"/>
  <c r="F747" i="31" s="1"/>
  <c r="E746" i="31"/>
  <c r="F746" i="31" s="1"/>
  <c r="E745" i="31"/>
  <c r="F745" i="31" s="1"/>
  <c r="E744" i="31"/>
  <c r="F744" i="31" s="1"/>
  <c r="E743" i="31"/>
  <c r="F743" i="31" s="1"/>
  <c r="E742" i="31"/>
  <c r="F742" i="31" s="1"/>
  <c r="E741" i="31"/>
  <c r="F741" i="31" s="1"/>
  <c r="E740" i="31"/>
  <c r="F740" i="31" s="1"/>
  <c r="E739" i="31"/>
  <c r="F739" i="31" s="1"/>
  <c r="E738" i="31"/>
  <c r="F738" i="31" s="1"/>
  <c r="E737" i="31"/>
  <c r="F737" i="31" s="1"/>
  <c r="E736" i="31"/>
  <c r="F736" i="31" s="1"/>
  <c r="E735" i="31"/>
  <c r="F735" i="31" s="1"/>
  <c r="E734" i="31"/>
  <c r="F734" i="31" s="1"/>
  <c r="E733" i="31"/>
  <c r="F733" i="31" s="1"/>
  <c r="E732" i="31"/>
  <c r="F732" i="31" s="1"/>
  <c r="E731" i="31"/>
  <c r="F731" i="31" s="1"/>
  <c r="E730" i="31"/>
  <c r="F730" i="31" s="1"/>
  <c r="E729" i="31"/>
  <c r="F729" i="31" s="1"/>
  <c r="E728" i="31"/>
  <c r="F728" i="31" s="1"/>
  <c r="E727" i="31"/>
  <c r="F727" i="31" s="1"/>
  <c r="E726" i="31"/>
  <c r="F726" i="31" s="1"/>
  <c r="E725" i="31"/>
  <c r="F725" i="31" s="1"/>
  <c r="E724" i="31"/>
  <c r="F724" i="31" s="1"/>
  <c r="E723" i="31"/>
  <c r="F723" i="31" s="1"/>
  <c r="E722" i="31"/>
  <c r="F722" i="31" s="1"/>
  <c r="E721" i="31"/>
  <c r="F721" i="31" s="1"/>
  <c r="E720" i="31"/>
  <c r="F720" i="31" s="1"/>
  <c r="E719" i="31"/>
  <c r="F719" i="31" s="1"/>
  <c r="E718" i="31"/>
  <c r="F718" i="31" s="1"/>
  <c r="E717" i="31"/>
  <c r="F717" i="31" s="1"/>
  <c r="E716" i="31"/>
  <c r="F716" i="31" s="1"/>
  <c r="E715" i="31"/>
  <c r="F715" i="31" s="1"/>
  <c r="E714" i="31"/>
  <c r="F714" i="31" s="1"/>
  <c r="E713" i="31"/>
  <c r="F713" i="31" s="1"/>
  <c r="E712" i="31"/>
  <c r="F712" i="31" s="1"/>
  <c r="E711" i="31"/>
  <c r="F711" i="31" s="1"/>
  <c r="E710" i="31"/>
  <c r="F710" i="31" s="1"/>
  <c r="E709" i="31"/>
  <c r="F709" i="31" s="1"/>
  <c r="E708" i="31"/>
  <c r="F708" i="31" s="1"/>
  <c r="E707" i="31"/>
  <c r="F707" i="31" s="1"/>
  <c r="E706" i="31"/>
  <c r="F706" i="31" s="1"/>
  <c r="E705" i="31"/>
  <c r="F705" i="31" s="1"/>
  <c r="E704" i="31"/>
  <c r="F704" i="31" s="1"/>
  <c r="E703" i="31"/>
  <c r="F703" i="31" s="1"/>
  <c r="E702" i="31"/>
  <c r="F702" i="31" s="1"/>
  <c r="E701" i="31"/>
  <c r="F701" i="31" s="1"/>
  <c r="E700" i="31"/>
  <c r="F700" i="31" s="1"/>
  <c r="E699" i="31"/>
  <c r="F699" i="31" s="1"/>
  <c r="E698" i="31"/>
  <c r="F698" i="31" s="1"/>
  <c r="E697" i="31"/>
  <c r="F697" i="31" s="1"/>
  <c r="E696" i="31"/>
  <c r="F696" i="31" s="1"/>
  <c r="E695" i="31"/>
  <c r="F695" i="31" s="1"/>
  <c r="E694" i="31"/>
  <c r="F694" i="31" s="1"/>
  <c r="E693" i="31"/>
  <c r="F693" i="31" s="1"/>
  <c r="E692" i="31"/>
  <c r="F692" i="31" s="1"/>
  <c r="E691" i="31"/>
  <c r="F691" i="31" s="1"/>
  <c r="E690" i="31"/>
  <c r="F690" i="31" s="1"/>
  <c r="E689" i="31"/>
  <c r="F689" i="31" s="1"/>
  <c r="E688" i="31"/>
  <c r="F688" i="31" s="1"/>
  <c r="E687" i="31"/>
  <c r="F687" i="31" s="1"/>
  <c r="E686" i="31"/>
  <c r="F686" i="31" s="1"/>
  <c r="E685" i="31"/>
  <c r="F685" i="31" s="1"/>
  <c r="E684" i="31"/>
  <c r="F684" i="31" s="1"/>
  <c r="E683" i="31"/>
  <c r="F683" i="31" s="1"/>
  <c r="E682" i="31"/>
  <c r="F682" i="31" s="1"/>
  <c r="E681" i="31"/>
  <c r="F681" i="31" s="1"/>
  <c r="E680" i="31"/>
  <c r="F680" i="31" s="1"/>
  <c r="E679" i="31"/>
  <c r="F679" i="31" s="1"/>
  <c r="E678" i="31"/>
  <c r="F678" i="31" s="1"/>
  <c r="E677" i="31"/>
  <c r="F677" i="31" s="1"/>
  <c r="E676" i="31"/>
  <c r="F676" i="31" s="1"/>
  <c r="E675" i="31"/>
  <c r="F675" i="31" s="1"/>
  <c r="E674" i="31"/>
  <c r="F674" i="31" s="1"/>
  <c r="E673" i="31"/>
  <c r="F673" i="31" s="1"/>
  <c r="E672" i="31"/>
  <c r="F672" i="31" s="1"/>
  <c r="E671" i="31"/>
  <c r="F671" i="31" s="1"/>
  <c r="E670" i="31"/>
  <c r="F670" i="31" s="1"/>
  <c r="E669" i="31"/>
  <c r="F669" i="31" s="1"/>
  <c r="E668" i="31"/>
  <c r="F668" i="31" s="1"/>
  <c r="E667" i="31"/>
  <c r="F667" i="31" s="1"/>
  <c r="E666" i="31"/>
  <c r="F666" i="31" s="1"/>
  <c r="E665" i="31"/>
  <c r="F665" i="31" s="1"/>
  <c r="E664" i="31"/>
  <c r="F664" i="31" s="1"/>
  <c r="E663" i="31"/>
  <c r="F663" i="31" s="1"/>
  <c r="E662" i="31"/>
  <c r="F662" i="31" s="1"/>
  <c r="E661" i="31"/>
  <c r="F661" i="31" s="1"/>
  <c r="E660" i="31"/>
  <c r="F660" i="31" s="1"/>
  <c r="E659" i="31"/>
  <c r="F659" i="31" s="1"/>
  <c r="E658" i="31"/>
  <c r="F658" i="31" s="1"/>
  <c r="E657" i="31"/>
  <c r="F657" i="31" s="1"/>
  <c r="E656" i="31"/>
  <c r="F656" i="31" s="1"/>
  <c r="E655" i="31"/>
  <c r="F655" i="31" s="1"/>
  <c r="E654" i="31"/>
  <c r="F654" i="31" s="1"/>
  <c r="E653" i="31"/>
  <c r="F653" i="31" s="1"/>
  <c r="E652" i="31"/>
  <c r="F652" i="31" s="1"/>
  <c r="E651" i="31"/>
  <c r="F651" i="31" s="1"/>
  <c r="E650" i="31"/>
  <c r="F650" i="31" s="1"/>
  <c r="E649" i="31"/>
  <c r="F649" i="31" s="1"/>
  <c r="E648" i="31"/>
  <c r="F648" i="31" s="1"/>
  <c r="E647" i="31"/>
  <c r="F647" i="31" s="1"/>
  <c r="E646" i="31"/>
  <c r="F646" i="31" s="1"/>
  <c r="E645" i="31"/>
  <c r="F645" i="31" s="1"/>
  <c r="E644" i="31"/>
  <c r="F644" i="31" s="1"/>
  <c r="E643" i="31"/>
  <c r="F643" i="31" s="1"/>
  <c r="E642" i="31"/>
  <c r="F642" i="31" s="1"/>
  <c r="E641" i="31"/>
  <c r="F641" i="31" s="1"/>
  <c r="E640" i="31"/>
  <c r="F640" i="31" s="1"/>
  <c r="E639" i="31"/>
  <c r="F639" i="31" s="1"/>
  <c r="E638" i="31"/>
  <c r="F638" i="31" s="1"/>
  <c r="E637" i="31"/>
  <c r="F637" i="31" s="1"/>
  <c r="E636" i="31"/>
  <c r="F636" i="31" s="1"/>
  <c r="E635" i="31"/>
  <c r="F635" i="31" s="1"/>
  <c r="E634" i="31"/>
  <c r="F634" i="31" s="1"/>
  <c r="E633" i="31"/>
  <c r="F633" i="31" s="1"/>
  <c r="E632" i="31"/>
  <c r="F632" i="31" s="1"/>
  <c r="E631" i="31"/>
  <c r="F631" i="31" s="1"/>
  <c r="E630" i="31"/>
  <c r="F630" i="31" s="1"/>
  <c r="E629" i="31"/>
  <c r="F629" i="31" s="1"/>
  <c r="E628" i="31"/>
  <c r="F628" i="31" s="1"/>
  <c r="E627" i="31"/>
  <c r="F627" i="31" s="1"/>
  <c r="E626" i="31"/>
  <c r="F626" i="31" s="1"/>
  <c r="E625" i="31"/>
  <c r="F625" i="31" s="1"/>
  <c r="E624" i="31"/>
  <c r="F624" i="31" s="1"/>
  <c r="E623" i="31"/>
  <c r="F623" i="31" s="1"/>
  <c r="E622" i="31"/>
  <c r="F622" i="31" s="1"/>
  <c r="E621" i="31"/>
  <c r="F621" i="31" s="1"/>
  <c r="E620" i="31"/>
  <c r="F620" i="31" s="1"/>
  <c r="E619" i="31"/>
  <c r="F619" i="31" s="1"/>
  <c r="E618" i="31"/>
  <c r="F618" i="31" s="1"/>
  <c r="E617" i="31"/>
  <c r="F617" i="31" s="1"/>
  <c r="E616" i="31"/>
  <c r="F616" i="31" s="1"/>
  <c r="E615" i="31"/>
  <c r="F615" i="31" s="1"/>
  <c r="E614" i="31"/>
  <c r="F614" i="31" s="1"/>
  <c r="E613" i="31"/>
  <c r="F613" i="31" s="1"/>
  <c r="E612" i="31"/>
  <c r="F612" i="31" s="1"/>
  <c r="E611" i="31"/>
  <c r="F611" i="31" s="1"/>
  <c r="E610" i="31"/>
  <c r="F610" i="31" s="1"/>
  <c r="E609" i="31"/>
  <c r="F609" i="31" s="1"/>
  <c r="E608" i="31"/>
  <c r="F608" i="31" s="1"/>
  <c r="E607" i="31"/>
  <c r="F607" i="31" s="1"/>
  <c r="E606" i="31"/>
  <c r="F606" i="31" s="1"/>
  <c r="E605" i="31"/>
  <c r="F605" i="31" s="1"/>
  <c r="E604" i="31"/>
  <c r="F604" i="31" s="1"/>
  <c r="E603" i="31"/>
  <c r="F603" i="31" s="1"/>
  <c r="E602" i="31"/>
  <c r="F602" i="31" s="1"/>
  <c r="E601" i="31"/>
  <c r="F601" i="31" s="1"/>
  <c r="E600" i="31"/>
  <c r="F600" i="31" s="1"/>
  <c r="E599" i="31"/>
  <c r="F599" i="31" s="1"/>
  <c r="E598" i="31"/>
  <c r="F598" i="31" s="1"/>
  <c r="E597" i="31"/>
  <c r="F597" i="31" s="1"/>
  <c r="E596" i="31"/>
  <c r="F596" i="31" s="1"/>
  <c r="E595" i="31"/>
  <c r="F595" i="31" s="1"/>
  <c r="E594" i="31"/>
  <c r="F594" i="31" s="1"/>
  <c r="E593" i="31"/>
  <c r="F593" i="31" s="1"/>
  <c r="E592" i="31"/>
  <c r="F592" i="31" s="1"/>
  <c r="E591" i="31"/>
  <c r="F591" i="31" s="1"/>
  <c r="E590" i="31"/>
  <c r="F590" i="31" s="1"/>
  <c r="E589" i="31"/>
  <c r="F589" i="31" s="1"/>
  <c r="E588" i="31"/>
  <c r="F588" i="31" s="1"/>
  <c r="E587" i="31"/>
  <c r="F587" i="31" s="1"/>
  <c r="E586" i="31"/>
  <c r="F586" i="31" s="1"/>
  <c r="E585" i="31"/>
  <c r="F585" i="31" s="1"/>
  <c r="E584" i="31"/>
  <c r="F584" i="31" s="1"/>
  <c r="E583" i="31"/>
  <c r="F583" i="31" s="1"/>
  <c r="E582" i="31"/>
  <c r="F582" i="31" s="1"/>
  <c r="E581" i="31"/>
  <c r="F581" i="31" s="1"/>
  <c r="E580" i="31"/>
  <c r="F580" i="31" s="1"/>
  <c r="E579" i="31"/>
  <c r="F579" i="31" s="1"/>
  <c r="E578" i="31"/>
  <c r="F578" i="31" s="1"/>
  <c r="E577" i="31"/>
  <c r="F577" i="31" s="1"/>
  <c r="E576" i="31"/>
  <c r="F576" i="31" s="1"/>
  <c r="E575" i="31"/>
  <c r="F575" i="31" s="1"/>
  <c r="E574" i="31"/>
  <c r="F574" i="31" s="1"/>
  <c r="E573" i="31"/>
  <c r="F573" i="31" s="1"/>
  <c r="E572" i="31"/>
  <c r="F572" i="31" s="1"/>
  <c r="E571" i="31"/>
  <c r="F571" i="31" s="1"/>
  <c r="E570" i="31"/>
  <c r="F570" i="31" s="1"/>
  <c r="E569" i="31"/>
  <c r="F569" i="31" s="1"/>
  <c r="E568" i="31"/>
  <c r="F568" i="31" s="1"/>
  <c r="E567" i="31"/>
  <c r="F567" i="31" s="1"/>
  <c r="E566" i="31"/>
  <c r="F566" i="31" s="1"/>
  <c r="E565" i="31"/>
  <c r="F565" i="31" s="1"/>
  <c r="E564" i="31"/>
  <c r="F564" i="31" s="1"/>
  <c r="E563" i="31"/>
  <c r="F563" i="31" s="1"/>
  <c r="E562" i="31"/>
  <c r="F562" i="31" s="1"/>
  <c r="E561" i="31"/>
  <c r="F561" i="31" s="1"/>
  <c r="E560" i="31"/>
  <c r="F560" i="31" s="1"/>
  <c r="E559" i="31"/>
  <c r="F559" i="31" s="1"/>
  <c r="E558" i="31"/>
  <c r="F558" i="31" s="1"/>
  <c r="E557" i="31"/>
  <c r="F557" i="31" s="1"/>
  <c r="E556" i="31"/>
  <c r="F556" i="31" s="1"/>
  <c r="E555" i="31"/>
  <c r="F555" i="31" s="1"/>
  <c r="E554" i="31"/>
  <c r="F554" i="31" s="1"/>
  <c r="E553" i="31"/>
  <c r="F553" i="31" s="1"/>
  <c r="E552" i="31"/>
  <c r="F552" i="31" s="1"/>
  <c r="E551" i="31"/>
  <c r="F551" i="31" s="1"/>
  <c r="E550" i="31"/>
  <c r="F550" i="31" s="1"/>
  <c r="E549" i="31"/>
  <c r="F549" i="31" s="1"/>
  <c r="E548" i="31"/>
  <c r="F548" i="31" s="1"/>
  <c r="E547" i="31"/>
  <c r="F547" i="31" s="1"/>
  <c r="E546" i="31"/>
  <c r="F546" i="31" s="1"/>
  <c r="E545" i="31"/>
  <c r="F545" i="31" s="1"/>
  <c r="E544" i="31"/>
  <c r="F544" i="31" s="1"/>
  <c r="E543" i="31"/>
  <c r="F543" i="31" s="1"/>
  <c r="E542" i="31"/>
  <c r="F542" i="31" s="1"/>
  <c r="E541" i="31"/>
  <c r="F541" i="31" s="1"/>
  <c r="E540" i="31"/>
  <c r="F540" i="31" s="1"/>
  <c r="E539" i="31"/>
  <c r="F539" i="31" s="1"/>
  <c r="E538" i="31"/>
  <c r="F538" i="31" s="1"/>
  <c r="E537" i="31"/>
  <c r="F537" i="31" s="1"/>
  <c r="E536" i="31"/>
  <c r="F536" i="31" s="1"/>
  <c r="E535" i="31"/>
  <c r="F535" i="31" s="1"/>
  <c r="E534" i="31"/>
  <c r="F534" i="31" s="1"/>
  <c r="E533" i="31"/>
  <c r="F533" i="31" s="1"/>
  <c r="E532" i="31"/>
  <c r="F532" i="31" s="1"/>
  <c r="E531" i="31"/>
  <c r="F531" i="31" s="1"/>
  <c r="E530" i="31"/>
  <c r="F530" i="31" s="1"/>
  <c r="E529" i="31"/>
  <c r="F529" i="31" s="1"/>
  <c r="E528" i="31"/>
  <c r="F528" i="31" s="1"/>
  <c r="E527" i="31"/>
  <c r="F527" i="31" s="1"/>
  <c r="E526" i="31"/>
  <c r="F526" i="31" s="1"/>
  <c r="E525" i="31"/>
  <c r="F525" i="31" s="1"/>
  <c r="E524" i="31"/>
  <c r="F524" i="31" s="1"/>
  <c r="E523" i="31"/>
  <c r="F523" i="31" s="1"/>
  <c r="E522" i="31"/>
  <c r="F522" i="31" s="1"/>
  <c r="E521" i="31"/>
  <c r="F521" i="31" s="1"/>
  <c r="E520" i="31"/>
  <c r="F520" i="31" s="1"/>
  <c r="E519" i="31"/>
  <c r="F519" i="31" s="1"/>
  <c r="E518" i="31"/>
  <c r="F518" i="31" s="1"/>
  <c r="E517" i="31"/>
  <c r="F517" i="31" s="1"/>
  <c r="E516" i="31"/>
  <c r="F516" i="31" s="1"/>
  <c r="E515" i="31"/>
  <c r="F515" i="31" s="1"/>
  <c r="E514" i="31"/>
  <c r="F514" i="31" s="1"/>
  <c r="E513" i="31"/>
  <c r="F513" i="31" s="1"/>
  <c r="E512" i="31"/>
  <c r="F512" i="31" s="1"/>
  <c r="E511" i="31"/>
  <c r="F511" i="31" s="1"/>
  <c r="E510" i="31"/>
  <c r="F510" i="31" s="1"/>
  <c r="E509" i="31"/>
  <c r="F509" i="31" s="1"/>
  <c r="E508" i="31"/>
  <c r="F508" i="31" s="1"/>
  <c r="E507" i="31"/>
  <c r="F507" i="31" s="1"/>
  <c r="E506" i="31"/>
  <c r="F506" i="31" s="1"/>
  <c r="E505" i="31"/>
  <c r="F505" i="31" s="1"/>
  <c r="E504" i="31"/>
  <c r="F504" i="31" s="1"/>
  <c r="E503" i="31"/>
  <c r="F503" i="31" s="1"/>
  <c r="E502" i="31"/>
  <c r="F502" i="31" s="1"/>
  <c r="E501" i="31"/>
  <c r="F501" i="31" s="1"/>
  <c r="E500" i="31"/>
  <c r="F500" i="31" s="1"/>
  <c r="E499" i="31"/>
  <c r="F499" i="31" s="1"/>
  <c r="E498" i="31"/>
  <c r="F498" i="31" s="1"/>
  <c r="E497" i="31"/>
  <c r="F497" i="31" s="1"/>
  <c r="E496" i="31"/>
  <c r="F496" i="31" s="1"/>
  <c r="E495" i="31"/>
  <c r="F495" i="31" s="1"/>
  <c r="E494" i="31"/>
  <c r="F494" i="31" s="1"/>
  <c r="E493" i="31"/>
  <c r="F493" i="31" s="1"/>
  <c r="E492" i="31"/>
  <c r="F492" i="31" s="1"/>
  <c r="E491" i="31"/>
  <c r="F491" i="31" s="1"/>
  <c r="E490" i="31"/>
  <c r="F490" i="31" s="1"/>
  <c r="E489" i="31"/>
  <c r="F489" i="31" s="1"/>
  <c r="E488" i="31"/>
  <c r="F488" i="31" s="1"/>
  <c r="E487" i="31"/>
  <c r="F487" i="31" s="1"/>
  <c r="E486" i="31"/>
  <c r="F486" i="31" s="1"/>
  <c r="E485" i="31"/>
  <c r="F485" i="31" s="1"/>
  <c r="E484" i="31"/>
  <c r="F484" i="31" s="1"/>
  <c r="E483" i="31"/>
  <c r="F483" i="31" s="1"/>
  <c r="E482" i="31"/>
  <c r="F482" i="31" s="1"/>
  <c r="E481" i="31"/>
  <c r="F481" i="31" s="1"/>
  <c r="E480" i="31"/>
  <c r="F480" i="31" s="1"/>
  <c r="E479" i="31"/>
  <c r="F479" i="31" s="1"/>
  <c r="E478" i="31"/>
  <c r="F478" i="31" s="1"/>
  <c r="E477" i="31"/>
  <c r="F477" i="31" s="1"/>
  <c r="E476" i="31"/>
  <c r="F476" i="31" s="1"/>
  <c r="E475" i="31"/>
  <c r="F475" i="31" s="1"/>
  <c r="E474" i="31"/>
  <c r="F474" i="31" s="1"/>
  <c r="E473" i="31"/>
  <c r="F473" i="31" s="1"/>
  <c r="E472" i="31"/>
  <c r="F472" i="31" s="1"/>
  <c r="E471" i="31"/>
  <c r="F471" i="31" s="1"/>
  <c r="E470" i="31"/>
  <c r="F470" i="31" s="1"/>
  <c r="E469" i="31"/>
  <c r="F469" i="31" s="1"/>
  <c r="E468" i="31"/>
  <c r="F468" i="31" s="1"/>
  <c r="E467" i="31"/>
  <c r="F467" i="31" s="1"/>
  <c r="E466" i="31"/>
  <c r="F466" i="31" s="1"/>
  <c r="E465" i="31"/>
  <c r="F465" i="31" s="1"/>
  <c r="E464" i="31"/>
  <c r="F464" i="31" s="1"/>
  <c r="E463" i="31"/>
  <c r="F463" i="31" s="1"/>
  <c r="E462" i="31"/>
  <c r="F462" i="31" s="1"/>
  <c r="E461" i="31"/>
  <c r="F461" i="31" s="1"/>
  <c r="E460" i="31"/>
  <c r="F460" i="31" s="1"/>
  <c r="E459" i="31"/>
  <c r="F459" i="31" s="1"/>
  <c r="E458" i="31"/>
  <c r="F458" i="31" s="1"/>
  <c r="E457" i="31"/>
  <c r="F457" i="31" s="1"/>
  <c r="E456" i="31"/>
  <c r="F456" i="31" s="1"/>
  <c r="E455" i="31"/>
  <c r="F455" i="31" s="1"/>
  <c r="E454" i="31"/>
  <c r="F454" i="31" s="1"/>
  <c r="E453" i="31"/>
  <c r="F453" i="31" s="1"/>
  <c r="E452" i="31"/>
  <c r="F452" i="31" s="1"/>
  <c r="E451" i="31"/>
  <c r="F451" i="31" s="1"/>
  <c r="E450" i="31"/>
  <c r="F450" i="31" s="1"/>
  <c r="E449" i="31"/>
  <c r="F449" i="31" s="1"/>
  <c r="E448" i="31"/>
  <c r="F448" i="31" s="1"/>
  <c r="E447" i="31"/>
  <c r="F447" i="31" s="1"/>
  <c r="E446" i="31"/>
  <c r="F446" i="31" s="1"/>
  <c r="E445" i="31"/>
  <c r="F445" i="31" s="1"/>
  <c r="E444" i="31"/>
  <c r="F444" i="31" s="1"/>
  <c r="E443" i="31"/>
  <c r="F443" i="31" s="1"/>
  <c r="E442" i="31"/>
  <c r="F442" i="31" s="1"/>
  <c r="E441" i="31"/>
  <c r="F441" i="31" s="1"/>
  <c r="E440" i="31"/>
  <c r="F440" i="31" s="1"/>
  <c r="E439" i="31"/>
  <c r="F439" i="31" s="1"/>
  <c r="E438" i="31"/>
  <c r="F438" i="31" s="1"/>
  <c r="E437" i="31"/>
  <c r="F437" i="31" s="1"/>
  <c r="E436" i="31"/>
  <c r="F436" i="31" s="1"/>
  <c r="E435" i="31"/>
  <c r="F435" i="31" s="1"/>
  <c r="E434" i="31"/>
  <c r="F434" i="31" s="1"/>
  <c r="E433" i="31"/>
  <c r="F433" i="31" s="1"/>
  <c r="E432" i="31"/>
  <c r="F432" i="31" s="1"/>
  <c r="E431" i="31"/>
  <c r="F431" i="31" s="1"/>
  <c r="E430" i="31"/>
  <c r="F430" i="31" s="1"/>
  <c r="E429" i="31"/>
  <c r="F429" i="31" s="1"/>
  <c r="E428" i="31"/>
  <c r="F428" i="31" s="1"/>
  <c r="E427" i="31"/>
  <c r="F427" i="31" s="1"/>
  <c r="E426" i="31"/>
  <c r="F426" i="31" s="1"/>
  <c r="E425" i="31"/>
  <c r="F425" i="31" s="1"/>
  <c r="E424" i="31"/>
  <c r="F424" i="31" s="1"/>
  <c r="E423" i="31"/>
  <c r="F423" i="31" s="1"/>
  <c r="E422" i="31"/>
  <c r="F422" i="31" s="1"/>
  <c r="E421" i="31"/>
  <c r="F421" i="31" s="1"/>
  <c r="E420" i="31"/>
  <c r="F420" i="31" s="1"/>
  <c r="E419" i="31"/>
  <c r="F419" i="31" s="1"/>
  <c r="E418" i="31"/>
  <c r="F418" i="31" s="1"/>
  <c r="E417" i="31"/>
  <c r="F417" i="31" s="1"/>
  <c r="E416" i="31"/>
  <c r="F416" i="31" s="1"/>
  <c r="E415" i="31"/>
  <c r="F415" i="31" s="1"/>
  <c r="E414" i="31"/>
  <c r="F414" i="31" s="1"/>
  <c r="E413" i="31"/>
  <c r="F413" i="31" s="1"/>
  <c r="E412" i="31"/>
  <c r="F412" i="31" s="1"/>
  <c r="E411" i="31"/>
  <c r="F411" i="31" s="1"/>
  <c r="E410" i="31"/>
  <c r="F410" i="31" s="1"/>
  <c r="E409" i="31"/>
  <c r="F409" i="31" s="1"/>
  <c r="E408" i="31"/>
  <c r="F408" i="31" s="1"/>
  <c r="E407" i="31"/>
  <c r="F407" i="31" s="1"/>
  <c r="E406" i="31"/>
  <c r="F406" i="31" s="1"/>
  <c r="E405" i="31"/>
  <c r="F405" i="31" s="1"/>
  <c r="E404" i="31"/>
  <c r="F404" i="31" s="1"/>
  <c r="E403" i="31"/>
  <c r="F403" i="31" s="1"/>
  <c r="E402" i="31"/>
  <c r="F402" i="31" s="1"/>
  <c r="E401" i="31"/>
  <c r="F401" i="31" s="1"/>
  <c r="E400" i="31"/>
  <c r="F400" i="31" s="1"/>
  <c r="E399" i="31"/>
  <c r="F399" i="31" s="1"/>
  <c r="E398" i="31"/>
  <c r="F398" i="31" s="1"/>
  <c r="E397" i="31"/>
  <c r="F397" i="31" s="1"/>
  <c r="E396" i="31"/>
  <c r="F396" i="31" s="1"/>
  <c r="E395" i="31"/>
  <c r="F395" i="31" s="1"/>
  <c r="E394" i="31"/>
  <c r="F394" i="31" s="1"/>
  <c r="E393" i="31"/>
  <c r="F393" i="31" s="1"/>
  <c r="E392" i="31"/>
  <c r="F392" i="31" s="1"/>
  <c r="E391" i="31"/>
  <c r="F391" i="31" s="1"/>
  <c r="E390" i="31"/>
  <c r="F390" i="31" s="1"/>
  <c r="E389" i="31"/>
  <c r="F389" i="31" s="1"/>
  <c r="E388" i="31"/>
  <c r="F388" i="31" s="1"/>
  <c r="E387" i="31"/>
  <c r="F387" i="31" s="1"/>
  <c r="E386" i="31"/>
  <c r="F386" i="31" s="1"/>
  <c r="E385" i="31"/>
  <c r="F385" i="31" s="1"/>
  <c r="E384" i="31"/>
  <c r="F384" i="31" s="1"/>
  <c r="E383" i="31"/>
  <c r="F383" i="31" s="1"/>
  <c r="E382" i="31"/>
  <c r="F382" i="31" s="1"/>
  <c r="E381" i="31"/>
  <c r="F381" i="31" s="1"/>
  <c r="E380" i="31"/>
  <c r="F380" i="31" s="1"/>
  <c r="E379" i="31"/>
  <c r="F379" i="31" s="1"/>
  <c r="E378" i="31"/>
  <c r="F378" i="31" s="1"/>
  <c r="E377" i="31"/>
  <c r="F377" i="31" s="1"/>
  <c r="E376" i="31"/>
  <c r="F376" i="31" s="1"/>
  <c r="E375" i="31"/>
  <c r="F375" i="31" s="1"/>
  <c r="E374" i="31"/>
  <c r="F374" i="31" s="1"/>
  <c r="E373" i="31"/>
  <c r="F373" i="31" s="1"/>
  <c r="E372" i="31"/>
  <c r="F372" i="31" s="1"/>
  <c r="E371" i="31"/>
  <c r="F371" i="31" s="1"/>
  <c r="E370" i="31"/>
  <c r="F370" i="31" s="1"/>
  <c r="E369" i="31"/>
  <c r="F369" i="31" s="1"/>
  <c r="E368" i="31"/>
  <c r="F368" i="31" s="1"/>
  <c r="E367" i="31"/>
  <c r="F367" i="31" s="1"/>
  <c r="E366" i="31"/>
  <c r="F366" i="31" s="1"/>
  <c r="E365" i="31"/>
  <c r="F365" i="31" s="1"/>
  <c r="E364" i="31"/>
  <c r="F364" i="31" s="1"/>
  <c r="E363" i="31"/>
  <c r="F363" i="31" s="1"/>
  <c r="E362" i="31"/>
  <c r="F362" i="31" s="1"/>
  <c r="E361" i="31"/>
  <c r="F361" i="31" s="1"/>
  <c r="E360" i="31"/>
  <c r="F360" i="31" s="1"/>
  <c r="E359" i="31"/>
  <c r="F359" i="31" s="1"/>
  <c r="E358" i="31"/>
  <c r="F358" i="31" s="1"/>
  <c r="E357" i="31"/>
  <c r="F357" i="31" s="1"/>
  <c r="E356" i="31"/>
  <c r="F356" i="31" s="1"/>
  <c r="E355" i="31"/>
  <c r="F355" i="31" s="1"/>
  <c r="E354" i="31"/>
  <c r="F354" i="31" s="1"/>
  <c r="E353" i="31"/>
  <c r="F353" i="31" s="1"/>
  <c r="E352" i="31"/>
  <c r="F352" i="31" s="1"/>
  <c r="E351" i="31"/>
  <c r="F351" i="31" s="1"/>
  <c r="E350" i="31"/>
  <c r="F350" i="31" s="1"/>
  <c r="E349" i="31"/>
  <c r="F349" i="31" s="1"/>
  <c r="E348" i="31"/>
  <c r="F348" i="31" s="1"/>
  <c r="E347" i="31"/>
  <c r="F347" i="31" s="1"/>
  <c r="E346" i="31"/>
  <c r="F346" i="31" s="1"/>
  <c r="E345" i="31"/>
  <c r="F345" i="31" s="1"/>
  <c r="E344" i="31"/>
  <c r="F344" i="31" s="1"/>
  <c r="E343" i="31"/>
  <c r="F343" i="31" s="1"/>
  <c r="E342" i="31"/>
  <c r="F342" i="31" s="1"/>
  <c r="E341" i="31"/>
  <c r="F341" i="31" s="1"/>
  <c r="E340" i="31"/>
  <c r="F340" i="31" s="1"/>
  <c r="E339" i="31"/>
  <c r="F339" i="31" s="1"/>
  <c r="E338" i="31"/>
  <c r="F338" i="31" s="1"/>
  <c r="E337" i="31"/>
  <c r="F337" i="31" s="1"/>
  <c r="E336" i="31"/>
  <c r="F336" i="31" s="1"/>
  <c r="E335" i="31"/>
  <c r="F335" i="31" s="1"/>
  <c r="E334" i="31"/>
  <c r="F334" i="31" s="1"/>
  <c r="E333" i="31"/>
  <c r="F333" i="31" s="1"/>
  <c r="E332" i="31"/>
  <c r="F332" i="31" s="1"/>
  <c r="E331" i="31"/>
  <c r="F331" i="31" s="1"/>
  <c r="E330" i="31"/>
  <c r="F330" i="31" s="1"/>
  <c r="E329" i="31"/>
  <c r="F329" i="31" s="1"/>
  <c r="E328" i="31"/>
  <c r="F328" i="31" s="1"/>
  <c r="E327" i="31"/>
  <c r="F327" i="31" s="1"/>
  <c r="E326" i="31"/>
  <c r="F326" i="31" s="1"/>
  <c r="E325" i="31"/>
  <c r="F325" i="31" s="1"/>
  <c r="E324" i="31"/>
  <c r="F324" i="31" s="1"/>
  <c r="E323" i="31"/>
  <c r="F323" i="31" s="1"/>
  <c r="E322" i="31"/>
  <c r="F322" i="31" s="1"/>
  <c r="E321" i="31"/>
  <c r="F321" i="31" s="1"/>
  <c r="E320" i="31"/>
  <c r="F320" i="31" s="1"/>
  <c r="E319" i="31"/>
  <c r="F319" i="31" s="1"/>
  <c r="E318" i="31"/>
  <c r="F318" i="31" s="1"/>
  <c r="E317" i="31"/>
  <c r="F317" i="31" s="1"/>
  <c r="E316" i="31"/>
  <c r="F316" i="31" s="1"/>
  <c r="E315" i="31"/>
  <c r="F315" i="31" s="1"/>
  <c r="E314" i="31"/>
  <c r="F314" i="31" s="1"/>
  <c r="E313" i="31"/>
  <c r="F313" i="31" s="1"/>
  <c r="E312" i="31"/>
  <c r="F312" i="31" s="1"/>
  <c r="E311" i="31"/>
  <c r="F311" i="31" s="1"/>
  <c r="E310" i="31"/>
  <c r="F310" i="31" s="1"/>
  <c r="E309" i="31"/>
  <c r="F309" i="31" s="1"/>
  <c r="E308" i="31"/>
  <c r="F308" i="31" s="1"/>
  <c r="E307" i="31"/>
  <c r="F307" i="31" s="1"/>
  <c r="E306" i="31"/>
  <c r="F306" i="31" s="1"/>
  <c r="E305" i="31"/>
  <c r="F305" i="31" s="1"/>
  <c r="E304" i="31"/>
  <c r="F304" i="31" s="1"/>
  <c r="E303" i="31"/>
  <c r="F303" i="31" s="1"/>
  <c r="E302" i="31"/>
  <c r="F302" i="31" s="1"/>
  <c r="E301" i="31"/>
  <c r="F301" i="31" s="1"/>
  <c r="E300" i="31"/>
  <c r="F300" i="31" s="1"/>
  <c r="E299" i="31"/>
  <c r="F299" i="31" s="1"/>
  <c r="E298" i="31"/>
  <c r="F298" i="31" s="1"/>
  <c r="E297" i="31"/>
  <c r="F297" i="31" s="1"/>
  <c r="E296" i="31"/>
  <c r="F296" i="31" s="1"/>
  <c r="E295" i="31"/>
  <c r="F295" i="31" s="1"/>
  <c r="E294" i="31"/>
  <c r="F294" i="31" s="1"/>
  <c r="E293" i="31"/>
  <c r="F293" i="31" s="1"/>
  <c r="E292" i="31"/>
  <c r="F292" i="31" s="1"/>
  <c r="E291" i="31"/>
  <c r="F291" i="31" s="1"/>
  <c r="E290" i="31"/>
  <c r="F290" i="31" s="1"/>
  <c r="E289" i="31"/>
  <c r="F289" i="31" s="1"/>
  <c r="E288" i="31"/>
  <c r="F288" i="31" s="1"/>
  <c r="E287" i="31"/>
  <c r="F287" i="31" s="1"/>
  <c r="E286" i="31"/>
  <c r="F286" i="31" s="1"/>
  <c r="E285" i="31"/>
  <c r="F285" i="31" s="1"/>
  <c r="E284" i="31"/>
  <c r="F284" i="31" s="1"/>
  <c r="E283" i="31"/>
  <c r="F283" i="31" s="1"/>
  <c r="E282" i="31"/>
  <c r="F282" i="31" s="1"/>
  <c r="E281" i="31"/>
  <c r="F281" i="31" s="1"/>
  <c r="E280" i="31"/>
  <c r="F280" i="31" s="1"/>
  <c r="E279" i="31"/>
  <c r="F279" i="31" s="1"/>
  <c r="E278" i="31"/>
  <c r="F278" i="31" s="1"/>
  <c r="E277" i="31"/>
  <c r="F277" i="31" s="1"/>
  <c r="E276" i="31"/>
  <c r="F276" i="31" s="1"/>
  <c r="E275" i="31"/>
  <c r="F275" i="31" s="1"/>
  <c r="E274" i="31"/>
  <c r="F274" i="31" s="1"/>
  <c r="E273" i="31"/>
  <c r="F273" i="31" s="1"/>
  <c r="E272" i="31"/>
  <c r="F272" i="31" s="1"/>
  <c r="E271" i="31"/>
  <c r="F271" i="31" s="1"/>
  <c r="E270" i="31"/>
  <c r="F270" i="31" s="1"/>
  <c r="E269" i="31"/>
  <c r="F269" i="31" s="1"/>
  <c r="E268" i="31"/>
  <c r="F268" i="31" s="1"/>
  <c r="E267" i="31"/>
  <c r="F267" i="31" s="1"/>
  <c r="E266" i="31"/>
  <c r="F266" i="31" s="1"/>
  <c r="E265" i="31"/>
  <c r="F265" i="31" s="1"/>
  <c r="E264" i="31"/>
  <c r="F264" i="31" s="1"/>
  <c r="E263" i="31"/>
  <c r="F263" i="31" s="1"/>
  <c r="E262" i="31"/>
  <c r="F262" i="31" s="1"/>
  <c r="E261" i="31"/>
  <c r="F261" i="31" s="1"/>
  <c r="E260" i="31"/>
  <c r="F260" i="31" s="1"/>
  <c r="E259" i="31"/>
  <c r="F259" i="31" s="1"/>
  <c r="E258" i="31"/>
  <c r="F258" i="31" s="1"/>
  <c r="E257" i="31"/>
  <c r="F257" i="31" s="1"/>
  <c r="E256" i="31"/>
  <c r="F256" i="31" s="1"/>
  <c r="E255" i="31"/>
  <c r="F255" i="31" s="1"/>
  <c r="E254" i="31"/>
  <c r="F254" i="31" s="1"/>
  <c r="E253" i="31"/>
  <c r="F253" i="31" s="1"/>
  <c r="E252" i="31"/>
  <c r="F252" i="31" s="1"/>
  <c r="E251" i="31"/>
  <c r="F251" i="31" s="1"/>
  <c r="E250" i="31"/>
  <c r="F250" i="31" s="1"/>
  <c r="E249" i="31"/>
  <c r="F249" i="31" s="1"/>
  <c r="E248" i="31"/>
  <c r="F248" i="31" s="1"/>
  <c r="E247" i="31"/>
  <c r="F247" i="31" s="1"/>
  <c r="E246" i="31"/>
  <c r="F246" i="31" s="1"/>
  <c r="E245" i="31"/>
  <c r="F245" i="31" s="1"/>
  <c r="E244" i="31"/>
  <c r="F244" i="31" s="1"/>
  <c r="E243" i="31"/>
  <c r="F243" i="31" s="1"/>
  <c r="E242" i="31"/>
  <c r="F242" i="31" s="1"/>
  <c r="E241" i="31"/>
  <c r="F241" i="31" s="1"/>
  <c r="E240" i="31"/>
  <c r="F240" i="31" s="1"/>
  <c r="E239" i="31"/>
  <c r="F239" i="31" s="1"/>
  <c r="E238" i="31"/>
  <c r="F238" i="31" s="1"/>
  <c r="E237" i="31"/>
  <c r="F237" i="31" s="1"/>
  <c r="E236" i="31"/>
  <c r="F236" i="31" s="1"/>
  <c r="E235" i="31"/>
  <c r="F235" i="31" s="1"/>
  <c r="E234" i="31"/>
  <c r="F234" i="31" s="1"/>
  <c r="E233" i="31"/>
  <c r="F233" i="31" s="1"/>
  <c r="E232" i="31"/>
  <c r="F232" i="31" s="1"/>
  <c r="E231" i="31"/>
  <c r="F231" i="31" s="1"/>
  <c r="E230" i="31"/>
  <c r="F230" i="31" s="1"/>
  <c r="E229" i="31"/>
  <c r="F229" i="31" s="1"/>
  <c r="E228" i="31"/>
  <c r="F228" i="31" s="1"/>
  <c r="E227" i="31"/>
  <c r="F227" i="31" s="1"/>
  <c r="E226" i="31"/>
  <c r="F226" i="31" s="1"/>
  <c r="E225" i="31"/>
  <c r="F225" i="31" s="1"/>
  <c r="E224" i="31"/>
  <c r="F224" i="31" s="1"/>
  <c r="E223" i="31"/>
  <c r="F223" i="31" s="1"/>
  <c r="E222" i="31"/>
  <c r="F222" i="31" s="1"/>
  <c r="E221" i="31"/>
  <c r="F221" i="31" s="1"/>
  <c r="E220" i="31"/>
  <c r="F220" i="31" s="1"/>
  <c r="E219" i="31"/>
  <c r="F219" i="31" s="1"/>
  <c r="E218" i="31"/>
  <c r="F218" i="31" s="1"/>
  <c r="E217" i="31"/>
  <c r="F217" i="31" s="1"/>
  <c r="E216" i="31"/>
  <c r="F216" i="31" s="1"/>
  <c r="E215" i="31"/>
  <c r="F215" i="31" s="1"/>
  <c r="E214" i="31"/>
  <c r="F214" i="31" s="1"/>
  <c r="E213" i="31"/>
  <c r="F213" i="31" s="1"/>
  <c r="E212" i="31"/>
  <c r="F212" i="31" s="1"/>
  <c r="E211" i="31"/>
  <c r="F211" i="31" s="1"/>
  <c r="E210" i="31"/>
  <c r="F210" i="31" s="1"/>
  <c r="E209" i="31"/>
  <c r="F209" i="31" s="1"/>
  <c r="E208" i="31"/>
  <c r="F208" i="31" s="1"/>
  <c r="E207" i="31"/>
  <c r="F207" i="31" s="1"/>
  <c r="E206" i="31"/>
  <c r="F206" i="31" s="1"/>
  <c r="E205" i="31"/>
  <c r="F205" i="31" s="1"/>
  <c r="E204" i="31"/>
  <c r="F204" i="31" s="1"/>
  <c r="E203" i="31"/>
  <c r="F203" i="31" s="1"/>
  <c r="E202" i="31"/>
  <c r="F202" i="31" s="1"/>
  <c r="E201" i="31"/>
  <c r="F201" i="31" s="1"/>
  <c r="E200" i="31"/>
  <c r="F200" i="31" s="1"/>
  <c r="E199" i="31"/>
  <c r="F199" i="31" s="1"/>
  <c r="E198" i="31"/>
  <c r="F198" i="31" s="1"/>
  <c r="E197" i="31"/>
  <c r="F197" i="31" s="1"/>
  <c r="E196" i="31"/>
  <c r="F196" i="31" s="1"/>
  <c r="E195" i="31"/>
  <c r="F195" i="31" s="1"/>
  <c r="E194" i="31"/>
  <c r="F194" i="31" s="1"/>
  <c r="E193" i="31"/>
  <c r="F193" i="31" s="1"/>
  <c r="E192" i="31"/>
  <c r="F192" i="31" s="1"/>
  <c r="E191" i="31"/>
  <c r="F191" i="31" s="1"/>
  <c r="E190" i="31"/>
  <c r="F190" i="31" s="1"/>
  <c r="E189" i="31"/>
  <c r="F189" i="31" s="1"/>
  <c r="E188" i="31"/>
  <c r="F188" i="31" s="1"/>
  <c r="E187" i="31"/>
  <c r="F187" i="31" s="1"/>
  <c r="E186" i="31"/>
  <c r="F186" i="31" s="1"/>
  <c r="E185" i="31"/>
  <c r="F185" i="31" s="1"/>
  <c r="E184" i="31"/>
  <c r="F184" i="31" s="1"/>
  <c r="E183" i="31"/>
  <c r="F183" i="31" s="1"/>
  <c r="E182" i="31"/>
  <c r="F182" i="31" s="1"/>
  <c r="E181" i="31"/>
  <c r="F181" i="31" s="1"/>
  <c r="E180" i="31"/>
  <c r="F180" i="31" s="1"/>
  <c r="E179" i="31"/>
  <c r="F179" i="31" s="1"/>
  <c r="E178" i="31"/>
  <c r="F178" i="31" s="1"/>
  <c r="E177" i="31"/>
  <c r="F177" i="31" s="1"/>
  <c r="E176" i="31"/>
  <c r="F176" i="31" s="1"/>
  <c r="E175" i="31"/>
  <c r="F175" i="31" s="1"/>
  <c r="E174" i="31"/>
  <c r="F174" i="31" s="1"/>
  <c r="E173" i="31"/>
  <c r="F173" i="31" s="1"/>
  <c r="E172" i="31"/>
  <c r="F172" i="31" s="1"/>
  <c r="E171" i="31"/>
  <c r="F171" i="31" s="1"/>
  <c r="E170" i="31"/>
  <c r="F170" i="31" s="1"/>
  <c r="E169" i="31"/>
  <c r="F169" i="31" s="1"/>
  <c r="E168" i="31"/>
  <c r="F168" i="31" s="1"/>
  <c r="E167" i="31"/>
  <c r="F167" i="31" s="1"/>
  <c r="E166" i="31"/>
  <c r="F166" i="31" s="1"/>
  <c r="E165" i="31"/>
  <c r="F165" i="31" s="1"/>
  <c r="E164" i="31"/>
  <c r="F164" i="31" s="1"/>
  <c r="E163" i="31"/>
  <c r="F163" i="31" s="1"/>
  <c r="E162" i="31"/>
  <c r="F162" i="31" s="1"/>
  <c r="E161" i="31"/>
  <c r="F161" i="31" s="1"/>
  <c r="E160" i="31"/>
  <c r="F160" i="31" s="1"/>
  <c r="E159" i="31"/>
  <c r="F159" i="31" s="1"/>
  <c r="E158" i="31"/>
  <c r="F158" i="31" s="1"/>
  <c r="E157" i="31"/>
  <c r="F157" i="31" s="1"/>
  <c r="E156" i="31"/>
  <c r="F156" i="31" s="1"/>
  <c r="E155" i="31"/>
  <c r="F155" i="31" s="1"/>
  <c r="E154" i="31"/>
  <c r="F154" i="31" s="1"/>
  <c r="E153" i="31"/>
  <c r="F153" i="31" s="1"/>
  <c r="E152" i="31"/>
  <c r="F152" i="31" s="1"/>
  <c r="E151" i="31"/>
  <c r="F151" i="31" s="1"/>
  <c r="E150" i="31"/>
  <c r="F150" i="31" s="1"/>
  <c r="E149" i="31"/>
  <c r="F149" i="31" s="1"/>
  <c r="E148" i="31"/>
  <c r="F148" i="31" s="1"/>
  <c r="E147" i="31"/>
  <c r="F147" i="31" s="1"/>
  <c r="E146" i="31"/>
  <c r="F146" i="31" s="1"/>
  <c r="E145" i="31"/>
  <c r="F145" i="31" s="1"/>
  <c r="E144" i="31"/>
  <c r="F144" i="31" s="1"/>
  <c r="E143" i="31"/>
  <c r="F143" i="31" s="1"/>
  <c r="E142" i="31"/>
  <c r="F142" i="31" s="1"/>
  <c r="E141" i="31"/>
  <c r="F141" i="31" s="1"/>
  <c r="E140" i="31"/>
  <c r="F140" i="31" s="1"/>
  <c r="E139" i="31"/>
  <c r="F139" i="31" s="1"/>
  <c r="E138" i="31"/>
  <c r="F138" i="31" s="1"/>
  <c r="E137" i="31"/>
  <c r="F137" i="31" s="1"/>
  <c r="E136" i="31"/>
  <c r="F136" i="31" s="1"/>
  <c r="E135" i="31"/>
  <c r="F135" i="31" s="1"/>
  <c r="E134" i="31"/>
  <c r="F134" i="31" s="1"/>
  <c r="E133" i="31"/>
  <c r="F133" i="31" s="1"/>
  <c r="E132" i="31"/>
  <c r="F132" i="31" s="1"/>
  <c r="E131" i="31"/>
  <c r="F131" i="31" s="1"/>
  <c r="E130" i="31"/>
  <c r="F130" i="31" s="1"/>
  <c r="E129" i="31"/>
  <c r="F129" i="31" s="1"/>
  <c r="E128" i="31"/>
  <c r="F128" i="31" s="1"/>
  <c r="E127" i="31"/>
  <c r="F127" i="31" s="1"/>
  <c r="E126" i="31"/>
  <c r="F126" i="31" s="1"/>
  <c r="E125" i="31"/>
  <c r="F125" i="31" s="1"/>
  <c r="E124" i="31"/>
  <c r="F124" i="31" s="1"/>
  <c r="E123" i="31"/>
  <c r="F123" i="31" s="1"/>
  <c r="E122" i="31"/>
  <c r="F122" i="31" s="1"/>
  <c r="E121" i="31"/>
  <c r="F121" i="31" s="1"/>
  <c r="E120" i="31"/>
  <c r="F120" i="31" s="1"/>
  <c r="E119" i="31"/>
  <c r="F119" i="31" s="1"/>
  <c r="E118" i="31"/>
  <c r="F118" i="31" s="1"/>
  <c r="E117" i="31"/>
  <c r="F117" i="31" s="1"/>
  <c r="E116" i="31"/>
  <c r="F116" i="31" s="1"/>
  <c r="E115" i="31"/>
  <c r="F115" i="31" s="1"/>
  <c r="E114" i="31"/>
  <c r="F114" i="31" s="1"/>
  <c r="E113" i="31"/>
  <c r="F113" i="31" s="1"/>
  <c r="E112" i="31"/>
  <c r="F112" i="31" s="1"/>
  <c r="E111" i="31"/>
  <c r="F111" i="31" s="1"/>
  <c r="E110" i="31"/>
  <c r="F110" i="31" s="1"/>
  <c r="E109" i="31"/>
  <c r="F109" i="31" s="1"/>
  <c r="E108" i="31"/>
  <c r="F108" i="31" s="1"/>
  <c r="E107" i="31"/>
  <c r="F107" i="31" s="1"/>
  <c r="E106" i="31"/>
  <c r="F106" i="31" s="1"/>
  <c r="E105" i="31"/>
  <c r="F105" i="31" s="1"/>
  <c r="E104" i="31"/>
  <c r="F104" i="31" s="1"/>
  <c r="E103" i="31"/>
  <c r="F103" i="31" s="1"/>
  <c r="E102" i="31"/>
  <c r="F102" i="31" s="1"/>
  <c r="E101" i="31"/>
  <c r="F101" i="31" s="1"/>
  <c r="E100" i="31"/>
  <c r="F100" i="31" s="1"/>
  <c r="E99" i="31"/>
  <c r="F99" i="31" s="1"/>
  <c r="E98" i="31"/>
  <c r="F98" i="31" s="1"/>
  <c r="E97" i="31"/>
  <c r="F97" i="31" s="1"/>
  <c r="E96" i="31"/>
  <c r="F96" i="31" s="1"/>
  <c r="E95" i="31"/>
  <c r="F95" i="31" s="1"/>
  <c r="E94" i="31"/>
  <c r="F94" i="31" s="1"/>
  <c r="E93" i="31"/>
  <c r="F93" i="31" s="1"/>
  <c r="E92" i="31"/>
  <c r="F92" i="31" s="1"/>
  <c r="E91" i="31"/>
  <c r="F91" i="31" s="1"/>
  <c r="E90" i="31"/>
  <c r="F90" i="31" s="1"/>
  <c r="E89" i="31"/>
  <c r="F89" i="31" s="1"/>
  <c r="E88" i="31"/>
  <c r="F88" i="31" s="1"/>
  <c r="E87" i="31"/>
  <c r="F87" i="31" s="1"/>
  <c r="E86" i="31"/>
  <c r="F86" i="31" s="1"/>
  <c r="E85" i="31"/>
  <c r="F85" i="31" s="1"/>
  <c r="E84" i="31"/>
  <c r="F84" i="31" s="1"/>
  <c r="E83" i="31"/>
  <c r="F83" i="31" s="1"/>
  <c r="E82" i="31"/>
  <c r="F82" i="31" s="1"/>
  <c r="E81" i="31"/>
  <c r="F81" i="31" s="1"/>
  <c r="E80" i="31"/>
  <c r="F80" i="31" s="1"/>
  <c r="E79" i="31"/>
  <c r="F79" i="31" s="1"/>
  <c r="E78" i="31"/>
  <c r="F78" i="31" s="1"/>
  <c r="E77" i="31"/>
  <c r="F77" i="31" s="1"/>
  <c r="E76" i="31"/>
  <c r="F76" i="31" s="1"/>
  <c r="E75" i="31"/>
  <c r="F75" i="31" s="1"/>
  <c r="E74" i="31"/>
  <c r="F74" i="31" s="1"/>
  <c r="E73" i="31"/>
  <c r="F73" i="31" s="1"/>
  <c r="E72" i="31"/>
  <c r="F72" i="31" s="1"/>
  <c r="E71" i="31"/>
  <c r="F71" i="31" s="1"/>
  <c r="E70" i="31"/>
  <c r="F70" i="31" s="1"/>
  <c r="E69" i="31"/>
  <c r="F69" i="31" s="1"/>
  <c r="E68" i="31"/>
  <c r="F68" i="31" s="1"/>
  <c r="E67" i="31"/>
  <c r="F67" i="31" s="1"/>
  <c r="E66" i="31"/>
  <c r="F66" i="31" s="1"/>
  <c r="E65" i="31"/>
  <c r="F65" i="31" s="1"/>
  <c r="E64" i="31"/>
  <c r="F64" i="31" s="1"/>
  <c r="E63" i="31"/>
  <c r="F63" i="31" s="1"/>
  <c r="E62" i="31"/>
  <c r="F62" i="31" s="1"/>
  <c r="E61" i="31"/>
  <c r="F61" i="31" s="1"/>
  <c r="E60" i="31"/>
  <c r="F60" i="31" s="1"/>
  <c r="E59" i="31"/>
  <c r="F59" i="31" s="1"/>
  <c r="E58" i="31"/>
  <c r="F58" i="31" s="1"/>
  <c r="E57" i="31"/>
  <c r="F57" i="31" s="1"/>
  <c r="E56" i="31"/>
  <c r="F56" i="31" s="1"/>
  <c r="E55" i="31"/>
  <c r="F55" i="31" s="1"/>
  <c r="E54" i="31"/>
  <c r="F54" i="31" s="1"/>
  <c r="E53" i="31"/>
  <c r="F53" i="31" s="1"/>
  <c r="E52" i="31"/>
  <c r="F52" i="31" s="1"/>
  <c r="E51" i="31"/>
  <c r="F51" i="31" s="1"/>
  <c r="E50" i="31"/>
  <c r="F50" i="31" s="1"/>
  <c r="E49" i="31"/>
  <c r="F49" i="31" s="1"/>
  <c r="E48" i="31"/>
  <c r="F48" i="31" s="1"/>
  <c r="E47" i="31"/>
  <c r="F47" i="31" s="1"/>
  <c r="E46" i="31"/>
  <c r="F46" i="31" s="1"/>
  <c r="E45" i="31"/>
  <c r="F45" i="31" s="1"/>
  <c r="E44" i="31"/>
  <c r="F44" i="31" s="1"/>
  <c r="E43" i="31"/>
  <c r="F43" i="31" s="1"/>
  <c r="E42" i="31"/>
  <c r="F42" i="31" s="1"/>
  <c r="E41" i="31"/>
  <c r="F41" i="31" s="1"/>
  <c r="E40" i="31"/>
  <c r="F40" i="31" s="1"/>
  <c r="E39" i="31"/>
  <c r="F39" i="31" s="1"/>
  <c r="E38" i="31"/>
  <c r="F38" i="31" s="1"/>
  <c r="E37" i="31"/>
  <c r="F37" i="31" s="1"/>
  <c r="E36" i="31"/>
  <c r="F36" i="31" s="1"/>
  <c r="E35" i="31"/>
  <c r="F35" i="31" s="1"/>
  <c r="E34" i="31"/>
  <c r="F34" i="31" s="1"/>
  <c r="E33" i="31"/>
  <c r="F33" i="31" s="1"/>
  <c r="E32" i="31"/>
  <c r="F32" i="31" s="1"/>
  <c r="E31" i="31"/>
  <c r="F31" i="31" s="1"/>
  <c r="E30" i="31"/>
  <c r="F30" i="31" s="1"/>
  <c r="E29" i="31"/>
  <c r="F29" i="31" s="1"/>
  <c r="E28" i="31"/>
  <c r="F28" i="31" s="1"/>
  <c r="E27" i="31"/>
  <c r="F27" i="31" s="1"/>
  <c r="E26" i="31"/>
  <c r="F26" i="31" s="1"/>
  <c r="E25" i="31"/>
  <c r="F25" i="31" s="1"/>
  <c r="E24" i="31"/>
  <c r="F24" i="31" s="1"/>
  <c r="E23" i="31"/>
  <c r="F23" i="31" s="1"/>
  <c r="E22" i="31"/>
  <c r="F22" i="31" s="1"/>
  <c r="E21" i="31"/>
  <c r="F21" i="31" s="1"/>
  <c r="E20" i="31"/>
  <c r="F20" i="31" s="1"/>
  <c r="E19" i="31"/>
  <c r="F19" i="31" s="1"/>
  <c r="E18" i="31"/>
  <c r="F18" i="31" s="1"/>
  <c r="E17" i="31"/>
  <c r="F17" i="31" s="1"/>
  <c r="E16" i="31"/>
  <c r="F16" i="31" s="1"/>
  <c r="E15" i="31"/>
  <c r="F15" i="31" s="1"/>
  <c r="E14" i="31"/>
  <c r="F14" i="31" s="1"/>
  <c r="E13" i="31"/>
  <c r="F13" i="31" s="1"/>
  <c r="E12" i="31"/>
  <c r="F12" i="31" s="1"/>
  <c r="E11" i="31"/>
  <c r="F11" i="31" s="1"/>
  <c r="E10" i="31"/>
  <c r="F10" i="31" s="1"/>
  <c r="E9" i="31"/>
  <c r="F9" i="31" s="1"/>
  <c r="E8" i="31"/>
  <c r="F8" i="31" s="1"/>
  <c r="E7" i="31"/>
  <c r="F7" i="31" s="1"/>
  <c r="E6" i="31"/>
  <c r="F6" i="31" s="1"/>
  <c r="E5" i="31"/>
  <c r="F5" i="31" s="1"/>
  <c r="E4" i="31"/>
  <c r="F4" i="31" s="1"/>
  <c r="E3" i="31"/>
  <c r="F3" i="31" s="1"/>
  <c r="J7" i="37" l="1"/>
  <c r="J4" i="37"/>
  <c r="I20" i="40"/>
  <c r="I7" i="40" s="1"/>
  <c r="I18" i="40"/>
  <c r="I19" i="40"/>
  <c r="L4" i="39"/>
  <c r="L5" i="39" s="1"/>
  <c r="G4" i="39"/>
  <c r="H4" i="39" s="1"/>
  <c r="G10" i="39"/>
  <c r="H10" i="39" s="1"/>
  <c r="G14" i="39"/>
  <c r="H14" i="39" s="1"/>
  <c r="G18" i="39"/>
  <c r="H18" i="39" s="1"/>
  <c r="G22" i="39"/>
  <c r="H22" i="39" s="1"/>
  <c r="G26" i="39"/>
  <c r="H26" i="39" s="1"/>
  <c r="G30" i="39"/>
  <c r="H30" i="39" s="1"/>
  <c r="G34" i="39"/>
  <c r="H34" i="39" s="1"/>
  <c r="G38" i="39"/>
  <c r="H38" i="39" s="1"/>
  <c r="G42" i="39"/>
  <c r="H42" i="39" s="1"/>
  <c r="G46" i="39"/>
  <c r="H46" i="39" s="1"/>
  <c r="G50" i="39"/>
  <c r="H50" i="39" s="1"/>
  <c r="G54" i="39"/>
  <c r="H54" i="39" s="1"/>
  <c r="G58" i="39"/>
  <c r="H58" i="39" s="1"/>
  <c r="G62" i="39"/>
  <c r="H62" i="39" s="1"/>
  <c r="G66" i="39"/>
  <c r="H66" i="39" s="1"/>
  <c r="G70" i="39"/>
  <c r="H70" i="39" s="1"/>
  <c r="G74" i="39"/>
  <c r="H74" i="39" s="1"/>
  <c r="G78" i="39"/>
  <c r="H78" i="39" s="1"/>
  <c r="G82" i="39"/>
  <c r="H82" i="39" s="1"/>
  <c r="G86" i="39"/>
  <c r="H86" i="39" s="1"/>
  <c r="G90" i="39"/>
  <c r="H90" i="39" s="1"/>
  <c r="G94" i="39"/>
  <c r="H94" i="39" s="1"/>
  <c r="G98" i="39"/>
  <c r="H98" i="39" s="1"/>
  <c r="G102" i="39"/>
  <c r="H102" i="39" s="1"/>
  <c r="G106" i="39"/>
  <c r="H106" i="39" s="1"/>
  <c r="G110" i="39"/>
  <c r="H110" i="39" s="1"/>
  <c r="G114" i="39"/>
  <c r="H114" i="39" s="1"/>
  <c r="G118" i="39"/>
  <c r="H118" i="39" s="1"/>
  <c r="G122" i="39"/>
  <c r="H122" i="39" s="1"/>
  <c r="G126" i="39"/>
  <c r="H126" i="39" s="1"/>
  <c r="G130" i="39"/>
  <c r="H130" i="39" s="1"/>
  <c r="G134" i="39"/>
  <c r="H134" i="39" s="1"/>
  <c r="G138" i="39"/>
  <c r="H138" i="39" s="1"/>
  <c r="G142" i="39"/>
  <c r="H142" i="39" s="1"/>
  <c r="G146" i="39"/>
  <c r="H146" i="39" s="1"/>
  <c r="G150" i="39"/>
  <c r="H150" i="39" s="1"/>
  <c r="G154" i="39"/>
  <c r="H154" i="39" s="1"/>
  <c r="G158" i="39"/>
  <c r="H158" i="39" s="1"/>
  <c r="G162" i="39"/>
  <c r="H162" i="39" s="1"/>
  <c r="G166" i="39"/>
  <c r="H166" i="39" s="1"/>
  <c r="G170" i="39"/>
  <c r="H170" i="39" s="1"/>
  <c r="G174" i="39"/>
  <c r="H174" i="39" s="1"/>
  <c r="G178" i="39"/>
  <c r="H178" i="39" s="1"/>
  <c r="G182" i="39"/>
  <c r="H182" i="39" s="1"/>
  <c r="G186" i="39"/>
  <c r="H186" i="39" s="1"/>
  <c r="G190" i="39"/>
  <c r="H190" i="39" s="1"/>
  <c r="G194" i="39"/>
  <c r="H194" i="39" s="1"/>
  <c r="G198" i="39"/>
  <c r="H198" i="39" s="1"/>
  <c r="G202" i="39"/>
  <c r="H202" i="39" s="1"/>
  <c r="G206" i="39"/>
  <c r="H206" i="39" s="1"/>
  <c r="G210" i="39"/>
  <c r="H210" i="39" s="1"/>
  <c r="G214" i="39"/>
  <c r="H214" i="39" s="1"/>
  <c r="G218" i="39"/>
  <c r="H218" i="39" s="1"/>
  <c r="G222" i="39"/>
  <c r="H222" i="39" s="1"/>
  <c r="G226" i="39"/>
  <c r="H226" i="39" s="1"/>
  <c r="G230" i="39"/>
  <c r="H230" i="39" s="1"/>
  <c r="G234" i="39"/>
  <c r="H234" i="39" s="1"/>
  <c r="G238" i="39"/>
  <c r="H238" i="39" s="1"/>
  <c r="G242" i="39"/>
  <c r="H242" i="39" s="1"/>
  <c r="G246" i="39"/>
  <c r="H246" i="39" s="1"/>
  <c r="G250" i="39"/>
  <c r="H250" i="39" s="1"/>
  <c r="G254" i="39"/>
  <c r="H254" i="39" s="1"/>
  <c r="G258" i="39"/>
  <c r="H258" i="39" s="1"/>
  <c r="G262" i="39"/>
  <c r="H262" i="39" s="1"/>
  <c r="G266" i="39"/>
  <c r="H266" i="39" s="1"/>
  <c r="G270" i="39"/>
  <c r="H270" i="39" s="1"/>
  <c r="G274" i="39"/>
  <c r="H274" i="39" s="1"/>
  <c r="G278" i="39"/>
  <c r="H278" i="39" s="1"/>
  <c r="G282" i="39"/>
  <c r="H282" i="39" s="1"/>
  <c r="G286" i="39"/>
  <c r="H286" i="39" s="1"/>
  <c r="G290" i="39"/>
  <c r="H290" i="39" s="1"/>
  <c r="G294" i="39"/>
  <c r="H294" i="39" s="1"/>
  <c r="G298" i="39"/>
  <c r="H298" i="39" s="1"/>
  <c r="G302" i="39"/>
  <c r="H302" i="39" s="1"/>
  <c r="G306" i="39"/>
  <c r="H306" i="39" s="1"/>
  <c r="G310" i="39"/>
  <c r="H310" i="39" s="1"/>
  <c r="G314" i="39"/>
  <c r="H314" i="39" s="1"/>
  <c r="G318" i="39"/>
  <c r="H318" i="39" s="1"/>
  <c r="G322" i="39"/>
  <c r="H322" i="39" s="1"/>
  <c r="G326" i="39"/>
  <c r="H326" i="39" s="1"/>
  <c r="G330" i="39"/>
  <c r="H330" i="39" s="1"/>
  <c r="G334" i="39"/>
  <c r="H334" i="39" s="1"/>
  <c r="G338" i="39"/>
  <c r="H338" i="39" s="1"/>
  <c r="G342" i="39"/>
  <c r="H342" i="39" s="1"/>
  <c r="G346" i="39"/>
  <c r="H346" i="39" s="1"/>
  <c r="G350" i="39"/>
  <c r="H350" i="39" s="1"/>
  <c r="G354" i="39"/>
  <c r="H354" i="39" s="1"/>
  <c r="G358" i="39"/>
  <c r="H358" i="39" s="1"/>
  <c r="G362" i="39"/>
  <c r="H362" i="39" s="1"/>
  <c r="G366" i="39"/>
  <c r="H366" i="39" s="1"/>
  <c r="G370" i="39"/>
  <c r="H370" i="39" s="1"/>
  <c r="G374" i="39"/>
  <c r="H374" i="39" s="1"/>
  <c r="G378" i="39"/>
  <c r="H378" i="39" s="1"/>
  <c r="G382" i="39"/>
  <c r="H382" i="39" s="1"/>
  <c r="G386" i="39"/>
  <c r="H386" i="39" s="1"/>
  <c r="G390" i="39"/>
  <c r="H390" i="39" s="1"/>
  <c r="G394" i="39"/>
  <c r="H394" i="39" s="1"/>
  <c r="G398" i="39"/>
  <c r="H398" i="39" s="1"/>
  <c r="G402" i="39"/>
  <c r="H402" i="39" s="1"/>
  <c r="G406" i="39"/>
  <c r="H406" i="39" s="1"/>
  <c r="G410" i="39"/>
  <c r="H410" i="39" s="1"/>
  <c r="G414" i="39"/>
  <c r="H414" i="39" s="1"/>
  <c r="G418" i="39"/>
  <c r="H418" i="39" s="1"/>
  <c r="G422" i="39"/>
  <c r="H422" i="39" s="1"/>
  <c r="G426" i="39"/>
  <c r="H426" i="39" s="1"/>
  <c r="G430" i="39"/>
  <c r="H430" i="39" s="1"/>
  <c r="G434" i="39"/>
  <c r="H434" i="39" s="1"/>
  <c r="G438" i="39"/>
  <c r="H438" i="39" s="1"/>
  <c r="G442" i="39"/>
  <c r="H442" i="39" s="1"/>
  <c r="G446" i="39"/>
  <c r="H446" i="39" s="1"/>
  <c r="G450" i="39"/>
  <c r="H450" i="39" s="1"/>
  <c r="G454" i="39"/>
  <c r="H454" i="39" s="1"/>
  <c r="G458" i="39"/>
  <c r="H458" i="39" s="1"/>
  <c r="G462" i="39"/>
  <c r="H462" i="39" s="1"/>
  <c r="G466" i="39"/>
  <c r="H466" i="39" s="1"/>
  <c r="G470" i="39"/>
  <c r="H470" i="39" s="1"/>
  <c r="G474" i="39"/>
  <c r="H474" i="39" s="1"/>
  <c r="G478" i="39"/>
  <c r="H478" i="39" s="1"/>
  <c r="G482" i="39"/>
  <c r="H482" i="39" s="1"/>
  <c r="G486" i="39"/>
  <c r="H486" i="39" s="1"/>
  <c r="G490" i="39"/>
  <c r="H490" i="39" s="1"/>
  <c r="G494" i="39"/>
  <c r="H494" i="39" s="1"/>
  <c r="G498" i="39"/>
  <c r="H498" i="39" s="1"/>
  <c r="G502" i="39"/>
  <c r="H502" i="39" s="1"/>
  <c r="G506" i="39"/>
  <c r="H506" i="39" s="1"/>
  <c r="G510" i="39"/>
  <c r="H510" i="39" s="1"/>
  <c r="G514" i="39"/>
  <c r="H514" i="39" s="1"/>
  <c r="G518" i="39"/>
  <c r="H518" i="39" s="1"/>
  <c r="G522" i="39"/>
  <c r="H522" i="39" s="1"/>
  <c r="G526" i="39"/>
  <c r="H526" i="39" s="1"/>
  <c r="G530" i="39"/>
  <c r="H530" i="39" s="1"/>
  <c r="G534" i="39"/>
  <c r="H534" i="39" s="1"/>
  <c r="G538" i="39"/>
  <c r="H538" i="39" s="1"/>
  <c r="G542" i="39"/>
  <c r="H542" i="39" s="1"/>
  <c r="G546" i="39"/>
  <c r="H546" i="39" s="1"/>
  <c r="G550" i="39"/>
  <c r="H550" i="39" s="1"/>
  <c r="G554" i="39"/>
  <c r="H554" i="39" s="1"/>
  <c r="G558" i="39"/>
  <c r="H558" i="39" s="1"/>
  <c r="G562" i="39"/>
  <c r="H562" i="39" s="1"/>
  <c r="G566" i="39"/>
  <c r="H566" i="39" s="1"/>
  <c r="G570" i="39"/>
  <c r="H570" i="39" s="1"/>
  <c r="G574" i="39"/>
  <c r="H574" i="39" s="1"/>
  <c r="G578" i="39"/>
  <c r="H578" i="39" s="1"/>
  <c r="G582" i="39"/>
  <c r="H582" i="39" s="1"/>
  <c r="G586" i="39"/>
  <c r="H586" i="39" s="1"/>
  <c r="G590" i="39"/>
  <c r="H590" i="39" s="1"/>
  <c r="G594" i="39"/>
  <c r="H594" i="39" s="1"/>
  <c r="G598" i="39"/>
  <c r="H598" i="39" s="1"/>
  <c r="G602" i="39"/>
  <c r="H602" i="39" s="1"/>
  <c r="G606" i="39"/>
  <c r="H606" i="39" s="1"/>
  <c r="G610" i="39"/>
  <c r="H610" i="39" s="1"/>
  <c r="G614" i="39"/>
  <c r="H614" i="39" s="1"/>
  <c r="G618" i="39"/>
  <c r="H618" i="39" s="1"/>
  <c r="G622" i="39"/>
  <c r="H622" i="39" s="1"/>
  <c r="G626" i="39"/>
  <c r="H626" i="39" s="1"/>
  <c r="G630" i="39"/>
  <c r="H630" i="39" s="1"/>
  <c r="G634" i="39"/>
  <c r="H634" i="39" s="1"/>
  <c r="G638" i="39"/>
  <c r="H638" i="39" s="1"/>
  <c r="G642" i="39"/>
  <c r="H642" i="39" s="1"/>
  <c r="G646" i="39"/>
  <c r="H646" i="39" s="1"/>
  <c r="G650" i="39"/>
  <c r="H650" i="39" s="1"/>
  <c r="G654" i="39"/>
  <c r="H654" i="39" s="1"/>
  <c r="G658" i="39"/>
  <c r="H658" i="39" s="1"/>
  <c r="G662" i="39"/>
  <c r="H662" i="39" s="1"/>
  <c r="G666" i="39"/>
  <c r="H666" i="39" s="1"/>
  <c r="G670" i="39"/>
  <c r="H670" i="39" s="1"/>
  <c r="G674" i="39"/>
  <c r="H674" i="39" s="1"/>
  <c r="G678" i="39"/>
  <c r="H678" i="39" s="1"/>
  <c r="G682" i="39"/>
  <c r="H682" i="39" s="1"/>
  <c r="G686" i="39"/>
  <c r="H686" i="39" s="1"/>
  <c r="G690" i="39"/>
  <c r="H690" i="39" s="1"/>
  <c r="G694" i="39"/>
  <c r="H694" i="39" s="1"/>
  <c r="G698" i="39"/>
  <c r="H698" i="39" s="1"/>
  <c r="G702" i="39"/>
  <c r="H702" i="39" s="1"/>
  <c r="G706" i="39"/>
  <c r="H706" i="39" s="1"/>
  <c r="G710" i="39"/>
  <c r="H710" i="39" s="1"/>
  <c r="G714" i="39"/>
  <c r="H714" i="39" s="1"/>
  <c r="G718" i="39"/>
  <c r="H718" i="39" s="1"/>
  <c r="G722" i="39"/>
  <c r="H722" i="39" s="1"/>
  <c r="G726" i="39"/>
  <c r="H726" i="39" s="1"/>
  <c r="G730" i="39"/>
  <c r="H730" i="39" s="1"/>
  <c r="G734" i="39"/>
  <c r="H734" i="39" s="1"/>
  <c r="G738" i="39"/>
  <c r="H738" i="39" s="1"/>
  <c r="G742" i="39"/>
  <c r="H742" i="39" s="1"/>
  <c r="G746" i="39"/>
  <c r="H746" i="39" s="1"/>
  <c r="G750" i="39"/>
  <c r="H750" i="39" s="1"/>
  <c r="G754" i="39"/>
  <c r="H754" i="39" s="1"/>
  <c r="G758" i="39"/>
  <c r="H758" i="39" s="1"/>
  <c r="G762" i="39"/>
  <c r="H762" i="39" s="1"/>
  <c r="G766" i="39"/>
  <c r="H766" i="39" s="1"/>
  <c r="G770" i="39"/>
  <c r="H770" i="39" s="1"/>
  <c r="G774" i="39"/>
  <c r="H774" i="39" s="1"/>
  <c r="G778" i="39"/>
  <c r="H778" i="39" s="1"/>
  <c r="G782" i="39"/>
  <c r="H782" i="39" s="1"/>
  <c r="G786" i="39"/>
  <c r="H786" i="39" s="1"/>
  <c r="G790" i="39"/>
  <c r="H790" i="39" s="1"/>
  <c r="G794" i="39"/>
  <c r="H794" i="39" s="1"/>
  <c r="G798" i="39"/>
  <c r="H798" i="39" s="1"/>
  <c r="G802" i="39"/>
  <c r="H802" i="39" s="1"/>
  <c r="G806" i="39"/>
  <c r="H806" i="39" s="1"/>
  <c r="G810" i="39"/>
  <c r="H810" i="39" s="1"/>
  <c r="G814" i="39"/>
  <c r="H814" i="39" s="1"/>
  <c r="G818" i="39"/>
  <c r="H818" i="39" s="1"/>
  <c r="G822" i="39"/>
  <c r="H822" i="39" s="1"/>
  <c r="G826" i="39"/>
  <c r="H826" i="39" s="1"/>
  <c r="G830" i="39"/>
  <c r="H830" i="39" s="1"/>
  <c r="G834" i="39"/>
  <c r="H834" i="39" s="1"/>
  <c r="G838" i="39"/>
  <c r="H838" i="39" s="1"/>
  <c r="G842" i="39"/>
  <c r="H842" i="39" s="1"/>
  <c r="G846" i="39"/>
  <c r="H846" i="39" s="1"/>
  <c r="G850" i="39"/>
  <c r="H850" i="39" s="1"/>
  <c r="G854" i="39"/>
  <c r="H854" i="39" s="1"/>
  <c r="G858" i="39"/>
  <c r="H858" i="39" s="1"/>
  <c r="G862" i="39"/>
  <c r="H862" i="39" s="1"/>
  <c r="G866" i="39"/>
  <c r="H866" i="39" s="1"/>
  <c r="G870" i="39"/>
  <c r="H870" i="39" s="1"/>
  <c r="G874" i="39"/>
  <c r="H874" i="39" s="1"/>
  <c r="G878" i="39"/>
  <c r="H878" i="39" s="1"/>
  <c r="G882" i="39"/>
  <c r="H882" i="39" s="1"/>
  <c r="G886" i="39"/>
  <c r="H886" i="39" s="1"/>
  <c r="G890" i="39"/>
  <c r="H890" i="39" s="1"/>
  <c r="G894" i="39"/>
  <c r="H894" i="39" s="1"/>
  <c r="G898" i="39"/>
  <c r="H898" i="39" s="1"/>
  <c r="G902" i="39"/>
  <c r="H902" i="39" s="1"/>
  <c r="G906" i="39"/>
  <c r="H906" i="39" s="1"/>
  <c r="G910" i="39"/>
  <c r="H910" i="39" s="1"/>
  <c r="G914" i="39"/>
  <c r="H914" i="39" s="1"/>
  <c r="G918" i="39"/>
  <c r="H918" i="39" s="1"/>
  <c r="G922" i="39"/>
  <c r="H922" i="39" s="1"/>
  <c r="G926" i="39"/>
  <c r="H926" i="39" s="1"/>
  <c r="G930" i="39"/>
  <c r="H930" i="39" s="1"/>
  <c r="G934" i="39"/>
  <c r="H934" i="39" s="1"/>
  <c r="G938" i="39"/>
  <c r="H938" i="39" s="1"/>
  <c r="G942" i="39"/>
  <c r="H942" i="39" s="1"/>
  <c r="G946" i="39"/>
  <c r="H946" i="39" s="1"/>
  <c r="G950" i="39"/>
  <c r="H950" i="39" s="1"/>
  <c r="G954" i="39"/>
  <c r="H954" i="39" s="1"/>
  <c r="G958" i="39"/>
  <c r="H958" i="39" s="1"/>
  <c r="G962" i="39"/>
  <c r="H962" i="39" s="1"/>
  <c r="G966" i="39"/>
  <c r="H966" i="39" s="1"/>
  <c r="G970" i="39"/>
  <c r="H970" i="39" s="1"/>
  <c r="G974" i="39"/>
  <c r="H974" i="39" s="1"/>
  <c r="G978" i="39"/>
  <c r="H978" i="39" s="1"/>
  <c r="G982" i="39"/>
  <c r="H982" i="39" s="1"/>
  <c r="G986" i="39"/>
  <c r="H986" i="39" s="1"/>
  <c r="G990" i="39"/>
  <c r="H990" i="39" s="1"/>
  <c r="G994" i="39"/>
  <c r="H994" i="39" s="1"/>
  <c r="G998" i="39"/>
  <c r="H998" i="39" s="1"/>
  <c r="G1002" i="39"/>
  <c r="H1002" i="39" s="1"/>
  <c r="G1006" i="39"/>
  <c r="H1006" i="39" s="1"/>
  <c r="G1010" i="39"/>
  <c r="H1010" i="39" s="1"/>
  <c r="G1014" i="39"/>
  <c r="H1014" i="39" s="1"/>
  <c r="G1018" i="39"/>
  <c r="H1018" i="39" s="1"/>
  <c r="G1022" i="39"/>
  <c r="H1022" i="39" s="1"/>
  <c r="G1026" i="39"/>
  <c r="H1026" i="39" s="1"/>
  <c r="G1030" i="39"/>
  <c r="H1030" i="39" s="1"/>
  <c r="G1034" i="39"/>
  <c r="H1034" i="39" s="1"/>
  <c r="G1038" i="39"/>
  <c r="H1038" i="39" s="1"/>
  <c r="G1042" i="39"/>
  <c r="H1042" i="39" s="1"/>
  <c r="G1046" i="39"/>
  <c r="H1046" i="39" s="1"/>
  <c r="G1050" i="39"/>
  <c r="H1050" i="39" s="1"/>
  <c r="G1054" i="39"/>
  <c r="H1054" i="39" s="1"/>
  <c r="G1058" i="39"/>
  <c r="H1058" i="39" s="1"/>
  <c r="G1062" i="39"/>
  <c r="H1062" i="39" s="1"/>
  <c r="G1066" i="39"/>
  <c r="H1066" i="39" s="1"/>
  <c r="G1070" i="39"/>
  <c r="H1070" i="39" s="1"/>
  <c r="G1074" i="39"/>
  <c r="H1074" i="39" s="1"/>
  <c r="G1078" i="39"/>
  <c r="H1078" i="39" s="1"/>
  <c r="G1082" i="39"/>
  <c r="H1082" i="39" s="1"/>
  <c r="G1086" i="39"/>
  <c r="H1086" i="39" s="1"/>
  <c r="G1090" i="39"/>
  <c r="H1090" i="39" s="1"/>
  <c r="G1094" i="39"/>
  <c r="H1094" i="39" s="1"/>
  <c r="G1098" i="39"/>
  <c r="H1098" i="39" s="1"/>
  <c r="G1102" i="39"/>
  <c r="H1102" i="39" s="1"/>
  <c r="G1106" i="39"/>
  <c r="H1106" i="39" s="1"/>
  <c r="G1110" i="39"/>
  <c r="H1110" i="39" s="1"/>
  <c r="G1114" i="39"/>
  <c r="H1114" i="39" s="1"/>
  <c r="G1118" i="39"/>
  <c r="H1118" i="39" s="1"/>
  <c r="G1122" i="39"/>
  <c r="H1122" i="39" s="1"/>
  <c r="G1126" i="39"/>
  <c r="H1126" i="39" s="1"/>
  <c r="G1130" i="39"/>
  <c r="H1130" i="39" s="1"/>
  <c r="G1134" i="39"/>
  <c r="H1134" i="39" s="1"/>
  <c r="G1138" i="39"/>
  <c r="H1138" i="39" s="1"/>
  <c r="G1142" i="39"/>
  <c r="H1142" i="39" s="1"/>
  <c r="G1146" i="39"/>
  <c r="H1146" i="39" s="1"/>
  <c r="G1150" i="39"/>
  <c r="H1150" i="39" s="1"/>
  <c r="G1154" i="39"/>
  <c r="H1154" i="39" s="1"/>
  <c r="G1158" i="39"/>
  <c r="H1158" i="39" s="1"/>
  <c r="G1162" i="39"/>
  <c r="H1162" i="39" s="1"/>
  <c r="G1166" i="39"/>
  <c r="H1166" i="39" s="1"/>
  <c r="G1170" i="39"/>
  <c r="H1170" i="39" s="1"/>
  <c r="G1174" i="39"/>
  <c r="H1174" i="39" s="1"/>
  <c r="G1178" i="39"/>
  <c r="H1178" i="39" s="1"/>
  <c r="G1182" i="39"/>
  <c r="H1182" i="39" s="1"/>
  <c r="G1186" i="39"/>
  <c r="H1186" i="39" s="1"/>
  <c r="G1190" i="39"/>
  <c r="H1190" i="39" s="1"/>
  <c r="G1194" i="39"/>
  <c r="H1194" i="39" s="1"/>
  <c r="G1198" i="39"/>
  <c r="H1198" i="39" s="1"/>
  <c r="G1202" i="39"/>
  <c r="H1202" i="39" s="1"/>
  <c r="G1206" i="39"/>
  <c r="H1206" i="39" s="1"/>
  <c r="G1210" i="39"/>
  <c r="H1210" i="39" s="1"/>
  <c r="G1214" i="39"/>
  <c r="H1214" i="39" s="1"/>
  <c r="G1218" i="39"/>
  <c r="H1218" i="39" s="1"/>
  <c r="G1222" i="39"/>
  <c r="H1222" i="39" s="1"/>
  <c r="G1226" i="39"/>
  <c r="H1226" i="39" s="1"/>
  <c r="G1230" i="39"/>
  <c r="H1230" i="39" s="1"/>
  <c r="G1234" i="39"/>
  <c r="H1234" i="39" s="1"/>
  <c r="G1238" i="39"/>
  <c r="H1238" i="39" s="1"/>
  <c r="G1242" i="39"/>
  <c r="H1242" i="39" s="1"/>
  <c r="G1246" i="39"/>
  <c r="H1246" i="39" s="1"/>
  <c r="G1250" i="39"/>
  <c r="H1250" i="39" s="1"/>
  <c r="G1254" i="39"/>
  <c r="H1254" i="39" s="1"/>
  <c r="G1258" i="39"/>
  <c r="H1258" i="39" s="1"/>
  <c r="G1262" i="39"/>
  <c r="H1262" i="39" s="1"/>
  <c r="G1266" i="39"/>
  <c r="H1266" i="39" s="1"/>
  <c r="G1270" i="39"/>
  <c r="H1270" i="39" s="1"/>
  <c r="G1274" i="39"/>
  <c r="H1274" i="39" s="1"/>
  <c r="G1278" i="39"/>
  <c r="H1278" i="39" s="1"/>
  <c r="G1282" i="39"/>
  <c r="H1282" i="39" s="1"/>
  <c r="G1286" i="39"/>
  <c r="H1286" i="39" s="1"/>
  <c r="G1290" i="39"/>
  <c r="H1290" i="39" s="1"/>
  <c r="G1294" i="39"/>
  <c r="H1294" i="39" s="1"/>
  <c r="G1298" i="39"/>
  <c r="H1298" i="39" s="1"/>
  <c r="G1302" i="39"/>
  <c r="H1302" i="39" s="1"/>
  <c r="G1306" i="39"/>
  <c r="H1306" i="39" s="1"/>
  <c r="G1310" i="39"/>
  <c r="H1310" i="39" s="1"/>
  <c r="G1314" i="39"/>
  <c r="H1314" i="39" s="1"/>
  <c r="G1318" i="39"/>
  <c r="H1318" i="39" s="1"/>
  <c r="G1322" i="39"/>
  <c r="H1322" i="39" s="1"/>
  <c r="G1326" i="39"/>
  <c r="H1326" i="39" s="1"/>
  <c r="G1330" i="39"/>
  <c r="H1330" i="39" s="1"/>
  <c r="G1334" i="39"/>
  <c r="H1334" i="39" s="1"/>
  <c r="G1338" i="39"/>
  <c r="H1338" i="39" s="1"/>
  <c r="G1342" i="39"/>
  <c r="H1342" i="39" s="1"/>
  <c r="G1346" i="39"/>
  <c r="H1346" i="39" s="1"/>
  <c r="G1350" i="39"/>
  <c r="H1350" i="39" s="1"/>
  <c r="G1354" i="39"/>
  <c r="H1354" i="39" s="1"/>
  <c r="G1358" i="39"/>
  <c r="H1358" i="39" s="1"/>
  <c r="G1362" i="39"/>
  <c r="H1362" i="39" s="1"/>
  <c r="G1366" i="39"/>
  <c r="H1366" i="39" s="1"/>
  <c r="G1370" i="39"/>
  <c r="H1370" i="39" s="1"/>
  <c r="G1374" i="39"/>
  <c r="H1374" i="39" s="1"/>
  <c r="G1378" i="39"/>
  <c r="H1378" i="39" s="1"/>
  <c r="G1382" i="39"/>
  <c r="H1382" i="39" s="1"/>
  <c r="G1386" i="39"/>
  <c r="H1386" i="39" s="1"/>
  <c r="G1390" i="39"/>
  <c r="H1390" i="39" s="1"/>
  <c r="G1394" i="39"/>
  <c r="H1394" i="39" s="1"/>
  <c r="G1398" i="39"/>
  <c r="H1398" i="39" s="1"/>
  <c r="G1402" i="39"/>
  <c r="H1402" i="39" s="1"/>
  <c r="G1406" i="39"/>
  <c r="H1406" i="39" s="1"/>
  <c r="G1410" i="39"/>
  <c r="H1410" i="39" s="1"/>
  <c r="G1414" i="39"/>
  <c r="H1414" i="39" s="1"/>
  <c r="G1418" i="39"/>
  <c r="H1418" i="39" s="1"/>
  <c r="G1422" i="39"/>
  <c r="H1422" i="39" s="1"/>
  <c r="G1426" i="39"/>
  <c r="H1426" i="39" s="1"/>
  <c r="G1430" i="39"/>
  <c r="H1430" i="39" s="1"/>
  <c r="G1434" i="39"/>
  <c r="H1434" i="39" s="1"/>
  <c r="G1438" i="39"/>
  <c r="H1438" i="39" s="1"/>
  <c r="G1442" i="39"/>
  <c r="H1442" i="39" s="1"/>
  <c r="G1446" i="39"/>
  <c r="H1446" i="39" s="1"/>
  <c r="G1450" i="39"/>
  <c r="H1450" i="39" s="1"/>
  <c r="G1454" i="39"/>
  <c r="H1454" i="39" s="1"/>
  <c r="G1458" i="39"/>
  <c r="H1458" i="39" s="1"/>
  <c r="G1462" i="39"/>
  <c r="H1462" i="39" s="1"/>
  <c r="G1466" i="39"/>
  <c r="H1466" i="39" s="1"/>
  <c r="G1470" i="39"/>
  <c r="H1470" i="39" s="1"/>
  <c r="G1474" i="39"/>
  <c r="H1474" i="39" s="1"/>
  <c r="G1478" i="39"/>
  <c r="H1478" i="39" s="1"/>
  <c r="G1482" i="39"/>
  <c r="H1482" i="39" s="1"/>
  <c r="G1486" i="39"/>
  <c r="H1486" i="39" s="1"/>
  <c r="G1490" i="39"/>
  <c r="H1490" i="39" s="1"/>
  <c r="G1494" i="39"/>
  <c r="H1494" i="39" s="1"/>
  <c r="G1498" i="39"/>
  <c r="H1498" i="39" s="1"/>
  <c r="G1502" i="39"/>
  <c r="H1502" i="39" s="1"/>
  <c r="G1506" i="39"/>
  <c r="H1506" i="39" s="1"/>
  <c r="G1510" i="39"/>
  <c r="H1510" i="39" s="1"/>
  <c r="G1514" i="39"/>
  <c r="H1514" i="39" s="1"/>
  <c r="G1518" i="39"/>
  <c r="H1518" i="39" s="1"/>
  <c r="G1522" i="39"/>
  <c r="H1522" i="39" s="1"/>
  <c r="G1526" i="39"/>
  <c r="H1526" i="39" s="1"/>
  <c r="G1530" i="39"/>
  <c r="H1530" i="39" s="1"/>
  <c r="G1534" i="39"/>
  <c r="H1534" i="39" s="1"/>
  <c r="G1538" i="39"/>
  <c r="H1538" i="39" s="1"/>
  <c r="G1542" i="39"/>
  <c r="H1542" i="39" s="1"/>
  <c r="G1546" i="39"/>
  <c r="H1546" i="39" s="1"/>
  <c r="G1550" i="39"/>
  <c r="H1550" i="39" s="1"/>
  <c r="G1554" i="39"/>
  <c r="H1554" i="39" s="1"/>
  <c r="G1558" i="39"/>
  <c r="H1558" i="39" s="1"/>
  <c r="G1562" i="39"/>
  <c r="H1562" i="39" s="1"/>
  <c r="G1566" i="39"/>
  <c r="H1566" i="39" s="1"/>
  <c r="G1570" i="39"/>
  <c r="H1570" i="39" s="1"/>
  <c r="G1574" i="39"/>
  <c r="H1574" i="39" s="1"/>
  <c r="G1578" i="39"/>
  <c r="H1578" i="39" s="1"/>
  <c r="G1582" i="39"/>
  <c r="H1582" i="39" s="1"/>
  <c r="G1586" i="39"/>
  <c r="H1586" i="39" s="1"/>
  <c r="G1590" i="39"/>
  <c r="H1590" i="39" s="1"/>
  <c r="G1594" i="39"/>
  <c r="H1594" i="39" s="1"/>
  <c r="G1598" i="39"/>
  <c r="H1598" i="39" s="1"/>
  <c r="G1602" i="39"/>
  <c r="H1602" i="39" s="1"/>
  <c r="G1606" i="39"/>
  <c r="H1606" i="39" s="1"/>
  <c r="G1610" i="39"/>
  <c r="H1610" i="39" s="1"/>
  <c r="G1614" i="39"/>
  <c r="H1614" i="39" s="1"/>
  <c r="G1618" i="39"/>
  <c r="H1618" i="39" s="1"/>
  <c r="G1622" i="39"/>
  <c r="H1622" i="39" s="1"/>
  <c r="G1626" i="39"/>
  <c r="H1626" i="39" s="1"/>
  <c r="G1630" i="39"/>
  <c r="H1630" i="39" s="1"/>
  <c r="G1634" i="39"/>
  <c r="H1634" i="39" s="1"/>
  <c r="G1638" i="39"/>
  <c r="H1638" i="39" s="1"/>
  <c r="G1642" i="39"/>
  <c r="H1642" i="39" s="1"/>
  <c r="G1646" i="39"/>
  <c r="H1646" i="39" s="1"/>
  <c r="G1650" i="39"/>
  <c r="H1650" i="39" s="1"/>
  <c r="G1654" i="39"/>
  <c r="H1654" i="39" s="1"/>
  <c r="G1658" i="39"/>
  <c r="H1658" i="39" s="1"/>
  <c r="G1662" i="39"/>
  <c r="H1662" i="39" s="1"/>
  <c r="G1666" i="39"/>
  <c r="H1666" i="39" s="1"/>
  <c r="G1670" i="39"/>
  <c r="H1670" i="39" s="1"/>
  <c r="G1674" i="39"/>
  <c r="H1674" i="39" s="1"/>
  <c r="G1678" i="39"/>
  <c r="H1678" i="39" s="1"/>
  <c r="G1682" i="39"/>
  <c r="H1682" i="39" s="1"/>
  <c r="G1686" i="39"/>
  <c r="H1686" i="39" s="1"/>
  <c r="G1690" i="39"/>
  <c r="H1690" i="39" s="1"/>
  <c r="G1694" i="39"/>
  <c r="H1694" i="39" s="1"/>
  <c r="G1698" i="39"/>
  <c r="H1698" i="39" s="1"/>
  <c r="G1702" i="39"/>
  <c r="H1702" i="39" s="1"/>
  <c r="G1706" i="39"/>
  <c r="H1706" i="39" s="1"/>
  <c r="G1710" i="39"/>
  <c r="H1710" i="39" s="1"/>
  <c r="G1714" i="39"/>
  <c r="H1714" i="39" s="1"/>
  <c r="G1718" i="39"/>
  <c r="H1718" i="39" s="1"/>
  <c r="G1722" i="39"/>
  <c r="H1722" i="39" s="1"/>
  <c r="G1726" i="39"/>
  <c r="H1726" i="39" s="1"/>
  <c r="G1730" i="39"/>
  <c r="H1730" i="39" s="1"/>
  <c r="G1734" i="39"/>
  <c r="H1734" i="39" s="1"/>
  <c r="G1738" i="39"/>
  <c r="H1738" i="39" s="1"/>
  <c r="G1742" i="39"/>
  <c r="H1742" i="39" s="1"/>
  <c r="G1746" i="39"/>
  <c r="H1746" i="39" s="1"/>
  <c r="G1750" i="39"/>
  <c r="H1750" i="39" s="1"/>
  <c r="G1754" i="39"/>
  <c r="H1754" i="39" s="1"/>
  <c r="G1758" i="39"/>
  <c r="H1758" i="39" s="1"/>
  <c r="G1762" i="39"/>
  <c r="H1762" i="39" s="1"/>
  <c r="G1766" i="39"/>
  <c r="H1766" i="39" s="1"/>
  <c r="G1770" i="39"/>
  <c r="H1770" i="39" s="1"/>
  <c r="G1774" i="39"/>
  <c r="H1774" i="39" s="1"/>
  <c r="G1778" i="39"/>
  <c r="H1778" i="39" s="1"/>
  <c r="G1782" i="39"/>
  <c r="H1782" i="39" s="1"/>
  <c r="G1786" i="39"/>
  <c r="H1786" i="39" s="1"/>
  <c r="G7" i="39"/>
  <c r="H7" i="39" s="1"/>
  <c r="G11" i="39"/>
  <c r="H11" i="39" s="1"/>
  <c r="G15" i="39"/>
  <c r="H15" i="39" s="1"/>
  <c r="G19" i="39"/>
  <c r="H19" i="39" s="1"/>
  <c r="G23" i="39"/>
  <c r="H23" i="39" s="1"/>
  <c r="G27" i="39"/>
  <c r="H27" i="39" s="1"/>
  <c r="G31" i="39"/>
  <c r="H31" i="39" s="1"/>
  <c r="G35" i="39"/>
  <c r="H35" i="39" s="1"/>
  <c r="G39" i="39"/>
  <c r="H39" i="39" s="1"/>
  <c r="G43" i="39"/>
  <c r="H43" i="39" s="1"/>
  <c r="G47" i="39"/>
  <c r="H47" i="39" s="1"/>
  <c r="G51" i="39"/>
  <c r="H51" i="39" s="1"/>
  <c r="G55" i="39"/>
  <c r="H55" i="39" s="1"/>
  <c r="G59" i="39"/>
  <c r="H59" i="39" s="1"/>
  <c r="G63" i="39"/>
  <c r="H63" i="39" s="1"/>
  <c r="G67" i="39"/>
  <c r="H67" i="39" s="1"/>
  <c r="G71" i="39"/>
  <c r="H71" i="39" s="1"/>
  <c r="G75" i="39"/>
  <c r="H75" i="39" s="1"/>
  <c r="G79" i="39"/>
  <c r="H79" i="39" s="1"/>
  <c r="G83" i="39"/>
  <c r="H83" i="39" s="1"/>
  <c r="G87" i="39"/>
  <c r="H87" i="39" s="1"/>
  <c r="G91" i="39"/>
  <c r="H91" i="39" s="1"/>
  <c r="G95" i="39"/>
  <c r="H95" i="39" s="1"/>
  <c r="G99" i="39"/>
  <c r="H99" i="39" s="1"/>
  <c r="G103" i="39"/>
  <c r="H103" i="39" s="1"/>
  <c r="G107" i="39"/>
  <c r="H107" i="39" s="1"/>
  <c r="G111" i="39"/>
  <c r="H111" i="39" s="1"/>
  <c r="G115" i="39"/>
  <c r="H115" i="39" s="1"/>
  <c r="G119" i="39"/>
  <c r="H119" i="39" s="1"/>
  <c r="G123" i="39"/>
  <c r="H123" i="39" s="1"/>
  <c r="G127" i="39"/>
  <c r="H127" i="39" s="1"/>
  <c r="G135" i="39"/>
  <c r="H135" i="39" s="1"/>
  <c r="G139" i="39"/>
  <c r="H139" i="39" s="1"/>
  <c r="G143" i="39"/>
  <c r="H143" i="39" s="1"/>
  <c r="G147" i="39"/>
  <c r="H147" i="39" s="1"/>
  <c r="G151" i="39"/>
  <c r="H151" i="39" s="1"/>
  <c r="G155" i="39"/>
  <c r="H155" i="39" s="1"/>
  <c r="G159" i="39"/>
  <c r="H159" i="39" s="1"/>
  <c r="G163" i="39"/>
  <c r="H163" i="39" s="1"/>
  <c r="G167" i="39"/>
  <c r="H167" i="39" s="1"/>
  <c r="G171" i="39"/>
  <c r="H171" i="39" s="1"/>
  <c r="G175" i="39"/>
  <c r="H175" i="39" s="1"/>
  <c r="G179" i="39"/>
  <c r="H179" i="39" s="1"/>
  <c r="G183" i="39"/>
  <c r="H183" i="39" s="1"/>
  <c r="G187" i="39"/>
  <c r="H187" i="39" s="1"/>
  <c r="G191" i="39"/>
  <c r="H191" i="39" s="1"/>
  <c r="G195" i="39"/>
  <c r="H195" i="39" s="1"/>
  <c r="G199" i="39"/>
  <c r="H199" i="39" s="1"/>
  <c r="G203" i="39"/>
  <c r="H203" i="39" s="1"/>
  <c r="G207" i="39"/>
  <c r="H207" i="39" s="1"/>
  <c r="G211" i="39"/>
  <c r="H211" i="39" s="1"/>
  <c r="G215" i="39"/>
  <c r="H215" i="39" s="1"/>
  <c r="G219" i="39"/>
  <c r="H219" i="39" s="1"/>
  <c r="G223" i="39"/>
  <c r="H223" i="39" s="1"/>
  <c r="G227" i="39"/>
  <c r="H227" i="39" s="1"/>
  <c r="G231" i="39"/>
  <c r="H231" i="39" s="1"/>
  <c r="G235" i="39"/>
  <c r="H235" i="39" s="1"/>
  <c r="G239" i="39"/>
  <c r="H239" i="39" s="1"/>
  <c r="G243" i="39"/>
  <c r="H243" i="39" s="1"/>
  <c r="G247" i="39"/>
  <c r="H247" i="39" s="1"/>
  <c r="G251" i="39"/>
  <c r="H251" i="39" s="1"/>
  <c r="G255" i="39"/>
  <c r="H255" i="39" s="1"/>
  <c r="G263" i="39"/>
  <c r="H263" i="39" s="1"/>
  <c r="G267" i="39"/>
  <c r="H267" i="39" s="1"/>
  <c r="G271" i="39"/>
  <c r="H271" i="39" s="1"/>
  <c r="G275" i="39"/>
  <c r="H275" i="39" s="1"/>
  <c r="G279" i="39"/>
  <c r="H279" i="39" s="1"/>
  <c r="G283" i="39"/>
  <c r="H283" i="39" s="1"/>
  <c r="G287" i="39"/>
  <c r="H287" i="39" s="1"/>
  <c r="G291" i="39"/>
  <c r="H291" i="39" s="1"/>
  <c r="G295" i="39"/>
  <c r="H295" i="39" s="1"/>
  <c r="G299" i="39"/>
  <c r="H299" i="39" s="1"/>
  <c r="G303" i="39"/>
  <c r="H303" i="39" s="1"/>
  <c r="G307" i="39"/>
  <c r="H307" i="39" s="1"/>
  <c r="G311" i="39"/>
  <c r="H311" i="39" s="1"/>
  <c r="G315" i="39"/>
  <c r="H315" i="39" s="1"/>
  <c r="G319" i="39"/>
  <c r="H319" i="39" s="1"/>
  <c r="G323" i="39"/>
  <c r="H323" i="39" s="1"/>
  <c r="G327" i="39"/>
  <c r="H327" i="39" s="1"/>
  <c r="G331" i="39"/>
  <c r="H331" i="39" s="1"/>
  <c r="G335" i="39"/>
  <c r="H335" i="39" s="1"/>
  <c r="G339" i="39"/>
  <c r="H339" i="39" s="1"/>
  <c r="G343" i="39"/>
  <c r="H343" i="39" s="1"/>
  <c r="G347" i="39"/>
  <c r="H347" i="39" s="1"/>
  <c r="G351" i="39"/>
  <c r="H351" i="39" s="1"/>
  <c r="G355" i="39"/>
  <c r="H355" i="39" s="1"/>
  <c r="G359" i="39"/>
  <c r="H359" i="39" s="1"/>
  <c r="G363" i="39"/>
  <c r="H363" i="39" s="1"/>
  <c r="G367" i="39"/>
  <c r="H367" i="39" s="1"/>
  <c r="G371" i="39"/>
  <c r="H371" i="39" s="1"/>
  <c r="G375" i="39"/>
  <c r="H375" i="39" s="1"/>
  <c r="G379" i="39"/>
  <c r="H379" i="39" s="1"/>
  <c r="G383" i="39"/>
  <c r="H383" i="39" s="1"/>
  <c r="G387" i="39"/>
  <c r="H387" i="39" s="1"/>
  <c r="G391" i="39"/>
  <c r="H391" i="39" s="1"/>
  <c r="G395" i="39"/>
  <c r="H395" i="39" s="1"/>
  <c r="G399" i="39"/>
  <c r="H399" i="39" s="1"/>
  <c r="G403" i="39"/>
  <c r="H403" i="39" s="1"/>
  <c r="G407" i="39"/>
  <c r="H407" i="39" s="1"/>
  <c r="G411" i="39"/>
  <c r="H411" i="39" s="1"/>
  <c r="G415" i="39"/>
  <c r="H415" i="39" s="1"/>
  <c r="G419" i="39"/>
  <c r="H419" i="39" s="1"/>
  <c r="G423" i="39"/>
  <c r="H423" i="39" s="1"/>
  <c r="G427" i="39"/>
  <c r="H427" i="39" s="1"/>
  <c r="G431" i="39"/>
  <c r="H431" i="39" s="1"/>
  <c r="G435" i="39"/>
  <c r="H435" i="39" s="1"/>
  <c r="G439" i="39"/>
  <c r="H439" i="39" s="1"/>
  <c r="G443" i="39"/>
  <c r="H443" i="39" s="1"/>
  <c r="G447" i="39"/>
  <c r="H447" i="39" s="1"/>
  <c r="G451" i="39"/>
  <c r="H451" i="39" s="1"/>
  <c r="G455" i="39"/>
  <c r="H455" i="39" s="1"/>
  <c r="G459" i="39"/>
  <c r="H459" i="39" s="1"/>
  <c r="G463" i="39"/>
  <c r="H463" i="39" s="1"/>
  <c r="G467" i="39"/>
  <c r="H467" i="39" s="1"/>
  <c r="G471" i="39"/>
  <c r="H471" i="39" s="1"/>
  <c r="G475" i="39"/>
  <c r="H475" i="39" s="1"/>
  <c r="G479" i="39"/>
  <c r="H479" i="39" s="1"/>
  <c r="G483" i="39"/>
  <c r="H483" i="39" s="1"/>
  <c r="G487" i="39"/>
  <c r="H487" i="39" s="1"/>
  <c r="G491" i="39"/>
  <c r="H491" i="39" s="1"/>
  <c r="G495" i="39"/>
  <c r="H495" i="39" s="1"/>
  <c r="G499" i="39"/>
  <c r="H499" i="39" s="1"/>
  <c r="G503" i="39"/>
  <c r="H503" i="39" s="1"/>
  <c r="G507" i="39"/>
  <c r="H507" i="39" s="1"/>
  <c r="G511" i="39"/>
  <c r="H511" i="39" s="1"/>
  <c r="G515" i="39"/>
  <c r="H515" i="39" s="1"/>
  <c r="G519" i="39"/>
  <c r="H519" i="39" s="1"/>
  <c r="G523" i="39"/>
  <c r="H523" i="39" s="1"/>
  <c r="G527" i="39"/>
  <c r="H527" i="39" s="1"/>
  <c r="G531" i="39"/>
  <c r="H531" i="39" s="1"/>
  <c r="G535" i="39"/>
  <c r="H535" i="39" s="1"/>
  <c r="G539" i="39"/>
  <c r="H539" i="39" s="1"/>
  <c r="G543" i="39"/>
  <c r="H543" i="39" s="1"/>
  <c r="G547" i="39"/>
  <c r="H547" i="39" s="1"/>
  <c r="G551" i="39"/>
  <c r="H551" i="39" s="1"/>
  <c r="G555" i="39"/>
  <c r="H555" i="39" s="1"/>
  <c r="G559" i="39"/>
  <c r="H559" i="39" s="1"/>
  <c r="G563" i="39"/>
  <c r="H563" i="39" s="1"/>
  <c r="G567" i="39"/>
  <c r="H567" i="39" s="1"/>
  <c r="G571" i="39"/>
  <c r="H571" i="39" s="1"/>
  <c r="G575" i="39"/>
  <c r="H575" i="39" s="1"/>
  <c r="G579" i="39"/>
  <c r="H579" i="39" s="1"/>
  <c r="G583" i="39"/>
  <c r="H583" i="39" s="1"/>
  <c r="G587" i="39"/>
  <c r="H587" i="39" s="1"/>
  <c r="G591" i="39"/>
  <c r="H591" i="39" s="1"/>
  <c r="G595" i="39"/>
  <c r="H595" i="39" s="1"/>
  <c r="G599" i="39"/>
  <c r="H599" i="39" s="1"/>
  <c r="G603" i="39"/>
  <c r="H603" i="39" s="1"/>
  <c r="G607" i="39"/>
  <c r="H607" i="39" s="1"/>
  <c r="G611" i="39"/>
  <c r="H611" i="39" s="1"/>
  <c r="G615" i="39"/>
  <c r="H615" i="39" s="1"/>
  <c r="G619" i="39"/>
  <c r="H619" i="39" s="1"/>
  <c r="G623" i="39"/>
  <c r="H623" i="39" s="1"/>
  <c r="G627" i="39"/>
  <c r="H627" i="39" s="1"/>
  <c r="G631" i="39"/>
  <c r="H631" i="39" s="1"/>
  <c r="G635" i="39"/>
  <c r="H635" i="39" s="1"/>
  <c r="G639" i="39"/>
  <c r="H639" i="39" s="1"/>
  <c r="G643" i="39"/>
  <c r="H643" i="39" s="1"/>
  <c r="G647" i="39"/>
  <c r="H647" i="39" s="1"/>
  <c r="G651" i="39"/>
  <c r="H651" i="39" s="1"/>
  <c r="G655" i="39"/>
  <c r="H655" i="39" s="1"/>
  <c r="G659" i="39"/>
  <c r="H659" i="39" s="1"/>
  <c r="G663" i="39"/>
  <c r="H663" i="39" s="1"/>
  <c r="G667" i="39"/>
  <c r="H667" i="39" s="1"/>
  <c r="G671" i="39"/>
  <c r="H671" i="39" s="1"/>
  <c r="G675" i="39"/>
  <c r="H675" i="39" s="1"/>
  <c r="G679" i="39"/>
  <c r="H679" i="39" s="1"/>
  <c r="G683" i="39"/>
  <c r="H683" i="39" s="1"/>
  <c r="G687" i="39"/>
  <c r="H687" i="39" s="1"/>
  <c r="G691" i="39"/>
  <c r="H691" i="39" s="1"/>
  <c r="G695" i="39"/>
  <c r="H695" i="39" s="1"/>
  <c r="G699" i="39"/>
  <c r="H699" i="39" s="1"/>
  <c r="G703" i="39"/>
  <c r="H703" i="39" s="1"/>
  <c r="G707" i="39"/>
  <c r="H707" i="39" s="1"/>
  <c r="G711" i="39"/>
  <c r="H711" i="39" s="1"/>
  <c r="G715" i="39"/>
  <c r="H715" i="39" s="1"/>
  <c r="G719" i="39"/>
  <c r="H719" i="39" s="1"/>
  <c r="G723" i="39"/>
  <c r="H723" i="39" s="1"/>
  <c r="G727" i="39"/>
  <c r="H727" i="39" s="1"/>
  <c r="G731" i="39"/>
  <c r="H731" i="39" s="1"/>
  <c r="G735" i="39"/>
  <c r="H735" i="39" s="1"/>
  <c r="G739" i="39"/>
  <c r="H739" i="39" s="1"/>
  <c r="G743" i="39"/>
  <c r="H743" i="39" s="1"/>
  <c r="G751" i="39"/>
  <c r="H751" i="39" s="1"/>
  <c r="G755" i="39"/>
  <c r="H755" i="39" s="1"/>
  <c r="G759" i="39"/>
  <c r="H759" i="39" s="1"/>
  <c r="G763" i="39"/>
  <c r="H763" i="39" s="1"/>
  <c r="G767" i="39"/>
  <c r="H767" i="39" s="1"/>
  <c r="G771" i="39"/>
  <c r="H771" i="39" s="1"/>
  <c r="G775" i="39"/>
  <c r="H775" i="39" s="1"/>
  <c r="G779" i="39"/>
  <c r="H779" i="39" s="1"/>
  <c r="G783" i="39"/>
  <c r="H783" i="39" s="1"/>
  <c r="G787" i="39"/>
  <c r="H787" i="39" s="1"/>
  <c r="G791" i="39"/>
  <c r="H791" i="39" s="1"/>
  <c r="G795" i="39"/>
  <c r="H795" i="39" s="1"/>
  <c r="G799" i="39"/>
  <c r="H799" i="39" s="1"/>
  <c r="G803" i="39"/>
  <c r="H803" i="39" s="1"/>
  <c r="G807" i="39"/>
  <c r="H807" i="39" s="1"/>
  <c r="G811" i="39"/>
  <c r="H811" i="39" s="1"/>
  <c r="G815" i="39"/>
  <c r="H815" i="39" s="1"/>
  <c r="G819" i="39"/>
  <c r="H819" i="39" s="1"/>
  <c r="G823" i="39"/>
  <c r="H823" i="39" s="1"/>
  <c r="G827" i="39"/>
  <c r="H827" i="39" s="1"/>
  <c r="G831" i="39"/>
  <c r="H831" i="39" s="1"/>
  <c r="G835" i="39"/>
  <c r="H835" i="39" s="1"/>
  <c r="G839" i="39"/>
  <c r="H839" i="39" s="1"/>
  <c r="G843" i="39"/>
  <c r="H843" i="39" s="1"/>
  <c r="G847" i="39"/>
  <c r="H847" i="39" s="1"/>
  <c r="G851" i="39"/>
  <c r="H851" i="39" s="1"/>
  <c r="G855" i="39"/>
  <c r="H855" i="39" s="1"/>
  <c r="G859" i="39"/>
  <c r="H859" i="39" s="1"/>
  <c r="G863" i="39"/>
  <c r="H863" i="39" s="1"/>
  <c r="G867" i="39"/>
  <c r="H867" i="39" s="1"/>
  <c r="G871" i="39"/>
  <c r="H871" i="39" s="1"/>
  <c r="G875" i="39"/>
  <c r="H875" i="39" s="1"/>
  <c r="G879" i="39"/>
  <c r="H879" i="39" s="1"/>
  <c r="G883" i="39"/>
  <c r="H883" i="39" s="1"/>
  <c r="G887" i="39"/>
  <c r="H887" i="39" s="1"/>
  <c r="G891" i="39"/>
  <c r="H891" i="39" s="1"/>
  <c r="G895" i="39"/>
  <c r="H895" i="39" s="1"/>
  <c r="G899" i="39"/>
  <c r="H899" i="39" s="1"/>
  <c r="G903" i="39"/>
  <c r="H903" i="39" s="1"/>
  <c r="G907" i="39"/>
  <c r="H907" i="39" s="1"/>
  <c r="G911" i="39"/>
  <c r="H911" i="39" s="1"/>
  <c r="G915" i="39"/>
  <c r="H915" i="39" s="1"/>
  <c r="G919" i="39"/>
  <c r="H919" i="39" s="1"/>
  <c r="G923" i="39"/>
  <c r="H923" i="39" s="1"/>
  <c r="G927" i="39"/>
  <c r="H927" i="39" s="1"/>
  <c r="G931" i="39"/>
  <c r="H931" i="39" s="1"/>
  <c r="G935" i="39"/>
  <c r="H935" i="39" s="1"/>
  <c r="G939" i="39"/>
  <c r="H939" i="39" s="1"/>
  <c r="G943" i="39"/>
  <c r="H943" i="39" s="1"/>
  <c r="G947" i="39"/>
  <c r="H947" i="39" s="1"/>
  <c r="G951" i="39"/>
  <c r="H951" i="39" s="1"/>
  <c r="G955" i="39"/>
  <c r="H955" i="39" s="1"/>
  <c r="G959" i="39"/>
  <c r="H959" i="39" s="1"/>
  <c r="G963" i="39"/>
  <c r="H963" i="39" s="1"/>
  <c r="G967" i="39"/>
  <c r="H967" i="39" s="1"/>
  <c r="G971" i="39"/>
  <c r="H971" i="39" s="1"/>
  <c r="G975" i="39"/>
  <c r="H975" i="39" s="1"/>
  <c r="G979" i="39"/>
  <c r="H979" i="39" s="1"/>
  <c r="G983" i="39"/>
  <c r="H983" i="39" s="1"/>
  <c r="G987" i="39"/>
  <c r="H987" i="39" s="1"/>
  <c r="G991" i="39"/>
  <c r="H991" i="39" s="1"/>
  <c r="G995" i="39"/>
  <c r="H995" i="39" s="1"/>
  <c r="G999" i="39"/>
  <c r="H999" i="39" s="1"/>
  <c r="G1003" i="39"/>
  <c r="H1003" i="39" s="1"/>
  <c r="G1007" i="39"/>
  <c r="H1007" i="39" s="1"/>
  <c r="G1011" i="39"/>
  <c r="H1011" i="39" s="1"/>
  <c r="G1015" i="39"/>
  <c r="H1015" i="39" s="1"/>
  <c r="G1019" i="39"/>
  <c r="H1019" i="39" s="1"/>
  <c r="G1023" i="39"/>
  <c r="H1023" i="39" s="1"/>
  <c r="G1027" i="39"/>
  <c r="H1027" i="39" s="1"/>
  <c r="G1031" i="39"/>
  <c r="H1031" i="39" s="1"/>
  <c r="G1039" i="39"/>
  <c r="H1039" i="39" s="1"/>
  <c r="G1047" i="39"/>
  <c r="H1047" i="39" s="1"/>
  <c r="H1051" i="39"/>
  <c r="G1055" i="39"/>
  <c r="H1055" i="39" s="1"/>
  <c r="G1063" i="39"/>
  <c r="H1063" i="39" s="1"/>
  <c r="G1071" i="39"/>
  <c r="H1071" i="39" s="1"/>
  <c r="G1079" i="39"/>
  <c r="H1079" i="39" s="1"/>
  <c r="H1083" i="39"/>
  <c r="G1087" i="39"/>
  <c r="H1087" i="39" s="1"/>
  <c r="G1095" i="39"/>
  <c r="H1095" i="39" s="1"/>
  <c r="G1103" i="39"/>
  <c r="H1103" i="39" s="1"/>
  <c r="G1111" i="39"/>
  <c r="H1111" i="39" s="1"/>
  <c r="H1115" i="39"/>
  <c r="G1119" i="39"/>
  <c r="H1119" i="39" s="1"/>
  <c r="G1127" i="39"/>
  <c r="H1127" i="39" s="1"/>
  <c r="G1135" i="39"/>
  <c r="H1135" i="39" s="1"/>
  <c r="G1143" i="39"/>
  <c r="H1143" i="39" s="1"/>
  <c r="H1147" i="39"/>
  <c r="G1151" i="39"/>
  <c r="H1151" i="39" s="1"/>
  <c r="G1159" i="39"/>
  <c r="H1159" i="39" s="1"/>
  <c r="G1167" i="39"/>
  <c r="H1167" i="39" s="1"/>
  <c r="G1175" i="39"/>
  <c r="H1175" i="39" s="1"/>
  <c r="H1179" i="39"/>
  <c r="G1183" i="39"/>
  <c r="H1183" i="39" s="1"/>
  <c r="G1191" i="39"/>
  <c r="H1191" i="39" s="1"/>
  <c r="G1199" i="39"/>
  <c r="H1199" i="39" s="1"/>
  <c r="G1207" i="39"/>
  <c r="H1207" i="39" s="1"/>
  <c r="H1211" i="39"/>
  <c r="G1215" i="39"/>
  <c r="H1215" i="39" s="1"/>
  <c r="G1223" i="39"/>
  <c r="H1223" i="39" s="1"/>
  <c r="G1231" i="39"/>
  <c r="H1231" i="39" s="1"/>
  <c r="G1239" i="39"/>
  <c r="H1239" i="39" s="1"/>
  <c r="H1243" i="39"/>
  <c r="G1247" i="39"/>
  <c r="H1247" i="39" s="1"/>
  <c r="G1255" i="39"/>
  <c r="H1255" i="39" s="1"/>
  <c r="G1263" i="39"/>
  <c r="H1263" i="39" s="1"/>
  <c r="G1271" i="39"/>
  <c r="H1271" i="39" s="1"/>
  <c r="H1275" i="39"/>
  <c r="G1279" i="39"/>
  <c r="H1279" i="39" s="1"/>
  <c r="G1287" i="39"/>
  <c r="H1287" i="39" s="1"/>
  <c r="G1295" i="39"/>
  <c r="H1295" i="39" s="1"/>
  <c r="G1303" i="39"/>
  <c r="H1303" i="39" s="1"/>
  <c r="H1307" i="39"/>
  <c r="G1311" i="39"/>
  <c r="H1311" i="39" s="1"/>
  <c r="G1319" i="39"/>
  <c r="H1319" i="39" s="1"/>
  <c r="G1327" i="39"/>
  <c r="H1327" i="39" s="1"/>
  <c r="G1335" i="39"/>
  <c r="H1335" i="39" s="1"/>
  <c r="H1339" i="39"/>
  <c r="G1343" i="39"/>
  <c r="H1343" i="39" s="1"/>
  <c r="G1351" i="39"/>
  <c r="H1351" i="39" s="1"/>
  <c r="G1359" i="39"/>
  <c r="H1359" i="39" s="1"/>
  <c r="G1363" i="39"/>
  <c r="H1363" i="39" s="1"/>
  <c r="G1367" i="39"/>
  <c r="H1367" i="39" s="1"/>
  <c r="G1371" i="39"/>
  <c r="H1371" i="39" s="1"/>
  <c r="G1375" i="39"/>
  <c r="H1375" i="39" s="1"/>
  <c r="G1379" i="39"/>
  <c r="H1379" i="39" s="1"/>
  <c r="G1383" i="39"/>
  <c r="H1383" i="39" s="1"/>
  <c r="G1387" i="39"/>
  <c r="H1387" i="39" s="1"/>
  <c r="G1391" i="39"/>
  <c r="H1391" i="39" s="1"/>
  <c r="G1395" i="39"/>
  <c r="H1395" i="39" s="1"/>
  <c r="G1399" i="39"/>
  <c r="H1399" i="39" s="1"/>
  <c r="G1403" i="39"/>
  <c r="H1403" i="39" s="1"/>
  <c r="G1407" i="39"/>
  <c r="H1407" i="39" s="1"/>
  <c r="G1411" i="39"/>
  <c r="H1411" i="39" s="1"/>
  <c r="G1415" i="39"/>
  <c r="H1415" i="39" s="1"/>
  <c r="G1419" i="39"/>
  <c r="H1419" i="39" s="1"/>
  <c r="G1423" i="39"/>
  <c r="H1423" i="39" s="1"/>
  <c r="G1427" i="39"/>
  <c r="H1427" i="39" s="1"/>
  <c r="G1431" i="39"/>
  <c r="H1431" i="39" s="1"/>
  <c r="G1435" i="39"/>
  <c r="H1435" i="39" s="1"/>
  <c r="G1439" i="39"/>
  <c r="H1439" i="39" s="1"/>
  <c r="G1443" i="39"/>
  <c r="H1443" i="39" s="1"/>
  <c r="G1447" i="39"/>
  <c r="H1447" i="39" s="1"/>
  <c r="G1451" i="39"/>
  <c r="H1451" i="39" s="1"/>
  <c r="G1455" i="39"/>
  <c r="H1455" i="39" s="1"/>
  <c r="G1459" i="39"/>
  <c r="H1459" i="39" s="1"/>
  <c r="G1463" i="39"/>
  <c r="H1463" i="39" s="1"/>
  <c r="G1467" i="39"/>
  <c r="H1467" i="39" s="1"/>
  <c r="G1471" i="39"/>
  <c r="H1471" i="39" s="1"/>
  <c r="G1475" i="39"/>
  <c r="H1475" i="39" s="1"/>
  <c r="G1479" i="39"/>
  <c r="H1479" i="39" s="1"/>
  <c r="G1483" i="39"/>
  <c r="H1483" i="39" s="1"/>
  <c r="G1487" i="39"/>
  <c r="H1487" i="39" s="1"/>
  <c r="G1491" i="39"/>
  <c r="H1491" i="39" s="1"/>
  <c r="G1495" i="39"/>
  <c r="H1495" i="39" s="1"/>
  <c r="G1499" i="39"/>
  <c r="H1499" i="39" s="1"/>
  <c r="G1503" i="39"/>
  <c r="H1503" i="39" s="1"/>
  <c r="G1507" i="39"/>
  <c r="H1507" i="39" s="1"/>
  <c r="G1511" i="39"/>
  <c r="H1511" i="39" s="1"/>
  <c r="G1515" i="39"/>
  <c r="H1515" i="39" s="1"/>
  <c r="G1519" i="39"/>
  <c r="H1519" i="39" s="1"/>
  <c r="G1523" i="39"/>
  <c r="H1523" i="39" s="1"/>
  <c r="G1527" i="39"/>
  <c r="H1527" i="39" s="1"/>
  <c r="G1531" i="39"/>
  <c r="H1531" i="39" s="1"/>
  <c r="G1535" i="39"/>
  <c r="H1535" i="39" s="1"/>
  <c r="G1539" i="39"/>
  <c r="H1539" i="39" s="1"/>
  <c r="G1543" i="39"/>
  <c r="H1543" i="39" s="1"/>
  <c r="G1547" i="39"/>
  <c r="H1547" i="39" s="1"/>
  <c r="G1551" i="39"/>
  <c r="H1551" i="39" s="1"/>
  <c r="G1555" i="39"/>
  <c r="H1555" i="39" s="1"/>
  <c r="G1559" i="39"/>
  <c r="H1559" i="39" s="1"/>
  <c r="G1563" i="39"/>
  <c r="H1563" i="39" s="1"/>
  <c r="G1567" i="39"/>
  <c r="H1567" i="39" s="1"/>
  <c r="G1571" i="39"/>
  <c r="H1571" i="39" s="1"/>
  <c r="G1575" i="39"/>
  <c r="H1575" i="39" s="1"/>
  <c r="G1579" i="39"/>
  <c r="H1579" i="39" s="1"/>
  <c r="G1583" i="39"/>
  <c r="H1583" i="39" s="1"/>
  <c r="G1587" i="39"/>
  <c r="H1587" i="39" s="1"/>
  <c r="G1591" i="39"/>
  <c r="H1591" i="39" s="1"/>
  <c r="G1595" i="39"/>
  <c r="H1595" i="39" s="1"/>
  <c r="G1599" i="39"/>
  <c r="H1599" i="39" s="1"/>
  <c r="G1603" i="39"/>
  <c r="H1603" i="39" s="1"/>
  <c r="G1607" i="39"/>
  <c r="H1607" i="39" s="1"/>
  <c r="G1611" i="39"/>
  <c r="H1611" i="39" s="1"/>
  <c r="G1615" i="39"/>
  <c r="H1615" i="39" s="1"/>
  <c r="G1619" i="39"/>
  <c r="H1619" i="39" s="1"/>
  <c r="G1623" i="39"/>
  <c r="H1623" i="39" s="1"/>
  <c r="G1627" i="39"/>
  <c r="H1627" i="39" s="1"/>
  <c r="G1631" i="39"/>
  <c r="H1631" i="39" s="1"/>
  <c r="G1635" i="39"/>
  <c r="H1635" i="39" s="1"/>
  <c r="G1639" i="39"/>
  <c r="H1639" i="39" s="1"/>
  <c r="G1643" i="39"/>
  <c r="H1643" i="39" s="1"/>
  <c r="G1647" i="39"/>
  <c r="H1647" i="39" s="1"/>
  <c r="G1651" i="39"/>
  <c r="H1651" i="39" s="1"/>
  <c r="G1655" i="39"/>
  <c r="H1655" i="39" s="1"/>
  <c r="G1659" i="39"/>
  <c r="H1659" i="39" s="1"/>
  <c r="G1663" i="39"/>
  <c r="H1663" i="39" s="1"/>
  <c r="G1667" i="39"/>
  <c r="H1667" i="39" s="1"/>
  <c r="G1671" i="39"/>
  <c r="H1671" i="39" s="1"/>
  <c r="G1675" i="39"/>
  <c r="H1675" i="39" s="1"/>
  <c r="G1679" i="39"/>
  <c r="H1679" i="39" s="1"/>
  <c r="G1683" i="39"/>
  <c r="H1683" i="39" s="1"/>
  <c r="G1687" i="39"/>
  <c r="H1687" i="39" s="1"/>
  <c r="G1691" i="39"/>
  <c r="H1691" i="39" s="1"/>
  <c r="G1695" i="39"/>
  <c r="H1695" i="39" s="1"/>
  <c r="G1699" i="39"/>
  <c r="H1699" i="39" s="1"/>
  <c r="G1703" i="39"/>
  <c r="H1703" i="39" s="1"/>
  <c r="G1707" i="39"/>
  <c r="H1707" i="39" s="1"/>
  <c r="G1711" i="39"/>
  <c r="H1711" i="39" s="1"/>
  <c r="G1715" i="39"/>
  <c r="H1715" i="39" s="1"/>
  <c r="G1719" i="39"/>
  <c r="H1719" i="39" s="1"/>
  <c r="G1723" i="39"/>
  <c r="H1723" i="39" s="1"/>
  <c r="G1727" i="39"/>
  <c r="H1727" i="39" s="1"/>
  <c r="G1731" i="39"/>
  <c r="H1731" i="39" s="1"/>
  <c r="G1735" i="39"/>
  <c r="H1735" i="39" s="1"/>
  <c r="G1739" i="39"/>
  <c r="H1739" i="39" s="1"/>
  <c r="G1743" i="39"/>
  <c r="H1743" i="39" s="1"/>
  <c r="G1747" i="39"/>
  <c r="H1747" i="39" s="1"/>
  <c r="G1751" i="39"/>
  <c r="H1751" i="39" s="1"/>
  <c r="G1755" i="39"/>
  <c r="H1755" i="39" s="1"/>
  <c r="G1759" i="39"/>
  <c r="H1759" i="39" s="1"/>
  <c r="G1763" i="39"/>
  <c r="H1763" i="39" s="1"/>
  <c r="G1767" i="39"/>
  <c r="H1767" i="39" s="1"/>
  <c r="G1771" i="39"/>
  <c r="H1771" i="39" s="1"/>
  <c r="G1775" i="39"/>
  <c r="H1775" i="39" s="1"/>
  <c r="G1779" i="39"/>
  <c r="H1779" i="39" s="1"/>
  <c r="G1783" i="39"/>
  <c r="H1783" i="39" s="1"/>
  <c r="G1787" i="39"/>
  <c r="H1787" i="39" s="1"/>
  <c r="H1791" i="39"/>
  <c r="H1795" i="39"/>
  <c r="H1799" i="39"/>
  <c r="H1803" i="39"/>
  <c r="H1807" i="39"/>
  <c r="H1811" i="39"/>
  <c r="H1815" i="39"/>
  <c r="H1819" i="39"/>
  <c r="H1823" i="39"/>
  <c r="H1827" i="39"/>
  <c r="H1831" i="39"/>
  <c r="H1835" i="39"/>
  <c r="H1839" i="39"/>
  <c r="H1843" i="39"/>
  <c r="H1847" i="39"/>
  <c r="H1851" i="39"/>
  <c r="H1855" i="39"/>
  <c r="H1859" i="39"/>
  <c r="H1863" i="39"/>
  <c r="H1867" i="39"/>
  <c r="H1871" i="39"/>
  <c r="H1875" i="39"/>
  <c r="H1879" i="39"/>
  <c r="H1883" i="39"/>
  <c r="H1887" i="39"/>
  <c r="H1891" i="39"/>
  <c r="H1895" i="39"/>
  <c r="H1899" i="39"/>
  <c r="H1903" i="39"/>
  <c r="H1907" i="39"/>
  <c r="H1911" i="39"/>
  <c r="H1915" i="39"/>
  <c r="H1919" i="39"/>
  <c r="H1923" i="39"/>
  <c r="H1927" i="39"/>
  <c r="H1931" i="39"/>
  <c r="H1935" i="39"/>
  <c r="H1939" i="39"/>
  <c r="H1943" i="39"/>
  <c r="H1947" i="39"/>
  <c r="H1951" i="39"/>
  <c r="H1955" i="39"/>
  <c r="H1959" i="39"/>
  <c r="H1963" i="39"/>
  <c r="H1967" i="39"/>
  <c r="H1971" i="39"/>
  <c r="H1975" i="39"/>
  <c r="H1979" i="39"/>
  <c r="H1983" i="39"/>
  <c r="H1987" i="39"/>
  <c r="H1991" i="39"/>
  <c r="H1995" i="39"/>
  <c r="H1999" i="39"/>
  <c r="G2002" i="39"/>
  <c r="H2002" i="39" s="1"/>
  <c r="G1998" i="39"/>
  <c r="H1998" i="39" s="1"/>
  <c r="G1994" i="39"/>
  <c r="H1994" i="39" s="1"/>
  <c r="G1990" i="39"/>
  <c r="H1990" i="39" s="1"/>
  <c r="G1986" i="39"/>
  <c r="H1986" i="39" s="1"/>
  <c r="G1982" i="39"/>
  <c r="H1982" i="39" s="1"/>
  <c r="G1978" i="39"/>
  <c r="H1978" i="39" s="1"/>
  <c r="G1974" i="39"/>
  <c r="H1974" i="39" s="1"/>
  <c r="G1970" i="39"/>
  <c r="H1970" i="39" s="1"/>
  <c r="G1966" i="39"/>
  <c r="H1966" i="39" s="1"/>
  <c r="G1962" i="39"/>
  <c r="H1962" i="39" s="1"/>
  <c r="G1958" i="39"/>
  <c r="H1958" i="39" s="1"/>
  <c r="G1954" i="39"/>
  <c r="H1954" i="39" s="1"/>
  <c r="G1950" i="39"/>
  <c r="H1950" i="39" s="1"/>
  <c r="G1946" i="39"/>
  <c r="H1946" i="39" s="1"/>
  <c r="G1942" i="39"/>
  <c r="H1942" i="39" s="1"/>
  <c r="G1938" i="39"/>
  <c r="H1938" i="39" s="1"/>
  <c r="G1934" i="39"/>
  <c r="H1934" i="39" s="1"/>
  <c r="G1930" i="39"/>
  <c r="H1930" i="39" s="1"/>
  <c r="G1926" i="39"/>
  <c r="H1926" i="39" s="1"/>
  <c r="G1922" i="39"/>
  <c r="H1922" i="39" s="1"/>
  <c r="G1918" i="39"/>
  <c r="H1918" i="39" s="1"/>
  <c r="G1914" i="39"/>
  <c r="H1914" i="39" s="1"/>
  <c r="G1910" i="39"/>
  <c r="H1910" i="39" s="1"/>
  <c r="G1906" i="39"/>
  <c r="H1906" i="39" s="1"/>
  <c r="G1902" i="39"/>
  <c r="H1902" i="39" s="1"/>
  <c r="G1898" i="39"/>
  <c r="H1898" i="39" s="1"/>
  <c r="G1894" i="39"/>
  <c r="H1894" i="39" s="1"/>
  <c r="G1890" i="39"/>
  <c r="H1890" i="39" s="1"/>
  <c r="G1886" i="39"/>
  <c r="H1886" i="39" s="1"/>
  <c r="G1882" i="39"/>
  <c r="H1882" i="39" s="1"/>
  <c r="G1878" i="39"/>
  <c r="H1878" i="39" s="1"/>
  <c r="G1874" i="39"/>
  <c r="H1874" i="39" s="1"/>
  <c r="G1870" i="39"/>
  <c r="H1870" i="39" s="1"/>
  <c r="G1866" i="39"/>
  <c r="H1866" i="39" s="1"/>
  <c r="G1862" i="39"/>
  <c r="H1862" i="39" s="1"/>
  <c r="G1858" i="39"/>
  <c r="H1858" i="39" s="1"/>
  <c r="G1854" i="39"/>
  <c r="H1854" i="39" s="1"/>
  <c r="G1850" i="39"/>
  <c r="H1850" i="39" s="1"/>
  <c r="G1846" i="39"/>
  <c r="H1846" i="39" s="1"/>
  <c r="G1842" i="39"/>
  <c r="H1842" i="39" s="1"/>
  <c r="G1838" i="39"/>
  <c r="H1838" i="39" s="1"/>
  <c r="G1834" i="39"/>
  <c r="H1834" i="39" s="1"/>
  <c r="G1830" i="39"/>
  <c r="H1830" i="39" s="1"/>
  <c r="G1826" i="39"/>
  <c r="H1826" i="39" s="1"/>
  <c r="G1822" i="39"/>
  <c r="H1822" i="39" s="1"/>
  <c r="G1818" i="39"/>
  <c r="H1818" i="39" s="1"/>
  <c r="G1814" i="39"/>
  <c r="H1814" i="39" s="1"/>
  <c r="G1810" i="39"/>
  <c r="H1810" i="39" s="1"/>
  <c r="G1806" i="39"/>
  <c r="H1806" i="39" s="1"/>
  <c r="G1802" i="39"/>
  <c r="H1802" i="39" s="1"/>
  <c r="G1798" i="39"/>
  <c r="H1798" i="39" s="1"/>
  <c r="G1794" i="39"/>
  <c r="H1794" i="39" s="1"/>
  <c r="G1790" i="39"/>
  <c r="H1790" i="39" s="1"/>
  <c r="G1331" i="39"/>
  <c r="H1331" i="39" s="1"/>
  <c r="G1299" i="39"/>
  <c r="H1299" i="39" s="1"/>
  <c r="G1267" i="39"/>
  <c r="H1267" i="39" s="1"/>
  <c r="G1235" i="39"/>
  <c r="H1235" i="39" s="1"/>
  <c r="G1203" i="39"/>
  <c r="H1203" i="39" s="1"/>
  <c r="G1171" i="39"/>
  <c r="H1171" i="39" s="1"/>
  <c r="G1139" i="39"/>
  <c r="H1139" i="39" s="1"/>
  <c r="G1107" i="39"/>
  <c r="H1107" i="39" s="1"/>
  <c r="G1075" i="39"/>
  <c r="H1075" i="39" s="1"/>
  <c r="G1043" i="39"/>
  <c r="H1043" i="39" s="1"/>
  <c r="H3" i="39"/>
  <c r="G5" i="39"/>
  <c r="H5" i="39" s="1"/>
  <c r="G8" i="39"/>
  <c r="H8" i="39" s="1"/>
  <c r="G12" i="39"/>
  <c r="H12" i="39" s="1"/>
  <c r="G16" i="39"/>
  <c r="H16" i="39" s="1"/>
  <c r="G20" i="39"/>
  <c r="H20" i="39" s="1"/>
  <c r="G24" i="39"/>
  <c r="H24" i="39" s="1"/>
  <c r="G28" i="39"/>
  <c r="H28" i="39" s="1"/>
  <c r="G32" i="39"/>
  <c r="H32" i="39" s="1"/>
  <c r="G36" i="39"/>
  <c r="H36" i="39" s="1"/>
  <c r="G40" i="39"/>
  <c r="H40" i="39" s="1"/>
  <c r="G44" i="39"/>
  <c r="H44" i="39" s="1"/>
  <c r="G48" i="39"/>
  <c r="H48" i="39" s="1"/>
  <c r="G52" i="39"/>
  <c r="H52" i="39" s="1"/>
  <c r="G56" i="39"/>
  <c r="H56" i="39" s="1"/>
  <c r="G60" i="39"/>
  <c r="H60" i="39" s="1"/>
  <c r="G64" i="39"/>
  <c r="H64" i="39" s="1"/>
  <c r="G68" i="39"/>
  <c r="H68" i="39" s="1"/>
  <c r="G72" i="39"/>
  <c r="H72" i="39" s="1"/>
  <c r="G76" i="39"/>
  <c r="H76" i="39" s="1"/>
  <c r="G80" i="39"/>
  <c r="H80" i="39" s="1"/>
  <c r="G84" i="39"/>
  <c r="H84" i="39" s="1"/>
  <c r="G88" i="39"/>
  <c r="H88" i="39" s="1"/>
  <c r="G92" i="39"/>
  <c r="H92" i="39" s="1"/>
  <c r="G96" i="39"/>
  <c r="H96" i="39" s="1"/>
  <c r="G100" i="39"/>
  <c r="H100" i="39" s="1"/>
  <c r="G104" i="39"/>
  <c r="H104" i="39" s="1"/>
  <c r="G108" i="39"/>
  <c r="H108" i="39" s="1"/>
  <c r="G112" i="39"/>
  <c r="H112" i="39" s="1"/>
  <c r="G116" i="39"/>
  <c r="H116" i="39" s="1"/>
  <c r="G120" i="39"/>
  <c r="H120" i="39" s="1"/>
  <c r="G124" i="39"/>
  <c r="H124" i="39" s="1"/>
  <c r="G128" i="39"/>
  <c r="H128" i="39" s="1"/>
  <c r="G132" i="39"/>
  <c r="H132" i="39" s="1"/>
  <c r="G136" i="39"/>
  <c r="H136" i="39" s="1"/>
  <c r="G140" i="39"/>
  <c r="H140" i="39" s="1"/>
  <c r="G144" i="39"/>
  <c r="H144" i="39" s="1"/>
  <c r="G148" i="39"/>
  <c r="H148" i="39" s="1"/>
  <c r="G152" i="39"/>
  <c r="H152" i="39" s="1"/>
  <c r="G156" i="39"/>
  <c r="H156" i="39" s="1"/>
  <c r="G160" i="39"/>
  <c r="H160" i="39" s="1"/>
  <c r="G164" i="39"/>
  <c r="H164" i="39" s="1"/>
  <c r="G168" i="39"/>
  <c r="H168" i="39" s="1"/>
  <c r="G172" i="39"/>
  <c r="H172" i="39" s="1"/>
  <c r="G176" i="39"/>
  <c r="H176" i="39" s="1"/>
  <c r="G180" i="39"/>
  <c r="H180" i="39" s="1"/>
  <c r="G184" i="39"/>
  <c r="H184" i="39" s="1"/>
  <c r="G188" i="39"/>
  <c r="H188" i="39" s="1"/>
  <c r="G192" i="39"/>
  <c r="H192" i="39" s="1"/>
  <c r="G196" i="39"/>
  <c r="H196" i="39" s="1"/>
  <c r="G200" i="39"/>
  <c r="H200" i="39" s="1"/>
  <c r="G204" i="39"/>
  <c r="H204" i="39" s="1"/>
  <c r="G208" i="39"/>
  <c r="H208" i="39" s="1"/>
  <c r="G212" i="39"/>
  <c r="H212" i="39" s="1"/>
  <c r="G216" i="39"/>
  <c r="H216" i="39" s="1"/>
  <c r="G220" i="39"/>
  <c r="H220" i="39" s="1"/>
  <c r="G224" i="39"/>
  <c r="H224" i="39" s="1"/>
  <c r="G228" i="39"/>
  <c r="H228" i="39" s="1"/>
  <c r="G232" i="39"/>
  <c r="H232" i="39" s="1"/>
  <c r="G236" i="39"/>
  <c r="H236" i="39" s="1"/>
  <c r="G240" i="39"/>
  <c r="H240" i="39" s="1"/>
  <c r="G244" i="39"/>
  <c r="H244" i="39" s="1"/>
  <c r="G248" i="39"/>
  <c r="H248" i="39" s="1"/>
  <c r="G252" i="39"/>
  <c r="H252" i="39" s="1"/>
  <c r="G256" i="39"/>
  <c r="H256" i="39" s="1"/>
  <c r="G260" i="39"/>
  <c r="H260" i="39" s="1"/>
  <c r="G264" i="39"/>
  <c r="H264" i="39" s="1"/>
  <c r="G268" i="39"/>
  <c r="H268" i="39" s="1"/>
  <c r="G272" i="39"/>
  <c r="H272" i="39" s="1"/>
  <c r="G276" i="39"/>
  <c r="H276" i="39" s="1"/>
  <c r="G280" i="39"/>
  <c r="H280" i="39" s="1"/>
  <c r="G284" i="39"/>
  <c r="H284" i="39" s="1"/>
  <c r="G288" i="39"/>
  <c r="H288" i="39" s="1"/>
  <c r="G292" i="39"/>
  <c r="H292" i="39" s="1"/>
  <c r="G296" i="39"/>
  <c r="H296" i="39" s="1"/>
  <c r="G300" i="39"/>
  <c r="H300" i="39" s="1"/>
  <c r="G304" i="39"/>
  <c r="H304" i="39" s="1"/>
  <c r="G308" i="39"/>
  <c r="H308" i="39" s="1"/>
  <c r="G312" i="39"/>
  <c r="H312" i="39" s="1"/>
  <c r="G316" i="39"/>
  <c r="H316" i="39" s="1"/>
  <c r="G320" i="39"/>
  <c r="H320" i="39" s="1"/>
  <c r="G324" i="39"/>
  <c r="H324" i="39" s="1"/>
  <c r="G328" i="39"/>
  <c r="H328" i="39" s="1"/>
  <c r="G332" i="39"/>
  <c r="H332" i="39" s="1"/>
  <c r="G336" i="39"/>
  <c r="H336" i="39" s="1"/>
  <c r="G340" i="39"/>
  <c r="H340" i="39" s="1"/>
  <c r="G344" i="39"/>
  <c r="H344" i="39" s="1"/>
  <c r="G348" i="39"/>
  <c r="H348" i="39" s="1"/>
  <c r="G352" i="39"/>
  <c r="H352" i="39" s="1"/>
  <c r="G356" i="39"/>
  <c r="H356" i="39" s="1"/>
  <c r="G360" i="39"/>
  <c r="H360" i="39" s="1"/>
  <c r="G364" i="39"/>
  <c r="H364" i="39" s="1"/>
  <c r="G368" i="39"/>
  <c r="H368" i="39" s="1"/>
  <c r="G372" i="39"/>
  <c r="H372" i="39" s="1"/>
  <c r="G376" i="39"/>
  <c r="H376" i="39" s="1"/>
  <c r="G380" i="39"/>
  <c r="H380" i="39" s="1"/>
  <c r="G384" i="39"/>
  <c r="H384" i="39" s="1"/>
  <c r="G388" i="39"/>
  <c r="H388" i="39" s="1"/>
  <c r="G392" i="39"/>
  <c r="H392" i="39" s="1"/>
  <c r="G396" i="39"/>
  <c r="H396" i="39" s="1"/>
  <c r="G400" i="39"/>
  <c r="H400" i="39" s="1"/>
  <c r="G404" i="39"/>
  <c r="H404" i="39" s="1"/>
  <c r="G408" i="39"/>
  <c r="H408" i="39" s="1"/>
  <c r="G412" i="39"/>
  <c r="H412" i="39" s="1"/>
  <c r="G416" i="39"/>
  <c r="H416" i="39" s="1"/>
  <c r="G420" i="39"/>
  <c r="H420" i="39" s="1"/>
  <c r="G424" i="39"/>
  <c r="H424" i="39" s="1"/>
  <c r="G428" i="39"/>
  <c r="H428" i="39" s="1"/>
  <c r="G432" i="39"/>
  <c r="H432" i="39" s="1"/>
  <c r="G436" i="39"/>
  <c r="H436" i="39" s="1"/>
  <c r="G440" i="39"/>
  <c r="H440" i="39" s="1"/>
  <c r="G444" i="39"/>
  <c r="H444" i="39" s="1"/>
  <c r="G448" i="39"/>
  <c r="H448" i="39" s="1"/>
  <c r="G452" i="39"/>
  <c r="H452" i="39" s="1"/>
  <c r="G456" i="39"/>
  <c r="H456" i="39" s="1"/>
  <c r="G460" i="39"/>
  <c r="H460" i="39" s="1"/>
  <c r="G464" i="39"/>
  <c r="H464" i="39" s="1"/>
  <c r="G468" i="39"/>
  <c r="H468" i="39" s="1"/>
  <c r="G472" i="39"/>
  <c r="H472" i="39" s="1"/>
  <c r="G476" i="39"/>
  <c r="H476" i="39" s="1"/>
  <c r="G480" i="39"/>
  <c r="H480" i="39" s="1"/>
  <c r="G484" i="39"/>
  <c r="H484" i="39" s="1"/>
  <c r="G488" i="39"/>
  <c r="H488" i="39" s="1"/>
  <c r="G492" i="39"/>
  <c r="H492" i="39" s="1"/>
  <c r="G496" i="39"/>
  <c r="H496" i="39" s="1"/>
  <c r="G500" i="39"/>
  <c r="H500" i="39" s="1"/>
  <c r="G504" i="39"/>
  <c r="H504" i="39" s="1"/>
  <c r="G508" i="39"/>
  <c r="H508" i="39" s="1"/>
  <c r="G512" i="39"/>
  <c r="H512" i="39" s="1"/>
  <c r="G516" i="39"/>
  <c r="H516" i="39" s="1"/>
  <c r="G520" i="39"/>
  <c r="H520" i="39" s="1"/>
  <c r="G524" i="39"/>
  <c r="H524" i="39" s="1"/>
  <c r="G528" i="39"/>
  <c r="H528" i="39" s="1"/>
  <c r="G532" i="39"/>
  <c r="H532" i="39" s="1"/>
  <c r="G536" i="39"/>
  <c r="H536" i="39" s="1"/>
  <c r="G544" i="39"/>
  <c r="H544" i="39" s="1"/>
  <c r="G548" i="39"/>
  <c r="H548" i="39" s="1"/>
  <c r="G552" i="39"/>
  <c r="H552" i="39" s="1"/>
  <c r="G556" i="39"/>
  <c r="H556" i="39" s="1"/>
  <c r="G560" i="39"/>
  <c r="H560" i="39" s="1"/>
  <c r="G564" i="39"/>
  <c r="H564" i="39" s="1"/>
  <c r="G568" i="39"/>
  <c r="H568" i="39" s="1"/>
  <c r="H572" i="39"/>
  <c r="G576" i="39"/>
  <c r="H576" i="39" s="1"/>
  <c r="G580" i="39"/>
  <c r="H580" i="39" s="1"/>
  <c r="G584" i="39"/>
  <c r="H584" i="39" s="1"/>
  <c r="G588" i="39"/>
  <c r="H588" i="39" s="1"/>
  <c r="G592" i="39"/>
  <c r="H592" i="39" s="1"/>
  <c r="G596" i="39"/>
  <c r="H596" i="39" s="1"/>
  <c r="G600" i="39"/>
  <c r="H600" i="39" s="1"/>
  <c r="H604" i="39"/>
  <c r="G608" i="39"/>
  <c r="H608" i="39" s="1"/>
  <c r="G612" i="39"/>
  <c r="H612" i="39" s="1"/>
  <c r="G616" i="39"/>
  <c r="H616" i="39" s="1"/>
  <c r="G620" i="39"/>
  <c r="H620" i="39" s="1"/>
  <c r="G624" i="39"/>
  <c r="H624" i="39" s="1"/>
  <c r="G628" i="39"/>
  <c r="H628" i="39" s="1"/>
  <c r="G632" i="39"/>
  <c r="H632" i="39" s="1"/>
  <c r="G640" i="39"/>
  <c r="H640" i="39" s="1"/>
  <c r="G644" i="39"/>
  <c r="H644" i="39" s="1"/>
  <c r="G648" i="39"/>
  <c r="H648" i="39" s="1"/>
  <c r="G652" i="39"/>
  <c r="H652" i="39" s="1"/>
  <c r="G656" i="39"/>
  <c r="H656" i="39" s="1"/>
  <c r="G660" i="39"/>
  <c r="H660" i="39" s="1"/>
  <c r="G664" i="39"/>
  <c r="H664" i="39" s="1"/>
  <c r="G672" i="39"/>
  <c r="H672" i="39" s="1"/>
  <c r="G676" i="39"/>
  <c r="H676" i="39" s="1"/>
  <c r="G680" i="39"/>
  <c r="H680" i="39" s="1"/>
  <c r="G684" i="39"/>
  <c r="H684" i="39" s="1"/>
  <c r="G688" i="39"/>
  <c r="H688" i="39" s="1"/>
  <c r="G692" i="39"/>
  <c r="H692" i="39" s="1"/>
  <c r="G696" i="39"/>
  <c r="H696" i="39" s="1"/>
  <c r="H700" i="39"/>
  <c r="G704" i="39"/>
  <c r="H704" i="39" s="1"/>
  <c r="G708" i="39"/>
  <c r="H708" i="39" s="1"/>
  <c r="G712" i="39"/>
  <c r="H712" i="39" s="1"/>
  <c r="G716" i="39"/>
  <c r="H716" i="39" s="1"/>
  <c r="G720" i="39"/>
  <c r="H720" i="39" s="1"/>
  <c r="G724" i="39"/>
  <c r="H724" i="39" s="1"/>
  <c r="G728" i="39"/>
  <c r="H728" i="39" s="1"/>
  <c r="H732" i="39"/>
  <c r="G736" i="39"/>
  <c r="H736" i="39" s="1"/>
  <c r="G740" i="39"/>
  <c r="H740" i="39" s="1"/>
  <c r="G744" i="39"/>
  <c r="H744" i="39" s="1"/>
  <c r="G748" i="39"/>
  <c r="H748" i="39" s="1"/>
  <c r="G752" i="39"/>
  <c r="H752" i="39" s="1"/>
  <c r="G756" i="39"/>
  <c r="H756" i="39" s="1"/>
  <c r="G760" i="39"/>
  <c r="H760" i="39" s="1"/>
  <c r="G768" i="39"/>
  <c r="H768" i="39" s="1"/>
  <c r="G772" i="39"/>
  <c r="H772" i="39" s="1"/>
  <c r="G776" i="39"/>
  <c r="H776" i="39" s="1"/>
  <c r="G780" i="39"/>
  <c r="H780" i="39" s="1"/>
  <c r="G784" i="39"/>
  <c r="H784" i="39" s="1"/>
  <c r="G788" i="39"/>
  <c r="H788" i="39" s="1"/>
  <c r="G792" i="39"/>
  <c r="H792" i="39" s="1"/>
  <c r="G800" i="39"/>
  <c r="H800" i="39" s="1"/>
  <c r="G804" i="39"/>
  <c r="H804" i="39" s="1"/>
  <c r="G808" i="39"/>
  <c r="H808" i="39" s="1"/>
  <c r="G812" i="39"/>
  <c r="H812" i="39" s="1"/>
  <c r="G816" i="39"/>
  <c r="H816" i="39" s="1"/>
  <c r="G820" i="39"/>
  <c r="H820" i="39" s="1"/>
  <c r="G824" i="39"/>
  <c r="H824" i="39" s="1"/>
  <c r="H828" i="39"/>
  <c r="G832" i="39"/>
  <c r="H832" i="39" s="1"/>
  <c r="G836" i="39"/>
  <c r="H836" i="39" s="1"/>
  <c r="G840" i="39"/>
  <c r="H840" i="39" s="1"/>
  <c r="G844" i="39"/>
  <c r="H844" i="39" s="1"/>
  <c r="G848" i="39"/>
  <c r="H848" i="39" s="1"/>
  <c r="G852" i="39"/>
  <c r="H852" i="39" s="1"/>
  <c r="G856" i="39"/>
  <c r="H856" i="39" s="1"/>
  <c r="H860" i="39"/>
  <c r="G864" i="39"/>
  <c r="H864" i="39" s="1"/>
  <c r="G868" i="39"/>
  <c r="H868" i="39" s="1"/>
  <c r="G872" i="39"/>
  <c r="H872" i="39" s="1"/>
  <c r="G876" i="39"/>
  <c r="H876" i="39" s="1"/>
  <c r="G880" i="39"/>
  <c r="H880" i="39" s="1"/>
  <c r="G884" i="39"/>
  <c r="H884" i="39" s="1"/>
  <c r="G888" i="39"/>
  <c r="H888" i="39" s="1"/>
  <c r="G896" i="39"/>
  <c r="H896" i="39" s="1"/>
  <c r="G900" i="39"/>
  <c r="H900" i="39" s="1"/>
  <c r="G904" i="39"/>
  <c r="H904" i="39" s="1"/>
  <c r="G908" i="39"/>
  <c r="H908" i="39" s="1"/>
  <c r="G912" i="39"/>
  <c r="H912" i="39" s="1"/>
  <c r="G916" i="39"/>
  <c r="H916" i="39" s="1"/>
  <c r="G920" i="39"/>
  <c r="H920" i="39" s="1"/>
  <c r="G928" i="39"/>
  <c r="H928" i="39" s="1"/>
  <c r="G932" i="39"/>
  <c r="H932" i="39" s="1"/>
  <c r="G936" i="39"/>
  <c r="H936" i="39" s="1"/>
  <c r="G940" i="39"/>
  <c r="H940" i="39" s="1"/>
  <c r="G944" i="39"/>
  <c r="H944" i="39" s="1"/>
  <c r="G948" i="39"/>
  <c r="H948" i="39" s="1"/>
  <c r="G952" i="39"/>
  <c r="H952" i="39" s="1"/>
  <c r="H956" i="39"/>
  <c r="G960" i="39"/>
  <c r="H960" i="39" s="1"/>
  <c r="G964" i="39"/>
  <c r="H964" i="39" s="1"/>
  <c r="G968" i="39"/>
  <c r="H968" i="39" s="1"/>
  <c r="G972" i="39"/>
  <c r="H972" i="39" s="1"/>
  <c r="G976" i="39"/>
  <c r="H976" i="39" s="1"/>
  <c r="G980" i="39"/>
  <c r="H980" i="39" s="1"/>
  <c r="G984" i="39"/>
  <c r="H984" i="39" s="1"/>
  <c r="H988" i="39"/>
  <c r="G992" i="39"/>
  <c r="H992" i="39" s="1"/>
  <c r="G996" i="39"/>
  <c r="H996" i="39" s="1"/>
  <c r="G1000" i="39"/>
  <c r="H1000" i="39" s="1"/>
  <c r="G1004" i="39"/>
  <c r="H1004" i="39" s="1"/>
  <c r="G1008" i="39"/>
  <c r="H1008" i="39" s="1"/>
  <c r="G1012" i="39"/>
  <c r="H1012" i="39" s="1"/>
  <c r="G1016" i="39"/>
  <c r="H1016" i="39" s="1"/>
  <c r="G1024" i="39"/>
  <c r="H1024" i="39" s="1"/>
  <c r="G1028" i="39"/>
  <c r="H1028" i="39" s="1"/>
  <c r="G1032" i="39"/>
  <c r="H1032" i="39" s="1"/>
  <c r="G1036" i="39"/>
  <c r="H1036" i="39" s="1"/>
  <c r="G1040" i="39"/>
  <c r="H1040" i="39" s="1"/>
  <c r="G1044" i="39"/>
  <c r="H1044" i="39" s="1"/>
  <c r="G1048" i="39"/>
  <c r="H1048" i="39" s="1"/>
  <c r="G1052" i="39"/>
  <c r="H1052" i="39" s="1"/>
  <c r="G1056" i="39"/>
  <c r="H1056" i="39" s="1"/>
  <c r="G1060" i="39"/>
  <c r="H1060" i="39" s="1"/>
  <c r="G1064" i="39"/>
  <c r="H1064" i="39" s="1"/>
  <c r="G1068" i="39"/>
  <c r="H1068" i="39" s="1"/>
  <c r="G1072" i="39"/>
  <c r="H1072" i="39" s="1"/>
  <c r="G1076" i="39"/>
  <c r="H1076" i="39" s="1"/>
  <c r="G1080" i="39"/>
  <c r="H1080" i="39" s="1"/>
  <c r="G1084" i="39"/>
  <c r="H1084" i="39" s="1"/>
  <c r="G1088" i="39"/>
  <c r="H1088" i="39" s="1"/>
  <c r="G1092" i="39"/>
  <c r="H1092" i="39" s="1"/>
  <c r="G1096" i="39"/>
  <c r="H1096" i="39" s="1"/>
  <c r="G1100" i="39"/>
  <c r="H1100" i="39" s="1"/>
  <c r="G1104" i="39"/>
  <c r="H1104" i="39" s="1"/>
  <c r="G1108" i="39"/>
  <c r="H1108" i="39" s="1"/>
  <c r="G1112" i="39"/>
  <c r="H1112" i="39" s="1"/>
  <c r="G1116" i="39"/>
  <c r="H1116" i="39" s="1"/>
  <c r="G1120" i="39"/>
  <c r="H1120" i="39" s="1"/>
  <c r="G1124" i="39"/>
  <c r="H1124" i="39" s="1"/>
  <c r="G1128" i="39"/>
  <c r="H1128" i="39" s="1"/>
  <c r="G1132" i="39"/>
  <c r="H1132" i="39" s="1"/>
  <c r="G1136" i="39"/>
  <c r="H1136" i="39" s="1"/>
  <c r="G1140" i="39"/>
  <c r="H1140" i="39" s="1"/>
  <c r="G1144" i="39"/>
  <c r="H1144" i="39" s="1"/>
  <c r="G1148" i="39"/>
  <c r="H1148" i="39" s="1"/>
  <c r="G1152" i="39"/>
  <c r="H1152" i="39" s="1"/>
  <c r="G1156" i="39"/>
  <c r="H1156" i="39" s="1"/>
  <c r="G1160" i="39"/>
  <c r="H1160" i="39" s="1"/>
  <c r="G1164" i="39"/>
  <c r="H1164" i="39" s="1"/>
  <c r="G1168" i="39"/>
  <c r="H1168" i="39" s="1"/>
  <c r="G1172" i="39"/>
  <c r="H1172" i="39" s="1"/>
  <c r="G1176" i="39"/>
  <c r="H1176" i="39" s="1"/>
  <c r="G1180" i="39"/>
  <c r="H1180" i="39" s="1"/>
  <c r="G1184" i="39"/>
  <c r="H1184" i="39" s="1"/>
  <c r="G1188" i="39"/>
  <c r="H1188" i="39" s="1"/>
  <c r="G1192" i="39"/>
  <c r="H1192" i="39" s="1"/>
  <c r="G1196" i="39"/>
  <c r="H1196" i="39" s="1"/>
  <c r="G1200" i="39"/>
  <c r="H1200" i="39" s="1"/>
  <c r="G1204" i="39"/>
  <c r="H1204" i="39" s="1"/>
  <c r="G1208" i="39"/>
  <c r="H1208" i="39" s="1"/>
  <c r="G1212" i="39"/>
  <c r="H1212" i="39" s="1"/>
  <c r="G1216" i="39"/>
  <c r="H1216" i="39" s="1"/>
  <c r="G1220" i="39"/>
  <c r="H1220" i="39" s="1"/>
  <c r="G1224" i="39"/>
  <c r="H1224" i="39" s="1"/>
  <c r="G1228" i="39"/>
  <c r="H1228" i="39" s="1"/>
  <c r="G1232" i="39"/>
  <c r="H1232" i="39" s="1"/>
  <c r="G1236" i="39"/>
  <c r="H1236" i="39" s="1"/>
  <c r="G1240" i="39"/>
  <c r="H1240" i="39" s="1"/>
  <c r="G1244" i="39"/>
  <c r="H1244" i="39" s="1"/>
  <c r="G1248" i="39"/>
  <c r="H1248" i="39" s="1"/>
  <c r="G1252" i="39"/>
  <c r="H1252" i="39" s="1"/>
  <c r="G1256" i="39"/>
  <c r="H1256" i="39" s="1"/>
  <c r="G1260" i="39"/>
  <c r="H1260" i="39" s="1"/>
  <c r="G1264" i="39"/>
  <c r="H1264" i="39" s="1"/>
  <c r="G1268" i="39"/>
  <c r="H1268" i="39" s="1"/>
  <c r="G1272" i="39"/>
  <c r="H1272" i="39" s="1"/>
  <c r="G1276" i="39"/>
  <c r="H1276" i="39" s="1"/>
  <c r="G1280" i="39"/>
  <c r="H1280" i="39" s="1"/>
  <c r="G1284" i="39"/>
  <c r="H1284" i="39" s="1"/>
  <c r="G1288" i="39"/>
  <c r="H1288" i="39" s="1"/>
  <c r="G1292" i="39"/>
  <c r="H1292" i="39" s="1"/>
  <c r="G1296" i="39"/>
  <c r="H1296" i="39" s="1"/>
  <c r="G1300" i="39"/>
  <c r="H1300" i="39" s="1"/>
  <c r="G1304" i="39"/>
  <c r="H1304" i="39" s="1"/>
  <c r="G1308" i="39"/>
  <c r="H1308" i="39" s="1"/>
  <c r="G1312" i="39"/>
  <c r="H1312" i="39" s="1"/>
  <c r="G1316" i="39"/>
  <c r="H1316" i="39" s="1"/>
  <c r="G1320" i="39"/>
  <c r="H1320" i="39" s="1"/>
  <c r="G1324" i="39"/>
  <c r="H1324" i="39" s="1"/>
  <c r="G1328" i="39"/>
  <c r="H1328" i="39" s="1"/>
  <c r="G1332" i="39"/>
  <c r="H1332" i="39" s="1"/>
  <c r="G1336" i="39"/>
  <c r="H1336" i="39" s="1"/>
  <c r="G1340" i="39"/>
  <c r="H1340" i="39" s="1"/>
  <c r="G1344" i="39"/>
  <c r="H1344" i="39" s="1"/>
  <c r="G1348" i="39"/>
  <c r="H1348" i="39" s="1"/>
  <c r="G1352" i="39"/>
  <c r="H1352" i="39" s="1"/>
  <c r="G1356" i="39"/>
  <c r="H1356" i="39" s="1"/>
  <c r="G1360" i="39"/>
  <c r="H1360" i="39" s="1"/>
  <c r="G1364" i="39"/>
  <c r="H1364" i="39" s="1"/>
  <c r="G1368" i="39"/>
  <c r="H1368" i="39" s="1"/>
  <c r="G1372" i="39"/>
  <c r="H1372" i="39" s="1"/>
  <c r="G1376" i="39"/>
  <c r="H1376" i="39" s="1"/>
  <c r="G1380" i="39"/>
  <c r="H1380" i="39" s="1"/>
  <c r="G1384" i="39"/>
  <c r="H1384" i="39" s="1"/>
  <c r="G1388" i="39"/>
  <c r="H1388" i="39" s="1"/>
  <c r="G1392" i="39"/>
  <c r="H1392" i="39" s="1"/>
  <c r="G1396" i="39"/>
  <c r="H1396" i="39" s="1"/>
  <c r="G1400" i="39"/>
  <c r="H1400" i="39" s="1"/>
  <c r="G1404" i="39"/>
  <c r="H1404" i="39" s="1"/>
  <c r="G1408" i="39"/>
  <c r="H1408" i="39" s="1"/>
  <c r="G1412" i="39"/>
  <c r="H1412" i="39" s="1"/>
  <c r="G1416" i="39"/>
  <c r="H1416" i="39" s="1"/>
  <c r="G1420" i="39"/>
  <c r="H1420" i="39" s="1"/>
  <c r="G1424" i="39"/>
  <c r="H1424" i="39" s="1"/>
  <c r="G1428" i="39"/>
  <c r="H1428" i="39" s="1"/>
  <c r="G1432" i="39"/>
  <c r="H1432" i="39" s="1"/>
  <c r="G1436" i="39"/>
  <c r="H1436" i="39" s="1"/>
  <c r="G1440" i="39"/>
  <c r="H1440" i="39" s="1"/>
  <c r="G1444" i="39"/>
  <c r="H1444" i="39" s="1"/>
  <c r="G1448" i="39"/>
  <c r="H1448" i="39" s="1"/>
  <c r="G1452" i="39"/>
  <c r="H1452" i="39" s="1"/>
  <c r="G1456" i="39"/>
  <c r="H1456" i="39" s="1"/>
  <c r="G1460" i="39"/>
  <c r="H1460" i="39" s="1"/>
  <c r="G1464" i="39"/>
  <c r="H1464" i="39" s="1"/>
  <c r="G1468" i="39"/>
  <c r="H1468" i="39" s="1"/>
  <c r="G1472" i="39"/>
  <c r="H1472" i="39" s="1"/>
  <c r="G1476" i="39"/>
  <c r="H1476" i="39" s="1"/>
  <c r="G1480" i="39"/>
  <c r="H1480" i="39" s="1"/>
  <c r="G1484" i="39"/>
  <c r="H1484" i="39" s="1"/>
  <c r="G1488" i="39"/>
  <c r="H1488" i="39" s="1"/>
  <c r="G1492" i="39"/>
  <c r="H1492" i="39" s="1"/>
  <c r="G1496" i="39"/>
  <c r="H1496" i="39" s="1"/>
  <c r="G1500" i="39"/>
  <c r="H1500" i="39" s="1"/>
  <c r="G1504" i="39"/>
  <c r="H1504" i="39" s="1"/>
  <c r="G1508" i="39"/>
  <c r="H1508" i="39" s="1"/>
  <c r="G1512" i="39"/>
  <c r="H1512" i="39" s="1"/>
  <c r="G1516" i="39"/>
  <c r="H1516" i="39" s="1"/>
  <c r="G1520" i="39"/>
  <c r="H1520" i="39" s="1"/>
  <c r="G1524" i="39"/>
  <c r="H1524" i="39" s="1"/>
  <c r="G1528" i="39"/>
  <c r="H1528" i="39" s="1"/>
  <c r="G1532" i="39"/>
  <c r="H1532" i="39" s="1"/>
  <c r="G1536" i="39"/>
  <c r="H1536" i="39" s="1"/>
  <c r="G1540" i="39"/>
  <c r="H1540" i="39" s="1"/>
  <c r="G1544" i="39"/>
  <c r="H1544" i="39" s="1"/>
  <c r="G1548" i="39"/>
  <c r="H1548" i="39" s="1"/>
  <c r="G1552" i="39"/>
  <c r="H1552" i="39" s="1"/>
  <c r="G1556" i="39"/>
  <c r="H1556" i="39" s="1"/>
  <c r="G1560" i="39"/>
  <c r="H1560" i="39" s="1"/>
  <c r="G1564" i="39"/>
  <c r="H1564" i="39" s="1"/>
  <c r="G1568" i="39"/>
  <c r="H1568" i="39" s="1"/>
  <c r="G1572" i="39"/>
  <c r="H1572" i="39" s="1"/>
  <c r="G1576" i="39"/>
  <c r="H1576" i="39" s="1"/>
  <c r="G1580" i="39"/>
  <c r="H1580" i="39" s="1"/>
  <c r="G1584" i="39"/>
  <c r="H1584" i="39" s="1"/>
  <c r="G1588" i="39"/>
  <c r="H1588" i="39" s="1"/>
  <c r="G1592" i="39"/>
  <c r="H1592" i="39" s="1"/>
  <c r="G1596" i="39"/>
  <c r="H1596" i="39" s="1"/>
  <c r="G1600" i="39"/>
  <c r="H1600" i="39" s="1"/>
  <c r="G1604" i="39"/>
  <c r="H1604" i="39" s="1"/>
  <c r="G1608" i="39"/>
  <c r="H1608" i="39" s="1"/>
  <c r="G1612" i="39"/>
  <c r="H1612" i="39" s="1"/>
  <c r="G1616" i="39"/>
  <c r="H1616" i="39" s="1"/>
  <c r="G1620" i="39"/>
  <c r="H1620" i="39" s="1"/>
  <c r="G1624" i="39"/>
  <c r="H1624" i="39" s="1"/>
  <c r="G1628" i="39"/>
  <c r="H1628" i="39" s="1"/>
  <c r="G1632" i="39"/>
  <c r="H1632" i="39" s="1"/>
  <c r="G1636" i="39"/>
  <c r="H1636" i="39" s="1"/>
  <c r="G1640" i="39"/>
  <c r="H1640" i="39" s="1"/>
  <c r="G1644" i="39"/>
  <c r="H1644" i="39" s="1"/>
  <c r="G1648" i="39"/>
  <c r="H1648" i="39" s="1"/>
  <c r="G1652" i="39"/>
  <c r="H1652" i="39" s="1"/>
  <c r="G1656" i="39"/>
  <c r="H1656" i="39" s="1"/>
  <c r="G1660" i="39"/>
  <c r="H1660" i="39" s="1"/>
  <c r="G1664" i="39"/>
  <c r="H1664" i="39" s="1"/>
  <c r="G1668" i="39"/>
  <c r="H1668" i="39" s="1"/>
  <c r="G1672" i="39"/>
  <c r="H1672" i="39" s="1"/>
  <c r="G1676" i="39"/>
  <c r="H1676" i="39" s="1"/>
  <c r="G1680" i="39"/>
  <c r="H1680" i="39" s="1"/>
  <c r="G1684" i="39"/>
  <c r="H1684" i="39" s="1"/>
  <c r="G1688" i="39"/>
  <c r="H1688" i="39" s="1"/>
  <c r="G1692" i="39"/>
  <c r="H1692" i="39" s="1"/>
  <c r="G1696" i="39"/>
  <c r="H1696" i="39" s="1"/>
  <c r="G1700" i="39"/>
  <c r="H1700" i="39" s="1"/>
  <c r="G1704" i="39"/>
  <c r="H1704" i="39" s="1"/>
  <c r="G1708" i="39"/>
  <c r="H1708" i="39" s="1"/>
  <c r="G1712" i="39"/>
  <c r="H1712" i="39" s="1"/>
  <c r="G1716" i="39"/>
  <c r="H1716" i="39" s="1"/>
  <c r="G1720" i="39"/>
  <c r="H1720" i="39" s="1"/>
  <c r="G1724" i="39"/>
  <c r="H1724" i="39" s="1"/>
  <c r="G1728" i="39"/>
  <c r="H1728" i="39" s="1"/>
  <c r="G1732" i="39"/>
  <c r="H1732" i="39" s="1"/>
  <c r="G1736" i="39"/>
  <c r="H1736" i="39" s="1"/>
  <c r="G1740" i="39"/>
  <c r="H1740" i="39" s="1"/>
  <c r="G1744" i="39"/>
  <c r="H1744" i="39" s="1"/>
  <c r="G1748" i="39"/>
  <c r="H1748" i="39" s="1"/>
  <c r="G1752" i="39"/>
  <c r="H1752" i="39" s="1"/>
  <c r="G1756" i="39"/>
  <c r="H1756" i="39" s="1"/>
  <c r="G1760" i="39"/>
  <c r="H1760" i="39" s="1"/>
  <c r="G1764" i="39"/>
  <c r="H1764" i="39" s="1"/>
  <c r="G1768" i="39"/>
  <c r="H1768" i="39" s="1"/>
  <c r="G1772" i="39"/>
  <c r="H1772" i="39" s="1"/>
  <c r="G1776" i="39"/>
  <c r="H1776" i="39" s="1"/>
  <c r="G1780" i="39"/>
  <c r="H1780" i="39" s="1"/>
  <c r="G1784" i="39"/>
  <c r="H1784" i="39" s="1"/>
  <c r="G1788" i="39"/>
  <c r="H1788" i="39" s="1"/>
  <c r="G1355" i="39"/>
  <c r="H1355" i="39" s="1"/>
  <c r="G1323" i="39"/>
  <c r="H1323" i="39" s="1"/>
  <c r="G1291" i="39"/>
  <c r="H1291" i="39" s="1"/>
  <c r="G1259" i="39"/>
  <c r="H1259" i="39" s="1"/>
  <c r="G1227" i="39"/>
  <c r="H1227" i="39" s="1"/>
  <c r="G1195" i="39"/>
  <c r="H1195" i="39" s="1"/>
  <c r="G1163" i="39"/>
  <c r="H1163" i="39" s="1"/>
  <c r="G1131" i="39"/>
  <c r="H1131" i="39" s="1"/>
  <c r="G1099" i="39"/>
  <c r="H1099" i="39" s="1"/>
  <c r="G1067" i="39"/>
  <c r="H1067" i="39" s="1"/>
  <c r="G1035" i="39"/>
  <c r="H1035" i="39" s="1"/>
  <c r="G924" i="39"/>
  <c r="H924" i="39" s="1"/>
  <c r="G796" i="39"/>
  <c r="H796" i="39" s="1"/>
  <c r="G668" i="39"/>
  <c r="H668" i="39" s="1"/>
  <c r="G540" i="39"/>
  <c r="H540" i="39" s="1"/>
  <c r="G259" i="39"/>
  <c r="H259" i="39" s="1"/>
  <c r="G6" i="39"/>
  <c r="H6" i="39" s="1"/>
  <c r="G9" i="39"/>
  <c r="H9" i="39" s="1"/>
  <c r="G13" i="39"/>
  <c r="H13" i="39" s="1"/>
  <c r="G17" i="39"/>
  <c r="H17" i="39" s="1"/>
  <c r="G21" i="39"/>
  <c r="H21" i="39" s="1"/>
  <c r="G25" i="39"/>
  <c r="H25" i="39" s="1"/>
  <c r="G29" i="39"/>
  <c r="H29" i="39" s="1"/>
  <c r="G33" i="39"/>
  <c r="H33" i="39" s="1"/>
  <c r="G37" i="39"/>
  <c r="H37" i="39" s="1"/>
  <c r="G41" i="39"/>
  <c r="H41" i="39" s="1"/>
  <c r="G45" i="39"/>
  <c r="H45" i="39" s="1"/>
  <c r="G49" i="39"/>
  <c r="H49" i="39" s="1"/>
  <c r="G53" i="39"/>
  <c r="H53" i="39" s="1"/>
  <c r="G57" i="39"/>
  <c r="H57" i="39" s="1"/>
  <c r="G61" i="39"/>
  <c r="H61" i="39" s="1"/>
  <c r="G65" i="39"/>
  <c r="H65" i="39" s="1"/>
  <c r="G69" i="39"/>
  <c r="H69" i="39" s="1"/>
  <c r="G73" i="39"/>
  <c r="H73" i="39" s="1"/>
  <c r="G77" i="39"/>
  <c r="H77" i="39" s="1"/>
  <c r="G81" i="39"/>
  <c r="H81" i="39" s="1"/>
  <c r="G85" i="39"/>
  <c r="H85" i="39" s="1"/>
  <c r="G89" i="39"/>
  <c r="H89" i="39" s="1"/>
  <c r="G93" i="39"/>
  <c r="H93" i="39" s="1"/>
  <c r="G97" i="39"/>
  <c r="H97" i="39" s="1"/>
  <c r="G101" i="39"/>
  <c r="H101" i="39" s="1"/>
  <c r="G105" i="39"/>
  <c r="H105" i="39" s="1"/>
  <c r="G109" i="39"/>
  <c r="H109" i="39" s="1"/>
  <c r="G113" i="39"/>
  <c r="H113" i="39" s="1"/>
  <c r="G117" i="39"/>
  <c r="H117" i="39" s="1"/>
  <c r="G121" i="39"/>
  <c r="H121" i="39" s="1"/>
  <c r="G125" i="39"/>
  <c r="H125" i="39" s="1"/>
  <c r="G129" i="39"/>
  <c r="H129" i="39" s="1"/>
  <c r="G133" i="39"/>
  <c r="H133" i="39" s="1"/>
  <c r="G137" i="39"/>
  <c r="H137" i="39" s="1"/>
  <c r="G141" i="39"/>
  <c r="H141" i="39" s="1"/>
  <c r="G145" i="39"/>
  <c r="H145" i="39" s="1"/>
  <c r="G149" i="39"/>
  <c r="H149" i="39" s="1"/>
  <c r="G153" i="39"/>
  <c r="H153" i="39" s="1"/>
  <c r="G157" i="39"/>
  <c r="H157" i="39" s="1"/>
  <c r="G161" i="39"/>
  <c r="H161" i="39" s="1"/>
  <c r="G165" i="39"/>
  <c r="H165" i="39" s="1"/>
  <c r="G169" i="39"/>
  <c r="H169" i="39" s="1"/>
  <c r="G173" i="39"/>
  <c r="H173" i="39" s="1"/>
  <c r="G177" i="39"/>
  <c r="H177" i="39" s="1"/>
  <c r="G181" i="39"/>
  <c r="H181" i="39" s="1"/>
  <c r="G185" i="39"/>
  <c r="H185" i="39" s="1"/>
  <c r="G189" i="39"/>
  <c r="H189" i="39" s="1"/>
  <c r="G193" i="39"/>
  <c r="H193" i="39" s="1"/>
  <c r="G197" i="39"/>
  <c r="H197" i="39" s="1"/>
  <c r="G201" i="39"/>
  <c r="H201" i="39" s="1"/>
  <c r="G205" i="39"/>
  <c r="H205" i="39" s="1"/>
  <c r="G209" i="39"/>
  <c r="H209" i="39" s="1"/>
  <c r="G213" i="39"/>
  <c r="H213" i="39" s="1"/>
  <c r="G217" i="39"/>
  <c r="H217" i="39" s="1"/>
  <c r="G221" i="39"/>
  <c r="H221" i="39" s="1"/>
  <c r="G225" i="39"/>
  <c r="H225" i="39" s="1"/>
  <c r="G229" i="39"/>
  <c r="H229" i="39" s="1"/>
  <c r="G233" i="39"/>
  <c r="H233" i="39" s="1"/>
  <c r="G237" i="39"/>
  <c r="H237" i="39" s="1"/>
  <c r="G241" i="39"/>
  <c r="H241" i="39" s="1"/>
  <c r="G245" i="39"/>
  <c r="H245" i="39" s="1"/>
  <c r="G249" i="39"/>
  <c r="H249" i="39" s="1"/>
  <c r="G253" i="39"/>
  <c r="H253" i="39" s="1"/>
  <c r="G257" i="39"/>
  <c r="H257" i="39" s="1"/>
  <c r="G261" i="39"/>
  <c r="H261" i="39" s="1"/>
  <c r="G265" i="39"/>
  <c r="H265" i="39" s="1"/>
  <c r="G269" i="39"/>
  <c r="H269" i="39" s="1"/>
  <c r="G273" i="39"/>
  <c r="H273" i="39" s="1"/>
  <c r="G277" i="39"/>
  <c r="H277" i="39" s="1"/>
  <c r="G281" i="39"/>
  <c r="H281" i="39" s="1"/>
  <c r="G285" i="39"/>
  <c r="H285" i="39" s="1"/>
  <c r="G289" i="39"/>
  <c r="H289" i="39" s="1"/>
  <c r="G293" i="39"/>
  <c r="H293" i="39" s="1"/>
  <c r="G297" i="39"/>
  <c r="H297" i="39" s="1"/>
  <c r="G301" i="39"/>
  <c r="H301" i="39" s="1"/>
  <c r="G305" i="39"/>
  <c r="H305" i="39" s="1"/>
  <c r="G309" i="39"/>
  <c r="H309" i="39" s="1"/>
  <c r="G313" i="39"/>
  <c r="H313" i="39" s="1"/>
  <c r="G317" i="39"/>
  <c r="H317" i="39" s="1"/>
  <c r="G321" i="39"/>
  <c r="H321" i="39" s="1"/>
  <c r="G325" i="39"/>
  <c r="H325" i="39" s="1"/>
  <c r="G329" i="39"/>
  <c r="H329" i="39" s="1"/>
  <c r="G333" i="39"/>
  <c r="H333" i="39" s="1"/>
  <c r="G337" i="39"/>
  <c r="H337" i="39" s="1"/>
  <c r="G341" i="39"/>
  <c r="H341" i="39" s="1"/>
  <c r="G345" i="39"/>
  <c r="H345" i="39" s="1"/>
  <c r="G349" i="39"/>
  <c r="H349" i="39" s="1"/>
  <c r="G353" i="39"/>
  <c r="H353" i="39" s="1"/>
  <c r="G357" i="39"/>
  <c r="H357" i="39" s="1"/>
  <c r="G361" i="39"/>
  <c r="H361" i="39" s="1"/>
  <c r="H365" i="39"/>
  <c r="G369" i="39"/>
  <c r="H369" i="39" s="1"/>
  <c r="G373" i="39"/>
  <c r="H373" i="39" s="1"/>
  <c r="G377" i="39"/>
  <c r="H377" i="39" s="1"/>
  <c r="G381" i="39"/>
  <c r="H381" i="39" s="1"/>
  <c r="G385" i="39"/>
  <c r="H385" i="39" s="1"/>
  <c r="G389" i="39"/>
  <c r="H389" i="39" s="1"/>
  <c r="G393" i="39"/>
  <c r="H393" i="39" s="1"/>
  <c r="G397" i="39"/>
  <c r="H397" i="39" s="1"/>
  <c r="G401" i="39"/>
  <c r="H401" i="39" s="1"/>
  <c r="G405" i="39"/>
  <c r="H405" i="39" s="1"/>
  <c r="G409" i="39"/>
  <c r="H409" i="39" s="1"/>
  <c r="G413" i="39"/>
  <c r="H413" i="39" s="1"/>
  <c r="G417" i="39"/>
  <c r="H417" i="39" s="1"/>
  <c r="G421" i="39"/>
  <c r="H421" i="39" s="1"/>
  <c r="G425" i="39"/>
  <c r="H425" i="39" s="1"/>
  <c r="H429" i="39"/>
  <c r="G433" i="39"/>
  <c r="H433" i="39" s="1"/>
  <c r="G437" i="39"/>
  <c r="H437" i="39" s="1"/>
  <c r="G441" i="39"/>
  <c r="H441" i="39" s="1"/>
  <c r="G445" i="39"/>
  <c r="H445" i="39" s="1"/>
  <c r="G449" i="39"/>
  <c r="H449" i="39" s="1"/>
  <c r="G453" i="39"/>
  <c r="H453" i="39" s="1"/>
  <c r="G457" i="39"/>
  <c r="H457" i="39" s="1"/>
  <c r="G461" i="39"/>
  <c r="H461" i="39" s="1"/>
  <c r="G465" i="39"/>
  <c r="H465" i="39" s="1"/>
  <c r="G469" i="39"/>
  <c r="H469" i="39" s="1"/>
  <c r="G473" i="39"/>
  <c r="H473" i="39" s="1"/>
  <c r="G477" i="39"/>
  <c r="H477" i="39" s="1"/>
  <c r="G481" i="39"/>
  <c r="H481" i="39" s="1"/>
  <c r="G485" i="39"/>
  <c r="H485" i="39" s="1"/>
  <c r="G489" i="39"/>
  <c r="H489" i="39" s="1"/>
  <c r="G497" i="39"/>
  <c r="H497" i="39" s="1"/>
  <c r="G501" i="39"/>
  <c r="H501" i="39" s="1"/>
  <c r="G505" i="39"/>
  <c r="H505" i="39" s="1"/>
  <c r="G509" i="39"/>
  <c r="H509" i="39" s="1"/>
  <c r="G513" i="39"/>
  <c r="H513" i="39" s="1"/>
  <c r="G517" i="39"/>
  <c r="H517" i="39" s="1"/>
  <c r="G521" i="39"/>
  <c r="H521" i="39" s="1"/>
  <c r="G525" i="39"/>
  <c r="H525" i="39" s="1"/>
  <c r="G529" i="39"/>
  <c r="H529" i="39" s="1"/>
  <c r="G533" i="39"/>
  <c r="H533" i="39" s="1"/>
  <c r="G537" i="39"/>
  <c r="H537" i="39" s="1"/>
  <c r="G541" i="39"/>
  <c r="H541" i="39" s="1"/>
  <c r="G545" i="39"/>
  <c r="H545" i="39" s="1"/>
  <c r="G549" i="39"/>
  <c r="H549" i="39" s="1"/>
  <c r="G553" i="39"/>
  <c r="H553" i="39" s="1"/>
  <c r="G557" i="39"/>
  <c r="H557" i="39" s="1"/>
  <c r="G561" i="39"/>
  <c r="H561" i="39" s="1"/>
  <c r="G565" i="39"/>
  <c r="H565" i="39" s="1"/>
  <c r="G569" i="39"/>
  <c r="H569" i="39" s="1"/>
  <c r="G573" i="39"/>
  <c r="H573" i="39" s="1"/>
  <c r="G577" i="39"/>
  <c r="H577" i="39" s="1"/>
  <c r="G581" i="39"/>
  <c r="H581" i="39" s="1"/>
  <c r="G585" i="39"/>
  <c r="H585" i="39" s="1"/>
  <c r="G589" i="39"/>
  <c r="H589" i="39" s="1"/>
  <c r="G593" i="39"/>
  <c r="H593" i="39" s="1"/>
  <c r="G597" i="39"/>
  <c r="H597" i="39" s="1"/>
  <c r="G601" i="39"/>
  <c r="H601" i="39" s="1"/>
  <c r="G605" i="39"/>
  <c r="H605" i="39" s="1"/>
  <c r="G609" i="39"/>
  <c r="H609" i="39" s="1"/>
  <c r="G613" i="39"/>
  <c r="H613" i="39" s="1"/>
  <c r="G617" i="39"/>
  <c r="H617" i="39" s="1"/>
  <c r="G621" i="39"/>
  <c r="H621" i="39" s="1"/>
  <c r="G625" i="39"/>
  <c r="H625" i="39" s="1"/>
  <c r="G629" i="39"/>
  <c r="H629" i="39" s="1"/>
  <c r="G633" i="39"/>
  <c r="H633" i="39" s="1"/>
  <c r="G637" i="39"/>
  <c r="H637" i="39" s="1"/>
  <c r="G641" i="39"/>
  <c r="H641" i="39" s="1"/>
  <c r="G645" i="39"/>
  <c r="H645" i="39" s="1"/>
  <c r="G649" i="39"/>
  <c r="H649" i="39" s="1"/>
  <c r="G653" i="39"/>
  <c r="H653" i="39" s="1"/>
  <c r="G657" i="39"/>
  <c r="H657" i="39" s="1"/>
  <c r="G661" i="39"/>
  <c r="H661" i="39" s="1"/>
  <c r="G665" i="39"/>
  <c r="H665" i="39" s="1"/>
  <c r="G669" i="39"/>
  <c r="H669" i="39" s="1"/>
  <c r="G673" i="39"/>
  <c r="H673" i="39" s="1"/>
  <c r="G677" i="39"/>
  <c r="H677" i="39" s="1"/>
  <c r="G681" i="39"/>
  <c r="H681" i="39" s="1"/>
  <c r="G685" i="39"/>
  <c r="H685" i="39" s="1"/>
  <c r="G689" i="39"/>
  <c r="H689" i="39" s="1"/>
  <c r="G693" i="39"/>
  <c r="H693" i="39" s="1"/>
  <c r="G697" i="39"/>
  <c r="H697" i="39" s="1"/>
  <c r="G701" i="39"/>
  <c r="H701" i="39" s="1"/>
  <c r="G705" i="39"/>
  <c r="H705" i="39" s="1"/>
  <c r="G709" i="39"/>
  <c r="H709" i="39" s="1"/>
  <c r="G713" i="39"/>
  <c r="H713" i="39" s="1"/>
  <c r="G717" i="39"/>
  <c r="H717" i="39" s="1"/>
  <c r="G721" i="39"/>
  <c r="H721" i="39" s="1"/>
  <c r="G725" i="39"/>
  <c r="H725" i="39" s="1"/>
  <c r="G729" i="39"/>
  <c r="H729" i="39" s="1"/>
  <c r="G733" i="39"/>
  <c r="H733" i="39" s="1"/>
  <c r="G737" i="39"/>
  <c r="H737" i="39" s="1"/>
  <c r="G741" i="39"/>
  <c r="H741" i="39" s="1"/>
  <c r="G745" i="39"/>
  <c r="H745" i="39" s="1"/>
  <c r="G749" i="39"/>
  <c r="H749" i="39" s="1"/>
  <c r="G753" i="39"/>
  <c r="H753" i="39" s="1"/>
  <c r="G757" i="39"/>
  <c r="H757" i="39" s="1"/>
  <c r="G761" i="39"/>
  <c r="H761" i="39" s="1"/>
  <c r="G765" i="39"/>
  <c r="H765" i="39" s="1"/>
  <c r="G769" i="39"/>
  <c r="H769" i="39" s="1"/>
  <c r="G773" i="39"/>
  <c r="H773" i="39" s="1"/>
  <c r="G777" i="39"/>
  <c r="H777" i="39" s="1"/>
  <c r="G781" i="39"/>
  <c r="H781" i="39" s="1"/>
  <c r="G785" i="39"/>
  <c r="H785" i="39" s="1"/>
  <c r="G789" i="39"/>
  <c r="H789" i="39" s="1"/>
  <c r="G793" i="39"/>
  <c r="H793" i="39" s="1"/>
  <c r="G797" i="39"/>
  <c r="H797" i="39" s="1"/>
  <c r="G801" i="39"/>
  <c r="H801" i="39" s="1"/>
  <c r="G805" i="39"/>
  <c r="H805" i="39" s="1"/>
  <c r="G809" i="39"/>
  <c r="H809" i="39" s="1"/>
  <c r="G813" i="39"/>
  <c r="H813" i="39" s="1"/>
  <c r="G817" i="39"/>
  <c r="H817" i="39" s="1"/>
  <c r="G821" i="39"/>
  <c r="H821" i="39" s="1"/>
  <c r="G825" i="39"/>
  <c r="H825" i="39" s="1"/>
  <c r="G829" i="39"/>
  <c r="H829" i="39" s="1"/>
  <c r="G833" i="39"/>
  <c r="H833" i="39" s="1"/>
  <c r="G837" i="39"/>
  <c r="H837" i="39" s="1"/>
  <c r="G841" i="39"/>
  <c r="H841" i="39" s="1"/>
  <c r="G845" i="39"/>
  <c r="H845" i="39" s="1"/>
  <c r="G849" i="39"/>
  <c r="H849" i="39" s="1"/>
  <c r="G853" i="39"/>
  <c r="H853" i="39" s="1"/>
  <c r="G857" i="39"/>
  <c r="H857" i="39" s="1"/>
  <c r="G861" i="39"/>
  <c r="H861" i="39" s="1"/>
  <c r="G865" i="39"/>
  <c r="H865" i="39" s="1"/>
  <c r="G869" i="39"/>
  <c r="H869" i="39" s="1"/>
  <c r="G873" i="39"/>
  <c r="H873" i="39" s="1"/>
  <c r="G877" i="39"/>
  <c r="H877" i="39" s="1"/>
  <c r="G881" i="39"/>
  <c r="H881" i="39" s="1"/>
  <c r="G889" i="39"/>
  <c r="H889" i="39" s="1"/>
  <c r="G893" i="39"/>
  <c r="H893" i="39" s="1"/>
  <c r="G897" i="39"/>
  <c r="H897" i="39" s="1"/>
  <c r="G901" i="39"/>
  <c r="H901" i="39" s="1"/>
  <c r="G905" i="39"/>
  <c r="H905" i="39" s="1"/>
  <c r="G909" i="39"/>
  <c r="H909" i="39" s="1"/>
  <c r="G913" i="39"/>
  <c r="H913" i="39" s="1"/>
  <c r="G917" i="39"/>
  <c r="H917" i="39" s="1"/>
  <c r="G921" i="39"/>
  <c r="H921" i="39" s="1"/>
  <c r="G925" i="39"/>
  <c r="H925" i="39" s="1"/>
  <c r="G929" i="39"/>
  <c r="H929" i="39" s="1"/>
  <c r="G933" i="39"/>
  <c r="H933" i="39" s="1"/>
  <c r="G937" i="39"/>
  <c r="H937" i="39" s="1"/>
  <c r="G941" i="39"/>
  <c r="H941" i="39" s="1"/>
  <c r="G945" i="39"/>
  <c r="H945" i="39" s="1"/>
  <c r="G953" i="39"/>
  <c r="H953" i="39" s="1"/>
  <c r="G957" i="39"/>
  <c r="H957" i="39" s="1"/>
  <c r="G961" i="39"/>
  <c r="H961" i="39" s="1"/>
  <c r="G965" i="39"/>
  <c r="H965" i="39" s="1"/>
  <c r="G969" i="39"/>
  <c r="H969" i="39" s="1"/>
  <c r="G973" i="39"/>
  <c r="H973" i="39" s="1"/>
  <c r="G977" i="39"/>
  <c r="H977" i="39" s="1"/>
  <c r="G981" i="39"/>
  <c r="H981" i="39" s="1"/>
  <c r="G985" i="39"/>
  <c r="H985" i="39" s="1"/>
  <c r="G989" i="39"/>
  <c r="H989" i="39" s="1"/>
  <c r="G993" i="39"/>
  <c r="H993" i="39" s="1"/>
  <c r="G997" i="39"/>
  <c r="H997" i="39" s="1"/>
  <c r="G1001" i="39"/>
  <c r="H1001" i="39" s="1"/>
  <c r="G1005" i="39"/>
  <c r="H1005" i="39" s="1"/>
  <c r="G1009" i="39"/>
  <c r="H1009" i="39" s="1"/>
  <c r="G1017" i="39"/>
  <c r="H1017" i="39" s="1"/>
  <c r="G1021" i="39"/>
  <c r="H1021" i="39" s="1"/>
  <c r="G1025" i="39"/>
  <c r="H1025" i="39" s="1"/>
  <c r="G1029" i="39"/>
  <c r="H1029" i="39" s="1"/>
  <c r="G1033" i="39"/>
  <c r="H1033" i="39" s="1"/>
  <c r="G1037" i="39"/>
  <c r="H1037" i="39" s="1"/>
  <c r="G1041" i="39"/>
  <c r="H1041" i="39" s="1"/>
  <c r="G1045" i="39"/>
  <c r="H1045" i="39" s="1"/>
  <c r="G1049" i="39"/>
  <c r="H1049" i="39" s="1"/>
  <c r="G1053" i="39"/>
  <c r="H1053" i="39" s="1"/>
  <c r="G1057" i="39"/>
  <c r="H1057" i="39" s="1"/>
  <c r="G1061" i="39"/>
  <c r="H1061" i="39" s="1"/>
  <c r="G1065" i="39"/>
  <c r="H1065" i="39" s="1"/>
  <c r="G1069" i="39"/>
  <c r="H1069" i="39" s="1"/>
  <c r="G1073" i="39"/>
  <c r="H1073" i="39" s="1"/>
  <c r="G1081" i="39"/>
  <c r="H1081" i="39" s="1"/>
  <c r="G1085" i="39"/>
  <c r="H1085" i="39" s="1"/>
  <c r="G1089" i="39"/>
  <c r="H1089" i="39" s="1"/>
  <c r="G1093" i="39"/>
  <c r="H1093" i="39" s="1"/>
  <c r="G1097" i="39"/>
  <c r="H1097" i="39" s="1"/>
  <c r="G1101" i="39"/>
  <c r="H1101" i="39" s="1"/>
  <c r="G1105" i="39"/>
  <c r="H1105" i="39" s="1"/>
  <c r="G1109" i="39"/>
  <c r="H1109" i="39" s="1"/>
  <c r="G1113" i="39"/>
  <c r="H1113" i="39" s="1"/>
  <c r="G1117" i="39"/>
  <c r="H1117" i="39" s="1"/>
  <c r="G1121" i="39"/>
  <c r="H1121" i="39" s="1"/>
  <c r="G1125" i="39"/>
  <c r="H1125" i="39" s="1"/>
  <c r="G1129" i="39"/>
  <c r="H1129" i="39" s="1"/>
  <c r="G1133" i="39"/>
  <c r="H1133" i="39" s="1"/>
  <c r="G1137" i="39"/>
  <c r="H1137" i="39" s="1"/>
  <c r="G1145" i="39"/>
  <c r="H1145" i="39" s="1"/>
  <c r="G1149" i="39"/>
  <c r="H1149" i="39" s="1"/>
  <c r="G1153" i="39"/>
  <c r="H1153" i="39" s="1"/>
  <c r="G1157" i="39"/>
  <c r="H1157" i="39" s="1"/>
  <c r="G1161" i="39"/>
  <c r="H1161" i="39" s="1"/>
  <c r="G1165" i="39"/>
  <c r="H1165" i="39" s="1"/>
  <c r="G1169" i="39"/>
  <c r="H1169" i="39" s="1"/>
  <c r="G1173" i="39"/>
  <c r="H1173" i="39" s="1"/>
  <c r="G1177" i="39"/>
  <c r="H1177" i="39" s="1"/>
  <c r="G1181" i="39"/>
  <c r="H1181" i="39" s="1"/>
  <c r="G1185" i="39"/>
  <c r="H1185" i="39" s="1"/>
  <c r="G1189" i="39"/>
  <c r="H1189" i="39" s="1"/>
  <c r="G1193" i="39"/>
  <c r="H1193" i="39" s="1"/>
  <c r="G1197" i="39"/>
  <c r="H1197" i="39" s="1"/>
  <c r="G1201" i="39"/>
  <c r="H1201" i="39" s="1"/>
  <c r="G1209" i="39"/>
  <c r="H1209" i="39" s="1"/>
  <c r="G1213" i="39"/>
  <c r="H1213" i="39" s="1"/>
  <c r="G1217" i="39"/>
  <c r="H1217" i="39" s="1"/>
  <c r="G1221" i="39"/>
  <c r="H1221" i="39" s="1"/>
  <c r="G1225" i="39"/>
  <c r="H1225" i="39" s="1"/>
  <c r="G1229" i="39"/>
  <c r="H1229" i="39" s="1"/>
  <c r="G1233" i="39"/>
  <c r="H1233" i="39" s="1"/>
  <c r="G1237" i="39"/>
  <c r="H1237" i="39" s="1"/>
  <c r="G1241" i="39"/>
  <c r="H1241" i="39" s="1"/>
  <c r="G1245" i="39"/>
  <c r="H1245" i="39" s="1"/>
  <c r="G1249" i="39"/>
  <c r="H1249" i="39" s="1"/>
  <c r="G1253" i="39"/>
  <c r="H1253" i="39" s="1"/>
  <c r="G1257" i="39"/>
  <c r="H1257" i="39" s="1"/>
  <c r="G1261" i="39"/>
  <c r="H1261" i="39" s="1"/>
  <c r="G1265" i="39"/>
  <c r="H1265" i="39" s="1"/>
  <c r="G1273" i="39"/>
  <c r="H1273" i="39" s="1"/>
  <c r="G1277" i="39"/>
  <c r="H1277" i="39" s="1"/>
  <c r="G1281" i="39"/>
  <c r="H1281" i="39" s="1"/>
  <c r="G1285" i="39"/>
  <c r="H1285" i="39" s="1"/>
  <c r="G1289" i="39"/>
  <c r="H1289" i="39" s="1"/>
  <c r="G1293" i="39"/>
  <c r="H1293" i="39" s="1"/>
  <c r="G1297" i="39"/>
  <c r="H1297" i="39" s="1"/>
  <c r="G1301" i="39"/>
  <c r="H1301" i="39" s="1"/>
  <c r="G1305" i="39"/>
  <c r="H1305" i="39" s="1"/>
  <c r="G1309" i="39"/>
  <c r="H1309" i="39" s="1"/>
  <c r="G1313" i="39"/>
  <c r="H1313" i="39" s="1"/>
  <c r="G1317" i="39"/>
  <c r="H1317" i="39" s="1"/>
  <c r="G1321" i="39"/>
  <c r="H1321" i="39" s="1"/>
  <c r="G1325" i="39"/>
  <c r="H1325" i="39" s="1"/>
  <c r="G1329" i="39"/>
  <c r="H1329" i="39" s="1"/>
  <c r="G1337" i="39"/>
  <c r="H1337" i="39" s="1"/>
  <c r="G1341" i="39"/>
  <c r="H1341" i="39" s="1"/>
  <c r="G1345" i="39"/>
  <c r="H1345" i="39" s="1"/>
  <c r="G1349" i="39"/>
  <c r="H1349" i="39" s="1"/>
  <c r="G1353" i="39"/>
  <c r="H1353" i="39" s="1"/>
  <c r="G1357" i="39"/>
  <c r="H1357" i="39" s="1"/>
  <c r="H1361" i="39"/>
  <c r="H1365" i="39"/>
  <c r="H1373" i="39"/>
  <c r="H1377" i="39"/>
  <c r="H1381" i="39"/>
  <c r="H1389" i="39"/>
  <c r="H1393" i="39"/>
  <c r="H1405" i="39"/>
  <c r="H1409" i="39"/>
  <c r="H1413" i="39"/>
  <c r="H1421" i="39"/>
  <c r="H1425" i="39"/>
  <c r="H1429" i="39"/>
  <c r="H1437" i="39"/>
  <c r="H1445" i="39"/>
  <c r="H1453" i="39"/>
  <c r="H1461" i="39"/>
  <c r="H1469" i="39"/>
  <c r="H1477" i="39"/>
  <c r="H1485" i="39"/>
  <c r="H1493" i="39"/>
  <c r="H1501" i="39"/>
  <c r="H1509" i="39"/>
  <c r="H1525" i="39"/>
  <c r="H1533" i="39"/>
  <c r="H1541" i="39"/>
  <c r="H1549" i="39"/>
  <c r="H1557" i="39"/>
  <c r="H1565" i="39"/>
  <c r="H1573" i="39"/>
  <c r="H1581" i="39"/>
  <c r="H1589" i="39"/>
  <c r="H1597" i="39"/>
  <c r="H1605" i="39"/>
  <c r="H1613" i="39"/>
  <c r="H1621" i="39"/>
  <c r="H1629" i="39"/>
  <c r="H1637" i="39"/>
  <c r="H1645" i="39"/>
  <c r="H1653" i="39"/>
  <c r="H1661" i="39"/>
  <c r="H1669" i="39"/>
  <c r="H1677" i="39"/>
  <c r="H1685" i="39"/>
  <c r="H1693" i="39"/>
  <c r="H1701" i="39"/>
  <c r="H1709" i="39"/>
  <c r="H1717" i="39"/>
  <c r="H1725" i="39"/>
  <c r="H1733" i="39"/>
  <c r="H1741" i="39"/>
  <c r="H1749" i="39"/>
  <c r="H1757" i="39"/>
  <c r="H1765" i="39"/>
  <c r="H1781" i="39"/>
  <c r="H1789" i="39"/>
  <c r="H1797" i="39"/>
  <c r="H1801" i="39"/>
  <c r="H1805" i="39"/>
  <c r="H1813" i="39"/>
  <c r="H1817" i="39"/>
  <c r="H1821" i="39"/>
  <c r="H1829" i="39"/>
  <c r="H1833" i="39"/>
  <c r="H1837" i="39"/>
  <c r="H1845" i="39"/>
  <c r="H1849" i="39"/>
  <c r="H1853" i="39"/>
  <c r="H1861" i="39"/>
  <c r="H1865" i="39"/>
  <c r="H1869" i="39"/>
  <c r="H1877" i="39"/>
  <c r="H1881" i="39"/>
  <c r="H1885" i="39"/>
  <c r="H1893" i="39"/>
  <c r="H1897" i="39"/>
  <c r="H1901" i="39"/>
  <c r="H1909" i="39"/>
  <c r="H1913" i="39"/>
  <c r="H1917" i="39"/>
  <c r="H1925" i="39"/>
  <c r="H1929" i="39"/>
  <c r="H1933" i="39"/>
  <c r="H1941" i="39"/>
  <c r="H1945" i="39"/>
  <c r="H1953" i="39"/>
  <c r="H1961" i="39"/>
  <c r="H1965" i="39"/>
  <c r="H1969" i="39"/>
  <c r="H1977" i="39"/>
  <c r="H1985" i="39"/>
  <c r="H1997" i="39"/>
  <c r="G2000" i="39"/>
  <c r="H2000" i="39" s="1"/>
  <c r="G1996" i="39"/>
  <c r="H1996" i="39" s="1"/>
  <c r="G1992" i="39"/>
  <c r="H1992" i="39" s="1"/>
  <c r="G1988" i="39"/>
  <c r="H1988" i="39" s="1"/>
  <c r="G1984" i="39"/>
  <c r="H1984" i="39" s="1"/>
  <c r="G1980" i="39"/>
  <c r="H1980" i="39" s="1"/>
  <c r="G1976" i="39"/>
  <c r="H1976" i="39" s="1"/>
  <c r="G1972" i="39"/>
  <c r="H1972" i="39" s="1"/>
  <c r="G1968" i="39"/>
  <c r="H1968" i="39" s="1"/>
  <c r="G1964" i="39"/>
  <c r="H1964" i="39" s="1"/>
  <c r="G1960" i="39"/>
  <c r="H1960" i="39" s="1"/>
  <c r="G1956" i="39"/>
  <c r="H1956" i="39" s="1"/>
  <c r="G1952" i="39"/>
  <c r="H1952" i="39" s="1"/>
  <c r="G1948" i="39"/>
  <c r="H1948" i="39" s="1"/>
  <c r="G1944" i="39"/>
  <c r="H1944" i="39" s="1"/>
  <c r="G1940" i="39"/>
  <c r="H1940" i="39" s="1"/>
  <c r="G1936" i="39"/>
  <c r="H1936" i="39" s="1"/>
  <c r="G1932" i="39"/>
  <c r="H1932" i="39" s="1"/>
  <c r="G1928" i="39"/>
  <c r="H1928" i="39" s="1"/>
  <c r="G1924" i="39"/>
  <c r="H1924" i="39" s="1"/>
  <c r="G1920" i="39"/>
  <c r="H1920" i="39" s="1"/>
  <c r="G1916" i="39"/>
  <c r="H1916" i="39" s="1"/>
  <c r="G1912" i="39"/>
  <c r="H1912" i="39" s="1"/>
  <c r="G1908" i="39"/>
  <c r="H1908" i="39" s="1"/>
  <c r="G1904" i="39"/>
  <c r="H1904" i="39" s="1"/>
  <c r="G1900" i="39"/>
  <c r="H1900" i="39" s="1"/>
  <c r="G1896" i="39"/>
  <c r="H1896" i="39" s="1"/>
  <c r="G1892" i="39"/>
  <c r="H1892" i="39" s="1"/>
  <c r="G1888" i="39"/>
  <c r="H1888" i="39" s="1"/>
  <c r="G1884" i="39"/>
  <c r="H1884" i="39" s="1"/>
  <c r="G1880" i="39"/>
  <c r="H1880" i="39" s="1"/>
  <c r="G1876" i="39"/>
  <c r="H1876" i="39" s="1"/>
  <c r="G1872" i="39"/>
  <c r="H1872" i="39" s="1"/>
  <c r="G1868" i="39"/>
  <c r="H1868" i="39" s="1"/>
  <c r="G1864" i="39"/>
  <c r="H1864" i="39" s="1"/>
  <c r="G1860" i="39"/>
  <c r="H1860" i="39" s="1"/>
  <c r="G1856" i="39"/>
  <c r="H1856" i="39" s="1"/>
  <c r="G1852" i="39"/>
  <c r="H1852" i="39" s="1"/>
  <c r="G1848" i="39"/>
  <c r="H1848" i="39" s="1"/>
  <c r="G1844" i="39"/>
  <c r="H1844" i="39" s="1"/>
  <c r="G1840" i="39"/>
  <c r="H1840" i="39" s="1"/>
  <c r="G1836" i="39"/>
  <c r="H1836" i="39" s="1"/>
  <c r="G1832" i="39"/>
  <c r="H1832" i="39" s="1"/>
  <c r="G1828" i="39"/>
  <c r="H1828" i="39" s="1"/>
  <c r="G1824" i="39"/>
  <c r="H1824" i="39" s="1"/>
  <c r="G1820" i="39"/>
  <c r="H1820" i="39" s="1"/>
  <c r="G1816" i="39"/>
  <c r="H1816" i="39" s="1"/>
  <c r="G1812" i="39"/>
  <c r="H1812" i="39" s="1"/>
  <c r="G1808" i="39"/>
  <c r="H1808" i="39" s="1"/>
  <c r="G1804" i="39"/>
  <c r="H1804" i="39" s="1"/>
  <c r="G1800" i="39"/>
  <c r="H1800" i="39" s="1"/>
  <c r="G1796" i="39"/>
  <c r="H1796" i="39" s="1"/>
  <c r="G1792" i="39"/>
  <c r="H1792" i="39" s="1"/>
  <c r="G1785" i="39"/>
  <c r="H1785" i="39" s="1"/>
  <c r="G1769" i="39"/>
  <c r="H1769" i="39" s="1"/>
  <c r="G1753" i="39"/>
  <c r="H1753" i="39" s="1"/>
  <c r="G1737" i="39"/>
  <c r="H1737" i="39" s="1"/>
  <c r="G1721" i="39"/>
  <c r="H1721" i="39" s="1"/>
  <c r="G1705" i="39"/>
  <c r="H1705" i="39" s="1"/>
  <c r="G1689" i="39"/>
  <c r="H1689" i="39" s="1"/>
  <c r="G1673" i="39"/>
  <c r="H1673" i="39" s="1"/>
  <c r="G1657" i="39"/>
  <c r="H1657" i="39" s="1"/>
  <c r="G1641" i="39"/>
  <c r="H1641" i="39" s="1"/>
  <c r="G1625" i="39"/>
  <c r="H1625" i="39" s="1"/>
  <c r="G1609" i="39"/>
  <c r="H1609" i="39" s="1"/>
  <c r="G1593" i="39"/>
  <c r="H1593" i="39" s="1"/>
  <c r="G1577" i="39"/>
  <c r="H1577" i="39" s="1"/>
  <c r="G1561" i="39"/>
  <c r="H1561" i="39" s="1"/>
  <c r="G1545" i="39"/>
  <c r="H1545" i="39" s="1"/>
  <c r="G1529" i="39"/>
  <c r="H1529" i="39" s="1"/>
  <c r="G1513" i="39"/>
  <c r="H1513" i="39" s="1"/>
  <c r="G1497" i="39"/>
  <c r="H1497" i="39" s="1"/>
  <c r="G1481" i="39"/>
  <c r="H1481" i="39" s="1"/>
  <c r="G1465" i="39"/>
  <c r="H1465" i="39" s="1"/>
  <c r="G1449" i="39"/>
  <c r="H1449" i="39" s="1"/>
  <c r="G1433" i="39"/>
  <c r="H1433" i="39" s="1"/>
  <c r="G1417" i="39"/>
  <c r="H1417" i="39" s="1"/>
  <c r="G1401" i="39"/>
  <c r="H1401" i="39" s="1"/>
  <c r="G1385" i="39"/>
  <c r="H1385" i="39" s="1"/>
  <c r="G1369" i="39"/>
  <c r="H1369" i="39" s="1"/>
  <c r="G1347" i="39"/>
  <c r="H1347" i="39" s="1"/>
  <c r="G1315" i="39"/>
  <c r="H1315" i="39" s="1"/>
  <c r="G1283" i="39"/>
  <c r="H1283" i="39" s="1"/>
  <c r="G1251" i="39"/>
  <c r="H1251" i="39" s="1"/>
  <c r="G1219" i="39"/>
  <c r="H1219" i="39" s="1"/>
  <c r="G1187" i="39"/>
  <c r="H1187" i="39" s="1"/>
  <c r="G1155" i="39"/>
  <c r="H1155" i="39" s="1"/>
  <c r="G1123" i="39"/>
  <c r="H1123" i="39" s="1"/>
  <c r="G1091" i="39"/>
  <c r="H1091" i="39" s="1"/>
  <c r="G1059" i="39"/>
  <c r="H1059" i="39" s="1"/>
  <c r="G1020" i="39"/>
  <c r="H1020" i="39" s="1"/>
  <c r="G892" i="39"/>
  <c r="H892" i="39" s="1"/>
  <c r="G764" i="39"/>
  <c r="H764" i="39" s="1"/>
  <c r="G636" i="39"/>
  <c r="H636" i="39" s="1"/>
  <c r="G493" i="39"/>
  <c r="H493" i="39" s="1"/>
  <c r="G131" i="39"/>
  <c r="H131" i="39" s="1"/>
  <c r="I13" i="38"/>
  <c r="I11" i="38"/>
  <c r="I3" i="38"/>
  <c r="I8" i="38"/>
  <c r="I4" i="38"/>
  <c r="I12" i="38"/>
  <c r="I10" i="38"/>
  <c r="I5" i="38"/>
  <c r="I6" i="38"/>
  <c r="J5" i="37"/>
  <c r="J6" i="37"/>
  <c r="F3" i="37"/>
  <c r="F2150" i="37"/>
  <c r="F2086" i="37"/>
  <c r="F2022" i="37"/>
  <c r="F2134" i="37"/>
  <c r="F2070" i="37"/>
  <c r="F2006" i="37"/>
  <c r="F2118" i="37"/>
  <c r="F2054" i="37"/>
  <c r="F1990" i="37"/>
  <c r="F2102" i="37"/>
  <c r="F2038" i="37"/>
  <c r="F2146" i="37"/>
  <c r="F2130" i="37"/>
  <c r="F2114" i="37"/>
  <c r="F2098" i="37"/>
  <c r="F2082" i="37"/>
  <c r="F2066" i="37"/>
  <c r="F2050" i="37"/>
  <c r="F2034" i="37"/>
  <c r="F2018" i="37"/>
  <c r="F2002" i="37"/>
  <c r="F1986" i="37"/>
  <c r="F2158" i="37"/>
  <c r="F2142" i="37"/>
  <c r="F2126" i="37"/>
  <c r="F2110" i="37"/>
  <c r="F2094" i="37"/>
  <c r="F2078" i="37"/>
  <c r="F2062" i="37"/>
  <c r="F2046" i="37"/>
  <c r="F2030" i="37"/>
  <c r="F2014" i="37"/>
  <c r="F1998" i="37"/>
  <c r="F1982" i="37"/>
  <c r="F2154" i="37"/>
  <c r="F2138" i="37"/>
  <c r="F2122" i="37"/>
  <c r="F2106" i="37"/>
  <c r="F2090" i="37"/>
  <c r="F2074" i="37"/>
  <c r="F2058" i="37"/>
  <c r="F2042" i="37"/>
  <c r="F2026" i="37"/>
  <c r="F2010" i="37"/>
  <c r="F1994" i="37"/>
  <c r="F8" i="37"/>
  <c r="F12" i="37"/>
  <c r="F16" i="37"/>
  <c r="F20" i="37"/>
  <c r="F24" i="37"/>
  <c r="F28" i="37"/>
  <c r="F32" i="37"/>
  <c r="F36" i="37"/>
  <c r="F40" i="37"/>
  <c r="F44" i="37"/>
  <c r="F48" i="37"/>
  <c r="F52" i="37"/>
  <c r="F56" i="37"/>
  <c r="F60" i="37"/>
  <c r="F64" i="37"/>
  <c r="F68" i="37"/>
  <c r="F72" i="37"/>
  <c r="F76" i="37"/>
  <c r="F80" i="37"/>
  <c r="F84" i="37"/>
  <c r="F88" i="37"/>
  <c r="F92" i="37"/>
  <c r="F96" i="37"/>
  <c r="F100" i="37"/>
  <c r="F104" i="37"/>
  <c r="F108" i="37"/>
  <c r="F112" i="37"/>
  <c r="F116" i="37"/>
  <c r="F120" i="37"/>
  <c r="F124" i="37"/>
  <c r="F128" i="37"/>
  <c r="F132" i="37"/>
  <c r="F136" i="37"/>
  <c r="F140" i="37"/>
  <c r="F144" i="37"/>
  <c r="F148" i="37"/>
  <c r="F152" i="37"/>
  <c r="F156" i="37"/>
  <c r="F160" i="37"/>
  <c r="F164" i="37"/>
  <c r="F168" i="37"/>
  <c r="F172" i="37"/>
  <c r="F176" i="37"/>
  <c r="F180" i="37"/>
  <c r="F184" i="37"/>
  <c r="F188" i="37"/>
  <c r="F192" i="37"/>
  <c r="F196" i="37"/>
  <c r="F200" i="37"/>
  <c r="F204" i="37"/>
  <c r="F208" i="37"/>
  <c r="F212" i="37"/>
  <c r="F216" i="37"/>
  <c r="F220" i="37"/>
  <c r="F224" i="37"/>
  <c r="F228" i="37"/>
  <c r="F232" i="37"/>
  <c r="F236" i="37"/>
  <c r="F240" i="37"/>
  <c r="F244" i="37"/>
  <c r="F248" i="37"/>
  <c r="F252" i="37"/>
  <c r="F256" i="37"/>
  <c r="F260" i="37"/>
  <c r="F264" i="37"/>
  <c r="F268" i="37"/>
  <c r="F272" i="37"/>
  <c r="F276" i="37"/>
  <c r="F280" i="37"/>
  <c r="F284" i="37"/>
  <c r="F288" i="37"/>
  <c r="F292" i="37"/>
  <c r="F296" i="37"/>
  <c r="F300" i="37"/>
  <c r="F304" i="37"/>
  <c r="F308" i="37"/>
  <c r="F312" i="37"/>
  <c r="F316" i="37"/>
  <c r="F320" i="37"/>
  <c r="F324" i="37"/>
  <c r="F328" i="37"/>
  <c r="F332" i="37"/>
  <c r="F336" i="37"/>
  <c r="F340" i="37"/>
  <c r="F344" i="37"/>
  <c r="F348" i="37"/>
  <c r="F352" i="37"/>
  <c r="F356" i="37"/>
  <c r="F360" i="37"/>
  <c r="F364" i="37"/>
  <c r="F368" i="37"/>
  <c r="F372" i="37"/>
  <c r="F376" i="37"/>
  <c r="F380" i="37"/>
  <c r="F384" i="37"/>
  <c r="F388" i="37"/>
  <c r="F392" i="37"/>
  <c r="F396" i="37"/>
  <c r="F400" i="37"/>
  <c r="F404" i="37"/>
  <c r="F408" i="37"/>
  <c r="F412" i="37"/>
  <c r="F416" i="37"/>
  <c r="F420" i="37"/>
  <c r="F424" i="37"/>
  <c r="F428" i="37"/>
  <c r="F432" i="37"/>
  <c r="F436" i="37"/>
  <c r="F440" i="37"/>
  <c r="F444" i="37"/>
  <c r="F448" i="37"/>
  <c r="F452" i="37"/>
  <c r="F456" i="37"/>
  <c r="F460" i="37"/>
  <c r="F464" i="37"/>
  <c r="F468" i="37"/>
  <c r="F472" i="37"/>
  <c r="F476" i="37"/>
  <c r="F480" i="37"/>
  <c r="F484" i="37"/>
  <c r="F488" i="37"/>
  <c r="F492" i="37"/>
  <c r="F496" i="37"/>
  <c r="F500" i="37"/>
  <c r="F504" i="37"/>
  <c r="F508" i="37"/>
  <c r="F512" i="37"/>
  <c r="F516" i="37"/>
  <c r="F520" i="37"/>
  <c r="F524" i="37"/>
  <c r="F528" i="37"/>
  <c r="F532" i="37"/>
  <c r="F536" i="37"/>
  <c r="F540" i="37"/>
  <c r="F544" i="37"/>
  <c r="F548" i="37"/>
  <c r="F552" i="37"/>
  <c r="F556" i="37"/>
  <c r="F560" i="37"/>
  <c r="F564" i="37"/>
  <c r="F568" i="37"/>
  <c r="F572" i="37"/>
  <c r="F576" i="37"/>
  <c r="F580" i="37"/>
  <c r="F584" i="37"/>
  <c r="F588" i="37"/>
  <c r="F592" i="37"/>
  <c r="F596" i="37"/>
  <c r="F600" i="37"/>
  <c r="F604" i="37"/>
  <c r="F608" i="37"/>
  <c r="F612" i="37"/>
  <c r="F616" i="37"/>
  <c r="F620" i="37"/>
  <c r="F624" i="37"/>
  <c r="F628" i="37"/>
  <c r="F632" i="37"/>
  <c r="F636" i="37"/>
  <c r="F640" i="37"/>
  <c r="F644" i="37"/>
  <c r="F648" i="37"/>
  <c r="F652" i="37"/>
  <c r="F656" i="37"/>
  <c r="F660" i="37"/>
  <c r="F664" i="37"/>
  <c r="F668" i="37"/>
  <c r="F672" i="37"/>
  <c r="F676" i="37"/>
  <c r="F680" i="37"/>
  <c r="F684" i="37"/>
  <c r="F688" i="37"/>
  <c r="F692" i="37"/>
  <c r="F696" i="37"/>
  <c r="F700" i="37"/>
  <c r="F704" i="37"/>
  <c r="F708" i="37"/>
  <c r="F712" i="37"/>
  <c r="F716" i="37"/>
  <c r="F720" i="37"/>
  <c r="F724" i="37"/>
  <c r="F728" i="37"/>
  <c r="F732" i="37"/>
  <c r="F736" i="37"/>
  <c r="F740" i="37"/>
  <c r="F744" i="37"/>
  <c r="F748" i="37"/>
  <c r="F752" i="37"/>
  <c r="F756" i="37"/>
  <c r="F760" i="37"/>
  <c r="F764" i="37"/>
  <c r="F768" i="37"/>
  <c r="F772" i="37"/>
  <c r="F776" i="37"/>
  <c r="F780" i="37"/>
  <c r="F784" i="37"/>
  <c r="F788" i="37"/>
  <c r="F792" i="37"/>
  <c r="F796" i="37"/>
  <c r="F800" i="37"/>
  <c r="F804" i="37"/>
  <c r="F808" i="37"/>
  <c r="F812" i="37"/>
  <c r="F816" i="37"/>
  <c r="F820" i="37"/>
  <c r="F824" i="37"/>
  <c r="F828" i="37"/>
  <c r="F832" i="37"/>
  <c r="F5" i="37"/>
  <c r="F9" i="37"/>
  <c r="F13" i="37"/>
  <c r="F17" i="37"/>
  <c r="F21" i="37"/>
  <c r="F25" i="37"/>
  <c r="F29" i="37"/>
  <c r="F33" i="37"/>
  <c r="F37" i="37"/>
  <c r="F41" i="37"/>
  <c r="F45" i="37"/>
  <c r="F49" i="37"/>
  <c r="F53" i="37"/>
  <c r="F57" i="37"/>
  <c r="F61" i="37"/>
  <c r="F65" i="37"/>
  <c r="F69" i="37"/>
  <c r="F73" i="37"/>
  <c r="F77" i="37"/>
  <c r="F81" i="37"/>
  <c r="F85" i="37"/>
  <c r="F89" i="37"/>
  <c r="F93" i="37"/>
  <c r="F97" i="37"/>
  <c r="F101" i="37"/>
  <c r="F105" i="37"/>
  <c r="F109" i="37"/>
  <c r="F113" i="37"/>
  <c r="F117" i="37"/>
  <c r="F121" i="37"/>
  <c r="F125" i="37"/>
  <c r="F129" i="37"/>
  <c r="F133" i="37"/>
  <c r="F137" i="37"/>
  <c r="F141" i="37"/>
  <c r="F145" i="37"/>
  <c r="F149" i="37"/>
  <c r="F153" i="37"/>
  <c r="F157" i="37"/>
  <c r="F161" i="37"/>
  <c r="F165" i="37"/>
  <c r="F169" i="37"/>
  <c r="F173" i="37"/>
  <c r="F177" i="37"/>
  <c r="F181" i="37"/>
  <c r="F185" i="37"/>
  <c r="F189" i="37"/>
  <c r="F193" i="37"/>
  <c r="F197" i="37"/>
  <c r="F201" i="37"/>
  <c r="F205" i="37"/>
  <c r="F209" i="37"/>
  <c r="F213" i="37"/>
  <c r="F217" i="37"/>
  <c r="F221" i="37"/>
  <c r="F225" i="37"/>
  <c r="F229" i="37"/>
  <c r="F233" i="37"/>
  <c r="F237" i="37"/>
  <c r="F241" i="37"/>
  <c r="F245" i="37"/>
  <c r="F249" i="37"/>
  <c r="F253" i="37"/>
  <c r="F257" i="37"/>
  <c r="F261" i="37"/>
  <c r="F265" i="37"/>
  <c r="F269" i="37"/>
  <c r="F273" i="37"/>
  <c r="F277" i="37"/>
  <c r="F281" i="37"/>
  <c r="F285" i="37"/>
  <c r="F289" i="37"/>
  <c r="F293" i="37"/>
  <c r="F297" i="37"/>
  <c r="F301" i="37"/>
  <c r="F305" i="37"/>
  <c r="F309" i="37"/>
  <c r="F313" i="37"/>
  <c r="F317" i="37"/>
  <c r="F321" i="37"/>
  <c r="F325" i="37"/>
  <c r="F329" i="37"/>
  <c r="F333" i="37"/>
  <c r="F337" i="37"/>
  <c r="F341" i="37"/>
  <c r="F345" i="37"/>
  <c r="F349" i="37"/>
  <c r="F353" i="37"/>
  <c r="F357" i="37"/>
  <c r="F361" i="37"/>
  <c r="F365" i="37"/>
  <c r="F369" i="37"/>
  <c r="F373" i="37"/>
  <c r="F377" i="37"/>
  <c r="F381" i="37"/>
  <c r="F385" i="37"/>
  <c r="F389" i="37"/>
  <c r="F393" i="37"/>
  <c r="F397" i="37"/>
  <c r="F401" i="37"/>
  <c r="F405" i="37"/>
  <c r="F409" i="37"/>
  <c r="F413" i="37"/>
  <c r="F417" i="37"/>
  <c r="F421" i="37"/>
  <c r="F425" i="37"/>
  <c r="F429" i="37"/>
  <c r="F433" i="37"/>
  <c r="F437" i="37"/>
  <c r="F441" i="37"/>
  <c r="F445" i="37"/>
  <c r="F449" i="37"/>
  <c r="F453" i="37"/>
  <c r="F457" i="37"/>
  <c r="F461" i="37"/>
  <c r="F465" i="37"/>
  <c r="F469" i="37"/>
  <c r="F473" i="37"/>
  <c r="F477" i="37"/>
  <c r="F481" i="37"/>
  <c r="F485" i="37"/>
  <c r="F489" i="37"/>
  <c r="F493" i="37"/>
  <c r="F497" i="37"/>
  <c r="F501" i="37"/>
  <c r="F505" i="37"/>
  <c r="F509" i="37"/>
  <c r="F513" i="37"/>
  <c r="F517" i="37"/>
  <c r="F521" i="37"/>
  <c r="F525" i="37"/>
  <c r="F529" i="37"/>
  <c r="F533" i="37"/>
  <c r="F537" i="37"/>
  <c r="F541" i="37"/>
  <c r="F545" i="37"/>
  <c r="F549" i="37"/>
  <c r="F553" i="37"/>
  <c r="F557" i="37"/>
  <c r="F561" i="37"/>
  <c r="F565" i="37"/>
  <c r="F569" i="37"/>
  <c r="F573" i="37"/>
  <c r="F577" i="37"/>
  <c r="F581" i="37"/>
  <c r="F585" i="37"/>
  <c r="F589" i="37"/>
  <c r="F593" i="37"/>
  <c r="F597" i="37"/>
  <c r="F601" i="37"/>
  <c r="F605" i="37"/>
  <c r="F609" i="37"/>
  <c r="F613" i="37"/>
  <c r="F617" i="37"/>
  <c r="F621" i="37"/>
  <c r="F625" i="37"/>
  <c r="F629" i="37"/>
  <c r="F633" i="37"/>
  <c r="F637" i="37"/>
  <c r="F641" i="37"/>
  <c r="F645" i="37"/>
  <c r="F649" i="37"/>
  <c r="F653" i="37"/>
  <c r="F657" i="37"/>
  <c r="F661" i="37"/>
  <c r="F665" i="37"/>
  <c r="F669" i="37"/>
  <c r="F673" i="37"/>
  <c r="F677" i="37"/>
  <c r="F681" i="37"/>
  <c r="F685" i="37"/>
  <c r="F689" i="37"/>
  <c r="F693" i="37"/>
  <c r="F697" i="37"/>
  <c r="F701" i="37"/>
  <c r="F705" i="37"/>
  <c r="F709" i="37"/>
  <c r="F713" i="37"/>
  <c r="F717" i="37"/>
  <c r="F721" i="37"/>
  <c r="F725" i="37"/>
  <c r="F729" i="37"/>
  <c r="F733" i="37"/>
  <c r="F737" i="37"/>
  <c r="F741" i="37"/>
  <c r="F745" i="37"/>
  <c r="F749" i="37"/>
  <c r="F753" i="37"/>
  <c r="F757" i="37"/>
  <c r="F761" i="37"/>
  <c r="F765" i="37"/>
  <c r="F769" i="37"/>
  <c r="F773" i="37"/>
  <c r="F777" i="37"/>
  <c r="F781" i="37"/>
  <c r="F785" i="37"/>
  <c r="F789" i="37"/>
  <c r="F793" i="37"/>
  <c r="F797" i="37"/>
  <c r="F801" i="37"/>
  <c r="F805" i="37"/>
  <c r="F809" i="37"/>
  <c r="F813" i="37"/>
  <c r="F817" i="37"/>
  <c r="F821" i="37"/>
  <c r="F825" i="37"/>
  <c r="F829" i="37"/>
  <c r="F833" i="37"/>
  <c r="F837" i="37"/>
  <c r="F841" i="37"/>
  <c r="F845" i="37"/>
  <c r="F849" i="37"/>
  <c r="F853" i="37"/>
  <c r="F857" i="37"/>
  <c r="F861" i="37"/>
  <c r="F865" i="37"/>
  <c r="F869" i="37"/>
  <c r="F873" i="37"/>
  <c r="F877" i="37"/>
  <c r="F881" i="37"/>
  <c r="F885" i="37"/>
  <c r="F889" i="37"/>
  <c r="F893" i="37"/>
  <c r="F897" i="37"/>
  <c r="F901" i="37"/>
  <c r="F905" i="37"/>
  <c r="F909" i="37"/>
  <c r="F913" i="37"/>
  <c r="F917" i="37"/>
  <c r="F921" i="37"/>
  <c r="F925" i="37"/>
  <c r="F929" i="37"/>
  <c r="F933" i="37"/>
  <c r="F937" i="37"/>
  <c r="F941" i="37"/>
  <c r="F945" i="37"/>
  <c r="F949" i="37"/>
  <c r="F953" i="37"/>
  <c r="F957" i="37"/>
  <c r="F961" i="37"/>
  <c r="F965" i="37"/>
  <c r="F969" i="37"/>
  <c r="F973" i="37"/>
  <c r="F977" i="37"/>
  <c r="F981" i="37"/>
  <c r="F985" i="37"/>
  <c r="F989" i="37"/>
  <c r="F993" i="37"/>
  <c r="F997" i="37"/>
  <c r="F1001" i="37"/>
  <c r="F1005" i="37"/>
  <c r="F1009" i="37"/>
  <c r="F1013" i="37"/>
  <c r="F1017" i="37"/>
  <c r="F1021" i="37"/>
  <c r="F1025" i="37"/>
  <c r="F1029" i="37"/>
  <c r="F1033" i="37"/>
  <c r="F1037" i="37"/>
  <c r="F1041" i="37"/>
  <c r="F1045" i="37"/>
  <c r="F1049" i="37"/>
  <c r="F1053" i="37"/>
  <c r="F1057" i="37"/>
  <c r="F1061" i="37"/>
  <c r="F1065" i="37"/>
  <c r="F1069" i="37"/>
  <c r="F1073" i="37"/>
  <c r="F1077" i="37"/>
  <c r="F1081" i="37"/>
  <c r="F1085" i="37"/>
  <c r="F1089" i="37"/>
  <c r="F1093" i="37"/>
  <c r="F1097" i="37"/>
  <c r="F1101" i="37"/>
  <c r="F1105" i="37"/>
  <c r="F1109" i="37"/>
  <c r="F1113" i="37"/>
  <c r="F1117" i="37"/>
  <c r="F1121" i="37"/>
  <c r="F1125" i="37"/>
  <c r="F1129" i="37"/>
  <c r="F1133" i="37"/>
  <c r="F1137" i="37"/>
  <c r="F1141" i="37"/>
  <c r="F1145" i="37"/>
  <c r="F1149" i="37"/>
  <c r="F1153" i="37"/>
  <c r="F1157" i="37"/>
  <c r="F1161" i="37"/>
  <c r="F1165" i="37"/>
  <c r="F1169" i="37"/>
  <c r="F1173" i="37"/>
  <c r="F1177" i="37"/>
  <c r="F1181" i="37"/>
  <c r="F1185" i="37"/>
  <c r="F1189" i="37"/>
  <c r="F1193" i="37"/>
  <c r="F1197" i="37"/>
  <c r="F1201" i="37"/>
  <c r="F1205" i="37"/>
  <c r="F1209" i="37"/>
  <c r="F1213" i="37"/>
  <c r="F1217" i="37"/>
  <c r="F1221" i="37"/>
  <c r="F1225" i="37"/>
  <c r="F1229" i="37"/>
  <c r="F1233" i="37"/>
  <c r="F1237" i="37"/>
  <c r="F1241" i="37"/>
  <c r="F1245" i="37"/>
  <c r="F1249" i="37"/>
  <c r="F1253" i="37"/>
  <c r="F1257" i="37"/>
  <c r="F1261" i="37"/>
  <c r="F1265" i="37"/>
  <c r="F1269" i="37"/>
  <c r="F1273" i="37"/>
  <c r="F1277" i="37"/>
  <c r="F1281" i="37"/>
  <c r="F1285" i="37"/>
  <c r="F1289" i="37"/>
  <c r="F1293" i="37"/>
  <c r="F1297" i="37"/>
  <c r="F1301" i="37"/>
  <c r="F1305" i="37"/>
  <c r="F1309" i="37"/>
  <c r="F1313" i="37"/>
  <c r="F1317" i="37"/>
  <c r="F1321" i="37"/>
  <c r="F1325" i="37"/>
  <c r="F1329" i="37"/>
  <c r="F1333" i="37"/>
  <c r="F1337" i="37"/>
  <c r="F1341" i="37"/>
  <c r="F1345" i="37"/>
  <c r="F1349" i="37"/>
  <c r="F1353" i="37"/>
  <c r="F1357" i="37"/>
  <c r="F1361" i="37"/>
  <c r="F1365" i="37"/>
  <c r="F1369" i="37"/>
  <c r="F1373" i="37"/>
  <c r="F1377" i="37"/>
  <c r="F1381" i="37"/>
  <c r="F1385" i="37"/>
  <c r="F1389" i="37"/>
  <c r="F1393" i="37"/>
  <c r="F1397" i="37"/>
  <c r="F1401" i="37"/>
  <c r="F1405" i="37"/>
  <c r="F1409" i="37"/>
  <c r="F1413" i="37"/>
  <c r="F1417" i="37"/>
  <c r="F1421" i="37"/>
  <c r="F1425" i="37"/>
  <c r="F1429" i="37"/>
  <c r="F1433" i="37"/>
  <c r="F1437" i="37"/>
  <c r="F1441" i="37"/>
  <c r="F1445" i="37"/>
  <c r="F1449" i="37"/>
  <c r="F1453" i="37"/>
  <c r="F1457" i="37"/>
  <c r="F1461" i="37"/>
  <c r="F1465" i="37"/>
  <c r="F1469" i="37"/>
  <c r="F1473" i="37"/>
  <c r="F1477" i="37"/>
  <c r="F1481" i="37"/>
  <c r="F1485" i="37"/>
  <c r="F1489" i="37"/>
  <c r="F1493" i="37"/>
  <c r="F1497" i="37"/>
  <c r="F1501" i="37"/>
  <c r="F1505" i="37"/>
  <c r="F1509" i="37"/>
  <c r="F1513" i="37"/>
  <c r="F1517" i="37"/>
  <c r="F1521" i="37"/>
  <c r="F1525" i="37"/>
  <c r="F1529" i="37"/>
  <c r="F1533" i="37"/>
  <c r="F1537" i="37"/>
  <c r="F1541" i="37"/>
  <c r="F1545" i="37"/>
  <c r="F1549" i="37"/>
  <c r="F1553" i="37"/>
  <c r="F1557" i="37"/>
  <c r="F1561" i="37"/>
  <c r="F1565" i="37"/>
  <c r="F1569" i="37"/>
  <c r="F1573" i="37"/>
  <c r="F1577" i="37"/>
  <c r="F1581" i="37"/>
  <c r="F1585" i="37"/>
  <c r="F1589" i="37"/>
  <c r="F1593" i="37"/>
  <c r="F1597" i="37"/>
  <c r="F1601" i="37"/>
  <c r="F1605" i="37"/>
  <c r="F1609" i="37"/>
  <c r="F1613" i="37"/>
  <c r="F1617" i="37"/>
  <c r="F1621" i="37"/>
  <c r="F1625" i="37"/>
  <c r="F1629" i="37"/>
  <c r="F1633" i="37"/>
  <c r="F1637" i="37"/>
  <c r="F1641" i="37"/>
  <c r="F1645" i="37"/>
  <c r="F1649" i="37"/>
  <c r="F1653" i="37"/>
  <c r="F1657" i="37"/>
  <c r="F1661" i="37"/>
  <c r="F1665" i="37"/>
  <c r="F1669" i="37"/>
  <c r="F1673" i="37"/>
  <c r="F1677" i="37"/>
  <c r="F1681" i="37"/>
  <c r="F1685" i="37"/>
  <c r="F1689" i="37"/>
  <c r="F1693" i="37"/>
  <c r="F1697" i="37"/>
  <c r="F1701" i="37"/>
  <c r="F1705" i="37"/>
  <c r="F1709" i="37"/>
  <c r="F1713" i="37"/>
  <c r="F1717" i="37"/>
  <c r="F1721" i="37"/>
  <c r="F1725" i="37"/>
  <c r="F1729" i="37"/>
  <c r="F1733" i="37"/>
  <c r="F1737" i="37"/>
  <c r="F1741" i="37"/>
  <c r="F1745" i="37"/>
  <c r="F1749" i="37"/>
  <c r="F1753" i="37"/>
  <c r="F1757" i="37"/>
  <c r="F1761" i="37"/>
  <c r="F1765" i="37"/>
  <c r="F1769" i="37"/>
  <c r="F1773" i="37"/>
  <c r="F1777" i="37"/>
  <c r="F1781" i="37"/>
  <c r="F1785" i="37"/>
  <c r="F1789" i="37"/>
  <c r="F1793" i="37"/>
  <c r="F1797" i="37"/>
  <c r="F1801" i="37"/>
  <c r="F1805" i="37"/>
  <c r="F1809" i="37"/>
  <c r="F1813" i="37"/>
  <c r="F1817" i="37"/>
  <c r="F1821" i="37"/>
  <c r="F1825" i="37"/>
  <c r="F1829" i="37"/>
  <c r="F1833" i="37"/>
  <c r="F1837" i="37"/>
  <c r="F1841" i="37"/>
  <c r="F1845" i="37"/>
  <c r="F1849" i="37"/>
  <c r="F1853" i="37"/>
  <c r="F1857" i="37"/>
  <c r="F1861" i="37"/>
  <c r="F1865" i="37"/>
  <c r="F1869" i="37"/>
  <c r="F1873" i="37"/>
  <c r="F1877" i="37"/>
  <c r="F1881" i="37"/>
  <c r="F1885" i="37"/>
  <c r="F1889" i="37"/>
  <c r="F1893" i="37"/>
  <c r="F1897" i="37"/>
  <c r="F1901" i="37"/>
  <c r="F1905" i="37"/>
  <c r="F1909" i="37"/>
  <c r="F1913" i="37"/>
  <c r="F1917" i="37"/>
  <c r="F1921" i="37"/>
  <c r="F1925" i="37"/>
  <c r="F1929" i="37"/>
  <c r="F1933" i="37"/>
  <c r="F1937" i="37"/>
  <c r="F1941" i="37"/>
  <c r="F1945" i="37"/>
  <c r="F1949" i="37"/>
  <c r="F1953" i="37"/>
  <c r="F1957" i="37"/>
  <c r="F1961" i="37"/>
  <c r="F1965" i="37"/>
  <c r="F1969" i="37"/>
  <c r="F1973" i="37"/>
  <c r="F1977" i="37"/>
  <c r="F1981" i="37"/>
  <c r="F1985" i="37"/>
  <c r="F1989" i="37"/>
  <c r="F1993" i="37"/>
  <c r="F1997" i="37"/>
  <c r="F2001" i="37"/>
  <c r="F2005" i="37"/>
  <c r="F2009" i="37"/>
  <c r="F2013" i="37"/>
  <c r="F2017" i="37"/>
  <c r="F2021" i="37"/>
  <c r="F2025" i="37"/>
  <c r="F2029" i="37"/>
  <c r="F2033" i="37"/>
  <c r="F2037" i="37"/>
  <c r="F2041" i="37"/>
  <c r="F2045" i="37"/>
  <c r="F2049" i="37"/>
  <c r="F2053" i="37"/>
  <c r="F2057" i="37"/>
  <c r="F2061" i="37"/>
  <c r="F2065" i="37"/>
  <c r="F2069" i="37"/>
  <c r="F2073" i="37"/>
  <c r="F2077" i="37"/>
  <c r="F2081" i="37"/>
  <c r="F2085" i="37"/>
  <c r="F2089" i="37"/>
  <c r="F2093" i="37"/>
  <c r="F2097" i="37"/>
  <c r="F2101" i="37"/>
  <c r="F2105" i="37"/>
  <c r="F2109" i="37"/>
  <c r="F2113" i="37"/>
  <c r="F2117" i="37"/>
  <c r="F2121" i="37"/>
  <c r="F2125" i="37"/>
  <c r="F2129" i="37"/>
  <c r="F2133" i="37"/>
  <c r="F2137" i="37"/>
  <c r="F2141" i="37"/>
  <c r="F2145" i="37"/>
  <c r="F2149" i="37"/>
  <c r="F2153" i="37"/>
  <c r="F2157" i="37"/>
  <c r="F6" i="37"/>
  <c r="F10" i="37"/>
  <c r="F4" i="37"/>
  <c r="F7" i="37"/>
  <c r="F11" i="37"/>
  <c r="F15" i="37"/>
  <c r="F19" i="37"/>
  <c r="F23" i="37"/>
  <c r="F27" i="37"/>
  <c r="F31" i="37"/>
  <c r="F35" i="37"/>
  <c r="F39" i="37"/>
  <c r="F43" i="37"/>
  <c r="F47" i="37"/>
  <c r="F51" i="37"/>
  <c r="F55" i="37"/>
  <c r="F59" i="37"/>
  <c r="F63" i="37"/>
  <c r="F67" i="37"/>
  <c r="F71" i="37"/>
  <c r="F75" i="37"/>
  <c r="F79" i="37"/>
  <c r="F83" i="37"/>
  <c r="F87" i="37"/>
  <c r="F91" i="37"/>
  <c r="F95" i="37"/>
  <c r="F99" i="37"/>
  <c r="F103" i="37"/>
  <c r="F107" i="37"/>
  <c r="F111" i="37"/>
  <c r="F115" i="37"/>
  <c r="F119" i="37"/>
  <c r="F123" i="37"/>
  <c r="F127" i="37"/>
  <c r="F131" i="37"/>
  <c r="F135" i="37"/>
  <c r="F139" i="37"/>
  <c r="F143" i="37"/>
  <c r="F147" i="37"/>
  <c r="F151" i="37"/>
  <c r="F155" i="37"/>
  <c r="F159" i="37"/>
  <c r="F163" i="37"/>
  <c r="F167" i="37"/>
  <c r="F171" i="37"/>
  <c r="F175" i="37"/>
  <c r="F179" i="37"/>
  <c r="F183" i="37"/>
  <c r="F187" i="37"/>
  <c r="F191" i="37"/>
  <c r="F195" i="37"/>
  <c r="F199" i="37"/>
  <c r="F203" i="37"/>
  <c r="F207" i="37"/>
  <c r="F211" i="37"/>
  <c r="F215" i="37"/>
  <c r="F219" i="37"/>
  <c r="F223" i="37"/>
  <c r="F227" i="37"/>
  <c r="F231" i="37"/>
  <c r="F235" i="37"/>
  <c r="F239" i="37"/>
  <c r="F243" i="37"/>
  <c r="F247" i="37"/>
  <c r="F251" i="37"/>
  <c r="F255" i="37"/>
  <c r="F259" i="37"/>
  <c r="F263" i="37"/>
  <c r="F267" i="37"/>
  <c r="F271" i="37"/>
  <c r="F275" i="37"/>
  <c r="F279" i="37"/>
  <c r="F283" i="37"/>
  <c r="F287" i="37"/>
  <c r="F291" i="37"/>
  <c r="F295" i="37"/>
  <c r="F299" i="37"/>
  <c r="F303" i="37"/>
  <c r="F307" i="37"/>
  <c r="F311" i="37"/>
  <c r="F315" i="37"/>
  <c r="F319" i="37"/>
  <c r="F323" i="37"/>
  <c r="F327" i="37"/>
  <c r="F331" i="37"/>
  <c r="F335" i="37"/>
  <c r="F339" i="37"/>
  <c r="F343" i="37"/>
  <c r="F347" i="37"/>
  <c r="F351" i="37"/>
  <c r="F355" i="37"/>
  <c r="F359" i="37"/>
  <c r="F363" i="37"/>
  <c r="F367" i="37"/>
  <c r="F371" i="37"/>
  <c r="F375" i="37"/>
  <c r="F1978" i="37"/>
  <c r="F1974" i="37"/>
  <c r="F1970" i="37"/>
  <c r="F1966" i="37"/>
  <c r="F1962" i="37"/>
  <c r="F1958" i="37"/>
  <c r="F1954" i="37"/>
  <c r="F1950" i="37"/>
  <c r="F1946" i="37"/>
  <c r="F1942" i="37"/>
  <c r="F1938" i="37"/>
  <c r="F1934" i="37"/>
  <c r="F1930" i="37"/>
  <c r="F1926" i="37"/>
  <c r="F1922" i="37"/>
  <c r="F1918" i="37"/>
  <c r="F1914" i="37"/>
  <c r="F1910" i="37"/>
  <c r="F1906" i="37"/>
  <c r="F1902" i="37"/>
  <c r="F1898" i="37"/>
  <c r="F1894" i="37"/>
  <c r="F1890" i="37"/>
  <c r="F1886" i="37"/>
  <c r="F1882" i="37"/>
  <c r="F1878" i="37"/>
  <c r="F1874" i="37"/>
  <c r="F1870" i="37"/>
  <c r="F1866" i="37"/>
  <c r="F1862" i="37"/>
  <c r="F1858" i="37"/>
  <c r="F1854" i="37"/>
  <c r="F1850" i="37"/>
  <c r="F1846" i="37"/>
  <c r="F1842" i="37"/>
  <c r="F1838" i="37"/>
  <c r="F1834" i="37"/>
  <c r="F1830" i="37"/>
  <c r="F1826" i="37"/>
  <c r="F1822" i="37"/>
  <c r="F1818" i="37"/>
  <c r="F1814" i="37"/>
  <c r="F1810" i="37"/>
  <c r="F1806" i="37"/>
  <c r="F1802" i="37"/>
  <c r="F1798" i="37"/>
  <c r="F1794" i="37"/>
  <c r="F1790" i="37"/>
  <c r="F1786" i="37"/>
  <c r="F1782" i="37"/>
  <c r="F1778" i="37"/>
  <c r="F1774" i="37"/>
  <c r="F1770" i="37"/>
  <c r="F1766" i="37"/>
  <c r="F1762" i="37"/>
  <c r="F1758" i="37"/>
  <c r="F1754" i="37"/>
  <c r="F1750" i="37"/>
  <c r="F1746" i="37"/>
  <c r="F1742" i="37"/>
  <c r="F1738" i="37"/>
  <c r="F1734" i="37"/>
  <c r="F1730" i="37"/>
  <c r="F1726" i="37"/>
  <c r="F1722" i="37"/>
  <c r="F1718" i="37"/>
  <c r="F1714" i="37"/>
  <c r="F1710" i="37"/>
  <c r="F1706" i="37"/>
  <c r="F1702" i="37"/>
  <c r="F1698" i="37"/>
  <c r="F1694" i="37"/>
  <c r="F1690" i="37"/>
  <c r="F1686" i="37"/>
  <c r="F1682" i="37"/>
  <c r="F1678" i="37"/>
  <c r="F1674" i="37"/>
  <c r="F1670" i="37"/>
  <c r="F1666" i="37"/>
  <c r="F1662" i="37"/>
  <c r="F1658" i="37"/>
  <c r="F1654" i="37"/>
  <c r="F1650" i="37"/>
  <c r="F1646" i="37"/>
  <c r="F1642" i="37"/>
  <c r="F1638" i="37"/>
  <c r="F1634" i="37"/>
  <c r="F1630" i="37"/>
  <c r="F1626" i="37"/>
  <c r="F1622" i="37"/>
  <c r="F1618" i="37"/>
  <c r="F1614" i="37"/>
  <c r="F1610" i="37"/>
  <c r="F1606" i="37"/>
  <c r="F1602" i="37"/>
  <c r="F1598" i="37"/>
  <c r="F1594" i="37"/>
  <c r="F1590" i="37"/>
  <c r="F1586" i="37"/>
  <c r="F1582" i="37"/>
  <c r="F1578" i="37"/>
  <c r="F1574" i="37"/>
  <c r="F1570" i="37"/>
  <c r="F1566" i="37"/>
  <c r="F1562" i="37"/>
  <c r="F1558" i="37"/>
  <c r="F1554" i="37"/>
  <c r="F1550" i="37"/>
  <c r="F1546" i="37"/>
  <c r="F1542" i="37"/>
  <c r="F1538" i="37"/>
  <c r="F1534" i="37"/>
  <c r="F1530" i="37"/>
  <c r="F1526" i="37"/>
  <c r="F1522" i="37"/>
  <c r="F1518" i="37"/>
  <c r="F1514" i="37"/>
  <c r="F1510" i="37"/>
  <c r="F1506" i="37"/>
  <c r="F1502" i="37"/>
  <c r="F1498" i="37"/>
  <c r="F1494" i="37"/>
  <c r="F1490" i="37"/>
  <c r="F1486" i="37"/>
  <c r="F1482" i="37"/>
  <c r="F1478" i="37"/>
  <c r="F1474" i="37"/>
  <c r="F1470" i="37"/>
  <c r="F1466" i="37"/>
  <c r="F1462" i="37"/>
  <c r="F1458" i="37"/>
  <c r="F1454" i="37"/>
  <c r="F1450" i="37"/>
  <c r="F1446" i="37"/>
  <c r="F1442" i="37"/>
  <c r="F1438" i="37"/>
  <c r="F1434" i="37"/>
  <c r="F1430" i="37"/>
  <c r="F1426" i="37"/>
  <c r="F1422" i="37"/>
  <c r="F1418" i="37"/>
  <c r="F1414" i="37"/>
  <c r="F1410" i="37"/>
  <c r="F1406" i="37"/>
  <c r="F1402" i="37"/>
  <c r="F1398" i="37"/>
  <c r="F1394" i="37"/>
  <c r="F1390" i="37"/>
  <c r="F1386" i="37"/>
  <c r="F1382" i="37"/>
  <c r="F1378" i="37"/>
  <c r="F1374" i="37"/>
  <c r="F1370" i="37"/>
  <c r="F1366" i="37"/>
  <c r="F1362" i="37"/>
  <c r="F1358" i="37"/>
  <c r="F1354" i="37"/>
  <c r="F1350" i="37"/>
  <c r="F1346" i="37"/>
  <c r="F1342" i="37"/>
  <c r="F1338" i="37"/>
  <c r="F1334" i="37"/>
  <c r="F1330" i="37"/>
  <c r="F1326" i="37"/>
  <c r="F1322" i="37"/>
  <c r="F1318" i="37"/>
  <c r="F1312" i="37"/>
  <c r="F1304" i="37"/>
  <c r="F1296" i="37"/>
  <c r="F1288" i="37"/>
  <c r="F1280" i="37"/>
  <c r="F1272" i="37"/>
  <c r="F1264" i="37"/>
  <c r="F1256" i="37"/>
  <c r="F1248" i="37"/>
  <c r="F1240" i="37"/>
  <c r="F1232" i="37"/>
  <c r="F1224" i="37"/>
  <c r="F1216" i="37"/>
  <c r="F1208" i="37"/>
  <c r="F1200" i="37"/>
  <c r="F1192" i="37"/>
  <c r="F1184" i="37"/>
  <c r="F1176" i="37"/>
  <c r="F1168" i="37"/>
  <c r="F1160" i="37"/>
  <c r="F1152" i="37"/>
  <c r="F14" i="37"/>
  <c r="F18" i="37"/>
  <c r="F22" i="37"/>
  <c r="F26" i="37"/>
  <c r="F30" i="37"/>
  <c r="F34" i="37"/>
  <c r="F38" i="37"/>
  <c r="F42" i="37"/>
  <c r="F46" i="37"/>
  <c r="F50" i="37"/>
  <c r="F54" i="37"/>
  <c r="F58" i="37"/>
  <c r="F62" i="37"/>
  <c r="F66" i="37"/>
  <c r="F70" i="37"/>
  <c r="F74" i="37"/>
  <c r="F78" i="37"/>
  <c r="F82" i="37"/>
  <c r="F86" i="37"/>
  <c r="F90" i="37"/>
  <c r="F94" i="37"/>
  <c r="F98" i="37"/>
  <c r="F102" i="37"/>
  <c r="F106" i="37"/>
  <c r="F110" i="37"/>
  <c r="F114" i="37"/>
  <c r="F118" i="37"/>
  <c r="F122" i="37"/>
  <c r="F126" i="37"/>
  <c r="F130" i="37"/>
  <c r="F134" i="37"/>
  <c r="F138" i="37"/>
  <c r="F142" i="37"/>
  <c r="F146" i="37"/>
  <c r="F150" i="37"/>
  <c r="F154" i="37"/>
  <c r="F158" i="37"/>
  <c r="F162" i="37"/>
  <c r="F166" i="37"/>
  <c r="F170" i="37"/>
  <c r="F174" i="37"/>
  <c r="F178" i="37"/>
  <c r="F182" i="37"/>
  <c r="F186" i="37"/>
  <c r="F190" i="37"/>
  <c r="F194" i="37"/>
  <c r="F198" i="37"/>
  <c r="F202" i="37"/>
  <c r="F206" i="37"/>
  <c r="F210" i="37"/>
  <c r="F214" i="37"/>
  <c r="F218" i="37"/>
  <c r="F222" i="37"/>
  <c r="F226" i="37"/>
  <c r="F230" i="37"/>
  <c r="F234" i="37"/>
  <c r="F238" i="37"/>
  <c r="F242" i="37"/>
  <c r="F246" i="37"/>
  <c r="F250" i="37"/>
  <c r="F254" i="37"/>
  <c r="F258" i="37"/>
  <c r="F262" i="37"/>
  <c r="F266" i="37"/>
  <c r="F270" i="37"/>
  <c r="F274" i="37"/>
  <c r="F278" i="37"/>
  <c r="F282" i="37"/>
  <c r="F286" i="37"/>
  <c r="F290" i="37"/>
  <c r="F294" i="37"/>
  <c r="F298" i="37"/>
  <c r="F302" i="37"/>
  <c r="F306" i="37"/>
  <c r="F310" i="37"/>
  <c r="F314" i="37"/>
  <c r="F318" i="37"/>
  <c r="F322" i="37"/>
  <c r="F326" i="37"/>
  <c r="F330" i="37"/>
  <c r="F334" i="37"/>
  <c r="F338" i="37"/>
  <c r="F342" i="37"/>
  <c r="F346" i="37"/>
  <c r="F350" i="37"/>
  <c r="F354" i="37"/>
  <c r="F358" i="37"/>
  <c r="F362" i="37"/>
  <c r="F366" i="37"/>
  <c r="F370" i="37"/>
  <c r="F374" i="37"/>
  <c r="F378" i="37"/>
  <c r="F382" i="37"/>
  <c r="F386" i="37"/>
  <c r="F390" i="37"/>
  <c r="F394" i="37"/>
  <c r="F398" i="37"/>
  <c r="F402" i="37"/>
  <c r="F406" i="37"/>
  <c r="F410" i="37"/>
  <c r="F414" i="37"/>
  <c r="F418" i="37"/>
  <c r="F422" i="37"/>
  <c r="F426" i="37"/>
  <c r="F430" i="37"/>
  <c r="F434" i="37"/>
  <c r="F438" i="37"/>
  <c r="F442" i="37"/>
  <c r="F446" i="37"/>
  <c r="F450" i="37"/>
  <c r="F454" i="37"/>
  <c r="F458" i="37"/>
  <c r="F462" i="37"/>
  <c r="F466" i="37"/>
  <c r="F470" i="37"/>
  <c r="F474" i="37"/>
  <c r="F478" i="37"/>
  <c r="F482" i="37"/>
  <c r="F486" i="37"/>
  <c r="F490" i="37"/>
  <c r="F494" i="37"/>
  <c r="F498" i="37"/>
  <c r="F502" i="37"/>
  <c r="F506" i="37"/>
  <c r="F510" i="37"/>
  <c r="F514" i="37"/>
  <c r="F518" i="37"/>
  <c r="F522" i="37"/>
  <c r="F526" i="37"/>
  <c r="F530" i="37"/>
  <c r="F534" i="37"/>
  <c r="F538" i="37"/>
  <c r="F542" i="37"/>
  <c r="F546" i="37"/>
  <c r="F550" i="37"/>
  <c r="F554" i="37"/>
  <c r="F558" i="37"/>
  <c r="F562" i="37"/>
  <c r="F566" i="37"/>
  <c r="F570" i="37"/>
  <c r="F574" i="37"/>
  <c r="F578" i="37"/>
  <c r="F582" i="37"/>
  <c r="F586" i="37"/>
  <c r="F590" i="37"/>
  <c r="F594" i="37"/>
  <c r="F598" i="37"/>
  <c r="F602" i="37"/>
  <c r="F606" i="37"/>
  <c r="F610" i="37"/>
  <c r="F614" i="37"/>
  <c r="F618" i="37"/>
  <c r="F622" i="37"/>
  <c r="F626" i="37"/>
  <c r="F630" i="37"/>
  <c r="F634" i="37"/>
  <c r="F638" i="37"/>
  <c r="F642" i="37"/>
  <c r="F646" i="37"/>
  <c r="F650" i="37"/>
  <c r="F654" i="37"/>
  <c r="F658" i="37"/>
  <c r="F662" i="37"/>
  <c r="F666" i="37"/>
  <c r="F670" i="37"/>
  <c r="F674" i="37"/>
  <c r="F678" i="37"/>
  <c r="F682" i="37"/>
  <c r="F686" i="37"/>
  <c r="F690" i="37"/>
  <c r="F694" i="37"/>
  <c r="F698" i="37"/>
  <c r="F702" i="37"/>
  <c r="F706" i="37"/>
  <c r="F710" i="37"/>
  <c r="F714" i="37"/>
  <c r="F718" i="37"/>
  <c r="F722" i="37"/>
  <c r="F726" i="37"/>
  <c r="F730" i="37"/>
  <c r="F734" i="37"/>
  <c r="F738" i="37"/>
  <c r="F742" i="37"/>
  <c r="F746" i="37"/>
  <c r="F750" i="37"/>
  <c r="F754" i="37"/>
  <c r="F758" i="37"/>
  <c r="F762" i="37"/>
  <c r="F766" i="37"/>
  <c r="F770" i="37"/>
  <c r="F774" i="37"/>
  <c r="F778" i="37"/>
  <c r="F782" i="37"/>
  <c r="F786" i="37"/>
  <c r="F790" i="37"/>
  <c r="F794" i="37"/>
  <c r="F798" i="37"/>
  <c r="F802" i="37"/>
  <c r="F806" i="37"/>
  <c r="F810" i="37"/>
  <c r="F814" i="37"/>
  <c r="F818" i="37"/>
  <c r="F822" i="37"/>
  <c r="F826" i="37"/>
  <c r="F830" i="37"/>
  <c r="F834" i="37"/>
  <c r="F838" i="37"/>
  <c r="F842" i="37"/>
  <c r="F846" i="37"/>
  <c r="F850" i="37"/>
  <c r="F854" i="37"/>
  <c r="F858" i="37"/>
  <c r="F862" i="37"/>
  <c r="F866" i="37"/>
  <c r="F870" i="37"/>
  <c r="F874" i="37"/>
  <c r="F878" i="37"/>
  <c r="F882" i="37"/>
  <c r="F886" i="37"/>
  <c r="F890" i="37"/>
  <c r="F894" i="37"/>
  <c r="F898" i="37"/>
  <c r="F902" i="37"/>
  <c r="F906" i="37"/>
  <c r="F910" i="37"/>
  <c r="F914" i="37"/>
  <c r="F918" i="37"/>
  <c r="F922" i="37"/>
  <c r="F926" i="37"/>
  <c r="F930" i="37"/>
  <c r="F934" i="37"/>
  <c r="F938" i="37"/>
  <c r="F942" i="37"/>
  <c r="F946" i="37"/>
  <c r="F950" i="37"/>
  <c r="F954" i="37"/>
  <c r="F958" i="37"/>
  <c r="F962" i="37"/>
  <c r="F966" i="37"/>
  <c r="F970" i="37"/>
  <c r="F974" i="37"/>
  <c r="F978" i="37"/>
  <c r="F982" i="37"/>
  <c r="F986" i="37"/>
  <c r="F990" i="37"/>
  <c r="F994" i="37"/>
  <c r="F998" i="37"/>
  <c r="F1002" i="37"/>
  <c r="F1006" i="37"/>
  <c r="F1010" i="37"/>
  <c r="F1014" i="37"/>
  <c r="F1018" i="37"/>
  <c r="F1022" i="37"/>
  <c r="F1026" i="37"/>
  <c r="F1030" i="37"/>
  <c r="F1034" i="37"/>
  <c r="F1038" i="37"/>
  <c r="F1042" i="37"/>
  <c r="F1046" i="37"/>
  <c r="F1050" i="37"/>
  <c r="F1054" i="37"/>
  <c r="F1058" i="37"/>
  <c r="F1062" i="37"/>
  <c r="F1066" i="37"/>
  <c r="F1070" i="37"/>
  <c r="F1074" i="37"/>
  <c r="F1078" i="37"/>
  <c r="F1082" i="37"/>
  <c r="F1086" i="37"/>
  <c r="F1090" i="37"/>
  <c r="F1094" i="37"/>
  <c r="F1098" i="37"/>
  <c r="F1102" i="37"/>
  <c r="F1106" i="37"/>
  <c r="F1110" i="37"/>
  <c r="F1114" i="37"/>
  <c r="F1118" i="37"/>
  <c r="F1122" i="37"/>
  <c r="F1126" i="37"/>
  <c r="F1130" i="37"/>
  <c r="F1134" i="37"/>
  <c r="F1138" i="37"/>
  <c r="F1142" i="37"/>
  <c r="F1146" i="37"/>
  <c r="F1150" i="37"/>
  <c r="F1154" i="37"/>
  <c r="F1158" i="37"/>
  <c r="F1162" i="37"/>
  <c r="F1166" i="37"/>
  <c r="F1170" i="37"/>
  <c r="F1174" i="37"/>
  <c r="F1178" i="37"/>
  <c r="F1182" i="37"/>
  <c r="F1186" i="37"/>
  <c r="F1190" i="37"/>
  <c r="F1194" i="37"/>
  <c r="F1198" i="37"/>
  <c r="F1202" i="37"/>
  <c r="F1206" i="37"/>
  <c r="F1210" i="37"/>
  <c r="F1214" i="37"/>
  <c r="F1218" i="37"/>
  <c r="F1222" i="37"/>
  <c r="F1226" i="37"/>
  <c r="F1230" i="37"/>
  <c r="F1234" i="37"/>
  <c r="F1238" i="37"/>
  <c r="F1242" i="37"/>
  <c r="F1246" i="37"/>
  <c r="F1250" i="37"/>
  <c r="F1254" i="37"/>
  <c r="F1258" i="37"/>
  <c r="F1262" i="37"/>
  <c r="F1266" i="37"/>
  <c r="F1270" i="37"/>
  <c r="F1274" i="37"/>
  <c r="F1278" i="37"/>
  <c r="F1282" i="37"/>
  <c r="F1286" i="37"/>
  <c r="F1290" i="37"/>
  <c r="F1294" i="37"/>
  <c r="F1298" i="37"/>
  <c r="F1302" i="37"/>
  <c r="F1306" i="37"/>
  <c r="F1310" i="37"/>
  <c r="F1314" i="37"/>
  <c r="F379" i="37"/>
  <c r="F383" i="37"/>
  <c r="F387" i="37"/>
  <c r="F391" i="37"/>
  <c r="F395" i="37"/>
  <c r="F399" i="37"/>
  <c r="F403" i="37"/>
  <c r="F407" i="37"/>
  <c r="F411" i="37"/>
  <c r="F415" i="37"/>
  <c r="F419" i="37"/>
  <c r="F423" i="37"/>
  <c r="F427" i="37"/>
  <c r="F431" i="37"/>
  <c r="F435" i="37"/>
  <c r="F439" i="37"/>
  <c r="F443" i="37"/>
  <c r="F447" i="37"/>
  <c r="F451" i="37"/>
  <c r="F455" i="37"/>
  <c r="F459" i="37"/>
  <c r="F463" i="37"/>
  <c r="F467" i="37"/>
  <c r="F471" i="37"/>
  <c r="F475" i="37"/>
  <c r="F479" i="37"/>
  <c r="F483" i="37"/>
  <c r="F487" i="37"/>
  <c r="F491" i="37"/>
  <c r="F495" i="37"/>
  <c r="F499" i="37"/>
  <c r="F503" i="37"/>
  <c r="F507" i="37"/>
  <c r="F511" i="37"/>
  <c r="F515" i="37"/>
  <c r="F519" i="37"/>
  <c r="F523" i="37"/>
  <c r="F527" i="37"/>
  <c r="F531" i="37"/>
  <c r="F535" i="37"/>
  <c r="F539" i="37"/>
  <c r="F543" i="37"/>
  <c r="F547" i="37"/>
  <c r="F551" i="37"/>
  <c r="F555" i="37"/>
  <c r="F559" i="37"/>
  <c r="F563" i="37"/>
  <c r="F567" i="37"/>
  <c r="F571" i="37"/>
  <c r="F575" i="37"/>
  <c r="F579" i="37"/>
  <c r="F583" i="37"/>
  <c r="F587" i="37"/>
  <c r="F591" i="37"/>
  <c r="F595" i="37"/>
  <c r="F599" i="37"/>
  <c r="F603" i="37"/>
  <c r="F607" i="37"/>
  <c r="F611" i="37"/>
  <c r="F615" i="37"/>
  <c r="F619" i="37"/>
  <c r="F623" i="37"/>
  <c r="F627" i="37"/>
  <c r="F631" i="37"/>
  <c r="F635" i="37"/>
  <c r="F639" i="37"/>
  <c r="F643" i="37"/>
  <c r="F647" i="37"/>
  <c r="F651" i="37"/>
  <c r="F655" i="37"/>
  <c r="F659" i="37"/>
  <c r="F663" i="37"/>
  <c r="F667" i="37"/>
  <c r="F671" i="37"/>
  <c r="F675" i="37"/>
  <c r="F679" i="37"/>
  <c r="F683" i="37"/>
  <c r="F687" i="37"/>
  <c r="F691" i="37"/>
  <c r="F695" i="37"/>
  <c r="F699" i="37"/>
  <c r="F703" i="37"/>
  <c r="F707" i="37"/>
  <c r="F711" i="37"/>
  <c r="F715" i="37"/>
  <c r="F719" i="37"/>
  <c r="F723" i="37"/>
  <c r="F727" i="37"/>
  <c r="F731" i="37"/>
  <c r="F735" i="37"/>
  <c r="F739" i="37"/>
  <c r="F743" i="37"/>
  <c r="F747" i="37"/>
  <c r="F751" i="37"/>
  <c r="F755" i="37"/>
  <c r="F759" i="37"/>
  <c r="F763" i="37"/>
  <c r="F767" i="37"/>
  <c r="F771" i="37"/>
  <c r="F775" i="37"/>
  <c r="F779" i="37"/>
  <c r="F783" i="37"/>
  <c r="F787" i="37"/>
  <c r="F791" i="37"/>
  <c r="F795" i="37"/>
  <c r="F799" i="37"/>
  <c r="F803" i="37"/>
  <c r="F807" i="37"/>
  <c r="F811" i="37"/>
  <c r="F815" i="37"/>
  <c r="F819" i="37"/>
  <c r="F823" i="37"/>
  <c r="F827" i="37"/>
  <c r="F831" i="37"/>
  <c r="F835" i="37"/>
  <c r="F839" i="37"/>
  <c r="F843" i="37"/>
  <c r="F847" i="37"/>
  <c r="F851" i="37"/>
  <c r="F855" i="37"/>
  <c r="F859" i="37"/>
  <c r="F863" i="37"/>
  <c r="F867" i="37"/>
  <c r="F871" i="37"/>
  <c r="F875" i="37"/>
  <c r="F879" i="37"/>
  <c r="F883" i="37"/>
  <c r="F887" i="37"/>
  <c r="F891" i="37"/>
  <c r="F895" i="37"/>
  <c r="F899" i="37"/>
  <c r="F903" i="37"/>
  <c r="F907" i="37"/>
  <c r="F911" i="37"/>
  <c r="F915" i="37"/>
  <c r="F919" i="37"/>
  <c r="F923" i="37"/>
  <c r="F927" i="37"/>
  <c r="F931" i="37"/>
  <c r="F935" i="37"/>
  <c r="F939" i="37"/>
  <c r="F943" i="37"/>
  <c r="F947" i="37"/>
  <c r="F951" i="37"/>
  <c r="F955" i="37"/>
  <c r="F959" i="37"/>
  <c r="F963" i="37"/>
  <c r="F967" i="37"/>
  <c r="F971" i="37"/>
  <c r="F975" i="37"/>
  <c r="F979" i="37"/>
  <c r="F983" i="37"/>
  <c r="F987" i="37"/>
  <c r="F991" i="37"/>
  <c r="F995" i="37"/>
  <c r="F999" i="37"/>
  <c r="F1003" i="37"/>
  <c r="F1007" i="37"/>
  <c r="F1011" i="37"/>
  <c r="F1015" i="37"/>
  <c r="F1019" i="37"/>
  <c r="F1023" i="37"/>
  <c r="F1027" i="37"/>
  <c r="F1031" i="37"/>
  <c r="F1035" i="37"/>
  <c r="F1039" i="37"/>
  <c r="F1043" i="37"/>
  <c r="F1047" i="37"/>
  <c r="F1051" i="37"/>
  <c r="F1055" i="37"/>
  <c r="F1059" i="37"/>
  <c r="F1063" i="37"/>
  <c r="F1067" i="37"/>
  <c r="F1071" i="37"/>
  <c r="F1075" i="37"/>
  <c r="F1079" i="37"/>
  <c r="F1083" i="37"/>
  <c r="F1087" i="37"/>
  <c r="F1091" i="37"/>
  <c r="F1095" i="37"/>
  <c r="F1099" i="37"/>
  <c r="F1103" i="37"/>
  <c r="F1107" i="37"/>
  <c r="F1111" i="37"/>
  <c r="F1115" i="37"/>
  <c r="F1119" i="37"/>
  <c r="F1123" i="37"/>
  <c r="F1127" i="37"/>
  <c r="F1131" i="37"/>
  <c r="F1135" i="37"/>
  <c r="F1139" i="37"/>
  <c r="F1143" i="37"/>
  <c r="F1147" i="37"/>
  <c r="F1151" i="37"/>
  <c r="F1155" i="37"/>
  <c r="F1159" i="37"/>
  <c r="F1163" i="37"/>
  <c r="F1167" i="37"/>
  <c r="F1171" i="37"/>
  <c r="F1175" i="37"/>
  <c r="F1179" i="37"/>
  <c r="F1183" i="37"/>
  <c r="F1187" i="37"/>
  <c r="F1191" i="37"/>
  <c r="F1195" i="37"/>
  <c r="F1199" i="37"/>
  <c r="F1203" i="37"/>
  <c r="F1207" i="37"/>
  <c r="F1211" i="37"/>
  <c r="F1215" i="37"/>
  <c r="F1219" i="37"/>
  <c r="F1223" i="37"/>
  <c r="F1227" i="37"/>
  <c r="F1231" i="37"/>
  <c r="F1235" i="37"/>
  <c r="F1239" i="37"/>
  <c r="F1243" i="37"/>
  <c r="F1247" i="37"/>
  <c r="F1251" i="37"/>
  <c r="F1255" i="37"/>
  <c r="F1259" i="37"/>
  <c r="F1263" i="37"/>
  <c r="F1267" i="37"/>
  <c r="F1271" i="37"/>
  <c r="F1275" i="37"/>
  <c r="F1279" i="37"/>
  <c r="F1283" i="37"/>
  <c r="F1287" i="37"/>
  <c r="F1291" i="37"/>
  <c r="F1295" i="37"/>
  <c r="F1299" i="37"/>
  <c r="F1303" i="37"/>
  <c r="F1307" i="37"/>
  <c r="F1311" i="37"/>
  <c r="F1315" i="37"/>
  <c r="F2160" i="37"/>
  <c r="F2156" i="37"/>
  <c r="F2152" i="37"/>
  <c r="F2148" i="37"/>
  <c r="F2144" i="37"/>
  <c r="F2140" i="37"/>
  <c r="F2136" i="37"/>
  <c r="F2132" i="37"/>
  <c r="F2128" i="37"/>
  <c r="F2124" i="37"/>
  <c r="F2120" i="37"/>
  <c r="F2116" i="37"/>
  <c r="F2112" i="37"/>
  <c r="F2108" i="37"/>
  <c r="F2104" i="37"/>
  <c r="F2100" i="37"/>
  <c r="F2096" i="37"/>
  <c r="F2092" i="37"/>
  <c r="F2088" i="37"/>
  <c r="F2084" i="37"/>
  <c r="F2080" i="37"/>
  <c r="F2076" i="37"/>
  <c r="F2072" i="37"/>
  <c r="F2068" i="37"/>
  <c r="F2064" i="37"/>
  <c r="F2060" i="37"/>
  <c r="F2056" i="37"/>
  <c r="F2052" i="37"/>
  <c r="F2048" i="37"/>
  <c r="F2044" i="37"/>
  <c r="F2040" i="37"/>
  <c r="F2036" i="37"/>
  <c r="F2032" i="37"/>
  <c r="F2028" i="37"/>
  <c r="F2024" i="37"/>
  <c r="F2020" i="37"/>
  <c r="F2016" i="37"/>
  <c r="F2012" i="37"/>
  <c r="F2008" i="37"/>
  <c r="F2004" i="37"/>
  <c r="F2000" i="37"/>
  <c r="F1996" i="37"/>
  <c r="F1992" i="37"/>
  <c r="F1988" i="37"/>
  <c r="F1984" i="37"/>
  <c r="F1980" i="37"/>
  <c r="F1976" i="37"/>
  <c r="F1972" i="37"/>
  <c r="F1968" i="37"/>
  <c r="F1964" i="37"/>
  <c r="F1960" i="37"/>
  <c r="F1956" i="37"/>
  <c r="F1952" i="37"/>
  <c r="F1948" i="37"/>
  <c r="F1944" i="37"/>
  <c r="F1940" i="37"/>
  <c r="F1936" i="37"/>
  <c r="F1932" i="37"/>
  <c r="F1928" i="37"/>
  <c r="F1924" i="37"/>
  <c r="F1920" i="37"/>
  <c r="F1916" i="37"/>
  <c r="F1912" i="37"/>
  <c r="F1908" i="37"/>
  <c r="F1904" i="37"/>
  <c r="F1900" i="37"/>
  <c r="F1896" i="37"/>
  <c r="F1892" i="37"/>
  <c r="F1888" i="37"/>
  <c r="F1884" i="37"/>
  <c r="F1880" i="37"/>
  <c r="F1876" i="37"/>
  <c r="F1872" i="37"/>
  <c r="F1868" i="37"/>
  <c r="F1864" i="37"/>
  <c r="F1860" i="37"/>
  <c r="F1856" i="37"/>
  <c r="F1852" i="37"/>
  <c r="F1848" i="37"/>
  <c r="F1844" i="37"/>
  <c r="F1840" i="37"/>
  <c r="F1836" i="37"/>
  <c r="F1832" i="37"/>
  <c r="F1828" i="37"/>
  <c r="F1824" i="37"/>
  <c r="F1820" i="37"/>
  <c r="F1816" i="37"/>
  <c r="F1812" i="37"/>
  <c r="F1808" i="37"/>
  <c r="F1804" i="37"/>
  <c r="F1800" i="37"/>
  <c r="F1796" i="37"/>
  <c r="F1792" i="37"/>
  <c r="F1788" i="37"/>
  <c r="F1784" i="37"/>
  <c r="F1780" i="37"/>
  <c r="F1776" i="37"/>
  <c r="F1772" i="37"/>
  <c r="F1768" i="37"/>
  <c r="F1764" i="37"/>
  <c r="F1760" i="37"/>
  <c r="F1756" i="37"/>
  <c r="F1752" i="37"/>
  <c r="F1748" i="37"/>
  <c r="F1744" i="37"/>
  <c r="F1740" i="37"/>
  <c r="F1736" i="37"/>
  <c r="F1732" i="37"/>
  <c r="F1728" i="37"/>
  <c r="F1724" i="37"/>
  <c r="F1720" i="37"/>
  <c r="F1716" i="37"/>
  <c r="F1712" i="37"/>
  <c r="F1708" i="37"/>
  <c r="F1704" i="37"/>
  <c r="F1700" i="37"/>
  <c r="F1696" i="37"/>
  <c r="F1692" i="37"/>
  <c r="F1688" i="37"/>
  <c r="F1684" i="37"/>
  <c r="F1680" i="37"/>
  <c r="F1676" i="37"/>
  <c r="F1672" i="37"/>
  <c r="F1668" i="37"/>
  <c r="F1664" i="37"/>
  <c r="F1660" i="37"/>
  <c r="F1656" i="37"/>
  <c r="F1652" i="37"/>
  <c r="F1648" i="37"/>
  <c r="F1644" i="37"/>
  <c r="F1640" i="37"/>
  <c r="F1636" i="37"/>
  <c r="F1632" i="37"/>
  <c r="F1628" i="37"/>
  <c r="F1624" i="37"/>
  <c r="F1620" i="37"/>
  <c r="F1616" i="37"/>
  <c r="F1612" i="37"/>
  <c r="F1608" i="37"/>
  <c r="F1604" i="37"/>
  <c r="F1600" i="37"/>
  <c r="F1596" i="37"/>
  <c r="F1592" i="37"/>
  <c r="F1588" i="37"/>
  <c r="F1584" i="37"/>
  <c r="F1580" i="37"/>
  <c r="F1576" i="37"/>
  <c r="F1572" i="37"/>
  <c r="F1568" i="37"/>
  <c r="F1564" i="37"/>
  <c r="F1560" i="37"/>
  <c r="F1556" i="37"/>
  <c r="F1552" i="37"/>
  <c r="F1548" i="37"/>
  <c r="F1544" i="37"/>
  <c r="F1540" i="37"/>
  <c r="F1536" i="37"/>
  <c r="F1532" i="37"/>
  <c r="F1528" i="37"/>
  <c r="F1524" i="37"/>
  <c r="F1520" i="37"/>
  <c r="F1516" i="37"/>
  <c r="F1512" i="37"/>
  <c r="F1508" i="37"/>
  <c r="F1504" i="37"/>
  <c r="F1500" i="37"/>
  <c r="F1496" i="37"/>
  <c r="F1492" i="37"/>
  <c r="F1488" i="37"/>
  <c r="F1484" i="37"/>
  <c r="F1480" i="37"/>
  <c r="F1476" i="37"/>
  <c r="F1472" i="37"/>
  <c r="F1468" i="37"/>
  <c r="F1464" i="37"/>
  <c r="F1460" i="37"/>
  <c r="F1456" i="37"/>
  <c r="F1452" i="37"/>
  <c r="F1448" i="37"/>
  <c r="F1444" i="37"/>
  <c r="F1440" i="37"/>
  <c r="F1436" i="37"/>
  <c r="F1432" i="37"/>
  <c r="F1428" i="37"/>
  <c r="F1424" i="37"/>
  <c r="F1420" i="37"/>
  <c r="F1416" i="37"/>
  <c r="F1412" i="37"/>
  <c r="F1408" i="37"/>
  <c r="F1404" i="37"/>
  <c r="F1400" i="37"/>
  <c r="F1396" i="37"/>
  <c r="F1392" i="37"/>
  <c r="F1388" i="37"/>
  <c r="F1384" i="37"/>
  <c r="F1380" i="37"/>
  <c r="F1376" i="37"/>
  <c r="F1372" i="37"/>
  <c r="F1368" i="37"/>
  <c r="F1364" i="37"/>
  <c r="F1360" i="37"/>
  <c r="F1356" i="37"/>
  <c r="F1352" i="37"/>
  <c r="F1348" i="37"/>
  <c r="F1344" i="37"/>
  <c r="F1340" i="37"/>
  <c r="F1336" i="37"/>
  <c r="F1332" i="37"/>
  <c r="F1328" i="37"/>
  <c r="F1324" i="37"/>
  <c r="F1320" i="37"/>
  <c r="F1316" i="37"/>
  <c r="F1308" i="37"/>
  <c r="F1300" i="37"/>
  <c r="F1292" i="37"/>
  <c r="F1284" i="37"/>
  <c r="F1276" i="37"/>
  <c r="F1268" i="37"/>
  <c r="F1260" i="37"/>
  <c r="F1252" i="37"/>
  <c r="F1244" i="37"/>
  <c r="F1236" i="37"/>
  <c r="F1228" i="37"/>
  <c r="F1220" i="37"/>
  <c r="F1212" i="37"/>
  <c r="F1204" i="37"/>
  <c r="F1196" i="37"/>
  <c r="F1188" i="37"/>
  <c r="F1180" i="37"/>
  <c r="F1172" i="37"/>
  <c r="F1164" i="37"/>
  <c r="F1156" i="37"/>
  <c r="F1148" i="37"/>
  <c r="F836" i="37"/>
  <c r="F840" i="37"/>
  <c r="F844" i="37"/>
  <c r="F848" i="37"/>
  <c r="F852" i="37"/>
  <c r="F856" i="37"/>
  <c r="F860" i="37"/>
  <c r="F864" i="37"/>
  <c r="F868" i="37"/>
  <c r="F872" i="37"/>
  <c r="F876" i="37"/>
  <c r="F880" i="37"/>
  <c r="F884" i="37"/>
  <c r="F888" i="37"/>
  <c r="F892" i="37"/>
  <c r="F896" i="37"/>
  <c r="F900" i="37"/>
  <c r="F904" i="37"/>
  <c r="F908" i="37"/>
  <c r="F912" i="37"/>
  <c r="F916" i="37"/>
  <c r="F920" i="37"/>
  <c r="F924" i="37"/>
  <c r="F928" i="37"/>
  <c r="F932" i="37"/>
  <c r="F936" i="37"/>
  <c r="F940" i="37"/>
  <c r="F944" i="37"/>
  <c r="F948" i="37"/>
  <c r="F952" i="37"/>
  <c r="F956" i="37"/>
  <c r="F960" i="37"/>
  <c r="F964" i="37"/>
  <c r="F968" i="37"/>
  <c r="F972" i="37"/>
  <c r="F976" i="37"/>
  <c r="F980" i="37"/>
  <c r="F984" i="37"/>
  <c r="F988" i="37"/>
  <c r="F992" i="37"/>
  <c r="F996" i="37"/>
  <c r="F1000" i="37"/>
  <c r="F1004" i="37"/>
  <c r="F1008" i="37"/>
  <c r="F1012" i="37"/>
  <c r="F1016" i="37"/>
  <c r="F1020" i="37"/>
  <c r="F1024" i="37"/>
  <c r="F1028" i="37"/>
  <c r="F1032" i="37"/>
  <c r="F1036" i="37"/>
  <c r="F1040" i="37"/>
  <c r="F1044" i="37"/>
  <c r="F1048" i="37"/>
  <c r="F1052" i="37"/>
  <c r="F1056" i="37"/>
  <c r="F1060" i="37"/>
  <c r="F1064" i="37"/>
  <c r="F1068" i="37"/>
  <c r="F1072" i="37"/>
  <c r="F1076" i="37"/>
  <c r="F1080" i="37"/>
  <c r="F1084" i="37"/>
  <c r="F1088" i="37"/>
  <c r="F1092" i="37"/>
  <c r="F1096" i="37"/>
  <c r="F1100" i="37"/>
  <c r="F1104" i="37"/>
  <c r="F1108" i="37"/>
  <c r="F1112" i="37"/>
  <c r="F1116" i="37"/>
  <c r="F1120" i="37"/>
  <c r="F1124" i="37"/>
  <c r="F1128" i="37"/>
  <c r="F1132" i="37"/>
  <c r="F1136" i="37"/>
  <c r="F1140" i="37"/>
  <c r="F1144" i="37"/>
  <c r="F2159" i="37"/>
  <c r="F2155" i="37"/>
  <c r="F2151" i="37"/>
  <c r="F2147" i="37"/>
  <c r="F2143" i="37"/>
  <c r="F2139" i="37"/>
  <c r="F2135" i="37"/>
  <c r="F2131" i="37"/>
  <c r="F2127" i="37"/>
  <c r="F2123" i="37"/>
  <c r="F2119" i="37"/>
  <c r="F2115" i="37"/>
  <c r="F2111" i="37"/>
  <c r="F2107" i="37"/>
  <c r="F2103" i="37"/>
  <c r="F2099" i="37"/>
  <c r="F2095" i="37"/>
  <c r="F2091" i="37"/>
  <c r="F2087" i="37"/>
  <c r="F2083" i="37"/>
  <c r="F2079" i="37"/>
  <c r="F2075" i="37"/>
  <c r="F2071" i="37"/>
  <c r="F2067" i="37"/>
  <c r="F2063" i="37"/>
  <c r="F2059" i="37"/>
  <c r="F2055" i="37"/>
  <c r="F2051" i="37"/>
  <c r="F2047" i="37"/>
  <c r="F2043" i="37"/>
  <c r="F2039" i="37"/>
  <c r="F2035" i="37"/>
  <c r="F2031" i="37"/>
  <c r="F2027" i="37"/>
  <c r="F2023" i="37"/>
  <c r="F2019" i="37"/>
  <c r="F2015" i="37"/>
  <c r="F2011" i="37"/>
  <c r="F2007" i="37"/>
  <c r="F2003" i="37"/>
  <c r="F1999" i="37"/>
  <c r="F1995" i="37"/>
  <c r="F1991" i="37"/>
  <c r="F1987" i="37"/>
  <c r="F1983" i="37"/>
  <c r="F1979" i="37"/>
  <c r="F1975" i="37"/>
  <c r="F1971" i="37"/>
  <c r="F1967" i="37"/>
  <c r="F1963" i="37"/>
  <c r="F1959" i="37"/>
  <c r="F1955" i="37"/>
  <c r="F1951" i="37"/>
  <c r="F1947" i="37"/>
  <c r="F1943" i="37"/>
  <c r="F1939" i="37"/>
  <c r="F1935" i="37"/>
  <c r="F1931" i="37"/>
  <c r="F1927" i="37"/>
  <c r="F1923" i="37"/>
  <c r="F1919" i="37"/>
  <c r="F1915" i="37"/>
  <c r="F1911" i="37"/>
  <c r="F1907" i="37"/>
  <c r="F1903" i="37"/>
  <c r="F1899" i="37"/>
  <c r="F1895" i="37"/>
  <c r="F1891" i="37"/>
  <c r="F1887" i="37"/>
  <c r="F1883" i="37"/>
  <c r="F1879" i="37"/>
  <c r="F1875" i="37"/>
  <c r="F1871" i="37"/>
  <c r="F1867" i="37"/>
  <c r="F1863" i="37"/>
  <c r="F1859" i="37"/>
  <c r="F1855" i="37"/>
  <c r="F1851" i="37"/>
  <c r="F1847" i="37"/>
  <c r="F1843" i="37"/>
  <c r="F1839" i="37"/>
  <c r="F1835" i="37"/>
  <c r="F1831" i="37"/>
  <c r="F1827" i="37"/>
  <c r="F1823" i="37"/>
  <c r="F1819" i="37"/>
  <c r="F1815" i="37"/>
  <c r="F1811" i="37"/>
  <c r="F1807" i="37"/>
  <c r="F1803" i="37"/>
  <c r="F1799" i="37"/>
  <c r="F1795" i="37"/>
  <c r="F1791" i="37"/>
  <c r="F1787" i="37"/>
  <c r="F1783" i="37"/>
  <c r="F1779" i="37"/>
  <c r="F1775" i="37"/>
  <c r="F1771" i="37"/>
  <c r="F1767" i="37"/>
  <c r="F1763" i="37"/>
  <c r="F1759" i="37"/>
  <c r="F1755" i="37"/>
  <c r="F1751" i="37"/>
  <c r="F1747" i="37"/>
  <c r="F1743" i="37"/>
  <c r="F1739" i="37"/>
  <c r="F1735" i="37"/>
  <c r="F1731" i="37"/>
  <c r="F1727" i="37"/>
  <c r="F1723" i="37"/>
  <c r="F1719" i="37"/>
  <c r="F1715" i="37"/>
  <c r="F1711" i="37"/>
  <c r="F1707" i="37"/>
  <c r="F1703" i="37"/>
  <c r="F1699" i="37"/>
  <c r="F1695" i="37"/>
  <c r="F1691" i="37"/>
  <c r="F1687" i="37"/>
  <c r="F1683" i="37"/>
  <c r="F1679" i="37"/>
  <c r="F1675" i="37"/>
  <c r="F1671" i="37"/>
  <c r="F1667" i="37"/>
  <c r="F1663" i="37"/>
  <c r="F1659" i="37"/>
  <c r="F1655" i="37"/>
  <c r="F1651" i="37"/>
  <c r="F1647" i="37"/>
  <c r="F1643" i="37"/>
  <c r="F1639" i="37"/>
  <c r="F1635" i="37"/>
  <c r="F1631" i="37"/>
  <c r="F1627" i="37"/>
  <c r="F1623" i="37"/>
  <c r="F1619" i="37"/>
  <c r="F1615" i="37"/>
  <c r="F1611" i="37"/>
  <c r="F1607" i="37"/>
  <c r="F1603" i="37"/>
  <c r="F1599" i="37"/>
  <c r="F1595" i="37"/>
  <c r="F1591" i="37"/>
  <c r="F1587" i="37"/>
  <c r="F1583" i="37"/>
  <c r="F1579" i="37"/>
  <c r="F1575" i="37"/>
  <c r="F1571" i="37"/>
  <c r="F1567" i="37"/>
  <c r="F1563" i="37"/>
  <c r="F1559" i="37"/>
  <c r="F1555" i="37"/>
  <c r="F1551" i="37"/>
  <c r="F1547" i="37"/>
  <c r="F1543" i="37"/>
  <c r="F1539" i="37"/>
  <c r="F1535" i="37"/>
  <c r="F1531" i="37"/>
  <c r="F1527" i="37"/>
  <c r="F1523" i="37"/>
  <c r="F1519" i="37"/>
  <c r="F1515" i="37"/>
  <c r="F1511" i="37"/>
  <c r="F1507" i="37"/>
  <c r="F1503" i="37"/>
  <c r="F1499" i="37"/>
  <c r="F1495" i="37"/>
  <c r="F1491" i="37"/>
  <c r="F1487" i="37"/>
  <c r="F1483" i="37"/>
  <c r="F1479" i="37"/>
  <c r="F1475" i="37"/>
  <c r="F1471" i="37"/>
  <c r="F1467" i="37"/>
  <c r="F1463" i="37"/>
  <c r="F1459" i="37"/>
  <c r="F1455" i="37"/>
  <c r="F1451" i="37"/>
  <c r="F1447" i="37"/>
  <c r="F1443" i="37"/>
  <c r="F1439" i="37"/>
  <c r="F1435" i="37"/>
  <c r="F1431" i="37"/>
  <c r="F1427" i="37"/>
  <c r="F1423" i="37"/>
  <c r="F1419" i="37"/>
  <c r="F1415" i="37"/>
  <c r="F1411" i="37"/>
  <c r="F1407" i="37"/>
  <c r="F1403" i="37"/>
  <c r="F1399" i="37"/>
  <c r="F1395" i="37"/>
  <c r="F1391" i="37"/>
  <c r="F1387" i="37"/>
  <c r="F1383" i="37"/>
  <c r="F1379" i="37"/>
  <c r="F1375" i="37"/>
  <c r="F1371" i="37"/>
  <c r="F1367" i="37"/>
  <c r="F1363" i="37"/>
  <c r="F1359" i="37"/>
  <c r="F1355" i="37"/>
  <c r="F1351" i="37"/>
  <c r="F1347" i="37"/>
  <c r="F1343" i="37"/>
  <c r="F1339" i="37"/>
  <c r="F1335" i="37"/>
  <c r="F1331" i="37"/>
  <c r="F1327" i="37"/>
  <c r="F1323" i="37"/>
  <c r="F1319" i="37"/>
  <c r="I13" i="36"/>
  <c r="I11" i="36"/>
  <c r="I3" i="36"/>
  <c r="I8" i="36"/>
  <c r="I4" i="36"/>
  <c r="I12" i="36"/>
  <c r="I10" i="36"/>
  <c r="I5" i="36"/>
  <c r="I6" i="36"/>
  <c r="I10" i="35"/>
  <c r="I11" i="35"/>
  <c r="I4" i="35"/>
  <c r="I8" i="35"/>
  <c r="I5" i="35"/>
  <c r="I13" i="35"/>
  <c r="I6" i="35"/>
  <c r="I3" i="35"/>
  <c r="I12" i="35"/>
  <c r="F3" i="34"/>
  <c r="I3" i="34" s="1"/>
  <c r="L3" i="33"/>
  <c r="I11" i="33"/>
  <c r="I12" i="33"/>
  <c r="I8" i="33"/>
  <c r="I13" i="33"/>
  <c r="I10" i="33"/>
  <c r="I6" i="33"/>
  <c r="I5" i="33"/>
  <c r="I4" i="33"/>
  <c r="I3" i="33"/>
  <c r="I6" i="32"/>
  <c r="I5" i="32"/>
  <c r="I13" i="32"/>
  <c r="I11" i="32"/>
  <c r="I4" i="32"/>
  <c r="I10" i="32"/>
  <c r="I3" i="32"/>
  <c r="I12" i="32"/>
  <c r="I8" i="31"/>
  <c r="I11" i="31"/>
  <c r="I3" i="31"/>
  <c r="I13" i="31"/>
  <c r="I5" i="31"/>
  <c r="I6" i="31"/>
  <c r="I14" i="31"/>
  <c r="I12" i="31"/>
  <c r="I4" i="31"/>
  <c r="K4" i="39" l="1"/>
  <c r="K12" i="39"/>
  <c r="K6" i="39"/>
  <c r="K3" i="39"/>
  <c r="K5" i="39"/>
  <c r="K10" i="39"/>
  <c r="K11" i="39"/>
  <c r="K13" i="39"/>
  <c r="I18" i="38"/>
  <c r="I17" i="38"/>
  <c r="I19" i="38"/>
  <c r="I7" i="38" s="1"/>
  <c r="I6" i="37"/>
  <c r="I4" i="37"/>
  <c r="I3" i="37"/>
  <c r="I5" i="37"/>
  <c r="I13" i="37"/>
  <c r="I12" i="37"/>
  <c r="I14" i="37"/>
  <c r="I15" i="37"/>
  <c r="I18" i="36"/>
  <c r="I17" i="36"/>
  <c r="I8" i="37"/>
  <c r="I18" i="35"/>
  <c r="I17" i="35"/>
  <c r="I19" i="36"/>
  <c r="I7" i="36" s="1"/>
  <c r="I19" i="35"/>
  <c r="I7" i="35" s="1"/>
  <c r="I4" i="34"/>
  <c r="I10" i="34"/>
  <c r="I5" i="34"/>
  <c r="I13" i="34"/>
  <c r="I11" i="34"/>
  <c r="I6" i="34"/>
  <c r="I8" i="34"/>
  <c r="I12" i="34"/>
  <c r="I19" i="33"/>
  <c r="I7" i="33" s="1"/>
  <c r="I18" i="33"/>
  <c r="I17" i="33"/>
  <c r="I18" i="32"/>
  <c r="I18" i="31"/>
  <c r="I19" i="32"/>
  <c r="I7" i="32" s="1"/>
  <c r="I17" i="32"/>
  <c r="I20" i="31"/>
  <c r="I7" i="31" s="1"/>
  <c r="I19" i="31"/>
  <c r="K19" i="39" l="1"/>
  <c r="K7" i="39" s="1"/>
  <c r="K17" i="39"/>
  <c r="K18" i="39"/>
  <c r="I19" i="37"/>
  <c r="I21" i="37"/>
  <c r="I7" i="37" s="1"/>
  <c r="I20" i="37"/>
  <c r="I17" i="34"/>
  <c r="I18" i="34"/>
  <c r="I19" i="34"/>
  <c r="I7" i="34" s="1"/>
  <c r="E2160" i="30"/>
  <c r="F2160" i="30" s="1"/>
  <c r="E2159" i="30"/>
  <c r="F2159" i="30" s="1"/>
  <c r="E2158" i="30"/>
  <c r="F2158" i="30" s="1"/>
  <c r="E2157" i="30"/>
  <c r="F2157" i="30" s="1"/>
  <c r="E2156" i="30"/>
  <c r="F2156" i="30" s="1"/>
  <c r="E2155" i="30"/>
  <c r="F2155" i="30" s="1"/>
  <c r="E2154" i="30"/>
  <c r="F2154" i="30" s="1"/>
  <c r="E2153" i="30"/>
  <c r="F2153" i="30" s="1"/>
  <c r="E2152" i="30"/>
  <c r="F2152" i="30" s="1"/>
  <c r="E2151" i="30"/>
  <c r="F2151" i="30" s="1"/>
  <c r="E2150" i="30"/>
  <c r="F2150" i="30" s="1"/>
  <c r="E2149" i="30"/>
  <c r="F2149" i="30" s="1"/>
  <c r="E2148" i="30"/>
  <c r="F2148" i="30" s="1"/>
  <c r="E2147" i="30"/>
  <c r="F2147" i="30" s="1"/>
  <c r="E2146" i="30"/>
  <c r="F2146" i="30" s="1"/>
  <c r="E2145" i="30"/>
  <c r="F2145" i="30" s="1"/>
  <c r="E2144" i="30"/>
  <c r="F2144" i="30" s="1"/>
  <c r="E2143" i="30"/>
  <c r="F2143" i="30" s="1"/>
  <c r="E2142" i="30"/>
  <c r="F2142" i="30" s="1"/>
  <c r="E2141" i="30"/>
  <c r="F2141" i="30" s="1"/>
  <c r="E2140" i="30"/>
  <c r="F2140" i="30" s="1"/>
  <c r="E2139" i="30"/>
  <c r="F2139" i="30" s="1"/>
  <c r="E2138" i="30"/>
  <c r="F2138" i="30" s="1"/>
  <c r="E2137" i="30"/>
  <c r="F2137" i="30" s="1"/>
  <c r="E2136" i="30"/>
  <c r="F2136" i="30" s="1"/>
  <c r="E2135" i="30"/>
  <c r="F2135" i="30" s="1"/>
  <c r="E2134" i="30"/>
  <c r="F2134" i="30" s="1"/>
  <c r="E2133" i="30"/>
  <c r="F2133" i="30" s="1"/>
  <c r="E2132" i="30"/>
  <c r="F2132" i="30" s="1"/>
  <c r="E2131" i="30"/>
  <c r="F2131" i="30" s="1"/>
  <c r="E2130" i="30"/>
  <c r="F2130" i="30" s="1"/>
  <c r="E2129" i="30"/>
  <c r="F2129" i="30" s="1"/>
  <c r="E2128" i="30"/>
  <c r="F2128" i="30" s="1"/>
  <c r="E2127" i="30"/>
  <c r="F2127" i="30" s="1"/>
  <c r="E2126" i="30"/>
  <c r="F2126" i="30" s="1"/>
  <c r="E2125" i="30"/>
  <c r="F2125" i="30" s="1"/>
  <c r="E2124" i="30"/>
  <c r="F2124" i="30" s="1"/>
  <c r="E2123" i="30"/>
  <c r="F2123" i="30" s="1"/>
  <c r="E2122" i="30"/>
  <c r="F2122" i="30" s="1"/>
  <c r="E2121" i="30"/>
  <c r="F2121" i="30" s="1"/>
  <c r="E2120" i="30"/>
  <c r="F2120" i="30" s="1"/>
  <c r="E2119" i="30"/>
  <c r="F2119" i="30" s="1"/>
  <c r="E2118" i="30"/>
  <c r="F2118" i="30" s="1"/>
  <c r="E2117" i="30"/>
  <c r="F2117" i="30" s="1"/>
  <c r="E2116" i="30"/>
  <c r="F2116" i="30" s="1"/>
  <c r="E2115" i="30"/>
  <c r="F2115" i="30" s="1"/>
  <c r="E2114" i="30"/>
  <c r="F2114" i="30" s="1"/>
  <c r="E2113" i="30"/>
  <c r="F2113" i="30" s="1"/>
  <c r="E2112" i="30"/>
  <c r="F2112" i="30" s="1"/>
  <c r="E2111" i="30"/>
  <c r="F2111" i="30" s="1"/>
  <c r="E2110" i="30"/>
  <c r="F2110" i="30" s="1"/>
  <c r="E2109" i="30"/>
  <c r="F2109" i="30" s="1"/>
  <c r="E2108" i="30"/>
  <c r="F2108" i="30" s="1"/>
  <c r="E2107" i="30"/>
  <c r="F2107" i="30" s="1"/>
  <c r="E2106" i="30"/>
  <c r="F2106" i="30" s="1"/>
  <c r="E2105" i="30"/>
  <c r="F2105" i="30" s="1"/>
  <c r="E2104" i="30"/>
  <c r="F2104" i="30" s="1"/>
  <c r="E2103" i="30"/>
  <c r="F2103" i="30" s="1"/>
  <c r="E2102" i="30"/>
  <c r="F2102" i="30" s="1"/>
  <c r="E2101" i="30"/>
  <c r="F2101" i="30" s="1"/>
  <c r="E2100" i="30"/>
  <c r="F2100" i="30" s="1"/>
  <c r="E2099" i="30"/>
  <c r="F2099" i="30" s="1"/>
  <c r="E2098" i="30"/>
  <c r="F2098" i="30" s="1"/>
  <c r="E2097" i="30"/>
  <c r="F2097" i="30" s="1"/>
  <c r="E2096" i="30"/>
  <c r="F2096" i="30" s="1"/>
  <c r="E2095" i="30"/>
  <c r="F2095" i="30" s="1"/>
  <c r="E2094" i="30"/>
  <c r="F2094" i="30" s="1"/>
  <c r="E2093" i="30"/>
  <c r="F2093" i="30" s="1"/>
  <c r="E2092" i="30"/>
  <c r="F2092" i="30" s="1"/>
  <c r="E2091" i="30"/>
  <c r="F2091" i="30" s="1"/>
  <c r="E2090" i="30"/>
  <c r="F2090" i="30" s="1"/>
  <c r="E2089" i="30"/>
  <c r="F2089" i="30" s="1"/>
  <c r="E2088" i="30"/>
  <c r="F2088" i="30" s="1"/>
  <c r="E2087" i="30"/>
  <c r="F2087" i="30" s="1"/>
  <c r="E2086" i="30"/>
  <c r="F2086" i="30" s="1"/>
  <c r="E2085" i="30"/>
  <c r="F2085" i="30" s="1"/>
  <c r="E2084" i="30"/>
  <c r="F2084" i="30" s="1"/>
  <c r="E2083" i="30"/>
  <c r="F2083" i="30" s="1"/>
  <c r="E2082" i="30"/>
  <c r="F2082" i="30" s="1"/>
  <c r="E2081" i="30"/>
  <c r="F2081" i="30" s="1"/>
  <c r="E2080" i="30"/>
  <c r="F2080" i="30" s="1"/>
  <c r="E2079" i="30"/>
  <c r="F2079" i="30" s="1"/>
  <c r="E2078" i="30"/>
  <c r="F2078" i="30" s="1"/>
  <c r="E2077" i="30"/>
  <c r="F2077" i="30" s="1"/>
  <c r="E2076" i="30"/>
  <c r="F2076" i="30" s="1"/>
  <c r="E2075" i="30"/>
  <c r="F2075" i="30" s="1"/>
  <c r="E2074" i="30"/>
  <c r="F2074" i="30" s="1"/>
  <c r="E2073" i="30"/>
  <c r="F2073" i="30" s="1"/>
  <c r="E2072" i="30"/>
  <c r="F2072" i="30" s="1"/>
  <c r="E2071" i="30"/>
  <c r="F2071" i="30" s="1"/>
  <c r="E2070" i="30"/>
  <c r="F2070" i="30" s="1"/>
  <c r="E2069" i="30"/>
  <c r="F2069" i="30" s="1"/>
  <c r="E2068" i="30"/>
  <c r="F2068" i="30" s="1"/>
  <c r="E2067" i="30"/>
  <c r="F2067" i="30" s="1"/>
  <c r="E2066" i="30"/>
  <c r="F2066" i="30" s="1"/>
  <c r="E2065" i="30"/>
  <c r="F2065" i="30" s="1"/>
  <c r="E2064" i="30"/>
  <c r="F2064" i="30" s="1"/>
  <c r="E2063" i="30"/>
  <c r="F2063" i="30" s="1"/>
  <c r="E2062" i="30"/>
  <c r="F2062" i="30" s="1"/>
  <c r="E2061" i="30"/>
  <c r="F2061" i="30" s="1"/>
  <c r="E2060" i="30"/>
  <c r="F2060" i="30" s="1"/>
  <c r="E2059" i="30"/>
  <c r="F2059" i="30" s="1"/>
  <c r="E2058" i="30"/>
  <c r="F2058" i="30" s="1"/>
  <c r="E2057" i="30"/>
  <c r="F2057" i="30" s="1"/>
  <c r="E2056" i="30"/>
  <c r="F2056" i="30" s="1"/>
  <c r="E2055" i="30"/>
  <c r="F2055" i="30" s="1"/>
  <c r="E2054" i="30"/>
  <c r="F2054" i="30" s="1"/>
  <c r="E2053" i="30"/>
  <c r="F2053" i="30" s="1"/>
  <c r="E2052" i="30"/>
  <c r="F2052" i="30" s="1"/>
  <c r="E2051" i="30"/>
  <c r="F2051" i="30" s="1"/>
  <c r="E2050" i="30"/>
  <c r="F2050" i="30" s="1"/>
  <c r="E2049" i="30"/>
  <c r="F2049" i="30" s="1"/>
  <c r="E2048" i="30"/>
  <c r="F2048" i="30" s="1"/>
  <c r="E2047" i="30"/>
  <c r="F2047" i="30" s="1"/>
  <c r="E2046" i="30"/>
  <c r="F2046" i="30" s="1"/>
  <c r="E2045" i="30"/>
  <c r="F2045" i="30" s="1"/>
  <c r="E2044" i="30"/>
  <c r="F2044" i="30" s="1"/>
  <c r="E2043" i="30"/>
  <c r="F2043" i="30" s="1"/>
  <c r="E2042" i="30"/>
  <c r="F2042" i="30" s="1"/>
  <c r="E2041" i="30"/>
  <c r="F2041" i="30" s="1"/>
  <c r="E2040" i="30"/>
  <c r="F2040" i="30" s="1"/>
  <c r="E2039" i="30"/>
  <c r="F2039" i="30" s="1"/>
  <c r="E2038" i="30"/>
  <c r="F2038" i="30" s="1"/>
  <c r="E2037" i="30"/>
  <c r="F2037" i="30" s="1"/>
  <c r="E2036" i="30"/>
  <c r="F2036" i="30" s="1"/>
  <c r="E2035" i="30"/>
  <c r="F2035" i="30" s="1"/>
  <c r="E2034" i="30"/>
  <c r="F2034" i="30" s="1"/>
  <c r="E2033" i="30"/>
  <c r="F2033" i="30" s="1"/>
  <c r="E2032" i="30"/>
  <c r="F2032" i="30" s="1"/>
  <c r="E2031" i="30"/>
  <c r="F2031" i="30" s="1"/>
  <c r="E2030" i="30"/>
  <c r="F2030" i="30" s="1"/>
  <c r="E2029" i="30"/>
  <c r="F2029" i="30" s="1"/>
  <c r="E2028" i="30"/>
  <c r="F2028" i="30" s="1"/>
  <c r="E2027" i="30"/>
  <c r="F2027" i="30" s="1"/>
  <c r="E2026" i="30"/>
  <c r="F2026" i="30" s="1"/>
  <c r="E2025" i="30"/>
  <c r="F2025" i="30" s="1"/>
  <c r="E2024" i="30"/>
  <c r="F2024" i="30" s="1"/>
  <c r="E2023" i="30"/>
  <c r="F2023" i="30" s="1"/>
  <c r="E2022" i="30"/>
  <c r="F2022" i="30" s="1"/>
  <c r="E2021" i="30"/>
  <c r="F2021" i="30" s="1"/>
  <c r="E2020" i="30"/>
  <c r="F2020" i="30" s="1"/>
  <c r="E2019" i="30"/>
  <c r="F2019" i="30" s="1"/>
  <c r="E2018" i="30"/>
  <c r="F2018" i="30" s="1"/>
  <c r="E2017" i="30"/>
  <c r="F2017" i="30" s="1"/>
  <c r="E2016" i="30"/>
  <c r="F2016" i="30" s="1"/>
  <c r="E2015" i="30"/>
  <c r="F2015" i="30" s="1"/>
  <c r="E2014" i="30"/>
  <c r="F2014" i="30" s="1"/>
  <c r="E2013" i="30"/>
  <c r="F2013" i="30" s="1"/>
  <c r="E2012" i="30"/>
  <c r="F2012" i="30" s="1"/>
  <c r="E2011" i="30"/>
  <c r="F2011" i="30" s="1"/>
  <c r="E2010" i="30"/>
  <c r="F2010" i="30" s="1"/>
  <c r="E2009" i="30"/>
  <c r="F2009" i="30" s="1"/>
  <c r="E2008" i="30"/>
  <c r="F2008" i="30" s="1"/>
  <c r="E2007" i="30"/>
  <c r="F2007" i="30" s="1"/>
  <c r="E2006" i="30"/>
  <c r="F2006" i="30" s="1"/>
  <c r="E2005" i="30"/>
  <c r="F2005" i="30" s="1"/>
  <c r="E2004" i="30"/>
  <c r="F2004" i="30" s="1"/>
  <c r="E2003" i="30"/>
  <c r="F2003" i="30" s="1"/>
  <c r="E2002" i="30"/>
  <c r="F2002" i="30" s="1"/>
  <c r="E2001" i="30"/>
  <c r="F2001" i="30" s="1"/>
  <c r="E2000" i="30"/>
  <c r="F2000" i="30" s="1"/>
  <c r="E1999" i="30"/>
  <c r="F1999" i="30" s="1"/>
  <c r="E1998" i="30"/>
  <c r="F1998" i="30" s="1"/>
  <c r="E1997" i="30"/>
  <c r="F1997" i="30" s="1"/>
  <c r="E1996" i="30"/>
  <c r="F1996" i="30" s="1"/>
  <c r="E1995" i="30"/>
  <c r="F1995" i="30" s="1"/>
  <c r="E1994" i="30"/>
  <c r="F1994" i="30" s="1"/>
  <c r="E1993" i="30"/>
  <c r="F1993" i="30" s="1"/>
  <c r="E1992" i="30"/>
  <c r="F1992" i="30" s="1"/>
  <c r="E1991" i="30"/>
  <c r="F1991" i="30" s="1"/>
  <c r="E1990" i="30"/>
  <c r="F1990" i="30" s="1"/>
  <c r="E1989" i="30"/>
  <c r="F1989" i="30" s="1"/>
  <c r="E1988" i="30"/>
  <c r="F1988" i="30" s="1"/>
  <c r="E1987" i="30"/>
  <c r="F1987" i="30" s="1"/>
  <c r="E1986" i="30"/>
  <c r="F1986" i="30" s="1"/>
  <c r="E1985" i="30"/>
  <c r="F1985" i="30" s="1"/>
  <c r="E1984" i="30"/>
  <c r="F1984" i="30" s="1"/>
  <c r="E1983" i="30"/>
  <c r="F1983" i="30" s="1"/>
  <c r="E1982" i="30"/>
  <c r="F1982" i="30" s="1"/>
  <c r="E1981" i="30"/>
  <c r="F1981" i="30" s="1"/>
  <c r="E1980" i="30"/>
  <c r="F1980" i="30" s="1"/>
  <c r="E1979" i="30"/>
  <c r="F1979" i="30" s="1"/>
  <c r="E1978" i="30"/>
  <c r="F1978" i="30" s="1"/>
  <c r="E1977" i="30"/>
  <c r="F1977" i="30" s="1"/>
  <c r="E1976" i="30"/>
  <c r="F1976" i="30" s="1"/>
  <c r="E1975" i="30"/>
  <c r="F1975" i="30" s="1"/>
  <c r="E1974" i="30"/>
  <c r="F1974" i="30" s="1"/>
  <c r="E1973" i="30"/>
  <c r="F1973" i="30" s="1"/>
  <c r="E1972" i="30"/>
  <c r="F1972" i="30" s="1"/>
  <c r="E1971" i="30"/>
  <c r="F1971" i="30" s="1"/>
  <c r="E1970" i="30"/>
  <c r="F1970" i="30" s="1"/>
  <c r="E1969" i="30"/>
  <c r="F1969" i="30" s="1"/>
  <c r="E1968" i="30"/>
  <c r="F1968" i="30" s="1"/>
  <c r="E1967" i="30"/>
  <c r="F1967" i="30" s="1"/>
  <c r="E1966" i="30"/>
  <c r="F1966" i="30" s="1"/>
  <c r="E1965" i="30"/>
  <c r="F1965" i="30" s="1"/>
  <c r="E1964" i="30"/>
  <c r="F1964" i="30" s="1"/>
  <c r="E1963" i="30"/>
  <c r="F1963" i="30" s="1"/>
  <c r="E1962" i="30"/>
  <c r="F1962" i="30" s="1"/>
  <c r="E1961" i="30"/>
  <c r="F1961" i="30" s="1"/>
  <c r="E1960" i="30"/>
  <c r="F1960" i="30" s="1"/>
  <c r="E1959" i="30"/>
  <c r="F1959" i="30" s="1"/>
  <c r="E1958" i="30"/>
  <c r="F1958" i="30" s="1"/>
  <c r="E1957" i="30"/>
  <c r="F1957" i="30" s="1"/>
  <c r="E1956" i="30"/>
  <c r="F1956" i="30" s="1"/>
  <c r="E1955" i="30"/>
  <c r="F1955" i="30" s="1"/>
  <c r="E1954" i="30"/>
  <c r="F1954" i="30" s="1"/>
  <c r="E1953" i="30"/>
  <c r="F1953" i="30" s="1"/>
  <c r="E1952" i="30"/>
  <c r="F1952" i="30" s="1"/>
  <c r="E1951" i="30"/>
  <c r="F1951" i="30" s="1"/>
  <c r="E1950" i="30"/>
  <c r="F1950" i="30" s="1"/>
  <c r="E1949" i="30"/>
  <c r="F1949" i="30" s="1"/>
  <c r="E1948" i="30"/>
  <c r="F1948" i="30" s="1"/>
  <c r="E1947" i="30"/>
  <c r="F1947" i="30" s="1"/>
  <c r="E1946" i="30"/>
  <c r="F1946" i="30" s="1"/>
  <c r="E1945" i="30"/>
  <c r="F1945" i="30" s="1"/>
  <c r="E1944" i="30"/>
  <c r="F1944" i="30" s="1"/>
  <c r="E1943" i="30"/>
  <c r="F1943" i="30" s="1"/>
  <c r="E1942" i="30"/>
  <c r="F1942" i="30" s="1"/>
  <c r="E1941" i="30"/>
  <c r="F1941" i="30" s="1"/>
  <c r="E1940" i="30"/>
  <c r="F1940" i="30" s="1"/>
  <c r="E1939" i="30"/>
  <c r="F1939" i="30" s="1"/>
  <c r="E1938" i="30"/>
  <c r="F1938" i="30" s="1"/>
  <c r="E1937" i="30"/>
  <c r="F1937" i="30" s="1"/>
  <c r="E1936" i="30"/>
  <c r="F1936" i="30" s="1"/>
  <c r="E1935" i="30"/>
  <c r="F1935" i="30" s="1"/>
  <c r="E1934" i="30"/>
  <c r="F1934" i="30" s="1"/>
  <c r="E1933" i="30"/>
  <c r="F1933" i="30" s="1"/>
  <c r="E1932" i="30"/>
  <c r="F1932" i="30" s="1"/>
  <c r="E1931" i="30"/>
  <c r="F1931" i="30" s="1"/>
  <c r="E1930" i="30"/>
  <c r="F1930" i="30" s="1"/>
  <c r="E1929" i="30"/>
  <c r="F1929" i="30" s="1"/>
  <c r="E1928" i="30"/>
  <c r="F1928" i="30" s="1"/>
  <c r="E1927" i="30"/>
  <c r="F1927" i="30" s="1"/>
  <c r="E1926" i="30"/>
  <c r="F1926" i="30" s="1"/>
  <c r="E1925" i="30"/>
  <c r="F1925" i="30" s="1"/>
  <c r="E1924" i="30"/>
  <c r="F1924" i="30" s="1"/>
  <c r="E1923" i="30"/>
  <c r="F1923" i="30" s="1"/>
  <c r="E1922" i="30"/>
  <c r="F1922" i="30" s="1"/>
  <c r="E1921" i="30"/>
  <c r="F1921" i="30" s="1"/>
  <c r="E1920" i="30"/>
  <c r="F1920" i="30" s="1"/>
  <c r="E1919" i="30"/>
  <c r="F1919" i="30" s="1"/>
  <c r="E1918" i="30"/>
  <c r="F1918" i="30" s="1"/>
  <c r="E1917" i="30"/>
  <c r="F1917" i="30" s="1"/>
  <c r="E1916" i="30"/>
  <c r="F1916" i="30" s="1"/>
  <c r="E1915" i="30"/>
  <c r="F1915" i="30" s="1"/>
  <c r="E1914" i="30"/>
  <c r="F1914" i="30" s="1"/>
  <c r="E1913" i="30"/>
  <c r="F1913" i="30" s="1"/>
  <c r="E1912" i="30"/>
  <c r="F1912" i="30" s="1"/>
  <c r="E1911" i="30"/>
  <c r="F1911" i="30" s="1"/>
  <c r="E1910" i="30"/>
  <c r="F1910" i="30" s="1"/>
  <c r="E1909" i="30"/>
  <c r="F1909" i="30" s="1"/>
  <c r="E1908" i="30"/>
  <c r="F1908" i="30" s="1"/>
  <c r="E1907" i="30"/>
  <c r="F1907" i="30" s="1"/>
  <c r="E1906" i="30"/>
  <c r="F1906" i="30" s="1"/>
  <c r="E1905" i="30"/>
  <c r="F1905" i="30" s="1"/>
  <c r="E1904" i="30"/>
  <c r="F1904" i="30" s="1"/>
  <c r="E1903" i="30"/>
  <c r="F1903" i="30" s="1"/>
  <c r="E1902" i="30"/>
  <c r="F1902" i="30" s="1"/>
  <c r="E1901" i="30"/>
  <c r="F1901" i="30" s="1"/>
  <c r="E1900" i="30"/>
  <c r="F1900" i="30" s="1"/>
  <c r="E1899" i="30"/>
  <c r="F1899" i="30" s="1"/>
  <c r="E1898" i="30"/>
  <c r="F1898" i="30" s="1"/>
  <c r="E1897" i="30"/>
  <c r="F1897" i="30" s="1"/>
  <c r="E1896" i="30"/>
  <c r="F1896" i="30" s="1"/>
  <c r="E1895" i="30"/>
  <c r="F1895" i="30" s="1"/>
  <c r="E1894" i="30"/>
  <c r="F1894" i="30" s="1"/>
  <c r="E1893" i="30"/>
  <c r="F1893" i="30" s="1"/>
  <c r="E1892" i="30"/>
  <c r="F1892" i="30" s="1"/>
  <c r="E1891" i="30"/>
  <c r="F1891" i="30" s="1"/>
  <c r="E1890" i="30"/>
  <c r="F1890" i="30" s="1"/>
  <c r="E1889" i="30"/>
  <c r="F1889" i="30" s="1"/>
  <c r="E1888" i="30"/>
  <c r="F1888" i="30" s="1"/>
  <c r="E1887" i="30"/>
  <c r="F1887" i="30" s="1"/>
  <c r="E1886" i="30"/>
  <c r="F1886" i="30" s="1"/>
  <c r="E1885" i="30"/>
  <c r="F1885" i="30" s="1"/>
  <c r="E1884" i="30"/>
  <c r="F1884" i="30" s="1"/>
  <c r="E1883" i="30"/>
  <c r="F1883" i="30" s="1"/>
  <c r="E1882" i="30"/>
  <c r="F1882" i="30" s="1"/>
  <c r="E1881" i="30"/>
  <c r="F1881" i="30" s="1"/>
  <c r="E1880" i="30"/>
  <c r="F1880" i="30" s="1"/>
  <c r="E1879" i="30"/>
  <c r="F1879" i="30" s="1"/>
  <c r="E1878" i="30"/>
  <c r="F1878" i="30" s="1"/>
  <c r="E1877" i="30"/>
  <c r="F1877" i="30" s="1"/>
  <c r="E1876" i="30"/>
  <c r="F1876" i="30" s="1"/>
  <c r="E1875" i="30"/>
  <c r="F1875" i="30" s="1"/>
  <c r="E1874" i="30"/>
  <c r="F1874" i="30" s="1"/>
  <c r="E1873" i="30"/>
  <c r="F1873" i="30" s="1"/>
  <c r="E1872" i="30"/>
  <c r="F1872" i="30" s="1"/>
  <c r="E1871" i="30"/>
  <c r="F1871" i="30" s="1"/>
  <c r="E1870" i="30"/>
  <c r="F1870" i="30" s="1"/>
  <c r="E1869" i="30"/>
  <c r="F1869" i="30" s="1"/>
  <c r="E1868" i="30"/>
  <c r="F1868" i="30" s="1"/>
  <c r="E1867" i="30"/>
  <c r="F1867" i="30" s="1"/>
  <c r="E1866" i="30"/>
  <c r="F1866" i="30" s="1"/>
  <c r="E1865" i="30"/>
  <c r="F1865" i="30" s="1"/>
  <c r="E1864" i="30"/>
  <c r="F1864" i="30" s="1"/>
  <c r="E1863" i="30"/>
  <c r="F1863" i="30" s="1"/>
  <c r="E1862" i="30"/>
  <c r="F1862" i="30" s="1"/>
  <c r="E1861" i="30"/>
  <c r="F1861" i="30" s="1"/>
  <c r="E1860" i="30"/>
  <c r="F1860" i="30" s="1"/>
  <c r="E1859" i="30"/>
  <c r="F1859" i="30" s="1"/>
  <c r="E1858" i="30"/>
  <c r="F1858" i="30" s="1"/>
  <c r="E1857" i="30"/>
  <c r="F1857" i="30" s="1"/>
  <c r="E1856" i="30"/>
  <c r="F1856" i="30" s="1"/>
  <c r="E1855" i="30"/>
  <c r="F1855" i="30" s="1"/>
  <c r="E1854" i="30"/>
  <c r="F1854" i="30" s="1"/>
  <c r="E1853" i="30"/>
  <c r="F1853" i="30" s="1"/>
  <c r="E1852" i="30"/>
  <c r="F1852" i="30" s="1"/>
  <c r="E1851" i="30"/>
  <c r="F1851" i="30" s="1"/>
  <c r="E1850" i="30"/>
  <c r="F1850" i="30" s="1"/>
  <c r="E1849" i="30"/>
  <c r="F1849" i="30" s="1"/>
  <c r="E1848" i="30"/>
  <c r="F1848" i="30" s="1"/>
  <c r="E1847" i="30"/>
  <c r="F1847" i="30" s="1"/>
  <c r="E1846" i="30"/>
  <c r="F1846" i="30" s="1"/>
  <c r="E1845" i="30"/>
  <c r="F1845" i="30" s="1"/>
  <c r="E1844" i="30"/>
  <c r="F1844" i="30" s="1"/>
  <c r="E1843" i="30"/>
  <c r="F1843" i="30" s="1"/>
  <c r="E1842" i="30"/>
  <c r="F1842" i="30" s="1"/>
  <c r="E1841" i="30"/>
  <c r="F1841" i="30" s="1"/>
  <c r="E1840" i="30"/>
  <c r="F1840" i="30" s="1"/>
  <c r="E1839" i="30"/>
  <c r="F1839" i="30" s="1"/>
  <c r="E1838" i="30"/>
  <c r="F1838" i="30" s="1"/>
  <c r="E1837" i="30"/>
  <c r="F1837" i="30" s="1"/>
  <c r="E1836" i="30"/>
  <c r="F1836" i="30" s="1"/>
  <c r="E1835" i="30"/>
  <c r="F1835" i="30" s="1"/>
  <c r="E1834" i="30"/>
  <c r="F1834" i="30" s="1"/>
  <c r="E1833" i="30"/>
  <c r="F1833" i="30" s="1"/>
  <c r="E1832" i="30"/>
  <c r="F1832" i="30" s="1"/>
  <c r="E1831" i="30"/>
  <c r="F1831" i="30" s="1"/>
  <c r="E1830" i="30"/>
  <c r="F1830" i="30" s="1"/>
  <c r="E1829" i="30"/>
  <c r="F1829" i="30" s="1"/>
  <c r="E1828" i="30"/>
  <c r="F1828" i="30" s="1"/>
  <c r="E1827" i="30"/>
  <c r="F1827" i="30" s="1"/>
  <c r="E1826" i="30"/>
  <c r="F1826" i="30" s="1"/>
  <c r="E1825" i="30"/>
  <c r="F1825" i="30" s="1"/>
  <c r="E1824" i="30"/>
  <c r="F1824" i="30" s="1"/>
  <c r="E1823" i="30"/>
  <c r="F1823" i="30" s="1"/>
  <c r="E1822" i="30"/>
  <c r="F1822" i="30" s="1"/>
  <c r="E1821" i="30"/>
  <c r="F1821" i="30" s="1"/>
  <c r="E1820" i="30"/>
  <c r="F1820" i="30" s="1"/>
  <c r="E1819" i="30"/>
  <c r="F1819" i="30" s="1"/>
  <c r="E1818" i="30"/>
  <c r="F1818" i="30" s="1"/>
  <c r="E1817" i="30"/>
  <c r="F1817" i="30" s="1"/>
  <c r="E1816" i="30"/>
  <c r="F1816" i="30" s="1"/>
  <c r="E1815" i="30"/>
  <c r="F1815" i="30" s="1"/>
  <c r="E1814" i="30"/>
  <c r="F1814" i="30" s="1"/>
  <c r="E1813" i="30"/>
  <c r="F1813" i="30" s="1"/>
  <c r="E1812" i="30"/>
  <c r="F1812" i="30" s="1"/>
  <c r="E1811" i="30"/>
  <c r="F1811" i="30" s="1"/>
  <c r="E1810" i="30"/>
  <c r="F1810" i="30" s="1"/>
  <c r="E1809" i="30"/>
  <c r="F1809" i="30" s="1"/>
  <c r="E1808" i="30"/>
  <c r="F1808" i="30" s="1"/>
  <c r="E1807" i="30"/>
  <c r="F1807" i="30" s="1"/>
  <c r="E1806" i="30"/>
  <c r="F1806" i="30" s="1"/>
  <c r="E1805" i="30"/>
  <c r="F1805" i="30" s="1"/>
  <c r="E1804" i="30"/>
  <c r="F1804" i="30" s="1"/>
  <c r="E1803" i="30"/>
  <c r="F1803" i="30" s="1"/>
  <c r="E1802" i="30"/>
  <c r="F1802" i="30" s="1"/>
  <c r="E1801" i="30"/>
  <c r="F1801" i="30" s="1"/>
  <c r="E1800" i="30"/>
  <c r="F1800" i="30" s="1"/>
  <c r="E1799" i="30"/>
  <c r="F1799" i="30" s="1"/>
  <c r="E1798" i="30"/>
  <c r="F1798" i="30" s="1"/>
  <c r="E1797" i="30"/>
  <c r="F1797" i="30" s="1"/>
  <c r="E1796" i="30"/>
  <c r="F1796" i="30" s="1"/>
  <c r="E1795" i="30"/>
  <c r="F1795" i="30" s="1"/>
  <c r="E1794" i="30"/>
  <c r="F1794" i="30" s="1"/>
  <c r="E1793" i="30"/>
  <c r="F1793" i="30" s="1"/>
  <c r="E1792" i="30"/>
  <c r="F1792" i="30" s="1"/>
  <c r="E1791" i="30"/>
  <c r="F1791" i="30" s="1"/>
  <c r="E1790" i="30"/>
  <c r="F1790" i="30" s="1"/>
  <c r="E1789" i="30"/>
  <c r="F1789" i="30" s="1"/>
  <c r="E1788" i="30"/>
  <c r="F1788" i="30" s="1"/>
  <c r="E1787" i="30"/>
  <c r="F1787" i="30" s="1"/>
  <c r="E1786" i="30"/>
  <c r="F1786" i="30" s="1"/>
  <c r="E1785" i="30"/>
  <c r="F1785" i="30" s="1"/>
  <c r="E1784" i="30"/>
  <c r="F1784" i="30" s="1"/>
  <c r="E1783" i="30"/>
  <c r="F1783" i="30" s="1"/>
  <c r="E1782" i="30"/>
  <c r="F1782" i="30" s="1"/>
  <c r="E1781" i="30"/>
  <c r="F1781" i="30" s="1"/>
  <c r="E1780" i="30"/>
  <c r="F1780" i="30" s="1"/>
  <c r="E1779" i="30"/>
  <c r="F1779" i="30" s="1"/>
  <c r="E1778" i="30"/>
  <c r="F1778" i="30" s="1"/>
  <c r="E1777" i="30"/>
  <c r="F1777" i="30" s="1"/>
  <c r="E1776" i="30"/>
  <c r="F1776" i="30" s="1"/>
  <c r="E1775" i="30"/>
  <c r="F1775" i="30" s="1"/>
  <c r="E1774" i="30"/>
  <c r="F1774" i="30" s="1"/>
  <c r="E1773" i="30"/>
  <c r="F1773" i="30" s="1"/>
  <c r="E1772" i="30"/>
  <c r="F1772" i="30" s="1"/>
  <c r="E1771" i="30"/>
  <c r="F1771" i="30" s="1"/>
  <c r="E1770" i="30"/>
  <c r="F1770" i="30" s="1"/>
  <c r="E1769" i="30"/>
  <c r="F1769" i="30" s="1"/>
  <c r="E1768" i="30"/>
  <c r="F1768" i="30" s="1"/>
  <c r="E1767" i="30"/>
  <c r="F1767" i="30" s="1"/>
  <c r="E1766" i="30"/>
  <c r="F1766" i="30" s="1"/>
  <c r="E1765" i="30"/>
  <c r="F1765" i="30" s="1"/>
  <c r="E1764" i="30"/>
  <c r="F1764" i="30" s="1"/>
  <c r="E1763" i="30"/>
  <c r="F1763" i="30" s="1"/>
  <c r="E1762" i="30"/>
  <c r="F1762" i="30" s="1"/>
  <c r="E1761" i="30"/>
  <c r="F1761" i="30" s="1"/>
  <c r="E1760" i="30"/>
  <c r="F1760" i="30" s="1"/>
  <c r="E1759" i="30"/>
  <c r="F1759" i="30" s="1"/>
  <c r="E1758" i="30"/>
  <c r="F1758" i="30" s="1"/>
  <c r="E1757" i="30"/>
  <c r="F1757" i="30" s="1"/>
  <c r="E1756" i="30"/>
  <c r="F1756" i="30" s="1"/>
  <c r="E1755" i="30"/>
  <c r="F1755" i="30" s="1"/>
  <c r="E1754" i="30"/>
  <c r="F1754" i="30" s="1"/>
  <c r="E1753" i="30"/>
  <c r="F1753" i="30" s="1"/>
  <c r="E1752" i="30"/>
  <c r="F1752" i="30" s="1"/>
  <c r="E1751" i="30"/>
  <c r="F1751" i="30" s="1"/>
  <c r="E1750" i="30"/>
  <c r="F1750" i="30" s="1"/>
  <c r="E1749" i="30"/>
  <c r="F1749" i="30" s="1"/>
  <c r="E1748" i="30"/>
  <c r="F1748" i="30" s="1"/>
  <c r="E1747" i="30"/>
  <c r="F1747" i="30" s="1"/>
  <c r="E1746" i="30"/>
  <c r="F1746" i="30" s="1"/>
  <c r="E1745" i="30"/>
  <c r="F1745" i="30" s="1"/>
  <c r="E1744" i="30"/>
  <c r="F1744" i="30" s="1"/>
  <c r="E1743" i="30"/>
  <c r="F1743" i="30" s="1"/>
  <c r="E1742" i="30"/>
  <c r="F1742" i="30" s="1"/>
  <c r="E1741" i="30"/>
  <c r="F1741" i="30" s="1"/>
  <c r="E1740" i="30"/>
  <c r="F1740" i="30" s="1"/>
  <c r="E1739" i="30"/>
  <c r="F1739" i="30" s="1"/>
  <c r="E1738" i="30"/>
  <c r="F1738" i="30" s="1"/>
  <c r="E1737" i="30"/>
  <c r="F1737" i="30" s="1"/>
  <c r="E1736" i="30"/>
  <c r="F1736" i="30" s="1"/>
  <c r="E1735" i="30"/>
  <c r="F1735" i="30" s="1"/>
  <c r="E1734" i="30"/>
  <c r="F1734" i="30" s="1"/>
  <c r="E1733" i="30"/>
  <c r="F1733" i="30" s="1"/>
  <c r="E1732" i="30"/>
  <c r="F1732" i="30" s="1"/>
  <c r="E1731" i="30"/>
  <c r="F1731" i="30" s="1"/>
  <c r="E1730" i="30"/>
  <c r="F1730" i="30" s="1"/>
  <c r="E1729" i="30"/>
  <c r="F1729" i="30" s="1"/>
  <c r="E1728" i="30"/>
  <c r="F1728" i="30" s="1"/>
  <c r="E1727" i="30"/>
  <c r="F1727" i="30" s="1"/>
  <c r="E1726" i="30"/>
  <c r="F1726" i="30" s="1"/>
  <c r="E1725" i="30"/>
  <c r="F1725" i="30" s="1"/>
  <c r="E1724" i="30"/>
  <c r="F1724" i="30" s="1"/>
  <c r="E1723" i="30"/>
  <c r="F1723" i="30" s="1"/>
  <c r="E1722" i="30"/>
  <c r="F1722" i="30" s="1"/>
  <c r="E1721" i="30"/>
  <c r="F1721" i="30" s="1"/>
  <c r="E1720" i="30"/>
  <c r="F1720" i="30" s="1"/>
  <c r="E1719" i="30"/>
  <c r="F1719" i="30" s="1"/>
  <c r="E1718" i="30"/>
  <c r="F1718" i="30" s="1"/>
  <c r="E1717" i="30"/>
  <c r="F1717" i="30" s="1"/>
  <c r="E1716" i="30"/>
  <c r="F1716" i="30" s="1"/>
  <c r="E1715" i="30"/>
  <c r="F1715" i="30" s="1"/>
  <c r="E1714" i="30"/>
  <c r="F1714" i="30" s="1"/>
  <c r="E1713" i="30"/>
  <c r="F1713" i="30" s="1"/>
  <c r="E1712" i="30"/>
  <c r="F1712" i="30" s="1"/>
  <c r="E1711" i="30"/>
  <c r="F1711" i="30" s="1"/>
  <c r="E1710" i="30"/>
  <c r="F1710" i="30" s="1"/>
  <c r="E1709" i="30"/>
  <c r="F1709" i="30" s="1"/>
  <c r="E1708" i="30"/>
  <c r="F1708" i="30" s="1"/>
  <c r="E1707" i="30"/>
  <c r="F1707" i="30" s="1"/>
  <c r="E1706" i="30"/>
  <c r="F1706" i="30" s="1"/>
  <c r="E1705" i="30"/>
  <c r="F1705" i="30" s="1"/>
  <c r="E1704" i="30"/>
  <c r="F1704" i="30" s="1"/>
  <c r="E1703" i="30"/>
  <c r="F1703" i="30" s="1"/>
  <c r="E1702" i="30"/>
  <c r="F1702" i="30" s="1"/>
  <c r="E1701" i="30"/>
  <c r="F1701" i="30" s="1"/>
  <c r="E1700" i="30"/>
  <c r="F1700" i="30" s="1"/>
  <c r="E1699" i="30"/>
  <c r="F1699" i="30" s="1"/>
  <c r="E1698" i="30"/>
  <c r="F1698" i="30" s="1"/>
  <c r="E1697" i="30"/>
  <c r="F1697" i="30" s="1"/>
  <c r="E1696" i="30"/>
  <c r="F1696" i="30" s="1"/>
  <c r="E1695" i="30"/>
  <c r="F1695" i="30" s="1"/>
  <c r="E1694" i="30"/>
  <c r="F1694" i="30" s="1"/>
  <c r="E1693" i="30"/>
  <c r="F1693" i="30" s="1"/>
  <c r="E1692" i="30"/>
  <c r="F1692" i="30" s="1"/>
  <c r="E1691" i="30"/>
  <c r="F1691" i="30" s="1"/>
  <c r="E1690" i="30"/>
  <c r="F1690" i="30" s="1"/>
  <c r="E1689" i="30"/>
  <c r="F1689" i="30" s="1"/>
  <c r="E1688" i="30"/>
  <c r="F1688" i="30" s="1"/>
  <c r="E1687" i="30"/>
  <c r="F1687" i="30" s="1"/>
  <c r="E1686" i="30"/>
  <c r="F1686" i="30" s="1"/>
  <c r="E1685" i="30"/>
  <c r="F1685" i="30" s="1"/>
  <c r="E1684" i="30"/>
  <c r="F1684" i="30" s="1"/>
  <c r="E1683" i="30"/>
  <c r="F1683" i="30" s="1"/>
  <c r="E1682" i="30"/>
  <c r="F1682" i="30" s="1"/>
  <c r="E1681" i="30"/>
  <c r="F1681" i="30" s="1"/>
  <c r="E1680" i="30"/>
  <c r="F1680" i="30" s="1"/>
  <c r="E1679" i="30"/>
  <c r="F1679" i="30" s="1"/>
  <c r="E1678" i="30"/>
  <c r="F1678" i="30" s="1"/>
  <c r="E1677" i="30"/>
  <c r="F1677" i="30" s="1"/>
  <c r="E1676" i="30"/>
  <c r="F1676" i="30" s="1"/>
  <c r="E1675" i="30"/>
  <c r="F1675" i="30" s="1"/>
  <c r="E1674" i="30"/>
  <c r="F1674" i="30" s="1"/>
  <c r="E1673" i="30"/>
  <c r="F1673" i="30" s="1"/>
  <c r="E1672" i="30"/>
  <c r="F1672" i="30" s="1"/>
  <c r="E1671" i="30"/>
  <c r="F1671" i="30" s="1"/>
  <c r="E1670" i="30"/>
  <c r="F1670" i="30" s="1"/>
  <c r="E1669" i="30"/>
  <c r="F1669" i="30" s="1"/>
  <c r="E1668" i="30"/>
  <c r="F1668" i="30" s="1"/>
  <c r="E1667" i="30"/>
  <c r="F1667" i="30" s="1"/>
  <c r="E1666" i="30"/>
  <c r="F1666" i="30" s="1"/>
  <c r="E1665" i="30"/>
  <c r="F1665" i="30" s="1"/>
  <c r="E1664" i="30"/>
  <c r="F1664" i="30" s="1"/>
  <c r="E1663" i="30"/>
  <c r="F1663" i="30" s="1"/>
  <c r="E1662" i="30"/>
  <c r="F1662" i="30" s="1"/>
  <c r="E1661" i="30"/>
  <c r="F1661" i="30" s="1"/>
  <c r="E1660" i="30"/>
  <c r="F1660" i="30" s="1"/>
  <c r="E1659" i="30"/>
  <c r="F1659" i="30" s="1"/>
  <c r="E1658" i="30"/>
  <c r="F1658" i="30" s="1"/>
  <c r="E1657" i="30"/>
  <c r="F1657" i="30" s="1"/>
  <c r="E1656" i="30"/>
  <c r="F1656" i="30" s="1"/>
  <c r="E1655" i="30"/>
  <c r="F1655" i="30" s="1"/>
  <c r="E1654" i="30"/>
  <c r="F1654" i="30" s="1"/>
  <c r="E1653" i="30"/>
  <c r="F1653" i="30" s="1"/>
  <c r="E1652" i="30"/>
  <c r="F1652" i="30" s="1"/>
  <c r="E1651" i="30"/>
  <c r="F1651" i="30" s="1"/>
  <c r="E1650" i="30"/>
  <c r="F1650" i="30" s="1"/>
  <c r="E1649" i="30"/>
  <c r="F1649" i="30" s="1"/>
  <c r="E1648" i="30"/>
  <c r="F1648" i="30" s="1"/>
  <c r="E1647" i="30"/>
  <c r="F1647" i="30" s="1"/>
  <c r="E1646" i="30"/>
  <c r="F1646" i="30" s="1"/>
  <c r="E1645" i="30"/>
  <c r="F1645" i="30" s="1"/>
  <c r="E1644" i="30"/>
  <c r="F1644" i="30" s="1"/>
  <c r="E1643" i="30"/>
  <c r="F1643" i="30" s="1"/>
  <c r="E1642" i="30"/>
  <c r="F1642" i="30" s="1"/>
  <c r="E1641" i="30"/>
  <c r="F1641" i="30" s="1"/>
  <c r="E1640" i="30"/>
  <c r="F1640" i="30" s="1"/>
  <c r="E1639" i="30"/>
  <c r="F1639" i="30" s="1"/>
  <c r="E1638" i="30"/>
  <c r="F1638" i="30" s="1"/>
  <c r="E1637" i="30"/>
  <c r="F1637" i="30" s="1"/>
  <c r="E1636" i="30"/>
  <c r="F1636" i="30" s="1"/>
  <c r="E1635" i="30"/>
  <c r="F1635" i="30" s="1"/>
  <c r="E1634" i="30"/>
  <c r="F1634" i="30" s="1"/>
  <c r="E1633" i="30"/>
  <c r="F1633" i="30" s="1"/>
  <c r="E1632" i="30"/>
  <c r="F1632" i="30" s="1"/>
  <c r="E1631" i="30"/>
  <c r="F1631" i="30" s="1"/>
  <c r="E1630" i="30"/>
  <c r="F1630" i="30" s="1"/>
  <c r="E1629" i="30"/>
  <c r="F1629" i="30" s="1"/>
  <c r="E1628" i="30"/>
  <c r="F1628" i="30" s="1"/>
  <c r="E1627" i="30"/>
  <c r="F1627" i="30" s="1"/>
  <c r="E1626" i="30"/>
  <c r="F1626" i="30" s="1"/>
  <c r="E1625" i="30"/>
  <c r="F1625" i="30" s="1"/>
  <c r="E1624" i="30"/>
  <c r="F1624" i="30" s="1"/>
  <c r="E1623" i="30"/>
  <c r="F1623" i="30" s="1"/>
  <c r="E1622" i="30"/>
  <c r="F1622" i="30" s="1"/>
  <c r="E1621" i="30"/>
  <c r="F1621" i="30" s="1"/>
  <c r="E1620" i="30"/>
  <c r="F1620" i="30" s="1"/>
  <c r="E1619" i="30"/>
  <c r="F1619" i="30" s="1"/>
  <c r="E1618" i="30"/>
  <c r="F1618" i="30" s="1"/>
  <c r="E1617" i="30"/>
  <c r="F1617" i="30" s="1"/>
  <c r="E1616" i="30"/>
  <c r="F1616" i="30" s="1"/>
  <c r="E1615" i="30"/>
  <c r="F1615" i="30" s="1"/>
  <c r="E1614" i="30"/>
  <c r="F1614" i="30" s="1"/>
  <c r="E1613" i="30"/>
  <c r="F1613" i="30" s="1"/>
  <c r="E1612" i="30"/>
  <c r="F1612" i="30" s="1"/>
  <c r="E1611" i="30"/>
  <c r="F1611" i="30" s="1"/>
  <c r="E1610" i="30"/>
  <c r="F1610" i="30" s="1"/>
  <c r="E1609" i="30"/>
  <c r="F1609" i="30" s="1"/>
  <c r="E1608" i="30"/>
  <c r="F1608" i="30" s="1"/>
  <c r="E1607" i="30"/>
  <c r="F1607" i="30" s="1"/>
  <c r="E1606" i="30"/>
  <c r="F1606" i="30" s="1"/>
  <c r="E1605" i="30"/>
  <c r="F1605" i="30" s="1"/>
  <c r="E1604" i="30"/>
  <c r="F1604" i="30" s="1"/>
  <c r="E1603" i="30"/>
  <c r="F1603" i="30" s="1"/>
  <c r="E1602" i="30"/>
  <c r="F1602" i="30" s="1"/>
  <c r="E1601" i="30"/>
  <c r="F1601" i="30" s="1"/>
  <c r="E1600" i="30"/>
  <c r="F1600" i="30" s="1"/>
  <c r="E1599" i="30"/>
  <c r="F1599" i="30" s="1"/>
  <c r="E1598" i="30"/>
  <c r="F1598" i="30" s="1"/>
  <c r="E1597" i="30"/>
  <c r="F1597" i="30" s="1"/>
  <c r="E1596" i="30"/>
  <c r="F1596" i="30" s="1"/>
  <c r="E1595" i="30"/>
  <c r="F1595" i="30" s="1"/>
  <c r="E1594" i="30"/>
  <c r="F1594" i="30" s="1"/>
  <c r="E1593" i="30"/>
  <c r="F1593" i="30" s="1"/>
  <c r="E1592" i="30"/>
  <c r="F1592" i="30" s="1"/>
  <c r="E1591" i="30"/>
  <c r="F1591" i="30" s="1"/>
  <c r="E1590" i="30"/>
  <c r="F1590" i="30" s="1"/>
  <c r="E1589" i="30"/>
  <c r="F1589" i="30" s="1"/>
  <c r="E1588" i="30"/>
  <c r="F1588" i="30" s="1"/>
  <c r="E1587" i="30"/>
  <c r="F1587" i="30" s="1"/>
  <c r="E1586" i="30"/>
  <c r="F1586" i="30" s="1"/>
  <c r="E1585" i="30"/>
  <c r="F1585" i="30" s="1"/>
  <c r="E1584" i="30"/>
  <c r="F1584" i="30" s="1"/>
  <c r="E1583" i="30"/>
  <c r="F1583" i="30" s="1"/>
  <c r="E1582" i="30"/>
  <c r="F1582" i="30" s="1"/>
  <c r="E1581" i="30"/>
  <c r="F1581" i="30" s="1"/>
  <c r="E1580" i="30"/>
  <c r="F1580" i="30" s="1"/>
  <c r="E1579" i="30"/>
  <c r="F1579" i="30" s="1"/>
  <c r="E1578" i="30"/>
  <c r="F1578" i="30" s="1"/>
  <c r="E1577" i="30"/>
  <c r="F1577" i="30" s="1"/>
  <c r="E1576" i="30"/>
  <c r="F1576" i="30" s="1"/>
  <c r="E1575" i="30"/>
  <c r="F1575" i="30" s="1"/>
  <c r="E1574" i="30"/>
  <c r="F1574" i="30" s="1"/>
  <c r="E1573" i="30"/>
  <c r="F1573" i="30" s="1"/>
  <c r="E1572" i="30"/>
  <c r="F1572" i="30" s="1"/>
  <c r="E1571" i="30"/>
  <c r="F1571" i="30" s="1"/>
  <c r="E1570" i="30"/>
  <c r="F1570" i="30" s="1"/>
  <c r="E1569" i="30"/>
  <c r="F1569" i="30" s="1"/>
  <c r="E1568" i="30"/>
  <c r="F1568" i="30" s="1"/>
  <c r="E1567" i="30"/>
  <c r="F1567" i="30" s="1"/>
  <c r="E1566" i="30"/>
  <c r="F1566" i="30" s="1"/>
  <c r="E1565" i="30"/>
  <c r="F1565" i="30" s="1"/>
  <c r="E1564" i="30"/>
  <c r="F1564" i="30" s="1"/>
  <c r="E1563" i="30"/>
  <c r="F1563" i="30" s="1"/>
  <c r="E1562" i="30"/>
  <c r="F1562" i="30" s="1"/>
  <c r="E1561" i="30"/>
  <c r="F1561" i="30" s="1"/>
  <c r="E1560" i="30"/>
  <c r="F1560" i="30" s="1"/>
  <c r="E1559" i="30"/>
  <c r="F1559" i="30" s="1"/>
  <c r="E1558" i="30"/>
  <c r="F1558" i="30" s="1"/>
  <c r="E1557" i="30"/>
  <c r="F1557" i="30" s="1"/>
  <c r="E1556" i="30"/>
  <c r="F1556" i="30" s="1"/>
  <c r="E1555" i="30"/>
  <c r="F1555" i="30" s="1"/>
  <c r="E1554" i="30"/>
  <c r="F1554" i="30" s="1"/>
  <c r="E1553" i="30"/>
  <c r="F1553" i="30" s="1"/>
  <c r="E1552" i="30"/>
  <c r="F1552" i="30" s="1"/>
  <c r="E1551" i="30"/>
  <c r="F1551" i="30" s="1"/>
  <c r="E1550" i="30"/>
  <c r="F1550" i="30" s="1"/>
  <c r="E1549" i="30"/>
  <c r="F1549" i="30" s="1"/>
  <c r="E1548" i="30"/>
  <c r="F1548" i="30" s="1"/>
  <c r="E1547" i="30"/>
  <c r="F1547" i="30" s="1"/>
  <c r="E1546" i="30"/>
  <c r="F1546" i="30" s="1"/>
  <c r="E1545" i="30"/>
  <c r="F1545" i="30" s="1"/>
  <c r="E1544" i="30"/>
  <c r="F1544" i="30" s="1"/>
  <c r="E1543" i="30"/>
  <c r="F1543" i="30" s="1"/>
  <c r="E1542" i="30"/>
  <c r="F1542" i="30" s="1"/>
  <c r="E1541" i="30"/>
  <c r="F1541" i="30" s="1"/>
  <c r="E1540" i="30"/>
  <c r="F1540" i="30" s="1"/>
  <c r="E1539" i="30"/>
  <c r="F1539" i="30" s="1"/>
  <c r="E1538" i="30"/>
  <c r="F1538" i="30" s="1"/>
  <c r="E1537" i="30"/>
  <c r="F1537" i="30" s="1"/>
  <c r="E1536" i="30"/>
  <c r="F1536" i="30" s="1"/>
  <c r="E1535" i="30"/>
  <c r="F1535" i="30" s="1"/>
  <c r="E1534" i="30"/>
  <c r="F1534" i="30" s="1"/>
  <c r="E1533" i="30"/>
  <c r="F1533" i="30" s="1"/>
  <c r="E1532" i="30"/>
  <c r="F1532" i="30" s="1"/>
  <c r="E1531" i="30"/>
  <c r="F1531" i="30" s="1"/>
  <c r="E1530" i="30"/>
  <c r="F1530" i="30" s="1"/>
  <c r="E1529" i="30"/>
  <c r="F1529" i="30" s="1"/>
  <c r="E1528" i="30"/>
  <c r="F1528" i="30" s="1"/>
  <c r="E1527" i="30"/>
  <c r="F1527" i="30" s="1"/>
  <c r="E1526" i="30"/>
  <c r="F1526" i="30" s="1"/>
  <c r="E1525" i="30"/>
  <c r="F1525" i="30" s="1"/>
  <c r="E1524" i="30"/>
  <c r="F1524" i="30" s="1"/>
  <c r="E1523" i="30"/>
  <c r="F1523" i="30" s="1"/>
  <c r="E1522" i="30"/>
  <c r="F1522" i="30" s="1"/>
  <c r="E1521" i="30"/>
  <c r="F1521" i="30" s="1"/>
  <c r="E1520" i="30"/>
  <c r="F1520" i="30" s="1"/>
  <c r="E1519" i="30"/>
  <c r="F1519" i="30" s="1"/>
  <c r="E1518" i="30"/>
  <c r="F1518" i="30" s="1"/>
  <c r="E1517" i="30"/>
  <c r="F1517" i="30" s="1"/>
  <c r="E1516" i="30"/>
  <c r="F1516" i="30" s="1"/>
  <c r="E1515" i="30"/>
  <c r="F1515" i="30" s="1"/>
  <c r="E1514" i="30"/>
  <c r="F1514" i="30" s="1"/>
  <c r="E1513" i="30"/>
  <c r="F1513" i="30" s="1"/>
  <c r="E1512" i="30"/>
  <c r="F1512" i="30" s="1"/>
  <c r="E1511" i="30"/>
  <c r="F1511" i="30" s="1"/>
  <c r="E1510" i="30"/>
  <c r="F1510" i="30" s="1"/>
  <c r="E1509" i="30"/>
  <c r="F1509" i="30" s="1"/>
  <c r="E1508" i="30"/>
  <c r="F1508" i="30" s="1"/>
  <c r="E1507" i="30"/>
  <c r="F1507" i="30" s="1"/>
  <c r="E1506" i="30"/>
  <c r="F1506" i="30" s="1"/>
  <c r="E1505" i="30"/>
  <c r="F1505" i="30" s="1"/>
  <c r="E1504" i="30"/>
  <c r="F1504" i="30" s="1"/>
  <c r="E1503" i="30"/>
  <c r="F1503" i="30" s="1"/>
  <c r="E1502" i="30"/>
  <c r="F1502" i="30" s="1"/>
  <c r="E1501" i="30"/>
  <c r="F1501" i="30" s="1"/>
  <c r="E1500" i="30"/>
  <c r="F1500" i="30" s="1"/>
  <c r="E1499" i="30"/>
  <c r="F1499" i="30" s="1"/>
  <c r="E1498" i="30"/>
  <c r="F1498" i="30" s="1"/>
  <c r="E1497" i="30"/>
  <c r="F1497" i="30" s="1"/>
  <c r="E1496" i="30"/>
  <c r="F1496" i="30" s="1"/>
  <c r="E1495" i="30"/>
  <c r="F1495" i="30" s="1"/>
  <c r="E1494" i="30"/>
  <c r="F1494" i="30" s="1"/>
  <c r="E1493" i="30"/>
  <c r="F1493" i="30" s="1"/>
  <c r="E1492" i="30"/>
  <c r="F1492" i="30" s="1"/>
  <c r="E1491" i="30"/>
  <c r="F1491" i="30" s="1"/>
  <c r="E1490" i="30"/>
  <c r="F1490" i="30" s="1"/>
  <c r="E1489" i="30"/>
  <c r="F1489" i="30" s="1"/>
  <c r="E1488" i="30"/>
  <c r="F1488" i="30" s="1"/>
  <c r="E1487" i="30"/>
  <c r="F1487" i="30" s="1"/>
  <c r="E1486" i="30"/>
  <c r="F1486" i="30" s="1"/>
  <c r="E1485" i="30"/>
  <c r="F1485" i="30" s="1"/>
  <c r="E1484" i="30"/>
  <c r="F1484" i="30" s="1"/>
  <c r="E1483" i="30"/>
  <c r="F1483" i="30" s="1"/>
  <c r="E1482" i="30"/>
  <c r="F1482" i="30" s="1"/>
  <c r="E1481" i="30"/>
  <c r="F1481" i="30" s="1"/>
  <c r="E1480" i="30"/>
  <c r="F1480" i="30" s="1"/>
  <c r="E1479" i="30"/>
  <c r="F1479" i="30" s="1"/>
  <c r="E1478" i="30"/>
  <c r="F1478" i="30" s="1"/>
  <c r="E1477" i="30"/>
  <c r="F1477" i="30" s="1"/>
  <c r="E1476" i="30"/>
  <c r="F1476" i="30" s="1"/>
  <c r="E1475" i="30"/>
  <c r="F1475" i="30" s="1"/>
  <c r="E1474" i="30"/>
  <c r="F1474" i="30" s="1"/>
  <c r="E1473" i="30"/>
  <c r="F1473" i="30" s="1"/>
  <c r="E1472" i="30"/>
  <c r="F1472" i="30" s="1"/>
  <c r="E1471" i="30"/>
  <c r="F1471" i="30" s="1"/>
  <c r="E1470" i="30"/>
  <c r="F1470" i="30" s="1"/>
  <c r="E1469" i="30"/>
  <c r="F1469" i="30" s="1"/>
  <c r="E1468" i="30"/>
  <c r="F1468" i="30" s="1"/>
  <c r="E1467" i="30"/>
  <c r="F1467" i="30" s="1"/>
  <c r="E1466" i="30"/>
  <c r="F1466" i="30" s="1"/>
  <c r="E1465" i="30"/>
  <c r="F1465" i="30" s="1"/>
  <c r="E1464" i="30"/>
  <c r="F1464" i="30" s="1"/>
  <c r="E1463" i="30"/>
  <c r="F1463" i="30" s="1"/>
  <c r="E1462" i="30"/>
  <c r="F1462" i="30" s="1"/>
  <c r="E1461" i="30"/>
  <c r="F1461" i="30" s="1"/>
  <c r="E1460" i="30"/>
  <c r="F1460" i="30" s="1"/>
  <c r="E1459" i="30"/>
  <c r="F1459" i="30" s="1"/>
  <c r="E1458" i="30"/>
  <c r="F1458" i="30" s="1"/>
  <c r="E1457" i="30"/>
  <c r="F1457" i="30" s="1"/>
  <c r="E1456" i="30"/>
  <c r="F1456" i="30" s="1"/>
  <c r="E1455" i="30"/>
  <c r="F1455" i="30" s="1"/>
  <c r="E1454" i="30"/>
  <c r="F1454" i="30" s="1"/>
  <c r="E1453" i="30"/>
  <c r="F1453" i="30" s="1"/>
  <c r="E1452" i="30"/>
  <c r="F1452" i="30" s="1"/>
  <c r="E1451" i="30"/>
  <c r="F1451" i="30" s="1"/>
  <c r="E1450" i="30"/>
  <c r="F1450" i="30" s="1"/>
  <c r="E1449" i="30"/>
  <c r="F1449" i="30" s="1"/>
  <c r="E1448" i="30"/>
  <c r="F1448" i="30" s="1"/>
  <c r="E1447" i="30"/>
  <c r="F1447" i="30" s="1"/>
  <c r="E1446" i="30"/>
  <c r="F1446" i="30" s="1"/>
  <c r="E1445" i="30"/>
  <c r="F1445" i="30" s="1"/>
  <c r="E1444" i="30"/>
  <c r="F1444" i="30" s="1"/>
  <c r="E1443" i="30"/>
  <c r="F1443" i="30" s="1"/>
  <c r="E1442" i="30"/>
  <c r="F1442" i="30" s="1"/>
  <c r="E1441" i="30"/>
  <c r="F1441" i="30" s="1"/>
  <c r="E1440" i="30"/>
  <c r="F1440" i="30" s="1"/>
  <c r="E1439" i="30"/>
  <c r="F1439" i="30" s="1"/>
  <c r="E1438" i="30"/>
  <c r="F1438" i="30" s="1"/>
  <c r="E1437" i="30"/>
  <c r="F1437" i="30" s="1"/>
  <c r="E1436" i="30"/>
  <c r="F1436" i="30" s="1"/>
  <c r="E1435" i="30"/>
  <c r="F1435" i="30" s="1"/>
  <c r="E1434" i="30"/>
  <c r="F1434" i="30" s="1"/>
  <c r="E1433" i="30"/>
  <c r="F1433" i="30" s="1"/>
  <c r="E1432" i="30"/>
  <c r="F1432" i="30" s="1"/>
  <c r="E1431" i="30"/>
  <c r="F1431" i="30" s="1"/>
  <c r="E1430" i="30"/>
  <c r="F1430" i="30" s="1"/>
  <c r="E1429" i="30"/>
  <c r="F1429" i="30" s="1"/>
  <c r="E1428" i="30"/>
  <c r="F1428" i="30" s="1"/>
  <c r="E1427" i="30"/>
  <c r="F1427" i="30" s="1"/>
  <c r="E1426" i="30"/>
  <c r="F1426" i="30" s="1"/>
  <c r="E1425" i="30"/>
  <c r="F1425" i="30" s="1"/>
  <c r="E1424" i="30"/>
  <c r="F1424" i="30" s="1"/>
  <c r="E1423" i="30"/>
  <c r="F1423" i="30" s="1"/>
  <c r="E1422" i="30"/>
  <c r="F1422" i="30" s="1"/>
  <c r="E1421" i="30"/>
  <c r="F1421" i="30" s="1"/>
  <c r="E1420" i="30"/>
  <c r="F1420" i="30" s="1"/>
  <c r="E1419" i="30"/>
  <c r="F1419" i="30" s="1"/>
  <c r="E1418" i="30"/>
  <c r="F1418" i="30" s="1"/>
  <c r="E1417" i="30"/>
  <c r="F1417" i="30" s="1"/>
  <c r="E1416" i="30"/>
  <c r="F1416" i="30" s="1"/>
  <c r="E1415" i="30"/>
  <c r="F1415" i="30" s="1"/>
  <c r="E1414" i="30"/>
  <c r="F1414" i="30" s="1"/>
  <c r="E1413" i="30"/>
  <c r="F1413" i="30" s="1"/>
  <c r="E1412" i="30"/>
  <c r="F1412" i="30" s="1"/>
  <c r="E1411" i="30"/>
  <c r="F1411" i="30" s="1"/>
  <c r="E1410" i="30"/>
  <c r="F1410" i="30" s="1"/>
  <c r="E1409" i="30"/>
  <c r="F1409" i="30" s="1"/>
  <c r="E1408" i="30"/>
  <c r="F1408" i="30" s="1"/>
  <c r="E1407" i="30"/>
  <c r="F1407" i="30" s="1"/>
  <c r="E1406" i="30"/>
  <c r="F1406" i="30" s="1"/>
  <c r="E1405" i="30"/>
  <c r="F1405" i="30" s="1"/>
  <c r="E1404" i="30"/>
  <c r="F1404" i="30" s="1"/>
  <c r="E1403" i="30"/>
  <c r="F1403" i="30" s="1"/>
  <c r="E1402" i="30"/>
  <c r="F1402" i="30" s="1"/>
  <c r="E1401" i="30"/>
  <c r="F1401" i="30" s="1"/>
  <c r="E1400" i="30"/>
  <c r="F1400" i="30" s="1"/>
  <c r="E1399" i="30"/>
  <c r="F1399" i="30" s="1"/>
  <c r="E1398" i="30"/>
  <c r="F1398" i="30" s="1"/>
  <c r="E1397" i="30"/>
  <c r="F1397" i="30" s="1"/>
  <c r="E1396" i="30"/>
  <c r="F1396" i="30" s="1"/>
  <c r="E1395" i="30"/>
  <c r="F1395" i="30" s="1"/>
  <c r="E1394" i="30"/>
  <c r="F1394" i="30" s="1"/>
  <c r="E1393" i="30"/>
  <c r="F1393" i="30" s="1"/>
  <c r="E1392" i="30"/>
  <c r="F1392" i="30" s="1"/>
  <c r="E1391" i="30"/>
  <c r="F1391" i="30" s="1"/>
  <c r="E1390" i="30"/>
  <c r="F1390" i="30" s="1"/>
  <c r="E1389" i="30"/>
  <c r="F1389" i="30" s="1"/>
  <c r="E1388" i="30"/>
  <c r="F1388" i="30" s="1"/>
  <c r="E1387" i="30"/>
  <c r="F1387" i="30" s="1"/>
  <c r="E1386" i="30"/>
  <c r="F1386" i="30" s="1"/>
  <c r="E1385" i="30"/>
  <c r="F1385" i="30" s="1"/>
  <c r="E1384" i="30"/>
  <c r="F1384" i="30" s="1"/>
  <c r="E1383" i="30"/>
  <c r="F1383" i="30" s="1"/>
  <c r="E1382" i="30"/>
  <c r="F1382" i="30" s="1"/>
  <c r="E1381" i="30"/>
  <c r="F1381" i="30" s="1"/>
  <c r="E1380" i="30"/>
  <c r="F1380" i="30" s="1"/>
  <c r="E1379" i="30"/>
  <c r="F1379" i="30" s="1"/>
  <c r="E1378" i="30"/>
  <c r="F1378" i="30" s="1"/>
  <c r="E1377" i="30"/>
  <c r="F1377" i="30" s="1"/>
  <c r="E1376" i="30"/>
  <c r="F1376" i="30" s="1"/>
  <c r="E1375" i="30"/>
  <c r="F1375" i="30" s="1"/>
  <c r="E1374" i="30"/>
  <c r="F1374" i="30" s="1"/>
  <c r="E1373" i="30"/>
  <c r="F1373" i="30" s="1"/>
  <c r="E1372" i="30"/>
  <c r="F1372" i="30" s="1"/>
  <c r="E1371" i="30"/>
  <c r="F1371" i="30" s="1"/>
  <c r="E1370" i="30"/>
  <c r="F1370" i="30" s="1"/>
  <c r="E1369" i="30"/>
  <c r="F1369" i="30" s="1"/>
  <c r="E1368" i="30"/>
  <c r="F1368" i="30" s="1"/>
  <c r="E1367" i="30"/>
  <c r="F1367" i="30" s="1"/>
  <c r="E1366" i="30"/>
  <c r="F1366" i="30" s="1"/>
  <c r="E1365" i="30"/>
  <c r="F1365" i="30" s="1"/>
  <c r="E1364" i="30"/>
  <c r="F1364" i="30" s="1"/>
  <c r="E1363" i="30"/>
  <c r="F1363" i="30" s="1"/>
  <c r="E1362" i="30"/>
  <c r="F1362" i="30" s="1"/>
  <c r="E1361" i="30"/>
  <c r="F1361" i="30" s="1"/>
  <c r="E1360" i="30"/>
  <c r="F1360" i="30" s="1"/>
  <c r="E1359" i="30"/>
  <c r="F1359" i="30" s="1"/>
  <c r="E1358" i="30"/>
  <c r="F1358" i="30" s="1"/>
  <c r="E1357" i="30"/>
  <c r="F1357" i="30" s="1"/>
  <c r="E1356" i="30"/>
  <c r="F1356" i="30" s="1"/>
  <c r="E1355" i="30"/>
  <c r="F1355" i="30" s="1"/>
  <c r="E1354" i="30"/>
  <c r="F1354" i="30" s="1"/>
  <c r="E1353" i="30"/>
  <c r="F1353" i="30" s="1"/>
  <c r="E1352" i="30"/>
  <c r="F1352" i="30" s="1"/>
  <c r="E1351" i="30"/>
  <c r="F1351" i="30" s="1"/>
  <c r="E1350" i="30"/>
  <c r="F1350" i="30" s="1"/>
  <c r="E1349" i="30"/>
  <c r="F1349" i="30" s="1"/>
  <c r="E1348" i="30"/>
  <c r="F1348" i="30" s="1"/>
  <c r="E1347" i="30"/>
  <c r="F1347" i="30" s="1"/>
  <c r="E1346" i="30"/>
  <c r="F1346" i="30" s="1"/>
  <c r="E1345" i="30"/>
  <c r="F1345" i="30" s="1"/>
  <c r="E1344" i="30"/>
  <c r="F1344" i="30" s="1"/>
  <c r="E1343" i="30"/>
  <c r="F1343" i="30" s="1"/>
  <c r="E1342" i="30"/>
  <c r="F1342" i="30" s="1"/>
  <c r="E1341" i="30"/>
  <c r="F1341" i="30" s="1"/>
  <c r="E1340" i="30"/>
  <c r="F1340" i="30" s="1"/>
  <c r="E1339" i="30"/>
  <c r="F1339" i="30" s="1"/>
  <c r="E1338" i="30"/>
  <c r="F1338" i="30" s="1"/>
  <c r="E1337" i="30"/>
  <c r="F1337" i="30" s="1"/>
  <c r="E1336" i="30"/>
  <c r="F1336" i="30" s="1"/>
  <c r="E1335" i="30"/>
  <c r="F1335" i="30" s="1"/>
  <c r="E1334" i="30"/>
  <c r="F1334" i="30" s="1"/>
  <c r="E1333" i="30"/>
  <c r="F1333" i="30" s="1"/>
  <c r="E1332" i="30"/>
  <c r="F1332" i="30" s="1"/>
  <c r="E1331" i="30"/>
  <c r="F1331" i="30" s="1"/>
  <c r="E1330" i="30"/>
  <c r="F1330" i="30" s="1"/>
  <c r="E1329" i="30"/>
  <c r="F1329" i="30" s="1"/>
  <c r="E1328" i="30"/>
  <c r="F1328" i="30" s="1"/>
  <c r="E1327" i="30"/>
  <c r="F1327" i="30" s="1"/>
  <c r="E1326" i="30"/>
  <c r="F1326" i="30" s="1"/>
  <c r="E1325" i="30"/>
  <c r="F1325" i="30" s="1"/>
  <c r="E1324" i="30"/>
  <c r="F1324" i="30" s="1"/>
  <c r="E1323" i="30"/>
  <c r="F1323" i="30" s="1"/>
  <c r="E1322" i="30"/>
  <c r="F1322" i="30" s="1"/>
  <c r="E1321" i="30"/>
  <c r="F1321" i="30" s="1"/>
  <c r="E1320" i="30"/>
  <c r="F1320" i="30" s="1"/>
  <c r="E1319" i="30"/>
  <c r="F1319" i="30" s="1"/>
  <c r="E1318" i="30"/>
  <c r="F1318" i="30" s="1"/>
  <c r="E1317" i="30"/>
  <c r="F1317" i="30" s="1"/>
  <c r="E1316" i="30"/>
  <c r="F1316" i="30" s="1"/>
  <c r="E1315" i="30"/>
  <c r="F1315" i="30" s="1"/>
  <c r="E1314" i="30"/>
  <c r="F1314" i="30" s="1"/>
  <c r="E1313" i="30"/>
  <c r="F1313" i="30" s="1"/>
  <c r="E1312" i="30"/>
  <c r="F1312" i="30" s="1"/>
  <c r="E1311" i="30"/>
  <c r="F1311" i="30" s="1"/>
  <c r="E1310" i="30"/>
  <c r="F1310" i="30" s="1"/>
  <c r="E1309" i="30"/>
  <c r="F1309" i="30" s="1"/>
  <c r="E1308" i="30"/>
  <c r="F1308" i="30" s="1"/>
  <c r="E1307" i="30"/>
  <c r="F1307" i="30" s="1"/>
  <c r="E1306" i="30"/>
  <c r="F1306" i="30" s="1"/>
  <c r="E1305" i="30"/>
  <c r="F1305" i="30" s="1"/>
  <c r="E1304" i="30"/>
  <c r="F1304" i="30" s="1"/>
  <c r="E1303" i="30"/>
  <c r="F1303" i="30" s="1"/>
  <c r="E1302" i="30"/>
  <c r="F1302" i="30" s="1"/>
  <c r="E1301" i="30"/>
  <c r="F1301" i="30" s="1"/>
  <c r="E1300" i="30"/>
  <c r="F1300" i="30" s="1"/>
  <c r="E1299" i="30"/>
  <c r="F1299" i="30" s="1"/>
  <c r="E1298" i="30"/>
  <c r="F1298" i="30" s="1"/>
  <c r="E1297" i="30"/>
  <c r="F1297" i="30" s="1"/>
  <c r="E1296" i="30"/>
  <c r="F1296" i="30" s="1"/>
  <c r="E1295" i="30"/>
  <c r="F1295" i="30" s="1"/>
  <c r="E1294" i="30"/>
  <c r="F1294" i="30" s="1"/>
  <c r="E1293" i="30"/>
  <c r="F1293" i="30" s="1"/>
  <c r="E1292" i="30"/>
  <c r="F1292" i="30" s="1"/>
  <c r="E1291" i="30"/>
  <c r="F1291" i="30" s="1"/>
  <c r="E1290" i="30"/>
  <c r="F1290" i="30" s="1"/>
  <c r="E1289" i="30"/>
  <c r="F1289" i="30" s="1"/>
  <c r="E1288" i="30"/>
  <c r="F1288" i="30" s="1"/>
  <c r="E1287" i="30"/>
  <c r="F1287" i="30" s="1"/>
  <c r="E1286" i="30"/>
  <c r="F1286" i="30" s="1"/>
  <c r="E1285" i="30"/>
  <c r="F1285" i="30" s="1"/>
  <c r="E1284" i="30"/>
  <c r="F1284" i="30" s="1"/>
  <c r="E1283" i="30"/>
  <c r="F1283" i="30" s="1"/>
  <c r="E1282" i="30"/>
  <c r="F1282" i="30" s="1"/>
  <c r="E1281" i="30"/>
  <c r="F1281" i="30" s="1"/>
  <c r="E1280" i="30"/>
  <c r="F1280" i="30" s="1"/>
  <c r="E1279" i="30"/>
  <c r="F1279" i="30" s="1"/>
  <c r="E1278" i="30"/>
  <c r="F1278" i="30" s="1"/>
  <c r="E1277" i="30"/>
  <c r="F1277" i="30" s="1"/>
  <c r="E1276" i="30"/>
  <c r="F1276" i="30" s="1"/>
  <c r="E1275" i="30"/>
  <c r="F1275" i="30" s="1"/>
  <c r="E1274" i="30"/>
  <c r="F1274" i="30" s="1"/>
  <c r="E1273" i="30"/>
  <c r="F1273" i="30" s="1"/>
  <c r="E1272" i="30"/>
  <c r="F1272" i="30" s="1"/>
  <c r="E1271" i="30"/>
  <c r="F1271" i="30" s="1"/>
  <c r="E1270" i="30"/>
  <c r="F1270" i="30" s="1"/>
  <c r="E1269" i="30"/>
  <c r="F1269" i="30" s="1"/>
  <c r="E1268" i="30"/>
  <c r="F1268" i="30" s="1"/>
  <c r="E1267" i="30"/>
  <c r="F1267" i="30" s="1"/>
  <c r="E1266" i="30"/>
  <c r="F1266" i="30" s="1"/>
  <c r="E1265" i="30"/>
  <c r="F1265" i="30" s="1"/>
  <c r="E1264" i="30"/>
  <c r="F1264" i="30" s="1"/>
  <c r="E1263" i="30"/>
  <c r="F1263" i="30" s="1"/>
  <c r="E1262" i="30"/>
  <c r="F1262" i="30" s="1"/>
  <c r="E1261" i="30"/>
  <c r="F1261" i="30" s="1"/>
  <c r="E1260" i="30"/>
  <c r="F1260" i="30" s="1"/>
  <c r="E1259" i="30"/>
  <c r="F1259" i="30" s="1"/>
  <c r="E1258" i="30"/>
  <c r="F1258" i="30" s="1"/>
  <c r="E1257" i="30"/>
  <c r="F1257" i="30" s="1"/>
  <c r="E1256" i="30"/>
  <c r="F1256" i="30" s="1"/>
  <c r="E1255" i="30"/>
  <c r="F1255" i="30" s="1"/>
  <c r="E1254" i="30"/>
  <c r="F1254" i="30" s="1"/>
  <c r="E1253" i="30"/>
  <c r="F1253" i="30" s="1"/>
  <c r="E1252" i="30"/>
  <c r="F1252" i="30" s="1"/>
  <c r="E1251" i="30"/>
  <c r="F1251" i="30" s="1"/>
  <c r="E1250" i="30"/>
  <c r="F1250" i="30" s="1"/>
  <c r="E1249" i="30"/>
  <c r="F1249" i="30" s="1"/>
  <c r="E1248" i="30"/>
  <c r="F1248" i="30" s="1"/>
  <c r="E1247" i="30"/>
  <c r="F1247" i="30" s="1"/>
  <c r="E1246" i="30"/>
  <c r="F1246" i="30" s="1"/>
  <c r="E1245" i="30"/>
  <c r="F1245" i="30" s="1"/>
  <c r="E1244" i="30"/>
  <c r="F1244" i="30" s="1"/>
  <c r="E1243" i="30"/>
  <c r="F1243" i="30" s="1"/>
  <c r="E1242" i="30"/>
  <c r="F1242" i="30" s="1"/>
  <c r="E1241" i="30"/>
  <c r="F1241" i="30" s="1"/>
  <c r="E1240" i="30"/>
  <c r="F1240" i="30" s="1"/>
  <c r="E1239" i="30"/>
  <c r="F1239" i="30" s="1"/>
  <c r="E1238" i="30"/>
  <c r="F1238" i="30" s="1"/>
  <c r="E1237" i="30"/>
  <c r="F1237" i="30" s="1"/>
  <c r="E1236" i="30"/>
  <c r="F1236" i="30" s="1"/>
  <c r="E1235" i="30"/>
  <c r="F1235" i="30" s="1"/>
  <c r="E1234" i="30"/>
  <c r="F1234" i="30" s="1"/>
  <c r="E1233" i="30"/>
  <c r="F1233" i="30" s="1"/>
  <c r="E1232" i="30"/>
  <c r="F1232" i="30" s="1"/>
  <c r="E1231" i="30"/>
  <c r="F1231" i="30" s="1"/>
  <c r="E1230" i="30"/>
  <c r="F1230" i="30" s="1"/>
  <c r="E1229" i="30"/>
  <c r="F1229" i="30" s="1"/>
  <c r="E1228" i="30"/>
  <c r="F1228" i="30" s="1"/>
  <c r="E1227" i="30"/>
  <c r="F1227" i="30" s="1"/>
  <c r="E1226" i="30"/>
  <c r="F1226" i="30" s="1"/>
  <c r="E1225" i="30"/>
  <c r="F1225" i="30" s="1"/>
  <c r="E1224" i="30"/>
  <c r="F1224" i="30" s="1"/>
  <c r="E1223" i="30"/>
  <c r="F1223" i="30" s="1"/>
  <c r="E1222" i="30"/>
  <c r="F1222" i="30" s="1"/>
  <c r="E1221" i="30"/>
  <c r="F1221" i="30" s="1"/>
  <c r="E1220" i="30"/>
  <c r="F1220" i="30" s="1"/>
  <c r="E1219" i="30"/>
  <c r="F1219" i="30" s="1"/>
  <c r="E1218" i="30"/>
  <c r="F1218" i="30" s="1"/>
  <c r="E1217" i="30"/>
  <c r="F1217" i="30" s="1"/>
  <c r="E1216" i="30"/>
  <c r="F1216" i="30" s="1"/>
  <c r="E1215" i="30"/>
  <c r="F1215" i="30" s="1"/>
  <c r="E1214" i="30"/>
  <c r="F1214" i="30" s="1"/>
  <c r="E1213" i="30"/>
  <c r="F1213" i="30" s="1"/>
  <c r="E1212" i="30"/>
  <c r="F1212" i="30" s="1"/>
  <c r="E1211" i="30"/>
  <c r="F1211" i="30" s="1"/>
  <c r="E1210" i="30"/>
  <c r="F1210" i="30" s="1"/>
  <c r="E1209" i="30"/>
  <c r="F1209" i="30" s="1"/>
  <c r="E1208" i="30"/>
  <c r="F1208" i="30" s="1"/>
  <c r="E1207" i="30"/>
  <c r="F1207" i="30" s="1"/>
  <c r="E1206" i="30"/>
  <c r="F1206" i="30" s="1"/>
  <c r="E1205" i="30"/>
  <c r="F1205" i="30" s="1"/>
  <c r="E1204" i="30"/>
  <c r="F1204" i="30" s="1"/>
  <c r="E1203" i="30"/>
  <c r="F1203" i="30" s="1"/>
  <c r="E1202" i="30"/>
  <c r="F1202" i="30" s="1"/>
  <c r="E1201" i="30"/>
  <c r="F1201" i="30" s="1"/>
  <c r="E1200" i="30"/>
  <c r="F1200" i="30" s="1"/>
  <c r="E1199" i="30"/>
  <c r="F1199" i="30" s="1"/>
  <c r="E1198" i="30"/>
  <c r="F1198" i="30" s="1"/>
  <c r="E1197" i="30"/>
  <c r="F1197" i="30" s="1"/>
  <c r="E1196" i="30"/>
  <c r="F1196" i="30" s="1"/>
  <c r="E1195" i="30"/>
  <c r="F1195" i="30" s="1"/>
  <c r="E1194" i="30"/>
  <c r="F1194" i="30" s="1"/>
  <c r="E1193" i="30"/>
  <c r="F1193" i="30" s="1"/>
  <c r="E1192" i="30"/>
  <c r="F1192" i="30" s="1"/>
  <c r="E1191" i="30"/>
  <c r="F1191" i="30" s="1"/>
  <c r="E1190" i="30"/>
  <c r="F1190" i="30" s="1"/>
  <c r="E1189" i="30"/>
  <c r="F1189" i="30" s="1"/>
  <c r="E1188" i="30"/>
  <c r="F1188" i="30" s="1"/>
  <c r="E1187" i="30"/>
  <c r="F1187" i="30" s="1"/>
  <c r="E1186" i="30"/>
  <c r="F1186" i="30" s="1"/>
  <c r="E1185" i="30"/>
  <c r="F1185" i="30" s="1"/>
  <c r="E1184" i="30"/>
  <c r="F1184" i="30" s="1"/>
  <c r="E1183" i="30"/>
  <c r="F1183" i="30" s="1"/>
  <c r="E1182" i="30"/>
  <c r="F1182" i="30" s="1"/>
  <c r="E1181" i="30"/>
  <c r="F1181" i="30" s="1"/>
  <c r="E1180" i="30"/>
  <c r="F1180" i="30" s="1"/>
  <c r="E1179" i="30"/>
  <c r="F1179" i="30" s="1"/>
  <c r="E1178" i="30"/>
  <c r="F1178" i="30" s="1"/>
  <c r="E1177" i="30"/>
  <c r="F1177" i="30" s="1"/>
  <c r="E1176" i="30"/>
  <c r="F1176" i="30" s="1"/>
  <c r="E1175" i="30"/>
  <c r="F1175" i="30" s="1"/>
  <c r="E1174" i="30"/>
  <c r="F1174" i="30" s="1"/>
  <c r="E1173" i="30"/>
  <c r="F1173" i="30" s="1"/>
  <c r="E1172" i="30"/>
  <c r="F1172" i="30" s="1"/>
  <c r="E1171" i="30"/>
  <c r="F1171" i="30" s="1"/>
  <c r="E1170" i="30"/>
  <c r="F1170" i="30" s="1"/>
  <c r="E1169" i="30"/>
  <c r="F1169" i="30" s="1"/>
  <c r="E1168" i="30"/>
  <c r="F1168" i="30" s="1"/>
  <c r="E1167" i="30"/>
  <c r="F1167" i="30" s="1"/>
  <c r="E1166" i="30"/>
  <c r="F1166" i="30" s="1"/>
  <c r="E1165" i="30"/>
  <c r="F1165" i="30" s="1"/>
  <c r="E1164" i="30"/>
  <c r="F1164" i="30" s="1"/>
  <c r="E1163" i="30"/>
  <c r="F1163" i="30" s="1"/>
  <c r="E1162" i="30"/>
  <c r="F1162" i="30" s="1"/>
  <c r="E1161" i="30"/>
  <c r="F1161" i="30" s="1"/>
  <c r="E1160" i="30"/>
  <c r="F1160" i="30" s="1"/>
  <c r="E1159" i="30"/>
  <c r="F1159" i="30" s="1"/>
  <c r="E1158" i="30"/>
  <c r="F1158" i="30" s="1"/>
  <c r="E1157" i="30"/>
  <c r="F1157" i="30" s="1"/>
  <c r="E1156" i="30"/>
  <c r="F1156" i="30" s="1"/>
  <c r="E1155" i="30"/>
  <c r="F1155" i="30" s="1"/>
  <c r="E1154" i="30"/>
  <c r="F1154" i="30" s="1"/>
  <c r="E1153" i="30"/>
  <c r="F1153" i="30" s="1"/>
  <c r="E1152" i="30"/>
  <c r="F1152" i="30" s="1"/>
  <c r="E1151" i="30"/>
  <c r="F1151" i="30" s="1"/>
  <c r="E1150" i="30"/>
  <c r="F1150" i="30" s="1"/>
  <c r="E1149" i="30"/>
  <c r="F1149" i="30" s="1"/>
  <c r="E1148" i="30"/>
  <c r="F1148" i="30" s="1"/>
  <c r="E1147" i="30"/>
  <c r="F1147" i="30" s="1"/>
  <c r="E1146" i="30"/>
  <c r="F1146" i="30" s="1"/>
  <c r="E1145" i="30"/>
  <c r="F1145" i="30" s="1"/>
  <c r="E1144" i="30"/>
  <c r="F1144" i="30" s="1"/>
  <c r="E1143" i="30"/>
  <c r="F1143" i="30" s="1"/>
  <c r="E1142" i="30"/>
  <c r="F1142" i="30" s="1"/>
  <c r="E1141" i="30"/>
  <c r="F1141" i="30" s="1"/>
  <c r="E1140" i="30"/>
  <c r="F1140" i="30" s="1"/>
  <c r="E1139" i="30"/>
  <c r="F1139" i="30" s="1"/>
  <c r="E1138" i="30"/>
  <c r="F1138" i="30" s="1"/>
  <c r="E1137" i="30"/>
  <c r="F1137" i="30" s="1"/>
  <c r="E1136" i="30"/>
  <c r="F1136" i="30" s="1"/>
  <c r="E1135" i="30"/>
  <c r="F1135" i="30" s="1"/>
  <c r="E1134" i="30"/>
  <c r="F1134" i="30" s="1"/>
  <c r="E1133" i="30"/>
  <c r="F1133" i="30" s="1"/>
  <c r="E1132" i="30"/>
  <c r="F1132" i="30" s="1"/>
  <c r="E1131" i="30"/>
  <c r="F1131" i="30" s="1"/>
  <c r="E1130" i="30"/>
  <c r="F1130" i="30" s="1"/>
  <c r="E1129" i="30"/>
  <c r="F1129" i="30" s="1"/>
  <c r="E1128" i="30"/>
  <c r="F1128" i="30" s="1"/>
  <c r="E1127" i="30"/>
  <c r="F1127" i="30" s="1"/>
  <c r="E1126" i="30"/>
  <c r="F1126" i="30" s="1"/>
  <c r="E1125" i="30"/>
  <c r="F1125" i="30" s="1"/>
  <c r="E1124" i="30"/>
  <c r="F1124" i="30" s="1"/>
  <c r="E1123" i="30"/>
  <c r="F1123" i="30" s="1"/>
  <c r="E1122" i="30"/>
  <c r="F1122" i="30" s="1"/>
  <c r="E1121" i="30"/>
  <c r="F1121" i="30" s="1"/>
  <c r="E1120" i="30"/>
  <c r="F1120" i="30" s="1"/>
  <c r="E1119" i="30"/>
  <c r="F1119" i="30" s="1"/>
  <c r="E1118" i="30"/>
  <c r="F1118" i="30" s="1"/>
  <c r="E1117" i="30"/>
  <c r="F1117" i="30" s="1"/>
  <c r="E1116" i="30"/>
  <c r="F1116" i="30" s="1"/>
  <c r="E1115" i="30"/>
  <c r="F1115" i="30" s="1"/>
  <c r="E1114" i="30"/>
  <c r="F1114" i="30" s="1"/>
  <c r="E1113" i="30"/>
  <c r="F1113" i="30" s="1"/>
  <c r="E1112" i="30"/>
  <c r="F1112" i="30" s="1"/>
  <c r="E1111" i="30"/>
  <c r="F1111" i="30" s="1"/>
  <c r="E1110" i="30"/>
  <c r="F1110" i="30" s="1"/>
  <c r="E1109" i="30"/>
  <c r="F1109" i="30" s="1"/>
  <c r="E1108" i="30"/>
  <c r="F1108" i="30" s="1"/>
  <c r="E1107" i="30"/>
  <c r="F1107" i="30" s="1"/>
  <c r="E1106" i="30"/>
  <c r="F1106" i="30" s="1"/>
  <c r="E1105" i="30"/>
  <c r="F1105" i="30" s="1"/>
  <c r="E1104" i="30"/>
  <c r="F1104" i="30" s="1"/>
  <c r="E1103" i="30"/>
  <c r="F1103" i="30" s="1"/>
  <c r="E1102" i="30"/>
  <c r="F1102" i="30" s="1"/>
  <c r="E1101" i="30"/>
  <c r="F1101" i="30" s="1"/>
  <c r="E1100" i="30"/>
  <c r="F1100" i="30" s="1"/>
  <c r="E1099" i="30"/>
  <c r="F1099" i="30" s="1"/>
  <c r="E1098" i="30"/>
  <c r="F1098" i="30" s="1"/>
  <c r="E1097" i="30"/>
  <c r="F1097" i="30" s="1"/>
  <c r="E1096" i="30"/>
  <c r="F1096" i="30" s="1"/>
  <c r="E1095" i="30"/>
  <c r="F1095" i="30" s="1"/>
  <c r="E1094" i="30"/>
  <c r="F1094" i="30" s="1"/>
  <c r="E1093" i="30"/>
  <c r="F1093" i="30" s="1"/>
  <c r="E1092" i="30"/>
  <c r="F1092" i="30" s="1"/>
  <c r="E1091" i="30"/>
  <c r="F1091" i="30" s="1"/>
  <c r="E1090" i="30"/>
  <c r="F1090" i="30" s="1"/>
  <c r="E1089" i="30"/>
  <c r="F1089" i="30" s="1"/>
  <c r="E1088" i="30"/>
  <c r="F1088" i="30" s="1"/>
  <c r="E1087" i="30"/>
  <c r="F1087" i="30" s="1"/>
  <c r="E1086" i="30"/>
  <c r="F1086" i="30" s="1"/>
  <c r="E1085" i="30"/>
  <c r="F1085" i="30" s="1"/>
  <c r="E1084" i="30"/>
  <c r="F1084" i="30" s="1"/>
  <c r="E1083" i="30"/>
  <c r="F1083" i="30" s="1"/>
  <c r="E1082" i="30"/>
  <c r="F1082" i="30" s="1"/>
  <c r="E1081" i="30"/>
  <c r="F1081" i="30" s="1"/>
  <c r="E1080" i="30"/>
  <c r="F1080" i="30" s="1"/>
  <c r="E1079" i="30"/>
  <c r="F1079" i="30" s="1"/>
  <c r="E1078" i="30"/>
  <c r="F1078" i="30" s="1"/>
  <c r="E1077" i="30"/>
  <c r="F1077" i="30" s="1"/>
  <c r="E1076" i="30"/>
  <c r="F1076" i="30" s="1"/>
  <c r="E1075" i="30"/>
  <c r="F1075" i="30" s="1"/>
  <c r="E1074" i="30"/>
  <c r="F1074" i="30" s="1"/>
  <c r="E1073" i="30"/>
  <c r="F1073" i="30" s="1"/>
  <c r="E1072" i="30"/>
  <c r="F1072" i="30" s="1"/>
  <c r="E1071" i="30"/>
  <c r="F1071" i="30" s="1"/>
  <c r="E1070" i="30"/>
  <c r="F1070" i="30" s="1"/>
  <c r="E1069" i="30"/>
  <c r="F1069" i="30" s="1"/>
  <c r="E1068" i="30"/>
  <c r="F1068" i="30" s="1"/>
  <c r="E1067" i="30"/>
  <c r="F1067" i="30" s="1"/>
  <c r="E1066" i="30"/>
  <c r="F1066" i="30" s="1"/>
  <c r="E1065" i="30"/>
  <c r="F1065" i="30" s="1"/>
  <c r="E1064" i="30"/>
  <c r="F1064" i="30" s="1"/>
  <c r="E1063" i="30"/>
  <c r="F1063" i="30" s="1"/>
  <c r="E1062" i="30"/>
  <c r="F1062" i="30" s="1"/>
  <c r="E1061" i="30"/>
  <c r="F1061" i="30" s="1"/>
  <c r="E1060" i="30"/>
  <c r="F1060" i="30" s="1"/>
  <c r="E1059" i="30"/>
  <c r="F1059" i="30" s="1"/>
  <c r="E1058" i="30"/>
  <c r="F1058" i="30" s="1"/>
  <c r="E1057" i="30"/>
  <c r="F1057" i="30" s="1"/>
  <c r="E1056" i="30"/>
  <c r="F1056" i="30" s="1"/>
  <c r="E1055" i="30"/>
  <c r="F1055" i="30" s="1"/>
  <c r="E1054" i="30"/>
  <c r="F1054" i="30" s="1"/>
  <c r="E1053" i="30"/>
  <c r="F1053" i="30" s="1"/>
  <c r="E1052" i="30"/>
  <c r="F1052" i="30" s="1"/>
  <c r="E1051" i="30"/>
  <c r="F1051" i="30" s="1"/>
  <c r="E1050" i="30"/>
  <c r="F1050" i="30" s="1"/>
  <c r="E1049" i="30"/>
  <c r="F1049" i="30" s="1"/>
  <c r="E1048" i="30"/>
  <c r="F1048" i="30" s="1"/>
  <c r="E1047" i="30"/>
  <c r="F1047" i="30" s="1"/>
  <c r="E1046" i="30"/>
  <c r="F1046" i="30" s="1"/>
  <c r="E1045" i="30"/>
  <c r="F1045" i="30" s="1"/>
  <c r="E1044" i="30"/>
  <c r="F1044" i="30" s="1"/>
  <c r="E1043" i="30"/>
  <c r="F1043" i="30" s="1"/>
  <c r="E1042" i="30"/>
  <c r="F1042" i="30" s="1"/>
  <c r="E1041" i="30"/>
  <c r="F1041" i="30" s="1"/>
  <c r="E1040" i="30"/>
  <c r="F1040" i="30" s="1"/>
  <c r="E1039" i="30"/>
  <c r="F1039" i="30" s="1"/>
  <c r="E1038" i="30"/>
  <c r="F1038" i="30" s="1"/>
  <c r="E1037" i="30"/>
  <c r="F1037" i="30" s="1"/>
  <c r="E1036" i="30"/>
  <c r="F1036" i="30" s="1"/>
  <c r="E1035" i="30"/>
  <c r="F1035" i="30" s="1"/>
  <c r="E1034" i="30"/>
  <c r="F1034" i="30" s="1"/>
  <c r="E1033" i="30"/>
  <c r="F1033" i="30" s="1"/>
  <c r="E1032" i="30"/>
  <c r="F1032" i="30" s="1"/>
  <c r="E1031" i="30"/>
  <c r="F1031" i="30" s="1"/>
  <c r="E1030" i="30"/>
  <c r="F1030" i="30" s="1"/>
  <c r="E1029" i="30"/>
  <c r="F1029" i="30" s="1"/>
  <c r="E1028" i="30"/>
  <c r="F1028" i="30" s="1"/>
  <c r="E1027" i="30"/>
  <c r="F1027" i="30" s="1"/>
  <c r="E1026" i="30"/>
  <c r="F1026" i="30" s="1"/>
  <c r="E1025" i="30"/>
  <c r="F1025" i="30" s="1"/>
  <c r="E1024" i="30"/>
  <c r="F1024" i="30" s="1"/>
  <c r="E1023" i="30"/>
  <c r="F1023" i="30" s="1"/>
  <c r="E1022" i="30"/>
  <c r="F1022" i="30" s="1"/>
  <c r="E1021" i="30"/>
  <c r="F1021" i="30" s="1"/>
  <c r="E1020" i="30"/>
  <c r="F1020" i="30" s="1"/>
  <c r="E1019" i="30"/>
  <c r="F1019" i="30" s="1"/>
  <c r="E1018" i="30"/>
  <c r="F1018" i="30" s="1"/>
  <c r="E1017" i="30"/>
  <c r="F1017" i="30" s="1"/>
  <c r="E1016" i="30"/>
  <c r="F1016" i="30" s="1"/>
  <c r="E1015" i="30"/>
  <c r="F1015" i="30" s="1"/>
  <c r="E1014" i="30"/>
  <c r="F1014" i="30" s="1"/>
  <c r="E1013" i="30"/>
  <c r="F1013" i="30" s="1"/>
  <c r="E1012" i="30"/>
  <c r="F1012" i="30" s="1"/>
  <c r="E1011" i="30"/>
  <c r="F1011" i="30" s="1"/>
  <c r="E1010" i="30"/>
  <c r="F1010" i="30" s="1"/>
  <c r="E1009" i="30"/>
  <c r="F1009" i="30" s="1"/>
  <c r="E1008" i="30"/>
  <c r="F1008" i="30" s="1"/>
  <c r="E1007" i="30"/>
  <c r="F1007" i="30" s="1"/>
  <c r="E1006" i="30"/>
  <c r="F1006" i="30" s="1"/>
  <c r="E1005" i="30"/>
  <c r="F1005" i="30" s="1"/>
  <c r="E1004" i="30"/>
  <c r="F1004" i="30" s="1"/>
  <c r="E1003" i="30"/>
  <c r="F1003" i="30" s="1"/>
  <c r="E1002" i="30"/>
  <c r="F1002" i="30" s="1"/>
  <c r="E1001" i="30"/>
  <c r="F1001" i="30" s="1"/>
  <c r="E1000" i="30"/>
  <c r="F1000" i="30" s="1"/>
  <c r="E999" i="30"/>
  <c r="F999" i="30" s="1"/>
  <c r="E998" i="30"/>
  <c r="F998" i="30" s="1"/>
  <c r="E997" i="30"/>
  <c r="F997" i="30" s="1"/>
  <c r="E996" i="30"/>
  <c r="F996" i="30" s="1"/>
  <c r="E995" i="30"/>
  <c r="F995" i="30" s="1"/>
  <c r="E994" i="30"/>
  <c r="F994" i="30" s="1"/>
  <c r="E993" i="30"/>
  <c r="F993" i="30" s="1"/>
  <c r="E992" i="30"/>
  <c r="F992" i="30" s="1"/>
  <c r="E991" i="30"/>
  <c r="F991" i="30" s="1"/>
  <c r="E990" i="30"/>
  <c r="F990" i="30" s="1"/>
  <c r="E989" i="30"/>
  <c r="F989" i="30" s="1"/>
  <c r="E988" i="30"/>
  <c r="F988" i="30" s="1"/>
  <c r="E987" i="30"/>
  <c r="F987" i="30" s="1"/>
  <c r="E986" i="30"/>
  <c r="F986" i="30" s="1"/>
  <c r="E985" i="30"/>
  <c r="F985" i="30" s="1"/>
  <c r="E984" i="30"/>
  <c r="F984" i="30" s="1"/>
  <c r="E983" i="30"/>
  <c r="F983" i="30" s="1"/>
  <c r="E982" i="30"/>
  <c r="F982" i="30" s="1"/>
  <c r="E981" i="30"/>
  <c r="F981" i="30" s="1"/>
  <c r="E980" i="30"/>
  <c r="F980" i="30" s="1"/>
  <c r="E979" i="30"/>
  <c r="F979" i="30" s="1"/>
  <c r="E978" i="30"/>
  <c r="F978" i="30" s="1"/>
  <c r="E977" i="30"/>
  <c r="F977" i="30" s="1"/>
  <c r="E976" i="30"/>
  <c r="F976" i="30" s="1"/>
  <c r="E975" i="30"/>
  <c r="F975" i="30" s="1"/>
  <c r="E974" i="30"/>
  <c r="F974" i="30" s="1"/>
  <c r="E973" i="30"/>
  <c r="F973" i="30" s="1"/>
  <c r="E972" i="30"/>
  <c r="F972" i="30" s="1"/>
  <c r="E971" i="30"/>
  <c r="F971" i="30" s="1"/>
  <c r="E970" i="30"/>
  <c r="F970" i="30" s="1"/>
  <c r="E969" i="30"/>
  <c r="F969" i="30" s="1"/>
  <c r="E968" i="30"/>
  <c r="F968" i="30" s="1"/>
  <c r="E967" i="30"/>
  <c r="F967" i="30" s="1"/>
  <c r="E966" i="30"/>
  <c r="F966" i="30" s="1"/>
  <c r="E965" i="30"/>
  <c r="F965" i="30" s="1"/>
  <c r="E964" i="30"/>
  <c r="F964" i="30" s="1"/>
  <c r="E963" i="30"/>
  <c r="F963" i="30" s="1"/>
  <c r="E962" i="30"/>
  <c r="F962" i="30" s="1"/>
  <c r="E961" i="30"/>
  <c r="F961" i="30" s="1"/>
  <c r="E960" i="30"/>
  <c r="F960" i="30" s="1"/>
  <c r="E959" i="30"/>
  <c r="F959" i="30" s="1"/>
  <c r="E958" i="30"/>
  <c r="F958" i="30" s="1"/>
  <c r="E957" i="30"/>
  <c r="F957" i="30" s="1"/>
  <c r="E956" i="30"/>
  <c r="F956" i="30" s="1"/>
  <c r="E955" i="30"/>
  <c r="F955" i="30" s="1"/>
  <c r="E954" i="30"/>
  <c r="F954" i="30" s="1"/>
  <c r="E953" i="30"/>
  <c r="F953" i="30" s="1"/>
  <c r="E952" i="30"/>
  <c r="F952" i="30" s="1"/>
  <c r="E951" i="30"/>
  <c r="F951" i="30" s="1"/>
  <c r="E950" i="30"/>
  <c r="F950" i="30" s="1"/>
  <c r="E949" i="30"/>
  <c r="F949" i="30" s="1"/>
  <c r="E948" i="30"/>
  <c r="F948" i="30" s="1"/>
  <c r="E947" i="30"/>
  <c r="F947" i="30" s="1"/>
  <c r="E946" i="30"/>
  <c r="F946" i="30" s="1"/>
  <c r="E945" i="30"/>
  <c r="F945" i="30" s="1"/>
  <c r="E944" i="30"/>
  <c r="F944" i="30" s="1"/>
  <c r="E943" i="30"/>
  <c r="F943" i="30" s="1"/>
  <c r="E942" i="30"/>
  <c r="F942" i="30" s="1"/>
  <c r="E941" i="30"/>
  <c r="F941" i="30" s="1"/>
  <c r="E940" i="30"/>
  <c r="F940" i="30" s="1"/>
  <c r="E939" i="30"/>
  <c r="F939" i="30" s="1"/>
  <c r="E938" i="30"/>
  <c r="F938" i="30" s="1"/>
  <c r="E937" i="30"/>
  <c r="F937" i="30" s="1"/>
  <c r="E936" i="30"/>
  <c r="F936" i="30" s="1"/>
  <c r="E935" i="30"/>
  <c r="F935" i="30" s="1"/>
  <c r="E934" i="30"/>
  <c r="F934" i="30" s="1"/>
  <c r="E933" i="30"/>
  <c r="F933" i="30" s="1"/>
  <c r="E932" i="30"/>
  <c r="F932" i="30" s="1"/>
  <c r="E931" i="30"/>
  <c r="F931" i="30" s="1"/>
  <c r="E930" i="30"/>
  <c r="F930" i="30" s="1"/>
  <c r="E929" i="30"/>
  <c r="F929" i="30" s="1"/>
  <c r="E928" i="30"/>
  <c r="F928" i="30" s="1"/>
  <c r="E927" i="30"/>
  <c r="F927" i="30" s="1"/>
  <c r="E926" i="30"/>
  <c r="F926" i="30" s="1"/>
  <c r="E925" i="30"/>
  <c r="F925" i="30" s="1"/>
  <c r="E924" i="30"/>
  <c r="F924" i="30" s="1"/>
  <c r="E923" i="30"/>
  <c r="F923" i="30" s="1"/>
  <c r="E922" i="30"/>
  <c r="F922" i="30" s="1"/>
  <c r="E921" i="30"/>
  <c r="F921" i="30" s="1"/>
  <c r="E920" i="30"/>
  <c r="F920" i="30" s="1"/>
  <c r="E919" i="30"/>
  <c r="F919" i="30" s="1"/>
  <c r="E918" i="30"/>
  <c r="F918" i="30" s="1"/>
  <c r="E917" i="30"/>
  <c r="F917" i="30" s="1"/>
  <c r="E916" i="30"/>
  <c r="F916" i="30" s="1"/>
  <c r="E915" i="30"/>
  <c r="F915" i="30" s="1"/>
  <c r="E914" i="30"/>
  <c r="F914" i="30" s="1"/>
  <c r="E913" i="30"/>
  <c r="F913" i="30" s="1"/>
  <c r="E912" i="30"/>
  <c r="F912" i="30" s="1"/>
  <c r="E911" i="30"/>
  <c r="F911" i="30" s="1"/>
  <c r="E910" i="30"/>
  <c r="F910" i="30" s="1"/>
  <c r="E909" i="30"/>
  <c r="F909" i="30" s="1"/>
  <c r="E908" i="30"/>
  <c r="F908" i="30" s="1"/>
  <c r="E907" i="30"/>
  <c r="F907" i="30" s="1"/>
  <c r="E906" i="30"/>
  <c r="F906" i="30" s="1"/>
  <c r="E905" i="30"/>
  <c r="F905" i="30" s="1"/>
  <c r="E904" i="30"/>
  <c r="F904" i="30" s="1"/>
  <c r="E903" i="30"/>
  <c r="F903" i="30" s="1"/>
  <c r="E902" i="30"/>
  <c r="F902" i="30" s="1"/>
  <c r="E901" i="30"/>
  <c r="F901" i="30" s="1"/>
  <c r="E900" i="30"/>
  <c r="F900" i="30" s="1"/>
  <c r="E899" i="30"/>
  <c r="F899" i="30" s="1"/>
  <c r="E898" i="30"/>
  <c r="F898" i="30" s="1"/>
  <c r="E897" i="30"/>
  <c r="F897" i="30" s="1"/>
  <c r="E896" i="30"/>
  <c r="F896" i="30" s="1"/>
  <c r="E895" i="30"/>
  <c r="F895" i="30" s="1"/>
  <c r="E894" i="30"/>
  <c r="F894" i="30" s="1"/>
  <c r="E893" i="30"/>
  <c r="F893" i="30" s="1"/>
  <c r="E892" i="30"/>
  <c r="F892" i="30" s="1"/>
  <c r="E891" i="30"/>
  <c r="F891" i="30" s="1"/>
  <c r="E890" i="30"/>
  <c r="F890" i="30" s="1"/>
  <c r="E889" i="30"/>
  <c r="F889" i="30" s="1"/>
  <c r="E888" i="30"/>
  <c r="F888" i="30" s="1"/>
  <c r="E887" i="30"/>
  <c r="F887" i="30" s="1"/>
  <c r="E886" i="30"/>
  <c r="F886" i="30" s="1"/>
  <c r="E885" i="30"/>
  <c r="F885" i="30" s="1"/>
  <c r="E884" i="30"/>
  <c r="F884" i="30" s="1"/>
  <c r="E883" i="30"/>
  <c r="F883" i="30" s="1"/>
  <c r="E882" i="30"/>
  <c r="F882" i="30" s="1"/>
  <c r="E881" i="30"/>
  <c r="F881" i="30" s="1"/>
  <c r="E880" i="30"/>
  <c r="F880" i="30" s="1"/>
  <c r="E879" i="30"/>
  <c r="F879" i="30" s="1"/>
  <c r="E878" i="30"/>
  <c r="F878" i="30" s="1"/>
  <c r="E877" i="30"/>
  <c r="F877" i="30" s="1"/>
  <c r="E876" i="30"/>
  <c r="F876" i="30" s="1"/>
  <c r="E875" i="30"/>
  <c r="F875" i="30" s="1"/>
  <c r="E874" i="30"/>
  <c r="F874" i="30" s="1"/>
  <c r="E873" i="30"/>
  <c r="F873" i="30" s="1"/>
  <c r="E872" i="30"/>
  <c r="F872" i="30" s="1"/>
  <c r="E871" i="30"/>
  <c r="F871" i="30" s="1"/>
  <c r="E870" i="30"/>
  <c r="F870" i="30" s="1"/>
  <c r="E869" i="30"/>
  <c r="F869" i="30" s="1"/>
  <c r="E868" i="30"/>
  <c r="F868" i="30" s="1"/>
  <c r="E867" i="30"/>
  <c r="F867" i="30" s="1"/>
  <c r="E866" i="30"/>
  <c r="F866" i="30" s="1"/>
  <c r="E865" i="30"/>
  <c r="F865" i="30" s="1"/>
  <c r="E864" i="30"/>
  <c r="F864" i="30" s="1"/>
  <c r="E863" i="30"/>
  <c r="F863" i="30" s="1"/>
  <c r="E862" i="30"/>
  <c r="F862" i="30" s="1"/>
  <c r="E861" i="30"/>
  <c r="F861" i="30" s="1"/>
  <c r="E860" i="30"/>
  <c r="F860" i="30" s="1"/>
  <c r="E859" i="30"/>
  <c r="F859" i="30" s="1"/>
  <c r="E858" i="30"/>
  <c r="F858" i="30" s="1"/>
  <c r="E857" i="30"/>
  <c r="F857" i="30" s="1"/>
  <c r="E856" i="30"/>
  <c r="F856" i="30" s="1"/>
  <c r="E855" i="30"/>
  <c r="F855" i="30" s="1"/>
  <c r="E854" i="30"/>
  <c r="F854" i="30" s="1"/>
  <c r="E853" i="30"/>
  <c r="F853" i="30" s="1"/>
  <c r="E852" i="30"/>
  <c r="F852" i="30" s="1"/>
  <c r="E851" i="30"/>
  <c r="F851" i="30" s="1"/>
  <c r="E850" i="30"/>
  <c r="F850" i="30" s="1"/>
  <c r="E849" i="30"/>
  <c r="F849" i="30" s="1"/>
  <c r="E848" i="30"/>
  <c r="F848" i="30" s="1"/>
  <c r="E847" i="30"/>
  <c r="F847" i="30" s="1"/>
  <c r="E846" i="30"/>
  <c r="F846" i="30" s="1"/>
  <c r="E845" i="30"/>
  <c r="F845" i="30" s="1"/>
  <c r="E844" i="30"/>
  <c r="F844" i="30" s="1"/>
  <c r="E843" i="30"/>
  <c r="F843" i="30" s="1"/>
  <c r="E842" i="30"/>
  <c r="F842" i="30" s="1"/>
  <c r="E841" i="30"/>
  <c r="F841" i="30" s="1"/>
  <c r="E840" i="30"/>
  <c r="F840" i="30" s="1"/>
  <c r="E839" i="30"/>
  <c r="F839" i="30" s="1"/>
  <c r="E838" i="30"/>
  <c r="F838" i="30" s="1"/>
  <c r="E837" i="30"/>
  <c r="F837" i="30" s="1"/>
  <c r="E836" i="30"/>
  <c r="F836" i="30" s="1"/>
  <c r="E835" i="30"/>
  <c r="F835" i="30" s="1"/>
  <c r="E834" i="30"/>
  <c r="F834" i="30" s="1"/>
  <c r="E833" i="30"/>
  <c r="F833" i="30" s="1"/>
  <c r="E832" i="30"/>
  <c r="F832" i="30" s="1"/>
  <c r="E831" i="30"/>
  <c r="F831" i="30" s="1"/>
  <c r="E830" i="30"/>
  <c r="F830" i="30" s="1"/>
  <c r="E829" i="30"/>
  <c r="F829" i="30" s="1"/>
  <c r="E828" i="30"/>
  <c r="F828" i="30" s="1"/>
  <c r="E827" i="30"/>
  <c r="F827" i="30" s="1"/>
  <c r="E826" i="30"/>
  <c r="F826" i="30" s="1"/>
  <c r="E825" i="30"/>
  <c r="F825" i="30" s="1"/>
  <c r="E824" i="30"/>
  <c r="F824" i="30" s="1"/>
  <c r="E823" i="30"/>
  <c r="F823" i="30" s="1"/>
  <c r="E822" i="30"/>
  <c r="F822" i="30" s="1"/>
  <c r="E821" i="30"/>
  <c r="F821" i="30" s="1"/>
  <c r="E820" i="30"/>
  <c r="F820" i="30" s="1"/>
  <c r="E819" i="30"/>
  <c r="F819" i="30" s="1"/>
  <c r="E818" i="30"/>
  <c r="F818" i="30" s="1"/>
  <c r="E817" i="30"/>
  <c r="F817" i="30" s="1"/>
  <c r="E816" i="30"/>
  <c r="F816" i="30" s="1"/>
  <c r="E815" i="30"/>
  <c r="F815" i="30" s="1"/>
  <c r="E814" i="30"/>
  <c r="F814" i="30" s="1"/>
  <c r="E813" i="30"/>
  <c r="F813" i="30" s="1"/>
  <c r="E812" i="30"/>
  <c r="F812" i="30" s="1"/>
  <c r="E811" i="30"/>
  <c r="F811" i="30" s="1"/>
  <c r="E810" i="30"/>
  <c r="F810" i="30" s="1"/>
  <c r="E809" i="30"/>
  <c r="F809" i="30" s="1"/>
  <c r="E808" i="30"/>
  <c r="F808" i="30" s="1"/>
  <c r="E807" i="30"/>
  <c r="F807" i="30" s="1"/>
  <c r="E806" i="30"/>
  <c r="F806" i="30" s="1"/>
  <c r="E805" i="30"/>
  <c r="F805" i="30" s="1"/>
  <c r="E804" i="30"/>
  <c r="F804" i="30" s="1"/>
  <c r="E803" i="30"/>
  <c r="F803" i="30" s="1"/>
  <c r="E802" i="30"/>
  <c r="F802" i="30" s="1"/>
  <c r="E801" i="30"/>
  <c r="F801" i="30" s="1"/>
  <c r="E800" i="30"/>
  <c r="F800" i="30" s="1"/>
  <c r="E799" i="30"/>
  <c r="F799" i="30" s="1"/>
  <c r="E798" i="30"/>
  <c r="F798" i="30" s="1"/>
  <c r="E797" i="30"/>
  <c r="F797" i="30" s="1"/>
  <c r="E796" i="30"/>
  <c r="F796" i="30" s="1"/>
  <c r="E795" i="30"/>
  <c r="F795" i="30" s="1"/>
  <c r="E794" i="30"/>
  <c r="F794" i="30" s="1"/>
  <c r="E793" i="30"/>
  <c r="F793" i="30" s="1"/>
  <c r="E792" i="30"/>
  <c r="F792" i="30" s="1"/>
  <c r="E791" i="30"/>
  <c r="F791" i="30" s="1"/>
  <c r="E790" i="30"/>
  <c r="F790" i="30" s="1"/>
  <c r="E789" i="30"/>
  <c r="F789" i="30" s="1"/>
  <c r="E788" i="30"/>
  <c r="F788" i="30" s="1"/>
  <c r="E787" i="30"/>
  <c r="F787" i="30" s="1"/>
  <c r="E786" i="30"/>
  <c r="F786" i="30" s="1"/>
  <c r="E785" i="30"/>
  <c r="F785" i="30" s="1"/>
  <c r="E784" i="30"/>
  <c r="F784" i="30" s="1"/>
  <c r="E783" i="30"/>
  <c r="F783" i="30" s="1"/>
  <c r="E782" i="30"/>
  <c r="F782" i="30" s="1"/>
  <c r="E781" i="30"/>
  <c r="F781" i="30" s="1"/>
  <c r="E780" i="30"/>
  <c r="F780" i="30" s="1"/>
  <c r="E779" i="30"/>
  <c r="F779" i="30" s="1"/>
  <c r="E778" i="30"/>
  <c r="F778" i="30" s="1"/>
  <c r="E777" i="30"/>
  <c r="F777" i="30" s="1"/>
  <c r="E776" i="30"/>
  <c r="F776" i="30" s="1"/>
  <c r="E775" i="30"/>
  <c r="F775" i="30" s="1"/>
  <c r="E774" i="30"/>
  <c r="F774" i="30" s="1"/>
  <c r="E773" i="30"/>
  <c r="F773" i="30" s="1"/>
  <c r="E772" i="30"/>
  <c r="F772" i="30" s="1"/>
  <c r="E771" i="30"/>
  <c r="F771" i="30" s="1"/>
  <c r="E770" i="30"/>
  <c r="F770" i="30" s="1"/>
  <c r="E769" i="30"/>
  <c r="F769" i="30" s="1"/>
  <c r="E768" i="30"/>
  <c r="F768" i="30" s="1"/>
  <c r="E767" i="30"/>
  <c r="F767" i="30" s="1"/>
  <c r="E766" i="30"/>
  <c r="F766" i="30" s="1"/>
  <c r="E765" i="30"/>
  <c r="F765" i="30" s="1"/>
  <c r="E764" i="30"/>
  <c r="F764" i="30" s="1"/>
  <c r="E763" i="30"/>
  <c r="F763" i="30" s="1"/>
  <c r="E762" i="30"/>
  <c r="F762" i="30" s="1"/>
  <c r="E761" i="30"/>
  <c r="F761" i="30" s="1"/>
  <c r="E760" i="30"/>
  <c r="F760" i="30" s="1"/>
  <c r="E759" i="30"/>
  <c r="F759" i="30" s="1"/>
  <c r="E758" i="30"/>
  <c r="F758" i="30" s="1"/>
  <c r="E757" i="30"/>
  <c r="F757" i="30" s="1"/>
  <c r="E756" i="30"/>
  <c r="F756" i="30" s="1"/>
  <c r="E755" i="30"/>
  <c r="F755" i="30" s="1"/>
  <c r="E754" i="30"/>
  <c r="F754" i="30" s="1"/>
  <c r="E753" i="30"/>
  <c r="F753" i="30" s="1"/>
  <c r="E752" i="30"/>
  <c r="F752" i="30" s="1"/>
  <c r="E751" i="30"/>
  <c r="F751" i="30" s="1"/>
  <c r="E750" i="30"/>
  <c r="F750" i="30" s="1"/>
  <c r="E749" i="30"/>
  <c r="F749" i="30" s="1"/>
  <c r="E748" i="30"/>
  <c r="F748" i="30" s="1"/>
  <c r="E747" i="30"/>
  <c r="F747" i="30" s="1"/>
  <c r="E746" i="30"/>
  <c r="F746" i="30" s="1"/>
  <c r="E745" i="30"/>
  <c r="F745" i="30" s="1"/>
  <c r="E744" i="30"/>
  <c r="F744" i="30" s="1"/>
  <c r="E743" i="30"/>
  <c r="F743" i="30" s="1"/>
  <c r="E742" i="30"/>
  <c r="F742" i="30" s="1"/>
  <c r="E741" i="30"/>
  <c r="F741" i="30" s="1"/>
  <c r="E740" i="30"/>
  <c r="F740" i="30" s="1"/>
  <c r="E739" i="30"/>
  <c r="F739" i="30" s="1"/>
  <c r="E738" i="30"/>
  <c r="F738" i="30" s="1"/>
  <c r="E737" i="30"/>
  <c r="F737" i="30" s="1"/>
  <c r="E736" i="30"/>
  <c r="F736" i="30" s="1"/>
  <c r="E735" i="30"/>
  <c r="F735" i="30" s="1"/>
  <c r="E734" i="30"/>
  <c r="F734" i="30" s="1"/>
  <c r="E733" i="30"/>
  <c r="F733" i="30" s="1"/>
  <c r="E732" i="30"/>
  <c r="F732" i="30" s="1"/>
  <c r="E731" i="30"/>
  <c r="F731" i="30" s="1"/>
  <c r="E730" i="30"/>
  <c r="F730" i="30" s="1"/>
  <c r="E729" i="30"/>
  <c r="F729" i="30" s="1"/>
  <c r="E728" i="30"/>
  <c r="F728" i="30" s="1"/>
  <c r="E727" i="30"/>
  <c r="F727" i="30" s="1"/>
  <c r="E726" i="30"/>
  <c r="F726" i="30" s="1"/>
  <c r="E725" i="30"/>
  <c r="F725" i="30" s="1"/>
  <c r="E724" i="30"/>
  <c r="F724" i="30" s="1"/>
  <c r="E723" i="30"/>
  <c r="F723" i="30" s="1"/>
  <c r="E722" i="30"/>
  <c r="F722" i="30" s="1"/>
  <c r="E721" i="30"/>
  <c r="F721" i="30" s="1"/>
  <c r="E720" i="30"/>
  <c r="F720" i="30" s="1"/>
  <c r="E719" i="30"/>
  <c r="F719" i="30" s="1"/>
  <c r="E718" i="30"/>
  <c r="F718" i="30" s="1"/>
  <c r="E717" i="30"/>
  <c r="F717" i="30" s="1"/>
  <c r="E716" i="30"/>
  <c r="F716" i="30" s="1"/>
  <c r="E715" i="30"/>
  <c r="F715" i="30" s="1"/>
  <c r="E714" i="30"/>
  <c r="F714" i="30" s="1"/>
  <c r="E713" i="30"/>
  <c r="F713" i="30" s="1"/>
  <c r="E712" i="30"/>
  <c r="F712" i="30" s="1"/>
  <c r="E711" i="30"/>
  <c r="F711" i="30" s="1"/>
  <c r="E710" i="30"/>
  <c r="F710" i="30" s="1"/>
  <c r="E709" i="30"/>
  <c r="F709" i="30" s="1"/>
  <c r="E708" i="30"/>
  <c r="F708" i="30" s="1"/>
  <c r="E707" i="30"/>
  <c r="F707" i="30" s="1"/>
  <c r="E706" i="30"/>
  <c r="F706" i="30" s="1"/>
  <c r="E705" i="30"/>
  <c r="F705" i="30" s="1"/>
  <c r="E704" i="30"/>
  <c r="F704" i="30" s="1"/>
  <c r="E703" i="30"/>
  <c r="F703" i="30" s="1"/>
  <c r="E702" i="30"/>
  <c r="F702" i="30" s="1"/>
  <c r="E701" i="30"/>
  <c r="F701" i="30" s="1"/>
  <c r="E700" i="30"/>
  <c r="F700" i="30" s="1"/>
  <c r="E699" i="30"/>
  <c r="F699" i="30" s="1"/>
  <c r="E698" i="30"/>
  <c r="F698" i="30" s="1"/>
  <c r="E697" i="30"/>
  <c r="F697" i="30" s="1"/>
  <c r="E696" i="30"/>
  <c r="F696" i="30" s="1"/>
  <c r="E695" i="30"/>
  <c r="F695" i="30" s="1"/>
  <c r="E694" i="30"/>
  <c r="F694" i="30" s="1"/>
  <c r="E693" i="30"/>
  <c r="F693" i="30" s="1"/>
  <c r="E692" i="30"/>
  <c r="F692" i="30" s="1"/>
  <c r="E691" i="30"/>
  <c r="F691" i="30" s="1"/>
  <c r="E690" i="30"/>
  <c r="F690" i="30" s="1"/>
  <c r="E689" i="30"/>
  <c r="F689" i="30" s="1"/>
  <c r="E688" i="30"/>
  <c r="F688" i="30" s="1"/>
  <c r="E687" i="30"/>
  <c r="F687" i="30" s="1"/>
  <c r="E686" i="30"/>
  <c r="F686" i="30" s="1"/>
  <c r="E685" i="30"/>
  <c r="F685" i="30" s="1"/>
  <c r="E684" i="30"/>
  <c r="F684" i="30" s="1"/>
  <c r="E683" i="30"/>
  <c r="F683" i="30" s="1"/>
  <c r="E682" i="30"/>
  <c r="F682" i="30" s="1"/>
  <c r="E681" i="30"/>
  <c r="F681" i="30" s="1"/>
  <c r="E680" i="30"/>
  <c r="F680" i="30" s="1"/>
  <c r="E679" i="30"/>
  <c r="F679" i="30" s="1"/>
  <c r="E678" i="30"/>
  <c r="F678" i="30" s="1"/>
  <c r="E677" i="30"/>
  <c r="F677" i="30" s="1"/>
  <c r="E676" i="30"/>
  <c r="F676" i="30" s="1"/>
  <c r="E675" i="30"/>
  <c r="F675" i="30" s="1"/>
  <c r="E674" i="30"/>
  <c r="F674" i="30" s="1"/>
  <c r="E673" i="30"/>
  <c r="F673" i="30" s="1"/>
  <c r="E672" i="30"/>
  <c r="F672" i="30" s="1"/>
  <c r="E671" i="30"/>
  <c r="F671" i="30" s="1"/>
  <c r="E670" i="30"/>
  <c r="F670" i="30" s="1"/>
  <c r="E669" i="30"/>
  <c r="F669" i="30" s="1"/>
  <c r="E668" i="30"/>
  <c r="F668" i="30" s="1"/>
  <c r="E667" i="30"/>
  <c r="F667" i="30" s="1"/>
  <c r="E666" i="30"/>
  <c r="F666" i="30" s="1"/>
  <c r="E665" i="30"/>
  <c r="F665" i="30" s="1"/>
  <c r="E664" i="30"/>
  <c r="F664" i="30" s="1"/>
  <c r="E663" i="30"/>
  <c r="F663" i="30" s="1"/>
  <c r="E662" i="30"/>
  <c r="F662" i="30" s="1"/>
  <c r="E661" i="30"/>
  <c r="F661" i="30" s="1"/>
  <c r="E660" i="30"/>
  <c r="F660" i="30" s="1"/>
  <c r="E659" i="30"/>
  <c r="F659" i="30" s="1"/>
  <c r="E658" i="30"/>
  <c r="F658" i="30" s="1"/>
  <c r="E657" i="30"/>
  <c r="F657" i="30" s="1"/>
  <c r="E656" i="30"/>
  <c r="F656" i="30" s="1"/>
  <c r="E655" i="30"/>
  <c r="F655" i="30" s="1"/>
  <c r="E654" i="30"/>
  <c r="F654" i="30" s="1"/>
  <c r="E653" i="30"/>
  <c r="F653" i="30" s="1"/>
  <c r="E652" i="30"/>
  <c r="F652" i="30" s="1"/>
  <c r="E651" i="30"/>
  <c r="F651" i="30" s="1"/>
  <c r="E650" i="30"/>
  <c r="F650" i="30" s="1"/>
  <c r="E649" i="30"/>
  <c r="F649" i="30" s="1"/>
  <c r="E648" i="30"/>
  <c r="F648" i="30" s="1"/>
  <c r="E647" i="30"/>
  <c r="F647" i="30" s="1"/>
  <c r="E646" i="30"/>
  <c r="F646" i="30" s="1"/>
  <c r="E645" i="30"/>
  <c r="F645" i="30" s="1"/>
  <c r="E644" i="30"/>
  <c r="F644" i="30" s="1"/>
  <c r="E643" i="30"/>
  <c r="F643" i="30" s="1"/>
  <c r="E642" i="30"/>
  <c r="F642" i="30" s="1"/>
  <c r="E641" i="30"/>
  <c r="F641" i="30" s="1"/>
  <c r="E640" i="30"/>
  <c r="F640" i="30" s="1"/>
  <c r="E639" i="30"/>
  <c r="F639" i="30" s="1"/>
  <c r="E638" i="30"/>
  <c r="F638" i="30" s="1"/>
  <c r="E637" i="30"/>
  <c r="F637" i="30" s="1"/>
  <c r="E636" i="30"/>
  <c r="F636" i="30" s="1"/>
  <c r="E635" i="30"/>
  <c r="F635" i="30" s="1"/>
  <c r="E634" i="30"/>
  <c r="F634" i="30" s="1"/>
  <c r="E633" i="30"/>
  <c r="F633" i="30" s="1"/>
  <c r="E632" i="30"/>
  <c r="F632" i="30" s="1"/>
  <c r="E631" i="30"/>
  <c r="F631" i="30" s="1"/>
  <c r="E630" i="30"/>
  <c r="F630" i="30" s="1"/>
  <c r="E629" i="30"/>
  <c r="F629" i="30" s="1"/>
  <c r="E628" i="30"/>
  <c r="F628" i="30" s="1"/>
  <c r="E627" i="30"/>
  <c r="F627" i="30" s="1"/>
  <c r="E626" i="30"/>
  <c r="F626" i="30" s="1"/>
  <c r="E625" i="30"/>
  <c r="F625" i="30" s="1"/>
  <c r="E624" i="30"/>
  <c r="F624" i="30" s="1"/>
  <c r="E623" i="30"/>
  <c r="F623" i="30" s="1"/>
  <c r="E622" i="30"/>
  <c r="F622" i="30" s="1"/>
  <c r="E621" i="30"/>
  <c r="F621" i="30" s="1"/>
  <c r="E620" i="30"/>
  <c r="F620" i="30" s="1"/>
  <c r="E619" i="30"/>
  <c r="F619" i="30" s="1"/>
  <c r="E618" i="30"/>
  <c r="F618" i="30" s="1"/>
  <c r="E617" i="30"/>
  <c r="F617" i="30" s="1"/>
  <c r="E616" i="30"/>
  <c r="F616" i="30" s="1"/>
  <c r="E615" i="30"/>
  <c r="F615" i="30" s="1"/>
  <c r="E614" i="30"/>
  <c r="F614" i="30" s="1"/>
  <c r="E613" i="30"/>
  <c r="F613" i="30" s="1"/>
  <c r="E612" i="30"/>
  <c r="F612" i="30" s="1"/>
  <c r="E611" i="30"/>
  <c r="F611" i="30" s="1"/>
  <c r="E610" i="30"/>
  <c r="F610" i="30" s="1"/>
  <c r="E609" i="30"/>
  <c r="F609" i="30" s="1"/>
  <c r="E608" i="30"/>
  <c r="F608" i="30" s="1"/>
  <c r="E607" i="30"/>
  <c r="F607" i="30" s="1"/>
  <c r="E606" i="30"/>
  <c r="F606" i="30" s="1"/>
  <c r="E605" i="30"/>
  <c r="F605" i="30" s="1"/>
  <c r="E604" i="30"/>
  <c r="F604" i="30" s="1"/>
  <c r="E603" i="30"/>
  <c r="F603" i="30" s="1"/>
  <c r="E602" i="30"/>
  <c r="F602" i="30" s="1"/>
  <c r="E601" i="30"/>
  <c r="F601" i="30" s="1"/>
  <c r="E600" i="30"/>
  <c r="F600" i="30" s="1"/>
  <c r="E599" i="30"/>
  <c r="F599" i="30" s="1"/>
  <c r="E598" i="30"/>
  <c r="F598" i="30" s="1"/>
  <c r="E597" i="30"/>
  <c r="F597" i="30" s="1"/>
  <c r="E596" i="30"/>
  <c r="F596" i="30" s="1"/>
  <c r="E595" i="30"/>
  <c r="F595" i="30" s="1"/>
  <c r="E594" i="30"/>
  <c r="F594" i="30" s="1"/>
  <c r="E593" i="30"/>
  <c r="F593" i="30" s="1"/>
  <c r="E592" i="30"/>
  <c r="F592" i="30" s="1"/>
  <c r="E591" i="30"/>
  <c r="F591" i="30" s="1"/>
  <c r="E590" i="30"/>
  <c r="F590" i="30" s="1"/>
  <c r="E589" i="30"/>
  <c r="F589" i="30" s="1"/>
  <c r="E588" i="30"/>
  <c r="F588" i="30" s="1"/>
  <c r="E587" i="30"/>
  <c r="F587" i="30" s="1"/>
  <c r="E586" i="30"/>
  <c r="F586" i="30" s="1"/>
  <c r="E585" i="30"/>
  <c r="F585" i="30" s="1"/>
  <c r="E584" i="30"/>
  <c r="F584" i="30" s="1"/>
  <c r="E583" i="30"/>
  <c r="F583" i="30" s="1"/>
  <c r="E582" i="30"/>
  <c r="F582" i="30" s="1"/>
  <c r="E581" i="30"/>
  <c r="F581" i="30" s="1"/>
  <c r="E580" i="30"/>
  <c r="F580" i="30" s="1"/>
  <c r="E579" i="30"/>
  <c r="F579" i="30" s="1"/>
  <c r="E578" i="30"/>
  <c r="F578" i="30" s="1"/>
  <c r="E577" i="30"/>
  <c r="F577" i="30" s="1"/>
  <c r="E576" i="30"/>
  <c r="F576" i="30" s="1"/>
  <c r="E575" i="30"/>
  <c r="F575" i="30" s="1"/>
  <c r="E574" i="30"/>
  <c r="F574" i="30" s="1"/>
  <c r="E573" i="30"/>
  <c r="F573" i="30" s="1"/>
  <c r="E572" i="30"/>
  <c r="F572" i="30" s="1"/>
  <c r="E571" i="30"/>
  <c r="F571" i="30" s="1"/>
  <c r="E570" i="30"/>
  <c r="F570" i="30" s="1"/>
  <c r="E569" i="30"/>
  <c r="F569" i="30" s="1"/>
  <c r="E568" i="30"/>
  <c r="F568" i="30" s="1"/>
  <c r="E567" i="30"/>
  <c r="F567" i="30" s="1"/>
  <c r="E566" i="30"/>
  <c r="F566" i="30" s="1"/>
  <c r="E565" i="30"/>
  <c r="F565" i="30" s="1"/>
  <c r="E564" i="30"/>
  <c r="F564" i="30" s="1"/>
  <c r="E563" i="30"/>
  <c r="F563" i="30" s="1"/>
  <c r="E562" i="30"/>
  <c r="F562" i="30" s="1"/>
  <c r="E561" i="30"/>
  <c r="F561" i="30" s="1"/>
  <c r="E560" i="30"/>
  <c r="F560" i="30" s="1"/>
  <c r="E559" i="30"/>
  <c r="F559" i="30" s="1"/>
  <c r="E558" i="30"/>
  <c r="F558" i="30" s="1"/>
  <c r="E557" i="30"/>
  <c r="F557" i="30" s="1"/>
  <c r="E556" i="30"/>
  <c r="F556" i="30" s="1"/>
  <c r="E555" i="30"/>
  <c r="F555" i="30" s="1"/>
  <c r="E554" i="30"/>
  <c r="F554" i="30" s="1"/>
  <c r="E553" i="30"/>
  <c r="F553" i="30" s="1"/>
  <c r="E552" i="30"/>
  <c r="F552" i="30" s="1"/>
  <c r="E551" i="30"/>
  <c r="F551" i="30" s="1"/>
  <c r="E550" i="30"/>
  <c r="F550" i="30" s="1"/>
  <c r="E549" i="30"/>
  <c r="F549" i="30" s="1"/>
  <c r="E548" i="30"/>
  <c r="F548" i="30" s="1"/>
  <c r="E547" i="30"/>
  <c r="F547" i="30" s="1"/>
  <c r="E546" i="30"/>
  <c r="F546" i="30" s="1"/>
  <c r="E545" i="30"/>
  <c r="F545" i="30" s="1"/>
  <c r="E544" i="30"/>
  <c r="F544" i="30" s="1"/>
  <c r="E543" i="30"/>
  <c r="F543" i="30" s="1"/>
  <c r="E542" i="30"/>
  <c r="F542" i="30" s="1"/>
  <c r="E541" i="30"/>
  <c r="F541" i="30" s="1"/>
  <c r="E540" i="30"/>
  <c r="F540" i="30" s="1"/>
  <c r="E539" i="30"/>
  <c r="F539" i="30" s="1"/>
  <c r="E538" i="30"/>
  <c r="F538" i="30" s="1"/>
  <c r="E537" i="30"/>
  <c r="F537" i="30" s="1"/>
  <c r="E536" i="30"/>
  <c r="F536" i="30" s="1"/>
  <c r="E535" i="30"/>
  <c r="F535" i="30" s="1"/>
  <c r="E534" i="30"/>
  <c r="F534" i="30" s="1"/>
  <c r="E533" i="30"/>
  <c r="F533" i="30" s="1"/>
  <c r="E532" i="30"/>
  <c r="F532" i="30" s="1"/>
  <c r="E531" i="30"/>
  <c r="F531" i="30" s="1"/>
  <c r="E530" i="30"/>
  <c r="F530" i="30" s="1"/>
  <c r="E529" i="30"/>
  <c r="F529" i="30" s="1"/>
  <c r="E528" i="30"/>
  <c r="F528" i="30" s="1"/>
  <c r="E527" i="30"/>
  <c r="F527" i="30" s="1"/>
  <c r="E526" i="30"/>
  <c r="F526" i="30" s="1"/>
  <c r="E525" i="30"/>
  <c r="F525" i="30" s="1"/>
  <c r="E524" i="30"/>
  <c r="F524" i="30" s="1"/>
  <c r="E523" i="30"/>
  <c r="F523" i="30" s="1"/>
  <c r="E522" i="30"/>
  <c r="F522" i="30" s="1"/>
  <c r="E521" i="30"/>
  <c r="F521" i="30" s="1"/>
  <c r="E520" i="30"/>
  <c r="F520" i="30" s="1"/>
  <c r="E519" i="30"/>
  <c r="F519" i="30" s="1"/>
  <c r="E518" i="30"/>
  <c r="F518" i="30" s="1"/>
  <c r="E517" i="30"/>
  <c r="F517" i="30" s="1"/>
  <c r="E516" i="30"/>
  <c r="F516" i="30" s="1"/>
  <c r="E515" i="30"/>
  <c r="F515" i="30" s="1"/>
  <c r="E514" i="30"/>
  <c r="F514" i="30" s="1"/>
  <c r="E513" i="30"/>
  <c r="F513" i="30" s="1"/>
  <c r="E512" i="30"/>
  <c r="F512" i="30" s="1"/>
  <c r="E511" i="30"/>
  <c r="F511" i="30" s="1"/>
  <c r="E510" i="30"/>
  <c r="F510" i="30" s="1"/>
  <c r="E509" i="30"/>
  <c r="F509" i="30" s="1"/>
  <c r="E508" i="30"/>
  <c r="F508" i="30" s="1"/>
  <c r="E507" i="30"/>
  <c r="F507" i="30" s="1"/>
  <c r="E506" i="30"/>
  <c r="F506" i="30" s="1"/>
  <c r="E505" i="30"/>
  <c r="F505" i="30" s="1"/>
  <c r="E504" i="30"/>
  <c r="F504" i="30" s="1"/>
  <c r="E503" i="30"/>
  <c r="F503" i="30" s="1"/>
  <c r="E502" i="30"/>
  <c r="F502" i="30" s="1"/>
  <c r="E501" i="30"/>
  <c r="F501" i="30" s="1"/>
  <c r="E500" i="30"/>
  <c r="F500" i="30" s="1"/>
  <c r="E499" i="30"/>
  <c r="F499" i="30" s="1"/>
  <c r="E498" i="30"/>
  <c r="F498" i="30" s="1"/>
  <c r="E497" i="30"/>
  <c r="F497" i="30" s="1"/>
  <c r="E496" i="30"/>
  <c r="F496" i="30" s="1"/>
  <c r="E495" i="30"/>
  <c r="F495" i="30" s="1"/>
  <c r="E494" i="30"/>
  <c r="F494" i="30" s="1"/>
  <c r="E493" i="30"/>
  <c r="F493" i="30" s="1"/>
  <c r="E492" i="30"/>
  <c r="F492" i="30" s="1"/>
  <c r="E491" i="30"/>
  <c r="F491" i="30" s="1"/>
  <c r="E490" i="30"/>
  <c r="F490" i="30" s="1"/>
  <c r="E489" i="30"/>
  <c r="F489" i="30" s="1"/>
  <c r="E488" i="30"/>
  <c r="F488" i="30" s="1"/>
  <c r="E487" i="30"/>
  <c r="F487" i="30" s="1"/>
  <c r="E486" i="30"/>
  <c r="F486" i="30" s="1"/>
  <c r="E485" i="30"/>
  <c r="F485" i="30" s="1"/>
  <c r="E484" i="30"/>
  <c r="F484" i="30" s="1"/>
  <c r="E483" i="30"/>
  <c r="F483" i="30" s="1"/>
  <c r="E482" i="30"/>
  <c r="F482" i="30" s="1"/>
  <c r="E481" i="30"/>
  <c r="F481" i="30" s="1"/>
  <c r="E480" i="30"/>
  <c r="F480" i="30" s="1"/>
  <c r="E479" i="30"/>
  <c r="F479" i="30" s="1"/>
  <c r="E478" i="30"/>
  <c r="F478" i="30" s="1"/>
  <c r="E477" i="30"/>
  <c r="F477" i="30" s="1"/>
  <c r="E476" i="30"/>
  <c r="F476" i="30" s="1"/>
  <c r="E475" i="30"/>
  <c r="F475" i="30" s="1"/>
  <c r="E474" i="30"/>
  <c r="F474" i="30" s="1"/>
  <c r="E473" i="30"/>
  <c r="F473" i="30" s="1"/>
  <c r="E472" i="30"/>
  <c r="F472" i="30" s="1"/>
  <c r="E471" i="30"/>
  <c r="F471" i="30" s="1"/>
  <c r="E470" i="30"/>
  <c r="F470" i="30" s="1"/>
  <c r="E469" i="30"/>
  <c r="F469" i="30" s="1"/>
  <c r="E468" i="30"/>
  <c r="F468" i="30" s="1"/>
  <c r="E467" i="30"/>
  <c r="F467" i="30" s="1"/>
  <c r="E466" i="30"/>
  <c r="F466" i="30" s="1"/>
  <c r="E465" i="30"/>
  <c r="F465" i="30" s="1"/>
  <c r="E464" i="30"/>
  <c r="F464" i="30" s="1"/>
  <c r="E463" i="30"/>
  <c r="F463" i="30" s="1"/>
  <c r="E462" i="30"/>
  <c r="F462" i="30" s="1"/>
  <c r="E461" i="30"/>
  <c r="F461" i="30" s="1"/>
  <c r="E460" i="30"/>
  <c r="F460" i="30" s="1"/>
  <c r="E459" i="30"/>
  <c r="F459" i="30" s="1"/>
  <c r="E458" i="30"/>
  <c r="F458" i="30" s="1"/>
  <c r="E457" i="30"/>
  <c r="F457" i="30" s="1"/>
  <c r="E456" i="30"/>
  <c r="F456" i="30" s="1"/>
  <c r="E455" i="30"/>
  <c r="F455" i="30" s="1"/>
  <c r="E454" i="30"/>
  <c r="F454" i="30" s="1"/>
  <c r="E453" i="30"/>
  <c r="F453" i="30" s="1"/>
  <c r="E452" i="30"/>
  <c r="F452" i="30" s="1"/>
  <c r="E451" i="30"/>
  <c r="F451" i="30" s="1"/>
  <c r="E450" i="30"/>
  <c r="F450" i="30" s="1"/>
  <c r="E449" i="30"/>
  <c r="F449" i="30" s="1"/>
  <c r="E448" i="30"/>
  <c r="F448" i="30" s="1"/>
  <c r="E447" i="30"/>
  <c r="F447" i="30" s="1"/>
  <c r="E446" i="30"/>
  <c r="F446" i="30" s="1"/>
  <c r="E445" i="30"/>
  <c r="F445" i="30" s="1"/>
  <c r="E444" i="30"/>
  <c r="F444" i="30" s="1"/>
  <c r="E443" i="30"/>
  <c r="F443" i="30" s="1"/>
  <c r="E442" i="30"/>
  <c r="F442" i="30" s="1"/>
  <c r="E441" i="30"/>
  <c r="F441" i="30" s="1"/>
  <c r="E440" i="30"/>
  <c r="F440" i="30" s="1"/>
  <c r="E439" i="30"/>
  <c r="F439" i="30" s="1"/>
  <c r="E438" i="30"/>
  <c r="F438" i="30" s="1"/>
  <c r="E437" i="30"/>
  <c r="F437" i="30" s="1"/>
  <c r="E436" i="30"/>
  <c r="F436" i="30" s="1"/>
  <c r="E435" i="30"/>
  <c r="F435" i="30" s="1"/>
  <c r="E434" i="30"/>
  <c r="F434" i="30" s="1"/>
  <c r="E433" i="30"/>
  <c r="F433" i="30" s="1"/>
  <c r="E432" i="30"/>
  <c r="F432" i="30" s="1"/>
  <c r="E431" i="30"/>
  <c r="F431" i="30" s="1"/>
  <c r="E430" i="30"/>
  <c r="F430" i="30" s="1"/>
  <c r="E429" i="30"/>
  <c r="F429" i="30" s="1"/>
  <c r="E428" i="30"/>
  <c r="F428" i="30" s="1"/>
  <c r="E427" i="30"/>
  <c r="F427" i="30" s="1"/>
  <c r="E426" i="30"/>
  <c r="F426" i="30" s="1"/>
  <c r="E425" i="30"/>
  <c r="F425" i="30" s="1"/>
  <c r="E424" i="30"/>
  <c r="F424" i="30" s="1"/>
  <c r="E423" i="30"/>
  <c r="F423" i="30" s="1"/>
  <c r="E422" i="30"/>
  <c r="F422" i="30" s="1"/>
  <c r="E421" i="30"/>
  <c r="F421" i="30" s="1"/>
  <c r="E420" i="30"/>
  <c r="F420" i="30" s="1"/>
  <c r="E419" i="30"/>
  <c r="F419" i="30" s="1"/>
  <c r="E418" i="30"/>
  <c r="F418" i="30" s="1"/>
  <c r="E417" i="30"/>
  <c r="F417" i="30" s="1"/>
  <c r="E416" i="30"/>
  <c r="F416" i="30" s="1"/>
  <c r="E415" i="30"/>
  <c r="F415" i="30" s="1"/>
  <c r="E414" i="30"/>
  <c r="F414" i="30" s="1"/>
  <c r="E413" i="30"/>
  <c r="F413" i="30" s="1"/>
  <c r="E412" i="30"/>
  <c r="F412" i="30" s="1"/>
  <c r="E411" i="30"/>
  <c r="F411" i="30" s="1"/>
  <c r="E410" i="30"/>
  <c r="F410" i="30" s="1"/>
  <c r="E409" i="30"/>
  <c r="F409" i="30" s="1"/>
  <c r="E408" i="30"/>
  <c r="F408" i="30" s="1"/>
  <c r="E407" i="30"/>
  <c r="F407" i="30" s="1"/>
  <c r="E406" i="30"/>
  <c r="F406" i="30" s="1"/>
  <c r="E405" i="30"/>
  <c r="F405" i="30" s="1"/>
  <c r="E404" i="30"/>
  <c r="F404" i="30" s="1"/>
  <c r="E403" i="30"/>
  <c r="F403" i="30" s="1"/>
  <c r="E402" i="30"/>
  <c r="F402" i="30" s="1"/>
  <c r="E401" i="30"/>
  <c r="F401" i="30" s="1"/>
  <c r="E400" i="30"/>
  <c r="F400" i="30" s="1"/>
  <c r="E399" i="30"/>
  <c r="F399" i="30" s="1"/>
  <c r="E398" i="30"/>
  <c r="F398" i="30" s="1"/>
  <c r="E397" i="30"/>
  <c r="F397" i="30" s="1"/>
  <c r="E396" i="30"/>
  <c r="F396" i="30" s="1"/>
  <c r="E395" i="30"/>
  <c r="F395" i="30" s="1"/>
  <c r="E394" i="30"/>
  <c r="F394" i="30" s="1"/>
  <c r="E393" i="30"/>
  <c r="F393" i="30" s="1"/>
  <c r="E392" i="30"/>
  <c r="F392" i="30" s="1"/>
  <c r="E391" i="30"/>
  <c r="F391" i="30" s="1"/>
  <c r="E390" i="30"/>
  <c r="F390" i="30" s="1"/>
  <c r="E389" i="30"/>
  <c r="F389" i="30" s="1"/>
  <c r="E388" i="30"/>
  <c r="F388" i="30" s="1"/>
  <c r="E387" i="30"/>
  <c r="F387" i="30" s="1"/>
  <c r="E386" i="30"/>
  <c r="F386" i="30" s="1"/>
  <c r="E385" i="30"/>
  <c r="F385" i="30" s="1"/>
  <c r="E384" i="30"/>
  <c r="F384" i="30" s="1"/>
  <c r="E383" i="30"/>
  <c r="F383" i="30" s="1"/>
  <c r="E382" i="30"/>
  <c r="F382" i="30" s="1"/>
  <c r="E381" i="30"/>
  <c r="F381" i="30" s="1"/>
  <c r="E380" i="30"/>
  <c r="F380" i="30" s="1"/>
  <c r="E379" i="30"/>
  <c r="F379" i="30" s="1"/>
  <c r="E378" i="30"/>
  <c r="F378" i="30" s="1"/>
  <c r="E377" i="30"/>
  <c r="F377" i="30" s="1"/>
  <c r="E376" i="30"/>
  <c r="F376" i="30" s="1"/>
  <c r="E375" i="30"/>
  <c r="F375" i="30" s="1"/>
  <c r="E374" i="30"/>
  <c r="F374" i="30" s="1"/>
  <c r="E373" i="30"/>
  <c r="F373" i="30" s="1"/>
  <c r="E372" i="30"/>
  <c r="F372" i="30" s="1"/>
  <c r="E371" i="30"/>
  <c r="F371" i="30" s="1"/>
  <c r="E370" i="30"/>
  <c r="F370" i="30" s="1"/>
  <c r="E369" i="30"/>
  <c r="F369" i="30" s="1"/>
  <c r="E368" i="30"/>
  <c r="F368" i="30" s="1"/>
  <c r="E367" i="30"/>
  <c r="F367" i="30" s="1"/>
  <c r="E366" i="30"/>
  <c r="F366" i="30" s="1"/>
  <c r="E365" i="30"/>
  <c r="F365" i="30" s="1"/>
  <c r="E364" i="30"/>
  <c r="F364" i="30" s="1"/>
  <c r="E363" i="30"/>
  <c r="F363" i="30" s="1"/>
  <c r="E362" i="30"/>
  <c r="F362" i="30" s="1"/>
  <c r="E361" i="30"/>
  <c r="F361" i="30" s="1"/>
  <c r="E360" i="30"/>
  <c r="F360" i="30" s="1"/>
  <c r="E359" i="30"/>
  <c r="F359" i="30" s="1"/>
  <c r="E358" i="30"/>
  <c r="F358" i="30" s="1"/>
  <c r="E357" i="30"/>
  <c r="F357" i="30" s="1"/>
  <c r="E356" i="30"/>
  <c r="F356" i="30" s="1"/>
  <c r="E355" i="30"/>
  <c r="F355" i="30" s="1"/>
  <c r="E354" i="30"/>
  <c r="F354" i="30" s="1"/>
  <c r="E353" i="30"/>
  <c r="F353" i="30" s="1"/>
  <c r="E352" i="30"/>
  <c r="F352" i="30" s="1"/>
  <c r="E351" i="30"/>
  <c r="F351" i="30" s="1"/>
  <c r="E350" i="30"/>
  <c r="F350" i="30" s="1"/>
  <c r="E349" i="30"/>
  <c r="F349" i="30" s="1"/>
  <c r="E348" i="30"/>
  <c r="F348" i="30" s="1"/>
  <c r="E347" i="30"/>
  <c r="F347" i="30" s="1"/>
  <c r="E346" i="30"/>
  <c r="F346" i="30" s="1"/>
  <c r="E345" i="30"/>
  <c r="F345" i="30" s="1"/>
  <c r="E344" i="30"/>
  <c r="F344" i="30" s="1"/>
  <c r="E343" i="30"/>
  <c r="F343" i="30" s="1"/>
  <c r="E342" i="30"/>
  <c r="F342" i="30" s="1"/>
  <c r="E341" i="30"/>
  <c r="F341" i="30" s="1"/>
  <c r="E340" i="30"/>
  <c r="F340" i="30" s="1"/>
  <c r="E339" i="30"/>
  <c r="F339" i="30" s="1"/>
  <c r="E338" i="30"/>
  <c r="F338" i="30" s="1"/>
  <c r="E337" i="30"/>
  <c r="F337" i="30" s="1"/>
  <c r="E336" i="30"/>
  <c r="F336" i="30" s="1"/>
  <c r="E335" i="30"/>
  <c r="F335" i="30" s="1"/>
  <c r="E334" i="30"/>
  <c r="F334" i="30" s="1"/>
  <c r="E333" i="30"/>
  <c r="F333" i="30" s="1"/>
  <c r="E332" i="30"/>
  <c r="F332" i="30" s="1"/>
  <c r="E331" i="30"/>
  <c r="F331" i="30" s="1"/>
  <c r="E330" i="30"/>
  <c r="F330" i="30" s="1"/>
  <c r="E329" i="30"/>
  <c r="F329" i="30" s="1"/>
  <c r="E328" i="30"/>
  <c r="F328" i="30" s="1"/>
  <c r="E327" i="30"/>
  <c r="F327" i="30" s="1"/>
  <c r="E326" i="30"/>
  <c r="F326" i="30" s="1"/>
  <c r="E325" i="30"/>
  <c r="F325" i="30" s="1"/>
  <c r="E324" i="30"/>
  <c r="F324" i="30" s="1"/>
  <c r="E323" i="30"/>
  <c r="F323" i="30" s="1"/>
  <c r="E322" i="30"/>
  <c r="F322" i="30" s="1"/>
  <c r="E321" i="30"/>
  <c r="F321" i="30" s="1"/>
  <c r="E320" i="30"/>
  <c r="F320" i="30" s="1"/>
  <c r="E319" i="30"/>
  <c r="F319" i="30" s="1"/>
  <c r="E318" i="30"/>
  <c r="F318" i="30" s="1"/>
  <c r="E317" i="30"/>
  <c r="F317" i="30" s="1"/>
  <c r="E316" i="30"/>
  <c r="F316" i="30" s="1"/>
  <c r="E315" i="30"/>
  <c r="F315" i="30" s="1"/>
  <c r="E314" i="30"/>
  <c r="F314" i="30" s="1"/>
  <c r="E313" i="30"/>
  <c r="F313" i="30" s="1"/>
  <c r="E312" i="30"/>
  <c r="F312" i="30" s="1"/>
  <c r="E311" i="30"/>
  <c r="F311" i="30" s="1"/>
  <c r="E310" i="30"/>
  <c r="F310" i="30" s="1"/>
  <c r="E309" i="30"/>
  <c r="F309" i="30" s="1"/>
  <c r="E308" i="30"/>
  <c r="F308" i="30" s="1"/>
  <c r="E307" i="30"/>
  <c r="F307" i="30" s="1"/>
  <c r="E306" i="30"/>
  <c r="F306" i="30" s="1"/>
  <c r="E305" i="30"/>
  <c r="F305" i="30" s="1"/>
  <c r="E304" i="30"/>
  <c r="F304" i="30" s="1"/>
  <c r="E303" i="30"/>
  <c r="F303" i="30" s="1"/>
  <c r="E302" i="30"/>
  <c r="F302" i="30" s="1"/>
  <c r="E301" i="30"/>
  <c r="F301" i="30" s="1"/>
  <c r="E300" i="30"/>
  <c r="F300" i="30" s="1"/>
  <c r="E299" i="30"/>
  <c r="F299" i="30" s="1"/>
  <c r="E298" i="30"/>
  <c r="F298" i="30" s="1"/>
  <c r="E297" i="30"/>
  <c r="F297" i="30" s="1"/>
  <c r="E296" i="30"/>
  <c r="F296" i="30" s="1"/>
  <c r="E295" i="30"/>
  <c r="F295" i="30" s="1"/>
  <c r="E294" i="30"/>
  <c r="F294" i="30" s="1"/>
  <c r="E293" i="30"/>
  <c r="F293" i="30" s="1"/>
  <c r="E292" i="30"/>
  <c r="F292" i="30" s="1"/>
  <c r="E291" i="30"/>
  <c r="F291" i="30" s="1"/>
  <c r="E290" i="30"/>
  <c r="F290" i="30" s="1"/>
  <c r="E289" i="30"/>
  <c r="F289" i="30" s="1"/>
  <c r="E288" i="30"/>
  <c r="F288" i="30" s="1"/>
  <c r="E287" i="30"/>
  <c r="F287" i="30" s="1"/>
  <c r="E286" i="30"/>
  <c r="F286" i="30" s="1"/>
  <c r="E285" i="30"/>
  <c r="F285" i="30" s="1"/>
  <c r="E284" i="30"/>
  <c r="F284" i="30" s="1"/>
  <c r="E283" i="30"/>
  <c r="F283" i="30" s="1"/>
  <c r="E282" i="30"/>
  <c r="F282" i="30" s="1"/>
  <c r="E281" i="30"/>
  <c r="F281" i="30" s="1"/>
  <c r="E280" i="30"/>
  <c r="F280" i="30" s="1"/>
  <c r="E279" i="30"/>
  <c r="F279" i="30" s="1"/>
  <c r="E278" i="30"/>
  <c r="F278" i="30" s="1"/>
  <c r="E277" i="30"/>
  <c r="F277" i="30" s="1"/>
  <c r="E276" i="30"/>
  <c r="F276" i="30" s="1"/>
  <c r="E275" i="30"/>
  <c r="F275" i="30" s="1"/>
  <c r="E274" i="30"/>
  <c r="F274" i="30" s="1"/>
  <c r="E273" i="30"/>
  <c r="F273" i="30" s="1"/>
  <c r="E272" i="30"/>
  <c r="F272" i="30" s="1"/>
  <c r="E271" i="30"/>
  <c r="F271" i="30" s="1"/>
  <c r="E270" i="30"/>
  <c r="F270" i="30" s="1"/>
  <c r="E269" i="30"/>
  <c r="F269" i="30" s="1"/>
  <c r="E268" i="30"/>
  <c r="F268" i="30" s="1"/>
  <c r="E267" i="30"/>
  <c r="F267" i="30" s="1"/>
  <c r="E266" i="30"/>
  <c r="F266" i="30" s="1"/>
  <c r="E265" i="30"/>
  <c r="F265" i="30" s="1"/>
  <c r="E264" i="30"/>
  <c r="F264" i="30" s="1"/>
  <c r="E263" i="30"/>
  <c r="F263" i="30" s="1"/>
  <c r="E262" i="30"/>
  <c r="F262" i="30" s="1"/>
  <c r="E261" i="30"/>
  <c r="F261" i="30" s="1"/>
  <c r="E260" i="30"/>
  <c r="F260" i="30" s="1"/>
  <c r="E259" i="30"/>
  <c r="F259" i="30" s="1"/>
  <c r="E258" i="30"/>
  <c r="F258" i="30" s="1"/>
  <c r="E257" i="30"/>
  <c r="F257" i="30" s="1"/>
  <c r="E256" i="30"/>
  <c r="F256" i="30" s="1"/>
  <c r="E255" i="30"/>
  <c r="F255" i="30" s="1"/>
  <c r="E254" i="30"/>
  <c r="F254" i="30" s="1"/>
  <c r="E253" i="30"/>
  <c r="F253" i="30" s="1"/>
  <c r="E252" i="30"/>
  <c r="F252" i="30" s="1"/>
  <c r="E251" i="30"/>
  <c r="F251" i="30" s="1"/>
  <c r="E250" i="30"/>
  <c r="F250" i="30" s="1"/>
  <c r="E249" i="30"/>
  <c r="F249" i="30" s="1"/>
  <c r="E248" i="30"/>
  <c r="F248" i="30" s="1"/>
  <c r="E247" i="30"/>
  <c r="F247" i="30" s="1"/>
  <c r="E246" i="30"/>
  <c r="F246" i="30" s="1"/>
  <c r="E245" i="30"/>
  <c r="F245" i="30" s="1"/>
  <c r="E244" i="30"/>
  <c r="F244" i="30" s="1"/>
  <c r="E243" i="30"/>
  <c r="F243" i="30" s="1"/>
  <c r="E242" i="30"/>
  <c r="F242" i="30" s="1"/>
  <c r="E241" i="30"/>
  <c r="F241" i="30" s="1"/>
  <c r="E240" i="30"/>
  <c r="F240" i="30" s="1"/>
  <c r="E239" i="30"/>
  <c r="F239" i="30" s="1"/>
  <c r="E238" i="30"/>
  <c r="F238" i="30" s="1"/>
  <c r="E237" i="30"/>
  <c r="F237" i="30" s="1"/>
  <c r="E236" i="30"/>
  <c r="F236" i="30" s="1"/>
  <c r="E235" i="30"/>
  <c r="F235" i="30" s="1"/>
  <c r="E234" i="30"/>
  <c r="F234" i="30" s="1"/>
  <c r="E233" i="30"/>
  <c r="F233" i="30" s="1"/>
  <c r="E232" i="30"/>
  <c r="F232" i="30" s="1"/>
  <c r="E231" i="30"/>
  <c r="F231" i="30" s="1"/>
  <c r="E230" i="30"/>
  <c r="F230" i="30" s="1"/>
  <c r="E229" i="30"/>
  <c r="F229" i="30" s="1"/>
  <c r="E228" i="30"/>
  <c r="F228" i="30" s="1"/>
  <c r="E227" i="30"/>
  <c r="F227" i="30" s="1"/>
  <c r="E226" i="30"/>
  <c r="F226" i="30" s="1"/>
  <c r="E225" i="30"/>
  <c r="F225" i="30" s="1"/>
  <c r="E224" i="30"/>
  <c r="F224" i="30" s="1"/>
  <c r="E223" i="30"/>
  <c r="F223" i="30" s="1"/>
  <c r="E222" i="30"/>
  <c r="F222" i="30" s="1"/>
  <c r="E221" i="30"/>
  <c r="F221" i="30" s="1"/>
  <c r="E220" i="30"/>
  <c r="F220" i="30" s="1"/>
  <c r="E219" i="30"/>
  <c r="F219" i="30" s="1"/>
  <c r="E218" i="30"/>
  <c r="F218" i="30" s="1"/>
  <c r="E217" i="30"/>
  <c r="F217" i="30" s="1"/>
  <c r="E216" i="30"/>
  <c r="F216" i="30" s="1"/>
  <c r="E215" i="30"/>
  <c r="F215" i="30" s="1"/>
  <c r="E214" i="30"/>
  <c r="F214" i="30" s="1"/>
  <c r="E213" i="30"/>
  <c r="F213" i="30" s="1"/>
  <c r="E212" i="30"/>
  <c r="F212" i="30" s="1"/>
  <c r="E211" i="30"/>
  <c r="F211" i="30" s="1"/>
  <c r="E210" i="30"/>
  <c r="F210" i="30" s="1"/>
  <c r="E209" i="30"/>
  <c r="F209" i="30" s="1"/>
  <c r="E208" i="30"/>
  <c r="F208" i="30" s="1"/>
  <c r="E207" i="30"/>
  <c r="F207" i="30" s="1"/>
  <c r="E206" i="30"/>
  <c r="F206" i="30" s="1"/>
  <c r="E205" i="30"/>
  <c r="F205" i="30" s="1"/>
  <c r="E204" i="30"/>
  <c r="F204" i="30" s="1"/>
  <c r="E203" i="30"/>
  <c r="F203" i="30" s="1"/>
  <c r="E202" i="30"/>
  <c r="F202" i="30" s="1"/>
  <c r="E201" i="30"/>
  <c r="F201" i="30" s="1"/>
  <c r="E200" i="30"/>
  <c r="F200" i="30" s="1"/>
  <c r="E199" i="30"/>
  <c r="F199" i="30" s="1"/>
  <c r="E198" i="30"/>
  <c r="F198" i="30" s="1"/>
  <c r="E197" i="30"/>
  <c r="F197" i="30" s="1"/>
  <c r="E196" i="30"/>
  <c r="F196" i="30" s="1"/>
  <c r="E195" i="30"/>
  <c r="F195" i="30" s="1"/>
  <c r="E194" i="30"/>
  <c r="F194" i="30" s="1"/>
  <c r="E193" i="30"/>
  <c r="F193" i="30" s="1"/>
  <c r="E192" i="30"/>
  <c r="F192" i="30" s="1"/>
  <c r="E191" i="30"/>
  <c r="F191" i="30" s="1"/>
  <c r="E190" i="30"/>
  <c r="F190" i="30" s="1"/>
  <c r="E189" i="30"/>
  <c r="F189" i="30" s="1"/>
  <c r="E188" i="30"/>
  <c r="F188" i="30" s="1"/>
  <c r="E187" i="30"/>
  <c r="F187" i="30" s="1"/>
  <c r="E186" i="30"/>
  <c r="F186" i="30" s="1"/>
  <c r="E185" i="30"/>
  <c r="F185" i="30" s="1"/>
  <c r="E184" i="30"/>
  <c r="F184" i="30" s="1"/>
  <c r="E183" i="30"/>
  <c r="F183" i="30" s="1"/>
  <c r="E182" i="30"/>
  <c r="F182" i="30" s="1"/>
  <c r="E181" i="30"/>
  <c r="F181" i="30" s="1"/>
  <c r="E180" i="30"/>
  <c r="F180" i="30" s="1"/>
  <c r="E179" i="30"/>
  <c r="F179" i="30" s="1"/>
  <c r="E178" i="30"/>
  <c r="F178" i="30" s="1"/>
  <c r="E177" i="30"/>
  <c r="F177" i="30" s="1"/>
  <c r="E176" i="30"/>
  <c r="F176" i="30" s="1"/>
  <c r="E175" i="30"/>
  <c r="F175" i="30" s="1"/>
  <c r="E174" i="30"/>
  <c r="F174" i="30" s="1"/>
  <c r="E173" i="30"/>
  <c r="F173" i="30" s="1"/>
  <c r="E172" i="30"/>
  <c r="F172" i="30" s="1"/>
  <c r="E171" i="30"/>
  <c r="F171" i="30" s="1"/>
  <c r="E170" i="30"/>
  <c r="F170" i="30" s="1"/>
  <c r="E169" i="30"/>
  <c r="F169" i="30" s="1"/>
  <c r="E168" i="30"/>
  <c r="F168" i="30" s="1"/>
  <c r="E167" i="30"/>
  <c r="F167" i="30" s="1"/>
  <c r="E166" i="30"/>
  <c r="F166" i="30" s="1"/>
  <c r="E165" i="30"/>
  <c r="F165" i="30" s="1"/>
  <c r="E164" i="30"/>
  <c r="F164" i="30" s="1"/>
  <c r="E163" i="30"/>
  <c r="F163" i="30" s="1"/>
  <c r="E162" i="30"/>
  <c r="F162" i="30" s="1"/>
  <c r="E161" i="30"/>
  <c r="F161" i="30" s="1"/>
  <c r="E160" i="30"/>
  <c r="F160" i="30" s="1"/>
  <c r="E159" i="30"/>
  <c r="F159" i="30" s="1"/>
  <c r="E158" i="30"/>
  <c r="F158" i="30" s="1"/>
  <c r="E157" i="30"/>
  <c r="F157" i="30" s="1"/>
  <c r="E156" i="30"/>
  <c r="F156" i="30" s="1"/>
  <c r="E155" i="30"/>
  <c r="F155" i="30" s="1"/>
  <c r="E154" i="30"/>
  <c r="F154" i="30" s="1"/>
  <c r="E153" i="30"/>
  <c r="F153" i="30" s="1"/>
  <c r="E152" i="30"/>
  <c r="F152" i="30" s="1"/>
  <c r="E151" i="30"/>
  <c r="F151" i="30" s="1"/>
  <c r="E150" i="30"/>
  <c r="F150" i="30" s="1"/>
  <c r="E149" i="30"/>
  <c r="F149" i="30" s="1"/>
  <c r="E148" i="30"/>
  <c r="F148" i="30" s="1"/>
  <c r="E147" i="30"/>
  <c r="F147" i="30" s="1"/>
  <c r="E146" i="30"/>
  <c r="F146" i="30" s="1"/>
  <c r="E145" i="30"/>
  <c r="F145" i="30" s="1"/>
  <c r="E144" i="30"/>
  <c r="F144" i="30" s="1"/>
  <c r="E143" i="30"/>
  <c r="F143" i="30" s="1"/>
  <c r="E142" i="30"/>
  <c r="F142" i="30" s="1"/>
  <c r="E141" i="30"/>
  <c r="F141" i="30" s="1"/>
  <c r="E140" i="30"/>
  <c r="F140" i="30" s="1"/>
  <c r="E139" i="30"/>
  <c r="F139" i="30" s="1"/>
  <c r="E138" i="30"/>
  <c r="F138" i="30" s="1"/>
  <c r="E137" i="30"/>
  <c r="F137" i="30" s="1"/>
  <c r="E136" i="30"/>
  <c r="F136" i="30" s="1"/>
  <c r="E135" i="30"/>
  <c r="F135" i="30" s="1"/>
  <c r="E134" i="30"/>
  <c r="F134" i="30" s="1"/>
  <c r="E133" i="30"/>
  <c r="F133" i="30" s="1"/>
  <c r="E132" i="30"/>
  <c r="F132" i="30" s="1"/>
  <c r="E131" i="30"/>
  <c r="F131" i="30" s="1"/>
  <c r="E130" i="30"/>
  <c r="F130" i="30" s="1"/>
  <c r="E129" i="30"/>
  <c r="F129" i="30" s="1"/>
  <c r="E128" i="30"/>
  <c r="F128" i="30" s="1"/>
  <c r="E127" i="30"/>
  <c r="F127" i="30" s="1"/>
  <c r="E126" i="30"/>
  <c r="F126" i="30" s="1"/>
  <c r="E125" i="30"/>
  <c r="F125" i="30" s="1"/>
  <c r="E124" i="30"/>
  <c r="F124" i="30" s="1"/>
  <c r="E123" i="30"/>
  <c r="F123" i="30" s="1"/>
  <c r="E122" i="30"/>
  <c r="F122" i="30" s="1"/>
  <c r="E121" i="30"/>
  <c r="F121" i="30" s="1"/>
  <c r="E120" i="30"/>
  <c r="F120" i="30" s="1"/>
  <c r="E119" i="30"/>
  <c r="F119" i="30" s="1"/>
  <c r="E118" i="30"/>
  <c r="F118" i="30" s="1"/>
  <c r="E117" i="30"/>
  <c r="F117" i="30" s="1"/>
  <c r="E116" i="30"/>
  <c r="F116" i="30" s="1"/>
  <c r="E115" i="30"/>
  <c r="F115" i="30" s="1"/>
  <c r="E114" i="30"/>
  <c r="F114" i="30" s="1"/>
  <c r="E113" i="30"/>
  <c r="F113" i="30" s="1"/>
  <c r="E112" i="30"/>
  <c r="F112" i="30" s="1"/>
  <c r="E111" i="30"/>
  <c r="F111" i="30" s="1"/>
  <c r="E110" i="30"/>
  <c r="F110" i="30" s="1"/>
  <c r="E109" i="30"/>
  <c r="F109" i="30" s="1"/>
  <c r="E108" i="30"/>
  <c r="F108" i="30" s="1"/>
  <c r="E107" i="30"/>
  <c r="F107" i="30" s="1"/>
  <c r="E106" i="30"/>
  <c r="F106" i="30" s="1"/>
  <c r="E105" i="30"/>
  <c r="F105" i="30" s="1"/>
  <c r="E104" i="30"/>
  <c r="F104" i="30" s="1"/>
  <c r="E103" i="30"/>
  <c r="F103" i="30" s="1"/>
  <c r="E102" i="30"/>
  <c r="F102" i="30" s="1"/>
  <c r="E101" i="30"/>
  <c r="F101" i="30" s="1"/>
  <c r="E100" i="30"/>
  <c r="F100" i="30" s="1"/>
  <c r="E99" i="30"/>
  <c r="F99" i="30" s="1"/>
  <c r="E98" i="30"/>
  <c r="F98" i="30" s="1"/>
  <c r="E97" i="30"/>
  <c r="F97" i="30" s="1"/>
  <c r="E96" i="30"/>
  <c r="F96" i="30" s="1"/>
  <c r="E95" i="30"/>
  <c r="F95" i="30" s="1"/>
  <c r="E94" i="30"/>
  <c r="F94" i="30" s="1"/>
  <c r="E93" i="30"/>
  <c r="F93" i="30" s="1"/>
  <c r="E92" i="30"/>
  <c r="F92" i="30" s="1"/>
  <c r="E91" i="30"/>
  <c r="F91" i="30" s="1"/>
  <c r="E90" i="30"/>
  <c r="F90" i="30" s="1"/>
  <c r="E89" i="30"/>
  <c r="F89" i="30" s="1"/>
  <c r="E88" i="30"/>
  <c r="F88" i="30" s="1"/>
  <c r="E87" i="30"/>
  <c r="F87" i="30" s="1"/>
  <c r="E86" i="30"/>
  <c r="F86" i="30" s="1"/>
  <c r="E85" i="30"/>
  <c r="F85" i="30" s="1"/>
  <c r="E84" i="30"/>
  <c r="F84" i="30" s="1"/>
  <c r="E83" i="30"/>
  <c r="F83" i="30" s="1"/>
  <c r="E82" i="30"/>
  <c r="F82" i="30" s="1"/>
  <c r="E81" i="30"/>
  <c r="F81" i="30" s="1"/>
  <c r="E80" i="30"/>
  <c r="F80" i="30" s="1"/>
  <c r="E79" i="30"/>
  <c r="F79" i="30" s="1"/>
  <c r="E78" i="30"/>
  <c r="F78" i="30" s="1"/>
  <c r="E77" i="30"/>
  <c r="F77" i="30" s="1"/>
  <c r="E76" i="30"/>
  <c r="F76" i="30" s="1"/>
  <c r="E75" i="30"/>
  <c r="F75" i="30" s="1"/>
  <c r="E74" i="30"/>
  <c r="F74" i="30" s="1"/>
  <c r="E73" i="30"/>
  <c r="F73" i="30" s="1"/>
  <c r="E72" i="30"/>
  <c r="F72" i="30" s="1"/>
  <c r="E71" i="30"/>
  <c r="F71" i="30" s="1"/>
  <c r="E70" i="30"/>
  <c r="F70" i="30" s="1"/>
  <c r="E69" i="30"/>
  <c r="F69" i="30" s="1"/>
  <c r="E68" i="30"/>
  <c r="F68" i="30" s="1"/>
  <c r="E67" i="30"/>
  <c r="F67" i="30" s="1"/>
  <c r="E66" i="30"/>
  <c r="F66" i="30" s="1"/>
  <c r="E65" i="30"/>
  <c r="F65" i="30" s="1"/>
  <c r="E64" i="30"/>
  <c r="F64" i="30" s="1"/>
  <c r="E63" i="30"/>
  <c r="F63" i="30" s="1"/>
  <c r="E62" i="30"/>
  <c r="F62" i="30" s="1"/>
  <c r="E61" i="30"/>
  <c r="F61" i="30" s="1"/>
  <c r="E60" i="30"/>
  <c r="F60" i="30" s="1"/>
  <c r="E59" i="30"/>
  <c r="F59" i="30" s="1"/>
  <c r="E58" i="30"/>
  <c r="F58" i="30" s="1"/>
  <c r="E57" i="30"/>
  <c r="F57" i="30" s="1"/>
  <c r="E56" i="30"/>
  <c r="F56" i="30" s="1"/>
  <c r="E55" i="30"/>
  <c r="F55" i="30" s="1"/>
  <c r="E54" i="30"/>
  <c r="F54" i="30" s="1"/>
  <c r="E53" i="30"/>
  <c r="F53" i="30" s="1"/>
  <c r="E52" i="30"/>
  <c r="F52" i="30" s="1"/>
  <c r="E51" i="30"/>
  <c r="F51" i="30" s="1"/>
  <c r="E50" i="30"/>
  <c r="F50" i="30" s="1"/>
  <c r="E49" i="30"/>
  <c r="F49" i="30" s="1"/>
  <c r="E48" i="30"/>
  <c r="F48" i="30" s="1"/>
  <c r="E47" i="30"/>
  <c r="F47" i="30" s="1"/>
  <c r="E46" i="30"/>
  <c r="F46" i="30" s="1"/>
  <c r="E45" i="30"/>
  <c r="F45" i="30" s="1"/>
  <c r="E44" i="30"/>
  <c r="F44" i="30" s="1"/>
  <c r="E43" i="30"/>
  <c r="F43" i="30" s="1"/>
  <c r="E42" i="30"/>
  <c r="F42" i="30" s="1"/>
  <c r="E41" i="30"/>
  <c r="F41" i="30" s="1"/>
  <c r="E40" i="30"/>
  <c r="F40" i="30" s="1"/>
  <c r="E39" i="30"/>
  <c r="F39" i="30" s="1"/>
  <c r="E38" i="30"/>
  <c r="F38" i="30" s="1"/>
  <c r="E37" i="30"/>
  <c r="F37" i="30" s="1"/>
  <c r="E36" i="30"/>
  <c r="F36" i="30" s="1"/>
  <c r="E35" i="30"/>
  <c r="F35" i="30" s="1"/>
  <c r="E34" i="30"/>
  <c r="F34" i="30" s="1"/>
  <c r="E33" i="30"/>
  <c r="F33" i="30" s="1"/>
  <c r="E32" i="30"/>
  <c r="F32" i="30" s="1"/>
  <c r="E31" i="30"/>
  <c r="F31" i="30" s="1"/>
  <c r="E30" i="30"/>
  <c r="F30" i="30" s="1"/>
  <c r="E29" i="30"/>
  <c r="F29" i="30" s="1"/>
  <c r="E28" i="30"/>
  <c r="F28" i="30" s="1"/>
  <c r="E27" i="30"/>
  <c r="F27" i="30" s="1"/>
  <c r="E26" i="30"/>
  <c r="F26" i="30" s="1"/>
  <c r="E25" i="30"/>
  <c r="F25" i="30" s="1"/>
  <c r="E24" i="30"/>
  <c r="F24" i="30" s="1"/>
  <c r="E23" i="30"/>
  <c r="F23" i="30" s="1"/>
  <c r="E22" i="30"/>
  <c r="F22" i="30" s="1"/>
  <c r="E21" i="30"/>
  <c r="F21" i="30" s="1"/>
  <c r="E20" i="30"/>
  <c r="F20" i="30" s="1"/>
  <c r="E19" i="30"/>
  <c r="F19" i="30" s="1"/>
  <c r="E18" i="30"/>
  <c r="F18" i="30" s="1"/>
  <c r="E17" i="30"/>
  <c r="F17" i="30" s="1"/>
  <c r="E16" i="30"/>
  <c r="F16" i="30" s="1"/>
  <c r="E15" i="30"/>
  <c r="F15" i="30" s="1"/>
  <c r="E14" i="30"/>
  <c r="F14" i="30" s="1"/>
  <c r="E13" i="30"/>
  <c r="F13" i="30" s="1"/>
  <c r="E12" i="30"/>
  <c r="F12" i="30" s="1"/>
  <c r="E11" i="30"/>
  <c r="F11" i="30" s="1"/>
  <c r="E10" i="30"/>
  <c r="F10" i="30" s="1"/>
  <c r="E9" i="30"/>
  <c r="F9" i="30" s="1"/>
  <c r="E8" i="30"/>
  <c r="F8" i="30" s="1"/>
  <c r="E7" i="30"/>
  <c r="F7" i="30" s="1"/>
  <c r="E6" i="30"/>
  <c r="F6" i="30" s="1"/>
  <c r="E5" i="30"/>
  <c r="F5" i="30" s="1"/>
  <c r="J4" i="30"/>
  <c r="J5" i="30" s="1"/>
  <c r="E4" i="30"/>
  <c r="F4" i="30" s="1"/>
  <c r="J3" i="30"/>
  <c r="E3" i="30"/>
  <c r="F3" i="30" s="1"/>
  <c r="J3" i="29"/>
  <c r="E2160" i="29"/>
  <c r="F2160" i="29" s="1"/>
  <c r="E2159" i="29"/>
  <c r="F2159" i="29" s="1"/>
  <c r="E2158" i="29"/>
  <c r="F2158" i="29" s="1"/>
  <c r="E2157" i="29"/>
  <c r="F2157" i="29" s="1"/>
  <c r="E2156" i="29"/>
  <c r="F2156" i="29" s="1"/>
  <c r="E2155" i="29"/>
  <c r="F2155" i="29" s="1"/>
  <c r="E2154" i="29"/>
  <c r="F2154" i="29" s="1"/>
  <c r="E2153" i="29"/>
  <c r="F2153" i="29" s="1"/>
  <c r="E2152" i="29"/>
  <c r="F2152" i="29" s="1"/>
  <c r="E2151" i="29"/>
  <c r="F2151" i="29" s="1"/>
  <c r="E2150" i="29"/>
  <c r="F2150" i="29" s="1"/>
  <c r="E2149" i="29"/>
  <c r="F2149" i="29" s="1"/>
  <c r="E2148" i="29"/>
  <c r="F2148" i="29" s="1"/>
  <c r="E2147" i="29"/>
  <c r="F2147" i="29" s="1"/>
  <c r="E2146" i="29"/>
  <c r="F2146" i="29" s="1"/>
  <c r="E2145" i="29"/>
  <c r="F2145" i="29" s="1"/>
  <c r="E2144" i="29"/>
  <c r="F2144" i="29" s="1"/>
  <c r="E2143" i="29"/>
  <c r="F2143" i="29" s="1"/>
  <c r="E2142" i="29"/>
  <c r="F2142" i="29" s="1"/>
  <c r="E2141" i="29"/>
  <c r="F2141" i="29" s="1"/>
  <c r="E2140" i="29"/>
  <c r="F2140" i="29" s="1"/>
  <c r="E2139" i="29"/>
  <c r="F2139" i="29" s="1"/>
  <c r="E2138" i="29"/>
  <c r="F2138" i="29" s="1"/>
  <c r="E2137" i="29"/>
  <c r="F2137" i="29" s="1"/>
  <c r="E2136" i="29"/>
  <c r="F2136" i="29" s="1"/>
  <c r="E2135" i="29"/>
  <c r="F2135" i="29" s="1"/>
  <c r="E2134" i="29"/>
  <c r="F2134" i="29" s="1"/>
  <c r="E2133" i="29"/>
  <c r="F2133" i="29" s="1"/>
  <c r="E2132" i="29"/>
  <c r="F2132" i="29" s="1"/>
  <c r="E2131" i="29"/>
  <c r="F2131" i="29" s="1"/>
  <c r="E2130" i="29"/>
  <c r="F2130" i="29" s="1"/>
  <c r="E2129" i="29"/>
  <c r="F2129" i="29" s="1"/>
  <c r="E2128" i="29"/>
  <c r="F2128" i="29" s="1"/>
  <c r="E2127" i="29"/>
  <c r="F2127" i="29" s="1"/>
  <c r="E2126" i="29"/>
  <c r="F2126" i="29" s="1"/>
  <c r="E2125" i="29"/>
  <c r="F2125" i="29" s="1"/>
  <c r="E2124" i="29"/>
  <c r="F2124" i="29" s="1"/>
  <c r="E2123" i="29"/>
  <c r="F2123" i="29" s="1"/>
  <c r="E2122" i="29"/>
  <c r="F2122" i="29" s="1"/>
  <c r="E2121" i="29"/>
  <c r="F2121" i="29" s="1"/>
  <c r="E2120" i="29"/>
  <c r="F2120" i="29" s="1"/>
  <c r="E2119" i="29"/>
  <c r="F2119" i="29" s="1"/>
  <c r="E2118" i="29"/>
  <c r="F2118" i="29" s="1"/>
  <c r="E2117" i="29"/>
  <c r="F2117" i="29" s="1"/>
  <c r="E2116" i="29"/>
  <c r="F2116" i="29" s="1"/>
  <c r="E2115" i="29"/>
  <c r="F2115" i="29" s="1"/>
  <c r="E2114" i="29"/>
  <c r="F2114" i="29" s="1"/>
  <c r="E2113" i="29"/>
  <c r="F2113" i="29" s="1"/>
  <c r="E2112" i="29"/>
  <c r="F2112" i="29" s="1"/>
  <c r="E2111" i="29"/>
  <c r="F2111" i="29" s="1"/>
  <c r="E2110" i="29"/>
  <c r="F2110" i="29" s="1"/>
  <c r="E2109" i="29"/>
  <c r="F2109" i="29" s="1"/>
  <c r="E2108" i="29"/>
  <c r="F2108" i="29" s="1"/>
  <c r="E2107" i="29"/>
  <c r="F2107" i="29" s="1"/>
  <c r="E2106" i="29"/>
  <c r="F2106" i="29" s="1"/>
  <c r="E2105" i="29"/>
  <c r="F2105" i="29" s="1"/>
  <c r="E2104" i="29"/>
  <c r="F2104" i="29" s="1"/>
  <c r="E2103" i="29"/>
  <c r="F2103" i="29" s="1"/>
  <c r="E2102" i="29"/>
  <c r="F2102" i="29" s="1"/>
  <c r="E2101" i="29"/>
  <c r="F2101" i="29" s="1"/>
  <c r="E2100" i="29"/>
  <c r="F2100" i="29" s="1"/>
  <c r="E2099" i="29"/>
  <c r="F2099" i="29" s="1"/>
  <c r="E2098" i="29"/>
  <c r="F2098" i="29" s="1"/>
  <c r="E2097" i="29"/>
  <c r="F2097" i="29" s="1"/>
  <c r="E2096" i="29"/>
  <c r="F2096" i="29" s="1"/>
  <c r="E2095" i="29"/>
  <c r="F2095" i="29" s="1"/>
  <c r="E2094" i="29"/>
  <c r="F2094" i="29" s="1"/>
  <c r="E2093" i="29"/>
  <c r="F2093" i="29" s="1"/>
  <c r="E2092" i="29"/>
  <c r="F2092" i="29" s="1"/>
  <c r="E2091" i="29"/>
  <c r="F2091" i="29" s="1"/>
  <c r="E2090" i="29"/>
  <c r="F2090" i="29" s="1"/>
  <c r="E2089" i="29"/>
  <c r="F2089" i="29" s="1"/>
  <c r="E2088" i="29"/>
  <c r="F2088" i="29" s="1"/>
  <c r="E2087" i="29"/>
  <c r="F2087" i="29" s="1"/>
  <c r="E2086" i="29"/>
  <c r="F2086" i="29" s="1"/>
  <c r="E2085" i="29"/>
  <c r="F2085" i="29" s="1"/>
  <c r="E2084" i="29"/>
  <c r="F2084" i="29" s="1"/>
  <c r="E2083" i="29"/>
  <c r="F2083" i="29" s="1"/>
  <c r="E2082" i="29"/>
  <c r="F2082" i="29" s="1"/>
  <c r="E2081" i="29"/>
  <c r="F2081" i="29" s="1"/>
  <c r="E2080" i="29"/>
  <c r="F2080" i="29" s="1"/>
  <c r="E2079" i="29"/>
  <c r="F2079" i="29" s="1"/>
  <c r="E2078" i="29"/>
  <c r="F2078" i="29" s="1"/>
  <c r="E2077" i="29"/>
  <c r="F2077" i="29" s="1"/>
  <c r="E2076" i="29"/>
  <c r="F2076" i="29" s="1"/>
  <c r="E2075" i="29"/>
  <c r="F2075" i="29" s="1"/>
  <c r="E2074" i="29"/>
  <c r="F2074" i="29" s="1"/>
  <c r="E2073" i="29"/>
  <c r="F2073" i="29" s="1"/>
  <c r="E2072" i="29"/>
  <c r="F2072" i="29" s="1"/>
  <c r="E2071" i="29"/>
  <c r="F2071" i="29" s="1"/>
  <c r="E2070" i="29"/>
  <c r="F2070" i="29" s="1"/>
  <c r="E2069" i="29"/>
  <c r="F2069" i="29" s="1"/>
  <c r="E2068" i="29"/>
  <c r="F2068" i="29" s="1"/>
  <c r="E2067" i="29"/>
  <c r="F2067" i="29" s="1"/>
  <c r="E2066" i="29"/>
  <c r="F2066" i="29" s="1"/>
  <c r="E2065" i="29"/>
  <c r="F2065" i="29" s="1"/>
  <c r="E2064" i="29"/>
  <c r="F2064" i="29" s="1"/>
  <c r="E2063" i="29"/>
  <c r="F2063" i="29" s="1"/>
  <c r="E2062" i="29"/>
  <c r="F2062" i="29" s="1"/>
  <c r="E2061" i="29"/>
  <c r="F2061" i="29" s="1"/>
  <c r="E2060" i="29"/>
  <c r="F2060" i="29" s="1"/>
  <c r="E2059" i="29"/>
  <c r="F2059" i="29" s="1"/>
  <c r="E2058" i="29"/>
  <c r="F2058" i="29" s="1"/>
  <c r="E2057" i="29"/>
  <c r="F2057" i="29" s="1"/>
  <c r="E2056" i="29"/>
  <c r="F2056" i="29" s="1"/>
  <c r="E2055" i="29"/>
  <c r="F2055" i="29" s="1"/>
  <c r="E2054" i="29"/>
  <c r="F2054" i="29" s="1"/>
  <c r="E2053" i="29"/>
  <c r="F2053" i="29" s="1"/>
  <c r="E2052" i="29"/>
  <c r="F2052" i="29" s="1"/>
  <c r="E2051" i="29"/>
  <c r="F2051" i="29" s="1"/>
  <c r="E2050" i="29"/>
  <c r="F2050" i="29" s="1"/>
  <c r="E2049" i="29"/>
  <c r="F2049" i="29" s="1"/>
  <c r="E2048" i="29"/>
  <c r="F2048" i="29" s="1"/>
  <c r="E2047" i="29"/>
  <c r="F2047" i="29" s="1"/>
  <c r="E2046" i="29"/>
  <c r="F2046" i="29" s="1"/>
  <c r="E2045" i="29"/>
  <c r="F2045" i="29" s="1"/>
  <c r="E2044" i="29"/>
  <c r="F2044" i="29" s="1"/>
  <c r="E2043" i="29"/>
  <c r="F2043" i="29" s="1"/>
  <c r="E2042" i="29"/>
  <c r="F2042" i="29" s="1"/>
  <c r="E2041" i="29"/>
  <c r="F2041" i="29" s="1"/>
  <c r="E2040" i="29"/>
  <c r="F2040" i="29" s="1"/>
  <c r="E2039" i="29"/>
  <c r="F2039" i="29" s="1"/>
  <c r="E2038" i="29"/>
  <c r="F2038" i="29" s="1"/>
  <c r="E2037" i="29"/>
  <c r="F2037" i="29" s="1"/>
  <c r="E2036" i="29"/>
  <c r="F2036" i="29" s="1"/>
  <c r="E2035" i="29"/>
  <c r="F2035" i="29" s="1"/>
  <c r="E2034" i="29"/>
  <c r="F2034" i="29" s="1"/>
  <c r="E2033" i="29"/>
  <c r="F2033" i="29" s="1"/>
  <c r="E2032" i="29"/>
  <c r="F2032" i="29" s="1"/>
  <c r="E2031" i="29"/>
  <c r="F2031" i="29" s="1"/>
  <c r="E2030" i="29"/>
  <c r="F2030" i="29" s="1"/>
  <c r="E2029" i="29"/>
  <c r="F2029" i="29" s="1"/>
  <c r="E2028" i="29"/>
  <c r="F2028" i="29" s="1"/>
  <c r="E2027" i="29"/>
  <c r="F2027" i="29" s="1"/>
  <c r="E2026" i="29"/>
  <c r="F2026" i="29" s="1"/>
  <c r="E2025" i="29"/>
  <c r="F2025" i="29" s="1"/>
  <c r="E2024" i="29"/>
  <c r="F2024" i="29" s="1"/>
  <c r="E2023" i="29"/>
  <c r="F2023" i="29" s="1"/>
  <c r="E2022" i="29"/>
  <c r="F2022" i="29" s="1"/>
  <c r="E2021" i="29"/>
  <c r="F2021" i="29" s="1"/>
  <c r="E2020" i="29"/>
  <c r="F2020" i="29" s="1"/>
  <c r="E2019" i="29"/>
  <c r="F2019" i="29" s="1"/>
  <c r="E2018" i="29"/>
  <c r="F2018" i="29" s="1"/>
  <c r="E2017" i="29"/>
  <c r="F2017" i="29" s="1"/>
  <c r="E2016" i="29"/>
  <c r="F2016" i="29" s="1"/>
  <c r="E2015" i="29"/>
  <c r="F2015" i="29" s="1"/>
  <c r="E2014" i="29"/>
  <c r="F2014" i="29" s="1"/>
  <c r="E2013" i="29"/>
  <c r="F2013" i="29" s="1"/>
  <c r="E2012" i="29"/>
  <c r="F2012" i="29" s="1"/>
  <c r="E2011" i="29"/>
  <c r="F2011" i="29" s="1"/>
  <c r="E2010" i="29"/>
  <c r="F2010" i="29" s="1"/>
  <c r="E2009" i="29"/>
  <c r="F2009" i="29" s="1"/>
  <c r="E2008" i="29"/>
  <c r="F2008" i="29" s="1"/>
  <c r="E2007" i="29"/>
  <c r="F2007" i="29" s="1"/>
  <c r="E2006" i="29"/>
  <c r="F2006" i="29" s="1"/>
  <c r="E2005" i="29"/>
  <c r="F2005" i="29" s="1"/>
  <c r="E2004" i="29"/>
  <c r="F2004" i="29" s="1"/>
  <c r="E2003" i="29"/>
  <c r="F2003" i="29" s="1"/>
  <c r="E2002" i="29"/>
  <c r="F2002" i="29" s="1"/>
  <c r="E2001" i="29"/>
  <c r="F2001" i="29" s="1"/>
  <c r="E2000" i="29"/>
  <c r="F2000" i="29" s="1"/>
  <c r="E1999" i="29"/>
  <c r="F1999" i="29" s="1"/>
  <c r="E1998" i="29"/>
  <c r="F1998" i="29" s="1"/>
  <c r="E1997" i="29"/>
  <c r="F1997" i="29" s="1"/>
  <c r="E1996" i="29"/>
  <c r="F1996" i="29" s="1"/>
  <c r="E1995" i="29"/>
  <c r="F1995" i="29" s="1"/>
  <c r="E1994" i="29"/>
  <c r="F1994" i="29" s="1"/>
  <c r="E1993" i="29"/>
  <c r="F1993" i="29" s="1"/>
  <c r="E1992" i="29"/>
  <c r="F1992" i="29" s="1"/>
  <c r="E1991" i="29"/>
  <c r="F1991" i="29" s="1"/>
  <c r="E1990" i="29"/>
  <c r="F1990" i="29" s="1"/>
  <c r="E1989" i="29"/>
  <c r="F1989" i="29" s="1"/>
  <c r="E1988" i="29"/>
  <c r="F1988" i="29" s="1"/>
  <c r="E1987" i="29"/>
  <c r="F1987" i="29" s="1"/>
  <c r="E1986" i="29"/>
  <c r="F1986" i="29" s="1"/>
  <c r="E1985" i="29"/>
  <c r="F1985" i="29" s="1"/>
  <c r="E1984" i="29"/>
  <c r="F1984" i="29" s="1"/>
  <c r="E1983" i="29"/>
  <c r="F1983" i="29" s="1"/>
  <c r="E1982" i="29"/>
  <c r="F1982" i="29" s="1"/>
  <c r="E1981" i="29"/>
  <c r="F1981" i="29" s="1"/>
  <c r="E1980" i="29"/>
  <c r="F1980" i="29" s="1"/>
  <c r="E1979" i="29"/>
  <c r="F1979" i="29" s="1"/>
  <c r="E1978" i="29"/>
  <c r="F1978" i="29" s="1"/>
  <c r="E1977" i="29"/>
  <c r="F1977" i="29" s="1"/>
  <c r="E1976" i="29"/>
  <c r="F1976" i="29" s="1"/>
  <c r="E1975" i="29"/>
  <c r="F1975" i="29" s="1"/>
  <c r="E1974" i="29"/>
  <c r="F1974" i="29" s="1"/>
  <c r="E1973" i="29"/>
  <c r="F1973" i="29" s="1"/>
  <c r="E1972" i="29"/>
  <c r="F1972" i="29" s="1"/>
  <c r="E1971" i="29"/>
  <c r="F1971" i="29" s="1"/>
  <c r="E1970" i="29"/>
  <c r="F1970" i="29" s="1"/>
  <c r="E1969" i="29"/>
  <c r="F1969" i="29" s="1"/>
  <c r="E1968" i="29"/>
  <c r="F1968" i="29" s="1"/>
  <c r="E1967" i="29"/>
  <c r="F1967" i="29" s="1"/>
  <c r="E1966" i="29"/>
  <c r="F1966" i="29" s="1"/>
  <c r="E1965" i="29"/>
  <c r="F1965" i="29" s="1"/>
  <c r="E1964" i="29"/>
  <c r="F1964" i="29" s="1"/>
  <c r="E1963" i="29"/>
  <c r="F1963" i="29" s="1"/>
  <c r="E1962" i="29"/>
  <c r="F1962" i="29" s="1"/>
  <c r="E1961" i="29"/>
  <c r="F1961" i="29" s="1"/>
  <c r="E1960" i="29"/>
  <c r="F1960" i="29" s="1"/>
  <c r="E1959" i="29"/>
  <c r="F1959" i="29" s="1"/>
  <c r="E1958" i="29"/>
  <c r="F1958" i="29" s="1"/>
  <c r="E1957" i="29"/>
  <c r="F1957" i="29" s="1"/>
  <c r="E1956" i="29"/>
  <c r="F1956" i="29" s="1"/>
  <c r="E1955" i="29"/>
  <c r="F1955" i="29" s="1"/>
  <c r="E1954" i="29"/>
  <c r="F1954" i="29" s="1"/>
  <c r="E1953" i="29"/>
  <c r="F1953" i="29" s="1"/>
  <c r="E1952" i="29"/>
  <c r="F1952" i="29" s="1"/>
  <c r="E1951" i="29"/>
  <c r="F1951" i="29" s="1"/>
  <c r="E1950" i="29"/>
  <c r="F1950" i="29" s="1"/>
  <c r="E1949" i="29"/>
  <c r="F1949" i="29" s="1"/>
  <c r="E1948" i="29"/>
  <c r="F1948" i="29" s="1"/>
  <c r="E1947" i="29"/>
  <c r="F1947" i="29" s="1"/>
  <c r="E1946" i="29"/>
  <c r="F1946" i="29" s="1"/>
  <c r="E1945" i="29"/>
  <c r="F1945" i="29" s="1"/>
  <c r="E1944" i="29"/>
  <c r="F1944" i="29" s="1"/>
  <c r="E1943" i="29"/>
  <c r="F1943" i="29" s="1"/>
  <c r="E1942" i="29"/>
  <c r="F1942" i="29" s="1"/>
  <c r="E1941" i="29"/>
  <c r="F1941" i="29" s="1"/>
  <c r="E1940" i="29"/>
  <c r="F1940" i="29" s="1"/>
  <c r="E1939" i="29"/>
  <c r="F1939" i="29" s="1"/>
  <c r="E1938" i="29"/>
  <c r="F1938" i="29" s="1"/>
  <c r="E1937" i="29"/>
  <c r="F1937" i="29" s="1"/>
  <c r="E1936" i="29"/>
  <c r="F1936" i="29" s="1"/>
  <c r="E1935" i="29"/>
  <c r="F1935" i="29" s="1"/>
  <c r="E1934" i="29"/>
  <c r="F1934" i="29" s="1"/>
  <c r="E1933" i="29"/>
  <c r="F1933" i="29" s="1"/>
  <c r="E1932" i="29"/>
  <c r="F1932" i="29" s="1"/>
  <c r="E1931" i="29"/>
  <c r="F1931" i="29" s="1"/>
  <c r="E1930" i="29"/>
  <c r="F1930" i="29" s="1"/>
  <c r="E1929" i="29"/>
  <c r="F1929" i="29" s="1"/>
  <c r="E1928" i="29"/>
  <c r="F1928" i="29" s="1"/>
  <c r="E1927" i="29"/>
  <c r="F1927" i="29" s="1"/>
  <c r="E1926" i="29"/>
  <c r="F1926" i="29" s="1"/>
  <c r="E1925" i="29"/>
  <c r="F1925" i="29" s="1"/>
  <c r="E1924" i="29"/>
  <c r="F1924" i="29" s="1"/>
  <c r="E1923" i="29"/>
  <c r="F1923" i="29" s="1"/>
  <c r="E1922" i="29"/>
  <c r="F1922" i="29" s="1"/>
  <c r="E1921" i="29"/>
  <c r="F1921" i="29" s="1"/>
  <c r="E1920" i="29"/>
  <c r="F1920" i="29" s="1"/>
  <c r="E1919" i="29"/>
  <c r="F1919" i="29" s="1"/>
  <c r="E1918" i="29"/>
  <c r="F1918" i="29" s="1"/>
  <c r="E1917" i="29"/>
  <c r="F1917" i="29" s="1"/>
  <c r="E1916" i="29"/>
  <c r="F1916" i="29" s="1"/>
  <c r="E1915" i="29"/>
  <c r="F1915" i="29" s="1"/>
  <c r="E1914" i="29"/>
  <c r="F1914" i="29" s="1"/>
  <c r="E1913" i="29"/>
  <c r="F1913" i="29" s="1"/>
  <c r="E1912" i="29"/>
  <c r="F1912" i="29" s="1"/>
  <c r="E1911" i="29"/>
  <c r="F1911" i="29" s="1"/>
  <c r="E1910" i="29"/>
  <c r="F1910" i="29" s="1"/>
  <c r="E1909" i="29"/>
  <c r="F1909" i="29" s="1"/>
  <c r="E1908" i="29"/>
  <c r="F1908" i="29" s="1"/>
  <c r="E1907" i="29"/>
  <c r="F1907" i="29" s="1"/>
  <c r="E1906" i="29"/>
  <c r="F1906" i="29" s="1"/>
  <c r="E1905" i="29"/>
  <c r="F1905" i="29" s="1"/>
  <c r="E1904" i="29"/>
  <c r="F1904" i="29" s="1"/>
  <c r="E1903" i="29"/>
  <c r="F1903" i="29" s="1"/>
  <c r="E1902" i="29"/>
  <c r="F1902" i="29" s="1"/>
  <c r="E1901" i="29"/>
  <c r="F1901" i="29" s="1"/>
  <c r="E1900" i="29"/>
  <c r="F1900" i="29" s="1"/>
  <c r="E1899" i="29"/>
  <c r="F1899" i="29" s="1"/>
  <c r="E1898" i="29"/>
  <c r="F1898" i="29" s="1"/>
  <c r="E1897" i="29"/>
  <c r="F1897" i="29" s="1"/>
  <c r="E1896" i="29"/>
  <c r="F1896" i="29" s="1"/>
  <c r="E1895" i="29"/>
  <c r="F1895" i="29" s="1"/>
  <c r="E1894" i="29"/>
  <c r="F1894" i="29" s="1"/>
  <c r="E1893" i="29"/>
  <c r="F1893" i="29" s="1"/>
  <c r="E1892" i="29"/>
  <c r="F1892" i="29" s="1"/>
  <c r="E1891" i="29"/>
  <c r="F1891" i="29" s="1"/>
  <c r="E1890" i="29"/>
  <c r="F1890" i="29" s="1"/>
  <c r="E1889" i="29"/>
  <c r="F1889" i="29" s="1"/>
  <c r="E1888" i="29"/>
  <c r="F1888" i="29" s="1"/>
  <c r="E1887" i="29"/>
  <c r="F1887" i="29" s="1"/>
  <c r="E1886" i="29"/>
  <c r="F1886" i="29" s="1"/>
  <c r="E1885" i="29"/>
  <c r="F1885" i="29" s="1"/>
  <c r="E1884" i="29"/>
  <c r="F1884" i="29" s="1"/>
  <c r="E1883" i="29"/>
  <c r="F1883" i="29" s="1"/>
  <c r="E1882" i="29"/>
  <c r="F1882" i="29" s="1"/>
  <c r="E1881" i="29"/>
  <c r="F1881" i="29" s="1"/>
  <c r="E1880" i="29"/>
  <c r="F1880" i="29" s="1"/>
  <c r="E1879" i="29"/>
  <c r="F1879" i="29" s="1"/>
  <c r="E1878" i="29"/>
  <c r="F1878" i="29" s="1"/>
  <c r="E1877" i="29"/>
  <c r="F1877" i="29" s="1"/>
  <c r="E1876" i="29"/>
  <c r="F1876" i="29" s="1"/>
  <c r="E1875" i="29"/>
  <c r="F1875" i="29" s="1"/>
  <c r="E1874" i="29"/>
  <c r="F1874" i="29" s="1"/>
  <c r="E1873" i="29"/>
  <c r="F1873" i="29" s="1"/>
  <c r="E1872" i="29"/>
  <c r="F1872" i="29" s="1"/>
  <c r="E1871" i="29"/>
  <c r="F1871" i="29" s="1"/>
  <c r="E1870" i="29"/>
  <c r="F1870" i="29" s="1"/>
  <c r="E1869" i="29"/>
  <c r="F1869" i="29" s="1"/>
  <c r="E1868" i="29"/>
  <c r="F1868" i="29" s="1"/>
  <c r="E1867" i="29"/>
  <c r="F1867" i="29" s="1"/>
  <c r="E1866" i="29"/>
  <c r="F1866" i="29" s="1"/>
  <c r="E1865" i="29"/>
  <c r="F1865" i="29" s="1"/>
  <c r="E1864" i="29"/>
  <c r="F1864" i="29" s="1"/>
  <c r="E1863" i="29"/>
  <c r="F1863" i="29" s="1"/>
  <c r="E1862" i="29"/>
  <c r="F1862" i="29" s="1"/>
  <c r="E1861" i="29"/>
  <c r="F1861" i="29" s="1"/>
  <c r="E1860" i="29"/>
  <c r="F1860" i="29" s="1"/>
  <c r="E1859" i="29"/>
  <c r="F1859" i="29" s="1"/>
  <c r="E1858" i="29"/>
  <c r="F1858" i="29" s="1"/>
  <c r="E1857" i="29"/>
  <c r="F1857" i="29" s="1"/>
  <c r="E1856" i="29"/>
  <c r="F1856" i="29" s="1"/>
  <c r="E1855" i="29"/>
  <c r="F1855" i="29" s="1"/>
  <c r="E1854" i="29"/>
  <c r="F1854" i="29" s="1"/>
  <c r="E1853" i="29"/>
  <c r="F1853" i="29" s="1"/>
  <c r="E1852" i="29"/>
  <c r="F1852" i="29" s="1"/>
  <c r="E1851" i="29"/>
  <c r="F1851" i="29" s="1"/>
  <c r="E1850" i="29"/>
  <c r="F1850" i="29" s="1"/>
  <c r="E1849" i="29"/>
  <c r="F1849" i="29" s="1"/>
  <c r="E1848" i="29"/>
  <c r="F1848" i="29" s="1"/>
  <c r="E1847" i="29"/>
  <c r="F1847" i="29" s="1"/>
  <c r="E1846" i="29"/>
  <c r="F1846" i="29" s="1"/>
  <c r="E1845" i="29"/>
  <c r="F1845" i="29" s="1"/>
  <c r="E1844" i="29"/>
  <c r="F1844" i="29" s="1"/>
  <c r="E1843" i="29"/>
  <c r="F1843" i="29" s="1"/>
  <c r="E1842" i="29"/>
  <c r="F1842" i="29" s="1"/>
  <c r="E1841" i="29"/>
  <c r="F1841" i="29" s="1"/>
  <c r="E1840" i="29"/>
  <c r="F1840" i="29" s="1"/>
  <c r="E1839" i="29"/>
  <c r="F1839" i="29" s="1"/>
  <c r="E1838" i="29"/>
  <c r="F1838" i="29" s="1"/>
  <c r="E1837" i="29"/>
  <c r="F1837" i="29" s="1"/>
  <c r="E1836" i="29"/>
  <c r="F1836" i="29" s="1"/>
  <c r="E1835" i="29"/>
  <c r="F1835" i="29" s="1"/>
  <c r="E1834" i="29"/>
  <c r="F1834" i="29" s="1"/>
  <c r="E1833" i="29"/>
  <c r="F1833" i="29" s="1"/>
  <c r="E1832" i="29"/>
  <c r="F1832" i="29" s="1"/>
  <c r="E1831" i="29"/>
  <c r="F1831" i="29" s="1"/>
  <c r="E1830" i="29"/>
  <c r="F1830" i="29" s="1"/>
  <c r="E1829" i="29"/>
  <c r="F1829" i="29" s="1"/>
  <c r="E1828" i="29"/>
  <c r="F1828" i="29" s="1"/>
  <c r="E1827" i="29"/>
  <c r="F1827" i="29" s="1"/>
  <c r="E1826" i="29"/>
  <c r="F1826" i="29" s="1"/>
  <c r="E1825" i="29"/>
  <c r="F1825" i="29" s="1"/>
  <c r="E1824" i="29"/>
  <c r="F1824" i="29" s="1"/>
  <c r="E1823" i="29"/>
  <c r="F1823" i="29" s="1"/>
  <c r="E1822" i="29"/>
  <c r="F1822" i="29" s="1"/>
  <c r="E1821" i="29"/>
  <c r="F1821" i="29" s="1"/>
  <c r="E1820" i="29"/>
  <c r="F1820" i="29" s="1"/>
  <c r="E1819" i="29"/>
  <c r="F1819" i="29" s="1"/>
  <c r="E1818" i="29"/>
  <c r="F1818" i="29" s="1"/>
  <c r="E1817" i="29"/>
  <c r="F1817" i="29" s="1"/>
  <c r="E1816" i="29"/>
  <c r="F1816" i="29" s="1"/>
  <c r="E1815" i="29"/>
  <c r="F1815" i="29" s="1"/>
  <c r="E1814" i="29"/>
  <c r="F1814" i="29" s="1"/>
  <c r="E1813" i="29"/>
  <c r="F1813" i="29" s="1"/>
  <c r="E1812" i="29"/>
  <c r="F1812" i="29" s="1"/>
  <c r="E1811" i="29"/>
  <c r="F1811" i="29" s="1"/>
  <c r="E1810" i="29"/>
  <c r="F1810" i="29" s="1"/>
  <c r="E1809" i="29"/>
  <c r="F1809" i="29" s="1"/>
  <c r="E1808" i="29"/>
  <c r="F1808" i="29" s="1"/>
  <c r="E1807" i="29"/>
  <c r="F1807" i="29" s="1"/>
  <c r="E1806" i="29"/>
  <c r="F1806" i="29" s="1"/>
  <c r="E1805" i="29"/>
  <c r="F1805" i="29" s="1"/>
  <c r="E1804" i="29"/>
  <c r="F1804" i="29" s="1"/>
  <c r="E1803" i="29"/>
  <c r="F1803" i="29" s="1"/>
  <c r="E1802" i="29"/>
  <c r="F1802" i="29" s="1"/>
  <c r="E1801" i="29"/>
  <c r="F1801" i="29" s="1"/>
  <c r="E1800" i="29"/>
  <c r="F1800" i="29" s="1"/>
  <c r="E1799" i="29"/>
  <c r="F1799" i="29" s="1"/>
  <c r="E1798" i="29"/>
  <c r="F1798" i="29" s="1"/>
  <c r="E1797" i="29"/>
  <c r="F1797" i="29" s="1"/>
  <c r="E1796" i="29"/>
  <c r="F1796" i="29" s="1"/>
  <c r="E1795" i="29"/>
  <c r="F1795" i="29" s="1"/>
  <c r="E1794" i="29"/>
  <c r="F1794" i="29" s="1"/>
  <c r="E1793" i="29"/>
  <c r="F1793" i="29" s="1"/>
  <c r="E1792" i="29"/>
  <c r="F1792" i="29" s="1"/>
  <c r="E1791" i="29"/>
  <c r="F1791" i="29" s="1"/>
  <c r="E1790" i="29"/>
  <c r="F1790" i="29" s="1"/>
  <c r="E1789" i="29"/>
  <c r="F1789" i="29" s="1"/>
  <c r="E1788" i="29"/>
  <c r="F1788" i="29" s="1"/>
  <c r="E1787" i="29"/>
  <c r="F1787" i="29" s="1"/>
  <c r="E1786" i="29"/>
  <c r="F1786" i="29" s="1"/>
  <c r="E1785" i="29"/>
  <c r="F1785" i="29" s="1"/>
  <c r="E1784" i="29"/>
  <c r="F1784" i="29" s="1"/>
  <c r="E1783" i="29"/>
  <c r="F1783" i="29" s="1"/>
  <c r="E1782" i="29"/>
  <c r="F1782" i="29" s="1"/>
  <c r="E1781" i="29"/>
  <c r="F1781" i="29" s="1"/>
  <c r="E1780" i="29"/>
  <c r="F1780" i="29" s="1"/>
  <c r="E1779" i="29"/>
  <c r="F1779" i="29" s="1"/>
  <c r="E1778" i="29"/>
  <c r="F1778" i="29" s="1"/>
  <c r="E1777" i="29"/>
  <c r="F1777" i="29" s="1"/>
  <c r="E1776" i="29"/>
  <c r="F1776" i="29" s="1"/>
  <c r="E1775" i="29"/>
  <c r="F1775" i="29" s="1"/>
  <c r="E1774" i="29"/>
  <c r="F1774" i="29" s="1"/>
  <c r="E1773" i="29"/>
  <c r="F1773" i="29" s="1"/>
  <c r="E1772" i="29"/>
  <c r="F1772" i="29" s="1"/>
  <c r="E1771" i="29"/>
  <c r="F1771" i="29" s="1"/>
  <c r="E1770" i="29"/>
  <c r="F1770" i="29" s="1"/>
  <c r="E1769" i="29"/>
  <c r="F1769" i="29" s="1"/>
  <c r="E1768" i="29"/>
  <c r="F1768" i="29" s="1"/>
  <c r="E1767" i="29"/>
  <c r="F1767" i="29" s="1"/>
  <c r="E1766" i="29"/>
  <c r="F1766" i="29" s="1"/>
  <c r="E1765" i="29"/>
  <c r="F1765" i="29" s="1"/>
  <c r="E1764" i="29"/>
  <c r="F1764" i="29" s="1"/>
  <c r="E1763" i="29"/>
  <c r="F1763" i="29" s="1"/>
  <c r="E1762" i="29"/>
  <c r="F1762" i="29" s="1"/>
  <c r="E1761" i="29"/>
  <c r="F1761" i="29" s="1"/>
  <c r="E1760" i="29"/>
  <c r="F1760" i="29" s="1"/>
  <c r="E1759" i="29"/>
  <c r="F1759" i="29" s="1"/>
  <c r="E1758" i="29"/>
  <c r="F1758" i="29" s="1"/>
  <c r="E1757" i="29"/>
  <c r="F1757" i="29" s="1"/>
  <c r="E1756" i="29"/>
  <c r="F1756" i="29" s="1"/>
  <c r="E1755" i="29"/>
  <c r="F1755" i="29" s="1"/>
  <c r="E1754" i="29"/>
  <c r="F1754" i="29" s="1"/>
  <c r="E1753" i="29"/>
  <c r="F1753" i="29" s="1"/>
  <c r="E1752" i="29"/>
  <c r="F1752" i="29" s="1"/>
  <c r="E1751" i="29"/>
  <c r="F1751" i="29" s="1"/>
  <c r="E1750" i="29"/>
  <c r="F1750" i="29" s="1"/>
  <c r="E1749" i="29"/>
  <c r="F1749" i="29" s="1"/>
  <c r="E1748" i="29"/>
  <c r="F1748" i="29" s="1"/>
  <c r="E1747" i="29"/>
  <c r="F1747" i="29" s="1"/>
  <c r="E1746" i="29"/>
  <c r="F1746" i="29" s="1"/>
  <c r="E1745" i="29"/>
  <c r="F1745" i="29" s="1"/>
  <c r="E1744" i="29"/>
  <c r="F1744" i="29" s="1"/>
  <c r="E1743" i="29"/>
  <c r="F1743" i="29" s="1"/>
  <c r="E1742" i="29"/>
  <c r="F1742" i="29" s="1"/>
  <c r="E1741" i="29"/>
  <c r="F1741" i="29" s="1"/>
  <c r="E1740" i="29"/>
  <c r="F1740" i="29" s="1"/>
  <c r="E1739" i="29"/>
  <c r="F1739" i="29" s="1"/>
  <c r="E1738" i="29"/>
  <c r="F1738" i="29" s="1"/>
  <c r="E1737" i="29"/>
  <c r="F1737" i="29" s="1"/>
  <c r="E1736" i="29"/>
  <c r="F1736" i="29" s="1"/>
  <c r="E1735" i="29"/>
  <c r="F1735" i="29" s="1"/>
  <c r="E1734" i="29"/>
  <c r="F1734" i="29" s="1"/>
  <c r="E1733" i="29"/>
  <c r="F1733" i="29" s="1"/>
  <c r="E1732" i="29"/>
  <c r="F1732" i="29" s="1"/>
  <c r="E1731" i="29"/>
  <c r="F1731" i="29" s="1"/>
  <c r="E1730" i="29"/>
  <c r="F1730" i="29" s="1"/>
  <c r="E1729" i="29"/>
  <c r="F1729" i="29" s="1"/>
  <c r="E1728" i="29"/>
  <c r="F1728" i="29" s="1"/>
  <c r="E1727" i="29"/>
  <c r="F1727" i="29" s="1"/>
  <c r="E1726" i="29"/>
  <c r="F1726" i="29" s="1"/>
  <c r="E1725" i="29"/>
  <c r="F1725" i="29" s="1"/>
  <c r="E1724" i="29"/>
  <c r="F1724" i="29" s="1"/>
  <c r="E1723" i="29"/>
  <c r="F1723" i="29" s="1"/>
  <c r="E1722" i="29"/>
  <c r="F1722" i="29" s="1"/>
  <c r="E1721" i="29"/>
  <c r="F1721" i="29" s="1"/>
  <c r="E1720" i="29"/>
  <c r="F1720" i="29" s="1"/>
  <c r="E1719" i="29"/>
  <c r="F1719" i="29" s="1"/>
  <c r="E1718" i="29"/>
  <c r="F1718" i="29" s="1"/>
  <c r="E1717" i="29"/>
  <c r="F1717" i="29" s="1"/>
  <c r="E1716" i="29"/>
  <c r="F1716" i="29" s="1"/>
  <c r="E1715" i="29"/>
  <c r="F1715" i="29" s="1"/>
  <c r="E1714" i="29"/>
  <c r="F1714" i="29" s="1"/>
  <c r="E1713" i="29"/>
  <c r="F1713" i="29" s="1"/>
  <c r="E1712" i="29"/>
  <c r="F1712" i="29" s="1"/>
  <c r="E1711" i="29"/>
  <c r="F1711" i="29" s="1"/>
  <c r="E1710" i="29"/>
  <c r="F1710" i="29" s="1"/>
  <c r="E1709" i="29"/>
  <c r="F1709" i="29" s="1"/>
  <c r="E1708" i="29"/>
  <c r="F1708" i="29" s="1"/>
  <c r="E1707" i="29"/>
  <c r="F1707" i="29" s="1"/>
  <c r="E1706" i="29"/>
  <c r="F1706" i="29" s="1"/>
  <c r="E1705" i="29"/>
  <c r="F1705" i="29" s="1"/>
  <c r="E1704" i="29"/>
  <c r="F1704" i="29" s="1"/>
  <c r="E1703" i="29"/>
  <c r="F1703" i="29" s="1"/>
  <c r="E1702" i="29"/>
  <c r="F1702" i="29" s="1"/>
  <c r="E1701" i="29"/>
  <c r="F1701" i="29" s="1"/>
  <c r="E1700" i="29"/>
  <c r="F1700" i="29" s="1"/>
  <c r="E1699" i="29"/>
  <c r="F1699" i="29" s="1"/>
  <c r="E1698" i="29"/>
  <c r="F1698" i="29" s="1"/>
  <c r="E1697" i="29"/>
  <c r="F1697" i="29" s="1"/>
  <c r="E1696" i="29"/>
  <c r="F1696" i="29" s="1"/>
  <c r="E1695" i="29"/>
  <c r="F1695" i="29" s="1"/>
  <c r="E1694" i="29"/>
  <c r="F1694" i="29" s="1"/>
  <c r="E1693" i="29"/>
  <c r="F1693" i="29" s="1"/>
  <c r="E1692" i="29"/>
  <c r="F1692" i="29" s="1"/>
  <c r="E1691" i="29"/>
  <c r="F1691" i="29" s="1"/>
  <c r="E1690" i="29"/>
  <c r="F1690" i="29" s="1"/>
  <c r="E1689" i="29"/>
  <c r="F1689" i="29" s="1"/>
  <c r="E1688" i="29"/>
  <c r="F1688" i="29" s="1"/>
  <c r="E1687" i="29"/>
  <c r="F1687" i="29" s="1"/>
  <c r="E1686" i="29"/>
  <c r="F1686" i="29" s="1"/>
  <c r="E1685" i="29"/>
  <c r="F1685" i="29" s="1"/>
  <c r="E1684" i="29"/>
  <c r="F1684" i="29" s="1"/>
  <c r="E1683" i="29"/>
  <c r="F1683" i="29" s="1"/>
  <c r="E1682" i="29"/>
  <c r="F1682" i="29" s="1"/>
  <c r="E1681" i="29"/>
  <c r="F1681" i="29" s="1"/>
  <c r="E1680" i="29"/>
  <c r="F1680" i="29" s="1"/>
  <c r="E1679" i="29"/>
  <c r="F1679" i="29" s="1"/>
  <c r="E1678" i="29"/>
  <c r="F1678" i="29" s="1"/>
  <c r="E1677" i="29"/>
  <c r="F1677" i="29" s="1"/>
  <c r="E1676" i="29"/>
  <c r="F1676" i="29" s="1"/>
  <c r="E1675" i="29"/>
  <c r="F1675" i="29" s="1"/>
  <c r="E1674" i="29"/>
  <c r="F1674" i="29" s="1"/>
  <c r="E1673" i="29"/>
  <c r="F1673" i="29" s="1"/>
  <c r="E1672" i="29"/>
  <c r="F1672" i="29" s="1"/>
  <c r="E1671" i="29"/>
  <c r="F1671" i="29" s="1"/>
  <c r="E1670" i="29"/>
  <c r="F1670" i="29" s="1"/>
  <c r="E1669" i="29"/>
  <c r="F1669" i="29" s="1"/>
  <c r="E1668" i="29"/>
  <c r="F1668" i="29" s="1"/>
  <c r="E1667" i="29"/>
  <c r="F1667" i="29" s="1"/>
  <c r="E1666" i="29"/>
  <c r="F1666" i="29" s="1"/>
  <c r="E1665" i="29"/>
  <c r="F1665" i="29" s="1"/>
  <c r="E1664" i="29"/>
  <c r="F1664" i="29" s="1"/>
  <c r="E1663" i="29"/>
  <c r="F1663" i="29" s="1"/>
  <c r="E1662" i="29"/>
  <c r="F1662" i="29" s="1"/>
  <c r="E1661" i="29"/>
  <c r="F1661" i="29" s="1"/>
  <c r="E1660" i="29"/>
  <c r="F1660" i="29" s="1"/>
  <c r="E1659" i="29"/>
  <c r="F1659" i="29" s="1"/>
  <c r="E1658" i="29"/>
  <c r="F1658" i="29" s="1"/>
  <c r="E1657" i="29"/>
  <c r="F1657" i="29" s="1"/>
  <c r="E1656" i="29"/>
  <c r="F1656" i="29" s="1"/>
  <c r="E1655" i="29"/>
  <c r="F1655" i="29" s="1"/>
  <c r="E1654" i="29"/>
  <c r="F1654" i="29" s="1"/>
  <c r="E1653" i="29"/>
  <c r="F1653" i="29" s="1"/>
  <c r="E1652" i="29"/>
  <c r="F1652" i="29" s="1"/>
  <c r="E1651" i="29"/>
  <c r="F1651" i="29" s="1"/>
  <c r="E1650" i="29"/>
  <c r="F1650" i="29" s="1"/>
  <c r="E1649" i="29"/>
  <c r="F1649" i="29" s="1"/>
  <c r="E1648" i="29"/>
  <c r="F1648" i="29" s="1"/>
  <c r="E1647" i="29"/>
  <c r="F1647" i="29" s="1"/>
  <c r="E1646" i="29"/>
  <c r="F1646" i="29" s="1"/>
  <c r="E1645" i="29"/>
  <c r="F1645" i="29" s="1"/>
  <c r="E1644" i="29"/>
  <c r="F1644" i="29" s="1"/>
  <c r="E1643" i="29"/>
  <c r="F1643" i="29" s="1"/>
  <c r="E1642" i="29"/>
  <c r="F1642" i="29" s="1"/>
  <c r="E1641" i="29"/>
  <c r="F1641" i="29" s="1"/>
  <c r="E1640" i="29"/>
  <c r="F1640" i="29" s="1"/>
  <c r="E1639" i="29"/>
  <c r="F1639" i="29" s="1"/>
  <c r="E1638" i="29"/>
  <c r="F1638" i="29" s="1"/>
  <c r="E1637" i="29"/>
  <c r="F1637" i="29" s="1"/>
  <c r="E1636" i="29"/>
  <c r="F1636" i="29" s="1"/>
  <c r="E1635" i="29"/>
  <c r="F1635" i="29" s="1"/>
  <c r="E1634" i="29"/>
  <c r="F1634" i="29" s="1"/>
  <c r="E1633" i="29"/>
  <c r="F1633" i="29" s="1"/>
  <c r="E1632" i="29"/>
  <c r="F1632" i="29" s="1"/>
  <c r="E1631" i="29"/>
  <c r="F1631" i="29" s="1"/>
  <c r="E1630" i="29"/>
  <c r="F1630" i="29" s="1"/>
  <c r="E1629" i="29"/>
  <c r="F1629" i="29" s="1"/>
  <c r="E1628" i="29"/>
  <c r="F1628" i="29" s="1"/>
  <c r="E1627" i="29"/>
  <c r="F1627" i="29" s="1"/>
  <c r="E1626" i="29"/>
  <c r="F1626" i="29" s="1"/>
  <c r="E1625" i="29"/>
  <c r="F1625" i="29" s="1"/>
  <c r="E1624" i="29"/>
  <c r="F1624" i="29" s="1"/>
  <c r="E1623" i="29"/>
  <c r="F1623" i="29" s="1"/>
  <c r="E1622" i="29"/>
  <c r="F1622" i="29" s="1"/>
  <c r="E1621" i="29"/>
  <c r="F1621" i="29" s="1"/>
  <c r="E1620" i="29"/>
  <c r="F1620" i="29" s="1"/>
  <c r="E1619" i="29"/>
  <c r="F1619" i="29" s="1"/>
  <c r="E1618" i="29"/>
  <c r="F1618" i="29" s="1"/>
  <c r="E1617" i="29"/>
  <c r="F1617" i="29" s="1"/>
  <c r="E1616" i="29"/>
  <c r="F1616" i="29" s="1"/>
  <c r="E1615" i="29"/>
  <c r="F1615" i="29" s="1"/>
  <c r="E1614" i="29"/>
  <c r="F1614" i="29" s="1"/>
  <c r="E1613" i="29"/>
  <c r="F1613" i="29" s="1"/>
  <c r="E1612" i="29"/>
  <c r="F1612" i="29" s="1"/>
  <c r="E1611" i="29"/>
  <c r="F1611" i="29" s="1"/>
  <c r="E1610" i="29"/>
  <c r="F1610" i="29" s="1"/>
  <c r="E1609" i="29"/>
  <c r="F1609" i="29" s="1"/>
  <c r="E1608" i="29"/>
  <c r="F1608" i="29" s="1"/>
  <c r="E1607" i="29"/>
  <c r="F1607" i="29" s="1"/>
  <c r="E1606" i="29"/>
  <c r="F1606" i="29" s="1"/>
  <c r="E1605" i="29"/>
  <c r="F1605" i="29" s="1"/>
  <c r="E1604" i="29"/>
  <c r="F1604" i="29" s="1"/>
  <c r="E1603" i="29"/>
  <c r="F1603" i="29" s="1"/>
  <c r="E1602" i="29"/>
  <c r="F1602" i="29" s="1"/>
  <c r="E1601" i="29"/>
  <c r="F1601" i="29" s="1"/>
  <c r="E1600" i="29"/>
  <c r="F1600" i="29" s="1"/>
  <c r="E1599" i="29"/>
  <c r="F1599" i="29" s="1"/>
  <c r="E1598" i="29"/>
  <c r="F1598" i="29" s="1"/>
  <c r="E1597" i="29"/>
  <c r="F1597" i="29" s="1"/>
  <c r="E1596" i="29"/>
  <c r="F1596" i="29" s="1"/>
  <c r="E1595" i="29"/>
  <c r="F1595" i="29" s="1"/>
  <c r="E1594" i="29"/>
  <c r="F1594" i="29" s="1"/>
  <c r="E1593" i="29"/>
  <c r="F1593" i="29" s="1"/>
  <c r="E1592" i="29"/>
  <c r="F1592" i="29" s="1"/>
  <c r="E1591" i="29"/>
  <c r="F1591" i="29" s="1"/>
  <c r="E1590" i="29"/>
  <c r="F1590" i="29" s="1"/>
  <c r="E1589" i="29"/>
  <c r="F1589" i="29" s="1"/>
  <c r="E1588" i="29"/>
  <c r="F1588" i="29" s="1"/>
  <c r="E1587" i="29"/>
  <c r="F1587" i="29" s="1"/>
  <c r="E1586" i="29"/>
  <c r="F1586" i="29" s="1"/>
  <c r="E1585" i="29"/>
  <c r="F1585" i="29" s="1"/>
  <c r="E1584" i="29"/>
  <c r="F1584" i="29" s="1"/>
  <c r="E1583" i="29"/>
  <c r="F1583" i="29" s="1"/>
  <c r="E1582" i="29"/>
  <c r="F1582" i="29" s="1"/>
  <c r="E1581" i="29"/>
  <c r="F1581" i="29" s="1"/>
  <c r="E1580" i="29"/>
  <c r="F1580" i="29" s="1"/>
  <c r="E1579" i="29"/>
  <c r="F1579" i="29" s="1"/>
  <c r="E1578" i="29"/>
  <c r="F1578" i="29" s="1"/>
  <c r="E1577" i="29"/>
  <c r="F1577" i="29" s="1"/>
  <c r="E1576" i="29"/>
  <c r="F1576" i="29" s="1"/>
  <c r="E1575" i="29"/>
  <c r="F1575" i="29" s="1"/>
  <c r="E1574" i="29"/>
  <c r="F1574" i="29" s="1"/>
  <c r="E1573" i="29"/>
  <c r="F1573" i="29" s="1"/>
  <c r="E1572" i="29"/>
  <c r="F1572" i="29" s="1"/>
  <c r="E1571" i="29"/>
  <c r="F1571" i="29" s="1"/>
  <c r="E1570" i="29"/>
  <c r="F1570" i="29" s="1"/>
  <c r="E1569" i="29"/>
  <c r="F1569" i="29" s="1"/>
  <c r="E1568" i="29"/>
  <c r="F1568" i="29" s="1"/>
  <c r="E1567" i="29"/>
  <c r="F1567" i="29" s="1"/>
  <c r="E1566" i="29"/>
  <c r="F1566" i="29" s="1"/>
  <c r="E1565" i="29"/>
  <c r="F1565" i="29" s="1"/>
  <c r="E1564" i="29"/>
  <c r="F1564" i="29" s="1"/>
  <c r="E1563" i="29"/>
  <c r="F1563" i="29" s="1"/>
  <c r="E1562" i="29"/>
  <c r="F1562" i="29" s="1"/>
  <c r="E1561" i="29"/>
  <c r="F1561" i="29" s="1"/>
  <c r="E1560" i="29"/>
  <c r="F1560" i="29" s="1"/>
  <c r="E1559" i="29"/>
  <c r="F1559" i="29" s="1"/>
  <c r="E1558" i="29"/>
  <c r="F1558" i="29" s="1"/>
  <c r="E1557" i="29"/>
  <c r="F1557" i="29" s="1"/>
  <c r="E1556" i="29"/>
  <c r="F1556" i="29" s="1"/>
  <c r="E1555" i="29"/>
  <c r="F1555" i="29" s="1"/>
  <c r="E1554" i="29"/>
  <c r="F1554" i="29" s="1"/>
  <c r="E1553" i="29"/>
  <c r="F1553" i="29" s="1"/>
  <c r="E1552" i="29"/>
  <c r="F1552" i="29" s="1"/>
  <c r="E1551" i="29"/>
  <c r="F1551" i="29" s="1"/>
  <c r="E1550" i="29"/>
  <c r="F1550" i="29" s="1"/>
  <c r="E1549" i="29"/>
  <c r="F1549" i="29" s="1"/>
  <c r="E1548" i="29"/>
  <c r="F1548" i="29" s="1"/>
  <c r="E1547" i="29"/>
  <c r="F1547" i="29" s="1"/>
  <c r="E1546" i="29"/>
  <c r="F1546" i="29" s="1"/>
  <c r="E1545" i="29"/>
  <c r="F1545" i="29" s="1"/>
  <c r="E1544" i="29"/>
  <c r="F1544" i="29" s="1"/>
  <c r="E1543" i="29"/>
  <c r="F1543" i="29" s="1"/>
  <c r="E1542" i="29"/>
  <c r="F1542" i="29" s="1"/>
  <c r="E1541" i="29"/>
  <c r="F1541" i="29" s="1"/>
  <c r="E1540" i="29"/>
  <c r="F1540" i="29" s="1"/>
  <c r="E1539" i="29"/>
  <c r="F1539" i="29" s="1"/>
  <c r="E1538" i="29"/>
  <c r="F1538" i="29" s="1"/>
  <c r="E1537" i="29"/>
  <c r="F1537" i="29" s="1"/>
  <c r="E1536" i="29"/>
  <c r="F1536" i="29" s="1"/>
  <c r="E1535" i="29"/>
  <c r="F1535" i="29" s="1"/>
  <c r="E1534" i="29"/>
  <c r="F1534" i="29" s="1"/>
  <c r="E1533" i="29"/>
  <c r="F1533" i="29" s="1"/>
  <c r="E1532" i="29"/>
  <c r="F1532" i="29" s="1"/>
  <c r="E1531" i="29"/>
  <c r="F1531" i="29" s="1"/>
  <c r="E1530" i="29"/>
  <c r="F1530" i="29" s="1"/>
  <c r="E1529" i="29"/>
  <c r="F1529" i="29" s="1"/>
  <c r="E1528" i="29"/>
  <c r="F1528" i="29" s="1"/>
  <c r="E1527" i="29"/>
  <c r="F1527" i="29" s="1"/>
  <c r="E1526" i="29"/>
  <c r="F1526" i="29" s="1"/>
  <c r="E1525" i="29"/>
  <c r="F1525" i="29" s="1"/>
  <c r="E1524" i="29"/>
  <c r="F1524" i="29" s="1"/>
  <c r="E1523" i="29"/>
  <c r="F1523" i="29" s="1"/>
  <c r="E1522" i="29"/>
  <c r="F1522" i="29" s="1"/>
  <c r="E1521" i="29"/>
  <c r="F1521" i="29" s="1"/>
  <c r="E1520" i="29"/>
  <c r="F1520" i="29" s="1"/>
  <c r="E1519" i="29"/>
  <c r="F1519" i="29" s="1"/>
  <c r="E1518" i="29"/>
  <c r="F1518" i="29" s="1"/>
  <c r="E1517" i="29"/>
  <c r="F1517" i="29" s="1"/>
  <c r="E1516" i="29"/>
  <c r="F1516" i="29" s="1"/>
  <c r="E1515" i="29"/>
  <c r="F1515" i="29" s="1"/>
  <c r="E1514" i="29"/>
  <c r="F1514" i="29" s="1"/>
  <c r="E1513" i="29"/>
  <c r="F1513" i="29" s="1"/>
  <c r="E1512" i="29"/>
  <c r="F1512" i="29" s="1"/>
  <c r="E1511" i="29"/>
  <c r="F1511" i="29" s="1"/>
  <c r="E1510" i="29"/>
  <c r="F1510" i="29" s="1"/>
  <c r="E1509" i="29"/>
  <c r="F1509" i="29" s="1"/>
  <c r="E1508" i="29"/>
  <c r="F1508" i="29" s="1"/>
  <c r="E1507" i="29"/>
  <c r="F1507" i="29" s="1"/>
  <c r="E1506" i="29"/>
  <c r="F1506" i="29" s="1"/>
  <c r="E1505" i="29"/>
  <c r="F1505" i="29" s="1"/>
  <c r="E1504" i="29"/>
  <c r="F1504" i="29" s="1"/>
  <c r="E1503" i="29"/>
  <c r="F1503" i="29" s="1"/>
  <c r="E1502" i="29"/>
  <c r="F1502" i="29" s="1"/>
  <c r="E1501" i="29"/>
  <c r="F1501" i="29" s="1"/>
  <c r="E1500" i="29"/>
  <c r="F1500" i="29" s="1"/>
  <c r="E1499" i="29"/>
  <c r="F1499" i="29" s="1"/>
  <c r="E1498" i="29"/>
  <c r="F1498" i="29" s="1"/>
  <c r="E1497" i="29"/>
  <c r="F1497" i="29" s="1"/>
  <c r="E1496" i="29"/>
  <c r="F1496" i="29" s="1"/>
  <c r="E1495" i="29"/>
  <c r="F1495" i="29" s="1"/>
  <c r="E1494" i="29"/>
  <c r="F1494" i="29" s="1"/>
  <c r="E1493" i="29"/>
  <c r="F1493" i="29" s="1"/>
  <c r="E1492" i="29"/>
  <c r="F1492" i="29" s="1"/>
  <c r="E1491" i="29"/>
  <c r="F1491" i="29" s="1"/>
  <c r="E1490" i="29"/>
  <c r="F1490" i="29" s="1"/>
  <c r="E1489" i="29"/>
  <c r="F1489" i="29" s="1"/>
  <c r="E1488" i="29"/>
  <c r="F1488" i="29" s="1"/>
  <c r="E1487" i="29"/>
  <c r="F1487" i="29" s="1"/>
  <c r="E1486" i="29"/>
  <c r="F1486" i="29" s="1"/>
  <c r="E1485" i="29"/>
  <c r="F1485" i="29" s="1"/>
  <c r="E1484" i="29"/>
  <c r="F1484" i="29" s="1"/>
  <c r="E1483" i="29"/>
  <c r="F1483" i="29" s="1"/>
  <c r="E1482" i="29"/>
  <c r="F1482" i="29" s="1"/>
  <c r="E1481" i="29"/>
  <c r="F1481" i="29" s="1"/>
  <c r="E1480" i="29"/>
  <c r="F1480" i="29" s="1"/>
  <c r="E1479" i="29"/>
  <c r="F1479" i="29" s="1"/>
  <c r="E1478" i="29"/>
  <c r="F1478" i="29" s="1"/>
  <c r="E1477" i="29"/>
  <c r="F1477" i="29" s="1"/>
  <c r="E1476" i="29"/>
  <c r="F1476" i="29" s="1"/>
  <c r="E1475" i="29"/>
  <c r="F1475" i="29" s="1"/>
  <c r="E1474" i="29"/>
  <c r="F1474" i="29" s="1"/>
  <c r="E1473" i="29"/>
  <c r="F1473" i="29" s="1"/>
  <c r="E1472" i="29"/>
  <c r="F1472" i="29" s="1"/>
  <c r="E1471" i="29"/>
  <c r="F1471" i="29" s="1"/>
  <c r="E1470" i="29"/>
  <c r="F1470" i="29" s="1"/>
  <c r="E1469" i="29"/>
  <c r="F1469" i="29" s="1"/>
  <c r="E1468" i="29"/>
  <c r="F1468" i="29" s="1"/>
  <c r="E1467" i="29"/>
  <c r="F1467" i="29" s="1"/>
  <c r="E1466" i="29"/>
  <c r="F1466" i="29" s="1"/>
  <c r="E1465" i="29"/>
  <c r="F1465" i="29" s="1"/>
  <c r="E1464" i="29"/>
  <c r="F1464" i="29" s="1"/>
  <c r="E1463" i="29"/>
  <c r="F1463" i="29" s="1"/>
  <c r="E1462" i="29"/>
  <c r="F1462" i="29" s="1"/>
  <c r="E1461" i="29"/>
  <c r="F1461" i="29" s="1"/>
  <c r="E1460" i="29"/>
  <c r="F1460" i="29" s="1"/>
  <c r="E1459" i="29"/>
  <c r="F1459" i="29" s="1"/>
  <c r="E1458" i="29"/>
  <c r="F1458" i="29" s="1"/>
  <c r="E1457" i="29"/>
  <c r="F1457" i="29" s="1"/>
  <c r="E1456" i="29"/>
  <c r="F1456" i="29" s="1"/>
  <c r="E1455" i="29"/>
  <c r="F1455" i="29" s="1"/>
  <c r="E1454" i="29"/>
  <c r="F1454" i="29" s="1"/>
  <c r="E1453" i="29"/>
  <c r="F1453" i="29" s="1"/>
  <c r="E1452" i="29"/>
  <c r="F1452" i="29" s="1"/>
  <c r="E1451" i="29"/>
  <c r="F1451" i="29" s="1"/>
  <c r="E1450" i="29"/>
  <c r="F1450" i="29" s="1"/>
  <c r="E1449" i="29"/>
  <c r="F1449" i="29" s="1"/>
  <c r="E1448" i="29"/>
  <c r="F1448" i="29" s="1"/>
  <c r="E1447" i="29"/>
  <c r="F1447" i="29" s="1"/>
  <c r="E1446" i="29"/>
  <c r="F1446" i="29" s="1"/>
  <c r="E1445" i="29"/>
  <c r="F1445" i="29" s="1"/>
  <c r="E1444" i="29"/>
  <c r="F1444" i="29" s="1"/>
  <c r="E1443" i="29"/>
  <c r="F1443" i="29" s="1"/>
  <c r="E1442" i="29"/>
  <c r="F1442" i="29" s="1"/>
  <c r="E1441" i="29"/>
  <c r="F1441" i="29" s="1"/>
  <c r="E1440" i="29"/>
  <c r="F1440" i="29" s="1"/>
  <c r="E1439" i="29"/>
  <c r="F1439" i="29" s="1"/>
  <c r="E1438" i="29"/>
  <c r="F1438" i="29" s="1"/>
  <c r="E1437" i="29"/>
  <c r="F1437" i="29" s="1"/>
  <c r="E1436" i="29"/>
  <c r="F1436" i="29" s="1"/>
  <c r="E1435" i="29"/>
  <c r="F1435" i="29" s="1"/>
  <c r="E1434" i="29"/>
  <c r="F1434" i="29" s="1"/>
  <c r="E1433" i="29"/>
  <c r="F1433" i="29" s="1"/>
  <c r="E1432" i="29"/>
  <c r="F1432" i="29" s="1"/>
  <c r="E1431" i="29"/>
  <c r="F1431" i="29" s="1"/>
  <c r="E1430" i="29"/>
  <c r="F1430" i="29" s="1"/>
  <c r="E1429" i="29"/>
  <c r="F1429" i="29" s="1"/>
  <c r="E1428" i="29"/>
  <c r="F1428" i="29" s="1"/>
  <c r="E1427" i="29"/>
  <c r="F1427" i="29" s="1"/>
  <c r="E1426" i="29"/>
  <c r="F1426" i="29" s="1"/>
  <c r="E1425" i="29"/>
  <c r="F1425" i="29" s="1"/>
  <c r="E1424" i="29"/>
  <c r="F1424" i="29" s="1"/>
  <c r="E1423" i="29"/>
  <c r="F1423" i="29" s="1"/>
  <c r="E1422" i="29"/>
  <c r="F1422" i="29" s="1"/>
  <c r="E1421" i="29"/>
  <c r="F1421" i="29" s="1"/>
  <c r="E1420" i="29"/>
  <c r="F1420" i="29" s="1"/>
  <c r="E1419" i="29"/>
  <c r="F1419" i="29" s="1"/>
  <c r="E1418" i="29"/>
  <c r="F1418" i="29" s="1"/>
  <c r="E1417" i="29"/>
  <c r="F1417" i="29" s="1"/>
  <c r="E1416" i="29"/>
  <c r="F1416" i="29" s="1"/>
  <c r="E1415" i="29"/>
  <c r="F1415" i="29" s="1"/>
  <c r="E1414" i="29"/>
  <c r="F1414" i="29" s="1"/>
  <c r="E1413" i="29"/>
  <c r="F1413" i="29" s="1"/>
  <c r="E1412" i="29"/>
  <c r="F1412" i="29" s="1"/>
  <c r="E1411" i="29"/>
  <c r="F1411" i="29" s="1"/>
  <c r="E1410" i="29"/>
  <c r="F1410" i="29" s="1"/>
  <c r="E1409" i="29"/>
  <c r="F1409" i="29" s="1"/>
  <c r="E1408" i="29"/>
  <c r="F1408" i="29" s="1"/>
  <c r="E1407" i="29"/>
  <c r="F1407" i="29" s="1"/>
  <c r="E1406" i="29"/>
  <c r="F1406" i="29" s="1"/>
  <c r="E1405" i="29"/>
  <c r="F1405" i="29" s="1"/>
  <c r="E1404" i="29"/>
  <c r="F1404" i="29" s="1"/>
  <c r="E1403" i="29"/>
  <c r="F1403" i="29" s="1"/>
  <c r="E1402" i="29"/>
  <c r="F1402" i="29" s="1"/>
  <c r="E1401" i="29"/>
  <c r="F1401" i="29" s="1"/>
  <c r="E1400" i="29"/>
  <c r="F1400" i="29" s="1"/>
  <c r="E1399" i="29"/>
  <c r="F1399" i="29" s="1"/>
  <c r="E1398" i="29"/>
  <c r="F1398" i="29" s="1"/>
  <c r="E1397" i="29"/>
  <c r="F1397" i="29" s="1"/>
  <c r="E1396" i="29"/>
  <c r="F1396" i="29" s="1"/>
  <c r="E1395" i="29"/>
  <c r="F1395" i="29" s="1"/>
  <c r="E1394" i="29"/>
  <c r="F1394" i="29" s="1"/>
  <c r="E1393" i="29"/>
  <c r="F1393" i="29" s="1"/>
  <c r="E1392" i="29"/>
  <c r="F1392" i="29" s="1"/>
  <c r="E1391" i="29"/>
  <c r="F1391" i="29" s="1"/>
  <c r="E1390" i="29"/>
  <c r="F1390" i="29" s="1"/>
  <c r="E1389" i="29"/>
  <c r="F1389" i="29" s="1"/>
  <c r="E1388" i="29"/>
  <c r="F1388" i="29" s="1"/>
  <c r="E1387" i="29"/>
  <c r="F1387" i="29" s="1"/>
  <c r="E1386" i="29"/>
  <c r="F1386" i="29" s="1"/>
  <c r="E1385" i="29"/>
  <c r="F1385" i="29" s="1"/>
  <c r="E1384" i="29"/>
  <c r="F1384" i="29" s="1"/>
  <c r="E1383" i="29"/>
  <c r="F1383" i="29" s="1"/>
  <c r="E1382" i="29"/>
  <c r="F1382" i="29" s="1"/>
  <c r="E1381" i="29"/>
  <c r="F1381" i="29" s="1"/>
  <c r="E1380" i="29"/>
  <c r="F1380" i="29" s="1"/>
  <c r="E1379" i="29"/>
  <c r="F1379" i="29" s="1"/>
  <c r="E1378" i="29"/>
  <c r="F1378" i="29" s="1"/>
  <c r="E1377" i="29"/>
  <c r="F1377" i="29" s="1"/>
  <c r="E1376" i="29"/>
  <c r="F1376" i="29" s="1"/>
  <c r="E1375" i="29"/>
  <c r="F1375" i="29" s="1"/>
  <c r="E1374" i="29"/>
  <c r="F1374" i="29" s="1"/>
  <c r="E1373" i="29"/>
  <c r="F1373" i="29" s="1"/>
  <c r="E1372" i="29"/>
  <c r="F1372" i="29" s="1"/>
  <c r="E1371" i="29"/>
  <c r="F1371" i="29" s="1"/>
  <c r="E1370" i="29"/>
  <c r="F1370" i="29" s="1"/>
  <c r="E1369" i="29"/>
  <c r="F1369" i="29" s="1"/>
  <c r="E1368" i="29"/>
  <c r="F1368" i="29" s="1"/>
  <c r="E1367" i="29"/>
  <c r="F1367" i="29" s="1"/>
  <c r="E1366" i="29"/>
  <c r="F1366" i="29" s="1"/>
  <c r="E1365" i="29"/>
  <c r="F1365" i="29" s="1"/>
  <c r="E1364" i="29"/>
  <c r="F1364" i="29" s="1"/>
  <c r="E1363" i="29"/>
  <c r="F1363" i="29" s="1"/>
  <c r="E1362" i="29"/>
  <c r="F1362" i="29" s="1"/>
  <c r="E1361" i="29"/>
  <c r="F1361" i="29" s="1"/>
  <c r="E1360" i="29"/>
  <c r="F1360" i="29" s="1"/>
  <c r="E1359" i="29"/>
  <c r="F1359" i="29" s="1"/>
  <c r="E1358" i="29"/>
  <c r="F1358" i="29" s="1"/>
  <c r="E1357" i="29"/>
  <c r="F1357" i="29" s="1"/>
  <c r="E1356" i="29"/>
  <c r="F1356" i="29" s="1"/>
  <c r="E1355" i="29"/>
  <c r="F1355" i="29" s="1"/>
  <c r="E1354" i="29"/>
  <c r="F1354" i="29" s="1"/>
  <c r="E1353" i="29"/>
  <c r="F1353" i="29" s="1"/>
  <c r="E1352" i="29"/>
  <c r="F1352" i="29" s="1"/>
  <c r="E1351" i="29"/>
  <c r="F1351" i="29" s="1"/>
  <c r="E1350" i="29"/>
  <c r="F1350" i="29" s="1"/>
  <c r="E1349" i="29"/>
  <c r="F1349" i="29" s="1"/>
  <c r="E1348" i="29"/>
  <c r="F1348" i="29" s="1"/>
  <c r="E1347" i="29"/>
  <c r="F1347" i="29" s="1"/>
  <c r="E1346" i="29"/>
  <c r="F1346" i="29" s="1"/>
  <c r="E1345" i="29"/>
  <c r="F1345" i="29" s="1"/>
  <c r="E1344" i="29"/>
  <c r="F1344" i="29" s="1"/>
  <c r="E1343" i="29"/>
  <c r="F1343" i="29" s="1"/>
  <c r="E1342" i="29"/>
  <c r="F1342" i="29" s="1"/>
  <c r="E1341" i="29"/>
  <c r="F1341" i="29" s="1"/>
  <c r="E1340" i="29"/>
  <c r="F1340" i="29" s="1"/>
  <c r="E1339" i="29"/>
  <c r="F1339" i="29" s="1"/>
  <c r="E1338" i="29"/>
  <c r="F1338" i="29" s="1"/>
  <c r="E1337" i="29"/>
  <c r="F1337" i="29" s="1"/>
  <c r="E1336" i="29"/>
  <c r="F1336" i="29" s="1"/>
  <c r="E1335" i="29"/>
  <c r="F1335" i="29" s="1"/>
  <c r="E1334" i="29"/>
  <c r="F1334" i="29" s="1"/>
  <c r="E1333" i="29"/>
  <c r="F1333" i="29" s="1"/>
  <c r="E1332" i="29"/>
  <c r="F1332" i="29" s="1"/>
  <c r="E1331" i="29"/>
  <c r="F1331" i="29" s="1"/>
  <c r="E1330" i="29"/>
  <c r="F1330" i="29" s="1"/>
  <c r="E1329" i="29"/>
  <c r="F1329" i="29" s="1"/>
  <c r="E1328" i="29"/>
  <c r="F1328" i="29" s="1"/>
  <c r="E1327" i="29"/>
  <c r="F1327" i="29" s="1"/>
  <c r="E1326" i="29"/>
  <c r="F1326" i="29" s="1"/>
  <c r="E1325" i="29"/>
  <c r="F1325" i="29" s="1"/>
  <c r="E1324" i="29"/>
  <c r="F1324" i="29" s="1"/>
  <c r="E1323" i="29"/>
  <c r="F1323" i="29" s="1"/>
  <c r="E1322" i="29"/>
  <c r="F1322" i="29" s="1"/>
  <c r="E1321" i="29"/>
  <c r="F1321" i="29" s="1"/>
  <c r="E1320" i="29"/>
  <c r="F1320" i="29" s="1"/>
  <c r="E1319" i="29"/>
  <c r="F1319" i="29" s="1"/>
  <c r="E1318" i="29"/>
  <c r="F1318" i="29" s="1"/>
  <c r="E1317" i="29"/>
  <c r="F1317" i="29" s="1"/>
  <c r="E1316" i="29"/>
  <c r="F1316" i="29" s="1"/>
  <c r="E1315" i="29"/>
  <c r="F1315" i="29" s="1"/>
  <c r="E1314" i="29"/>
  <c r="F1314" i="29" s="1"/>
  <c r="E1313" i="29"/>
  <c r="F1313" i="29" s="1"/>
  <c r="E1312" i="29"/>
  <c r="F1312" i="29" s="1"/>
  <c r="E1311" i="29"/>
  <c r="F1311" i="29" s="1"/>
  <c r="E1310" i="29"/>
  <c r="F1310" i="29" s="1"/>
  <c r="E1309" i="29"/>
  <c r="F1309" i="29" s="1"/>
  <c r="E1308" i="29"/>
  <c r="F1308" i="29" s="1"/>
  <c r="E1307" i="29"/>
  <c r="F1307" i="29" s="1"/>
  <c r="E1306" i="29"/>
  <c r="F1306" i="29" s="1"/>
  <c r="E1305" i="29"/>
  <c r="F1305" i="29" s="1"/>
  <c r="E1304" i="29"/>
  <c r="F1304" i="29" s="1"/>
  <c r="E1303" i="29"/>
  <c r="F1303" i="29" s="1"/>
  <c r="E1302" i="29"/>
  <c r="F1302" i="29" s="1"/>
  <c r="E1301" i="29"/>
  <c r="F1301" i="29" s="1"/>
  <c r="E1300" i="29"/>
  <c r="F1300" i="29" s="1"/>
  <c r="E1299" i="29"/>
  <c r="F1299" i="29" s="1"/>
  <c r="E1298" i="29"/>
  <c r="F1298" i="29" s="1"/>
  <c r="E1297" i="29"/>
  <c r="F1297" i="29" s="1"/>
  <c r="E1296" i="29"/>
  <c r="F1296" i="29" s="1"/>
  <c r="E1295" i="29"/>
  <c r="F1295" i="29" s="1"/>
  <c r="E1294" i="29"/>
  <c r="F1294" i="29" s="1"/>
  <c r="E1293" i="29"/>
  <c r="F1293" i="29" s="1"/>
  <c r="E1292" i="29"/>
  <c r="F1292" i="29" s="1"/>
  <c r="E1291" i="29"/>
  <c r="F1291" i="29" s="1"/>
  <c r="E1290" i="29"/>
  <c r="F1290" i="29" s="1"/>
  <c r="E1289" i="29"/>
  <c r="F1289" i="29" s="1"/>
  <c r="E1288" i="29"/>
  <c r="F1288" i="29" s="1"/>
  <c r="E1287" i="29"/>
  <c r="F1287" i="29" s="1"/>
  <c r="E1286" i="29"/>
  <c r="F1286" i="29" s="1"/>
  <c r="E1285" i="29"/>
  <c r="F1285" i="29" s="1"/>
  <c r="E1284" i="29"/>
  <c r="F1284" i="29" s="1"/>
  <c r="E1283" i="29"/>
  <c r="F1283" i="29" s="1"/>
  <c r="E1282" i="29"/>
  <c r="F1282" i="29" s="1"/>
  <c r="E1281" i="29"/>
  <c r="F1281" i="29" s="1"/>
  <c r="E1280" i="29"/>
  <c r="F1280" i="29" s="1"/>
  <c r="E1279" i="29"/>
  <c r="F1279" i="29" s="1"/>
  <c r="E1278" i="29"/>
  <c r="F1278" i="29" s="1"/>
  <c r="E1277" i="29"/>
  <c r="F1277" i="29" s="1"/>
  <c r="E1276" i="29"/>
  <c r="F1276" i="29" s="1"/>
  <c r="E1275" i="29"/>
  <c r="F1275" i="29" s="1"/>
  <c r="E1274" i="29"/>
  <c r="F1274" i="29" s="1"/>
  <c r="E1273" i="29"/>
  <c r="F1273" i="29" s="1"/>
  <c r="E1272" i="29"/>
  <c r="F1272" i="29" s="1"/>
  <c r="E1271" i="29"/>
  <c r="F1271" i="29" s="1"/>
  <c r="E1270" i="29"/>
  <c r="F1270" i="29" s="1"/>
  <c r="E1269" i="29"/>
  <c r="F1269" i="29" s="1"/>
  <c r="E1268" i="29"/>
  <c r="F1268" i="29" s="1"/>
  <c r="E1267" i="29"/>
  <c r="F1267" i="29" s="1"/>
  <c r="E1266" i="29"/>
  <c r="F1266" i="29" s="1"/>
  <c r="E1265" i="29"/>
  <c r="F1265" i="29" s="1"/>
  <c r="E1264" i="29"/>
  <c r="F1264" i="29" s="1"/>
  <c r="E1263" i="29"/>
  <c r="F1263" i="29" s="1"/>
  <c r="E1262" i="29"/>
  <c r="F1262" i="29" s="1"/>
  <c r="E1261" i="29"/>
  <c r="F1261" i="29" s="1"/>
  <c r="E1260" i="29"/>
  <c r="F1260" i="29" s="1"/>
  <c r="E1259" i="29"/>
  <c r="F1259" i="29" s="1"/>
  <c r="E1258" i="29"/>
  <c r="F1258" i="29" s="1"/>
  <c r="E1257" i="29"/>
  <c r="F1257" i="29" s="1"/>
  <c r="E1256" i="29"/>
  <c r="F1256" i="29" s="1"/>
  <c r="E1255" i="29"/>
  <c r="F1255" i="29" s="1"/>
  <c r="E1254" i="29"/>
  <c r="F1254" i="29" s="1"/>
  <c r="E1253" i="29"/>
  <c r="F1253" i="29" s="1"/>
  <c r="E1252" i="29"/>
  <c r="F1252" i="29" s="1"/>
  <c r="E1251" i="29"/>
  <c r="F1251" i="29" s="1"/>
  <c r="E1250" i="29"/>
  <c r="F1250" i="29" s="1"/>
  <c r="E1249" i="29"/>
  <c r="F1249" i="29" s="1"/>
  <c r="E1248" i="29"/>
  <c r="F1248" i="29" s="1"/>
  <c r="E1247" i="29"/>
  <c r="F1247" i="29" s="1"/>
  <c r="E1246" i="29"/>
  <c r="F1246" i="29" s="1"/>
  <c r="E1245" i="29"/>
  <c r="F1245" i="29" s="1"/>
  <c r="E1244" i="29"/>
  <c r="F1244" i="29" s="1"/>
  <c r="E1243" i="29"/>
  <c r="F1243" i="29" s="1"/>
  <c r="E1242" i="29"/>
  <c r="F1242" i="29" s="1"/>
  <c r="E1241" i="29"/>
  <c r="F1241" i="29" s="1"/>
  <c r="E1240" i="29"/>
  <c r="F1240" i="29" s="1"/>
  <c r="E1239" i="29"/>
  <c r="F1239" i="29" s="1"/>
  <c r="E1238" i="29"/>
  <c r="F1238" i="29" s="1"/>
  <c r="E1237" i="29"/>
  <c r="F1237" i="29" s="1"/>
  <c r="E1236" i="29"/>
  <c r="F1236" i="29" s="1"/>
  <c r="E1235" i="29"/>
  <c r="F1235" i="29" s="1"/>
  <c r="E1234" i="29"/>
  <c r="F1234" i="29" s="1"/>
  <c r="E1233" i="29"/>
  <c r="F1233" i="29" s="1"/>
  <c r="E1232" i="29"/>
  <c r="F1232" i="29" s="1"/>
  <c r="E1231" i="29"/>
  <c r="F1231" i="29" s="1"/>
  <c r="E1230" i="29"/>
  <c r="F1230" i="29" s="1"/>
  <c r="E1229" i="29"/>
  <c r="F1229" i="29" s="1"/>
  <c r="E1228" i="29"/>
  <c r="F1228" i="29" s="1"/>
  <c r="E1227" i="29"/>
  <c r="F1227" i="29" s="1"/>
  <c r="E1226" i="29"/>
  <c r="F1226" i="29" s="1"/>
  <c r="E1225" i="29"/>
  <c r="F1225" i="29" s="1"/>
  <c r="E1224" i="29"/>
  <c r="F1224" i="29" s="1"/>
  <c r="E1223" i="29"/>
  <c r="F1223" i="29" s="1"/>
  <c r="E1222" i="29"/>
  <c r="F1222" i="29" s="1"/>
  <c r="E1221" i="29"/>
  <c r="F1221" i="29" s="1"/>
  <c r="E1220" i="29"/>
  <c r="F1220" i="29" s="1"/>
  <c r="E1219" i="29"/>
  <c r="F1219" i="29" s="1"/>
  <c r="E1218" i="29"/>
  <c r="F1218" i="29" s="1"/>
  <c r="E1217" i="29"/>
  <c r="F1217" i="29" s="1"/>
  <c r="E1216" i="29"/>
  <c r="F1216" i="29" s="1"/>
  <c r="E1215" i="29"/>
  <c r="F1215" i="29" s="1"/>
  <c r="E1214" i="29"/>
  <c r="F1214" i="29" s="1"/>
  <c r="E1213" i="29"/>
  <c r="F1213" i="29" s="1"/>
  <c r="E1212" i="29"/>
  <c r="F1212" i="29" s="1"/>
  <c r="E1211" i="29"/>
  <c r="F1211" i="29" s="1"/>
  <c r="E1210" i="29"/>
  <c r="F1210" i="29" s="1"/>
  <c r="E1209" i="29"/>
  <c r="F1209" i="29" s="1"/>
  <c r="E1208" i="29"/>
  <c r="F1208" i="29" s="1"/>
  <c r="E1207" i="29"/>
  <c r="F1207" i="29" s="1"/>
  <c r="E1206" i="29"/>
  <c r="F1206" i="29" s="1"/>
  <c r="E1205" i="29"/>
  <c r="F1205" i="29" s="1"/>
  <c r="E1204" i="29"/>
  <c r="F1204" i="29" s="1"/>
  <c r="E1203" i="29"/>
  <c r="F1203" i="29" s="1"/>
  <c r="E1202" i="29"/>
  <c r="F1202" i="29" s="1"/>
  <c r="E1201" i="29"/>
  <c r="F1201" i="29" s="1"/>
  <c r="E1200" i="29"/>
  <c r="F1200" i="29" s="1"/>
  <c r="E1199" i="29"/>
  <c r="F1199" i="29" s="1"/>
  <c r="E1198" i="29"/>
  <c r="F1198" i="29" s="1"/>
  <c r="E1197" i="29"/>
  <c r="F1197" i="29" s="1"/>
  <c r="E1196" i="29"/>
  <c r="F1196" i="29" s="1"/>
  <c r="E1195" i="29"/>
  <c r="F1195" i="29" s="1"/>
  <c r="E1194" i="29"/>
  <c r="F1194" i="29" s="1"/>
  <c r="E1193" i="29"/>
  <c r="F1193" i="29" s="1"/>
  <c r="E1192" i="29"/>
  <c r="F1192" i="29" s="1"/>
  <c r="E1191" i="29"/>
  <c r="F1191" i="29" s="1"/>
  <c r="E1190" i="29"/>
  <c r="F1190" i="29" s="1"/>
  <c r="E1189" i="29"/>
  <c r="F1189" i="29" s="1"/>
  <c r="E1188" i="29"/>
  <c r="F1188" i="29" s="1"/>
  <c r="E1187" i="29"/>
  <c r="F1187" i="29" s="1"/>
  <c r="E1186" i="29"/>
  <c r="F1186" i="29" s="1"/>
  <c r="E1185" i="29"/>
  <c r="F1185" i="29" s="1"/>
  <c r="E1184" i="29"/>
  <c r="F1184" i="29" s="1"/>
  <c r="E1183" i="29"/>
  <c r="F1183" i="29" s="1"/>
  <c r="E1182" i="29"/>
  <c r="F1182" i="29" s="1"/>
  <c r="E1181" i="29"/>
  <c r="F1181" i="29" s="1"/>
  <c r="E1180" i="29"/>
  <c r="F1180" i="29" s="1"/>
  <c r="E1179" i="29"/>
  <c r="F1179" i="29" s="1"/>
  <c r="E1178" i="29"/>
  <c r="F1178" i="29" s="1"/>
  <c r="E1177" i="29"/>
  <c r="F1177" i="29" s="1"/>
  <c r="E1176" i="29"/>
  <c r="F1176" i="29" s="1"/>
  <c r="E1175" i="29"/>
  <c r="F1175" i="29" s="1"/>
  <c r="E1174" i="29"/>
  <c r="F1174" i="29" s="1"/>
  <c r="E1173" i="29"/>
  <c r="F1173" i="29" s="1"/>
  <c r="E1172" i="29"/>
  <c r="F1172" i="29" s="1"/>
  <c r="E1171" i="29"/>
  <c r="F1171" i="29" s="1"/>
  <c r="E1170" i="29"/>
  <c r="F1170" i="29" s="1"/>
  <c r="E1169" i="29"/>
  <c r="F1169" i="29" s="1"/>
  <c r="E1168" i="29"/>
  <c r="F1168" i="29" s="1"/>
  <c r="E1167" i="29"/>
  <c r="F1167" i="29" s="1"/>
  <c r="E1166" i="29"/>
  <c r="F1166" i="29" s="1"/>
  <c r="E1165" i="29"/>
  <c r="F1165" i="29" s="1"/>
  <c r="E1164" i="29"/>
  <c r="F1164" i="29" s="1"/>
  <c r="E1163" i="29"/>
  <c r="F1163" i="29" s="1"/>
  <c r="E1162" i="29"/>
  <c r="F1162" i="29" s="1"/>
  <c r="E1161" i="29"/>
  <c r="F1161" i="29" s="1"/>
  <c r="E1160" i="29"/>
  <c r="F1160" i="29" s="1"/>
  <c r="E1159" i="29"/>
  <c r="F1159" i="29" s="1"/>
  <c r="E1158" i="29"/>
  <c r="F1158" i="29" s="1"/>
  <c r="E1157" i="29"/>
  <c r="F1157" i="29" s="1"/>
  <c r="E1156" i="29"/>
  <c r="F1156" i="29" s="1"/>
  <c r="E1155" i="29"/>
  <c r="F1155" i="29" s="1"/>
  <c r="E1154" i="29"/>
  <c r="F1154" i="29" s="1"/>
  <c r="E1153" i="29"/>
  <c r="F1153" i="29" s="1"/>
  <c r="E1152" i="29"/>
  <c r="F1152" i="29" s="1"/>
  <c r="E1151" i="29"/>
  <c r="F1151" i="29" s="1"/>
  <c r="E1150" i="29"/>
  <c r="F1150" i="29" s="1"/>
  <c r="E1149" i="29"/>
  <c r="F1149" i="29" s="1"/>
  <c r="E1148" i="29"/>
  <c r="F1148" i="29" s="1"/>
  <c r="E1147" i="29"/>
  <c r="F1147" i="29" s="1"/>
  <c r="E1146" i="29"/>
  <c r="F1146" i="29" s="1"/>
  <c r="E1145" i="29"/>
  <c r="F1145" i="29" s="1"/>
  <c r="E1144" i="29"/>
  <c r="F1144" i="29" s="1"/>
  <c r="E1143" i="29"/>
  <c r="F1143" i="29" s="1"/>
  <c r="E1142" i="29"/>
  <c r="F1142" i="29" s="1"/>
  <c r="E1141" i="29"/>
  <c r="F1141" i="29" s="1"/>
  <c r="E1140" i="29"/>
  <c r="F1140" i="29" s="1"/>
  <c r="E1139" i="29"/>
  <c r="F1139" i="29" s="1"/>
  <c r="E1138" i="29"/>
  <c r="F1138" i="29" s="1"/>
  <c r="E1137" i="29"/>
  <c r="F1137" i="29" s="1"/>
  <c r="E1136" i="29"/>
  <c r="F1136" i="29" s="1"/>
  <c r="E1135" i="29"/>
  <c r="F1135" i="29" s="1"/>
  <c r="E1134" i="29"/>
  <c r="F1134" i="29" s="1"/>
  <c r="E1133" i="29"/>
  <c r="F1133" i="29" s="1"/>
  <c r="E1132" i="29"/>
  <c r="F1132" i="29" s="1"/>
  <c r="E1131" i="29"/>
  <c r="F1131" i="29" s="1"/>
  <c r="E1130" i="29"/>
  <c r="F1130" i="29" s="1"/>
  <c r="E1129" i="29"/>
  <c r="F1129" i="29" s="1"/>
  <c r="E1128" i="29"/>
  <c r="F1128" i="29" s="1"/>
  <c r="E1127" i="29"/>
  <c r="F1127" i="29" s="1"/>
  <c r="E1126" i="29"/>
  <c r="F1126" i="29" s="1"/>
  <c r="E1125" i="29"/>
  <c r="F1125" i="29" s="1"/>
  <c r="E1124" i="29"/>
  <c r="F1124" i="29" s="1"/>
  <c r="E1123" i="29"/>
  <c r="F1123" i="29" s="1"/>
  <c r="E1122" i="29"/>
  <c r="F1122" i="29" s="1"/>
  <c r="E1121" i="29"/>
  <c r="F1121" i="29" s="1"/>
  <c r="E1120" i="29"/>
  <c r="F1120" i="29" s="1"/>
  <c r="E1119" i="29"/>
  <c r="F1119" i="29" s="1"/>
  <c r="E1118" i="29"/>
  <c r="F1118" i="29" s="1"/>
  <c r="E1117" i="29"/>
  <c r="F1117" i="29" s="1"/>
  <c r="E1116" i="29"/>
  <c r="F1116" i="29" s="1"/>
  <c r="E1115" i="29"/>
  <c r="F1115" i="29" s="1"/>
  <c r="E1114" i="29"/>
  <c r="F1114" i="29" s="1"/>
  <c r="E1113" i="29"/>
  <c r="F1113" i="29" s="1"/>
  <c r="E1112" i="29"/>
  <c r="F1112" i="29" s="1"/>
  <c r="E1111" i="29"/>
  <c r="F1111" i="29" s="1"/>
  <c r="E1110" i="29"/>
  <c r="F1110" i="29" s="1"/>
  <c r="E1109" i="29"/>
  <c r="F1109" i="29" s="1"/>
  <c r="E1108" i="29"/>
  <c r="F1108" i="29" s="1"/>
  <c r="E1107" i="29"/>
  <c r="F1107" i="29" s="1"/>
  <c r="E1106" i="29"/>
  <c r="F1106" i="29" s="1"/>
  <c r="E1105" i="29"/>
  <c r="F1105" i="29" s="1"/>
  <c r="E1104" i="29"/>
  <c r="F1104" i="29" s="1"/>
  <c r="E1103" i="29"/>
  <c r="F1103" i="29" s="1"/>
  <c r="E1102" i="29"/>
  <c r="F1102" i="29" s="1"/>
  <c r="E1101" i="29"/>
  <c r="F1101" i="29" s="1"/>
  <c r="E1100" i="29"/>
  <c r="F1100" i="29" s="1"/>
  <c r="E1099" i="29"/>
  <c r="F1099" i="29" s="1"/>
  <c r="E1098" i="29"/>
  <c r="F1098" i="29" s="1"/>
  <c r="E1097" i="29"/>
  <c r="F1097" i="29" s="1"/>
  <c r="E1096" i="29"/>
  <c r="F1096" i="29" s="1"/>
  <c r="E1095" i="29"/>
  <c r="F1095" i="29" s="1"/>
  <c r="E1094" i="29"/>
  <c r="F1094" i="29" s="1"/>
  <c r="E1093" i="29"/>
  <c r="F1093" i="29" s="1"/>
  <c r="E1092" i="29"/>
  <c r="F1092" i="29" s="1"/>
  <c r="E1091" i="29"/>
  <c r="F1091" i="29" s="1"/>
  <c r="E1090" i="29"/>
  <c r="F1090" i="29" s="1"/>
  <c r="E1089" i="29"/>
  <c r="F1089" i="29" s="1"/>
  <c r="E1088" i="29"/>
  <c r="F1088" i="29" s="1"/>
  <c r="E1087" i="29"/>
  <c r="F1087" i="29" s="1"/>
  <c r="E1086" i="29"/>
  <c r="F1086" i="29" s="1"/>
  <c r="E1085" i="29"/>
  <c r="F1085" i="29" s="1"/>
  <c r="E1084" i="29"/>
  <c r="F1084" i="29" s="1"/>
  <c r="E1083" i="29"/>
  <c r="F1083" i="29" s="1"/>
  <c r="E1082" i="29"/>
  <c r="F1082" i="29" s="1"/>
  <c r="E1081" i="29"/>
  <c r="F1081" i="29" s="1"/>
  <c r="E1080" i="29"/>
  <c r="F1080" i="29" s="1"/>
  <c r="E1079" i="29"/>
  <c r="F1079" i="29" s="1"/>
  <c r="E1078" i="29"/>
  <c r="F1078" i="29" s="1"/>
  <c r="E1077" i="29"/>
  <c r="F1077" i="29" s="1"/>
  <c r="E1076" i="29"/>
  <c r="F1076" i="29" s="1"/>
  <c r="E1075" i="29"/>
  <c r="F1075" i="29" s="1"/>
  <c r="E1074" i="29"/>
  <c r="F1074" i="29" s="1"/>
  <c r="E1073" i="29"/>
  <c r="F1073" i="29" s="1"/>
  <c r="E1072" i="29"/>
  <c r="F1072" i="29" s="1"/>
  <c r="E1071" i="29"/>
  <c r="F1071" i="29" s="1"/>
  <c r="E1070" i="29"/>
  <c r="F1070" i="29" s="1"/>
  <c r="E1069" i="29"/>
  <c r="F1069" i="29" s="1"/>
  <c r="E1068" i="29"/>
  <c r="F1068" i="29" s="1"/>
  <c r="E1067" i="29"/>
  <c r="F1067" i="29" s="1"/>
  <c r="E1066" i="29"/>
  <c r="F1066" i="29" s="1"/>
  <c r="E1065" i="29"/>
  <c r="F1065" i="29" s="1"/>
  <c r="E1064" i="29"/>
  <c r="F1064" i="29" s="1"/>
  <c r="E1063" i="29"/>
  <c r="F1063" i="29" s="1"/>
  <c r="E1062" i="29"/>
  <c r="F1062" i="29" s="1"/>
  <c r="E1061" i="29"/>
  <c r="F1061" i="29" s="1"/>
  <c r="E1060" i="29"/>
  <c r="F1060" i="29" s="1"/>
  <c r="E1059" i="29"/>
  <c r="F1059" i="29" s="1"/>
  <c r="E1058" i="29"/>
  <c r="F1058" i="29" s="1"/>
  <c r="E1057" i="29"/>
  <c r="F1057" i="29" s="1"/>
  <c r="E1056" i="29"/>
  <c r="F1056" i="29" s="1"/>
  <c r="E1055" i="29"/>
  <c r="F1055" i="29" s="1"/>
  <c r="E1054" i="29"/>
  <c r="F1054" i="29" s="1"/>
  <c r="E1053" i="29"/>
  <c r="F1053" i="29" s="1"/>
  <c r="E1052" i="29"/>
  <c r="F1052" i="29" s="1"/>
  <c r="E1051" i="29"/>
  <c r="F1051" i="29" s="1"/>
  <c r="E1050" i="29"/>
  <c r="F1050" i="29" s="1"/>
  <c r="E1049" i="29"/>
  <c r="F1049" i="29" s="1"/>
  <c r="E1048" i="29"/>
  <c r="F1048" i="29" s="1"/>
  <c r="E1047" i="29"/>
  <c r="F1047" i="29" s="1"/>
  <c r="E1046" i="29"/>
  <c r="F1046" i="29" s="1"/>
  <c r="E1045" i="29"/>
  <c r="F1045" i="29" s="1"/>
  <c r="E1044" i="29"/>
  <c r="F1044" i="29" s="1"/>
  <c r="E1043" i="29"/>
  <c r="F1043" i="29" s="1"/>
  <c r="E1042" i="29"/>
  <c r="F1042" i="29" s="1"/>
  <c r="E1041" i="29"/>
  <c r="F1041" i="29" s="1"/>
  <c r="E1040" i="29"/>
  <c r="F1040" i="29" s="1"/>
  <c r="E1039" i="29"/>
  <c r="F1039" i="29" s="1"/>
  <c r="E1038" i="29"/>
  <c r="F1038" i="29" s="1"/>
  <c r="E1037" i="29"/>
  <c r="F1037" i="29" s="1"/>
  <c r="E1036" i="29"/>
  <c r="F1036" i="29" s="1"/>
  <c r="E1035" i="29"/>
  <c r="F1035" i="29" s="1"/>
  <c r="E1034" i="29"/>
  <c r="F1034" i="29" s="1"/>
  <c r="E1033" i="29"/>
  <c r="F1033" i="29" s="1"/>
  <c r="E1032" i="29"/>
  <c r="F1032" i="29" s="1"/>
  <c r="E1031" i="29"/>
  <c r="F1031" i="29" s="1"/>
  <c r="E1030" i="29"/>
  <c r="F1030" i="29" s="1"/>
  <c r="E1029" i="29"/>
  <c r="F1029" i="29" s="1"/>
  <c r="E1028" i="29"/>
  <c r="F1028" i="29" s="1"/>
  <c r="E1027" i="29"/>
  <c r="F1027" i="29" s="1"/>
  <c r="E1026" i="29"/>
  <c r="F1026" i="29" s="1"/>
  <c r="E1025" i="29"/>
  <c r="F1025" i="29" s="1"/>
  <c r="E1024" i="29"/>
  <c r="F1024" i="29" s="1"/>
  <c r="E1023" i="29"/>
  <c r="F1023" i="29" s="1"/>
  <c r="E1022" i="29"/>
  <c r="F1022" i="29" s="1"/>
  <c r="E1021" i="29"/>
  <c r="F1021" i="29" s="1"/>
  <c r="E1020" i="29"/>
  <c r="F1020" i="29" s="1"/>
  <c r="E1019" i="29"/>
  <c r="F1019" i="29" s="1"/>
  <c r="E1018" i="29"/>
  <c r="F1018" i="29" s="1"/>
  <c r="E1017" i="29"/>
  <c r="F1017" i="29" s="1"/>
  <c r="E1016" i="29"/>
  <c r="F1016" i="29" s="1"/>
  <c r="E1015" i="29"/>
  <c r="F1015" i="29" s="1"/>
  <c r="E1014" i="29"/>
  <c r="F1014" i="29" s="1"/>
  <c r="E1013" i="29"/>
  <c r="F1013" i="29" s="1"/>
  <c r="E1012" i="29"/>
  <c r="F1012" i="29" s="1"/>
  <c r="E1011" i="29"/>
  <c r="F1011" i="29" s="1"/>
  <c r="E1010" i="29"/>
  <c r="F1010" i="29" s="1"/>
  <c r="E1009" i="29"/>
  <c r="F1009" i="29" s="1"/>
  <c r="E1008" i="29"/>
  <c r="F1008" i="29" s="1"/>
  <c r="E1007" i="29"/>
  <c r="F1007" i="29" s="1"/>
  <c r="E1006" i="29"/>
  <c r="F1006" i="29" s="1"/>
  <c r="E1005" i="29"/>
  <c r="F1005" i="29" s="1"/>
  <c r="E1004" i="29"/>
  <c r="F1004" i="29" s="1"/>
  <c r="E1003" i="29"/>
  <c r="F1003" i="29" s="1"/>
  <c r="E1002" i="29"/>
  <c r="F1002" i="29" s="1"/>
  <c r="E1001" i="29"/>
  <c r="F1001" i="29" s="1"/>
  <c r="E1000" i="29"/>
  <c r="F1000" i="29" s="1"/>
  <c r="E999" i="29"/>
  <c r="F999" i="29" s="1"/>
  <c r="E998" i="29"/>
  <c r="F998" i="29" s="1"/>
  <c r="E997" i="29"/>
  <c r="F997" i="29" s="1"/>
  <c r="E996" i="29"/>
  <c r="F996" i="29" s="1"/>
  <c r="E995" i="29"/>
  <c r="F995" i="29" s="1"/>
  <c r="E994" i="29"/>
  <c r="F994" i="29" s="1"/>
  <c r="E993" i="29"/>
  <c r="F993" i="29" s="1"/>
  <c r="E992" i="29"/>
  <c r="F992" i="29" s="1"/>
  <c r="E991" i="29"/>
  <c r="F991" i="29" s="1"/>
  <c r="E990" i="29"/>
  <c r="F990" i="29" s="1"/>
  <c r="E989" i="29"/>
  <c r="F989" i="29" s="1"/>
  <c r="E988" i="29"/>
  <c r="F988" i="29" s="1"/>
  <c r="E987" i="29"/>
  <c r="F987" i="29" s="1"/>
  <c r="E986" i="29"/>
  <c r="F986" i="29" s="1"/>
  <c r="E985" i="29"/>
  <c r="F985" i="29" s="1"/>
  <c r="E984" i="29"/>
  <c r="F984" i="29" s="1"/>
  <c r="E983" i="29"/>
  <c r="F983" i="29" s="1"/>
  <c r="E982" i="29"/>
  <c r="F982" i="29" s="1"/>
  <c r="E981" i="29"/>
  <c r="F981" i="29" s="1"/>
  <c r="E980" i="29"/>
  <c r="F980" i="29" s="1"/>
  <c r="E979" i="29"/>
  <c r="F979" i="29" s="1"/>
  <c r="E978" i="29"/>
  <c r="F978" i="29" s="1"/>
  <c r="E977" i="29"/>
  <c r="F977" i="29" s="1"/>
  <c r="E976" i="29"/>
  <c r="F976" i="29" s="1"/>
  <c r="E975" i="29"/>
  <c r="F975" i="29" s="1"/>
  <c r="E974" i="29"/>
  <c r="F974" i="29" s="1"/>
  <c r="E973" i="29"/>
  <c r="F973" i="29" s="1"/>
  <c r="E972" i="29"/>
  <c r="F972" i="29" s="1"/>
  <c r="E971" i="29"/>
  <c r="F971" i="29" s="1"/>
  <c r="E970" i="29"/>
  <c r="F970" i="29" s="1"/>
  <c r="E969" i="29"/>
  <c r="F969" i="29" s="1"/>
  <c r="E968" i="29"/>
  <c r="F968" i="29" s="1"/>
  <c r="E967" i="29"/>
  <c r="F967" i="29" s="1"/>
  <c r="E966" i="29"/>
  <c r="F966" i="29" s="1"/>
  <c r="E965" i="29"/>
  <c r="F965" i="29" s="1"/>
  <c r="E964" i="29"/>
  <c r="F964" i="29" s="1"/>
  <c r="E963" i="29"/>
  <c r="F963" i="29" s="1"/>
  <c r="E962" i="29"/>
  <c r="F962" i="29" s="1"/>
  <c r="E961" i="29"/>
  <c r="F961" i="29" s="1"/>
  <c r="E960" i="29"/>
  <c r="F960" i="29" s="1"/>
  <c r="E959" i="29"/>
  <c r="F959" i="29" s="1"/>
  <c r="E958" i="29"/>
  <c r="F958" i="29" s="1"/>
  <c r="E957" i="29"/>
  <c r="F957" i="29" s="1"/>
  <c r="E956" i="29"/>
  <c r="F956" i="29" s="1"/>
  <c r="E955" i="29"/>
  <c r="F955" i="29" s="1"/>
  <c r="E954" i="29"/>
  <c r="F954" i="29" s="1"/>
  <c r="E953" i="29"/>
  <c r="F953" i="29" s="1"/>
  <c r="E952" i="29"/>
  <c r="F952" i="29" s="1"/>
  <c r="E951" i="29"/>
  <c r="F951" i="29" s="1"/>
  <c r="E950" i="29"/>
  <c r="F950" i="29" s="1"/>
  <c r="E949" i="29"/>
  <c r="F949" i="29" s="1"/>
  <c r="E948" i="29"/>
  <c r="F948" i="29" s="1"/>
  <c r="E947" i="29"/>
  <c r="F947" i="29" s="1"/>
  <c r="E946" i="29"/>
  <c r="F946" i="29" s="1"/>
  <c r="E945" i="29"/>
  <c r="F945" i="29" s="1"/>
  <c r="E944" i="29"/>
  <c r="F944" i="29" s="1"/>
  <c r="E943" i="29"/>
  <c r="F943" i="29" s="1"/>
  <c r="E942" i="29"/>
  <c r="F942" i="29" s="1"/>
  <c r="E941" i="29"/>
  <c r="F941" i="29" s="1"/>
  <c r="E940" i="29"/>
  <c r="F940" i="29" s="1"/>
  <c r="E939" i="29"/>
  <c r="F939" i="29" s="1"/>
  <c r="E938" i="29"/>
  <c r="F938" i="29" s="1"/>
  <c r="E937" i="29"/>
  <c r="F937" i="29" s="1"/>
  <c r="E936" i="29"/>
  <c r="F936" i="29" s="1"/>
  <c r="E935" i="29"/>
  <c r="F935" i="29" s="1"/>
  <c r="E934" i="29"/>
  <c r="F934" i="29" s="1"/>
  <c r="E933" i="29"/>
  <c r="F933" i="29" s="1"/>
  <c r="E932" i="29"/>
  <c r="F932" i="29" s="1"/>
  <c r="E931" i="29"/>
  <c r="F931" i="29" s="1"/>
  <c r="E930" i="29"/>
  <c r="F930" i="29" s="1"/>
  <c r="E929" i="29"/>
  <c r="F929" i="29" s="1"/>
  <c r="E928" i="29"/>
  <c r="F928" i="29" s="1"/>
  <c r="E927" i="29"/>
  <c r="F927" i="29" s="1"/>
  <c r="E926" i="29"/>
  <c r="F926" i="29" s="1"/>
  <c r="E925" i="29"/>
  <c r="F925" i="29" s="1"/>
  <c r="E924" i="29"/>
  <c r="F924" i="29" s="1"/>
  <c r="E923" i="29"/>
  <c r="F923" i="29" s="1"/>
  <c r="E922" i="29"/>
  <c r="F922" i="29" s="1"/>
  <c r="E921" i="29"/>
  <c r="F921" i="29" s="1"/>
  <c r="E920" i="29"/>
  <c r="F920" i="29" s="1"/>
  <c r="E919" i="29"/>
  <c r="F919" i="29" s="1"/>
  <c r="E918" i="29"/>
  <c r="F918" i="29" s="1"/>
  <c r="E917" i="29"/>
  <c r="F917" i="29" s="1"/>
  <c r="E916" i="29"/>
  <c r="F916" i="29" s="1"/>
  <c r="E915" i="29"/>
  <c r="F915" i="29" s="1"/>
  <c r="E914" i="29"/>
  <c r="F914" i="29" s="1"/>
  <c r="E913" i="29"/>
  <c r="F913" i="29" s="1"/>
  <c r="E912" i="29"/>
  <c r="F912" i="29" s="1"/>
  <c r="E911" i="29"/>
  <c r="F911" i="29" s="1"/>
  <c r="E910" i="29"/>
  <c r="F910" i="29" s="1"/>
  <c r="E909" i="29"/>
  <c r="F909" i="29" s="1"/>
  <c r="E908" i="29"/>
  <c r="F908" i="29" s="1"/>
  <c r="E907" i="29"/>
  <c r="F907" i="29" s="1"/>
  <c r="E906" i="29"/>
  <c r="F906" i="29" s="1"/>
  <c r="E905" i="29"/>
  <c r="F905" i="29" s="1"/>
  <c r="E904" i="29"/>
  <c r="F904" i="29" s="1"/>
  <c r="E903" i="29"/>
  <c r="F903" i="29" s="1"/>
  <c r="E902" i="29"/>
  <c r="F902" i="29" s="1"/>
  <c r="E901" i="29"/>
  <c r="F901" i="29" s="1"/>
  <c r="E900" i="29"/>
  <c r="F900" i="29" s="1"/>
  <c r="E899" i="29"/>
  <c r="F899" i="29" s="1"/>
  <c r="E898" i="29"/>
  <c r="F898" i="29" s="1"/>
  <c r="E897" i="29"/>
  <c r="F897" i="29" s="1"/>
  <c r="E896" i="29"/>
  <c r="F896" i="29" s="1"/>
  <c r="E895" i="29"/>
  <c r="F895" i="29" s="1"/>
  <c r="E894" i="29"/>
  <c r="F894" i="29" s="1"/>
  <c r="E893" i="29"/>
  <c r="F893" i="29" s="1"/>
  <c r="E892" i="29"/>
  <c r="F892" i="29" s="1"/>
  <c r="E891" i="29"/>
  <c r="F891" i="29" s="1"/>
  <c r="E890" i="29"/>
  <c r="F890" i="29" s="1"/>
  <c r="E889" i="29"/>
  <c r="F889" i="29" s="1"/>
  <c r="E888" i="29"/>
  <c r="F888" i="29" s="1"/>
  <c r="E887" i="29"/>
  <c r="F887" i="29" s="1"/>
  <c r="E886" i="29"/>
  <c r="F886" i="29" s="1"/>
  <c r="E885" i="29"/>
  <c r="F885" i="29" s="1"/>
  <c r="E884" i="29"/>
  <c r="F884" i="29" s="1"/>
  <c r="E883" i="29"/>
  <c r="F883" i="29" s="1"/>
  <c r="E882" i="29"/>
  <c r="F882" i="29" s="1"/>
  <c r="E881" i="29"/>
  <c r="F881" i="29" s="1"/>
  <c r="E880" i="29"/>
  <c r="F880" i="29" s="1"/>
  <c r="E879" i="29"/>
  <c r="F879" i="29" s="1"/>
  <c r="E878" i="29"/>
  <c r="F878" i="29" s="1"/>
  <c r="E877" i="29"/>
  <c r="F877" i="29" s="1"/>
  <c r="E876" i="29"/>
  <c r="F876" i="29" s="1"/>
  <c r="E875" i="29"/>
  <c r="F875" i="29" s="1"/>
  <c r="E874" i="29"/>
  <c r="F874" i="29" s="1"/>
  <c r="E873" i="29"/>
  <c r="F873" i="29" s="1"/>
  <c r="E872" i="29"/>
  <c r="F872" i="29" s="1"/>
  <c r="E871" i="29"/>
  <c r="F871" i="29" s="1"/>
  <c r="E870" i="29"/>
  <c r="F870" i="29" s="1"/>
  <c r="E869" i="29"/>
  <c r="F869" i="29" s="1"/>
  <c r="E868" i="29"/>
  <c r="F868" i="29" s="1"/>
  <c r="E867" i="29"/>
  <c r="F867" i="29" s="1"/>
  <c r="E866" i="29"/>
  <c r="F866" i="29" s="1"/>
  <c r="E865" i="29"/>
  <c r="F865" i="29" s="1"/>
  <c r="E864" i="29"/>
  <c r="F864" i="29" s="1"/>
  <c r="E863" i="29"/>
  <c r="F863" i="29" s="1"/>
  <c r="E862" i="29"/>
  <c r="F862" i="29" s="1"/>
  <c r="E861" i="29"/>
  <c r="F861" i="29" s="1"/>
  <c r="E860" i="29"/>
  <c r="F860" i="29" s="1"/>
  <c r="E859" i="29"/>
  <c r="F859" i="29" s="1"/>
  <c r="E858" i="29"/>
  <c r="F858" i="29" s="1"/>
  <c r="E857" i="29"/>
  <c r="F857" i="29" s="1"/>
  <c r="E856" i="29"/>
  <c r="F856" i="29" s="1"/>
  <c r="E855" i="29"/>
  <c r="F855" i="29" s="1"/>
  <c r="E854" i="29"/>
  <c r="F854" i="29" s="1"/>
  <c r="E853" i="29"/>
  <c r="F853" i="29" s="1"/>
  <c r="E852" i="29"/>
  <c r="F852" i="29" s="1"/>
  <c r="E851" i="29"/>
  <c r="F851" i="29" s="1"/>
  <c r="E850" i="29"/>
  <c r="F850" i="29" s="1"/>
  <c r="E849" i="29"/>
  <c r="F849" i="29" s="1"/>
  <c r="E848" i="29"/>
  <c r="F848" i="29" s="1"/>
  <c r="E847" i="29"/>
  <c r="F847" i="29" s="1"/>
  <c r="E846" i="29"/>
  <c r="F846" i="29" s="1"/>
  <c r="E845" i="29"/>
  <c r="F845" i="29" s="1"/>
  <c r="E844" i="29"/>
  <c r="F844" i="29" s="1"/>
  <c r="E843" i="29"/>
  <c r="F843" i="29" s="1"/>
  <c r="E842" i="29"/>
  <c r="F842" i="29" s="1"/>
  <c r="E841" i="29"/>
  <c r="F841" i="29" s="1"/>
  <c r="E840" i="29"/>
  <c r="F840" i="29" s="1"/>
  <c r="E839" i="29"/>
  <c r="F839" i="29" s="1"/>
  <c r="E838" i="29"/>
  <c r="F838" i="29" s="1"/>
  <c r="E837" i="29"/>
  <c r="F837" i="29" s="1"/>
  <c r="E836" i="29"/>
  <c r="F836" i="29" s="1"/>
  <c r="E835" i="29"/>
  <c r="F835" i="29" s="1"/>
  <c r="E834" i="29"/>
  <c r="F834" i="29" s="1"/>
  <c r="E833" i="29"/>
  <c r="F833" i="29" s="1"/>
  <c r="E832" i="29"/>
  <c r="F832" i="29" s="1"/>
  <c r="E831" i="29"/>
  <c r="F831" i="29" s="1"/>
  <c r="E830" i="29"/>
  <c r="F830" i="29" s="1"/>
  <c r="E829" i="29"/>
  <c r="F829" i="29" s="1"/>
  <c r="E828" i="29"/>
  <c r="F828" i="29" s="1"/>
  <c r="E827" i="29"/>
  <c r="F827" i="29" s="1"/>
  <c r="E826" i="29"/>
  <c r="F826" i="29" s="1"/>
  <c r="E825" i="29"/>
  <c r="F825" i="29" s="1"/>
  <c r="E824" i="29"/>
  <c r="F824" i="29" s="1"/>
  <c r="E823" i="29"/>
  <c r="F823" i="29" s="1"/>
  <c r="E822" i="29"/>
  <c r="F822" i="29" s="1"/>
  <c r="E821" i="29"/>
  <c r="F821" i="29" s="1"/>
  <c r="E820" i="29"/>
  <c r="F820" i="29" s="1"/>
  <c r="E819" i="29"/>
  <c r="F819" i="29" s="1"/>
  <c r="E818" i="29"/>
  <c r="F818" i="29" s="1"/>
  <c r="E817" i="29"/>
  <c r="F817" i="29" s="1"/>
  <c r="E816" i="29"/>
  <c r="F816" i="29" s="1"/>
  <c r="E815" i="29"/>
  <c r="F815" i="29" s="1"/>
  <c r="E814" i="29"/>
  <c r="F814" i="29" s="1"/>
  <c r="E813" i="29"/>
  <c r="F813" i="29" s="1"/>
  <c r="E812" i="29"/>
  <c r="F812" i="29" s="1"/>
  <c r="E811" i="29"/>
  <c r="F811" i="29" s="1"/>
  <c r="E810" i="29"/>
  <c r="F810" i="29" s="1"/>
  <c r="E809" i="29"/>
  <c r="F809" i="29" s="1"/>
  <c r="E808" i="29"/>
  <c r="F808" i="29" s="1"/>
  <c r="E807" i="29"/>
  <c r="F807" i="29" s="1"/>
  <c r="E806" i="29"/>
  <c r="F806" i="29" s="1"/>
  <c r="E805" i="29"/>
  <c r="F805" i="29" s="1"/>
  <c r="E804" i="29"/>
  <c r="F804" i="29" s="1"/>
  <c r="E803" i="29"/>
  <c r="F803" i="29" s="1"/>
  <c r="E802" i="29"/>
  <c r="F802" i="29" s="1"/>
  <c r="E801" i="29"/>
  <c r="F801" i="29" s="1"/>
  <c r="E800" i="29"/>
  <c r="F800" i="29" s="1"/>
  <c r="E799" i="29"/>
  <c r="F799" i="29" s="1"/>
  <c r="E798" i="29"/>
  <c r="F798" i="29" s="1"/>
  <c r="E797" i="29"/>
  <c r="F797" i="29" s="1"/>
  <c r="E796" i="29"/>
  <c r="F796" i="29" s="1"/>
  <c r="E795" i="29"/>
  <c r="F795" i="29" s="1"/>
  <c r="E794" i="29"/>
  <c r="F794" i="29" s="1"/>
  <c r="E793" i="29"/>
  <c r="F793" i="29" s="1"/>
  <c r="E792" i="29"/>
  <c r="F792" i="29" s="1"/>
  <c r="E791" i="29"/>
  <c r="F791" i="29" s="1"/>
  <c r="E790" i="29"/>
  <c r="F790" i="29" s="1"/>
  <c r="E789" i="29"/>
  <c r="F789" i="29" s="1"/>
  <c r="E788" i="29"/>
  <c r="F788" i="29" s="1"/>
  <c r="E787" i="29"/>
  <c r="F787" i="29" s="1"/>
  <c r="E786" i="29"/>
  <c r="F786" i="29" s="1"/>
  <c r="E785" i="29"/>
  <c r="F785" i="29" s="1"/>
  <c r="E784" i="29"/>
  <c r="F784" i="29" s="1"/>
  <c r="E783" i="29"/>
  <c r="F783" i="29" s="1"/>
  <c r="E782" i="29"/>
  <c r="F782" i="29" s="1"/>
  <c r="E781" i="29"/>
  <c r="F781" i="29" s="1"/>
  <c r="E780" i="29"/>
  <c r="F780" i="29" s="1"/>
  <c r="E779" i="29"/>
  <c r="F779" i="29" s="1"/>
  <c r="E778" i="29"/>
  <c r="F778" i="29" s="1"/>
  <c r="E777" i="29"/>
  <c r="F777" i="29" s="1"/>
  <c r="E776" i="29"/>
  <c r="F776" i="29" s="1"/>
  <c r="E775" i="29"/>
  <c r="F775" i="29" s="1"/>
  <c r="E774" i="29"/>
  <c r="F774" i="29" s="1"/>
  <c r="E773" i="29"/>
  <c r="F773" i="29" s="1"/>
  <c r="E772" i="29"/>
  <c r="F772" i="29" s="1"/>
  <c r="E771" i="29"/>
  <c r="F771" i="29" s="1"/>
  <c r="E770" i="29"/>
  <c r="F770" i="29" s="1"/>
  <c r="E769" i="29"/>
  <c r="F769" i="29" s="1"/>
  <c r="E768" i="29"/>
  <c r="F768" i="29" s="1"/>
  <c r="E767" i="29"/>
  <c r="F767" i="29" s="1"/>
  <c r="E766" i="29"/>
  <c r="F766" i="29" s="1"/>
  <c r="E765" i="29"/>
  <c r="F765" i="29" s="1"/>
  <c r="E764" i="29"/>
  <c r="F764" i="29" s="1"/>
  <c r="E763" i="29"/>
  <c r="F763" i="29" s="1"/>
  <c r="E762" i="29"/>
  <c r="F762" i="29" s="1"/>
  <c r="E761" i="29"/>
  <c r="F761" i="29" s="1"/>
  <c r="E760" i="29"/>
  <c r="F760" i="29" s="1"/>
  <c r="E759" i="29"/>
  <c r="F759" i="29" s="1"/>
  <c r="E758" i="29"/>
  <c r="F758" i="29" s="1"/>
  <c r="E757" i="29"/>
  <c r="F757" i="29" s="1"/>
  <c r="E756" i="29"/>
  <c r="F756" i="29" s="1"/>
  <c r="E755" i="29"/>
  <c r="F755" i="29" s="1"/>
  <c r="E754" i="29"/>
  <c r="F754" i="29" s="1"/>
  <c r="E753" i="29"/>
  <c r="F753" i="29" s="1"/>
  <c r="E752" i="29"/>
  <c r="F752" i="29" s="1"/>
  <c r="E751" i="29"/>
  <c r="F751" i="29" s="1"/>
  <c r="E750" i="29"/>
  <c r="F750" i="29" s="1"/>
  <c r="E749" i="29"/>
  <c r="F749" i="29" s="1"/>
  <c r="E748" i="29"/>
  <c r="F748" i="29" s="1"/>
  <c r="E747" i="29"/>
  <c r="F747" i="29" s="1"/>
  <c r="E746" i="29"/>
  <c r="F746" i="29" s="1"/>
  <c r="E745" i="29"/>
  <c r="F745" i="29" s="1"/>
  <c r="E744" i="29"/>
  <c r="F744" i="29" s="1"/>
  <c r="E743" i="29"/>
  <c r="F743" i="29" s="1"/>
  <c r="E742" i="29"/>
  <c r="F742" i="29" s="1"/>
  <c r="E741" i="29"/>
  <c r="F741" i="29" s="1"/>
  <c r="E740" i="29"/>
  <c r="F740" i="29" s="1"/>
  <c r="E739" i="29"/>
  <c r="F739" i="29" s="1"/>
  <c r="E738" i="29"/>
  <c r="F738" i="29" s="1"/>
  <c r="E737" i="29"/>
  <c r="F737" i="29" s="1"/>
  <c r="E736" i="29"/>
  <c r="F736" i="29" s="1"/>
  <c r="E735" i="29"/>
  <c r="F735" i="29" s="1"/>
  <c r="E734" i="29"/>
  <c r="F734" i="29" s="1"/>
  <c r="E733" i="29"/>
  <c r="F733" i="29" s="1"/>
  <c r="E732" i="29"/>
  <c r="F732" i="29" s="1"/>
  <c r="E731" i="29"/>
  <c r="F731" i="29" s="1"/>
  <c r="E730" i="29"/>
  <c r="F730" i="29" s="1"/>
  <c r="E729" i="29"/>
  <c r="F729" i="29" s="1"/>
  <c r="E728" i="29"/>
  <c r="F728" i="29" s="1"/>
  <c r="E727" i="29"/>
  <c r="F727" i="29" s="1"/>
  <c r="E726" i="29"/>
  <c r="F726" i="29" s="1"/>
  <c r="E725" i="29"/>
  <c r="F725" i="29" s="1"/>
  <c r="E724" i="29"/>
  <c r="F724" i="29" s="1"/>
  <c r="E723" i="29"/>
  <c r="F723" i="29" s="1"/>
  <c r="E722" i="29"/>
  <c r="F722" i="29" s="1"/>
  <c r="E721" i="29"/>
  <c r="F721" i="29" s="1"/>
  <c r="E720" i="29"/>
  <c r="F720" i="29" s="1"/>
  <c r="E719" i="29"/>
  <c r="F719" i="29" s="1"/>
  <c r="E718" i="29"/>
  <c r="F718" i="29" s="1"/>
  <c r="E717" i="29"/>
  <c r="F717" i="29" s="1"/>
  <c r="E716" i="29"/>
  <c r="F716" i="29" s="1"/>
  <c r="E715" i="29"/>
  <c r="F715" i="29" s="1"/>
  <c r="E714" i="29"/>
  <c r="F714" i="29" s="1"/>
  <c r="E713" i="29"/>
  <c r="F713" i="29" s="1"/>
  <c r="E712" i="29"/>
  <c r="F712" i="29" s="1"/>
  <c r="E711" i="29"/>
  <c r="F711" i="29" s="1"/>
  <c r="E710" i="29"/>
  <c r="F710" i="29" s="1"/>
  <c r="E709" i="29"/>
  <c r="F709" i="29" s="1"/>
  <c r="E708" i="29"/>
  <c r="F708" i="29" s="1"/>
  <c r="E707" i="29"/>
  <c r="F707" i="29" s="1"/>
  <c r="E706" i="29"/>
  <c r="F706" i="29" s="1"/>
  <c r="E705" i="29"/>
  <c r="F705" i="29" s="1"/>
  <c r="E704" i="29"/>
  <c r="F704" i="29" s="1"/>
  <c r="E703" i="29"/>
  <c r="F703" i="29" s="1"/>
  <c r="E702" i="29"/>
  <c r="F702" i="29" s="1"/>
  <c r="E701" i="29"/>
  <c r="F701" i="29" s="1"/>
  <c r="E700" i="29"/>
  <c r="F700" i="29" s="1"/>
  <c r="E699" i="29"/>
  <c r="F699" i="29" s="1"/>
  <c r="E698" i="29"/>
  <c r="F698" i="29" s="1"/>
  <c r="E697" i="29"/>
  <c r="F697" i="29" s="1"/>
  <c r="E696" i="29"/>
  <c r="F696" i="29" s="1"/>
  <c r="E695" i="29"/>
  <c r="F695" i="29" s="1"/>
  <c r="E694" i="29"/>
  <c r="F694" i="29" s="1"/>
  <c r="E693" i="29"/>
  <c r="F693" i="29" s="1"/>
  <c r="E692" i="29"/>
  <c r="F692" i="29" s="1"/>
  <c r="E691" i="29"/>
  <c r="F691" i="29" s="1"/>
  <c r="E690" i="29"/>
  <c r="F690" i="29" s="1"/>
  <c r="E689" i="29"/>
  <c r="F689" i="29" s="1"/>
  <c r="E688" i="29"/>
  <c r="F688" i="29" s="1"/>
  <c r="E687" i="29"/>
  <c r="F687" i="29" s="1"/>
  <c r="E686" i="29"/>
  <c r="F686" i="29" s="1"/>
  <c r="E685" i="29"/>
  <c r="F685" i="29" s="1"/>
  <c r="E684" i="29"/>
  <c r="F684" i="29" s="1"/>
  <c r="E683" i="29"/>
  <c r="F683" i="29" s="1"/>
  <c r="E682" i="29"/>
  <c r="F682" i="29" s="1"/>
  <c r="E681" i="29"/>
  <c r="F681" i="29" s="1"/>
  <c r="E680" i="29"/>
  <c r="F680" i="29" s="1"/>
  <c r="E679" i="29"/>
  <c r="F679" i="29" s="1"/>
  <c r="E678" i="29"/>
  <c r="F678" i="29" s="1"/>
  <c r="E677" i="29"/>
  <c r="F677" i="29" s="1"/>
  <c r="E676" i="29"/>
  <c r="F676" i="29" s="1"/>
  <c r="E675" i="29"/>
  <c r="F675" i="29" s="1"/>
  <c r="E674" i="29"/>
  <c r="F674" i="29" s="1"/>
  <c r="E673" i="29"/>
  <c r="F673" i="29" s="1"/>
  <c r="E672" i="29"/>
  <c r="F672" i="29" s="1"/>
  <c r="E671" i="29"/>
  <c r="F671" i="29" s="1"/>
  <c r="E670" i="29"/>
  <c r="F670" i="29" s="1"/>
  <c r="E669" i="29"/>
  <c r="F669" i="29" s="1"/>
  <c r="E668" i="29"/>
  <c r="F668" i="29" s="1"/>
  <c r="E667" i="29"/>
  <c r="F667" i="29" s="1"/>
  <c r="E666" i="29"/>
  <c r="F666" i="29" s="1"/>
  <c r="E665" i="29"/>
  <c r="F665" i="29" s="1"/>
  <c r="E664" i="29"/>
  <c r="F664" i="29" s="1"/>
  <c r="E663" i="29"/>
  <c r="F663" i="29" s="1"/>
  <c r="E662" i="29"/>
  <c r="F662" i="29" s="1"/>
  <c r="E661" i="29"/>
  <c r="F661" i="29" s="1"/>
  <c r="E660" i="29"/>
  <c r="F660" i="29" s="1"/>
  <c r="E659" i="29"/>
  <c r="F659" i="29" s="1"/>
  <c r="E658" i="29"/>
  <c r="F658" i="29" s="1"/>
  <c r="E657" i="29"/>
  <c r="F657" i="29" s="1"/>
  <c r="E656" i="29"/>
  <c r="F656" i="29" s="1"/>
  <c r="E655" i="29"/>
  <c r="F655" i="29" s="1"/>
  <c r="E654" i="29"/>
  <c r="F654" i="29" s="1"/>
  <c r="E653" i="29"/>
  <c r="F653" i="29" s="1"/>
  <c r="E652" i="29"/>
  <c r="F652" i="29" s="1"/>
  <c r="E651" i="29"/>
  <c r="F651" i="29" s="1"/>
  <c r="E650" i="29"/>
  <c r="F650" i="29" s="1"/>
  <c r="E649" i="29"/>
  <c r="F649" i="29" s="1"/>
  <c r="E648" i="29"/>
  <c r="F648" i="29" s="1"/>
  <c r="E647" i="29"/>
  <c r="F647" i="29" s="1"/>
  <c r="E646" i="29"/>
  <c r="F646" i="29" s="1"/>
  <c r="E645" i="29"/>
  <c r="F645" i="29" s="1"/>
  <c r="E644" i="29"/>
  <c r="F644" i="29" s="1"/>
  <c r="E643" i="29"/>
  <c r="F643" i="29" s="1"/>
  <c r="E642" i="29"/>
  <c r="F642" i="29" s="1"/>
  <c r="E641" i="29"/>
  <c r="F641" i="29" s="1"/>
  <c r="E640" i="29"/>
  <c r="F640" i="29" s="1"/>
  <c r="E639" i="29"/>
  <c r="F639" i="29" s="1"/>
  <c r="E638" i="29"/>
  <c r="F638" i="29" s="1"/>
  <c r="E637" i="29"/>
  <c r="F637" i="29" s="1"/>
  <c r="E636" i="29"/>
  <c r="F636" i="29" s="1"/>
  <c r="E635" i="29"/>
  <c r="F635" i="29" s="1"/>
  <c r="E634" i="29"/>
  <c r="F634" i="29" s="1"/>
  <c r="E633" i="29"/>
  <c r="F633" i="29" s="1"/>
  <c r="E632" i="29"/>
  <c r="F632" i="29" s="1"/>
  <c r="E631" i="29"/>
  <c r="F631" i="29" s="1"/>
  <c r="E630" i="29"/>
  <c r="F630" i="29" s="1"/>
  <c r="E629" i="29"/>
  <c r="F629" i="29" s="1"/>
  <c r="E628" i="29"/>
  <c r="F628" i="29" s="1"/>
  <c r="E627" i="29"/>
  <c r="F627" i="29" s="1"/>
  <c r="E626" i="29"/>
  <c r="F626" i="29" s="1"/>
  <c r="E625" i="29"/>
  <c r="F625" i="29" s="1"/>
  <c r="E624" i="29"/>
  <c r="F624" i="29" s="1"/>
  <c r="E623" i="29"/>
  <c r="F623" i="29" s="1"/>
  <c r="E622" i="29"/>
  <c r="F622" i="29" s="1"/>
  <c r="E621" i="29"/>
  <c r="F621" i="29" s="1"/>
  <c r="E620" i="29"/>
  <c r="F620" i="29" s="1"/>
  <c r="E619" i="29"/>
  <c r="F619" i="29" s="1"/>
  <c r="E618" i="29"/>
  <c r="F618" i="29" s="1"/>
  <c r="E617" i="29"/>
  <c r="F617" i="29" s="1"/>
  <c r="E616" i="29"/>
  <c r="F616" i="29" s="1"/>
  <c r="E615" i="29"/>
  <c r="F615" i="29" s="1"/>
  <c r="E614" i="29"/>
  <c r="F614" i="29" s="1"/>
  <c r="E613" i="29"/>
  <c r="F613" i="29" s="1"/>
  <c r="E612" i="29"/>
  <c r="F612" i="29" s="1"/>
  <c r="E611" i="29"/>
  <c r="F611" i="29" s="1"/>
  <c r="E610" i="29"/>
  <c r="F610" i="29" s="1"/>
  <c r="E609" i="29"/>
  <c r="F609" i="29" s="1"/>
  <c r="E608" i="29"/>
  <c r="F608" i="29" s="1"/>
  <c r="E607" i="29"/>
  <c r="F607" i="29" s="1"/>
  <c r="E606" i="29"/>
  <c r="F606" i="29" s="1"/>
  <c r="E605" i="29"/>
  <c r="F605" i="29" s="1"/>
  <c r="E604" i="29"/>
  <c r="F604" i="29" s="1"/>
  <c r="E603" i="29"/>
  <c r="F603" i="29" s="1"/>
  <c r="E602" i="29"/>
  <c r="F602" i="29" s="1"/>
  <c r="E601" i="29"/>
  <c r="F601" i="29" s="1"/>
  <c r="E600" i="29"/>
  <c r="F600" i="29" s="1"/>
  <c r="E599" i="29"/>
  <c r="F599" i="29" s="1"/>
  <c r="E598" i="29"/>
  <c r="F598" i="29" s="1"/>
  <c r="E597" i="29"/>
  <c r="F597" i="29" s="1"/>
  <c r="E596" i="29"/>
  <c r="F596" i="29" s="1"/>
  <c r="E595" i="29"/>
  <c r="F595" i="29" s="1"/>
  <c r="E594" i="29"/>
  <c r="F594" i="29" s="1"/>
  <c r="E593" i="29"/>
  <c r="F593" i="29" s="1"/>
  <c r="E592" i="29"/>
  <c r="F592" i="29" s="1"/>
  <c r="E591" i="29"/>
  <c r="F591" i="29" s="1"/>
  <c r="E590" i="29"/>
  <c r="F590" i="29" s="1"/>
  <c r="E589" i="29"/>
  <c r="F589" i="29" s="1"/>
  <c r="E588" i="29"/>
  <c r="F588" i="29" s="1"/>
  <c r="E587" i="29"/>
  <c r="F587" i="29" s="1"/>
  <c r="E586" i="29"/>
  <c r="F586" i="29" s="1"/>
  <c r="E585" i="29"/>
  <c r="F585" i="29" s="1"/>
  <c r="E584" i="29"/>
  <c r="F584" i="29" s="1"/>
  <c r="E583" i="29"/>
  <c r="F583" i="29" s="1"/>
  <c r="E582" i="29"/>
  <c r="F582" i="29" s="1"/>
  <c r="E581" i="29"/>
  <c r="F581" i="29" s="1"/>
  <c r="E580" i="29"/>
  <c r="F580" i="29" s="1"/>
  <c r="E579" i="29"/>
  <c r="F579" i="29" s="1"/>
  <c r="E578" i="29"/>
  <c r="F578" i="29" s="1"/>
  <c r="E577" i="29"/>
  <c r="F577" i="29" s="1"/>
  <c r="E576" i="29"/>
  <c r="F576" i="29" s="1"/>
  <c r="E575" i="29"/>
  <c r="F575" i="29" s="1"/>
  <c r="E574" i="29"/>
  <c r="F574" i="29" s="1"/>
  <c r="E573" i="29"/>
  <c r="F573" i="29" s="1"/>
  <c r="E572" i="29"/>
  <c r="F572" i="29" s="1"/>
  <c r="E571" i="29"/>
  <c r="F571" i="29" s="1"/>
  <c r="E570" i="29"/>
  <c r="F570" i="29" s="1"/>
  <c r="E569" i="29"/>
  <c r="F569" i="29" s="1"/>
  <c r="E568" i="29"/>
  <c r="F568" i="29" s="1"/>
  <c r="E567" i="29"/>
  <c r="F567" i="29" s="1"/>
  <c r="E566" i="29"/>
  <c r="F566" i="29" s="1"/>
  <c r="E565" i="29"/>
  <c r="F565" i="29" s="1"/>
  <c r="E564" i="29"/>
  <c r="F564" i="29" s="1"/>
  <c r="E563" i="29"/>
  <c r="F563" i="29" s="1"/>
  <c r="E562" i="29"/>
  <c r="F562" i="29" s="1"/>
  <c r="E561" i="29"/>
  <c r="F561" i="29" s="1"/>
  <c r="E560" i="29"/>
  <c r="F560" i="29" s="1"/>
  <c r="E559" i="29"/>
  <c r="F559" i="29" s="1"/>
  <c r="E558" i="29"/>
  <c r="F558" i="29" s="1"/>
  <c r="E557" i="29"/>
  <c r="F557" i="29" s="1"/>
  <c r="E556" i="29"/>
  <c r="F556" i="29" s="1"/>
  <c r="E555" i="29"/>
  <c r="F555" i="29" s="1"/>
  <c r="E554" i="29"/>
  <c r="F554" i="29" s="1"/>
  <c r="E553" i="29"/>
  <c r="F553" i="29" s="1"/>
  <c r="E552" i="29"/>
  <c r="F552" i="29" s="1"/>
  <c r="E551" i="29"/>
  <c r="F551" i="29" s="1"/>
  <c r="E550" i="29"/>
  <c r="F550" i="29" s="1"/>
  <c r="E549" i="29"/>
  <c r="F549" i="29" s="1"/>
  <c r="E548" i="29"/>
  <c r="F548" i="29" s="1"/>
  <c r="E547" i="29"/>
  <c r="F547" i="29" s="1"/>
  <c r="E546" i="29"/>
  <c r="F546" i="29" s="1"/>
  <c r="E545" i="29"/>
  <c r="F545" i="29" s="1"/>
  <c r="E544" i="29"/>
  <c r="F544" i="29" s="1"/>
  <c r="E543" i="29"/>
  <c r="F543" i="29" s="1"/>
  <c r="E542" i="29"/>
  <c r="F542" i="29" s="1"/>
  <c r="E541" i="29"/>
  <c r="F541" i="29" s="1"/>
  <c r="E540" i="29"/>
  <c r="F540" i="29" s="1"/>
  <c r="E539" i="29"/>
  <c r="F539" i="29" s="1"/>
  <c r="E538" i="29"/>
  <c r="F538" i="29" s="1"/>
  <c r="E537" i="29"/>
  <c r="F537" i="29" s="1"/>
  <c r="E536" i="29"/>
  <c r="F536" i="29" s="1"/>
  <c r="E535" i="29"/>
  <c r="F535" i="29" s="1"/>
  <c r="E534" i="29"/>
  <c r="F534" i="29" s="1"/>
  <c r="E533" i="29"/>
  <c r="F533" i="29" s="1"/>
  <c r="E532" i="29"/>
  <c r="F532" i="29" s="1"/>
  <c r="E531" i="29"/>
  <c r="F531" i="29" s="1"/>
  <c r="E530" i="29"/>
  <c r="F530" i="29" s="1"/>
  <c r="E529" i="29"/>
  <c r="F529" i="29" s="1"/>
  <c r="E528" i="29"/>
  <c r="F528" i="29" s="1"/>
  <c r="E527" i="29"/>
  <c r="F527" i="29" s="1"/>
  <c r="E526" i="29"/>
  <c r="F526" i="29" s="1"/>
  <c r="E525" i="29"/>
  <c r="F525" i="29" s="1"/>
  <c r="E524" i="29"/>
  <c r="F524" i="29" s="1"/>
  <c r="E523" i="29"/>
  <c r="F523" i="29" s="1"/>
  <c r="E522" i="29"/>
  <c r="F522" i="29" s="1"/>
  <c r="E521" i="29"/>
  <c r="F521" i="29" s="1"/>
  <c r="E520" i="29"/>
  <c r="F520" i="29" s="1"/>
  <c r="E519" i="29"/>
  <c r="F519" i="29" s="1"/>
  <c r="E518" i="29"/>
  <c r="F518" i="29" s="1"/>
  <c r="E517" i="29"/>
  <c r="F517" i="29" s="1"/>
  <c r="E516" i="29"/>
  <c r="F516" i="29" s="1"/>
  <c r="E515" i="29"/>
  <c r="F515" i="29" s="1"/>
  <c r="E514" i="29"/>
  <c r="F514" i="29" s="1"/>
  <c r="E513" i="29"/>
  <c r="F513" i="29" s="1"/>
  <c r="E512" i="29"/>
  <c r="F512" i="29" s="1"/>
  <c r="E511" i="29"/>
  <c r="F511" i="29" s="1"/>
  <c r="E510" i="29"/>
  <c r="F510" i="29" s="1"/>
  <c r="E509" i="29"/>
  <c r="F509" i="29" s="1"/>
  <c r="E508" i="29"/>
  <c r="F508" i="29" s="1"/>
  <c r="E507" i="29"/>
  <c r="F507" i="29" s="1"/>
  <c r="E506" i="29"/>
  <c r="F506" i="29" s="1"/>
  <c r="E505" i="29"/>
  <c r="F505" i="29" s="1"/>
  <c r="E504" i="29"/>
  <c r="F504" i="29" s="1"/>
  <c r="E503" i="29"/>
  <c r="F503" i="29" s="1"/>
  <c r="E502" i="29"/>
  <c r="F502" i="29" s="1"/>
  <c r="E501" i="29"/>
  <c r="F501" i="29" s="1"/>
  <c r="E500" i="29"/>
  <c r="F500" i="29" s="1"/>
  <c r="E499" i="29"/>
  <c r="F499" i="29" s="1"/>
  <c r="E498" i="29"/>
  <c r="F498" i="29" s="1"/>
  <c r="E497" i="29"/>
  <c r="F497" i="29" s="1"/>
  <c r="E496" i="29"/>
  <c r="F496" i="29" s="1"/>
  <c r="E495" i="29"/>
  <c r="F495" i="29" s="1"/>
  <c r="E494" i="29"/>
  <c r="F494" i="29" s="1"/>
  <c r="E493" i="29"/>
  <c r="F493" i="29" s="1"/>
  <c r="E492" i="29"/>
  <c r="F492" i="29" s="1"/>
  <c r="E491" i="29"/>
  <c r="F491" i="29" s="1"/>
  <c r="E490" i="29"/>
  <c r="F490" i="29" s="1"/>
  <c r="E489" i="29"/>
  <c r="F489" i="29" s="1"/>
  <c r="E488" i="29"/>
  <c r="F488" i="29" s="1"/>
  <c r="E487" i="29"/>
  <c r="F487" i="29" s="1"/>
  <c r="E486" i="29"/>
  <c r="F486" i="29" s="1"/>
  <c r="E485" i="29"/>
  <c r="F485" i="29" s="1"/>
  <c r="E484" i="29"/>
  <c r="F484" i="29" s="1"/>
  <c r="E483" i="29"/>
  <c r="F483" i="29" s="1"/>
  <c r="E482" i="29"/>
  <c r="F482" i="29" s="1"/>
  <c r="E481" i="29"/>
  <c r="F481" i="29" s="1"/>
  <c r="E480" i="29"/>
  <c r="F480" i="29" s="1"/>
  <c r="E479" i="29"/>
  <c r="F479" i="29" s="1"/>
  <c r="E478" i="29"/>
  <c r="F478" i="29" s="1"/>
  <c r="E477" i="29"/>
  <c r="F477" i="29" s="1"/>
  <c r="E476" i="29"/>
  <c r="F476" i="29" s="1"/>
  <c r="E475" i="29"/>
  <c r="F475" i="29" s="1"/>
  <c r="E474" i="29"/>
  <c r="F474" i="29" s="1"/>
  <c r="E473" i="29"/>
  <c r="F473" i="29" s="1"/>
  <c r="E472" i="29"/>
  <c r="F472" i="29" s="1"/>
  <c r="E471" i="29"/>
  <c r="F471" i="29" s="1"/>
  <c r="E470" i="29"/>
  <c r="F470" i="29" s="1"/>
  <c r="E469" i="29"/>
  <c r="F469" i="29" s="1"/>
  <c r="E468" i="29"/>
  <c r="F468" i="29" s="1"/>
  <c r="E467" i="29"/>
  <c r="F467" i="29" s="1"/>
  <c r="E466" i="29"/>
  <c r="F466" i="29" s="1"/>
  <c r="E465" i="29"/>
  <c r="F465" i="29" s="1"/>
  <c r="E464" i="29"/>
  <c r="F464" i="29" s="1"/>
  <c r="E463" i="29"/>
  <c r="F463" i="29" s="1"/>
  <c r="E462" i="29"/>
  <c r="F462" i="29" s="1"/>
  <c r="E461" i="29"/>
  <c r="F461" i="29" s="1"/>
  <c r="E460" i="29"/>
  <c r="F460" i="29" s="1"/>
  <c r="E459" i="29"/>
  <c r="F459" i="29" s="1"/>
  <c r="E458" i="29"/>
  <c r="F458" i="29" s="1"/>
  <c r="E457" i="29"/>
  <c r="F457" i="29" s="1"/>
  <c r="E456" i="29"/>
  <c r="F456" i="29" s="1"/>
  <c r="E455" i="29"/>
  <c r="F455" i="29" s="1"/>
  <c r="E454" i="29"/>
  <c r="F454" i="29" s="1"/>
  <c r="E453" i="29"/>
  <c r="F453" i="29" s="1"/>
  <c r="E452" i="29"/>
  <c r="F452" i="29" s="1"/>
  <c r="E451" i="29"/>
  <c r="F451" i="29" s="1"/>
  <c r="E450" i="29"/>
  <c r="F450" i="29" s="1"/>
  <c r="E449" i="29"/>
  <c r="F449" i="29" s="1"/>
  <c r="E448" i="29"/>
  <c r="F448" i="29" s="1"/>
  <c r="E447" i="29"/>
  <c r="F447" i="29" s="1"/>
  <c r="E446" i="29"/>
  <c r="F446" i="29" s="1"/>
  <c r="E445" i="29"/>
  <c r="F445" i="29" s="1"/>
  <c r="E444" i="29"/>
  <c r="F444" i="29" s="1"/>
  <c r="E443" i="29"/>
  <c r="F443" i="29" s="1"/>
  <c r="E442" i="29"/>
  <c r="F442" i="29" s="1"/>
  <c r="E441" i="29"/>
  <c r="F441" i="29" s="1"/>
  <c r="E440" i="29"/>
  <c r="F440" i="29" s="1"/>
  <c r="E439" i="29"/>
  <c r="F439" i="29" s="1"/>
  <c r="E438" i="29"/>
  <c r="F438" i="29" s="1"/>
  <c r="E437" i="29"/>
  <c r="F437" i="29" s="1"/>
  <c r="E436" i="29"/>
  <c r="F436" i="29" s="1"/>
  <c r="E435" i="29"/>
  <c r="F435" i="29" s="1"/>
  <c r="E434" i="29"/>
  <c r="F434" i="29" s="1"/>
  <c r="E433" i="29"/>
  <c r="F433" i="29" s="1"/>
  <c r="E432" i="29"/>
  <c r="F432" i="29" s="1"/>
  <c r="E431" i="29"/>
  <c r="F431" i="29" s="1"/>
  <c r="E430" i="29"/>
  <c r="F430" i="29" s="1"/>
  <c r="E429" i="29"/>
  <c r="F429" i="29" s="1"/>
  <c r="E428" i="29"/>
  <c r="F428" i="29" s="1"/>
  <c r="E427" i="29"/>
  <c r="F427" i="29" s="1"/>
  <c r="E426" i="29"/>
  <c r="F426" i="29" s="1"/>
  <c r="E425" i="29"/>
  <c r="F425" i="29" s="1"/>
  <c r="E424" i="29"/>
  <c r="F424" i="29" s="1"/>
  <c r="E423" i="29"/>
  <c r="F423" i="29" s="1"/>
  <c r="E422" i="29"/>
  <c r="F422" i="29" s="1"/>
  <c r="E421" i="29"/>
  <c r="F421" i="29" s="1"/>
  <c r="E420" i="29"/>
  <c r="F420" i="29" s="1"/>
  <c r="E419" i="29"/>
  <c r="F419" i="29" s="1"/>
  <c r="E418" i="29"/>
  <c r="F418" i="29" s="1"/>
  <c r="E417" i="29"/>
  <c r="F417" i="29" s="1"/>
  <c r="E416" i="29"/>
  <c r="F416" i="29" s="1"/>
  <c r="E415" i="29"/>
  <c r="F415" i="29" s="1"/>
  <c r="E414" i="29"/>
  <c r="F414" i="29" s="1"/>
  <c r="E413" i="29"/>
  <c r="F413" i="29" s="1"/>
  <c r="E412" i="29"/>
  <c r="F412" i="29" s="1"/>
  <c r="E411" i="29"/>
  <c r="F411" i="29" s="1"/>
  <c r="E410" i="29"/>
  <c r="F410" i="29" s="1"/>
  <c r="E409" i="29"/>
  <c r="F409" i="29" s="1"/>
  <c r="E408" i="29"/>
  <c r="F408" i="29" s="1"/>
  <c r="E407" i="29"/>
  <c r="F407" i="29" s="1"/>
  <c r="E406" i="29"/>
  <c r="F406" i="29" s="1"/>
  <c r="E405" i="29"/>
  <c r="F405" i="29" s="1"/>
  <c r="E404" i="29"/>
  <c r="F404" i="29" s="1"/>
  <c r="E403" i="29"/>
  <c r="F403" i="29" s="1"/>
  <c r="E402" i="29"/>
  <c r="F402" i="29" s="1"/>
  <c r="E401" i="29"/>
  <c r="F401" i="29" s="1"/>
  <c r="E400" i="29"/>
  <c r="F400" i="29" s="1"/>
  <c r="E399" i="29"/>
  <c r="F399" i="29" s="1"/>
  <c r="E398" i="29"/>
  <c r="F398" i="29" s="1"/>
  <c r="E397" i="29"/>
  <c r="F397" i="29" s="1"/>
  <c r="E396" i="29"/>
  <c r="F396" i="29" s="1"/>
  <c r="E395" i="29"/>
  <c r="F395" i="29" s="1"/>
  <c r="E394" i="29"/>
  <c r="F394" i="29" s="1"/>
  <c r="E393" i="29"/>
  <c r="F393" i="29" s="1"/>
  <c r="E392" i="29"/>
  <c r="F392" i="29" s="1"/>
  <c r="E391" i="29"/>
  <c r="F391" i="29" s="1"/>
  <c r="E390" i="29"/>
  <c r="F390" i="29" s="1"/>
  <c r="E389" i="29"/>
  <c r="F389" i="29" s="1"/>
  <c r="E388" i="29"/>
  <c r="F388" i="29" s="1"/>
  <c r="E387" i="29"/>
  <c r="F387" i="29" s="1"/>
  <c r="E386" i="29"/>
  <c r="F386" i="29" s="1"/>
  <c r="E385" i="29"/>
  <c r="F385" i="29" s="1"/>
  <c r="E384" i="29"/>
  <c r="F384" i="29" s="1"/>
  <c r="E383" i="29"/>
  <c r="F383" i="29" s="1"/>
  <c r="E382" i="29"/>
  <c r="F382" i="29" s="1"/>
  <c r="E381" i="29"/>
  <c r="F381" i="29" s="1"/>
  <c r="E380" i="29"/>
  <c r="F380" i="29" s="1"/>
  <c r="E379" i="29"/>
  <c r="F379" i="29" s="1"/>
  <c r="E378" i="29"/>
  <c r="F378" i="29" s="1"/>
  <c r="E377" i="29"/>
  <c r="F377" i="29" s="1"/>
  <c r="E376" i="29"/>
  <c r="F376" i="29" s="1"/>
  <c r="E375" i="29"/>
  <c r="F375" i="29" s="1"/>
  <c r="E374" i="29"/>
  <c r="F374" i="29" s="1"/>
  <c r="E373" i="29"/>
  <c r="F373" i="29" s="1"/>
  <c r="E372" i="29"/>
  <c r="F372" i="29" s="1"/>
  <c r="E371" i="29"/>
  <c r="F371" i="29" s="1"/>
  <c r="E370" i="29"/>
  <c r="F370" i="29" s="1"/>
  <c r="E369" i="29"/>
  <c r="F369" i="29" s="1"/>
  <c r="E368" i="29"/>
  <c r="F368" i="29" s="1"/>
  <c r="E367" i="29"/>
  <c r="F367" i="29" s="1"/>
  <c r="E366" i="29"/>
  <c r="F366" i="29" s="1"/>
  <c r="E365" i="29"/>
  <c r="F365" i="29" s="1"/>
  <c r="E364" i="29"/>
  <c r="F364" i="29" s="1"/>
  <c r="E363" i="29"/>
  <c r="F363" i="29" s="1"/>
  <c r="E362" i="29"/>
  <c r="F362" i="29" s="1"/>
  <c r="E361" i="29"/>
  <c r="F361" i="29" s="1"/>
  <c r="E360" i="29"/>
  <c r="F360" i="29" s="1"/>
  <c r="E359" i="29"/>
  <c r="F359" i="29" s="1"/>
  <c r="E358" i="29"/>
  <c r="F358" i="29" s="1"/>
  <c r="E357" i="29"/>
  <c r="F357" i="29" s="1"/>
  <c r="E356" i="29"/>
  <c r="F356" i="29" s="1"/>
  <c r="E355" i="29"/>
  <c r="F355" i="29" s="1"/>
  <c r="E354" i="29"/>
  <c r="F354" i="29" s="1"/>
  <c r="E353" i="29"/>
  <c r="F353" i="29" s="1"/>
  <c r="E352" i="29"/>
  <c r="F352" i="29" s="1"/>
  <c r="E351" i="29"/>
  <c r="F351" i="29" s="1"/>
  <c r="E350" i="29"/>
  <c r="F350" i="29" s="1"/>
  <c r="E349" i="29"/>
  <c r="F349" i="29" s="1"/>
  <c r="E348" i="29"/>
  <c r="F348" i="29" s="1"/>
  <c r="E347" i="29"/>
  <c r="F347" i="29" s="1"/>
  <c r="E346" i="29"/>
  <c r="F346" i="29" s="1"/>
  <c r="E345" i="29"/>
  <c r="F345" i="29" s="1"/>
  <c r="E344" i="29"/>
  <c r="F344" i="29" s="1"/>
  <c r="E343" i="29"/>
  <c r="F343" i="29" s="1"/>
  <c r="E342" i="29"/>
  <c r="F342" i="29" s="1"/>
  <c r="E341" i="29"/>
  <c r="F341" i="29" s="1"/>
  <c r="E340" i="29"/>
  <c r="F340" i="29" s="1"/>
  <c r="E339" i="29"/>
  <c r="F339" i="29" s="1"/>
  <c r="E338" i="29"/>
  <c r="F338" i="29" s="1"/>
  <c r="E337" i="29"/>
  <c r="F337" i="29" s="1"/>
  <c r="E336" i="29"/>
  <c r="F336" i="29" s="1"/>
  <c r="E335" i="29"/>
  <c r="F335" i="29" s="1"/>
  <c r="E334" i="29"/>
  <c r="F334" i="29" s="1"/>
  <c r="E333" i="29"/>
  <c r="F333" i="29" s="1"/>
  <c r="E332" i="29"/>
  <c r="F332" i="29" s="1"/>
  <c r="E331" i="29"/>
  <c r="F331" i="29" s="1"/>
  <c r="E330" i="29"/>
  <c r="F330" i="29" s="1"/>
  <c r="E329" i="29"/>
  <c r="F329" i="29" s="1"/>
  <c r="E328" i="29"/>
  <c r="F328" i="29" s="1"/>
  <c r="E327" i="29"/>
  <c r="F327" i="29" s="1"/>
  <c r="E326" i="29"/>
  <c r="F326" i="29" s="1"/>
  <c r="E325" i="29"/>
  <c r="F325" i="29" s="1"/>
  <c r="E324" i="29"/>
  <c r="F324" i="29" s="1"/>
  <c r="E323" i="29"/>
  <c r="F323" i="29" s="1"/>
  <c r="E322" i="29"/>
  <c r="F322" i="29" s="1"/>
  <c r="E321" i="29"/>
  <c r="F321" i="29" s="1"/>
  <c r="E320" i="29"/>
  <c r="F320" i="29" s="1"/>
  <c r="E319" i="29"/>
  <c r="F319" i="29" s="1"/>
  <c r="E318" i="29"/>
  <c r="F318" i="29" s="1"/>
  <c r="E317" i="29"/>
  <c r="F317" i="29" s="1"/>
  <c r="E316" i="29"/>
  <c r="F316" i="29" s="1"/>
  <c r="E315" i="29"/>
  <c r="F315" i="29" s="1"/>
  <c r="E314" i="29"/>
  <c r="F314" i="29" s="1"/>
  <c r="E313" i="29"/>
  <c r="F313" i="29" s="1"/>
  <c r="E312" i="29"/>
  <c r="F312" i="29" s="1"/>
  <c r="E311" i="29"/>
  <c r="F311" i="29" s="1"/>
  <c r="E310" i="29"/>
  <c r="F310" i="29" s="1"/>
  <c r="E309" i="29"/>
  <c r="F309" i="29" s="1"/>
  <c r="E308" i="29"/>
  <c r="F308" i="29" s="1"/>
  <c r="E307" i="29"/>
  <c r="F307" i="29" s="1"/>
  <c r="E306" i="29"/>
  <c r="F306" i="29" s="1"/>
  <c r="E305" i="29"/>
  <c r="F305" i="29" s="1"/>
  <c r="E304" i="29"/>
  <c r="F304" i="29" s="1"/>
  <c r="E303" i="29"/>
  <c r="F303" i="29" s="1"/>
  <c r="E302" i="29"/>
  <c r="F302" i="29" s="1"/>
  <c r="E301" i="29"/>
  <c r="F301" i="29" s="1"/>
  <c r="E300" i="29"/>
  <c r="F300" i="29" s="1"/>
  <c r="E299" i="29"/>
  <c r="F299" i="29" s="1"/>
  <c r="E298" i="29"/>
  <c r="F298" i="29" s="1"/>
  <c r="E297" i="29"/>
  <c r="F297" i="29" s="1"/>
  <c r="E296" i="29"/>
  <c r="F296" i="29" s="1"/>
  <c r="E295" i="29"/>
  <c r="F295" i="29" s="1"/>
  <c r="E294" i="29"/>
  <c r="F294" i="29" s="1"/>
  <c r="E293" i="29"/>
  <c r="F293" i="29" s="1"/>
  <c r="E292" i="29"/>
  <c r="F292" i="29" s="1"/>
  <c r="E291" i="29"/>
  <c r="F291" i="29" s="1"/>
  <c r="E290" i="29"/>
  <c r="F290" i="29" s="1"/>
  <c r="E289" i="29"/>
  <c r="F289" i="29" s="1"/>
  <c r="E288" i="29"/>
  <c r="F288" i="29" s="1"/>
  <c r="E287" i="29"/>
  <c r="F287" i="29" s="1"/>
  <c r="E286" i="29"/>
  <c r="F286" i="29" s="1"/>
  <c r="E285" i="29"/>
  <c r="F285" i="29" s="1"/>
  <c r="E284" i="29"/>
  <c r="F284" i="29" s="1"/>
  <c r="E283" i="29"/>
  <c r="F283" i="29" s="1"/>
  <c r="E282" i="29"/>
  <c r="F282" i="29" s="1"/>
  <c r="E281" i="29"/>
  <c r="F281" i="29" s="1"/>
  <c r="E280" i="29"/>
  <c r="F280" i="29" s="1"/>
  <c r="E279" i="29"/>
  <c r="F279" i="29" s="1"/>
  <c r="E278" i="29"/>
  <c r="F278" i="29" s="1"/>
  <c r="E277" i="29"/>
  <c r="F277" i="29" s="1"/>
  <c r="E276" i="29"/>
  <c r="F276" i="29" s="1"/>
  <c r="E275" i="29"/>
  <c r="F275" i="29" s="1"/>
  <c r="E274" i="29"/>
  <c r="F274" i="29" s="1"/>
  <c r="E273" i="29"/>
  <c r="F273" i="29" s="1"/>
  <c r="E272" i="29"/>
  <c r="F272" i="29" s="1"/>
  <c r="E271" i="29"/>
  <c r="F271" i="29" s="1"/>
  <c r="E270" i="29"/>
  <c r="F270" i="29" s="1"/>
  <c r="E269" i="29"/>
  <c r="F269" i="29" s="1"/>
  <c r="E268" i="29"/>
  <c r="F268" i="29" s="1"/>
  <c r="E267" i="29"/>
  <c r="F267" i="29" s="1"/>
  <c r="E266" i="29"/>
  <c r="F266" i="29" s="1"/>
  <c r="E265" i="29"/>
  <c r="F265" i="29" s="1"/>
  <c r="E264" i="29"/>
  <c r="F264" i="29" s="1"/>
  <c r="E263" i="29"/>
  <c r="F263" i="29" s="1"/>
  <c r="E262" i="29"/>
  <c r="F262" i="29" s="1"/>
  <c r="E261" i="29"/>
  <c r="F261" i="29" s="1"/>
  <c r="E260" i="29"/>
  <c r="F260" i="29" s="1"/>
  <c r="E259" i="29"/>
  <c r="F259" i="29" s="1"/>
  <c r="E258" i="29"/>
  <c r="F258" i="29" s="1"/>
  <c r="E257" i="29"/>
  <c r="F257" i="29" s="1"/>
  <c r="E256" i="29"/>
  <c r="F256" i="29" s="1"/>
  <c r="E255" i="29"/>
  <c r="F255" i="29" s="1"/>
  <c r="E254" i="29"/>
  <c r="F254" i="29" s="1"/>
  <c r="E253" i="29"/>
  <c r="F253" i="29" s="1"/>
  <c r="E252" i="29"/>
  <c r="F252" i="29" s="1"/>
  <c r="E251" i="29"/>
  <c r="F251" i="29" s="1"/>
  <c r="E250" i="29"/>
  <c r="F250" i="29" s="1"/>
  <c r="E249" i="29"/>
  <c r="F249" i="29" s="1"/>
  <c r="E248" i="29"/>
  <c r="F248" i="29" s="1"/>
  <c r="E247" i="29"/>
  <c r="F247" i="29" s="1"/>
  <c r="E246" i="29"/>
  <c r="F246" i="29" s="1"/>
  <c r="E245" i="29"/>
  <c r="F245" i="29" s="1"/>
  <c r="E244" i="29"/>
  <c r="F244" i="29" s="1"/>
  <c r="E243" i="29"/>
  <c r="F243" i="29" s="1"/>
  <c r="E242" i="29"/>
  <c r="F242" i="29" s="1"/>
  <c r="E241" i="29"/>
  <c r="F241" i="29" s="1"/>
  <c r="E240" i="29"/>
  <c r="F240" i="29" s="1"/>
  <c r="E239" i="29"/>
  <c r="F239" i="29" s="1"/>
  <c r="E238" i="29"/>
  <c r="F238" i="29" s="1"/>
  <c r="E237" i="29"/>
  <c r="F237" i="29" s="1"/>
  <c r="E236" i="29"/>
  <c r="F236" i="29" s="1"/>
  <c r="E235" i="29"/>
  <c r="F235" i="29" s="1"/>
  <c r="E234" i="29"/>
  <c r="F234" i="29" s="1"/>
  <c r="E233" i="29"/>
  <c r="F233" i="29" s="1"/>
  <c r="E232" i="29"/>
  <c r="F232" i="29" s="1"/>
  <c r="E231" i="29"/>
  <c r="F231" i="29" s="1"/>
  <c r="E230" i="29"/>
  <c r="F230" i="29" s="1"/>
  <c r="E229" i="29"/>
  <c r="F229" i="29" s="1"/>
  <c r="E228" i="29"/>
  <c r="F228" i="29" s="1"/>
  <c r="E227" i="29"/>
  <c r="F227" i="29" s="1"/>
  <c r="E226" i="29"/>
  <c r="F226" i="29" s="1"/>
  <c r="E225" i="29"/>
  <c r="F225" i="29" s="1"/>
  <c r="E224" i="29"/>
  <c r="F224" i="29" s="1"/>
  <c r="E223" i="29"/>
  <c r="F223" i="29" s="1"/>
  <c r="E222" i="29"/>
  <c r="F222" i="29" s="1"/>
  <c r="E221" i="29"/>
  <c r="F221" i="29" s="1"/>
  <c r="E220" i="29"/>
  <c r="F220" i="29" s="1"/>
  <c r="E219" i="29"/>
  <c r="F219" i="29" s="1"/>
  <c r="E218" i="29"/>
  <c r="F218" i="29" s="1"/>
  <c r="E217" i="29"/>
  <c r="F217" i="29" s="1"/>
  <c r="E216" i="29"/>
  <c r="F216" i="29" s="1"/>
  <c r="E215" i="29"/>
  <c r="F215" i="29" s="1"/>
  <c r="E214" i="29"/>
  <c r="F214" i="29" s="1"/>
  <c r="E213" i="29"/>
  <c r="F213" i="29" s="1"/>
  <c r="E212" i="29"/>
  <c r="F212" i="29" s="1"/>
  <c r="E211" i="29"/>
  <c r="F211" i="29" s="1"/>
  <c r="E210" i="29"/>
  <c r="F210" i="29" s="1"/>
  <c r="E209" i="29"/>
  <c r="F209" i="29" s="1"/>
  <c r="E208" i="29"/>
  <c r="F208" i="29" s="1"/>
  <c r="E207" i="29"/>
  <c r="F207" i="29" s="1"/>
  <c r="E206" i="29"/>
  <c r="F206" i="29" s="1"/>
  <c r="E205" i="29"/>
  <c r="F205" i="29" s="1"/>
  <c r="E204" i="29"/>
  <c r="F204" i="29" s="1"/>
  <c r="E203" i="29"/>
  <c r="F203" i="29" s="1"/>
  <c r="E202" i="29"/>
  <c r="F202" i="29" s="1"/>
  <c r="E201" i="29"/>
  <c r="F201" i="29" s="1"/>
  <c r="E200" i="29"/>
  <c r="F200" i="29" s="1"/>
  <c r="E199" i="29"/>
  <c r="F199" i="29" s="1"/>
  <c r="E198" i="29"/>
  <c r="F198" i="29" s="1"/>
  <c r="E197" i="29"/>
  <c r="F197" i="29" s="1"/>
  <c r="E196" i="29"/>
  <c r="F196" i="29" s="1"/>
  <c r="E195" i="29"/>
  <c r="F195" i="29" s="1"/>
  <c r="E194" i="29"/>
  <c r="F194" i="29" s="1"/>
  <c r="E193" i="29"/>
  <c r="F193" i="29" s="1"/>
  <c r="E192" i="29"/>
  <c r="F192" i="29" s="1"/>
  <c r="E191" i="29"/>
  <c r="F191" i="29" s="1"/>
  <c r="E190" i="29"/>
  <c r="F190" i="29" s="1"/>
  <c r="E189" i="29"/>
  <c r="F189" i="29" s="1"/>
  <c r="E188" i="29"/>
  <c r="F188" i="29" s="1"/>
  <c r="E187" i="29"/>
  <c r="F187" i="29" s="1"/>
  <c r="E186" i="29"/>
  <c r="F186" i="29" s="1"/>
  <c r="E185" i="29"/>
  <c r="F185" i="29" s="1"/>
  <c r="E184" i="29"/>
  <c r="F184" i="29" s="1"/>
  <c r="E183" i="29"/>
  <c r="F183" i="29" s="1"/>
  <c r="E182" i="29"/>
  <c r="F182" i="29" s="1"/>
  <c r="E181" i="29"/>
  <c r="F181" i="29" s="1"/>
  <c r="E180" i="29"/>
  <c r="F180" i="29" s="1"/>
  <c r="E179" i="29"/>
  <c r="F179" i="29" s="1"/>
  <c r="E178" i="29"/>
  <c r="F178" i="29" s="1"/>
  <c r="E177" i="29"/>
  <c r="F177" i="29" s="1"/>
  <c r="E176" i="29"/>
  <c r="F176" i="29" s="1"/>
  <c r="E175" i="29"/>
  <c r="F175" i="29" s="1"/>
  <c r="E174" i="29"/>
  <c r="F174" i="29" s="1"/>
  <c r="E173" i="29"/>
  <c r="F173" i="29" s="1"/>
  <c r="E172" i="29"/>
  <c r="F172" i="29" s="1"/>
  <c r="E171" i="29"/>
  <c r="F171" i="29" s="1"/>
  <c r="E170" i="29"/>
  <c r="F170" i="29" s="1"/>
  <c r="E169" i="29"/>
  <c r="F169" i="29" s="1"/>
  <c r="E168" i="29"/>
  <c r="F168" i="29" s="1"/>
  <c r="E167" i="29"/>
  <c r="F167" i="29" s="1"/>
  <c r="E166" i="29"/>
  <c r="F166" i="29" s="1"/>
  <c r="E165" i="29"/>
  <c r="F165" i="29" s="1"/>
  <c r="E164" i="29"/>
  <c r="F164" i="29" s="1"/>
  <c r="E163" i="29"/>
  <c r="F163" i="29" s="1"/>
  <c r="E162" i="29"/>
  <c r="F162" i="29" s="1"/>
  <c r="E161" i="29"/>
  <c r="F161" i="29" s="1"/>
  <c r="E160" i="29"/>
  <c r="F160" i="29" s="1"/>
  <c r="E159" i="29"/>
  <c r="F159" i="29" s="1"/>
  <c r="E158" i="29"/>
  <c r="F158" i="29" s="1"/>
  <c r="E157" i="29"/>
  <c r="F157" i="29" s="1"/>
  <c r="E156" i="29"/>
  <c r="F156" i="29" s="1"/>
  <c r="E155" i="29"/>
  <c r="F155" i="29" s="1"/>
  <c r="E154" i="29"/>
  <c r="F154" i="29" s="1"/>
  <c r="E153" i="29"/>
  <c r="F153" i="29" s="1"/>
  <c r="E152" i="29"/>
  <c r="F152" i="29" s="1"/>
  <c r="E151" i="29"/>
  <c r="F151" i="29" s="1"/>
  <c r="E150" i="29"/>
  <c r="F150" i="29" s="1"/>
  <c r="E149" i="29"/>
  <c r="F149" i="29" s="1"/>
  <c r="E148" i="29"/>
  <c r="F148" i="29" s="1"/>
  <c r="E147" i="29"/>
  <c r="F147" i="29" s="1"/>
  <c r="E146" i="29"/>
  <c r="F146" i="29" s="1"/>
  <c r="E145" i="29"/>
  <c r="F145" i="29" s="1"/>
  <c r="E144" i="29"/>
  <c r="F144" i="29" s="1"/>
  <c r="E143" i="29"/>
  <c r="F143" i="29" s="1"/>
  <c r="E142" i="29"/>
  <c r="F142" i="29" s="1"/>
  <c r="E141" i="29"/>
  <c r="F141" i="29" s="1"/>
  <c r="E140" i="29"/>
  <c r="F140" i="29" s="1"/>
  <c r="E139" i="29"/>
  <c r="F139" i="29" s="1"/>
  <c r="E138" i="29"/>
  <c r="F138" i="29" s="1"/>
  <c r="E137" i="29"/>
  <c r="F137" i="29" s="1"/>
  <c r="E136" i="29"/>
  <c r="F136" i="29" s="1"/>
  <c r="E135" i="29"/>
  <c r="F135" i="29" s="1"/>
  <c r="E134" i="29"/>
  <c r="F134" i="29" s="1"/>
  <c r="E133" i="29"/>
  <c r="F133" i="29" s="1"/>
  <c r="E132" i="29"/>
  <c r="F132" i="29" s="1"/>
  <c r="E131" i="29"/>
  <c r="F131" i="29" s="1"/>
  <c r="E130" i="29"/>
  <c r="F130" i="29" s="1"/>
  <c r="E129" i="29"/>
  <c r="F129" i="29" s="1"/>
  <c r="E128" i="29"/>
  <c r="F128" i="29" s="1"/>
  <c r="E127" i="29"/>
  <c r="F127" i="29" s="1"/>
  <c r="E126" i="29"/>
  <c r="F126" i="29" s="1"/>
  <c r="E125" i="29"/>
  <c r="F125" i="29" s="1"/>
  <c r="E124" i="29"/>
  <c r="F124" i="29" s="1"/>
  <c r="E123" i="29"/>
  <c r="F123" i="29" s="1"/>
  <c r="E122" i="29"/>
  <c r="F122" i="29" s="1"/>
  <c r="E121" i="29"/>
  <c r="F121" i="29" s="1"/>
  <c r="E120" i="29"/>
  <c r="F120" i="29" s="1"/>
  <c r="E119" i="29"/>
  <c r="F119" i="29" s="1"/>
  <c r="E118" i="29"/>
  <c r="F118" i="29" s="1"/>
  <c r="E117" i="29"/>
  <c r="F117" i="29" s="1"/>
  <c r="E116" i="29"/>
  <c r="F116" i="29" s="1"/>
  <c r="E115" i="29"/>
  <c r="F115" i="29" s="1"/>
  <c r="E114" i="29"/>
  <c r="F114" i="29" s="1"/>
  <c r="E113" i="29"/>
  <c r="F113" i="29" s="1"/>
  <c r="E112" i="29"/>
  <c r="F112" i="29" s="1"/>
  <c r="E111" i="29"/>
  <c r="F111" i="29" s="1"/>
  <c r="E110" i="29"/>
  <c r="F110" i="29" s="1"/>
  <c r="E109" i="29"/>
  <c r="F109" i="29" s="1"/>
  <c r="E108" i="29"/>
  <c r="F108" i="29" s="1"/>
  <c r="E107" i="29"/>
  <c r="F107" i="29" s="1"/>
  <c r="E106" i="29"/>
  <c r="F106" i="29" s="1"/>
  <c r="E105" i="29"/>
  <c r="F105" i="29" s="1"/>
  <c r="E104" i="29"/>
  <c r="F104" i="29" s="1"/>
  <c r="E103" i="29"/>
  <c r="F103" i="29" s="1"/>
  <c r="E102" i="29"/>
  <c r="F102" i="29" s="1"/>
  <c r="E101" i="29"/>
  <c r="F101" i="29" s="1"/>
  <c r="E100" i="29"/>
  <c r="F100" i="29" s="1"/>
  <c r="E99" i="29"/>
  <c r="F99" i="29" s="1"/>
  <c r="E98" i="29"/>
  <c r="F98" i="29" s="1"/>
  <c r="E97" i="29"/>
  <c r="F97" i="29" s="1"/>
  <c r="E96" i="29"/>
  <c r="F96" i="29" s="1"/>
  <c r="E95" i="29"/>
  <c r="F95" i="29" s="1"/>
  <c r="E94" i="29"/>
  <c r="F94" i="29" s="1"/>
  <c r="E93" i="29"/>
  <c r="F93" i="29" s="1"/>
  <c r="E92" i="29"/>
  <c r="F92" i="29" s="1"/>
  <c r="E91" i="29"/>
  <c r="F91" i="29" s="1"/>
  <c r="E90" i="29"/>
  <c r="F90" i="29" s="1"/>
  <c r="E89" i="29"/>
  <c r="F89" i="29" s="1"/>
  <c r="E88" i="29"/>
  <c r="F88" i="29" s="1"/>
  <c r="E87" i="29"/>
  <c r="F87" i="29" s="1"/>
  <c r="E86" i="29"/>
  <c r="F86" i="29" s="1"/>
  <c r="E85" i="29"/>
  <c r="F85" i="29" s="1"/>
  <c r="E84" i="29"/>
  <c r="F84" i="29" s="1"/>
  <c r="E83" i="29"/>
  <c r="F83" i="29" s="1"/>
  <c r="E82" i="29"/>
  <c r="F82" i="29" s="1"/>
  <c r="E81" i="29"/>
  <c r="F81" i="29" s="1"/>
  <c r="E80" i="29"/>
  <c r="F80" i="29" s="1"/>
  <c r="E79" i="29"/>
  <c r="F79" i="29" s="1"/>
  <c r="E78" i="29"/>
  <c r="F78" i="29" s="1"/>
  <c r="E77" i="29"/>
  <c r="F77" i="29" s="1"/>
  <c r="E76" i="29"/>
  <c r="F76" i="29" s="1"/>
  <c r="E75" i="29"/>
  <c r="F75" i="29" s="1"/>
  <c r="E74" i="29"/>
  <c r="F74" i="29" s="1"/>
  <c r="E73" i="29"/>
  <c r="F73" i="29" s="1"/>
  <c r="E72" i="29"/>
  <c r="F72" i="29" s="1"/>
  <c r="E71" i="29"/>
  <c r="F71" i="29" s="1"/>
  <c r="E70" i="29"/>
  <c r="F70" i="29" s="1"/>
  <c r="E69" i="29"/>
  <c r="F69" i="29" s="1"/>
  <c r="E68" i="29"/>
  <c r="F68" i="29" s="1"/>
  <c r="E67" i="29"/>
  <c r="F67" i="29" s="1"/>
  <c r="E66" i="29"/>
  <c r="F66" i="29" s="1"/>
  <c r="E65" i="29"/>
  <c r="F65" i="29" s="1"/>
  <c r="E64" i="29"/>
  <c r="F64" i="29" s="1"/>
  <c r="E63" i="29"/>
  <c r="F63" i="29" s="1"/>
  <c r="E62" i="29"/>
  <c r="F62" i="29" s="1"/>
  <c r="E61" i="29"/>
  <c r="F61" i="29" s="1"/>
  <c r="E60" i="29"/>
  <c r="F60" i="29" s="1"/>
  <c r="E59" i="29"/>
  <c r="F59" i="29" s="1"/>
  <c r="E58" i="29"/>
  <c r="F58" i="29" s="1"/>
  <c r="E57" i="29"/>
  <c r="F57" i="29" s="1"/>
  <c r="E56" i="29"/>
  <c r="F56" i="29" s="1"/>
  <c r="E55" i="29"/>
  <c r="F55" i="29" s="1"/>
  <c r="E54" i="29"/>
  <c r="F54" i="29" s="1"/>
  <c r="E53" i="29"/>
  <c r="F53" i="29" s="1"/>
  <c r="E52" i="29"/>
  <c r="F52" i="29" s="1"/>
  <c r="E51" i="29"/>
  <c r="F51" i="29" s="1"/>
  <c r="E50" i="29"/>
  <c r="F50" i="29" s="1"/>
  <c r="E49" i="29"/>
  <c r="F49" i="29" s="1"/>
  <c r="E48" i="29"/>
  <c r="F48" i="29" s="1"/>
  <c r="E47" i="29"/>
  <c r="F47" i="29" s="1"/>
  <c r="E46" i="29"/>
  <c r="F46" i="29" s="1"/>
  <c r="E45" i="29"/>
  <c r="F45" i="29" s="1"/>
  <c r="E44" i="29"/>
  <c r="F44" i="29" s="1"/>
  <c r="E43" i="29"/>
  <c r="F43" i="29" s="1"/>
  <c r="E42" i="29"/>
  <c r="F42" i="29" s="1"/>
  <c r="E41" i="29"/>
  <c r="F41" i="29" s="1"/>
  <c r="E40" i="29"/>
  <c r="F40" i="29" s="1"/>
  <c r="E39" i="29"/>
  <c r="F39" i="29" s="1"/>
  <c r="E38" i="29"/>
  <c r="F38" i="29" s="1"/>
  <c r="E37" i="29"/>
  <c r="F37" i="29" s="1"/>
  <c r="E36" i="29"/>
  <c r="F36" i="29" s="1"/>
  <c r="E35" i="29"/>
  <c r="F35" i="29" s="1"/>
  <c r="E34" i="29"/>
  <c r="F34" i="29" s="1"/>
  <c r="E33" i="29"/>
  <c r="F33" i="29" s="1"/>
  <c r="E32" i="29"/>
  <c r="F32" i="29" s="1"/>
  <c r="E31" i="29"/>
  <c r="F31" i="29" s="1"/>
  <c r="E30" i="29"/>
  <c r="F30" i="29" s="1"/>
  <c r="E29" i="29"/>
  <c r="F29" i="29" s="1"/>
  <c r="E28" i="29"/>
  <c r="F28" i="29" s="1"/>
  <c r="E27" i="29"/>
  <c r="F27" i="29" s="1"/>
  <c r="E26" i="29"/>
  <c r="F26" i="29" s="1"/>
  <c r="E25" i="29"/>
  <c r="F25" i="29" s="1"/>
  <c r="E24" i="29"/>
  <c r="F24" i="29" s="1"/>
  <c r="E23" i="29"/>
  <c r="F23" i="29" s="1"/>
  <c r="E22" i="29"/>
  <c r="F22" i="29" s="1"/>
  <c r="E21" i="29"/>
  <c r="F21" i="29" s="1"/>
  <c r="E20" i="29"/>
  <c r="F20" i="29" s="1"/>
  <c r="E19" i="29"/>
  <c r="F19" i="29" s="1"/>
  <c r="E18" i="29"/>
  <c r="F18" i="29" s="1"/>
  <c r="E17" i="29"/>
  <c r="F17" i="29" s="1"/>
  <c r="E16" i="29"/>
  <c r="F16" i="29" s="1"/>
  <c r="E15" i="29"/>
  <c r="F15" i="29" s="1"/>
  <c r="E14" i="29"/>
  <c r="F14" i="29" s="1"/>
  <c r="E13" i="29"/>
  <c r="F13" i="29" s="1"/>
  <c r="E12" i="29"/>
  <c r="F12" i="29" s="1"/>
  <c r="E11" i="29"/>
  <c r="F11" i="29" s="1"/>
  <c r="E10" i="29"/>
  <c r="F10" i="29" s="1"/>
  <c r="E9" i="29"/>
  <c r="F9" i="29" s="1"/>
  <c r="E8" i="29"/>
  <c r="F8" i="29" s="1"/>
  <c r="E7" i="29"/>
  <c r="F7" i="29" s="1"/>
  <c r="E6" i="29"/>
  <c r="F6" i="29" s="1"/>
  <c r="E5" i="29"/>
  <c r="F5" i="29" s="1"/>
  <c r="J4" i="29"/>
  <c r="J5" i="29" s="1"/>
  <c r="E4" i="29"/>
  <c r="F4" i="29" s="1"/>
  <c r="E3" i="29"/>
  <c r="F3" i="29" s="1"/>
  <c r="L6" i="26"/>
  <c r="L4" i="26"/>
  <c r="L5" i="26" s="1"/>
  <c r="L3" i="26"/>
  <c r="G3" i="26"/>
  <c r="H3" i="26" s="1"/>
  <c r="G4" i="26"/>
  <c r="H4" i="26" s="1"/>
  <c r="G5" i="26"/>
  <c r="H5" i="26" s="1"/>
  <c r="G6" i="26"/>
  <c r="H6" i="26" s="1"/>
  <c r="G7" i="26"/>
  <c r="H7" i="26" s="1"/>
  <c r="G8" i="26"/>
  <c r="H8" i="26" s="1"/>
  <c r="G9" i="26"/>
  <c r="H9" i="26" s="1"/>
  <c r="G10" i="26"/>
  <c r="H10" i="26" s="1"/>
  <c r="G11" i="26"/>
  <c r="H11" i="26" s="1"/>
  <c r="G12" i="26"/>
  <c r="H12" i="26" s="1"/>
  <c r="G13" i="26"/>
  <c r="H13" i="26" s="1"/>
  <c r="G14" i="26"/>
  <c r="H14" i="26" s="1"/>
  <c r="G15" i="26"/>
  <c r="H15" i="26" s="1"/>
  <c r="G16" i="26"/>
  <c r="H16" i="26" s="1"/>
  <c r="G17" i="26"/>
  <c r="H17" i="26" s="1"/>
  <c r="G18" i="26"/>
  <c r="H18" i="26" s="1"/>
  <c r="G19" i="26"/>
  <c r="H19" i="26" s="1"/>
  <c r="G20" i="26"/>
  <c r="H20" i="26" s="1"/>
  <c r="G21" i="26"/>
  <c r="H21" i="26" s="1"/>
  <c r="G22" i="26"/>
  <c r="H22" i="26" s="1"/>
  <c r="G23" i="26"/>
  <c r="H23" i="26" s="1"/>
  <c r="G24" i="26"/>
  <c r="H24" i="26" s="1"/>
  <c r="G25" i="26"/>
  <c r="H25" i="26" s="1"/>
  <c r="G26" i="26"/>
  <c r="H26" i="26" s="1"/>
  <c r="G27" i="26"/>
  <c r="H27" i="26" s="1"/>
  <c r="G28" i="26"/>
  <c r="H28" i="26" s="1"/>
  <c r="G29" i="26"/>
  <c r="H29" i="26" s="1"/>
  <c r="G30" i="26"/>
  <c r="H30" i="26" s="1"/>
  <c r="G31" i="26"/>
  <c r="H31" i="26" s="1"/>
  <c r="G32" i="26"/>
  <c r="H32" i="26" s="1"/>
  <c r="G33" i="26"/>
  <c r="H33" i="26" s="1"/>
  <c r="G34" i="26"/>
  <c r="H34" i="26" s="1"/>
  <c r="G35" i="26"/>
  <c r="H35" i="26" s="1"/>
  <c r="G36" i="26"/>
  <c r="H36" i="26" s="1"/>
  <c r="G37" i="26"/>
  <c r="H37" i="26" s="1"/>
  <c r="G38" i="26"/>
  <c r="H38" i="26" s="1"/>
  <c r="G39" i="26"/>
  <c r="H39" i="26" s="1"/>
  <c r="G40" i="26"/>
  <c r="H40" i="26" s="1"/>
  <c r="G41" i="26"/>
  <c r="H41" i="26" s="1"/>
  <c r="G42" i="26"/>
  <c r="H42" i="26" s="1"/>
  <c r="G43" i="26"/>
  <c r="H43" i="26" s="1"/>
  <c r="G44" i="26"/>
  <c r="H44" i="26" s="1"/>
  <c r="G45" i="26"/>
  <c r="H45" i="26" s="1"/>
  <c r="G46" i="26"/>
  <c r="H46" i="26" s="1"/>
  <c r="G47" i="26"/>
  <c r="H47" i="26" s="1"/>
  <c r="G48" i="26"/>
  <c r="H48" i="26" s="1"/>
  <c r="G49" i="26"/>
  <c r="H49" i="26" s="1"/>
  <c r="G50" i="26"/>
  <c r="H50" i="26" s="1"/>
  <c r="G51" i="26"/>
  <c r="H51" i="26" s="1"/>
  <c r="G52" i="26"/>
  <c r="H52" i="26" s="1"/>
  <c r="G53" i="26"/>
  <c r="H53" i="26" s="1"/>
  <c r="G54" i="26"/>
  <c r="H54" i="26" s="1"/>
  <c r="G55" i="26"/>
  <c r="H55" i="26" s="1"/>
  <c r="G56" i="26"/>
  <c r="H56" i="26" s="1"/>
  <c r="G57" i="26"/>
  <c r="H57" i="26" s="1"/>
  <c r="G58" i="26"/>
  <c r="H58" i="26" s="1"/>
  <c r="G59" i="26"/>
  <c r="H59" i="26" s="1"/>
  <c r="G60" i="26"/>
  <c r="H60" i="26" s="1"/>
  <c r="G61" i="26"/>
  <c r="H61" i="26" s="1"/>
  <c r="G62" i="26"/>
  <c r="H62" i="26" s="1"/>
  <c r="G63" i="26"/>
  <c r="H63" i="26" s="1"/>
  <c r="G64" i="26"/>
  <c r="H64" i="26" s="1"/>
  <c r="G65" i="26"/>
  <c r="H65" i="26" s="1"/>
  <c r="G66" i="26"/>
  <c r="H66" i="26" s="1"/>
  <c r="G67" i="26"/>
  <c r="H67" i="26" s="1"/>
  <c r="G68" i="26"/>
  <c r="H68" i="26" s="1"/>
  <c r="G69" i="26"/>
  <c r="H69" i="26" s="1"/>
  <c r="G70" i="26"/>
  <c r="H70" i="26" s="1"/>
  <c r="G71" i="26"/>
  <c r="H71" i="26" s="1"/>
  <c r="G72" i="26"/>
  <c r="H72" i="26" s="1"/>
  <c r="G73" i="26"/>
  <c r="H73" i="26" s="1"/>
  <c r="G74" i="26"/>
  <c r="H74" i="26" s="1"/>
  <c r="G75" i="26"/>
  <c r="H75" i="26" s="1"/>
  <c r="G76" i="26"/>
  <c r="H76" i="26" s="1"/>
  <c r="G77" i="26"/>
  <c r="H77" i="26" s="1"/>
  <c r="G78" i="26"/>
  <c r="H78" i="26" s="1"/>
  <c r="G79" i="26"/>
  <c r="H79" i="26" s="1"/>
  <c r="G80" i="26"/>
  <c r="H80" i="26" s="1"/>
  <c r="G81" i="26"/>
  <c r="H81" i="26" s="1"/>
  <c r="G82" i="26"/>
  <c r="H82" i="26" s="1"/>
  <c r="G83" i="26"/>
  <c r="H83" i="26" s="1"/>
  <c r="G84" i="26"/>
  <c r="H84" i="26" s="1"/>
  <c r="G85" i="26"/>
  <c r="H85" i="26" s="1"/>
  <c r="G86" i="26"/>
  <c r="H86" i="26" s="1"/>
  <c r="G87" i="26"/>
  <c r="H87" i="26" s="1"/>
  <c r="G88" i="26"/>
  <c r="H88" i="26" s="1"/>
  <c r="G89" i="26"/>
  <c r="H89" i="26" s="1"/>
  <c r="G90" i="26"/>
  <c r="H90" i="26" s="1"/>
  <c r="G91" i="26"/>
  <c r="H91" i="26" s="1"/>
  <c r="G92" i="26"/>
  <c r="H92" i="26" s="1"/>
  <c r="G93" i="26"/>
  <c r="H93" i="26" s="1"/>
  <c r="G94" i="26"/>
  <c r="H94" i="26" s="1"/>
  <c r="G95" i="26"/>
  <c r="H95" i="26" s="1"/>
  <c r="G96" i="26"/>
  <c r="H96" i="26" s="1"/>
  <c r="G97" i="26"/>
  <c r="H97" i="26" s="1"/>
  <c r="G98" i="26"/>
  <c r="H98" i="26" s="1"/>
  <c r="G99" i="26"/>
  <c r="H99" i="26" s="1"/>
  <c r="G100" i="26"/>
  <c r="H100" i="26" s="1"/>
  <c r="G101" i="26"/>
  <c r="H101" i="26" s="1"/>
  <c r="G102" i="26"/>
  <c r="H102" i="26" s="1"/>
  <c r="G103" i="26"/>
  <c r="H103" i="26" s="1"/>
  <c r="G104" i="26"/>
  <c r="H104" i="26" s="1"/>
  <c r="G105" i="26"/>
  <c r="H105" i="26" s="1"/>
  <c r="G106" i="26"/>
  <c r="H106" i="26" s="1"/>
  <c r="G107" i="26"/>
  <c r="H107" i="26" s="1"/>
  <c r="G108" i="26"/>
  <c r="H108" i="26" s="1"/>
  <c r="G109" i="26"/>
  <c r="H109" i="26" s="1"/>
  <c r="G110" i="26"/>
  <c r="H110" i="26" s="1"/>
  <c r="G111" i="26"/>
  <c r="H111" i="26" s="1"/>
  <c r="G112" i="26"/>
  <c r="H112" i="26" s="1"/>
  <c r="G113" i="26"/>
  <c r="H113" i="26" s="1"/>
  <c r="G114" i="26"/>
  <c r="H114" i="26" s="1"/>
  <c r="G115" i="26"/>
  <c r="H115" i="26" s="1"/>
  <c r="G116" i="26"/>
  <c r="H116" i="26" s="1"/>
  <c r="G117" i="26"/>
  <c r="H117" i="26" s="1"/>
  <c r="G118" i="26"/>
  <c r="H118" i="26" s="1"/>
  <c r="G119" i="26"/>
  <c r="H119" i="26" s="1"/>
  <c r="G120" i="26"/>
  <c r="H120" i="26" s="1"/>
  <c r="G121" i="26"/>
  <c r="H121" i="26" s="1"/>
  <c r="G122" i="26"/>
  <c r="H122" i="26" s="1"/>
  <c r="G123" i="26"/>
  <c r="H123" i="26" s="1"/>
  <c r="G124" i="26"/>
  <c r="H124" i="26" s="1"/>
  <c r="G125" i="26"/>
  <c r="H125" i="26" s="1"/>
  <c r="G126" i="26"/>
  <c r="H126" i="26" s="1"/>
  <c r="G127" i="26"/>
  <c r="H127" i="26" s="1"/>
  <c r="G128" i="26"/>
  <c r="H128" i="26" s="1"/>
  <c r="G129" i="26"/>
  <c r="H129" i="26" s="1"/>
  <c r="G130" i="26"/>
  <c r="H130" i="26" s="1"/>
  <c r="G131" i="26"/>
  <c r="H131" i="26" s="1"/>
  <c r="G132" i="26"/>
  <c r="H132" i="26" s="1"/>
  <c r="G133" i="26"/>
  <c r="H133" i="26" s="1"/>
  <c r="G134" i="26"/>
  <c r="H134" i="26" s="1"/>
  <c r="G135" i="26"/>
  <c r="H135" i="26" s="1"/>
  <c r="G136" i="26"/>
  <c r="H136" i="26" s="1"/>
  <c r="G137" i="26"/>
  <c r="H137" i="26" s="1"/>
  <c r="G138" i="26"/>
  <c r="H138" i="26" s="1"/>
  <c r="G139" i="26"/>
  <c r="H139" i="26" s="1"/>
  <c r="G140" i="26"/>
  <c r="H140" i="26" s="1"/>
  <c r="G141" i="26"/>
  <c r="H141" i="26" s="1"/>
  <c r="G142" i="26"/>
  <c r="H142" i="26" s="1"/>
  <c r="G143" i="26"/>
  <c r="H143" i="26" s="1"/>
  <c r="G144" i="26"/>
  <c r="H144" i="26" s="1"/>
  <c r="G145" i="26"/>
  <c r="H145" i="26" s="1"/>
  <c r="G146" i="26"/>
  <c r="H146" i="26" s="1"/>
  <c r="G147" i="26"/>
  <c r="H147" i="26" s="1"/>
  <c r="G148" i="26"/>
  <c r="H148" i="26" s="1"/>
  <c r="G149" i="26"/>
  <c r="H149" i="26" s="1"/>
  <c r="G150" i="26"/>
  <c r="H150" i="26" s="1"/>
  <c r="G151" i="26"/>
  <c r="H151" i="26" s="1"/>
  <c r="G152" i="26"/>
  <c r="H152" i="26" s="1"/>
  <c r="G153" i="26"/>
  <c r="H153" i="26" s="1"/>
  <c r="G154" i="26"/>
  <c r="H154" i="26" s="1"/>
  <c r="G155" i="26"/>
  <c r="H155" i="26" s="1"/>
  <c r="G156" i="26"/>
  <c r="H156" i="26" s="1"/>
  <c r="G157" i="26"/>
  <c r="H157" i="26" s="1"/>
  <c r="G158" i="26"/>
  <c r="H158" i="26" s="1"/>
  <c r="G159" i="26"/>
  <c r="H159" i="26" s="1"/>
  <c r="G160" i="26"/>
  <c r="H160" i="26" s="1"/>
  <c r="G161" i="26"/>
  <c r="H161" i="26" s="1"/>
  <c r="G162" i="26"/>
  <c r="H162" i="26" s="1"/>
  <c r="G163" i="26"/>
  <c r="H163" i="26" s="1"/>
  <c r="G164" i="26"/>
  <c r="H164" i="26" s="1"/>
  <c r="G165" i="26"/>
  <c r="H165" i="26" s="1"/>
  <c r="G166" i="26"/>
  <c r="H166" i="26" s="1"/>
  <c r="G167" i="26"/>
  <c r="H167" i="26" s="1"/>
  <c r="G168" i="26"/>
  <c r="H168" i="26" s="1"/>
  <c r="G169" i="26"/>
  <c r="H169" i="26" s="1"/>
  <c r="G170" i="26"/>
  <c r="H170" i="26" s="1"/>
  <c r="G171" i="26"/>
  <c r="H171" i="26" s="1"/>
  <c r="G172" i="26"/>
  <c r="H172" i="26" s="1"/>
  <c r="G173" i="26"/>
  <c r="H173" i="26" s="1"/>
  <c r="G174" i="26"/>
  <c r="H174" i="26" s="1"/>
  <c r="G175" i="26"/>
  <c r="H175" i="26" s="1"/>
  <c r="G176" i="26"/>
  <c r="H176" i="26" s="1"/>
  <c r="G177" i="26"/>
  <c r="H177" i="26" s="1"/>
  <c r="G178" i="26"/>
  <c r="H178" i="26" s="1"/>
  <c r="G179" i="26"/>
  <c r="H179" i="26" s="1"/>
  <c r="G180" i="26"/>
  <c r="H180" i="26" s="1"/>
  <c r="G181" i="26"/>
  <c r="H181" i="26" s="1"/>
  <c r="G182" i="26"/>
  <c r="H182" i="26" s="1"/>
  <c r="G183" i="26"/>
  <c r="H183" i="26" s="1"/>
  <c r="G184" i="26"/>
  <c r="H184" i="26" s="1"/>
  <c r="G185" i="26"/>
  <c r="H185" i="26" s="1"/>
  <c r="G186" i="26"/>
  <c r="H186" i="26" s="1"/>
  <c r="G187" i="26"/>
  <c r="H187" i="26" s="1"/>
  <c r="G188" i="26"/>
  <c r="H188" i="26" s="1"/>
  <c r="G189" i="26"/>
  <c r="H189" i="26" s="1"/>
  <c r="G190" i="26"/>
  <c r="H190" i="26" s="1"/>
  <c r="G191" i="26"/>
  <c r="H191" i="26" s="1"/>
  <c r="G192" i="26"/>
  <c r="H192" i="26" s="1"/>
  <c r="G193" i="26"/>
  <c r="H193" i="26" s="1"/>
  <c r="G194" i="26"/>
  <c r="H194" i="26" s="1"/>
  <c r="G195" i="26"/>
  <c r="H195" i="26" s="1"/>
  <c r="G196" i="26"/>
  <c r="H196" i="26" s="1"/>
  <c r="G197" i="26"/>
  <c r="H197" i="26" s="1"/>
  <c r="G198" i="26"/>
  <c r="H198" i="26" s="1"/>
  <c r="G199" i="26"/>
  <c r="H199" i="26" s="1"/>
  <c r="G200" i="26"/>
  <c r="H200" i="26" s="1"/>
  <c r="G201" i="26"/>
  <c r="H201" i="26" s="1"/>
  <c r="G202" i="26"/>
  <c r="H202" i="26" s="1"/>
  <c r="G203" i="26"/>
  <c r="H203" i="26" s="1"/>
  <c r="G204" i="26"/>
  <c r="H204" i="26" s="1"/>
  <c r="G205" i="26"/>
  <c r="H205" i="26" s="1"/>
  <c r="G206" i="26"/>
  <c r="H206" i="26" s="1"/>
  <c r="G207" i="26"/>
  <c r="H207" i="26" s="1"/>
  <c r="G208" i="26"/>
  <c r="H208" i="26" s="1"/>
  <c r="G209" i="26"/>
  <c r="H209" i="26" s="1"/>
  <c r="G210" i="26"/>
  <c r="H210" i="26" s="1"/>
  <c r="G211" i="26"/>
  <c r="H211" i="26" s="1"/>
  <c r="G212" i="26"/>
  <c r="H212" i="26" s="1"/>
  <c r="G213" i="26"/>
  <c r="H213" i="26" s="1"/>
  <c r="G214" i="26"/>
  <c r="H214" i="26" s="1"/>
  <c r="G215" i="26"/>
  <c r="H215" i="26" s="1"/>
  <c r="G216" i="26"/>
  <c r="H216" i="26" s="1"/>
  <c r="G217" i="26"/>
  <c r="H217" i="26" s="1"/>
  <c r="G218" i="26"/>
  <c r="H218" i="26" s="1"/>
  <c r="G219" i="26"/>
  <c r="H219" i="26" s="1"/>
  <c r="G220" i="26"/>
  <c r="H220" i="26" s="1"/>
  <c r="G221" i="26"/>
  <c r="H221" i="26" s="1"/>
  <c r="G222" i="26"/>
  <c r="H222" i="26" s="1"/>
  <c r="G223" i="26"/>
  <c r="H223" i="26" s="1"/>
  <c r="G224" i="26"/>
  <c r="H224" i="26" s="1"/>
  <c r="G225" i="26"/>
  <c r="H225" i="26" s="1"/>
  <c r="G226" i="26"/>
  <c r="H226" i="26" s="1"/>
  <c r="G227" i="26"/>
  <c r="H227" i="26" s="1"/>
  <c r="G228" i="26"/>
  <c r="H228" i="26" s="1"/>
  <c r="G229" i="26"/>
  <c r="H229" i="26" s="1"/>
  <c r="G230" i="26"/>
  <c r="H230" i="26" s="1"/>
  <c r="G231" i="26"/>
  <c r="H231" i="26" s="1"/>
  <c r="G232" i="26"/>
  <c r="H232" i="26" s="1"/>
  <c r="G233" i="26"/>
  <c r="H233" i="26" s="1"/>
  <c r="G234" i="26"/>
  <c r="H234" i="26" s="1"/>
  <c r="G235" i="26"/>
  <c r="H235" i="26" s="1"/>
  <c r="G236" i="26"/>
  <c r="H236" i="26" s="1"/>
  <c r="G237" i="26"/>
  <c r="H237" i="26" s="1"/>
  <c r="G238" i="26"/>
  <c r="H238" i="26" s="1"/>
  <c r="G239" i="26"/>
  <c r="H239" i="26" s="1"/>
  <c r="G240" i="26"/>
  <c r="H240" i="26" s="1"/>
  <c r="G241" i="26"/>
  <c r="H241" i="26" s="1"/>
  <c r="G242" i="26"/>
  <c r="H242" i="26" s="1"/>
  <c r="G243" i="26"/>
  <c r="H243" i="26" s="1"/>
  <c r="G244" i="26"/>
  <c r="H244" i="26" s="1"/>
  <c r="G245" i="26"/>
  <c r="H245" i="26" s="1"/>
  <c r="G246" i="26"/>
  <c r="H246" i="26" s="1"/>
  <c r="G247" i="26"/>
  <c r="H247" i="26" s="1"/>
  <c r="G248" i="26"/>
  <c r="H248" i="26" s="1"/>
  <c r="G249" i="26"/>
  <c r="H249" i="26" s="1"/>
  <c r="G250" i="26"/>
  <c r="H250" i="26" s="1"/>
  <c r="G251" i="26"/>
  <c r="H251" i="26" s="1"/>
  <c r="G252" i="26"/>
  <c r="H252" i="26" s="1"/>
  <c r="G253" i="26"/>
  <c r="H253" i="26" s="1"/>
  <c r="G254" i="26"/>
  <c r="H254" i="26" s="1"/>
  <c r="G255" i="26"/>
  <c r="H255" i="26" s="1"/>
  <c r="G256" i="26"/>
  <c r="H256" i="26" s="1"/>
  <c r="G257" i="26"/>
  <c r="H257" i="26" s="1"/>
  <c r="G258" i="26"/>
  <c r="H258" i="26" s="1"/>
  <c r="G259" i="26"/>
  <c r="H259" i="26" s="1"/>
  <c r="G260" i="26"/>
  <c r="H260" i="26" s="1"/>
  <c r="G261" i="26"/>
  <c r="H261" i="26" s="1"/>
  <c r="G262" i="26"/>
  <c r="H262" i="26" s="1"/>
  <c r="G263" i="26"/>
  <c r="H263" i="26" s="1"/>
  <c r="G264" i="26"/>
  <c r="H264" i="26" s="1"/>
  <c r="G265" i="26"/>
  <c r="H265" i="26" s="1"/>
  <c r="G266" i="26"/>
  <c r="H266" i="26" s="1"/>
  <c r="G267" i="26"/>
  <c r="H267" i="26" s="1"/>
  <c r="G268" i="26"/>
  <c r="H268" i="26" s="1"/>
  <c r="G269" i="26"/>
  <c r="H269" i="26" s="1"/>
  <c r="G270" i="26"/>
  <c r="H270" i="26" s="1"/>
  <c r="G271" i="26"/>
  <c r="H271" i="26" s="1"/>
  <c r="G272" i="26"/>
  <c r="H272" i="26" s="1"/>
  <c r="G273" i="26"/>
  <c r="H273" i="26" s="1"/>
  <c r="G274" i="26"/>
  <c r="H274" i="26" s="1"/>
  <c r="G275" i="26"/>
  <c r="H275" i="26" s="1"/>
  <c r="G276" i="26"/>
  <c r="H276" i="26" s="1"/>
  <c r="G277" i="26"/>
  <c r="H277" i="26" s="1"/>
  <c r="G278" i="26"/>
  <c r="H278" i="26" s="1"/>
  <c r="G279" i="26"/>
  <c r="H279" i="26" s="1"/>
  <c r="G280" i="26"/>
  <c r="H280" i="26" s="1"/>
  <c r="G281" i="26"/>
  <c r="H281" i="26" s="1"/>
  <c r="G282" i="26"/>
  <c r="H282" i="26" s="1"/>
  <c r="G283" i="26"/>
  <c r="H283" i="26" s="1"/>
  <c r="G284" i="26"/>
  <c r="H284" i="26" s="1"/>
  <c r="G285" i="26"/>
  <c r="H285" i="26" s="1"/>
  <c r="G286" i="26"/>
  <c r="H286" i="26" s="1"/>
  <c r="G287" i="26"/>
  <c r="H287" i="26" s="1"/>
  <c r="G288" i="26"/>
  <c r="H288" i="26" s="1"/>
  <c r="G289" i="26"/>
  <c r="H289" i="26" s="1"/>
  <c r="G290" i="26"/>
  <c r="H290" i="26" s="1"/>
  <c r="G291" i="26"/>
  <c r="H291" i="26" s="1"/>
  <c r="G292" i="26"/>
  <c r="H292" i="26" s="1"/>
  <c r="G293" i="26"/>
  <c r="H293" i="26" s="1"/>
  <c r="G294" i="26"/>
  <c r="H294" i="26" s="1"/>
  <c r="G295" i="26"/>
  <c r="H295" i="26" s="1"/>
  <c r="G296" i="26"/>
  <c r="H296" i="26" s="1"/>
  <c r="G297" i="26"/>
  <c r="H297" i="26" s="1"/>
  <c r="G298" i="26"/>
  <c r="H298" i="26" s="1"/>
  <c r="G299" i="26"/>
  <c r="H299" i="26" s="1"/>
  <c r="G300" i="26"/>
  <c r="H300" i="26" s="1"/>
  <c r="G301" i="26"/>
  <c r="H301" i="26" s="1"/>
  <c r="G302" i="26"/>
  <c r="H302" i="26" s="1"/>
  <c r="G303" i="26"/>
  <c r="H303" i="26" s="1"/>
  <c r="G304" i="26"/>
  <c r="H304" i="26" s="1"/>
  <c r="G305" i="26"/>
  <c r="H305" i="26" s="1"/>
  <c r="G306" i="26"/>
  <c r="H306" i="26" s="1"/>
  <c r="G307" i="26"/>
  <c r="H307" i="26" s="1"/>
  <c r="G308" i="26"/>
  <c r="H308" i="26" s="1"/>
  <c r="G309" i="26"/>
  <c r="H309" i="26" s="1"/>
  <c r="G310" i="26"/>
  <c r="H310" i="26" s="1"/>
  <c r="G311" i="26"/>
  <c r="H311" i="26" s="1"/>
  <c r="G312" i="26"/>
  <c r="H312" i="26" s="1"/>
  <c r="G313" i="26"/>
  <c r="H313" i="26" s="1"/>
  <c r="G314" i="26"/>
  <c r="H314" i="26" s="1"/>
  <c r="G315" i="26"/>
  <c r="H315" i="26" s="1"/>
  <c r="G316" i="26"/>
  <c r="H316" i="26" s="1"/>
  <c r="G317" i="26"/>
  <c r="H317" i="26" s="1"/>
  <c r="G318" i="26"/>
  <c r="H318" i="26" s="1"/>
  <c r="G319" i="26"/>
  <c r="H319" i="26" s="1"/>
  <c r="G320" i="26"/>
  <c r="H320" i="26" s="1"/>
  <c r="G321" i="26"/>
  <c r="H321" i="26" s="1"/>
  <c r="G322" i="26"/>
  <c r="H322" i="26" s="1"/>
  <c r="G323" i="26"/>
  <c r="H323" i="26" s="1"/>
  <c r="G324" i="26"/>
  <c r="H324" i="26" s="1"/>
  <c r="G325" i="26"/>
  <c r="H325" i="26" s="1"/>
  <c r="G326" i="26"/>
  <c r="H326" i="26" s="1"/>
  <c r="G327" i="26"/>
  <c r="H327" i="26" s="1"/>
  <c r="G328" i="26"/>
  <c r="H328" i="26" s="1"/>
  <c r="G329" i="26"/>
  <c r="H329" i="26" s="1"/>
  <c r="G330" i="26"/>
  <c r="H330" i="26" s="1"/>
  <c r="G331" i="26"/>
  <c r="H331" i="26" s="1"/>
  <c r="G332" i="26"/>
  <c r="H332" i="26" s="1"/>
  <c r="G333" i="26"/>
  <c r="H333" i="26" s="1"/>
  <c r="G334" i="26"/>
  <c r="H334" i="26" s="1"/>
  <c r="G335" i="26"/>
  <c r="H335" i="26" s="1"/>
  <c r="G336" i="26"/>
  <c r="H336" i="26" s="1"/>
  <c r="G337" i="26"/>
  <c r="H337" i="26" s="1"/>
  <c r="G338" i="26"/>
  <c r="H338" i="26" s="1"/>
  <c r="G339" i="26"/>
  <c r="H339" i="26" s="1"/>
  <c r="G340" i="26"/>
  <c r="H340" i="26" s="1"/>
  <c r="G341" i="26"/>
  <c r="H341" i="26" s="1"/>
  <c r="G342" i="26"/>
  <c r="H342" i="26" s="1"/>
  <c r="G343" i="26"/>
  <c r="H343" i="26" s="1"/>
  <c r="G344" i="26"/>
  <c r="H344" i="26" s="1"/>
  <c r="G345" i="26"/>
  <c r="H345" i="26" s="1"/>
  <c r="G346" i="26"/>
  <c r="H346" i="26" s="1"/>
  <c r="G347" i="26"/>
  <c r="H347" i="26" s="1"/>
  <c r="G348" i="26"/>
  <c r="H348" i="26" s="1"/>
  <c r="G349" i="26"/>
  <c r="H349" i="26" s="1"/>
  <c r="G350" i="26"/>
  <c r="H350" i="26" s="1"/>
  <c r="G351" i="26"/>
  <c r="H351" i="26" s="1"/>
  <c r="G352" i="26"/>
  <c r="H352" i="26" s="1"/>
  <c r="G353" i="26"/>
  <c r="H353" i="26" s="1"/>
  <c r="G354" i="26"/>
  <c r="H354" i="26" s="1"/>
  <c r="G355" i="26"/>
  <c r="H355" i="26" s="1"/>
  <c r="G356" i="26"/>
  <c r="H356" i="26" s="1"/>
  <c r="G357" i="26"/>
  <c r="H357" i="26" s="1"/>
  <c r="G358" i="26"/>
  <c r="H358" i="26" s="1"/>
  <c r="G359" i="26"/>
  <c r="H359" i="26" s="1"/>
  <c r="G360" i="26"/>
  <c r="H360" i="26" s="1"/>
  <c r="G361" i="26"/>
  <c r="H361" i="26" s="1"/>
  <c r="G362" i="26"/>
  <c r="H362" i="26" s="1"/>
  <c r="G363" i="26"/>
  <c r="H363" i="26" s="1"/>
  <c r="G364" i="26"/>
  <c r="H364" i="26" s="1"/>
  <c r="G365" i="26"/>
  <c r="H365" i="26" s="1"/>
  <c r="G366" i="26"/>
  <c r="H366" i="26" s="1"/>
  <c r="G367" i="26"/>
  <c r="H367" i="26" s="1"/>
  <c r="G368" i="26"/>
  <c r="H368" i="26" s="1"/>
  <c r="G369" i="26"/>
  <c r="H369" i="26" s="1"/>
  <c r="G370" i="26"/>
  <c r="H370" i="26" s="1"/>
  <c r="G371" i="26"/>
  <c r="H371" i="26" s="1"/>
  <c r="G372" i="26"/>
  <c r="H372" i="26" s="1"/>
  <c r="G373" i="26"/>
  <c r="H373" i="26" s="1"/>
  <c r="G374" i="26"/>
  <c r="H374" i="26" s="1"/>
  <c r="G375" i="26"/>
  <c r="H375" i="26" s="1"/>
  <c r="G376" i="26"/>
  <c r="H376" i="26" s="1"/>
  <c r="G377" i="26"/>
  <c r="H377" i="26" s="1"/>
  <c r="G378" i="26"/>
  <c r="H378" i="26" s="1"/>
  <c r="G379" i="26"/>
  <c r="H379" i="26" s="1"/>
  <c r="G380" i="26"/>
  <c r="H380" i="26" s="1"/>
  <c r="G381" i="26"/>
  <c r="H381" i="26" s="1"/>
  <c r="G382" i="26"/>
  <c r="H382" i="26" s="1"/>
  <c r="G383" i="26"/>
  <c r="H383" i="26" s="1"/>
  <c r="G384" i="26"/>
  <c r="H384" i="26" s="1"/>
  <c r="G385" i="26"/>
  <c r="H385" i="26" s="1"/>
  <c r="G386" i="26"/>
  <c r="H386" i="26" s="1"/>
  <c r="G387" i="26"/>
  <c r="H387" i="26" s="1"/>
  <c r="G388" i="26"/>
  <c r="H388" i="26" s="1"/>
  <c r="G389" i="26"/>
  <c r="H389" i="26" s="1"/>
  <c r="G390" i="26"/>
  <c r="H390" i="26" s="1"/>
  <c r="G391" i="26"/>
  <c r="H391" i="26" s="1"/>
  <c r="G392" i="26"/>
  <c r="H392" i="26" s="1"/>
  <c r="G393" i="26"/>
  <c r="H393" i="26" s="1"/>
  <c r="G394" i="26"/>
  <c r="H394" i="26" s="1"/>
  <c r="G395" i="26"/>
  <c r="H395" i="26" s="1"/>
  <c r="G396" i="26"/>
  <c r="H396" i="26" s="1"/>
  <c r="G397" i="26"/>
  <c r="H397" i="26" s="1"/>
  <c r="G398" i="26"/>
  <c r="H398" i="26" s="1"/>
  <c r="G399" i="26"/>
  <c r="H399" i="26" s="1"/>
  <c r="G400" i="26"/>
  <c r="H400" i="26" s="1"/>
  <c r="G401" i="26"/>
  <c r="H401" i="26" s="1"/>
  <c r="G402" i="26"/>
  <c r="H402" i="26" s="1"/>
  <c r="G403" i="26"/>
  <c r="H403" i="26" s="1"/>
  <c r="G404" i="26"/>
  <c r="H404" i="26" s="1"/>
  <c r="G405" i="26"/>
  <c r="H405" i="26" s="1"/>
  <c r="G406" i="26"/>
  <c r="H406" i="26" s="1"/>
  <c r="G407" i="26"/>
  <c r="H407" i="26" s="1"/>
  <c r="G408" i="26"/>
  <c r="H408" i="26" s="1"/>
  <c r="G409" i="26"/>
  <c r="H409" i="26" s="1"/>
  <c r="G410" i="26"/>
  <c r="H410" i="26" s="1"/>
  <c r="G411" i="26"/>
  <c r="H411" i="26" s="1"/>
  <c r="G412" i="26"/>
  <c r="H412" i="26" s="1"/>
  <c r="G413" i="26"/>
  <c r="H413" i="26" s="1"/>
  <c r="G414" i="26"/>
  <c r="H414" i="26" s="1"/>
  <c r="G415" i="26"/>
  <c r="H415" i="26" s="1"/>
  <c r="G416" i="26"/>
  <c r="H416" i="26" s="1"/>
  <c r="G417" i="26"/>
  <c r="H417" i="26" s="1"/>
  <c r="G418" i="26"/>
  <c r="H418" i="26" s="1"/>
  <c r="G419" i="26"/>
  <c r="H419" i="26" s="1"/>
  <c r="G420" i="26"/>
  <c r="H420" i="26" s="1"/>
  <c r="G421" i="26"/>
  <c r="H421" i="26" s="1"/>
  <c r="G422" i="26"/>
  <c r="H422" i="26" s="1"/>
  <c r="G423" i="26"/>
  <c r="H423" i="26" s="1"/>
  <c r="G424" i="26"/>
  <c r="H424" i="26" s="1"/>
  <c r="G425" i="26"/>
  <c r="H425" i="26" s="1"/>
  <c r="G426" i="26"/>
  <c r="H426" i="26" s="1"/>
  <c r="G427" i="26"/>
  <c r="H427" i="26" s="1"/>
  <c r="G428" i="26"/>
  <c r="H428" i="26" s="1"/>
  <c r="G429" i="26"/>
  <c r="H429" i="26" s="1"/>
  <c r="G430" i="26"/>
  <c r="H430" i="26" s="1"/>
  <c r="G431" i="26"/>
  <c r="H431" i="26" s="1"/>
  <c r="G432" i="26"/>
  <c r="H432" i="26" s="1"/>
  <c r="G433" i="26"/>
  <c r="H433" i="26" s="1"/>
  <c r="G434" i="26"/>
  <c r="H434" i="26" s="1"/>
  <c r="G435" i="26"/>
  <c r="H435" i="26" s="1"/>
  <c r="G436" i="26"/>
  <c r="H436" i="26" s="1"/>
  <c r="G437" i="26"/>
  <c r="H437" i="26" s="1"/>
  <c r="G438" i="26"/>
  <c r="H438" i="26" s="1"/>
  <c r="G439" i="26"/>
  <c r="H439" i="26" s="1"/>
  <c r="G440" i="26"/>
  <c r="H440" i="26" s="1"/>
  <c r="G441" i="26"/>
  <c r="H441" i="26" s="1"/>
  <c r="G442" i="26"/>
  <c r="H442" i="26" s="1"/>
  <c r="G443" i="26"/>
  <c r="H443" i="26" s="1"/>
  <c r="G444" i="26"/>
  <c r="H444" i="26" s="1"/>
  <c r="G445" i="26"/>
  <c r="H445" i="26" s="1"/>
  <c r="G446" i="26"/>
  <c r="H446" i="26" s="1"/>
  <c r="G447" i="26"/>
  <c r="H447" i="26" s="1"/>
  <c r="G448" i="26"/>
  <c r="H448" i="26" s="1"/>
  <c r="G449" i="26"/>
  <c r="H449" i="26" s="1"/>
  <c r="G450" i="26"/>
  <c r="H450" i="26" s="1"/>
  <c r="G451" i="26"/>
  <c r="H451" i="26" s="1"/>
  <c r="G452" i="26"/>
  <c r="H452" i="26" s="1"/>
  <c r="G453" i="26"/>
  <c r="H453" i="26" s="1"/>
  <c r="G454" i="26"/>
  <c r="H454" i="26" s="1"/>
  <c r="G455" i="26"/>
  <c r="H455" i="26" s="1"/>
  <c r="G456" i="26"/>
  <c r="H456" i="26" s="1"/>
  <c r="G457" i="26"/>
  <c r="H457" i="26" s="1"/>
  <c r="G458" i="26"/>
  <c r="H458" i="26" s="1"/>
  <c r="G459" i="26"/>
  <c r="H459" i="26" s="1"/>
  <c r="G460" i="26"/>
  <c r="H460" i="26" s="1"/>
  <c r="G461" i="26"/>
  <c r="H461" i="26" s="1"/>
  <c r="G462" i="26"/>
  <c r="H462" i="26" s="1"/>
  <c r="G463" i="26"/>
  <c r="H463" i="26" s="1"/>
  <c r="G464" i="26"/>
  <c r="H464" i="26" s="1"/>
  <c r="G465" i="26"/>
  <c r="H465" i="26" s="1"/>
  <c r="G466" i="26"/>
  <c r="H466" i="26" s="1"/>
  <c r="G467" i="26"/>
  <c r="H467" i="26" s="1"/>
  <c r="G468" i="26"/>
  <c r="H468" i="26" s="1"/>
  <c r="G469" i="26"/>
  <c r="H469" i="26" s="1"/>
  <c r="G470" i="26"/>
  <c r="H470" i="26" s="1"/>
  <c r="G471" i="26"/>
  <c r="H471" i="26" s="1"/>
  <c r="G472" i="26"/>
  <c r="H472" i="26" s="1"/>
  <c r="G473" i="26"/>
  <c r="H473" i="26" s="1"/>
  <c r="G474" i="26"/>
  <c r="H474" i="26" s="1"/>
  <c r="G475" i="26"/>
  <c r="H475" i="26" s="1"/>
  <c r="G476" i="26"/>
  <c r="H476" i="26" s="1"/>
  <c r="G477" i="26"/>
  <c r="H477" i="26" s="1"/>
  <c r="G478" i="26"/>
  <c r="H478" i="26" s="1"/>
  <c r="G479" i="26"/>
  <c r="H479" i="26" s="1"/>
  <c r="G480" i="26"/>
  <c r="H480" i="26" s="1"/>
  <c r="G481" i="26"/>
  <c r="H481" i="26" s="1"/>
  <c r="G482" i="26"/>
  <c r="H482" i="26" s="1"/>
  <c r="G483" i="26"/>
  <c r="H483" i="26" s="1"/>
  <c r="G484" i="26"/>
  <c r="H484" i="26" s="1"/>
  <c r="G485" i="26"/>
  <c r="H485" i="26" s="1"/>
  <c r="G486" i="26"/>
  <c r="H486" i="26" s="1"/>
  <c r="G487" i="26"/>
  <c r="H487" i="26" s="1"/>
  <c r="G488" i="26"/>
  <c r="H488" i="26" s="1"/>
  <c r="G489" i="26"/>
  <c r="H489" i="26" s="1"/>
  <c r="G490" i="26"/>
  <c r="H490" i="26" s="1"/>
  <c r="G491" i="26"/>
  <c r="H491" i="26" s="1"/>
  <c r="G492" i="26"/>
  <c r="H492" i="26" s="1"/>
  <c r="G493" i="26"/>
  <c r="H493" i="26" s="1"/>
  <c r="G494" i="26"/>
  <c r="H494" i="26" s="1"/>
  <c r="G495" i="26"/>
  <c r="H495" i="26" s="1"/>
  <c r="G496" i="26"/>
  <c r="H496" i="26" s="1"/>
  <c r="G497" i="26"/>
  <c r="H497" i="26" s="1"/>
  <c r="G498" i="26"/>
  <c r="H498" i="26" s="1"/>
  <c r="G499" i="26"/>
  <c r="H499" i="26" s="1"/>
  <c r="G500" i="26"/>
  <c r="H500" i="26" s="1"/>
  <c r="G501" i="26"/>
  <c r="H501" i="26" s="1"/>
  <c r="G502" i="26"/>
  <c r="H502" i="26" s="1"/>
  <c r="G503" i="26"/>
  <c r="H503" i="26" s="1"/>
  <c r="G504" i="26"/>
  <c r="H504" i="26" s="1"/>
  <c r="G505" i="26"/>
  <c r="H505" i="26" s="1"/>
  <c r="G506" i="26"/>
  <c r="H506" i="26" s="1"/>
  <c r="G507" i="26"/>
  <c r="H507" i="26" s="1"/>
  <c r="G508" i="26"/>
  <c r="H508" i="26" s="1"/>
  <c r="G509" i="26"/>
  <c r="H509" i="26" s="1"/>
  <c r="G510" i="26"/>
  <c r="H510" i="26" s="1"/>
  <c r="G511" i="26"/>
  <c r="H511" i="26" s="1"/>
  <c r="G512" i="26"/>
  <c r="H512" i="26" s="1"/>
  <c r="G513" i="26"/>
  <c r="H513" i="26" s="1"/>
  <c r="G514" i="26"/>
  <c r="H514" i="26" s="1"/>
  <c r="G515" i="26"/>
  <c r="H515" i="26" s="1"/>
  <c r="G516" i="26"/>
  <c r="H516" i="26" s="1"/>
  <c r="G517" i="26"/>
  <c r="H517" i="26" s="1"/>
  <c r="G518" i="26"/>
  <c r="H518" i="26" s="1"/>
  <c r="G519" i="26"/>
  <c r="H519" i="26" s="1"/>
  <c r="G520" i="26"/>
  <c r="H520" i="26" s="1"/>
  <c r="G521" i="26"/>
  <c r="H521" i="26" s="1"/>
  <c r="G522" i="26"/>
  <c r="H522" i="26" s="1"/>
  <c r="G523" i="26"/>
  <c r="H523" i="26" s="1"/>
  <c r="G524" i="26"/>
  <c r="H524" i="26" s="1"/>
  <c r="G525" i="26"/>
  <c r="H525" i="26" s="1"/>
  <c r="G526" i="26"/>
  <c r="H526" i="26" s="1"/>
  <c r="G527" i="26"/>
  <c r="H527" i="26" s="1"/>
  <c r="G528" i="26"/>
  <c r="H528" i="26" s="1"/>
  <c r="G529" i="26"/>
  <c r="H529" i="26" s="1"/>
  <c r="G530" i="26"/>
  <c r="H530" i="26" s="1"/>
  <c r="G531" i="26"/>
  <c r="H531" i="26" s="1"/>
  <c r="G532" i="26"/>
  <c r="H532" i="26" s="1"/>
  <c r="G533" i="26"/>
  <c r="H533" i="26" s="1"/>
  <c r="G534" i="26"/>
  <c r="H534" i="26" s="1"/>
  <c r="G535" i="26"/>
  <c r="H535" i="26" s="1"/>
  <c r="G536" i="26"/>
  <c r="H536" i="26" s="1"/>
  <c r="G537" i="26"/>
  <c r="H537" i="26" s="1"/>
  <c r="G538" i="26"/>
  <c r="H538" i="26" s="1"/>
  <c r="G539" i="26"/>
  <c r="H539" i="26" s="1"/>
  <c r="G540" i="26"/>
  <c r="H540" i="26" s="1"/>
  <c r="G541" i="26"/>
  <c r="H541" i="26" s="1"/>
  <c r="G542" i="26"/>
  <c r="H542" i="26" s="1"/>
  <c r="G543" i="26"/>
  <c r="H543" i="26" s="1"/>
  <c r="G544" i="26"/>
  <c r="H544" i="26" s="1"/>
  <c r="G545" i="26"/>
  <c r="H545" i="26" s="1"/>
  <c r="G546" i="26"/>
  <c r="H546" i="26" s="1"/>
  <c r="G547" i="26"/>
  <c r="H547" i="26" s="1"/>
  <c r="G548" i="26"/>
  <c r="H548" i="26" s="1"/>
  <c r="G549" i="26"/>
  <c r="H549" i="26" s="1"/>
  <c r="G550" i="26"/>
  <c r="H550" i="26" s="1"/>
  <c r="G551" i="26"/>
  <c r="H551" i="26" s="1"/>
  <c r="G552" i="26"/>
  <c r="H552" i="26" s="1"/>
  <c r="G553" i="26"/>
  <c r="H553" i="26" s="1"/>
  <c r="G554" i="26"/>
  <c r="H554" i="26" s="1"/>
  <c r="G555" i="26"/>
  <c r="H555" i="26" s="1"/>
  <c r="G556" i="26"/>
  <c r="H556" i="26" s="1"/>
  <c r="G557" i="26"/>
  <c r="H557" i="26" s="1"/>
  <c r="G558" i="26"/>
  <c r="H558" i="26" s="1"/>
  <c r="G559" i="26"/>
  <c r="H559" i="26" s="1"/>
  <c r="G560" i="26"/>
  <c r="H560" i="26" s="1"/>
  <c r="G561" i="26"/>
  <c r="H561" i="26" s="1"/>
  <c r="G562" i="26"/>
  <c r="H562" i="26" s="1"/>
  <c r="G563" i="26"/>
  <c r="H563" i="26" s="1"/>
  <c r="G564" i="26"/>
  <c r="H564" i="26" s="1"/>
  <c r="G565" i="26"/>
  <c r="H565" i="26" s="1"/>
  <c r="G566" i="26"/>
  <c r="H566" i="26" s="1"/>
  <c r="G567" i="26"/>
  <c r="H567" i="26" s="1"/>
  <c r="G568" i="26"/>
  <c r="H568" i="26" s="1"/>
  <c r="G569" i="26"/>
  <c r="H569" i="26" s="1"/>
  <c r="G570" i="26"/>
  <c r="H570" i="26" s="1"/>
  <c r="G571" i="26"/>
  <c r="H571" i="26" s="1"/>
  <c r="G572" i="26"/>
  <c r="H572" i="26" s="1"/>
  <c r="G573" i="26"/>
  <c r="H573" i="26" s="1"/>
  <c r="G574" i="26"/>
  <c r="H574" i="26" s="1"/>
  <c r="G575" i="26"/>
  <c r="H575" i="26" s="1"/>
  <c r="G576" i="26"/>
  <c r="H576" i="26" s="1"/>
  <c r="G577" i="26"/>
  <c r="H577" i="26" s="1"/>
  <c r="G578" i="26"/>
  <c r="H578" i="26" s="1"/>
  <c r="G579" i="26"/>
  <c r="H579" i="26" s="1"/>
  <c r="G580" i="26"/>
  <c r="H580" i="26" s="1"/>
  <c r="G581" i="26"/>
  <c r="H581" i="26" s="1"/>
  <c r="G582" i="26"/>
  <c r="H582" i="26" s="1"/>
  <c r="G583" i="26"/>
  <c r="H583" i="26" s="1"/>
  <c r="G584" i="26"/>
  <c r="H584" i="26" s="1"/>
  <c r="G585" i="26"/>
  <c r="H585" i="26" s="1"/>
  <c r="G586" i="26"/>
  <c r="H586" i="26" s="1"/>
  <c r="G587" i="26"/>
  <c r="H587" i="26" s="1"/>
  <c r="G588" i="26"/>
  <c r="H588" i="26" s="1"/>
  <c r="G589" i="26"/>
  <c r="H589" i="26" s="1"/>
  <c r="G590" i="26"/>
  <c r="H590" i="26" s="1"/>
  <c r="G591" i="26"/>
  <c r="H591" i="26" s="1"/>
  <c r="G592" i="26"/>
  <c r="H592" i="26" s="1"/>
  <c r="G593" i="26"/>
  <c r="H593" i="26" s="1"/>
  <c r="G594" i="26"/>
  <c r="H594" i="26" s="1"/>
  <c r="G595" i="26"/>
  <c r="H595" i="26" s="1"/>
  <c r="G596" i="26"/>
  <c r="H596" i="26" s="1"/>
  <c r="G597" i="26"/>
  <c r="H597" i="26" s="1"/>
  <c r="G598" i="26"/>
  <c r="H598" i="26" s="1"/>
  <c r="G599" i="26"/>
  <c r="H599" i="26" s="1"/>
  <c r="G600" i="26"/>
  <c r="H600" i="26" s="1"/>
  <c r="G601" i="26"/>
  <c r="H601" i="26" s="1"/>
  <c r="G602" i="26"/>
  <c r="H602" i="26" s="1"/>
  <c r="G603" i="26"/>
  <c r="H603" i="26" s="1"/>
  <c r="G604" i="26"/>
  <c r="H604" i="26" s="1"/>
  <c r="G605" i="26"/>
  <c r="H605" i="26" s="1"/>
  <c r="G606" i="26"/>
  <c r="H606" i="26" s="1"/>
  <c r="G607" i="26"/>
  <c r="H607" i="26" s="1"/>
  <c r="G608" i="26"/>
  <c r="H608" i="26" s="1"/>
  <c r="G609" i="26"/>
  <c r="H609" i="26" s="1"/>
  <c r="G610" i="26"/>
  <c r="H610" i="26" s="1"/>
  <c r="G611" i="26"/>
  <c r="H611" i="26" s="1"/>
  <c r="G612" i="26"/>
  <c r="H612" i="26" s="1"/>
  <c r="G613" i="26"/>
  <c r="H613" i="26" s="1"/>
  <c r="G614" i="26"/>
  <c r="H614" i="26" s="1"/>
  <c r="G615" i="26"/>
  <c r="H615" i="26" s="1"/>
  <c r="G616" i="26"/>
  <c r="H616" i="26" s="1"/>
  <c r="G617" i="26"/>
  <c r="H617" i="26" s="1"/>
  <c r="G618" i="26"/>
  <c r="H618" i="26" s="1"/>
  <c r="G619" i="26"/>
  <c r="H619" i="26" s="1"/>
  <c r="G620" i="26"/>
  <c r="H620" i="26" s="1"/>
  <c r="G621" i="26"/>
  <c r="H621" i="26" s="1"/>
  <c r="G622" i="26"/>
  <c r="H622" i="26" s="1"/>
  <c r="G623" i="26"/>
  <c r="H623" i="26" s="1"/>
  <c r="G624" i="26"/>
  <c r="H624" i="26" s="1"/>
  <c r="G625" i="26"/>
  <c r="H625" i="26" s="1"/>
  <c r="G626" i="26"/>
  <c r="H626" i="26" s="1"/>
  <c r="G627" i="26"/>
  <c r="H627" i="26" s="1"/>
  <c r="G628" i="26"/>
  <c r="H628" i="26" s="1"/>
  <c r="G629" i="26"/>
  <c r="H629" i="26" s="1"/>
  <c r="G630" i="26"/>
  <c r="H630" i="26" s="1"/>
  <c r="G631" i="26"/>
  <c r="H631" i="26" s="1"/>
  <c r="G632" i="26"/>
  <c r="H632" i="26" s="1"/>
  <c r="G633" i="26"/>
  <c r="H633" i="26" s="1"/>
  <c r="G634" i="26"/>
  <c r="H634" i="26" s="1"/>
  <c r="G635" i="26"/>
  <c r="H635" i="26" s="1"/>
  <c r="G636" i="26"/>
  <c r="H636" i="26" s="1"/>
  <c r="G637" i="26"/>
  <c r="H637" i="26" s="1"/>
  <c r="G638" i="26"/>
  <c r="H638" i="26" s="1"/>
  <c r="G639" i="26"/>
  <c r="H639" i="26" s="1"/>
  <c r="G640" i="26"/>
  <c r="H640" i="26" s="1"/>
  <c r="G641" i="26"/>
  <c r="H641" i="26" s="1"/>
  <c r="G642" i="26"/>
  <c r="H642" i="26" s="1"/>
  <c r="G643" i="26"/>
  <c r="H643" i="26" s="1"/>
  <c r="G644" i="26"/>
  <c r="H644" i="26" s="1"/>
  <c r="G645" i="26"/>
  <c r="H645" i="26" s="1"/>
  <c r="G646" i="26"/>
  <c r="H646" i="26" s="1"/>
  <c r="G647" i="26"/>
  <c r="H647" i="26" s="1"/>
  <c r="G648" i="26"/>
  <c r="H648" i="26" s="1"/>
  <c r="G649" i="26"/>
  <c r="H649" i="26" s="1"/>
  <c r="G650" i="26"/>
  <c r="H650" i="26" s="1"/>
  <c r="G651" i="26"/>
  <c r="H651" i="26" s="1"/>
  <c r="G652" i="26"/>
  <c r="H652" i="26" s="1"/>
  <c r="G653" i="26"/>
  <c r="H653" i="26" s="1"/>
  <c r="G654" i="26"/>
  <c r="H654" i="26" s="1"/>
  <c r="G655" i="26"/>
  <c r="H655" i="26" s="1"/>
  <c r="G656" i="26"/>
  <c r="H656" i="26" s="1"/>
  <c r="G657" i="26"/>
  <c r="H657" i="26" s="1"/>
  <c r="G658" i="26"/>
  <c r="H658" i="26" s="1"/>
  <c r="G659" i="26"/>
  <c r="H659" i="26" s="1"/>
  <c r="G660" i="26"/>
  <c r="H660" i="26" s="1"/>
  <c r="G661" i="26"/>
  <c r="H661" i="26" s="1"/>
  <c r="G662" i="26"/>
  <c r="H662" i="26" s="1"/>
  <c r="G663" i="26"/>
  <c r="H663" i="26" s="1"/>
  <c r="G664" i="26"/>
  <c r="H664" i="26" s="1"/>
  <c r="G665" i="26"/>
  <c r="H665" i="26" s="1"/>
  <c r="G666" i="26"/>
  <c r="H666" i="26" s="1"/>
  <c r="G667" i="26"/>
  <c r="H667" i="26" s="1"/>
  <c r="G668" i="26"/>
  <c r="H668" i="26" s="1"/>
  <c r="G669" i="26"/>
  <c r="H669" i="26" s="1"/>
  <c r="G670" i="26"/>
  <c r="H670" i="26" s="1"/>
  <c r="G671" i="26"/>
  <c r="H671" i="26" s="1"/>
  <c r="G672" i="26"/>
  <c r="H672" i="26" s="1"/>
  <c r="G673" i="26"/>
  <c r="H673" i="26" s="1"/>
  <c r="G674" i="26"/>
  <c r="H674" i="26" s="1"/>
  <c r="G675" i="26"/>
  <c r="H675" i="26" s="1"/>
  <c r="G676" i="26"/>
  <c r="H676" i="26" s="1"/>
  <c r="G677" i="26"/>
  <c r="H677" i="26" s="1"/>
  <c r="G678" i="26"/>
  <c r="H678" i="26" s="1"/>
  <c r="G679" i="26"/>
  <c r="H679" i="26" s="1"/>
  <c r="G680" i="26"/>
  <c r="H680" i="26" s="1"/>
  <c r="G681" i="26"/>
  <c r="H681" i="26" s="1"/>
  <c r="G682" i="26"/>
  <c r="H682" i="26" s="1"/>
  <c r="G683" i="26"/>
  <c r="H683" i="26" s="1"/>
  <c r="G684" i="26"/>
  <c r="H684" i="26" s="1"/>
  <c r="G685" i="26"/>
  <c r="H685" i="26" s="1"/>
  <c r="G686" i="26"/>
  <c r="H686" i="26" s="1"/>
  <c r="G687" i="26"/>
  <c r="H687" i="26" s="1"/>
  <c r="G688" i="26"/>
  <c r="H688" i="26" s="1"/>
  <c r="G689" i="26"/>
  <c r="H689" i="26" s="1"/>
  <c r="G690" i="26"/>
  <c r="H690" i="26" s="1"/>
  <c r="G691" i="26"/>
  <c r="H691" i="26" s="1"/>
  <c r="G692" i="26"/>
  <c r="H692" i="26" s="1"/>
  <c r="G693" i="26"/>
  <c r="H693" i="26" s="1"/>
  <c r="G694" i="26"/>
  <c r="H694" i="26" s="1"/>
  <c r="G695" i="26"/>
  <c r="H695" i="26" s="1"/>
  <c r="G696" i="26"/>
  <c r="H696" i="26" s="1"/>
  <c r="G697" i="26"/>
  <c r="H697" i="26" s="1"/>
  <c r="G698" i="26"/>
  <c r="H698" i="26" s="1"/>
  <c r="G699" i="26"/>
  <c r="H699" i="26" s="1"/>
  <c r="G700" i="26"/>
  <c r="H700" i="26" s="1"/>
  <c r="G701" i="26"/>
  <c r="H701" i="26" s="1"/>
  <c r="G702" i="26"/>
  <c r="H702" i="26" s="1"/>
  <c r="G703" i="26"/>
  <c r="H703" i="26" s="1"/>
  <c r="G704" i="26"/>
  <c r="H704" i="26" s="1"/>
  <c r="G705" i="26"/>
  <c r="H705" i="26" s="1"/>
  <c r="G706" i="26"/>
  <c r="H706" i="26" s="1"/>
  <c r="G707" i="26"/>
  <c r="H707" i="26" s="1"/>
  <c r="G708" i="26"/>
  <c r="H708" i="26" s="1"/>
  <c r="G709" i="26"/>
  <c r="H709" i="26" s="1"/>
  <c r="G710" i="26"/>
  <c r="H710" i="26" s="1"/>
  <c r="G711" i="26"/>
  <c r="H711" i="26" s="1"/>
  <c r="G712" i="26"/>
  <c r="H712" i="26" s="1"/>
  <c r="G713" i="26"/>
  <c r="H713" i="26" s="1"/>
  <c r="G714" i="26"/>
  <c r="H714" i="26" s="1"/>
  <c r="G715" i="26"/>
  <c r="H715" i="26" s="1"/>
  <c r="G716" i="26"/>
  <c r="H716" i="26" s="1"/>
  <c r="G717" i="26"/>
  <c r="H717" i="26" s="1"/>
  <c r="G718" i="26"/>
  <c r="H718" i="26" s="1"/>
  <c r="G719" i="26"/>
  <c r="H719" i="26" s="1"/>
  <c r="G720" i="26"/>
  <c r="H720" i="26" s="1"/>
  <c r="G721" i="26"/>
  <c r="H721" i="26" s="1"/>
  <c r="G722" i="26"/>
  <c r="H722" i="26" s="1"/>
  <c r="G723" i="26"/>
  <c r="H723" i="26" s="1"/>
  <c r="G724" i="26"/>
  <c r="H724" i="26" s="1"/>
  <c r="G725" i="26"/>
  <c r="H725" i="26" s="1"/>
  <c r="G726" i="26"/>
  <c r="H726" i="26" s="1"/>
  <c r="G727" i="26"/>
  <c r="H727" i="26" s="1"/>
  <c r="G728" i="26"/>
  <c r="H728" i="26" s="1"/>
  <c r="G729" i="26"/>
  <c r="H729" i="26" s="1"/>
  <c r="G730" i="26"/>
  <c r="H730" i="26" s="1"/>
  <c r="G731" i="26"/>
  <c r="H731" i="26" s="1"/>
  <c r="G732" i="26"/>
  <c r="H732" i="26" s="1"/>
  <c r="G733" i="26"/>
  <c r="H733" i="26" s="1"/>
  <c r="G734" i="26"/>
  <c r="H734" i="26" s="1"/>
  <c r="G735" i="26"/>
  <c r="H735" i="26" s="1"/>
  <c r="G736" i="26"/>
  <c r="H736" i="26" s="1"/>
  <c r="G737" i="26"/>
  <c r="H737" i="26" s="1"/>
  <c r="G738" i="26"/>
  <c r="H738" i="26" s="1"/>
  <c r="G739" i="26"/>
  <c r="H739" i="26" s="1"/>
  <c r="G740" i="26"/>
  <c r="H740" i="26" s="1"/>
  <c r="G741" i="26"/>
  <c r="H741" i="26" s="1"/>
  <c r="G742" i="26"/>
  <c r="H742" i="26" s="1"/>
  <c r="G743" i="26"/>
  <c r="H743" i="26" s="1"/>
  <c r="G744" i="26"/>
  <c r="H744" i="26" s="1"/>
  <c r="G745" i="26"/>
  <c r="H745" i="26" s="1"/>
  <c r="G746" i="26"/>
  <c r="H746" i="26" s="1"/>
  <c r="G747" i="26"/>
  <c r="H747" i="26" s="1"/>
  <c r="G748" i="26"/>
  <c r="H748" i="26" s="1"/>
  <c r="G749" i="26"/>
  <c r="H749" i="26" s="1"/>
  <c r="G750" i="26"/>
  <c r="H750" i="26" s="1"/>
  <c r="G751" i="26"/>
  <c r="H751" i="26" s="1"/>
  <c r="G752" i="26"/>
  <c r="H752" i="26" s="1"/>
  <c r="G753" i="26"/>
  <c r="H753" i="26" s="1"/>
  <c r="G754" i="26"/>
  <c r="H754" i="26" s="1"/>
  <c r="G755" i="26"/>
  <c r="H755" i="26" s="1"/>
  <c r="G756" i="26"/>
  <c r="H756" i="26" s="1"/>
  <c r="G757" i="26"/>
  <c r="H757" i="26" s="1"/>
  <c r="G758" i="26"/>
  <c r="H758" i="26" s="1"/>
  <c r="G759" i="26"/>
  <c r="H759" i="26" s="1"/>
  <c r="G760" i="26"/>
  <c r="H760" i="26" s="1"/>
  <c r="G761" i="26"/>
  <c r="H761" i="26" s="1"/>
  <c r="G762" i="26"/>
  <c r="H762" i="26" s="1"/>
  <c r="G763" i="26"/>
  <c r="H763" i="26" s="1"/>
  <c r="G764" i="26"/>
  <c r="H764" i="26" s="1"/>
  <c r="G765" i="26"/>
  <c r="H765" i="26" s="1"/>
  <c r="G766" i="26"/>
  <c r="H766" i="26" s="1"/>
  <c r="G767" i="26"/>
  <c r="H767" i="26" s="1"/>
  <c r="G768" i="26"/>
  <c r="H768" i="26" s="1"/>
  <c r="G769" i="26"/>
  <c r="H769" i="26" s="1"/>
  <c r="G770" i="26"/>
  <c r="H770" i="26" s="1"/>
  <c r="G771" i="26"/>
  <c r="H771" i="26" s="1"/>
  <c r="G772" i="26"/>
  <c r="H772" i="26" s="1"/>
  <c r="G773" i="26"/>
  <c r="H773" i="26" s="1"/>
  <c r="G774" i="26"/>
  <c r="H774" i="26" s="1"/>
  <c r="G775" i="26"/>
  <c r="H775" i="26" s="1"/>
  <c r="G776" i="26"/>
  <c r="H776" i="26" s="1"/>
  <c r="G777" i="26"/>
  <c r="H777" i="26" s="1"/>
  <c r="G778" i="26"/>
  <c r="H778" i="26" s="1"/>
  <c r="G779" i="26"/>
  <c r="H779" i="26" s="1"/>
  <c r="G780" i="26"/>
  <c r="H780" i="26" s="1"/>
  <c r="G781" i="26"/>
  <c r="H781" i="26" s="1"/>
  <c r="G782" i="26"/>
  <c r="H782" i="26" s="1"/>
  <c r="G783" i="26"/>
  <c r="H783" i="26" s="1"/>
  <c r="G784" i="26"/>
  <c r="H784" i="26" s="1"/>
  <c r="G785" i="26"/>
  <c r="H785" i="26" s="1"/>
  <c r="G786" i="26"/>
  <c r="H786" i="26" s="1"/>
  <c r="G787" i="26"/>
  <c r="H787" i="26" s="1"/>
  <c r="G788" i="26"/>
  <c r="H788" i="26" s="1"/>
  <c r="G789" i="26"/>
  <c r="H789" i="26" s="1"/>
  <c r="G790" i="26"/>
  <c r="H790" i="26" s="1"/>
  <c r="G791" i="26"/>
  <c r="H791" i="26" s="1"/>
  <c r="G792" i="26"/>
  <c r="H792" i="26" s="1"/>
  <c r="G793" i="26"/>
  <c r="H793" i="26" s="1"/>
  <c r="G794" i="26"/>
  <c r="H794" i="26" s="1"/>
  <c r="G795" i="26"/>
  <c r="H795" i="26" s="1"/>
  <c r="G796" i="26"/>
  <c r="H796" i="26" s="1"/>
  <c r="G797" i="26"/>
  <c r="H797" i="26" s="1"/>
  <c r="G798" i="26"/>
  <c r="H798" i="26" s="1"/>
  <c r="G799" i="26"/>
  <c r="H799" i="26" s="1"/>
  <c r="G800" i="26"/>
  <c r="H800" i="26" s="1"/>
  <c r="G801" i="26"/>
  <c r="H801" i="26" s="1"/>
  <c r="G802" i="26"/>
  <c r="H802" i="26" s="1"/>
  <c r="G803" i="26"/>
  <c r="H803" i="26" s="1"/>
  <c r="G804" i="26"/>
  <c r="H804" i="26" s="1"/>
  <c r="G805" i="26"/>
  <c r="H805" i="26" s="1"/>
  <c r="G806" i="26"/>
  <c r="H806" i="26" s="1"/>
  <c r="G807" i="26"/>
  <c r="H807" i="26" s="1"/>
  <c r="G808" i="26"/>
  <c r="H808" i="26" s="1"/>
  <c r="G809" i="26"/>
  <c r="H809" i="26" s="1"/>
  <c r="G810" i="26"/>
  <c r="H810" i="26" s="1"/>
  <c r="G811" i="26"/>
  <c r="H811" i="26" s="1"/>
  <c r="G812" i="26"/>
  <c r="H812" i="26" s="1"/>
  <c r="G813" i="26"/>
  <c r="H813" i="26" s="1"/>
  <c r="G814" i="26"/>
  <c r="H814" i="26" s="1"/>
  <c r="G815" i="26"/>
  <c r="H815" i="26" s="1"/>
  <c r="G816" i="26"/>
  <c r="H816" i="26" s="1"/>
  <c r="G817" i="26"/>
  <c r="H817" i="26" s="1"/>
  <c r="G818" i="26"/>
  <c r="H818" i="26" s="1"/>
  <c r="G819" i="26"/>
  <c r="H819" i="26" s="1"/>
  <c r="G820" i="26"/>
  <c r="H820" i="26" s="1"/>
  <c r="G821" i="26"/>
  <c r="H821" i="26" s="1"/>
  <c r="G822" i="26"/>
  <c r="H822" i="26" s="1"/>
  <c r="G823" i="26"/>
  <c r="H823" i="26" s="1"/>
  <c r="G824" i="26"/>
  <c r="H824" i="26" s="1"/>
  <c r="G825" i="26"/>
  <c r="H825" i="26" s="1"/>
  <c r="G826" i="26"/>
  <c r="H826" i="26" s="1"/>
  <c r="G827" i="26"/>
  <c r="H827" i="26" s="1"/>
  <c r="G828" i="26"/>
  <c r="H828" i="26" s="1"/>
  <c r="G829" i="26"/>
  <c r="H829" i="26" s="1"/>
  <c r="G830" i="26"/>
  <c r="H830" i="26" s="1"/>
  <c r="G831" i="26"/>
  <c r="H831" i="26" s="1"/>
  <c r="G832" i="26"/>
  <c r="H832" i="26" s="1"/>
  <c r="G833" i="26"/>
  <c r="H833" i="26" s="1"/>
  <c r="G834" i="26"/>
  <c r="H834" i="26" s="1"/>
  <c r="G835" i="26"/>
  <c r="H835" i="26" s="1"/>
  <c r="G836" i="26"/>
  <c r="H836" i="26" s="1"/>
  <c r="G837" i="26"/>
  <c r="H837" i="26" s="1"/>
  <c r="G838" i="26"/>
  <c r="H838" i="26" s="1"/>
  <c r="G839" i="26"/>
  <c r="H839" i="26" s="1"/>
  <c r="G840" i="26"/>
  <c r="H840" i="26" s="1"/>
  <c r="G841" i="26"/>
  <c r="H841" i="26" s="1"/>
  <c r="G842" i="26"/>
  <c r="H842" i="26" s="1"/>
  <c r="G843" i="26"/>
  <c r="H843" i="26" s="1"/>
  <c r="G844" i="26"/>
  <c r="H844" i="26" s="1"/>
  <c r="G845" i="26"/>
  <c r="H845" i="26" s="1"/>
  <c r="G846" i="26"/>
  <c r="H846" i="26" s="1"/>
  <c r="G847" i="26"/>
  <c r="H847" i="26" s="1"/>
  <c r="G848" i="26"/>
  <c r="H848" i="26" s="1"/>
  <c r="G849" i="26"/>
  <c r="H849" i="26" s="1"/>
  <c r="G850" i="26"/>
  <c r="H850" i="26" s="1"/>
  <c r="G851" i="26"/>
  <c r="H851" i="26" s="1"/>
  <c r="G852" i="26"/>
  <c r="H852" i="26" s="1"/>
  <c r="G853" i="26"/>
  <c r="H853" i="26" s="1"/>
  <c r="G854" i="26"/>
  <c r="H854" i="26" s="1"/>
  <c r="G855" i="26"/>
  <c r="H855" i="26" s="1"/>
  <c r="G856" i="26"/>
  <c r="H856" i="26" s="1"/>
  <c r="G857" i="26"/>
  <c r="H857" i="26" s="1"/>
  <c r="G858" i="26"/>
  <c r="H858" i="26" s="1"/>
  <c r="G859" i="26"/>
  <c r="H859" i="26" s="1"/>
  <c r="G860" i="26"/>
  <c r="H860" i="26" s="1"/>
  <c r="G861" i="26"/>
  <c r="H861" i="26" s="1"/>
  <c r="G862" i="26"/>
  <c r="H862" i="26" s="1"/>
  <c r="G863" i="26"/>
  <c r="H863" i="26" s="1"/>
  <c r="G864" i="26"/>
  <c r="H864" i="26" s="1"/>
  <c r="G865" i="26"/>
  <c r="H865" i="26" s="1"/>
  <c r="G866" i="26"/>
  <c r="H866" i="26" s="1"/>
  <c r="G867" i="26"/>
  <c r="H867" i="26" s="1"/>
  <c r="G868" i="26"/>
  <c r="H868" i="26" s="1"/>
  <c r="G869" i="26"/>
  <c r="H869" i="26" s="1"/>
  <c r="G870" i="26"/>
  <c r="H870" i="26" s="1"/>
  <c r="G871" i="26"/>
  <c r="H871" i="26" s="1"/>
  <c r="G872" i="26"/>
  <c r="H872" i="26" s="1"/>
  <c r="G873" i="26"/>
  <c r="H873" i="26" s="1"/>
  <c r="G874" i="26"/>
  <c r="H874" i="26" s="1"/>
  <c r="G875" i="26"/>
  <c r="H875" i="26" s="1"/>
  <c r="G876" i="26"/>
  <c r="H876" i="26" s="1"/>
  <c r="G877" i="26"/>
  <c r="H877" i="26" s="1"/>
  <c r="G878" i="26"/>
  <c r="H878" i="26" s="1"/>
  <c r="G879" i="26"/>
  <c r="H879" i="26" s="1"/>
  <c r="G880" i="26"/>
  <c r="H880" i="26" s="1"/>
  <c r="G881" i="26"/>
  <c r="H881" i="26" s="1"/>
  <c r="G882" i="26"/>
  <c r="H882" i="26" s="1"/>
  <c r="G883" i="26"/>
  <c r="H883" i="26" s="1"/>
  <c r="G884" i="26"/>
  <c r="H884" i="26" s="1"/>
  <c r="G885" i="26"/>
  <c r="H885" i="26" s="1"/>
  <c r="G886" i="26"/>
  <c r="H886" i="26" s="1"/>
  <c r="G887" i="26"/>
  <c r="H887" i="26" s="1"/>
  <c r="G888" i="26"/>
  <c r="H888" i="26" s="1"/>
  <c r="G889" i="26"/>
  <c r="H889" i="26" s="1"/>
  <c r="G890" i="26"/>
  <c r="H890" i="26" s="1"/>
  <c r="G891" i="26"/>
  <c r="H891" i="26" s="1"/>
  <c r="G892" i="26"/>
  <c r="H892" i="26" s="1"/>
  <c r="G893" i="26"/>
  <c r="H893" i="26" s="1"/>
  <c r="G894" i="26"/>
  <c r="H894" i="26" s="1"/>
  <c r="G895" i="26"/>
  <c r="H895" i="26" s="1"/>
  <c r="G896" i="26"/>
  <c r="H896" i="26" s="1"/>
  <c r="G897" i="26"/>
  <c r="H897" i="26" s="1"/>
  <c r="G898" i="26"/>
  <c r="H898" i="26" s="1"/>
  <c r="G899" i="26"/>
  <c r="H899" i="26" s="1"/>
  <c r="G900" i="26"/>
  <c r="H900" i="26" s="1"/>
  <c r="G901" i="26"/>
  <c r="H901" i="26" s="1"/>
  <c r="G902" i="26"/>
  <c r="H902" i="26" s="1"/>
  <c r="G903" i="26"/>
  <c r="H903" i="26" s="1"/>
  <c r="G904" i="26"/>
  <c r="H904" i="26" s="1"/>
  <c r="G905" i="26"/>
  <c r="H905" i="26" s="1"/>
  <c r="G906" i="26"/>
  <c r="H906" i="26" s="1"/>
  <c r="G907" i="26"/>
  <c r="H907" i="26" s="1"/>
  <c r="G908" i="26"/>
  <c r="H908" i="26" s="1"/>
  <c r="G909" i="26"/>
  <c r="H909" i="26" s="1"/>
  <c r="G910" i="26"/>
  <c r="H910" i="26" s="1"/>
  <c r="G911" i="26"/>
  <c r="H911" i="26" s="1"/>
  <c r="G912" i="26"/>
  <c r="H912" i="26" s="1"/>
  <c r="G913" i="26"/>
  <c r="H913" i="26" s="1"/>
  <c r="G914" i="26"/>
  <c r="H914" i="26" s="1"/>
  <c r="G915" i="26"/>
  <c r="H915" i="26" s="1"/>
  <c r="G916" i="26"/>
  <c r="H916" i="26" s="1"/>
  <c r="G917" i="26"/>
  <c r="H917" i="26" s="1"/>
  <c r="G918" i="26"/>
  <c r="H918" i="26" s="1"/>
  <c r="G919" i="26"/>
  <c r="H919" i="26" s="1"/>
  <c r="G920" i="26"/>
  <c r="H920" i="26" s="1"/>
  <c r="G921" i="26"/>
  <c r="H921" i="26" s="1"/>
  <c r="G922" i="26"/>
  <c r="H922" i="26" s="1"/>
  <c r="G923" i="26"/>
  <c r="H923" i="26" s="1"/>
  <c r="G924" i="26"/>
  <c r="H924" i="26" s="1"/>
  <c r="G925" i="26"/>
  <c r="H925" i="26" s="1"/>
  <c r="G926" i="26"/>
  <c r="H926" i="26" s="1"/>
  <c r="G927" i="26"/>
  <c r="H927" i="26" s="1"/>
  <c r="G928" i="26"/>
  <c r="H928" i="26" s="1"/>
  <c r="G929" i="26"/>
  <c r="H929" i="26" s="1"/>
  <c r="G930" i="26"/>
  <c r="H930" i="26" s="1"/>
  <c r="G931" i="26"/>
  <c r="H931" i="26" s="1"/>
  <c r="G932" i="26"/>
  <c r="H932" i="26" s="1"/>
  <c r="G933" i="26"/>
  <c r="H933" i="26" s="1"/>
  <c r="G934" i="26"/>
  <c r="H934" i="26" s="1"/>
  <c r="G935" i="26"/>
  <c r="H935" i="26" s="1"/>
  <c r="G936" i="26"/>
  <c r="H936" i="26" s="1"/>
  <c r="G937" i="26"/>
  <c r="H937" i="26" s="1"/>
  <c r="G938" i="26"/>
  <c r="H938" i="26" s="1"/>
  <c r="G939" i="26"/>
  <c r="H939" i="26" s="1"/>
  <c r="G940" i="26"/>
  <c r="H940" i="26" s="1"/>
  <c r="G941" i="26"/>
  <c r="H941" i="26" s="1"/>
  <c r="G942" i="26"/>
  <c r="H942" i="26" s="1"/>
  <c r="G943" i="26"/>
  <c r="H943" i="26" s="1"/>
  <c r="G944" i="26"/>
  <c r="H944" i="26" s="1"/>
  <c r="G945" i="26"/>
  <c r="H945" i="26" s="1"/>
  <c r="G946" i="26"/>
  <c r="H946" i="26" s="1"/>
  <c r="G947" i="26"/>
  <c r="H947" i="26" s="1"/>
  <c r="G948" i="26"/>
  <c r="H948" i="26" s="1"/>
  <c r="G949" i="26"/>
  <c r="H949" i="26" s="1"/>
  <c r="G950" i="26"/>
  <c r="H950" i="26" s="1"/>
  <c r="G951" i="26"/>
  <c r="H951" i="26" s="1"/>
  <c r="G952" i="26"/>
  <c r="H952" i="26" s="1"/>
  <c r="G953" i="26"/>
  <c r="H953" i="26" s="1"/>
  <c r="G954" i="26"/>
  <c r="H954" i="26" s="1"/>
  <c r="G955" i="26"/>
  <c r="H955" i="26" s="1"/>
  <c r="G956" i="26"/>
  <c r="H956" i="26" s="1"/>
  <c r="G957" i="26"/>
  <c r="H957" i="26" s="1"/>
  <c r="G958" i="26"/>
  <c r="H958" i="26" s="1"/>
  <c r="G959" i="26"/>
  <c r="H959" i="26" s="1"/>
  <c r="G960" i="26"/>
  <c r="H960" i="26" s="1"/>
  <c r="G961" i="26"/>
  <c r="H961" i="26" s="1"/>
  <c r="G962" i="26"/>
  <c r="H962" i="26" s="1"/>
  <c r="G963" i="26"/>
  <c r="H963" i="26" s="1"/>
  <c r="G964" i="26"/>
  <c r="H964" i="26" s="1"/>
  <c r="G965" i="26"/>
  <c r="H965" i="26" s="1"/>
  <c r="G966" i="26"/>
  <c r="H966" i="26" s="1"/>
  <c r="G967" i="26"/>
  <c r="H967" i="26" s="1"/>
  <c r="G968" i="26"/>
  <c r="H968" i="26" s="1"/>
  <c r="G969" i="26"/>
  <c r="H969" i="26" s="1"/>
  <c r="G970" i="26"/>
  <c r="H970" i="26" s="1"/>
  <c r="G971" i="26"/>
  <c r="H971" i="26" s="1"/>
  <c r="G972" i="26"/>
  <c r="H972" i="26" s="1"/>
  <c r="G973" i="26"/>
  <c r="H973" i="26" s="1"/>
  <c r="G974" i="26"/>
  <c r="H974" i="26" s="1"/>
  <c r="G975" i="26"/>
  <c r="H975" i="26" s="1"/>
  <c r="G976" i="26"/>
  <c r="H976" i="26" s="1"/>
  <c r="G977" i="26"/>
  <c r="H977" i="26" s="1"/>
  <c r="G978" i="26"/>
  <c r="H978" i="26" s="1"/>
  <c r="G979" i="26"/>
  <c r="H979" i="26" s="1"/>
  <c r="G980" i="26"/>
  <c r="H980" i="26" s="1"/>
  <c r="G981" i="26"/>
  <c r="H981" i="26" s="1"/>
  <c r="G982" i="26"/>
  <c r="H982" i="26" s="1"/>
  <c r="G983" i="26"/>
  <c r="H983" i="26" s="1"/>
  <c r="G984" i="26"/>
  <c r="H984" i="26" s="1"/>
  <c r="G985" i="26"/>
  <c r="H985" i="26" s="1"/>
  <c r="G986" i="26"/>
  <c r="H986" i="26" s="1"/>
  <c r="G987" i="26"/>
  <c r="H987" i="26" s="1"/>
  <c r="G988" i="26"/>
  <c r="H988" i="26" s="1"/>
  <c r="G989" i="26"/>
  <c r="H989" i="26" s="1"/>
  <c r="G990" i="26"/>
  <c r="H990" i="26" s="1"/>
  <c r="G991" i="26"/>
  <c r="H991" i="26" s="1"/>
  <c r="G992" i="26"/>
  <c r="H992" i="26" s="1"/>
  <c r="G993" i="26"/>
  <c r="H993" i="26" s="1"/>
  <c r="G994" i="26"/>
  <c r="H994" i="26" s="1"/>
  <c r="G995" i="26"/>
  <c r="H995" i="26" s="1"/>
  <c r="G996" i="26"/>
  <c r="H996" i="26" s="1"/>
  <c r="G997" i="26"/>
  <c r="H997" i="26" s="1"/>
  <c r="G998" i="26"/>
  <c r="H998" i="26" s="1"/>
  <c r="G999" i="26"/>
  <c r="H999" i="26" s="1"/>
  <c r="G1000" i="26"/>
  <c r="H1000" i="26" s="1"/>
  <c r="G1001" i="26"/>
  <c r="H1001" i="26" s="1"/>
  <c r="G1002" i="26"/>
  <c r="H1002" i="26" s="1"/>
  <c r="G1003" i="26"/>
  <c r="H1003" i="26" s="1"/>
  <c r="G1004" i="26"/>
  <c r="H1004" i="26" s="1"/>
  <c r="G1005" i="26"/>
  <c r="H1005" i="26" s="1"/>
  <c r="G1006" i="26"/>
  <c r="H1006" i="26" s="1"/>
  <c r="G1007" i="26"/>
  <c r="H1007" i="26" s="1"/>
  <c r="G1008" i="26"/>
  <c r="H1008" i="26" s="1"/>
  <c r="G1009" i="26"/>
  <c r="H1009" i="26" s="1"/>
  <c r="G1010" i="26"/>
  <c r="H1010" i="26" s="1"/>
  <c r="G1011" i="26"/>
  <c r="H1011" i="26" s="1"/>
  <c r="G1012" i="26"/>
  <c r="H1012" i="26" s="1"/>
  <c r="G1013" i="26"/>
  <c r="H1013" i="26" s="1"/>
  <c r="G1014" i="26"/>
  <c r="H1014" i="26" s="1"/>
  <c r="G1015" i="26"/>
  <c r="H1015" i="26" s="1"/>
  <c r="G1016" i="26"/>
  <c r="H1016" i="26" s="1"/>
  <c r="G1017" i="26"/>
  <c r="H1017" i="26" s="1"/>
  <c r="G1018" i="26"/>
  <c r="H1018" i="26" s="1"/>
  <c r="G1019" i="26"/>
  <c r="H1019" i="26" s="1"/>
  <c r="G1020" i="26"/>
  <c r="H1020" i="26" s="1"/>
  <c r="G1021" i="26"/>
  <c r="H1021" i="26" s="1"/>
  <c r="G1022" i="26"/>
  <c r="H1022" i="26" s="1"/>
  <c r="G1023" i="26"/>
  <c r="H1023" i="26" s="1"/>
  <c r="G1024" i="26"/>
  <c r="H1024" i="26" s="1"/>
  <c r="G1025" i="26"/>
  <c r="H1025" i="26" s="1"/>
  <c r="G1026" i="26"/>
  <c r="H1026" i="26" s="1"/>
  <c r="G1027" i="26"/>
  <c r="H1027" i="26" s="1"/>
  <c r="G1028" i="26"/>
  <c r="H1028" i="26" s="1"/>
  <c r="G1029" i="26"/>
  <c r="H1029" i="26" s="1"/>
  <c r="G1030" i="26"/>
  <c r="H1030" i="26" s="1"/>
  <c r="G1031" i="26"/>
  <c r="H1031" i="26" s="1"/>
  <c r="G1032" i="26"/>
  <c r="H1032" i="26" s="1"/>
  <c r="G1033" i="26"/>
  <c r="H1033" i="26" s="1"/>
  <c r="G1034" i="26"/>
  <c r="H1034" i="26" s="1"/>
  <c r="G1035" i="26"/>
  <c r="H1035" i="26" s="1"/>
  <c r="G1036" i="26"/>
  <c r="H1036" i="26" s="1"/>
  <c r="G1037" i="26"/>
  <c r="H1037" i="26" s="1"/>
  <c r="G1038" i="26"/>
  <c r="H1038" i="26" s="1"/>
  <c r="G1039" i="26"/>
  <c r="H1039" i="26" s="1"/>
  <c r="G1040" i="26"/>
  <c r="H1040" i="26" s="1"/>
  <c r="G1041" i="26"/>
  <c r="H1041" i="26" s="1"/>
  <c r="G1042" i="26"/>
  <c r="H1042" i="26" s="1"/>
  <c r="G1043" i="26"/>
  <c r="H1043" i="26" s="1"/>
  <c r="G1044" i="26"/>
  <c r="H1044" i="26" s="1"/>
  <c r="G1045" i="26"/>
  <c r="H1045" i="26" s="1"/>
  <c r="G1046" i="26"/>
  <c r="H1046" i="26" s="1"/>
  <c r="G1047" i="26"/>
  <c r="H1047" i="26" s="1"/>
  <c r="G1048" i="26"/>
  <c r="H1048" i="26" s="1"/>
  <c r="G1049" i="26"/>
  <c r="H1049" i="26" s="1"/>
  <c r="G1050" i="26"/>
  <c r="H1050" i="26" s="1"/>
  <c r="G1051" i="26"/>
  <c r="H1051" i="26" s="1"/>
  <c r="G1052" i="26"/>
  <c r="H1052" i="26" s="1"/>
  <c r="G1053" i="26"/>
  <c r="H1053" i="26" s="1"/>
  <c r="G1054" i="26"/>
  <c r="H1054" i="26" s="1"/>
  <c r="G1055" i="26"/>
  <c r="H1055" i="26" s="1"/>
  <c r="G1056" i="26"/>
  <c r="H1056" i="26" s="1"/>
  <c r="G1057" i="26"/>
  <c r="H1057" i="26" s="1"/>
  <c r="G1058" i="26"/>
  <c r="H1058" i="26" s="1"/>
  <c r="G1059" i="26"/>
  <c r="H1059" i="26" s="1"/>
  <c r="G1060" i="26"/>
  <c r="H1060" i="26" s="1"/>
  <c r="G1061" i="26"/>
  <c r="H1061" i="26" s="1"/>
  <c r="G1062" i="26"/>
  <c r="H1062" i="26" s="1"/>
  <c r="G1063" i="26"/>
  <c r="H1063" i="26" s="1"/>
  <c r="G1064" i="26"/>
  <c r="H1064" i="26" s="1"/>
  <c r="G1065" i="26"/>
  <c r="H1065" i="26" s="1"/>
  <c r="G1066" i="26"/>
  <c r="H1066" i="26" s="1"/>
  <c r="G1067" i="26"/>
  <c r="H1067" i="26" s="1"/>
  <c r="G1068" i="26"/>
  <c r="H1068" i="26" s="1"/>
  <c r="G1069" i="26"/>
  <c r="H1069" i="26" s="1"/>
  <c r="G1070" i="26"/>
  <c r="H1070" i="26" s="1"/>
  <c r="G1071" i="26"/>
  <c r="H1071" i="26" s="1"/>
  <c r="G1072" i="26"/>
  <c r="H1072" i="26" s="1"/>
  <c r="G1073" i="26"/>
  <c r="H1073" i="26" s="1"/>
  <c r="G1074" i="26"/>
  <c r="H1074" i="26" s="1"/>
  <c r="G1075" i="26"/>
  <c r="H1075" i="26" s="1"/>
  <c r="G1076" i="26"/>
  <c r="H1076" i="26" s="1"/>
  <c r="G1077" i="26"/>
  <c r="H1077" i="26" s="1"/>
  <c r="G1078" i="26"/>
  <c r="H1078" i="26" s="1"/>
  <c r="G1079" i="26"/>
  <c r="H1079" i="26" s="1"/>
  <c r="G1080" i="26"/>
  <c r="H1080" i="26" s="1"/>
  <c r="G1081" i="26"/>
  <c r="H1081" i="26" s="1"/>
  <c r="G1082" i="26"/>
  <c r="H1082" i="26" s="1"/>
  <c r="G1083" i="26"/>
  <c r="H1083" i="26" s="1"/>
  <c r="G1084" i="26"/>
  <c r="H1084" i="26" s="1"/>
  <c r="G1085" i="26"/>
  <c r="H1085" i="26" s="1"/>
  <c r="G1086" i="26"/>
  <c r="H1086" i="26" s="1"/>
  <c r="G1087" i="26"/>
  <c r="H1087" i="26" s="1"/>
  <c r="G1088" i="26"/>
  <c r="H1088" i="26" s="1"/>
  <c r="G1089" i="26"/>
  <c r="H1089" i="26" s="1"/>
  <c r="G1090" i="26"/>
  <c r="H1090" i="26" s="1"/>
  <c r="G1091" i="26"/>
  <c r="H1091" i="26" s="1"/>
  <c r="G1092" i="26"/>
  <c r="H1092" i="26" s="1"/>
  <c r="G1093" i="26"/>
  <c r="H1093" i="26" s="1"/>
  <c r="G1094" i="26"/>
  <c r="H1094" i="26" s="1"/>
  <c r="G1095" i="26"/>
  <c r="H1095" i="26" s="1"/>
  <c r="G1096" i="26"/>
  <c r="H1096" i="26" s="1"/>
  <c r="G1097" i="26"/>
  <c r="H1097" i="26" s="1"/>
  <c r="G1098" i="26"/>
  <c r="H1098" i="26" s="1"/>
  <c r="G1099" i="26"/>
  <c r="H1099" i="26" s="1"/>
  <c r="G1100" i="26"/>
  <c r="H1100" i="26" s="1"/>
  <c r="G1101" i="26"/>
  <c r="H1101" i="26" s="1"/>
  <c r="G1102" i="26"/>
  <c r="H1102" i="26" s="1"/>
  <c r="G1103" i="26"/>
  <c r="H1103" i="26" s="1"/>
  <c r="G1104" i="26"/>
  <c r="H1104" i="26" s="1"/>
  <c r="G1105" i="26"/>
  <c r="H1105" i="26" s="1"/>
  <c r="G1106" i="26"/>
  <c r="H1106" i="26" s="1"/>
  <c r="G1107" i="26"/>
  <c r="H1107" i="26" s="1"/>
  <c r="G1108" i="26"/>
  <c r="H1108" i="26" s="1"/>
  <c r="G1109" i="26"/>
  <c r="H1109" i="26" s="1"/>
  <c r="G1110" i="26"/>
  <c r="H1110" i="26" s="1"/>
  <c r="G1111" i="26"/>
  <c r="H1111" i="26" s="1"/>
  <c r="G1112" i="26"/>
  <c r="H1112" i="26" s="1"/>
  <c r="G1113" i="26"/>
  <c r="H1113" i="26" s="1"/>
  <c r="G1114" i="26"/>
  <c r="H1114" i="26" s="1"/>
  <c r="G1115" i="26"/>
  <c r="H1115" i="26" s="1"/>
  <c r="G1116" i="26"/>
  <c r="H1116" i="26" s="1"/>
  <c r="G1117" i="26"/>
  <c r="H1117" i="26" s="1"/>
  <c r="G1118" i="26"/>
  <c r="H1118" i="26" s="1"/>
  <c r="G1119" i="26"/>
  <c r="H1119" i="26" s="1"/>
  <c r="G1120" i="26"/>
  <c r="H1120" i="26" s="1"/>
  <c r="G1121" i="26"/>
  <c r="H1121" i="26" s="1"/>
  <c r="G1122" i="26"/>
  <c r="H1122" i="26" s="1"/>
  <c r="G1123" i="26"/>
  <c r="H1123" i="26" s="1"/>
  <c r="G1124" i="26"/>
  <c r="H1124" i="26" s="1"/>
  <c r="G1125" i="26"/>
  <c r="H1125" i="26" s="1"/>
  <c r="G1126" i="26"/>
  <c r="H1126" i="26" s="1"/>
  <c r="G1127" i="26"/>
  <c r="H1127" i="26" s="1"/>
  <c r="G1128" i="26"/>
  <c r="H1128" i="26" s="1"/>
  <c r="G1129" i="26"/>
  <c r="H1129" i="26" s="1"/>
  <c r="G1130" i="26"/>
  <c r="H1130" i="26" s="1"/>
  <c r="G1131" i="26"/>
  <c r="H1131" i="26" s="1"/>
  <c r="G1132" i="26"/>
  <c r="H1132" i="26" s="1"/>
  <c r="G1133" i="26"/>
  <c r="H1133" i="26" s="1"/>
  <c r="G1134" i="26"/>
  <c r="H1134" i="26" s="1"/>
  <c r="G1135" i="26"/>
  <c r="H1135" i="26" s="1"/>
  <c r="G1136" i="26"/>
  <c r="H1136" i="26" s="1"/>
  <c r="G1137" i="26"/>
  <c r="H1137" i="26" s="1"/>
  <c r="G1138" i="26"/>
  <c r="H1138" i="26" s="1"/>
  <c r="G1139" i="26"/>
  <c r="H1139" i="26" s="1"/>
  <c r="G1140" i="26"/>
  <c r="H1140" i="26" s="1"/>
  <c r="G1141" i="26"/>
  <c r="H1141" i="26" s="1"/>
  <c r="G1142" i="26"/>
  <c r="H1142" i="26" s="1"/>
  <c r="G1143" i="26"/>
  <c r="H1143" i="26" s="1"/>
  <c r="G1144" i="26"/>
  <c r="H1144" i="26" s="1"/>
  <c r="G1145" i="26"/>
  <c r="H1145" i="26" s="1"/>
  <c r="G1146" i="26"/>
  <c r="H1146" i="26" s="1"/>
  <c r="G1147" i="26"/>
  <c r="H1147" i="26" s="1"/>
  <c r="G1148" i="26"/>
  <c r="H1148" i="26" s="1"/>
  <c r="G1149" i="26"/>
  <c r="H1149" i="26" s="1"/>
  <c r="G1150" i="26"/>
  <c r="H1150" i="26" s="1"/>
  <c r="G1151" i="26"/>
  <c r="H1151" i="26" s="1"/>
  <c r="G1152" i="26"/>
  <c r="H1152" i="26" s="1"/>
  <c r="G1153" i="26"/>
  <c r="H1153" i="26" s="1"/>
  <c r="G1154" i="26"/>
  <c r="H1154" i="26" s="1"/>
  <c r="G1155" i="26"/>
  <c r="H1155" i="26" s="1"/>
  <c r="G1156" i="26"/>
  <c r="H1156" i="26" s="1"/>
  <c r="G1157" i="26"/>
  <c r="H1157" i="26" s="1"/>
  <c r="G1158" i="26"/>
  <c r="H1158" i="26" s="1"/>
  <c r="G1159" i="26"/>
  <c r="H1159" i="26" s="1"/>
  <c r="G1160" i="26"/>
  <c r="H1160" i="26" s="1"/>
  <c r="G1161" i="26"/>
  <c r="H1161" i="26" s="1"/>
  <c r="G1162" i="26"/>
  <c r="H1162" i="26" s="1"/>
  <c r="G1163" i="26"/>
  <c r="H1163" i="26" s="1"/>
  <c r="G1164" i="26"/>
  <c r="H1164" i="26" s="1"/>
  <c r="G1165" i="26"/>
  <c r="H1165" i="26" s="1"/>
  <c r="G1166" i="26"/>
  <c r="H1166" i="26" s="1"/>
  <c r="G1167" i="26"/>
  <c r="H1167" i="26" s="1"/>
  <c r="G1168" i="26"/>
  <c r="H1168" i="26" s="1"/>
  <c r="G1169" i="26"/>
  <c r="H1169" i="26" s="1"/>
  <c r="G1170" i="26"/>
  <c r="H1170" i="26" s="1"/>
  <c r="G1171" i="26"/>
  <c r="H1171" i="26" s="1"/>
  <c r="G1172" i="26"/>
  <c r="H1172" i="26" s="1"/>
  <c r="G1173" i="26"/>
  <c r="H1173" i="26" s="1"/>
  <c r="G1174" i="26"/>
  <c r="H1174" i="26" s="1"/>
  <c r="G1175" i="26"/>
  <c r="H1175" i="26" s="1"/>
  <c r="G1176" i="26"/>
  <c r="H1176" i="26" s="1"/>
  <c r="G1177" i="26"/>
  <c r="H1177" i="26" s="1"/>
  <c r="G1178" i="26"/>
  <c r="H1178" i="26" s="1"/>
  <c r="G1179" i="26"/>
  <c r="H1179" i="26" s="1"/>
  <c r="G1180" i="26"/>
  <c r="H1180" i="26" s="1"/>
  <c r="G1181" i="26"/>
  <c r="H1181" i="26" s="1"/>
  <c r="G1182" i="26"/>
  <c r="H1182" i="26" s="1"/>
  <c r="G1183" i="26"/>
  <c r="H1183" i="26" s="1"/>
  <c r="G1184" i="26"/>
  <c r="H1184" i="26" s="1"/>
  <c r="G1185" i="26"/>
  <c r="H1185" i="26" s="1"/>
  <c r="G1186" i="26"/>
  <c r="H1186" i="26" s="1"/>
  <c r="G1187" i="26"/>
  <c r="H1187" i="26" s="1"/>
  <c r="G1188" i="26"/>
  <c r="H1188" i="26" s="1"/>
  <c r="G1189" i="26"/>
  <c r="H1189" i="26" s="1"/>
  <c r="G1190" i="26"/>
  <c r="H1190" i="26" s="1"/>
  <c r="G1191" i="26"/>
  <c r="H1191" i="26" s="1"/>
  <c r="G1192" i="26"/>
  <c r="H1192" i="26" s="1"/>
  <c r="G1193" i="26"/>
  <c r="H1193" i="26" s="1"/>
  <c r="G1194" i="26"/>
  <c r="H1194" i="26" s="1"/>
  <c r="G1195" i="26"/>
  <c r="H1195" i="26" s="1"/>
  <c r="G1196" i="26"/>
  <c r="H1196" i="26" s="1"/>
  <c r="G1197" i="26"/>
  <c r="H1197" i="26" s="1"/>
  <c r="G1198" i="26"/>
  <c r="H1198" i="26" s="1"/>
  <c r="G1199" i="26"/>
  <c r="H1199" i="26" s="1"/>
  <c r="G1200" i="26"/>
  <c r="H1200" i="26" s="1"/>
  <c r="G1201" i="26"/>
  <c r="H1201" i="26" s="1"/>
  <c r="G1202" i="26"/>
  <c r="H1202" i="26" s="1"/>
  <c r="G1203" i="26"/>
  <c r="H1203" i="26" s="1"/>
  <c r="G1204" i="26"/>
  <c r="H1204" i="26" s="1"/>
  <c r="G1205" i="26"/>
  <c r="H1205" i="26" s="1"/>
  <c r="G1206" i="26"/>
  <c r="H1206" i="26" s="1"/>
  <c r="G1207" i="26"/>
  <c r="H1207" i="26" s="1"/>
  <c r="G1208" i="26"/>
  <c r="H1208" i="26" s="1"/>
  <c r="G1209" i="26"/>
  <c r="H1209" i="26" s="1"/>
  <c r="G1210" i="26"/>
  <c r="H1210" i="26" s="1"/>
  <c r="G1211" i="26"/>
  <c r="H1211" i="26" s="1"/>
  <c r="G1212" i="26"/>
  <c r="H1212" i="26" s="1"/>
  <c r="G1213" i="26"/>
  <c r="H1213" i="26" s="1"/>
  <c r="G1214" i="26"/>
  <c r="H1214" i="26" s="1"/>
  <c r="G1215" i="26"/>
  <c r="H1215" i="26" s="1"/>
  <c r="G1216" i="26"/>
  <c r="H1216" i="26" s="1"/>
  <c r="G1217" i="26"/>
  <c r="H1217" i="26" s="1"/>
  <c r="G1218" i="26"/>
  <c r="H1218" i="26" s="1"/>
  <c r="G1219" i="26"/>
  <c r="H1219" i="26" s="1"/>
  <c r="G1220" i="26"/>
  <c r="H1220" i="26" s="1"/>
  <c r="G1221" i="26"/>
  <c r="H1221" i="26" s="1"/>
  <c r="G1222" i="26"/>
  <c r="H1222" i="26" s="1"/>
  <c r="G1223" i="26"/>
  <c r="H1223" i="26" s="1"/>
  <c r="G1224" i="26"/>
  <c r="H1224" i="26" s="1"/>
  <c r="G1225" i="26"/>
  <c r="H1225" i="26" s="1"/>
  <c r="G1226" i="26"/>
  <c r="H1226" i="26" s="1"/>
  <c r="G1227" i="26"/>
  <c r="H1227" i="26" s="1"/>
  <c r="G1228" i="26"/>
  <c r="H1228" i="26" s="1"/>
  <c r="G1229" i="26"/>
  <c r="H1229" i="26" s="1"/>
  <c r="G1230" i="26"/>
  <c r="H1230" i="26" s="1"/>
  <c r="G1231" i="26"/>
  <c r="H1231" i="26" s="1"/>
  <c r="G1232" i="26"/>
  <c r="H1232" i="26" s="1"/>
  <c r="G1233" i="26"/>
  <c r="H1233" i="26" s="1"/>
  <c r="G1234" i="26"/>
  <c r="H1234" i="26" s="1"/>
  <c r="G1235" i="26"/>
  <c r="H1235" i="26" s="1"/>
  <c r="G1236" i="26"/>
  <c r="H1236" i="26" s="1"/>
  <c r="G1237" i="26"/>
  <c r="H1237" i="26" s="1"/>
  <c r="G1238" i="26"/>
  <c r="H1238" i="26" s="1"/>
  <c r="G1239" i="26"/>
  <c r="H1239" i="26" s="1"/>
  <c r="G1240" i="26"/>
  <c r="H1240" i="26" s="1"/>
  <c r="G1241" i="26"/>
  <c r="H1241" i="26" s="1"/>
  <c r="G1242" i="26"/>
  <c r="H1242" i="26" s="1"/>
  <c r="G1243" i="26"/>
  <c r="H1243" i="26" s="1"/>
  <c r="G1244" i="26"/>
  <c r="H1244" i="26" s="1"/>
  <c r="G1245" i="26"/>
  <c r="H1245" i="26" s="1"/>
  <c r="G1246" i="26"/>
  <c r="H1246" i="26" s="1"/>
  <c r="G1247" i="26"/>
  <c r="H1247" i="26" s="1"/>
  <c r="G1248" i="26"/>
  <c r="H1248" i="26" s="1"/>
  <c r="G1249" i="26"/>
  <c r="H1249" i="26" s="1"/>
  <c r="G1250" i="26"/>
  <c r="H1250" i="26" s="1"/>
  <c r="G1251" i="26"/>
  <c r="H1251" i="26" s="1"/>
  <c r="G1252" i="26"/>
  <c r="H1252" i="26" s="1"/>
  <c r="G1253" i="26"/>
  <c r="H1253" i="26" s="1"/>
  <c r="G1254" i="26"/>
  <c r="H1254" i="26" s="1"/>
  <c r="G1255" i="26"/>
  <c r="H1255" i="26" s="1"/>
  <c r="G1256" i="26"/>
  <c r="H1256" i="26" s="1"/>
  <c r="G1257" i="26"/>
  <c r="H1257" i="26" s="1"/>
  <c r="G1258" i="26"/>
  <c r="H1258" i="26" s="1"/>
  <c r="G1259" i="26"/>
  <c r="H1259" i="26" s="1"/>
  <c r="G1260" i="26"/>
  <c r="H1260" i="26" s="1"/>
  <c r="G1261" i="26"/>
  <c r="H1261" i="26" s="1"/>
  <c r="G1262" i="26"/>
  <c r="H1262" i="26" s="1"/>
  <c r="G1263" i="26"/>
  <c r="H1263" i="26" s="1"/>
  <c r="G1264" i="26"/>
  <c r="H1264" i="26" s="1"/>
  <c r="G1265" i="26"/>
  <c r="H1265" i="26" s="1"/>
  <c r="G1266" i="26"/>
  <c r="H1266" i="26" s="1"/>
  <c r="G1267" i="26"/>
  <c r="H1267" i="26" s="1"/>
  <c r="G1268" i="26"/>
  <c r="H1268" i="26" s="1"/>
  <c r="G1269" i="26"/>
  <c r="H1269" i="26" s="1"/>
  <c r="G1270" i="26"/>
  <c r="H1270" i="26" s="1"/>
  <c r="G1271" i="26"/>
  <c r="H1271" i="26" s="1"/>
  <c r="G1272" i="26"/>
  <c r="H1272" i="26" s="1"/>
  <c r="G1273" i="26"/>
  <c r="H1273" i="26" s="1"/>
  <c r="G1274" i="26"/>
  <c r="H1274" i="26" s="1"/>
  <c r="G1275" i="26"/>
  <c r="H1275" i="26" s="1"/>
  <c r="G1276" i="26"/>
  <c r="H1276" i="26" s="1"/>
  <c r="G1277" i="26"/>
  <c r="H1277" i="26" s="1"/>
  <c r="G1278" i="26"/>
  <c r="H1278" i="26" s="1"/>
  <c r="G1279" i="26"/>
  <c r="H1279" i="26" s="1"/>
  <c r="G1280" i="26"/>
  <c r="H1280" i="26" s="1"/>
  <c r="G1281" i="26"/>
  <c r="H1281" i="26" s="1"/>
  <c r="G1282" i="26"/>
  <c r="H1282" i="26" s="1"/>
  <c r="G1283" i="26"/>
  <c r="H1283" i="26" s="1"/>
  <c r="G1284" i="26"/>
  <c r="H1284" i="26" s="1"/>
  <c r="G1285" i="26"/>
  <c r="H1285" i="26" s="1"/>
  <c r="G1286" i="26"/>
  <c r="H1286" i="26" s="1"/>
  <c r="G1287" i="26"/>
  <c r="H1287" i="26" s="1"/>
  <c r="G1288" i="26"/>
  <c r="H1288" i="26" s="1"/>
  <c r="G1289" i="26"/>
  <c r="H1289" i="26" s="1"/>
  <c r="G1290" i="26"/>
  <c r="H1290" i="26" s="1"/>
  <c r="G1291" i="26"/>
  <c r="H1291" i="26" s="1"/>
  <c r="G1292" i="26"/>
  <c r="H1292" i="26" s="1"/>
  <c r="G1293" i="26"/>
  <c r="H1293" i="26" s="1"/>
  <c r="G1294" i="26"/>
  <c r="H1294" i="26" s="1"/>
  <c r="G1295" i="26"/>
  <c r="H1295" i="26" s="1"/>
  <c r="G1296" i="26"/>
  <c r="H1296" i="26" s="1"/>
  <c r="G1297" i="26"/>
  <c r="H1297" i="26" s="1"/>
  <c r="G1298" i="26"/>
  <c r="H1298" i="26" s="1"/>
  <c r="G1299" i="26"/>
  <c r="H1299" i="26" s="1"/>
  <c r="G1300" i="26"/>
  <c r="H1300" i="26" s="1"/>
  <c r="G1301" i="26"/>
  <c r="H1301" i="26" s="1"/>
  <c r="G1302" i="26"/>
  <c r="H1302" i="26" s="1"/>
  <c r="G1303" i="26"/>
  <c r="H1303" i="26" s="1"/>
  <c r="G1304" i="26"/>
  <c r="H1304" i="26" s="1"/>
  <c r="G1305" i="26"/>
  <c r="H1305" i="26" s="1"/>
  <c r="G1306" i="26"/>
  <c r="H1306" i="26" s="1"/>
  <c r="G1307" i="26"/>
  <c r="H1307" i="26" s="1"/>
  <c r="G1308" i="26"/>
  <c r="H1308" i="26" s="1"/>
  <c r="G1309" i="26"/>
  <c r="H1309" i="26" s="1"/>
  <c r="G1310" i="26"/>
  <c r="H1310" i="26" s="1"/>
  <c r="G1311" i="26"/>
  <c r="H1311" i="26" s="1"/>
  <c r="G1312" i="26"/>
  <c r="H1312" i="26" s="1"/>
  <c r="G1313" i="26"/>
  <c r="H1313" i="26" s="1"/>
  <c r="G1314" i="26"/>
  <c r="H1314" i="26" s="1"/>
  <c r="G1315" i="26"/>
  <c r="H1315" i="26" s="1"/>
  <c r="G1316" i="26"/>
  <c r="H1316" i="26" s="1"/>
  <c r="G1317" i="26"/>
  <c r="H1317" i="26" s="1"/>
  <c r="G1318" i="26"/>
  <c r="H1318" i="26" s="1"/>
  <c r="G1319" i="26"/>
  <c r="H1319" i="26" s="1"/>
  <c r="G1320" i="26"/>
  <c r="H1320" i="26" s="1"/>
  <c r="G1321" i="26"/>
  <c r="H1321" i="26" s="1"/>
  <c r="G1322" i="26"/>
  <c r="H1322" i="26" s="1"/>
  <c r="G1323" i="26"/>
  <c r="H1323" i="26" s="1"/>
  <c r="G1324" i="26"/>
  <c r="H1324" i="26" s="1"/>
  <c r="G1325" i="26"/>
  <c r="H1325" i="26" s="1"/>
  <c r="G1326" i="26"/>
  <c r="H1326" i="26" s="1"/>
  <c r="G1327" i="26"/>
  <c r="H1327" i="26" s="1"/>
  <c r="G1328" i="26"/>
  <c r="H1328" i="26" s="1"/>
  <c r="G1329" i="26"/>
  <c r="H1329" i="26" s="1"/>
  <c r="G1330" i="26"/>
  <c r="H1330" i="26" s="1"/>
  <c r="G1331" i="26"/>
  <c r="H1331" i="26" s="1"/>
  <c r="G1332" i="26"/>
  <c r="H1332" i="26" s="1"/>
  <c r="G1333" i="26"/>
  <c r="H1333" i="26" s="1"/>
  <c r="G1334" i="26"/>
  <c r="H1334" i="26" s="1"/>
  <c r="G1335" i="26"/>
  <c r="H1335" i="26" s="1"/>
  <c r="G1336" i="26"/>
  <c r="H1336" i="26" s="1"/>
  <c r="G1337" i="26"/>
  <c r="H1337" i="26" s="1"/>
  <c r="G1338" i="26"/>
  <c r="H1338" i="26" s="1"/>
  <c r="G1339" i="26"/>
  <c r="H1339" i="26" s="1"/>
  <c r="G1340" i="26"/>
  <c r="H1340" i="26" s="1"/>
  <c r="G1341" i="26"/>
  <c r="H1341" i="26" s="1"/>
  <c r="G1342" i="26"/>
  <c r="H1342" i="26" s="1"/>
  <c r="G1343" i="26"/>
  <c r="H1343" i="26" s="1"/>
  <c r="G1344" i="26"/>
  <c r="H1344" i="26" s="1"/>
  <c r="G1345" i="26"/>
  <c r="H1345" i="26" s="1"/>
  <c r="G1346" i="26"/>
  <c r="H1346" i="26" s="1"/>
  <c r="G1347" i="26"/>
  <c r="H1347" i="26" s="1"/>
  <c r="G1348" i="26"/>
  <c r="H1348" i="26" s="1"/>
  <c r="G1349" i="26"/>
  <c r="H1349" i="26" s="1"/>
  <c r="G1350" i="26"/>
  <c r="H1350" i="26" s="1"/>
  <c r="G1351" i="26"/>
  <c r="H1351" i="26" s="1"/>
  <c r="G1352" i="26"/>
  <c r="H1352" i="26" s="1"/>
  <c r="G1353" i="26"/>
  <c r="H1353" i="26" s="1"/>
  <c r="G1354" i="26"/>
  <c r="H1354" i="26" s="1"/>
  <c r="G1355" i="26"/>
  <c r="H1355" i="26" s="1"/>
  <c r="G1356" i="26"/>
  <c r="H1356" i="26" s="1"/>
  <c r="G1357" i="26"/>
  <c r="H1357" i="26" s="1"/>
  <c r="G1358" i="26"/>
  <c r="H1358" i="26" s="1"/>
  <c r="G1359" i="26"/>
  <c r="H1359" i="26" s="1"/>
  <c r="G1360" i="26"/>
  <c r="H1360" i="26" s="1"/>
  <c r="G1361" i="26"/>
  <c r="H1361" i="26" s="1"/>
  <c r="G1362" i="26"/>
  <c r="H1362" i="26" s="1"/>
  <c r="G1363" i="26"/>
  <c r="H1363" i="26" s="1"/>
  <c r="G1364" i="26"/>
  <c r="H1364" i="26" s="1"/>
  <c r="G1365" i="26"/>
  <c r="H1365" i="26" s="1"/>
  <c r="G1366" i="26"/>
  <c r="H1366" i="26" s="1"/>
  <c r="G1367" i="26"/>
  <c r="H1367" i="26" s="1"/>
  <c r="G1368" i="26"/>
  <c r="H1368" i="26" s="1"/>
  <c r="G1369" i="26"/>
  <c r="H1369" i="26" s="1"/>
  <c r="G1370" i="26"/>
  <c r="H1370" i="26" s="1"/>
  <c r="G1371" i="26"/>
  <c r="H1371" i="26" s="1"/>
  <c r="G1372" i="26"/>
  <c r="H1372" i="26" s="1"/>
  <c r="G1373" i="26"/>
  <c r="H1373" i="26" s="1"/>
  <c r="G1374" i="26"/>
  <c r="H1374" i="26" s="1"/>
  <c r="G1375" i="26"/>
  <c r="H1375" i="26" s="1"/>
  <c r="G1376" i="26"/>
  <c r="H1376" i="26" s="1"/>
  <c r="G1377" i="26"/>
  <c r="H1377" i="26" s="1"/>
  <c r="G1378" i="26"/>
  <c r="H1378" i="26" s="1"/>
  <c r="G1379" i="26"/>
  <c r="H1379" i="26" s="1"/>
  <c r="G1380" i="26"/>
  <c r="H1380" i="26" s="1"/>
  <c r="G1381" i="26"/>
  <c r="H1381" i="26" s="1"/>
  <c r="G1382" i="26"/>
  <c r="H1382" i="26" s="1"/>
  <c r="G1383" i="26"/>
  <c r="H1383" i="26" s="1"/>
  <c r="G1384" i="26"/>
  <c r="H1384" i="26" s="1"/>
  <c r="G1385" i="26"/>
  <c r="H1385" i="26" s="1"/>
  <c r="G1386" i="26"/>
  <c r="H1386" i="26" s="1"/>
  <c r="G1387" i="26"/>
  <c r="H1387" i="26" s="1"/>
  <c r="G1388" i="26"/>
  <c r="H1388" i="26" s="1"/>
  <c r="G1389" i="26"/>
  <c r="H1389" i="26" s="1"/>
  <c r="G1390" i="26"/>
  <c r="H1390" i="26" s="1"/>
  <c r="G1391" i="26"/>
  <c r="H1391" i="26" s="1"/>
  <c r="G1392" i="26"/>
  <c r="H1392" i="26" s="1"/>
  <c r="G1393" i="26"/>
  <c r="H1393" i="26" s="1"/>
  <c r="G1394" i="26"/>
  <c r="H1394" i="26" s="1"/>
  <c r="G1395" i="26"/>
  <c r="H1395" i="26" s="1"/>
  <c r="G1396" i="26"/>
  <c r="H1396" i="26" s="1"/>
  <c r="G1397" i="26"/>
  <c r="H1397" i="26" s="1"/>
  <c r="G1398" i="26"/>
  <c r="H1398" i="26" s="1"/>
  <c r="G1399" i="26"/>
  <c r="H1399" i="26" s="1"/>
  <c r="G1400" i="26"/>
  <c r="H1400" i="26" s="1"/>
  <c r="G1401" i="26"/>
  <c r="H1401" i="26" s="1"/>
  <c r="G1402" i="26"/>
  <c r="H1402" i="26" s="1"/>
  <c r="G1403" i="26"/>
  <c r="H1403" i="26" s="1"/>
  <c r="G1404" i="26"/>
  <c r="H1404" i="26" s="1"/>
  <c r="G1405" i="26"/>
  <c r="H1405" i="26" s="1"/>
  <c r="G1406" i="26"/>
  <c r="H1406" i="26" s="1"/>
  <c r="G1407" i="26"/>
  <c r="H1407" i="26" s="1"/>
  <c r="G1408" i="26"/>
  <c r="H1408" i="26" s="1"/>
  <c r="G1409" i="26"/>
  <c r="H1409" i="26" s="1"/>
  <c r="G1410" i="26"/>
  <c r="H1410" i="26" s="1"/>
  <c r="G1411" i="26"/>
  <c r="H1411" i="26" s="1"/>
  <c r="G1412" i="26"/>
  <c r="H1412" i="26" s="1"/>
  <c r="G1413" i="26"/>
  <c r="H1413" i="26" s="1"/>
  <c r="G1414" i="26"/>
  <c r="H1414" i="26" s="1"/>
  <c r="G1415" i="26"/>
  <c r="H1415" i="26" s="1"/>
  <c r="G1416" i="26"/>
  <c r="H1416" i="26" s="1"/>
  <c r="G1417" i="26"/>
  <c r="H1417" i="26" s="1"/>
  <c r="G1418" i="26"/>
  <c r="H1418" i="26" s="1"/>
  <c r="G1419" i="26"/>
  <c r="H1419" i="26" s="1"/>
  <c r="G1420" i="26"/>
  <c r="H1420" i="26" s="1"/>
  <c r="G1421" i="26"/>
  <c r="H1421" i="26" s="1"/>
  <c r="G1422" i="26"/>
  <c r="H1422" i="26" s="1"/>
  <c r="G1423" i="26"/>
  <c r="H1423" i="26" s="1"/>
  <c r="G1424" i="26"/>
  <c r="H1424" i="26" s="1"/>
  <c r="G1425" i="26"/>
  <c r="H1425" i="26" s="1"/>
  <c r="G1426" i="26"/>
  <c r="H1426" i="26" s="1"/>
  <c r="G1427" i="26"/>
  <c r="H1427" i="26" s="1"/>
  <c r="G1428" i="26"/>
  <c r="H1428" i="26" s="1"/>
  <c r="G1429" i="26"/>
  <c r="H1429" i="26" s="1"/>
  <c r="G1430" i="26"/>
  <c r="H1430" i="26" s="1"/>
  <c r="G1431" i="26"/>
  <c r="H1431" i="26" s="1"/>
  <c r="G1432" i="26"/>
  <c r="H1432" i="26" s="1"/>
  <c r="G1433" i="26"/>
  <c r="H1433" i="26" s="1"/>
  <c r="G1434" i="26"/>
  <c r="H1434" i="26" s="1"/>
  <c r="G1435" i="26"/>
  <c r="H1435" i="26" s="1"/>
  <c r="G1436" i="26"/>
  <c r="H1436" i="26" s="1"/>
  <c r="G1437" i="26"/>
  <c r="H1437" i="26" s="1"/>
  <c r="G1438" i="26"/>
  <c r="H1438" i="26" s="1"/>
  <c r="G1439" i="26"/>
  <c r="H1439" i="26" s="1"/>
  <c r="G1440" i="26"/>
  <c r="H1440" i="26" s="1"/>
  <c r="G1441" i="26"/>
  <c r="H1441" i="26" s="1"/>
  <c r="G1442" i="26"/>
  <c r="H1442" i="26" s="1"/>
  <c r="G1443" i="26"/>
  <c r="H1443" i="26" s="1"/>
  <c r="G1444" i="26"/>
  <c r="H1444" i="26" s="1"/>
  <c r="G1445" i="26"/>
  <c r="H1445" i="26" s="1"/>
  <c r="G1446" i="26"/>
  <c r="H1446" i="26" s="1"/>
  <c r="G1447" i="26"/>
  <c r="H1447" i="26" s="1"/>
  <c r="G1448" i="26"/>
  <c r="H1448" i="26" s="1"/>
  <c r="G1449" i="26"/>
  <c r="H1449" i="26" s="1"/>
  <c r="G1450" i="26"/>
  <c r="H1450" i="26" s="1"/>
  <c r="G1451" i="26"/>
  <c r="H1451" i="26" s="1"/>
  <c r="G1452" i="26"/>
  <c r="H1452" i="26" s="1"/>
  <c r="G1453" i="26"/>
  <c r="H1453" i="26" s="1"/>
  <c r="G1454" i="26"/>
  <c r="H1454" i="26" s="1"/>
  <c r="G1455" i="26"/>
  <c r="H1455" i="26" s="1"/>
  <c r="G1456" i="26"/>
  <c r="H1456" i="26" s="1"/>
  <c r="G1457" i="26"/>
  <c r="H1457" i="26" s="1"/>
  <c r="G1458" i="26"/>
  <c r="H1458" i="26" s="1"/>
  <c r="G1459" i="26"/>
  <c r="H1459" i="26" s="1"/>
  <c r="G1460" i="26"/>
  <c r="H1460" i="26" s="1"/>
  <c r="G1461" i="26"/>
  <c r="H1461" i="26" s="1"/>
  <c r="G1462" i="26"/>
  <c r="H1462" i="26" s="1"/>
  <c r="G1463" i="26"/>
  <c r="H1463" i="26" s="1"/>
  <c r="G1464" i="26"/>
  <c r="H1464" i="26" s="1"/>
  <c r="G1465" i="26"/>
  <c r="H1465" i="26" s="1"/>
  <c r="G1466" i="26"/>
  <c r="H1466" i="26" s="1"/>
  <c r="G1467" i="26"/>
  <c r="H1467" i="26" s="1"/>
  <c r="G1468" i="26"/>
  <c r="H1468" i="26" s="1"/>
  <c r="G1469" i="26"/>
  <c r="H1469" i="26" s="1"/>
  <c r="G1470" i="26"/>
  <c r="H1470" i="26" s="1"/>
  <c r="G1471" i="26"/>
  <c r="H1471" i="26" s="1"/>
  <c r="G1472" i="26"/>
  <c r="H1472" i="26" s="1"/>
  <c r="G1473" i="26"/>
  <c r="H1473" i="26" s="1"/>
  <c r="G1474" i="26"/>
  <c r="H1474" i="26" s="1"/>
  <c r="G1475" i="26"/>
  <c r="H1475" i="26" s="1"/>
  <c r="G1476" i="26"/>
  <c r="H1476" i="26" s="1"/>
  <c r="G1477" i="26"/>
  <c r="H1477" i="26" s="1"/>
  <c r="G1478" i="26"/>
  <c r="H1478" i="26" s="1"/>
  <c r="G1479" i="26"/>
  <c r="H1479" i="26" s="1"/>
  <c r="G1480" i="26"/>
  <c r="H1480" i="26" s="1"/>
  <c r="G1481" i="26"/>
  <c r="H1481" i="26" s="1"/>
  <c r="G1482" i="26"/>
  <c r="H1482" i="26" s="1"/>
  <c r="G1483" i="26"/>
  <c r="H1483" i="26" s="1"/>
  <c r="G1484" i="26"/>
  <c r="H1484" i="26" s="1"/>
  <c r="G1485" i="26"/>
  <c r="H1485" i="26" s="1"/>
  <c r="G1486" i="26"/>
  <c r="H1486" i="26" s="1"/>
  <c r="G1487" i="26"/>
  <c r="H1487" i="26" s="1"/>
  <c r="G1488" i="26"/>
  <c r="H1488" i="26" s="1"/>
  <c r="G1489" i="26"/>
  <c r="H1489" i="26" s="1"/>
  <c r="G1490" i="26"/>
  <c r="H1490" i="26" s="1"/>
  <c r="G1491" i="26"/>
  <c r="H1491" i="26" s="1"/>
  <c r="G1492" i="26"/>
  <c r="H1492" i="26" s="1"/>
  <c r="G1493" i="26"/>
  <c r="H1493" i="26" s="1"/>
  <c r="G1494" i="26"/>
  <c r="H1494" i="26" s="1"/>
  <c r="G1495" i="26"/>
  <c r="H1495" i="26" s="1"/>
  <c r="G1496" i="26"/>
  <c r="H1496" i="26" s="1"/>
  <c r="G1497" i="26"/>
  <c r="H1497" i="26" s="1"/>
  <c r="G1498" i="26"/>
  <c r="H1498" i="26" s="1"/>
  <c r="G1499" i="26"/>
  <c r="H1499" i="26" s="1"/>
  <c r="G1500" i="26"/>
  <c r="H1500" i="26" s="1"/>
  <c r="G1501" i="26"/>
  <c r="H1501" i="26" s="1"/>
  <c r="G1502" i="26"/>
  <c r="H1502" i="26" s="1"/>
  <c r="G1503" i="26"/>
  <c r="H1503" i="26" s="1"/>
  <c r="G1504" i="26"/>
  <c r="H1504" i="26" s="1"/>
  <c r="G1505" i="26"/>
  <c r="H1505" i="26" s="1"/>
  <c r="G1506" i="26"/>
  <c r="H1506" i="26" s="1"/>
  <c r="G1507" i="26"/>
  <c r="H1507" i="26" s="1"/>
  <c r="G1508" i="26"/>
  <c r="H1508" i="26" s="1"/>
  <c r="G1509" i="26"/>
  <c r="H1509" i="26" s="1"/>
  <c r="G1510" i="26"/>
  <c r="H1510" i="26" s="1"/>
  <c r="G1511" i="26"/>
  <c r="H1511" i="26" s="1"/>
  <c r="G1512" i="26"/>
  <c r="H1512" i="26" s="1"/>
  <c r="G1513" i="26"/>
  <c r="H1513" i="26" s="1"/>
  <c r="G1514" i="26"/>
  <c r="H1514" i="26" s="1"/>
  <c r="G1515" i="26"/>
  <c r="H1515" i="26" s="1"/>
  <c r="G1516" i="26"/>
  <c r="H1516" i="26" s="1"/>
  <c r="G1517" i="26"/>
  <c r="H1517" i="26" s="1"/>
  <c r="G1518" i="26"/>
  <c r="H1518" i="26" s="1"/>
  <c r="G1519" i="26"/>
  <c r="H1519" i="26" s="1"/>
  <c r="G1520" i="26"/>
  <c r="H1520" i="26" s="1"/>
  <c r="G1521" i="26"/>
  <c r="H1521" i="26" s="1"/>
  <c r="G1522" i="26"/>
  <c r="H1522" i="26" s="1"/>
  <c r="G1523" i="26"/>
  <c r="H1523" i="26" s="1"/>
  <c r="G1524" i="26"/>
  <c r="H1524" i="26" s="1"/>
  <c r="G1525" i="26"/>
  <c r="H1525" i="26" s="1"/>
  <c r="G1526" i="26"/>
  <c r="H1526" i="26" s="1"/>
  <c r="G1527" i="26"/>
  <c r="H1527" i="26" s="1"/>
  <c r="G1528" i="26"/>
  <c r="H1528" i="26" s="1"/>
  <c r="G1529" i="26"/>
  <c r="H1529" i="26" s="1"/>
  <c r="G1530" i="26"/>
  <c r="H1530" i="26" s="1"/>
  <c r="G1531" i="26"/>
  <c r="H1531" i="26" s="1"/>
  <c r="G1532" i="26"/>
  <c r="H1532" i="26" s="1"/>
  <c r="G1533" i="26"/>
  <c r="H1533" i="26" s="1"/>
  <c r="G1534" i="26"/>
  <c r="H1534" i="26" s="1"/>
  <c r="G1535" i="26"/>
  <c r="H1535" i="26" s="1"/>
  <c r="G1536" i="26"/>
  <c r="H1536" i="26" s="1"/>
  <c r="G1537" i="26"/>
  <c r="H1537" i="26" s="1"/>
  <c r="G1538" i="26"/>
  <c r="H1538" i="26" s="1"/>
  <c r="G1539" i="26"/>
  <c r="H1539" i="26" s="1"/>
  <c r="G1540" i="26"/>
  <c r="H1540" i="26" s="1"/>
  <c r="G1541" i="26"/>
  <c r="H1541" i="26" s="1"/>
  <c r="G1542" i="26"/>
  <c r="H1542" i="26" s="1"/>
  <c r="G1543" i="26"/>
  <c r="H1543" i="26" s="1"/>
  <c r="G1544" i="26"/>
  <c r="H1544" i="26" s="1"/>
  <c r="G1545" i="26"/>
  <c r="H1545" i="26" s="1"/>
  <c r="G1546" i="26"/>
  <c r="H1546" i="26" s="1"/>
  <c r="G1547" i="26"/>
  <c r="H1547" i="26" s="1"/>
  <c r="G1548" i="26"/>
  <c r="H1548" i="26" s="1"/>
  <c r="G1549" i="26"/>
  <c r="H1549" i="26" s="1"/>
  <c r="G1550" i="26"/>
  <c r="H1550" i="26" s="1"/>
  <c r="G1551" i="26"/>
  <c r="H1551" i="26" s="1"/>
  <c r="G1552" i="26"/>
  <c r="H1552" i="26" s="1"/>
  <c r="G1553" i="26"/>
  <c r="H1553" i="26" s="1"/>
  <c r="G1554" i="26"/>
  <c r="H1554" i="26" s="1"/>
  <c r="G1555" i="26"/>
  <c r="H1555" i="26" s="1"/>
  <c r="G1556" i="26"/>
  <c r="H1556" i="26" s="1"/>
  <c r="G1557" i="26"/>
  <c r="H1557" i="26" s="1"/>
  <c r="G1558" i="26"/>
  <c r="H1558" i="26" s="1"/>
  <c r="G1559" i="26"/>
  <c r="H1559" i="26" s="1"/>
  <c r="G1560" i="26"/>
  <c r="H1560" i="26" s="1"/>
  <c r="G1561" i="26"/>
  <c r="H1561" i="26" s="1"/>
  <c r="G1562" i="26"/>
  <c r="H1562" i="26" s="1"/>
  <c r="G1563" i="26"/>
  <c r="H1563" i="26" s="1"/>
  <c r="G1564" i="26"/>
  <c r="H1564" i="26" s="1"/>
  <c r="G1565" i="26"/>
  <c r="H1565" i="26" s="1"/>
  <c r="G1566" i="26"/>
  <c r="H1566" i="26" s="1"/>
  <c r="G1567" i="26"/>
  <c r="H1567" i="26" s="1"/>
  <c r="G1568" i="26"/>
  <c r="H1568" i="26" s="1"/>
  <c r="G1569" i="26"/>
  <c r="H1569" i="26" s="1"/>
  <c r="G1570" i="26"/>
  <c r="H1570" i="26" s="1"/>
  <c r="G1571" i="26"/>
  <c r="H1571" i="26" s="1"/>
  <c r="G1572" i="26"/>
  <c r="H1572" i="26" s="1"/>
  <c r="G1573" i="26"/>
  <c r="H1573" i="26" s="1"/>
  <c r="G1574" i="26"/>
  <c r="H1574" i="26" s="1"/>
  <c r="G1575" i="26"/>
  <c r="H1575" i="26" s="1"/>
  <c r="G1576" i="26"/>
  <c r="H1576" i="26" s="1"/>
  <c r="G1577" i="26"/>
  <c r="H1577" i="26" s="1"/>
  <c r="G1578" i="26"/>
  <c r="H1578" i="26" s="1"/>
  <c r="G1579" i="26"/>
  <c r="H1579" i="26" s="1"/>
  <c r="G1580" i="26"/>
  <c r="H1580" i="26" s="1"/>
  <c r="G1581" i="26"/>
  <c r="H1581" i="26" s="1"/>
  <c r="G1582" i="26"/>
  <c r="H1582" i="26" s="1"/>
  <c r="G1583" i="26"/>
  <c r="H1583" i="26" s="1"/>
  <c r="G1584" i="26"/>
  <c r="H1584" i="26" s="1"/>
  <c r="G1585" i="26"/>
  <c r="H1585" i="26" s="1"/>
  <c r="G1586" i="26"/>
  <c r="H1586" i="26" s="1"/>
  <c r="G1587" i="26"/>
  <c r="H1587" i="26" s="1"/>
  <c r="G1588" i="26"/>
  <c r="H1588" i="26" s="1"/>
  <c r="G1589" i="26"/>
  <c r="H1589" i="26" s="1"/>
  <c r="G1590" i="26"/>
  <c r="H1590" i="26" s="1"/>
  <c r="G1591" i="26"/>
  <c r="H1591" i="26" s="1"/>
  <c r="G1592" i="26"/>
  <c r="H1592" i="26" s="1"/>
  <c r="G1593" i="26"/>
  <c r="H1593" i="26" s="1"/>
  <c r="G1594" i="26"/>
  <c r="H1594" i="26" s="1"/>
  <c r="G1595" i="26"/>
  <c r="H1595" i="26" s="1"/>
  <c r="G1596" i="26"/>
  <c r="H1596" i="26" s="1"/>
  <c r="G1597" i="26"/>
  <c r="H1597" i="26" s="1"/>
  <c r="G1598" i="26"/>
  <c r="H1598" i="26" s="1"/>
  <c r="G1599" i="26"/>
  <c r="H1599" i="26" s="1"/>
  <c r="G1600" i="26"/>
  <c r="H1600" i="26" s="1"/>
  <c r="G1601" i="26"/>
  <c r="H1601" i="26" s="1"/>
  <c r="G1602" i="26"/>
  <c r="H1602" i="26" s="1"/>
  <c r="G1603" i="26"/>
  <c r="H1603" i="26" s="1"/>
  <c r="G1604" i="26"/>
  <c r="H1604" i="26" s="1"/>
  <c r="G1605" i="26"/>
  <c r="H1605" i="26" s="1"/>
  <c r="G1606" i="26"/>
  <c r="H1606" i="26" s="1"/>
  <c r="G1607" i="26"/>
  <c r="H1607" i="26" s="1"/>
  <c r="G1608" i="26"/>
  <c r="H1608" i="26" s="1"/>
  <c r="G1609" i="26"/>
  <c r="H1609" i="26" s="1"/>
  <c r="G1610" i="26"/>
  <c r="H1610" i="26" s="1"/>
  <c r="G1611" i="26"/>
  <c r="H1611" i="26" s="1"/>
  <c r="G1612" i="26"/>
  <c r="H1612" i="26" s="1"/>
  <c r="G1613" i="26"/>
  <c r="H1613" i="26" s="1"/>
  <c r="G1614" i="26"/>
  <c r="H1614" i="26" s="1"/>
  <c r="G1615" i="26"/>
  <c r="H1615" i="26" s="1"/>
  <c r="G1616" i="26"/>
  <c r="H1616" i="26" s="1"/>
  <c r="G1617" i="26"/>
  <c r="H1617" i="26" s="1"/>
  <c r="G1618" i="26"/>
  <c r="H1618" i="26" s="1"/>
  <c r="G1619" i="26"/>
  <c r="H1619" i="26" s="1"/>
  <c r="G1620" i="26"/>
  <c r="H1620" i="26" s="1"/>
  <c r="G1621" i="26"/>
  <c r="H1621" i="26" s="1"/>
  <c r="G1622" i="26"/>
  <c r="H1622" i="26" s="1"/>
  <c r="G1623" i="26"/>
  <c r="H1623" i="26" s="1"/>
  <c r="G1624" i="26"/>
  <c r="H1624" i="26" s="1"/>
  <c r="G1625" i="26"/>
  <c r="H1625" i="26" s="1"/>
  <c r="G1626" i="26"/>
  <c r="H1626" i="26" s="1"/>
  <c r="G1627" i="26"/>
  <c r="H1627" i="26" s="1"/>
  <c r="G1628" i="26"/>
  <c r="H1628" i="26" s="1"/>
  <c r="G1629" i="26"/>
  <c r="H1629" i="26" s="1"/>
  <c r="G1630" i="26"/>
  <c r="H1630" i="26" s="1"/>
  <c r="G1631" i="26"/>
  <c r="H1631" i="26" s="1"/>
  <c r="G1632" i="26"/>
  <c r="H1632" i="26" s="1"/>
  <c r="G1633" i="26"/>
  <c r="H1633" i="26" s="1"/>
  <c r="G1634" i="26"/>
  <c r="H1634" i="26" s="1"/>
  <c r="G1635" i="26"/>
  <c r="H1635" i="26" s="1"/>
  <c r="G1636" i="26"/>
  <c r="H1636" i="26" s="1"/>
  <c r="G1637" i="26"/>
  <c r="H1637" i="26" s="1"/>
  <c r="G1638" i="26"/>
  <c r="H1638" i="26" s="1"/>
  <c r="G1639" i="26"/>
  <c r="H1639" i="26" s="1"/>
  <c r="G1640" i="26"/>
  <c r="H1640" i="26" s="1"/>
  <c r="G1641" i="26"/>
  <c r="H1641" i="26" s="1"/>
  <c r="G1642" i="26"/>
  <c r="H1642" i="26" s="1"/>
  <c r="G1643" i="26"/>
  <c r="H1643" i="26" s="1"/>
  <c r="G1644" i="26"/>
  <c r="H1644" i="26" s="1"/>
  <c r="G1645" i="26"/>
  <c r="H1645" i="26" s="1"/>
  <c r="G1646" i="26"/>
  <c r="H1646" i="26" s="1"/>
  <c r="G1647" i="26"/>
  <c r="H1647" i="26" s="1"/>
  <c r="G1648" i="26"/>
  <c r="H1648" i="26" s="1"/>
  <c r="G1649" i="26"/>
  <c r="H1649" i="26" s="1"/>
  <c r="G1650" i="26"/>
  <c r="H1650" i="26" s="1"/>
  <c r="G1651" i="26"/>
  <c r="H1651" i="26" s="1"/>
  <c r="G1652" i="26"/>
  <c r="H1652" i="26" s="1"/>
  <c r="G1653" i="26"/>
  <c r="H1653" i="26" s="1"/>
  <c r="G1654" i="26"/>
  <c r="H1654" i="26" s="1"/>
  <c r="G1655" i="26"/>
  <c r="H1655" i="26" s="1"/>
  <c r="G1656" i="26"/>
  <c r="H1656" i="26" s="1"/>
  <c r="G1657" i="26"/>
  <c r="H1657" i="26" s="1"/>
  <c r="G1658" i="26"/>
  <c r="H1658" i="26" s="1"/>
  <c r="G1659" i="26"/>
  <c r="H1659" i="26" s="1"/>
  <c r="G1660" i="26"/>
  <c r="H1660" i="26" s="1"/>
  <c r="G1661" i="26"/>
  <c r="H1661" i="26" s="1"/>
  <c r="G1662" i="26"/>
  <c r="H1662" i="26" s="1"/>
  <c r="G1663" i="26"/>
  <c r="H1663" i="26" s="1"/>
  <c r="G1664" i="26"/>
  <c r="H1664" i="26" s="1"/>
  <c r="G1665" i="26"/>
  <c r="H1665" i="26" s="1"/>
  <c r="G1666" i="26"/>
  <c r="H1666" i="26" s="1"/>
  <c r="G1667" i="26"/>
  <c r="H1667" i="26" s="1"/>
  <c r="G1668" i="26"/>
  <c r="H1668" i="26" s="1"/>
  <c r="G1669" i="26"/>
  <c r="H1669" i="26" s="1"/>
  <c r="G1670" i="26"/>
  <c r="H1670" i="26" s="1"/>
  <c r="G1671" i="26"/>
  <c r="H1671" i="26" s="1"/>
  <c r="G1672" i="26"/>
  <c r="H1672" i="26" s="1"/>
  <c r="G1673" i="26"/>
  <c r="H1673" i="26" s="1"/>
  <c r="G1674" i="26"/>
  <c r="H1674" i="26" s="1"/>
  <c r="G1675" i="26"/>
  <c r="H1675" i="26" s="1"/>
  <c r="G1676" i="26"/>
  <c r="H1676" i="26" s="1"/>
  <c r="G1677" i="26"/>
  <c r="H1677" i="26" s="1"/>
  <c r="G1678" i="26"/>
  <c r="H1678" i="26" s="1"/>
  <c r="G1679" i="26"/>
  <c r="H1679" i="26" s="1"/>
  <c r="G1680" i="26"/>
  <c r="H1680" i="26" s="1"/>
  <c r="G1681" i="26"/>
  <c r="H1681" i="26" s="1"/>
  <c r="G1682" i="26"/>
  <c r="H1682" i="26" s="1"/>
  <c r="G1683" i="26"/>
  <c r="H1683" i="26" s="1"/>
  <c r="G1684" i="26"/>
  <c r="H1684" i="26" s="1"/>
  <c r="G1685" i="26"/>
  <c r="H1685" i="26" s="1"/>
  <c r="G1686" i="26"/>
  <c r="H1686" i="26" s="1"/>
  <c r="G1687" i="26"/>
  <c r="H1687" i="26" s="1"/>
  <c r="G1688" i="26"/>
  <c r="H1688" i="26" s="1"/>
  <c r="G1689" i="26"/>
  <c r="H1689" i="26" s="1"/>
  <c r="G1690" i="26"/>
  <c r="H1690" i="26" s="1"/>
  <c r="G1691" i="26"/>
  <c r="H1691" i="26" s="1"/>
  <c r="G1692" i="26"/>
  <c r="H1692" i="26" s="1"/>
  <c r="G1693" i="26"/>
  <c r="H1693" i="26" s="1"/>
  <c r="G1694" i="26"/>
  <c r="H1694" i="26" s="1"/>
  <c r="G1695" i="26"/>
  <c r="H1695" i="26" s="1"/>
  <c r="G1696" i="26"/>
  <c r="H1696" i="26" s="1"/>
  <c r="G1697" i="26"/>
  <c r="H1697" i="26" s="1"/>
  <c r="G1698" i="26"/>
  <c r="H1698" i="26" s="1"/>
  <c r="G1699" i="26"/>
  <c r="H1699" i="26" s="1"/>
  <c r="G1700" i="26"/>
  <c r="H1700" i="26" s="1"/>
  <c r="G1701" i="26"/>
  <c r="H1701" i="26" s="1"/>
  <c r="G1702" i="26"/>
  <c r="H1702" i="26" s="1"/>
  <c r="G1703" i="26"/>
  <c r="H1703" i="26" s="1"/>
  <c r="G1704" i="26"/>
  <c r="H1704" i="26" s="1"/>
  <c r="G1705" i="26"/>
  <c r="H1705" i="26" s="1"/>
  <c r="G1706" i="26"/>
  <c r="H1706" i="26" s="1"/>
  <c r="G1707" i="26"/>
  <c r="H1707" i="26" s="1"/>
  <c r="G1708" i="26"/>
  <c r="H1708" i="26" s="1"/>
  <c r="G1709" i="26"/>
  <c r="H1709" i="26" s="1"/>
  <c r="G1710" i="26"/>
  <c r="H1710" i="26" s="1"/>
  <c r="G1711" i="26"/>
  <c r="H1711" i="26" s="1"/>
  <c r="G1712" i="26"/>
  <c r="H1712" i="26" s="1"/>
  <c r="G1713" i="26"/>
  <c r="H1713" i="26" s="1"/>
  <c r="G1714" i="26"/>
  <c r="H1714" i="26" s="1"/>
  <c r="G1715" i="26"/>
  <c r="H1715" i="26" s="1"/>
  <c r="G1716" i="26"/>
  <c r="H1716" i="26" s="1"/>
  <c r="G1717" i="26"/>
  <c r="H1717" i="26" s="1"/>
  <c r="G1718" i="26"/>
  <c r="H1718" i="26" s="1"/>
  <c r="G1719" i="26"/>
  <c r="H1719" i="26" s="1"/>
  <c r="G1720" i="26"/>
  <c r="H1720" i="26" s="1"/>
  <c r="G1721" i="26"/>
  <c r="H1721" i="26" s="1"/>
  <c r="G1722" i="26"/>
  <c r="H1722" i="26" s="1"/>
  <c r="G1723" i="26"/>
  <c r="H1723" i="26" s="1"/>
  <c r="G1724" i="26"/>
  <c r="H1724" i="26" s="1"/>
  <c r="G1725" i="26"/>
  <c r="H1725" i="26" s="1"/>
  <c r="G1726" i="26"/>
  <c r="H1726" i="26" s="1"/>
  <c r="G1727" i="26"/>
  <c r="H1727" i="26" s="1"/>
  <c r="G1728" i="26"/>
  <c r="H1728" i="26" s="1"/>
  <c r="G1729" i="26"/>
  <c r="H1729" i="26" s="1"/>
  <c r="G1730" i="26"/>
  <c r="H1730" i="26" s="1"/>
  <c r="G1731" i="26"/>
  <c r="H1731" i="26" s="1"/>
  <c r="G1732" i="26"/>
  <c r="H1732" i="26" s="1"/>
  <c r="G1733" i="26"/>
  <c r="H1733" i="26" s="1"/>
  <c r="G1734" i="26"/>
  <c r="H1734" i="26" s="1"/>
  <c r="G1735" i="26"/>
  <c r="H1735" i="26" s="1"/>
  <c r="G1736" i="26"/>
  <c r="H1736" i="26" s="1"/>
  <c r="G1737" i="26"/>
  <c r="H1737" i="26" s="1"/>
  <c r="G1738" i="26"/>
  <c r="H1738" i="26" s="1"/>
  <c r="G1739" i="26"/>
  <c r="H1739" i="26" s="1"/>
  <c r="G1740" i="26"/>
  <c r="H1740" i="26" s="1"/>
  <c r="G1741" i="26"/>
  <c r="H1741" i="26" s="1"/>
  <c r="G1742" i="26"/>
  <c r="H1742" i="26" s="1"/>
  <c r="G1743" i="26"/>
  <c r="H1743" i="26" s="1"/>
  <c r="G1744" i="26"/>
  <c r="H1744" i="26" s="1"/>
  <c r="G1745" i="26"/>
  <c r="H1745" i="26" s="1"/>
  <c r="G1746" i="26"/>
  <c r="H1746" i="26" s="1"/>
  <c r="G1747" i="26"/>
  <c r="H1747" i="26" s="1"/>
  <c r="G1748" i="26"/>
  <c r="H1748" i="26" s="1"/>
  <c r="G1749" i="26"/>
  <c r="H1749" i="26" s="1"/>
  <c r="G1750" i="26"/>
  <c r="H1750" i="26" s="1"/>
  <c r="G1751" i="26"/>
  <c r="H1751" i="26" s="1"/>
  <c r="G1752" i="26"/>
  <c r="H1752" i="26" s="1"/>
  <c r="G1753" i="26"/>
  <c r="H1753" i="26" s="1"/>
  <c r="G1754" i="26"/>
  <c r="H1754" i="26" s="1"/>
  <c r="G1755" i="26"/>
  <c r="H1755" i="26" s="1"/>
  <c r="G1756" i="26"/>
  <c r="H1756" i="26" s="1"/>
  <c r="G1757" i="26"/>
  <c r="H1757" i="26" s="1"/>
  <c r="G1758" i="26"/>
  <c r="H1758" i="26" s="1"/>
  <c r="G1759" i="26"/>
  <c r="H1759" i="26" s="1"/>
  <c r="G1760" i="26"/>
  <c r="H1760" i="26" s="1"/>
  <c r="G1761" i="26"/>
  <c r="H1761" i="26" s="1"/>
  <c r="G1762" i="26"/>
  <c r="H1762" i="26" s="1"/>
  <c r="G1763" i="26"/>
  <c r="H1763" i="26" s="1"/>
  <c r="G1764" i="26"/>
  <c r="H1764" i="26" s="1"/>
  <c r="G1765" i="26"/>
  <c r="H1765" i="26" s="1"/>
  <c r="G1766" i="26"/>
  <c r="H1766" i="26" s="1"/>
  <c r="G1767" i="26"/>
  <c r="H1767" i="26" s="1"/>
  <c r="G1768" i="26"/>
  <c r="H1768" i="26" s="1"/>
  <c r="G1769" i="26"/>
  <c r="H1769" i="26" s="1"/>
  <c r="G1770" i="26"/>
  <c r="H1770" i="26" s="1"/>
  <c r="G1771" i="26"/>
  <c r="H1771" i="26" s="1"/>
  <c r="G1772" i="26"/>
  <c r="H1772" i="26" s="1"/>
  <c r="G1773" i="26"/>
  <c r="H1773" i="26" s="1"/>
  <c r="G1774" i="26"/>
  <c r="H1774" i="26" s="1"/>
  <c r="G1775" i="26"/>
  <c r="H1775" i="26" s="1"/>
  <c r="G1776" i="26"/>
  <c r="H1776" i="26" s="1"/>
  <c r="G1777" i="26"/>
  <c r="H1777" i="26" s="1"/>
  <c r="G1778" i="26"/>
  <c r="H1778" i="26" s="1"/>
  <c r="G1779" i="26"/>
  <c r="H1779" i="26" s="1"/>
  <c r="G1780" i="26"/>
  <c r="H1780" i="26" s="1"/>
  <c r="G1781" i="26"/>
  <c r="H1781" i="26" s="1"/>
  <c r="G1782" i="26"/>
  <c r="H1782" i="26" s="1"/>
  <c r="G1783" i="26"/>
  <c r="H1783" i="26" s="1"/>
  <c r="G1784" i="26"/>
  <c r="H1784" i="26" s="1"/>
  <c r="G1785" i="26"/>
  <c r="H1785" i="26" s="1"/>
  <c r="G1786" i="26"/>
  <c r="H1786" i="26" s="1"/>
  <c r="G1787" i="26"/>
  <c r="H1787" i="26" s="1"/>
  <c r="G1788" i="26"/>
  <c r="H1788" i="26" s="1"/>
  <c r="G1789" i="26"/>
  <c r="H1789" i="26" s="1"/>
  <c r="G1790" i="26"/>
  <c r="H1790" i="26" s="1"/>
  <c r="G1791" i="26"/>
  <c r="H1791" i="26" s="1"/>
  <c r="G1792" i="26"/>
  <c r="H1792" i="26" s="1"/>
  <c r="G1793" i="26"/>
  <c r="H1793" i="26" s="1"/>
  <c r="G1794" i="26"/>
  <c r="H1794" i="26" s="1"/>
  <c r="G1795" i="26"/>
  <c r="H1795" i="26" s="1"/>
  <c r="G1796" i="26"/>
  <c r="H1796" i="26" s="1"/>
  <c r="G1797" i="26"/>
  <c r="H1797" i="26" s="1"/>
  <c r="G1798" i="26"/>
  <c r="H1798" i="26" s="1"/>
  <c r="G1799" i="26"/>
  <c r="H1799" i="26" s="1"/>
  <c r="G1800" i="26"/>
  <c r="H1800" i="26" s="1"/>
  <c r="G1801" i="26"/>
  <c r="H1801" i="26" s="1"/>
  <c r="G1802" i="26"/>
  <c r="H1802" i="26" s="1"/>
  <c r="G1803" i="26"/>
  <c r="H1803" i="26" s="1"/>
  <c r="G1804" i="26"/>
  <c r="H1804" i="26" s="1"/>
  <c r="G1805" i="26"/>
  <c r="H1805" i="26" s="1"/>
  <c r="G1806" i="26"/>
  <c r="H1806" i="26" s="1"/>
  <c r="G1807" i="26"/>
  <c r="H1807" i="26" s="1"/>
  <c r="G1808" i="26"/>
  <c r="H1808" i="26" s="1"/>
  <c r="G1809" i="26"/>
  <c r="H1809" i="26" s="1"/>
  <c r="G1810" i="26"/>
  <c r="H1810" i="26" s="1"/>
  <c r="G1811" i="26"/>
  <c r="H1811" i="26" s="1"/>
  <c r="G1812" i="26"/>
  <c r="H1812" i="26" s="1"/>
  <c r="G1813" i="26"/>
  <c r="H1813" i="26" s="1"/>
  <c r="G1814" i="26"/>
  <c r="H1814" i="26" s="1"/>
  <c r="G1815" i="26"/>
  <c r="H1815" i="26" s="1"/>
  <c r="G1816" i="26"/>
  <c r="H1816" i="26" s="1"/>
  <c r="G1817" i="26"/>
  <c r="H1817" i="26" s="1"/>
  <c r="G1818" i="26"/>
  <c r="H1818" i="26" s="1"/>
  <c r="G1819" i="26"/>
  <c r="H1819" i="26" s="1"/>
  <c r="G1820" i="26"/>
  <c r="H1820" i="26" s="1"/>
  <c r="G1821" i="26"/>
  <c r="H1821" i="26" s="1"/>
  <c r="G1822" i="26"/>
  <c r="H1822" i="26" s="1"/>
  <c r="G1823" i="26"/>
  <c r="H1823" i="26" s="1"/>
  <c r="G1824" i="26"/>
  <c r="H1824" i="26" s="1"/>
  <c r="G1825" i="26"/>
  <c r="H1825" i="26" s="1"/>
  <c r="G1826" i="26"/>
  <c r="H1826" i="26" s="1"/>
  <c r="G1827" i="26"/>
  <c r="H1827" i="26" s="1"/>
  <c r="G1828" i="26"/>
  <c r="H1828" i="26" s="1"/>
  <c r="G1829" i="26"/>
  <c r="H1829" i="26" s="1"/>
  <c r="G1830" i="26"/>
  <c r="H1830" i="26" s="1"/>
  <c r="G1831" i="26"/>
  <c r="H1831" i="26" s="1"/>
  <c r="G1832" i="26"/>
  <c r="H1832" i="26" s="1"/>
  <c r="G1833" i="26"/>
  <c r="H1833" i="26" s="1"/>
  <c r="G1834" i="26"/>
  <c r="H1834" i="26" s="1"/>
  <c r="G1835" i="26"/>
  <c r="H1835" i="26" s="1"/>
  <c r="G1836" i="26"/>
  <c r="H1836" i="26" s="1"/>
  <c r="G1837" i="26"/>
  <c r="H1837" i="26" s="1"/>
  <c r="G1838" i="26"/>
  <c r="H1838" i="26" s="1"/>
  <c r="G1839" i="26"/>
  <c r="H1839" i="26" s="1"/>
  <c r="G1840" i="26"/>
  <c r="H1840" i="26" s="1"/>
  <c r="G1841" i="26"/>
  <c r="H1841" i="26" s="1"/>
  <c r="G1842" i="26"/>
  <c r="H1842" i="26" s="1"/>
  <c r="G1843" i="26"/>
  <c r="H1843" i="26" s="1"/>
  <c r="G1844" i="26"/>
  <c r="H1844" i="26" s="1"/>
  <c r="G1845" i="26"/>
  <c r="H1845" i="26" s="1"/>
  <c r="G1846" i="26"/>
  <c r="H1846" i="26" s="1"/>
  <c r="G1847" i="26"/>
  <c r="H1847" i="26" s="1"/>
  <c r="G1848" i="26"/>
  <c r="H1848" i="26" s="1"/>
  <c r="G1849" i="26"/>
  <c r="H1849" i="26" s="1"/>
  <c r="G1850" i="26"/>
  <c r="H1850" i="26" s="1"/>
  <c r="G1851" i="26"/>
  <c r="H1851" i="26" s="1"/>
  <c r="G1852" i="26"/>
  <c r="H1852" i="26" s="1"/>
  <c r="G1853" i="26"/>
  <c r="H1853" i="26" s="1"/>
  <c r="G1854" i="26"/>
  <c r="H1854" i="26" s="1"/>
  <c r="G1855" i="26"/>
  <c r="H1855" i="26" s="1"/>
  <c r="G1856" i="26"/>
  <c r="H1856" i="26" s="1"/>
  <c r="G1857" i="26"/>
  <c r="H1857" i="26" s="1"/>
  <c r="G1858" i="26"/>
  <c r="H1858" i="26" s="1"/>
  <c r="G1859" i="26"/>
  <c r="H1859" i="26" s="1"/>
  <c r="G1860" i="26"/>
  <c r="H1860" i="26" s="1"/>
  <c r="G1861" i="26"/>
  <c r="H1861" i="26" s="1"/>
  <c r="G1862" i="26"/>
  <c r="H1862" i="26" s="1"/>
  <c r="G1863" i="26"/>
  <c r="H1863" i="26" s="1"/>
  <c r="G1864" i="26"/>
  <c r="H1864" i="26" s="1"/>
  <c r="G1865" i="26"/>
  <c r="H1865" i="26" s="1"/>
  <c r="G1866" i="26"/>
  <c r="H1866" i="26" s="1"/>
  <c r="G1867" i="26"/>
  <c r="H1867" i="26" s="1"/>
  <c r="G1868" i="26"/>
  <c r="H1868" i="26" s="1"/>
  <c r="G1869" i="26"/>
  <c r="H1869" i="26" s="1"/>
  <c r="G1870" i="26"/>
  <c r="H1870" i="26" s="1"/>
  <c r="G1871" i="26"/>
  <c r="H1871" i="26" s="1"/>
  <c r="G1872" i="26"/>
  <c r="H1872" i="26" s="1"/>
  <c r="G1873" i="26"/>
  <c r="H1873" i="26" s="1"/>
  <c r="G1874" i="26"/>
  <c r="H1874" i="26" s="1"/>
  <c r="G1875" i="26"/>
  <c r="H1875" i="26" s="1"/>
  <c r="G1876" i="26"/>
  <c r="H1876" i="26" s="1"/>
  <c r="G1877" i="26"/>
  <c r="H1877" i="26" s="1"/>
  <c r="G1878" i="26"/>
  <c r="H1878" i="26" s="1"/>
  <c r="G1879" i="26"/>
  <c r="H1879" i="26" s="1"/>
  <c r="G1880" i="26"/>
  <c r="H1880" i="26" s="1"/>
  <c r="G1881" i="26"/>
  <c r="H1881" i="26" s="1"/>
  <c r="G1882" i="26"/>
  <c r="H1882" i="26" s="1"/>
  <c r="G1883" i="26"/>
  <c r="H1883" i="26" s="1"/>
  <c r="G1884" i="26"/>
  <c r="H1884" i="26" s="1"/>
  <c r="G1885" i="26"/>
  <c r="H1885" i="26" s="1"/>
  <c r="G1886" i="26"/>
  <c r="H1886" i="26" s="1"/>
  <c r="G1887" i="26"/>
  <c r="H1887" i="26" s="1"/>
  <c r="G1888" i="26"/>
  <c r="H1888" i="26" s="1"/>
  <c r="G1889" i="26"/>
  <c r="H1889" i="26" s="1"/>
  <c r="G1890" i="26"/>
  <c r="H1890" i="26" s="1"/>
  <c r="G1891" i="26"/>
  <c r="H1891" i="26" s="1"/>
  <c r="G1892" i="26"/>
  <c r="H1892" i="26" s="1"/>
  <c r="G1893" i="26"/>
  <c r="H1893" i="26" s="1"/>
  <c r="G1894" i="26"/>
  <c r="H1894" i="26" s="1"/>
  <c r="G1895" i="26"/>
  <c r="H1895" i="26" s="1"/>
  <c r="G1896" i="26"/>
  <c r="H1896" i="26" s="1"/>
  <c r="G1897" i="26"/>
  <c r="H1897" i="26" s="1"/>
  <c r="G1898" i="26"/>
  <c r="H1898" i="26" s="1"/>
  <c r="G1899" i="26"/>
  <c r="H1899" i="26" s="1"/>
  <c r="G1900" i="26"/>
  <c r="H1900" i="26" s="1"/>
  <c r="G1901" i="26"/>
  <c r="H1901" i="26" s="1"/>
  <c r="G1902" i="26"/>
  <c r="H1902" i="26" s="1"/>
  <c r="G1903" i="26"/>
  <c r="H1903" i="26" s="1"/>
  <c r="G1904" i="26"/>
  <c r="H1904" i="26" s="1"/>
  <c r="G1905" i="26"/>
  <c r="H1905" i="26" s="1"/>
  <c r="G1906" i="26"/>
  <c r="H1906" i="26" s="1"/>
  <c r="G1907" i="26"/>
  <c r="H1907" i="26" s="1"/>
  <c r="G1908" i="26"/>
  <c r="H1908" i="26" s="1"/>
  <c r="G1909" i="26"/>
  <c r="H1909" i="26" s="1"/>
  <c r="G1910" i="26"/>
  <c r="H1910" i="26" s="1"/>
  <c r="G1911" i="26"/>
  <c r="H1911" i="26" s="1"/>
  <c r="G1912" i="26"/>
  <c r="H1912" i="26" s="1"/>
  <c r="G1913" i="26"/>
  <c r="H1913" i="26" s="1"/>
  <c r="G1914" i="26"/>
  <c r="H1914" i="26" s="1"/>
  <c r="G1915" i="26"/>
  <c r="H1915" i="26" s="1"/>
  <c r="G1916" i="26"/>
  <c r="H1916" i="26" s="1"/>
  <c r="G1917" i="26"/>
  <c r="H1917" i="26" s="1"/>
  <c r="G1918" i="26"/>
  <c r="H1918" i="26" s="1"/>
  <c r="G1919" i="26"/>
  <c r="H1919" i="26" s="1"/>
  <c r="G1920" i="26"/>
  <c r="H1920" i="26" s="1"/>
  <c r="G1921" i="26"/>
  <c r="H1921" i="26" s="1"/>
  <c r="G1922" i="26"/>
  <c r="H1922" i="26" s="1"/>
  <c r="G1923" i="26"/>
  <c r="H1923" i="26" s="1"/>
  <c r="G1924" i="26"/>
  <c r="H1924" i="26" s="1"/>
  <c r="G1925" i="26"/>
  <c r="H1925" i="26" s="1"/>
  <c r="G1926" i="26"/>
  <c r="H1926" i="26" s="1"/>
  <c r="G1927" i="26"/>
  <c r="H1927" i="26" s="1"/>
  <c r="G1928" i="26"/>
  <c r="H1928" i="26" s="1"/>
  <c r="G1929" i="26"/>
  <c r="H1929" i="26" s="1"/>
  <c r="G1930" i="26"/>
  <c r="H1930" i="26" s="1"/>
  <c r="G1931" i="26"/>
  <c r="H1931" i="26" s="1"/>
  <c r="G1932" i="26"/>
  <c r="H1932" i="26" s="1"/>
  <c r="G1933" i="26"/>
  <c r="H1933" i="26" s="1"/>
  <c r="G1934" i="26"/>
  <c r="H1934" i="26" s="1"/>
  <c r="G1935" i="26"/>
  <c r="H1935" i="26" s="1"/>
  <c r="G1936" i="26"/>
  <c r="H1936" i="26" s="1"/>
  <c r="G1937" i="26"/>
  <c r="H1937" i="26" s="1"/>
  <c r="G1938" i="26"/>
  <c r="H1938" i="26" s="1"/>
  <c r="G1939" i="26"/>
  <c r="H1939" i="26" s="1"/>
  <c r="G1940" i="26"/>
  <c r="H1940" i="26" s="1"/>
  <c r="G1941" i="26"/>
  <c r="H1941" i="26" s="1"/>
  <c r="G1942" i="26"/>
  <c r="H1942" i="26" s="1"/>
  <c r="G1943" i="26"/>
  <c r="H1943" i="26" s="1"/>
  <c r="G1944" i="26"/>
  <c r="H1944" i="26" s="1"/>
  <c r="G1945" i="26"/>
  <c r="H1945" i="26" s="1"/>
  <c r="G1946" i="26"/>
  <c r="H1946" i="26" s="1"/>
  <c r="G1947" i="26"/>
  <c r="H1947" i="26" s="1"/>
  <c r="G1948" i="26"/>
  <c r="H1948" i="26" s="1"/>
  <c r="G1949" i="26"/>
  <c r="H1949" i="26" s="1"/>
  <c r="G1950" i="26"/>
  <c r="H1950" i="26" s="1"/>
  <c r="G1951" i="26"/>
  <c r="H1951" i="26" s="1"/>
  <c r="G1952" i="26"/>
  <c r="H1952" i="26" s="1"/>
  <c r="G1953" i="26"/>
  <c r="H1953" i="26" s="1"/>
  <c r="G1954" i="26"/>
  <c r="H1954" i="26" s="1"/>
  <c r="G1955" i="26"/>
  <c r="H1955" i="26" s="1"/>
  <c r="G1956" i="26"/>
  <c r="H1956" i="26" s="1"/>
  <c r="G1957" i="26"/>
  <c r="H1957" i="26" s="1"/>
  <c r="G1958" i="26"/>
  <c r="H1958" i="26" s="1"/>
  <c r="G1959" i="26"/>
  <c r="H1959" i="26" s="1"/>
  <c r="G1960" i="26"/>
  <c r="H1960" i="26" s="1"/>
  <c r="G1961" i="26"/>
  <c r="H1961" i="26" s="1"/>
  <c r="G1962" i="26"/>
  <c r="H1962" i="26" s="1"/>
  <c r="G1963" i="26"/>
  <c r="H1963" i="26" s="1"/>
  <c r="G1964" i="26"/>
  <c r="H1964" i="26" s="1"/>
  <c r="G1965" i="26"/>
  <c r="H1965" i="26" s="1"/>
  <c r="G1966" i="26"/>
  <c r="H1966" i="26" s="1"/>
  <c r="G1967" i="26"/>
  <c r="H1967" i="26" s="1"/>
  <c r="G1968" i="26"/>
  <c r="H1968" i="26" s="1"/>
  <c r="G1969" i="26"/>
  <c r="H1969" i="26" s="1"/>
  <c r="G1970" i="26"/>
  <c r="H1970" i="26" s="1"/>
  <c r="G1971" i="26"/>
  <c r="H1971" i="26" s="1"/>
  <c r="G1972" i="26"/>
  <c r="H1972" i="26" s="1"/>
  <c r="G1973" i="26"/>
  <c r="H1973" i="26" s="1"/>
  <c r="G1974" i="26"/>
  <c r="H1974" i="26" s="1"/>
  <c r="G1975" i="26"/>
  <c r="H1975" i="26" s="1"/>
  <c r="G1976" i="26"/>
  <c r="H1976" i="26" s="1"/>
  <c r="G1977" i="26"/>
  <c r="H1977" i="26" s="1"/>
  <c r="G1978" i="26"/>
  <c r="H1978" i="26" s="1"/>
  <c r="G1979" i="26"/>
  <c r="H1979" i="26" s="1"/>
  <c r="G1980" i="26"/>
  <c r="H1980" i="26" s="1"/>
  <c r="G1981" i="26"/>
  <c r="H1981" i="26" s="1"/>
  <c r="G1982" i="26"/>
  <c r="H1982" i="26" s="1"/>
  <c r="G1983" i="26"/>
  <c r="H1983" i="26" s="1"/>
  <c r="G1984" i="26"/>
  <c r="H1984" i="26" s="1"/>
  <c r="G1985" i="26"/>
  <c r="H1985" i="26" s="1"/>
  <c r="G1986" i="26"/>
  <c r="H1986" i="26" s="1"/>
  <c r="G1987" i="26"/>
  <c r="H1987" i="26" s="1"/>
  <c r="G1988" i="26"/>
  <c r="H1988" i="26" s="1"/>
  <c r="G1989" i="26"/>
  <c r="H1989" i="26" s="1"/>
  <c r="G1990" i="26"/>
  <c r="H1990" i="26" s="1"/>
  <c r="G1991" i="26"/>
  <c r="H1991" i="26" s="1"/>
  <c r="G1992" i="26"/>
  <c r="H1992" i="26" s="1"/>
  <c r="G1993" i="26"/>
  <c r="H1993" i="26" s="1"/>
  <c r="G1994" i="26"/>
  <c r="H1994" i="26" s="1"/>
  <c r="G1995" i="26"/>
  <c r="H1995" i="26" s="1"/>
  <c r="G1996" i="26"/>
  <c r="H1996" i="26" s="1"/>
  <c r="G1997" i="26"/>
  <c r="H1997" i="26" s="1"/>
  <c r="G1998" i="26"/>
  <c r="H1998" i="26" s="1"/>
  <c r="G1999" i="26"/>
  <c r="H1999" i="26" s="1"/>
  <c r="G2000" i="26"/>
  <c r="H2000" i="26" s="1"/>
  <c r="G2001" i="26"/>
  <c r="H2001" i="26" s="1"/>
  <c r="G2002" i="26"/>
  <c r="H2002" i="26" s="1"/>
  <c r="J4" i="25"/>
  <c r="J5" i="25" s="1"/>
  <c r="E2160" i="25"/>
  <c r="F2160" i="25" s="1"/>
  <c r="E2159" i="25"/>
  <c r="F2159" i="25" s="1"/>
  <c r="E2158" i="25"/>
  <c r="F2158" i="25" s="1"/>
  <c r="E2157" i="25"/>
  <c r="F2157" i="25" s="1"/>
  <c r="E2156" i="25"/>
  <c r="F2156" i="25" s="1"/>
  <c r="E2155" i="25"/>
  <c r="F2155" i="25" s="1"/>
  <c r="E2154" i="25"/>
  <c r="F2154" i="25" s="1"/>
  <c r="E2153" i="25"/>
  <c r="F2153" i="25" s="1"/>
  <c r="E2152" i="25"/>
  <c r="F2152" i="25" s="1"/>
  <c r="E2151" i="25"/>
  <c r="F2151" i="25" s="1"/>
  <c r="E2150" i="25"/>
  <c r="F2150" i="25" s="1"/>
  <c r="E2149" i="25"/>
  <c r="F2149" i="25" s="1"/>
  <c r="E2148" i="25"/>
  <c r="F2148" i="25" s="1"/>
  <c r="E2147" i="25"/>
  <c r="F2147" i="25" s="1"/>
  <c r="E2146" i="25"/>
  <c r="F2146" i="25" s="1"/>
  <c r="E2145" i="25"/>
  <c r="F2145" i="25" s="1"/>
  <c r="E2144" i="25"/>
  <c r="F2144" i="25" s="1"/>
  <c r="E2143" i="25"/>
  <c r="F2143" i="25" s="1"/>
  <c r="E2142" i="25"/>
  <c r="F2142" i="25" s="1"/>
  <c r="E2141" i="25"/>
  <c r="F2141" i="25" s="1"/>
  <c r="E2140" i="25"/>
  <c r="F2140" i="25" s="1"/>
  <c r="E2139" i="25"/>
  <c r="F2139" i="25" s="1"/>
  <c r="E2138" i="25"/>
  <c r="F2138" i="25" s="1"/>
  <c r="E2137" i="25"/>
  <c r="F2137" i="25" s="1"/>
  <c r="E2136" i="25"/>
  <c r="F2136" i="25" s="1"/>
  <c r="E2135" i="25"/>
  <c r="F2135" i="25" s="1"/>
  <c r="E2134" i="25"/>
  <c r="F2134" i="25" s="1"/>
  <c r="E2133" i="25"/>
  <c r="F2133" i="25" s="1"/>
  <c r="E2132" i="25"/>
  <c r="F2132" i="25" s="1"/>
  <c r="E2131" i="25"/>
  <c r="F2131" i="25" s="1"/>
  <c r="E2130" i="25"/>
  <c r="F2130" i="25" s="1"/>
  <c r="E2129" i="25"/>
  <c r="F2129" i="25" s="1"/>
  <c r="E2128" i="25"/>
  <c r="F2128" i="25" s="1"/>
  <c r="E2127" i="25"/>
  <c r="F2127" i="25" s="1"/>
  <c r="E2126" i="25"/>
  <c r="F2126" i="25" s="1"/>
  <c r="E2125" i="25"/>
  <c r="F2125" i="25" s="1"/>
  <c r="E2124" i="25"/>
  <c r="F2124" i="25" s="1"/>
  <c r="E2123" i="25"/>
  <c r="F2123" i="25" s="1"/>
  <c r="E2122" i="25"/>
  <c r="F2122" i="25" s="1"/>
  <c r="E2121" i="25"/>
  <c r="F2121" i="25" s="1"/>
  <c r="E2120" i="25"/>
  <c r="F2120" i="25" s="1"/>
  <c r="E2119" i="25"/>
  <c r="F2119" i="25" s="1"/>
  <c r="E2118" i="25"/>
  <c r="F2118" i="25" s="1"/>
  <c r="E2117" i="25"/>
  <c r="F2117" i="25" s="1"/>
  <c r="E2116" i="25"/>
  <c r="F2116" i="25" s="1"/>
  <c r="E2115" i="25"/>
  <c r="F2115" i="25" s="1"/>
  <c r="E2114" i="25"/>
  <c r="F2114" i="25" s="1"/>
  <c r="E2113" i="25"/>
  <c r="F2113" i="25" s="1"/>
  <c r="E2112" i="25"/>
  <c r="F2112" i="25" s="1"/>
  <c r="E2111" i="25"/>
  <c r="F2111" i="25" s="1"/>
  <c r="E2110" i="25"/>
  <c r="F2110" i="25" s="1"/>
  <c r="E2109" i="25"/>
  <c r="F2109" i="25" s="1"/>
  <c r="E2108" i="25"/>
  <c r="F2108" i="25" s="1"/>
  <c r="E2107" i="25"/>
  <c r="F2107" i="25" s="1"/>
  <c r="E2106" i="25"/>
  <c r="F2106" i="25" s="1"/>
  <c r="E2105" i="25"/>
  <c r="F2105" i="25" s="1"/>
  <c r="E2104" i="25"/>
  <c r="F2104" i="25" s="1"/>
  <c r="E2103" i="25"/>
  <c r="F2103" i="25" s="1"/>
  <c r="E2102" i="25"/>
  <c r="F2102" i="25" s="1"/>
  <c r="E2101" i="25"/>
  <c r="F2101" i="25" s="1"/>
  <c r="E2100" i="25"/>
  <c r="F2100" i="25" s="1"/>
  <c r="E2099" i="25"/>
  <c r="F2099" i="25" s="1"/>
  <c r="E2098" i="25"/>
  <c r="F2098" i="25" s="1"/>
  <c r="E2097" i="25"/>
  <c r="F2097" i="25" s="1"/>
  <c r="E2096" i="25"/>
  <c r="F2096" i="25" s="1"/>
  <c r="E2095" i="25"/>
  <c r="F2095" i="25" s="1"/>
  <c r="E2094" i="25"/>
  <c r="F2094" i="25" s="1"/>
  <c r="E2093" i="25"/>
  <c r="F2093" i="25" s="1"/>
  <c r="E2092" i="25"/>
  <c r="F2092" i="25" s="1"/>
  <c r="E2091" i="25"/>
  <c r="F2091" i="25" s="1"/>
  <c r="E2090" i="25"/>
  <c r="F2090" i="25" s="1"/>
  <c r="E2089" i="25"/>
  <c r="F2089" i="25" s="1"/>
  <c r="E2088" i="25"/>
  <c r="F2088" i="25" s="1"/>
  <c r="E2087" i="25"/>
  <c r="F2087" i="25" s="1"/>
  <c r="E2086" i="25"/>
  <c r="F2086" i="25" s="1"/>
  <c r="E2085" i="25"/>
  <c r="F2085" i="25" s="1"/>
  <c r="E2084" i="25"/>
  <c r="F2084" i="25" s="1"/>
  <c r="E2083" i="25"/>
  <c r="F2083" i="25" s="1"/>
  <c r="E2082" i="25"/>
  <c r="F2082" i="25" s="1"/>
  <c r="E2081" i="25"/>
  <c r="F2081" i="25" s="1"/>
  <c r="E2080" i="25"/>
  <c r="F2080" i="25" s="1"/>
  <c r="E2079" i="25"/>
  <c r="F2079" i="25" s="1"/>
  <c r="E2078" i="25"/>
  <c r="F2078" i="25" s="1"/>
  <c r="E2077" i="25"/>
  <c r="F2077" i="25" s="1"/>
  <c r="E2076" i="25"/>
  <c r="F2076" i="25" s="1"/>
  <c r="E2075" i="25"/>
  <c r="F2075" i="25" s="1"/>
  <c r="E2074" i="25"/>
  <c r="F2074" i="25" s="1"/>
  <c r="E2073" i="25"/>
  <c r="F2073" i="25" s="1"/>
  <c r="E2072" i="25"/>
  <c r="F2072" i="25" s="1"/>
  <c r="E2071" i="25"/>
  <c r="F2071" i="25" s="1"/>
  <c r="E2070" i="25"/>
  <c r="F2070" i="25" s="1"/>
  <c r="E2069" i="25"/>
  <c r="F2069" i="25" s="1"/>
  <c r="E2068" i="25"/>
  <c r="F2068" i="25" s="1"/>
  <c r="E2067" i="25"/>
  <c r="F2067" i="25" s="1"/>
  <c r="E2066" i="25"/>
  <c r="F2066" i="25" s="1"/>
  <c r="E2065" i="25"/>
  <c r="F2065" i="25" s="1"/>
  <c r="E2064" i="25"/>
  <c r="F2064" i="25" s="1"/>
  <c r="E2063" i="25"/>
  <c r="F2063" i="25" s="1"/>
  <c r="E2062" i="25"/>
  <c r="F2062" i="25" s="1"/>
  <c r="E2061" i="25"/>
  <c r="F2061" i="25" s="1"/>
  <c r="E2060" i="25"/>
  <c r="F2060" i="25" s="1"/>
  <c r="E2059" i="25"/>
  <c r="F2059" i="25" s="1"/>
  <c r="E2058" i="25"/>
  <c r="F2058" i="25" s="1"/>
  <c r="E2057" i="25"/>
  <c r="F2057" i="25" s="1"/>
  <c r="E2056" i="25"/>
  <c r="F2056" i="25" s="1"/>
  <c r="E2055" i="25"/>
  <c r="F2055" i="25" s="1"/>
  <c r="E2054" i="25"/>
  <c r="F2054" i="25" s="1"/>
  <c r="E2053" i="25"/>
  <c r="F2053" i="25" s="1"/>
  <c r="E2052" i="25"/>
  <c r="F2052" i="25" s="1"/>
  <c r="E2051" i="25"/>
  <c r="F2051" i="25" s="1"/>
  <c r="E2050" i="25"/>
  <c r="F2050" i="25" s="1"/>
  <c r="E2049" i="25"/>
  <c r="F2049" i="25" s="1"/>
  <c r="E2048" i="25"/>
  <c r="F2048" i="25" s="1"/>
  <c r="E2047" i="25"/>
  <c r="F2047" i="25" s="1"/>
  <c r="E2046" i="25"/>
  <c r="F2046" i="25" s="1"/>
  <c r="E2045" i="25"/>
  <c r="F2045" i="25" s="1"/>
  <c r="E2044" i="25"/>
  <c r="F2044" i="25" s="1"/>
  <c r="E2043" i="25"/>
  <c r="F2043" i="25" s="1"/>
  <c r="E2042" i="25"/>
  <c r="F2042" i="25" s="1"/>
  <c r="E2041" i="25"/>
  <c r="F2041" i="25" s="1"/>
  <c r="E2040" i="25"/>
  <c r="F2040" i="25" s="1"/>
  <c r="E2039" i="25"/>
  <c r="F2039" i="25" s="1"/>
  <c r="E2038" i="25"/>
  <c r="F2038" i="25" s="1"/>
  <c r="E2037" i="25"/>
  <c r="F2037" i="25" s="1"/>
  <c r="E2036" i="25"/>
  <c r="F2036" i="25" s="1"/>
  <c r="E2035" i="25"/>
  <c r="F2035" i="25" s="1"/>
  <c r="E2034" i="25"/>
  <c r="F2034" i="25" s="1"/>
  <c r="E2033" i="25"/>
  <c r="F2033" i="25" s="1"/>
  <c r="E2032" i="25"/>
  <c r="F2032" i="25" s="1"/>
  <c r="E2031" i="25"/>
  <c r="F2031" i="25" s="1"/>
  <c r="E2030" i="25"/>
  <c r="F2030" i="25" s="1"/>
  <c r="E2029" i="25"/>
  <c r="F2029" i="25" s="1"/>
  <c r="E2028" i="25"/>
  <c r="F2028" i="25" s="1"/>
  <c r="E2027" i="25"/>
  <c r="F2027" i="25" s="1"/>
  <c r="E2026" i="25"/>
  <c r="F2026" i="25" s="1"/>
  <c r="E2025" i="25"/>
  <c r="F2025" i="25" s="1"/>
  <c r="E2024" i="25"/>
  <c r="F2024" i="25" s="1"/>
  <c r="E2023" i="25"/>
  <c r="F2023" i="25" s="1"/>
  <c r="E2022" i="25"/>
  <c r="F2022" i="25" s="1"/>
  <c r="E2021" i="25"/>
  <c r="F2021" i="25" s="1"/>
  <c r="E2020" i="25"/>
  <c r="F2020" i="25" s="1"/>
  <c r="E2019" i="25"/>
  <c r="F2019" i="25" s="1"/>
  <c r="E2018" i="25"/>
  <c r="F2018" i="25" s="1"/>
  <c r="E2017" i="25"/>
  <c r="F2017" i="25" s="1"/>
  <c r="E2016" i="25"/>
  <c r="F2016" i="25" s="1"/>
  <c r="E2015" i="25"/>
  <c r="F2015" i="25" s="1"/>
  <c r="E2014" i="25"/>
  <c r="F2014" i="25" s="1"/>
  <c r="E2013" i="25"/>
  <c r="F2013" i="25" s="1"/>
  <c r="E2012" i="25"/>
  <c r="F2012" i="25" s="1"/>
  <c r="E2011" i="25"/>
  <c r="F2011" i="25" s="1"/>
  <c r="E2010" i="25"/>
  <c r="F2010" i="25" s="1"/>
  <c r="E2009" i="25"/>
  <c r="F2009" i="25" s="1"/>
  <c r="E2008" i="25"/>
  <c r="F2008" i="25" s="1"/>
  <c r="E2007" i="25"/>
  <c r="F2007" i="25" s="1"/>
  <c r="E2006" i="25"/>
  <c r="F2006" i="25" s="1"/>
  <c r="E2005" i="25"/>
  <c r="F2005" i="25" s="1"/>
  <c r="E2004" i="25"/>
  <c r="F2004" i="25" s="1"/>
  <c r="E2003" i="25"/>
  <c r="F2003" i="25" s="1"/>
  <c r="E2002" i="25"/>
  <c r="F2002" i="25" s="1"/>
  <c r="E2001" i="25"/>
  <c r="F2001" i="25" s="1"/>
  <c r="E2000" i="25"/>
  <c r="F2000" i="25" s="1"/>
  <c r="E1999" i="25"/>
  <c r="F1999" i="25" s="1"/>
  <c r="E1998" i="25"/>
  <c r="F1998" i="25" s="1"/>
  <c r="E1997" i="25"/>
  <c r="F1997" i="25" s="1"/>
  <c r="E1996" i="25"/>
  <c r="F1996" i="25" s="1"/>
  <c r="E1995" i="25"/>
  <c r="F1995" i="25" s="1"/>
  <c r="E1994" i="25"/>
  <c r="F1994" i="25" s="1"/>
  <c r="E1993" i="25"/>
  <c r="F1993" i="25" s="1"/>
  <c r="E1992" i="25"/>
  <c r="F1992" i="25" s="1"/>
  <c r="E1991" i="25"/>
  <c r="F1991" i="25" s="1"/>
  <c r="E1990" i="25"/>
  <c r="F1990" i="25" s="1"/>
  <c r="E1989" i="25"/>
  <c r="F1989" i="25" s="1"/>
  <c r="E1988" i="25"/>
  <c r="F1988" i="25" s="1"/>
  <c r="E1987" i="25"/>
  <c r="F1987" i="25" s="1"/>
  <c r="E1986" i="25"/>
  <c r="F1986" i="25" s="1"/>
  <c r="E1985" i="25"/>
  <c r="F1985" i="25" s="1"/>
  <c r="E1984" i="25"/>
  <c r="F1984" i="25" s="1"/>
  <c r="E1983" i="25"/>
  <c r="F1983" i="25" s="1"/>
  <c r="E1982" i="25"/>
  <c r="F1982" i="25" s="1"/>
  <c r="E1981" i="25"/>
  <c r="F1981" i="25" s="1"/>
  <c r="E1980" i="25"/>
  <c r="F1980" i="25" s="1"/>
  <c r="E1979" i="25"/>
  <c r="F1979" i="25" s="1"/>
  <c r="E1978" i="25"/>
  <c r="F1978" i="25" s="1"/>
  <c r="E1977" i="25"/>
  <c r="F1977" i="25" s="1"/>
  <c r="E1976" i="25"/>
  <c r="F1976" i="25" s="1"/>
  <c r="E1975" i="25"/>
  <c r="F1975" i="25" s="1"/>
  <c r="E1974" i="25"/>
  <c r="F1974" i="25" s="1"/>
  <c r="E1973" i="25"/>
  <c r="F1973" i="25" s="1"/>
  <c r="E1972" i="25"/>
  <c r="F1972" i="25" s="1"/>
  <c r="E1971" i="25"/>
  <c r="F1971" i="25" s="1"/>
  <c r="E1970" i="25"/>
  <c r="F1970" i="25" s="1"/>
  <c r="E1969" i="25"/>
  <c r="F1969" i="25" s="1"/>
  <c r="E1968" i="25"/>
  <c r="F1968" i="25" s="1"/>
  <c r="E1967" i="25"/>
  <c r="F1967" i="25" s="1"/>
  <c r="E1966" i="25"/>
  <c r="F1966" i="25" s="1"/>
  <c r="E1965" i="25"/>
  <c r="F1965" i="25" s="1"/>
  <c r="E1964" i="25"/>
  <c r="F1964" i="25" s="1"/>
  <c r="E1963" i="25"/>
  <c r="F1963" i="25" s="1"/>
  <c r="E1962" i="25"/>
  <c r="F1962" i="25" s="1"/>
  <c r="E1961" i="25"/>
  <c r="F1961" i="25" s="1"/>
  <c r="E1960" i="25"/>
  <c r="F1960" i="25" s="1"/>
  <c r="E1959" i="25"/>
  <c r="F1959" i="25" s="1"/>
  <c r="E1958" i="25"/>
  <c r="F1958" i="25" s="1"/>
  <c r="E1957" i="25"/>
  <c r="F1957" i="25" s="1"/>
  <c r="E1956" i="25"/>
  <c r="F1956" i="25" s="1"/>
  <c r="E1955" i="25"/>
  <c r="F1955" i="25" s="1"/>
  <c r="E1954" i="25"/>
  <c r="F1954" i="25" s="1"/>
  <c r="E1953" i="25"/>
  <c r="F1953" i="25" s="1"/>
  <c r="E1952" i="25"/>
  <c r="F1952" i="25" s="1"/>
  <c r="E1951" i="25"/>
  <c r="F1951" i="25" s="1"/>
  <c r="E1950" i="25"/>
  <c r="F1950" i="25" s="1"/>
  <c r="E1949" i="25"/>
  <c r="F1949" i="25" s="1"/>
  <c r="E1948" i="25"/>
  <c r="F1948" i="25" s="1"/>
  <c r="E1947" i="25"/>
  <c r="F1947" i="25" s="1"/>
  <c r="E1946" i="25"/>
  <c r="F1946" i="25" s="1"/>
  <c r="E1945" i="25"/>
  <c r="F1945" i="25" s="1"/>
  <c r="E1944" i="25"/>
  <c r="F1944" i="25" s="1"/>
  <c r="E1943" i="25"/>
  <c r="F1943" i="25" s="1"/>
  <c r="E1942" i="25"/>
  <c r="F1942" i="25" s="1"/>
  <c r="E1941" i="25"/>
  <c r="F1941" i="25" s="1"/>
  <c r="E1940" i="25"/>
  <c r="F1940" i="25" s="1"/>
  <c r="E1939" i="25"/>
  <c r="F1939" i="25" s="1"/>
  <c r="E1938" i="25"/>
  <c r="F1938" i="25" s="1"/>
  <c r="E1937" i="25"/>
  <c r="F1937" i="25" s="1"/>
  <c r="E1936" i="25"/>
  <c r="F1936" i="25" s="1"/>
  <c r="E1935" i="25"/>
  <c r="F1935" i="25" s="1"/>
  <c r="E1934" i="25"/>
  <c r="F1934" i="25" s="1"/>
  <c r="E1933" i="25"/>
  <c r="F1933" i="25" s="1"/>
  <c r="E1932" i="25"/>
  <c r="F1932" i="25" s="1"/>
  <c r="E1931" i="25"/>
  <c r="F1931" i="25" s="1"/>
  <c r="E1930" i="25"/>
  <c r="F1930" i="25" s="1"/>
  <c r="E1929" i="25"/>
  <c r="F1929" i="25" s="1"/>
  <c r="E1928" i="25"/>
  <c r="F1928" i="25" s="1"/>
  <c r="E1927" i="25"/>
  <c r="F1927" i="25" s="1"/>
  <c r="E1926" i="25"/>
  <c r="F1926" i="25" s="1"/>
  <c r="E1925" i="25"/>
  <c r="F1925" i="25" s="1"/>
  <c r="E1924" i="25"/>
  <c r="F1924" i="25" s="1"/>
  <c r="E1923" i="25"/>
  <c r="F1923" i="25" s="1"/>
  <c r="E1922" i="25"/>
  <c r="F1922" i="25" s="1"/>
  <c r="E1921" i="25"/>
  <c r="F1921" i="25" s="1"/>
  <c r="E1920" i="25"/>
  <c r="F1920" i="25" s="1"/>
  <c r="E1919" i="25"/>
  <c r="F1919" i="25" s="1"/>
  <c r="E1918" i="25"/>
  <c r="F1918" i="25" s="1"/>
  <c r="E1917" i="25"/>
  <c r="F1917" i="25" s="1"/>
  <c r="E1916" i="25"/>
  <c r="F1916" i="25" s="1"/>
  <c r="E1915" i="25"/>
  <c r="F1915" i="25" s="1"/>
  <c r="E1914" i="25"/>
  <c r="F1914" i="25" s="1"/>
  <c r="E1913" i="25"/>
  <c r="F1913" i="25" s="1"/>
  <c r="E1912" i="25"/>
  <c r="F1912" i="25" s="1"/>
  <c r="E1911" i="25"/>
  <c r="F1911" i="25" s="1"/>
  <c r="E1910" i="25"/>
  <c r="F1910" i="25" s="1"/>
  <c r="E1909" i="25"/>
  <c r="F1909" i="25" s="1"/>
  <c r="E1908" i="25"/>
  <c r="F1908" i="25" s="1"/>
  <c r="E1907" i="25"/>
  <c r="F1907" i="25" s="1"/>
  <c r="E1906" i="25"/>
  <c r="F1906" i="25" s="1"/>
  <c r="E1905" i="25"/>
  <c r="F1905" i="25" s="1"/>
  <c r="E1904" i="25"/>
  <c r="F1904" i="25" s="1"/>
  <c r="E1903" i="25"/>
  <c r="F1903" i="25" s="1"/>
  <c r="E1902" i="25"/>
  <c r="F1902" i="25" s="1"/>
  <c r="E1901" i="25"/>
  <c r="F1901" i="25" s="1"/>
  <c r="E1900" i="25"/>
  <c r="F1900" i="25" s="1"/>
  <c r="E1899" i="25"/>
  <c r="F1899" i="25" s="1"/>
  <c r="E1898" i="25"/>
  <c r="F1898" i="25" s="1"/>
  <c r="E1897" i="25"/>
  <c r="F1897" i="25" s="1"/>
  <c r="E1896" i="25"/>
  <c r="F1896" i="25" s="1"/>
  <c r="E1895" i="25"/>
  <c r="F1895" i="25" s="1"/>
  <c r="E1894" i="25"/>
  <c r="F1894" i="25" s="1"/>
  <c r="E1893" i="25"/>
  <c r="F1893" i="25" s="1"/>
  <c r="E1892" i="25"/>
  <c r="F1892" i="25" s="1"/>
  <c r="E1891" i="25"/>
  <c r="F1891" i="25" s="1"/>
  <c r="E1890" i="25"/>
  <c r="F1890" i="25" s="1"/>
  <c r="E1889" i="25"/>
  <c r="F1889" i="25" s="1"/>
  <c r="E1888" i="25"/>
  <c r="F1888" i="25" s="1"/>
  <c r="E1887" i="25"/>
  <c r="F1887" i="25" s="1"/>
  <c r="E1886" i="25"/>
  <c r="F1886" i="25" s="1"/>
  <c r="E1885" i="25"/>
  <c r="F1885" i="25" s="1"/>
  <c r="E1884" i="25"/>
  <c r="F1884" i="25" s="1"/>
  <c r="E1883" i="25"/>
  <c r="F1883" i="25" s="1"/>
  <c r="E1882" i="25"/>
  <c r="F1882" i="25" s="1"/>
  <c r="E1881" i="25"/>
  <c r="F1881" i="25" s="1"/>
  <c r="E1880" i="25"/>
  <c r="F1880" i="25" s="1"/>
  <c r="E1879" i="25"/>
  <c r="F1879" i="25" s="1"/>
  <c r="E1878" i="25"/>
  <c r="F1878" i="25" s="1"/>
  <c r="E1877" i="25"/>
  <c r="F1877" i="25" s="1"/>
  <c r="E1876" i="25"/>
  <c r="F1876" i="25" s="1"/>
  <c r="E1875" i="25"/>
  <c r="F1875" i="25" s="1"/>
  <c r="E1874" i="25"/>
  <c r="F1874" i="25" s="1"/>
  <c r="E1873" i="25"/>
  <c r="F1873" i="25" s="1"/>
  <c r="E1872" i="25"/>
  <c r="F1872" i="25" s="1"/>
  <c r="E1871" i="25"/>
  <c r="F1871" i="25" s="1"/>
  <c r="E1870" i="25"/>
  <c r="F1870" i="25" s="1"/>
  <c r="E1869" i="25"/>
  <c r="F1869" i="25" s="1"/>
  <c r="E1868" i="25"/>
  <c r="F1868" i="25" s="1"/>
  <c r="E1867" i="25"/>
  <c r="F1867" i="25" s="1"/>
  <c r="E1866" i="25"/>
  <c r="F1866" i="25" s="1"/>
  <c r="E1865" i="25"/>
  <c r="F1865" i="25" s="1"/>
  <c r="E1864" i="25"/>
  <c r="F1864" i="25" s="1"/>
  <c r="E1863" i="25"/>
  <c r="F1863" i="25" s="1"/>
  <c r="E1862" i="25"/>
  <c r="F1862" i="25" s="1"/>
  <c r="E1861" i="25"/>
  <c r="F1861" i="25" s="1"/>
  <c r="E1860" i="25"/>
  <c r="F1860" i="25" s="1"/>
  <c r="E1859" i="25"/>
  <c r="F1859" i="25" s="1"/>
  <c r="E1858" i="25"/>
  <c r="F1858" i="25" s="1"/>
  <c r="E1857" i="25"/>
  <c r="F1857" i="25" s="1"/>
  <c r="E1856" i="25"/>
  <c r="F1856" i="25" s="1"/>
  <c r="E1855" i="25"/>
  <c r="F1855" i="25" s="1"/>
  <c r="E1854" i="25"/>
  <c r="F1854" i="25" s="1"/>
  <c r="E1853" i="25"/>
  <c r="F1853" i="25" s="1"/>
  <c r="E1852" i="25"/>
  <c r="F1852" i="25" s="1"/>
  <c r="E1851" i="25"/>
  <c r="F1851" i="25" s="1"/>
  <c r="E1850" i="25"/>
  <c r="F1850" i="25" s="1"/>
  <c r="E1849" i="25"/>
  <c r="F1849" i="25" s="1"/>
  <c r="E1848" i="25"/>
  <c r="F1848" i="25" s="1"/>
  <c r="E1847" i="25"/>
  <c r="F1847" i="25" s="1"/>
  <c r="E1846" i="25"/>
  <c r="F1846" i="25" s="1"/>
  <c r="E1845" i="25"/>
  <c r="F1845" i="25" s="1"/>
  <c r="E1844" i="25"/>
  <c r="F1844" i="25" s="1"/>
  <c r="E1843" i="25"/>
  <c r="F1843" i="25" s="1"/>
  <c r="E1842" i="25"/>
  <c r="F1842" i="25" s="1"/>
  <c r="E1841" i="25"/>
  <c r="F1841" i="25" s="1"/>
  <c r="E1840" i="25"/>
  <c r="F1840" i="25" s="1"/>
  <c r="E1839" i="25"/>
  <c r="F1839" i="25" s="1"/>
  <c r="E1838" i="25"/>
  <c r="F1838" i="25" s="1"/>
  <c r="E1837" i="25"/>
  <c r="F1837" i="25" s="1"/>
  <c r="E1836" i="25"/>
  <c r="F1836" i="25" s="1"/>
  <c r="E1835" i="25"/>
  <c r="F1835" i="25" s="1"/>
  <c r="E1834" i="25"/>
  <c r="F1834" i="25" s="1"/>
  <c r="E1833" i="25"/>
  <c r="F1833" i="25" s="1"/>
  <c r="E1832" i="25"/>
  <c r="F1832" i="25" s="1"/>
  <c r="E1831" i="25"/>
  <c r="F1831" i="25" s="1"/>
  <c r="E1830" i="25"/>
  <c r="F1830" i="25" s="1"/>
  <c r="E1829" i="25"/>
  <c r="F1829" i="25" s="1"/>
  <c r="E1828" i="25"/>
  <c r="F1828" i="25" s="1"/>
  <c r="E1827" i="25"/>
  <c r="F1827" i="25" s="1"/>
  <c r="E1826" i="25"/>
  <c r="F1826" i="25" s="1"/>
  <c r="E1825" i="25"/>
  <c r="F1825" i="25" s="1"/>
  <c r="E1824" i="25"/>
  <c r="F1824" i="25" s="1"/>
  <c r="E1823" i="25"/>
  <c r="F1823" i="25" s="1"/>
  <c r="E1822" i="25"/>
  <c r="F1822" i="25" s="1"/>
  <c r="E1821" i="25"/>
  <c r="F1821" i="25" s="1"/>
  <c r="E1820" i="25"/>
  <c r="F1820" i="25" s="1"/>
  <c r="E1819" i="25"/>
  <c r="F1819" i="25" s="1"/>
  <c r="E1818" i="25"/>
  <c r="F1818" i="25" s="1"/>
  <c r="E1817" i="25"/>
  <c r="F1817" i="25" s="1"/>
  <c r="E1816" i="25"/>
  <c r="F1816" i="25" s="1"/>
  <c r="E1815" i="25"/>
  <c r="F1815" i="25" s="1"/>
  <c r="E1814" i="25"/>
  <c r="F1814" i="25" s="1"/>
  <c r="E1813" i="25"/>
  <c r="F1813" i="25" s="1"/>
  <c r="E1812" i="25"/>
  <c r="F1812" i="25" s="1"/>
  <c r="E1811" i="25"/>
  <c r="F1811" i="25" s="1"/>
  <c r="E1810" i="25"/>
  <c r="F1810" i="25" s="1"/>
  <c r="E1809" i="25"/>
  <c r="F1809" i="25" s="1"/>
  <c r="E1808" i="25"/>
  <c r="F1808" i="25" s="1"/>
  <c r="E1807" i="25"/>
  <c r="F1807" i="25" s="1"/>
  <c r="E1806" i="25"/>
  <c r="F1806" i="25" s="1"/>
  <c r="E1805" i="25"/>
  <c r="F1805" i="25" s="1"/>
  <c r="E1804" i="25"/>
  <c r="F1804" i="25" s="1"/>
  <c r="E1803" i="25"/>
  <c r="F1803" i="25" s="1"/>
  <c r="E1802" i="25"/>
  <c r="F1802" i="25" s="1"/>
  <c r="E1801" i="25"/>
  <c r="F1801" i="25" s="1"/>
  <c r="E1800" i="25"/>
  <c r="F1800" i="25" s="1"/>
  <c r="E1799" i="25"/>
  <c r="F1799" i="25" s="1"/>
  <c r="E1798" i="25"/>
  <c r="F1798" i="25" s="1"/>
  <c r="E1797" i="25"/>
  <c r="F1797" i="25" s="1"/>
  <c r="E1796" i="25"/>
  <c r="F1796" i="25" s="1"/>
  <c r="E1795" i="25"/>
  <c r="F1795" i="25" s="1"/>
  <c r="E1794" i="25"/>
  <c r="F1794" i="25" s="1"/>
  <c r="E1793" i="25"/>
  <c r="F1793" i="25" s="1"/>
  <c r="E1792" i="25"/>
  <c r="F1792" i="25" s="1"/>
  <c r="E1791" i="25"/>
  <c r="F1791" i="25" s="1"/>
  <c r="E1790" i="25"/>
  <c r="F1790" i="25" s="1"/>
  <c r="E1789" i="25"/>
  <c r="F1789" i="25" s="1"/>
  <c r="E1788" i="25"/>
  <c r="F1788" i="25" s="1"/>
  <c r="E1787" i="25"/>
  <c r="F1787" i="25" s="1"/>
  <c r="E1786" i="25"/>
  <c r="F1786" i="25" s="1"/>
  <c r="E1785" i="25"/>
  <c r="F1785" i="25" s="1"/>
  <c r="E1784" i="25"/>
  <c r="F1784" i="25" s="1"/>
  <c r="E1783" i="25"/>
  <c r="F1783" i="25" s="1"/>
  <c r="E1782" i="25"/>
  <c r="F1782" i="25" s="1"/>
  <c r="E1781" i="25"/>
  <c r="F1781" i="25" s="1"/>
  <c r="E1780" i="25"/>
  <c r="F1780" i="25" s="1"/>
  <c r="E1779" i="25"/>
  <c r="F1779" i="25" s="1"/>
  <c r="E1778" i="25"/>
  <c r="F1778" i="25" s="1"/>
  <c r="E1777" i="25"/>
  <c r="F1777" i="25" s="1"/>
  <c r="E1776" i="25"/>
  <c r="F1776" i="25" s="1"/>
  <c r="E1775" i="25"/>
  <c r="F1775" i="25" s="1"/>
  <c r="E1774" i="25"/>
  <c r="F1774" i="25" s="1"/>
  <c r="E1773" i="25"/>
  <c r="F1773" i="25" s="1"/>
  <c r="E1772" i="25"/>
  <c r="F1772" i="25" s="1"/>
  <c r="E1771" i="25"/>
  <c r="F1771" i="25" s="1"/>
  <c r="E1770" i="25"/>
  <c r="F1770" i="25" s="1"/>
  <c r="E1769" i="25"/>
  <c r="F1769" i="25" s="1"/>
  <c r="E1768" i="25"/>
  <c r="F1768" i="25" s="1"/>
  <c r="E1767" i="25"/>
  <c r="F1767" i="25" s="1"/>
  <c r="E1766" i="25"/>
  <c r="F1766" i="25" s="1"/>
  <c r="E1765" i="25"/>
  <c r="F1765" i="25" s="1"/>
  <c r="E1764" i="25"/>
  <c r="F1764" i="25" s="1"/>
  <c r="E1763" i="25"/>
  <c r="F1763" i="25" s="1"/>
  <c r="E1762" i="25"/>
  <c r="F1762" i="25" s="1"/>
  <c r="E1761" i="25"/>
  <c r="F1761" i="25" s="1"/>
  <c r="E1760" i="25"/>
  <c r="F1760" i="25" s="1"/>
  <c r="E1759" i="25"/>
  <c r="F1759" i="25" s="1"/>
  <c r="E1758" i="25"/>
  <c r="F1758" i="25" s="1"/>
  <c r="E1757" i="25"/>
  <c r="F1757" i="25" s="1"/>
  <c r="E1756" i="25"/>
  <c r="F1756" i="25" s="1"/>
  <c r="E1755" i="25"/>
  <c r="F1755" i="25" s="1"/>
  <c r="E1754" i="25"/>
  <c r="F1754" i="25" s="1"/>
  <c r="E1753" i="25"/>
  <c r="F1753" i="25" s="1"/>
  <c r="E1752" i="25"/>
  <c r="F1752" i="25" s="1"/>
  <c r="E1751" i="25"/>
  <c r="F1751" i="25" s="1"/>
  <c r="E1750" i="25"/>
  <c r="F1750" i="25" s="1"/>
  <c r="E1749" i="25"/>
  <c r="F1749" i="25" s="1"/>
  <c r="E1748" i="25"/>
  <c r="F1748" i="25" s="1"/>
  <c r="E1747" i="25"/>
  <c r="F1747" i="25" s="1"/>
  <c r="E1746" i="25"/>
  <c r="F1746" i="25" s="1"/>
  <c r="E1745" i="25"/>
  <c r="F1745" i="25" s="1"/>
  <c r="E1744" i="25"/>
  <c r="F1744" i="25" s="1"/>
  <c r="E1743" i="25"/>
  <c r="F1743" i="25" s="1"/>
  <c r="E1742" i="25"/>
  <c r="F1742" i="25" s="1"/>
  <c r="E1741" i="25"/>
  <c r="F1741" i="25" s="1"/>
  <c r="E1740" i="25"/>
  <c r="F1740" i="25" s="1"/>
  <c r="E1739" i="25"/>
  <c r="F1739" i="25" s="1"/>
  <c r="E1738" i="25"/>
  <c r="F1738" i="25" s="1"/>
  <c r="E1737" i="25"/>
  <c r="F1737" i="25" s="1"/>
  <c r="E1736" i="25"/>
  <c r="F1736" i="25" s="1"/>
  <c r="E1735" i="25"/>
  <c r="F1735" i="25" s="1"/>
  <c r="E1734" i="25"/>
  <c r="F1734" i="25" s="1"/>
  <c r="E1733" i="25"/>
  <c r="F1733" i="25" s="1"/>
  <c r="E1732" i="25"/>
  <c r="F1732" i="25" s="1"/>
  <c r="E1731" i="25"/>
  <c r="F1731" i="25" s="1"/>
  <c r="E1730" i="25"/>
  <c r="F1730" i="25" s="1"/>
  <c r="E1729" i="25"/>
  <c r="F1729" i="25" s="1"/>
  <c r="E1728" i="25"/>
  <c r="F1728" i="25" s="1"/>
  <c r="E1727" i="25"/>
  <c r="F1727" i="25" s="1"/>
  <c r="E1726" i="25"/>
  <c r="F1726" i="25" s="1"/>
  <c r="E1725" i="25"/>
  <c r="F1725" i="25" s="1"/>
  <c r="E1724" i="25"/>
  <c r="F1724" i="25" s="1"/>
  <c r="E1723" i="25"/>
  <c r="F1723" i="25" s="1"/>
  <c r="E1722" i="25"/>
  <c r="F1722" i="25" s="1"/>
  <c r="E1721" i="25"/>
  <c r="F1721" i="25" s="1"/>
  <c r="E1720" i="25"/>
  <c r="F1720" i="25" s="1"/>
  <c r="E1719" i="25"/>
  <c r="F1719" i="25" s="1"/>
  <c r="E1718" i="25"/>
  <c r="F1718" i="25" s="1"/>
  <c r="E1717" i="25"/>
  <c r="F1717" i="25" s="1"/>
  <c r="E1716" i="25"/>
  <c r="F1716" i="25" s="1"/>
  <c r="E1715" i="25"/>
  <c r="F1715" i="25" s="1"/>
  <c r="E1714" i="25"/>
  <c r="F1714" i="25" s="1"/>
  <c r="E1713" i="25"/>
  <c r="F1713" i="25" s="1"/>
  <c r="E1712" i="25"/>
  <c r="F1712" i="25" s="1"/>
  <c r="E1711" i="25"/>
  <c r="F1711" i="25" s="1"/>
  <c r="E1710" i="25"/>
  <c r="F1710" i="25" s="1"/>
  <c r="E1709" i="25"/>
  <c r="F1709" i="25" s="1"/>
  <c r="E1708" i="25"/>
  <c r="F1708" i="25" s="1"/>
  <c r="E1707" i="25"/>
  <c r="F1707" i="25" s="1"/>
  <c r="E1706" i="25"/>
  <c r="F1706" i="25" s="1"/>
  <c r="E1705" i="25"/>
  <c r="F1705" i="25" s="1"/>
  <c r="E1704" i="25"/>
  <c r="F1704" i="25" s="1"/>
  <c r="E1703" i="25"/>
  <c r="F1703" i="25" s="1"/>
  <c r="E1702" i="25"/>
  <c r="F1702" i="25" s="1"/>
  <c r="E1701" i="25"/>
  <c r="F1701" i="25" s="1"/>
  <c r="E1700" i="25"/>
  <c r="F1700" i="25" s="1"/>
  <c r="E1699" i="25"/>
  <c r="F1699" i="25" s="1"/>
  <c r="E1698" i="25"/>
  <c r="F1698" i="25" s="1"/>
  <c r="E1697" i="25"/>
  <c r="F1697" i="25" s="1"/>
  <c r="E1696" i="25"/>
  <c r="F1696" i="25" s="1"/>
  <c r="E1695" i="25"/>
  <c r="F1695" i="25" s="1"/>
  <c r="E1694" i="25"/>
  <c r="F1694" i="25" s="1"/>
  <c r="E1693" i="25"/>
  <c r="F1693" i="25" s="1"/>
  <c r="E1692" i="25"/>
  <c r="F1692" i="25" s="1"/>
  <c r="E1691" i="25"/>
  <c r="F1691" i="25" s="1"/>
  <c r="E1690" i="25"/>
  <c r="F1690" i="25" s="1"/>
  <c r="E1689" i="25"/>
  <c r="F1689" i="25" s="1"/>
  <c r="E1688" i="25"/>
  <c r="F1688" i="25" s="1"/>
  <c r="E1687" i="25"/>
  <c r="F1687" i="25" s="1"/>
  <c r="E1686" i="25"/>
  <c r="F1686" i="25" s="1"/>
  <c r="E1685" i="25"/>
  <c r="F1685" i="25" s="1"/>
  <c r="E1684" i="25"/>
  <c r="F1684" i="25" s="1"/>
  <c r="E1683" i="25"/>
  <c r="F1683" i="25" s="1"/>
  <c r="E1682" i="25"/>
  <c r="F1682" i="25" s="1"/>
  <c r="E1681" i="25"/>
  <c r="F1681" i="25" s="1"/>
  <c r="E1680" i="25"/>
  <c r="F1680" i="25" s="1"/>
  <c r="E1679" i="25"/>
  <c r="F1679" i="25" s="1"/>
  <c r="E1678" i="25"/>
  <c r="F1678" i="25" s="1"/>
  <c r="E1677" i="25"/>
  <c r="F1677" i="25" s="1"/>
  <c r="E1676" i="25"/>
  <c r="F1676" i="25" s="1"/>
  <c r="E1675" i="25"/>
  <c r="F1675" i="25" s="1"/>
  <c r="E1674" i="25"/>
  <c r="F1674" i="25" s="1"/>
  <c r="E1673" i="25"/>
  <c r="F1673" i="25" s="1"/>
  <c r="E1672" i="25"/>
  <c r="F1672" i="25" s="1"/>
  <c r="E1671" i="25"/>
  <c r="F1671" i="25" s="1"/>
  <c r="E1670" i="25"/>
  <c r="F1670" i="25" s="1"/>
  <c r="E1669" i="25"/>
  <c r="F1669" i="25" s="1"/>
  <c r="E1668" i="25"/>
  <c r="F1668" i="25" s="1"/>
  <c r="E1667" i="25"/>
  <c r="F1667" i="25" s="1"/>
  <c r="E1666" i="25"/>
  <c r="F1666" i="25" s="1"/>
  <c r="E1665" i="25"/>
  <c r="F1665" i="25" s="1"/>
  <c r="E1664" i="25"/>
  <c r="F1664" i="25" s="1"/>
  <c r="E1663" i="25"/>
  <c r="F1663" i="25" s="1"/>
  <c r="E1662" i="25"/>
  <c r="F1662" i="25" s="1"/>
  <c r="E1661" i="25"/>
  <c r="F1661" i="25" s="1"/>
  <c r="E1660" i="25"/>
  <c r="F1660" i="25" s="1"/>
  <c r="E1659" i="25"/>
  <c r="F1659" i="25" s="1"/>
  <c r="E1658" i="25"/>
  <c r="F1658" i="25" s="1"/>
  <c r="E1657" i="25"/>
  <c r="F1657" i="25" s="1"/>
  <c r="E1656" i="25"/>
  <c r="F1656" i="25" s="1"/>
  <c r="E1655" i="25"/>
  <c r="F1655" i="25" s="1"/>
  <c r="E1654" i="25"/>
  <c r="F1654" i="25" s="1"/>
  <c r="E1653" i="25"/>
  <c r="F1653" i="25" s="1"/>
  <c r="E1652" i="25"/>
  <c r="F1652" i="25" s="1"/>
  <c r="E1651" i="25"/>
  <c r="F1651" i="25" s="1"/>
  <c r="E1650" i="25"/>
  <c r="F1650" i="25" s="1"/>
  <c r="E1649" i="25"/>
  <c r="F1649" i="25" s="1"/>
  <c r="E1648" i="25"/>
  <c r="F1648" i="25" s="1"/>
  <c r="E1647" i="25"/>
  <c r="F1647" i="25" s="1"/>
  <c r="E1646" i="25"/>
  <c r="F1646" i="25" s="1"/>
  <c r="E1645" i="25"/>
  <c r="F1645" i="25" s="1"/>
  <c r="E1644" i="25"/>
  <c r="F1644" i="25" s="1"/>
  <c r="E1643" i="25"/>
  <c r="F1643" i="25" s="1"/>
  <c r="E1642" i="25"/>
  <c r="F1642" i="25" s="1"/>
  <c r="E1641" i="25"/>
  <c r="F1641" i="25" s="1"/>
  <c r="E1640" i="25"/>
  <c r="F1640" i="25" s="1"/>
  <c r="E1639" i="25"/>
  <c r="F1639" i="25" s="1"/>
  <c r="E1638" i="25"/>
  <c r="F1638" i="25" s="1"/>
  <c r="E1637" i="25"/>
  <c r="F1637" i="25" s="1"/>
  <c r="E1636" i="25"/>
  <c r="F1636" i="25" s="1"/>
  <c r="E1635" i="25"/>
  <c r="F1635" i="25" s="1"/>
  <c r="E1634" i="25"/>
  <c r="F1634" i="25" s="1"/>
  <c r="E1633" i="25"/>
  <c r="F1633" i="25" s="1"/>
  <c r="E1632" i="25"/>
  <c r="F1632" i="25" s="1"/>
  <c r="E1631" i="25"/>
  <c r="F1631" i="25" s="1"/>
  <c r="E1630" i="25"/>
  <c r="F1630" i="25" s="1"/>
  <c r="E1629" i="25"/>
  <c r="F1629" i="25" s="1"/>
  <c r="E1628" i="25"/>
  <c r="F1628" i="25" s="1"/>
  <c r="E1627" i="25"/>
  <c r="F1627" i="25" s="1"/>
  <c r="E1626" i="25"/>
  <c r="F1626" i="25" s="1"/>
  <c r="E1625" i="25"/>
  <c r="F1625" i="25" s="1"/>
  <c r="E1624" i="25"/>
  <c r="F1624" i="25" s="1"/>
  <c r="E1623" i="25"/>
  <c r="F1623" i="25" s="1"/>
  <c r="E1622" i="25"/>
  <c r="F1622" i="25" s="1"/>
  <c r="E1621" i="25"/>
  <c r="F1621" i="25" s="1"/>
  <c r="E1620" i="25"/>
  <c r="F1620" i="25" s="1"/>
  <c r="E1619" i="25"/>
  <c r="F1619" i="25" s="1"/>
  <c r="E1618" i="25"/>
  <c r="F1618" i="25" s="1"/>
  <c r="E1617" i="25"/>
  <c r="F1617" i="25" s="1"/>
  <c r="E1616" i="25"/>
  <c r="F1616" i="25" s="1"/>
  <c r="E1615" i="25"/>
  <c r="F1615" i="25" s="1"/>
  <c r="E1614" i="25"/>
  <c r="F1614" i="25" s="1"/>
  <c r="E1613" i="25"/>
  <c r="F1613" i="25" s="1"/>
  <c r="E1612" i="25"/>
  <c r="F1612" i="25" s="1"/>
  <c r="E1611" i="25"/>
  <c r="F1611" i="25" s="1"/>
  <c r="E1610" i="25"/>
  <c r="F1610" i="25" s="1"/>
  <c r="E1609" i="25"/>
  <c r="F1609" i="25" s="1"/>
  <c r="E1608" i="25"/>
  <c r="F1608" i="25" s="1"/>
  <c r="E1607" i="25"/>
  <c r="F1607" i="25" s="1"/>
  <c r="E1606" i="25"/>
  <c r="F1606" i="25" s="1"/>
  <c r="E1605" i="25"/>
  <c r="F1605" i="25" s="1"/>
  <c r="E1604" i="25"/>
  <c r="F1604" i="25" s="1"/>
  <c r="E1603" i="25"/>
  <c r="F1603" i="25" s="1"/>
  <c r="E1602" i="25"/>
  <c r="F1602" i="25" s="1"/>
  <c r="E1601" i="25"/>
  <c r="F1601" i="25" s="1"/>
  <c r="E1600" i="25"/>
  <c r="F1600" i="25" s="1"/>
  <c r="E1599" i="25"/>
  <c r="F1599" i="25" s="1"/>
  <c r="E1598" i="25"/>
  <c r="F1598" i="25" s="1"/>
  <c r="E1597" i="25"/>
  <c r="F1597" i="25" s="1"/>
  <c r="E1596" i="25"/>
  <c r="F1596" i="25" s="1"/>
  <c r="E1595" i="25"/>
  <c r="F1595" i="25" s="1"/>
  <c r="E1594" i="25"/>
  <c r="F1594" i="25" s="1"/>
  <c r="E1593" i="25"/>
  <c r="F1593" i="25" s="1"/>
  <c r="E1592" i="25"/>
  <c r="F1592" i="25" s="1"/>
  <c r="E1591" i="25"/>
  <c r="F1591" i="25" s="1"/>
  <c r="E1590" i="25"/>
  <c r="F1590" i="25" s="1"/>
  <c r="E1589" i="25"/>
  <c r="F1589" i="25" s="1"/>
  <c r="E1588" i="25"/>
  <c r="F1588" i="25" s="1"/>
  <c r="E1587" i="25"/>
  <c r="F1587" i="25" s="1"/>
  <c r="E1586" i="25"/>
  <c r="F1586" i="25" s="1"/>
  <c r="E1585" i="25"/>
  <c r="F1585" i="25" s="1"/>
  <c r="E1584" i="25"/>
  <c r="F1584" i="25" s="1"/>
  <c r="E1583" i="25"/>
  <c r="F1583" i="25" s="1"/>
  <c r="E1582" i="25"/>
  <c r="F1582" i="25" s="1"/>
  <c r="E1581" i="25"/>
  <c r="F1581" i="25" s="1"/>
  <c r="E1580" i="25"/>
  <c r="F1580" i="25" s="1"/>
  <c r="E1579" i="25"/>
  <c r="F1579" i="25" s="1"/>
  <c r="E1578" i="25"/>
  <c r="F1578" i="25" s="1"/>
  <c r="E1577" i="25"/>
  <c r="F1577" i="25" s="1"/>
  <c r="E1576" i="25"/>
  <c r="F1576" i="25" s="1"/>
  <c r="E1575" i="25"/>
  <c r="F1575" i="25" s="1"/>
  <c r="E1574" i="25"/>
  <c r="F1574" i="25" s="1"/>
  <c r="E1573" i="25"/>
  <c r="F1573" i="25" s="1"/>
  <c r="E1572" i="25"/>
  <c r="F1572" i="25" s="1"/>
  <c r="E1571" i="25"/>
  <c r="F1571" i="25" s="1"/>
  <c r="E1570" i="25"/>
  <c r="F1570" i="25" s="1"/>
  <c r="E1569" i="25"/>
  <c r="F1569" i="25" s="1"/>
  <c r="E1568" i="25"/>
  <c r="F1568" i="25" s="1"/>
  <c r="E1567" i="25"/>
  <c r="F1567" i="25" s="1"/>
  <c r="E1566" i="25"/>
  <c r="F1566" i="25" s="1"/>
  <c r="E1565" i="25"/>
  <c r="F1565" i="25" s="1"/>
  <c r="E1564" i="25"/>
  <c r="F1564" i="25" s="1"/>
  <c r="E1563" i="25"/>
  <c r="F1563" i="25" s="1"/>
  <c r="E1562" i="25"/>
  <c r="F1562" i="25" s="1"/>
  <c r="E1561" i="25"/>
  <c r="F1561" i="25" s="1"/>
  <c r="E1560" i="25"/>
  <c r="F1560" i="25" s="1"/>
  <c r="E1559" i="25"/>
  <c r="F1559" i="25" s="1"/>
  <c r="E1558" i="25"/>
  <c r="F1558" i="25" s="1"/>
  <c r="E1557" i="25"/>
  <c r="F1557" i="25" s="1"/>
  <c r="E1556" i="25"/>
  <c r="F1556" i="25" s="1"/>
  <c r="E1555" i="25"/>
  <c r="F1555" i="25" s="1"/>
  <c r="E1554" i="25"/>
  <c r="F1554" i="25" s="1"/>
  <c r="E1553" i="25"/>
  <c r="F1553" i="25" s="1"/>
  <c r="E1552" i="25"/>
  <c r="F1552" i="25" s="1"/>
  <c r="E1551" i="25"/>
  <c r="F1551" i="25" s="1"/>
  <c r="E1550" i="25"/>
  <c r="F1550" i="25" s="1"/>
  <c r="E1549" i="25"/>
  <c r="F1549" i="25" s="1"/>
  <c r="E1548" i="25"/>
  <c r="F1548" i="25" s="1"/>
  <c r="E1547" i="25"/>
  <c r="F1547" i="25" s="1"/>
  <c r="E1546" i="25"/>
  <c r="F1546" i="25" s="1"/>
  <c r="E1545" i="25"/>
  <c r="F1545" i="25" s="1"/>
  <c r="E1544" i="25"/>
  <c r="F1544" i="25" s="1"/>
  <c r="E1543" i="25"/>
  <c r="F1543" i="25" s="1"/>
  <c r="E1542" i="25"/>
  <c r="F1542" i="25" s="1"/>
  <c r="E1541" i="25"/>
  <c r="F1541" i="25" s="1"/>
  <c r="E1540" i="25"/>
  <c r="F1540" i="25" s="1"/>
  <c r="E1539" i="25"/>
  <c r="F1539" i="25" s="1"/>
  <c r="E1538" i="25"/>
  <c r="F1538" i="25" s="1"/>
  <c r="E1537" i="25"/>
  <c r="F1537" i="25" s="1"/>
  <c r="E1536" i="25"/>
  <c r="F1536" i="25" s="1"/>
  <c r="E1535" i="25"/>
  <c r="F1535" i="25" s="1"/>
  <c r="E1534" i="25"/>
  <c r="F1534" i="25" s="1"/>
  <c r="E1533" i="25"/>
  <c r="F1533" i="25" s="1"/>
  <c r="E1532" i="25"/>
  <c r="F1532" i="25" s="1"/>
  <c r="E1531" i="25"/>
  <c r="F1531" i="25" s="1"/>
  <c r="E1530" i="25"/>
  <c r="F1530" i="25" s="1"/>
  <c r="E1529" i="25"/>
  <c r="F1529" i="25" s="1"/>
  <c r="E1528" i="25"/>
  <c r="F1528" i="25" s="1"/>
  <c r="E1527" i="25"/>
  <c r="F1527" i="25" s="1"/>
  <c r="E1526" i="25"/>
  <c r="F1526" i="25" s="1"/>
  <c r="E1525" i="25"/>
  <c r="F1525" i="25" s="1"/>
  <c r="E1524" i="25"/>
  <c r="F1524" i="25" s="1"/>
  <c r="E1523" i="25"/>
  <c r="F1523" i="25" s="1"/>
  <c r="E1522" i="25"/>
  <c r="F1522" i="25" s="1"/>
  <c r="E1521" i="25"/>
  <c r="F1521" i="25" s="1"/>
  <c r="E1520" i="25"/>
  <c r="F1520" i="25" s="1"/>
  <c r="E1519" i="25"/>
  <c r="F1519" i="25" s="1"/>
  <c r="E1518" i="25"/>
  <c r="F1518" i="25" s="1"/>
  <c r="E1517" i="25"/>
  <c r="F1517" i="25" s="1"/>
  <c r="E1516" i="25"/>
  <c r="F1516" i="25" s="1"/>
  <c r="E1515" i="25"/>
  <c r="F1515" i="25" s="1"/>
  <c r="E1514" i="25"/>
  <c r="F1514" i="25" s="1"/>
  <c r="E1513" i="25"/>
  <c r="F1513" i="25" s="1"/>
  <c r="E1512" i="25"/>
  <c r="F1512" i="25" s="1"/>
  <c r="E1511" i="25"/>
  <c r="F1511" i="25" s="1"/>
  <c r="E1510" i="25"/>
  <c r="F1510" i="25" s="1"/>
  <c r="E1509" i="25"/>
  <c r="F1509" i="25" s="1"/>
  <c r="E1508" i="25"/>
  <c r="F1508" i="25" s="1"/>
  <c r="E1507" i="25"/>
  <c r="F1507" i="25" s="1"/>
  <c r="E1506" i="25"/>
  <c r="F1506" i="25" s="1"/>
  <c r="E1505" i="25"/>
  <c r="F1505" i="25" s="1"/>
  <c r="E1504" i="25"/>
  <c r="F1504" i="25" s="1"/>
  <c r="E1503" i="25"/>
  <c r="F1503" i="25" s="1"/>
  <c r="E1502" i="25"/>
  <c r="F1502" i="25" s="1"/>
  <c r="E1501" i="25"/>
  <c r="F1501" i="25" s="1"/>
  <c r="E1500" i="25"/>
  <c r="F1500" i="25" s="1"/>
  <c r="E1499" i="25"/>
  <c r="F1499" i="25" s="1"/>
  <c r="E1498" i="25"/>
  <c r="F1498" i="25" s="1"/>
  <c r="E1497" i="25"/>
  <c r="F1497" i="25" s="1"/>
  <c r="E1496" i="25"/>
  <c r="F1496" i="25" s="1"/>
  <c r="E1495" i="25"/>
  <c r="F1495" i="25" s="1"/>
  <c r="E1494" i="25"/>
  <c r="F1494" i="25" s="1"/>
  <c r="E1493" i="25"/>
  <c r="F1493" i="25" s="1"/>
  <c r="E1492" i="25"/>
  <c r="F1492" i="25" s="1"/>
  <c r="E1491" i="25"/>
  <c r="F1491" i="25" s="1"/>
  <c r="E1490" i="25"/>
  <c r="F1490" i="25" s="1"/>
  <c r="E1489" i="25"/>
  <c r="F1489" i="25" s="1"/>
  <c r="E1488" i="25"/>
  <c r="F1488" i="25" s="1"/>
  <c r="E1487" i="25"/>
  <c r="F1487" i="25" s="1"/>
  <c r="E1486" i="25"/>
  <c r="F1486" i="25" s="1"/>
  <c r="E1485" i="25"/>
  <c r="F1485" i="25" s="1"/>
  <c r="E1484" i="25"/>
  <c r="F1484" i="25" s="1"/>
  <c r="E1483" i="25"/>
  <c r="F1483" i="25" s="1"/>
  <c r="E1482" i="25"/>
  <c r="F1482" i="25" s="1"/>
  <c r="E1481" i="25"/>
  <c r="F1481" i="25" s="1"/>
  <c r="E1480" i="25"/>
  <c r="F1480" i="25" s="1"/>
  <c r="E1479" i="25"/>
  <c r="F1479" i="25" s="1"/>
  <c r="E1478" i="25"/>
  <c r="F1478" i="25" s="1"/>
  <c r="E1477" i="25"/>
  <c r="F1477" i="25" s="1"/>
  <c r="E1476" i="25"/>
  <c r="F1476" i="25" s="1"/>
  <c r="E1475" i="25"/>
  <c r="F1475" i="25" s="1"/>
  <c r="E1474" i="25"/>
  <c r="F1474" i="25" s="1"/>
  <c r="E1473" i="25"/>
  <c r="F1473" i="25" s="1"/>
  <c r="E1472" i="25"/>
  <c r="F1472" i="25" s="1"/>
  <c r="E1471" i="25"/>
  <c r="F1471" i="25" s="1"/>
  <c r="E1470" i="25"/>
  <c r="F1470" i="25" s="1"/>
  <c r="E1469" i="25"/>
  <c r="F1469" i="25" s="1"/>
  <c r="E1468" i="25"/>
  <c r="F1468" i="25" s="1"/>
  <c r="E1467" i="25"/>
  <c r="F1467" i="25" s="1"/>
  <c r="E1466" i="25"/>
  <c r="F1466" i="25" s="1"/>
  <c r="E1465" i="25"/>
  <c r="F1465" i="25" s="1"/>
  <c r="E1464" i="25"/>
  <c r="F1464" i="25" s="1"/>
  <c r="E1463" i="25"/>
  <c r="F1463" i="25" s="1"/>
  <c r="E1462" i="25"/>
  <c r="F1462" i="25" s="1"/>
  <c r="E1461" i="25"/>
  <c r="F1461" i="25" s="1"/>
  <c r="E1460" i="25"/>
  <c r="F1460" i="25" s="1"/>
  <c r="E1459" i="25"/>
  <c r="F1459" i="25" s="1"/>
  <c r="E1458" i="25"/>
  <c r="F1458" i="25" s="1"/>
  <c r="E1457" i="25"/>
  <c r="F1457" i="25" s="1"/>
  <c r="E1456" i="25"/>
  <c r="F1456" i="25" s="1"/>
  <c r="E1455" i="25"/>
  <c r="F1455" i="25" s="1"/>
  <c r="E1454" i="25"/>
  <c r="F1454" i="25" s="1"/>
  <c r="E1453" i="25"/>
  <c r="F1453" i="25" s="1"/>
  <c r="E1452" i="25"/>
  <c r="F1452" i="25" s="1"/>
  <c r="E1451" i="25"/>
  <c r="F1451" i="25" s="1"/>
  <c r="E1450" i="25"/>
  <c r="F1450" i="25" s="1"/>
  <c r="E1449" i="25"/>
  <c r="F1449" i="25" s="1"/>
  <c r="E1448" i="25"/>
  <c r="F1448" i="25" s="1"/>
  <c r="E1447" i="25"/>
  <c r="F1447" i="25" s="1"/>
  <c r="E1446" i="25"/>
  <c r="F1446" i="25" s="1"/>
  <c r="E1445" i="25"/>
  <c r="F1445" i="25" s="1"/>
  <c r="E1444" i="25"/>
  <c r="F1444" i="25" s="1"/>
  <c r="E1443" i="25"/>
  <c r="F1443" i="25" s="1"/>
  <c r="E1442" i="25"/>
  <c r="F1442" i="25" s="1"/>
  <c r="E1441" i="25"/>
  <c r="F1441" i="25" s="1"/>
  <c r="E1440" i="25"/>
  <c r="F1440" i="25" s="1"/>
  <c r="E1439" i="25"/>
  <c r="F1439" i="25" s="1"/>
  <c r="E1438" i="25"/>
  <c r="F1438" i="25" s="1"/>
  <c r="E1437" i="25"/>
  <c r="F1437" i="25" s="1"/>
  <c r="E1436" i="25"/>
  <c r="F1436" i="25" s="1"/>
  <c r="E1435" i="25"/>
  <c r="F1435" i="25" s="1"/>
  <c r="E1434" i="25"/>
  <c r="F1434" i="25" s="1"/>
  <c r="E1433" i="25"/>
  <c r="F1433" i="25" s="1"/>
  <c r="E1432" i="25"/>
  <c r="F1432" i="25" s="1"/>
  <c r="E1431" i="25"/>
  <c r="F1431" i="25" s="1"/>
  <c r="E1430" i="25"/>
  <c r="F1430" i="25" s="1"/>
  <c r="E1429" i="25"/>
  <c r="F1429" i="25" s="1"/>
  <c r="E1428" i="25"/>
  <c r="F1428" i="25" s="1"/>
  <c r="E1427" i="25"/>
  <c r="F1427" i="25" s="1"/>
  <c r="E1426" i="25"/>
  <c r="F1426" i="25" s="1"/>
  <c r="E1425" i="25"/>
  <c r="F1425" i="25" s="1"/>
  <c r="E1424" i="25"/>
  <c r="F1424" i="25" s="1"/>
  <c r="E1423" i="25"/>
  <c r="F1423" i="25" s="1"/>
  <c r="E1422" i="25"/>
  <c r="F1422" i="25" s="1"/>
  <c r="E1421" i="25"/>
  <c r="F1421" i="25" s="1"/>
  <c r="E1420" i="25"/>
  <c r="F1420" i="25" s="1"/>
  <c r="E1419" i="25"/>
  <c r="F1419" i="25" s="1"/>
  <c r="E1418" i="25"/>
  <c r="F1418" i="25" s="1"/>
  <c r="E1417" i="25"/>
  <c r="F1417" i="25" s="1"/>
  <c r="E1416" i="25"/>
  <c r="F1416" i="25" s="1"/>
  <c r="E1415" i="25"/>
  <c r="F1415" i="25" s="1"/>
  <c r="E1414" i="25"/>
  <c r="F1414" i="25" s="1"/>
  <c r="E1413" i="25"/>
  <c r="F1413" i="25" s="1"/>
  <c r="E1412" i="25"/>
  <c r="F1412" i="25" s="1"/>
  <c r="E1411" i="25"/>
  <c r="F1411" i="25" s="1"/>
  <c r="E1410" i="25"/>
  <c r="F1410" i="25" s="1"/>
  <c r="E1409" i="25"/>
  <c r="F1409" i="25" s="1"/>
  <c r="E1408" i="25"/>
  <c r="F1408" i="25" s="1"/>
  <c r="E1407" i="25"/>
  <c r="F1407" i="25" s="1"/>
  <c r="E1406" i="25"/>
  <c r="F1406" i="25" s="1"/>
  <c r="E1405" i="25"/>
  <c r="F1405" i="25" s="1"/>
  <c r="E1404" i="25"/>
  <c r="F1404" i="25" s="1"/>
  <c r="E1403" i="25"/>
  <c r="F1403" i="25" s="1"/>
  <c r="E1402" i="25"/>
  <c r="F1402" i="25" s="1"/>
  <c r="E1401" i="25"/>
  <c r="F1401" i="25" s="1"/>
  <c r="E1400" i="25"/>
  <c r="F1400" i="25" s="1"/>
  <c r="E1399" i="25"/>
  <c r="F1399" i="25" s="1"/>
  <c r="E1398" i="25"/>
  <c r="F1398" i="25" s="1"/>
  <c r="E1397" i="25"/>
  <c r="F1397" i="25" s="1"/>
  <c r="E1396" i="25"/>
  <c r="F1396" i="25" s="1"/>
  <c r="E1395" i="25"/>
  <c r="F1395" i="25" s="1"/>
  <c r="E1394" i="25"/>
  <c r="F1394" i="25" s="1"/>
  <c r="E1393" i="25"/>
  <c r="F1393" i="25" s="1"/>
  <c r="E1392" i="25"/>
  <c r="F1392" i="25" s="1"/>
  <c r="E1391" i="25"/>
  <c r="F1391" i="25" s="1"/>
  <c r="E1390" i="25"/>
  <c r="F1390" i="25" s="1"/>
  <c r="E1389" i="25"/>
  <c r="F1389" i="25" s="1"/>
  <c r="E1388" i="25"/>
  <c r="F1388" i="25" s="1"/>
  <c r="E1387" i="25"/>
  <c r="F1387" i="25" s="1"/>
  <c r="E1386" i="25"/>
  <c r="F1386" i="25" s="1"/>
  <c r="E1385" i="25"/>
  <c r="F1385" i="25" s="1"/>
  <c r="E1384" i="25"/>
  <c r="F1384" i="25" s="1"/>
  <c r="E1383" i="25"/>
  <c r="F1383" i="25" s="1"/>
  <c r="E1382" i="25"/>
  <c r="F1382" i="25" s="1"/>
  <c r="E1381" i="25"/>
  <c r="F1381" i="25" s="1"/>
  <c r="E1380" i="25"/>
  <c r="F1380" i="25" s="1"/>
  <c r="E1379" i="25"/>
  <c r="F1379" i="25" s="1"/>
  <c r="E1378" i="25"/>
  <c r="F1378" i="25" s="1"/>
  <c r="E1377" i="25"/>
  <c r="F1377" i="25" s="1"/>
  <c r="E1376" i="25"/>
  <c r="F1376" i="25" s="1"/>
  <c r="E1375" i="25"/>
  <c r="F1375" i="25" s="1"/>
  <c r="E1374" i="25"/>
  <c r="F1374" i="25" s="1"/>
  <c r="E1373" i="25"/>
  <c r="F1373" i="25" s="1"/>
  <c r="E1372" i="25"/>
  <c r="F1372" i="25" s="1"/>
  <c r="E1371" i="25"/>
  <c r="F1371" i="25" s="1"/>
  <c r="E1370" i="25"/>
  <c r="F1370" i="25" s="1"/>
  <c r="E1369" i="25"/>
  <c r="F1369" i="25" s="1"/>
  <c r="E1368" i="25"/>
  <c r="F1368" i="25" s="1"/>
  <c r="E1367" i="25"/>
  <c r="F1367" i="25" s="1"/>
  <c r="E1366" i="25"/>
  <c r="F1366" i="25" s="1"/>
  <c r="E1365" i="25"/>
  <c r="F1365" i="25" s="1"/>
  <c r="E1364" i="25"/>
  <c r="F1364" i="25" s="1"/>
  <c r="E1363" i="25"/>
  <c r="F1363" i="25" s="1"/>
  <c r="E1362" i="25"/>
  <c r="F1362" i="25" s="1"/>
  <c r="E1361" i="25"/>
  <c r="F1361" i="25" s="1"/>
  <c r="E1360" i="25"/>
  <c r="F1360" i="25" s="1"/>
  <c r="E1359" i="25"/>
  <c r="F1359" i="25" s="1"/>
  <c r="E1358" i="25"/>
  <c r="F1358" i="25" s="1"/>
  <c r="E1357" i="25"/>
  <c r="F1357" i="25" s="1"/>
  <c r="E1356" i="25"/>
  <c r="F1356" i="25" s="1"/>
  <c r="E1355" i="25"/>
  <c r="F1355" i="25" s="1"/>
  <c r="E1354" i="25"/>
  <c r="F1354" i="25" s="1"/>
  <c r="E1353" i="25"/>
  <c r="F1353" i="25" s="1"/>
  <c r="E1352" i="25"/>
  <c r="F1352" i="25" s="1"/>
  <c r="E1351" i="25"/>
  <c r="F1351" i="25" s="1"/>
  <c r="E1350" i="25"/>
  <c r="F1350" i="25" s="1"/>
  <c r="E1349" i="25"/>
  <c r="F1349" i="25" s="1"/>
  <c r="E1348" i="25"/>
  <c r="F1348" i="25" s="1"/>
  <c r="E1347" i="25"/>
  <c r="F1347" i="25" s="1"/>
  <c r="E1346" i="25"/>
  <c r="F1346" i="25" s="1"/>
  <c r="E1345" i="25"/>
  <c r="F1345" i="25" s="1"/>
  <c r="E1344" i="25"/>
  <c r="F1344" i="25" s="1"/>
  <c r="E1343" i="25"/>
  <c r="F1343" i="25" s="1"/>
  <c r="E1342" i="25"/>
  <c r="F1342" i="25" s="1"/>
  <c r="E1341" i="25"/>
  <c r="F1341" i="25" s="1"/>
  <c r="E1340" i="25"/>
  <c r="F1340" i="25" s="1"/>
  <c r="E1339" i="25"/>
  <c r="F1339" i="25" s="1"/>
  <c r="E1338" i="25"/>
  <c r="F1338" i="25" s="1"/>
  <c r="E1337" i="25"/>
  <c r="F1337" i="25" s="1"/>
  <c r="E1336" i="25"/>
  <c r="F1336" i="25" s="1"/>
  <c r="E1335" i="25"/>
  <c r="F1335" i="25" s="1"/>
  <c r="E1334" i="25"/>
  <c r="F1334" i="25" s="1"/>
  <c r="E1333" i="25"/>
  <c r="F1333" i="25" s="1"/>
  <c r="E1332" i="25"/>
  <c r="F1332" i="25" s="1"/>
  <c r="E1331" i="25"/>
  <c r="F1331" i="25" s="1"/>
  <c r="E1330" i="25"/>
  <c r="F1330" i="25" s="1"/>
  <c r="E1329" i="25"/>
  <c r="F1329" i="25" s="1"/>
  <c r="E1328" i="25"/>
  <c r="F1328" i="25" s="1"/>
  <c r="E1327" i="25"/>
  <c r="F1327" i="25" s="1"/>
  <c r="E1326" i="25"/>
  <c r="F1326" i="25" s="1"/>
  <c r="E1325" i="25"/>
  <c r="F1325" i="25" s="1"/>
  <c r="E1324" i="25"/>
  <c r="F1324" i="25" s="1"/>
  <c r="E1323" i="25"/>
  <c r="F1323" i="25" s="1"/>
  <c r="E1322" i="25"/>
  <c r="F1322" i="25" s="1"/>
  <c r="E1321" i="25"/>
  <c r="F1321" i="25" s="1"/>
  <c r="E1320" i="25"/>
  <c r="F1320" i="25" s="1"/>
  <c r="E1319" i="25"/>
  <c r="F1319" i="25" s="1"/>
  <c r="E1318" i="25"/>
  <c r="F1318" i="25" s="1"/>
  <c r="E1317" i="25"/>
  <c r="F1317" i="25" s="1"/>
  <c r="E1316" i="25"/>
  <c r="F1316" i="25" s="1"/>
  <c r="E1315" i="25"/>
  <c r="F1315" i="25" s="1"/>
  <c r="E1314" i="25"/>
  <c r="F1314" i="25" s="1"/>
  <c r="E1313" i="25"/>
  <c r="F1313" i="25" s="1"/>
  <c r="E1312" i="25"/>
  <c r="F1312" i="25" s="1"/>
  <c r="E1311" i="25"/>
  <c r="F1311" i="25" s="1"/>
  <c r="E1310" i="25"/>
  <c r="F1310" i="25" s="1"/>
  <c r="E1309" i="25"/>
  <c r="F1309" i="25" s="1"/>
  <c r="E1308" i="25"/>
  <c r="F1308" i="25" s="1"/>
  <c r="E1307" i="25"/>
  <c r="F1307" i="25" s="1"/>
  <c r="E1306" i="25"/>
  <c r="F1306" i="25" s="1"/>
  <c r="E1305" i="25"/>
  <c r="F1305" i="25" s="1"/>
  <c r="E1304" i="25"/>
  <c r="F1304" i="25" s="1"/>
  <c r="E1303" i="25"/>
  <c r="F1303" i="25" s="1"/>
  <c r="E1302" i="25"/>
  <c r="F1302" i="25" s="1"/>
  <c r="E1301" i="25"/>
  <c r="F1301" i="25" s="1"/>
  <c r="E1300" i="25"/>
  <c r="F1300" i="25" s="1"/>
  <c r="E1299" i="25"/>
  <c r="F1299" i="25" s="1"/>
  <c r="E1298" i="25"/>
  <c r="F1298" i="25" s="1"/>
  <c r="E1297" i="25"/>
  <c r="F1297" i="25" s="1"/>
  <c r="E1296" i="25"/>
  <c r="F1296" i="25" s="1"/>
  <c r="E1295" i="25"/>
  <c r="F1295" i="25" s="1"/>
  <c r="E1294" i="25"/>
  <c r="F1294" i="25" s="1"/>
  <c r="E1293" i="25"/>
  <c r="F1293" i="25" s="1"/>
  <c r="E1292" i="25"/>
  <c r="F1292" i="25" s="1"/>
  <c r="E1291" i="25"/>
  <c r="F1291" i="25" s="1"/>
  <c r="E1290" i="25"/>
  <c r="F1290" i="25" s="1"/>
  <c r="E1289" i="25"/>
  <c r="F1289" i="25" s="1"/>
  <c r="E1288" i="25"/>
  <c r="F1288" i="25" s="1"/>
  <c r="E1287" i="25"/>
  <c r="F1287" i="25" s="1"/>
  <c r="E1286" i="25"/>
  <c r="F1286" i="25" s="1"/>
  <c r="E1285" i="25"/>
  <c r="F1285" i="25" s="1"/>
  <c r="E1284" i="25"/>
  <c r="F1284" i="25" s="1"/>
  <c r="E1283" i="25"/>
  <c r="F1283" i="25" s="1"/>
  <c r="E1282" i="25"/>
  <c r="F1282" i="25" s="1"/>
  <c r="E1281" i="25"/>
  <c r="F1281" i="25" s="1"/>
  <c r="E1280" i="25"/>
  <c r="F1280" i="25" s="1"/>
  <c r="E1279" i="25"/>
  <c r="F1279" i="25" s="1"/>
  <c r="E1278" i="25"/>
  <c r="F1278" i="25" s="1"/>
  <c r="E1277" i="25"/>
  <c r="F1277" i="25" s="1"/>
  <c r="E1276" i="25"/>
  <c r="F1276" i="25" s="1"/>
  <c r="E1275" i="25"/>
  <c r="F1275" i="25" s="1"/>
  <c r="E1274" i="25"/>
  <c r="F1274" i="25" s="1"/>
  <c r="E1273" i="25"/>
  <c r="F1273" i="25" s="1"/>
  <c r="E1272" i="25"/>
  <c r="F1272" i="25" s="1"/>
  <c r="E1271" i="25"/>
  <c r="F1271" i="25" s="1"/>
  <c r="E1270" i="25"/>
  <c r="F1270" i="25" s="1"/>
  <c r="E1269" i="25"/>
  <c r="F1269" i="25" s="1"/>
  <c r="E1268" i="25"/>
  <c r="F1268" i="25" s="1"/>
  <c r="E1267" i="25"/>
  <c r="F1267" i="25" s="1"/>
  <c r="E1266" i="25"/>
  <c r="F1266" i="25" s="1"/>
  <c r="E1265" i="25"/>
  <c r="F1265" i="25" s="1"/>
  <c r="E1264" i="25"/>
  <c r="F1264" i="25" s="1"/>
  <c r="E1263" i="25"/>
  <c r="F1263" i="25" s="1"/>
  <c r="E1262" i="25"/>
  <c r="F1262" i="25" s="1"/>
  <c r="E1261" i="25"/>
  <c r="F1261" i="25" s="1"/>
  <c r="E1260" i="25"/>
  <c r="F1260" i="25" s="1"/>
  <c r="E1259" i="25"/>
  <c r="F1259" i="25" s="1"/>
  <c r="E1258" i="25"/>
  <c r="F1258" i="25" s="1"/>
  <c r="E1257" i="25"/>
  <c r="F1257" i="25" s="1"/>
  <c r="E1256" i="25"/>
  <c r="F1256" i="25" s="1"/>
  <c r="E1255" i="25"/>
  <c r="F1255" i="25" s="1"/>
  <c r="E1254" i="25"/>
  <c r="F1254" i="25" s="1"/>
  <c r="E1253" i="25"/>
  <c r="F1253" i="25" s="1"/>
  <c r="E1252" i="25"/>
  <c r="F1252" i="25" s="1"/>
  <c r="E1251" i="25"/>
  <c r="F1251" i="25" s="1"/>
  <c r="E1250" i="25"/>
  <c r="F1250" i="25" s="1"/>
  <c r="E1249" i="25"/>
  <c r="F1249" i="25" s="1"/>
  <c r="E1248" i="25"/>
  <c r="F1248" i="25" s="1"/>
  <c r="E1247" i="25"/>
  <c r="F1247" i="25" s="1"/>
  <c r="E1246" i="25"/>
  <c r="F1246" i="25" s="1"/>
  <c r="E1245" i="25"/>
  <c r="F1245" i="25" s="1"/>
  <c r="E1244" i="25"/>
  <c r="F1244" i="25" s="1"/>
  <c r="E1243" i="25"/>
  <c r="F1243" i="25" s="1"/>
  <c r="E1242" i="25"/>
  <c r="F1242" i="25" s="1"/>
  <c r="E1241" i="25"/>
  <c r="F1241" i="25" s="1"/>
  <c r="E1240" i="25"/>
  <c r="F1240" i="25" s="1"/>
  <c r="E1239" i="25"/>
  <c r="F1239" i="25" s="1"/>
  <c r="E1238" i="25"/>
  <c r="F1238" i="25" s="1"/>
  <c r="E1237" i="25"/>
  <c r="F1237" i="25" s="1"/>
  <c r="E1236" i="25"/>
  <c r="F1236" i="25" s="1"/>
  <c r="E1235" i="25"/>
  <c r="F1235" i="25" s="1"/>
  <c r="E1234" i="25"/>
  <c r="F1234" i="25" s="1"/>
  <c r="E1233" i="25"/>
  <c r="F1233" i="25" s="1"/>
  <c r="E1232" i="25"/>
  <c r="F1232" i="25" s="1"/>
  <c r="E1231" i="25"/>
  <c r="F1231" i="25" s="1"/>
  <c r="E1230" i="25"/>
  <c r="F1230" i="25" s="1"/>
  <c r="E1229" i="25"/>
  <c r="F1229" i="25" s="1"/>
  <c r="E1228" i="25"/>
  <c r="F1228" i="25" s="1"/>
  <c r="E1227" i="25"/>
  <c r="F1227" i="25" s="1"/>
  <c r="E1226" i="25"/>
  <c r="F1226" i="25" s="1"/>
  <c r="E1225" i="25"/>
  <c r="F1225" i="25" s="1"/>
  <c r="E1224" i="25"/>
  <c r="F1224" i="25" s="1"/>
  <c r="E1223" i="25"/>
  <c r="F1223" i="25" s="1"/>
  <c r="E1222" i="25"/>
  <c r="F1222" i="25" s="1"/>
  <c r="E1221" i="25"/>
  <c r="F1221" i="25" s="1"/>
  <c r="E1220" i="25"/>
  <c r="F1220" i="25" s="1"/>
  <c r="E1219" i="25"/>
  <c r="F1219" i="25" s="1"/>
  <c r="E1218" i="25"/>
  <c r="F1218" i="25" s="1"/>
  <c r="E1217" i="25"/>
  <c r="F1217" i="25" s="1"/>
  <c r="E1216" i="25"/>
  <c r="F1216" i="25" s="1"/>
  <c r="E1215" i="25"/>
  <c r="F1215" i="25" s="1"/>
  <c r="E1214" i="25"/>
  <c r="F1214" i="25" s="1"/>
  <c r="E1213" i="25"/>
  <c r="F1213" i="25" s="1"/>
  <c r="E1212" i="25"/>
  <c r="F1212" i="25" s="1"/>
  <c r="E1211" i="25"/>
  <c r="F1211" i="25" s="1"/>
  <c r="E1210" i="25"/>
  <c r="F1210" i="25" s="1"/>
  <c r="E1209" i="25"/>
  <c r="F1209" i="25" s="1"/>
  <c r="E1208" i="25"/>
  <c r="F1208" i="25" s="1"/>
  <c r="E1207" i="25"/>
  <c r="F1207" i="25" s="1"/>
  <c r="E1206" i="25"/>
  <c r="F1206" i="25" s="1"/>
  <c r="E1205" i="25"/>
  <c r="F1205" i="25" s="1"/>
  <c r="E1204" i="25"/>
  <c r="F1204" i="25" s="1"/>
  <c r="E1203" i="25"/>
  <c r="F1203" i="25" s="1"/>
  <c r="E1202" i="25"/>
  <c r="F1202" i="25" s="1"/>
  <c r="E1201" i="25"/>
  <c r="F1201" i="25" s="1"/>
  <c r="E1200" i="25"/>
  <c r="F1200" i="25" s="1"/>
  <c r="E1199" i="25"/>
  <c r="F1199" i="25" s="1"/>
  <c r="E1198" i="25"/>
  <c r="F1198" i="25" s="1"/>
  <c r="E1197" i="25"/>
  <c r="F1197" i="25" s="1"/>
  <c r="E1196" i="25"/>
  <c r="F1196" i="25" s="1"/>
  <c r="E1195" i="25"/>
  <c r="F1195" i="25" s="1"/>
  <c r="E1194" i="25"/>
  <c r="F1194" i="25" s="1"/>
  <c r="E1193" i="25"/>
  <c r="F1193" i="25" s="1"/>
  <c r="E1192" i="25"/>
  <c r="F1192" i="25" s="1"/>
  <c r="E1191" i="25"/>
  <c r="F1191" i="25" s="1"/>
  <c r="E1190" i="25"/>
  <c r="F1190" i="25" s="1"/>
  <c r="E1189" i="25"/>
  <c r="F1189" i="25" s="1"/>
  <c r="E1188" i="25"/>
  <c r="F1188" i="25" s="1"/>
  <c r="E1187" i="25"/>
  <c r="F1187" i="25" s="1"/>
  <c r="E1186" i="25"/>
  <c r="F1186" i="25" s="1"/>
  <c r="E1185" i="25"/>
  <c r="F1185" i="25" s="1"/>
  <c r="E1184" i="25"/>
  <c r="F1184" i="25" s="1"/>
  <c r="E1183" i="25"/>
  <c r="F1183" i="25" s="1"/>
  <c r="E1182" i="25"/>
  <c r="F1182" i="25" s="1"/>
  <c r="E1181" i="25"/>
  <c r="F1181" i="25" s="1"/>
  <c r="E1180" i="25"/>
  <c r="F1180" i="25" s="1"/>
  <c r="E1179" i="25"/>
  <c r="F1179" i="25" s="1"/>
  <c r="E1178" i="25"/>
  <c r="F1178" i="25" s="1"/>
  <c r="E1177" i="25"/>
  <c r="F1177" i="25" s="1"/>
  <c r="E1176" i="25"/>
  <c r="F1176" i="25" s="1"/>
  <c r="E1175" i="25"/>
  <c r="F1175" i="25" s="1"/>
  <c r="E1174" i="25"/>
  <c r="F1174" i="25" s="1"/>
  <c r="E1173" i="25"/>
  <c r="F1173" i="25" s="1"/>
  <c r="E1172" i="25"/>
  <c r="F1172" i="25" s="1"/>
  <c r="E1171" i="25"/>
  <c r="F1171" i="25" s="1"/>
  <c r="E1170" i="25"/>
  <c r="F1170" i="25" s="1"/>
  <c r="E1169" i="25"/>
  <c r="F1169" i="25" s="1"/>
  <c r="E1168" i="25"/>
  <c r="F1168" i="25" s="1"/>
  <c r="E1167" i="25"/>
  <c r="F1167" i="25" s="1"/>
  <c r="E1166" i="25"/>
  <c r="F1166" i="25" s="1"/>
  <c r="E1165" i="25"/>
  <c r="F1165" i="25" s="1"/>
  <c r="E1164" i="25"/>
  <c r="F1164" i="25" s="1"/>
  <c r="E1163" i="25"/>
  <c r="F1163" i="25" s="1"/>
  <c r="E1162" i="25"/>
  <c r="F1162" i="25" s="1"/>
  <c r="E1161" i="25"/>
  <c r="F1161" i="25" s="1"/>
  <c r="E1160" i="25"/>
  <c r="F1160" i="25" s="1"/>
  <c r="E1159" i="25"/>
  <c r="F1159" i="25" s="1"/>
  <c r="E1158" i="25"/>
  <c r="F1158" i="25" s="1"/>
  <c r="E1157" i="25"/>
  <c r="F1157" i="25" s="1"/>
  <c r="E1156" i="25"/>
  <c r="F1156" i="25" s="1"/>
  <c r="E1155" i="25"/>
  <c r="F1155" i="25" s="1"/>
  <c r="E1154" i="25"/>
  <c r="F1154" i="25" s="1"/>
  <c r="E1153" i="25"/>
  <c r="F1153" i="25" s="1"/>
  <c r="E1152" i="25"/>
  <c r="F1152" i="25" s="1"/>
  <c r="E1151" i="25"/>
  <c r="F1151" i="25" s="1"/>
  <c r="E1150" i="25"/>
  <c r="F1150" i="25" s="1"/>
  <c r="E1149" i="25"/>
  <c r="F1149" i="25" s="1"/>
  <c r="E1148" i="25"/>
  <c r="F1148" i="25" s="1"/>
  <c r="E1147" i="25"/>
  <c r="F1147" i="25" s="1"/>
  <c r="E1146" i="25"/>
  <c r="F1146" i="25" s="1"/>
  <c r="E1145" i="25"/>
  <c r="F1145" i="25" s="1"/>
  <c r="E1144" i="25"/>
  <c r="F1144" i="25" s="1"/>
  <c r="E1143" i="25"/>
  <c r="F1143" i="25" s="1"/>
  <c r="E1142" i="25"/>
  <c r="F1142" i="25" s="1"/>
  <c r="E1141" i="25"/>
  <c r="F1141" i="25" s="1"/>
  <c r="E1140" i="25"/>
  <c r="F1140" i="25" s="1"/>
  <c r="E1139" i="25"/>
  <c r="F1139" i="25" s="1"/>
  <c r="E1138" i="25"/>
  <c r="F1138" i="25" s="1"/>
  <c r="E1137" i="25"/>
  <c r="F1137" i="25" s="1"/>
  <c r="E1136" i="25"/>
  <c r="F1136" i="25" s="1"/>
  <c r="E1135" i="25"/>
  <c r="F1135" i="25" s="1"/>
  <c r="E1134" i="25"/>
  <c r="F1134" i="25" s="1"/>
  <c r="E1133" i="25"/>
  <c r="F1133" i="25" s="1"/>
  <c r="E1132" i="25"/>
  <c r="F1132" i="25" s="1"/>
  <c r="E1131" i="25"/>
  <c r="F1131" i="25" s="1"/>
  <c r="E1130" i="25"/>
  <c r="F1130" i="25" s="1"/>
  <c r="E1129" i="25"/>
  <c r="F1129" i="25" s="1"/>
  <c r="E1128" i="25"/>
  <c r="F1128" i="25" s="1"/>
  <c r="E1127" i="25"/>
  <c r="F1127" i="25" s="1"/>
  <c r="E1126" i="25"/>
  <c r="F1126" i="25" s="1"/>
  <c r="E1125" i="25"/>
  <c r="F1125" i="25" s="1"/>
  <c r="E1124" i="25"/>
  <c r="F1124" i="25" s="1"/>
  <c r="E1123" i="25"/>
  <c r="F1123" i="25" s="1"/>
  <c r="E1122" i="25"/>
  <c r="F1122" i="25" s="1"/>
  <c r="E1121" i="25"/>
  <c r="F1121" i="25" s="1"/>
  <c r="E1120" i="25"/>
  <c r="F1120" i="25" s="1"/>
  <c r="E1119" i="25"/>
  <c r="F1119" i="25" s="1"/>
  <c r="E1118" i="25"/>
  <c r="F1118" i="25" s="1"/>
  <c r="E1117" i="25"/>
  <c r="F1117" i="25" s="1"/>
  <c r="E1116" i="25"/>
  <c r="F1116" i="25" s="1"/>
  <c r="E1115" i="25"/>
  <c r="F1115" i="25" s="1"/>
  <c r="E1114" i="25"/>
  <c r="F1114" i="25" s="1"/>
  <c r="E1113" i="25"/>
  <c r="F1113" i="25" s="1"/>
  <c r="E1112" i="25"/>
  <c r="F1112" i="25" s="1"/>
  <c r="E1111" i="25"/>
  <c r="F1111" i="25" s="1"/>
  <c r="E1110" i="25"/>
  <c r="F1110" i="25" s="1"/>
  <c r="E1109" i="25"/>
  <c r="F1109" i="25" s="1"/>
  <c r="E1108" i="25"/>
  <c r="F1108" i="25" s="1"/>
  <c r="E1107" i="25"/>
  <c r="F1107" i="25" s="1"/>
  <c r="E1106" i="25"/>
  <c r="F1106" i="25" s="1"/>
  <c r="E1105" i="25"/>
  <c r="F1105" i="25" s="1"/>
  <c r="E1104" i="25"/>
  <c r="F1104" i="25" s="1"/>
  <c r="E1103" i="25"/>
  <c r="F1103" i="25" s="1"/>
  <c r="E1102" i="25"/>
  <c r="F1102" i="25" s="1"/>
  <c r="E1101" i="25"/>
  <c r="F1101" i="25" s="1"/>
  <c r="E1100" i="25"/>
  <c r="F1100" i="25" s="1"/>
  <c r="E1099" i="25"/>
  <c r="F1099" i="25" s="1"/>
  <c r="E1098" i="25"/>
  <c r="F1098" i="25" s="1"/>
  <c r="E1097" i="25"/>
  <c r="F1097" i="25" s="1"/>
  <c r="E1096" i="25"/>
  <c r="F1096" i="25" s="1"/>
  <c r="E1095" i="25"/>
  <c r="F1095" i="25" s="1"/>
  <c r="E1094" i="25"/>
  <c r="F1094" i="25" s="1"/>
  <c r="E1093" i="25"/>
  <c r="F1093" i="25" s="1"/>
  <c r="E1092" i="25"/>
  <c r="F1092" i="25" s="1"/>
  <c r="E1091" i="25"/>
  <c r="F1091" i="25" s="1"/>
  <c r="E1090" i="25"/>
  <c r="F1090" i="25" s="1"/>
  <c r="E1089" i="25"/>
  <c r="F1089" i="25" s="1"/>
  <c r="E1088" i="25"/>
  <c r="F1088" i="25" s="1"/>
  <c r="E1087" i="25"/>
  <c r="F1087" i="25" s="1"/>
  <c r="E1086" i="25"/>
  <c r="F1086" i="25" s="1"/>
  <c r="E1085" i="25"/>
  <c r="F1085" i="25" s="1"/>
  <c r="E1084" i="25"/>
  <c r="F1084" i="25" s="1"/>
  <c r="E1083" i="25"/>
  <c r="F1083" i="25" s="1"/>
  <c r="E1082" i="25"/>
  <c r="F1082" i="25" s="1"/>
  <c r="E1081" i="25"/>
  <c r="F1081" i="25" s="1"/>
  <c r="E1080" i="25"/>
  <c r="F1080" i="25" s="1"/>
  <c r="E1079" i="25"/>
  <c r="F1079" i="25" s="1"/>
  <c r="E1078" i="25"/>
  <c r="F1078" i="25" s="1"/>
  <c r="E1077" i="25"/>
  <c r="F1077" i="25" s="1"/>
  <c r="E1076" i="25"/>
  <c r="F1076" i="25" s="1"/>
  <c r="E1075" i="25"/>
  <c r="F1075" i="25" s="1"/>
  <c r="E1074" i="25"/>
  <c r="F1074" i="25" s="1"/>
  <c r="E1073" i="25"/>
  <c r="F1073" i="25" s="1"/>
  <c r="E1072" i="25"/>
  <c r="F1072" i="25" s="1"/>
  <c r="E1071" i="25"/>
  <c r="F1071" i="25" s="1"/>
  <c r="E1070" i="25"/>
  <c r="F1070" i="25" s="1"/>
  <c r="E1069" i="25"/>
  <c r="F1069" i="25" s="1"/>
  <c r="E1068" i="25"/>
  <c r="F1068" i="25" s="1"/>
  <c r="E1067" i="25"/>
  <c r="F1067" i="25" s="1"/>
  <c r="E1066" i="25"/>
  <c r="F1066" i="25" s="1"/>
  <c r="E1065" i="25"/>
  <c r="F1065" i="25" s="1"/>
  <c r="E1064" i="25"/>
  <c r="F1064" i="25" s="1"/>
  <c r="E1063" i="25"/>
  <c r="F1063" i="25" s="1"/>
  <c r="E1062" i="25"/>
  <c r="F1062" i="25" s="1"/>
  <c r="E1061" i="25"/>
  <c r="F1061" i="25" s="1"/>
  <c r="E1060" i="25"/>
  <c r="F1060" i="25" s="1"/>
  <c r="E1059" i="25"/>
  <c r="F1059" i="25" s="1"/>
  <c r="E1058" i="25"/>
  <c r="F1058" i="25" s="1"/>
  <c r="E1057" i="25"/>
  <c r="F1057" i="25" s="1"/>
  <c r="E1056" i="25"/>
  <c r="F1056" i="25" s="1"/>
  <c r="E1055" i="25"/>
  <c r="F1055" i="25" s="1"/>
  <c r="E1054" i="25"/>
  <c r="F1054" i="25" s="1"/>
  <c r="E1053" i="25"/>
  <c r="F1053" i="25" s="1"/>
  <c r="E1052" i="25"/>
  <c r="F1052" i="25" s="1"/>
  <c r="E1051" i="25"/>
  <c r="F1051" i="25" s="1"/>
  <c r="E1050" i="25"/>
  <c r="F1050" i="25" s="1"/>
  <c r="E1049" i="25"/>
  <c r="F1049" i="25" s="1"/>
  <c r="E1048" i="25"/>
  <c r="F1048" i="25" s="1"/>
  <c r="E1047" i="25"/>
  <c r="F1047" i="25" s="1"/>
  <c r="E1046" i="25"/>
  <c r="F1046" i="25" s="1"/>
  <c r="E1045" i="25"/>
  <c r="F1045" i="25" s="1"/>
  <c r="E1044" i="25"/>
  <c r="F1044" i="25" s="1"/>
  <c r="E1043" i="25"/>
  <c r="F1043" i="25" s="1"/>
  <c r="E1042" i="25"/>
  <c r="F1042" i="25" s="1"/>
  <c r="E1041" i="25"/>
  <c r="F1041" i="25" s="1"/>
  <c r="E1040" i="25"/>
  <c r="F1040" i="25" s="1"/>
  <c r="E1039" i="25"/>
  <c r="F1039" i="25" s="1"/>
  <c r="E1038" i="25"/>
  <c r="F1038" i="25" s="1"/>
  <c r="E1037" i="25"/>
  <c r="F1037" i="25" s="1"/>
  <c r="E1036" i="25"/>
  <c r="F1036" i="25" s="1"/>
  <c r="E1035" i="25"/>
  <c r="F1035" i="25" s="1"/>
  <c r="E1034" i="25"/>
  <c r="F1034" i="25" s="1"/>
  <c r="E1033" i="25"/>
  <c r="F1033" i="25" s="1"/>
  <c r="E1032" i="25"/>
  <c r="F1032" i="25" s="1"/>
  <c r="E1031" i="25"/>
  <c r="F1031" i="25" s="1"/>
  <c r="E1030" i="25"/>
  <c r="F1030" i="25" s="1"/>
  <c r="E1029" i="25"/>
  <c r="F1029" i="25" s="1"/>
  <c r="E1028" i="25"/>
  <c r="F1028" i="25" s="1"/>
  <c r="E1027" i="25"/>
  <c r="F1027" i="25" s="1"/>
  <c r="E1026" i="25"/>
  <c r="F1026" i="25" s="1"/>
  <c r="E1025" i="25"/>
  <c r="F1025" i="25" s="1"/>
  <c r="E1024" i="25"/>
  <c r="F1024" i="25" s="1"/>
  <c r="E1023" i="25"/>
  <c r="F1023" i="25" s="1"/>
  <c r="E1022" i="25"/>
  <c r="F1022" i="25" s="1"/>
  <c r="E1021" i="25"/>
  <c r="F1021" i="25" s="1"/>
  <c r="E1020" i="25"/>
  <c r="F1020" i="25" s="1"/>
  <c r="E1019" i="25"/>
  <c r="F1019" i="25" s="1"/>
  <c r="E1018" i="25"/>
  <c r="F1018" i="25" s="1"/>
  <c r="E1017" i="25"/>
  <c r="F1017" i="25" s="1"/>
  <c r="E1016" i="25"/>
  <c r="F1016" i="25" s="1"/>
  <c r="E1015" i="25"/>
  <c r="F1015" i="25" s="1"/>
  <c r="E1014" i="25"/>
  <c r="F1014" i="25" s="1"/>
  <c r="E1013" i="25"/>
  <c r="F1013" i="25" s="1"/>
  <c r="E1012" i="25"/>
  <c r="F1012" i="25" s="1"/>
  <c r="E1011" i="25"/>
  <c r="F1011" i="25" s="1"/>
  <c r="E1010" i="25"/>
  <c r="F1010" i="25" s="1"/>
  <c r="E1009" i="25"/>
  <c r="F1009" i="25" s="1"/>
  <c r="E1008" i="25"/>
  <c r="F1008" i="25" s="1"/>
  <c r="E1007" i="25"/>
  <c r="F1007" i="25" s="1"/>
  <c r="E1006" i="25"/>
  <c r="F1006" i="25" s="1"/>
  <c r="E1005" i="25"/>
  <c r="F1005" i="25" s="1"/>
  <c r="E1004" i="25"/>
  <c r="F1004" i="25" s="1"/>
  <c r="E1003" i="25"/>
  <c r="F1003" i="25" s="1"/>
  <c r="E1002" i="25"/>
  <c r="F1002" i="25" s="1"/>
  <c r="E1001" i="25"/>
  <c r="F1001" i="25" s="1"/>
  <c r="E1000" i="25"/>
  <c r="F1000" i="25" s="1"/>
  <c r="E999" i="25"/>
  <c r="F999" i="25" s="1"/>
  <c r="E998" i="25"/>
  <c r="F998" i="25" s="1"/>
  <c r="E997" i="25"/>
  <c r="F997" i="25" s="1"/>
  <c r="E996" i="25"/>
  <c r="F996" i="25" s="1"/>
  <c r="E995" i="25"/>
  <c r="F995" i="25" s="1"/>
  <c r="E994" i="25"/>
  <c r="F994" i="25" s="1"/>
  <c r="E993" i="25"/>
  <c r="F993" i="25" s="1"/>
  <c r="E992" i="25"/>
  <c r="F992" i="25" s="1"/>
  <c r="E991" i="25"/>
  <c r="F991" i="25" s="1"/>
  <c r="E990" i="25"/>
  <c r="F990" i="25" s="1"/>
  <c r="E989" i="25"/>
  <c r="F989" i="25" s="1"/>
  <c r="E988" i="25"/>
  <c r="F988" i="25" s="1"/>
  <c r="E987" i="25"/>
  <c r="F987" i="25" s="1"/>
  <c r="E986" i="25"/>
  <c r="F986" i="25" s="1"/>
  <c r="E985" i="25"/>
  <c r="F985" i="25" s="1"/>
  <c r="E984" i="25"/>
  <c r="F984" i="25" s="1"/>
  <c r="E983" i="25"/>
  <c r="F983" i="25" s="1"/>
  <c r="E982" i="25"/>
  <c r="F982" i="25" s="1"/>
  <c r="E981" i="25"/>
  <c r="F981" i="25" s="1"/>
  <c r="E980" i="25"/>
  <c r="F980" i="25" s="1"/>
  <c r="E979" i="25"/>
  <c r="F979" i="25" s="1"/>
  <c r="E978" i="25"/>
  <c r="F978" i="25" s="1"/>
  <c r="E977" i="25"/>
  <c r="F977" i="25" s="1"/>
  <c r="E976" i="25"/>
  <c r="F976" i="25" s="1"/>
  <c r="E975" i="25"/>
  <c r="F975" i="25" s="1"/>
  <c r="E974" i="25"/>
  <c r="F974" i="25" s="1"/>
  <c r="E973" i="25"/>
  <c r="F973" i="25" s="1"/>
  <c r="E972" i="25"/>
  <c r="F972" i="25" s="1"/>
  <c r="E971" i="25"/>
  <c r="F971" i="25" s="1"/>
  <c r="E970" i="25"/>
  <c r="F970" i="25" s="1"/>
  <c r="E969" i="25"/>
  <c r="F969" i="25" s="1"/>
  <c r="E968" i="25"/>
  <c r="F968" i="25" s="1"/>
  <c r="E967" i="25"/>
  <c r="F967" i="25" s="1"/>
  <c r="E966" i="25"/>
  <c r="F966" i="25" s="1"/>
  <c r="E965" i="25"/>
  <c r="F965" i="25" s="1"/>
  <c r="E964" i="25"/>
  <c r="F964" i="25" s="1"/>
  <c r="E963" i="25"/>
  <c r="F963" i="25" s="1"/>
  <c r="E962" i="25"/>
  <c r="F962" i="25" s="1"/>
  <c r="E961" i="25"/>
  <c r="F961" i="25" s="1"/>
  <c r="E960" i="25"/>
  <c r="F960" i="25" s="1"/>
  <c r="E959" i="25"/>
  <c r="F959" i="25" s="1"/>
  <c r="E958" i="25"/>
  <c r="F958" i="25" s="1"/>
  <c r="E957" i="25"/>
  <c r="F957" i="25" s="1"/>
  <c r="E956" i="25"/>
  <c r="F956" i="25" s="1"/>
  <c r="E955" i="25"/>
  <c r="F955" i="25" s="1"/>
  <c r="E954" i="25"/>
  <c r="F954" i="25" s="1"/>
  <c r="E953" i="25"/>
  <c r="F953" i="25" s="1"/>
  <c r="E952" i="25"/>
  <c r="F952" i="25" s="1"/>
  <c r="E951" i="25"/>
  <c r="F951" i="25" s="1"/>
  <c r="E950" i="25"/>
  <c r="F950" i="25" s="1"/>
  <c r="E949" i="25"/>
  <c r="F949" i="25" s="1"/>
  <c r="E948" i="25"/>
  <c r="F948" i="25" s="1"/>
  <c r="E947" i="25"/>
  <c r="F947" i="25" s="1"/>
  <c r="E946" i="25"/>
  <c r="F946" i="25" s="1"/>
  <c r="E945" i="25"/>
  <c r="F945" i="25" s="1"/>
  <c r="E944" i="25"/>
  <c r="F944" i="25" s="1"/>
  <c r="E943" i="25"/>
  <c r="F943" i="25" s="1"/>
  <c r="E942" i="25"/>
  <c r="F942" i="25" s="1"/>
  <c r="E941" i="25"/>
  <c r="F941" i="25" s="1"/>
  <c r="E940" i="25"/>
  <c r="F940" i="25" s="1"/>
  <c r="E939" i="25"/>
  <c r="F939" i="25" s="1"/>
  <c r="E938" i="25"/>
  <c r="F938" i="25" s="1"/>
  <c r="E937" i="25"/>
  <c r="F937" i="25" s="1"/>
  <c r="E936" i="25"/>
  <c r="F936" i="25" s="1"/>
  <c r="E935" i="25"/>
  <c r="F935" i="25" s="1"/>
  <c r="E934" i="25"/>
  <c r="F934" i="25" s="1"/>
  <c r="E933" i="25"/>
  <c r="F933" i="25" s="1"/>
  <c r="E932" i="25"/>
  <c r="F932" i="25" s="1"/>
  <c r="E931" i="25"/>
  <c r="F931" i="25" s="1"/>
  <c r="E930" i="25"/>
  <c r="F930" i="25" s="1"/>
  <c r="E929" i="25"/>
  <c r="F929" i="25" s="1"/>
  <c r="E928" i="25"/>
  <c r="F928" i="25" s="1"/>
  <c r="E927" i="25"/>
  <c r="F927" i="25" s="1"/>
  <c r="E926" i="25"/>
  <c r="F926" i="25" s="1"/>
  <c r="E925" i="25"/>
  <c r="F925" i="25" s="1"/>
  <c r="E924" i="25"/>
  <c r="F924" i="25" s="1"/>
  <c r="E923" i="25"/>
  <c r="F923" i="25" s="1"/>
  <c r="E922" i="25"/>
  <c r="F922" i="25" s="1"/>
  <c r="E921" i="25"/>
  <c r="F921" i="25" s="1"/>
  <c r="E920" i="25"/>
  <c r="F920" i="25" s="1"/>
  <c r="E919" i="25"/>
  <c r="F919" i="25" s="1"/>
  <c r="E918" i="25"/>
  <c r="F918" i="25" s="1"/>
  <c r="E917" i="25"/>
  <c r="F917" i="25" s="1"/>
  <c r="E916" i="25"/>
  <c r="F916" i="25" s="1"/>
  <c r="E915" i="25"/>
  <c r="F915" i="25" s="1"/>
  <c r="E914" i="25"/>
  <c r="F914" i="25" s="1"/>
  <c r="E913" i="25"/>
  <c r="F913" i="25" s="1"/>
  <c r="E912" i="25"/>
  <c r="F912" i="25" s="1"/>
  <c r="E911" i="25"/>
  <c r="F911" i="25" s="1"/>
  <c r="E910" i="25"/>
  <c r="F910" i="25" s="1"/>
  <c r="E909" i="25"/>
  <c r="F909" i="25" s="1"/>
  <c r="E908" i="25"/>
  <c r="F908" i="25" s="1"/>
  <c r="E907" i="25"/>
  <c r="F907" i="25" s="1"/>
  <c r="E906" i="25"/>
  <c r="F906" i="25" s="1"/>
  <c r="E905" i="25"/>
  <c r="F905" i="25" s="1"/>
  <c r="E904" i="25"/>
  <c r="F904" i="25" s="1"/>
  <c r="E903" i="25"/>
  <c r="F903" i="25" s="1"/>
  <c r="E902" i="25"/>
  <c r="F902" i="25" s="1"/>
  <c r="E901" i="25"/>
  <c r="F901" i="25" s="1"/>
  <c r="E900" i="25"/>
  <c r="F900" i="25" s="1"/>
  <c r="E899" i="25"/>
  <c r="F899" i="25" s="1"/>
  <c r="E898" i="25"/>
  <c r="F898" i="25" s="1"/>
  <c r="E897" i="25"/>
  <c r="F897" i="25" s="1"/>
  <c r="E896" i="25"/>
  <c r="F896" i="25" s="1"/>
  <c r="E895" i="25"/>
  <c r="F895" i="25" s="1"/>
  <c r="E894" i="25"/>
  <c r="F894" i="25" s="1"/>
  <c r="E893" i="25"/>
  <c r="F893" i="25" s="1"/>
  <c r="E892" i="25"/>
  <c r="F892" i="25" s="1"/>
  <c r="E891" i="25"/>
  <c r="F891" i="25" s="1"/>
  <c r="E890" i="25"/>
  <c r="F890" i="25" s="1"/>
  <c r="E889" i="25"/>
  <c r="F889" i="25" s="1"/>
  <c r="E888" i="25"/>
  <c r="F888" i="25" s="1"/>
  <c r="E887" i="25"/>
  <c r="F887" i="25" s="1"/>
  <c r="E886" i="25"/>
  <c r="F886" i="25" s="1"/>
  <c r="E885" i="25"/>
  <c r="F885" i="25" s="1"/>
  <c r="E884" i="25"/>
  <c r="F884" i="25" s="1"/>
  <c r="E883" i="25"/>
  <c r="F883" i="25" s="1"/>
  <c r="E882" i="25"/>
  <c r="F882" i="25" s="1"/>
  <c r="E881" i="25"/>
  <c r="F881" i="25" s="1"/>
  <c r="E880" i="25"/>
  <c r="F880" i="25" s="1"/>
  <c r="E879" i="25"/>
  <c r="F879" i="25" s="1"/>
  <c r="E878" i="25"/>
  <c r="F878" i="25" s="1"/>
  <c r="E877" i="25"/>
  <c r="F877" i="25" s="1"/>
  <c r="E876" i="25"/>
  <c r="F876" i="25" s="1"/>
  <c r="E875" i="25"/>
  <c r="F875" i="25" s="1"/>
  <c r="E874" i="25"/>
  <c r="F874" i="25" s="1"/>
  <c r="E873" i="25"/>
  <c r="F873" i="25" s="1"/>
  <c r="E872" i="25"/>
  <c r="F872" i="25" s="1"/>
  <c r="E871" i="25"/>
  <c r="F871" i="25" s="1"/>
  <c r="E870" i="25"/>
  <c r="F870" i="25" s="1"/>
  <c r="E869" i="25"/>
  <c r="F869" i="25" s="1"/>
  <c r="E868" i="25"/>
  <c r="F868" i="25" s="1"/>
  <c r="E867" i="25"/>
  <c r="F867" i="25" s="1"/>
  <c r="E866" i="25"/>
  <c r="F866" i="25" s="1"/>
  <c r="E865" i="25"/>
  <c r="F865" i="25" s="1"/>
  <c r="E864" i="25"/>
  <c r="F864" i="25" s="1"/>
  <c r="E863" i="25"/>
  <c r="F863" i="25" s="1"/>
  <c r="E862" i="25"/>
  <c r="F862" i="25" s="1"/>
  <c r="E861" i="25"/>
  <c r="F861" i="25" s="1"/>
  <c r="E860" i="25"/>
  <c r="F860" i="25" s="1"/>
  <c r="E859" i="25"/>
  <c r="F859" i="25" s="1"/>
  <c r="E858" i="25"/>
  <c r="F858" i="25" s="1"/>
  <c r="E857" i="25"/>
  <c r="F857" i="25" s="1"/>
  <c r="E856" i="25"/>
  <c r="F856" i="25" s="1"/>
  <c r="E855" i="25"/>
  <c r="F855" i="25" s="1"/>
  <c r="E854" i="25"/>
  <c r="F854" i="25" s="1"/>
  <c r="E853" i="25"/>
  <c r="F853" i="25" s="1"/>
  <c r="E852" i="25"/>
  <c r="F852" i="25" s="1"/>
  <c r="E851" i="25"/>
  <c r="F851" i="25" s="1"/>
  <c r="E850" i="25"/>
  <c r="F850" i="25" s="1"/>
  <c r="E849" i="25"/>
  <c r="F849" i="25" s="1"/>
  <c r="E848" i="25"/>
  <c r="F848" i="25" s="1"/>
  <c r="E847" i="25"/>
  <c r="F847" i="25" s="1"/>
  <c r="E846" i="25"/>
  <c r="F846" i="25" s="1"/>
  <c r="E845" i="25"/>
  <c r="F845" i="25" s="1"/>
  <c r="E844" i="25"/>
  <c r="F844" i="25" s="1"/>
  <c r="E843" i="25"/>
  <c r="F843" i="25" s="1"/>
  <c r="E842" i="25"/>
  <c r="F842" i="25" s="1"/>
  <c r="E841" i="25"/>
  <c r="F841" i="25" s="1"/>
  <c r="E840" i="25"/>
  <c r="F840" i="25" s="1"/>
  <c r="E839" i="25"/>
  <c r="F839" i="25" s="1"/>
  <c r="E838" i="25"/>
  <c r="F838" i="25" s="1"/>
  <c r="E837" i="25"/>
  <c r="F837" i="25" s="1"/>
  <c r="E836" i="25"/>
  <c r="F836" i="25" s="1"/>
  <c r="E835" i="25"/>
  <c r="F835" i="25" s="1"/>
  <c r="E834" i="25"/>
  <c r="F834" i="25" s="1"/>
  <c r="E833" i="25"/>
  <c r="F833" i="25" s="1"/>
  <c r="E832" i="25"/>
  <c r="F832" i="25" s="1"/>
  <c r="E831" i="25"/>
  <c r="F831" i="25" s="1"/>
  <c r="E830" i="25"/>
  <c r="F830" i="25" s="1"/>
  <c r="E829" i="25"/>
  <c r="F829" i="25" s="1"/>
  <c r="E828" i="25"/>
  <c r="F828" i="25" s="1"/>
  <c r="E827" i="25"/>
  <c r="F827" i="25" s="1"/>
  <c r="E826" i="25"/>
  <c r="F826" i="25" s="1"/>
  <c r="E825" i="25"/>
  <c r="F825" i="25" s="1"/>
  <c r="E824" i="25"/>
  <c r="F824" i="25" s="1"/>
  <c r="E823" i="25"/>
  <c r="F823" i="25" s="1"/>
  <c r="E822" i="25"/>
  <c r="F822" i="25" s="1"/>
  <c r="E821" i="25"/>
  <c r="F821" i="25" s="1"/>
  <c r="E820" i="25"/>
  <c r="F820" i="25" s="1"/>
  <c r="E819" i="25"/>
  <c r="F819" i="25" s="1"/>
  <c r="E818" i="25"/>
  <c r="F818" i="25" s="1"/>
  <c r="E817" i="25"/>
  <c r="F817" i="25" s="1"/>
  <c r="E816" i="25"/>
  <c r="F816" i="25" s="1"/>
  <c r="E815" i="25"/>
  <c r="F815" i="25" s="1"/>
  <c r="E814" i="25"/>
  <c r="F814" i="25" s="1"/>
  <c r="E813" i="25"/>
  <c r="F813" i="25" s="1"/>
  <c r="E812" i="25"/>
  <c r="F812" i="25" s="1"/>
  <c r="E811" i="25"/>
  <c r="F811" i="25" s="1"/>
  <c r="E810" i="25"/>
  <c r="F810" i="25" s="1"/>
  <c r="E809" i="25"/>
  <c r="F809" i="25" s="1"/>
  <c r="E808" i="25"/>
  <c r="F808" i="25" s="1"/>
  <c r="E807" i="25"/>
  <c r="F807" i="25" s="1"/>
  <c r="E806" i="25"/>
  <c r="F806" i="25" s="1"/>
  <c r="E805" i="25"/>
  <c r="F805" i="25" s="1"/>
  <c r="E804" i="25"/>
  <c r="F804" i="25" s="1"/>
  <c r="E803" i="25"/>
  <c r="F803" i="25" s="1"/>
  <c r="E802" i="25"/>
  <c r="F802" i="25" s="1"/>
  <c r="E801" i="25"/>
  <c r="F801" i="25" s="1"/>
  <c r="E800" i="25"/>
  <c r="F800" i="25" s="1"/>
  <c r="E799" i="25"/>
  <c r="F799" i="25" s="1"/>
  <c r="E798" i="25"/>
  <c r="F798" i="25" s="1"/>
  <c r="E797" i="25"/>
  <c r="F797" i="25" s="1"/>
  <c r="E796" i="25"/>
  <c r="F796" i="25" s="1"/>
  <c r="E795" i="25"/>
  <c r="F795" i="25" s="1"/>
  <c r="E794" i="25"/>
  <c r="F794" i="25" s="1"/>
  <c r="E793" i="25"/>
  <c r="F793" i="25" s="1"/>
  <c r="E792" i="25"/>
  <c r="F792" i="25" s="1"/>
  <c r="E791" i="25"/>
  <c r="F791" i="25" s="1"/>
  <c r="E790" i="25"/>
  <c r="F790" i="25" s="1"/>
  <c r="E789" i="25"/>
  <c r="F789" i="25" s="1"/>
  <c r="E788" i="25"/>
  <c r="F788" i="25" s="1"/>
  <c r="E787" i="25"/>
  <c r="F787" i="25" s="1"/>
  <c r="E786" i="25"/>
  <c r="F786" i="25" s="1"/>
  <c r="E785" i="25"/>
  <c r="F785" i="25" s="1"/>
  <c r="E784" i="25"/>
  <c r="F784" i="25" s="1"/>
  <c r="E783" i="25"/>
  <c r="F783" i="25" s="1"/>
  <c r="E782" i="25"/>
  <c r="F782" i="25" s="1"/>
  <c r="E781" i="25"/>
  <c r="F781" i="25" s="1"/>
  <c r="E780" i="25"/>
  <c r="F780" i="25" s="1"/>
  <c r="E779" i="25"/>
  <c r="F779" i="25" s="1"/>
  <c r="E778" i="25"/>
  <c r="F778" i="25" s="1"/>
  <c r="E777" i="25"/>
  <c r="F777" i="25" s="1"/>
  <c r="E776" i="25"/>
  <c r="F776" i="25" s="1"/>
  <c r="E775" i="25"/>
  <c r="F775" i="25" s="1"/>
  <c r="E774" i="25"/>
  <c r="F774" i="25" s="1"/>
  <c r="E773" i="25"/>
  <c r="F773" i="25" s="1"/>
  <c r="E772" i="25"/>
  <c r="F772" i="25" s="1"/>
  <c r="E771" i="25"/>
  <c r="F771" i="25" s="1"/>
  <c r="E770" i="25"/>
  <c r="F770" i="25" s="1"/>
  <c r="E769" i="25"/>
  <c r="F769" i="25" s="1"/>
  <c r="E768" i="25"/>
  <c r="F768" i="25" s="1"/>
  <c r="E767" i="25"/>
  <c r="F767" i="25" s="1"/>
  <c r="E766" i="25"/>
  <c r="F766" i="25" s="1"/>
  <c r="E765" i="25"/>
  <c r="F765" i="25" s="1"/>
  <c r="E764" i="25"/>
  <c r="F764" i="25" s="1"/>
  <c r="E763" i="25"/>
  <c r="F763" i="25" s="1"/>
  <c r="E762" i="25"/>
  <c r="F762" i="25" s="1"/>
  <c r="E761" i="25"/>
  <c r="F761" i="25" s="1"/>
  <c r="E760" i="25"/>
  <c r="F760" i="25" s="1"/>
  <c r="E759" i="25"/>
  <c r="F759" i="25" s="1"/>
  <c r="E758" i="25"/>
  <c r="F758" i="25" s="1"/>
  <c r="E757" i="25"/>
  <c r="F757" i="25" s="1"/>
  <c r="E756" i="25"/>
  <c r="F756" i="25" s="1"/>
  <c r="E755" i="25"/>
  <c r="F755" i="25" s="1"/>
  <c r="E754" i="25"/>
  <c r="F754" i="25" s="1"/>
  <c r="E753" i="25"/>
  <c r="F753" i="25" s="1"/>
  <c r="E752" i="25"/>
  <c r="F752" i="25" s="1"/>
  <c r="E751" i="25"/>
  <c r="F751" i="25" s="1"/>
  <c r="E750" i="25"/>
  <c r="F750" i="25" s="1"/>
  <c r="E749" i="25"/>
  <c r="F749" i="25" s="1"/>
  <c r="E748" i="25"/>
  <c r="F748" i="25" s="1"/>
  <c r="E747" i="25"/>
  <c r="F747" i="25" s="1"/>
  <c r="E746" i="25"/>
  <c r="F746" i="25" s="1"/>
  <c r="E745" i="25"/>
  <c r="F745" i="25" s="1"/>
  <c r="E744" i="25"/>
  <c r="F744" i="25" s="1"/>
  <c r="E743" i="25"/>
  <c r="F743" i="25" s="1"/>
  <c r="E742" i="25"/>
  <c r="F742" i="25" s="1"/>
  <c r="E741" i="25"/>
  <c r="F741" i="25" s="1"/>
  <c r="E740" i="25"/>
  <c r="F740" i="25" s="1"/>
  <c r="E739" i="25"/>
  <c r="F739" i="25" s="1"/>
  <c r="E738" i="25"/>
  <c r="F738" i="25" s="1"/>
  <c r="E737" i="25"/>
  <c r="F737" i="25" s="1"/>
  <c r="E736" i="25"/>
  <c r="F736" i="25" s="1"/>
  <c r="E735" i="25"/>
  <c r="F735" i="25" s="1"/>
  <c r="E734" i="25"/>
  <c r="F734" i="25" s="1"/>
  <c r="E733" i="25"/>
  <c r="F733" i="25" s="1"/>
  <c r="E732" i="25"/>
  <c r="F732" i="25" s="1"/>
  <c r="E731" i="25"/>
  <c r="F731" i="25" s="1"/>
  <c r="E730" i="25"/>
  <c r="F730" i="25" s="1"/>
  <c r="E729" i="25"/>
  <c r="F729" i="25" s="1"/>
  <c r="E728" i="25"/>
  <c r="F728" i="25" s="1"/>
  <c r="E727" i="25"/>
  <c r="F727" i="25" s="1"/>
  <c r="E726" i="25"/>
  <c r="F726" i="25" s="1"/>
  <c r="E725" i="25"/>
  <c r="F725" i="25" s="1"/>
  <c r="E724" i="25"/>
  <c r="F724" i="25" s="1"/>
  <c r="E723" i="25"/>
  <c r="F723" i="25" s="1"/>
  <c r="E722" i="25"/>
  <c r="F722" i="25" s="1"/>
  <c r="E721" i="25"/>
  <c r="F721" i="25" s="1"/>
  <c r="E720" i="25"/>
  <c r="F720" i="25" s="1"/>
  <c r="E719" i="25"/>
  <c r="F719" i="25" s="1"/>
  <c r="E718" i="25"/>
  <c r="F718" i="25" s="1"/>
  <c r="E717" i="25"/>
  <c r="F717" i="25" s="1"/>
  <c r="E716" i="25"/>
  <c r="F716" i="25" s="1"/>
  <c r="E715" i="25"/>
  <c r="F715" i="25" s="1"/>
  <c r="E714" i="25"/>
  <c r="F714" i="25" s="1"/>
  <c r="E713" i="25"/>
  <c r="F713" i="25" s="1"/>
  <c r="E712" i="25"/>
  <c r="F712" i="25" s="1"/>
  <c r="E711" i="25"/>
  <c r="F711" i="25" s="1"/>
  <c r="E710" i="25"/>
  <c r="F710" i="25" s="1"/>
  <c r="E709" i="25"/>
  <c r="F709" i="25" s="1"/>
  <c r="E708" i="25"/>
  <c r="F708" i="25" s="1"/>
  <c r="E707" i="25"/>
  <c r="F707" i="25" s="1"/>
  <c r="E706" i="25"/>
  <c r="F706" i="25" s="1"/>
  <c r="E705" i="25"/>
  <c r="F705" i="25" s="1"/>
  <c r="E704" i="25"/>
  <c r="F704" i="25" s="1"/>
  <c r="E703" i="25"/>
  <c r="F703" i="25" s="1"/>
  <c r="E702" i="25"/>
  <c r="F702" i="25" s="1"/>
  <c r="E701" i="25"/>
  <c r="F701" i="25" s="1"/>
  <c r="E700" i="25"/>
  <c r="F700" i="25" s="1"/>
  <c r="E699" i="25"/>
  <c r="F699" i="25" s="1"/>
  <c r="E698" i="25"/>
  <c r="F698" i="25" s="1"/>
  <c r="E697" i="25"/>
  <c r="F697" i="25" s="1"/>
  <c r="E696" i="25"/>
  <c r="F696" i="25" s="1"/>
  <c r="E695" i="25"/>
  <c r="F695" i="25" s="1"/>
  <c r="E694" i="25"/>
  <c r="F694" i="25" s="1"/>
  <c r="E693" i="25"/>
  <c r="F693" i="25" s="1"/>
  <c r="E692" i="25"/>
  <c r="F692" i="25" s="1"/>
  <c r="E691" i="25"/>
  <c r="F691" i="25" s="1"/>
  <c r="E690" i="25"/>
  <c r="F690" i="25" s="1"/>
  <c r="E689" i="25"/>
  <c r="F689" i="25" s="1"/>
  <c r="E688" i="25"/>
  <c r="F688" i="25" s="1"/>
  <c r="E687" i="25"/>
  <c r="F687" i="25" s="1"/>
  <c r="E686" i="25"/>
  <c r="F686" i="25" s="1"/>
  <c r="E685" i="25"/>
  <c r="F685" i="25" s="1"/>
  <c r="E684" i="25"/>
  <c r="F684" i="25" s="1"/>
  <c r="E683" i="25"/>
  <c r="F683" i="25" s="1"/>
  <c r="E682" i="25"/>
  <c r="F682" i="25" s="1"/>
  <c r="E681" i="25"/>
  <c r="F681" i="25" s="1"/>
  <c r="E680" i="25"/>
  <c r="F680" i="25" s="1"/>
  <c r="E679" i="25"/>
  <c r="F679" i="25" s="1"/>
  <c r="E678" i="25"/>
  <c r="F678" i="25" s="1"/>
  <c r="E677" i="25"/>
  <c r="F677" i="25" s="1"/>
  <c r="E676" i="25"/>
  <c r="F676" i="25" s="1"/>
  <c r="E675" i="25"/>
  <c r="F675" i="25" s="1"/>
  <c r="E674" i="25"/>
  <c r="F674" i="25" s="1"/>
  <c r="E673" i="25"/>
  <c r="F673" i="25" s="1"/>
  <c r="E672" i="25"/>
  <c r="F672" i="25" s="1"/>
  <c r="E671" i="25"/>
  <c r="F671" i="25" s="1"/>
  <c r="E670" i="25"/>
  <c r="F670" i="25" s="1"/>
  <c r="E669" i="25"/>
  <c r="F669" i="25" s="1"/>
  <c r="E668" i="25"/>
  <c r="F668" i="25" s="1"/>
  <c r="E667" i="25"/>
  <c r="F667" i="25" s="1"/>
  <c r="E666" i="25"/>
  <c r="F666" i="25" s="1"/>
  <c r="E665" i="25"/>
  <c r="F665" i="25" s="1"/>
  <c r="E664" i="25"/>
  <c r="F664" i="25" s="1"/>
  <c r="E663" i="25"/>
  <c r="F663" i="25" s="1"/>
  <c r="E662" i="25"/>
  <c r="F662" i="25" s="1"/>
  <c r="E661" i="25"/>
  <c r="F661" i="25" s="1"/>
  <c r="E660" i="25"/>
  <c r="F660" i="25" s="1"/>
  <c r="E659" i="25"/>
  <c r="F659" i="25" s="1"/>
  <c r="E658" i="25"/>
  <c r="F658" i="25" s="1"/>
  <c r="E657" i="25"/>
  <c r="F657" i="25" s="1"/>
  <c r="E656" i="25"/>
  <c r="F656" i="25" s="1"/>
  <c r="E655" i="25"/>
  <c r="F655" i="25" s="1"/>
  <c r="E654" i="25"/>
  <c r="F654" i="25" s="1"/>
  <c r="E653" i="25"/>
  <c r="F653" i="25" s="1"/>
  <c r="E652" i="25"/>
  <c r="F652" i="25" s="1"/>
  <c r="E651" i="25"/>
  <c r="F651" i="25" s="1"/>
  <c r="E650" i="25"/>
  <c r="F650" i="25" s="1"/>
  <c r="E649" i="25"/>
  <c r="F649" i="25" s="1"/>
  <c r="E648" i="25"/>
  <c r="F648" i="25" s="1"/>
  <c r="E647" i="25"/>
  <c r="F647" i="25" s="1"/>
  <c r="E646" i="25"/>
  <c r="F646" i="25" s="1"/>
  <c r="E645" i="25"/>
  <c r="F645" i="25" s="1"/>
  <c r="E644" i="25"/>
  <c r="F644" i="25" s="1"/>
  <c r="E643" i="25"/>
  <c r="F643" i="25" s="1"/>
  <c r="E642" i="25"/>
  <c r="F642" i="25" s="1"/>
  <c r="E641" i="25"/>
  <c r="F641" i="25" s="1"/>
  <c r="E640" i="25"/>
  <c r="F640" i="25" s="1"/>
  <c r="E639" i="25"/>
  <c r="F639" i="25" s="1"/>
  <c r="E638" i="25"/>
  <c r="F638" i="25" s="1"/>
  <c r="E637" i="25"/>
  <c r="F637" i="25" s="1"/>
  <c r="E636" i="25"/>
  <c r="F636" i="25" s="1"/>
  <c r="E635" i="25"/>
  <c r="F635" i="25" s="1"/>
  <c r="E634" i="25"/>
  <c r="F634" i="25" s="1"/>
  <c r="E633" i="25"/>
  <c r="F633" i="25" s="1"/>
  <c r="E632" i="25"/>
  <c r="F632" i="25" s="1"/>
  <c r="E631" i="25"/>
  <c r="F631" i="25" s="1"/>
  <c r="E630" i="25"/>
  <c r="F630" i="25" s="1"/>
  <c r="E629" i="25"/>
  <c r="F629" i="25" s="1"/>
  <c r="E628" i="25"/>
  <c r="F628" i="25" s="1"/>
  <c r="E627" i="25"/>
  <c r="F627" i="25" s="1"/>
  <c r="E626" i="25"/>
  <c r="F626" i="25" s="1"/>
  <c r="E625" i="25"/>
  <c r="F625" i="25" s="1"/>
  <c r="E624" i="25"/>
  <c r="F624" i="25" s="1"/>
  <c r="E623" i="25"/>
  <c r="F623" i="25" s="1"/>
  <c r="E622" i="25"/>
  <c r="F622" i="25" s="1"/>
  <c r="E621" i="25"/>
  <c r="F621" i="25" s="1"/>
  <c r="E620" i="25"/>
  <c r="F620" i="25" s="1"/>
  <c r="E619" i="25"/>
  <c r="F619" i="25" s="1"/>
  <c r="E618" i="25"/>
  <c r="F618" i="25" s="1"/>
  <c r="E617" i="25"/>
  <c r="F617" i="25" s="1"/>
  <c r="E616" i="25"/>
  <c r="F616" i="25" s="1"/>
  <c r="E615" i="25"/>
  <c r="F615" i="25" s="1"/>
  <c r="E614" i="25"/>
  <c r="F614" i="25" s="1"/>
  <c r="E613" i="25"/>
  <c r="F613" i="25" s="1"/>
  <c r="E612" i="25"/>
  <c r="F612" i="25" s="1"/>
  <c r="E611" i="25"/>
  <c r="F611" i="25" s="1"/>
  <c r="E610" i="25"/>
  <c r="F610" i="25" s="1"/>
  <c r="E609" i="25"/>
  <c r="F609" i="25" s="1"/>
  <c r="E608" i="25"/>
  <c r="F608" i="25" s="1"/>
  <c r="E607" i="25"/>
  <c r="F607" i="25" s="1"/>
  <c r="E606" i="25"/>
  <c r="F606" i="25" s="1"/>
  <c r="E605" i="25"/>
  <c r="F605" i="25" s="1"/>
  <c r="E604" i="25"/>
  <c r="F604" i="25" s="1"/>
  <c r="E603" i="25"/>
  <c r="F603" i="25" s="1"/>
  <c r="E602" i="25"/>
  <c r="F602" i="25" s="1"/>
  <c r="E601" i="25"/>
  <c r="F601" i="25" s="1"/>
  <c r="E600" i="25"/>
  <c r="F600" i="25" s="1"/>
  <c r="E599" i="25"/>
  <c r="F599" i="25" s="1"/>
  <c r="E598" i="25"/>
  <c r="F598" i="25" s="1"/>
  <c r="E597" i="25"/>
  <c r="F597" i="25" s="1"/>
  <c r="E596" i="25"/>
  <c r="F596" i="25" s="1"/>
  <c r="E595" i="25"/>
  <c r="F595" i="25" s="1"/>
  <c r="E594" i="25"/>
  <c r="F594" i="25" s="1"/>
  <c r="E593" i="25"/>
  <c r="F593" i="25" s="1"/>
  <c r="E592" i="25"/>
  <c r="F592" i="25" s="1"/>
  <c r="E591" i="25"/>
  <c r="F591" i="25" s="1"/>
  <c r="E590" i="25"/>
  <c r="F590" i="25" s="1"/>
  <c r="E589" i="25"/>
  <c r="F589" i="25" s="1"/>
  <c r="E588" i="25"/>
  <c r="F588" i="25" s="1"/>
  <c r="E587" i="25"/>
  <c r="F587" i="25" s="1"/>
  <c r="E586" i="25"/>
  <c r="F586" i="25" s="1"/>
  <c r="E585" i="25"/>
  <c r="F585" i="25" s="1"/>
  <c r="E584" i="25"/>
  <c r="F584" i="25" s="1"/>
  <c r="E583" i="25"/>
  <c r="F583" i="25" s="1"/>
  <c r="E582" i="25"/>
  <c r="F582" i="25" s="1"/>
  <c r="E581" i="25"/>
  <c r="F581" i="25" s="1"/>
  <c r="E580" i="25"/>
  <c r="F580" i="25" s="1"/>
  <c r="E579" i="25"/>
  <c r="F579" i="25" s="1"/>
  <c r="E578" i="25"/>
  <c r="F578" i="25" s="1"/>
  <c r="E577" i="25"/>
  <c r="F577" i="25" s="1"/>
  <c r="E576" i="25"/>
  <c r="F576" i="25" s="1"/>
  <c r="E575" i="25"/>
  <c r="F575" i="25" s="1"/>
  <c r="E574" i="25"/>
  <c r="F574" i="25" s="1"/>
  <c r="E573" i="25"/>
  <c r="F573" i="25" s="1"/>
  <c r="E572" i="25"/>
  <c r="F572" i="25" s="1"/>
  <c r="E571" i="25"/>
  <c r="F571" i="25" s="1"/>
  <c r="E570" i="25"/>
  <c r="F570" i="25" s="1"/>
  <c r="E569" i="25"/>
  <c r="F569" i="25" s="1"/>
  <c r="E568" i="25"/>
  <c r="F568" i="25" s="1"/>
  <c r="E567" i="25"/>
  <c r="F567" i="25" s="1"/>
  <c r="E566" i="25"/>
  <c r="F566" i="25" s="1"/>
  <c r="E565" i="25"/>
  <c r="F565" i="25" s="1"/>
  <c r="E564" i="25"/>
  <c r="F564" i="25" s="1"/>
  <c r="E563" i="25"/>
  <c r="F563" i="25" s="1"/>
  <c r="E562" i="25"/>
  <c r="F562" i="25" s="1"/>
  <c r="E561" i="25"/>
  <c r="F561" i="25" s="1"/>
  <c r="E560" i="25"/>
  <c r="F560" i="25" s="1"/>
  <c r="E559" i="25"/>
  <c r="F559" i="25" s="1"/>
  <c r="E558" i="25"/>
  <c r="F558" i="25" s="1"/>
  <c r="E557" i="25"/>
  <c r="F557" i="25" s="1"/>
  <c r="E556" i="25"/>
  <c r="F556" i="25" s="1"/>
  <c r="E555" i="25"/>
  <c r="F555" i="25" s="1"/>
  <c r="E554" i="25"/>
  <c r="F554" i="25" s="1"/>
  <c r="E553" i="25"/>
  <c r="F553" i="25" s="1"/>
  <c r="E552" i="25"/>
  <c r="F552" i="25" s="1"/>
  <c r="E551" i="25"/>
  <c r="F551" i="25" s="1"/>
  <c r="E550" i="25"/>
  <c r="F550" i="25" s="1"/>
  <c r="E549" i="25"/>
  <c r="F549" i="25" s="1"/>
  <c r="E548" i="25"/>
  <c r="F548" i="25" s="1"/>
  <c r="E547" i="25"/>
  <c r="F547" i="25" s="1"/>
  <c r="E546" i="25"/>
  <c r="F546" i="25" s="1"/>
  <c r="E545" i="25"/>
  <c r="F545" i="25" s="1"/>
  <c r="E544" i="25"/>
  <c r="F544" i="25" s="1"/>
  <c r="E543" i="25"/>
  <c r="F543" i="25" s="1"/>
  <c r="E542" i="25"/>
  <c r="F542" i="25" s="1"/>
  <c r="E541" i="25"/>
  <c r="F541" i="25" s="1"/>
  <c r="E540" i="25"/>
  <c r="F540" i="25" s="1"/>
  <c r="E539" i="25"/>
  <c r="F539" i="25" s="1"/>
  <c r="E538" i="25"/>
  <c r="F538" i="25" s="1"/>
  <c r="E537" i="25"/>
  <c r="F537" i="25" s="1"/>
  <c r="E536" i="25"/>
  <c r="F536" i="25" s="1"/>
  <c r="E535" i="25"/>
  <c r="F535" i="25" s="1"/>
  <c r="E534" i="25"/>
  <c r="F534" i="25" s="1"/>
  <c r="E533" i="25"/>
  <c r="F533" i="25" s="1"/>
  <c r="E532" i="25"/>
  <c r="F532" i="25" s="1"/>
  <c r="E531" i="25"/>
  <c r="F531" i="25" s="1"/>
  <c r="E530" i="25"/>
  <c r="F530" i="25" s="1"/>
  <c r="E529" i="25"/>
  <c r="F529" i="25" s="1"/>
  <c r="E528" i="25"/>
  <c r="F528" i="25" s="1"/>
  <c r="E527" i="25"/>
  <c r="F527" i="25" s="1"/>
  <c r="E526" i="25"/>
  <c r="F526" i="25" s="1"/>
  <c r="E525" i="25"/>
  <c r="F525" i="25" s="1"/>
  <c r="E524" i="25"/>
  <c r="F524" i="25" s="1"/>
  <c r="E523" i="25"/>
  <c r="F523" i="25" s="1"/>
  <c r="E522" i="25"/>
  <c r="F522" i="25" s="1"/>
  <c r="E521" i="25"/>
  <c r="F521" i="25" s="1"/>
  <c r="E520" i="25"/>
  <c r="F520" i="25" s="1"/>
  <c r="E519" i="25"/>
  <c r="F519" i="25" s="1"/>
  <c r="E518" i="25"/>
  <c r="F518" i="25" s="1"/>
  <c r="E517" i="25"/>
  <c r="F517" i="25" s="1"/>
  <c r="E516" i="25"/>
  <c r="F516" i="25" s="1"/>
  <c r="E515" i="25"/>
  <c r="F515" i="25" s="1"/>
  <c r="E514" i="25"/>
  <c r="F514" i="25" s="1"/>
  <c r="E513" i="25"/>
  <c r="F513" i="25" s="1"/>
  <c r="E512" i="25"/>
  <c r="F512" i="25" s="1"/>
  <c r="E511" i="25"/>
  <c r="F511" i="25" s="1"/>
  <c r="E510" i="25"/>
  <c r="F510" i="25" s="1"/>
  <c r="E509" i="25"/>
  <c r="F509" i="25" s="1"/>
  <c r="E508" i="25"/>
  <c r="F508" i="25" s="1"/>
  <c r="E507" i="25"/>
  <c r="F507" i="25" s="1"/>
  <c r="E506" i="25"/>
  <c r="F506" i="25" s="1"/>
  <c r="E505" i="25"/>
  <c r="F505" i="25" s="1"/>
  <c r="E504" i="25"/>
  <c r="F504" i="25" s="1"/>
  <c r="E503" i="25"/>
  <c r="F503" i="25" s="1"/>
  <c r="E502" i="25"/>
  <c r="F502" i="25" s="1"/>
  <c r="E501" i="25"/>
  <c r="F501" i="25" s="1"/>
  <c r="E500" i="25"/>
  <c r="F500" i="25" s="1"/>
  <c r="E499" i="25"/>
  <c r="F499" i="25" s="1"/>
  <c r="E498" i="25"/>
  <c r="F498" i="25" s="1"/>
  <c r="E497" i="25"/>
  <c r="F497" i="25" s="1"/>
  <c r="E496" i="25"/>
  <c r="F496" i="25" s="1"/>
  <c r="E495" i="25"/>
  <c r="F495" i="25" s="1"/>
  <c r="E494" i="25"/>
  <c r="F494" i="25" s="1"/>
  <c r="E493" i="25"/>
  <c r="F493" i="25" s="1"/>
  <c r="E492" i="25"/>
  <c r="F492" i="25" s="1"/>
  <c r="E491" i="25"/>
  <c r="F491" i="25" s="1"/>
  <c r="E490" i="25"/>
  <c r="F490" i="25" s="1"/>
  <c r="E489" i="25"/>
  <c r="F489" i="25" s="1"/>
  <c r="E488" i="25"/>
  <c r="F488" i="25" s="1"/>
  <c r="E487" i="25"/>
  <c r="F487" i="25" s="1"/>
  <c r="E486" i="25"/>
  <c r="F486" i="25" s="1"/>
  <c r="E485" i="25"/>
  <c r="F485" i="25" s="1"/>
  <c r="E484" i="25"/>
  <c r="F484" i="25" s="1"/>
  <c r="E483" i="25"/>
  <c r="F483" i="25" s="1"/>
  <c r="E482" i="25"/>
  <c r="F482" i="25" s="1"/>
  <c r="E481" i="25"/>
  <c r="F481" i="25" s="1"/>
  <c r="E480" i="25"/>
  <c r="F480" i="25" s="1"/>
  <c r="E479" i="25"/>
  <c r="F479" i="25" s="1"/>
  <c r="E478" i="25"/>
  <c r="F478" i="25" s="1"/>
  <c r="E477" i="25"/>
  <c r="F477" i="25" s="1"/>
  <c r="E476" i="25"/>
  <c r="F476" i="25" s="1"/>
  <c r="E475" i="25"/>
  <c r="F475" i="25" s="1"/>
  <c r="E474" i="25"/>
  <c r="F474" i="25" s="1"/>
  <c r="E473" i="25"/>
  <c r="F473" i="25" s="1"/>
  <c r="E472" i="25"/>
  <c r="F472" i="25" s="1"/>
  <c r="E471" i="25"/>
  <c r="F471" i="25" s="1"/>
  <c r="E470" i="25"/>
  <c r="F470" i="25" s="1"/>
  <c r="E469" i="25"/>
  <c r="F469" i="25" s="1"/>
  <c r="E468" i="25"/>
  <c r="F468" i="25" s="1"/>
  <c r="E467" i="25"/>
  <c r="F467" i="25" s="1"/>
  <c r="E466" i="25"/>
  <c r="F466" i="25" s="1"/>
  <c r="E465" i="25"/>
  <c r="F465" i="25" s="1"/>
  <c r="E464" i="25"/>
  <c r="F464" i="25" s="1"/>
  <c r="E463" i="25"/>
  <c r="F463" i="25" s="1"/>
  <c r="E462" i="25"/>
  <c r="F462" i="25" s="1"/>
  <c r="E461" i="25"/>
  <c r="F461" i="25" s="1"/>
  <c r="E460" i="25"/>
  <c r="F460" i="25" s="1"/>
  <c r="E459" i="25"/>
  <c r="F459" i="25" s="1"/>
  <c r="E458" i="25"/>
  <c r="F458" i="25" s="1"/>
  <c r="E457" i="25"/>
  <c r="F457" i="25" s="1"/>
  <c r="E456" i="25"/>
  <c r="F456" i="25" s="1"/>
  <c r="E455" i="25"/>
  <c r="F455" i="25" s="1"/>
  <c r="E454" i="25"/>
  <c r="F454" i="25" s="1"/>
  <c r="E453" i="25"/>
  <c r="F453" i="25" s="1"/>
  <c r="E452" i="25"/>
  <c r="F452" i="25" s="1"/>
  <c r="E451" i="25"/>
  <c r="F451" i="25" s="1"/>
  <c r="E450" i="25"/>
  <c r="F450" i="25" s="1"/>
  <c r="E449" i="25"/>
  <c r="F449" i="25" s="1"/>
  <c r="E448" i="25"/>
  <c r="F448" i="25" s="1"/>
  <c r="E447" i="25"/>
  <c r="F447" i="25" s="1"/>
  <c r="E446" i="25"/>
  <c r="F446" i="25" s="1"/>
  <c r="E445" i="25"/>
  <c r="F445" i="25" s="1"/>
  <c r="E444" i="25"/>
  <c r="F444" i="25" s="1"/>
  <c r="E443" i="25"/>
  <c r="F443" i="25" s="1"/>
  <c r="E442" i="25"/>
  <c r="F442" i="25" s="1"/>
  <c r="E441" i="25"/>
  <c r="F441" i="25" s="1"/>
  <c r="E440" i="25"/>
  <c r="F440" i="25" s="1"/>
  <c r="E439" i="25"/>
  <c r="F439" i="25" s="1"/>
  <c r="E438" i="25"/>
  <c r="F438" i="25" s="1"/>
  <c r="E437" i="25"/>
  <c r="F437" i="25" s="1"/>
  <c r="E436" i="25"/>
  <c r="F436" i="25" s="1"/>
  <c r="E435" i="25"/>
  <c r="F435" i="25" s="1"/>
  <c r="E434" i="25"/>
  <c r="F434" i="25" s="1"/>
  <c r="E433" i="25"/>
  <c r="F433" i="25" s="1"/>
  <c r="E432" i="25"/>
  <c r="F432" i="25" s="1"/>
  <c r="E431" i="25"/>
  <c r="F431" i="25" s="1"/>
  <c r="E430" i="25"/>
  <c r="F430" i="25" s="1"/>
  <c r="E429" i="25"/>
  <c r="F429" i="25" s="1"/>
  <c r="E428" i="25"/>
  <c r="F428" i="25" s="1"/>
  <c r="E427" i="25"/>
  <c r="F427" i="25" s="1"/>
  <c r="E426" i="25"/>
  <c r="F426" i="25" s="1"/>
  <c r="E425" i="25"/>
  <c r="F425" i="25" s="1"/>
  <c r="E424" i="25"/>
  <c r="F424" i="25" s="1"/>
  <c r="E423" i="25"/>
  <c r="F423" i="25" s="1"/>
  <c r="E422" i="25"/>
  <c r="F422" i="25" s="1"/>
  <c r="E421" i="25"/>
  <c r="F421" i="25" s="1"/>
  <c r="E420" i="25"/>
  <c r="F420" i="25" s="1"/>
  <c r="E419" i="25"/>
  <c r="F419" i="25" s="1"/>
  <c r="E418" i="25"/>
  <c r="F418" i="25" s="1"/>
  <c r="E417" i="25"/>
  <c r="F417" i="25" s="1"/>
  <c r="E416" i="25"/>
  <c r="F416" i="25" s="1"/>
  <c r="E415" i="25"/>
  <c r="F415" i="25" s="1"/>
  <c r="E414" i="25"/>
  <c r="F414" i="25" s="1"/>
  <c r="E413" i="25"/>
  <c r="F413" i="25" s="1"/>
  <c r="E412" i="25"/>
  <c r="F412" i="25" s="1"/>
  <c r="E411" i="25"/>
  <c r="F411" i="25" s="1"/>
  <c r="E410" i="25"/>
  <c r="F410" i="25" s="1"/>
  <c r="E409" i="25"/>
  <c r="F409" i="25" s="1"/>
  <c r="E408" i="25"/>
  <c r="F408" i="25" s="1"/>
  <c r="E407" i="25"/>
  <c r="F407" i="25" s="1"/>
  <c r="E406" i="25"/>
  <c r="F406" i="25" s="1"/>
  <c r="E405" i="25"/>
  <c r="F405" i="25" s="1"/>
  <c r="E404" i="25"/>
  <c r="F404" i="25" s="1"/>
  <c r="E403" i="25"/>
  <c r="F403" i="25" s="1"/>
  <c r="E402" i="25"/>
  <c r="F402" i="25" s="1"/>
  <c r="E401" i="25"/>
  <c r="F401" i="25" s="1"/>
  <c r="E400" i="25"/>
  <c r="F400" i="25" s="1"/>
  <c r="E399" i="25"/>
  <c r="F399" i="25" s="1"/>
  <c r="E398" i="25"/>
  <c r="F398" i="25" s="1"/>
  <c r="E397" i="25"/>
  <c r="F397" i="25" s="1"/>
  <c r="E396" i="25"/>
  <c r="F396" i="25" s="1"/>
  <c r="E395" i="25"/>
  <c r="F395" i="25" s="1"/>
  <c r="E394" i="25"/>
  <c r="F394" i="25" s="1"/>
  <c r="E393" i="25"/>
  <c r="F393" i="25" s="1"/>
  <c r="E392" i="25"/>
  <c r="F392" i="25" s="1"/>
  <c r="E391" i="25"/>
  <c r="F391" i="25" s="1"/>
  <c r="E390" i="25"/>
  <c r="F390" i="25" s="1"/>
  <c r="E389" i="25"/>
  <c r="F389" i="25" s="1"/>
  <c r="E388" i="25"/>
  <c r="F388" i="25" s="1"/>
  <c r="E387" i="25"/>
  <c r="F387" i="25" s="1"/>
  <c r="E386" i="25"/>
  <c r="F386" i="25" s="1"/>
  <c r="E385" i="25"/>
  <c r="F385" i="25" s="1"/>
  <c r="E384" i="25"/>
  <c r="F384" i="25" s="1"/>
  <c r="E383" i="25"/>
  <c r="F383" i="25" s="1"/>
  <c r="E382" i="25"/>
  <c r="F382" i="25" s="1"/>
  <c r="E381" i="25"/>
  <c r="F381" i="25" s="1"/>
  <c r="E380" i="25"/>
  <c r="F380" i="25" s="1"/>
  <c r="E379" i="25"/>
  <c r="F379" i="25" s="1"/>
  <c r="E378" i="25"/>
  <c r="F378" i="25" s="1"/>
  <c r="E377" i="25"/>
  <c r="F377" i="25" s="1"/>
  <c r="E376" i="25"/>
  <c r="F376" i="25" s="1"/>
  <c r="E375" i="25"/>
  <c r="F375" i="25" s="1"/>
  <c r="E374" i="25"/>
  <c r="F374" i="25" s="1"/>
  <c r="E373" i="25"/>
  <c r="F373" i="25" s="1"/>
  <c r="E372" i="25"/>
  <c r="F372" i="25" s="1"/>
  <c r="E371" i="25"/>
  <c r="F371" i="25" s="1"/>
  <c r="E370" i="25"/>
  <c r="F370" i="25" s="1"/>
  <c r="E369" i="25"/>
  <c r="F369" i="25" s="1"/>
  <c r="E368" i="25"/>
  <c r="F368" i="25" s="1"/>
  <c r="E367" i="25"/>
  <c r="F367" i="25" s="1"/>
  <c r="E366" i="25"/>
  <c r="F366" i="25" s="1"/>
  <c r="E365" i="25"/>
  <c r="F365" i="25" s="1"/>
  <c r="E364" i="25"/>
  <c r="F364" i="25" s="1"/>
  <c r="E363" i="25"/>
  <c r="F363" i="25" s="1"/>
  <c r="E362" i="25"/>
  <c r="F362" i="25" s="1"/>
  <c r="E361" i="25"/>
  <c r="F361" i="25" s="1"/>
  <c r="E360" i="25"/>
  <c r="F360" i="25" s="1"/>
  <c r="E359" i="25"/>
  <c r="F359" i="25" s="1"/>
  <c r="E358" i="25"/>
  <c r="F358" i="25" s="1"/>
  <c r="E357" i="25"/>
  <c r="F357" i="25" s="1"/>
  <c r="E356" i="25"/>
  <c r="F356" i="25" s="1"/>
  <c r="E355" i="25"/>
  <c r="F355" i="25" s="1"/>
  <c r="E354" i="25"/>
  <c r="F354" i="25" s="1"/>
  <c r="E353" i="25"/>
  <c r="F353" i="25" s="1"/>
  <c r="E352" i="25"/>
  <c r="F352" i="25" s="1"/>
  <c r="E351" i="25"/>
  <c r="F351" i="25" s="1"/>
  <c r="E350" i="25"/>
  <c r="F350" i="25" s="1"/>
  <c r="E349" i="25"/>
  <c r="F349" i="25" s="1"/>
  <c r="E348" i="25"/>
  <c r="F348" i="25" s="1"/>
  <c r="E347" i="25"/>
  <c r="F347" i="25" s="1"/>
  <c r="E346" i="25"/>
  <c r="F346" i="25" s="1"/>
  <c r="E345" i="25"/>
  <c r="F345" i="25" s="1"/>
  <c r="E344" i="25"/>
  <c r="F344" i="25" s="1"/>
  <c r="E343" i="25"/>
  <c r="F343" i="25" s="1"/>
  <c r="E342" i="25"/>
  <c r="F342" i="25" s="1"/>
  <c r="E341" i="25"/>
  <c r="F341" i="25" s="1"/>
  <c r="E340" i="25"/>
  <c r="F340" i="25" s="1"/>
  <c r="E339" i="25"/>
  <c r="F339" i="25" s="1"/>
  <c r="E338" i="25"/>
  <c r="F338" i="25" s="1"/>
  <c r="E337" i="25"/>
  <c r="F337" i="25" s="1"/>
  <c r="E336" i="25"/>
  <c r="F336" i="25" s="1"/>
  <c r="E335" i="25"/>
  <c r="F335" i="25" s="1"/>
  <c r="E334" i="25"/>
  <c r="F334" i="25" s="1"/>
  <c r="E333" i="25"/>
  <c r="F333" i="25" s="1"/>
  <c r="E332" i="25"/>
  <c r="F332" i="25" s="1"/>
  <c r="E331" i="25"/>
  <c r="F331" i="25" s="1"/>
  <c r="E330" i="25"/>
  <c r="F330" i="25" s="1"/>
  <c r="E329" i="25"/>
  <c r="F329" i="25" s="1"/>
  <c r="E328" i="25"/>
  <c r="F328" i="25" s="1"/>
  <c r="E327" i="25"/>
  <c r="F327" i="25" s="1"/>
  <c r="E326" i="25"/>
  <c r="F326" i="25" s="1"/>
  <c r="E325" i="25"/>
  <c r="F325" i="25" s="1"/>
  <c r="E324" i="25"/>
  <c r="F324" i="25" s="1"/>
  <c r="E323" i="25"/>
  <c r="F323" i="25" s="1"/>
  <c r="E322" i="25"/>
  <c r="F322" i="25" s="1"/>
  <c r="E321" i="25"/>
  <c r="F321" i="25" s="1"/>
  <c r="E320" i="25"/>
  <c r="F320" i="25" s="1"/>
  <c r="E319" i="25"/>
  <c r="F319" i="25" s="1"/>
  <c r="E318" i="25"/>
  <c r="F318" i="25" s="1"/>
  <c r="E317" i="25"/>
  <c r="F317" i="25" s="1"/>
  <c r="E316" i="25"/>
  <c r="F316" i="25" s="1"/>
  <c r="E315" i="25"/>
  <c r="F315" i="25" s="1"/>
  <c r="E314" i="25"/>
  <c r="F314" i="25" s="1"/>
  <c r="E313" i="25"/>
  <c r="F313" i="25" s="1"/>
  <c r="E312" i="25"/>
  <c r="F312" i="25" s="1"/>
  <c r="E311" i="25"/>
  <c r="F311" i="25" s="1"/>
  <c r="E310" i="25"/>
  <c r="F310" i="25" s="1"/>
  <c r="E309" i="25"/>
  <c r="F309" i="25" s="1"/>
  <c r="E308" i="25"/>
  <c r="F308" i="25" s="1"/>
  <c r="E307" i="25"/>
  <c r="F307" i="25" s="1"/>
  <c r="E306" i="25"/>
  <c r="F306" i="25" s="1"/>
  <c r="E305" i="25"/>
  <c r="F305" i="25" s="1"/>
  <c r="E304" i="25"/>
  <c r="F304" i="25" s="1"/>
  <c r="E303" i="25"/>
  <c r="F303" i="25" s="1"/>
  <c r="E302" i="25"/>
  <c r="F302" i="25" s="1"/>
  <c r="E301" i="25"/>
  <c r="F301" i="25" s="1"/>
  <c r="E300" i="25"/>
  <c r="F300" i="25" s="1"/>
  <c r="E299" i="25"/>
  <c r="F299" i="25" s="1"/>
  <c r="E298" i="25"/>
  <c r="F298" i="25" s="1"/>
  <c r="E297" i="25"/>
  <c r="F297" i="25" s="1"/>
  <c r="E296" i="25"/>
  <c r="F296" i="25" s="1"/>
  <c r="E295" i="25"/>
  <c r="F295" i="25" s="1"/>
  <c r="E294" i="25"/>
  <c r="F294" i="25" s="1"/>
  <c r="E293" i="25"/>
  <c r="F293" i="25" s="1"/>
  <c r="E292" i="25"/>
  <c r="F292" i="25" s="1"/>
  <c r="E291" i="25"/>
  <c r="F291" i="25" s="1"/>
  <c r="E290" i="25"/>
  <c r="F290" i="25" s="1"/>
  <c r="E289" i="25"/>
  <c r="F289" i="25" s="1"/>
  <c r="E288" i="25"/>
  <c r="F288" i="25" s="1"/>
  <c r="E287" i="25"/>
  <c r="F287" i="25" s="1"/>
  <c r="E286" i="25"/>
  <c r="F286" i="25" s="1"/>
  <c r="E285" i="25"/>
  <c r="F285" i="25" s="1"/>
  <c r="E284" i="25"/>
  <c r="F284" i="25" s="1"/>
  <c r="E283" i="25"/>
  <c r="F283" i="25" s="1"/>
  <c r="E282" i="25"/>
  <c r="F282" i="25" s="1"/>
  <c r="E281" i="25"/>
  <c r="F281" i="25" s="1"/>
  <c r="E280" i="25"/>
  <c r="F280" i="25" s="1"/>
  <c r="E279" i="25"/>
  <c r="F279" i="25" s="1"/>
  <c r="E278" i="25"/>
  <c r="F278" i="25" s="1"/>
  <c r="E277" i="25"/>
  <c r="F277" i="25" s="1"/>
  <c r="E276" i="25"/>
  <c r="F276" i="25" s="1"/>
  <c r="E275" i="25"/>
  <c r="F275" i="25" s="1"/>
  <c r="E274" i="25"/>
  <c r="F274" i="25" s="1"/>
  <c r="E273" i="25"/>
  <c r="F273" i="25" s="1"/>
  <c r="E272" i="25"/>
  <c r="F272" i="25" s="1"/>
  <c r="E271" i="25"/>
  <c r="F271" i="25" s="1"/>
  <c r="E270" i="25"/>
  <c r="F270" i="25" s="1"/>
  <c r="E269" i="25"/>
  <c r="F269" i="25" s="1"/>
  <c r="E268" i="25"/>
  <c r="F268" i="25" s="1"/>
  <c r="E267" i="25"/>
  <c r="F267" i="25" s="1"/>
  <c r="E266" i="25"/>
  <c r="F266" i="25" s="1"/>
  <c r="E265" i="25"/>
  <c r="F265" i="25" s="1"/>
  <c r="E264" i="25"/>
  <c r="F264" i="25" s="1"/>
  <c r="E263" i="25"/>
  <c r="F263" i="25" s="1"/>
  <c r="E262" i="25"/>
  <c r="F262" i="25" s="1"/>
  <c r="E261" i="25"/>
  <c r="F261" i="25" s="1"/>
  <c r="E260" i="25"/>
  <c r="F260" i="25" s="1"/>
  <c r="E259" i="25"/>
  <c r="F259" i="25" s="1"/>
  <c r="E258" i="25"/>
  <c r="F258" i="25" s="1"/>
  <c r="E257" i="25"/>
  <c r="F257" i="25" s="1"/>
  <c r="E256" i="25"/>
  <c r="F256" i="25" s="1"/>
  <c r="E255" i="25"/>
  <c r="F255" i="25" s="1"/>
  <c r="E254" i="25"/>
  <c r="F254" i="25" s="1"/>
  <c r="E253" i="25"/>
  <c r="F253" i="25" s="1"/>
  <c r="E252" i="25"/>
  <c r="F252" i="25" s="1"/>
  <c r="E251" i="25"/>
  <c r="F251" i="25" s="1"/>
  <c r="E250" i="25"/>
  <c r="F250" i="25" s="1"/>
  <c r="E249" i="25"/>
  <c r="F249" i="25" s="1"/>
  <c r="E248" i="25"/>
  <c r="F248" i="25" s="1"/>
  <c r="E247" i="25"/>
  <c r="F247" i="25" s="1"/>
  <c r="E246" i="25"/>
  <c r="F246" i="25" s="1"/>
  <c r="E245" i="25"/>
  <c r="F245" i="25" s="1"/>
  <c r="E244" i="25"/>
  <c r="F244" i="25" s="1"/>
  <c r="E243" i="25"/>
  <c r="F243" i="25" s="1"/>
  <c r="E242" i="25"/>
  <c r="F242" i="25" s="1"/>
  <c r="E241" i="25"/>
  <c r="F241" i="25" s="1"/>
  <c r="E240" i="25"/>
  <c r="F240" i="25" s="1"/>
  <c r="E239" i="25"/>
  <c r="F239" i="25" s="1"/>
  <c r="E238" i="25"/>
  <c r="F238" i="25" s="1"/>
  <c r="E237" i="25"/>
  <c r="F237" i="25" s="1"/>
  <c r="E236" i="25"/>
  <c r="F236" i="25" s="1"/>
  <c r="E235" i="25"/>
  <c r="F235" i="25" s="1"/>
  <c r="E234" i="25"/>
  <c r="F234" i="25" s="1"/>
  <c r="E233" i="25"/>
  <c r="F233" i="25" s="1"/>
  <c r="E232" i="25"/>
  <c r="F232" i="25" s="1"/>
  <c r="E231" i="25"/>
  <c r="F231" i="25" s="1"/>
  <c r="E230" i="25"/>
  <c r="F230" i="25" s="1"/>
  <c r="E229" i="25"/>
  <c r="F229" i="25" s="1"/>
  <c r="E228" i="25"/>
  <c r="F228" i="25" s="1"/>
  <c r="E227" i="25"/>
  <c r="F227" i="25" s="1"/>
  <c r="E226" i="25"/>
  <c r="F226" i="25" s="1"/>
  <c r="E225" i="25"/>
  <c r="F225" i="25" s="1"/>
  <c r="E224" i="25"/>
  <c r="F224" i="25" s="1"/>
  <c r="E223" i="25"/>
  <c r="F223" i="25" s="1"/>
  <c r="E222" i="25"/>
  <c r="F222" i="25" s="1"/>
  <c r="E221" i="25"/>
  <c r="F221" i="25" s="1"/>
  <c r="E220" i="25"/>
  <c r="F220" i="25" s="1"/>
  <c r="E219" i="25"/>
  <c r="F219" i="25" s="1"/>
  <c r="E218" i="25"/>
  <c r="F218" i="25" s="1"/>
  <c r="E217" i="25"/>
  <c r="F217" i="25" s="1"/>
  <c r="E216" i="25"/>
  <c r="F216" i="25" s="1"/>
  <c r="E215" i="25"/>
  <c r="F215" i="25" s="1"/>
  <c r="E214" i="25"/>
  <c r="F214" i="25" s="1"/>
  <c r="E213" i="25"/>
  <c r="F213" i="25" s="1"/>
  <c r="E212" i="25"/>
  <c r="F212" i="25" s="1"/>
  <c r="E211" i="25"/>
  <c r="F211" i="25" s="1"/>
  <c r="E210" i="25"/>
  <c r="F210" i="25" s="1"/>
  <c r="E209" i="25"/>
  <c r="F209" i="25" s="1"/>
  <c r="E208" i="25"/>
  <c r="F208" i="25" s="1"/>
  <c r="E207" i="25"/>
  <c r="F207" i="25" s="1"/>
  <c r="E206" i="25"/>
  <c r="F206" i="25" s="1"/>
  <c r="E205" i="25"/>
  <c r="F205" i="25" s="1"/>
  <c r="E204" i="25"/>
  <c r="F204" i="25" s="1"/>
  <c r="E203" i="25"/>
  <c r="F203" i="25" s="1"/>
  <c r="E202" i="25"/>
  <c r="F202" i="25" s="1"/>
  <c r="E201" i="25"/>
  <c r="F201" i="25" s="1"/>
  <c r="E200" i="25"/>
  <c r="F200" i="25" s="1"/>
  <c r="E199" i="25"/>
  <c r="F199" i="25" s="1"/>
  <c r="E198" i="25"/>
  <c r="F198" i="25" s="1"/>
  <c r="E197" i="25"/>
  <c r="F197" i="25" s="1"/>
  <c r="E196" i="25"/>
  <c r="F196" i="25" s="1"/>
  <c r="E195" i="25"/>
  <c r="F195" i="25" s="1"/>
  <c r="E194" i="25"/>
  <c r="F194" i="25" s="1"/>
  <c r="E193" i="25"/>
  <c r="F193" i="25" s="1"/>
  <c r="E192" i="25"/>
  <c r="F192" i="25" s="1"/>
  <c r="E191" i="25"/>
  <c r="F191" i="25" s="1"/>
  <c r="E190" i="25"/>
  <c r="F190" i="25" s="1"/>
  <c r="E189" i="25"/>
  <c r="F189" i="25" s="1"/>
  <c r="E188" i="25"/>
  <c r="F188" i="25" s="1"/>
  <c r="E187" i="25"/>
  <c r="F187" i="25" s="1"/>
  <c r="E186" i="25"/>
  <c r="F186" i="25" s="1"/>
  <c r="E185" i="25"/>
  <c r="F185" i="25" s="1"/>
  <c r="E184" i="25"/>
  <c r="F184" i="25" s="1"/>
  <c r="E183" i="25"/>
  <c r="F183" i="25" s="1"/>
  <c r="E182" i="25"/>
  <c r="F182" i="25" s="1"/>
  <c r="E181" i="25"/>
  <c r="F181" i="25" s="1"/>
  <c r="E180" i="25"/>
  <c r="F180" i="25" s="1"/>
  <c r="E179" i="25"/>
  <c r="F179" i="25" s="1"/>
  <c r="E178" i="25"/>
  <c r="F178" i="25" s="1"/>
  <c r="E177" i="25"/>
  <c r="F177" i="25" s="1"/>
  <c r="E176" i="25"/>
  <c r="F176" i="25" s="1"/>
  <c r="E175" i="25"/>
  <c r="F175" i="25" s="1"/>
  <c r="E174" i="25"/>
  <c r="F174" i="25" s="1"/>
  <c r="E173" i="25"/>
  <c r="F173" i="25" s="1"/>
  <c r="E172" i="25"/>
  <c r="F172" i="25" s="1"/>
  <c r="E171" i="25"/>
  <c r="F171" i="25" s="1"/>
  <c r="E170" i="25"/>
  <c r="F170" i="25" s="1"/>
  <c r="E169" i="25"/>
  <c r="F169" i="25" s="1"/>
  <c r="E168" i="25"/>
  <c r="F168" i="25" s="1"/>
  <c r="E167" i="25"/>
  <c r="F167" i="25" s="1"/>
  <c r="E166" i="25"/>
  <c r="F166" i="25" s="1"/>
  <c r="E165" i="25"/>
  <c r="F165" i="25" s="1"/>
  <c r="E164" i="25"/>
  <c r="F164" i="25" s="1"/>
  <c r="E163" i="25"/>
  <c r="F163" i="25" s="1"/>
  <c r="E162" i="25"/>
  <c r="F162" i="25" s="1"/>
  <c r="E161" i="25"/>
  <c r="F161" i="25" s="1"/>
  <c r="E160" i="25"/>
  <c r="F160" i="25" s="1"/>
  <c r="E159" i="25"/>
  <c r="F159" i="25" s="1"/>
  <c r="E158" i="25"/>
  <c r="F158" i="25" s="1"/>
  <c r="E157" i="25"/>
  <c r="F157" i="25" s="1"/>
  <c r="E156" i="25"/>
  <c r="F156" i="25" s="1"/>
  <c r="E155" i="25"/>
  <c r="F155" i="25" s="1"/>
  <c r="E154" i="25"/>
  <c r="F154" i="25" s="1"/>
  <c r="E153" i="25"/>
  <c r="F153" i="25" s="1"/>
  <c r="E152" i="25"/>
  <c r="F152" i="25" s="1"/>
  <c r="E151" i="25"/>
  <c r="F151" i="25" s="1"/>
  <c r="E150" i="25"/>
  <c r="F150" i="25" s="1"/>
  <c r="E149" i="25"/>
  <c r="F149" i="25" s="1"/>
  <c r="E148" i="25"/>
  <c r="F148" i="25" s="1"/>
  <c r="E147" i="25"/>
  <c r="F147" i="25" s="1"/>
  <c r="E146" i="25"/>
  <c r="F146" i="25" s="1"/>
  <c r="E145" i="25"/>
  <c r="F145" i="25" s="1"/>
  <c r="E144" i="25"/>
  <c r="F144" i="25" s="1"/>
  <c r="E143" i="25"/>
  <c r="F143" i="25" s="1"/>
  <c r="E142" i="25"/>
  <c r="F142" i="25" s="1"/>
  <c r="E141" i="25"/>
  <c r="F141" i="25" s="1"/>
  <c r="E140" i="25"/>
  <c r="F140" i="25" s="1"/>
  <c r="E139" i="25"/>
  <c r="F139" i="25" s="1"/>
  <c r="E138" i="25"/>
  <c r="F138" i="25" s="1"/>
  <c r="E137" i="25"/>
  <c r="F137" i="25" s="1"/>
  <c r="E136" i="25"/>
  <c r="F136" i="25" s="1"/>
  <c r="E135" i="25"/>
  <c r="F135" i="25" s="1"/>
  <c r="E134" i="25"/>
  <c r="F134" i="25" s="1"/>
  <c r="E133" i="25"/>
  <c r="F133" i="25" s="1"/>
  <c r="E132" i="25"/>
  <c r="F132" i="25" s="1"/>
  <c r="E131" i="25"/>
  <c r="F131" i="25" s="1"/>
  <c r="E130" i="25"/>
  <c r="F130" i="25" s="1"/>
  <c r="E129" i="25"/>
  <c r="F129" i="25" s="1"/>
  <c r="E128" i="25"/>
  <c r="F128" i="25" s="1"/>
  <c r="E127" i="25"/>
  <c r="F127" i="25" s="1"/>
  <c r="E126" i="25"/>
  <c r="F126" i="25" s="1"/>
  <c r="E125" i="25"/>
  <c r="F125" i="25" s="1"/>
  <c r="E124" i="25"/>
  <c r="F124" i="25" s="1"/>
  <c r="E123" i="25"/>
  <c r="F123" i="25" s="1"/>
  <c r="E122" i="25"/>
  <c r="F122" i="25" s="1"/>
  <c r="E121" i="25"/>
  <c r="F121" i="25" s="1"/>
  <c r="E120" i="25"/>
  <c r="F120" i="25" s="1"/>
  <c r="E119" i="25"/>
  <c r="F119" i="25" s="1"/>
  <c r="E118" i="25"/>
  <c r="F118" i="25" s="1"/>
  <c r="E117" i="25"/>
  <c r="F117" i="25" s="1"/>
  <c r="E116" i="25"/>
  <c r="F116" i="25" s="1"/>
  <c r="E115" i="25"/>
  <c r="F115" i="25" s="1"/>
  <c r="E114" i="25"/>
  <c r="F114" i="25" s="1"/>
  <c r="E113" i="25"/>
  <c r="F113" i="25" s="1"/>
  <c r="E112" i="25"/>
  <c r="F112" i="25" s="1"/>
  <c r="E111" i="25"/>
  <c r="F111" i="25" s="1"/>
  <c r="E110" i="25"/>
  <c r="F110" i="25" s="1"/>
  <c r="E109" i="25"/>
  <c r="F109" i="25" s="1"/>
  <c r="E108" i="25"/>
  <c r="F108" i="25" s="1"/>
  <c r="E107" i="25"/>
  <c r="F107" i="25" s="1"/>
  <c r="E106" i="25"/>
  <c r="F106" i="25" s="1"/>
  <c r="E105" i="25"/>
  <c r="F105" i="25" s="1"/>
  <c r="E104" i="25"/>
  <c r="F104" i="25" s="1"/>
  <c r="E103" i="25"/>
  <c r="F103" i="25" s="1"/>
  <c r="E102" i="25"/>
  <c r="F102" i="25" s="1"/>
  <c r="E101" i="25"/>
  <c r="F101" i="25" s="1"/>
  <c r="E100" i="25"/>
  <c r="F100" i="25" s="1"/>
  <c r="E99" i="25"/>
  <c r="F99" i="25" s="1"/>
  <c r="E98" i="25"/>
  <c r="F98" i="25" s="1"/>
  <c r="E97" i="25"/>
  <c r="F97" i="25" s="1"/>
  <c r="E96" i="25"/>
  <c r="F96" i="25" s="1"/>
  <c r="E95" i="25"/>
  <c r="F95" i="25" s="1"/>
  <c r="E94" i="25"/>
  <c r="F94" i="25" s="1"/>
  <c r="E93" i="25"/>
  <c r="F93" i="25" s="1"/>
  <c r="E92" i="25"/>
  <c r="F92" i="25" s="1"/>
  <c r="E91" i="25"/>
  <c r="F91" i="25" s="1"/>
  <c r="E90" i="25"/>
  <c r="F90" i="25" s="1"/>
  <c r="E89" i="25"/>
  <c r="F89" i="25" s="1"/>
  <c r="E88" i="25"/>
  <c r="F88" i="25" s="1"/>
  <c r="E87" i="25"/>
  <c r="F87" i="25" s="1"/>
  <c r="E86" i="25"/>
  <c r="F86" i="25" s="1"/>
  <c r="E85" i="25"/>
  <c r="F85" i="25" s="1"/>
  <c r="E84" i="25"/>
  <c r="F84" i="25" s="1"/>
  <c r="E83" i="25"/>
  <c r="F83" i="25" s="1"/>
  <c r="E82" i="25"/>
  <c r="F82" i="25" s="1"/>
  <c r="E81" i="25"/>
  <c r="F81" i="25" s="1"/>
  <c r="E80" i="25"/>
  <c r="F80" i="25" s="1"/>
  <c r="E79" i="25"/>
  <c r="F79" i="25" s="1"/>
  <c r="E78" i="25"/>
  <c r="F78" i="25" s="1"/>
  <c r="E77" i="25"/>
  <c r="F77" i="25" s="1"/>
  <c r="E76" i="25"/>
  <c r="F76" i="25" s="1"/>
  <c r="E75" i="25"/>
  <c r="F75" i="25" s="1"/>
  <c r="E74" i="25"/>
  <c r="F74" i="25" s="1"/>
  <c r="E73" i="25"/>
  <c r="F73" i="25" s="1"/>
  <c r="E72" i="25"/>
  <c r="F72" i="25" s="1"/>
  <c r="E71" i="25"/>
  <c r="F71" i="25" s="1"/>
  <c r="E70" i="25"/>
  <c r="F70" i="25" s="1"/>
  <c r="E69" i="25"/>
  <c r="F69" i="25" s="1"/>
  <c r="E68" i="25"/>
  <c r="F68" i="25" s="1"/>
  <c r="E67" i="25"/>
  <c r="F67" i="25" s="1"/>
  <c r="E66" i="25"/>
  <c r="F66" i="25" s="1"/>
  <c r="E65" i="25"/>
  <c r="F65" i="25" s="1"/>
  <c r="E64" i="25"/>
  <c r="F64" i="25" s="1"/>
  <c r="E63" i="25"/>
  <c r="F63" i="25" s="1"/>
  <c r="E62" i="25"/>
  <c r="F62" i="25" s="1"/>
  <c r="E61" i="25"/>
  <c r="F61" i="25" s="1"/>
  <c r="E60" i="25"/>
  <c r="F60" i="25" s="1"/>
  <c r="E59" i="25"/>
  <c r="F59" i="25" s="1"/>
  <c r="E58" i="25"/>
  <c r="F58" i="25" s="1"/>
  <c r="E57" i="25"/>
  <c r="F57" i="25" s="1"/>
  <c r="E56" i="25"/>
  <c r="F56" i="25" s="1"/>
  <c r="E55" i="25"/>
  <c r="F55" i="25" s="1"/>
  <c r="E54" i="25"/>
  <c r="F54" i="25" s="1"/>
  <c r="E53" i="25"/>
  <c r="F53" i="25" s="1"/>
  <c r="E52" i="25"/>
  <c r="F52" i="25" s="1"/>
  <c r="E51" i="25"/>
  <c r="F51" i="25" s="1"/>
  <c r="E50" i="25"/>
  <c r="F50" i="25" s="1"/>
  <c r="E49" i="25"/>
  <c r="F49" i="25" s="1"/>
  <c r="E48" i="25"/>
  <c r="F48" i="25" s="1"/>
  <c r="E47" i="25"/>
  <c r="F47" i="25" s="1"/>
  <c r="E46" i="25"/>
  <c r="F46" i="25" s="1"/>
  <c r="E45" i="25"/>
  <c r="F45" i="25" s="1"/>
  <c r="E44" i="25"/>
  <c r="F44" i="25" s="1"/>
  <c r="E43" i="25"/>
  <c r="F43" i="25" s="1"/>
  <c r="E42" i="25"/>
  <c r="F42" i="25" s="1"/>
  <c r="E41" i="25"/>
  <c r="F41" i="25" s="1"/>
  <c r="E40" i="25"/>
  <c r="F40" i="25" s="1"/>
  <c r="E39" i="25"/>
  <c r="F39" i="25" s="1"/>
  <c r="E38" i="25"/>
  <c r="F38" i="25" s="1"/>
  <c r="E37" i="25"/>
  <c r="F37" i="25" s="1"/>
  <c r="E36" i="25"/>
  <c r="F36" i="25" s="1"/>
  <c r="E35" i="25"/>
  <c r="F35" i="25" s="1"/>
  <c r="E34" i="25"/>
  <c r="F34" i="25" s="1"/>
  <c r="E33" i="25"/>
  <c r="F33" i="25" s="1"/>
  <c r="E32" i="25"/>
  <c r="F32" i="25" s="1"/>
  <c r="E31" i="25"/>
  <c r="F31" i="25" s="1"/>
  <c r="E30" i="25"/>
  <c r="F30" i="25" s="1"/>
  <c r="E29" i="25"/>
  <c r="F29" i="25" s="1"/>
  <c r="E28" i="25"/>
  <c r="F28" i="25" s="1"/>
  <c r="E27" i="25"/>
  <c r="F27" i="25" s="1"/>
  <c r="E26" i="25"/>
  <c r="F26" i="25" s="1"/>
  <c r="E25" i="25"/>
  <c r="F25" i="25" s="1"/>
  <c r="E24" i="25"/>
  <c r="F24" i="25" s="1"/>
  <c r="E23" i="25"/>
  <c r="F23" i="25" s="1"/>
  <c r="E22" i="25"/>
  <c r="F22" i="25" s="1"/>
  <c r="E21" i="25"/>
  <c r="F21" i="25" s="1"/>
  <c r="E20" i="25"/>
  <c r="F20" i="25" s="1"/>
  <c r="E19" i="25"/>
  <c r="F19" i="25" s="1"/>
  <c r="E18" i="25"/>
  <c r="F18" i="25" s="1"/>
  <c r="E17" i="25"/>
  <c r="F17" i="25" s="1"/>
  <c r="E16" i="25"/>
  <c r="F16" i="25" s="1"/>
  <c r="E15" i="25"/>
  <c r="F15" i="25" s="1"/>
  <c r="E14" i="25"/>
  <c r="F14" i="25" s="1"/>
  <c r="E13" i="25"/>
  <c r="F13" i="25" s="1"/>
  <c r="E12" i="25"/>
  <c r="F12" i="25" s="1"/>
  <c r="E11" i="25"/>
  <c r="F11" i="25" s="1"/>
  <c r="E10" i="25"/>
  <c r="F10" i="25" s="1"/>
  <c r="E9" i="25"/>
  <c r="F9" i="25" s="1"/>
  <c r="E8" i="25"/>
  <c r="F8" i="25" s="1"/>
  <c r="E7" i="25"/>
  <c r="F7" i="25" s="1"/>
  <c r="E6" i="25"/>
  <c r="F6" i="25" s="1"/>
  <c r="E5" i="25"/>
  <c r="F5" i="25" s="1"/>
  <c r="E4" i="25"/>
  <c r="F4" i="25" s="1"/>
  <c r="E3" i="25"/>
  <c r="F3" i="25" s="1"/>
  <c r="AB16" i="22"/>
  <c r="AB14" i="22"/>
  <c r="U8" i="22"/>
  <c r="K9" i="22"/>
  <c r="U3" i="22"/>
  <c r="AB17" i="22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3" i="17"/>
  <c r="D3" i="17"/>
  <c r="H3" i="17"/>
  <c r="I8" i="30" l="1"/>
  <c r="I3" i="30"/>
  <c r="I13" i="29"/>
  <c r="I4" i="29"/>
  <c r="I10" i="29"/>
  <c r="I6" i="29"/>
  <c r="I3" i="29"/>
  <c r="I5" i="29"/>
  <c r="I11" i="29"/>
  <c r="I12" i="29"/>
  <c r="K12" i="26"/>
  <c r="K10" i="26"/>
  <c r="K13" i="26"/>
  <c r="K11" i="26"/>
  <c r="K5" i="26"/>
  <c r="K6" i="26"/>
  <c r="K4" i="26"/>
  <c r="K3" i="26"/>
  <c r="I3" i="25"/>
  <c r="I6" i="25"/>
  <c r="I12" i="25"/>
  <c r="I5" i="25"/>
  <c r="I4" i="25"/>
  <c r="I13" i="25"/>
  <c r="I11" i="25"/>
  <c r="I10" i="25"/>
  <c r="AB15" i="22"/>
  <c r="K12" i="22"/>
  <c r="K11" i="22"/>
  <c r="K13" i="22"/>
  <c r="K8" i="22"/>
  <c r="U4" i="22"/>
  <c r="I17" i="29" l="1"/>
  <c r="J15" i="30" a="1"/>
  <c r="J15" i="30" s="1"/>
  <c r="N9" i="30"/>
  <c r="I4" i="30"/>
  <c r="I5" i="30"/>
  <c r="I6" i="30"/>
  <c r="I12" i="30"/>
  <c r="I11" i="30"/>
  <c r="I10" i="30"/>
  <c r="I13" i="30"/>
  <c r="K9" i="30"/>
  <c r="K10" i="30"/>
  <c r="I18" i="29"/>
  <c r="I19" i="29"/>
  <c r="I7" i="29" s="1"/>
  <c r="K17" i="26"/>
  <c r="K19" i="26"/>
  <c r="K7" i="26" s="1"/>
  <c r="K18" i="26"/>
  <c r="I19" i="25"/>
  <c r="I7" i="25" s="1"/>
  <c r="I17" i="25"/>
  <c r="I18" i="25"/>
  <c r="U5" i="22"/>
  <c r="O2002" i="22"/>
  <c r="Q2002" i="22" s="1"/>
  <c r="O2001" i="22"/>
  <c r="Q2001" i="22" s="1"/>
  <c r="O2000" i="22"/>
  <c r="Q2000" i="22" s="1"/>
  <c r="O1999" i="22"/>
  <c r="Q1999" i="22" s="1"/>
  <c r="O1998" i="22"/>
  <c r="Q1998" i="22" s="1"/>
  <c r="O1997" i="22"/>
  <c r="Q1997" i="22" s="1"/>
  <c r="O1996" i="22"/>
  <c r="Q1996" i="22" s="1"/>
  <c r="O1995" i="22"/>
  <c r="Q1995" i="22" s="1"/>
  <c r="O1994" i="22"/>
  <c r="Q1994" i="22" s="1"/>
  <c r="O1993" i="22"/>
  <c r="Q1993" i="22" s="1"/>
  <c r="O1992" i="22"/>
  <c r="Q1992" i="22" s="1"/>
  <c r="O1991" i="22"/>
  <c r="Q1991" i="22" s="1"/>
  <c r="O1990" i="22"/>
  <c r="Q1990" i="22" s="1"/>
  <c r="O1989" i="22"/>
  <c r="Q1989" i="22" s="1"/>
  <c r="O1988" i="22"/>
  <c r="Q1988" i="22" s="1"/>
  <c r="O1987" i="22"/>
  <c r="Q1987" i="22" s="1"/>
  <c r="O1986" i="22"/>
  <c r="Q1986" i="22" s="1"/>
  <c r="O1985" i="22"/>
  <c r="Q1985" i="22" s="1"/>
  <c r="O1984" i="22"/>
  <c r="Q1984" i="22" s="1"/>
  <c r="O1983" i="22"/>
  <c r="Q1983" i="22" s="1"/>
  <c r="O1982" i="22"/>
  <c r="Q1982" i="22" s="1"/>
  <c r="O1981" i="22"/>
  <c r="Q1981" i="22" s="1"/>
  <c r="O1980" i="22"/>
  <c r="Q1980" i="22" s="1"/>
  <c r="O1979" i="22"/>
  <c r="Q1979" i="22" s="1"/>
  <c r="O1978" i="22"/>
  <c r="Q1978" i="22" s="1"/>
  <c r="O1977" i="22"/>
  <c r="Q1977" i="22" s="1"/>
  <c r="O1976" i="22"/>
  <c r="Q1976" i="22" s="1"/>
  <c r="O1975" i="22"/>
  <c r="Q1975" i="22" s="1"/>
  <c r="O1974" i="22"/>
  <c r="Q1974" i="22" s="1"/>
  <c r="O1973" i="22"/>
  <c r="Q1973" i="22" s="1"/>
  <c r="O1972" i="22"/>
  <c r="Q1972" i="22" s="1"/>
  <c r="O1971" i="22"/>
  <c r="Q1971" i="22" s="1"/>
  <c r="O1970" i="22"/>
  <c r="Q1970" i="22" s="1"/>
  <c r="O1969" i="22"/>
  <c r="Q1969" i="22" s="1"/>
  <c r="O1968" i="22"/>
  <c r="Q1968" i="22" s="1"/>
  <c r="O1967" i="22"/>
  <c r="Q1967" i="22" s="1"/>
  <c r="O1966" i="22"/>
  <c r="Q1966" i="22" s="1"/>
  <c r="O1965" i="22"/>
  <c r="Q1965" i="22" s="1"/>
  <c r="O1964" i="22"/>
  <c r="Q1964" i="22" s="1"/>
  <c r="O1963" i="22"/>
  <c r="Q1963" i="22" s="1"/>
  <c r="O1962" i="22"/>
  <c r="Q1962" i="22" s="1"/>
  <c r="O1961" i="22"/>
  <c r="Q1961" i="22" s="1"/>
  <c r="O1960" i="22"/>
  <c r="Q1960" i="22" s="1"/>
  <c r="O1959" i="22"/>
  <c r="Q1959" i="22" s="1"/>
  <c r="O1958" i="22"/>
  <c r="Q1958" i="22" s="1"/>
  <c r="O1957" i="22"/>
  <c r="Q1957" i="22" s="1"/>
  <c r="O1956" i="22"/>
  <c r="Q1956" i="22" s="1"/>
  <c r="O1955" i="22"/>
  <c r="Q1955" i="22" s="1"/>
  <c r="O1954" i="22"/>
  <c r="Q1954" i="22" s="1"/>
  <c r="O1953" i="22"/>
  <c r="Q1953" i="22" s="1"/>
  <c r="O1952" i="22"/>
  <c r="Q1952" i="22" s="1"/>
  <c r="O1951" i="22"/>
  <c r="Q1951" i="22" s="1"/>
  <c r="O1950" i="22"/>
  <c r="Q1950" i="22" s="1"/>
  <c r="O1949" i="22"/>
  <c r="Q1949" i="22" s="1"/>
  <c r="O1948" i="22"/>
  <c r="Q1948" i="22" s="1"/>
  <c r="O1947" i="22"/>
  <c r="Q1947" i="22" s="1"/>
  <c r="O1946" i="22"/>
  <c r="Q1946" i="22" s="1"/>
  <c r="O1945" i="22"/>
  <c r="Q1945" i="22" s="1"/>
  <c r="O1944" i="22"/>
  <c r="Q1944" i="22" s="1"/>
  <c r="O1943" i="22"/>
  <c r="Q1943" i="22" s="1"/>
  <c r="O1942" i="22"/>
  <c r="Q1942" i="22" s="1"/>
  <c r="O1941" i="22"/>
  <c r="Q1941" i="22" s="1"/>
  <c r="O1940" i="22"/>
  <c r="Q1940" i="22" s="1"/>
  <c r="O1939" i="22"/>
  <c r="Q1939" i="22" s="1"/>
  <c r="O1938" i="22"/>
  <c r="Q1938" i="22" s="1"/>
  <c r="O1937" i="22"/>
  <c r="Q1937" i="22" s="1"/>
  <c r="O1936" i="22"/>
  <c r="Q1936" i="22" s="1"/>
  <c r="O1935" i="22"/>
  <c r="Q1935" i="22" s="1"/>
  <c r="O1934" i="22"/>
  <c r="Q1934" i="22" s="1"/>
  <c r="O1933" i="22"/>
  <c r="Q1933" i="22" s="1"/>
  <c r="O1932" i="22"/>
  <c r="Q1932" i="22" s="1"/>
  <c r="O1931" i="22"/>
  <c r="Q1931" i="22" s="1"/>
  <c r="O1930" i="22"/>
  <c r="Q1930" i="22" s="1"/>
  <c r="O1929" i="22"/>
  <c r="Q1929" i="22" s="1"/>
  <c r="O1928" i="22"/>
  <c r="Q1928" i="22" s="1"/>
  <c r="O1927" i="22"/>
  <c r="Q1927" i="22" s="1"/>
  <c r="O1926" i="22"/>
  <c r="Q1926" i="22" s="1"/>
  <c r="O1925" i="22"/>
  <c r="Q1925" i="22" s="1"/>
  <c r="O1924" i="22"/>
  <c r="Q1924" i="22" s="1"/>
  <c r="O1923" i="22"/>
  <c r="Q1923" i="22" s="1"/>
  <c r="O1922" i="22"/>
  <c r="Q1922" i="22" s="1"/>
  <c r="O1921" i="22"/>
  <c r="Q1921" i="22" s="1"/>
  <c r="O1920" i="22"/>
  <c r="Q1920" i="22" s="1"/>
  <c r="O1919" i="22"/>
  <c r="Q1919" i="22" s="1"/>
  <c r="O1918" i="22"/>
  <c r="Q1918" i="22" s="1"/>
  <c r="O1917" i="22"/>
  <c r="Q1917" i="22" s="1"/>
  <c r="O1916" i="22"/>
  <c r="Q1916" i="22" s="1"/>
  <c r="O1915" i="22"/>
  <c r="Q1915" i="22" s="1"/>
  <c r="O1914" i="22"/>
  <c r="Q1914" i="22" s="1"/>
  <c r="O1913" i="22"/>
  <c r="Q1913" i="22" s="1"/>
  <c r="O1912" i="22"/>
  <c r="Q1912" i="22" s="1"/>
  <c r="O1911" i="22"/>
  <c r="Q1911" i="22" s="1"/>
  <c r="O1910" i="22"/>
  <c r="Q1910" i="22" s="1"/>
  <c r="O1909" i="22"/>
  <c r="Q1909" i="22" s="1"/>
  <c r="O1908" i="22"/>
  <c r="Q1908" i="22" s="1"/>
  <c r="O1907" i="22"/>
  <c r="Q1907" i="22" s="1"/>
  <c r="O1906" i="22"/>
  <c r="Q1906" i="22" s="1"/>
  <c r="O1905" i="22"/>
  <c r="Q1905" i="22" s="1"/>
  <c r="O1904" i="22"/>
  <c r="Q1904" i="22" s="1"/>
  <c r="O1903" i="22"/>
  <c r="Q1903" i="22" s="1"/>
  <c r="O1902" i="22"/>
  <c r="Q1902" i="22" s="1"/>
  <c r="O1901" i="22"/>
  <c r="Q1901" i="22" s="1"/>
  <c r="O1900" i="22"/>
  <c r="Q1900" i="22" s="1"/>
  <c r="O1899" i="22"/>
  <c r="Q1899" i="22" s="1"/>
  <c r="O1898" i="22"/>
  <c r="Q1898" i="22" s="1"/>
  <c r="O1897" i="22"/>
  <c r="Q1897" i="22" s="1"/>
  <c r="O1896" i="22"/>
  <c r="Q1896" i="22" s="1"/>
  <c r="O1895" i="22"/>
  <c r="Q1895" i="22" s="1"/>
  <c r="O1894" i="22"/>
  <c r="Q1894" i="22" s="1"/>
  <c r="O1893" i="22"/>
  <c r="Q1893" i="22" s="1"/>
  <c r="O1892" i="22"/>
  <c r="Q1892" i="22" s="1"/>
  <c r="O1891" i="22"/>
  <c r="Q1891" i="22" s="1"/>
  <c r="O1890" i="22"/>
  <c r="Q1890" i="22" s="1"/>
  <c r="O1889" i="22"/>
  <c r="Q1889" i="22" s="1"/>
  <c r="O1888" i="22"/>
  <c r="Q1888" i="22" s="1"/>
  <c r="O1887" i="22"/>
  <c r="Q1887" i="22" s="1"/>
  <c r="O1886" i="22"/>
  <c r="Q1886" i="22" s="1"/>
  <c r="O1885" i="22"/>
  <c r="Q1885" i="22" s="1"/>
  <c r="O1884" i="22"/>
  <c r="Q1884" i="22" s="1"/>
  <c r="O1883" i="22"/>
  <c r="Q1883" i="22" s="1"/>
  <c r="O1882" i="22"/>
  <c r="Q1882" i="22" s="1"/>
  <c r="O1881" i="22"/>
  <c r="Q1881" i="22" s="1"/>
  <c r="O1880" i="22"/>
  <c r="Q1880" i="22" s="1"/>
  <c r="O1879" i="22"/>
  <c r="Q1879" i="22" s="1"/>
  <c r="O1878" i="22"/>
  <c r="Q1878" i="22" s="1"/>
  <c r="O1877" i="22"/>
  <c r="Q1877" i="22" s="1"/>
  <c r="O1876" i="22"/>
  <c r="Q1876" i="22" s="1"/>
  <c r="O1875" i="22"/>
  <c r="Q1875" i="22" s="1"/>
  <c r="O1874" i="22"/>
  <c r="Q1874" i="22" s="1"/>
  <c r="O1873" i="22"/>
  <c r="Q1873" i="22" s="1"/>
  <c r="O1872" i="22"/>
  <c r="Q1872" i="22" s="1"/>
  <c r="O1871" i="22"/>
  <c r="Q1871" i="22" s="1"/>
  <c r="O1870" i="22"/>
  <c r="Q1870" i="22" s="1"/>
  <c r="O1869" i="22"/>
  <c r="Q1869" i="22" s="1"/>
  <c r="O1868" i="22"/>
  <c r="Q1868" i="22" s="1"/>
  <c r="O1867" i="22"/>
  <c r="Q1867" i="22" s="1"/>
  <c r="O1866" i="22"/>
  <c r="Q1866" i="22" s="1"/>
  <c r="O1865" i="22"/>
  <c r="Q1865" i="22" s="1"/>
  <c r="O1864" i="22"/>
  <c r="Q1864" i="22" s="1"/>
  <c r="O1863" i="22"/>
  <c r="Q1863" i="22" s="1"/>
  <c r="O1862" i="22"/>
  <c r="Q1862" i="22" s="1"/>
  <c r="O1861" i="22"/>
  <c r="Q1861" i="22" s="1"/>
  <c r="O1860" i="22"/>
  <c r="Q1860" i="22" s="1"/>
  <c r="O1859" i="22"/>
  <c r="Q1859" i="22" s="1"/>
  <c r="O1858" i="22"/>
  <c r="Q1858" i="22" s="1"/>
  <c r="O1857" i="22"/>
  <c r="Q1857" i="22" s="1"/>
  <c r="O1856" i="22"/>
  <c r="Q1856" i="22" s="1"/>
  <c r="O1855" i="22"/>
  <c r="Q1855" i="22" s="1"/>
  <c r="O1854" i="22"/>
  <c r="Q1854" i="22" s="1"/>
  <c r="O1853" i="22"/>
  <c r="Q1853" i="22" s="1"/>
  <c r="O1852" i="22"/>
  <c r="Q1852" i="22" s="1"/>
  <c r="O1851" i="22"/>
  <c r="Q1851" i="22" s="1"/>
  <c r="O1850" i="22"/>
  <c r="Q1850" i="22" s="1"/>
  <c r="O1849" i="22"/>
  <c r="Q1849" i="22" s="1"/>
  <c r="O1848" i="22"/>
  <c r="Q1848" i="22" s="1"/>
  <c r="O1847" i="22"/>
  <c r="Q1847" i="22" s="1"/>
  <c r="O1846" i="22"/>
  <c r="Q1846" i="22" s="1"/>
  <c r="O1845" i="22"/>
  <c r="Q1845" i="22" s="1"/>
  <c r="O1844" i="22"/>
  <c r="Q1844" i="22" s="1"/>
  <c r="O1843" i="22"/>
  <c r="Q1843" i="22" s="1"/>
  <c r="O1842" i="22"/>
  <c r="Q1842" i="22" s="1"/>
  <c r="O1841" i="22"/>
  <c r="Q1841" i="22" s="1"/>
  <c r="O1840" i="22"/>
  <c r="Q1840" i="22" s="1"/>
  <c r="O1839" i="22"/>
  <c r="Q1839" i="22" s="1"/>
  <c r="O1838" i="22"/>
  <c r="Q1838" i="22" s="1"/>
  <c r="O1837" i="22"/>
  <c r="Q1837" i="22" s="1"/>
  <c r="O1836" i="22"/>
  <c r="Q1836" i="22" s="1"/>
  <c r="O1835" i="22"/>
  <c r="Q1835" i="22" s="1"/>
  <c r="O1834" i="22"/>
  <c r="Q1834" i="22" s="1"/>
  <c r="O1833" i="22"/>
  <c r="Q1833" i="22" s="1"/>
  <c r="O1832" i="22"/>
  <c r="Q1832" i="22" s="1"/>
  <c r="O1831" i="22"/>
  <c r="Q1831" i="22" s="1"/>
  <c r="O1830" i="22"/>
  <c r="Q1830" i="22" s="1"/>
  <c r="O1829" i="22"/>
  <c r="Q1829" i="22" s="1"/>
  <c r="O1828" i="22"/>
  <c r="Q1828" i="22" s="1"/>
  <c r="O1827" i="22"/>
  <c r="Q1827" i="22" s="1"/>
  <c r="O1826" i="22"/>
  <c r="Q1826" i="22" s="1"/>
  <c r="O1825" i="22"/>
  <c r="Q1825" i="22" s="1"/>
  <c r="O1824" i="22"/>
  <c r="Q1824" i="22" s="1"/>
  <c r="O1823" i="22"/>
  <c r="Q1823" i="22" s="1"/>
  <c r="O1822" i="22"/>
  <c r="Q1822" i="22" s="1"/>
  <c r="O1821" i="22"/>
  <c r="Q1821" i="22" s="1"/>
  <c r="O1820" i="22"/>
  <c r="Q1820" i="22" s="1"/>
  <c r="O1819" i="22"/>
  <c r="Q1819" i="22" s="1"/>
  <c r="O1818" i="22"/>
  <c r="Q1818" i="22" s="1"/>
  <c r="O1817" i="22"/>
  <c r="Q1817" i="22" s="1"/>
  <c r="O1816" i="22"/>
  <c r="Q1816" i="22" s="1"/>
  <c r="O1815" i="22"/>
  <c r="Q1815" i="22" s="1"/>
  <c r="O1814" i="22"/>
  <c r="Q1814" i="22" s="1"/>
  <c r="O1813" i="22"/>
  <c r="Q1813" i="22" s="1"/>
  <c r="O1812" i="22"/>
  <c r="Q1812" i="22" s="1"/>
  <c r="O1811" i="22"/>
  <c r="Q1811" i="22" s="1"/>
  <c r="O1810" i="22"/>
  <c r="Q1810" i="22" s="1"/>
  <c r="O1809" i="22"/>
  <c r="Q1809" i="22" s="1"/>
  <c r="O1808" i="22"/>
  <c r="Q1808" i="22" s="1"/>
  <c r="O1807" i="22"/>
  <c r="Q1807" i="22" s="1"/>
  <c r="O1806" i="22"/>
  <c r="Q1806" i="22" s="1"/>
  <c r="O1805" i="22"/>
  <c r="Q1805" i="22" s="1"/>
  <c r="O1804" i="22"/>
  <c r="Q1804" i="22" s="1"/>
  <c r="O1803" i="22"/>
  <c r="Q1803" i="22" s="1"/>
  <c r="O1802" i="22"/>
  <c r="Q1802" i="22" s="1"/>
  <c r="O1801" i="22"/>
  <c r="Q1801" i="22" s="1"/>
  <c r="O1800" i="22"/>
  <c r="Q1800" i="22" s="1"/>
  <c r="O1799" i="22"/>
  <c r="Q1799" i="22" s="1"/>
  <c r="O1798" i="22"/>
  <c r="Q1798" i="22" s="1"/>
  <c r="O1797" i="22"/>
  <c r="Q1797" i="22" s="1"/>
  <c r="O1796" i="22"/>
  <c r="Q1796" i="22" s="1"/>
  <c r="O1795" i="22"/>
  <c r="Q1795" i="22" s="1"/>
  <c r="O1794" i="22"/>
  <c r="Q1794" i="22" s="1"/>
  <c r="O1793" i="22"/>
  <c r="Q1793" i="22" s="1"/>
  <c r="O1792" i="22"/>
  <c r="Q1792" i="22" s="1"/>
  <c r="O1791" i="22"/>
  <c r="Q1791" i="22" s="1"/>
  <c r="O1790" i="22"/>
  <c r="Q1790" i="22" s="1"/>
  <c r="O1789" i="22"/>
  <c r="Q1789" i="22" s="1"/>
  <c r="O1788" i="22"/>
  <c r="Q1788" i="22" s="1"/>
  <c r="O1787" i="22"/>
  <c r="Q1787" i="22" s="1"/>
  <c r="O1786" i="22"/>
  <c r="Q1786" i="22" s="1"/>
  <c r="O1785" i="22"/>
  <c r="Q1785" i="22" s="1"/>
  <c r="O1784" i="22"/>
  <c r="Q1784" i="22" s="1"/>
  <c r="O1783" i="22"/>
  <c r="Q1783" i="22" s="1"/>
  <c r="O1782" i="22"/>
  <c r="Q1782" i="22" s="1"/>
  <c r="O1781" i="22"/>
  <c r="Q1781" i="22" s="1"/>
  <c r="O1780" i="22"/>
  <c r="Q1780" i="22" s="1"/>
  <c r="O1779" i="22"/>
  <c r="Q1779" i="22" s="1"/>
  <c r="O1778" i="22"/>
  <c r="Q1778" i="22" s="1"/>
  <c r="O1777" i="22"/>
  <c r="Q1777" i="22" s="1"/>
  <c r="O1776" i="22"/>
  <c r="Q1776" i="22" s="1"/>
  <c r="O1775" i="22"/>
  <c r="Q1775" i="22" s="1"/>
  <c r="O1774" i="22"/>
  <c r="Q1774" i="22" s="1"/>
  <c r="O1773" i="22"/>
  <c r="Q1773" i="22" s="1"/>
  <c r="O1772" i="22"/>
  <c r="Q1772" i="22" s="1"/>
  <c r="O1771" i="22"/>
  <c r="Q1771" i="22" s="1"/>
  <c r="O1770" i="22"/>
  <c r="Q1770" i="22" s="1"/>
  <c r="O1769" i="22"/>
  <c r="Q1769" i="22" s="1"/>
  <c r="O1768" i="22"/>
  <c r="Q1768" i="22" s="1"/>
  <c r="O1767" i="22"/>
  <c r="Q1767" i="22" s="1"/>
  <c r="O1766" i="22"/>
  <c r="Q1766" i="22" s="1"/>
  <c r="O1765" i="22"/>
  <c r="Q1765" i="22" s="1"/>
  <c r="O1764" i="22"/>
  <c r="Q1764" i="22" s="1"/>
  <c r="O1763" i="22"/>
  <c r="Q1763" i="22" s="1"/>
  <c r="O1762" i="22"/>
  <c r="Q1762" i="22" s="1"/>
  <c r="O1761" i="22"/>
  <c r="Q1761" i="22" s="1"/>
  <c r="O1760" i="22"/>
  <c r="Q1760" i="22" s="1"/>
  <c r="O1759" i="22"/>
  <c r="Q1759" i="22" s="1"/>
  <c r="O1758" i="22"/>
  <c r="Q1758" i="22" s="1"/>
  <c r="O1757" i="22"/>
  <c r="Q1757" i="22" s="1"/>
  <c r="O1756" i="22"/>
  <c r="Q1756" i="22" s="1"/>
  <c r="O1755" i="22"/>
  <c r="Q1755" i="22" s="1"/>
  <c r="O1754" i="22"/>
  <c r="Q1754" i="22" s="1"/>
  <c r="O1753" i="22"/>
  <c r="Q1753" i="22" s="1"/>
  <c r="O1752" i="22"/>
  <c r="Q1752" i="22" s="1"/>
  <c r="O1751" i="22"/>
  <c r="Q1751" i="22" s="1"/>
  <c r="O1750" i="22"/>
  <c r="Q1750" i="22" s="1"/>
  <c r="O1749" i="22"/>
  <c r="Q1749" i="22" s="1"/>
  <c r="O1748" i="22"/>
  <c r="Q1748" i="22" s="1"/>
  <c r="O1747" i="22"/>
  <c r="Q1747" i="22" s="1"/>
  <c r="O1746" i="22"/>
  <c r="Q1746" i="22" s="1"/>
  <c r="O1745" i="22"/>
  <c r="Q1745" i="22" s="1"/>
  <c r="O1744" i="22"/>
  <c r="Q1744" i="22" s="1"/>
  <c r="O1743" i="22"/>
  <c r="Q1743" i="22" s="1"/>
  <c r="O1742" i="22"/>
  <c r="Q1742" i="22" s="1"/>
  <c r="O1741" i="22"/>
  <c r="Q1741" i="22" s="1"/>
  <c r="O1740" i="22"/>
  <c r="Q1740" i="22" s="1"/>
  <c r="O1739" i="22"/>
  <c r="Q1739" i="22" s="1"/>
  <c r="O1738" i="22"/>
  <c r="Q1738" i="22" s="1"/>
  <c r="O1737" i="22"/>
  <c r="Q1737" i="22" s="1"/>
  <c r="O1736" i="22"/>
  <c r="Q1736" i="22" s="1"/>
  <c r="O1735" i="22"/>
  <c r="Q1735" i="22" s="1"/>
  <c r="O1734" i="22"/>
  <c r="Q1734" i="22" s="1"/>
  <c r="O1733" i="22"/>
  <c r="Q1733" i="22" s="1"/>
  <c r="O1732" i="22"/>
  <c r="Q1732" i="22" s="1"/>
  <c r="O1731" i="22"/>
  <c r="Q1731" i="22" s="1"/>
  <c r="O1730" i="22"/>
  <c r="Q1730" i="22" s="1"/>
  <c r="O1729" i="22"/>
  <c r="Q1729" i="22" s="1"/>
  <c r="O1728" i="22"/>
  <c r="Q1728" i="22" s="1"/>
  <c r="O1727" i="22"/>
  <c r="Q1727" i="22" s="1"/>
  <c r="O1726" i="22"/>
  <c r="Q1726" i="22" s="1"/>
  <c r="O1725" i="22"/>
  <c r="Q1725" i="22" s="1"/>
  <c r="O1724" i="22"/>
  <c r="Q1724" i="22" s="1"/>
  <c r="O1723" i="22"/>
  <c r="Q1723" i="22" s="1"/>
  <c r="O1722" i="22"/>
  <c r="Q1722" i="22" s="1"/>
  <c r="O1721" i="22"/>
  <c r="Q1721" i="22" s="1"/>
  <c r="O1720" i="22"/>
  <c r="Q1720" i="22" s="1"/>
  <c r="O1719" i="22"/>
  <c r="Q1719" i="22" s="1"/>
  <c r="O1718" i="22"/>
  <c r="Q1718" i="22" s="1"/>
  <c r="O1717" i="22"/>
  <c r="Q1717" i="22" s="1"/>
  <c r="O1716" i="22"/>
  <c r="Q1716" i="22" s="1"/>
  <c r="O1715" i="22"/>
  <c r="Q1715" i="22" s="1"/>
  <c r="O1714" i="22"/>
  <c r="Q1714" i="22" s="1"/>
  <c r="O1713" i="22"/>
  <c r="Q1713" i="22" s="1"/>
  <c r="O1712" i="22"/>
  <c r="Q1712" i="22" s="1"/>
  <c r="O1711" i="22"/>
  <c r="Q1711" i="22" s="1"/>
  <c r="O1710" i="22"/>
  <c r="Q1710" i="22" s="1"/>
  <c r="O1709" i="22"/>
  <c r="Q1709" i="22" s="1"/>
  <c r="O1708" i="22"/>
  <c r="Q1708" i="22" s="1"/>
  <c r="O1707" i="22"/>
  <c r="Q1707" i="22" s="1"/>
  <c r="O1706" i="22"/>
  <c r="Q1706" i="22" s="1"/>
  <c r="O1705" i="22"/>
  <c r="Q1705" i="22" s="1"/>
  <c r="O1704" i="22"/>
  <c r="Q1704" i="22" s="1"/>
  <c r="O1703" i="22"/>
  <c r="Q1703" i="22" s="1"/>
  <c r="O1702" i="22"/>
  <c r="Q1702" i="22" s="1"/>
  <c r="O1701" i="22"/>
  <c r="Q1701" i="22" s="1"/>
  <c r="O1700" i="22"/>
  <c r="Q1700" i="22" s="1"/>
  <c r="O1699" i="22"/>
  <c r="Q1699" i="22" s="1"/>
  <c r="O1698" i="22"/>
  <c r="Q1698" i="22" s="1"/>
  <c r="O1697" i="22"/>
  <c r="Q1697" i="22" s="1"/>
  <c r="O1696" i="22"/>
  <c r="Q1696" i="22" s="1"/>
  <c r="O1695" i="22"/>
  <c r="Q1695" i="22" s="1"/>
  <c r="O1694" i="22"/>
  <c r="Q1694" i="22" s="1"/>
  <c r="O1693" i="22"/>
  <c r="Q1693" i="22" s="1"/>
  <c r="O1692" i="22"/>
  <c r="Q1692" i="22" s="1"/>
  <c r="O1691" i="22"/>
  <c r="Q1691" i="22" s="1"/>
  <c r="O1690" i="22"/>
  <c r="Q1690" i="22" s="1"/>
  <c r="O1689" i="22"/>
  <c r="Q1689" i="22" s="1"/>
  <c r="O1688" i="22"/>
  <c r="Q1688" i="22" s="1"/>
  <c r="O1687" i="22"/>
  <c r="Q1687" i="22" s="1"/>
  <c r="O1686" i="22"/>
  <c r="Q1686" i="22" s="1"/>
  <c r="O1685" i="22"/>
  <c r="Q1685" i="22" s="1"/>
  <c r="O1684" i="22"/>
  <c r="Q1684" i="22" s="1"/>
  <c r="O1683" i="22"/>
  <c r="Q1683" i="22" s="1"/>
  <c r="O1682" i="22"/>
  <c r="Q1682" i="22" s="1"/>
  <c r="O1681" i="22"/>
  <c r="Q1681" i="22" s="1"/>
  <c r="O1680" i="22"/>
  <c r="Q1680" i="22" s="1"/>
  <c r="O1679" i="22"/>
  <c r="Q1679" i="22" s="1"/>
  <c r="O1678" i="22"/>
  <c r="Q1678" i="22" s="1"/>
  <c r="O1677" i="22"/>
  <c r="Q1677" i="22" s="1"/>
  <c r="O1676" i="22"/>
  <c r="Q1676" i="22" s="1"/>
  <c r="O1675" i="22"/>
  <c r="Q1675" i="22" s="1"/>
  <c r="O1674" i="22"/>
  <c r="Q1674" i="22" s="1"/>
  <c r="O1673" i="22"/>
  <c r="Q1673" i="22" s="1"/>
  <c r="O1672" i="22"/>
  <c r="Q1672" i="22" s="1"/>
  <c r="O1671" i="22"/>
  <c r="Q1671" i="22" s="1"/>
  <c r="O1670" i="22"/>
  <c r="Q1670" i="22" s="1"/>
  <c r="O1669" i="22"/>
  <c r="Q1669" i="22" s="1"/>
  <c r="O1668" i="22"/>
  <c r="Q1668" i="22" s="1"/>
  <c r="O1667" i="22"/>
  <c r="Q1667" i="22" s="1"/>
  <c r="O1666" i="22"/>
  <c r="Q1666" i="22" s="1"/>
  <c r="O1665" i="22"/>
  <c r="Q1665" i="22" s="1"/>
  <c r="O1664" i="22"/>
  <c r="Q1664" i="22" s="1"/>
  <c r="O1663" i="22"/>
  <c r="Q1663" i="22" s="1"/>
  <c r="O1662" i="22"/>
  <c r="Q1662" i="22" s="1"/>
  <c r="O1661" i="22"/>
  <c r="Q1661" i="22" s="1"/>
  <c r="O1660" i="22"/>
  <c r="Q1660" i="22" s="1"/>
  <c r="O1659" i="22"/>
  <c r="Q1659" i="22" s="1"/>
  <c r="O1658" i="22"/>
  <c r="Q1658" i="22" s="1"/>
  <c r="O1657" i="22"/>
  <c r="Q1657" i="22" s="1"/>
  <c r="O1656" i="22"/>
  <c r="Q1656" i="22" s="1"/>
  <c r="O1655" i="22"/>
  <c r="Q1655" i="22" s="1"/>
  <c r="O1654" i="22"/>
  <c r="Q1654" i="22" s="1"/>
  <c r="O1653" i="22"/>
  <c r="Q1653" i="22" s="1"/>
  <c r="O1652" i="22"/>
  <c r="Q1652" i="22" s="1"/>
  <c r="O1651" i="22"/>
  <c r="Q1651" i="22" s="1"/>
  <c r="O1650" i="22"/>
  <c r="Q1650" i="22" s="1"/>
  <c r="O1649" i="22"/>
  <c r="Q1649" i="22" s="1"/>
  <c r="O1648" i="22"/>
  <c r="Q1648" i="22" s="1"/>
  <c r="O1647" i="22"/>
  <c r="Q1647" i="22" s="1"/>
  <c r="O1646" i="22"/>
  <c r="Q1646" i="22" s="1"/>
  <c r="O1645" i="22"/>
  <c r="Q1645" i="22" s="1"/>
  <c r="O1644" i="22"/>
  <c r="Q1644" i="22" s="1"/>
  <c r="O1643" i="22"/>
  <c r="Q1643" i="22" s="1"/>
  <c r="O1642" i="22"/>
  <c r="Q1642" i="22" s="1"/>
  <c r="O1641" i="22"/>
  <c r="Q1641" i="22" s="1"/>
  <c r="O1640" i="22"/>
  <c r="Q1640" i="22" s="1"/>
  <c r="O1639" i="22"/>
  <c r="Q1639" i="22" s="1"/>
  <c r="O1638" i="22"/>
  <c r="Q1638" i="22" s="1"/>
  <c r="O1637" i="22"/>
  <c r="Q1637" i="22" s="1"/>
  <c r="O1636" i="22"/>
  <c r="Q1636" i="22" s="1"/>
  <c r="O1635" i="22"/>
  <c r="Q1635" i="22" s="1"/>
  <c r="O1634" i="22"/>
  <c r="Q1634" i="22" s="1"/>
  <c r="O1633" i="22"/>
  <c r="Q1633" i="22" s="1"/>
  <c r="O1632" i="22"/>
  <c r="Q1632" i="22" s="1"/>
  <c r="O1631" i="22"/>
  <c r="Q1631" i="22" s="1"/>
  <c r="O1630" i="22"/>
  <c r="Q1630" i="22" s="1"/>
  <c r="O1629" i="22"/>
  <c r="Q1629" i="22" s="1"/>
  <c r="O1628" i="22"/>
  <c r="Q1628" i="22" s="1"/>
  <c r="O1627" i="22"/>
  <c r="Q1627" i="22" s="1"/>
  <c r="O1626" i="22"/>
  <c r="Q1626" i="22" s="1"/>
  <c r="O1625" i="22"/>
  <c r="Q1625" i="22" s="1"/>
  <c r="O1624" i="22"/>
  <c r="Q1624" i="22" s="1"/>
  <c r="O1623" i="22"/>
  <c r="Q1623" i="22" s="1"/>
  <c r="O1622" i="22"/>
  <c r="Q1622" i="22" s="1"/>
  <c r="O1621" i="22"/>
  <c r="Q1621" i="22" s="1"/>
  <c r="O1620" i="22"/>
  <c r="Q1620" i="22" s="1"/>
  <c r="O1619" i="22"/>
  <c r="Q1619" i="22" s="1"/>
  <c r="O1618" i="22"/>
  <c r="Q1618" i="22" s="1"/>
  <c r="O1617" i="22"/>
  <c r="Q1617" i="22" s="1"/>
  <c r="O1616" i="22"/>
  <c r="Q1616" i="22" s="1"/>
  <c r="O1615" i="22"/>
  <c r="Q1615" i="22" s="1"/>
  <c r="O1614" i="22"/>
  <c r="Q1614" i="22" s="1"/>
  <c r="O1613" i="22"/>
  <c r="Q1613" i="22" s="1"/>
  <c r="O1612" i="22"/>
  <c r="Q1612" i="22" s="1"/>
  <c r="O1611" i="22"/>
  <c r="Q1611" i="22" s="1"/>
  <c r="O1610" i="22"/>
  <c r="Q1610" i="22" s="1"/>
  <c r="O1609" i="22"/>
  <c r="Q1609" i="22" s="1"/>
  <c r="O1608" i="22"/>
  <c r="Q1608" i="22" s="1"/>
  <c r="O1607" i="22"/>
  <c r="Q1607" i="22" s="1"/>
  <c r="O1606" i="22"/>
  <c r="Q1606" i="22" s="1"/>
  <c r="O1605" i="22"/>
  <c r="Q1605" i="22" s="1"/>
  <c r="O1604" i="22"/>
  <c r="Q1604" i="22" s="1"/>
  <c r="O1603" i="22"/>
  <c r="Q1603" i="22" s="1"/>
  <c r="O1602" i="22"/>
  <c r="Q1602" i="22" s="1"/>
  <c r="O1601" i="22"/>
  <c r="Q1601" i="22" s="1"/>
  <c r="O1600" i="22"/>
  <c r="Q1600" i="22" s="1"/>
  <c r="O1599" i="22"/>
  <c r="Q1599" i="22" s="1"/>
  <c r="O1598" i="22"/>
  <c r="Q1598" i="22" s="1"/>
  <c r="O1597" i="22"/>
  <c r="Q1597" i="22" s="1"/>
  <c r="O1596" i="22"/>
  <c r="Q1596" i="22" s="1"/>
  <c r="O1595" i="22"/>
  <c r="Q1595" i="22" s="1"/>
  <c r="O1594" i="22"/>
  <c r="Q1594" i="22" s="1"/>
  <c r="O1593" i="22"/>
  <c r="Q1593" i="22" s="1"/>
  <c r="O1592" i="22"/>
  <c r="Q1592" i="22" s="1"/>
  <c r="O1591" i="22"/>
  <c r="Q1591" i="22" s="1"/>
  <c r="O1590" i="22"/>
  <c r="Q1590" i="22" s="1"/>
  <c r="O1589" i="22"/>
  <c r="Q1589" i="22" s="1"/>
  <c r="O1588" i="22"/>
  <c r="Q1588" i="22" s="1"/>
  <c r="O1587" i="22"/>
  <c r="Q1587" i="22" s="1"/>
  <c r="O1586" i="22"/>
  <c r="Q1586" i="22" s="1"/>
  <c r="O1585" i="22"/>
  <c r="Q1585" i="22" s="1"/>
  <c r="O1584" i="22"/>
  <c r="Q1584" i="22" s="1"/>
  <c r="O1583" i="22"/>
  <c r="Q1583" i="22" s="1"/>
  <c r="O1582" i="22"/>
  <c r="Q1582" i="22" s="1"/>
  <c r="O1581" i="22"/>
  <c r="Q1581" i="22" s="1"/>
  <c r="O1580" i="22"/>
  <c r="Q1580" i="22" s="1"/>
  <c r="O1579" i="22"/>
  <c r="Q1579" i="22" s="1"/>
  <c r="O1578" i="22"/>
  <c r="Q1578" i="22" s="1"/>
  <c r="O1577" i="22"/>
  <c r="Q1577" i="22" s="1"/>
  <c r="O1576" i="22"/>
  <c r="Q1576" i="22" s="1"/>
  <c r="O1575" i="22"/>
  <c r="Q1575" i="22" s="1"/>
  <c r="O1574" i="22"/>
  <c r="Q1574" i="22" s="1"/>
  <c r="O1573" i="22"/>
  <c r="Q1573" i="22" s="1"/>
  <c r="O1572" i="22"/>
  <c r="Q1572" i="22" s="1"/>
  <c r="O1571" i="22"/>
  <c r="Q1571" i="22" s="1"/>
  <c r="O1570" i="22"/>
  <c r="Q1570" i="22" s="1"/>
  <c r="O1569" i="22"/>
  <c r="Q1569" i="22" s="1"/>
  <c r="O1568" i="22"/>
  <c r="Q1568" i="22" s="1"/>
  <c r="O1567" i="22"/>
  <c r="Q1567" i="22" s="1"/>
  <c r="O1566" i="22"/>
  <c r="Q1566" i="22" s="1"/>
  <c r="O1565" i="22"/>
  <c r="Q1565" i="22" s="1"/>
  <c r="O1564" i="22"/>
  <c r="Q1564" i="22" s="1"/>
  <c r="O1563" i="22"/>
  <c r="Q1563" i="22" s="1"/>
  <c r="O1562" i="22"/>
  <c r="Q1562" i="22" s="1"/>
  <c r="O1561" i="22"/>
  <c r="Q1561" i="22" s="1"/>
  <c r="O1560" i="22"/>
  <c r="Q1560" i="22" s="1"/>
  <c r="O1559" i="22"/>
  <c r="Q1559" i="22" s="1"/>
  <c r="O1558" i="22"/>
  <c r="Q1558" i="22" s="1"/>
  <c r="O1557" i="22"/>
  <c r="Q1557" i="22" s="1"/>
  <c r="O1556" i="22"/>
  <c r="Q1556" i="22" s="1"/>
  <c r="O1555" i="22"/>
  <c r="Q1555" i="22" s="1"/>
  <c r="O1554" i="22"/>
  <c r="Q1554" i="22" s="1"/>
  <c r="O1553" i="22"/>
  <c r="Q1553" i="22" s="1"/>
  <c r="O1552" i="22"/>
  <c r="Q1552" i="22" s="1"/>
  <c r="O1551" i="22"/>
  <c r="Q1551" i="22" s="1"/>
  <c r="O1550" i="22"/>
  <c r="Q1550" i="22" s="1"/>
  <c r="O1549" i="22"/>
  <c r="Q1549" i="22" s="1"/>
  <c r="O1548" i="22"/>
  <c r="Q1548" i="22" s="1"/>
  <c r="O1547" i="22"/>
  <c r="Q1547" i="22" s="1"/>
  <c r="O1546" i="22"/>
  <c r="Q1546" i="22" s="1"/>
  <c r="O1545" i="22"/>
  <c r="Q1545" i="22" s="1"/>
  <c r="O1544" i="22"/>
  <c r="Q1544" i="22" s="1"/>
  <c r="O1543" i="22"/>
  <c r="Q1543" i="22" s="1"/>
  <c r="O1542" i="22"/>
  <c r="Q1542" i="22" s="1"/>
  <c r="O1541" i="22"/>
  <c r="Q1541" i="22" s="1"/>
  <c r="O1540" i="22"/>
  <c r="Q1540" i="22" s="1"/>
  <c r="O1539" i="22"/>
  <c r="Q1539" i="22" s="1"/>
  <c r="O1538" i="22"/>
  <c r="Q1538" i="22" s="1"/>
  <c r="O1537" i="22"/>
  <c r="Q1537" i="22" s="1"/>
  <c r="O1536" i="22"/>
  <c r="Q1536" i="22" s="1"/>
  <c r="O1535" i="22"/>
  <c r="Q1535" i="22" s="1"/>
  <c r="O1534" i="22"/>
  <c r="Q1534" i="22" s="1"/>
  <c r="O1533" i="22"/>
  <c r="Q1533" i="22" s="1"/>
  <c r="O1532" i="22"/>
  <c r="Q1532" i="22" s="1"/>
  <c r="O1531" i="22"/>
  <c r="Q1531" i="22" s="1"/>
  <c r="O1530" i="22"/>
  <c r="Q1530" i="22" s="1"/>
  <c r="O1529" i="22"/>
  <c r="Q1529" i="22" s="1"/>
  <c r="O1528" i="22"/>
  <c r="Q1528" i="22" s="1"/>
  <c r="O1527" i="22"/>
  <c r="Q1527" i="22" s="1"/>
  <c r="O1526" i="22"/>
  <c r="Q1526" i="22" s="1"/>
  <c r="O1525" i="22"/>
  <c r="Q1525" i="22" s="1"/>
  <c r="O1524" i="22"/>
  <c r="Q1524" i="22" s="1"/>
  <c r="O1523" i="22"/>
  <c r="Q1523" i="22" s="1"/>
  <c r="O1522" i="22"/>
  <c r="Q1522" i="22" s="1"/>
  <c r="O1521" i="22"/>
  <c r="Q1521" i="22" s="1"/>
  <c r="O1520" i="22"/>
  <c r="Q1520" i="22" s="1"/>
  <c r="O1519" i="22"/>
  <c r="Q1519" i="22" s="1"/>
  <c r="O1518" i="22"/>
  <c r="Q1518" i="22" s="1"/>
  <c r="O1517" i="22"/>
  <c r="Q1517" i="22" s="1"/>
  <c r="O1516" i="22"/>
  <c r="Q1516" i="22" s="1"/>
  <c r="O1515" i="22"/>
  <c r="Q1515" i="22" s="1"/>
  <c r="O1514" i="22"/>
  <c r="Q1514" i="22" s="1"/>
  <c r="O1513" i="22"/>
  <c r="Q1513" i="22" s="1"/>
  <c r="O1512" i="22"/>
  <c r="Q1512" i="22" s="1"/>
  <c r="O1511" i="22"/>
  <c r="Q1511" i="22" s="1"/>
  <c r="O1510" i="22"/>
  <c r="Q1510" i="22" s="1"/>
  <c r="O1509" i="22"/>
  <c r="Q1509" i="22" s="1"/>
  <c r="O1508" i="22"/>
  <c r="Q1508" i="22" s="1"/>
  <c r="O1507" i="22"/>
  <c r="Q1507" i="22" s="1"/>
  <c r="O1506" i="22"/>
  <c r="Q1506" i="22" s="1"/>
  <c r="O1505" i="22"/>
  <c r="Q1505" i="22" s="1"/>
  <c r="O1504" i="22"/>
  <c r="Q1504" i="22" s="1"/>
  <c r="O1503" i="22"/>
  <c r="Q1503" i="22" s="1"/>
  <c r="O1502" i="22"/>
  <c r="Q1502" i="22" s="1"/>
  <c r="O1501" i="22"/>
  <c r="Q1501" i="22" s="1"/>
  <c r="O1500" i="22"/>
  <c r="Q1500" i="22" s="1"/>
  <c r="O1499" i="22"/>
  <c r="Q1499" i="22" s="1"/>
  <c r="O1498" i="22"/>
  <c r="Q1498" i="22" s="1"/>
  <c r="O1497" i="22"/>
  <c r="Q1497" i="22" s="1"/>
  <c r="O1496" i="22"/>
  <c r="Q1496" i="22" s="1"/>
  <c r="O1495" i="22"/>
  <c r="Q1495" i="22" s="1"/>
  <c r="O1494" i="22"/>
  <c r="Q1494" i="22" s="1"/>
  <c r="O1493" i="22"/>
  <c r="Q1493" i="22" s="1"/>
  <c r="O1492" i="22"/>
  <c r="Q1492" i="22" s="1"/>
  <c r="O1491" i="22"/>
  <c r="Q1491" i="22" s="1"/>
  <c r="O1490" i="22"/>
  <c r="Q1490" i="22" s="1"/>
  <c r="O1489" i="22"/>
  <c r="Q1489" i="22" s="1"/>
  <c r="O1488" i="22"/>
  <c r="Q1488" i="22" s="1"/>
  <c r="O1487" i="22"/>
  <c r="Q1487" i="22" s="1"/>
  <c r="O1486" i="22"/>
  <c r="Q1486" i="22" s="1"/>
  <c r="O1485" i="22"/>
  <c r="Q1485" i="22" s="1"/>
  <c r="O1484" i="22"/>
  <c r="Q1484" i="22" s="1"/>
  <c r="O1483" i="22"/>
  <c r="Q1483" i="22" s="1"/>
  <c r="O1482" i="22"/>
  <c r="Q1482" i="22" s="1"/>
  <c r="O1481" i="22"/>
  <c r="Q1481" i="22" s="1"/>
  <c r="O1480" i="22"/>
  <c r="Q1480" i="22" s="1"/>
  <c r="O1479" i="22"/>
  <c r="Q1479" i="22" s="1"/>
  <c r="O1478" i="22"/>
  <c r="Q1478" i="22" s="1"/>
  <c r="O1477" i="22"/>
  <c r="Q1477" i="22" s="1"/>
  <c r="O1476" i="22"/>
  <c r="Q1476" i="22" s="1"/>
  <c r="O1475" i="22"/>
  <c r="Q1475" i="22" s="1"/>
  <c r="O1474" i="22"/>
  <c r="Q1474" i="22" s="1"/>
  <c r="O1473" i="22"/>
  <c r="Q1473" i="22" s="1"/>
  <c r="O1472" i="22"/>
  <c r="Q1472" i="22" s="1"/>
  <c r="O1471" i="22"/>
  <c r="Q1471" i="22" s="1"/>
  <c r="O1470" i="22"/>
  <c r="Q1470" i="22" s="1"/>
  <c r="O1469" i="22"/>
  <c r="Q1469" i="22" s="1"/>
  <c r="O1468" i="22"/>
  <c r="Q1468" i="22" s="1"/>
  <c r="O1467" i="22"/>
  <c r="Q1467" i="22" s="1"/>
  <c r="O1466" i="22"/>
  <c r="Q1466" i="22" s="1"/>
  <c r="O1465" i="22"/>
  <c r="Q1465" i="22" s="1"/>
  <c r="O1464" i="22"/>
  <c r="Q1464" i="22" s="1"/>
  <c r="O1463" i="22"/>
  <c r="Q1463" i="22" s="1"/>
  <c r="O1462" i="22"/>
  <c r="Q1462" i="22" s="1"/>
  <c r="O1461" i="22"/>
  <c r="Q1461" i="22" s="1"/>
  <c r="O1460" i="22"/>
  <c r="Q1460" i="22" s="1"/>
  <c r="O1459" i="22"/>
  <c r="Q1459" i="22" s="1"/>
  <c r="O1458" i="22"/>
  <c r="Q1458" i="22" s="1"/>
  <c r="O1457" i="22"/>
  <c r="Q1457" i="22" s="1"/>
  <c r="O1456" i="22"/>
  <c r="Q1456" i="22" s="1"/>
  <c r="O1455" i="22"/>
  <c r="Q1455" i="22" s="1"/>
  <c r="O1454" i="22"/>
  <c r="Q1454" i="22" s="1"/>
  <c r="O1453" i="22"/>
  <c r="Q1453" i="22" s="1"/>
  <c r="O1452" i="22"/>
  <c r="Q1452" i="22" s="1"/>
  <c r="O1451" i="22"/>
  <c r="Q1451" i="22" s="1"/>
  <c r="O1450" i="22"/>
  <c r="Q1450" i="22" s="1"/>
  <c r="O1449" i="22"/>
  <c r="Q1449" i="22" s="1"/>
  <c r="O1448" i="22"/>
  <c r="Q1448" i="22" s="1"/>
  <c r="O1447" i="22"/>
  <c r="Q1447" i="22" s="1"/>
  <c r="O1446" i="22"/>
  <c r="Q1446" i="22" s="1"/>
  <c r="O1445" i="22"/>
  <c r="Q1445" i="22" s="1"/>
  <c r="O1444" i="22"/>
  <c r="Q1444" i="22" s="1"/>
  <c r="O1443" i="22"/>
  <c r="Q1443" i="22" s="1"/>
  <c r="O1442" i="22"/>
  <c r="Q1442" i="22" s="1"/>
  <c r="O1441" i="22"/>
  <c r="Q1441" i="22" s="1"/>
  <c r="O1440" i="22"/>
  <c r="Q1440" i="22" s="1"/>
  <c r="O1439" i="22"/>
  <c r="Q1439" i="22" s="1"/>
  <c r="O1438" i="22"/>
  <c r="Q1438" i="22" s="1"/>
  <c r="O1437" i="22"/>
  <c r="Q1437" i="22" s="1"/>
  <c r="O1436" i="22"/>
  <c r="Q1436" i="22" s="1"/>
  <c r="O1435" i="22"/>
  <c r="Q1435" i="22" s="1"/>
  <c r="O1434" i="22"/>
  <c r="Q1434" i="22" s="1"/>
  <c r="O1433" i="22"/>
  <c r="Q1433" i="22" s="1"/>
  <c r="O1432" i="22"/>
  <c r="Q1432" i="22" s="1"/>
  <c r="O1431" i="22"/>
  <c r="Q1431" i="22" s="1"/>
  <c r="O1430" i="22"/>
  <c r="Q1430" i="22" s="1"/>
  <c r="O1429" i="22"/>
  <c r="Q1429" i="22" s="1"/>
  <c r="O1428" i="22"/>
  <c r="Q1428" i="22" s="1"/>
  <c r="O1427" i="22"/>
  <c r="Q1427" i="22" s="1"/>
  <c r="O1426" i="22"/>
  <c r="Q1426" i="22" s="1"/>
  <c r="O1425" i="22"/>
  <c r="Q1425" i="22" s="1"/>
  <c r="O1424" i="22"/>
  <c r="Q1424" i="22" s="1"/>
  <c r="O1423" i="22"/>
  <c r="Q1423" i="22" s="1"/>
  <c r="O1422" i="22"/>
  <c r="Q1422" i="22" s="1"/>
  <c r="O1421" i="22"/>
  <c r="Q1421" i="22" s="1"/>
  <c r="O1420" i="22"/>
  <c r="Q1420" i="22" s="1"/>
  <c r="O1419" i="22"/>
  <c r="Q1419" i="22" s="1"/>
  <c r="O1418" i="22"/>
  <c r="Q1418" i="22" s="1"/>
  <c r="O1417" i="22"/>
  <c r="Q1417" i="22" s="1"/>
  <c r="O1416" i="22"/>
  <c r="Q1416" i="22" s="1"/>
  <c r="O1415" i="22"/>
  <c r="Q1415" i="22" s="1"/>
  <c r="O1414" i="22"/>
  <c r="Q1414" i="22" s="1"/>
  <c r="O1413" i="22"/>
  <c r="Q1413" i="22" s="1"/>
  <c r="O1412" i="22"/>
  <c r="Q1412" i="22" s="1"/>
  <c r="O1411" i="22"/>
  <c r="Q1411" i="22" s="1"/>
  <c r="O1410" i="22"/>
  <c r="Q1410" i="22" s="1"/>
  <c r="O1409" i="22"/>
  <c r="Q1409" i="22" s="1"/>
  <c r="O1408" i="22"/>
  <c r="Q1408" i="22" s="1"/>
  <c r="O1407" i="22"/>
  <c r="Q1407" i="22" s="1"/>
  <c r="O1406" i="22"/>
  <c r="Q1406" i="22" s="1"/>
  <c r="O1405" i="22"/>
  <c r="Q1405" i="22" s="1"/>
  <c r="O1404" i="22"/>
  <c r="Q1404" i="22" s="1"/>
  <c r="O1403" i="22"/>
  <c r="Q1403" i="22" s="1"/>
  <c r="O1402" i="22"/>
  <c r="Q1402" i="22" s="1"/>
  <c r="O1401" i="22"/>
  <c r="Q1401" i="22" s="1"/>
  <c r="O1400" i="22"/>
  <c r="Q1400" i="22" s="1"/>
  <c r="O1399" i="22"/>
  <c r="Q1399" i="22" s="1"/>
  <c r="O1398" i="22"/>
  <c r="Q1398" i="22" s="1"/>
  <c r="O1397" i="22"/>
  <c r="Q1397" i="22" s="1"/>
  <c r="O1396" i="22"/>
  <c r="Q1396" i="22" s="1"/>
  <c r="O1395" i="22"/>
  <c r="Q1395" i="22" s="1"/>
  <c r="O1394" i="22"/>
  <c r="Q1394" i="22" s="1"/>
  <c r="O1393" i="22"/>
  <c r="Q1393" i="22" s="1"/>
  <c r="O1392" i="22"/>
  <c r="Q1392" i="22" s="1"/>
  <c r="O1391" i="22"/>
  <c r="Q1391" i="22" s="1"/>
  <c r="O1390" i="22"/>
  <c r="Q1390" i="22" s="1"/>
  <c r="O1389" i="22"/>
  <c r="Q1389" i="22" s="1"/>
  <c r="O1388" i="22"/>
  <c r="Q1388" i="22" s="1"/>
  <c r="O1387" i="22"/>
  <c r="Q1387" i="22" s="1"/>
  <c r="O1386" i="22"/>
  <c r="Q1386" i="22" s="1"/>
  <c r="O1385" i="22"/>
  <c r="Q1385" i="22" s="1"/>
  <c r="O1384" i="22"/>
  <c r="Q1384" i="22" s="1"/>
  <c r="O1383" i="22"/>
  <c r="Q1383" i="22" s="1"/>
  <c r="O1382" i="22"/>
  <c r="Q1382" i="22" s="1"/>
  <c r="O1381" i="22"/>
  <c r="Q1381" i="22" s="1"/>
  <c r="O1380" i="22"/>
  <c r="Q1380" i="22" s="1"/>
  <c r="O1379" i="22"/>
  <c r="Q1379" i="22" s="1"/>
  <c r="O1378" i="22"/>
  <c r="Q1378" i="22" s="1"/>
  <c r="O1377" i="22"/>
  <c r="Q1377" i="22" s="1"/>
  <c r="O1376" i="22"/>
  <c r="Q1376" i="22" s="1"/>
  <c r="O1375" i="22"/>
  <c r="Q1375" i="22" s="1"/>
  <c r="O1374" i="22"/>
  <c r="Q1374" i="22" s="1"/>
  <c r="O1373" i="22"/>
  <c r="Q1373" i="22" s="1"/>
  <c r="O1372" i="22"/>
  <c r="Q1372" i="22" s="1"/>
  <c r="O1371" i="22"/>
  <c r="Q1371" i="22" s="1"/>
  <c r="O1370" i="22"/>
  <c r="Q1370" i="22" s="1"/>
  <c r="O1369" i="22"/>
  <c r="Q1369" i="22" s="1"/>
  <c r="O1368" i="22"/>
  <c r="Q1368" i="22" s="1"/>
  <c r="O1367" i="22"/>
  <c r="Q1367" i="22" s="1"/>
  <c r="O1366" i="22"/>
  <c r="Q1366" i="22" s="1"/>
  <c r="O1365" i="22"/>
  <c r="Q1365" i="22" s="1"/>
  <c r="O1364" i="22"/>
  <c r="Q1364" i="22" s="1"/>
  <c r="O1363" i="22"/>
  <c r="Q1363" i="22" s="1"/>
  <c r="O1362" i="22"/>
  <c r="Q1362" i="22" s="1"/>
  <c r="O1361" i="22"/>
  <c r="Q1361" i="22" s="1"/>
  <c r="O1360" i="22"/>
  <c r="Q1360" i="22" s="1"/>
  <c r="O1359" i="22"/>
  <c r="Q1359" i="22" s="1"/>
  <c r="O1358" i="22"/>
  <c r="Q1358" i="22" s="1"/>
  <c r="O1357" i="22"/>
  <c r="Q1357" i="22" s="1"/>
  <c r="O1356" i="22"/>
  <c r="Q1356" i="22" s="1"/>
  <c r="O1355" i="22"/>
  <c r="Q1355" i="22" s="1"/>
  <c r="O1354" i="22"/>
  <c r="Q1354" i="22" s="1"/>
  <c r="O1353" i="22"/>
  <c r="Q1353" i="22" s="1"/>
  <c r="O1352" i="22"/>
  <c r="Q1352" i="22" s="1"/>
  <c r="O1351" i="22"/>
  <c r="Q1351" i="22" s="1"/>
  <c r="O1350" i="22"/>
  <c r="Q1350" i="22" s="1"/>
  <c r="O1349" i="22"/>
  <c r="Q1349" i="22" s="1"/>
  <c r="O1348" i="22"/>
  <c r="Q1348" i="22" s="1"/>
  <c r="O1347" i="22"/>
  <c r="Q1347" i="22" s="1"/>
  <c r="O1346" i="22"/>
  <c r="Q1346" i="22" s="1"/>
  <c r="O1345" i="22"/>
  <c r="Q1345" i="22" s="1"/>
  <c r="O1344" i="22"/>
  <c r="Q1344" i="22" s="1"/>
  <c r="O1343" i="22"/>
  <c r="Q1343" i="22" s="1"/>
  <c r="O1342" i="22"/>
  <c r="Q1342" i="22" s="1"/>
  <c r="O1341" i="22"/>
  <c r="Q1341" i="22" s="1"/>
  <c r="O1340" i="22"/>
  <c r="Q1340" i="22" s="1"/>
  <c r="O1339" i="22"/>
  <c r="Q1339" i="22" s="1"/>
  <c r="O1338" i="22"/>
  <c r="Q1338" i="22" s="1"/>
  <c r="O1337" i="22"/>
  <c r="Q1337" i="22" s="1"/>
  <c r="O1336" i="22"/>
  <c r="Q1336" i="22" s="1"/>
  <c r="O1335" i="22"/>
  <c r="Q1335" i="22" s="1"/>
  <c r="O1334" i="22"/>
  <c r="Q1334" i="22" s="1"/>
  <c r="O1333" i="22"/>
  <c r="Q1333" i="22" s="1"/>
  <c r="O1332" i="22"/>
  <c r="Q1332" i="22" s="1"/>
  <c r="O1331" i="22"/>
  <c r="Q1331" i="22" s="1"/>
  <c r="O1330" i="22"/>
  <c r="Q1330" i="22" s="1"/>
  <c r="O1329" i="22"/>
  <c r="Q1329" i="22" s="1"/>
  <c r="O1328" i="22"/>
  <c r="Q1328" i="22" s="1"/>
  <c r="O1327" i="22"/>
  <c r="Q1327" i="22" s="1"/>
  <c r="O1326" i="22"/>
  <c r="Q1326" i="22" s="1"/>
  <c r="O1325" i="22"/>
  <c r="Q1325" i="22" s="1"/>
  <c r="O1324" i="22"/>
  <c r="Q1324" i="22" s="1"/>
  <c r="O1323" i="22"/>
  <c r="Q1323" i="22" s="1"/>
  <c r="O1322" i="22"/>
  <c r="Q1322" i="22" s="1"/>
  <c r="O1321" i="22"/>
  <c r="Q1321" i="22" s="1"/>
  <c r="O1320" i="22"/>
  <c r="Q1320" i="22" s="1"/>
  <c r="O1319" i="22"/>
  <c r="Q1319" i="22" s="1"/>
  <c r="O1318" i="22"/>
  <c r="Q1318" i="22" s="1"/>
  <c r="O1317" i="22"/>
  <c r="Q1317" i="22" s="1"/>
  <c r="O1316" i="22"/>
  <c r="Q1316" i="22" s="1"/>
  <c r="O1315" i="22"/>
  <c r="Q1315" i="22" s="1"/>
  <c r="O1314" i="22"/>
  <c r="Q1314" i="22" s="1"/>
  <c r="O1313" i="22"/>
  <c r="Q1313" i="22" s="1"/>
  <c r="O1312" i="22"/>
  <c r="Q1312" i="22" s="1"/>
  <c r="O1311" i="22"/>
  <c r="Q1311" i="22" s="1"/>
  <c r="O1310" i="22"/>
  <c r="Q1310" i="22" s="1"/>
  <c r="O1309" i="22"/>
  <c r="Q1309" i="22" s="1"/>
  <c r="O1308" i="22"/>
  <c r="Q1308" i="22" s="1"/>
  <c r="O1307" i="22"/>
  <c r="Q1307" i="22" s="1"/>
  <c r="O1306" i="22"/>
  <c r="Q1306" i="22" s="1"/>
  <c r="O1305" i="22"/>
  <c r="Q1305" i="22" s="1"/>
  <c r="O1304" i="22"/>
  <c r="Q1304" i="22" s="1"/>
  <c r="O1303" i="22"/>
  <c r="Q1303" i="22" s="1"/>
  <c r="O1302" i="22"/>
  <c r="Q1302" i="22" s="1"/>
  <c r="O1301" i="22"/>
  <c r="Q1301" i="22" s="1"/>
  <c r="O1300" i="22"/>
  <c r="Q1300" i="22" s="1"/>
  <c r="O1299" i="22"/>
  <c r="Q1299" i="22" s="1"/>
  <c r="O1298" i="22"/>
  <c r="Q1298" i="22" s="1"/>
  <c r="O1297" i="22"/>
  <c r="Q1297" i="22" s="1"/>
  <c r="O1296" i="22"/>
  <c r="Q1296" i="22" s="1"/>
  <c r="O1295" i="22"/>
  <c r="Q1295" i="22" s="1"/>
  <c r="O1294" i="22"/>
  <c r="Q1294" i="22" s="1"/>
  <c r="O1293" i="22"/>
  <c r="Q1293" i="22" s="1"/>
  <c r="O1292" i="22"/>
  <c r="Q1292" i="22" s="1"/>
  <c r="O1291" i="22"/>
  <c r="Q1291" i="22" s="1"/>
  <c r="O1290" i="22"/>
  <c r="Q1290" i="22" s="1"/>
  <c r="O1289" i="22"/>
  <c r="Q1289" i="22" s="1"/>
  <c r="O1288" i="22"/>
  <c r="Q1288" i="22" s="1"/>
  <c r="O1287" i="22"/>
  <c r="Q1287" i="22" s="1"/>
  <c r="O1286" i="22"/>
  <c r="Q1286" i="22" s="1"/>
  <c r="O1285" i="22"/>
  <c r="Q1285" i="22" s="1"/>
  <c r="O1284" i="22"/>
  <c r="Q1284" i="22" s="1"/>
  <c r="O1283" i="22"/>
  <c r="Q1283" i="22" s="1"/>
  <c r="O1282" i="22"/>
  <c r="Q1282" i="22" s="1"/>
  <c r="O1281" i="22"/>
  <c r="Q1281" i="22" s="1"/>
  <c r="O1280" i="22"/>
  <c r="Q1280" i="22" s="1"/>
  <c r="O1279" i="22"/>
  <c r="Q1279" i="22" s="1"/>
  <c r="O1278" i="22"/>
  <c r="Q1278" i="22" s="1"/>
  <c r="O1277" i="22"/>
  <c r="Q1277" i="22" s="1"/>
  <c r="O1276" i="22"/>
  <c r="Q1276" i="22" s="1"/>
  <c r="O1275" i="22"/>
  <c r="Q1275" i="22" s="1"/>
  <c r="O1274" i="22"/>
  <c r="Q1274" i="22" s="1"/>
  <c r="O1273" i="22"/>
  <c r="Q1273" i="22" s="1"/>
  <c r="O1272" i="22"/>
  <c r="Q1272" i="22" s="1"/>
  <c r="O1271" i="22"/>
  <c r="Q1271" i="22" s="1"/>
  <c r="O1270" i="22"/>
  <c r="Q1270" i="22" s="1"/>
  <c r="O1269" i="22"/>
  <c r="Q1269" i="22" s="1"/>
  <c r="O1268" i="22"/>
  <c r="Q1268" i="22" s="1"/>
  <c r="O1267" i="22"/>
  <c r="Q1267" i="22" s="1"/>
  <c r="O1266" i="22"/>
  <c r="Q1266" i="22" s="1"/>
  <c r="O1265" i="22"/>
  <c r="Q1265" i="22" s="1"/>
  <c r="O1264" i="22"/>
  <c r="Q1264" i="22" s="1"/>
  <c r="O1263" i="22"/>
  <c r="Q1263" i="22" s="1"/>
  <c r="O1262" i="22"/>
  <c r="Q1262" i="22" s="1"/>
  <c r="O1261" i="22"/>
  <c r="Q1261" i="22" s="1"/>
  <c r="O1260" i="22"/>
  <c r="Q1260" i="22" s="1"/>
  <c r="O1259" i="22"/>
  <c r="Q1259" i="22" s="1"/>
  <c r="O1258" i="22"/>
  <c r="Q1258" i="22" s="1"/>
  <c r="O1257" i="22"/>
  <c r="Q1257" i="22" s="1"/>
  <c r="O1256" i="22"/>
  <c r="Q1256" i="22" s="1"/>
  <c r="O1255" i="22"/>
  <c r="Q1255" i="22" s="1"/>
  <c r="O1254" i="22"/>
  <c r="Q1254" i="22" s="1"/>
  <c r="O1253" i="22"/>
  <c r="Q1253" i="22" s="1"/>
  <c r="O1252" i="22"/>
  <c r="Q1252" i="22" s="1"/>
  <c r="O1251" i="22"/>
  <c r="Q1251" i="22" s="1"/>
  <c r="O1250" i="22"/>
  <c r="Q1250" i="22" s="1"/>
  <c r="O1249" i="22"/>
  <c r="Q1249" i="22" s="1"/>
  <c r="O1248" i="22"/>
  <c r="Q1248" i="22" s="1"/>
  <c r="O1247" i="22"/>
  <c r="Q1247" i="22" s="1"/>
  <c r="O1246" i="22"/>
  <c r="Q1246" i="22" s="1"/>
  <c r="O1245" i="22"/>
  <c r="Q1245" i="22" s="1"/>
  <c r="O1244" i="22"/>
  <c r="Q1244" i="22" s="1"/>
  <c r="O1243" i="22"/>
  <c r="Q1243" i="22" s="1"/>
  <c r="O1242" i="22"/>
  <c r="Q1242" i="22" s="1"/>
  <c r="O1241" i="22"/>
  <c r="Q1241" i="22" s="1"/>
  <c r="O1240" i="22"/>
  <c r="Q1240" i="22" s="1"/>
  <c r="O1239" i="22"/>
  <c r="Q1239" i="22" s="1"/>
  <c r="O1238" i="22"/>
  <c r="Q1238" i="22" s="1"/>
  <c r="O1237" i="22"/>
  <c r="Q1237" i="22" s="1"/>
  <c r="O1236" i="22"/>
  <c r="Q1236" i="22" s="1"/>
  <c r="O1235" i="22"/>
  <c r="Q1235" i="22" s="1"/>
  <c r="O1234" i="22"/>
  <c r="Q1234" i="22" s="1"/>
  <c r="O1233" i="22"/>
  <c r="Q1233" i="22" s="1"/>
  <c r="O1232" i="22"/>
  <c r="Q1232" i="22" s="1"/>
  <c r="O1231" i="22"/>
  <c r="Q1231" i="22" s="1"/>
  <c r="O1230" i="22"/>
  <c r="Q1230" i="22" s="1"/>
  <c r="O1229" i="22"/>
  <c r="Q1229" i="22" s="1"/>
  <c r="O1228" i="22"/>
  <c r="Q1228" i="22" s="1"/>
  <c r="O1227" i="22"/>
  <c r="Q1227" i="22" s="1"/>
  <c r="O1226" i="22"/>
  <c r="Q1226" i="22" s="1"/>
  <c r="O1225" i="22"/>
  <c r="Q1225" i="22" s="1"/>
  <c r="O1224" i="22"/>
  <c r="Q1224" i="22" s="1"/>
  <c r="O1223" i="22"/>
  <c r="Q1223" i="22" s="1"/>
  <c r="O1222" i="22"/>
  <c r="Q1222" i="22" s="1"/>
  <c r="O1221" i="22"/>
  <c r="Q1221" i="22" s="1"/>
  <c r="O1220" i="22"/>
  <c r="Q1220" i="22" s="1"/>
  <c r="O1219" i="22"/>
  <c r="Q1219" i="22" s="1"/>
  <c r="O1218" i="22"/>
  <c r="Q1218" i="22" s="1"/>
  <c r="O1217" i="22"/>
  <c r="Q1217" i="22" s="1"/>
  <c r="O1216" i="22"/>
  <c r="Q1216" i="22" s="1"/>
  <c r="O1215" i="22"/>
  <c r="Q1215" i="22" s="1"/>
  <c r="O1214" i="22"/>
  <c r="Q1214" i="22" s="1"/>
  <c r="O1213" i="22"/>
  <c r="Q1213" i="22" s="1"/>
  <c r="O1212" i="22"/>
  <c r="Q1212" i="22" s="1"/>
  <c r="O1211" i="22"/>
  <c r="Q1211" i="22" s="1"/>
  <c r="O1210" i="22"/>
  <c r="Q1210" i="22" s="1"/>
  <c r="O1209" i="22"/>
  <c r="Q1209" i="22" s="1"/>
  <c r="O1208" i="22"/>
  <c r="Q1208" i="22" s="1"/>
  <c r="O1207" i="22"/>
  <c r="Q1207" i="22" s="1"/>
  <c r="O1206" i="22"/>
  <c r="Q1206" i="22" s="1"/>
  <c r="O1205" i="22"/>
  <c r="Q1205" i="22" s="1"/>
  <c r="O1204" i="22"/>
  <c r="Q1204" i="22" s="1"/>
  <c r="O1203" i="22"/>
  <c r="Q1203" i="22" s="1"/>
  <c r="O1202" i="22"/>
  <c r="Q1202" i="22" s="1"/>
  <c r="O1201" i="22"/>
  <c r="Q1201" i="22" s="1"/>
  <c r="O1200" i="22"/>
  <c r="Q1200" i="22" s="1"/>
  <c r="O1199" i="22"/>
  <c r="Q1199" i="22" s="1"/>
  <c r="O1198" i="22"/>
  <c r="Q1198" i="22" s="1"/>
  <c r="O1197" i="22"/>
  <c r="Q1197" i="22" s="1"/>
  <c r="O1196" i="22"/>
  <c r="Q1196" i="22" s="1"/>
  <c r="O1195" i="22"/>
  <c r="Q1195" i="22" s="1"/>
  <c r="O1194" i="22"/>
  <c r="Q1194" i="22" s="1"/>
  <c r="O1193" i="22"/>
  <c r="Q1193" i="22" s="1"/>
  <c r="O1192" i="22"/>
  <c r="Q1192" i="22" s="1"/>
  <c r="O1191" i="22"/>
  <c r="Q1191" i="22" s="1"/>
  <c r="O1190" i="22"/>
  <c r="Q1190" i="22" s="1"/>
  <c r="O1189" i="22"/>
  <c r="Q1189" i="22" s="1"/>
  <c r="O1188" i="22"/>
  <c r="Q1188" i="22" s="1"/>
  <c r="O1187" i="22"/>
  <c r="Q1187" i="22" s="1"/>
  <c r="O1186" i="22"/>
  <c r="Q1186" i="22" s="1"/>
  <c r="O1185" i="22"/>
  <c r="Q1185" i="22" s="1"/>
  <c r="O1184" i="22"/>
  <c r="Q1184" i="22" s="1"/>
  <c r="O1183" i="22"/>
  <c r="Q1183" i="22" s="1"/>
  <c r="O1182" i="22"/>
  <c r="Q1182" i="22" s="1"/>
  <c r="O1181" i="22"/>
  <c r="Q1181" i="22" s="1"/>
  <c r="O1180" i="22"/>
  <c r="Q1180" i="22" s="1"/>
  <c r="O1179" i="22"/>
  <c r="Q1179" i="22" s="1"/>
  <c r="O1178" i="22"/>
  <c r="Q1178" i="22" s="1"/>
  <c r="O1177" i="22"/>
  <c r="Q1177" i="22" s="1"/>
  <c r="O1176" i="22"/>
  <c r="Q1176" i="22" s="1"/>
  <c r="O1175" i="22"/>
  <c r="Q1175" i="22" s="1"/>
  <c r="O1174" i="22"/>
  <c r="Q1174" i="22" s="1"/>
  <c r="O1173" i="22"/>
  <c r="Q1173" i="22" s="1"/>
  <c r="O1172" i="22"/>
  <c r="Q1172" i="22" s="1"/>
  <c r="O1171" i="22"/>
  <c r="Q1171" i="22" s="1"/>
  <c r="O1170" i="22"/>
  <c r="Q1170" i="22" s="1"/>
  <c r="O1169" i="22"/>
  <c r="Q1169" i="22" s="1"/>
  <c r="O1168" i="22"/>
  <c r="Q1168" i="22" s="1"/>
  <c r="O1167" i="22"/>
  <c r="Q1167" i="22" s="1"/>
  <c r="O1166" i="22"/>
  <c r="Q1166" i="22" s="1"/>
  <c r="O1165" i="22"/>
  <c r="Q1165" i="22" s="1"/>
  <c r="O1164" i="22"/>
  <c r="Q1164" i="22" s="1"/>
  <c r="O1163" i="22"/>
  <c r="Q1163" i="22" s="1"/>
  <c r="O1162" i="22"/>
  <c r="Q1162" i="22" s="1"/>
  <c r="O1161" i="22"/>
  <c r="Q1161" i="22" s="1"/>
  <c r="O1160" i="22"/>
  <c r="Q1160" i="22" s="1"/>
  <c r="O1159" i="22"/>
  <c r="Q1159" i="22" s="1"/>
  <c r="O1158" i="22"/>
  <c r="Q1158" i="22" s="1"/>
  <c r="O1157" i="22"/>
  <c r="Q1157" i="22" s="1"/>
  <c r="O1156" i="22"/>
  <c r="Q1156" i="22" s="1"/>
  <c r="O1155" i="22"/>
  <c r="Q1155" i="22" s="1"/>
  <c r="O1154" i="22"/>
  <c r="Q1154" i="22" s="1"/>
  <c r="O1153" i="22"/>
  <c r="Q1153" i="22" s="1"/>
  <c r="O1152" i="22"/>
  <c r="Q1152" i="22" s="1"/>
  <c r="O1151" i="22"/>
  <c r="Q1151" i="22" s="1"/>
  <c r="O1150" i="22"/>
  <c r="Q1150" i="22" s="1"/>
  <c r="O1149" i="22"/>
  <c r="Q1149" i="22" s="1"/>
  <c r="O1148" i="22"/>
  <c r="Q1148" i="22" s="1"/>
  <c r="O1147" i="22"/>
  <c r="Q1147" i="22" s="1"/>
  <c r="O1146" i="22"/>
  <c r="Q1146" i="22" s="1"/>
  <c r="O1145" i="22"/>
  <c r="Q1145" i="22" s="1"/>
  <c r="O1144" i="22"/>
  <c r="Q1144" i="22" s="1"/>
  <c r="O1143" i="22"/>
  <c r="Q1143" i="22" s="1"/>
  <c r="O1142" i="22"/>
  <c r="Q1142" i="22" s="1"/>
  <c r="O1141" i="22"/>
  <c r="Q1141" i="22" s="1"/>
  <c r="O1140" i="22"/>
  <c r="Q1140" i="22" s="1"/>
  <c r="O1139" i="22"/>
  <c r="Q1139" i="22" s="1"/>
  <c r="O1138" i="22"/>
  <c r="Q1138" i="22" s="1"/>
  <c r="O1137" i="22"/>
  <c r="Q1137" i="22" s="1"/>
  <c r="O1136" i="22"/>
  <c r="Q1136" i="22" s="1"/>
  <c r="O1135" i="22"/>
  <c r="Q1135" i="22" s="1"/>
  <c r="O1134" i="22"/>
  <c r="Q1134" i="22" s="1"/>
  <c r="O1133" i="22"/>
  <c r="Q1133" i="22" s="1"/>
  <c r="O1132" i="22"/>
  <c r="Q1132" i="22" s="1"/>
  <c r="O1131" i="22"/>
  <c r="Q1131" i="22" s="1"/>
  <c r="O1130" i="22"/>
  <c r="Q1130" i="22" s="1"/>
  <c r="O1129" i="22"/>
  <c r="Q1129" i="22" s="1"/>
  <c r="O1128" i="22"/>
  <c r="Q1128" i="22" s="1"/>
  <c r="O1127" i="22"/>
  <c r="Q1127" i="22" s="1"/>
  <c r="O1126" i="22"/>
  <c r="Q1126" i="22" s="1"/>
  <c r="O1125" i="22"/>
  <c r="Q1125" i="22" s="1"/>
  <c r="O1124" i="22"/>
  <c r="Q1124" i="22" s="1"/>
  <c r="O1123" i="22"/>
  <c r="Q1123" i="22" s="1"/>
  <c r="O1122" i="22"/>
  <c r="Q1122" i="22" s="1"/>
  <c r="O1121" i="22"/>
  <c r="Q1121" i="22" s="1"/>
  <c r="O1120" i="22"/>
  <c r="Q1120" i="22" s="1"/>
  <c r="O1119" i="22"/>
  <c r="Q1119" i="22" s="1"/>
  <c r="O1118" i="22"/>
  <c r="Q1118" i="22" s="1"/>
  <c r="O1117" i="22"/>
  <c r="Q1117" i="22" s="1"/>
  <c r="O1116" i="22"/>
  <c r="Q1116" i="22" s="1"/>
  <c r="O1115" i="22"/>
  <c r="Q1115" i="22" s="1"/>
  <c r="O1114" i="22"/>
  <c r="Q1114" i="22" s="1"/>
  <c r="O1113" i="22"/>
  <c r="Q1113" i="22" s="1"/>
  <c r="O1112" i="22"/>
  <c r="Q1112" i="22" s="1"/>
  <c r="O1111" i="22"/>
  <c r="Q1111" i="22" s="1"/>
  <c r="O1110" i="22"/>
  <c r="Q1110" i="22" s="1"/>
  <c r="O1109" i="22"/>
  <c r="Q1109" i="22" s="1"/>
  <c r="O1108" i="22"/>
  <c r="Q1108" i="22" s="1"/>
  <c r="O1107" i="22"/>
  <c r="Q1107" i="22" s="1"/>
  <c r="O1106" i="22"/>
  <c r="Q1106" i="22" s="1"/>
  <c r="O1105" i="22"/>
  <c r="Q1105" i="22" s="1"/>
  <c r="O1104" i="22"/>
  <c r="Q1104" i="22" s="1"/>
  <c r="O1103" i="22"/>
  <c r="Q1103" i="22" s="1"/>
  <c r="O1102" i="22"/>
  <c r="Q1102" i="22" s="1"/>
  <c r="O1101" i="22"/>
  <c r="Q1101" i="22" s="1"/>
  <c r="O1100" i="22"/>
  <c r="Q1100" i="22" s="1"/>
  <c r="O1099" i="22"/>
  <c r="Q1099" i="22" s="1"/>
  <c r="O1098" i="22"/>
  <c r="Q1098" i="22" s="1"/>
  <c r="O1097" i="22"/>
  <c r="Q1097" i="22" s="1"/>
  <c r="O1096" i="22"/>
  <c r="Q1096" i="22" s="1"/>
  <c r="O1095" i="22"/>
  <c r="Q1095" i="22" s="1"/>
  <c r="O1094" i="22"/>
  <c r="Q1094" i="22" s="1"/>
  <c r="O1093" i="22"/>
  <c r="Q1093" i="22" s="1"/>
  <c r="O1092" i="22"/>
  <c r="Q1092" i="22" s="1"/>
  <c r="O1091" i="22"/>
  <c r="Q1091" i="22" s="1"/>
  <c r="O1090" i="22"/>
  <c r="Q1090" i="22" s="1"/>
  <c r="O1089" i="22"/>
  <c r="Q1089" i="22" s="1"/>
  <c r="O1088" i="22"/>
  <c r="Q1088" i="22" s="1"/>
  <c r="O1087" i="22"/>
  <c r="Q1087" i="22" s="1"/>
  <c r="O1086" i="22"/>
  <c r="Q1086" i="22" s="1"/>
  <c r="O1085" i="22"/>
  <c r="Q1085" i="22" s="1"/>
  <c r="O1084" i="22"/>
  <c r="Q1084" i="22" s="1"/>
  <c r="O1083" i="22"/>
  <c r="Q1083" i="22" s="1"/>
  <c r="O1082" i="22"/>
  <c r="Q1082" i="22" s="1"/>
  <c r="O1081" i="22"/>
  <c r="Q1081" i="22" s="1"/>
  <c r="O1080" i="22"/>
  <c r="Q1080" i="22" s="1"/>
  <c r="O1079" i="22"/>
  <c r="Q1079" i="22" s="1"/>
  <c r="O1078" i="22"/>
  <c r="Q1078" i="22" s="1"/>
  <c r="O1077" i="22"/>
  <c r="Q1077" i="22" s="1"/>
  <c r="O1076" i="22"/>
  <c r="Q1076" i="22" s="1"/>
  <c r="O1075" i="22"/>
  <c r="Q1075" i="22" s="1"/>
  <c r="O1074" i="22"/>
  <c r="Q1074" i="22" s="1"/>
  <c r="O1073" i="22"/>
  <c r="Q1073" i="22" s="1"/>
  <c r="O1072" i="22"/>
  <c r="Q1072" i="22" s="1"/>
  <c r="O1071" i="22"/>
  <c r="Q1071" i="22" s="1"/>
  <c r="O1070" i="22"/>
  <c r="Q1070" i="22" s="1"/>
  <c r="O1069" i="22"/>
  <c r="Q1069" i="22" s="1"/>
  <c r="O1068" i="22"/>
  <c r="Q1068" i="22" s="1"/>
  <c r="O1067" i="22"/>
  <c r="Q1067" i="22" s="1"/>
  <c r="O1066" i="22"/>
  <c r="Q1066" i="22" s="1"/>
  <c r="O1065" i="22"/>
  <c r="Q1065" i="22" s="1"/>
  <c r="O1064" i="22"/>
  <c r="Q1064" i="22" s="1"/>
  <c r="O1063" i="22"/>
  <c r="Q1063" i="22" s="1"/>
  <c r="O1062" i="22"/>
  <c r="Q1062" i="22" s="1"/>
  <c r="O1061" i="22"/>
  <c r="Q1061" i="22" s="1"/>
  <c r="O1060" i="22"/>
  <c r="Q1060" i="22" s="1"/>
  <c r="O1059" i="22"/>
  <c r="Q1059" i="22" s="1"/>
  <c r="O1058" i="22"/>
  <c r="Q1058" i="22" s="1"/>
  <c r="O1057" i="22"/>
  <c r="Q1057" i="22" s="1"/>
  <c r="O1056" i="22"/>
  <c r="Q1056" i="22" s="1"/>
  <c r="O1055" i="22"/>
  <c r="Q1055" i="22" s="1"/>
  <c r="O1054" i="22"/>
  <c r="Q1054" i="22" s="1"/>
  <c r="O1053" i="22"/>
  <c r="Q1053" i="22" s="1"/>
  <c r="O1052" i="22"/>
  <c r="Q1052" i="22" s="1"/>
  <c r="O1051" i="22"/>
  <c r="Q1051" i="22" s="1"/>
  <c r="O1050" i="22"/>
  <c r="Q1050" i="22" s="1"/>
  <c r="O1049" i="22"/>
  <c r="Q1049" i="22" s="1"/>
  <c r="O1048" i="22"/>
  <c r="Q1048" i="22" s="1"/>
  <c r="O1047" i="22"/>
  <c r="Q1047" i="22" s="1"/>
  <c r="O1046" i="22"/>
  <c r="Q1046" i="22" s="1"/>
  <c r="O1045" i="22"/>
  <c r="Q1045" i="22" s="1"/>
  <c r="O1044" i="22"/>
  <c r="Q1044" i="22" s="1"/>
  <c r="O1043" i="22"/>
  <c r="Q1043" i="22" s="1"/>
  <c r="O1042" i="22"/>
  <c r="Q1042" i="22" s="1"/>
  <c r="O1041" i="22"/>
  <c r="Q1041" i="22" s="1"/>
  <c r="O1040" i="22"/>
  <c r="Q1040" i="22" s="1"/>
  <c r="O1039" i="22"/>
  <c r="Q1039" i="22" s="1"/>
  <c r="O1038" i="22"/>
  <c r="Q1038" i="22" s="1"/>
  <c r="O1037" i="22"/>
  <c r="Q1037" i="22" s="1"/>
  <c r="O1036" i="22"/>
  <c r="Q1036" i="22" s="1"/>
  <c r="O1035" i="22"/>
  <c r="Q1035" i="22" s="1"/>
  <c r="O1034" i="22"/>
  <c r="Q1034" i="22" s="1"/>
  <c r="O1033" i="22"/>
  <c r="Q1033" i="22" s="1"/>
  <c r="O1032" i="22"/>
  <c r="Q1032" i="22" s="1"/>
  <c r="O1031" i="22"/>
  <c r="Q1031" i="22" s="1"/>
  <c r="O1030" i="22"/>
  <c r="Q1030" i="22" s="1"/>
  <c r="O1029" i="22"/>
  <c r="Q1029" i="22" s="1"/>
  <c r="O1028" i="22"/>
  <c r="Q1028" i="22" s="1"/>
  <c r="O1027" i="22"/>
  <c r="Q1027" i="22" s="1"/>
  <c r="O1026" i="22"/>
  <c r="Q1026" i="22" s="1"/>
  <c r="O1025" i="22"/>
  <c r="Q1025" i="22" s="1"/>
  <c r="O1024" i="22"/>
  <c r="Q1024" i="22" s="1"/>
  <c r="O1023" i="22"/>
  <c r="Q1023" i="22" s="1"/>
  <c r="O1022" i="22"/>
  <c r="Q1022" i="22" s="1"/>
  <c r="O1021" i="22"/>
  <c r="Q1021" i="22" s="1"/>
  <c r="O1020" i="22"/>
  <c r="Q1020" i="22" s="1"/>
  <c r="O1019" i="22"/>
  <c r="Q1019" i="22" s="1"/>
  <c r="O1018" i="22"/>
  <c r="Q1018" i="22" s="1"/>
  <c r="O1017" i="22"/>
  <c r="Q1017" i="22" s="1"/>
  <c r="O1016" i="22"/>
  <c r="Q1016" i="22" s="1"/>
  <c r="O1015" i="22"/>
  <c r="Q1015" i="22" s="1"/>
  <c r="O1014" i="22"/>
  <c r="Q1014" i="22" s="1"/>
  <c r="O1013" i="22"/>
  <c r="Q1013" i="22" s="1"/>
  <c r="O1012" i="22"/>
  <c r="Q1012" i="22" s="1"/>
  <c r="O1011" i="22"/>
  <c r="Q1011" i="22" s="1"/>
  <c r="O1010" i="22"/>
  <c r="Q1010" i="22" s="1"/>
  <c r="O1009" i="22"/>
  <c r="Q1009" i="22" s="1"/>
  <c r="O1008" i="22"/>
  <c r="Q1008" i="22" s="1"/>
  <c r="O1007" i="22"/>
  <c r="Q1007" i="22" s="1"/>
  <c r="O1006" i="22"/>
  <c r="Q1006" i="22" s="1"/>
  <c r="O1005" i="22"/>
  <c r="Q1005" i="22" s="1"/>
  <c r="O1004" i="22"/>
  <c r="Q1004" i="22" s="1"/>
  <c r="O1003" i="22"/>
  <c r="Q1003" i="22" s="1"/>
  <c r="O1002" i="22"/>
  <c r="Q1002" i="22" s="1"/>
  <c r="O1001" i="22"/>
  <c r="Q1001" i="22" s="1"/>
  <c r="O1000" i="22"/>
  <c r="Q1000" i="22" s="1"/>
  <c r="O999" i="22"/>
  <c r="Q999" i="22" s="1"/>
  <c r="O998" i="22"/>
  <c r="Q998" i="22" s="1"/>
  <c r="O997" i="22"/>
  <c r="Q997" i="22" s="1"/>
  <c r="O996" i="22"/>
  <c r="Q996" i="22" s="1"/>
  <c r="O995" i="22"/>
  <c r="Q995" i="22" s="1"/>
  <c r="O994" i="22"/>
  <c r="Q994" i="22" s="1"/>
  <c r="O993" i="22"/>
  <c r="Q993" i="22" s="1"/>
  <c r="O992" i="22"/>
  <c r="Q992" i="22" s="1"/>
  <c r="O991" i="22"/>
  <c r="Q991" i="22" s="1"/>
  <c r="O990" i="22"/>
  <c r="Q990" i="22" s="1"/>
  <c r="O989" i="22"/>
  <c r="Q989" i="22" s="1"/>
  <c r="O988" i="22"/>
  <c r="Q988" i="22" s="1"/>
  <c r="O987" i="22"/>
  <c r="Q987" i="22" s="1"/>
  <c r="O986" i="22"/>
  <c r="Q986" i="22" s="1"/>
  <c r="O985" i="22"/>
  <c r="Q985" i="22" s="1"/>
  <c r="O984" i="22"/>
  <c r="Q984" i="22" s="1"/>
  <c r="O983" i="22"/>
  <c r="Q983" i="22" s="1"/>
  <c r="O982" i="22"/>
  <c r="Q982" i="22" s="1"/>
  <c r="O981" i="22"/>
  <c r="Q981" i="22" s="1"/>
  <c r="O980" i="22"/>
  <c r="Q980" i="22" s="1"/>
  <c r="O979" i="22"/>
  <c r="Q979" i="22" s="1"/>
  <c r="O978" i="22"/>
  <c r="Q978" i="22" s="1"/>
  <c r="O977" i="22"/>
  <c r="Q977" i="22" s="1"/>
  <c r="O976" i="22"/>
  <c r="Q976" i="22" s="1"/>
  <c r="O975" i="22"/>
  <c r="Q975" i="22" s="1"/>
  <c r="O974" i="22"/>
  <c r="Q974" i="22" s="1"/>
  <c r="O973" i="22"/>
  <c r="Q973" i="22" s="1"/>
  <c r="O972" i="22"/>
  <c r="Q972" i="22" s="1"/>
  <c r="O971" i="22"/>
  <c r="Q971" i="22" s="1"/>
  <c r="O970" i="22"/>
  <c r="Q970" i="22" s="1"/>
  <c r="O969" i="22"/>
  <c r="Q969" i="22" s="1"/>
  <c r="O968" i="22"/>
  <c r="Q968" i="22" s="1"/>
  <c r="O967" i="22"/>
  <c r="Q967" i="22" s="1"/>
  <c r="O966" i="22"/>
  <c r="Q966" i="22" s="1"/>
  <c r="O965" i="22"/>
  <c r="Q965" i="22" s="1"/>
  <c r="O964" i="22"/>
  <c r="Q964" i="22" s="1"/>
  <c r="O963" i="22"/>
  <c r="Q963" i="22" s="1"/>
  <c r="O962" i="22"/>
  <c r="Q962" i="22" s="1"/>
  <c r="O961" i="22"/>
  <c r="Q961" i="22" s="1"/>
  <c r="O960" i="22"/>
  <c r="Q960" i="22" s="1"/>
  <c r="O959" i="22"/>
  <c r="Q959" i="22" s="1"/>
  <c r="O958" i="22"/>
  <c r="Q958" i="22" s="1"/>
  <c r="O957" i="22"/>
  <c r="Q957" i="22" s="1"/>
  <c r="O956" i="22"/>
  <c r="Q956" i="22" s="1"/>
  <c r="O955" i="22"/>
  <c r="Q955" i="22" s="1"/>
  <c r="O954" i="22"/>
  <c r="Q954" i="22" s="1"/>
  <c r="O953" i="22"/>
  <c r="Q953" i="22" s="1"/>
  <c r="O952" i="22"/>
  <c r="Q952" i="22" s="1"/>
  <c r="O951" i="22"/>
  <c r="Q951" i="22" s="1"/>
  <c r="O950" i="22"/>
  <c r="Q950" i="22" s="1"/>
  <c r="O949" i="22"/>
  <c r="Q949" i="22" s="1"/>
  <c r="O948" i="22"/>
  <c r="Q948" i="22" s="1"/>
  <c r="O947" i="22"/>
  <c r="Q947" i="22" s="1"/>
  <c r="O946" i="22"/>
  <c r="Q946" i="22" s="1"/>
  <c r="O945" i="22"/>
  <c r="Q945" i="22" s="1"/>
  <c r="O944" i="22"/>
  <c r="Q944" i="22" s="1"/>
  <c r="O943" i="22"/>
  <c r="Q943" i="22" s="1"/>
  <c r="O942" i="22"/>
  <c r="Q942" i="22" s="1"/>
  <c r="O941" i="22"/>
  <c r="Q941" i="22" s="1"/>
  <c r="O940" i="22"/>
  <c r="Q940" i="22" s="1"/>
  <c r="O939" i="22"/>
  <c r="Q939" i="22" s="1"/>
  <c r="O938" i="22"/>
  <c r="Q938" i="22" s="1"/>
  <c r="O937" i="22"/>
  <c r="Q937" i="22" s="1"/>
  <c r="O936" i="22"/>
  <c r="Q936" i="22" s="1"/>
  <c r="O935" i="22"/>
  <c r="Q935" i="22" s="1"/>
  <c r="O934" i="22"/>
  <c r="Q934" i="22" s="1"/>
  <c r="O933" i="22"/>
  <c r="Q933" i="22" s="1"/>
  <c r="O932" i="22"/>
  <c r="Q932" i="22" s="1"/>
  <c r="O931" i="22"/>
  <c r="Q931" i="22" s="1"/>
  <c r="O930" i="22"/>
  <c r="Q930" i="22" s="1"/>
  <c r="O929" i="22"/>
  <c r="Q929" i="22" s="1"/>
  <c r="O928" i="22"/>
  <c r="Q928" i="22" s="1"/>
  <c r="O927" i="22"/>
  <c r="Q927" i="22" s="1"/>
  <c r="O926" i="22"/>
  <c r="Q926" i="22" s="1"/>
  <c r="O925" i="22"/>
  <c r="Q925" i="22" s="1"/>
  <c r="O924" i="22"/>
  <c r="Q924" i="22" s="1"/>
  <c r="O923" i="22"/>
  <c r="Q923" i="22" s="1"/>
  <c r="O922" i="22"/>
  <c r="Q922" i="22" s="1"/>
  <c r="O921" i="22"/>
  <c r="Q921" i="22" s="1"/>
  <c r="O920" i="22"/>
  <c r="Q920" i="22" s="1"/>
  <c r="O919" i="22"/>
  <c r="Q919" i="22" s="1"/>
  <c r="O918" i="22"/>
  <c r="Q918" i="22" s="1"/>
  <c r="O917" i="22"/>
  <c r="Q917" i="22" s="1"/>
  <c r="O916" i="22"/>
  <c r="Q916" i="22" s="1"/>
  <c r="O915" i="22"/>
  <c r="Q915" i="22" s="1"/>
  <c r="O914" i="22"/>
  <c r="Q914" i="22" s="1"/>
  <c r="O913" i="22"/>
  <c r="Q913" i="22" s="1"/>
  <c r="O912" i="22"/>
  <c r="Q912" i="22" s="1"/>
  <c r="O911" i="22"/>
  <c r="Q911" i="22" s="1"/>
  <c r="O910" i="22"/>
  <c r="Q910" i="22" s="1"/>
  <c r="O909" i="22"/>
  <c r="Q909" i="22" s="1"/>
  <c r="O908" i="22"/>
  <c r="Q908" i="22" s="1"/>
  <c r="O907" i="22"/>
  <c r="Q907" i="22" s="1"/>
  <c r="O906" i="22"/>
  <c r="Q906" i="22" s="1"/>
  <c r="O905" i="22"/>
  <c r="Q905" i="22" s="1"/>
  <c r="O904" i="22"/>
  <c r="Q904" i="22" s="1"/>
  <c r="O903" i="22"/>
  <c r="Q903" i="22" s="1"/>
  <c r="O902" i="22"/>
  <c r="Q902" i="22" s="1"/>
  <c r="O901" i="22"/>
  <c r="Q901" i="22" s="1"/>
  <c r="O900" i="22"/>
  <c r="Q900" i="22" s="1"/>
  <c r="O899" i="22"/>
  <c r="Q899" i="22" s="1"/>
  <c r="O898" i="22"/>
  <c r="Q898" i="22" s="1"/>
  <c r="O897" i="22"/>
  <c r="Q897" i="22" s="1"/>
  <c r="O896" i="22"/>
  <c r="Q896" i="22" s="1"/>
  <c r="O895" i="22"/>
  <c r="Q895" i="22" s="1"/>
  <c r="O894" i="22"/>
  <c r="Q894" i="22" s="1"/>
  <c r="O893" i="22"/>
  <c r="Q893" i="22" s="1"/>
  <c r="O892" i="22"/>
  <c r="Q892" i="22" s="1"/>
  <c r="O891" i="22"/>
  <c r="Q891" i="22" s="1"/>
  <c r="O890" i="22"/>
  <c r="Q890" i="22" s="1"/>
  <c r="O889" i="22"/>
  <c r="Q889" i="22" s="1"/>
  <c r="O888" i="22"/>
  <c r="Q888" i="22" s="1"/>
  <c r="O887" i="22"/>
  <c r="Q887" i="22" s="1"/>
  <c r="O886" i="22"/>
  <c r="Q886" i="22" s="1"/>
  <c r="O885" i="22"/>
  <c r="Q885" i="22" s="1"/>
  <c r="O884" i="22"/>
  <c r="Q884" i="22" s="1"/>
  <c r="O883" i="22"/>
  <c r="Q883" i="22" s="1"/>
  <c r="O882" i="22"/>
  <c r="Q882" i="22" s="1"/>
  <c r="O881" i="22"/>
  <c r="Q881" i="22" s="1"/>
  <c r="O880" i="22"/>
  <c r="Q880" i="22" s="1"/>
  <c r="O879" i="22"/>
  <c r="Q879" i="22" s="1"/>
  <c r="O878" i="22"/>
  <c r="Q878" i="22" s="1"/>
  <c r="O877" i="22"/>
  <c r="Q877" i="22" s="1"/>
  <c r="O876" i="22"/>
  <c r="Q876" i="22" s="1"/>
  <c r="O875" i="22"/>
  <c r="Q875" i="22" s="1"/>
  <c r="O874" i="22"/>
  <c r="Q874" i="22" s="1"/>
  <c r="O873" i="22"/>
  <c r="Q873" i="22" s="1"/>
  <c r="O872" i="22"/>
  <c r="Q872" i="22" s="1"/>
  <c r="O871" i="22"/>
  <c r="Q871" i="22" s="1"/>
  <c r="O870" i="22"/>
  <c r="Q870" i="22" s="1"/>
  <c r="O869" i="22"/>
  <c r="Q869" i="22" s="1"/>
  <c r="O868" i="22"/>
  <c r="Q868" i="22" s="1"/>
  <c r="O867" i="22"/>
  <c r="Q867" i="22" s="1"/>
  <c r="O866" i="22"/>
  <c r="Q866" i="22" s="1"/>
  <c r="O865" i="22"/>
  <c r="Q865" i="22" s="1"/>
  <c r="O864" i="22"/>
  <c r="Q864" i="22" s="1"/>
  <c r="O863" i="22"/>
  <c r="Q863" i="22" s="1"/>
  <c r="O862" i="22"/>
  <c r="Q862" i="22" s="1"/>
  <c r="O861" i="22"/>
  <c r="Q861" i="22" s="1"/>
  <c r="O860" i="22"/>
  <c r="Q860" i="22" s="1"/>
  <c r="O859" i="22"/>
  <c r="Q859" i="22" s="1"/>
  <c r="O858" i="22"/>
  <c r="Q858" i="22" s="1"/>
  <c r="O857" i="22"/>
  <c r="Q857" i="22" s="1"/>
  <c r="O856" i="22"/>
  <c r="Q856" i="22" s="1"/>
  <c r="O855" i="22"/>
  <c r="Q855" i="22" s="1"/>
  <c r="O854" i="22"/>
  <c r="Q854" i="22" s="1"/>
  <c r="O853" i="22"/>
  <c r="Q853" i="22" s="1"/>
  <c r="O852" i="22"/>
  <c r="Q852" i="22" s="1"/>
  <c r="O851" i="22"/>
  <c r="Q851" i="22" s="1"/>
  <c r="O850" i="22"/>
  <c r="Q850" i="22" s="1"/>
  <c r="O849" i="22"/>
  <c r="Q849" i="22" s="1"/>
  <c r="O848" i="22"/>
  <c r="Q848" i="22" s="1"/>
  <c r="O847" i="22"/>
  <c r="Q847" i="22" s="1"/>
  <c r="O846" i="22"/>
  <c r="Q846" i="22" s="1"/>
  <c r="O845" i="22"/>
  <c r="Q845" i="22" s="1"/>
  <c r="O844" i="22"/>
  <c r="Q844" i="22" s="1"/>
  <c r="O843" i="22"/>
  <c r="Q843" i="22" s="1"/>
  <c r="O842" i="22"/>
  <c r="Q842" i="22" s="1"/>
  <c r="O841" i="22"/>
  <c r="Q841" i="22" s="1"/>
  <c r="O840" i="22"/>
  <c r="Q840" i="22" s="1"/>
  <c r="O839" i="22"/>
  <c r="Q839" i="22" s="1"/>
  <c r="O838" i="22"/>
  <c r="Q838" i="22" s="1"/>
  <c r="O837" i="22"/>
  <c r="Q837" i="22" s="1"/>
  <c r="O836" i="22"/>
  <c r="Q836" i="22" s="1"/>
  <c r="O835" i="22"/>
  <c r="Q835" i="22" s="1"/>
  <c r="O834" i="22"/>
  <c r="Q834" i="22" s="1"/>
  <c r="O833" i="22"/>
  <c r="Q833" i="22" s="1"/>
  <c r="O832" i="22"/>
  <c r="Q832" i="22" s="1"/>
  <c r="O831" i="22"/>
  <c r="Q831" i="22" s="1"/>
  <c r="O830" i="22"/>
  <c r="Q830" i="22" s="1"/>
  <c r="O829" i="22"/>
  <c r="Q829" i="22" s="1"/>
  <c r="O828" i="22"/>
  <c r="Q828" i="22" s="1"/>
  <c r="O827" i="22"/>
  <c r="Q827" i="22" s="1"/>
  <c r="O826" i="22"/>
  <c r="Q826" i="22" s="1"/>
  <c r="O825" i="22"/>
  <c r="Q825" i="22" s="1"/>
  <c r="O824" i="22"/>
  <c r="Q824" i="22" s="1"/>
  <c r="O823" i="22"/>
  <c r="Q823" i="22" s="1"/>
  <c r="O822" i="22"/>
  <c r="Q822" i="22" s="1"/>
  <c r="O821" i="22"/>
  <c r="Q821" i="22" s="1"/>
  <c r="O820" i="22"/>
  <c r="Q820" i="22" s="1"/>
  <c r="O819" i="22"/>
  <c r="Q819" i="22" s="1"/>
  <c r="O818" i="22"/>
  <c r="Q818" i="22" s="1"/>
  <c r="O817" i="22"/>
  <c r="Q817" i="22" s="1"/>
  <c r="O816" i="22"/>
  <c r="Q816" i="22" s="1"/>
  <c r="O815" i="22"/>
  <c r="Q815" i="22" s="1"/>
  <c r="O814" i="22"/>
  <c r="Q814" i="22" s="1"/>
  <c r="O813" i="22"/>
  <c r="Q813" i="22" s="1"/>
  <c r="O812" i="22"/>
  <c r="Q812" i="22" s="1"/>
  <c r="O811" i="22"/>
  <c r="Q811" i="22" s="1"/>
  <c r="O810" i="22"/>
  <c r="Q810" i="22" s="1"/>
  <c r="O809" i="22"/>
  <c r="Q809" i="22" s="1"/>
  <c r="O808" i="22"/>
  <c r="Q808" i="22" s="1"/>
  <c r="O807" i="22"/>
  <c r="Q807" i="22" s="1"/>
  <c r="O806" i="22"/>
  <c r="Q806" i="22" s="1"/>
  <c r="O805" i="22"/>
  <c r="Q805" i="22" s="1"/>
  <c r="O804" i="22"/>
  <c r="Q804" i="22" s="1"/>
  <c r="O803" i="22"/>
  <c r="Q803" i="22" s="1"/>
  <c r="O802" i="22"/>
  <c r="Q802" i="22" s="1"/>
  <c r="O801" i="22"/>
  <c r="Q801" i="22" s="1"/>
  <c r="O800" i="22"/>
  <c r="Q800" i="22" s="1"/>
  <c r="O799" i="22"/>
  <c r="Q799" i="22" s="1"/>
  <c r="O798" i="22"/>
  <c r="Q798" i="22" s="1"/>
  <c r="O797" i="22"/>
  <c r="Q797" i="22" s="1"/>
  <c r="O796" i="22"/>
  <c r="Q796" i="22" s="1"/>
  <c r="O795" i="22"/>
  <c r="Q795" i="22" s="1"/>
  <c r="O794" i="22"/>
  <c r="Q794" i="22" s="1"/>
  <c r="O793" i="22"/>
  <c r="Q793" i="22" s="1"/>
  <c r="O792" i="22"/>
  <c r="Q792" i="22" s="1"/>
  <c r="O791" i="22"/>
  <c r="Q791" i="22" s="1"/>
  <c r="O790" i="22"/>
  <c r="Q790" i="22" s="1"/>
  <c r="O789" i="22"/>
  <c r="Q789" i="22" s="1"/>
  <c r="O788" i="22"/>
  <c r="Q788" i="22" s="1"/>
  <c r="O787" i="22"/>
  <c r="Q787" i="22" s="1"/>
  <c r="O786" i="22"/>
  <c r="Q786" i="22" s="1"/>
  <c r="O785" i="22"/>
  <c r="Q785" i="22" s="1"/>
  <c r="O784" i="22"/>
  <c r="Q784" i="22" s="1"/>
  <c r="O783" i="22"/>
  <c r="Q783" i="22" s="1"/>
  <c r="O782" i="22"/>
  <c r="Q782" i="22" s="1"/>
  <c r="O781" i="22"/>
  <c r="Q781" i="22" s="1"/>
  <c r="O780" i="22"/>
  <c r="Q780" i="22" s="1"/>
  <c r="O779" i="22"/>
  <c r="Q779" i="22" s="1"/>
  <c r="O778" i="22"/>
  <c r="Q778" i="22" s="1"/>
  <c r="O777" i="22"/>
  <c r="Q777" i="22" s="1"/>
  <c r="O776" i="22"/>
  <c r="Q776" i="22" s="1"/>
  <c r="O775" i="22"/>
  <c r="Q775" i="22" s="1"/>
  <c r="O774" i="22"/>
  <c r="Q774" i="22" s="1"/>
  <c r="O773" i="22"/>
  <c r="Q773" i="22" s="1"/>
  <c r="O772" i="22"/>
  <c r="Q772" i="22" s="1"/>
  <c r="O771" i="22"/>
  <c r="Q771" i="22" s="1"/>
  <c r="O770" i="22"/>
  <c r="Q770" i="22" s="1"/>
  <c r="O769" i="22"/>
  <c r="Q769" i="22" s="1"/>
  <c r="O768" i="22"/>
  <c r="Q768" i="22" s="1"/>
  <c r="O767" i="22"/>
  <c r="Q767" i="22" s="1"/>
  <c r="O766" i="22"/>
  <c r="Q766" i="22" s="1"/>
  <c r="O765" i="22"/>
  <c r="Q765" i="22" s="1"/>
  <c r="O764" i="22"/>
  <c r="Q764" i="22" s="1"/>
  <c r="O763" i="22"/>
  <c r="Q763" i="22" s="1"/>
  <c r="O762" i="22"/>
  <c r="Q762" i="22" s="1"/>
  <c r="O761" i="22"/>
  <c r="Q761" i="22" s="1"/>
  <c r="O760" i="22"/>
  <c r="Q760" i="22" s="1"/>
  <c r="O759" i="22"/>
  <c r="Q759" i="22" s="1"/>
  <c r="O758" i="22"/>
  <c r="Q758" i="22" s="1"/>
  <c r="O757" i="22"/>
  <c r="Q757" i="22" s="1"/>
  <c r="O756" i="22"/>
  <c r="Q756" i="22" s="1"/>
  <c r="O755" i="22"/>
  <c r="Q755" i="22" s="1"/>
  <c r="O754" i="22"/>
  <c r="Q754" i="22" s="1"/>
  <c r="O753" i="22"/>
  <c r="Q753" i="22" s="1"/>
  <c r="O752" i="22"/>
  <c r="Q752" i="22" s="1"/>
  <c r="O751" i="22"/>
  <c r="Q751" i="22" s="1"/>
  <c r="O750" i="22"/>
  <c r="Q750" i="22" s="1"/>
  <c r="O749" i="22"/>
  <c r="Q749" i="22" s="1"/>
  <c r="O748" i="22"/>
  <c r="Q748" i="22" s="1"/>
  <c r="O747" i="22"/>
  <c r="Q747" i="22" s="1"/>
  <c r="O746" i="22"/>
  <c r="Q746" i="22" s="1"/>
  <c r="O745" i="22"/>
  <c r="Q745" i="22" s="1"/>
  <c r="O744" i="22"/>
  <c r="Q744" i="22" s="1"/>
  <c r="O743" i="22"/>
  <c r="Q743" i="22" s="1"/>
  <c r="O742" i="22"/>
  <c r="Q742" i="22" s="1"/>
  <c r="O741" i="22"/>
  <c r="Q741" i="22" s="1"/>
  <c r="O740" i="22"/>
  <c r="Q740" i="22" s="1"/>
  <c r="O739" i="22"/>
  <c r="Q739" i="22" s="1"/>
  <c r="O738" i="22"/>
  <c r="Q738" i="22" s="1"/>
  <c r="O737" i="22"/>
  <c r="Q737" i="22" s="1"/>
  <c r="O736" i="22"/>
  <c r="Q736" i="22" s="1"/>
  <c r="O735" i="22"/>
  <c r="Q735" i="22" s="1"/>
  <c r="O734" i="22"/>
  <c r="Q734" i="22" s="1"/>
  <c r="O733" i="22"/>
  <c r="Q733" i="22" s="1"/>
  <c r="O732" i="22"/>
  <c r="Q732" i="22" s="1"/>
  <c r="O731" i="22"/>
  <c r="Q731" i="22" s="1"/>
  <c r="O730" i="22"/>
  <c r="Q730" i="22" s="1"/>
  <c r="O729" i="22"/>
  <c r="Q729" i="22" s="1"/>
  <c r="O728" i="22"/>
  <c r="Q728" i="22" s="1"/>
  <c r="O727" i="22"/>
  <c r="Q727" i="22" s="1"/>
  <c r="O726" i="22"/>
  <c r="Q726" i="22" s="1"/>
  <c r="O725" i="22"/>
  <c r="Q725" i="22" s="1"/>
  <c r="O724" i="22"/>
  <c r="Q724" i="22" s="1"/>
  <c r="O723" i="22"/>
  <c r="Q723" i="22" s="1"/>
  <c r="O722" i="22"/>
  <c r="Q722" i="22" s="1"/>
  <c r="O721" i="22"/>
  <c r="Q721" i="22" s="1"/>
  <c r="O720" i="22"/>
  <c r="Q720" i="22" s="1"/>
  <c r="O719" i="22"/>
  <c r="Q719" i="22" s="1"/>
  <c r="O718" i="22"/>
  <c r="Q718" i="22" s="1"/>
  <c r="O717" i="22"/>
  <c r="Q717" i="22" s="1"/>
  <c r="O716" i="22"/>
  <c r="Q716" i="22" s="1"/>
  <c r="O715" i="22"/>
  <c r="Q715" i="22" s="1"/>
  <c r="O714" i="22"/>
  <c r="Q714" i="22" s="1"/>
  <c r="O713" i="22"/>
  <c r="Q713" i="22" s="1"/>
  <c r="O712" i="22"/>
  <c r="Q712" i="22" s="1"/>
  <c r="O711" i="22"/>
  <c r="Q711" i="22" s="1"/>
  <c r="O710" i="22"/>
  <c r="Q710" i="22" s="1"/>
  <c r="O709" i="22"/>
  <c r="Q709" i="22" s="1"/>
  <c r="O708" i="22"/>
  <c r="Q708" i="22" s="1"/>
  <c r="O707" i="22"/>
  <c r="Q707" i="22" s="1"/>
  <c r="O706" i="22"/>
  <c r="Q706" i="22" s="1"/>
  <c r="O705" i="22"/>
  <c r="Q705" i="22" s="1"/>
  <c r="O704" i="22"/>
  <c r="Q704" i="22" s="1"/>
  <c r="O703" i="22"/>
  <c r="Q703" i="22" s="1"/>
  <c r="O702" i="22"/>
  <c r="Q702" i="22" s="1"/>
  <c r="O701" i="22"/>
  <c r="Q701" i="22" s="1"/>
  <c r="O700" i="22"/>
  <c r="Q700" i="22" s="1"/>
  <c r="O699" i="22"/>
  <c r="Q699" i="22" s="1"/>
  <c r="O698" i="22"/>
  <c r="Q698" i="22" s="1"/>
  <c r="O697" i="22"/>
  <c r="Q697" i="22" s="1"/>
  <c r="O696" i="22"/>
  <c r="Q696" i="22" s="1"/>
  <c r="O695" i="22"/>
  <c r="Q695" i="22" s="1"/>
  <c r="O694" i="22"/>
  <c r="Q694" i="22" s="1"/>
  <c r="O693" i="22"/>
  <c r="Q693" i="22" s="1"/>
  <c r="O692" i="22"/>
  <c r="Q692" i="22" s="1"/>
  <c r="O691" i="22"/>
  <c r="Q691" i="22" s="1"/>
  <c r="O690" i="22"/>
  <c r="Q690" i="22" s="1"/>
  <c r="O689" i="22"/>
  <c r="Q689" i="22" s="1"/>
  <c r="O688" i="22"/>
  <c r="Q688" i="22" s="1"/>
  <c r="O687" i="22"/>
  <c r="Q687" i="22" s="1"/>
  <c r="O686" i="22"/>
  <c r="Q686" i="22" s="1"/>
  <c r="O685" i="22"/>
  <c r="Q685" i="22" s="1"/>
  <c r="O684" i="22"/>
  <c r="Q684" i="22" s="1"/>
  <c r="O683" i="22"/>
  <c r="Q683" i="22" s="1"/>
  <c r="O682" i="22"/>
  <c r="Q682" i="22" s="1"/>
  <c r="O681" i="22"/>
  <c r="Q681" i="22" s="1"/>
  <c r="O680" i="22"/>
  <c r="Q680" i="22" s="1"/>
  <c r="O679" i="22"/>
  <c r="Q679" i="22" s="1"/>
  <c r="O678" i="22"/>
  <c r="Q678" i="22" s="1"/>
  <c r="O677" i="22"/>
  <c r="Q677" i="22" s="1"/>
  <c r="O676" i="22"/>
  <c r="Q676" i="22" s="1"/>
  <c r="O675" i="22"/>
  <c r="Q675" i="22" s="1"/>
  <c r="O674" i="22"/>
  <c r="Q674" i="22" s="1"/>
  <c r="O673" i="22"/>
  <c r="Q673" i="22" s="1"/>
  <c r="O672" i="22"/>
  <c r="Q672" i="22" s="1"/>
  <c r="O671" i="22"/>
  <c r="Q671" i="22" s="1"/>
  <c r="O670" i="22"/>
  <c r="Q670" i="22" s="1"/>
  <c r="O669" i="22"/>
  <c r="Q669" i="22" s="1"/>
  <c r="O668" i="22"/>
  <c r="Q668" i="22" s="1"/>
  <c r="O667" i="22"/>
  <c r="Q667" i="22" s="1"/>
  <c r="O666" i="22"/>
  <c r="Q666" i="22" s="1"/>
  <c r="O665" i="22"/>
  <c r="Q665" i="22" s="1"/>
  <c r="O664" i="22"/>
  <c r="Q664" i="22" s="1"/>
  <c r="O663" i="22"/>
  <c r="Q663" i="22" s="1"/>
  <c r="O662" i="22"/>
  <c r="Q662" i="22" s="1"/>
  <c r="O661" i="22"/>
  <c r="Q661" i="22" s="1"/>
  <c r="O660" i="22"/>
  <c r="Q660" i="22" s="1"/>
  <c r="O659" i="22"/>
  <c r="Q659" i="22" s="1"/>
  <c r="O658" i="22"/>
  <c r="Q658" i="22" s="1"/>
  <c r="O657" i="22"/>
  <c r="Q657" i="22" s="1"/>
  <c r="O656" i="22"/>
  <c r="Q656" i="22" s="1"/>
  <c r="O655" i="22"/>
  <c r="Q655" i="22" s="1"/>
  <c r="O654" i="22"/>
  <c r="Q654" i="22" s="1"/>
  <c r="O653" i="22"/>
  <c r="Q653" i="22" s="1"/>
  <c r="O652" i="22"/>
  <c r="Q652" i="22" s="1"/>
  <c r="O651" i="22"/>
  <c r="Q651" i="22" s="1"/>
  <c r="O650" i="22"/>
  <c r="Q650" i="22" s="1"/>
  <c r="O649" i="22"/>
  <c r="Q649" i="22" s="1"/>
  <c r="O648" i="22"/>
  <c r="Q648" i="22" s="1"/>
  <c r="O647" i="22"/>
  <c r="Q647" i="22" s="1"/>
  <c r="O646" i="22"/>
  <c r="Q646" i="22" s="1"/>
  <c r="O645" i="22"/>
  <c r="Q645" i="22" s="1"/>
  <c r="O644" i="22"/>
  <c r="Q644" i="22" s="1"/>
  <c r="O643" i="22"/>
  <c r="Q643" i="22" s="1"/>
  <c r="O642" i="22"/>
  <c r="Q642" i="22" s="1"/>
  <c r="O641" i="22"/>
  <c r="Q641" i="22" s="1"/>
  <c r="O640" i="22"/>
  <c r="Q640" i="22" s="1"/>
  <c r="O639" i="22"/>
  <c r="Q639" i="22" s="1"/>
  <c r="O638" i="22"/>
  <c r="Q638" i="22" s="1"/>
  <c r="O637" i="22"/>
  <c r="Q637" i="22" s="1"/>
  <c r="O636" i="22"/>
  <c r="Q636" i="22" s="1"/>
  <c r="O635" i="22"/>
  <c r="Q635" i="22" s="1"/>
  <c r="O634" i="22"/>
  <c r="Q634" i="22" s="1"/>
  <c r="O633" i="22"/>
  <c r="Q633" i="22" s="1"/>
  <c r="O632" i="22"/>
  <c r="Q632" i="22" s="1"/>
  <c r="O631" i="22"/>
  <c r="Q631" i="22" s="1"/>
  <c r="O630" i="22"/>
  <c r="Q630" i="22" s="1"/>
  <c r="O629" i="22"/>
  <c r="Q629" i="22" s="1"/>
  <c r="O628" i="22"/>
  <c r="Q628" i="22" s="1"/>
  <c r="O627" i="22"/>
  <c r="Q627" i="22" s="1"/>
  <c r="O626" i="22"/>
  <c r="Q626" i="22" s="1"/>
  <c r="O625" i="22"/>
  <c r="Q625" i="22" s="1"/>
  <c r="O624" i="22"/>
  <c r="Q624" i="22" s="1"/>
  <c r="O623" i="22"/>
  <c r="Q623" i="22" s="1"/>
  <c r="O622" i="22"/>
  <c r="Q622" i="22" s="1"/>
  <c r="O621" i="22"/>
  <c r="Q621" i="22" s="1"/>
  <c r="O620" i="22"/>
  <c r="Q620" i="22" s="1"/>
  <c r="O619" i="22"/>
  <c r="Q619" i="22" s="1"/>
  <c r="O618" i="22"/>
  <c r="Q618" i="22" s="1"/>
  <c r="O617" i="22"/>
  <c r="Q617" i="22" s="1"/>
  <c r="O616" i="22"/>
  <c r="Q616" i="22" s="1"/>
  <c r="O615" i="22"/>
  <c r="Q615" i="22" s="1"/>
  <c r="O614" i="22"/>
  <c r="Q614" i="22" s="1"/>
  <c r="O613" i="22"/>
  <c r="Q613" i="22" s="1"/>
  <c r="O612" i="22"/>
  <c r="Q612" i="22" s="1"/>
  <c r="O611" i="22"/>
  <c r="Q611" i="22" s="1"/>
  <c r="O610" i="22"/>
  <c r="Q610" i="22" s="1"/>
  <c r="O609" i="22"/>
  <c r="Q609" i="22" s="1"/>
  <c r="O608" i="22"/>
  <c r="Q608" i="22" s="1"/>
  <c r="O607" i="22"/>
  <c r="Q607" i="22" s="1"/>
  <c r="O606" i="22"/>
  <c r="Q606" i="22" s="1"/>
  <c r="O605" i="22"/>
  <c r="Q605" i="22" s="1"/>
  <c r="O604" i="22"/>
  <c r="Q604" i="22" s="1"/>
  <c r="O603" i="22"/>
  <c r="Q603" i="22" s="1"/>
  <c r="O602" i="22"/>
  <c r="Q602" i="22" s="1"/>
  <c r="O601" i="22"/>
  <c r="Q601" i="22" s="1"/>
  <c r="O600" i="22"/>
  <c r="Q600" i="22" s="1"/>
  <c r="O599" i="22"/>
  <c r="Q599" i="22" s="1"/>
  <c r="O598" i="22"/>
  <c r="Q598" i="22" s="1"/>
  <c r="O597" i="22"/>
  <c r="Q597" i="22" s="1"/>
  <c r="O596" i="22"/>
  <c r="Q596" i="22" s="1"/>
  <c r="O595" i="22"/>
  <c r="Q595" i="22" s="1"/>
  <c r="O594" i="22"/>
  <c r="Q594" i="22" s="1"/>
  <c r="O593" i="22"/>
  <c r="Q593" i="22" s="1"/>
  <c r="O592" i="22"/>
  <c r="Q592" i="22" s="1"/>
  <c r="O591" i="22"/>
  <c r="Q591" i="22" s="1"/>
  <c r="O590" i="22"/>
  <c r="Q590" i="22" s="1"/>
  <c r="O589" i="22"/>
  <c r="Q589" i="22" s="1"/>
  <c r="O588" i="22"/>
  <c r="Q588" i="22" s="1"/>
  <c r="O587" i="22"/>
  <c r="Q587" i="22" s="1"/>
  <c r="O586" i="22"/>
  <c r="Q586" i="22" s="1"/>
  <c r="O585" i="22"/>
  <c r="Q585" i="22" s="1"/>
  <c r="O584" i="22"/>
  <c r="Q584" i="22" s="1"/>
  <c r="O583" i="22"/>
  <c r="Q583" i="22" s="1"/>
  <c r="O582" i="22"/>
  <c r="Q582" i="22" s="1"/>
  <c r="O581" i="22"/>
  <c r="Q581" i="22" s="1"/>
  <c r="O580" i="22"/>
  <c r="Q580" i="22" s="1"/>
  <c r="O579" i="22"/>
  <c r="Q579" i="22" s="1"/>
  <c r="O578" i="22"/>
  <c r="Q578" i="22" s="1"/>
  <c r="O577" i="22"/>
  <c r="Q577" i="22" s="1"/>
  <c r="O576" i="22"/>
  <c r="Q576" i="22" s="1"/>
  <c r="O575" i="22"/>
  <c r="Q575" i="22" s="1"/>
  <c r="O574" i="22"/>
  <c r="Q574" i="22" s="1"/>
  <c r="O573" i="22"/>
  <c r="Q573" i="22" s="1"/>
  <c r="O572" i="22"/>
  <c r="Q572" i="22" s="1"/>
  <c r="O571" i="22"/>
  <c r="Q571" i="22" s="1"/>
  <c r="O570" i="22"/>
  <c r="Q570" i="22" s="1"/>
  <c r="O569" i="22"/>
  <c r="Q569" i="22" s="1"/>
  <c r="O568" i="22"/>
  <c r="Q568" i="22" s="1"/>
  <c r="O567" i="22"/>
  <c r="Q567" i="22" s="1"/>
  <c r="O566" i="22"/>
  <c r="Q566" i="22" s="1"/>
  <c r="O565" i="22"/>
  <c r="Q565" i="22" s="1"/>
  <c r="O564" i="22"/>
  <c r="Q564" i="22" s="1"/>
  <c r="O563" i="22"/>
  <c r="Q563" i="22" s="1"/>
  <c r="O562" i="22"/>
  <c r="Q562" i="22" s="1"/>
  <c r="O561" i="22"/>
  <c r="Q561" i="22" s="1"/>
  <c r="O560" i="22"/>
  <c r="Q560" i="22" s="1"/>
  <c r="O559" i="22"/>
  <c r="Q559" i="22" s="1"/>
  <c r="O558" i="22"/>
  <c r="Q558" i="22" s="1"/>
  <c r="O557" i="22"/>
  <c r="Q557" i="22" s="1"/>
  <c r="O556" i="22"/>
  <c r="Q556" i="22" s="1"/>
  <c r="O555" i="22"/>
  <c r="Q555" i="22" s="1"/>
  <c r="O554" i="22"/>
  <c r="Q554" i="22" s="1"/>
  <c r="O553" i="22"/>
  <c r="Q553" i="22" s="1"/>
  <c r="O552" i="22"/>
  <c r="Q552" i="22" s="1"/>
  <c r="O551" i="22"/>
  <c r="Q551" i="22" s="1"/>
  <c r="O550" i="22"/>
  <c r="Q550" i="22" s="1"/>
  <c r="O549" i="22"/>
  <c r="Q549" i="22" s="1"/>
  <c r="O548" i="22"/>
  <c r="Q548" i="22" s="1"/>
  <c r="O547" i="22"/>
  <c r="Q547" i="22" s="1"/>
  <c r="O546" i="22"/>
  <c r="Q546" i="22" s="1"/>
  <c r="O545" i="22"/>
  <c r="Q545" i="22" s="1"/>
  <c r="O544" i="22"/>
  <c r="Q544" i="22" s="1"/>
  <c r="O543" i="22"/>
  <c r="Q543" i="22" s="1"/>
  <c r="O542" i="22"/>
  <c r="Q542" i="22" s="1"/>
  <c r="O541" i="22"/>
  <c r="Q541" i="22" s="1"/>
  <c r="O540" i="22"/>
  <c r="Q540" i="22" s="1"/>
  <c r="O539" i="22"/>
  <c r="Q539" i="22" s="1"/>
  <c r="O538" i="22"/>
  <c r="Q538" i="22" s="1"/>
  <c r="O537" i="22"/>
  <c r="Q537" i="22" s="1"/>
  <c r="O536" i="22"/>
  <c r="Q536" i="22" s="1"/>
  <c r="O535" i="22"/>
  <c r="Q535" i="22" s="1"/>
  <c r="O534" i="22"/>
  <c r="Q534" i="22" s="1"/>
  <c r="O533" i="22"/>
  <c r="Q533" i="22" s="1"/>
  <c r="O532" i="22"/>
  <c r="Q532" i="22" s="1"/>
  <c r="O531" i="22"/>
  <c r="Q531" i="22" s="1"/>
  <c r="O530" i="22"/>
  <c r="Q530" i="22" s="1"/>
  <c r="O529" i="22"/>
  <c r="Q529" i="22" s="1"/>
  <c r="O528" i="22"/>
  <c r="Q528" i="22" s="1"/>
  <c r="O527" i="22"/>
  <c r="Q527" i="22" s="1"/>
  <c r="O526" i="22"/>
  <c r="Q526" i="22" s="1"/>
  <c r="O525" i="22"/>
  <c r="Q525" i="22" s="1"/>
  <c r="O524" i="22"/>
  <c r="Q524" i="22" s="1"/>
  <c r="O523" i="22"/>
  <c r="Q523" i="22" s="1"/>
  <c r="O522" i="22"/>
  <c r="Q522" i="22" s="1"/>
  <c r="O521" i="22"/>
  <c r="Q521" i="22" s="1"/>
  <c r="O520" i="22"/>
  <c r="Q520" i="22" s="1"/>
  <c r="O519" i="22"/>
  <c r="Q519" i="22" s="1"/>
  <c r="O518" i="22"/>
  <c r="Q518" i="22" s="1"/>
  <c r="O517" i="22"/>
  <c r="Q517" i="22" s="1"/>
  <c r="O516" i="22"/>
  <c r="Q516" i="22" s="1"/>
  <c r="O515" i="22"/>
  <c r="Q515" i="22" s="1"/>
  <c r="O514" i="22"/>
  <c r="Q514" i="22" s="1"/>
  <c r="O513" i="22"/>
  <c r="Q513" i="22" s="1"/>
  <c r="O512" i="22"/>
  <c r="Q512" i="22" s="1"/>
  <c r="O511" i="22"/>
  <c r="Q511" i="22" s="1"/>
  <c r="O510" i="22"/>
  <c r="Q510" i="22" s="1"/>
  <c r="O509" i="22"/>
  <c r="Q509" i="22" s="1"/>
  <c r="O508" i="22"/>
  <c r="Q508" i="22" s="1"/>
  <c r="O507" i="22"/>
  <c r="Q507" i="22" s="1"/>
  <c r="O506" i="22"/>
  <c r="Q506" i="22" s="1"/>
  <c r="O505" i="22"/>
  <c r="Q505" i="22" s="1"/>
  <c r="O504" i="22"/>
  <c r="Q504" i="22" s="1"/>
  <c r="O503" i="22"/>
  <c r="Q503" i="22" s="1"/>
  <c r="O502" i="22"/>
  <c r="Q502" i="22" s="1"/>
  <c r="O501" i="22"/>
  <c r="Q501" i="22" s="1"/>
  <c r="O500" i="22"/>
  <c r="Q500" i="22" s="1"/>
  <c r="O499" i="22"/>
  <c r="Q499" i="22" s="1"/>
  <c r="O498" i="22"/>
  <c r="Q498" i="22" s="1"/>
  <c r="O497" i="22"/>
  <c r="Q497" i="22" s="1"/>
  <c r="O496" i="22"/>
  <c r="Q496" i="22" s="1"/>
  <c r="O495" i="22"/>
  <c r="Q495" i="22" s="1"/>
  <c r="O494" i="22"/>
  <c r="Q494" i="22" s="1"/>
  <c r="O493" i="22"/>
  <c r="Q493" i="22" s="1"/>
  <c r="O492" i="22"/>
  <c r="Q492" i="22" s="1"/>
  <c r="O491" i="22"/>
  <c r="Q491" i="22" s="1"/>
  <c r="O490" i="22"/>
  <c r="Q490" i="22" s="1"/>
  <c r="O489" i="22"/>
  <c r="Q489" i="22" s="1"/>
  <c r="O488" i="22"/>
  <c r="Q488" i="22" s="1"/>
  <c r="O487" i="22"/>
  <c r="Q487" i="22" s="1"/>
  <c r="O486" i="22"/>
  <c r="Q486" i="22" s="1"/>
  <c r="O485" i="22"/>
  <c r="Q485" i="22" s="1"/>
  <c r="O484" i="22"/>
  <c r="Q484" i="22" s="1"/>
  <c r="O483" i="22"/>
  <c r="Q483" i="22" s="1"/>
  <c r="O482" i="22"/>
  <c r="Q482" i="22" s="1"/>
  <c r="O481" i="22"/>
  <c r="Q481" i="22" s="1"/>
  <c r="O480" i="22"/>
  <c r="Q480" i="22" s="1"/>
  <c r="O479" i="22"/>
  <c r="Q479" i="22" s="1"/>
  <c r="O478" i="22"/>
  <c r="Q478" i="22" s="1"/>
  <c r="O477" i="22"/>
  <c r="Q477" i="22" s="1"/>
  <c r="O476" i="22"/>
  <c r="Q476" i="22" s="1"/>
  <c r="O475" i="22"/>
  <c r="Q475" i="22" s="1"/>
  <c r="O474" i="22"/>
  <c r="Q474" i="22" s="1"/>
  <c r="O473" i="22"/>
  <c r="Q473" i="22" s="1"/>
  <c r="O472" i="22"/>
  <c r="Q472" i="22" s="1"/>
  <c r="O471" i="22"/>
  <c r="Q471" i="22" s="1"/>
  <c r="O470" i="22"/>
  <c r="Q470" i="22" s="1"/>
  <c r="O469" i="22"/>
  <c r="Q469" i="22" s="1"/>
  <c r="O468" i="22"/>
  <c r="Q468" i="22" s="1"/>
  <c r="O467" i="22"/>
  <c r="Q467" i="22" s="1"/>
  <c r="O466" i="22"/>
  <c r="Q466" i="22" s="1"/>
  <c r="O465" i="22"/>
  <c r="Q465" i="22" s="1"/>
  <c r="O464" i="22"/>
  <c r="Q464" i="22" s="1"/>
  <c r="O463" i="22"/>
  <c r="Q463" i="22" s="1"/>
  <c r="O462" i="22"/>
  <c r="Q462" i="22" s="1"/>
  <c r="O461" i="22"/>
  <c r="Q461" i="22" s="1"/>
  <c r="O460" i="22"/>
  <c r="Q460" i="22" s="1"/>
  <c r="O459" i="22"/>
  <c r="Q459" i="22" s="1"/>
  <c r="O458" i="22"/>
  <c r="Q458" i="22" s="1"/>
  <c r="O457" i="22"/>
  <c r="Q457" i="22" s="1"/>
  <c r="O456" i="22"/>
  <c r="Q456" i="22" s="1"/>
  <c r="O455" i="22"/>
  <c r="Q455" i="22" s="1"/>
  <c r="O454" i="22"/>
  <c r="Q454" i="22" s="1"/>
  <c r="O453" i="22"/>
  <c r="Q453" i="22" s="1"/>
  <c r="O452" i="22"/>
  <c r="Q452" i="22" s="1"/>
  <c r="O451" i="22"/>
  <c r="Q451" i="22" s="1"/>
  <c r="O450" i="22"/>
  <c r="Q450" i="22" s="1"/>
  <c r="O449" i="22"/>
  <c r="Q449" i="22" s="1"/>
  <c r="O448" i="22"/>
  <c r="Q448" i="22" s="1"/>
  <c r="O447" i="22"/>
  <c r="Q447" i="22" s="1"/>
  <c r="O446" i="22"/>
  <c r="Q446" i="22" s="1"/>
  <c r="O445" i="22"/>
  <c r="Q445" i="22" s="1"/>
  <c r="O444" i="22"/>
  <c r="Q444" i="22" s="1"/>
  <c r="O443" i="22"/>
  <c r="Q443" i="22" s="1"/>
  <c r="O442" i="22"/>
  <c r="Q442" i="22" s="1"/>
  <c r="O441" i="22"/>
  <c r="Q441" i="22" s="1"/>
  <c r="O440" i="22"/>
  <c r="Q440" i="22" s="1"/>
  <c r="O439" i="22"/>
  <c r="Q439" i="22" s="1"/>
  <c r="O438" i="22"/>
  <c r="Q438" i="22" s="1"/>
  <c r="O437" i="22"/>
  <c r="Q437" i="22" s="1"/>
  <c r="O436" i="22"/>
  <c r="Q436" i="22" s="1"/>
  <c r="O435" i="22"/>
  <c r="Q435" i="22" s="1"/>
  <c r="O434" i="22"/>
  <c r="Q434" i="22" s="1"/>
  <c r="O433" i="22"/>
  <c r="Q433" i="22" s="1"/>
  <c r="O432" i="22"/>
  <c r="Q432" i="22" s="1"/>
  <c r="O431" i="22"/>
  <c r="Q431" i="22" s="1"/>
  <c r="O430" i="22"/>
  <c r="Q430" i="22" s="1"/>
  <c r="O429" i="22"/>
  <c r="Q429" i="22" s="1"/>
  <c r="O428" i="22"/>
  <c r="Q428" i="22" s="1"/>
  <c r="O427" i="22"/>
  <c r="Q427" i="22" s="1"/>
  <c r="O426" i="22"/>
  <c r="Q426" i="22" s="1"/>
  <c r="O425" i="22"/>
  <c r="Q425" i="22" s="1"/>
  <c r="O424" i="22"/>
  <c r="Q424" i="22" s="1"/>
  <c r="O423" i="22"/>
  <c r="Q423" i="22" s="1"/>
  <c r="O422" i="22"/>
  <c r="Q422" i="22" s="1"/>
  <c r="O421" i="22"/>
  <c r="Q421" i="22" s="1"/>
  <c r="O420" i="22"/>
  <c r="Q420" i="22" s="1"/>
  <c r="O419" i="22"/>
  <c r="Q419" i="22" s="1"/>
  <c r="O418" i="22"/>
  <c r="Q418" i="22" s="1"/>
  <c r="O417" i="22"/>
  <c r="Q417" i="22" s="1"/>
  <c r="O416" i="22"/>
  <c r="Q416" i="22" s="1"/>
  <c r="O415" i="22"/>
  <c r="Q415" i="22" s="1"/>
  <c r="O414" i="22"/>
  <c r="Q414" i="22" s="1"/>
  <c r="O413" i="22"/>
  <c r="Q413" i="22" s="1"/>
  <c r="O412" i="22"/>
  <c r="Q412" i="22" s="1"/>
  <c r="O411" i="22"/>
  <c r="Q411" i="22" s="1"/>
  <c r="O410" i="22"/>
  <c r="Q410" i="22" s="1"/>
  <c r="O409" i="22"/>
  <c r="Q409" i="22" s="1"/>
  <c r="O408" i="22"/>
  <c r="Q408" i="22" s="1"/>
  <c r="O407" i="22"/>
  <c r="Q407" i="22" s="1"/>
  <c r="O406" i="22"/>
  <c r="Q406" i="22" s="1"/>
  <c r="O405" i="22"/>
  <c r="Q405" i="22" s="1"/>
  <c r="O404" i="22"/>
  <c r="Q404" i="22" s="1"/>
  <c r="O403" i="22"/>
  <c r="Q403" i="22" s="1"/>
  <c r="O402" i="22"/>
  <c r="Q402" i="22" s="1"/>
  <c r="O401" i="22"/>
  <c r="Q401" i="22" s="1"/>
  <c r="O400" i="22"/>
  <c r="Q400" i="22" s="1"/>
  <c r="O399" i="22"/>
  <c r="Q399" i="22" s="1"/>
  <c r="O398" i="22"/>
  <c r="Q398" i="22" s="1"/>
  <c r="O397" i="22"/>
  <c r="Q397" i="22" s="1"/>
  <c r="O396" i="22"/>
  <c r="Q396" i="22" s="1"/>
  <c r="O395" i="22"/>
  <c r="Q395" i="22" s="1"/>
  <c r="O394" i="22"/>
  <c r="Q394" i="22" s="1"/>
  <c r="O393" i="22"/>
  <c r="Q393" i="22" s="1"/>
  <c r="O392" i="22"/>
  <c r="Q392" i="22" s="1"/>
  <c r="O391" i="22"/>
  <c r="Q391" i="22" s="1"/>
  <c r="O390" i="22"/>
  <c r="Q390" i="22" s="1"/>
  <c r="O389" i="22"/>
  <c r="Q389" i="22" s="1"/>
  <c r="O388" i="22"/>
  <c r="Q388" i="22" s="1"/>
  <c r="O387" i="22"/>
  <c r="Q387" i="22" s="1"/>
  <c r="O386" i="22"/>
  <c r="Q386" i="22" s="1"/>
  <c r="O385" i="22"/>
  <c r="Q385" i="22" s="1"/>
  <c r="O384" i="22"/>
  <c r="Q384" i="22" s="1"/>
  <c r="O383" i="22"/>
  <c r="Q383" i="22" s="1"/>
  <c r="O382" i="22"/>
  <c r="Q382" i="22" s="1"/>
  <c r="O381" i="22"/>
  <c r="Q381" i="22" s="1"/>
  <c r="O380" i="22"/>
  <c r="Q380" i="22" s="1"/>
  <c r="O379" i="22"/>
  <c r="Q379" i="22" s="1"/>
  <c r="O378" i="22"/>
  <c r="Q378" i="22" s="1"/>
  <c r="O377" i="22"/>
  <c r="Q377" i="22" s="1"/>
  <c r="O376" i="22"/>
  <c r="Q376" i="22" s="1"/>
  <c r="O375" i="22"/>
  <c r="Q375" i="22" s="1"/>
  <c r="O374" i="22"/>
  <c r="Q374" i="22" s="1"/>
  <c r="O373" i="22"/>
  <c r="Q373" i="22" s="1"/>
  <c r="O372" i="22"/>
  <c r="Q372" i="22" s="1"/>
  <c r="O371" i="22"/>
  <c r="Q371" i="22" s="1"/>
  <c r="O370" i="22"/>
  <c r="Q370" i="22" s="1"/>
  <c r="O369" i="22"/>
  <c r="Q369" i="22" s="1"/>
  <c r="O368" i="22"/>
  <c r="Q368" i="22" s="1"/>
  <c r="O367" i="22"/>
  <c r="Q367" i="22" s="1"/>
  <c r="O366" i="22"/>
  <c r="Q366" i="22" s="1"/>
  <c r="O365" i="22"/>
  <c r="Q365" i="22" s="1"/>
  <c r="O364" i="22"/>
  <c r="Q364" i="22" s="1"/>
  <c r="O363" i="22"/>
  <c r="Q363" i="22" s="1"/>
  <c r="O362" i="22"/>
  <c r="Q362" i="22" s="1"/>
  <c r="O361" i="22"/>
  <c r="Q361" i="22" s="1"/>
  <c r="O360" i="22"/>
  <c r="Q360" i="22" s="1"/>
  <c r="O359" i="22"/>
  <c r="Q359" i="22" s="1"/>
  <c r="O358" i="22"/>
  <c r="Q358" i="22" s="1"/>
  <c r="O357" i="22"/>
  <c r="Q357" i="22" s="1"/>
  <c r="O356" i="22"/>
  <c r="Q356" i="22" s="1"/>
  <c r="O355" i="22"/>
  <c r="Q355" i="22" s="1"/>
  <c r="O354" i="22"/>
  <c r="Q354" i="22" s="1"/>
  <c r="O353" i="22"/>
  <c r="Q353" i="22" s="1"/>
  <c r="O352" i="22"/>
  <c r="Q352" i="22" s="1"/>
  <c r="O351" i="22"/>
  <c r="Q351" i="22" s="1"/>
  <c r="O350" i="22"/>
  <c r="Q350" i="22" s="1"/>
  <c r="O349" i="22"/>
  <c r="Q349" i="22" s="1"/>
  <c r="O348" i="22"/>
  <c r="Q348" i="22" s="1"/>
  <c r="O347" i="22"/>
  <c r="Q347" i="22" s="1"/>
  <c r="O346" i="22"/>
  <c r="Q346" i="22" s="1"/>
  <c r="O345" i="22"/>
  <c r="Q345" i="22" s="1"/>
  <c r="O344" i="22"/>
  <c r="Q344" i="22" s="1"/>
  <c r="O343" i="22"/>
  <c r="Q343" i="22" s="1"/>
  <c r="O342" i="22"/>
  <c r="Q342" i="22" s="1"/>
  <c r="O341" i="22"/>
  <c r="Q341" i="22" s="1"/>
  <c r="O340" i="22"/>
  <c r="Q340" i="22" s="1"/>
  <c r="O339" i="22"/>
  <c r="Q339" i="22" s="1"/>
  <c r="O338" i="22"/>
  <c r="Q338" i="22" s="1"/>
  <c r="O337" i="22"/>
  <c r="Q337" i="22" s="1"/>
  <c r="O336" i="22"/>
  <c r="Q336" i="22" s="1"/>
  <c r="O335" i="22"/>
  <c r="Q335" i="22" s="1"/>
  <c r="O334" i="22"/>
  <c r="Q334" i="22" s="1"/>
  <c r="O333" i="22"/>
  <c r="Q333" i="22" s="1"/>
  <c r="O332" i="22"/>
  <c r="Q332" i="22" s="1"/>
  <c r="O331" i="22"/>
  <c r="Q331" i="22" s="1"/>
  <c r="O330" i="22"/>
  <c r="Q330" i="22" s="1"/>
  <c r="O329" i="22"/>
  <c r="Q329" i="22" s="1"/>
  <c r="O328" i="22"/>
  <c r="Q328" i="22" s="1"/>
  <c r="O327" i="22"/>
  <c r="Q327" i="22" s="1"/>
  <c r="O326" i="22"/>
  <c r="Q326" i="22" s="1"/>
  <c r="O325" i="22"/>
  <c r="Q325" i="22" s="1"/>
  <c r="O324" i="22"/>
  <c r="Q324" i="22" s="1"/>
  <c r="O323" i="22"/>
  <c r="Q323" i="22" s="1"/>
  <c r="O322" i="22"/>
  <c r="Q322" i="22" s="1"/>
  <c r="O321" i="22"/>
  <c r="Q321" i="22" s="1"/>
  <c r="O320" i="22"/>
  <c r="Q320" i="22" s="1"/>
  <c r="O319" i="22"/>
  <c r="Q319" i="22" s="1"/>
  <c r="O318" i="22"/>
  <c r="Q318" i="22" s="1"/>
  <c r="O317" i="22"/>
  <c r="Q317" i="22" s="1"/>
  <c r="O316" i="22"/>
  <c r="Q316" i="22" s="1"/>
  <c r="O315" i="22"/>
  <c r="Q315" i="22" s="1"/>
  <c r="O314" i="22"/>
  <c r="Q314" i="22" s="1"/>
  <c r="O313" i="22"/>
  <c r="Q313" i="22" s="1"/>
  <c r="O312" i="22"/>
  <c r="Q312" i="22" s="1"/>
  <c r="O311" i="22"/>
  <c r="Q311" i="22" s="1"/>
  <c r="O310" i="22"/>
  <c r="Q310" i="22" s="1"/>
  <c r="O309" i="22"/>
  <c r="Q309" i="22" s="1"/>
  <c r="O308" i="22"/>
  <c r="Q308" i="22" s="1"/>
  <c r="O307" i="22"/>
  <c r="Q307" i="22" s="1"/>
  <c r="O306" i="22"/>
  <c r="Q306" i="22" s="1"/>
  <c r="O305" i="22"/>
  <c r="Q305" i="22" s="1"/>
  <c r="O304" i="22"/>
  <c r="Q304" i="22" s="1"/>
  <c r="O303" i="22"/>
  <c r="Q303" i="22" s="1"/>
  <c r="O302" i="22"/>
  <c r="Q302" i="22" s="1"/>
  <c r="O301" i="22"/>
  <c r="Q301" i="22" s="1"/>
  <c r="O300" i="22"/>
  <c r="Q300" i="22" s="1"/>
  <c r="O299" i="22"/>
  <c r="Q299" i="22" s="1"/>
  <c r="O298" i="22"/>
  <c r="Q298" i="22" s="1"/>
  <c r="O297" i="22"/>
  <c r="Q297" i="22" s="1"/>
  <c r="O296" i="22"/>
  <c r="Q296" i="22" s="1"/>
  <c r="O295" i="22"/>
  <c r="Q295" i="22" s="1"/>
  <c r="O294" i="22"/>
  <c r="Q294" i="22" s="1"/>
  <c r="O293" i="22"/>
  <c r="Q293" i="22" s="1"/>
  <c r="O292" i="22"/>
  <c r="Q292" i="22" s="1"/>
  <c r="O291" i="22"/>
  <c r="Q291" i="22" s="1"/>
  <c r="O290" i="22"/>
  <c r="Q290" i="22" s="1"/>
  <c r="O289" i="22"/>
  <c r="Q289" i="22" s="1"/>
  <c r="O288" i="22"/>
  <c r="Q288" i="22" s="1"/>
  <c r="O287" i="22"/>
  <c r="Q287" i="22" s="1"/>
  <c r="O286" i="22"/>
  <c r="Q286" i="22" s="1"/>
  <c r="O285" i="22"/>
  <c r="Q285" i="22" s="1"/>
  <c r="O284" i="22"/>
  <c r="Q284" i="22" s="1"/>
  <c r="O283" i="22"/>
  <c r="Q283" i="22" s="1"/>
  <c r="O282" i="22"/>
  <c r="Q282" i="22" s="1"/>
  <c r="O281" i="22"/>
  <c r="Q281" i="22" s="1"/>
  <c r="O280" i="22"/>
  <c r="Q280" i="22" s="1"/>
  <c r="O279" i="22"/>
  <c r="Q279" i="22" s="1"/>
  <c r="O278" i="22"/>
  <c r="Q278" i="22" s="1"/>
  <c r="O277" i="22"/>
  <c r="Q277" i="22" s="1"/>
  <c r="O276" i="22"/>
  <c r="Q276" i="22" s="1"/>
  <c r="O275" i="22"/>
  <c r="Q275" i="22" s="1"/>
  <c r="O274" i="22"/>
  <c r="Q274" i="22" s="1"/>
  <c r="O273" i="22"/>
  <c r="Q273" i="22" s="1"/>
  <c r="O272" i="22"/>
  <c r="Q272" i="22" s="1"/>
  <c r="O271" i="22"/>
  <c r="Q271" i="22" s="1"/>
  <c r="O270" i="22"/>
  <c r="Q270" i="22" s="1"/>
  <c r="O269" i="22"/>
  <c r="Q269" i="22" s="1"/>
  <c r="O268" i="22"/>
  <c r="Q268" i="22" s="1"/>
  <c r="O267" i="22"/>
  <c r="Q267" i="22" s="1"/>
  <c r="O266" i="22"/>
  <c r="Q266" i="22" s="1"/>
  <c r="O265" i="22"/>
  <c r="Q265" i="22" s="1"/>
  <c r="O264" i="22"/>
  <c r="Q264" i="22" s="1"/>
  <c r="O263" i="22"/>
  <c r="Q263" i="22" s="1"/>
  <c r="O262" i="22"/>
  <c r="Q262" i="22" s="1"/>
  <c r="O261" i="22"/>
  <c r="Q261" i="22" s="1"/>
  <c r="O260" i="22"/>
  <c r="Q260" i="22" s="1"/>
  <c r="O259" i="22"/>
  <c r="Q259" i="22" s="1"/>
  <c r="O258" i="22"/>
  <c r="Q258" i="22" s="1"/>
  <c r="O257" i="22"/>
  <c r="Q257" i="22" s="1"/>
  <c r="O256" i="22"/>
  <c r="Q256" i="22" s="1"/>
  <c r="O255" i="22"/>
  <c r="Q255" i="22" s="1"/>
  <c r="O254" i="22"/>
  <c r="Q254" i="22" s="1"/>
  <c r="O253" i="22"/>
  <c r="Q253" i="22" s="1"/>
  <c r="O252" i="22"/>
  <c r="Q252" i="22" s="1"/>
  <c r="O251" i="22"/>
  <c r="Q251" i="22" s="1"/>
  <c r="O250" i="22"/>
  <c r="Q250" i="22" s="1"/>
  <c r="O249" i="22"/>
  <c r="Q249" i="22" s="1"/>
  <c r="O248" i="22"/>
  <c r="Q248" i="22" s="1"/>
  <c r="O247" i="22"/>
  <c r="Q247" i="22" s="1"/>
  <c r="O246" i="22"/>
  <c r="Q246" i="22" s="1"/>
  <c r="O245" i="22"/>
  <c r="Q245" i="22" s="1"/>
  <c r="O244" i="22"/>
  <c r="Q244" i="22" s="1"/>
  <c r="O243" i="22"/>
  <c r="Q243" i="22" s="1"/>
  <c r="O242" i="22"/>
  <c r="Q242" i="22" s="1"/>
  <c r="O241" i="22"/>
  <c r="Q241" i="22" s="1"/>
  <c r="O240" i="22"/>
  <c r="Q240" i="22" s="1"/>
  <c r="O239" i="22"/>
  <c r="Q239" i="22" s="1"/>
  <c r="O238" i="22"/>
  <c r="Q238" i="22" s="1"/>
  <c r="O237" i="22"/>
  <c r="Q237" i="22" s="1"/>
  <c r="O236" i="22"/>
  <c r="Q236" i="22" s="1"/>
  <c r="O235" i="22"/>
  <c r="Q235" i="22" s="1"/>
  <c r="O234" i="22"/>
  <c r="Q234" i="22" s="1"/>
  <c r="O233" i="22"/>
  <c r="Q233" i="22" s="1"/>
  <c r="O232" i="22"/>
  <c r="Q232" i="22" s="1"/>
  <c r="O231" i="22"/>
  <c r="Q231" i="22" s="1"/>
  <c r="O230" i="22"/>
  <c r="Q230" i="22" s="1"/>
  <c r="O229" i="22"/>
  <c r="Q229" i="22" s="1"/>
  <c r="O228" i="22"/>
  <c r="Q228" i="22" s="1"/>
  <c r="O227" i="22"/>
  <c r="Q227" i="22" s="1"/>
  <c r="O226" i="22"/>
  <c r="Q226" i="22" s="1"/>
  <c r="O225" i="22"/>
  <c r="Q225" i="22" s="1"/>
  <c r="O224" i="22"/>
  <c r="Q224" i="22" s="1"/>
  <c r="O223" i="22"/>
  <c r="Q223" i="22" s="1"/>
  <c r="O222" i="22"/>
  <c r="Q222" i="22" s="1"/>
  <c r="O221" i="22"/>
  <c r="Q221" i="22" s="1"/>
  <c r="O220" i="22"/>
  <c r="Q220" i="22" s="1"/>
  <c r="O219" i="22"/>
  <c r="Q219" i="22" s="1"/>
  <c r="O218" i="22"/>
  <c r="Q218" i="22" s="1"/>
  <c r="O217" i="22"/>
  <c r="Q217" i="22" s="1"/>
  <c r="O216" i="22"/>
  <c r="Q216" i="22" s="1"/>
  <c r="O215" i="22"/>
  <c r="Q215" i="22" s="1"/>
  <c r="O214" i="22"/>
  <c r="Q214" i="22" s="1"/>
  <c r="O213" i="22"/>
  <c r="Q213" i="22" s="1"/>
  <c r="O212" i="22"/>
  <c r="Q212" i="22" s="1"/>
  <c r="O211" i="22"/>
  <c r="Q211" i="22" s="1"/>
  <c r="O210" i="22"/>
  <c r="Q210" i="22" s="1"/>
  <c r="O209" i="22"/>
  <c r="Q209" i="22" s="1"/>
  <c r="O208" i="22"/>
  <c r="Q208" i="22" s="1"/>
  <c r="O207" i="22"/>
  <c r="Q207" i="22" s="1"/>
  <c r="O206" i="22"/>
  <c r="Q206" i="22" s="1"/>
  <c r="O205" i="22"/>
  <c r="Q205" i="22" s="1"/>
  <c r="O204" i="22"/>
  <c r="Q204" i="22" s="1"/>
  <c r="O203" i="22"/>
  <c r="Q203" i="22" s="1"/>
  <c r="O202" i="22"/>
  <c r="Q202" i="22" s="1"/>
  <c r="O201" i="22"/>
  <c r="Q201" i="22" s="1"/>
  <c r="O200" i="22"/>
  <c r="Q200" i="22" s="1"/>
  <c r="O199" i="22"/>
  <c r="Q199" i="22" s="1"/>
  <c r="O198" i="22"/>
  <c r="Q198" i="22" s="1"/>
  <c r="O197" i="22"/>
  <c r="Q197" i="22" s="1"/>
  <c r="O196" i="22"/>
  <c r="Q196" i="22" s="1"/>
  <c r="O195" i="22"/>
  <c r="Q195" i="22" s="1"/>
  <c r="O194" i="22"/>
  <c r="Q194" i="22" s="1"/>
  <c r="O193" i="22"/>
  <c r="Q193" i="22" s="1"/>
  <c r="O192" i="22"/>
  <c r="Q192" i="22" s="1"/>
  <c r="O191" i="22"/>
  <c r="Q191" i="22" s="1"/>
  <c r="O190" i="22"/>
  <c r="Q190" i="22" s="1"/>
  <c r="O189" i="22"/>
  <c r="Q189" i="22" s="1"/>
  <c r="O188" i="22"/>
  <c r="Q188" i="22" s="1"/>
  <c r="O187" i="22"/>
  <c r="Q187" i="22" s="1"/>
  <c r="O186" i="22"/>
  <c r="Q186" i="22" s="1"/>
  <c r="O185" i="22"/>
  <c r="Q185" i="22" s="1"/>
  <c r="O184" i="22"/>
  <c r="Q184" i="22" s="1"/>
  <c r="O183" i="22"/>
  <c r="Q183" i="22" s="1"/>
  <c r="O182" i="22"/>
  <c r="Q182" i="22" s="1"/>
  <c r="O181" i="22"/>
  <c r="Q181" i="22" s="1"/>
  <c r="O180" i="22"/>
  <c r="Q180" i="22" s="1"/>
  <c r="O179" i="22"/>
  <c r="Q179" i="22" s="1"/>
  <c r="O178" i="22"/>
  <c r="Q178" i="22" s="1"/>
  <c r="O177" i="22"/>
  <c r="Q177" i="22" s="1"/>
  <c r="O176" i="22"/>
  <c r="Q176" i="22" s="1"/>
  <c r="O175" i="22"/>
  <c r="Q175" i="22" s="1"/>
  <c r="O174" i="22"/>
  <c r="Q174" i="22" s="1"/>
  <c r="O173" i="22"/>
  <c r="Q173" i="22" s="1"/>
  <c r="O172" i="22"/>
  <c r="Q172" i="22" s="1"/>
  <c r="O171" i="22"/>
  <c r="Q171" i="22" s="1"/>
  <c r="O170" i="22"/>
  <c r="Q170" i="22" s="1"/>
  <c r="O169" i="22"/>
  <c r="Q169" i="22" s="1"/>
  <c r="O168" i="22"/>
  <c r="Q168" i="22" s="1"/>
  <c r="O167" i="22"/>
  <c r="Q167" i="22" s="1"/>
  <c r="O166" i="22"/>
  <c r="Q166" i="22" s="1"/>
  <c r="O165" i="22"/>
  <c r="Q165" i="22" s="1"/>
  <c r="O164" i="22"/>
  <c r="Q164" i="22" s="1"/>
  <c r="O163" i="22"/>
  <c r="Q163" i="22" s="1"/>
  <c r="O162" i="22"/>
  <c r="Q162" i="22" s="1"/>
  <c r="O161" i="22"/>
  <c r="Q161" i="22" s="1"/>
  <c r="O160" i="22"/>
  <c r="Q160" i="22" s="1"/>
  <c r="O159" i="22"/>
  <c r="Q159" i="22" s="1"/>
  <c r="O158" i="22"/>
  <c r="Q158" i="22" s="1"/>
  <c r="O157" i="22"/>
  <c r="Q157" i="22" s="1"/>
  <c r="O156" i="22"/>
  <c r="Q156" i="22" s="1"/>
  <c r="O155" i="22"/>
  <c r="Q155" i="22" s="1"/>
  <c r="O154" i="22"/>
  <c r="Q154" i="22" s="1"/>
  <c r="O153" i="22"/>
  <c r="Q153" i="22" s="1"/>
  <c r="O152" i="22"/>
  <c r="Q152" i="22" s="1"/>
  <c r="O151" i="22"/>
  <c r="Q151" i="22" s="1"/>
  <c r="O150" i="22"/>
  <c r="Q150" i="22" s="1"/>
  <c r="O149" i="22"/>
  <c r="Q149" i="22" s="1"/>
  <c r="O148" i="22"/>
  <c r="Q148" i="22" s="1"/>
  <c r="O147" i="22"/>
  <c r="Q147" i="22" s="1"/>
  <c r="O146" i="22"/>
  <c r="Q146" i="22" s="1"/>
  <c r="O145" i="22"/>
  <c r="Q145" i="22" s="1"/>
  <c r="O144" i="22"/>
  <c r="Q144" i="22" s="1"/>
  <c r="O143" i="22"/>
  <c r="Q143" i="22" s="1"/>
  <c r="O142" i="22"/>
  <c r="Q142" i="22" s="1"/>
  <c r="O141" i="22"/>
  <c r="Q141" i="22" s="1"/>
  <c r="O140" i="22"/>
  <c r="Q140" i="22" s="1"/>
  <c r="O139" i="22"/>
  <c r="Q139" i="22" s="1"/>
  <c r="O138" i="22"/>
  <c r="Q138" i="22" s="1"/>
  <c r="O137" i="22"/>
  <c r="Q137" i="22" s="1"/>
  <c r="O136" i="22"/>
  <c r="Q136" i="22" s="1"/>
  <c r="O135" i="22"/>
  <c r="Q135" i="22" s="1"/>
  <c r="O134" i="22"/>
  <c r="Q134" i="22" s="1"/>
  <c r="O133" i="22"/>
  <c r="Q133" i="22" s="1"/>
  <c r="O132" i="22"/>
  <c r="Q132" i="22" s="1"/>
  <c r="O131" i="22"/>
  <c r="Q131" i="22" s="1"/>
  <c r="O130" i="22"/>
  <c r="Q130" i="22" s="1"/>
  <c r="O129" i="22"/>
  <c r="Q129" i="22" s="1"/>
  <c r="O128" i="22"/>
  <c r="Q128" i="22" s="1"/>
  <c r="O127" i="22"/>
  <c r="Q127" i="22" s="1"/>
  <c r="O126" i="22"/>
  <c r="Q126" i="22" s="1"/>
  <c r="O125" i="22"/>
  <c r="Q125" i="22" s="1"/>
  <c r="O124" i="22"/>
  <c r="Q124" i="22" s="1"/>
  <c r="O123" i="22"/>
  <c r="Q123" i="22" s="1"/>
  <c r="O122" i="22"/>
  <c r="Q122" i="22" s="1"/>
  <c r="O121" i="22"/>
  <c r="Q121" i="22" s="1"/>
  <c r="O120" i="22"/>
  <c r="Q120" i="22" s="1"/>
  <c r="O119" i="22"/>
  <c r="Q119" i="22" s="1"/>
  <c r="O118" i="22"/>
  <c r="Q118" i="22" s="1"/>
  <c r="O117" i="22"/>
  <c r="Q117" i="22" s="1"/>
  <c r="O116" i="22"/>
  <c r="Q116" i="22" s="1"/>
  <c r="O115" i="22"/>
  <c r="Q115" i="22" s="1"/>
  <c r="O114" i="22"/>
  <c r="Q114" i="22" s="1"/>
  <c r="O113" i="22"/>
  <c r="Q113" i="22" s="1"/>
  <c r="O112" i="22"/>
  <c r="Q112" i="22" s="1"/>
  <c r="O111" i="22"/>
  <c r="Q111" i="22" s="1"/>
  <c r="O110" i="22"/>
  <c r="Q110" i="22" s="1"/>
  <c r="O109" i="22"/>
  <c r="Q109" i="22" s="1"/>
  <c r="O108" i="22"/>
  <c r="Q108" i="22" s="1"/>
  <c r="O107" i="22"/>
  <c r="Q107" i="22" s="1"/>
  <c r="O106" i="22"/>
  <c r="Q106" i="22" s="1"/>
  <c r="O105" i="22"/>
  <c r="Q105" i="22" s="1"/>
  <c r="O104" i="22"/>
  <c r="Q104" i="22" s="1"/>
  <c r="O103" i="22"/>
  <c r="Q103" i="22" s="1"/>
  <c r="O102" i="22"/>
  <c r="Q102" i="22" s="1"/>
  <c r="O101" i="22"/>
  <c r="Q101" i="22" s="1"/>
  <c r="O100" i="22"/>
  <c r="Q100" i="22" s="1"/>
  <c r="O99" i="22"/>
  <c r="Q99" i="22" s="1"/>
  <c r="O98" i="22"/>
  <c r="Q98" i="22" s="1"/>
  <c r="O97" i="22"/>
  <c r="Q97" i="22" s="1"/>
  <c r="O96" i="22"/>
  <c r="Q96" i="22" s="1"/>
  <c r="O95" i="22"/>
  <c r="Q95" i="22" s="1"/>
  <c r="O94" i="22"/>
  <c r="Q94" i="22" s="1"/>
  <c r="O93" i="22"/>
  <c r="Q93" i="22" s="1"/>
  <c r="O92" i="22"/>
  <c r="Q92" i="22" s="1"/>
  <c r="O91" i="22"/>
  <c r="Q91" i="22" s="1"/>
  <c r="O90" i="22"/>
  <c r="Q90" i="22" s="1"/>
  <c r="O89" i="22"/>
  <c r="Q89" i="22" s="1"/>
  <c r="O88" i="22"/>
  <c r="Q88" i="22" s="1"/>
  <c r="O87" i="22"/>
  <c r="Q87" i="22" s="1"/>
  <c r="O86" i="22"/>
  <c r="Q86" i="22" s="1"/>
  <c r="O85" i="22"/>
  <c r="Q85" i="22" s="1"/>
  <c r="O84" i="22"/>
  <c r="Q84" i="22" s="1"/>
  <c r="O83" i="22"/>
  <c r="Q83" i="22" s="1"/>
  <c r="O82" i="22"/>
  <c r="Q82" i="22" s="1"/>
  <c r="O81" i="22"/>
  <c r="Q81" i="22" s="1"/>
  <c r="O80" i="22"/>
  <c r="Q80" i="22" s="1"/>
  <c r="O79" i="22"/>
  <c r="Q79" i="22" s="1"/>
  <c r="O78" i="22"/>
  <c r="Q78" i="22" s="1"/>
  <c r="O77" i="22"/>
  <c r="Q77" i="22" s="1"/>
  <c r="O76" i="22"/>
  <c r="Q76" i="22" s="1"/>
  <c r="O75" i="22"/>
  <c r="Q75" i="22" s="1"/>
  <c r="O74" i="22"/>
  <c r="Q74" i="22" s="1"/>
  <c r="O73" i="22"/>
  <c r="Q73" i="22" s="1"/>
  <c r="O72" i="22"/>
  <c r="Q72" i="22" s="1"/>
  <c r="O71" i="22"/>
  <c r="Q71" i="22" s="1"/>
  <c r="O70" i="22"/>
  <c r="Q70" i="22" s="1"/>
  <c r="O69" i="22"/>
  <c r="Q69" i="22" s="1"/>
  <c r="O68" i="22"/>
  <c r="Q68" i="22" s="1"/>
  <c r="O67" i="22"/>
  <c r="Q67" i="22" s="1"/>
  <c r="O66" i="22"/>
  <c r="Q66" i="22" s="1"/>
  <c r="O65" i="22"/>
  <c r="Q65" i="22" s="1"/>
  <c r="O64" i="22"/>
  <c r="Q64" i="22" s="1"/>
  <c r="O63" i="22"/>
  <c r="Q63" i="22" s="1"/>
  <c r="O62" i="22"/>
  <c r="Q62" i="22" s="1"/>
  <c r="O61" i="22"/>
  <c r="Q61" i="22" s="1"/>
  <c r="O60" i="22"/>
  <c r="Q60" i="22" s="1"/>
  <c r="O59" i="22"/>
  <c r="Q59" i="22" s="1"/>
  <c r="O58" i="22"/>
  <c r="Q58" i="22" s="1"/>
  <c r="O57" i="22"/>
  <c r="Q57" i="22" s="1"/>
  <c r="O56" i="22"/>
  <c r="Q56" i="22" s="1"/>
  <c r="O55" i="22"/>
  <c r="Q55" i="22" s="1"/>
  <c r="O54" i="22"/>
  <c r="Q54" i="22" s="1"/>
  <c r="O53" i="22"/>
  <c r="Q53" i="22" s="1"/>
  <c r="O52" i="22"/>
  <c r="Q52" i="22" s="1"/>
  <c r="O51" i="22"/>
  <c r="Q51" i="22" s="1"/>
  <c r="O50" i="22"/>
  <c r="Q50" i="22" s="1"/>
  <c r="O49" i="22"/>
  <c r="Q49" i="22" s="1"/>
  <c r="O48" i="22"/>
  <c r="Q48" i="22" s="1"/>
  <c r="O47" i="22"/>
  <c r="Q47" i="22" s="1"/>
  <c r="O46" i="22"/>
  <c r="Q46" i="22" s="1"/>
  <c r="O45" i="22"/>
  <c r="Q45" i="22" s="1"/>
  <c r="O44" i="22"/>
  <c r="Q44" i="22" s="1"/>
  <c r="O43" i="22"/>
  <c r="Q43" i="22" s="1"/>
  <c r="O42" i="22"/>
  <c r="Q42" i="22" s="1"/>
  <c r="O41" i="22"/>
  <c r="Q41" i="22" s="1"/>
  <c r="O40" i="22"/>
  <c r="Q40" i="22" s="1"/>
  <c r="O39" i="22"/>
  <c r="Q39" i="22" s="1"/>
  <c r="O38" i="22"/>
  <c r="Q38" i="22" s="1"/>
  <c r="O37" i="22"/>
  <c r="Q37" i="22" s="1"/>
  <c r="O36" i="22"/>
  <c r="Q36" i="22" s="1"/>
  <c r="O35" i="22"/>
  <c r="Q35" i="22" s="1"/>
  <c r="O34" i="22"/>
  <c r="Q34" i="22" s="1"/>
  <c r="O33" i="22"/>
  <c r="Q33" i="22" s="1"/>
  <c r="O32" i="22"/>
  <c r="Q32" i="22" s="1"/>
  <c r="O31" i="22"/>
  <c r="Q31" i="22" s="1"/>
  <c r="O30" i="22"/>
  <c r="Q30" i="22" s="1"/>
  <c r="O29" i="22"/>
  <c r="Q29" i="22" s="1"/>
  <c r="O28" i="22"/>
  <c r="Q28" i="22" s="1"/>
  <c r="O27" i="22"/>
  <c r="Q27" i="22" s="1"/>
  <c r="O26" i="22"/>
  <c r="Q26" i="22" s="1"/>
  <c r="O25" i="22"/>
  <c r="Q25" i="22" s="1"/>
  <c r="O24" i="22"/>
  <c r="Q24" i="22" s="1"/>
  <c r="O23" i="22"/>
  <c r="Q23" i="22" s="1"/>
  <c r="O22" i="22"/>
  <c r="Q22" i="22" s="1"/>
  <c r="O21" i="22"/>
  <c r="Q21" i="22" s="1"/>
  <c r="O20" i="22"/>
  <c r="Q20" i="22" s="1"/>
  <c r="O19" i="22"/>
  <c r="Q19" i="22" s="1"/>
  <c r="O18" i="22"/>
  <c r="Q18" i="22" s="1"/>
  <c r="O17" i="22"/>
  <c r="Q17" i="22" s="1"/>
  <c r="O16" i="22"/>
  <c r="Q16" i="22" s="1"/>
  <c r="O15" i="22"/>
  <c r="Q15" i="22" s="1"/>
  <c r="O14" i="22"/>
  <c r="Q14" i="22" s="1"/>
  <c r="O13" i="22"/>
  <c r="Q13" i="22" s="1"/>
  <c r="O12" i="22"/>
  <c r="Q12" i="22" s="1"/>
  <c r="O11" i="22"/>
  <c r="Q11" i="22" s="1"/>
  <c r="O10" i="22"/>
  <c r="Q10" i="22" s="1"/>
  <c r="O9" i="22"/>
  <c r="Q9" i="22" s="1"/>
  <c r="O8" i="22"/>
  <c r="Q8" i="22" s="1"/>
  <c r="AC7" i="22"/>
  <c r="AD7" i="22" s="1"/>
  <c r="O7" i="22"/>
  <c r="Q7" i="22" s="1"/>
  <c r="AC6" i="22"/>
  <c r="AD6" i="22" s="1"/>
  <c r="O6" i="22"/>
  <c r="Q6" i="22" s="1"/>
  <c r="AC5" i="22"/>
  <c r="AD5" i="22" s="1"/>
  <c r="O5" i="22"/>
  <c r="Q5" i="22" s="1"/>
  <c r="AC4" i="22"/>
  <c r="AD4" i="22" s="1"/>
  <c r="O4" i="22"/>
  <c r="Q4" i="22" s="1"/>
  <c r="O3" i="22"/>
  <c r="N10" i="30" l="1"/>
  <c r="I17" i="30"/>
  <c r="I18" i="30"/>
  <c r="I19" i="30"/>
  <c r="I7" i="30" s="1"/>
  <c r="K14" i="22"/>
  <c r="U6" i="22"/>
  <c r="AC9" i="22"/>
  <c r="U7" i="22"/>
  <c r="T8" i="22"/>
  <c r="T4" i="22"/>
  <c r="T3" i="22"/>
  <c r="T14" i="22"/>
  <c r="T11" i="22"/>
  <c r="T6" i="22"/>
  <c r="AC11" i="22"/>
  <c r="AC10" i="22"/>
  <c r="AC12" i="22" s="1"/>
  <c r="T13" i="22"/>
  <c r="T12" i="22"/>
  <c r="T5" i="22"/>
  <c r="J7" i="4"/>
  <c r="J6" i="4"/>
  <c r="J4" i="4"/>
  <c r="J3" i="4"/>
  <c r="C5" i="1"/>
  <c r="AB19" i="22" l="1"/>
  <c r="T18" i="22"/>
  <c r="T19" i="22"/>
  <c r="T20" i="22"/>
  <c r="T7" i="22" s="1"/>
  <c r="AB21" i="22"/>
  <c r="AB20" i="22"/>
  <c r="D2" i="1"/>
  <c r="C2" i="1"/>
  <c r="H3" i="19" a="1"/>
  <c r="H3" i="19" l="1"/>
  <c r="J3" i="19" s="1"/>
  <c r="K13" i="30"/>
  <c r="N6" i="30"/>
  <c r="P5" i="20"/>
  <c r="B2160" i="20"/>
  <c r="C2160" i="20" s="1"/>
  <c r="B2159" i="20"/>
  <c r="C2159" i="20" s="1"/>
  <c r="B2158" i="20"/>
  <c r="C2158" i="20" s="1"/>
  <c r="B2157" i="20"/>
  <c r="C2157" i="20" s="1"/>
  <c r="B2156" i="20"/>
  <c r="C2156" i="20" s="1"/>
  <c r="B2155" i="20"/>
  <c r="C2155" i="20" s="1"/>
  <c r="B2154" i="20"/>
  <c r="C2154" i="20" s="1"/>
  <c r="B2153" i="20"/>
  <c r="C2153" i="20" s="1"/>
  <c r="B2152" i="20"/>
  <c r="C2152" i="20" s="1"/>
  <c r="B2151" i="20"/>
  <c r="C2151" i="20" s="1"/>
  <c r="B2150" i="20"/>
  <c r="C2150" i="20" s="1"/>
  <c r="B2149" i="20"/>
  <c r="C2149" i="20" s="1"/>
  <c r="B2148" i="20"/>
  <c r="C2148" i="20" s="1"/>
  <c r="B2147" i="20"/>
  <c r="C2147" i="20" s="1"/>
  <c r="B2146" i="20"/>
  <c r="C2146" i="20" s="1"/>
  <c r="B2145" i="20"/>
  <c r="C2145" i="20" s="1"/>
  <c r="B2144" i="20"/>
  <c r="C2144" i="20" s="1"/>
  <c r="B2143" i="20"/>
  <c r="C2143" i="20" s="1"/>
  <c r="B2142" i="20"/>
  <c r="C2142" i="20" s="1"/>
  <c r="B2141" i="20"/>
  <c r="C2141" i="20" s="1"/>
  <c r="B2140" i="20"/>
  <c r="C2140" i="20" s="1"/>
  <c r="B2139" i="20"/>
  <c r="C2139" i="20" s="1"/>
  <c r="B2138" i="20"/>
  <c r="C2138" i="20" s="1"/>
  <c r="B2137" i="20"/>
  <c r="C2137" i="20" s="1"/>
  <c r="B2136" i="20"/>
  <c r="C2136" i="20" s="1"/>
  <c r="B2135" i="20"/>
  <c r="C2135" i="20" s="1"/>
  <c r="B2134" i="20"/>
  <c r="C2134" i="20" s="1"/>
  <c r="B2133" i="20"/>
  <c r="C2133" i="20" s="1"/>
  <c r="B2132" i="20"/>
  <c r="C2132" i="20" s="1"/>
  <c r="B2131" i="20"/>
  <c r="C2131" i="20" s="1"/>
  <c r="B2130" i="20"/>
  <c r="C2130" i="20" s="1"/>
  <c r="B2129" i="20"/>
  <c r="C2129" i="20" s="1"/>
  <c r="B2128" i="20"/>
  <c r="C2128" i="20" s="1"/>
  <c r="B2127" i="20"/>
  <c r="C2127" i="20" s="1"/>
  <c r="B2126" i="20"/>
  <c r="C2126" i="20" s="1"/>
  <c r="B2125" i="20"/>
  <c r="C2125" i="20" s="1"/>
  <c r="B2124" i="20"/>
  <c r="C2124" i="20" s="1"/>
  <c r="B2123" i="20"/>
  <c r="C2123" i="20" s="1"/>
  <c r="B2122" i="20"/>
  <c r="C2122" i="20" s="1"/>
  <c r="B2121" i="20"/>
  <c r="C2121" i="20" s="1"/>
  <c r="B2120" i="20"/>
  <c r="C2120" i="20" s="1"/>
  <c r="B2119" i="20"/>
  <c r="C2119" i="20" s="1"/>
  <c r="B2118" i="20"/>
  <c r="C2118" i="20" s="1"/>
  <c r="B2117" i="20"/>
  <c r="C2117" i="20" s="1"/>
  <c r="B2116" i="20"/>
  <c r="C2116" i="20" s="1"/>
  <c r="B2115" i="20"/>
  <c r="C2115" i="20" s="1"/>
  <c r="B2114" i="20"/>
  <c r="C2114" i="20" s="1"/>
  <c r="B2113" i="20"/>
  <c r="C2113" i="20" s="1"/>
  <c r="B2112" i="20"/>
  <c r="C2112" i="20" s="1"/>
  <c r="B2111" i="20"/>
  <c r="C2111" i="20" s="1"/>
  <c r="B2110" i="20"/>
  <c r="C2110" i="20" s="1"/>
  <c r="B2109" i="20"/>
  <c r="C2109" i="20" s="1"/>
  <c r="B2108" i="20"/>
  <c r="C2108" i="20" s="1"/>
  <c r="B2107" i="20"/>
  <c r="C2107" i="20" s="1"/>
  <c r="B2106" i="20"/>
  <c r="C2106" i="20" s="1"/>
  <c r="B2105" i="20"/>
  <c r="C2105" i="20" s="1"/>
  <c r="B2104" i="20"/>
  <c r="C2104" i="20" s="1"/>
  <c r="B2103" i="20"/>
  <c r="C2103" i="20" s="1"/>
  <c r="B2102" i="20"/>
  <c r="C2102" i="20" s="1"/>
  <c r="B2101" i="20"/>
  <c r="C2101" i="20" s="1"/>
  <c r="B2100" i="20"/>
  <c r="C2100" i="20" s="1"/>
  <c r="B2099" i="20"/>
  <c r="C2099" i="20" s="1"/>
  <c r="B2098" i="20"/>
  <c r="C2098" i="20" s="1"/>
  <c r="B2097" i="20"/>
  <c r="C2097" i="20" s="1"/>
  <c r="B2096" i="20"/>
  <c r="C2096" i="20" s="1"/>
  <c r="B2095" i="20"/>
  <c r="C2095" i="20" s="1"/>
  <c r="B2094" i="20"/>
  <c r="C2094" i="20" s="1"/>
  <c r="B2093" i="20"/>
  <c r="C2093" i="20" s="1"/>
  <c r="B2092" i="20"/>
  <c r="C2092" i="20" s="1"/>
  <c r="B2091" i="20"/>
  <c r="C2091" i="20" s="1"/>
  <c r="B2090" i="20"/>
  <c r="C2090" i="20" s="1"/>
  <c r="B2089" i="20"/>
  <c r="C2089" i="20" s="1"/>
  <c r="B2088" i="20"/>
  <c r="C2088" i="20" s="1"/>
  <c r="B2087" i="20"/>
  <c r="C2087" i="20" s="1"/>
  <c r="B2086" i="20"/>
  <c r="C2086" i="20" s="1"/>
  <c r="B2085" i="20"/>
  <c r="C2085" i="20" s="1"/>
  <c r="B2084" i="20"/>
  <c r="C2084" i="20" s="1"/>
  <c r="B2083" i="20"/>
  <c r="C2083" i="20" s="1"/>
  <c r="B2082" i="20"/>
  <c r="C2082" i="20" s="1"/>
  <c r="B2081" i="20"/>
  <c r="C2081" i="20" s="1"/>
  <c r="B2080" i="20"/>
  <c r="C2080" i="20" s="1"/>
  <c r="B2079" i="20"/>
  <c r="C2079" i="20" s="1"/>
  <c r="B2078" i="20"/>
  <c r="C2078" i="20" s="1"/>
  <c r="B2077" i="20"/>
  <c r="C2077" i="20" s="1"/>
  <c r="B2076" i="20"/>
  <c r="C2076" i="20" s="1"/>
  <c r="B2075" i="20"/>
  <c r="C2075" i="20" s="1"/>
  <c r="B2074" i="20"/>
  <c r="C2074" i="20" s="1"/>
  <c r="B2073" i="20"/>
  <c r="C2073" i="20" s="1"/>
  <c r="B2072" i="20"/>
  <c r="C2072" i="20" s="1"/>
  <c r="B2071" i="20"/>
  <c r="C2071" i="20" s="1"/>
  <c r="B2070" i="20"/>
  <c r="C2070" i="20" s="1"/>
  <c r="B2069" i="20"/>
  <c r="C2069" i="20" s="1"/>
  <c r="B2068" i="20"/>
  <c r="C2068" i="20" s="1"/>
  <c r="B2067" i="20"/>
  <c r="C2067" i="20" s="1"/>
  <c r="B2066" i="20"/>
  <c r="C2066" i="20" s="1"/>
  <c r="B2065" i="20"/>
  <c r="C2065" i="20" s="1"/>
  <c r="B2064" i="20"/>
  <c r="C2064" i="20" s="1"/>
  <c r="B2063" i="20"/>
  <c r="C2063" i="20" s="1"/>
  <c r="B2062" i="20"/>
  <c r="C2062" i="20" s="1"/>
  <c r="B2061" i="20"/>
  <c r="C2061" i="20" s="1"/>
  <c r="B2060" i="20"/>
  <c r="C2060" i="20" s="1"/>
  <c r="B2059" i="20"/>
  <c r="C2059" i="20" s="1"/>
  <c r="B2058" i="20"/>
  <c r="C2058" i="20" s="1"/>
  <c r="B2057" i="20"/>
  <c r="C2057" i="20" s="1"/>
  <c r="B2056" i="20"/>
  <c r="C2056" i="20" s="1"/>
  <c r="B2055" i="20"/>
  <c r="C2055" i="20" s="1"/>
  <c r="B2054" i="20"/>
  <c r="C2054" i="20" s="1"/>
  <c r="B2053" i="20"/>
  <c r="C2053" i="20" s="1"/>
  <c r="B2052" i="20"/>
  <c r="C2052" i="20" s="1"/>
  <c r="B2051" i="20"/>
  <c r="C2051" i="20" s="1"/>
  <c r="B2050" i="20"/>
  <c r="C2050" i="20" s="1"/>
  <c r="B2049" i="20"/>
  <c r="C2049" i="20" s="1"/>
  <c r="B2048" i="20"/>
  <c r="C2048" i="20" s="1"/>
  <c r="B2047" i="20"/>
  <c r="C2047" i="20" s="1"/>
  <c r="B2046" i="20"/>
  <c r="C2046" i="20" s="1"/>
  <c r="B2045" i="20"/>
  <c r="C2045" i="20" s="1"/>
  <c r="B2044" i="20"/>
  <c r="C2044" i="20" s="1"/>
  <c r="B2043" i="20"/>
  <c r="C2043" i="20" s="1"/>
  <c r="B2042" i="20"/>
  <c r="C2042" i="20" s="1"/>
  <c r="B2041" i="20"/>
  <c r="C2041" i="20" s="1"/>
  <c r="B2040" i="20"/>
  <c r="C2040" i="20" s="1"/>
  <c r="B2039" i="20"/>
  <c r="C2039" i="20" s="1"/>
  <c r="B2038" i="20"/>
  <c r="C2038" i="20" s="1"/>
  <c r="B2037" i="20"/>
  <c r="C2037" i="20" s="1"/>
  <c r="B2036" i="20"/>
  <c r="C2036" i="20" s="1"/>
  <c r="B2035" i="20"/>
  <c r="C2035" i="20" s="1"/>
  <c r="B2034" i="20"/>
  <c r="C2034" i="20" s="1"/>
  <c r="B2033" i="20"/>
  <c r="C2033" i="20" s="1"/>
  <c r="B2032" i="20"/>
  <c r="C2032" i="20" s="1"/>
  <c r="B2031" i="20"/>
  <c r="C2031" i="20" s="1"/>
  <c r="B2030" i="20"/>
  <c r="C2030" i="20" s="1"/>
  <c r="B2029" i="20"/>
  <c r="C2029" i="20" s="1"/>
  <c r="B2028" i="20"/>
  <c r="C2028" i="20" s="1"/>
  <c r="B2027" i="20"/>
  <c r="C2027" i="20" s="1"/>
  <c r="B2026" i="20"/>
  <c r="C2026" i="20" s="1"/>
  <c r="B2025" i="20"/>
  <c r="C2025" i="20" s="1"/>
  <c r="B2024" i="20"/>
  <c r="C2024" i="20" s="1"/>
  <c r="B2023" i="20"/>
  <c r="C2023" i="20" s="1"/>
  <c r="B2022" i="20"/>
  <c r="C2022" i="20" s="1"/>
  <c r="B2021" i="20"/>
  <c r="C2021" i="20" s="1"/>
  <c r="B2020" i="20"/>
  <c r="C2020" i="20" s="1"/>
  <c r="B2019" i="20"/>
  <c r="C2019" i="20" s="1"/>
  <c r="B2018" i="20"/>
  <c r="C2018" i="20" s="1"/>
  <c r="B2017" i="20"/>
  <c r="C2017" i="20" s="1"/>
  <c r="B2016" i="20"/>
  <c r="C2016" i="20" s="1"/>
  <c r="B2015" i="20"/>
  <c r="C2015" i="20" s="1"/>
  <c r="B2014" i="20"/>
  <c r="C2014" i="20" s="1"/>
  <c r="B2013" i="20"/>
  <c r="C2013" i="20" s="1"/>
  <c r="B2012" i="20"/>
  <c r="C2012" i="20" s="1"/>
  <c r="B2011" i="20"/>
  <c r="C2011" i="20" s="1"/>
  <c r="B2010" i="20"/>
  <c r="C2010" i="20" s="1"/>
  <c r="B2009" i="20"/>
  <c r="C2009" i="20" s="1"/>
  <c r="B2008" i="20"/>
  <c r="C2008" i="20" s="1"/>
  <c r="B2007" i="20"/>
  <c r="C2007" i="20" s="1"/>
  <c r="B2006" i="20"/>
  <c r="C2006" i="20" s="1"/>
  <c r="B2005" i="20"/>
  <c r="C2005" i="20" s="1"/>
  <c r="B2004" i="20"/>
  <c r="C2004" i="20" s="1"/>
  <c r="B2003" i="20"/>
  <c r="C2003" i="20" s="1"/>
  <c r="B2002" i="20"/>
  <c r="C2002" i="20" s="1"/>
  <c r="B2001" i="20"/>
  <c r="C2001" i="20" s="1"/>
  <c r="B2000" i="20"/>
  <c r="C2000" i="20" s="1"/>
  <c r="B1999" i="20"/>
  <c r="C1999" i="20" s="1"/>
  <c r="B1998" i="20"/>
  <c r="C1998" i="20" s="1"/>
  <c r="B1997" i="20"/>
  <c r="C1997" i="20" s="1"/>
  <c r="B1996" i="20"/>
  <c r="C1996" i="20" s="1"/>
  <c r="B1995" i="20"/>
  <c r="C1995" i="20" s="1"/>
  <c r="B1994" i="20"/>
  <c r="C1994" i="20" s="1"/>
  <c r="B1993" i="20"/>
  <c r="C1993" i="20" s="1"/>
  <c r="B1992" i="20"/>
  <c r="C1992" i="20" s="1"/>
  <c r="B1991" i="20"/>
  <c r="C1991" i="20" s="1"/>
  <c r="B1990" i="20"/>
  <c r="C1990" i="20" s="1"/>
  <c r="B1989" i="20"/>
  <c r="C1989" i="20" s="1"/>
  <c r="B1988" i="20"/>
  <c r="C1988" i="20" s="1"/>
  <c r="B1987" i="20"/>
  <c r="C1987" i="20" s="1"/>
  <c r="B1986" i="20"/>
  <c r="C1986" i="20" s="1"/>
  <c r="B1985" i="20"/>
  <c r="C1985" i="20" s="1"/>
  <c r="B1984" i="20"/>
  <c r="C1984" i="20" s="1"/>
  <c r="B1983" i="20"/>
  <c r="C1983" i="20" s="1"/>
  <c r="B1982" i="20"/>
  <c r="C1982" i="20" s="1"/>
  <c r="B1981" i="20"/>
  <c r="C1981" i="20" s="1"/>
  <c r="B1980" i="20"/>
  <c r="C1980" i="20" s="1"/>
  <c r="B1979" i="20"/>
  <c r="C1979" i="20" s="1"/>
  <c r="B1978" i="20"/>
  <c r="C1978" i="20" s="1"/>
  <c r="B1977" i="20"/>
  <c r="C1977" i="20" s="1"/>
  <c r="B1976" i="20"/>
  <c r="C1976" i="20" s="1"/>
  <c r="B1975" i="20"/>
  <c r="C1975" i="20" s="1"/>
  <c r="B1974" i="20"/>
  <c r="C1974" i="20" s="1"/>
  <c r="B1973" i="20"/>
  <c r="C1973" i="20" s="1"/>
  <c r="B1972" i="20"/>
  <c r="C1972" i="20" s="1"/>
  <c r="B1971" i="20"/>
  <c r="C1971" i="20" s="1"/>
  <c r="B1970" i="20"/>
  <c r="C1970" i="20" s="1"/>
  <c r="B1969" i="20"/>
  <c r="C1969" i="20" s="1"/>
  <c r="B1968" i="20"/>
  <c r="C1968" i="20" s="1"/>
  <c r="B1967" i="20"/>
  <c r="C1967" i="20" s="1"/>
  <c r="B1966" i="20"/>
  <c r="C1966" i="20" s="1"/>
  <c r="B1965" i="20"/>
  <c r="C1965" i="20" s="1"/>
  <c r="B1964" i="20"/>
  <c r="C1964" i="20" s="1"/>
  <c r="B1963" i="20"/>
  <c r="C1963" i="20" s="1"/>
  <c r="B1962" i="20"/>
  <c r="C1962" i="20" s="1"/>
  <c r="B1961" i="20"/>
  <c r="C1961" i="20" s="1"/>
  <c r="B1960" i="20"/>
  <c r="C1960" i="20" s="1"/>
  <c r="B1959" i="20"/>
  <c r="C1959" i="20" s="1"/>
  <c r="B1958" i="20"/>
  <c r="C1958" i="20" s="1"/>
  <c r="B1957" i="20"/>
  <c r="C1957" i="20" s="1"/>
  <c r="B1956" i="20"/>
  <c r="C1956" i="20" s="1"/>
  <c r="B1955" i="20"/>
  <c r="C1955" i="20" s="1"/>
  <c r="B1954" i="20"/>
  <c r="C1954" i="20" s="1"/>
  <c r="B1953" i="20"/>
  <c r="C1953" i="20" s="1"/>
  <c r="B1952" i="20"/>
  <c r="C1952" i="20" s="1"/>
  <c r="B1951" i="20"/>
  <c r="C1951" i="20" s="1"/>
  <c r="B1950" i="20"/>
  <c r="C1950" i="20" s="1"/>
  <c r="B1949" i="20"/>
  <c r="C1949" i="20" s="1"/>
  <c r="B1948" i="20"/>
  <c r="C1948" i="20" s="1"/>
  <c r="B1947" i="20"/>
  <c r="C1947" i="20" s="1"/>
  <c r="B1946" i="20"/>
  <c r="C1946" i="20" s="1"/>
  <c r="B1945" i="20"/>
  <c r="C1945" i="20" s="1"/>
  <c r="B1944" i="20"/>
  <c r="C1944" i="20" s="1"/>
  <c r="B1943" i="20"/>
  <c r="C1943" i="20" s="1"/>
  <c r="B1942" i="20"/>
  <c r="C1942" i="20" s="1"/>
  <c r="B1941" i="20"/>
  <c r="C1941" i="20" s="1"/>
  <c r="B1940" i="20"/>
  <c r="C1940" i="20" s="1"/>
  <c r="B1939" i="20"/>
  <c r="C1939" i="20" s="1"/>
  <c r="B1938" i="20"/>
  <c r="C1938" i="20" s="1"/>
  <c r="B1937" i="20"/>
  <c r="C1937" i="20" s="1"/>
  <c r="B1936" i="20"/>
  <c r="C1936" i="20" s="1"/>
  <c r="B1935" i="20"/>
  <c r="C1935" i="20" s="1"/>
  <c r="B1934" i="20"/>
  <c r="C1934" i="20" s="1"/>
  <c r="B1933" i="20"/>
  <c r="C1933" i="20" s="1"/>
  <c r="B1932" i="20"/>
  <c r="C1932" i="20" s="1"/>
  <c r="B1931" i="20"/>
  <c r="C1931" i="20" s="1"/>
  <c r="B1930" i="20"/>
  <c r="C1930" i="20" s="1"/>
  <c r="B1929" i="20"/>
  <c r="C1929" i="20" s="1"/>
  <c r="B1928" i="20"/>
  <c r="C1928" i="20" s="1"/>
  <c r="B1927" i="20"/>
  <c r="C1927" i="20" s="1"/>
  <c r="B1926" i="20"/>
  <c r="C1926" i="20" s="1"/>
  <c r="B1925" i="20"/>
  <c r="C1925" i="20" s="1"/>
  <c r="B1924" i="20"/>
  <c r="C1924" i="20" s="1"/>
  <c r="B1923" i="20"/>
  <c r="C1923" i="20" s="1"/>
  <c r="B1922" i="20"/>
  <c r="C1922" i="20" s="1"/>
  <c r="B1921" i="20"/>
  <c r="C1921" i="20" s="1"/>
  <c r="B1920" i="20"/>
  <c r="C1920" i="20" s="1"/>
  <c r="B1919" i="20"/>
  <c r="C1919" i="20" s="1"/>
  <c r="B1918" i="20"/>
  <c r="C1918" i="20" s="1"/>
  <c r="B1917" i="20"/>
  <c r="C1917" i="20" s="1"/>
  <c r="B1916" i="20"/>
  <c r="C1916" i="20" s="1"/>
  <c r="B1915" i="20"/>
  <c r="C1915" i="20" s="1"/>
  <c r="B1914" i="20"/>
  <c r="C1914" i="20" s="1"/>
  <c r="B1913" i="20"/>
  <c r="C1913" i="20" s="1"/>
  <c r="B1912" i="20"/>
  <c r="C1912" i="20" s="1"/>
  <c r="B1911" i="20"/>
  <c r="C1911" i="20" s="1"/>
  <c r="B1910" i="20"/>
  <c r="C1910" i="20" s="1"/>
  <c r="B1909" i="20"/>
  <c r="C1909" i="20" s="1"/>
  <c r="B1908" i="20"/>
  <c r="C1908" i="20" s="1"/>
  <c r="B1907" i="20"/>
  <c r="C1907" i="20" s="1"/>
  <c r="B1906" i="20"/>
  <c r="C1906" i="20" s="1"/>
  <c r="B1905" i="20"/>
  <c r="C1905" i="20" s="1"/>
  <c r="B1904" i="20"/>
  <c r="C1904" i="20" s="1"/>
  <c r="B1903" i="20"/>
  <c r="C1903" i="20" s="1"/>
  <c r="B1902" i="20"/>
  <c r="C1902" i="20" s="1"/>
  <c r="B1901" i="20"/>
  <c r="C1901" i="20" s="1"/>
  <c r="B1900" i="20"/>
  <c r="C1900" i="20" s="1"/>
  <c r="B1899" i="20"/>
  <c r="C1899" i="20" s="1"/>
  <c r="B1898" i="20"/>
  <c r="C1898" i="20" s="1"/>
  <c r="B1897" i="20"/>
  <c r="C1897" i="20" s="1"/>
  <c r="B1896" i="20"/>
  <c r="C1896" i="20" s="1"/>
  <c r="B1895" i="20"/>
  <c r="C1895" i="20" s="1"/>
  <c r="B1894" i="20"/>
  <c r="C1894" i="20" s="1"/>
  <c r="B1893" i="20"/>
  <c r="C1893" i="20" s="1"/>
  <c r="B1892" i="20"/>
  <c r="C1892" i="20" s="1"/>
  <c r="B1891" i="20"/>
  <c r="C1891" i="20" s="1"/>
  <c r="B1890" i="20"/>
  <c r="C1890" i="20" s="1"/>
  <c r="B1889" i="20"/>
  <c r="C1889" i="20" s="1"/>
  <c r="B1888" i="20"/>
  <c r="C1888" i="20" s="1"/>
  <c r="B1887" i="20"/>
  <c r="C1887" i="20" s="1"/>
  <c r="B1886" i="20"/>
  <c r="C1886" i="20" s="1"/>
  <c r="B1885" i="20"/>
  <c r="C1885" i="20" s="1"/>
  <c r="B1884" i="20"/>
  <c r="C1884" i="20" s="1"/>
  <c r="B1883" i="20"/>
  <c r="C1883" i="20" s="1"/>
  <c r="B1882" i="20"/>
  <c r="C1882" i="20" s="1"/>
  <c r="B1881" i="20"/>
  <c r="C1881" i="20" s="1"/>
  <c r="B1880" i="20"/>
  <c r="C1880" i="20" s="1"/>
  <c r="B1879" i="20"/>
  <c r="C1879" i="20" s="1"/>
  <c r="B1878" i="20"/>
  <c r="C1878" i="20" s="1"/>
  <c r="B1877" i="20"/>
  <c r="C1877" i="20" s="1"/>
  <c r="B1876" i="20"/>
  <c r="C1876" i="20" s="1"/>
  <c r="B1875" i="20"/>
  <c r="C1875" i="20" s="1"/>
  <c r="B1874" i="20"/>
  <c r="C1874" i="20" s="1"/>
  <c r="B1873" i="20"/>
  <c r="C1873" i="20" s="1"/>
  <c r="B1872" i="20"/>
  <c r="C1872" i="20" s="1"/>
  <c r="B1871" i="20"/>
  <c r="C1871" i="20" s="1"/>
  <c r="B1870" i="20"/>
  <c r="C1870" i="20" s="1"/>
  <c r="B1869" i="20"/>
  <c r="C1869" i="20" s="1"/>
  <c r="B1868" i="20"/>
  <c r="C1868" i="20" s="1"/>
  <c r="B1867" i="20"/>
  <c r="C1867" i="20" s="1"/>
  <c r="B1866" i="20"/>
  <c r="C1866" i="20" s="1"/>
  <c r="B1865" i="20"/>
  <c r="C1865" i="20" s="1"/>
  <c r="B1864" i="20"/>
  <c r="C1864" i="20" s="1"/>
  <c r="B1863" i="20"/>
  <c r="C1863" i="20" s="1"/>
  <c r="B1862" i="20"/>
  <c r="C1862" i="20" s="1"/>
  <c r="B1861" i="20"/>
  <c r="C1861" i="20" s="1"/>
  <c r="B1860" i="20"/>
  <c r="C1860" i="20" s="1"/>
  <c r="B1859" i="20"/>
  <c r="C1859" i="20" s="1"/>
  <c r="B1858" i="20"/>
  <c r="C1858" i="20" s="1"/>
  <c r="B1857" i="20"/>
  <c r="C1857" i="20" s="1"/>
  <c r="B1856" i="20"/>
  <c r="C1856" i="20" s="1"/>
  <c r="B1855" i="20"/>
  <c r="C1855" i="20" s="1"/>
  <c r="B1854" i="20"/>
  <c r="C1854" i="20" s="1"/>
  <c r="B1853" i="20"/>
  <c r="C1853" i="20" s="1"/>
  <c r="B1852" i="20"/>
  <c r="C1852" i="20" s="1"/>
  <c r="B1851" i="20"/>
  <c r="C1851" i="20" s="1"/>
  <c r="B1850" i="20"/>
  <c r="C1850" i="20" s="1"/>
  <c r="B1849" i="20"/>
  <c r="C1849" i="20" s="1"/>
  <c r="B1848" i="20"/>
  <c r="C1848" i="20" s="1"/>
  <c r="B1847" i="20"/>
  <c r="C1847" i="20" s="1"/>
  <c r="B1846" i="20"/>
  <c r="C1846" i="20" s="1"/>
  <c r="B1845" i="20"/>
  <c r="C1845" i="20" s="1"/>
  <c r="B1844" i="20"/>
  <c r="C1844" i="20" s="1"/>
  <c r="B1843" i="20"/>
  <c r="C1843" i="20" s="1"/>
  <c r="B1842" i="20"/>
  <c r="C1842" i="20" s="1"/>
  <c r="B1841" i="20"/>
  <c r="C1841" i="20" s="1"/>
  <c r="B1840" i="20"/>
  <c r="C1840" i="20" s="1"/>
  <c r="B1839" i="20"/>
  <c r="C1839" i="20" s="1"/>
  <c r="B1838" i="20"/>
  <c r="C1838" i="20" s="1"/>
  <c r="B1837" i="20"/>
  <c r="C1837" i="20" s="1"/>
  <c r="B1836" i="20"/>
  <c r="C1836" i="20" s="1"/>
  <c r="B1835" i="20"/>
  <c r="C1835" i="20" s="1"/>
  <c r="B1834" i="20"/>
  <c r="C1834" i="20" s="1"/>
  <c r="B1833" i="20"/>
  <c r="C1833" i="20" s="1"/>
  <c r="B1832" i="20"/>
  <c r="C1832" i="20" s="1"/>
  <c r="B1831" i="20"/>
  <c r="C1831" i="20" s="1"/>
  <c r="B1830" i="20"/>
  <c r="C1830" i="20" s="1"/>
  <c r="B1829" i="20"/>
  <c r="C1829" i="20" s="1"/>
  <c r="B1828" i="20"/>
  <c r="C1828" i="20" s="1"/>
  <c r="B1827" i="20"/>
  <c r="C1827" i="20" s="1"/>
  <c r="B1826" i="20"/>
  <c r="C1826" i="20" s="1"/>
  <c r="B1825" i="20"/>
  <c r="C1825" i="20" s="1"/>
  <c r="B1824" i="20"/>
  <c r="C1824" i="20" s="1"/>
  <c r="B1823" i="20"/>
  <c r="C1823" i="20" s="1"/>
  <c r="B1822" i="20"/>
  <c r="C1822" i="20" s="1"/>
  <c r="B1821" i="20"/>
  <c r="C1821" i="20" s="1"/>
  <c r="B1820" i="20"/>
  <c r="C1820" i="20" s="1"/>
  <c r="B1819" i="20"/>
  <c r="C1819" i="20" s="1"/>
  <c r="B1818" i="20"/>
  <c r="C1818" i="20" s="1"/>
  <c r="B1817" i="20"/>
  <c r="C1817" i="20" s="1"/>
  <c r="B1816" i="20"/>
  <c r="C1816" i="20" s="1"/>
  <c r="B1815" i="20"/>
  <c r="C1815" i="20" s="1"/>
  <c r="B1814" i="20"/>
  <c r="C1814" i="20" s="1"/>
  <c r="B1813" i="20"/>
  <c r="C1813" i="20" s="1"/>
  <c r="B1812" i="20"/>
  <c r="C1812" i="20" s="1"/>
  <c r="B1811" i="20"/>
  <c r="C1811" i="20" s="1"/>
  <c r="B1810" i="20"/>
  <c r="C1810" i="20" s="1"/>
  <c r="B1809" i="20"/>
  <c r="C1809" i="20" s="1"/>
  <c r="B1808" i="20"/>
  <c r="C1808" i="20" s="1"/>
  <c r="B1807" i="20"/>
  <c r="C1807" i="20" s="1"/>
  <c r="B1806" i="20"/>
  <c r="C1806" i="20" s="1"/>
  <c r="B1805" i="20"/>
  <c r="C1805" i="20" s="1"/>
  <c r="B1804" i="20"/>
  <c r="C1804" i="20" s="1"/>
  <c r="B1803" i="20"/>
  <c r="C1803" i="20" s="1"/>
  <c r="B1802" i="20"/>
  <c r="C1802" i="20" s="1"/>
  <c r="B1801" i="20"/>
  <c r="C1801" i="20" s="1"/>
  <c r="B1800" i="20"/>
  <c r="C1800" i="20" s="1"/>
  <c r="B1799" i="20"/>
  <c r="C1799" i="20" s="1"/>
  <c r="B1798" i="20"/>
  <c r="C1798" i="20" s="1"/>
  <c r="B1797" i="20"/>
  <c r="C1797" i="20" s="1"/>
  <c r="B1796" i="20"/>
  <c r="C1796" i="20" s="1"/>
  <c r="B1795" i="20"/>
  <c r="C1795" i="20" s="1"/>
  <c r="B1794" i="20"/>
  <c r="C1794" i="20" s="1"/>
  <c r="B1793" i="20"/>
  <c r="C1793" i="20" s="1"/>
  <c r="B1792" i="20"/>
  <c r="C1792" i="20" s="1"/>
  <c r="B1791" i="20"/>
  <c r="C1791" i="20" s="1"/>
  <c r="B1790" i="20"/>
  <c r="C1790" i="20" s="1"/>
  <c r="B1789" i="20"/>
  <c r="C1789" i="20" s="1"/>
  <c r="B1788" i="20"/>
  <c r="C1788" i="20" s="1"/>
  <c r="B1787" i="20"/>
  <c r="C1787" i="20" s="1"/>
  <c r="B1786" i="20"/>
  <c r="C1786" i="20" s="1"/>
  <c r="B1785" i="20"/>
  <c r="C1785" i="20" s="1"/>
  <c r="B1784" i="20"/>
  <c r="C1784" i="20" s="1"/>
  <c r="B1783" i="20"/>
  <c r="C1783" i="20" s="1"/>
  <c r="B1782" i="20"/>
  <c r="C1782" i="20" s="1"/>
  <c r="B1781" i="20"/>
  <c r="C1781" i="20" s="1"/>
  <c r="B1780" i="20"/>
  <c r="C1780" i="20" s="1"/>
  <c r="B1779" i="20"/>
  <c r="C1779" i="20" s="1"/>
  <c r="B1778" i="20"/>
  <c r="C1778" i="20" s="1"/>
  <c r="B1777" i="20"/>
  <c r="C1777" i="20" s="1"/>
  <c r="B1776" i="20"/>
  <c r="C1776" i="20" s="1"/>
  <c r="B1775" i="20"/>
  <c r="C1775" i="20" s="1"/>
  <c r="B1774" i="20"/>
  <c r="C1774" i="20" s="1"/>
  <c r="B1773" i="20"/>
  <c r="C1773" i="20" s="1"/>
  <c r="B1772" i="20"/>
  <c r="C1772" i="20" s="1"/>
  <c r="B1771" i="20"/>
  <c r="C1771" i="20" s="1"/>
  <c r="B1770" i="20"/>
  <c r="C1770" i="20" s="1"/>
  <c r="B1769" i="20"/>
  <c r="C1769" i="20" s="1"/>
  <c r="B1768" i="20"/>
  <c r="C1768" i="20" s="1"/>
  <c r="B1767" i="20"/>
  <c r="C1767" i="20" s="1"/>
  <c r="B1766" i="20"/>
  <c r="C1766" i="20" s="1"/>
  <c r="B1765" i="20"/>
  <c r="C1765" i="20" s="1"/>
  <c r="B1764" i="20"/>
  <c r="C1764" i="20" s="1"/>
  <c r="B1763" i="20"/>
  <c r="C1763" i="20" s="1"/>
  <c r="B1762" i="20"/>
  <c r="C1762" i="20" s="1"/>
  <c r="B1761" i="20"/>
  <c r="C1761" i="20" s="1"/>
  <c r="B1760" i="20"/>
  <c r="C1760" i="20" s="1"/>
  <c r="B1759" i="20"/>
  <c r="C1759" i="20" s="1"/>
  <c r="B1758" i="20"/>
  <c r="C1758" i="20" s="1"/>
  <c r="B1757" i="20"/>
  <c r="C1757" i="20" s="1"/>
  <c r="B1756" i="20"/>
  <c r="C1756" i="20" s="1"/>
  <c r="B1755" i="20"/>
  <c r="C1755" i="20" s="1"/>
  <c r="B1754" i="20"/>
  <c r="C1754" i="20" s="1"/>
  <c r="B1753" i="20"/>
  <c r="C1753" i="20" s="1"/>
  <c r="B1752" i="20"/>
  <c r="C1752" i="20" s="1"/>
  <c r="B1751" i="20"/>
  <c r="C1751" i="20" s="1"/>
  <c r="B1750" i="20"/>
  <c r="C1750" i="20" s="1"/>
  <c r="B1749" i="20"/>
  <c r="C1749" i="20" s="1"/>
  <c r="B1748" i="20"/>
  <c r="C1748" i="20" s="1"/>
  <c r="B1747" i="20"/>
  <c r="C1747" i="20" s="1"/>
  <c r="B1746" i="20"/>
  <c r="C1746" i="20" s="1"/>
  <c r="B1745" i="20"/>
  <c r="C1745" i="20" s="1"/>
  <c r="B1744" i="20"/>
  <c r="C1744" i="20" s="1"/>
  <c r="B1743" i="20"/>
  <c r="C1743" i="20" s="1"/>
  <c r="B1742" i="20"/>
  <c r="C1742" i="20" s="1"/>
  <c r="B1741" i="20"/>
  <c r="C1741" i="20" s="1"/>
  <c r="B1740" i="20"/>
  <c r="C1740" i="20" s="1"/>
  <c r="B1739" i="20"/>
  <c r="C1739" i="20" s="1"/>
  <c r="B1738" i="20"/>
  <c r="C1738" i="20" s="1"/>
  <c r="B1737" i="20"/>
  <c r="C1737" i="20" s="1"/>
  <c r="B1736" i="20"/>
  <c r="C1736" i="20" s="1"/>
  <c r="B1735" i="20"/>
  <c r="C1735" i="20" s="1"/>
  <c r="B1734" i="20"/>
  <c r="C1734" i="20" s="1"/>
  <c r="B1733" i="20"/>
  <c r="C1733" i="20" s="1"/>
  <c r="B1732" i="20"/>
  <c r="C1732" i="20" s="1"/>
  <c r="B1731" i="20"/>
  <c r="C1731" i="20" s="1"/>
  <c r="B1730" i="20"/>
  <c r="C1730" i="20" s="1"/>
  <c r="B1729" i="20"/>
  <c r="C1729" i="20" s="1"/>
  <c r="B1728" i="20"/>
  <c r="C1728" i="20" s="1"/>
  <c r="B1727" i="20"/>
  <c r="C1727" i="20" s="1"/>
  <c r="B1726" i="20"/>
  <c r="C1726" i="20" s="1"/>
  <c r="B1725" i="20"/>
  <c r="C1725" i="20" s="1"/>
  <c r="B1724" i="20"/>
  <c r="C1724" i="20" s="1"/>
  <c r="B1723" i="20"/>
  <c r="C1723" i="20" s="1"/>
  <c r="B1722" i="20"/>
  <c r="C1722" i="20" s="1"/>
  <c r="B1721" i="20"/>
  <c r="C1721" i="20" s="1"/>
  <c r="B1720" i="20"/>
  <c r="C1720" i="20" s="1"/>
  <c r="B1719" i="20"/>
  <c r="C1719" i="20" s="1"/>
  <c r="B1718" i="20"/>
  <c r="C1718" i="20" s="1"/>
  <c r="B1717" i="20"/>
  <c r="C1717" i="20" s="1"/>
  <c r="B1716" i="20"/>
  <c r="C1716" i="20" s="1"/>
  <c r="B1715" i="20"/>
  <c r="C1715" i="20" s="1"/>
  <c r="B1714" i="20"/>
  <c r="C1714" i="20" s="1"/>
  <c r="B1713" i="20"/>
  <c r="C1713" i="20" s="1"/>
  <c r="B1712" i="20"/>
  <c r="C1712" i="20" s="1"/>
  <c r="B1711" i="20"/>
  <c r="C1711" i="20" s="1"/>
  <c r="B1710" i="20"/>
  <c r="C1710" i="20" s="1"/>
  <c r="B1709" i="20"/>
  <c r="C1709" i="20" s="1"/>
  <c r="B1708" i="20"/>
  <c r="C1708" i="20" s="1"/>
  <c r="B1707" i="20"/>
  <c r="C1707" i="20" s="1"/>
  <c r="B1706" i="20"/>
  <c r="C1706" i="20" s="1"/>
  <c r="B1705" i="20"/>
  <c r="C1705" i="20" s="1"/>
  <c r="B1704" i="20"/>
  <c r="C1704" i="20" s="1"/>
  <c r="B1703" i="20"/>
  <c r="C1703" i="20" s="1"/>
  <c r="B1702" i="20"/>
  <c r="C1702" i="20" s="1"/>
  <c r="B1701" i="20"/>
  <c r="C1701" i="20" s="1"/>
  <c r="B1700" i="20"/>
  <c r="C1700" i="20" s="1"/>
  <c r="B1699" i="20"/>
  <c r="C1699" i="20" s="1"/>
  <c r="B1698" i="20"/>
  <c r="C1698" i="20" s="1"/>
  <c r="B1697" i="20"/>
  <c r="C1697" i="20" s="1"/>
  <c r="B1696" i="20"/>
  <c r="C1696" i="20" s="1"/>
  <c r="B1695" i="20"/>
  <c r="C1695" i="20" s="1"/>
  <c r="B1694" i="20"/>
  <c r="C1694" i="20" s="1"/>
  <c r="B1693" i="20"/>
  <c r="C1693" i="20" s="1"/>
  <c r="B1692" i="20"/>
  <c r="C1692" i="20" s="1"/>
  <c r="B1691" i="20"/>
  <c r="C1691" i="20" s="1"/>
  <c r="B1690" i="20"/>
  <c r="C1690" i="20" s="1"/>
  <c r="B1689" i="20"/>
  <c r="C1689" i="20" s="1"/>
  <c r="B1688" i="20"/>
  <c r="C1688" i="20" s="1"/>
  <c r="B1687" i="20"/>
  <c r="C1687" i="20" s="1"/>
  <c r="B1686" i="20"/>
  <c r="C1686" i="20" s="1"/>
  <c r="B1685" i="20"/>
  <c r="C1685" i="20" s="1"/>
  <c r="B1684" i="20"/>
  <c r="C1684" i="20" s="1"/>
  <c r="B1683" i="20"/>
  <c r="C1683" i="20" s="1"/>
  <c r="B1682" i="20"/>
  <c r="C1682" i="20" s="1"/>
  <c r="B1681" i="20"/>
  <c r="C1681" i="20" s="1"/>
  <c r="B1680" i="20"/>
  <c r="C1680" i="20" s="1"/>
  <c r="B1679" i="20"/>
  <c r="C1679" i="20" s="1"/>
  <c r="B1678" i="20"/>
  <c r="C1678" i="20" s="1"/>
  <c r="B1677" i="20"/>
  <c r="C1677" i="20" s="1"/>
  <c r="B1676" i="20"/>
  <c r="C1676" i="20" s="1"/>
  <c r="B1675" i="20"/>
  <c r="C1675" i="20" s="1"/>
  <c r="B1674" i="20"/>
  <c r="C1674" i="20" s="1"/>
  <c r="B1673" i="20"/>
  <c r="C1673" i="20" s="1"/>
  <c r="B1672" i="20"/>
  <c r="C1672" i="20" s="1"/>
  <c r="B1671" i="20"/>
  <c r="C1671" i="20" s="1"/>
  <c r="B1670" i="20"/>
  <c r="C1670" i="20" s="1"/>
  <c r="B1669" i="20"/>
  <c r="C1669" i="20" s="1"/>
  <c r="B1668" i="20"/>
  <c r="C1668" i="20" s="1"/>
  <c r="B1667" i="20"/>
  <c r="C1667" i="20" s="1"/>
  <c r="B1666" i="20"/>
  <c r="C1666" i="20" s="1"/>
  <c r="B1665" i="20"/>
  <c r="C1665" i="20" s="1"/>
  <c r="B1664" i="20"/>
  <c r="C1664" i="20" s="1"/>
  <c r="B1663" i="20"/>
  <c r="C1663" i="20" s="1"/>
  <c r="B1662" i="20"/>
  <c r="C1662" i="20" s="1"/>
  <c r="B1661" i="20"/>
  <c r="C1661" i="20" s="1"/>
  <c r="B1660" i="20"/>
  <c r="C1660" i="20" s="1"/>
  <c r="B1659" i="20"/>
  <c r="C1659" i="20" s="1"/>
  <c r="B1658" i="20"/>
  <c r="C1658" i="20" s="1"/>
  <c r="B1657" i="20"/>
  <c r="C1657" i="20" s="1"/>
  <c r="B1656" i="20"/>
  <c r="C1656" i="20" s="1"/>
  <c r="B1655" i="20"/>
  <c r="C1655" i="20" s="1"/>
  <c r="B1654" i="20"/>
  <c r="C1654" i="20" s="1"/>
  <c r="B1653" i="20"/>
  <c r="C1653" i="20" s="1"/>
  <c r="B1652" i="20"/>
  <c r="C1652" i="20" s="1"/>
  <c r="B1651" i="20"/>
  <c r="C1651" i="20" s="1"/>
  <c r="B1650" i="20"/>
  <c r="C1650" i="20" s="1"/>
  <c r="B1649" i="20"/>
  <c r="C1649" i="20" s="1"/>
  <c r="B1648" i="20"/>
  <c r="C1648" i="20" s="1"/>
  <c r="B1647" i="20"/>
  <c r="C1647" i="20" s="1"/>
  <c r="B1646" i="20"/>
  <c r="C1646" i="20" s="1"/>
  <c r="B1645" i="20"/>
  <c r="C1645" i="20" s="1"/>
  <c r="B1644" i="20"/>
  <c r="C1644" i="20" s="1"/>
  <c r="B1643" i="20"/>
  <c r="C1643" i="20" s="1"/>
  <c r="B1642" i="20"/>
  <c r="C1642" i="20" s="1"/>
  <c r="B1641" i="20"/>
  <c r="C1641" i="20" s="1"/>
  <c r="B1640" i="20"/>
  <c r="C1640" i="20" s="1"/>
  <c r="B1639" i="20"/>
  <c r="C1639" i="20" s="1"/>
  <c r="B1638" i="20"/>
  <c r="C1638" i="20" s="1"/>
  <c r="B1637" i="20"/>
  <c r="C1637" i="20" s="1"/>
  <c r="B1636" i="20"/>
  <c r="C1636" i="20" s="1"/>
  <c r="B1635" i="20"/>
  <c r="C1635" i="20" s="1"/>
  <c r="B1634" i="20"/>
  <c r="C1634" i="20" s="1"/>
  <c r="B1633" i="20"/>
  <c r="C1633" i="20" s="1"/>
  <c r="B1632" i="20"/>
  <c r="C1632" i="20" s="1"/>
  <c r="B1631" i="20"/>
  <c r="C1631" i="20" s="1"/>
  <c r="B1630" i="20"/>
  <c r="C1630" i="20" s="1"/>
  <c r="B1629" i="20"/>
  <c r="C1629" i="20" s="1"/>
  <c r="B1628" i="20"/>
  <c r="C1628" i="20" s="1"/>
  <c r="B1627" i="20"/>
  <c r="C1627" i="20" s="1"/>
  <c r="B1626" i="20"/>
  <c r="C1626" i="20" s="1"/>
  <c r="B1625" i="20"/>
  <c r="C1625" i="20" s="1"/>
  <c r="B1624" i="20"/>
  <c r="C1624" i="20" s="1"/>
  <c r="B1623" i="20"/>
  <c r="C1623" i="20" s="1"/>
  <c r="B1622" i="20"/>
  <c r="C1622" i="20" s="1"/>
  <c r="B1621" i="20"/>
  <c r="C1621" i="20" s="1"/>
  <c r="B1620" i="20"/>
  <c r="C1620" i="20" s="1"/>
  <c r="B1619" i="20"/>
  <c r="C1619" i="20" s="1"/>
  <c r="B1618" i="20"/>
  <c r="C1618" i="20" s="1"/>
  <c r="B1617" i="20"/>
  <c r="C1617" i="20" s="1"/>
  <c r="B1616" i="20"/>
  <c r="C1616" i="20" s="1"/>
  <c r="B1615" i="20"/>
  <c r="C1615" i="20" s="1"/>
  <c r="B1614" i="20"/>
  <c r="C1614" i="20" s="1"/>
  <c r="B1613" i="20"/>
  <c r="C1613" i="20" s="1"/>
  <c r="B1612" i="20"/>
  <c r="C1612" i="20" s="1"/>
  <c r="B1611" i="20"/>
  <c r="C1611" i="20" s="1"/>
  <c r="B1610" i="20"/>
  <c r="C1610" i="20" s="1"/>
  <c r="B1609" i="20"/>
  <c r="C1609" i="20" s="1"/>
  <c r="B1608" i="20"/>
  <c r="C1608" i="20" s="1"/>
  <c r="B1607" i="20"/>
  <c r="C1607" i="20" s="1"/>
  <c r="B1606" i="20"/>
  <c r="C1606" i="20" s="1"/>
  <c r="B1605" i="20"/>
  <c r="C1605" i="20" s="1"/>
  <c r="B1604" i="20"/>
  <c r="C1604" i="20" s="1"/>
  <c r="B1603" i="20"/>
  <c r="C1603" i="20" s="1"/>
  <c r="B1602" i="20"/>
  <c r="C1602" i="20" s="1"/>
  <c r="B1601" i="20"/>
  <c r="C1601" i="20" s="1"/>
  <c r="B1600" i="20"/>
  <c r="C1600" i="20" s="1"/>
  <c r="B1599" i="20"/>
  <c r="C1599" i="20" s="1"/>
  <c r="B1598" i="20"/>
  <c r="C1598" i="20" s="1"/>
  <c r="B1597" i="20"/>
  <c r="C1597" i="20" s="1"/>
  <c r="B1596" i="20"/>
  <c r="C1596" i="20" s="1"/>
  <c r="B1595" i="20"/>
  <c r="C1595" i="20" s="1"/>
  <c r="B1594" i="20"/>
  <c r="C1594" i="20" s="1"/>
  <c r="B1593" i="20"/>
  <c r="C1593" i="20" s="1"/>
  <c r="B1592" i="20"/>
  <c r="C1592" i="20" s="1"/>
  <c r="B1591" i="20"/>
  <c r="C1591" i="20" s="1"/>
  <c r="B1590" i="20"/>
  <c r="C1590" i="20" s="1"/>
  <c r="B1589" i="20"/>
  <c r="C1589" i="20" s="1"/>
  <c r="B1588" i="20"/>
  <c r="C1588" i="20" s="1"/>
  <c r="B1587" i="20"/>
  <c r="C1587" i="20" s="1"/>
  <c r="B1586" i="20"/>
  <c r="C1586" i="20" s="1"/>
  <c r="B1585" i="20"/>
  <c r="C1585" i="20" s="1"/>
  <c r="B1584" i="20"/>
  <c r="C1584" i="20" s="1"/>
  <c r="B1583" i="20"/>
  <c r="C1583" i="20" s="1"/>
  <c r="B1582" i="20"/>
  <c r="C1582" i="20" s="1"/>
  <c r="B1581" i="20"/>
  <c r="C1581" i="20" s="1"/>
  <c r="B1580" i="20"/>
  <c r="C1580" i="20" s="1"/>
  <c r="B1579" i="20"/>
  <c r="C1579" i="20" s="1"/>
  <c r="B1578" i="20"/>
  <c r="C1578" i="20" s="1"/>
  <c r="B1577" i="20"/>
  <c r="C1577" i="20" s="1"/>
  <c r="B1576" i="20"/>
  <c r="C1576" i="20" s="1"/>
  <c r="B1575" i="20"/>
  <c r="C1575" i="20" s="1"/>
  <c r="B1574" i="20"/>
  <c r="C1574" i="20" s="1"/>
  <c r="B1573" i="20"/>
  <c r="C1573" i="20" s="1"/>
  <c r="B1572" i="20"/>
  <c r="C1572" i="20" s="1"/>
  <c r="B1571" i="20"/>
  <c r="C1571" i="20" s="1"/>
  <c r="B1570" i="20"/>
  <c r="C1570" i="20" s="1"/>
  <c r="B1569" i="20"/>
  <c r="C1569" i="20" s="1"/>
  <c r="B1568" i="20"/>
  <c r="C1568" i="20" s="1"/>
  <c r="B1567" i="20"/>
  <c r="C1567" i="20" s="1"/>
  <c r="B1566" i="20"/>
  <c r="C1566" i="20" s="1"/>
  <c r="B1565" i="20"/>
  <c r="C1565" i="20" s="1"/>
  <c r="B1564" i="20"/>
  <c r="C1564" i="20" s="1"/>
  <c r="B1563" i="20"/>
  <c r="C1563" i="20" s="1"/>
  <c r="B1562" i="20"/>
  <c r="C1562" i="20" s="1"/>
  <c r="B1561" i="20"/>
  <c r="C1561" i="20" s="1"/>
  <c r="B1560" i="20"/>
  <c r="C1560" i="20" s="1"/>
  <c r="B1559" i="20"/>
  <c r="C1559" i="20" s="1"/>
  <c r="B1558" i="20"/>
  <c r="C1558" i="20" s="1"/>
  <c r="B1557" i="20"/>
  <c r="C1557" i="20" s="1"/>
  <c r="B1556" i="20"/>
  <c r="C1556" i="20" s="1"/>
  <c r="B1555" i="20"/>
  <c r="C1555" i="20" s="1"/>
  <c r="B1554" i="20"/>
  <c r="C1554" i="20" s="1"/>
  <c r="B1553" i="20"/>
  <c r="C1553" i="20" s="1"/>
  <c r="B1552" i="20"/>
  <c r="C1552" i="20" s="1"/>
  <c r="B1551" i="20"/>
  <c r="C1551" i="20" s="1"/>
  <c r="B1550" i="20"/>
  <c r="C1550" i="20" s="1"/>
  <c r="B1549" i="20"/>
  <c r="C1549" i="20" s="1"/>
  <c r="B1548" i="20"/>
  <c r="C1548" i="20" s="1"/>
  <c r="B1547" i="20"/>
  <c r="C1547" i="20" s="1"/>
  <c r="B1546" i="20"/>
  <c r="C1546" i="20" s="1"/>
  <c r="B1545" i="20"/>
  <c r="C1545" i="20" s="1"/>
  <c r="B1544" i="20"/>
  <c r="C1544" i="20" s="1"/>
  <c r="B1543" i="20"/>
  <c r="C1543" i="20" s="1"/>
  <c r="B1542" i="20"/>
  <c r="C1542" i="20" s="1"/>
  <c r="B1541" i="20"/>
  <c r="C1541" i="20" s="1"/>
  <c r="B1540" i="20"/>
  <c r="C1540" i="20" s="1"/>
  <c r="B1539" i="20"/>
  <c r="C1539" i="20" s="1"/>
  <c r="B1538" i="20"/>
  <c r="C1538" i="20" s="1"/>
  <c r="B1537" i="20"/>
  <c r="C1537" i="20" s="1"/>
  <c r="B1536" i="20"/>
  <c r="C1536" i="20" s="1"/>
  <c r="B1535" i="20"/>
  <c r="C1535" i="20" s="1"/>
  <c r="B1534" i="20"/>
  <c r="C1534" i="20" s="1"/>
  <c r="B1533" i="20"/>
  <c r="C1533" i="20" s="1"/>
  <c r="B1532" i="20"/>
  <c r="C1532" i="20" s="1"/>
  <c r="B1531" i="20"/>
  <c r="C1531" i="20" s="1"/>
  <c r="B1530" i="20"/>
  <c r="C1530" i="20" s="1"/>
  <c r="B1529" i="20"/>
  <c r="C1529" i="20" s="1"/>
  <c r="B1528" i="20"/>
  <c r="C1528" i="20" s="1"/>
  <c r="B1527" i="20"/>
  <c r="C1527" i="20" s="1"/>
  <c r="B1526" i="20"/>
  <c r="C1526" i="20" s="1"/>
  <c r="B1525" i="20"/>
  <c r="C1525" i="20" s="1"/>
  <c r="B1524" i="20"/>
  <c r="C1524" i="20" s="1"/>
  <c r="B1523" i="20"/>
  <c r="C1523" i="20" s="1"/>
  <c r="B1522" i="20"/>
  <c r="C1522" i="20" s="1"/>
  <c r="B1521" i="20"/>
  <c r="C1521" i="20" s="1"/>
  <c r="B1520" i="20"/>
  <c r="C1520" i="20" s="1"/>
  <c r="B1519" i="20"/>
  <c r="C1519" i="20" s="1"/>
  <c r="B1518" i="20"/>
  <c r="C1518" i="20" s="1"/>
  <c r="B1517" i="20"/>
  <c r="C1517" i="20" s="1"/>
  <c r="B1516" i="20"/>
  <c r="C1516" i="20" s="1"/>
  <c r="B1515" i="20"/>
  <c r="C1515" i="20" s="1"/>
  <c r="B1514" i="20"/>
  <c r="C1514" i="20" s="1"/>
  <c r="B1513" i="20"/>
  <c r="C1513" i="20" s="1"/>
  <c r="B1512" i="20"/>
  <c r="C1512" i="20" s="1"/>
  <c r="B1511" i="20"/>
  <c r="C1511" i="20" s="1"/>
  <c r="B1510" i="20"/>
  <c r="C1510" i="20" s="1"/>
  <c r="B1509" i="20"/>
  <c r="C1509" i="20" s="1"/>
  <c r="B1508" i="20"/>
  <c r="C1508" i="20" s="1"/>
  <c r="B1507" i="20"/>
  <c r="C1507" i="20" s="1"/>
  <c r="B1506" i="20"/>
  <c r="C1506" i="20" s="1"/>
  <c r="B1505" i="20"/>
  <c r="C1505" i="20" s="1"/>
  <c r="B1504" i="20"/>
  <c r="C1504" i="20" s="1"/>
  <c r="B1503" i="20"/>
  <c r="C1503" i="20" s="1"/>
  <c r="B1502" i="20"/>
  <c r="C1502" i="20" s="1"/>
  <c r="B1501" i="20"/>
  <c r="C1501" i="20" s="1"/>
  <c r="B1500" i="20"/>
  <c r="C1500" i="20" s="1"/>
  <c r="B1499" i="20"/>
  <c r="C1499" i="20" s="1"/>
  <c r="B1498" i="20"/>
  <c r="C1498" i="20" s="1"/>
  <c r="B1497" i="20"/>
  <c r="C1497" i="20" s="1"/>
  <c r="B1496" i="20"/>
  <c r="C1496" i="20" s="1"/>
  <c r="B1495" i="20"/>
  <c r="C1495" i="20" s="1"/>
  <c r="B1494" i="20"/>
  <c r="C1494" i="20" s="1"/>
  <c r="B1493" i="20"/>
  <c r="C1493" i="20" s="1"/>
  <c r="B1492" i="20"/>
  <c r="C1492" i="20" s="1"/>
  <c r="B1491" i="20"/>
  <c r="C1491" i="20" s="1"/>
  <c r="B1490" i="20"/>
  <c r="C1490" i="20" s="1"/>
  <c r="B1489" i="20"/>
  <c r="C1489" i="20" s="1"/>
  <c r="B1488" i="20"/>
  <c r="C1488" i="20" s="1"/>
  <c r="B1487" i="20"/>
  <c r="C1487" i="20" s="1"/>
  <c r="B1486" i="20"/>
  <c r="C1486" i="20" s="1"/>
  <c r="B1485" i="20"/>
  <c r="C1485" i="20" s="1"/>
  <c r="B1484" i="20"/>
  <c r="C1484" i="20" s="1"/>
  <c r="B1483" i="20"/>
  <c r="C1483" i="20" s="1"/>
  <c r="B1482" i="20"/>
  <c r="C1482" i="20" s="1"/>
  <c r="B1481" i="20"/>
  <c r="C1481" i="20" s="1"/>
  <c r="B1480" i="20"/>
  <c r="C1480" i="20" s="1"/>
  <c r="B1479" i="20"/>
  <c r="C1479" i="20" s="1"/>
  <c r="B1478" i="20"/>
  <c r="C1478" i="20" s="1"/>
  <c r="B1477" i="20"/>
  <c r="C1477" i="20" s="1"/>
  <c r="B1476" i="20"/>
  <c r="C1476" i="20" s="1"/>
  <c r="B1475" i="20"/>
  <c r="C1475" i="20" s="1"/>
  <c r="B1474" i="20"/>
  <c r="C1474" i="20" s="1"/>
  <c r="B1473" i="20"/>
  <c r="C1473" i="20" s="1"/>
  <c r="B1472" i="20"/>
  <c r="C1472" i="20" s="1"/>
  <c r="B1471" i="20"/>
  <c r="C1471" i="20" s="1"/>
  <c r="B1470" i="20"/>
  <c r="C1470" i="20" s="1"/>
  <c r="B1469" i="20"/>
  <c r="C1469" i="20" s="1"/>
  <c r="B1468" i="20"/>
  <c r="C1468" i="20" s="1"/>
  <c r="B1467" i="20"/>
  <c r="C1467" i="20" s="1"/>
  <c r="B1466" i="20"/>
  <c r="C1466" i="20" s="1"/>
  <c r="B1465" i="20"/>
  <c r="C1465" i="20" s="1"/>
  <c r="B1464" i="20"/>
  <c r="C1464" i="20" s="1"/>
  <c r="B1463" i="20"/>
  <c r="C1463" i="20" s="1"/>
  <c r="B1462" i="20"/>
  <c r="C1462" i="20" s="1"/>
  <c r="B1461" i="20"/>
  <c r="C1461" i="20" s="1"/>
  <c r="B1460" i="20"/>
  <c r="C1460" i="20" s="1"/>
  <c r="B1459" i="20"/>
  <c r="C1459" i="20" s="1"/>
  <c r="B1458" i="20"/>
  <c r="C1458" i="20" s="1"/>
  <c r="B1457" i="20"/>
  <c r="C1457" i="20" s="1"/>
  <c r="B1456" i="20"/>
  <c r="C1456" i="20" s="1"/>
  <c r="B1455" i="20"/>
  <c r="C1455" i="20" s="1"/>
  <c r="B1454" i="20"/>
  <c r="C1454" i="20" s="1"/>
  <c r="B1453" i="20"/>
  <c r="C1453" i="20" s="1"/>
  <c r="B1452" i="20"/>
  <c r="C1452" i="20" s="1"/>
  <c r="B1451" i="20"/>
  <c r="C1451" i="20" s="1"/>
  <c r="B1450" i="20"/>
  <c r="C1450" i="20" s="1"/>
  <c r="B1449" i="20"/>
  <c r="C1449" i="20" s="1"/>
  <c r="B1448" i="20"/>
  <c r="C1448" i="20" s="1"/>
  <c r="B1447" i="20"/>
  <c r="C1447" i="20" s="1"/>
  <c r="B1446" i="20"/>
  <c r="C1446" i="20" s="1"/>
  <c r="B1445" i="20"/>
  <c r="C1445" i="20" s="1"/>
  <c r="B1444" i="20"/>
  <c r="C1444" i="20" s="1"/>
  <c r="B1443" i="20"/>
  <c r="C1443" i="20" s="1"/>
  <c r="B1442" i="20"/>
  <c r="C1442" i="20" s="1"/>
  <c r="B1441" i="20"/>
  <c r="C1441" i="20" s="1"/>
  <c r="B1440" i="20"/>
  <c r="C1440" i="20" s="1"/>
  <c r="B1439" i="20"/>
  <c r="C1439" i="20" s="1"/>
  <c r="B1438" i="20"/>
  <c r="C1438" i="20" s="1"/>
  <c r="B1437" i="20"/>
  <c r="C1437" i="20" s="1"/>
  <c r="B1436" i="20"/>
  <c r="C1436" i="20" s="1"/>
  <c r="B1435" i="20"/>
  <c r="C1435" i="20" s="1"/>
  <c r="B1434" i="20"/>
  <c r="C1434" i="20" s="1"/>
  <c r="B1433" i="20"/>
  <c r="C1433" i="20" s="1"/>
  <c r="B1432" i="20"/>
  <c r="C1432" i="20" s="1"/>
  <c r="B1431" i="20"/>
  <c r="C1431" i="20" s="1"/>
  <c r="B1430" i="20"/>
  <c r="C1430" i="20" s="1"/>
  <c r="B1429" i="20"/>
  <c r="C1429" i="20" s="1"/>
  <c r="B1428" i="20"/>
  <c r="C1428" i="20" s="1"/>
  <c r="B1427" i="20"/>
  <c r="C1427" i="20" s="1"/>
  <c r="B1426" i="20"/>
  <c r="C1426" i="20" s="1"/>
  <c r="B1425" i="20"/>
  <c r="C1425" i="20" s="1"/>
  <c r="B1424" i="20"/>
  <c r="C1424" i="20" s="1"/>
  <c r="B1423" i="20"/>
  <c r="C1423" i="20" s="1"/>
  <c r="B1422" i="20"/>
  <c r="C1422" i="20" s="1"/>
  <c r="B1421" i="20"/>
  <c r="C1421" i="20" s="1"/>
  <c r="B1420" i="20"/>
  <c r="C1420" i="20" s="1"/>
  <c r="B1419" i="20"/>
  <c r="C1419" i="20" s="1"/>
  <c r="B1418" i="20"/>
  <c r="C1418" i="20" s="1"/>
  <c r="B1417" i="20"/>
  <c r="C1417" i="20" s="1"/>
  <c r="B1416" i="20"/>
  <c r="C1416" i="20" s="1"/>
  <c r="B1415" i="20"/>
  <c r="C1415" i="20" s="1"/>
  <c r="B1414" i="20"/>
  <c r="C1414" i="20" s="1"/>
  <c r="B1413" i="20"/>
  <c r="C1413" i="20" s="1"/>
  <c r="B1412" i="20"/>
  <c r="C1412" i="20" s="1"/>
  <c r="B1411" i="20"/>
  <c r="C1411" i="20" s="1"/>
  <c r="B1410" i="20"/>
  <c r="C1410" i="20" s="1"/>
  <c r="B1409" i="20"/>
  <c r="C1409" i="20" s="1"/>
  <c r="B1408" i="20"/>
  <c r="C1408" i="20" s="1"/>
  <c r="B1407" i="20"/>
  <c r="C1407" i="20" s="1"/>
  <c r="B1406" i="20"/>
  <c r="C1406" i="20" s="1"/>
  <c r="B1405" i="20"/>
  <c r="C1405" i="20" s="1"/>
  <c r="B1404" i="20"/>
  <c r="C1404" i="20" s="1"/>
  <c r="B1403" i="20"/>
  <c r="C1403" i="20" s="1"/>
  <c r="B1402" i="20"/>
  <c r="C1402" i="20" s="1"/>
  <c r="B1401" i="20"/>
  <c r="C1401" i="20" s="1"/>
  <c r="B1400" i="20"/>
  <c r="C1400" i="20" s="1"/>
  <c r="B1399" i="20"/>
  <c r="C1399" i="20" s="1"/>
  <c r="B1398" i="20"/>
  <c r="C1398" i="20" s="1"/>
  <c r="B1397" i="20"/>
  <c r="C1397" i="20" s="1"/>
  <c r="B1396" i="20"/>
  <c r="C1396" i="20" s="1"/>
  <c r="B1395" i="20"/>
  <c r="C1395" i="20" s="1"/>
  <c r="B1394" i="20"/>
  <c r="C1394" i="20" s="1"/>
  <c r="B1393" i="20"/>
  <c r="C1393" i="20" s="1"/>
  <c r="B1392" i="20"/>
  <c r="C1392" i="20" s="1"/>
  <c r="B1391" i="20"/>
  <c r="C1391" i="20" s="1"/>
  <c r="B1390" i="20"/>
  <c r="C1390" i="20" s="1"/>
  <c r="B1389" i="20"/>
  <c r="C1389" i="20" s="1"/>
  <c r="B1388" i="20"/>
  <c r="C1388" i="20" s="1"/>
  <c r="B1387" i="20"/>
  <c r="C1387" i="20" s="1"/>
  <c r="B1386" i="20"/>
  <c r="C1386" i="20" s="1"/>
  <c r="B1385" i="20"/>
  <c r="C1385" i="20" s="1"/>
  <c r="B1384" i="20"/>
  <c r="C1384" i="20" s="1"/>
  <c r="B1383" i="20"/>
  <c r="C1383" i="20" s="1"/>
  <c r="B1382" i="20"/>
  <c r="C1382" i="20" s="1"/>
  <c r="B1381" i="20"/>
  <c r="C1381" i="20" s="1"/>
  <c r="B1380" i="20"/>
  <c r="C1380" i="20" s="1"/>
  <c r="B1379" i="20"/>
  <c r="C1379" i="20" s="1"/>
  <c r="B1378" i="20"/>
  <c r="C1378" i="20" s="1"/>
  <c r="B1377" i="20"/>
  <c r="C1377" i="20" s="1"/>
  <c r="B1376" i="20"/>
  <c r="C1376" i="20" s="1"/>
  <c r="B1375" i="20"/>
  <c r="C1375" i="20" s="1"/>
  <c r="B1374" i="20"/>
  <c r="C1374" i="20" s="1"/>
  <c r="B1373" i="20"/>
  <c r="C1373" i="20" s="1"/>
  <c r="B1372" i="20"/>
  <c r="C1372" i="20" s="1"/>
  <c r="B1371" i="20"/>
  <c r="C1371" i="20" s="1"/>
  <c r="B1370" i="20"/>
  <c r="C1370" i="20" s="1"/>
  <c r="B1369" i="20"/>
  <c r="C1369" i="20" s="1"/>
  <c r="B1368" i="20"/>
  <c r="C1368" i="20" s="1"/>
  <c r="B1367" i="20"/>
  <c r="C1367" i="20" s="1"/>
  <c r="B1366" i="20"/>
  <c r="C1366" i="20" s="1"/>
  <c r="B1365" i="20"/>
  <c r="C1365" i="20" s="1"/>
  <c r="B1364" i="20"/>
  <c r="C1364" i="20" s="1"/>
  <c r="B1363" i="20"/>
  <c r="C1363" i="20" s="1"/>
  <c r="B1362" i="20"/>
  <c r="C1362" i="20" s="1"/>
  <c r="B1361" i="20"/>
  <c r="C1361" i="20" s="1"/>
  <c r="B1360" i="20"/>
  <c r="C1360" i="20" s="1"/>
  <c r="B1359" i="20"/>
  <c r="C1359" i="20" s="1"/>
  <c r="B1358" i="20"/>
  <c r="C1358" i="20" s="1"/>
  <c r="B1357" i="20"/>
  <c r="C1357" i="20" s="1"/>
  <c r="B1356" i="20"/>
  <c r="C1356" i="20" s="1"/>
  <c r="B1355" i="20"/>
  <c r="C1355" i="20" s="1"/>
  <c r="B1354" i="20"/>
  <c r="C1354" i="20" s="1"/>
  <c r="B1353" i="20"/>
  <c r="C1353" i="20" s="1"/>
  <c r="B1352" i="20"/>
  <c r="C1352" i="20" s="1"/>
  <c r="B1351" i="20"/>
  <c r="C1351" i="20" s="1"/>
  <c r="B1350" i="20"/>
  <c r="C1350" i="20" s="1"/>
  <c r="B1349" i="20"/>
  <c r="C1349" i="20" s="1"/>
  <c r="B1348" i="20"/>
  <c r="C1348" i="20" s="1"/>
  <c r="B1347" i="20"/>
  <c r="C1347" i="20" s="1"/>
  <c r="B1346" i="20"/>
  <c r="C1346" i="20" s="1"/>
  <c r="B1345" i="20"/>
  <c r="C1345" i="20" s="1"/>
  <c r="B1344" i="20"/>
  <c r="C1344" i="20" s="1"/>
  <c r="B1343" i="20"/>
  <c r="C1343" i="20" s="1"/>
  <c r="B1342" i="20"/>
  <c r="C1342" i="20" s="1"/>
  <c r="B1341" i="20"/>
  <c r="C1341" i="20" s="1"/>
  <c r="B1340" i="20"/>
  <c r="C1340" i="20" s="1"/>
  <c r="B1339" i="20"/>
  <c r="C1339" i="20" s="1"/>
  <c r="B1338" i="20"/>
  <c r="C1338" i="20" s="1"/>
  <c r="B1337" i="20"/>
  <c r="C1337" i="20" s="1"/>
  <c r="B1336" i="20"/>
  <c r="C1336" i="20" s="1"/>
  <c r="B1335" i="20"/>
  <c r="C1335" i="20" s="1"/>
  <c r="B1334" i="20"/>
  <c r="C1334" i="20" s="1"/>
  <c r="B1333" i="20"/>
  <c r="C1333" i="20" s="1"/>
  <c r="B1332" i="20"/>
  <c r="C1332" i="20" s="1"/>
  <c r="B1331" i="20"/>
  <c r="C1331" i="20" s="1"/>
  <c r="B1330" i="20"/>
  <c r="C1330" i="20" s="1"/>
  <c r="B1329" i="20"/>
  <c r="C1329" i="20" s="1"/>
  <c r="B1328" i="20"/>
  <c r="C1328" i="20" s="1"/>
  <c r="B1327" i="20"/>
  <c r="C1327" i="20" s="1"/>
  <c r="B1326" i="20"/>
  <c r="C1326" i="20" s="1"/>
  <c r="B1325" i="20"/>
  <c r="C1325" i="20" s="1"/>
  <c r="B1324" i="20"/>
  <c r="C1324" i="20" s="1"/>
  <c r="B1323" i="20"/>
  <c r="C1323" i="20" s="1"/>
  <c r="B1322" i="20"/>
  <c r="C1322" i="20" s="1"/>
  <c r="B1321" i="20"/>
  <c r="C1321" i="20" s="1"/>
  <c r="B1320" i="20"/>
  <c r="C1320" i="20" s="1"/>
  <c r="B1319" i="20"/>
  <c r="C1319" i="20" s="1"/>
  <c r="B1318" i="20"/>
  <c r="C1318" i="20" s="1"/>
  <c r="B1317" i="20"/>
  <c r="C1317" i="20" s="1"/>
  <c r="B1316" i="20"/>
  <c r="C1316" i="20" s="1"/>
  <c r="B1315" i="20"/>
  <c r="C1315" i="20" s="1"/>
  <c r="B1314" i="20"/>
  <c r="C1314" i="20" s="1"/>
  <c r="B1313" i="20"/>
  <c r="C1313" i="20" s="1"/>
  <c r="B1312" i="20"/>
  <c r="C1312" i="20" s="1"/>
  <c r="B1311" i="20"/>
  <c r="C1311" i="20" s="1"/>
  <c r="B1310" i="20"/>
  <c r="C1310" i="20" s="1"/>
  <c r="B1309" i="20"/>
  <c r="C1309" i="20" s="1"/>
  <c r="B1308" i="20"/>
  <c r="C1308" i="20" s="1"/>
  <c r="B1307" i="20"/>
  <c r="C1307" i="20" s="1"/>
  <c r="B1306" i="20"/>
  <c r="C1306" i="20" s="1"/>
  <c r="B1305" i="20"/>
  <c r="C1305" i="20" s="1"/>
  <c r="B1304" i="20"/>
  <c r="C1304" i="20" s="1"/>
  <c r="B1303" i="20"/>
  <c r="C1303" i="20" s="1"/>
  <c r="B1302" i="20"/>
  <c r="C1302" i="20" s="1"/>
  <c r="B1301" i="20"/>
  <c r="C1301" i="20" s="1"/>
  <c r="B1300" i="20"/>
  <c r="C1300" i="20" s="1"/>
  <c r="B1299" i="20"/>
  <c r="C1299" i="20" s="1"/>
  <c r="B1298" i="20"/>
  <c r="C1298" i="20" s="1"/>
  <c r="B1297" i="20"/>
  <c r="C1297" i="20" s="1"/>
  <c r="B1296" i="20"/>
  <c r="C1296" i="20" s="1"/>
  <c r="B1295" i="20"/>
  <c r="C1295" i="20" s="1"/>
  <c r="B1294" i="20"/>
  <c r="C1294" i="20" s="1"/>
  <c r="B1293" i="20"/>
  <c r="C1293" i="20" s="1"/>
  <c r="B1292" i="20"/>
  <c r="C1292" i="20" s="1"/>
  <c r="B1291" i="20"/>
  <c r="C1291" i="20" s="1"/>
  <c r="B1290" i="20"/>
  <c r="C1290" i="20" s="1"/>
  <c r="B1289" i="20"/>
  <c r="C1289" i="20" s="1"/>
  <c r="B1288" i="20"/>
  <c r="C1288" i="20" s="1"/>
  <c r="B1287" i="20"/>
  <c r="C1287" i="20" s="1"/>
  <c r="B1286" i="20"/>
  <c r="C1286" i="20" s="1"/>
  <c r="B1285" i="20"/>
  <c r="C1285" i="20" s="1"/>
  <c r="B1284" i="20"/>
  <c r="C1284" i="20" s="1"/>
  <c r="B1283" i="20"/>
  <c r="C1283" i="20" s="1"/>
  <c r="B1282" i="20"/>
  <c r="C1282" i="20" s="1"/>
  <c r="B1281" i="20"/>
  <c r="C1281" i="20" s="1"/>
  <c r="B1280" i="20"/>
  <c r="C1280" i="20" s="1"/>
  <c r="B1279" i="20"/>
  <c r="C1279" i="20" s="1"/>
  <c r="B1278" i="20"/>
  <c r="C1278" i="20" s="1"/>
  <c r="B1277" i="20"/>
  <c r="C1277" i="20" s="1"/>
  <c r="B1276" i="20"/>
  <c r="C1276" i="20" s="1"/>
  <c r="B1275" i="20"/>
  <c r="C1275" i="20" s="1"/>
  <c r="B1274" i="20"/>
  <c r="C1274" i="20" s="1"/>
  <c r="B1273" i="20"/>
  <c r="C1273" i="20" s="1"/>
  <c r="B1272" i="20"/>
  <c r="C1272" i="20" s="1"/>
  <c r="B1271" i="20"/>
  <c r="C1271" i="20" s="1"/>
  <c r="B1270" i="20"/>
  <c r="C1270" i="20" s="1"/>
  <c r="B1269" i="20"/>
  <c r="C1269" i="20" s="1"/>
  <c r="B1268" i="20"/>
  <c r="C1268" i="20" s="1"/>
  <c r="B1267" i="20"/>
  <c r="C1267" i="20" s="1"/>
  <c r="B1266" i="20"/>
  <c r="C1266" i="20" s="1"/>
  <c r="B1265" i="20"/>
  <c r="C1265" i="20" s="1"/>
  <c r="B1264" i="20"/>
  <c r="C1264" i="20" s="1"/>
  <c r="B1263" i="20"/>
  <c r="C1263" i="20" s="1"/>
  <c r="B1262" i="20"/>
  <c r="C1262" i="20" s="1"/>
  <c r="B1261" i="20"/>
  <c r="C1261" i="20" s="1"/>
  <c r="B1260" i="20"/>
  <c r="C1260" i="20" s="1"/>
  <c r="B1259" i="20"/>
  <c r="C1259" i="20" s="1"/>
  <c r="B1258" i="20"/>
  <c r="C1258" i="20" s="1"/>
  <c r="B1257" i="20"/>
  <c r="C1257" i="20" s="1"/>
  <c r="B1256" i="20"/>
  <c r="C1256" i="20" s="1"/>
  <c r="B1255" i="20"/>
  <c r="C1255" i="20" s="1"/>
  <c r="B1254" i="20"/>
  <c r="C1254" i="20" s="1"/>
  <c r="B1253" i="20"/>
  <c r="C1253" i="20" s="1"/>
  <c r="B1252" i="20"/>
  <c r="C1252" i="20" s="1"/>
  <c r="B1251" i="20"/>
  <c r="C1251" i="20" s="1"/>
  <c r="B1250" i="20"/>
  <c r="C1250" i="20" s="1"/>
  <c r="B1249" i="20"/>
  <c r="C1249" i="20" s="1"/>
  <c r="B1248" i="20"/>
  <c r="C1248" i="20" s="1"/>
  <c r="B1247" i="20"/>
  <c r="C1247" i="20" s="1"/>
  <c r="B1246" i="20"/>
  <c r="C1246" i="20" s="1"/>
  <c r="B1245" i="20"/>
  <c r="C1245" i="20" s="1"/>
  <c r="B1244" i="20"/>
  <c r="C1244" i="20" s="1"/>
  <c r="B1243" i="20"/>
  <c r="C1243" i="20" s="1"/>
  <c r="B1242" i="20"/>
  <c r="C1242" i="20" s="1"/>
  <c r="B1241" i="20"/>
  <c r="C1241" i="20" s="1"/>
  <c r="B1240" i="20"/>
  <c r="C1240" i="20" s="1"/>
  <c r="B1239" i="20"/>
  <c r="C1239" i="20" s="1"/>
  <c r="B1238" i="20"/>
  <c r="C1238" i="20" s="1"/>
  <c r="B1237" i="20"/>
  <c r="C1237" i="20" s="1"/>
  <c r="B1236" i="20"/>
  <c r="C1236" i="20" s="1"/>
  <c r="B1235" i="20"/>
  <c r="C1235" i="20" s="1"/>
  <c r="B1234" i="20"/>
  <c r="C1234" i="20" s="1"/>
  <c r="B1233" i="20"/>
  <c r="C1233" i="20" s="1"/>
  <c r="B1232" i="20"/>
  <c r="C1232" i="20" s="1"/>
  <c r="B1231" i="20"/>
  <c r="C1231" i="20" s="1"/>
  <c r="B1230" i="20"/>
  <c r="C1230" i="20" s="1"/>
  <c r="B1229" i="20"/>
  <c r="C1229" i="20" s="1"/>
  <c r="B1228" i="20"/>
  <c r="C1228" i="20" s="1"/>
  <c r="B1227" i="20"/>
  <c r="C1227" i="20" s="1"/>
  <c r="B1226" i="20"/>
  <c r="C1226" i="20" s="1"/>
  <c r="B1225" i="20"/>
  <c r="C1225" i="20" s="1"/>
  <c r="B1224" i="20"/>
  <c r="C1224" i="20" s="1"/>
  <c r="B1223" i="20"/>
  <c r="C1223" i="20" s="1"/>
  <c r="B1222" i="20"/>
  <c r="C1222" i="20" s="1"/>
  <c r="B1221" i="20"/>
  <c r="C1221" i="20" s="1"/>
  <c r="B1220" i="20"/>
  <c r="C1220" i="20" s="1"/>
  <c r="B1219" i="20"/>
  <c r="C1219" i="20" s="1"/>
  <c r="B1218" i="20"/>
  <c r="C1218" i="20" s="1"/>
  <c r="B1217" i="20"/>
  <c r="C1217" i="20" s="1"/>
  <c r="B1216" i="20"/>
  <c r="C1216" i="20" s="1"/>
  <c r="B1215" i="20"/>
  <c r="C1215" i="20" s="1"/>
  <c r="B1214" i="20"/>
  <c r="C1214" i="20" s="1"/>
  <c r="B1213" i="20"/>
  <c r="C1213" i="20" s="1"/>
  <c r="B1212" i="20"/>
  <c r="C1212" i="20" s="1"/>
  <c r="B1211" i="20"/>
  <c r="C1211" i="20" s="1"/>
  <c r="B1210" i="20"/>
  <c r="C1210" i="20" s="1"/>
  <c r="B1209" i="20"/>
  <c r="C1209" i="20" s="1"/>
  <c r="B1208" i="20"/>
  <c r="C1208" i="20" s="1"/>
  <c r="B1207" i="20"/>
  <c r="C1207" i="20" s="1"/>
  <c r="B1206" i="20"/>
  <c r="C1206" i="20" s="1"/>
  <c r="B1205" i="20"/>
  <c r="C1205" i="20" s="1"/>
  <c r="B1204" i="20"/>
  <c r="C1204" i="20" s="1"/>
  <c r="B1203" i="20"/>
  <c r="C1203" i="20" s="1"/>
  <c r="B1202" i="20"/>
  <c r="C1202" i="20" s="1"/>
  <c r="B1201" i="20"/>
  <c r="C1201" i="20" s="1"/>
  <c r="B1200" i="20"/>
  <c r="C1200" i="20" s="1"/>
  <c r="B1199" i="20"/>
  <c r="C1199" i="20" s="1"/>
  <c r="B1198" i="20"/>
  <c r="C1198" i="20" s="1"/>
  <c r="B1197" i="20"/>
  <c r="C1197" i="20" s="1"/>
  <c r="B1196" i="20"/>
  <c r="C1196" i="20" s="1"/>
  <c r="B1195" i="20"/>
  <c r="C1195" i="20" s="1"/>
  <c r="B1194" i="20"/>
  <c r="C1194" i="20" s="1"/>
  <c r="B1193" i="20"/>
  <c r="C1193" i="20" s="1"/>
  <c r="B1192" i="20"/>
  <c r="C1192" i="20" s="1"/>
  <c r="B1191" i="20"/>
  <c r="C1191" i="20" s="1"/>
  <c r="B1190" i="20"/>
  <c r="C1190" i="20" s="1"/>
  <c r="B1189" i="20"/>
  <c r="C1189" i="20" s="1"/>
  <c r="B1188" i="20"/>
  <c r="C1188" i="20" s="1"/>
  <c r="B1187" i="20"/>
  <c r="C1187" i="20" s="1"/>
  <c r="B1186" i="20"/>
  <c r="C1186" i="20" s="1"/>
  <c r="B1185" i="20"/>
  <c r="C1185" i="20" s="1"/>
  <c r="B1184" i="20"/>
  <c r="C1184" i="20" s="1"/>
  <c r="B1183" i="20"/>
  <c r="C1183" i="20" s="1"/>
  <c r="B1182" i="20"/>
  <c r="C1182" i="20" s="1"/>
  <c r="B1181" i="20"/>
  <c r="C1181" i="20" s="1"/>
  <c r="B1180" i="20"/>
  <c r="C1180" i="20" s="1"/>
  <c r="B1179" i="20"/>
  <c r="C1179" i="20" s="1"/>
  <c r="B1178" i="20"/>
  <c r="C1178" i="20" s="1"/>
  <c r="B1177" i="20"/>
  <c r="C1177" i="20" s="1"/>
  <c r="B1176" i="20"/>
  <c r="C1176" i="20" s="1"/>
  <c r="B1175" i="20"/>
  <c r="C1175" i="20" s="1"/>
  <c r="B1174" i="20"/>
  <c r="C1174" i="20" s="1"/>
  <c r="B1173" i="20"/>
  <c r="C1173" i="20" s="1"/>
  <c r="B1172" i="20"/>
  <c r="C1172" i="20" s="1"/>
  <c r="B1171" i="20"/>
  <c r="C1171" i="20" s="1"/>
  <c r="B1170" i="20"/>
  <c r="C1170" i="20" s="1"/>
  <c r="B1169" i="20"/>
  <c r="C1169" i="20" s="1"/>
  <c r="B1168" i="20"/>
  <c r="C1168" i="20" s="1"/>
  <c r="B1167" i="20"/>
  <c r="C1167" i="20" s="1"/>
  <c r="B1166" i="20"/>
  <c r="C1166" i="20" s="1"/>
  <c r="B1165" i="20"/>
  <c r="C1165" i="20" s="1"/>
  <c r="B1164" i="20"/>
  <c r="C1164" i="20" s="1"/>
  <c r="B1163" i="20"/>
  <c r="C1163" i="20" s="1"/>
  <c r="B1162" i="20"/>
  <c r="C1162" i="20" s="1"/>
  <c r="B1161" i="20"/>
  <c r="C1161" i="20" s="1"/>
  <c r="B1160" i="20"/>
  <c r="C1160" i="20" s="1"/>
  <c r="B1159" i="20"/>
  <c r="C1159" i="20" s="1"/>
  <c r="B1158" i="20"/>
  <c r="C1158" i="20" s="1"/>
  <c r="B1157" i="20"/>
  <c r="C1157" i="20" s="1"/>
  <c r="B1156" i="20"/>
  <c r="C1156" i="20" s="1"/>
  <c r="B1155" i="20"/>
  <c r="C1155" i="20" s="1"/>
  <c r="B1154" i="20"/>
  <c r="C1154" i="20" s="1"/>
  <c r="B1153" i="20"/>
  <c r="C1153" i="20" s="1"/>
  <c r="B1152" i="20"/>
  <c r="C1152" i="20" s="1"/>
  <c r="B1151" i="20"/>
  <c r="C1151" i="20" s="1"/>
  <c r="B1150" i="20"/>
  <c r="C1150" i="20" s="1"/>
  <c r="B1149" i="20"/>
  <c r="C1149" i="20" s="1"/>
  <c r="B1148" i="20"/>
  <c r="C1148" i="20" s="1"/>
  <c r="B1147" i="20"/>
  <c r="C1147" i="20" s="1"/>
  <c r="B1146" i="20"/>
  <c r="C1146" i="20" s="1"/>
  <c r="B1145" i="20"/>
  <c r="C1145" i="20" s="1"/>
  <c r="B1144" i="20"/>
  <c r="C1144" i="20" s="1"/>
  <c r="B1143" i="20"/>
  <c r="C1143" i="20" s="1"/>
  <c r="B1142" i="20"/>
  <c r="C1142" i="20" s="1"/>
  <c r="B1141" i="20"/>
  <c r="C1141" i="20" s="1"/>
  <c r="B1140" i="20"/>
  <c r="C1140" i="20" s="1"/>
  <c r="B1139" i="20"/>
  <c r="C1139" i="20" s="1"/>
  <c r="B1138" i="20"/>
  <c r="C1138" i="20" s="1"/>
  <c r="B1137" i="20"/>
  <c r="C1137" i="20" s="1"/>
  <c r="B1136" i="20"/>
  <c r="C1136" i="20" s="1"/>
  <c r="B1135" i="20"/>
  <c r="C1135" i="20" s="1"/>
  <c r="B1134" i="20"/>
  <c r="C1134" i="20" s="1"/>
  <c r="B1133" i="20"/>
  <c r="C1133" i="20" s="1"/>
  <c r="B1132" i="20"/>
  <c r="C1132" i="20" s="1"/>
  <c r="B1131" i="20"/>
  <c r="C1131" i="20" s="1"/>
  <c r="B1130" i="20"/>
  <c r="C1130" i="20" s="1"/>
  <c r="B1129" i="20"/>
  <c r="C1129" i="20" s="1"/>
  <c r="B1128" i="20"/>
  <c r="C1128" i="20" s="1"/>
  <c r="B1127" i="20"/>
  <c r="C1127" i="20" s="1"/>
  <c r="B1126" i="20"/>
  <c r="C1126" i="20" s="1"/>
  <c r="B1125" i="20"/>
  <c r="C1125" i="20" s="1"/>
  <c r="B1124" i="20"/>
  <c r="C1124" i="20" s="1"/>
  <c r="B1123" i="20"/>
  <c r="C1123" i="20" s="1"/>
  <c r="B1122" i="20"/>
  <c r="C1122" i="20" s="1"/>
  <c r="B1121" i="20"/>
  <c r="C1121" i="20" s="1"/>
  <c r="B1120" i="20"/>
  <c r="C1120" i="20" s="1"/>
  <c r="B1119" i="20"/>
  <c r="C1119" i="20" s="1"/>
  <c r="B1118" i="20"/>
  <c r="C1118" i="20" s="1"/>
  <c r="B1117" i="20"/>
  <c r="C1117" i="20" s="1"/>
  <c r="B1116" i="20"/>
  <c r="C1116" i="20" s="1"/>
  <c r="B1115" i="20"/>
  <c r="C1115" i="20" s="1"/>
  <c r="B1114" i="20"/>
  <c r="C1114" i="20" s="1"/>
  <c r="B1113" i="20"/>
  <c r="C1113" i="20" s="1"/>
  <c r="B1112" i="20"/>
  <c r="C1112" i="20" s="1"/>
  <c r="B1111" i="20"/>
  <c r="C1111" i="20" s="1"/>
  <c r="B1110" i="20"/>
  <c r="C1110" i="20" s="1"/>
  <c r="B1109" i="20"/>
  <c r="C1109" i="20" s="1"/>
  <c r="B1108" i="20"/>
  <c r="C1108" i="20" s="1"/>
  <c r="B1107" i="20"/>
  <c r="C1107" i="20" s="1"/>
  <c r="B1106" i="20"/>
  <c r="C1106" i="20" s="1"/>
  <c r="B1105" i="20"/>
  <c r="C1105" i="20" s="1"/>
  <c r="B1104" i="20"/>
  <c r="C1104" i="20" s="1"/>
  <c r="B1103" i="20"/>
  <c r="C1103" i="20" s="1"/>
  <c r="B1102" i="20"/>
  <c r="C1102" i="20" s="1"/>
  <c r="B1101" i="20"/>
  <c r="C1101" i="20" s="1"/>
  <c r="B1100" i="20"/>
  <c r="C1100" i="20" s="1"/>
  <c r="B1099" i="20"/>
  <c r="C1099" i="20" s="1"/>
  <c r="B1098" i="20"/>
  <c r="C1098" i="20" s="1"/>
  <c r="B1097" i="20"/>
  <c r="C1097" i="20" s="1"/>
  <c r="B1096" i="20"/>
  <c r="C1096" i="20" s="1"/>
  <c r="B1095" i="20"/>
  <c r="C1095" i="20" s="1"/>
  <c r="B1094" i="20"/>
  <c r="C1094" i="20" s="1"/>
  <c r="B1093" i="20"/>
  <c r="C1093" i="20" s="1"/>
  <c r="B1092" i="20"/>
  <c r="C1092" i="20" s="1"/>
  <c r="B1091" i="20"/>
  <c r="C1091" i="20" s="1"/>
  <c r="B1090" i="20"/>
  <c r="C1090" i="20" s="1"/>
  <c r="B1089" i="20"/>
  <c r="C1089" i="20" s="1"/>
  <c r="B1088" i="20"/>
  <c r="C1088" i="20" s="1"/>
  <c r="B1087" i="20"/>
  <c r="C1087" i="20" s="1"/>
  <c r="B1086" i="20"/>
  <c r="C1086" i="20" s="1"/>
  <c r="B1085" i="20"/>
  <c r="C1085" i="20" s="1"/>
  <c r="B1084" i="20"/>
  <c r="C1084" i="20" s="1"/>
  <c r="B1083" i="20"/>
  <c r="C1083" i="20" s="1"/>
  <c r="B1082" i="20"/>
  <c r="C1082" i="20" s="1"/>
  <c r="B1081" i="20"/>
  <c r="C1081" i="20" s="1"/>
  <c r="B1080" i="20"/>
  <c r="C1080" i="20" s="1"/>
  <c r="B1079" i="20"/>
  <c r="C1079" i="20" s="1"/>
  <c r="B1078" i="20"/>
  <c r="C1078" i="20" s="1"/>
  <c r="B1077" i="20"/>
  <c r="C1077" i="20" s="1"/>
  <c r="B1076" i="20"/>
  <c r="C1076" i="20" s="1"/>
  <c r="B1075" i="20"/>
  <c r="C1075" i="20" s="1"/>
  <c r="B1074" i="20"/>
  <c r="C1074" i="20" s="1"/>
  <c r="B1073" i="20"/>
  <c r="C1073" i="20" s="1"/>
  <c r="B1072" i="20"/>
  <c r="C1072" i="20" s="1"/>
  <c r="B1071" i="20"/>
  <c r="C1071" i="20" s="1"/>
  <c r="B1070" i="20"/>
  <c r="C1070" i="20" s="1"/>
  <c r="B1069" i="20"/>
  <c r="C1069" i="20" s="1"/>
  <c r="B1068" i="20"/>
  <c r="C1068" i="20" s="1"/>
  <c r="B1067" i="20"/>
  <c r="C1067" i="20" s="1"/>
  <c r="B1066" i="20"/>
  <c r="C1066" i="20" s="1"/>
  <c r="B1065" i="20"/>
  <c r="C1065" i="20" s="1"/>
  <c r="B1064" i="20"/>
  <c r="C1064" i="20" s="1"/>
  <c r="B1063" i="20"/>
  <c r="C1063" i="20" s="1"/>
  <c r="B1062" i="20"/>
  <c r="C1062" i="20" s="1"/>
  <c r="B1061" i="20"/>
  <c r="C1061" i="20" s="1"/>
  <c r="B1060" i="20"/>
  <c r="C1060" i="20" s="1"/>
  <c r="B1059" i="20"/>
  <c r="C1059" i="20" s="1"/>
  <c r="B1058" i="20"/>
  <c r="C1058" i="20" s="1"/>
  <c r="B1057" i="20"/>
  <c r="C1057" i="20" s="1"/>
  <c r="B1056" i="20"/>
  <c r="C1056" i="20" s="1"/>
  <c r="B1055" i="20"/>
  <c r="C1055" i="20" s="1"/>
  <c r="B1054" i="20"/>
  <c r="C1054" i="20" s="1"/>
  <c r="B1053" i="20"/>
  <c r="C1053" i="20" s="1"/>
  <c r="B1052" i="20"/>
  <c r="C1052" i="20" s="1"/>
  <c r="B1051" i="20"/>
  <c r="C1051" i="20" s="1"/>
  <c r="B1050" i="20"/>
  <c r="C1050" i="20" s="1"/>
  <c r="B1049" i="20"/>
  <c r="C1049" i="20" s="1"/>
  <c r="B1048" i="20"/>
  <c r="C1048" i="20" s="1"/>
  <c r="B1047" i="20"/>
  <c r="C1047" i="20" s="1"/>
  <c r="B1046" i="20"/>
  <c r="C1046" i="20" s="1"/>
  <c r="B1045" i="20"/>
  <c r="C1045" i="20" s="1"/>
  <c r="B1044" i="20"/>
  <c r="C1044" i="20" s="1"/>
  <c r="B1043" i="20"/>
  <c r="C1043" i="20" s="1"/>
  <c r="B1042" i="20"/>
  <c r="C1042" i="20" s="1"/>
  <c r="B1041" i="20"/>
  <c r="C1041" i="20" s="1"/>
  <c r="B1040" i="20"/>
  <c r="C1040" i="20" s="1"/>
  <c r="B1039" i="20"/>
  <c r="C1039" i="20" s="1"/>
  <c r="B1038" i="20"/>
  <c r="C1038" i="20" s="1"/>
  <c r="B1037" i="20"/>
  <c r="C1037" i="20" s="1"/>
  <c r="B1036" i="20"/>
  <c r="C1036" i="20" s="1"/>
  <c r="B1035" i="20"/>
  <c r="C1035" i="20" s="1"/>
  <c r="B1034" i="20"/>
  <c r="C1034" i="20" s="1"/>
  <c r="B1033" i="20"/>
  <c r="C1033" i="20" s="1"/>
  <c r="B1032" i="20"/>
  <c r="C1032" i="20" s="1"/>
  <c r="B1031" i="20"/>
  <c r="C1031" i="20" s="1"/>
  <c r="B1030" i="20"/>
  <c r="C1030" i="20" s="1"/>
  <c r="B1029" i="20"/>
  <c r="C1029" i="20" s="1"/>
  <c r="B1028" i="20"/>
  <c r="C1028" i="20" s="1"/>
  <c r="B1027" i="20"/>
  <c r="C1027" i="20" s="1"/>
  <c r="B1026" i="20"/>
  <c r="C1026" i="20" s="1"/>
  <c r="B1025" i="20"/>
  <c r="C1025" i="20" s="1"/>
  <c r="B1024" i="20"/>
  <c r="C1024" i="20" s="1"/>
  <c r="B1023" i="20"/>
  <c r="C1023" i="20" s="1"/>
  <c r="B1022" i="20"/>
  <c r="C1022" i="20" s="1"/>
  <c r="B1021" i="20"/>
  <c r="C1021" i="20" s="1"/>
  <c r="B1020" i="20"/>
  <c r="C1020" i="20" s="1"/>
  <c r="B1019" i="20"/>
  <c r="C1019" i="20" s="1"/>
  <c r="B1018" i="20"/>
  <c r="C1018" i="20" s="1"/>
  <c r="B1017" i="20"/>
  <c r="C1017" i="20" s="1"/>
  <c r="B1016" i="20"/>
  <c r="C1016" i="20" s="1"/>
  <c r="B1015" i="20"/>
  <c r="C1015" i="20" s="1"/>
  <c r="B1014" i="20"/>
  <c r="C1014" i="20" s="1"/>
  <c r="B1013" i="20"/>
  <c r="C1013" i="20" s="1"/>
  <c r="B1012" i="20"/>
  <c r="C1012" i="20" s="1"/>
  <c r="B1011" i="20"/>
  <c r="C1011" i="20" s="1"/>
  <c r="B1010" i="20"/>
  <c r="C1010" i="20" s="1"/>
  <c r="B1009" i="20"/>
  <c r="C1009" i="20" s="1"/>
  <c r="B1008" i="20"/>
  <c r="C1008" i="20" s="1"/>
  <c r="B1007" i="20"/>
  <c r="C1007" i="20" s="1"/>
  <c r="B1006" i="20"/>
  <c r="C1006" i="20" s="1"/>
  <c r="B1005" i="20"/>
  <c r="C1005" i="20" s="1"/>
  <c r="B1004" i="20"/>
  <c r="C1004" i="20" s="1"/>
  <c r="B1003" i="20"/>
  <c r="C1003" i="20" s="1"/>
  <c r="B1002" i="20"/>
  <c r="C1002" i="20" s="1"/>
  <c r="B1001" i="20"/>
  <c r="C1001" i="20" s="1"/>
  <c r="B1000" i="20"/>
  <c r="C1000" i="20" s="1"/>
  <c r="B999" i="20"/>
  <c r="C999" i="20" s="1"/>
  <c r="B998" i="20"/>
  <c r="C998" i="20" s="1"/>
  <c r="B997" i="20"/>
  <c r="C997" i="20" s="1"/>
  <c r="B996" i="20"/>
  <c r="C996" i="20" s="1"/>
  <c r="B995" i="20"/>
  <c r="C995" i="20" s="1"/>
  <c r="B994" i="20"/>
  <c r="C994" i="20" s="1"/>
  <c r="B993" i="20"/>
  <c r="C993" i="20" s="1"/>
  <c r="B992" i="20"/>
  <c r="C992" i="20" s="1"/>
  <c r="B991" i="20"/>
  <c r="C991" i="20" s="1"/>
  <c r="B990" i="20"/>
  <c r="C990" i="20" s="1"/>
  <c r="B989" i="20"/>
  <c r="C989" i="20" s="1"/>
  <c r="B988" i="20"/>
  <c r="C988" i="20" s="1"/>
  <c r="B987" i="20"/>
  <c r="C987" i="20" s="1"/>
  <c r="B986" i="20"/>
  <c r="C986" i="20" s="1"/>
  <c r="B985" i="20"/>
  <c r="C985" i="20" s="1"/>
  <c r="B984" i="20"/>
  <c r="C984" i="20" s="1"/>
  <c r="B983" i="20"/>
  <c r="C983" i="20" s="1"/>
  <c r="B982" i="20"/>
  <c r="C982" i="20" s="1"/>
  <c r="B981" i="20"/>
  <c r="C981" i="20" s="1"/>
  <c r="B980" i="20"/>
  <c r="C980" i="20" s="1"/>
  <c r="B979" i="20"/>
  <c r="C979" i="20" s="1"/>
  <c r="B978" i="20"/>
  <c r="C978" i="20" s="1"/>
  <c r="B977" i="20"/>
  <c r="C977" i="20" s="1"/>
  <c r="B976" i="20"/>
  <c r="C976" i="20" s="1"/>
  <c r="B975" i="20"/>
  <c r="C975" i="20" s="1"/>
  <c r="B974" i="20"/>
  <c r="C974" i="20" s="1"/>
  <c r="B973" i="20"/>
  <c r="C973" i="20" s="1"/>
  <c r="B972" i="20"/>
  <c r="C972" i="20" s="1"/>
  <c r="B971" i="20"/>
  <c r="C971" i="20" s="1"/>
  <c r="B970" i="20"/>
  <c r="C970" i="20" s="1"/>
  <c r="B969" i="20"/>
  <c r="C969" i="20" s="1"/>
  <c r="B968" i="20"/>
  <c r="C968" i="20" s="1"/>
  <c r="B967" i="20"/>
  <c r="C967" i="20" s="1"/>
  <c r="B966" i="20"/>
  <c r="C966" i="20" s="1"/>
  <c r="B965" i="20"/>
  <c r="C965" i="20" s="1"/>
  <c r="B964" i="20"/>
  <c r="C964" i="20" s="1"/>
  <c r="B963" i="20"/>
  <c r="C963" i="20" s="1"/>
  <c r="B962" i="20"/>
  <c r="C962" i="20" s="1"/>
  <c r="B961" i="20"/>
  <c r="C961" i="20" s="1"/>
  <c r="B960" i="20"/>
  <c r="C960" i="20" s="1"/>
  <c r="B959" i="20"/>
  <c r="C959" i="20" s="1"/>
  <c r="B958" i="20"/>
  <c r="C958" i="20" s="1"/>
  <c r="B957" i="20"/>
  <c r="C957" i="20" s="1"/>
  <c r="B956" i="20"/>
  <c r="C956" i="20" s="1"/>
  <c r="B955" i="20"/>
  <c r="C955" i="20" s="1"/>
  <c r="B954" i="20"/>
  <c r="C954" i="20" s="1"/>
  <c r="B953" i="20"/>
  <c r="C953" i="20" s="1"/>
  <c r="B952" i="20"/>
  <c r="C952" i="20" s="1"/>
  <c r="B951" i="20"/>
  <c r="C951" i="20" s="1"/>
  <c r="B950" i="20"/>
  <c r="C950" i="20" s="1"/>
  <c r="B949" i="20"/>
  <c r="C949" i="20" s="1"/>
  <c r="B948" i="20"/>
  <c r="C948" i="20" s="1"/>
  <c r="B947" i="20"/>
  <c r="C947" i="20" s="1"/>
  <c r="B946" i="20"/>
  <c r="C946" i="20" s="1"/>
  <c r="B945" i="20"/>
  <c r="C945" i="20" s="1"/>
  <c r="B944" i="20"/>
  <c r="C944" i="20" s="1"/>
  <c r="B943" i="20"/>
  <c r="C943" i="20" s="1"/>
  <c r="B942" i="20"/>
  <c r="C942" i="20" s="1"/>
  <c r="B941" i="20"/>
  <c r="C941" i="20" s="1"/>
  <c r="B940" i="20"/>
  <c r="C940" i="20" s="1"/>
  <c r="B939" i="20"/>
  <c r="C939" i="20" s="1"/>
  <c r="B938" i="20"/>
  <c r="C938" i="20" s="1"/>
  <c r="B937" i="20"/>
  <c r="C937" i="20" s="1"/>
  <c r="B936" i="20"/>
  <c r="C936" i="20" s="1"/>
  <c r="B935" i="20"/>
  <c r="C935" i="20" s="1"/>
  <c r="B934" i="20"/>
  <c r="C934" i="20" s="1"/>
  <c r="B933" i="20"/>
  <c r="C933" i="20" s="1"/>
  <c r="B932" i="20"/>
  <c r="C932" i="20" s="1"/>
  <c r="B931" i="20"/>
  <c r="C931" i="20" s="1"/>
  <c r="B930" i="20"/>
  <c r="C930" i="20" s="1"/>
  <c r="B929" i="20"/>
  <c r="C929" i="20" s="1"/>
  <c r="B928" i="20"/>
  <c r="C928" i="20" s="1"/>
  <c r="B927" i="20"/>
  <c r="C927" i="20" s="1"/>
  <c r="B926" i="20"/>
  <c r="C926" i="20" s="1"/>
  <c r="B925" i="20"/>
  <c r="C925" i="20" s="1"/>
  <c r="B924" i="20"/>
  <c r="C924" i="20" s="1"/>
  <c r="B923" i="20"/>
  <c r="C923" i="20" s="1"/>
  <c r="B922" i="20"/>
  <c r="C922" i="20" s="1"/>
  <c r="B921" i="20"/>
  <c r="C921" i="20" s="1"/>
  <c r="B920" i="20"/>
  <c r="C920" i="20" s="1"/>
  <c r="B919" i="20"/>
  <c r="C919" i="20" s="1"/>
  <c r="B918" i="20"/>
  <c r="C918" i="20" s="1"/>
  <c r="B917" i="20"/>
  <c r="C917" i="20" s="1"/>
  <c r="B916" i="20"/>
  <c r="C916" i="20" s="1"/>
  <c r="B915" i="20"/>
  <c r="C915" i="20" s="1"/>
  <c r="B914" i="20"/>
  <c r="C914" i="20" s="1"/>
  <c r="B913" i="20"/>
  <c r="C913" i="20" s="1"/>
  <c r="B912" i="20"/>
  <c r="C912" i="20" s="1"/>
  <c r="B911" i="20"/>
  <c r="C911" i="20" s="1"/>
  <c r="B910" i="20"/>
  <c r="C910" i="20" s="1"/>
  <c r="B909" i="20"/>
  <c r="C909" i="20" s="1"/>
  <c r="B908" i="20"/>
  <c r="C908" i="20" s="1"/>
  <c r="B907" i="20"/>
  <c r="C907" i="20" s="1"/>
  <c r="B906" i="20"/>
  <c r="C906" i="20" s="1"/>
  <c r="B905" i="20"/>
  <c r="C905" i="20" s="1"/>
  <c r="B904" i="20"/>
  <c r="C904" i="20" s="1"/>
  <c r="B903" i="20"/>
  <c r="C903" i="20" s="1"/>
  <c r="B902" i="20"/>
  <c r="C902" i="20" s="1"/>
  <c r="B901" i="20"/>
  <c r="C901" i="20" s="1"/>
  <c r="B900" i="20"/>
  <c r="C900" i="20" s="1"/>
  <c r="B899" i="20"/>
  <c r="C899" i="20" s="1"/>
  <c r="B898" i="20"/>
  <c r="C898" i="20" s="1"/>
  <c r="B897" i="20"/>
  <c r="C897" i="20" s="1"/>
  <c r="B896" i="20"/>
  <c r="C896" i="20" s="1"/>
  <c r="B895" i="20"/>
  <c r="C895" i="20" s="1"/>
  <c r="B894" i="20"/>
  <c r="C894" i="20" s="1"/>
  <c r="B893" i="20"/>
  <c r="C893" i="20" s="1"/>
  <c r="B892" i="20"/>
  <c r="C892" i="20" s="1"/>
  <c r="B891" i="20"/>
  <c r="C891" i="20" s="1"/>
  <c r="B890" i="20"/>
  <c r="C890" i="20" s="1"/>
  <c r="B889" i="20"/>
  <c r="C889" i="20" s="1"/>
  <c r="B888" i="20"/>
  <c r="C888" i="20" s="1"/>
  <c r="B887" i="20"/>
  <c r="C887" i="20" s="1"/>
  <c r="B886" i="20"/>
  <c r="C886" i="20" s="1"/>
  <c r="B885" i="20"/>
  <c r="C885" i="20" s="1"/>
  <c r="B884" i="20"/>
  <c r="C884" i="20" s="1"/>
  <c r="B883" i="20"/>
  <c r="C883" i="20" s="1"/>
  <c r="B882" i="20"/>
  <c r="C882" i="20" s="1"/>
  <c r="B881" i="20"/>
  <c r="C881" i="20" s="1"/>
  <c r="B880" i="20"/>
  <c r="C880" i="20" s="1"/>
  <c r="B879" i="20"/>
  <c r="C879" i="20" s="1"/>
  <c r="B878" i="20"/>
  <c r="C878" i="20" s="1"/>
  <c r="B877" i="20"/>
  <c r="C877" i="20" s="1"/>
  <c r="B876" i="20"/>
  <c r="C876" i="20" s="1"/>
  <c r="B875" i="20"/>
  <c r="C875" i="20" s="1"/>
  <c r="B874" i="20"/>
  <c r="C874" i="20" s="1"/>
  <c r="B873" i="20"/>
  <c r="C873" i="20" s="1"/>
  <c r="B872" i="20"/>
  <c r="C872" i="20" s="1"/>
  <c r="B871" i="20"/>
  <c r="C871" i="20" s="1"/>
  <c r="B870" i="20"/>
  <c r="C870" i="20" s="1"/>
  <c r="B869" i="20"/>
  <c r="C869" i="20" s="1"/>
  <c r="B868" i="20"/>
  <c r="C868" i="20" s="1"/>
  <c r="B867" i="20"/>
  <c r="C867" i="20" s="1"/>
  <c r="B866" i="20"/>
  <c r="C866" i="20" s="1"/>
  <c r="B865" i="20"/>
  <c r="C865" i="20" s="1"/>
  <c r="B864" i="20"/>
  <c r="C864" i="20" s="1"/>
  <c r="B863" i="20"/>
  <c r="C863" i="20" s="1"/>
  <c r="B862" i="20"/>
  <c r="C862" i="20" s="1"/>
  <c r="B861" i="20"/>
  <c r="C861" i="20" s="1"/>
  <c r="B860" i="20"/>
  <c r="C860" i="20" s="1"/>
  <c r="B859" i="20"/>
  <c r="C859" i="20" s="1"/>
  <c r="B858" i="20"/>
  <c r="C858" i="20" s="1"/>
  <c r="B857" i="20"/>
  <c r="C857" i="20" s="1"/>
  <c r="B856" i="20"/>
  <c r="C856" i="20" s="1"/>
  <c r="B855" i="20"/>
  <c r="C855" i="20" s="1"/>
  <c r="B854" i="20"/>
  <c r="C854" i="20" s="1"/>
  <c r="B853" i="20"/>
  <c r="C853" i="20" s="1"/>
  <c r="B852" i="20"/>
  <c r="C852" i="20" s="1"/>
  <c r="B851" i="20"/>
  <c r="C851" i="20" s="1"/>
  <c r="B850" i="20"/>
  <c r="C850" i="20" s="1"/>
  <c r="B849" i="20"/>
  <c r="C849" i="20" s="1"/>
  <c r="B848" i="20"/>
  <c r="C848" i="20" s="1"/>
  <c r="B847" i="20"/>
  <c r="C847" i="20" s="1"/>
  <c r="B846" i="20"/>
  <c r="C846" i="20" s="1"/>
  <c r="B845" i="20"/>
  <c r="C845" i="20" s="1"/>
  <c r="B844" i="20"/>
  <c r="C844" i="20" s="1"/>
  <c r="B843" i="20"/>
  <c r="C843" i="20" s="1"/>
  <c r="B842" i="20"/>
  <c r="C842" i="20" s="1"/>
  <c r="B841" i="20"/>
  <c r="C841" i="20" s="1"/>
  <c r="B840" i="20"/>
  <c r="C840" i="20" s="1"/>
  <c r="B839" i="20"/>
  <c r="C839" i="20" s="1"/>
  <c r="B838" i="20"/>
  <c r="C838" i="20" s="1"/>
  <c r="B837" i="20"/>
  <c r="C837" i="20" s="1"/>
  <c r="B836" i="20"/>
  <c r="C836" i="20" s="1"/>
  <c r="B835" i="20"/>
  <c r="C835" i="20" s="1"/>
  <c r="B834" i="20"/>
  <c r="C834" i="20" s="1"/>
  <c r="B833" i="20"/>
  <c r="C833" i="20" s="1"/>
  <c r="B832" i="20"/>
  <c r="C832" i="20" s="1"/>
  <c r="B831" i="20"/>
  <c r="C831" i="20" s="1"/>
  <c r="B830" i="20"/>
  <c r="C830" i="20" s="1"/>
  <c r="B829" i="20"/>
  <c r="C829" i="20" s="1"/>
  <c r="B828" i="20"/>
  <c r="C828" i="20" s="1"/>
  <c r="B827" i="20"/>
  <c r="C827" i="20" s="1"/>
  <c r="B826" i="20"/>
  <c r="C826" i="20" s="1"/>
  <c r="B825" i="20"/>
  <c r="C825" i="20" s="1"/>
  <c r="B824" i="20"/>
  <c r="C824" i="20" s="1"/>
  <c r="B823" i="20"/>
  <c r="C823" i="20" s="1"/>
  <c r="B822" i="20"/>
  <c r="C822" i="20" s="1"/>
  <c r="B821" i="20"/>
  <c r="C821" i="20" s="1"/>
  <c r="B820" i="20"/>
  <c r="C820" i="20" s="1"/>
  <c r="B819" i="20"/>
  <c r="C819" i="20" s="1"/>
  <c r="B818" i="20"/>
  <c r="C818" i="20" s="1"/>
  <c r="B817" i="20"/>
  <c r="C817" i="20" s="1"/>
  <c r="B816" i="20"/>
  <c r="C816" i="20" s="1"/>
  <c r="B815" i="20"/>
  <c r="C815" i="20" s="1"/>
  <c r="B814" i="20"/>
  <c r="C814" i="20" s="1"/>
  <c r="B813" i="20"/>
  <c r="C813" i="20" s="1"/>
  <c r="B812" i="20"/>
  <c r="C812" i="20" s="1"/>
  <c r="B811" i="20"/>
  <c r="C811" i="20" s="1"/>
  <c r="B810" i="20"/>
  <c r="C810" i="20" s="1"/>
  <c r="B809" i="20"/>
  <c r="C809" i="20" s="1"/>
  <c r="B808" i="20"/>
  <c r="C808" i="20" s="1"/>
  <c r="B807" i="20"/>
  <c r="C807" i="20" s="1"/>
  <c r="B806" i="20"/>
  <c r="C806" i="20" s="1"/>
  <c r="B805" i="20"/>
  <c r="C805" i="20" s="1"/>
  <c r="B804" i="20"/>
  <c r="C804" i="20" s="1"/>
  <c r="B803" i="20"/>
  <c r="C803" i="20" s="1"/>
  <c r="B802" i="20"/>
  <c r="C802" i="20" s="1"/>
  <c r="B801" i="20"/>
  <c r="C801" i="20" s="1"/>
  <c r="B800" i="20"/>
  <c r="C800" i="20" s="1"/>
  <c r="B799" i="20"/>
  <c r="C799" i="20" s="1"/>
  <c r="B798" i="20"/>
  <c r="C798" i="20" s="1"/>
  <c r="B797" i="20"/>
  <c r="C797" i="20" s="1"/>
  <c r="B796" i="20"/>
  <c r="C796" i="20" s="1"/>
  <c r="B795" i="20"/>
  <c r="C795" i="20" s="1"/>
  <c r="B794" i="20"/>
  <c r="C794" i="20" s="1"/>
  <c r="B793" i="20"/>
  <c r="C793" i="20" s="1"/>
  <c r="B792" i="20"/>
  <c r="C792" i="20" s="1"/>
  <c r="B791" i="20"/>
  <c r="C791" i="20" s="1"/>
  <c r="B790" i="20"/>
  <c r="C790" i="20" s="1"/>
  <c r="B789" i="20"/>
  <c r="C789" i="20" s="1"/>
  <c r="B788" i="20"/>
  <c r="C788" i="20" s="1"/>
  <c r="B787" i="20"/>
  <c r="C787" i="20" s="1"/>
  <c r="B786" i="20"/>
  <c r="C786" i="20" s="1"/>
  <c r="B785" i="20"/>
  <c r="C785" i="20" s="1"/>
  <c r="B784" i="20"/>
  <c r="C784" i="20" s="1"/>
  <c r="B783" i="20"/>
  <c r="C783" i="20" s="1"/>
  <c r="B782" i="20"/>
  <c r="C782" i="20" s="1"/>
  <c r="B781" i="20"/>
  <c r="C781" i="20" s="1"/>
  <c r="B780" i="20"/>
  <c r="C780" i="20" s="1"/>
  <c r="B779" i="20"/>
  <c r="C779" i="20" s="1"/>
  <c r="B778" i="20"/>
  <c r="C778" i="20" s="1"/>
  <c r="B777" i="20"/>
  <c r="C777" i="20" s="1"/>
  <c r="B776" i="20"/>
  <c r="C776" i="20" s="1"/>
  <c r="B775" i="20"/>
  <c r="C775" i="20" s="1"/>
  <c r="B774" i="20"/>
  <c r="C774" i="20" s="1"/>
  <c r="B773" i="20"/>
  <c r="C773" i="20" s="1"/>
  <c r="B772" i="20"/>
  <c r="C772" i="20" s="1"/>
  <c r="B771" i="20"/>
  <c r="C771" i="20" s="1"/>
  <c r="B770" i="20"/>
  <c r="C770" i="20" s="1"/>
  <c r="B769" i="20"/>
  <c r="C769" i="20" s="1"/>
  <c r="B768" i="20"/>
  <c r="C768" i="20" s="1"/>
  <c r="B767" i="20"/>
  <c r="C767" i="20" s="1"/>
  <c r="B766" i="20"/>
  <c r="C766" i="20" s="1"/>
  <c r="B765" i="20"/>
  <c r="C765" i="20" s="1"/>
  <c r="B764" i="20"/>
  <c r="C764" i="20" s="1"/>
  <c r="B763" i="20"/>
  <c r="C763" i="20" s="1"/>
  <c r="B762" i="20"/>
  <c r="C762" i="20" s="1"/>
  <c r="B761" i="20"/>
  <c r="C761" i="20" s="1"/>
  <c r="B760" i="20"/>
  <c r="C760" i="20" s="1"/>
  <c r="B759" i="20"/>
  <c r="C759" i="20" s="1"/>
  <c r="B758" i="20"/>
  <c r="C758" i="20" s="1"/>
  <c r="B757" i="20"/>
  <c r="C757" i="20" s="1"/>
  <c r="B756" i="20"/>
  <c r="C756" i="20" s="1"/>
  <c r="B755" i="20"/>
  <c r="C755" i="20" s="1"/>
  <c r="B754" i="20"/>
  <c r="C754" i="20" s="1"/>
  <c r="B753" i="20"/>
  <c r="C753" i="20" s="1"/>
  <c r="B752" i="20"/>
  <c r="C752" i="20" s="1"/>
  <c r="B751" i="20"/>
  <c r="C751" i="20" s="1"/>
  <c r="B750" i="20"/>
  <c r="C750" i="20" s="1"/>
  <c r="B749" i="20"/>
  <c r="C749" i="20" s="1"/>
  <c r="B748" i="20"/>
  <c r="C748" i="20" s="1"/>
  <c r="B747" i="20"/>
  <c r="C747" i="20" s="1"/>
  <c r="B746" i="20"/>
  <c r="C746" i="20" s="1"/>
  <c r="B745" i="20"/>
  <c r="C745" i="20" s="1"/>
  <c r="B744" i="20"/>
  <c r="C744" i="20" s="1"/>
  <c r="B743" i="20"/>
  <c r="C743" i="20" s="1"/>
  <c r="B742" i="20"/>
  <c r="C742" i="20" s="1"/>
  <c r="B741" i="20"/>
  <c r="C741" i="20" s="1"/>
  <c r="B740" i="20"/>
  <c r="C740" i="20" s="1"/>
  <c r="B739" i="20"/>
  <c r="C739" i="20" s="1"/>
  <c r="B738" i="20"/>
  <c r="C738" i="20" s="1"/>
  <c r="B737" i="20"/>
  <c r="C737" i="20" s="1"/>
  <c r="B736" i="20"/>
  <c r="C736" i="20" s="1"/>
  <c r="B735" i="20"/>
  <c r="C735" i="20" s="1"/>
  <c r="B734" i="20"/>
  <c r="C734" i="20" s="1"/>
  <c r="B733" i="20"/>
  <c r="C733" i="20" s="1"/>
  <c r="B732" i="20"/>
  <c r="C732" i="20" s="1"/>
  <c r="B731" i="20"/>
  <c r="C731" i="20" s="1"/>
  <c r="B730" i="20"/>
  <c r="C730" i="20" s="1"/>
  <c r="B729" i="20"/>
  <c r="C729" i="20" s="1"/>
  <c r="B728" i="20"/>
  <c r="C728" i="20" s="1"/>
  <c r="B727" i="20"/>
  <c r="C727" i="20" s="1"/>
  <c r="B726" i="20"/>
  <c r="C726" i="20" s="1"/>
  <c r="B725" i="20"/>
  <c r="C725" i="20" s="1"/>
  <c r="B724" i="20"/>
  <c r="C724" i="20" s="1"/>
  <c r="B723" i="20"/>
  <c r="C723" i="20" s="1"/>
  <c r="B722" i="20"/>
  <c r="C722" i="20" s="1"/>
  <c r="B721" i="20"/>
  <c r="C721" i="20" s="1"/>
  <c r="B720" i="20"/>
  <c r="C720" i="20" s="1"/>
  <c r="B719" i="20"/>
  <c r="C719" i="20" s="1"/>
  <c r="B718" i="20"/>
  <c r="C718" i="20" s="1"/>
  <c r="B717" i="20"/>
  <c r="C717" i="20" s="1"/>
  <c r="B716" i="20"/>
  <c r="C716" i="20" s="1"/>
  <c r="B715" i="20"/>
  <c r="C715" i="20" s="1"/>
  <c r="B714" i="20"/>
  <c r="C714" i="20" s="1"/>
  <c r="B713" i="20"/>
  <c r="C713" i="20" s="1"/>
  <c r="B712" i="20"/>
  <c r="C712" i="20" s="1"/>
  <c r="B711" i="20"/>
  <c r="C711" i="20" s="1"/>
  <c r="B710" i="20"/>
  <c r="C710" i="20" s="1"/>
  <c r="B709" i="20"/>
  <c r="C709" i="20" s="1"/>
  <c r="B708" i="20"/>
  <c r="C708" i="20" s="1"/>
  <c r="B707" i="20"/>
  <c r="C707" i="20" s="1"/>
  <c r="B706" i="20"/>
  <c r="C706" i="20" s="1"/>
  <c r="B705" i="20"/>
  <c r="C705" i="20" s="1"/>
  <c r="B704" i="20"/>
  <c r="C704" i="20" s="1"/>
  <c r="B703" i="20"/>
  <c r="C703" i="20" s="1"/>
  <c r="B702" i="20"/>
  <c r="C702" i="20" s="1"/>
  <c r="B701" i="20"/>
  <c r="C701" i="20" s="1"/>
  <c r="B700" i="20"/>
  <c r="C700" i="20" s="1"/>
  <c r="B699" i="20"/>
  <c r="C699" i="20" s="1"/>
  <c r="B698" i="20"/>
  <c r="C698" i="20" s="1"/>
  <c r="B697" i="20"/>
  <c r="C697" i="20" s="1"/>
  <c r="B696" i="20"/>
  <c r="C696" i="20" s="1"/>
  <c r="B695" i="20"/>
  <c r="C695" i="20" s="1"/>
  <c r="B694" i="20"/>
  <c r="C694" i="20" s="1"/>
  <c r="B693" i="20"/>
  <c r="C693" i="20" s="1"/>
  <c r="B692" i="20"/>
  <c r="C692" i="20" s="1"/>
  <c r="B691" i="20"/>
  <c r="C691" i="20" s="1"/>
  <c r="B690" i="20"/>
  <c r="C690" i="20" s="1"/>
  <c r="B689" i="20"/>
  <c r="C689" i="20" s="1"/>
  <c r="B688" i="20"/>
  <c r="C688" i="20" s="1"/>
  <c r="B687" i="20"/>
  <c r="C687" i="20" s="1"/>
  <c r="B686" i="20"/>
  <c r="C686" i="20" s="1"/>
  <c r="B685" i="20"/>
  <c r="C685" i="20" s="1"/>
  <c r="B684" i="20"/>
  <c r="C684" i="20" s="1"/>
  <c r="B683" i="20"/>
  <c r="C683" i="20" s="1"/>
  <c r="B682" i="20"/>
  <c r="C682" i="20" s="1"/>
  <c r="B681" i="20"/>
  <c r="C681" i="20" s="1"/>
  <c r="B680" i="20"/>
  <c r="C680" i="20" s="1"/>
  <c r="B679" i="20"/>
  <c r="C679" i="20" s="1"/>
  <c r="B678" i="20"/>
  <c r="C678" i="20" s="1"/>
  <c r="B677" i="20"/>
  <c r="C677" i="20" s="1"/>
  <c r="B676" i="20"/>
  <c r="C676" i="20" s="1"/>
  <c r="B675" i="20"/>
  <c r="C675" i="20" s="1"/>
  <c r="B674" i="20"/>
  <c r="C674" i="20" s="1"/>
  <c r="B673" i="20"/>
  <c r="C673" i="20" s="1"/>
  <c r="B672" i="20"/>
  <c r="C672" i="20" s="1"/>
  <c r="B671" i="20"/>
  <c r="C671" i="20" s="1"/>
  <c r="B670" i="20"/>
  <c r="C670" i="20" s="1"/>
  <c r="B669" i="20"/>
  <c r="C669" i="20" s="1"/>
  <c r="B668" i="20"/>
  <c r="C668" i="20" s="1"/>
  <c r="B667" i="20"/>
  <c r="C667" i="20" s="1"/>
  <c r="B666" i="20"/>
  <c r="C666" i="20" s="1"/>
  <c r="B665" i="20"/>
  <c r="C665" i="20" s="1"/>
  <c r="B664" i="20"/>
  <c r="C664" i="20" s="1"/>
  <c r="B663" i="20"/>
  <c r="C663" i="20" s="1"/>
  <c r="B662" i="20"/>
  <c r="C662" i="20" s="1"/>
  <c r="B661" i="20"/>
  <c r="C661" i="20" s="1"/>
  <c r="B660" i="20"/>
  <c r="C660" i="20" s="1"/>
  <c r="B659" i="20"/>
  <c r="C659" i="20" s="1"/>
  <c r="B658" i="20"/>
  <c r="C658" i="20" s="1"/>
  <c r="B657" i="20"/>
  <c r="C657" i="20" s="1"/>
  <c r="B656" i="20"/>
  <c r="C656" i="20" s="1"/>
  <c r="B655" i="20"/>
  <c r="C655" i="20" s="1"/>
  <c r="B654" i="20"/>
  <c r="C654" i="20" s="1"/>
  <c r="B653" i="20"/>
  <c r="C653" i="20" s="1"/>
  <c r="B652" i="20"/>
  <c r="C652" i="20" s="1"/>
  <c r="B651" i="20"/>
  <c r="C651" i="20" s="1"/>
  <c r="B650" i="20"/>
  <c r="C650" i="20" s="1"/>
  <c r="B649" i="20"/>
  <c r="C649" i="20" s="1"/>
  <c r="B648" i="20"/>
  <c r="C648" i="20" s="1"/>
  <c r="B647" i="20"/>
  <c r="C647" i="20" s="1"/>
  <c r="B646" i="20"/>
  <c r="C646" i="20" s="1"/>
  <c r="B645" i="20"/>
  <c r="C645" i="20" s="1"/>
  <c r="B644" i="20"/>
  <c r="C644" i="20" s="1"/>
  <c r="B643" i="20"/>
  <c r="C643" i="20" s="1"/>
  <c r="B642" i="20"/>
  <c r="C642" i="20" s="1"/>
  <c r="B641" i="20"/>
  <c r="C641" i="20" s="1"/>
  <c r="B640" i="20"/>
  <c r="C640" i="20" s="1"/>
  <c r="B639" i="20"/>
  <c r="C639" i="20" s="1"/>
  <c r="B638" i="20"/>
  <c r="C638" i="20" s="1"/>
  <c r="B637" i="20"/>
  <c r="C637" i="20" s="1"/>
  <c r="B636" i="20"/>
  <c r="C636" i="20" s="1"/>
  <c r="B635" i="20"/>
  <c r="C635" i="20" s="1"/>
  <c r="B634" i="20"/>
  <c r="C634" i="20" s="1"/>
  <c r="B633" i="20"/>
  <c r="C633" i="20" s="1"/>
  <c r="B632" i="20"/>
  <c r="C632" i="20" s="1"/>
  <c r="B631" i="20"/>
  <c r="C631" i="20" s="1"/>
  <c r="B630" i="20"/>
  <c r="C630" i="20" s="1"/>
  <c r="B629" i="20"/>
  <c r="C629" i="20" s="1"/>
  <c r="B628" i="20"/>
  <c r="C628" i="20" s="1"/>
  <c r="B627" i="20"/>
  <c r="C627" i="20" s="1"/>
  <c r="B626" i="20"/>
  <c r="C626" i="20" s="1"/>
  <c r="B625" i="20"/>
  <c r="C625" i="20" s="1"/>
  <c r="B624" i="20"/>
  <c r="C624" i="20" s="1"/>
  <c r="B623" i="20"/>
  <c r="C623" i="20" s="1"/>
  <c r="B622" i="20"/>
  <c r="C622" i="20" s="1"/>
  <c r="B621" i="20"/>
  <c r="C621" i="20" s="1"/>
  <c r="B620" i="20"/>
  <c r="C620" i="20" s="1"/>
  <c r="B619" i="20"/>
  <c r="C619" i="20" s="1"/>
  <c r="B618" i="20"/>
  <c r="C618" i="20" s="1"/>
  <c r="B617" i="20"/>
  <c r="C617" i="20" s="1"/>
  <c r="B616" i="20"/>
  <c r="C616" i="20" s="1"/>
  <c r="B615" i="20"/>
  <c r="C615" i="20" s="1"/>
  <c r="B614" i="20"/>
  <c r="C614" i="20" s="1"/>
  <c r="B613" i="20"/>
  <c r="C613" i="20" s="1"/>
  <c r="B612" i="20"/>
  <c r="C612" i="20" s="1"/>
  <c r="B611" i="20"/>
  <c r="C611" i="20" s="1"/>
  <c r="B610" i="20"/>
  <c r="C610" i="20" s="1"/>
  <c r="B609" i="20"/>
  <c r="C609" i="20" s="1"/>
  <c r="B608" i="20"/>
  <c r="C608" i="20" s="1"/>
  <c r="B607" i="20"/>
  <c r="C607" i="20" s="1"/>
  <c r="B606" i="20"/>
  <c r="C606" i="20" s="1"/>
  <c r="B605" i="20"/>
  <c r="C605" i="20" s="1"/>
  <c r="B604" i="20"/>
  <c r="C604" i="20" s="1"/>
  <c r="B603" i="20"/>
  <c r="C603" i="20" s="1"/>
  <c r="B602" i="20"/>
  <c r="C602" i="20" s="1"/>
  <c r="B601" i="20"/>
  <c r="C601" i="20" s="1"/>
  <c r="B600" i="20"/>
  <c r="C600" i="20" s="1"/>
  <c r="B599" i="20"/>
  <c r="C599" i="20" s="1"/>
  <c r="B598" i="20"/>
  <c r="C598" i="20" s="1"/>
  <c r="B597" i="20"/>
  <c r="C597" i="20" s="1"/>
  <c r="B596" i="20"/>
  <c r="C596" i="20" s="1"/>
  <c r="B595" i="20"/>
  <c r="C595" i="20" s="1"/>
  <c r="B594" i="20"/>
  <c r="C594" i="20" s="1"/>
  <c r="B593" i="20"/>
  <c r="C593" i="20" s="1"/>
  <c r="B592" i="20"/>
  <c r="C592" i="20" s="1"/>
  <c r="B591" i="20"/>
  <c r="C591" i="20" s="1"/>
  <c r="B590" i="20"/>
  <c r="C590" i="20" s="1"/>
  <c r="B589" i="20"/>
  <c r="C589" i="20" s="1"/>
  <c r="B588" i="20"/>
  <c r="C588" i="20" s="1"/>
  <c r="B587" i="20"/>
  <c r="C587" i="20" s="1"/>
  <c r="B586" i="20"/>
  <c r="C586" i="20" s="1"/>
  <c r="B585" i="20"/>
  <c r="C585" i="20" s="1"/>
  <c r="B584" i="20"/>
  <c r="C584" i="20" s="1"/>
  <c r="B583" i="20"/>
  <c r="C583" i="20" s="1"/>
  <c r="B582" i="20"/>
  <c r="C582" i="20" s="1"/>
  <c r="B581" i="20"/>
  <c r="C581" i="20" s="1"/>
  <c r="B580" i="20"/>
  <c r="C580" i="20" s="1"/>
  <c r="B579" i="20"/>
  <c r="C579" i="20" s="1"/>
  <c r="B578" i="20"/>
  <c r="C578" i="20" s="1"/>
  <c r="B577" i="20"/>
  <c r="C577" i="20" s="1"/>
  <c r="B576" i="20"/>
  <c r="C576" i="20" s="1"/>
  <c r="B575" i="20"/>
  <c r="C575" i="20" s="1"/>
  <c r="B574" i="20"/>
  <c r="C574" i="20" s="1"/>
  <c r="B573" i="20"/>
  <c r="C573" i="20" s="1"/>
  <c r="B572" i="20"/>
  <c r="C572" i="20" s="1"/>
  <c r="B571" i="20"/>
  <c r="C571" i="20" s="1"/>
  <c r="B570" i="20"/>
  <c r="C570" i="20" s="1"/>
  <c r="B569" i="20"/>
  <c r="C569" i="20" s="1"/>
  <c r="B568" i="20"/>
  <c r="C568" i="20" s="1"/>
  <c r="B567" i="20"/>
  <c r="C567" i="20" s="1"/>
  <c r="B566" i="20"/>
  <c r="C566" i="20" s="1"/>
  <c r="B565" i="20"/>
  <c r="C565" i="20" s="1"/>
  <c r="B564" i="20"/>
  <c r="C564" i="20" s="1"/>
  <c r="B563" i="20"/>
  <c r="C563" i="20" s="1"/>
  <c r="B562" i="20"/>
  <c r="C562" i="20" s="1"/>
  <c r="B561" i="20"/>
  <c r="C561" i="20" s="1"/>
  <c r="B560" i="20"/>
  <c r="C560" i="20" s="1"/>
  <c r="B559" i="20"/>
  <c r="C559" i="20" s="1"/>
  <c r="B558" i="20"/>
  <c r="C558" i="20" s="1"/>
  <c r="B557" i="20"/>
  <c r="C557" i="20" s="1"/>
  <c r="B556" i="20"/>
  <c r="C556" i="20" s="1"/>
  <c r="B555" i="20"/>
  <c r="C555" i="20" s="1"/>
  <c r="B554" i="20"/>
  <c r="C554" i="20" s="1"/>
  <c r="B553" i="20"/>
  <c r="C553" i="20" s="1"/>
  <c r="B552" i="20"/>
  <c r="C552" i="20" s="1"/>
  <c r="B551" i="20"/>
  <c r="C551" i="20" s="1"/>
  <c r="B550" i="20"/>
  <c r="C550" i="20" s="1"/>
  <c r="B549" i="20"/>
  <c r="C549" i="20" s="1"/>
  <c r="B548" i="20"/>
  <c r="C548" i="20" s="1"/>
  <c r="B547" i="20"/>
  <c r="C547" i="20" s="1"/>
  <c r="B546" i="20"/>
  <c r="C546" i="20" s="1"/>
  <c r="B545" i="20"/>
  <c r="C545" i="20" s="1"/>
  <c r="B544" i="20"/>
  <c r="C544" i="20" s="1"/>
  <c r="B543" i="20"/>
  <c r="C543" i="20" s="1"/>
  <c r="B542" i="20"/>
  <c r="C542" i="20" s="1"/>
  <c r="B541" i="20"/>
  <c r="C541" i="20" s="1"/>
  <c r="B540" i="20"/>
  <c r="C540" i="20" s="1"/>
  <c r="B539" i="20"/>
  <c r="C539" i="20" s="1"/>
  <c r="B538" i="20"/>
  <c r="C538" i="20" s="1"/>
  <c r="B537" i="20"/>
  <c r="C537" i="20" s="1"/>
  <c r="B536" i="20"/>
  <c r="C536" i="20" s="1"/>
  <c r="B535" i="20"/>
  <c r="C535" i="20" s="1"/>
  <c r="B534" i="20"/>
  <c r="C534" i="20" s="1"/>
  <c r="B533" i="20"/>
  <c r="C533" i="20" s="1"/>
  <c r="B532" i="20"/>
  <c r="C532" i="20" s="1"/>
  <c r="B531" i="20"/>
  <c r="C531" i="20" s="1"/>
  <c r="B530" i="20"/>
  <c r="C530" i="20" s="1"/>
  <c r="B529" i="20"/>
  <c r="C529" i="20" s="1"/>
  <c r="B528" i="20"/>
  <c r="C528" i="20" s="1"/>
  <c r="B527" i="20"/>
  <c r="C527" i="20" s="1"/>
  <c r="B526" i="20"/>
  <c r="C526" i="20" s="1"/>
  <c r="B525" i="20"/>
  <c r="C525" i="20" s="1"/>
  <c r="B524" i="20"/>
  <c r="C524" i="20" s="1"/>
  <c r="B523" i="20"/>
  <c r="C523" i="20" s="1"/>
  <c r="B522" i="20"/>
  <c r="C522" i="20" s="1"/>
  <c r="B521" i="20"/>
  <c r="C521" i="20" s="1"/>
  <c r="B520" i="20"/>
  <c r="C520" i="20" s="1"/>
  <c r="B519" i="20"/>
  <c r="C519" i="20" s="1"/>
  <c r="B518" i="20"/>
  <c r="C518" i="20" s="1"/>
  <c r="B517" i="20"/>
  <c r="C517" i="20" s="1"/>
  <c r="B516" i="20"/>
  <c r="C516" i="20" s="1"/>
  <c r="B515" i="20"/>
  <c r="C515" i="20" s="1"/>
  <c r="B514" i="20"/>
  <c r="C514" i="20" s="1"/>
  <c r="B513" i="20"/>
  <c r="C513" i="20" s="1"/>
  <c r="B512" i="20"/>
  <c r="C512" i="20" s="1"/>
  <c r="B511" i="20"/>
  <c r="C511" i="20" s="1"/>
  <c r="B510" i="20"/>
  <c r="C510" i="20" s="1"/>
  <c r="B509" i="20"/>
  <c r="C509" i="20" s="1"/>
  <c r="B508" i="20"/>
  <c r="C508" i="20" s="1"/>
  <c r="B507" i="20"/>
  <c r="C507" i="20" s="1"/>
  <c r="B506" i="20"/>
  <c r="C506" i="20" s="1"/>
  <c r="B505" i="20"/>
  <c r="C505" i="20" s="1"/>
  <c r="B504" i="20"/>
  <c r="C504" i="20" s="1"/>
  <c r="B503" i="20"/>
  <c r="C503" i="20" s="1"/>
  <c r="B502" i="20"/>
  <c r="C502" i="20" s="1"/>
  <c r="B501" i="20"/>
  <c r="C501" i="20" s="1"/>
  <c r="B500" i="20"/>
  <c r="C500" i="20" s="1"/>
  <c r="B499" i="20"/>
  <c r="C499" i="20" s="1"/>
  <c r="B498" i="20"/>
  <c r="C498" i="20" s="1"/>
  <c r="B497" i="20"/>
  <c r="C497" i="20" s="1"/>
  <c r="B496" i="20"/>
  <c r="C496" i="20" s="1"/>
  <c r="B495" i="20"/>
  <c r="C495" i="20" s="1"/>
  <c r="B494" i="20"/>
  <c r="C494" i="20" s="1"/>
  <c r="B493" i="20"/>
  <c r="C493" i="20" s="1"/>
  <c r="B492" i="20"/>
  <c r="C492" i="20" s="1"/>
  <c r="B491" i="20"/>
  <c r="C491" i="20" s="1"/>
  <c r="B490" i="20"/>
  <c r="C490" i="20" s="1"/>
  <c r="B489" i="20"/>
  <c r="C489" i="20" s="1"/>
  <c r="B488" i="20"/>
  <c r="C488" i="20" s="1"/>
  <c r="B487" i="20"/>
  <c r="C487" i="20" s="1"/>
  <c r="B486" i="20"/>
  <c r="C486" i="20" s="1"/>
  <c r="B485" i="20"/>
  <c r="C485" i="20" s="1"/>
  <c r="B484" i="20"/>
  <c r="C484" i="20" s="1"/>
  <c r="B483" i="20"/>
  <c r="C483" i="20" s="1"/>
  <c r="B482" i="20"/>
  <c r="C482" i="20" s="1"/>
  <c r="B481" i="20"/>
  <c r="C481" i="20" s="1"/>
  <c r="B480" i="20"/>
  <c r="C480" i="20" s="1"/>
  <c r="B479" i="20"/>
  <c r="C479" i="20" s="1"/>
  <c r="B478" i="20"/>
  <c r="C478" i="20" s="1"/>
  <c r="B477" i="20"/>
  <c r="C477" i="20" s="1"/>
  <c r="B476" i="20"/>
  <c r="C476" i="20" s="1"/>
  <c r="B475" i="20"/>
  <c r="C475" i="20" s="1"/>
  <c r="B474" i="20"/>
  <c r="C474" i="20" s="1"/>
  <c r="B473" i="20"/>
  <c r="C473" i="20" s="1"/>
  <c r="B472" i="20"/>
  <c r="C472" i="20" s="1"/>
  <c r="B471" i="20"/>
  <c r="C471" i="20" s="1"/>
  <c r="B470" i="20"/>
  <c r="C470" i="20" s="1"/>
  <c r="B469" i="20"/>
  <c r="C469" i="20" s="1"/>
  <c r="B468" i="20"/>
  <c r="C468" i="20" s="1"/>
  <c r="B467" i="20"/>
  <c r="C467" i="20" s="1"/>
  <c r="B466" i="20"/>
  <c r="C466" i="20" s="1"/>
  <c r="B465" i="20"/>
  <c r="C465" i="20" s="1"/>
  <c r="B464" i="20"/>
  <c r="C464" i="20" s="1"/>
  <c r="B463" i="20"/>
  <c r="C463" i="20" s="1"/>
  <c r="B462" i="20"/>
  <c r="C462" i="20" s="1"/>
  <c r="B461" i="20"/>
  <c r="C461" i="20" s="1"/>
  <c r="B460" i="20"/>
  <c r="C460" i="20" s="1"/>
  <c r="B459" i="20"/>
  <c r="C459" i="20" s="1"/>
  <c r="B458" i="20"/>
  <c r="C458" i="20" s="1"/>
  <c r="B457" i="20"/>
  <c r="C457" i="20" s="1"/>
  <c r="B456" i="20"/>
  <c r="C456" i="20" s="1"/>
  <c r="B455" i="20"/>
  <c r="C455" i="20" s="1"/>
  <c r="B454" i="20"/>
  <c r="C454" i="20" s="1"/>
  <c r="B453" i="20"/>
  <c r="C453" i="20" s="1"/>
  <c r="B452" i="20"/>
  <c r="C452" i="20" s="1"/>
  <c r="B451" i="20"/>
  <c r="C451" i="20" s="1"/>
  <c r="B450" i="20"/>
  <c r="C450" i="20" s="1"/>
  <c r="B449" i="20"/>
  <c r="C449" i="20" s="1"/>
  <c r="B448" i="20"/>
  <c r="C448" i="20" s="1"/>
  <c r="B447" i="20"/>
  <c r="C447" i="20" s="1"/>
  <c r="B446" i="20"/>
  <c r="C446" i="20" s="1"/>
  <c r="B445" i="20"/>
  <c r="C445" i="20" s="1"/>
  <c r="B444" i="20"/>
  <c r="C444" i="20" s="1"/>
  <c r="B443" i="20"/>
  <c r="C443" i="20" s="1"/>
  <c r="B442" i="20"/>
  <c r="C442" i="20" s="1"/>
  <c r="B441" i="20"/>
  <c r="C441" i="20" s="1"/>
  <c r="B440" i="20"/>
  <c r="C440" i="20" s="1"/>
  <c r="B439" i="20"/>
  <c r="C439" i="20" s="1"/>
  <c r="B438" i="20"/>
  <c r="C438" i="20" s="1"/>
  <c r="B437" i="20"/>
  <c r="C437" i="20" s="1"/>
  <c r="B436" i="20"/>
  <c r="C436" i="20" s="1"/>
  <c r="B435" i="20"/>
  <c r="C435" i="20" s="1"/>
  <c r="B434" i="20"/>
  <c r="C434" i="20" s="1"/>
  <c r="B433" i="20"/>
  <c r="C433" i="20" s="1"/>
  <c r="B432" i="20"/>
  <c r="C432" i="20" s="1"/>
  <c r="B431" i="20"/>
  <c r="C431" i="20" s="1"/>
  <c r="B430" i="20"/>
  <c r="C430" i="20" s="1"/>
  <c r="B429" i="20"/>
  <c r="C429" i="20" s="1"/>
  <c r="B428" i="20"/>
  <c r="C428" i="20" s="1"/>
  <c r="B427" i="20"/>
  <c r="C427" i="20" s="1"/>
  <c r="B426" i="20"/>
  <c r="C426" i="20" s="1"/>
  <c r="B425" i="20"/>
  <c r="C425" i="20" s="1"/>
  <c r="B424" i="20"/>
  <c r="C424" i="20" s="1"/>
  <c r="B423" i="20"/>
  <c r="C423" i="20" s="1"/>
  <c r="B422" i="20"/>
  <c r="C422" i="20" s="1"/>
  <c r="B421" i="20"/>
  <c r="C421" i="20" s="1"/>
  <c r="B420" i="20"/>
  <c r="C420" i="20" s="1"/>
  <c r="B419" i="20"/>
  <c r="C419" i="20" s="1"/>
  <c r="B418" i="20"/>
  <c r="C418" i="20" s="1"/>
  <c r="B417" i="20"/>
  <c r="C417" i="20" s="1"/>
  <c r="B416" i="20"/>
  <c r="C416" i="20" s="1"/>
  <c r="B415" i="20"/>
  <c r="C415" i="20" s="1"/>
  <c r="B414" i="20"/>
  <c r="C414" i="20" s="1"/>
  <c r="B413" i="20"/>
  <c r="C413" i="20" s="1"/>
  <c r="B412" i="20"/>
  <c r="C412" i="20" s="1"/>
  <c r="B411" i="20"/>
  <c r="C411" i="20" s="1"/>
  <c r="B410" i="20"/>
  <c r="C410" i="20" s="1"/>
  <c r="B409" i="20"/>
  <c r="C409" i="20" s="1"/>
  <c r="B408" i="20"/>
  <c r="C408" i="20" s="1"/>
  <c r="B407" i="20"/>
  <c r="C407" i="20" s="1"/>
  <c r="B406" i="20"/>
  <c r="C406" i="20" s="1"/>
  <c r="B405" i="20"/>
  <c r="C405" i="20" s="1"/>
  <c r="B404" i="20"/>
  <c r="C404" i="20" s="1"/>
  <c r="B403" i="20"/>
  <c r="C403" i="20" s="1"/>
  <c r="B402" i="20"/>
  <c r="C402" i="20" s="1"/>
  <c r="B401" i="20"/>
  <c r="C401" i="20" s="1"/>
  <c r="B400" i="20"/>
  <c r="C400" i="20" s="1"/>
  <c r="B399" i="20"/>
  <c r="C399" i="20" s="1"/>
  <c r="B398" i="20"/>
  <c r="C398" i="20" s="1"/>
  <c r="B397" i="20"/>
  <c r="C397" i="20" s="1"/>
  <c r="B396" i="20"/>
  <c r="C396" i="20" s="1"/>
  <c r="B395" i="20"/>
  <c r="C395" i="20" s="1"/>
  <c r="B394" i="20"/>
  <c r="C394" i="20" s="1"/>
  <c r="B393" i="20"/>
  <c r="C393" i="20" s="1"/>
  <c r="B392" i="20"/>
  <c r="C392" i="20" s="1"/>
  <c r="B391" i="20"/>
  <c r="C391" i="20" s="1"/>
  <c r="B390" i="20"/>
  <c r="C390" i="20" s="1"/>
  <c r="B389" i="20"/>
  <c r="C389" i="20" s="1"/>
  <c r="B388" i="20"/>
  <c r="C388" i="20" s="1"/>
  <c r="B387" i="20"/>
  <c r="C387" i="20" s="1"/>
  <c r="B386" i="20"/>
  <c r="C386" i="20" s="1"/>
  <c r="B385" i="20"/>
  <c r="C385" i="20" s="1"/>
  <c r="B384" i="20"/>
  <c r="C384" i="20" s="1"/>
  <c r="B383" i="20"/>
  <c r="C383" i="20" s="1"/>
  <c r="B382" i="20"/>
  <c r="C382" i="20" s="1"/>
  <c r="B381" i="20"/>
  <c r="C381" i="20" s="1"/>
  <c r="B380" i="20"/>
  <c r="C380" i="20" s="1"/>
  <c r="B379" i="20"/>
  <c r="C379" i="20" s="1"/>
  <c r="B378" i="20"/>
  <c r="C378" i="20" s="1"/>
  <c r="B377" i="20"/>
  <c r="C377" i="20" s="1"/>
  <c r="B376" i="20"/>
  <c r="C376" i="20" s="1"/>
  <c r="B375" i="20"/>
  <c r="C375" i="20" s="1"/>
  <c r="B374" i="20"/>
  <c r="C374" i="20" s="1"/>
  <c r="B373" i="20"/>
  <c r="C373" i="20" s="1"/>
  <c r="B372" i="20"/>
  <c r="C372" i="20" s="1"/>
  <c r="B371" i="20"/>
  <c r="C371" i="20" s="1"/>
  <c r="B370" i="20"/>
  <c r="C370" i="20" s="1"/>
  <c r="B369" i="20"/>
  <c r="C369" i="20" s="1"/>
  <c r="B368" i="20"/>
  <c r="C368" i="20" s="1"/>
  <c r="B367" i="20"/>
  <c r="C367" i="20" s="1"/>
  <c r="B366" i="20"/>
  <c r="C366" i="20" s="1"/>
  <c r="B365" i="20"/>
  <c r="C365" i="20" s="1"/>
  <c r="B364" i="20"/>
  <c r="C364" i="20" s="1"/>
  <c r="B363" i="20"/>
  <c r="C363" i="20" s="1"/>
  <c r="B362" i="20"/>
  <c r="C362" i="20" s="1"/>
  <c r="B361" i="20"/>
  <c r="C361" i="20" s="1"/>
  <c r="B360" i="20"/>
  <c r="C360" i="20" s="1"/>
  <c r="B359" i="20"/>
  <c r="C359" i="20" s="1"/>
  <c r="B358" i="20"/>
  <c r="C358" i="20" s="1"/>
  <c r="B357" i="20"/>
  <c r="C357" i="20" s="1"/>
  <c r="B356" i="20"/>
  <c r="C356" i="20" s="1"/>
  <c r="B355" i="20"/>
  <c r="C355" i="20" s="1"/>
  <c r="B354" i="20"/>
  <c r="C354" i="20" s="1"/>
  <c r="B353" i="20"/>
  <c r="C353" i="20" s="1"/>
  <c r="B352" i="20"/>
  <c r="C352" i="20" s="1"/>
  <c r="B351" i="20"/>
  <c r="C351" i="20" s="1"/>
  <c r="B350" i="20"/>
  <c r="C350" i="20" s="1"/>
  <c r="B349" i="20"/>
  <c r="C349" i="20" s="1"/>
  <c r="B348" i="20"/>
  <c r="C348" i="20" s="1"/>
  <c r="B347" i="20"/>
  <c r="C347" i="20" s="1"/>
  <c r="B346" i="20"/>
  <c r="C346" i="20" s="1"/>
  <c r="B345" i="20"/>
  <c r="C345" i="20" s="1"/>
  <c r="B344" i="20"/>
  <c r="C344" i="20" s="1"/>
  <c r="B343" i="20"/>
  <c r="C343" i="20" s="1"/>
  <c r="B342" i="20"/>
  <c r="C342" i="20" s="1"/>
  <c r="B341" i="20"/>
  <c r="C341" i="20" s="1"/>
  <c r="B340" i="20"/>
  <c r="C340" i="20" s="1"/>
  <c r="B339" i="20"/>
  <c r="C339" i="20" s="1"/>
  <c r="B338" i="20"/>
  <c r="C338" i="20" s="1"/>
  <c r="B337" i="20"/>
  <c r="C337" i="20" s="1"/>
  <c r="B336" i="20"/>
  <c r="C336" i="20" s="1"/>
  <c r="B335" i="20"/>
  <c r="C335" i="20" s="1"/>
  <c r="B334" i="20"/>
  <c r="C334" i="20" s="1"/>
  <c r="B333" i="20"/>
  <c r="C333" i="20" s="1"/>
  <c r="B332" i="20"/>
  <c r="C332" i="20" s="1"/>
  <c r="B331" i="20"/>
  <c r="C331" i="20" s="1"/>
  <c r="B330" i="20"/>
  <c r="C330" i="20" s="1"/>
  <c r="B329" i="20"/>
  <c r="C329" i="20" s="1"/>
  <c r="B328" i="20"/>
  <c r="C328" i="20" s="1"/>
  <c r="B327" i="20"/>
  <c r="C327" i="20" s="1"/>
  <c r="B326" i="20"/>
  <c r="C326" i="20" s="1"/>
  <c r="B325" i="20"/>
  <c r="C325" i="20" s="1"/>
  <c r="B324" i="20"/>
  <c r="C324" i="20" s="1"/>
  <c r="B323" i="20"/>
  <c r="C323" i="20" s="1"/>
  <c r="B322" i="20"/>
  <c r="C322" i="20" s="1"/>
  <c r="B321" i="20"/>
  <c r="C321" i="20" s="1"/>
  <c r="B320" i="20"/>
  <c r="C320" i="20" s="1"/>
  <c r="B319" i="20"/>
  <c r="C319" i="20" s="1"/>
  <c r="B318" i="20"/>
  <c r="C318" i="20" s="1"/>
  <c r="B317" i="20"/>
  <c r="C317" i="20" s="1"/>
  <c r="B316" i="20"/>
  <c r="C316" i="20" s="1"/>
  <c r="B315" i="20"/>
  <c r="C315" i="20" s="1"/>
  <c r="B314" i="20"/>
  <c r="C314" i="20" s="1"/>
  <c r="B313" i="20"/>
  <c r="C313" i="20" s="1"/>
  <c r="B312" i="20"/>
  <c r="C312" i="20" s="1"/>
  <c r="B311" i="20"/>
  <c r="C311" i="20" s="1"/>
  <c r="B310" i="20"/>
  <c r="C310" i="20" s="1"/>
  <c r="B309" i="20"/>
  <c r="C309" i="20" s="1"/>
  <c r="B308" i="20"/>
  <c r="C308" i="20" s="1"/>
  <c r="B307" i="20"/>
  <c r="C307" i="20" s="1"/>
  <c r="B306" i="20"/>
  <c r="C306" i="20" s="1"/>
  <c r="B305" i="20"/>
  <c r="C305" i="20" s="1"/>
  <c r="B304" i="20"/>
  <c r="C304" i="20" s="1"/>
  <c r="B303" i="20"/>
  <c r="C303" i="20" s="1"/>
  <c r="B302" i="20"/>
  <c r="C302" i="20" s="1"/>
  <c r="B301" i="20"/>
  <c r="C301" i="20" s="1"/>
  <c r="B300" i="20"/>
  <c r="C300" i="20" s="1"/>
  <c r="B299" i="20"/>
  <c r="C299" i="20" s="1"/>
  <c r="B298" i="20"/>
  <c r="C298" i="20" s="1"/>
  <c r="B297" i="20"/>
  <c r="C297" i="20" s="1"/>
  <c r="B296" i="20"/>
  <c r="C296" i="20" s="1"/>
  <c r="B295" i="20"/>
  <c r="C295" i="20" s="1"/>
  <c r="B294" i="20"/>
  <c r="C294" i="20" s="1"/>
  <c r="B293" i="20"/>
  <c r="C293" i="20" s="1"/>
  <c r="B292" i="20"/>
  <c r="C292" i="20" s="1"/>
  <c r="B291" i="20"/>
  <c r="C291" i="20" s="1"/>
  <c r="B290" i="20"/>
  <c r="C290" i="20" s="1"/>
  <c r="B289" i="20"/>
  <c r="C289" i="20" s="1"/>
  <c r="B288" i="20"/>
  <c r="C288" i="20" s="1"/>
  <c r="B287" i="20"/>
  <c r="C287" i="20" s="1"/>
  <c r="B286" i="20"/>
  <c r="C286" i="20" s="1"/>
  <c r="B285" i="20"/>
  <c r="C285" i="20" s="1"/>
  <c r="B284" i="20"/>
  <c r="C284" i="20" s="1"/>
  <c r="B283" i="20"/>
  <c r="C283" i="20" s="1"/>
  <c r="B282" i="20"/>
  <c r="C282" i="20" s="1"/>
  <c r="B281" i="20"/>
  <c r="C281" i="20" s="1"/>
  <c r="B280" i="20"/>
  <c r="C280" i="20" s="1"/>
  <c r="B279" i="20"/>
  <c r="C279" i="20" s="1"/>
  <c r="B278" i="20"/>
  <c r="C278" i="20" s="1"/>
  <c r="B277" i="20"/>
  <c r="C277" i="20" s="1"/>
  <c r="B276" i="20"/>
  <c r="C276" i="20" s="1"/>
  <c r="B275" i="20"/>
  <c r="C275" i="20" s="1"/>
  <c r="B274" i="20"/>
  <c r="C274" i="20" s="1"/>
  <c r="B273" i="20"/>
  <c r="C273" i="20" s="1"/>
  <c r="B272" i="20"/>
  <c r="C272" i="20" s="1"/>
  <c r="B271" i="20"/>
  <c r="C271" i="20" s="1"/>
  <c r="B270" i="20"/>
  <c r="C270" i="20" s="1"/>
  <c r="B269" i="20"/>
  <c r="C269" i="20" s="1"/>
  <c r="B268" i="20"/>
  <c r="C268" i="20" s="1"/>
  <c r="B267" i="20"/>
  <c r="C267" i="20" s="1"/>
  <c r="B266" i="20"/>
  <c r="C266" i="20" s="1"/>
  <c r="B265" i="20"/>
  <c r="C265" i="20" s="1"/>
  <c r="B264" i="20"/>
  <c r="C264" i="20" s="1"/>
  <c r="B263" i="20"/>
  <c r="C263" i="20" s="1"/>
  <c r="B262" i="20"/>
  <c r="C262" i="20" s="1"/>
  <c r="B261" i="20"/>
  <c r="C261" i="20" s="1"/>
  <c r="B260" i="20"/>
  <c r="C260" i="20" s="1"/>
  <c r="B259" i="20"/>
  <c r="C259" i="20" s="1"/>
  <c r="B258" i="20"/>
  <c r="C258" i="20" s="1"/>
  <c r="B257" i="20"/>
  <c r="C257" i="20" s="1"/>
  <c r="B256" i="20"/>
  <c r="C256" i="20" s="1"/>
  <c r="B255" i="20"/>
  <c r="C255" i="20" s="1"/>
  <c r="B254" i="20"/>
  <c r="C254" i="20" s="1"/>
  <c r="B253" i="20"/>
  <c r="C253" i="20" s="1"/>
  <c r="B252" i="20"/>
  <c r="C252" i="20" s="1"/>
  <c r="B251" i="20"/>
  <c r="C251" i="20" s="1"/>
  <c r="B250" i="20"/>
  <c r="C250" i="20" s="1"/>
  <c r="B249" i="20"/>
  <c r="C249" i="20" s="1"/>
  <c r="B248" i="20"/>
  <c r="C248" i="20" s="1"/>
  <c r="B247" i="20"/>
  <c r="C247" i="20" s="1"/>
  <c r="B246" i="20"/>
  <c r="C246" i="20" s="1"/>
  <c r="B245" i="20"/>
  <c r="C245" i="20" s="1"/>
  <c r="B244" i="20"/>
  <c r="C244" i="20" s="1"/>
  <c r="B243" i="20"/>
  <c r="C243" i="20" s="1"/>
  <c r="B242" i="20"/>
  <c r="C242" i="20" s="1"/>
  <c r="B241" i="20"/>
  <c r="C241" i="20" s="1"/>
  <c r="B240" i="20"/>
  <c r="C240" i="20" s="1"/>
  <c r="B239" i="20"/>
  <c r="C239" i="20" s="1"/>
  <c r="B238" i="20"/>
  <c r="C238" i="20" s="1"/>
  <c r="B237" i="20"/>
  <c r="C237" i="20" s="1"/>
  <c r="B236" i="20"/>
  <c r="C236" i="20" s="1"/>
  <c r="B235" i="20"/>
  <c r="C235" i="20" s="1"/>
  <c r="B234" i="20"/>
  <c r="C234" i="20" s="1"/>
  <c r="B233" i="20"/>
  <c r="C233" i="20" s="1"/>
  <c r="B232" i="20"/>
  <c r="C232" i="20" s="1"/>
  <c r="B231" i="20"/>
  <c r="C231" i="20" s="1"/>
  <c r="B230" i="20"/>
  <c r="C230" i="20" s="1"/>
  <c r="B229" i="20"/>
  <c r="C229" i="20" s="1"/>
  <c r="B228" i="20"/>
  <c r="C228" i="20" s="1"/>
  <c r="B227" i="20"/>
  <c r="C227" i="20" s="1"/>
  <c r="B226" i="20"/>
  <c r="C226" i="20" s="1"/>
  <c r="B225" i="20"/>
  <c r="C225" i="20" s="1"/>
  <c r="B224" i="20"/>
  <c r="C224" i="20" s="1"/>
  <c r="B223" i="20"/>
  <c r="C223" i="20" s="1"/>
  <c r="B222" i="20"/>
  <c r="C222" i="20" s="1"/>
  <c r="B221" i="20"/>
  <c r="C221" i="20" s="1"/>
  <c r="B220" i="20"/>
  <c r="C220" i="20" s="1"/>
  <c r="B219" i="20"/>
  <c r="C219" i="20" s="1"/>
  <c r="B218" i="20"/>
  <c r="C218" i="20" s="1"/>
  <c r="B217" i="20"/>
  <c r="C217" i="20" s="1"/>
  <c r="B216" i="20"/>
  <c r="C216" i="20" s="1"/>
  <c r="B215" i="20"/>
  <c r="C215" i="20" s="1"/>
  <c r="B214" i="20"/>
  <c r="C214" i="20" s="1"/>
  <c r="B213" i="20"/>
  <c r="C213" i="20" s="1"/>
  <c r="B212" i="20"/>
  <c r="C212" i="20" s="1"/>
  <c r="B211" i="20"/>
  <c r="C211" i="20" s="1"/>
  <c r="B210" i="20"/>
  <c r="C210" i="20" s="1"/>
  <c r="B209" i="20"/>
  <c r="C209" i="20" s="1"/>
  <c r="B208" i="20"/>
  <c r="C208" i="20" s="1"/>
  <c r="B207" i="20"/>
  <c r="C207" i="20" s="1"/>
  <c r="B206" i="20"/>
  <c r="C206" i="20" s="1"/>
  <c r="B205" i="20"/>
  <c r="C205" i="20" s="1"/>
  <c r="B204" i="20"/>
  <c r="C204" i="20" s="1"/>
  <c r="B203" i="20"/>
  <c r="C203" i="20" s="1"/>
  <c r="B202" i="20"/>
  <c r="C202" i="20" s="1"/>
  <c r="B201" i="20"/>
  <c r="C201" i="20" s="1"/>
  <c r="B200" i="20"/>
  <c r="C200" i="20" s="1"/>
  <c r="B199" i="20"/>
  <c r="C199" i="20" s="1"/>
  <c r="B198" i="20"/>
  <c r="C198" i="20" s="1"/>
  <c r="B197" i="20"/>
  <c r="C197" i="20" s="1"/>
  <c r="B196" i="20"/>
  <c r="C196" i="20" s="1"/>
  <c r="B195" i="20"/>
  <c r="C195" i="20" s="1"/>
  <c r="B194" i="20"/>
  <c r="C194" i="20" s="1"/>
  <c r="B193" i="20"/>
  <c r="C193" i="20" s="1"/>
  <c r="B192" i="20"/>
  <c r="C192" i="20" s="1"/>
  <c r="B191" i="20"/>
  <c r="C191" i="20" s="1"/>
  <c r="B190" i="20"/>
  <c r="C190" i="20" s="1"/>
  <c r="B189" i="20"/>
  <c r="C189" i="20" s="1"/>
  <c r="B188" i="20"/>
  <c r="C188" i="20" s="1"/>
  <c r="B187" i="20"/>
  <c r="C187" i="20" s="1"/>
  <c r="B186" i="20"/>
  <c r="C186" i="20" s="1"/>
  <c r="B185" i="20"/>
  <c r="C185" i="20" s="1"/>
  <c r="B184" i="20"/>
  <c r="C184" i="20" s="1"/>
  <c r="B183" i="20"/>
  <c r="C183" i="20" s="1"/>
  <c r="B182" i="20"/>
  <c r="C182" i="20" s="1"/>
  <c r="B181" i="20"/>
  <c r="C181" i="20" s="1"/>
  <c r="B180" i="20"/>
  <c r="C180" i="20" s="1"/>
  <c r="B179" i="20"/>
  <c r="C179" i="20" s="1"/>
  <c r="B178" i="20"/>
  <c r="C178" i="20" s="1"/>
  <c r="B177" i="20"/>
  <c r="C177" i="20" s="1"/>
  <c r="B176" i="20"/>
  <c r="C176" i="20" s="1"/>
  <c r="B175" i="20"/>
  <c r="C175" i="20" s="1"/>
  <c r="B174" i="20"/>
  <c r="C174" i="20" s="1"/>
  <c r="B173" i="20"/>
  <c r="C173" i="20" s="1"/>
  <c r="B172" i="20"/>
  <c r="C172" i="20" s="1"/>
  <c r="B171" i="20"/>
  <c r="C171" i="20" s="1"/>
  <c r="B170" i="20"/>
  <c r="C170" i="20" s="1"/>
  <c r="B169" i="20"/>
  <c r="C169" i="20" s="1"/>
  <c r="B168" i="20"/>
  <c r="C168" i="20" s="1"/>
  <c r="B167" i="20"/>
  <c r="C167" i="20" s="1"/>
  <c r="B166" i="20"/>
  <c r="C166" i="20" s="1"/>
  <c r="B165" i="20"/>
  <c r="C165" i="20" s="1"/>
  <c r="B164" i="20"/>
  <c r="C164" i="20" s="1"/>
  <c r="B163" i="20"/>
  <c r="C163" i="20" s="1"/>
  <c r="B162" i="20"/>
  <c r="C162" i="20" s="1"/>
  <c r="B161" i="20"/>
  <c r="C161" i="20" s="1"/>
  <c r="B160" i="20"/>
  <c r="C160" i="20" s="1"/>
  <c r="B159" i="20"/>
  <c r="C159" i="20" s="1"/>
  <c r="B158" i="20"/>
  <c r="C158" i="20" s="1"/>
  <c r="B157" i="20"/>
  <c r="C157" i="20" s="1"/>
  <c r="B156" i="20"/>
  <c r="C156" i="20" s="1"/>
  <c r="B155" i="20"/>
  <c r="C155" i="20" s="1"/>
  <c r="B154" i="20"/>
  <c r="C154" i="20" s="1"/>
  <c r="B153" i="20"/>
  <c r="C153" i="20" s="1"/>
  <c r="B152" i="20"/>
  <c r="C152" i="20" s="1"/>
  <c r="B151" i="20"/>
  <c r="C151" i="20" s="1"/>
  <c r="B150" i="20"/>
  <c r="C150" i="20" s="1"/>
  <c r="B149" i="20"/>
  <c r="C149" i="20" s="1"/>
  <c r="B148" i="20"/>
  <c r="C148" i="20" s="1"/>
  <c r="B147" i="20"/>
  <c r="C147" i="20" s="1"/>
  <c r="B146" i="20"/>
  <c r="C146" i="20" s="1"/>
  <c r="B145" i="20"/>
  <c r="C145" i="20" s="1"/>
  <c r="B144" i="20"/>
  <c r="C144" i="20" s="1"/>
  <c r="B143" i="20"/>
  <c r="C143" i="20" s="1"/>
  <c r="B142" i="20"/>
  <c r="C142" i="20" s="1"/>
  <c r="B141" i="20"/>
  <c r="C141" i="20" s="1"/>
  <c r="B140" i="20"/>
  <c r="C140" i="20" s="1"/>
  <c r="B139" i="20"/>
  <c r="C139" i="20" s="1"/>
  <c r="B138" i="20"/>
  <c r="C138" i="20" s="1"/>
  <c r="B137" i="20"/>
  <c r="C137" i="20" s="1"/>
  <c r="B136" i="20"/>
  <c r="C136" i="20" s="1"/>
  <c r="B135" i="20"/>
  <c r="C135" i="20" s="1"/>
  <c r="B134" i="20"/>
  <c r="C134" i="20" s="1"/>
  <c r="B133" i="20"/>
  <c r="C133" i="20" s="1"/>
  <c r="B132" i="20"/>
  <c r="C132" i="20" s="1"/>
  <c r="B131" i="20"/>
  <c r="C131" i="20" s="1"/>
  <c r="B130" i="20"/>
  <c r="C130" i="20" s="1"/>
  <c r="B129" i="20"/>
  <c r="C129" i="20" s="1"/>
  <c r="B128" i="20"/>
  <c r="C128" i="20" s="1"/>
  <c r="B127" i="20"/>
  <c r="C127" i="20" s="1"/>
  <c r="B126" i="20"/>
  <c r="C126" i="20" s="1"/>
  <c r="B125" i="20"/>
  <c r="C125" i="20" s="1"/>
  <c r="B124" i="20"/>
  <c r="C124" i="20" s="1"/>
  <c r="B123" i="20"/>
  <c r="C123" i="20" s="1"/>
  <c r="B122" i="20"/>
  <c r="C122" i="20" s="1"/>
  <c r="B121" i="20"/>
  <c r="C121" i="20" s="1"/>
  <c r="B120" i="20"/>
  <c r="C120" i="20" s="1"/>
  <c r="B119" i="20"/>
  <c r="C119" i="20" s="1"/>
  <c r="B118" i="20"/>
  <c r="C118" i="20" s="1"/>
  <c r="B117" i="20"/>
  <c r="C117" i="20" s="1"/>
  <c r="B116" i="20"/>
  <c r="C116" i="20" s="1"/>
  <c r="B115" i="20"/>
  <c r="C115" i="20" s="1"/>
  <c r="B114" i="20"/>
  <c r="C114" i="20" s="1"/>
  <c r="B113" i="20"/>
  <c r="C113" i="20" s="1"/>
  <c r="B112" i="20"/>
  <c r="C112" i="20" s="1"/>
  <c r="B111" i="20"/>
  <c r="C111" i="20" s="1"/>
  <c r="B110" i="20"/>
  <c r="C110" i="20" s="1"/>
  <c r="B109" i="20"/>
  <c r="C109" i="20" s="1"/>
  <c r="B108" i="20"/>
  <c r="C108" i="20" s="1"/>
  <c r="B107" i="20"/>
  <c r="C107" i="20" s="1"/>
  <c r="B106" i="20"/>
  <c r="C106" i="20" s="1"/>
  <c r="B105" i="20"/>
  <c r="C105" i="20" s="1"/>
  <c r="B104" i="20"/>
  <c r="C104" i="20" s="1"/>
  <c r="B103" i="20"/>
  <c r="C103" i="20" s="1"/>
  <c r="B102" i="20"/>
  <c r="C102" i="20" s="1"/>
  <c r="B101" i="20"/>
  <c r="C101" i="20" s="1"/>
  <c r="B100" i="20"/>
  <c r="C100" i="20" s="1"/>
  <c r="B99" i="20"/>
  <c r="C99" i="20" s="1"/>
  <c r="B98" i="20"/>
  <c r="C98" i="20" s="1"/>
  <c r="B97" i="20"/>
  <c r="C97" i="20" s="1"/>
  <c r="B96" i="20"/>
  <c r="C96" i="20" s="1"/>
  <c r="B95" i="20"/>
  <c r="C95" i="20" s="1"/>
  <c r="B94" i="20"/>
  <c r="C94" i="20" s="1"/>
  <c r="B93" i="20"/>
  <c r="C93" i="20" s="1"/>
  <c r="B92" i="20"/>
  <c r="C92" i="20" s="1"/>
  <c r="B91" i="20"/>
  <c r="C91" i="20" s="1"/>
  <c r="B90" i="20"/>
  <c r="C90" i="20" s="1"/>
  <c r="B89" i="20"/>
  <c r="C89" i="20" s="1"/>
  <c r="B88" i="20"/>
  <c r="C88" i="20" s="1"/>
  <c r="B87" i="20"/>
  <c r="C87" i="20" s="1"/>
  <c r="B86" i="20"/>
  <c r="C86" i="20" s="1"/>
  <c r="B85" i="20"/>
  <c r="C85" i="20" s="1"/>
  <c r="B84" i="20"/>
  <c r="C84" i="20" s="1"/>
  <c r="B83" i="20"/>
  <c r="C83" i="20" s="1"/>
  <c r="B82" i="20"/>
  <c r="C82" i="20" s="1"/>
  <c r="B81" i="20"/>
  <c r="C81" i="20" s="1"/>
  <c r="B80" i="20"/>
  <c r="C80" i="20" s="1"/>
  <c r="B79" i="20"/>
  <c r="C79" i="20" s="1"/>
  <c r="B78" i="20"/>
  <c r="C78" i="20" s="1"/>
  <c r="B77" i="20"/>
  <c r="C77" i="20" s="1"/>
  <c r="B76" i="20"/>
  <c r="C76" i="20" s="1"/>
  <c r="B75" i="20"/>
  <c r="C75" i="20" s="1"/>
  <c r="B74" i="20"/>
  <c r="C74" i="20" s="1"/>
  <c r="B73" i="20"/>
  <c r="C73" i="20" s="1"/>
  <c r="B72" i="20"/>
  <c r="C72" i="20" s="1"/>
  <c r="B71" i="20"/>
  <c r="C71" i="20" s="1"/>
  <c r="B70" i="20"/>
  <c r="C70" i="20" s="1"/>
  <c r="B69" i="20"/>
  <c r="C69" i="20" s="1"/>
  <c r="B68" i="20"/>
  <c r="C68" i="20" s="1"/>
  <c r="B67" i="20"/>
  <c r="C67" i="20" s="1"/>
  <c r="B66" i="20"/>
  <c r="C66" i="20" s="1"/>
  <c r="B65" i="20"/>
  <c r="C65" i="20" s="1"/>
  <c r="B64" i="20"/>
  <c r="C64" i="20" s="1"/>
  <c r="B63" i="20"/>
  <c r="C63" i="20" s="1"/>
  <c r="B62" i="20"/>
  <c r="C62" i="20" s="1"/>
  <c r="B61" i="20"/>
  <c r="C61" i="20" s="1"/>
  <c r="B60" i="20"/>
  <c r="C60" i="20" s="1"/>
  <c r="B59" i="20"/>
  <c r="C59" i="20" s="1"/>
  <c r="B58" i="20"/>
  <c r="C58" i="20" s="1"/>
  <c r="B57" i="20"/>
  <c r="C57" i="20" s="1"/>
  <c r="B56" i="20"/>
  <c r="C56" i="20" s="1"/>
  <c r="B55" i="20"/>
  <c r="C55" i="20" s="1"/>
  <c r="B54" i="20"/>
  <c r="C54" i="20" s="1"/>
  <c r="B53" i="20"/>
  <c r="C53" i="20" s="1"/>
  <c r="B52" i="20"/>
  <c r="C52" i="20" s="1"/>
  <c r="B51" i="20"/>
  <c r="C51" i="20" s="1"/>
  <c r="B50" i="20"/>
  <c r="C50" i="20" s="1"/>
  <c r="B49" i="20"/>
  <c r="C49" i="20" s="1"/>
  <c r="B48" i="20"/>
  <c r="C48" i="20" s="1"/>
  <c r="B47" i="20"/>
  <c r="C47" i="20" s="1"/>
  <c r="B46" i="20"/>
  <c r="C46" i="20" s="1"/>
  <c r="B45" i="20"/>
  <c r="C45" i="20" s="1"/>
  <c r="B44" i="20"/>
  <c r="C44" i="20" s="1"/>
  <c r="B43" i="20"/>
  <c r="C43" i="20" s="1"/>
  <c r="B42" i="20"/>
  <c r="C42" i="20" s="1"/>
  <c r="B41" i="20"/>
  <c r="C41" i="20" s="1"/>
  <c r="B40" i="20"/>
  <c r="C40" i="20" s="1"/>
  <c r="B39" i="20"/>
  <c r="C39" i="20" s="1"/>
  <c r="B38" i="20"/>
  <c r="C38" i="20" s="1"/>
  <c r="B37" i="20"/>
  <c r="C37" i="20" s="1"/>
  <c r="B36" i="20"/>
  <c r="C36" i="20" s="1"/>
  <c r="B35" i="20"/>
  <c r="C35" i="20" s="1"/>
  <c r="B34" i="20"/>
  <c r="C34" i="20" s="1"/>
  <c r="B33" i="20"/>
  <c r="C33" i="20" s="1"/>
  <c r="B32" i="20"/>
  <c r="C32" i="20" s="1"/>
  <c r="B31" i="20"/>
  <c r="C31" i="20" s="1"/>
  <c r="B30" i="20"/>
  <c r="C30" i="20" s="1"/>
  <c r="B29" i="20"/>
  <c r="C29" i="20" s="1"/>
  <c r="B28" i="20"/>
  <c r="C28" i="20" s="1"/>
  <c r="B27" i="20"/>
  <c r="C27" i="20" s="1"/>
  <c r="B26" i="20"/>
  <c r="C26" i="20" s="1"/>
  <c r="B25" i="20"/>
  <c r="C25" i="20" s="1"/>
  <c r="B24" i="20"/>
  <c r="C24" i="20" s="1"/>
  <c r="B23" i="20"/>
  <c r="C23" i="20" s="1"/>
  <c r="B22" i="20"/>
  <c r="C22" i="20" s="1"/>
  <c r="B21" i="20"/>
  <c r="C21" i="20" s="1"/>
  <c r="B20" i="20"/>
  <c r="C20" i="20" s="1"/>
  <c r="B19" i="20"/>
  <c r="C19" i="20" s="1"/>
  <c r="B18" i="20"/>
  <c r="C18" i="20" s="1"/>
  <c r="B17" i="20"/>
  <c r="C17" i="20" s="1"/>
  <c r="B16" i="20"/>
  <c r="C16" i="20" s="1"/>
  <c r="B15" i="20"/>
  <c r="C15" i="20" s="1"/>
  <c r="B14" i="20"/>
  <c r="C14" i="20" s="1"/>
  <c r="B13" i="20"/>
  <c r="C13" i="20" s="1"/>
  <c r="B12" i="20"/>
  <c r="C12" i="20" s="1"/>
  <c r="B11" i="20"/>
  <c r="C11" i="20" s="1"/>
  <c r="B10" i="20"/>
  <c r="C10" i="20" s="1"/>
  <c r="B9" i="20"/>
  <c r="C9" i="20" s="1"/>
  <c r="B8" i="20"/>
  <c r="C8" i="20" s="1"/>
  <c r="B7" i="20"/>
  <c r="C7" i="20" s="1"/>
  <c r="B6" i="20"/>
  <c r="C6" i="20" s="1"/>
  <c r="B5" i="20"/>
  <c r="C5" i="20" s="1"/>
  <c r="B4" i="20"/>
  <c r="C4" i="20" s="1"/>
  <c r="B3" i="20"/>
  <c r="C3" i="20" s="1"/>
  <c r="F2" i="20"/>
  <c r="K5" i="14"/>
  <c r="E2" i="19"/>
  <c r="P4" i="14"/>
  <c r="P5" i="14" s="1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F6" i="20" l="1"/>
  <c r="F5" i="20"/>
  <c r="J4" i="16"/>
  <c r="J3" i="16"/>
  <c r="E2160" i="16"/>
  <c r="F2160" i="16" s="1"/>
  <c r="E2159" i="16"/>
  <c r="F2159" i="16" s="1"/>
  <c r="E2158" i="16"/>
  <c r="F2158" i="16" s="1"/>
  <c r="E2157" i="16"/>
  <c r="F2157" i="16" s="1"/>
  <c r="E2156" i="16"/>
  <c r="F2156" i="16" s="1"/>
  <c r="E2155" i="16"/>
  <c r="F2155" i="16" s="1"/>
  <c r="E2154" i="16"/>
  <c r="F2154" i="16" s="1"/>
  <c r="E2153" i="16"/>
  <c r="F2153" i="16" s="1"/>
  <c r="E2152" i="16"/>
  <c r="F2152" i="16" s="1"/>
  <c r="E2151" i="16"/>
  <c r="F2151" i="16" s="1"/>
  <c r="E2150" i="16"/>
  <c r="F2150" i="16" s="1"/>
  <c r="E2149" i="16"/>
  <c r="F2149" i="16" s="1"/>
  <c r="E2148" i="16"/>
  <c r="F2148" i="16" s="1"/>
  <c r="E2147" i="16"/>
  <c r="F2147" i="16" s="1"/>
  <c r="E2146" i="16"/>
  <c r="F2146" i="16" s="1"/>
  <c r="E2145" i="16"/>
  <c r="F2145" i="16" s="1"/>
  <c r="E2144" i="16"/>
  <c r="F2144" i="16" s="1"/>
  <c r="E2143" i="16"/>
  <c r="F2143" i="16" s="1"/>
  <c r="E2142" i="16"/>
  <c r="F2142" i="16" s="1"/>
  <c r="E2141" i="16"/>
  <c r="F2141" i="16" s="1"/>
  <c r="E2140" i="16"/>
  <c r="F2140" i="16" s="1"/>
  <c r="E2139" i="16"/>
  <c r="F2139" i="16" s="1"/>
  <c r="E2138" i="16"/>
  <c r="F2138" i="16" s="1"/>
  <c r="E2137" i="16"/>
  <c r="F2137" i="16" s="1"/>
  <c r="E2136" i="16"/>
  <c r="F2136" i="16" s="1"/>
  <c r="E2135" i="16"/>
  <c r="F2135" i="16" s="1"/>
  <c r="E2134" i="16"/>
  <c r="F2134" i="16" s="1"/>
  <c r="E2133" i="16"/>
  <c r="F2133" i="16" s="1"/>
  <c r="E2132" i="16"/>
  <c r="F2132" i="16" s="1"/>
  <c r="E2131" i="16"/>
  <c r="F2131" i="16" s="1"/>
  <c r="E2130" i="16"/>
  <c r="F2130" i="16" s="1"/>
  <c r="E2129" i="16"/>
  <c r="F2129" i="16" s="1"/>
  <c r="E2128" i="16"/>
  <c r="F2128" i="16" s="1"/>
  <c r="E2127" i="16"/>
  <c r="F2127" i="16" s="1"/>
  <c r="E2126" i="16"/>
  <c r="F2126" i="16" s="1"/>
  <c r="E2125" i="16"/>
  <c r="F2125" i="16" s="1"/>
  <c r="E2124" i="16"/>
  <c r="F2124" i="16" s="1"/>
  <c r="E2123" i="16"/>
  <c r="F2123" i="16" s="1"/>
  <c r="E2122" i="16"/>
  <c r="F2122" i="16" s="1"/>
  <c r="E2121" i="16"/>
  <c r="F2121" i="16" s="1"/>
  <c r="E2120" i="16"/>
  <c r="F2120" i="16" s="1"/>
  <c r="E2119" i="16"/>
  <c r="F2119" i="16" s="1"/>
  <c r="E2118" i="16"/>
  <c r="F2118" i="16" s="1"/>
  <c r="E2117" i="16"/>
  <c r="F2117" i="16" s="1"/>
  <c r="E2116" i="16"/>
  <c r="F2116" i="16" s="1"/>
  <c r="E2115" i="16"/>
  <c r="F2115" i="16" s="1"/>
  <c r="E2114" i="16"/>
  <c r="F2114" i="16" s="1"/>
  <c r="E2113" i="16"/>
  <c r="F2113" i="16" s="1"/>
  <c r="E2112" i="16"/>
  <c r="F2112" i="16" s="1"/>
  <c r="E2111" i="16"/>
  <c r="F2111" i="16" s="1"/>
  <c r="E2110" i="16"/>
  <c r="F2110" i="16" s="1"/>
  <c r="E2109" i="16"/>
  <c r="F2109" i="16" s="1"/>
  <c r="E2108" i="16"/>
  <c r="F2108" i="16" s="1"/>
  <c r="E2107" i="16"/>
  <c r="F2107" i="16" s="1"/>
  <c r="E2106" i="16"/>
  <c r="F2106" i="16" s="1"/>
  <c r="E2105" i="16"/>
  <c r="F2105" i="16" s="1"/>
  <c r="E2104" i="16"/>
  <c r="F2104" i="16" s="1"/>
  <c r="E2103" i="16"/>
  <c r="F2103" i="16" s="1"/>
  <c r="E2102" i="16"/>
  <c r="F2102" i="16" s="1"/>
  <c r="E2101" i="16"/>
  <c r="F2101" i="16" s="1"/>
  <c r="E2100" i="16"/>
  <c r="F2100" i="16" s="1"/>
  <c r="E2099" i="16"/>
  <c r="F2099" i="16" s="1"/>
  <c r="E2098" i="16"/>
  <c r="F2098" i="16" s="1"/>
  <c r="E2097" i="16"/>
  <c r="F2097" i="16" s="1"/>
  <c r="E2096" i="16"/>
  <c r="F2096" i="16" s="1"/>
  <c r="E2095" i="16"/>
  <c r="F2095" i="16" s="1"/>
  <c r="E2094" i="16"/>
  <c r="F2094" i="16" s="1"/>
  <c r="E2093" i="16"/>
  <c r="F2093" i="16" s="1"/>
  <c r="E2092" i="16"/>
  <c r="F2092" i="16" s="1"/>
  <c r="E2091" i="16"/>
  <c r="F2091" i="16" s="1"/>
  <c r="E2090" i="16"/>
  <c r="F2090" i="16" s="1"/>
  <c r="E2089" i="16"/>
  <c r="F2089" i="16" s="1"/>
  <c r="E2088" i="16"/>
  <c r="F2088" i="16" s="1"/>
  <c r="E2087" i="16"/>
  <c r="F2087" i="16" s="1"/>
  <c r="E2086" i="16"/>
  <c r="F2086" i="16" s="1"/>
  <c r="E2085" i="16"/>
  <c r="F2085" i="16" s="1"/>
  <c r="E2084" i="16"/>
  <c r="F2084" i="16" s="1"/>
  <c r="E2083" i="16"/>
  <c r="F2083" i="16" s="1"/>
  <c r="E2082" i="16"/>
  <c r="F2082" i="16" s="1"/>
  <c r="E2081" i="16"/>
  <c r="F2081" i="16" s="1"/>
  <c r="E2080" i="16"/>
  <c r="F2080" i="16" s="1"/>
  <c r="E2079" i="16"/>
  <c r="F2079" i="16" s="1"/>
  <c r="E2078" i="16"/>
  <c r="F2078" i="16" s="1"/>
  <c r="E2077" i="16"/>
  <c r="F2077" i="16" s="1"/>
  <c r="E2076" i="16"/>
  <c r="F2076" i="16" s="1"/>
  <c r="E2075" i="16"/>
  <c r="F2075" i="16" s="1"/>
  <c r="E2074" i="16"/>
  <c r="F2074" i="16" s="1"/>
  <c r="E2073" i="16"/>
  <c r="F2073" i="16" s="1"/>
  <c r="E2072" i="16"/>
  <c r="F2072" i="16" s="1"/>
  <c r="E2071" i="16"/>
  <c r="F2071" i="16" s="1"/>
  <c r="E2070" i="16"/>
  <c r="F2070" i="16" s="1"/>
  <c r="E2069" i="16"/>
  <c r="F2069" i="16" s="1"/>
  <c r="E2068" i="16"/>
  <c r="F2068" i="16" s="1"/>
  <c r="E2067" i="16"/>
  <c r="F2067" i="16" s="1"/>
  <c r="E2066" i="16"/>
  <c r="F2066" i="16" s="1"/>
  <c r="E2065" i="16"/>
  <c r="F2065" i="16" s="1"/>
  <c r="E2064" i="16"/>
  <c r="F2064" i="16" s="1"/>
  <c r="E2063" i="16"/>
  <c r="F2063" i="16" s="1"/>
  <c r="E2062" i="16"/>
  <c r="F2062" i="16" s="1"/>
  <c r="E2061" i="16"/>
  <c r="F2061" i="16" s="1"/>
  <c r="E2060" i="16"/>
  <c r="F2060" i="16" s="1"/>
  <c r="E2059" i="16"/>
  <c r="F2059" i="16" s="1"/>
  <c r="E2058" i="16"/>
  <c r="F2058" i="16" s="1"/>
  <c r="E2057" i="16"/>
  <c r="F2057" i="16" s="1"/>
  <c r="E2056" i="16"/>
  <c r="F2056" i="16" s="1"/>
  <c r="E2055" i="16"/>
  <c r="F2055" i="16" s="1"/>
  <c r="E2054" i="16"/>
  <c r="F2054" i="16" s="1"/>
  <c r="E2053" i="16"/>
  <c r="F2053" i="16" s="1"/>
  <c r="E2052" i="16"/>
  <c r="F2052" i="16" s="1"/>
  <c r="E2051" i="16"/>
  <c r="F2051" i="16" s="1"/>
  <c r="E2050" i="16"/>
  <c r="F2050" i="16" s="1"/>
  <c r="E2049" i="16"/>
  <c r="F2049" i="16" s="1"/>
  <c r="E2048" i="16"/>
  <c r="F2048" i="16" s="1"/>
  <c r="E2047" i="16"/>
  <c r="F2047" i="16" s="1"/>
  <c r="E2046" i="16"/>
  <c r="F2046" i="16" s="1"/>
  <c r="E2045" i="16"/>
  <c r="F2045" i="16" s="1"/>
  <c r="E2044" i="16"/>
  <c r="F2044" i="16" s="1"/>
  <c r="E2043" i="16"/>
  <c r="F2043" i="16" s="1"/>
  <c r="E2042" i="16"/>
  <c r="F2042" i="16" s="1"/>
  <c r="E2041" i="16"/>
  <c r="F2041" i="16" s="1"/>
  <c r="E2040" i="16"/>
  <c r="F2040" i="16" s="1"/>
  <c r="E2039" i="16"/>
  <c r="F2039" i="16" s="1"/>
  <c r="E2038" i="16"/>
  <c r="F2038" i="16" s="1"/>
  <c r="E2037" i="16"/>
  <c r="F2037" i="16" s="1"/>
  <c r="E2036" i="16"/>
  <c r="F2036" i="16" s="1"/>
  <c r="E2035" i="16"/>
  <c r="F2035" i="16" s="1"/>
  <c r="E2034" i="16"/>
  <c r="F2034" i="16" s="1"/>
  <c r="E2033" i="16"/>
  <c r="F2033" i="16" s="1"/>
  <c r="E2032" i="16"/>
  <c r="F2032" i="16" s="1"/>
  <c r="E2031" i="16"/>
  <c r="F2031" i="16" s="1"/>
  <c r="E2030" i="16"/>
  <c r="F2030" i="16" s="1"/>
  <c r="E2029" i="16"/>
  <c r="F2029" i="16" s="1"/>
  <c r="E2028" i="16"/>
  <c r="F2028" i="16" s="1"/>
  <c r="E2027" i="16"/>
  <c r="F2027" i="16" s="1"/>
  <c r="E2026" i="16"/>
  <c r="F2026" i="16" s="1"/>
  <c r="E2025" i="16"/>
  <c r="F2025" i="16" s="1"/>
  <c r="E2024" i="16"/>
  <c r="F2024" i="16" s="1"/>
  <c r="E2023" i="16"/>
  <c r="F2023" i="16" s="1"/>
  <c r="E2022" i="16"/>
  <c r="F2022" i="16" s="1"/>
  <c r="E2021" i="16"/>
  <c r="F2021" i="16" s="1"/>
  <c r="E2020" i="16"/>
  <c r="F2020" i="16" s="1"/>
  <c r="E2019" i="16"/>
  <c r="F2019" i="16" s="1"/>
  <c r="E2018" i="16"/>
  <c r="F2018" i="16" s="1"/>
  <c r="E2017" i="16"/>
  <c r="F2017" i="16" s="1"/>
  <c r="E2016" i="16"/>
  <c r="F2016" i="16" s="1"/>
  <c r="E2015" i="16"/>
  <c r="F2015" i="16" s="1"/>
  <c r="E2014" i="16"/>
  <c r="F2014" i="16" s="1"/>
  <c r="E2013" i="16"/>
  <c r="F2013" i="16" s="1"/>
  <c r="E2012" i="16"/>
  <c r="F2012" i="16" s="1"/>
  <c r="E2011" i="16"/>
  <c r="F2011" i="16" s="1"/>
  <c r="E2010" i="16"/>
  <c r="F2010" i="16" s="1"/>
  <c r="E2009" i="16"/>
  <c r="F2009" i="16" s="1"/>
  <c r="E2008" i="16"/>
  <c r="F2008" i="16" s="1"/>
  <c r="E2007" i="16"/>
  <c r="F2007" i="16" s="1"/>
  <c r="E2006" i="16"/>
  <c r="F2006" i="16" s="1"/>
  <c r="E2005" i="16"/>
  <c r="F2005" i="16" s="1"/>
  <c r="E2004" i="16"/>
  <c r="F2004" i="16" s="1"/>
  <c r="E2003" i="16"/>
  <c r="F2003" i="16" s="1"/>
  <c r="E2002" i="16"/>
  <c r="F2002" i="16" s="1"/>
  <c r="E2001" i="16"/>
  <c r="F2001" i="16" s="1"/>
  <c r="E2000" i="16"/>
  <c r="F2000" i="16" s="1"/>
  <c r="E1999" i="16"/>
  <c r="F1999" i="16" s="1"/>
  <c r="E1998" i="16"/>
  <c r="F1998" i="16" s="1"/>
  <c r="E1997" i="16"/>
  <c r="F1997" i="16" s="1"/>
  <c r="E1996" i="16"/>
  <c r="F1996" i="16" s="1"/>
  <c r="E1995" i="16"/>
  <c r="F1995" i="16" s="1"/>
  <c r="E1994" i="16"/>
  <c r="F1994" i="16" s="1"/>
  <c r="E1993" i="16"/>
  <c r="F1993" i="16" s="1"/>
  <c r="E1992" i="16"/>
  <c r="F1992" i="16" s="1"/>
  <c r="E1991" i="16"/>
  <c r="F1991" i="16" s="1"/>
  <c r="E1990" i="16"/>
  <c r="F1990" i="16" s="1"/>
  <c r="E1989" i="16"/>
  <c r="F1989" i="16" s="1"/>
  <c r="E1988" i="16"/>
  <c r="F1988" i="16" s="1"/>
  <c r="E1987" i="16"/>
  <c r="F1987" i="16" s="1"/>
  <c r="E1986" i="16"/>
  <c r="F1986" i="16" s="1"/>
  <c r="E1985" i="16"/>
  <c r="F1985" i="16" s="1"/>
  <c r="E1984" i="16"/>
  <c r="F1984" i="16" s="1"/>
  <c r="E1983" i="16"/>
  <c r="F1983" i="16" s="1"/>
  <c r="E1982" i="16"/>
  <c r="F1982" i="16" s="1"/>
  <c r="E1981" i="16"/>
  <c r="F1981" i="16" s="1"/>
  <c r="E1980" i="16"/>
  <c r="F1980" i="16" s="1"/>
  <c r="E1979" i="16"/>
  <c r="F1979" i="16" s="1"/>
  <c r="E1978" i="16"/>
  <c r="F1978" i="16" s="1"/>
  <c r="E1977" i="16"/>
  <c r="F1977" i="16" s="1"/>
  <c r="E1976" i="16"/>
  <c r="F1976" i="16" s="1"/>
  <c r="E1975" i="16"/>
  <c r="F1975" i="16" s="1"/>
  <c r="E1974" i="16"/>
  <c r="F1974" i="16" s="1"/>
  <c r="E1973" i="16"/>
  <c r="F1973" i="16" s="1"/>
  <c r="E1972" i="16"/>
  <c r="F1972" i="16" s="1"/>
  <c r="E1971" i="16"/>
  <c r="F1971" i="16" s="1"/>
  <c r="E1970" i="16"/>
  <c r="F1970" i="16" s="1"/>
  <c r="E1969" i="16"/>
  <c r="F1969" i="16" s="1"/>
  <c r="E1968" i="16"/>
  <c r="F1968" i="16" s="1"/>
  <c r="E1967" i="16"/>
  <c r="F1967" i="16" s="1"/>
  <c r="E1966" i="16"/>
  <c r="F1966" i="16" s="1"/>
  <c r="E1965" i="16"/>
  <c r="F1965" i="16" s="1"/>
  <c r="E1964" i="16"/>
  <c r="F1964" i="16" s="1"/>
  <c r="E1963" i="16"/>
  <c r="F1963" i="16" s="1"/>
  <c r="E1962" i="16"/>
  <c r="F1962" i="16" s="1"/>
  <c r="E1961" i="16"/>
  <c r="F1961" i="16" s="1"/>
  <c r="E1960" i="16"/>
  <c r="F1960" i="16" s="1"/>
  <c r="E1959" i="16"/>
  <c r="F1959" i="16" s="1"/>
  <c r="E1958" i="16"/>
  <c r="F1958" i="16" s="1"/>
  <c r="E1957" i="16"/>
  <c r="F1957" i="16" s="1"/>
  <c r="E1956" i="16"/>
  <c r="F1956" i="16" s="1"/>
  <c r="E1955" i="16"/>
  <c r="F1955" i="16" s="1"/>
  <c r="E1954" i="16"/>
  <c r="F1954" i="16" s="1"/>
  <c r="E1953" i="16"/>
  <c r="F1953" i="16" s="1"/>
  <c r="E1952" i="16"/>
  <c r="F1952" i="16" s="1"/>
  <c r="E1951" i="16"/>
  <c r="F1951" i="16" s="1"/>
  <c r="E1950" i="16"/>
  <c r="F1950" i="16" s="1"/>
  <c r="E1949" i="16"/>
  <c r="F1949" i="16" s="1"/>
  <c r="E1948" i="16"/>
  <c r="F1948" i="16" s="1"/>
  <c r="E1947" i="16"/>
  <c r="F1947" i="16" s="1"/>
  <c r="E1946" i="16"/>
  <c r="F1946" i="16" s="1"/>
  <c r="E1945" i="16"/>
  <c r="F1945" i="16" s="1"/>
  <c r="E1944" i="16"/>
  <c r="F1944" i="16" s="1"/>
  <c r="E1943" i="16"/>
  <c r="F1943" i="16" s="1"/>
  <c r="E1942" i="16"/>
  <c r="F1942" i="16" s="1"/>
  <c r="E1941" i="16"/>
  <c r="F1941" i="16" s="1"/>
  <c r="E1940" i="16"/>
  <c r="F1940" i="16" s="1"/>
  <c r="E1939" i="16"/>
  <c r="F1939" i="16" s="1"/>
  <c r="E1938" i="16"/>
  <c r="F1938" i="16" s="1"/>
  <c r="E1937" i="16"/>
  <c r="F1937" i="16" s="1"/>
  <c r="E1936" i="16"/>
  <c r="F1936" i="16" s="1"/>
  <c r="E1935" i="16"/>
  <c r="F1935" i="16" s="1"/>
  <c r="E1934" i="16"/>
  <c r="F1934" i="16" s="1"/>
  <c r="E1933" i="16"/>
  <c r="F1933" i="16" s="1"/>
  <c r="E1932" i="16"/>
  <c r="F1932" i="16" s="1"/>
  <c r="E1931" i="16"/>
  <c r="F1931" i="16" s="1"/>
  <c r="E1930" i="16"/>
  <c r="F1930" i="16" s="1"/>
  <c r="E1929" i="16"/>
  <c r="F1929" i="16" s="1"/>
  <c r="E1928" i="16"/>
  <c r="F1928" i="16" s="1"/>
  <c r="E1927" i="16"/>
  <c r="F1927" i="16" s="1"/>
  <c r="E1926" i="16"/>
  <c r="F1926" i="16" s="1"/>
  <c r="E1925" i="16"/>
  <c r="F1925" i="16" s="1"/>
  <c r="E1924" i="16"/>
  <c r="F1924" i="16" s="1"/>
  <c r="E1923" i="16"/>
  <c r="F1923" i="16" s="1"/>
  <c r="E1922" i="16"/>
  <c r="F1922" i="16" s="1"/>
  <c r="E1921" i="16"/>
  <c r="F1921" i="16" s="1"/>
  <c r="E1920" i="16"/>
  <c r="F1920" i="16" s="1"/>
  <c r="E1919" i="16"/>
  <c r="F1919" i="16" s="1"/>
  <c r="E1918" i="16"/>
  <c r="F1918" i="16" s="1"/>
  <c r="E1917" i="16"/>
  <c r="F1917" i="16" s="1"/>
  <c r="E1916" i="16"/>
  <c r="F1916" i="16" s="1"/>
  <c r="E1915" i="16"/>
  <c r="F1915" i="16" s="1"/>
  <c r="E1914" i="16"/>
  <c r="F1914" i="16" s="1"/>
  <c r="E1913" i="16"/>
  <c r="F1913" i="16" s="1"/>
  <c r="E1912" i="16"/>
  <c r="F1912" i="16" s="1"/>
  <c r="E1911" i="16"/>
  <c r="F1911" i="16" s="1"/>
  <c r="E1910" i="16"/>
  <c r="F1910" i="16" s="1"/>
  <c r="E1909" i="16"/>
  <c r="F1909" i="16" s="1"/>
  <c r="E1908" i="16"/>
  <c r="F1908" i="16" s="1"/>
  <c r="E1907" i="16"/>
  <c r="F1907" i="16" s="1"/>
  <c r="E1906" i="16"/>
  <c r="F1906" i="16" s="1"/>
  <c r="E1905" i="16"/>
  <c r="F1905" i="16" s="1"/>
  <c r="E1904" i="16"/>
  <c r="F1904" i="16" s="1"/>
  <c r="E1903" i="16"/>
  <c r="F1903" i="16" s="1"/>
  <c r="E1902" i="16"/>
  <c r="F1902" i="16" s="1"/>
  <c r="E1901" i="16"/>
  <c r="F1901" i="16" s="1"/>
  <c r="E1900" i="16"/>
  <c r="F1900" i="16" s="1"/>
  <c r="E1899" i="16"/>
  <c r="F1899" i="16" s="1"/>
  <c r="E1898" i="16"/>
  <c r="F1898" i="16" s="1"/>
  <c r="E1897" i="16"/>
  <c r="F1897" i="16" s="1"/>
  <c r="E1896" i="16"/>
  <c r="F1896" i="16" s="1"/>
  <c r="E1895" i="16"/>
  <c r="F1895" i="16" s="1"/>
  <c r="E1894" i="16"/>
  <c r="F1894" i="16" s="1"/>
  <c r="E1893" i="16"/>
  <c r="F1893" i="16" s="1"/>
  <c r="E1892" i="16"/>
  <c r="F1892" i="16" s="1"/>
  <c r="E1891" i="16"/>
  <c r="F1891" i="16" s="1"/>
  <c r="E1890" i="16"/>
  <c r="F1890" i="16" s="1"/>
  <c r="E1889" i="16"/>
  <c r="F1889" i="16" s="1"/>
  <c r="E1888" i="16"/>
  <c r="F1888" i="16" s="1"/>
  <c r="E1887" i="16"/>
  <c r="F1887" i="16" s="1"/>
  <c r="E1886" i="16"/>
  <c r="F1886" i="16" s="1"/>
  <c r="E1885" i="16"/>
  <c r="F1885" i="16" s="1"/>
  <c r="E1884" i="16"/>
  <c r="F1884" i="16" s="1"/>
  <c r="E1883" i="16"/>
  <c r="F1883" i="16" s="1"/>
  <c r="E1882" i="16"/>
  <c r="F1882" i="16" s="1"/>
  <c r="E1881" i="16"/>
  <c r="F1881" i="16" s="1"/>
  <c r="E1880" i="16"/>
  <c r="F1880" i="16" s="1"/>
  <c r="E1879" i="16"/>
  <c r="F1879" i="16" s="1"/>
  <c r="E1878" i="16"/>
  <c r="F1878" i="16" s="1"/>
  <c r="E1877" i="16"/>
  <c r="F1877" i="16" s="1"/>
  <c r="E1876" i="16"/>
  <c r="F1876" i="16" s="1"/>
  <c r="E1875" i="16"/>
  <c r="F1875" i="16" s="1"/>
  <c r="E1874" i="16"/>
  <c r="F1874" i="16" s="1"/>
  <c r="E1873" i="16"/>
  <c r="F1873" i="16" s="1"/>
  <c r="E1872" i="16"/>
  <c r="F1872" i="16" s="1"/>
  <c r="E1871" i="16"/>
  <c r="F1871" i="16" s="1"/>
  <c r="E1870" i="16"/>
  <c r="F1870" i="16" s="1"/>
  <c r="E1869" i="16"/>
  <c r="F1869" i="16" s="1"/>
  <c r="E1868" i="16"/>
  <c r="F1868" i="16" s="1"/>
  <c r="E1867" i="16"/>
  <c r="F1867" i="16" s="1"/>
  <c r="E1866" i="16"/>
  <c r="F1866" i="16" s="1"/>
  <c r="E1865" i="16"/>
  <c r="F1865" i="16" s="1"/>
  <c r="E1864" i="16"/>
  <c r="F1864" i="16" s="1"/>
  <c r="E1863" i="16"/>
  <c r="F1863" i="16" s="1"/>
  <c r="E1862" i="16"/>
  <c r="F1862" i="16" s="1"/>
  <c r="E1861" i="16"/>
  <c r="F1861" i="16" s="1"/>
  <c r="E1860" i="16"/>
  <c r="F1860" i="16" s="1"/>
  <c r="E1859" i="16"/>
  <c r="F1859" i="16" s="1"/>
  <c r="E1858" i="16"/>
  <c r="F1858" i="16" s="1"/>
  <c r="E1857" i="16"/>
  <c r="F1857" i="16" s="1"/>
  <c r="E1856" i="16"/>
  <c r="F1856" i="16" s="1"/>
  <c r="E1855" i="16"/>
  <c r="F1855" i="16" s="1"/>
  <c r="E1854" i="16"/>
  <c r="F1854" i="16" s="1"/>
  <c r="E1853" i="16"/>
  <c r="F1853" i="16" s="1"/>
  <c r="E1852" i="16"/>
  <c r="F1852" i="16" s="1"/>
  <c r="E1851" i="16"/>
  <c r="F1851" i="16" s="1"/>
  <c r="E1850" i="16"/>
  <c r="F1850" i="16" s="1"/>
  <c r="E1849" i="16"/>
  <c r="F1849" i="16" s="1"/>
  <c r="E1848" i="16"/>
  <c r="F1848" i="16" s="1"/>
  <c r="E1847" i="16"/>
  <c r="F1847" i="16" s="1"/>
  <c r="E1846" i="16"/>
  <c r="F1846" i="16" s="1"/>
  <c r="E1845" i="16"/>
  <c r="F1845" i="16" s="1"/>
  <c r="E1844" i="16"/>
  <c r="F1844" i="16" s="1"/>
  <c r="E1843" i="16"/>
  <c r="F1843" i="16" s="1"/>
  <c r="E1842" i="16"/>
  <c r="F1842" i="16" s="1"/>
  <c r="E1841" i="16"/>
  <c r="F1841" i="16" s="1"/>
  <c r="E1840" i="16"/>
  <c r="F1840" i="16" s="1"/>
  <c r="E1839" i="16"/>
  <c r="F1839" i="16" s="1"/>
  <c r="E1838" i="16"/>
  <c r="F1838" i="16" s="1"/>
  <c r="E1837" i="16"/>
  <c r="F1837" i="16" s="1"/>
  <c r="E1836" i="16"/>
  <c r="F1836" i="16" s="1"/>
  <c r="E1835" i="16"/>
  <c r="F1835" i="16" s="1"/>
  <c r="E1834" i="16"/>
  <c r="F1834" i="16" s="1"/>
  <c r="E1833" i="16"/>
  <c r="F1833" i="16" s="1"/>
  <c r="E1832" i="16"/>
  <c r="F1832" i="16" s="1"/>
  <c r="E1831" i="16"/>
  <c r="F1831" i="16" s="1"/>
  <c r="E1830" i="16"/>
  <c r="F1830" i="16" s="1"/>
  <c r="E1829" i="16"/>
  <c r="F1829" i="16" s="1"/>
  <c r="E1828" i="16"/>
  <c r="F1828" i="16" s="1"/>
  <c r="E1827" i="16"/>
  <c r="F1827" i="16" s="1"/>
  <c r="E1826" i="16"/>
  <c r="F1826" i="16" s="1"/>
  <c r="E1825" i="16"/>
  <c r="F1825" i="16" s="1"/>
  <c r="E1824" i="16"/>
  <c r="F1824" i="16" s="1"/>
  <c r="E1823" i="16"/>
  <c r="F1823" i="16" s="1"/>
  <c r="E1822" i="16"/>
  <c r="F1822" i="16" s="1"/>
  <c r="E1821" i="16"/>
  <c r="F1821" i="16" s="1"/>
  <c r="E1820" i="16"/>
  <c r="F1820" i="16" s="1"/>
  <c r="E1819" i="16"/>
  <c r="F1819" i="16" s="1"/>
  <c r="E1818" i="16"/>
  <c r="F1818" i="16" s="1"/>
  <c r="E1817" i="16"/>
  <c r="F1817" i="16" s="1"/>
  <c r="E1816" i="16"/>
  <c r="F1816" i="16" s="1"/>
  <c r="E1815" i="16"/>
  <c r="F1815" i="16" s="1"/>
  <c r="E1814" i="16"/>
  <c r="F1814" i="16" s="1"/>
  <c r="E1813" i="16"/>
  <c r="F1813" i="16" s="1"/>
  <c r="E1812" i="16"/>
  <c r="F1812" i="16" s="1"/>
  <c r="E1811" i="16"/>
  <c r="F1811" i="16" s="1"/>
  <c r="E1810" i="16"/>
  <c r="F1810" i="16" s="1"/>
  <c r="E1809" i="16"/>
  <c r="F1809" i="16" s="1"/>
  <c r="E1808" i="16"/>
  <c r="F1808" i="16" s="1"/>
  <c r="E1807" i="16"/>
  <c r="F1807" i="16" s="1"/>
  <c r="E1806" i="16"/>
  <c r="F1806" i="16" s="1"/>
  <c r="E1805" i="16"/>
  <c r="F1805" i="16" s="1"/>
  <c r="E1804" i="16"/>
  <c r="F1804" i="16" s="1"/>
  <c r="E1803" i="16"/>
  <c r="F1803" i="16" s="1"/>
  <c r="E1802" i="16"/>
  <c r="F1802" i="16" s="1"/>
  <c r="E1801" i="16"/>
  <c r="F1801" i="16" s="1"/>
  <c r="E1800" i="16"/>
  <c r="F1800" i="16" s="1"/>
  <c r="E1799" i="16"/>
  <c r="F1799" i="16" s="1"/>
  <c r="E1798" i="16"/>
  <c r="F1798" i="16" s="1"/>
  <c r="E1797" i="16"/>
  <c r="F1797" i="16" s="1"/>
  <c r="E1796" i="16"/>
  <c r="F1796" i="16" s="1"/>
  <c r="E1795" i="16"/>
  <c r="F1795" i="16" s="1"/>
  <c r="E1794" i="16"/>
  <c r="F1794" i="16" s="1"/>
  <c r="E1793" i="16"/>
  <c r="F1793" i="16" s="1"/>
  <c r="E1792" i="16"/>
  <c r="F1792" i="16" s="1"/>
  <c r="E1791" i="16"/>
  <c r="F1791" i="16" s="1"/>
  <c r="E1790" i="16"/>
  <c r="F1790" i="16" s="1"/>
  <c r="E1789" i="16"/>
  <c r="F1789" i="16" s="1"/>
  <c r="E1788" i="16"/>
  <c r="F1788" i="16" s="1"/>
  <c r="E1787" i="16"/>
  <c r="F1787" i="16" s="1"/>
  <c r="E1786" i="16"/>
  <c r="F1786" i="16" s="1"/>
  <c r="E1785" i="16"/>
  <c r="F1785" i="16" s="1"/>
  <c r="E1784" i="16"/>
  <c r="F1784" i="16" s="1"/>
  <c r="E1783" i="16"/>
  <c r="F1783" i="16" s="1"/>
  <c r="E1782" i="16"/>
  <c r="F1782" i="16" s="1"/>
  <c r="E1781" i="16"/>
  <c r="F1781" i="16" s="1"/>
  <c r="E1780" i="16"/>
  <c r="F1780" i="16" s="1"/>
  <c r="E1779" i="16"/>
  <c r="F1779" i="16" s="1"/>
  <c r="E1778" i="16"/>
  <c r="F1778" i="16" s="1"/>
  <c r="E1777" i="16"/>
  <c r="F1777" i="16" s="1"/>
  <c r="E1776" i="16"/>
  <c r="F1776" i="16" s="1"/>
  <c r="E1775" i="16"/>
  <c r="F1775" i="16" s="1"/>
  <c r="E1774" i="16"/>
  <c r="F1774" i="16" s="1"/>
  <c r="E1773" i="16"/>
  <c r="F1773" i="16" s="1"/>
  <c r="E1772" i="16"/>
  <c r="F1772" i="16" s="1"/>
  <c r="E1771" i="16"/>
  <c r="F1771" i="16" s="1"/>
  <c r="E1770" i="16"/>
  <c r="F1770" i="16" s="1"/>
  <c r="E1769" i="16"/>
  <c r="F1769" i="16" s="1"/>
  <c r="E1768" i="16"/>
  <c r="F1768" i="16" s="1"/>
  <c r="E1767" i="16"/>
  <c r="F1767" i="16" s="1"/>
  <c r="E1766" i="16"/>
  <c r="F1766" i="16" s="1"/>
  <c r="E1765" i="16"/>
  <c r="F1765" i="16" s="1"/>
  <c r="E1764" i="16"/>
  <c r="F1764" i="16" s="1"/>
  <c r="E1763" i="16"/>
  <c r="F1763" i="16" s="1"/>
  <c r="E1762" i="16"/>
  <c r="F1762" i="16" s="1"/>
  <c r="E1761" i="16"/>
  <c r="F1761" i="16" s="1"/>
  <c r="E1760" i="16"/>
  <c r="F1760" i="16" s="1"/>
  <c r="E1759" i="16"/>
  <c r="F1759" i="16" s="1"/>
  <c r="E1758" i="16"/>
  <c r="F1758" i="16" s="1"/>
  <c r="E1757" i="16"/>
  <c r="F1757" i="16" s="1"/>
  <c r="E1756" i="16"/>
  <c r="F1756" i="16" s="1"/>
  <c r="E1755" i="16"/>
  <c r="F1755" i="16" s="1"/>
  <c r="E1754" i="16"/>
  <c r="F1754" i="16" s="1"/>
  <c r="E1753" i="16"/>
  <c r="F1753" i="16" s="1"/>
  <c r="E1752" i="16"/>
  <c r="F1752" i="16" s="1"/>
  <c r="E1751" i="16"/>
  <c r="F1751" i="16" s="1"/>
  <c r="E1750" i="16"/>
  <c r="F1750" i="16" s="1"/>
  <c r="E1749" i="16"/>
  <c r="F1749" i="16" s="1"/>
  <c r="E1748" i="16"/>
  <c r="F1748" i="16" s="1"/>
  <c r="E1747" i="16"/>
  <c r="F1747" i="16" s="1"/>
  <c r="E1746" i="16"/>
  <c r="F1746" i="16" s="1"/>
  <c r="E1745" i="16"/>
  <c r="F1745" i="16" s="1"/>
  <c r="E1744" i="16"/>
  <c r="F1744" i="16" s="1"/>
  <c r="E1743" i="16"/>
  <c r="F1743" i="16" s="1"/>
  <c r="E1742" i="16"/>
  <c r="F1742" i="16" s="1"/>
  <c r="E1741" i="16"/>
  <c r="F1741" i="16" s="1"/>
  <c r="E1740" i="16"/>
  <c r="F1740" i="16" s="1"/>
  <c r="E1739" i="16"/>
  <c r="F1739" i="16" s="1"/>
  <c r="E1738" i="16"/>
  <c r="F1738" i="16" s="1"/>
  <c r="E1737" i="16"/>
  <c r="F1737" i="16" s="1"/>
  <c r="E1736" i="16"/>
  <c r="F1736" i="16" s="1"/>
  <c r="E1735" i="16"/>
  <c r="F1735" i="16" s="1"/>
  <c r="E1734" i="16"/>
  <c r="F1734" i="16" s="1"/>
  <c r="E1733" i="16"/>
  <c r="F1733" i="16" s="1"/>
  <c r="E1732" i="16"/>
  <c r="F1732" i="16" s="1"/>
  <c r="E1731" i="16"/>
  <c r="F1731" i="16" s="1"/>
  <c r="E1730" i="16"/>
  <c r="F1730" i="16" s="1"/>
  <c r="E1729" i="16"/>
  <c r="F1729" i="16" s="1"/>
  <c r="E1728" i="16"/>
  <c r="F1728" i="16" s="1"/>
  <c r="E1727" i="16"/>
  <c r="F1727" i="16" s="1"/>
  <c r="E1726" i="16"/>
  <c r="F1726" i="16" s="1"/>
  <c r="E1725" i="16"/>
  <c r="F1725" i="16" s="1"/>
  <c r="E1724" i="16"/>
  <c r="F1724" i="16" s="1"/>
  <c r="E1723" i="16"/>
  <c r="F1723" i="16" s="1"/>
  <c r="E1722" i="16"/>
  <c r="F1722" i="16" s="1"/>
  <c r="E1721" i="16"/>
  <c r="F1721" i="16" s="1"/>
  <c r="E1720" i="16"/>
  <c r="F1720" i="16" s="1"/>
  <c r="E1719" i="16"/>
  <c r="F1719" i="16" s="1"/>
  <c r="E1718" i="16"/>
  <c r="F1718" i="16" s="1"/>
  <c r="E1717" i="16"/>
  <c r="F1717" i="16" s="1"/>
  <c r="E1716" i="16"/>
  <c r="F1716" i="16" s="1"/>
  <c r="E1715" i="16"/>
  <c r="F1715" i="16" s="1"/>
  <c r="E1714" i="16"/>
  <c r="F1714" i="16" s="1"/>
  <c r="E1713" i="16"/>
  <c r="F1713" i="16" s="1"/>
  <c r="E1712" i="16"/>
  <c r="F1712" i="16" s="1"/>
  <c r="E1711" i="16"/>
  <c r="F1711" i="16" s="1"/>
  <c r="E1710" i="16"/>
  <c r="F1710" i="16" s="1"/>
  <c r="E1709" i="16"/>
  <c r="F1709" i="16" s="1"/>
  <c r="E1708" i="16"/>
  <c r="F1708" i="16" s="1"/>
  <c r="E1707" i="16"/>
  <c r="F1707" i="16" s="1"/>
  <c r="E1706" i="16"/>
  <c r="F1706" i="16" s="1"/>
  <c r="E1705" i="16"/>
  <c r="F1705" i="16" s="1"/>
  <c r="E1704" i="16"/>
  <c r="F1704" i="16" s="1"/>
  <c r="E1703" i="16"/>
  <c r="F1703" i="16" s="1"/>
  <c r="E1702" i="16"/>
  <c r="F1702" i="16" s="1"/>
  <c r="E1701" i="16"/>
  <c r="F1701" i="16" s="1"/>
  <c r="E1700" i="16"/>
  <c r="F1700" i="16" s="1"/>
  <c r="E1699" i="16"/>
  <c r="F1699" i="16" s="1"/>
  <c r="E1698" i="16"/>
  <c r="F1698" i="16" s="1"/>
  <c r="E1697" i="16"/>
  <c r="F1697" i="16" s="1"/>
  <c r="E1696" i="16"/>
  <c r="F1696" i="16" s="1"/>
  <c r="E1695" i="16"/>
  <c r="F1695" i="16" s="1"/>
  <c r="E1694" i="16"/>
  <c r="F1694" i="16" s="1"/>
  <c r="E1693" i="16"/>
  <c r="F1693" i="16" s="1"/>
  <c r="E1692" i="16"/>
  <c r="F1692" i="16" s="1"/>
  <c r="E1691" i="16"/>
  <c r="F1691" i="16" s="1"/>
  <c r="E1690" i="16"/>
  <c r="F1690" i="16" s="1"/>
  <c r="E1689" i="16"/>
  <c r="F1689" i="16" s="1"/>
  <c r="E1688" i="16"/>
  <c r="F1688" i="16" s="1"/>
  <c r="E1687" i="16"/>
  <c r="F1687" i="16" s="1"/>
  <c r="E1686" i="16"/>
  <c r="F1686" i="16" s="1"/>
  <c r="E1685" i="16"/>
  <c r="F1685" i="16" s="1"/>
  <c r="E1684" i="16"/>
  <c r="F1684" i="16" s="1"/>
  <c r="E1683" i="16"/>
  <c r="F1683" i="16" s="1"/>
  <c r="E1682" i="16"/>
  <c r="F1682" i="16" s="1"/>
  <c r="E1681" i="16"/>
  <c r="F1681" i="16" s="1"/>
  <c r="E1680" i="16"/>
  <c r="F1680" i="16" s="1"/>
  <c r="E1679" i="16"/>
  <c r="F1679" i="16" s="1"/>
  <c r="E1678" i="16"/>
  <c r="F1678" i="16" s="1"/>
  <c r="E1677" i="16"/>
  <c r="F1677" i="16" s="1"/>
  <c r="E1676" i="16"/>
  <c r="F1676" i="16" s="1"/>
  <c r="E1675" i="16"/>
  <c r="F1675" i="16" s="1"/>
  <c r="E1674" i="16"/>
  <c r="F1674" i="16" s="1"/>
  <c r="E1673" i="16"/>
  <c r="F1673" i="16" s="1"/>
  <c r="E1672" i="16"/>
  <c r="F1672" i="16" s="1"/>
  <c r="E1671" i="16"/>
  <c r="F1671" i="16" s="1"/>
  <c r="E1670" i="16"/>
  <c r="F1670" i="16" s="1"/>
  <c r="E1669" i="16"/>
  <c r="F1669" i="16" s="1"/>
  <c r="E1668" i="16"/>
  <c r="F1668" i="16" s="1"/>
  <c r="E1667" i="16"/>
  <c r="F1667" i="16" s="1"/>
  <c r="E1666" i="16"/>
  <c r="F1666" i="16" s="1"/>
  <c r="E1665" i="16"/>
  <c r="F1665" i="16" s="1"/>
  <c r="E1664" i="16"/>
  <c r="F1664" i="16" s="1"/>
  <c r="E1663" i="16"/>
  <c r="F1663" i="16" s="1"/>
  <c r="E1662" i="16"/>
  <c r="F1662" i="16" s="1"/>
  <c r="E1661" i="16"/>
  <c r="F1661" i="16" s="1"/>
  <c r="E1660" i="16"/>
  <c r="F1660" i="16" s="1"/>
  <c r="E1659" i="16"/>
  <c r="F1659" i="16" s="1"/>
  <c r="E1658" i="16"/>
  <c r="F1658" i="16" s="1"/>
  <c r="E1657" i="16"/>
  <c r="F1657" i="16" s="1"/>
  <c r="E1656" i="16"/>
  <c r="F1656" i="16" s="1"/>
  <c r="E1655" i="16"/>
  <c r="F1655" i="16" s="1"/>
  <c r="E1654" i="16"/>
  <c r="F1654" i="16" s="1"/>
  <c r="E1653" i="16"/>
  <c r="F1653" i="16" s="1"/>
  <c r="E1652" i="16"/>
  <c r="F1652" i="16" s="1"/>
  <c r="E1651" i="16"/>
  <c r="F1651" i="16" s="1"/>
  <c r="E1650" i="16"/>
  <c r="F1650" i="16" s="1"/>
  <c r="E1649" i="16"/>
  <c r="F1649" i="16" s="1"/>
  <c r="E1648" i="16"/>
  <c r="F1648" i="16" s="1"/>
  <c r="E1647" i="16"/>
  <c r="F1647" i="16" s="1"/>
  <c r="E1646" i="16"/>
  <c r="F1646" i="16" s="1"/>
  <c r="E1645" i="16"/>
  <c r="F1645" i="16" s="1"/>
  <c r="E1644" i="16"/>
  <c r="F1644" i="16" s="1"/>
  <c r="E1643" i="16"/>
  <c r="F1643" i="16" s="1"/>
  <c r="E1642" i="16"/>
  <c r="F1642" i="16" s="1"/>
  <c r="E1641" i="16"/>
  <c r="F1641" i="16" s="1"/>
  <c r="E1640" i="16"/>
  <c r="F1640" i="16" s="1"/>
  <c r="E1639" i="16"/>
  <c r="F1639" i="16" s="1"/>
  <c r="E1638" i="16"/>
  <c r="F1638" i="16" s="1"/>
  <c r="E1637" i="16"/>
  <c r="F1637" i="16" s="1"/>
  <c r="E1636" i="16"/>
  <c r="F1636" i="16" s="1"/>
  <c r="E1635" i="16"/>
  <c r="F1635" i="16" s="1"/>
  <c r="E1634" i="16"/>
  <c r="F1634" i="16" s="1"/>
  <c r="E1633" i="16"/>
  <c r="F1633" i="16" s="1"/>
  <c r="E1632" i="16"/>
  <c r="F1632" i="16" s="1"/>
  <c r="E1631" i="16"/>
  <c r="F1631" i="16" s="1"/>
  <c r="E1630" i="16"/>
  <c r="F1630" i="16" s="1"/>
  <c r="E1629" i="16"/>
  <c r="F1629" i="16" s="1"/>
  <c r="E1628" i="16"/>
  <c r="F1628" i="16" s="1"/>
  <c r="E1627" i="16"/>
  <c r="F1627" i="16" s="1"/>
  <c r="E1626" i="16"/>
  <c r="F1626" i="16" s="1"/>
  <c r="E1625" i="16"/>
  <c r="F1625" i="16" s="1"/>
  <c r="E1624" i="16"/>
  <c r="F1624" i="16" s="1"/>
  <c r="E1623" i="16"/>
  <c r="F1623" i="16" s="1"/>
  <c r="E1622" i="16"/>
  <c r="F1622" i="16" s="1"/>
  <c r="E1621" i="16"/>
  <c r="F1621" i="16" s="1"/>
  <c r="E1620" i="16"/>
  <c r="F1620" i="16" s="1"/>
  <c r="E1619" i="16"/>
  <c r="F1619" i="16" s="1"/>
  <c r="E1618" i="16"/>
  <c r="F1618" i="16" s="1"/>
  <c r="E1617" i="16"/>
  <c r="F1617" i="16" s="1"/>
  <c r="E1616" i="16"/>
  <c r="F1616" i="16" s="1"/>
  <c r="E1615" i="16"/>
  <c r="F1615" i="16" s="1"/>
  <c r="E1614" i="16"/>
  <c r="F1614" i="16" s="1"/>
  <c r="E1613" i="16"/>
  <c r="F1613" i="16" s="1"/>
  <c r="E1612" i="16"/>
  <c r="F1612" i="16" s="1"/>
  <c r="E1611" i="16"/>
  <c r="F1611" i="16" s="1"/>
  <c r="E1610" i="16"/>
  <c r="F1610" i="16" s="1"/>
  <c r="E1609" i="16"/>
  <c r="F1609" i="16" s="1"/>
  <c r="E1608" i="16"/>
  <c r="F1608" i="16" s="1"/>
  <c r="E1607" i="16"/>
  <c r="F1607" i="16" s="1"/>
  <c r="E1606" i="16"/>
  <c r="F1606" i="16" s="1"/>
  <c r="E1605" i="16"/>
  <c r="F1605" i="16" s="1"/>
  <c r="E1604" i="16"/>
  <c r="F1604" i="16" s="1"/>
  <c r="E1603" i="16"/>
  <c r="F1603" i="16" s="1"/>
  <c r="E1602" i="16"/>
  <c r="F1602" i="16" s="1"/>
  <c r="E1601" i="16"/>
  <c r="F1601" i="16" s="1"/>
  <c r="E1600" i="16"/>
  <c r="F1600" i="16" s="1"/>
  <c r="E1599" i="16"/>
  <c r="F1599" i="16" s="1"/>
  <c r="E1598" i="16"/>
  <c r="F1598" i="16" s="1"/>
  <c r="E1597" i="16"/>
  <c r="F1597" i="16" s="1"/>
  <c r="E1596" i="16"/>
  <c r="F1596" i="16" s="1"/>
  <c r="E1595" i="16"/>
  <c r="F1595" i="16" s="1"/>
  <c r="E1594" i="16"/>
  <c r="F1594" i="16" s="1"/>
  <c r="E1593" i="16"/>
  <c r="F1593" i="16" s="1"/>
  <c r="E1592" i="16"/>
  <c r="F1592" i="16" s="1"/>
  <c r="E1591" i="16"/>
  <c r="F1591" i="16" s="1"/>
  <c r="E1590" i="16"/>
  <c r="F1590" i="16" s="1"/>
  <c r="E1589" i="16"/>
  <c r="F1589" i="16" s="1"/>
  <c r="E1588" i="16"/>
  <c r="F1588" i="16" s="1"/>
  <c r="E1587" i="16"/>
  <c r="F1587" i="16" s="1"/>
  <c r="E1586" i="16"/>
  <c r="F1586" i="16" s="1"/>
  <c r="E1585" i="16"/>
  <c r="F1585" i="16" s="1"/>
  <c r="E1584" i="16"/>
  <c r="F1584" i="16" s="1"/>
  <c r="E1583" i="16"/>
  <c r="F1583" i="16" s="1"/>
  <c r="E1582" i="16"/>
  <c r="F1582" i="16" s="1"/>
  <c r="E1581" i="16"/>
  <c r="F1581" i="16" s="1"/>
  <c r="E1580" i="16"/>
  <c r="F1580" i="16" s="1"/>
  <c r="E1579" i="16"/>
  <c r="F1579" i="16" s="1"/>
  <c r="E1578" i="16"/>
  <c r="F1578" i="16" s="1"/>
  <c r="E1577" i="16"/>
  <c r="F1577" i="16" s="1"/>
  <c r="E1576" i="16"/>
  <c r="F1576" i="16" s="1"/>
  <c r="E1575" i="16"/>
  <c r="F1575" i="16" s="1"/>
  <c r="E1574" i="16"/>
  <c r="F1574" i="16" s="1"/>
  <c r="E1573" i="16"/>
  <c r="F1573" i="16" s="1"/>
  <c r="E1572" i="16"/>
  <c r="F1572" i="16" s="1"/>
  <c r="E1571" i="16"/>
  <c r="F1571" i="16" s="1"/>
  <c r="E1570" i="16"/>
  <c r="F1570" i="16" s="1"/>
  <c r="E1569" i="16"/>
  <c r="F1569" i="16" s="1"/>
  <c r="E1568" i="16"/>
  <c r="F1568" i="16" s="1"/>
  <c r="E1567" i="16"/>
  <c r="F1567" i="16" s="1"/>
  <c r="E1566" i="16"/>
  <c r="F1566" i="16" s="1"/>
  <c r="E1565" i="16"/>
  <c r="F1565" i="16" s="1"/>
  <c r="E1564" i="16"/>
  <c r="F1564" i="16" s="1"/>
  <c r="E1563" i="16"/>
  <c r="F1563" i="16" s="1"/>
  <c r="E1562" i="16"/>
  <c r="F1562" i="16" s="1"/>
  <c r="E1561" i="16"/>
  <c r="F1561" i="16" s="1"/>
  <c r="E1560" i="16"/>
  <c r="F1560" i="16" s="1"/>
  <c r="E1559" i="16"/>
  <c r="F1559" i="16" s="1"/>
  <c r="E1558" i="16"/>
  <c r="F1558" i="16" s="1"/>
  <c r="E1557" i="16"/>
  <c r="F1557" i="16" s="1"/>
  <c r="E1556" i="16"/>
  <c r="F1556" i="16" s="1"/>
  <c r="E1555" i="16"/>
  <c r="F1555" i="16" s="1"/>
  <c r="E1554" i="16"/>
  <c r="F1554" i="16" s="1"/>
  <c r="E1553" i="16"/>
  <c r="F1553" i="16" s="1"/>
  <c r="E1552" i="16"/>
  <c r="F1552" i="16" s="1"/>
  <c r="E1551" i="16"/>
  <c r="F1551" i="16" s="1"/>
  <c r="E1550" i="16"/>
  <c r="F1550" i="16" s="1"/>
  <c r="E1549" i="16"/>
  <c r="F1549" i="16" s="1"/>
  <c r="E1548" i="16"/>
  <c r="F1548" i="16" s="1"/>
  <c r="E1547" i="16"/>
  <c r="F1547" i="16" s="1"/>
  <c r="E1546" i="16"/>
  <c r="F1546" i="16" s="1"/>
  <c r="E1545" i="16"/>
  <c r="F1545" i="16" s="1"/>
  <c r="E1544" i="16"/>
  <c r="F1544" i="16" s="1"/>
  <c r="E1543" i="16"/>
  <c r="F1543" i="16" s="1"/>
  <c r="E1542" i="16"/>
  <c r="F1542" i="16" s="1"/>
  <c r="E1541" i="16"/>
  <c r="F1541" i="16" s="1"/>
  <c r="E1540" i="16"/>
  <c r="F1540" i="16" s="1"/>
  <c r="E1539" i="16"/>
  <c r="F1539" i="16" s="1"/>
  <c r="E1538" i="16"/>
  <c r="F1538" i="16" s="1"/>
  <c r="E1537" i="16"/>
  <c r="F1537" i="16" s="1"/>
  <c r="E1536" i="16"/>
  <c r="F1536" i="16" s="1"/>
  <c r="E1535" i="16"/>
  <c r="F1535" i="16" s="1"/>
  <c r="E1534" i="16"/>
  <c r="F1534" i="16" s="1"/>
  <c r="E1533" i="16"/>
  <c r="F1533" i="16" s="1"/>
  <c r="E1532" i="16"/>
  <c r="F1532" i="16" s="1"/>
  <c r="E1531" i="16"/>
  <c r="F1531" i="16" s="1"/>
  <c r="E1530" i="16"/>
  <c r="F1530" i="16" s="1"/>
  <c r="E1529" i="16"/>
  <c r="F1529" i="16" s="1"/>
  <c r="E1528" i="16"/>
  <c r="F1528" i="16" s="1"/>
  <c r="E1527" i="16"/>
  <c r="F1527" i="16" s="1"/>
  <c r="E1526" i="16"/>
  <c r="F1526" i="16" s="1"/>
  <c r="E1525" i="16"/>
  <c r="F1525" i="16" s="1"/>
  <c r="E1524" i="16"/>
  <c r="F1524" i="16" s="1"/>
  <c r="E1523" i="16"/>
  <c r="F1523" i="16" s="1"/>
  <c r="E1522" i="16"/>
  <c r="F1522" i="16" s="1"/>
  <c r="E1521" i="16"/>
  <c r="F1521" i="16" s="1"/>
  <c r="E1520" i="16"/>
  <c r="F1520" i="16" s="1"/>
  <c r="E1519" i="16"/>
  <c r="F1519" i="16" s="1"/>
  <c r="E1518" i="16"/>
  <c r="F1518" i="16" s="1"/>
  <c r="E1517" i="16"/>
  <c r="F1517" i="16" s="1"/>
  <c r="E1516" i="16"/>
  <c r="F1516" i="16" s="1"/>
  <c r="E1515" i="16"/>
  <c r="F1515" i="16" s="1"/>
  <c r="E1514" i="16"/>
  <c r="F1514" i="16" s="1"/>
  <c r="E1513" i="16"/>
  <c r="F1513" i="16" s="1"/>
  <c r="E1512" i="16"/>
  <c r="F1512" i="16" s="1"/>
  <c r="E1511" i="16"/>
  <c r="F1511" i="16" s="1"/>
  <c r="E1510" i="16"/>
  <c r="F1510" i="16" s="1"/>
  <c r="E1509" i="16"/>
  <c r="F1509" i="16" s="1"/>
  <c r="E1508" i="16"/>
  <c r="F1508" i="16" s="1"/>
  <c r="E1507" i="16"/>
  <c r="F1507" i="16" s="1"/>
  <c r="E1506" i="16"/>
  <c r="F1506" i="16" s="1"/>
  <c r="E1505" i="16"/>
  <c r="F1505" i="16" s="1"/>
  <c r="E1504" i="16"/>
  <c r="F1504" i="16" s="1"/>
  <c r="E1503" i="16"/>
  <c r="F1503" i="16" s="1"/>
  <c r="E1502" i="16"/>
  <c r="F1502" i="16" s="1"/>
  <c r="E1501" i="16"/>
  <c r="F1501" i="16" s="1"/>
  <c r="E1500" i="16"/>
  <c r="F1500" i="16" s="1"/>
  <c r="E1499" i="16"/>
  <c r="F1499" i="16" s="1"/>
  <c r="E1498" i="16"/>
  <c r="F1498" i="16" s="1"/>
  <c r="E1497" i="16"/>
  <c r="F1497" i="16" s="1"/>
  <c r="E1496" i="16"/>
  <c r="F1496" i="16" s="1"/>
  <c r="E1495" i="16"/>
  <c r="F1495" i="16" s="1"/>
  <c r="E1494" i="16"/>
  <c r="F1494" i="16" s="1"/>
  <c r="E1493" i="16"/>
  <c r="F1493" i="16" s="1"/>
  <c r="E1492" i="16"/>
  <c r="F1492" i="16" s="1"/>
  <c r="E1491" i="16"/>
  <c r="F1491" i="16" s="1"/>
  <c r="E1490" i="16"/>
  <c r="F1490" i="16" s="1"/>
  <c r="E1489" i="16"/>
  <c r="F1489" i="16" s="1"/>
  <c r="E1488" i="16"/>
  <c r="F1488" i="16" s="1"/>
  <c r="E1487" i="16"/>
  <c r="F1487" i="16" s="1"/>
  <c r="E1486" i="16"/>
  <c r="F1486" i="16" s="1"/>
  <c r="E1485" i="16"/>
  <c r="F1485" i="16" s="1"/>
  <c r="E1484" i="16"/>
  <c r="F1484" i="16" s="1"/>
  <c r="E1483" i="16"/>
  <c r="F1483" i="16" s="1"/>
  <c r="E1482" i="16"/>
  <c r="F1482" i="16" s="1"/>
  <c r="E1481" i="16"/>
  <c r="F1481" i="16" s="1"/>
  <c r="E1480" i="16"/>
  <c r="F1480" i="16" s="1"/>
  <c r="E1479" i="16"/>
  <c r="F1479" i="16" s="1"/>
  <c r="E1478" i="16"/>
  <c r="F1478" i="16" s="1"/>
  <c r="E1477" i="16"/>
  <c r="F1477" i="16" s="1"/>
  <c r="E1476" i="16"/>
  <c r="F1476" i="16" s="1"/>
  <c r="E1475" i="16"/>
  <c r="F1475" i="16" s="1"/>
  <c r="E1474" i="16"/>
  <c r="F1474" i="16" s="1"/>
  <c r="E1473" i="16"/>
  <c r="F1473" i="16" s="1"/>
  <c r="E1472" i="16"/>
  <c r="F1472" i="16" s="1"/>
  <c r="E1471" i="16"/>
  <c r="F1471" i="16" s="1"/>
  <c r="E1470" i="16"/>
  <c r="F1470" i="16" s="1"/>
  <c r="E1469" i="16"/>
  <c r="F1469" i="16" s="1"/>
  <c r="E1468" i="16"/>
  <c r="F1468" i="16" s="1"/>
  <c r="E1467" i="16"/>
  <c r="F1467" i="16" s="1"/>
  <c r="E1466" i="16"/>
  <c r="F1466" i="16" s="1"/>
  <c r="E1465" i="16"/>
  <c r="F1465" i="16" s="1"/>
  <c r="E1464" i="16"/>
  <c r="F1464" i="16" s="1"/>
  <c r="E1463" i="16"/>
  <c r="F1463" i="16" s="1"/>
  <c r="E1462" i="16"/>
  <c r="F1462" i="16" s="1"/>
  <c r="E1461" i="16"/>
  <c r="F1461" i="16" s="1"/>
  <c r="E1460" i="16"/>
  <c r="F1460" i="16" s="1"/>
  <c r="E1459" i="16"/>
  <c r="F1459" i="16" s="1"/>
  <c r="E1458" i="16"/>
  <c r="F1458" i="16" s="1"/>
  <c r="E1457" i="16"/>
  <c r="F1457" i="16" s="1"/>
  <c r="E1456" i="16"/>
  <c r="F1456" i="16" s="1"/>
  <c r="E1455" i="16"/>
  <c r="F1455" i="16" s="1"/>
  <c r="E1454" i="16"/>
  <c r="F1454" i="16" s="1"/>
  <c r="E1453" i="16"/>
  <c r="F1453" i="16" s="1"/>
  <c r="E1452" i="16"/>
  <c r="F1452" i="16" s="1"/>
  <c r="E1451" i="16"/>
  <c r="F1451" i="16" s="1"/>
  <c r="E1450" i="16"/>
  <c r="F1450" i="16" s="1"/>
  <c r="E1449" i="16"/>
  <c r="F1449" i="16" s="1"/>
  <c r="E1448" i="16"/>
  <c r="F1448" i="16" s="1"/>
  <c r="E1447" i="16"/>
  <c r="F1447" i="16" s="1"/>
  <c r="E1446" i="16"/>
  <c r="F1446" i="16" s="1"/>
  <c r="E1445" i="16"/>
  <c r="F1445" i="16" s="1"/>
  <c r="E1444" i="16"/>
  <c r="F1444" i="16" s="1"/>
  <c r="E1443" i="16"/>
  <c r="F1443" i="16" s="1"/>
  <c r="E1442" i="16"/>
  <c r="F1442" i="16" s="1"/>
  <c r="E1441" i="16"/>
  <c r="F1441" i="16" s="1"/>
  <c r="E1440" i="16"/>
  <c r="F1440" i="16" s="1"/>
  <c r="E1439" i="16"/>
  <c r="F1439" i="16" s="1"/>
  <c r="E1438" i="16"/>
  <c r="F1438" i="16" s="1"/>
  <c r="E1437" i="16"/>
  <c r="F1437" i="16" s="1"/>
  <c r="E1436" i="16"/>
  <c r="F1436" i="16" s="1"/>
  <c r="E1435" i="16"/>
  <c r="F1435" i="16" s="1"/>
  <c r="E1434" i="16"/>
  <c r="F1434" i="16" s="1"/>
  <c r="E1433" i="16"/>
  <c r="F1433" i="16" s="1"/>
  <c r="E1432" i="16"/>
  <c r="F1432" i="16" s="1"/>
  <c r="E1431" i="16"/>
  <c r="F1431" i="16" s="1"/>
  <c r="E1430" i="16"/>
  <c r="F1430" i="16" s="1"/>
  <c r="E1429" i="16"/>
  <c r="F1429" i="16" s="1"/>
  <c r="E1428" i="16"/>
  <c r="F1428" i="16" s="1"/>
  <c r="E1427" i="16"/>
  <c r="F1427" i="16" s="1"/>
  <c r="E1426" i="16"/>
  <c r="F1426" i="16" s="1"/>
  <c r="E1425" i="16"/>
  <c r="F1425" i="16" s="1"/>
  <c r="E1424" i="16"/>
  <c r="F1424" i="16" s="1"/>
  <c r="E1423" i="16"/>
  <c r="F1423" i="16" s="1"/>
  <c r="E1422" i="16"/>
  <c r="F1422" i="16" s="1"/>
  <c r="E1421" i="16"/>
  <c r="F1421" i="16" s="1"/>
  <c r="E1420" i="16"/>
  <c r="F1420" i="16" s="1"/>
  <c r="E1419" i="16"/>
  <c r="F1419" i="16" s="1"/>
  <c r="E1418" i="16"/>
  <c r="F1418" i="16" s="1"/>
  <c r="E1417" i="16"/>
  <c r="F1417" i="16" s="1"/>
  <c r="E1416" i="16"/>
  <c r="F1416" i="16" s="1"/>
  <c r="E1415" i="16"/>
  <c r="F1415" i="16" s="1"/>
  <c r="E1414" i="16"/>
  <c r="F1414" i="16" s="1"/>
  <c r="E1413" i="16"/>
  <c r="F1413" i="16" s="1"/>
  <c r="E1412" i="16"/>
  <c r="F1412" i="16" s="1"/>
  <c r="E1411" i="16"/>
  <c r="F1411" i="16" s="1"/>
  <c r="E1410" i="16"/>
  <c r="F1410" i="16" s="1"/>
  <c r="E1409" i="16"/>
  <c r="F1409" i="16" s="1"/>
  <c r="E1408" i="16"/>
  <c r="F1408" i="16" s="1"/>
  <c r="E1407" i="16"/>
  <c r="F1407" i="16" s="1"/>
  <c r="E1406" i="16"/>
  <c r="F1406" i="16" s="1"/>
  <c r="E1405" i="16"/>
  <c r="F1405" i="16" s="1"/>
  <c r="E1404" i="16"/>
  <c r="F1404" i="16" s="1"/>
  <c r="E1403" i="16"/>
  <c r="F1403" i="16" s="1"/>
  <c r="E1402" i="16"/>
  <c r="F1402" i="16" s="1"/>
  <c r="E1401" i="16"/>
  <c r="F1401" i="16" s="1"/>
  <c r="E1400" i="16"/>
  <c r="F1400" i="16" s="1"/>
  <c r="E1399" i="16"/>
  <c r="F1399" i="16" s="1"/>
  <c r="E1398" i="16"/>
  <c r="F1398" i="16" s="1"/>
  <c r="E1397" i="16"/>
  <c r="F1397" i="16" s="1"/>
  <c r="E1396" i="16"/>
  <c r="F1396" i="16" s="1"/>
  <c r="E1395" i="16"/>
  <c r="F1395" i="16" s="1"/>
  <c r="E1394" i="16"/>
  <c r="F1394" i="16" s="1"/>
  <c r="E1393" i="16"/>
  <c r="F1393" i="16" s="1"/>
  <c r="E1392" i="16"/>
  <c r="F1392" i="16" s="1"/>
  <c r="E1391" i="16"/>
  <c r="F1391" i="16" s="1"/>
  <c r="E1390" i="16"/>
  <c r="F1390" i="16" s="1"/>
  <c r="E1389" i="16"/>
  <c r="F1389" i="16" s="1"/>
  <c r="E1388" i="16"/>
  <c r="F1388" i="16" s="1"/>
  <c r="E1387" i="16"/>
  <c r="F1387" i="16" s="1"/>
  <c r="E1386" i="16"/>
  <c r="F1386" i="16" s="1"/>
  <c r="E1385" i="16"/>
  <c r="F1385" i="16" s="1"/>
  <c r="E1384" i="16"/>
  <c r="F1384" i="16" s="1"/>
  <c r="E1383" i="16"/>
  <c r="F1383" i="16" s="1"/>
  <c r="E1382" i="16"/>
  <c r="F1382" i="16" s="1"/>
  <c r="E1381" i="16"/>
  <c r="F1381" i="16" s="1"/>
  <c r="E1380" i="16"/>
  <c r="F1380" i="16" s="1"/>
  <c r="E1379" i="16"/>
  <c r="F1379" i="16" s="1"/>
  <c r="E1378" i="16"/>
  <c r="F1378" i="16" s="1"/>
  <c r="E1377" i="16"/>
  <c r="F1377" i="16" s="1"/>
  <c r="E1376" i="16"/>
  <c r="F1376" i="16" s="1"/>
  <c r="E1375" i="16"/>
  <c r="F1375" i="16" s="1"/>
  <c r="E1374" i="16"/>
  <c r="F1374" i="16" s="1"/>
  <c r="E1373" i="16"/>
  <c r="F1373" i="16" s="1"/>
  <c r="E1372" i="16"/>
  <c r="F1372" i="16" s="1"/>
  <c r="E1371" i="16"/>
  <c r="F1371" i="16" s="1"/>
  <c r="E1370" i="16"/>
  <c r="F1370" i="16" s="1"/>
  <c r="E1369" i="16"/>
  <c r="F1369" i="16" s="1"/>
  <c r="E1368" i="16"/>
  <c r="F1368" i="16" s="1"/>
  <c r="E1367" i="16"/>
  <c r="F1367" i="16" s="1"/>
  <c r="E1366" i="16"/>
  <c r="F1366" i="16" s="1"/>
  <c r="E1365" i="16"/>
  <c r="F1365" i="16" s="1"/>
  <c r="E1364" i="16"/>
  <c r="F1364" i="16" s="1"/>
  <c r="E1363" i="16"/>
  <c r="F1363" i="16" s="1"/>
  <c r="E1362" i="16"/>
  <c r="F1362" i="16" s="1"/>
  <c r="E1361" i="16"/>
  <c r="F1361" i="16" s="1"/>
  <c r="E1360" i="16"/>
  <c r="F1360" i="16" s="1"/>
  <c r="E1359" i="16"/>
  <c r="F1359" i="16" s="1"/>
  <c r="E1358" i="16"/>
  <c r="F1358" i="16" s="1"/>
  <c r="E1357" i="16"/>
  <c r="F1357" i="16" s="1"/>
  <c r="E1356" i="16"/>
  <c r="F1356" i="16" s="1"/>
  <c r="E1355" i="16"/>
  <c r="F1355" i="16" s="1"/>
  <c r="E1354" i="16"/>
  <c r="F1354" i="16" s="1"/>
  <c r="E1353" i="16"/>
  <c r="F1353" i="16" s="1"/>
  <c r="E1352" i="16"/>
  <c r="F1352" i="16" s="1"/>
  <c r="E1351" i="16"/>
  <c r="F1351" i="16" s="1"/>
  <c r="E1350" i="16"/>
  <c r="F1350" i="16" s="1"/>
  <c r="E1349" i="16"/>
  <c r="F1349" i="16" s="1"/>
  <c r="E1348" i="16"/>
  <c r="F1348" i="16" s="1"/>
  <c r="E1347" i="16"/>
  <c r="F1347" i="16" s="1"/>
  <c r="E1346" i="16"/>
  <c r="F1346" i="16" s="1"/>
  <c r="E1345" i="16"/>
  <c r="F1345" i="16" s="1"/>
  <c r="E1344" i="16"/>
  <c r="F1344" i="16" s="1"/>
  <c r="E1343" i="16"/>
  <c r="F1343" i="16" s="1"/>
  <c r="E1342" i="16"/>
  <c r="F1342" i="16" s="1"/>
  <c r="E1341" i="16"/>
  <c r="F1341" i="16" s="1"/>
  <c r="E1340" i="16"/>
  <c r="F1340" i="16" s="1"/>
  <c r="E1339" i="16"/>
  <c r="F1339" i="16" s="1"/>
  <c r="E1338" i="16"/>
  <c r="F1338" i="16" s="1"/>
  <c r="E1337" i="16"/>
  <c r="F1337" i="16" s="1"/>
  <c r="E1336" i="16"/>
  <c r="F1336" i="16" s="1"/>
  <c r="E1335" i="16"/>
  <c r="F1335" i="16" s="1"/>
  <c r="E1334" i="16"/>
  <c r="F1334" i="16" s="1"/>
  <c r="E1333" i="16"/>
  <c r="F1333" i="16" s="1"/>
  <c r="E1332" i="16"/>
  <c r="F1332" i="16" s="1"/>
  <c r="E1331" i="16"/>
  <c r="F1331" i="16" s="1"/>
  <c r="E1330" i="16"/>
  <c r="F1330" i="16" s="1"/>
  <c r="E1329" i="16"/>
  <c r="F1329" i="16" s="1"/>
  <c r="E1328" i="16"/>
  <c r="F1328" i="16" s="1"/>
  <c r="E1327" i="16"/>
  <c r="F1327" i="16" s="1"/>
  <c r="E1326" i="16"/>
  <c r="F1326" i="16" s="1"/>
  <c r="E1325" i="16"/>
  <c r="F1325" i="16" s="1"/>
  <c r="E1324" i="16"/>
  <c r="F1324" i="16" s="1"/>
  <c r="E1323" i="16"/>
  <c r="F1323" i="16" s="1"/>
  <c r="E1322" i="16"/>
  <c r="F1322" i="16" s="1"/>
  <c r="E1321" i="16"/>
  <c r="F1321" i="16" s="1"/>
  <c r="E1320" i="16"/>
  <c r="F1320" i="16" s="1"/>
  <c r="E1319" i="16"/>
  <c r="F1319" i="16" s="1"/>
  <c r="E1318" i="16"/>
  <c r="F1318" i="16" s="1"/>
  <c r="E1317" i="16"/>
  <c r="F1317" i="16" s="1"/>
  <c r="E1316" i="16"/>
  <c r="F1316" i="16" s="1"/>
  <c r="E1315" i="16"/>
  <c r="F1315" i="16" s="1"/>
  <c r="E1314" i="16"/>
  <c r="F1314" i="16" s="1"/>
  <c r="E1313" i="16"/>
  <c r="F1313" i="16" s="1"/>
  <c r="E1312" i="16"/>
  <c r="F1312" i="16" s="1"/>
  <c r="E1311" i="16"/>
  <c r="F1311" i="16" s="1"/>
  <c r="E1310" i="16"/>
  <c r="F1310" i="16" s="1"/>
  <c r="E1309" i="16"/>
  <c r="F1309" i="16" s="1"/>
  <c r="E1308" i="16"/>
  <c r="F1308" i="16" s="1"/>
  <c r="E1307" i="16"/>
  <c r="F1307" i="16" s="1"/>
  <c r="E1306" i="16"/>
  <c r="F1306" i="16" s="1"/>
  <c r="E1305" i="16"/>
  <c r="F1305" i="16" s="1"/>
  <c r="E1304" i="16"/>
  <c r="F1304" i="16" s="1"/>
  <c r="E1303" i="16"/>
  <c r="F1303" i="16" s="1"/>
  <c r="E1302" i="16"/>
  <c r="F1302" i="16" s="1"/>
  <c r="E1301" i="16"/>
  <c r="F1301" i="16" s="1"/>
  <c r="E1300" i="16"/>
  <c r="F1300" i="16" s="1"/>
  <c r="E1299" i="16"/>
  <c r="F1299" i="16" s="1"/>
  <c r="E1298" i="16"/>
  <c r="F1298" i="16" s="1"/>
  <c r="E1297" i="16"/>
  <c r="F1297" i="16" s="1"/>
  <c r="E1296" i="16"/>
  <c r="F1296" i="16" s="1"/>
  <c r="E1295" i="16"/>
  <c r="F1295" i="16" s="1"/>
  <c r="E1294" i="16"/>
  <c r="F1294" i="16" s="1"/>
  <c r="E1293" i="16"/>
  <c r="F1293" i="16" s="1"/>
  <c r="E1292" i="16"/>
  <c r="F1292" i="16" s="1"/>
  <c r="E1291" i="16"/>
  <c r="F1291" i="16" s="1"/>
  <c r="E1290" i="16"/>
  <c r="F1290" i="16" s="1"/>
  <c r="E1289" i="16"/>
  <c r="F1289" i="16" s="1"/>
  <c r="E1288" i="16"/>
  <c r="F1288" i="16" s="1"/>
  <c r="E1287" i="16"/>
  <c r="F1287" i="16" s="1"/>
  <c r="E1286" i="16"/>
  <c r="F1286" i="16" s="1"/>
  <c r="E1285" i="16"/>
  <c r="F1285" i="16" s="1"/>
  <c r="E1284" i="16"/>
  <c r="F1284" i="16" s="1"/>
  <c r="E1283" i="16"/>
  <c r="F1283" i="16" s="1"/>
  <c r="E1282" i="16"/>
  <c r="F1282" i="16" s="1"/>
  <c r="E1281" i="16"/>
  <c r="F1281" i="16" s="1"/>
  <c r="E1280" i="16"/>
  <c r="F1280" i="16" s="1"/>
  <c r="E1279" i="16"/>
  <c r="F1279" i="16" s="1"/>
  <c r="E1278" i="16"/>
  <c r="F1278" i="16" s="1"/>
  <c r="E1277" i="16"/>
  <c r="F1277" i="16" s="1"/>
  <c r="E1276" i="16"/>
  <c r="F1276" i="16" s="1"/>
  <c r="E1275" i="16"/>
  <c r="F1275" i="16" s="1"/>
  <c r="E1274" i="16"/>
  <c r="F1274" i="16" s="1"/>
  <c r="E1273" i="16"/>
  <c r="F1273" i="16" s="1"/>
  <c r="E1272" i="16"/>
  <c r="F1272" i="16" s="1"/>
  <c r="E1271" i="16"/>
  <c r="F1271" i="16" s="1"/>
  <c r="E1270" i="16"/>
  <c r="F1270" i="16" s="1"/>
  <c r="E1269" i="16"/>
  <c r="F1269" i="16" s="1"/>
  <c r="E1268" i="16"/>
  <c r="F1268" i="16" s="1"/>
  <c r="E1267" i="16"/>
  <c r="F1267" i="16" s="1"/>
  <c r="E1266" i="16"/>
  <c r="F1266" i="16" s="1"/>
  <c r="E1265" i="16"/>
  <c r="F1265" i="16" s="1"/>
  <c r="E1264" i="16"/>
  <c r="F1264" i="16" s="1"/>
  <c r="E1263" i="16"/>
  <c r="F1263" i="16" s="1"/>
  <c r="E1262" i="16"/>
  <c r="F1262" i="16" s="1"/>
  <c r="E1261" i="16"/>
  <c r="F1261" i="16" s="1"/>
  <c r="E1260" i="16"/>
  <c r="F1260" i="16" s="1"/>
  <c r="E1259" i="16"/>
  <c r="F1259" i="16" s="1"/>
  <c r="E1258" i="16"/>
  <c r="F1258" i="16" s="1"/>
  <c r="E1257" i="16"/>
  <c r="F1257" i="16" s="1"/>
  <c r="E1256" i="16"/>
  <c r="F1256" i="16" s="1"/>
  <c r="E1255" i="16"/>
  <c r="F1255" i="16" s="1"/>
  <c r="E1254" i="16"/>
  <c r="F1254" i="16" s="1"/>
  <c r="E1253" i="16"/>
  <c r="F1253" i="16" s="1"/>
  <c r="E1252" i="16"/>
  <c r="F1252" i="16" s="1"/>
  <c r="E1251" i="16"/>
  <c r="F1251" i="16" s="1"/>
  <c r="E1250" i="16"/>
  <c r="F1250" i="16" s="1"/>
  <c r="E1249" i="16"/>
  <c r="F1249" i="16" s="1"/>
  <c r="E1248" i="16"/>
  <c r="F1248" i="16" s="1"/>
  <c r="E1247" i="16"/>
  <c r="F1247" i="16" s="1"/>
  <c r="E1246" i="16"/>
  <c r="F1246" i="16" s="1"/>
  <c r="E1245" i="16"/>
  <c r="F1245" i="16" s="1"/>
  <c r="E1244" i="16"/>
  <c r="F1244" i="16" s="1"/>
  <c r="E1243" i="16"/>
  <c r="F1243" i="16" s="1"/>
  <c r="E1242" i="16"/>
  <c r="F1242" i="16" s="1"/>
  <c r="E1241" i="16"/>
  <c r="F1241" i="16" s="1"/>
  <c r="E1240" i="16"/>
  <c r="F1240" i="16" s="1"/>
  <c r="E1239" i="16"/>
  <c r="F1239" i="16" s="1"/>
  <c r="E1238" i="16"/>
  <c r="F1238" i="16" s="1"/>
  <c r="E1237" i="16"/>
  <c r="F1237" i="16" s="1"/>
  <c r="E1236" i="16"/>
  <c r="F1236" i="16" s="1"/>
  <c r="E1235" i="16"/>
  <c r="F1235" i="16" s="1"/>
  <c r="E1234" i="16"/>
  <c r="F1234" i="16" s="1"/>
  <c r="E1233" i="16"/>
  <c r="F1233" i="16" s="1"/>
  <c r="E1232" i="16"/>
  <c r="F1232" i="16" s="1"/>
  <c r="E1231" i="16"/>
  <c r="F1231" i="16" s="1"/>
  <c r="E1230" i="16"/>
  <c r="F1230" i="16" s="1"/>
  <c r="E1229" i="16"/>
  <c r="F1229" i="16" s="1"/>
  <c r="E1228" i="16"/>
  <c r="F1228" i="16" s="1"/>
  <c r="E1227" i="16"/>
  <c r="F1227" i="16" s="1"/>
  <c r="E1226" i="16"/>
  <c r="F1226" i="16" s="1"/>
  <c r="E1225" i="16"/>
  <c r="F1225" i="16" s="1"/>
  <c r="E1224" i="16"/>
  <c r="F1224" i="16" s="1"/>
  <c r="E1223" i="16"/>
  <c r="F1223" i="16" s="1"/>
  <c r="E1222" i="16"/>
  <c r="F1222" i="16" s="1"/>
  <c r="E1221" i="16"/>
  <c r="F1221" i="16" s="1"/>
  <c r="E1220" i="16"/>
  <c r="F1220" i="16" s="1"/>
  <c r="E1219" i="16"/>
  <c r="F1219" i="16" s="1"/>
  <c r="E1218" i="16"/>
  <c r="F1218" i="16" s="1"/>
  <c r="E1217" i="16"/>
  <c r="F1217" i="16" s="1"/>
  <c r="E1216" i="16"/>
  <c r="F1216" i="16" s="1"/>
  <c r="E1215" i="16"/>
  <c r="F1215" i="16" s="1"/>
  <c r="E1214" i="16"/>
  <c r="F1214" i="16" s="1"/>
  <c r="E1213" i="16"/>
  <c r="F1213" i="16" s="1"/>
  <c r="E1212" i="16"/>
  <c r="F1212" i="16" s="1"/>
  <c r="E1211" i="16"/>
  <c r="F1211" i="16" s="1"/>
  <c r="E1210" i="16"/>
  <c r="F1210" i="16" s="1"/>
  <c r="E1209" i="16"/>
  <c r="F1209" i="16" s="1"/>
  <c r="E1208" i="16"/>
  <c r="F1208" i="16" s="1"/>
  <c r="E1207" i="16"/>
  <c r="F1207" i="16" s="1"/>
  <c r="E1206" i="16"/>
  <c r="F1206" i="16" s="1"/>
  <c r="E1205" i="16"/>
  <c r="F1205" i="16" s="1"/>
  <c r="E1204" i="16"/>
  <c r="F1204" i="16" s="1"/>
  <c r="E1203" i="16"/>
  <c r="F1203" i="16" s="1"/>
  <c r="E1202" i="16"/>
  <c r="F1202" i="16" s="1"/>
  <c r="E1201" i="16"/>
  <c r="F1201" i="16" s="1"/>
  <c r="E1200" i="16"/>
  <c r="F1200" i="16" s="1"/>
  <c r="E1199" i="16"/>
  <c r="F1199" i="16" s="1"/>
  <c r="E1198" i="16"/>
  <c r="F1198" i="16" s="1"/>
  <c r="E1197" i="16"/>
  <c r="F1197" i="16" s="1"/>
  <c r="E1196" i="16"/>
  <c r="F1196" i="16" s="1"/>
  <c r="E1195" i="16"/>
  <c r="F1195" i="16" s="1"/>
  <c r="E1194" i="16"/>
  <c r="F1194" i="16" s="1"/>
  <c r="E1193" i="16"/>
  <c r="F1193" i="16" s="1"/>
  <c r="E1192" i="16"/>
  <c r="F1192" i="16" s="1"/>
  <c r="E1191" i="16"/>
  <c r="F1191" i="16" s="1"/>
  <c r="E1190" i="16"/>
  <c r="F1190" i="16" s="1"/>
  <c r="E1189" i="16"/>
  <c r="F1189" i="16" s="1"/>
  <c r="E1188" i="16"/>
  <c r="F1188" i="16" s="1"/>
  <c r="E1187" i="16"/>
  <c r="F1187" i="16" s="1"/>
  <c r="E1186" i="16"/>
  <c r="F1186" i="16" s="1"/>
  <c r="E1185" i="16"/>
  <c r="F1185" i="16" s="1"/>
  <c r="E1184" i="16"/>
  <c r="F1184" i="16" s="1"/>
  <c r="E1183" i="16"/>
  <c r="F1183" i="16" s="1"/>
  <c r="E1182" i="16"/>
  <c r="F1182" i="16" s="1"/>
  <c r="E1181" i="16"/>
  <c r="F1181" i="16" s="1"/>
  <c r="E1180" i="16"/>
  <c r="F1180" i="16" s="1"/>
  <c r="E1179" i="16"/>
  <c r="F1179" i="16" s="1"/>
  <c r="E1178" i="16"/>
  <c r="F1178" i="16" s="1"/>
  <c r="E1177" i="16"/>
  <c r="F1177" i="16" s="1"/>
  <c r="E1176" i="16"/>
  <c r="F1176" i="16" s="1"/>
  <c r="E1175" i="16"/>
  <c r="F1175" i="16" s="1"/>
  <c r="E1174" i="16"/>
  <c r="F1174" i="16" s="1"/>
  <c r="E1173" i="16"/>
  <c r="F1173" i="16" s="1"/>
  <c r="E1172" i="16"/>
  <c r="F1172" i="16" s="1"/>
  <c r="E1171" i="16"/>
  <c r="F1171" i="16" s="1"/>
  <c r="E1170" i="16"/>
  <c r="F1170" i="16" s="1"/>
  <c r="E1169" i="16"/>
  <c r="F1169" i="16" s="1"/>
  <c r="E1168" i="16"/>
  <c r="F1168" i="16" s="1"/>
  <c r="E1167" i="16"/>
  <c r="F1167" i="16" s="1"/>
  <c r="E1166" i="16"/>
  <c r="F1166" i="16" s="1"/>
  <c r="E1165" i="16"/>
  <c r="F1165" i="16" s="1"/>
  <c r="E1164" i="16"/>
  <c r="F1164" i="16" s="1"/>
  <c r="E1163" i="16"/>
  <c r="F1163" i="16" s="1"/>
  <c r="E1162" i="16"/>
  <c r="F1162" i="16" s="1"/>
  <c r="E1161" i="16"/>
  <c r="F1161" i="16" s="1"/>
  <c r="E1160" i="16"/>
  <c r="F1160" i="16" s="1"/>
  <c r="E1159" i="16"/>
  <c r="F1159" i="16" s="1"/>
  <c r="E1158" i="16"/>
  <c r="F1158" i="16" s="1"/>
  <c r="E1157" i="16"/>
  <c r="F1157" i="16" s="1"/>
  <c r="E1156" i="16"/>
  <c r="F1156" i="16" s="1"/>
  <c r="E1155" i="16"/>
  <c r="F1155" i="16" s="1"/>
  <c r="E1154" i="16"/>
  <c r="F1154" i="16" s="1"/>
  <c r="E1153" i="16"/>
  <c r="F1153" i="16" s="1"/>
  <c r="E1152" i="16"/>
  <c r="F1152" i="16" s="1"/>
  <c r="E1151" i="16"/>
  <c r="F1151" i="16" s="1"/>
  <c r="E1150" i="16"/>
  <c r="F1150" i="16" s="1"/>
  <c r="E1149" i="16"/>
  <c r="F1149" i="16" s="1"/>
  <c r="E1148" i="16"/>
  <c r="F1148" i="16" s="1"/>
  <c r="E1147" i="16"/>
  <c r="F1147" i="16" s="1"/>
  <c r="E1146" i="16"/>
  <c r="F1146" i="16" s="1"/>
  <c r="E1145" i="16"/>
  <c r="F1145" i="16" s="1"/>
  <c r="E1144" i="16"/>
  <c r="F1144" i="16" s="1"/>
  <c r="E1143" i="16"/>
  <c r="F1143" i="16" s="1"/>
  <c r="E1142" i="16"/>
  <c r="F1142" i="16" s="1"/>
  <c r="E1141" i="16"/>
  <c r="F1141" i="16" s="1"/>
  <c r="E1140" i="16"/>
  <c r="F1140" i="16" s="1"/>
  <c r="E1139" i="16"/>
  <c r="F1139" i="16" s="1"/>
  <c r="E1138" i="16"/>
  <c r="F1138" i="16" s="1"/>
  <c r="E1137" i="16"/>
  <c r="F1137" i="16" s="1"/>
  <c r="E1136" i="16"/>
  <c r="F1136" i="16" s="1"/>
  <c r="E1135" i="16"/>
  <c r="F1135" i="16" s="1"/>
  <c r="E1134" i="16"/>
  <c r="F1134" i="16" s="1"/>
  <c r="E1133" i="16"/>
  <c r="F1133" i="16" s="1"/>
  <c r="E1132" i="16"/>
  <c r="F1132" i="16" s="1"/>
  <c r="E1131" i="16"/>
  <c r="F1131" i="16" s="1"/>
  <c r="E1130" i="16"/>
  <c r="F1130" i="16" s="1"/>
  <c r="E1129" i="16"/>
  <c r="F1129" i="16" s="1"/>
  <c r="E1128" i="16"/>
  <c r="F1128" i="16" s="1"/>
  <c r="E1127" i="16"/>
  <c r="F1127" i="16" s="1"/>
  <c r="E1126" i="16"/>
  <c r="F1126" i="16" s="1"/>
  <c r="E1125" i="16"/>
  <c r="F1125" i="16" s="1"/>
  <c r="E1124" i="16"/>
  <c r="F1124" i="16" s="1"/>
  <c r="E1123" i="16"/>
  <c r="F1123" i="16" s="1"/>
  <c r="E1122" i="16"/>
  <c r="F1122" i="16" s="1"/>
  <c r="E1121" i="16"/>
  <c r="F1121" i="16" s="1"/>
  <c r="E1120" i="16"/>
  <c r="F1120" i="16" s="1"/>
  <c r="E1119" i="16"/>
  <c r="F1119" i="16" s="1"/>
  <c r="E1118" i="16"/>
  <c r="F1118" i="16" s="1"/>
  <c r="E1117" i="16"/>
  <c r="F1117" i="16" s="1"/>
  <c r="E1116" i="16"/>
  <c r="F1116" i="16" s="1"/>
  <c r="E1115" i="16"/>
  <c r="F1115" i="16" s="1"/>
  <c r="E1114" i="16"/>
  <c r="F1114" i="16" s="1"/>
  <c r="E1113" i="16"/>
  <c r="F1113" i="16" s="1"/>
  <c r="E1112" i="16"/>
  <c r="F1112" i="16" s="1"/>
  <c r="E1111" i="16"/>
  <c r="F1111" i="16" s="1"/>
  <c r="E1110" i="16"/>
  <c r="F1110" i="16" s="1"/>
  <c r="E1109" i="16"/>
  <c r="F1109" i="16" s="1"/>
  <c r="E1108" i="16"/>
  <c r="F1108" i="16" s="1"/>
  <c r="E1107" i="16"/>
  <c r="F1107" i="16" s="1"/>
  <c r="E1106" i="16"/>
  <c r="F1106" i="16" s="1"/>
  <c r="E1105" i="16"/>
  <c r="F1105" i="16" s="1"/>
  <c r="E1104" i="16"/>
  <c r="F1104" i="16" s="1"/>
  <c r="E1103" i="16"/>
  <c r="F1103" i="16" s="1"/>
  <c r="E1102" i="16"/>
  <c r="F1102" i="16" s="1"/>
  <c r="E1101" i="16"/>
  <c r="F1101" i="16" s="1"/>
  <c r="E1100" i="16"/>
  <c r="F1100" i="16" s="1"/>
  <c r="E1099" i="16"/>
  <c r="F1099" i="16" s="1"/>
  <c r="E1098" i="16"/>
  <c r="F1098" i="16" s="1"/>
  <c r="E1097" i="16"/>
  <c r="F1097" i="16" s="1"/>
  <c r="E1096" i="16"/>
  <c r="F1096" i="16" s="1"/>
  <c r="E1095" i="16"/>
  <c r="F1095" i="16" s="1"/>
  <c r="E1094" i="16"/>
  <c r="F1094" i="16" s="1"/>
  <c r="E1093" i="16"/>
  <c r="F1093" i="16" s="1"/>
  <c r="E1092" i="16"/>
  <c r="F1092" i="16" s="1"/>
  <c r="E1091" i="16"/>
  <c r="F1091" i="16" s="1"/>
  <c r="E1090" i="16"/>
  <c r="F1090" i="16" s="1"/>
  <c r="E1089" i="16"/>
  <c r="F1089" i="16" s="1"/>
  <c r="E1088" i="16"/>
  <c r="F1088" i="16" s="1"/>
  <c r="E1087" i="16"/>
  <c r="F1087" i="16" s="1"/>
  <c r="E1086" i="16"/>
  <c r="F1086" i="16" s="1"/>
  <c r="E1085" i="16"/>
  <c r="F1085" i="16" s="1"/>
  <c r="E1084" i="16"/>
  <c r="F1084" i="16" s="1"/>
  <c r="E1083" i="16"/>
  <c r="F1083" i="16" s="1"/>
  <c r="E1082" i="16"/>
  <c r="F1082" i="16" s="1"/>
  <c r="E1081" i="16"/>
  <c r="F1081" i="16" s="1"/>
  <c r="E1080" i="16"/>
  <c r="F1080" i="16" s="1"/>
  <c r="E1079" i="16"/>
  <c r="F1079" i="16" s="1"/>
  <c r="E1078" i="16"/>
  <c r="F1078" i="16" s="1"/>
  <c r="E1077" i="16"/>
  <c r="F1077" i="16" s="1"/>
  <c r="E1076" i="16"/>
  <c r="F1076" i="16" s="1"/>
  <c r="E1075" i="16"/>
  <c r="F1075" i="16" s="1"/>
  <c r="E1074" i="16"/>
  <c r="F1074" i="16" s="1"/>
  <c r="E1073" i="16"/>
  <c r="F1073" i="16" s="1"/>
  <c r="E1072" i="16"/>
  <c r="F1072" i="16" s="1"/>
  <c r="E1071" i="16"/>
  <c r="F1071" i="16" s="1"/>
  <c r="E1070" i="16"/>
  <c r="F1070" i="16" s="1"/>
  <c r="E1069" i="16"/>
  <c r="F1069" i="16" s="1"/>
  <c r="E1068" i="16"/>
  <c r="F1068" i="16" s="1"/>
  <c r="E1067" i="16"/>
  <c r="F1067" i="16" s="1"/>
  <c r="E1066" i="16"/>
  <c r="F1066" i="16" s="1"/>
  <c r="E1065" i="16"/>
  <c r="F1065" i="16" s="1"/>
  <c r="E1064" i="16"/>
  <c r="F1064" i="16" s="1"/>
  <c r="E1063" i="16"/>
  <c r="F1063" i="16" s="1"/>
  <c r="E1062" i="16"/>
  <c r="F1062" i="16" s="1"/>
  <c r="E1061" i="16"/>
  <c r="F1061" i="16" s="1"/>
  <c r="E1060" i="16"/>
  <c r="F1060" i="16" s="1"/>
  <c r="E1059" i="16"/>
  <c r="F1059" i="16" s="1"/>
  <c r="E1058" i="16"/>
  <c r="F1058" i="16" s="1"/>
  <c r="E1057" i="16"/>
  <c r="F1057" i="16" s="1"/>
  <c r="E1056" i="16"/>
  <c r="F1056" i="16" s="1"/>
  <c r="E1055" i="16"/>
  <c r="F1055" i="16" s="1"/>
  <c r="E1054" i="16"/>
  <c r="F1054" i="16" s="1"/>
  <c r="E1053" i="16"/>
  <c r="F1053" i="16" s="1"/>
  <c r="E1052" i="16"/>
  <c r="F1052" i="16" s="1"/>
  <c r="E1051" i="16"/>
  <c r="F1051" i="16" s="1"/>
  <c r="E1050" i="16"/>
  <c r="F1050" i="16" s="1"/>
  <c r="E1049" i="16"/>
  <c r="F1049" i="16" s="1"/>
  <c r="E1048" i="16"/>
  <c r="F1048" i="16" s="1"/>
  <c r="E1047" i="16"/>
  <c r="F1047" i="16" s="1"/>
  <c r="E1046" i="16"/>
  <c r="F1046" i="16" s="1"/>
  <c r="E1045" i="16"/>
  <c r="F1045" i="16" s="1"/>
  <c r="E1044" i="16"/>
  <c r="F1044" i="16" s="1"/>
  <c r="E1043" i="16"/>
  <c r="F1043" i="16" s="1"/>
  <c r="E1042" i="16"/>
  <c r="F1042" i="16" s="1"/>
  <c r="E1041" i="16"/>
  <c r="F1041" i="16" s="1"/>
  <c r="E1040" i="16"/>
  <c r="F1040" i="16" s="1"/>
  <c r="E1039" i="16"/>
  <c r="F1039" i="16" s="1"/>
  <c r="E1038" i="16"/>
  <c r="F1038" i="16" s="1"/>
  <c r="E1037" i="16"/>
  <c r="F1037" i="16" s="1"/>
  <c r="E1036" i="16"/>
  <c r="F1036" i="16" s="1"/>
  <c r="E1035" i="16"/>
  <c r="F1035" i="16" s="1"/>
  <c r="E1034" i="16"/>
  <c r="F1034" i="16" s="1"/>
  <c r="E1033" i="16"/>
  <c r="F1033" i="16" s="1"/>
  <c r="E1032" i="16"/>
  <c r="F1032" i="16" s="1"/>
  <c r="E1031" i="16"/>
  <c r="F1031" i="16" s="1"/>
  <c r="E1030" i="16"/>
  <c r="F1030" i="16" s="1"/>
  <c r="E1029" i="16"/>
  <c r="F1029" i="16" s="1"/>
  <c r="E1028" i="16"/>
  <c r="F1028" i="16" s="1"/>
  <c r="E1027" i="16"/>
  <c r="F1027" i="16" s="1"/>
  <c r="E1026" i="16"/>
  <c r="F1026" i="16" s="1"/>
  <c r="E1025" i="16"/>
  <c r="F1025" i="16" s="1"/>
  <c r="E1024" i="16"/>
  <c r="F1024" i="16" s="1"/>
  <c r="E1023" i="16"/>
  <c r="F1023" i="16" s="1"/>
  <c r="E1022" i="16"/>
  <c r="F1022" i="16" s="1"/>
  <c r="E1021" i="16"/>
  <c r="F1021" i="16" s="1"/>
  <c r="E1020" i="16"/>
  <c r="F1020" i="16" s="1"/>
  <c r="E1019" i="16"/>
  <c r="F1019" i="16" s="1"/>
  <c r="E1018" i="16"/>
  <c r="F1018" i="16" s="1"/>
  <c r="E1017" i="16"/>
  <c r="F1017" i="16" s="1"/>
  <c r="E1016" i="16"/>
  <c r="F1016" i="16" s="1"/>
  <c r="E1015" i="16"/>
  <c r="F1015" i="16" s="1"/>
  <c r="E1014" i="16"/>
  <c r="F1014" i="16" s="1"/>
  <c r="E1013" i="16"/>
  <c r="F1013" i="16" s="1"/>
  <c r="E1012" i="16"/>
  <c r="F1012" i="16" s="1"/>
  <c r="E1011" i="16"/>
  <c r="F1011" i="16" s="1"/>
  <c r="E1010" i="16"/>
  <c r="F1010" i="16" s="1"/>
  <c r="E1009" i="16"/>
  <c r="F1009" i="16" s="1"/>
  <c r="E1008" i="16"/>
  <c r="F1008" i="16" s="1"/>
  <c r="E1007" i="16"/>
  <c r="F1007" i="16" s="1"/>
  <c r="E1006" i="16"/>
  <c r="F1006" i="16" s="1"/>
  <c r="E1005" i="16"/>
  <c r="F1005" i="16" s="1"/>
  <c r="E1004" i="16"/>
  <c r="F1004" i="16" s="1"/>
  <c r="E1003" i="16"/>
  <c r="F1003" i="16" s="1"/>
  <c r="E1002" i="16"/>
  <c r="F1002" i="16" s="1"/>
  <c r="E1001" i="16"/>
  <c r="F1001" i="16" s="1"/>
  <c r="E1000" i="16"/>
  <c r="F1000" i="16" s="1"/>
  <c r="E999" i="16"/>
  <c r="F999" i="16" s="1"/>
  <c r="E998" i="16"/>
  <c r="F998" i="16" s="1"/>
  <c r="E997" i="16"/>
  <c r="F997" i="16" s="1"/>
  <c r="E996" i="16"/>
  <c r="F996" i="16" s="1"/>
  <c r="E995" i="16"/>
  <c r="F995" i="16" s="1"/>
  <c r="E994" i="16"/>
  <c r="F994" i="16" s="1"/>
  <c r="E993" i="16"/>
  <c r="F993" i="16" s="1"/>
  <c r="E992" i="16"/>
  <c r="F992" i="16" s="1"/>
  <c r="E991" i="16"/>
  <c r="F991" i="16" s="1"/>
  <c r="E990" i="16"/>
  <c r="F990" i="16" s="1"/>
  <c r="E989" i="16"/>
  <c r="F989" i="16" s="1"/>
  <c r="E988" i="16"/>
  <c r="F988" i="16" s="1"/>
  <c r="E987" i="16"/>
  <c r="F987" i="16" s="1"/>
  <c r="E986" i="16"/>
  <c r="F986" i="16" s="1"/>
  <c r="E985" i="16"/>
  <c r="F985" i="16" s="1"/>
  <c r="E984" i="16"/>
  <c r="F984" i="16" s="1"/>
  <c r="E983" i="16"/>
  <c r="F983" i="16" s="1"/>
  <c r="E982" i="16"/>
  <c r="F982" i="16" s="1"/>
  <c r="E981" i="16"/>
  <c r="F981" i="16" s="1"/>
  <c r="E980" i="16"/>
  <c r="F980" i="16" s="1"/>
  <c r="E979" i="16"/>
  <c r="F979" i="16" s="1"/>
  <c r="E978" i="16"/>
  <c r="F978" i="16" s="1"/>
  <c r="E977" i="16"/>
  <c r="F977" i="16" s="1"/>
  <c r="E976" i="16"/>
  <c r="F976" i="16" s="1"/>
  <c r="E975" i="16"/>
  <c r="F975" i="16" s="1"/>
  <c r="E974" i="16"/>
  <c r="F974" i="16" s="1"/>
  <c r="E973" i="16"/>
  <c r="F973" i="16" s="1"/>
  <c r="E972" i="16"/>
  <c r="F972" i="16" s="1"/>
  <c r="E971" i="16"/>
  <c r="F971" i="16" s="1"/>
  <c r="E970" i="16"/>
  <c r="F970" i="16" s="1"/>
  <c r="E969" i="16"/>
  <c r="F969" i="16" s="1"/>
  <c r="E968" i="16"/>
  <c r="F968" i="16" s="1"/>
  <c r="E967" i="16"/>
  <c r="F967" i="16" s="1"/>
  <c r="E966" i="16"/>
  <c r="F966" i="16" s="1"/>
  <c r="E965" i="16"/>
  <c r="F965" i="16" s="1"/>
  <c r="E964" i="16"/>
  <c r="F964" i="16" s="1"/>
  <c r="E963" i="16"/>
  <c r="F963" i="16" s="1"/>
  <c r="E962" i="16"/>
  <c r="F962" i="16" s="1"/>
  <c r="E961" i="16"/>
  <c r="F961" i="16" s="1"/>
  <c r="E960" i="16"/>
  <c r="F960" i="16" s="1"/>
  <c r="E959" i="16"/>
  <c r="F959" i="16" s="1"/>
  <c r="E958" i="16"/>
  <c r="F958" i="16" s="1"/>
  <c r="E957" i="16"/>
  <c r="F957" i="16" s="1"/>
  <c r="E956" i="16"/>
  <c r="F956" i="16" s="1"/>
  <c r="E955" i="16"/>
  <c r="F955" i="16" s="1"/>
  <c r="E954" i="16"/>
  <c r="F954" i="16" s="1"/>
  <c r="E953" i="16"/>
  <c r="F953" i="16" s="1"/>
  <c r="E952" i="16"/>
  <c r="F952" i="16" s="1"/>
  <c r="E951" i="16"/>
  <c r="F951" i="16" s="1"/>
  <c r="E950" i="16"/>
  <c r="F950" i="16" s="1"/>
  <c r="E949" i="16"/>
  <c r="F949" i="16" s="1"/>
  <c r="E948" i="16"/>
  <c r="F948" i="16" s="1"/>
  <c r="E947" i="16"/>
  <c r="F947" i="16" s="1"/>
  <c r="E946" i="16"/>
  <c r="F946" i="16" s="1"/>
  <c r="E945" i="16"/>
  <c r="F945" i="16" s="1"/>
  <c r="E944" i="16"/>
  <c r="F944" i="16" s="1"/>
  <c r="E943" i="16"/>
  <c r="F943" i="16" s="1"/>
  <c r="E942" i="16"/>
  <c r="F942" i="16" s="1"/>
  <c r="E941" i="16"/>
  <c r="F941" i="16" s="1"/>
  <c r="E940" i="16"/>
  <c r="F940" i="16" s="1"/>
  <c r="E939" i="16"/>
  <c r="F939" i="16" s="1"/>
  <c r="E938" i="16"/>
  <c r="F938" i="16" s="1"/>
  <c r="E937" i="16"/>
  <c r="F937" i="16" s="1"/>
  <c r="E936" i="16"/>
  <c r="F936" i="16" s="1"/>
  <c r="E935" i="16"/>
  <c r="F935" i="16" s="1"/>
  <c r="E934" i="16"/>
  <c r="F934" i="16" s="1"/>
  <c r="E933" i="16"/>
  <c r="F933" i="16" s="1"/>
  <c r="E932" i="16"/>
  <c r="F932" i="16" s="1"/>
  <c r="E931" i="16"/>
  <c r="F931" i="16" s="1"/>
  <c r="E930" i="16"/>
  <c r="F930" i="16" s="1"/>
  <c r="E929" i="16"/>
  <c r="F929" i="16" s="1"/>
  <c r="E928" i="16"/>
  <c r="F928" i="16" s="1"/>
  <c r="E927" i="16"/>
  <c r="F927" i="16" s="1"/>
  <c r="E926" i="16"/>
  <c r="F926" i="16" s="1"/>
  <c r="E925" i="16"/>
  <c r="F925" i="16" s="1"/>
  <c r="E924" i="16"/>
  <c r="F924" i="16" s="1"/>
  <c r="E923" i="16"/>
  <c r="F923" i="16" s="1"/>
  <c r="E922" i="16"/>
  <c r="F922" i="16" s="1"/>
  <c r="E921" i="16"/>
  <c r="F921" i="16" s="1"/>
  <c r="E920" i="16"/>
  <c r="F920" i="16" s="1"/>
  <c r="E919" i="16"/>
  <c r="F919" i="16" s="1"/>
  <c r="E918" i="16"/>
  <c r="F918" i="16" s="1"/>
  <c r="E917" i="16"/>
  <c r="F917" i="16" s="1"/>
  <c r="E916" i="16"/>
  <c r="F916" i="16" s="1"/>
  <c r="E915" i="16"/>
  <c r="F915" i="16" s="1"/>
  <c r="E914" i="16"/>
  <c r="F914" i="16" s="1"/>
  <c r="E913" i="16"/>
  <c r="F913" i="16" s="1"/>
  <c r="E912" i="16"/>
  <c r="F912" i="16" s="1"/>
  <c r="E911" i="16"/>
  <c r="F911" i="16" s="1"/>
  <c r="E910" i="16"/>
  <c r="F910" i="16" s="1"/>
  <c r="E909" i="16"/>
  <c r="F909" i="16" s="1"/>
  <c r="E908" i="16"/>
  <c r="F908" i="16" s="1"/>
  <c r="E907" i="16"/>
  <c r="F907" i="16" s="1"/>
  <c r="E906" i="16"/>
  <c r="F906" i="16" s="1"/>
  <c r="E905" i="16"/>
  <c r="F905" i="16" s="1"/>
  <c r="E904" i="16"/>
  <c r="F904" i="16" s="1"/>
  <c r="E903" i="16"/>
  <c r="F903" i="16" s="1"/>
  <c r="E902" i="16"/>
  <c r="F902" i="16" s="1"/>
  <c r="E901" i="16"/>
  <c r="F901" i="16" s="1"/>
  <c r="E900" i="16"/>
  <c r="F900" i="16" s="1"/>
  <c r="E899" i="16"/>
  <c r="F899" i="16" s="1"/>
  <c r="E898" i="16"/>
  <c r="F898" i="16" s="1"/>
  <c r="E897" i="16"/>
  <c r="F897" i="16" s="1"/>
  <c r="E896" i="16"/>
  <c r="F896" i="16" s="1"/>
  <c r="E895" i="16"/>
  <c r="F895" i="16" s="1"/>
  <c r="E894" i="16"/>
  <c r="F894" i="16" s="1"/>
  <c r="E893" i="16"/>
  <c r="F893" i="16" s="1"/>
  <c r="E892" i="16"/>
  <c r="F892" i="16" s="1"/>
  <c r="E891" i="16"/>
  <c r="F891" i="16" s="1"/>
  <c r="E890" i="16"/>
  <c r="F890" i="16" s="1"/>
  <c r="E889" i="16"/>
  <c r="F889" i="16" s="1"/>
  <c r="E888" i="16"/>
  <c r="F888" i="16" s="1"/>
  <c r="E887" i="16"/>
  <c r="F887" i="16" s="1"/>
  <c r="E886" i="16"/>
  <c r="F886" i="16" s="1"/>
  <c r="E885" i="16"/>
  <c r="F885" i="16" s="1"/>
  <c r="E884" i="16"/>
  <c r="F884" i="16" s="1"/>
  <c r="E883" i="16"/>
  <c r="F883" i="16" s="1"/>
  <c r="E882" i="16"/>
  <c r="F882" i="16" s="1"/>
  <c r="E881" i="16"/>
  <c r="F881" i="16" s="1"/>
  <c r="E880" i="16"/>
  <c r="F880" i="16" s="1"/>
  <c r="E879" i="16"/>
  <c r="F879" i="16" s="1"/>
  <c r="E878" i="16"/>
  <c r="F878" i="16" s="1"/>
  <c r="E877" i="16"/>
  <c r="F877" i="16" s="1"/>
  <c r="E876" i="16"/>
  <c r="F876" i="16" s="1"/>
  <c r="E875" i="16"/>
  <c r="F875" i="16" s="1"/>
  <c r="E874" i="16"/>
  <c r="F874" i="16" s="1"/>
  <c r="E873" i="16"/>
  <c r="F873" i="16" s="1"/>
  <c r="E872" i="16"/>
  <c r="F872" i="16" s="1"/>
  <c r="E871" i="16"/>
  <c r="F871" i="16" s="1"/>
  <c r="E870" i="16"/>
  <c r="F870" i="16" s="1"/>
  <c r="E869" i="16"/>
  <c r="F869" i="16" s="1"/>
  <c r="E868" i="16"/>
  <c r="F868" i="16" s="1"/>
  <c r="E867" i="16"/>
  <c r="F867" i="16" s="1"/>
  <c r="E866" i="16"/>
  <c r="F866" i="16" s="1"/>
  <c r="E865" i="16"/>
  <c r="F865" i="16" s="1"/>
  <c r="E864" i="16"/>
  <c r="F864" i="16" s="1"/>
  <c r="E863" i="16"/>
  <c r="F863" i="16" s="1"/>
  <c r="E862" i="16"/>
  <c r="F862" i="16" s="1"/>
  <c r="E861" i="16"/>
  <c r="F861" i="16" s="1"/>
  <c r="E860" i="16"/>
  <c r="F860" i="16" s="1"/>
  <c r="E859" i="16"/>
  <c r="F859" i="16" s="1"/>
  <c r="E858" i="16"/>
  <c r="F858" i="16" s="1"/>
  <c r="E857" i="16"/>
  <c r="F857" i="16" s="1"/>
  <c r="E856" i="16"/>
  <c r="F856" i="16" s="1"/>
  <c r="E855" i="16"/>
  <c r="F855" i="16" s="1"/>
  <c r="E854" i="16"/>
  <c r="F854" i="16" s="1"/>
  <c r="E853" i="16"/>
  <c r="F853" i="16" s="1"/>
  <c r="E852" i="16"/>
  <c r="F852" i="16" s="1"/>
  <c r="E851" i="16"/>
  <c r="F851" i="16" s="1"/>
  <c r="E850" i="16"/>
  <c r="F850" i="16" s="1"/>
  <c r="E849" i="16"/>
  <c r="F849" i="16" s="1"/>
  <c r="E848" i="16"/>
  <c r="F848" i="16" s="1"/>
  <c r="E847" i="16"/>
  <c r="F847" i="16" s="1"/>
  <c r="E846" i="16"/>
  <c r="F846" i="16" s="1"/>
  <c r="E845" i="16"/>
  <c r="F845" i="16" s="1"/>
  <c r="E844" i="16"/>
  <c r="F844" i="16" s="1"/>
  <c r="E843" i="16"/>
  <c r="F843" i="16" s="1"/>
  <c r="E842" i="16"/>
  <c r="F842" i="16" s="1"/>
  <c r="E841" i="16"/>
  <c r="F841" i="16" s="1"/>
  <c r="E840" i="16"/>
  <c r="F840" i="16" s="1"/>
  <c r="E839" i="16"/>
  <c r="F839" i="16" s="1"/>
  <c r="E838" i="16"/>
  <c r="F838" i="16" s="1"/>
  <c r="E837" i="16"/>
  <c r="F837" i="16" s="1"/>
  <c r="E836" i="16"/>
  <c r="F836" i="16" s="1"/>
  <c r="E835" i="16"/>
  <c r="F835" i="16" s="1"/>
  <c r="E834" i="16"/>
  <c r="F834" i="16" s="1"/>
  <c r="E833" i="16"/>
  <c r="F833" i="16" s="1"/>
  <c r="E832" i="16"/>
  <c r="F832" i="16" s="1"/>
  <c r="E831" i="16"/>
  <c r="F831" i="16" s="1"/>
  <c r="E830" i="16"/>
  <c r="F830" i="16" s="1"/>
  <c r="E829" i="16"/>
  <c r="F829" i="16" s="1"/>
  <c r="E828" i="16"/>
  <c r="F828" i="16" s="1"/>
  <c r="E827" i="16"/>
  <c r="F827" i="16" s="1"/>
  <c r="E826" i="16"/>
  <c r="F826" i="16" s="1"/>
  <c r="E825" i="16"/>
  <c r="F825" i="16" s="1"/>
  <c r="E824" i="16"/>
  <c r="F824" i="16" s="1"/>
  <c r="E823" i="16"/>
  <c r="F823" i="16" s="1"/>
  <c r="E822" i="16"/>
  <c r="F822" i="16" s="1"/>
  <c r="E821" i="16"/>
  <c r="F821" i="16" s="1"/>
  <c r="E820" i="16"/>
  <c r="F820" i="16" s="1"/>
  <c r="E819" i="16"/>
  <c r="F819" i="16" s="1"/>
  <c r="E818" i="16"/>
  <c r="F818" i="16" s="1"/>
  <c r="E817" i="16"/>
  <c r="F817" i="16" s="1"/>
  <c r="E816" i="16"/>
  <c r="F816" i="16" s="1"/>
  <c r="E815" i="16"/>
  <c r="F815" i="16" s="1"/>
  <c r="E814" i="16"/>
  <c r="F814" i="16" s="1"/>
  <c r="E813" i="16"/>
  <c r="F813" i="16" s="1"/>
  <c r="E812" i="16"/>
  <c r="F812" i="16" s="1"/>
  <c r="E811" i="16"/>
  <c r="F811" i="16" s="1"/>
  <c r="E810" i="16"/>
  <c r="F810" i="16" s="1"/>
  <c r="E809" i="16"/>
  <c r="F809" i="16" s="1"/>
  <c r="E808" i="16"/>
  <c r="F808" i="16" s="1"/>
  <c r="E807" i="16"/>
  <c r="F807" i="16" s="1"/>
  <c r="E806" i="16"/>
  <c r="F806" i="16" s="1"/>
  <c r="E805" i="16"/>
  <c r="F805" i="16" s="1"/>
  <c r="E804" i="16"/>
  <c r="F804" i="16" s="1"/>
  <c r="E803" i="16"/>
  <c r="F803" i="16" s="1"/>
  <c r="E802" i="16"/>
  <c r="F802" i="16" s="1"/>
  <c r="E801" i="16"/>
  <c r="F801" i="16" s="1"/>
  <c r="E800" i="16"/>
  <c r="F800" i="16" s="1"/>
  <c r="E799" i="16"/>
  <c r="F799" i="16" s="1"/>
  <c r="E798" i="16"/>
  <c r="F798" i="16" s="1"/>
  <c r="E797" i="16"/>
  <c r="F797" i="16" s="1"/>
  <c r="E796" i="16"/>
  <c r="F796" i="16" s="1"/>
  <c r="E795" i="16"/>
  <c r="F795" i="16" s="1"/>
  <c r="E794" i="16"/>
  <c r="F794" i="16" s="1"/>
  <c r="E793" i="16"/>
  <c r="F793" i="16" s="1"/>
  <c r="E792" i="16"/>
  <c r="F792" i="16" s="1"/>
  <c r="E791" i="16"/>
  <c r="F791" i="16" s="1"/>
  <c r="E790" i="16"/>
  <c r="F790" i="16" s="1"/>
  <c r="E789" i="16"/>
  <c r="F789" i="16" s="1"/>
  <c r="E788" i="16"/>
  <c r="F788" i="16" s="1"/>
  <c r="E787" i="16"/>
  <c r="F787" i="16" s="1"/>
  <c r="E786" i="16"/>
  <c r="F786" i="16" s="1"/>
  <c r="E785" i="16"/>
  <c r="F785" i="16" s="1"/>
  <c r="E784" i="16"/>
  <c r="F784" i="16" s="1"/>
  <c r="E783" i="16"/>
  <c r="F783" i="16" s="1"/>
  <c r="E782" i="16"/>
  <c r="F782" i="16" s="1"/>
  <c r="E781" i="16"/>
  <c r="F781" i="16" s="1"/>
  <c r="E780" i="16"/>
  <c r="F780" i="16" s="1"/>
  <c r="E779" i="16"/>
  <c r="F779" i="16" s="1"/>
  <c r="E778" i="16"/>
  <c r="F778" i="16" s="1"/>
  <c r="E777" i="16"/>
  <c r="F777" i="16" s="1"/>
  <c r="E776" i="16"/>
  <c r="F776" i="16" s="1"/>
  <c r="E775" i="16"/>
  <c r="F775" i="16" s="1"/>
  <c r="E774" i="16"/>
  <c r="F774" i="16" s="1"/>
  <c r="E773" i="16"/>
  <c r="F773" i="16" s="1"/>
  <c r="E772" i="16"/>
  <c r="F772" i="16" s="1"/>
  <c r="E771" i="16"/>
  <c r="F771" i="16" s="1"/>
  <c r="E770" i="16"/>
  <c r="F770" i="16" s="1"/>
  <c r="E769" i="16"/>
  <c r="F769" i="16" s="1"/>
  <c r="E768" i="16"/>
  <c r="F768" i="16" s="1"/>
  <c r="E767" i="16"/>
  <c r="F767" i="16" s="1"/>
  <c r="E766" i="16"/>
  <c r="F766" i="16" s="1"/>
  <c r="E765" i="16"/>
  <c r="F765" i="16" s="1"/>
  <c r="E764" i="16"/>
  <c r="F764" i="16" s="1"/>
  <c r="E763" i="16"/>
  <c r="F763" i="16" s="1"/>
  <c r="E762" i="16"/>
  <c r="F762" i="16" s="1"/>
  <c r="E761" i="16"/>
  <c r="F761" i="16" s="1"/>
  <c r="E760" i="16"/>
  <c r="F760" i="16" s="1"/>
  <c r="E759" i="16"/>
  <c r="F759" i="16" s="1"/>
  <c r="E758" i="16"/>
  <c r="F758" i="16" s="1"/>
  <c r="E757" i="16"/>
  <c r="F757" i="16" s="1"/>
  <c r="E756" i="16"/>
  <c r="F756" i="16" s="1"/>
  <c r="E755" i="16"/>
  <c r="F755" i="16" s="1"/>
  <c r="E754" i="16"/>
  <c r="F754" i="16" s="1"/>
  <c r="E753" i="16"/>
  <c r="F753" i="16" s="1"/>
  <c r="E752" i="16"/>
  <c r="F752" i="16" s="1"/>
  <c r="E751" i="16"/>
  <c r="F751" i="16" s="1"/>
  <c r="E750" i="16"/>
  <c r="F750" i="16" s="1"/>
  <c r="E749" i="16"/>
  <c r="F749" i="16" s="1"/>
  <c r="E748" i="16"/>
  <c r="F748" i="16" s="1"/>
  <c r="E747" i="16"/>
  <c r="F747" i="16" s="1"/>
  <c r="E746" i="16"/>
  <c r="F746" i="16" s="1"/>
  <c r="E745" i="16"/>
  <c r="F745" i="16" s="1"/>
  <c r="E744" i="16"/>
  <c r="F744" i="16" s="1"/>
  <c r="E743" i="16"/>
  <c r="F743" i="16" s="1"/>
  <c r="E742" i="16"/>
  <c r="F742" i="16" s="1"/>
  <c r="E741" i="16"/>
  <c r="F741" i="16" s="1"/>
  <c r="E740" i="16"/>
  <c r="F740" i="16" s="1"/>
  <c r="E739" i="16"/>
  <c r="F739" i="16" s="1"/>
  <c r="E738" i="16"/>
  <c r="F738" i="16" s="1"/>
  <c r="E737" i="16"/>
  <c r="F737" i="16" s="1"/>
  <c r="E736" i="16"/>
  <c r="F736" i="16" s="1"/>
  <c r="E735" i="16"/>
  <c r="F735" i="16" s="1"/>
  <c r="E734" i="16"/>
  <c r="F734" i="16" s="1"/>
  <c r="E733" i="16"/>
  <c r="F733" i="16" s="1"/>
  <c r="E732" i="16"/>
  <c r="F732" i="16" s="1"/>
  <c r="E731" i="16"/>
  <c r="F731" i="16" s="1"/>
  <c r="E730" i="16"/>
  <c r="F730" i="16" s="1"/>
  <c r="E729" i="16"/>
  <c r="F729" i="16" s="1"/>
  <c r="E728" i="16"/>
  <c r="F728" i="16" s="1"/>
  <c r="E727" i="16"/>
  <c r="F727" i="16" s="1"/>
  <c r="E726" i="16"/>
  <c r="F726" i="16" s="1"/>
  <c r="E725" i="16"/>
  <c r="F725" i="16" s="1"/>
  <c r="E724" i="16"/>
  <c r="F724" i="16" s="1"/>
  <c r="E723" i="16"/>
  <c r="F723" i="16" s="1"/>
  <c r="E722" i="16"/>
  <c r="F722" i="16" s="1"/>
  <c r="E721" i="16"/>
  <c r="F721" i="16" s="1"/>
  <c r="E720" i="16"/>
  <c r="F720" i="16" s="1"/>
  <c r="E719" i="16"/>
  <c r="F719" i="16" s="1"/>
  <c r="E718" i="16"/>
  <c r="F718" i="16" s="1"/>
  <c r="E717" i="16"/>
  <c r="F717" i="16" s="1"/>
  <c r="E716" i="16"/>
  <c r="F716" i="16" s="1"/>
  <c r="E715" i="16"/>
  <c r="F715" i="16" s="1"/>
  <c r="E714" i="16"/>
  <c r="F714" i="16" s="1"/>
  <c r="E713" i="16"/>
  <c r="F713" i="16" s="1"/>
  <c r="E712" i="16"/>
  <c r="F712" i="16" s="1"/>
  <c r="E711" i="16"/>
  <c r="F711" i="16" s="1"/>
  <c r="E710" i="16"/>
  <c r="F710" i="16" s="1"/>
  <c r="E709" i="16"/>
  <c r="F709" i="16" s="1"/>
  <c r="E708" i="16"/>
  <c r="F708" i="16" s="1"/>
  <c r="E707" i="16"/>
  <c r="F707" i="16" s="1"/>
  <c r="E706" i="16"/>
  <c r="F706" i="16" s="1"/>
  <c r="E705" i="16"/>
  <c r="F705" i="16" s="1"/>
  <c r="E704" i="16"/>
  <c r="F704" i="16" s="1"/>
  <c r="E703" i="16"/>
  <c r="F703" i="16" s="1"/>
  <c r="E702" i="16"/>
  <c r="F702" i="16" s="1"/>
  <c r="E701" i="16"/>
  <c r="F701" i="16" s="1"/>
  <c r="E700" i="16"/>
  <c r="F700" i="16" s="1"/>
  <c r="E699" i="16"/>
  <c r="F699" i="16" s="1"/>
  <c r="E698" i="16"/>
  <c r="F698" i="16" s="1"/>
  <c r="E697" i="16"/>
  <c r="F697" i="16" s="1"/>
  <c r="E696" i="16"/>
  <c r="F696" i="16" s="1"/>
  <c r="E695" i="16"/>
  <c r="F695" i="16" s="1"/>
  <c r="E694" i="16"/>
  <c r="F694" i="16" s="1"/>
  <c r="E693" i="16"/>
  <c r="F693" i="16" s="1"/>
  <c r="E692" i="16"/>
  <c r="F692" i="16" s="1"/>
  <c r="E691" i="16"/>
  <c r="F691" i="16" s="1"/>
  <c r="E690" i="16"/>
  <c r="F690" i="16" s="1"/>
  <c r="E689" i="16"/>
  <c r="F689" i="16" s="1"/>
  <c r="E688" i="16"/>
  <c r="F688" i="16" s="1"/>
  <c r="E687" i="16"/>
  <c r="F687" i="16" s="1"/>
  <c r="E686" i="16"/>
  <c r="F686" i="16" s="1"/>
  <c r="E685" i="16"/>
  <c r="F685" i="16" s="1"/>
  <c r="E684" i="16"/>
  <c r="F684" i="16" s="1"/>
  <c r="E683" i="16"/>
  <c r="F683" i="16" s="1"/>
  <c r="E682" i="16"/>
  <c r="F682" i="16" s="1"/>
  <c r="E681" i="16"/>
  <c r="F681" i="16" s="1"/>
  <c r="E680" i="16"/>
  <c r="F680" i="16" s="1"/>
  <c r="E679" i="16"/>
  <c r="F679" i="16" s="1"/>
  <c r="E678" i="16"/>
  <c r="F678" i="16" s="1"/>
  <c r="E677" i="16"/>
  <c r="F677" i="16" s="1"/>
  <c r="E676" i="16"/>
  <c r="F676" i="16" s="1"/>
  <c r="E675" i="16"/>
  <c r="F675" i="16" s="1"/>
  <c r="E674" i="16"/>
  <c r="F674" i="16" s="1"/>
  <c r="E673" i="16"/>
  <c r="F673" i="16" s="1"/>
  <c r="E672" i="16"/>
  <c r="F672" i="16" s="1"/>
  <c r="E671" i="16"/>
  <c r="F671" i="16" s="1"/>
  <c r="E670" i="16"/>
  <c r="F670" i="16" s="1"/>
  <c r="E669" i="16"/>
  <c r="F669" i="16" s="1"/>
  <c r="E668" i="16"/>
  <c r="F668" i="16" s="1"/>
  <c r="E667" i="16"/>
  <c r="F667" i="16" s="1"/>
  <c r="E666" i="16"/>
  <c r="F666" i="16" s="1"/>
  <c r="E665" i="16"/>
  <c r="F665" i="16" s="1"/>
  <c r="E664" i="16"/>
  <c r="F664" i="16" s="1"/>
  <c r="E663" i="16"/>
  <c r="F663" i="16" s="1"/>
  <c r="E662" i="16"/>
  <c r="F662" i="16" s="1"/>
  <c r="E661" i="16"/>
  <c r="F661" i="16" s="1"/>
  <c r="E660" i="16"/>
  <c r="F660" i="16" s="1"/>
  <c r="E659" i="16"/>
  <c r="F659" i="16" s="1"/>
  <c r="E658" i="16"/>
  <c r="F658" i="16" s="1"/>
  <c r="E657" i="16"/>
  <c r="F657" i="16" s="1"/>
  <c r="E656" i="16"/>
  <c r="F656" i="16" s="1"/>
  <c r="E655" i="16"/>
  <c r="F655" i="16" s="1"/>
  <c r="E654" i="16"/>
  <c r="F654" i="16" s="1"/>
  <c r="E653" i="16"/>
  <c r="F653" i="16" s="1"/>
  <c r="E652" i="16"/>
  <c r="F652" i="16" s="1"/>
  <c r="E651" i="16"/>
  <c r="F651" i="16" s="1"/>
  <c r="E650" i="16"/>
  <c r="F650" i="16" s="1"/>
  <c r="E649" i="16"/>
  <c r="F649" i="16" s="1"/>
  <c r="E648" i="16"/>
  <c r="F648" i="16" s="1"/>
  <c r="E647" i="16"/>
  <c r="F647" i="16" s="1"/>
  <c r="E646" i="16"/>
  <c r="F646" i="16" s="1"/>
  <c r="E645" i="16"/>
  <c r="F645" i="16" s="1"/>
  <c r="E644" i="16"/>
  <c r="F644" i="16" s="1"/>
  <c r="E643" i="16"/>
  <c r="F643" i="16" s="1"/>
  <c r="E642" i="16"/>
  <c r="F642" i="16" s="1"/>
  <c r="E641" i="16"/>
  <c r="F641" i="16" s="1"/>
  <c r="E640" i="16"/>
  <c r="F640" i="16" s="1"/>
  <c r="E639" i="16"/>
  <c r="F639" i="16" s="1"/>
  <c r="E638" i="16"/>
  <c r="F638" i="16" s="1"/>
  <c r="E637" i="16"/>
  <c r="F637" i="16" s="1"/>
  <c r="E636" i="16"/>
  <c r="F636" i="16" s="1"/>
  <c r="E635" i="16"/>
  <c r="F635" i="16" s="1"/>
  <c r="E634" i="16"/>
  <c r="F634" i="16" s="1"/>
  <c r="E633" i="16"/>
  <c r="F633" i="16" s="1"/>
  <c r="E632" i="16"/>
  <c r="F632" i="16" s="1"/>
  <c r="E631" i="16"/>
  <c r="F631" i="16" s="1"/>
  <c r="E630" i="16"/>
  <c r="F630" i="16" s="1"/>
  <c r="E629" i="16"/>
  <c r="F629" i="16" s="1"/>
  <c r="E628" i="16"/>
  <c r="F628" i="16" s="1"/>
  <c r="E627" i="16"/>
  <c r="F627" i="16" s="1"/>
  <c r="E626" i="16"/>
  <c r="F626" i="16" s="1"/>
  <c r="E625" i="16"/>
  <c r="F625" i="16" s="1"/>
  <c r="E624" i="16"/>
  <c r="F624" i="16" s="1"/>
  <c r="E623" i="16"/>
  <c r="F623" i="16" s="1"/>
  <c r="E622" i="16"/>
  <c r="F622" i="16" s="1"/>
  <c r="E621" i="16"/>
  <c r="F621" i="16" s="1"/>
  <c r="E620" i="16"/>
  <c r="F620" i="16" s="1"/>
  <c r="E619" i="16"/>
  <c r="F619" i="16" s="1"/>
  <c r="E618" i="16"/>
  <c r="F618" i="16" s="1"/>
  <c r="E617" i="16"/>
  <c r="F617" i="16" s="1"/>
  <c r="E616" i="16"/>
  <c r="F616" i="16" s="1"/>
  <c r="E615" i="16"/>
  <c r="F615" i="16" s="1"/>
  <c r="E614" i="16"/>
  <c r="F614" i="16" s="1"/>
  <c r="E613" i="16"/>
  <c r="F613" i="16" s="1"/>
  <c r="E612" i="16"/>
  <c r="F612" i="16" s="1"/>
  <c r="E611" i="16"/>
  <c r="F611" i="16" s="1"/>
  <c r="E610" i="16"/>
  <c r="F610" i="16" s="1"/>
  <c r="E609" i="16"/>
  <c r="F609" i="16" s="1"/>
  <c r="E608" i="16"/>
  <c r="F608" i="16" s="1"/>
  <c r="E607" i="16"/>
  <c r="F607" i="16" s="1"/>
  <c r="E606" i="16"/>
  <c r="F606" i="16" s="1"/>
  <c r="E605" i="16"/>
  <c r="F605" i="16" s="1"/>
  <c r="E604" i="16"/>
  <c r="F604" i="16" s="1"/>
  <c r="E603" i="16"/>
  <c r="F603" i="16" s="1"/>
  <c r="E602" i="16"/>
  <c r="F602" i="16" s="1"/>
  <c r="E601" i="16"/>
  <c r="F601" i="16" s="1"/>
  <c r="E600" i="16"/>
  <c r="F600" i="16" s="1"/>
  <c r="E599" i="16"/>
  <c r="F599" i="16" s="1"/>
  <c r="E598" i="16"/>
  <c r="F598" i="16" s="1"/>
  <c r="E597" i="16"/>
  <c r="F597" i="16" s="1"/>
  <c r="E596" i="16"/>
  <c r="F596" i="16" s="1"/>
  <c r="E595" i="16"/>
  <c r="F595" i="16" s="1"/>
  <c r="E594" i="16"/>
  <c r="F594" i="16" s="1"/>
  <c r="E593" i="16"/>
  <c r="F593" i="16" s="1"/>
  <c r="E592" i="16"/>
  <c r="F592" i="16" s="1"/>
  <c r="E591" i="16"/>
  <c r="F591" i="16" s="1"/>
  <c r="E590" i="16"/>
  <c r="F590" i="16" s="1"/>
  <c r="E589" i="16"/>
  <c r="F589" i="16" s="1"/>
  <c r="E588" i="16"/>
  <c r="F588" i="16" s="1"/>
  <c r="E587" i="16"/>
  <c r="F587" i="16" s="1"/>
  <c r="E586" i="16"/>
  <c r="F586" i="16" s="1"/>
  <c r="E585" i="16"/>
  <c r="F585" i="16" s="1"/>
  <c r="E584" i="16"/>
  <c r="F584" i="16" s="1"/>
  <c r="E583" i="16"/>
  <c r="F583" i="16" s="1"/>
  <c r="E582" i="16"/>
  <c r="F582" i="16" s="1"/>
  <c r="E581" i="16"/>
  <c r="F581" i="16" s="1"/>
  <c r="E580" i="16"/>
  <c r="F580" i="16" s="1"/>
  <c r="E579" i="16"/>
  <c r="F579" i="16" s="1"/>
  <c r="E578" i="16"/>
  <c r="F578" i="16" s="1"/>
  <c r="E577" i="16"/>
  <c r="F577" i="16" s="1"/>
  <c r="E576" i="16"/>
  <c r="F576" i="16" s="1"/>
  <c r="E575" i="16"/>
  <c r="F575" i="16" s="1"/>
  <c r="E574" i="16"/>
  <c r="F574" i="16" s="1"/>
  <c r="E573" i="16"/>
  <c r="F573" i="16" s="1"/>
  <c r="E572" i="16"/>
  <c r="F572" i="16" s="1"/>
  <c r="E571" i="16"/>
  <c r="F571" i="16" s="1"/>
  <c r="E570" i="16"/>
  <c r="F570" i="16" s="1"/>
  <c r="E569" i="16"/>
  <c r="F569" i="16" s="1"/>
  <c r="E568" i="16"/>
  <c r="F568" i="16" s="1"/>
  <c r="E567" i="16"/>
  <c r="F567" i="16" s="1"/>
  <c r="E566" i="16"/>
  <c r="F566" i="16" s="1"/>
  <c r="E565" i="16"/>
  <c r="F565" i="16" s="1"/>
  <c r="E564" i="16"/>
  <c r="F564" i="16" s="1"/>
  <c r="E563" i="16"/>
  <c r="F563" i="16" s="1"/>
  <c r="E562" i="16"/>
  <c r="F562" i="16" s="1"/>
  <c r="E561" i="16"/>
  <c r="F561" i="16" s="1"/>
  <c r="E560" i="16"/>
  <c r="F560" i="16" s="1"/>
  <c r="E559" i="16"/>
  <c r="F559" i="16" s="1"/>
  <c r="E558" i="16"/>
  <c r="F558" i="16" s="1"/>
  <c r="E557" i="16"/>
  <c r="F557" i="16" s="1"/>
  <c r="E556" i="16"/>
  <c r="F556" i="16" s="1"/>
  <c r="E555" i="16"/>
  <c r="F555" i="16" s="1"/>
  <c r="E554" i="16"/>
  <c r="F554" i="16" s="1"/>
  <c r="E553" i="16"/>
  <c r="F553" i="16" s="1"/>
  <c r="E552" i="16"/>
  <c r="F552" i="16" s="1"/>
  <c r="E551" i="16"/>
  <c r="F551" i="16" s="1"/>
  <c r="E550" i="16"/>
  <c r="F550" i="16" s="1"/>
  <c r="E549" i="16"/>
  <c r="F549" i="16" s="1"/>
  <c r="E548" i="16"/>
  <c r="F548" i="16" s="1"/>
  <c r="E547" i="16"/>
  <c r="F547" i="16" s="1"/>
  <c r="E546" i="16"/>
  <c r="F546" i="16" s="1"/>
  <c r="E545" i="16"/>
  <c r="F545" i="16" s="1"/>
  <c r="E544" i="16"/>
  <c r="F544" i="16" s="1"/>
  <c r="E543" i="16"/>
  <c r="F543" i="16" s="1"/>
  <c r="E542" i="16"/>
  <c r="F542" i="16" s="1"/>
  <c r="E541" i="16"/>
  <c r="F541" i="16" s="1"/>
  <c r="E540" i="16"/>
  <c r="F540" i="16" s="1"/>
  <c r="E539" i="16"/>
  <c r="F539" i="16" s="1"/>
  <c r="E538" i="16"/>
  <c r="F538" i="16" s="1"/>
  <c r="E537" i="16"/>
  <c r="F537" i="16" s="1"/>
  <c r="E536" i="16"/>
  <c r="F536" i="16" s="1"/>
  <c r="E535" i="16"/>
  <c r="F535" i="16" s="1"/>
  <c r="E534" i="16"/>
  <c r="F534" i="16" s="1"/>
  <c r="E533" i="16"/>
  <c r="F533" i="16" s="1"/>
  <c r="E532" i="16"/>
  <c r="F532" i="16" s="1"/>
  <c r="E531" i="16"/>
  <c r="F531" i="16" s="1"/>
  <c r="E530" i="16"/>
  <c r="F530" i="16" s="1"/>
  <c r="E529" i="16"/>
  <c r="F529" i="16" s="1"/>
  <c r="E528" i="16"/>
  <c r="F528" i="16" s="1"/>
  <c r="E527" i="16"/>
  <c r="F527" i="16" s="1"/>
  <c r="E526" i="16"/>
  <c r="F526" i="16" s="1"/>
  <c r="E525" i="16"/>
  <c r="F525" i="16" s="1"/>
  <c r="E524" i="16"/>
  <c r="F524" i="16" s="1"/>
  <c r="E523" i="16"/>
  <c r="F523" i="16" s="1"/>
  <c r="E522" i="16"/>
  <c r="F522" i="16" s="1"/>
  <c r="E521" i="16"/>
  <c r="F521" i="16" s="1"/>
  <c r="E520" i="16"/>
  <c r="F520" i="16" s="1"/>
  <c r="E519" i="16"/>
  <c r="F519" i="16" s="1"/>
  <c r="E518" i="16"/>
  <c r="F518" i="16" s="1"/>
  <c r="E517" i="16"/>
  <c r="F517" i="16" s="1"/>
  <c r="E516" i="16"/>
  <c r="F516" i="16" s="1"/>
  <c r="E515" i="16"/>
  <c r="F515" i="16" s="1"/>
  <c r="E514" i="16"/>
  <c r="F514" i="16" s="1"/>
  <c r="E513" i="16"/>
  <c r="F513" i="16" s="1"/>
  <c r="E512" i="16"/>
  <c r="F512" i="16" s="1"/>
  <c r="E511" i="16"/>
  <c r="F511" i="16" s="1"/>
  <c r="E510" i="16"/>
  <c r="F510" i="16" s="1"/>
  <c r="E509" i="16"/>
  <c r="F509" i="16" s="1"/>
  <c r="E508" i="16"/>
  <c r="F508" i="16" s="1"/>
  <c r="E507" i="16"/>
  <c r="F507" i="16" s="1"/>
  <c r="E506" i="16"/>
  <c r="F506" i="16" s="1"/>
  <c r="E505" i="16"/>
  <c r="F505" i="16" s="1"/>
  <c r="E504" i="16"/>
  <c r="F504" i="16" s="1"/>
  <c r="E503" i="16"/>
  <c r="F503" i="16" s="1"/>
  <c r="E502" i="16"/>
  <c r="F502" i="16" s="1"/>
  <c r="E501" i="16"/>
  <c r="F501" i="16" s="1"/>
  <c r="E500" i="16"/>
  <c r="F500" i="16" s="1"/>
  <c r="E499" i="16"/>
  <c r="F499" i="16" s="1"/>
  <c r="E498" i="16"/>
  <c r="F498" i="16" s="1"/>
  <c r="E497" i="16"/>
  <c r="F497" i="16" s="1"/>
  <c r="E496" i="16"/>
  <c r="F496" i="16" s="1"/>
  <c r="E495" i="16"/>
  <c r="F495" i="16" s="1"/>
  <c r="E494" i="16"/>
  <c r="F494" i="16" s="1"/>
  <c r="E493" i="16"/>
  <c r="F493" i="16" s="1"/>
  <c r="E492" i="16"/>
  <c r="F492" i="16" s="1"/>
  <c r="E491" i="16"/>
  <c r="F491" i="16" s="1"/>
  <c r="E490" i="16"/>
  <c r="F490" i="16" s="1"/>
  <c r="E489" i="16"/>
  <c r="F489" i="16" s="1"/>
  <c r="E488" i="16"/>
  <c r="F488" i="16" s="1"/>
  <c r="E487" i="16"/>
  <c r="F487" i="16" s="1"/>
  <c r="E486" i="16"/>
  <c r="F486" i="16" s="1"/>
  <c r="E485" i="16"/>
  <c r="F485" i="16" s="1"/>
  <c r="E484" i="16"/>
  <c r="F484" i="16" s="1"/>
  <c r="E483" i="16"/>
  <c r="F483" i="16" s="1"/>
  <c r="E482" i="16"/>
  <c r="F482" i="16" s="1"/>
  <c r="E481" i="16"/>
  <c r="F481" i="16" s="1"/>
  <c r="E480" i="16"/>
  <c r="F480" i="16" s="1"/>
  <c r="E479" i="16"/>
  <c r="F479" i="16" s="1"/>
  <c r="E478" i="16"/>
  <c r="F478" i="16" s="1"/>
  <c r="E477" i="16"/>
  <c r="F477" i="16" s="1"/>
  <c r="E476" i="16"/>
  <c r="F476" i="16" s="1"/>
  <c r="E475" i="16"/>
  <c r="F475" i="16" s="1"/>
  <c r="E474" i="16"/>
  <c r="F474" i="16" s="1"/>
  <c r="E473" i="16"/>
  <c r="F473" i="16" s="1"/>
  <c r="E472" i="16"/>
  <c r="F472" i="16" s="1"/>
  <c r="E471" i="16"/>
  <c r="F471" i="16" s="1"/>
  <c r="E470" i="16"/>
  <c r="F470" i="16" s="1"/>
  <c r="E469" i="16"/>
  <c r="F469" i="16" s="1"/>
  <c r="E468" i="16"/>
  <c r="F468" i="16" s="1"/>
  <c r="E467" i="16"/>
  <c r="F467" i="16" s="1"/>
  <c r="E466" i="16"/>
  <c r="F466" i="16" s="1"/>
  <c r="E465" i="16"/>
  <c r="F465" i="16" s="1"/>
  <c r="E464" i="16"/>
  <c r="F464" i="16" s="1"/>
  <c r="E463" i="16"/>
  <c r="F463" i="16" s="1"/>
  <c r="E462" i="16"/>
  <c r="F462" i="16" s="1"/>
  <c r="E461" i="16"/>
  <c r="F461" i="16" s="1"/>
  <c r="E460" i="16"/>
  <c r="F460" i="16" s="1"/>
  <c r="E459" i="16"/>
  <c r="F459" i="16" s="1"/>
  <c r="E458" i="16"/>
  <c r="F458" i="16" s="1"/>
  <c r="E457" i="16"/>
  <c r="F457" i="16" s="1"/>
  <c r="E456" i="16"/>
  <c r="F456" i="16" s="1"/>
  <c r="E455" i="16"/>
  <c r="F455" i="16" s="1"/>
  <c r="E454" i="16"/>
  <c r="F454" i="16" s="1"/>
  <c r="E453" i="16"/>
  <c r="F453" i="16" s="1"/>
  <c r="E452" i="16"/>
  <c r="F452" i="16" s="1"/>
  <c r="E451" i="16"/>
  <c r="F451" i="16" s="1"/>
  <c r="E450" i="16"/>
  <c r="F450" i="16" s="1"/>
  <c r="E449" i="16"/>
  <c r="F449" i="16" s="1"/>
  <c r="E448" i="16"/>
  <c r="F448" i="16" s="1"/>
  <c r="E447" i="16"/>
  <c r="F447" i="16" s="1"/>
  <c r="E446" i="16"/>
  <c r="F446" i="16" s="1"/>
  <c r="E445" i="16"/>
  <c r="F445" i="16" s="1"/>
  <c r="E444" i="16"/>
  <c r="F444" i="16" s="1"/>
  <c r="E443" i="16"/>
  <c r="F443" i="16" s="1"/>
  <c r="E442" i="16"/>
  <c r="F442" i="16" s="1"/>
  <c r="E441" i="16"/>
  <c r="F441" i="16" s="1"/>
  <c r="E440" i="16"/>
  <c r="F440" i="16" s="1"/>
  <c r="E439" i="16"/>
  <c r="F439" i="16" s="1"/>
  <c r="E438" i="16"/>
  <c r="F438" i="16" s="1"/>
  <c r="E437" i="16"/>
  <c r="F437" i="16" s="1"/>
  <c r="E436" i="16"/>
  <c r="F436" i="16" s="1"/>
  <c r="E435" i="16"/>
  <c r="F435" i="16" s="1"/>
  <c r="E434" i="16"/>
  <c r="F434" i="16" s="1"/>
  <c r="E433" i="16"/>
  <c r="F433" i="16" s="1"/>
  <c r="E432" i="16"/>
  <c r="F432" i="16" s="1"/>
  <c r="E431" i="16"/>
  <c r="F431" i="16" s="1"/>
  <c r="E430" i="16"/>
  <c r="F430" i="16" s="1"/>
  <c r="E429" i="16"/>
  <c r="F429" i="16" s="1"/>
  <c r="E428" i="16"/>
  <c r="F428" i="16" s="1"/>
  <c r="E427" i="16"/>
  <c r="F427" i="16" s="1"/>
  <c r="E426" i="16"/>
  <c r="F426" i="16" s="1"/>
  <c r="E425" i="16"/>
  <c r="F425" i="16" s="1"/>
  <c r="E424" i="16"/>
  <c r="F424" i="16" s="1"/>
  <c r="E423" i="16"/>
  <c r="F423" i="16" s="1"/>
  <c r="E422" i="16"/>
  <c r="F422" i="16" s="1"/>
  <c r="E421" i="16"/>
  <c r="F421" i="16" s="1"/>
  <c r="E420" i="16"/>
  <c r="F420" i="16" s="1"/>
  <c r="E419" i="16"/>
  <c r="F419" i="16" s="1"/>
  <c r="E418" i="16"/>
  <c r="F418" i="16" s="1"/>
  <c r="E417" i="16"/>
  <c r="F417" i="16" s="1"/>
  <c r="E416" i="16"/>
  <c r="F416" i="16" s="1"/>
  <c r="E415" i="16"/>
  <c r="F415" i="16" s="1"/>
  <c r="E414" i="16"/>
  <c r="F414" i="16" s="1"/>
  <c r="E413" i="16"/>
  <c r="F413" i="16" s="1"/>
  <c r="E412" i="16"/>
  <c r="F412" i="16" s="1"/>
  <c r="E411" i="16"/>
  <c r="F411" i="16" s="1"/>
  <c r="E410" i="16"/>
  <c r="F410" i="16" s="1"/>
  <c r="E409" i="16"/>
  <c r="F409" i="16" s="1"/>
  <c r="E408" i="16"/>
  <c r="F408" i="16" s="1"/>
  <c r="E407" i="16"/>
  <c r="F407" i="16" s="1"/>
  <c r="E406" i="16"/>
  <c r="F406" i="16" s="1"/>
  <c r="E405" i="16"/>
  <c r="F405" i="16" s="1"/>
  <c r="E404" i="16"/>
  <c r="F404" i="16" s="1"/>
  <c r="E403" i="16"/>
  <c r="F403" i="16" s="1"/>
  <c r="E402" i="16"/>
  <c r="F402" i="16" s="1"/>
  <c r="E401" i="16"/>
  <c r="F401" i="16" s="1"/>
  <c r="E400" i="16"/>
  <c r="F400" i="16" s="1"/>
  <c r="E399" i="16"/>
  <c r="F399" i="16" s="1"/>
  <c r="E398" i="16"/>
  <c r="F398" i="16" s="1"/>
  <c r="E397" i="16"/>
  <c r="F397" i="16" s="1"/>
  <c r="E396" i="16"/>
  <c r="F396" i="16" s="1"/>
  <c r="E395" i="16"/>
  <c r="F395" i="16" s="1"/>
  <c r="E394" i="16"/>
  <c r="F394" i="16" s="1"/>
  <c r="E393" i="16"/>
  <c r="F393" i="16" s="1"/>
  <c r="E392" i="16"/>
  <c r="F392" i="16" s="1"/>
  <c r="E391" i="16"/>
  <c r="F391" i="16" s="1"/>
  <c r="E390" i="16"/>
  <c r="F390" i="16" s="1"/>
  <c r="E389" i="16"/>
  <c r="F389" i="16" s="1"/>
  <c r="E388" i="16"/>
  <c r="F388" i="16" s="1"/>
  <c r="E387" i="16"/>
  <c r="F387" i="16" s="1"/>
  <c r="E386" i="16"/>
  <c r="F386" i="16" s="1"/>
  <c r="E385" i="16"/>
  <c r="F385" i="16" s="1"/>
  <c r="E384" i="16"/>
  <c r="F384" i="16" s="1"/>
  <c r="E383" i="16"/>
  <c r="F383" i="16" s="1"/>
  <c r="E382" i="16"/>
  <c r="F382" i="16" s="1"/>
  <c r="E381" i="16"/>
  <c r="F381" i="16" s="1"/>
  <c r="E380" i="16"/>
  <c r="F380" i="16" s="1"/>
  <c r="E379" i="16"/>
  <c r="F379" i="16" s="1"/>
  <c r="E378" i="16"/>
  <c r="F378" i="16" s="1"/>
  <c r="E377" i="16"/>
  <c r="F377" i="16" s="1"/>
  <c r="E376" i="16"/>
  <c r="F376" i="16" s="1"/>
  <c r="E375" i="16"/>
  <c r="F375" i="16" s="1"/>
  <c r="E374" i="16"/>
  <c r="F374" i="16" s="1"/>
  <c r="E373" i="16"/>
  <c r="F373" i="16" s="1"/>
  <c r="E372" i="16"/>
  <c r="F372" i="16" s="1"/>
  <c r="E371" i="16"/>
  <c r="F371" i="16" s="1"/>
  <c r="E370" i="16"/>
  <c r="F370" i="16" s="1"/>
  <c r="E369" i="16"/>
  <c r="F369" i="16" s="1"/>
  <c r="E368" i="16"/>
  <c r="F368" i="16" s="1"/>
  <c r="E367" i="16"/>
  <c r="F367" i="16" s="1"/>
  <c r="E366" i="16"/>
  <c r="F366" i="16" s="1"/>
  <c r="E365" i="16"/>
  <c r="F365" i="16" s="1"/>
  <c r="E364" i="16"/>
  <c r="F364" i="16" s="1"/>
  <c r="E363" i="16"/>
  <c r="F363" i="16" s="1"/>
  <c r="E362" i="16"/>
  <c r="F362" i="16" s="1"/>
  <c r="E361" i="16"/>
  <c r="F361" i="16" s="1"/>
  <c r="E360" i="16"/>
  <c r="F360" i="16" s="1"/>
  <c r="E359" i="16"/>
  <c r="F359" i="16" s="1"/>
  <c r="E358" i="16"/>
  <c r="F358" i="16" s="1"/>
  <c r="E357" i="16"/>
  <c r="F357" i="16" s="1"/>
  <c r="E356" i="16"/>
  <c r="F356" i="16" s="1"/>
  <c r="E355" i="16"/>
  <c r="F355" i="16" s="1"/>
  <c r="E354" i="16"/>
  <c r="F354" i="16" s="1"/>
  <c r="E353" i="16"/>
  <c r="F353" i="16" s="1"/>
  <c r="E352" i="16"/>
  <c r="F352" i="16" s="1"/>
  <c r="E351" i="16"/>
  <c r="F351" i="16" s="1"/>
  <c r="E350" i="16"/>
  <c r="F350" i="16" s="1"/>
  <c r="E349" i="16"/>
  <c r="F349" i="16" s="1"/>
  <c r="E348" i="16"/>
  <c r="F348" i="16" s="1"/>
  <c r="E347" i="16"/>
  <c r="F347" i="16" s="1"/>
  <c r="E346" i="16"/>
  <c r="F346" i="16" s="1"/>
  <c r="E345" i="16"/>
  <c r="F345" i="16" s="1"/>
  <c r="E344" i="16"/>
  <c r="F344" i="16" s="1"/>
  <c r="E343" i="16"/>
  <c r="F343" i="16" s="1"/>
  <c r="E342" i="16"/>
  <c r="F342" i="16" s="1"/>
  <c r="E341" i="16"/>
  <c r="F341" i="16" s="1"/>
  <c r="E340" i="16"/>
  <c r="F340" i="16" s="1"/>
  <c r="E339" i="16"/>
  <c r="F339" i="16" s="1"/>
  <c r="E338" i="16"/>
  <c r="F338" i="16" s="1"/>
  <c r="E337" i="16"/>
  <c r="F337" i="16" s="1"/>
  <c r="E336" i="16"/>
  <c r="F336" i="16" s="1"/>
  <c r="E335" i="16"/>
  <c r="F335" i="16" s="1"/>
  <c r="E334" i="16"/>
  <c r="F334" i="16" s="1"/>
  <c r="E333" i="16"/>
  <c r="F333" i="16" s="1"/>
  <c r="E332" i="16"/>
  <c r="F332" i="16" s="1"/>
  <c r="E331" i="16"/>
  <c r="F331" i="16" s="1"/>
  <c r="E330" i="16"/>
  <c r="F330" i="16" s="1"/>
  <c r="E329" i="16"/>
  <c r="F329" i="16" s="1"/>
  <c r="E328" i="16"/>
  <c r="F328" i="16" s="1"/>
  <c r="E327" i="16"/>
  <c r="F327" i="16" s="1"/>
  <c r="E326" i="16"/>
  <c r="F326" i="16" s="1"/>
  <c r="E325" i="16"/>
  <c r="F325" i="16" s="1"/>
  <c r="E324" i="16"/>
  <c r="F324" i="16" s="1"/>
  <c r="E323" i="16"/>
  <c r="F323" i="16" s="1"/>
  <c r="E322" i="16"/>
  <c r="F322" i="16" s="1"/>
  <c r="E321" i="16"/>
  <c r="F321" i="16" s="1"/>
  <c r="E320" i="16"/>
  <c r="F320" i="16" s="1"/>
  <c r="E319" i="16"/>
  <c r="F319" i="16" s="1"/>
  <c r="E318" i="16"/>
  <c r="F318" i="16" s="1"/>
  <c r="E317" i="16"/>
  <c r="F317" i="16" s="1"/>
  <c r="E316" i="16"/>
  <c r="F316" i="16" s="1"/>
  <c r="E315" i="16"/>
  <c r="F315" i="16" s="1"/>
  <c r="E314" i="16"/>
  <c r="F314" i="16" s="1"/>
  <c r="E313" i="16"/>
  <c r="F313" i="16" s="1"/>
  <c r="E312" i="16"/>
  <c r="F312" i="16" s="1"/>
  <c r="E311" i="16"/>
  <c r="F311" i="16" s="1"/>
  <c r="E310" i="16"/>
  <c r="F310" i="16" s="1"/>
  <c r="E309" i="16"/>
  <c r="F309" i="16" s="1"/>
  <c r="E308" i="16"/>
  <c r="F308" i="16" s="1"/>
  <c r="E307" i="16"/>
  <c r="F307" i="16" s="1"/>
  <c r="E306" i="16"/>
  <c r="F306" i="16" s="1"/>
  <c r="E305" i="16"/>
  <c r="F305" i="16" s="1"/>
  <c r="E304" i="16"/>
  <c r="F304" i="16" s="1"/>
  <c r="E303" i="16"/>
  <c r="F303" i="16" s="1"/>
  <c r="E302" i="16"/>
  <c r="F302" i="16" s="1"/>
  <c r="E301" i="16"/>
  <c r="F301" i="16" s="1"/>
  <c r="E300" i="16"/>
  <c r="F300" i="16" s="1"/>
  <c r="E299" i="16"/>
  <c r="F299" i="16" s="1"/>
  <c r="E298" i="16"/>
  <c r="F298" i="16" s="1"/>
  <c r="E297" i="16"/>
  <c r="F297" i="16" s="1"/>
  <c r="E296" i="16"/>
  <c r="F296" i="16" s="1"/>
  <c r="E295" i="16"/>
  <c r="F295" i="16" s="1"/>
  <c r="E294" i="16"/>
  <c r="F294" i="16" s="1"/>
  <c r="E293" i="16"/>
  <c r="F293" i="16" s="1"/>
  <c r="E292" i="16"/>
  <c r="F292" i="16" s="1"/>
  <c r="E291" i="16"/>
  <c r="F291" i="16" s="1"/>
  <c r="E290" i="16"/>
  <c r="F290" i="16" s="1"/>
  <c r="E289" i="16"/>
  <c r="F289" i="16" s="1"/>
  <c r="E288" i="16"/>
  <c r="F288" i="16" s="1"/>
  <c r="E287" i="16"/>
  <c r="F287" i="16" s="1"/>
  <c r="E286" i="16"/>
  <c r="F286" i="16" s="1"/>
  <c r="E285" i="16"/>
  <c r="F285" i="16" s="1"/>
  <c r="E284" i="16"/>
  <c r="F284" i="16" s="1"/>
  <c r="E283" i="16"/>
  <c r="F283" i="16" s="1"/>
  <c r="E282" i="16"/>
  <c r="F282" i="16" s="1"/>
  <c r="E281" i="16"/>
  <c r="F281" i="16" s="1"/>
  <c r="E280" i="16"/>
  <c r="F280" i="16" s="1"/>
  <c r="E279" i="16"/>
  <c r="F279" i="16" s="1"/>
  <c r="E278" i="16"/>
  <c r="F278" i="16" s="1"/>
  <c r="E277" i="16"/>
  <c r="F277" i="16" s="1"/>
  <c r="E276" i="16"/>
  <c r="F276" i="16" s="1"/>
  <c r="E275" i="16"/>
  <c r="F275" i="16" s="1"/>
  <c r="E274" i="16"/>
  <c r="F274" i="16" s="1"/>
  <c r="E273" i="16"/>
  <c r="F273" i="16" s="1"/>
  <c r="E272" i="16"/>
  <c r="F272" i="16" s="1"/>
  <c r="E271" i="16"/>
  <c r="F271" i="16" s="1"/>
  <c r="E270" i="16"/>
  <c r="F270" i="16" s="1"/>
  <c r="E269" i="16"/>
  <c r="F269" i="16" s="1"/>
  <c r="E268" i="16"/>
  <c r="F268" i="16" s="1"/>
  <c r="E267" i="16"/>
  <c r="F267" i="16" s="1"/>
  <c r="E266" i="16"/>
  <c r="F266" i="16" s="1"/>
  <c r="E265" i="16"/>
  <c r="F265" i="16" s="1"/>
  <c r="E264" i="16"/>
  <c r="F264" i="16" s="1"/>
  <c r="E263" i="16"/>
  <c r="F263" i="16" s="1"/>
  <c r="E262" i="16"/>
  <c r="F262" i="16" s="1"/>
  <c r="E261" i="16"/>
  <c r="F261" i="16" s="1"/>
  <c r="E260" i="16"/>
  <c r="F260" i="16" s="1"/>
  <c r="E259" i="16"/>
  <c r="F259" i="16" s="1"/>
  <c r="E258" i="16"/>
  <c r="F258" i="16" s="1"/>
  <c r="E257" i="16"/>
  <c r="F257" i="16" s="1"/>
  <c r="E256" i="16"/>
  <c r="F256" i="16" s="1"/>
  <c r="E255" i="16"/>
  <c r="F255" i="16" s="1"/>
  <c r="E254" i="16"/>
  <c r="F254" i="16" s="1"/>
  <c r="E253" i="16"/>
  <c r="F253" i="16" s="1"/>
  <c r="E252" i="16"/>
  <c r="F252" i="16" s="1"/>
  <c r="E251" i="16"/>
  <c r="F251" i="16" s="1"/>
  <c r="E250" i="16"/>
  <c r="F250" i="16" s="1"/>
  <c r="E249" i="16"/>
  <c r="F249" i="16" s="1"/>
  <c r="E248" i="16"/>
  <c r="F248" i="16" s="1"/>
  <c r="E247" i="16"/>
  <c r="F247" i="16" s="1"/>
  <c r="E246" i="16"/>
  <c r="F246" i="16" s="1"/>
  <c r="E245" i="16"/>
  <c r="F245" i="16" s="1"/>
  <c r="E244" i="16"/>
  <c r="F244" i="16" s="1"/>
  <c r="E243" i="16"/>
  <c r="F243" i="16" s="1"/>
  <c r="E242" i="16"/>
  <c r="F242" i="16" s="1"/>
  <c r="E241" i="16"/>
  <c r="F241" i="16" s="1"/>
  <c r="E240" i="16"/>
  <c r="F240" i="16" s="1"/>
  <c r="E239" i="16"/>
  <c r="F239" i="16" s="1"/>
  <c r="E238" i="16"/>
  <c r="F238" i="16" s="1"/>
  <c r="E237" i="16"/>
  <c r="F237" i="16" s="1"/>
  <c r="E236" i="16"/>
  <c r="F236" i="16" s="1"/>
  <c r="E235" i="16"/>
  <c r="F235" i="16" s="1"/>
  <c r="E234" i="16"/>
  <c r="F234" i="16" s="1"/>
  <c r="E233" i="16"/>
  <c r="F233" i="16" s="1"/>
  <c r="E232" i="16"/>
  <c r="F232" i="16" s="1"/>
  <c r="E231" i="16"/>
  <c r="F231" i="16" s="1"/>
  <c r="E230" i="16"/>
  <c r="F230" i="16" s="1"/>
  <c r="E229" i="16"/>
  <c r="F229" i="16" s="1"/>
  <c r="E228" i="16"/>
  <c r="F228" i="16" s="1"/>
  <c r="E227" i="16"/>
  <c r="F227" i="16" s="1"/>
  <c r="E226" i="16"/>
  <c r="F226" i="16" s="1"/>
  <c r="E225" i="16"/>
  <c r="F225" i="16" s="1"/>
  <c r="E224" i="16"/>
  <c r="F224" i="16" s="1"/>
  <c r="E223" i="16"/>
  <c r="F223" i="16" s="1"/>
  <c r="E222" i="16"/>
  <c r="F222" i="16" s="1"/>
  <c r="E221" i="16"/>
  <c r="F221" i="16" s="1"/>
  <c r="E220" i="16"/>
  <c r="F220" i="16" s="1"/>
  <c r="E219" i="16"/>
  <c r="F219" i="16" s="1"/>
  <c r="E218" i="16"/>
  <c r="F218" i="16" s="1"/>
  <c r="E217" i="16"/>
  <c r="F217" i="16" s="1"/>
  <c r="E216" i="16"/>
  <c r="F216" i="16" s="1"/>
  <c r="E215" i="16"/>
  <c r="F215" i="16" s="1"/>
  <c r="E214" i="16"/>
  <c r="F214" i="16" s="1"/>
  <c r="E213" i="16"/>
  <c r="F213" i="16" s="1"/>
  <c r="E212" i="16"/>
  <c r="F212" i="16" s="1"/>
  <c r="E211" i="16"/>
  <c r="F211" i="16" s="1"/>
  <c r="E210" i="16"/>
  <c r="F210" i="16" s="1"/>
  <c r="E209" i="16"/>
  <c r="F209" i="16" s="1"/>
  <c r="E208" i="16"/>
  <c r="F208" i="16" s="1"/>
  <c r="E207" i="16"/>
  <c r="F207" i="16" s="1"/>
  <c r="E206" i="16"/>
  <c r="F206" i="16" s="1"/>
  <c r="E205" i="16"/>
  <c r="F205" i="16" s="1"/>
  <c r="E204" i="16"/>
  <c r="F204" i="16" s="1"/>
  <c r="E203" i="16"/>
  <c r="F203" i="16" s="1"/>
  <c r="E202" i="16"/>
  <c r="F202" i="16" s="1"/>
  <c r="E201" i="16"/>
  <c r="F201" i="16" s="1"/>
  <c r="E200" i="16"/>
  <c r="F200" i="16" s="1"/>
  <c r="E199" i="16"/>
  <c r="F199" i="16" s="1"/>
  <c r="E198" i="16"/>
  <c r="F198" i="16" s="1"/>
  <c r="E197" i="16"/>
  <c r="F197" i="16" s="1"/>
  <c r="E196" i="16"/>
  <c r="F196" i="16" s="1"/>
  <c r="E195" i="16"/>
  <c r="F195" i="16" s="1"/>
  <c r="E194" i="16"/>
  <c r="F194" i="16" s="1"/>
  <c r="E193" i="16"/>
  <c r="F193" i="16" s="1"/>
  <c r="E192" i="16"/>
  <c r="F192" i="16" s="1"/>
  <c r="E191" i="16"/>
  <c r="F191" i="16" s="1"/>
  <c r="E190" i="16"/>
  <c r="F190" i="16" s="1"/>
  <c r="E189" i="16"/>
  <c r="F189" i="16" s="1"/>
  <c r="E188" i="16"/>
  <c r="F188" i="16" s="1"/>
  <c r="E187" i="16"/>
  <c r="F187" i="16" s="1"/>
  <c r="E186" i="16"/>
  <c r="F186" i="16" s="1"/>
  <c r="E185" i="16"/>
  <c r="F185" i="16" s="1"/>
  <c r="E184" i="16"/>
  <c r="F184" i="16" s="1"/>
  <c r="E183" i="16"/>
  <c r="F183" i="16" s="1"/>
  <c r="E182" i="16"/>
  <c r="F182" i="16" s="1"/>
  <c r="E181" i="16"/>
  <c r="F181" i="16" s="1"/>
  <c r="E180" i="16"/>
  <c r="F180" i="16" s="1"/>
  <c r="E179" i="16"/>
  <c r="F179" i="16" s="1"/>
  <c r="E178" i="16"/>
  <c r="F178" i="16" s="1"/>
  <c r="E177" i="16"/>
  <c r="F177" i="16" s="1"/>
  <c r="E176" i="16"/>
  <c r="F176" i="16" s="1"/>
  <c r="E175" i="16"/>
  <c r="F175" i="16" s="1"/>
  <c r="E174" i="16"/>
  <c r="F174" i="16" s="1"/>
  <c r="E173" i="16"/>
  <c r="F173" i="16" s="1"/>
  <c r="E172" i="16"/>
  <c r="F172" i="16" s="1"/>
  <c r="E171" i="16"/>
  <c r="F171" i="16" s="1"/>
  <c r="E170" i="16"/>
  <c r="F170" i="16" s="1"/>
  <c r="E169" i="16"/>
  <c r="F169" i="16" s="1"/>
  <c r="E168" i="16"/>
  <c r="F168" i="16" s="1"/>
  <c r="E167" i="16"/>
  <c r="F167" i="16" s="1"/>
  <c r="E166" i="16"/>
  <c r="F166" i="16" s="1"/>
  <c r="E165" i="16"/>
  <c r="F165" i="16" s="1"/>
  <c r="E164" i="16"/>
  <c r="F164" i="16" s="1"/>
  <c r="E163" i="16"/>
  <c r="F163" i="16" s="1"/>
  <c r="E162" i="16"/>
  <c r="F162" i="16" s="1"/>
  <c r="E161" i="16"/>
  <c r="F161" i="16" s="1"/>
  <c r="E160" i="16"/>
  <c r="F160" i="16" s="1"/>
  <c r="E159" i="16"/>
  <c r="F159" i="16" s="1"/>
  <c r="E158" i="16"/>
  <c r="F158" i="16" s="1"/>
  <c r="E157" i="16"/>
  <c r="F157" i="16" s="1"/>
  <c r="E156" i="16"/>
  <c r="F156" i="16" s="1"/>
  <c r="E155" i="16"/>
  <c r="F155" i="16" s="1"/>
  <c r="E154" i="16"/>
  <c r="F154" i="16" s="1"/>
  <c r="E153" i="16"/>
  <c r="F153" i="16" s="1"/>
  <c r="E152" i="16"/>
  <c r="F152" i="16" s="1"/>
  <c r="E151" i="16"/>
  <c r="F151" i="16" s="1"/>
  <c r="E150" i="16"/>
  <c r="F150" i="16" s="1"/>
  <c r="E149" i="16"/>
  <c r="F149" i="16" s="1"/>
  <c r="E148" i="16"/>
  <c r="F148" i="16" s="1"/>
  <c r="E147" i="16"/>
  <c r="F147" i="16" s="1"/>
  <c r="E146" i="16"/>
  <c r="F146" i="16" s="1"/>
  <c r="E145" i="16"/>
  <c r="F145" i="16" s="1"/>
  <c r="E144" i="16"/>
  <c r="F144" i="16" s="1"/>
  <c r="E143" i="16"/>
  <c r="F143" i="16" s="1"/>
  <c r="E142" i="16"/>
  <c r="F142" i="16" s="1"/>
  <c r="E141" i="16"/>
  <c r="F141" i="16" s="1"/>
  <c r="E140" i="16"/>
  <c r="F140" i="16" s="1"/>
  <c r="E139" i="16"/>
  <c r="F139" i="16" s="1"/>
  <c r="E138" i="16"/>
  <c r="F138" i="16" s="1"/>
  <c r="E137" i="16"/>
  <c r="F137" i="16" s="1"/>
  <c r="E136" i="16"/>
  <c r="F136" i="16" s="1"/>
  <c r="E135" i="16"/>
  <c r="F135" i="16" s="1"/>
  <c r="E134" i="16"/>
  <c r="F134" i="16" s="1"/>
  <c r="E133" i="16"/>
  <c r="F133" i="16" s="1"/>
  <c r="E132" i="16"/>
  <c r="F132" i="16" s="1"/>
  <c r="E131" i="16"/>
  <c r="F131" i="16" s="1"/>
  <c r="E130" i="16"/>
  <c r="F130" i="16" s="1"/>
  <c r="E129" i="16"/>
  <c r="F129" i="16" s="1"/>
  <c r="E128" i="16"/>
  <c r="F128" i="16" s="1"/>
  <c r="E127" i="16"/>
  <c r="F127" i="16" s="1"/>
  <c r="E126" i="16"/>
  <c r="F126" i="16" s="1"/>
  <c r="E125" i="16"/>
  <c r="F125" i="16" s="1"/>
  <c r="E124" i="16"/>
  <c r="F124" i="16" s="1"/>
  <c r="E123" i="16"/>
  <c r="F123" i="16" s="1"/>
  <c r="E122" i="16"/>
  <c r="F122" i="16" s="1"/>
  <c r="E121" i="16"/>
  <c r="F121" i="16" s="1"/>
  <c r="E120" i="16"/>
  <c r="F120" i="16" s="1"/>
  <c r="E119" i="16"/>
  <c r="F119" i="16" s="1"/>
  <c r="E118" i="16"/>
  <c r="F118" i="16" s="1"/>
  <c r="E117" i="16"/>
  <c r="F117" i="16" s="1"/>
  <c r="E116" i="16"/>
  <c r="F116" i="16" s="1"/>
  <c r="E115" i="16"/>
  <c r="F115" i="16" s="1"/>
  <c r="E114" i="16"/>
  <c r="F114" i="16" s="1"/>
  <c r="E113" i="16"/>
  <c r="F113" i="16" s="1"/>
  <c r="E112" i="16"/>
  <c r="F112" i="16" s="1"/>
  <c r="E111" i="16"/>
  <c r="F111" i="16" s="1"/>
  <c r="E110" i="16"/>
  <c r="F110" i="16" s="1"/>
  <c r="E109" i="16"/>
  <c r="F109" i="16" s="1"/>
  <c r="E108" i="16"/>
  <c r="F108" i="16" s="1"/>
  <c r="E107" i="16"/>
  <c r="F107" i="16" s="1"/>
  <c r="E106" i="16"/>
  <c r="F106" i="16" s="1"/>
  <c r="E105" i="16"/>
  <c r="F105" i="16" s="1"/>
  <c r="E104" i="16"/>
  <c r="F104" i="16" s="1"/>
  <c r="E103" i="16"/>
  <c r="F103" i="16" s="1"/>
  <c r="E102" i="16"/>
  <c r="F102" i="16" s="1"/>
  <c r="E101" i="16"/>
  <c r="F101" i="16" s="1"/>
  <c r="E100" i="16"/>
  <c r="F100" i="16" s="1"/>
  <c r="E99" i="16"/>
  <c r="F99" i="16" s="1"/>
  <c r="E98" i="16"/>
  <c r="F98" i="16" s="1"/>
  <c r="E97" i="16"/>
  <c r="F97" i="16" s="1"/>
  <c r="E96" i="16"/>
  <c r="F96" i="16" s="1"/>
  <c r="E95" i="16"/>
  <c r="F95" i="16" s="1"/>
  <c r="E94" i="16"/>
  <c r="F94" i="16" s="1"/>
  <c r="E93" i="16"/>
  <c r="F93" i="16" s="1"/>
  <c r="E92" i="16"/>
  <c r="F92" i="16" s="1"/>
  <c r="E91" i="16"/>
  <c r="F91" i="16" s="1"/>
  <c r="E90" i="16"/>
  <c r="F90" i="16" s="1"/>
  <c r="E89" i="16"/>
  <c r="F89" i="16" s="1"/>
  <c r="E88" i="16"/>
  <c r="F88" i="16" s="1"/>
  <c r="E87" i="16"/>
  <c r="F87" i="16" s="1"/>
  <c r="E86" i="16"/>
  <c r="F86" i="16" s="1"/>
  <c r="E85" i="16"/>
  <c r="F85" i="16" s="1"/>
  <c r="E84" i="16"/>
  <c r="F84" i="16" s="1"/>
  <c r="E83" i="16"/>
  <c r="F83" i="16" s="1"/>
  <c r="E82" i="16"/>
  <c r="F82" i="16" s="1"/>
  <c r="E81" i="16"/>
  <c r="F81" i="16" s="1"/>
  <c r="E80" i="16"/>
  <c r="F80" i="16" s="1"/>
  <c r="E79" i="16"/>
  <c r="F79" i="16" s="1"/>
  <c r="E78" i="16"/>
  <c r="F78" i="16" s="1"/>
  <c r="E77" i="16"/>
  <c r="F77" i="16" s="1"/>
  <c r="E76" i="16"/>
  <c r="F76" i="16" s="1"/>
  <c r="E75" i="16"/>
  <c r="F75" i="16" s="1"/>
  <c r="E74" i="16"/>
  <c r="F74" i="16" s="1"/>
  <c r="E73" i="16"/>
  <c r="F73" i="16" s="1"/>
  <c r="E72" i="16"/>
  <c r="F72" i="16" s="1"/>
  <c r="E71" i="16"/>
  <c r="F71" i="16" s="1"/>
  <c r="E70" i="16"/>
  <c r="F70" i="16" s="1"/>
  <c r="E69" i="16"/>
  <c r="F69" i="16" s="1"/>
  <c r="E68" i="16"/>
  <c r="F68" i="16" s="1"/>
  <c r="E67" i="16"/>
  <c r="F67" i="16" s="1"/>
  <c r="E66" i="16"/>
  <c r="F66" i="16" s="1"/>
  <c r="E65" i="16"/>
  <c r="F65" i="16" s="1"/>
  <c r="E64" i="16"/>
  <c r="F64" i="16" s="1"/>
  <c r="E63" i="16"/>
  <c r="F63" i="16" s="1"/>
  <c r="E62" i="16"/>
  <c r="F62" i="16" s="1"/>
  <c r="E61" i="16"/>
  <c r="F61" i="16" s="1"/>
  <c r="E60" i="16"/>
  <c r="F60" i="16" s="1"/>
  <c r="E59" i="16"/>
  <c r="F59" i="16" s="1"/>
  <c r="E58" i="16"/>
  <c r="F58" i="16" s="1"/>
  <c r="E57" i="16"/>
  <c r="F57" i="16" s="1"/>
  <c r="E56" i="16"/>
  <c r="F56" i="16" s="1"/>
  <c r="E55" i="16"/>
  <c r="F55" i="16" s="1"/>
  <c r="E54" i="16"/>
  <c r="F54" i="16" s="1"/>
  <c r="E53" i="16"/>
  <c r="F53" i="16" s="1"/>
  <c r="E52" i="16"/>
  <c r="F52" i="16" s="1"/>
  <c r="E51" i="16"/>
  <c r="F51" i="16" s="1"/>
  <c r="E50" i="16"/>
  <c r="F50" i="16" s="1"/>
  <c r="E49" i="16"/>
  <c r="F49" i="16" s="1"/>
  <c r="E48" i="16"/>
  <c r="F48" i="16" s="1"/>
  <c r="E47" i="16"/>
  <c r="F47" i="16" s="1"/>
  <c r="E46" i="16"/>
  <c r="F46" i="16" s="1"/>
  <c r="E45" i="16"/>
  <c r="F45" i="16" s="1"/>
  <c r="E44" i="16"/>
  <c r="F44" i="16" s="1"/>
  <c r="E43" i="16"/>
  <c r="F43" i="16" s="1"/>
  <c r="E42" i="16"/>
  <c r="F42" i="16" s="1"/>
  <c r="E41" i="16"/>
  <c r="F41" i="16" s="1"/>
  <c r="E40" i="16"/>
  <c r="F40" i="16" s="1"/>
  <c r="E39" i="16"/>
  <c r="F39" i="16" s="1"/>
  <c r="E38" i="16"/>
  <c r="F38" i="16" s="1"/>
  <c r="E37" i="16"/>
  <c r="F37" i="16" s="1"/>
  <c r="E36" i="16"/>
  <c r="F36" i="16" s="1"/>
  <c r="E35" i="16"/>
  <c r="F35" i="16" s="1"/>
  <c r="E34" i="16"/>
  <c r="F34" i="16" s="1"/>
  <c r="E33" i="16"/>
  <c r="F33" i="16" s="1"/>
  <c r="E32" i="16"/>
  <c r="F32" i="16" s="1"/>
  <c r="E31" i="16"/>
  <c r="F31" i="16" s="1"/>
  <c r="E30" i="16"/>
  <c r="F30" i="16" s="1"/>
  <c r="E29" i="16"/>
  <c r="F29" i="16" s="1"/>
  <c r="E28" i="16"/>
  <c r="F28" i="16" s="1"/>
  <c r="E27" i="16"/>
  <c r="F27" i="16" s="1"/>
  <c r="E26" i="16"/>
  <c r="F26" i="16" s="1"/>
  <c r="E25" i="16"/>
  <c r="F25" i="16" s="1"/>
  <c r="E24" i="16"/>
  <c r="F24" i="16" s="1"/>
  <c r="E23" i="16"/>
  <c r="F23" i="16" s="1"/>
  <c r="E22" i="16"/>
  <c r="F22" i="16" s="1"/>
  <c r="E21" i="16"/>
  <c r="F21" i="16" s="1"/>
  <c r="E20" i="16"/>
  <c r="F20" i="16" s="1"/>
  <c r="E19" i="16"/>
  <c r="F19" i="16" s="1"/>
  <c r="E18" i="16"/>
  <c r="F18" i="16" s="1"/>
  <c r="E17" i="16"/>
  <c r="F17" i="16" s="1"/>
  <c r="E16" i="16"/>
  <c r="F16" i="16" s="1"/>
  <c r="E15" i="16"/>
  <c r="F15" i="16" s="1"/>
  <c r="E14" i="16"/>
  <c r="F14" i="16" s="1"/>
  <c r="E13" i="16"/>
  <c r="F13" i="16" s="1"/>
  <c r="E12" i="16"/>
  <c r="F12" i="16" s="1"/>
  <c r="E11" i="16"/>
  <c r="F11" i="16" s="1"/>
  <c r="E10" i="16"/>
  <c r="F10" i="16" s="1"/>
  <c r="E9" i="16"/>
  <c r="F9" i="16" s="1"/>
  <c r="E8" i="16"/>
  <c r="F8" i="16" s="1"/>
  <c r="E7" i="16"/>
  <c r="F7" i="16" s="1"/>
  <c r="E6" i="16"/>
  <c r="F6" i="16" s="1"/>
  <c r="E5" i="16"/>
  <c r="F5" i="16" s="1"/>
  <c r="E4" i="16"/>
  <c r="F4" i="16" s="1"/>
  <c r="E3" i="16"/>
  <c r="F3" i="16" s="1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F4138" i="15" s="1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F4394" i="15" s="1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F4633" i="15" s="1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F4889" i="15" s="1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F5145" i="15" s="1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F5401" i="15" s="1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F5657" i="15" s="1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F5716" i="15" s="1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F5744" i="15" s="1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F5760" i="15" s="1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F5776" i="15" s="1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F5792" i="15" s="1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F5808" i="15" s="1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F5824" i="15" s="1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F5840" i="15" s="1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F5856" i="15" s="1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F5872" i="15" s="1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F5888" i="15" s="1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F5904" i="15" s="1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F5920" i="15" s="1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F5936" i="15" s="1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F5952" i="15" s="1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F5968" i="15" s="1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F5984" i="15" s="1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F6000" i="15" s="1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F6016" i="15" s="1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F6032" i="15" s="1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F6048" i="15" s="1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F6064" i="15" s="1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F6080" i="15" s="1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F6096" i="15" s="1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F6112" i="15" s="1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F6128" i="15" s="1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F6144" i="15" s="1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F6160" i="15" s="1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F6176" i="15" s="1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F6192" i="15" s="1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F6208" i="15" s="1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F6224" i="15" s="1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F6240" i="15" s="1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F6256" i="15" s="1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F6272" i="15" s="1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F6288" i="15" s="1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F6320" i="15" s="1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F6336" i="15" s="1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F6352" i="15" s="1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F6384" i="15" s="1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F6400" i="15" s="1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F6416" i="15" s="1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F6448" i="15" s="1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F6464" i="15" s="1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F6480" i="15" s="1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F6512" i="15" s="1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F6528" i="15" s="1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F6544" i="15" s="1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F6576" i="15" s="1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F6592" i="15" s="1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F6608" i="15" s="1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F6624" i="15" s="1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F6640" i="15" s="1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F6656" i="15" s="1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F6672" i="15" s="1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F6688" i="15" s="1"/>
  <c r="E6689" i="15"/>
  <c r="E6690" i="15"/>
  <c r="E6691" i="15"/>
  <c r="E6692" i="15"/>
  <c r="E6693" i="15"/>
  <c r="E6694" i="15"/>
  <c r="E6695" i="15"/>
  <c r="E6696" i="15"/>
  <c r="F6696" i="15" s="1"/>
  <c r="E6697" i="15"/>
  <c r="E6698" i="15"/>
  <c r="E6699" i="15"/>
  <c r="E6700" i="15"/>
  <c r="E6701" i="15"/>
  <c r="E6702" i="15"/>
  <c r="E6703" i="15"/>
  <c r="E6704" i="15"/>
  <c r="F6704" i="15" s="1"/>
  <c r="E6705" i="15"/>
  <c r="E6706" i="15"/>
  <c r="E6707" i="15"/>
  <c r="E6708" i="15"/>
  <c r="E6709" i="15"/>
  <c r="E6710" i="15"/>
  <c r="E6711" i="15"/>
  <c r="E6712" i="15"/>
  <c r="F6712" i="15" s="1"/>
  <c r="E6713" i="15"/>
  <c r="E6714" i="15"/>
  <c r="E6715" i="15"/>
  <c r="E6716" i="15"/>
  <c r="E6717" i="15"/>
  <c r="E6718" i="15"/>
  <c r="E6719" i="15"/>
  <c r="E6720" i="15"/>
  <c r="F6720" i="15" s="1"/>
  <c r="E6721" i="15"/>
  <c r="E6722" i="15"/>
  <c r="E6723" i="15"/>
  <c r="E6724" i="15"/>
  <c r="E6725" i="15"/>
  <c r="E6726" i="15"/>
  <c r="E6727" i="15"/>
  <c r="E6728" i="15"/>
  <c r="F6728" i="15" s="1"/>
  <c r="E6729" i="15"/>
  <c r="E6730" i="15"/>
  <c r="E6731" i="15"/>
  <c r="E6732" i="15"/>
  <c r="E6733" i="15"/>
  <c r="E6734" i="15"/>
  <c r="E6735" i="15"/>
  <c r="E6736" i="15"/>
  <c r="F6736" i="15" s="1"/>
  <c r="E6737" i="15"/>
  <c r="E6738" i="15"/>
  <c r="E6739" i="15"/>
  <c r="E6740" i="15"/>
  <c r="E6741" i="15"/>
  <c r="E6742" i="15"/>
  <c r="E6743" i="15"/>
  <c r="E6744" i="15"/>
  <c r="F6744" i="15" s="1"/>
  <c r="E6745" i="15"/>
  <c r="E6746" i="15"/>
  <c r="E6747" i="15"/>
  <c r="E6748" i="15"/>
  <c r="E6749" i="15"/>
  <c r="E6750" i="15"/>
  <c r="E6751" i="15"/>
  <c r="E6752" i="15"/>
  <c r="F6752" i="15" s="1"/>
  <c r="E6753" i="15"/>
  <c r="E6754" i="15"/>
  <c r="E6755" i="15"/>
  <c r="E6756" i="15"/>
  <c r="E6757" i="15"/>
  <c r="E6758" i="15"/>
  <c r="F6758" i="15" s="1"/>
  <c r="E6759" i="15"/>
  <c r="E6760" i="15"/>
  <c r="E6761" i="15"/>
  <c r="E6762" i="15"/>
  <c r="F6762" i="15" s="1"/>
  <c r="E6763" i="15"/>
  <c r="E6764" i="15"/>
  <c r="E6765" i="15"/>
  <c r="E6766" i="15"/>
  <c r="F6766" i="15" s="1"/>
  <c r="E6767" i="15"/>
  <c r="E6768" i="15"/>
  <c r="E6769" i="15"/>
  <c r="E6770" i="15"/>
  <c r="F6770" i="15" s="1"/>
  <c r="E6771" i="15"/>
  <c r="E6772" i="15"/>
  <c r="E6773" i="15"/>
  <c r="E6774" i="15"/>
  <c r="F6774" i="15" s="1"/>
  <c r="E6775" i="15"/>
  <c r="E6776" i="15"/>
  <c r="E6777" i="15"/>
  <c r="E6778" i="15"/>
  <c r="F6778" i="15" s="1"/>
  <c r="E6779" i="15"/>
  <c r="E6780" i="15"/>
  <c r="E6781" i="15"/>
  <c r="E6782" i="15"/>
  <c r="F6782" i="15" s="1"/>
  <c r="E6783" i="15"/>
  <c r="E6784" i="15"/>
  <c r="E6785" i="15"/>
  <c r="E6786" i="15"/>
  <c r="F6786" i="15" s="1"/>
  <c r="E6787" i="15"/>
  <c r="E6788" i="15"/>
  <c r="E6789" i="15"/>
  <c r="E6790" i="15"/>
  <c r="F6790" i="15" s="1"/>
  <c r="E6791" i="15"/>
  <c r="E6792" i="15"/>
  <c r="E6793" i="15"/>
  <c r="E6794" i="15"/>
  <c r="F6794" i="15" s="1"/>
  <c r="E6795" i="15"/>
  <c r="E6796" i="15"/>
  <c r="E6797" i="15"/>
  <c r="E6798" i="15"/>
  <c r="F6798" i="15" s="1"/>
  <c r="E6799" i="15"/>
  <c r="E6800" i="15"/>
  <c r="E6801" i="15"/>
  <c r="E6802" i="15"/>
  <c r="F6802" i="15" s="1"/>
  <c r="E6803" i="15"/>
  <c r="E6804" i="15"/>
  <c r="E6805" i="15"/>
  <c r="E6806" i="15"/>
  <c r="F6806" i="15" s="1"/>
  <c r="E6807" i="15"/>
  <c r="E6808" i="15"/>
  <c r="E6809" i="15"/>
  <c r="E6810" i="15"/>
  <c r="F6810" i="15" s="1"/>
  <c r="E6811" i="15"/>
  <c r="E6812" i="15"/>
  <c r="E6813" i="15"/>
  <c r="E6814" i="15"/>
  <c r="F6814" i="15" s="1"/>
  <c r="E6815" i="15"/>
  <c r="E6816" i="15"/>
  <c r="E6817" i="15"/>
  <c r="E6818" i="15"/>
  <c r="F6818" i="15" s="1"/>
  <c r="E6819" i="15"/>
  <c r="E6820" i="15"/>
  <c r="E6821" i="15"/>
  <c r="E6822" i="15"/>
  <c r="F6822" i="15" s="1"/>
  <c r="E6823" i="15"/>
  <c r="E6824" i="15"/>
  <c r="E6825" i="15"/>
  <c r="E6826" i="15"/>
  <c r="F6826" i="15" s="1"/>
  <c r="E6827" i="15"/>
  <c r="E6828" i="15"/>
  <c r="E6829" i="15"/>
  <c r="E6830" i="15"/>
  <c r="F6830" i="15" s="1"/>
  <c r="E6831" i="15"/>
  <c r="E6832" i="15"/>
  <c r="E6833" i="15"/>
  <c r="E6834" i="15"/>
  <c r="F6834" i="15" s="1"/>
  <c r="E6835" i="15"/>
  <c r="E6836" i="15"/>
  <c r="E6837" i="15"/>
  <c r="E6838" i="15"/>
  <c r="F6838" i="15" s="1"/>
  <c r="E6839" i="15"/>
  <c r="E6840" i="15"/>
  <c r="E6841" i="15"/>
  <c r="E6842" i="15"/>
  <c r="F6842" i="15" s="1"/>
  <c r="E6843" i="15"/>
  <c r="E6844" i="15"/>
  <c r="E6845" i="15"/>
  <c r="E6846" i="15"/>
  <c r="F6846" i="15" s="1"/>
  <c r="E6847" i="15"/>
  <c r="E6848" i="15"/>
  <c r="E6849" i="15"/>
  <c r="E6850" i="15"/>
  <c r="F6850" i="15" s="1"/>
  <c r="E6851" i="15"/>
  <c r="E6852" i="15"/>
  <c r="E6853" i="15"/>
  <c r="E6854" i="15"/>
  <c r="F6854" i="15" s="1"/>
  <c r="E6855" i="15"/>
  <c r="E6856" i="15"/>
  <c r="E6857" i="15"/>
  <c r="E6858" i="15"/>
  <c r="F6858" i="15" s="1"/>
  <c r="E6859" i="15"/>
  <c r="E6860" i="15"/>
  <c r="E6861" i="15"/>
  <c r="E6862" i="15"/>
  <c r="F6862" i="15" s="1"/>
  <c r="E6863" i="15"/>
  <c r="E6864" i="15"/>
  <c r="E6865" i="15"/>
  <c r="E6866" i="15"/>
  <c r="F6866" i="15" s="1"/>
  <c r="E6867" i="15"/>
  <c r="E6868" i="15"/>
  <c r="E6869" i="15"/>
  <c r="E6870" i="15"/>
  <c r="F6870" i="15" s="1"/>
  <c r="E6871" i="15"/>
  <c r="E6872" i="15"/>
  <c r="E6873" i="15"/>
  <c r="E6874" i="15"/>
  <c r="F6874" i="15" s="1"/>
  <c r="E6875" i="15"/>
  <c r="E6876" i="15"/>
  <c r="E6877" i="15"/>
  <c r="E6878" i="15"/>
  <c r="F6878" i="15" s="1"/>
  <c r="E6879" i="15"/>
  <c r="E6880" i="15"/>
  <c r="E6881" i="15"/>
  <c r="E6882" i="15"/>
  <c r="F6882" i="15" s="1"/>
  <c r="E6883" i="15"/>
  <c r="E6884" i="15"/>
  <c r="E6885" i="15"/>
  <c r="E6886" i="15"/>
  <c r="F6886" i="15" s="1"/>
  <c r="E6887" i="15"/>
  <c r="E6888" i="15"/>
  <c r="E6889" i="15"/>
  <c r="E6890" i="15"/>
  <c r="F6890" i="15" s="1"/>
  <c r="E6891" i="15"/>
  <c r="E6892" i="15"/>
  <c r="E6893" i="15"/>
  <c r="E6894" i="15"/>
  <c r="F6894" i="15" s="1"/>
  <c r="E6895" i="15"/>
  <c r="E6896" i="15"/>
  <c r="E6897" i="15"/>
  <c r="E6898" i="15"/>
  <c r="F6898" i="15" s="1"/>
  <c r="E6899" i="15"/>
  <c r="E6900" i="15"/>
  <c r="E6901" i="15"/>
  <c r="E6902" i="15"/>
  <c r="F6902" i="15" s="1"/>
  <c r="E6903" i="15"/>
  <c r="E6904" i="15"/>
  <c r="E6905" i="15"/>
  <c r="E6906" i="15"/>
  <c r="F6906" i="15" s="1"/>
  <c r="E6907" i="15"/>
  <c r="E6908" i="15"/>
  <c r="E6909" i="15"/>
  <c r="E6910" i="15"/>
  <c r="F6910" i="15" s="1"/>
  <c r="E6911" i="15"/>
  <c r="E6912" i="15"/>
  <c r="E6913" i="15"/>
  <c r="E6914" i="15"/>
  <c r="F6914" i="15" s="1"/>
  <c r="E6915" i="15"/>
  <c r="E6916" i="15"/>
  <c r="E6917" i="15"/>
  <c r="E6918" i="15"/>
  <c r="F6918" i="15" s="1"/>
  <c r="E6919" i="15"/>
  <c r="E6920" i="15"/>
  <c r="E6921" i="15"/>
  <c r="E6922" i="15"/>
  <c r="F6922" i="15" s="1"/>
  <c r="E6923" i="15"/>
  <c r="E6924" i="15"/>
  <c r="E6925" i="15"/>
  <c r="E6926" i="15"/>
  <c r="F6926" i="15" s="1"/>
  <c r="E6927" i="15"/>
  <c r="E6928" i="15"/>
  <c r="E6929" i="15"/>
  <c r="E6930" i="15"/>
  <c r="F6930" i="15" s="1"/>
  <c r="E6931" i="15"/>
  <c r="E6932" i="15"/>
  <c r="E6933" i="15"/>
  <c r="E6934" i="15"/>
  <c r="F6934" i="15" s="1"/>
  <c r="E6935" i="15"/>
  <c r="E6936" i="15"/>
  <c r="E6937" i="15"/>
  <c r="E6938" i="15"/>
  <c r="F6938" i="15" s="1"/>
  <c r="E6939" i="15"/>
  <c r="E6940" i="15"/>
  <c r="E6941" i="15"/>
  <c r="E6942" i="15"/>
  <c r="F6942" i="15" s="1"/>
  <c r="E6943" i="15"/>
  <c r="E6944" i="15"/>
  <c r="E6945" i="15"/>
  <c r="E6946" i="15"/>
  <c r="F6946" i="15" s="1"/>
  <c r="E6947" i="15"/>
  <c r="E6948" i="15"/>
  <c r="E6949" i="15"/>
  <c r="E6950" i="15"/>
  <c r="F6950" i="15" s="1"/>
  <c r="E6951" i="15"/>
  <c r="E6952" i="15"/>
  <c r="E6953" i="15"/>
  <c r="E6954" i="15"/>
  <c r="F6954" i="15" s="1"/>
  <c r="E6955" i="15"/>
  <c r="E6956" i="15"/>
  <c r="E6957" i="15"/>
  <c r="E6958" i="15"/>
  <c r="F6958" i="15" s="1"/>
  <c r="E6959" i="15"/>
  <c r="E6960" i="15"/>
  <c r="E6961" i="15"/>
  <c r="E6962" i="15"/>
  <c r="F6962" i="15" s="1"/>
  <c r="E6963" i="15"/>
  <c r="E6964" i="15"/>
  <c r="E6965" i="15"/>
  <c r="E6966" i="15"/>
  <c r="F6966" i="15" s="1"/>
  <c r="E6967" i="15"/>
  <c r="E6968" i="15"/>
  <c r="E6969" i="15"/>
  <c r="E6970" i="15"/>
  <c r="F6970" i="15" s="1"/>
  <c r="E6971" i="15"/>
  <c r="E6972" i="15"/>
  <c r="E6973" i="15"/>
  <c r="E6974" i="15"/>
  <c r="F6974" i="15" s="1"/>
  <c r="E6975" i="15"/>
  <c r="E6976" i="15"/>
  <c r="E6977" i="15"/>
  <c r="E6978" i="15"/>
  <c r="F6978" i="15" s="1"/>
  <c r="E6979" i="15"/>
  <c r="E6980" i="15"/>
  <c r="E6981" i="15"/>
  <c r="E6982" i="15"/>
  <c r="F6982" i="15" s="1"/>
  <c r="E6983" i="15"/>
  <c r="E6984" i="15"/>
  <c r="E6985" i="15"/>
  <c r="E6986" i="15"/>
  <c r="F6986" i="15" s="1"/>
  <c r="E6987" i="15"/>
  <c r="E6988" i="15"/>
  <c r="E6989" i="15"/>
  <c r="E6990" i="15"/>
  <c r="F6990" i="15" s="1"/>
  <c r="E6991" i="15"/>
  <c r="E6992" i="15"/>
  <c r="E6993" i="15"/>
  <c r="E6994" i="15"/>
  <c r="F6994" i="15" s="1"/>
  <c r="E6995" i="15"/>
  <c r="E6996" i="15"/>
  <c r="E6997" i="15"/>
  <c r="E6998" i="15"/>
  <c r="F6998" i="15" s="1"/>
  <c r="E6999" i="15"/>
  <c r="E7000" i="15"/>
  <c r="E7001" i="15"/>
  <c r="E7002" i="15"/>
  <c r="F7002" i="15" s="1"/>
  <c r="E7003" i="15"/>
  <c r="E7004" i="15"/>
  <c r="E7005" i="15"/>
  <c r="E7006" i="15"/>
  <c r="F7006" i="15" s="1"/>
  <c r="E7007" i="15"/>
  <c r="E7008" i="15"/>
  <c r="E7009" i="15"/>
  <c r="E7010" i="15"/>
  <c r="F7010" i="15" s="1"/>
  <c r="E7011" i="15"/>
  <c r="E7012" i="15"/>
  <c r="E7013" i="15"/>
  <c r="E7014" i="15"/>
  <c r="F7014" i="15" s="1"/>
  <c r="E7015" i="15"/>
  <c r="E7016" i="15"/>
  <c r="E7017" i="15"/>
  <c r="E7018" i="15"/>
  <c r="F7018" i="15" s="1"/>
  <c r="E7019" i="15"/>
  <c r="E7020" i="15"/>
  <c r="E7021" i="15"/>
  <c r="E7022" i="15"/>
  <c r="F7022" i="15" s="1"/>
  <c r="E7023" i="15"/>
  <c r="E7024" i="15"/>
  <c r="E7025" i="15"/>
  <c r="E7026" i="15"/>
  <c r="F7026" i="15" s="1"/>
  <c r="E7027" i="15"/>
  <c r="E7028" i="15"/>
  <c r="E7029" i="15"/>
  <c r="E7030" i="15"/>
  <c r="F7030" i="15" s="1"/>
  <c r="E7031" i="15"/>
  <c r="E7032" i="15"/>
  <c r="E7033" i="15"/>
  <c r="E7034" i="15"/>
  <c r="F7034" i="15" s="1"/>
  <c r="E7035" i="15"/>
  <c r="E7036" i="15"/>
  <c r="E7037" i="15"/>
  <c r="E7038" i="15"/>
  <c r="F7038" i="15" s="1"/>
  <c r="E7039" i="15"/>
  <c r="E7040" i="15"/>
  <c r="E7041" i="15"/>
  <c r="E7042" i="15"/>
  <c r="F7042" i="15" s="1"/>
  <c r="E7043" i="15"/>
  <c r="E7044" i="15"/>
  <c r="E7045" i="15"/>
  <c r="E7046" i="15"/>
  <c r="F7046" i="15" s="1"/>
  <c r="E7047" i="15"/>
  <c r="E7048" i="15"/>
  <c r="E7049" i="15"/>
  <c r="E7050" i="15"/>
  <c r="F7050" i="15" s="1"/>
  <c r="E7051" i="15"/>
  <c r="E7052" i="15"/>
  <c r="E7053" i="15"/>
  <c r="E7054" i="15"/>
  <c r="F7054" i="15" s="1"/>
  <c r="E7055" i="15"/>
  <c r="E7056" i="15"/>
  <c r="E7057" i="15"/>
  <c r="E7058" i="15"/>
  <c r="F7058" i="15" s="1"/>
  <c r="E7059" i="15"/>
  <c r="E7060" i="15"/>
  <c r="E7061" i="15"/>
  <c r="E7062" i="15"/>
  <c r="F7062" i="15" s="1"/>
  <c r="E7063" i="15"/>
  <c r="E7064" i="15"/>
  <c r="E7065" i="15"/>
  <c r="E7066" i="15"/>
  <c r="F7066" i="15" s="1"/>
  <c r="E7067" i="15"/>
  <c r="E7068" i="15"/>
  <c r="E7069" i="15"/>
  <c r="E7070" i="15"/>
  <c r="F7070" i="15" s="1"/>
  <c r="E7071" i="15"/>
  <c r="E7072" i="15"/>
  <c r="E7073" i="15"/>
  <c r="E7074" i="15"/>
  <c r="F7074" i="15" s="1"/>
  <c r="E7075" i="15"/>
  <c r="E7076" i="15"/>
  <c r="E7077" i="15"/>
  <c r="E7078" i="15"/>
  <c r="F7078" i="15" s="1"/>
  <c r="E7079" i="15"/>
  <c r="E7080" i="15"/>
  <c r="E7081" i="15"/>
  <c r="E7082" i="15"/>
  <c r="F7082" i="15" s="1"/>
  <c r="E7083" i="15"/>
  <c r="E7084" i="15"/>
  <c r="E7085" i="15"/>
  <c r="E7086" i="15"/>
  <c r="F7086" i="15" s="1"/>
  <c r="E7087" i="15"/>
  <c r="E7088" i="15"/>
  <c r="E7089" i="15"/>
  <c r="E7090" i="15"/>
  <c r="F7090" i="15" s="1"/>
  <c r="E7091" i="15"/>
  <c r="E7092" i="15"/>
  <c r="E7093" i="15"/>
  <c r="E7094" i="15"/>
  <c r="F7094" i="15" s="1"/>
  <c r="E7095" i="15"/>
  <c r="E7096" i="15"/>
  <c r="E7097" i="15"/>
  <c r="E7098" i="15"/>
  <c r="F7098" i="15" s="1"/>
  <c r="E7099" i="15"/>
  <c r="E7100" i="15"/>
  <c r="E7101" i="15"/>
  <c r="E7102" i="15"/>
  <c r="F7102" i="15" s="1"/>
  <c r="E7103" i="15"/>
  <c r="E7104" i="15"/>
  <c r="E7105" i="15"/>
  <c r="E7106" i="15"/>
  <c r="F7106" i="15" s="1"/>
  <c r="E7107" i="15"/>
  <c r="E7108" i="15"/>
  <c r="E7109" i="15"/>
  <c r="E7110" i="15"/>
  <c r="F7110" i="15" s="1"/>
  <c r="E7111" i="15"/>
  <c r="E7112" i="15"/>
  <c r="E7113" i="15"/>
  <c r="E7114" i="15"/>
  <c r="F7114" i="15" s="1"/>
  <c r="E7115" i="15"/>
  <c r="E7116" i="15"/>
  <c r="E7117" i="15"/>
  <c r="E7118" i="15"/>
  <c r="F7118" i="15" s="1"/>
  <c r="E7119" i="15"/>
  <c r="E7120" i="15"/>
  <c r="E7121" i="15"/>
  <c r="E7122" i="15"/>
  <c r="F7122" i="15" s="1"/>
  <c r="E7123" i="15"/>
  <c r="E7124" i="15"/>
  <c r="E7125" i="15"/>
  <c r="E7126" i="15"/>
  <c r="F7126" i="15" s="1"/>
  <c r="E7127" i="15"/>
  <c r="E7128" i="15"/>
  <c r="E7129" i="15"/>
  <c r="E7130" i="15"/>
  <c r="F7130" i="15" s="1"/>
  <c r="E7131" i="15"/>
  <c r="E7132" i="15"/>
  <c r="E7133" i="15"/>
  <c r="E7134" i="15"/>
  <c r="F7134" i="15" s="1"/>
  <c r="E7135" i="15"/>
  <c r="E7136" i="15"/>
  <c r="E7137" i="15"/>
  <c r="E7138" i="15"/>
  <c r="F7138" i="15" s="1"/>
  <c r="E7139" i="15"/>
  <c r="E7140" i="15"/>
  <c r="E7141" i="15"/>
  <c r="E7142" i="15"/>
  <c r="F7142" i="15" s="1"/>
  <c r="E7143" i="15"/>
  <c r="E7144" i="15"/>
  <c r="E7145" i="15"/>
  <c r="E7146" i="15"/>
  <c r="F7146" i="15" s="1"/>
  <c r="E7147" i="15"/>
  <c r="E7148" i="15"/>
  <c r="E7149" i="15"/>
  <c r="E7150" i="15"/>
  <c r="F7150" i="15" s="1"/>
  <c r="E7151" i="15"/>
  <c r="E7152" i="15"/>
  <c r="E7153" i="15"/>
  <c r="E7154" i="15"/>
  <c r="F7154" i="15" s="1"/>
  <c r="E7155" i="15"/>
  <c r="E7156" i="15"/>
  <c r="E7157" i="15"/>
  <c r="E7158" i="15"/>
  <c r="F7158" i="15" s="1"/>
  <c r="E7159" i="15"/>
  <c r="E7160" i="15"/>
  <c r="E7161" i="15"/>
  <c r="E7162" i="15"/>
  <c r="F7162" i="15" s="1"/>
  <c r="E7163" i="15"/>
  <c r="E7164" i="15"/>
  <c r="E7165" i="15"/>
  <c r="E7166" i="15"/>
  <c r="F7166" i="15" s="1"/>
  <c r="E7167" i="15"/>
  <c r="E7168" i="15"/>
  <c r="E7169" i="15"/>
  <c r="E7170" i="15"/>
  <c r="F7170" i="15" s="1"/>
  <c r="E7171" i="15"/>
  <c r="E7172" i="15"/>
  <c r="E7173" i="15"/>
  <c r="E7174" i="15"/>
  <c r="F7174" i="15" s="1"/>
  <c r="E7175" i="15"/>
  <c r="E7176" i="15"/>
  <c r="E7177" i="15"/>
  <c r="E7178" i="15"/>
  <c r="F7178" i="15" s="1"/>
  <c r="E7179" i="15"/>
  <c r="E7180" i="15"/>
  <c r="E7181" i="15"/>
  <c r="E7182" i="15"/>
  <c r="F7182" i="15" s="1"/>
  <c r="E7183" i="15"/>
  <c r="E7184" i="15"/>
  <c r="E7185" i="15"/>
  <c r="E7186" i="15"/>
  <c r="F7186" i="15" s="1"/>
  <c r="E7187" i="15"/>
  <c r="E7188" i="15"/>
  <c r="E7189" i="15"/>
  <c r="E7190" i="15"/>
  <c r="F7190" i="15" s="1"/>
  <c r="E7191" i="15"/>
  <c r="E7192" i="15"/>
  <c r="E7193" i="15"/>
  <c r="E7194" i="15"/>
  <c r="F7194" i="15" s="1"/>
  <c r="E7195" i="15"/>
  <c r="E7196" i="15"/>
  <c r="E7197" i="15"/>
  <c r="E7198" i="15"/>
  <c r="F7198" i="15" s="1"/>
  <c r="E7199" i="15"/>
  <c r="E7200" i="15"/>
  <c r="E7201" i="15"/>
  <c r="E7202" i="15"/>
  <c r="F7202" i="15" s="1"/>
  <c r="E7203" i="15"/>
  <c r="E7204" i="15"/>
  <c r="E7205" i="15"/>
  <c r="E7206" i="15"/>
  <c r="F7206" i="15" s="1"/>
  <c r="E7207" i="15"/>
  <c r="E7208" i="15"/>
  <c r="E7209" i="15"/>
  <c r="E7210" i="15"/>
  <c r="F7210" i="15" s="1"/>
  <c r="E7211" i="15"/>
  <c r="E7212" i="15"/>
  <c r="E7213" i="15"/>
  <c r="E7214" i="15"/>
  <c r="F7214" i="15" s="1"/>
  <c r="E7215" i="15"/>
  <c r="E7216" i="15"/>
  <c r="E7217" i="15"/>
  <c r="E7218" i="15"/>
  <c r="F7218" i="15" s="1"/>
  <c r="E7219" i="15"/>
  <c r="E7220" i="15"/>
  <c r="E7221" i="15"/>
  <c r="E7222" i="15"/>
  <c r="F7222" i="15" s="1"/>
  <c r="E7223" i="15"/>
  <c r="E7224" i="15"/>
  <c r="E7225" i="15"/>
  <c r="E7226" i="15"/>
  <c r="F7226" i="15" s="1"/>
  <c r="E7227" i="15"/>
  <c r="E7228" i="15"/>
  <c r="E7229" i="15"/>
  <c r="E7230" i="15"/>
  <c r="F7230" i="15" s="1"/>
  <c r="E7231" i="15"/>
  <c r="E7232" i="15"/>
  <c r="E7233" i="15"/>
  <c r="E7234" i="15"/>
  <c r="F7234" i="15" s="1"/>
  <c r="E7235" i="15"/>
  <c r="E7236" i="15"/>
  <c r="E7237" i="15"/>
  <c r="E7238" i="15"/>
  <c r="F7238" i="15" s="1"/>
  <c r="E7239" i="15"/>
  <c r="E7240" i="15"/>
  <c r="E7241" i="15"/>
  <c r="E7242" i="15"/>
  <c r="F7242" i="15" s="1"/>
  <c r="E7243" i="15"/>
  <c r="E7244" i="15"/>
  <c r="E7245" i="15"/>
  <c r="E7246" i="15"/>
  <c r="F7246" i="15" s="1"/>
  <c r="E7247" i="15"/>
  <c r="E7248" i="15"/>
  <c r="E7249" i="15"/>
  <c r="E7250" i="15"/>
  <c r="F7250" i="15" s="1"/>
  <c r="E7251" i="15"/>
  <c r="E7252" i="15"/>
  <c r="E7253" i="15"/>
  <c r="E7254" i="15"/>
  <c r="F7254" i="15" s="1"/>
  <c r="E7255" i="15"/>
  <c r="E7256" i="15"/>
  <c r="E7257" i="15"/>
  <c r="E7258" i="15"/>
  <c r="F7258" i="15" s="1"/>
  <c r="E7259" i="15"/>
  <c r="E7260" i="15"/>
  <c r="E7261" i="15"/>
  <c r="E7262" i="15"/>
  <c r="F7262" i="15" s="1"/>
  <c r="E7263" i="15"/>
  <c r="E7264" i="15"/>
  <c r="E7265" i="15"/>
  <c r="E7266" i="15"/>
  <c r="F7266" i="15" s="1"/>
  <c r="E7267" i="15"/>
  <c r="E7268" i="15"/>
  <c r="E7269" i="15"/>
  <c r="E7270" i="15"/>
  <c r="F7270" i="15" s="1"/>
  <c r="E7271" i="15"/>
  <c r="E7272" i="15"/>
  <c r="E7273" i="15"/>
  <c r="E7274" i="15"/>
  <c r="F7274" i="15" s="1"/>
  <c r="E7275" i="15"/>
  <c r="E7276" i="15"/>
  <c r="E7277" i="15"/>
  <c r="E7278" i="15"/>
  <c r="F7278" i="15" s="1"/>
  <c r="E7279" i="15"/>
  <c r="E7280" i="15"/>
  <c r="E7281" i="15"/>
  <c r="E7282" i="15"/>
  <c r="F7282" i="15" s="1"/>
  <c r="E7283" i="15"/>
  <c r="E7284" i="15"/>
  <c r="E7285" i="15"/>
  <c r="E7286" i="15"/>
  <c r="F7286" i="15" s="1"/>
  <c r="E7287" i="15"/>
  <c r="E7288" i="15"/>
  <c r="E7289" i="15"/>
  <c r="E7290" i="15"/>
  <c r="F7290" i="15" s="1"/>
  <c r="E7291" i="15"/>
  <c r="E7292" i="15"/>
  <c r="E7293" i="15"/>
  <c r="E7294" i="15"/>
  <c r="F7294" i="15" s="1"/>
  <c r="E7295" i="15"/>
  <c r="E7296" i="15"/>
  <c r="E7297" i="15"/>
  <c r="E7298" i="15"/>
  <c r="F7298" i="15" s="1"/>
  <c r="E7299" i="15"/>
  <c r="E7300" i="15"/>
  <c r="E7301" i="15"/>
  <c r="E7302" i="15"/>
  <c r="F7302" i="15" s="1"/>
  <c r="E7303" i="15"/>
  <c r="E7304" i="15"/>
  <c r="E7305" i="15"/>
  <c r="E7306" i="15"/>
  <c r="F7306" i="15" s="1"/>
  <c r="E7307" i="15"/>
  <c r="E7308" i="15"/>
  <c r="E7309" i="15"/>
  <c r="E7310" i="15"/>
  <c r="F7310" i="15" s="1"/>
  <c r="E7311" i="15"/>
  <c r="E7312" i="15"/>
  <c r="E7313" i="15"/>
  <c r="E7314" i="15"/>
  <c r="F7314" i="15" s="1"/>
  <c r="E7315" i="15"/>
  <c r="E7316" i="15"/>
  <c r="E7317" i="15"/>
  <c r="E7318" i="15"/>
  <c r="F7318" i="15" s="1"/>
  <c r="E7319" i="15"/>
  <c r="E7320" i="15"/>
  <c r="E7321" i="15"/>
  <c r="E7322" i="15"/>
  <c r="F7322" i="15" s="1"/>
  <c r="E7323" i="15"/>
  <c r="E7324" i="15"/>
  <c r="E7325" i="15"/>
  <c r="E7326" i="15"/>
  <c r="F7326" i="15" s="1"/>
  <c r="E7327" i="15"/>
  <c r="E7328" i="15"/>
  <c r="E7329" i="15"/>
  <c r="E7330" i="15"/>
  <c r="F7330" i="15" s="1"/>
  <c r="E7331" i="15"/>
  <c r="E7332" i="15"/>
  <c r="E7333" i="15"/>
  <c r="E7334" i="15"/>
  <c r="F7334" i="15" s="1"/>
  <c r="E7335" i="15"/>
  <c r="E7336" i="15"/>
  <c r="E7337" i="15"/>
  <c r="E7338" i="15"/>
  <c r="F7338" i="15" s="1"/>
  <c r="E7339" i="15"/>
  <c r="E7340" i="15"/>
  <c r="E7341" i="15"/>
  <c r="E7342" i="15"/>
  <c r="F7342" i="15" s="1"/>
  <c r="E7343" i="15"/>
  <c r="E7344" i="15"/>
  <c r="E7345" i="15"/>
  <c r="E7346" i="15"/>
  <c r="F7346" i="15" s="1"/>
  <c r="E7347" i="15"/>
  <c r="E7348" i="15"/>
  <c r="E7349" i="15"/>
  <c r="E7350" i="15"/>
  <c r="F7350" i="15" s="1"/>
  <c r="E7351" i="15"/>
  <c r="E7352" i="15"/>
  <c r="E7353" i="15"/>
  <c r="E7354" i="15"/>
  <c r="F7354" i="15" s="1"/>
  <c r="E7355" i="15"/>
  <c r="E7356" i="15"/>
  <c r="E7357" i="15"/>
  <c r="E7358" i="15"/>
  <c r="F7358" i="15" s="1"/>
  <c r="E7359" i="15"/>
  <c r="E7360" i="15"/>
  <c r="E7361" i="15"/>
  <c r="E7362" i="15"/>
  <c r="F7362" i="15" s="1"/>
  <c r="E7363" i="15"/>
  <c r="E7364" i="15"/>
  <c r="E7365" i="15"/>
  <c r="E7366" i="15"/>
  <c r="F7366" i="15" s="1"/>
  <c r="E7367" i="15"/>
  <c r="E7368" i="15"/>
  <c r="E7369" i="15"/>
  <c r="E7370" i="15"/>
  <c r="F7370" i="15" s="1"/>
  <c r="E7371" i="15"/>
  <c r="E7372" i="15"/>
  <c r="E7373" i="15"/>
  <c r="E7374" i="15"/>
  <c r="F7374" i="15" s="1"/>
  <c r="E7375" i="15"/>
  <c r="E7376" i="15"/>
  <c r="E7377" i="15"/>
  <c r="E7378" i="15"/>
  <c r="F7378" i="15" s="1"/>
  <c r="E7379" i="15"/>
  <c r="E7380" i="15"/>
  <c r="E7381" i="15"/>
  <c r="E7382" i="15"/>
  <c r="F7382" i="15" s="1"/>
  <c r="E7383" i="15"/>
  <c r="E7384" i="15"/>
  <c r="E7385" i="15"/>
  <c r="E7386" i="15"/>
  <c r="F7386" i="15" s="1"/>
  <c r="E7387" i="15"/>
  <c r="E7388" i="15"/>
  <c r="E7389" i="15"/>
  <c r="E7390" i="15"/>
  <c r="F7390" i="15" s="1"/>
  <c r="E7391" i="15"/>
  <c r="E7392" i="15"/>
  <c r="E7393" i="15"/>
  <c r="E7394" i="15"/>
  <c r="F7394" i="15" s="1"/>
  <c r="E7395" i="15"/>
  <c r="E7396" i="15"/>
  <c r="E7397" i="15"/>
  <c r="E7398" i="15"/>
  <c r="F7398" i="15" s="1"/>
  <c r="E7399" i="15"/>
  <c r="E7400" i="15"/>
  <c r="E7401" i="15"/>
  <c r="E7402" i="15"/>
  <c r="F7402" i="15" s="1"/>
  <c r="E7403" i="15"/>
  <c r="E7404" i="15"/>
  <c r="E7405" i="15"/>
  <c r="E7406" i="15"/>
  <c r="F7406" i="15" s="1"/>
  <c r="E7407" i="15"/>
  <c r="E7408" i="15"/>
  <c r="E7409" i="15"/>
  <c r="E7410" i="15"/>
  <c r="F7410" i="15" s="1"/>
  <c r="E7411" i="15"/>
  <c r="E7412" i="15"/>
  <c r="E7413" i="15"/>
  <c r="E7414" i="15"/>
  <c r="F7414" i="15" s="1"/>
  <c r="E7415" i="15"/>
  <c r="E7416" i="15"/>
  <c r="E7417" i="15"/>
  <c r="E7418" i="15"/>
  <c r="F7418" i="15" s="1"/>
  <c r="E7419" i="15"/>
  <c r="E7420" i="15"/>
  <c r="E7421" i="15"/>
  <c r="E7422" i="15"/>
  <c r="F7422" i="15" s="1"/>
  <c r="E7423" i="15"/>
  <c r="E7424" i="15"/>
  <c r="E7425" i="15"/>
  <c r="E7426" i="15"/>
  <c r="F7426" i="15" s="1"/>
  <c r="E7427" i="15"/>
  <c r="E7428" i="15"/>
  <c r="E7429" i="15"/>
  <c r="E7430" i="15"/>
  <c r="F7430" i="15" s="1"/>
  <c r="E7431" i="15"/>
  <c r="E7432" i="15"/>
  <c r="E7433" i="15"/>
  <c r="E7434" i="15"/>
  <c r="F7434" i="15" s="1"/>
  <c r="E7435" i="15"/>
  <c r="E7436" i="15"/>
  <c r="E7437" i="15"/>
  <c r="E7438" i="15"/>
  <c r="F7438" i="15" s="1"/>
  <c r="E7439" i="15"/>
  <c r="E7440" i="15"/>
  <c r="E7441" i="15"/>
  <c r="E7442" i="15"/>
  <c r="F7442" i="15" s="1"/>
  <c r="E7443" i="15"/>
  <c r="E7444" i="15"/>
  <c r="E7445" i="15"/>
  <c r="E7446" i="15"/>
  <c r="F7446" i="15" s="1"/>
  <c r="E7447" i="15"/>
  <c r="E7448" i="15"/>
  <c r="E7449" i="15"/>
  <c r="E7450" i="15"/>
  <c r="F7450" i="15" s="1"/>
  <c r="E7451" i="15"/>
  <c r="E7452" i="15"/>
  <c r="E7453" i="15"/>
  <c r="E7454" i="15"/>
  <c r="F7454" i="15" s="1"/>
  <c r="E7455" i="15"/>
  <c r="E7456" i="15"/>
  <c r="E7457" i="15"/>
  <c r="E7458" i="15"/>
  <c r="F7458" i="15" s="1"/>
  <c r="E7459" i="15"/>
  <c r="E7460" i="15"/>
  <c r="E7461" i="15"/>
  <c r="E7462" i="15"/>
  <c r="F7462" i="15" s="1"/>
  <c r="E7463" i="15"/>
  <c r="E7464" i="15"/>
  <c r="E7465" i="15"/>
  <c r="E7466" i="15"/>
  <c r="F7466" i="15" s="1"/>
  <c r="E7467" i="15"/>
  <c r="E7468" i="15"/>
  <c r="E7469" i="15"/>
  <c r="E7470" i="15"/>
  <c r="F7470" i="15" s="1"/>
  <c r="E7471" i="15"/>
  <c r="E7472" i="15"/>
  <c r="E7473" i="15"/>
  <c r="E7474" i="15"/>
  <c r="F7474" i="15" s="1"/>
  <c r="E7475" i="15"/>
  <c r="E7476" i="15"/>
  <c r="E7477" i="15"/>
  <c r="E7478" i="15"/>
  <c r="F7478" i="15" s="1"/>
  <c r="E7479" i="15"/>
  <c r="E7480" i="15"/>
  <c r="E7481" i="15"/>
  <c r="E7482" i="15"/>
  <c r="F7482" i="15" s="1"/>
  <c r="E7483" i="15"/>
  <c r="E7484" i="15"/>
  <c r="E7485" i="15"/>
  <c r="E7486" i="15"/>
  <c r="F7486" i="15" s="1"/>
  <c r="E7487" i="15"/>
  <c r="E7488" i="15"/>
  <c r="E7489" i="15"/>
  <c r="E7490" i="15"/>
  <c r="F7490" i="15" s="1"/>
  <c r="E7491" i="15"/>
  <c r="E7492" i="15"/>
  <c r="E7493" i="15"/>
  <c r="E7494" i="15"/>
  <c r="F7494" i="15" s="1"/>
  <c r="E7495" i="15"/>
  <c r="E7496" i="15"/>
  <c r="E7497" i="15"/>
  <c r="E7498" i="15"/>
  <c r="F7498" i="15" s="1"/>
  <c r="E7499" i="15"/>
  <c r="E7500" i="15"/>
  <c r="E7501" i="15"/>
  <c r="E7502" i="15"/>
  <c r="F7502" i="15" s="1"/>
  <c r="E7503" i="15"/>
  <c r="E7504" i="15"/>
  <c r="E7505" i="15"/>
  <c r="E7506" i="15"/>
  <c r="F7506" i="15" s="1"/>
  <c r="E7507" i="15"/>
  <c r="E7508" i="15"/>
  <c r="E7509" i="15"/>
  <c r="E7510" i="15"/>
  <c r="F7510" i="15" s="1"/>
  <c r="E7511" i="15"/>
  <c r="E7512" i="15"/>
  <c r="E7513" i="15"/>
  <c r="E7514" i="15"/>
  <c r="E7515" i="15"/>
  <c r="E7516" i="15"/>
  <c r="E7517" i="15"/>
  <c r="E7518" i="15"/>
  <c r="F7518" i="15" s="1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F7534" i="15" s="1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F7550" i="15" s="1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F7566" i="15" s="1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F7582" i="15" s="1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F7598" i="15" s="1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F7614" i="15" s="1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F7630" i="15" s="1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F7646" i="15" s="1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F7662" i="15" s="1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F7678" i="15" s="1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F7694" i="15" s="1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F7710" i="15" s="1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F7726" i="15" s="1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F7742" i="15" s="1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F7758" i="15" s="1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F7774" i="15" s="1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F7790" i="15" s="1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F7806" i="15" s="1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F7822" i="15" s="1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F7838" i="15" s="1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F7854" i="15" s="1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F7870" i="15" s="1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F7886" i="15" s="1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F7902" i="15" s="1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F7918" i="15" s="1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F7934" i="15" s="1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F7950" i="15" s="1"/>
  <c r="E7951" i="15"/>
  <c r="E7952" i="15"/>
  <c r="E7953" i="15"/>
  <c r="E7954" i="15"/>
  <c r="E7955" i="15"/>
  <c r="E7956" i="15"/>
  <c r="E7957" i="15"/>
  <c r="E7958" i="15"/>
  <c r="E7959" i="15"/>
  <c r="E7960" i="15"/>
  <c r="E7961" i="15"/>
  <c r="E7962" i="15"/>
  <c r="E7963" i="15"/>
  <c r="E7964" i="15"/>
  <c r="E7965" i="15"/>
  <c r="E7966" i="15"/>
  <c r="F7966" i="15" s="1"/>
  <c r="E7967" i="15"/>
  <c r="E7968" i="15"/>
  <c r="E7969" i="15"/>
  <c r="E7970" i="15"/>
  <c r="E7971" i="15"/>
  <c r="E7972" i="15"/>
  <c r="E7973" i="15"/>
  <c r="E7974" i="15"/>
  <c r="E7975" i="15"/>
  <c r="E7976" i="15"/>
  <c r="E7977" i="15"/>
  <c r="E7978" i="15"/>
  <c r="E7979" i="15"/>
  <c r="E7980" i="15"/>
  <c r="E7981" i="15"/>
  <c r="E7982" i="15"/>
  <c r="F7982" i="15" s="1"/>
  <c r="E7983" i="15"/>
  <c r="E7984" i="15"/>
  <c r="E7985" i="15"/>
  <c r="E7986" i="15"/>
  <c r="E7987" i="15"/>
  <c r="E7988" i="15"/>
  <c r="E7989" i="15"/>
  <c r="E7990" i="15"/>
  <c r="E7991" i="15"/>
  <c r="E7992" i="15"/>
  <c r="E7993" i="15"/>
  <c r="E7994" i="15"/>
  <c r="E7995" i="15"/>
  <c r="E7996" i="15"/>
  <c r="E7997" i="15"/>
  <c r="E7998" i="15"/>
  <c r="F7998" i="15" s="1"/>
  <c r="E7999" i="15"/>
  <c r="E8000" i="15"/>
  <c r="E8001" i="15"/>
  <c r="E8002" i="15"/>
  <c r="E8003" i="15"/>
  <c r="E8004" i="15"/>
  <c r="E8005" i="15"/>
  <c r="E8006" i="15"/>
  <c r="E8007" i="15"/>
  <c r="E8008" i="15"/>
  <c r="E8009" i="15"/>
  <c r="E8010" i="15"/>
  <c r="E8011" i="15"/>
  <c r="E8012" i="15"/>
  <c r="E8013" i="15"/>
  <c r="E8014" i="15"/>
  <c r="F8014" i="15" s="1"/>
  <c r="E8015" i="15"/>
  <c r="E8016" i="15"/>
  <c r="E8017" i="15"/>
  <c r="E8018" i="15"/>
  <c r="E8019" i="15"/>
  <c r="E8020" i="15"/>
  <c r="E8021" i="15"/>
  <c r="E8022" i="15"/>
  <c r="E8023" i="15"/>
  <c r="E8024" i="15"/>
  <c r="E8025" i="15"/>
  <c r="E8026" i="15"/>
  <c r="E8027" i="15"/>
  <c r="E8028" i="15"/>
  <c r="E8029" i="15"/>
  <c r="E8030" i="15"/>
  <c r="F8030" i="15" s="1"/>
  <c r="E8031" i="15"/>
  <c r="E8032" i="15"/>
  <c r="E8033" i="15"/>
  <c r="E8034" i="15"/>
  <c r="E8035" i="15"/>
  <c r="E8036" i="15"/>
  <c r="E8037" i="15"/>
  <c r="E8038" i="15"/>
  <c r="E8039" i="15"/>
  <c r="E8040" i="15"/>
  <c r="E8041" i="15"/>
  <c r="E8042" i="15"/>
  <c r="E8043" i="15"/>
  <c r="E8044" i="15"/>
  <c r="E8045" i="15"/>
  <c r="E8046" i="15"/>
  <c r="F8046" i="15" s="1"/>
  <c r="E8047" i="15"/>
  <c r="E8048" i="15"/>
  <c r="E8049" i="15"/>
  <c r="E8050" i="15"/>
  <c r="E8051" i="15"/>
  <c r="E8052" i="15"/>
  <c r="E8053" i="15"/>
  <c r="E8054" i="15"/>
  <c r="E8055" i="15"/>
  <c r="E8056" i="15"/>
  <c r="E8057" i="15"/>
  <c r="E8058" i="15"/>
  <c r="E8059" i="15"/>
  <c r="E8060" i="15"/>
  <c r="E8061" i="15"/>
  <c r="E8062" i="15"/>
  <c r="F8062" i="15" s="1"/>
  <c r="E8063" i="15"/>
  <c r="E8064" i="15"/>
  <c r="E8065" i="15"/>
  <c r="E8066" i="15"/>
  <c r="E8067" i="15"/>
  <c r="E8068" i="15"/>
  <c r="E8069" i="15"/>
  <c r="E8070" i="15"/>
  <c r="E8071" i="15"/>
  <c r="E8072" i="15"/>
  <c r="E8073" i="15"/>
  <c r="E8074" i="15"/>
  <c r="E8075" i="15"/>
  <c r="E8076" i="15"/>
  <c r="E8077" i="15"/>
  <c r="E8078" i="15"/>
  <c r="F8078" i="15" s="1"/>
  <c r="E8079" i="15"/>
  <c r="E8080" i="15"/>
  <c r="E8081" i="15"/>
  <c r="E8082" i="15"/>
  <c r="E8083" i="15"/>
  <c r="E8084" i="15"/>
  <c r="E8085" i="15"/>
  <c r="E8086" i="15"/>
  <c r="E8087" i="15"/>
  <c r="E8088" i="15"/>
  <c r="E8089" i="15"/>
  <c r="E8090" i="15"/>
  <c r="E8091" i="15"/>
  <c r="E8092" i="15"/>
  <c r="E8093" i="15"/>
  <c r="E8094" i="15"/>
  <c r="F8094" i="15" s="1"/>
  <c r="E8095" i="15"/>
  <c r="E8096" i="15"/>
  <c r="E8097" i="15"/>
  <c r="E8098" i="15"/>
  <c r="E8099" i="15"/>
  <c r="E8100" i="15"/>
  <c r="E8101" i="15"/>
  <c r="E8102" i="15"/>
  <c r="E8103" i="15"/>
  <c r="E8104" i="15"/>
  <c r="E8105" i="15"/>
  <c r="E8106" i="15"/>
  <c r="E8107" i="15"/>
  <c r="E8108" i="15"/>
  <c r="E8109" i="15"/>
  <c r="E8110" i="15"/>
  <c r="F8110" i="15" s="1"/>
  <c r="E8111" i="15"/>
  <c r="E8112" i="15"/>
  <c r="E8113" i="15"/>
  <c r="E8114" i="15"/>
  <c r="E8115" i="15"/>
  <c r="E8116" i="15"/>
  <c r="E8117" i="15"/>
  <c r="E8118" i="15"/>
  <c r="E8119" i="15"/>
  <c r="E8120" i="15"/>
  <c r="E8121" i="15"/>
  <c r="E8122" i="15"/>
  <c r="E8123" i="15"/>
  <c r="E8124" i="15"/>
  <c r="E8125" i="15"/>
  <c r="E8126" i="15"/>
  <c r="F8126" i="15" s="1"/>
  <c r="E8127" i="15"/>
  <c r="E8128" i="15"/>
  <c r="E8129" i="15"/>
  <c r="E8130" i="15"/>
  <c r="E8131" i="15"/>
  <c r="E8132" i="15"/>
  <c r="E8133" i="15"/>
  <c r="E8134" i="15"/>
  <c r="E8135" i="15"/>
  <c r="E8136" i="15"/>
  <c r="E8137" i="15"/>
  <c r="E8138" i="15"/>
  <c r="E8139" i="15"/>
  <c r="E8140" i="15"/>
  <c r="E8141" i="15"/>
  <c r="E8142" i="15"/>
  <c r="F8142" i="15" s="1"/>
  <c r="E8143" i="15"/>
  <c r="E8144" i="15"/>
  <c r="E8145" i="15"/>
  <c r="E8146" i="15"/>
  <c r="E8147" i="15"/>
  <c r="E8148" i="15"/>
  <c r="E8149" i="15"/>
  <c r="E8150" i="15"/>
  <c r="E8151" i="15"/>
  <c r="E8152" i="15"/>
  <c r="E8153" i="15"/>
  <c r="E8154" i="15"/>
  <c r="E8155" i="15"/>
  <c r="E8156" i="15"/>
  <c r="E8157" i="15"/>
  <c r="E8158" i="15"/>
  <c r="F8158" i="15" s="1"/>
  <c r="E8159" i="15"/>
  <c r="E8160" i="15"/>
  <c r="E8161" i="15"/>
  <c r="E8162" i="15"/>
  <c r="E8163" i="15"/>
  <c r="E8164" i="15"/>
  <c r="E8165" i="15"/>
  <c r="E8166" i="15"/>
  <c r="E8167" i="15"/>
  <c r="E8168" i="15"/>
  <c r="E8169" i="15"/>
  <c r="E8170" i="15"/>
  <c r="E8171" i="15"/>
  <c r="E8172" i="15"/>
  <c r="E8173" i="15"/>
  <c r="E8174" i="15"/>
  <c r="F8174" i="15" s="1"/>
  <c r="E8175" i="15"/>
  <c r="E8176" i="15"/>
  <c r="E8177" i="15"/>
  <c r="E8178" i="15"/>
  <c r="E8179" i="15"/>
  <c r="E8180" i="15"/>
  <c r="E8181" i="15"/>
  <c r="E8182" i="15"/>
  <c r="E8183" i="15"/>
  <c r="E8184" i="15"/>
  <c r="E8185" i="15"/>
  <c r="E8186" i="15"/>
  <c r="E8187" i="15"/>
  <c r="E8188" i="15"/>
  <c r="E8189" i="15"/>
  <c r="E8190" i="15"/>
  <c r="F8190" i="15" s="1"/>
  <c r="E8191" i="15"/>
  <c r="E8192" i="15"/>
  <c r="E8193" i="15"/>
  <c r="E8194" i="15"/>
  <c r="E8195" i="15"/>
  <c r="E8196" i="15"/>
  <c r="E8197" i="15"/>
  <c r="E8198" i="15"/>
  <c r="E8199" i="15"/>
  <c r="E8200" i="15"/>
  <c r="E8201" i="15"/>
  <c r="E8202" i="15"/>
  <c r="E8203" i="15"/>
  <c r="E8204" i="15"/>
  <c r="E8205" i="15"/>
  <c r="E8206" i="15"/>
  <c r="F8206" i="15" s="1"/>
  <c r="E8207" i="15"/>
  <c r="E8208" i="15"/>
  <c r="E8209" i="15"/>
  <c r="E8210" i="15"/>
  <c r="E8211" i="15"/>
  <c r="E8212" i="15"/>
  <c r="E8213" i="15"/>
  <c r="E8214" i="15"/>
  <c r="E8215" i="15"/>
  <c r="E8216" i="15"/>
  <c r="E8217" i="15"/>
  <c r="E8218" i="15"/>
  <c r="E8219" i="15"/>
  <c r="E8220" i="15"/>
  <c r="E8221" i="15"/>
  <c r="E8222" i="15"/>
  <c r="F8222" i="15" s="1"/>
  <c r="E8223" i="15"/>
  <c r="E8224" i="15"/>
  <c r="E8225" i="15"/>
  <c r="E8226" i="15"/>
  <c r="E8227" i="15"/>
  <c r="E8228" i="15"/>
  <c r="E8229" i="15"/>
  <c r="E8230" i="15"/>
  <c r="E8231" i="15"/>
  <c r="E8232" i="15"/>
  <c r="E8233" i="15"/>
  <c r="E8234" i="15"/>
  <c r="E8235" i="15"/>
  <c r="E8236" i="15"/>
  <c r="E8237" i="15"/>
  <c r="E8238" i="15"/>
  <c r="F8238" i="15" s="1"/>
  <c r="E8239" i="15"/>
  <c r="E8240" i="15"/>
  <c r="E8241" i="15"/>
  <c r="E8242" i="15"/>
  <c r="E8243" i="15"/>
  <c r="E8244" i="15"/>
  <c r="E8245" i="15"/>
  <c r="E8246" i="15"/>
  <c r="E8247" i="15"/>
  <c r="E8248" i="15"/>
  <c r="E8249" i="15"/>
  <c r="E8250" i="15"/>
  <c r="E8251" i="15"/>
  <c r="E8252" i="15"/>
  <c r="E8253" i="15"/>
  <c r="E8254" i="15"/>
  <c r="F8254" i="15" s="1"/>
  <c r="E8255" i="15"/>
  <c r="E8256" i="15"/>
  <c r="E8257" i="15"/>
  <c r="E8258" i="15"/>
  <c r="E8259" i="15"/>
  <c r="E8260" i="15"/>
  <c r="E8261" i="15"/>
  <c r="E8262" i="15"/>
  <c r="E8263" i="15"/>
  <c r="E8264" i="15"/>
  <c r="E8265" i="15"/>
  <c r="E8266" i="15"/>
  <c r="E8267" i="15"/>
  <c r="E8268" i="15"/>
  <c r="E8269" i="15"/>
  <c r="E8270" i="15"/>
  <c r="F8270" i="15" s="1"/>
  <c r="E8271" i="15"/>
  <c r="E8272" i="15"/>
  <c r="E8273" i="15"/>
  <c r="E8274" i="15"/>
  <c r="E8275" i="15"/>
  <c r="E8276" i="15"/>
  <c r="E8277" i="15"/>
  <c r="E8278" i="15"/>
  <c r="E8279" i="15"/>
  <c r="E8280" i="15"/>
  <c r="E8281" i="15"/>
  <c r="E8282" i="15"/>
  <c r="E8283" i="15"/>
  <c r="E8284" i="15"/>
  <c r="E8285" i="15"/>
  <c r="E8286" i="15"/>
  <c r="F8286" i="15" s="1"/>
  <c r="E8287" i="15"/>
  <c r="E8288" i="15"/>
  <c r="E8289" i="15"/>
  <c r="E8290" i="15"/>
  <c r="E8291" i="15"/>
  <c r="E8292" i="15"/>
  <c r="E8293" i="15"/>
  <c r="E8294" i="15"/>
  <c r="E8295" i="15"/>
  <c r="E8296" i="15"/>
  <c r="E8297" i="15"/>
  <c r="E8298" i="15"/>
  <c r="E8299" i="15"/>
  <c r="E8300" i="15"/>
  <c r="E8301" i="15"/>
  <c r="E8302" i="15"/>
  <c r="F8302" i="15" s="1"/>
  <c r="E8303" i="15"/>
  <c r="E8304" i="15"/>
  <c r="E8305" i="15"/>
  <c r="E8306" i="15"/>
  <c r="E8307" i="15"/>
  <c r="E8308" i="15"/>
  <c r="E8309" i="15"/>
  <c r="E8310" i="15"/>
  <c r="E8311" i="15"/>
  <c r="E8312" i="15"/>
  <c r="E8313" i="15"/>
  <c r="E8314" i="15"/>
  <c r="E8315" i="15"/>
  <c r="E8316" i="15"/>
  <c r="E8317" i="15"/>
  <c r="E8318" i="15"/>
  <c r="F8318" i="15" s="1"/>
  <c r="E8319" i="15"/>
  <c r="E8320" i="15"/>
  <c r="E8321" i="15"/>
  <c r="E8322" i="15"/>
  <c r="E8323" i="15"/>
  <c r="E8324" i="15"/>
  <c r="E8325" i="15"/>
  <c r="E8326" i="15"/>
  <c r="E8327" i="15"/>
  <c r="E8328" i="15"/>
  <c r="E8329" i="15"/>
  <c r="E8330" i="15"/>
  <c r="E8331" i="15"/>
  <c r="E8332" i="15"/>
  <c r="E8333" i="15"/>
  <c r="E8334" i="15"/>
  <c r="F8334" i="15" s="1"/>
  <c r="E8335" i="15"/>
  <c r="E8336" i="15"/>
  <c r="E8337" i="15"/>
  <c r="E8338" i="15"/>
  <c r="E8339" i="15"/>
  <c r="E8340" i="15"/>
  <c r="E8341" i="15"/>
  <c r="E8342" i="15"/>
  <c r="E8343" i="15"/>
  <c r="E8344" i="15"/>
  <c r="E8345" i="15"/>
  <c r="E8346" i="15"/>
  <c r="E8347" i="15"/>
  <c r="E8348" i="15"/>
  <c r="E8349" i="15"/>
  <c r="E8350" i="15"/>
  <c r="F8350" i="15" s="1"/>
  <c r="E8351" i="15"/>
  <c r="E8352" i="15"/>
  <c r="E8353" i="15"/>
  <c r="E8354" i="15"/>
  <c r="E8355" i="15"/>
  <c r="E8356" i="15"/>
  <c r="E8357" i="15"/>
  <c r="E8358" i="15"/>
  <c r="E8359" i="15"/>
  <c r="E8360" i="15"/>
  <c r="E8361" i="15"/>
  <c r="E8362" i="15"/>
  <c r="E8363" i="15"/>
  <c r="E8364" i="15"/>
  <c r="E8365" i="15"/>
  <c r="E8366" i="15"/>
  <c r="F8366" i="15" s="1"/>
  <c r="E8367" i="15"/>
  <c r="E8368" i="15"/>
  <c r="E8369" i="15"/>
  <c r="E8370" i="15"/>
  <c r="E8371" i="15"/>
  <c r="E8372" i="15"/>
  <c r="E8373" i="15"/>
  <c r="E8374" i="15"/>
  <c r="E8375" i="15"/>
  <c r="E8376" i="15"/>
  <c r="E8377" i="15"/>
  <c r="E8378" i="15"/>
  <c r="E8379" i="15"/>
  <c r="E8380" i="15"/>
  <c r="E8381" i="15"/>
  <c r="E8382" i="15"/>
  <c r="F8382" i="15" s="1"/>
  <c r="E8383" i="15"/>
  <c r="E8384" i="15"/>
  <c r="E8385" i="15"/>
  <c r="E8386" i="15"/>
  <c r="E8387" i="15"/>
  <c r="E8388" i="15"/>
  <c r="E8389" i="15"/>
  <c r="E8390" i="15"/>
  <c r="E8391" i="15"/>
  <c r="E8392" i="15"/>
  <c r="E8393" i="15"/>
  <c r="E8394" i="15"/>
  <c r="E8395" i="15"/>
  <c r="E8396" i="15"/>
  <c r="E8397" i="15"/>
  <c r="E8398" i="15"/>
  <c r="F8398" i="15" s="1"/>
  <c r="E8399" i="15"/>
  <c r="E8400" i="15"/>
  <c r="E8401" i="15"/>
  <c r="E8402" i="15"/>
  <c r="E8403" i="15"/>
  <c r="E8404" i="15"/>
  <c r="E8405" i="15"/>
  <c r="E8406" i="15"/>
  <c r="E8407" i="15"/>
  <c r="E8408" i="15"/>
  <c r="E8409" i="15"/>
  <c r="E8410" i="15"/>
  <c r="E8411" i="15"/>
  <c r="E8412" i="15"/>
  <c r="E8413" i="15"/>
  <c r="E8414" i="15"/>
  <c r="F8414" i="15" s="1"/>
  <c r="E8415" i="15"/>
  <c r="E8416" i="15"/>
  <c r="E8417" i="15"/>
  <c r="E8418" i="15"/>
  <c r="E8419" i="15"/>
  <c r="E8420" i="15"/>
  <c r="E8421" i="15"/>
  <c r="E8422" i="15"/>
  <c r="E8423" i="15"/>
  <c r="E8424" i="15"/>
  <c r="E8425" i="15"/>
  <c r="E8426" i="15"/>
  <c r="E8427" i="15"/>
  <c r="E8428" i="15"/>
  <c r="E8429" i="15"/>
  <c r="E8430" i="15"/>
  <c r="F8430" i="15" s="1"/>
  <c r="E8431" i="15"/>
  <c r="E8432" i="15"/>
  <c r="E8433" i="15"/>
  <c r="E8434" i="15"/>
  <c r="E8435" i="15"/>
  <c r="E8436" i="15"/>
  <c r="E8437" i="15"/>
  <c r="E8438" i="15"/>
  <c r="E8439" i="15"/>
  <c r="E8440" i="15"/>
  <c r="E8441" i="15"/>
  <c r="E8442" i="15"/>
  <c r="E8443" i="15"/>
  <c r="E8444" i="15"/>
  <c r="E8445" i="15"/>
  <c r="E8446" i="15"/>
  <c r="F8446" i="15" s="1"/>
  <c r="E8447" i="15"/>
  <c r="E8448" i="15"/>
  <c r="E8449" i="15"/>
  <c r="E8450" i="15"/>
  <c r="E8451" i="15"/>
  <c r="E8452" i="15"/>
  <c r="E8453" i="15"/>
  <c r="E8454" i="15"/>
  <c r="E8455" i="15"/>
  <c r="E8456" i="15"/>
  <c r="E8457" i="15"/>
  <c r="E8458" i="15"/>
  <c r="E8459" i="15"/>
  <c r="E8460" i="15"/>
  <c r="E8461" i="15"/>
  <c r="E8462" i="15"/>
  <c r="F8462" i="15" s="1"/>
  <c r="E8463" i="15"/>
  <c r="E8464" i="15"/>
  <c r="E8465" i="15"/>
  <c r="E8466" i="15"/>
  <c r="E8467" i="15"/>
  <c r="E8468" i="15"/>
  <c r="E8469" i="15"/>
  <c r="E8470" i="15"/>
  <c r="E8471" i="15"/>
  <c r="E8472" i="15"/>
  <c r="E8473" i="15"/>
  <c r="E8474" i="15"/>
  <c r="E8475" i="15"/>
  <c r="E8476" i="15"/>
  <c r="E8477" i="15"/>
  <c r="E8478" i="15"/>
  <c r="F8478" i="15" s="1"/>
  <c r="E8479" i="15"/>
  <c r="E8480" i="15"/>
  <c r="E8481" i="15"/>
  <c r="E8482" i="15"/>
  <c r="E8483" i="15"/>
  <c r="E8484" i="15"/>
  <c r="E8485" i="15"/>
  <c r="E8486" i="15"/>
  <c r="E8487" i="15"/>
  <c r="E8488" i="15"/>
  <c r="E8489" i="15"/>
  <c r="E8490" i="15"/>
  <c r="E8491" i="15"/>
  <c r="E8492" i="15"/>
  <c r="E8493" i="15"/>
  <c r="E8494" i="15"/>
  <c r="F8494" i="15" s="1"/>
  <c r="E8495" i="15"/>
  <c r="E8496" i="15"/>
  <c r="E8497" i="15"/>
  <c r="E8498" i="15"/>
  <c r="E8499" i="15"/>
  <c r="E8500" i="15"/>
  <c r="E8501" i="15"/>
  <c r="E8502" i="15"/>
  <c r="E8503" i="15"/>
  <c r="E8504" i="15"/>
  <c r="E8505" i="15"/>
  <c r="E8506" i="15"/>
  <c r="E8507" i="15"/>
  <c r="E8508" i="15"/>
  <c r="E8509" i="15"/>
  <c r="E8510" i="15"/>
  <c r="F8510" i="15" s="1"/>
  <c r="E8511" i="15"/>
  <c r="E8512" i="15"/>
  <c r="E8513" i="15"/>
  <c r="E8514" i="15"/>
  <c r="E8515" i="15"/>
  <c r="E8516" i="15"/>
  <c r="E8517" i="15"/>
  <c r="E8518" i="15"/>
  <c r="E8519" i="15"/>
  <c r="E8520" i="15"/>
  <c r="E8521" i="15"/>
  <c r="E8522" i="15"/>
  <c r="E8523" i="15"/>
  <c r="E8524" i="15"/>
  <c r="E8525" i="15"/>
  <c r="E8526" i="15"/>
  <c r="F8526" i="15" s="1"/>
  <c r="E8527" i="15"/>
  <c r="E8528" i="15"/>
  <c r="E8529" i="15"/>
  <c r="E8530" i="15"/>
  <c r="E8531" i="15"/>
  <c r="E8532" i="15"/>
  <c r="E8533" i="15"/>
  <c r="E8534" i="15"/>
  <c r="E8535" i="15"/>
  <c r="E8536" i="15"/>
  <c r="E8537" i="15"/>
  <c r="E8538" i="15"/>
  <c r="E8539" i="15"/>
  <c r="E8540" i="15"/>
  <c r="E8541" i="15"/>
  <c r="E8542" i="15"/>
  <c r="F8542" i="15" s="1"/>
  <c r="E8543" i="15"/>
  <c r="E8544" i="15"/>
  <c r="E8545" i="15"/>
  <c r="E8546" i="15"/>
  <c r="E8547" i="15"/>
  <c r="E8548" i="15"/>
  <c r="E8549" i="15"/>
  <c r="E8550" i="15"/>
  <c r="E8551" i="15"/>
  <c r="E8552" i="15"/>
  <c r="E8553" i="15"/>
  <c r="E8554" i="15"/>
  <c r="E8555" i="15"/>
  <c r="E8556" i="15"/>
  <c r="E8557" i="15"/>
  <c r="E8558" i="15"/>
  <c r="F8558" i="15" s="1"/>
  <c r="E8559" i="15"/>
  <c r="E8560" i="15"/>
  <c r="E8561" i="15"/>
  <c r="E8562" i="15"/>
  <c r="E8563" i="15"/>
  <c r="E8564" i="15"/>
  <c r="E8565" i="15"/>
  <c r="E8566" i="15"/>
  <c r="E8567" i="15"/>
  <c r="E8568" i="15"/>
  <c r="E8569" i="15"/>
  <c r="E8570" i="15"/>
  <c r="E8571" i="15"/>
  <c r="E8572" i="15"/>
  <c r="E8573" i="15"/>
  <c r="E8574" i="15"/>
  <c r="F8574" i="15" s="1"/>
  <c r="E8575" i="15"/>
  <c r="E8576" i="15"/>
  <c r="E8577" i="15"/>
  <c r="E8578" i="15"/>
  <c r="E8579" i="15"/>
  <c r="E8580" i="15"/>
  <c r="E8581" i="15"/>
  <c r="E8582" i="15"/>
  <c r="E8583" i="15"/>
  <c r="E8584" i="15"/>
  <c r="E8585" i="15"/>
  <c r="E8586" i="15"/>
  <c r="E8587" i="15"/>
  <c r="E8588" i="15"/>
  <c r="E8589" i="15"/>
  <c r="E8590" i="15"/>
  <c r="F8590" i="15" s="1"/>
  <c r="E8591" i="15"/>
  <c r="E8592" i="15"/>
  <c r="E8593" i="15"/>
  <c r="E8594" i="15"/>
  <c r="E8595" i="15"/>
  <c r="E8596" i="15"/>
  <c r="E8597" i="15"/>
  <c r="E8598" i="15"/>
  <c r="E8599" i="15"/>
  <c r="E8600" i="15"/>
  <c r="E8601" i="15"/>
  <c r="E8602" i="15"/>
  <c r="E8603" i="15"/>
  <c r="E8604" i="15"/>
  <c r="E8605" i="15"/>
  <c r="E8606" i="15"/>
  <c r="F8606" i="15" s="1"/>
  <c r="E8607" i="15"/>
  <c r="E8608" i="15"/>
  <c r="E8609" i="15"/>
  <c r="E8610" i="15"/>
  <c r="E8611" i="15"/>
  <c r="E8612" i="15"/>
  <c r="E8613" i="15"/>
  <c r="E8614" i="15"/>
  <c r="E8615" i="15"/>
  <c r="E8616" i="15"/>
  <c r="E8617" i="15"/>
  <c r="E8618" i="15"/>
  <c r="E8619" i="15"/>
  <c r="E8620" i="15"/>
  <c r="E8621" i="15"/>
  <c r="E8622" i="15"/>
  <c r="F8622" i="15" s="1"/>
  <c r="E8623" i="15"/>
  <c r="E8624" i="15"/>
  <c r="E8625" i="15"/>
  <c r="E8626" i="15"/>
  <c r="E8627" i="15"/>
  <c r="E8628" i="15"/>
  <c r="E8629" i="15"/>
  <c r="E8630" i="15"/>
  <c r="E8631" i="15"/>
  <c r="E8632" i="15"/>
  <c r="E8633" i="15"/>
  <c r="E8634" i="15"/>
  <c r="E8635" i="15"/>
  <c r="E8636" i="15"/>
  <c r="E8637" i="15"/>
  <c r="E8638" i="15"/>
  <c r="F8638" i="15" s="1"/>
  <c r="E8639" i="15"/>
  <c r="E8640" i="15"/>
  <c r="E8641" i="15"/>
  <c r="E8642" i="15"/>
  <c r="E8643" i="15"/>
  <c r="E8644" i="15"/>
  <c r="E8645" i="15"/>
  <c r="E8646" i="15"/>
  <c r="E8647" i="15"/>
  <c r="E8648" i="15"/>
  <c r="E8649" i="15"/>
  <c r="E8650" i="15"/>
  <c r="E8651" i="15"/>
  <c r="E8652" i="15"/>
  <c r="E8653" i="15"/>
  <c r="E8654" i="15"/>
  <c r="F8654" i="15" s="1"/>
  <c r="E8655" i="15"/>
  <c r="E8656" i="15"/>
  <c r="E8657" i="15"/>
  <c r="E8658" i="15"/>
  <c r="E8659" i="15"/>
  <c r="E8660" i="15"/>
  <c r="E8661" i="15"/>
  <c r="E8662" i="15"/>
  <c r="E8663" i="15"/>
  <c r="E8664" i="15"/>
  <c r="E8665" i="15"/>
  <c r="E8666" i="15"/>
  <c r="E8667" i="15"/>
  <c r="E8668" i="15"/>
  <c r="E8669" i="15"/>
  <c r="E8670" i="15"/>
  <c r="F8670" i="15" s="1"/>
  <c r="E8671" i="15"/>
  <c r="E8672" i="15"/>
  <c r="E8673" i="15"/>
  <c r="E8674" i="15"/>
  <c r="E8675" i="15"/>
  <c r="E8676" i="15"/>
  <c r="E8677" i="15"/>
  <c r="E8678" i="15"/>
  <c r="E8679" i="15"/>
  <c r="E8680" i="15"/>
  <c r="E8681" i="15"/>
  <c r="E8682" i="15"/>
  <c r="E8683" i="15"/>
  <c r="E8684" i="15"/>
  <c r="E8685" i="15"/>
  <c r="E8686" i="15"/>
  <c r="F8686" i="15" s="1"/>
  <c r="E8687" i="15"/>
  <c r="E8688" i="15"/>
  <c r="E8689" i="15"/>
  <c r="E8690" i="15"/>
  <c r="E8691" i="15"/>
  <c r="E8692" i="15"/>
  <c r="E8693" i="15"/>
  <c r="E8694" i="15"/>
  <c r="E8695" i="15"/>
  <c r="E8696" i="15"/>
  <c r="E8697" i="15"/>
  <c r="E8698" i="15"/>
  <c r="E8699" i="15"/>
  <c r="E8700" i="15"/>
  <c r="E8701" i="15"/>
  <c r="E8702" i="15"/>
  <c r="F8702" i="15" s="1"/>
  <c r="E8703" i="15"/>
  <c r="E8704" i="15"/>
  <c r="E8705" i="15"/>
  <c r="E8706" i="15"/>
  <c r="E8707" i="15"/>
  <c r="E8708" i="15"/>
  <c r="E8709" i="15"/>
  <c r="E8710" i="15"/>
  <c r="E8711" i="15"/>
  <c r="E8712" i="15"/>
  <c r="E8713" i="15"/>
  <c r="E8714" i="15"/>
  <c r="E8715" i="15"/>
  <c r="E8716" i="15"/>
  <c r="E8717" i="15"/>
  <c r="E8718" i="15"/>
  <c r="F8718" i="15" s="1"/>
  <c r="E8719" i="15"/>
  <c r="E8720" i="15"/>
  <c r="E8721" i="15"/>
  <c r="E8722" i="15"/>
  <c r="E8723" i="15"/>
  <c r="E8724" i="15"/>
  <c r="E8725" i="15"/>
  <c r="E8726" i="15"/>
  <c r="E8727" i="15"/>
  <c r="E8728" i="15"/>
  <c r="E8729" i="15"/>
  <c r="E8730" i="15"/>
  <c r="E8731" i="15"/>
  <c r="E8732" i="15"/>
  <c r="E8733" i="15"/>
  <c r="E8734" i="15"/>
  <c r="F8734" i="15" s="1"/>
  <c r="E8735" i="15"/>
  <c r="E8736" i="15"/>
  <c r="E8737" i="15"/>
  <c r="E8738" i="15"/>
  <c r="E8739" i="15"/>
  <c r="E8740" i="15"/>
  <c r="E8741" i="15"/>
  <c r="E8742" i="15"/>
  <c r="E8743" i="15"/>
  <c r="E8744" i="15"/>
  <c r="E8745" i="15"/>
  <c r="E8746" i="15"/>
  <c r="E8747" i="15"/>
  <c r="E8748" i="15"/>
  <c r="E8749" i="15"/>
  <c r="E8750" i="15"/>
  <c r="F8750" i="15" s="1"/>
  <c r="E8751" i="15"/>
  <c r="E8752" i="15"/>
  <c r="E8753" i="15"/>
  <c r="E8754" i="15"/>
  <c r="E8755" i="15"/>
  <c r="E8756" i="15"/>
  <c r="E8757" i="15"/>
  <c r="E8758" i="15"/>
  <c r="E8759" i="15"/>
  <c r="E8760" i="15"/>
  <c r="E8761" i="15"/>
  <c r="E8762" i="15"/>
  <c r="E8763" i="15"/>
  <c r="E8764" i="15"/>
  <c r="E8765" i="15"/>
  <c r="E8766" i="15"/>
  <c r="F8766" i="15" s="1"/>
  <c r="E8767" i="15"/>
  <c r="E8768" i="15"/>
  <c r="E8769" i="15"/>
  <c r="E8770" i="15"/>
  <c r="E8771" i="15"/>
  <c r="E8772" i="15"/>
  <c r="E8773" i="15"/>
  <c r="E8774" i="15"/>
  <c r="E8775" i="15"/>
  <c r="E8776" i="15"/>
  <c r="E8777" i="15"/>
  <c r="E8778" i="15"/>
  <c r="E8779" i="15"/>
  <c r="E8780" i="15"/>
  <c r="E8781" i="15"/>
  <c r="E8782" i="15"/>
  <c r="F8782" i="15" s="1"/>
  <c r="E8783" i="15"/>
  <c r="E8784" i="15"/>
  <c r="E8785" i="15"/>
  <c r="E8786" i="15"/>
  <c r="E8787" i="15"/>
  <c r="E8788" i="15"/>
  <c r="E8789" i="15"/>
  <c r="E8790" i="15"/>
  <c r="E8791" i="15"/>
  <c r="E8792" i="15"/>
  <c r="E8793" i="15"/>
  <c r="E8794" i="15"/>
  <c r="E8795" i="15"/>
  <c r="E8796" i="15"/>
  <c r="E8797" i="15"/>
  <c r="E8798" i="15"/>
  <c r="F8798" i="15" s="1"/>
  <c r="E8799" i="15"/>
  <c r="E8800" i="15"/>
  <c r="E8801" i="15"/>
  <c r="E8802" i="15"/>
  <c r="E8803" i="15"/>
  <c r="E8804" i="15"/>
  <c r="E8805" i="15"/>
  <c r="E8806" i="15"/>
  <c r="E8807" i="15"/>
  <c r="E8808" i="15"/>
  <c r="E8809" i="15"/>
  <c r="E8810" i="15"/>
  <c r="E8811" i="15"/>
  <c r="E8812" i="15"/>
  <c r="E8813" i="15"/>
  <c r="E8814" i="15"/>
  <c r="F8814" i="15" s="1"/>
  <c r="E8815" i="15"/>
  <c r="E8816" i="15"/>
  <c r="E8817" i="15"/>
  <c r="E8818" i="15"/>
  <c r="E8819" i="15"/>
  <c r="E8820" i="15"/>
  <c r="E8821" i="15"/>
  <c r="E8822" i="15"/>
  <c r="E8823" i="15"/>
  <c r="E8824" i="15"/>
  <c r="E8825" i="15"/>
  <c r="E8826" i="15"/>
  <c r="E8827" i="15"/>
  <c r="E8828" i="15"/>
  <c r="E8829" i="15"/>
  <c r="E8830" i="15"/>
  <c r="F8830" i="15" s="1"/>
  <c r="E8831" i="15"/>
  <c r="E8832" i="15"/>
  <c r="E8833" i="15"/>
  <c r="E8834" i="15"/>
  <c r="E8835" i="15"/>
  <c r="E8836" i="15"/>
  <c r="E8837" i="15"/>
  <c r="E8838" i="15"/>
  <c r="E8839" i="15"/>
  <c r="E8840" i="15"/>
  <c r="E8841" i="15"/>
  <c r="E8842" i="15"/>
  <c r="E8843" i="15"/>
  <c r="E8844" i="15"/>
  <c r="E8845" i="15"/>
  <c r="E8846" i="15"/>
  <c r="F8846" i="15" s="1"/>
  <c r="E8847" i="15"/>
  <c r="E8848" i="15"/>
  <c r="E8849" i="15"/>
  <c r="E8850" i="15"/>
  <c r="E8851" i="15"/>
  <c r="E8852" i="15"/>
  <c r="E8853" i="15"/>
  <c r="E8854" i="15"/>
  <c r="E8855" i="15"/>
  <c r="E8856" i="15"/>
  <c r="E8857" i="15"/>
  <c r="E8858" i="15"/>
  <c r="E8859" i="15"/>
  <c r="E8860" i="15"/>
  <c r="E8861" i="15"/>
  <c r="E8862" i="15"/>
  <c r="F8862" i="15" s="1"/>
  <c r="E8863" i="15"/>
  <c r="E8864" i="15"/>
  <c r="E8865" i="15"/>
  <c r="E8866" i="15"/>
  <c r="E8867" i="15"/>
  <c r="E8868" i="15"/>
  <c r="E8869" i="15"/>
  <c r="E8870" i="15"/>
  <c r="E8871" i="15"/>
  <c r="E8872" i="15"/>
  <c r="E8873" i="15"/>
  <c r="E8874" i="15"/>
  <c r="E8875" i="15"/>
  <c r="E8876" i="15"/>
  <c r="E8877" i="15"/>
  <c r="E8878" i="15"/>
  <c r="F8878" i="15" s="1"/>
  <c r="E8879" i="15"/>
  <c r="E8880" i="15"/>
  <c r="E8881" i="15"/>
  <c r="E8882" i="15"/>
  <c r="E8883" i="15"/>
  <c r="E8884" i="15"/>
  <c r="E8885" i="15"/>
  <c r="E8886" i="15"/>
  <c r="E8887" i="15"/>
  <c r="E8888" i="15"/>
  <c r="E8889" i="15"/>
  <c r="E8890" i="15"/>
  <c r="E8891" i="15"/>
  <c r="E8892" i="15"/>
  <c r="E8893" i="15"/>
  <c r="E8894" i="15"/>
  <c r="F8894" i="15" s="1"/>
  <c r="E8895" i="15"/>
  <c r="E8896" i="15"/>
  <c r="E8897" i="15"/>
  <c r="E8898" i="15"/>
  <c r="E8899" i="15"/>
  <c r="E8900" i="15"/>
  <c r="E8901" i="15"/>
  <c r="E8902" i="15"/>
  <c r="E8903" i="15"/>
  <c r="E8904" i="15"/>
  <c r="E8905" i="15"/>
  <c r="E8906" i="15"/>
  <c r="E8907" i="15"/>
  <c r="E8908" i="15"/>
  <c r="E8909" i="15"/>
  <c r="E8910" i="15"/>
  <c r="F8910" i="15" s="1"/>
  <c r="E8911" i="15"/>
  <c r="E8912" i="15"/>
  <c r="E8913" i="15"/>
  <c r="E8914" i="15"/>
  <c r="E8915" i="15"/>
  <c r="E8916" i="15"/>
  <c r="E8917" i="15"/>
  <c r="E8918" i="15"/>
  <c r="E8919" i="15"/>
  <c r="E8920" i="15"/>
  <c r="E8921" i="15"/>
  <c r="E8922" i="15"/>
  <c r="E8923" i="15"/>
  <c r="E8924" i="15"/>
  <c r="E8925" i="15"/>
  <c r="E8926" i="15"/>
  <c r="F8926" i="15" s="1"/>
  <c r="E8927" i="15"/>
  <c r="E8928" i="15"/>
  <c r="E8929" i="15"/>
  <c r="E8930" i="15"/>
  <c r="E8931" i="15"/>
  <c r="E8932" i="15"/>
  <c r="E8933" i="15"/>
  <c r="E8934" i="15"/>
  <c r="E8935" i="15"/>
  <c r="E8936" i="15"/>
  <c r="E8937" i="15"/>
  <c r="E8938" i="15"/>
  <c r="E8939" i="15"/>
  <c r="E8940" i="15"/>
  <c r="E8941" i="15"/>
  <c r="E8942" i="15"/>
  <c r="F8942" i="15" s="1"/>
  <c r="E8943" i="15"/>
  <c r="E8944" i="15"/>
  <c r="E8945" i="15"/>
  <c r="E8946" i="15"/>
  <c r="E8947" i="15"/>
  <c r="E8948" i="15"/>
  <c r="E8949" i="15"/>
  <c r="E8950" i="15"/>
  <c r="E8951" i="15"/>
  <c r="E8952" i="15"/>
  <c r="E8953" i="15"/>
  <c r="E8954" i="15"/>
  <c r="E8955" i="15"/>
  <c r="E8956" i="15"/>
  <c r="E8957" i="15"/>
  <c r="E8958" i="15"/>
  <c r="F8958" i="15" s="1"/>
  <c r="E8959" i="15"/>
  <c r="E8960" i="15"/>
  <c r="E8961" i="15"/>
  <c r="E8962" i="15"/>
  <c r="E8963" i="15"/>
  <c r="E8964" i="15"/>
  <c r="E8965" i="15"/>
  <c r="E8966" i="15"/>
  <c r="E8967" i="15"/>
  <c r="E8968" i="15"/>
  <c r="E8969" i="15"/>
  <c r="E8970" i="15"/>
  <c r="E8971" i="15"/>
  <c r="E8972" i="15"/>
  <c r="E8973" i="15"/>
  <c r="E8974" i="15"/>
  <c r="F8974" i="15" s="1"/>
  <c r="E8975" i="15"/>
  <c r="E8976" i="15"/>
  <c r="E8977" i="15"/>
  <c r="E8978" i="15"/>
  <c r="E8979" i="15"/>
  <c r="E8980" i="15"/>
  <c r="E8981" i="15"/>
  <c r="E8982" i="15"/>
  <c r="E8983" i="15"/>
  <c r="E8984" i="15"/>
  <c r="E8985" i="15"/>
  <c r="E8986" i="15"/>
  <c r="E8987" i="15"/>
  <c r="E8988" i="15"/>
  <c r="E8989" i="15"/>
  <c r="E8990" i="15"/>
  <c r="F8990" i="15" s="1"/>
  <c r="E8991" i="15"/>
  <c r="E8992" i="15"/>
  <c r="E8993" i="15"/>
  <c r="E8994" i="15"/>
  <c r="E8995" i="15"/>
  <c r="E8996" i="15"/>
  <c r="E8997" i="15"/>
  <c r="E8998" i="15"/>
  <c r="E8999" i="15"/>
  <c r="E9000" i="15"/>
  <c r="E9001" i="15"/>
  <c r="E9002" i="15"/>
  <c r="E9003" i="15"/>
  <c r="E9004" i="15"/>
  <c r="E9005" i="15"/>
  <c r="E9006" i="15"/>
  <c r="F9006" i="15" s="1"/>
  <c r="E9007" i="15"/>
  <c r="E9008" i="15"/>
  <c r="E9009" i="15"/>
  <c r="E9010" i="15"/>
  <c r="E9011" i="15"/>
  <c r="E9012" i="15"/>
  <c r="E9013" i="15"/>
  <c r="E9014" i="15"/>
  <c r="E9015" i="15"/>
  <c r="E9016" i="15"/>
  <c r="E9017" i="15"/>
  <c r="E9018" i="15"/>
  <c r="E9019" i="15"/>
  <c r="E9020" i="15"/>
  <c r="E9021" i="15"/>
  <c r="E9022" i="15"/>
  <c r="F9022" i="15" s="1"/>
  <c r="E9023" i="15"/>
  <c r="E9024" i="15"/>
  <c r="E9025" i="15"/>
  <c r="E9026" i="15"/>
  <c r="E9027" i="15"/>
  <c r="E9028" i="15"/>
  <c r="E9029" i="15"/>
  <c r="E9030" i="15"/>
  <c r="E9031" i="15"/>
  <c r="E9032" i="15"/>
  <c r="E9033" i="15"/>
  <c r="E9034" i="15"/>
  <c r="E9035" i="15"/>
  <c r="E9036" i="15"/>
  <c r="E9037" i="15"/>
  <c r="E9038" i="15"/>
  <c r="F9038" i="15" s="1"/>
  <c r="E9039" i="15"/>
  <c r="E9040" i="15"/>
  <c r="E9041" i="15"/>
  <c r="E9042" i="15"/>
  <c r="E9043" i="15"/>
  <c r="E9044" i="15"/>
  <c r="E9045" i="15"/>
  <c r="E9046" i="15"/>
  <c r="E9047" i="15"/>
  <c r="E9048" i="15"/>
  <c r="E9049" i="15"/>
  <c r="E9050" i="15"/>
  <c r="E9051" i="15"/>
  <c r="E9052" i="15"/>
  <c r="E9053" i="15"/>
  <c r="E9054" i="15"/>
  <c r="F9054" i="15" s="1"/>
  <c r="E9055" i="15"/>
  <c r="E9056" i="15"/>
  <c r="E9057" i="15"/>
  <c r="E9058" i="15"/>
  <c r="E9059" i="15"/>
  <c r="E9060" i="15"/>
  <c r="E9061" i="15"/>
  <c r="E9062" i="15"/>
  <c r="E9063" i="15"/>
  <c r="E9064" i="15"/>
  <c r="E9065" i="15"/>
  <c r="E9066" i="15"/>
  <c r="E9067" i="15"/>
  <c r="E9068" i="15"/>
  <c r="E9069" i="15"/>
  <c r="E9070" i="15"/>
  <c r="F9070" i="15" s="1"/>
  <c r="E9071" i="15"/>
  <c r="E9072" i="15"/>
  <c r="E9073" i="15"/>
  <c r="E9074" i="15"/>
  <c r="E9075" i="15"/>
  <c r="E9076" i="15"/>
  <c r="E9077" i="15"/>
  <c r="E9078" i="15"/>
  <c r="E9079" i="15"/>
  <c r="E9080" i="15"/>
  <c r="E9081" i="15"/>
  <c r="E9082" i="15"/>
  <c r="E9083" i="15"/>
  <c r="E9084" i="15"/>
  <c r="E9085" i="15"/>
  <c r="E9086" i="15"/>
  <c r="F9086" i="15" s="1"/>
  <c r="E9087" i="15"/>
  <c r="E9088" i="15"/>
  <c r="E9089" i="15"/>
  <c r="E9090" i="15"/>
  <c r="E9091" i="15"/>
  <c r="E9092" i="15"/>
  <c r="E9093" i="15"/>
  <c r="E9094" i="15"/>
  <c r="E9095" i="15"/>
  <c r="E9096" i="15"/>
  <c r="E9097" i="15"/>
  <c r="E9098" i="15"/>
  <c r="E9099" i="15"/>
  <c r="E9100" i="15"/>
  <c r="E9101" i="15"/>
  <c r="E9102" i="15"/>
  <c r="F9102" i="15" s="1"/>
  <c r="E9103" i="15"/>
  <c r="E9104" i="15"/>
  <c r="E9105" i="15"/>
  <c r="E9106" i="15"/>
  <c r="E9107" i="15"/>
  <c r="E9108" i="15"/>
  <c r="E9109" i="15"/>
  <c r="E9110" i="15"/>
  <c r="E9111" i="15"/>
  <c r="E9112" i="15"/>
  <c r="E9113" i="15"/>
  <c r="E9114" i="15"/>
  <c r="E9115" i="15"/>
  <c r="E9116" i="15"/>
  <c r="E9117" i="15"/>
  <c r="E9118" i="15"/>
  <c r="F9118" i="15" s="1"/>
  <c r="E9119" i="15"/>
  <c r="E9120" i="15"/>
  <c r="E9121" i="15"/>
  <c r="E9122" i="15"/>
  <c r="E9123" i="15"/>
  <c r="E9124" i="15"/>
  <c r="E9125" i="15"/>
  <c r="E9126" i="15"/>
  <c r="E9127" i="15"/>
  <c r="F9127" i="15" s="1"/>
  <c r="E9128" i="15"/>
  <c r="E9129" i="15"/>
  <c r="E9130" i="15"/>
  <c r="E9131" i="15"/>
  <c r="F9131" i="15" s="1"/>
  <c r="E9132" i="15"/>
  <c r="E9133" i="15"/>
  <c r="E9134" i="15"/>
  <c r="E9135" i="15"/>
  <c r="F9135" i="15" s="1"/>
  <c r="E9136" i="15"/>
  <c r="E9137" i="15"/>
  <c r="E9138" i="15"/>
  <c r="E9139" i="15"/>
  <c r="F9139" i="15" s="1"/>
  <c r="E9140" i="15"/>
  <c r="E9141" i="15"/>
  <c r="E9142" i="15"/>
  <c r="E9143" i="15"/>
  <c r="F9143" i="15" s="1"/>
  <c r="E9144" i="15"/>
  <c r="E9145" i="15"/>
  <c r="E9146" i="15"/>
  <c r="E9147" i="15"/>
  <c r="F9147" i="15" s="1"/>
  <c r="E9148" i="15"/>
  <c r="E9149" i="15"/>
  <c r="E9150" i="15"/>
  <c r="E9151" i="15"/>
  <c r="F9151" i="15" s="1"/>
  <c r="E9152" i="15"/>
  <c r="E9153" i="15"/>
  <c r="E9154" i="15"/>
  <c r="E9155" i="15"/>
  <c r="F9155" i="15" s="1"/>
  <c r="E9156" i="15"/>
  <c r="E9157" i="15"/>
  <c r="E9158" i="15"/>
  <c r="E9159" i="15"/>
  <c r="F9159" i="15" s="1"/>
  <c r="E9160" i="15"/>
  <c r="E9161" i="15"/>
  <c r="E9162" i="15"/>
  <c r="E9163" i="15"/>
  <c r="F9163" i="15" s="1"/>
  <c r="E9164" i="15"/>
  <c r="E9165" i="15"/>
  <c r="E9166" i="15"/>
  <c r="E9167" i="15"/>
  <c r="F9167" i="15" s="1"/>
  <c r="E9168" i="15"/>
  <c r="E9169" i="15"/>
  <c r="E9170" i="15"/>
  <c r="E9171" i="15"/>
  <c r="F9171" i="15" s="1"/>
  <c r="E9172" i="15"/>
  <c r="E9173" i="15"/>
  <c r="E9174" i="15"/>
  <c r="E9175" i="15"/>
  <c r="F9175" i="15" s="1"/>
  <c r="E9176" i="15"/>
  <c r="E9177" i="15"/>
  <c r="E9178" i="15"/>
  <c r="E9179" i="15"/>
  <c r="F9179" i="15" s="1"/>
  <c r="E9180" i="15"/>
  <c r="E9181" i="15"/>
  <c r="E9182" i="15"/>
  <c r="E9183" i="15"/>
  <c r="F9183" i="15" s="1"/>
  <c r="E9184" i="15"/>
  <c r="E9185" i="15"/>
  <c r="E9186" i="15"/>
  <c r="E9187" i="15"/>
  <c r="F9187" i="15" s="1"/>
  <c r="E9188" i="15"/>
  <c r="E9189" i="15"/>
  <c r="E9190" i="15"/>
  <c r="E9191" i="15"/>
  <c r="F9191" i="15" s="1"/>
  <c r="E9192" i="15"/>
  <c r="E9193" i="15"/>
  <c r="E9194" i="15"/>
  <c r="E9195" i="15"/>
  <c r="F9195" i="15" s="1"/>
  <c r="E9196" i="15"/>
  <c r="E9197" i="15"/>
  <c r="E9198" i="15"/>
  <c r="E9199" i="15"/>
  <c r="F9199" i="15" s="1"/>
  <c r="E9200" i="15"/>
  <c r="E9201" i="15"/>
  <c r="E9202" i="15"/>
  <c r="E9203" i="15"/>
  <c r="F9203" i="15" s="1"/>
  <c r="E9204" i="15"/>
  <c r="E9205" i="15"/>
  <c r="E9206" i="15"/>
  <c r="E9207" i="15"/>
  <c r="F9207" i="15" s="1"/>
  <c r="E9208" i="15"/>
  <c r="E9209" i="15"/>
  <c r="E9210" i="15"/>
  <c r="E9211" i="15"/>
  <c r="F9211" i="15" s="1"/>
  <c r="E9212" i="15"/>
  <c r="E9213" i="15"/>
  <c r="E9214" i="15"/>
  <c r="E9215" i="15"/>
  <c r="F9215" i="15" s="1"/>
  <c r="E9216" i="15"/>
  <c r="E9217" i="15"/>
  <c r="E9218" i="15"/>
  <c r="E9219" i="15"/>
  <c r="F9219" i="15" s="1"/>
  <c r="E9220" i="15"/>
  <c r="E9221" i="15"/>
  <c r="E9222" i="15"/>
  <c r="E9223" i="15"/>
  <c r="F9223" i="15" s="1"/>
  <c r="E9224" i="15"/>
  <c r="E9225" i="15"/>
  <c r="E9226" i="15"/>
  <c r="E9227" i="15"/>
  <c r="F9227" i="15" s="1"/>
  <c r="E9228" i="15"/>
  <c r="E9229" i="15"/>
  <c r="E9230" i="15"/>
  <c r="E9231" i="15"/>
  <c r="F9231" i="15" s="1"/>
  <c r="E9232" i="15"/>
  <c r="E9233" i="15"/>
  <c r="E9234" i="15"/>
  <c r="E9235" i="15"/>
  <c r="F9235" i="15" s="1"/>
  <c r="E9236" i="15"/>
  <c r="E9237" i="15"/>
  <c r="E9238" i="15"/>
  <c r="E9239" i="15"/>
  <c r="F9239" i="15" s="1"/>
  <c r="E9240" i="15"/>
  <c r="E9241" i="15"/>
  <c r="E9242" i="15"/>
  <c r="E9243" i="15"/>
  <c r="F9243" i="15" s="1"/>
  <c r="E9244" i="15"/>
  <c r="E9245" i="15"/>
  <c r="E9246" i="15"/>
  <c r="E9247" i="15"/>
  <c r="F9247" i="15" s="1"/>
  <c r="E9248" i="15"/>
  <c r="E9249" i="15"/>
  <c r="E9250" i="15"/>
  <c r="E9251" i="15"/>
  <c r="F9251" i="15" s="1"/>
  <c r="E9252" i="15"/>
  <c r="E9253" i="15"/>
  <c r="E9254" i="15"/>
  <c r="E9255" i="15"/>
  <c r="F9255" i="15" s="1"/>
  <c r="E9256" i="15"/>
  <c r="E9257" i="15"/>
  <c r="E9258" i="15"/>
  <c r="E9259" i="15"/>
  <c r="F9259" i="15" s="1"/>
  <c r="E9260" i="15"/>
  <c r="E9261" i="15"/>
  <c r="E9262" i="15"/>
  <c r="E9263" i="15"/>
  <c r="F9263" i="15" s="1"/>
  <c r="E9264" i="15"/>
  <c r="E9265" i="15"/>
  <c r="E9266" i="15"/>
  <c r="E9267" i="15"/>
  <c r="F9267" i="15" s="1"/>
  <c r="E9268" i="15"/>
  <c r="E9269" i="15"/>
  <c r="E9270" i="15"/>
  <c r="E9271" i="15"/>
  <c r="F9271" i="15" s="1"/>
  <c r="E9272" i="15"/>
  <c r="E9273" i="15"/>
  <c r="E9274" i="15"/>
  <c r="E9275" i="15"/>
  <c r="F9275" i="15" s="1"/>
  <c r="E9276" i="15"/>
  <c r="E9277" i="15"/>
  <c r="E9278" i="15"/>
  <c r="E9279" i="15"/>
  <c r="F9279" i="15" s="1"/>
  <c r="E9280" i="15"/>
  <c r="E9281" i="15"/>
  <c r="E9282" i="15"/>
  <c r="E9283" i="15"/>
  <c r="F9283" i="15" s="1"/>
  <c r="E9284" i="15"/>
  <c r="E9285" i="15"/>
  <c r="E9286" i="15"/>
  <c r="E9287" i="15"/>
  <c r="F9287" i="15" s="1"/>
  <c r="E9288" i="15"/>
  <c r="E9289" i="15"/>
  <c r="E9290" i="15"/>
  <c r="E9291" i="15"/>
  <c r="F9291" i="15" s="1"/>
  <c r="E9292" i="15"/>
  <c r="E9293" i="15"/>
  <c r="E9294" i="15"/>
  <c r="E9295" i="15"/>
  <c r="F9295" i="15" s="1"/>
  <c r="E9296" i="15"/>
  <c r="E9297" i="15"/>
  <c r="E9298" i="15"/>
  <c r="E9299" i="15"/>
  <c r="F9299" i="15" s="1"/>
  <c r="E9300" i="15"/>
  <c r="E9301" i="15"/>
  <c r="E9302" i="15"/>
  <c r="E9303" i="15"/>
  <c r="F9303" i="15" s="1"/>
  <c r="E9304" i="15"/>
  <c r="E9305" i="15"/>
  <c r="E9306" i="15"/>
  <c r="E9307" i="15"/>
  <c r="F9307" i="15" s="1"/>
  <c r="E9308" i="15"/>
  <c r="E9309" i="15"/>
  <c r="E9310" i="15"/>
  <c r="E9311" i="15"/>
  <c r="F9311" i="15" s="1"/>
  <c r="E9312" i="15"/>
  <c r="E9313" i="15"/>
  <c r="E9314" i="15"/>
  <c r="E9315" i="15"/>
  <c r="F9315" i="15" s="1"/>
  <c r="E9316" i="15"/>
  <c r="F6052" i="15" l="1"/>
  <c r="F5540" i="15"/>
  <c r="F5412" i="15"/>
  <c r="F6304" i="15"/>
  <c r="F4296" i="15"/>
  <c r="I12" i="16"/>
  <c r="I10" i="16"/>
  <c r="I3" i="16"/>
  <c r="I11" i="16"/>
  <c r="I5" i="16"/>
  <c r="I4" i="16"/>
  <c r="I13" i="16"/>
  <c r="I6" i="16"/>
  <c r="F6560" i="15"/>
  <c r="F5924" i="15"/>
  <c r="F5284" i="15"/>
  <c r="F6432" i="15"/>
  <c r="F5796" i="15"/>
  <c r="F7004" i="15"/>
  <c r="F6180" i="15"/>
  <c r="F5668" i="15"/>
  <c r="F4808" i="15"/>
  <c r="F9313" i="15"/>
  <c r="F9297" i="15"/>
  <c r="F9285" i="15"/>
  <c r="F9273" i="15"/>
  <c r="F9257" i="15"/>
  <c r="F9245" i="15"/>
  <c r="F9233" i="15"/>
  <c r="F9221" i="15"/>
  <c r="F9209" i="15"/>
  <c r="F9197" i="15"/>
  <c r="F9185" i="15"/>
  <c r="F9173" i="15"/>
  <c r="F9161" i="15"/>
  <c r="F9149" i="15"/>
  <c r="F9141" i="15"/>
  <c r="F9133" i="15"/>
  <c r="F9121" i="15"/>
  <c r="F9105" i="15"/>
  <c r="F9089" i="15"/>
  <c r="F9077" i="15"/>
  <c r="F9065" i="15"/>
  <c r="F9053" i="15"/>
  <c r="F9041" i="15"/>
  <c r="F9029" i="15"/>
  <c r="F9021" i="15"/>
  <c r="F9013" i="15"/>
  <c r="F9001" i="15"/>
  <c r="F8981" i="15"/>
  <c r="F8969" i="15"/>
  <c r="F8957" i="15"/>
  <c r="F8945" i="15"/>
  <c r="F8933" i="15"/>
  <c r="F8921" i="15"/>
  <c r="F8909" i="15"/>
  <c r="F8897" i="15"/>
  <c r="F8889" i="15"/>
  <c r="F8877" i="15"/>
  <c r="F8869" i="15"/>
  <c r="F8861" i="15"/>
  <c r="F8853" i="15"/>
  <c r="F8845" i="15"/>
  <c r="F8837" i="15"/>
  <c r="F8829" i="15"/>
  <c r="F8821" i="15"/>
  <c r="F8813" i="15"/>
  <c r="F8805" i="15"/>
  <c r="F8797" i="15"/>
  <c r="F8789" i="15"/>
  <c r="F8777" i="15"/>
  <c r="F8765" i="15"/>
  <c r="F8753" i="15"/>
  <c r="F8741" i="15"/>
  <c r="F8725" i="15"/>
  <c r="F8709" i="15"/>
  <c r="F8697" i="15"/>
  <c r="F8685" i="15"/>
  <c r="F8673" i="15"/>
  <c r="F8657" i="15"/>
  <c r="F8645" i="15"/>
  <c r="F8633" i="15"/>
  <c r="F8621" i="15"/>
  <c r="F8609" i="15"/>
  <c r="F8597" i="15"/>
  <c r="F8585" i="15"/>
  <c r="F8573" i="15"/>
  <c r="F8565" i="15"/>
  <c r="F8553" i="15"/>
  <c r="F8537" i="15"/>
  <c r="F8525" i="15"/>
  <c r="F8513" i="15"/>
  <c r="F8501" i="15"/>
  <c r="F8489" i="15"/>
  <c r="F8477" i="15"/>
  <c r="F8465" i="15"/>
  <c r="F8453" i="15"/>
  <c r="F8441" i="15"/>
  <c r="F8429" i="15"/>
  <c r="F8417" i="15"/>
  <c r="F8405" i="15"/>
  <c r="F8393" i="15"/>
  <c r="F8381" i="15"/>
  <c r="F8369" i="15"/>
  <c r="F8357" i="15"/>
  <c r="F8341" i="15"/>
  <c r="F8325" i="15"/>
  <c r="F8313" i="15"/>
  <c r="F8301" i="15"/>
  <c r="F8289" i="15"/>
  <c r="F8277" i="15"/>
  <c r="F8265" i="15"/>
  <c r="F8253" i="15"/>
  <c r="F8229" i="15"/>
  <c r="F8117" i="15"/>
  <c r="F8105" i="15"/>
  <c r="F8093" i="15"/>
  <c r="F8081" i="15"/>
  <c r="F8069" i="15"/>
  <c r="F8057" i="15"/>
  <c r="F8045" i="15"/>
  <c r="F8033" i="15"/>
  <c r="F8021" i="15"/>
  <c r="F8009" i="15"/>
  <c r="F8001" i="15"/>
  <c r="F7989" i="15"/>
  <c r="F7973" i="15"/>
  <c r="F7961" i="15"/>
  <c r="F7949" i="15"/>
  <c r="F7937" i="15"/>
  <c r="F7925" i="15"/>
  <c r="F7913" i="15"/>
  <c r="F7901" i="15"/>
  <c r="F7897" i="15"/>
  <c r="F7885" i="15"/>
  <c r="F7873" i="15"/>
  <c r="F7861" i="15"/>
  <c r="F7849" i="15"/>
  <c r="F7837" i="15"/>
  <c r="F7825" i="15"/>
  <c r="F7813" i="15"/>
  <c r="F7801" i="15"/>
  <c r="F7789" i="15"/>
  <c r="F7777" i="15"/>
  <c r="F7765" i="15"/>
  <c r="F7753" i="15"/>
  <c r="F7741" i="15"/>
  <c r="F7729" i="15"/>
  <c r="F7717" i="15"/>
  <c r="F7705" i="15"/>
  <c r="F7701" i="15"/>
  <c r="F7689" i="15"/>
  <c r="F7677" i="15"/>
  <c r="F7665" i="15"/>
  <c r="F7653" i="15"/>
  <c r="F7641" i="15"/>
  <c r="F7629" i="15"/>
  <c r="F7617" i="15"/>
  <c r="F7605" i="15"/>
  <c r="F7593" i="15"/>
  <c r="F7589" i="15"/>
  <c r="F7577" i="15"/>
  <c r="F7565" i="15"/>
  <c r="F7553" i="15"/>
  <c r="F7541" i="15"/>
  <c r="F7529" i="15"/>
  <c r="F7517" i="15"/>
  <c r="F7505" i="15"/>
  <c r="F7493" i="15"/>
  <c r="F7481" i="15"/>
  <c r="F7469" i="15"/>
  <c r="F7461" i="15"/>
  <c r="F7453" i="15"/>
  <c r="F7441" i="15"/>
  <c r="F7433" i="15"/>
  <c r="F7425" i="15"/>
  <c r="F7417" i="15"/>
  <c r="F7409" i="15"/>
  <c r="F7401" i="15"/>
  <c r="F7393" i="15"/>
  <c r="F7385" i="15"/>
  <c r="F7381" i="15"/>
  <c r="F7373" i="15"/>
  <c r="F7365" i="15"/>
  <c r="F7357" i="15"/>
  <c r="F7345" i="15"/>
  <c r="F7329" i="15"/>
  <c r="F7317" i="15"/>
  <c r="F7305" i="15"/>
  <c r="F7293" i="15"/>
  <c r="F7281" i="15"/>
  <c r="F7273" i="15"/>
  <c r="F7261" i="15"/>
  <c r="F7245" i="15"/>
  <c r="F7233" i="15"/>
  <c r="F7221" i="15"/>
  <c r="F7209" i="15"/>
  <c r="F7197" i="15"/>
  <c r="F7185" i="15"/>
  <c r="F7173" i="15"/>
  <c r="F7165" i="15"/>
  <c r="F7153" i="15"/>
  <c r="F7141" i="15"/>
  <c r="F7121" i="15"/>
  <c r="F7109" i="15"/>
  <c r="F7097" i="15"/>
  <c r="F7085" i="15"/>
  <c r="F7073" i="15"/>
  <c r="F7061" i="15"/>
  <c r="F7045" i="15"/>
  <c r="F7033" i="15"/>
  <c r="F7021" i="15"/>
  <c r="F7009" i="15"/>
  <c r="F6997" i="15"/>
  <c r="F6985" i="15"/>
  <c r="F6973" i="15"/>
  <c r="F6961" i="15"/>
  <c r="F6949" i="15"/>
  <c r="F6937" i="15"/>
  <c r="F6925" i="15"/>
  <c r="F6913" i="15"/>
  <c r="F6901" i="15"/>
  <c r="F6889" i="15"/>
  <c r="F6881" i="15"/>
  <c r="F6869" i="15"/>
  <c r="F6861" i="15"/>
  <c r="F6849" i="15"/>
  <c r="F6837" i="15"/>
  <c r="F6825" i="15"/>
  <c r="F6813" i="15"/>
  <c r="F6801" i="15"/>
  <c r="F6789" i="15"/>
  <c r="F6777" i="15"/>
  <c r="F6765" i="15"/>
  <c r="F6753" i="15"/>
  <c r="F6741" i="15"/>
  <c r="F6729" i="15"/>
  <c r="F6717" i="15"/>
  <c r="F6705" i="15"/>
  <c r="F6693" i="15"/>
  <c r="F6681" i="15"/>
  <c r="F6669" i="15"/>
  <c r="F6657" i="15"/>
  <c r="F6645" i="15"/>
  <c r="F6633" i="15"/>
  <c r="F6621" i="15"/>
  <c r="F6609" i="15"/>
  <c r="F6597" i="15"/>
  <c r="F6585" i="15"/>
  <c r="F6573" i="15"/>
  <c r="F6561" i="15"/>
  <c r="F6549" i="15"/>
  <c r="F6541" i="15"/>
  <c r="F6529" i="15"/>
  <c r="F6517" i="15"/>
  <c r="F6501" i="15"/>
  <c r="F6489" i="15"/>
  <c r="F6477" i="15"/>
  <c r="F6469" i="15"/>
  <c r="F6453" i="15"/>
  <c r="F6441" i="15"/>
  <c r="F6429" i="15"/>
  <c r="F6421" i="15"/>
  <c r="F6409" i="15"/>
  <c r="F6397" i="15"/>
  <c r="F6385" i="15"/>
  <c r="F6373" i="15"/>
  <c r="F6357" i="15"/>
  <c r="F6345" i="15"/>
  <c r="F6333" i="15"/>
  <c r="F6321" i="15"/>
  <c r="F6309" i="15"/>
  <c r="F6293" i="15"/>
  <c r="F6277" i="15"/>
  <c r="F6265" i="15"/>
  <c r="F6253" i="15"/>
  <c r="F6241" i="15"/>
  <c r="F6233" i="15"/>
  <c r="F6213" i="15"/>
  <c r="F6057" i="15"/>
  <c r="F9316" i="15"/>
  <c r="F9308" i="15"/>
  <c r="F9300" i="15"/>
  <c r="F9292" i="15"/>
  <c r="F9284" i="15"/>
  <c r="F9276" i="15"/>
  <c r="F9268" i="15"/>
  <c r="F9260" i="15"/>
  <c r="F9256" i="15"/>
  <c r="F9248" i="15"/>
  <c r="F9240" i="15"/>
  <c r="F9232" i="15"/>
  <c r="F9224" i="15"/>
  <c r="F9216" i="15"/>
  <c r="F9208" i="15"/>
  <c r="F9200" i="15"/>
  <c r="F9192" i="15"/>
  <c r="F9184" i="15"/>
  <c r="F9176" i="15"/>
  <c r="F9168" i="15"/>
  <c r="F9160" i="15"/>
  <c r="F9148" i="15"/>
  <c r="F9140" i="15"/>
  <c r="F9132" i="15"/>
  <c r="F9124" i="15"/>
  <c r="F9116" i="15"/>
  <c r="F9108" i="15"/>
  <c r="F9100" i="15"/>
  <c r="F9092" i="15"/>
  <c r="F9084" i="15"/>
  <c r="F9076" i="15"/>
  <c r="F9068" i="15"/>
  <c r="F9060" i="15"/>
  <c r="F9052" i="15"/>
  <c r="F9040" i="15"/>
  <c r="F9032" i="15"/>
  <c r="F9024" i="15"/>
  <c r="F9020" i="15"/>
  <c r="F9012" i="15"/>
  <c r="F9004" i="15"/>
  <c r="F8996" i="15"/>
  <c r="F8988" i="15"/>
  <c r="F8976" i="15"/>
  <c r="F8968" i="15"/>
  <c r="F8960" i="15"/>
  <c r="F8952" i="15"/>
  <c r="F8948" i="15"/>
  <c r="F8940" i="15"/>
  <c r="F8932" i="15"/>
  <c r="F8924" i="15"/>
  <c r="F8916" i="15"/>
  <c r="F8908" i="15"/>
  <c r="F8900" i="15"/>
  <c r="F8892" i="15"/>
  <c r="F8884" i="15"/>
  <c r="F8876" i="15"/>
  <c r="F8868" i="15"/>
  <c r="F8860" i="15"/>
  <c r="F8852" i="15"/>
  <c r="F8844" i="15"/>
  <c r="F8836" i="15"/>
  <c r="F8828" i="15"/>
  <c r="F8824" i="15"/>
  <c r="F8812" i="15"/>
  <c r="F8804" i="15"/>
  <c r="F8796" i="15"/>
  <c r="F8788" i="15"/>
  <c r="F8780" i="15"/>
  <c r="F8772" i="15"/>
  <c r="F8764" i="15"/>
  <c r="F8760" i="15"/>
  <c r="F8752" i="15"/>
  <c r="F8744" i="15"/>
  <c r="F8736" i="15"/>
  <c r="F8728" i="15"/>
  <c r="F8720" i="15"/>
  <c r="F8712" i="15"/>
  <c r="F8704" i="15"/>
  <c r="F8696" i="15"/>
  <c r="F8688" i="15"/>
  <c r="F8680" i="15"/>
  <c r="F8672" i="15"/>
  <c r="F8664" i="15"/>
  <c r="F8656" i="15"/>
  <c r="F8648" i="15"/>
  <c r="F8640" i="15"/>
  <c r="F8636" i="15"/>
  <c r="F8628" i="15"/>
  <c r="F8624" i="15"/>
  <c r="F8616" i="15"/>
  <c r="F8612" i="15"/>
  <c r="F8608" i="15"/>
  <c r="F8604" i="15"/>
  <c r="F8600" i="15"/>
  <c r="F8596" i="15"/>
  <c r="F8592" i="15"/>
  <c r="F8588" i="15"/>
  <c r="F8584" i="15"/>
  <c r="F8580" i="15"/>
  <c r="F8576" i="15"/>
  <c r="F8572" i="15"/>
  <c r="F8568" i="15"/>
  <c r="F8564" i="15"/>
  <c r="F8556" i="15"/>
  <c r="F8548" i="15"/>
  <c r="F8540" i="15"/>
  <c r="F8532" i="15"/>
  <c r="F8524" i="15"/>
  <c r="F8516" i="15"/>
  <c r="F8508" i="15"/>
  <c r="F8500" i="15"/>
  <c r="F8492" i="15"/>
  <c r="F8484" i="15"/>
  <c r="F8476" i="15"/>
  <c r="F8468" i="15"/>
  <c r="F8464" i="15"/>
  <c r="F8456" i="15"/>
  <c r="F8448" i="15"/>
  <c r="F8440" i="15"/>
  <c r="F8432" i="15"/>
  <c r="F8420" i="15"/>
  <c r="F8412" i="15"/>
  <c r="F8404" i="15"/>
  <c r="F8396" i="15"/>
  <c r="F8388" i="15"/>
  <c r="F8380" i="15"/>
  <c r="F8372" i="15"/>
  <c r="F8364" i="15"/>
  <c r="F8356" i="15"/>
  <c r="F8348" i="15"/>
  <c r="F8340" i="15"/>
  <c r="F8332" i="15"/>
  <c r="F8324" i="15"/>
  <c r="F8316" i="15"/>
  <c r="F8308" i="15"/>
  <c r="F8300" i="15"/>
  <c r="F8292" i="15"/>
  <c r="F8284" i="15"/>
  <c r="F8276" i="15"/>
  <c r="F8268" i="15"/>
  <c r="F8260" i="15"/>
  <c r="F8252" i="15"/>
  <c r="F8244" i="15"/>
  <c r="F8236" i="15"/>
  <c r="F8228" i="15"/>
  <c r="F8216" i="15"/>
  <c r="F8176" i="15"/>
  <c r="F8172" i="15"/>
  <c r="F8168" i="15"/>
  <c r="F8164" i="15"/>
  <c r="F8160" i="15"/>
  <c r="F8156" i="15"/>
  <c r="F8148" i="15"/>
  <c r="F8144" i="15"/>
  <c r="F8140" i="15"/>
  <c r="F8136" i="15"/>
  <c r="F8132" i="15"/>
  <c r="F8128" i="15"/>
  <c r="F8124" i="15"/>
  <c r="F8120" i="15"/>
  <c r="F8116" i="15"/>
  <c r="F8112" i="15"/>
  <c r="F8108" i="15"/>
  <c r="F8104" i="15"/>
  <c r="F8100" i="15"/>
  <c r="F8096" i="15"/>
  <c r="F8092" i="15"/>
  <c r="F8088" i="15"/>
  <c r="F8084" i="15"/>
  <c r="F8080" i="15"/>
  <c r="F8076" i="15"/>
  <c r="F8072" i="15"/>
  <c r="F8068" i="15"/>
  <c r="F8064" i="15"/>
  <c r="F8060" i="15"/>
  <c r="F8056" i="15"/>
  <c r="F8052" i="15"/>
  <c r="F8048" i="15"/>
  <c r="F8044" i="15"/>
  <c r="F8040" i="15"/>
  <c r="F8036" i="15"/>
  <c r="F8032" i="15"/>
  <c r="F8028" i="15"/>
  <c r="F8024" i="15"/>
  <c r="F8020" i="15"/>
  <c r="F8016" i="15"/>
  <c r="F8012" i="15"/>
  <c r="F8008" i="15"/>
  <c r="F9123" i="15"/>
  <c r="F9119" i="15"/>
  <c r="F9115" i="15"/>
  <c r="F9111" i="15"/>
  <c r="F9107" i="15"/>
  <c r="F9103" i="15"/>
  <c r="F9099" i="15"/>
  <c r="F9095" i="15"/>
  <c r="F9091" i="15"/>
  <c r="F9087" i="15"/>
  <c r="F9083" i="15"/>
  <c r="F9079" i="15"/>
  <c r="F9075" i="15"/>
  <c r="F9071" i="15"/>
  <c r="F9067" i="15"/>
  <c r="F9063" i="15"/>
  <c r="F9059" i="15"/>
  <c r="F9055" i="15"/>
  <c r="F9051" i="15"/>
  <c r="F9047" i="15"/>
  <c r="F9043" i="15"/>
  <c r="F9039" i="15"/>
  <c r="F9035" i="15"/>
  <c r="F9031" i="15"/>
  <c r="F9027" i="15"/>
  <c r="F9023" i="15"/>
  <c r="F9019" i="15"/>
  <c r="F9015" i="15"/>
  <c r="F9011" i="15"/>
  <c r="F9007" i="15"/>
  <c r="F9003" i="15"/>
  <c r="F8999" i="15"/>
  <c r="F8995" i="15"/>
  <c r="F8991" i="15"/>
  <c r="F8987" i="15"/>
  <c r="F8983" i="15"/>
  <c r="F8979" i="15"/>
  <c r="F8975" i="15"/>
  <c r="F8971" i="15"/>
  <c r="F8967" i="15"/>
  <c r="F8963" i="15"/>
  <c r="F8959" i="15"/>
  <c r="F8955" i="15"/>
  <c r="F8951" i="15"/>
  <c r="F8947" i="15"/>
  <c r="F8943" i="15"/>
  <c r="F8939" i="15"/>
  <c r="F8935" i="15"/>
  <c r="F8931" i="15"/>
  <c r="F8927" i="15"/>
  <c r="F8923" i="15"/>
  <c r="F8919" i="15"/>
  <c r="F8915" i="15"/>
  <c r="F8911" i="15"/>
  <c r="F8907" i="15"/>
  <c r="F8903" i="15"/>
  <c r="F8899" i="15"/>
  <c r="F8895" i="15"/>
  <c r="F8891" i="15"/>
  <c r="F8887" i="15"/>
  <c r="F8883" i="15"/>
  <c r="F8879" i="15"/>
  <c r="F8875" i="15"/>
  <c r="F8871" i="15"/>
  <c r="F8867" i="15"/>
  <c r="F8863" i="15"/>
  <c r="F8859" i="15"/>
  <c r="F8855" i="15"/>
  <c r="F8851" i="15"/>
  <c r="F8847" i="15"/>
  <c r="F8843" i="15"/>
  <c r="F8839" i="15"/>
  <c r="F8835" i="15"/>
  <c r="F8831" i="15"/>
  <c r="F8827" i="15"/>
  <c r="F8823" i="15"/>
  <c r="F8819" i="15"/>
  <c r="F8815" i="15"/>
  <c r="F8811" i="15"/>
  <c r="F8807" i="15"/>
  <c r="F8803" i="15"/>
  <c r="F8799" i="15"/>
  <c r="F8795" i="15"/>
  <c r="F8791" i="15"/>
  <c r="F8787" i="15"/>
  <c r="F8783" i="15"/>
  <c r="F8779" i="15"/>
  <c r="F8775" i="15"/>
  <c r="F8771" i="15"/>
  <c r="F8767" i="15"/>
  <c r="F8763" i="15"/>
  <c r="F8759" i="15"/>
  <c r="F9305" i="15"/>
  <c r="F9293" i="15"/>
  <c r="F9281" i="15"/>
  <c r="F9269" i="15"/>
  <c r="F9261" i="15"/>
  <c r="F9249" i="15"/>
  <c r="F9241" i="15"/>
  <c r="F9229" i="15"/>
  <c r="F9217" i="15"/>
  <c r="F9201" i="15"/>
  <c r="F9189" i="15"/>
  <c r="F9177" i="15"/>
  <c r="F9165" i="15"/>
  <c r="F9153" i="15"/>
  <c r="F9137" i="15"/>
  <c r="F9125" i="15"/>
  <c r="F9113" i="15"/>
  <c r="F9101" i="15"/>
  <c r="F9093" i="15"/>
  <c r="F9081" i="15"/>
  <c r="F9069" i="15"/>
  <c r="F9057" i="15"/>
  <c r="F9045" i="15"/>
  <c r="F9033" i="15"/>
  <c r="F9017" i="15"/>
  <c r="F9009" i="15"/>
  <c r="F8997" i="15"/>
  <c r="F8985" i="15"/>
  <c r="F8973" i="15"/>
  <c r="F8961" i="15"/>
  <c r="F8953" i="15"/>
  <c r="F8941" i="15"/>
  <c r="F8929" i="15"/>
  <c r="F8917" i="15"/>
  <c r="F8905" i="15"/>
  <c r="F8885" i="15"/>
  <c r="F8785" i="15"/>
  <c r="F8773" i="15"/>
  <c r="F8761" i="15"/>
  <c r="F8749" i="15"/>
  <c r="F8737" i="15"/>
  <c r="F8729" i="15"/>
  <c r="F8717" i="15"/>
  <c r="F8705" i="15"/>
  <c r="F8693" i="15"/>
  <c r="F8681" i="15"/>
  <c r="F8669" i="15"/>
  <c r="F8661" i="15"/>
  <c r="F8649" i="15"/>
  <c r="F8637" i="15"/>
  <c r="F8625" i="15"/>
  <c r="F8613" i="15"/>
  <c r="F8601" i="15"/>
  <c r="F8593" i="15"/>
  <c r="F8581" i="15"/>
  <c r="F8569" i="15"/>
  <c r="F8557" i="15"/>
  <c r="F8541" i="15"/>
  <c r="F8529" i="15"/>
  <c r="F8517" i="15"/>
  <c r="F8505" i="15"/>
  <c r="F8493" i="15"/>
  <c r="F8481" i="15"/>
  <c r="F8469" i="15"/>
  <c r="F8461" i="15"/>
  <c r="F8449" i="15"/>
  <c r="F8433" i="15"/>
  <c r="F8421" i="15"/>
  <c r="F8409" i="15"/>
  <c r="F8397" i="15"/>
  <c r="F8385" i="15"/>
  <c r="F8373" i="15"/>
  <c r="F8361" i="15"/>
  <c r="F8349" i="15"/>
  <c r="F8337" i="15"/>
  <c r="F8329" i="15"/>
  <c r="F8317" i="15"/>
  <c r="F8305" i="15"/>
  <c r="F8293" i="15"/>
  <c r="F8285" i="15"/>
  <c r="F8273" i="15"/>
  <c r="F8261" i="15"/>
  <c r="F8249" i="15"/>
  <c r="F8241" i="15"/>
  <c r="F8233" i="15"/>
  <c r="F8221" i="15"/>
  <c r="F8213" i="15"/>
  <c r="F8205" i="15"/>
  <c r="F8193" i="15"/>
  <c r="F8185" i="15"/>
  <c r="F8177" i="15"/>
  <c r="F8169" i="15"/>
  <c r="F8161" i="15"/>
  <c r="F8153" i="15"/>
  <c r="F8149" i="15"/>
  <c r="F8141" i="15"/>
  <c r="F8133" i="15"/>
  <c r="F8121" i="15"/>
  <c r="F8109" i="15"/>
  <c r="F8097" i="15"/>
  <c r="F8085" i="15"/>
  <c r="F8077" i="15"/>
  <c r="F8065" i="15"/>
  <c r="F8049" i="15"/>
  <c r="F8037" i="15"/>
  <c r="F8025" i="15"/>
  <c r="F8013" i="15"/>
  <c r="F7997" i="15"/>
  <c r="F7985" i="15"/>
  <c r="F7977" i="15"/>
  <c r="F7965" i="15"/>
  <c r="F7953" i="15"/>
  <c r="F7941" i="15"/>
  <c r="F7929" i="15"/>
  <c r="F7917" i="15"/>
  <c r="F7905" i="15"/>
  <c r="F7893" i="15"/>
  <c r="F7881" i="15"/>
  <c r="F7869" i="15"/>
  <c r="F7853" i="15"/>
  <c r="F7841" i="15"/>
  <c r="F7833" i="15"/>
  <c r="F7817" i="15"/>
  <c r="F7805" i="15"/>
  <c r="F7797" i="15"/>
  <c r="F7785" i="15"/>
  <c r="F7773" i="15"/>
  <c r="F7761" i="15"/>
  <c r="F7749" i="15"/>
  <c r="F7737" i="15"/>
  <c r="F7721" i="15"/>
  <c r="F7709" i="15"/>
  <c r="F7697" i="15"/>
  <c r="F7685" i="15"/>
  <c r="F7669" i="15"/>
  <c r="F7657" i="15"/>
  <c r="F7645" i="15"/>
  <c r="F7633" i="15"/>
  <c r="F7621" i="15"/>
  <c r="F7609" i="15"/>
  <c r="F7597" i="15"/>
  <c r="F7581" i="15"/>
  <c r="F7569" i="15"/>
  <c r="F7557" i="15"/>
  <c r="F7545" i="15"/>
  <c r="F7537" i="15"/>
  <c r="F7525" i="15"/>
  <c r="F7513" i="15"/>
  <c r="F7501" i="15"/>
  <c r="F7489" i="15"/>
  <c r="F7477" i="15"/>
  <c r="F7465" i="15"/>
  <c r="F7457" i="15"/>
  <c r="F7445" i="15"/>
  <c r="F7437" i="15"/>
  <c r="F7429" i="15"/>
  <c r="F7421" i="15"/>
  <c r="F7413" i="15"/>
  <c r="F7405" i="15"/>
  <c r="F7397" i="15"/>
  <c r="F7389" i="15"/>
  <c r="F7377" i="15"/>
  <c r="F7369" i="15"/>
  <c r="F7361" i="15"/>
  <c r="F7353" i="15"/>
  <c r="F7341" i="15"/>
  <c r="F7333" i="15"/>
  <c r="F7325" i="15"/>
  <c r="F7313" i="15"/>
  <c r="F7297" i="15"/>
  <c r="F7285" i="15"/>
  <c r="F7269" i="15"/>
  <c r="F7257" i="15"/>
  <c r="F7249" i="15"/>
  <c r="F7237" i="15"/>
  <c r="F7225" i="15"/>
  <c r="F7213" i="15"/>
  <c r="F7201" i="15"/>
  <c r="F7189" i="15"/>
  <c r="F7181" i="15"/>
  <c r="F7169" i="15"/>
  <c r="F7157" i="15"/>
  <c r="F7145" i="15"/>
  <c r="F7133" i="15"/>
  <c r="F7129" i="15"/>
  <c r="F7117" i="15"/>
  <c r="F7105" i="15"/>
  <c r="F7093" i="15"/>
  <c r="F7081" i="15"/>
  <c r="F7069" i="15"/>
  <c r="F7057" i="15"/>
  <c r="F7049" i="15"/>
  <c r="F7041" i="15"/>
  <c r="F7029" i="15"/>
  <c r="F7017" i="15"/>
  <c r="F7005" i="15"/>
  <c r="F6993" i="15"/>
  <c r="F6981" i="15"/>
  <c r="F6969" i="15"/>
  <c r="F6957" i="15"/>
  <c r="F6945" i="15"/>
  <c r="F6933" i="15"/>
  <c r="F6921" i="15"/>
  <c r="F6905" i="15"/>
  <c r="F6893" i="15"/>
  <c r="F6877" i="15"/>
  <c r="F6865" i="15"/>
  <c r="F6853" i="15"/>
  <c r="F6841" i="15"/>
  <c r="F6829" i="15"/>
  <c r="F6817" i="15"/>
  <c r="F6805" i="15"/>
  <c r="F6793" i="15"/>
  <c r="F6781" i="15"/>
  <c r="F6769" i="15"/>
  <c r="F6757" i="15"/>
  <c r="F6745" i="15"/>
  <c r="F6733" i="15"/>
  <c r="F6725" i="15"/>
  <c r="F6713" i="15"/>
  <c r="F6701" i="15"/>
  <c r="F6689" i="15"/>
  <c r="F6677" i="15"/>
  <c r="F6661" i="15"/>
  <c r="F6649" i="15"/>
  <c r="F6637" i="15"/>
  <c r="F6625" i="15"/>
  <c r="F6613" i="15"/>
  <c r="F6601" i="15"/>
  <c r="F6593" i="15"/>
  <c r="F6577" i="15"/>
  <c r="F6565" i="15"/>
  <c r="F6553" i="15"/>
  <c r="F6537" i="15"/>
  <c r="F6525" i="15"/>
  <c r="F6513" i="15"/>
  <c r="F6505" i="15"/>
  <c r="F6493" i="15"/>
  <c r="F6481" i="15"/>
  <c r="F6473" i="15"/>
  <c r="F6461" i="15"/>
  <c r="F6449" i="15"/>
  <c r="F6437" i="15"/>
  <c r="F6425" i="15"/>
  <c r="F6413" i="15"/>
  <c r="F6405" i="15"/>
  <c r="F6393" i="15"/>
  <c r="F6381" i="15"/>
  <c r="F6369" i="15"/>
  <c r="F6361" i="15"/>
  <c r="F6349" i="15"/>
  <c r="F6337" i="15"/>
  <c r="F6325" i="15"/>
  <c r="F6313" i="15"/>
  <c r="F6305" i="15"/>
  <c r="F6297" i="15"/>
  <c r="F6285" i="15"/>
  <c r="F6269" i="15"/>
  <c r="F6261" i="15"/>
  <c r="F6249" i="15"/>
  <c r="F6225" i="15"/>
  <c r="F6053" i="15"/>
  <c r="F9312" i="15"/>
  <c r="F9304" i="15"/>
  <c r="F9296" i="15"/>
  <c r="F9288" i="15"/>
  <c r="F9280" i="15"/>
  <c r="F9272" i="15"/>
  <c r="F9264" i="15"/>
  <c r="F9252" i="15"/>
  <c r="F9244" i="15"/>
  <c r="F9236" i="15"/>
  <c r="F9228" i="15"/>
  <c r="F9220" i="15"/>
  <c r="F9212" i="15"/>
  <c r="F9204" i="15"/>
  <c r="F9196" i="15"/>
  <c r="F9188" i="15"/>
  <c r="F9180" i="15"/>
  <c r="F9172" i="15"/>
  <c r="F9164" i="15"/>
  <c r="F9156" i="15"/>
  <c r="F9152" i="15"/>
  <c r="F9144" i="15"/>
  <c r="F9136" i="15"/>
  <c r="F9128" i="15"/>
  <c r="F9120" i="15"/>
  <c r="F9112" i="15"/>
  <c r="F9104" i="15"/>
  <c r="F9096" i="15"/>
  <c r="F9088" i="15"/>
  <c r="F9080" i="15"/>
  <c r="F9072" i="15"/>
  <c r="F9064" i="15"/>
  <c r="F9056" i="15"/>
  <c r="F9048" i="15"/>
  <c r="F9044" i="15"/>
  <c r="F9036" i="15"/>
  <c r="F9028" i="15"/>
  <c r="F9016" i="15"/>
  <c r="F9008" i="15"/>
  <c r="F9000" i="15"/>
  <c r="F8992" i="15"/>
  <c r="F8984" i="15"/>
  <c r="F8980" i="15"/>
  <c r="F8972" i="15"/>
  <c r="F8964" i="15"/>
  <c r="F8956" i="15"/>
  <c r="F8944" i="15"/>
  <c r="F8936" i="15"/>
  <c r="F8928" i="15"/>
  <c r="F8920" i="15"/>
  <c r="F8912" i="15"/>
  <c r="F8904" i="15"/>
  <c r="F8896" i="15"/>
  <c r="F8888" i="15"/>
  <c r="F8880" i="15"/>
  <c r="F8872" i="15"/>
  <c r="F8864" i="15"/>
  <c r="F8856" i="15"/>
  <c r="F8848" i="15"/>
  <c r="F8840" i="15"/>
  <c r="F8832" i="15"/>
  <c r="F8820" i="15"/>
  <c r="F8816" i="15"/>
  <c r="F8808" i="15"/>
  <c r="F8800" i="15"/>
  <c r="F8792" i="15"/>
  <c r="F8784" i="15"/>
  <c r="F8776" i="15"/>
  <c r="F8768" i="15"/>
  <c r="F8756" i="15"/>
  <c r="F8748" i="15"/>
  <c r="F8740" i="15"/>
  <c r="F8732" i="15"/>
  <c r="F8724" i="15"/>
  <c r="F8716" i="15"/>
  <c r="F8708" i="15"/>
  <c r="F8700" i="15"/>
  <c r="F8692" i="15"/>
  <c r="F8684" i="15"/>
  <c r="F8676" i="15"/>
  <c r="F8668" i="15"/>
  <c r="F8660" i="15"/>
  <c r="F8652" i="15"/>
  <c r="F8644" i="15"/>
  <c r="F8632" i="15"/>
  <c r="F8620" i="15"/>
  <c r="F8560" i="15"/>
  <c r="F8552" i="15"/>
  <c r="F8544" i="15"/>
  <c r="F8536" i="15"/>
  <c r="F8528" i="15"/>
  <c r="F8520" i="15"/>
  <c r="F8512" i="15"/>
  <c r="F8504" i="15"/>
  <c r="F8496" i="15"/>
  <c r="F8488" i="15"/>
  <c r="F8480" i="15"/>
  <c r="F8472" i="15"/>
  <c r="F8460" i="15"/>
  <c r="F8452" i="15"/>
  <c r="F8444" i="15"/>
  <c r="F8436" i="15"/>
  <c r="F8428" i="15"/>
  <c r="F8424" i="15"/>
  <c r="F8416" i="15"/>
  <c r="F8408" i="15"/>
  <c r="F8400" i="15"/>
  <c r="F8392" i="15"/>
  <c r="F8384" i="15"/>
  <c r="F8376" i="15"/>
  <c r="F8368" i="15"/>
  <c r="F8360" i="15"/>
  <c r="F8352" i="15"/>
  <c r="F8344" i="15"/>
  <c r="F8336" i="15"/>
  <c r="F8328" i="15"/>
  <c r="F8320" i="15"/>
  <c r="F8312" i="15"/>
  <c r="F8304" i="15"/>
  <c r="F8296" i="15"/>
  <c r="F8288" i="15"/>
  <c r="F8280" i="15"/>
  <c r="F8272" i="15"/>
  <c r="F8264" i="15"/>
  <c r="F8256" i="15"/>
  <c r="F8248" i="15"/>
  <c r="F8240" i="15"/>
  <c r="F8232" i="15"/>
  <c r="F8224" i="15"/>
  <c r="F8220" i="15"/>
  <c r="F8212" i="15"/>
  <c r="F8208" i="15"/>
  <c r="F8204" i="15"/>
  <c r="F8200" i="15"/>
  <c r="F8196" i="15"/>
  <c r="F8192" i="15"/>
  <c r="F8188" i="15"/>
  <c r="F8184" i="15"/>
  <c r="F8180" i="15"/>
  <c r="F8152" i="15"/>
  <c r="F9314" i="15"/>
  <c r="F9310" i="15"/>
  <c r="F9306" i="15"/>
  <c r="F9302" i="15"/>
  <c r="F9298" i="15"/>
  <c r="F9294" i="15"/>
  <c r="F9290" i="15"/>
  <c r="F9286" i="15"/>
  <c r="F9282" i="15"/>
  <c r="F9278" i="15"/>
  <c r="F9274" i="15"/>
  <c r="F9270" i="15"/>
  <c r="F9266" i="15"/>
  <c r="F9262" i="15"/>
  <c r="F9258" i="15"/>
  <c r="F9254" i="15"/>
  <c r="F9250" i="15"/>
  <c r="F9246" i="15"/>
  <c r="F9242" i="15"/>
  <c r="F9238" i="15"/>
  <c r="F9234" i="15"/>
  <c r="F9230" i="15"/>
  <c r="F9226" i="15"/>
  <c r="F9222" i="15"/>
  <c r="F9218" i="15"/>
  <c r="F9214" i="15"/>
  <c r="F9210" i="15"/>
  <c r="F9206" i="15"/>
  <c r="F9202" i="15"/>
  <c r="F9198" i="15"/>
  <c r="F9194" i="15"/>
  <c r="F9190" i="15"/>
  <c r="F9186" i="15"/>
  <c r="F9182" i="15"/>
  <c r="F9178" i="15"/>
  <c r="F9174" i="15"/>
  <c r="F9170" i="15"/>
  <c r="F9166" i="15"/>
  <c r="F9162" i="15"/>
  <c r="F9158" i="15"/>
  <c r="F9154" i="15"/>
  <c r="F9150" i="15"/>
  <c r="F9146" i="15"/>
  <c r="F9142" i="15"/>
  <c r="F9138" i="15"/>
  <c r="F9134" i="15"/>
  <c r="F9130" i="15"/>
  <c r="F9126" i="15"/>
  <c r="F9122" i="15"/>
  <c r="F9114" i="15"/>
  <c r="F9110" i="15"/>
  <c r="F9106" i="15"/>
  <c r="F9098" i="15"/>
  <c r="F9094" i="15"/>
  <c r="F9090" i="15"/>
  <c r="F9082" i="15"/>
  <c r="F9078" i="15"/>
  <c r="F9074" i="15"/>
  <c r="F9066" i="15"/>
  <c r="F9062" i="15"/>
  <c r="F9058" i="15"/>
  <c r="F9050" i="15"/>
  <c r="F9046" i="15"/>
  <c r="F9042" i="15"/>
  <c r="F9034" i="15"/>
  <c r="F9030" i="15"/>
  <c r="F9026" i="15"/>
  <c r="F9018" i="15"/>
  <c r="F9014" i="15"/>
  <c r="F9010" i="15"/>
  <c r="F9002" i="15"/>
  <c r="F8998" i="15"/>
  <c r="F8994" i="15"/>
  <c r="F8986" i="15"/>
  <c r="F8982" i="15"/>
  <c r="F8978" i="15"/>
  <c r="F8970" i="15"/>
  <c r="F8966" i="15"/>
  <c r="F8962" i="15"/>
  <c r="F8954" i="15"/>
  <c r="F8950" i="15"/>
  <c r="F8946" i="15"/>
  <c r="F8938" i="15"/>
  <c r="F8934" i="15"/>
  <c r="F8930" i="15"/>
  <c r="F8922" i="15"/>
  <c r="F8918" i="15"/>
  <c r="F8914" i="15"/>
  <c r="F8906" i="15"/>
  <c r="F8902" i="15"/>
  <c r="F8898" i="15"/>
  <c r="F8890" i="15"/>
  <c r="F8886" i="15"/>
  <c r="F8882" i="15"/>
  <c r="F8874" i="15"/>
  <c r="F8870" i="15"/>
  <c r="F8866" i="15"/>
  <c r="F8858" i="15"/>
  <c r="F8854" i="15"/>
  <c r="F8850" i="15"/>
  <c r="F8842" i="15"/>
  <c r="F8838" i="15"/>
  <c r="F8834" i="15"/>
  <c r="F8826" i="15"/>
  <c r="F8822" i="15"/>
  <c r="F8818" i="15"/>
  <c r="F8810" i="15"/>
  <c r="F8806" i="15"/>
  <c r="F8802" i="15"/>
  <c r="F8794" i="15"/>
  <c r="F8790" i="15"/>
  <c r="F8786" i="15"/>
  <c r="F8778" i="15"/>
  <c r="F8774" i="15"/>
  <c r="F8770" i="15"/>
  <c r="F8762" i="15"/>
  <c r="F8758" i="15"/>
  <c r="F8754" i="15"/>
  <c r="F8746" i="15"/>
  <c r="F8742" i="15"/>
  <c r="F8738" i="15"/>
  <c r="F8730" i="15"/>
  <c r="F8726" i="15"/>
  <c r="F8722" i="15"/>
  <c r="F8714" i="15"/>
  <c r="F8710" i="15"/>
  <c r="F8706" i="15"/>
  <c r="F8698" i="15"/>
  <c r="F8694" i="15"/>
  <c r="F8690" i="15"/>
  <c r="F8682" i="15"/>
  <c r="F8678" i="15"/>
  <c r="F8674" i="15"/>
  <c r="F8666" i="15"/>
  <c r="F8662" i="15"/>
  <c r="F8658" i="15"/>
  <c r="F8650" i="15"/>
  <c r="F8646" i="15"/>
  <c r="F8642" i="15"/>
  <c r="F8634" i="15"/>
  <c r="F8630" i="15"/>
  <c r="F8626" i="15"/>
  <c r="F8618" i="15"/>
  <c r="F8614" i="15"/>
  <c r="F8610" i="15"/>
  <c r="F8602" i="15"/>
  <c r="F8598" i="15"/>
  <c r="F8594" i="15"/>
  <c r="F8586" i="15"/>
  <c r="F8582" i="15"/>
  <c r="F8578" i="15"/>
  <c r="F8570" i="15"/>
  <c r="F8566" i="15"/>
  <c r="F8562" i="15"/>
  <c r="F8554" i="15"/>
  <c r="F8550" i="15"/>
  <c r="F8546" i="15"/>
  <c r="F8538" i="15"/>
  <c r="F8534" i="15"/>
  <c r="F8530" i="15"/>
  <c r="F8522" i="15"/>
  <c r="F8518" i="15"/>
  <c r="F8514" i="15"/>
  <c r="F8506" i="15"/>
  <c r="F8502" i="15"/>
  <c r="F8498" i="15"/>
  <c r="F8490" i="15"/>
  <c r="F8486" i="15"/>
  <c r="F8482" i="15"/>
  <c r="F8474" i="15"/>
  <c r="F8470" i="15"/>
  <c r="F8466" i="15"/>
  <c r="F8458" i="15"/>
  <c r="F8454" i="15"/>
  <c r="F8450" i="15"/>
  <c r="F8442" i="15"/>
  <c r="F8438" i="15"/>
  <c r="F8434" i="15"/>
  <c r="F8426" i="15"/>
  <c r="F8422" i="15"/>
  <c r="F8418" i="15"/>
  <c r="F8410" i="15"/>
  <c r="F8406" i="15"/>
  <c r="F8402" i="15"/>
  <c r="F8394" i="15"/>
  <c r="F8390" i="15"/>
  <c r="F8386" i="15"/>
  <c r="F8378" i="15"/>
  <c r="F8374" i="15"/>
  <c r="F8370" i="15"/>
  <c r="F8362" i="15"/>
  <c r="F8358" i="15"/>
  <c r="F8354" i="15"/>
  <c r="F8346" i="15"/>
  <c r="F8342" i="15"/>
  <c r="F8338" i="15"/>
  <c r="F8330" i="15"/>
  <c r="F8326" i="15"/>
  <c r="F8322" i="15"/>
  <c r="F8314" i="15"/>
  <c r="F8310" i="15"/>
  <c r="F8306" i="15"/>
  <c r="F8298" i="15"/>
  <c r="F8294" i="15"/>
  <c r="F8290" i="15"/>
  <c r="F8282" i="15"/>
  <c r="F8278" i="15"/>
  <c r="F8274" i="15"/>
  <c r="F8266" i="15"/>
  <c r="F8262" i="15"/>
  <c r="F8258" i="15"/>
  <c r="F8250" i="15"/>
  <c r="F8246" i="15"/>
  <c r="F8242" i="15"/>
  <c r="F8234" i="15"/>
  <c r="F8230" i="15"/>
  <c r="F8226" i="15"/>
  <c r="F8218" i="15"/>
  <c r="F8214" i="15"/>
  <c r="F8210" i="15"/>
  <c r="F8202" i="15"/>
  <c r="F8198" i="15"/>
  <c r="F8194" i="15"/>
  <c r="F8186" i="15"/>
  <c r="F8182" i="15"/>
  <c r="F8178" i="15"/>
  <c r="F8170" i="15"/>
  <c r="F8166" i="15"/>
  <c r="F8162" i="15"/>
  <c r="F8154" i="15"/>
  <c r="F8150" i="15"/>
  <c r="F8146" i="15"/>
  <c r="F8138" i="15"/>
  <c r="F8134" i="15"/>
  <c r="F8130" i="15"/>
  <c r="F8122" i="15"/>
  <c r="F8118" i="15"/>
  <c r="F8114" i="15"/>
  <c r="F8106" i="15"/>
  <c r="F8102" i="15"/>
  <c r="F8098" i="15"/>
  <c r="F8090" i="15"/>
  <c r="F8086" i="15"/>
  <c r="F8082" i="15"/>
  <c r="F8074" i="15"/>
  <c r="F8070" i="15"/>
  <c r="F8066" i="15"/>
  <c r="F8058" i="15"/>
  <c r="F8054" i="15"/>
  <c r="F8050" i="15"/>
  <c r="F8042" i="15"/>
  <c r="F8038" i="15"/>
  <c r="F8034" i="15"/>
  <c r="F8026" i="15"/>
  <c r="F8022" i="15"/>
  <c r="F8018" i="15"/>
  <c r="F8010" i="15"/>
  <c r="F8006" i="15"/>
  <c r="F8002" i="15"/>
  <c r="F7994" i="15"/>
  <c r="F7990" i="15"/>
  <c r="F7986" i="15"/>
  <c r="F7978" i="15"/>
  <c r="F7974" i="15"/>
  <c r="F7970" i="15"/>
  <c r="F7962" i="15"/>
  <c r="F7958" i="15"/>
  <c r="F7954" i="15"/>
  <c r="F7946" i="15"/>
  <c r="F7942" i="15"/>
  <c r="F7938" i="15"/>
  <c r="F7930" i="15"/>
  <c r="F7926" i="15"/>
  <c r="F7922" i="15"/>
  <c r="F7914" i="15"/>
  <c r="F7910" i="15"/>
  <c r="F7906" i="15"/>
  <c r="F7898" i="15"/>
  <c r="F7894" i="15"/>
  <c r="F7890" i="15"/>
  <c r="F7882" i="15"/>
  <c r="F7878" i="15"/>
  <c r="F7874" i="15"/>
  <c r="F7866" i="15"/>
  <c r="F7862" i="15"/>
  <c r="F7858" i="15"/>
  <c r="F7850" i="15"/>
  <c r="F7846" i="15"/>
  <c r="F7842" i="15"/>
  <c r="F7834" i="15"/>
  <c r="F7830" i="15"/>
  <c r="F7826" i="15"/>
  <c r="F7818" i="15"/>
  <c r="F7814" i="15"/>
  <c r="F7810" i="15"/>
  <c r="F7802" i="15"/>
  <c r="F7798" i="15"/>
  <c r="F7794" i="15"/>
  <c r="F7786" i="15"/>
  <c r="F7782" i="15"/>
  <c r="F7778" i="15"/>
  <c r="F7770" i="15"/>
  <c r="F7766" i="15"/>
  <c r="F7762" i="15"/>
  <c r="F7754" i="15"/>
  <c r="F7750" i="15"/>
  <c r="F7746" i="15"/>
  <c r="F7738" i="15"/>
  <c r="F7734" i="15"/>
  <c r="F7730" i="15"/>
  <c r="F7722" i="15"/>
  <c r="F7718" i="15"/>
  <c r="F7714" i="15"/>
  <c r="F7706" i="15"/>
  <c r="F7702" i="15"/>
  <c r="F7698" i="15"/>
  <c r="F7690" i="15"/>
  <c r="F7686" i="15"/>
  <c r="F7682" i="15"/>
  <c r="F7674" i="15"/>
  <c r="F7670" i="15"/>
  <c r="F7666" i="15"/>
  <c r="F7658" i="15"/>
  <c r="F7654" i="15"/>
  <c r="F7650" i="15"/>
  <c r="F7642" i="15"/>
  <c r="F7638" i="15"/>
  <c r="F7634" i="15"/>
  <c r="F7626" i="15"/>
  <c r="F7622" i="15"/>
  <c r="F7618" i="15"/>
  <c r="F7610" i="15"/>
  <c r="F7606" i="15"/>
  <c r="F7602" i="15"/>
  <c r="F7594" i="15"/>
  <c r="F7590" i="15"/>
  <c r="F7586" i="15"/>
  <c r="F7578" i="15"/>
  <c r="F7574" i="15"/>
  <c r="F7570" i="15"/>
  <c r="F7562" i="15"/>
  <c r="F7558" i="15"/>
  <c r="F7554" i="15"/>
  <c r="F7546" i="15"/>
  <c r="F7542" i="15"/>
  <c r="F7538" i="15"/>
  <c r="F7530" i="15"/>
  <c r="F7526" i="15"/>
  <c r="F7522" i="15"/>
  <c r="F7514" i="15"/>
  <c r="F9309" i="15"/>
  <c r="F9301" i="15"/>
  <c r="F9289" i="15"/>
  <c r="F9277" i="15"/>
  <c r="F9265" i="15"/>
  <c r="F9253" i="15"/>
  <c r="F9237" i="15"/>
  <c r="F9225" i="15"/>
  <c r="F9213" i="15"/>
  <c r="F9205" i="15"/>
  <c r="F9193" i="15"/>
  <c r="F9181" i="15"/>
  <c r="F9169" i="15"/>
  <c r="F9157" i="15"/>
  <c r="F9145" i="15"/>
  <c r="F9129" i="15"/>
  <c r="F9117" i="15"/>
  <c r="F9109" i="15"/>
  <c r="F9097" i="15"/>
  <c r="F9085" i="15"/>
  <c r="F9073" i="15"/>
  <c r="F9061" i="15"/>
  <c r="F9049" i="15"/>
  <c r="F9037" i="15"/>
  <c r="F9025" i="15"/>
  <c r="F9005" i="15"/>
  <c r="F8993" i="15"/>
  <c r="F8989" i="15"/>
  <c r="F8977" i="15"/>
  <c r="F8965" i="15"/>
  <c r="F8949" i="15"/>
  <c r="F8937" i="15"/>
  <c r="F8925" i="15"/>
  <c r="F8913" i="15"/>
  <c r="F8901" i="15"/>
  <c r="F8893" i="15"/>
  <c r="F8881" i="15"/>
  <c r="F8873" i="15"/>
  <c r="F8865" i="15"/>
  <c r="F8857" i="15"/>
  <c r="F8849" i="15"/>
  <c r="F8841" i="15"/>
  <c r="F8833" i="15"/>
  <c r="F8825" i="15"/>
  <c r="F8817" i="15"/>
  <c r="F8809" i="15"/>
  <c r="F8801" i="15"/>
  <c r="F8793" i="15"/>
  <c r="F8781" i="15"/>
  <c r="F8769" i="15"/>
  <c r="F8757" i="15"/>
  <c r="F8745" i="15"/>
  <c r="F8733" i="15"/>
  <c r="F8721" i="15"/>
  <c r="F8713" i="15"/>
  <c r="F8701" i="15"/>
  <c r="F8689" i="15"/>
  <c r="F8677" i="15"/>
  <c r="F8665" i="15"/>
  <c r="F8653" i="15"/>
  <c r="F8641" i="15"/>
  <c r="F8629" i="15"/>
  <c r="F8617" i="15"/>
  <c r="F8605" i="15"/>
  <c r="F8589" i="15"/>
  <c r="F8577" i="15"/>
  <c r="F8561" i="15"/>
  <c r="F8549" i="15"/>
  <c r="F8545" i="15"/>
  <c r="F8533" i="15"/>
  <c r="F8521" i="15"/>
  <c r="F8509" i="15"/>
  <c r="F8497" i="15"/>
  <c r="F8485" i="15"/>
  <c r="F8473" i="15"/>
  <c r="F8457" i="15"/>
  <c r="F8445" i="15"/>
  <c r="F8437" i="15"/>
  <c r="F8425" i="15"/>
  <c r="F8413" i="15"/>
  <c r="F8401" i="15"/>
  <c r="F8389" i="15"/>
  <c r="F8377" i="15"/>
  <c r="F8365" i="15"/>
  <c r="F8353" i="15"/>
  <c r="F8345" i="15"/>
  <c r="F8333" i="15"/>
  <c r="F8321" i="15"/>
  <c r="F8309" i="15"/>
  <c r="F8297" i="15"/>
  <c r="F8281" i="15"/>
  <c r="F8269" i="15"/>
  <c r="F8257" i="15"/>
  <c r="F8245" i="15"/>
  <c r="F8237" i="15"/>
  <c r="F8225" i="15"/>
  <c r="F8217" i="15"/>
  <c r="F8209" i="15"/>
  <c r="F8201" i="15"/>
  <c r="F8197" i="15"/>
  <c r="F8189" i="15"/>
  <c r="F8181" i="15"/>
  <c r="F8173" i="15"/>
  <c r="F8165" i="15"/>
  <c r="F8157" i="15"/>
  <c r="F8145" i="15"/>
  <c r="F8137" i="15"/>
  <c r="F8129" i="15"/>
  <c r="F8125" i="15"/>
  <c r="F8113" i="15"/>
  <c r="F8101" i="15"/>
  <c r="F8089" i="15"/>
  <c r="F8073" i="15"/>
  <c r="F8061" i="15"/>
  <c r="F8053" i="15"/>
  <c r="F8041" i="15"/>
  <c r="F8029" i="15"/>
  <c r="F8017" i="15"/>
  <c r="F8005" i="15"/>
  <c r="F7993" i="15"/>
  <c r="F7981" i="15"/>
  <c r="F7969" i="15"/>
  <c r="F7957" i="15"/>
  <c r="F7945" i="15"/>
  <c r="F7933" i="15"/>
  <c r="F7921" i="15"/>
  <c r="F7909" i="15"/>
  <c r="F7889" i="15"/>
  <c r="F7877" i="15"/>
  <c r="F7865" i="15"/>
  <c r="F7857" i="15"/>
  <c r="F7845" i="15"/>
  <c r="F7829" i="15"/>
  <c r="F7821" i="15"/>
  <c r="F7809" i="15"/>
  <c r="F7793" i="15"/>
  <c r="F7781" i="15"/>
  <c r="F7769" i="15"/>
  <c r="F7757" i="15"/>
  <c r="F7745" i="15"/>
  <c r="F7733" i="15"/>
  <c r="F7725" i="15"/>
  <c r="F7713" i="15"/>
  <c r="F7693" i="15"/>
  <c r="F7681" i="15"/>
  <c r="F7673" i="15"/>
  <c r="F7661" i="15"/>
  <c r="F7649" i="15"/>
  <c r="F7637" i="15"/>
  <c r="F7625" i="15"/>
  <c r="F7613" i="15"/>
  <c r="F7601" i="15"/>
  <c r="F7585" i="15"/>
  <c r="F7573" i="15"/>
  <c r="F7561" i="15"/>
  <c r="F7549" i="15"/>
  <c r="F7533" i="15"/>
  <c r="F7521" i="15"/>
  <c r="F7509" i="15"/>
  <c r="F7497" i="15"/>
  <c r="F7485" i="15"/>
  <c r="F7473" i="15"/>
  <c r="F7449" i="15"/>
  <c r="F7349" i="15"/>
  <c r="F7337" i="15"/>
  <c r="F7321" i="15"/>
  <c r="F7309" i="15"/>
  <c r="F7301" i="15"/>
  <c r="F7289" i="15"/>
  <c r="F7277" i="15"/>
  <c r="F7265" i="15"/>
  <c r="F7253" i="15"/>
  <c r="F7241" i="15"/>
  <c r="F7229" i="15"/>
  <c r="F7217" i="15"/>
  <c r="F7205" i="15"/>
  <c r="F7193" i="15"/>
  <c r="F7177" i="15"/>
  <c r="F7161" i="15"/>
  <c r="F7149" i="15"/>
  <c r="F7137" i="15"/>
  <c r="F7125" i="15"/>
  <c r="F7113" i="15"/>
  <c r="F7101" i="15"/>
  <c r="F7089" i="15"/>
  <c r="F7077" i="15"/>
  <c r="F7065" i="15"/>
  <c r="F7053" i="15"/>
  <c r="F7037" i="15"/>
  <c r="F7025" i="15"/>
  <c r="F7013" i="15"/>
  <c r="F7001" i="15"/>
  <c r="F6989" i="15"/>
  <c r="F6977" i="15"/>
  <c r="F6965" i="15"/>
  <c r="F6953" i="15"/>
  <c r="F6941" i="15"/>
  <c r="F6929" i="15"/>
  <c r="F6917" i="15"/>
  <c r="F6909" i="15"/>
  <c r="F6897" i="15"/>
  <c r="F6885" i="15"/>
  <c r="F6873" i="15"/>
  <c r="F6857" i="15"/>
  <c r="F6845" i="15"/>
  <c r="F6833" i="15"/>
  <c r="F6821" i="15"/>
  <c r="F6809" i="15"/>
  <c r="F6797" i="15"/>
  <c r="F6785" i="15"/>
  <c r="F6773" i="15"/>
  <c r="F6761" i="15"/>
  <c r="F6749" i="15"/>
  <c r="F6737" i="15"/>
  <c r="F6721" i="15"/>
  <c r="F6709" i="15"/>
  <c r="F6697" i="15"/>
  <c r="F6685" i="15"/>
  <c r="F6673" i="15"/>
  <c r="F6665" i="15"/>
  <c r="F6653" i="15"/>
  <c r="F6641" i="15"/>
  <c r="F6629" i="15"/>
  <c r="F6617" i="15"/>
  <c r="F6605" i="15"/>
  <c r="F6589" i="15"/>
  <c r="F6581" i="15"/>
  <c r="F6569" i="15"/>
  <c r="F6557" i="15"/>
  <c r="F6545" i="15"/>
  <c r="F6533" i="15"/>
  <c r="F6521" i="15"/>
  <c r="F6509" i="15"/>
  <c r="F6497" i="15"/>
  <c r="F6485" i="15"/>
  <c r="F6465" i="15"/>
  <c r="F6457" i="15"/>
  <c r="F6445" i="15"/>
  <c r="F6433" i="15"/>
  <c r="F6417" i="15"/>
  <c r="F6401" i="15"/>
  <c r="F6389" i="15"/>
  <c r="F6377" i="15"/>
  <c r="F6365" i="15"/>
  <c r="F6353" i="15"/>
  <c r="F6341" i="15"/>
  <c r="F6329" i="15"/>
  <c r="F6317" i="15"/>
  <c r="F6301" i="15"/>
  <c r="F6289" i="15"/>
  <c r="F6281" i="15"/>
  <c r="F6273" i="15"/>
  <c r="F6257" i="15"/>
  <c r="F6245" i="15"/>
  <c r="F6237" i="15"/>
  <c r="F6229" i="15"/>
  <c r="F6221" i="15"/>
  <c r="F6217" i="15"/>
  <c r="F6209" i="15"/>
  <c r="F6205" i="15"/>
  <c r="F6201" i="15"/>
  <c r="F6197" i="15"/>
  <c r="F6193" i="15"/>
  <c r="F6189" i="15"/>
  <c r="F6185" i="15"/>
  <c r="F6181" i="15"/>
  <c r="F6177" i="15"/>
  <c r="F6173" i="15"/>
  <c r="F6169" i="15"/>
  <c r="F6165" i="15"/>
  <c r="F6161" i="15"/>
  <c r="F6157" i="15"/>
  <c r="F6153" i="15"/>
  <c r="F6149" i="15"/>
  <c r="F6145" i="15"/>
  <c r="F6141" i="15"/>
  <c r="F6137" i="15"/>
  <c r="F6133" i="15"/>
  <c r="F6129" i="15"/>
  <c r="F6125" i="15"/>
  <c r="F6121" i="15"/>
  <c r="F6117" i="15"/>
  <c r="F6113" i="15"/>
  <c r="F6109" i="15"/>
  <c r="F6105" i="15"/>
  <c r="F6101" i="15"/>
  <c r="F6097" i="15"/>
  <c r="F6093" i="15"/>
  <c r="F6089" i="15"/>
  <c r="F6085" i="15"/>
  <c r="F6081" i="15"/>
  <c r="F6077" i="15"/>
  <c r="F6073" i="15"/>
  <c r="F6069" i="15"/>
  <c r="F6065" i="15"/>
  <c r="F6061" i="15"/>
  <c r="F6049" i="15"/>
  <c r="F6045" i="15"/>
  <c r="F6041" i="15"/>
  <c r="F6037" i="15"/>
  <c r="F6033" i="15"/>
  <c r="F6029" i="15"/>
  <c r="F6025" i="15"/>
  <c r="F6021" i="15"/>
  <c r="F6017" i="15"/>
  <c r="F6013" i="15"/>
  <c r="F6009" i="15"/>
  <c r="F6005" i="15"/>
  <c r="F6001" i="15"/>
  <c r="F5997" i="15"/>
  <c r="F5993" i="15"/>
  <c r="F5989" i="15"/>
  <c r="F5985" i="15"/>
  <c r="F5981" i="15"/>
  <c r="F5977" i="15"/>
  <c r="F5973" i="15"/>
  <c r="F5969" i="15"/>
  <c r="F5965" i="15"/>
  <c r="F5961" i="15"/>
  <c r="F5957" i="15"/>
  <c r="F5953" i="15"/>
  <c r="F5949" i="15"/>
  <c r="F5945" i="15"/>
  <c r="F5941" i="15"/>
  <c r="F5937" i="15"/>
  <c r="F5933" i="15"/>
  <c r="F5929" i="15"/>
  <c r="F5925" i="15"/>
  <c r="F5921" i="15"/>
  <c r="F5917" i="15"/>
  <c r="F5913" i="15"/>
  <c r="F5909" i="15"/>
  <c r="F5905" i="15"/>
  <c r="F5901" i="15"/>
  <c r="F5897" i="15"/>
  <c r="F5893" i="15"/>
  <c r="F5889" i="15"/>
  <c r="F5885" i="15"/>
  <c r="F5881" i="15"/>
  <c r="F5877" i="15"/>
  <c r="F5873" i="15"/>
  <c r="F5869" i="15"/>
  <c r="F5865" i="15"/>
  <c r="F5861" i="15"/>
  <c r="F5857" i="15"/>
  <c r="F5853" i="15"/>
  <c r="F5849" i="15"/>
  <c r="F5845" i="15"/>
  <c r="F5841" i="15"/>
  <c r="F5837" i="15"/>
  <c r="F5833" i="15"/>
  <c r="F5829" i="15"/>
  <c r="F5825" i="15"/>
  <c r="F5821" i="15"/>
  <c r="F5817" i="15"/>
  <c r="F5813" i="15"/>
  <c r="F5809" i="15"/>
  <c r="F5805" i="15"/>
  <c r="F5801" i="15"/>
  <c r="F5797" i="15"/>
  <c r="F5793" i="15"/>
  <c r="F5789" i="15"/>
  <c r="F5785" i="15"/>
  <c r="F5781" i="15"/>
  <c r="F5777" i="15"/>
  <c r="F5773" i="15"/>
  <c r="F5769" i="15"/>
  <c r="F5765" i="15"/>
  <c r="F5761" i="15"/>
  <c r="F5757" i="15"/>
  <c r="F5753" i="15"/>
  <c r="F5749" i="15"/>
  <c r="F5745" i="15"/>
  <c r="F5741" i="15"/>
  <c r="F5737" i="15"/>
  <c r="F5733" i="15"/>
  <c r="F5729" i="15"/>
  <c r="F5725" i="15"/>
  <c r="F5721" i="15"/>
  <c r="F5717" i="15"/>
  <c r="F5713" i="15"/>
  <c r="F5709" i="15"/>
  <c r="F5705" i="15"/>
  <c r="F5701" i="15"/>
  <c r="F5697" i="15"/>
  <c r="F5693" i="15"/>
  <c r="F5689" i="15"/>
  <c r="F5685" i="15"/>
  <c r="F5681" i="15"/>
  <c r="F5677" i="15"/>
  <c r="F5673" i="15"/>
  <c r="F5669" i="15"/>
  <c r="F5665" i="15"/>
  <c r="F5661" i="15"/>
  <c r="F5653" i="15"/>
  <c r="F5649" i="15"/>
  <c r="F5645" i="15"/>
  <c r="F5641" i="15"/>
  <c r="F5637" i="15"/>
  <c r="F5633" i="15"/>
  <c r="F5629" i="15"/>
  <c r="F5625" i="15"/>
  <c r="F5621" i="15"/>
  <c r="F5617" i="15"/>
  <c r="F5613" i="15"/>
  <c r="F5609" i="15"/>
  <c r="F5605" i="15"/>
  <c r="F5601" i="15"/>
  <c r="F5597" i="15"/>
  <c r="F5593" i="15"/>
  <c r="F5589" i="15"/>
  <c r="F5585" i="15"/>
  <c r="F5581" i="15"/>
  <c r="F5577" i="15"/>
  <c r="F5573" i="15"/>
  <c r="F5569" i="15"/>
  <c r="F5565" i="15"/>
  <c r="F5561" i="15"/>
  <c r="F5557" i="15"/>
  <c r="F5553" i="15"/>
  <c r="F5549" i="15"/>
  <c r="F5545" i="15"/>
  <c r="F5541" i="15"/>
  <c r="F5537" i="15"/>
  <c r="F5533" i="15"/>
  <c r="F5529" i="15"/>
  <c r="F5525" i="15"/>
  <c r="F5521" i="15"/>
  <c r="F5517" i="15"/>
  <c r="F5513" i="15"/>
  <c r="F5509" i="15"/>
  <c r="F5505" i="15"/>
  <c r="F5501" i="15"/>
  <c r="F5497" i="15"/>
  <c r="F5493" i="15"/>
  <c r="F5489" i="15"/>
  <c r="F5485" i="15"/>
  <c r="F5481" i="15"/>
  <c r="F5477" i="15"/>
  <c r="F5473" i="15"/>
  <c r="F5469" i="15"/>
  <c r="F5465" i="15"/>
  <c r="F5461" i="15"/>
  <c r="F5457" i="15"/>
  <c r="F5453" i="15"/>
  <c r="F5449" i="15"/>
  <c r="F5445" i="15"/>
  <c r="F5441" i="15"/>
  <c r="F5437" i="15"/>
  <c r="F5433" i="15"/>
  <c r="F5429" i="15"/>
  <c r="F5425" i="15"/>
  <c r="F5421" i="15"/>
  <c r="F5417" i="15"/>
  <c r="F5413" i="15"/>
  <c r="F5409" i="15"/>
  <c r="F5405" i="15"/>
  <c r="F5397" i="15"/>
  <c r="F5393" i="15"/>
  <c r="F5389" i="15"/>
  <c r="F5385" i="15"/>
  <c r="F5381" i="15"/>
  <c r="F5377" i="15"/>
  <c r="F5373" i="15"/>
  <c r="F5369" i="15"/>
  <c r="F5365" i="15"/>
  <c r="F5361" i="15"/>
  <c r="F5357" i="15"/>
  <c r="F5353" i="15"/>
  <c r="F5349" i="15"/>
  <c r="F5345" i="15"/>
  <c r="F5341" i="15"/>
  <c r="F5337" i="15"/>
  <c r="F5333" i="15"/>
  <c r="F5329" i="15"/>
  <c r="F5325" i="15"/>
  <c r="F5321" i="15"/>
  <c r="F5317" i="15"/>
  <c r="F5313" i="15"/>
  <c r="F5309" i="15"/>
  <c r="F5305" i="15"/>
  <c r="F5301" i="15"/>
  <c r="F5297" i="15"/>
  <c r="F5293" i="15"/>
  <c r="F5289" i="15"/>
  <c r="F5285" i="15"/>
  <c r="F5281" i="15"/>
  <c r="F5277" i="15"/>
  <c r="F5273" i="15"/>
  <c r="F5269" i="15"/>
  <c r="F5265" i="15"/>
  <c r="F5261" i="15"/>
  <c r="F5257" i="15"/>
  <c r="F5253" i="15"/>
  <c r="F5249" i="15"/>
  <c r="F5245" i="15"/>
  <c r="F5241" i="15"/>
  <c r="F5237" i="15"/>
  <c r="F5233" i="15"/>
  <c r="F5229" i="15"/>
  <c r="F5225" i="15"/>
  <c r="F5221" i="15"/>
  <c r="F5217" i="15"/>
  <c r="F5213" i="15"/>
  <c r="F5209" i="15"/>
  <c r="F5205" i="15"/>
  <c r="F5201" i="15"/>
  <c r="F5197" i="15"/>
  <c r="F5193" i="15"/>
  <c r="F5189" i="15"/>
  <c r="F5185" i="15"/>
  <c r="F5181" i="15"/>
  <c r="F5177" i="15"/>
  <c r="F5173" i="15"/>
  <c r="F5169" i="15"/>
  <c r="F5165" i="15"/>
  <c r="F5161" i="15"/>
  <c r="F5157" i="15"/>
  <c r="F5153" i="15"/>
  <c r="F5149" i="15"/>
  <c r="F5141" i="15"/>
  <c r="F5137" i="15"/>
  <c r="F5133" i="15"/>
  <c r="F5129" i="15"/>
  <c r="F5125" i="15"/>
  <c r="F5121" i="15"/>
  <c r="F5117" i="15"/>
  <c r="F5113" i="15"/>
  <c r="F5109" i="15"/>
  <c r="F5105" i="15"/>
  <c r="F5101" i="15"/>
  <c r="F5097" i="15"/>
  <c r="F5093" i="15"/>
  <c r="F5089" i="15"/>
  <c r="F5085" i="15"/>
  <c r="F5081" i="15"/>
  <c r="F5077" i="15"/>
  <c r="F5073" i="15"/>
  <c r="F5069" i="15"/>
  <c r="F5065" i="15"/>
  <c r="F5061" i="15"/>
  <c r="F5057" i="15"/>
  <c r="F5053" i="15"/>
  <c r="F5049" i="15"/>
  <c r="F5045" i="15"/>
  <c r="F5041" i="15"/>
  <c r="F5037" i="15"/>
  <c r="F5033" i="15"/>
  <c r="F5029" i="15"/>
  <c r="F5025" i="15"/>
  <c r="F5021" i="15"/>
  <c r="F5017" i="15"/>
  <c r="F5013" i="15"/>
  <c r="F5009" i="15"/>
  <c r="F5005" i="15"/>
  <c r="F5001" i="15"/>
  <c r="F4997" i="15"/>
  <c r="F4993" i="15"/>
  <c r="F4989" i="15"/>
  <c r="F4985" i="15"/>
  <c r="F4981" i="15"/>
  <c r="F4977" i="15"/>
  <c r="F4973" i="15"/>
  <c r="F4969" i="15"/>
  <c r="F4965" i="15"/>
  <c r="F4961" i="15"/>
  <c r="F4957" i="15"/>
  <c r="F4953" i="15"/>
  <c r="F4949" i="15"/>
  <c r="F4945" i="15"/>
  <c r="F4941" i="15"/>
  <c r="F4937" i="15"/>
  <c r="F4933" i="15"/>
  <c r="F4929" i="15"/>
  <c r="F4925" i="15"/>
  <c r="F4921" i="15"/>
  <c r="F4917" i="15"/>
  <c r="F4913" i="15"/>
  <c r="F4909" i="15"/>
  <c r="F4905" i="15"/>
  <c r="F4901" i="15"/>
  <c r="F4897" i="15"/>
  <c r="F4893" i="15"/>
  <c r="F4885" i="15"/>
  <c r="F4881" i="15"/>
  <c r="F4877" i="15"/>
  <c r="F4873" i="15"/>
  <c r="F4869" i="15"/>
  <c r="F4865" i="15"/>
  <c r="F4861" i="15"/>
  <c r="F4857" i="15"/>
  <c r="F4853" i="15"/>
  <c r="F4849" i="15"/>
  <c r="F4845" i="15"/>
  <c r="F4841" i="15"/>
  <c r="F4837" i="15"/>
  <c r="F4833" i="15"/>
  <c r="F4829" i="15"/>
  <c r="F4825" i="15"/>
  <c r="F4821" i="15"/>
  <c r="F4817" i="15"/>
  <c r="F4813" i="15"/>
  <c r="F4809" i="15"/>
  <c r="F4805" i="15"/>
  <c r="F4801" i="15"/>
  <c r="F4797" i="15"/>
  <c r="F4793" i="15"/>
  <c r="F4789" i="15"/>
  <c r="F4785" i="15"/>
  <c r="F4781" i="15"/>
  <c r="F4777" i="15"/>
  <c r="F4773" i="15"/>
  <c r="F4769" i="15"/>
  <c r="F4765" i="15"/>
  <c r="F4761" i="15"/>
  <c r="F4757" i="15"/>
  <c r="F4753" i="15"/>
  <c r="F4749" i="15"/>
  <c r="F4745" i="15"/>
  <c r="F4741" i="15"/>
  <c r="F4737" i="15"/>
  <c r="F4733" i="15"/>
  <c r="F4729" i="15"/>
  <c r="F4725" i="15"/>
  <c r="F4721" i="15"/>
  <c r="F4717" i="15"/>
  <c r="F4713" i="15"/>
  <c r="F4709" i="15"/>
  <c r="F4705" i="15"/>
  <c r="F4701" i="15"/>
  <c r="F4697" i="15"/>
  <c r="F4693" i="15"/>
  <c r="F4689" i="15"/>
  <c r="F4685" i="15"/>
  <c r="F4681" i="15"/>
  <c r="F4677" i="15"/>
  <c r="F4673" i="15"/>
  <c r="F4669" i="15"/>
  <c r="F4665" i="15"/>
  <c r="F4661" i="15"/>
  <c r="F4657" i="15"/>
  <c r="F4653" i="15"/>
  <c r="F4649" i="15"/>
  <c r="F4645" i="15"/>
  <c r="F4641" i="15"/>
  <c r="F4637" i="15"/>
  <c r="F4629" i="15"/>
  <c r="F4625" i="15"/>
  <c r="F4621" i="15"/>
  <c r="F4617" i="15"/>
  <c r="F4613" i="15"/>
  <c r="F4609" i="15"/>
  <c r="F4605" i="15"/>
  <c r="F4601" i="15"/>
  <c r="F4597" i="15"/>
  <c r="F4593" i="15"/>
  <c r="F4589" i="15"/>
  <c r="F4585" i="15"/>
  <c r="F4581" i="15"/>
  <c r="F4577" i="15"/>
  <c r="F4573" i="15"/>
  <c r="F4569" i="15"/>
  <c r="F4565" i="15"/>
  <c r="F4561" i="15"/>
  <c r="F4557" i="15"/>
  <c r="F4553" i="15"/>
  <c r="F4549" i="15"/>
  <c r="F4545" i="15"/>
  <c r="F4541" i="15"/>
  <c r="F4537" i="15"/>
  <c r="F4533" i="15"/>
  <c r="F4529" i="15"/>
  <c r="F4525" i="15"/>
  <c r="F4521" i="15"/>
  <c r="F4517" i="15"/>
  <c r="F4513" i="15"/>
  <c r="F4509" i="15"/>
  <c r="F4505" i="15"/>
  <c r="F4501" i="15"/>
  <c r="F4497" i="15"/>
  <c r="F4493" i="15"/>
  <c r="F4489" i="15"/>
  <c r="F4485" i="15"/>
  <c r="F4481" i="15"/>
  <c r="F4477" i="15"/>
  <c r="F4473" i="15"/>
  <c r="F4469" i="15"/>
  <c r="F4465" i="15"/>
  <c r="F4461" i="15"/>
  <c r="F4457" i="15"/>
  <c r="F4453" i="15"/>
  <c r="F4449" i="15"/>
  <c r="F4445" i="15"/>
  <c r="F4441" i="15"/>
  <c r="F4437" i="15"/>
  <c r="F4433" i="15"/>
  <c r="F4429" i="15"/>
  <c r="F4425" i="15"/>
  <c r="F4421" i="15"/>
  <c r="F4417" i="15"/>
  <c r="F4413" i="15"/>
  <c r="F4409" i="15"/>
  <c r="F4405" i="15"/>
  <c r="F4401" i="15"/>
  <c r="F4397" i="15"/>
  <c r="F4393" i="15"/>
  <c r="F4389" i="15"/>
  <c r="F4385" i="15"/>
  <c r="F4381" i="15"/>
  <c r="F4377" i="15"/>
  <c r="F4373" i="15"/>
  <c r="F4369" i="15"/>
  <c r="F4365" i="15"/>
  <c r="F4361" i="15"/>
  <c r="F4357" i="15"/>
  <c r="F4353" i="15"/>
  <c r="F4349" i="15"/>
  <c r="F4345" i="15"/>
  <c r="F4341" i="15"/>
  <c r="F4337" i="15"/>
  <c r="F4333" i="15"/>
  <c r="F4329" i="15"/>
  <c r="F4325" i="15"/>
  <c r="F4321" i="15"/>
  <c r="F4317" i="15"/>
  <c r="F4313" i="15"/>
  <c r="F4309" i="15"/>
  <c r="F4305" i="15"/>
  <c r="F4301" i="15"/>
  <c r="F4297" i="15"/>
  <c r="F4293" i="15"/>
  <c r="F4289" i="15"/>
  <c r="F4285" i="15"/>
  <c r="F4281" i="15"/>
  <c r="F4277" i="15"/>
  <c r="F4273" i="15"/>
  <c r="F4269" i="15"/>
  <c r="F4265" i="15"/>
  <c r="F4261" i="15"/>
  <c r="F4257" i="15"/>
  <c r="F4253" i="15"/>
  <c r="F4249" i="15"/>
  <c r="F4245" i="15"/>
  <c r="F4241" i="15"/>
  <c r="F4237" i="15"/>
  <c r="F4233" i="15"/>
  <c r="F4229" i="15"/>
  <c r="F4225" i="15"/>
  <c r="F4221" i="15"/>
  <c r="F4217" i="15"/>
  <c r="F4213" i="15"/>
  <c r="F4209" i="15"/>
  <c r="F4205" i="15"/>
  <c r="F4201" i="15"/>
  <c r="F4197" i="15"/>
  <c r="F4193" i="15"/>
  <c r="F4189" i="15"/>
  <c r="F4185" i="15"/>
  <c r="F4181" i="15"/>
  <c r="F4177" i="15"/>
  <c r="F4173" i="15"/>
  <c r="F4169" i="15"/>
  <c r="F4165" i="15"/>
  <c r="F4161" i="15"/>
  <c r="F4157" i="15"/>
  <c r="F4153" i="15"/>
  <c r="F4149" i="15"/>
  <c r="F4145" i="15"/>
  <c r="F4141" i="15"/>
  <c r="F4137" i="15"/>
  <c r="F4133" i="15"/>
  <c r="F4129" i="15"/>
  <c r="F4125" i="15"/>
  <c r="F4121" i="15"/>
  <c r="F4117" i="15"/>
  <c r="F4113" i="15"/>
  <c r="F4109" i="15"/>
  <c r="F4105" i="15"/>
  <c r="F4101" i="15"/>
  <c r="F4097" i="15"/>
  <c r="F4093" i="15"/>
  <c r="F4089" i="15"/>
  <c r="F4085" i="15"/>
  <c r="F4081" i="15"/>
  <c r="F4077" i="15"/>
  <c r="F4073" i="15"/>
  <c r="F4069" i="15"/>
  <c r="F4065" i="15"/>
  <c r="F4061" i="15"/>
  <c r="F4057" i="15"/>
  <c r="F4053" i="15"/>
  <c r="F4049" i="15"/>
  <c r="F4045" i="15"/>
  <c r="F4041" i="15"/>
  <c r="F4037" i="15"/>
  <c r="F4033" i="15"/>
  <c r="F4029" i="15"/>
  <c r="F4025" i="15"/>
  <c r="F4021" i="15"/>
  <c r="F4017" i="15"/>
  <c r="F4013" i="15"/>
  <c r="F4009" i="15"/>
  <c r="F4005" i="15"/>
  <c r="F4001" i="15"/>
  <c r="F3997" i="15"/>
  <c r="F3993" i="15"/>
  <c r="F3989" i="15"/>
  <c r="F3985" i="15"/>
  <c r="F3981" i="15"/>
  <c r="F3977" i="15"/>
  <c r="F3973" i="15"/>
  <c r="F3969" i="15"/>
  <c r="F3965" i="15"/>
  <c r="F3961" i="15"/>
  <c r="F3957" i="15"/>
  <c r="F3953" i="15"/>
  <c r="F3949" i="15"/>
  <c r="F3945" i="15"/>
  <c r="F3941" i="15"/>
  <c r="F3937" i="15"/>
  <c r="F3933" i="15"/>
  <c r="F3929" i="15"/>
  <c r="F3925" i="15"/>
  <c r="F3921" i="15"/>
  <c r="F3917" i="15"/>
  <c r="F3913" i="15"/>
  <c r="F3909" i="15"/>
  <c r="F3905" i="15"/>
  <c r="F3901" i="15"/>
  <c r="F3897" i="15"/>
  <c r="F3893" i="15"/>
  <c r="F3889" i="15"/>
  <c r="F3885" i="15"/>
  <c r="F3881" i="15"/>
  <c r="F3877" i="15"/>
  <c r="F3873" i="15"/>
  <c r="F3869" i="15"/>
  <c r="F3865" i="15"/>
  <c r="F3861" i="15"/>
  <c r="F3857" i="15"/>
  <c r="F3853" i="15"/>
  <c r="F3849" i="15"/>
  <c r="F3845" i="15"/>
  <c r="F3841" i="15"/>
  <c r="F3837" i="15"/>
  <c r="F3833" i="15"/>
  <c r="F3829" i="15"/>
  <c r="F3825" i="15"/>
  <c r="F3821" i="15"/>
  <c r="F3817" i="15"/>
  <c r="F3813" i="15"/>
  <c r="F3809" i="15"/>
  <c r="F3805" i="15"/>
  <c r="F3801" i="15"/>
  <c r="F3797" i="15"/>
  <c r="F3793" i="15"/>
  <c r="F3789" i="15"/>
  <c r="F3785" i="15"/>
  <c r="F3781" i="15"/>
  <c r="F3777" i="15"/>
  <c r="F3773" i="15"/>
  <c r="F3769" i="15"/>
  <c r="F3765" i="15"/>
  <c r="F3761" i="15"/>
  <c r="F3757" i="15"/>
  <c r="F3753" i="15"/>
  <c r="F3749" i="15"/>
  <c r="F3745" i="15"/>
  <c r="F3741" i="15"/>
  <c r="F3737" i="15"/>
  <c r="F3733" i="15"/>
  <c r="F3729" i="15"/>
  <c r="F3725" i="15"/>
  <c r="F3721" i="15"/>
  <c r="F3717" i="15"/>
  <c r="F3713" i="15"/>
  <c r="F3709" i="15"/>
  <c r="F3705" i="15"/>
  <c r="F3701" i="15"/>
  <c r="F3697" i="15"/>
  <c r="F3693" i="15"/>
  <c r="F3689" i="15"/>
  <c r="F3685" i="15"/>
  <c r="F3681" i="15"/>
  <c r="F3677" i="15"/>
  <c r="F3673" i="15"/>
  <c r="F3669" i="15"/>
  <c r="F3665" i="15"/>
  <c r="F3661" i="15"/>
  <c r="F3657" i="15"/>
  <c r="F3653" i="15"/>
  <c r="F3649" i="15"/>
  <c r="F3645" i="15"/>
  <c r="F3641" i="15"/>
  <c r="F3637" i="15"/>
  <c r="F3633" i="15"/>
  <c r="F3629" i="15"/>
  <c r="F3625" i="15"/>
  <c r="F3621" i="15"/>
  <c r="F3617" i="15"/>
  <c r="F3613" i="15"/>
  <c r="F3609" i="15"/>
  <c r="F3605" i="15"/>
  <c r="F3601" i="15"/>
  <c r="F3597" i="15"/>
  <c r="F3593" i="15"/>
  <c r="F3589" i="15"/>
  <c r="F3585" i="15"/>
  <c r="F3581" i="15"/>
  <c r="F3577" i="15"/>
  <c r="F3573" i="15"/>
  <c r="F3569" i="15"/>
  <c r="F3565" i="15"/>
  <c r="F3561" i="15"/>
  <c r="F3557" i="15"/>
  <c r="F3553" i="15"/>
  <c r="F3549" i="15"/>
  <c r="F3545" i="15"/>
  <c r="F3541" i="15"/>
  <c r="F3537" i="15"/>
  <c r="F3533" i="15"/>
  <c r="F3529" i="15"/>
  <c r="F3525" i="15"/>
  <c r="F3521" i="15"/>
  <c r="F3517" i="15"/>
  <c r="F3513" i="15"/>
  <c r="F3509" i="15"/>
  <c r="F3505" i="15"/>
  <c r="F3501" i="15"/>
  <c r="F3497" i="15"/>
  <c r="F3493" i="15"/>
  <c r="F3489" i="15"/>
  <c r="F3485" i="15"/>
  <c r="F3481" i="15"/>
  <c r="F3477" i="15"/>
  <c r="F3473" i="15"/>
  <c r="F3469" i="15"/>
  <c r="F3465" i="15"/>
  <c r="F3461" i="15"/>
  <c r="F3457" i="15"/>
  <c r="F3453" i="15"/>
  <c r="F3449" i="15"/>
  <c r="F3445" i="15"/>
  <c r="F3441" i="15"/>
  <c r="F3437" i="15"/>
  <c r="F3433" i="15"/>
  <c r="F3429" i="15"/>
  <c r="F3425" i="15"/>
  <c r="F3421" i="15"/>
  <c r="F3417" i="15"/>
  <c r="F3413" i="15"/>
  <c r="F3409" i="15"/>
  <c r="F3405" i="15"/>
  <c r="F3401" i="15"/>
  <c r="F3397" i="15"/>
  <c r="F3393" i="15"/>
  <c r="F3389" i="15"/>
  <c r="F3385" i="15"/>
  <c r="F3381" i="15"/>
  <c r="F3377" i="15"/>
  <c r="F3373" i="15"/>
  <c r="F3369" i="15"/>
  <c r="F3365" i="15"/>
  <c r="F3361" i="15"/>
  <c r="F3357" i="15"/>
  <c r="F3353" i="15"/>
  <c r="F3349" i="15"/>
  <c r="F3345" i="15"/>
  <c r="F3341" i="15"/>
  <c r="F3337" i="15"/>
  <c r="F3333" i="15"/>
  <c r="F3329" i="15"/>
  <c r="F3325" i="15"/>
  <c r="F3321" i="15"/>
  <c r="F3317" i="15"/>
  <c r="F3313" i="15"/>
  <c r="F3309" i="15"/>
  <c r="F3305" i="15"/>
  <c r="F3301" i="15"/>
  <c r="F3297" i="15"/>
  <c r="F3293" i="15"/>
  <c r="F3289" i="15"/>
  <c r="F3285" i="15"/>
  <c r="F3281" i="15"/>
  <c r="F3277" i="15"/>
  <c r="F3273" i="15"/>
  <c r="F3269" i="15"/>
  <c r="F3265" i="15"/>
  <c r="F3261" i="15"/>
  <c r="F3257" i="15"/>
  <c r="F3253" i="15"/>
  <c r="F3249" i="15"/>
  <c r="F3245" i="15"/>
  <c r="F3241" i="15"/>
  <c r="F3237" i="15"/>
  <c r="F3233" i="15"/>
  <c r="F3229" i="15"/>
  <c r="F3225" i="15"/>
  <c r="F3221" i="15"/>
  <c r="F3217" i="15"/>
  <c r="F3213" i="15"/>
  <c r="F3209" i="15"/>
  <c r="F3205" i="15"/>
  <c r="F3201" i="15"/>
  <c r="F3197" i="15"/>
  <c r="F3193" i="15"/>
  <c r="F3189" i="15"/>
  <c r="F3185" i="15"/>
  <c r="F3181" i="15"/>
  <c r="F3177" i="15"/>
  <c r="F3173" i="15"/>
  <c r="F3169" i="15"/>
  <c r="F3165" i="15"/>
  <c r="F3161" i="15"/>
  <c r="F3157" i="15"/>
  <c r="F3153" i="15"/>
  <c r="F3149" i="15"/>
  <c r="F3145" i="15"/>
  <c r="F3141" i="15"/>
  <c r="F3137" i="15"/>
  <c r="F3133" i="15"/>
  <c r="F3129" i="15"/>
  <c r="F3125" i="15"/>
  <c r="F3121" i="15"/>
  <c r="F3117" i="15"/>
  <c r="F3113" i="15"/>
  <c r="F3109" i="15"/>
  <c r="F3105" i="15"/>
  <c r="F3101" i="15"/>
  <c r="F3097" i="15"/>
  <c r="F3093" i="15"/>
  <c r="F3089" i="15"/>
  <c r="F3085" i="15"/>
  <c r="F3081" i="15"/>
  <c r="F3077" i="15"/>
  <c r="F3073" i="15"/>
  <c r="F3069" i="15"/>
  <c r="F3065" i="15"/>
  <c r="F3061" i="15"/>
  <c r="F3057" i="15"/>
  <c r="F3053" i="15"/>
  <c r="F3049" i="15"/>
  <c r="F3045" i="15"/>
  <c r="F3041" i="15"/>
  <c r="F3037" i="15"/>
  <c r="F3033" i="15"/>
  <c r="F3029" i="15"/>
  <c r="F3025" i="15"/>
  <c r="F3021" i="15"/>
  <c r="F3017" i="15"/>
  <c r="F3013" i="15"/>
  <c r="F3009" i="15"/>
  <c r="F3005" i="15"/>
  <c r="F3001" i="15"/>
  <c r="F2997" i="15"/>
  <c r="F2993" i="15"/>
  <c r="F2989" i="15"/>
  <c r="F2985" i="15"/>
  <c r="F2981" i="15"/>
  <c r="F2977" i="15"/>
  <c r="F2973" i="15"/>
  <c r="F2969" i="15"/>
  <c r="F2965" i="15"/>
  <c r="F2961" i="15"/>
  <c r="F2957" i="15"/>
  <c r="F2953" i="15"/>
  <c r="F2949" i="15"/>
  <c r="F2945" i="15"/>
  <c r="F2941" i="15"/>
  <c r="F2937" i="15"/>
  <c r="F2933" i="15"/>
  <c r="F2929" i="15"/>
  <c r="F2925" i="15"/>
  <c r="F2921" i="15"/>
  <c r="F2917" i="15"/>
  <c r="F2913" i="15"/>
  <c r="F2909" i="15"/>
  <c r="F2905" i="15"/>
  <c r="F2901" i="15"/>
  <c r="F2897" i="15"/>
  <c r="F2893" i="15"/>
  <c r="F2889" i="15"/>
  <c r="F2885" i="15"/>
  <c r="F2881" i="15"/>
  <c r="F2877" i="15"/>
  <c r="F2873" i="15"/>
  <c r="F2869" i="15"/>
  <c r="F2865" i="15"/>
  <c r="F2861" i="15"/>
  <c r="F2857" i="15"/>
  <c r="F2853" i="15"/>
  <c r="F2849" i="15"/>
  <c r="F2845" i="15"/>
  <c r="F2841" i="15"/>
  <c r="F2837" i="15"/>
  <c r="F2833" i="15"/>
  <c r="F2829" i="15"/>
  <c r="F2825" i="15"/>
  <c r="F2821" i="15"/>
  <c r="F2817" i="15"/>
  <c r="F2813" i="15"/>
  <c r="F2809" i="15"/>
  <c r="F2805" i="15"/>
  <c r="F2801" i="15"/>
  <c r="F2797" i="15"/>
  <c r="F2793" i="15"/>
  <c r="F2789" i="15"/>
  <c r="F2785" i="15"/>
  <c r="F2781" i="15"/>
  <c r="F2777" i="15"/>
  <c r="F2773" i="15"/>
  <c r="F2769" i="15"/>
  <c r="F2765" i="15"/>
  <c r="F2761" i="15"/>
  <c r="F2757" i="15"/>
  <c r="F2753" i="15"/>
  <c r="F2749" i="15"/>
  <c r="F2745" i="15"/>
  <c r="F2741" i="15"/>
  <c r="F2737" i="15"/>
  <c r="F2733" i="15"/>
  <c r="F2729" i="15"/>
  <c r="F2725" i="15"/>
  <c r="F2721" i="15"/>
  <c r="F2717" i="15"/>
  <c r="F2713" i="15"/>
  <c r="F2709" i="15"/>
  <c r="F2705" i="15"/>
  <c r="F2701" i="15"/>
  <c r="F2697" i="15"/>
  <c r="F2693" i="15"/>
  <c r="F2689" i="15"/>
  <c r="F2685" i="15"/>
  <c r="F2681" i="15"/>
  <c r="F2677" i="15"/>
  <c r="F2673" i="15"/>
  <c r="F2669" i="15"/>
  <c r="F2665" i="15"/>
  <c r="F2661" i="15"/>
  <c r="F2657" i="15"/>
  <c r="F2653" i="15"/>
  <c r="F2649" i="15"/>
  <c r="F2645" i="15"/>
  <c r="F2641" i="15"/>
  <c r="F2637" i="15"/>
  <c r="F2633" i="15"/>
  <c r="F2629" i="15"/>
  <c r="F2625" i="15"/>
  <c r="F2621" i="15"/>
  <c r="F2617" i="15"/>
  <c r="F2613" i="15"/>
  <c r="F2609" i="15"/>
  <c r="F2605" i="15"/>
  <c r="F2601" i="15"/>
  <c r="F2597" i="15"/>
  <c r="F2593" i="15"/>
  <c r="F2589" i="15"/>
  <c r="F2585" i="15"/>
  <c r="F2581" i="15"/>
  <c r="F2577" i="15"/>
  <c r="F2573" i="15"/>
  <c r="F2569" i="15"/>
  <c r="F2565" i="15"/>
  <c r="F2561" i="15"/>
  <c r="F2557" i="15"/>
  <c r="F2553" i="15"/>
  <c r="F2549" i="15"/>
  <c r="F2545" i="15"/>
  <c r="F2541" i="15"/>
  <c r="F2537" i="15"/>
  <c r="F2533" i="15"/>
  <c r="F2529" i="15"/>
  <c r="F2525" i="15"/>
  <c r="F2521" i="15"/>
  <c r="F2517" i="15"/>
  <c r="F2513" i="15"/>
  <c r="F2509" i="15"/>
  <c r="F2505" i="15"/>
  <c r="F2501" i="15"/>
  <c r="F2497" i="15"/>
  <c r="F2493" i="15"/>
  <c r="F2489" i="15"/>
  <c r="F2485" i="15"/>
  <c r="F2481" i="15"/>
  <c r="F2477" i="15"/>
  <c r="F2473" i="15"/>
  <c r="F2469" i="15"/>
  <c r="F2465" i="15"/>
  <c r="F2461" i="15"/>
  <c r="F2457" i="15"/>
  <c r="F2453" i="15"/>
  <c r="F2449" i="15"/>
  <c r="F2445" i="15"/>
  <c r="F2441" i="15"/>
  <c r="F2437" i="15"/>
  <c r="F2433" i="15"/>
  <c r="F2429" i="15"/>
  <c r="F2425" i="15"/>
  <c r="F2421" i="15"/>
  <c r="F2417" i="15"/>
  <c r="F2413" i="15"/>
  <c r="F2409" i="15"/>
  <c r="F2405" i="15"/>
  <c r="F2401" i="15"/>
  <c r="F2397" i="15"/>
  <c r="F2393" i="15"/>
  <c r="F2389" i="15"/>
  <c r="F2385" i="15"/>
  <c r="F2381" i="15"/>
  <c r="F2377" i="15"/>
  <c r="F2373" i="15"/>
  <c r="F2369" i="15"/>
  <c r="F2365" i="15"/>
  <c r="F2361" i="15"/>
  <c r="F2357" i="15"/>
  <c r="F2353" i="15"/>
  <c r="F2349" i="15"/>
  <c r="F2345" i="15"/>
  <c r="F2341" i="15"/>
  <c r="F2337" i="15"/>
  <c r="F2333" i="15"/>
  <c r="F2329" i="15"/>
  <c r="F2325" i="15"/>
  <c r="F2321" i="15"/>
  <c r="F2317" i="15"/>
  <c r="F2313" i="15"/>
  <c r="F2309" i="15"/>
  <c r="F2305" i="15"/>
  <c r="F2301" i="15"/>
  <c r="F2297" i="15"/>
  <c r="F2293" i="15"/>
  <c r="F2289" i="15"/>
  <c r="F2285" i="15"/>
  <c r="F2281" i="15"/>
  <c r="F2277" i="15"/>
  <c r="F2273" i="15"/>
  <c r="F2269" i="15"/>
  <c r="F2265" i="15"/>
  <c r="F2261" i="15"/>
  <c r="F2257" i="15"/>
  <c r="F2253" i="15"/>
  <c r="F2249" i="15"/>
  <c r="F2245" i="15"/>
  <c r="F2241" i="15"/>
  <c r="F2237" i="15"/>
  <c r="F2233" i="15"/>
  <c r="F2229" i="15"/>
  <c r="F2225" i="15"/>
  <c r="F2221" i="15"/>
  <c r="F2217" i="15"/>
  <c r="F2213" i="15"/>
  <c r="F2209" i="15"/>
  <c r="F2205" i="15"/>
  <c r="F2201" i="15"/>
  <c r="F2197" i="15"/>
  <c r="F2193" i="15"/>
  <c r="F2189" i="15"/>
  <c r="F2185" i="15"/>
  <c r="F2181" i="15"/>
  <c r="F2177" i="15"/>
  <c r="F2173" i="15"/>
  <c r="F2169" i="15"/>
  <c r="F2165" i="15"/>
  <c r="F2161" i="15"/>
  <c r="F8004" i="15"/>
  <c r="F8000" i="15"/>
  <c r="F7996" i="15"/>
  <c r="F7992" i="15"/>
  <c r="F7988" i="15"/>
  <c r="F7984" i="15"/>
  <c r="F7980" i="15"/>
  <c r="F7976" i="15"/>
  <c r="F7972" i="15"/>
  <c r="F7968" i="15"/>
  <c r="F7964" i="15"/>
  <c r="F7960" i="15"/>
  <c r="F7956" i="15"/>
  <c r="F7952" i="15"/>
  <c r="F7948" i="15"/>
  <c r="F7944" i="15"/>
  <c r="F7940" i="15"/>
  <c r="F7936" i="15"/>
  <c r="F7932" i="15"/>
  <c r="F7928" i="15"/>
  <c r="F7924" i="15"/>
  <c r="F7920" i="15"/>
  <c r="F7916" i="15"/>
  <c r="F7912" i="15"/>
  <c r="F7908" i="15"/>
  <c r="F7904" i="15"/>
  <c r="F7900" i="15"/>
  <c r="F7896" i="15"/>
  <c r="F7892" i="15"/>
  <c r="F7888" i="15"/>
  <c r="F7884" i="15"/>
  <c r="F7880" i="15"/>
  <c r="F7876" i="15"/>
  <c r="F7872" i="15"/>
  <c r="F7868" i="15"/>
  <c r="F7864" i="15"/>
  <c r="F7860" i="15"/>
  <c r="F7856" i="15"/>
  <c r="F7852" i="15"/>
  <c r="F7848" i="15"/>
  <c r="F7844" i="15"/>
  <c r="F7840" i="15"/>
  <c r="F7836" i="15"/>
  <c r="F7832" i="15"/>
  <c r="F7828" i="15"/>
  <c r="F7824" i="15"/>
  <c r="F7820" i="15"/>
  <c r="F7816" i="15"/>
  <c r="F7812" i="15"/>
  <c r="F7808" i="15"/>
  <c r="F7804" i="15"/>
  <c r="F7800" i="15"/>
  <c r="F7796" i="15"/>
  <c r="F7792" i="15"/>
  <c r="F7788" i="15"/>
  <c r="F7784" i="15"/>
  <c r="F7780" i="15"/>
  <c r="F7776" i="15"/>
  <c r="F7772" i="15"/>
  <c r="F7768" i="15"/>
  <c r="F7764" i="15"/>
  <c r="F7760" i="15"/>
  <c r="F7756" i="15"/>
  <c r="F7752" i="15"/>
  <c r="F7748" i="15"/>
  <c r="F7744" i="15"/>
  <c r="F7740" i="15"/>
  <c r="F7736" i="15"/>
  <c r="F7732" i="15"/>
  <c r="F7728" i="15"/>
  <c r="F7724" i="15"/>
  <c r="F7720" i="15"/>
  <c r="F7716" i="15"/>
  <c r="F7712" i="15"/>
  <c r="F7708" i="15"/>
  <c r="F7704" i="15"/>
  <c r="F7700" i="15"/>
  <c r="F7696" i="15"/>
  <c r="F7692" i="15"/>
  <c r="F7688" i="15"/>
  <c r="F7684" i="15"/>
  <c r="F7680" i="15"/>
  <c r="F7676" i="15"/>
  <c r="F7672" i="15"/>
  <c r="F7668" i="15"/>
  <c r="F7664" i="15"/>
  <c r="F7660" i="15"/>
  <c r="F7656" i="15"/>
  <c r="F7652" i="15"/>
  <c r="F7648" i="15"/>
  <c r="F7644" i="15"/>
  <c r="F7640" i="15"/>
  <c r="F7636" i="15"/>
  <c r="F7632" i="15"/>
  <c r="F7628" i="15"/>
  <c r="F7624" i="15"/>
  <c r="F7620" i="15"/>
  <c r="F7616" i="15"/>
  <c r="F7612" i="15"/>
  <c r="F7608" i="15"/>
  <c r="F7604" i="15"/>
  <c r="F7600" i="15"/>
  <c r="F7596" i="15"/>
  <c r="F7592" i="15"/>
  <c r="F7588" i="15"/>
  <c r="F7584" i="15"/>
  <c r="F7580" i="15"/>
  <c r="F7576" i="15"/>
  <c r="F7572" i="15"/>
  <c r="F7568" i="15"/>
  <c r="F7564" i="15"/>
  <c r="F7560" i="15"/>
  <c r="F7556" i="15"/>
  <c r="F7552" i="15"/>
  <c r="F7548" i="15"/>
  <c r="F7544" i="15"/>
  <c r="F7540" i="15"/>
  <c r="F7536" i="15"/>
  <c r="F7532" i="15"/>
  <c r="F7528" i="15"/>
  <c r="F7524" i="15"/>
  <c r="F7520" i="15"/>
  <c r="F7516" i="15"/>
  <c r="F7512" i="15"/>
  <c r="F7508" i="15"/>
  <c r="F7504" i="15"/>
  <c r="F7500" i="15"/>
  <c r="F7496" i="15"/>
  <c r="F7492" i="15"/>
  <c r="F7488" i="15"/>
  <c r="F7484" i="15"/>
  <c r="F7480" i="15"/>
  <c r="F7476" i="15"/>
  <c r="F7472" i="15"/>
  <c r="F7468" i="15"/>
  <c r="F7464" i="15"/>
  <c r="F7460" i="15"/>
  <c r="F7456" i="15"/>
  <c r="F7452" i="15"/>
  <c r="F7448" i="15"/>
  <c r="F7444" i="15"/>
  <c r="F7440" i="15"/>
  <c r="F7436" i="15"/>
  <c r="F7432" i="15"/>
  <c r="F7428" i="15"/>
  <c r="F7424" i="15"/>
  <c r="F7420" i="15"/>
  <c r="F7416" i="15"/>
  <c r="F7412" i="15"/>
  <c r="F7408" i="15"/>
  <c r="F7404" i="15"/>
  <c r="F7400" i="15"/>
  <c r="F7396" i="15"/>
  <c r="F7392" i="15"/>
  <c r="F7388" i="15"/>
  <c r="F7384" i="15"/>
  <c r="F7380" i="15"/>
  <c r="F7376" i="15"/>
  <c r="F7372" i="15"/>
  <c r="F7368" i="15"/>
  <c r="F7364" i="15"/>
  <c r="F7360" i="15"/>
  <c r="F7356" i="15"/>
  <c r="F7352" i="15"/>
  <c r="F7348" i="15"/>
  <c r="F7344" i="15"/>
  <c r="F7340" i="15"/>
  <c r="F7336" i="15"/>
  <c r="F7332" i="15"/>
  <c r="F7328" i="15"/>
  <c r="F7324" i="15"/>
  <c r="F7320" i="15"/>
  <c r="F7316" i="15"/>
  <c r="F7312" i="15"/>
  <c r="F7308" i="15"/>
  <c r="F7304" i="15"/>
  <c r="F7300" i="15"/>
  <c r="F7296" i="15"/>
  <c r="F7292" i="15"/>
  <c r="F7288" i="15"/>
  <c r="F7284" i="15"/>
  <c r="F7280" i="15"/>
  <c r="F7276" i="15"/>
  <c r="F7272" i="15"/>
  <c r="F7268" i="15"/>
  <c r="F7264" i="15"/>
  <c r="F7260" i="15"/>
  <c r="F7256" i="15"/>
  <c r="F7252" i="15"/>
  <c r="F7248" i="15"/>
  <c r="F7244" i="15"/>
  <c r="F7240" i="15"/>
  <c r="F7236" i="15"/>
  <c r="F7232" i="15"/>
  <c r="F7228" i="15"/>
  <c r="F7224" i="15"/>
  <c r="F7220" i="15"/>
  <c r="F7216" i="15"/>
  <c r="F7212" i="15"/>
  <c r="F7208" i="15"/>
  <c r="F7204" i="15"/>
  <c r="F7200" i="15"/>
  <c r="F7196" i="15"/>
  <c r="F7192" i="15"/>
  <c r="F7188" i="15"/>
  <c r="F7184" i="15"/>
  <c r="F7180" i="15"/>
  <c r="F7176" i="15"/>
  <c r="F7172" i="15"/>
  <c r="F7168" i="15"/>
  <c r="F7164" i="15"/>
  <c r="F7160" i="15"/>
  <c r="F7156" i="15"/>
  <c r="F7152" i="15"/>
  <c r="F7148" i="15"/>
  <c r="F7144" i="15"/>
  <c r="F7140" i="15"/>
  <c r="F7136" i="15"/>
  <c r="F7132" i="15"/>
  <c r="F7128" i="15"/>
  <c r="F7124" i="15"/>
  <c r="F7120" i="15"/>
  <c r="F7116" i="15"/>
  <c r="F7112" i="15"/>
  <c r="F7108" i="15"/>
  <c r="F7104" i="15"/>
  <c r="F7100" i="15"/>
  <c r="F7096" i="15"/>
  <c r="F7092" i="15"/>
  <c r="F7088" i="15"/>
  <c r="F7084" i="15"/>
  <c r="F7080" i="15"/>
  <c r="F7076" i="15"/>
  <c r="F7072" i="15"/>
  <c r="F7068" i="15"/>
  <c r="F7064" i="15"/>
  <c r="F7060" i="15"/>
  <c r="F7056" i="15"/>
  <c r="F7052" i="15"/>
  <c r="F7048" i="15"/>
  <c r="F7044" i="15"/>
  <c r="F7040" i="15"/>
  <c r="F7032" i="15"/>
  <c r="F7028" i="15"/>
  <c r="F7024" i="15"/>
  <c r="F7020" i="15"/>
  <c r="F7016" i="15"/>
  <c r="F7012" i="15"/>
  <c r="F7008" i="15"/>
  <c r="F7000" i="15"/>
  <c r="F6996" i="15"/>
  <c r="F6992" i="15"/>
  <c r="F6988" i="15"/>
  <c r="F6984" i="15"/>
  <c r="F6980" i="15"/>
  <c r="F6976" i="15"/>
  <c r="F6968" i="15"/>
  <c r="F6964" i="15"/>
  <c r="F6960" i="15"/>
  <c r="F6956" i="15"/>
  <c r="F6952" i="15"/>
  <c r="F6948" i="15"/>
  <c r="F6944" i="15"/>
  <c r="F6940" i="15"/>
  <c r="F6936" i="15"/>
  <c r="F6932" i="15"/>
  <c r="F6928" i="15"/>
  <c r="F6924" i="15"/>
  <c r="F6920" i="15"/>
  <c r="F6916" i="15"/>
  <c r="F6912" i="15"/>
  <c r="F6908" i="15"/>
  <c r="F6904" i="15"/>
  <c r="F6900" i="15"/>
  <c r="F6896" i="15"/>
  <c r="F6892" i="15"/>
  <c r="F6888" i="15"/>
  <c r="F6884" i="15"/>
  <c r="F6880" i="15"/>
  <c r="F6876" i="15"/>
  <c r="F6872" i="15"/>
  <c r="F6868" i="15"/>
  <c r="F6864" i="15"/>
  <c r="F6860" i="15"/>
  <c r="F6856" i="15"/>
  <c r="F6852" i="15"/>
  <c r="F6848" i="15"/>
  <c r="F6844" i="15"/>
  <c r="F6840" i="15"/>
  <c r="F6836" i="15"/>
  <c r="F6832" i="15"/>
  <c r="F6828" i="15"/>
  <c r="F6824" i="15"/>
  <c r="F6820" i="15"/>
  <c r="F6816" i="15"/>
  <c r="F6812" i="15"/>
  <c r="F6808" i="15"/>
  <c r="F6804" i="15"/>
  <c r="F6800" i="15"/>
  <c r="F6796" i="15"/>
  <c r="F6792" i="15"/>
  <c r="F6788" i="15"/>
  <c r="F6784" i="15"/>
  <c r="F6780" i="15"/>
  <c r="F6776" i="15"/>
  <c r="F6772" i="15"/>
  <c r="F6768" i="15"/>
  <c r="F6764" i="15"/>
  <c r="F6760" i="15"/>
  <c r="F6756" i="15"/>
  <c r="F6748" i="15"/>
  <c r="F6740" i="15"/>
  <c r="F6732" i="15"/>
  <c r="F6724" i="15"/>
  <c r="F6716" i="15"/>
  <c r="F6708" i="15"/>
  <c r="F6700" i="15"/>
  <c r="F6692" i="15"/>
  <c r="F6684" i="15"/>
  <c r="F6680" i="15"/>
  <c r="F6676" i="15"/>
  <c r="F6668" i="15"/>
  <c r="F6664" i="15"/>
  <c r="F6660" i="15"/>
  <c r="F6652" i="15"/>
  <c r="F6648" i="15"/>
  <c r="F6644" i="15"/>
  <c r="F6636" i="15"/>
  <c r="F6632" i="15"/>
  <c r="F6628" i="15"/>
  <c r="F6620" i="15"/>
  <c r="F6616" i="15"/>
  <c r="F6612" i="15"/>
  <c r="F6604" i="15"/>
  <c r="F6600" i="15"/>
  <c r="F6596" i="15"/>
  <c r="F6588" i="15"/>
  <c r="F6584" i="15"/>
  <c r="F6580" i="15"/>
  <c r="F6572" i="15"/>
  <c r="F6568" i="15"/>
  <c r="F6564" i="15"/>
  <c r="F6556" i="15"/>
  <c r="F6552" i="15"/>
  <c r="F6548" i="15"/>
  <c r="F6540" i="15"/>
  <c r="F6536" i="15"/>
  <c r="F6532" i="15"/>
  <c r="F6524" i="15"/>
  <c r="F6520" i="15"/>
  <c r="F6516" i="15"/>
  <c r="F6508" i="15"/>
  <c r="F6504" i="15"/>
  <c r="F6500" i="15"/>
  <c r="F6492" i="15"/>
  <c r="F6488" i="15"/>
  <c r="F6484" i="15"/>
  <c r="F6476" i="15"/>
  <c r="F6472" i="15"/>
  <c r="F6468" i="15"/>
  <c r="F6460" i="15"/>
  <c r="F6456" i="15"/>
  <c r="F6452" i="15"/>
  <c r="F6444" i="15"/>
  <c r="F6440" i="15"/>
  <c r="F6436" i="15"/>
  <c r="F6428" i="15"/>
  <c r="F6424" i="15"/>
  <c r="F6420" i="15"/>
  <c r="F6412" i="15"/>
  <c r="F6408" i="15"/>
  <c r="F6404" i="15"/>
  <c r="F6396" i="15"/>
  <c r="F6392" i="15"/>
  <c r="F6388" i="15"/>
  <c r="F6380" i="15"/>
  <c r="F6376" i="15"/>
  <c r="F6372" i="15"/>
  <c r="F6364" i="15"/>
  <c r="F6360" i="15"/>
  <c r="F6356" i="15"/>
  <c r="F6348" i="15"/>
  <c r="F6344" i="15"/>
  <c r="F6340" i="15"/>
  <c r="F6332" i="15"/>
  <c r="F6328" i="15"/>
  <c r="F6324" i="15"/>
  <c r="F6316" i="15"/>
  <c r="F6312" i="15"/>
  <c r="F6308" i="15"/>
  <c r="F6300" i="15"/>
  <c r="F6296" i="15"/>
  <c r="F6292" i="15"/>
  <c r="F6284" i="15"/>
  <c r="F6280" i="15"/>
  <c r="F6268" i="15"/>
  <c r="F6264" i="15"/>
  <c r="F6260" i="15"/>
  <c r="F6252" i="15"/>
  <c r="F6248" i="15"/>
  <c r="F6236" i="15"/>
  <c r="F6232" i="15"/>
  <c r="F6228" i="15"/>
  <c r="F6220" i="15"/>
  <c r="F6216" i="15"/>
  <c r="F6204" i="15"/>
  <c r="F6200" i="15"/>
  <c r="F6196" i="15"/>
  <c r="F6188" i="15"/>
  <c r="F6184" i="15"/>
  <c r="F6172" i="15"/>
  <c r="F6168" i="15"/>
  <c r="F6164" i="15"/>
  <c r="F6156" i="15"/>
  <c r="F6152" i="15"/>
  <c r="F6140" i="15"/>
  <c r="F6136" i="15"/>
  <c r="F6132" i="15"/>
  <c r="F6124" i="15"/>
  <c r="F6120" i="15"/>
  <c r="F6108" i="15"/>
  <c r="F6104" i="15"/>
  <c r="F6100" i="15"/>
  <c r="F6092" i="15"/>
  <c r="F6088" i="15"/>
  <c r="F6076" i="15"/>
  <c r="F6072" i="15"/>
  <c r="F6068" i="15"/>
  <c r="F6060" i="15"/>
  <c r="F6056" i="15"/>
  <c r="F6044" i="15"/>
  <c r="F6040" i="15"/>
  <c r="F6036" i="15"/>
  <c r="F6028" i="15"/>
  <c r="F6024" i="15"/>
  <c r="F6012" i="15"/>
  <c r="F6008" i="15"/>
  <c r="F6004" i="15"/>
  <c r="F5996" i="15"/>
  <c r="F5992" i="15"/>
  <c r="F5980" i="15"/>
  <c r="F5976" i="15"/>
  <c r="F5972" i="15"/>
  <c r="F5964" i="15"/>
  <c r="F5960" i="15"/>
  <c r="F5948" i="15"/>
  <c r="F5944" i="15"/>
  <c r="F5940" i="15"/>
  <c r="F5932" i="15"/>
  <c r="F5928" i="15"/>
  <c r="F5916" i="15"/>
  <c r="F5912" i="15"/>
  <c r="F5908" i="15"/>
  <c r="F5900" i="15"/>
  <c r="F5896" i="15"/>
  <c r="F5884" i="15"/>
  <c r="F5880" i="15"/>
  <c r="F5876" i="15"/>
  <c r="F5868" i="15"/>
  <c r="F5864" i="15"/>
  <c r="F5852" i="15"/>
  <c r="F5848" i="15"/>
  <c r="F5844" i="15"/>
  <c r="F5836" i="15"/>
  <c r="F5832" i="15"/>
  <c r="F5820" i="15"/>
  <c r="F5816" i="15"/>
  <c r="F5812" i="15"/>
  <c r="F5804" i="15"/>
  <c r="F5800" i="15"/>
  <c r="F5788" i="15"/>
  <c r="F5784" i="15"/>
  <c r="F5780" i="15"/>
  <c r="F5772" i="15"/>
  <c r="F5768" i="15"/>
  <c r="F5756" i="15"/>
  <c r="F5752" i="15"/>
  <c r="F5748" i="15"/>
  <c r="F5740" i="15"/>
  <c r="F5736" i="15"/>
  <c r="F5728" i="15"/>
  <c r="F5724" i="15"/>
  <c r="F5720" i="15"/>
  <c r="F5712" i="15"/>
  <c r="F5708" i="15"/>
  <c r="F5704" i="15"/>
  <c r="F5696" i="15"/>
  <c r="F5692" i="15"/>
  <c r="F5688" i="15"/>
  <c r="F5684" i="15"/>
  <c r="F5680" i="15"/>
  <c r="F5676" i="15"/>
  <c r="F5672" i="15"/>
  <c r="F5664" i="15"/>
  <c r="F5660" i="15"/>
  <c r="F5656" i="15"/>
  <c r="F5652" i="15"/>
  <c r="F5648" i="15"/>
  <c r="F5644" i="15"/>
  <c r="F5640" i="15"/>
  <c r="F5632" i="15"/>
  <c r="F5628" i="15"/>
  <c r="F5624" i="15"/>
  <c r="F5620" i="15"/>
  <c r="F5616" i="15"/>
  <c r="F5612" i="15"/>
  <c r="F5608" i="15"/>
  <c r="F5600" i="15"/>
  <c r="F5596" i="15"/>
  <c r="F5592" i="15"/>
  <c r="F5588" i="15"/>
  <c r="F5584" i="15"/>
  <c r="F5580" i="15"/>
  <c r="F5576" i="15"/>
  <c r="F5568" i="15"/>
  <c r="F5564" i="15"/>
  <c r="F5560" i="15"/>
  <c r="F5556" i="15"/>
  <c r="F5552" i="15"/>
  <c r="F5548" i="15"/>
  <c r="F5544" i="15"/>
  <c r="F5536" i="15"/>
  <c r="F5532" i="15"/>
  <c r="F5528" i="15"/>
  <c r="F5524" i="15"/>
  <c r="F5520" i="15"/>
  <c r="F5516" i="15"/>
  <c r="F5512" i="15"/>
  <c r="F5504" i="15"/>
  <c r="F5500" i="15"/>
  <c r="F5496" i="15"/>
  <c r="F5492" i="15"/>
  <c r="F5488" i="15"/>
  <c r="F5484" i="15"/>
  <c r="F5480" i="15"/>
  <c r="F5472" i="15"/>
  <c r="F5468" i="15"/>
  <c r="F5464" i="15"/>
  <c r="F5460" i="15"/>
  <c r="F5456" i="15"/>
  <c r="F5452" i="15"/>
  <c r="F5448" i="15"/>
  <c r="F5440" i="15"/>
  <c r="F5436" i="15"/>
  <c r="F5432" i="15"/>
  <c r="F5428" i="15"/>
  <c r="F5424" i="15"/>
  <c r="F5420" i="15"/>
  <c r="F5416" i="15"/>
  <c r="F5408" i="15"/>
  <c r="F5404" i="15"/>
  <c r="F5400" i="15"/>
  <c r="F5396" i="15"/>
  <c r="F5392" i="15"/>
  <c r="F5388" i="15"/>
  <c r="F5384" i="15"/>
  <c r="F5376" i="15"/>
  <c r="F5372" i="15"/>
  <c r="F5368" i="15"/>
  <c r="F5364" i="15"/>
  <c r="F5360" i="15"/>
  <c r="F5356" i="15"/>
  <c r="F5352" i="15"/>
  <c r="F5344" i="15"/>
  <c r="F5340" i="15"/>
  <c r="F5336" i="15"/>
  <c r="F5332" i="15"/>
  <c r="F5328" i="15"/>
  <c r="F5324" i="15"/>
  <c r="F5320" i="15"/>
  <c r="F5312" i="15"/>
  <c r="F5308" i="15"/>
  <c r="F5304" i="15"/>
  <c r="F5300" i="15"/>
  <c r="F5296" i="15"/>
  <c r="F5292" i="15"/>
  <c r="F5288" i="15"/>
  <c r="F5280" i="15"/>
  <c r="F5276" i="15"/>
  <c r="F5272" i="15"/>
  <c r="F5268" i="15"/>
  <c r="F5264" i="15"/>
  <c r="F5260" i="15"/>
  <c r="F5256" i="15"/>
  <c r="F5252" i="15"/>
  <c r="F5248" i="15"/>
  <c r="F5244" i="15"/>
  <c r="F5240" i="15"/>
  <c r="F5236" i="15"/>
  <c r="F5232" i="15"/>
  <c r="F5228" i="15"/>
  <c r="F5224" i="15"/>
  <c r="F5220" i="15"/>
  <c r="F5216" i="15"/>
  <c r="F5212" i="15"/>
  <c r="F5208" i="15"/>
  <c r="F5204" i="15"/>
  <c r="F5200" i="15"/>
  <c r="F5196" i="15"/>
  <c r="F5188" i="15"/>
  <c r="F5184" i="15"/>
  <c r="F5180" i="15"/>
  <c r="F5176" i="15"/>
  <c r="F5172" i="15"/>
  <c r="F5168" i="15"/>
  <c r="F5164" i="15"/>
  <c r="F5160" i="15"/>
  <c r="F5156" i="15"/>
  <c r="F5152" i="15"/>
  <c r="F5148" i="15"/>
  <c r="F5144" i="15"/>
  <c r="F5140" i="15"/>
  <c r="F5136" i="15"/>
  <c r="F5132" i="15"/>
  <c r="F5128" i="15"/>
  <c r="F5124" i="15"/>
  <c r="F5120" i="15"/>
  <c r="F5116" i="15"/>
  <c r="F5112" i="15"/>
  <c r="F5108" i="15"/>
  <c r="F5104" i="15"/>
  <c r="F5100" i="15"/>
  <c r="F5096" i="15"/>
  <c r="F5092" i="15"/>
  <c r="F5088" i="15"/>
  <c r="F5084" i="15"/>
  <c r="F5080" i="15"/>
  <c r="F5076" i="15"/>
  <c r="F5072" i="15"/>
  <c r="F5068" i="15"/>
  <c r="F5060" i="15"/>
  <c r="F5056" i="15"/>
  <c r="F5052" i="15"/>
  <c r="F5048" i="15"/>
  <c r="F5044" i="15"/>
  <c r="F5040" i="15"/>
  <c r="F5036" i="15"/>
  <c r="F5032" i="15"/>
  <c r="F5028" i="15"/>
  <c r="F5024" i="15"/>
  <c r="F5020" i="15"/>
  <c r="F5016" i="15"/>
  <c r="F5012" i="15"/>
  <c r="F5008" i="15"/>
  <c r="F5004" i="15"/>
  <c r="F5000" i="15"/>
  <c r="F4996" i="15"/>
  <c r="F4992" i="15"/>
  <c r="F4988" i="15"/>
  <c r="F4984" i="15"/>
  <c r="F4980" i="15"/>
  <c r="F4976" i="15"/>
  <c r="F4972" i="15"/>
  <c r="F4968" i="15"/>
  <c r="F4964" i="15"/>
  <c r="F4960" i="15"/>
  <c r="F4956" i="15"/>
  <c r="F4952" i="15"/>
  <c r="F4948" i="15"/>
  <c r="F4944" i="15"/>
  <c r="F4940" i="15"/>
  <c r="F4932" i="15"/>
  <c r="F4928" i="15"/>
  <c r="F4924" i="15"/>
  <c r="F4920" i="15"/>
  <c r="F4916" i="15"/>
  <c r="F4912" i="15"/>
  <c r="F4908" i="15"/>
  <c r="F4904" i="15"/>
  <c r="F4900" i="15"/>
  <c r="F4896" i="15"/>
  <c r="F4892" i="15"/>
  <c r="F4888" i="15"/>
  <c r="F4884" i="15"/>
  <c r="F4880" i="15"/>
  <c r="F4876" i="15"/>
  <c r="F4872" i="15"/>
  <c r="F4868" i="15"/>
  <c r="F4864" i="15"/>
  <c r="F4860" i="15"/>
  <c r="F4856" i="15"/>
  <c r="F4852" i="15"/>
  <c r="F4848" i="15"/>
  <c r="F4844" i="15"/>
  <c r="F4840" i="15"/>
  <c r="F4836" i="15"/>
  <c r="F4832" i="15"/>
  <c r="F4828" i="15"/>
  <c r="F4824" i="15"/>
  <c r="F4820" i="15"/>
  <c r="F4816" i="15"/>
  <c r="F4812" i="15"/>
  <c r="F4804" i="15"/>
  <c r="F4800" i="15"/>
  <c r="F4796" i="15"/>
  <c r="F4792" i="15"/>
  <c r="F4788" i="15"/>
  <c r="F4784" i="15"/>
  <c r="F4780" i="15"/>
  <c r="F4776" i="15"/>
  <c r="F4772" i="15"/>
  <c r="F4768" i="15"/>
  <c r="F4764" i="15"/>
  <c r="F4760" i="15"/>
  <c r="F4756" i="15"/>
  <c r="F4752" i="15"/>
  <c r="F4748" i="15"/>
  <c r="F4744" i="15"/>
  <c r="F4740" i="15"/>
  <c r="F4736" i="15"/>
  <c r="F4732" i="15"/>
  <c r="F4728" i="15"/>
  <c r="F4724" i="15"/>
  <c r="F4720" i="15"/>
  <c r="F4716" i="15"/>
  <c r="F4712" i="15"/>
  <c r="F4708" i="15"/>
  <c r="F4704" i="15"/>
  <c r="F4700" i="15"/>
  <c r="F4696" i="15"/>
  <c r="F4692" i="15"/>
  <c r="F4688" i="15"/>
  <c r="F4684" i="15"/>
  <c r="F4676" i="15"/>
  <c r="F4672" i="15"/>
  <c r="F4668" i="15"/>
  <c r="F4664" i="15"/>
  <c r="F4660" i="15"/>
  <c r="F4656" i="15"/>
  <c r="F4652" i="15"/>
  <c r="F4648" i="15"/>
  <c r="F4644" i="15"/>
  <c r="F4640" i="15"/>
  <c r="F4636" i="15"/>
  <c r="F4632" i="15"/>
  <c r="F4628" i="15"/>
  <c r="F4624" i="15"/>
  <c r="F4620" i="15"/>
  <c r="F4616" i="15"/>
  <c r="F4612" i="15"/>
  <c r="F4608" i="15"/>
  <c r="F4604" i="15"/>
  <c r="F4600" i="15"/>
  <c r="F4596" i="15"/>
  <c r="F4592" i="15"/>
  <c r="F4588" i="15"/>
  <c r="F4584" i="15"/>
  <c r="F4580" i="15"/>
  <c r="F4576" i="15"/>
  <c r="F4572" i="15"/>
  <c r="F4568" i="15"/>
  <c r="F4564" i="15"/>
  <c r="F4560" i="15"/>
  <c r="F4556" i="15"/>
  <c r="F4548" i="15"/>
  <c r="F4544" i="15"/>
  <c r="F4540" i="15"/>
  <c r="F4536" i="15"/>
  <c r="F4532" i="15"/>
  <c r="F4528" i="15"/>
  <c r="F4524" i="15"/>
  <c r="F4520" i="15"/>
  <c r="F4516" i="15"/>
  <c r="F4512" i="15"/>
  <c r="F4508" i="15"/>
  <c r="F4504" i="15"/>
  <c r="F4500" i="15"/>
  <c r="F4496" i="15"/>
  <c r="F4492" i="15"/>
  <c r="F4488" i="15"/>
  <c r="F4484" i="15"/>
  <c r="F4480" i="15"/>
  <c r="F4476" i="15"/>
  <c r="F4472" i="15"/>
  <c r="F4468" i="15"/>
  <c r="F4464" i="15"/>
  <c r="F4460" i="15"/>
  <c r="F4456" i="15"/>
  <c r="F4452" i="15"/>
  <c r="F4448" i="15"/>
  <c r="F4444" i="15"/>
  <c r="F4440" i="15"/>
  <c r="F4436" i="15"/>
  <c r="F4432" i="15"/>
  <c r="F4428" i="15"/>
  <c r="F4420" i="15"/>
  <c r="F4416" i="15"/>
  <c r="F4412" i="15"/>
  <c r="F4408" i="15"/>
  <c r="F4404" i="15"/>
  <c r="F4400" i="15"/>
  <c r="F4396" i="15"/>
  <c r="F4392" i="15"/>
  <c r="F4388" i="15"/>
  <c r="F4384" i="15"/>
  <c r="F4380" i="15"/>
  <c r="F4376" i="15"/>
  <c r="F4372" i="15"/>
  <c r="F4368" i="15"/>
  <c r="F4364" i="15"/>
  <c r="F4360" i="15"/>
  <c r="F4356" i="15"/>
  <c r="F4352" i="15"/>
  <c r="F4348" i="15"/>
  <c r="F4344" i="15"/>
  <c r="F4340" i="15"/>
  <c r="F4336" i="15"/>
  <c r="F4332" i="15"/>
  <c r="F4328" i="15"/>
  <c r="F4324" i="15"/>
  <c r="F4320" i="15"/>
  <c r="F4316" i="15"/>
  <c r="F4312" i="15"/>
  <c r="F4308" i="15"/>
  <c r="F4304" i="15"/>
  <c r="F4300" i="15"/>
  <c r="F4292" i="15"/>
  <c r="F4288" i="15"/>
  <c r="F4284" i="15"/>
  <c r="F4280" i="15"/>
  <c r="F4276" i="15"/>
  <c r="F4272" i="15"/>
  <c r="F4268" i="15"/>
  <c r="F4264" i="15"/>
  <c r="F4260" i="15"/>
  <c r="F4256" i="15"/>
  <c r="F4252" i="15"/>
  <c r="F4248" i="15"/>
  <c r="F4244" i="15"/>
  <c r="F4240" i="15"/>
  <c r="F4236" i="15"/>
  <c r="F4232" i="15"/>
  <c r="F4228" i="15"/>
  <c r="F4224" i="15"/>
  <c r="F4220" i="15"/>
  <c r="F4216" i="15"/>
  <c r="F4212" i="15"/>
  <c r="F4208" i="15"/>
  <c r="F4204" i="15"/>
  <c r="F4200" i="15"/>
  <c r="F4196" i="15"/>
  <c r="F4192" i="15"/>
  <c r="F4188" i="15"/>
  <c r="F4184" i="15"/>
  <c r="F4180" i="15"/>
  <c r="F4176" i="15"/>
  <c r="F4172" i="15"/>
  <c r="F4164" i="15"/>
  <c r="F4160" i="15"/>
  <c r="F4156" i="15"/>
  <c r="F4152" i="15"/>
  <c r="F4148" i="15"/>
  <c r="F4144" i="15"/>
  <c r="F4140" i="15"/>
  <c r="F4136" i="15"/>
  <c r="F4132" i="15"/>
  <c r="F4128" i="15"/>
  <c r="F4124" i="15"/>
  <c r="F4120" i="15"/>
  <c r="F4116" i="15"/>
  <c r="F4112" i="15"/>
  <c r="F4108" i="15"/>
  <c r="F4104" i="15"/>
  <c r="F4100" i="15"/>
  <c r="F4096" i="15"/>
  <c r="F4092" i="15"/>
  <c r="F4088" i="15"/>
  <c r="F4084" i="15"/>
  <c r="F4080" i="15"/>
  <c r="F4076" i="15"/>
  <c r="F4072" i="15"/>
  <c r="F4068" i="15"/>
  <c r="F4064" i="15"/>
  <c r="F4060" i="15"/>
  <c r="F4056" i="15"/>
  <c r="F4052" i="15"/>
  <c r="F4048" i="15"/>
  <c r="F4044" i="15"/>
  <c r="F4040" i="15"/>
  <c r="F4036" i="15"/>
  <c r="F4032" i="15"/>
  <c r="F4028" i="15"/>
  <c r="F4024" i="15"/>
  <c r="F4020" i="15"/>
  <c r="F4016" i="15"/>
  <c r="F4012" i="15"/>
  <c r="F4008" i="15"/>
  <c r="F4004" i="15"/>
  <c r="F4000" i="15"/>
  <c r="F3996" i="15"/>
  <c r="F3992" i="15"/>
  <c r="F3988" i="15"/>
  <c r="F3984" i="15"/>
  <c r="F3980" i="15"/>
  <c r="F3976" i="15"/>
  <c r="F3972" i="15"/>
  <c r="F3968" i="15"/>
  <c r="F3964" i="15"/>
  <c r="F3960" i="15"/>
  <c r="F3956" i="15"/>
  <c r="F3952" i="15"/>
  <c r="F3948" i="15"/>
  <c r="F3944" i="15"/>
  <c r="F3940" i="15"/>
  <c r="F3936" i="15"/>
  <c r="F3932" i="15"/>
  <c r="F3928" i="15"/>
  <c r="F3924" i="15"/>
  <c r="F3920" i="15"/>
  <c r="F3912" i="15"/>
  <c r="F3908" i="15"/>
  <c r="F3904" i="15"/>
  <c r="F3900" i="15"/>
  <c r="F3896" i="15"/>
  <c r="F3892" i="15"/>
  <c r="F3888" i="15"/>
  <c r="F3884" i="15"/>
  <c r="F3880" i="15"/>
  <c r="F3876" i="15"/>
  <c r="F3872" i="15"/>
  <c r="F3868" i="15"/>
  <c r="F3864" i="15"/>
  <c r="F3860" i="15"/>
  <c r="F3856" i="15"/>
  <c r="F3852" i="15"/>
  <c r="F3848" i="15"/>
  <c r="F3844" i="15"/>
  <c r="F3840" i="15"/>
  <c r="F3836" i="15"/>
  <c r="F3832" i="15"/>
  <c r="F3828" i="15"/>
  <c r="F3824" i="15"/>
  <c r="F3820" i="15"/>
  <c r="F3816" i="15"/>
  <c r="F3812" i="15"/>
  <c r="F3808" i="15"/>
  <c r="F3804" i="15"/>
  <c r="F3800" i="15"/>
  <c r="F3796" i="15"/>
  <c r="F3792" i="15"/>
  <c r="F3788" i="15"/>
  <c r="F3784" i="15"/>
  <c r="F3780" i="15"/>
  <c r="F3776" i="15"/>
  <c r="F3772" i="15"/>
  <c r="F3768" i="15"/>
  <c r="F3764" i="15"/>
  <c r="F3760" i="15"/>
  <c r="F3756" i="15"/>
  <c r="F3752" i="15"/>
  <c r="F3748" i="15"/>
  <c r="F3744" i="15"/>
  <c r="F3740" i="15"/>
  <c r="F3736" i="15"/>
  <c r="F3732" i="15"/>
  <c r="F3728" i="15"/>
  <c r="F3724" i="15"/>
  <c r="F3720" i="15"/>
  <c r="F3716" i="15"/>
  <c r="F3712" i="15"/>
  <c r="F3708" i="15"/>
  <c r="F3704" i="15"/>
  <c r="F3700" i="15"/>
  <c r="F3696" i="15"/>
  <c r="F3692" i="15"/>
  <c r="F3688" i="15"/>
  <c r="F3684" i="15"/>
  <c r="F3680" i="15"/>
  <c r="F3676" i="15"/>
  <c r="F3672" i="15"/>
  <c r="F3668" i="15"/>
  <c r="F3664" i="15"/>
  <c r="F3660" i="15"/>
  <c r="F3656" i="15"/>
  <c r="F3652" i="15"/>
  <c r="F3648" i="15"/>
  <c r="F3644" i="15"/>
  <c r="F3640" i="15"/>
  <c r="F3636" i="15"/>
  <c r="F3632" i="15"/>
  <c r="F3628" i="15"/>
  <c r="F3624" i="15"/>
  <c r="F3620" i="15"/>
  <c r="F3616" i="15"/>
  <c r="F3612" i="15"/>
  <c r="F3608" i="15"/>
  <c r="F3604" i="15"/>
  <c r="F3600" i="15"/>
  <c r="F3596" i="15"/>
  <c r="F3592" i="15"/>
  <c r="F3588" i="15"/>
  <c r="F3584" i="15"/>
  <c r="F3580" i="15"/>
  <c r="F3576" i="15"/>
  <c r="F3572" i="15"/>
  <c r="F3568" i="15"/>
  <c r="F3564" i="15"/>
  <c r="F3560" i="15"/>
  <c r="F3556" i="15"/>
  <c r="F3552" i="15"/>
  <c r="F3548" i="15"/>
  <c r="F3544" i="15"/>
  <c r="F3540" i="15"/>
  <c r="F3536" i="15"/>
  <c r="F3532" i="15"/>
  <c r="F3528" i="15"/>
  <c r="F3524" i="15"/>
  <c r="F3520" i="15"/>
  <c r="F3516" i="15"/>
  <c r="F3512" i="15"/>
  <c r="F3508" i="15"/>
  <c r="F3504" i="15"/>
  <c r="F3500" i="15"/>
  <c r="F3496" i="15"/>
  <c r="F3492" i="15"/>
  <c r="F3488" i="15"/>
  <c r="F3484" i="15"/>
  <c r="F3480" i="15"/>
  <c r="F3476" i="15"/>
  <c r="F3472" i="15"/>
  <c r="F3468" i="15"/>
  <c r="F3464" i="15"/>
  <c r="F3460" i="15"/>
  <c r="F3456" i="15"/>
  <c r="F3452" i="15"/>
  <c r="F3448" i="15"/>
  <c r="F3444" i="15"/>
  <c r="F3440" i="15"/>
  <c r="F3436" i="15"/>
  <c r="F3432" i="15"/>
  <c r="F3428" i="15"/>
  <c r="F3424" i="15"/>
  <c r="F3420" i="15"/>
  <c r="F3416" i="15"/>
  <c r="F3412" i="15"/>
  <c r="F3408" i="15"/>
  <c r="F3404" i="15"/>
  <c r="F3400" i="15"/>
  <c r="F3396" i="15"/>
  <c r="F3392" i="15"/>
  <c r="F3388" i="15"/>
  <c r="F3384" i="15"/>
  <c r="F3380" i="15"/>
  <c r="F3376" i="15"/>
  <c r="F3372" i="15"/>
  <c r="F3368" i="15"/>
  <c r="F3364" i="15"/>
  <c r="F3360" i="15"/>
  <c r="F3356" i="15"/>
  <c r="F3352" i="15"/>
  <c r="F3348" i="15"/>
  <c r="F3344" i="15"/>
  <c r="F3340" i="15"/>
  <c r="F3336" i="15"/>
  <c r="F3332" i="15"/>
  <c r="F3328" i="15"/>
  <c r="F3324" i="15"/>
  <c r="F3320" i="15"/>
  <c r="F3316" i="15"/>
  <c r="F3312" i="15"/>
  <c r="F3308" i="15"/>
  <c r="F3304" i="15"/>
  <c r="F3300" i="15"/>
  <c r="F3296" i="15"/>
  <c r="F3292" i="15"/>
  <c r="F3288" i="15"/>
  <c r="F3284" i="15"/>
  <c r="F3280" i="15"/>
  <c r="F3276" i="15"/>
  <c r="F3272" i="15"/>
  <c r="F3268" i="15"/>
  <c r="F3264" i="15"/>
  <c r="F3260" i="15"/>
  <c r="F3256" i="15"/>
  <c r="F3252" i="15"/>
  <c r="F3248" i="15"/>
  <c r="F3244" i="15"/>
  <c r="F3240" i="15"/>
  <c r="F3236" i="15"/>
  <c r="F3232" i="15"/>
  <c r="F3228" i="15"/>
  <c r="F3224" i="15"/>
  <c r="F3220" i="15"/>
  <c r="F3216" i="15"/>
  <c r="F3212" i="15"/>
  <c r="F3208" i="15"/>
  <c r="F3204" i="15"/>
  <c r="F3200" i="15"/>
  <c r="F3196" i="15"/>
  <c r="F3192" i="15"/>
  <c r="F3188" i="15"/>
  <c r="F3184" i="15"/>
  <c r="F3180" i="15"/>
  <c r="F3176" i="15"/>
  <c r="F3172" i="15"/>
  <c r="F3168" i="15"/>
  <c r="F3164" i="15"/>
  <c r="F3160" i="15"/>
  <c r="F3156" i="15"/>
  <c r="F3152" i="15"/>
  <c r="F3148" i="15"/>
  <c r="F3144" i="15"/>
  <c r="F3140" i="15"/>
  <c r="F3136" i="15"/>
  <c r="F3132" i="15"/>
  <c r="F3128" i="15"/>
  <c r="F3124" i="15"/>
  <c r="F3120" i="15"/>
  <c r="F3116" i="15"/>
  <c r="F3112" i="15"/>
  <c r="F3108" i="15"/>
  <c r="F3104" i="15"/>
  <c r="F3100" i="15"/>
  <c r="F3096" i="15"/>
  <c r="F3092" i="15"/>
  <c r="F3088" i="15"/>
  <c r="F3084" i="15"/>
  <c r="F3080" i="15"/>
  <c r="F3076" i="15"/>
  <c r="F3072" i="15"/>
  <c r="F3068" i="15"/>
  <c r="F3064" i="15"/>
  <c r="F3060" i="15"/>
  <c r="F3056" i="15"/>
  <c r="F3052" i="15"/>
  <c r="F3048" i="15"/>
  <c r="F3044" i="15"/>
  <c r="F3040" i="15"/>
  <c r="F3036" i="15"/>
  <c r="F3032" i="15"/>
  <c r="F3028" i="15"/>
  <c r="F3024" i="15"/>
  <c r="F3020" i="15"/>
  <c r="F3016" i="15"/>
  <c r="F3012" i="15"/>
  <c r="F3008" i="15"/>
  <c r="F3004" i="15"/>
  <c r="F3000" i="15"/>
  <c r="F2996" i="15"/>
  <c r="F2992" i="15"/>
  <c r="F2988" i="15"/>
  <c r="F2984" i="15"/>
  <c r="F2980" i="15"/>
  <c r="F2976" i="15"/>
  <c r="F2972" i="15"/>
  <c r="F2968" i="15"/>
  <c r="F2964" i="15"/>
  <c r="F2960" i="15"/>
  <c r="F2956" i="15"/>
  <c r="F2952" i="15"/>
  <c r="F2948" i="15"/>
  <c r="F2944" i="15"/>
  <c r="F2940" i="15"/>
  <c r="F2936" i="15"/>
  <c r="F2932" i="15"/>
  <c r="F2928" i="15"/>
  <c r="F2924" i="15"/>
  <c r="F2920" i="15"/>
  <c r="F2916" i="15"/>
  <c r="F2912" i="15"/>
  <c r="F2908" i="15"/>
  <c r="F2904" i="15"/>
  <c r="F2900" i="15"/>
  <c r="F2896" i="15"/>
  <c r="F2892" i="15"/>
  <c r="F2888" i="15"/>
  <c r="F2884" i="15"/>
  <c r="F2880" i="15"/>
  <c r="F2876" i="15"/>
  <c r="F2872" i="15"/>
  <c r="F2868" i="15"/>
  <c r="F2864" i="15"/>
  <c r="F2860" i="15"/>
  <c r="F2856" i="15"/>
  <c r="F2852" i="15"/>
  <c r="F2848" i="15"/>
  <c r="F2844" i="15"/>
  <c r="F2840" i="15"/>
  <c r="F2836" i="15"/>
  <c r="F2832" i="15"/>
  <c r="F2828" i="15"/>
  <c r="F2824" i="15"/>
  <c r="F2820" i="15"/>
  <c r="F2816" i="15"/>
  <c r="F2812" i="15"/>
  <c r="F2808" i="15"/>
  <c r="F2804" i="15"/>
  <c r="F2800" i="15"/>
  <c r="F2796" i="15"/>
  <c r="F2792" i="15"/>
  <c r="F2788" i="15"/>
  <c r="F2784" i="15"/>
  <c r="F2780" i="15"/>
  <c r="F2776" i="15"/>
  <c r="F2772" i="15"/>
  <c r="F2768" i="15"/>
  <c r="F2764" i="15"/>
  <c r="F2760" i="15"/>
  <c r="F2756" i="15"/>
  <c r="F2752" i="15"/>
  <c r="F2748" i="15"/>
  <c r="F2744" i="15"/>
  <c r="F2740" i="15"/>
  <c r="F2736" i="15"/>
  <c r="F2732" i="15"/>
  <c r="F2728" i="15"/>
  <c r="F2724" i="15"/>
  <c r="F2720" i="15"/>
  <c r="F2716" i="15"/>
  <c r="F2712" i="15"/>
  <c r="F2708" i="15"/>
  <c r="F2704" i="15"/>
  <c r="F2700" i="15"/>
  <c r="F2696" i="15"/>
  <c r="F2692" i="15"/>
  <c r="F2688" i="15"/>
  <c r="F2684" i="15"/>
  <c r="F2680" i="15"/>
  <c r="F2676" i="15"/>
  <c r="F2672" i="15"/>
  <c r="F2668" i="15"/>
  <c r="F2664" i="15"/>
  <c r="F2660" i="15"/>
  <c r="F2656" i="15"/>
  <c r="F2652" i="15"/>
  <c r="F2648" i="15"/>
  <c r="F2644" i="15"/>
  <c r="F2640" i="15"/>
  <c r="F2636" i="15"/>
  <c r="F2632" i="15"/>
  <c r="F2628" i="15"/>
  <c r="F2624" i="15"/>
  <c r="F2620" i="15"/>
  <c r="F2616" i="15"/>
  <c r="F2612" i="15"/>
  <c r="F2608" i="15"/>
  <c r="F2604" i="15"/>
  <c r="F2600" i="15"/>
  <c r="F2596" i="15"/>
  <c r="F2592" i="15"/>
  <c r="F2588" i="15"/>
  <c r="F2584" i="15"/>
  <c r="F2580" i="15"/>
  <c r="F2576" i="15"/>
  <c r="F2572" i="15"/>
  <c r="F2568" i="15"/>
  <c r="F2564" i="15"/>
  <c r="F2560" i="15"/>
  <c r="F2556" i="15"/>
  <c r="F2552" i="15"/>
  <c r="F2548" i="15"/>
  <c r="F2544" i="15"/>
  <c r="F2540" i="15"/>
  <c r="F2536" i="15"/>
  <c r="F2532" i="15"/>
  <c r="F2528" i="15"/>
  <c r="F2524" i="15"/>
  <c r="F2520" i="15"/>
  <c r="F2516" i="15"/>
  <c r="F2512" i="15"/>
  <c r="F2508" i="15"/>
  <c r="F2504" i="15"/>
  <c r="F2500" i="15"/>
  <c r="F2496" i="15"/>
  <c r="F2492" i="15"/>
  <c r="F2488" i="15"/>
  <c r="F2484" i="15"/>
  <c r="F2480" i="15"/>
  <c r="F2476" i="15"/>
  <c r="F2472" i="15"/>
  <c r="F2468" i="15"/>
  <c r="F2464" i="15"/>
  <c r="F2460" i="15"/>
  <c r="F2456" i="15"/>
  <c r="F2452" i="15"/>
  <c r="F2448" i="15"/>
  <c r="F2444" i="15"/>
  <c r="F2440" i="15"/>
  <c r="F2436" i="15"/>
  <c r="F2432" i="15"/>
  <c r="F2428" i="15"/>
  <c r="F2424" i="15"/>
  <c r="F2420" i="15"/>
  <c r="F2416" i="15"/>
  <c r="F2412" i="15"/>
  <c r="F2408" i="15"/>
  <c r="F2404" i="15"/>
  <c r="F2400" i="15"/>
  <c r="F2396" i="15"/>
  <c r="F2392" i="15"/>
  <c r="F2388" i="15"/>
  <c r="F2384" i="15"/>
  <c r="F2380" i="15"/>
  <c r="F2376" i="15"/>
  <c r="F2372" i="15"/>
  <c r="F2368" i="15"/>
  <c r="F2364" i="15"/>
  <c r="F2360" i="15"/>
  <c r="F2356" i="15"/>
  <c r="F2352" i="15"/>
  <c r="F2348" i="15"/>
  <c r="F2344" i="15"/>
  <c r="F2340" i="15"/>
  <c r="F2336" i="15"/>
  <c r="F2332" i="15"/>
  <c r="F2328" i="15"/>
  <c r="F2324" i="15"/>
  <c r="F2320" i="15"/>
  <c r="F2316" i="15"/>
  <c r="F2312" i="15"/>
  <c r="F2308" i="15"/>
  <c r="F2304" i="15"/>
  <c r="F2300" i="15"/>
  <c r="F2296" i="15"/>
  <c r="F2292" i="15"/>
  <c r="F2288" i="15"/>
  <c r="F2284" i="15"/>
  <c r="F2280" i="15"/>
  <c r="F2276" i="15"/>
  <c r="F2272" i="15"/>
  <c r="F2268" i="15"/>
  <c r="F2264" i="15"/>
  <c r="F2260" i="15"/>
  <c r="F2256" i="15"/>
  <c r="F2252" i="15"/>
  <c r="F2248" i="15"/>
  <c r="F2244" i="15"/>
  <c r="F2240" i="15"/>
  <c r="F2236" i="15"/>
  <c r="F2232" i="15"/>
  <c r="F2228" i="15"/>
  <c r="F2224" i="15"/>
  <c r="F2220" i="15"/>
  <c r="F2216" i="15"/>
  <c r="F2212" i="15"/>
  <c r="F2208" i="15"/>
  <c r="F2204" i="15"/>
  <c r="F2200" i="15"/>
  <c r="F2196" i="15"/>
  <c r="F2192" i="15"/>
  <c r="F2188" i="15"/>
  <c r="F2184" i="15"/>
  <c r="F2180" i="15"/>
  <c r="F2176" i="15"/>
  <c r="F2172" i="15"/>
  <c r="F2168" i="15"/>
  <c r="F2164" i="15"/>
  <c r="F7047" i="15"/>
  <c r="F6983" i="15"/>
  <c r="F6538" i="15"/>
  <c r="F6410" i="15"/>
  <c r="F6276" i="15"/>
  <c r="F6148" i="15"/>
  <c r="F6020" i="15"/>
  <c r="F5892" i="15"/>
  <c r="F5764" i="15"/>
  <c r="F5636" i="15"/>
  <c r="F5508" i="15"/>
  <c r="F5380" i="15"/>
  <c r="F5192" i="15"/>
  <c r="F4680" i="15"/>
  <c r="F4168" i="15"/>
  <c r="F8755" i="15"/>
  <c r="F8751" i="15"/>
  <c r="F8747" i="15"/>
  <c r="F8743" i="15"/>
  <c r="F8739" i="15"/>
  <c r="F8735" i="15"/>
  <c r="F8731" i="15"/>
  <c r="F8727" i="15"/>
  <c r="F8723" i="15"/>
  <c r="F8719" i="15"/>
  <c r="F8715" i="15"/>
  <c r="F8711" i="15"/>
  <c r="F8707" i="15"/>
  <c r="F8703" i="15"/>
  <c r="F8699" i="15"/>
  <c r="F8695" i="15"/>
  <c r="F8691" i="15"/>
  <c r="F8687" i="15"/>
  <c r="F8683" i="15"/>
  <c r="F8679" i="15"/>
  <c r="F8675" i="15"/>
  <c r="F8671" i="15"/>
  <c r="F8667" i="15"/>
  <c r="F8663" i="15"/>
  <c r="F8659" i="15"/>
  <c r="F8655" i="15"/>
  <c r="F8651" i="15"/>
  <c r="F8647" i="15"/>
  <c r="F8643" i="15"/>
  <c r="F8639" i="15"/>
  <c r="F8635" i="15"/>
  <c r="F8631" i="15"/>
  <c r="F8627" i="15"/>
  <c r="F8623" i="15"/>
  <c r="F8619" i="15"/>
  <c r="F8615" i="15"/>
  <c r="F8611" i="15"/>
  <c r="F8607" i="15"/>
  <c r="F8603" i="15"/>
  <c r="F8599" i="15"/>
  <c r="F8595" i="15"/>
  <c r="F8591" i="15"/>
  <c r="F8587" i="15"/>
  <c r="F8583" i="15"/>
  <c r="F8579" i="15"/>
  <c r="F8575" i="15"/>
  <c r="F8571" i="15"/>
  <c r="F8567" i="15"/>
  <c r="F8563" i="15"/>
  <c r="F8559" i="15"/>
  <c r="F8555" i="15"/>
  <c r="F8551" i="15"/>
  <c r="F8547" i="15"/>
  <c r="F8543" i="15"/>
  <c r="F8539" i="15"/>
  <c r="F8535" i="15"/>
  <c r="F8531" i="15"/>
  <c r="F8527" i="15"/>
  <c r="F8523" i="15"/>
  <c r="F8519" i="15"/>
  <c r="F8515" i="15"/>
  <c r="F8511" i="15"/>
  <c r="F8507" i="15"/>
  <c r="F8503" i="15"/>
  <c r="F8499" i="15"/>
  <c r="F8495" i="15"/>
  <c r="F8491" i="15"/>
  <c r="F8487" i="15"/>
  <c r="F8483" i="15"/>
  <c r="F8479" i="15"/>
  <c r="F8475" i="15"/>
  <c r="F8471" i="15"/>
  <c r="F8467" i="15"/>
  <c r="F8463" i="15"/>
  <c r="F8459" i="15"/>
  <c r="F8455" i="15"/>
  <c r="F8451" i="15"/>
  <c r="F8447" i="15"/>
  <c r="F8443" i="15"/>
  <c r="F8439" i="15"/>
  <c r="F8435" i="15"/>
  <c r="F8431" i="15"/>
  <c r="F8427" i="15"/>
  <c r="F8423" i="15"/>
  <c r="F8419" i="15"/>
  <c r="F8415" i="15"/>
  <c r="F8411" i="15"/>
  <c r="F8407" i="15"/>
  <c r="F8403" i="15"/>
  <c r="F8399" i="15"/>
  <c r="F8395" i="15"/>
  <c r="F8391" i="15"/>
  <c r="F8387" i="15"/>
  <c r="F8383" i="15"/>
  <c r="F8379" i="15"/>
  <c r="F8375" i="15"/>
  <c r="F8371" i="15"/>
  <c r="F8367" i="15"/>
  <c r="F8363" i="15"/>
  <c r="F8359" i="15"/>
  <c r="F8355" i="15"/>
  <c r="F8351" i="15"/>
  <c r="F8347" i="15"/>
  <c r="F8343" i="15"/>
  <c r="F8339" i="15"/>
  <c r="F8335" i="15"/>
  <c r="F8331" i="15"/>
  <c r="F8327" i="15"/>
  <c r="F8323" i="15"/>
  <c r="F8319" i="15"/>
  <c r="F8315" i="15"/>
  <c r="F8311" i="15"/>
  <c r="F8307" i="15"/>
  <c r="F8303" i="15"/>
  <c r="F8299" i="15"/>
  <c r="F8295" i="15"/>
  <c r="F8291" i="15"/>
  <c r="F8287" i="15"/>
  <c r="F8283" i="15"/>
  <c r="F8279" i="15"/>
  <c r="F8275" i="15"/>
  <c r="F8271" i="15"/>
  <c r="F8267" i="15"/>
  <c r="F8263" i="15"/>
  <c r="F8259" i="15"/>
  <c r="F8255" i="15"/>
  <c r="F8251" i="15"/>
  <c r="F8247" i="15"/>
  <c r="F8243" i="15"/>
  <c r="F8239" i="15"/>
  <c r="F8235" i="15"/>
  <c r="F8231" i="15"/>
  <c r="F8227" i="15"/>
  <c r="F8223" i="15"/>
  <c r="F8219" i="15"/>
  <c r="F8215" i="15"/>
  <c r="F8211" i="15"/>
  <c r="F8207" i="15"/>
  <c r="F8203" i="15"/>
  <c r="F8199" i="15"/>
  <c r="F8195" i="15"/>
  <c r="F8191" i="15"/>
  <c r="F8187" i="15"/>
  <c r="F8183" i="15"/>
  <c r="F8179" i="15"/>
  <c r="F8175" i="15"/>
  <c r="F8171" i="15"/>
  <c r="F8167" i="15"/>
  <c r="F8163" i="15"/>
  <c r="F8159" i="15"/>
  <c r="F8155" i="15"/>
  <c r="F8151" i="15"/>
  <c r="F8147" i="15"/>
  <c r="F8143" i="15"/>
  <c r="F8139" i="15"/>
  <c r="F8135" i="15"/>
  <c r="F8131" i="15"/>
  <c r="F8127" i="15"/>
  <c r="F8123" i="15"/>
  <c r="F8119" i="15"/>
  <c r="F8115" i="15"/>
  <c r="F8111" i="15"/>
  <c r="F8107" i="15"/>
  <c r="F8103" i="15"/>
  <c r="F8099" i="15"/>
  <c r="F8095" i="15"/>
  <c r="F8091" i="15"/>
  <c r="F8087" i="15"/>
  <c r="F8083" i="15"/>
  <c r="F8079" i="15"/>
  <c r="F8075" i="15"/>
  <c r="F8071" i="15"/>
  <c r="F8067" i="15"/>
  <c r="F8063" i="15"/>
  <c r="F8059" i="15"/>
  <c r="F8055" i="15"/>
  <c r="F8051" i="15"/>
  <c r="F8047" i="15"/>
  <c r="F8043" i="15"/>
  <c r="F8039" i="15"/>
  <c r="F8035" i="15"/>
  <c r="F8031" i="15"/>
  <c r="F8027" i="15"/>
  <c r="F8023" i="15"/>
  <c r="F8019" i="15"/>
  <c r="F8015" i="15"/>
  <c r="F8011" i="15"/>
  <c r="F8007" i="15"/>
  <c r="F8003" i="15"/>
  <c r="F7999" i="15"/>
  <c r="F7995" i="15"/>
  <c r="F7991" i="15"/>
  <c r="F7987" i="15"/>
  <c r="F7983" i="15"/>
  <c r="F7979" i="15"/>
  <c r="F7975" i="15"/>
  <c r="F7971" i="15"/>
  <c r="F7967" i="15"/>
  <c r="F7963" i="15"/>
  <c r="F7959" i="15"/>
  <c r="F7955" i="15"/>
  <c r="F7951" i="15"/>
  <c r="F7947" i="15"/>
  <c r="F7943" i="15"/>
  <c r="F7939" i="15"/>
  <c r="F7935" i="15"/>
  <c r="F7931" i="15"/>
  <c r="F7927" i="15"/>
  <c r="F7923" i="15"/>
  <c r="F7919" i="15"/>
  <c r="F7915" i="15"/>
  <c r="F7911" i="15"/>
  <c r="F7907" i="15"/>
  <c r="F7903" i="15"/>
  <c r="F7899" i="15"/>
  <c r="F7895" i="15"/>
  <c r="F7891" i="15"/>
  <c r="F7887" i="15"/>
  <c r="F7883" i="15"/>
  <c r="F7879" i="15"/>
  <c r="F7875" i="15"/>
  <c r="F7871" i="15"/>
  <c r="F7867" i="15"/>
  <c r="F7863" i="15"/>
  <c r="F7859" i="15"/>
  <c r="F7855" i="15"/>
  <c r="F7851" i="15"/>
  <c r="F7847" i="15"/>
  <c r="F7843" i="15"/>
  <c r="F7839" i="15"/>
  <c r="F7835" i="15"/>
  <c r="F7831" i="15"/>
  <c r="F7827" i="15"/>
  <c r="F7823" i="15"/>
  <c r="F7819" i="15"/>
  <c r="F7815" i="15"/>
  <c r="F7811" i="15"/>
  <c r="F7807" i="15"/>
  <c r="F7803" i="15"/>
  <c r="F7799" i="15"/>
  <c r="F7795" i="15"/>
  <c r="F7791" i="15"/>
  <c r="F7787" i="15"/>
  <c r="F7783" i="15"/>
  <c r="F7779" i="15"/>
  <c r="F7775" i="15"/>
  <c r="F7771" i="15"/>
  <c r="F7767" i="15"/>
  <c r="F7763" i="15"/>
  <c r="F7759" i="15"/>
  <c r="F7755" i="15"/>
  <c r="F7751" i="15"/>
  <c r="F7747" i="15"/>
  <c r="F7743" i="15"/>
  <c r="F7739" i="15"/>
  <c r="F7735" i="15"/>
  <c r="F7731" i="15"/>
  <c r="F7727" i="15"/>
  <c r="F7723" i="15"/>
  <c r="F7719" i="15"/>
  <c r="F7715" i="15"/>
  <c r="F7711" i="15"/>
  <c r="F7707" i="15"/>
  <c r="F7703" i="15"/>
  <c r="F7699" i="15"/>
  <c r="F7695" i="15"/>
  <c r="F7691" i="15"/>
  <c r="F7687" i="15"/>
  <c r="F7683" i="15"/>
  <c r="F7679" i="15"/>
  <c r="F7675" i="15"/>
  <c r="F7671" i="15"/>
  <c r="F7667" i="15"/>
  <c r="F7663" i="15"/>
  <c r="F7659" i="15"/>
  <c r="F7655" i="15"/>
  <c r="F7651" i="15"/>
  <c r="F7647" i="15"/>
  <c r="F7643" i="15"/>
  <c r="F7639" i="15"/>
  <c r="F7635" i="15"/>
  <c r="F7631" i="15"/>
  <c r="F7627" i="15"/>
  <c r="F7623" i="15"/>
  <c r="F7619" i="15"/>
  <c r="F7615" i="15"/>
  <c r="F7611" i="15"/>
  <c r="F7607" i="15"/>
  <c r="F7603" i="15"/>
  <c r="F7599" i="15"/>
  <c r="F7595" i="15"/>
  <c r="F7591" i="15"/>
  <c r="F7587" i="15"/>
  <c r="F7583" i="15"/>
  <c r="F7579" i="15"/>
  <c r="F7575" i="15"/>
  <c r="F7571" i="15"/>
  <c r="F7567" i="15"/>
  <c r="F7563" i="15"/>
  <c r="F7559" i="15"/>
  <c r="F7555" i="15"/>
  <c r="F7551" i="15"/>
  <c r="F7547" i="15"/>
  <c r="F7543" i="15"/>
  <c r="F7539" i="15"/>
  <c r="F7535" i="15"/>
  <c r="F7531" i="15"/>
  <c r="F7527" i="15"/>
  <c r="F7523" i="15"/>
  <c r="F7519" i="15"/>
  <c r="F7515" i="15"/>
  <c r="F7511" i="15"/>
  <c r="F7507" i="15"/>
  <c r="F7503" i="15"/>
  <c r="F7499" i="15"/>
  <c r="F7495" i="15"/>
  <c r="F7491" i="15"/>
  <c r="F7487" i="15"/>
  <c r="F7483" i="15"/>
  <c r="F7479" i="15"/>
  <c r="F7475" i="15"/>
  <c r="F7471" i="15"/>
  <c r="F7467" i="15"/>
  <c r="F7463" i="15"/>
  <c r="F7459" i="15"/>
  <c r="F7455" i="15"/>
  <c r="F7451" i="15"/>
  <c r="F7447" i="15"/>
  <c r="F7443" i="15"/>
  <c r="F7439" i="15"/>
  <c r="F7435" i="15"/>
  <c r="F7431" i="15"/>
  <c r="F7427" i="15"/>
  <c r="F7423" i="15"/>
  <c r="F7419" i="15"/>
  <c r="F7415" i="15"/>
  <c r="F7411" i="15"/>
  <c r="F7407" i="15"/>
  <c r="F7403" i="15"/>
  <c r="F7399" i="15"/>
  <c r="F7395" i="15"/>
  <c r="F7391" i="15"/>
  <c r="F7387" i="15"/>
  <c r="F7383" i="15"/>
  <c r="F7379" i="15"/>
  <c r="F7375" i="15"/>
  <c r="F7371" i="15"/>
  <c r="F7367" i="15"/>
  <c r="F7363" i="15"/>
  <c r="F7359" i="15"/>
  <c r="F7355" i="15"/>
  <c r="F7351" i="15"/>
  <c r="F7347" i="15"/>
  <c r="F7343" i="15"/>
  <c r="F7339" i="15"/>
  <c r="F7335" i="15"/>
  <c r="F7331" i="15"/>
  <c r="F7327" i="15"/>
  <c r="F7323" i="15"/>
  <c r="F7319" i="15"/>
  <c r="F7315" i="15"/>
  <c r="F7311" i="15"/>
  <c r="F7307" i="15"/>
  <c r="F7303" i="15"/>
  <c r="F7299" i="15"/>
  <c r="F7295" i="15"/>
  <c r="F7291" i="15"/>
  <c r="F7287" i="15"/>
  <c r="F7283" i="15"/>
  <c r="F7279" i="15"/>
  <c r="F7275" i="15"/>
  <c r="F7271" i="15"/>
  <c r="F7267" i="15"/>
  <c r="F7263" i="15"/>
  <c r="F7259" i="15"/>
  <c r="F7255" i="15"/>
  <c r="F7251" i="15"/>
  <c r="F7247" i="15"/>
  <c r="F7243" i="15"/>
  <c r="F7239" i="15"/>
  <c r="F7235" i="15"/>
  <c r="F7231" i="15"/>
  <c r="F7227" i="15"/>
  <c r="F7223" i="15"/>
  <c r="F7219" i="15"/>
  <c r="F7215" i="15"/>
  <c r="F7211" i="15"/>
  <c r="F7207" i="15"/>
  <c r="F7203" i="15"/>
  <c r="F7199" i="15"/>
  <c r="F7195" i="15"/>
  <c r="F7191" i="15"/>
  <c r="F7187" i="15"/>
  <c r="F7183" i="15"/>
  <c r="F7179" i="15"/>
  <c r="F7175" i="15"/>
  <c r="F7171" i="15"/>
  <c r="F7167" i="15"/>
  <c r="F7163" i="15"/>
  <c r="F7159" i="15"/>
  <c r="F7155" i="15"/>
  <c r="F7151" i="15"/>
  <c r="F7147" i="15"/>
  <c r="F7143" i="15"/>
  <c r="F7139" i="15"/>
  <c r="F7135" i="15"/>
  <c r="F7131" i="15"/>
  <c r="F7127" i="15"/>
  <c r="F7123" i="15"/>
  <c r="F7119" i="15"/>
  <c r="F7115" i="15"/>
  <c r="F7111" i="15"/>
  <c r="F7107" i="15"/>
  <c r="F7103" i="15"/>
  <c r="F7099" i="15"/>
  <c r="F7095" i="15"/>
  <c r="F7091" i="15"/>
  <c r="F7087" i="15"/>
  <c r="F7083" i="15"/>
  <c r="F7079" i="15"/>
  <c r="F7075" i="15"/>
  <c r="F7071" i="15"/>
  <c r="F7067" i="15"/>
  <c r="F7063" i="15"/>
  <c r="F7059" i="15"/>
  <c r="F7055" i="15"/>
  <c r="F7051" i="15"/>
  <c r="F7043" i="15"/>
  <c r="F7039" i="15"/>
  <c r="F7035" i="15"/>
  <c r="F7031" i="15"/>
  <c r="F7027" i="15"/>
  <c r="F7023" i="15"/>
  <c r="F7019" i="15"/>
  <c r="F7011" i="15"/>
  <c r="F7007" i="15"/>
  <c r="F7003" i="15"/>
  <c r="F6999" i="15"/>
  <c r="F6995" i="15"/>
  <c r="F6991" i="15"/>
  <c r="F6987" i="15"/>
  <c r="F6979" i="15"/>
  <c r="F6975" i="15"/>
  <c r="F6971" i="15"/>
  <c r="F6967" i="15"/>
  <c r="F6963" i="15"/>
  <c r="F6959" i="15"/>
  <c r="F6955" i="15"/>
  <c r="F6951" i="15"/>
  <c r="F6947" i="15"/>
  <c r="F6943" i="15"/>
  <c r="F6939" i="15"/>
  <c r="F6935" i="15"/>
  <c r="F6931" i="15"/>
  <c r="F6927" i="15"/>
  <c r="F6923" i="15"/>
  <c r="F6919" i="15"/>
  <c r="F6915" i="15"/>
  <c r="F6911" i="15"/>
  <c r="F6907" i="15"/>
  <c r="F6903" i="15"/>
  <c r="F6899" i="15"/>
  <c r="F6895" i="15"/>
  <c r="F6891" i="15"/>
  <c r="F6887" i="15"/>
  <c r="F6883" i="15"/>
  <c r="F6879" i="15"/>
  <c r="F6875" i="15"/>
  <c r="F6871" i="15"/>
  <c r="F6867" i="15"/>
  <c r="F6863" i="15"/>
  <c r="F6859" i="15"/>
  <c r="F6855" i="15"/>
  <c r="F6851" i="15"/>
  <c r="F6847" i="15"/>
  <c r="F6843" i="15"/>
  <c r="F6839" i="15"/>
  <c r="F6835" i="15"/>
  <c r="F6831" i="15"/>
  <c r="F6827" i="15"/>
  <c r="F6823" i="15"/>
  <c r="F6819" i="15"/>
  <c r="F6815" i="15"/>
  <c r="F6811" i="15"/>
  <c r="F6807" i="15"/>
  <c r="F6803" i="15"/>
  <c r="F6799" i="15"/>
  <c r="F6795" i="15"/>
  <c r="F6791" i="15"/>
  <c r="F6787" i="15"/>
  <c r="F6783" i="15"/>
  <c r="F6779" i="15"/>
  <c r="F6775" i="15"/>
  <c r="F6771" i="15"/>
  <c r="F6767" i="15"/>
  <c r="F6763" i="15"/>
  <c r="F6759" i="15"/>
  <c r="F6755" i="15"/>
  <c r="F6751" i="15"/>
  <c r="F6747" i="15"/>
  <c r="F6743" i="15"/>
  <c r="F6739" i="15"/>
  <c r="F6735" i="15"/>
  <c r="F6731" i="15"/>
  <c r="F6727" i="15"/>
  <c r="F6723" i="15"/>
  <c r="F6719" i="15"/>
  <c r="F6715" i="15"/>
  <c r="F6711" i="15"/>
  <c r="F6707" i="15"/>
  <c r="F6703" i="15"/>
  <c r="F6699" i="15"/>
  <c r="F6695" i="15"/>
  <c r="F6691" i="15"/>
  <c r="F6687" i="15"/>
  <c r="F6683" i="15"/>
  <c r="F6679" i="15"/>
  <c r="F6675" i="15"/>
  <c r="F6671" i="15"/>
  <c r="F6667" i="15"/>
  <c r="F6663" i="15"/>
  <c r="F6659" i="15"/>
  <c r="F6655" i="15"/>
  <c r="F6651" i="15"/>
  <c r="F6647" i="15"/>
  <c r="F6643" i="15"/>
  <c r="F6639" i="15"/>
  <c r="F6635" i="15"/>
  <c r="F6631" i="15"/>
  <c r="F6627" i="15"/>
  <c r="F6623" i="15"/>
  <c r="F6619" i="15"/>
  <c r="F6615" i="15"/>
  <c r="F6611" i="15"/>
  <c r="F6607" i="15"/>
  <c r="F6603" i="15"/>
  <c r="F6599" i="15"/>
  <c r="F6595" i="15"/>
  <c r="F6591" i="15"/>
  <c r="F6587" i="15"/>
  <c r="F6583" i="15"/>
  <c r="F6579" i="15"/>
  <c r="F6575" i="15"/>
  <c r="F6571" i="15"/>
  <c r="F6567" i="15"/>
  <c r="F6563" i="15"/>
  <c r="F6559" i="15"/>
  <c r="F6555" i="15"/>
  <c r="F6551" i="15"/>
  <c r="F6547" i="15"/>
  <c r="F6543" i="15"/>
  <c r="F6539" i="15"/>
  <c r="F6535" i="15"/>
  <c r="F6531" i="15"/>
  <c r="F6527" i="15"/>
  <c r="F6523" i="15"/>
  <c r="F6519" i="15"/>
  <c r="F6515" i="15"/>
  <c r="F6511" i="15"/>
  <c r="F6507" i="15"/>
  <c r="F6503" i="15"/>
  <c r="F6499" i="15"/>
  <c r="F6495" i="15"/>
  <c r="F6491" i="15"/>
  <c r="F6487" i="15"/>
  <c r="F6483" i="15"/>
  <c r="F6479" i="15"/>
  <c r="F6475" i="15"/>
  <c r="F6471" i="15"/>
  <c r="F6467" i="15"/>
  <c r="F6463" i="15"/>
  <c r="F6459" i="15"/>
  <c r="F6455" i="15"/>
  <c r="F6451" i="15"/>
  <c r="F6447" i="15"/>
  <c r="F6443" i="15"/>
  <c r="F6439" i="15"/>
  <c r="F6435" i="15"/>
  <c r="F6431" i="15"/>
  <c r="F6427" i="15"/>
  <c r="F6423" i="15"/>
  <c r="F6419" i="15"/>
  <c r="F6415" i="15"/>
  <c r="F6411" i="15"/>
  <c r="F6407" i="15"/>
  <c r="F6403" i="15"/>
  <c r="F6399" i="15"/>
  <c r="F6395" i="15"/>
  <c r="F6391" i="15"/>
  <c r="F6387" i="15"/>
  <c r="F6383" i="15"/>
  <c r="F6379" i="15"/>
  <c r="F6375" i="15"/>
  <c r="F6371" i="15"/>
  <c r="F6367" i="15"/>
  <c r="F6363" i="15"/>
  <c r="F6359" i="15"/>
  <c r="F6355" i="15"/>
  <c r="F6351" i="15"/>
  <c r="F6347" i="15"/>
  <c r="F6343" i="15"/>
  <c r="F6339" i="15"/>
  <c r="F6335" i="15"/>
  <c r="F6331" i="15"/>
  <c r="F6327" i="15"/>
  <c r="F6323" i="15"/>
  <c r="F6319" i="15"/>
  <c r="F6315" i="15"/>
  <c r="F6311" i="15"/>
  <c r="F6307" i="15"/>
  <c r="F6303" i="15"/>
  <c r="F6299" i="15"/>
  <c r="F6295" i="15"/>
  <c r="F6291" i="15"/>
  <c r="F6287" i="15"/>
  <c r="F6283" i="15"/>
  <c r="F6279" i="15"/>
  <c r="F6275" i="15"/>
  <c r="F6271" i="15"/>
  <c r="F6267" i="15"/>
  <c r="F6263" i="15"/>
  <c r="F6259" i="15"/>
  <c r="F6255" i="15"/>
  <c r="F6251" i="15"/>
  <c r="F6247" i="15"/>
  <c r="F6243" i="15"/>
  <c r="F6239" i="15"/>
  <c r="F6235" i="15"/>
  <c r="F6231" i="15"/>
  <c r="F6227" i="15"/>
  <c r="F6223" i="15"/>
  <c r="F6219" i="15"/>
  <c r="F6215" i="15"/>
  <c r="F6211" i="15"/>
  <c r="F6207" i="15"/>
  <c r="F6203" i="15"/>
  <c r="F6199" i="15"/>
  <c r="F6195" i="15"/>
  <c r="F6191" i="15"/>
  <c r="F6187" i="15"/>
  <c r="F6183" i="15"/>
  <c r="F6179" i="15"/>
  <c r="F6175" i="15"/>
  <c r="F6171" i="15"/>
  <c r="F6167" i="15"/>
  <c r="F6163" i="15"/>
  <c r="F6159" i="15"/>
  <c r="F6155" i="15"/>
  <c r="F6151" i="15"/>
  <c r="F6147" i="15"/>
  <c r="F6143" i="15"/>
  <c r="F6139" i="15"/>
  <c r="F6135" i="15"/>
  <c r="F6131" i="15"/>
  <c r="F6127" i="15"/>
  <c r="F6123" i="15"/>
  <c r="F6119" i="15"/>
  <c r="F6115" i="15"/>
  <c r="F6111" i="15"/>
  <c r="F6107" i="15"/>
  <c r="F6103" i="15"/>
  <c r="F6099" i="15"/>
  <c r="F6095" i="15"/>
  <c r="F6091" i="15"/>
  <c r="F6087" i="15"/>
  <c r="F6083" i="15"/>
  <c r="F6079" i="15"/>
  <c r="F6075" i="15"/>
  <c r="F6071" i="15"/>
  <c r="F6067" i="15"/>
  <c r="F6063" i="15"/>
  <c r="F6059" i="15"/>
  <c r="F6055" i="15"/>
  <c r="F6051" i="15"/>
  <c r="F6047" i="15"/>
  <c r="F6043" i="15"/>
  <c r="F6039" i="15"/>
  <c r="F6035" i="15"/>
  <c r="F6031" i="15"/>
  <c r="F6027" i="15"/>
  <c r="F6023" i="15"/>
  <c r="F6019" i="15"/>
  <c r="F6015" i="15"/>
  <c r="F6011" i="15"/>
  <c r="F6007" i="15"/>
  <c r="F6003" i="15"/>
  <c r="F5999" i="15"/>
  <c r="F5995" i="15"/>
  <c r="F5991" i="15"/>
  <c r="F5987" i="15"/>
  <c r="F5983" i="15"/>
  <c r="F5979" i="15"/>
  <c r="F5975" i="15"/>
  <c r="F5971" i="15"/>
  <c r="F5967" i="15"/>
  <c r="F5963" i="15"/>
  <c r="F5959" i="15"/>
  <c r="F5955" i="15"/>
  <c r="F5951" i="15"/>
  <c r="F5947" i="15"/>
  <c r="F5943" i="15"/>
  <c r="F5939" i="15"/>
  <c r="F5935" i="15"/>
  <c r="F5931" i="15"/>
  <c r="F5927" i="15"/>
  <c r="F5923" i="15"/>
  <c r="F5919" i="15"/>
  <c r="F5915" i="15"/>
  <c r="F5911" i="15"/>
  <c r="F5907" i="15"/>
  <c r="F5903" i="15"/>
  <c r="F5899" i="15"/>
  <c r="F5895" i="15"/>
  <c r="F5891" i="15"/>
  <c r="F5887" i="15"/>
  <c r="F5883" i="15"/>
  <c r="F5879" i="15"/>
  <c r="F5875" i="15"/>
  <c r="F5871" i="15"/>
  <c r="F5867" i="15"/>
  <c r="F5863" i="15"/>
  <c r="F5859" i="15"/>
  <c r="F5855" i="15"/>
  <c r="F5851" i="15"/>
  <c r="F5847" i="15"/>
  <c r="F5843" i="15"/>
  <c r="F5839" i="15"/>
  <c r="F5835" i="15"/>
  <c r="F5831" i="15"/>
  <c r="F5827" i="15"/>
  <c r="F5823" i="15"/>
  <c r="F5819" i="15"/>
  <c r="F5815" i="15"/>
  <c r="F5811" i="15"/>
  <c r="F5807" i="15"/>
  <c r="F5803" i="15"/>
  <c r="F5799" i="15"/>
  <c r="F5795" i="15"/>
  <c r="F5791" i="15"/>
  <c r="F5787" i="15"/>
  <c r="F5783" i="15"/>
  <c r="F5779" i="15"/>
  <c r="F5775" i="15"/>
  <c r="F5771" i="15"/>
  <c r="F5767" i="15"/>
  <c r="F5763" i="15"/>
  <c r="F5759" i="15"/>
  <c r="F5755" i="15"/>
  <c r="F5751" i="15"/>
  <c r="F5747" i="15"/>
  <c r="F5743" i="15"/>
  <c r="F5739" i="15"/>
  <c r="F5735" i="15"/>
  <c r="F5731" i="15"/>
  <c r="F5727" i="15"/>
  <c r="F5723" i="15"/>
  <c r="F5719" i="15"/>
  <c r="F5715" i="15"/>
  <c r="F5711" i="15"/>
  <c r="F5707" i="15"/>
  <c r="F5703" i="15"/>
  <c r="F5699" i="15"/>
  <c r="F5695" i="15"/>
  <c r="F5691" i="15"/>
  <c r="F5687" i="15"/>
  <c r="F5683" i="15"/>
  <c r="F5679" i="15"/>
  <c r="F5675" i="15"/>
  <c r="F5671" i="15"/>
  <c r="F5667" i="15"/>
  <c r="F5663" i="15"/>
  <c r="F5659" i="15"/>
  <c r="F5655" i="15"/>
  <c r="F5651" i="15"/>
  <c r="F5647" i="15"/>
  <c r="F5643" i="15"/>
  <c r="F5639" i="15"/>
  <c r="F5635" i="15"/>
  <c r="F5631" i="15"/>
  <c r="F5627" i="15"/>
  <c r="F5623" i="15"/>
  <c r="F5619" i="15"/>
  <c r="F5615" i="15"/>
  <c r="F5611" i="15"/>
  <c r="F5607" i="15"/>
  <c r="F5603" i="15"/>
  <c r="F5599" i="15"/>
  <c r="F5595" i="15"/>
  <c r="F5591" i="15"/>
  <c r="F5587" i="15"/>
  <c r="F5583" i="15"/>
  <c r="F5579" i="15"/>
  <c r="F5575" i="15"/>
  <c r="F5571" i="15"/>
  <c r="F5567" i="15"/>
  <c r="F5563" i="15"/>
  <c r="F5559" i="15"/>
  <c r="F5555" i="15"/>
  <c r="F5551" i="15"/>
  <c r="F5547" i="15"/>
  <c r="F5543" i="15"/>
  <c r="F5539" i="15"/>
  <c r="F5535" i="15"/>
  <c r="F5531" i="15"/>
  <c r="F5527" i="15"/>
  <c r="F5523" i="15"/>
  <c r="F5519" i="15"/>
  <c r="F5515" i="15"/>
  <c r="F5511" i="15"/>
  <c r="F5507" i="15"/>
  <c r="F5503" i="15"/>
  <c r="F5499" i="15"/>
  <c r="F5495" i="15"/>
  <c r="F5491" i="15"/>
  <c r="F5487" i="15"/>
  <c r="F5483" i="15"/>
  <c r="F5479" i="15"/>
  <c r="F5475" i="15"/>
  <c r="F5471" i="15"/>
  <c r="F5467" i="15"/>
  <c r="F5463" i="15"/>
  <c r="F5459" i="15"/>
  <c r="F5455" i="15"/>
  <c r="F5451" i="15"/>
  <c r="F5447" i="15"/>
  <c r="F5443" i="15"/>
  <c r="F5439" i="15"/>
  <c r="F5435" i="15"/>
  <c r="F5431" i="15"/>
  <c r="F5427" i="15"/>
  <c r="F5423" i="15"/>
  <c r="F5419" i="15"/>
  <c r="F5415" i="15"/>
  <c r="F5411" i="15"/>
  <c r="F5407" i="15"/>
  <c r="F5403" i="15"/>
  <c r="F5399" i="15"/>
  <c r="F5395" i="15"/>
  <c r="F5391" i="15"/>
  <c r="F5387" i="15"/>
  <c r="F5383" i="15"/>
  <c r="F5379" i="15"/>
  <c r="F5375" i="15"/>
  <c r="F5371" i="15"/>
  <c r="F5367" i="15"/>
  <c r="F5363" i="15"/>
  <c r="F5359" i="15"/>
  <c r="F5355" i="15"/>
  <c r="F5351" i="15"/>
  <c r="F5347" i="15"/>
  <c r="F5343" i="15"/>
  <c r="F5339" i="15"/>
  <c r="F5335" i="15"/>
  <c r="F5331" i="15"/>
  <c r="F5327" i="15"/>
  <c r="F5323" i="15"/>
  <c r="F5319" i="15"/>
  <c r="F5315" i="15"/>
  <c r="F5311" i="15"/>
  <c r="F5307" i="15"/>
  <c r="F5303" i="15"/>
  <c r="F5299" i="15"/>
  <c r="F5295" i="15"/>
  <c r="F5291" i="15"/>
  <c r="F5287" i="15"/>
  <c r="F5283" i="15"/>
  <c r="F5279" i="15"/>
  <c r="F5275" i="15"/>
  <c r="F5271" i="15"/>
  <c r="F5267" i="15"/>
  <c r="F5263" i="15"/>
  <c r="F5259" i="15"/>
  <c r="F5255" i="15"/>
  <c r="F5251" i="15"/>
  <c r="F5247" i="15"/>
  <c r="F5243" i="15"/>
  <c r="F5239" i="15"/>
  <c r="F5235" i="15"/>
  <c r="F5231" i="15"/>
  <c r="F5227" i="15"/>
  <c r="F5223" i="15"/>
  <c r="F5219" i="15"/>
  <c r="F5215" i="15"/>
  <c r="F5211" i="15"/>
  <c r="F5207" i="15"/>
  <c r="F5203" i="15"/>
  <c r="F5199" i="15"/>
  <c r="F5195" i="15"/>
  <c r="F5191" i="15"/>
  <c r="F5187" i="15"/>
  <c r="F5183" i="15"/>
  <c r="F5179" i="15"/>
  <c r="F5175" i="15"/>
  <c r="F5171" i="15"/>
  <c r="F5167" i="15"/>
  <c r="F5163" i="15"/>
  <c r="F5159" i="15"/>
  <c r="F5155" i="15"/>
  <c r="F5151" i="15"/>
  <c r="F5147" i="15"/>
  <c r="F5143" i="15"/>
  <c r="F5139" i="15"/>
  <c r="F5135" i="15"/>
  <c r="F5131" i="15"/>
  <c r="F5127" i="15"/>
  <c r="F5123" i="15"/>
  <c r="F5119" i="15"/>
  <c r="F5115" i="15"/>
  <c r="F5111" i="15"/>
  <c r="F5107" i="15"/>
  <c r="F5103" i="15"/>
  <c r="F5099" i="15"/>
  <c r="F5095" i="15"/>
  <c r="F5091" i="15"/>
  <c r="F5087" i="15"/>
  <c r="F5083" i="15"/>
  <c r="F5079" i="15"/>
  <c r="F5075" i="15"/>
  <c r="F5071" i="15"/>
  <c r="F5067" i="15"/>
  <c r="F5063" i="15"/>
  <c r="F5059" i="15"/>
  <c r="F5055" i="15"/>
  <c r="F5051" i="15"/>
  <c r="F5047" i="15"/>
  <c r="F5043" i="15"/>
  <c r="F5039" i="15"/>
  <c r="F5035" i="15"/>
  <c r="F5031" i="15"/>
  <c r="F5027" i="15"/>
  <c r="F5023" i="15"/>
  <c r="F5019" i="15"/>
  <c r="F5015" i="15"/>
  <c r="F5011" i="15"/>
  <c r="F5007" i="15"/>
  <c r="F5003" i="15"/>
  <c r="F4999" i="15"/>
  <c r="F4995" i="15"/>
  <c r="F4991" i="15"/>
  <c r="F4987" i="15"/>
  <c r="F4983" i="15"/>
  <c r="F4979" i="15"/>
  <c r="F4975" i="15"/>
  <c r="F4971" i="15"/>
  <c r="F4967" i="15"/>
  <c r="F4963" i="15"/>
  <c r="F4959" i="15"/>
  <c r="F4955" i="15"/>
  <c r="F4951" i="15"/>
  <c r="F4947" i="15"/>
  <c r="F4943" i="15"/>
  <c r="F4939" i="15"/>
  <c r="F4935" i="15"/>
  <c r="F4931" i="15"/>
  <c r="F4927" i="15"/>
  <c r="F4923" i="15"/>
  <c r="F4919" i="15"/>
  <c r="F4915" i="15"/>
  <c r="F4911" i="15"/>
  <c r="F4907" i="15"/>
  <c r="F4903" i="15"/>
  <c r="F4899" i="15"/>
  <c r="F4895" i="15"/>
  <c r="F4891" i="15"/>
  <c r="F4887" i="15"/>
  <c r="F4883" i="15"/>
  <c r="F4879" i="15"/>
  <c r="F4875" i="15"/>
  <c r="F4871" i="15"/>
  <c r="F4867" i="15"/>
  <c r="F4863" i="15"/>
  <c r="F4859" i="15"/>
  <c r="F4855" i="15"/>
  <c r="F4851" i="15"/>
  <c r="F4847" i="15"/>
  <c r="F4843" i="15"/>
  <c r="F4839" i="15"/>
  <c r="F4835" i="15"/>
  <c r="F4831" i="15"/>
  <c r="F4827" i="15"/>
  <c r="F4823" i="15"/>
  <c r="F4819" i="15"/>
  <c r="F4815" i="15"/>
  <c r="F4811" i="15"/>
  <c r="F4807" i="15"/>
  <c r="F4803" i="15"/>
  <c r="F4799" i="15"/>
  <c r="F4795" i="15"/>
  <c r="F4791" i="15"/>
  <c r="F4787" i="15"/>
  <c r="F4783" i="15"/>
  <c r="F4779" i="15"/>
  <c r="F4775" i="15"/>
  <c r="F4771" i="15"/>
  <c r="F4767" i="15"/>
  <c r="F4763" i="15"/>
  <c r="F4759" i="15"/>
  <c r="F4755" i="15"/>
  <c r="F4751" i="15"/>
  <c r="F4747" i="15"/>
  <c r="F4743" i="15"/>
  <c r="F4739" i="15"/>
  <c r="F4735" i="15"/>
  <c r="F4731" i="15"/>
  <c r="F4727" i="15"/>
  <c r="F4723" i="15"/>
  <c r="F4719" i="15"/>
  <c r="F4715" i="15"/>
  <c r="F4711" i="15"/>
  <c r="F4707" i="15"/>
  <c r="F4703" i="15"/>
  <c r="F4699" i="15"/>
  <c r="F4695" i="15"/>
  <c r="F4691" i="15"/>
  <c r="F4687" i="15"/>
  <c r="F4683" i="15"/>
  <c r="F4679" i="15"/>
  <c r="F4675" i="15"/>
  <c r="F4671" i="15"/>
  <c r="F4667" i="15"/>
  <c r="F4663" i="15"/>
  <c r="F4659" i="15"/>
  <c r="F4655" i="15"/>
  <c r="F4651" i="15"/>
  <c r="F4647" i="15"/>
  <c r="F4643" i="15"/>
  <c r="F4639" i="15"/>
  <c r="F4635" i="15"/>
  <c r="F4631" i="15"/>
  <c r="F4627" i="15"/>
  <c r="F4623" i="15"/>
  <c r="F4619" i="15"/>
  <c r="F4615" i="15"/>
  <c r="F4611" i="15"/>
  <c r="F4607" i="15"/>
  <c r="F4603" i="15"/>
  <c r="F4599" i="15"/>
  <c r="F4595" i="15"/>
  <c r="F4591" i="15"/>
  <c r="F4587" i="15"/>
  <c r="F4583" i="15"/>
  <c r="F4579" i="15"/>
  <c r="F4575" i="15"/>
  <c r="F4571" i="15"/>
  <c r="F4567" i="15"/>
  <c r="F4563" i="15"/>
  <c r="F4559" i="15"/>
  <c r="F4555" i="15"/>
  <c r="F4551" i="15"/>
  <c r="F4547" i="15"/>
  <c r="F4543" i="15"/>
  <c r="F4539" i="15"/>
  <c r="F4535" i="15"/>
  <c r="F4531" i="15"/>
  <c r="F4527" i="15"/>
  <c r="F4523" i="15"/>
  <c r="F4519" i="15"/>
  <c r="F4515" i="15"/>
  <c r="F4511" i="15"/>
  <c r="F4507" i="15"/>
  <c r="F4503" i="15"/>
  <c r="F4499" i="15"/>
  <c r="F4495" i="15"/>
  <c r="F4491" i="15"/>
  <c r="F4487" i="15"/>
  <c r="F4483" i="15"/>
  <c r="F4479" i="15"/>
  <c r="F4475" i="15"/>
  <c r="F4471" i="15"/>
  <c r="F4467" i="15"/>
  <c r="F4463" i="15"/>
  <c r="F4459" i="15"/>
  <c r="F4455" i="15"/>
  <c r="F4451" i="15"/>
  <c r="F4447" i="15"/>
  <c r="F4443" i="15"/>
  <c r="F4439" i="15"/>
  <c r="F4435" i="15"/>
  <c r="F4431" i="15"/>
  <c r="F4427" i="15"/>
  <c r="F4423" i="15"/>
  <c r="F4419" i="15"/>
  <c r="F4415" i="15"/>
  <c r="F4411" i="15"/>
  <c r="F4407" i="15"/>
  <c r="F4403" i="15"/>
  <c r="F4399" i="15"/>
  <c r="F4395" i="15"/>
  <c r="F4391" i="15"/>
  <c r="F4387" i="15"/>
  <c r="F4383" i="15"/>
  <c r="F4379" i="15"/>
  <c r="F4375" i="15"/>
  <c r="F4371" i="15"/>
  <c r="F4367" i="15"/>
  <c r="F4363" i="15"/>
  <c r="F4359" i="15"/>
  <c r="F4355" i="15"/>
  <c r="F4351" i="15"/>
  <c r="F4347" i="15"/>
  <c r="F4343" i="15"/>
  <c r="F4339" i="15"/>
  <c r="F4335" i="15"/>
  <c r="F4331" i="15"/>
  <c r="F4327" i="15"/>
  <c r="F4323" i="15"/>
  <c r="F4319" i="15"/>
  <c r="F4315" i="15"/>
  <c r="F4311" i="15"/>
  <c r="F4307" i="15"/>
  <c r="F4303" i="15"/>
  <c r="F4299" i="15"/>
  <c r="F4295" i="15"/>
  <c r="F4291" i="15"/>
  <c r="F4287" i="15"/>
  <c r="F4283" i="15"/>
  <c r="F4279" i="15"/>
  <c r="F4275" i="15"/>
  <c r="F4271" i="15"/>
  <c r="F4267" i="15"/>
  <c r="F4263" i="15"/>
  <c r="F4259" i="15"/>
  <c r="F4255" i="15"/>
  <c r="F4251" i="15"/>
  <c r="F4247" i="15"/>
  <c r="F4243" i="15"/>
  <c r="F4239" i="15"/>
  <c r="F4235" i="15"/>
  <c r="F4231" i="15"/>
  <c r="F4227" i="15"/>
  <c r="F4223" i="15"/>
  <c r="F4219" i="15"/>
  <c r="F4215" i="15"/>
  <c r="F4211" i="15"/>
  <c r="F4207" i="15"/>
  <c r="F4203" i="15"/>
  <c r="F4199" i="15"/>
  <c r="F4195" i="15"/>
  <c r="F4191" i="15"/>
  <c r="F4187" i="15"/>
  <c r="F4183" i="15"/>
  <c r="F4179" i="15"/>
  <c r="F4175" i="15"/>
  <c r="F4171" i="15"/>
  <c r="F4167" i="15"/>
  <c r="F4163" i="15"/>
  <c r="F4159" i="15"/>
  <c r="F4155" i="15"/>
  <c r="F4151" i="15"/>
  <c r="F4147" i="15"/>
  <c r="F4143" i="15"/>
  <c r="F4139" i="15"/>
  <c r="F4135" i="15"/>
  <c r="F4131" i="15"/>
  <c r="F4127" i="15"/>
  <c r="F4123" i="15"/>
  <c r="F4119" i="15"/>
  <c r="F4115" i="15"/>
  <c r="F4111" i="15"/>
  <c r="F4107" i="15"/>
  <c r="F4103" i="15"/>
  <c r="F4099" i="15"/>
  <c r="F4095" i="15"/>
  <c r="F4091" i="15"/>
  <c r="F4087" i="15"/>
  <c r="F4083" i="15"/>
  <c r="F4079" i="15"/>
  <c r="F4075" i="15"/>
  <c r="F4071" i="15"/>
  <c r="F4067" i="15"/>
  <c r="F4063" i="15"/>
  <c r="F4059" i="15"/>
  <c r="F4055" i="15"/>
  <c r="F4051" i="15"/>
  <c r="F4047" i="15"/>
  <c r="F4043" i="15"/>
  <c r="F4039" i="15"/>
  <c r="F4035" i="15"/>
  <c r="F4031" i="15"/>
  <c r="F4027" i="15"/>
  <c r="F4023" i="15"/>
  <c r="F4019" i="15"/>
  <c r="F4015" i="15"/>
  <c r="F4011" i="15"/>
  <c r="F4007" i="15"/>
  <c r="F4003" i="15"/>
  <c r="F3999" i="15"/>
  <c r="F3995" i="15"/>
  <c r="F3991" i="15"/>
  <c r="F3987" i="15"/>
  <c r="F3983" i="15"/>
  <c r="F3979" i="15"/>
  <c r="F3975" i="15"/>
  <c r="F3971" i="15"/>
  <c r="F3967" i="15"/>
  <c r="F3963" i="15"/>
  <c r="F3959" i="15"/>
  <c r="F3955" i="15"/>
  <c r="F3951" i="15"/>
  <c r="F3947" i="15"/>
  <c r="F3943" i="15"/>
  <c r="F3939" i="15"/>
  <c r="F3935" i="15"/>
  <c r="F3931" i="15"/>
  <c r="F3927" i="15"/>
  <c r="F3923" i="15"/>
  <c r="F3919" i="15"/>
  <c r="F3915" i="15"/>
  <c r="F3911" i="15"/>
  <c r="F3907" i="15"/>
  <c r="F3903" i="15"/>
  <c r="F3899" i="15"/>
  <c r="F3895" i="15"/>
  <c r="F3891" i="15"/>
  <c r="F3887" i="15"/>
  <c r="F3883" i="15"/>
  <c r="F3879" i="15"/>
  <c r="F3875" i="15"/>
  <c r="F3871" i="15"/>
  <c r="F3867" i="15"/>
  <c r="F3863" i="15"/>
  <c r="F3859" i="15"/>
  <c r="F3855" i="15"/>
  <c r="F3851" i="15"/>
  <c r="F3847" i="15"/>
  <c r="F3843" i="15"/>
  <c r="F3839" i="15"/>
  <c r="F3835" i="15"/>
  <c r="F3831" i="15"/>
  <c r="F3827" i="15"/>
  <c r="F3823" i="15"/>
  <c r="F3819" i="15"/>
  <c r="F3815" i="15"/>
  <c r="F3811" i="15"/>
  <c r="F3807" i="15"/>
  <c r="F3803" i="15"/>
  <c r="F3799" i="15"/>
  <c r="F3795" i="15"/>
  <c r="F3791" i="15"/>
  <c r="F3787" i="15"/>
  <c r="F3783" i="15"/>
  <c r="F3779" i="15"/>
  <c r="F3775" i="15"/>
  <c r="F3771" i="15"/>
  <c r="F3767" i="15"/>
  <c r="F3763" i="15"/>
  <c r="F3759" i="15"/>
  <c r="F3755" i="15"/>
  <c r="F3751" i="15"/>
  <c r="F3747" i="15"/>
  <c r="F3743" i="15"/>
  <c r="F3739" i="15"/>
  <c r="F3735" i="15"/>
  <c r="F3731" i="15"/>
  <c r="F3727" i="15"/>
  <c r="F3723" i="15"/>
  <c r="F3719" i="15"/>
  <c r="F3715" i="15"/>
  <c r="F3711" i="15"/>
  <c r="F3707" i="15"/>
  <c r="F3703" i="15"/>
  <c r="F3699" i="15"/>
  <c r="F3695" i="15"/>
  <c r="F3691" i="15"/>
  <c r="F3687" i="15"/>
  <c r="F3683" i="15"/>
  <c r="F3679" i="15"/>
  <c r="F3675" i="15"/>
  <c r="F3671" i="15"/>
  <c r="F3667" i="15"/>
  <c r="F3663" i="15"/>
  <c r="F3659" i="15"/>
  <c r="F3655" i="15"/>
  <c r="F3651" i="15"/>
  <c r="F3647" i="15"/>
  <c r="F3643" i="15"/>
  <c r="F3639" i="15"/>
  <c r="F3635" i="15"/>
  <c r="F3631" i="15"/>
  <c r="F3627" i="15"/>
  <c r="F3623" i="15"/>
  <c r="F3619" i="15"/>
  <c r="F3615" i="15"/>
  <c r="F3611" i="15"/>
  <c r="F3607" i="15"/>
  <c r="F3603" i="15"/>
  <c r="F3599" i="15"/>
  <c r="F3595" i="15"/>
  <c r="F3591" i="15"/>
  <c r="F3587" i="15"/>
  <c r="F3583" i="15"/>
  <c r="F3579" i="15"/>
  <c r="F3575" i="15"/>
  <c r="F3571" i="15"/>
  <c r="F3567" i="15"/>
  <c r="F3563" i="15"/>
  <c r="F3559" i="15"/>
  <c r="F3555" i="15"/>
  <c r="F3551" i="15"/>
  <c r="F3547" i="15"/>
  <c r="F3543" i="15"/>
  <c r="F3539" i="15"/>
  <c r="F3535" i="15"/>
  <c r="F3531" i="15"/>
  <c r="F3527" i="15"/>
  <c r="F3523" i="15"/>
  <c r="F3519" i="15"/>
  <c r="F3515" i="15"/>
  <c r="F3511" i="15"/>
  <c r="F3507" i="15"/>
  <c r="F3503" i="15"/>
  <c r="F3499" i="15"/>
  <c r="F3495" i="15"/>
  <c r="F3491" i="15"/>
  <c r="F3487" i="15"/>
  <c r="F3483" i="15"/>
  <c r="F3479" i="15"/>
  <c r="F3475" i="15"/>
  <c r="F3471" i="15"/>
  <c r="F3467" i="15"/>
  <c r="F3463" i="15"/>
  <c r="F3459" i="15"/>
  <c r="F3455" i="15"/>
  <c r="F3451" i="15"/>
  <c r="F3447" i="15"/>
  <c r="F3443" i="15"/>
  <c r="F3439" i="15"/>
  <c r="F3435" i="15"/>
  <c r="F3431" i="15"/>
  <c r="F3427" i="15"/>
  <c r="F3423" i="15"/>
  <c r="F3419" i="15"/>
  <c r="F3415" i="15"/>
  <c r="F3411" i="15"/>
  <c r="F3407" i="15"/>
  <c r="F3403" i="15"/>
  <c r="F3399" i="15"/>
  <c r="F3395" i="15"/>
  <c r="F3391" i="15"/>
  <c r="F3387" i="15"/>
  <c r="F3383" i="15"/>
  <c r="F3379" i="15"/>
  <c r="F3375" i="15"/>
  <c r="F3371" i="15"/>
  <c r="F3367" i="15"/>
  <c r="F3363" i="15"/>
  <c r="F3359" i="15"/>
  <c r="F3355" i="15"/>
  <c r="F3351" i="15"/>
  <c r="F3347" i="15"/>
  <c r="F3343" i="15"/>
  <c r="F3339" i="15"/>
  <c r="F3335" i="15"/>
  <c r="F3331" i="15"/>
  <c r="F3327" i="15"/>
  <c r="F3323" i="15"/>
  <c r="F3319" i="15"/>
  <c r="F3315" i="15"/>
  <c r="F3311" i="15"/>
  <c r="F3307" i="15"/>
  <c r="F3303" i="15"/>
  <c r="F3299" i="15"/>
  <c r="F3295" i="15"/>
  <c r="F3291" i="15"/>
  <c r="F3287" i="15"/>
  <c r="F3283" i="15"/>
  <c r="F3279" i="15"/>
  <c r="F3275" i="15"/>
  <c r="F3271" i="15"/>
  <c r="F3267" i="15"/>
  <c r="F3263" i="15"/>
  <c r="F3259" i="15"/>
  <c r="F3255" i="15"/>
  <c r="F3251" i="15"/>
  <c r="F3247" i="15"/>
  <c r="F3243" i="15"/>
  <c r="F3239" i="15"/>
  <c r="F3235" i="15"/>
  <c r="F3231" i="15"/>
  <c r="F3227" i="15"/>
  <c r="F3223" i="15"/>
  <c r="F3219" i="15"/>
  <c r="F3215" i="15"/>
  <c r="F3211" i="15"/>
  <c r="F3207" i="15"/>
  <c r="F3203" i="15"/>
  <c r="F3199" i="15"/>
  <c r="F3195" i="15"/>
  <c r="F3191" i="15"/>
  <c r="F3187" i="15"/>
  <c r="F3183" i="15"/>
  <c r="F3179" i="15"/>
  <c r="F3175" i="15"/>
  <c r="F3171" i="15"/>
  <c r="F3167" i="15"/>
  <c r="F3163" i="15"/>
  <c r="F3159" i="15"/>
  <c r="F3155" i="15"/>
  <c r="F3151" i="15"/>
  <c r="F3147" i="15"/>
  <c r="F3143" i="15"/>
  <c r="F3139" i="15"/>
  <c r="F3135" i="15"/>
  <c r="F3131" i="15"/>
  <c r="F3127" i="15"/>
  <c r="F3123" i="15"/>
  <c r="F3119" i="15"/>
  <c r="F3115" i="15"/>
  <c r="F3111" i="15"/>
  <c r="F3107" i="15"/>
  <c r="F3103" i="15"/>
  <c r="F3099" i="15"/>
  <c r="F3095" i="15"/>
  <c r="F3091" i="15"/>
  <c r="F3087" i="15"/>
  <c r="F3083" i="15"/>
  <c r="F3079" i="15"/>
  <c r="F3075" i="15"/>
  <c r="F3071" i="15"/>
  <c r="F3067" i="15"/>
  <c r="F3063" i="15"/>
  <c r="F3059" i="15"/>
  <c r="F3055" i="15"/>
  <c r="F3051" i="15"/>
  <c r="F3047" i="15"/>
  <c r="F3043" i="15"/>
  <c r="F3039" i="15"/>
  <c r="F3035" i="15"/>
  <c r="F3031" i="15"/>
  <c r="F3027" i="15"/>
  <c r="F3023" i="15"/>
  <c r="F3019" i="15"/>
  <c r="F3015" i="15"/>
  <c r="F3011" i="15"/>
  <c r="F3007" i="15"/>
  <c r="F3003" i="15"/>
  <c r="F2999" i="15"/>
  <c r="F2995" i="15"/>
  <c r="F2991" i="15"/>
  <c r="F2987" i="15"/>
  <c r="F2983" i="15"/>
  <c r="F2979" i="15"/>
  <c r="F2975" i="15"/>
  <c r="F2971" i="15"/>
  <c r="F2967" i="15"/>
  <c r="F2963" i="15"/>
  <c r="F2959" i="15"/>
  <c r="F2955" i="15"/>
  <c r="F2951" i="15"/>
  <c r="F2947" i="15"/>
  <c r="F2943" i="15"/>
  <c r="F2939" i="15"/>
  <c r="F2935" i="15"/>
  <c r="F2931" i="15"/>
  <c r="F2927" i="15"/>
  <c r="F2923" i="15"/>
  <c r="F2919" i="15"/>
  <c r="F2915" i="15"/>
  <c r="F2911" i="15"/>
  <c r="F2907" i="15"/>
  <c r="F2903" i="15"/>
  <c r="F2899" i="15"/>
  <c r="F2895" i="15"/>
  <c r="F2891" i="15"/>
  <c r="F2887" i="15"/>
  <c r="F2883" i="15"/>
  <c r="F2879" i="15"/>
  <c r="F2875" i="15"/>
  <c r="F2871" i="15"/>
  <c r="F2867" i="15"/>
  <c r="F2863" i="15"/>
  <c r="F2859" i="15"/>
  <c r="F2855" i="15"/>
  <c r="F2851" i="15"/>
  <c r="F2847" i="15"/>
  <c r="F2843" i="15"/>
  <c r="F2839" i="15"/>
  <c r="F2835" i="15"/>
  <c r="F2831" i="15"/>
  <c r="F2827" i="15"/>
  <c r="F2823" i="15"/>
  <c r="F2819" i="15"/>
  <c r="F2815" i="15"/>
  <c r="F2811" i="15"/>
  <c r="F2807" i="15"/>
  <c r="F2803" i="15"/>
  <c r="F2799" i="15"/>
  <c r="F2795" i="15"/>
  <c r="F2791" i="15"/>
  <c r="F2787" i="15"/>
  <c r="F2783" i="15"/>
  <c r="F2779" i="15"/>
  <c r="F2775" i="15"/>
  <c r="F2771" i="15"/>
  <c r="F2767" i="15"/>
  <c r="F2763" i="15"/>
  <c r="F2759" i="15"/>
  <c r="F2755" i="15"/>
  <c r="F2751" i="15"/>
  <c r="F2747" i="15"/>
  <c r="F2743" i="15"/>
  <c r="F2739" i="15"/>
  <c r="F2735" i="15"/>
  <c r="F2731" i="15"/>
  <c r="F2727" i="15"/>
  <c r="F2723" i="15"/>
  <c r="F2719" i="15"/>
  <c r="F2715" i="15"/>
  <c r="F2711" i="15"/>
  <c r="F2707" i="15"/>
  <c r="F2703" i="15"/>
  <c r="F2699" i="15"/>
  <c r="F2695" i="15"/>
  <c r="F2691" i="15"/>
  <c r="F2687" i="15"/>
  <c r="F2683" i="15"/>
  <c r="F2679" i="15"/>
  <c r="F2675" i="15"/>
  <c r="F2671" i="15"/>
  <c r="F2667" i="15"/>
  <c r="F2663" i="15"/>
  <c r="F2659" i="15"/>
  <c r="F2655" i="15"/>
  <c r="F2651" i="15"/>
  <c r="F2647" i="15"/>
  <c r="F2643" i="15"/>
  <c r="F2639" i="15"/>
  <c r="F2635" i="15"/>
  <c r="F2631" i="15"/>
  <c r="F2627" i="15"/>
  <c r="F2623" i="15"/>
  <c r="F2619" i="15"/>
  <c r="F2615" i="15"/>
  <c r="F2611" i="15"/>
  <c r="F2607" i="15"/>
  <c r="F2603" i="15"/>
  <c r="F2599" i="15"/>
  <c r="F2595" i="15"/>
  <c r="F2591" i="15"/>
  <c r="F2587" i="15"/>
  <c r="F2583" i="15"/>
  <c r="F2579" i="15"/>
  <c r="F2575" i="15"/>
  <c r="F2571" i="15"/>
  <c r="F2567" i="15"/>
  <c r="F2563" i="15"/>
  <c r="F2559" i="15"/>
  <c r="F2555" i="15"/>
  <c r="F2551" i="15"/>
  <c r="F2547" i="15"/>
  <c r="F2543" i="15"/>
  <c r="F2539" i="15"/>
  <c r="F2535" i="15"/>
  <c r="F2531" i="15"/>
  <c r="F2527" i="15"/>
  <c r="F2523" i="15"/>
  <c r="F2519" i="15"/>
  <c r="F2515" i="15"/>
  <c r="F2511" i="15"/>
  <c r="F2507" i="15"/>
  <c r="F2503" i="15"/>
  <c r="F2499" i="15"/>
  <c r="F2495" i="15"/>
  <c r="F2491" i="15"/>
  <c r="F2487" i="15"/>
  <c r="F2483" i="15"/>
  <c r="F2479" i="15"/>
  <c r="F2475" i="15"/>
  <c r="F2471" i="15"/>
  <c r="F2467" i="15"/>
  <c r="F2463" i="15"/>
  <c r="F2459" i="15"/>
  <c r="F2455" i="15"/>
  <c r="F2451" i="15"/>
  <c r="F2447" i="15"/>
  <c r="F2443" i="15"/>
  <c r="F2439" i="15"/>
  <c r="F2435" i="15"/>
  <c r="F2431" i="15"/>
  <c r="F2427" i="15"/>
  <c r="F2423" i="15"/>
  <c r="F2419" i="15"/>
  <c r="F2415" i="15"/>
  <c r="F2411" i="15"/>
  <c r="F2407" i="15"/>
  <c r="F2403" i="15"/>
  <c r="F2399" i="15"/>
  <c r="F2395" i="15"/>
  <c r="F2391" i="15"/>
  <c r="F2387" i="15"/>
  <c r="F2383" i="15"/>
  <c r="F2379" i="15"/>
  <c r="F2375" i="15"/>
  <c r="F2371" i="15"/>
  <c r="F2367" i="15"/>
  <c r="F2363" i="15"/>
  <c r="F2359" i="15"/>
  <c r="F2355" i="15"/>
  <c r="F2351" i="15"/>
  <c r="F2347" i="15"/>
  <c r="F2343" i="15"/>
  <c r="F2339" i="15"/>
  <c r="F2335" i="15"/>
  <c r="F2331" i="15"/>
  <c r="F2327" i="15"/>
  <c r="F2323" i="15"/>
  <c r="F2319" i="15"/>
  <c r="F2315" i="15"/>
  <c r="F2311" i="15"/>
  <c r="F2307" i="15"/>
  <c r="F2303" i="15"/>
  <c r="F2299" i="15"/>
  <c r="F2295" i="15"/>
  <c r="F2291" i="15"/>
  <c r="F2287" i="15"/>
  <c r="F2283" i="15"/>
  <c r="F2279" i="15"/>
  <c r="F2275" i="15"/>
  <c r="F2271" i="15"/>
  <c r="F2267" i="15"/>
  <c r="F2263" i="15"/>
  <c r="F2259" i="15"/>
  <c r="F2255" i="15"/>
  <c r="F2251" i="15"/>
  <c r="F2247" i="15"/>
  <c r="F2243" i="15"/>
  <c r="F2239" i="15"/>
  <c r="F2235" i="15"/>
  <c r="F2231" i="15"/>
  <c r="F2227" i="15"/>
  <c r="F2223" i="15"/>
  <c r="F2219" i="15"/>
  <c r="F2215" i="15"/>
  <c r="F2211" i="15"/>
  <c r="F2207" i="15"/>
  <c r="F2203" i="15"/>
  <c r="F2199" i="15"/>
  <c r="F2195" i="15"/>
  <c r="F2191" i="15"/>
  <c r="F2187" i="15"/>
  <c r="F2183" i="15"/>
  <c r="F2179" i="15"/>
  <c r="F2175" i="15"/>
  <c r="F2171" i="15"/>
  <c r="F2167" i="15"/>
  <c r="F2163" i="15"/>
  <c r="F7036" i="15"/>
  <c r="F6972" i="15"/>
  <c r="F6496" i="15"/>
  <c r="F6368" i="15"/>
  <c r="F6244" i="15"/>
  <c r="F6116" i="15"/>
  <c r="F5988" i="15"/>
  <c r="F5860" i="15"/>
  <c r="F5732" i="15"/>
  <c r="F5604" i="15"/>
  <c r="F5476" i="15"/>
  <c r="F5348" i="15"/>
  <c r="F5064" i="15"/>
  <c r="F4552" i="15"/>
  <c r="F3916" i="15"/>
  <c r="F6754" i="15"/>
  <c r="F6750" i="15"/>
  <c r="F6746" i="15"/>
  <c r="F6742" i="15"/>
  <c r="F6738" i="15"/>
  <c r="F6734" i="15"/>
  <c r="F6730" i="15"/>
  <c r="F6726" i="15"/>
  <c r="F6722" i="15"/>
  <c r="F6718" i="15"/>
  <c r="F6714" i="15"/>
  <c r="F6710" i="15"/>
  <c r="F6706" i="15"/>
  <c r="F6702" i="15"/>
  <c r="F6698" i="15"/>
  <c r="F6694" i="15"/>
  <c r="F6690" i="15"/>
  <c r="F6686" i="15"/>
  <c r="F6682" i="15"/>
  <c r="F6678" i="15"/>
  <c r="F6674" i="15"/>
  <c r="F6670" i="15"/>
  <c r="F6666" i="15"/>
  <c r="F6662" i="15"/>
  <c r="F6658" i="15"/>
  <c r="F6654" i="15"/>
  <c r="F6650" i="15"/>
  <c r="F6646" i="15"/>
  <c r="F6642" i="15"/>
  <c r="F6638" i="15"/>
  <c r="F6634" i="15"/>
  <c r="F6630" i="15"/>
  <c r="F6626" i="15"/>
  <c r="F6622" i="15"/>
  <c r="F6618" i="15"/>
  <c r="F6614" i="15"/>
  <c r="F6610" i="15"/>
  <c r="F6606" i="15"/>
  <c r="F6598" i="15"/>
  <c r="F6594" i="15"/>
  <c r="F6590" i="15"/>
  <c r="F6586" i="15"/>
  <c r="F6582" i="15"/>
  <c r="F6578" i="15"/>
  <c r="F6574" i="15"/>
  <c r="F6570" i="15"/>
  <c r="F6566" i="15"/>
  <c r="F6562" i="15"/>
  <c r="F6558" i="15"/>
  <c r="F6554" i="15"/>
  <c r="F6550" i="15"/>
  <c r="F6546" i="15"/>
  <c r="F6542" i="15"/>
  <c r="F6534" i="15"/>
  <c r="F6530" i="15"/>
  <c r="F6526" i="15"/>
  <c r="F6522" i="15"/>
  <c r="F6518" i="15"/>
  <c r="F6514" i="15"/>
  <c r="F6510" i="15"/>
  <c r="F6506" i="15"/>
  <c r="F6502" i="15"/>
  <c r="F6498" i="15"/>
  <c r="F6494" i="15"/>
  <c r="F6490" i="15"/>
  <c r="F6486" i="15"/>
  <c r="F6482" i="15"/>
  <c r="F6478" i="15"/>
  <c r="F6470" i="15"/>
  <c r="F6466" i="15"/>
  <c r="F6462" i="15"/>
  <c r="F6458" i="15"/>
  <c r="F6454" i="15"/>
  <c r="F6450" i="15"/>
  <c r="F6446" i="15"/>
  <c r="F6442" i="15"/>
  <c r="F6438" i="15"/>
  <c r="F6434" i="15"/>
  <c r="F6430" i="15"/>
  <c r="F6426" i="15"/>
  <c r="F6422" i="15"/>
  <c r="F6418" i="15"/>
  <c r="F6414" i="15"/>
  <c r="F6406" i="15"/>
  <c r="F6402" i="15"/>
  <c r="F6398" i="15"/>
  <c r="F6394" i="15"/>
  <c r="F6390" i="15"/>
  <c r="F6386" i="15"/>
  <c r="F6382" i="15"/>
  <c r="F6378" i="15"/>
  <c r="F6374" i="15"/>
  <c r="F6370" i="15"/>
  <c r="F6366" i="15"/>
  <c r="F6362" i="15"/>
  <c r="F6358" i="15"/>
  <c r="F6354" i="15"/>
  <c r="F6350" i="15"/>
  <c r="F6342" i="15"/>
  <c r="F6338" i="15"/>
  <c r="F6334" i="15"/>
  <c r="F6330" i="15"/>
  <c r="F6326" i="15"/>
  <c r="F6322" i="15"/>
  <c r="F6318" i="15"/>
  <c r="F6314" i="15"/>
  <c r="F6310" i="15"/>
  <c r="F6306" i="15"/>
  <c r="F6302" i="15"/>
  <c r="F6298" i="15"/>
  <c r="F6294" i="15"/>
  <c r="F6290" i="15"/>
  <c r="F6286" i="15"/>
  <c r="F6282" i="15"/>
  <c r="F6278" i="15"/>
  <c r="F6274" i="15"/>
  <c r="F6270" i="15"/>
  <c r="F6266" i="15"/>
  <c r="F6262" i="15"/>
  <c r="F6258" i="15"/>
  <c r="F6254" i="15"/>
  <c r="F6250" i="15"/>
  <c r="F6246" i="15"/>
  <c r="F6242" i="15"/>
  <c r="F6238" i="15"/>
  <c r="F6234" i="15"/>
  <c r="F6230" i="15"/>
  <c r="F6226" i="15"/>
  <c r="F6222" i="15"/>
  <c r="F6218" i="15"/>
  <c r="F6214" i="15"/>
  <c r="F6210" i="15"/>
  <c r="F6206" i="15"/>
  <c r="F6202" i="15"/>
  <c r="F6198" i="15"/>
  <c r="F6194" i="15"/>
  <c r="F6190" i="15"/>
  <c r="F6186" i="15"/>
  <c r="F6182" i="15"/>
  <c r="F6178" i="15"/>
  <c r="F6174" i="15"/>
  <c r="F6170" i="15"/>
  <c r="F6166" i="15"/>
  <c r="F6162" i="15"/>
  <c r="F6158" i="15"/>
  <c r="F6154" i="15"/>
  <c r="F6150" i="15"/>
  <c r="F6146" i="15"/>
  <c r="F6142" i="15"/>
  <c r="F6138" i="15"/>
  <c r="F6134" i="15"/>
  <c r="F6130" i="15"/>
  <c r="F6126" i="15"/>
  <c r="F6122" i="15"/>
  <c r="F6118" i="15"/>
  <c r="F6114" i="15"/>
  <c r="F6110" i="15"/>
  <c r="F6106" i="15"/>
  <c r="F6102" i="15"/>
  <c r="F6098" i="15"/>
  <c r="F6094" i="15"/>
  <c r="F6090" i="15"/>
  <c r="F6086" i="15"/>
  <c r="F6082" i="15"/>
  <c r="F6078" i="15"/>
  <c r="F6074" i="15"/>
  <c r="F6070" i="15"/>
  <c r="F6066" i="15"/>
  <c r="F6062" i="15"/>
  <c r="F6058" i="15"/>
  <c r="F6054" i="15"/>
  <c r="F6050" i="15"/>
  <c r="F6046" i="15"/>
  <c r="F6042" i="15"/>
  <c r="F6038" i="15"/>
  <c r="F6034" i="15"/>
  <c r="F6030" i="15"/>
  <c r="F6026" i="15"/>
  <c r="F6022" i="15"/>
  <c r="F6018" i="15"/>
  <c r="F6014" i="15"/>
  <c r="F6010" i="15"/>
  <c r="F6006" i="15"/>
  <c r="F6002" i="15"/>
  <c r="F5998" i="15"/>
  <c r="F5994" i="15"/>
  <c r="F5990" i="15"/>
  <c r="F5986" i="15"/>
  <c r="F5982" i="15"/>
  <c r="F5978" i="15"/>
  <c r="F5974" i="15"/>
  <c r="F5970" i="15"/>
  <c r="F5966" i="15"/>
  <c r="F5962" i="15"/>
  <c r="F5958" i="15"/>
  <c r="F5954" i="15"/>
  <c r="F5950" i="15"/>
  <c r="F5946" i="15"/>
  <c r="F5942" i="15"/>
  <c r="F5938" i="15"/>
  <c r="F5934" i="15"/>
  <c r="F5930" i="15"/>
  <c r="F5926" i="15"/>
  <c r="F5922" i="15"/>
  <c r="F5918" i="15"/>
  <c r="F5914" i="15"/>
  <c r="F5910" i="15"/>
  <c r="F5906" i="15"/>
  <c r="F5902" i="15"/>
  <c r="F5898" i="15"/>
  <c r="F5894" i="15"/>
  <c r="F5890" i="15"/>
  <c r="F5886" i="15"/>
  <c r="F5882" i="15"/>
  <c r="F5878" i="15"/>
  <c r="F5874" i="15"/>
  <c r="F5870" i="15"/>
  <c r="F5866" i="15"/>
  <c r="F5862" i="15"/>
  <c r="F5858" i="15"/>
  <c r="F5854" i="15"/>
  <c r="F5850" i="15"/>
  <c r="F5846" i="15"/>
  <c r="F5842" i="15"/>
  <c r="F5838" i="15"/>
  <c r="F5834" i="15"/>
  <c r="F5830" i="15"/>
  <c r="F5826" i="15"/>
  <c r="F5822" i="15"/>
  <c r="F5818" i="15"/>
  <c r="F5814" i="15"/>
  <c r="F5810" i="15"/>
  <c r="F5806" i="15"/>
  <c r="F5802" i="15"/>
  <c r="F5798" i="15"/>
  <c r="F5794" i="15"/>
  <c r="F5790" i="15"/>
  <c r="F5786" i="15"/>
  <c r="F5782" i="15"/>
  <c r="F5778" i="15"/>
  <c r="F5774" i="15"/>
  <c r="F5770" i="15"/>
  <c r="F5766" i="15"/>
  <c r="F5762" i="15"/>
  <c r="F5758" i="15"/>
  <c r="F5754" i="15"/>
  <c r="F5750" i="15"/>
  <c r="F5746" i="15"/>
  <c r="F5742" i="15"/>
  <c r="F5738" i="15"/>
  <c r="F5734" i="15"/>
  <c r="F5730" i="15"/>
  <c r="F5726" i="15"/>
  <c r="F5722" i="15"/>
  <c r="F5718" i="15"/>
  <c r="F5714" i="15"/>
  <c r="F5710" i="15"/>
  <c r="F5706" i="15"/>
  <c r="F5702" i="15"/>
  <c r="F5698" i="15"/>
  <c r="F5694" i="15"/>
  <c r="F5690" i="15"/>
  <c r="F5686" i="15"/>
  <c r="F5682" i="15"/>
  <c r="F5678" i="15"/>
  <c r="F5674" i="15"/>
  <c r="F5670" i="15"/>
  <c r="F5666" i="15"/>
  <c r="F5662" i="15"/>
  <c r="F5658" i="15"/>
  <c r="F5654" i="15"/>
  <c r="F5650" i="15"/>
  <c r="F5646" i="15"/>
  <c r="F5642" i="15"/>
  <c r="F5638" i="15"/>
  <c r="F5634" i="15"/>
  <c r="F5630" i="15"/>
  <c r="F5626" i="15"/>
  <c r="F5622" i="15"/>
  <c r="F5618" i="15"/>
  <c r="F5614" i="15"/>
  <c r="F5610" i="15"/>
  <c r="F5606" i="15"/>
  <c r="F5602" i="15"/>
  <c r="F5598" i="15"/>
  <c r="F5594" i="15"/>
  <c r="F5590" i="15"/>
  <c r="F5586" i="15"/>
  <c r="F5582" i="15"/>
  <c r="F5578" i="15"/>
  <c r="F5574" i="15"/>
  <c r="F5570" i="15"/>
  <c r="F5566" i="15"/>
  <c r="F5562" i="15"/>
  <c r="F5558" i="15"/>
  <c r="F5554" i="15"/>
  <c r="F5550" i="15"/>
  <c r="F5546" i="15"/>
  <c r="F5542" i="15"/>
  <c r="F5538" i="15"/>
  <c r="F5534" i="15"/>
  <c r="F5530" i="15"/>
  <c r="F5526" i="15"/>
  <c r="F5522" i="15"/>
  <c r="F5518" i="15"/>
  <c r="F5514" i="15"/>
  <c r="F5510" i="15"/>
  <c r="F5506" i="15"/>
  <c r="F5502" i="15"/>
  <c r="F5498" i="15"/>
  <c r="F5494" i="15"/>
  <c r="F5490" i="15"/>
  <c r="F5486" i="15"/>
  <c r="F5482" i="15"/>
  <c r="F5478" i="15"/>
  <c r="F5474" i="15"/>
  <c r="F5470" i="15"/>
  <c r="F5466" i="15"/>
  <c r="F5462" i="15"/>
  <c r="F5458" i="15"/>
  <c r="F5454" i="15"/>
  <c r="F5450" i="15"/>
  <c r="F5446" i="15"/>
  <c r="F5442" i="15"/>
  <c r="F5438" i="15"/>
  <c r="F5434" i="15"/>
  <c r="F5430" i="15"/>
  <c r="F5426" i="15"/>
  <c r="F5422" i="15"/>
  <c r="F5418" i="15"/>
  <c r="F5414" i="15"/>
  <c r="F5410" i="15"/>
  <c r="F5406" i="15"/>
  <c r="F5402" i="15"/>
  <c r="F5398" i="15"/>
  <c r="F5394" i="15"/>
  <c r="F5390" i="15"/>
  <c r="F5386" i="15"/>
  <c r="F5382" i="15"/>
  <c r="F5378" i="15"/>
  <c r="F5374" i="15"/>
  <c r="F5370" i="15"/>
  <c r="F5366" i="15"/>
  <c r="F5362" i="15"/>
  <c r="F5358" i="15"/>
  <c r="F5354" i="15"/>
  <c r="F5350" i="15"/>
  <c r="F5346" i="15"/>
  <c r="F5342" i="15"/>
  <c r="F5338" i="15"/>
  <c r="F5334" i="15"/>
  <c r="F5330" i="15"/>
  <c r="F5326" i="15"/>
  <c r="F5322" i="15"/>
  <c r="F5318" i="15"/>
  <c r="F5314" i="15"/>
  <c r="F5310" i="15"/>
  <c r="F5306" i="15"/>
  <c r="F5302" i="15"/>
  <c r="F5298" i="15"/>
  <c r="F5294" i="15"/>
  <c r="F5290" i="15"/>
  <c r="F5286" i="15"/>
  <c r="F5282" i="15"/>
  <c r="F5278" i="15"/>
  <c r="F5274" i="15"/>
  <c r="F5270" i="15"/>
  <c r="F5266" i="15"/>
  <c r="F5262" i="15"/>
  <c r="F5258" i="15"/>
  <c r="F5254" i="15"/>
  <c r="F5250" i="15"/>
  <c r="F5246" i="15"/>
  <c r="F5242" i="15"/>
  <c r="F5238" i="15"/>
  <c r="F5234" i="15"/>
  <c r="F5230" i="15"/>
  <c r="F5226" i="15"/>
  <c r="F5222" i="15"/>
  <c r="F5218" i="15"/>
  <c r="F5214" i="15"/>
  <c r="F5210" i="15"/>
  <c r="F5206" i="15"/>
  <c r="F5202" i="15"/>
  <c r="F5198" i="15"/>
  <c r="F5194" i="15"/>
  <c r="F5190" i="15"/>
  <c r="F5186" i="15"/>
  <c r="F5182" i="15"/>
  <c r="F5178" i="15"/>
  <c r="F5174" i="15"/>
  <c r="F5170" i="15"/>
  <c r="F5166" i="15"/>
  <c r="F5162" i="15"/>
  <c r="F5158" i="15"/>
  <c r="F5154" i="15"/>
  <c r="F5150" i="15"/>
  <c r="F5146" i="15"/>
  <c r="F5142" i="15"/>
  <c r="F5138" i="15"/>
  <c r="F5134" i="15"/>
  <c r="F5130" i="15"/>
  <c r="F5126" i="15"/>
  <c r="F5122" i="15"/>
  <c r="F5118" i="15"/>
  <c r="F5114" i="15"/>
  <c r="F5110" i="15"/>
  <c r="F5106" i="15"/>
  <c r="F5102" i="15"/>
  <c r="F5098" i="15"/>
  <c r="F5094" i="15"/>
  <c r="F5090" i="15"/>
  <c r="F5086" i="15"/>
  <c r="F5082" i="15"/>
  <c r="F5078" i="15"/>
  <c r="F5074" i="15"/>
  <c r="F5070" i="15"/>
  <c r="F5066" i="15"/>
  <c r="F5062" i="15"/>
  <c r="F5058" i="15"/>
  <c r="F5054" i="15"/>
  <c r="F5050" i="15"/>
  <c r="F5046" i="15"/>
  <c r="F5042" i="15"/>
  <c r="F5038" i="15"/>
  <c r="F5034" i="15"/>
  <c r="F5030" i="15"/>
  <c r="F5026" i="15"/>
  <c r="F5022" i="15"/>
  <c r="F5018" i="15"/>
  <c r="F5014" i="15"/>
  <c r="F5010" i="15"/>
  <c r="F5006" i="15"/>
  <c r="F5002" i="15"/>
  <c r="F4998" i="15"/>
  <c r="F4994" i="15"/>
  <c r="F4990" i="15"/>
  <c r="F4986" i="15"/>
  <c r="F4982" i="15"/>
  <c r="F4978" i="15"/>
  <c r="F4974" i="15"/>
  <c r="F4970" i="15"/>
  <c r="F4966" i="15"/>
  <c r="F4962" i="15"/>
  <c r="F4958" i="15"/>
  <c r="F4954" i="15"/>
  <c r="F4950" i="15"/>
  <c r="F4946" i="15"/>
  <c r="F4942" i="15"/>
  <c r="F4938" i="15"/>
  <c r="F4934" i="15"/>
  <c r="F4930" i="15"/>
  <c r="F4926" i="15"/>
  <c r="F4922" i="15"/>
  <c r="F4918" i="15"/>
  <c r="F4914" i="15"/>
  <c r="F4910" i="15"/>
  <c r="F4906" i="15"/>
  <c r="F4902" i="15"/>
  <c r="F4898" i="15"/>
  <c r="F4894" i="15"/>
  <c r="F4890" i="15"/>
  <c r="F4886" i="15"/>
  <c r="F4882" i="15"/>
  <c r="F4878" i="15"/>
  <c r="F4874" i="15"/>
  <c r="F4870" i="15"/>
  <c r="F4866" i="15"/>
  <c r="F4862" i="15"/>
  <c r="F4858" i="15"/>
  <c r="F4854" i="15"/>
  <c r="F4850" i="15"/>
  <c r="F4846" i="15"/>
  <c r="F4842" i="15"/>
  <c r="F4838" i="15"/>
  <c r="F4834" i="15"/>
  <c r="F4830" i="15"/>
  <c r="F4826" i="15"/>
  <c r="F4822" i="15"/>
  <c r="F4818" i="15"/>
  <c r="F4814" i="15"/>
  <c r="F4810" i="15"/>
  <c r="F4806" i="15"/>
  <c r="F4802" i="15"/>
  <c r="F4798" i="15"/>
  <c r="F4794" i="15"/>
  <c r="F4790" i="15"/>
  <c r="F4786" i="15"/>
  <c r="F4782" i="15"/>
  <c r="F4778" i="15"/>
  <c r="F4774" i="15"/>
  <c r="F4770" i="15"/>
  <c r="F4766" i="15"/>
  <c r="F4762" i="15"/>
  <c r="F4758" i="15"/>
  <c r="F4754" i="15"/>
  <c r="F4750" i="15"/>
  <c r="F4746" i="15"/>
  <c r="F4742" i="15"/>
  <c r="F4738" i="15"/>
  <c r="F4734" i="15"/>
  <c r="F4730" i="15"/>
  <c r="F4726" i="15"/>
  <c r="F4722" i="15"/>
  <c r="F4718" i="15"/>
  <c r="F4714" i="15"/>
  <c r="F4710" i="15"/>
  <c r="F4706" i="15"/>
  <c r="F4702" i="15"/>
  <c r="F4698" i="15"/>
  <c r="F4694" i="15"/>
  <c r="F4690" i="15"/>
  <c r="F4686" i="15"/>
  <c r="F4682" i="15"/>
  <c r="F4678" i="15"/>
  <c r="F4674" i="15"/>
  <c r="F4670" i="15"/>
  <c r="F4666" i="15"/>
  <c r="F4662" i="15"/>
  <c r="F4658" i="15"/>
  <c r="F4654" i="15"/>
  <c r="F4650" i="15"/>
  <c r="F4646" i="15"/>
  <c r="F4642" i="15"/>
  <c r="F4638" i="15"/>
  <c r="F4634" i="15"/>
  <c r="F4630" i="15"/>
  <c r="F4626" i="15"/>
  <c r="F4622" i="15"/>
  <c r="F4618" i="15"/>
  <c r="F4614" i="15"/>
  <c r="F4610" i="15"/>
  <c r="F4606" i="15"/>
  <c r="F4602" i="15"/>
  <c r="F4598" i="15"/>
  <c r="F4594" i="15"/>
  <c r="F4590" i="15"/>
  <c r="F4586" i="15"/>
  <c r="F4582" i="15"/>
  <c r="F4578" i="15"/>
  <c r="F4574" i="15"/>
  <c r="F4570" i="15"/>
  <c r="F4566" i="15"/>
  <c r="F4562" i="15"/>
  <c r="F4558" i="15"/>
  <c r="F4554" i="15"/>
  <c r="F4550" i="15"/>
  <c r="F4546" i="15"/>
  <c r="F4542" i="15"/>
  <c r="F4538" i="15"/>
  <c r="F4534" i="15"/>
  <c r="F4530" i="15"/>
  <c r="F4526" i="15"/>
  <c r="F4522" i="15"/>
  <c r="F4518" i="15"/>
  <c r="F4514" i="15"/>
  <c r="F4510" i="15"/>
  <c r="F4506" i="15"/>
  <c r="F4502" i="15"/>
  <c r="F4498" i="15"/>
  <c r="F4494" i="15"/>
  <c r="F4490" i="15"/>
  <c r="F4486" i="15"/>
  <c r="F4482" i="15"/>
  <c r="F4478" i="15"/>
  <c r="F4474" i="15"/>
  <c r="F4470" i="15"/>
  <c r="F4466" i="15"/>
  <c r="F4462" i="15"/>
  <c r="F4458" i="15"/>
  <c r="F4454" i="15"/>
  <c r="F4450" i="15"/>
  <c r="F4446" i="15"/>
  <c r="F4442" i="15"/>
  <c r="F4438" i="15"/>
  <c r="F4434" i="15"/>
  <c r="F4430" i="15"/>
  <c r="F4426" i="15"/>
  <c r="F4422" i="15"/>
  <c r="F4418" i="15"/>
  <c r="F4414" i="15"/>
  <c r="F4410" i="15"/>
  <c r="F4406" i="15"/>
  <c r="F4402" i="15"/>
  <c r="F4398" i="15"/>
  <c r="F4390" i="15"/>
  <c r="F4386" i="15"/>
  <c r="F4382" i="15"/>
  <c r="F4378" i="15"/>
  <c r="F4374" i="15"/>
  <c r="F4370" i="15"/>
  <c r="F4366" i="15"/>
  <c r="F4362" i="15"/>
  <c r="F4358" i="15"/>
  <c r="F4354" i="15"/>
  <c r="F4350" i="15"/>
  <c r="F4346" i="15"/>
  <c r="F4342" i="15"/>
  <c r="F4338" i="15"/>
  <c r="F4334" i="15"/>
  <c r="F4330" i="15"/>
  <c r="F4326" i="15"/>
  <c r="F4322" i="15"/>
  <c r="F4318" i="15"/>
  <c r="F4314" i="15"/>
  <c r="F4310" i="15"/>
  <c r="F4306" i="15"/>
  <c r="F4302" i="15"/>
  <c r="F4298" i="15"/>
  <c r="F4294" i="15"/>
  <c r="F4290" i="15"/>
  <c r="F4286" i="15"/>
  <c r="F4282" i="15"/>
  <c r="F4278" i="15"/>
  <c r="F4274" i="15"/>
  <c r="F4270" i="15"/>
  <c r="F4266" i="15"/>
  <c r="F4262" i="15"/>
  <c r="F4258" i="15"/>
  <c r="F4254" i="15"/>
  <c r="F4250" i="15"/>
  <c r="F4246" i="15"/>
  <c r="F4242" i="15"/>
  <c r="F4238" i="15"/>
  <c r="F4234" i="15"/>
  <c r="F4230" i="15"/>
  <c r="F4226" i="15"/>
  <c r="F4222" i="15"/>
  <c r="F4218" i="15"/>
  <c r="F4214" i="15"/>
  <c r="F4210" i="15"/>
  <c r="F4206" i="15"/>
  <c r="F4202" i="15"/>
  <c r="F4198" i="15"/>
  <c r="F4194" i="15"/>
  <c r="F4190" i="15"/>
  <c r="F4186" i="15"/>
  <c r="F4182" i="15"/>
  <c r="F4178" i="15"/>
  <c r="F4174" i="15"/>
  <c r="F4170" i="15"/>
  <c r="F4166" i="15"/>
  <c r="F4162" i="15"/>
  <c r="F4158" i="15"/>
  <c r="F4154" i="15"/>
  <c r="F4150" i="15"/>
  <c r="F4146" i="15"/>
  <c r="F4142" i="15"/>
  <c r="F4134" i="15"/>
  <c r="F4130" i="15"/>
  <c r="F4126" i="15"/>
  <c r="F4122" i="15"/>
  <c r="F4118" i="15"/>
  <c r="F4114" i="15"/>
  <c r="F4110" i="15"/>
  <c r="F4106" i="15"/>
  <c r="F4102" i="15"/>
  <c r="F4098" i="15"/>
  <c r="F4094" i="15"/>
  <c r="F4090" i="15"/>
  <c r="F4086" i="15"/>
  <c r="F4082" i="15"/>
  <c r="F4078" i="15"/>
  <c r="F4074" i="15"/>
  <c r="F4070" i="15"/>
  <c r="F4066" i="15"/>
  <c r="F4062" i="15"/>
  <c r="F4058" i="15"/>
  <c r="F4054" i="15"/>
  <c r="F4050" i="15"/>
  <c r="F4046" i="15"/>
  <c r="F4042" i="15"/>
  <c r="F4038" i="15"/>
  <c r="F4034" i="15"/>
  <c r="F4030" i="15"/>
  <c r="F4026" i="15"/>
  <c r="F4022" i="15"/>
  <c r="F4018" i="15"/>
  <c r="F4014" i="15"/>
  <c r="F4010" i="15"/>
  <c r="F4006" i="15"/>
  <c r="F4002" i="15"/>
  <c r="F3998" i="15"/>
  <c r="F3994" i="15"/>
  <c r="F3990" i="15"/>
  <c r="F3986" i="15"/>
  <c r="F3982" i="15"/>
  <c r="F3978" i="15"/>
  <c r="F3974" i="15"/>
  <c r="F3970" i="15"/>
  <c r="F3966" i="15"/>
  <c r="F3962" i="15"/>
  <c r="F3958" i="15"/>
  <c r="F3954" i="15"/>
  <c r="F3950" i="15"/>
  <c r="F3946" i="15"/>
  <c r="F3942" i="15"/>
  <c r="F3938" i="15"/>
  <c r="F3934" i="15"/>
  <c r="F3930" i="15"/>
  <c r="F3926" i="15"/>
  <c r="F3922" i="15"/>
  <c r="F3918" i="15"/>
  <c r="F3914" i="15"/>
  <c r="F3910" i="15"/>
  <c r="F3906" i="15"/>
  <c r="F3902" i="15"/>
  <c r="F3898" i="15"/>
  <c r="F3894" i="15"/>
  <c r="F3890" i="15"/>
  <c r="F3886" i="15"/>
  <c r="F3882" i="15"/>
  <c r="F3878" i="15"/>
  <c r="F3874" i="15"/>
  <c r="F3870" i="15"/>
  <c r="F3866" i="15"/>
  <c r="F3862" i="15"/>
  <c r="F3858" i="15"/>
  <c r="F3854" i="15"/>
  <c r="F3850" i="15"/>
  <c r="F3846" i="15"/>
  <c r="F3842" i="15"/>
  <c r="F3838" i="15"/>
  <c r="F3834" i="15"/>
  <c r="F3830" i="15"/>
  <c r="F3826" i="15"/>
  <c r="F3822" i="15"/>
  <c r="F3818" i="15"/>
  <c r="F3814" i="15"/>
  <c r="F3810" i="15"/>
  <c r="F3806" i="15"/>
  <c r="F3802" i="15"/>
  <c r="F3798" i="15"/>
  <c r="F3794" i="15"/>
  <c r="F3790" i="15"/>
  <c r="F3786" i="15"/>
  <c r="F3782" i="15"/>
  <c r="F3778" i="15"/>
  <c r="F3774" i="15"/>
  <c r="F3770" i="15"/>
  <c r="F3766" i="15"/>
  <c r="F3762" i="15"/>
  <c r="F3758" i="15"/>
  <c r="F3754" i="15"/>
  <c r="F3750" i="15"/>
  <c r="F3746" i="15"/>
  <c r="F3742" i="15"/>
  <c r="F3738" i="15"/>
  <c r="F3734" i="15"/>
  <c r="F3730" i="15"/>
  <c r="F3726" i="15"/>
  <c r="F3722" i="15"/>
  <c r="F3718" i="15"/>
  <c r="F3714" i="15"/>
  <c r="F3710" i="15"/>
  <c r="F3706" i="15"/>
  <c r="F3702" i="15"/>
  <c r="F3698" i="15"/>
  <c r="F3694" i="15"/>
  <c r="F3690" i="15"/>
  <c r="F3686" i="15"/>
  <c r="F3682" i="15"/>
  <c r="F3678" i="15"/>
  <c r="F3674" i="15"/>
  <c r="F3670" i="15"/>
  <c r="F3666" i="15"/>
  <c r="F3662" i="15"/>
  <c r="F3658" i="15"/>
  <c r="F3654" i="15"/>
  <c r="F3650" i="15"/>
  <c r="F3646" i="15"/>
  <c r="F3642" i="15"/>
  <c r="F3638" i="15"/>
  <c r="F3634" i="15"/>
  <c r="F3630" i="15"/>
  <c r="F3626" i="15"/>
  <c r="F3622" i="15"/>
  <c r="F3618" i="15"/>
  <c r="F3614" i="15"/>
  <c r="F3610" i="15"/>
  <c r="F3606" i="15"/>
  <c r="F3602" i="15"/>
  <c r="F3598" i="15"/>
  <c r="F3594" i="15"/>
  <c r="F3590" i="15"/>
  <c r="F3586" i="15"/>
  <c r="F3582" i="15"/>
  <c r="F3578" i="15"/>
  <c r="F3574" i="15"/>
  <c r="F3570" i="15"/>
  <c r="F3566" i="15"/>
  <c r="F3562" i="15"/>
  <c r="F3558" i="15"/>
  <c r="F3554" i="15"/>
  <c r="F3550" i="15"/>
  <c r="F3546" i="15"/>
  <c r="F3542" i="15"/>
  <c r="F3538" i="15"/>
  <c r="F3534" i="15"/>
  <c r="F3530" i="15"/>
  <c r="F3526" i="15"/>
  <c r="F3522" i="15"/>
  <c r="F3518" i="15"/>
  <c r="F3514" i="15"/>
  <c r="F3510" i="15"/>
  <c r="F3506" i="15"/>
  <c r="F3502" i="15"/>
  <c r="F3498" i="15"/>
  <c r="F3494" i="15"/>
  <c r="F3490" i="15"/>
  <c r="F3486" i="15"/>
  <c r="F3482" i="15"/>
  <c r="F3478" i="15"/>
  <c r="F3474" i="15"/>
  <c r="F3470" i="15"/>
  <c r="F3466" i="15"/>
  <c r="F3462" i="15"/>
  <c r="F3458" i="15"/>
  <c r="F3454" i="15"/>
  <c r="F3450" i="15"/>
  <c r="F3446" i="15"/>
  <c r="F3442" i="15"/>
  <c r="F3438" i="15"/>
  <c r="F3434" i="15"/>
  <c r="F3430" i="15"/>
  <c r="F3426" i="15"/>
  <c r="F3422" i="15"/>
  <c r="F3418" i="15"/>
  <c r="F3414" i="15"/>
  <c r="F3410" i="15"/>
  <c r="F3406" i="15"/>
  <c r="F3402" i="15"/>
  <c r="F3398" i="15"/>
  <c r="F3394" i="15"/>
  <c r="F3390" i="15"/>
  <c r="F3386" i="15"/>
  <c r="F3382" i="15"/>
  <c r="F3378" i="15"/>
  <c r="F3374" i="15"/>
  <c r="F3370" i="15"/>
  <c r="F3366" i="15"/>
  <c r="F3362" i="15"/>
  <c r="F3358" i="15"/>
  <c r="F3354" i="15"/>
  <c r="F3350" i="15"/>
  <c r="F3346" i="15"/>
  <c r="F3342" i="15"/>
  <c r="F3338" i="15"/>
  <c r="F3334" i="15"/>
  <c r="F3330" i="15"/>
  <c r="F3326" i="15"/>
  <c r="F3322" i="15"/>
  <c r="F3318" i="15"/>
  <c r="F3314" i="15"/>
  <c r="F3310" i="15"/>
  <c r="F3306" i="15"/>
  <c r="F3302" i="15"/>
  <c r="F3298" i="15"/>
  <c r="F3294" i="15"/>
  <c r="F3290" i="15"/>
  <c r="F3286" i="15"/>
  <c r="F3282" i="15"/>
  <c r="F3278" i="15"/>
  <c r="F3274" i="15"/>
  <c r="F3270" i="15"/>
  <c r="F3266" i="15"/>
  <c r="F3262" i="15"/>
  <c r="F3258" i="15"/>
  <c r="F3254" i="15"/>
  <c r="F3250" i="15"/>
  <c r="F3246" i="15"/>
  <c r="F3242" i="15"/>
  <c r="F3238" i="15"/>
  <c r="F3234" i="15"/>
  <c r="F3230" i="15"/>
  <c r="F3226" i="15"/>
  <c r="F3222" i="15"/>
  <c r="F3218" i="15"/>
  <c r="F3214" i="15"/>
  <c r="F3210" i="15"/>
  <c r="F3206" i="15"/>
  <c r="F3202" i="15"/>
  <c r="F3198" i="15"/>
  <c r="F3194" i="15"/>
  <c r="F3190" i="15"/>
  <c r="F3186" i="15"/>
  <c r="F3182" i="15"/>
  <c r="F3178" i="15"/>
  <c r="F3174" i="15"/>
  <c r="F3170" i="15"/>
  <c r="F3166" i="15"/>
  <c r="F3162" i="15"/>
  <c r="F3158" i="15"/>
  <c r="F3154" i="15"/>
  <c r="F3150" i="15"/>
  <c r="F3146" i="15"/>
  <c r="F3142" i="15"/>
  <c r="F3138" i="15"/>
  <c r="F3134" i="15"/>
  <c r="F3130" i="15"/>
  <c r="F3126" i="15"/>
  <c r="F3122" i="15"/>
  <c r="F3118" i="15"/>
  <c r="F3114" i="15"/>
  <c r="F3110" i="15"/>
  <c r="F3106" i="15"/>
  <c r="F3102" i="15"/>
  <c r="F3098" i="15"/>
  <c r="F3094" i="15"/>
  <c r="F3090" i="15"/>
  <c r="F3086" i="15"/>
  <c r="F3082" i="15"/>
  <c r="F3078" i="15"/>
  <c r="F3074" i="15"/>
  <c r="F3070" i="15"/>
  <c r="F3066" i="15"/>
  <c r="F3062" i="15"/>
  <c r="F3058" i="15"/>
  <c r="F3054" i="15"/>
  <c r="F3050" i="15"/>
  <c r="F3046" i="15"/>
  <c r="F3042" i="15"/>
  <c r="F3038" i="15"/>
  <c r="F3034" i="15"/>
  <c r="F3030" i="15"/>
  <c r="F3026" i="15"/>
  <c r="F3022" i="15"/>
  <c r="F3018" i="15"/>
  <c r="F3014" i="15"/>
  <c r="F3010" i="15"/>
  <c r="F3006" i="15"/>
  <c r="F3002" i="15"/>
  <c r="F2998" i="15"/>
  <c r="F2994" i="15"/>
  <c r="F2990" i="15"/>
  <c r="F2986" i="15"/>
  <c r="F2982" i="15"/>
  <c r="F2978" i="15"/>
  <c r="F2974" i="15"/>
  <c r="F2970" i="15"/>
  <c r="F2966" i="15"/>
  <c r="F2962" i="15"/>
  <c r="F2958" i="15"/>
  <c r="F2954" i="15"/>
  <c r="F2950" i="15"/>
  <c r="F2946" i="15"/>
  <c r="F2942" i="15"/>
  <c r="F2938" i="15"/>
  <c r="F2934" i="15"/>
  <c r="F2930" i="15"/>
  <c r="F2926" i="15"/>
  <c r="F2922" i="15"/>
  <c r="F2918" i="15"/>
  <c r="F2914" i="15"/>
  <c r="F2910" i="15"/>
  <c r="F2906" i="15"/>
  <c r="F2902" i="15"/>
  <c r="F2898" i="15"/>
  <c r="F2894" i="15"/>
  <c r="F2890" i="15"/>
  <c r="F2886" i="15"/>
  <c r="F2882" i="15"/>
  <c r="F2878" i="15"/>
  <c r="F2874" i="15"/>
  <c r="F2870" i="15"/>
  <c r="F2866" i="15"/>
  <c r="F2862" i="15"/>
  <c r="F2858" i="15"/>
  <c r="F2854" i="15"/>
  <c r="F2850" i="15"/>
  <c r="F2846" i="15"/>
  <c r="F2842" i="15"/>
  <c r="F2838" i="15"/>
  <c r="F2834" i="15"/>
  <c r="F2830" i="15"/>
  <c r="F2826" i="15"/>
  <c r="F2822" i="15"/>
  <c r="F2818" i="15"/>
  <c r="F2814" i="15"/>
  <c r="F2810" i="15"/>
  <c r="F2806" i="15"/>
  <c r="F2802" i="15"/>
  <c r="F2798" i="15"/>
  <c r="F2794" i="15"/>
  <c r="F2790" i="15"/>
  <c r="F2786" i="15"/>
  <c r="F2782" i="15"/>
  <c r="F2778" i="15"/>
  <c r="F2774" i="15"/>
  <c r="F2770" i="15"/>
  <c r="F2766" i="15"/>
  <c r="F2762" i="15"/>
  <c r="F2758" i="15"/>
  <c r="F2754" i="15"/>
  <c r="F2750" i="15"/>
  <c r="F2746" i="15"/>
  <c r="F2742" i="15"/>
  <c r="F2738" i="15"/>
  <c r="F2734" i="15"/>
  <c r="F2730" i="15"/>
  <c r="F2726" i="15"/>
  <c r="F2722" i="15"/>
  <c r="F2718" i="15"/>
  <c r="F2714" i="15"/>
  <c r="F2710" i="15"/>
  <c r="F2706" i="15"/>
  <c r="F2702" i="15"/>
  <c r="F2698" i="15"/>
  <c r="F2694" i="15"/>
  <c r="F2690" i="15"/>
  <c r="F2686" i="15"/>
  <c r="F2682" i="15"/>
  <c r="F2678" i="15"/>
  <c r="F2674" i="15"/>
  <c r="F2670" i="15"/>
  <c r="F2666" i="15"/>
  <c r="F2662" i="15"/>
  <c r="F2658" i="15"/>
  <c r="F2654" i="15"/>
  <c r="F2650" i="15"/>
  <c r="F2646" i="15"/>
  <c r="F2642" i="15"/>
  <c r="F2638" i="15"/>
  <c r="F2634" i="15"/>
  <c r="F2630" i="15"/>
  <c r="F2626" i="15"/>
  <c r="F2622" i="15"/>
  <c r="F2618" i="15"/>
  <c r="F2614" i="15"/>
  <c r="F2610" i="15"/>
  <c r="F2606" i="15"/>
  <c r="F2602" i="15"/>
  <c r="F2598" i="15"/>
  <c r="F2594" i="15"/>
  <c r="F2590" i="15"/>
  <c r="F2586" i="15"/>
  <c r="F2582" i="15"/>
  <c r="F2578" i="15"/>
  <c r="F2574" i="15"/>
  <c r="F2570" i="15"/>
  <c r="F2566" i="15"/>
  <c r="F2562" i="15"/>
  <c r="F2558" i="15"/>
  <c r="F2554" i="15"/>
  <c r="F2550" i="15"/>
  <c r="F2546" i="15"/>
  <c r="F2542" i="15"/>
  <c r="F2538" i="15"/>
  <c r="F2534" i="15"/>
  <c r="F2530" i="15"/>
  <c r="F2526" i="15"/>
  <c r="F2522" i="15"/>
  <c r="F2518" i="15"/>
  <c r="F2514" i="15"/>
  <c r="F2510" i="15"/>
  <c r="F2506" i="15"/>
  <c r="F2502" i="15"/>
  <c r="F2498" i="15"/>
  <c r="F2494" i="15"/>
  <c r="F2490" i="15"/>
  <c r="F2486" i="15"/>
  <c r="F2482" i="15"/>
  <c r="F2478" i="15"/>
  <c r="F2474" i="15"/>
  <c r="F2470" i="15"/>
  <c r="F2466" i="15"/>
  <c r="F2462" i="15"/>
  <c r="F2458" i="15"/>
  <c r="F2454" i="15"/>
  <c r="F2450" i="15"/>
  <c r="F2446" i="15"/>
  <c r="F2442" i="15"/>
  <c r="F2438" i="15"/>
  <c r="F2434" i="15"/>
  <c r="F2430" i="15"/>
  <c r="F2426" i="15"/>
  <c r="F2422" i="15"/>
  <c r="F2418" i="15"/>
  <c r="F2414" i="15"/>
  <c r="F2410" i="15"/>
  <c r="F2406" i="15"/>
  <c r="F2402" i="15"/>
  <c r="F2398" i="15"/>
  <c r="F2394" i="15"/>
  <c r="F2390" i="15"/>
  <c r="F2386" i="15"/>
  <c r="F2382" i="15"/>
  <c r="F2378" i="15"/>
  <c r="F2374" i="15"/>
  <c r="F2370" i="15"/>
  <c r="F2366" i="15"/>
  <c r="F2362" i="15"/>
  <c r="F2358" i="15"/>
  <c r="F2354" i="15"/>
  <c r="F2350" i="15"/>
  <c r="F2346" i="15"/>
  <c r="F2342" i="15"/>
  <c r="F2338" i="15"/>
  <c r="F2334" i="15"/>
  <c r="F2330" i="15"/>
  <c r="F2326" i="15"/>
  <c r="F2322" i="15"/>
  <c r="F2318" i="15"/>
  <c r="F2314" i="15"/>
  <c r="F2310" i="15"/>
  <c r="F2306" i="15"/>
  <c r="F2302" i="15"/>
  <c r="F2298" i="15"/>
  <c r="F2294" i="15"/>
  <c r="F2290" i="15"/>
  <c r="F2286" i="15"/>
  <c r="F2282" i="15"/>
  <c r="F2278" i="15"/>
  <c r="F2274" i="15"/>
  <c r="F2270" i="15"/>
  <c r="F2266" i="15"/>
  <c r="F2262" i="15"/>
  <c r="F2258" i="15"/>
  <c r="F2254" i="15"/>
  <c r="F2250" i="15"/>
  <c r="F2246" i="15"/>
  <c r="F2242" i="15"/>
  <c r="F2238" i="15"/>
  <c r="F2234" i="15"/>
  <c r="F2230" i="15"/>
  <c r="F2226" i="15"/>
  <c r="F2222" i="15"/>
  <c r="F2218" i="15"/>
  <c r="F2214" i="15"/>
  <c r="F2210" i="15"/>
  <c r="F2206" i="15"/>
  <c r="F2202" i="15"/>
  <c r="F2198" i="15"/>
  <c r="F2194" i="15"/>
  <c r="F2190" i="15"/>
  <c r="F2186" i="15"/>
  <c r="F2182" i="15"/>
  <c r="F2178" i="15"/>
  <c r="F2174" i="15"/>
  <c r="F2170" i="15"/>
  <c r="F2166" i="15"/>
  <c r="F2162" i="15"/>
  <c r="F7015" i="15"/>
  <c r="F6602" i="15"/>
  <c r="F6474" i="15"/>
  <c r="F6346" i="15"/>
  <c r="F6212" i="15"/>
  <c r="F6084" i="15"/>
  <c r="F5956" i="15"/>
  <c r="F5828" i="15"/>
  <c r="F5700" i="15"/>
  <c r="F5572" i="15"/>
  <c r="F5444" i="15"/>
  <c r="F5316" i="15"/>
  <c r="F4936" i="15"/>
  <c r="F4424" i="15"/>
  <c r="J3" i="15"/>
  <c r="E2160" i="15"/>
  <c r="E2159" i="15"/>
  <c r="E2158" i="15"/>
  <c r="E2157" i="15"/>
  <c r="E2156" i="15"/>
  <c r="E2155" i="15"/>
  <c r="E2154" i="15"/>
  <c r="E2153" i="15"/>
  <c r="E2152" i="15"/>
  <c r="E2151" i="15"/>
  <c r="E2150" i="15"/>
  <c r="E2149" i="15"/>
  <c r="E2148" i="15"/>
  <c r="E2147" i="15"/>
  <c r="E2146" i="15"/>
  <c r="E2145" i="15"/>
  <c r="E2144" i="15"/>
  <c r="E2143" i="15"/>
  <c r="E2142" i="15"/>
  <c r="E2141" i="15"/>
  <c r="E2140" i="15"/>
  <c r="E2139" i="15"/>
  <c r="E2138" i="15"/>
  <c r="E2137" i="15"/>
  <c r="E2136" i="15"/>
  <c r="E2135" i="15"/>
  <c r="E2134" i="15"/>
  <c r="E2133" i="15"/>
  <c r="E2132" i="15"/>
  <c r="E2131" i="15"/>
  <c r="E2130" i="15"/>
  <c r="E2129" i="15"/>
  <c r="E2128" i="15"/>
  <c r="E2127" i="15"/>
  <c r="E2126" i="15"/>
  <c r="E2125" i="15"/>
  <c r="E2124" i="15"/>
  <c r="E2123" i="15"/>
  <c r="E2122" i="15"/>
  <c r="E2121" i="15"/>
  <c r="E2120" i="15"/>
  <c r="E2119" i="15"/>
  <c r="E2118" i="15"/>
  <c r="E2117" i="15"/>
  <c r="E2116" i="15"/>
  <c r="E2115" i="15"/>
  <c r="E2114" i="15"/>
  <c r="E2113" i="15"/>
  <c r="E2112" i="15"/>
  <c r="E2111" i="15"/>
  <c r="E2110" i="15"/>
  <c r="E2109" i="15"/>
  <c r="E2108" i="15"/>
  <c r="E2107" i="15"/>
  <c r="E2106" i="15"/>
  <c r="E2105" i="15"/>
  <c r="E2104" i="15"/>
  <c r="E2103" i="15"/>
  <c r="E2102" i="15"/>
  <c r="E2101" i="15"/>
  <c r="E2100" i="15"/>
  <c r="E2099" i="15"/>
  <c r="E2098" i="15"/>
  <c r="E2097" i="15"/>
  <c r="E2096" i="15"/>
  <c r="E2095" i="15"/>
  <c r="E2094" i="15"/>
  <c r="E2093" i="15"/>
  <c r="E2092" i="15"/>
  <c r="E2091" i="15"/>
  <c r="E2090" i="15"/>
  <c r="E2089" i="15"/>
  <c r="E2088" i="15"/>
  <c r="E2087" i="15"/>
  <c r="E2086" i="15"/>
  <c r="E2085" i="15"/>
  <c r="E2084" i="15"/>
  <c r="E2083" i="15"/>
  <c r="E2082" i="15"/>
  <c r="E2081" i="15"/>
  <c r="E2080" i="15"/>
  <c r="E2079" i="15"/>
  <c r="E2078" i="15"/>
  <c r="E2077" i="15"/>
  <c r="E2076" i="15"/>
  <c r="E2075" i="15"/>
  <c r="E2074" i="15"/>
  <c r="E2073" i="15"/>
  <c r="E2072" i="15"/>
  <c r="E2071" i="15"/>
  <c r="E2070" i="15"/>
  <c r="E2069" i="15"/>
  <c r="E2068" i="15"/>
  <c r="E2067" i="15"/>
  <c r="E2066" i="15"/>
  <c r="E2065" i="15"/>
  <c r="E2064" i="15"/>
  <c r="E2063" i="15"/>
  <c r="E2062" i="15"/>
  <c r="E2061" i="15"/>
  <c r="E2060" i="15"/>
  <c r="E2059" i="15"/>
  <c r="E2058" i="15"/>
  <c r="E2057" i="15"/>
  <c r="E2056" i="15"/>
  <c r="E2055" i="15"/>
  <c r="E2054" i="15"/>
  <c r="E2053" i="15"/>
  <c r="E2052" i="15"/>
  <c r="E2051" i="15"/>
  <c r="E2050" i="15"/>
  <c r="E2049" i="15"/>
  <c r="E2048" i="15"/>
  <c r="E2047" i="15"/>
  <c r="E2046" i="15"/>
  <c r="E2045" i="15"/>
  <c r="E2044" i="15"/>
  <c r="E2043" i="15"/>
  <c r="E2042" i="15"/>
  <c r="E2041" i="15"/>
  <c r="E2040" i="15"/>
  <c r="E2039" i="15"/>
  <c r="E2038" i="15"/>
  <c r="E2037" i="15"/>
  <c r="E2036" i="15"/>
  <c r="E2035" i="15"/>
  <c r="E2034" i="15"/>
  <c r="E2033" i="15"/>
  <c r="E2032" i="15"/>
  <c r="E2031" i="15"/>
  <c r="E2030" i="15"/>
  <c r="E2029" i="15"/>
  <c r="E2028" i="15"/>
  <c r="E2027" i="15"/>
  <c r="E2026" i="15"/>
  <c r="E2025" i="15"/>
  <c r="E2024" i="15"/>
  <c r="E2023" i="15"/>
  <c r="E2022" i="15"/>
  <c r="E2021" i="15"/>
  <c r="E2020" i="15"/>
  <c r="E2019" i="15"/>
  <c r="E2018" i="15"/>
  <c r="E2017" i="15"/>
  <c r="E2016" i="15"/>
  <c r="E2015" i="15"/>
  <c r="E2014" i="15"/>
  <c r="E2013" i="15"/>
  <c r="E2012" i="15"/>
  <c r="E2011" i="15"/>
  <c r="E2010" i="15"/>
  <c r="E2009" i="15"/>
  <c r="E2008" i="15"/>
  <c r="E2007" i="15"/>
  <c r="E2006" i="15"/>
  <c r="E2005" i="15"/>
  <c r="E2004" i="15"/>
  <c r="E2003" i="15"/>
  <c r="E2002" i="15"/>
  <c r="E2001" i="15"/>
  <c r="E2000" i="15"/>
  <c r="E1999" i="15"/>
  <c r="E1998" i="15"/>
  <c r="E1997" i="15"/>
  <c r="E1996" i="15"/>
  <c r="E1995" i="15"/>
  <c r="E1994" i="15"/>
  <c r="E1993" i="15"/>
  <c r="E1992" i="15"/>
  <c r="E1991" i="15"/>
  <c r="E1990" i="15"/>
  <c r="E1989" i="15"/>
  <c r="E1988" i="15"/>
  <c r="E1987" i="15"/>
  <c r="E1986" i="15"/>
  <c r="E1985" i="15"/>
  <c r="E1984" i="15"/>
  <c r="E1983" i="15"/>
  <c r="E1982" i="15"/>
  <c r="E1981" i="15"/>
  <c r="E1980" i="15"/>
  <c r="E1979" i="15"/>
  <c r="E1978" i="15"/>
  <c r="E1977" i="15"/>
  <c r="E1976" i="15"/>
  <c r="E1975" i="15"/>
  <c r="E1974" i="15"/>
  <c r="E1973" i="15"/>
  <c r="E1972" i="15"/>
  <c r="E1971" i="15"/>
  <c r="E1970" i="15"/>
  <c r="E1969" i="15"/>
  <c r="E1968" i="15"/>
  <c r="E1967" i="15"/>
  <c r="E1966" i="15"/>
  <c r="E1965" i="15"/>
  <c r="E1964" i="15"/>
  <c r="E1963" i="15"/>
  <c r="E1962" i="15"/>
  <c r="E1961" i="15"/>
  <c r="E1960" i="15"/>
  <c r="E1959" i="15"/>
  <c r="E1958" i="15"/>
  <c r="E1957" i="15"/>
  <c r="E1956" i="15"/>
  <c r="E1955" i="15"/>
  <c r="E1954" i="15"/>
  <c r="E1953" i="15"/>
  <c r="E1952" i="15"/>
  <c r="E1951" i="15"/>
  <c r="E1950" i="15"/>
  <c r="E1949" i="15"/>
  <c r="E1948" i="15"/>
  <c r="E1947" i="15"/>
  <c r="E1946" i="15"/>
  <c r="E1945" i="15"/>
  <c r="E1944" i="15"/>
  <c r="E1943" i="15"/>
  <c r="E1942" i="15"/>
  <c r="E1941" i="15"/>
  <c r="E1940" i="15"/>
  <c r="E1939" i="15"/>
  <c r="E1938" i="15"/>
  <c r="E1937" i="15"/>
  <c r="E1936" i="15"/>
  <c r="E1935" i="15"/>
  <c r="E1934" i="15"/>
  <c r="E1933" i="15"/>
  <c r="E1932" i="15"/>
  <c r="E1931" i="15"/>
  <c r="E1930" i="15"/>
  <c r="E1929" i="15"/>
  <c r="E1928" i="15"/>
  <c r="E1927" i="15"/>
  <c r="E1926" i="15"/>
  <c r="E1925" i="15"/>
  <c r="E1924" i="15"/>
  <c r="E1923" i="15"/>
  <c r="E1922" i="15"/>
  <c r="E1921" i="15"/>
  <c r="E1920" i="15"/>
  <c r="E1919" i="15"/>
  <c r="E1918" i="15"/>
  <c r="E1917" i="15"/>
  <c r="E1916" i="15"/>
  <c r="E1915" i="15"/>
  <c r="E1914" i="15"/>
  <c r="E1913" i="15"/>
  <c r="E1912" i="15"/>
  <c r="E1911" i="15"/>
  <c r="E1910" i="15"/>
  <c r="E1909" i="15"/>
  <c r="E1908" i="15"/>
  <c r="E1907" i="15"/>
  <c r="E1906" i="15"/>
  <c r="E1905" i="15"/>
  <c r="E1904" i="15"/>
  <c r="E1903" i="15"/>
  <c r="E1902" i="15"/>
  <c r="E1901" i="15"/>
  <c r="E1900" i="15"/>
  <c r="E1899" i="15"/>
  <c r="E1898" i="15"/>
  <c r="E1897" i="15"/>
  <c r="E1896" i="15"/>
  <c r="E1895" i="15"/>
  <c r="E1894" i="15"/>
  <c r="E1893" i="15"/>
  <c r="E1892" i="15"/>
  <c r="E1891" i="15"/>
  <c r="E1890" i="15"/>
  <c r="E1889" i="15"/>
  <c r="E1888" i="15"/>
  <c r="E1887" i="15"/>
  <c r="E1886" i="15"/>
  <c r="E1885" i="15"/>
  <c r="E1884" i="15"/>
  <c r="E1883" i="15"/>
  <c r="E1882" i="15"/>
  <c r="E1881" i="15"/>
  <c r="E1880" i="15"/>
  <c r="E1879" i="15"/>
  <c r="E1878" i="15"/>
  <c r="E1877" i="15"/>
  <c r="E1876" i="15"/>
  <c r="E1875" i="15"/>
  <c r="E1874" i="15"/>
  <c r="E1873" i="15"/>
  <c r="E1872" i="15"/>
  <c r="E1871" i="15"/>
  <c r="E1870" i="15"/>
  <c r="E1869" i="15"/>
  <c r="E1868" i="15"/>
  <c r="E1867" i="15"/>
  <c r="E1866" i="15"/>
  <c r="E1865" i="15"/>
  <c r="E1864" i="15"/>
  <c r="E1863" i="15"/>
  <c r="E1862" i="15"/>
  <c r="E1861" i="15"/>
  <c r="E1860" i="15"/>
  <c r="E1859" i="15"/>
  <c r="E1858" i="15"/>
  <c r="E1857" i="15"/>
  <c r="E1856" i="15"/>
  <c r="E1855" i="15"/>
  <c r="E1854" i="15"/>
  <c r="E1853" i="15"/>
  <c r="E1852" i="15"/>
  <c r="E1851" i="15"/>
  <c r="E1850" i="15"/>
  <c r="E1849" i="15"/>
  <c r="E1848" i="15"/>
  <c r="E1847" i="15"/>
  <c r="E1846" i="15"/>
  <c r="E1845" i="15"/>
  <c r="E1844" i="15"/>
  <c r="E1843" i="15"/>
  <c r="E1842" i="15"/>
  <c r="E1841" i="15"/>
  <c r="E1840" i="15"/>
  <c r="E1839" i="15"/>
  <c r="E1838" i="15"/>
  <c r="E1837" i="15"/>
  <c r="E1836" i="15"/>
  <c r="E1835" i="15"/>
  <c r="E1834" i="15"/>
  <c r="E1833" i="15"/>
  <c r="E1832" i="15"/>
  <c r="E1831" i="15"/>
  <c r="E1830" i="15"/>
  <c r="E1829" i="15"/>
  <c r="E1828" i="15"/>
  <c r="E1827" i="15"/>
  <c r="E1826" i="15"/>
  <c r="E1825" i="15"/>
  <c r="E1824" i="15"/>
  <c r="E1823" i="15"/>
  <c r="E1822" i="15"/>
  <c r="E1821" i="15"/>
  <c r="E1820" i="15"/>
  <c r="E1819" i="15"/>
  <c r="E1818" i="15"/>
  <c r="E1817" i="15"/>
  <c r="E1816" i="15"/>
  <c r="E1815" i="15"/>
  <c r="E1814" i="15"/>
  <c r="E1813" i="15"/>
  <c r="E1812" i="15"/>
  <c r="E1811" i="15"/>
  <c r="E1810" i="15"/>
  <c r="E1809" i="15"/>
  <c r="E1808" i="15"/>
  <c r="E1807" i="15"/>
  <c r="E1806" i="15"/>
  <c r="E1805" i="15"/>
  <c r="E1804" i="15"/>
  <c r="E1803" i="15"/>
  <c r="E1802" i="15"/>
  <c r="E1801" i="15"/>
  <c r="E1800" i="15"/>
  <c r="E1799" i="15"/>
  <c r="E1798" i="15"/>
  <c r="E1797" i="15"/>
  <c r="E1796" i="15"/>
  <c r="E1795" i="15"/>
  <c r="E1794" i="15"/>
  <c r="E1793" i="15"/>
  <c r="E1792" i="15"/>
  <c r="E1791" i="15"/>
  <c r="E1790" i="15"/>
  <c r="E1789" i="15"/>
  <c r="E1788" i="15"/>
  <c r="E1787" i="15"/>
  <c r="E1786" i="15"/>
  <c r="E1785" i="15"/>
  <c r="E1784" i="15"/>
  <c r="E1783" i="15"/>
  <c r="E1782" i="15"/>
  <c r="E1781" i="15"/>
  <c r="E1780" i="15"/>
  <c r="E1779" i="15"/>
  <c r="E1778" i="15"/>
  <c r="E1777" i="15"/>
  <c r="E1776" i="15"/>
  <c r="E1775" i="15"/>
  <c r="E1774" i="15"/>
  <c r="E1773" i="15"/>
  <c r="E1772" i="15"/>
  <c r="E1771" i="15"/>
  <c r="E1770" i="15"/>
  <c r="E1769" i="15"/>
  <c r="E1768" i="15"/>
  <c r="E1767" i="15"/>
  <c r="E1766" i="15"/>
  <c r="E1765" i="15"/>
  <c r="E1764" i="15"/>
  <c r="E1763" i="15"/>
  <c r="E1762" i="15"/>
  <c r="E1761" i="15"/>
  <c r="E1760" i="15"/>
  <c r="E1759" i="15"/>
  <c r="E1758" i="15"/>
  <c r="E1757" i="15"/>
  <c r="E1756" i="15"/>
  <c r="E1755" i="15"/>
  <c r="E1754" i="15"/>
  <c r="E1753" i="15"/>
  <c r="E1752" i="15"/>
  <c r="E1751" i="15"/>
  <c r="E1750" i="15"/>
  <c r="E1749" i="15"/>
  <c r="E1748" i="15"/>
  <c r="E1747" i="15"/>
  <c r="E1746" i="15"/>
  <c r="E1745" i="15"/>
  <c r="E1744" i="15"/>
  <c r="E1743" i="15"/>
  <c r="E1742" i="15"/>
  <c r="E1741" i="15"/>
  <c r="E1740" i="15"/>
  <c r="E1739" i="15"/>
  <c r="E1738" i="15"/>
  <c r="E1737" i="15"/>
  <c r="E1736" i="15"/>
  <c r="E1735" i="15"/>
  <c r="E1734" i="15"/>
  <c r="E1733" i="15"/>
  <c r="E1732" i="15"/>
  <c r="E1731" i="15"/>
  <c r="E1730" i="15"/>
  <c r="E1729" i="15"/>
  <c r="E1728" i="15"/>
  <c r="E1727" i="15"/>
  <c r="E1726" i="15"/>
  <c r="E1725" i="15"/>
  <c r="E1724" i="15"/>
  <c r="E1723" i="15"/>
  <c r="E1722" i="15"/>
  <c r="E1721" i="15"/>
  <c r="E1720" i="15"/>
  <c r="E1719" i="15"/>
  <c r="E1718" i="15"/>
  <c r="E1717" i="15"/>
  <c r="E1716" i="15"/>
  <c r="E1715" i="15"/>
  <c r="E1714" i="15"/>
  <c r="E1713" i="15"/>
  <c r="E1712" i="15"/>
  <c r="E1711" i="15"/>
  <c r="E1710" i="15"/>
  <c r="E1709" i="15"/>
  <c r="E1708" i="15"/>
  <c r="E1707" i="15"/>
  <c r="E1706" i="15"/>
  <c r="E1705" i="15"/>
  <c r="E1704" i="15"/>
  <c r="E1703" i="15"/>
  <c r="E1702" i="15"/>
  <c r="E1701" i="15"/>
  <c r="E1700" i="15"/>
  <c r="E1699" i="15"/>
  <c r="E1698" i="15"/>
  <c r="E1697" i="15"/>
  <c r="E1696" i="15"/>
  <c r="E1695" i="15"/>
  <c r="E1694" i="15"/>
  <c r="E1693" i="15"/>
  <c r="E1692" i="15"/>
  <c r="E1691" i="15"/>
  <c r="E1690" i="15"/>
  <c r="E1689" i="15"/>
  <c r="E1688" i="15"/>
  <c r="E1687" i="15"/>
  <c r="E1686" i="15"/>
  <c r="E1685" i="15"/>
  <c r="E1684" i="15"/>
  <c r="E1683" i="15"/>
  <c r="E1682" i="15"/>
  <c r="E1681" i="15"/>
  <c r="E1680" i="15"/>
  <c r="E1679" i="15"/>
  <c r="E1678" i="15"/>
  <c r="E1677" i="15"/>
  <c r="E1676" i="15"/>
  <c r="E1675" i="15"/>
  <c r="E1674" i="15"/>
  <c r="E1673" i="15"/>
  <c r="E1672" i="15"/>
  <c r="E1671" i="15"/>
  <c r="E1670" i="15"/>
  <c r="E1669" i="15"/>
  <c r="E1668" i="15"/>
  <c r="E1667" i="15"/>
  <c r="E1666" i="15"/>
  <c r="E1665" i="15"/>
  <c r="E1664" i="15"/>
  <c r="E1663" i="15"/>
  <c r="E1662" i="15"/>
  <c r="E1661" i="15"/>
  <c r="E1660" i="15"/>
  <c r="E1659" i="15"/>
  <c r="E1658" i="15"/>
  <c r="E1657" i="15"/>
  <c r="E1656" i="15"/>
  <c r="E1655" i="15"/>
  <c r="E1654" i="15"/>
  <c r="E1653" i="15"/>
  <c r="E1652" i="15"/>
  <c r="E1651" i="15"/>
  <c r="E1650" i="15"/>
  <c r="E1649" i="15"/>
  <c r="E1648" i="15"/>
  <c r="E1647" i="15"/>
  <c r="E1646" i="15"/>
  <c r="E1645" i="15"/>
  <c r="E1644" i="15"/>
  <c r="E1643" i="15"/>
  <c r="E1642" i="15"/>
  <c r="E1641" i="15"/>
  <c r="E1640" i="15"/>
  <c r="E1639" i="15"/>
  <c r="E1638" i="15"/>
  <c r="E1637" i="15"/>
  <c r="E1636" i="15"/>
  <c r="E1635" i="15"/>
  <c r="E1634" i="15"/>
  <c r="E1633" i="15"/>
  <c r="E1632" i="15"/>
  <c r="E1631" i="15"/>
  <c r="E1630" i="15"/>
  <c r="E1629" i="15"/>
  <c r="E1628" i="15"/>
  <c r="E1627" i="15"/>
  <c r="E1626" i="15"/>
  <c r="E1625" i="15"/>
  <c r="E1624" i="15"/>
  <c r="E1623" i="15"/>
  <c r="E1622" i="15"/>
  <c r="E1621" i="15"/>
  <c r="E1620" i="15"/>
  <c r="E1619" i="15"/>
  <c r="E1618" i="15"/>
  <c r="E1617" i="15"/>
  <c r="E1616" i="15"/>
  <c r="E1615" i="15"/>
  <c r="E1614" i="15"/>
  <c r="E1613" i="15"/>
  <c r="E1612" i="15"/>
  <c r="E1611" i="15"/>
  <c r="E1610" i="15"/>
  <c r="E1609" i="15"/>
  <c r="E1608" i="15"/>
  <c r="E1607" i="15"/>
  <c r="E1606" i="15"/>
  <c r="E1605" i="15"/>
  <c r="E1604" i="15"/>
  <c r="E1603" i="15"/>
  <c r="E1602" i="15"/>
  <c r="E1601" i="15"/>
  <c r="E1600" i="15"/>
  <c r="E1599" i="15"/>
  <c r="E1598" i="15"/>
  <c r="E1597" i="15"/>
  <c r="E1596" i="15"/>
  <c r="E1595" i="15"/>
  <c r="E1594" i="15"/>
  <c r="E1593" i="15"/>
  <c r="E1592" i="15"/>
  <c r="E1591" i="15"/>
  <c r="E1590" i="15"/>
  <c r="E1589" i="15"/>
  <c r="E1588" i="15"/>
  <c r="E1587" i="15"/>
  <c r="E1586" i="15"/>
  <c r="E1585" i="15"/>
  <c r="E1584" i="15"/>
  <c r="E1583" i="15"/>
  <c r="E1582" i="15"/>
  <c r="E1581" i="15"/>
  <c r="E1580" i="15"/>
  <c r="E1579" i="15"/>
  <c r="E1578" i="15"/>
  <c r="E1577" i="15"/>
  <c r="E1576" i="15"/>
  <c r="E1575" i="15"/>
  <c r="E1574" i="15"/>
  <c r="E1573" i="15"/>
  <c r="E1572" i="15"/>
  <c r="E1571" i="15"/>
  <c r="E1570" i="15"/>
  <c r="E1569" i="15"/>
  <c r="E1568" i="15"/>
  <c r="E1567" i="15"/>
  <c r="E1566" i="15"/>
  <c r="E1565" i="15"/>
  <c r="E1564" i="15"/>
  <c r="E1563" i="15"/>
  <c r="E1562" i="15"/>
  <c r="E1561" i="15"/>
  <c r="E1560" i="15"/>
  <c r="E1559" i="15"/>
  <c r="E1558" i="15"/>
  <c r="E1557" i="15"/>
  <c r="E1556" i="15"/>
  <c r="E1555" i="15"/>
  <c r="E1554" i="15"/>
  <c r="E1553" i="15"/>
  <c r="E1552" i="15"/>
  <c r="E1551" i="15"/>
  <c r="E1550" i="15"/>
  <c r="E1549" i="15"/>
  <c r="E1548" i="15"/>
  <c r="E1547" i="15"/>
  <c r="E1546" i="15"/>
  <c r="E1545" i="15"/>
  <c r="E1544" i="15"/>
  <c r="E1543" i="15"/>
  <c r="E1542" i="15"/>
  <c r="E1541" i="15"/>
  <c r="E1540" i="15"/>
  <c r="E1539" i="15"/>
  <c r="E1538" i="15"/>
  <c r="E1537" i="15"/>
  <c r="E1536" i="15"/>
  <c r="E1535" i="15"/>
  <c r="E1534" i="15"/>
  <c r="E1533" i="15"/>
  <c r="E1532" i="15"/>
  <c r="E1531" i="15"/>
  <c r="E1530" i="15"/>
  <c r="E1529" i="15"/>
  <c r="E1528" i="15"/>
  <c r="E1527" i="15"/>
  <c r="E1526" i="15"/>
  <c r="E1525" i="15"/>
  <c r="E1524" i="15"/>
  <c r="E1523" i="15"/>
  <c r="E1522" i="15"/>
  <c r="E1521" i="15"/>
  <c r="E1520" i="15"/>
  <c r="E1519" i="15"/>
  <c r="E1518" i="15"/>
  <c r="E1517" i="15"/>
  <c r="E1516" i="15"/>
  <c r="E1515" i="15"/>
  <c r="E1514" i="15"/>
  <c r="E1513" i="15"/>
  <c r="E1512" i="15"/>
  <c r="E1511" i="15"/>
  <c r="E1510" i="15"/>
  <c r="E1509" i="15"/>
  <c r="E1508" i="15"/>
  <c r="E1507" i="15"/>
  <c r="E1506" i="15"/>
  <c r="E1505" i="15"/>
  <c r="E1504" i="15"/>
  <c r="E1503" i="15"/>
  <c r="E1502" i="15"/>
  <c r="E1501" i="15"/>
  <c r="E1500" i="15"/>
  <c r="E1499" i="15"/>
  <c r="E1498" i="15"/>
  <c r="E1497" i="15"/>
  <c r="E1496" i="15"/>
  <c r="E1495" i="15"/>
  <c r="E1494" i="15"/>
  <c r="E1493" i="15"/>
  <c r="E1492" i="15"/>
  <c r="E1491" i="15"/>
  <c r="E1490" i="15"/>
  <c r="E1489" i="15"/>
  <c r="E1488" i="15"/>
  <c r="E1487" i="15"/>
  <c r="E1486" i="15"/>
  <c r="E1485" i="15"/>
  <c r="E1484" i="15"/>
  <c r="E1483" i="15"/>
  <c r="E1482" i="15"/>
  <c r="E1481" i="15"/>
  <c r="E1480" i="15"/>
  <c r="E1479" i="15"/>
  <c r="E1478" i="15"/>
  <c r="E1477" i="15"/>
  <c r="E1476" i="15"/>
  <c r="E1475" i="15"/>
  <c r="E1474" i="15"/>
  <c r="E1473" i="15"/>
  <c r="E1472" i="15"/>
  <c r="E1471" i="15"/>
  <c r="E1470" i="15"/>
  <c r="E1469" i="15"/>
  <c r="E1468" i="15"/>
  <c r="E1467" i="15"/>
  <c r="E1466" i="15"/>
  <c r="E1465" i="15"/>
  <c r="E1464" i="15"/>
  <c r="E1463" i="15"/>
  <c r="E1462" i="15"/>
  <c r="E1461" i="15"/>
  <c r="E1460" i="15"/>
  <c r="E1459" i="15"/>
  <c r="E1458" i="15"/>
  <c r="E1457" i="15"/>
  <c r="E1456" i="15"/>
  <c r="E1455" i="15"/>
  <c r="E1454" i="15"/>
  <c r="E1453" i="15"/>
  <c r="E1452" i="15"/>
  <c r="E1451" i="15"/>
  <c r="E1450" i="15"/>
  <c r="E1449" i="15"/>
  <c r="E1448" i="15"/>
  <c r="E1447" i="15"/>
  <c r="E1446" i="15"/>
  <c r="E1445" i="15"/>
  <c r="E1444" i="15"/>
  <c r="E1443" i="15"/>
  <c r="E1442" i="15"/>
  <c r="E1441" i="15"/>
  <c r="E1440" i="15"/>
  <c r="E1439" i="15"/>
  <c r="E1438" i="15"/>
  <c r="E1437" i="15"/>
  <c r="E1436" i="15"/>
  <c r="E1435" i="15"/>
  <c r="E1434" i="15"/>
  <c r="E1433" i="15"/>
  <c r="E1432" i="15"/>
  <c r="E1431" i="15"/>
  <c r="E1430" i="15"/>
  <c r="E1429" i="15"/>
  <c r="E1428" i="15"/>
  <c r="E1427" i="15"/>
  <c r="E1426" i="15"/>
  <c r="E1425" i="15"/>
  <c r="E1424" i="15"/>
  <c r="E1423" i="15"/>
  <c r="E1422" i="15"/>
  <c r="E1421" i="15"/>
  <c r="E1420" i="15"/>
  <c r="E1419" i="15"/>
  <c r="E1418" i="15"/>
  <c r="E1417" i="15"/>
  <c r="E1416" i="15"/>
  <c r="E1415" i="15"/>
  <c r="E1414" i="15"/>
  <c r="E1413" i="15"/>
  <c r="E1412" i="15"/>
  <c r="E1411" i="15"/>
  <c r="E1410" i="15"/>
  <c r="E1409" i="15"/>
  <c r="E1408" i="15"/>
  <c r="E1407" i="15"/>
  <c r="E1406" i="15"/>
  <c r="E1405" i="15"/>
  <c r="E1404" i="15"/>
  <c r="E1403" i="15"/>
  <c r="E1402" i="15"/>
  <c r="E1401" i="15"/>
  <c r="E1400" i="15"/>
  <c r="E1399" i="15"/>
  <c r="E1398" i="15"/>
  <c r="E1397" i="15"/>
  <c r="E1396" i="15"/>
  <c r="E1395" i="15"/>
  <c r="E1394" i="15"/>
  <c r="E1393" i="15"/>
  <c r="E1392" i="15"/>
  <c r="E1391" i="15"/>
  <c r="E1390" i="15"/>
  <c r="E1389" i="15"/>
  <c r="E1388" i="15"/>
  <c r="E1387" i="15"/>
  <c r="E1386" i="15"/>
  <c r="E1385" i="15"/>
  <c r="E1384" i="15"/>
  <c r="E1383" i="15"/>
  <c r="E1382" i="15"/>
  <c r="E1381" i="15"/>
  <c r="E1380" i="15"/>
  <c r="E1379" i="15"/>
  <c r="E1378" i="15"/>
  <c r="E1377" i="15"/>
  <c r="E1376" i="15"/>
  <c r="E1375" i="15"/>
  <c r="E1374" i="15"/>
  <c r="E1373" i="15"/>
  <c r="E1372" i="15"/>
  <c r="E1371" i="15"/>
  <c r="E1370" i="15"/>
  <c r="E1369" i="15"/>
  <c r="E1368" i="15"/>
  <c r="E1367" i="15"/>
  <c r="E1366" i="15"/>
  <c r="E1365" i="15"/>
  <c r="E1364" i="15"/>
  <c r="E1363" i="15"/>
  <c r="E1362" i="15"/>
  <c r="E1361" i="15"/>
  <c r="E1360" i="15"/>
  <c r="E1359" i="15"/>
  <c r="E1358" i="15"/>
  <c r="E1357" i="15"/>
  <c r="E1356" i="15"/>
  <c r="E1355" i="15"/>
  <c r="E1354" i="15"/>
  <c r="E1353" i="15"/>
  <c r="E1352" i="15"/>
  <c r="E1351" i="15"/>
  <c r="E1350" i="15"/>
  <c r="E1349" i="15"/>
  <c r="E1348" i="15"/>
  <c r="E1347" i="15"/>
  <c r="E1346" i="15"/>
  <c r="E1345" i="15"/>
  <c r="E1344" i="15"/>
  <c r="E1343" i="15"/>
  <c r="E1342" i="15"/>
  <c r="E1341" i="15"/>
  <c r="E1340" i="15"/>
  <c r="E1339" i="15"/>
  <c r="E1338" i="15"/>
  <c r="E1337" i="15"/>
  <c r="E1336" i="15"/>
  <c r="E1335" i="15"/>
  <c r="E1334" i="15"/>
  <c r="E1333" i="15"/>
  <c r="E1332" i="15"/>
  <c r="E1331" i="15"/>
  <c r="E1330" i="15"/>
  <c r="E1329" i="15"/>
  <c r="E1328" i="15"/>
  <c r="E1327" i="15"/>
  <c r="E1326" i="15"/>
  <c r="E1325" i="15"/>
  <c r="E1324" i="15"/>
  <c r="E1323" i="15"/>
  <c r="E1322" i="15"/>
  <c r="E1321" i="15"/>
  <c r="E1320" i="15"/>
  <c r="E1319" i="15"/>
  <c r="E1318" i="15"/>
  <c r="E1317" i="15"/>
  <c r="E1316" i="15"/>
  <c r="E1315" i="15"/>
  <c r="E1314" i="15"/>
  <c r="E1313" i="15"/>
  <c r="E1312" i="15"/>
  <c r="E1311" i="15"/>
  <c r="E1310" i="15"/>
  <c r="E1309" i="15"/>
  <c r="E1308" i="15"/>
  <c r="E1307" i="15"/>
  <c r="E1306" i="15"/>
  <c r="E1305" i="15"/>
  <c r="E1304" i="15"/>
  <c r="E1303" i="15"/>
  <c r="E1302" i="15"/>
  <c r="E1301" i="15"/>
  <c r="E1300" i="15"/>
  <c r="E1299" i="15"/>
  <c r="E1298" i="15"/>
  <c r="E1297" i="15"/>
  <c r="E1296" i="15"/>
  <c r="E1295" i="15"/>
  <c r="E1294" i="15"/>
  <c r="E1293" i="15"/>
  <c r="E1292" i="15"/>
  <c r="E1291" i="15"/>
  <c r="E1290" i="15"/>
  <c r="E1289" i="15"/>
  <c r="E1288" i="15"/>
  <c r="E1287" i="15"/>
  <c r="E1286" i="15"/>
  <c r="E1285" i="15"/>
  <c r="E1284" i="15"/>
  <c r="E1283" i="15"/>
  <c r="E1282" i="15"/>
  <c r="E1281" i="15"/>
  <c r="E1280" i="15"/>
  <c r="E1279" i="15"/>
  <c r="E1278" i="15"/>
  <c r="E1277" i="15"/>
  <c r="E1276" i="15"/>
  <c r="E1275" i="15"/>
  <c r="E1274" i="15"/>
  <c r="E1273" i="15"/>
  <c r="E1272" i="15"/>
  <c r="E1271" i="15"/>
  <c r="E1270" i="15"/>
  <c r="E1269" i="15"/>
  <c r="E1268" i="15"/>
  <c r="E1267" i="15"/>
  <c r="E1266" i="15"/>
  <c r="E1265" i="15"/>
  <c r="E1264" i="15"/>
  <c r="E1263" i="15"/>
  <c r="E1262" i="15"/>
  <c r="E1261" i="15"/>
  <c r="E1260" i="15"/>
  <c r="E1259" i="15"/>
  <c r="E1258" i="15"/>
  <c r="E1257" i="15"/>
  <c r="E1256" i="15"/>
  <c r="E1255" i="15"/>
  <c r="E1254" i="15"/>
  <c r="E1253" i="15"/>
  <c r="E1252" i="15"/>
  <c r="E1251" i="15"/>
  <c r="E1250" i="15"/>
  <c r="E1249" i="15"/>
  <c r="E1248" i="15"/>
  <c r="E1247" i="15"/>
  <c r="E1246" i="15"/>
  <c r="E1245" i="15"/>
  <c r="E1244" i="15"/>
  <c r="E1243" i="15"/>
  <c r="E1242" i="15"/>
  <c r="E1241" i="15"/>
  <c r="E1240" i="15"/>
  <c r="E1239" i="15"/>
  <c r="E1238" i="15"/>
  <c r="E1237" i="15"/>
  <c r="E1236" i="15"/>
  <c r="E1235" i="15"/>
  <c r="E1234" i="15"/>
  <c r="E1233" i="15"/>
  <c r="E1232" i="15"/>
  <c r="E1231" i="15"/>
  <c r="E1230" i="15"/>
  <c r="E1229" i="15"/>
  <c r="E1228" i="15"/>
  <c r="E1227" i="15"/>
  <c r="E1226" i="15"/>
  <c r="E1225" i="15"/>
  <c r="E1224" i="15"/>
  <c r="E1223" i="15"/>
  <c r="E1222" i="15"/>
  <c r="E1221" i="15"/>
  <c r="E1220" i="15"/>
  <c r="E1219" i="15"/>
  <c r="E1218" i="15"/>
  <c r="E1217" i="15"/>
  <c r="E1216" i="15"/>
  <c r="E1215" i="15"/>
  <c r="E1214" i="15"/>
  <c r="E1213" i="15"/>
  <c r="E1212" i="15"/>
  <c r="E1211" i="15"/>
  <c r="E1210" i="15"/>
  <c r="E1209" i="15"/>
  <c r="E1208" i="15"/>
  <c r="E1207" i="15"/>
  <c r="E1206" i="15"/>
  <c r="E1205" i="15"/>
  <c r="E1204" i="15"/>
  <c r="E1203" i="15"/>
  <c r="E1202" i="15"/>
  <c r="E1201" i="15"/>
  <c r="E1200" i="15"/>
  <c r="E1199" i="15"/>
  <c r="E1198" i="15"/>
  <c r="E1197" i="15"/>
  <c r="E1196" i="15"/>
  <c r="E1195" i="15"/>
  <c r="E1194" i="15"/>
  <c r="E1193" i="15"/>
  <c r="E1192" i="15"/>
  <c r="E1191" i="15"/>
  <c r="E1190" i="15"/>
  <c r="E1189" i="15"/>
  <c r="E1188" i="15"/>
  <c r="E1187" i="15"/>
  <c r="E1186" i="15"/>
  <c r="E1185" i="15"/>
  <c r="E1184" i="15"/>
  <c r="E1183" i="15"/>
  <c r="E1182" i="15"/>
  <c r="E1181" i="15"/>
  <c r="E1180" i="15"/>
  <c r="E1179" i="15"/>
  <c r="E1178" i="15"/>
  <c r="E1177" i="15"/>
  <c r="E1176" i="15"/>
  <c r="E1175" i="15"/>
  <c r="E1174" i="15"/>
  <c r="E1173" i="15"/>
  <c r="E1172" i="15"/>
  <c r="E1171" i="15"/>
  <c r="E1170" i="15"/>
  <c r="E1169" i="15"/>
  <c r="E1168" i="15"/>
  <c r="E1167" i="15"/>
  <c r="E1166" i="15"/>
  <c r="E1165" i="15"/>
  <c r="E1164" i="15"/>
  <c r="E1163" i="15"/>
  <c r="E1162" i="15"/>
  <c r="E1161" i="15"/>
  <c r="E1160" i="15"/>
  <c r="E1159" i="15"/>
  <c r="E1158" i="15"/>
  <c r="E1157" i="15"/>
  <c r="E1156" i="15"/>
  <c r="E1155" i="15"/>
  <c r="E1154" i="15"/>
  <c r="E1153" i="15"/>
  <c r="E1152" i="15"/>
  <c r="E1151" i="15"/>
  <c r="E1150" i="15"/>
  <c r="E1149" i="15"/>
  <c r="E1148" i="15"/>
  <c r="E1147" i="15"/>
  <c r="E1146" i="15"/>
  <c r="E1145" i="15"/>
  <c r="E1144" i="15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F3" i="15" s="1"/>
  <c r="I17" i="16" l="1"/>
  <c r="I19" i="16"/>
  <c r="I7" i="16" s="1"/>
  <c r="I18" i="16"/>
  <c r="L4" i="16"/>
  <c r="L3" i="16"/>
  <c r="F10" i="15"/>
  <c r="F22" i="15"/>
  <c r="F34" i="15"/>
  <c r="F46" i="15"/>
  <c r="F58" i="15"/>
  <c r="F74" i="15"/>
  <c r="F90" i="15"/>
  <c r="F106" i="15"/>
  <c r="F122" i="15"/>
  <c r="F134" i="15"/>
  <c r="F146" i="15"/>
  <c r="F154" i="15"/>
  <c r="F162" i="15"/>
  <c r="F174" i="15"/>
  <c r="F186" i="15"/>
  <c r="F198" i="15"/>
  <c r="F210" i="15"/>
  <c r="F226" i="15"/>
  <c r="F242" i="15"/>
  <c r="F254" i="15"/>
  <c r="F266" i="15"/>
  <c r="F278" i="15"/>
  <c r="F290" i="15"/>
  <c r="F302" i="15"/>
  <c r="F314" i="15"/>
  <c r="F326" i="15"/>
  <c r="F338" i="15"/>
  <c r="F350" i="15"/>
  <c r="F362" i="15"/>
  <c r="F374" i="15"/>
  <c r="F386" i="15"/>
  <c r="F398" i="15"/>
  <c r="F410" i="15"/>
  <c r="F430" i="15"/>
  <c r="F442" i="15"/>
  <c r="F454" i="15"/>
  <c r="F466" i="15"/>
  <c r="F478" i="15"/>
  <c r="F490" i="15"/>
  <c r="F502" i="15"/>
  <c r="F514" i="15"/>
  <c r="F534" i="15"/>
  <c r="F546" i="15"/>
  <c r="F558" i="15"/>
  <c r="F570" i="15"/>
  <c r="F578" i="15"/>
  <c r="F582" i="15"/>
  <c r="F586" i="15"/>
  <c r="F594" i="15"/>
  <c r="F598" i="15"/>
  <c r="F602" i="15"/>
  <c r="F610" i="15"/>
  <c r="F618" i="15"/>
  <c r="F626" i="15"/>
  <c r="F634" i="15"/>
  <c r="F642" i="15"/>
  <c r="F650" i="15"/>
  <c r="F658" i="15"/>
  <c r="F666" i="15"/>
  <c r="F678" i="15"/>
  <c r="F690" i="15"/>
  <c r="F706" i="15"/>
  <c r="F722" i="15"/>
  <c r="F734" i="15"/>
  <c r="F746" i="15"/>
  <c r="F758" i="15"/>
  <c r="F770" i="15"/>
  <c r="F786" i="15"/>
  <c r="F798" i="15"/>
  <c r="F806" i="15"/>
  <c r="F818" i="15"/>
  <c r="F830" i="15"/>
  <c r="F850" i="15"/>
  <c r="F862" i="15"/>
  <c r="F874" i="15"/>
  <c r="F886" i="15"/>
  <c r="F902" i="15"/>
  <c r="F918" i="15"/>
  <c r="F930" i="15"/>
  <c r="F942" i="15"/>
  <c r="F954" i="15"/>
  <c r="F966" i="15"/>
  <c r="F978" i="15"/>
  <c r="F990" i="15"/>
  <c r="F1010" i="15"/>
  <c r="F1022" i="15"/>
  <c r="F1034" i="15"/>
  <c r="F1046" i="15"/>
  <c r="F1058" i="15"/>
  <c r="F1070" i="15"/>
  <c r="F1082" i="15"/>
  <c r="F1094" i="15"/>
  <c r="F1106" i="15"/>
  <c r="F1118" i="15"/>
  <c r="F1130" i="15"/>
  <c r="F1142" i="15"/>
  <c r="F1154" i="15"/>
  <c r="F1166" i="15"/>
  <c r="F1182" i="15"/>
  <c r="F1198" i="15"/>
  <c r="F1210" i="15"/>
  <c r="F1222" i="15"/>
  <c r="F1234" i="15"/>
  <c r="F1250" i="15"/>
  <c r="F1266" i="15"/>
  <c r="F1278" i="15"/>
  <c r="F1290" i="15"/>
  <c r="F1302" i="15"/>
  <c r="F1314" i="15"/>
  <c r="F1334" i="15"/>
  <c r="F1362" i="15"/>
  <c r="F1486" i="15"/>
  <c r="F1498" i="15"/>
  <c r="F1510" i="15"/>
  <c r="F1522" i="15"/>
  <c r="F1534" i="15"/>
  <c r="F1546" i="15"/>
  <c r="F1558" i="15"/>
  <c r="F1570" i="15"/>
  <c r="F1582" i="15"/>
  <c r="F1594" i="15"/>
  <c r="F1606" i="15"/>
  <c r="F1618" i="15"/>
  <c r="F1630" i="15"/>
  <c r="F1642" i="15"/>
  <c r="F1654" i="15"/>
  <c r="F1666" i="15"/>
  <c r="F1678" i="15"/>
  <c r="F1690" i="15"/>
  <c r="F1702" i="15"/>
  <c r="F1718" i="15"/>
  <c r="F1734" i="15"/>
  <c r="F1750" i="15"/>
  <c r="F1766" i="15"/>
  <c r="F1778" i="15"/>
  <c r="F1790" i="15"/>
  <c r="F1802" i="15"/>
  <c r="F1814" i="15"/>
  <c r="F1826" i="15"/>
  <c r="F1838" i="15"/>
  <c r="F1854" i="15"/>
  <c r="F1870" i="15"/>
  <c r="F1882" i="15"/>
  <c r="F1894" i="15"/>
  <c r="F1906" i="15"/>
  <c r="F1918" i="15"/>
  <c r="F1930" i="15"/>
  <c r="F1942" i="15"/>
  <c r="F1958" i="15"/>
  <c r="F1974" i="15"/>
  <c r="F1986" i="15"/>
  <c r="F1998" i="15"/>
  <c r="F2010" i="15"/>
  <c r="F2022" i="15"/>
  <c r="F2034" i="15"/>
  <c r="F2050" i="15"/>
  <c r="F2066" i="15"/>
  <c r="F2086" i="15"/>
  <c r="F2158" i="15"/>
  <c r="F7" i="15"/>
  <c r="F11" i="15"/>
  <c r="F15" i="15"/>
  <c r="F19" i="15"/>
  <c r="F23" i="15"/>
  <c r="F27" i="15"/>
  <c r="F31" i="15"/>
  <c r="F35" i="15"/>
  <c r="F39" i="15"/>
  <c r="F43" i="15"/>
  <c r="F47" i="15"/>
  <c r="F51" i="15"/>
  <c r="F55" i="15"/>
  <c r="F59" i="15"/>
  <c r="F63" i="15"/>
  <c r="F67" i="15"/>
  <c r="F71" i="15"/>
  <c r="F75" i="15"/>
  <c r="F79" i="15"/>
  <c r="F83" i="15"/>
  <c r="F87" i="15"/>
  <c r="F91" i="15"/>
  <c r="F95" i="15"/>
  <c r="F99" i="15"/>
  <c r="F103" i="15"/>
  <c r="F107" i="15"/>
  <c r="F111" i="15"/>
  <c r="F115" i="15"/>
  <c r="F119" i="15"/>
  <c r="F123" i="15"/>
  <c r="F127" i="15"/>
  <c r="F131" i="15"/>
  <c r="F135" i="15"/>
  <c r="F139" i="15"/>
  <c r="F143" i="15"/>
  <c r="F147" i="15"/>
  <c r="F151" i="15"/>
  <c r="F155" i="15"/>
  <c r="F159" i="15"/>
  <c r="F163" i="15"/>
  <c r="F167" i="15"/>
  <c r="F171" i="15"/>
  <c r="F175" i="15"/>
  <c r="F179" i="15"/>
  <c r="F183" i="15"/>
  <c r="F187" i="15"/>
  <c r="F191" i="15"/>
  <c r="F195" i="15"/>
  <c r="F199" i="15"/>
  <c r="F203" i="15"/>
  <c r="F207" i="15"/>
  <c r="F211" i="15"/>
  <c r="F215" i="15"/>
  <c r="F219" i="15"/>
  <c r="F223" i="15"/>
  <c r="F227" i="15"/>
  <c r="F231" i="15"/>
  <c r="F235" i="15"/>
  <c r="F239" i="15"/>
  <c r="F243" i="15"/>
  <c r="F247" i="15"/>
  <c r="F251" i="15"/>
  <c r="F255" i="15"/>
  <c r="F259" i="15"/>
  <c r="F263" i="15"/>
  <c r="F267" i="15"/>
  <c r="F271" i="15"/>
  <c r="F275" i="15"/>
  <c r="F279" i="15"/>
  <c r="F283" i="15"/>
  <c r="F287" i="15"/>
  <c r="F291" i="15"/>
  <c r="F295" i="15"/>
  <c r="F299" i="15"/>
  <c r="F303" i="15"/>
  <c r="F307" i="15"/>
  <c r="F311" i="15"/>
  <c r="F315" i="15"/>
  <c r="F319" i="15"/>
  <c r="F323" i="15"/>
  <c r="F327" i="15"/>
  <c r="F331" i="15"/>
  <c r="F335" i="15"/>
  <c r="F339" i="15"/>
  <c r="F343" i="15"/>
  <c r="F347" i="15"/>
  <c r="F351" i="15"/>
  <c r="F355" i="15"/>
  <c r="F359" i="15"/>
  <c r="F363" i="15"/>
  <c r="F367" i="15"/>
  <c r="F371" i="15"/>
  <c r="F375" i="15"/>
  <c r="F379" i="15"/>
  <c r="F383" i="15"/>
  <c r="F387" i="15"/>
  <c r="F391" i="15"/>
  <c r="F395" i="15"/>
  <c r="F399" i="15"/>
  <c r="F403" i="15"/>
  <c r="F407" i="15"/>
  <c r="F411" i="15"/>
  <c r="F415" i="15"/>
  <c r="F419" i="15"/>
  <c r="F423" i="15"/>
  <c r="F427" i="15"/>
  <c r="F431" i="15"/>
  <c r="F435" i="15"/>
  <c r="F439" i="15"/>
  <c r="F443" i="15"/>
  <c r="F447" i="15"/>
  <c r="F451" i="15"/>
  <c r="F455" i="15"/>
  <c r="F459" i="15"/>
  <c r="F463" i="15"/>
  <c r="F467" i="15"/>
  <c r="F471" i="15"/>
  <c r="F475" i="15"/>
  <c r="F479" i="15"/>
  <c r="F483" i="15"/>
  <c r="F487" i="15"/>
  <c r="F491" i="15"/>
  <c r="F495" i="15"/>
  <c r="F499" i="15"/>
  <c r="F503" i="15"/>
  <c r="F507" i="15"/>
  <c r="F511" i="15"/>
  <c r="F515" i="15"/>
  <c r="F519" i="15"/>
  <c r="F523" i="15"/>
  <c r="F527" i="15"/>
  <c r="F531" i="15"/>
  <c r="F535" i="15"/>
  <c r="F539" i="15"/>
  <c r="F543" i="15"/>
  <c r="F547" i="15"/>
  <c r="F551" i="15"/>
  <c r="F555" i="15"/>
  <c r="F559" i="15"/>
  <c r="F563" i="15"/>
  <c r="F567" i="15"/>
  <c r="F571" i="15"/>
  <c r="F575" i="15"/>
  <c r="F579" i="15"/>
  <c r="F583" i="15"/>
  <c r="F587" i="15"/>
  <c r="F591" i="15"/>
  <c r="F595" i="15"/>
  <c r="F599" i="15"/>
  <c r="F603" i="15"/>
  <c r="F607" i="15"/>
  <c r="F611" i="15"/>
  <c r="F615" i="15"/>
  <c r="F619" i="15"/>
  <c r="F623" i="15"/>
  <c r="F627" i="15"/>
  <c r="F631" i="15"/>
  <c r="F635" i="15"/>
  <c r="F639" i="15"/>
  <c r="F643" i="15"/>
  <c r="F647" i="15"/>
  <c r="F651" i="15"/>
  <c r="F655" i="15"/>
  <c r="F659" i="15"/>
  <c r="F663" i="15"/>
  <c r="F667" i="15"/>
  <c r="F671" i="15"/>
  <c r="F675" i="15"/>
  <c r="F679" i="15"/>
  <c r="F683" i="15"/>
  <c r="F687" i="15"/>
  <c r="F691" i="15"/>
  <c r="F695" i="15"/>
  <c r="F699" i="15"/>
  <c r="F703" i="15"/>
  <c r="F707" i="15"/>
  <c r="F711" i="15"/>
  <c r="F715" i="15"/>
  <c r="F719" i="15"/>
  <c r="F723" i="15"/>
  <c r="F727" i="15"/>
  <c r="F731" i="15"/>
  <c r="F735" i="15"/>
  <c r="F739" i="15"/>
  <c r="F743" i="15"/>
  <c r="F747" i="15"/>
  <c r="F751" i="15"/>
  <c r="F755" i="15"/>
  <c r="F759" i="15"/>
  <c r="F763" i="15"/>
  <c r="F767" i="15"/>
  <c r="F771" i="15"/>
  <c r="F775" i="15"/>
  <c r="F779" i="15"/>
  <c r="F783" i="15"/>
  <c r="F787" i="15"/>
  <c r="F791" i="15"/>
  <c r="F795" i="15"/>
  <c r="F799" i="15"/>
  <c r="F803" i="15"/>
  <c r="F807" i="15"/>
  <c r="F811" i="15"/>
  <c r="F815" i="15"/>
  <c r="F819" i="15"/>
  <c r="F823" i="15"/>
  <c r="F827" i="15"/>
  <c r="F831" i="15"/>
  <c r="F835" i="15"/>
  <c r="F839" i="15"/>
  <c r="F843" i="15"/>
  <c r="F847" i="15"/>
  <c r="F851" i="15"/>
  <c r="F855" i="15"/>
  <c r="F859" i="15"/>
  <c r="F863" i="15"/>
  <c r="F867" i="15"/>
  <c r="F871" i="15"/>
  <c r="F875" i="15"/>
  <c r="F879" i="15"/>
  <c r="F883" i="15"/>
  <c r="F887" i="15"/>
  <c r="F891" i="15"/>
  <c r="F895" i="15"/>
  <c r="F899" i="15"/>
  <c r="F903" i="15"/>
  <c r="F907" i="15"/>
  <c r="F911" i="15"/>
  <c r="F915" i="15"/>
  <c r="F919" i="15"/>
  <c r="F923" i="15"/>
  <c r="F927" i="15"/>
  <c r="F931" i="15"/>
  <c r="F935" i="15"/>
  <c r="F939" i="15"/>
  <c r="F943" i="15"/>
  <c r="F947" i="15"/>
  <c r="F951" i="15"/>
  <c r="F955" i="15"/>
  <c r="F959" i="15"/>
  <c r="F963" i="15"/>
  <c r="F967" i="15"/>
  <c r="F971" i="15"/>
  <c r="F975" i="15"/>
  <c r="F979" i="15"/>
  <c r="F983" i="15"/>
  <c r="F987" i="15"/>
  <c r="F991" i="15"/>
  <c r="F995" i="15"/>
  <c r="F999" i="15"/>
  <c r="F1003" i="15"/>
  <c r="F1007" i="15"/>
  <c r="F1011" i="15"/>
  <c r="F1015" i="15"/>
  <c r="F1019" i="15"/>
  <c r="F1023" i="15"/>
  <c r="F1027" i="15"/>
  <c r="F1031" i="15"/>
  <c r="F1035" i="15"/>
  <c r="F1039" i="15"/>
  <c r="F1043" i="15"/>
  <c r="F1047" i="15"/>
  <c r="F1051" i="15"/>
  <c r="F1055" i="15"/>
  <c r="F1059" i="15"/>
  <c r="F1063" i="15"/>
  <c r="F1067" i="15"/>
  <c r="F1071" i="15"/>
  <c r="F1075" i="15"/>
  <c r="F1079" i="15"/>
  <c r="F1083" i="15"/>
  <c r="F1087" i="15"/>
  <c r="F1091" i="15"/>
  <c r="F1095" i="15"/>
  <c r="F1099" i="15"/>
  <c r="F1103" i="15"/>
  <c r="F1107" i="15"/>
  <c r="F1111" i="15"/>
  <c r="F1115" i="15"/>
  <c r="F1119" i="15"/>
  <c r="F1123" i="15"/>
  <c r="F1127" i="15"/>
  <c r="F1131" i="15"/>
  <c r="F1135" i="15"/>
  <c r="F1139" i="15"/>
  <c r="F1143" i="15"/>
  <c r="F1147" i="15"/>
  <c r="F1151" i="15"/>
  <c r="F1155" i="15"/>
  <c r="F1159" i="15"/>
  <c r="F1163" i="15"/>
  <c r="F1167" i="15"/>
  <c r="F1171" i="15"/>
  <c r="F1175" i="15"/>
  <c r="F1179" i="15"/>
  <c r="F1183" i="15"/>
  <c r="F1187" i="15"/>
  <c r="F1191" i="15"/>
  <c r="F1195" i="15"/>
  <c r="F1199" i="15"/>
  <c r="F1203" i="15"/>
  <c r="F1207" i="15"/>
  <c r="F1211" i="15"/>
  <c r="F1215" i="15"/>
  <c r="F1219" i="15"/>
  <c r="F1223" i="15"/>
  <c r="F1227" i="15"/>
  <c r="F1231" i="15"/>
  <c r="F1235" i="15"/>
  <c r="F1239" i="15"/>
  <c r="F1243" i="15"/>
  <c r="F1247" i="15"/>
  <c r="F1251" i="15"/>
  <c r="F1255" i="15"/>
  <c r="F1259" i="15"/>
  <c r="F1263" i="15"/>
  <c r="F1267" i="15"/>
  <c r="F1271" i="15"/>
  <c r="F1275" i="15"/>
  <c r="F1279" i="15"/>
  <c r="F1283" i="15"/>
  <c r="F1287" i="15"/>
  <c r="F1291" i="15"/>
  <c r="F1295" i="15"/>
  <c r="F1299" i="15"/>
  <c r="F1303" i="15"/>
  <c r="F1307" i="15"/>
  <c r="F1311" i="15"/>
  <c r="F1315" i="15"/>
  <c r="F1319" i="15"/>
  <c r="F1323" i="15"/>
  <c r="F1327" i="15"/>
  <c r="F1331" i="15"/>
  <c r="F1335" i="15"/>
  <c r="F1339" i="15"/>
  <c r="F1343" i="15"/>
  <c r="F1347" i="15"/>
  <c r="F1351" i="15"/>
  <c r="F1355" i="15"/>
  <c r="F1359" i="15"/>
  <c r="F1363" i="15"/>
  <c r="F1367" i="15"/>
  <c r="F1371" i="15"/>
  <c r="F1375" i="15"/>
  <c r="F1379" i="15"/>
  <c r="F1383" i="15"/>
  <c r="F1387" i="15"/>
  <c r="F1391" i="15"/>
  <c r="F1395" i="15"/>
  <c r="F1399" i="15"/>
  <c r="F1403" i="15"/>
  <c r="F1407" i="15"/>
  <c r="F1411" i="15"/>
  <c r="F1415" i="15"/>
  <c r="F1419" i="15"/>
  <c r="F1423" i="15"/>
  <c r="F1427" i="15"/>
  <c r="F1431" i="15"/>
  <c r="F1435" i="15"/>
  <c r="F1439" i="15"/>
  <c r="F1443" i="15"/>
  <c r="F1447" i="15"/>
  <c r="F1451" i="15"/>
  <c r="F1455" i="15"/>
  <c r="F1459" i="15"/>
  <c r="F1463" i="15"/>
  <c r="F1467" i="15"/>
  <c r="F1471" i="15"/>
  <c r="F1475" i="15"/>
  <c r="F1479" i="15"/>
  <c r="F1483" i="15"/>
  <c r="F1487" i="15"/>
  <c r="F1491" i="15"/>
  <c r="F1495" i="15"/>
  <c r="F1499" i="15"/>
  <c r="F1503" i="15"/>
  <c r="F1507" i="15"/>
  <c r="F1511" i="15"/>
  <c r="F1515" i="15"/>
  <c r="F1519" i="15"/>
  <c r="F1523" i="15"/>
  <c r="F1527" i="15"/>
  <c r="F1531" i="15"/>
  <c r="F1535" i="15"/>
  <c r="F1539" i="15"/>
  <c r="F1543" i="15"/>
  <c r="F1547" i="15"/>
  <c r="F1551" i="15"/>
  <c r="F1555" i="15"/>
  <c r="F1559" i="15"/>
  <c r="F1563" i="15"/>
  <c r="F1567" i="15"/>
  <c r="F1571" i="15"/>
  <c r="F1575" i="15"/>
  <c r="F1579" i="15"/>
  <c r="F1583" i="15"/>
  <c r="F1587" i="15"/>
  <c r="F1591" i="15"/>
  <c r="F1595" i="15"/>
  <c r="F1599" i="15"/>
  <c r="F1603" i="15"/>
  <c r="F1607" i="15"/>
  <c r="F1611" i="15"/>
  <c r="F1615" i="15"/>
  <c r="F1619" i="15"/>
  <c r="F1623" i="15"/>
  <c r="F1627" i="15"/>
  <c r="F1631" i="15"/>
  <c r="F1635" i="15"/>
  <c r="F1639" i="15"/>
  <c r="F1643" i="15"/>
  <c r="F1647" i="15"/>
  <c r="F1651" i="15"/>
  <c r="F1655" i="15"/>
  <c r="F1659" i="15"/>
  <c r="F1663" i="15"/>
  <c r="F1667" i="15"/>
  <c r="F1671" i="15"/>
  <c r="F1675" i="15"/>
  <c r="F1679" i="15"/>
  <c r="F1683" i="15"/>
  <c r="F1687" i="15"/>
  <c r="F1691" i="15"/>
  <c r="F1695" i="15"/>
  <c r="F1699" i="15"/>
  <c r="F1703" i="15"/>
  <c r="F1707" i="15"/>
  <c r="F1711" i="15"/>
  <c r="F1715" i="15"/>
  <c r="F1719" i="15"/>
  <c r="F1723" i="15"/>
  <c r="F1727" i="15"/>
  <c r="F1731" i="15"/>
  <c r="F1735" i="15"/>
  <c r="F1739" i="15"/>
  <c r="F1743" i="15"/>
  <c r="F1747" i="15"/>
  <c r="F1751" i="15"/>
  <c r="F1755" i="15"/>
  <c r="F1759" i="15"/>
  <c r="F1763" i="15"/>
  <c r="F1767" i="15"/>
  <c r="F1771" i="15"/>
  <c r="F1775" i="15"/>
  <c r="F1779" i="15"/>
  <c r="F1783" i="15"/>
  <c r="F1787" i="15"/>
  <c r="F1791" i="15"/>
  <c r="F1795" i="15"/>
  <c r="F1799" i="15"/>
  <c r="F1803" i="15"/>
  <c r="F1807" i="15"/>
  <c r="F1811" i="15"/>
  <c r="F1815" i="15"/>
  <c r="F1819" i="15"/>
  <c r="F1823" i="15"/>
  <c r="F1827" i="15"/>
  <c r="F1831" i="15"/>
  <c r="F1835" i="15"/>
  <c r="F1839" i="15"/>
  <c r="F1843" i="15"/>
  <c r="F1847" i="15"/>
  <c r="F1851" i="15"/>
  <c r="F1855" i="15"/>
  <c r="F1859" i="15"/>
  <c r="F1863" i="15"/>
  <c r="F1867" i="15"/>
  <c r="F1871" i="15"/>
  <c r="F1875" i="15"/>
  <c r="F1879" i="15"/>
  <c r="F1883" i="15"/>
  <c r="F1887" i="15"/>
  <c r="F1891" i="15"/>
  <c r="F1895" i="15"/>
  <c r="F1899" i="15"/>
  <c r="F1903" i="15"/>
  <c r="F1907" i="15"/>
  <c r="F1911" i="15"/>
  <c r="F1915" i="15"/>
  <c r="F1919" i="15"/>
  <c r="F1923" i="15"/>
  <c r="F1927" i="15"/>
  <c r="F1931" i="15"/>
  <c r="F1935" i="15"/>
  <c r="F1939" i="15"/>
  <c r="F1943" i="15"/>
  <c r="F1947" i="15"/>
  <c r="F1951" i="15"/>
  <c r="F1955" i="15"/>
  <c r="F1959" i="15"/>
  <c r="F1963" i="15"/>
  <c r="F1967" i="15"/>
  <c r="F1971" i="15"/>
  <c r="F1975" i="15"/>
  <c r="F1979" i="15"/>
  <c r="F1983" i="15"/>
  <c r="F1987" i="15"/>
  <c r="F1991" i="15"/>
  <c r="F1995" i="15"/>
  <c r="F1999" i="15"/>
  <c r="F2003" i="15"/>
  <c r="F2007" i="15"/>
  <c r="F2011" i="15"/>
  <c r="F2015" i="15"/>
  <c r="F2019" i="15"/>
  <c r="F2023" i="15"/>
  <c r="F2027" i="15"/>
  <c r="F2031" i="15"/>
  <c r="F2035" i="15"/>
  <c r="F2039" i="15"/>
  <c r="F2043" i="15"/>
  <c r="F2047" i="15"/>
  <c r="F2051" i="15"/>
  <c r="F2055" i="15"/>
  <c r="F2059" i="15"/>
  <c r="F2063" i="15"/>
  <c r="F2067" i="15"/>
  <c r="F2071" i="15"/>
  <c r="F2075" i="15"/>
  <c r="F2079" i="15"/>
  <c r="F2083" i="15"/>
  <c r="F2087" i="15"/>
  <c r="F2091" i="15"/>
  <c r="F2095" i="15"/>
  <c r="F2099" i="15"/>
  <c r="F2103" i="15"/>
  <c r="F2107" i="15"/>
  <c r="F2111" i="15"/>
  <c r="F2115" i="15"/>
  <c r="F2119" i="15"/>
  <c r="F2123" i="15"/>
  <c r="F2127" i="15"/>
  <c r="F2131" i="15"/>
  <c r="F2135" i="15"/>
  <c r="F2139" i="15"/>
  <c r="F2143" i="15"/>
  <c r="F2147" i="15"/>
  <c r="F2151" i="15"/>
  <c r="F2155" i="15"/>
  <c r="F2159" i="15"/>
  <c r="F14" i="15"/>
  <c r="F26" i="15"/>
  <c r="F38" i="15"/>
  <c r="F50" i="15"/>
  <c r="F62" i="15"/>
  <c r="F70" i="15"/>
  <c r="F82" i="15"/>
  <c r="F94" i="15"/>
  <c r="F102" i="15"/>
  <c r="F118" i="15"/>
  <c r="F130" i="15"/>
  <c r="F142" i="15"/>
  <c r="F158" i="15"/>
  <c r="F170" i="15"/>
  <c r="F178" i="15"/>
  <c r="F190" i="15"/>
  <c r="F202" i="15"/>
  <c r="F214" i="15"/>
  <c r="F222" i="15"/>
  <c r="F234" i="15"/>
  <c r="F246" i="15"/>
  <c r="F262" i="15"/>
  <c r="F270" i="15"/>
  <c r="F282" i="15"/>
  <c r="F294" i="15"/>
  <c r="F306" i="15"/>
  <c r="F322" i="15"/>
  <c r="F334" i="15"/>
  <c r="F346" i="15"/>
  <c r="F358" i="15"/>
  <c r="F370" i="15"/>
  <c r="F382" i="15"/>
  <c r="F394" i="15"/>
  <c r="F406" i="15"/>
  <c r="F418" i="15"/>
  <c r="F422" i="15"/>
  <c r="F434" i="15"/>
  <c r="F446" i="15"/>
  <c r="F458" i="15"/>
  <c r="F474" i="15"/>
  <c r="F486" i="15"/>
  <c r="F494" i="15"/>
  <c r="F506" i="15"/>
  <c r="F518" i="15"/>
  <c r="F526" i="15"/>
  <c r="F538" i="15"/>
  <c r="F550" i="15"/>
  <c r="F562" i="15"/>
  <c r="F574" i="15"/>
  <c r="F590" i="15"/>
  <c r="F674" i="15"/>
  <c r="F686" i="15"/>
  <c r="F698" i="15"/>
  <c r="F710" i="15"/>
  <c r="F718" i="15"/>
  <c r="F730" i="15"/>
  <c r="F742" i="15"/>
  <c r="F754" i="15"/>
  <c r="F766" i="15"/>
  <c r="F778" i="15"/>
  <c r="F790" i="15"/>
  <c r="F802" i="15"/>
  <c r="F814" i="15"/>
  <c r="F826" i="15"/>
  <c r="F838" i="15"/>
  <c r="F842" i="15"/>
  <c r="F854" i="15"/>
  <c r="F866" i="15"/>
  <c r="F878" i="15"/>
  <c r="F890" i="15"/>
  <c r="F898" i="15"/>
  <c r="F910" i="15"/>
  <c r="F922" i="15"/>
  <c r="F934" i="15"/>
  <c r="F946" i="15"/>
  <c r="F958" i="15"/>
  <c r="F970" i="15"/>
  <c r="F982" i="15"/>
  <c r="F994" i="15"/>
  <c r="F1002" i="15"/>
  <c r="F1018" i="15"/>
  <c r="F1030" i="15"/>
  <c r="F1042" i="15"/>
  <c r="F1054" i="15"/>
  <c r="F1066" i="15"/>
  <c r="F1078" i="15"/>
  <c r="F1086" i="15"/>
  <c r="F1098" i="15"/>
  <c r="F1110" i="15"/>
  <c r="F1122" i="15"/>
  <c r="F1134" i="15"/>
  <c r="F1146" i="15"/>
  <c r="F1158" i="15"/>
  <c r="F1170" i="15"/>
  <c r="F1178" i="15"/>
  <c r="F1190" i="15"/>
  <c r="F1202" i="15"/>
  <c r="F1214" i="15"/>
  <c r="F1226" i="15"/>
  <c r="F1238" i="15"/>
  <c r="F1246" i="15"/>
  <c r="F1258" i="15"/>
  <c r="F1270" i="15"/>
  <c r="F1282" i="15"/>
  <c r="F1294" i="15"/>
  <c r="F1306" i="15"/>
  <c r="F1318" i="15"/>
  <c r="F1326" i="15"/>
  <c r="F1342" i="15"/>
  <c r="F1350" i="15"/>
  <c r="F1358" i="15"/>
  <c r="F1370" i="15"/>
  <c r="F1378" i="15"/>
  <c r="F1386" i="15"/>
  <c r="F1394" i="15"/>
  <c r="F1402" i="15"/>
  <c r="F1410" i="15"/>
  <c r="F1418" i="15"/>
  <c r="F1426" i="15"/>
  <c r="F1434" i="15"/>
  <c r="F1442" i="15"/>
  <c r="F1450" i="15"/>
  <c r="F1458" i="15"/>
  <c r="F1466" i="15"/>
  <c r="F1474" i="15"/>
  <c r="F1482" i="15"/>
  <c r="F1494" i="15"/>
  <c r="F1506" i="15"/>
  <c r="F1518" i="15"/>
  <c r="F1530" i="15"/>
  <c r="F1542" i="15"/>
  <c r="F1554" i="15"/>
  <c r="F1566" i="15"/>
  <c r="F1578" i="15"/>
  <c r="F1590" i="15"/>
  <c r="F1602" i="15"/>
  <c r="F1614" i="15"/>
  <c r="F1622" i="15"/>
  <c r="F1634" i="15"/>
  <c r="F1646" i="15"/>
  <c r="F1658" i="15"/>
  <c r="F1670" i="15"/>
  <c r="F1682" i="15"/>
  <c r="F1698" i="15"/>
  <c r="F1710" i="15"/>
  <c r="F1722" i="15"/>
  <c r="F1730" i="15"/>
  <c r="F1742" i="15"/>
  <c r="F1754" i="15"/>
  <c r="F1762" i="15"/>
  <c r="F1770" i="15"/>
  <c r="F1782" i="15"/>
  <c r="F1794" i="15"/>
  <c r="F1806" i="15"/>
  <c r="F1822" i="15"/>
  <c r="F1834" i="15"/>
  <c r="F1846" i="15"/>
  <c r="F1858" i="15"/>
  <c r="F1866" i="15"/>
  <c r="F1874" i="15"/>
  <c r="F1886" i="15"/>
  <c r="F1898" i="15"/>
  <c r="F1914" i="15"/>
  <c r="F1926" i="15"/>
  <c r="F1934" i="15"/>
  <c r="F1946" i="15"/>
  <c r="F1954" i="15"/>
  <c r="F1966" i="15"/>
  <c r="F1978" i="15"/>
  <c r="F1990" i="15"/>
  <c r="F2002" i="15"/>
  <c r="F2014" i="15"/>
  <c r="F2030" i="15"/>
  <c r="F2042" i="15"/>
  <c r="F2054" i="15"/>
  <c r="F2062" i="15"/>
  <c r="F2074" i="15"/>
  <c r="F2082" i="15"/>
  <c r="F2094" i="15"/>
  <c r="F2102" i="15"/>
  <c r="F2110" i="15"/>
  <c r="F2118" i="15"/>
  <c r="F2126" i="15"/>
  <c r="F2134" i="15"/>
  <c r="F2142" i="15"/>
  <c r="F2154" i="15"/>
  <c r="F4" i="15"/>
  <c r="F8" i="15"/>
  <c r="F12" i="15"/>
  <c r="F16" i="15"/>
  <c r="F20" i="15"/>
  <c r="F24" i="15"/>
  <c r="F28" i="15"/>
  <c r="F32" i="15"/>
  <c r="F36" i="15"/>
  <c r="F40" i="15"/>
  <c r="F44" i="15"/>
  <c r="F48" i="15"/>
  <c r="F52" i="15"/>
  <c r="F56" i="15"/>
  <c r="F60" i="15"/>
  <c r="F64" i="15"/>
  <c r="F68" i="15"/>
  <c r="F72" i="15"/>
  <c r="F76" i="15"/>
  <c r="F80" i="15"/>
  <c r="F84" i="15"/>
  <c r="F88" i="15"/>
  <c r="F92" i="15"/>
  <c r="F96" i="15"/>
  <c r="F100" i="15"/>
  <c r="F104" i="15"/>
  <c r="F108" i="15"/>
  <c r="F112" i="15"/>
  <c r="F116" i="15"/>
  <c r="F120" i="15"/>
  <c r="F124" i="15"/>
  <c r="F128" i="15"/>
  <c r="F132" i="15"/>
  <c r="F136" i="15"/>
  <c r="F140" i="15"/>
  <c r="F144" i="15"/>
  <c r="F148" i="15"/>
  <c r="F152" i="15"/>
  <c r="F156" i="15"/>
  <c r="F160" i="15"/>
  <c r="F164" i="15"/>
  <c r="F168" i="15"/>
  <c r="F172" i="15"/>
  <c r="F176" i="15"/>
  <c r="F180" i="15"/>
  <c r="F184" i="15"/>
  <c r="F188" i="15"/>
  <c r="F192" i="15"/>
  <c r="F196" i="15"/>
  <c r="F200" i="15"/>
  <c r="F204" i="15"/>
  <c r="F208" i="15"/>
  <c r="F212" i="15"/>
  <c r="F216" i="15"/>
  <c r="F220" i="15"/>
  <c r="F224" i="15"/>
  <c r="F228" i="15"/>
  <c r="F232" i="15"/>
  <c r="F236" i="15"/>
  <c r="F240" i="15"/>
  <c r="F244" i="15"/>
  <c r="F248" i="15"/>
  <c r="F252" i="15"/>
  <c r="F256" i="15"/>
  <c r="F260" i="15"/>
  <c r="F264" i="15"/>
  <c r="F268" i="15"/>
  <c r="F272" i="15"/>
  <c r="F276" i="15"/>
  <c r="F280" i="15"/>
  <c r="F284" i="15"/>
  <c r="F288" i="15"/>
  <c r="F292" i="15"/>
  <c r="F296" i="15"/>
  <c r="F300" i="15"/>
  <c r="F304" i="15"/>
  <c r="F308" i="15"/>
  <c r="F312" i="15"/>
  <c r="F316" i="15"/>
  <c r="F320" i="15"/>
  <c r="F324" i="15"/>
  <c r="F328" i="15"/>
  <c r="F332" i="15"/>
  <c r="F336" i="15"/>
  <c r="F340" i="15"/>
  <c r="F344" i="15"/>
  <c r="F348" i="15"/>
  <c r="F352" i="15"/>
  <c r="F356" i="15"/>
  <c r="F360" i="15"/>
  <c r="F364" i="15"/>
  <c r="F368" i="15"/>
  <c r="F372" i="15"/>
  <c r="F376" i="15"/>
  <c r="F380" i="15"/>
  <c r="F384" i="15"/>
  <c r="F388" i="15"/>
  <c r="F392" i="15"/>
  <c r="F396" i="15"/>
  <c r="F400" i="15"/>
  <c r="F404" i="15"/>
  <c r="F408" i="15"/>
  <c r="F412" i="15"/>
  <c r="F416" i="15"/>
  <c r="F420" i="15"/>
  <c r="F424" i="15"/>
  <c r="F428" i="15"/>
  <c r="F432" i="15"/>
  <c r="F436" i="15"/>
  <c r="F440" i="15"/>
  <c r="F444" i="15"/>
  <c r="F448" i="15"/>
  <c r="F452" i="15"/>
  <c r="F456" i="15"/>
  <c r="F460" i="15"/>
  <c r="F464" i="15"/>
  <c r="F468" i="15"/>
  <c r="F472" i="15"/>
  <c r="F476" i="15"/>
  <c r="F480" i="15"/>
  <c r="F484" i="15"/>
  <c r="F488" i="15"/>
  <c r="F492" i="15"/>
  <c r="F496" i="15"/>
  <c r="F500" i="15"/>
  <c r="F504" i="15"/>
  <c r="F508" i="15"/>
  <c r="F512" i="15"/>
  <c r="F516" i="15"/>
  <c r="F520" i="15"/>
  <c r="F524" i="15"/>
  <c r="F528" i="15"/>
  <c r="F532" i="15"/>
  <c r="F536" i="15"/>
  <c r="F540" i="15"/>
  <c r="F544" i="15"/>
  <c r="F548" i="15"/>
  <c r="F552" i="15"/>
  <c r="F556" i="15"/>
  <c r="F560" i="15"/>
  <c r="F564" i="15"/>
  <c r="F568" i="15"/>
  <c r="F572" i="15"/>
  <c r="F576" i="15"/>
  <c r="F580" i="15"/>
  <c r="F584" i="15"/>
  <c r="F588" i="15"/>
  <c r="F592" i="15"/>
  <c r="F596" i="15"/>
  <c r="F600" i="15"/>
  <c r="F604" i="15"/>
  <c r="F608" i="15"/>
  <c r="F612" i="15"/>
  <c r="F616" i="15"/>
  <c r="F620" i="15"/>
  <c r="F624" i="15"/>
  <c r="F628" i="15"/>
  <c r="F632" i="15"/>
  <c r="F636" i="15"/>
  <c r="F640" i="15"/>
  <c r="F644" i="15"/>
  <c r="F648" i="15"/>
  <c r="F652" i="15"/>
  <c r="F656" i="15"/>
  <c r="F660" i="15"/>
  <c r="F664" i="15"/>
  <c r="F668" i="15"/>
  <c r="F672" i="15"/>
  <c r="F676" i="15"/>
  <c r="F680" i="15"/>
  <c r="F684" i="15"/>
  <c r="F688" i="15"/>
  <c r="F692" i="15"/>
  <c r="F696" i="15"/>
  <c r="F700" i="15"/>
  <c r="F704" i="15"/>
  <c r="F708" i="15"/>
  <c r="F712" i="15"/>
  <c r="F716" i="15"/>
  <c r="F720" i="15"/>
  <c r="F724" i="15"/>
  <c r="F728" i="15"/>
  <c r="F732" i="15"/>
  <c r="F736" i="15"/>
  <c r="F740" i="15"/>
  <c r="F744" i="15"/>
  <c r="F748" i="15"/>
  <c r="F752" i="15"/>
  <c r="F756" i="15"/>
  <c r="F760" i="15"/>
  <c r="F764" i="15"/>
  <c r="F768" i="15"/>
  <c r="F772" i="15"/>
  <c r="F776" i="15"/>
  <c r="F780" i="15"/>
  <c r="F784" i="15"/>
  <c r="F788" i="15"/>
  <c r="F792" i="15"/>
  <c r="F796" i="15"/>
  <c r="F800" i="15"/>
  <c r="F804" i="15"/>
  <c r="F808" i="15"/>
  <c r="F812" i="15"/>
  <c r="F816" i="15"/>
  <c r="F820" i="15"/>
  <c r="F824" i="15"/>
  <c r="F828" i="15"/>
  <c r="F832" i="15"/>
  <c r="F836" i="15"/>
  <c r="F840" i="15"/>
  <c r="F844" i="15"/>
  <c r="F848" i="15"/>
  <c r="F852" i="15"/>
  <c r="F856" i="15"/>
  <c r="F860" i="15"/>
  <c r="F864" i="15"/>
  <c r="F868" i="15"/>
  <c r="F872" i="15"/>
  <c r="F876" i="15"/>
  <c r="F880" i="15"/>
  <c r="F884" i="15"/>
  <c r="F888" i="15"/>
  <c r="F892" i="15"/>
  <c r="F896" i="15"/>
  <c r="F900" i="15"/>
  <c r="F904" i="15"/>
  <c r="F908" i="15"/>
  <c r="F912" i="15"/>
  <c r="F916" i="15"/>
  <c r="F920" i="15"/>
  <c r="F924" i="15"/>
  <c r="F928" i="15"/>
  <c r="F932" i="15"/>
  <c r="F936" i="15"/>
  <c r="F940" i="15"/>
  <c r="F944" i="15"/>
  <c r="F948" i="15"/>
  <c r="F952" i="15"/>
  <c r="F956" i="15"/>
  <c r="F960" i="15"/>
  <c r="F964" i="15"/>
  <c r="F968" i="15"/>
  <c r="F972" i="15"/>
  <c r="F976" i="15"/>
  <c r="F980" i="15"/>
  <c r="F984" i="15"/>
  <c r="F988" i="15"/>
  <c r="F992" i="15"/>
  <c r="F996" i="15"/>
  <c r="F1000" i="15"/>
  <c r="F1004" i="15"/>
  <c r="F1008" i="15"/>
  <c r="F1012" i="15"/>
  <c r="F1016" i="15"/>
  <c r="F1020" i="15"/>
  <c r="F1024" i="15"/>
  <c r="F1028" i="15"/>
  <c r="F1032" i="15"/>
  <c r="F1036" i="15"/>
  <c r="F1040" i="15"/>
  <c r="F1044" i="15"/>
  <c r="F1048" i="15"/>
  <c r="F1052" i="15"/>
  <c r="F1056" i="15"/>
  <c r="F1060" i="15"/>
  <c r="F1064" i="15"/>
  <c r="F1068" i="15"/>
  <c r="F1072" i="15"/>
  <c r="F1076" i="15"/>
  <c r="F1080" i="15"/>
  <c r="F1084" i="15"/>
  <c r="F1088" i="15"/>
  <c r="F1092" i="15"/>
  <c r="F1096" i="15"/>
  <c r="F1100" i="15"/>
  <c r="F1104" i="15"/>
  <c r="F1108" i="15"/>
  <c r="F1112" i="15"/>
  <c r="F1116" i="15"/>
  <c r="F1120" i="15"/>
  <c r="F1124" i="15"/>
  <c r="F1128" i="15"/>
  <c r="F1132" i="15"/>
  <c r="F1136" i="15"/>
  <c r="F1140" i="15"/>
  <c r="F1144" i="15"/>
  <c r="F1148" i="15"/>
  <c r="F1152" i="15"/>
  <c r="F1156" i="15"/>
  <c r="F1160" i="15"/>
  <c r="F1164" i="15"/>
  <c r="F1168" i="15"/>
  <c r="F1172" i="15"/>
  <c r="F1176" i="15"/>
  <c r="F1180" i="15"/>
  <c r="F1184" i="15"/>
  <c r="F1188" i="15"/>
  <c r="F1192" i="15"/>
  <c r="F1196" i="15"/>
  <c r="F1200" i="15"/>
  <c r="F1204" i="15"/>
  <c r="F1208" i="15"/>
  <c r="F1212" i="15"/>
  <c r="F1216" i="15"/>
  <c r="F1220" i="15"/>
  <c r="F1224" i="15"/>
  <c r="F1228" i="15"/>
  <c r="F1232" i="15"/>
  <c r="F1236" i="15"/>
  <c r="F1240" i="15"/>
  <c r="F1244" i="15"/>
  <c r="F1248" i="15"/>
  <c r="F1252" i="15"/>
  <c r="F1256" i="15"/>
  <c r="F1260" i="15"/>
  <c r="F1264" i="15"/>
  <c r="F1268" i="15"/>
  <c r="F1272" i="15"/>
  <c r="F1276" i="15"/>
  <c r="F1280" i="15"/>
  <c r="F1284" i="15"/>
  <c r="F1288" i="15"/>
  <c r="F1292" i="15"/>
  <c r="F1296" i="15"/>
  <c r="F1300" i="15"/>
  <c r="F1304" i="15"/>
  <c r="F1308" i="15"/>
  <c r="F1312" i="15"/>
  <c r="F1316" i="15"/>
  <c r="F1320" i="15"/>
  <c r="F1324" i="15"/>
  <c r="F1328" i="15"/>
  <c r="F1332" i="15"/>
  <c r="F1336" i="15"/>
  <c r="F1340" i="15"/>
  <c r="F1344" i="15"/>
  <c r="F1348" i="15"/>
  <c r="F1352" i="15"/>
  <c r="F1356" i="15"/>
  <c r="F1360" i="15"/>
  <c r="F1364" i="15"/>
  <c r="F1368" i="15"/>
  <c r="F1372" i="15"/>
  <c r="F1376" i="15"/>
  <c r="F1380" i="15"/>
  <c r="F1384" i="15"/>
  <c r="F1388" i="15"/>
  <c r="F1392" i="15"/>
  <c r="F1396" i="15"/>
  <c r="F1400" i="15"/>
  <c r="F1404" i="15"/>
  <c r="F1408" i="15"/>
  <c r="F1412" i="15"/>
  <c r="F1416" i="15"/>
  <c r="F1420" i="15"/>
  <c r="F1424" i="15"/>
  <c r="F1428" i="15"/>
  <c r="F1432" i="15"/>
  <c r="F1436" i="15"/>
  <c r="F1440" i="15"/>
  <c r="F1444" i="15"/>
  <c r="F1448" i="15"/>
  <c r="F1452" i="15"/>
  <c r="F1456" i="15"/>
  <c r="F1460" i="15"/>
  <c r="F1464" i="15"/>
  <c r="F1468" i="15"/>
  <c r="F1472" i="15"/>
  <c r="F1476" i="15"/>
  <c r="F1480" i="15"/>
  <c r="F1484" i="15"/>
  <c r="F1488" i="15"/>
  <c r="F1492" i="15"/>
  <c r="F1496" i="15"/>
  <c r="F1500" i="15"/>
  <c r="F1504" i="15"/>
  <c r="F1508" i="15"/>
  <c r="F1512" i="15"/>
  <c r="F1516" i="15"/>
  <c r="F1520" i="15"/>
  <c r="F1524" i="15"/>
  <c r="F1528" i="15"/>
  <c r="F1532" i="15"/>
  <c r="F1536" i="15"/>
  <c r="F1540" i="15"/>
  <c r="F1544" i="15"/>
  <c r="F1548" i="15"/>
  <c r="F1552" i="15"/>
  <c r="F1556" i="15"/>
  <c r="F1560" i="15"/>
  <c r="F1564" i="15"/>
  <c r="F1568" i="15"/>
  <c r="F1572" i="15"/>
  <c r="F1576" i="15"/>
  <c r="F1580" i="15"/>
  <c r="F1584" i="15"/>
  <c r="F1588" i="15"/>
  <c r="F1592" i="15"/>
  <c r="F1596" i="15"/>
  <c r="F1600" i="15"/>
  <c r="F1604" i="15"/>
  <c r="F1608" i="15"/>
  <c r="F1612" i="15"/>
  <c r="F1616" i="15"/>
  <c r="F1620" i="15"/>
  <c r="F1624" i="15"/>
  <c r="F1628" i="15"/>
  <c r="F1632" i="15"/>
  <c r="F1636" i="15"/>
  <c r="F1640" i="15"/>
  <c r="F1644" i="15"/>
  <c r="F1648" i="15"/>
  <c r="F1652" i="15"/>
  <c r="F1656" i="15"/>
  <c r="F1660" i="15"/>
  <c r="F1664" i="15"/>
  <c r="F1668" i="15"/>
  <c r="F1672" i="15"/>
  <c r="F1676" i="15"/>
  <c r="F1680" i="15"/>
  <c r="F1684" i="15"/>
  <c r="F1688" i="15"/>
  <c r="F1692" i="15"/>
  <c r="F1696" i="15"/>
  <c r="F1700" i="15"/>
  <c r="F1704" i="15"/>
  <c r="F1708" i="15"/>
  <c r="F1712" i="15"/>
  <c r="F1716" i="15"/>
  <c r="F1720" i="15"/>
  <c r="F1724" i="15"/>
  <c r="F1728" i="15"/>
  <c r="F1732" i="15"/>
  <c r="F1736" i="15"/>
  <c r="F1740" i="15"/>
  <c r="F1744" i="15"/>
  <c r="F1748" i="15"/>
  <c r="F1752" i="15"/>
  <c r="F1756" i="15"/>
  <c r="F1760" i="15"/>
  <c r="F1764" i="15"/>
  <c r="F1768" i="15"/>
  <c r="F1772" i="15"/>
  <c r="F1776" i="15"/>
  <c r="F1780" i="15"/>
  <c r="F1784" i="15"/>
  <c r="F1788" i="15"/>
  <c r="F1792" i="15"/>
  <c r="F1796" i="15"/>
  <c r="F1800" i="15"/>
  <c r="F1804" i="15"/>
  <c r="F1808" i="15"/>
  <c r="F1812" i="15"/>
  <c r="F1816" i="15"/>
  <c r="F1820" i="15"/>
  <c r="F1824" i="15"/>
  <c r="F1828" i="15"/>
  <c r="F1832" i="15"/>
  <c r="F1836" i="15"/>
  <c r="F1840" i="15"/>
  <c r="F1844" i="15"/>
  <c r="F1848" i="15"/>
  <c r="F1852" i="15"/>
  <c r="F1856" i="15"/>
  <c r="F1860" i="15"/>
  <c r="F1864" i="15"/>
  <c r="F1868" i="15"/>
  <c r="F1872" i="15"/>
  <c r="F1876" i="15"/>
  <c r="F1880" i="15"/>
  <c r="F1884" i="15"/>
  <c r="F1888" i="15"/>
  <c r="F1892" i="15"/>
  <c r="F1896" i="15"/>
  <c r="F1900" i="15"/>
  <c r="F1904" i="15"/>
  <c r="F1908" i="15"/>
  <c r="F1912" i="15"/>
  <c r="F1916" i="15"/>
  <c r="F1920" i="15"/>
  <c r="F1924" i="15"/>
  <c r="F1928" i="15"/>
  <c r="F1932" i="15"/>
  <c r="F1936" i="15"/>
  <c r="F1940" i="15"/>
  <c r="F1944" i="15"/>
  <c r="F1948" i="15"/>
  <c r="F1952" i="15"/>
  <c r="F1956" i="15"/>
  <c r="F1960" i="15"/>
  <c r="F1964" i="15"/>
  <c r="F1968" i="15"/>
  <c r="F1972" i="15"/>
  <c r="F1976" i="15"/>
  <c r="F1980" i="15"/>
  <c r="F1984" i="15"/>
  <c r="F1988" i="15"/>
  <c r="F1992" i="15"/>
  <c r="F1996" i="15"/>
  <c r="F2000" i="15"/>
  <c r="F2004" i="15"/>
  <c r="F2008" i="15"/>
  <c r="F2012" i="15"/>
  <c r="F2016" i="15"/>
  <c r="F2020" i="15"/>
  <c r="F2024" i="15"/>
  <c r="F2028" i="15"/>
  <c r="F2032" i="15"/>
  <c r="F2036" i="15"/>
  <c r="F2040" i="15"/>
  <c r="F2044" i="15"/>
  <c r="F2048" i="15"/>
  <c r="F2052" i="15"/>
  <c r="F2056" i="15"/>
  <c r="F2060" i="15"/>
  <c r="F2064" i="15"/>
  <c r="F2068" i="15"/>
  <c r="F2072" i="15"/>
  <c r="F2076" i="15"/>
  <c r="F2080" i="15"/>
  <c r="F2084" i="15"/>
  <c r="F2088" i="15"/>
  <c r="F2092" i="15"/>
  <c r="F2096" i="15"/>
  <c r="F2100" i="15"/>
  <c r="F2104" i="15"/>
  <c r="F2108" i="15"/>
  <c r="F2112" i="15"/>
  <c r="F2116" i="15"/>
  <c r="F2120" i="15"/>
  <c r="F2124" i="15"/>
  <c r="F2128" i="15"/>
  <c r="F2132" i="15"/>
  <c r="F2136" i="15"/>
  <c r="F2140" i="15"/>
  <c r="F2144" i="15"/>
  <c r="F2148" i="15"/>
  <c r="F2152" i="15"/>
  <c r="F2156" i="15"/>
  <c r="F2160" i="15"/>
  <c r="F6" i="15"/>
  <c r="F18" i="15"/>
  <c r="F30" i="15"/>
  <c r="F42" i="15"/>
  <c r="F54" i="15"/>
  <c r="F66" i="15"/>
  <c r="F78" i="15"/>
  <c r="F86" i="15"/>
  <c r="F98" i="15"/>
  <c r="F110" i="15"/>
  <c r="F114" i="15"/>
  <c r="F126" i="15"/>
  <c r="F138" i="15"/>
  <c r="F150" i="15"/>
  <c r="F166" i="15"/>
  <c r="F182" i="15"/>
  <c r="F194" i="15"/>
  <c r="F206" i="15"/>
  <c r="F218" i="15"/>
  <c r="F230" i="15"/>
  <c r="F238" i="15"/>
  <c r="F250" i="15"/>
  <c r="F258" i="15"/>
  <c r="F274" i="15"/>
  <c r="F286" i="15"/>
  <c r="F298" i="15"/>
  <c r="F310" i="15"/>
  <c r="F318" i="15"/>
  <c r="F330" i="15"/>
  <c r="F342" i="15"/>
  <c r="F354" i="15"/>
  <c r="F366" i="15"/>
  <c r="F378" i="15"/>
  <c r="F390" i="15"/>
  <c r="F402" i="15"/>
  <c r="F414" i="15"/>
  <c r="F426" i="15"/>
  <c r="F438" i="15"/>
  <c r="F450" i="15"/>
  <c r="F462" i="15"/>
  <c r="F470" i="15"/>
  <c r="F482" i="15"/>
  <c r="F498" i="15"/>
  <c r="F510" i="15"/>
  <c r="F522" i="15"/>
  <c r="F530" i="15"/>
  <c r="F542" i="15"/>
  <c r="F554" i="15"/>
  <c r="F566" i="15"/>
  <c r="F606" i="15"/>
  <c r="F614" i="15"/>
  <c r="F622" i="15"/>
  <c r="F630" i="15"/>
  <c r="F638" i="15"/>
  <c r="F646" i="15"/>
  <c r="F654" i="15"/>
  <c r="F662" i="15"/>
  <c r="F670" i="15"/>
  <c r="F682" i="15"/>
  <c r="F694" i="15"/>
  <c r="F702" i="15"/>
  <c r="F714" i="15"/>
  <c r="F726" i="15"/>
  <c r="F738" i="15"/>
  <c r="F750" i="15"/>
  <c r="F762" i="15"/>
  <c r="F774" i="15"/>
  <c r="F782" i="15"/>
  <c r="F794" i="15"/>
  <c r="F810" i="15"/>
  <c r="F822" i="15"/>
  <c r="F834" i="15"/>
  <c r="F846" i="15"/>
  <c r="F858" i="15"/>
  <c r="F870" i="15"/>
  <c r="F882" i="15"/>
  <c r="F894" i="15"/>
  <c r="F906" i="15"/>
  <c r="F914" i="15"/>
  <c r="F926" i="15"/>
  <c r="F938" i="15"/>
  <c r="F950" i="15"/>
  <c r="F962" i="15"/>
  <c r="F974" i="15"/>
  <c r="F986" i="15"/>
  <c r="F998" i="15"/>
  <c r="F1006" i="15"/>
  <c r="F1014" i="15"/>
  <c r="F1026" i="15"/>
  <c r="F1038" i="15"/>
  <c r="F1050" i="15"/>
  <c r="F1062" i="15"/>
  <c r="F1074" i="15"/>
  <c r="F1090" i="15"/>
  <c r="F1102" i="15"/>
  <c r="F1114" i="15"/>
  <c r="F1126" i="15"/>
  <c r="F1138" i="15"/>
  <c r="F1150" i="15"/>
  <c r="F1162" i="15"/>
  <c r="F1174" i="15"/>
  <c r="F1186" i="15"/>
  <c r="F1194" i="15"/>
  <c r="F1206" i="15"/>
  <c r="F1218" i="15"/>
  <c r="F1230" i="15"/>
  <c r="F1242" i="15"/>
  <c r="F1254" i="15"/>
  <c r="F1262" i="15"/>
  <c r="F1274" i="15"/>
  <c r="F1286" i="15"/>
  <c r="F1298" i="15"/>
  <c r="F1310" i="15"/>
  <c r="F1322" i="15"/>
  <c r="F1330" i="15"/>
  <c r="F1338" i="15"/>
  <c r="F1346" i="15"/>
  <c r="F1354" i="15"/>
  <c r="F1366" i="15"/>
  <c r="F1374" i="15"/>
  <c r="F1382" i="15"/>
  <c r="F1390" i="15"/>
  <c r="F1398" i="15"/>
  <c r="F1406" i="15"/>
  <c r="F1414" i="15"/>
  <c r="F1422" i="15"/>
  <c r="F1430" i="15"/>
  <c r="F1438" i="15"/>
  <c r="F1446" i="15"/>
  <c r="F1454" i="15"/>
  <c r="F1462" i="15"/>
  <c r="F1470" i="15"/>
  <c r="F1478" i="15"/>
  <c r="F1490" i="15"/>
  <c r="F1502" i="15"/>
  <c r="F1514" i="15"/>
  <c r="F1526" i="15"/>
  <c r="F1538" i="15"/>
  <c r="F1550" i="15"/>
  <c r="F1562" i="15"/>
  <c r="F1574" i="15"/>
  <c r="F1586" i="15"/>
  <c r="F1598" i="15"/>
  <c r="F1610" i="15"/>
  <c r="F1626" i="15"/>
  <c r="F1638" i="15"/>
  <c r="F1650" i="15"/>
  <c r="F1662" i="15"/>
  <c r="F1674" i="15"/>
  <c r="F1686" i="15"/>
  <c r="F1694" i="15"/>
  <c r="F1706" i="15"/>
  <c r="F1714" i="15"/>
  <c r="F1726" i="15"/>
  <c r="F1738" i="15"/>
  <c r="F1746" i="15"/>
  <c r="F1758" i="15"/>
  <c r="F1774" i="15"/>
  <c r="F1786" i="15"/>
  <c r="F1798" i="15"/>
  <c r="F1810" i="15"/>
  <c r="F1818" i="15"/>
  <c r="F1830" i="15"/>
  <c r="F1842" i="15"/>
  <c r="F1850" i="15"/>
  <c r="F1862" i="15"/>
  <c r="F1878" i="15"/>
  <c r="F1890" i="15"/>
  <c r="F1902" i="15"/>
  <c r="F1910" i="15"/>
  <c r="F1922" i="15"/>
  <c r="F1938" i="15"/>
  <c r="F1950" i="15"/>
  <c r="F1962" i="15"/>
  <c r="F1970" i="15"/>
  <c r="F1982" i="15"/>
  <c r="F1994" i="15"/>
  <c r="F2006" i="15"/>
  <c r="F2018" i="15"/>
  <c r="F2026" i="15"/>
  <c r="F2038" i="15"/>
  <c r="F2046" i="15"/>
  <c r="F2058" i="15"/>
  <c r="F2070" i="15"/>
  <c r="F2078" i="15"/>
  <c r="F2090" i="15"/>
  <c r="F2098" i="15"/>
  <c r="F2106" i="15"/>
  <c r="F2114" i="15"/>
  <c r="F2122" i="15"/>
  <c r="F2130" i="15"/>
  <c r="F2138" i="15"/>
  <c r="F2146" i="15"/>
  <c r="F2150" i="15"/>
  <c r="F5" i="15"/>
  <c r="F9" i="15"/>
  <c r="F13" i="15"/>
  <c r="F17" i="15"/>
  <c r="F21" i="15"/>
  <c r="F25" i="15"/>
  <c r="F29" i="15"/>
  <c r="F33" i="15"/>
  <c r="F37" i="15"/>
  <c r="F41" i="15"/>
  <c r="F45" i="15"/>
  <c r="F49" i="15"/>
  <c r="F53" i="15"/>
  <c r="F57" i="15"/>
  <c r="F61" i="15"/>
  <c r="F65" i="15"/>
  <c r="F69" i="15"/>
  <c r="F73" i="15"/>
  <c r="F77" i="15"/>
  <c r="F81" i="15"/>
  <c r="F85" i="15"/>
  <c r="F89" i="15"/>
  <c r="F93" i="15"/>
  <c r="F97" i="15"/>
  <c r="F101" i="15"/>
  <c r="F105" i="15"/>
  <c r="F109" i="15"/>
  <c r="F113" i="15"/>
  <c r="F117" i="15"/>
  <c r="F121" i="15"/>
  <c r="F125" i="15"/>
  <c r="F129" i="15"/>
  <c r="F133" i="15"/>
  <c r="F137" i="15"/>
  <c r="F141" i="15"/>
  <c r="F145" i="15"/>
  <c r="F149" i="15"/>
  <c r="F153" i="15"/>
  <c r="F157" i="15"/>
  <c r="F161" i="15"/>
  <c r="F165" i="15"/>
  <c r="F169" i="15"/>
  <c r="F173" i="15"/>
  <c r="F177" i="15"/>
  <c r="F181" i="15"/>
  <c r="F185" i="15"/>
  <c r="F189" i="15"/>
  <c r="F193" i="15"/>
  <c r="F197" i="15"/>
  <c r="F201" i="15"/>
  <c r="F205" i="15"/>
  <c r="F209" i="15"/>
  <c r="F213" i="15"/>
  <c r="F217" i="15"/>
  <c r="F221" i="15"/>
  <c r="F225" i="15"/>
  <c r="F229" i="15"/>
  <c r="F233" i="15"/>
  <c r="F237" i="15"/>
  <c r="F241" i="15"/>
  <c r="F245" i="15"/>
  <c r="F249" i="15"/>
  <c r="F253" i="15"/>
  <c r="F257" i="15"/>
  <c r="F261" i="15"/>
  <c r="F265" i="15"/>
  <c r="F269" i="15"/>
  <c r="F273" i="15"/>
  <c r="F277" i="15"/>
  <c r="F281" i="15"/>
  <c r="F285" i="15"/>
  <c r="F289" i="15"/>
  <c r="F293" i="15"/>
  <c r="F297" i="15"/>
  <c r="F301" i="15"/>
  <c r="F305" i="15"/>
  <c r="F309" i="15"/>
  <c r="F313" i="15"/>
  <c r="F317" i="15"/>
  <c r="F321" i="15"/>
  <c r="F325" i="15"/>
  <c r="F329" i="15"/>
  <c r="F333" i="15"/>
  <c r="F337" i="15"/>
  <c r="F341" i="15"/>
  <c r="F345" i="15"/>
  <c r="F349" i="15"/>
  <c r="F353" i="15"/>
  <c r="F357" i="15"/>
  <c r="F361" i="15"/>
  <c r="F365" i="15"/>
  <c r="F369" i="15"/>
  <c r="F373" i="15"/>
  <c r="F377" i="15"/>
  <c r="F381" i="15"/>
  <c r="F385" i="15"/>
  <c r="F389" i="15"/>
  <c r="F393" i="15"/>
  <c r="F397" i="15"/>
  <c r="F401" i="15"/>
  <c r="F405" i="15"/>
  <c r="F409" i="15"/>
  <c r="F413" i="15"/>
  <c r="F417" i="15"/>
  <c r="F421" i="15"/>
  <c r="F425" i="15"/>
  <c r="F429" i="15"/>
  <c r="F433" i="15"/>
  <c r="F437" i="15"/>
  <c r="F441" i="15"/>
  <c r="F445" i="15"/>
  <c r="F449" i="15"/>
  <c r="F453" i="15"/>
  <c r="F457" i="15"/>
  <c r="F461" i="15"/>
  <c r="F465" i="15"/>
  <c r="F469" i="15"/>
  <c r="F473" i="15"/>
  <c r="F477" i="15"/>
  <c r="F481" i="15"/>
  <c r="F485" i="15"/>
  <c r="F489" i="15"/>
  <c r="F493" i="15"/>
  <c r="F497" i="15"/>
  <c r="F501" i="15"/>
  <c r="F505" i="15"/>
  <c r="F509" i="15"/>
  <c r="F513" i="15"/>
  <c r="F517" i="15"/>
  <c r="F521" i="15"/>
  <c r="F525" i="15"/>
  <c r="F529" i="15"/>
  <c r="F533" i="15"/>
  <c r="F537" i="15"/>
  <c r="F541" i="15"/>
  <c r="F545" i="15"/>
  <c r="F549" i="15"/>
  <c r="F553" i="15"/>
  <c r="F557" i="15"/>
  <c r="F561" i="15"/>
  <c r="F565" i="15"/>
  <c r="F569" i="15"/>
  <c r="F573" i="15"/>
  <c r="F577" i="15"/>
  <c r="F581" i="15"/>
  <c r="F585" i="15"/>
  <c r="F589" i="15"/>
  <c r="F593" i="15"/>
  <c r="F597" i="15"/>
  <c r="F601" i="15"/>
  <c r="F605" i="15"/>
  <c r="F609" i="15"/>
  <c r="F613" i="15"/>
  <c r="F617" i="15"/>
  <c r="F621" i="15"/>
  <c r="F625" i="15"/>
  <c r="F629" i="15"/>
  <c r="F633" i="15"/>
  <c r="F637" i="15"/>
  <c r="F641" i="15"/>
  <c r="F645" i="15"/>
  <c r="F649" i="15"/>
  <c r="F653" i="15"/>
  <c r="F657" i="15"/>
  <c r="F661" i="15"/>
  <c r="F665" i="15"/>
  <c r="F669" i="15"/>
  <c r="F673" i="15"/>
  <c r="F677" i="15"/>
  <c r="F681" i="15"/>
  <c r="F685" i="15"/>
  <c r="F689" i="15"/>
  <c r="F693" i="15"/>
  <c r="F697" i="15"/>
  <c r="F701" i="15"/>
  <c r="F705" i="15"/>
  <c r="F709" i="15"/>
  <c r="F713" i="15"/>
  <c r="F717" i="15"/>
  <c r="F721" i="15"/>
  <c r="F725" i="15"/>
  <c r="F729" i="15"/>
  <c r="F733" i="15"/>
  <c r="F737" i="15"/>
  <c r="F741" i="15"/>
  <c r="F745" i="15"/>
  <c r="F749" i="15"/>
  <c r="F753" i="15"/>
  <c r="F757" i="15"/>
  <c r="F761" i="15"/>
  <c r="F765" i="15"/>
  <c r="F769" i="15"/>
  <c r="F773" i="15"/>
  <c r="F777" i="15"/>
  <c r="F781" i="15"/>
  <c r="F785" i="15"/>
  <c r="F789" i="15"/>
  <c r="F793" i="15"/>
  <c r="F797" i="15"/>
  <c r="F801" i="15"/>
  <c r="F805" i="15"/>
  <c r="F809" i="15"/>
  <c r="F813" i="15"/>
  <c r="F817" i="15"/>
  <c r="F821" i="15"/>
  <c r="F825" i="15"/>
  <c r="F829" i="15"/>
  <c r="F833" i="15"/>
  <c r="F837" i="15"/>
  <c r="F841" i="15"/>
  <c r="F845" i="15"/>
  <c r="F849" i="15"/>
  <c r="F853" i="15"/>
  <c r="F857" i="15"/>
  <c r="F861" i="15"/>
  <c r="F865" i="15"/>
  <c r="F869" i="15"/>
  <c r="F873" i="15"/>
  <c r="F877" i="15"/>
  <c r="F881" i="15"/>
  <c r="F885" i="15"/>
  <c r="F889" i="15"/>
  <c r="F893" i="15"/>
  <c r="F897" i="15"/>
  <c r="F901" i="15"/>
  <c r="F905" i="15"/>
  <c r="F909" i="15"/>
  <c r="F913" i="15"/>
  <c r="F917" i="15"/>
  <c r="F921" i="15"/>
  <c r="F925" i="15"/>
  <c r="F929" i="15"/>
  <c r="F933" i="15"/>
  <c r="F937" i="15"/>
  <c r="F941" i="15"/>
  <c r="F945" i="15"/>
  <c r="F949" i="15"/>
  <c r="F953" i="15"/>
  <c r="F957" i="15"/>
  <c r="F961" i="15"/>
  <c r="F965" i="15"/>
  <c r="F969" i="15"/>
  <c r="F973" i="15"/>
  <c r="F977" i="15"/>
  <c r="F981" i="15"/>
  <c r="F985" i="15"/>
  <c r="F989" i="15"/>
  <c r="F993" i="15"/>
  <c r="F997" i="15"/>
  <c r="F1001" i="15"/>
  <c r="F1005" i="15"/>
  <c r="F1009" i="15"/>
  <c r="F1013" i="15"/>
  <c r="F1017" i="15"/>
  <c r="F1021" i="15"/>
  <c r="F1025" i="15"/>
  <c r="F1029" i="15"/>
  <c r="F1033" i="15"/>
  <c r="F1037" i="15"/>
  <c r="F1041" i="15"/>
  <c r="F1045" i="15"/>
  <c r="F1049" i="15"/>
  <c r="F1053" i="15"/>
  <c r="F1057" i="15"/>
  <c r="F1061" i="15"/>
  <c r="F1065" i="15"/>
  <c r="F1069" i="15"/>
  <c r="F1073" i="15"/>
  <c r="F1077" i="15"/>
  <c r="F1081" i="15"/>
  <c r="F1085" i="15"/>
  <c r="F1089" i="15"/>
  <c r="F1093" i="15"/>
  <c r="F1097" i="15"/>
  <c r="F1101" i="15"/>
  <c r="F1105" i="15"/>
  <c r="F1109" i="15"/>
  <c r="F1113" i="15"/>
  <c r="F1117" i="15"/>
  <c r="F1121" i="15"/>
  <c r="F1125" i="15"/>
  <c r="F1129" i="15"/>
  <c r="F1133" i="15"/>
  <c r="F1137" i="15"/>
  <c r="F1141" i="15"/>
  <c r="F1145" i="15"/>
  <c r="F1149" i="15"/>
  <c r="F1153" i="15"/>
  <c r="F1157" i="15"/>
  <c r="F1161" i="15"/>
  <c r="F1165" i="15"/>
  <c r="F1169" i="15"/>
  <c r="F1173" i="15"/>
  <c r="F1177" i="15"/>
  <c r="F1181" i="15"/>
  <c r="F1185" i="15"/>
  <c r="F1189" i="15"/>
  <c r="F1193" i="15"/>
  <c r="F1197" i="15"/>
  <c r="F1201" i="15"/>
  <c r="F1205" i="15"/>
  <c r="F1209" i="15"/>
  <c r="F1213" i="15"/>
  <c r="F1217" i="15"/>
  <c r="F1221" i="15"/>
  <c r="F1225" i="15"/>
  <c r="F1229" i="15"/>
  <c r="F1233" i="15"/>
  <c r="F1237" i="15"/>
  <c r="F1241" i="15"/>
  <c r="F1245" i="15"/>
  <c r="F1249" i="15"/>
  <c r="F1253" i="15"/>
  <c r="F1257" i="15"/>
  <c r="F1261" i="15"/>
  <c r="F1265" i="15"/>
  <c r="F1269" i="15"/>
  <c r="F1273" i="15"/>
  <c r="F1277" i="15"/>
  <c r="F1281" i="15"/>
  <c r="F1285" i="15"/>
  <c r="F1289" i="15"/>
  <c r="F1293" i="15"/>
  <c r="F1297" i="15"/>
  <c r="F1301" i="15"/>
  <c r="F1305" i="15"/>
  <c r="F1309" i="15"/>
  <c r="F1313" i="15"/>
  <c r="F1317" i="15"/>
  <c r="F1321" i="15"/>
  <c r="F1325" i="15"/>
  <c r="F1329" i="15"/>
  <c r="F1333" i="15"/>
  <c r="F1337" i="15"/>
  <c r="F1341" i="15"/>
  <c r="F1345" i="15"/>
  <c r="F1349" i="15"/>
  <c r="F1353" i="15"/>
  <c r="F1357" i="15"/>
  <c r="F1361" i="15"/>
  <c r="F1365" i="15"/>
  <c r="F1369" i="15"/>
  <c r="F1373" i="15"/>
  <c r="F1377" i="15"/>
  <c r="F1381" i="15"/>
  <c r="F1385" i="15"/>
  <c r="F1389" i="15"/>
  <c r="F1393" i="15"/>
  <c r="F1397" i="15"/>
  <c r="F1401" i="15"/>
  <c r="F1405" i="15"/>
  <c r="F1409" i="15"/>
  <c r="F1413" i="15"/>
  <c r="F1417" i="15"/>
  <c r="F1421" i="15"/>
  <c r="F1425" i="15"/>
  <c r="F1429" i="15"/>
  <c r="F1433" i="15"/>
  <c r="F1437" i="15"/>
  <c r="F1441" i="15"/>
  <c r="F1445" i="15"/>
  <c r="F1449" i="15"/>
  <c r="F1453" i="15"/>
  <c r="F1457" i="15"/>
  <c r="F1461" i="15"/>
  <c r="F1465" i="15"/>
  <c r="F1469" i="15"/>
  <c r="F1473" i="15"/>
  <c r="F1477" i="15"/>
  <c r="F1481" i="15"/>
  <c r="F1485" i="15"/>
  <c r="F1489" i="15"/>
  <c r="F1493" i="15"/>
  <c r="F1497" i="15"/>
  <c r="F1501" i="15"/>
  <c r="F1505" i="15"/>
  <c r="F1509" i="15"/>
  <c r="F1513" i="15"/>
  <c r="F1517" i="15"/>
  <c r="F1521" i="15"/>
  <c r="F1525" i="15"/>
  <c r="F1529" i="15"/>
  <c r="F1533" i="15"/>
  <c r="F1537" i="15"/>
  <c r="F1541" i="15"/>
  <c r="F1545" i="15"/>
  <c r="F1549" i="15"/>
  <c r="F1553" i="15"/>
  <c r="F1557" i="15"/>
  <c r="F1561" i="15"/>
  <c r="F1565" i="15"/>
  <c r="F1569" i="15"/>
  <c r="F1573" i="15"/>
  <c r="F1577" i="15"/>
  <c r="F1581" i="15"/>
  <c r="F1585" i="15"/>
  <c r="F1589" i="15"/>
  <c r="F1593" i="15"/>
  <c r="F1597" i="15"/>
  <c r="F1601" i="15"/>
  <c r="F1605" i="15"/>
  <c r="F1609" i="15"/>
  <c r="F1613" i="15"/>
  <c r="F1617" i="15"/>
  <c r="F1621" i="15"/>
  <c r="F1625" i="15"/>
  <c r="F1629" i="15"/>
  <c r="F1633" i="15"/>
  <c r="F1637" i="15"/>
  <c r="F1641" i="15"/>
  <c r="F1645" i="15"/>
  <c r="F1649" i="15"/>
  <c r="F1653" i="15"/>
  <c r="F1657" i="15"/>
  <c r="F1661" i="15"/>
  <c r="F1665" i="15"/>
  <c r="F1669" i="15"/>
  <c r="F1673" i="15"/>
  <c r="F1677" i="15"/>
  <c r="F1681" i="15"/>
  <c r="F1685" i="15"/>
  <c r="F1689" i="15"/>
  <c r="F1693" i="15"/>
  <c r="F1697" i="15"/>
  <c r="F1701" i="15"/>
  <c r="F1705" i="15"/>
  <c r="F1709" i="15"/>
  <c r="F1713" i="15"/>
  <c r="F1717" i="15"/>
  <c r="F1721" i="15"/>
  <c r="F1725" i="15"/>
  <c r="F1729" i="15"/>
  <c r="F1733" i="15"/>
  <c r="F1737" i="15"/>
  <c r="F1741" i="15"/>
  <c r="F1745" i="15"/>
  <c r="F1749" i="15"/>
  <c r="F1753" i="15"/>
  <c r="F1757" i="15"/>
  <c r="F1761" i="15"/>
  <c r="F1765" i="15"/>
  <c r="F1769" i="15"/>
  <c r="F1773" i="15"/>
  <c r="F1777" i="15"/>
  <c r="F1781" i="15"/>
  <c r="F1785" i="15"/>
  <c r="F1789" i="15"/>
  <c r="F1793" i="15"/>
  <c r="F1797" i="15"/>
  <c r="F1801" i="15"/>
  <c r="F1805" i="15"/>
  <c r="F1809" i="15"/>
  <c r="F1813" i="15"/>
  <c r="F1817" i="15"/>
  <c r="F1821" i="15"/>
  <c r="F1825" i="15"/>
  <c r="F1829" i="15"/>
  <c r="F1833" i="15"/>
  <c r="F1837" i="15"/>
  <c r="F1841" i="15"/>
  <c r="F1845" i="15"/>
  <c r="F1849" i="15"/>
  <c r="F1853" i="15"/>
  <c r="F1857" i="15"/>
  <c r="F1861" i="15"/>
  <c r="F1865" i="15"/>
  <c r="F1869" i="15"/>
  <c r="F1873" i="15"/>
  <c r="F1877" i="15"/>
  <c r="F1881" i="15"/>
  <c r="F1885" i="15"/>
  <c r="F1889" i="15"/>
  <c r="F1893" i="15"/>
  <c r="F1897" i="15"/>
  <c r="F1901" i="15"/>
  <c r="F1905" i="15"/>
  <c r="F1909" i="15"/>
  <c r="F1913" i="15"/>
  <c r="F1917" i="15"/>
  <c r="F1921" i="15"/>
  <c r="F1925" i="15"/>
  <c r="F1929" i="15"/>
  <c r="F1933" i="15"/>
  <c r="F1937" i="15"/>
  <c r="F1941" i="15"/>
  <c r="F1945" i="15"/>
  <c r="F1949" i="15"/>
  <c r="F1953" i="15"/>
  <c r="F1957" i="15"/>
  <c r="F1961" i="15"/>
  <c r="F1965" i="15"/>
  <c r="F1969" i="15"/>
  <c r="F1973" i="15"/>
  <c r="F1977" i="15"/>
  <c r="F1981" i="15"/>
  <c r="F1985" i="15"/>
  <c r="F1989" i="15"/>
  <c r="F1993" i="15"/>
  <c r="F1997" i="15"/>
  <c r="F2001" i="15"/>
  <c r="F2005" i="15"/>
  <c r="F2009" i="15"/>
  <c r="F2013" i="15"/>
  <c r="F2017" i="15"/>
  <c r="F2021" i="15"/>
  <c r="F2025" i="15"/>
  <c r="F2029" i="15"/>
  <c r="F2033" i="15"/>
  <c r="F2037" i="15"/>
  <c r="F2041" i="15"/>
  <c r="F2045" i="15"/>
  <c r="F2049" i="15"/>
  <c r="F2053" i="15"/>
  <c r="F2057" i="15"/>
  <c r="F2061" i="15"/>
  <c r="F2065" i="15"/>
  <c r="F2069" i="15"/>
  <c r="F2073" i="15"/>
  <c r="F2077" i="15"/>
  <c r="F2081" i="15"/>
  <c r="F2085" i="15"/>
  <c r="F2089" i="15"/>
  <c r="F2093" i="15"/>
  <c r="F2097" i="15"/>
  <c r="F2101" i="15"/>
  <c r="F2105" i="15"/>
  <c r="F2109" i="15"/>
  <c r="F2113" i="15"/>
  <c r="F2117" i="15"/>
  <c r="F2121" i="15"/>
  <c r="F2125" i="15"/>
  <c r="F2129" i="15"/>
  <c r="F2133" i="15"/>
  <c r="F2137" i="15"/>
  <c r="F2141" i="15"/>
  <c r="F2145" i="15"/>
  <c r="F2149" i="15"/>
  <c r="F2153" i="15"/>
  <c r="F2157" i="15"/>
  <c r="E2003" i="11"/>
  <c r="F2003" i="11" s="1"/>
  <c r="E2004" i="11"/>
  <c r="F2004" i="11" s="1"/>
  <c r="E2005" i="11"/>
  <c r="F2005" i="11" s="1"/>
  <c r="E2006" i="11"/>
  <c r="F2006" i="11" s="1"/>
  <c r="E2007" i="11"/>
  <c r="F2007" i="11" s="1"/>
  <c r="E2008" i="11"/>
  <c r="F2008" i="11" s="1"/>
  <c r="E2009" i="11"/>
  <c r="F2009" i="11" s="1"/>
  <c r="E2010" i="11"/>
  <c r="F2010" i="11" s="1"/>
  <c r="E2011" i="11"/>
  <c r="F2011" i="11" s="1"/>
  <c r="E2012" i="11"/>
  <c r="F2012" i="11" s="1"/>
  <c r="E2013" i="11"/>
  <c r="F2013" i="11" s="1"/>
  <c r="E2014" i="11"/>
  <c r="F2014" i="11" s="1"/>
  <c r="E2015" i="11"/>
  <c r="F2015" i="11" s="1"/>
  <c r="E2016" i="11"/>
  <c r="F2016" i="11" s="1"/>
  <c r="E2017" i="11"/>
  <c r="F2017" i="11" s="1"/>
  <c r="E2018" i="11"/>
  <c r="F2018" i="11" s="1"/>
  <c r="E2019" i="11"/>
  <c r="F2019" i="11" s="1"/>
  <c r="E2020" i="11"/>
  <c r="F2020" i="11" s="1"/>
  <c r="E2021" i="11"/>
  <c r="F2021" i="11" s="1"/>
  <c r="E2022" i="11"/>
  <c r="F2022" i="11" s="1"/>
  <c r="E2023" i="11"/>
  <c r="F2023" i="11" s="1"/>
  <c r="E2024" i="11"/>
  <c r="F2024" i="11" s="1"/>
  <c r="E2025" i="11"/>
  <c r="F2025" i="11" s="1"/>
  <c r="E2026" i="11"/>
  <c r="F2026" i="11" s="1"/>
  <c r="E2027" i="11"/>
  <c r="F2027" i="11" s="1"/>
  <c r="E2028" i="11"/>
  <c r="F2028" i="11" s="1"/>
  <c r="E2029" i="11"/>
  <c r="F2029" i="11" s="1"/>
  <c r="E2030" i="11"/>
  <c r="F2030" i="11" s="1"/>
  <c r="E2031" i="11"/>
  <c r="F2031" i="11" s="1"/>
  <c r="E2032" i="11"/>
  <c r="F2032" i="11" s="1"/>
  <c r="E2033" i="11"/>
  <c r="F2033" i="11" s="1"/>
  <c r="E2034" i="11"/>
  <c r="F2034" i="11" s="1"/>
  <c r="E2035" i="11"/>
  <c r="F2035" i="11" s="1"/>
  <c r="E2036" i="11"/>
  <c r="F2036" i="11" s="1"/>
  <c r="E2037" i="11"/>
  <c r="F2037" i="11" s="1"/>
  <c r="E2038" i="11"/>
  <c r="F2038" i="11" s="1"/>
  <c r="E2039" i="11"/>
  <c r="F2039" i="11" s="1"/>
  <c r="E2040" i="11"/>
  <c r="F2040" i="11" s="1"/>
  <c r="E2041" i="11"/>
  <c r="F2041" i="11" s="1"/>
  <c r="E2042" i="11"/>
  <c r="F2042" i="11" s="1"/>
  <c r="E2043" i="11"/>
  <c r="F2043" i="11" s="1"/>
  <c r="E2044" i="11"/>
  <c r="F2044" i="11" s="1"/>
  <c r="E2045" i="11"/>
  <c r="F2045" i="11" s="1"/>
  <c r="E2046" i="11"/>
  <c r="F2046" i="11" s="1"/>
  <c r="E2047" i="11"/>
  <c r="F2047" i="11" s="1"/>
  <c r="E2048" i="11"/>
  <c r="F2048" i="11" s="1"/>
  <c r="E2049" i="11"/>
  <c r="F2049" i="11" s="1"/>
  <c r="E2050" i="11"/>
  <c r="F2050" i="11" s="1"/>
  <c r="E2051" i="11"/>
  <c r="F2051" i="11" s="1"/>
  <c r="E2052" i="11"/>
  <c r="F2052" i="11" s="1"/>
  <c r="E2053" i="11"/>
  <c r="F2053" i="11" s="1"/>
  <c r="E2054" i="11"/>
  <c r="F2054" i="11" s="1"/>
  <c r="E2055" i="11"/>
  <c r="F2055" i="11" s="1"/>
  <c r="E2056" i="11"/>
  <c r="F2056" i="11" s="1"/>
  <c r="E2057" i="11"/>
  <c r="F2057" i="11" s="1"/>
  <c r="E2058" i="11"/>
  <c r="F2058" i="11" s="1"/>
  <c r="E2059" i="11"/>
  <c r="F2059" i="11" s="1"/>
  <c r="E2060" i="11"/>
  <c r="F2060" i="11" s="1"/>
  <c r="E2061" i="11"/>
  <c r="F2061" i="11" s="1"/>
  <c r="E2062" i="11"/>
  <c r="F2062" i="11" s="1"/>
  <c r="E2063" i="11"/>
  <c r="F2063" i="11" s="1"/>
  <c r="E2064" i="11"/>
  <c r="F2064" i="11" s="1"/>
  <c r="E2065" i="11"/>
  <c r="F2065" i="11" s="1"/>
  <c r="E2066" i="11"/>
  <c r="F2066" i="11" s="1"/>
  <c r="E2067" i="11"/>
  <c r="F2067" i="11" s="1"/>
  <c r="E2068" i="11"/>
  <c r="F2068" i="11" s="1"/>
  <c r="E2069" i="11"/>
  <c r="F2069" i="11" s="1"/>
  <c r="E2070" i="11"/>
  <c r="F2070" i="11" s="1"/>
  <c r="E2071" i="11"/>
  <c r="F2071" i="11" s="1"/>
  <c r="E2072" i="11"/>
  <c r="F2072" i="11" s="1"/>
  <c r="E2073" i="11"/>
  <c r="F2073" i="11" s="1"/>
  <c r="E2074" i="11"/>
  <c r="F2074" i="11" s="1"/>
  <c r="E2075" i="11"/>
  <c r="F2075" i="11" s="1"/>
  <c r="E2076" i="11"/>
  <c r="F2076" i="11" s="1"/>
  <c r="E2077" i="11"/>
  <c r="F2077" i="11" s="1"/>
  <c r="E2078" i="11"/>
  <c r="F2078" i="11" s="1"/>
  <c r="E2079" i="11"/>
  <c r="F2079" i="11" s="1"/>
  <c r="E2080" i="11"/>
  <c r="F2080" i="11" s="1"/>
  <c r="E2081" i="11"/>
  <c r="F2081" i="11" s="1"/>
  <c r="E2082" i="11"/>
  <c r="F2082" i="11" s="1"/>
  <c r="E2083" i="11"/>
  <c r="F2083" i="11" s="1"/>
  <c r="E2084" i="11"/>
  <c r="F2084" i="11" s="1"/>
  <c r="E2085" i="11"/>
  <c r="F2085" i="11" s="1"/>
  <c r="E2086" i="11"/>
  <c r="F2086" i="11" s="1"/>
  <c r="E2087" i="11"/>
  <c r="F2087" i="11" s="1"/>
  <c r="E2088" i="11"/>
  <c r="F2088" i="11" s="1"/>
  <c r="E2089" i="11"/>
  <c r="F2089" i="11" s="1"/>
  <c r="E2090" i="11"/>
  <c r="F2090" i="11" s="1"/>
  <c r="E2091" i="11"/>
  <c r="F2091" i="11" s="1"/>
  <c r="E2092" i="11"/>
  <c r="F2092" i="11" s="1"/>
  <c r="E2093" i="11"/>
  <c r="F2093" i="11" s="1"/>
  <c r="E2094" i="11"/>
  <c r="F2094" i="11" s="1"/>
  <c r="E2095" i="11"/>
  <c r="F2095" i="11" s="1"/>
  <c r="E2096" i="11"/>
  <c r="F2096" i="11" s="1"/>
  <c r="E2097" i="11"/>
  <c r="F2097" i="11" s="1"/>
  <c r="E2098" i="11"/>
  <c r="F2098" i="11" s="1"/>
  <c r="E2099" i="11"/>
  <c r="F2099" i="11" s="1"/>
  <c r="E2100" i="11"/>
  <c r="F2100" i="11" s="1"/>
  <c r="E2101" i="11"/>
  <c r="F2101" i="11" s="1"/>
  <c r="E2102" i="11"/>
  <c r="F2102" i="11" s="1"/>
  <c r="E2103" i="11"/>
  <c r="F2103" i="11" s="1"/>
  <c r="E2104" i="11"/>
  <c r="F2104" i="11" s="1"/>
  <c r="E2105" i="11"/>
  <c r="F2105" i="11" s="1"/>
  <c r="E2106" i="11"/>
  <c r="F2106" i="11" s="1"/>
  <c r="E2107" i="11"/>
  <c r="F2107" i="11" s="1"/>
  <c r="E2108" i="11"/>
  <c r="F2108" i="11" s="1"/>
  <c r="E2109" i="11"/>
  <c r="F2109" i="11" s="1"/>
  <c r="E2110" i="11"/>
  <c r="F2110" i="11" s="1"/>
  <c r="E2111" i="11"/>
  <c r="F2111" i="11" s="1"/>
  <c r="E2112" i="11"/>
  <c r="F2112" i="11" s="1"/>
  <c r="E2113" i="11"/>
  <c r="F2113" i="11" s="1"/>
  <c r="E2114" i="11"/>
  <c r="F2114" i="11" s="1"/>
  <c r="E2115" i="11"/>
  <c r="F2115" i="11" s="1"/>
  <c r="E2116" i="11"/>
  <c r="F2116" i="11" s="1"/>
  <c r="E2117" i="11"/>
  <c r="F2117" i="11" s="1"/>
  <c r="E2118" i="11"/>
  <c r="F2118" i="11" s="1"/>
  <c r="E2119" i="11"/>
  <c r="F2119" i="11" s="1"/>
  <c r="E2120" i="11"/>
  <c r="F2120" i="11" s="1"/>
  <c r="E2121" i="11"/>
  <c r="F2121" i="11" s="1"/>
  <c r="E2122" i="11"/>
  <c r="F2122" i="11" s="1"/>
  <c r="E2123" i="11"/>
  <c r="F2123" i="11" s="1"/>
  <c r="E2124" i="11"/>
  <c r="F2124" i="11" s="1"/>
  <c r="E2125" i="11"/>
  <c r="F2125" i="11" s="1"/>
  <c r="E2126" i="11"/>
  <c r="F2126" i="11" s="1"/>
  <c r="E2127" i="11"/>
  <c r="F2127" i="11" s="1"/>
  <c r="E2128" i="11"/>
  <c r="F2128" i="11" s="1"/>
  <c r="E2129" i="11"/>
  <c r="F2129" i="11" s="1"/>
  <c r="E2130" i="11"/>
  <c r="F2130" i="11" s="1"/>
  <c r="E2131" i="11"/>
  <c r="F2131" i="11" s="1"/>
  <c r="E2132" i="11"/>
  <c r="F2132" i="11" s="1"/>
  <c r="E2133" i="11"/>
  <c r="F2133" i="11" s="1"/>
  <c r="E2134" i="11"/>
  <c r="F2134" i="11" s="1"/>
  <c r="E2135" i="11"/>
  <c r="F2135" i="11" s="1"/>
  <c r="E2136" i="11"/>
  <c r="F2136" i="11" s="1"/>
  <c r="E2137" i="11"/>
  <c r="F2137" i="11" s="1"/>
  <c r="E2138" i="11"/>
  <c r="F2138" i="11" s="1"/>
  <c r="E2139" i="11"/>
  <c r="F2139" i="11" s="1"/>
  <c r="E2140" i="11"/>
  <c r="F2140" i="11" s="1"/>
  <c r="E2141" i="11"/>
  <c r="F2141" i="11" s="1"/>
  <c r="E2142" i="11"/>
  <c r="F2142" i="11" s="1"/>
  <c r="E2143" i="11"/>
  <c r="F2143" i="11" s="1"/>
  <c r="E2144" i="11"/>
  <c r="F2144" i="11" s="1"/>
  <c r="E2145" i="11"/>
  <c r="F2145" i="11" s="1"/>
  <c r="E2146" i="11"/>
  <c r="F2146" i="11" s="1"/>
  <c r="E2147" i="11"/>
  <c r="F2147" i="11" s="1"/>
  <c r="E2148" i="11"/>
  <c r="F2148" i="11" s="1"/>
  <c r="E2149" i="11"/>
  <c r="F2149" i="11" s="1"/>
  <c r="E2150" i="11"/>
  <c r="F2150" i="11" s="1"/>
  <c r="E2151" i="11"/>
  <c r="F2151" i="11" s="1"/>
  <c r="E2152" i="11"/>
  <c r="F2152" i="11" s="1"/>
  <c r="E2153" i="11"/>
  <c r="F2153" i="11" s="1"/>
  <c r="E2154" i="11"/>
  <c r="F2154" i="11" s="1"/>
  <c r="E2155" i="11"/>
  <c r="F2155" i="11" s="1"/>
  <c r="E2156" i="11"/>
  <c r="F2156" i="11" s="1"/>
  <c r="E2157" i="11"/>
  <c r="F2157" i="11" s="1"/>
  <c r="E2158" i="11"/>
  <c r="F2158" i="11" s="1"/>
  <c r="E2159" i="11"/>
  <c r="F2159" i="11" s="1"/>
  <c r="E2160" i="11"/>
  <c r="F2160" i="11" s="1"/>
  <c r="I4" i="15" l="1"/>
  <c r="I12" i="15"/>
  <c r="I3" i="15"/>
  <c r="I11" i="15"/>
  <c r="I6" i="15"/>
  <c r="I13" i="15"/>
  <c r="I5" i="15"/>
  <c r="I10" i="15"/>
  <c r="E7" i="14"/>
  <c r="E4" i="14"/>
  <c r="L54" i="14"/>
  <c r="L55" i="14"/>
  <c r="H55" i="14"/>
  <c r="J55" i="14" s="1"/>
  <c r="H52" i="14"/>
  <c r="K52" i="14" s="1"/>
  <c r="E3" i="14"/>
  <c r="E5" i="14" s="1"/>
  <c r="E11" i="14"/>
  <c r="E10" i="14"/>
  <c r="H4" i="14" s="1"/>
  <c r="K4" i="14" s="1"/>
  <c r="I19" i="15" l="1"/>
  <c r="I7" i="15" s="1"/>
  <c r="I18" i="15"/>
  <c r="I17" i="15"/>
  <c r="E6" i="14"/>
  <c r="K55" i="14"/>
  <c r="M55" i="14" s="1"/>
  <c r="N55" i="14" s="1"/>
  <c r="E12" i="14"/>
  <c r="I4" i="14" s="1"/>
  <c r="J4" i="14" s="1"/>
  <c r="J7" i="13"/>
  <c r="J6" i="13"/>
  <c r="J4" i="13"/>
  <c r="J3" i="13"/>
  <c r="E2160" i="13"/>
  <c r="F2160" i="13" s="1"/>
  <c r="E2159" i="13"/>
  <c r="F2159" i="13" s="1"/>
  <c r="E2158" i="13"/>
  <c r="F2158" i="13" s="1"/>
  <c r="E2157" i="13"/>
  <c r="F2157" i="13" s="1"/>
  <c r="E2156" i="13"/>
  <c r="F2156" i="13" s="1"/>
  <c r="E2155" i="13"/>
  <c r="F2155" i="13" s="1"/>
  <c r="E2154" i="13"/>
  <c r="F2154" i="13" s="1"/>
  <c r="E2153" i="13"/>
  <c r="F2153" i="13" s="1"/>
  <c r="E2152" i="13"/>
  <c r="F2152" i="13" s="1"/>
  <c r="E2151" i="13"/>
  <c r="F2151" i="13" s="1"/>
  <c r="E2150" i="13"/>
  <c r="F2150" i="13" s="1"/>
  <c r="E2149" i="13"/>
  <c r="F2149" i="13" s="1"/>
  <c r="E2148" i="13"/>
  <c r="F2148" i="13" s="1"/>
  <c r="E2147" i="13"/>
  <c r="F2147" i="13" s="1"/>
  <c r="E2146" i="13"/>
  <c r="F2146" i="13" s="1"/>
  <c r="E2145" i="13"/>
  <c r="F2145" i="13" s="1"/>
  <c r="E2144" i="13"/>
  <c r="F2144" i="13" s="1"/>
  <c r="E2143" i="13"/>
  <c r="F2143" i="13" s="1"/>
  <c r="E2142" i="13"/>
  <c r="F2142" i="13" s="1"/>
  <c r="E2141" i="13"/>
  <c r="F2141" i="13" s="1"/>
  <c r="E2140" i="13"/>
  <c r="F2140" i="13" s="1"/>
  <c r="E2139" i="13"/>
  <c r="F2139" i="13" s="1"/>
  <c r="E2138" i="13"/>
  <c r="F2138" i="13" s="1"/>
  <c r="E2137" i="13"/>
  <c r="F2137" i="13" s="1"/>
  <c r="E2136" i="13"/>
  <c r="F2136" i="13" s="1"/>
  <c r="E2135" i="13"/>
  <c r="F2135" i="13" s="1"/>
  <c r="E2134" i="13"/>
  <c r="F2134" i="13" s="1"/>
  <c r="E2133" i="13"/>
  <c r="F2133" i="13" s="1"/>
  <c r="E2132" i="13"/>
  <c r="F2132" i="13" s="1"/>
  <c r="E2131" i="13"/>
  <c r="F2131" i="13" s="1"/>
  <c r="E2130" i="13"/>
  <c r="F2130" i="13" s="1"/>
  <c r="E2129" i="13"/>
  <c r="F2129" i="13" s="1"/>
  <c r="E2128" i="13"/>
  <c r="F2128" i="13" s="1"/>
  <c r="E2127" i="13"/>
  <c r="F2127" i="13" s="1"/>
  <c r="E2126" i="13"/>
  <c r="F2126" i="13" s="1"/>
  <c r="E2125" i="13"/>
  <c r="F2125" i="13" s="1"/>
  <c r="E2124" i="13"/>
  <c r="F2124" i="13" s="1"/>
  <c r="E2123" i="13"/>
  <c r="F2123" i="13" s="1"/>
  <c r="E2122" i="13"/>
  <c r="F2122" i="13" s="1"/>
  <c r="E2121" i="13"/>
  <c r="F2121" i="13" s="1"/>
  <c r="E2120" i="13"/>
  <c r="F2120" i="13" s="1"/>
  <c r="E2119" i="13"/>
  <c r="F2119" i="13" s="1"/>
  <c r="E2118" i="13"/>
  <c r="F2118" i="13" s="1"/>
  <c r="E2117" i="13"/>
  <c r="F2117" i="13" s="1"/>
  <c r="E2116" i="13"/>
  <c r="F2116" i="13" s="1"/>
  <c r="E2115" i="13"/>
  <c r="F2115" i="13" s="1"/>
  <c r="E2114" i="13"/>
  <c r="F2114" i="13" s="1"/>
  <c r="E2113" i="13"/>
  <c r="F2113" i="13" s="1"/>
  <c r="E2112" i="13"/>
  <c r="F2112" i="13" s="1"/>
  <c r="E2111" i="13"/>
  <c r="F2111" i="13" s="1"/>
  <c r="E2110" i="13"/>
  <c r="F2110" i="13" s="1"/>
  <c r="E2109" i="13"/>
  <c r="F2109" i="13" s="1"/>
  <c r="E2108" i="13"/>
  <c r="F2108" i="13" s="1"/>
  <c r="E2107" i="13"/>
  <c r="F2107" i="13" s="1"/>
  <c r="E2106" i="13"/>
  <c r="F2106" i="13" s="1"/>
  <c r="E2105" i="13"/>
  <c r="F2105" i="13" s="1"/>
  <c r="E2104" i="13"/>
  <c r="F2104" i="13" s="1"/>
  <c r="E2103" i="13"/>
  <c r="F2103" i="13" s="1"/>
  <c r="E2102" i="13"/>
  <c r="F2102" i="13" s="1"/>
  <c r="E2101" i="13"/>
  <c r="F2101" i="13" s="1"/>
  <c r="E2100" i="13"/>
  <c r="F2100" i="13" s="1"/>
  <c r="E2099" i="13"/>
  <c r="F2099" i="13" s="1"/>
  <c r="E2098" i="13"/>
  <c r="F2098" i="13" s="1"/>
  <c r="E2097" i="13"/>
  <c r="F2097" i="13" s="1"/>
  <c r="E2096" i="13"/>
  <c r="F2096" i="13" s="1"/>
  <c r="E2095" i="13"/>
  <c r="F2095" i="13" s="1"/>
  <c r="E2094" i="13"/>
  <c r="F2094" i="13" s="1"/>
  <c r="E2093" i="13"/>
  <c r="F2093" i="13" s="1"/>
  <c r="E2092" i="13"/>
  <c r="F2092" i="13" s="1"/>
  <c r="E2091" i="13"/>
  <c r="F2091" i="13" s="1"/>
  <c r="E2090" i="13"/>
  <c r="F2090" i="13" s="1"/>
  <c r="E2089" i="13"/>
  <c r="F2089" i="13" s="1"/>
  <c r="E2088" i="13"/>
  <c r="F2088" i="13" s="1"/>
  <c r="E2087" i="13"/>
  <c r="F2087" i="13" s="1"/>
  <c r="E2086" i="13"/>
  <c r="F2086" i="13" s="1"/>
  <c r="E2085" i="13"/>
  <c r="F2085" i="13" s="1"/>
  <c r="E2084" i="13"/>
  <c r="F2084" i="13" s="1"/>
  <c r="E2083" i="13"/>
  <c r="F2083" i="13" s="1"/>
  <c r="E2082" i="13"/>
  <c r="F2082" i="13" s="1"/>
  <c r="E2081" i="13"/>
  <c r="F2081" i="13" s="1"/>
  <c r="E2080" i="13"/>
  <c r="F2080" i="13" s="1"/>
  <c r="E2079" i="13"/>
  <c r="F2079" i="13" s="1"/>
  <c r="E2078" i="13"/>
  <c r="F2078" i="13" s="1"/>
  <c r="E2077" i="13"/>
  <c r="F2077" i="13" s="1"/>
  <c r="E2076" i="13"/>
  <c r="F2076" i="13" s="1"/>
  <c r="E2075" i="13"/>
  <c r="F2075" i="13" s="1"/>
  <c r="E2074" i="13"/>
  <c r="F2074" i="13" s="1"/>
  <c r="E2073" i="13"/>
  <c r="F2073" i="13" s="1"/>
  <c r="E2072" i="13"/>
  <c r="F2072" i="13" s="1"/>
  <c r="E2071" i="13"/>
  <c r="F2071" i="13" s="1"/>
  <c r="E2070" i="13"/>
  <c r="F2070" i="13" s="1"/>
  <c r="E2069" i="13"/>
  <c r="F2069" i="13" s="1"/>
  <c r="E2068" i="13"/>
  <c r="F2068" i="13" s="1"/>
  <c r="E2067" i="13"/>
  <c r="F2067" i="13" s="1"/>
  <c r="E2066" i="13"/>
  <c r="F2066" i="13" s="1"/>
  <c r="E2065" i="13"/>
  <c r="F2065" i="13" s="1"/>
  <c r="E2064" i="13"/>
  <c r="F2064" i="13" s="1"/>
  <c r="E2063" i="13"/>
  <c r="F2063" i="13" s="1"/>
  <c r="E2062" i="13"/>
  <c r="F2062" i="13" s="1"/>
  <c r="E2061" i="13"/>
  <c r="F2061" i="13" s="1"/>
  <c r="E2060" i="13"/>
  <c r="F2060" i="13" s="1"/>
  <c r="E2059" i="13"/>
  <c r="F2059" i="13" s="1"/>
  <c r="E2058" i="13"/>
  <c r="F2058" i="13" s="1"/>
  <c r="E2057" i="13"/>
  <c r="F2057" i="13" s="1"/>
  <c r="E2056" i="13"/>
  <c r="F2056" i="13" s="1"/>
  <c r="E2055" i="13"/>
  <c r="F2055" i="13" s="1"/>
  <c r="E2054" i="13"/>
  <c r="F2054" i="13" s="1"/>
  <c r="E2053" i="13"/>
  <c r="F2053" i="13" s="1"/>
  <c r="E2052" i="13"/>
  <c r="F2052" i="13" s="1"/>
  <c r="E2051" i="13"/>
  <c r="F2051" i="13" s="1"/>
  <c r="E2050" i="13"/>
  <c r="F2050" i="13" s="1"/>
  <c r="E2049" i="13"/>
  <c r="F2049" i="13" s="1"/>
  <c r="E2048" i="13"/>
  <c r="F2048" i="13" s="1"/>
  <c r="E2047" i="13"/>
  <c r="F2047" i="13" s="1"/>
  <c r="E2046" i="13"/>
  <c r="F2046" i="13" s="1"/>
  <c r="E2045" i="13"/>
  <c r="F2045" i="13" s="1"/>
  <c r="E2044" i="13"/>
  <c r="F2044" i="13" s="1"/>
  <c r="E2043" i="13"/>
  <c r="F2043" i="13" s="1"/>
  <c r="E2042" i="13"/>
  <c r="F2042" i="13" s="1"/>
  <c r="E2041" i="13"/>
  <c r="F2041" i="13" s="1"/>
  <c r="E2040" i="13"/>
  <c r="F2040" i="13" s="1"/>
  <c r="E2039" i="13"/>
  <c r="F2039" i="13" s="1"/>
  <c r="E2038" i="13"/>
  <c r="F2038" i="13" s="1"/>
  <c r="E2037" i="13"/>
  <c r="F2037" i="13" s="1"/>
  <c r="E2036" i="13"/>
  <c r="F2036" i="13" s="1"/>
  <c r="E2035" i="13"/>
  <c r="F2035" i="13" s="1"/>
  <c r="E2034" i="13"/>
  <c r="F2034" i="13" s="1"/>
  <c r="E2033" i="13"/>
  <c r="F2033" i="13" s="1"/>
  <c r="E2032" i="13"/>
  <c r="F2032" i="13" s="1"/>
  <c r="E2031" i="13"/>
  <c r="F2031" i="13" s="1"/>
  <c r="E2030" i="13"/>
  <c r="F2030" i="13" s="1"/>
  <c r="E2029" i="13"/>
  <c r="F2029" i="13" s="1"/>
  <c r="E2028" i="13"/>
  <c r="F2028" i="13" s="1"/>
  <c r="E2027" i="13"/>
  <c r="F2027" i="13" s="1"/>
  <c r="E2026" i="13"/>
  <c r="F2026" i="13" s="1"/>
  <c r="E2025" i="13"/>
  <c r="F2025" i="13" s="1"/>
  <c r="E2024" i="13"/>
  <c r="F2024" i="13" s="1"/>
  <c r="E2023" i="13"/>
  <c r="F2023" i="13" s="1"/>
  <c r="E2022" i="13"/>
  <c r="F2022" i="13" s="1"/>
  <c r="E2021" i="13"/>
  <c r="F2021" i="13" s="1"/>
  <c r="E2020" i="13"/>
  <c r="F2020" i="13" s="1"/>
  <c r="E2019" i="13"/>
  <c r="F2019" i="13" s="1"/>
  <c r="E2018" i="13"/>
  <c r="F2018" i="13" s="1"/>
  <c r="E2017" i="13"/>
  <c r="F2017" i="13" s="1"/>
  <c r="E2016" i="13"/>
  <c r="F2016" i="13" s="1"/>
  <c r="E2015" i="13"/>
  <c r="F2015" i="13" s="1"/>
  <c r="E2014" i="13"/>
  <c r="F2014" i="13" s="1"/>
  <c r="E2013" i="13"/>
  <c r="F2013" i="13" s="1"/>
  <c r="E2012" i="13"/>
  <c r="F2012" i="13" s="1"/>
  <c r="E2011" i="13"/>
  <c r="F2011" i="13" s="1"/>
  <c r="E2010" i="13"/>
  <c r="F2010" i="13" s="1"/>
  <c r="E2009" i="13"/>
  <c r="F2009" i="13" s="1"/>
  <c r="E2008" i="13"/>
  <c r="F2008" i="13" s="1"/>
  <c r="E2007" i="13"/>
  <c r="F2007" i="13" s="1"/>
  <c r="E2006" i="13"/>
  <c r="F2006" i="13" s="1"/>
  <c r="E2005" i="13"/>
  <c r="F2005" i="13" s="1"/>
  <c r="E2004" i="13"/>
  <c r="F2004" i="13" s="1"/>
  <c r="E2003" i="13"/>
  <c r="F2003" i="13" s="1"/>
  <c r="E2002" i="13"/>
  <c r="F2002" i="13" s="1"/>
  <c r="E2001" i="13"/>
  <c r="F2001" i="13" s="1"/>
  <c r="E2000" i="13"/>
  <c r="F2000" i="13" s="1"/>
  <c r="E1999" i="13"/>
  <c r="F1999" i="13" s="1"/>
  <c r="E1998" i="13"/>
  <c r="F1998" i="13" s="1"/>
  <c r="E1997" i="13"/>
  <c r="F1997" i="13" s="1"/>
  <c r="E1996" i="13"/>
  <c r="F1996" i="13" s="1"/>
  <c r="E1995" i="13"/>
  <c r="F1995" i="13" s="1"/>
  <c r="E1994" i="13"/>
  <c r="F1994" i="13" s="1"/>
  <c r="E1993" i="13"/>
  <c r="F1993" i="13" s="1"/>
  <c r="E1992" i="13"/>
  <c r="F1992" i="13" s="1"/>
  <c r="E1991" i="13"/>
  <c r="F1991" i="13" s="1"/>
  <c r="E1990" i="13"/>
  <c r="F1990" i="13" s="1"/>
  <c r="E1989" i="13"/>
  <c r="F1989" i="13" s="1"/>
  <c r="E1988" i="13"/>
  <c r="F1988" i="13" s="1"/>
  <c r="E1987" i="13"/>
  <c r="F1987" i="13" s="1"/>
  <c r="E1986" i="13"/>
  <c r="F1986" i="13" s="1"/>
  <c r="E1985" i="13"/>
  <c r="F1985" i="13" s="1"/>
  <c r="E1984" i="13"/>
  <c r="F1984" i="13" s="1"/>
  <c r="E1983" i="13"/>
  <c r="F1983" i="13" s="1"/>
  <c r="E1982" i="13"/>
  <c r="F1982" i="13" s="1"/>
  <c r="E1981" i="13"/>
  <c r="F1981" i="13" s="1"/>
  <c r="E1980" i="13"/>
  <c r="F1980" i="13" s="1"/>
  <c r="E1979" i="13"/>
  <c r="F1979" i="13" s="1"/>
  <c r="E1978" i="13"/>
  <c r="F1978" i="13" s="1"/>
  <c r="E1977" i="13"/>
  <c r="F1977" i="13" s="1"/>
  <c r="E1976" i="13"/>
  <c r="F1976" i="13" s="1"/>
  <c r="E1975" i="13"/>
  <c r="F1975" i="13" s="1"/>
  <c r="E1974" i="13"/>
  <c r="F1974" i="13" s="1"/>
  <c r="E1973" i="13"/>
  <c r="F1973" i="13" s="1"/>
  <c r="E1972" i="13"/>
  <c r="F1972" i="13" s="1"/>
  <c r="E1971" i="13"/>
  <c r="F1971" i="13" s="1"/>
  <c r="E1970" i="13"/>
  <c r="F1970" i="13" s="1"/>
  <c r="E1969" i="13"/>
  <c r="F1969" i="13" s="1"/>
  <c r="E1968" i="13"/>
  <c r="F1968" i="13" s="1"/>
  <c r="E1967" i="13"/>
  <c r="F1967" i="13" s="1"/>
  <c r="E1966" i="13"/>
  <c r="F1966" i="13" s="1"/>
  <c r="E1965" i="13"/>
  <c r="F1965" i="13" s="1"/>
  <c r="E1964" i="13"/>
  <c r="F1964" i="13" s="1"/>
  <c r="E1963" i="13"/>
  <c r="F1963" i="13" s="1"/>
  <c r="E1962" i="13"/>
  <c r="F1962" i="13" s="1"/>
  <c r="E1961" i="13"/>
  <c r="F1961" i="13" s="1"/>
  <c r="E1960" i="13"/>
  <c r="F1960" i="13" s="1"/>
  <c r="E1959" i="13"/>
  <c r="F1959" i="13" s="1"/>
  <c r="E1958" i="13"/>
  <c r="F1958" i="13" s="1"/>
  <c r="E1957" i="13"/>
  <c r="F1957" i="13" s="1"/>
  <c r="E1956" i="13"/>
  <c r="F1956" i="13" s="1"/>
  <c r="E1955" i="13"/>
  <c r="F1955" i="13" s="1"/>
  <c r="E1954" i="13"/>
  <c r="F1954" i="13" s="1"/>
  <c r="E1953" i="13"/>
  <c r="F1953" i="13" s="1"/>
  <c r="E1952" i="13"/>
  <c r="F1952" i="13" s="1"/>
  <c r="E1951" i="13"/>
  <c r="F1951" i="13" s="1"/>
  <c r="E1950" i="13"/>
  <c r="F1950" i="13" s="1"/>
  <c r="E1949" i="13"/>
  <c r="F1949" i="13" s="1"/>
  <c r="E1948" i="13"/>
  <c r="F1948" i="13" s="1"/>
  <c r="E1947" i="13"/>
  <c r="F1947" i="13" s="1"/>
  <c r="E1946" i="13"/>
  <c r="F1946" i="13" s="1"/>
  <c r="E1945" i="13"/>
  <c r="F1945" i="13" s="1"/>
  <c r="E1944" i="13"/>
  <c r="F1944" i="13" s="1"/>
  <c r="E1943" i="13"/>
  <c r="F1943" i="13" s="1"/>
  <c r="E1942" i="13"/>
  <c r="F1942" i="13" s="1"/>
  <c r="E1941" i="13"/>
  <c r="F1941" i="13" s="1"/>
  <c r="E1940" i="13"/>
  <c r="F1940" i="13" s="1"/>
  <c r="E1939" i="13"/>
  <c r="F1939" i="13" s="1"/>
  <c r="E1938" i="13"/>
  <c r="F1938" i="13" s="1"/>
  <c r="E1937" i="13"/>
  <c r="F1937" i="13" s="1"/>
  <c r="E1936" i="13"/>
  <c r="F1936" i="13" s="1"/>
  <c r="E1935" i="13"/>
  <c r="F1935" i="13" s="1"/>
  <c r="E1934" i="13"/>
  <c r="F1934" i="13" s="1"/>
  <c r="E1933" i="13"/>
  <c r="F1933" i="13" s="1"/>
  <c r="E1932" i="13"/>
  <c r="F1932" i="13" s="1"/>
  <c r="E1931" i="13"/>
  <c r="F1931" i="13" s="1"/>
  <c r="E1930" i="13"/>
  <c r="F1930" i="13" s="1"/>
  <c r="E1929" i="13"/>
  <c r="F1929" i="13" s="1"/>
  <c r="E1928" i="13"/>
  <c r="F1928" i="13" s="1"/>
  <c r="E1927" i="13"/>
  <c r="F1927" i="13" s="1"/>
  <c r="E1926" i="13"/>
  <c r="F1926" i="13" s="1"/>
  <c r="E1925" i="13"/>
  <c r="F1925" i="13" s="1"/>
  <c r="E1924" i="13"/>
  <c r="F1924" i="13" s="1"/>
  <c r="E1923" i="13"/>
  <c r="F1923" i="13" s="1"/>
  <c r="E1922" i="13"/>
  <c r="F1922" i="13" s="1"/>
  <c r="E1921" i="13"/>
  <c r="F1921" i="13" s="1"/>
  <c r="E1920" i="13"/>
  <c r="F1920" i="13" s="1"/>
  <c r="E1919" i="13"/>
  <c r="F1919" i="13" s="1"/>
  <c r="E1918" i="13"/>
  <c r="F1918" i="13" s="1"/>
  <c r="E1917" i="13"/>
  <c r="F1917" i="13" s="1"/>
  <c r="E1916" i="13"/>
  <c r="F1916" i="13" s="1"/>
  <c r="E1915" i="13"/>
  <c r="F1915" i="13" s="1"/>
  <c r="E1914" i="13"/>
  <c r="F1914" i="13" s="1"/>
  <c r="E1913" i="13"/>
  <c r="F1913" i="13" s="1"/>
  <c r="E1912" i="13"/>
  <c r="F1912" i="13" s="1"/>
  <c r="E1911" i="13"/>
  <c r="F1911" i="13" s="1"/>
  <c r="E1910" i="13"/>
  <c r="F1910" i="13" s="1"/>
  <c r="E1909" i="13"/>
  <c r="F1909" i="13" s="1"/>
  <c r="E1908" i="13"/>
  <c r="F1908" i="13" s="1"/>
  <c r="E1907" i="13"/>
  <c r="F1907" i="13" s="1"/>
  <c r="E1906" i="13"/>
  <c r="F1906" i="13" s="1"/>
  <c r="E1905" i="13"/>
  <c r="F1905" i="13" s="1"/>
  <c r="E1904" i="13"/>
  <c r="F1904" i="13" s="1"/>
  <c r="E1903" i="13"/>
  <c r="F1903" i="13" s="1"/>
  <c r="E1902" i="13"/>
  <c r="F1902" i="13" s="1"/>
  <c r="E1901" i="13"/>
  <c r="F1901" i="13" s="1"/>
  <c r="E1900" i="13"/>
  <c r="F1900" i="13" s="1"/>
  <c r="E1899" i="13"/>
  <c r="F1899" i="13" s="1"/>
  <c r="E1898" i="13"/>
  <c r="F1898" i="13" s="1"/>
  <c r="E1897" i="13"/>
  <c r="F1897" i="13" s="1"/>
  <c r="E1896" i="13"/>
  <c r="F1896" i="13" s="1"/>
  <c r="E1895" i="13"/>
  <c r="F1895" i="13" s="1"/>
  <c r="E1894" i="13"/>
  <c r="F1894" i="13" s="1"/>
  <c r="E1893" i="13"/>
  <c r="F1893" i="13" s="1"/>
  <c r="E1892" i="13"/>
  <c r="F1892" i="13" s="1"/>
  <c r="E1891" i="13"/>
  <c r="F1891" i="13" s="1"/>
  <c r="E1890" i="13"/>
  <c r="F1890" i="13" s="1"/>
  <c r="E1889" i="13"/>
  <c r="F1889" i="13" s="1"/>
  <c r="E1888" i="13"/>
  <c r="F1888" i="13" s="1"/>
  <c r="E1887" i="13"/>
  <c r="F1887" i="13" s="1"/>
  <c r="E1886" i="13"/>
  <c r="F1886" i="13" s="1"/>
  <c r="E1885" i="13"/>
  <c r="F1885" i="13" s="1"/>
  <c r="E1884" i="13"/>
  <c r="F1884" i="13" s="1"/>
  <c r="E1883" i="13"/>
  <c r="F1883" i="13" s="1"/>
  <c r="E1882" i="13"/>
  <c r="F1882" i="13" s="1"/>
  <c r="E1881" i="13"/>
  <c r="F1881" i="13" s="1"/>
  <c r="E1880" i="13"/>
  <c r="F1880" i="13" s="1"/>
  <c r="E1879" i="13"/>
  <c r="F1879" i="13" s="1"/>
  <c r="E1878" i="13"/>
  <c r="F1878" i="13" s="1"/>
  <c r="E1877" i="13"/>
  <c r="F1877" i="13" s="1"/>
  <c r="E1876" i="13"/>
  <c r="F1876" i="13" s="1"/>
  <c r="E1875" i="13"/>
  <c r="F1875" i="13" s="1"/>
  <c r="E1874" i="13"/>
  <c r="F1874" i="13" s="1"/>
  <c r="E1873" i="13"/>
  <c r="F1873" i="13" s="1"/>
  <c r="E1872" i="13"/>
  <c r="F1872" i="13" s="1"/>
  <c r="E1871" i="13"/>
  <c r="F1871" i="13" s="1"/>
  <c r="E1870" i="13"/>
  <c r="F1870" i="13" s="1"/>
  <c r="E1869" i="13"/>
  <c r="F1869" i="13" s="1"/>
  <c r="E1868" i="13"/>
  <c r="F1868" i="13" s="1"/>
  <c r="E1867" i="13"/>
  <c r="F1867" i="13" s="1"/>
  <c r="E1866" i="13"/>
  <c r="F1866" i="13" s="1"/>
  <c r="E1865" i="13"/>
  <c r="F1865" i="13" s="1"/>
  <c r="E1864" i="13"/>
  <c r="F1864" i="13" s="1"/>
  <c r="E1863" i="13"/>
  <c r="F1863" i="13" s="1"/>
  <c r="E1862" i="13"/>
  <c r="F1862" i="13" s="1"/>
  <c r="E1861" i="13"/>
  <c r="F1861" i="13" s="1"/>
  <c r="E1860" i="13"/>
  <c r="F1860" i="13" s="1"/>
  <c r="E1859" i="13"/>
  <c r="F1859" i="13" s="1"/>
  <c r="E1858" i="13"/>
  <c r="F1858" i="13" s="1"/>
  <c r="E1857" i="13"/>
  <c r="F1857" i="13" s="1"/>
  <c r="E1856" i="13"/>
  <c r="F1856" i="13" s="1"/>
  <c r="E1855" i="13"/>
  <c r="F1855" i="13" s="1"/>
  <c r="E1854" i="13"/>
  <c r="F1854" i="13" s="1"/>
  <c r="E1853" i="13"/>
  <c r="F1853" i="13" s="1"/>
  <c r="E1852" i="13"/>
  <c r="F1852" i="13" s="1"/>
  <c r="E1851" i="13"/>
  <c r="F1851" i="13" s="1"/>
  <c r="E1850" i="13"/>
  <c r="F1850" i="13" s="1"/>
  <c r="E1849" i="13"/>
  <c r="F1849" i="13" s="1"/>
  <c r="E1848" i="13"/>
  <c r="F1848" i="13" s="1"/>
  <c r="E1847" i="13"/>
  <c r="F1847" i="13" s="1"/>
  <c r="E1846" i="13"/>
  <c r="F1846" i="13" s="1"/>
  <c r="E1845" i="13"/>
  <c r="F1845" i="13" s="1"/>
  <c r="E1844" i="13"/>
  <c r="F1844" i="13" s="1"/>
  <c r="E1843" i="13"/>
  <c r="F1843" i="13" s="1"/>
  <c r="E1842" i="13"/>
  <c r="F1842" i="13" s="1"/>
  <c r="E1841" i="13"/>
  <c r="F1841" i="13" s="1"/>
  <c r="E1840" i="13"/>
  <c r="F1840" i="13" s="1"/>
  <c r="E1839" i="13"/>
  <c r="F1839" i="13" s="1"/>
  <c r="E1838" i="13"/>
  <c r="F1838" i="13" s="1"/>
  <c r="E1837" i="13"/>
  <c r="F1837" i="13" s="1"/>
  <c r="E1836" i="13"/>
  <c r="F1836" i="13" s="1"/>
  <c r="E1835" i="13"/>
  <c r="F1835" i="13" s="1"/>
  <c r="E1834" i="13"/>
  <c r="F1834" i="13" s="1"/>
  <c r="E1833" i="13"/>
  <c r="F1833" i="13" s="1"/>
  <c r="E1832" i="13"/>
  <c r="F1832" i="13" s="1"/>
  <c r="E1831" i="13"/>
  <c r="F1831" i="13" s="1"/>
  <c r="E1830" i="13"/>
  <c r="F1830" i="13" s="1"/>
  <c r="E1829" i="13"/>
  <c r="F1829" i="13" s="1"/>
  <c r="E1828" i="13"/>
  <c r="F1828" i="13" s="1"/>
  <c r="E1827" i="13"/>
  <c r="F1827" i="13" s="1"/>
  <c r="E1826" i="13"/>
  <c r="F1826" i="13" s="1"/>
  <c r="E1825" i="13"/>
  <c r="F1825" i="13" s="1"/>
  <c r="E1824" i="13"/>
  <c r="F1824" i="13" s="1"/>
  <c r="E1823" i="13"/>
  <c r="F1823" i="13" s="1"/>
  <c r="E1822" i="13"/>
  <c r="F1822" i="13" s="1"/>
  <c r="E1821" i="13"/>
  <c r="F1821" i="13" s="1"/>
  <c r="E1820" i="13"/>
  <c r="F1820" i="13" s="1"/>
  <c r="E1819" i="13"/>
  <c r="F1819" i="13" s="1"/>
  <c r="E1818" i="13"/>
  <c r="F1818" i="13" s="1"/>
  <c r="E1817" i="13"/>
  <c r="F1817" i="13" s="1"/>
  <c r="E1816" i="13"/>
  <c r="F1816" i="13" s="1"/>
  <c r="E1815" i="13"/>
  <c r="F1815" i="13" s="1"/>
  <c r="E1814" i="13"/>
  <c r="F1814" i="13" s="1"/>
  <c r="E1813" i="13"/>
  <c r="F1813" i="13" s="1"/>
  <c r="E1812" i="13"/>
  <c r="F1812" i="13" s="1"/>
  <c r="E1811" i="13"/>
  <c r="F1811" i="13" s="1"/>
  <c r="E1810" i="13"/>
  <c r="F1810" i="13" s="1"/>
  <c r="E1809" i="13"/>
  <c r="F1809" i="13" s="1"/>
  <c r="E1808" i="13"/>
  <c r="F1808" i="13" s="1"/>
  <c r="E1807" i="13"/>
  <c r="F1807" i="13" s="1"/>
  <c r="E1806" i="13"/>
  <c r="F1806" i="13" s="1"/>
  <c r="E1805" i="13"/>
  <c r="F1805" i="13" s="1"/>
  <c r="E1804" i="13"/>
  <c r="F1804" i="13" s="1"/>
  <c r="E1803" i="13"/>
  <c r="F1803" i="13" s="1"/>
  <c r="E1802" i="13"/>
  <c r="F1802" i="13" s="1"/>
  <c r="E1801" i="13"/>
  <c r="F1801" i="13" s="1"/>
  <c r="E1800" i="13"/>
  <c r="F1800" i="13" s="1"/>
  <c r="E1799" i="13"/>
  <c r="F1799" i="13" s="1"/>
  <c r="E1798" i="13"/>
  <c r="F1798" i="13" s="1"/>
  <c r="E1797" i="13"/>
  <c r="F1797" i="13" s="1"/>
  <c r="E1796" i="13"/>
  <c r="F1796" i="13" s="1"/>
  <c r="E1795" i="13"/>
  <c r="F1795" i="13" s="1"/>
  <c r="E1794" i="13"/>
  <c r="F1794" i="13" s="1"/>
  <c r="E1793" i="13"/>
  <c r="F1793" i="13" s="1"/>
  <c r="E1792" i="13"/>
  <c r="F1792" i="13" s="1"/>
  <c r="E1791" i="13"/>
  <c r="F1791" i="13" s="1"/>
  <c r="E1790" i="13"/>
  <c r="F1790" i="13" s="1"/>
  <c r="E1789" i="13"/>
  <c r="F1789" i="13" s="1"/>
  <c r="E1788" i="13"/>
  <c r="F1788" i="13" s="1"/>
  <c r="E1787" i="13"/>
  <c r="F1787" i="13" s="1"/>
  <c r="E1786" i="13"/>
  <c r="F1786" i="13" s="1"/>
  <c r="E1785" i="13"/>
  <c r="F1785" i="13" s="1"/>
  <c r="E1784" i="13"/>
  <c r="F1784" i="13" s="1"/>
  <c r="E1783" i="13"/>
  <c r="F1783" i="13" s="1"/>
  <c r="E1782" i="13"/>
  <c r="F1782" i="13" s="1"/>
  <c r="E1781" i="13"/>
  <c r="F1781" i="13" s="1"/>
  <c r="E1780" i="13"/>
  <c r="F1780" i="13" s="1"/>
  <c r="E1779" i="13"/>
  <c r="F1779" i="13" s="1"/>
  <c r="E1778" i="13"/>
  <c r="F1778" i="13" s="1"/>
  <c r="E1777" i="13"/>
  <c r="F1777" i="13" s="1"/>
  <c r="E1776" i="13"/>
  <c r="F1776" i="13" s="1"/>
  <c r="E1775" i="13"/>
  <c r="F1775" i="13" s="1"/>
  <c r="E1774" i="13"/>
  <c r="F1774" i="13" s="1"/>
  <c r="E1773" i="13"/>
  <c r="F1773" i="13" s="1"/>
  <c r="E1772" i="13"/>
  <c r="F1772" i="13" s="1"/>
  <c r="E1771" i="13"/>
  <c r="F1771" i="13" s="1"/>
  <c r="E1770" i="13"/>
  <c r="F1770" i="13" s="1"/>
  <c r="E1769" i="13"/>
  <c r="F1769" i="13" s="1"/>
  <c r="E1768" i="13"/>
  <c r="F1768" i="13" s="1"/>
  <c r="E1767" i="13"/>
  <c r="F1767" i="13" s="1"/>
  <c r="E1766" i="13"/>
  <c r="F1766" i="13" s="1"/>
  <c r="E1765" i="13"/>
  <c r="F1765" i="13" s="1"/>
  <c r="E1764" i="13"/>
  <c r="F1764" i="13" s="1"/>
  <c r="E1763" i="13"/>
  <c r="F1763" i="13" s="1"/>
  <c r="E1762" i="13"/>
  <c r="F1762" i="13" s="1"/>
  <c r="E1761" i="13"/>
  <c r="F1761" i="13" s="1"/>
  <c r="E1760" i="13"/>
  <c r="F1760" i="13" s="1"/>
  <c r="E1759" i="13"/>
  <c r="F1759" i="13" s="1"/>
  <c r="E1758" i="13"/>
  <c r="F1758" i="13" s="1"/>
  <c r="E1757" i="13"/>
  <c r="F1757" i="13" s="1"/>
  <c r="E1756" i="13"/>
  <c r="F1756" i="13" s="1"/>
  <c r="E1755" i="13"/>
  <c r="F1755" i="13" s="1"/>
  <c r="E1754" i="13"/>
  <c r="F1754" i="13" s="1"/>
  <c r="E1753" i="13"/>
  <c r="F1753" i="13" s="1"/>
  <c r="E1752" i="13"/>
  <c r="F1752" i="13" s="1"/>
  <c r="E1751" i="13"/>
  <c r="F1751" i="13" s="1"/>
  <c r="E1750" i="13"/>
  <c r="F1750" i="13" s="1"/>
  <c r="E1749" i="13"/>
  <c r="F1749" i="13" s="1"/>
  <c r="E1748" i="13"/>
  <c r="F1748" i="13" s="1"/>
  <c r="E1747" i="13"/>
  <c r="F1747" i="13" s="1"/>
  <c r="E1746" i="13"/>
  <c r="F1746" i="13" s="1"/>
  <c r="E1745" i="13"/>
  <c r="F1745" i="13" s="1"/>
  <c r="E1744" i="13"/>
  <c r="F1744" i="13" s="1"/>
  <c r="E1743" i="13"/>
  <c r="F1743" i="13" s="1"/>
  <c r="E1742" i="13"/>
  <c r="F1742" i="13" s="1"/>
  <c r="E1741" i="13"/>
  <c r="F1741" i="13" s="1"/>
  <c r="E1740" i="13"/>
  <c r="F1740" i="13" s="1"/>
  <c r="E1739" i="13"/>
  <c r="F1739" i="13" s="1"/>
  <c r="E1738" i="13"/>
  <c r="F1738" i="13" s="1"/>
  <c r="E1737" i="13"/>
  <c r="F1737" i="13" s="1"/>
  <c r="E1736" i="13"/>
  <c r="F1736" i="13" s="1"/>
  <c r="E1735" i="13"/>
  <c r="F1735" i="13" s="1"/>
  <c r="E1734" i="13"/>
  <c r="F1734" i="13" s="1"/>
  <c r="E1733" i="13"/>
  <c r="F1733" i="13" s="1"/>
  <c r="E1732" i="13"/>
  <c r="F1732" i="13" s="1"/>
  <c r="E1731" i="13"/>
  <c r="F1731" i="13" s="1"/>
  <c r="E1730" i="13"/>
  <c r="F1730" i="13" s="1"/>
  <c r="E1729" i="13"/>
  <c r="F1729" i="13" s="1"/>
  <c r="E1728" i="13"/>
  <c r="F1728" i="13" s="1"/>
  <c r="E1727" i="13"/>
  <c r="F1727" i="13" s="1"/>
  <c r="E1726" i="13"/>
  <c r="F1726" i="13" s="1"/>
  <c r="E1725" i="13"/>
  <c r="F1725" i="13" s="1"/>
  <c r="E1724" i="13"/>
  <c r="F1724" i="13" s="1"/>
  <c r="E1723" i="13"/>
  <c r="F1723" i="13" s="1"/>
  <c r="E1722" i="13"/>
  <c r="F1722" i="13" s="1"/>
  <c r="E1721" i="13"/>
  <c r="F1721" i="13" s="1"/>
  <c r="E1720" i="13"/>
  <c r="F1720" i="13" s="1"/>
  <c r="E1719" i="13"/>
  <c r="F1719" i="13" s="1"/>
  <c r="E1718" i="13"/>
  <c r="F1718" i="13" s="1"/>
  <c r="E1717" i="13"/>
  <c r="F1717" i="13" s="1"/>
  <c r="E1716" i="13"/>
  <c r="F1716" i="13" s="1"/>
  <c r="E1715" i="13"/>
  <c r="F1715" i="13" s="1"/>
  <c r="E1714" i="13"/>
  <c r="F1714" i="13" s="1"/>
  <c r="E1713" i="13"/>
  <c r="F1713" i="13" s="1"/>
  <c r="E1712" i="13"/>
  <c r="F1712" i="13" s="1"/>
  <c r="E1711" i="13"/>
  <c r="F1711" i="13" s="1"/>
  <c r="E1710" i="13"/>
  <c r="F1710" i="13" s="1"/>
  <c r="E1709" i="13"/>
  <c r="F1709" i="13" s="1"/>
  <c r="E1708" i="13"/>
  <c r="F1708" i="13" s="1"/>
  <c r="E1707" i="13"/>
  <c r="F1707" i="13" s="1"/>
  <c r="E1706" i="13"/>
  <c r="F1706" i="13" s="1"/>
  <c r="E1705" i="13"/>
  <c r="F1705" i="13" s="1"/>
  <c r="E1704" i="13"/>
  <c r="F1704" i="13" s="1"/>
  <c r="E1703" i="13"/>
  <c r="F1703" i="13" s="1"/>
  <c r="E1702" i="13"/>
  <c r="F1702" i="13" s="1"/>
  <c r="E1701" i="13"/>
  <c r="F1701" i="13" s="1"/>
  <c r="E1700" i="13"/>
  <c r="F1700" i="13" s="1"/>
  <c r="E1699" i="13"/>
  <c r="F1699" i="13" s="1"/>
  <c r="E1698" i="13"/>
  <c r="F1698" i="13" s="1"/>
  <c r="E1697" i="13"/>
  <c r="F1697" i="13" s="1"/>
  <c r="E1696" i="13"/>
  <c r="F1696" i="13" s="1"/>
  <c r="E1695" i="13"/>
  <c r="F1695" i="13" s="1"/>
  <c r="E1694" i="13"/>
  <c r="F1694" i="13" s="1"/>
  <c r="E1693" i="13"/>
  <c r="F1693" i="13" s="1"/>
  <c r="E1692" i="13"/>
  <c r="F1692" i="13" s="1"/>
  <c r="E1691" i="13"/>
  <c r="F1691" i="13" s="1"/>
  <c r="E1690" i="13"/>
  <c r="F1690" i="13" s="1"/>
  <c r="E1689" i="13"/>
  <c r="F1689" i="13" s="1"/>
  <c r="E1688" i="13"/>
  <c r="F1688" i="13" s="1"/>
  <c r="E1687" i="13"/>
  <c r="F1687" i="13" s="1"/>
  <c r="E1686" i="13"/>
  <c r="F1686" i="13" s="1"/>
  <c r="E1685" i="13"/>
  <c r="F1685" i="13" s="1"/>
  <c r="E1684" i="13"/>
  <c r="F1684" i="13" s="1"/>
  <c r="E1683" i="13"/>
  <c r="F1683" i="13" s="1"/>
  <c r="E1682" i="13"/>
  <c r="F1682" i="13" s="1"/>
  <c r="E1681" i="13"/>
  <c r="F1681" i="13" s="1"/>
  <c r="E1680" i="13"/>
  <c r="F1680" i="13" s="1"/>
  <c r="E1679" i="13"/>
  <c r="F1679" i="13" s="1"/>
  <c r="E1678" i="13"/>
  <c r="F1678" i="13" s="1"/>
  <c r="E1677" i="13"/>
  <c r="F1677" i="13" s="1"/>
  <c r="E1676" i="13"/>
  <c r="F1676" i="13" s="1"/>
  <c r="E1675" i="13"/>
  <c r="F1675" i="13" s="1"/>
  <c r="E1674" i="13"/>
  <c r="F1674" i="13" s="1"/>
  <c r="E1673" i="13"/>
  <c r="F1673" i="13" s="1"/>
  <c r="E1672" i="13"/>
  <c r="F1672" i="13" s="1"/>
  <c r="E1671" i="13"/>
  <c r="F1671" i="13" s="1"/>
  <c r="E1670" i="13"/>
  <c r="F1670" i="13" s="1"/>
  <c r="E1669" i="13"/>
  <c r="F1669" i="13" s="1"/>
  <c r="E1668" i="13"/>
  <c r="F1668" i="13" s="1"/>
  <c r="E1667" i="13"/>
  <c r="F1667" i="13" s="1"/>
  <c r="E1666" i="13"/>
  <c r="F1666" i="13" s="1"/>
  <c r="E1665" i="13"/>
  <c r="F1665" i="13" s="1"/>
  <c r="E1664" i="13"/>
  <c r="F1664" i="13" s="1"/>
  <c r="E1663" i="13"/>
  <c r="F1663" i="13" s="1"/>
  <c r="E1662" i="13"/>
  <c r="F1662" i="13" s="1"/>
  <c r="E1661" i="13"/>
  <c r="F1661" i="13" s="1"/>
  <c r="E1660" i="13"/>
  <c r="F1660" i="13" s="1"/>
  <c r="E1659" i="13"/>
  <c r="F1659" i="13" s="1"/>
  <c r="E1658" i="13"/>
  <c r="F1658" i="13" s="1"/>
  <c r="E1657" i="13"/>
  <c r="F1657" i="13" s="1"/>
  <c r="E1656" i="13"/>
  <c r="F1656" i="13" s="1"/>
  <c r="E1655" i="13"/>
  <c r="F1655" i="13" s="1"/>
  <c r="E1654" i="13"/>
  <c r="F1654" i="13" s="1"/>
  <c r="E1653" i="13"/>
  <c r="F1653" i="13" s="1"/>
  <c r="E1652" i="13"/>
  <c r="F1652" i="13" s="1"/>
  <c r="E1651" i="13"/>
  <c r="F1651" i="13" s="1"/>
  <c r="E1650" i="13"/>
  <c r="F1650" i="13" s="1"/>
  <c r="E1649" i="13"/>
  <c r="F1649" i="13" s="1"/>
  <c r="E1648" i="13"/>
  <c r="F1648" i="13" s="1"/>
  <c r="E1647" i="13"/>
  <c r="F1647" i="13" s="1"/>
  <c r="E1646" i="13"/>
  <c r="F1646" i="13" s="1"/>
  <c r="E1645" i="13"/>
  <c r="F1645" i="13" s="1"/>
  <c r="E1644" i="13"/>
  <c r="F1644" i="13" s="1"/>
  <c r="E1643" i="13"/>
  <c r="F1643" i="13" s="1"/>
  <c r="E1642" i="13"/>
  <c r="F1642" i="13" s="1"/>
  <c r="E1641" i="13"/>
  <c r="F1641" i="13" s="1"/>
  <c r="E1640" i="13"/>
  <c r="F1640" i="13" s="1"/>
  <c r="E1639" i="13"/>
  <c r="F1639" i="13" s="1"/>
  <c r="E1638" i="13"/>
  <c r="F1638" i="13" s="1"/>
  <c r="E1637" i="13"/>
  <c r="F1637" i="13" s="1"/>
  <c r="E1636" i="13"/>
  <c r="F1636" i="13" s="1"/>
  <c r="E1635" i="13"/>
  <c r="F1635" i="13" s="1"/>
  <c r="E1634" i="13"/>
  <c r="F1634" i="13" s="1"/>
  <c r="E1633" i="13"/>
  <c r="F1633" i="13" s="1"/>
  <c r="E1632" i="13"/>
  <c r="F1632" i="13" s="1"/>
  <c r="E1631" i="13"/>
  <c r="F1631" i="13" s="1"/>
  <c r="E1630" i="13"/>
  <c r="F1630" i="13" s="1"/>
  <c r="E1629" i="13"/>
  <c r="F1629" i="13" s="1"/>
  <c r="E1628" i="13"/>
  <c r="F1628" i="13" s="1"/>
  <c r="E1627" i="13"/>
  <c r="F1627" i="13" s="1"/>
  <c r="E1626" i="13"/>
  <c r="F1626" i="13" s="1"/>
  <c r="E1625" i="13"/>
  <c r="F1625" i="13" s="1"/>
  <c r="E1624" i="13"/>
  <c r="F1624" i="13" s="1"/>
  <c r="E1623" i="13"/>
  <c r="F1623" i="13" s="1"/>
  <c r="E1622" i="13"/>
  <c r="F1622" i="13" s="1"/>
  <c r="E1621" i="13"/>
  <c r="F1621" i="13" s="1"/>
  <c r="E1620" i="13"/>
  <c r="F1620" i="13" s="1"/>
  <c r="E1619" i="13"/>
  <c r="F1619" i="13" s="1"/>
  <c r="E1618" i="13"/>
  <c r="F1618" i="13" s="1"/>
  <c r="E1617" i="13"/>
  <c r="F1617" i="13" s="1"/>
  <c r="E1616" i="13"/>
  <c r="F1616" i="13" s="1"/>
  <c r="E1615" i="13"/>
  <c r="F1615" i="13" s="1"/>
  <c r="E1614" i="13"/>
  <c r="F1614" i="13" s="1"/>
  <c r="E1613" i="13"/>
  <c r="F1613" i="13" s="1"/>
  <c r="E1612" i="13"/>
  <c r="F1612" i="13" s="1"/>
  <c r="E1611" i="13"/>
  <c r="F1611" i="13" s="1"/>
  <c r="E1610" i="13"/>
  <c r="F1610" i="13" s="1"/>
  <c r="E1609" i="13"/>
  <c r="F1609" i="13" s="1"/>
  <c r="E1608" i="13"/>
  <c r="F1608" i="13" s="1"/>
  <c r="E1607" i="13"/>
  <c r="F1607" i="13" s="1"/>
  <c r="E1606" i="13"/>
  <c r="F1606" i="13" s="1"/>
  <c r="E1605" i="13"/>
  <c r="F1605" i="13" s="1"/>
  <c r="E1604" i="13"/>
  <c r="F1604" i="13" s="1"/>
  <c r="E1603" i="13"/>
  <c r="F1603" i="13" s="1"/>
  <c r="E1602" i="13"/>
  <c r="F1602" i="13" s="1"/>
  <c r="E1601" i="13"/>
  <c r="F1601" i="13" s="1"/>
  <c r="E1600" i="13"/>
  <c r="F1600" i="13" s="1"/>
  <c r="E1599" i="13"/>
  <c r="F1599" i="13" s="1"/>
  <c r="E1598" i="13"/>
  <c r="F1598" i="13" s="1"/>
  <c r="E1597" i="13"/>
  <c r="F1597" i="13" s="1"/>
  <c r="E1596" i="13"/>
  <c r="F1596" i="13" s="1"/>
  <c r="E1595" i="13"/>
  <c r="F1595" i="13" s="1"/>
  <c r="E1594" i="13"/>
  <c r="F1594" i="13" s="1"/>
  <c r="E1593" i="13"/>
  <c r="F1593" i="13" s="1"/>
  <c r="E1592" i="13"/>
  <c r="F1592" i="13" s="1"/>
  <c r="E1591" i="13"/>
  <c r="F1591" i="13" s="1"/>
  <c r="E1590" i="13"/>
  <c r="F1590" i="13" s="1"/>
  <c r="E1589" i="13"/>
  <c r="F1589" i="13" s="1"/>
  <c r="E1588" i="13"/>
  <c r="F1588" i="13" s="1"/>
  <c r="E1587" i="13"/>
  <c r="F1587" i="13" s="1"/>
  <c r="E1586" i="13"/>
  <c r="F1586" i="13" s="1"/>
  <c r="E1585" i="13"/>
  <c r="F1585" i="13" s="1"/>
  <c r="E1584" i="13"/>
  <c r="F1584" i="13" s="1"/>
  <c r="E1583" i="13"/>
  <c r="F1583" i="13" s="1"/>
  <c r="E1582" i="13"/>
  <c r="F1582" i="13" s="1"/>
  <c r="E1581" i="13"/>
  <c r="F1581" i="13" s="1"/>
  <c r="E1580" i="13"/>
  <c r="F1580" i="13" s="1"/>
  <c r="E1579" i="13"/>
  <c r="F1579" i="13" s="1"/>
  <c r="E1578" i="13"/>
  <c r="F1578" i="13" s="1"/>
  <c r="E1577" i="13"/>
  <c r="F1577" i="13" s="1"/>
  <c r="E1576" i="13"/>
  <c r="F1576" i="13" s="1"/>
  <c r="E1575" i="13"/>
  <c r="F1575" i="13" s="1"/>
  <c r="E1574" i="13"/>
  <c r="F1574" i="13" s="1"/>
  <c r="E1573" i="13"/>
  <c r="F1573" i="13" s="1"/>
  <c r="E1572" i="13"/>
  <c r="F1572" i="13" s="1"/>
  <c r="E1571" i="13"/>
  <c r="F1571" i="13" s="1"/>
  <c r="E1570" i="13"/>
  <c r="F1570" i="13" s="1"/>
  <c r="E1569" i="13"/>
  <c r="F1569" i="13" s="1"/>
  <c r="E1568" i="13"/>
  <c r="F1568" i="13" s="1"/>
  <c r="E1567" i="13"/>
  <c r="F1567" i="13" s="1"/>
  <c r="E1566" i="13"/>
  <c r="F1566" i="13" s="1"/>
  <c r="E1565" i="13"/>
  <c r="F1565" i="13" s="1"/>
  <c r="E1564" i="13"/>
  <c r="F1564" i="13" s="1"/>
  <c r="E1563" i="13"/>
  <c r="F1563" i="13" s="1"/>
  <c r="E1562" i="13"/>
  <c r="F1562" i="13" s="1"/>
  <c r="E1561" i="13"/>
  <c r="F1561" i="13" s="1"/>
  <c r="E1560" i="13"/>
  <c r="F1560" i="13" s="1"/>
  <c r="E1559" i="13"/>
  <c r="F1559" i="13" s="1"/>
  <c r="E1558" i="13"/>
  <c r="F1558" i="13" s="1"/>
  <c r="E1557" i="13"/>
  <c r="F1557" i="13" s="1"/>
  <c r="E1556" i="13"/>
  <c r="F1556" i="13" s="1"/>
  <c r="E1555" i="13"/>
  <c r="F1555" i="13" s="1"/>
  <c r="E1554" i="13"/>
  <c r="F1554" i="13" s="1"/>
  <c r="E1553" i="13"/>
  <c r="F1553" i="13" s="1"/>
  <c r="E1552" i="13"/>
  <c r="F1552" i="13" s="1"/>
  <c r="E1551" i="13"/>
  <c r="F1551" i="13" s="1"/>
  <c r="E1550" i="13"/>
  <c r="F1550" i="13" s="1"/>
  <c r="E1549" i="13"/>
  <c r="F1549" i="13" s="1"/>
  <c r="E1548" i="13"/>
  <c r="F1548" i="13" s="1"/>
  <c r="E1547" i="13"/>
  <c r="F1547" i="13" s="1"/>
  <c r="E1546" i="13"/>
  <c r="F1546" i="13" s="1"/>
  <c r="E1545" i="13"/>
  <c r="F1545" i="13" s="1"/>
  <c r="E1544" i="13"/>
  <c r="F1544" i="13" s="1"/>
  <c r="E1543" i="13"/>
  <c r="F1543" i="13" s="1"/>
  <c r="E1542" i="13"/>
  <c r="F1542" i="13" s="1"/>
  <c r="E1541" i="13"/>
  <c r="F1541" i="13" s="1"/>
  <c r="E1540" i="13"/>
  <c r="F1540" i="13" s="1"/>
  <c r="E1539" i="13"/>
  <c r="F1539" i="13" s="1"/>
  <c r="E1538" i="13"/>
  <c r="F1538" i="13" s="1"/>
  <c r="E1537" i="13"/>
  <c r="F1537" i="13" s="1"/>
  <c r="E1536" i="13"/>
  <c r="F1536" i="13" s="1"/>
  <c r="E1535" i="13"/>
  <c r="F1535" i="13" s="1"/>
  <c r="E1534" i="13"/>
  <c r="F1534" i="13" s="1"/>
  <c r="E1533" i="13"/>
  <c r="F1533" i="13" s="1"/>
  <c r="E1532" i="13"/>
  <c r="F1532" i="13" s="1"/>
  <c r="E1531" i="13"/>
  <c r="F1531" i="13" s="1"/>
  <c r="E1530" i="13"/>
  <c r="F1530" i="13" s="1"/>
  <c r="E1529" i="13"/>
  <c r="F1529" i="13" s="1"/>
  <c r="E1528" i="13"/>
  <c r="F1528" i="13" s="1"/>
  <c r="E1527" i="13"/>
  <c r="F1527" i="13" s="1"/>
  <c r="E1526" i="13"/>
  <c r="F1526" i="13" s="1"/>
  <c r="E1525" i="13"/>
  <c r="F1525" i="13" s="1"/>
  <c r="E1524" i="13"/>
  <c r="F1524" i="13" s="1"/>
  <c r="E1523" i="13"/>
  <c r="F1523" i="13" s="1"/>
  <c r="E1522" i="13"/>
  <c r="F1522" i="13" s="1"/>
  <c r="E1521" i="13"/>
  <c r="F1521" i="13" s="1"/>
  <c r="E1520" i="13"/>
  <c r="F1520" i="13" s="1"/>
  <c r="E1519" i="13"/>
  <c r="F1519" i="13" s="1"/>
  <c r="E1518" i="13"/>
  <c r="F1518" i="13" s="1"/>
  <c r="E1517" i="13"/>
  <c r="F1517" i="13" s="1"/>
  <c r="E1516" i="13"/>
  <c r="F1516" i="13" s="1"/>
  <c r="E1515" i="13"/>
  <c r="F1515" i="13" s="1"/>
  <c r="E1514" i="13"/>
  <c r="F1514" i="13" s="1"/>
  <c r="E1513" i="13"/>
  <c r="F1513" i="13" s="1"/>
  <c r="E1512" i="13"/>
  <c r="F1512" i="13" s="1"/>
  <c r="E1511" i="13"/>
  <c r="F1511" i="13" s="1"/>
  <c r="E1510" i="13"/>
  <c r="F1510" i="13" s="1"/>
  <c r="E1509" i="13"/>
  <c r="F1509" i="13" s="1"/>
  <c r="E1508" i="13"/>
  <c r="F1508" i="13" s="1"/>
  <c r="E1507" i="13"/>
  <c r="F1507" i="13" s="1"/>
  <c r="E1506" i="13"/>
  <c r="F1506" i="13" s="1"/>
  <c r="E1505" i="13"/>
  <c r="F1505" i="13" s="1"/>
  <c r="E1504" i="13"/>
  <c r="F1504" i="13" s="1"/>
  <c r="E1503" i="13"/>
  <c r="F1503" i="13" s="1"/>
  <c r="E1502" i="13"/>
  <c r="F1502" i="13" s="1"/>
  <c r="E1501" i="13"/>
  <c r="F1501" i="13" s="1"/>
  <c r="E1500" i="13"/>
  <c r="F1500" i="13" s="1"/>
  <c r="E1499" i="13"/>
  <c r="F1499" i="13" s="1"/>
  <c r="E1498" i="13"/>
  <c r="F1498" i="13" s="1"/>
  <c r="E1497" i="13"/>
  <c r="F1497" i="13" s="1"/>
  <c r="E1496" i="13"/>
  <c r="F1496" i="13" s="1"/>
  <c r="E1495" i="13"/>
  <c r="F1495" i="13" s="1"/>
  <c r="E1494" i="13"/>
  <c r="F1494" i="13" s="1"/>
  <c r="E1493" i="13"/>
  <c r="F1493" i="13" s="1"/>
  <c r="E1492" i="13"/>
  <c r="F1492" i="13" s="1"/>
  <c r="E1491" i="13"/>
  <c r="F1491" i="13" s="1"/>
  <c r="E1490" i="13"/>
  <c r="F1490" i="13" s="1"/>
  <c r="E1489" i="13"/>
  <c r="F1489" i="13" s="1"/>
  <c r="E1488" i="13"/>
  <c r="F1488" i="13" s="1"/>
  <c r="E1487" i="13"/>
  <c r="F1487" i="13" s="1"/>
  <c r="E1486" i="13"/>
  <c r="F1486" i="13" s="1"/>
  <c r="E1485" i="13"/>
  <c r="F1485" i="13" s="1"/>
  <c r="E1484" i="13"/>
  <c r="F1484" i="13" s="1"/>
  <c r="E1483" i="13"/>
  <c r="F1483" i="13" s="1"/>
  <c r="E1482" i="13"/>
  <c r="F1482" i="13" s="1"/>
  <c r="E1481" i="13"/>
  <c r="F1481" i="13" s="1"/>
  <c r="E1480" i="13"/>
  <c r="F1480" i="13" s="1"/>
  <c r="E1479" i="13"/>
  <c r="F1479" i="13" s="1"/>
  <c r="E1478" i="13"/>
  <c r="F1478" i="13" s="1"/>
  <c r="E1477" i="13"/>
  <c r="F1477" i="13" s="1"/>
  <c r="E1476" i="13"/>
  <c r="F1476" i="13" s="1"/>
  <c r="E1475" i="13"/>
  <c r="F1475" i="13" s="1"/>
  <c r="E1474" i="13"/>
  <c r="F1474" i="13" s="1"/>
  <c r="E1473" i="13"/>
  <c r="F1473" i="13" s="1"/>
  <c r="E1472" i="13"/>
  <c r="F1472" i="13" s="1"/>
  <c r="E1471" i="13"/>
  <c r="F1471" i="13" s="1"/>
  <c r="E1470" i="13"/>
  <c r="F1470" i="13" s="1"/>
  <c r="E1469" i="13"/>
  <c r="F1469" i="13" s="1"/>
  <c r="E1468" i="13"/>
  <c r="F1468" i="13" s="1"/>
  <c r="E1467" i="13"/>
  <c r="F1467" i="13" s="1"/>
  <c r="E1466" i="13"/>
  <c r="F1466" i="13" s="1"/>
  <c r="E1465" i="13"/>
  <c r="F1465" i="13" s="1"/>
  <c r="E1464" i="13"/>
  <c r="F1464" i="13" s="1"/>
  <c r="E1463" i="13"/>
  <c r="F1463" i="13" s="1"/>
  <c r="E1462" i="13"/>
  <c r="F1462" i="13" s="1"/>
  <c r="E1461" i="13"/>
  <c r="F1461" i="13" s="1"/>
  <c r="E1460" i="13"/>
  <c r="F1460" i="13" s="1"/>
  <c r="E1459" i="13"/>
  <c r="F1459" i="13" s="1"/>
  <c r="E1458" i="13"/>
  <c r="F1458" i="13" s="1"/>
  <c r="E1457" i="13"/>
  <c r="F1457" i="13" s="1"/>
  <c r="E1456" i="13"/>
  <c r="F1456" i="13" s="1"/>
  <c r="E1455" i="13"/>
  <c r="F1455" i="13" s="1"/>
  <c r="E1454" i="13"/>
  <c r="F1454" i="13" s="1"/>
  <c r="E1453" i="13"/>
  <c r="F1453" i="13" s="1"/>
  <c r="E1452" i="13"/>
  <c r="F1452" i="13" s="1"/>
  <c r="E1451" i="13"/>
  <c r="F1451" i="13" s="1"/>
  <c r="E1450" i="13"/>
  <c r="F1450" i="13" s="1"/>
  <c r="E1449" i="13"/>
  <c r="F1449" i="13" s="1"/>
  <c r="E1448" i="13"/>
  <c r="F1448" i="13" s="1"/>
  <c r="E1447" i="13"/>
  <c r="F1447" i="13" s="1"/>
  <c r="E1446" i="13"/>
  <c r="F1446" i="13" s="1"/>
  <c r="E1445" i="13"/>
  <c r="F1445" i="13" s="1"/>
  <c r="E1444" i="13"/>
  <c r="F1444" i="13" s="1"/>
  <c r="E1443" i="13"/>
  <c r="F1443" i="13" s="1"/>
  <c r="E1442" i="13"/>
  <c r="F1442" i="13" s="1"/>
  <c r="E1441" i="13"/>
  <c r="F1441" i="13" s="1"/>
  <c r="E1440" i="13"/>
  <c r="F1440" i="13" s="1"/>
  <c r="E1439" i="13"/>
  <c r="F1439" i="13" s="1"/>
  <c r="E1438" i="13"/>
  <c r="F1438" i="13" s="1"/>
  <c r="E1437" i="13"/>
  <c r="F1437" i="13" s="1"/>
  <c r="E1436" i="13"/>
  <c r="F1436" i="13" s="1"/>
  <c r="E1435" i="13"/>
  <c r="F1435" i="13" s="1"/>
  <c r="E1434" i="13"/>
  <c r="F1434" i="13" s="1"/>
  <c r="E1433" i="13"/>
  <c r="F1433" i="13" s="1"/>
  <c r="E1432" i="13"/>
  <c r="F1432" i="13" s="1"/>
  <c r="E1431" i="13"/>
  <c r="F1431" i="13" s="1"/>
  <c r="E1430" i="13"/>
  <c r="F1430" i="13" s="1"/>
  <c r="E1429" i="13"/>
  <c r="F1429" i="13" s="1"/>
  <c r="E1428" i="13"/>
  <c r="F1428" i="13" s="1"/>
  <c r="E1427" i="13"/>
  <c r="F1427" i="13" s="1"/>
  <c r="E1426" i="13"/>
  <c r="F1426" i="13" s="1"/>
  <c r="E1425" i="13"/>
  <c r="F1425" i="13" s="1"/>
  <c r="E1424" i="13"/>
  <c r="F1424" i="13" s="1"/>
  <c r="E1423" i="13"/>
  <c r="F1423" i="13" s="1"/>
  <c r="E1422" i="13"/>
  <c r="F1422" i="13" s="1"/>
  <c r="E1421" i="13"/>
  <c r="F1421" i="13" s="1"/>
  <c r="E1420" i="13"/>
  <c r="F1420" i="13" s="1"/>
  <c r="E1419" i="13"/>
  <c r="F1419" i="13" s="1"/>
  <c r="E1418" i="13"/>
  <c r="F1418" i="13" s="1"/>
  <c r="E1417" i="13"/>
  <c r="F1417" i="13" s="1"/>
  <c r="E1416" i="13"/>
  <c r="F1416" i="13" s="1"/>
  <c r="E1415" i="13"/>
  <c r="F1415" i="13" s="1"/>
  <c r="E1414" i="13"/>
  <c r="F1414" i="13" s="1"/>
  <c r="E1413" i="13"/>
  <c r="F1413" i="13" s="1"/>
  <c r="E1412" i="13"/>
  <c r="F1412" i="13" s="1"/>
  <c r="E1411" i="13"/>
  <c r="F1411" i="13" s="1"/>
  <c r="E1410" i="13"/>
  <c r="F1410" i="13" s="1"/>
  <c r="E1409" i="13"/>
  <c r="F1409" i="13" s="1"/>
  <c r="E1408" i="13"/>
  <c r="F1408" i="13" s="1"/>
  <c r="E1407" i="13"/>
  <c r="F1407" i="13" s="1"/>
  <c r="E1406" i="13"/>
  <c r="F1406" i="13" s="1"/>
  <c r="E1405" i="13"/>
  <c r="F1405" i="13" s="1"/>
  <c r="E1404" i="13"/>
  <c r="F1404" i="13" s="1"/>
  <c r="E1403" i="13"/>
  <c r="F1403" i="13" s="1"/>
  <c r="E1402" i="13"/>
  <c r="F1402" i="13" s="1"/>
  <c r="E1401" i="13"/>
  <c r="F1401" i="13" s="1"/>
  <c r="E1400" i="13"/>
  <c r="F1400" i="13" s="1"/>
  <c r="E1399" i="13"/>
  <c r="F1399" i="13" s="1"/>
  <c r="E1398" i="13"/>
  <c r="F1398" i="13" s="1"/>
  <c r="E1397" i="13"/>
  <c r="F1397" i="13" s="1"/>
  <c r="E1396" i="13"/>
  <c r="F1396" i="13" s="1"/>
  <c r="E1395" i="13"/>
  <c r="F1395" i="13" s="1"/>
  <c r="E1394" i="13"/>
  <c r="F1394" i="13" s="1"/>
  <c r="E1393" i="13"/>
  <c r="F1393" i="13" s="1"/>
  <c r="E1392" i="13"/>
  <c r="F1392" i="13" s="1"/>
  <c r="E1391" i="13"/>
  <c r="F1391" i="13" s="1"/>
  <c r="E1390" i="13"/>
  <c r="F1390" i="13" s="1"/>
  <c r="E1389" i="13"/>
  <c r="F1389" i="13" s="1"/>
  <c r="E1388" i="13"/>
  <c r="F1388" i="13" s="1"/>
  <c r="E1387" i="13"/>
  <c r="F1387" i="13" s="1"/>
  <c r="E1386" i="13"/>
  <c r="F1386" i="13" s="1"/>
  <c r="E1385" i="13"/>
  <c r="F1385" i="13" s="1"/>
  <c r="E1384" i="13"/>
  <c r="F1384" i="13" s="1"/>
  <c r="E1383" i="13"/>
  <c r="F1383" i="13" s="1"/>
  <c r="E1382" i="13"/>
  <c r="F1382" i="13" s="1"/>
  <c r="E1381" i="13"/>
  <c r="F1381" i="13" s="1"/>
  <c r="E1380" i="13"/>
  <c r="F1380" i="13" s="1"/>
  <c r="E1379" i="13"/>
  <c r="F1379" i="13" s="1"/>
  <c r="E1378" i="13"/>
  <c r="F1378" i="13" s="1"/>
  <c r="E1377" i="13"/>
  <c r="F1377" i="13" s="1"/>
  <c r="E1376" i="13"/>
  <c r="F1376" i="13" s="1"/>
  <c r="E1375" i="13"/>
  <c r="F1375" i="13" s="1"/>
  <c r="E1374" i="13"/>
  <c r="F1374" i="13" s="1"/>
  <c r="E1373" i="13"/>
  <c r="F1373" i="13" s="1"/>
  <c r="E1372" i="13"/>
  <c r="F1372" i="13" s="1"/>
  <c r="E1371" i="13"/>
  <c r="F1371" i="13" s="1"/>
  <c r="E1370" i="13"/>
  <c r="F1370" i="13" s="1"/>
  <c r="E1369" i="13"/>
  <c r="F1369" i="13" s="1"/>
  <c r="E1368" i="13"/>
  <c r="F1368" i="13" s="1"/>
  <c r="E1367" i="13"/>
  <c r="F1367" i="13" s="1"/>
  <c r="E1366" i="13"/>
  <c r="F1366" i="13" s="1"/>
  <c r="E1365" i="13"/>
  <c r="F1365" i="13" s="1"/>
  <c r="E1364" i="13"/>
  <c r="F1364" i="13" s="1"/>
  <c r="E1363" i="13"/>
  <c r="F1363" i="13" s="1"/>
  <c r="E1362" i="13"/>
  <c r="F1362" i="13" s="1"/>
  <c r="E1361" i="13"/>
  <c r="F1361" i="13" s="1"/>
  <c r="E1360" i="13"/>
  <c r="F1360" i="13" s="1"/>
  <c r="E1359" i="13"/>
  <c r="F1359" i="13" s="1"/>
  <c r="E1358" i="13"/>
  <c r="F1358" i="13" s="1"/>
  <c r="E1357" i="13"/>
  <c r="F1357" i="13" s="1"/>
  <c r="E1356" i="13"/>
  <c r="F1356" i="13" s="1"/>
  <c r="E1355" i="13"/>
  <c r="F1355" i="13" s="1"/>
  <c r="E1354" i="13"/>
  <c r="F1354" i="13" s="1"/>
  <c r="E1353" i="13"/>
  <c r="F1353" i="13" s="1"/>
  <c r="E1352" i="13"/>
  <c r="F1352" i="13" s="1"/>
  <c r="E1351" i="13"/>
  <c r="F1351" i="13" s="1"/>
  <c r="E1350" i="13"/>
  <c r="F1350" i="13" s="1"/>
  <c r="E1349" i="13"/>
  <c r="F1349" i="13" s="1"/>
  <c r="E1348" i="13"/>
  <c r="F1348" i="13" s="1"/>
  <c r="E1347" i="13"/>
  <c r="F1347" i="13" s="1"/>
  <c r="E1346" i="13"/>
  <c r="F1346" i="13" s="1"/>
  <c r="E1345" i="13"/>
  <c r="F1345" i="13" s="1"/>
  <c r="E1344" i="13"/>
  <c r="F1344" i="13" s="1"/>
  <c r="E1343" i="13"/>
  <c r="F1343" i="13" s="1"/>
  <c r="E1342" i="13"/>
  <c r="F1342" i="13" s="1"/>
  <c r="E1341" i="13"/>
  <c r="F1341" i="13" s="1"/>
  <c r="E1340" i="13"/>
  <c r="F1340" i="13" s="1"/>
  <c r="E1339" i="13"/>
  <c r="F1339" i="13" s="1"/>
  <c r="E1338" i="13"/>
  <c r="F1338" i="13" s="1"/>
  <c r="E1337" i="13"/>
  <c r="F1337" i="13" s="1"/>
  <c r="E1336" i="13"/>
  <c r="F1336" i="13" s="1"/>
  <c r="E1335" i="13"/>
  <c r="F1335" i="13" s="1"/>
  <c r="E1334" i="13"/>
  <c r="F1334" i="13" s="1"/>
  <c r="E1333" i="13"/>
  <c r="F1333" i="13" s="1"/>
  <c r="E1332" i="13"/>
  <c r="F1332" i="13" s="1"/>
  <c r="E1331" i="13"/>
  <c r="F1331" i="13" s="1"/>
  <c r="E1330" i="13"/>
  <c r="F1330" i="13" s="1"/>
  <c r="E1329" i="13"/>
  <c r="F1329" i="13" s="1"/>
  <c r="E1328" i="13"/>
  <c r="F1328" i="13" s="1"/>
  <c r="E1327" i="13"/>
  <c r="F1327" i="13" s="1"/>
  <c r="E1326" i="13"/>
  <c r="F1326" i="13" s="1"/>
  <c r="E1325" i="13"/>
  <c r="F1325" i="13" s="1"/>
  <c r="E1324" i="13"/>
  <c r="F1324" i="13" s="1"/>
  <c r="E1323" i="13"/>
  <c r="F1323" i="13" s="1"/>
  <c r="E1322" i="13"/>
  <c r="F1322" i="13" s="1"/>
  <c r="E1321" i="13"/>
  <c r="F1321" i="13" s="1"/>
  <c r="E1320" i="13"/>
  <c r="F1320" i="13" s="1"/>
  <c r="E1319" i="13"/>
  <c r="F1319" i="13" s="1"/>
  <c r="E1318" i="13"/>
  <c r="F1318" i="13" s="1"/>
  <c r="E1317" i="13"/>
  <c r="F1317" i="13" s="1"/>
  <c r="E1316" i="13"/>
  <c r="F1316" i="13" s="1"/>
  <c r="E1315" i="13"/>
  <c r="F1315" i="13" s="1"/>
  <c r="E1314" i="13"/>
  <c r="F1314" i="13" s="1"/>
  <c r="E1313" i="13"/>
  <c r="F1313" i="13" s="1"/>
  <c r="E1312" i="13"/>
  <c r="F1312" i="13" s="1"/>
  <c r="E1311" i="13"/>
  <c r="F1311" i="13" s="1"/>
  <c r="E1310" i="13"/>
  <c r="F1310" i="13" s="1"/>
  <c r="E1309" i="13"/>
  <c r="F1309" i="13" s="1"/>
  <c r="E1308" i="13"/>
  <c r="F1308" i="13" s="1"/>
  <c r="E1307" i="13"/>
  <c r="F1307" i="13" s="1"/>
  <c r="E1306" i="13"/>
  <c r="F1306" i="13" s="1"/>
  <c r="E1305" i="13"/>
  <c r="F1305" i="13" s="1"/>
  <c r="E1304" i="13"/>
  <c r="F1304" i="13" s="1"/>
  <c r="E1303" i="13"/>
  <c r="F1303" i="13" s="1"/>
  <c r="E1302" i="13"/>
  <c r="F1302" i="13" s="1"/>
  <c r="E1301" i="13"/>
  <c r="F1301" i="13" s="1"/>
  <c r="E1300" i="13"/>
  <c r="F1300" i="13" s="1"/>
  <c r="E1299" i="13"/>
  <c r="F1299" i="13" s="1"/>
  <c r="E1298" i="13"/>
  <c r="F1298" i="13" s="1"/>
  <c r="E1297" i="13"/>
  <c r="F1297" i="13" s="1"/>
  <c r="E1296" i="13"/>
  <c r="F1296" i="13" s="1"/>
  <c r="E1295" i="13"/>
  <c r="F1295" i="13" s="1"/>
  <c r="E1294" i="13"/>
  <c r="F1294" i="13" s="1"/>
  <c r="E1293" i="13"/>
  <c r="F1293" i="13" s="1"/>
  <c r="E1292" i="13"/>
  <c r="F1292" i="13" s="1"/>
  <c r="E1291" i="13"/>
  <c r="F1291" i="13" s="1"/>
  <c r="E1290" i="13"/>
  <c r="F1290" i="13" s="1"/>
  <c r="E1289" i="13"/>
  <c r="F1289" i="13" s="1"/>
  <c r="E1288" i="13"/>
  <c r="F1288" i="13" s="1"/>
  <c r="E1287" i="13"/>
  <c r="F1287" i="13" s="1"/>
  <c r="E1286" i="13"/>
  <c r="F1286" i="13" s="1"/>
  <c r="E1285" i="13"/>
  <c r="F1285" i="13" s="1"/>
  <c r="E1284" i="13"/>
  <c r="F1284" i="13" s="1"/>
  <c r="E1283" i="13"/>
  <c r="F1283" i="13" s="1"/>
  <c r="E1282" i="13"/>
  <c r="F1282" i="13" s="1"/>
  <c r="E1281" i="13"/>
  <c r="F1281" i="13" s="1"/>
  <c r="E1280" i="13"/>
  <c r="F1280" i="13" s="1"/>
  <c r="E1279" i="13"/>
  <c r="F1279" i="13" s="1"/>
  <c r="E1278" i="13"/>
  <c r="F1278" i="13" s="1"/>
  <c r="E1277" i="13"/>
  <c r="F1277" i="13" s="1"/>
  <c r="E1276" i="13"/>
  <c r="F1276" i="13" s="1"/>
  <c r="E1275" i="13"/>
  <c r="F1275" i="13" s="1"/>
  <c r="E1274" i="13"/>
  <c r="F1274" i="13" s="1"/>
  <c r="E1273" i="13"/>
  <c r="F1273" i="13" s="1"/>
  <c r="E1272" i="13"/>
  <c r="F1272" i="13" s="1"/>
  <c r="E1271" i="13"/>
  <c r="F1271" i="13" s="1"/>
  <c r="E1270" i="13"/>
  <c r="F1270" i="13" s="1"/>
  <c r="E1269" i="13"/>
  <c r="F1269" i="13" s="1"/>
  <c r="E1268" i="13"/>
  <c r="F1268" i="13" s="1"/>
  <c r="E1267" i="13"/>
  <c r="F1267" i="13" s="1"/>
  <c r="E1266" i="13"/>
  <c r="F1266" i="13" s="1"/>
  <c r="E1265" i="13"/>
  <c r="F1265" i="13" s="1"/>
  <c r="E1264" i="13"/>
  <c r="F1264" i="13" s="1"/>
  <c r="E1263" i="13"/>
  <c r="F1263" i="13" s="1"/>
  <c r="E1262" i="13"/>
  <c r="F1262" i="13" s="1"/>
  <c r="E1261" i="13"/>
  <c r="F1261" i="13" s="1"/>
  <c r="E1260" i="13"/>
  <c r="F1260" i="13" s="1"/>
  <c r="E1259" i="13"/>
  <c r="F1259" i="13" s="1"/>
  <c r="E1258" i="13"/>
  <c r="F1258" i="13" s="1"/>
  <c r="E1257" i="13"/>
  <c r="F1257" i="13" s="1"/>
  <c r="E1256" i="13"/>
  <c r="F1256" i="13" s="1"/>
  <c r="E1255" i="13"/>
  <c r="F1255" i="13" s="1"/>
  <c r="E1254" i="13"/>
  <c r="F1254" i="13" s="1"/>
  <c r="E1253" i="13"/>
  <c r="F1253" i="13" s="1"/>
  <c r="E1252" i="13"/>
  <c r="F1252" i="13" s="1"/>
  <c r="E1251" i="13"/>
  <c r="F1251" i="13" s="1"/>
  <c r="E1250" i="13"/>
  <c r="F1250" i="13" s="1"/>
  <c r="E1249" i="13"/>
  <c r="F1249" i="13" s="1"/>
  <c r="E1248" i="13"/>
  <c r="F1248" i="13" s="1"/>
  <c r="E1247" i="13"/>
  <c r="F1247" i="13" s="1"/>
  <c r="E1246" i="13"/>
  <c r="F1246" i="13" s="1"/>
  <c r="E1245" i="13"/>
  <c r="F1245" i="13" s="1"/>
  <c r="E1244" i="13"/>
  <c r="F1244" i="13" s="1"/>
  <c r="E1243" i="13"/>
  <c r="F1243" i="13" s="1"/>
  <c r="E1242" i="13"/>
  <c r="F1242" i="13" s="1"/>
  <c r="E1241" i="13"/>
  <c r="F1241" i="13" s="1"/>
  <c r="E1240" i="13"/>
  <c r="F1240" i="13" s="1"/>
  <c r="E1239" i="13"/>
  <c r="F1239" i="13" s="1"/>
  <c r="E1238" i="13"/>
  <c r="F1238" i="13" s="1"/>
  <c r="E1237" i="13"/>
  <c r="F1237" i="13" s="1"/>
  <c r="E1236" i="13"/>
  <c r="F1236" i="13" s="1"/>
  <c r="E1235" i="13"/>
  <c r="F1235" i="13" s="1"/>
  <c r="E1234" i="13"/>
  <c r="F1234" i="13" s="1"/>
  <c r="E1233" i="13"/>
  <c r="F1233" i="13" s="1"/>
  <c r="E1232" i="13"/>
  <c r="F1232" i="13" s="1"/>
  <c r="E1231" i="13"/>
  <c r="F1231" i="13" s="1"/>
  <c r="E1230" i="13"/>
  <c r="F1230" i="13" s="1"/>
  <c r="E1229" i="13"/>
  <c r="F1229" i="13" s="1"/>
  <c r="E1228" i="13"/>
  <c r="F1228" i="13" s="1"/>
  <c r="E1227" i="13"/>
  <c r="F1227" i="13" s="1"/>
  <c r="E1226" i="13"/>
  <c r="F1226" i="13" s="1"/>
  <c r="E1225" i="13"/>
  <c r="F1225" i="13" s="1"/>
  <c r="E1224" i="13"/>
  <c r="F1224" i="13" s="1"/>
  <c r="E1223" i="13"/>
  <c r="F1223" i="13" s="1"/>
  <c r="E1222" i="13"/>
  <c r="F1222" i="13" s="1"/>
  <c r="E1221" i="13"/>
  <c r="F1221" i="13" s="1"/>
  <c r="E1220" i="13"/>
  <c r="F1220" i="13" s="1"/>
  <c r="E1219" i="13"/>
  <c r="F1219" i="13" s="1"/>
  <c r="E1218" i="13"/>
  <c r="F1218" i="13" s="1"/>
  <c r="E1217" i="13"/>
  <c r="F1217" i="13" s="1"/>
  <c r="E1216" i="13"/>
  <c r="F1216" i="13" s="1"/>
  <c r="E1215" i="13"/>
  <c r="F1215" i="13" s="1"/>
  <c r="E1214" i="13"/>
  <c r="F1214" i="13" s="1"/>
  <c r="E1213" i="13"/>
  <c r="F1213" i="13" s="1"/>
  <c r="E1212" i="13"/>
  <c r="F1212" i="13" s="1"/>
  <c r="E1211" i="13"/>
  <c r="F1211" i="13" s="1"/>
  <c r="E1210" i="13"/>
  <c r="F1210" i="13" s="1"/>
  <c r="E1209" i="13"/>
  <c r="F1209" i="13" s="1"/>
  <c r="E1208" i="13"/>
  <c r="F1208" i="13" s="1"/>
  <c r="E1207" i="13"/>
  <c r="F1207" i="13" s="1"/>
  <c r="E1206" i="13"/>
  <c r="F1206" i="13" s="1"/>
  <c r="E1205" i="13"/>
  <c r="F1205" i="13" s="1"/>
  <c r="E1204" i="13"/>
  <c r="F1204" i="13" s="1"/>
  <c r="E1203" i="13"/>
  <c r="F1203" i="13" s="1"/>
  <c r="E1202" i="13"/>
  <c r="F1202" i="13" s="1"/>
  <c r="E1201" i="13"/>
  <c r="F1201" i="13" s="1"/>
  <c r="E1200" i="13"/>
  <c r="F1200" i="13" s="1"/>
  <c r="E1199" i="13"/>
  <c r="F1199" i="13" s="1"/>
  <c r="E1198" i="13"/>
  <c r="F1198" i="13" s="1"/>
  <c r="E1197" i="13"/>
  <c r="F1197" i="13" s="1"/>
  <c r="E1196" i="13"/>
  <c r="F1196" i="13" s="1"/>
  <c r="E1195" i="13"/>
  <c r="F1195" i="13" s="1"/>
  <c r="E1194" i="13"/>
  <c r="F1194" i="13" s="1"/>
  <c r="E1193" i="13"/>
  <c r="F1193" i="13" s="1"/>
  <c r="E1192" i="13"/>
  <c r="F1192" i="13" s="1"/>
  <c r="E1191" i="13"/>
  <c r="F1191" i="13" s="1"/>
  <c r="E1190" i="13"/>
  <c r="F1190" i="13" s="1"/>
  <c r="E1189" i="13"/>
  <c r="F1189" i="13" s="1"/>
  <c r="E1188" i="13"/>
  <c r="F1188" i="13" s="1"/>
  <c r="E1187" i="13"/>
  <c r="F1187" i="13" s="1"/>
  <c r="E1186" i="13"/>
  <c r="F1186" i="13" s="1"/>
  <c r="E1185" i="13"/>
  <c r="F1185" i="13" s="1"/>
  <c r="E1184" i="13"/>
  <c r="F1184" i="13" s="1"/>
  <c r="E1183" i="13"/>
  <c r="F1183" i="13" s="1"/>
  <c r="E1182" i="13"/>
  <c r="F1182" i="13" s="1"/>
  <c r="E1181" i="13"/>
  <c r="F1181" i="13" s="1"/>
  <c r="E1180" i="13"/>
  <c r="F1180" i="13" s="1"/>
  <c r="E1179" i="13"/>
  <c r="F1179" i="13" s="1"/>
  <c r="E1178" i="13"/>
  <c r="F1178" i="13" s="1"/>
  <c r="E1177" i="13"/>
  <c r="F1177" i="13" s="1"/>
  <c r="E1176" i="13"/>
  <c r="F1176" i="13" s="1"/>
  <c r="E1175" i="13"/>
  <c r="F1175" i="13" s="1"/>
  <c r="E1174" i="13"/>
  <c r="F1174" i="13" s="1"/>
  <c r="E1173" i="13"/>
  <c r="F1173" i="13" s="1"/>
  <c r="E1172" i="13"/>
  <c r="F1172" i="13" s="1"/>
  <c r="E1171" i="13"/>
  <c r="F1171" i="13" s="1"/>
  <c r="E1170" i="13"/>
  <c r="F1170" i="13" s="1"/>
  <c r="E1169" i="13"/>
  <c r="F1169" i="13" s="1"/>
  <c r="E1168" i="13"/>
  <c r="F1168" i="13" s="1"/>
  <c r="E1167" i="13"/>
  <c r="F1167" i="13" s="1"/>
  <c r="E1166" i="13"/>
  <c r="F1166" i="13" s="1"/>
  <c r="E1165" i="13"/>
  <c r="F1165" i="13" s="1"/>
  <c r="E1164" i="13"/>
  <c r="F1164" i="13" s="1"/>
  <c r="E1163" i="13"/>
  <c r="F1163" i="13" s="1"/>
  <c r="E1162" i="13"/>
  <c r="F1162" i="13" s="1"/>
  <c r="E1161" i="13"/>
  <c r="F1161" i="13" s="1"/>
  <c r="E1160" i="13"/>
  <c r="F1160" i="13" s="1"/>
  <c r="E1159" i="13"/>
  <c r="F1159" i="13" s="1"/>
  <c r="E1158" i="13"/>
  <c r="F1158" i="13" s="1"/>
  <c r="E1157" i="13"/>
  <c r="F1157" i="13" s="1"/>
  <c r="E1156" i="13"/>
  <c r="F1156" i="13" s="1"/>
  <c r="E1155" i="13"/>
  <c r="F1155" i="13" s="1"/>
  <c r="E1154" i="13"/>
  <c r="F1154" i="13" s="1"/>
  <c r="E1153" i="13"/>
  <c r="F1153" i="13" s="1"/>
  <c r="E1152" i="13"/>
  <c r="F1152" i="13" s="1"/>
  <c r="E1151" i="13"/>
  <c r="F1151" i="13" s="1"/>
  <c r="E1150" i="13"/>
  <c r="F1150" i="13" s="1"/>
  <c r="E1149" i="13"/>
  <c r="F1149" i="13" s="1"/>
  <c r="E1148" i="13"/>
  <c r="F1148" i="13" s="1"/>
  <c r="E1147" i="13"/>
  <c r="F1147" i="13" s="1"/>
  <c r="E1146" i="13"/>
  <c r="F1146" i="13" s="1"/>
  <c r="E1145" i="13"/>
  <c r="F1145" i="13" s="1"/>
  <c r="E1144" i="13"/>
  <c r="F1144" i="13" s="1"/>
  <c r="E1143" i="13"/>
  <c r="F1143" i="13" s="1"/>
  <c r="E1142" i="13"/>
  <c r="F1142" i="13" s="1"/>
  <c r="E1141" i="13"/>
  <c r="F1141" i="13" s="1"/>
  <c r="E1140" i="13"/>
  <c r="F1140" i="13" s="1"/>
  <c r="E1139" i="13"/>
  <c r="F1139" i="13" s="1"/>
  <c r="E1138" i="13"/>
  <c r="F1138" i="13" s="1"/>
  <c r="E1137" i="13"/>
  <c r="F1137" i="13" s="1"/>
  <c r="E1136" i="13"/>
  <c r="F1136" i="13" s="1"/>
  <c r="E1135" i="13"/>
  <c r="F1135" i="13" s="1"/>
  <c r="E1134" i="13"/>
  <c r="F1134" i="13" s="1"/>
  <c r="E1133" i="13"/>
  <c r="F1133" i="13" s="1"/>
  <c r="E1132" i="13"/>
  <c r="F1132" i="13" s="1"/>
  <c r="E1131" i="13"/>
  <c r="F1131" i="13" s="1"/>
  <c r="E1130" i="13"/>
  <c r="F1130" i="13" s="1"/>
  <c r="E1129" i="13"/>
  <c r="F1129" i="13" s="1"/>
  <c r="E1128" i="13"/>
  <c r="F1128" i="13" s="1"/>
  <c r="E1127" i="13"/>
  <c r="F1127" i="13" s="1"/>
  <c r="E1126" i="13"/>
  <c r="F1126" i="13" s="1"/>
  <c r="E1125" i="13"/>
  <c r="F1125" i="13" s="1"/>
  <c r="E1124" i="13"/>
  <c r="F1124" i="13" s="1"/>
  <c r="E1123" i="13"/>
  <c r="F1123" i="13" s="1"/>
  <c r="E1122" i="13"/>
  <c r="F1122" i="13" s="1"/>
  <c r="E1121" i="13"/>
  <c r="F1121" i="13" s="1"/>
  <c r="E1120" i="13"/>
  <c r="F1120" i="13" s="1"/>
  <c r="E1119" i="13"/>
  <c r="F1119" i="13" s="1"/>
  <c r="E1118" i="13"/>
  <c r="F1118" i="13" s="1"/>
  <c r="E1117" i="13"/>
  <c r="F1117" i="13" s="1"/>
  <c r="E1116" i="13"/>
  <c r="F1116" i="13" s="1"/>
  <c r="E1115" i="13"/>
  <c r="F1115" i="13" s="1"/>
  <c r="E1114" i="13"/>
  <c r="F1114" i="13" s="1"/>
  <c r="E1113" i="13"/>
  <c r="F1113" i="13" s="1"/>
  <c r="E1112" i="13"/>
  <c r="F1112" i="13" s="1"/>
  <c r="E1111" i="13"/>
  <c r="F1111" i="13" s="1"/>
  <c r="E1110" i="13"/>
  <c r="F1110" i="13" s="1"/>
  <c r="E1109" i="13"/>
  <c r="F1109" i="13" s="1"/>
  <c r="E1108" i="13"/>
  <c r="F1108" i="13" s="1"/>
  <c r="E1107" i="13"/>
  <c r="F1107" i="13" s="1"/>
  <c r="E1106" i="13"/>
  <c r="F1106" i="13" s="1"/>
  <c r="E1105" i="13"/>
  <c r="F1105" i="13" s="1"/>
  <c r="E1104" i="13"/>
  <c r="F1104" i="13" s="1"/>
  <c r="E1103" i="13"/>
  <c r="F1103" i="13" s="1"/>
  <c r="E1102" i="13"/>
  <c r="F1102" i="13" s="1"/>
  <c r="E1101" i="13"/>
  <c r="F1101" i="13" s="1"/>
  <c r="E1100" i="13"/>
  <c r="F1100" i="13" s="1"/>
  <c r="E1099" i="13"/>
  <c r="F1099" i="13" s="1"/>
  <c r="E1098" i="13"/>
  <c r="F1098" i="13" s="1"/>
  <c r="E1097" i="13"/>
  <c r="F1097" i="13" s="1"/>
  <c r="E1096" i="13"/>
  <c r="F1096" i="13" s="1"/>
  <c r="E1095" i="13"/>
  <c r="F1095" i="13" s="1"/>
  <c r="E1094" i="13"/>
  <c r="F1094" i="13" s="1"/>
  <c r="E1093" i="13"/>
  <c r="F1093" i="13" s="1"/>
  <c r="E1092" i="13"/>
  <c r="F1092" i="13" s="1"/>
  <c r="E1091" i="13"/>
  <c r="F1091" i="13" s="1"/>
  <c r="E1090" i="13"/>
  <c r="F1090" i="13" s="1"/>
  <c r="E1089" i="13"/>
  <c r="F1089" i="13" s="1"/>
  <c r="E1088" i="13"/>
  <c r="F1088" i="13" s="1"/>
  <c r="E1087" i="13"/>
  <c r="F1087" i="13" s="1"/>
  <c r="E1086" i="13"/>
  <c r="F1086" i="13" s="1"/>
  <c r="E1085" i="13"/>
  <c r="F1085" i="13" s="1"/>
  <c r="E1084" i="13"/>
  <c r="F1084" i="13" s="1"/>
  <c r="E1083" i="13"/>
  <c r="F1083" i="13" s="1"/>
  <c r="E1082" i="13"/>
  <c r="F1082" i="13" s="1"/>
  <c r="E1081" i="13"/>
  <c r="F1081" i="13" s="1"/>
  <c r="E1080" i="13"/>
  <c r="F1080" i="13" s="1"/>
  <c r="E1079" i="13"/>
  <c r="F1079" i="13" s="1"/>
  <c r="E1078" i="13"/>
  <c r="F1078" i="13" s="1"/>
  <c r="E1077" i="13"/>
  <c r="F1077" i="13" s="1"/>
  <c r="E1076" i="13"/>
  <c r="F1076" i="13" s="1"/>
  <c r="E1075" i="13"/>
  <c r="F1075" i="13" s="1"/>
  <c r="E1074" i="13"/>
  <c r="F1074" i="13" s="1"/>
  <c r="E1073" i="13"/>
  <c r="F1073" i="13" s="1"/>
  <c r="E1072" i="13"/>
  <c r="F1072" i="13" s="1"/>
  <c r="E1071" i="13"/>
  <c r="F1071" i="13" s="1"/>
  <c r="E1070" i="13"/>
  <c r="F1070" i="13" s="1"/>
  <c r="E1069" i="13"/>
  <c r="F1069" i="13" s="1"/>
  <c r="E1068" i="13"/>
  <c r="F1068" i="13" s="1"/>
  <c r="E1067" i="13"/>
  <c r="F1067" i="13" s="1"/>
  <c r="E1066" i="13"/>
  <c r="F1066" i="13" s="1"/>
  <c r="E1065" i="13"/>
  <c r="F1065" i="13" s="1"/>
  <c r="E1064" i="13"/>
  <c r="F1064" i="13" s="1"/>
  <c r="E1063" i="13"/>
  <c r="F1063" i="13" s="1"/>
  <c r="E1062" i="13"/>
  <c r="F1062" i="13" s="1"/>
  <c r="E1061" i="13"/>
  <c r="F1061" i="13" s="1"/>
  <c r="E1060" i="13"/>
  <c r="F1060" i="13" s="1"/>
  <c r="E1059" i="13"/>
  <c r="F1059" i="13" s="1"/>
  <c r="E1058" i="13"/>
  <c r="F1058" i="13" s="1"/>
  <c r="E1057" i="13"/>
  <c r="F1057" i="13" s="1"/>
  <c r="E1056" i="13"/>
  <c r="F1056" i="13" s="1"/>
  <c r="E1055" i="13"/>
  <c r="F1055" i="13" s="1"/>
  <c r="E1054" i="13"/>
  <c r="F1054" i="13" s="1"/>
  <c r="E1053" i="13"/>
  <c r="F1053" i="13" s="1"/>
  <c r="E1052" i="13"/>
  <c r="F1052" i="13" s="1"/>
  <c r="E1051" i="13"/>
  <c r="F1051" i="13" s="1"/>
  <c r="E1050" i="13"/>
  <c r="F1050" i="13" s="1"/>
  <c r="E1049" i="13"/>
  <c r="F1049" i="13" s="1"/>
  <c r="E1048" i="13"/>
  <c r="F1048" i="13" s="1"/>
  <c r="E1047" i="13"/>
  <c r="F1047" i="13" s="1"/>
  <c r="E1046" i="13"/>
  <c r="F1046" i="13" s="1"/>
  <c r="E1045" i="13"/>
  <c r="F1045" i="13" s="1"/>
  <c r="E1044" i="13"/>
  <c r="F1044" i="13" s="1"/>
  <c r="E1043" i="13"/>
  <c r="F1043" i="13" s="1"/>
  <c r="E1042" i="13"/>
  <c r="F1042" i="13" s="1"/>
  <c r="E1041" i="13"/>
  <c r="F1041" i="13" s="1"/>
  <c r="E1040" i="13"/>
  <c r="F1040" i="13" s="1"/>
  <c r="E1039" i="13"/>
  <c r="F1039" i="13" s="1"/>
  <c r="E1038" i="13"/>
  <c r="F1038" i="13" s="1"/>
  <c r="E1037" i="13"/>
  <c r="F1037" i="13" s="1"/>
  <c r="E1036" i="13"/>
  <c r="F1036" i="13" s="1"/>
  <c r="E1035" i="13"/>
  <c r="F1035" i="13" s="1"/>
  <c r="E1034" i="13"/>
  <c r="F1034" i="13" s="1"/>
  <c r="E1033" i="13"/>
  <c r="F1033" i="13" s="1"/>
  <c r="E1032" i="13"/>
  <c r="F1032" i="13" s="1"/>
  <c r="E1031" i="13"/>
  <c r="F1031" i="13" s="1"/>
  <c r="E1030" i="13"/>
  <c r="F1030" i="13" s="1"/>
  <c r="E1029" i="13"/>
  <c r="F1029" i="13" s="1"/>
  <c r="E1028" i="13"/>
  <c r="F1028" i="13" s="1"/>
  <c r="E1027" i="13"/>
  <c r="F1027" i="13" s="1"/>
  <c r="E1026" i="13"/>
  <c r="F1026" i="13" s="1"/>
  <c r="E1025" i="13"/>
  <c r="F1025" i="13" s="1"/>
  <c r="E1024" i="13"/>
  <c r="F1024" i="13" s="1"/>
  <c r="E1023" i="13"/>
  <c r="F1023" i="13" s="1"/>
  <c r="E1022" i="13"/>
  <c r="F1022" i="13" s="1"/>
  <c r="E1021" i="13"/>
  <c r="F1021" i="13" s="1"/>
  <c r="E1020" i="13"/>
  <c r="F1020" i="13" s="1"/>
  <c r="E1019" i="13"/>
  <c r="F1019" i="13" s="1"/>
  <c r="E1018" i="13"/>
  <c r="F1018" i="13" s="1"/>
  <c r="E1017" i="13"/>
  <c r="F1017" i="13" s="1"/>
  <c r="E1016" i="13"/>
  <c r="F1016" i="13" s="1"/>
  <c r="E1015" i="13"/>
  <c r="F1015" i="13" s="1"/>
  <c r="E1014" i="13"/>
  <c r="F1014" i="13" s="1"/>
  <c r="E1013" i="13"/>
  <c r="F1013" i="13" s="1"/>
  <c r="E1012" i="13"/>
  <c r="F1012" i="13" s="1"/>
  <c r="E1011" i="13"/>
  <c r="F1011" i="13" s="1"/>
  <c r="E1010" i="13"/>
  <c r="F1010" i="13" s="1"/>
  <c r="E1009" i="13"/>
  <c r="F1009" i="13" s="1"/>
  <c r="E1008" i="13"/>
  <c r="F1008" i="13" s="1"/>
  <c r="E1007" i="13"/>
  <c r="F1007" i="13" s="1"/>
  <c r="E1006" i="13"/>
  <c r="F1006" i="13" s="1"/>
  <c r="E1005" i="13"/>
  <c r="F1005" i="13" s="1"/>
  <c r="E1004" i="13"/>
  <c r="F1004" i="13" s="1"/>
  <c r="E1003" i="13"/>
  <c r="F1003" i="13" s="1"/>
  <c r="E1002" i="13"/>
  <c r="F1002" i="13" s="1"/>
  <c r="E1001" i="13"/>
  <c r="F1001" i="13" s="1"/>
  <c r="E1000" i="13"/>
  <c r="F1000" i="13" s="1"/>
  <c r="E999" i="13"/>
  <c r="F999" i="13" s="1"/>
  <c r="E998" i="13"/>
  <c r="F998" i="13" s="1"/>
  <c r="E997" i="13"/>
  <c r="F997" i="13" s="1"/>
  <c r="E996" i="13"/>
  <c r="F996" i="13" s="1"/>
  <c r="E995" i="13"/>
  <c r="F995" i="13" s="1"/>
  <c r="E994" i="13"/>
  <c r="F994" i="13" s="1"/>
  <c r="E993" i="13"/>
  <c r="F993" i="13" s="1"/>
  <c r="E992" i="13"/>
  <c r="F992" i="13" s="1"/>
  <c r="E991" i="13"/>
  <c r="F991" i="13" s="1"/>
  <c r="E990" i="13"/>
  <c r="F990" i="13" s="1"/>
  <c r="E989" i="13"/>
  <c r="F989" i="13" s="1"/>
  <c r="E988" i="13"/>
  <c r="F988" i="13" s="1"/>
  <c r="E987" i="13"/>
  <c r="F987" i="13" s="1"/>
  <c r="E986" i="13"/>
  <c r="F986" i="13" s="1"/>
  <c r="E985" i="13"/>
  <c r="F985" i="13" s="1"/>
  <c r="E984" i="13"/>
  <c r="F984" i="13" s="1"/>
  <c r="E983" i="13"/>
  <c r="F983" i="13" s="1"/>
  <c r="E982" i="13"/>
  <c r="F982" i="13" s="1"/>
  <c r="E981" i="13"/>
  <c r="F981" i="13" s="1"/>
  <c r="E980" i="13"/>
  <c r="F980" i="13" s="1"/>
  <c r="E979" i="13"/>
  <c r="F979" i="13" s="1"/>
  <c r="E978" i="13"/>
  <c r="F978" i="13" s="1"/>
  <c r="E977" i="13"/>
  <c r="F977" i="13" s="1"/>
  <c r="E976" i="13"/>
  <c r="F976" i="13" s="1"/>
  <c r="E975" i="13"/>
  <c r="F975" i="13" s="1"/>
  <c r="E974" i="13"/>
  <c r="F974" i="13" s="1"/>
  <c r="E973" i="13"/>
  <c r="F973" i="13" s="1"/>
  <c r="E972" i="13"/>
  <c r="F972" i="13" s="1"/>
  <c r="E971" i="13"/>
  <c r="F971" i="13" s="1"/>
  <c r="E970" i="13"/>
  <c r="F970" i="13" s="1"/>
  <c r="E969" i="13"/>
  <c r="F969" i="13" s="1"/>
  <c r="E968" i="13"/>
  <c r="F968" i="13" s="1"/>
  <c r="E967" i="13"/>
  <c r="F967" i="13" s="1"/>
  <c r="E966" i="13"/>
  <c r="F966" i="13" s="1"/>
  <c r="E965" i="13"/>
  <c r="F965" i="13" s="1"/>
  <c r="E964" i="13"/>
  <c r="F964" i="13" s="1"/>
  <c r="E963" i="13"/>
  <c r="F963" i="13" s="1"/>
  <c r="E962" i="13"/>
  <c r="F962" i="13" s="1"/>
  <c r="E961" i="13"/>
  <c r="F961" i="13" s="1"/>
  <c r="E960" i="13"/>
  <c r="F960" i="13" s="1"/>
  <c r="E959" i="13"/>
  <c r="F959" i="13" s="1"/>
  <c r="E958" i="13"/>
  <c r="F958" i="13" s="1"/>
  <c r="E957" i="13"/>
  <c r="F957" i="13" s="1"/>
  <c r="E956" i="13"/>
  <c r="F956" i="13" s="1"/>
  <c r="E955" i="13"/>
  <c r="F955" i="13" s="1"/>
  <c r="E954" i="13"/>
  <c r="F954" i="13" s="1"/>
  <c r="E953" i="13"/>
  <c r="F953" i="13" s="1"/>
  <c r="E952" i="13"/>
  <c r="F952" i="13" s="1"/>
  <c r="E951" i="13"/>
  <c r="F951" i="13" s="1"/>
  <c r="E950" i="13"/>
  <c r="F950" i="13" s="1"/>
  <c r="E949" i="13"/>
  <c r="F949" i="13" s="1"/>
  <c r="E948" i="13"/>
  <c r="F948" i="13" s="1"/>
  <c r="E947" i="13"/>
  <c r="F947" i="13" s="1"/>
  <c r="E946" i="13"/>
  <c r="F946" i="13" s="1"/>
  <c r="E945" i="13"/>
  <c r="F945" i="13" s="1"/>
  <c r="E944" i="13"/>
  <c r="F944" i="13" s="1"/>
  <c r="E943" i="13"/>
  <c r="F943" i="13" s="1"/>
  <c r="E942" i="13"/>
  <c r="F942" i="13" s="1"/>
  <c r="E941" i="13"/>
  <c r="F941" i="13" s="1"/>
  <c r="E940" i="13"/>
  <c r="F940" i="13" s="1"/>
  <c r="E939" i="13"/>
  <c r="F939" i="13" s="1"/>
  <c r="E938" i="13"/>
  <c r="F938" i="13" s="1"/>
  <c r="E937" i="13"/>
  <c r="F937" i="13" s="1"/>
  <c r="E936" i="13"/>
  <c r="F936" i="13" s="1"/>
  <c r="E935" i="13"/>
  <c r="F935" i="13" s="1"/>
  <c r="E934" i="13"/>
  <c r="F934" i="13" s="1"/>
  <c r="E933" i="13"/>
  <c r="F933" i="13" s="1"/>
  <c r="E932" i="13"/>
  <c r="F932" i="13" s="1"/>
  <c r="E931" i="13"/>
  <c r="F931" i="13" s="1"/>
  <c r="E930" i="13"/>
  <c r="F930" i="13" s="1"/>
  <c r="E929" i="13"/>
  <c r="F929" i="13" s="1"/>
  <c r="E928" i="13"/>
  <c r="F928" i="13" s="1"/>
  <c r="E927" i="13"/>
  <c r="F927" i="13" s="1"/>
  <c r="E926" i="13"/>
  <c r="F926" i="13" s="1"/>
  <c r="E925" i="13"/>
  <c r="F925" i="13" s="1"/>
  <c r="E924" i="13"/>
  <c r="F924" i="13" s="1"/>
  <c r="E923" i="13"/>
  <c r="F923" i="13" s="1"/>
  <c r="E922" i="13"/>
  <c r="F922" i="13" s="1"/>
  <c r="E921" i="13"/>
  <c r="F921" i="13" s="1"/>
  <c r="E920" i="13"/>
  <c r="F920" i="13" s="1"/>
  <c r="E919" i="13"/>
  <c r="F919" i="13" s="1"/>
  <c r="E918" i="13"/>
  <c r="F918" i="13" s="1"/>
  <c r="E917" i="13"/>
  <c r="F917" i="13" s="1"/>
  <c r="E916" i="13"/>
  <c r="F916" i="13" s="1"/>
  <c r="E915" i="13"/>
  <c r="F915" i="13" s="1"/>
  <c r="E914" i="13"/>
  <c r="F914" i="13" s="1"/>
  <c r="E913" i="13"/>
  <c r="F913" i="13" s="1"/>
  <c r="E912" i="13"/>
  <c r="F912" i="13" s="1"/>
  <c r="E911" i="13"/>
  <c r="F911" i="13" s="1"/>
  <c r="E910" i="13"/>
  <c r="F910" i="13" s="1"/>
  <c r="E909" i="13"/>
  <c r="F909" i="13" s="1"/>
  <c r="E908" i="13"/>
  <c r="F908" i="13" s="1"/>
  <c r="E907" i="13"/>
  <c r="F907" i="13" s="1"/>
  <c r="E906" i="13"/>
  <c r="F906" i="13" s="1"/>
  <c r="E905" i="13"/>
  <c r="F905" i="13" s="1"/>
  <c r="E904" i="13"/>
  <c r="F904" i="13" s="1"/>
  <c r="E903" i="13"/>
  <c r="F903" i="13" s="1"/>
  <c r="E902" i="13"/>
  <c r="F902" i="13" s="1"/>
  <c r="E901" i="13"/>
  <c r="F901" i="13" s="1"/>
  <c r="E900" i="13"/>
  <c r="F900" i="13" s="1"/>
  <c r="E899" i="13"/>
  <c r="F899" i="13" s="1"/>
  <c r="E898" i="13"/>
  <c r="F898" i="13" s="1"/>
  <c r="E897" i="13"/>
  <c r="F897" i="13" s="1"/>
  <c r="E896" i="13"/>
  <c r="F896" i="13" s="1"/>
  <c r="E895" i="13"/>
  <c r="F895" i="13" s="1"/>
  <c r="E894" i="13"/>
  <c r="F894" i="13" s="1"/>
  <c r="E893" i="13"/>
  <c r="F893" i="13" s="1"/>
  <c r="E892" i="13"/>
  <c r="F892" i="13" s="1"/>
  <c r="E891" i="13"/>
  <c r="F891" i="13" s="1"/>
  <c r="E890" i="13"/>
  <c r="F890" i="13" s="1"/>
  <c r="E889" i="13"/>
  <c r="F889" i="13" s="1"/>
  <c r="E888" i="13"/>
  <c r="F888" i="13" s="1"/>
  <c r="E887" i="13"/>
  <c r="F887" i="13" s="1"/>
  <c r="E886" i="13"/>
  <c r="F886" i="13" s="1"/>
  <c r="E885" i="13"/>
  <c r="F885" i="13" s="1"/>
  <c r="E884" i="13"/>
  <c r="F884" i="13" s="1"/>
  <c r="E883" i="13"/>
  <c r="F883" i="13" s="1"/>
  <c r="E882" i="13"/>
  <c r="F882" i="13" s="1"/>
  <c r="E881" i="13"/>
  <c r="F881" i="13" s="1"/>
  <c r="E880" i="13"/>
  <c r="F880" i="13" s="1"/>
  <c r="E879" i="13"/>
  <c r="F879" i="13" s="1"/>
  <c r="E878" i="13"/>
  <c r="F878" i="13" s="1"/>
  <c r="E877" i="13"/>
  <c r="F877" i="13" s="1"/>
  <c r="E876" i="13"/>
  <c r="F876" i="13" s="1"/>
  <c r="E875" i="13"/>
  <c r="F875" i="13" s="1"/>
  <c r="E874" i="13"/>
  <c r="F874" i="13" s="1"/>
  <c r="E873" i="13"/>
  <c r="F873" i="13" s="1"/>
  <c r="E872" i="13"/>
  <c r="F872" i="13" s="1"/>
  <c r="E871" i="13"/>
  <c r="F871" i="13" s="1"/>
  <c r="E870" i="13"/>
  <c r="F870" i="13" s="1"/>
  <c r="E869" i="13"/>
  <c r="F869" i="13" s="1"/>
  <c r="E868" i="13"/>
  <c r="F868" i="13" s="1"/>
  <c r="E867" i="13"/>
  <c r="F867" i="13" s="1"/>
  <c r="E866" i="13"/>
  <c r="F866" i="13" s="1"/>
  <c r="E865" i="13"/>
  <c r="F865" i="13" s="1"/>
  <c r="E864" i="13"/>
  <c r="F864" i="13" s="1"/>
  <c r="E863" i="13"/>
  <c r="F863" i="13" s="1"/>
  <c r="E862" i="13"/>
  <c r="F862" i="13" s="1"/>
  <c r="E861" i="13"/>
  <c r="F861" i="13" s="1"/>
  <c r="E860" i="13"/>
  <c r="F860" i="13" s="1"/>
  <c r="E859" i="13"/>
  <c r="F859" i="13" s="1"/>
  <c r="E858" i="13"/>
  <c r="F858" i="13" s="1"/>
  <c r="E857" i="13"/>
  <c r="F857" i="13" s="1"/>
  <c r="E856" i="13"/>
  <c r="F856" i="13" s="1"/>
  <c r="E855" i="13"/>
  <c r="F855" i="13" s="1"/>
  <c r="E854" i="13"/>
  <c r="F854" i="13" s="1"/>
  <c r="E853" i="13"/>
  <c r="F853" i="13" s="1"/>
  <c r="E852" i="13"/>
  <c r="F852" i="13" s="1"/>
  <c r="E851" i="13"/>
  <c r="F851" i="13" s="1"/>
  <c r="E850" i="13"/>
  <c r="F850" i="13" s="1"/>
  <c r="E849" i="13"/>
  <c r="F849" i="13" s="1"/>
  <c r="E848" i="13"/>
  <c r="F848" i="13" s="1"/>
  <c r="E847" i="13"/>
  <c r="F847" i="13" s="1"/>
  <c r="E846" i="13"/>
  <c r="F846" i="13" s="1"/>
  <c r="E845" i="13"/>
  <c r="F845" i="13" s="1"/>
  <c r="E844" i="13"/>
  <c r="F844" i="13" s="1"/>
  <c r="E843" i="13"/>
  <c r="F843" i="13" s="1"/>
  <c r="E842" i="13"/>
  <c r="F842" i="13" s="1"/>
  <c r="E841" i="13"/>
  <c r="F841" i="13" s="1"/>
  <c r="E840" i="13"/>
  <c r="F840" i="13" s="1"/>
  <c r="E839" i="13"/>
  <c r="F839" i="13" s="1"/>
  <c r="E838" i="13"/>
  <c r="F838" i="13" s="1"/>
  <c r="E837" i="13"/>
  <c r="F837" i="13" s="1"/>
  <c r="E836" i="13"/>
  <c r="F836" i="13" s="1"/>
  <c r="E835" i="13"/>
  <c r="F835" i="13" s="1"/>
  <c r="E834" i="13"/>
  <c r="F834" i="13" s="1"/>
  <c r="E833" i="13"/>
  <c r="F833" i="13" s="1"/>
  <c r="E832" i="13"/>
  <c r="F832" i="13" s="1"/>
  <c r="E831" i="13"/>
  <c r="F831" i="13" s="1"/>
  <c r="E830" i="13"/>
  <c r="F830" i="13" s="1"/>
  <c r="E829" i="13"/>
  <c r="F829" i="13" s="1"/>
  <c r="E828" i="13"/>
  <c r="F828" i="13" s="1"/>
  <c r="E827" i="13"/>
  <c r="F827" i="13" s="1"/>
  <c r="E826" i="13"/>
  <c r="F826" i="13" s="1"/>
  <c r="E825" i="13"/>
  <c r="F825" i="13" s="1"/>
  <c r="E824" i="13"/>
  <c r="F824" i="13" s="1"/>
  <c r="E823" i="13"/>
  <c r="F823" i="13" s="1"/>
  <c r="E822" i="13"/>
  <c r="F822" i="13" s="1"/>
  <c r="E821" i="13"/>
  <c r="F821" i="13" s="1"/>
  <c r="E820" i="13"/>
  <c r="F820" i="13" s="1"/>
  <c r="E819" i="13"/>
  <c r="F819" i="13" s="1"/>
  <c r="E818" i="13"/>
  <c r="F818" i="13" s="1"/>
  <c r="E817" i="13"/>
  <c r="F817" i="13" s="1"/>
  <c r="E816" i="13"/>
  <c r="F816" i="13" s="1"/>
  <c r="E815" i="13"/>
  <c r="F815" i="13" s="1"/>
  <c r="E814" i="13"/>
  <c r="F814" i="13" s="1"/>
  <c r="E813" i="13"/>
  <c r="F813" i="13" s="1"/>
  <c r="E812" i="13"/>
  <c r="F812" i="13" s="1"/>
  <c r="E811" i="13"/>
  <c r="F811" i="13" s="1"/>
  <c r="E810" i="13"/>
  <c r="F810" i="13" s="1"/>
  <c r="E809" i="13"/>
  <c r="F809" i="13" s="1"/>
  <c r="E808" i="13"/>
  <c r="F808" i="13" s="1"/>
  <c r="E807" i="13"/>
  <c r="F807" i="13" s="1"/>
  <c r="E806" i="13"/>
  <c r="F806" i="13" s="1"/>
  <c r="E805" i="13"/>
  <c r="F805" i="13" s="1"/>
  <c r="E804" i="13"/>
  <c r="F804" i="13" s="1"/>
  <c r="E803" i="13"/>
  <c r="F803" i="13" s="1"/>
  <c r="E802" i="13"/>
  <c r="F802" i="13" s="1"/>
  <c r="E801" i="13"/>
  <c r="F801" i="13" s="1"/>
  <c r="E800" i="13"/>
  <c r="F800" i="13" s="1"/>
  <c r="E799" i="13"/>
  <c r="F799" i="13" s="1"/>
  <c r="E798" i="13"/>
  <c r="F798" i="13" s="1"/>
  <c r="E797" i="13"/>
  <c r="F797" i="13" s="1"/>
  <c r="E796" i="13"/>
  <c r="F796" i="13" s="1"/>
  <c r="E795" i="13"/>
  <c r="F795" i="13" s="1"/>
  <c r="E794" i="13"/>
  <c r="F794" i="13" s="1"/>
  <c r="E793" i="13"/>
  <c r="F793" i="13" s="1"/>
  <c r="E792" i="13"/>
  <c r="F792" i="13" s="1"/>
  <c r="E791" i="13"/>
  <c r="F791" i="13" s="1"/>
  <c r="E790" i="13"/>
  <c r="F790" i="13" s="1"/>
  <c r="E789" i="13"/>
  <c r="F789" i="13" s="1"/>
  <c r="E788" i="13"/>
  <c r="F788" i="13" s="1"/>
  <c r="E787" i="13"/>
  <c r="F787" i="13" s="1"/>
  <c r="E786" i="13"/>
  <c r="F786" i="13" s="1"/>
  <c r="E785" i="13"/>
  <c r="F785" i="13" s="1"/>
  <c r="E784" i="13"/>
  <c r="F784" i="13" s="1"/>
  <c r="E783" i="13"/>
  <c r="F783" i="13" s="1"/>
  <c r="E782" i="13"/>
  <c r="F782" i="13" s="1"/>
  <c r="E781" i="13"/>
  <c r="F781" i="13" s="1"/>
  <c r="E780" i="13"/>
  <c r="F780" i="13" s="1"/>
  <c r="E779" i="13"/>
  <c r="F779" i="13" s="1"/>
  <c r="E778" i="13"/>
  <c r="F778" i="13" s="1"/>
  <c r="E777" i="13"/>
  <c r="F777" i="13" s="1"/>
  <c r="E776" i="13"/>
  <c r="F776" i="13" s="1"/>
  <c r="E775" i="13"/>
  <c r="F775" i="13" s="1"/>
  <c r="E774" i="13"/>
  <c r="F774" i="13" s="1"/>
  <c r="E773" i="13"/>
  <c r="F773" i="13" s="1"/>
  <c r="E772" i="13"/>
  <c r="F772" i="13" s="1"/>
  <c r="E771" i="13"/>
  <c r="F771" i="13" s="1"/>
  <c r="E770" i="13"/>
  <c r="F770" i="13" s="1"/>
  <c r="E769" i="13"/>
  <c r="F769" i="13" s="1"/>
  <c r="E768" i="13"/>
  <c r="F768" i="13" s="1"/>
  <c r="E767" i="13"/>
  <c r="F767" i="13" s="1"/>
  <c r="E766" i="13"/>
  <c r="F766" i="13" s="1"/>
  <c r="E765" i="13"/>
  <c r="F765" i="13" s="1"/>
  <c r="E764" i="13"/>
  <c r="F764" i="13" s="1"/>
  <c r="E763" i="13"/>
  <c r="F763" i="13" s="1"/>
  <c r="E762" i="13"/>
  <c r="F762" i="13" s="1"/>
  <c r="E761" i="13"/>
  <c r="F761" i="13" s="1"/>
  <c r="E760" i="13"/>
  <c r="F760" i="13" s="1"/>
  <c r="E759" i="13"/>
  <c r="F759" i="13" s="1"/>
  <c r="E758" i="13"/>
  <c r="F758" i="13" s="1"/>
  <c r="E757" i="13"/>
  <c r="F757" i="13" s="1"/>
  <c r="E756" i="13"/>
  <c r="F756" i="13" s="1"/>
  <c r="E755" i="13"/>
  <c r="F755" i="13" s="1"/>
  <c r="E754" i="13"/>
  <c r="F754" i="13" s="1"/>
  <c r="E753" i="13"/>
  <c r="F753" i="13" s="1"/>
  <c r="E752" i="13"/>
  <c r="F752" i="13" s="1"/>
  <c r="E751" i="13"/>
  <c r="F751" i="13" s="1"/>
  <c r="E750" i="13"/>
  <c r="F750" i="13" s="1"/>
  <c r="E749" i="13"/>
  <c r="F749" i="13" s="1"/>
  <c r="E748" i="13"/>
  <c r="F748" i="13" s="1"/>
  <c r="E747" i="13"/>
  <c r="F747" i="13" s="1"/>
  <c r="E746" i="13"/>
  <c r="F746" i="13" s="1"/>
  <c r="E745" i="13"/>
  <c r="F745" i="13" s="1"/>
  <c r="E744" i="13"/>
  <c r="F744" i="13" s="1"/>
  <c r="E743" i="13"/>
  <c r="F743" i="13" s="1"/>
  <c r="E742" i="13"/>
  <c r="F742" i="13" s="1"/>
  <c r="E741" i="13"/>
  <c r="F741" i="13" s="1"/>
  <c r="E740" i="13"/>
  <c r="F740" i="13" s="1"/>
  <c r="E739" i="13"/>
  <c r="F739" i="13" s="1"/>
  <c r="E738" i="13"/>
  <c r="F738" i="13" s="1"/>
  <c r="E737" i="13"/>
  <c r="F737" i="13" s="1"/>
  <c r="E736" i="13"/>
  <c r="F736" i="13" s="1"/>
  <c r="E735" i="13"/>
  <c r="F735" i="13" s="1"/>
  <c r="E734" i="13"/>
  <c r="F734" i="13" s="1"/>
  <c r="E733" i="13"/>
  <c r="F733" i="13" s="1"/>
  <c r="E732" i="13"/>
  <c r="F732" i="13" s="1"/>
  <c r="E731" i="13"/>
  <c r="F731" i="13" s="1"/>
  <c r="E730" i="13"/>
  <c r="F730" i="13" s="1"/>
  <c r="E729" i="13"/>
  <c r="F729" i="13" s="1"/>
  <c r="E728" i="13"/>
  <c r="F728" i="13" s="1"/>
  <c r="E727" i="13"/>
  <c r="F727" i="13" s="1"/>
  <c r="E726" i="13"/>
  <c r="F726" i="13" s="1"/>
  <c r="E725" i="13"/>
  <c r="F725" i="13" s="1"/>
  <c r="E724" i="13"/>
  <c r="F724" i="13" s="1"/>
  <c r="E723" i="13"/>
  <c r="F723" i="13" s="1"/>
  <c r="E722" i="13"/>
  <c r="F722" i="13" s="1"/>
  <c r="E721" i="13"/>
  <c r="F721" i="13" s="1"/>
  <c r="E720" i="13"/>
  <c r="F720" i="13" s="1"/>
  <c r="E719" i="13"/>
  <c r="F719" i="13" s="1"/>
  <c r="E718" i="13"/>
  <c r="F718" i="13" s="1"/>
  <c r="E717" i="13"/>
  <c r="F717" i="13" s="1"/>
  <c r="E716" i="13"/>
  <c r="F716" i="13" s="1"/>
  <c r="E715" i="13"/>
  <c r="F715" i="13" s="1"/>
  <c r="E714" i="13"/>
  <c r="F714" i="13" s="1"/>
  <c r="E713" i="13"/>
  <c r="F713" i="13" s="1"/>
  <c r="E712" i="13"/>
  <c r="F712" i="13" s="1"/>
  <c r="E711" i="13"/>
  <c r="F711" i="13" s="1"/>
  <c r="E710" i="13"/>
  <c r="F710" i="13" s="1"/>
  <c r="E709" i="13"/>
  <c r="F709" i="13" s="1"/>
  <c r="E708" i="13"/>
  <c r="F708" i="13" s="1"/>
  <c r="E707" i="13"/>
  <c r="F707" i="13" s="1"/>
  <c r="E706" i="13"/>
  <c r="F706" i="13" s="1"/>
  <c r="E705" i="13"/>
  <c r="F705" i="13" s="1"/>
  <c r="E704" i="13"/>
  <c r="F704" i="13" s="1"/>
  <c r="E703" i="13"/>
  <c r="F703" i="13" s="1"/>
  <c r="E702" i="13"/>
  <c r="F702" i="13" s="1"/>
  <c r="E701" i="13"/>
  <c r="F701" i="13" s="1"/>
  <c r="E700" i="13"/>
  <c r="F700" i="13" s="1"/>
  <c r="E699" i="13"/>
  <c r="F699" i="13" s="1"/>
  <c r="E698" i="13"/>
  <c r="F698" i="13" s="1"/>
  <c r="E697" i="13"/>
  <c r="F697" i="13" s="1"/>
  <c r="E696" i="13"/>
  <c r="F696" i="13" s="1"/>
  <c r="E695" i="13"/>
  <c r="F695" i="13" s="1"/>
  <c r="E694" i="13"/>
  <c r="F694" i="13" s="1"/>
  <c r="E693" i="13"/>
  <c r="F693" i="13" s="1"/>
  <c r="E692" i="13"/>
  <c r="F692" i="13" s="1"/>
  <c r="E691" i="13"/>
  <c r="F691" i="13" s="1"/>
  <c r="E690" i="13"/>
  <c r="F690" i="13" s="1"/>
  <c r="E689" i="13"/>
  <c r="F689" i="13" s="1"/>
  <c r="E688" i="13"/>
  <c r="F688" i="13" s="1"/>
  <c r="E687" i="13"/>
  <c r="F687" i="13" s="1"/>
  <c r="E686" i="13"/>
  <c r="F686" i="13" s="1"/>
  <c r="E685" i="13"/>
  <c r="F685" i="13" s="1"/>
  <c r="E684" i="13"/>
  <c r="F684" i="13" s="1"/>
  <c r="E683" i="13"/>
  <c r="F683" i="13" s="1"/>
  <c r="E682" i="13"/>
  <c r="F682" i="13" s="1"/>
  <c r="E681" i="13"/>
  <c r="F681" i="13" s="1"/>
  <c r="E680" i="13"/>
  <c r="F680" i="13" s="1"/>
  <c r="E679" i="13"/>
  <c r="F679" i="13" s="1"/>
  <c r="E678" i="13"/>
  <c r="F678" i="13" s="1"/>
  <c r="E677" i="13"/>
  <c r="F677" i="13" s="1"/>
  <c r="E676" i="13"/>
  <c r="F676" i="13" s="1"/>
  <c r="E675" i="13"/>
  <c r="F675" i="13" s="1"/>
  <c r="E674" i="13"/>
  <c r="F674" i="13" s="1"/>
  <c r="E673" i="13"/>
  <c r="F673" i="13" s="1"/>
  <c r="E672" i="13"/>
  <c r="F672" i="13" s="1"/>
  <c r="E671" i="13"/>
  <c r="F671" i="13" s="1"/>
  <c r="E670" i="13"/>
  <c r="F670" i="13" s="1"/>
  <c r="E669" i="13"/>
  <c r="F669" i="13" s="1"/>
  <c r="E668" i="13"/>
  <c r="F668" i="13" s="1"/>
  <c r="E667" i="13"/>
  <c r="F667" i="13" s="1"/>
  <c r="E666" i="13"/>
  <c r="F666" i="13" s="1"/>
  <c r="E665" i="13"/>
  <c r="F665" i="13" s="1"/>
  <c r="E664" i="13"/>
  <c r="F664" i="13" s="1"/>
  <c r="E663" i="13"/>
  <c r="F663" i="13" s="1"/>
  <c r="E662" i="13"/>
  <c r="F662" i="13" s="1"/>
  <c r="E661" i="13"/>
  <c r="F661" i="13" s="1"/>
  <c r="E660" i="13"/>
  <c r="F660" i="13" s="1"/>
  <c r="E659" i="13"/>
  <c r="F659" i="13" s="1"/>
  <c r="E658" i="13"/>
  <c r="F658" i="13" s="1"/>
  <c r="E657" i="13"/>
  <c r="F657" i="13" s="1"/>
  <c r="E656" i="13"/>
  <c r="F656" i="13" s="1"/>
  <c r="E655" i="13"/>
  <c r="F655" i="13" s="1"/>
  <c r="E654" i="13"/>
  <c r="F654" i="13" s="1"/>
  <c r="E653" i="13"/>
  <c r="F653" i="13" s="1"/>
  <c r="E652" i="13"/>
  <c r="F652" i="13" s="1"/>
  <c r="E651" i="13"/>
  <c r="F651" i="13" s="1"/>
  <c r="E650" i="13"/>
  <c r="F650" i="13" s="1"/>
  <c r="E649" i="13"/>
  <c r="F649" i="13" s="1"/>
  <c r="E648" i="13"/>
  <c r="F648" i="13" s="1"/>
  <c r="E647" i="13"/>
  <c r="F647" i="13" s="1"/>
  <c r="E646" i="13"/>
  <c r="F646" i="13" s="1"/>
  <c r="E645" i="13"/>
  <c r="F645" i="13" s="1"/>
  <c r="E644" i="13"/>
  <c r="F644" i="13" s="1"/>
  <c r="E643" i="13"/>
  <c r="F643" i="13" s="1"/>
  <c r="E642" i="13"/>
  <c r="F642" i="13" s="1"/>
  <c r="E641" i="13"/>
  <c r="F641" i="13" s="1"/>
  <c r="E640" i="13"/>
  <c r="F640" i="13" s="1"/>
  <c r="E639" i="13"/>
  <c r="F639" i="13" s="1"/>
  <c r="E638" i="13"/>
  <c r="F638" i="13" s="1"/>
  <c r="E637" i="13"/>
  <c r="F637" i="13" s="1"/>
  <c r="E636" i="13"/>
  <c r="F636" i="13" s="1"/>
  <c r="E635" i="13"/>
  <c r="F635" i="13" s="1"/>
  <c r="E634" i="13"/>
  <c r="F634" i="13" s="1"/>
  <c r="E633" i="13"/>
  <c r="F633" i="13" s="1"/>
  <c r="E632" i="13"/>
  <c r="F632" i="13" s="1"/>
  <c r="E631" i="13"/>
  <c r="F631" i="13" s="1"/>
  <c r="E630" i="13"/>
  <c r="F630" i="13" s="1"/>
  <c r="E629" i="13"/>
  <c r="F629" i="13" s="1"/>
  <c r="E628" i="13"/>
  <c r="F628" i="13" s="1"/>
  <c r="E627" i="13"/>
  <c r="F627" i="13" s="1"/>
  <c r="E626" i="13"/>
  <c r="F626" i="13" s="1"/>
  <c r="E625" i="13"/>
  <c r="F625" i="13" s="1"/>
  <c r="E624" i="13"/>
  <c r="F624" i="13" s="1"/>
  <c r="E623" i="13"/>
  <c r="F623" i="13" s="1"/>
  <c r="E622" i="13"/>
  <c r="F622" i="13" s="1"/>
  <c r="E621" i="13"/>
  <c r="F621" i="13" s="1"/>
  <c r="E620" i="13"/>
  <c r="F620" i="13" s="1"/>
  <c r="E619" i="13"/>
  <c r="F619" i="13" s="1"/>
  <c r="E618" i="13"/>
  <c r="F618" i="13" s="1"/>
  <c r="E617" i="13"/>
  <c r="F617" i="13" s="1"/>
  <c r="E616" i="13"/>
  <c r="F616" i="13" s="1"/>
  <c r="E615" i="13"/>
  <c r="F615" i="13" s="1"/>
  <c r="E614" i="13"/>
  <c r="F614" i="13" s="1"/>
  <c r="E613" i="13"/>
  <c r="F613" i="13" s="1"/>
  <c r="E612" i="13"/>
  <c r="F612" i="13" s="1"/>
  <c r="E611" i="13"/>
  <c r="F611" i="13" s="1"/>
  <c r="E610" i="13"/>
  <c r="F610" i="13" s="1"/>
  <c r="E609" i="13"/>
  <c r="F609" i="13" s="1"/>
  <c r="E608" i="13"/>
  <c r="F608" i="13" s="1"/>
  <c r="E607" i="13"/>
  <c r="F607" i="13" s="1"/>
  <c r="E606" i="13"/>
  <c r="F606" i="13" s="1"/>
  <c r="E605" i="13"/>
  <c r="F605" i="13" s="1"/>
  <c r="E604" i="13"/>
  <c r="F604" i="13" s="1"/>
  <c r="E603" i="13"/>
  <c r="F603" i="13" s="1"/>
  <c r="E602" i="13"/>
  <c r="F602" i="13" s="1"/>
  <c r="E601" i="13"/>
  <c r="F601" i="13" s="1"/>
  <c r="E600" i="13"/>
  <c r="F600" i="13" s="1"/>
  <c r="E599" i="13"/>
  <c r="F599" i="13" s="1"/>
  <c r="E598" i="13"/>
  <c r="F598" i="13" s="1"/>
  <c r="E597" i="13"/>
  <c r="F597" i="13" s="1"/>
  <c r="E596" i="13"/>
  <c r="F596" i="13" s="1"/>
  <c r="E595" i="13"/>
  <c r="F595" i="13" s="1"/>
  <c r="E594" i="13"/>
  <c r="F594" i="13" s="1"/>
  <c r="E593" i="13"/>
  <c r="F593" i="13" s="1"/>
  <c r="E592" i="13"/>
  <c r="F592" i="13" s="1"/>
  <c r="E591" i="13"/>
  <c r="F591" i="13" s="1"/>
  <c r="E590" i="13"/>
  <c r="F590" i="13" s="1"/>
  <c r="E589" i="13"/>
  <c r="F589" i="13" s="1"/>
  <c r="E588" i="13"/>
  <c r="F588" i="13" s="1"/>
  <c r="E587" i="13"/>
  <c r="F587" i="13" s="1"/>
  <c r="E586" i="13"/>
  <c r="F586" i="13" s="1"/>
  <c r="E585" i="13"/>
  <c r="F585" i="13" s="1"/>
  <c r="E584" i="13"/>
  <c r="F584" i="13" s="1"/>
  <c r="E583" i="13"/>
  <c r="F583" i="13" s="1"/>
  <c r="E582" i="13"/>
  <c r="F582" i="13" s="1"/>
  <c r="E581" i="13"/>
  <c r="F581" i="13" s="1"/>
  <c r="E580" i="13"/>
  <c r="F580" i="13" s="1"/>
  <c r="E579" i="13"/>
  <c r="F579" i="13" s="1"/>
  <c r="E578" i="13"/>
  <c r="F578" i="13" s="1"/>
  <c r="E577" i="13"/>
  <c r="F577" i="13" s="1"/>
  <c r="E576" i="13"/>
  <c r="F576" i="13" s="1"/>
  <c r="E575" i="13"/>
  <c r="F575" i="13" s="1"/>
  <c r="E574" i="13"/>
  <c r="F574" i="13" s="1"/>
  <c r="E573" i="13"/>
  <c r="F573" i="13" s="1"/>
  <c r="E572" i="13"/>
  <c r="F572" i="13" s="1"/>
  <c r="E571" i="13"/>
  <c r="F571" i="13" s="1"/>
  <c r="E570" i="13"/>
  <c r="F570" i="13" s="1"/>
  <c r="E569" i="13"/>
  <c r="F569" i="13" s="1"/>
  <c r="E568" i="13"/>
  <c r="F568" i="13" s="1"/>
  <c r="E567" i="13"/>
  <c r="F567" i="13" s="1"/>
  <c r="E566" i="13"/>
  <c r="F566" i="13" s="1"/>
  <c r="E565" i="13"/>
  <c r="F565" i="13" s="1"/>
  <c r="E564" i="13"/>
  <c r="F564" i="13" s="1"/>
  <c r="E563" i="13"/>
  <c r="F563" i="13" s="1"/>
  <c r="E562" i="13"/>
  <c r="F562" i="13" s="1"/>
  <c r="E561" i="13"/>
  <c r="F561" i="13" s="1"/>
  <c r="E560" i="13"/>
  <c r="F560" i="13" s="1"/>
  <c r="E559" i="13"/>
  <c r="F559" i="13" s="1"/>
  <c r="E558" i="13"/>
  <c r="F558" i="13" s="1"/>
  <c r="E557" i="13"/>
  <c r="F557" i="13" s="1"/>
  <c r="E556" i="13"/>
  <c r="F556" i="13" s="1"/>
  <c r="E555" i="13"/>
  <c r="F555" i="13" s="1"/>
  <c r="E554" i="13"/>
  <c r="F554" i="13" s="1"/>
  <c r="E553" i="13"/>
  <c r="F553" i="13" s="1"/>
  <c r="E552" i="13"/>
  <c r="F552" i="13" s="1"/>
  <c r="E551" i="13"/>
  <c r="F551" i="13" s="1"/>
  <c r="E550" i="13"/>
  <c r="F550" i="13" s="1"/>
  <c r="E549" i="13"/>
  <c r="F549" i="13" s="1"/>
  <c r="E548" i="13"/>
  <c r="F548" i="13" s="1"/>
  <c r="E547" i="13"/>
  <c r="F547" i="13" s="1"/>
  <c r="E546" i="13"/>
  <c r="F546" i="13" s="1"/>
  <c r="E545" i="13"/>
  <c r="F545" i="13" s="1"/>
  <c r="E544" i="13"/>
  <c r="F544" i="13" s="1"/>
  <c r="E543" i="13"/>
  <c r="F543" i="13" s="1"/>
  <c r="E542" i="13"/>
  <c r="F542" i="13" s="1"/>
  <c r="E541" i="13"/>
  <c r="F541" i="13" s="1"/>
  <c r="E540" i="13"/>
  <c r="F540" i="13" s="1"/>
  <c r="E539" i="13"/>
  <c r="F539" i="13" s="1"/>
  <c r="E538" i="13"/>
  <c r="F538" i="13" s="1"/>
  <c r="E537" i="13"/>
  <c r="F537" i="13" s="1"/>
  <c r="E536" i="13"/>
  <c r="F536" i="13" s="1"/>
  <c r="E535" i="13"/>
  <c r="F535" i="13" s="1"/>
  <c r="E534" i="13"/>
  <c r="F534" i="13" s="1"/>
  <c r="E533" i="13"/>
  <c r="F533" i="13" s="1"/>
  <c r="E532" i="13"/>
  <c r="F532" i="13" s="1"/>
  <c r="E531" i="13"/>
  <c r="F531" i="13" s="1"/>
  <c r="E530" i="13"/>
  <c r="F530" i="13" s="1"/>
  <c r="E529" i="13"/>
  <c r="F529" i="13" s="1"/>
  <c r="E528" i="13"/>
  <c r="F528" i="13" s="1"/>
  <c r="E527" i="13"/>
  <c r="F527" i="13" s="1"/>
  <c r="E526" i="13"/>
  <c r="F526" i="13" s="1"/>
  <c r="E525" i="13"/>
  <c r="F525" i="13" s="1"/>
  <c r="E524" i="13"/>
  <c r="F524" i="13" s="1"/>
  <c r="E523" i="13"/>
  <c r="F523" i="13" s="1"/>
  <c r="E522" i="13"/>
  <c r="F522" i="13" s="1"/>
  <c r="E521" i="13"/>
  <c r="F521" i="13" s="1"/>
  <c r="E520" i="13"/>
  <c r="F520" i="13" s="1"/>
  <c r="E519" i="13"/>
  <c r="F519" i="13" s="1"/>
  <c r="E518" i="13"/>
  <c r="F518" i="13" s="1"/>
  <c r="E517" i="13"/>
  <c r="F517" i="13" s="1"/>
  <c r="E516" i="13"/>
  <c r="F516" i="13" s="1"/>
  <c r="E515" i="13"/>
  <c r="F515" i="13" s="1"/>
  <c r="E514" i="13"/>
  <c r="F514" i="13" s="1"/>
  <c r="E513" i="13"/>
  <c r="F513" i="13" s="1"/>
  <c r="E512" i="13"/>
  <c r="F512" i="13" s="1"/>
  <c r="E511" i="13"/>
  <c r="F511" i="13" s="1"/>
  <c r="E510" i="13"/>
  <c r="F510" i="13" s="1"/>
  <c r="E509" i="13"/>
  <c r="F509" i="13" s="1"/>
  <c r="E508" i="13"/>
  <c r="F508" i="13" s="1"/>
  <c r="E507" i="13"/>
  <c r="F507" i="13" s="1"/>
  <c r="E506" i="13"/>
  <c r="F506" i="13" s="1"/>
  <c r="E505" i="13"/>
  <c r="F505" i="13" s="1"/>
  <c r="E504" i="13"/>
  <c r="F504" i="13" s="1"/>
  <c r="E503" i="13"/>
  <c r="F503" i="13" s="1"/>
  <c r="E502" i="13"/>
  <c r="F502" i="13" s="1"/>
  <c r="E501" i="13"/>
  <c r="F501" i="13" s="1"/>
  <c r="E500" i="13"/>
  <c r="F500" i="13" s="1"/>
  <c r="E499" i="13"/>
  <c r="F499" i="13" s="1"/>
  <c r="E498" i="13"/>
  <c r="F498" i="13" s="1"/>
  <c r="E497" i="13"/>
  <c r="F497" i="13" s="1"/>
  <c r="E496" i="13"/>
  <c r="F496" i="13" s="1"/>
  <c r="E495" i="13"/>
  <c r="F495" i="13" s="1"/>
  <c r="E494" i="13"/>
  <c r="F494" i="13" s="1"/>
  <c r="E493" i="13"/>
  <c r="F493" i="13" s="1"/>
  <c r="E492" i="13"/>
  <c r="F492" i="13" s="1"/>
  <c r="E491" i="13"/>
  <c r="F491" i="13" s="1"/>
  <c r="E490" i="13"/>
  <c r="F490" i="13" s="1"/>
  <c r="E489" i="13"/>
  <c r="F489" i="13" s="1"/>
  <c r="E488" i="13"/>
  <c r="F488" i="13" s="1"/>
  <c r="E487" i="13"/>
  <c r="F487" i="13" s="1"/>
  <c r="E486" i="13"/>
  <c r="F486" i="13" s="1"/>
  <c r="E485" i="13"/>
  <c r="F485" i="13" s="1"/>
  <c r="E484" i="13"/>
  <c r="F484" i="13" s="1"/>
  <c r="E483" i="13"/>
  <c r="F483" i="13" s="1"/>
  <c r="E482" i="13"/>
  <c r="F482" i="13" s="1"/>
  <c r="E481" i="13"/>
  <c r="F481" i="13" s="1"/>
  <c r="E480" i="13"/>
  <c r="F480" i="13" s="1"/>
  <c r="E479" i="13"/>
  <c r="F479" i="13" s="1"/>
  <c r="E478" i="13"/>
  <c r="F478" i="13" s="1"/>
  <c r="E477" i="13"/>
  <c r="F477" i="13" s="1"/>
  <c r="E476" i="13"/>
  <c r="F476" i="13" s="1"/>
  <c r="E475" i="13"/>
  <c r="F475" i="13" s="1"/>
  <c r="E474" i="13"/>
  <c r="F474" i="13" s="1"/>
  <c r="E473" i="13"/>
  <c r="F473" i="13" s="1"/>
  <c r="E472" i="13"/>
  <c r="F472" i="13" s="1"/>
  <c r="E471" i="13"/>
  <c r="F471" i="13" s="1"/>
  <c r="E470" i="13"/>
  <c r="F470" i="13" s="1"/>
  <c r="E469" i="13"/>
  <c r="F469" i="13" s="1"/>
  <c r="E468" i="13"/>
  <c r="F468" i="13" s="1"/>
  <c r="E467" i="13"/>
  <c r="F467" i="13" s="1"/>
  <c r="E466" i="13"/>
  <c r="F466" i="13" s="1"/>
  <c r="E465" i="13"/>
  <c r="F465" i="13" s="1"/>
  <c r="E464" i="13"/>
  <c r="F464" i="13" s="1"/>
  <c r="E463" i="13"/>
  <c r="F463" i="13" s="1"/>
  <c r="E462" i="13"/>
  <c r="F462" i="13" s="1"/>
  <c r="E461" i="13"/>
  <c r="F461" i="13" s="1"/>
  <c r="E460" i="13"/>
  <c r="F460" i="13" s="1"/>
  <c r="E459" i="13"/>
  <c r="F459" i="13" s="1"/>
  <c r="E458" i="13"/>
  <c r="F458" i="13" s="1"/>
  <c r="E457" i="13"/>
  <c r="F457" i="13" s="1"/>
  <c r="E456" i="13"/>
  <c r="F456" i="13" s="1"/>
  <c r="E455" i="13"/>
  <c r="F455" i="13" s="1"/>
  <c r="E454" i="13"/>
  <c r="F454" i="13" s="1"/>
  <c r="E453" i="13"/>
  <c r="F453" i="13" s="1"/>
  <c r="E452" i="13"/>
  <c r="F452" i="13" s="1"/>
  <c r="E451" i="13"/>
  <c r="F451" i="13" s="1"/>
  <c r="E450" i="13"/>
  <c r="F450" i="13" s="1"/>
  <c r="E449" i="13"/>
  <c r="F449" i="13" s="1"/>
  <c r="E448" i="13"/>
  <c r="F448" i="13" s="1"/>
  <c r="E447" i="13"/>
  <c r="F447" i="13" s="1"/>
  <c r="E446" i="13"/>
  <c r="F446" i="13" s="1"/>
  <c r="E445" i="13"/>
  <c r="F445" i="13" s="1"/>
  <c r="E444" i="13"/>
  <c r="F444" i="13" s="1"/>
  <c r="E443" i="13"/>
  <c r="F443" i="13" s="1"/>
  <c r="E442" i="13"/>
  <c r="F442" i="13" s="1"/>
  <c r="E441" i="13"/>
  <c r="F441" i="13" s="1"/>
  <c r="E440" i="13"/>
  <c r="F440" i="13" s="1"/>
  <c r="E439" i="13"/>
  <c r="F439" i="13" s="1"/>
  <c r="E438" i="13"/>
  <c r="F438" i="13" s="1"/>
  <c r="E437" i="13"/>
  <c r="F437" i="13" s="1"/>
  <c r="E436" i="13"/>
  <c r="F436" i="13" s="1"/>
  <c r="E435" i="13"/>
  <c r="F435" i="13" s="1"/>
  <c r="E434" i="13"/>
  <c r="F434" i="13" s="1"/>
  <c r="E433" i="13"/>
  <c r="F433" i="13" s="1"/>
  <c r="E432" i="13"/>
  <c r="F432" i="13" s="1"/>
  <c r="E431" i="13"/>
  <c r="F431" i="13" s="1"/>
  <c r="E430" i="13"/>
  <c r="F430" i="13" s="1"/>
  <c r="E429" i="13"/>
  <c r="F429" i="13" s="1"/>
  <c r="E428" i="13"/>
  <c r="F428" i="13" s="1"/>
  <c r="E427" i="13"/>
  <c r="F427" i="13" s="1"/>
  <c r="E426" i="13"/>
  <c r="F426" i="13" s="1"/>
  <c r="E425" i="13"/>
  <c r="F425" i="13" s="1"/>
  <c r="E424" i="13"/>
  <c r="F424" i="13" s="1"/>
  <c r="E423" i="13"/>
  <c r="F423" i="13" s="1"/>
  <c r="E422" i="13"/>
  <c r="F422" i="13" s="1"/>
  <c r="E421" i="13"/>
  <c r="F421" i="13" s="1"/>
  <c r="E420" i="13"/>
  <c r="F420" i="13" s="1"/>
  <c r="E419" i="13"/>
  <c r="F419" i="13" s="1"/>
  <c r="E418" i="13"/>
  <c r="F418" i="13" s="1"/>
  <c r="E417" i="13"/>
  <c r="F417" i="13" s="1"/>
  <c r="E416" i="13"/>
  <c r="F416" i="13" s="1"/>
  <c r="E415" i="13"/>
  <c r="F415" i="13" s="1"/>
  <c r="E414" i="13"/>
  <c r="F414" i="13" s="1"/>
  <c r="E413" i="13"/>
  <c r="F413" i="13" s="1"/>
  <c r="E412" i="13"/>
  <c r="F412" i="13" s="1"/>
  <c r="E411" i="13"/>
  <c r="F411" i="13" s="1"/>
  <c r="E410" i="13"/>
  <c r="F410" i="13" s="1"/>
  <c r="E409" i="13"/>
  <c r="F409" i="13" s="1"/>
  <c r="E408" i="13"/>
  <c r="F408" i="13" s="1"/>
  <c r="E407" i="13"/>
  <c r="F407" i="13" s="1"/>
  <c r="E406" i="13"/>
  <c r="F406" i="13" s="1"/>
  <c r="E405" i="13"/>
  <c r="F405" i="13" s="1"/>
  <c r="E404" i="13"/>
  <c r="F404" i="13" s="1"/>
  <c r="E403" i="13"/>
  <c r="F403" i="13" s="1"/>
  <c r="E402" i="13"/>
  <c r="F402" i="13" s="1"/>
  <c r="E401" i="13"/>
  <c r="F401" i="13" s="1"/>
  <c r="E400" i="13"/>
  <c r="F400" i="13" s="1"/>
  <c r="E399" i="13"/>
  <c r="F399" i="13" s="1"/>
  <c r="E398" i="13"/>
  <c r="F398" i="13" s="1"/>
  <c r="E397" i="13"/>
  <c r="F397" i="13" s="1"/>
  <c r="E396" i="13"/>
  <c r="F396" i="13" s="1"/>
  <c r="E395" i="13"/>
  <c r="F395" i="13" s="1"/>
  <c r="E394" i="13"/>
  <c r="F394" i="13" s="1"/>
  <c r="E393" i="13"/>
  <c r="F393" i="13" s="1"/>
  <c r="E392" i="13"/>
  <c r="F392" i="13" s="1"/>
  <c r="E391" i="13"/>
  <c r="F391" i="13" s="1"/>
  <c r="E390" i="13"/>
  <c r="F390" i="13" s="1"/>
  <c r="E389" i="13"/>
  <c r="F389" i="13" s="1"/>
  <c r="E388" i="13"/>
  <c r="F388" i="13" s="1"/>
  <c r="E387" i="13"/>
  <c r="F387" i="13" s="1"/>
  <c r="E386" i="13"/>
  <c r="F386" i="13" s="1"/>
  <c r="E385" i="13"/>
  <c r="F385" i="13" s="1"/>
  <c r="E384" i="13"/>
  <c r="F384" i="13" s="1"/>
  <c r="E383" i="13"/>
  <c r="F383" i="13" s="1"/>
  <c r="E382" i="13"/>
  <c r="F382" i="13" s="1"/>
  <c r="E381" i="13"/>
  <c r="F381" i="13" s="1"/>
  <c r="E380" i="13"/>
  <c r="F380" i="13" s="1"/>
  <c r="E379" i="13"/>
  <c r="F379" i="13" s="1"/>
  <c r="E378" i="13"/>
  <c r="F378" i="13" s="1"/>
  <c r="E377" i="13"/>
  <c r="F377" i="13" s="1"/>
  <c r="E376" i="13"/>
  <c r="F376" i="13" s="1"/>
  <c r="E375" i="13"/>
  <c r="F375" i="13" s="1"/>
  <c r="E374" i="13"/>
  <c r="F374" i="13" s="1"/>
  <c r="E373" i="13"/>
  <c r="F373" i="13" s="1"/>
  <c r="E372" i="13"/>
  <c r="F372" i="13" s="1"/>
  <c r="E371" i="13"/>
  <c r="F371" i="13" s="1"/>
  <c r="E370" i="13"/>
  <c r="F370" i="13" s="1"/>
  <c r="E369" i="13"/>
  <c r="F369" i="13" s="1"/>
  <c r="E368" i="13"/>
  <c r="F368" i="13" s="1"/>
  <c r="E367" i="13"/>
  <c r="F367" i="13" s="1"/>
  <c r="E366" i="13"/>
  <c r="F366" i="13" s="1"/>
  <c r="E365" i="13"/>
  <c r="F365" i="13" s="1"/>
  <c r="E364" i="13"/>
  <c r="F364" i="13" s="1"/>
  <c r="E363" i="13"/>
  <c r="F363" i="13" s="1"/>
  <c r="E362" i="13"/>
  <c r="F362" i="13" s="1"/>
  <c r="E361" i="13"/>
  <c r="F361" i="13" s="1"/>
  <c r="E360" i="13"/>
  <c r="F360" i="13" s="1"/>
  <c r="E359" i="13"/>
  <c r="F359" i="13" s="1"/>
  <c r="E358" i="13"/>
  <c r="F358" i="13" s="1"/>
  <c r="E357" i="13"/>
  <c r="F357" i="13" s="1"/>
  <c r="E356" i="13"/>
  <c r="F356" i="13" s="1"/>
  <c r="E355" i="13"/>
  <c r="F355" i="13" s="1"/>
  <c r="E354" i="13"/>
  <c r="F354" i="13" s="1"/>
  <c r="E353" i="13"/>
  <c r="F353" i="13" s="1"/>
  <c r="E352" i="13"/>
  <c r="F352" i="13" s="1"/>
  <c r="E351" i="13"/>
  <c r="F351" i="13" s="1"/>
  <c r="E350" i="13"/>
  <c r="F350" i="13" s="1"/>
  <c r="E349" i="13"/>
  <c r="F349" i="13" s="1"/>
  <c r="E348" i="13"/>
  <c r="F348" i="13" s="1"/>
  <c r="E347" i="13"/>
  <c r="F347" i="13" s="1"/>
  <c r="E346" i="13"/>
  <c r="F346" i="13" s="1"/>
  <c r="E345" i="13"/>
  <c r="F345" i="13" s="1"/>
  <c r="E344" i="13"/>
  <c r="F344" i="13" s="1"/>
  <c r="E343" i="13"/>
  <c r="F343" i="13" s="1"/>
  <c r="E342" i="13"/>
  <c r="F342" i="13" s="1"/>
  <c r="E341" i="13"/>
  <c r="F341" i="13" s="1"/>
  <c r="E340" i="13"/>
  <c r="F340" i="13" s="1"/>
  <c r="E339" i="13"/>
  <c r="F339" i="13" s="1"/>
  <c r="E338" i="13"/>
  <c r="F338" i="13" s="1"/>
  <c r="E337" i="13"/>
  <c r="F337" i="13" s="1"/>
  <c r="E336" i="13"/>
  <c r="F336" i="13" s="1"/>
  <c r="E335" i="13"/>
  <c r="F335" i="13" s="1"/>
  <c r="E334" i="13"/>
  <c r="F334" i="13" s="1"/>
  <c r="E333" i="13"/>
  <c r="F333" i="13" s="1"/>
  <c r="E332" i="13"/>
  <c r="F332" i="13" s="1"/>
  <c r="E331" i="13"/>
  <c r="F331" i="13" s="1"/>
  <c r="E330" i="13"/>
  <c r="F330" i="13" s="1"/>
  <c r="E329" i="13"/>
  <c r="F329" i="13" s="1"/>
  <c r="E328" i="13"/>
  <c r="F328" i="13" s="1"/>
  <c r="E327" i="13"/>
  <c r="F327" i="13" s="1"/>
  <c r="E326" i="13"/>
  <c r="F326" i="13" s="1"/>
  <c r="E325" i="13"/>
  <c r="F325" i="13" s="1"/>
  <c r="E324" i="13"/>
  <c r="F324" i="13" s="1"/>
  <c r="E323" i="13"/>
  <c r="F323" i="13" s="1"/>
  <c r="E322" i="13"/>
  <c r="F322" i="13" s="1"/>
  <c r="E321" i="13"/>
  <c r="F321" i="13" s="1"/>
  <c r="E320" i="13"/>
  <c r="F320" i="13" s="1"/>
  <c r="E319" i="13"/>
  <c r="F319" i="13" s="1"/>
  <c r="E318" i="13"/>
  <c r="F318" i="13" s="1"/>
  <c r="E317" i="13"/>
  <c r="F317" i="13" s="1"/>
  <c r="E316" i="13"/>
  <c r="F316" i="13" s="1"/>
  <c r="E315" i="13"/>
  <c r="F315" i="13" s="1"/>
  <c r="E314" i="13"/>
  <c r="F314" i="13" s="1"/>
  <c r="E313" i="13"/>
  <c r="F313" i="13" s="1"/>
  <c r="E312" i="13"/>
  <c r="F312" i="13" s="1"/>
  <c r="E311" i="13"/>
  <c r="F311" i="13" s="1"/>
  <c r="E310" i="13"/>
  <c r="F310" i="13" s="1"/>
  <c r="E309" i="13"/>
  <c r="F309" i="13" s="1"/>
  <c r="E308" i="13"/>
  <c r="F308" i="13" s="1"/>
  <c r="E307" i="13"/>
  <c r="F307" i="13" s="1"/>
  <c r="E306" i="13"/>
  <c r="F306" i="13" s="1"/>
  <c r="E305" i="13"/>
  <c r="F305" i="13" s="1"/>
  <c r="E304" i="13"/>
  <c r="F304" i="13" s="1"/>
  <c r="E303" i="13"/>
  <c r="F303" i="13" s="1"/>
  <c r="E302" i="13"/>
  <c r="F302" i="13" s="1"/>
  <c r="E301" i="13"/>
  <c r="F301" i="13" s="1"/>
  <c r="E300" i="13"/>
  <c r="F300" i="13" s="1"/>
  <c r="E299" i="13"/>
  <c r="F299" i="13" s="1"/>
  <c r="E298" i="13"/>
  <c r="F298" i="13" s="1"/>
  <c r="E297" i="13"/>
  <c r="F297" i="13" s="1"/>
  <c r="E296" i="13"/>
  <c r="F296" i="13" s="1"/>
  <c r="E295" i="13"/>
  <c r="F295" i="13" s="1"/>
  <c r="E294" i="13"/>
  <c r="F294" i="13" s="1"/>
  <c r="E293" i="13"/>
  <c r="F293" i="13" s="1"/>
  <c r="E292" i="13"/>
  <c r="F292" i="13" s="1"/>
  <c r="E291" i="13"/>
  <c r="F291" i="13" s="1"/>
  <c r="E290" i="13"/>
  <c r="F290" i="13" s="1"/>
  <c r="E289" i="13"/>
  <c r="F289" i="13" s="1"/>
  <c r="E288" i="13"/>
  <c r="F288" i="13" s="1"/>
  <c r="E287" i="13"/>
  <c r="F287" i="13" s="1"/>
  <c r="E286" i="13"/>
  <c r="F286" i="13" s="1"/>
  <c r="E285" i="13"/>
  <c r="F285" i="13" s="1"/>
  <c r="E284" i="13"/>
  <c r="F284" i="13" s="1"/>
  <c r="E283" i="13"/>
  <c r="F283" i="13" s="1"/>
  <c r="E282" i="13"/>
  <c r="F282" i="13" s="1"/>
  <c r="E281" i="13"/>
  <c r="F281" i="13" s="1"/>
  <c r="E280" i="13"/>
  <c r="F280" i="13" s="1"/>
  <c r="E279" i="13"/>
  <c r="F279" i="13" s="1"/>
  <c r="E278" i="13"/>
  <c r="F278" i="13" s="1"/>
  <c r="E277" i="13"/>
  <c r="F277" i="13" s="1"/>
  <c r="E276" i="13"/>
  <c r="F276" i="13" s="1"/>
  <c r="E275" i="13"/>
  <c r="F275" i="13" s="1"/>
  <c r="E274" i="13"/>
  <c r="F274" i="13" s="1"/>
  <c r="E273" i="13"/>
  <c r="F273" i="13" s="1"/>
  <c r="E272" i="13"/>
  <c r="F272" i="13" s="1"/>
  <c r="E271" i="13"/>
  <c r="F271" i="13" s="1"/>
  <c r="E270" i="13"/>
  <c r="F270" i="13" s="1"/>
  <c r="E269" i="13"/>
  <c r="F269" i="13" s="1"/>
  <c r="E268" i="13"/>
  <c r="F268" i="13" s="1"/>
  <c r="E267" i="13"/>
  <c r="F267" i="13" s="1"/>
  <c r="E266" i="13"/>
  <c r="F266" i="13" s="1"/>
  <c r="E265" i="13"/>
  <c r="F265" i="13" s="1"/>
  <c r="E264" i="13"/>
  <c r="F264" i="13" s="1"/>
  <c r="E263" i="13"/>
  <c r="F263" i="13" s="1"/>
  <c r="E262" i="13"/>
  <c r="F262" i="13" s="1"/>
  <c r="E261" i="13"/>
  <c r="F261" i="13" s="1"/>
  <c r="E260" i="13"/>
  <c r="F260" i="13" s="1"/>
  <c r="E259" i="13"/>
  <c r="F259" i="13" s="1"/>
  <c r="E258" i="13"/>
  <c r="F258" i="13" s="1"/>
  <c r="E257" i="13"/>
  <c r="F257" i="13" s="1"/>
  <c r="E256" i="13"/>
  <c r="F256" i="13" s="1"/>
  <c r="E255" i="13"/>
  <c r="F255" i="13" s="1"/>
  <c r="E254" i="13"/>
  <c r="F254" i="13" s="1"/>
  <c r="E253" i="13"/>
  <c r="F253" i="13" s="1"/>
  <c r="E252" i="13"/>
  <c r="F252" i="13" s="1"/>
  <c r="E251" i="13"/>
  <c r="F251" i="13" s="1"/>
  <c r="E250" i="13"/>
  <c r="F250" i="13" s="1"/>
  <c r="E249" i="13"/>
  <c r="F249" i="13" s="1"/>
  <c r="E248" i="13"/>
  <c r="F248" i="13" s="1"/>
  <c r="E247" i="13"/>
  <c r="F247" i="13" s="1"/>
  <c r="E246" i="13"/>
  <c r="F246" i="13" s="1"/>
  <c r="E245" i="13"/>
  <c r="F245" i="13" s="1"/>
  <c r="E244" i="13"/>
  <c r="F244" i="13" s="1"/>
  <c r="E243" i="13"/>
  <c r="F243" i="13" s="1"/>
  <c r="E242" i="13"/>
  <c r="F242" i="13" s="1"/>
  <c r="E241" i="13"/>
  <c r="F241" i="13" s="1"/>
  <c r="E240" i="13"/>
  <c r="F240" i="13" s="1"/>
  <c r="E239" i="13"/>
  <c r="F239" i="13" s="1"/>
  <c r="E238" i="13"/>
  <c r="F238" i="13" s="1"/>
  <c r="E237" i="13"/>
  <c r="F237" i="13" s="1"/>
  <c r="E236" i="13"/>
  <c r="F236" i="13" s="1"/>
  <c r="E235" i="13"/>
  <c r="F235" i="13" s="1"/>
  <c r="E234" i="13"/>
  <c r="F234" i="13" s="1"/>
  <c r="E233" i="13"/>
  <c r="F233" i="13" s="1"/>
  <c r="E232" i="13"/>
  <c r="F232" i="13" s="1"/>
  <c r="E231" i="13"/>
  <c r="F231" i="13" s="1"/>
  <c r="E230" i="13"/>
  <c r="F230" i="13" s="1"/>
  <c r="E229" i="13"/>
  <c r="F229" i="13" s="1"/>
  <c r="E228" i="13"/>
  <c r="F228" i="13" s="1"/>
  <c r="E227" i="13"/>
  <c r="F227" i="13" s="1"/>
  <c r="E226" i="13"/>
  <c r="F226" i="13" s="1"/>
  <c r="E225" i="13"/>
  <c r="F225" i="13" s="1"/>
  <c r="E224" i="13"/>
  <c r="F224" i="13" s="1"/>
  <c r="E223" i="13"/>
  <c r="F223" i="13" s="1"/>
  <c r="E222" i="13"/>
  <c r="F222" i="13" s="1"/>
  <c r="E221" i="13"/>
  <c r="F221" i="13" s="1"/>
  <c r="E220" i="13"/>
  <c r="F220" i="13" s="1"/>
  <c r="E219" i="13"/>
  <c r="F219" i="13" s="1"/>
  <c r="E218" i="13"/>
  <c r="F218" i="13" s="1"/>
  <c r="E217" i="13"/>
  <c r="F217" i="13" s="1"/>
  <c r="E216" i="13"/>
  <c r="F216" i="13" s="1"/>
  <c r="E215" i="13"/>
  <c r="F215" i="13" s="1"/>
  <c r="E214" i="13"/>
  <c r="F214" i="13" s="1"/>
  <c r="E213" i="13"/>
  <c r="F213" i="13" s="1"/>
  <c r="E212" i="13"/>
  <c r="F212" i="13" s="1"/>
  <c r="E211" i="13"/>
  <c r="F211" i="13" s="1"/>
  <c r="E210" i="13"/>
  <c r="F210" i="13" s="1"/>
  <c r="E209" i="13"/>
  <c r="F209" i="13" s="1"/>
  <c r="E208" i="13"/>
  <c r="F208" i="13" s="1"/>
  <c r="E207" i="13"/>
  <c r="F207" i="13" s="1"/>
  <c r="E206" i="13"/>
  <c r="F206" i="13" s="1"/>
  <c r="E205" i="13"/>
  <c r="F205" i="13" s="1"/>
  <c r="E204" i="13"/>
  <c r="F204" i="13" s="1"/>
  <c r="E203" i="13"/>
  <c r="F203" i="13" s="1"/>
  <c r="E202" i="13"/>
  <c r="F202" i="13" s="1"/>
  <c r="E201" i="13"/>
  <c r="F201" i="13" s="1"/>
  <c r="E200" i="13"/>
  <c r="F200" i="13" s="1"/>
  <c r="E199" i="13"/>
  <c r="F199" i="13" s="1"/>
  <c r="E198" i="13"/>
  <c r="F198" i="13" s="1"/>
  <c r="E197" i="13"/>
  <c r="F197" i="13" s="1"/>
  <c r="E196" i="13"/>
  <c r="F196" i="13" s="1"/>
  <c r="E195" i="13"/>
  <c r="F195" i="13" s="1"/>
  <c r="E194" i="13"/>
  <c r="F194" i="13" s="1"/>
  <c r="E193" i="13"/>
  <c r="F193" i="13" s="1"/>
  <c r="E192" i="13"/>
  <c r="F192" i="13" s="1"/>
  <c r="E191" i="13"/>
  <c r="F191" i="13" s="1"/>
  <c r="E190" i="13"/>
  <c r="F190" i="13" s="1"/>
  <c r="E189" i="13"/>
  <c r="F189" i="13" s="1"/>
  <c r="E188" i="13"/>
  <c r="F188" i="13" s="1"/>
  <c r="E187" i="13"/>
  <c r="F187" i="13" s="1"/>
  <c r="E186" i="13"/>
  <c r="F186" i="13" s="1"/>
  <c r="E185" i="13"/>
  <c r="F185" i="13" s="1"/>
  <c r="E184" i="13"/>
  <c r="F184" i="13" s="1"/>
  <c r="E183" i="13"/>
  <c r="F183" i="13" s="1"/>
  <c r="E182" i="13"/>
  <c r="F182" i="13" s="1"/>
  <c r="E181" i="13"/>
  <c r="F181" i="13" s="1"/>
  <c r="E180" i="13"/>
  <c r="F180" i="13" s="1"/>
  <c r="E179" i="13"/>
  <c r="F179" i="13" s="1"/>
  <c r="E178" i="13"/>
  <c r="F178" i="13" s="1"/>
  <c r="E177" i="13"/>
  <c r="F177" i="13" s="1"/>
  <c r="E176" i="13"/>
  <c r="F176" i="13" s="1"/>
  <c r="E175" i="13"/>
  <c r="F175" i="13" s="1"/>
  <c r="E174" i="13"/>
  <c r="F174" i="13" s="1"/>
  <c r="E173" i="13"/>
  <c r="F173" i="13" s="1"/>
  <c r="E172" i="13"/>
  <c r="F172" i="13" s="1"/>
  <c r="E171" i="13"/>
  <c r="F171" i="13" s="1"/>
  <c r="E170" i="13"/>
  <c r="F170" i="13" s="1"/>
  <c r="E169" i="13"/>
  <c r="F169" i="13" s="1"/>
  <c r="E168" i="13"/>
  <c r="F168" i="13" s="1"/>
  <c r="E167" i="13"/>
  <c r="F167" i="13" s="1"/>
  <c r="E166" i="13"/>
  <c r="F166" i="13" s="1"/>
  <c r="E165" i="13"/>
  <c r="F165" i="13" s="1"/>
  <c r="E164" i="13"/>
  <c r="F164" i="13" s="1"/>
  <c r="E163" i="13"/>
  <c r="F163" i="13" s="1"/>
  <c r="E162" i="13"/>
  <c r="F162" i="13" s="1"/>
  <c r="E161" i="13"/>
  <c r="F161" i="13" s="1"/>
  <c r="E160" i="13"/>
  <c r="F160" i="13" s="1"/>
  <c r="E159" i="13"/>
  <c r="F159" i="13" s="1"/>
  <c r="E158" i="13"/>
  <c r="F158" i="13" s="1"/>
  <c r="E157" i="13"/>
  <c r="F157" i="13" s="1"/>
  <c r="E156" i="13"/>
  <c r="F156" i="13" s="1"/>
  <c r="E155" i="13"/>
  <c r="F155" i="13" s="1"/>
  <c r="E154" i="13"/>
  <c r="F154" i="13" s="1"/>
  <c r="E153" i="13"/>
  <c r="F153" i="13" s="1"/>
  <c r="E152" i="13"/>
  <c r="F152" i="13" s="1"/>
  <c r="E151" i="13"/>
  <c r="F151" i="13" s="1"/>
  <c r="E150" i="13"/>
  <c r="F150" i="13" s="1"/>
  <c r="E149" i="13"/>
  <c r="F149" i="13" s="1"/>
  <c r="E148" i="13"/>
  <c r="F148" i="13" s="1"/>
  <c r="E147" i="13"/>
  <c r="F147" i="13" s="1"/>
  <c r="E146" i="13"/>
  <c r="F146" i="13" s="1"/>
  <c r="E145" i="13"/>
  <c r="F145" i="13" s="1"/>
  <c r="E144" i="13"/>
  <c r="F144" i="13" s="1"/>
  <c r="E143" i="13"/>
  <c r="F143" i="13" s="1"/>
  <c r="E142" i="13"/>
  <c r="F142" i="13" s="1"/>
  <c r="E141" i="13"/>
  <c r="F141" i="13" s="1"/>
  <c r="E140" i="13"/>
  <c r="F140" i="13" s="1"/>
  <c r="E139" i="13"/>
  <c r="F139" i="13" s="1"/>
  <c r="E138" i="13"/>
  <c r="F138" i="13" s="1"/>
  <c r="E137" i="13"/>
  <c r="F137" i="13" s="1"/>
  <c r="E136" i="13"/>
  <c r="F136" i="13" s="1"/>
  <c r="E135" i="13"/>
  <c r="F135" i="13" s="1"/>
  <c r="E134" i="13"/>
  <c r="F134" i="13" s="1"/>
  <c r="E133" i="13"/>
  <c r="F133" i="13" s="1"/>
  <c r="E132" i="13"/>
  <c r="F132" i="13" s="1"/>
  <c r="E131" i="13"/>
  <c r="F131" i="13" s="1"/>
  <c r="E130" i="13"/>
  <c r="F130" i="13" s="1"/>
  <c r="E129" i="13"/>
  <c r="F129" i="13" s="1"/>
  <c r="E128" i="13"/>
  <c r="F128" i="13" s="1"/>
  <c r="E127" i="13"/>
  <c r="F127" i="13" s="1"/>
  <c r="E126" i="13"/>
  <c r="F126" i="13" s="1"/>
  <c r="E125" i="13"/>
  <c r="F125" i="13" s="1"/>
  <c r="E124" i="13"/>
  <c r="F124" i="13" s="1"/>
  <c r="E123" i="13"/>
  <c r="F123" i="13" s="1"/>
  <c r="E122" i="13"/>
  <c r="F122" i="13" s="1"/>
  <c r="E121" i="13"/>
  <c r="F121" i="13" s="1"/>
  <c r="E120" i="13"/>
  <c r="F120" i="13" s="1"/>
  <c r="E119" i="13"/>
  <c r="F119" i="13" s="1"/>
  <c r="E118" i="13"/>
  <c r="F118" i="13" s="1"/>
  <c r="E117" i="13"/>
  <c r="F117" i="13" s="1"/>
  <c r="E116" i="13"/>
  <c r="F116" i="13" s="1"/>
  <c r="E115" i="13"/>
  <c r="F115" i="13" s="1"/>
  <c r="E114" i="13"/>
  <c r="F114" i="13" s="1"/>
  <c r="E113" i="13"/>
  <c r="F113" i="13" s="1"/>
  <c r="E112" i="13"/>
  <c r="F112" i="13" s="1"/>
  <c r="E111" i="13"/>
  <c r="F111" i="13" s="1"/>
  <c r="E110" i="13"/>
  <c r="F110" i="13" s="1"/>
  <c r="E109" i="13"/>
  <c r="F109" i="13" s="1"/>
  <c r="E108" i="13"/>
  <c r="F108" i="13" s="1"/>
  <c r="E107" i="13"/>
  <c r="F107" i="13" s="1"/>
  <c r="E106" i="13"/>
  <c r="F106" i="13" s="1"/>
  <c r="E105" i="13"/>
  <c r="F105" i="13" s="1"/>
  <c r="E104" i="13"/>
  <c r="F104" i="13" s="1"/>
  <c r="E103" i="13"/>
  <c r="F103" i="13" s="1"/>
  <c r="E102" i="13"/>
  <c r="F102" i="13" s="1"/>
  <c r="E101" i="13"/>
  <c r="F101" i="13" s="1"/>
  <c r="E100" i="13"/>
  <c r="F100" i="13" s="1"/>
  <c r="E99" i="13"/>
  <c r="F99" i="13" s="1"/>
  <c r="E98" i="13"/>
  <c r="F98" i="13" s="1"/>
  <c r="E97" i="13"/>
  <c r="F97" i="13" s="1"/>
  <c r="E96" i="13"/>
  <c r="F96" i="13" s="1"/>
  <c r="E95" i="13"/>
  <c r="F95" i="13" s="1"/>
  <c r="E94" i="13"/>
  <c r="F94" i="13" s="1"/>
  <c r="E93" i="13"/>
  <c r="F93" i="13" s="1"/>
  <c r="E92" i="13"/>
  <c r="F92" i="13" s="1"/>
  <c r="E91" i="13"/>
  <c r="F91" i="13" s="1"/>
  <c r="E90" i="13"/>
  <c r="F90" i="13" s="1"/>
  <c r="E89" i="13"/>
  <c r="F89" i="13" s="1"/>
  <c r="E88" i="13"/>
  <c r="F88" i="13" s="1"/>
  <c r="E87" i="13"/>
  <c r="F87" i="13" s="1"/>
  <c r="E86" i="13"/>
  <c r="F86" i="13" s="1"/>
  <c r="E85" i="13"/>
  <c r="F85" i="13" s="1"/>
  <c r="E84" i="13"/>
  <c r="F84" i="13" s="1"/>
  <c r="E83" i="13"/>
  <c r="F83" i="13" s="1"/>
  <c r="E82" i="13"/>
  <c r="F82" i="13" s="1"/>
  <c r="E81" i="13"/>
  <c r="F81" i="13" s="1"/>
  <c r="E80" i="13"/>
  <c r="F80" i="13" s="1"/>
  <c r="E79" i="13"/>
  <c r="F79" i="13" s="1"/>
  <c r="E78" i="13"/>
  <c r="F78" i="13" s="1"/>
  <c r="E77" i="13"/>
  <c r="F77" i="13" s="1"/>
  <c r="E76" i="13"/>
  <c r="F76" i="13" s="1"/>
  <c r="E75" i="13"/>
  <c r="F75" i="13" s="1"/>
  <c r="E74" i="13"/>
  <c r="F74" i="13" s="1"/>
  <c r="E73" i="13"/>
  <c r="F73" i="13" s="1"/>
  <c r="E72" i="13"/>
  <c r="F72" i="13" s="1"/>
  <c r="E71" i="13"/>
  <c r="F71" i="13" s="1"/>
  <c r="E70" i="13"/>
  <c r="F70" i="13" s="1"/>
  <c r="E69" i="13"/>
  <c r="F69" i="13" s="1"/>
  <c r="E68" i="13"/>
  <c r="F68" i="13" s="1"/>
  <c r="E67" i="13"/>
  <c r="F67" i="13" s="1"/>
  <c r="E66" i="13"/>
  <c r="F66" i="13" s="1"/>
  <c r="E65" i="13"/>
  <c r="F65" i="13" s="1"/>
  <c r="E64" i="13"/>
  <c r="F64" i="13" s="1"/>
  <c r="E63" i="13"/>
  <c r="F63" i="13" s="1"/>
  <c r="E62" i="13"/>
  <c r="F62" i="13" s="1"/>
  <c r="E61" i="13"/>
  <c r="F61" i="13" s="1"/>
  <c r="E60" i="13"/>
  <c r="F60" i="13" s="1"/>
  <c r="E59" i="13"/>
  <c r="F59" i="13" s="1"/>
  <c r="E58" i="13"/>
  <c r="F58" i="13" s="1"/>
  <c r="E57" i="13"/>
  <c r="F57" i="13" s="1"/>
  <c r="E56" i="13"/>
  <c r="F56" i="13" s="1"/>
  <c r="E55" i="13"/>
  <c r="F55" i="13" s="1"/>
  <c r="E54" i="13"/>
  <c r="F54" i="13" s="1"/>
  <c r="E53" i="13"/>
  <c r="F53" i="13" s="1"/>
  <c r="E52" i="13"/>
  <c r="F52" i="13" s="1"/>
  <c r="E51" i="13"/>
  <c r="F51" i="13" s="1"/>
  <c r="E50" i="13"/>
  <c r="F50" i="13" s="1"/>
  <c r="E49" i="13"/>
  <c r="F49" i="13" s="1"/>
  <c r="E48" i="13"/>
  <c r="F48" i="13" s="1"/>
  <c r="E47" i="13"/>
  <c r="F47" i="13" s="1"/>
  <c r="E46" i="13"/>
  <c r="F46" i="13" s="1"/>
  <c r="E45" i="13"/>
  <c r="F45" i="13" s="1"/>
  <c r="E44" i="13"/>
  <c r="F44" i="13" s="1"/>
  <c r="E43" i="13"/>
  <c r="F43" i="13" s="1"/>
  <c r="E42" i="13"/>
  <c r="F42" i="13" s="1"/>
  <c r="E41" i="13"/>
  <c r="F41" i="13" s="1"/>
  <c r="E40" i="13"/>
  <c r="F40" i="13" s="1"/>
  <c r="E39" i="13"/>
  <c r="F39" i="13" s="1"/>
  <c r="E38" i="13"/>
  <c r="F38" i="13" s="1"/>
  <c r="E37" i="13"/>
  <c r="F37" i="13" s="1"/>
  <c r="E36" i="13"/>
  <c r="F36" i="13" s="1"/>
  <c r="E35" i="13"/>
  <c r="F35" i="13" s="1"/>
  <c r="E34" i="13"/>
  <c r="F34" i="13" s="1"/>
  <c r="E33" i="13"/>
  <c r="F33" i="13" s="1"/>
  <c r="E32" i="13"/>
  <c r="F32" i="13" s="1"/>
  <c r="E31" i="13"/>
  <c r="F31" i="13" s="1"/>
  <c r="E30" i="13"/>
  <c r="F30" i="13" s="1"/>
  <c r="E29" i="13"/>
  <c r="F29" i="13" s="1"/>
  <c r="E28" i="13"/>
  <c r="F28" i="13" s="1"/>
  <c r="E27" i="13"/>
  <c r="F27" i="13" s="1"/>
  <c r="E26" i="13"/>
  <c r="F26" i="13" s="1"/>
  <c r="E25" i="13"/>
  <c r="F25" i="13" s="1"/>
  <c r="E24" i="13"/>
  <c r="F24" i="13" s="1"/>
  <c r="E23" i="13"/>
  <c r="F23" i="13" s="1"/>
  <c r="E22" i="13"/>
  <c r="F22" i="13" s="1"/>
  <c r="E21" i="13"/>
  <c r="F21" i="13" s="1"/>
  <c r="E20" i="13"/>
  <c r="F20" i="13" s="1"/>
  <c r="E19" i="13"/>
  <c r="F19" i="13" s="1"/>
  <c r="E18" i="13"/>
  <c r="F18" i="13" s="1"/>
  <c r="E17" i="13"/>
  <c r="F17" i="13" s="1"/>
  <c r="E16" i="13"/>
  <c r="F16" i="13" s="1"/>
  <c r="E15" i="13"/>
  <c r="F15" i="13" s="1"/>
  <c r="E14" i="13"/>
  <c r="F14" i="13" s="1"/>
  <c r="E13" i="13"/>
  <c r="F13" i="13" s="1"/>
  <c r="E12" i="13"/>
  <c r="F12" i="13" s="1"/>
  <c r="E11" i="13"/>
  <c r="F11" i="13" s="1"/>
  <c r="E10" i="13"/>
  <c r="F10" i="13" s="1"/>
  <c r="E9" i="13"/>
  <c r="F9" i="13" s="1"/>
  <c r="E8" i="13"/>
  <c r="F8" i="13" s="1"/>
  <c r="E7" i="13"/>
  <c r="F7" i="13" s="1"/>
  <c r="E6" i="13"/>
  <c r="F6" i="13" s="1"/>
  <c r="E5" i="13"/>
  <c r="F5" i="13" s="1"/>
  <c r="J5" i="13"/>
  <c r="E4" i="13"/>
  <c r="F4" i="13" s="1"/>
  <c r="E3" i="13"/>
  <c r="F3" i="13" s="1"/>
  <c r="J4" i="11"/>
  <c r="I52" i="14" l="1"/>
  <c r="L52" i="14" s="1"/>
  <c r="M52" i="14" s="1"/>
  <c r="H53" i="14"/>
  <c r="I53" i="14" s="1"/>
  <c r="H5" i="14"/>
  <c r="L4" i="14"/>
  <c r="M4" i="14" s="1"/>
  <c r="N4" i="14" s="1"/>
  <c r="I12" i="13"/>
  <c r="I13" i="13"/>
  <c r="I5" i="13"/>
  <c r="I4" i="13"/>
  <c r="I3" i="13"/>
  <c r="I10" i="13"/>
  <c r="I11" i="13"/>
  <c r="I6" i="13"/>
  <c r="E2002" i="11"/>
  <c r="F2002" i="11" s="1"/>
  <c r="E2001" i="11"/>
  <c r="F2001" i="11" s="1"/>
  <c r="E2000" i="11"/>
  <c r="F2000" i="11" s="1"/>
  <c r="E1999" i="11"/>
  <c r="F1999" i="11" s="1"/>
  <c r="E1998" i="11"/>
  <c r="F1998" i="11" s="1"/>
  <c r="E1997" i="11"/>
  <c r="F1997" i="11" s="1"/>
  <c r="E1996" i="11"/>
  <c r="F1996" i="11" s="1"/>
  <c r="E1995" i="11"/>
  <c r="F1995" i="11" s="1"/>
  <c r="E1994" i="11"/>
  <c r="F1994" i="11" s="1"/>
  <c r="E1993" i="11"/>
  <c r="F1993" i="11" s="1"/>
  <c r="E1992" i="11"/>
  <c r="F1992" i="11" s="1"/>
  <c r="E1991" i="11"/>
  <c r="F1991" i="11" s="1"/>
  <c r="E1990" i="11"/>
  <c r="F1990" i="11" s="1"/>
  <c r="E1989" i="11"/>
  <c r="F1989" i="11" s="1"/>
  <c r="E1988" i="11"/>
  <c r="F1988" i="11" s="1"/>
  <c r="E1987" i="11"/>
  <c r="F1987" i="11" s="1"/>
  <c r="E1986" i="11"/>
  <c r="F1986" i="11" s="1"/>
  <c r="E1985" i="11"/>
  <c r="F1985" i="11" s="1"/>
  <c r="E1984" i="11"/>
  <c r="F1984" i="11" s="1"/>
  <c r="E1983" i="11"/>
  <c r="F1983" i="11" s="1"/>
  <c r="E1982" i="11"/>
  <c r="F1982" i="11" s="1"/>
  <c r="E1981" i="11"/>
  <c r="F1981" i="11" s="1"/>
  <c r="E1980" i="11"/>
  <c r="F1980" i="11" s="1"/>
  <c r="E1979" i="11"/>
  <c r="F1979" i="11" s="1"/>
  <c r="E1978" i="11"/>
  <c r="F1978" i="11" s="1"/>
  <c r="E1977" i="11"/>
  <c r="F1977" i="11" s="1"/>
  <c r="E1976" i="11"/>
  <c r="F1976" i="11" s="1"/>
  <c r="E1975" i="11"/>
  <c r="F1975" i="11" s="1"/>
  <c r="E1974" i="11"/>
  <c r="F1974" i="11" s="1"/>
  <c r="E1973" i="11"/>
  <c r="F1973" i="11" s="1"/>
  <c r="E1972" i="11"/>
  <c r="F1972" i="11" s="1"/>
  <c r="E1971" i="11"/>
  <c r="F1971" i="11" s="1"/>
  <c r="E1970" i="11"/>
  <c r="F1970" i="11" s="1"/>
  <c r="E1969" i="11"/>
  <c r="F1969" i="11" s="1"/>
  <c r="E1968" i="11"/>
  <c r="F1968" i="11" s="1"/>
  <c r="E1967" i="11"/>
  <c r="F1967" i="11" s="1"/>
  <c r="E1966" i="11"/>
  <c r="F1966" i="11" s="1"/>
  <c r="E1965" i="11"/>
  <c r="F1965" i="11" s="1"/>
  <c r="E1964" i="11"/>
  <c r="F1964" i="11" s="1"/>
  <c r="E1963" i="11"/>
  <c r="F1963" i="11" s="1"/>
  <c r="E1962" i="11"/>
  <c r="F1962" i="11" s="1"/>
  <c r="E1961" i="11"/>
  <c r="F1961" i="11" s="1"/>
  <c r="E1960" i="11"/>
  <c r="F1960" i="11" s="1"/>
  <c r="E1959" i="11"/>
  <c r="F1959" i="11" s="1"/>
  <c r="E1958" i="11"/>
  <c r="F1958" i="11" s="1"/>
  <c r="E1957" i="11"/>
  <c r="F1957" i="11" s="1"/>
  <c r="E1956" i="11"/>
  <c r="F1956" i="11" s="1"/>
  <c r="E1955" i="11"/>
  <c r="F1955" i="11" s="1"/>
  <c r="E1954" i="11"/>
  <c r="F1954" i="11" s="1"/>
  <c r="E1953" i="11"/>
  <c r="F1953" i="11" s="1"/>
  <c r="E1952" i="11"/>
  <c r="F1952" i="11" s="1"/>
  <c r="E1951" i="11"/>
  <c r="F1951" i="11" s="1"/>
  <c r="E1950" i="11"/>
  <c r="F1950" i="11" s="1"/>
  <c r="E1949" i="11"/>
  <c r="F1949" i="11" s="1"/>
  <c r="E1948" i="11"/>
  <c r="F1948" i="11" s="1"/>
  <c r="E1947" i="11"/>
  <c r="F1947" i="11" s="1"/>
  <c r="E1946" i="11"/>
  <c r="F1946" i="11" s="1"/>
  <c r="E1945" i="11"/>
  <c r="F1945" i="11" s="1"/>
  <c r="E1944" i="11"/>
  <c r="F1944" i="11" s="1"/>
  <c r="E1943" i="11"/>
  <c r="F1943" i="11" s="1"/>
  <c r="E1942" i="11"/>
  <c r="F1942" i="11" s="1"/>
  <c r="E1941" i="11"/>
  <c r="F1941" i="11" s="1"/>
  <c r="E1940" i="11"/>
  <c r="F1940" i="11" s="1"/>
  <c r="E1939" i="11"/>
  <c r="F1939" i="11" s="1"/>
  <c r="E1938" i="11"/>
  <c r="F1938" i="11" s="1"/>
  <c r="E1937" i="11"/>
  <c r="F1937" i="11" s="1"/>
  <c r="E1936" i="11"/>
  <c r="F1936" i="11" s="1"/>
  <c r="E1935" i="11"/>
  <c r="F1935" i="11" s="1"/>
  <c r="E1934" i="11"/>
  <c r="F1934" i="11" s="1"/>
  <c r="E1933" i="11"/>
  <c r="F1933" i="11" s="1"/>
  <c r="E1932" i="11"/>
  <c r="F1932" i="11" s="1"/>
  <c r="E1931" i="11"/>
  <c r="F1931" i="11" s="1"/>
  <c r="E1930" i="11"/>
  <c r="F1930" i="11" s="1"/>
  <c r="E1929" i="11"/>
  <c r="F1929" i="11" s="1"/>
  <c r="E1928" i="11"/>
  <c r="F1928" i="11" s="1"/>
  <c r="E1927" i="11"/>
  <c r="F1927" i="11" s="1"/>
  <c r="E1926" i="11"/>
  <c r="F1926" i="11" s="1"/>
  <c r="E1925" i="11"/>
  <c r="F1925" i="11" s="1"/>
  <c r="E1924" i="11"/>
  <c r="F1924" i="11" s="1"/>
  <c r="E1923" i="11"/>
  <c r="F1923" i="11" s="1"/>
  <c r="E1922" i="11"/>
  <c r="F1922" i="11" s="1"/>
  <c r="E1921" i="11"/>
  <c r="F1921" i="11" s="1"/>
  <c r="E1920" i="11"/>
  <c r="F1920" i="11" s="1"/>
  <c r="E1919" i="11"/>
  <c r="F1919" i="11" s="1"/>
  <c r="E1918" i="11"/>
  <c r="F1918" i="11" s="1"/>
  <c r="E1917" i="11"/>
  <c r="F1917" i="11" s="1"/>
  <c r="E1916" i="11"/>
  <c r="F1916" i="11" s="1"/>
  <c r="E1915" i="11"/>
  <c r="F1915" i="11" s="1"/>
  <c r="E1914" i="11"/>
  <c r="F1914" i="11" s="1"/>
  <c r="E1913" i="11"/>
  <c r="F1913" i="11" s="1"/>
  <c r="E1912" i="11"/>
  <c r="F1912" i="11" s="1"/>
  <c r="E1911" i="11"/>
  <c r="F1911" i="11" s="1"/>
  <c r="E1910" i="11"/>
  <c r="F1910" i="11" s="1"/>
  <c r="E1909" i="11"/>
  <c r="F1909" i="11" s="1"/>
  <c r="E1908" i="11"/>
  <c r="F1908" i="11" s="1"/>
  <c r="E1907" i="11"/>
  <c r="F1907" i="11" s="1"/>
  <c r="E1906" i="11"/>
  <c r="F1906" i="11" s="1"/>
  <c r="E1905" i="11"/>
  <c r="F1905" i="11" s="1"/>
  <c r="E1904" i="11"/>
  <c r="F1904" i="11" s="1"/>
  <c r="E1903" i="11"/>
  <c r="F1903" i="11" s="1"/>
  <c r="E1902" i="11"/>
  <c r="F1902" i="11" s="1"/>
  <c r="E1901" i="11"/>
  <c r="F1901" i="11" s="1"/>
  <c r="E1900" i="11"/>
  <c r="F1900" i="11" s="1"/>
  <c r="E1899" i="11"/>
  <c r="F1899" i="11" s="1"/>
  <c r="E1898" i="11"/>
  <c r="F1898" i="11" s="1"/>
  <c r="E1897" i="11"/>
  <c r="F1897" i="11" s="1"/>
  <c r="E1896" i="11"/>
  <c r="F1896" i="11" s="1"/>
  <c r="E1895" i="11"/>
  <c r="F1895" i="11" s="1"/>
  <c r="E1894" i="11"/>
  <c r="F1894" i="11" s="1"/>
  <c r="E1893" i="11"/>
  <c r="F1893" i="11" s="1"/>
  <c r="E1892" i="11"/>
  <c r="F1892" i="11" s="1"/>
  <c r="E1891" i="11"/>
  <c r="F1891" i="11" s="1"/>
  <c r="E1890" i="11"/>
  <c r="F1890" i="11" s="1"/>
  <c r="E1889" i="11"/>
  <c r="F1889" i="11" s="1"/>
  <c r="E1888" i="11"/>
  <c r="F1888" i="11" s="1"/>
  <c r="E1887" i="11"/>
  <c r="F1887" i="11" s="1"/>
  <c r="E1886" i="11"/>
  <c r="F1886" i="11" s="1"/>
  <c r="E1885" i="11"/>
  <c r="F1885" i="11" s="1"/>
  <c r="E1884" i="11"/>
  <c r="F1884" i="11" s="1"/>
  <c r="E1883" i="11"/>
  <c r="F1883" i="11" s="1"/>
  <c r="E1882" i="11"/>
  <c r="F1882" i="11" s="1"/>
  <c r="E1881" i="11"/>
  <c r="F1881" i="11" s="1"/>
  <c r="E1880" i="11"/>
  <c r="F1880" i="11" s="1"/>
  <c r="E1879" i="11"/>
  <c r="F1879" i="11" s="1"/>
  <c r="E1878" i="11"/>
  <c r="F1878" i="11" s="1"/>
  <c r="E1877" i="11"/>
  <c r="F1877" i="11" s="1"/>
  <c r="E1876" i="11"/>
  <c r="F1876" i="11" s="1"/>
  <c r="E1875" i="11"/>
  <c r="F1875" i="11" s="1"/>
  <c r="E1874" i="11"/>
  <c r="F1874" i="11" s="1"/>
  <c r="E1873" i="11"/>
  <c r="F1873" i="11" s="1"/>
  <c r="E1872" i="11"/>
  <c r="F1872" i="11" s="1"/>
  <c r="E1871" i="11"/>
  <c r="F1871" i="11" s="1"/>
  <c r="E1870" i="11"/>
  <c r="F1870" i="11" s="1"/>
  <c r="E1869" i="11"/>
  <c r="F1869" i="11" s="1"/>
  <c r="E1868" i="11"/>
  <c r="F1868" i="11" s="1"/>
  <c r="E1867" i="11"/>
  <c r="F1867" i="11" s="1"/>
  <c r="E1866" i="11"/>
  <c r="F1866" i="11" s="1"/>
  <c r="E1865" i="11"/>
  <c r="F1865" i="11" s="1"/>
  <c r="E1864" i="11"/>
  <c r="F1864" i="11" s="1"/>
  <c r="E1863" i="11"/>
  <c r="F1863" i="11" s="1"/>
  <c r="E1862" i="11"/>
  <c r="F1862" i="11" s="1"/>
  <c r="E1861" i="11"/>
  <c r="F1861" i="11" s="1"/>
  <c r="E1860" i="11"/>
  <c r="F1860" i="11" s="1"/>
  <c r="E1859" i="11"/>
  <c r="F1859" i="11" s="1"/>
  <c r="E1858" i="11"/>
  <c r="F1858" i="11" s="1"/>
  <c r="E1857" i="11"/>
  <c r="F1857" i="11" s="1"/>
  <c r="E1856" i="11"/>
  <c r="F1856" i="11" s="1"/>
  <c r="E1855" i="11"/>
  <c r="F1855" i="11" s="1"/>
  <c r="E1854" i="11"/>
  <c r="F1854" i="11" s="1"/>
  <c r="E1853" i="11"/>
  <c r="F1853" i="11" s="1"/>
  <c r="E1852" i="11"/>
  <c r="F1852" i="11" s="1"/>
  <c r="E1851" i="11"/>
  <c r="F1851" i="11" s="1"/>
  <c r="E1850" i="11"/>
  <c r="F1850" i="11" s="1"/>
  <c r="E1849" i="11"/>
  <c r="F1849" i="11" s="1"/>
  <c r="E1848" i="11"/>
  <c r="F1848" i="11" s="1"/>
  <c r="E1847" i="11"/>
  <c r="F1847" i="11" s="1"/>
  <c r="E1846" i="11"/>
  <c r="F1846" i="11" s="1"/>
  <c r="E1845" i="11"/>
  <c r="F1845" i="11" s="1"/>
  <c r="E1844" i="11"/>
  <c r="F1844" i="11" s="1"/>
  <c r="E1843" i="11"/>
  <c r="F1843" i="11" s="1"/>
  <c r="E1842" i="11"/>
  <c r="F1842" i="11" s="1"/>
  <c r="E1841" i="11"/>
  <c r="F1841" i="11" s="1"/>
  <c r="E1840" i="11"/>
  <c r="F1840" i="11" s="1"/>
  <c r="E1839" i="11"/>
  <c r="F1839" i="11" s="1"/>
  <c r="E1838" i="11"/>
  <c r="F1838" i="11" s="1"/>
  <c r="E1837" i="11"/>
  <c r="F1837" i="11" s="1"/>
  <c r="E1836" i="11"/>
  <c r="F1836" i="11" s="1"/>
  <c r="E1835" i="11"/>
  <c r="F1835" i="11" s="1"/>
  <c r="E1834" i="11"/>
  <c r="F1834" i="11" s="1"/>
  <c r="E1833" i="11"/>
  <c r="F1833" i="11" s="1"/>
  <c r="E1832" i="11"/>
  <c r="F1832" i="11" s="1"/>
  <c r="E1831" i="11"/>
  <c r="F1831" i="11" s="1"/>
  <c r="E1830" i="11"/>
  <c r="F1830" i="11" s="1"/>
  <c r="E1829" i="11"/>
  <c r="F1829" i="11" s="1"/>
  <c r="E1828" i="11"/>
  <c r="F1828" i="11" s="1"/>
  <c r="E1827" i="11"/>
  <c r="F1827" i="11" s="1"/>
  <c r="E1826" i="11"/>
  <c r="F1826" i="11" s="1"/>
  <c r="E1825" i="11"/>
  <c r="F1825" i="11" s="1"/>
  <c r="E1824" i="11"/>
  <c r="F1824" i="11" s="1"/>
  <c r="E1823" i="11"/>
  <c r="F1823" i="11" s="1"/>
  <c r="E1822" i="11"/>
  <c r="F1822" i="11" s="1"/>
  <c r="E1821" i="11"/>
  <c r="F1821" i="11" s="1"/>
  <c r="E1820" i="11"/>
  <c r="F1820" i="11" s="1"/>
  <c r="E1819" i="11"/>
  <c r="F1819" i="11" s="1"/>
  <c r="E1818" i="11"/>
  <c r="F1818" i="11" s="1"/>
  <c r="E1817" i="11"/>
  <c r="F1817" i="11" s="1"/>
  <c r="E1816" i="11"/>
  <c r="F1816" i="11" s="1"/>
  <c r="E1815" i="11"/>
  <c r="F1815" i="11" s="1"/>
  <c r="E1814" i="11"/>
  <c r="F1814" i="11" s="1"/>
  <c r="E1813" i="11"/>
  <c r="F1813" i="11" s="1"/>
  <c r="E1812" i="11"/>
  <c r="F1812" i="11" s="1"/>
  <c r="E1811" i="11"/>
  <c r="F1811" i="11" s="1"/>
  <c r="E1810" i="11"/>
  <c r="F1810" i="11" s="1"/>
  <c r="E1809" i="11"/>
  <c r="F1809" i="11" s="1"/>
  <c r="E1808" i="11"/>
  <c r="F1808" i="11" s="1"/>
  <c r="E1807" i="11"/>
  <c r="F1807" i="11" s="1"/>
  <c r="E1806" i="11"/>
  <c r="F1806" i="11" s="1"/>
  <c r="E1805" i="11"/>
  <c r="F1805" i="11" s="1"/>
  <c r="E1804" i="11"/>
  <c r="F1804" i="11" s="1"/>
  <c r="E1803" i="11"/>
  <c r="F1803" i="11" s="1"/>
  <c r="E1802" i="11"/>
  <c r="F1802" i="11" s="1"/>
  <c r="E1801" i="11"/>
  <c r="F1801" i="11" s="1"/>
  <c r="E1800" i="11"/>
  <c r="F1800" i="11" s="1"/>
  <c r="E1799" i="11"/>
  <c r="F1799" i="11" s="1"/>
  <c r="E1798" i="11"/>
  <c r="F1798" i="11" s="1"/>
  <c r="E1797" i="11"/>
  <c r="F1797" i="11" s="1"/>
  <c r="E1796" i="11"/>
  <c r="F1796" i="11" s="1"/>
  <c r="E1795" i="11"/>
  <c r="F1795" i="11" s="1"/>
  <c r="E1794" i="11"/>
  <c r="F1794" i="11" s="1"/>
  <c r="E1793" i="11"/>
  <c r="F1793" i="11" s="1"/>
  <c r="E1792" i="11"/>
  <c r="F1792" i="11" s="1"/>
  <c r="E1791" i="11"/>
  <c r="F1791" i="11" s="1"/>
  <c r="E1790" i="11"/>
  <c r="F1790" i="11" s="1"/>
  <c r="E1789" i="11"/>
  <c r="F1789" i="11" s="1"/>
  <c r="E1788" i="11"/>
  <c r="F1788" i="11" s="1"/>
  <c r="E1787" i="11"/>
  <c r="F1787" i="11" s="1"/>
  <c r="E1786" i="11"/>
  <c r="F1786" i="11" s="1"/>
  <c r="E1785" i="11"/>
  <c r="F1785" i="11" s="1"/>
  <c r="E1784" i="11"/>
  <c r="F1784" i="11" s="1"/>
  <c r="E1783" i="11"/>
  <c r="F1783" i="11" s="1"/>
  <c r="E1782" i="11"/>
  <c r="F1782" i="11" s="1"/>
  <c r="E1781" i="11"/>
  <c r="F1781" i="11" s="1"/>
  <c r="E1780" i="11"/>
  <c r="F1780" i="11" s="1"/>
  <c r="E1779" i="11"/>
  <c r="F1779" i="11" s="1"/>
  <c r="E1778" i="11"/>
  <c r="F1778" i="11" s="1"/>
  <c r="E1777" i="11"/>
  <c r="F1777" i="11" s="1"/>
  <c r="E1776" i="11"/>
  <c r="F1776" i="11" s="1"/>
  <c r="E1775" i="11"/>
  <c r="F1775" i="11" s="1"/>
  <c r="E1774" i="11"/>
  <c r="F1774" i="11" s="1"/>
  <c r="E1773" i="11"/>
  <c r="F1773" i="11" s="1"/>
  <c r="E1772" i="11"/>
  <c r="F1772" i="11" s="1"/>
  <c r="E1771" i="11"/>
  <c r="F1771" i="11" s="1"/>
  <c r="E1770" i="11"/>
  <c r="F1770" i="11" s="1"/>
  <c r="E1769" i="11"/>
  <c r="F1769" i="11" s="1"/>
  <c r="E1768" i="11"/>
  <c r="F1768" i="11" s="1"/>
  <c r="E1767" i="11"/>
  <c r="F1767" i="11" s="1"/>
  <c r="E1766" i="11"/>
  <c r="F1766" i="11" s="1"/>
  <c r="E1765" i="11"/>
  <c r="F1765" i="11" s="1"/>
  <c r="E1764" i="11"/>
  <c r="F1764" i="11" s="1"/>
  <c r="E1763" i="11"/>
  <c r="F1763" i="11" s="1"/>
  <c r="E1762" i="11"/>
  <c r="F1762" i="11" s="1"/>
  <c r="E1761" i="11"/>
  <c r="F1761" i="11" s="1"/>
  <c r="E1760" i="11"/>
  <c r="F1760" i="11" s="1"/>
  <c r="E1759" i="11"/>
  <c r="F1759" i="11" s="1"/>
  <c r="E1758" i="11"/>
  <c r="F1758" i="11" s="1"/>
  <c r="E1757" i="11"/>
  <c r="F1757" i="11" s="1"/>
  <c r="E1756" i="11"/>
  <c r="F1756" i="11" s="1"/>
  <c r="E1755" i="11"/>
  <c r="F1755" i="11" s="1"/>
  <c r="E1754" i="11"/>
  <c r="F1754" i="11" s="1"/>
  <c r="E1753" i="11"/>
  <c r="F1753" i="11" s="1"/>
  <c r="E1752" i="11"/>
  <c r="F1752" i="11" s="1"/>
  <c r="E1751" i="11"/>
  <c r="F1751" i="11" s="1"/>
  <c r="E1750" i="11"/>
  <c r="F1750" i="11" s="1"/>
  <c r="E1749" i="11"/>
  <c r="F1749" i="11" s="1"/>
  <c r="E1748" i="11"/>
  <c r="F1748" i="11" s="1"/>
  <c r="E1747" i="11"/>
  <c r="F1747" i="11" s="1"/>
  <c r="E1746" i="11"/>
  <c r="F1746" i="11" s="1"/>
  <c r="E1745" i="11"/>
  <c r="F1745" i="11" s="1"/>
  <c r="E1744" i="11"/>
  <c r="F1744" i="11" s="1"/>
  <c r="E1743" i="11"/>
  <c r="F1743" i="11" s="1"/>
  <c r="E1742" i="11"/>
  <c r="F1742" i="11" s="1"/>
  <c r="E1741" i="11"/>
  <c r="F1741" i="11" s="1"/>
  <c r="E1740" i="11"/>
  <c r="F1740" i="11" s="1"/>
  <c r="E1739" i="11"/>
  <c r="F1739" i="11" s="1"/>
  <c r="E1738" i="11"/>
  <c r="F1738" i="11" s="1"/>
  <c r="E1737" i="11"/>
  <c r="F1737" i="11" s="1"/>
  <c r="E1736" i="11"/>
  <c r="F1736" i="11" s="1"/>
  <c r="E1735" i="11"/>
  <c r="F1735" i="11" s="1"/>
  <c r="E1734" i="11"/>
  <c r="F1734" i="11" s="1"/>
  <c r="E1733" i="11"/>
  <c r="F1733" i="11" s="1"/>
  <c r="E1732" i="11"/>
  <c r="F1732" i="11" s="1"/>
  <c r="E1731" i="11"/>
  <c r="F1731" i="11" s="1"/>
  <c r="E1730" i="11"/>
  <c r="F1730" i="11" s="1"/>
  <c r="E1729" i="11"/>
  <c r="F1729" i="11" s="1"/>
  <c r="E1728" i="11"/>
  <c r="F1728" i="11" s="1"/>
  <c r="E1727" i="11"/>
  <c r="F1727" i="11" s="1"/>
  <c r="E1726" i="11"/>
  <c r="F1726" i="11" s="1"/>
  <c r="E1725" i="11"/>
  <c r="F1725" i="11" s="1"/>
  <c r="E1724" i="11"/>
  <c r="F1724" i="11" s="1"/>
  <c r="E1723" i="11"/>
  <c r="F1723" i="11" s="1"/>
  <c r="E1722" i="11"/>
  <c r="F1722" i="11" s="1"/>
  <c r="E1721" i="11"/>
  <c r="F1721" i="11" s="1"/>
  <c r="E1720" i="11"/>
  <c r="F1720" i="11" s="1"/>
  <c r="E1719" i="11"/>
  <c r="F1719" i="11" s="1"/>
  <c r="E1718" i="11"/>
  <c r="F1718" i="11" s="1"/>
  <c r="E1717" i="11"/>
  <c r="F1717" i="11" s="1"/>
  <c r="E1716" i="11"/>
  <c r="F1716" i="11" s="1"/>
  <c r="E1715" i="11"/>
  <c r="F1715" i="11" s="1"/>
  <c r="E1714" i="11"/>
  <c r="F1714" i="11" s="1"/>
  <c r="E1713" i="11"/>
  <c r="F1713" i="11" s="1"/>
  <c r="E1712" i="11"/>
  <c r="F1712" i="11" s="1"/>
  <c r="E1711" i="11"/>
  <c r="F1711" i="11" s="1"/>
  <c r="E1710" i="11"/>
  <c r="F1710" i="11" s="1"/>
  <c r="E1709" i="11"/>
  <c r="F1709" i="11" s="1"/>
  <c r="E1708" i="11"/>
  <c r="F1708" i="11" s="1"/>
  <c r="E1707" i="11"/>
  <c r="F1707" i="11" s="1"/>
  <c r="E1706" i="11"/>
  <c r="F1706" i="11" s="1"/>
  <c r="E1705" i="11"/>
  <c r="F1705" i="11" s="1"/>
  <c r="E1704" i="11"/>
  <c r="F1704" i="11" s="1"/>
  <c r="E1703" i="11"/>
  <c r="F1703" i="11" s="1"/>
  <c r="E1702" i="11"/>
  <c r="F1702" i="11" s="1"/>
  <c r="E1701" i="11"/>
  <c r="F1701" i="11" s="1"/>
  <c r="E1700" i="11"/>
  <c r="F1700" i="11" s="1"/>
  <c r="E1699" i="11"/>
  <c r="F1699" i="11" s="1"/>
  <c r="E1698" i="11"/>
  <c r="F1698" i="11" s="1"/>
  <c r="E1697" i="11"/>
  <c r="F1697" i="11" s="1"/>
  <c r="E1696" i="11"/>
  <c r="F1696" i="11" s="1"/>
  <c r="E1695" i="11"/>
  <c r="F1695" i="11" s="1"/>
  <c r="E1694" i="11"/>
  <c r="F1694" i="11" s="1"/>
  <c r="E1693" i="11"/>
  <c r="F1693" i="11" s="1"/>
  <c r="E1692" i="11"/>
  <c r="F1692" i="11" s="1"/>
  <c r="E1691" i="11"/>
  <c r="F1691" i="11" s="1"/>
  <c r="E1690" i="11"/>
  <c r="F1690" i="11" s="1"/>
  <c r="E1689" i="11"/>
  <c r="F1689" i="11" s="1"/>
  <c r="E1688" i="11"/>
  <c r="F1688" i="11" s="1"/>
  <c r="E1687" i="11"/>
  <c r="F1687" i="11" s="1"/>
  <c r="E1686" i="11"/>
  <c r="F1686" i="11" s="1"/>
  <c r="E1685" i="11"/>
  <c r="F1685" i="11" s="1"/>
  <c r="E1684" i="11"/>
  <c r="F1684" i="11" s="1"/>
  <c r="E1683" i="11"/>
  <c r="F1683" i="11" s="1"/>
  <c r="E1682" i="11"/>
  <c r="F1682" i="11" s="1"/>
  <c r="E1681" i="11"/>
  <c r="F1681" i="11" s="1"/>
  <c r="E1680" i="11"/>
  <c r="F1680" i="11" s="1"/>
  <c r="E1679" i="11"/>
  <c r="F1679" i="11" s="1"/>
  <c r="E1678" i="11"/>
  <c r="F1678" i="11" s="1"/>
  <c r="E1677" i="11"/>
  <c r="F1677" i="11" s="1"/>
  <c r="E1676" i="11"/>
  <c r="F1676" i="11" s="1"/>
  <c r="E1675" i="11"/>
  <c r="F1675" i="11" s="1"/>
  <c r="E1674" i="11"/>
  <c r="F1674" i="11" s="1"/>
  <c r="E1673" i="11"/>
  <c r="F1673" i="11" s="1"/>
  <c r="E1672" i="11"/>
  <c r="F1672" i="11" s="1"/>
  <c r="E1671" i="11"/>
  <c r="F1671" i="11" s="1"/>
  <c r="E1670" i="11"/>
  <c r="F1670" i="11" s="1"/>
  <c r="E1669" i="11"/>
  <c r="F1669" i="11" s="1"/>
  <c r="E1668" i="11"/>
  <c r="F1668" i="11" s="1"/>
  <c r="E1667" i="11"/>
  <c r="F1667" i="11" s="1"/>
  <c r="E1666" i="11"/>
  <c r="F1666" i="11" s="1"/>
  <c r="E1665" i="11"/>
  <c r="F1665" i="11" s="1"/>
  <c r="E1664" i="11"/>
  <c r="F1664" i="11" s="1"/>
  <c r="E1663" i="11"/>
  <c r="F1663" i="11" s="1"/>
  <c r="E1662" i="11"/>
  <c r="F1662" i="11" s="1"/>
  <c r="E1661" i="11"/>
  <c r="F1661" i="11" s="1"/>
  <c r="E1660" i="11"/>
  <c r="F1660" i="11" s="1"/>
  <c r="E1659" i="11"/>
  <c r="F1659" i="11" s="1"/>
  <c r="E1658" i="11"/>
  <c r="F1658" i="11" s="1"/>
  <c r="E1657" i="11"/>
  <c r="F1657" i="11" s="1"/>
  <c r="E1656" i="11"/>
  <c r="F1656" i="11" s="1"/>
  <c r="E1655" i="11"/>
  <c r="F1655" i="11" s="1"/>
  <c r="E1654" i="11"/>
  <c r="F1654" i="11" s="1"/>
  <c r="E1653" i="11"/>
  <c r="F1653" i="11" s="1"/>
  <c r="E1652" i="11"/>
  <c r="F1652" i="11" s="1"/>
  <c r="E1651" i="11"/>
  <c r="F1651" i="11" s="1"/>
  <c r="E1650" i="11"/>
  <c r="F1650" i="11" s="1"/>
  <c r="E1649" i="11"/>
  <c r="F1649" i="11" s="1"/>
  <c r="E1648" i="11"/>
  <c r="F1648" i="11" s="1"/>
  <c r="E1647" i="11"/>
  <c r="F1647" i="11" s="1"/>
  <c r="E1646" i="11"/>
  <c r="F1646" i="11" s="1"/>
  <c r="E1645" i="11"/>
  <c r="F1645" i="11" s="1"/>
  <c r="E1644" i="11"/>
  <c r="F1644" i="11" s="1"/>
  <c r="E1643" i="11"/>
  <c r="F1643" i="11" s="1"/>
  <c r="E1642" i="11"/>
  <c r="F1642" i="11" s="1"/>
  <c r="E1641" i="11"/>
  <c r="F1641" i="11" s="1"/>
  <c r="E1640" i="11"/>
  <c r="F1640" i="11" s="1"/>
  <c r="E1639" i="11"/>
  <c r="F1639" i="11" s="1"/>
  <c r="E1638" i="11"/>
  <c r="F1638" i="11" s="1"/>
  <c r="E1637" i="11"/>
  <c r="F1637" i="11" s="1"/>
  <c r="E1636" i="11"/>
  <c r="F1636" i="11" s="1"/>
  <c r="E1635" i="11"/>
  <c r="F1635" i="11" s="1"/>
  <c r="E1634" i="11"/>
  <c r="F1634" i="11" s="1"/>
  <c r="E1633" i="11"/>
  <c r="F1633" i="11" s="1"/>
  <c r="E1632" i="11"/>
  <c r="F1632" i="11" s="1"/>
  <c r="E1631" i="11"/>
  <c r="F1631" i="11" s="1"/>
  <c r="E1630" i="11"/>
  <c r="F1630" i="11" s="1"/>
  <c r="E1629" i="11"/>
  <c r="F1629" i="11" s="1"/>
  <c r="E1628" i="11"/>
  <c r="F1628" i="11" s="1"/>
  <c r="E1627" i="11"/>
  <c r="F1627" i="11" s="1"/>
  <c r="E1626" i="11"/>
  <c r="F1626" i="11" s="1"/>
  <c r="E1625" i="11"/>
  <c r="F1625" i="11" s="1"/>
  <c r="E1624" i="11"/>
  <c r="F1624" i="11" s="1"/>
  <c r="E1623" i="11"/>
  <c r="F1623" i="11" s="1"/>
  <c r="E1622" i="11"/>
  <c r="F1622" i="11" s="1"/>
  <c r="E1621" i="11"/>
  <c r="F1621" i="11" s="1"/>
  <c r="E1620" i="11"/>
  <c r="F1620" i="11" s="1"/>
  <c r="E1619" i="11"/>
  <c r="F1619" i="11" s="1"/>
  <c r="E1618" i="11"/>
  <c r="F1618" i="11" s="1"/>
  <c r="E1617" i="11"/>
  <c r="F1617" i="11" s="1"/>
  <c r="E1616" i="11"/>
  <c r="F1616" i="11" s="1"/>
  <c r="E1615" i="11"/>
  <c r="F1615" i="11" s="1"/>
  <c r="E1614" i="11"/>
  <c r="F1614" i="11" s="1"/>
  <c r="E1613" i="11"/>
  <c r="F1613" i="11" s="1"/>
  <c r="E1612" i="11"/>
  <c r="F1612" i="11" s="1"/>
  <c r="E1611" i="11"/>
  <c r="F1611" i="11" s="1"/>
  <c r="E1610" i="11"/>
  <c r="F1610" i="11" s="1"/>
  <c r="E1609" i="11"/>
  <c r="F1609" i="11" s="1"/>
  <c r="E1608" i="11"/>
  <c r="F1608" i="11" s="1"/>
  <c r="E1607" i="11"/>
  <c r="F1607" i="11" s="1"/>
  <c r="E1606" i="11"/>
  <c r="F1606" i="11" s="1"/>
  <c r="E1605" i="11"/>
  <c r="F1605" i="11" s="1"/>
  <c r="E1604" i="11"/>
  <c r="F1604" i="11" s="1"/>
  <c r="E1603" i="11"/>
  <c r="F1603" i="11" s="1"/>
  <c r="E1602" i="11"/>
  <c r="F1602" i="11" s="1"/>
  <c r="E1601" i="11"/>
  <c r="F1601" i="11" s="1"/>
  <c r="E1600" i="11"/>
  <c r="F1600" i="11" s="1"/>
  <c r="E1599" i="11"/>
  <c r="F1599" i="11" s="1"/>
  <c r="E1598" i="11"/>
  <c r="F1598" i="11" s="1"/>
  <c r="E1597" i="11"/>
  <c r="F1597" i="11" s="1"/>
  <c r="E1596" i="11"/>
  <c r="F1596" i="11" s="1"/>
  <c r="E1595" i="11"/>
  <c r="F1595" i="11" s="1"/>
  <c r="E1594" i="11"/>
  <c r="F1594" i="11" s="1"/>
  <c r="E1593" i="11"/>
  <c r="F1593" i="11" s="1"/>
  <c r="E1592" i="11"/>
  <c r="F1592" i="11" s="1"/>
  <c r="E1591" i="11"/>
  <c r="F1591" i="11" s="1"/>
  <c r="E1590" i="11"/>
  <c r="F1590" i="11" s="1"/>
  <c r="E1589" i="11"/>
  <c r="F1589" i="11" s="1"/>
  <c r="E1588" i="11"/>
  <c r="F1588" i="11" s="1"/>
  <c r="E1587" i="11"/>
  <c r="F1587" i="11" s="1"/>
  <c r="E1586" i="11"/>
  <c r="F1586" i="11" s="1"/>
  <c r="E1585" i="11"/>
  <c r="F1585" i="11" s="1"/>
  <c r="E1584" i="11"/>
  <c r="F1584" i="11" s="1"/>
  <c r="E1583" i="11"/>
  <c r="F1583" i="11" s="1"/>
  <c r="E1582" i="11"/>
  <c r="F1582" i="11" s="1"/>
  <c r="E1581" i="11"/>
  <c r="F1581" i="11" s="1"/>
  <c r="E1580" i="11"/>
  <c r="F1580" i="11" s="1"/>
  <c r="E1579" i="11"/>
  <c r="F1579" i="11" s="1"/>
  <c r="E1578" i="11"/>
  <c r="F1578" i="11" s="1"/>
  <c r="E1577" i="11"/>
  <c r="F1577" i="11" s="1"/>
  <c r="E1576" i="11"/>
  <c r="F1576" i="11" s="1"/>
  <c r="E1575" i="11"/>
  <c r="F1575" i="11" s="1"/>
  <c r="E1574" i="11"/>
  <c r="F1574" i="11" s="1"/>
  <c r="E1573" i="11"/>
  <c r="F1573" i="11" s="1"/>
  <c r="E1572" i="11"/>
  <c r="F1572" i="11" s="1"/>
  <c r="E1571" i="11"/>
  <c r="F1571" i="11" s="1"/>
  <c r="E1570" i="11"/>
  <c r="F1570" i="11" s="1"/>
  <c r="E1569" i="11"/>
  <c r="F1569" i="11" s="1"/>
  <c r="E1568" i="11"/>
  <c r="F1568" i="11" s="1"/>
  <c r="E1567" i="11"/>
  <c r="F1567" i="11" s="1"/>
  <c r="E1566" i="11"/>
  <c r="F1566" i="11" s="1"/>
  <c r="E1565" i="11"/>
  <c r="F1565" i="11" s="1"/>
  <c r="E1564" i="11"/>
  <c r="F1564" i="11" s="1"/>
  <c r="E1563" i="11"/>
  <c r="F1563" i="11" s="1"/>
  <c r="E1562" i="11"/>
  <c r="F1562" i="11" s="1"/>
  <c r="E1561" i="11"/>
  <c r="F1561" i="11" s="1"/>
  <c r="E1560" i="11"/>
  <c r="F1560" i="11" s="1"/>
  <c r="E1559" i="11"/>
  <c r="F1559" i="11" s="1"/>
  <c r="E1558" i="11"/>
  <c r="F1558" i="11" s="1"/>
  <c r="E1557" i="11"/>
  <c r="F1557" i="11" s="1"/>
  <c r="E1556" i="11"/>
  <c r="F1556" i="11" s="1"/>
  <c r="E1555" i="11"/>
  <c r="F1555" i="11" s="1"/>
  <c r="E1554" i="11"/>
  <c r="F1554" i="11" s="1"/>
  <c r="E1553" i="11"/>
  <c r="F1553" i="11" s="1"/>
  <c r="E1552" i="11"/>
  <c r="F1552" i="11" s="1"/>
  <c r="E1551" i="11"/>
  <c r="F1551" i="11" s="1"/>
  <c r="E1550" i="11"/>
  <c r="F1550" i="11" s="1"/>
  <c r="E1549" i="11"/>
  <c r="F1549" i="11" s="1"/>
  <c r="E1548" i="11"/>
  <c r="F1548" i="11" s="1"/>
  <c r="E1547" i="11"/>
  <c r="F1547" i="11" s="1"/>
  <c r="E1546" i="11"/>
  <c r="F1546" i="11" s="1"/>
  <c r="E1545" i="11"/>
  <c r="F1545" i="11" s="1"/>
  <c r="E1544" i="11"/>
  <c r="F1544" i="11" s="1"/>
  <c r="E1543" i="11"/>
  <c r="F1543" i="11" s="1"/>
  <c r="E1542" i="11"/>
  <c r="F1542" i="11" s="1"/>
  <c r="E1541" i="11"/>
  <c r="F1541" i="11" s="1"/>
  <c r="E1540" i="11"/>
  <c r="F1540" i="11" s="1"/>
  <c r="E1539" i="11"/>
  <c r="F1539" i="11" s="1"/>
  <c r="E1538" i="11"/>
  <c r="F1538" i="11" s="1"/>
  <c r="E1537" i="11"/>
  <c r="F1537" i="11" s="1"/>
  <c r="E1536" i="11"/>
  <c r="F1536" i="11" s="1"/>
  <c r="E1535" i="11"/>
  <c r="F1535" i="11" s="1"/>
  <c r="E1534" i="11"/>
  <c r="F1534" i="11" s="1"/>
  <c r="E1533" i="11"/>
  <c r="F1533" i="11" s="1"/>
  <c r="E1532" i="11"/>
  <c r="F1532" i="11" s="1"/>
  <c r="E1531" i="11"/>
  <c r="F1531" i="11" s="1"/>
  <c r="E1530" i="11"/>
  <c r="F1530" i="11" s="1"/>
  <c r="E1529" i="11"/>
  <c r="F1529" i="11" s="1"/>
  <c r="E1528" i="11"/>
  <c r="F1528" i="11" s="1"/>
  <c r="E1527" i="11"/>
  <c r="F1527" i="11" s="1"/>
  <c r="E1526" i="11"/>
  <c r="F1526" i="11" s="1"/>
  <c r="E1525" i="11"/>
  <c r="F1525" i="11" s="1"/>
  <c r="E1524" i="11"/>
  <c r="F1524" i="11" s="1"/>
  <c r="E1523" i="11"/>
  <c r="F1523" i="11" s="1"/>
  <c r="E1522" i="11"/>
  <c r="F1522" i="11" s="1"/>
  <c r="E1521" i="11"/>
  <c r="F1521" i="11" s="1"/>
  <c r="E1520" i="11"/>
  <c r="F1520" i="11" s="1"/>
  <c r="E1519" i="11"/>
  <c r="F1519" i="11" s="1"/>
  <c r="E1518" i="11"/>
  <c r="F1518" i="11" s="1"/>
  <c r="E1517" i="11"/>
  <c r="F1517" i="11" s="1"/>
  <c r="E1516" i="11"/>
  <c r="F1516" i="11" s="1"/>
  <c r="E1515" i="11"/>
  <c r="F1515" i="11" s="1"/>
  <c r="E1514" i="11"/>
  <c r="F1514" i="11" s="1"/>
  <c r="E1513" i="11"/>
  <c r="F1513" i="11" s="1"/>
  <c r="E1512" i="11"/>
  <c r="F1512" i="11" s="1"/>
  <c r="E1511" i="11"/>
  <c r="F1511" i="11" s="1"/>
  <c r="E1510" i="11"/>
  <c r="F1510" i="11" s="1"/>
  <c r="E1509" i="11"/>
  <c r="F1509" i="11" s="1"/>
  <c r="E1508" i="11"/>
  <c r="F1508" i="11" s="1"/>
  <c r="E1507" i="11"/>
  <c r="F1507" i="11" s="1"/>
  <c r="E1506" i="11"/>
  <c r="F1506" i="11" s="1"/>
  <c r="E1505" i="11"/>
  <c r="F1505" i="11" s="1"/>
  <c r="E1504" i="11"/>
  <c r="F1504" i="11" s="1"/>
  <c r="E1503" i="11"/>
  <c r="F1503" i="11" s="1"/>
  <c r="E1502" i="11"/>
  <c r="F1502" i="11" s="1"/>
  <c r="E1501" i="11"/>
  <c r="F1501" i="11" s="1"/>
  <c r="E1500" i="11"/>
  <c r="F1500" i="11" s="1"/>
  <c r="E1499" i="11"/>
  <c r="F1499" i="11" s="1"/>
  <c r="E1498" i="11"/>
  <c r="F1498" i="11" s="1"/>
  <c r="E1497" i="11"/>
  <c r="F1497" i="11" s="1"/>
  <c r="E1496" i="11"/>
  <c r="F1496" i="11" s="1"/>
  <c r="E1495" i="11"/>
  <c r="F1495" i="11" s="1"/>
  <c r="E1494" i="11"/>
  <c r="F1494" i="11" s="1"/>
  <c r="E1493" i="11"/>
  <c r="F1493" i="11" s="1"/>
  <c r="E1492" i="11"/>
  <c r="F1492" i="11" s="1"/>
  <c r="E1491" i="11"/>
  <c r="F1491" i="11" s="1"/>
  <c r="E1490" i="11"/>
  <c r="F1490" i="11" s="1"/>
  <c r="E1489" i="11"/>
  <c r="F1489" i="11" s="1"/>
  <c r="E1488" i="11"/>
  <c r="F1488" i="11" s="1"/>
  <c r="E1487" i="11"/>
  <c r="F1487" i="11" s="1"/>
  <c r="E1486" i="11"/>
  <c r="F1486" i="11" s="1"/>
  <c r="E1485" i="11"/>
  <c r="F1485" i="11" s="1"/>
  <c r="E1484" i="11"/>
  <c r="F1484" i="11" s="1"/>
  <c r="E1483" i="11"/>
  <c r="F1483" i="11" s="1"/>
  <c r="E1482" i="11"/>
  <c r="F1482" i="11" s="1"/>
  <c r="E1481" i="11"/>
  <c r="F1481" i="11" s="1"/>
  <c r="E1480" i="11"/>
  <c r="F1480" i="11" s="1"/>
  <c r="E1479" i="11"/>
  <c r="F1479" i="11" s="1"/>
  <c r="E1478" i="11"/>
  <c r="F1478" i="11" s="1"/>
  <c r="E1477" i="11"/>
  <c r="F1477" i="11" s="1"/>
  <c r="E1476" i="11"/>
  <c r="F1476" i="11" s="1"/>
  <c r="E1475" i="11"/>
  <c r="F1475" i="11" s="1"/>
  <c r="E1474" i="11"/>
  <c r="F1474" i="11" s="1"/>
  <c r="E1473" i="11"/>
  <c r="F1473" i="11" s="1"/>
  <c r="E1472" i="11"/>
  <c r="F1472" i="11" s="1"/>
  <c r="E1471" i="11"/>
  <c r="F1471" i="11" s="1"/>
  <c r="E1470" i="11"/>
  <c r="F1470" i="11" s="1"/>
  <c r="E1469" i="11"/>
  <c r="F1469" i="11" s="1"/>
  <c r="E1468" i="11"/>
  <c r="F1468" i="11" s="1"/>
  <c r="E1467" i="11"/>
  <c r="F1467" i="11" s="1"/>
  <c r="E1466" i="11"/>
  <c r="F1466" i="11" s="1"/>
  <c r="E1465" i="11"/>
  <c r="F1465" i="11" s="1"/>
  <c r="E1464" i="11"/>
  <c r="F1464" i="11" s="1"/>
  <c r="E1463" i="11"/>
  <c r="F1463" i="11" s="1"/>
  <c r="E1462" i="11"/>
  <c r="F1462" i="11" s="1"/>
  <c r="E1461" i="11"/>
  <c r="F1461" i="11" s="1"/>
  <c r="E1460" i="11"/>
  <c r="F1460" i="11" s="1"/>
  <c r="E1459" i="11"/>
  <c r="F1459" i="11" s="1"/>
  <c r="E1458" i="11"/>
  <c r="F1458" i="11" s="1"/>
  <c r="E1457" i="11"/>
  <c r="F1457" i="11" s="1"/>
  <c r="E1456" i="11"/>
  <c r="F1456" i="11" s="1"/>
  <c r="E1455" i="11"/>
  <c r="F1455" i="11" s="1"/>
  <c r="E1454" i="11"/>
  <c r="F1454" i="11" s="1"/>
  <c r="E1453" i="11"/>
  <c r="F1453" i="11" s="1"/>
  <c r="E1452" i="11"/>
  <c r="F1452" i="11" s="1"/>
  <c r="E1451" i="11"/>
  <c r="F1451" i="11" s="1"/>
  <c r="E1450" i="11"/>
  <c r="F1450" i="11" s="1"/>
  <c r="E1449" i="11"/>
  <c r="F1449" i="11" s="1"/>
  <c r="E1448" i="11"/>
  <c r="F1448" i="11" s="1"/>
  <c r="E1447" i="11"/>
  <c r="F1447" i="11" s="1"/>
  <c r="E1446" i="11"/>
  <c r="F1446" i="11" s="1"/>
  <c r="E1445" i="11"/>
  <c r="F1445" i="11" s="1"/>
  <c r="E1444" i="11"/>
  <c r="F1444" i="11" s="1"/>
  <c r="E1443" i="11"/>
  <c r="F1443" i="11" s="1"/>
  <c r="E1442" i="11"/>
  <c r="F1442" i="11" s="1"/>
  <c r="E1441" i="11"/>
  <c r="F1441" i="11" s="1"/>
  <c r="E1440" i="11"/>
  <c r="F1440" i="11" s="1"/>
  <c r="E1439" i="11"/>
  <c r="F1439" i="11" s="1"/>
  <c r="E1438" i="11"/>
  <c r="F1438" i="11" s="1"/>
  <c r="E1437" i="11"/>
  <c r="F1437" i="11" s="1"/>
  <c r="E1436" i="11"/>
  <c r="F1436" i="11" s="1"/>
  <c r="E1435" i="11"/>
  <c r="F1435" i="11" s="1"/>
  <c r="E1434" i="11"/>
  <c r="F1434" i="11" s="1"/>
  <c r="E1433" i="11"/>
  <c r="F1433" i="11" s="1"/>
  <c r="E1432" i="11"/>
  <c r="F1432" i="11" s="1"/>
  <c r="E1431" i="11"/>
  <c r="F1431" i="11" s="1"/>
  <c r="E1430" i="11"/>
  <c r="F1430" i="11" s="1"/>
  <c r="E1429" i="11"/>
  <c r="F1429" i="11" s="1"/>
  <c r="E1428" i="11"/>
  <c r="F1428" i="11" s="1"/>
  <c r="E1427" i="11"/>
  <c r="F1427" i="11" s="1"/>
  <c r="E1426" i="11"/>
  <c r="F1426" i="11" s="1"/>
  <c r="E1425" i="11"/>
  <c r="F1425" i="11" s="1"/>
  <c r="E1424" i="11"/>
  <c r="F1424" i="11" s="1"/>
  <c r="E1423" i="11"/>
  <c r="F1423" i="11" s="1"/>
  <c r="E1422" i="11"/>
  <c r="F1422" i="11" s="1"/>
  <c r="E1421" i="11"/>
  <c r="F1421" i="11" s="1"/>
  <c r="E1420" i="11"/>
  <c r="F1420" i="11" s="1"/>
  <c r="E1419" i="11"/>
  <c r="F1419" i="11" s="1"/>
  <c r="E1418" i="11"/>
  <c r="F1418" i="11" s="1"/>
  <c r="E1417" i="11"/>
  <c r="F1417" i="11" s="1"/>
  <c r="E1416" i="11"/>
  <c r="F1416" i="11" s="1"/>
  <c r="E1415" i="11"/>
  <c r="F1415" i="11" s="1"/>
  <c r="E1414" i="11"/>
  <c r="F1414" i="11" s="1"/>
  <c r="E1413" i="11"/>
  <c r="F1413" i="11" s="1"/>
  <c r="E1412" i="11"/>
  <c r="F1412" i="11" s="1"/>
  <c r="E1411" i="11"/>
  <c r="F1411" i="11" s="1"/>
  <c r="E1410" i="11"/>
  <c r="F1410" i="11" s="1"/>
  <c r="E1409" i="11"/>
  <c r="F1409" i="11" s="1"/>
  <c r="E1408" i="11"/>
  <c r="F1408" i="11" s="1"/>
  <c r="E1407" i="11"/>
  <c r="F1407" i="11" s="1"/>
  <c r="E1406" i="11"/>
  <c r="F1406" i="11" s="1"/>
  <c r="E1405" i="11"/>
  <c r="F1405" i="11" s="1"/>
  <c r="E1404" i="11"/>
  <c r="F1404" i="11" s="1"/>
  <c r="E1403" i="11"/>
  <c r="F1403" i="11" s="1"/>
  <c r="E1402" i="11"/>
  <c r="F1402" i="11" s="1"/>
  <c r="E1401" i="11"/>
  <c r="F1401" i="11" s="1"/>
  <c r="E1400" i="11"/>
  <c r="F1400" i="11" s="1"/>
  <c r="E1399" i="11"/>
  <c r="F1399" i="11" s="1"/>
  <c r="E1398" i="11"/>
  <c r="F1398" i="11" s="1"/>
  <c r="E1397" i="11"/>
  <c r="F1397" i="11" s="1"/>
  <c r="E1396" i="11"/>
  <c r="F1396" i="11" s="1"/>
  <c r="E1395" i="11"/>
  <c r="F1395" i="11" s="1"/>
  <c r="E1394" i="11"/>
  <c r="F1394" i="11" s="1"/>
  <c r="E1393" i="11"/>
  <c r="F1393" i="11" s="1"/>
  <c r="E1392" i="11"/>
  <c r="F1392" i="11" s="1"/>
  <c r="E1391" i="11"/>
  <c r="F1391" i="11" s="1"/>
  <c r="E1390" i="11"/>
  <c r="F1390" i="11" s="1"/>
  <c r="E1389" i="11"/>
  <c r="F1389" i="11" s="1"/>
  <c r="E1388" i="11"/>
  <c r="F1388" i="11" s="1"/>
  <c r="E1387" i="11"/>
  <c r="F1387" i="11" s="1"/>
  <c r="E1386" i="11"/>
  <c r="F1386" i="11" s="1"/>
  <c r="E1385" i="11"/>
  <c r="F1385" i="11" s="1"/>
  <c r="E1384" i="11"/>
  <c r="F1384" i="11" s="1"/>
  <c r="E1383" i="11"/>
  <c r="F1383" i="11" s="1"/>
  <c r="E1382" i="11"/>
  <c r="F1382" i="11" s="1"/>
  <c r="E1381" i="11"/>
  <c r="F1381" i="11" s="1"/>
  <c r="E1380" i="11"/>
  <c r="F1380" i="11" s="1"/>
  <c r="E1379" i="11"/>
  <c r="F1379" i="11" s="1"/>
  <c r="E1378" i="11"/>
  <c r="F1378" i="11" s="1"/>
  <c r="E1377" i="11"/>
  <c r="F1377" i="11" s="1"/>
  <c r="E1376" i="11"/>
  <c r="F1376" i="11" s="1"/>
  <c r="E1375" i="11"/>
  <c r="F1375" i="11" s="1"/>
  <c r="E1374" i="11"/>
  <c r="F1374" i="11" s="1"/>
  <c r="E1373" i="11"/>
  <c r="F1373" i="11" s="1"/>
  <c r="E1372" i="11"/>
  <c r="F1372" i="11" s="1"/>
  <c r="E1371" i="11"/>
  <c r="F1371" i="11" s="1"/>
  <c r="E1370" i="11"/>
  <c r="F1370" i="11" s="1"/>
  <c r="E1369" i="11"/>
  <c r="F1369" i="11" s="1"/>
  <c r="E1368" i="11"/>
  <c r="F1368" i="11" s="1"/>
  <c r="E1367" i="11"/>
  <c r="F1367" i="11" s="1"/>
  <c r="E1366" i="11"/>
  <c r="F1366" i="11" s="1"/>
  <c r="E1365" i="11"/>
  <c r="F1365" i="11" s="1"/>
  <c r="E1364" i="11"/>
  <c r="F1364" i="11" s="1"/>
  <c r="E1363" i="11"/>
  <c r="F1363" i="11" s="1"/>
  <c r="E1362" i="11"/>
  <c r="F1362" i="11" s="1"/>
  <c r="E1361" i="11"/>
  <c r="F1361" i="11" s="1"/>
  <c r="E1360" i="11"/>
  <c r="F1360" i="11" s="1"/>
  <c r="E1359" i="11"/>
  <c r="F1359" i="11" s="1"/>
  <c r="E1358" i="11"/>
  <c r="F1358" i="11" s="1"/>
  <c r="E1357" i="11"/>
  <c r="F1357" i="11" s="1"/>
  <c r="E1356" i="11"/>
  <c r="F1356" i="11" s="1"/>
  <c r="E1355" i="11"/>
  <c r="F1355" i="11" s="1"/>
  <c r="E1354" i="11"/>
  <c r="F1354" i="11" s="1"/>
  <c r="E1353" i="11"/>
  <c r="F1353" i="11" s="1"/>
  <c r="E1352" i="11"/>
  <c r="F1352" i="11" s="1"/>
  <c r="E1351" i="11"/>
  <c r="F1351" i="11" s="1"/>
  <c r="E1350" i="11"/>
  <c r="F1350" i="11" s="1"/>
  <c r="E1349" i="11"/>
  <c r="F1349" i="11" s="1"/>
  <c r="E1348" i="11"/>
  <c r="F1348" i="11" s="1"/>
  <c r="E1347" i="11"/>
  <c r="F1347" i="11" s="1"/>
  <c r="E1346" i="11"/>
  <c r="F1346" i="11" s="1"/>
  <c r="E1345" i="11"/>
  <c r="F1345" i="11" s="1"/>
  <c r="E1344" i="11"/>
  <c r="F1344" i="11" s="1"/>
  <c r="E1343" i="11"/>
  <c r="F1343" i="11" s="1"/>
  <c r="E1342" i="11"/>
  <c r="F1342" i="11" s="1"/>
  <c r="E1341" i="11"/>
  <c r="F1341" i="11" s="1"/>
  <c r="E1340" i="11"/>
  <c r="F1340" i="11" s="1"/>
  <c r="E1339" i="11"/>
  <c r="F1339" i="11" s="1"/>
  <c r="E1338" i="11"/>
  <c r="F1338" i="11" s="1"/>
  <c r="E1337" i="11"/>
  <c r="F1337" i="11" s="1"/>
  <c r="E1336" i="11"/>
  <c r="F1336" i="11" s="1"/>
  <c r="E1335" i="11"/>
  <c r="F1335" i="11" s="1"/>
  <c r="E1334" i="11"/>
  <c r="F1334" i="11" s="1"/>
  <c r="E1333" i="11"/>
  <c r="F1333" i="11" s="1"/>
  <c r="E1332" i="11"/>
  <c r="F1332" i="11" s="1"/>
  <c r="E1331" i="11"/>
  <c r="F1331" i="11" s="1"/>
  <c r="E1330" i="11"/>
  <c r="F1330" i="11" s="1"/>
  <c r="E1329" i="11"/>
  <c r="F1329" i="11" s="1"/>
  <c r="E1328" i="11"/>
  <c r="F1328" i="11" s="1"/>
  <c r="E1327" i="11"/>
  <c r="F1327" i="11" s="1"/>
  <c r="E1326" i="11"/>
  <c r="F1326" i="11" s="1"/>
  <c r="E1325" i="11"/>
  <c r="F1325" i="11" s="1"/>
  <c r="E1324" i="11"/>
  <c r="F1324" i="11" s="1"/>
  <c r="E1323" i="11"/>
  <c r="F1323" i="11" s="1"/>
  <c r="E1322" i="11"/>
  <c r="F1322" i="11" s="1"/>
  <c r="E1321" i="11"/>
  <c r="F1321" i="11" s="1"/>
  <c r="E1320" i="11"/>
  <c r="F1320" i="11" s="1"/>
  <c r="E1319" i="11"/>
  <c r="F1319" i="11" s="1"/>
  <c r="E1318" i="11"/>
  <c r="F1318" i="11" s="1"/>
  <c r="E1317" i="11"/>
  <c r="F1317" i="11" s="1"/>
  <c r="E1316" i="11"/>
  <c r="F1316" i="11" s="1"/>
  <c r="E1315" i="11"/>
  <c r="F1315" i="11" s="1"/>
  <c r="E1314" i="11"/>
  <c r="F1314" i="11" s="1"/>
  <c r="E1313" i="11"/>
  <c r="F1313" i="11" s="1"/>
  <c r="E1312" i="11"/>
  <c r="F1312" i="11" s="1"/>
  <c r="E1311" i="11"/>
  <c r="F1311" i="11" s="1"/>
  <c r="E1310" i="11"/>
  <c r="F1310" i="11" s="1"/>
  <c r="E1309" i="11"/>
  <c r="F1309" i="11" s="1"/>
  <c r="E1308" i="11"/>
  <c r="F1308" i="11" s="1"/>
  <c r="E1307" i="11"/>
  <c r="F1307" i="11" s="1"/>
  <c r="E1306" i="11"/>
  <c r="F1306" i="11" s="1"/>
  <c r="E1305" i="11"/>
  <c r="F1305" i="11" s="1"/>
  <c r="E1304" i="11"/>
  <c r="F1304" i="11" s="1"/>
  <c r="E1303" i="11"/>
  <c r="F1303" i="11" s="1"/>
  <c r="E1302" i="11"/>
  <c r="F1302" i="11" s="1"/>
  <c r="E1301" i="11"/>
  <c r="F1301" i="11" s="1"/>
  <c r="E1300" i="11"/>
  <c r="F1300" i="11" s="1"/>
  <c r="E1299" i="11"/>
  <c r="F1299" i="11" s="1"/>
  <c r="E1298" i="11"/>
  <c r="F1298" i="11" s="1"/>
  <c r="E1297" i="11"/>
  <c r="F1297" i="11" s="1"/>
  <c r="E1296" i="11"/>
  <c r="F1296" i="11" s="1"/>
  <c r="E1295" i="11"/>
  <c r="F1295" i="11" s="1"/>
  <c r="E1294" i="11"/>
  <c r="F1294" i="11" s="1"/>
  <c r="E1293" i="11"/>
  <c r="F1293" i="11" s="1"/>
  <c r="E1292" i="11"/>
  <c r="F1292" i="11" s="1"/>
  <c r="E1291" i="11"/>
  <c r="F1291" i="11" s="1"/>
  <c r="E1290" i="11"/>
  <c r="F1290" i="11" s="1"/>
  <c r="E1289" i="11"/>
  <c r="F1289" i="11" s="1"/>
  <c r="E1288" i="11"/>
  <c r="F1288" i="11" s="1"/>
  <c r="E1287" i="11"/>
  <c r="F1287" i="11" s="1"/>
  <c r="E1286" i="11"/>
  <c r="F1286" i="11" s="1"/>
  <c r="E1285" i="11"/>
  <c r="F1285" i="11" s="1"/>
  <c r="E1284" i="11"/>
  <c r="F1284" i="11" s="1"/>
  <c r="E1283" i="11"/>
  <c r="F1283" i="11" s="1"/>
  <c r="E1282" i="11"/>
  <c r="F1282" i="11" s="1"/>
  <c r="E1281" i="11"/>
  <c r="F1281" i="11" s="1"/>
  <c r="E1280" i="11"/>
  <c r="F1280" i="11" s="1"/>
  <c r="E1279" i="11"/>
  <c r="F1279" i="11" s="1"/>
  <c r="E1278" i="11"/>
  <c r="F1278" i="11" s="1"/>
  <c r="E1277" i="11"/>
  <c r="F1277" i="11" s="1"/>
  <c r="E1276" i="11"/>
  <c r="F1276" i="11" s="1"/>
  <c r="E1275" i="11"/>
  <c r="F1275" i="11" s="1"/>
  <c r="E1274" i="11"/>
  <c r="F1274" i="11" s="1"/>
  <c r="E1273" i="11"/>
  <c r="F1273" i="11" s="1"/>
  <c r="E1272" i="11"/>
  <c r="F1272" i="11" s="1"/>
  <c r="E1271" i="11"/>
  <c r="F1271" i="11" s="1"/>
  <c r="E1270" i="11"/>
  <c r="F1270" i="11" s="1"/>
  <c r="E1269" i="11"/>
  <c r="F1269" i="11" s="1"/>
  <c r="E1268" i="11"/>
  <c r="F1268" i="11" s="1"/>
  <c r="E1267" i="11"/>
  <c r="F1267" i="11" s="1"/>
  <c r="E1266" i="11"/>
  <c r="F1266" i="11" s="1"/>
  <c r="E1265" i="11"/>
  <c r="F1265" i="11" s="1"/>
  <c r="E1264" i="11"/>
  <c r="F1264" i="11" s="1"/>
  <c r="E1263" i="11"/>
  <c r="F1263" i="11" s="1"/>
  <c r="E1262" i="11"/>
  <c r="F1262" i="11" s="1"/>
  <c r="E1261" i="11"/>
  <c r="F1261" i="11" s="1"/>
  <c r="E1260" i="11"/>
  <c r="F1260" i="11" s="1"/>
  <c r="E1259" i="11"/>
  <c r="F1259" i="11" s="1"/>
  <c r="E1258" i="11"/>
  <c r="F1258" i="11" s="1"/>
  <c r="E1257" i="11"/>
  <c r="F1257" i="11" s="1"/>
  <c r="E1256" i="11"/>
  <c r="F1256" i="11" s="1"/>
  <c r="E1255" i="11"/>
  <c r="F1255" i="11" s="1"/>
  <c r="E1254" i="11"/>
  <c r="F1254" i="11" s="1"/>
  <c r="E1253" i="11"/>
  <c r="F1253" i="11" s="1"/>
  <c r="E1252" i="11"/>
  <c r="F1252" i="11" s="1"/>
  <c r="E1251" i="11"/>
  <c r="F1251" i="11" s="1"/>
  <c r="E1250" i="11"/>
  <c r="F1250" i="11" s="1"/>
  <c r="E1249" i="11"/>
  <c r="F1249" i="11" s="1"/>
  <c r="E1248" i="11"/>
  <c r="F1248" i="11" s="1"/>
  <c r="E1247" i="11"/>
  <c r="F1247" i="11" s="1"/>
  <c r="E1246" i="11"/>
  <c r="F1246" i="11" s="1"/>
  <c r="E1245" i="11"/>
  <c r="F1245" i="11" s="1"/>
  <c r="E1244" i="11"/>
  <c r="F1244" i="11" s="1"/>
  <c r="E1243" i="11"/>
  <c r="F1243" i="11" s="1"/>
  <c r="E1242" i="11"/>
  <c r="F1242" i="11" s="1"/>
  <c r="E1241" i="11"/>
  <c r="F1241" i="11" s="1"/>
  <c r="E1240" i="11"/>
  <c r="F1240" i="11" s="1"/>
  <c r="E1239" i="11"/>
  <c r="F1239" i="11" s="1"/>
  <c r="E1238" i="11"/>
  <c r="F1238" i="11" s="1"/>
  <c r="E1237" i="11"/>
  <c r="F1237" i="11" s="1"/>
  <c r="E1236" i="11"/>
  <c r="F1236" i="11" s="1"/>
  <c r="E1235" i="11"/>
  <c r="F1235" i="11" s="1"/>
  <c r="E1234" i="11"/>
  <c r="F1234" i="11" s="1"/>
  <c r="E1233" i="11"/>
  <c r="F1233" i="11" s="1"/>
  <c r="E1232" i="11"/>
  <c r="F1232" i="11" s="1"/>
  <c r="E1231" i="11"/>
  <c r="F1231" i="11" s="1"/>
  <c r="E1230" i="11"/>
  <c r="F1230" i="11" s="1"/>
  <c r="E1229" i="11"/>
  <c r="F1229" i="11" s="1"/>
  <c r="E1228" i="11"/>
  <c r="F1228" i="11" s="1"/>
  <c r="E1227" i="11"/>
  <c r="F1227" i="11" s="1"/>
  <c r="E1226" i="11"/>
  <c r="F1226" i="11" s="1"/>
  <c r="E1225" i="11"/>
  <c r="F1225" i="11" s="1"/>
  <c r="E1224" i="11"/>
  <c r="F1224" i="11" s="1"/>
  <c r="E1223" i="11"/>
  <c r="F1223" i="11" s="1"/>
  <c r="E1222" i="11"/>
  <c r="F1222" i="11" s="1"/>
  <c r="E1221" i="11"/>
  <c r="F1221" i="11" s="1"/>
  <c r="E1220" i="11"/>
  <c r="F1220" i="11" s="1"/>
  <c r="E1219" i="11"/>
  <c r="F1219" i="11" s="1"/>
  <c r="E1218" i="11"/>
  <c r="F1218" i="11" s="1"/>
  <c r="E1217" i="11"/>
  <c r="F1217" i="11" s="1"/>
  <c r="E1216" i="11"/>
  <c r="F1216" i="11" s="1"/>
  <c r="E1215" i="11"/>
  <c r="F1215" i="11" s="1"/>
  <c r="E1214" i="11"/>
  <c r="F1214" i="11" s="1"/>
  <c r="E1213" i="11"/>
  <c r="F1213" i="11" s="1"/>
  <c r="E1212" i="11"/>
  <c r="F1212" i="11" s="1"/>
  <c r="E1211" i="11"/>
  <c r="F1211" i="11" s="1"/>
  <c r="E1210" i="11"/>
  <c r="F1210" i="11" s="1"/>
  <c r="E1209" i="11"/>
  <c r="F1209" i="11" s="1"/>
  <c r="E1208" i="11"/>
  <c r="F1208" i="11" s="1"/>
  <c r="E1207" i="11"/>
  <c r="F1207" i="11" s="1"/>
  <c r="E1206" i="11"/>
  <c r="F1206" i="11" s="1"/>
  <c r="E1205" i="11"/>
  <c r="F1205" i="11" s="1"/>
  <c r="E1204" i="11"/>
  <c r="F1204" i="11" s="1"/>
  <c r="E1203" i="11"/>
  <c r="F1203" i="11" s="1"/>
  <c r="E1202" i="11"/>
  <c r="F1202" i="11" s="1"/>
  <c r="E1201" i="11"/>
  <c r="F1201" i="11" s="1"/>
  <c r="E1200" i="11"/>
  <c r="F1200" i="11" s="1"/>
  <c r="E1199" i="11"/>
  <c r="F1199" i="11" s="1"/>
  <c r="E1198" i="11"/>
  <c r="F1198" i="11" s="1"/>
  <c r="E1197" i="11"/>
  <c r="F1197" i="11" s="1"/>
  <c r="E1196" i="11"/>
  <c r="F1196" i="11" s="1"/>
  <c r="E1195" i="11"/>
  <c r="F1195" i="11" s="1"/>
  <c r="E1194" i="11"/>
  <c r="F1194" i="11" s="1"/>
  <c r="E1193" i="11"/>
  <c r="F1193" i="11" s="1"/>
  <c r="E1192" i="11"/>
  <c r="F1192" i="11" s="1"/>
  <c r="E1191" i="11"/>
  <c r="F1191" i="11" s="1"/>
  <c r="E1190" i="11"/>
  <c r="F1190" i="11" s="1"/>
  <c r="E1189" i="11"/>
  <c r="F1189" i="11" s="1"/>
  <c r="E1188" i="11"/>
  <c r="F1188" i="11" s="1"/>
  <c r="E1187" i="11"/>
  <c r="F1187" i="11" s="1"/>
  <c r="E1186" i="11"/>
  <c r="F1186" i="11" s="1"/>
  <c r="E1185" i="11"/>
  <c r="F1185" i="11" s="1"/>
  <c r="E1184" i="11"/>
  <c r="F1184" i="11" s="1"/>
  <c r="E1183" i="11"/>
  <c r="F1183" i="11" s="1"/>
  <c r="E1182" i="11"/>
  <c r="F1182" i="11" s="1"/>
  <c r="E1181" i="11"/>
  <c r="F1181" i="11" s="1"/>
  <c r="E1180" i="11"/>
  <c r="F1180" i="11" s="1"/>
  <c r="E1179" i="11"/>
  <c r="F1179" i="11" s="1"/>
  <c r="E1178" i="11"/>
  <c r="F1178" i="11" s="1"/>
  <c r="E1177" i="11"/>
  <c r="F1177" i="11" s="1"/>
  <c r="E1176" i="11"/>
  <c r="F1176" i="11" s="1"/>
  <c r="E1175" i="11"/>
  <c r="F1175" i="11" s="1"/>
  <c r="E1174" i="11"/>
  <c r="F1174" i="11" s="1"/>
  <c r="E1173" i="11"/>
  <c r="F1173" i="11" s="1"/>
  <c r="E1172" i="11"/>
  <c r="F1172" i="11" s="1"/>
  <c r="E1171" i="11"/>
  <c r="F1171" i="11" s="1"/>
  <c r="E1170" i="11"/>
  <c r="F1170" i="11" s="1"/>
  <c r="E1169" i="11"/>
  <c r="F1169" i="11" s="1"/>
  <c r="E1168" i="11"/>
  <c r="F1168" i="11" s="1"/>
  <c r="E1167" i="11"/>
  <c r="F1167" i="11" s="1"/>
  <c r="E1166" i="11"/>
  <c r="F1166" i="11" s="1"/>
  <c r="E1165" i="11"/>
  <c r="F1165" i="11" s="1"/>
  <c r="E1164" i="11"/>
  <c r="F1164" i="11" s="1"/>
  <c r="E1163" i="11"/>
  <c r="F1163" i="11" s="1"/>
  <c r="E1162" i="11"/>
  <c r="F1162" i="11" s="1"/>
  <c r="E1161" i="11"/>
  <c r="F1161" i="11" s="1"/>
  <c r="E1160" i="11"/>
  <c r="F1160" i="11" s="1"/>
  <c r="E1159" i="11"/>
  <c r="F1159" i="11" s="1"/>
  <c r="E1158" i="11"/>
  <c r="F1158" i="11" s="1"/>
  <c r="E1157" i="11"/>
  <c r="F1157" i="11" s="1"/>
  <c r="E1156" i="11"/>
  <c r="F1156" i="11" s="1"/>
  <c r="E1155" i="11"/>
  <c r="F1155" i="11" s="1"/>
  <c r="E1154" i="11"/>
  <c r="F1154" i="11" s="1"/>
  <c r="E1153" i="11"/>
  <c r="F1153" i="11" s="1"/>
  <c r="E1152" i="11"/>
  <c r="F1152" i="11" s="1"/>
  <c r="E1151" i="11"/>
  <c r="F1151" i="11" s="1"/>
  <c r="E1150" i="11"/>
  <c r="F1150" i="11" s="1"/>
  <c r="E1149" i="11"/>
  <c r="F1149" i="11" s="1"/>
  <c r="E1148" i="11"/>
  <c r="F1148" i="11" s="1"/>
  <c r="E1147" i="11"/>
  <c r="F1147" i="11" s="1"/>
  <c r="E1146" i="11"/>
  <c r="F1146" i="11" s="1"/>
  <c r="E1145" i="11"/>
  <c r="F1145" i="11" s="1"/>
  <c r="E1144" i="11"/>
  <c r="F1144" i="11" s="1"/>
  <c r="E1143" i="11"/>
  <c r="F1143" i="11" s="1"/>
  <c r="E1142" i="11"/>
  <c r="F1142" i="11" s="1"/>
  <c r="E1141" i="11"/>
  <c r="F1141" i="11" s="1"/>
  <c r="E1140" i="11"/>
  <c r="F1140" i="11" s="1"/>
  <c r="E1139" i="11"/>
  <c r="F1139" i="11" s="1"/>
  <c r="E1138" i="11"/>
  <c r="F1138" i="11" s="1"/>
  <c r="E1137" i="11"/>
  <c r="F1137" i="11" s="1"/>
  <c r="E1136" i="11"/>
  <c r="F1136" i="11" s="1"/>
  <c r="E1135" i="11"/>
  <c r="F1135" i="11" s="1"/>
  <c r="E1134" i="11"/>
  <c r="F1134" i="11" s="1"/>
  <c r="E1133" i="11"/>
  <c r="F1133" i="11" s="1"/>
  <c r="E1132" i="11"/>
  <c r="F1132" i="11" s="1"/>
  <c r="E1131" i="11"/>
  <c r="F1131" i="11" s="1"/>
  <c r="E1130" i="11"/>
  <c r="F1130" i="11" s="1"/>
  <c r="E1129" i="11"/>
  <c r="F1129" i="11" s="1"/>
  <c r="E1128" i="11"/>
  <c r="F1128" i="11" s="1"/>
  <c r="E1127" i="11"/>
  <c r="F1127" i="11" s="1"/>
  <c r="E1126" i="11"/>
  <c r="F1126" i="11" s="1"/>
  <c r="E1125" i="11"/>
  <c r="F1125" i="11" s="1"/>
  <c r="E1124" i="11"/>
  <c r="F1124" i="11" s="1"/>
  <c r="E1123" i="11"/>
  <c r="F1123" i="11" s="1"/>
  <c r="E1122" i="11"/>
  <c r="F1122" i="11" s="1"/>
  <c r="E1121" i="11"/>
  <c r="F1121" i="11" s="1"/>
  <c r="E1120" i="11"/>
  <c r="F1120" i="11" s="1"/>
  <c r="E1119" i="11"/>
  <c r="F1119" i="11" s="1"/>
  <c r="E1118" i="11"/>
  <c r="F1118" i="11" s="1"/>
  <c r="E1117" i="11"/>
  <c r="F1117" i="11" s="1"/>
  <c r="E1116" i="11"/>
  <c r="F1116" i="11" s="1"/>
  <c r="E1115" i="11"/>
  <c r="F1115" i="11" s="1"/>
  <c r="E1114" i="11"/>
  <c r="F1114" i="11" s="1"/>
  <c r="E1113" i="11"/>
  <c r="F1113" i="11" s="1"/>
  <c r="E1112" i="11"/>
  <c r="F1112" i="11" s="1"/>
  <c r="E1111" i="11"/>
  <c r="F1111" i="11" s="1"/>
  <c r="E1110" i="11"/>
  <c r="F1110" i="11" s="1"/>
  <c r="E1109" i="11"/>
  <c r="F1109" i="11" s="1"/>
  <c r="E1108" i="11"/>
  <c r="F1108" i="11" s="1"/>
  <c r="E1107" i="11"/>
  <c r="F1107" i="11" s="1"/>
  <c r="E1106" i="11"/>
  <c r="F1106" i="11" s="1"/>
  <c r="E1105" i="11"/>
  <c r="F1105" i="11" s="1"/>
  <c r="E1104" i="11"/>
  <c r="F1104" i="11" s="1"/>
  <c r="E1103" i="11"/>
  <c r="F1103" i="11" s="1"/>
  <c r="E1102" i="11"/>
  <c r="F1102" i="11" s="1"/>
  <c r="E1101" i="11"/>
  <c r="F1101" i="11" s="1"/>
  <c r="E1100" i="11"/>
  <c r="F1100" i="11" s="1"/>
  <c r="E1099" i="11"/>
  <c r="F1099" i="11" s="1"/>
  <c r="E1098" i="11"/>
  <c r="F1098" i="11" s="1"/>
  <c r="E1097" i="11"/>
  <c r="F1097" i="11" s="1"/>
  <c r="E1096" i="11"/>
  <c r="F1096" i="11" s="1"/>
  <c r="E1095" i="11"/>
  <c r="F1095" i="11" s="1"/>
  <c r="E1094" i="11"/>
  <c r="F1094" i="11" s="1"/>
  <c r="E1093" i="11"/>
  <c r="F1093" i="11" s="1"/>
  <c r="E1092" i="11"/>
  <c r="F1092" i="11" s="1"/>
  <c r="E1091" i="11"/>
  <c r="F1091" i="11" s="1"/>
  <c r="E1090" i="11"/>
  <c r="F1090" i="11" s="1"/>
  <c r="E1089" i="11"/>
  <c r="F1089" i="11" s="1"/>
  <c r="E1088" i="11"/>
  <c r="F1088" i="11" s="1"/>
  <c r="E1087" i="11"/>
  <c r="F1087" i="11" s="1"/>
  <c r="E1086" i="11"/>
  <c r="F1086" i="11" s="1"/>
  <c r="E1085" i="11"/>
  <c r="F1085" i="11" s="1"/>
  <c r="E1084" i="11"/>
  <c r="F1084" i="11" s="1"/>
  <c r="E1083" i="11"/>
  <c r="F1083" i="11" s="1"/>
  <c r="E1082" i="11"/>
  <c r="F1082" i="11" s="1"/>
  <c r="E1081" i="11"/>
  <c r="F1081" i="11" s="1"/>
  <c r="E1080" i="11"/>
  <c r="F1080" i="11" s="1"/>
  <c r="E1079" i="11"/>
  <c r="F1079" i="11" s="1"/>
  <c r="E1078" i="11"/>
  <c r="F1078" i="11" s="1"/>
  <c r="E1077" i="11"/>
  <c r="F1077" i="11" s="1"/>
  <c r="E1076" i="11"/>
  <c r="F1076" i="11" s="1"/>
  <c r="E1075" i="11"/>
  <c r="F1075" i="11" s="1"/>
  <c r="E1074" i="11"/>
  <c r="F1074" i="11" s="1"/>
  <c r="E1073" i="11"/>
  <c r="F1073" i="11" s="1"/>
  <c r="E1072" i="11"/>
  <c r="F1072" i="11" s="1"/>
  <c r="E1071" i="11"/>
  <c r="F1071" i="11" s="1"/>
  <c r="E1070" i="11"/>
  <c r="F1070" i="11" s="1"/>
  <c r="E1069" i="11"/>
  <c r="F1069" i="11" s="1"/>
  <c r="E1068" i="11"/>
  <c r="F1068" i="11" s="1"/>
  <c r="E1067" i="11"/>
  <c r="F1067" i="11" s="1"/>
  <c r="E1066" i="11"/>
  <c r="F1066" i="11" s="1"/>
  <c r="E1065" i="11"/>
  <c r="F1065" i="11" s="1"/>
  <c r="E1064" i="11"/>
  <c r="F1064" i="11" s="1"/>
  <c r="E1063" i="11"/>
  <c r="F1063" i="11" s="1"/>
  <c r="E1062" i="11"/>
  <c r="F1062" i="11" s="1"/>
  <c r="E1061" i="11"/>
  <c r="F1061" i="11" s="1"/>
  <c r="E1060" i="11"/>
  <c r="F1060" i="11" s="1"/>
  <c r="E1059" i="11"/>
  <c r="F1059" i="11" s="1"/>
  <c r="E1058" i="11"/>
  <c r="F1058" i="11" s="1"/>
  <c r="E1057" i="11"/>
  <c r="F1057" i="11" s="1"/>
  <c r="E1056" i="11"/>
  <c r="F1056" i="11" s="1"/>
  <c r="E1055" i="11"/>
  <c r="F1055" i="11" s="1"/>
  <c r="E1054" i="11"/>
  <c r="F1054" i="11" s="1"/>
  <c r="E1053" i="11"/>
  <c r="F1053" i="11" s="1"/>
  <c r="E1052" i="11"/>
  <c r="F1052" i="11" s="1"/>
  <c r="E1051" i="11"/>
  <c r="F1051" i="11" s="1"/>
  <c r="E1050" i="11"/>
  <c r="F1050" i="11" s="1"/>
  <c r="E1049" i="11"/>
  <c r="F1049" i="11" s="1"/>
  <c r="E1048" i="11"/>
  <c r="F1048" i="11" s="1"/>
  <c r="E1047" i="11"/>
  <c r="F1047" i="11" s="1"/>
  <c r="E1046" i="11"/>
  <c r="F1046" i="11" s="1"/>
  <c r="E1045" i="11"/>
  <c r="F1045" i="11" s="1"/>
  <c r="E1044" i="11"/>
  <c r="F1044" i="11" s="1"/>
  <c r="E1043" i="11"/>
  <c r="F1043" i="11" s="1"/>
  <c r="E1042" i="11"/>
  <c r="F1042" i="11" s="1"/>
  <c r="E1041" i="11"/>
  <c r="F1041" i="11" s="1"/>
  <c r="E1040" i="11"/>
  <c r="F1040" i="11" s="1"/>
  <c r="E1039" i="11"/>
  <c r="F1039" i="11" s="1"/>
  <c r="E1038" i="11"/>
  <c r="F1038" i="11" s="1"/>
  <c r="E1037" i="11"/>
  <c r="F1037" i="11" s="1"/>
  <c r="E1036" i="11"/>
  <c r="F1036" i="11" s="1"/>
  <c r="E1035" i="11"/>
  <c r="F1035" i="11" s="1"/>
  <c r="E1034" i="11"/>
  <c r="F1034" i="11" s="1"/>
  <c r="E1033" i="11"/>
  <c r="F1033" i="11" s="1"/>
  <c r="E1032" i="11"/>
  <c r="F1032" i="11" s="1"/>
  <c r="E1031" i="11"/>
  <c r="F1031" i="11" s="1"/>
  <c r="E1030" i="11"/>
  <c r="F1030" i="11" s="1"/>
  <c r="E1029" i="11"/>
  <c r="F1029" i="11" s="1"/>
  <c r="E1028" i="11"/>
  <c r="F1028" i="11" s="1"/>
  <c r="E1027" i="11"/>
  <c r="F1027" i="11" s="1"/>
  <c r="E1026" i="11"/>
  <c r="F1026" i="11" s="1"/>
  <c r="E1025" i="11"/>
  <c r="F1025" i="11" s="1"/>
  <c r="E1024" i="11"/>
  <c r="F1024" i="11" s="1"/>
  <c r="E1023" i="11"/>
  <c r="F1023" i="11" s="1"/>
  <c r="E1022" i="11"/>
  <c r="F1022" i="11" s="1"/>
  <c r="E1021" i="11"/>
  <c r="F1021" i="11" s="1"/>
  <c r="E1020" i="11"/>
  <c r="F1020" i="11" s="1"/>
  <c r="E1019" i="11"/>
  <c r="F1019" i="11" s="1"/>
  <c r="E1018" i="11"/>
  <c r="F1018" i="11" s="1"/>
  <c r="E1017" i="11"/>
  <c r="F1017" i="11" s="1"/>
  <c r="E1016" i="11"/>
  <c r="F1016" i="11" s="1"/>
  <c r="E1015" i="11"/>
  <c r="F1015" i="11" s="1"/>
  <c r="E1014" i="11"/>
  <c r="F1014" i="11" s="1"/>
  <c r="E1013" i="11"/>
  <c r="F1013" i="11" s="1"/>
  <c r="E1012" i="11"/>
  <c r="F1012" i="11" s="1"/>
  <c r="E1011" i="11"/>
  <c r="F1011" i="11" s="1"/>
  <c r="E1010" i="11"/>
  <c r="F1010" i="11" s="1"/>
  <c r="E1009" i="11"/>
  <c r="F1009" i="11" s="1"/>
  <c r="E1008" i="11"/>
  <c r="F1008" i="11" s="1"/>
  <c r="E1007" i="11"/>
  <c r="F1007" i="11" s="1"/>
  <c r="E1006" i="11"/>
  <c r="F1006" i="11" s="1"/>
  <c r="E1005" i="11"/>
  <c r="F1005" i="11" s="1"/>
  <c r="E1004" i="11"/>
  <c r="F1004" i="11" s="1"/>
  <c r="E1003" i="11"/>
  <c r="F1003" i="11" s="1"/>
  <c r="E1002" i="11"/>
  <c r="F1002" i="11" s="1"/>
  <c r="E1001" i="11"/>
  <c r="F1001" i="11" s="1"/>
  <c r="E1000" i="11"/>
  <c r="F1000" i="11" s="1"/>
  <c r="E999" i="11"/>
  <c r="F999" i="11" s="1"/>
  <c r="E998" i="11"/>
  <c r="F998" i="11" s="1"/>
  <c r="E997" i="11"/>
  <c r="F997" i="11" s="1"/>
  <c r="E996" i="11"/>
  <c r="F996" i="11" s="1"/>
  <c r="E995" i="11"/>
  <c r="F995" i="11" s="1"/>
  <c r="E994" i="11"/>
  <c r="F994" i="11" s="1"/>
  <c r="E993" i="11"/>
  <c r="F993" i="11" s="1"/>
  <c r="E992" i="11"/>
  <c r="F992" i="11" s="1"/>
  <c r="E991" i="11"/>
  <c r="F991" i="11" s="1"/>
  <c r="E990" i="11"/>
  <c r="F990" i="11" s="1"/>
  <c r="E989" i="11"/>
  <c r="F989" i="11" s="1"/>
  <c r="E988" i="11"/>
  <c r="F988" i="11" s="1"/>
  <c r="E987" i="11"/>
  <c r="F987" i="11" s="1"/>
  <c r="E986" i="11"/>
  <c r="F986" i="11" s="1"/>
  <c r="E985" i="11"/>
  <c r="F985" i="11" s="1"/>
  <c r="E984" i="11"/>
  <c r="F984" i="11" s="1"/>
  <c r="E983" i="11"/>
  <c r="F983" i="11" s="1"/>
  <c r="E982" i="11"/>
  <c r="F982" i="11" s="1"/>
  <c r="E981" i="11"/>
  <c r="F981" i="11" s="1"/>
  <c r="E980" i="11"/>
  <c r="F980" i="11" s="1"/>
  <c r="E979" i="11"/>
  <c r="F979" i="11" s="1"/>
  <c r="E978" i="11"/>
  <c r="F978" i="11" s="1"/>
  <c r="E977" i="11"/>
  <c r="F977" i="11" s="1"/>
  <c r="E976" i="11"/>
  <c r="F976" i="11" s="1"/>
  <c r="E975" i="11"/>
  <c r="F975" i="11" s="1"/>
  <c r="E974" i="11"/>
  <c r="F974" i="11" s="1"/>
  <c r="E973" i="11"/>
  <c r="F973" i="11" s="1"/>
  <c r="E972" i="11"/>
  <c r="F972" i="11" s="1"/>
  <c r="E971" i="11"/>
  <c r="F971" i="11" s="1"/>
  <c r="E970" i="11"/>
  <c r="F970" i="11" s="1"/>
  <c r="E969" i="11"/>
  <c r="F969" i="11" s="1"/>
  <c r="E968" i="11"/>
  <c r="F968" i="11" s="1"/>
  <c r="E967" i="11"/>
  <c r="F967" i="11" s="1"/>
  <c r="E966" i="11"/>
  <c r="F966" i="11" s="1"/>
  <c r="E965" i="11"/>
  <c r="F965" i="11" s="1"/>
  <c r="E964" i="11"/>
  <c r="F964" i="11" s="1"/>
  <c r="E963" i="11"/>
  <c r="F963" i="11" s="1"/>
  <c r="E962" i="11"/>
  <c r="F962" i="11" s="1"/>
  <c r="E961" i="11"/>
  <c r="F961" i="11" s="1"/>
  <c r="E960" i="11"/>
  <c r="F960" i="11" s="1"/>
  <c r="E959" i="11"/>
  <c r="F959" i="11" s="1"/>
  <c r="E958" i="11"/>
  <c r="F958" i="11" s="1"/>
  <c r="E957" i="11"/>
  <c r="F957" i="11" s="1"/>
  <c r="E956" i="11"/>
  <c r="F956" i="11" s="1"/>
  <c r="E955" i="11"/>
  <c r="F955" i="11" s="1"/>
  <c r="E954" i="11"/>
  <c r="F954" i="11" s="1"/>
  <c r="E953" i="11"/>
  <c r="F953" i="11" s="1"/>
  <c r="E952" i="11"/>
  <c r="F952" i="11" s="1"/>
  <c r="E951" i="11"/>
  <c r="F951" i="11" s="1"/>
  <c r="E950" i="11"/>
  <c r="F950" i="11" s="1"/>
  <c r="E949" i="11"/>
  <c r="F949" i="11" s="1"/>
  <c r="E948" i="11"/>
  <c r="F948" i="11" s="1"/>
  <c r="E947" i="11"/>
  <c r="F947" i="11" s="1"/>
  <c r="E946" i="11"/>
  <c r="F946" i="11" s="1"/>
  <c r="E945" i="11"/>
  <c r="F945" i="11" s="1"/>
  <c r="E944" i="11"/>
  <c r="F944" i="11" s="1"/>
  <c r="E943" i="11"/>
  <c r="F943" i="11" s="1"/>
  <c r="E942" i="11"/>
  <c r="F942" i="11" s="1"/>
  <c r="E941" i="11"/>
  <c r="F941" i="11" s="1"/>
  <c r="E940" i="11"/>
  <c r="F940" i="11" s="1"/>
  <c r="E939" i="11"/>
  <c r="F939" i="11" s="1"/>
  <c r="E938" i="11"/>
  <c r="F938" i="11" s="1"/>
  <c r="E937" i="11"/>
  <c r="F937" i="11" s="1"/>
  <c r="E936" i="11"/>
  <c r="F936" i="11" s="1"/>
  <c r="E935" i="11"/>
  <c r="F935" i="11" s="1"/>
  <c r="E934" i="11"/>
  <c r="F934" i="11" s="1"/>
  <c r="E933" i="11"/>
  <c r="F933" i="11" s="1"/>
  <c r="E932" i="11"/>
  <c r="F932" i="11" s="1"/>
  <c r="E931" i="11"/>
  <c r="F931" i="11" s="1"/>
  <c r="E930" i="11"/>
  <c r="F930" i="11" s="1"/>
  <c r="E929" i="11"/>
  <c r="F929" i="11" s="1"/>
  <c r="E928" i="11"/>
  <c r="F928" i="11" s="1"/>
  <c r="E927" i="11"/>
  <c r="F927" i="11" s="1"/>
  <c r="E926" i="11"/>
  <c r="F926" i="11" s="1"/>
  <c r="E925" i="11"/>
  <c r="F925" i="11" s="1"/>
  <c r="E924" i="11"/>
  <c r="F924" i="11" s="1"/>
  <c r="E923" i="11"/>
  <c r="F923" i="11" s="1"/>
  <c r="E922" i="11"/>
  <c r="F922" i="11" s="1"/>
  <c r="E921" i="11"/>
  <c r="F921" i="11" s="1"/>
  <c r="E920" i="11"/>
  <c r="F920" i="11" s="1"/>
  <c r="E919" i="11"/>
  <c r="F919" i="11" s="1"/>
  <c r="E918" i="11"/>
  <c r="F918" i="11" s="1"/>
  <c r="E917" i="11"/>
  <c r="F917" i="11" s="1"/>
  <c r="E916" i="11"/>
  <c r="F916" i="11" s="1"/>
  <c r="E915" i="11"/>
  <c r="F915" i="11" s="1"/>
  <c r="E914" i="11"/>
  <c r="F914" i="11" s="1"/>
  <c r="E913" i="11"/>
  <c r="F913" i="11" s="1"/>
  <c r="E912" i="11"/>
  <c r="F912" i="11" s="1"/>
  <c r="E911" i="11"/>
  <c r="F911" i="11" s="1"/>
  <c r="E910" i="11"/>
  <c r="F910" i="11" s="1"/>
  <c r="E909" i="11"/>
  <c r="F909" i="11" s="1"/>
  <c r="E908" i="11"/>
  <c r="F908" i="11" s="1"/>
  <c r="E907" i="11"/>
  <c r="F907" i="11" s="1"/>
  <c r="E906" i="11"/>
  <c r="F906" i="11" s="1"/>
  <c r="E905" i="11"/>
  <c r="F905" i="11" s="1"/>
  <c r="E904" i="11"/>
  <c r="F904" i="11" s="1"/>
  <c r="E903" i="11"/>
  <c r="F903" i="11" s="1"/>
  <c r="E902" i="11"/>
  <c r="F902" i="11" s="1"/>
  <c r="E901" i="11"/>
  <c r="F901" i="11" s="1"/>
  <c r="E900" i="11"/>
  <c r="F900" i="11" s="1"/>
  <c r="E899" i="11"/>
  <c r="F899" i="11" s="1"/>
  <c r="E898" i="11"/>
  <c r="F898" i="11" s="1"/>
  <c r="E897" i="11"/>
  <c r="F897" i="11" s="1"/>
  <c r="E896" i="11"/>
  <c r="F896" i="11" s="1"/>
  <c r="E895" i="11"/>
  <c r="F895" i="11" s="1"/>
  <c r="E894" i="11"/>
  <c r="F894" i="11" s="1"/>
  <c r="E893" i="11"/>
  <c r="F893" i="11" s="1"/>
  <c r="E892" i="11"/>
  <c r="F892" i="11" s="1"/>
  <c r="E891" i="11"/>
  <c r="F891" i="11" s="1"/>
  <c r="E890" i="11"/>
  <c r="F890" i="11" s="1"/>
  <c r="E889" i="11"/>
  <c r="F889" i="11" s="1"/>
  <c r="E888" i="11"/>
  <c r="F888" i="11" s="1"/>
  <c r="E887" i="11"/>
  <c r="F887" i="11" s="1"/>
  <c r="E886" i="11"/>
  <c r="F886" i="11" s="1"/>
  <c r="E885" i="11"/>
  <c r="F885" i="11" s="1"/>
  <c r="E884" i="11"/>
  <c r="F884" i="11" s="1"/>
  <c r="E883" i="11"/>
  <c r="F883" i="11" s="1"/>
  <c r="E882" i="11"/>
  <c r="F882" i="11" s="1"/>
  <c r="E881" i="11"/>
  <c r="F881" i="11" s="1"/>
  <c r="E880" i="11"/>
  <c r="F880" i="11" s="1"/>
  <c r="E879" i="11"/>
  <c r="F879" i="11" s="1"/>
  <c r="E878" i="11"/>
  <c r="F878" i="11" s="1"/>
  <c r="E877" i="11"/>
  <c r="F877" i="11" s="1"/>
  <c r="E876" i="11"/>
  <c r="F876" i="11" s="1"/>
  <c r="E875" i="11"/>
  <c r="F875" i="11" s="1"/>
  <c r="E874" i="11"/>
  <c r="F874" i="11" s="1"/>
  <c r="E873" i="11"/>
  <c r="F873" i="11" s="1"/>
  <c r="E872" i="11"/>
  <c r="F872" i="11" s="1"/>
  <c r="E871" i="11"/>
  <c r="F871" i="11" s="1"/>
  <c r="E870" i="11"/>
  <c r="F870" i="11" s="1"/>
  <c r="E869" i="11"/>
  <c r="F869" i="11" s="1"/>
  <c r="E868" i="11"/>
  <c r="F868" i="11" s="1"/>
  <c r="E867" i="11"/>
  <c r="F867" i="11" s="1"/>
  <c r="E866" i="11"/>
  <c r="F866" i="11" s="1"/>
  <c r="E865" i="11"/>
  <c r="F865" i="11" s="1"/>
  <c r="E864" i="11"/>
  <c r="F864" i="11" s="1"/>
  <c r="E863" i="11"/>
  <c r="F863" i="11" s="1"/>
  <c r="E862" i="11"/>
  <c r="F862" i="11" s="1"/>
  <c r="E861" i="11"/>
  <c r="F861" i="11" s="1"/>
  <c r="E860" i="11"/>
  <c r="F860" i="11" s="1"/>
  <c r="E859" i="11"/>
  <c r="F859" i="11" s="1"/>
  <c r="E858" i="11"/>
  <c r="F858" i="11" s="1"/>
  <c r="E857" i="11"/>
  <c r="F857" i="11" s="1"/>
  <c r="E856" i="11"/>
  <c r="F856" i="11" s="1"/>
  <c r="E855" i="11"/>
  <c r="F855" i="11" s="1"/>
  <c r="E854" i="11"/>
  <c r="F854" i="11" s="1"/>
  <c r="E853" i="11"/>
  <c r="F853" i="11" s="1"/>
  <c r="E852" i="11"/>
  <c r="F852" i="11" s="1"/>
  <c r="E851" i="11"/>
  <c r="F851" i="11" s="1"/>
  <c r="E850" i="11"/>
  <c r="F850" i="11" s="1"/>
  <c r="E849" i="11"/>
  <c r="F849" i="11" s="1"/>
  <c r="E848" i="11"/>
  <c r="F848" i="11" s="1"/>
  <c r="E847" i="11"/>
  <c r="F847" i="11" s="1"/>
  <c r="E846" i="11"/>
  <c r="F846" i="11" s="1"/>
  <c r="E845" i="11"/>
  <c r="F845" i="11" s="1"/>
  <c r="E844" i="11"/>
  <c r="F844" i="11" s="1"/>
  <c r="E843" i="11"/>
  <c r="F843" i="11" s="1"/>
  <c r="E842" i="11"/>
  <c r="F842" i="11" s="1"/>
  <c r="E841" i="11"/>
  <c r="F841" i="11" s="1"/>
  <c r="E840" i="11"/>
  <c r="F840" i="11" s="1"/>
  <c r="E839" i="11"/>
  <c r="F839" i="11" s="1"/>
  <c r="E838" i="11"/>
  <c r="F838" i="11" s="1"/>
  <c r="E837" i="11"/>
  <c r="F837" i="11" s="1"/>
  <c r="E836" i="11"/>
  <c r="F836" i="11" s="1"/>
  <c r="E835" i="11"/>
  <c r="F835" i="11" s="1"/>
  <c r="E834" i="11"/>
  <c r="F834" i="11" s="1"/>
  <c r="E833" i="11"/>
  <c r="F833" i="11" s="1"/>
  <c r="E832" i="11"/>
  <c r="F832" i="11" s="1"/>
  <c r="E831" i="11"/>
  <c r="F831" i="11" s="1"/>
  <c r="E830" i="11"/>
  <c r="F830" i="11" s="1"/>
  <c r="E829" i="11"/>
  <c r="F829" i="11" s="1"/>
  <c r="E828" i="11"/>
  <c r="F828" i="11" s="1"/>
  <c r="E827" i="11"/>
  <c r="F827" i="11" s="1"/>
  <c r="E826" i="11"/>
  <c r="F826" i="11" s="1"/>
  <c r="E825" i="11"/>
  <c r="F825" i="11" s="1"/>
  <c r="E824" i="11"/>
  <c r="F824" i="11" s="1"/>
  <c r="E823" i="11"/>
  <c r="F823" i="11" s="1"/>
  <c r="E822" i="11"/>
  <c r="F822" i="11" s="1"/>
  <c r="E821" i="11"/>
  <c r="F821" i="11" s="1"/>
  <c r="E820" i="11"/>
  <c r="F820" i="11" s="1"/>
  <c r="E819" i="11"/>
  <c r="F819" i="11" s="1"/>
  <c r="E818" i="11"/>
  <c r="F818" i="11" s="1"/>
  <c r="E817" i="11"/>
  <c r="F817" i="11" s="1"/>
  <c r="E816" i="11"/>
  <c r="F816" i="11" s="1"/>
  <c r="E815" i="11"/>
  <c r="F815" i="11" s="1"/>
  <c r="E814" i="11"/>
  <c r="F814" i="11" s="1"/>
  <c r="E813" i="11"/>
  <c r="F813" i="11" s="1"/>
  <c r="E812" i="11"/>
  <c r="F812" i="11" s="1"/>
  <c r="E811" i="11"/>
  <c r="F811" i="11" s="1"/>
  <c r="E810" i="11"/>
  <c r="F810" i="11" s="1"/>
  <c r="E809" i="11"/>
  <c r="F809" i="11" s="1"/>
  <c r="E808" i="11"/>
  <c r="F808" i="11" s="1"/>
  <c r="E807" i="11"/>
  <c r="F807" i="11" s="1"/>
  <c r="E806" i="11"/>
  <c r="F806" i="11" s="1"/>
  <c r="E805" i="11"/>
  <c r="F805" i="11" s="1"/>
  <c r="E804" i="11"/>
  <c r="F804" i="11" s="1"/>
  <c r="E803" i="11"/>
  <c r="F803" i="11" s="1"/>
  <c r="E802" i="11"/>
  <c r="F802" i="11" s="1"/>
  <c r="E801" i="11"/>
  <c r="F801" i="11" s="1"/>
  <c r="E800" i="11"/>
  <c r="F800" i="11" s="1"/>
  <c r="E799" i="11"/>
  <c r="F799" i="11" s="1"/>
  <c r="E798" i="11"/>
  <c r="F798" i="11" s="1"/>
  <c r="E797" i="11"/>
  <c r="F797" i="11" s="1"/>
  <c r="E796" i="11"/>
  <c r="F796" i="11" s="1"/>
  <c r="E795" i="11"/>
  <c r="F795" i="11" s="1"/>
  <c r="E794" i="11"/>
  <c r="F794" i="11" s="1"/>
  <c r="E793" i="11"/>
  <c r="F793" i="11" s="1"/>
  <c r="E792" i="11"/>
  <c r="F792" i="11" s="1"/>
  <c r="E791" i="11"/>
  <c r="F791" i="11" s="1"/>
  <c r="E790" i="11"/>
  <c r="F790" i="11" s="1"/>
  <c r="E789" i="11"/>
  <c r="F789" i="11" s="1"/>
  <c r="E788" i="11"/>
  <c r="F788" i="11" s="1"/>
  <c r="E787" i="11"/>
  <c r="F787" i="11" s="1"/>
  <c r="E786" i="11"/>
  <c r="F786" i="11" s="1"/>
  <c r="E785" i="11"/>
  <c r="F785" i="11" s="1"/>
  <c r="E784" i="11"/>
  <c r="F784" i="11" s="1"/>
  <c r="E783" i="11"/>
  <c r="F783" i="11" s="1"/>
  <c r="E782" i="11"/>
  <c r="F782" i="11" s="1"/>
  <c r="E781" i="11"/>
  <c r="F781" i="11" s="1"/>
  <c r="E780" i="11"/>
  <c r="F780" i="11" s="1"/>
  <c r="E779" i="11"/>
  <c r="F779" i="11" s="1"/>
  <c r="E778" i="11"/>
  <c r="F778" i="11" s="1"/>
  <c r="E777" i="11"/>
  <c r="F777" i="11" s="1"/>
  <c r="E776" i="11"/>
  <c r="F776" i="11" s="1"/>
  <c r="E775" i="11"/>
  <c r="F775" i="11" s="1"/>
  <c r="E774" i="11"/>
  <c r="F774" i="11" s="1"/>
  <c r="E773" i="11"/>
  <c r="F773" i="11" s="1"/>
  <c r="E772" i="11"/>
  <c r="F772" i="11" s="1"/>
  <c r="E771" i="11"/>
  <c r="F771" i="11" s="1"/>
  <c r="E770" i="11"/>
  <c r="F770" i="11" s="1"/>
  <c r="E769" i="11"/>
  <c r="F769" i="11" s="1"/>
  <c r="E768" i="11"/>
  <c r="F768" i="11" s="1"/>
  <c r="E767" i="11"/>
  <c r="F767" i="11" s="1"/>
  <c r="E766" i="11"/>
  <c r="F766" i="11" s="1"/>
  <c r="E765" i="11"/>
  <c r="F765" i="11" s="1"/>
  <c r="E764" i="11"/>
  <c r="F764" i="11" s="1"/>
  <c r="E763" i="11"/>
  <c r="F763" i="11" s="1"/>
  <c r="E762" i="11"/>
  <c r="F762" i="11" s="1"/>
  <c r="E761" i="11"/>
  <c r="F761" i="11" s="1"/>
  <c r="E760" i="11"/>
  <c r="F760" i="11" s="1"/>
  <c r="E759" i="11"/>
  <c r="F759" i="11" s="1"/>
  <c r="E758" i="11"/>
  <c r="F758" i="11" s="1"/>
  <c r="E757" i="11"/>
  <c r="F757" i="11" s="1"/>
  <c r="E756" i="11"/>
  <c r="F756" i="11" s="1"/>
  <c r="E755" i="11"/>
  <c r="F755" i="11" s="1"/>
  <c r="E754" i="11"/>
  <c r="F754" i="11" s="1"/>
  <c r="E753" i="11"/>
  <c r="F753" i="11" s="1"/>
  <c r="E752" i="11"/>
  <c r="F752" i="11" s="1"/>
  <c r="E751" i="11"/>
  <c r="F751" i="11" s="1"/>
  <c r="E750" i="11"/>
  <c r="F750" i="11" s="1"/>
  <c r="E749" i="11"/>
  <c r="F749" i="11" s="1"/>
  <c r="E748" i="11"/>
  <c r="F748" i="11" s="1"/>
  <c r="E747" i="11"/>
  <c r="F747" i="11" s="1"/>
  <c r="E746" i="11"/>
  <c r="F746" i="11" s="1"/>
  <c r="E745" i="11"/>
  <c r="F745" i="11" s="1"/>
  <c r="E744" i="11"/>
  <c r="F744" i="11" s="1"/>
  <c r="E743" i="11"/>
  <c r="F743" i="11" s="1"/>
  <c r="E742" i="11"/>
  <c r="F742" i="11" s="1"/>
  <c r="E741" i="11"/>
  <c r="F741" i="11" s="1"/>
  <c r="E740" i="11"/>
  <c r="F740" i="11" s="1"/>
  <c r="E739" i="11"/>
  <c r="F739" i="11" s="1"/>
  <c r="E738" i="11"/>
  <c r="F738" i="11" s="1"/>
  <c r="E737" i="11"/>
  <c r="F737" i="11" s="1"/>
  <c r="E736" i="11"/>
  <c r="F736" i="11" s="1"/>
  <c r="E735" i="11"/>
  <c r="F735" i="11" s="1"/>
  <c r="E734" i="11"/>
  <c r="F734" i="11" s="1"/>
  <c r="E733" i="11"/>
  <c r="F733" i="11" s="1"/>
  <c r="E732" i="11"/>
  <c r="F732" i="11" s="1"/>
  <c r="E731" i="11"/>
  <c r="F731" i="11" s="1"/>
  <c r="E730" i="11"/>
  <c r="F730" i="11" s="1"/>
  <c r="E729" i="11"/>
  <c r="F729" i="11" s="1"/>
  <c r="E728" i="11"/>
  <c r="F728" i="11" s="1"/>
  <c r="E727" i="11"/>
  <c r="F727" i="11" s="1"/>
  <c r="E726" i="11"/>
  <c r="F726" i="11" s="1"/>
  <c r="E725" i="11"/>
  <c r="F725" i="11" s="1"/>
  <c r="E724" i="11"/>
  <c r="F724" i="11" s="1"/>
  <c r="E723" i="11"/>
  <c r="F723" i="11" s="1"/>
  <c r="E722" i="11"/>
  <c r="F722" i="11" s="1"/>
  <c r="E721" i="11"/>
  <c r="F721" i="11" s="1"/>
  <c r="E720" i="11"/>
  <c r="F720" i="11" s="1"/>
  <c r="E719" i="11"/>
  <c r="F719" i="11" s="1"/>
  <c r="E718" i="11"/>
  <c r="F718" i="11" s="1"/>
  <c r="E717" i="11"/>
  <c r="F717" i="11" s="1"/>
  <c r="E716" i="11"/>
  <c r="F716" i="11" s="1"/>
  <c r="E715" i="11"/>
  <c r="F715" i="11" s="1"/>
  <c r="E714" i="11"/>
  <c r="F714" i="11" s="1"/>
  <c r="E713" i="11"/>
  <c r="F713" i="11" s="1"/>
  <c r="E712" i="11"/>
  <c r="F712" i="11" s="1"/>
  <c r="E711" i="11"/>
  <c r="F711" i="11" s="1"/>
  <c r="E710" i="11"/>
  <c r="F710" i="11" s="1"/>
  <c r="E709" i="11"/>
  <c r="F709" i="11" s="1"/>
  <c r="E708" i="11"/>
  <c r="F708" i="11" s="1"/>
  <c r="E707" i="11"/>
  <c r="F707" i="11" s="1"/>
  <c r="E706" i="11"/>
  <c r="F706" i="11" s="1"/>
  <c r="E705" i="11"/>
  <c r="F705" i="11" s="1"/>
  <c r="E704" i="11"/>
  <c r="F704" i="11" s="1"/>
  <c r="E703" i="11"/>
  <c r="F703" i="11" s="1"/>
  <c r="E702" i="11"/>
  <c r="F702" i="11" s="1"/>
  <c r="E701" i="11"/>
  <c r="F701" i="11" s="1"/>
  <c r="E700" i="11"/>
  <c r="F700" i="11" s="1"/>
  <c r="E699" i="11"/>
  <c r="F699" i="11" s="1"/>
  <c r="E698" i="11"/>
  <c r="F698" i="11" s="1"/>
  <c r="E697" i="11"/>
  <c r="F697" i="11" s="1"/>
  <c r="E696" i="11"/>
  <c r="F696" i="11" s="1"/>
  <c r="E695" i="11"/>
  <c r="F695" i="11" s="1"/>
  <c r="E694" i="11"/>
  <c r="F694" i="11" s="1"/>
  <c r="E693" i="11"/>
  <c r="F693" i="11" s="1"/>
  <c r="E692" i="11"/>
  <c r="F692" i="11" s="1"/>
  <c r="E691" i="11"/>
  <c r="F691" i="11" s="1"/>
  <c r="E690" i="11"/>
  <c r="F690" i="11" s="1"/>
  <c r="E689" i="11"/>
  <c r="F689" i="11" s="1"/>
  <c r="E688" i="11"/>
  <c r="F688" i="11" s="1"/>
  <c r="E687" i="11"/>
  <c r="F687" i="11" s="1"/>
  <c r="E686" i="11"/>
  <c r="F686" i="11" s="1"/>
  <c r="E685" i="11"/>
  <c r="F685" i="11" s="1"/>
  <c r="E684" i="11"/>
  <c r="F684" i="11" s="1"/>
  <c r="E683" i="11"/>
  <c r="F683" i="11" s="1"/>
  <c r="E682" i="11"/>
  <c r="F682" i="11" s="1"/>
  <c r="E681" i="11"/>
  <c r="F681" i="11" s="1"/>
  <c r="E680" i="11"/>
  <c r="F680" i="11" s="1"/>
  <c r="E679" i="11"/>
  <c r="F679" i="11" s="1"/>
  <c r="E678" i="11"/>
  <c r="F678" i="11" s="1"/>
  <c r="E677" i="11"/>
  <c r="F677" i="11" s="1"/>
  <c r="E676" i="11"/>
  <c r="F676" i="11" s="1"/>
  <c r="E675" i="11"/>
  <c r="F675" i="11" s="1"/>
  <c r="E674" i="11"/>
  <c r="F674" i="11" s="1"/>
  <c r="E673" i="11"/>
  <c r="F673" i="11" s="1"/>
  <c r="E672" i="11"/>
  <c r="F672" i="11" s="1"/>
  <c r="E671" i="11"/>
  <c r="F671" i="11" s="1"/>
  <c r="E670" i="11"/>
  <c r="F670" i="11" s="1"/>
  <c r="E669" i="11"/>
  <c r="F669" i="11" s="1"/>
  <c r="E668" i="11"/>
  <c r="F668" i="11" s="1"/>
  <c r="E667" i="11"/>
  <c r="F667" i="11" s="1"/>
  <c r="E666" i="11"/>
  <c r="F666" i="11" s="1"/>
  <c r="E665" i="11"/>
  <c r="F665" i="11" s="1"/>
  <c r="E664" i="11"/>
  <c r="F664" i="11" s="1"/>
  <c r="E663" i="11"/>
  <c r="F663" i="11" s="1"/>
  <c r="E662" i="11"/>
  <c r="F662" i="11" s="1"/>
  <c r="E661" i="11"/>
  <c r="F661" i="11" s="1"/>
  <c r="E660" i="11"/>
  <c r="F660" i="11" s="1"/>
  <c r="E659" i="11"/>
  <c r="F659" i="11" s="1"/>
  <c r="E658" i="11"/>
  <c r="F658" i="11" s="1"/>
  <c r="E657" i="11"/>
  <c r="F657" i="11" s="1"/>
  <c r="E656" i="11"/>
  <c r="F656" i="11" s="1"/>
  <c r="E655" i="11"/>
  <c r="F655" i="11" s="1"/>
  <c r="E654" i="11"/>
  <c r="F654" i="11" s="1"/>
  <c r="E653" i="11"/>
  <c r="F653" i="11" s="1"/>
  <c r="E652" i="11"/>
  <c r="F652" i="11" s="1"/>
  <c r="E651" i="11"/>
  <c r="F651" i="11" s="1"/>
  <c r="E650" i="11"/>
  <c r="F650" i="11" s="1"/>
  <c r="E649" i="11"/>
  <c r="F649" i="11" s="1"/>
  <c r="E648" i="11"/>
  <c r="F648" i="11" s="1"/>
  <c r="E647" i="11"/>
  <c r="F647" i="11" s="1"/>
  <c r="E646" i="11"/>
  <c r="F646" i="11" s="1"/>
  <c r="E645" i="11"/>
  <c r="F645" i="11" s="1"/>
  <c r="E644" i="11"/>
  <c r="F644" i="11" s="1"/>
  <c r="E643" i="11"/>
  <c r="F643" i="11" s="1"/>
  <c r="E642" i="11"/>
  <c r="F642" i="11" s="1"/>
  <c r="E641" i="11"/>
  <c r="F641" i="11" s="1"/>
  <c r="E640" i="11"/>
  <c r="F640" i="11" s="1"/>
  <c r="E639" i="11"/>
  <c r="F639" i="11" s="1"/>
  <c r="E638" i="11"/>
  <c r="F638" i="11" s="1"/>
  <c r="E637" i="11"/>
  <c r="F637" i="11" s="1"/>
  <c r="E636" i="11"/>
  <c r="F636" i="11" s="1"/>
  <c r="E635" i="11"/>
  <c r="F635" i="11" s="1"/>
  <c r="E634" i="11"/>
  <c r="F634" i="11" s="1"/>
  <c r="E633" i="11"/>
  <c r="F633" i="11" s="1"/>
  <c r="E632" i="11"/>
  <c r="F632" i="11" s="1"/>
  <c r="E631" i="11"/>
  <c r="F631" i="11" s="1"/>
  <c r="E630" i="11"/>
  <c r="F630" i="11" s="1"/>
  <c r="E629" i="11"/>
  <c r="F629" i="11" s="1"/>
  <c r="E628" i="11"/>
  <c r="F628" i="11" s="1"/>
  <c r="E627" i="11"/>
  <c r="F627" i="11" s="1"/>
  <c r="E626" i="11"/>
  <c r="F626" i="11" s="1"/>
  <c r="E625" i="11"/>
  <c r="F625" i="11" s="1"/>
  <c r="E624" i="11"/>
  <c r="F624" i="11" s="1"/>
  <c r="E623" i="11"/>
  <c r="F623" i="11" s="1"/>
  <c r="E622" i="11"/>
  <c r="F622" i="11" s="1"/>
  <c r="E621" i="11"/>
  <c r="F621" i="11" s="1"/>
  <c r="E620" i="11"/>
  <c r="F620" i="11" s="1"/>
  <c r="E619" i="11"/>
  <c r="F619" i="11" s="1"/>
  <c r="E618" i="11"/>
  <c r="F618" i="11" s="1"/>
  <c r="E617" i="11"/>
  <c r="F617" i="11" s="1"/>
  <c r="E616" i="11"/>
  <c r="F616" i="11" s="1"/>
  <c r="E615" i="11"/>
  <c r="F615" i="11" s="1"/>
  <c r="E614" i="11"/>
  <c r="F614" i="11" s="1"/>
  <c r="E613" i="11"/>
  <c r="F613" i="11" s="1"/>
  <c r="E612" i="11"/>
  <c r="F612" i="11" s="1"/>
  <c r="E611" i="11"/>
  <c r="F611" i="11" s="1"/>
  <c r="E610" i="11"/>
  <c r="F610" i="11" s="1"/>
  <c r="E609" i="11"/>
  <c r="F609" i="11" s="1"/>
  <c r="E608" i="11"/>
  <c r="F608" i="11" s="1"/>
  <c r="E607" i="11"/>
  <c r="F607" i="11" s="1"/>
  <c r="E606" i="11"/>
  <c r="F606" i="11" s="1"/>
  <c r="E605" i="11"/>
  <c r="F605" i="11" s="1"/>
  <c r="E604" i="11"/>
  <c r="F604" i="11" s="1"/>
  <c r="E603" i="11"/>
  <c r="F603" i="11" s="1"/>
  <c r="E602" i="11"/>
  <c r="F602" i="11" s="1"/>
  <c r="E601" i="11"/>
  <c r="F601" i="11" s="1"/>
  <c r="E600" i="11"/>
  <c r="F600" i="11" s="1"/>
  <c r="E599" i="11"/>
  <c r="F599" i="11" s="1"/>
  <c r="E598" i="11"/>
  <c r="F598" i="11" s="1"/>
  <c r="E597" i="11"/>
  <c r="F597" i="11" s="1"/>
  <c r="E596" i="11"/>
  <c r="F596" i="11" s="1"/>
  <c r="E595" i="11"/>
  <c r="F595" i="11" s="1"/>
  <c r="E594" i="11"/>
  <c r="F594" i="11" s="1"/>
  <c r="E593" i="11"/>
  <c r="F593" i="11" s="1"/>
  <c r="E592" i="11"/>
  <c r="F592" i="11" s="1"/>
  <c r="E591" i="11"/>
  <c r="F591" i="11" s="1"/>
  <c r="E590" i="11"/>
  <c r="F590" i="11" s="1"/>
  <c r="E589" i="11"/>
  <c r="F589" i="11" s="1"/>
  <c r="E588" i="11"/>
  <c r="F588" i="11" s="1"/>
  <c r="E587" i="11"/>
  <c r="F587" i="11" s="1"/>
  <c r="E586" i="11"/>
  <c r="F586" i="11" s="1"/>
  <c r="E585" i="11"/>
  <c r="F585" i="11" s="1"/>
  <c r="E584" i="11"/>
  <c r="F584" i="11" s="1"/>
  <c r="E583" i="11"/>
  <c r="F583" i="11" s="1"/>
  <c r="E582" i="11"/>
  <c r="F582" i="11" s="1"/>
  <c r="E581" i="11"/>
  <c r="F581" i="11" s="1"/>
  <c r="E580" i="11"/>
  <c r="F580" i="11" s="1"/>
  <c r="E579" i="11"/>
  <c r="F579" i="11" s="1"/>
  <c r="E578" i="11"/>
  <c r="F578" i="11" s="1"/>
  <c r="E577" i="11"/>
  <c r="F577" i="11" s="1"/>
  <c r="E576" i="11"/>
  <c r="F576" i="11" s="1"/>
  <c r="E575" i="11"/>
  <c r="F575" i="11" s="1"/>
  <c r="E574" i="11"/>
  <c r="F574" i="11" s="1"/>
  <c r="E573" i="11"/>
  <c r="F573" i="11" s="1"/>
  <c r="E572" i="11"/>
  <c r="F572" i="11" s="1"/>
  <c r="E571" i="11"/>
  <c r="F571" i="11" s="1"/>
  <c r="E570" i="11"/>
  <c r="F570" i="11" s="1"/>
  <c r="E569" i="11"/>
  <c r="F569" i="11" s="1"/>
  <c r="E568" i="11"/>
  <c r="F568" i="11" s="1"/>
  <c r="E567" i="11"/>
  <c r="F567" i="11" s="1"/>
  <c r="E566" i="11"/>
  <c r="F566" i="11" s="1"/>
  <c r="E565" i="11"/>
  <c r="F565" i="11" s="1"/>
  <c r="E564" i="11"/>
  <c r="F564" i="11" s="1"/>
  <c r="E563" i="11"/>
  <c r="F563" i="11" s="1"/>
  <c r="E562" i="11"/>
  <c r="F562" i="11" s="1"/>
  <c r="E561" i="11"/>
  <c r="F561" i="11" s="1"/>
  <c r="E560" i="11"/>
  <c r="F560" i="11" s="1"/>
  <c r="E559" i="11"/>
  <c r="F559" i="11" s="1"/>
  <c r="E558" i="11"/>
  <c r="F558" i="11" s="1"/>
  <c r="E557" i="11"/>
  <c r="F557" i="11" s="1"/>
  <c r="E556" i="11"/>
  <c r="F556" i="11" s="1"/>
  <c r="E555" i="11"/>
  <c r="F555" i="11" s="1"/>
  <c r="E554" i="11"/>
  <c r="F554" i="11" s="1"/>
  <c r="E553" i="11"/>
  <c r="F553" i="11" s="1"/>
  <c r="E552" i="11"/>
  <c r="F552" i="11" s="1"/>
  <c r="E551" i="11"/>
  <c r="F551" i="11" s="1"/>
  <c r="E550" i="11"/>
  <c r="F550" i="11" s="1"/>
  <c r="E549" i="11"/>
  <c r="F549" i="11" s="1"/>
  <c r="E548" i="11"/>
  <c r="F548" i="11" s="1"/>
  <c r="E547" i="11"/>
  <c r="F547" i="11" s="1"/>
  <c r="E546" i="11"/>
  <c r="F546" i="11" s="1"/>
  <c r="E545" i="11"/>
  <c r="F545" i="11" s="1"/>
  <c r="E544" i="11"/>
  <c r="F544" i="11" s="1"/>
  <c r="E543" i="11"/>
  <c r="F543" i="11" s="1"/>
  <c r="E542" i="11"/>
  <c r="F542" i="11" s="1"/>
  <c r="E541" i="11"/>
  <c r="F541" i="11" s="1"/>
  <c r="E540" i="11"/>
  <c r="F540" i="11" s="1"/>
  <c r="E539" i="11"/>
  <c r="F539" i="11" s="1"/>
  <c r="E538" i="11"/>
  <c r="F538" i="11" s="1"/>
  <c r="E537" i="11"/>
  <c r="F537" i="11" s="1"/>
  <c r="E536" i="11"/>
  <c r="F536" i="11" s="1"/>
  <c r="E535" i="11"/>
  <c r="F535" i="11" s="1"/>
  <c r="E534" i="11"/>
  <c r="F534" i="11" s="1"/>
  <c r="E533" i="11"/>
  <c r="F533" i="11" s="1"/>
  <c r="E532" i="11"/>
  <c r="F532" i="11" s="1"/>
  <c r="E531" i="11"/>
  <c r="F531" i="11" s="1"/>
  <c r="E530" i="11"/>
  <c r="F530" i="11" s="1"/>
  <c r="E529" i="11"/>
  <c r="F529" i="11" s="1"/>
  <c r="E528" i="11"/>
  <c r="F528" i="11" s="1"/>
  <c r="E527" i="11"/>
  <c r="F527" i="11" s="1"/>
  <c r="E526" i="11"/>
  <c r="F526" i="11" s="1"/>
  <c r="E525" i="11"/>
  <c r="F525" i="11" s="1"/>
  <c r="E524" i="11"/>
  <c r="F524" i="11" s="1"/>
  <c r="E523" i="11"/>
  <c r="F523" i="11" s="1"/>
  <c r="E522" i="11"/>
  <c r="F522" i="11" s="1"/>
  <c r="E521" i="11"/>
  <c r="F521" i="11" s="1"/>
  <c r="E520" i="11"/>
  <c r="F520" i="11" s="1"/>
  <c r="E519" i="11"/>
  <c r="F519" i="11" s="1"/>
  <c r="E518" i="11"/>
  <c r="F518" i="11" s="1"/>
  <c r="E517" i="11"/>
  <c r="F517" i="11" s="1"/>
  <c r="E516" i="11"/>
  <c r="F516" i="11" s="1"/>
  <c r="E515" i="11"/>
  <c r="F515" i="11" s="1"/>
  <c r="E514" i="11"/>
  <c r="F514" i="11" s="1"/>
  <c r="E513" i="11"/>
  <c r="F513" i="11" s="1"/>
  <c r="E512" i="11"/>
  <c r="F512" i="11" s="1"/>
  <c r="E511" i="11"/>
  <c r="F511" i="11" s="1"/>
  <c r="E510" i="11"/>
  <c r="F510" i="11" s="1"/>
  <c r="E509" i="11"/>
  <c r="F509" i="11" s="1"/>
  <c r="E508" i="11"/>
  <c r="F508" i="11" s="1"/>
  <c r="E507" i="11"/>
  <c r="F507" i="11" s="1"/>
  <c r="E506" i="11"/>
  <c r="F506" i="11" s="1"/>
  <c r="E505" i="11"/>
  <c r="F505" i="11" s="1"/>
  <c r="E504" i="11"/>
  <c r="F504" i="11" s="1"/>
  <c r="E503" i="11"/>
  <c r="F503" i="11" s="1"/>
  <c r="E502" i="11"/>
  <c r="F502" i="11" s="1"/>
  <c r="E501" i="11"/>
  <c r="F501" i="11" s="1"/>
  <c r="E500" i="11"/>
  <c r="F500" i="11" s="1"/>
  <c r="E499" i="11"/>
  <c r="F499" i="11" s="1"/>
  <c r="E498" i="11"/>
  <c r="F498" i="11" s="1"/>
  <c r="E497" i="11"/>
  <c r="F497" i="11" s="1"/>
  <c r="E496" i="11"/>
  <c r="F496" i="11" s="1"/>
  <c r="E495" i="11"/>
  <c r="F495" i="11" s="1"/>
  <c r="E494" i="11"/>
  <c r="F494" i="11" s="1"/>
  <c r="E493" i="11"/>
  <c r="F493" i="11" s="1"/>
  <c r="E492" i="11"/>
  <c r="F492" i="11" s="1"/>
  <c r="E491" i="11"/>
  <c r="F491" i="11" s="1"/>
  <c r="E490" i="11"/>
  <c r="F490" i="11" s="1"/>
  <c r="E489" i="11"/>
  <c r="F489" i="11" s="1"/>
  <c r="E488" i="11"/>
  <c r="F488" i="11" s="1"/>
  <c r="E487" i="11"/>
  <c r="F487" i="11" s="1"/>
  <c r="E486" i="11"/>
  <c r="F486" i="11" s="1"/>
  <c r="E485" i="11"/>
  <c r="F485" i="11" s="1"/>
  <c r="E484" i="11"/>
  <c r="F484" i="11" s="1"/>
  <c r="E483" i="11"/>
  <c r="F483" i="11" s="1"/>
  <c r="E482" i="11"/>
  <c r="F482" i="11" s="1"/>
  <c r="E481" i="11"/>
  <c r="F481" i="11" s="1"/>
  <c r="E480" i="11"/>
  <c r="F480" i="11" s="1"/>
  <c r="E479" i="11"/>
  <c r="F479" i="11" s="1"/>
  <c r="E478" i="11"/>
  <c r="F478" i="11" s="1"/>
  <c r="E477" i="11"/>
  <c r="F477" i="11" s="1"/>
  <c r="E476" i="11"/>
  <c r="F476" i="11" s="1"/>
  <c r="E475" i="11"/>
  <c r="F475" i="11" s="1"/>
  <c r="E474" i="11"/>
  <c r="F474" i="11" s="1"/>
  <c r="E473" i="11"/>
  <c r="F473" i="11" s="1"/>
  <c r="E472" i="11"/>
  <c r="F472" i="11" s="1"/>
  <c r="E471" i="11"/>
  <c r="F471" i="11" s="1"/>
  <c r="E470" i="11"/>
  <c r="F470" i="11" s="1"/>
  <c r="E469" i="11"/>
  <c r="F469" i="11" s="1"/>
  <c r="E468" i="11"/>
  <c r="F468" i="11" s="1"/>
  <c r="E467" i="11"/>
  <c r="F467" i="11" s="1"/>
  <c r="E466" i="11"/>
  <c r="F466" i="11" s="1"/>
  <c r="E465" i="11"/>
  <c r="F465" i="11" s="1"/>
  <c r="E464" i="11"/>
  <c r="F464" i="11" s="1"/>
  <c r="E463" i="11"/>
  <c r="F463" i="11" s="1"/>
  <c r="E462" i="11"/>
  <c r="F462" i="11" s="1"/>
  <c r="E461" i="11"/>
  <c r="F461" i="11" s="1"/>
  <c r="E460" i="11"/>
  <c r="F460" i="11" s="1"/>
  <c r="E459" i="11"/>
  <c r="F459" i="11" s="1"/>
  <c r="E458" i="11"/>
  <c r="F458" i="11" s="1"/>
  <c r="E457" i="11"/>
  <c r="F457" i="11" s="1"/>
  <c r="E456" i="11"/>
  <c r="F456" i="11" s="1"/>
  <c r="E455" i="11"/>
  <c r="F455" i="11" s="1"/>
  <c r="E454" i="11"/>
  <c r="F454" i="11" s="1"/>
  <c r="E453" i="11"/>
  <c r="F453" i="11" s="1"/>
  <c r="E452" i="11"/>
  <c r="F452" i="11" s="1"/>
  <c r="E451" i="11"/>
  <c r="F451" i="11" s="1"/>
  <c r="E450" i="11"/>
  <c r="F450" i="11" s="1"/>
  <c r="E449" i="11"/>
  <c r="F449" i="11" s="1"/>
  <c r="E448" i="11"/>
  <c r="F448" i="11" s="1"/>
  <c r="E447" i="11"/>
  <c r="F447" i="11" s="1"/>
  <c r="E446" i="11"/>
  <c r="F446" i="11" s="1"/>
  <c r="E445" i="11"/>
  <c r="F445" i="11" s="1"/>
  <c r="E444" i="11"/>
  <c r="F444" i="11" s="1"/>
  <c r="E443" i="11"/>
  <c r="F443" i="11" s="1"/>
  <c r="E442" i="11"/>
  <c r="F442" i="11" s="1"/>
  <c r="E441" i="11"/>
  <c r="F441" i="11" s="1"/>
  <c r="E440" i="11"/>
  <c r="F440" i="11" s="1"/>
  <c r="E439" i="11"/>
  <c r="F439" i="11" s="1"/>
  <c r="E438" i="11"/>
  <c r="F438" i="11" s="1"/>
  <c r="E437" i="11"/>
  <c r="F437" i="11" s="1"/>
  <c r="E436" i="11"/>
  <c r="F436" i="11" s="1"/>
  <c r="E435" i="11"/>
  <c r="F435" i="11" s="1"/>
  <c r="E434" i="11"/>
  <c r="F434" i="11" s="1"/>
  <c r="E433" i="11"/>
  <c r="F433" i="11" s="1"/>
  <c r="E432" i="11"/>
  <c r="F432" i="11" s="1"/>
  <c r="E431" i="11"/>
  <c r="F431" i="11" s="1"/>
  <c r="E430" i="11"/>
  <c r="F430" i="11" s="1"/>
  <c r="E429" i="11"/>
  <c r="F429" i="11" s="1"/>
  <c r="E428" i="11"/>
  <c r="F428" i="11" s="1"/>
  <c r="E427" i="11"/>
  <c r="F427" i="11" s="1"/>
  <c r="E426" i="11"/>
  <c r="F426" i="11" s="1"/>
  <c r="E425" i="11"/>
  <c r="F425" i="11" s="1"/>
  <c r="E424" i="11"/>
  <c r="F424" i="11" s="1"/>
  <c r="E423" i="11"/>
  <c r="F423" i="11" s="1"/>
  <c r="E422" i="11"/>
  <c r="F422" i="11" s="1"/>
  <c r="E421" i="11"/>
  <c r="F421" i="11" s="1"/>
  <c r="E420" i="11"/>
  <c r="F420" i="11" s="1"/>
  <c r="E419" i="11"/>
  <c r="F419" i="11" s="1"/>
  <c r="E418" i="11"/>
  <c r="F418" i="11" s="1"/>
  <c r="E417" i="11"/>
  <c r="F417" i="11" s="1"/>
  <c r="E416" i="11"/>
  <c r="F416" i="11" s="1"/>
  <c r="E415" i="11"/>
  <c r="F415" i="11" s="1"/>
  <c r="E414" i="11"/>
  <c r="F414" i="11" s="1"/>
  <c r="E413" i="11"/>
  <c r="F413" i="11" s="1"/>
  <c r="E412" i="11"/>
  <c r="F412" i="11" s="1"/>
  <c r="E411" i="11"/>
  <c r="F411" i="11" s="1"/>
  <c r="E410" i="11"/>
  <c r="F410" i="11" s="1"/>
  <c r="E409" i="11"/>
  <c r="F409" i="11" s="1"/>
  <c r="E408" i="11"/>
  <c r="F408" i="11" s="1"/>
  <c r="E407" i="11"/>
  <c r="F407" i="11" s="1"/>
  <c r="E406" i="11"/>
  <c r="F406" i="11" s="1"/>
  <c r="E405" i="11"/>
  <c r="F405" i="11" s="1"/>
  <c r="E404" i="11"/>
  <c r="F404" i="11" s="1"/>
  <c r="E403" i="11"/>
  <c r="F403" i="11" s="1"/>
  <c r="E402" i="11"/>
  <c r="F402" i="11" s="1"/>
  <c r="E401" i="11"/>
  <c r="F401" i="11" s="1"/>
  <c r="E400" i="11"/>
  <c r="F400" i="11" s="1"/>
  <c r="E399" i="11"/>
  <c r="F399" i="11" s="1"/>
  <c r="E398" i="11"/>
  <c r="F398" i="11" s="1"/>
  <c r="E397" i="11"/>
  <c r="F397" i="11" s="1"/>
  <c r="E396" i="11"/>
  <c r="F396" i="11" s="1"/>
  <c r="E395" i="11"/>
  <c r="F395" i="11" s="1"/>
  <c r="E394" i="11"/>
  <c r="F394" i="11" s="1"/>
  <c r="E393" i="11"/>
  <c r="F393" i="11" s="1"/>
  <c r="E392" i="11"/>
  <c r="F392" i="11" s="1"/>
  <c r="E391" i="11"/>
  <c r="F391" i="11" s="1"/>
  <c r="E390" i="11"/>
  <c r="F390" i="11" s="1"/>
  <c r="E389" i="11"/>
  <c r="F389" i="11" s="1"/>
  <c r="E388" i="11"/>
  <c r="F388" i="11" s="1"/>
  <c r="E387" i="11"/>
  <c r="F387" i="11" s="1"/>
  <c r="E386" i="11"/>
  <c r="F386" i="11" s="1"/>
  <c r="E385" i="11"/>
  <c r="F385" i="11" s="1"/>
  <c r="E384" i="11"/>
  <c r="F384" i="11" s="1"/>
  <c r="E383" i="11"/>
  <c r="F383" i="11" s="1"/>
  <c r="E382" i="11"/>
  <c r="F382" i="11" s="1"/>
  <c r="E381" i="11"/>
  <c r="F381" i="11" s="1"/>
  <c r="E380" i="11"/>
  <c r="F380" i="11" s="1"/>
  <c r="E379" i="11"/>
  <c r="F379" i="11" s="1"/>
  <c r="E378" i="11"/>
  <c r="F378" i="11" s="1"/>
  <c r="E377" i="11"/>
  <c r="F377" i="11" s="1"/>
  <c r="E376" i="11"/>
  <c r="F376" i="11" s="1"/>
  <c r="E375" i="11"/>
  <c r="F375" i="11" s="1"/>
  <c r="E374" i="11"/>
  <c r="F374" i="11" s="1"/>
  <c r="E373" i="11"/>
  <c r="F373" i="11" s="1"/>
  <c r="E372" i="11"/>
  <c r="F372" i="11" s="1"/>
  <c r="E371" i="11"/>
  <c r="F371" i="11" s="1"/>
  <c r="E370" i="11"/>
  <c r="F370" i="11" s="1"/>
  <c r="E369" i="11"/>
  <c r="F369" i="11" s="1"/>
  <c r="E368" i="11"/>
  <c r="F368" i="11" s="1"/>
  <c r="E367" i="11"/>
  <c r="F367" i="11" s="1"/>
  <c r="E366" i="11"/>
  <c r="F366" i="11" s="1"/>
  <c r="E365" i="11"/>
  <c r="F365" i="11" s="1"/>
  <c r="E364" i="11"/>
  <c r="F364" i="11" s="1"/>
  <c r="E363" i="11"/>
  <c r="F363" i="11" s="1"/>
  <c r="E362" i="11"/>
  <c r="F362" i="11" s="1"/>
  <c r="E361" i="11"/>
  <c r="F361" i="11" s="1"/>
  <c r="E360" i="11"/>
  <c r="F360" i="11" s="1"/>
  <c r="E359" i="11"/>
  <c r="F359" i="11" s="1"/>
  <c r="E358" i="11"/>
  <c r="F358" i="11" s="1"/>
  <c r="E357" i="11"/>
  <c r="F357" i="11" s="1"/>
  <c r="E356" i="11"/>
  <c r="F356" i="11" s="1"/>
  <c r="E355" i="11"/>
  <c r="F355" i="11" s="1"/>
  <c r="E354" i="11"/>
  <c r="F354" i="11" s="1"/>
  <c r="E353" i="11"/>
  <c r="F353" i="11" s="1"/>
  <c r="E352" i="11"/>
  <c r="F352" i="11" s="1"/>
  <c r="E351" i="11"/>
  <c r="F351" i="11" s="1"/>
  <c r="E350" i="11"/>
  <c r="F350" i="11" s="1"/>
  <c r="E349" i="11"/>
  <c r="F349" i="11" s="1"/>
  <c r="E348" i="11"/>
  <c r="F348" i="11" s="1"/>
  <c r="E347" i="11"/>
  <c r="F347" i="11" s="1"/>
  <c r="E346" i="11"/>
  <c r="F346" i="11" s="1"/>
  <c r="E345" i="11"/>
  <c r="F345" i="11" s="1"/>
  <c r="E344" i="11"/>
  <c r="F344" i="11" s="1"/>
  <c r="E343" i="11"/>
  <c r="F343" i="11" s="1"/>
  <c r="E342" i="11"/>
  <c r="F342" i="11" s="1"/>
  <c r="E341" i="11"/>
  <c r="F341" i="11" s="1"/>
  <c r="E340" i="11"/>
  <c r="F340" i="11" s="1"/>
  <c r="E339" i="11"/>
  <c r="F339" i="11" s="1"/>
  <c r="E338" i="11"/>
  <c r="F338" i="11" s="1"/>
  <c r="E337" i="11"/>
  <c r="F337" i="11" s="1"/>
  <c r="E336" i="11"/>
  <c r="F336" i="11" s="1"/>
  <c r="E335" i="11"/>
  <c r="F335" i="11" s="1"/>
  <c r="E334" i="11"/>
  <c r="F334" i="11" s="1"/>
  <c r="E333" i="11"/>
  <c r="F333" i="11" s="1"/>
  <c r="E332" i="11"/>
  <c r="F332" i="11" s="1"/>
  <c r="E331" i="11"/>
  <c r="F331" i="11" s="1"/>
  <c r="E330" i="11"/>
  <c r="F330" i="11" s="1"/>
  <c r="E329" i="11"/>
  <c r="F329" i="11" s="1"/>
  <c r="E328" i="11"/>
  <c r="F328" i="11" s="1"/>
  <c r="E327" i="11"/>
  <c r="F327" i="11" s="1"/>
  <c r="E326" i="11"/>
  <c r="F326" i="11" s="1"/>
  <c r="E325" i="11"/>
  <c r="F325" i="11" s="1"/>
  <c r="E324" i="11"/>
  <c r="F324" i="11" s="1"/>
  <c r="E323" i="11"/>
  <c r="F323" i="11" s="1"/>
  <c r="E322" i="11"/>
  <c r="F322" i="11" s="1"/>
  <c r="E321" i="11"/>
  <c r="F321" i="11" s="1"/>
  <c r="E320" i="11"/>
  <c r="F320" i="11" s="1"/>
  <c r="E319" i="11"/>
  <c r="F319" i="11" s="1"/>
  <c r="E318" i="11"/>
  <c r="F318" i="11" s="1"/>
  <c r="E317" i="11"/>
  <c r="F317" i="11" s="1"/>
  <c r="E316" i="11"/>
  <c r="F316" i="11" s="1"/>
  <c r="E315" i="11"/>
  <c r="F315" i="11" s="1"/>
  <c r="E314" i="11"/>
  <c r="F314" i="11" s="1"/>
  <c r="E313" i="11"/>
  <c r="F313" i="11" s="1"/>
  <c r="E312" i="11"/>
  <c r="F312" i="11" s="1"/>
  <c r="E311" i="11"/>
  <c r="F311" i="11" s="1"/>
  <c r="E310" i="11"/>
  <c r="F310" i="11" s="1"/>
  <c r="E309" i="11"/>
  <c r="F309" i="11" s="1"/>
  <c r="E308" i="11"/>
  <c r="F308" i="11" s="1"/>
  <c r="E307" i="11"/>
  <c r="F307" i="11" s="1"/>
  <c r="E306" i="11"/>
  <c r="F306" i="11" s="1"/>
  <c r="E305" i="11"/>
  <c r="F305" i="11" s="1"/>
  <c r="E304" i="11"/>
  <c r="F304" i="11" s="1"/>
  <c r="E303" i="11"/>
  <c r="F303" i="11" s="1"/>
  <c r="E302" i="11"/>
  <c r="F302" i="11" s="1"/>
  <c r="E301" i="11"/>
  <c r="F301" i="11" s="1"/>
  <c r="E300" i="11"/>
  <c r="F300" i="11" s="1"/>
  <c r="E299" i="11"/>
  <c r="F299" i="11" s="1"/>
  <c r="E298" i="11"/>
  <c r="F298" i="11" s="1"/>
  <c r="E297" i="11"/>
  <c r="F297" i="11" s="1"/>
  <c r="E296" i="11"/>
  <c r="F296" i="11" s="1"/>
  <c r="E295" i="11"/>
  <c r="F295" i="11" s="1"/>
  <c r="E294" i="11"/>
  <c r="F294" i="11" s="1"/>
  <c r="E293" i="11"/>
  <c r="F293" i="11" s="1"/>
  <c r="E292" i="11"/>
  <c r="F292" i="11" s="1"/>
  <c r="E291" i="11"/>
  <c r="F291" i="11" s="1"/>
  <c r="E290" i="11"/>
  <c r="F290" i="11" s="1"/>
  <c r="E289" i="11"/>
  <c r="F289" i="11" s="1"/>
  <c r="E288" i="11"/>
  <c r="F288" i="11" s="1"/>
  <c r="E287" i="11"/>
  <c r="F287" i="11" s="1"/>
  <c r="E286" i="11"/>
  <c r="F286" i="11" s="1"/>
  <c r="E285" i="11"/>
  <c r="F285" i="11" s="1"/>
  <c r="E284" i="11"/>
  <c r="F284" i="11" s="1"/>
  <c r="E283" i="11"/>
  <c r="F283" i="11" s="1"/>
  <c r="E282" i="11"/>
  <c r="F282" i="11" s="1"/>
  <c r="E281" i="11"/>
  <c r="F281" i="11" s="1"/>
  <c r="E280" i="11"/>
  <c r="F280" i="11" s="1"/>
  <c r="E279" i="11"/>
  <c r="F279" i="11" s="1"/>
  <c r="E278" i="11"/>
  <c r="F278" i="11" s="1"/>
  <c r="E277" i="11"/>
  <c r="F277" i="11" s="1"/>
  <c r="E276" i="11"/>
  <c r="F276" i="11" s="1"/>
  <c r="E275" i="11"/>
  <c r="F275" i="11" s="1"/>
  <c r="E274" i="11"/>
  <c r="F274" i="11" s="1"/>
  <c r="E273" i="11"/>
  <c r="F273" i="11" s="1"/>
  <c r="E272" i="11"/>
  <c r="F272" i="11" s="1"/>
  <c r="E271" i="11"/>
  <c r="F271" i="11" s="1"/>
  <c r="E270" i="11"/>
  <c r="F270" i="11" s="1"/>
  <c r="E269" i="11"/>
  <c r="F269" i="11" s="1"/>
  <c r="E268" i="11"/>
  <c r="F268" i="11" s="1"/>
  <c r="E267" i="11"/>
  <c r="F267" i="11" s="1"/>
  <c r="E266" i="11"/>
  <c r="F266" i="11" s="1"/>
  <c r="E265" i="11"/>
  <c r="F265" i="11" s="1"/>
  <c r="E264" i="11"/>
  <c r="F264" i="11" s="1"/>
  <c r="E263" i="11"/>
  <c r="F263" i="11" s="1"/>
  <c r="E262" i="11"/>
  <c r="F262" i="11" s="1"/>
  <c r="E261" i="11"/>
  <c r="F261" i="11" s="1"/>
  <c r="E260" i="11"/>
  <c r="F260" i="11" s="1"/>
  <c r="E259" i="11"/>
  <c r="F259" i="11" s="1"/>
  <c r="E258" i="11"/>
  <c r="F258" i="11" s="1"/>
  <c r="E257" i="11"/>
  <c r="F257" i="11" s="1"/>
  <c r="E256" i="11"/>
  <c r="F256" i="11" s="1"/>
  <c r="E255" i="11"/>
  <c r="F255" i="11" s="1"/>
  <c r="E254" i="11"/>
  <c r="F254" i="11" s="1"/>
  <c r="E253" i="11"/>
  <c r="F253" i="11" s="1"/>
  <c r="E252" i="11"/>
  <c r="F252" i="11" s="1"/>
  <c r="E251" i="11"/>
  <c r="F251" i="11" s="1"/>
  <c r="E250" i="11"/>
  <c r="F250" i="11" s="1"/>
  <c r="E249" i="11"/>
  <c r="F249" i="11" s="1"/>
  <c r="E248" i="11"/>
  <c r="F248" i="11" s="1"/>
  <c r="E247" i="11"/>
  <c r="F247" i="11" s="1"/>
  <c r="E246" i="11"/>
  <c r="F246" i="11" s="1"/>
  <c r="E245" i="11"/>
  <c r="F245" i="11" s="1"/>
  <c r="E244" i="11"/>
  <c r="F244" i="11" s="1"/>
  <c r="E243" i="11"/>
  <c r="F243" i="11" s="1"/>
  <c r="E242" i="11"/>
  <c r="F242" i="11" s="1"/>
  <c r="E241" i="11"/>
  <c r="F241" i="11" s="1"/>
  <c r="E240" i="11"/>
  <c r="F240" i="11" s="1"/>
  <c r="E239" i="11"/>
  <c r="F239" i="11" s="1"/>
  <c r="E238" i="11"/>
  <c r="F238" i="11" s="1"/>
  <c r="E237" i="11"/>
  <c r="F237" i="11" s="1"/>
  <c r="E236" i="11"/>
  <c r="F236" i="11" s="1"/>
  <c r="E235" i="11"/>
  <c r="F235" i="11" s="1"/>
  <c r="E234" i="11"/>
  <c r="F234" i="11" s="1"/>
  <c r="E233" i="11"/>
  <c r="F233" i="11" s="1"/>
  <c r="E232" i="11"/>
  <c r="F232" i="11" s="1"/>
  <c r="E231" i="11"/>
  <c r="F231" i="11" s="1"/>
  <c r="E230" i="11"/>
  <c r="F230" i="11" s="1"/>
  <c r="E229" i="11"/>
  <c r="F229" i="11" s="1"/>
  <c r="E228" i="11"/>
  <c r="F228" i="11" s="1"/>
  <c r="E227" i="11"/>
  <c r="F227" i="11" s="1"/>
  <c r="E226" i="11"/>
  <c r="F226" i="11" s="1"/>
  <c r="E225" i="11"/>
  <c r="F225" i="11" s="1"/>
  <c r="E224" i="11"/>
  <c r="F224" i="11" s="1"/>
  <c r="E223" i="11"/>
  <c r="F223" i="11" s="1"/>
  <c r="E222" i="11"/>
  <c r="F222" i="11" s="1"/>
  <c r="E221" i="11"/>
  <c r="F221" i="11" s="1"/>
  <c r="E220" i="11"/>
  <c r="F220" i="11" s="1"/>
  <c r="E219" i="11"/>
  <c r="F219" i="11" s="1"/>
  <c r="E218" i="11"/>
  <c r="F218" i="11" s="1"/>
  <c r="E217" i="11"/>
  <c r="F217" i="11" s="1"/>
  <c r="E216" i="11"/>
  <c r="F216" i="11" s="1"/>
  <c r="E215" i="11"/>
  <c r="F215" i="11" s="1"/>
  <c r="E214" i="11"/>
  <c r="F214" i="11" s="1"/>
  <c r="E213" i="11"/>
  <c r="F213" i="11" s="1"/>
  <c r="E212" i="11"/>
  <c r="F212" i="11" s="1"/>
  <c r="E211" i="11"/>
  <c r="F211" i="11" s="1"/>
  <c r="E210" i="11"/>
  <c r="F210" i="11" s="1"/>
  <c r="E209" i="11"/>
  <c r="F209" i="11" s="1"/>
  <c r="E208" i="11"/>
  <c r="F208" i="11" s="1"/>
  <c r="E207" i="11"/>
  <c r="F207" i="11" s="1"/>
  <c r="E206" i="11"/>
  <c r="F206" i="11" s="1"/>
  <c r="E205" i="11"/>
  <c r="F205" i="11" s="1"/>
  <c r="E204" i="11"/>
  <c r="F204" i="11" s="1"/>
  <c r="E203" i="11"/>
  <c r="F203" i="11" s="1"/>
  <c r="E202" i="11"/>
  <c r="F202" i="11" s="1"/>
  <c r="E201" i="11"/>
  <c r="F201" i="11" s="1"/>
  <c r="E200" i="11"/>
  <c r="F200" i="11" s="1"/>
  <c r="E199" i="11"/>
  <c r="F199" i="11" s="1"/>
  <c r="E198" i="11"/>
  <c r="F198" i="11" s="1"/>
  <c r="E197" i="11"/>
  <c r="F197" i="11" s="1"/>
  <c r="E196" i="11"/>
  <c r="F196" i="11" s="1"/>
  <c r="E195" i="11"/>
  <c r="F195" i="11" s="1"/>
  <c r="E194" i="11"/>
  <c r="F194" i="11" s="1"/>
  <c r="E193" i="11"/>
  <c r="F193" i="11" s="1"/>
  <c r="E192" i="11"/>
  <c r="F192" i="11" s="1"/>
  <c r="E191" i="11"/>
  <c r="F191" i="11" s="1"/>
  <c r="E190" i="11"/>
  <c r="F190" i="11" s="1"/>
  <c r="E189" i="11"/>
  <c r="F189" i="11" s="1"/>
  <c r="E188" i="11"/>
  <c r="F188" i="11" s="1"/>
  <c r="E187" i="11"/>
  <c r="F187" i="11" s="1"/>
  <c r="E186" i="11"/>
  <c r="F186" i="11" s="1"/>
  <c r="E185" i="11"/>
  <c r="F185" i="11" s="1"/>
  <c r="E184" i="11"/>
  <c r="F184" i="11" s="1"/>
  <c r="E183" i="11"/>
  <c r="F183" i="11" s="1"/>
  <c r="E182" i="11"/>
  <c r="F182" i="11" s="1"/>
  <c r="E181" i="11"/>
  <c r="F181" i="11" s="1"/>
  <c r="E180" i="11"/>
  <c r="F180" i="11" s="1"/>
  <c r="E179" i="11"/>
  <c r="F179" i="11" s="1"/>
  <c r="E178" i="11"/>
  <c r="F178" i="11" s="1"/>
  <c r="E177" i="11"/>
  <c r="F177" i="11" s="1"/>
  <c r="E176" i="11"/>
  <c r="F176" i="11" s="1"/>
  <c r="E175" i="11"/>
  <c r="F175" i="11" s="1"/>
  <c r="E174" i="11"/>
  <c r="F174" i="11" s="1"/>
  <c r="E173" i="11"/>
  <c r="F173" i="11" s="1"/>
  <c r="E172" i="11"/>
  <c r="F172" i="11" s="1"/>
  <c r="E171" i="11"/>
  <c r="F171" i="11" s="1"/>
  <c r="E170" i="11"/>
  <c r="F170" i="11" s="1"/>
  <c r="E169" i="11"/>
  <c r="F169" i="11" s="1"/>
  <c r="E168" i="11"/>
  <c r="F168" i="11" s="1"/>
  <c r="E167" i="11"/>
  <c r="F167" i="11" s="1"/>
  <c r="E166" i="11"/>
  <c r="F166" i="11" s="1"/>
  <c r="E165" i="11"/>
  <c r="F165" i="11" s="1"/>
  <c r="E164" i="11"/>
  <c r="F164" i="11" s="1"/>
  <c r="E163" i="11"/>
  <c r="F163" i="11" s="1"/>
  <c r="E162" i="11"/>
  <c r="F162" i="11" s="1"/>
  <c r="E161" i="11"/>
  <c r="F161" i="11" s="1"/>
  <c r="E160" i="11"/>
  <c r="F160" i="11" s="1"/>
  <c r="E159" i="11"/>
  <c r="F159" i="11" s="1"/>
  <c r="E158" i="11"/>
  <c r="F158" i="11" s="1"/>
  <c r="E157" i="11"/>
  <c r="F157" i="11" s="1"/>
  <c r="E156" i="11"/>
  <c r="F156" i="11" s="1"/>
  <c r="E155" i="11"/>
  <c r="F155" i="11" s="1"/>
  <c r="E154" i="11"/>
  <c r="F154" i="11" s="1"/>
  <c r="E153" i="11"/>
  <c r="F153" i="11" s="1"/>
  <c r="E152" i="11"/>
  <c r="F152" i="11" s="1"/>
  <c r="E151" i="11"/>
  <c r="F151" i="11" s="1"/>
  <c r="E150" i="11"/>
  <c r="F150" i="11" s="1"/>
  <c r="E149" i="11"/>
  <c r="F149" i="11" s="1"/>
  <c r="E148" i="11"/>
  <c r="F148" i="11" s="1"/>
  <c r="E147" i="11"/>
  <c r="F147" i="11" s="1"/>
  <c r="E146" i="11"/>
  <c r="F146" i="11" s="1"/>
  <c r="E145" i="11"/>
  <c r="F145" i="11" s="1"/>
  <c r="E144" i="11"/>
  <c r="F144" i="11" s="1"/>
  <c r="E143" i="11"/>
  <c r="F143" i="11" s="1"/>
  <c r="E142" i="11"/>
  <c r="F142" i="11" s="1"/>
  <c r="E141" i="11"/>
  <c r="F141" i="11" s="1"/>
  <c r="E140" i="11"/>
  <c r="F140" i="11" s="1"/>
  <c r="E139" i="11"/>
  <c r="F139" i="11" s="1"/>
  <c r="E138" i="11"/>
  <c r="F138" i="11" s="1"/>
  <c r="E137" i="11"/>
  <c r="F137" i="11" s="1"/>
  <c r="E136" i="11"/>
  <c r="F136" i="11" s="1"/>
  <c r="E135" i="11"/>
  <c r="F135" i="11" s="1"/>
  <c r="E134" i="11"/>
  <c r="F134" i="11" s="1"/>
  <c r="E133" i="11"/>
  <c r="F133" i="11" s="1"/>
  <c r="E132" i="11"/>
  <c r="F132" i="11" s="1"/>
  <c r="E131" i="11"/>
  <c r="F131" i="11" s="1"/>
  <c r="E130" i="11"/>
  <c r="F130" i="11" s="1"/>
  <c r="E129" i="11"/>
  <c r="F129" i="11" s="1"/>
  <c r="E128" i="11"/>
  <c r="F128" i="11" s="1"/>
  <c r="E127" i="11"/>
  <c r="F127" i="11" s="1"/>
  <c r="E126" i="11"/>
  <c r="F126" i="11" s="1"/>
  <c r="E125" i="11"/>
  <c r="F125" i="11" s="1"/>
  <c r="E124" i="11"/>
  <c r="F124" i="11" s="1"/>
  <c r="E123" i="11"/>
  <c r="F123" i="11" s="1"/>
  <c r="E122" i="11"/>
  <c r="F122" i="11" s="1"/>
  <c r="E121" i="11"/>
  <c r="F121" i="11" s="1"/>
  <c r="E120" i="11"/>
  <c r="F120" i="11" s="1"/>
  <c r="E119" i="11"/>
  <c r="F119" i="11" s="1"/>
  <c r="E118" i="11"/>
  <c r="F118" i="11" s="1"/>
  <c r="E117" i="11"/>
  <c r="F117" i="11" s="1"/>
  <c r="E116" i="11"/>
  <c r="F116" i="11" s="1"/>
  <c r="E115" i="11"/>
  <c r="F115" i="11" s="1"/>
  <c r="E114" i="11"/>
  <c r="F114" i="11" s="1"/>
  <c r="E113" i="11"/>
  <c r="F113" i="11" s="1"/>
  <c r="E112" i="11"/>
  <c r="F112" i="11" s="1"/>
  <c r="E111" i="11"/>
  <c r="F111" i="11" s="1"/>
  <c r="E110" i="11"/>
  <c r="F110" i="11" s="1"/>
  <c r="E109" i="11"/>
  <c r="F109" i="11" s="1"/>
  <c r="E108" i="11"/>
  <c r="F108" i="11" s="1"/>
  <c r="E107" i="11"/>
  <c r="F107" i="11" s="1"/>
  <c r="E106" i="11"/>
  <c r="F106" i="11" s="1"/>
  <c r="E105" i="11"/>
  <c r="F105" i="11" s="1"/>
  <c r="E104" i="11"/>
  <c r="F104" i="11" s="1"/>
  <c r="E103" i="11"/>
  <c r="F103" i="11" s="1"/>
  <c r="E102" i="11"/>
  <c r="F102" i="11" s="1"/>
  <c r="E101" i="11"/>
  <c r="F101" i="11" s="1"/>
  <c r="E100" i="11"/>
  <c r="F100" i="11" s="1"/>
  <c r="E99" i="11"/>
  <c r="F99" i="11" s="1"/>
  <c r="E98" i="11"/>
  <c r="F98" i="11" s="1"/>
  <c r="E97" i="11"/>
  <c r="F97" i="11" s="1"/>
  <c r="E96" i="11"/>
  <c r="F96" i="11" s="1"/>
  <c r="E95" i="11"/>
  <c r="F95" i="11" s="1"/>
  <c r="E94" i="11"/>
  <c r="F94" i="11" s="1"/>
  <c r="E93" i="11"/>
  <c r="F93" i="11" s="1"/>
  <c r="E92" i="11"/>
  <c r="F92" i="11" s="1"/>
  <c r="E91" i="11"/>
  <c r="F91" i="11" s="1"/>
  <c r="E90" i="11"/>
  <c r="F90" i="11" s="1"/>
  <c r="E89" i="11"/>
  <c r="F89" i="11" s="1"/>
  <c r="E88" i="11"/>
  <c r="F88" i="11" s="1"/>
  <c r="E87" i="11"/>
  <c r="F87" i="11" s="1"/>
  <c r="E86" i="11"/>
  <c r="F86" i="11" s="1"/>
  <c r="E85" i="11"/>
  <c r="F85" i="11" s="1"/>
  <c r="E84" i="11"/>
  <c r="F84" i="11" s="1"/>
  <c r="E83" i="11"/>
  <c r="F83" i="11" s="1"/>
  <c r="E82" i="11"/>
  <c r="F82" i="11" s="1"/>
  <c r="E81" i="11"/>
  <c r="F81" i="11" s="1"/>
  <c r="E80" i="11"/>
  <c r="F80" i="11" s="1"/>
  <c r="E79" i="11"/>
  <c r="F79" i="11" s="1"/>
  <c r="E78" i="11"/>
  <c r="F78" i="11" s="1"/>
  <c r="E77" i="11"/>
  <c r="F77" i="11" s="1"/>
  <c r="E76" i="11"/>
  <c r="F76" i="11" s="1"/>
  <c r="E75" i="11"/>
  <c r="F75" i="11" s="1"/>
  <c r="E74" i="11"/>
  <c r="F74" i="11" s="1"/>
  <c r="E73" i="11"/>
  <c r="F73" i="11" s="1"/>
  <c r="E72" i="11"/>
  <c r="F72" i="11" s="1"/>
  <c r="E71" i="11"/>
  <c r="F71" i="11" s="1"/>
  <c r="E70" i="11"/>
  <c r="F70" i="11" s="1"/>
  <c r="E69" i="11"/>
  <c r="F69" i="11" s="1"/>
  <c r="E68" i="11"/>
  <c r="F68" i="11" s="1"/>
  <c r="E67" i="11"/>
  <c r="F67" i="11" s="1"/>
  <c r="E66" i="11"/>
  <c r="F66" i="11" s="1"/>
  <c r="E65" i="11"/>
  <c r="F65" i="11" s="1"/>
  <c r="E64" i="11"/>
  <c r="F64" i="11" s="1"/>
  <c r="E63" i="11"/>
  <c r="F63" i="11" s="1"/>
  <c r="E62" i="11"/>
  <c r="F62" i="11" s="1"/>
  <c r="E61" i="11"/>
  <c r="F61" i="11" s="1"/>
  <c r="E60" i="11"/>
  <c r="F60" i="11" s="1"/>
  <c r="E59" i="11"/>
  <c r="F59" i="11" s="1"/>
  <c r="E58" i="11"/>
  <c r="F58" i="11" s="1"/>
  <c r="E57" i="11"/>
  <c r="F57" i="11" s="1"/>
  <c r="E56" i="11"/>
  <c r="F56" i="11" s="1"/>
  <c r="E55" i="11"/>
  <c r="F55" i="11" s="1"/>
  <c r="E54" i="11"/>
  <c r="F54" i="11" s="1"/>
  <c r="E53" i="11"/>
  <c r="F53" i="11" s="1"/>
  <c r="E52" i="11"/>
  <c r="F52" i="11" s="1"/>
  <c r="E51" i="11"/>
  <c r="F51" i="11" s="1"/>
  <c r="E50" i="11"/>
  <c r="F50" i="11" s="1"/>
  <c r="E49" i="11"/>
  <c r="F49" i="11" s="1"/>
  <c r="E48" i="11"/>
  <c r="F48" i="11" s="1"/>
  <c r="E47" i="11"/>
  <c r="F47" i="11" s="1"/>
  <c r="E46" i="11"/>
  <c r="F46" i="11" s="1"/>
  <c r="E45" i="11"/>
  <c r="F45" i="11" s="1"/>
  <c r="E44" i="11"/>
  <c r="F44" i="11" s="1"/>
  <c r="E43" i="11"/>
  <c r="F43" i="11" s="1"/>
  <c r="E42" i="11"/>
  <c r="F42" i="11" s="1"/>
  <c r="E41" i="11"/>
  <c r="F41" i="11" s="1"/>
  <c r="E40" i="11"/>
  <c r="F40" i="11" s="1"/>
  <c r="E39" i="11"/>
  <c r="F39" i="11" s="1"/>
  <c r="E38" i="11"/>
  <c r="F38" i="11" s="1"/>
  <c r="E37" i="11"/>
  <c r="F37" i="11" s="1"/>
  <c r="E36" i="11"/>
  <c r="F36" i="11" s="1"/>
  <c r="E35" i="11"/>
  <c r="F35" i="11" s="1"/>
  <c r="E34" i="11"/>
  <c r="F34" i="11" s="1"/>
  <c r="E33" i="11"/>
  <c r="F33" i="11" s="1"/>
  <c r="E32" i="11"/>
  <c r="F32" i="11" s="1"/>
  <c r="E31" i="11"/>
  <c r="F31" i="11" s="1"/>
  <c r="E30" i="11"/>
  <c r="F30" i="11" s="1"/>
  <c r="E29" i="11"/>
  <c r="F29" i="11" s="1"/>
  <c r="E28" i="11"/>
  <c r="F28" i="11" s="1"/>
  <c r="E27" i="11"/>
  <c r="F27" i="11" s="1"/>
  <c r="E26" i="11"/>
  <c r="F26" i="11" s="1"/>
  <c r="E25" i="11"/>
  <c r="F25" i="11" s="1"/>
  <c r="E24" i="11"/>
  <c r="F24" i="11" s="1"/>
  <c r="E23" i="11"/>
  <c r="F23" i="11" s="1"/>
  <c r="E22" i="11"/>
  <c r="F22" i="11" s="1"/>
  <c r="E21" i="11"/>
  <c r="F21" i="11" s="1"/>
  <c r="E20" i="11"/>
  <c r="F20" i="11" s="1"/>
  <c r="E19" i="11"/>
  <c r="F19" i="11" s="1"/>
  <c r="E18" i="11"/>
  <c r="F18" i="11" s="1"/>
  <c r="E17" i="11"/>
  <c r="F17" i="11" s="1"/>
  <c r="E16" i="11"/>
  <c r="F16" i="11" s="1"/>
  <c r="E15" i="11"/>
  <c r="F15" i="11" s="1"/>
  <c r="E14" i="11"/>
  <c r="F14" i="11" s="1"/>
  <c r="E13" i="11"/>
  <c r="F13" i="11" s="1"/>
  <c r="E12" i="11"/>
  <c r="F12" i="11" s="1"/>
  <c r="E11" i="11"/>
  <c r="F11" i="11" s="1"/>
  <c r="E10" i="11"/>
  <c r="F10" i="11" s="1"/>
  <c r="E9" i="11"/>
  <c r="F9" i="11" s="1"/>
  <c r="E8" i="11"/>
  <c r="F8" i="11" s="1"/>
  <c r="E7" i="11"/>
  <c r="F7" i="11" s="1"/>
  <c r="E6" i="11"/>
  <c r="F6" i="11" s="1"/>
  <c r="E5" i="11"/>
  <c r="F5" i="11" s="1"/>
  <c r="J5" i="11"/>
  <c r="E4" i="11"/>
  <c r="F4" i="11" s="1"/>
  <c r="E3" i="11"/>
  <c r="F3" i="11" s="1"/>
  <c r="J4" i="10"/>
  <c r="J5" i="10" s="1"/>
  <c r="J3" i="10"/>
  <c r="E2160" i="10"/>
  <c r="F2160" i="10" s="1"/>
  <c r="E2159" i="10"/>
  <c r="F2159" i="10" s="1"/>
  <c r="E2158" i="10"/>
  <c r="F2158" i="10" s="1"/>
  <c r="E2157" i="10"/>
  <c r="F2157" i="10" s="1"/>
  <c r="E2156" i="10"/>
  <c r="F2156" i="10" s="1"/>
  <c r="E2155" i="10"/>
  <c r="F2155" i="10" s="1"/>
  <c r="E2154" i="10"/>
  <c r="F2154" i="10" s="1"/>
  <c r="E2153" i="10"/>
  <c r="F2153" i="10" s="1"/>
  <c r="E2152" i="10"/>
  <c r="F2152" i="10" s="1"/>
  <c r="E2151" i="10"/>
  <c r="F2151" i="10" s="1"/>
  <c r="E2150" i="10"/>
  <c r="F2150" i="10" s="1"/>
  <c r="E2149" i="10"/>
  <c r="F2149" i="10" s="1"/>
  <c r="E2148" i="10"/>
  <c r="F2148" i="10" s="1"/>
  <c r="E2147" i="10"/>
  <c r="F2147" i="10" s="1"/>
  <c r="E2146" i="10"/>
  <c r="F2146" i="10" s="1"/>
  <c r="E2145" i="10"/>
  <c r="F2145" i="10" s="1"/>
  <c r="E2144" i="10"/>
  <c r="F2144" i="10" s="1"/>
  <c r="E2143" i="10"/>
  <c r="F2143" i="10" s="1"/>
  <c r="E2142" i="10"/>
  <c r="F2142" i="10" s="1"/>
  <c r="E2141" i="10"/>
  <c r="F2141" i="10" s="1"/>
  <c r="E2140" i="10"/>
  <c r="F2140" i="10" s="1"/>
  <c r="E2139" i="10"/>
  <c r="F2139" i="10" s="1"/>
  <c r="E2138" i="10"/>
  <c r="F2138" i="10" s="1"/>
  <c r="E2137" i="10"/>
  <c r="F2137" i="10" s="1"/>
  <c r="E2136" i="10"/>
  <c r="F2136" i="10" s="1"/>
  <c r="E2135" i="10"/>
  <c r="F2135" i="10" s="1"/>
  <c r="E2134" i="10"/>
  <c r="F2134" i="10" s="1"/>
  <c r="E2133" i="10"/>
  <c r="F2133" i="10" s="1"/>
  <c r="E2132" i="10"/>
  <c r="F2132" i="10" s="1"/>
  <c r="E2131" i="10"/>
  <c r="F2131" i="10" s="1"/>
  <c r="E2130" i="10"/>
  <c r="F2130" i="10" s="1"/>
  <c r="E2129" i="10"/>
  <c r="F2129" i="10" s="1"/>
  <c r="E2128" i="10"/>
  <c r="F2128" i="10" s="1"/>
  <c r="E2127" i="10"/>
  <c r="F2127" i="10" s="1"/>
  <c r="E2126" i="10"/>
  <c r="F2126" i="10" s="1"/>
  <c r="E2125" i="10"/>
  <c r="F2125" i="10" s="1"/>
  <c r="E2124" i="10"/>
  <c r="F2124" i="10" s="1"/>
  <c r="E2123" i="10"/>
  <c r="F2123" i="10" s="1"/>
  <c r="E2122" i="10"/>
  <c r="F2122" i="10" s="1"/>
  <c r="E2121" i="10"/>
  <c r="F2121" i="10" s="1"/>
  <c r="E2120" i="10"/>
  <c r="F2120" i="10" s="1"/>
  <c r="E2119" i="10"/>
  <c r="F2119" i="10" s="1"/>
  <c r="E2118" i="10"/>
  <c r="F2118" i="10" s="1"/>
  <c r="E2117" i="10"/>
  <c r="F2117" i="10" s="1"/>
  <c r="E2116" i="10"/>
  <c r="F2116" i="10" s="1"/>
  <c r="E2115" i="10"/>
  <c r="F2115" i="10" s="1"/>
  <c r="E2114" i="10"/>
  <c r="F2114" i="10" s="1"/>
  <c r="E2113" i="10"/>
  <c r="F2113" i="10" s="1"/>
  <c r="E2112" i="10"/>
  <c r="F2112" i="10" s="1"/>
  <c r="E2111" i="10"/>
  <c r="F2111" i="10" s="1"/>
  <c r="E2110" i="10"/>
  <c r="F2110" i="10" s="1"/>
  <c r="E2109" i="10"/>
  <c r="F2109" i="10" s="1"/>
  <c r="E2108" i="10"/>
  <c r="F2108" i="10" s="1"/>
  <c r="E2107" i="10"/>
  <c r="F2107" i="10" s="1"/>
  <c r="E2106" i="10"/>
  <c r="F2106" i="10" s="1"/>
  <c r="E2105" i="10"/>
  <c r="F2105" i="10" s="1"/>
  <c r="E2104" i="10"/>
  <c r="F2104" i="10" s="1"/>
  <c r="E2103" i="10"/>
  <c r="F2103" i="10" s="1"/>
  <c r="E2102" i="10"/>
  <c r="F2102" i="10" s="1"/>
  <c r="E2101" i="10"/>
  <c r="F2101" i="10" s="1"/>
  <c r="E2100" i="10"/>
  <c r="F2100" i="10" s="1"/>
  <c r="E2099" i="10"/>
  <c r="F2099" i="10" s="1"/>
  <c r="E2098" i="10"/>
  <c r="F2098" i="10" s="1"/>
  <c r="E2097" i="10"/>
  <c r="F2097" i="10" s="1"/>
  <c r="E2096" i="10"/>
  <c r="F2096" i="10" s="1"/>
  <c r="E2095" i="10"/>
  <c r="F2095" i="10" s="1"/>
  <c r="E2094" i="10"/>
  <c r="F2094" i="10" s="1"/>
  <c r="E2093" i="10"/>
  <c r="F2093" i="10" s="1"/>
  <c r="E2092" i="10"/>
  <c r="F2092" i="10" s="1"/>
  <c r="E2091" i="10"/>
  <c r="F2091" i="10" s="1"/>
  <c r="E2090" i="10"/>
  <c r="F2090" i="10" s="1"/>
  <c r="E2089" i="10"/>
  <c r="F2089" i="10" s="1"/>
  <c r="E2088" i="10"/>
  <c r="F2088" i="10" s="1"/>
  <c r="E2087" i="10"/>
  <c r="F2087" i="10" s="1"/>
  <c r="E2086" i="10"/>
  <c r="F2086" i="10" s="1"/>
  <c r="E2085" i="10"/>
  <c r="F2085" i="10" s="1"/>
  <c r="E2084" i="10"/>
  <c r="F2084" i="10" s="1"/>
  <c r="E2083" i="10"/>
  <c r="F2083" i="10" s="1"/>
  <c r="E2082" i="10"/>
  <c r="F2082" i="10" s="1"/>
  <c r="E2081" i="10"/>
  <c r="F2081" i="10" s="1"/>
  <c r="E2080" i="10"/>
  <c r="F2080" i="10" s="1"/>
  <c r="E2079" i="10"/>
  <c r="F2079" i="10" s="1"/>
  <c r="E2078" i="10"/>
  <c r="F2078" i="10" s="1"/>
  <c r="E2077" i="10"/>
  <c r="F2077" i="10" s="1"/>
  <c r="E2076" i="10"/>
  <c r="F2076" i="10" s="1"/>
  <c r="E2075" i="10"/>
  <c r="F2075" i="10" s="1"/>
  <c r="E2074" i="10"/>
  <c r="F2074" i="10" s="1"/>
  <c r="E2073" i="10"/>
  <c r="F2073" i="10" s="1"/>
  <c r="E2072" i="10"/>
  <c r="F2072" i="10" s="1"/>
  <c r="E2071" i="10"/>
  <c r="F2071" i="10" s="1"/>
  <c r="E2070" i="10"/>
  <c r="F2070" i="10" s="1"/>
  <c r="E2069" i="10"/>
  <c r="F2069" i="10" s="1"/>
  <c r="E2068" i="10"/>
  <c r="F2068" i="10" s="1"/>
  <c r="E2067" i="10"/>
  <c r="F2067" i="10" s="1"/>
  <c r="E2066" i="10"/>
  <c r="F2066" i="10" s="1"/>
  <c r="E2065" i="10"/>
  <c r="F2065" i="10" s="1"/>
  <c r="E2064" i="10"/>
  <c r="F2064" i="10" s="1"/>
  <c r="E2063" i="10"/>
  <c r="F2063" i="10" s="1"/>
  <c r="E2062" i="10"/>
  <c r="F2062" i="10" s="1"/>
  <c r="E2061" i="10"/>
  <c r="F2061" i="10" s="1"/>
  <c r="E2060" i="10"/>
  <c r="F2060" i="10" s="1"/>
  <c r="E2059" i="10"/>
  <c r="F2059" i="10" s="1"/>
  <c r="E2058" i="10"/>
  <c r="F2058" i="10" s="1"/>
  <c r="E2057" i="10"/>
  <c r="F2057" i="10" s="1"/>
  <c r="E2056" i="10"/>
  <c r="F2056" i="10" s="1"/>
  <c r="E2055" i="10"/>
  <c r="F2055" i="10" s="1"/>
  <c r="E2054" i="10"/>
  <c r="F2054" i="10" s="1"/>
  <c r="E2053" i="10"/>
  <c r="F2053" i="10" s="1"/>
  <c r="E2052" i="10"/>
  <c r="F2052" i="10" s="1"/>
  <c r="E2051" i="10"/>
  <c r="F2051" i="10" s="1"/>
  <c r="E2050" i="10"/>
  <c r="F2050" i="10" s="1"/>
  <c r="E2049" i="10"/>
  <c r="F2049" i="10" s="1"/>
  <c r="E2048" i="10"/>
  <c r="F2048" i="10" s="1"/>
  <c r="E2047" i="10"/>
  <c r="F2047" i="10" s="1"/>
  <c r="E2046" i="10"/>
  <c r="F2046" i="10" s="1"/>
  <c r="E2045" i="10"/>
  <c r="F2045" i="10" s="1"/>
  <c r="E2044" i="10"/>
  <c r="F2044" i="10" s="1"/>
  <c r="E2043" i="10"/>
  <c r="F2043" i="10" s="1"/>
  <c r="E2042" i="10"/>
  <c r="F2042" i="10" s="1"/>
  <c r="E2041" i="10"/>
  <c r="F2041" i="10" s="1"/>
  <c r="E2040" i="10"/>
  <c r="F2040" i="10" s="1"/>
  <c r="E2039" i="10"/>
  <c r="F2039" i="10" s="1"/>
  <c r="E2038" i="10"/>
  <c r="F2038" i="10" s="1"/>
  <c r="E2037" i="10"/>
  <c r="F2037" i="10" s="1"/>
  <c r="E2036" i="10"/>
  <c r="F2036" i="10" s="1"/>
  <c r="E2035" i="10"/>
  <c r="F2035" i="10" s="1"/>
  <c r="E2034" i="10"/>
  <c r="F2034" i="10" s="1"/>
  <c r="E2033" i="10"/>
  <c r="F2033" i="10" s="1"/>
  <c r="E2032" i="10"/>
  <c r="F2032" i="10" s="1"/>
  <c r="E2031" i="10"/>
  <c r="F2031" i="10" s="1"/>
  <c r="E2030" i="10"/>
  <c r="F2030" i="10" s="1"/>
  <c r="E2029" i="10"/>
  <c r="F2029" i="10" s="1"/>
  <c r="E2028" i="10"/>
  <c r="F2028" i="10" s="1"/>
  <c r="E2027" i="10"/>
  <c r="F2027" i="10" s="1"/>
  <c r="E2026" i="10"/>
  <c r="F2026" i="10" s="1"/>
  <c r="E2025" i="10"/>
  <c r="F2025" i="10" s="1"/>
  <c r="E2024" i="10"/>
  <c r="F2024" i="10" s="1"/>
  <c r="E2023" i="10"/>
  <c r="F2023" i="10" s="1"/>
  <c r="E2022" i="10"/>
  <c r="F2022" i="10" s="1"/>
  <c r="E2021" i="10"/>
  <c r="F2021" i="10" s="1"/>
  <c r="E2020" i="10"/>
  <c r="F2020" i="10" s="1"/>
  <c r="E2019" i="10"/>
  <c r="F2019" i="10" s="1"/>
  <c r="E2018" i="10"/>
  <c r="F2018" i="10" s="1"/>
  <c r="E2017" i="10"/>
  <c r="F2017" i="10" s="1"/>
  <c r="E2016" i="10"/>
  <c r="F2016" i="10" s="1"/>
  <c r="E2015" i="10"/>
  <c r="F2015" i="10" s="1"/>
  <c r="E2014" i="10"/>
  <c r="F2014" i="10" s="1"/>
  <c r="E2013" i="10"/>
  <c r="F2013" i="10" s="1"/>
  <c r="E2012" i="10"/>
  <c r="F2012" i="10" s="1"/>
  <c r="E2011" i="10"/>
  <c r="F2011" i="10" s="1"/>
  <c r="E2010" i="10"/>
  <c r="F2010" i="10" s="1"/>
  <c r="E2009" i="10"/>
  <c r="F2009" i="10" s="1"/>
  <c r="E2008" i="10"/>
  <c r="F2008" i="10" s="1"/>
  <c r="E2007" i="10"/>
  <c r="F2007" i="10" s="1"/>
  <c r="E2006" i="10"/>
  <c r="F2006" i="10" s="1"/>
  <c r="E2005" i="10"/>
  <c r="F2005" i="10" s="1"/>
  <c r="E2004" i="10"/>
  <c r="F2004" i="10" s="1"/>
  <c r="E2003" i="10"/>
  <c r="F2003" i="10" s="1"/>
  <c r="E2002" i="10"/>
  <c r="F2002" i="10" s="1"/>
  <c r="E2001" i="10"/>
  <c r="F2001" i="10" s="1"/>
  <c r="E2000" i="10"/>
  <c r="F2000" i="10" s="1"/>
  <c r="E1999" i="10"/>
  <c r="F1999" i="10" s="1"/>
  <c r="E1998" i="10"/>
  <c r="F1998" i="10" s="1"/>
  <c r="E1997" i="10"/>
  <c r="F1997" i="10" s="1"/>
  <c r="E1996" i="10"/>
  <c r="F1996" i="10" s="1"/>
  <c r="E1995" i="10"/>
  <c r="F1995" i="10" s="1"/>
  <c r="E1994" i="10"/>
  <c r="F1994" i="10" s="1"/>
  <c r="E1993" i="10"/>
  <c r="F1993" i="10" s="1"/>
  <c r="E1992" i="10"/>
  <c r="F1992" i="10" s="1"/>
  <c r="E1991" i="10"/>
  <c r="F1991" i="10" s="1"/>
  <c r="E1990" i="10"/>
  <c r="F1990" i="10" s="1"/>
  <c r="E1989" i="10"/>
  <c r="F1989" i="10" s="1"/>
  <c r="E1988" i="10"/>
  <c r="F1988" i="10" s="1"/>
  <c r="E1987" i="10"/>
  <c r="F1987" i="10" s="1"/>
  <c r="E1986" i="10"/>
  <c r="F1986" i="10" s="1"/>
  <c r="E1985" i="10"/>
  <c r="F1985" i="10" s="1"/>
  <c r="E1984" i="10"/>
  <c r="F1984" i="10" s="1"/>
  <c r="E1983" i="10"/>
  <c r="F1983" i="10" s="1"/>
  <c r="E1982" i="10"/>
  <c r="F1982" i="10" s="1"/>
  <c r="E1981" i="10"/>
  <c r="F1981" i="10" s="1"/>
  <c r="E1980" i="10"/>
  <c r="F1980" i="10" s="1"/>
  <c r="E1979" i="10"/>
  <c r="F1979" i="10" s="1"/>
  <c r="E1978" i="10"/>
  <c r="F1978" i="10" s="1"/>
  <c r="E1977" i="10"/>
  <c r="F1977" i="10" s="1"/>
  <c r="E1976" i="10"/>
  <c r="F1976" i="10" s="1"/>
  <c r="E1975" i="10"/>
  <c r="F1975" i="10" s="1"/>
  <c r="E1974" i="10"/>
  <c r="F1974" i="10" s="1"/>
  <c r="E1973" i="10"/>
  <c r="F1973" i="10" s="1"/>
  <c r="E1972" i="10"/>
  <c r="F1972" i="10" s="1"/>
  <c r="E1971" i="10"/>
  <c r="F1971" i="10" s="1"/>
  <c r="E1970" i="10"/>
  <c r="F1970" i="10" s="1"/>
  <c r="E1969" i="10"/>
  <c r="F1969" i="10" s="1"/>
  <c r="E1968" i="10"/>
  <c r="F1968" i="10" s="1"/>
  <c r="E1967" i="10"/>
  <c r="F1967" i="10" s="1"/>
  <c r="E1966" i="10"/>
  <c r="F1966" i="10" s="1"/>
  <c r="E1965" i="10"/>
  <c r="F1965" i="10" s="1"/>
  <c r="E1964" i="10"/>
  <c r="F1964" i="10" s="1"/>
  <c r="E1963" i="10"/>
  <c r="F1963" i="10" s="1"/>
  <c r="E1962" i="10"/>
  <c r="F1962" i="10" s="1"/>
  <c r="E1961" i="10"/>
  <c r="F1961" i="10" s="1"/>
  <c r="E1960" i="10"/>
  <c r="F1960" i="10" s="1"/>
  <c r="E1959" i="10"/>
  <c r="F1959" i="10" s="1"/>
  <c r="E1958" i="10"/>
  <c r="F1958" i="10" s="1"/>
  <c r="E1957" i="10"/>
  <c r="F1957" i="10" s="1"/>
  <c r="E1956" i="10"/>
  <c r="F1956" i="10" s="1"/>
  <c r="E1955" i="10"/>
  <c r="F1955" i="10" s="1"/>
  <c r="E1954" i="10"/>
  <c r="F1954" i="10" s="1"/>
  <c r="E1953" i="10"/>
  <c r="F1953" i="10" s="1"/>
  <c r="E1952" i="10"/>
  <c r="F1952" i="10" s="1"/>
  <c r="E1951" i="10"/>
  <c r="F1951" i="10" s="1"/>
  <c r="E1950" i="10"/>
  <c r="F1950" i="10" s="1"/>
  <c r="E1949" i="10"/>
  <c r="F1949" i="10" s="1"/>
  <c r="E1948" i="10"/>
  <c r="F1948" i="10" s="1"/>
  <c r="E1947" i="10"/>
  <c r="F1947" i="10" s="1"/>
  <c r="E1946" i="10"/>
  <c r="F1946" i="10" s="1"/>
  <c r="E1945" i="10"/>
  <c r="F1945" i="10" s="1"/>
  <c r="E1944" i="10"/>
  <c r="F1944" i="10" s="1"/>
  <c r="E1943" i="10"/>
  <c r="F1943" i="10" s="1"/>
  <c r="E1942" i="10"/>
  <c r="F1942" i="10" s="1"/>
  <c r="E1941" i="10"/>
  <c r="F1941" i="10" s="1"/>
  <c r="E1940" i="10"/>
  <c r="F1940" i="10" s="1"/>
  <c r="E1939" i="10"/>
  <c r="F1939" i="10" s="1"/>
  <c r="E1938" i="10"/>
  <c r="F1938" i="10" s="1"/>
  <c r="E1937" i="10"/>
  <c r="F1937" i="10" s="1"/>
  <c r="E1936" i="10"/>
  <c r="F1936" i="10" s="1"/>
  <c r="E1935" i="10"/>
  <c r="F1935" i="10" s="1"/>
  <c r="E1934" i="10"/>
  <c r="F1934" i="10" s="1"/>
  <c r="E1933" i="10"/>
  <c r="F1933" i="10" s="1"/>
  <c r="E1932" i="10"/>
  <c r="F1932" i="10" s="1"/>
  <c r="E1931" i="10"/>
  <c r="F1931" i="10" s="1"/>
  <c r="E1930" i="10"/>
  <c r="F1930" i="10" s="1"/>
  <c r="E1929" i="10"/>
  <c r="F1929" i="10" s="1"/>
  <c r="E1928" i="10"/>
  <c r="F1928" i="10" s="1"/>
  <c r="E1927" i="10"/>
  <c r="F1927" i="10" s="1"/>
  <c r="E1926" i="10"/>
  <c r="F1926" i="10" s="1"/>
  <c r="E1925" i="10"/>
  <c r="F1925" i="10" s="1"/>
  <c r="E1924" i="10"/>
  <c r="F1924" i="10" s="1"/>
  <c r="E1923" i="10"/>
  <c r="F1923" i="10" s="1"/>
  <c r="E1922" i="10"/>
  <c r="F1922" i="10" s="1"/>
  <c r="E1921" i="10"/>
  <c r="F1921" i="10" s="1"/>
  <c r="E1920" i="10"/>
  <c r="F1920" i="10" s="1"/>
  <c r="E1919" i="10"/>
  <c r="F1919" i="10" s="1"/>
  <c r="E1918" i="10"/>
  <c r="F1918" i="10" s="1"/>
  <c r="E1917" i="10"/>
  <c r="F1917" i="10" s="1"/>
  <c r="E1916" i="10"/>
  <c r="F1916" i="10" s="1"/>
  <c r="E1915" i="10"/>
  <c r="F1915" i="10" s="1"/>
  <c r="E1914" i="10"/>
  <c r="F1914" i="10" s="1"/>
  <c r="E1913" i="10"/>
  <c r="F1913" i="10" s="1"/>
  <c r="E1912" i="10"/>
  <c r="F1912" i="10" s="1"/>
  <c r="E1911" i="10"/>
  <c r="F1911" i="10" s="1"/>
  <c r="E1910" i="10"/>
  <c r="F1910" i="10" s="1"/>
  <c r="E1909" i="10"/>
  <c r="F1909" i="10" s="1"/>
  <c r="E1908" i="10"/>
  <c r="F1908" i="10" s="1"/>
  <c r="E1907" i="10"/>
  <c r="F1907" i="10" s="1"/>
  <c r="E1906" i="10"/>
  <c r="F1906" i="10" s="1"/>
  <c r="E1905" i="10"/>
  <c r="F1905" i="10" s="1"/>
  <c r="E1904" i="10"/>
  <c r="F1904" i="10" s="1"/>
  <c r="E1903" i="10"/>
  <c r="F1903" i="10" s="1"/>
  <c r="E1902" i="10"/>
  <c r="F1902" i="10" s="1"/>
  <c r="E1901" i="10"/>
  <c r="F1901" i="10" s="1"/>
  <c r="E1900" i="10"/>
  <c r="F1900" i="10" s="1"/>
  <c r="E1899" i="10"/>
  <c r="F1899" i="10" s="1"/>
  <c r="E1898" i="10"/>
  <c r="F1898" i="10" s="1"/>
  <c r="E1897" i="10"/>
  <c r="F1897" i="10" s="1"/>
  <c r="E1896" i="10"/>
  <c r="F1896" i="10" s="1"/>
  <c r="E1895" i="10"/>
  <c r="F1895" i="10" s="1"/>
  <c r="E1894" i="10"/>
  <c r="F1894" i="10" s="1"/>
  <c r="E1893" i="10"/>
  <c r="F1893" i="10" s="1"/>
  <c r="E1892" i="10"/>
  <c r="F1892" i="10" s="1"/>
  <c r="E1891" i="10"/>
  <c r="F1891" i="10" s="1"/>
  <c r="E1890" i="10"/>
  <c r="F1890" i="10" s="1"/>
  <c r="E1889" i="10"/>
  <c r="F1889" i="10" s="1"/>
  <c r="E1888" i="10"/>
  <c r="F1888" i="10" s="1"/>
  <c r="E1887" i="10"/>
  <c r="F1887" i="10" s="1"/>
  <c r="E1886" i="10"/>
  <c r="F1886" i="10" s="1"/>
  <c r="E1885" i="10"/>
  <c r="F1885" i="10" s="1"/>
  <c r="E1884" i="10"/>
  <c r="F1884" i="10" s="1"/>
  <c r="E1883" i="10"/>
  <c r="F1883" i="10" s="1"/>
  <c r="E1882" i="10"/>
  <c r="F1882" i="10" s="1"/>
  <c r="E1881" i="10"/>
  <c r="F1881" i="10" s="1"/>
  <c r="E1880" i="10"/>
  <c r="F1880" i="10" s="1"/>
  <c r="E1879" i="10"/>
  <c r="F1879" i="10" s="1"/>
  <c r="E1878" i="10"/>
  <c r="F1878" i="10" s="1"/>
  <c r="E1877" i="10"/>
  <c r="F1877" i="10" s="1"/>
  <c r="E1876" i="10"/>
  <c r="F1876" i="10" s="1"/>
  <c r="E1875" i="10"/>
  <c r="F1875" i="10" s="1"/>
  <c r="E1874" i="10"/>
  <c r="F1874" i="10" s="1"/>
  <c r="E1873" i="10"/>
  <c r="F1873" i="10" s="1"/>
  <c r="E1872" i="10"/>
  <c r="F1872" i="10" s="1"/>
  <c r="E1871" i="10"/>
  <c r="F1871" i="10" s="1"/>
  <c r="E1870" i="10"/>
  <c r="F1870" i="10" s="1"/>
  <c r="E1869" i="10"/>
  <c r="F1869" i="10" s="1"/>
  <c r="E1868" i="10"/>
  <c r="F1868" i="10" s="1"/>
  <c r="E1867" i="10"/>
  <c r="F1867" i="10" s="1"/>
  <c r="E1866" i="10"/>
  <c r="F1866" i="10" s="1"/>
  <c r="E1865" i="10"/>
  <c r="F1865" i="10" s="1"/>
  <c r="E1864" i="10"/>
  <c r="F1864" i="10" s="1"/>
  <c r="E1863" i="10"/>
  <c r="F1863" i="10" s="1"/>
  <c r="E1862" i="10"/>
  <c r="F1862" i="10" s="1"/>
  <c r="E1861" i="10"/>
  <c r="F1861" i="10" s="1"/>
  <c r="E1860" i="10"/>
  <c r="F1860" i="10" s="1"/>
  <c r="E1859" i="10"/>
  <c r="F1859" i="10" s="1"/>
  <c r="E1858" i="10"/>
  <c r="F1858" i="10" s="1"/>
  <c r="E1857" i="10"/>
  <c r="F1857" i="10" s="1"/>
  <c r="E1856" i="10"/>
  <c r="F1856" i="10" s="1"/>
  <c r="E1855" i="10"/>
  <c r="F1855" i="10" s="1"/>
  <c r="E1854" i="10"/>
  <c r="F1854" i="10" s="1"/>
  <c r="E1853" i="10"/>
  <c r="F1853" i="10" s="1"/>
  <c r="E1852" i="10"/>
  <c r="F1852" i="10" s="1"/>
  <c r="E1851" i="10"/>
  <c r="F1851" i="10" s="1"/>
  <c r="E1850" i="10"/>
  <c r="F1850" i="10" s="1"/>
  <c r="E1849" i="10"/>
  <c r="F1849" i="10" s="1"/>
  <c r="E1848" i="10"/>
  <c r="F1848" i="10" s="1"/>
  <c r="E1847" i="10"/>
  <c r="F1847" i="10" s="1"/>
  <c r="E1846" i="10"/>
  <c r="F1846" i="10" s="1"/>
  <c r="E1845" i="10"/>
  <c r="F1845" i="10" s="1"/>
  <c r="E1844" i="10"/>
  <c r="F1844" i="10" s="1"/>
  <c r="E1843" i="10"/>
  <c r="F1843" i="10" s="1"/>
  <c r="E1842" i="10"/>
  <c r="F1842" i="10" s="1"/>
  <c r="E1841" i="10"/>
  <c r="F1841" i="10" s="1"/>
  <c r="E1840" i="10"/>
  <c r="F1840" i="10" s="1"/>
  <c r="E1839" i="10"/>
  <c r="F1839" i="10" s="1"/>
  <c r="E1838" i="10"/>
  <c r="F1838" i="10" s="1"/>
  <c r="E1837" i="10"/>
  <c r="F1837" i="10" s="1"/>
  <c r="E1836" i="10"/>
  <c r="F1836" i="10" s="1"/>
  <c r="E1835" i="10"/>
  <c r="F1835" i="10" s="1"/>
  <c r="E1834" i="10"/>
  <c r="F1834" i="10" s="1"/>
  <c r="E1833" i="10"/>
  <c r="F1833" i="10" s="1"/>
  <c r="E1832" i="10"/>
  <c r="F1832" i="10" s="1"/>
  <c r="E1831" i="10"/>
  <c r="F1831" i="10" s="1"/>
  <c r="E1830" i="10"/>
  <c r="F1830" i="10" s="1"/>
  <c r="E1829" i="10"/>
  <c r="F1829" i="10" s="1"/>
  <c r="E1828" i="10"/>
  <c r="F1828" i="10" s="1"/>
  <c r="E1827" i="10"/>
  <c r="F1827" i="10" s="1"/>
  <c r="E1826" i="10"/>
  <c r="F1826" i="10" s="1"/>
  <c r="E1825" i="10"/>
  <c r="F1825" i="10" s="1"/>
  <c r="E1824" i="10"/>
  <c r="F1824" i="10" s="1"/>
  <c r="E1823" i="10"/>
  <c r="F1823" i="10" s="1"/>
  <c r="E1822" i="10"/>
  <c r="F1822" i="10" s="1"/>
  <c r="E1821" i="10"/>
  <c r="F1821" i="10" s="1"/>
  <c r="E1820" i="10"/>
  <c r="F1820" i="10" s="1"/>
  <c r="E1819" i="10"/>
  <c r="F1819" i="10" s="1"/>
  <c r="E1818" i="10"/>
  <c r="F1818" i="10" s="1"/>
  <c r="E1817" i="10"/>
  <c r="F1817" i="10" s="1"/>
  <c r="E1816" i="10"/>
  <c r="F1816" i="10" s="1"/>
  <c r="E1815" i="10"/>
  <c r="F1815" i="10" s="1"/>
  <c r="E1814" i="10"/>
  <c r="F1814" i="10" s="1"/>
  <c r="E1813" i="10"/>
  <c r="F1813" i="10" s="1"/>
  <c r="E1812" i="10"/>
  <c r="F1812" i="10" s="1"/>
  <c r="E1811" i="10"/>
  <c r="F1811" i="10" s="1"/>
  <c r="E1810" i="10"/>
  <c r="F1810" i="10" s="1"/>
  <c r="E1809" i="10"/>
  <c r="F1809" i="10" s="1"/>
  <c r="E1808" i="10"/>
  <c r="F1808" i="10" s="1"/>
  <c r="E1807" i="10"/>
  <c r="F1807" i="10" s="1"/>
  <c r="E1806" i="10"/>
  <c r="F1806" i="10" s="1"/>
  <c r="E1805" i="10"/>
  <c r="F1805" i="10" s="1"/>
  <c r="E1804" i="10"/>
  <c r="F1804" i="10" s="1"/>
  <c r="E1803" i="10"/>
  <c r="F1803" i="10" s="1"/>
  <c r="E1802" i="10"/>
  <c r="F1802" i="10" s="1"/>
  <c r="E1801" i="10"/>
  <c r="F1801" i="10" s="1"/>
  <c r="E1800" i="10"/>
  <c r="F1800" i="10" s="1"/>
  <c r="E1799" i="10"/>
  <c r="F1799" i="10" s="1"/>
  <c r="E1798" i="10"/>
  <c r="F1798" i="10" s="1"/>
  <c r="E1797" i="10"/>
  <c r="F1797" i="10" s="1"/>
  <c r="E1796" i="10"/>
  <c r="F1796" i="10" s="1"/>
  <c r="E1795" i="10"/>
  <c r="F1795" i="10" s="1"/>
  <c r="E1794" i="10"/>
  <c r="F1794" i="10" s="1"/>
  <c r="E1793" i="10"/>
  <c r="F1793" i="10" s="1"/>
  <c r="E1792" i="10"/>
  <c r="F1792" i="10" s="1"/>
  <c r="E1791" i="10"/>
  <c r="F1791" i="10" s="1"/>
  <c r="E1790" i="10"/>
  <c r="F1790" i="10" s="1"/>
  <c r="E1789" i="10"/>
  <c r="F1789" i="10" s="1"/>
  <c r="E1788" i="10"/>
  <c r="F1788" i="10" s="1"/>
  <c r="E1787" i="10"/>
  <c r="F1787" i="10" s="1"/>
  <c r="E1786" i="10"/>
  <c r="F1786" i="10" s="1"/>
  <c r="E1785" i="10"/>
  <c r="F1785" i="10" s="1"/>
  <c r="E1784" i="10"/>
  <c r="F1784" i="10" s="1"/>
  <c r="E1783" i="10"/>
  <c r="F1783" i="10" s="1"/>
  <c r="E1782" i="10"/>
  <c r="F1782" i="10" s="1"/>
  <c r="E1781" i="10"/>
  <c r="F1781" i="10" s="1"/>
  <c r="E1780" i="10"/>
  <c r="F1780" i="10" s="1"/>
  <c r="E1779" i="10"/>
  <c r="F1779" i="10" s="1"/>
  <c r="E1778" i="10"/>
  <c r="F1778" i="10" s="1"/>
  <c r="E1777" i="10"/>
  <c r="F1777" i="10" s="1"/>
  <c r="E1776" i="10"/>
  <c r="F1776" i="10" s="1"/>
  <c r="E1775" i="10"/>
  <c r="F1775" i="10" s="1"/>
  <c r="E1774" i="10"/>
  <c r="F1774" i="10" s="1"/>
  <c r="E1773" i="10"/>
  <c r="F1773" i="10" s="1"/>
  <c r="E1772" i="10"/>
  <c r="F1772" i="10" s="1"/>
  <c r="E1771" i="10"/>
  <c r="F1771" i="10" s="1"/>
  <c r="E1770" i="10"/>
  <c r="F1770" i="10" s="1"/>
  <c r="E1769" i="10"/>
  <c r="F1769" i="10" s="1"/>
  <c r="E1768" i="10"/>
  <c r="F1768" i="10" s="1"/>
  <c r="E1767" i="10"/>
  <c r="F1767" i="10" s="1"/>
  <c r="E1766" i="10"/>
  <c r="F1766" i="10" s="1"/>
  <c r="E1765" i="10"/>
  <c r="F1765" i="10" s="1"/>
  <c r="E1764" i="10"/>
  <c r="F1764" i="10" s="1"/>
  <c r="E1763" i="10"/>
  <c r="F1763" i="10" s="1"/>
  <c r="E1762" i="10"/>
  <c r="F1762" i="10" s="1"/>
  <c r="E1761" i="10"/>
  <c r="F1761" i="10" s="1"/>
  <c r="E1760" i="10"/>
  <c r="F1760" i="10" s="1"/>
  <c r="E1759" i="10"/>
  <c r="F1759" i="10" s="1"/>
  <c r="E1758" i="10"/>
  <c r="F1758" i="10" s="1"/>
  <c r="E1757" i="10"/>
  <c r="F1757" i="10" s="1"/>
  <c r="E1756" i="10"/>
  <c r="F1756" i="10" s="1"/>
  <c r="E1755" i="10"/>
  <c r="F1755" i="10" s="1"/>
  <c r="E1754" i="10"/>
  <c r="F1754" i="10" s="1"/>
  <c r="E1753" i="10"/>
  <c r="F1753" i="10" s="1"/>
  <c r="E1752" i="10"/>
  <c r="F1752" i="10" s="1"/>
  <c r="E1751" i="10"/>
  <c r="F1751" i="10" s="1"/>
  <c r="E1750" i="10"/>
  <c r="F1750" i="10" s="1"/>
  <c r="E1749" i="10"/>
  <c r="F1749" i="10" s="1"/>
  <c r="E1748" i="10"/>
  <c r="F1748" i="10" s="1"/>
  <c r="E1747" i="10"/>
  <c r="F1747" i="10" s="1"/>
  <c r="E1746" i="10"/>
  <c r="F1746" i="10" s="1"/>
  <c r="E1745" i="10"/>
  <c r="F1745" i="10" s="1"/>
  <c r="E1744" i="10"/>
  <c r="F1744" i="10" s="1"/>
  <c r="E1743" i="10"/>
  <c r="F1743" i="10" s="1"/>
  <c r="E1742" i="10"/>
  <c r="F1742" i="10" s="1"/>
  <c r="E1741" i="10"/>
  <c r="F1741" i="10" s="1"/>
  <c r="E1740" i="10"/>
  <c r="F1740" i="10" s="1"/>
  <c r="E1739" i="10"/>
  <c r="F1739" i="10" s="1"/>
  <c r="E1738" i="10"/>
  <c r="F1738" i="10" s="1"/>
  <c r="E1737" i="10"/>
  <c r="F1737" i="10" s="1"/>
  <c r="E1736" i="10"/>
  <c r="F1736" i="10" s="1"/>
  <c r="E1735" i="10"/>
  <c r="F1735" i="10" s="1"/>
  <c r="E1734" i="10"/>
  <c r="F1734" i="10" s="1"/>
  <c r="E1733" i="10"/>
  <c r="F1733" i="10" s="1"/>
  <c r="E1732" i="10"/>
  <c r="F1732" i="10" s="1"/>
  <c r="E1731" i="10"/>
  <c r="F1731" i="10" s="1"/>
  <c r="E1730" i="10"/>
  <c r="F1730" i="10" s="1"/>
  <c r="E1729" i="10"/>
  <c r="F1729" i="10" s="1"/>
  <c r="E1728" i="10"/>
  <c r="F1728" i="10" s="1"/>
  <c r="E1727" i="10"/>
  <c r="F1727" i="10" s="1"/>
  <c r="E1726" i="10"/>
  <c r="F1726" i="10" s="1"/>
  <c r="E1725" i="10"/>
  <c r="F1725" i="10" s="1"/>
  <c r="E1724" i="10"/>
  <c r="F1724" i="10" s="1"/>
  <c r="E1723" i="10"/>
  <c r="F1723" i="10" s="1"/>
  <c r="E1722" i="10"/>
  <c r="F1722" i="10" s="1"/>
  <c r="E1721" i="10"/>
  <c r="F1721" i="10" s="1"/>
  <c r="E1720" i="10"/>
  <c r="F1720" i="10" s="1"/>
  <c r="E1719" i="10"/>
  <c r="F1719" i="10" s="1"/>
  <c r="E1718" i="10"/>
  <c r="F1718" i="10" s="1"/>
  <c r="E1717" i="10"/>
  <c r="F1717" i="10" s="1"/>
  <c r="E1716" i="10"/>
  <c r="F1716" i="10" s="1"/>
  <c r="E1715" i="10"/>
  <c r="F1715" i="10" s="1"/>
  <c r="E1714" i="10"/>
  <c r="F1714" i="10" s="1"/>
  <c r="E1713" i="10"/>
  <c r="F1713" i="10" s="1"/>
  <c r="E1712" i="10"/>
  <c r="F1712" i="10" s="1"/>
  <c r="E1711" i="10"/>
  <c r="F1711" i="10" s="1"/>
  <c r="E1710" i="10"/>
  <c r="F1710" i="10" s="1"/>
  <c r="E1709" i="10"/>
  <c r="F1709" i="10" s="1"/>
  <c r="E1708" i="10"/>
  <c r="F1708" i="10" s="1"/>
  <c r="E1707" i="10"/>
  <c r="F1707" i="10" s="1"/>
  <c r="E1706" i="10"/>
  <c r="F1706" i="10" s="1"/>
  <c r="E1705" i="10"/>
  <c r="F1705" i="10" s="1"/>
  <c r="E1704" i="10"/>
  <c r="F1704" i="10" s="1"/>
  <c r="E1703" i="10"/>
  <c r="F1703" i="10" s="1"/>
  <c r="E1702" i="10"/>
  <c r="F1702" i="10" s="1"/>
  <c r="E1701" i="10"/>
  <c r="F1701" i="10" s="1"/>
  <c r="E1700" i="10"/>
  <c r="F1700" i="10" s="1"/>
  <c r="E1699" i="10"/>
  <c r="F1699" i="10" s="1"/>
  <c r="E1698" i="10"/>
  <c r="F1698" i="10" s="1"/>
  <c r="E1697" i="10"/>
  <c r="F1697" i="10" s="1"/>
  <c r="E1696" i="10"/>
  <c r="F1696" i="10" s="1"/>
  <c r="E1695" i="10"/>
  <c r="F1695" i="10" s="1"/>
  <c r="E1694" i="10"/>
  <c r="F1694" i="10" s="1"/>
  <c r="E1693" i="10"/>
  <c r="F1693" i="10" s="1"/>
  <c r="E1692" i="10"/>
  <c r="F1692" i="10" s="1"/>
  <c r="E1691" i="10"/>
  <c r="F1691" i="10" s="1"/>
  <c r="E1690" i="10"/>
  <c r="F1690" i="10" s="1"/>
  <c r="E1689" i="10"/>
  <c r="F1689" i="10" s="1"/>
  <c r="E1688" i="10"/>
  <c r="F1688" i="10" s="1"/>
  <c r="E1687" i="10"/>
  <c r="F1687" i="10" s="1"/>
  <c r="E1686" i="10"/>
  <c r="F1686" i="10" s="1"/>
  <c r="E1685" i="10"/>
  <c r="F1685" i="10" s="1"/>
  <c r="E1684" i="10"/>
  <c r="F1684" i="10" s="1"/>
  <c r="E1683" i="10"/>
  <c r="F1683" i="10" s="1"/>
  <c r="E1682" i="10"/>
  <c r="F1682" i="10" s="1"/>
  <c r="E1681" i="10"/>
  <c r="F1681" i="10" s="1"/>
  <c r="E1680" i="10"/>
  <c r="F1680" i="10" s="1"/>
  <c r="E1679" i="10"/>
  <c r="F1679" i="10" s="1"/>
  <c r="E1678" i="10"/>
  <c r="F1678" i="10" s="1"/>
  <c r="E1677" i="10"/>
  <c r="F1677" i="10" s="1"/>
  <c r="E1676" i="10"/>
  <c r="F1676" i="10" s="1"/>
  <c r="E1675" i="10"/>
  <c r="F1675" i="10" s="1"/>
  <c r="E1674" i="10"/>
  <c r="F1674" i="10" s="1"/>
  <c r="E1673" i="10"/>
  <c r="F1673" i="10" s="1"/>
  <c r="E1672" i="10"/>
  <c r="F1672" i="10" s="1"/>
  <c r="E1671" i="10"/>
  <c r="F1671" i="10" s="1"/>
  <c r="E1670" i="10"/>
  <c r="F1670" i="10" s="1"/>
  <c r="E1669" i="10"/>
  <c r="F1669" i="10" s="1"/>
  <c r="E1668" i="10"/>
  <c r="F1668" i="10" s="1"/>
  <c r="E1667" i="10"/>
  <c r="F1667" i="10" s="1"/>
  <c r="E1666" i="10"/>
  <c r="F1666" i="10" s="1"/>
  <c r="E1665" i="10"/>
  <c r="F1665" i="10" s="1"/>
  <c r="E1664" i="10"/>
  <c r="F1664" i="10" s="1"/>
  <c r="E1663" i="10"/>
  <c r="F1663" i="10" s="1"/>
  <c r="E1662" i="10"/>
  <c r="F1662" i="10" s="1"/>
  <c r="E1661" i="10"/>
  <c r="F1661" i="10" s="1"/>
  <c r="E1660" i="10"/>
  <c r="F1660" i="10" s="1"/>
  <c r="E1659" i="10"/>
  <c r="F1659" i="10" s="1"/>
  <c r="E1658" i="10"/>
  <c r="F1658" i="10" s="1"/>
  <c r="E1657" i="10"/>
  <c r="F1657" i="10" s="1"/>
  <c r="E1656" i="10"/>
  <c r="F1656" i="10" s="1"/>
  <c r="E1655" i="10"/>
  <c r="F1655" i="10" s="1"/>
  <c r="E1654" i="10"/>
  <c r="F1654" i="10" s="1"/>
  <c r="E1653" i="10"/>
  <c r="F1653" i="10" s="1"/>
  <c r="E1652" i="10"/>
  <c r="F1652" i="10" s="1"/>
  <c r="E1651" i="10"/>
  <c r="F1651" i="10" s="1"/>
  <c r="E1650" i="10"/>
  <c r="F1650" i="10" s="1"/>
  <c r="E1649" i="10"/>
  <c r="F1649" i="10" s="1"/>
  <c r="E1648" i="10"/>
  <c r="F1648" i="10" s="1"/>
  <c r="E1647" i="10"/>
  <c r="F1647" i="10" s="1"/>
  <c r="E1646" i="10"/>
  <c r="F1646" i="10" s="1"/>
  <c r="E1645" i="10"/>
  <c r="F1645" i="10" s="1"/>
  <c r="E1644" i="10"/>
  <c r="F1644" i="10" s="1"/>
  <c r="E1643" i="10"/>
  <c r="F1643" i="10" s="1"/>
  <c r="E1642" i="10"/>
  <c r="F1642" i="10" s="1"/>
  <c r="E1641" i="10"/>
  <c r="F1641" i="10" s="1"/>
  <c r="E1640" i="10"/>
  <c r="F1640" i="10" s="1"/>
  <c r="E1639" i="10"/>
  <c r="F1639" i="10" s="1"/>
  <c r="E1638" i="10"/>
  <c r="F1638" i="10" s="1"/>
  <c r="E1637" i="10"/>
  <c r="F1637" i="10" s="1"/>
  <c r="E1636" i="10"/>
  <c r="F1636" i="10" s="1"/>
  <c r="E1635" i="10"/>
  <c r="F1635" i="10" s="1"/>
  <c r="E1634" i="10"/>
  <c r="F1634" i="10" s="1"/>
  <c r="E1633" i="10"/>
  <c r="F1633" i="10" s="1"/>
  <c r="E1632" i="10"/>
  <c r="F1632" i="10" s="1"/>
  <c r="E1631" i="10"/>
  <c r="F1631" i="10" s="1"/>
  <c r="E1630" i="10"/>
  <c r="F1630" i="10" s="1"/>
  <c r="E1629" i="10"/>
  <c r="F1629" i="10" s="1"/>
  <c r="E1628" i="10"/>
  <c r="F1628" i="10" s="1"/>
  <c r="E1627" i="10"/>
  <c r="F1627" i="10" s="1"/>
  <c r="E1626" i="10"/>
  <c r="F1626" i="10" s="1"/>
  <c r="E1625" i="10"/>
  <c r="F1625" i="10" s="1"/>
  <c r="E1624" i="10"/>
  <c r="F1624" i="10" s="1"/>
  <c r="E1623" i="10"/>
  <c r="F1623" i="10" s="1"/>
  <c r="E1622" i="10"/>
  <c r="F1622" i="10" s="1"/>
  <c r="E1621" i="10"/>
  <c r="F1621" i="10" s="1"/>
  <c r="E1620" i="10"/>
  <c r="F1620" i="10" s="1"/>
  <c r="E1619" i="10"/>
  <c r="F1619" i="10" s="1"/>
  <c r="E1618" i="10"/>
  <c r="F1618" i="10" s="1"/>
  <c r="E1617" i="10"/>
  <c r="F1617" i="10" s="1"/>
  <c r="E1616" i="10"/>
  <c r="F1616" i="10" s="1"/>
  <c r="E1615" i="10"/>
  <c r="F1615" i="10" s="1"/>
  <c r="E1614" i="10"/>
  <c r="F1614" i="10" s="1"/>
  <c r="E1613" i="10"/>
  <c r="F1613" i="10" s="1"/>
  <c r="E1612" i="10"/>
  <c r="F1612" i="10" s="1"/>
  <c r="E1611" i="10"/>
  <c r="F1611" i="10" s="1"/>
  <c r="E1610" i="10"/>
  <c r="F1610" i="10" s="1"/>
  <c r="E1609" i="10"/>
  <c r="F1609" i="10" s="1"/>
  <c r="E1608" i="10"/>
  <c r="F1608" i="10" s="1"/>
  <c r="E1607" i="10"/>
  <c r="F1607" i="10" s="1"/>
  <c r="E1606" i="10"/>
  <c r="F1606" i="10" s="1"/>
  <c r="E1605" i="10"/>
  <c r="F1605" i="10" s="1"/>
  <c r="E1604" i="10"/>
  <c r="F1604" i="10" s="1"/>
  <c r="E1603" i="10"/>
  <c r="F1603" i="10" s="1"/>
  <c r="E1602" i="10"/>
  <c r="F1602" i="10" s="1"/>
  <c r="E1601" i="10"/>
  <c r="F1601" i="10" s="1"/>
  <c r="E1600" i="10"/>
  <c r="F1600" i="10" s="1"/>
  <c r="E1599" i="10"/>
  <c r="F1599" i="10" s="1"/>
  <c r="E1598" i="10"/>
  <c r="F1598" i="10" s="1"/>
  <c r="E1597" i="10"/>
  <c r="F1597" i="10" s="1"/>
  <c r="E1596" i="10"/>
  <c r="F1596" i="10" s="1"/>
  <c r="E1595" i="10"/>
  <c r="F1595" i="10" s="1"/>
  <c r="E1594" i="10"/>
  <c r="F1594" i="10" s="1"/>
  <c r="E1593" i="10"/>
  <c r="F1593" i="10" s="1"/>
  <c r="E1592" i="10"/>
  <c r="F1592" i="10" s="1"/>
  <c r="E1591" i="10"/>
  <c r="F1591" i="10" s="1"/>
  <c r="E1590" i="10"/>
  <c r="F1590" i="10" s="1"/>
  <c r="E1589" i="10"/>
  <c r="F1589" i="10" s="1"/>
  <c r="E1588" i="10"/>
  <c r="F1588" i="10" s="1"/>
  <c r="E1587" i="10"/>
  <c r="F1587" i="10" s="1"/>
  <c r="E1586" i="10"/>
  <c r="F1586" i="10" s="1"/>
  <c r="E1585" i="10"/>
  <c r="F1585" i="10" s="1"/>
  <c r="E1584" i="10"/>
  <c r="F1584" i="10" s="1"/>
  <c r="E1583" i="10"/>
  <c r="F1583" i="10" s="1"/>
  <c r="E1582" i="10"/>
  <c r="F1582" i="10" s="1"/>
  <c r="E1581" i="10"/>
  <c r="F1581" i="10" s="1"/>
  <c r="E1580" i="10"/>
  <c r="F1580" i="10" s="1"/>
  <c r="E1579" i="10"/>
  <c r="F1579" i="10" s="1"/>
  <c r="E1578" i="10"/>
  <c r="F1578" i="10" s="1"/>
  <c r="E1577" i="10"/>
  <c r="F1577" i="10" s="1"/>
  <c r="E1576" i="10"/>
  <c r="F1576" i="10" s="1"/>
  <c r="E1575" i="10"/>
  <c r="F1575" i="10" s="1"/>
  <c r="E1574" i="10"/>
  <c r="F1574" i="10" s="1"/>
  <c r="E1573" i="10"/>
  <c r="F1573" i="10" s="1"/>
  <c r="E1572" i="10"/>
  <c r="F1572" i="10" s="1"/>
  <c r="E1571" i="10"/>
  <c r="F1571" i="10" s="1"/>
  <c r="E1570" i="10"/>
  <c r="F1570" i="10" s="1"/>
  <c r="E1569" i="10"/>
  <c r="F1569" i="10" s="1"/>
  <c r="E1568" i="10"/>
  <c r="F1568" i="10" s="1"/>
  <c r="E1567" i="10"/>
  <c r="F1567" i="10" s="1"/>
  <c r="E1566" i="10"/>
  <c r="F1566" i="10" s="1"/>
  <c r="E1565" i="10"/>
  <c r="F1565" i="10" s="1"/>
  <c r="E1564" i="10"/>
  <c r="F1564" i="10" s="1"/>
  <c r="E1563" i="10"/>
  <c r="F1563" i="10" s="1"/>
  <c r="E1562" i="10"/>
  <c r="F1562" i="10" s="1"/>
  <c r="E1561" i="10"/>
  <c r="F1561" i="10" s="1"/>
  <c r="E1560" i="10"/>
  <c r="F1560" i="10" s="1"/>
  <c r="E1559" i="10"/>
  <c r="F1559" i="10" s="1"/>
  <c r="E1558" i="10"/>
  <c r="F1558" i="10" s="1"/>
  <c r="E1557" i="10"/>
  <c r="F1557" i="10" s="1"/>
  <c r="E1556" i="10"/>
  <c r="F1556" i="10" s="1"/>
  <c r="E1555" i="10"/>
  <c r="F1555" i="10" s="1"/>
  <c r="E1554" i="10"/>
  <c r="F1554" i="10" s="1"/>
  <c r="E1553" i="10"/>
  <c r="F1553" i="10" s="1"/>
  <c r="E1552" i="10"/>
  <c r="F1552" i="10" s="1"/>
  <c r="E1551" i="10"/>
  <c r="F1551" i="10" s="1"/>
  <c r="E1550" i="10"/>
  <c r="F1550" i="10" s="1"/>
  <c r="E1549" i="10"/>
  <c r="F1549" i="10" s="1"/>
  <c r="E1548" i="10"/>
  <c r="F1548" i="10" s="1"/>
  <c r="E1547" i="10"/>
  <c r="F1547" i="10" s="1"/>
  <c r="E1546" i="10"/>
  <c r="F1546" i="10" s="1"/>
  <c r="E1545" i="10"/>
  <c r="F1545" i="10" s="1"/>
  <c r="E1544" i="10"/>
  <c r="F1544" i="10" s="1"/>
  <c r="E1543" i="10"/>
  <c r="F1543" i="10" s="1"/>
  <c r="E1542" i="10"/>
  <c r="F1542" i="10" s="1"/>
  <c r="E1541" i="10"/>
  <c r="F1541" i="10" s="1"/>
  <c r="E1540" i="10"/>
  <c r="F1540" i="10" s="1"/>
  <c r="E1539" i="10"/>
  <c r="F1539" i="10" s="1"/>
  <c r="E1538" i="10"/>
  <c r="F1538" i="10" s="1"/>
  <c r="E1537" i="10"/>
  <c r="F1537" i="10" s="1"/>
  <c r="E1536" i="10"/>
  <c r="F1536" i="10" s="1"/>
  <c r="E1535" i="10"/>
  <c r="F1535" i="10" s="1"/>
  <c r="E1534" i="10"/>
  <c r="F1534" i="10" s="1"/>
  <c r="E1533" i="10"/>
  <c r="F1533" i="10" s="1"/>
  <c r="E1532" i="10"/>
  <c r="F1532" i="10" s="1"/>
  <c r="E1531" i="10"/>
  <c r="F1531" i="10" s="1"/>
  <c r="E1530" i="10"/>
  <c r="F1530" i="10" s="1"/>
  <c r="E1529" i="10"/>
  <c r="F1529" i="10" s="1"/>
  <c r="E1528" i="10"/>
  <c r="F1528" i="10" s="1"/>
  <c r="E1527" i="10"/>
  <c r="F1527" i="10" s="1"/>
  <c r="E1526" i="10"/>
  <c r="F1526" i="10" s="1"/>
  <c r="E1525" i="10"/>
  <c r="F1525" i="10" s="1"/>
  <c r="E1524" i="10"/>
  <c r="F1524" i="10" s="1"/>
  <c r="E1523" i="10"/>
  <c r="F1523" i="10" s="1"/>
  <c r="E1522" i="10"/>
  <c r="F1522" i="10" s="1"/>
  <c r="E1521" i="10"/>
  <c r="F1521" i="10" s="1"/>
  <c r="E1520" i="10"/>
  <c r="F1520" i="10" s="1"/>
  <c r="E1519" i="10"/>
  <c r="F1519" i="10" s="1"/>
  <c r="E1518" i="10"/>
  <c r="F1518" i="10" s="1"/>
  <c r="E1517" i="10"/>
  <c r="F1517" i="10" s="1"/>
  <c r="E1516" i="10"/>
  <c r="F1516" i="10" s="1"/>
  <c r="E1515" i="10"/>
  <c r="F1515" i="10" s="1"/>
  <c r="E1514" i="10"/>
  <c r="F1514" i="10" s="1"/>
  <c r="E1513" i="10"/>
  <c r="F1513" i="10" s="1"/>
  <c r="E1512" i="10"/>
  <c r="F1512" i="10" s="1"/>
  <c r="E1511" i="10"/>
  <c r="F1511" i="10" s="1"/>
  <c r="E1510" i="10"/>
  <c r="F1510" i="10" s="1"/>
  <c r="E1509" i="10"/>
  <c r="F1509" i="10" s="1"/>
  <c r="E1508" i="10"/>
  <c r="F1508" i="10" s="1"/>
  <c r="E1507" i="10"/>
  <c r="F1507" i="10" s="1"/>
  <c r="E1506" i="10"/>
  <c r="F1506" i="10" s="1"/>
  <c r="E1505" i="10"/>
  <c r="F1505" i="10" s="1"/>
  <c r="E1504" i="10"/>
  <c r="F1504" i="10" s="1"/>
  <c r="E1503" i="10"/>
  <c r="F1503" i="10" s="1"/>
  <c r="E1502" i="10"/>
  <c r="F1502" i="10" s="1"/>
  <c r="E1501" i="10"/>
  <c r="F1501" i="10" s="1"/>
  <c r="E1500" i="10"/>
  <c r="F1500" i="10" s="1"/>
  <c r="E1499" i="10"/>
  <c r="F1499" i="10" s="1"/>
  <c r="E1498" i="10"/>
  <c r="F1498" i="10" s="1"/>
  <c r="E1497" i="10"/>
  <c r="F1497" i="10" s="1"/>
  <c r="E1496" i="10"/>
  <c r="F1496" i="10" s="1"/>
  <c r="E1495" i="10"/>
  <c r="F1495" i="10" s="1"/>
  <c r="E1494" i="10"/>
  <c r="F1494" i="10" s="1"/>
  <c r="E1493" i="10"/>
  <c r="F1493" i="10" s="1"/>
  <c r="E1492" i="10"/>
  <c r="F1492" i="10" s="1"/>
  <c r="E1491" i="10"/>
  <c r="F1491" i="10" s="1"/>
  <c r="E1490" i="10"/>
  <c r="F1490" i="10" s="1"/>
  <c r="E1489" i="10"/>
  <c r="F1489" i="10" s="1"/>
  <c r="E1488" i="10"/>
  <c r="F1488" i="10" s="1"/>
  <c r="E1487" i="10"/>
  <c r="F1487" i="10" s="1"/>
  <c r="E1486" i="10"/>
  <c r="F1486" i="10" s="1"/>
  <c r="E1485" i="10"/>
  <c r="F1485" i="10" s="1"/>
  <c r="E1484" i="10"/>
  <c r="F1484" i="10" s="1"/>
  <c r="E1483" i="10"/>
  <c r="F1483" i="10" s="1"/>
  <c r="E1482" i="10"/>
  <c r="F1482" i="10" s="1"/>
  <c r="E1481" i="10"/>
  <c r="F1481" i="10" s="1"/>
  <c r="E1480" i="10"/>
  <c r="F1480" i="10" s="1"/>
  <c r="E1479" i="10"/>
  <c r="F1479" i="10" s="1"/>
  <c r="E1478" i="10"/>
  <c r="F1478" i="10" s="1"/>
  <c r="E1477" i="10"/>
  <c r="F1477" i="10" s="1"/>
  <c r="E1476" i="10"/>
  <c r="F1476" i="10" s="1"/>
  <c r="E1475" i="10"/>
  <c r="F1475" i="10" s="1"/>
  <c r="E1474" i="10"/>
  <c r="F1474" i="10" s="1"/>
  <c r="E1473" i="10"/>
  <c r="F1473" i="10" s="1"/>
  <c r="E1472" i="10"/>
  <c r="F1472" i="10" s="1"/>
  <c r="E1471" i="10"/>
  <c r="F1471" i="10" s="1"/>
  <c r="E1470" i="10"/>
  <c r="F1470" i="10" s="1"/>
  <c r="E1469" i="10"/>
  <c r="F1469" i="10" s="1"/>
  <c r="E1468" i="10"/>
  <c r="F1468" i="10" s="1"/>
  <c r="E1467" i="10"/>
  <c r="F1467" i="10" s="1"/>
  <c r="E1466" i="10"/>
  <c r="F1466" i="10" s="1"/>
  <c r="E1465" i="10"/>
  <c r="F1465" i="10" s="1"/>
  <c r="E1464" i="10"/>
  <c r="F1464" i="10" s="1"/>
  <c r="E1463" i="10"/>
  <c r="F1463" i="10" s="1"/>
  <c r="E1462" i="10"/>
  <c r="F1462" i="10" s="1"/>
  <c r="E1461" i="10"/>
  <c r="F1461" i="10" s="1"/>
  <c r="E1460" i="10"/>
  <c r="F1460" i="10" s="1"/>
  <c r="E1459" i="10"/>
  <c r="F1459" i="10" s="1"/>
  <c r="E1458" i="10"/>
  <c r="F1458" i="10" s="1"/>
  <c r="E1457" i="10"/>
  <c r="F1457" i="10" s="1"/>
  <c r="E1456" i="10"/>
  <c r="F1456" i="10" s="1"/>
  <c r="E1455" i="10"/>
  <c r="F1455" i="10" s="1"/>
  <c r="E1454" i="10"/>
  <c r="F1454" i="10" s="1"/>
  <c r="E1453" i="10"/>
  <c r="F1453" i="10" s="1"/>
  <c r="E1452" i="10"/>
  <c r="F1452" i="10" s="1"/>
  <c r="E1451" i="10"/>
  <c r="F1451" i="10" s="1"/>
  <c r="E1450" i="10"/>
  <c r="F1450" i="10" s="1"/>
  <c r="E1449" i="10"/>
  <c r="F1449" i="10" s="1"/>
  <c r="E1448" i="10"/>
  <c r="F1448" i="10" s="1"/>
  <c r="E1447" i="10"/>
  <c r="F1447" i="10" s="1"/>
  <c r="E1446" i="10"/>
  <c r="F1446" i="10" s="1"/>
  <c r="E1445" i="10"/>
  <c r="F1445" i="10" s="1"/>
  <c r="E1444" i="10"/>
  <c r="F1444" i="10" s="1"/>
  <c r="E1443" i="10"/>
  <c r="F1443" i="10" s="1"/>
  <c r="E1442" i="10"/>
  <c r="F1442" i="10" s="1"/>
  <c r="E1441" i="10"/>
  <c r="F1441" i="10" s="1"/>
  <c r="E1440" i="10"/>
  <c r="F1440" i="10" s="1"/>
  <c r="E1439" i="10"/>
  <c r="F1439" i="10" s="1"/>
  <c r="E1438" i="10"/>
  <c r="F1438" i="10" s="1"/>
  <c r="E1437" i="10"/>
  <c r="F1437" i="10" s="1"/>
  <c r="E1436" i="10"/>
  <c r="F1436" i="10" s="1"/>
  <c r="E1435" i="10"/>
  <c r="F1435" i="10" s="1"/>
  <c r="E1434" i="10"/>
  <c r="F1434" i="10" s="1"/>
  <c r="E1433" i="10"/>
  <c r="F1433" i="10" s="1"/>
  <c r="E1432" i="10"/>
  <c r="F1432" i="10" s="1"/>
  <c r="E1431" i="10"/>
  <c r="F1431" i="10" s="1"/>
  <c r="E1430" i="10"/>
  <c r="F1430" i="10" s="1"/>
  <c r="E1429" i="10"/>
  <c r="F1429" i="10" s="1"/>
  <c r="E1428" i="10"/>
  <c r="F1428" i="10" s="1"/>
  <c r="E1427" i="10"/>
  <c r="F1427" i="10" s="1"/>
  <c r="E1426" i="10"/>
  <c r="F1426" i="10" s="1"/>
  <c r="E1425" i="10"/>
  <c r="F1425" i="10" s="1"/>
  <c r="E1424" i="10"/>
  <c r="F1424" i="10" s="1"/>
  <c r="E1423" i="10"/>
  <c r="F1423" i="10" s="1"/>
  <c r="E1422" i="10"/>
  <c r="F1422" i="10" s="1"/>
  <c r="E1421" i="10"/>
  <c r="F1421" i="10" s="1"/>
  <c r="E1420" i="10"/>
  <c r="F1420" i="10" s="1"/>
  <c r="E1419" i="10"/>
  <c r="F1419" i="10" s="1"/>
  <c r="E1418" i="10"/>
  <c r="F1418" i="10" s="1"/>
  <c r="E1417" i="10"/>
  <c r="F1417" i="10" s="1"/>
  <c r="E1416" i="10"/>
  <c r="F1416" i="10" s="1"/>
  <c r="E1415" i="10"/>
  <c r="F1415" i="10" s="1"/>
  <c r="E1414" i="10"/>
  <c r="F1414" i="10" s="1"/>
  <c r="E1413" i="10"/>
  <c r="F1413" i="10" s="1"/>
  <c r="E1412" i="10"/>
  <c r="F1412" i="10" s="1"/>
  <c r="E1411" i="10"/>
  <c r="F1411" i="10" s="1"/>
  <c r="E1410" i="10"/>
  <c r="F1410" i="10" s="1"/>
  <c r="E1409" i="10"/>
  <c r="F1409" i="10" s="1"/>
  <c r="E1408" i="10"/>
  <c r="F1408" i="10" s="1"/>
  <c r="E1407" i="10"/>
  <c r="F1407" i="10" s="1"/>
  <c r="E1406" i="10"/>
  <c r="F1406" i="10" s="1"/>
  <c r="E1405" i="10"/>
  <c r="F1405" i="10" s="1"/>
  <c r="E1404" i="10"/>
  <c r="F1404" i="10" s="1"/>
  <c r="E1403" i="10"/>
  <c r="F1403" i="10" s="1"/>
  <c r="E1402" i="10"/>
  <c r="F1402" i="10" s="1"/>
  <c r="E1401" i="10"/>
  <c r="F1401" i="10" s="1"/>
  <c r="E1400" i="10"/>
  <c r="F1400" i="10" s="1"/>
  <c r="E1399" i="10"/>
  <c r="F1399" i="10" s="1"/>
  <c r="E1398" i="10"/>
  <c r="F1398" i="10" s="1"/>
  <c r="E1397" i="10"/>
  <c r="F1397" i="10" s="1"/>
  <c r="E1396" i="10"/>
  <c r="F1396" i="10" s="1"/>
  <c r="E1395" i="10"/>
  <c r="F1395" i="10" s="1"/>
  <c r="E1394" i="10"/>
  <c r="F1394" i="10" s="1"/>
  <c r="E1393" i="10"/>
  <c r="F1393" i="10" s="1"/>
  <c r="E1392" i="10"/>
  <c r="F1392" i="10" s="1"/>
  <c r="E1391" i="10"/>
  <c r="F1391" i="10" s="1"/>
  <c r="E1390" i="10"/>
  <c r="F1390" i="10" s="1"/>
  <c r="E1389" i="10"/>
  <c r="F1389" i="10" s="1"/>
  <c r="E1388" i="10"/>
  <c r="F1388" i="10" s="1"/>
  <c r="E1387" i="10"/>
  <c r="F1387" i="10" s="1"/>
  <c r="E1386" i="10"/>
  <c r="F1386" i="10" s="1"/>
  <c r="E1385" i="10"/>
  <c r="F1385" i="10" s="1"/>
  <c r="E1384" i="10"/>
  <c r="F1384" i="10" s="1"/>
  <c r="E1383" i="10"/>
  <c r="F1383" i="10" s="1"/>
  <c r="E1382" i="10"/>
  <c r="F1382" i="10" s="1"/>
  <c r="E1381" i="10"/>
  <c r="F1381" i="10" s="1"/>
  <c r="E1380" i="10"/>
  <c r="F1380" i="10" s="1"/>
  <c r="E1379" i="10"/>
  <c r="F1379" i="10" s="1"/>
  <c r="E1378" i="10"/>
  <c r="F1378" i="10" s="1"/>
  <c r="E1377" i="10"/>
  <c r="F1377" i="10" s="1"/>
  <c r="E1376" i="10"/>
  <c r="F1376" i="10" s="1"/>
  <c r="E1375" i="10"/>
  <c r="F1375" i="10" s="1"/>
  <c r="E1374" i="10"/>
  <c r="F1374" i="10" s="1"/>
  <c r="E1373" i="10"/>
  <c r="F1373" i="10" s="1"/>
  <c r="E1372" i="10"/>
  <c r="F1372" i="10" s="1"/>
  <c r="E1371" i="10"/>
  <c r="F1371" i="10" s="1"/>
  <c r="E1370" i="10"/>
  <c r="F1370" i="10" s="1"/>
  <c r="E1369" i="10"/>
  <c r="F1369" i="10" s="1"/>
  <c r="E1368" i="10"/>
  <c r="F1368" i="10" s="1"/>
  <c r="E1367" i="10"/>
  <c r="F1367" i="10" s="1"/>
  <c r="E1366" i="10"/>
  <c r="F1366" i="10" s="1"/>
  <c r="E1365" i="10"/>
  <c r="F1365" i="10" s="1"/>
  <c r="E1364" i="10"/>
  <c r="F1364" i="10" s="1"/>
  <c r="E1363" i="10"/>
  <c r="F1363" i="10" s="1"/>
  <c r="E1362" i="10"/>
  <c r="F1362" i="10" s="1"/>
  <c r="E1361" i="10"/>
  <c r="F1361" i="10" s="1"/>
  <c r="E1360" i="10"/>
  <c r="F1360" i="10" s="1"/>
  <c r="E1359" i="10"/>
  <c r="F1359" i="10" s="1"/>
  <c r="E1358" i="10"/>
  <c r="F1358" i="10" s="1"/>
  <c r="E1357" i="10"/>
  <c r="F1357" i="10" s="1"/>
  <c r="E1356" i="10"/>
  <c r="F1356" i="10" s="1"/>
  <c r="E1355" i="10"/>
  <c r="F1355" i="10" s="1"/>
  <c r="E1354" i="10"/>
  <c r="F1354" i="10" s="1"/>
  <c r="E1353" i="10"/>
  <c r="F1353" i="10" s="1"/>
  <c r="E1352" i="10"/>
  <c r="F1352" i="10" s="1"/>
  <c r="E1351" i="10"/>
  <c r="F1351" i="10" s="1"/>
  <c r="E1350" i="10"/>
  <c r="F1350" i="10" s="1"/>
  <c r="E1349" i="10"/>
  <c r="F1349" i="10" s="1"/>
  <c r="E1348" i="10"/>
  <c r="F1348" i="10" s="1"/>
  <c r="E1347" i="10"/>
  <c r="F1347" i="10" s="1"/>
  <c r="E1346" i="10"/>
  <c r="F1346" i="10" s="1"/>
  <c r="E1345" i="10"/>
  <c r="F1345" i="10" s="1"/>
  <c r="E1344" i="10"/>
  <c r="F1344" i="10" s="1"/>
  <c r="E1343" i="10"/>
  <c r="F1343" i="10" s="1"/>
  <c r="E1342" i="10"/>
  <c r="F1342" i="10" s="1"/>
  <c r="E1341" i="10"/>
  <c r="F1341" i="10" s="1"/>
  <c r="E1340" i="10"/>
  <c r="F1340" i="10" s="1"/>
  <c r="E1339" i="10"/>
  <c r="F1339" i="10" s="1"/>
  <c r="E1338" i="10"/>
  <c r="F1338" i="10" s="1"/>
  <c r="E1337" i="10"/>
  <c r="F1337" i="10" s="1"/>
  <c r="E1336" i="10"/>
  <c r="F1336" i="10" s="1"/>
  <c r="E1335" i="10"/>
  <c r="F1335" i="10" s="1"/>
  <c r="E1334" i="10"/>
  <c r="F1334" i="10" s="1"/>
  <c r="E1333" i="10"/>
  <c r="F1333" i="10" s="1"/>
  <c r="E1332" i="10"/>
  <c r="F1332" i="10" s="1"/>
  <c r="E1331" i="10"/>
  <c r="F1331" i="10" s="1"/>
  <c r="E1330" i="10"/>
  <c r="F1330" i="10" s="1"/>
  <c r="E1329" i="10"/>
  <c r="F1329" i="10" s="1"/>
  <c r="E1328" i="10"/>
  <c r="F1328" i="10" s="1"/>
  <c r="E1327" i="10"/>
  <c r="F1327" i="10" s="1"/>
  <c r="E1326" i="10"/>
  <c r="F1326" i="10" s="1"/>
  <c r="E1325" i="10"/>
  <c r="F1325" i="10" s="1"/>
  <c r="E1324" i="10"/>
  <c r="F1324" i="10" s="1"/>
  <c r="E1323" i="10"/>
  <c r="F1323" i="10" s="1"/>
  <c r="E1322" i="10"/>
  <c r="F1322" i="10" s="1"/>
  <c r="E1321" i="10"/>
  <c r="F1321" i="10" s="1"/>
  <c r="E1320" i="10"/>
  <c r="F1320" i="10" s="1"/>
  <c r="E1319" i="10"/>
  <c r="F1319" i="10" s="1"/>
  <c r="E1318" i="10"/>
  <c r="F1318" i="10" s="1"/>
  <c r="E1317" i="10"/>
  <c r="F1317" i="10" s="1"/>
  <c r="E1316" i="10"/>
  <c r="F1316" i="10" s="1"/>
  <c r="E1315" i="10"/>
  <c r="F1315" i="10" s="1"/>
  <c r="E1314" i="10"/>
  <c r="F1314" i="10" s="1"/>
  <c r="E1313" i="10"/>
  <c r="F1313" i="10" s="1"/>
  <c r="E1312" i="10"/>
  <c r="F1312" i="10" s="1"/>
  <c r="E1311" i="10"/>
  <c r="F1311" i="10" s="1"/>
  <c r="E1310" i="10"/>
  <c r="F1310" i="10" s="1"/>
  <c r="E1309" i="10"/>
  <c r="F1309" i="10" s="1"/>
  <c r="E1308" i="10"/>
  <c r="F1308" i="10" s="1"/>
  <c r="E1307" i="10"/>
  <c r="F1307" i="10" s="1"/>
  <c r="E1306" i="10"/>
  <c r="F1306" i="10" s="1"/>
  <c r="E1305" i="10"/>
  <c r="F1305" i="10" s="1"/>
  <c r="E1304" i="10"/>
  <c r="F1304" i="10" s="1"/>
  <c r="E1303" i="10"/>
  <c r="F1303" i="10" s="1"/>
  <c r="E1302" i="10"/>
  <c r="F1302" i="10" s="1"/>
  <c r="E1301" i="10"/>
  <c r="F1301" i="10" s="1"/>
  <c r="E1300" i="10"/>
  <c r="F1300" i="10" s="1"/>
  <c r="E1299" i="10"/>
  <c r="F1299" i="10" s="1"/>
  <c r="E1298" i="10"/>
  <c r="F1298" i="10" s="1"/>
  <c r="E1297" i="10"/>
  <c r="F1297" i="10" s="1"/>
  <c r="E1296" i="10"/>
  <c r="F1296" i="10" s="1"/>
  <c r="E1295" i="10"/>
  <c r="F1295" i="10" s="1"/>
  <c r="E1294" i="10"/>
  <c r="F1294" i="10" s="1"/>
  <c r="E1293" i="10"/>
  <c r="F1293" i="10" s="1"/>
  <c r="E1292" i="10"/>
  <c r="F1292" i="10" s="1"/>
  <c r="E1291" i="10"/>
  <c r="F1291" i="10" s="1"/>
  <c r="E1290" i="10"/>
  <c r="F1290" i="10" s="1"/>
  <c r="E1289" i="10"/>
  <c r="F1289" i="10" s="1"/>
  <c r="E1288" i="10"/>
  <c r="F1288" i="10" s="1"/>
  <c r="E1287" i="10"/>
  <c r="F1287" i="10" s="1"/>
  <c r="E1286" i="10"/>
  <c r="F1286" i="10" s="1"/>
  <c r="E1285" i="10"/>
  <c r="F1285" i="10" s="1"/>
  <c r="E1284" i="10"/>
  <c r="F1284" i="10" s="1"/>
  <c r="E1283" i="10"/>
  <c r="F1283" i="10" s="1"/>
  <c r="E1282" i="10"/>
  <c r="F1282" i="10" s="1"/>
  <c r="E1281" i="10"/>
  <c r="F1281" i="10" s="1"/>
  <c r="E1280" i="10"/>
  <c r="F1280" i="10" s="1"/>
  <c r="E1279" i="10"/>
  <c r="F1279" i="10" s="1"/>
  <c r="E1278" i="10"/>
  <c r="F1278" i="10" s="1"/>
  <c r="E1277" i="10"/>
  <c r="F1277" i="10" s="1"/>
  <c r="E1276" i="10"/>
  <c r="F1276" i="10" s="1"/>
  <c r="E1275" i="10"/>
  <c r="F1275" i="10" s="1"/>
  <c r="E1274" i="10"/>
  <c r="F1274" i="10" s="1"/>
  <c r="E1273" i="10"/>
  <c r="F1273" i="10" s="1"/>
  <c r="E1272" i="10"/>
  <c r="F1272" i="10" s="1"/>
  <c r="E1271" i="10"/>
  <c r="F1271" i="10" s="1"/>
  <c r="E1270" i="10"/>
  <c r="F1270" i="10" s="1"/>
  <c r="E1269" i="10"/>
  <c r="F1269" i="10" s="1"/>
  <c r="E1268" i="10"/>
  <c r="F1268" i="10" s="1"/>
  <c r="E1267" i="10"/>
  <c r="F1267" i="10" s="1"/>
  <c r="E1266" i="10"/>
  <c r="F1266" i="10" s="1"/>
  <c r="E1265" i="10"/>
  <c r="F1265" i="10" s="1"/>
  <c r="E1264" i="10"/>
  <c r="F1264" i="10" s="1"/>
  <c r="E1263" i="10"/>
  <c r="F1263" i="10" s="1"/>
  <c r="E1262" i="10"/>
  <c r="F1262" i="10" s="1"/>
  <c r="E1261" i="10"/>
  <c r="F1261" i="10" s="1"/>
  <c r="E1260" i="10"/>
  <c r="F1260" i="10" s="1"/>
  <c r="E1259" i="10"/>
  <c r="F1259" i="10" s="1"/>
  <c r="E1258" i="10"/>
  <c r="F1258" i="10" s="1"/>
  <c r="E1257" i="10"/>
  <c r="F1257" i="10" s="1"/>
  <c r="E1256" i="10"/>
  <c r="F1256" i="10" s="1"/>
  <c r="E1255" i="10"/>
  <c r="F1255" i="10" s="1"/>
  <c r="E1254" i="10"/>
  <c r="F1254" i="10" s="1"/>
  <c r="E1253" i="10"/>
  <c r="F1253" i="10" s="1"/>
  <c r="E1252" i="10"/>
  <c r="F1252" i="10" s="1"/>
  <c r="E1251" i="10"/>
  <c r="F1251" i="10" s="1"/>
  <c r="E1250" i="10"/>
  <c r="F1250" i="10" s="1"/>
  <c r="E1249" i="10"/>
  <c r="F1249" i="10" s="1"/>
  <c r="E1248" i="10"/>
  <c r="F1248" i="10" s="1"/>
  <c r="E1247" i="10"/>
  <c r="F1247" i="10" s="1"/>
  <c r="E1246" i="10"/>
  <c r="F1246" i="10" s="1"/>
  <c r="E1245" i="10"/>
  <c r="F1245" i="10" s="1"/>
  <c r="E1244" i="10"/>
  <c r="F1244" i="10" s="1"/>
  <c r="E1243" i="10"/>
  <c r="F1243" i="10" s="1"/>
  <c r="E1242" i="10"/>
  <c r="F1242" i="10" s="1"/>
  <c r="E1241" i="10"/>
  <c r="F1241" i="10" s="1"/>
  <c r="E1240" i="10"/>
  <c r="F1240" i="10" s="1"/>
  <c r="E1239" i="10"/>
  <c r="F1239" i="10" s="1"/>
  <c r="E1238" i="10"/>
  <c r="F1238" i="10" s="1"/>
  <c r="E1237" i="10"/>
  <c r="F1237" i="10" s="1"/>
  <c r="E1236" i="10"/>
  <c r="F1236" i="10" s="1"/>
  <c r="E1235" i="10"/>
  <c r="F1235" i="10" s="1"/>
  <c r="E1234" i="10"/>
  <c r="F1234" i="10" s="1"/>
  <c r="E1233" i="10"/>
  <c r="F1233" i="10" s="1"/>
  <c r="E1232" i="10"/>
  <c r="F1232" i="10" s="1"/>
  <c r="E1231" i="10"/>
  <c r="F1231" i="10" s="1"/>
  <c r="E1230" i="10"/>
  <c r="F1230" i="10" s="1"/>
  <c r="E1229" i="10"/>
  <c r="F1229" i="10" s="1"/>
  <c r="E1228" i="10"/>
  <c r="F1228" i="10" s="1"/>
  <c r="E1227" i="10"/>
  <c r="F1227" i="10" s="1"/>
  <c r="E1226" i="10"/>
  <c r="F1226" i="10" s="1"/>
  <c r="E1225" i="10"/>
  <c r="F1225" i="10" s="1"/>
  <c r="E1224" i="10"/>
  <c r="F1224" i="10" s="1"/>
  <c r="E1223" i="10"/>
  <c r="F1223" i="10" s="1"/>
  <c r="E1222" i="10"/>
  <c r="F1222" i="10" s="1"/>
  <c r="E1221" i="10"/>
  <c r="F1221" i="10" s="1"/>
  <c r="E1220" i="10"/>
  <c r="F1220" i="10" s="1"/>
  <c r="E1219" i="10"/>
  <c r="F1219" i="10" s="1"/>
  <c r="E1218" i="10"/>
  <c r="F1218" i="10" s="1"/>
  <c r="E1217" i="10"/>
  <c r="F1217" i="10" s="1"/>
  <c r="E1216" i="10"/>
  <c r="F1216" i="10" s="1"/>
  <c r="E1215" i="10"/>
  <c r="F1215" i="10" s="1"/>
  <c r="E1214" i="10"/>
  <c r="F1214" i="10" s="1"/>
  <c r="E1213" i="10"/>
  <c r="F1213" i="10" s="1"/>
  <c r="E1212" i="10"/>
  <c r="F1212" i="10" s="1"/>
  <c r="E1211" i="10"/>
  <c r="F1211" i="10" s="1"/>
  <c r="E1210" i="10"/>
  <c r="F1210" i="10" s="1"/>
  <c r="E1209" i="10"/>
  <c r="F1209" i="10" s="1"/>
  <c r="E1208" i="10"/>
  <c r="F1208" i="10" s="1"/>
  <c r="E1207" i="10"/>
  <c r="F1207" i="10" s="1"/>
  <c r="E1206" i="10"/>
  <c r="F1206" i="10" s="1"/>
  <c r="E1205" i="10"/>
  <c r="F1205" i="10" s="1"/>
  <c r="E1204" i="10"/>
  <c r="F1204" i="10" s="1"/>
  <c r="E1203" i="10"/>
  <c r="F1203" i="10" s="1"/>
  <c r="E1202" i="10"/>
  <c r="F1202" i="10" s="1"/>
  <c r="E1201" i="10"/>
  <c r="F1201" i="10" s="1"/>
  <c r="E1200" i="10"/>
  <c r="F1200" i="10" s="1"/>
  <c r="E1199" i="10"/>
  <c r="F1199" i="10" s="1"/>
  <c r="E1198" i="10"/>
  <c r="F1198" i="10" s="1"/>
  <c r="E1197" i="10"/>
  <c r="F1197" i="10" s="1"/>
  <c r="E1196" i="10"/>
  <c r="F1196" i="10" s="1"/>
  <c r="E1195" i="10"/>
  <c r="F1195" i="10" s="1"/>
  <c r="E1194" i="10"/>
  <c r="F1194" i="10" s="1"/>
  <c r="E1193" i="10"/>
  <c r="F1193" i="10" s="1"/>
  <c r="E1192" i="10"/>
  <c r="F1192" i="10" s="1"/>
  <c r="E1191" i="10"/>
  <c r="F1191" i="10" s="1"/>
  <c r="E1190" i="10"/>
  <c r="F1190" i="10" s="1"/>
  <c r="E1189" i="10"/>
  <c r="F1189" i="10" s="1"/>
  <c r="E1188" i="10"/>
  <c r="F1188" i="10" s="1"/>
  <c r="E1187" i="10"/>
  <c r="F1187" i="10" s="1"/>
  <c r="E1186" i="10"/>
  <c r="F1186" i="10" s="1"/>
  <c r="E1185" i="10"/>
  <c r="F1185" i="10" s="1"/>
  <c r="E1184" i="10"/>
  <c r="F1184" i="10" s="1"/>
  <c r="E1183" i="10"/>
  <c r="F1183" i="10" s="1"/>
  <c r="E1182" i="10"/>
  <c r="F1182" i="10" s="1"/>
  <c r="E1181" i="10"/>
  <c r="F1181" i="10" s="1"/>
  <c r="E1180" i="10"/>
  <c r="F1180" i="10" s="1"/>
  <c r="E1179" i="10"/>
  <c r="F1179" i="10" s="1"/>
  <c r="E1178" i="10"/>
  <c r="F1178" i="10" s="1"/>
  <c r="E1177" i="10"/>
  <c r="F1177" i="10" s="1"/>
  <c r="E1176" i="10"/>
  <c r="F1176" i="10" s="1"/>
  <c r="E1175" i="10"/>
  <c r="F1175" i="10" s="1"/>
  <c r="E1174" i="10"/>
  <c r="F1174" i="10" s="1"/>
  <c r="E1173" i="10"/>
  <c r="F1173" i="10" s="1"/>
  <c r="E1172" i="10"/>
  <c r="F1172" i="10" s="1"/>
  <c r="E1171" i="10"/>
  <c r="F1171" i="10" s="1"/>
  <c r="E1170" i="10"/>
  <c r="F1170" i="10" s="1"/>
  <c r="E1169" i="10"/>
  <c r="F1169" i="10" s="1"/>
  <c r="E1168" i="10"/>
  <c r="F1168" i="10" s="1"/>
  <c r="E1167" i="10"/>
  <c r="F1167" i="10" s="1"/>
  <c r="E1166" i="10"/>
  <c r="F1166" i="10" s="1"/>
  <c r="E1165" i="10"/>
  <c r="F1165" i="10" s="1"/>
  <c r="E1164" i="10"/>
  <c r="F1164" i="10" s="1"/>
  <c r="E1163" i="10"/>
  <c r="F1163" i="10" s="1"/>
  <c r="E1162" i="10"/>
  <c r="F1162" i="10" s="1"/>
  <c r="E1161" i="10"/>
  <c r="F1161" i="10" s="1"/>
  <c r="E1160" i="10"/>
  <c r="F1160" i="10" s="1"/>
  <c r="E1159" i="10"/>
  <c r="F1159" i="10" s="1"/>
  <c r="E1158" i="10"/>
  <c r="F1158" i="10" s="1"/>
  <c r="E1157" i="10"/>
  <c r="F1157" i="10" s="1"/>
  <c r="E1156" i="10"/>
  <c r="F1156" i="10" s="1"/>
  <c r="E1155" i="10"/>
  <c r="F1155" i="10" s="1"/>
  <c r="E1154" i="10"/>
  <c r="F1154" i="10" s="1"/>
  <c r="E1153" i="10"/>
  <c r="F1153" i="10" s="1"/>
  <c r="E1152" i="10"/>
  <c r="F1152" i="10" s="1"/>
  <c r="E1151" i="10"/>
  <c r="F1151" i="10" s="1"/>
  <c r="E1150" i="10"/>
  <c r="F1150" i="10" s="1"/>
  <c r="E1149" i="10"/>
  <c r="F1149" i="10" s="1"/>
  <c r="E1148" i="10"/>
  <c r="F1148" i="10" s="1"/>
  <c r="E1147" i="10"/>
  <c r="F1147" i="10" s="1"/>
  <c r="E1146" i="10"/>
  <c r="F1146" i="10" s="1"/>
  <c r="E1145" i="10"/>
  <c r="F1145" i="10" s="1"/>
  <c r="E1144" i="10"/>
  <c r="F1144" i="10" s="1"/>
  <c r="E1143" i="10"/>
  <c r="F1143" i="10" s="1"/>
  <c r="E1142" i="10"/>
  <c r="F1142" i="10" s="1"/>
  <c r="E1141" i="10"/>
  <c r="F1141" i="10" s="1"/>
  <c r="E1140" i="10"/>
  <c r="F1140" i="10" s="1"/>
  <c r="E1139" i="10"/>
  <c r="F1139" i="10" s="1"/>
  <c r="E1138" i="10"/>
  <c r="F1138" i="10" s="1"/>
  <c r="E1137" i="10"/>
  <c r="F1137" i="10" s="1"/>
  <c r="E1136" i="10"/>
  <c r="F1136" i="10" s="1"/>
  <c r="E1135" i="10"/>
  <c r="F1135" i="10" s="1"/>
  <c r="E1134" i="10"/>
  <c r="F1134" i="10" s="1"/>
  <c r="E1133" i="10"/>
  <c r="F1133" i="10" s="1"/>
  <c r="E1132" i="10"/>
  <c r="F1132" i="10" s="1"/>
  <c r="E1131" i="10"/>
  <c r="F1131" i="10" s="1"/>
  <c r="E1130" i="10"/>
  <c r="F1130" i="10" s="1"/>
  <c r="E1129" i="10"/>
  <c r="F1129" i="10" s="1"/>
  <c r="E1128" i="10"/>
  <c r="F1128" i="10" s="1"/>
  <c r="E1127" i="10"/>
  <c r="F1127" i="10" s="1"/>
  <c r="E1126" i="10"/>
  <c r="F1126" i="10" s="1"/>
  <c r="E1125" i="10"/>
  <c r="F1125" i="10" s="1"/>
  <c r="E1124" i="10"/>
  <c r="F1124" i="10" s="1"/>
  <c r="E1123" i="10"/>
  <c r="F1123" i="10" s="1"/>
  <c r="E1122" i="10"/>
  <c r="F1122" i="10" s="1"/>
  <c r="E1121" i="10"/>
  <c r="F1121" i="10" s="1"/>
  <c r="E1120" i="10"/>
  <c r="F1120" i="10" s="1"/>
  <c r="E1119" i="10"/>
  <c r="F1119" i="10" s="1"/>
  <c r="E1118" i="10"/>
  <c r="F1118" i="10" s="1"/>
  <c r="E1117" i="10"/>
  <c r="F1117" i="10" s="1"/>
  <c r="E1116" i="10"/>
  <c r="F1116" i="10" s="1"/>
  <c r="E1115" i="10"/>
  <c r="F1115" i="10" s="1"/>
  <c r="E1114" i="10"/>
  <c r="F1114" i="10" s="1"/>
  <c r="E1113" i="10"/>
  <c r="F1113" i="10" s="1"/>
  <c r="E1112" i="10"/>
  <c r="F1112" i="10" s="1"/>
  <c r="E1111" i="10"/>
  <c r="F1111" i="10" s="1"/>
  <c r="E1110" i="10"/>
  <c r="F1110" i="10" s="1"/>
  <c r="E1109" i="10"/>
  <c r="F1109" i="10" s="1"/>
  <c r="E1108" i="10"/>
  <c r="F1108" i="10" s="1"/>
  <c r="E1107" i="10"/>
  <c r="F1107" i="10" s="1"/>
  <c r="E1106" i="10"/>
  <c r="F1106" i="10" s="1"/>
  <c r="E1105" i="10"/>
  <c r="F1105" i="10" s="1"/>
  <c r="E1104" i="10"/>
  <c r="F1104" i="10" s="1"/>
  <c r="E1103" i="10"/>
  <c r="F1103" i="10" s="1"/>
  <c r="E1102" i="10"/>
  <c r="F1102" i="10" s="1"/>
  <c r="E1101" i="10"/>
  <c r="F1101" i="10" s="1"/>
  <c r="E1100" i="10"/>
  <c r="F1100" i="10" s="1"/>
  <c r="E1099" i="10"/>
  <c r="F1099" i="10" s="1"/>
  <c r="E1098" i="10"/>
  <c r="F1098" i="10" s="1"/>
  <c r="E1097" i="10"/>
  <c r="F1097" i="10" s="1"/>
  <c r="E1096" i="10"/>
  <c r="F1096" i="10" s="1"/>
  <c r="E1095" i="10"/>
  <c r="F1095" i="10" s="1"/>
  <c r="E1094" i="10"/>
  <c r="F1094" i="10" s="1"/>
  <c r="E1093" i="10"/>
  <c r="F1093" i="10" s="1"/>
  <c r="E1092" i="10"/>
  <c r="F1092" i="10" s="1"/>
  <c r="E1091" i="10"/>
  <c r="F1091" i="10" s="1"/>
  <c r="E1090" i="10"/>
  <c r="F1090" i="10" s="1"/>
  <c r="E1089" i="10"/>
  <c r="F1089" i="10" s="1"/>
  <c r="E1088" i="10"/>
  <c r="F1088" i="10" s="1"/>
  <c r="E1087" i="10"/>
  <c r="F1087" i="10" s="1"/>
  <c r="E1086" i="10"/>
  <c r="F1086" i="10" s="1"/>
  <c r="E1085" i="10"/>
  <c r="F1085" i="10" s="1"/>
  <c r="E1084" i="10"/>
  <c r="F1084" i="10" s="1"/>
  <c r="E1083" i="10"/>
  <c r="F1083" i="10" s="1"/>
  <c r="E1082" i="10"/>
  <c r="F1082" i="10" s="1"/>
  <c r="E1081" i="10"/>
  <c r="F1081" i="10" s="1"/>
  <c r="E1080" i="10"/>
  <c r="F1080" i="10" s="1"/>
  <c r="E1079" i="10"/>
  <c r="F1079" i="10" s="1"/>
  <c r="E1078" i="10"/>
  <c r="F1078" i="10" s="1"/>
  <c r="E1077" i="10"/>
  <c r="F1077" i="10" s="1"/>
  <c r="E1076" i="10"/>
  <c r="F1076" i="10" s="1"/>
  <c r="E1075" i="10"/>
  <c r="F1075" i="10" s="1"/>
  <c r="E1074" i="10"/>
  <c r="F1074" i="10" s="1"/>
  <c r="E1073" i="10"/>
  <c r="F1073" i="10" s="1"/>
  <c r="E1072" i="10"/>
  <c r="F1072" i="10" s="1"/>
  <c r="E1071" i="10"/>
  <c r="F1071" i="10" s="1"/>
  <c r="E1070" i="10"/>
  <c r="F1070" i="10" s="1"/>
  <c r="E1069" i="10"/>
  <c r="F1069" i="10" s="1"/>
  <c r="E1068" i="10"/>
  <c r="F1068" i="10" s="1"/>
  <c r="E1067" i="10"/>
  <c r="F1067" i="10" s="1"/>
  <c r="E1066" i="10"/>
  <c r="F1066" i="10" s="1"/>
  <c r="E1065" i="10"/>
  <c r="F1065" i="10" s="1"/>
  <c r="E1064" i="10"/>
  <c r="F1064" i="10" s="1"/>
  <c r="E1063" i="10"/>
  <c r="F1063" i="10" s="1"/>
  <c r="E1062" i="10"/>
  <c r="F1062" i="10" s="1"/>
  <c r="E1061" i="10"/>
  <c r="F1061" i="10" s="1"/>
  <c r="E1060" i="10"/>
  <c r="F1060" i="10" s="1"/>
  <c r="E1059" i="10"/>
  <c r="F1059" i="10" s="1"/>
  <c r="E1058" i="10"/>
  <c r="F1058" i="10" s="1"/>
  <c r="E1057" i="10"/>
  <c r="F1057" i="10" s="1"/>
  <c r="E1056" i="10"/>
  <c r="F1056" i="10" s="1"/>
  <c r="E1055" i="10"/>
  <c r="F1055" i="10" s="1"/>
  <c r="E1054" i="10"/>
  <c r="F1054" i="10" s="1"/>
  <c r="E1053" i="10"/>
  <c r="F1053" i="10" s="1"/>
  <c r="E1052" i="10"/>
  <c r="F1052" i="10" s="1"/>
  <c r="E1051" i="10"/>
  <c r="F1051" i="10" s="1"/>
  <c r="E1050" i="10"/>
  <c r="F1050" i="10" s="1"/>
  <c r="E1049" i="10"/>
  <c r="F1049" i="10" s="1"/>
  <c r="E1048" i="10"/>
  <c r="F1048" i="10" s="1"/>
  <c r="E1047" i="10"/>
  <c r="F1047" i="10" s="1"/>
  <c r="E1046" i="10"/>
  <c r="F1046" i="10" s="1"/>
  <c r="E1045" i="10"/>
  <c r="F1045" i="10" s="1"/>
  <c r="E1044" i="10"/>
  <c r="F1044" i="10" s="1"/>
  <c r="E1043" i="10"/>
  <c r="F1043" i="10" s="1"/>
  <c r="E1042" i="10"/>
  <c r="F1042" i="10" s="1"/>
  <c r="E1041" i="10"/>
  <c r="F1041" i="10" s="1"/>
  <c r="E1040" i="10"/>
  <c r="F1040" i="10" s="1"/>
  <c r="E1039" i="10"/>
  <c r="F1039" i="10" s="1"/>
  <c r="E1038" i="10"/>
  <c r="F1038" i="10" s="1"/>
  <c r="E1037" i="10"/>
  <c r="F1037" i="10" s="1"/>
  <c r="E1036" i="10"/>
  <c r="F1036" i="10" s="1"/>
  <c r="E1035" i="10"/>
  <c r="F1035" i="10" s="1"/>
  <c r="E1034" i="10"/>
  <c r="F1034" i="10" s="1"/>
  <c r="E1033" i="10"/>
  <c r="F1033" i="10" s="1"/>
  <c r="E1032" i="10"/>
  <c r="F1032" i="10" s="1"/>
  <c r="E1031" i="10"/>
  <c r="F1031" i="10" s="1"/>
  <c r="E1030" i="10"/>
  <c r="F1030" i="10" s="1"/>
  <c r="E1029" i="10"/>
  <c r="F1029" i="10" s="1"/>
  <c r="E1028" i="10"/>
  <c r="F1028" i="10" s="1"/>
  <c r="E1027" i="10"/>
  <c r="F1027" i="10" s="1"/>
  <c r="E1026" i="10"/>
  <c r="F1026" i="10" s="1"/>
  <c r="E1025" i="10"/>
  <c r="F1025" i="10" s="1"/>
  <c r="E1024" i="10"/>
  <c r="F1024" i="10" s="1"/>
  <c r="E1023" i="10"/>
  <c r="F1023" i="10" s="1"/>
  <c r="E1022" i="10"/>
  <c r="F1022" i="10" s="1"/>
  <c r="E1021" i="10"/>
  <c r="F1021" i="10" s="1"/>
  <c r="E1020" i="10"/>
  <c r="F1020" i="10" s="1"/>
  <c r="E1019" i="10"/>
  <c r="F1019" i="10" s="1"/>
  <c r="E1018" i="10"/>
  <c r="F1018" i="10" s="1"/>
  <c r="E1017" i="10"/>
  <c r="F1017" i="10" s="1"/>
  <c r="E1016" i="10"/>
  <c r="F1016" i="10" s="1"/>
  <c r="E1015" i="10"/>
  <c r="F1015" i="10" s="1"/>
  <c r="E1014" i="10"/>
  <c r="F1014" i="10" s="1"/>
  <c r="E1013" i="10"/>
  <c r="F1013" i="10" s="1"/>
  <c r="E1012" i="10"/>
  <c r="F1012" i="10" s="1"/>
  <c r="E1011" i="10"/>
  <c r="F1011" i="10" s="1"/>
  <c r="E1010" i="10"/>
  <c r="F1010" i="10" s="1"/>
  <c r="E1009" i="10"/>
  <c r="F1009" i="10" s="1"/>
  <c r="E1008" i="10"/>
  <c r="F1008" i="10" s="1"/>
  <c r="E1007" i="10"/>
  <c r="F1007" i="10" s="1"/>
  <c r="E1006" i="10"/>
  <c r="F1006" i="10" s="1"/>
  <c r="E1005" i="10"/>
  <c r="F1005" i="10" s="1"/>
  <c r="E1004" i="10"/>
  <c r="F1004" i="10" s="1"/>
  <c r="E1003" i="10"/>
  <c r="F1003" i="10" s="1"/>
  <c r="E1002" i="10"/>
  <c r="F1002" i="10" s="1"/>
  <c r="E1001" i="10"/>
  <c r="F1001" i="10" s="1"/>
  <c r="E1000" i="10"/>
  <c r="F1000" i="10" s="1"/>
  <c r="E999" i="10"/>
  <c r="F999" i="10" s="1"/>
  <c r="E998" i="10"/>
  <c r="F998" i="10" s="1"/>
  <c r="E997" i="10"/>
  <c r="F997" i="10" s="1"/>
  <c r="E996" i="10"/>
  <c r="F996" i="10" s="1"/>
  <c r="E995" i="10"/>
  <c r="F995" i="10" s="1"/>
  <c r="E994" i="10"/>
  <c r="F994" i="10" s="1"/>
  <c r="E993" i="10"/>
  <c r="F993" i="10" s="1"/>
  <c r="E992" i="10"/>
  <c r="F992" i="10" s="1"/>
  <c r="E991" i="10"/>
  <c r="F991" i="10" s="1"/>
  <c r="E990" i="10"/>
  <c r="F990" i="10" s="1"/>
  <c r="E989" i="10"/>
  <c r="F989" i="10" s="1"/>
  <c r="E988" i="10"/>
  <c r="F988" i="10" s="1"/>
  <c r="E987" i="10"/>
  <c r="F987" i="10" s="1"/>
  <c r="E986" i="10"/>
  <c r="F986" i="10" s="1"/>
  <c r="E985" i="10"/>
  <c r="F985" i="10" s="1"/>
  <c r="E984" i="10"/>
  <c r="F984" i="10" s="1"/>
  <c r="E983" i="10"/>
  <c r="F983" i="10" s="1"/>
  <c r="E982" i="10"/>
  <c r="F982" i="10" s="1"/>
  <c r="E981" i="10"/>
  <c r="F981" i="10" s="1"/>
  <c r="E980" i="10"/>
  <c r="F980" i="10" s="1"/>
  <c r="E979" i="10"/>
  <c r="F979" i="10" s="1"/>
  <c r="E978" i="10"/>
  <c r="F978" i="10" s="1"/>
  <c r="E977" i="10"/>
  <c r="F977" i="10" s="1"/>
  <c r="E976" i="10"/>
  <c r="F976" i="10" s="1"/>
  <c r="E975" i="10"/>
  <c r="F975" i="10" s="1"/>
  <c r="E974" i="10"/>
  <c r="F974" i="10" s="1"/>
  <c r="E973" i="10"/>
  <c r="F973" i="10" s="1"/>
  <c r="E972" i="10"/>
  <c r="F972" i="10" s="1"/>
  <c r="E971" i="10"/>
  <c r="F971" i="10" s="1"/>
  <c r="E970" i="10"/>
  <c r="F970" i="10" s="1"/>
  <c r="E969" i="10"/>
  <c r="F969" i="10" s="1"/>
  <c r="E968" i="10"/>
  <c r="F968" i="10" s="1"/>
  <c r="E967" i="10"/>
  <c r="F967" i="10" s="1"/>
  <c r="E966" i="10"/>
  <c r="F966" i="10" s="1"/>
  <c r="E965" i="10"/>
  <c r="F965" i="10" s="1"/>
  <c r="E964" i="10"/>
  <c r="F964" i="10" s="1"/>
  <c r="E963" i="10"/>
  <c r="F963" i="10" s="1"/>
  <c r="E962" i="10"/>
  <c r="F962" i="10" s="1"/>
  <c r="E961" i="10"/>
  <c r="F961" i="10" s="1"/>
  <c r="E960" i="10"/>
  <c r="F960" i="10" s="1"/>
  <c r="E959" i="10"/>
  <c r="F959" i="10" s="1"/>
  <c r="E958" i="10"/>
  <c r="F958" i="10" s="1"/>
  <c r="E957" i="10"/>
  <c r="F957" i="10" s="1"/>
  <c r="E956" i="10"/>
  <c r="F956" i="10" s="1"/>
  <c r="E955" i="10"/>
  <c r="F955" i="10" s="1"/>
  <c r="E954" i="10"/>
  <c r="F954" i="10" s="1"/>
  <c r="E953" i="10"/>
  <c r="F953" i="10" s="1"/>
  <c r="E952" i="10"/>
  <c r="F952" i="10" s="1"/>
  <c r="E951" i="10"/>
  <c r="F951" i="10" s="1"/>
  <c r="E950" i="10"/>
  <c r="F950" i="10" s="1"/>
  <c r="E949" i="10"/>
  <c r="F949" i="10" s="1"/>
  <c r="E948" i="10"/>
  <c r="F948" i="10" s="1"/>
  <c r="E947" i="10"/>
  <c r="F947" i="10" s="1"/>
  <c r="E946" i="10"/>
  <c r="F946" i="10" s="1"/>
  <c r="E945" i="10"/>
  <c r="F945" i="10" s="1"/>
  <c r="E944" i="10"/>
  <c r="F944" i="10" s="1"/>
  <c r="E943" i="10"/>
  <c r="F943" i="10" s="1"/>
  <c r="E942" i="10"/>
  <c r="F942" i="10" s="1"/>
  <c r="E941" i="10"/>
  <c r="F941" i="10" s="1"/>
  <c r="E940" i="10"/>
  <c r="F940" i="10" s="1"/>
  <c r="E939" i="10"/>
  <c r="F939" i="10" s="1"/>
  <c r="E938" i="10"/>
  <c r="F938" i="10" s="1"/>
  <c r="E937" i="10"/>
  <c r="F937" i="10" s="1"/>
  <c r="E936" i="10"/>
  <c r="F936" i="10" s="1"/>
  <c r="E935" i="10"/>
  <c r="F935" i="10" s="1"/>
  <c r="E934" i="10"/>
  <c r="F934" i="10" s="1"/>
  <c r="E933" i="10"/>
  <c r="F933" i="10" s="1"/>
  <c r="E932" i="10"/>
  <c r="F932" i="10" s="1"/>
  <c r="E931" i="10"/>
  <c r="F931" i="10" s="1"/>
  <c r="E930" i="10"/>
  <c r="F930" i="10" s="1"/>
  <c r="E929" i="10"/>
  <c r="F929" i="10" s="1"/>
  <c r="E928" i="10"/>
  <c r="F928" i="10" s="1"/>
  <c r="E927" i="10"/>
  <c r="F927" i="10" s="1"/>
  <c r="E926" i="10"/>
  <c r="F926" i="10" s="1"/>
  <c r="E925" i="10"/>
  <c r="F925" i="10" s="1"/>
  <c r="E924" i="10"/>
  <c r="F924" i="10" s="1"/>
  <c r="E923" i="10"/>
  <c r="F923" i="10" s="1"/>
  <c r="E922" i="10"/>
  <c r="F922" i="10" s="1"/>
  <c r="E921" i="10"/>
  <c r="F921" i="10" s="1"/>
  <c r="E920" i="10"/>
  <c r="F920" i="10" s="1"/>
  <c r="E919" i="10"/>
  <c r="F919" i="10" s="1"/>
  <c r="E918" i="10"/>
  <c r="F918" i="10" s="1"/>
  <c r="E917" i="10"/>
  <c r="F917" i="10" s="1"/>
  <c r="E916" i="10"/>
  <c r="F916" i="10" s="1"/>
  <c r="E915" i="10"/>
  <c r="F915" i="10" s="1"/>
  <c r="E914" i="10"/>
  <c r="F914" i="10" s="1"/>
  <c r="E913" i="10"/>
  <c r="F913" i="10" s="1"/>
  <c r="E912" i="10"/>
  <c r="F912" i="10" s="1"/>
  <c r="E911" i="10"/>
  <c r="F911" i="10" s="1"/>
  <c r="E910" i="10"/>
  <c r="F910" i="10" s="1"/>
  <c r="E909" i="10"/>
  <c r="F909" i="10" s="1"/>
  <c r="E908" i="10"/>
  <c r="F908" i="10" s="1"/>
  <c r="E907" i="10"/>
  <c r="F907" i="10" s="1"/>
  <c r="E906" i="10"/>
  <c r="F906" i="10" s="1"/>
  <c r="E905" i="10"/>
  <c r="F905" i="10" s="1"/>
  <c r="E904" i="10"/>
  <c r="F904" i="10" s="1"/>
  <c r="E903" i="10"/>
  <c r="F903" i="10" s="1"/>
  <c r="E902" i="10"/>
  <c r="F902" i="10" s="1"/>
  <c r="E901" i="10"/>
  <c r="F901" i="10" s="1"/>
  <c r="E900" i="10"/>
  <c r="F900" i="10" s="1"/>
  <c r="E899" i="10"/>
  <c r="F899" i="10" s="1"/>
  <c r="E898" i="10"/>
  <c r="F898" i="10" s="1"/>
  <c r="E897" i="10"/>
  <c r="F897" i="10" s="1"/>
  <c r="E896" i="10"/>
  <c r="F896" i="10" s="1"/>
  <c r="E895" i="10"/>
  <c r="F895" i="10" s="1"/>
  <c r="E894" i="10"/>
  <c r="F894" i="10" s="1"/>
  <c r="E893" i="10"/>
  <c r="F893" i="10" s="1"/>
  <c r="E892" i="10"/>
  <c r="F892" i="10" s="1"/>
  <c r="E891" i="10"/>
  <c r="F891" i="10" s="1"/>
  <c r="E890" i="10"/>
  <c r="F890" i="10" s="1"/>
  <c r="E889" i="10"/>
  <c r="F889" i="10" s="1"/>
  <c r="E888" i="10"/>
  <c r="F888" i="10" s="1"/>
  <c r="E887" i="10"/>
  <c r="F887" i="10" s="1"/>
  <c r="E886" i="10"/>
  <c r="F886" i="10" s="1"/>
  <c r="E885" i="10"/>
  <c r="F885" i="10" s="1"/>
  <c r="E884" i="10"/>
  <c r="F884" i="10" s="1"/>
  <c r="E883" i="10"/>
  <c r="F883" i="10" s="1"/>
  <c r="E882" i="10"/>
  <c r="F882" i="10" s="1"/>
  <c r="E881" i="10"/>
  <c r="F881" i="10" s="1"/>
  <c r="E880" i="10"/>
  <c r="F880" i="10" s="1"/>
  <c r="E879" i="10"/>
  <c r="F879" i="10" s="1"/>
  <c r="E878" i="10"/>
  <c r="F878" i="10" s="1"/>
  <c r="E877" i="10"/>
  <c r="F877" i="10" s="1"/>
  <c r="E876" i="10"/>
  <c r="F876" i="10" s="1"/>
  <c r="E875" i="10"/>
  <c r="F875" i="10" s="1"/>
  <c r="E874" i="10"/>
  <c r="F874" i="10" s="1"/>
  <c r="E873" i="10"/>
  <c r="F873" i="10" s="1"/>
  <c r="E872" i="10"/>
  <c r="F872" i="10" s="1"/>
  <c r="E871" i="10"/>
  <c r="F871" i="10" s="1"/>
  <c r="E870" i="10"/>
  <c r="F870" i="10" s="1"/>
  <c r="E869" i="10"/>
  <c r="F869" i="10" s="1"/>
  <c r="E868" i="10"/>
  <c r="F868" i="10" s="1"/>
  <c r="E867" i="10"/>
  <c r="F867" i="10" s="1"/>
  <c r="E866" i="10"/>
  <c r="F866" i="10" s="1"/>
  <c r="E865" i="10"/>
  <c r="F865" i="10" s="1"/>
  <c r="E864" i="10"/>
  <c r="F864" i="10" s="1"/>
  <c r="E863" i="10"/>
  <c r="F863" i="10" s="1"/>
  <c r="E862" i="10"/>
  <c r="F862" i="10" s="1"/>
  <c r="E861" i="10"/>
  <c r="F861" i="10" s="1"/>
  <c r="E860" i="10"/>
  <c r="F860" i="10" s="1"/>
  <c r="E859" i="10"/>
  <c r="F859" i="10" s="1"/>
  <c r="E858" i="10"/>
  <c r="F858" i="10" s="1"/>
  <c r="E857" i="10"/>
  <c r="F857" i="10" s="1"/>
  <c r="E856" i="10"/>
  <c r="F856" i="10" s="1"/>
  <c r="E855" i="10"/>
  <c r="F855" i="10" s="1"/>
  <c r="E854" i="10"/>
  <c r="F854" i="10" s="1"/>
  <c r="E853" i="10"/>
  <c r="F853" i="10" s="1"/>
  <c r="E852" i="10"/>
  <c r="F852" i="10" s="1"/>
  <c r="E851" i="10"/>
  <c r="F851" i="10" s="1"/>
  <c r="E850" i="10"/>
  <c r="F850" i="10" s="1"/>
  <c r="E849" i="10"/>
  <c r="F849" i="10" s="1"/>
  <c r="E848" i="10"/>
  <c r="F848" i="10" s="1"/>
  <c r="E847" i="10"/>
  <c r="F847" i="10" s="1"/>
  <c r="E846" i="10"/>
  <c r="F846" i="10" s="1"/>
  <c r="E845" i="10"/>
  <c r="F845" i="10" s="1"/>
  <c r="E844" i="10"/>
  <c r="F844" i="10" s="1"/>
  <c r="E843" i="10"/>
  <c r="F843" i="10" s="1"/>
  <c r="E842" i="10"/>
  <c r="F842" i="10" s="1"/>
  <c r="E841" i="10"/>
  <c r="F841" i="10" s="1"/>
  <c r="E840" i="10"/>
  <c r="F840" i="10" s="1"/>
  <c r="E839" i="10"/>
  <c r="F839" i="10" s="1"/>
  <c r="E838" i="10"/>
  <c r="F838" i="10" s="1"/>
  <c r="E837" i="10"/>
  <c r="F837" i="10" s="1"/>
  <c r="E836" i="10"/>
  <c r="F836" i="10" s="1"/>
  <c r="E835" i="10"/>
  <c r="F835" i="10" s="1"/>
  <c r="E834" i="10"/>
  <c r="F834" i="10" s="1"/>
  <c r="E833" i="10"/>
  <c r="F833" i="10" s="1"/>
  <c r="E832" i="10"/>
  <c r="F832" i="10" s="1"/>
  <c r="E831" i="10"/>
  <c r="F831" i="10" s="1"/>
  <c r="E830" i="10"/>
  <c r="F830" i="10" s="1"/>
  <c r="E829" i="10"/>
  <c r="F829" i="10" s="1"/>
  <c r="E828" i="10"/>
  <c r="F828" i="10" s="1"/>
  <c r="E827" i="10"/>
  <c r="F827" i="10" s="1"/>
  <c r="E826" i="10"/>
  <c r="F826" i="10" s="1"/>
  <c r="E825" i="10"/>
  <c r="F825" i="10" s="1"/>
  <c r="E824" i="10"/>
  <c r="F824" i="10" s="1"/>
  <c r="E823" i="10"/>
  <c r="F823" i="10" s="1"/>
  <c r="E822" i="10"/>
  <c r="F822" i="10" s="1"/>
  <c r="E821" i="10"/>
  <c r="F821" i="10" s="1"/>
  <c r="E820" i="10"/>
  <c r="F820" i="10" s="1"/>
  <c r="E819" i="10"/>
  <c r="F819" i="10" s="1"/>
  <c r="E818" i="10"/>
  <c r="F818" i="10" s="1"/>
  <c r="E817" i="10"/>
  <c r="F817" i="10" s="1"/>
  <c r="E816" i="10"/>
  <c r="F816" i="10" s="1"/>
  <c r="E815" i="10"/>
  <c r="F815" i="10" s="1"/>
  <c r="E814" i="10"/>
  <c r="F814" i="10" s="1"/>
  <c r="E813" i="10"/>
  <c r="F813" i="10" s="1"/>
  <c r="E812" i="10"/>
  <c r="F812" i="10" s="1"/>
  <c r="E811" i="10"/>
  <c r="F811" i="10" s="1"/>
  <c r="E810" i="10"/>
  <c r="F810" i="10" s="1"/>
  <c r="E809" i="10"/>
  <c r="F809" i="10" s="1"/>
  <c r="E808" i="10"/>
  <c r="F808" i="10" s="1"/>
  <c r="E807" i="10"/>
  <c r="F807" i="10" s="1"/>
  <c r="E806" i="10"/>
  <c r="F806" i="10" s="1"/>
  <c r="E805" i="10"/>
  <c r="F805" i="10" s="1"/>
  <c r="E804" i="10"/>
  <c r="F804" i="10" s="1"/>
  <c r="E803" i="10"/>
  <c r="F803" i="10" s="1"/>
  <c r="E802" i="10"/>
  <c r="F802" i="10" s="1"/>
  <c r="E801" i="10"/>
  <c r="F801" i="10" s="1"/>
  <c r="E800" i="10"/>
  <c r="F800" i="10" s="1"/>
  <c r="E799" i="10"/>
  <c r="F799" i="10" s="1"/>
  <c r="E798" i="10"/>
  <c r="F798" i="10" s="1"/>
  <c r="E797" i="10"/>
  <c r="F797" i="10" s="1"/>
  <c r="E796" i="10"/>
  <c r="F796" i="10" s="1"/>
  <c r="E795" i="10"/>
  <c r="F795" i="10" s="1"/>
  <c r="E794" i="10"/>
  <c r="F794" i="10" s="1"/>
  <c r="E793" i="10"/>
  <c r="F793" i="10" s="1"/>
  <c r="E792" i="10"/>
  <c r="F792" i="10" s="1"/>
  <c r="E791" i="10"/>
  <c r="F791" i="10" s="1"/>
  <c r="E790" i="10"/>
  <c r="F790" i="10" s="1"/>
  <c r="E789" i="10"/>
  <c r="F789" i="10" s="1"/>
  <c r="E788" i="10"/>
  <c r="F788" i="10" s="1"/>
  <c r="E787" i="10"/>
  <c r="F787" i="10" s="1"/>
  <c r="E786" i="10"/>
  <c r="F786" i="10" s="1"/>
  <c r="E785" i="10"/>
  <c r="F785" i="10" s="1"/>
  <c r="E784" i="10"/>
  <c r="F784" i="10" s="1"/>
  <c r="E783" i="10"/>
  <c r="F783" i="10" s="1"/>
  <c r="E782" i="10"/>
  <c r="F782" i="10" s="1"/>
  <c r="E781" i="10"/>
  <c r="F781" i="10" s="1"/>
  <c r="E780" i="10"/>
  <c r="F780" i="10" s="1"/>
  <c r="E779" i="10"/>
  <c r="F779" i="10" s="1"/>
  <c r="E778" i="10"/>
  <c r="F778" i="10" s="1"/>
  <c r="E777" i="10"/>
  <c r="F777" i="10" s="1"/>
  <c r="E776" i="10"/>
  <c r="F776" i="10" s="1"/>
  <c r="E775" i="10"/>
  <c r="F775" i="10" s="1"/>
  <c r="E774" i="10"/>
  <c r="F774" i="10" s="1"/>
  <c r="E773" i="10"/>
  <c r="F773" i="10" s="1"/>
  <c r="E772" i="10"/>
  <c r="F772" i="10" s="1"/>
  <c r="E771" i="10"/>
  <c r="F771" i="10" s="1"/>
  <c r="E770" i="10"/>
  <c r="F770" i="10" s="1"/>
  <c r="E769" i="10"/>
  <c r="F769" i="10" s="1"/>
  <c r="E768" i="10"/>
  <c r="F768" i="10" s="1"/>
  <c r="E767" i="10"/>
  <c r="F767" i="10" s="1"/>
  <c r="E766" i="10"/>
  <c r="F766" i="10" s="1"/>
  <c r="E765" i="10"/>
  <c r="F765" i="10" s="1"/>
  <c r="E764" i="10"/>
  <c r="F764" i="10" s="1"/>
  <c r="E763" i="10"/>
  <c r="F763" i="10" s="1"/>
  <c r="E762" i="10"/>
  <c r="F762" i="10" s="1"/>
  <c r="E761" i="10"/>
  <c r="F761" i="10" s="1"/>
  <c r="E760" i="10"/>
  <c r="F760" i="10" s="1"/>
  <c r="E759" i="10"/>
  <c r="F759" i="10" s="1"/>
  <c r="E758" i="10"/>
  <c r="F758" i="10" s="1"/>
  <c r="E757" i="10"/>
  <c r="F757" i="10" s="1"/>
  <c r="E756" i="10"/>
  <c r="F756" i="10" s="1"/>
  <c r="E755" i="10"/>
  <c r="F755" i="10" s="1"/>
  <c r="E754" i="10"/>
  <c r="F754" i="10" s="1"/>
  <c r="E753" i="10"/>
  <c r="F753" i="10" s="1"/>
  <c r="E752" i="10"/>
  <c r="F752" i="10" s="1"/>
  <c r="E751" i="10"/>
  <c r="F751" i="10" s="1"/>
  <c r="E750" i="10"/>
  <c r="F750" i="10" s="1"/>
  <c r="E749" i="10"/>
  <c r="F749" i="10" s="1"/>
  <c r="E748" i="10"/>
  <c r="F748" i="10" s="1"/>
  <c r="E747" i="10"/>
  <c r="F747" i="10" s="1"/>
  <c r="E746" i="10"/>
  <c r="F746" i="10" s="1"/>
  <c r="E745" i="10"/>
  <c r="F745" i="10" s="1"/>
  <c r="E744" i="10"/>
  <c r="F744" i="10" s="1"/>
  <c r="E743" i="10"/>
  <c r="F743" i="10" s="1"/>
  <c r="E742" i="10"/>
  <c r="F742" i="10" s="1"/>
  <c r="E741" i="10"/>
  <c r="F741" i="10" s="1"/>
  <c r="E740" i="10"/>
  <c r="F740" i="10" s="1"/>
  <c r="E739" i="10"/>
  <c r="F739" i="10" s="1"/>
  <c r="E738" i="10"/>
  <c r="F738" i="10" s="1"/>
  <c r="E737" i="10"/>
  <c r="F737" i="10" s="1"/>
  <c r="E736" i="10"/>
  <c r="F736" i="10" s="1"/>
  <c r="E735" i="10"/>
  <c r="F735" i="10" s="1"/>
  <c r="E734" i="10"/>
  <c r="F734" i="10" s="1"/>
  <c r="E733" i="10"/>
  <c r="F733" i="10" s="1"/>
  <c r="E732" i="10"/>
  <c r="F732" i="10" s="1"/>
  <c r="E731" i="10"/>
  <c r="F731" i="10" s="1"/>
  <c r="E730" i="10"/>
  <c r="F730" i="10" s="1"/>
  <c r="E729" i="10"/>
  <c r="F729" i="10" s="1"/>
  <c r="E728" i="10"/>
  <c r="F728" i="10" s="1"/>
  <c r="E727" i="10"/>
  <c r="F727" i="10" s="1"/>
  <c r="E726" i="10"/>
  <c r="F726" i="10" s="1"/>
  <c r="E725" i="10"/>
  <c r="F725" i="10" s="1"/>
  <c r="E724" i="10"/>
  <c r="F724" i="10" s="1"/>
  <c r="E723" i="10"/>
  <c r="F723" i="10" s="1"/>
  <c r="E722" i="10"/>
  <c r="F722" i="10" s="1"/>
  <c r="E721" i="10"/>
  <c r="F721" i="10" s="1"/>
  <c r="E720" i="10"/>
  <c r="F720" i="10" s="1"/>
  <c r="E719" i="10"/>
  <c r="F719" i="10" s="1"/>
  <c r="E718" i="10"/>
  <c r="F718" i="10" s="1"/>
  <c r="E717" i="10"/>
  <c r="F717" i="10" s="1"/>
  <c r="E716" i="10"/>
  <c r="F716" i="10" s="1"/>
  <c r="E715" i="10"/>
  <c r="F715" i="10" s="1"/>
  <c r="E714" i="10"/>
  <c r="F714" i="10" s="1"/>
  <c r="E713" i="10"/>
  <c r="F713" i="10" s="1"/>
  <c r="E712" i="10"/>
  <c r="F712" i="10" s="1"/>
  <c r="E711" i="10"/>
  <c r="F711" i="10" s="1"/>
  <c r="E710" i="10"/>
  <c r="F710" i="10" s="1"/>
  <c r="E709" i="10"/>
  <c r="F709" i="10" s="1"/>
  <c r="E708" i="10"/>
  <c r="F708" i="10" s="1"/>
  <c r="E707" i="10"/>
  <c r="F707" i="10" s="1"/>
  <c r="E706" i="10"/>
  <c r="F706" i="10" s="1"/>
  <c r="E705" i="10"/>
  <c r="F705" i="10" s="1"/>
  <c r="E704" i="10"/>
  <c r="F704" i="10" s="1"/>
  <c r="E703" i="10"/>
  <c r="F703" i="10" s="1"/>
  <c r="E702" i="10"/>
  <c r="F702" i="10" s="1"/>
  <c r="E701" i="10"/>
  <c r="F701" i="10" s="1"/>
  <c r="E700" i="10"/>
  <c r="F700" i="10" s="1"/>
  <c r="E699" i="10"/>
  <c r="F699" i="10" s="1"/>
  <c r="E698" i="10"/>
  <c r="F698" i="10" s="1"/>
  <c r="E697" i="10"/>
  <c r="F697" i="10" s="1"/>
  <c r="E696" i="10"/>
  <c r="F696" i="10" s="1"/>
  <c r="E695" i="10"/>
  <c r="F695" i="10" s="1"/>
  <c r="E694" i="10"/>
  <c r="F694" i="10" s="1"/>
  <c r="E693" i="10"/>
  <c r="F693" i="10" s="1"/>
  <c r="E692" i="10"/>
  <c r="F692" i="10" s="1"/>
  <c r="E691" i="10"/>
  <c r="F691" i="10" s="1"/>
  <c r="E690" i="10"/>
  <c r="F690" i="10" s="1"/>
  <c r="E689" i="10"/>
  <c r="F689" i="10" s="1"/>
  <c r="E688" i="10"/>
  <c r="F688" i="10" s="1"/>
  <c r="E687" i="10"/>
  <c r="F687" i="10" s="1"/>
  <c r="E686" i="10"/>
  <c r="F686" i="10" s="1"/>
  <c r="E685" i="10"/>
  <c r="F685" i="10" s="1"/>
  <c r="E684" i="10"/>
  <c r="F684" i="10" s="1"/>
  <c r="E683" i="10"/>
  <c r="F683" i="10" s="1"/>
  <c r="E682" i="10"/>
  <c r="F682" i="10" s="1"/>
  <c r="E681" i="10"/>
  <c r="F681" i="10" s="1"/>
  <c r="E680" i="10"/>
  <c r="F680" i="10" s="1"/>
  <c r="E679" i="10"/>
  <c r="F679" i="10" s="1"/>
  <c r="E678" i="10"/>
  <c r="F678" i="10" s="1"/>
  <c r="E677" i="10"/>
  <c r="F677" i="10" s="1"/>
  <c r="E676" i="10"/>
  <c r="F676" i="10" s="1"/>
  <c r="E675" i="10"/>
  <c r="F675" i="10" s="1"/>
  <c r="E674" i="10"/>
  <c r="F674" i="10" s="1"/>
  <c r="E673" i="10"/>
  <c r="F673" i="10" s="1"/>
  <c r="E672" i="10"/>
  <c r="F672" i="10" s="1"/>
  <c r="E671" i="10"/>
  <c r="F671" i="10" s="1"/>
  <c r="E670" i="10"/>
  <c r="F670" i="10" s="1"/>
  <c r="E669" i="10"/>
  <c r="F669" i="10" s="1"/>
  <c r="E668" i="10"/>
  <c r="F668" i="10" s="1"/>
  <c r="E667" i="10"/>
  <c r="F667" i="10" s="1"/>
  <c r="E666" i="10"/>
  <c r="F666" i="10" s="1"/>
  <c r="E665" i="10"/>
  <c r="F665" i="10" s="1"/>
  <c r="E664" i="10"/>
  <c r="F664" i="10" s="1"/>
  <c r="E663" i="10"/>
  <c r="F663" i="10" s="1"/>
  <c r="E662" i="10"/>
  <c r="F662" i="10" s="1"/>
  <c r="E661" i="10"/>
  <c r="F661" i="10" s="1"/>
  <c r="E660" i="10"/>
  <c r="F660" i="10" s="1"/>
  <c r="E659" i="10"/>
  <c r="F659" i="10" s="1"/>
  <c r="E658" i="10"/>
  <c r="F658" i="10" s="1"/>
  <c r="E657" i="10"/>
  <c r="F657" i="10" s="1"/>
  <c r="E656" i="10"/>
  <c r="F656" i="10" s="1"/>
  <c r="E655" i="10"/>
  <c r="F655" i="10" s="1"/>
  <c r="E654" i="10"/>
  <c r="F654" i="10" s="1"/>
  <c r="E653" i="10"/>
  <c r="F653" i="10" s="1"/>
  <c r="E652" i="10"/>
  <c r="F652" i="10" s="1"/>
  <c r="E651" i="10"/>
  <c r="F651" i="10" s="1"/>
  <c r="E650" i="10"/>
  <c r="F650" i="10" s="1"/>
  <c r="E649" i="10"/>
  <c r="F649" i="10" s="1"/>
  <c r="E648" i="10"/>
  <c r="F648" i="10" s="1"/>
  <c r="E647" i="10"/>
  <c r="F647" i="10" s="1"/>
  <c r="E646" i="10"/>
  <c r="F646" i="10" s="1"/>
  <c r="E645" i="10"/>
  <c r="F645" i="10" s="1"/>
  <c r="E644" i="10"/>
  <c r="F644" i="10" s="1"/>
  <c r="E643" i="10"/>
  <c r="F643" i="10" s="1"/>
  <c r="E642" i="10"/>
  <c r="F642" i="10" s="1"/>
  <c r="E641" i="10"/>
  <c r="F641" i="10" s="1"/>
  <c r="E640" i="10"/>
  <c r="F640" i="10" s="1"/>
  <c r="E639" i="10"/>
  <c r="F639" i="10" s="1"/>
  <c r="E638" i="10"/>
  <c r="F638" i="10" s="1"/>
  <c r="E637" i="10"/>
  <c r="F637" i="10" s="1"/>
  <c r="E636" i="10"/>
  <c r="F636" i="10" s="1"/>
  <c r="E635" i="10"/>
  <c r="F635" i="10" s="1"/>
  <c r="E634" i="10"/>
  <c r="F634" i="10" s="1"/>
  <c r="E633" i="10"/>
  <c r="F633" i="10" s="1"/>
  <c r="E632" i="10"/>
  <c r="F632" i="10" s="1"/>
  <c r="E631" i="10"/>
  <c r="F631" i="10" s="1"/>
  <c r="E630" i="10"/>
  <c r="F630" i="10" s="1"/>
  <c r="E629" i="10"/>
  <c r="F629" i="10" s="1"/>
  <c r="E628" i="10"/>
  <c r="F628" i="10" s="1"/>
  <c r="E627" i="10"/>
  <c r="F627" i="10" s="1"/>
  <c r="E626" i="10"/>
  <c r="F626" i="10" s="1"/>
  <c r="E625" i="10"/>
  <c r="F625" i="10" s="1"/>
  <c r="E624" i="10"/>
  <c r="F624" i="10" s="1"/>
  <c r="E623" i="10"/>
  <c r="F623" i="10" s="1"/>
  <c r="E622" i="10"/>
  <c r="F622" i="10" s="1"/>
  <c r="E621" i="10"/>
  <c r="F621" i="10" s="1"/>
  <c r="E620" i="10"/>
  <c r="F620" i="10" s="1"/>
  <c r="E619" i="10"/>
  <c r="F619" i="10" s="1"/>
  <c r="E618" i="10"/>
  <c r="F618" i="10" s="1"/>
  <c r="E617" i="10"/>
  <c r="F617" i="10" s="1"/>
  <c r="E616" i="10"/>
  <c r="F616" i="10" s="1"/>
  <c r="E615" i="10"/>
  <c r="F615" i="10" s="1"/>
  <c r="E614" i="10"/>
  <c r="F614" i="10" s="1"/>
  <c r="E613" i="10"/>
  <c r="F613" i="10" s="1"/>
  <c r="E612" i="10"/>
  <c r="F612" i="10" s="1"/>
  <c r="E611" i="10"/>
  <c r="F611" i="10" s="1"/>
  <c r="E610" i="10"/>
  <c r="F610" i="10" s="1"/>
  <c r="E609" i="10"/>
  <c r="F609" i="10" s="1"/>
  <c r="E608" i="10"/>
  <c r="F608" i="10" s="1"/>
  <c r="E607" i="10"/>
  <c r="F607" i="10" s="1"/>
  <c r="E606" i="10"/>
  <c r="F606" i="10" s="1"/>
  <c r="E605" i="10"/>
  <c r="F605" i="10" s="1"/>
  <c r="E604" i="10"/>
  <c r="F604" i="10" s="1"/>
  <c r="E603" i="10"/>
  <c r="F603" i="10" s="1"/>
  <c r="E602" i="10"/>
  <c r="F602" i="10" s="1"/>
  <c r="E601" i="10"/>
  <c r="F601" i="10" s="1"/>
  <c r="E600" i="10"/>
  <c r="F600" i="10" s="1"/>
  <c r="E599" i="10"/>
  <c r="F599" i="10" s="1"/>
  <c r="E598" i="10"/>
  <c r="F598" i="10" s="1"/>
  <c r="E597" i="10"/>
  <c r="F597" i="10" s="1"/>
  <c r="E596" i="10"/>
  <c r="F596" i="10" s="1"/>
  <c r="E595" i="10"/>
  <c r="F595" i="10" s="1"/>
  <c r="E594" i="10"/>
  <c r="F594" i="10" s="1"/>
  <c r="E593" i="10"/>
  <c r="F593" i="10" s="1"/>
  <c r="E592" i="10"/>
  <c r="F592" i="10" s="1"/>
  <c r="E591" i="10"/>
  <c r="F591" i="10" s="1"/>
  <c r="E590" i="10"/>
  <c r="F590" i="10" s="1"/>
  <c r="E589" i="10"/>
  <c r="F589" i="10" s="1"/>
  <c r="E588" i="10"/>
  <c r="F588" i="10" s="1"/>
  <c r="E587" i="10"/>
  <c r="F587" i="10" s="1"/>
  <c r="E586" i="10"/>
  <c r="F586" i="10" s="1"/>
  <c r="E585" i="10"/>
  <c r="F585" i="10" s="1"/>
  <c r="E584" i="10"/>
  <c r="F584" i="10" s="1"/>
  <c r="E583" i="10"/>
  <c r="F583" i="10" s="1"/>
  <c r="E582" i="10"/>
  <c r="F582" i="10" s="1"/>
  <c r="E581" i="10"/>
  <c r="F581" i="10" s="1"/>
  <c r="E580" i="10"/>
  <c r="F580" i="10" s="1"/>
  <c r="E579" i="10"/>
  <c r="F579" i="10" s="1"/>
  <c r="E578" i="10"/>
  <c r="F578" i="10" s="1"/>
  <c r="E577" i="10"/>
  <c r="F577" i="10" s="1"/>
  <c r="E576" i="10"/>
  <c r="F576" i="10" s="1"/>
  <c r="E575" i="10"/>
  <c r="F575" i="10" s="1"/>
  <c r="E574" i="10"/>
  <c r="F574" i="10" s="1"/>
  <c r="E573" i="10"/>
  <c r="F573" i="10" s="1"/>
  <c r="E572" i="10"/>
  <c r="F572" i="10" s="1"/>
  <c r="E571" i="10"/>
  <c r="F571" i="10" s="1"/>
  <c r="E570" i="10"/>
  <c r="F570" i="10" s="1"/>
  <c r="E569" i="10"/>
  <c r="F569" i="10" s="1"/>
  <c r="E568" i="10"/>
  <c r="F568" i="10" s="1"/>
  <c r="E567" i="10"/>
  <c r="F567" i="10" s="1"/>
  <c r="E566" i="10"/>
  <c r="F566" i="10" s="1"/>
  <c r="E565" i="10"/>
  <c r="F565" i="10" s="1"/>
  <c r="E564" i="10"/>
  <c r="F564" i="10" s="1"/>
  <c r="E563" i="10"/>
  <c r="F563" i="10" s="1"/>
  <c r="E562" i="10"/>
  <c r="F562" i="10" s="1"/>
  <c r="E561" i="10"/>
  <c r="F561" i="10" s="1"/>
  <c r="E560" i="10"/>
  <c r="F560" i="10" s="1"/>
  <c r="E559" i="10"/>
  <c r="F559" i="10" s="1"/>
  <c r="E558" i="10"/>
  <c r="F558" i="10" s="1"/>
  <c r="E557" i="10"/>
  <c r="F557" i="10" s="1"/>
  <c r="E556" i="10"/>
  <c r="F556" i="10" s="1"/>
  <c r="E555" i="10"/>
  <c r="F555" i="10" s="1"/>
  <c r="E554" i="10"/>
  <c r="F554" i="10" s="1"/>
  <c r="E553" i="10"/>
  <c r="F553" i="10" s="1"/>
  <c r="E552" i="10"/>
  <c r="F552" i="10" s="1"/>
  <c r="E551" i="10"/>
  <c r="F551" i="10" s="1"/>
  <c r="E550" i="10"/>
  <c r="F550" i="10" s="1"/>
  <c r="E549" i="10"/>
  <c r="F549" i="10" s="1"/>
  <c r="E548" i="10"/>
  <c r="F548" i="10" s="1"/>
  <c r="E547" i="10"/>
  <c r="F547" i="10" s="1"/>
  <c r="E546" i="10"/>
  <c r="F546" i="10" s="1"/>
  <c r="E545" i="10"/>
  <c r="F545" i="10" s="1"/>
  <c r="E544" i="10"/>
  <c r="F544" i="10" s="1"/>
  <c r="E543" i="10"/>
  <c r="F543" i="10" s="1"/>
  <c r="E542" i="10"/>
  <c r="F542" i="10" s="1"/>
  <c r="E541" i="10"/>
  <c r="F541" i="10" s="1"/>
  <c r="E540" i="10"/>
  <c r="F540" i="10" s="1"/>
  <c r="E539" i="10"/>
  <c r="F539" i="10" s="1"/>
  <c r="E538" i="10"/>
  <c r="F538" i="10" s="1"/>
  <c r="E537" i="10"/>
  <c r="F537" i="10" s="1"/>
  <c r="E536" i="10"/>
  <c r="F536" i="10" s="1"/>
  <c r="E535" i="10"/>
  <c r="F535" i="10" s="1"/>
  <c r="E534" i="10"/>
  <c r="F534" i="10" s="1"/>
  <c r="E533" i="10"/>
  <c r="F533" i="10" s="1"/>
  <c r="E532" i="10"/>
  <c r="F532" i="10" s="1"/>
  <c r="E531" i="10"/>
  <c r="F531" i="10" s="1"/>
  <c r="E530" i="10"/>
  <c r="F530" i="10" s="1"/>
  <c r="E529" i="10"/>
  <c r="F529" i="10" s="1"/>
  <c r="E528" i="10"/>
  <c r="F528" i="10" s="1"/>
  <c r="E527" i="10"/>
  <c r="F527" i="10" s="1"/>
  <c r="E526" i="10"/>
  <c r="F526" i="10" s="1"/>
  <c r="E525" i="10"/>
  <c r="F525" i="10" s="1"/>
  <c r="E524" i="10"/>
  <c r="F524" i="10" s="1"/>
  <c r="E523" i="10"/>
  <c r="F523" i="10" s="1"/>
  <c r="E522" i="10"/>
  <c r="F522" i="10" s="1"/>
  <c r="E521" i="10"/>
  <c r="F521" i="10" s="1"/>
  <c r="E520" i="10"/>
  <c r="F520" i="10" s="1"/>
  <c r="E519" i="10"/>
  <c r="F519" i="10" s="1"/>
  <c r="E518" i="10"/>
  <c r="F518" i="10" s="1"/>
  <c r="E517" i="10"/>
  <c r="F517" i="10" s="1"/>
  <c r="E516" i="10"/>
  <c r="F516" i="10" s="1"/>
  <c r="E515" i="10"/>
  <c r="F515" i="10" s="1"/>
  <c r="E514" i="10"/>
  <c r="F514" i="10" s="1"/>
  <c r="E513" i="10"/>
  <c r="F513" i="10" s="1"/>
  <c r="E512" i="10"/>
  <c r="F512" i="10" s="1"/>
  <c r="E511" i="10"/>
  <c r="F511" i="10" s="1"/>
  <c r="E510" i="10"/>
  <c r="F510" i="10" s="1"/>
  <c r="E509" i="10"/>
  <c r="F509" i="10" s="1"/>
  <c r="E508" i="10"/>
  <c r="F508" i="10" s="1"/>
  <c r="E507" i="10"/>
  <c r="F507" i="10" s="1"/>
  <c r="E506" i="10"/>
  <c r="F506" i="10" s="1"/>
  <c r="E505" i="10"/>
  <c r="F505" i="10" s="1"/>
  <c r="E504" i="10"/>
  <c r="F504" i="10" s="1"/>
  <c r="E503" i="10"/>
  <c r="F503" i="10" s="1"/>
  <c r="E502" i="10"/>
  <c r="F502" i="10" s="1"/>
  <c r="E501" i="10"/>
  <c r="F501" i="10" s="1"/>
  <c r="E500" i="10"/>
  <c r="F500" i="10" s="1"/>
  <c r="E499" i="10"/>
  <c r="F499" i="10" s="1"/>
  <c r="E498" i="10"/>
  <c r="F498" i="10" s="1"/>
  <c r="E497" i="10"/>
  <c r="F497" i="10" s="1"/>
  <c r="E496" i="10"/>
  <c r="F496" i="10" s="1"/>
  <c r="E495" i="10"/>
  <c r="F495" i="10" s="1"/>
  <c r="E494" i="10"/>
  <c r="F494" i="10" s="1"/>
  <c r="E493" i="10"/>
  <c r="F493" i="10" s="1"/>
  <c r="E492" i="10"/>
  <c r="F492" i="10" s="1"/>
  <c r="E491" i="10"/>
  <c r="F491" i="10" s="1"/>
  <c r="E490" i="10"/>
  <c r="F490" i="10" s="1"/>
  <c r="E489" i="10"/>
  <c r="F489" i="10" s="1"/>
  <c r="E488" i="10"/>
  <c r="F488" i="10" s="1"/>
  <c r="E487" i="10"/>
  <c r="F487" i="10" s="1"/>
  <c r="E486" i="10"/>
  <c r="F486" i="10" s="1"/>
  <c r="E485" i="10"/>
  <c r="F485" i="10" s="1"/>
  <c r="E484" i="10"/>
  <c r="F484" i="10" s="1"/>
  <c r="E483" i="10"/>
  <c r="F483" i="10" s="1"/>
  <c r="E482" i="10"/>
  <c r="F482" i="10" s="1"/>
  <c r="E481" i="10"/>
  <c r="F481" i="10" s="1"/>
  <c r="E480" i="10"/>
  <c r="F480" i="10" s="1"/>
  <c r="E479" i="10"/>
  <c r="F479" i="10" s="1"/>
  <c r="E478" i="10"/>
  <c r="F478" i="10" s="1"/>
  <c r="E477" i="10"/>
  <c r="F477" i="10" s="1"/>
  <c r="E476" i="10"/>
  <c r="F476" i="10" s="1"/>
  <c r="E475" i="10"/>
  <c r="F475" i="10" s="1"/>
  <c r="E474" i="10"/>
  <c r="F474" i="10" s="1"/>
  <c r="E473" i="10"/>
  <c r="F473" i="10" s="1"/>
  <c r="E472" i="10"/>
  <c r="F472" i="10" s="1"/>
  <c r="E471" i="10"/>
  <c r="F471" i="10" s="1"/>
  <c r="E470" i="10"/>
  <c r="F470" i="10" s="1"/>
  <c r="E469" i="10"/>
  <c r="F469" i="10" s="1"/>
  <c r="E468" i="10"/>
  <c r="F468" i="10" s="1"/>
  <c r="E467" i="10"/>
  <c r="F467" i="10" s="1"/>
  <c r="E466" i="10"/>
  <c r="F466" i="10" s="1"/>
  <c r="E465" i="10"/>
  <c r="F465" i="10" s="1"/>
  <c r="E464" i="10"/>
  <c r="F464" i="10" s="1"/>
  <c r="E463" i="10"/>
  <c r="F463" i="10" s="1"/>
  <c r="E462" i="10"/>
  <c r="F462" i="10" s="1"/>
  <c r="E461" i="10"/>
  <c r="F461" i="10" s="1"/>
  <c r="E460" i="10"/>
  <c r="F460" i="10" s="1"/>
  <c r="E459" i="10"/>
  <c r="F459" i="10" s="1"/>
  <c r="E458" i="10"/>
  <c r="F458" i="10" s="1"/>
  <c r="E457" i="10"/>
  <c r="F457" i="10" s="1"/>
  <c r="E456" i="10"/>
  <c r="F456" i="10" s="1"/>
  <c r="E455" i="10"/>
  <c r="F455" i="10" s="1"/>
  <c r="E454" i="10"/>
  <c r="F454" i="10" s="1"/>
  <c r="E453" i="10"/>
  <c r="F453" i="10" s="1"/>
  <c r="E452" i="10"/>
  <c r="F452" i="10" s="1"/>
  <c r="E451" i="10"/>
  <c r="F451" i="10" s="1"/>
  <c r="E450" i="10"/>
  <c r="F450" i="10" s="1"/>
  <c r="E449" i="10"/>
  <c r="F449" i="10" s="1"/>
  <c r="E448" i="10"/>
  <c r="F448" i="10" s="1"/>
  <c r="E447" i="10"/>
  <c r="F447" i="10" s="1"/>
  <c r="E446" i="10"/>
  <c r="F446" i="10" s="1"/>
  <c r="E445" i="10"/>
  <c r="F445" i="10" s="1"/>
  <c r="E444" i="10"/>
  <c r="F444" i="10" s="1"/>
  <c r="E443" i="10"/>
  <c r="F443" i="10" s="1"/>
  <c r="E442" i="10"/>
  <c r="F442" i="10" s="1"/>
  <c r="E441" i="10"/>
  <c r="F441" i="10" s="1"/>
  <c r="E440" i="10"/>
  <c r="F440" i="10" s="1"/>
  <c r="E439" i="10"/>
  <c r="F439" i="10" s="1"/>
  <c r="E438" i="10"/>
  <c r="F438" i="10" s="1"/>
  <c r="E437" i="10"/>
  <c r="F437" i="10" s="1"/>
  <c r="E436" i="10"/>
  <c r="F436" i="10" s="1"/>
  <c r="E435" i="10"/>
  <c r="F435" i="10" s="1"/>
  <c r="E434" i="10"/>
  <c r="F434" i="10" s="1"/>
  <c r="E433" i="10"/>
  <c r="F433" i="10" s="1"/>
  <c r="E432" i="10"/>
  <c r="F432" i="10" s="1"/>
  <c r="E431" i="10"/>
  <c r="F431" i="10" s="1"/>
  <c r="E430" i="10"/>
  <c r="F430" i="10" s="1"/>
  <c r="E429" i="10"/>
  <c r="F429" i="10" s="1"/>
  <c r="E428" i="10"/>
  <c r="F428" i="10" s="1"/>
  <c r="E427" i="10"/>
  <c r="F427" i="10" s="1"/>
  <c r="E426" i="10"/>
  <c r="F426" i="10" s="1"/>
  <c r="E425" i="10"/>
  <c r="F425" i="10" s="1"/>
  <c r="E424" i="10"/>
  <c r="F424" i="10" s="1"/>
  <c r="E423" i="10"/>
  <c r="F423" i="10" s="1"/>
  <c r="E422" i="10"/>
  <c r="F422" i="10" s="1"/>
  <c r="E421" i="10"/>
  <c r="F421" i="10" s="1"/>
  <c r="E420" i="10"/>
  <c r="F420" i="10" s="1"/>
  <c r="E419" i="10"/>
  <c r="F419" i="10" s="1"/>
  <c r="E418" i="10"/>
  <c r="F418" i="10" s="1"/>
  <c r="E417" i="10"/>
  <c r="F417" i="10" s="1"/>
  <c r="E416" i="10"/>
  <c r="F416" i="10" s="1"/>
  <c r="E415" i="10"/>
  <c r="F415" i="10" s="1"/>
  <c r="E414" i="10"/>
  <c r="F414" i="10" s="1"/>
  <c r="E413" i="10"/>
  <c r="F413" i="10" s="1"/>
  <c r="E412" i="10"/>
  <c r="F412" i="10" s="1"/>
  <c r="E411" i="10"/>
  <c r="F411" i="10" s="1"/>
  <c r="E410" i="10"/>
  <c r="F410" i="10" s="1"/>
  <c r="E409" i="10"/>
  <c r="F409" i="10" s="1"/>
  <c r="E408" i="10"/>
  <c r="F408" i="10" s="1"/>
  <c r="E407" i="10"/>
  <c r="F407" i="10" s="1"/>
  <c r="E406" i="10"/>
  <c r="F406" i="10" s="1"/>
  <c r="E405" i="10"/>
  <c r="F405" i="10" s="1"/>
  <c r="E404" i="10"/>
  <c r="F404" i="10" s="1"/>
  <c r="E403" i="10"/>
  <c r="F403" i="10" s="1"/>
  <c r="E402" i="10"/>
  <c r="F402" i="10" s="1"/>
  <c r="E401" i="10"/>
  <c r="F401" i="10" s="1"/>
  <c r="E400" i="10"/>
  <c r="F400" i="10" s="1"/>
  <c r="E399" i="10"/>
  <c r="F399" i="10" s="1"/>
  <c r="E398" i="10"/>
  <c r="F398" i="10" s="1"/>
  <c r="E397" i="10"/>
  <c r="F397" i="10" s="1"/>
  <c r="E396" i="10"/>
  <c r="F396" i="10" s="1"/>
  <c r="E395" i="10"/>
  <c r="F395" i="10" s="1"/>
  <c r="E394" i="10"/>
  <c r="F394" i="10" s="1"/>
  <c r="E393" i="10"/>
  <c r="F393" i="10" s="1"/>
  <c r="E392" i="10"/>
  <c r="F392" i="10" s="1"/>
  <c r="E391" i="10"/>
  <c r="F391" i="10" s="1"/>
  <c r="E390" i="10"/>
  <c r="F390" i="10" s="1"/>
  <c r="E389" i="10"/>
  <c r="F389" i="10" s="1"/>
  <c r="E388" i="10"/>
  <c r="F388" i="10" s="1"/>
  <c r="E387" i="10"/>
  <c r="F387" i="10" s="1"/>
  <c r="E386" i="10"/>
  <c r="F386" i="10" s="1"/>
  <c r="E385" i="10"/>
  <c r="F385" i="10" s="1"/>
  <c r="E384" i="10"/>
  <c r="F384" i="10" s="1"/>
  <c r="E383" i="10"/>
  <c r="F383" i="10" s="1"/>
  <c r="E382" i="10"/>
  <c r="F382" i="10" s="1"/>
  <c r="E381" i="10"/>
  <c r="F381" i="10" s="1"/>
  <c r="E380" i="10"/>
  <c r="F380" i="10" s="1"/>
  <c r="E379" i="10"/>
  <c r="F379" i="10" s="1"/>
  <c r="E378" i="10"/>
  <c r="F378" i="10" s="1"/>
  <c r="E377" i="10"/>
  <c r="F377" i="10" s="1"/>
  <c r="E376" i="10"/>
  <c r="F376" i="10" s="1"/>
  <c r="E375" i="10"/>
  <c r="F375" i="10" s="1"/>
  <c r="E374" i="10"/>
  <c r="F374" i="10" s="1"/>
  <c r="E373" i="10"/>
  <c r="F373" i="10" s="1"/>
  <c r="E372" i="10"/>
  <c r="F372" i="10" s="1"/>
  <c r="E371" i="10"/>
  <c r="F371" i="10" s="1"/>
  <c r="E370" i="10"/>
  <c r="F370" i="10" s="1"/>
  <c r="E369" i="10"/>
  <c r="F369" i="10" s="1"/>
  <c r="E368" i="10"/>
  <c r="F368" i="10" s="1"/>
  <c r="E367" i="10"/>
  <c r="F367" i="10" s="1"/>
  <c r="E366" i="10"/>
  <c r="F366" i="10" s="1"/>
  <c r="E365" i="10"/>
  <c r="F365" i="10" s="1"/>
  <c r="E364" i="10"/>
  <c r="F364" i="10" s="1"/>
  <c r="E363" i="10"/>
  <c r="F363" i="10" s="1"/>
  <c r="E362" i="10"/>
  <c r="F362" i="10" s="1"/>
  <c r="E361" i="10"/>
  <c r="F361" i="10" s="1"/>
  <c r="E360" i="10"/>
  <c r="F360" i="10" s="1"/>
  <c r="E359" i="10"/>
  <c r="F359" i="10" s="1"/>
  <c r="E358" i="10"/>
  <c r="F358" i="10" s="1"/>
  <c r="E357" i="10"/>
  <c r="F357" i="10" s="1"/>
  <c r="E356" i="10"/>
  <c r="F356" i="10" s="1"/>
  <c r="E355" i="10"/>
  <c r="F355" i="10" s="1"/>
  <c r="E354" i="10"/>
  <c r="F354" i="10" s="1"/>
  <c r="E353" i="10"/>
  <c r="F353" i="10" s="1"/>
  <c r="E352" i="10"/>
  <c r="F352" i="10" s="1"/>
  <c r="E351" i="10"/>
  <c r="F351" i="10" s="1"/>
  <c r="E350" i="10"/>
  <c r="F350" i="10" s="1"/>
  <c r="E349" i="10"/>
  <c r="F349" i="10" s="1"/>
  <c r="E348" i="10"/>
  <c r="F348" i="10" s="1"/>
  <c r="E347" i="10"/>
  <c r="F347" i="10" s="1"/>
  <c r="E346" i="10"/>
  <c r="F346" i="10" s="1"/>
  <c r="E345" i="10"/>
  <c r="F345" i="10" s="1"/>
  <c r="E344" i="10"/>
  <c r="F344" i="10" s="1"/>
  <c r="E343" i="10"/>
  <c r="F343" i="10" s="1"/>
  <c r="E342" i="10"/>
  <c r="F342" i="10" s="1"/>
  <c r="E341" i="10"/>
  <c r="F341" i="10" s="1"/>
  <c r="E340" i="10"/>
  <c r="F340" i="10" s="1"/>
  <c r="E339" i="10"/>
  <c r="F339" i="10" s="1"/>
  <c r="E338" i="10"/>
  <c r="F338" i="10" s="1"/>
  <c r="E337" i="10"/>
  <c r="F337" i="10" s="1"/>
  <c r="E336" i="10"/>
  <c r="F336" i="10" s="1"/>
  <c r="E335" i="10"/>
  <c r="F335" i="10" s="1"/>
  <c r="E334" i="10"/>
  <c r="F334" i="10" s="1"/>
  <c r="E333" i="10"/>
  <c r="F333" i="10" s="1"/>
  <c r="E332" i="10"/>
  <c r="F332" i="10" s="1"/>
  <c r="E331" i="10"/>
  <c r="F331" i="10" s="1"/>
  <c r="E330" i="10"/>
  <c r="F330" i="10" s="1"/>
  <c r="E329" i="10"/>
  <c r="F329" i="10" s="1"/>
  <c r="E328" i="10"/>
  <c r="F328" i="10" s="1"/>
  <c r="E327" i="10"/>
  <c r="F327" i="10" s="1"/>
  <c r="E326" i="10"/>
  <c r="F326" i="10" s="1"/>
  <c r="E325" i="10"/>
  <c r="F325" i="10" s="1"/>
  <c r="E324" i="10"/>
  <c r="F324" i="10" s="1"/>
  <c r="E323" i="10"/>
  <c r="F323" i="10" s="1"/>
  <c r="E322" i="10"/>
  <c r="F322" i="10" s="1"/>
  <c r="E321" i="10"/>
  <c r="F321" i="10" s="1"/>
  <c r="E320" i="10"/>
  <c r="F320" i="10" s="1"/>
  <c r="E319" i="10"/>
  <c r="F319" i="10" s="1"/>
  <c r="E318" i="10"/>
  <c r="F318" i="10" s="1"/>
  <c r="E317" i="10"/>
  <c r="F317" i="10" s="1"/>
  <c r="E316" i="10"/>
  <c r="F316" i="10" s="1"/>
  <c r="E315" i="10"/>
  <c r="F315" i="10" s="1"/>
  <c r="E314" i="10"/>
  <c r="F314" i="10" s="1"/>
  <c r="E313" i="10"/>
  <c r="F313" i="10" s="1"/>
  <c r="E312" i="10"/>
  <c r="F312" i="10" s="1"/>
  <c r="E311" i="10"/>
  <c r="F311" i="10" s="1"/>
  <c r="E310" i="10"/>
  <c r="F310" i="10" s="1"/>
  <c r="E309" i="10"/>
  <c r="F309" i="10" s="1"/>
  <c r="E308" i="10"/>
  <c r="F308" i="10" s="1"/>
  <c r="E307" i="10"/>
  <c r="F307" i="10" s="1"/>
  <c r="E306" i="10"/>
  <c r="F306" i="10" s="1"/>
  <c r="E305" i="10"/>
  <c r="F305" i="10" s="1"/>
  <c r="E304" i="10"/>
  <c r="F304" i="10" s="1"/>
  <c r="E303" i="10"/>
  <c r="F303" i="10" s="1"/>
  <c r="E302" i="10"/>
  <c r="F302" i="10" s="1"/>
  <c r="E301" i="10"/>
  <c r="F301" i="10" s="1"/>
  <c r="E300" i="10"/>
  <c r="F300" i="10" s="1"/>
  <c r="E299" i="10"/>
  <c r="F299" i="10" s="1"/>
  <c r="E298" i="10"/>
  <c r="F298" i="10" s="1"/>
  <c r="E297" i="10"/>
  <c r="F297" i="10" s="1"/>
  <c r="E296" i="10"/>
  <c r="F296" i="10" s="1"/>
  <c r="E295" i="10"/>
  <c r="F295" i="10" s="1"/>
  <c r="E294" i="10"/>
  <c r="F294" i="10" s="1"/>
  <c r="E293" i="10"/>
  <c r="F293" i="10" s="1"/>
  <c r="E292" i="10"/>
  <c r="F292" i="10" s="1"/>
  <c r="E291" i="10"/>
  <c r="F291" i="10" s="1"/>
  <c r="E290" i="10"/>
  <c r="F290" i="10" s="1"/>
  <c r="E289" i="10"/>
  <c r="F289" i="10" s="1"/>
  <c r="E288" i="10"/>
  <c r="F288" i="10" s="1"/>
  <c r="E287" i="10"/>
  <c r="F287" i="10" s="1"/>
  <c r="E286" i="10"/>
  <c r="F286" i="10" s="1"/>
  <c r="E285" i="10"/>
  <c r="F285" i="10" s="1"/>
  <c r="E284" i="10"/>
  <c r="F284" i="10" s="1"/>
  <c r="E283" i="10"/>
  <c r="F283" i="10" s="1"/>
  <c r="E282" i="10"/>
  <c r="F282" i="10" s="1"/>
  <c r="E281" i="10"/>
  <c r="F281" i="10" s="1"/>
  <c r="E280" i="10"/>
  <c r="F280" i="10" s="1"/>
  <c r="E279" i="10"/>
  <c r="F279" i="10" s="1"/>
  <c r="E278" i="10"/>
  <c r="F278" i="10" s="1"/>
  <c r="E277" i="10"/>
  <c r="F277" i="10" s="1"/>
  <c r="E276" i="10"/>
  <c r="F276" i="10" s="1"/>
  <c r="E275" i="10"/>
  <c r="F275" i="10" s="1"/>
  <c r="E274" i="10"/>
  <c r="F274" i="10" s="1"/>
  <c r="E273" i="10"/>
  <c r="F273" i="10" s="1"/>
  <c r="E272" i="10"/>
  <c r="F272" i="10" s="1"/>
  <c r="E271" i="10"/>
  <c r="F271" i="10" s="1"/>
  <c r="E270" i="10"/>
  <c r="F270" i="10" s="1"/>
  <c r="E269" i="10"/>
  <c r="F269" i="10" s="1"/>
  <c r="E268" i="10"/>
  <c r="F268" i="10" s="1"/>
  <c r="E267" i="10"/>
  <c r="F267" i="10" s="1"/>
  <c r="E266" i="10"/>
  <c r="F266" i="10" s="1"/>
  <c r="E265" i="10"/>
  <c r="F265" i="10" s="1"/>
  <c r="E264" i="10"/>
  <c r="F264" i="10" s="1"/>
  <c r="E263" i="10"/>
  <c r="F263" i="10" s="1"/>
  <c r="E262" i="10"/>
  <c r="F262" i="10" s="1"/>
  <c r="E261" i="10"/>
  <c r="F261" i="10" s="1"/>
  <c r="E260" i="10"/>
  <c r="F260" i="10" s="1"/>
  <c r="E259" i="10"/>
  <c r="F259" i="10" s="1"/>
  <c r="E258" i="10"/>
  <c r="F258" i="10" s="1"/>
  <c r="E257" i="10"/>
  <c r="F257" i="10" s="1"/>
  <c r="E256" i="10"/>
  <c r="F256" i="10" s="1"/>
  <c r="E255" i="10"/>
  <c r="F255" i="10" s="1"/>
  <c r="E254" i="10"/>
  <c r="F254" i="10" s="1"/>
  <c r="E253" i="10"/>
  <c r="F253" i="10" s="1"/>
  <c r="E252" i="10"/>
  <c r="F252" i="10" s="1"/>
  <c r="E251" i="10"/>
  <c r="F251" i="10" s="1"/>
  <c r="E250" i="10"/>
  <c r="F250" i="10" s="1"/>
  <c r="E249" i="10"/>
  <c r="F249" i="10" s="1"/>
  <c r="E248" i="10"/>
  <c r="F248" i="10" s="1"/>
  <c r="E247" i="10"/>
  <c r="F247" i="10" s="1"/>
  <c r="E246" i="10"/>
  <c r="F246" i="10" s="1"/>
  <c r="E245" i="10"/>
  <c r="F245" i="10" s="1"/>
  <c r="E244" i="10"/>
  <c r="F244" i="10" s="1"/>
  <c r="E243" i="10"/>
  <c r="F243" i="10" s="1"/>
  <c r="E242" i="10"/>
  <c r="F242" i="10" s="1"/>
  <c r="E241" i="10"/>
  <c r="F241" i="10" s="1"/>
  <c r="E240" i="10"/>
  <c r="F240" i="10" s="1"/>
  <c r="E239" i="10"/>
  <c r="F239" i="10" s="1"/>
  <c r="E238" i="10"/>
  <c r="F238" i="10" s="1"/>
  <c r="E237" i="10"/>
  <c r="F237" i="10" s="1"/>
  <c r="E236" i="10"/>
  <c r="F236" i="10" s="1"/>
  <c r="E235" i="10"/>
  <c r="F235" i="10" s="1"/>
  <c r="E234" i="10"/>
  <c r="F234" i="10" s="1"/>
  <c r="E233" i="10"/>
  <c r="F233" i="10" s="1"/>
  <c r="E232" i="10"/>
  <c r="F232" i="10" s="1"/>
  <c r="E231" i="10"/>
  <c r="F231" i="10" s="1"/>
  <c r="E230" i="10"/>
  <c r="F230" i="10" s="1"/>
  <c r="E229" i="10"/>
  <c r="F229" i="10" s="1"/>
  <c r="E228" i="10"/>
  <c r="F228" i="10" s="1"/>
  <c r="E227" i="10"/>
  <c r="F227" i="10" s="1"/>
  <c r="E226" i="10"/>
  <c r="F226" i="10" s="1"/>
  <c r="E225" i="10"/>
  <c r="F225" i="10" s="1"/>
  <c r="E224" i="10"/>
  <c r="F224" i="10" s="1"/>
  <c r="E223" i="10"/>
  <c r="F223" i="10" s="1"/>
  <c r="E222" i="10"/>
  <c r="F222" i="10" s="1"/>
  <c r="E221" i="10"/>
  <c r="F221" i="10" s="1"/>
  <c r="E220" i="10"/>
  <c r="F220" i="10" s="1"/>
  <c r="E219" i="10"/>
  <c r="F219" i="10" s="1"/>
  <c r="E218" i="10"/>
  <c r="F218" i="10" s="1"/>
  <c r="E217" i="10"/>
  <c r="F217" i="10" s="1"/>
  <c r="E216" i="10"/>
  <c r="F216" i="10" s="1"/>
  <c r="E215" i="10"/>
  <c r="F215" i="10" s="1"/>
  <c r="E214" i="10"/>
  <c r="F214" i="10" s="1"/>
  <c r="E213" i="10"/>
  <c r="F213" i="10" s="1"/>
  <c r="E212" i="10"/>
  <c r="F212" i="10" s="1"/>
  <c r="E211" i="10"/>
  <c r="F211" i="10" s="1"/>
  <c r="E210" i="10"/>
  <c r="F210" i="10" s="1"/>
  <c r="E209" i="10"/>
  <c r="F209" i="10" s="1"/>
  <c r="E208" i="10"/>
  <c r="F208" i="10" s="1"/>
  <c r="E207" i="10"/>
  <c r="F207" i="10" s="1"/>
  <c r="E206" i="10"/>
  <c r="F206" i="10" s="1"/>
  <c r="E205" i="10"/>
  <c r="F205" i="10" s="1"/>
  <c r="E204" i="10"/>
  <c r="F204" i="10" s="1"/>
  <c r="E203" i="10"/>
  <c r="F203" i="10" s="1"/>
  <c r="E202" i="10"/>
  <c r="F202" i="10" s="1"/>
  <c r="E201" i="10"/>
  <c r="F201" i="10" s="1"/>
  <c r="E200" i="10"/>
  <c r="F200" i="10" s="1"/>
  <c r="E199" i="10"/>
  <c r="F199" i="10" s="1"/>
  <c r="E198" i="10"/>
  <c r="F198" i="10" s="1"/>
  <c r="E197" i="10"/>
  <c r="F197" i="10" s="1"/>
  <c r="E196" i="10"/>
  <c r="F196" i="10" s="1"/>
  <c r="E195" i="10"/>
  <c r="F195" i="10" s="1"/>
  <c r="E194" i="10"/>
  <c r="F194" i="10" s="1"/>
  <c r="E193" i="10"/>
  <c r="F193" i="10" s="1"/>
  <c r="E192" i="10"/>
  <c r="F192" i="10" s="1"/>
  <c r="E191" i="10"/>
  <c r="F191" i="10" s="1"/>
  <c r="E190" i="10"/>
  <c r="F190" i="10" s="1"/>
  <c r="E189" i="10"/>
  <c r="F189" i="10" s="1"/>
  <c r="E188" i="10"/>
  <c r="F188" i="10" s="1"/>
  <c r="E187" i="10"/>
  <c r="F187" i="10" s="1"/>
  <c r="E186" i="10"/>
  <c r="F186" i="10" s="1"/>
  <c r="E185" i="10"/>
  <c r="F185" i="10" s="1"/>
  <c r="E184" i="10"/>
  <c r="F184" i="10" s="1"/>
  <c r="E183" i="10"/>
  <c r="F183" i="10" s="1"/>
  <c r="E182" i="10"/>
  <c r="F182" i="10" s="1"/>
  <c r="E181" i="10"/>
  <c r="F181" i="10" s="1"/>
  <c r="E180" i="10"/>
  <c r="F180" i="10" s="1"/>
  <c r="E179" i="10"/>
  <c r="F179" i="10" s="1"/>
  <c r="E178" i="10"/>
  <c r="F178" i="10" s="1"/>
  <c r="E177" i="10"/>
  <c r="F177" i="10" s="1"/>
  <c r="E176" i="10"/>
  <c r="F176" i="10" s="1"/>
  <c r="E175" i="10"/>
  <c r="F175" i="10" s="1"/>
  <c r="E174" i="10"/>
  <c r="F174" i="10" s="1"/>
  <c r="E173" i="10"/>
  <c r="F173" i="10" s="1"/>
  <c r="E172" i="10"/>
  <c r="F172" i="10" s="1"/>
  <c r="E171" i="10"/>
  <c r="F171" i="10" s="1"/>
  <c r="E170" i="10"/>
  <c r="F170" i="10" s="1"/>
  <c r="E169" i="10"/>
  <c r="F169" i="10" s="1"/>
  <c r="E168" i="10"/>
  <c r="F168" i="10" s="1"/>
  <c r="E167" i="10"/>
  <c r="F167" i="10" s="1"/>
  <c r="E166" i="10"/>
  <c r="F166" i="10" s="1"/>
  <c r="E165" i="10"/>
  <c r="F165" i="10" s="1"/>
  <c r="E164" i="10"/>
  <c r="F164" i="10" s="1"/>
  <c r="E163" i="10"/>
  <c r="F163" i="10" s="1"/>
  <c r="E162" i="10"/>
  <c r="F162" i="10" s="1"/>
  <c r="E161" i="10"/>
  <c r="F161" i="10" s="1"/>
  <c r="E160" i="10"/>
  <c r="F160" i="10" s="1"/>
  <c r="E159" i="10"/>
  <c r="F159" i="10" s="1"/>
  <c r="E158" i="10"/>
  <c r="F158" i="10" s="1"/>
  <c r="E157" i="10"/>
  <c r="F157" i="10" s="1"/>
  <c r="E156" i="10"/>
  <c r="F156" i="10" s="1"/>
  <c r="E155" i="10"/>
  <c r="F155" i="10" s="1"/>
  <c r="E154" i="10"/>
  <c r="F154" i="10" s="1"/>
  <c r="E153" i="10"/>
  <c r="F153" i="10" s="1"/>
  <c r="E152" i="10"/>
  <c r="F152" i="10" s="1"/>
  <c r="E151" i="10"/>
  <c r="F151" i="10" s="1"/>
  <c r="E150" i="10"/>
  <c r="F150" i="10" s="1"/>
  <c r="E149" i="10"/>
  <c r="F149" i="10" s="1"/>
  <c r="E148" i="10"/>
  <c r="F148" i="10" s="1"/>
  <c r="E147" i="10"/>
  <c r="F147" i="10" s="1"/>
  <c r="E146" i="10"/>
  <c r="F146" i="10" s="1"/>
  <c r="E145" i="10"/>
  <c r="F145" i="10" s="1"/>
  <c r="E144" i="10"/>
  <c r="F144" i="10" s="1"/>
  <c r="E143" i="10"/>
  <c r="F143" i="10" s="1"/>
  <c r="E142" i="10"/>
  <c r="F142" i="10" s="1"/>
  <c r="E141" i="10"/>
  <c r="F141" i="10" s="1"/>
  <c r="E140" i="10"/>
  <c r="F140" i="10" s="1"/>
  <c r="E139" i="10"/>
  <c r="F139" i="10" s="1"/>
  <c r="E138" i="10"/>
  <c r="F138" i="10" s="1"/>
  <c r="E137" i="10"/>
  <c r="F137" i="10" s="1"/>
  <c r="E136" i="10"/>
  <c r="F136" i="10" s="1"/>
  <c r="E135" i="10"/>
  <c r="F135" i="10" s="1"/>
  <c r="E134" i="10"/>
  <c r="F134" i="10" s="1"/>
  <c r="E133" i="10"/>
  <c r="F133" i="10" s="1"/>
  <c r="E132" i="10"/>
  <c r="F132" i="10" s="1"/>
  <c r="E131" i="10"/>
  <c r="F131" i="10" s="1"/>
  <c r="E130" i="10"/>
  <c r="F130" i="10" s="1"/>
  <c r="E129" i="10"/>
  <c r="F129" i="10" s="1"/>
  <c r="E128" i="10"/>
  <c r="F128" i="10" s="1"/>
  <c r="E127" i="10"/>
  <c r="F127" i="10" s="1"/>
  <c r="E126" i="10"/>
  <c r="F126" i="10" s="1"/>
  <c r="E125" i="10"/>
  <c r="F125" i="10" s="1"/>
  <c r="E124" i="10"/>
  <c r="F124" i="10" s="1"/>
  <c r="E123" i="10"/>
  <c r="F123" i="10" s="1"/>
  <c r="E122" i="10"/>
  <c r="F122" i="10" s="1"/>
  <c r="E121" i="10"/>
  <c r="F121" i="10" s="1"/>
  <c r="E120" i="10"/>
  <c r="F120" i="10" s="1"/>
  <c r="E119" i="10"/>
  <c r="F119" i="10" s="1"/>
  <c r="E118" i="10"/>
  <c r="F118" i="10" s="1"/>
  <c r="E117" i="10"/>
  <c r="F117" i="10" s="1"/>
  <c r="E116" i="10"/>
  <c r="F116" i="10" s="1"/>
  <c r="E115" i="10"/>
  <c r="F115" i="10" s="1"/>
  <c r="E114" i="10"/>
  <c r="F114" i="10" s="1"/>
  <c r="E113" i="10"/>
  <c r="F113" i="10" s="1"/>
  <c r="E112" i="10"/>
  <c r="F112" i="10" s="1"/>
  <c r="E111" i="10"/>
  <c r="F111" i="10" s="1"/>
  <c r="E110" i="10"/>
  <c r="F110" i="10" s="1"/>
  <c r="E109" i="10"/>
  <c r="F109" i="10" s="1"/>
  <c r="E108" i="10"/>
  <c r="F108" i="10" s="1"/>
  <c r="E107" i="10"/>
  <c r="F107" i="10" s="1"/>
  <c r="E106" i="10"/>
  <c r="F106" i="10" s="1"/>
  <c r="E105" i="10"/>
  <c r="F105" i="10" s="1"/>
  <c r="E104" i="10"/>
  <c r="F104" i="10" s="1"/>
  <c r="E103" i="10"/>
  <c r="F103" i="10" s="1"/>
  <c r="E102" i="10"/>
  <c r="F102" i="10" s="1"/>
  <c r="E101" i="10"/>
  <c r="F101" i="10" s="1"/>
  <c r="E100" i="10"/>
  <c r="F100" i="10" s="1"/>
  <c r="E99" i="10"/>
  <c r="F99" i="10" s="1"/>
  <c r="E98" i="10"/>
  <c r="F98" i="10" s="1"/>
  <c r="E97" i="10"/>
  <c r="F97" i="10" s="1"/>
  <c r="E96" i="10"/>
  <c r="F96" i="10" s="1"/>
  <c r="E95" i="10"/>
  <c r="F95" i="10" s="1"/>
  <c r="E94" i="10"/>
  <c r="F94" i="10" s="1"/>
  <c r="E93" i="10"/>
  <c r="F93" i="10" s="1"/>
  <c r="E92" i="10"/>
  <c r="F92" i="10" s="1"/>
  <c r="E91" i="10"/>
  <c r="F91" i="10" s="1"/>
  <c r="E90" i="10"/>
  <c r="F90" i="10" s="1"/>
  <c r="E89" i="10"/>
  <c r="F89" i="10" s="1"/>
  <c r="E88" i="10"/>
  <c r="F88" i="10" s="1"/>
  <c r="E87" i="10"/>
  <c r="F87" i="10" s="1"/>
  <c r="E86" i="10"/>
  <c r="F86" i="10" s="1"/>
  <c r="E85" i="10"/>
  <c r="F85" i="10" s="1"/>
  <c r="E84" i="10"/>
  <c r="F84" i="10" s="1"/>
  <c r="E83" i="10"/>
  <c r="F83" i="10" s="1"/>
  <c r="E82" i="10"/>
  <c r="F82" i="10" s="1"/>
  <c r="E81" i="10"/>
  <c r="F81" i="10" s="1"/>
  <c r="E80" i="10"/>
  <c r="F80" i="10" s="1"/>
  <c r="E79" i="10"/>
  <c r="F79" i="10" s="1"/>
  <c r="E78" i="10"/>
  <c r="F78" i="10" s="1"/>
  <c r="E77" i="10"/>
  <c r="F77" i="10" s="1"/>
  <c r="E76" i="10"/>
  <c r="F76" i="10" s="1"/>
  <c r="E75" i="10"/>
  <c r="F75" i="10" s="1"/>
  <c r="E74" i="10"/>
  <c r="F74" i="10" s="1"/>
  <c r="E73" i="10"/>
  <c r="F73" i="10" s="1"/>
  <c r="E72" i="10"/>
  <c r="F72" i="10" s="1"/>
  <c r="E71" i="10"/>
  <c r="F71" i="10" s="1"/>
  <c r="E70" i="10"/>
  <c r="F70" i="10" s="1"/>
  <c r="E69" i="10"/>
  <c r="F69" i="10" s="1"/>
  <c r="E68" i="10"/>
  <c r="F68" i="10" s="1"/>
  <c r="E67" i="10"/>
  <c r="F67" i="10" s="1"/>
  <c r="E66" i="10"/>
  <c r="F66" i="10" s="1"/>
  <c r="E65" i="10"/>
  <c r="F65" i="10" s="1"/>
  <c r="E64" i="10"/>
  <c r="F64" i="10" s="1"/>
  <c r="E63" i="10"/>
  <c r="F63" i="10" s="1"/>
  <c r="E62" i="10"/>
  <c r="F62" i="10" s="1"/>
  <c r="E61" i="10"/>
  <c r="F61" i="10" s="1"/>
  <c r="E60" i="10"/>
  <c r="F60" i="10" s="1"/>
  <c r="E59" i="10"/>
  <c r="F59" i="10" s="1"/>
  <c r="E58" i="10"/>
  <c r="F58" i="10" s="1"/>
  <c r="E57" i="10"/>
  <c r="F57" i="10" s="1"/>
  <c r="E56" i="10"/>
  <c r="F56" i="10" s="1"/>
  <c r="E55" i="10"/>
  <c r="F55" i="10" s="1"/>
  <c r="E54" i="10"/>
  <c r="F54" i="10" s="1"/>
  <c r="E53" i="10"/>
  <c r="F53" i="10" s="1"/>
  <c r="E52" i="10"/>
  <c r="F52" i="10" s="1"/>
  <c r="E51" i="10"/>
  <c r="F51" i="10" s="1"/>
  <c r="E50" i="10"/>
  <c r="F50" i="10" s="1"/>
  <c r="E49" i="10"/>
  <c r="F49" i="10" s="1"/>
  <c r="E48" i="10"/>
  <c r="F48" i="10" s="1"/>
  <c r="E47" i="10"/>
  <c r="F47" i="10" s="1"/>
  <c r="E46" i="10"/>
  <c r="F46" i="10" s="1"/>
  <c r="E45" i="10"/>
  <c r="F45" i="10" s="1"/>
  <c r="E44" i="10"/>
  <c r="F44" i="10" s="1"/>
  <c r="E43" i="10"/>
  <c r="F43" i="10" s="1"/>
  <c r="E42" i="10"/>
  <c r="F42" i="10" s="1"/>
  <c r="E41" i="10"/>
  <c r="F41" i="10" s="1"/>
  <c r="E40" i="10"/>
  <c r="F40" i="10" s="1"/>
  <c r="E39" i="10"/>
  <c r="F39" i="10" s="1"/>
  <c r="E38" i="10"/>
  <c r="F38" i="10" s="1"/>
  <c r="E37" i="10"/>
  <c r="F37" i="10" s="1"/>
  <c r="E36" i="10"/>
  <c r="F36" i="10" s="1"/>
  <c r="E35" i="10"/>
  <c r="F35" i="10" s="1"/>
  <c r="E34" i="10"/>
  <c r="F34" i="10" s="1"/>
  <c r="E33" i="10"/>
  <c r="F33" i="10" s="1"/>
  <c r="E32" i="10"/>
  <c r="F32" i="10" s="1"/>
  <c r="E31" i="10"/>
  <c r="F31" i="10" s="1"/>
  <c r="E30" i="10"/>
  <c r="F30" i="10" s="1"/>
  <c r="E29" i="10"/>
  <c r="F29" i="10" s="1"/>
  <c r="E28" i="10"/>
  <c r="F28" i="10" s="1"/>
  <c r="E27" i="10"/>
  <c r="F27" i="10" s="1"/>
  <c r="E26" i="10"/>
  <c r="F26" i="10" s="1"/>
  <c r="E25" i="10"/>
  <c r="F25" i="10" s="1"/>
  <c r="E24" i="10"/>
  <c r="F24" i="10" s="1"/>
  <c r="E23" i="10"/>
  <c r="F23" i="10" s="1"/>
  <c r="E22" i="10"/>
  <c r="F22" i="10" s="1"/>
  <c r="E21" i="10"/>
  <c r="F21" i="10" s="1"/>
  <c r="E20" i="10"/>
  <c r="F20" i="10" s="1"/>
  <c r="E19" i="10"/>
  <c r="F19" i="10" s="1"/>
  <c r="E18" i="10"/>
  <c r="F18" i="10" s="1"/>
  <c r="E17" i="10"/>
  <c r="F17" i="10" s="1"/>
  <c r="E16" i="10"/>
  <c r="F16" i="10" s="1"/>
  <c r="E15" i="10"/>
  <c r="F15" i="10" s="1"/>
  <c r="E14" i="10"/>
  <c r="F14" i="10" s="1"/>
  <c r="E13" i="10"/>
  <c r="F13" i="10" s="1"/>
  <c r="E12" i="10"/>
  <c r="F12" i="10" s="1"/>
  <c r="E11" i="10"/>
  <c r="F11" i="10" s="1"/>
  <c r="E10" i="10"/>
  <c r="F10" i="10" s="1"/>
  <c r="E9" i="10"/>
  <c r="F9" i="10" s="1"/>
  <c r="E8" i="10"/>
  <c r="F8" i="10" s="1"/>
  <c r="E7" i="10"/>
  <c r="F7" i="10" s="1"/>
  <c r="E6" i="10"/>
  <c r="F6" i="10" s="1"/>
  <c r="E5" i="10"/>
  <c r="F5" i="10" s="1"/>
  <c r="E4" i="10"/>
  <c r="F4" i="10" s="1"/>
  <c r="E3" i="10"/>
  <c r="F3" i="10" s="1"/>
  <c r="I4" i="11" l="1"/>
  <c r="J52" i="14"/>
  <c r="N52" i="14" s="1"/>
  <c r="I6" i="11"/>
  <c r="J53" i="14"/>
  <c r="H54" i="14"/>
  <c r="K53" i="14"/>
  <c r="L53" i="14"/>
  <c r="I5" i="14"/>
  <c r="J5" i="14" s="1"/>
  <c r="I17" i="13"/>
  <c r="I19" i="13"/>
  <c r="I7" i="13" s="1"/>
  <c r="I18" i="13"/>
  <c r="I13" i="11"/>
  <c r="I5" i="11"/>
  <c r="I10" i="11"/>
  <c r="I3" i="11"/>
  <c r="I11" i="11"/>
  <c r="I12" i="11"/>
  <c r="I13" i="10"/>
  <c r="I11" i="10"/>
  <c r="I4" i="10"/>
  <c r="I3" i="10"/>
  <c r="I6" i="10"/>
  <c r="I5" i="10"/>
  <c r="I12" i="10"/>
  <c r="I10" i="10"/>
  <c r="C8" i="1"/>
  <c r="J4" i="7"/>
  <c r="J3" i="7"/>
  <c r="E2160" i="7"/>
  <c r="F2160" i="7" s="1"/>
  <c r="E2159" i="7"/>
  <c r="F2159" i="7" s="1"/>
  <c r="E2158" i="7"/>
  <c r="F2158" i="7" s="1"/>
  <c r="E2157" i="7"/>
  <c r="F2157" i="7" s="1"/>
  <c r="E2156" i="7"/>
  <c r="F2156" i="7" s="1"/>
  <c r="E2155" i="7"/>
  <c r="F2155" i="7" s="1"/>
  <c r="E2154" i="7"/>
  <c r="F2154" i="7" s="1"/>
  <c r="E2153" i="7"/>
  <c r="F2153" i="7" s="1"/>
  <c r="E2152" i="7"/>
  <c r="F2152" i="7" s="1"/>
  <c r="E2151" i="7"/>
  <c r="F2151" i="7" s="1"/>
  <c r="E2150" i="7"/>
  <c r="F2150" i="7" s="1"/>
  <c r="E2149" i="7"/>
  <c r="F2149" i="7" s="1"/>
  <c r="E2148" i="7"/>
  <c r="F2148" i="7" s="1"/>
  <c r="E2147" i="7"/>
  <c r="F2147" i="7" s="1"/>
  <c r="E2146" i="7"/>
  <c r="F2146" i="7" s="1"/>
  <c r="E2145" i="7"/>
  <c r="F2145" i="7" s="1"/>
  <c r="E2144" i="7"/>
  <c r="F2144" i="7" s="1"/>
  <c r="E2143" i="7"/>
  <c r="F2143" i="7" s="1"/>
  <c r="E2142" i="7"/>
  <c r="F2142" i="7" s="1"/>
  <c r="E2141" i="7"/>
  <c r="F2141" i="7" s="1"/>
  <c r="E2140" i="7"/>
  <c r="F2140" i="7" s="1"/>
  <c r="E2139" i="7"/>
  <c r="F2139" i="7" s="1"/>
  <c r="E2138" i="7"/>
  <c r="F2138" i="7" s="1"/>
  <c r="E2137" i="7"/>
  <c r="F2137" i="7" s="1"/>
  <c r="E2136" i="7"/>
  <c r="F2136" i="7" s="1"/>
  <c r="E2135" i="7"/>
  <c r="F2135" i="7" s="1"/>
  <c r="E2134" i="7"/>
  <c r="F2134" i="7" s="1"/>
  <c r="E2133" i="7"/>
  <c r="F2133" i="7" s="1"/>
  <c r="E2132" i="7"/>
  <c r="F2132" i="7" s="1"/>
  <c r="E2131" i="7"/>
  <c r="F2131" i="7" s="1"/>
  <c r="E2130" i="7"/>
  <c r="F2130" i="7" s="1"/>
  <c r="E2129" i="7"/>
  <c r="F2129" i="7" s="1"/>
  <c r="E2128" i="7"/>
  <c r="F2128" i="7" s="1"/>
  <c r="E2127" i="7"/>
  <c r="F2127" i="7" s="1"/>
  <c r="E2126" i="7"/>
  <c r="F2126" i="7" s="1"/>
  <c r="E2125" i="7"/>
  <c r="F2125" i="7" s="1"/>
  <c r="E2124" i="7"/>
  <c r="F2124" i="7" s="1"/>
  <c r="E2123" i="7"/>
  <c r="F2123" i="7" s="1"/>
  <c r="E2122" i="7"/>
  <c r="F2122" i="7" s="1"/>
  <c r="E2121" i="7"/>
  <c r="F2121" i="7" s="1"/>
  <c r="E2120" i="7"/>
  <c r="F2120" i="7" s="1"/>
  <c r="E2119" i="7"/>
  <c r="F2119" i="7" s="1"/>
  <c r="E2118" i="7"/>
  <c r="F2118" i="7" s="1"/>
  <c r="E2117" i="7"/>
  <c r="F2117" i="7" s="1"/>
  <c r="E2116" i="7"/>
  <c r="F2116" i="7" s="1"/>
  <c r="E2115" i="7"/>
  <c r="F2115" i="7" s="1"/>
  <c r="E2114" i="7"/>
  <c r="F2114" i="7" s="1"/>
  <c r="E2113" i="7"/>
  <c r="F2113" i="7" s="1"/>
  <c r="E2112" i="7"/>
  <c r="F2112" i="7" s="1"/>
  <c r="E2111" i="7"/>
  <c r="F2111" i="7" s="1"/>
  <c r="E2110" i="7"/>
  <c r="F2110" i="7" s="1"/>
  <c r="E2109" i="7"/>
  <c r="F2109" i="7" s="1"/>
  <c r="E2108" i="7"/>
  <c r="F2108" i="7" s="1"/>
  <c r="E2107" i="7"/>
  <c r="F2107" i="7" s="1"/>
  <c r="E2106" i="7"/>
  <c r="F2106" i="7" s="1"/>
  <c r="E2105" i="7"/>
  <c r="F2105" i="7" s="1"/>
  <c r="E2104" i="7"/>
  <c r="F2104" i="7" s="1"/>
  <c r="E2103" i="7"/>
  <c r="F2103" i="7" s="1"/>
  <c r="E2102" i="7"/>
  <c r="F2102" i="7" s="1"/>
  <c r="E2101" i="7"/>
  <c r="F2101" i="7" s="1"/>
  <c r="E2100" i="7"/>
  <c r="F2100" i="7" s="1"/>
  <c r="E2099" i="7"/>
  <c r="F2099" i="7" s="1"/>
  <c r="E2098" i="7"/>
  <c r="F2098" i="7" s="1"/>
  <c r="E2097" i="7"/>
  <c r="F2097" i="7" s="1"/>
  <c r="E2096" i="7"/>
  <c r="F2096" i="7" s="1"/>
  <c r="E2095" i="7"/>
  <c r="F2095" i="7" s="1"/>
  <c r="E2094" i="7"/>
  <c r="F2094" i="7" s="1"/>
  <c r="E2093" i="7"/>
  <c r="F2093" i="7" s="1"/>
  <c r="E2092" i="7"/>
  <c r="F2092" i="7" s="1"/>
  <c r="E2091" i="7"/>
  <c r="F2091" i="7" s="1"/>
  <c r="E2090" i="7"/>
  <c r="F2090" i="7" s="1"/>
  <c r="E2089" i="7"/>
  <c r="F2089" i="7" s="1"/>
  <c r="E2088" i="7"/>
  <c r="F2088" i="7" s="1"/>
  <c r="E2087" i="7"/>
  <c r="F2087" i="7" s="1"/>
  <c r="E2086" i="7"/>
  <c r="F2086" i="7" s="1"/>
  <c r="E2085" i="7"/>
  <c r="F2085" i="7" s="1"/>
  <c r="E2084" i="7"/>
  <c r="F2084" i="7" s="1"/>
  <c r="E2083" i="7"/>
  <c r="F2083" i="7" s="1"/>
  <c r="E2082" i="7"/>
  <c r="F2082" i="7" s="1"/>
  <c r="E2081" i="7"/>
  <c r="F2081" i="7" s="1"/>
  <c r="E2080" i="7"/>
  <c r="F2080" i="7" s="1"/>
  <c r="E2079" i="7"/>
  <c r="F2079" i="7" s="1"/>
  <c r="E2078" i="7"/>
  <c r="F2078" i="7" s="1"/>
  <c r="E2077" i="7"/>
  <c r="F2077" i="7" s="1"/>
  <c r="E2076" i="7"/>
  <c r="F2076" i="7" s="1"/>
  <c r="E2075" i="7"/>
  <c r="F2075" i="7" s="1"/>
  <c r="E2074" i="7"/>
  <c r="F2074" i="7" s="1"/>
  <c r="E2073" i="7"/>
  <c r="F2073" i="7" s="1"/>
  <c r="E2072" i="7"/>
  <c r="F2072" i="7" s="1"/>
  <c r="E2071" i="7"/>
  <c r="F2071" i="7" s="1"/>
  <c r="E2070" i="7"/>
  <c r="F2070" i="7" s="1"/>
  <c r="E2069" i="7"/>
  <c r="F2069" i="7" s="1"/>
  <c r="E2068" i="7"/>
  <c r="F2068" i="7" s="1"/>
  <c r="E2067" i="7"/>
  <c r="F2067" i="7" s="1"/>
  <c r="E2066" i="7"/>
  <c r="F2066" i="7" s="1"/>
  <c r="E2065" i="7"/>
  <c r="F2065" i="7" s="1"/>
  <c r="E2064" i="7"/>
  <c r="F2064" i="7" s="1"/>
  <c r="E2063" i="7"/>
  <c r="F2063" i="7" s="1"/>
  <c r="E2062" i="7"/>
  <c r="F2062" i="7" s="1"/>
  <c r="E2061" i="7"/>
  <c r="F2061" i="7" s="1"/>
  <c r="E2060" i="7"/>
  <c r="F2060" i="7" s="1"/>
  <c r="E2059" i="7"/>
  <c r="F2059" i="7" s="1"/>
  <c r="E2058" i="7"/>
  <c r="F2058" i="7" s="1"/>
  <c r="E2057" i="7"/>
  <c r="F2057" i="7" s="1"/>
  <c r="E2056" i="7"/>
  <c r="F2056" i="7" s="1"/>
  <c r="E2055" i="7"/>
  <c r="F2055" i="7" s="1"/>
  <c r="E2054" i="7"/>
  <c r="F2054" i="7" s="1"/>
  <c r="E2053" i="7"/>
  <c r="F2053" i="7" s="1"/>
  <c r="E2052" i="7"/>
  <c r="F2052" i="7" s="1"/>
  <c r="E2051" i="7"/>
  <c r="F2051" i="7" s="1"/>
  <c r="E2050" i="7"/>
  <c r="F2050" i="7" s="1"/>
  <c r="E2049" i="7"/>
  <c r="F2049" i="7" s="1"/>
  <c r="E2048" i="7"/>
  <c r="F2048" i="7" s="1"/>
  <c r="E2047" i="7"/>
  <c r="F2047" i="7" s="1"/>
  <c r="E2046" i="7"/>
  <c r="F2046" i="7" s="1"/>
  <c r="E2045" i="7"/>
  <c r="F2045" i="7" s="1"/>
  <c r="E2044" i="7"/>
  <c r="F2044" i="7" s="1"/>
  <c r="E2043" i="7"/>
  <c r="F2043" i="7" s="1"/>
  <c r="E2042" i="7"/>
  <c r="F2042" i="7" s="1"/>
  <c r="E2041" i="7"/>
  <c r="F2041" i="7" s="1"/>
  <c r="E2040" i="7"/>
  <c r="F2040" i="7" s="1"/>
  <c r="E2039" i="7"/>
  <c r="F2039" i="7" s="1"/>
  <c r="E2038" i="7"/>
  <c r="F2038" i="7" s="1"/>
  <c r="E2037" i="7"/>
  <c r="F2037" i="7" s="1"/>
  <c r="E2036" i="7"/>
  <c r="F2036" i="7" s="1"/>
  <c r="E2035" i="7"/>
  <c r="F2035" i="7" s="1"/>
  <c r="E2034" i="7"/>
  <c r="F2034" i="7" s="1"/>
  <c r="E2033" i="7"/>
  <c r="F2033" i="7" s="1"/>
  <c r="E2032" i="7"/>
  <c r="F2032" i="7" s="1"/>
  <c r="E2031" i="7"/>
  <c r="F2031" i="7" s="1"/>
  <c r="E2030" i="7"/>
  <c r="F2030" i="7" s="1"/>
  <c r="E2029" i="7"/>
  <c r="F2029" i="7" s="1"/>
  <c r="E2028" i="7"/>
  <c r="F2028" i="7" s="1"/>
  <c r="E2027" i="7"/>
  <c r="F2027" i="7" s="1"/>
  <c r="E2026" i="7"/>
  <c r="F2026" i="7" s="1"/>
  <c r="E2025" i="7"/>
  <c r="F2025" i="7" s="1"/>
  <c r="E2024" i="7"/>
  <c r="F2024" i="7" s="1"/>
  <c r="E2023" i="7"/>
  <c r="F2023" i="7" s="1"/>
  <c r="E2022" i="7"/>
  <c r="F2022" i="7" s="1"/>
  <c r="E2021" i="7"/>
  <c r="F2021" i="7" s="1"/>
  <c r="E2020" i="7"/>
  <c r="F2020" i="7" s="1"/>
  <c r="E2019" i="7"/>
  <c r="F2019" i="7" s="1"/>
  <c r="E2018" i="7"/>
  <c r="F2018" i="7" s="1"/>
  <c r="E2017" i="7"/>
  <c r="F2017" i="7" s="1"/>
  <c r="E2016" i="7"/>
  <c r="F2016" i="7" s="1"/>
  <c r="E2015" i="7"/>
  <c r="F2015" i="7" s="1"/>
  <c r="E2014" i="7"/>
  <c r="F2014" i="7" s="1"/>
  <c r="E2013" i="7"/>
  <c r="F2013" i="7" s="1"/>
  <c r="E2012" i="7"/>
  <c r="F2012" i="7" s="1"/>
  <c r="E2011" i="7"/>
  <c r="F2011" i="7" s="1"/>
  <c r="E2010" i="7"/>
  <c r="F2010" i="7" s="1"/>
  <c r="E2009" i="7"/>
  <c r="F2009" i="7" s="1"/>
  <c r="E2008" i="7"/>
  <c r="F2008" i="7" s="1"/>
  <c r="E2007" i="7"/>
  <c r="F2007" i="7" s="1"/>
  <c r="E2006" i="7"/>
  <c r="F2006" i="7" s="1"/>
  <c r="E2005" i="7"/>
  <c r="F2005" i="7" s="1"/>
  <c r="E2004" i="7"/>
  <c r="F2004" i="7" s="1"/>
  <c r="E2003" i="7"/>
  <c r="F2003" i="7" s="1"/>
  <c r="E2002" i="7"/>
  <c r="F2002" i="7" s="1"/>
  <c r="E2001" i="7"/>
  <c r="F2001" i="7" s="1"/>
  <c r="E2000" i="7"/>
  <c r="F2000" i="7" s="1"/>
  <c r="E1999" i="7"/>
  <c r="F1999" i="7" s="1"/>
  <c r="E1998" i="7"/>
  <c r="F1998" i="7" s="1"/>
  <c r="E1997" i="7"/>
  <c r="F1997" i="7" s="1"/>
  <c r="E1996" i="7"/>
  <c r="F1996" i="7" s="1"/>
  <c r="E1995" i="7"/>
  <c r="F1995" i="7" s="1"/>
  <c r="E1994" i="7"/>
  <c r="F1994" i="7" s="1"/>
  <c r="E1993" i="7"/>
  <c r="F1993" i="7" s="1"/>
  <c r="E1992" i="7"/>
  <c r="F1992" i="7" s="1"/>
  <c r="E1991" i="7"/>
  <c r="F1991" i="7" s="1"/>
  <c r="E1990" i="7"/>
  <c r="F1990" i="7" s="1"/>
  <c r="E1989" i="7"/>
  <c r="F1989" i="7" s="1"/>
  <c r="E1988" i="7"/>
  <c r="F1988" i="7" s="1"/>
  <c r="E1987" i="7"/>
  <c r="F1987" i="7" s="1"/>
  <c r="E1986" i="7"/>
  <c r="F1986" i="7" s="1"/>
  <c r="E1985" i="7"/>
  <c r="F1985" i="7" s="1"/>
  <c r="E1984" i="7"/>
  <c r="F1984" i="7" s="1"/>
  <c r="E1983" i="7"/>
  <c r="F1983" i="7" s="1"/>
  <c r="E1982" i="7"/>
  <c r="F1982" i="7" s="1"/>
  <c r="E1981" i="7"/>
  <c r="F1981" i="7" s="1"/>
  <c r="E1980" i="7"/>
  <c r="F1980" i="7" s="1"/>
  <c r="E1979" i="7"/>
  <c r="F1979" i="7" s="1"/>
  <c r="E1978" i="7"/>
  <c r="F1978" i="7" s="1"/>
  <c r="E1977" i="7"/>
  <c r="F1977" i="7" s="1"/>
  <c r="E1976" i="7"/>
  <c r="F1976" i="7" s="1"/>
  <c r="E1975" i="7"/>
  <c r="F1975" i="7" s="1"/>
  <c r="E1974" i="7"/>
  <c r="F1974" i="7" s="1"/>
  <c r="E1973" i="7"/>
  <c r="F1973" i="7" s="1"/>
  <c r="E1972" i="7"/>
  <c r="F1972" i="7" s="1"/>
  <c r="E1971" i="7"/>
  <c r="F1971" i="7" s="1"/>
  <c r="E1970" i="7"/>
  <c r="F1970" i="7" s="1"/>
  <c r="E1969" i="7"/>
  <c r="F1969" i="7" s="1"/>
  <c r="E1968" i="7"/>
  <c r="F1968" i="7" s="1"/>
  <c r="E1967" i="7"/>
  <c r="F1967" i="7" s="1"/>
  <c r="E1966" i="7"/>
  <c r="F1966" i="7" s="1"/>
  <c r="E1965" i="7"/>
  <c r="F1965" i="7" s="1"/>
  <c r="E1964" i="7"/>
  <c r="F1964" i="7" s="1"/>
  <c r="E1963" i="7"/>
  <c r="F1963" i="7" s="1"/>
  <c r="E1962" i="7"/>
  <c r="F1962" i="7" s="1"/>
  <c r="E1961" i="7"/>
  <c r="F1961" i="7" s="1"/>
  <c r="E1960" i="7"/>
  <c r="F1960" i="7" s="1"/>
  <c r="E1959" i="7"/>
  <c r="F1959" i="7" s="1"/>
  <c r="E1958" i="7"/>
  <c r="F1958" i="7" s="1"/>
  <c r="E1957" i="7"/>
  <c r="F1957" i="7" s="1"/>
  <c r="E1956" i="7"/>
  <c r="F1956" i="7" s="1"/>
  <c r="E1955" i="7"/>
  <c r="F1955" i="7" s="1"/>
  <c r="E1954" i="7"/>
  <c r="F1954" i="7" s="1"/>
  <c r="E1953" i="7"/>
  <c r="F1953" i="7" s="1"/>
  <c r="E1952" i="7"/>
  <c r="F1952" i="7" s="1"/>
  <c r="E1951" i="7"/>
  <c r="F1951" i="7" s="1"/>
  <c r="E1950" i="7"/>
  <c r="F1950" i="7" s="1"/>
  <c r="E1949" i="7"/>
  <c r="F1949" i="7" s="1"/>
  <c r="E1948" i="7"/>
  <c r="F1948" i="7" s="1"/>
  <c r="E1947" i="7"/>
  <c r="F1947" i="7" s="1"/>
  <c r="E1946" i="7"/>
  <c r="F1946" i="7" s="1"/>
  <c r="E1945" i="7"/>
  <c r="F1945" i="7" s="1"/>
  <c r="E1944" i="7"/>
  <c r="F1944" i="7" s="1"/>
  <c r="E1943" i="7"/>
  <c r="F1943" i="7" s="1"/>
  <c r="E1942" i="7"/>
  <c r="F1942" i="7" s="1"/>
  <c r="E1941" i="7"/>
  <c r="F1941" i="7" s="1"/>
  <c r="E1940" i="7"/>
  <c r="F1940" i="7" s="1"/>
  <c r="E1939" i="7"/>
  <c r="F1939" i="7" s="1"/>
  <c r="E1938" i="7"/>
  <c r="F1938" i="7" s="1"/>
  <c r="E1937" i="7"/>
  <c r="F1937" i="7" s="1"/>
  <c r="E1936" i="7"/>
  <c r="F1936" i="7" s="1"/>
  <c r="E1935" i="7"/>
  <c r="F1935" i="7" s="1"/>
  <c r="E1934" i="7"/>
  <c r="F1934" i="7" s="1"/>
  <c r="E1933" i="7"/>
  <c r="F1933" i="7" s="1"/>
  <c r="E1932" i="7"/>
  <c r="F1932" i="7" s="1"/>
  <c r="E1931" i="7"/>
  <c r="F1931" i="7" s="1"/>
  <c r="E1930" i="7"/>
  <c r="F1930" i="7" s="1"/>
  <c r="E1929" i="7"/>
  <c r="F1929" i="7" s="1"/>
  <c r="E1928" i="7"/>
  <c r="F1928" i="7" s="1"/>
  <c r="E1927" i="7"/>
  <c r="F1927" i="7" s="1"/>
  <c r="E1926" i="7"/>
  <c r="F1926" i="7" s="1"/>
  <c r="E1925" i="7"/>
  <c r="F1925" i="7" s="1"/>
  <c r="E1924" i="7"/>
  <c r="F1924" i="7" s="1"/>
  <c r="E1923" i="7"/>
  <c r="F1923" i="7" s="1"/>
  <c r="E1922" i="7"/>
  <c r="F1922" i="7" s="1"/>
  <c r="E1921" i="7"/>
  <c r="F1921" i="7" s="1"/>
  <c r="E1920" i="7"/>
  <c r="F1920" i="7" s="1"/>
  <c r="E1919" i="7"/>
  <c r="F1919" i="7" s="1"/>
  <c r="E1918" i="7"/>
  <c r="F1918" i="7" s="1"/>
  <c r="E1917" i="7"/>
  <c r="F1917" i="7" s="1"/>
  <c r="E1916" i="7"/>
  <c r="F1916" i="7" s="1"/>
  <c r="E1915" i="7"/>
  <c r="F1915" i="7" s="1"/>
  <c r="E1914" i="7"/>
  <c r="F1914" i="7" s="1"/>
  <c r="E1913" i="7"/>
  <c r="F1913" i="7" s="1"/>
  <c r="E1912" i="7"/>
  <c r="F1912" i="7" s="1"/>
  <c r="E1911" i="7"/>
  <c r="F1911" i="7" s="1"/>
  <c r="E1910" i="7"/>
  <c r="F1910" i="7" s="1"/>
  <c r="E1909" i="7"/>
  <c r="F1909" i="7" s="1"/>
  <c r="E1908" i="7"/>
  <c r="F1908" i="7" s="1"/>
  <c r="E1907" i="7"/>
  <c r="F1907" i="7" s="1"/>
  <c r="E1906" i="7"/>
  <c r="F1906" i="7" s="1"/>
  <c r="E1905" i="7"/>
  <c r="F1905" i="7" s="1"/>
  <c r="E1904" i="7"/>
  <c r="F1904" i="7" s="1"/>
  <c r="E1903" i="7"/>
  <c r="F1903" i="7" s="1"/>
  <c r="E1902" i="7"/>
  <c r="F1902" i="7" s="1"/>
  <c r="E1901" i="7"/>
  <c r="F1901" i="7" s="1"/>
  <c r="E1900" i="7"/>
  <c r="F1900" i="7" s="1"/>
  <c r="E1899" i="7"/>
  <c r="F1899" i="7" s="1"/>
  <c r="E1898" i="7"/>
  <c r="F1898" i="7" s="1"/>
  <c r="E1897" i="7"/>
  <c r="F1897" i="7" s="1"/>
  <c r="E1896" i="7"/>
  <c r="F1896" i="7" s="1"/>
  <c r="E1895" i="7"/>
  <c r="F1895" i="7" s="1"/>
  <c r="E1894" i="7"/>
  <c r="F1894" i="7" s="1"/>
  <c r="E1893" i="7"/>
  <c r="F1893" i="7" s="1"/>
  <c r="E1892" i="7"/>
  <c r="F1892" i="7" s="1"/>
  <c r="E1891" i="7"/>
  <c r="F1891" i="7" s="1"/>
  <c r="E1890" i="7"/>
  <c r="F1890" i="7" s="1"/>
  <c r="E1889" i="7"/>
  <c r="F1889" i="7" s="1"/>
  <c r="E1888" i="7"/>
  <c r="F1888" i="7" s="1"/>
  <c r="E1887" i="7"/>
  <c r="F1887" i="7" s="1"/>
  <c r="E1886" i="7"/>
  <c r="F1886" i="7" s="1"/>
  <c r="E1885" i="7"/>
  <c r="F1885" i="7" s="1"/>
  <c r="E1884" i="7"/>
  <c r="F1884" i="7" s="1"/>
  <c r="E1883" i="7"/>
  <c r="F1883" i="7" s="1"/>
  <c r="E1882" i="7"/>
  <c r="F1882" i="7" s="1"/>
  <c r="E1881" i="7"/>
  <c r="F1881" i="7" s="1"/>
  <c r="E1880" i="7"/>
  <c r="F1880" i="7" s="1"/>
  <c r="E1879" i="7"/>
  <c r="F1879" i="7" s="1"/>
  <c r="E1878" i="7"/>
  <c r="F1878" i="7" s="1"/>
  <c r="E1877" i="7"/>
  <c r="F1877" i="7" s="1"/>
  <c r="E1876" i="7"/>
  <c r="F1876" i="7" s="1"/>
  <c r="E1875" i="7"/>
  <c r="F1875" i="7" s="1"/>
  <c r="E1874" i="7"/>
  <c r="F1874" i="7" s="1"/>
  <c r="E1873" i="7"/>
  <c r="F1873" i="7" s="1"/>
  <c r="E1872" i="7"/>
  <c r="F1872" i="7" s="1"/>
  <c r="E1871" i="7"/>
  <c r="F1871" i="7" s="1"/>
  <c r="E1870" i="7"/>
  <c r="F1870" i="7" s="1"/>
  <c r="E1869" i="7"/>
  <c r="F1869" i="7" s="1"/>
  <c r="E1868" i="7"/>
  <c r="F1868" i="7" s="1"/>
  <c r="E1867" i="7"/>
  <c r="F1867" i="7" s="1"/>
  <c r="E1866" i="7"/>
  <c r="F1866" i="7" s="1"/>
  <c r="E1865" i="7"/>
  <c r="F1865" i="7" s="1"/>
  <c r="E1864" i="7"/>
  <c r="F1864" i="7" s="1"/>
  <c r="E1863" i="7"/>
  <c r="F1863" i="7" s="1"/>
  <c r="E1862" i="7"/>
  <c r="F1862" i="7" s="1"/>
  <c r="E1861" i="7"/>
  <c r="F1861" i="7" s="1"/>
  <c r="E1860" i="7"/>
  <c r="F1860" i="7" s="1"/>
  <c r="E1859" i="7"/>
  <c r="F1859" i="7" s="1"/>
  <c r="E1858" i="7"/>
  <c r="F1858" i="7" s="1"/>
  <c r="E1857" i="7"/>
  <c r="F1857" i="7" s="1"/>
  <c r="E1856" i="7"/>
  <c r="F1856" i="7" s="1"/>
  <c r="E1855" i="7"/>
  <c r="F1855" i="7" s="1"/>
  <c r="E1854" i="7"/>
  <c r="F1854" i="7" s="1"/>
  <c r="E1853" i="7"/>
  <c r="F1853" i="7" s="1"/>
  <c r="E1852" i="7"/>
  <c r="F1852" i="7" s="1"/>
  <c r="E1851" i="7"/>
  <c r="F1851" i="7" s="1"/>
  <c r="E1850" i="7"/>
  <c r="F1850" i="7" s="1"/>
  <c r="E1849" i="7"/>
  <c r="F1849" i="7" s="1"/>
  <c r="E1848" i="7"/>
  <c r="F1848" i="7" s="1"/>
  <c r="E1847" i="7"/>
  <c r="F1847" i="7" s="1"/>
  <c r="E1846" i="7"/>
  <c r="F1846" i="7" s="1"/>
  <c r="E1845" i="7"/>
  <c r="F1845" i="7" s="1"/>
  <c r="E1844" i="7"/>
  <c r="F1844" i="7" s="1"/>
  <c r="E1843" i="7"/>
  <c r="F1843" i="7" s="1"/>
  <c r="E1842" i="7"/>
  <c r="F1842" i="7" s="1"/>
  <c r="E1841" i="7"/>
  <c r="F1841" i="7" s="1"/>
  <c r="E1840" i="7"/>
  <c r="F1840" i="7" s="1"/>
  <c r="E1839" i="7"/>
  <c r="F1839" i="7" s="1"/>
  <c r="E1838" i="7"/>
  <c r="F1838" i="7" s="1"/>
  <c r="E1837" i="7"/>
  <c r="F1837" i="7" s="1"/>
  <c r="E1836" i="7"/>
  <c r="F1836" i="7" s="1"/>
  <c r="E1835" i="7"/>
  <c r="F1835" i="7" s="1"/>
  <c r="E1834" i="7"/>
  <c r="F1834" i="7" s="1"/>
  <c r="E1833" i="7"/>
  <c r="F1833" i="7" s="1"/>
  <c r="E1832" i="7"/>
  <c r="F1832" i="7" s="1"/>
  <c r="E1831" i="7"/>
  <c r="F1831" i="7" s="1"/>
  <c r="E1830" i="7"/>
  <c r="F1830" i="7" s="1"/>
  <c r="E1829" i="7"/>
  <c r="F1829" i="7" s="1"/>
  <c r="E1828" i="7"/>
  <c r="F1828" i="7" s="1"/>
  <c r="E1827" i="7"/>
  <c r="F1827" i="7" s="1"/>
  <c r="E1826" i="7"/>
  <c r="F1826" i="7" s="1"/>
  <c r="E1825" i="7"/>
  <c r="F1825" i="7" s="1"/>
  <c r="E1824" i="7"/>
  <c r="F1824" i="7" s="1"/>
  <c r="E1823" i="7"/>
  <c r="F1823" i="7" s="1"/>
  <c r="E1822" i="7"/>
  <c r="F1822" i="7" s="1"/>
  <c r="E1821" i="7"/>
  <c r="F1821" i="7" s="1"/>
  <c r="E1820" i="7"/>
  <c r="F1820" i="7" s="1"/>
  <c r="E1819" i="7"/>
  <c r="F1819" i="7" s="1"/>
  <c r="E1818" i="7"/>
  <c r="F1818" i="7" s="1"/>
  <c r="E1817" i="7"/>
  <c r="F1817" i="7" s="1"/>
  <c r="E1816" i="7"/>
  <c r="F1816" i="7" s="1"/>
  <c r="E1815" i="7"/>
  <c r="F1815" i="7" s="1"/>
  <c r="E1814" i="7"/>
  <c r="F1814" i="7" s="1"/>
  <c r="E1813" i="7"/>
  <c r="F1813" i="7" s="1"/>
  <c r="E1812" i="7"/>
  <c r="F1812" i="7" s="1"/>
  <c r="E1811" i="7"/>
  <c r="F1811" i="7" s="1"/>
  <c r="E1810" i="7"/>
  <c r="F1810" i="7" s="1"/>
  <c r="E1809" i="7"/>
  <c r="F1809" i="7" s="1"/>
  <c r="E1808" i="7"/>
  <c r="F1808" i="7" s="1"/>
  <c r="E1807" i="7"/>
  <c r="F1807" i="7" s="1"/>
  <c r="E1806" i="7"/>
  <c r="F1806" i="7" s="1"/>
  <c r="E1805" i="7"/>
  <c r="F1805" i="7" s="1"/>
  <c r="E1804" i="7"/>
  <c r="F1804" i="7" s="1"/>
  <c r="E1803" i="7"/>
  <c r="F1803" i="7" s="1"/>
  <c r="E1802" i="7"/>
  <c r="F1802" i="7" s="1"/>
  <c r="E1801" i="7"/>
  <c r="F1801" i="7" s="1"/>
  <c r="E1800" i="7"/>
  <c r="F1800" i="7" s="1"/>
  <c r="E1799" i="7"/>
  <c r="F1799" i="7" s="1"/>
  <c r="E1798" i="7"/>
  <c r="F1798" i="7" s="1"/>
  <c r="E1797" i="7"/>
  <c r="F1797" i="7" s="1"/>
  <c r="E1796" i="7"/>
  <c r="F1796" i="7" s="1"/>
  <c r="E1795" i="7"/>
  <c r="F1795" i="7" s="1"/>
  <c r="E1794" i="7"/>
  <c r="F1794" i="7" s="1"/>
  <c r="E1793" i="7"/>
  <c r="F1793" i="7" s="1"/>
  <c r="E1792" i="7"/>
  <c r="F1792" i="7" s="1"/>
  <c r="E1791" i="7"/>
  <c r="F1791" i="7" s="1"/>
  <c r="E1790" i="7"/>
  <c r="F1790" i="7" s="1"/>
  <c r="E1789" i="7"/>
  <c r="F1789" i="7" s="1"/>
  <c r="E1788" i="7"/>
  <c r="F1788" i="7" s="1"/>
  <c r="E1787" i="7"/>
  <c r="F1787" i="7" s="1"/>
  <c r="E1786" i="7"/>
  <c r="F1786" i="7" s="1"/>
  <c r="E1785" i="7"/>
  <c r="F1785" i="7" s="1"/>
  <c r="E1784" i="7"/>
  <c r="F1784" i="7" s="1"/>
  <c r="E1783" i="7"/>
  <c r="F1783" i="7" s="1"/>
  <c r="E1782" i="7"/>
  <c r="F1782" i="7" s="1"/>
  <c r="E1781" i="7"/>
  <c r="F1781" i="7" s="1"/>
  <c r="E1780" i="7"/>
  <c r="F1780" i="7" s="1"/>
  <c r="E1779" i="7"/>
  <c r="F1779" i="7" s="1"/>
  <c r="E1778" i="7"/>
  <c r="F1778" i="7" s="1"/>
  <c r="E1777" i="7"/>
  <c r="F1777" i="7" s="1"/>
  <c r="E1776" i="7"/>
  <c r="F1776" i="7" s="1"/>
  <c r="E1775" i="7"/>
  <c r="F1775" i="7" s="1"/>
  <c r="E1774" i="7"/>
  <c r="F1774" i="7" s="1"/>
  <c r="E1773" i="7"/>
  <c r="F1773" i="7" s="1"/>
  <c r="E1772" i="7"/>
  <c r="F1772" i="7" s="1"/>
  <c r="E1771" i="7"/>
  <c r="F1771" i="7" s="1"/>
  <c r="E1770" i="7"/>
  <c r="F1770" i="7" s="1"/>
  <c r="E1769" i="7"/>
  <c r="F1769" i="7" s="1"/>
  <c r="E1768" i="7"/>
  <c r="F1768" i="7" s="1"/>
  <c r="E1767" i="7"/>
  <c r="F1767" i="7" s="1"/>
  <c r="E1766" i="7"/>
  <c r="F1766" i="7" s="1"/>
  <c r="E1765" i="7"/>
  <c r="F1765" i="7" s="1"/>
  <c r="E1764" i="7"/>
  <c r="F1764" i="7" s="1"/>
  <c r="E1763" i="7"/>
  <c r="F1763" i="7" s="1"/>
  <c r="E1762" i="7"/>
  <c r="F1762" i="7" s="1"/>
  <c r="E1761" i="7"/>
  <c r="F1761" i="7" s="1"/>
  <c r="E1760" i="7"/>
  <c r="F1760" i="7" s="1"/>
  <c r="E1759" i="7"/>
  <c r="F1759" i="7" s="1"/>
  <c r="E1758" i="7"/>
  <c r="F1758" i="7" s="1"/>
  <c r="E1757" i="7"/>
  <c r="F1757" i="7" s="1"/>
  <c r="E1756" i="7"/>
  <c r="F1756" i="7" s="1"/>
  <c r="E1755" i="7"/>
  <c r="F1755" i="7" s="1"/>
  <c r="E1754" i="7"/>
  <c r="F1754" i="7" s="1"/>
  <c r="E1753" i="7"/>
  <c r="F1753" i="7" s="1"/>
  <c r="E1752" i="7"/>
  <c r="F1752" i="7" s="1"/>
  <c r="E1751" i="7"/>
  <c r="F1751" i="7" s="1"/>
  <c r="E1750" i="7"/>
  <c r="F1750" i="7" s="1"/>
  <c r="E1749" i="7"/>
  <c r="F1749" i="7" s="1"/>
  <c r="E1748" i="7"/>
  <c r="F1748" i="7" s="1"/>
  <c r="E1747" i="7"/>
  <c r="F1747" i="7" s="1"/>
  <c r="E1746" i="7"/>
  <c r="F1746" i="7" s="1"/>
  <c r="E1745" i="7"/>
  <c r="F1745" i="7" s="1"/>
  <c r="E1744" i="7"/>
  <c r="F1744" i="7" s="1"/>
  <c r="E1743" i="7"/>
  <c r="F1743" i="7" s="1"/>
  <c r="E1742" i="7"/>
  <c r="F1742" i="7" s="1"/>
  <c r="E1741" i="7"/>
  <c r="F1741" i="7" s="1"/>
  <c r="E1740" i="7"/>
  <c r="F1740" i="7" s="1"/>
  <c r="E1739" i="7"/>
  <c r="F1739" i="7" s="1"/>
  <c r="E1738" i="7"/>
  <c r="F1738" i="7" s="1"/>
  <c r="E1737" i="7"/>
  <c r="F1737" i="7" s="1"/>
  <c r="E1736" i="7"/>
  <c r="F1736" i="7" s="1"/>
  <c r="E1735" i="7"/>
  <c r="F1735" i="7" s="1"/>
  <c r="E1734" i="7"/>
  <c r="F1734" i="7" s="1"/>
  <c r="E1733" i="7"/>
  <c r="F1733" i="7" s="1"/>
  <c r="E1732" i="7"/>
  <c r="F1732" i="7" s="1"/>
  <c r="E1731" i="7"/>
  <c r="F1731" i="7" s="1"/>
  <c r="E1730" i="7"/>
  <c r="F1730" i="7" s="1"/>
  <c r="E1729" i="7"/>
  <c r="F1729" i="7" s="1"/>
  <c r="E1728" i="7"/>
  <c r="F1728" i="7" s="1"/>
  <c r="E1727" i="7"/>
  <c r="F1727" i="7" s="1"/>
  <c r="E1726" i="7"/>
  <c r="F1726" i="7" s="1"/>
  <c r="E1725" i="7"/>
  <c r="F1725" i="7" s="1"/>
  <c r="E1724" i="7"/>
  <c r="F1724" i="7" s="1"/>
  <c r="E1723" i="7"/>
  <c r="F1723" i="7" s="1"/>
  <c r="E1722" i="7"/>
  <c r="F1722" i="7" s="1"/>
  <c r="E1721" i="7"/>
  <c r="F1721" i="7" s="1"/>
  <c r="E1720" i="7"/>
  <c r="F1720" i="7" s="1"/>
  <c r="E1719" i="7"/>
  <c r="F1719" i="7" s="1"/>
  <c r="E1718" i="7"/>
  <c r="F1718" i="7" s="1"/>
  <c r="E1717" i="7"/>
  <c r="F1717" i="7" s="1"/>
  <c r="E1716" i="7"/>
  <c r="F1716" i="7" s="1"/>
  <c r="E1715" i="7"/>
  <c r="F1715" i="7" s="1"/>
  <c r="E1714" i="7"/>
  <c r="F1714" i="7" s="1"/>
  <c r="E1713" i="7"/>
  <c r="F1713" i="7" s="1"/>
  <c r="E1712" i="7"/>
  <c r="F1712" i="7" s="1"/>
  <c r="E1711" i="7"/>
  <c r="F1711" i="7" s="1"/>
  <c r="E1710" i="7"/>
  <c r="F1710" i="7" s="1"/>
  <c r="E1709" i="7"/>
  <c r="F1709" i="7" s="1"/>
  <c r="E1708" i="7"/>
  <c r="F1708" i="7" s="1"/>
  <c r="E1707" i="7"/>
  <c r="F1707" i="7" s="1"/>
  <c r="E1706" i="7"/>
  <c r="F1706" i="7" s="1"/>
  <c r="E1705" i="7"/>
  <c r="F1705" i="7" s="1"/>
  <c r="E1704" i="7"/>
  <c r="F1704" i="7" s="1"/>
  <c r="E1703" i="7"/>
  <c r="F1703" i="7" s="1"/>
  <c r="E1702" i="7"/>
  <c r="F1702" i="7" s="1"/>
  <c r="E1701" i="7"/>
  <c r="F1701" i="7" s="1"/>
  <c r="E1700" i="7"/>
  <c r="F1700" i="7" s="1"/>
  <c r="E1699" i="7"/>
  <c r="F1699" i="7" s="1"/>
  <c r="E1698" i="7"/>
  <c r="F1698" i="7" s="1"/>
  <c r="E1697" i="7"/>
  <c r="F1697" i="7" s="1"/>
  <c r="E1696" i="7"/>
  <c r="F1696" i="7" s="1"/>
  <c r="E1695" i="7"/>
  <c r="F1695" i="7" s="1"/>
  <c r="E1694" i="7"/>
  <c r="F1694" i="7" s="1"/>
  <c r="E1693" i="7"/>
  <c r="F1693" i="7" s="1"/>
  <c r="E1692" i="7"/>
  <c r="F1692" i="7" s="1"/>
  <c r="E1691" i="7"/>
  <c r="F1691" i="7" s="1"/>
  <c r="E1690" i="7"/>
  <c r="F1690" i="7" s="1"/>
  <c r="E1689" i="7"/>
  <c r="F1689" i="7" s="1"/>
  <c r="E1688" i="7"/>
  <c r="F1688" i="7" s="1"/>
  <c r="E1687" i="7"/>
  <c r="F1687" i="7" s="1"/>
  <c r="E1686" i="7"/>
  <c r="F1686" i="7" s="1"/>
  <c r="E1685" i="7"/>
  <c r="F1685" i="7" s="1"/>
  <c r="E1684" i="7"/>
  <c r="F1684" i="7" s="1"/>
  <c r="E1683" i="7"/>
  <c r="F1683" i="7" s="1"/>
  <c r="E1682" i="7"/>
  <c r="F1682" i="7" s="1"/>
  <c r="E1681" i="7"/>
  <c r="F1681" i="7" s="1"/>
  <c r="E1680" i="7"/>
  <c r="F1680" i="7" s="1"/>
  <c r="E1679" i="7"/>
  <c r="F1679" i="7" s="1"/>
  <c r="E1678" i="7"/>
  <c r="F1678" i="7" s="1"/>
  <c r="E1677" i="7"/>
  <c r="F1677" i="7" s="1"/>
  <c r="E1676" i="7"/>
  <c r="F1676" i="7" s="1"/>
  <c r="E1675" i="7"/>
  <c r="F1675" i="7" s="1"/>
  <c r="E1674" i="7"/>
  <c r="F1674" i="7" s="1"/>
  <c r="E1673" i="7"/>
  <c r="F1673" i="7" s="1"/>
  <c r="E1672" i="7"/>
  <c r="F1672" i="7" s="1"/>
  <c r="E1671" i="7"/>
  <c r="F1671" i="7" s="1"/>
  <c r="E1670" i="7"/>
  <c r="F1670" i="7" s="1"/>
  <c r="E1669" i="7"/>
  <c r="F1669" i="7" s="1"/>
  <c r="E1668" i="7"/>
  <c r="F1668" i="7" s="1"/>
  <c r="E1667" i="7"/>
  <c r="F1667" i="7" s="1"/>
  <c r="E1666" i="7"/>
  <c r="F1666" i="7" s="1"/>
  <c r="E1665" i="7"/>
  <c r="F1665" i="7" s="1"/>
  <c r="E1664" i="7"/>
  <c r="F1664" i="7" s="1"/>
  <c r="E1663" i="7"/>
  <c r="F1663" i="7" s="1"/>
  <c r="E1662" i="7"/>
  <c r="F1662" i="7" s="1"/>
  <c r="E1661" i="7"/>
  <c r="F1661" i="7" s="1"/>
  <c r="E1660" i="7"/>
  <c r="F1660" i="7" s="1"/>
  <c r="E1659" i="7"/>
  <c r="F1659" i="7" s="1"/>
  <c r="E1658" i="7"/>
  <c r="F1658" i="7" s="1"/>
  <c r="E1657" i="7"/>
  <c r="F1657" i="7" s="1"/>
  <c r="E1656" i="7"/>
  <c r="F1656" i="7" s="1"/>
  <c r="E1655" i="7"/>
  <c r="F1655" i="7" s="1"/>
  <c r="E1654" i="7"/>
  <c r="F1654" i="7" s="1"/>
  <c r="E1653" i="7"/>
  <c r="F1653" i="7" s="1"/>
  <c r="E1652" i="7"/>
  <c r="F1652" i="7" s="1"/>
  <c r="E1651" i="7"/>
  <c r="F1651" i="7" s="1"/>
  <c r="E1650" i="7"/>
  <c r="F1650" i="7" s="1"/>
  <c r="E1649" i="7"/>
  <c r="F1649" i="7" s="1"/>
  <c r="E1648" i="7"/>
  <c r="F1648" i="7" s="1"/>
  <c r="E1647" i="7"/>
  <c r="F1647" i="7" s="1"/>
  <c r="E1646" i="7"/>
  <c r="F1646" i="7" s="1"/>
  <c r="E1645" i="7"/>
  <c r="F1645" i="7" s="1"/>
  <c r="E1644" i="7"/>
  <c r="F1644" i="7" s="1"/>
  <c r="E1643" i="7"/>
  <c r="F1643" i="7" s="1"/>
  <c r="E1642" i="7"/>
  <c r="F1642" i="7" s="1"/>
  <c r="E1641" i="7"/>
  <c r="F1641" i="7" s="1"/>
  <c r="E1640" i="7"/>
  <c r="F1640" i="7" s="1"/>
  <c r="E1639" i="7"/>
  <c r="F1639" i="7" s="1"/>
  <c r="E1638" i="7"/>
  <c r="F1638" i="7" s="1"/>
  <c r="E1637" i="7"/>
  <c r="F1637" i="7" s="1"/>
  <c r="E1636" i="7"/>
  <c r="F1636" i="7" s="1"/>
  <c r="E1635" i="7"/>
  <c r="F1635" i="7" s="1"/>
  <c r="E1634" i="7"/>
  <c r="F1634" i="7" s="1"/>
  <c r="E1633" i="7"/>
  <c r="F1633" i="7" s="1"/>
  <c r="E1632" i="7"/>
  <c r="F1632" i="7" s="1"/>
  <c r="E1631" i="7"/>
  <c r="F1631" i="7" s="1"/>
  <c r="E1630" i="7"/>
  <c r="F1630" i="7" s="1"/>
  <c r="E1629" i="7"/>
  <c r="F1629" i="7" s="1"/>
  <c r="E1628" i="7"/>
  <c r="F1628" i="7" s="1"/>
  <c r="E1627" i="7"/>
  <c r="F1627" i="7" s="1"/>
  <c r="E1626" i="7"/>
  <c r="F1626" i="7" s="1"/>
  <c r="E1625" i="7"/>
  <c r="F1625" i="7" s="1"/>
  <c r="E1624" i="7"/>
  <c r="F1624" i="7" s="1"/>
  <c r="E1623" i="7"/>
  <c r="F1623" i="7" s="1"/>
  <c r="E1622" i="7"/>
  <c r="F1622" i="7" s="1"/>
  <c r="E1621" i="7"/>
  <c r="F1621" i="7" s="1"/>
  <c r="E1620" i="7"/>
  <c r="F1620" i="7" s="1"/>
  <c r="E1619" i="7"/>
  <c r="F1619" i="7" s="1"/>
  <c r="E1618" i="7"/>
  <c r="F1618" i="7" s="1"/>
  <c r="E1617" i="7"/>
  <c r="F1617" i="7" s="1"/>
  <c r="E1616" i="7"/>
  <c r="F1616" i="7" s="1"/>
  <c r="E1615" i="7"/>
  <c r="F1615" i="7" s="1"/>
  <c r="E1614" i="7"/>
  <c r="F1614" i="7" s="1"/>
  <c r="E1613" i="7"/>
  <c r="F1613" i="7" s="1"/>
  <c r="E1612" i="7"/>
  <c r="F1612" i="7" s="1"/>
  <c r="E1611" i="7"/>
  <c r="F1611" i="7" s="1"/>
  <c r="E1610" i="7"/>
  <c r="F1610" i="7" s="1"/>
  <c r="E1609" i="7"/>
  <c r="F1609" i="7" s="1"/>
  <c r="E1608" i="7"/>
  <c r="F1608" i="7" s="1"/>
  <c r="E1607" i="7"/>
  <c r="F1607" i="7" s="1"/>
  <c r="E1606" i="7"/>
  <c r="F1606" i="7" s="1"/>
  <c r="E1605" i="7"/>
  <c r="F1605" i="7" s="1"/>
  <c r="E1604" i="7"/>
  <c r="F1604" i="7" s="1"/>
  <c r="E1603" i="7"/>
  <c r="F1603" i="7" s="1"/>
  <c r="E1602" i="7"/>
  <c r="F1602" i="7" s="1"/>
  <c r="E1601" i="7"/>
  <c r="F1601" i="7" s="1"/>
  <c r="E1600" i="7"/>
  <c r="F1600" i="7" s="1"/>
  <c r="E1599" i="7"/>
  <c r="F1599" i="7" s="1"/>
  <c r="E1598" i="7"/>
  <c r="F1598" i="7" s="1"/>
  <c r="E1597" i="7"/>
  <c r="F1597" i="7" s="1"/>
  <c r="E1596" i="7"/>
  <c r="F1596" i="7" s="1"/>
  <c r="E1595" i="7"/>
  <c r="F1595" i="7" s="1"/>
  <c r="E1594" i="7"/>
  <c r="F1594" i="7" s="1"/>
  <c r="E1593" i="7"/>
  <c r="F1593" i="7" s="1"/>
  <c r="E1592" i="7"/>
  <c r="F1592" i="7" s="1"/>
  <c r="E1591" i="7"/>
  <c r="F1591" i="7" s="1"/>
  <c r="E1590" i="7"/>
  <c r="F1590" i="7" s="1"/>
  <c r="E1589" i="7"/>
  <c r="F1589" i="7" s="1"/>
  <c r="E1588" i="7"/>
  <c r="F1588" i="7" s="1"/>
  <c r="E1587" i="7"/>
  <c r="F1587" i="7" s="1"/>
  <c r="E1586" i="7"/>
  <c r="F1586" i="7" s="1"/>
  <c r="E1585" i="7"/>
  <c r="F1585" i="7" s="1"/>
  <c r="E1584" i="7"/>
  <c r="F1584" i="7" s="1"/>
  <c r="E1583" i="7"/>
  <c r="F1583" i="7" s="1"/>
  <c r="E1582" i="7"/>
  <c r="F1582" i="7" s="1"/>
  <c r="E1581" i="7"/>
  <c r="F1581" i="7" s="1"/>
  <c r="E1580" i="7"/>
  <c r="F1580" i="7" s="1"/>
  <c r="E1579" i="7"/>
  <c r="F1579" i="7" s="1"/>
  <c r="E1578" i="7"/>
  <c r="F1578" i="7" s="1"/>
  <c r="E1577" i="7"/>
  <c r="F1577" i="7" s="1"/>
  <c r="E1576" i="7"/>
  <c r="F1576" i="7" s="1"/>
  <c r="E1575" i="7"/>
  <c r="F1575" i="7" s="1"/>
  <c r="E1574" i="7"/>
  <c r="F1574" i="7" s="1"/>
  <c r="E1573" i="7"/>
  <c r="F1573" i="7" s="1"/>
  <c r="E1572" i="7"/>
  <c r="F1572" i="7" s="1"/>
  <c r="E1571" i="7"/>
  <c r="F1571" i="7" s="1"/>
  <c r="E1570" i="7"/>
  <c r="F1570" i="7" s="1"/>
  <c r="E1569" i="7"/>
  <c r="F1569" i="7" s="1"/>
  <c r="E1568" i="7"/>
  <c r="F1568" i="7" s="1"/>
  <c r="E1567" i="7"/>
  <c r="F1567" i="7" s="1"/>
  <c r="E1566" i="7"/>
  <c r="F1566" i="7" s="1"/>
  <c r="E1565" i="7"/>
  <c r="F1565" i="7" s="1"/>
  <c r="E1564" i="7"/>
  <c r="F1564" i="7" s="1"/>
  <c r="E1563" i="7"/>
  <c r="F1563" i="7" s="1"/>
  <c r="E1562" i="7"/>
  <c r="F1562" i="7" s="1"/>
  <c r="E1561" i="7"/>
  <c r="F1561" i="7" s="1"/>
  <c r="E1560" i="7"/>
  <c r="F1560" i="7" s="1"/>
  <c r="E1559" i="7"/>
  <c r="F1559" i="7" s="1"/>
  <c r="E1558" i="7"/>
  <c r="F1558" i="7" s="1"/>
  <c r="E1557" i="7"/>
  <c r="F1557" i="7" s="1"/>
  <c r="E1556" i="7"/>
  <c r="F1556" i="7" s="1"/>
  <c r="E1555" i="7"/>
  <c r="F1555" i="7" s="1"/>
  <c r="E1554" i="7"/>
  <c r="F1554" i="7" s="1"/>
  <c r="E1553" i="7"/>
  <c r="F1553" i="7" s="1"/>
  <c r="E1552" i="7"/>
  <c r="F1552" i="7" s="1"/>
  <c r="E1551" i="7"/>
  <c r="F1551" i="7" s="1"/>
  <c r="E1550" i="7"/>
  <c r="F1550" i="7" s="1"/>
  <c r="E1549" i="7"/>
  <c r="F1549" i="7" s="1"/>
  <c r="E1548" i="7"/>
  <c r="F1548" i="7" s="1"/>
  <c r="E1547" i="7"/>
  <c r="F1547" i="7" s="1"/>
  <c r="E1546" i="7"/>
  <c r="F1546" i="7" s="1"/>
  <c r="E1545" i="7"/>
  <c r="F1545" i="7" s="1"/>
  <c r="E1544" i="7"/>
  <c r="F1544" i="7" s="1"/>
  <c r="E1543" i="7"/>
  <c r="F1543" i="7" s="1"/>
  <c r="E1542" i="7"/>
  <c r="F1542" i="7" s="1"/>
  <c r="E1541" i="7"/>
  <c r="F1541" i="7" s="1"/>
  <c r="E1540" i="7"/>
  <c r="F1540" i="7" s="1"/>
  <c r="E1539" i="7"/>
  <c r="F1539" i="7" s="1"/>
  <c r="E1538" i="7"/>
  <c r="F1538" i="7" s="1"/>
  <c r="E1537" i="7"/>
  <c r="F1537" i="7" s="1"/>
  <c r="E1536" i="7"/>
  <c r="F1536" i="7" s="1"/>
  <c r="E1535" i="7"/>
  <c r="F1535" i="7" s="1"/>
  <c r="E1534" i="7"/>
  <c r="F1534" i="7" s="1"/>
  <c r="E1533" i="7"/>
  <c r="F1533" i="7" s="1"/>
  <c r="E1532" i="7"/>
  <c r="F1532" i="7" s="1"/>
  <c r="E1531" i="7"/>
  <c r="F1531" i="7" s="1"/>
  <c r="E1530" i="7"/>
  <c r="F1530" i="7" s="1"/>
  <c r="E1529" i="7"/>
  <c r="F1529" i="7" s="1"/>
  <c r="E1528" i="7"/>
  <c r="F1528" i="7" s="1"/>
  <c r="E1527" i="7"/>
  <c r="F1527" i="7" s="1"/>
  <c r="E1526" i="7"/>
  <c r="F1526" i="7" s="1"/>
  <c r="E1525" i="7"/>
  <c r="F1525" i="7" s="1"/>
  <c r="E1524" i="7"/>
  <c r="F1524" i="7" s="1"/>
  <c r="E1523" i="7"/>
  <c r="F1523" i="7" s="1"/>
  <c r="E1522" i="7"/>
  <c r="F1522" i="7" s="1"/>
  <c r="E1521" i="7"/>
  <c r="F1521" i="7" s="1"/>
  <c r="E1520" i="7"/>
  <c r="F1520" i="7" s="1"/>
  <c r="E1519" i="7"/>
  <c r="F1519" i="7" s="1"/>
  <c r="E1518" i="7"/>
  <c r="F1518" i="7" s="1"/>
  <c r="E1517" i="7"/>
  <c r="F1517" i="7" s="1"/>
  <c r="E1516" i="7"/>
  <c r="F1516" i="7" s="1"/>
  <c r="E1515" i="7"/>
  <c r="F1515" i="7" s="1"/>
  <c r="E1514" i="7"/>
  <c r="F1514" i="7" s="1"/>
  <c r="E1513" i="7"/>
  <c r="F1513" i="7" s="1"/>
  <c r="E1512" i="7"/>
  <c r="F1512" i="7" s="1"/>
  <c r="E1511" i="7"/>
  <c r="F1511" i="7" s="1"/>
  <c r="E1510" i="7"/>
  <c r="F1510" i="7" s="1"/>
  <c r="E1509" i="7"/>
  <c r="F1509" i="7" s="1"/>
  <c r="E1508" i="7"/>
  <c r="F1508" i="7" s="1"/>
  <c r="E1507" i="7"/>
  <c r="F1507" i="7" s="1"/>
  <c r="E1506" i="7"/>
  <c r="F1506" i="7" s="1"/>
  <c r="E1505" i="7"/>
  <c r="F1505" i="7" s="1"/>
  <c r="E1504" i="7"/>
  <c r="F1504" i="7" s="1"/>
  <c r="E1503" i="7"/>
  <c r="F1503" i="7" s="1"/>
  <c r="E1502" i="7"/>
  <c r="F1502" i="7" s="1"/>
  <c r="E1501" i="7"/>
  <c r="F1501" i="7" s="1"/>
  <c r="E1500" i="7"/>
  <c r="F1500" i="7" s="1"/>
  <c r="E1499" i="7"/>
  <c r="F1499" i="7" s="1"/>
  <c r="E1498" i="7"/>
  <c r="F1498" i="7" s="1"/>
  <c r="E1497" i="7"/>
  <c r="F1497" i="7" s="1"/>
  <c r="E1496" i="7"/>
  <c r="F1496" i="7" s="1"/>
  <c r="E1495" i="7"/>
  <c r="F1495" i="7" s="1"/>
  <c r="E1494" i="7"/>
  <c r="F1494" i="7" s="1"/>
  <c r="E1493" i="7"/>
  <c r="F1493" i="7" s="1"/>
  <c r="E1492" i="7"/>
  <c r="F1492" i="7" s="1"/>
  <c r="E1491" i="7"/>
  <c r="F1491" i="7" s="1"/>
  <c r="E1490" i="7"/>
  <c r="F1490" i="7" s="1"/>
  <c r="E1489" i="7"/>
  <c r="F1489" i="7" s="1"/>
  <c r="E1488" i="7"/>
  <c r="F1488" i="7" s="1"/>
  <c r="E1487" i="7"/>
  <c r="F1487" i="7" s="1"/>
  <c r="E1486" i="7"/>
  <c r="F1486" i="7" s="1"/>
  <c r="E1485" i="7"/>
  <c r="F1485" i="7" s="1"/>
  <c r="E1484" i="7"/>
  <c r="F1484" i="7" s="1"/>
  <c r="E1483" i="7"/>
  <c r="F1483" i="7" s="1"/>
  <c r="E1482" i="7"/>
  <c r="F1482" i="7" s="1"/>
  <c r="E1481" i="7"/>
  <c r="F1481" i="7" s="1"/>
  <c r="E1480" i="7"/>
  <c r="F1480" i="7" s="1"/>
  <c r="E1479" i="7"/>
  <c r="F1479" i="7" s="1"/>
  <c r="E1478" i="7"/>
  <c r="F1478" i="7" s="1"/>
  <c r="E1477" i="7"/>
  <c r="F1477" i="7" s="1"/>
  <c r="E1476" i="7"/>
  <c r="F1476" i="7" s="1"/>
  <c r="E1475" i="7"/>
  <c r="F1475" i="7" s="1"/>
  <c r="E1474" i="7"/>
  <c r="F1474" i="7" s="1"/>
  <c r="E1473" i="7"/>
  <c r="F1473" i="7" s="1"/>
  <c r="E1472" i="7"/>
  <c r="F1472" i="7" s="1"/>
  <c r="E1471" i="7"/>
  <c r="F1471" i="7" s="1"/>
  <c r="E1470" i="7"/>
  <c r="F1470" i="7" s="1"/>
  <c r="E1469" i="7"/>
  <c r="F1469" i="7" s="1"/>
  <c r="E1468" i="7"/>
  <c r="F1468" i="7" s="1"/>
  <c r="E1467" i="7"/>
  <c r="F1467" i="7" s="1"/>
  <c r="E1466" i="7"/>
  <c r="F1466" i="7" s="1"/>
  <c r="E1465" i="7"/>
  <c r="F1465" i="7" s="1"/>
  <c r="E1464" i="7"/>
  <c r="F1464" i="7" s="1"/>
  <c r="E1463" i="7"/>
  <c r="F1463" i="7" s="1"/>
  <c r="E1462" i="7"/>
  <c r="F1462" i="7" s="1"/>
  <c r="E1461" i="7"/>
  <c r="F1461" i="7" s="1"/>
  <c r="E1460" i="7"/>
  <c r="F1460" i="7" s="1"/>
  <c r="E1459" i="7"/>
  <c r="F1459" i="7" s="1"/>
  <c r="E1458" i="7"/>
  <c r="F1458" i="7" s="1"/>
  <c r="E1457" i="7"/>
  <c r="F1457" i="7" s="1"/>
  <c r="E1456" i="7"/>
  <c r="F1456" i="7" s="1"/>
  <c r="E1455" i="7"/>
  <c r="F1455" i="7" s="1"/>
  <c r="E1454" i="7"/>
  <c r="F1454" i="7" s="1"/>
  <c r="E1453" i="7"/>
  <c r="F1453" i="7" s="1"/>
  <c r="E1452" i="7"/>
  <c r="F1452" i="7" s="1"/>
  <c r="E1451" i="7"/>
  <c r="F1451" i="7" s="1"/>
  <c r="E1450" i="7"/>
  <c r="F1450" i="7" s="1"/>
  <c r="E1449" i="7"/>
  <c r="F1449" i="7" s="1"/>
  <c r="E1448" i="7"/>
  <c r="F1448" i="7" s="1"/>
  <c r="E1447" i="7"/>
  <c r="F1447" i="7" s="1"/>
  <c r="E1446" i="7"/>
  <c r="F1446" i="7" s="1"/>
  <c r="E1445" i="7"/>
  <c r="F1445" i="7" s="1"/>
  <c r="E1444" i="7"/>
  <c r="F1444" i="7" s="1"/>
  <c r="E1443" i="7"/>
  <c r="F1443" i="7" s="1"/>
  <c r="E1442" i="7"/>
  <c r="F1442" i="7" s="1"/>
  <c r="E1441" i="7"/>
  <c r="F1441" i="7" s="1"/>
  <c r="E1440" i="7"/>
  <c r="F1440" i="7" s="1"/>
  <c r="E1439" i="7"/>
  <c r="F1439" i="7" s="1"/>
  <c r="E1438" i="7"/>
  <c r="F1438" i="7" s="1"/>
  <c r="E1437" i="7"/>
  <c r="F1437" i="7" s="1"/>
  <c r="E1436" i="7"/>
  <c r="F1436" i="7" s="1"/>
  <c r="E1435" i="7"/>
  <c r="F1435" i="7" s="1"/>
  <c r="E1434" i="7"/>
  <c r="F1434" i="7" s="1"/>
  <c r="E1433" i="7"/>
  <c r="F1433" i="7" s="1"/>
  <c r="E1432" i="7"/>
  <c r="F1432" i="7" s="1"/>
  <c r="E1431" i="7"/>
  <c r="F1431" i="7" s="1"/>
  <c r="E1430" i="7"/>
  <c r="F1430" i="7" s="1"/>
  <c r="E1429" i="7"/>
  <c r="F1429" i="7" s="1"/>
  <c r="E1428" i="7"/>
  <c r="F1428" i="7" s="1"/>
  <c r="E1427" i="7"/>
  <c r="F1427" i="7" s="1"/>
  <c r="E1426" i="7"/>
  <c r="F1426" i="7" s="1"/>
  <c r="E1425" i="7"/>
  <c r="F1425" i="7" s="1"/>
  <c r="E1424" i="7"/>
  <c r="F1424" i="7" s="1"/>
  <c r="E1423" i="7"/>
  <c r="F1423" i="7" s="1"/>
  <c r="E1422" i="7"/>
  <c r="F1422" i="7" s="1"/>
  <c r="E1421" i="7"/>
  <c r="F1421" i="7" s="1"/>
  <c r="E1420" i="7"/>
  <c r="F1420" i="7" s="1"/>
  <c r="E1419" i="7"/>
  <c r="F1419" i="7" s="1"/>
  <c r="E1418" i="7"/>
  <c r="F1418" i="7" s="1"/>
  <c r="E1417" i="7"/>
  <c r="F1417" i="7" s="1"/>
  <c r="E1416" i="7"/>
  <c r="F1416" i="7" s="1"/>
  <c r="E1415" i="7"/>
  <c r="F1415" i="7" s="1"/>
  <c r="E1414" i="7"/>
  <c r="F1414" i="7" s="1"/>
  <c r="E1413" i="7"/>
  <c r="F1413" i="7" s="1"/>
  <c r="E1412" i="7"/>
  <c r="F1412" i="7" s="1"/>
  <c r="E1411" i="7"/>
  <c r="F1411" i="7" s="1"/>
  <c r="E1410" i="7"/>
  <c r="F1410" i="7" s="1"/>
  <c r="E1409" i="7"/>
  <c r="F1409" i="7" s="1"/>
  <c r="E1408" i="7"/>
  <c r="F1408" i="7" s="1"/>
  <c r="E1407" i="7"/>
  <c r="F1407" i="7" s="1"/>
  <c r="E1406" i="7"/>
  <c r="F1406" i="7" s="1"/>
  <c r="E1405" i="7"/>
  <c r="F1405" i="7" s="1"/>
  <c r="E1404" i="7"/>
  <c r="F1404" i="7" s="1"/>
  <c r="E1403" i="7"/>
  <c r="F1403" i="7" s="1"/>
  <c r="E1402" i="7"/>
  <c r="F1402" i="7" s="1"/>
  <c r="E1401" i="7"/>
  <c r="F1401" i="7" s="1"/>
  <c r="E1400" i="7"/>
  <c r="F1400" i="7" s="1"/>
  <c r="E1399" i="7"/>
  <c r="F1399" i="7" s="1"/>
  <c r="E1398" i="7"/>
  <c r="F1398" i="7" s="1"/>
  <c r="E1397" i="7"/>
  <c r="F1397" i="7" s="1"/>
  <c r="E1396" i="7"/>
  <c r="F1396" i="7" s="1"/>
  <c r="E1395" i="7"/>
  <c r="F1395" i="7" s="1"/>
  <c r="E1394" i="7"/>
  <c r="F1394" i="7" s="1"/>
  <c r="E1393" i="7"/>
  <c r="F1393" i="7" s="1"/>
  <c r="E1392" i="7"/>
  <c r="F1392" i="7" s="1"/>
  <c r="E1391" i="7"/>
  <c r="F1391" i="7" s="1"/>
  <c r="E1390" i="7"/>
  <c r="F1390" i="7" s="1"/>
  <c r="E1389" i="7"/>
  <c r="F1389" i="7" s="1"/>
  <c r="E1388" i="7"/>
  <c r="F1388" i="7" s="1"/>
  <c r="E1387" i="7"/>
  <c r="F1387" i="7" s="1"/>
  <c r="E1386" i="7"/>
  <c r="F1386" i="7" s="1"/>
  <c r="E1385" i="7"/>
  <c r="F1385" i="7" s="1"/>
  <c r="E1384" i="7"/>
  <c r="F1384" i="7" s="1"/>
  <c r="E1383" i="7"/>
  <c r="F1383" i="7" s="1"/>
  <c r="E1382" i="7"/>
  <c r="F1382" i="7" s="1"/>
  <c r="E1381" i="7"/>
  <c r="F1381" i="7" s="1"/>
  <c r="E1380" i="7"/>
  <c r="F1380" i="7" s="1"/>
  <c r="E1379" i="7"/>
  <c r="F1379" i="7" s="1"/>
  <c r="E1378" i="7"/>
  <c r="F1378" i="7" s="1"/>
  <c r="E1377" i="7"/>
  <c r="F1377" i="7" s="1"/>
  <c r="E1376" i="7"/>
  <c r="F1376" i="7" s="1"/>
  <c r="E1375" i="7"/>
  <c r="F1375" i="7" s="1"/>
  <c r="E1374" i="7"/>
  <c r="F1374" i="7" s="1"/>
  <c r="E1373" i="7"/>
  <c r="F1373" i="7" s="1"/>
  <c r="E1372" i="7"/>
  <c r="F1372" i="7" s="1"/>
  <c r="E1371" i="7"/>
  <c r="F1371" i="7" s="1"/>
  <c r="E1370" i="7"/>
  <c r="F1370" i="7" s="1"/>
  <c r="E1369" i="7"/>
  <c r="F1369" i="7" s="1"/>
  <c r="E1368" i="7"/>
  <c r="F1368" i="7" s="1"/>
  <c r="E1367" i="7"/>
  <c r="F1367" i="7" s="1"/>
  <c r="E1366" i="7"/>
  <c r="F1366" i="7" s="1"/>
  <c r="E1365" i="7"/>
  <c r="F1365" i="7" s="1"/>
  <c r="E1364" i="7"/>
  <c r="F1364" i="7" s="1"/>
  <c r="E1363" i="7"/>
  <c r="F1363" i="7" s="1"/>
  <c r="E1362" i="7"/>
  <c r="F1362" i="7" s="1"/>
  <c r="E1361" i="7"/>
  <c r="F1361" i="7" s="1"/>
  <c r="E1360" i="7"/>
  <c r="F1360" i="7" s="1"/>
  <c r="E1359" i="7"/>
  <c r="F1359" i="7" s="1"/>
  <c r="E1358" i="7"/>
  <c r="F1358" i="7" s="1"/>
  <c r="E1357" i="7"/>
  <c r="F1357" i="7" s="1"/>
  <c r="E1356" i="7"/>
  <c r="F1356" i="7" s="1"/>
  <c r="E1355" i="7"/>
  <c r="F1355" i="7" s="1"/>
  <c r="E1354" i="7"/>
  <c r="F1354" i="7" s="1"/>
  <c r="E1353" i="7"/>
  <c r="F1353" i="7" s="1"/>
  <c r="E1352" i="7"/>
  <c r="F1352" i="7" s="1"/>
  <c r="E1351" i="7"/>
  <c r="F1351" i="7" s="1"/>
  <c r="E1350" i="7"/>
  <c r="F1350" i="7" s="1"/>
  <c r="E1349" i="7"/>
  <c r="F1349" i="7" s="1"/>
  <c r="E1348" i="7"/>
  <c r="F1348" i="7" s="1"/>
  <c r="E1347" i="7"/>
  <c r="F1347" i="7" s="1"/>
  <c r="E1346" i="7"/>
  <c r="F1346" i="7" s="1"/>
  <c r="E1345" i="7"/>
  <c r="F1345" i="7" s="1"/>
  <c r="E1344" i="7"/>
  <c r="F1344" i="7" s="1"/>
  <c r="E1343" i="7"/>
  <c r="F1343" i="7" s="1"/>
  <c r="E1342" i="7"/>
  <c r="F1342" i="7" s="1"/>
  <c r="E1341" i="7"/>
  <c r="F1341" i="7" s="1"/>
  <c r="E1340" i="7"/>
  <c r="F1340" i="7" s="1"/>
  <c r="E1339" i="7"/>
  <c r="F1339" i="7" s="1"/>
  <c r="E1338" i="7"/>
  <c r="F1338" i="7" s="1"/>
  <c r="E1337" i="7"/>
  <c r="F1337" i="7" s="1"/>
  <c r="E1336" i="7"/>
  <c r="F1336" i="7" s="1"/>
  <c r="E1335" i="7"/>
  <c r="F1335" i="7" s="1"/>
  <c r="E1334" i="7"/>
  <c r="F1334" i="7" s="1"/>
  <c r="E1333" i="7"/>
  <c r="F1333" i="7" s="1"/>
  <c r="E1332" i="7"/>
  <c r="F1332" i="7" s="1"/>
  <c r="E1331" i="7"/>
  <c r="F1331" i="7" s="1"/>
  <c r="E1330" i="7"/>
  <c r="F1330" i="7" s="1"/>
  <c r="E1329" i="7"/>
  <c r="F1329" i="7" s="1"/>
  <c r="E1328" i="7"/>
  <c r="F1328" i="7" s="1"/>
  <c r="E1327" i="7"/>
  <c r="F1327" i="7" s="1"/>
  <c r="E1326" i="7"/>
  <c r="F1326" i="7" s="1"/>
  <c r="E1325" i="7"/>
  <c r="F1325" i="7" s="1"/>
  <c r="E1324" i="7"/>
  <c r="F1324" i="7" s="1"/>
  <c r="E1323" i="7"/>
  <c r="F1323" i="7" s="1"/>
  <c r="E1322" i="7"/>
  <c r="F1322" i="7" s="1"/>
  <c r="E1321" i="7"/>
  <c r="F1321" i="7" s="1"/>
  <c r="E1320" i="7"/>
  <c r="F1320" i="7" s="1"/>
  <c r="E1319" i="7"/>
  <c r="F1319" i="7" s="1"/>
  <c r="E1318" i="7"/>
  <c r="F1318" i="7" s="1"/>
  <c r="E1317" i="7"/>
  <c r="F1317" i="7" s="1"/>
  <c r="E1316" i="7"/>
  <c r="F1316" i="7" s="1"/>
  <c r="E1315" i="7"/>
  <c r="F1315" i="7" s="1"/>
  <c r="E1314" i="7"/>
  <c r="F1314" i="7" s="1"/>
  <c r="E1313" i="7"/>
  <c r="F1313" i="7" s="1"/>
  <c r="E1312" i="7"/>
  <c r="F1312" i="7" s="1"/>
  <c r="E1311" i="7"/>
  <c r="F1311" i="7" s="1"/>
  <c r="E1310" i="7"/>
  <c r="F1310" i="7" s="1"/>
  <c r="E1309" i="7"/>
  <c r="F1309" i="7" s="1"/>
  <c r="E1308" i="7"/>
  <c r="F1308" i="7" s="1"/>
  <c r="E1307" i="7"/>
  <c r="F1307" i="7" s="1"/>
  <c r="E1306" i="7"/>
  <c r="F1306" i="7" s="1"/>
  <c r="E1305" i="7"/>
  <c r="F1305" i="7" s="1"/>
  <c r="E1304" i="7"/>
  <c r="F1304" i="7" s="1"/>
  <c r="E1303" i="7"/>
  <c r="F1303" i="7" s="1"/>
  <c r="E1302" i="7"/>
  <c r="F1302" i="7" s="1"/>
  <c r="E1301" i="7"/>
  <c r="F1301" i="7" s="1"/>
  <c r="E1300" i="7"/>
  <c r="F1300" i="7" s="1"/>
  <c r="E1299" i="7"/>
  <c r="F1299" i="7" s="1"/>
  <c r="E1298" i="7"/>
  <c r="F1298" i="7" s="1"/>
  <c r="E1297" i="7"/>
  <c r="F1297" i="7" s="1"/>
  <c r="E1296" i="7"/>
  <c r="F1296" i="7" s="1"/>
  <c r="E1295" i="7"/>
  <c r="F1295" i="7" s="1"/>
  <c r="E1294" i="7"/>
  <c r="F1294" i="7" s="1"/>
  <c r="E1293" i="7"/>
  <c r="F1293" i="7" s="1"/>
  <c r="E1292" i="7"/>
  <c r="F1292" i="7" s="1"/>
  <c r="E1291" i="7"/>
  <c r="F1291" i="7" s="1"/>
  <c r="E1290" i="7"/>
  <c r="F1290" i="7" s="1"/>
  <c r="E1289" i="7"/>
  <c r="F1289" i="7" s="1"/>
  <c r="E1288" i="7"/>
  <c r="F1288" i="7" s="1"/>
  <c r="E1287" i="7"/>
  <c r="F1287" i="7" s="1"/>
  <c r="E1286" i="7"/>
  <c r="F1286" i="7" s="1"/>
  <c r="E1285" i="7"/>
  <c r="F1285" i="7" s="1"/>
  <c r="E1284" i="7"/>
  <c r="F1284" i="7" s="1"/>
  <c r="E1283" i="7"/>
  <c r="F1283" i="7" s="1"/>
  <c r="E1282" i="7"/>
  <c r="F1282" i="7" s="1"/>
  <c r="E1281" i="7"/>
  <c r="F1281" i="7" s="1"/>
  <c r="E1280" i="7"/>
  <c r="F1280" i="7" s="1"/>
  <c r="E1279" i="7"/>
  <c r="F1279" i="7" s="1"/>
  <c r="E1278" i="7"/>
  <c r="F1278" i="7" s="1"/>
  <c r="E1277" i="7"/>
  <c r="F1277" i="7" s="1"/>
  <c r="E1276" i="7"/>
  <c r="F1276" i="7" s="1"/>
  <c r="E1275" i="7"/>
  <c r="F1275" i="7" s="1"/>
  <c r="E1274" i="7"/>
  <c r="F1274" i="7" s="1"/>
  <c r="E1273" i="7"/>
  <c r="F1273" i="7" s="1"/>
  <c r="E1272" i="7"/>
  <c r="F1272" i="7" s="1"/>
  <c r="E1271" i="7"/>
  <c r="F1271" i="7" s="1"/>
  <c r="E1270" i="7"/>
  <c r="F1270" i="7" s="1"/>
  <c r="E1269" i="7"/>
  <c r="F1269" i="7" s="1"/>
  <c r="E1268" i="7"/>
  <c r="F1268" i="7" s="1"/>
  <c r="E1267" i="7"/>
  <c r="F1267" i="7" s="1"/>
  <c r="E1266" i="7"/>
  <c r="F1266" i="7" s="1"/>
  <c r="E1265" i="7"/>
  <c r="F1265" i="7" s="1"/>
  <c r="E1264" i="7"/>
  <c r="F1264" i="7" s="1"/>
  <c r="E1263" i="7"/>
  <c r="F1263" i="7" s="1"/>
  <c r="E1262" i="7"/>
  <c r="F1262" i="7" s="1"/>
  <c r="E1261" i="7"/>
  <c r="F1261" i="7" s="1"/>
  <c r="E1260" i="7"/>
  <c r="F1260" i="7" s="1"/>
  <c r="E1259" i="7"/>
  <c r="F1259" i="7" s="1"/>
  <c r="E1258" i="7"/>
  <c r="F1258" i="7" s="1"/>
  <c r="E1257" i="7"/>
  <c r="F1257" i="7" s="1"/>
  <c r="E1256" i="7"/>
  <c r="F1256" i="7" s="1"/>
  <c r="E1255" i="7"/>
  <c r="F1255" i="7" s="1"/>
  <c r="E1254" i="7"/>
  <c r="F1254" i="7" s="1"/>
  <c r="E1253" i="7"/>
  <c r="F1253" i="7" s="1"/>
  <c r="E1252" i="7"/>
  <c r="F1252" i="7" s="1"/>
  <c r="E1251" i="7"/>
  <c r="F1251" i="7" s="1"/>
  <c r="E1250" i="7"/>
  <c r="F1250" i="7" s="1"/>
  <c r="E1249" i="7"/>
  <c r="F1249" i="7" s="1"/>
  <c r="E1248" i="7"/>
  <c r="F1248" i="7" s="1"/>
  <c r="E1247" i="7"/>
  <c r="F1247" i="7" s="1"/>
  <c r="E1246" i="7"/>
  <c r="F1246" i="7" s="1"/>
  <c r="E1245" i="7"/>
  <c r="F1245" i="7" s="1"/>
  <c r="E1244" i="7"/>
  <c r="F1244" i="7" s="1"/>
  <c r="E1243" i="7"/>
  <c r="F1243" i="7" s="1"/>
  <c r="E1242" i="7"/>
  <c r="F1242" i="7" s="1"/>
  <c r="E1241" i="7"/>
  <c r="F1241" i="7" s="1"/>
  <c r="E1240" i="7"/>
  <c r="F1240" i="7" s="1"/>
  <c r="E1239" i="7"/>
  <c r="F1239" i="7" s="1"/>
  <c r="E1238" i="7"/>
  <c r="F1238" i="7" s="1"/>
  <c r="E1237" i="7"/>
  <c r="F1237" i="7" s="1"/>
  <c r="E1236" i="7"/>
  <c r="F1236" i="7" s="1"/>
  <c r="E1235" i="7"/>
  <c r="F1235" i="7" s="1"/>
  <c r="E1234" i="7"/>
  <c r="F1234" i="7" s="1"/>
  <c r="E1233" i="7"/>
  <c r="F1233" i="7" s="1"/>
  <c r="E1232" i="7"/>
  <c r="F1232" i="7" s="1"/>
  <c r="E1231" i="7"/>
  <c r="F1231" i="7" s="1"/>
  <c r="E1230" i="7"/>
  <c r="F1230" i="7" s="1"/>
  <c r="E1229" i="7"/>
  <c r="F1229" i="7" s="1"/>
  <c r="E1228" i="7"/>
  <c r="F1228" i="7" s="1"/>
  <c r="E1227" i="7"/>
  <c r="F1227" i="7" s="1"/>
  <c r="E1226" i="7"/>
  <c r="F1226" i="7" s="1"/>
  <c r="E1225" i="7"/>
  <c r="F1225" i="7" s="1"/>
  <c r="E1224" i="7"/>
  <c r="F1224" i="7" s="1"/>
  <c r="E1223" i="7"/>
  <c r="F1223" i="7" s="1"/>
  <c r="E1222" i="7"/>
  <c r="F1222" i="7" s="1"/>
  <c r="E1221" i="7"/>
  <c r="F1221" i="7" s="1"/>
  <c r="E1220" i="7"/>
  <c r="F1220" i="7" s="1"/>
  <c r="E1219" i="7"/>
  <c r="F1219" i="7" s="1"/>
  <c r="E1218" i="7"/>
  <c r="F1218" i="7" s="1"/>
  <c r="E1217" i="7"/>
  <c r="F1217" i="7" s="1"/>
  <c r="E1216" i="7"/>
  <c r="F1216" i="7" s="1"/>
  <c r="E1215" i="7"/>
  <c r="F1215" i="7" s="1"/>
  <c r="E1214" i="7"/>
  <c r="F1214" i="7" s="1"/>
  <c r="E1213" i="7"/>
  <c r="F1213" i="7" s="1"/>
  <c r="E1212" i="7"/>
  <c r="F1212" i="7" s="1"/>
  <c r="E1211" i="7"/>
  <c r="F1211" i="7" s="1"/>
  <c r="E1210" i="7"/>
  <c r="F1210" i="7" s="1"/>
  <c r="E1209" i="7"/>
  <c r="F1209" i="7" s="1"/>
  <c r="E1208" i="7"/>
  <c r="F1208" i="7" s="1"/>
  <c r="E1207" i="7"/>
  <c r="F1207" i="7" s="1"/>
  <c r="E1206" i="7"/>
  <c r="F1206" i="7" s="1"/>
  <c r="E1205" i="7"/>
  <c r="F1205" i="7" s="1"/>
  <c r="E1204" i="7"/>
  <c r="F1204" i="7" s="1"/>
  <c r="E1203" i="7"/>
  <c r="F1203" i="7" s="1"/>
  <c r="E1202" i="7"/>
  <c r="F1202" i="7" s="1"/>
  <c r="E1201" i="7"/>
  <c r="F1201" i="7" s="1"/>
  <c r="E1200" i="7"/>
  <c r="F1200" i="7" s="1"/>
  <c r="E1199" i="7"/>
  <c r="F1199" i="7" s="1"/>
  <c r="E1198" i="7"/>
  <c r="F1198" i="7" s="1"/>
  <c r="E1197" i="7"/>
  <c r="F1197" i="7" s="1"/>
  <c r="E1196" i="7"/>
  <c r="F1196" i="7" s="1"/>
  <c r="E1195" i="7"/>
  <c r="F1195" i="7" s="1"/>
  <c r="E1194" i="7"/>
  <c r="F1194" i="7" s="1"/>
  <c r="E1193" i="7"/>
  <c r="F1193" i="7" s="1"/>
  <c r="E1192" i="7"/>
  <c r="F1192" i="7" s="1"/>
  <c r="E1191" i="7"/>
  <c r="F1191" i="7" s="1"/>
  <c r="E1190" i="7"/>
  <c r="F1190" i="7" s="1"/>
  <c r="E1189" i="7"/>
  <c r="F1189" i="7" s="1"/>
  <c r="E1188" i="7"/>
  <c r="F1188" i="7" s="1"/>
  <c r="E1187" i="7"/>
  <c r="F1187" i="7" s="1"/>
  <c r="E1186" i="7"/>
  <c r="F1186" i="7" s="1"/>
  <c r="E1185" i="7"/>
  <c r="F1185" i="7" s="1"/>
  <c r="E1184" i="7"/>
  <c r="F1184" i="7" s="1"/>
  <c r="E1183" i="7"/>
  <c r="F1183" i="7" s="1"/>
  <c r="E1182" i="7"/>
  <c r="F1182" i="7" s="1"/>
  <c r="E1181" i="7"/>
  <c r="F1181" i="7" s="1"/>
  <c r="E1180" i="7"/>
  <c r="F1180" i="7" s="1"/>
  <c r="E1179" i="7"/>
  <c r="F1179" i="7" s="1"/>
  <c r="E1178" i="7"/>
  <c r="F1178" i="7" s="1"/>
  <c r="E1177" i="7"/>
  <c r="F1177" i="7" s="1"/>
  <c r="E1176" i="7"/>
  <c r="F1176" i="7" s="1"/>
  <c r="E1175" i="7"/>
  <c r="F1175" i="7" s="1"/>
  <c r="E1174" i="7"/>
  <c r="F1174" i="7" s="1"/>
  <c r="E1173" i="7"/>
  <c r="F1173" i="7" s="1"/>
  <c r="E1172" i="7"/>
  <c r="F1172" i="7" s="1"/>
  <c r="E1171" i="7"/>
  <c r="F1171" i="7" s="1"/>
  <c r="E1170" i="7"/>
  <c r="F1170" i="7" s="1"/>
  <c r="E1169" i="7"/>
  <c r="F1169" i="7" s="1"/>
  <c r="E1168" i="7"/>
  <c r="F1168" i="7" s="1"/>
  <c r="E1167" i="7"/>
  <c r="F1167" i="7" s="1"/>
  <c r="E1166" i="7"/>
  <c r="F1166" i="7" s="1"/>
  <c r="E1165" i="7"/>
  <c r="F1165" i="7" s="1"/>
  <c r="E1164" i="7"/>
  <c r="F1164" i="7" s="1"/>
  <c r="E1163" i="7"/>
  <c r="F1163" i="7" s="1"/>
  <c r="E1162" i="7"/>
  <c r="F1162" i="7" s="1"/>
  <c r="E1161" i="7"/>
  <c r="F1161" i="7" s="1"/>
  <c r="E1160" i="7"/>
  <c r="F1160" i="7" s="1"/>
  <c r="E1159" i="7"/>
  <c r="F1159" i="7" s="1"/>
  <c r="E1158" i="7"/>
  <c r="F1158" i="7" s="1"/>
  <c r="E1157" i="7"/>
  <c r="F1157" i="7" s="1"/>
  <c r="E1156" i="7"/>
  <c r="F1156" i="7" s="1"/>
  <c r="E1155" i="7"/>
  <c r="F1155" i="7" s="1"/>
  <c r="E1154" i="7"/>
  <c r="F1154" i="7" s="1"/>
  <c r="E1153" i="7"/>
  <c r="F1153" i="7" s="1"/>
  <c r="E1152" i="7"/>
  <c r="F1152" i="7" s="1"/>
  <c r="E1151" i="7"/>
  <c r="F1151" i="7" s="1"/>
  <c r="E1150" i="7"/>
  <c r="F1150" i="7" s="1"/>
  <c r="E1149" i="7"/>
  <c r="F1149" i="7" s="1"/>
  <c r="E1148" i="7"/>
  <c r="F1148" i="7" s="1"/>
  <c r="E1147" i="7"/>
  <c r="F1147" i="7" s="1"/>
  <c r="E1146" i="7"/>
  <c r="F1146" i="7" s="1"/>
  <c r="E1145" i="7"/>
  <c r="F1145" i="7" s="1"/>
  <c r="E1144" i="7"/>
  <c r="F1144" i="7" s="1"/>
  <c r="E1143" i="7"/>
  <c r="F1143" i="7" s="1"/>
  <c r="E1142" i="7"/>
  <c r="F1142" i="7" s="1"/>
  <c r="E1141" i="7"/>
  <c r="F1141" i="7" s="1"/>
  <c r="E1140" i="7"/>
  <c r="F1140" i="7" s="1"/>
  <c r="E1139" i="7"/>
  <c r="F1139" i="7" s="1"/>
  <c r="E1138" i="7"/>
  <c r="F1138" i="7" s="1"/>
  <c r="E1137" i="7"/>
  <c r="F1137" i="7" s="1"/>
  <c r="E1136" i="7"/>
  <c r="F1136" i="7" s="1"/>
  <c r="E1135" i="7"/>
  <c r="F1135" i="7" s="1"/>
  <c r="E1134" i="7"/>
  <c r="F1134" i="7" s="1"/>
  <c r="E1133" i="7"/>
  <c r="F1133" i="7" s="1"/>
  <c r="E1132" i="7"/>
  <c r="F1132" i="7" s="1"/>
  <c r="E1131" i="7"/>
  <c r="F1131" i="7" s="1"/>
  <c r="E1130" i="7"/>
  <c r="F1130" i="7" s="1"/>
  <c r="E1129" i="7"/>
  <c r="F1129" i="7" s="1"/>
  <c r="E1128" i="7"/>
  <c r="F1128" i="7" s="1"/>
  <c r="E1127" i="7"/>
  <c r="F1127" i="7" s="1"/>
  <c r="E1126" i="7"/>
  <c r="F1126" i="7" s="1"/>
  <c r="E1125" i="7"/>
  <c r="F1125" i="7" s="1"/>
  <c r="E1124" i="7"/>
  <c r="F1124" i="7" s="1"/>
  <c r="E1123" i="7"/>
  <c r="F1123" i="7" s="1"/>
  <c r="E1122" i="7"/>
  <c r="F1122" i="7" s="1"/>
  <c r="E1121" i="7"/>
  <c r="F1121" i="7" s="1"/>
  <c r="E1120" i="7"/>
  <c r="F1120" i="7" s="1"/>
  <c r="E1119" i="7"/>
  <c r="F1119" i="7" s="1"/>
  <c r="E1118" i="7"/>
  <c r="F1118" i="7" s="1"/>
  <c r="E1117" i="7"/>
  <c r="F1117" i="7" s="1"/>
  <c r="E1116" i="7"/>
  <c r="F1116" i="7" s="1"/>
  <c r="E1115" i="7"/>
  <c r="F1115" i="7" s="1"/>
  <c r="E1114" i="7"/>
  <c r="F1114" i="7" s="1"/>
  <c r="E1113" i="7"/>
  <c r="F1113" i="7" s="1"/>
  <c r="E1112" i="7"/>
  <c r="F1112" i="7" s="1"/>
  <c r="E1111" i="7"/>
  <c r="F1111" i="7" s="1"/>
  <c r="E1110" i="7"/>
  <c r="F1110" i="7" s="1"/>
  <c r="E1109" i="7"/>
  <c r="F1109" i="7" s="1"/>
  <c r="E1108" i="7"/>
  <c r="F1108" i="7" s="1"/>
  <c r="E1107" i="7"/>
  <c r="F1107" i="7" s="1"/>
  <c r="E1106" i="7"/>
  <c r="F1106" i="7" s="1"/>
  <c r="E1105" i="7"/>
  <c r="F1105" i="7" s="1"/>
  <c r="E1104" i="7"/>
  <c r="F1104" i="7" s="1"/>
  <c r="E1103" i="7"/>
  <c r="F1103" i="7" s="1"/>
  <c r="E1102" i="7"/>
  <c r="F1102" i="7" s="1"/>
  <c r="E1101" i="7"/>
  <c r="F1101" i="7" s="1"/>
  <c r="E1100" i="7"/>
  <c r="F1100" i="7" s="1"/>
  <c r="E1099" i="7"/>
  <c r="F1099" i="7" s="1"/>
  <c r="E1098" i="7"/>
  <c r="F1098" i="7" s="1"/>
  <c r="E1097" i="7"/>
  <c r="F1097" i="7" s="1"/>
  <c r="E1096" i="7"/>
  <c r="F1096" i="7" s="1"/>
  <c r="E1095" i="7"/>
  <c r="F1095" i="7" s="1"/>
  <c r="E1094" i="7"/>
  <c r="F1094" i="7" s="1"/>
  <c r="E1093" i="7"/>
  <c r="F1093" i="7" s="1"/>
  <c r="E1092" i="7"/>
  <c r="F1092" i="7" s="1"/>
  <c r="E1091" i="7"/>
  <c r="F1091" i="7" s="1"/>
  <c r="E1090" i="7"/>
  <c r="F1090" i="7" s="1"/>
  <c r="E1089" i="7"/>
  <c r="F1089" i="7" s="1"/>
  <c r="E1088" i="7"/>
  <c r="F1088" i="7" s="1"/>
  <c r="E1087" i="7"/>
  <c r="F1087" i="7" s="1"/>
  <c r="E1086" i="7"/>
  <c r="F1086" i="7" s="1"/>
  <c r="E1085" i="7"/>
  <c r="F1085" i="7" s="1"/>
  <c r="E1084" i="7"/>
  <c r="F1084" i="7" s="1"/>
  <c r="E1083" i="7"/>
  <c r="F1083" i="7" s="1"/>
  <c r="E1082" i="7"/>
  <c r="F1082" i="7" s="1"/>
  <c r="E1081" i="7"/>
  <c r="F1081" i="7" s="1"/>
  <c r="E1080" i="7"/>
  <c r="F1080" i="7" s="1"/>
  <c r="E1079" i="7"/>
  <c r="F1079" i="7" s="1"/>
  <c r="E1078" i="7"/>
  <c r="F1078" i="7" s="1"/>
  <c r="E1077" i="7"/>
  <c r="F1077" i="7" s="1"/>
  <c r="E1076" i="7"/>
  <c r="F1076" i="7" s="1"/>
  <c r="E1075" i="7"/>
  <c r="F1075" i="7" s="1"/>
  <c r="E1074" i="7"/>
  <c r="F1074" i="7" s="1"/>
  <c r="E1073" i="7"/>
  <c r="F1073" i="7" s="1"/>
  <c r="E1072" i="7"/>
  <c r="F1072" i="7" s="1"/>
  <c r="E1071" i="7"/>
  <c r="F1071" i="7" s="1"/>
  <c r="E1070" i="7"/>
  <c r="F1070" i="7" s="1"/>
  <c r="E1069" i="7"/>
  <c r="F1069" i="7" s="1"/>
  <c r="E1068" i="7"/>
  <c r="F1068" i="7" s="1"/>
  <c r="E1067" i="7"/>
  <c r="F1067" i="7" s="1"/>
  <c r="E1066" i="7"/>
  <c r="F1066" i="7" s="1"/>
  <c r="E1065" i="7"/>
  <c r="F1065" i="7" s="1"/>
  <c r="E1064" i="7"/>
  <c r="F1064" i="7" s="1"/>
  <c r="E1063" i="7"/>
  <c r="F1063" i="7" s="1"/>
  <c r="E1062" i="7"/>
  <c r="F1062" i="7" s="1"/>
  <c r="E1061" i="7"/>
  <c r="F1061" i="7" s="1"/>
  <c r="E1060" i="7"/>
  <c r="F1060" i="7" s="1"/>
  <c r="E1059" i="7"/>
  <c r="F1059" i="7" s="1"/>
  <c r="E1058" i="7"/>
  <c r="F1058" i="7" s="1"/>
  <c r="E1057" i="7"/>
  <c r="F1057" i="7" s="1"/>
  <c r="E1056" i="7"/>
  <c r="F1056" i="7" s="1"/>
  <c r="E1055" i="7"/>
  <c r="F1055" i="7" s="1"/>
  <c r="E1054" i="7"/>
  <c r="F1054" i="7" s="1"/>
  <c r="E1053" i="7"/>
  <c r="F1053" i="7" s="1"/>
  <c r="E1052" i="7"/>
  <c r="F1052" i="7" s="1"/>
  <c r="E1051" i="7"/>
  <c r="F1051" i="7" s="1"/>
  <c r="E1050" i="7"/>
  <c r="F1050" i="7" s="1"/>
  <c r="E1049" i="7"/>
  <c r="F1049" i="7" s="1"/>
  <c r="E1048" i="7"/>
  <c r="F1048" i="7" s="1"/>
  <c r="E1047" i="7"/>
  <c r="F1047" i="7" s="1"/>
  <c r="E1046" i="7"/>
  <c r="F1046" i="7" s="1"/>
  <c r="E1045" i="7"/>
  <c r="F1045" i="7" s="1"/>
  <c r="E1044" i="7"/>
  <c r="F1044" i="7" s="1"/>
  <c r="E1043" i="7"/>
  <c r="F1043" i="7" s="1"/>
  <c r="E1042" i="7"/>
  <c r="F1042" i="7" s="1"/>
  <c r="E1041" i="7"/>
  <c r="F1041" i="7" s="1"/>
  <c r="E1040" i="7"/>
  <c r="F1040" i="7" s="1"/>
  <c r="E1039" i="7"/>
  <c r="F1039" i="7" s="1"/>
  <c r="E1038" i="7"/>
  <c r="F1038" i="7" s="1"/>
  <c r="E1037" i="7"/>
  <c r="F1037" i="7" s="1"/>
  <c r="E1036" i="7"/>
  <c r="F1036" i="7" s="1"/>
  <c r="E1035" i="7"/>
  <c r="F1035" i="7" s="1"/>
  <c r="E1034" i="7"/>
  <c r="F1034" i="7" s="1"/>
  <c r="E1033" i="7"/>
  <c r="F1033" i="7" s="1"/>
  <c r="E1032" i="7"/>
  <c r="F1032" i="7" s="1"/>
  <c r="E1031" i="7"/>
  <c r="F1031" i="7" s="1"/>
  <c r="E1030" i="7"/>
  <c r="F1030" i="7" s="1"/>
  <c r="E1029" i="7"/>
  <c r="F1029" i="7" s="1"/>
  <c r="E1028" i="7"/>
  <c r="F1028" i="7" s="1"/>
  <c r="E1027" i="7"/>
  <c r="F1027" i="7" s="1"/>
  <c r="E1026" i="7"/>
  <c r="F1026" i="7" s="1"/>
  <c r="E1025" i="7"/>
  <c r="F1025" i="7" s="1"/>
  <c r="E1024" i="7"/>
  <c r="F1024" i="7" s="1"/>
  <c r="E1023" i="7"/>
  <c r="F1023" i="7" s="1"/>
  <c r="E1022" i="7"/>
  <c r="F1022" i="7" s="1"/>
  <c r="E1021" i="7"/>
  <c r="F1021" i="7" s="1"/>
  <c r="E1020" i="7"/>
  <c r="F1020" i="7" s="1"/>
  <c r="E1019" i="7"/>
  <c r="F1019" i="7" s="1"/>
  <c r="E1018" i="7"/>
  <c r="F1018" i="7" s="1"/>
  <c r="E1017" i="7"/>
  <c r="F1017" i="7" s="1"/>
  <c r="E1016" i="7"/>
  <c r="F1016" i="7" s="1"/>
  <c r="E1015" i="7"/>
  <c r="F1015" i="7" s="1"/>
  <c r="E1014" i="7"/>
  <c r="F1014" i="7" s="1"/>
  <c r="E1013" i="7"/>
  <c r="F1013" i="7" s="1"/>
  <c r="E1012" i="7"/>
  <c r="F1012" i="7" s="1"/>
  <c r="E1011" i="7"/>
  <c r="F1011" i="7" s="1"/>
  <c r="E1010" i="7"/>
  <c r="F1010" i="7" s="1"/>
  <c r="E1009" i="7"/>
  <c r="F1009" i="7" s="1"/>
  <c r="E1008" i="7"/>
  <c r="F1008" i="7" s="1"/>
  <c r="E1007" i="7"/>
  <c r="F1007" i="7" s="1"/>
  <c r="E1006" i="7"/>
  <c r="F1006" i="7" s="1"/>
  <c r="E1005" i="7"/>
  <c r="F1005" i="7" s="1"/>
  <c r="E1004" i="7"/>
  <c r="F1004" i="7" s="1"/>
  <c r="E1003" i="7"/>
  <c r="F1003" i="7" s="1"/>
  <c r="E1002" i="7"/>
  <c r="F1002" i="7" s="1"/>
  <c r="E1001" i="7"/>
  <c r="F1001" i="7" s="1"/>
  <c r="E1000" i="7"/>
  <c r="F1000" i="7" s="1"/>
  <c r="E999" i="7"/>
  <c r="F999" i="7" s="1"/>
  <c r="E998" i="7"/>
  <c r="F998" i="7" s="1"/>
  <c r="E997" i="7"/>
  <c r="F997" i="7" s="1"/>
  <c r="E996" i="7"/>
  <c r="F996" i="7" s="1"/>
  <c r="E995" i="7"/>
  <c r="F995" i="7" s="1"/>
  <c r="E994" i="7"/>
  <c r="F994" i="7" s="1"/>
  <c r="E993" i="7"/>
  <c r="F993" i="7" s="1"/>
  <c r="E992" i="7"/>
  <c r="F992" i="7" s="1"/>
  <c r="E991" i="7"/>
  <c r="F991" i="7" s="1"/>
  <c r="E990" i="7"/>
  <c r="F990" i="7" s="1"/>
  <c r="E989" i="7"/>
  <c r="F989" i="7" s="1"/>
  <c r="E988" i="7"/>
  <c r="F988" i="7" s="1"/>
  <c r="E987" i="7"/>
  <c r="F987" i="7" s="1"/>
  <c r="E986" i="7"/>
  <c r="F986" i="7" s="1"/>
  <c r="E985" i="7"/>
  <c r="F985" i="7" s="1"/>
  <c r="E984" i="7"/>
  <c r="F984" i="7" s="1"/>
  <c r="E983" i="7"/>
  <c r="F983" i="7" s="1"/>
  <c r="E982" i="7"/>
  <c r="F982" i="7" s="1"/>
  <c r="E981" i="7"/>
  <c r="F981" i="7" s="1"/>
  <c r="E980" i="7"/>
  <c r="F980" i="7" s="1"/>
  <c r="E979" i="7"/>
  <c r="F979" i="7" s="1"/>
  <c r="E978" i="7"/>
  <c r="F978" i="7" s="1"/>
  <c r="E977" i="7"/>
  <c r="F977" i="7" s="1"/>
  <c r="E976" i="7"/>
  <c r="F976" i="7" s="1"/>
  <c r="E975" i="7"/>
  <c r="F975" i="7" s="1"/>
  <c r="E974" i="7"/>
  <c r="F974" i="7" s="1"/>
  <c r="E973" i="7"/>
  <c r="F973" i="7" s="1"/>
  <c r="E972" i="7"/>
  <c r="F972" i="7" s="1"/>
  <c r="E971" i="7"/>
  <c r="F971" i="7" s="1"/>
  <c r="E970" i="7"/>
  <c r="F970" i="7" s="1"/>
  <c r="E969" i="7"/>
  <c r="F969" i="7" s="1"/>
  <c r="E968" i="7"/>
  <c r="F968" i="7" s="1"/>
  <c r="E967" i="7"/>
  <c r="F967" i="7" s="1"/>
  <c r="E966" i="7"/>
  <c r="F966" i="7" s="1"/>
  <c r="E965" i="7"/>
  <c r="F965" i="7" s="1"/>
  <c r="E964" i="7"/>
  <c r="F964" i="7" s="1"/>
  <c r="E963" i="7"/>
  <c r="F963" i="7" s="1"/>
  <c r="E962" i="7"/>
  <c r="F962" i="7" s="1"/>
  <c r="E961" i="7"/>
  <c r="F961" i="7" s="1"/>
  <c r="E960" i="7"/>
  <c r="F960" i="7" s="1"/>
  <c r="E959" i="7"/>
  <c r="F959" i="7" s="1"/>
  <c r="E958" i="7"/>
  <c r="F958" i="7" s="1"/>
  <c r="E957" i="7"/>
  <c r="F957" i="7" s="1"/>
  <c r="E956" i="7"/>
  <c r="F956" i="7" s="1"/>
  <c r="E955" i="7"/>
  <c r="F955" i="7" s="1"/>
  <c r="E954" i="7"/>
  <c r="F954" i="7" s="1"/>
  <c r="E953" i="7"/>
  <c r="F953" i="7" s="1"/>
  <c r="E952" i="7"/>
  <c r="F952" i="7" s="1"/>
  <c r="E951" i="7"/>
  <c r="F951" i="7" s="1"/>
  <c r="E950" i="7"/>
  <c r="F950" i="7" s="1"/>
  <c r="E949" i="7"/>
  <c r="F949" i="7" s="1"/>
  <c r="E948" i="7"/>
  <c r="F948" i="7" s="1"/>
  <c r="E947" i="7"/>
  <c r="F947" i="7" s="1"/>
  <c r="E946" i="7"/>
  <c r="F946" i="7" s="1"/>
  <c r="E945" i="7"/>
  <c r="F945" i="7" s="1"/>
  <c r="E944" i="7"/>
  <c r="F944" i="7" s="1"/>
  <c r="E943" i="7"/>
  <c r="F943" i="7" s="1"/>
  <c r="E942" i="7"/>
  <c r="F942" i="7" s="1"/>
  <c r="E941" i="7"/>
  <c r="F941" i="7" s="1"/>
  <c r="E940" i="7"/>
  <c r="F940" i="7" s="1"/>
  <c r="E939" i="7"/>
  <c r="F939" i="7" s="1"/>
  <c r="E938" i="7"/>
  <c r="F938" i="7" s="1"/>
  <c r="E937" i="7"/>
  <c r="F937" i="7" s="1"/>
  <c r="E936" i="7"/>
  <c r="F936" i="7" s="1"/>
  <c r="E935" i="7"/>
  <c r="F935" i="7" s="1"/>
  <c r="E934" i="7"/>
  <c r="F934" i="7" s="1"/>
  <c r="E933" i="7"/>
  <c r="F933" i="7" s="1"/>
  <c r="E932" i="7"/>
  <c r="F932" i="7" s="1"/>
  <c r="E931" i="7"/>
  <c r="F931" i="7" s="1"/>
  <c r="E930" i="7"/>
  <c r="F930" i="7" s="1"/>
  <c r="E929" i="7"/>
  <c r="F929" i="7" s="1"/>
  <c r="E928" i="7"/>
  <c r="F928" i="7" s="1"/>
  <c r="E927" i="7"/>
  <c r="F927" i="7" s="1"/>
  <c r="E926" i="7"/>
  <c r="F926" i="7" s="1"/>
  <c r="E925" i="7"/>
  <c r="F925" i="7" s="1"/>
  <c r="E924" i="7"/>
  <c r="F924" i="7" s="1"/>
  <c r="E923" i="7"/>
  <c r="F923" i="7" s="1"/>
  <c r="E922" i="7"/>
  <c r="F922" i="7" s="1"/>
  <c r="E921" i="7"/>
  <c r="F921" i="7" s="1"/>
  <c r="E920" i="7"/>
  <c r="F920" i="7" s="1"/>
  <c r="E919" i="7"/>
  <c r="F919" i="7" s="1"/>
  <c r="E918" i="7"/>
  <c r="F918" i="7" s="1"/>
  <c r="E917" i="7"/>
  <c r="F917" i="7" s="1"/>
  <c r="E916" i="7"/>
  <c r="F916" i="7" s="1"/>
  <c r="E915" i="7"/>
  <c r="F915" i="7" s="1"/>
  <c r="E914" i="7"/>
  <c r="F914" i="7" s="1"/>
  <c r="E913" i="7"/>
  <c r="F913" i="7" s="1"/>
  <c r="E912" i="7"/>
  <c r="F912" i="7" s="1"/>
  <c r="E911" i="7"/>
  <c r="F911" i="7" s="1"/>
  <c r="E910" i="7"/>
  <c r="F910" i="7" s="1"/>
  <c r="E909" i="7"/>
  <c r="F909" i="7" s="1"/>
  <c r="E908" i="7"/>
  <c r="F908" i="7" s="1"/>
  <c r="E907" i="7"/>
  <c r="F907" i="7" s="1"/>
  <c r="E906" i="7"/>
  <c r="F906" i="7" s="1"/>
  <c r="E905" i="7"/>
  <c r="F905" i="7" s="1"/>
  <c r="E904" i="7"/>
  <c r="F904" i="7" s="1"/>
  <c r="E903" i="7"/>
  <c r="F903" i="7" s="1"/>
  <c r="E902" i="7"/>
  <c r="F902" i="7" s="1"/>
  <c r="E901" i="7"/>
  <c r="F901" i="7" s="1"/>
  <c r="E900" i="7"/>
  <c r="F900" i="7" s="1"/>
  <c r="E899" i="7"/>
  <c r="F899" i="7" s="1"/>
  <c r="E898" i="7"/>
  <c r="F898" i="7" s="1"/>
  <c r="E897" i="7"/>
  <c r="F897" i="7" s="1"/>
  <c r="E896" i="7"/>
  <c r="F896" i="7" s="1"/>
  <c r="E895" i="7"/>
  <c r="F895" i="7" s="1"/>
  <c r="E894" i="7"/>
  <c r="F894" i="7" s="1"/>
  <c r="E893" i="7"/>
  <c r="F893" i="7" s="1"/>
  <c r="E892" i="7"/>
  <c r="F892" i="7" s="1"/>
  <c r="E891" i="7"/>
  <c r="F891" i="7" s="1"/>
  <c r="E890" i="7"/>
  <c r="F890" i="7" s="1"/>
  <c r="E889" i="7"/>
  <c r="F889" i="7" s="1"/>
  <c r="E888" i="7"/>
  <c r="F888" i="7" s="1"/>
  <c r="E887" i="7"/>
  <c r="F887" i="7" s="1"/>
  <c r="E886" i="7"/>
  <c r="F886" i="7" s="1"/>
  <c r="E885" i="7"/>
  <c r="F885" i="7" s="1"/>
  <c r="E884" i="7"/>
  <c r="F884" i="7" s="1"/>
  <c r="E883" i="7"/>
  <c r="F883" i="7" s="1"/>
  <c r="E882" i="7"/>
  <c r="F882" i="7" s="1"/>
  <c r="E881" i="7"/>
  <c r="F881" i="7" s="1"/>
  <c r="E880" i="7"/>
  <c r="F880" i="7" s="1"/>
  <c r="E879" i="7"/>
  <c r="F879" i="7" s="1"/>
  <c r="E878" i="7"/>
  <c r="F878" i="7" s="1"/>
  <c r="E877" i="7"/>
  <c r="F877" i="7" s="1"/>
  <c r="E876" i="7"/>
  <c r="F876" i="7" s="1"/>
  <c r="E875" i="7"/>
  <c r="F875" i="7" s="1"/>
  <c r="E874" i="7"/>
  <c r="F874" i="7" s="1"/>
  <c r="E873" i="7"/>
  <c r="F873" i="7" s="1"/>
  <c r="E872" i="7"/>
  <c r="F872" i="7" s="1"/>
  <c r="E871" i="7"/>
  <c r="F871" i="7" s="1"/>
  <c r="E870" i="7"/>
  <c r="F870" i="7" s="1"/>
  <c r="E869" i="7"/>
  <c r="F869" i="7" s="1"/>
  <c r="E868" i="7"/>
  <c r="F868" i="7" s="1"/>
  <c r="E867" i="7"/>
  <c r="F867" i="7" s="1"/>
  <c r="E866" i="7"/>
  <c r="F866" i="7" s="1"/>
  <c r="E865" i="7"/>
  <c r="F865" i="7" s="1"/>
  <c r="E864" i="7"/>
  <c r="F864" i="7" s="1"/>
  <c r="E863" i="7"/>
  <c r="F863" i="7" s="1"/>
  <c r="E862" i="7"/>
  <c r="F862" i="7" s="1"/>
  <c r="E861" i="7"/>
  <c r="F861" i="7" s="1"/>
  <c r="E860" i="7"/>
  <c r="F860" i="7" s="1"/>
  <c r="E859" i="7"/>
  <c r="F859" i="7" s="1"/>
  <c r="E858" i="7"/>
  <c r="F858" i="7" s="1"/>
  <c r="E857" i="7"/>
  <c r="F857" i="7" s="1"/>
  <c r="E856" i="7"/>
  <c r="F856" i="7" s="1"/>
  <c r="E855" i="7"/>
  <c r="F855" i="7" s="1"/>
  <c r="E854" i="7"/>
  <c r="F854" i="7" s="1"/>
  <c r="E853" i="7"/>
  <c r="F853" i="7" s="1"/>
  <c r="E852" i="7"/>
  <c r="F852" i="7" s="1"/>
  <c r="E851" i="7"/>
  <c r="F851" i="7" s="1"/>
  <c r="E850" i="7"/>
  <c r="F850" i="7" s="1"/>
  <c r="E849" i="7"/>
  <c r="F849" i="7" s="1"/>
  <c r="E848" i="7"/>
  <c r="F848" i="7" s="1"/>
  <c r="E847" i="7"/>
  <c r="F847" i="7" s="1"/>
  <c r="E846" i="7"/>
  <c r="F846" i="7" s="1"/>
  <c r="E845" i="7"/>
  <c r="F845" i="7" s="1"/>
  <c r="E844" i="7"/>
  <c r="F844" i="7" s="1"/>
  <c r="E843" i="7"/>
  <c r="F843" i="7" s="1"/>
  <c r="E842" i="7"/>
  <c r="F842" i="7" s="1"/>
  <c r="E841" i="7"/>
  <c r="F841" i="7" s="1"/>
  <c r="E840" i="7"/>
  <c r="F840" i="7" s="1"/>
  <c r="E839" i="7"/>
  <c r="F839" i="7" s="1"/>
  <c r="E838" i="7"/>
  <c r="F838" i="7" s="1"/>
  <c r="E837" i="7"/>
  <c r="F837" i="7" s="1"/>
  <c r="E836" i="7"/>
  <c r="F836" i="7" s="1"/>
  <c r="E835" i="7"/>
  <c r="F835" i="7" s="1"/>
  <c r="E834" i="7"/>
  <c r="F834" i="7" s="1"/>
  <c r="E833" i="7"/>
  <c r="F833" i="7" s="1"/>
  <c r="E832" i="7"/>
  <c r="F832" i="7" s="1"/>
  <c r="E831" i="7"/>
  <c r="F831" i="7" s="1"/>
  <c r="E830" i="7"/>
  <c r="F830" i="7" s="1"/>
  <c r="E829" i="7"/>
  <c r="F829" i="7" s="1"/>
  <c r="E828" i="7"/>
  <c r="F828" i="7" s="1"/>
  <c r="E827" i="7"/>
  <c r="F827" i="7" s="1"/>
  <c r="E826" i="7"/>
  <c r="F826" i="7" s="1"/>
  <c r="E825" i="7"/>
  <c r="F825" i="7" s="1"/>
  <c r="E824" i="7"/>
  <c r="F824" i="7" s="1"/>
  <c r="E823" i="7"/>
  <c r="F823" i="7" s="1"/>
  <c r="E822" i="7"/>
  <c r="F822" i="7" s="1"/>
  <c r="E821" i="7"/>
  <c r="F821" i="7" s="1"/>
  <c r="E820" i="7"/>
  <c r="F820" i="7" s="1"/>
  <c r="E819" i="7"/>
  <c r="F819" i="7" s="1"/>
  <c r="E818" i="7"/>
  <c r="F818" i="7" s="1"/>
  <c r="E817" i="7"/>
  <c r="F817" i="7" s="1"/>
  <c r="E816" i="7"/>
  <c r="F816" i="7" s="1"/>
  <c r="E815" i="7"/>
  <c r="F815" i="7" s="1"/>
  <c r="E814" i="7"/>
  <c r="F814" i="7" s="1"/>
  <c r="E813" i="7"/>
  <c r="F813" i="7" s="1"/>
  <c r="E812" i="7"/>
  <c r="F812" i="7" s="1"/>
  <c r="E811" i="7"/>
  <c r="F811" i="7" s="1"/>
  <c r="E810" i="7"/>
  <c r="F810" i="7" s="1"/>
  <c r="E809" i="7"/>
  <c r="F809" i="7" s="1"/>
  <c r="E808" i="7"/>
  <c r="F808" i="7" s="1"/>
  <c r="E807" i="7"/>
  <c r="F807" i="7" s="1"/>
  <c r="E806" i="7"/>
  <c r="F806" i="7" s="1"/>
  <c r="E805" i="7"/>
  <c r="F805" i="7" s="1"/>
  <c r="E804" i="7"/>
  <c r="F804" i="7" s="1"/>
  <c r="E803" i="7"/>
  <c r="F803" i="7" s="1"/>
  <c r="E802" i="7"/>
  <c r="F802" i="7" s="1"/>
  <c r="E801" i="7"/>
  <c r="F801" i="7" s="1"/>
  <c r="E800" i="7"/>
  <c r="F800" i="7" s="1"/>
  <c r="E799" i="7"/>
  <c r="F799" i="7" s="1"/>
  <c r="E798" i="7"/>
  <c r="F798" i="7" s="1"/>
  <c r="E797" i="7"/>
  <c r="F797" i="7" s="1"/>
  <c r="E796" i="7"/>
  <c r="F796" i="7" s="1"/>
  <c r="E795" i="7"/>
  <c r="F795" i="7" s="1"/>
  <c r="E794" i="7"/>
  <c r="F794" i="7" s="1"/>
  <c r="E793" i="7"/>
  <c r="F793" i="7" s="1"/>
  <c r="E792" i="7"/>
  <c r="F792" i="7" s="1"/>
  <c r="E791" i="7"/>
  <c r="F791" i="7" s="1"/>
  <c r="E790" i="7"/>
  <c r="F790" i="7" s="1"/>
  <c r="E789" i="7"/>
  <c r="F789" i="7" s="1"/>
  <c r="E788" i="7"/>
  <c r="F788" i="7" s="1"/>
  <c r="E787" i="7"/>
  <c r="F787" i="7" s="1"/>
  <c r="E786" i="7"/>
  <c r="F786" i="7" s="1"/>
  <c r="E785" i="7"/>
  <c r="F785" i="7" s="1"/>
  <c r="E784" i="7"/>
  <c r="F784" i="7" s="1"/>
  <c r="E783" i="7"/>
  <c r="F783" i="7" s="1"/>
  <c r="E782" i="7"/>
  <c r="F782" i="7" s="1"/>
  <c r="E781" i="7"/>
  <c r="F781" i="7" s="1"/>
  <c r="E780" i="7"/>
  <c r="F780" i="7" s="1"/>
  <c r="E779" i="7"/>
  <c r="F779" i="7" s="1"/>
  <c r="E778" i="7"/>
  <c r="F778" i="7" s="1"/>
  <c r="E777" i="7"/>
  <c r="F777" i="7" s="1"/>
  <c r="E776" i="7"/>
  <c r="F776" i="7" s="1"/>
  <c r="E775" i="7"/>
  <c r="F775" i="7" s="1"/>
  <c r="E774" i="7"/>
  <c r="F774" i="7" s="1"/>
  <c r="E773" i="7"/>
  <c r="F773" i="7" s="1"/>
  <c r="E772" i="7"/>
  <c r="F772" i="7" s="1"/>
  <c r="E771" i="7"/>
  <c r="F771" i="7" s="1"/>
  <c r="E770" i="7"/>
  <c r="F770" i="7" s="1"/>
  <c r="E769" i="7"/>
  <c r="F769" i="7" s="1"/>
  <c r="E768" i="7"/>
  <c r="F768" i="7" s="1"/>
  <c r="E767" i="7"/>
  <c r="F767" i="7" s="1"/>
  <c r="E766" i="7"/>
  <c r="F766" i="7" s="1"/>
  <c r="E765" i="7"/>
  <c r="F765" i="7" s="1"/>
  <c r="E764" i="7"/>
  <c r="F764" i="7" s="1"/>
  <c r="E763" i="7"/>
  <c r="F763" i="7" s="1"/>
  <c r="E762" i="7"/>
  <c r="F762" i="7" s="1"/>
  <c r="E761" i="7"/>
  <c r="F761" i="7" s="1"/>
  <c r="E760" i="7"/>
  <c r="F760" i="7" s="1"/>
  <c r="E759" i="7"/>
  <c r="F759" i="7" s="1"/>
  <c r="E758" i="7"/>
  <c r="F758" i="7" s="1"/>
  <c r="E757" i="7"/>
  <c r="F757" i="7" s="1"/>
  <c r="E756" i="7"/>
  <c r="F756" i="7" s="1"/>
  <c r="E755" i="7"/>
  <c r="F755" i="7" s="1"/>
  <c r="E754" i="7"/>
  <c r="F754" i="7" s="1"/>
  <c r="E753" i="7"/>
  <c r="F753" i="7" s="1"/>
  <c r="E752" i="7"/>
  <c r="F752" i="7" s="1"/>
  <c r="E751" i="7"/>
  <c r="F751" i="7" s="1"/>
  <c r="E750" i="7"/>
  <c r="F750" i="7" s="1"/>
  <c r="E749" i="7"/>
  <c r="F749" i="7" s="1"/>
  <c r="E748" i="7"/>
  <c r="F748" i="7" s="1"/>
  <c r="E747" i="7"/>
  <c r="F747" i="7" s="1"/>
  <c r="E746" i="7"/>
  <c r="F746" i="7" s="1"/>
  <c r="E745" i="7"/>
  <c r="F745" i="7" s="1"/>
  <c r="E744" i="7"/>
  <c r="F744" i="7" s="1"/>
  <c r="E743" i="7"/>
  <c r="F743" i="7" s="1"/>
  <c r="E742" i="7"/>
  <c r="F742" i="7" s="1"/>
  <c r="E741" i="7"/>
  <c r="F741" i="7" s="1"/>
  <c r="E740" i="7"/>
  <c r="F740" i="7" s="1"/>
  <c r="E739" i="7"/>
  <c r="F739" i="7" s="1"/>
  <c r="E738" i="7"/>
  <c r="F738" i="7" s="1"/>
  <c r="E737" i="7"/>
  <c r="F737" i="7" s="1"/>
  <c r="E736" i="7"/>
  <c r="F736" i="7" s="1"/>
  <c r="E735" i="7"/>
  <c r="F735" i="7" s="1"/>
  <c r="E734" i="7"/>
  <c r="F734" i="7" s="1"/>
  <c r="E733" i="7"/>
  <c r="F733" i="7" s="1"/>
  <c r="E732" i="7"/>
  <c r="F732" i="7" s="1"/>
  <c r="E731" i="7"/>
  <c r="F731" i="7" s="1"/>
  <c r="E730" i="7"/>
  <c r="F730" i="7" s="1"/>
  <c r="E729" i="7"/>
  <c r="F729" i="7" s="1"/>
  <c r="E728" i="7"/>
  <c r="F728" i="7" s="1"/>
  <c r="E727" i="7"/>
  <c r="F727" i="7" s="1"/>
  <c r="E726" i="7"/>
  <c r="F726" i="7" s="1"/>
  <c r="E725" i="7"/>
  <c r="F725" i="7" s="1"/>
  <c r="E724" i="7"/>
  <c r="F724" i="7" s="1"/>
  <c r="E723" i="7"/>
  <c r="F723" i="7" s="1"/>
  <c r="E722" i="7"/>
  <c r="F722" i="7" s="1"/>
  <c r="E721" i="7"/>
  <c r="F721" i="7" s="1"/>
  <c r="E720" i="7"/>
  <c r="F720" i="7" s="1"/>
  <c r="E719" i="7"/>
  <c r="F719" i="7" s="1"/>
  <c r="E718" i="7"/>
  <c r="F718" i="7" s="1"/>
  <c r="E717" i="7"/>
  <c r="F717" i="7" s="1"/>
  <c r="E716" i="7"/>
  <c r="F716" i="7" s="1"/>
  <c r="E715" i="7"/>
  <c r="F715" i="7" s="1"/>
  <c r="E714" i="7"/>
  <c r="F714" i="7" s="1"/>
  <c r="E713" i="7"/>
  <c r="F713" i="7" s="1"/>
  <c r="E712" i="7"/>
  <c r="F712" i="7" s="1"/>
  <c r="E711" i="7"/>
  <c r="F711" i="7" s="1"/>
  <c r="E710" i="7"/>
  <c r="F710" i="7" s="1"/>
  <c r="E709" i="7"/>
  <c r="F709" i="7" s="1"/>
  <c r="E708" i="7"/>
  <c r="F708" i="7" s="1"/>
  <c r="E707" i="7"/>
  <c r="F707" i="7" s="1"/>
  <c r="E706" i="7"/>
  <c r="F706" i="7" s="1"/>
  <c r="E705" i="7"/>
  <c r="F705" i="7" s="1"/>
  <c r="E704" i="7"/>
  <c r="F704" i="7" s="1"/>
  <c r="E703" i="7"/>
  <c r="F703" i="7" s="1"/>
  <c r="E702" i="7"/>
  <c r="F702" i="7" s="1"/>
  <c r="E701" i="7"/>
  <c r="F701" i="7" s="1"/>
  <c r="E700" i="7"/>
  <c r="F700" i="7" s="1"/>
  <c r="E699" i="7"/>
  <c r="F699" i="7" s="1"/>
  <c r="E698" i="7"/>
  <c r="F698" i="7" s="1"/>
  <c r="E697" i="7"/>
  <c r="F697" i="7" s="1"/>
  <c r="E696" i="7"/>
  <c r="F696" i="7" s="1"/>
  <c r="E695" i="7"/>
  <c r="F695" i="7" s="1"/>
  <c r="E694" i="7"/>
  <c r="F694" i="7" s="1"/>
  <c r="E693" i="7"/>
  <c r="F693" i="7" s="1"/>
  <c r="E692" i="7"/>
  <c r="F692" i="7" s="1"/>
  <c r="E691" i="7"/>
  <c r="F691" i="7" s="1"/>
  <c r="E690" i="7"/>
  <c r="F690" i="7" s="1"/>
  <c r="E689" i="7"/>
  <c r="F689" i="7" s="1"/>
  <c r="E688" i="7"/>
  <c r="F688" i="7" s="1"/>
  <c r="E687" i="7"/>
  <c r="F687" i="7" s="1"/>
  <c r="E686" i="7"/>
  <c r="F686" i="7" s="1"/>
  <c r="E685" i="7"/>
  <c r="F685" i="7" s="1"/>
  <c r="E684" i="7"/>
  <c r="F684" i="7" s="1"/>
  <c r="E683" i="7"/>
  <c r="F683" i="7" s="1"/>
  <c r="E682" i="7"/>
  <c r="F682" i="7" s="1"/>
  <c r="E681" i="7"/>
  <c r="F681" i="7" s="1"/>
  <c r="E680" i="7"/>
  <c r="F680" i="7" s="1"/>
  <c r="E679" i="7"/>
  <c r="F679" i="7" s="1"/>
  <c r="E678" i="7"/>
  <c r="F678" i="7" s="1"/>
  <c r="E677" i="7"/>
  <c r="F677" i="7" s="1"/>
  <c r="E676" i="7"/>
  <c r="F676" i="7" s="1"/>
  <c r="E675" i="7"/>
  <c r="F675" i="7" s="1"/>
  <c r="E674" i="7"/>
  <c r="F674" i="7" s="1"/>
  <c r="E673" i="7"/>
  <c r="F673" i="7" s="1"/>
  <c r="E672" i="7"/>
  <c r="F672" i="7" s="1"/>
  <c r="E671" i="7"/>
  <c r="F671" i="7" s="1"/>
  <c r="E670" i="7"/>
  <c r="F670" i="7" s="1"/>
  <c r="E669" i="7"/>
  <c r="F669" i="7" s="1"/>
  <c r="E668" i="7"/>
  <c r="F668" i="7" s="1"/>
  <c r="E667" i="7"/>
  <c r="F667" i="7" s="1"/>
  <c r="E666" i="7"/>
  <c r="F666" i="7" s="1"/>
  <c r="E665" i="7"/>
  <c r="F665" i="7" s="1"/>
  <c r="E664" i="7"/>
  <c r="F664" i="7" s="1"/>
  <c r="E663" i="7"/>
  <c r="F663" i="7" s="1"/>
  <c r="E662" i="7"/>
  <c r="F662" i="7" s="1"/>
  <c r="E661" i="7"/>
  <c r="F661" i="7" s="1"/>
  <c r="E660" i="7"/>
  <c r="F660" i="7" s="1"/>
  <c r="E659" i="7"/>
  <c r="F659" i="7" s="1"/>
  <c r="E658" i="7"/>
  <c r="F658" i="7" s="1"/>
  <c r="E657" i="7"/>
  <c r="F657" i="7" s="1"/>
  <c r="E656" i="7"/>
  <c r="F656" i="7" s="1"/>
  <c r="E655" i="7"/>
  <c r="F655" i="7" s="1"/>
  <c r="E654" i="7"/>
  <c r="F654" i="7" s="1"/>
  <c r="E653" i="7"/>
  <c r="F653" i="7" s="1"/>
  <c r="E652" i="7"/>
  <c r="F652" i="7" s="1"/>
  <c r="E651" i="7"/>
  <c r="F651" i="7" s="1"/>
  <c r="E650" i="7"/>
  <c r="F650" i="7" s="1"/>
  <c r="E649" i="7"/>
  <c r="F649" i="7" s="1"/>
  <c r="E648" i="7"/>
  <c r="F648" i="7" s="1"/>
  <c r="E647" i="7"/>
  <c r="F647" i="7" s="1"/>
  <c r="E646" i="7"/>
  <c r="F646" i="7" s="1"/>
  <c r="E645" i="7"/>
  <c r="F645" i="7" s="1"/>
  <c r="E644" i="7"/>
  <c r="F644" i="7" s="1"/>
  <c r="E643" i="7"/>
  <c r="F643" i="7" s="1"/>
  <c r="E642" i="7"/>
  <c r="F642" i="7" s="1"/>
  <c r="E641" i="7"/>
  <c r="F641" i="7" s="1"/>
  <c r="E640" i="7"/>
  <c r="F640" i="7" s="1"/>
  <c r="E639" i="7"/>
  <c r="F639" i="7" s="1"/>
  <c r="E638" i="7"/>
  <c r="F638" i="7" s="1"/>
  <c r="E637" i="7"/>
  <c r="F637" i="7" s="1"/>
  <c r="E636" i="7"/>
  <c r="F636" i="7" s="1"/>
  <c r="E635" i="7"/>
  <c r="F635" i="7" s="1"/>
  <c r="E634" i="7"/>
  <c r="F634" i="7" s="1"/>
  <c r="E633" i="7"/>
  <c r="F633" i="7" s="1"/>
  <c r="E632" i="7"/>
  <c r="F632" i="7" s="1"/>
  <c r="E631" i="7"/>
  <c r="F631" i="7" s="1"/>
  <c r="E630" i="7"/>
  <c r="F630" i="7" s="1"/>
  <c r="E629" i="7"/>
  <c r="F629" i="7" s="1"/>
  <c r="E628" i="7"/>
  <c r="F628" i="7" s="1"/>
  <c r="E627" i="7"/>
  <c r="F627" i="7" s="1"/>
  <c r="E626" i="7"/>
  <c r="F626" i="7" s="1"/>
  <c r="E625" i="7"/>
  <c r="F625" i="7" s="1"/>
  <c r="E624" i="7"/>
  <c r="F624" i="7" s="1"/>
  <c r="E623" i="7"/>
  <c r="F623" i="7" s="1"/>
  <c r="E622" i="7"/>
  <c r="F622" i="7" s="1"/>
  <c r="E621" i="7"/>
  <c r="F621" i="7" s="1"/>
  <c r="E620" i="7"/>
  <c r="F620" i="7" s="1"/>
  <c r="E619" i="7"/>
  <c r="F619" i="7" s="1"/>
  <c r="E618" i="7"/>
  <c r="F618" i="7" s="1"/>
  <c r="E617" i="7"/>
  <c r="F617" i="7" s="1"/>
  <c r="E616" i="7"/>
  <c r="F616" i="7" s="1"/>
  <c r="E615" i="7"/>
  <c r="F615" i="7" s="1"/>
  <c r="E614" i="7"/>
  <c r="F614" i="7" s="1"/>
  <c r="E613" i="7"/>
  <c r="F613" i="7" s="1"/>
  <c r="E612" i="7"/>
  <c r="F612" i="7" s="1"/>
  <c r="E611" i="7"/>
  <c r="F611" i="7" s="1"/>
  <c r="E610" i="7"/>
  <c r="F610" i="7" s="1"/>
  <c r="E609" i="7"/>
  <c r="F609" i="7" s="1"/>
  <c r="E608" i="7"/>
  <c r="F608" i="7" s="1"/>
  <c r="E607" i="7"/>
  <c r="F607" i="7" s="1"/>
  <c r="E606" i="7"/>
  <c r="F606" i="7" s="1"/>
  <c r="E605" i="7"/>
  <c r="F605" i="7" s="1"/>
  <c r="E604" i="7"/>
  <c r="F604" i="7" s="1"/>
  <c r="E603" i="7"/>
  <c r="F603" i="7" s="1"/>
  <c r="E602" i="7"/>
  <c r="F602" i="7" s="1"/>
  <c r="E601" i="7"/>
  <c r="F601" i="7" s="1"/>
  <c r="E600" i="7"/>
  <c r="F600" i="7" s="1"/>
  <c r="E599" i="7"/>
  <c r="F599" i="7" s="1"/>
  <c r="E598" i="7"/>
  <c r="F598" i="7" s="1"/>
  <c r="E597" i="7"/>
  <c r="F597" i="7" s="1"/>
  <c r="E596" i="7"/>
  <c r="F596" i="7" s="1"/>
  <c r="E595" i="7"/>
  <c r="F595" i="7" s="1"/>
  <c r="E594" i="7"/>
  <c r="F594" i="7" s="1"/>
  <c r="E593" i="7"/>
  <c r="F593" i="7" s="1"/>
  <c r="E592" i="7"/>
  <c r="F592" i="7" s="1"/>
  <c r="E591" i="7"/>
  <c r="F591" i="7" s="1"/>
  <c r="E590" i="7"/>
  <c r="F590" i="7" s="1"/>
  <c r="E589" i="7"/>
  <c r="F589" i="7" s="1"/>
  <c r="E588" i="7"/>
  <c r="F588" i="7" s="1"/>
  <c r="E587" i="7"/>
  <c r="F587" i="7" s="1"/>
  <c r="E586" i="7"/>
  <c r="F586" i="7" s="1"/>
  <c r="E585" i="7"/>
  <c r="F585" i="7" s="1"/>
  <c r="E584" i="7"/>
  <c r="F584" i="7" s="1"/>
  <c r="E583" i="7"/>
  <c r="F583" i="7" s="1"/>
  <c r="E582" i="7"/>
  <c r="F582" i="7" s="1"/>
  <c r="E581" i="7"/>
  <c r="F581" i="7" s="1"/>
  <c r="E580" i="7"/>
  <c r="F580" i="7" s="1"/>
  <c r="E579" i="7"/>
  <c r="F579" i="7" s="1"/>
  <c r="E578" i="7"/>
  <c r="F578" i="7" s="1"/>
  <c r="E577" i="7"/>
  <c r="F577" i="7" s="1"/>
  <c r="E576" i="7"/>
  <c r="F576" i="7" s="1"/>
  <c r="E575" i="7"/>
  <c r="F575" i="7" s="1"/>
  <c r="E574" i="7"/>
  <c r="F574" i="7" s="1"/>
  <c r="E573" i="7"/>
  <c r="F573" i="7" s="1"/>
  <c r="E572" i="7"/>
  <c r="F572" i="7" s="1"/>
  <c r="E571" i="7"/>
  <c r="F571" i="7" s="1"/>
  <c r="E570" i="7"/>
  <c r="F570" i="7" s="1"/>
  <c r="E569" i="7"/>
  <c r="F569" i="7" s="1"/>
  <c r="E568" i="7"/>
  <c r="F568" i="7" s="1"/>
  <c r="E567" i="7"/>
  <c r="F567" i="7" s="1"/>
  <c r="E566" i="7"/>
  <c r="F566" i="7" s="1"/>
  <c r="E565" i="7"/>
  <c r="F565" i="7" s="1"/>
  <c r="E564" i="7"/>
  <c r="F564" i="7" s="1"/>
  <c r="E563" i="7"/>
  <c r="F563" i="7" s="1"/>
  <c r="E562" i="7"/>
  <c r="F562" i="7" s="1"/>
  <c r="E561" i="7"/>
  <c r="F561" i="7" s="1"/>
  <c r="E560" i="7"/>
  <c r="F560" i="7" s="1"/>
  <c r="E559" i="7"/>
  <c r="F559" i="7" s="1"/>
  <c r="E558" i="7"/>
  <c r="F558" i="7" s="1"/>
  <c r="E557" i="7"/>
  <c r="F557" i="7" s="1"/>
  <c r="E556" i="7"/>
  <c r="F556" i="7" s="1"/>
  <c r="E555" i="7"/>
  <c r="F555" i="7" s="1"/>
  <c r="E554" i="7"/>
  <c r="F554" i="7" s="1"/>
  <c r="E553" i="7"/>
  <c r="F553" i="7" s="1"/>
  <c r="E552" i="7"/>
  <c r="F552" i="7" s="1"/>
  <c r="E551" i="7"/>
  <c r="F551" i="7" s="1"/>
  <c r="E550" i="7"/>
  <c r="F550" i="7" s="1"/>
  <c r="E549" i="7"/>
  <c r="F549" i="7" s="1"/>
  <c r="E548" i="7"/>
  <c r="F548" i="7" s="1"/>
  <c r="E547" i="7"/>
  <c r="F547" i="7" s="1"/>
  <c r="E546" i="7"/>
  <c r="F546" i="7" s="1"/>
  <c r="E545" i="7"/>
  <c r="F545" i="7" s="1"/>
  <c r="E544" i="7"/>
  <c r="F544" i="7" s="1"/>
  <c r="E543" i="7"/>
  <c r="F543" i="7" s="1"/>
  <c r="E542" i="7"/>
  <c r="F542" i="7" s="1"/>
  <c r="E541" i="7"/>
  <c r="F541" i="7" s="1"/>
  <c r="E540" i="7"/>
  <c r="F540" i="7" s="1"/>
  <c r="E539" i="7"/>
  <c r="F539" i="7" s="1"/>
  <c r="E538" i="7"/>
  <c r="F538" i="7" s="1"/>
  <c r="E537" i="7"/>
  <c r="F537" i="7" s="1"/>
  <c r="E536" i="7"/>
  <c r="F536" i="7" s="1"/>
  <c r="E535" i="7"/>
  <c r="F535" i="7" s="1"/>
  <c r="E534" i="7"/>
  <c r="F534" i="7" s="1"/>
  <c r="E533" i="7"/>
  <c r="F533" i="7" s="1"/>
  <c r="E532" i="7"/>
  <c r="F532" i="7" s="1"/>
  <c r="E531" i="7"/>
  <c r="F531" i="7" s="1"/>
  <c r="E530" i="7"/>
  <c r="F530" i="7" s="1"/>
  <c r="E529" i="7"/>
  <c r="F529" i="7" s="1"/>
  <c r="E528" i="7"/>
  <c r="F528" i="7" s="1"/>
  <c r="E527" i="7"/>
  <c r="F527" i="7" s="1"/>
  <c r="E526" i="7"/>
  <c r="F526" i="7" s="1"/>
  <c r="E525" i="7"/>
  <c r="F525" i="7" s="1"/>
  <c r="E524" i="7"/>
  <c r="F524" i="7" s="1"/>
  <c r="E523" i="7"/>
  <c r="F523" i="7" s="1"/>
  <c r="E522" i="7"/>
  <c r="F522" i="7" s="1"/>
  <c r="E521" i="7"/>
  <c r="F521" i="7" s="1"/>
  <c r="E520" i="7"/>
  <c r="F520" i="7" s="1"/>
  <c r="E519" i="7"/>
  <c r="F519" i="7" s="1"/>
  <c r="E518" i="7"/>
  <c r="F518" i="7" s="1"/>
  <c r="E517" i="7"/>
  <c r="F517" i="7" s="1"/>
  <c r="E516" i="7"/>
  <c r="F516" i="7" s="1"/>
  <c r="E515" i="7"/>
  <c r="F515" i="7" s="1"/>
  <c r="E514" i="7"/>
  <c r="F514" i="7" s="1"/>
  <c r="E513" i="7"/>
  <c r="F513" i="7" s="1"/>
  <c r="E512" i="7"/>
  <c r="F512" i="7" s="1"/>
  <c r="E511" i="7"/>
  <c r="F511" i="7" s="1"/>
  <c r="E510" i="7"/>
  <c r="F510" i="7" s="1"/>
  <c r="E509" i="7"/>
  <c r="F509" i="7" s="1"/>
  <c r="E508" i="7"/>
  <c r="F508" i="7" s="1"/>
  <c r="E507" i="7"/>
  <c r="F507" i="7" s="1"/>
  <c r="E506" i="7"/>
  <c r="F506" i="7" s="1"/>
  <c r="E505" i="7"/>
  <c r="F505" i="7" s="1"/>
  <c r="E504" i="7"/>
  <c r="F504" i="7" s="1"/>
  <c r="E503" i="7"/>
  <c r="F503" i="7" s="1"/>
  <c r="E502" i="7"/>
  <c r="F502" i="7" s="1"/>
  <c r="E501" i="7"/>
  <c r="F501" i="7" s="1"/>
  <c r="E500" i="7"/>
  <c r="F500" i="7" s="1"/>
  <c r="E499" i="7"/>
  <c r="F499" i="7" s="1"/>
  <c r="E498" i="7"/>
  <c r="F498" i="7" s="1"/>
  <c r="E497" i="7"/>
  <c r="F497" i="7" s="1"/>
  <c r="E496" i="7"/>
  <c r="F496" i="7" s="1"/>
  <c r="E495" i="7"/>
  <c r="F495" i="7" s="1"/>
  <c r="E494" i="7"/>
  <c r="F494" i="7" s="1"/>
  <c r="E493" i="7"/>
  <c r="F493" i="7" s="1"/>
  <c r="E492" i="7"/>
  <c r="F492" i="7" s="1"/>
  <c r="E491" i="7"/>
  <c r="F491" i="7" s="1"/>
  <c r="E490" i="7"/>
  <c r="F490" i="7" s="1"/>
  <c r="E489" i="7"/>
  <c r="F489" i="7" s="1"/>
  <c r="E488" i="7"/>
  <c r="F488" i="7" s="1"/>
  <c r="E487" i="7"/>
  <c r="F487" i="7" s="1"/>
  <c r="E486" i="7"/>
  <c r="F486" i="7" s="1"/>
  <c r="E485" i="7"/>
  <c r="F485" i="7" s="1"/>
  <c r="E484" i="7"/>
  <c r="F484" i="7" s="1"/>
  <c r="E483" i="7"/>
  <c r="F483" i="7" s="1"/>
  <c r="E482" i="7"/>
  <c r="F482" i="7" s="1"/>
  <c r="E481" i="7"/>
  <c r="F481" i="7" s="1"/>
  <c r="E480" i="7"/>
  <c r="F480" i="7" s="1"/>
  <c r="E479" i="7"/>
  <c r="F479" i="7" s="1"/>
  <c r="E478" i="7"/>
  <c r="F478" i="7" s="1"/>
  <c r="E477" i="7"/>
  <c r="F477" i="7" s="1"/>
  <c r="E476" i="7"/>
  <c r="F476" i="7" s="1"/>
  <c r="E475" i="7"/>
  <c r="F475" i="7" s="1"/>
  <c r="E474" i="7"/>
  <c r="F474" i="7" s="1"/>
  <c r="E473" i="7"/>
  <c r="F473" i="7" s="1"/>
  <c r="E472" i="7"/>
  <c r="F472" i="7" s="1"/>
  <c r="E471" i="7"/>
  <c r="F471" i="7" s="1"/>
  <c r="E470" i="7"/>
  <c r="F470" i="7" s="1"/>
  <c r="E469" i="7"/>
  <c r="F469" i="7" s="1"/>
  <c r="E468" i="7"/>
  <c r="F468" i="7" s="1"/>
  <c r="E467" i="7"/>
  <c r="F467" i="7" s="1"/>
  <c r="E466" i="7"/>
  <c r="F466" i="7" s="1"/>
  <c r="E465" i="7"/>
  <c r="F465" i="7" s="1"/>
  <c r="E464" i="7"/>
  <c r="F464" i="7" s="1"/>
  <c r="E463" i="7"/>
  <c r="F463" i="7" s="1"/>
  <c r="E462" i="7"/>
  <c r="F462" i="7" s="1"/>
  <c r="E461" i="7"/>
  <c r="F461" i="7" s="1"/>
  <c r="E460" i="7"/>
  <c r="F460" i="7" s="1"/>
  <c r="E459" i="7"/>
  <c r="F459" i="7" s="1"/>
  <c r="E458" i="7"/>
  <c r="F458" i="7" s="1"/>
  <c r="E457" i="7"/>
  <c r="F457" i="7" s="1"/>
  <c r="E456" i="7"/>
  <c r="F456" i="7" s="1"/>
  <c r="E455" i="7"/>
  <c r="F455" i="7" s="1"/>
  <c r="E454" i="7"/>
  <c r="F454" i="7" s="1"/>
  <c r="E453" i="7"/>
  <c r="F453" i="7" s="1"/>
  <c r="E452" i="7"/>
  <c r="F452" i="7" s="1"/>
  <c r="E451" i="7"/>
  <c r="F451" i="7" s="1"/>
  <c r="E450" i="7"/>
  <c r="F450" i="7" s="1"/>
  <c r="E449" i="7"/>
  <c r="F449" i="7" s="1"/>
  <c r="E448" i="7"/>
  <c r="F448" i="7" s="1"/>
  <c r="E447" i="7"/>
  <c r="F447" i="7" s="1"/>
  <c r="E446" i="7"/>
  <c r="F446" i="7" s="1"/>
  <c r="E445" i="7"/>
  <c r="F445" i="7" s="1"/>
  <c r="E444" i="7"/>
  <c r="F444" i="7" s="1"/>
  <c r="E443" i="7"/>
  <c r="F443" i="7" s="1"/>
  <c r="E442" i="7"/>
  <c r="F442" i="7" s="1"/>
  <c r="E441" i="7"/>
  <c r="F441" i="7" s="1"/>
  <c r="E440" i="7"/>
  <c r="F440" i="7" s="1"/>
  <c r="E439" i="7"/>
  <c r="F439" i="7" s="1"/>
  <c r="E438" i="7"/>
  <c r="F438" i="7" s="1"/>
  <c r="E437" i="7"/>
  <c r="F437" i="7" s="1"/>
  <c r="E436" i="7"/>
  <c r="F436" i="7" s="1"/>
  <c r="E435" i="7"/>
  <c r="F435" i="7" s="1"/>
  <c r="E434" i="7"/>
  <c r="F434" i="7" s="1"/>
  <c r="E433" i="7"/>
  <c r="F433" i="7" s="1"/>
  <c r="E432" i="7"/>
  <c r="F432" i="7" s="1"/>
  <c r="E431" i="7"/>
  <c r="F431" i="7" s="1"/>
  <c r="E430" i="7"/>
  <c r="F430" i="7" s="1"/>
  <c r="E429" i="7"/>
  <c r="F429" i="7" s="1"/>
  <c r="E428" i="7"/>
  <c r="F428" i="7" s="1"/>
  <c r="E427" i="7"/>
  <c r="F427" i="7" s="1"/>
  <c r="E426" i="7"/>
  <c r="F426" i="7" s="1"/>
  <c r="E425" i="7"/>
  <c r="F425" i="7" s="1"/>
  <c r="E424" i="7"/>
  <c r="F424" i="7" s="1"/>
  <c r="E423" i="7"/>
  <c r="F423" i="7" s="1"/>
  <c r="E422" i="7"/>
  <c r="F422" i="7" s="1"/>
  <c r="E421" i="7"/>
  <c r="F421" i="7" s="1"/>
  <c r="E420" i="7"/>
  <c r="F420" i="7" s="1"/>
  <c r="E419" i="7"/>
  <c r="F419" i="7" s="1"/>
  <c r="E418" i="7"/>
  <c r="F418" i="7" s="1"/>
  <c r="E417" i="7"/>
  <c r="F417" i="7" s="1"/>
  <c r="E416" i="7"/>
  <c r="F416" i="7" s="1"/>
  <c r="E415" i="7"/>
  <c r="F415" i="7" s="1"/>
  <c r="E414" i="7"/>
  <c r="F414" i="7" s="1"/>
  <c r="E413" i="7"/>
  <c r="F413" i="7" s="1"/>
  <c r="E412" i="7"/>
  <c r="F412" i="7" s="1"/>
  <c r="E411" i="7"/>
  <c r="F411" i="7" s="1"/>
  <c r="E410" i="7"/>
  <c r="F410" i="7" s="1"/>
  <c r="E409" i="7"/>
  <c r="F409" i="7" s="1"/>
  <c r="E408" i="7"/>
  <c r="F408" i="7" s="1"/>
  <c r="E407" i="7"/>
  <c r="F407" i="7" s="1"/>
  <c r="E406" i="7"/>
  <c r="F406" i="7" s="1"/>
  <c r="E405" i="7"/>
  <c r="F405" i="7" s="1"/>
  <c r="E404" i="7"/>
  <c r="F404" i="7" s="1"/>
  <c r="E403" i="7"/>
  <c r="F403" i="7" s="1"/>
  <c r="E402" i="7"/>
  <c r="F402" i="7" s="1"/>
  <c r="E401" i="7"/>
  <c r="F401" i="7" s="1"/>
  <c r="E400" i="7"/>
  <c r="F400" i="7" s="1"/>
  <c r="E399" i="7"/>
  <c r="F399" i="7" s="1"/>
  <c r="E398" i="7"/>
  <c r="F398" i="7" s="1"/>
  <c r="E397" i="7"/>
  <c r="F397" i="7" s="1"/>
  <c r="E396" i="7"/>
  <c r="F396" i="7" s="1"/>
  <c r="E395" i="7"/>
  <c r="F395" i="7" s="1"/>
  <c r="E394" i="7"/>
  <c r="F394" i="7" s="1"/>
  <c r="E393" i="7"/>
  <c r="F393" i="7" s="1"/>
  <c r="E392" i="7"/>
  <c r="F392" i="7" s="1"/>
  <c r="E391" i="7"/>
  <c r="F391" i="7" s="1"/>
  <c r="E390" i="7"/>
  <c r="F390" i="7" s="1"/>
  <c r="E389" i="7"/>
  <c r="F389" i="7" s="1"/>
  <c r="E388" i="7"/>
  <c r="F388" i="7" s="1"/>
  <c r="E387" i="7"/>
  <c r="F387" i="7" s="1"/>
  <c r="E386" i="7"/>
  <c r="F386" i="7" s="1"/>
  <c r="E385" i="7"/>
  <c r="F385" i="7" s="1"/>
  <c r="E384" i="7"/>
  <c r="F384" i="7" s="1"/>
  <c r="E383" i="7"/>
  <c r="F383" i="7" s="1"/>
  <c r="E382" i="7"/>
  <c r="F382" i="7" s="1"/>
  <c r="E381" i="7"/>
  <c r="F381" i="7" s="1"/>
  <c r="E380" i="7"/>
  <c r="F380" i="7" s="1"/>
  <c r="E379" i="7"/>
  <c r="F379" i="7" s="1"/>
  <c r="E378" i="7"/>
  <c r="F378" i="7" s="1"/>
  <c r="E377" i="7"/>
  <c r="F377" i="7" s="1"/>
  <c r="E376" i="7"/>
  <c r="F376" i="7" s="1"/>
  <c r="E375" i="7"/>
  <c r="F375" i="7" s="1"/>
  <c r="E374" i="7"/>
  <c r="F374" i="7" s="1"/>
  <c r="E373" i="7"/>
  <c r="F373" i="7" s="1"/>
  <c r="E372" i="7"/>
  <c r="F372" i="7" s="1"/>
  <c r="E371" i="7"/>
  <c r="F371" i="7" s="1"/>
  <c r="E370" i="7"/>
  <c r="F370" i="7" s="1"/>
  <c r="E369" i="7"/>
  <c r="F369" i="7" s="1"/>
  <c r="E368" i="7"/>
  <c r="F368" i="7" s="1"/>
  <c r="E367" i="7"/>
  <c r="F367" i="7" s="1"/>
  <c r="E366" i="7"/>
  <c r="F366" i="7" s="1"/>
  <c r="E365" i="7"/>
  <c r="F365" i="7" s="1"/>
  <c r="E364" i="7"/>
  <c r="F364" i="7" s="1"/>
  <c r="E363" i="7"/>
  <c r="F363" i="7" s="1"/>
  <c r="E362" i="7"/>
  <c r="F362" i="7" s="1"/>
  <c r="E361" i="7"/>
  <c r="F361" i="7" s="1"/>
  <c r="E360" i="7"/>
  <c r="F360" i="7" s="1"/>
  <c r="E359" i="7"/>
  <c r="F359" i="7" s="1"/>
  <c r="E358" i="7"/>
  <c r="F358" i="7" s="1"/>
  <c r="E357" i="7"/>
  <c r="F357" i="7" s="1"/>
  <c r="E356" i="7"/>
  <c r="F356" i="7" s="1"/>
  <c r="E355" i="7"/>
  <c r="F355" i="7" s="1"/>
  <c r="E354" i="7"/>
  <c r="F354" i="7" s="1"/>
  <c r="E353" i="7"/>
  <c r="F353" i="7" s="1"/>
  <c r="E352" i="7"/>
  <c r="F352" i="7" s="1"/>
  <c r="E351" i="7"/>
  <c r="F351" i="7" s="1"/>
  <c r="E350" i="7"/>
  <c r="F350" i="7" s="1"/>
  <c r="E349" i="7"/>
  <c r="F349" i="7" s="1"/>
  <c r="E348" i="7"/>
  <c r="F348" i="7" s="1"/>
  <c r="E347" i="7"/>
  <c r="F347" i="7" s="1"/>
  <c r="E346" i="7"/>
  <c r="F346" i="7" s="1"/>
  <c r="E345" i="7"/>
  <c r="F345" i="7" s="1"/>
  <c r="E344" i="7"/>
  <c r="F344" i="7" s="1"/>
  <c r="E343" i="7"/>
  <c r="F343" i="7" s="1"/>
  <c r="E342" i="7"/>
  <c r="F342" i="7" s="1"/>
  <c r="E341" i="7"/>
  <c r="F341" i="7" s="1"/>
  <c r="E340" i="7"/>
  <c r="F340" i="7" s="1"/>
  <c r="E339" i="7"/>
  <c r="F339" i="7" s="1"/>
  <c r="E338" i="7"/>
  <c r="F338" i="7" s="1"/>
  <c r="E337" i="7"/>
  <c r="F337" i="7" s="1"/>
  <c r="E336" i="7"/>
  <c r="F336" i="7" s="1"/>
  <c r="E335" i="7"/>
  <c r="F335" i="7" s="1"/>
  <c r="E334" i="7"/>
  <c r="F334" i="7" s="1"/>
  <c r="E333" i="7"/>
  <c r="F333" i="7" s="1"/>
  <c r="E332" i="7"/>
  <c r="F332" i="7" s="1"/>
  <c r="E331" i="7"/>
  <c r="F331" i="7" s="1"/>
  <c r="E330" i="7"/>
  <c r="F330" i="7" s="1"/>
  <c r="E329" i="7"/>
  <c r="F329" i="7" s="1"/>
  <c r="E328" i="7"/>
  <c r="F328" i="7" s="1"/>
  <c r="E327" i="7"/>
  <c r="F327" i="7" s="1"/>
  <c r="E326" i="7"/>
  <c r="F326" i="7" s="1"/>
  <c r="E325" i="7"/>
  <c r="F325" i="7" s="1"/>
  <c r="E324" i="7"/>
  <c r="F324" i="7" s="1"/>
  <c r="E323" i="7"/>
  <c r="F323" i="7" s="1"/>
  <c r="E322" i="7"/>
  <c r="F322" i="7" s="1"/>
  <c r="E321" i="7"/>
  <c r="F321" i="7" s="1"/>
  <c r="E320" i="7"/>
  <c r="F320" i="7" s="1"/>
  <c r="E319" i="7"/>
  <c r="F319" i="7" s="1"/>
  <c r="E318" i="7"/>
  <c r="F318" i="7" s="1"/>
  <c r="E317" i="7"/>
  <c r="F317" i="7" s="1"/>
  <c r="E316" i="7"/>
  <c r="F316" i="7" s="1"/>
  <c r="E315" i="7"/>
  <c r="F315" i="7" s="1"/>
  <c r="E314" i="7"/>
  <c r="F314" i="7" s="1"/>
  <c r="E313" i="7"/>
  <c r="F313" i="7" s="1"/>
  <c r="E312" i="7"/>
  <c r="F312" i="7" s="1"/>
  <c r="E311" i="7"/>
  <c r="F311" i="7" s="1"/>
  <c r="E310" i="7"/>
  <c r="F310" i="7" s="1"/>
  <c r="E309" i="7"/>
  <c r="F309" i="7" s="1"/>
  <c r="E308" i="7"/>
  <c r="F308" i="7" s="1"/>
  <c r="E307" i="7"/>
  <c r="F307" i="7" s="1"/>
  <c r="E306" i="7"/>
  <c r="F306" i="7" s="1"/>
  <c r="E305" i="7"/>
  <c r="F305" i="7" s="1"/>
  <c r="E304" i="7"/>
  <c r="F304" i="7" s="1"/>
  <c r="E303" i="7"/>
  <c r="F303" i="7" s="1"/>
  <c r="E302" i="7"/>
  <c r="F302" i="7" s="1"/>
  <c r="E301" i="7"/>
  <c r="F301" i="7" s="1"/>
  <c r="E300" i="7"/>
  <c r="F300" i="7" s="1"/>
  <c r="E299" i="7"/>
  <c r="F299" i="7" s="1"/>
  <c r="E298" i="7"/>
  <c r="F298" i="7" s="1"/>
  <c r="E297" i="7"/>
  <c r="F297" i="7" s="1"/>
  <c r="E296" i="7"/>
  <c r="F296" i="7" s="1"/>
  <c r="E295" i="7"/>
  <c r="F295" i="7" s="1"/>
  <c r="E294" i="7"/>
  <c r="F294" i="7" s="1"/>
  <c r="E293" i="7"/>
  <c r="F293" i="7" s="1"/>
  <c r="E292" i="7"/>
  <c r="F292" i="7" s="1"/>
  <c r="E291" i="7"/>
  <c r="F291" i="7" s="1"/>
  <c r="E290" i="7"/>
  <c r="F290" i="7" s="1"/>
  <c r="E289" i="7"/>
  <c r="F289" i="7" s="1"/>
  <c r="E288" i="7"/>
  <c r="F288" i="7" s="1"/>
  <c r="E287" i="7"/>
  <c r="F287" i="7" s="1"/>
  <c r="E286" i="7"/>
  <c r="F286" i="7" s="1"/>
  <c r="E285" i="7"/>
  <c r="F285" i="7" s="1"/>
  <c r="E284" i="7"/>
  <c r="F284" i="7" s="1"/>
  <c r="E283" i="7"/>
  <c r="F283" i="7" s="1"/>
  <c r="E282" i="7"/>
  <c r="F282" i="7" s="1"/>
  <c r="E281" i="7"/>
  <c r="F281" i="7" s="1"/>
  <c r="E280" i="7"/>
  <c r="F280" i="7" s="1"/>
  <c r="E279" i="7"/>
  <c r="F279" i="7" s="1"/>
  <c r="E278" i="7"/>
  <c r="F278" i="7" s="1"/>
  <c r="E277" i="7"/>
  <c r="F277" i="7" s="1"/>
  <c r="E276" i="7"/>
  <c r="F276" i="7" s="1"/>
  <c r="E275" i="7"/>
  <c r="F275" i="7" s="1"/>
  <c r="E274" i="7"/>
  <c r="F274" i="7" s="1"/>
  <c r="E273" i="7"/>
  <c r="F273" i="7" s="1"/>
  <c r="E272" i="7"/>
  <c r="F272" i="7" s="1"/>
  <c r="E271" i="7"/>
  <c r="F271" i="7" s="1"/>
  <c r="E270" i="7"/>
  <c r="F270" i="7" s="1"/>
  <c r="E269" i="7"/>
  <c r="F269" i="7" s="1"/>
  <c r="E268" i="7"/>
  <c r="F268" i="7" s="1"/>
  <c r="E267" i="7"/>
  <c r="F267" i="7" s="1"/>
  <c r="E266" i="7"/>
  <c r="F266" i="7" s="1"/>
  <c r="E265" i="7"/>
  <c r="F265" i="7" s="1"/>
  <c r="E264" i="7"/>
  <c r="F264" i="7" s="1"/>
  <c r="E263" i="7"/>
  <c r="F263" i="7" s="1"/>
  <c r="E262" i="7"/>
  <c r="F262" i="7" s="1"/>
  <c r="E261" i="7"/>
  <c r="F261" i="7" s="1"/>
  <c r="E260" i="7"/>
  <c r="F260" i="7" s="1"/>
  <c r="E259" i="7"/>
  <c r="F259" i="7" s="1"/>
  <c r="E258" i="7"/>
  <c r="F258" i="7" s="1"/>
  <c r="E257" i="7"/>
  <c r="F257" i="7" s="1"/>
  <c r="E256" i="7"/>
  <c r="F256" i="7" s="1"/>
  <c r="E255" i="7"/>
  <c r="F255" i="7" s="1"/>
  <c r="E254" i="7"/>
  <c r="F254" i="7" s="1"/>
  <c r="E253" i="7"/>
  <c r="F253" i="7" s="1"/>
  <c r="E252" i="7"/>
  <c r="F252" i="7" s="1"/>
  <c r="E251" i="7"/>
  <c r="F251" i="7" s="1"/>
  <c r="E250" i="7"/>
  <c r="F250" i="7" s="1"/>
  <c r="E249" i="7"/>
  <c r="F249" i="7" s="1"/>
  <c r="E248" i="7"/>
  <c r="F248" i="7" s="1"/>
  <c r="E247" i="7"/>
  <c r="F247" i="7" s="1"/>
  <c r="E246" i="7"/>
  <c r="F246" i="7" s="1"/>
  <c r="E245" i="7"/>
  <c r="F245" i="7" s="1"/>
  <c r="E244" i="7"/>
  <c r="F244" i="7" s="1"/>
  <c r="E243" i="7"/>
  <c r="F243" i="7" s="1"/>
  <c r="E242" i="7"/>
  <c r="F242" i="7" s="1"/>
  <c r="E241" i="7"/>
  <c r="F241" i="7" s="1"/>
  <c r="E240" i="7"/>
  <c r="F240" i="7" s="1"/>
  <c r="E239" i="7"/>
  <c r="F239" i="7" s="1"/>
  <c r="E238" i="7"/>
  <c r="F238" i="7" s="1"/>
  <c r="E237" i="7"/>
  <c r="F237" i="7" s="1"/>
  <c r="E236" i="7"/>
  <c r="F236" i="7" s="1"/>
  <c r="E235" i="7"/>
  <c r="F235" i="7" s="1"/>
  <c r="E234" i="7"/>
  <c r="F234" i="7" s="1"/>
  <c r="E233" i="7"/>
  <c r="F233" i="7" s="1"/>
  <c r="E232" i="7"/>
  <c r="F232" i="7" s="1"/>
  <c r="E231" i="7"/>
  <c r="F231" i="7" s="1"/>
  <c r="E230" i="7"/>
  <c r="F230" i="7" s="1"/>
  <c r="E229" i="7"/>
  <c r="F229" i="7" s="1"/>
  <c r="E228" i="7"/>
  <c r="F228" i="7" s="1"/>
  <c r="E227" i="7"/>
  <c r="F227" i="7" s="1"/>
  <c r="E226" i="7"/>
  <c r="F226" i="7" s="1"/>
  <c r="E225" i="7"/>
  <c r="F225" i="7" s="1"/>
  <c r="E224" i="7"/>
  <c r="F224" i="7" s="1"/>
  <c r="E223" i="7"/>
  <c r="F223" i="7" s="1"/>
  <c r="E222" i="7"/>
  <c r="F222" i="7" s="1"/>
  <c r="E221" i="7"/>
  <c r="F221" i="7" s="1"/>
  <c r="E220" i="7"/>
  <c r="F220" i="7" s="1"/>
  <c r="E219" i="7"/>
  <c r="F219" i="7" s="1"/>
  <c r="E218" i="7"/>
  <c r="F218" i="7" s="1"/>
  <c r="E217" i="7"/>
  <c r="F217" i="7" s="1"/>
  <c r="E216" i="7"/>
  <c r="F216" i="7" s="1"/>
  <c r="E215" i="7"/>
  <c r="F215" i="7" s="1"/>
  <c r="E214" i="7"/>
  <c r="F214" i="7" s="1"/>
  <c r="E213" i="7"/>
  <c r="F213" i="7" s="1"/>
  <c r="E212" i="7"/>
  <c r="F212" i="7" s="1"/>
  <c r="E211" i="7"/>
  <c r="F211" i="7" s="1"/>
  <c r="E210" i="7"/>
  <c r="F210" i="7" s="1"/>
  <c r="E209" i="7"/>
  <c r="F209" i="7" s="1"/>
  <c r="E208" i="7"/>
  <c r="F208" i="7" s="1"/>
  <c r="E207" i="7"/>
  <c r="F207" i="7" s="1"/>
  <c r="E206" i="7"/>
  <c r="F206" i="7" s="1"/>
  <c r="E205" i="7"/>
  <c r="F205" i="7" s="1"/>
  <c r="E204" i="7"/>
  <c r="F204" i="7" s="1"/>
  <c r="E203" i="7"/>
  <c r="F203" i="7" s="1"/>
  <c r="E202" i="7"/>
  <c r="F202" i="7" s="1"/>
  <c r="E201" i="7"/>
  <c r="F201" i="7" s="1"/>
  <c r="E200" i="7"/>
  <c r="F200" i="7" s="1"/>
  <c r="E199" i="7"/>
  <c r="F199" i="7" s="1"/>
  <c r="E198" i="7"/>
  <c r="F198" i="7" s="1"/>
  <c r="E197" i="7"/>
  <c r="F197" i="7" s="1"/>
  <c r="E196" i="7"/>
  <c r="F196" i="7" s="1"/>
  <c r="E195" i="7"/>
  <c r="F195" i="7" s="1"/>
  <c r="E194" i="7"/>
  <c r="F194" i="7" s="1"/>
  <c r="E193" i="7"/>
  <c r="F193" i="7" s="1"/>
  <c r="E192" i="7"/>
  <c r="F192" i="7" s="1"/>
  <c r="E191" i="7"/>
  <c r="F191" i="7" s="1"/>
  <c r="E190" i="7"/>
  <c r="F190" i="7" s="1"/>
  <c r="E189" i="7"/>
  <c r="F189" i="7" s="1"/>
  <c r="E188" i="7"/>
  <c r="F188" i="7" s="1"/>
  <c r="E187" i="7"/>
  <c r="F187" i="7" s="1"/>
  <c r="E186" i="7"/>
  <c r="F186" i="7" s="1"/>
  <c r="E185" i="7"/>
  <c r="F185" i="7" s="1"/>
  <c r="E184" i="7"/>
  <c r="F184" i="7" s="1"/>
  <c r="E183" i="7"/>
  <c r="F183" i="7" s="1"/>
  <c r="E182" i="7"/>
  <c r="F182" i="7" s="1"/>
  <c r="E181" i="7"/>
  <c r="F181" i="7" s="1"/>
  <c r="E180" i="7"/>
  <c r="F180" i="7" s="1"/>
  <c r="E179" i="7"/>
  <c r="F179" i="7" s="1"/>
  <c r="E178" i="7"/>
  <c r="F178" i="7" s="1"/>
  <c r="E177" i="7"/>
  <c r="F177" i="7" s="1"/>
  <c r="E176" i="7"/>
  <c r="F176" i="7" s="1"/>
  <c r="E175" i="7"/>
  <c r="F175" i="7" s="1"/>
  <c r="E174" i="7"/>
  <c r="F174" i="7" s="1"/>
  <c r="E173" i="7"/>
  <c r="F173" i="7" s="1"/>
  <c r="E172" i="7"/>
  <c r="F172" i="7" s="1"/>
  <c r="E171" i="7"/>
  <c r="F171" i="7" s="1"/>
  <c r="E170" i="7"/>
  <c r="F170" i="7" s="1"/>
  <c r="E169" i="7"/>
  <c r="F169" i="7" s="1"/>
  <c r="E168" i="7"/>
  <c r="F168" i="7" s="1"/>
  <c r="E167" i="7"/>
  <c r="F167" i="7" s="1"/>
  <c r="E166" i="7"/>
  <c r="F166" i="7" s="1"/>
  <c r="E165" i="7"/>
  <c r="F165" i="7" s="1"/>
  <c r="E164" i="7"/>
  <c r="F164" i="7" s="1"/>
  <c r="E163" i="7"/>
  <c r="F163" i="7" s="1"/>
  <c r="E162" i="7"/>
  <c r="F162" i="7" s="1"/>
  <c r="E161" i="7"/>
  <c r="F161" i="7" s="1"/>
  <c r="E160" i="7"/>
  <c r="F160" i="7" s="1"/>
  <c r="E159" i="7"/>
  <c r="F159" i="7" s="1"/>
  <c r="E158" i="7"/>
  <c r="F158" i="7" s="1"/>
  <c r="E157" i="7"/>
  <c r="F157" i="7" s="1"/>
  <c r="E156" i="7"/>
  <c r="F156" i="7" s="1"/>
  <c r="E155" i="7"/>
  <c r="F155" i="7" s="1"/>
  <c r="E154" i="7"/>
  <c r="F154" i="7" s="1"/>
  <c r="E153" i="7"/>
  <c r="F153" i="7" s="1"/>
  <c r="E152" i="7"/>
  <c r="F152" i="7" s="1"/>
  <c r="E151" i="7"/>
  <c r="F151" i="7" s="1"/>
  <c r="E150" i="7"/>
  <c r="F150" i="7" s="1"/>
  <c r="E149" i="7"/>
  <c r="F149" i="7" s="1"/>
  <c r="E148" i="7"/>
  <c r="F148" i="7" s="1"/>
  <c r="E147" i="7"/>
  <c r="F147" i="7" s="1"/>
  <c r="E146" i="7"/>
  <c r="F146" i="7" s="1"/>
  <c r="E145" i="7"/>
  <c r="F145" i="7" s="1"/>
  <c r="E144" i="7"/>
  <c r="F144" i="7" s="1"/>
  <c r="E143" i="7"/>
  <c r="F143" i="7" s="1"/>
  <c r="E142" i="7"/>
  <c r="F142" i="7" s="1"/>
  <c r="E141" i="7"/>
  <c r="F141" i="7" s="1"/>
  <c r="E140" i="7"/>
  <c r="F140" i="7" s="1"/>
  <c r="E139" i="7"/>
  <c r="F139" i="7" s="1"/>
  <c r="E138" i="7"/>
  <c r="F138" i="7" s="1"/>
  <c r="E137" i="7"/>
  <c r="F137" i="7" s="1"/>
  <c r="E136" i="7"/>
  <c r="F136" i="7" s="1"/>
  <c r="E135" i="7"/>
  <c r="F135" i="7" s="1"/>
  <c r="E134" i="7"/>
  <c r="F134" i="7" s="1"/>
  <c r="E133" i="7"/>
  <c r="F133" i="7" s="1"/>
  <c r="E132" i="7"/>
  <c r="F132" i="7" s="1"/>
  <c r="E131" i="7"/>
  <c r="F131" i="7" s="1"/>
  <c r="E130" i="7"/>
  <c r="F130" i="7" s="1"/>
  <c r="E129" i="7"/>
  <c r="F129" i="7" s="1"/>
  <c r="E128" i="7"/>
  <c r="F128" i="7" s="1"/>
  <c r="E127" i="7"/>
  <c r="F127" i="7" s="1"/>
  <c r="E126" i="7"/>
  <c r="F126" i="7" s="1"/>
  <c r="E125" i="7"/>
  <c r="F125" i="7" s="1"/>
  <c r="E124" i="7"/>
  <c r="F124" i="7" s="1"/>
  <c r="E123" i="7"/>
  <c r="F123" i="7" s="1"/>
  <c r="E122" i="7"/>
  <c r="F122" i="7" s="1"/>
  <c r="E121" i="7"/>
  <c r="F121" i="7" s="1"/>
  <c r="E120" i="7"/>
  <c r="F120" i="7" s="1"/>
  <c r="E119" i="7"/>
  <c r="F119" i="7" s="1"/>
  <c r="E118" i="7"/>
  <c r="F118" i="7" s="1"/>
  <c r="E117" i="7"/>
  <c r="F117" i="7" s="1"/>
  <c r="E116" i="7"/>
  <c r="F116" i="7" s="1"/>
  <c r="E115" i="7"/>
  <c r="F115" i="7" s="1"/>
  <c r="E114" i="7"/>
  <c r="F114" i="7" s="1"/>
  <c r="E113" i="7"/>
  <c r="F113" i="7" s="1"/>
  <c r="E112" i="7"/>
  <c r="F112" i="7" s="1"/>
  <c r="E111" i="7"/>
  <c r="F111" i="7" s="1"/>
  <c r="E110" i="7"/>
  <c r="F110" i="7" s="1"/>
  <c r="E109" i="7"/>
  <c r="F109" i="7" s="1"/>
  <c r="E108" i="7"/>
  <c r="F108" i="7" s="1"/>
  <c r="E107" i="7"/>
  <c r="F107" i="7" s="1"/>
  <c r="E106" i="7"/>
  <c r="F106" i="7" s="1"/>
  <c r="E105" i="7"/>
  <c r="F105" i="7" s="1"/>
  <c r="E104" i="7"/>
  <c r="F104" i="7" s="1"/>
  <c r="E103" i="7"/>
  <c r="F103" i="7" s="1"/>
  <c r="E102" i="7"/>
  <c r="F102" i="7" s="1"/>
  <c r="E101" i="7"/>
  <c r="F101" i="7" s="1"/>
  <c r="E100" i="7"/>
  <c r="F100" i="7" s="1"/>
  <c r="E99" i="7"/>
  <c r="F99" i="7" s="1"/>
  <c r="E98" i="7"/>
  <c r="F98" i="7" s="1"/>
  <c r="E97" i="7"/>
  <c r="F97" i="7" s="1"/>
  <c r="E96" i="7"/>
  <c r="F96" i="7" s="1"/>
  <c r="E95" i="7"/>
  <c r="F95" i="7" s="1"/>
  <c r="E94" i="7"/>
  <c r="F94" i="7" s="1"/>
  <c r="E93" i="7"/>
  <c r="F93" i="7" s="1"/>
  <c r="E92" i="7"/>
  <c r="F92" i="7" s="1"/>
  <c r="E91" i="7"/>
  <c r="F91" i="7" s="1"/>
  <c r="E90" i="7"/>
  <c r="F90" i="7" s="1"/>
  <c r="E89" i="7"/>
  <c r="F89" i="7" s="1"/>
  <c r="E88" i="7"/>
  <c r="F88" i="7" s="1"/>
  <c r="E87" i="7"/>
  <c r="F87" i="7" s="1"/>
  <c r="E86" i="7"/>
  <c r="F86" i="7" s="1"/>
  <c r="E85" i="7"/>
  <c r="F85" i="7" s="1"/>
  <c r="E84" i="7"/>
  <c r="F84" i="7" s="1"/>
  <c r="E83" i="7"/>
  <c r="F83" i="7" s="1"/>
  <c r="E82" i="7"/>
  <c r="F82" i="7" s="1"/>
  <c r="E81" i="7"/>
  <c r="F81" i="7" s="1"/>
  <c r="E80" i="7"/>
  <c r="F80" i="7" s="1"/>
  <c r="E79" i="7"/>
  <c r="F79" i="7" s="1"/>
  <c r="E78" i="7"/>
  <c r="F78" i="7" s="1"/>
  <c r="E77" i="7"/>
  <c r="F77" i="7" s="1"/>
  <c r="E76" i="7"/>
  <c r="F76" i="7" s="1"/>
  <c r="E75" i="7"/>
  <c r="F75" i="7" s="1"/>
  <c r="E74" i="7"/>
  <c r="F74" i="7" s="1"/>
  <c r="E73" i="7"/>
  <c r="F73" i="7" s="1"/>
  <c r="E72" i="7"/>
  <c r="F72" i="7" s="1"/>
  <c r="E71" i="7"/>
  <c r="F71" i="7" s="1"/>
  <c r="E70" i="7"/>
  <c r="F70" i="7" s="1"/>
  <c r="E69" i="7"/>
  <c r="F69" i="7" s="1"/>
  <c r="E68" i="7"/>
  <c r="F68" i="7" s="1"/>
  <c r="E67" i="7"/>
  <c r="F67" i="7" s="1"/>
  <c r="E66" i="7"/>
  <c r="F66" i="7" s="1"/>
  <c r="E65" i="7"/>
  <c r="F65" i="7" s="1"/>
  <c r="E64" i="7"/>
  <c r="F64" i="7" s="1"/>
  <c r="E63" i="7"/>
  <c r="F63" i="7" s="1"/>
  <c r="E62" i="7"/>
  <c r="F62" i="7" s="1"/>
  <c r="E61" i="7"/>
  <c r="F61" i="7" s="1"/>
  <c r="E60" i="7"/>
  <c r="F60" i="7" s="1"/>
  <c r="E59" i="7"/>
  <c r="F59" i="7" s="1"/>
  <c r="E58" i="7"/>
  <c r="F58" i="7" s="1"/>
  <c r="E57" i="7"/>
  <c r="F57" i="7" s="1"/>
  <c r="E56" i="7"/>
  <c r="F56" i="7" s="1"/>
  <c r="E55" i="7"/>
  <c r="F55" i="7" s="1"/>
  <c r="E54" i="7"/>
  <c r="F54" i="7" s="1"/>
  <c r="E53" i="7"/>
  <c r="F53" i="7" s="1"/>
  <c r="E52" i="7"/>
  <c r="F52" i="7" s="1"/>
  <c r="E51" i="7"/>
  <c r="F51" i="7" s="1"/>
  <c r="E50" i="7"/>
  <c r="F50" i="7" s="1"/>
  <c r="E49" i="7"/>
  <c r="F49" i="7" s="1"/>
  <c r="E48" i="7"/>
  <c r="F48" i="7" s="1"/>
  <c r="E47" i="7"/>
  <c r="F47" i="7" s="1"/>
  <c r="E46" i="7"/>
  <c r="F46" i="7" s="1"/>
  <c r="E45" i="7"/>
  <c r="F45" i="7" s="1"/>
  <c r="E44" i="7"/>
  <c r="F44" i="7" s="1"/>
  <c r="E43" i="7"/>
  <c r="F43" i="7" s="1"/>
  <c r="E42" i="7"/>
  <c r="F42" i="7" s="1"/>
  <c r="E41" i="7"/>
  <c r="F41" i="7" s="1"/>
  <c r="E40" i="7"/>
  <c r="F40" i="7" s="1"/>
  <c r="E39" i="7"/>
  <c r="F39" i="7" s="1"/>
  <c r="E38" i="7"/>
  <c r="F38" i="7" s="1"/>
  <c r="E37" i="7"/>
  <c r="F37" i="7" s="1"/>
  <c r="E36" i="7"/>
  <c r="F36" i="7" s="1"/>
  <c r="E35" i="7"/>
  <c r="F35" i="7" s="1"/>
  <c r="E34" i="7"/>
  <c r="F34" i="7" s="1"/>
  <c r="E33" i="7"/>
  <c r="F33" i="7" s="1"/>
  <c r="E32" i="7"/>
  <c r="F32" i="7" s="1"/>
  <c r="E31" i="7"/>
  <c r="F31" i="7" s="1"/>
  <c r="E30" i="7"/>
  <c r="F30" i="7" s="1"/>
  <c r="E29" i="7"/>
  <c r="F29" i="7" s="1"/>
  <c r="E28" i="7"/>
  <c r="F28" i="7" s="1"/>
  <c r="E27" i="7"/>
  <c r="F27" i="7" s="1"/>
  <c r="E26" i="7"/>
  <c r="F26" i="7" s="1"/>
  <c r="E25" i="7"/>
  <c r="F25" i="7" s="1"/>
  <c r="E24" i="7"/>
  <c r="F24" i="7" s="1"/>
  <c r="E23" i="7"/>
  <c r="F23" i="7" s="1"/>
  <c r="E22" i="7"/>
  <c r="F22" i="7" s="1"/>
  <c r="E21" i="7"/>
  <c r="F21" i="7" s="1"/>
  <c r="E20" i="7"/>
  <c r="F20" i="7" s="1"/>
  <c r="E19" i="7"/>
  <c r="F19" i="7" s="1"/>
  <c r="E18" i="7"/>
  <c r="F18" i="7" s="1"/>
  <c r="E17" i="7"/>
  <c r="F17" i="7" s="1"/>
  <c r="E16" i="7"/>
  <c r="F16" i="7" s="1"/>
  <c r="E15" i="7"/>
  <c r="F15" i="7" s="1"/>
  <c r="E14" i="7"/>
  <c r="F14" i="7" s="1"/>
  <c r="E13" i="7"/>
  <c r="F13" i="7" s="1"/>
  <c r="E12" i="7"/>
  <c r="F12" i="7" s="1"/>
  <c r="E11" i="7"/>
  <c r="F11" i="7" s="1"/>
  <c r="E10" i="7"/>
  <c r="F10" i="7" s="1"/>
  <c r="E9" i="7"/>
  <c r="F9" i="7" s="1"/>
  <c r="E8" i="7"/>
  <c r="F8" i="7" s="1"/>
  <c r="E7" i="7"/>
  <c r="F7" i="7" s="1"/>
  <c r="E6" i="7"/>
  <c r="F6" i="7" s="1"/>
  <c r="E5" i="7"/>
  <c r="F5" i="7" s="1"/>
  <c r="J5" i="7"/>
  <c r="E4" i="7"/>
  <c r="F4" i="7" s="1"/>
  <c r="E3" i="7"/>
  <c r="F3" i="7" s="1"/>
  <c r="C6" i="7" s="1"/>
  <c r="C4" i="1"/>
  <c r="C6" i="1"/>
  <c r="J54" i="14" l="1"/>
  <c r="K54" i="14"/>
  <c r="M54" i="14" s="1"/>
  <c r="M53" i="14"/>
  <c r="N53" i="14" s="1"/>
  <c r="L5" i="14"/>
  <c r="M5" i="14" s="1"/>
  <c r="N5" i="14" s="1"/>
  <c r="H6" i="14"/>
  <c r="I18" i="11"/>
  <c r="I17" i="11"/>
  <c r="I19" i="11"/>
  <c r="I7" i="11" s="1"/>
  <c r="L3" i="10"/>
  <c r="L4" i="10"/>
  <c r="I18" i="10"/>
  <c r="I17" i="10"/>
  <c r="I19" i="10"/>
  <c r="I7" i="10" s="1"/>
  <c r="I3" i="7"/>
  <c r="I10" i="7"/>
  <c r="I13" i="7"/>
  <c r="I11" i="7"/>
  <c r="I4" i="7"/>
  <c r="I5" i="7"/>
  <c r="I6" i="7"/>
  <c r="I12" i="7"/>
  <c r="AB4" i="6"/>
  <c r="AC4" i="6" s="1"/>
  <c r="AB5" i="6"/>
  <c r="AC5" i="6" s="1"/>
  <c r="AB6" i="6"/>
  <c r="AC6" i="6" s="1"/>
  <c r="AB7" i="6"/>
  <c r="AC7" i="6" s="1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780" i="6"/>
  <c r="AG781" i="6"/>
  <c r="AG782" i="6"/>
  <c r="AG783" i="6"/>
  <c r="AG784" i="6"/>
  <c r="AG785" i="6"/>
  <c r="AG786" i="6"/>
  <c r="AG787" i="6"/>
  <c r="AG788" i="6"/>
  <c r="AG789" i="6"/>
  <c r="AG790" i="6"/>
  <c r="AG791" i="6"/>
  <c r="AG792" i="6"/>
  <c r="AG793" i="6"/>
  <c r="AG794" i="6"/>
  <c r="AG795" i="6"/>
  <c r="AG796" i="6"/>
  <c r="AG797" i="6"/>
  <c r="AG798" i="6"/>
  <c r="AG799" i="6"/>
  <c r="AG800" i="6"/>
  <c r="AG801" i="6"/>
  <c r="AG802" i="6"/>
  <c r="AG803" i="6"/>
  <c r="AG804" i="6"/>
  <c r="AG805" i="6"/>
  <c r="AG806" i="6"/>
  <c r="AG807" i="6"/>
  <c r="AG808" i="6"/>
  <c r="AG809" i="6"/>
  <c r="AG810" i="6"/>
  <c r="AG811" i="6"/>
  <c r="AG812" i="6"/>
  <c r="AG813" i="6"/>
  <c r="AG814" i="6"/>
  <c r="AG815" i="6"/>
  <c r="AG816" i="6"/>
  <c r="AG817" i="6"/>
  <c r="AG818" i="6"/>
  <c r="AG819" i="6"/>
  <c r="AG820" i="6"/>
  <c r="AG821" i="6"/>
  <c r="AG822" i="6"/>
  <c r="AG823" i="6"/>
  <c r="AG824" i="6"/>
  <c r="AG825" i="6"/>
  <c r="AG826" i="6"/>
  <c r="AG827" i="6"/>
  <c r="AG828" i="6"/>
  <c r="AG829" i="6"/>
  <c r="AG830" i="6"/>
  <c r="AG831" i="6"/>
  <c r="AG832" i="6"/>
  <c r="AG833" i="6"/>
  <c r="AG834" i="6"/>
  <c r="AG835" i="6"/>
  <c r="AG836" i="6"/>
  <c r="AG837" i="6"/>
  <c r="AG838" i="6"/>
  <c r="AG839" i="6"/>
  <c r="AG840" i="6"/>
  <c r="AG841" i="6"/>
  <c r="AG842" i="6"/>
  <c r="AG843" i="6"/>
  <c r="AG844" i="6"/>
  <c r="AG845" i="6"/>
  <c r="AG846" i="6"/>
  <c r="AG847" i="6"/>
  <c r="AG848" i="6"/>
  <c r="AG849" i="6"/>
  <c r="AG850" i="6"/>
  <c r="AG851" i="6"/>
  <c r="AG852" i="6"/>
  <c r="AG853" i="6"/>
  <c r="AG854" i="6"/>
  <c r="AG855" i="6"/>
  <c r="AG856" i="6"/>
  <c r="AG857" i="6"/>
  <c r="AG858" i="6"/>
  <c r="AG859" i="6"/>
  <c r="AG860" i="6"/>
  <c r="AG861" i="6"/>
  <c r="AG862" i="6"/>
  <c r="AG863" i="6"/>
  <c r="AG864" i="6"/>
  <c r="AG865" i="6"/>
  <c r="AG866" i="6"/>
  <c r="AG867" i="6"/>
  <c r="AG868" i="6"/>
  <c r="AG869" i="6"/>
  <c r="AG870" i="6"/>
  <c r="AG871" i="6"/>
  <c r="AG872" i="6"/>
  <c r="AG873" i="6"/>
  <c r="AG874" i="6"/>
  <c r="AG875" i="6"/>
  <c r="AG876" i="6"/>
  <c r="AG877" i="6"/>
  <c r="AG878" i="6"/>
  <c r="AG879" i="6"/>
  <c r="AG880" i="6"/>
  <c r="AG881" i="6"/>
  <c r="AG882" i="6"/>
  <c r="AG883" i="6"/>
  <c r="AG884" i="6"/>
  <c r="AG885" i="6"/>
  <c r="AG886" i="6"/>
  <c r="AG887" i="6"/>
  <c r="AG888" i="6"/>
  <c r="AG889" i="6"/>
  <c r="AG890" i="6"/>
  <c r="AG891" i="6"/>
  <c r="AG892" i="6"/>
  <c r="AG893" i="6"/>
  <c r="AG894" i="6"/>
  <c r="AG895" i="6"/>
  <c r="AG896" i="6"/>
  <c r="AG897" i="6"/>
  <c r="AG898" i="6"/>
  <c r="AG899" i="6"/>
  <c r="AG900" i="6"/>
  <c r="AG901" i="6"/>
  <c r="AG902" i="6"/>
  <c r="AG903" i="6"/>
  <c r="AG904" i="6"/>
  <c r="AG905" i="6"/>
  <c r="AG906" i="6"/>
  <c r="AG907" i="6"/>
  <c r="AG908" i="6"/>
  <c r="AG909" i="6"/>
  <c r="AG910" i="6"/>
  <c r="AG911" i="6"/>
  <c r="AG912" i="6"/>
  <c r="AG913" i="6"/>
  <c r="AG914" i="6"/>
  <c r="AG915" i="6"/>
  <c r="AG916" i="6"/>
  <c r="AG917" i="6"/>
  <c r="AG918" i="6"/>
  <c r="AG919" i="6"/>
  <c r="AG920" i="6"/>
  <c r="AG921" i="6"/>
  <c r="AG922" i="6"/>
  <c r="AG923" i="6"/>
  <c r="AG924" i="6"/>
  <c r="AG925" i="6"/>
  <c r="AG926" i="6"/>
  <c r="AG927" i="6"/>
  <c r="AG928" i="6"/>
  <c r="AG929" i="6"/>
  <c r="AG930" i="6"/>
  <c r="AG931" i="6"/>
  <c r="AG932" i="6"/>
  <c r="AG933" i="6"/>
  <c r="AG934" i="6"/>
  <c r="AG935" i="6"/>
  <c r="AG936" i="6"/>
  <c r="AG937" i="6"/>
  <c r="AG938" i="6"/>
  <c r="AG939" i="6"/>
  <c r="AG940" i="6"/>
  <c r="AG941" i="6"/>
  <c r="AG942" i="6"/>
  <c r="AG943" i="6"/>
  <c r="AG944" i="6"/>
  <c r="AG945" i="6"/>
  <c r="AG946" i="6"/>
  <c r="AG947" i="6"/>
  <c r="AG948" i="6"/>
  <c r="AG949" i="6"/>
  <c r="AG950" i="6"/>
  <c r="AG951" i="6"/>
  <c r="AG952" i="6"/>
  <c r="AG953" i="6"/>
  <c r="AG954" i="6"/>
  <c r="AG955" i="6"/>
  <c r="AG956" i="6"/>
  <c r="AG957" i="6"/>
  <c r="AG958" i="6"/>
  <c r="AG959" i="6"/>
  <c r="AG960" i="6"/>
  <c r="AG961" i="6"/>
  <c r="AG962" i="6"/>
  <c r="AG963" i="6"/>
  <c r="AG964" i="6"/>
  <c r="AG965" i="6"/>
  <c r="AG966" i="6"/>
  <c r="AG967" i="6"/>
  <c r="AG968" i="6"/>
  <c r="AG969" i="6"/>
  <c r="AG970" i="6"/>
  <c r="AG971" i="6"/>
  <c r="AG972" i="6"/>
  <c r="AG973" i="6"/>
  <c r="AG974" i="6"/>
  <c r="AG975" i="6"/>
  <c r="AG976" i="6"/>
  <c r="AG977" i="6"/>
  <c r="AG978" i="6"/>
  <c r="AG979" i="6"/>
  <c r="AG980" i="6"/>
  <c r="AG981" i="6"/>
  <c r="AG982" i="6"/>
  <c r="AG983" i="6"/>
  <c r="AG984" i="6"/>
  <c r="AG985" i="6"/>
  <c r="AG986" i="6"/>
  <c r="AG987" i="6"/>
  <c r="AG988" i="6"/>
  <c r="AG989" i="6"/>
  <c r="AG990" i="6"/>
  <c r="AG991" i="6"/>
  <c r="AG992" i="6"/>
  <c r="AG993" i="6"/>
  <c r="AG994" i="6"/>
  <c r="AG995" i="6"/>
  <c r="AG996" i="6"/>
  <c r="AG997" i="6"/>
  <c r="AG998" i="6"/>
  <c r="AG999" i="6"/>
  <c r="AG1000" i="6"/>
  <c r="AG1001" i="6"/>
  <c r="AG1002" i="6"/>
  <c r="AG1003" i="6"/>
  <c r="AG1004" i="6"/>
  <c r="AG1005" i="6"/>
  <c r="AG1006" i="6"/>
  <c r="AG1007" i="6"/>
  <c r="AG1008" i="6"/>
  <c r="AG1009" i="6"/>
  <c r="AG1010" i="6"/>
  <c r="AG1011" i="6"/>
  <c r="AG1012" i="6"/>
  <c r="AG1013" i="6"/>
  <c r="AG1014" i="6"/>
  <c r="AG1015" i="6"/>
  <c r="AG1016" i="6"/>
  <c r="AG1017" i="6"/>
  <c r="AG1018" i="6"/>
  <c r="AG1019" i="6"/>
  <c r="AG1020" i="6"/>
  <c r="AG1021" i="6"/>
  <c r="AG1022" i="6"/>
  <c r="AG1023" i="6"/>
  <c r="AG1024" i="6"/>
  <c r="AG1025" i="6"/>
  <c r="AG1026" i="6"/>
  <c r="AG1027" i="6"/>
  <c r="AG1028" i="6"/>
  <c r="AG1029" i="6"/>
  <c r="AG1030" i="6"/>
  <c r="AG1031" i="6"/>
  <c r="AG1032" i="6"/>
  <c r="AG1033" i="6"/>
  <c r="AG1034" i="6"/>
  <c r="AG1035" i="6"/>
  <c r="AG1036" i="6"/>
  <c r="AG1037" i="6"/>
  <c r="AG1038" i="6"/>
  <c r="AG1039" i="6"/>
  <c r="AG1040" i="6"/>
  <c r="AG1041" i="6"/>
  <c r="AG1042" i="6"/>
  <c r="AG1043" i="6"/>
  <c r="AG1044" i="6"/>
  <c r="AG1045" i="6"/>
  <c r="AG1046" i="6"/>
  <c r="AG1047" i="6"/>
  <c r="AG1048" i="6"/>
  <c r="AG1049" i="6"/>
  <c r="AG1050" i="6"/>
  <c r="AG1051" i="6"/>
  <c r="AG1052" i="6"/>
  <c r="AG1053" i="6"/>
  <c r="AG1054" i="6"/>
  <c r="AG1055" i="6"/>
  <c r="AG1056" i="6"/>
  <c r="AG1057" i="6"/>
  <c r="AG1058" i="6"/>
  <c r="AG1059" i="6"/>
  <c r="AG1060" i="6"/>
  <c r="AG1061" i="6"/>
  <c r="AG1062" i="6"/>
  <c r="AG1063" i="6"/>
  <c r="AG1064" i="6"/>
  <c r="AG1065" i="6"/>
  <c r="AG1066" i="6"/>
  <c r="AG1067" i="6"/>
  <c r="AG1068" i="6"/>
  <c r="AG1069" i="6"/>
  <c r="AG1070" i="6"/>
  <c r="AG1071" i="6"/>
  <c r="AG1072" i="6"/>
  <c r="AG1073" i="6"/>
  <c r="AG1074" i="6"/>
  <c r="AG1075" i="6"/>
  <c r="AG1076" i="6"/>
  <c r="AG1077" i="6"/>
  <c r="AG1078" i="6"/>
  <c r="AG1079" i="6"/>
  <c r="AG1080" i="6"/>
  <c r="AG1081" i="6"/>
  <c r="AG1082" i="6"/>
  <c r="AG1083" i="6"/>
  <c r="AG1084" i="6"/>
  <c r="AG1085" i="6"/>
  <c r="AG1086" i="6"/>
  <c r="AG1087" i="6"/>
  <c r="AG1088" i="6"/>
  <c r="AG1089" i="6"/>
  <c r="AG1090" i="6"/>
  <c r="AG1091" i="6"/>
  <c r="AG1092" i="6"/>
  <c r="AG1093" i="6"/>
  <c r="AG1094" i="6"/>
  <c r="AG1095" i="6"/>
  <c r="AG1096" i="6"/>
  <c r="AG1097" i="6"/>
  <c r="AG1098" i="6"/>
  <c r="AG1099" i="6"/>
  <c r="AG1100" i="6"/>
  <c r="AG1101" i="6"/>
  <c r="AG1102" i="6"/>
  <c r="AG1103" i="6"/>
  <c r="AG1104" i="6"/>
  <c r="AG1105" i="6"/>
  <c r="AG1106" i="6"/>
  <c r="AG1107" i="6"/>
  <c r="AG1108" i="6"/>
  <c r="AG1109" i="6"/>
  <c r="AG1110" i="6"/>
  <c r="AG1111" i="6"/>
  <c r="AG1112" i="6"/>
  <c r="AG1113" i="6"/>
  <c r="AG1114" i="6"/>
  <c r="AG1115" i="6"/>
  <c r="AG1116" i="6"/>
  <c r="AG1117" i="6"/>
  <c r="AG1118" i="6"/>
  <c r="AG1119" i="6"/>
  <c r="AG1120" i="6"/>
  <c r="AG1121" i="6"/>
  <c r="AG1122" i="6"/>
  <c r="AG1123" i="6"/>
  <c r="AG1124" i="6"/>
  <c r="AG1125" i="6"/>
  <c r="AG1126" i="6"/>
  <c r="AG1127" i="6"/>
  <c r="AG1128" i="6"/>
  <c r="AG1129" i="6"/>
  <c r="AG1130" i="6"/>
  <c r="AG1131" i="6"/>
  <c r="AG1132" i="6"/>
  <c r="AG1133" i="6"/>
  <c r="AG1134" i="6"/>
  <c r="AG1135" i="6"/>
  <c r="AG1136" i="6"/>
  <c r="AG1137" i="6"/>
  <c r="AG1138" i="6"/>
  <c r="AG1139" i="6"/>
  <c r="AG1140" i="6"/>
  <c r="AG1141" i="6"/>
  <c r="AG1142" i="6"/>
  <c r="AG1143" i="6"/>
  <c r="AG1144" i="6"/>
  <c r="AG1145" i="6"/>
  <c r="AG1146" i="6"/>
  <c r="AG1147" i="6"/>
  <c r="AG1148" i="6"/>
  <c r="AG1149" i="6"/>
  <c r="AG1150" i="6"/>
  <c r="AG1151" i="6"/>
  <c r="AG1152" i="6"/>
  <c r="AG1153" i="6"/>
  <c r="AG1154" i="6"/>
  <c r="AG1155" i="6"/>
  <c r="AG1156" i="6"/>
  <c r="AG1157" i="6"/>
  <c r="AG1158" i="6"/>
  <c r="AG1159" i="6"/>
  <c r="AG1160" i="6"/>
  <c r="AG1161" i="6"/>
  <c r="AG1162" i="6"/>
  <c r="AG1163" i="6"/>
  <c r="AG1164" i="6"/>
  <c r="AG1165" i="6"/>
  <c r="AG1166" i="6"/>
  <c r="AG1167" i="6"/>
  <c r="AG1168" i="6"/>
  <c r="AG1169" i="6"/>
  <c r="AG1170" i="6"/>
  <c r="AG1171" i="6"/>
  <c r="AG1172" i="6"/>
  <c r="AG1173" i="6"/>
  <c r="AG1174" i="6"/>
  <c r="AG1175" i="6"/>
  <c r="AG1176" i="6"/>
  <c r="AG1177" i="6"/>
  <c r="AG1178" i="6"/>
  <c r="AG1179" i="6"/>
  <c r="AG1180" i="6"/>
  <c r="AG1181" i="6"/>
  <c r="AG1182" i="6"/>
  <c r="AG1183" i="6"/>
  <c r="AG1184" i="6"/>
  <c r="AG1185" i="6"/>
  <c r="AG1186" i="6"/>
  <c r="AG1187" i="6"/>
  <c r="AG1188" i="6"/>
  <c r="AG1189" i="6"/>
  <c r="AG1190" i="6"/>
  <c r="AG1191" i="6"/>
  <c r="AG1192" i="6"/>
  <c r="AG1193" i="6"/>
  <c r="AG1194" i="6"/>
  <c r="AG1195" i="6"/>
  <c r="AG1196" i="6"/>
  <c r="AG1197" i="6"/>
  <c r="AG1198" i="6"/>
  <c r="AG1199" i="6"/>
  <c r="AG1200" i="6"/>
  <c r="AG1201" i="6"/>
  <c r="AG1202" i="6"/>
  <c r="AG1203" i="6"/>
  <c r="AG1204" i="6"/>
  <c r="AG1205" i="6"/>
  <c r="AG1206" i="6"/>
  <c r="AG1207" i="6"/>
  <c r="AG1208" i="6"/>
  <c r="AG1209" i="6"/>
  <c r="AG1210" i="6"/>
  <c r="AG1211" i="6"/>
  <c r="AG1212" i="6"/>
  <c r="AG1213" i="6"/>
  <c r="AG1214" i="6"/>
  <c r="AG1215" i="6"/>
  <c r="AG1216" i="6"/>
  <c r="AG1217" i="6"/>
  <c r="AG1218" i="6"/>
  <c r="AG1219" i="6"/>
  <c r="AG1220" i="6"/>
  <c r="AG1221" i="6"/>
  <c r="AG1222" i="6"/>
  <c r="AG1223" i="6"/>
  <c r="AG1224" i="6"/>
  <c r="AG1225" i="6"/>
  <c r="AG1226" i="6"/>
  <c r="AG1227" i="6"/>
  <c r="AG1228" i="6"/>
  <c r="AG1229" i="6"/>
  <c r="AG1230" i="6"/>
  <c r="AG1231" i="6"/>
  <c r="AG1232" i="6"/>
  <c r="AG1233" i="6"/>
  <c r="AG1234" i="6"/>
  <c r="AG1235" i="6"/>
  <c r="AG1236" i="6"/>
  <c r="AG1237" i="6"/>
  <c r="AG1238" i="6"/>
  <c r="AG1239" i="6"/>
  <c r="AG1240" i="6"/>
  <c r="AG1241" i="6"/>
  <c r="AG1242" i="6"/>
  <c r="AG1243" i="6"/>
  <c r="AG1244" i="6"/>
  <c r="AG1245" i="6"/>
  <c r="AG1246" i="6"/>
  <c r="AG1247" i="6"/>
  <c r="AG1248" i="6"/>
  <c r="AG1249" i="6"/>
  <c r="AG1250" i="6"/>
  <c r="AG1251" i="6"/>
  <c r="AG1252" i="6"/>
  <c r="AG1253" i="6"/>
  <c r="AG1254" i="6"/>
  <c r="AG1255" i="6"/>
  <c r="AG1256" i="6"/>
  <c r="AG1257" i="6"/>
  <c r="AG1258" i="6"/>
  <c r="AG1259" i="6"/>
  <c r="AG1260" i="6"/>
  <c r="AG1261" i="6"/>
  <c r="AG1262" i="6"/>
  <c r="AG1263" i="6"/>
  <c r="AG1264" i="6"/>
  <c r="AG1265" i="6"/>
  <c r="AG1266" i="6"/>
  <c r="AG1267" i="6"/>
  <c r="AG1268" i="6"/>
  <c r="AG1269" i="6"/>
  <c r="AG1270" i="6"/>
  <c r="AG1271" i="6"/>
  <c r="AG1272" i="6"/>
  <c r="AG1273" i="6"/>
  <c r="AG1274" i="6"/>
  <c r="AG1275" i="6"/>
  <c r="AG1276" i="6"/>
  <c r="AG1277" i="6"/>
  <c r="AG1278" i="6"/>
  <c r="AG1279" i="6"/>
  <c r="AG1280" i="6"/>
  <c r="AG1281" i="6"/>
  <c r="AG1282" i="6"/>
  <c r="AG1283" i="6"/>
  <c r="AG1284" i="6"/>
  <c r="AG1285" i="6"/>
  <c r="AG1286" i="6"/>
  <c r="AG1287" i="6"/>
  <c r="AG1288" i="6"/>
  <c r="AG1289" i="6"/>
  <c r="AG1290" i="6"/>
  <c r="AG1291" i="6"/>
  <c r="AG1292" i="6"/>
  <c r="AG1293" i="6"/>
  <c r="AG1294" i="6"/>
  <c r="AG1295" i="6"/>
  <c r="AG1296" i="6"/>
  <c r="AG1297" i="6"/>
  <c r="AG1298" i="6"/>
  <c r="AG1299" i="6"/>
  <c r="AG1300" i="6"/>
  <c r="AG1301" i="6"/>
  <c r="AG1302" i="6"/>
  <c r="AG1303" i="6"/>
  <c r="AG1304" i="6"/>
  <c r="AG1305" i="6"/>
  <c r="AG1306" i="6"/>
  <c r="AG1307" i="6"/>
  <c r="AG1308" i="6"/>
  <c r="AG1309" i="6"/>
  <c r="AG1310" i="6"/>
  <c r="AG1311" i="6"/>
  <c r="AG1312" i="6"/>
  <c r="AG1313" i="6"/>
  <c r="AG1314" i="6"/>
  <c r="AG1315" i="6"/>
  <c r="AG1316" i="6"/>
  <c r="AG1317" i="6"/>
  <c r="AG1318" i="6"/>
  <c r="AG1319" i="6"/>
  <c r="AG1320" i="6"/>
  <c r="AG1321" i="6"/>
  <c r="AG1322" i="6"/>
  <c r="AG1323" i="6"/>
  <c r="AG1324" i="6"/>
  <c r="AG1325" i="6"/>
  <c r="AG1326" i="6"/>
  <c r="AG1327" i="6"/>
  <c r="AG1328" i="6"/>
  <c r="AG1329" i="6"/>
  <c r="AG1330" i="6"/>
  <c r="AG1331" i="6"/>
  <c r="AG1332" i="6"/>
  <c r="AG1333" i="6"/>
  <c r="AG1334" i="6"/>
  <c r="AG1335" i="6"/>
  <c r="AG1336" i="6"/>
  <c r="AG1337" i="6"/>
  <c r="AG1338" i="6"/>
  <c r="AG1339" i="6"/>
  <c r="AG1340" i="6"/>
  <c r="AG1341" i="6"/>
  <c r="AG1342" i="6"/>
  <c r="AG1343" i="6"/>
  <c r="AG1344" i="6"/>
  <c r="AG1345" i="6"/>
  <c r="AG1346" i="6"/>
  <c r="AG1347" i="6"/>
  <c r="AG1348" i="6"/>
  <c r="AG1349" i="6"/>
  <c r="AG1350" i="6"/>
  <c r="AG1351" i="6"/>
  <c r="AG1352" i="6"/>
  <c r="AG1353" i="6"/>
  <c r="AG1354" i="6"/>
  <c r="AG1355" i="6"/>
  <c r="AG1356" i="6"/>
  <c r="AG1357" i="6"/>
  <c r="AG1358" i="6"/>
  <c r="AG1359" i="6"/>
  <c r="AG1360" i="6"/>
  <c r="AG1361" i="6"/>
  <c r="AG1362" i="6"/>
  <c r="AG1363" i="6"/>
  <c r="AG1364" i="6"/>
  <c r="AG1365" i="6"/>
  <c r="AG1366" i="6"/>
  <c r="AG1367" i="6"/>
  <c r="AG1368" i="6"/>
  <c r="AG1369" i="6"/>
  <c r="AG1370" i="6"/>
  <c r="AG1371" i="6"/>
  <c r="AG1372" i="6"/>
  <c r="AG1373" i="6"/>
  <c r="AG1374" i="6"/>
  <c r="AG1375" i="6"/>
  <c r="AG1376" i="6"/>
  <c r="AG1377" i="6"/>
  <c r="AG1378" i="6"/>
  <c r="AG1379" i="6"/>
  <c r="AG1380" i="6"/>
  <c r="AG1381" i="6"/>
  <c r="AG1382" i="6"/>
  <c r="AG1383" i="6"/>
  <c r="AG1384" i="6"/>
  <c r="AG1385" i="6"/>
  <c r="AG1386" i="6"/>
  <c r="AG1387" i="6"/>
  <c r="AG1388" i="6"/>
  <c r="AG1389" i="6"/>
  <c r="AG1390" i="6"/>
  <c r="AG1391" i="6"/>
  <c r="AG1392" i="6"/>
  <c r="AG1393" i="6"/>
  <c r="AG1394" i="6"/>
  <c r="AG1395" i="6"/>
  <c r="AG1396" i="6"/>
  <c r="AG1397" i="6"/>
  <c r="AG1398" i="6"/>
  <c r="AG1399" i="6"/>
  <c r="AG1400" i="6"/>
  <c r="AG1401" i="6"/>
  <c r="AG1402" i="6"/>
  <c r="AG1403" i="6"/>
  <c r="AG1404" i="6"/>
  <c r="AG1405" i="6"/>
  <c r="AG1406" i="6"/>
  <c r="AG1407" i="6"/>
  <c r="AG1408" i="6"/>
  <c r="AG1409" i="6"/>
  <c r="AG1410" i="6"/>
  <c r="AG1411" i="6"/>
  <c r="AG1412" i="6"/>
  <c r="AG1413" i="6"/>
  <c r="AG1414" i="6"/>
  <c r="AG1415" i="6"/>
  <c r="AG1416" i="6"/>
  <c r="AG1417" i="6"/>
  <c r="AG1418" i="6"/>
  <c r="AG1419" i="6"/>
  <c r="AG1420" i="6"/>
  <c r="AG1421" i="6"/>
  <c r="AG1422" i="6"/>
  <c r="AG1423" i="6"/>
  <c r="AG1424" i="6"/>
  <c r="AG1425" i="6"/>
  <c r="AG1426" i="6"/>
  <c r="AG1427" i="6"/>
  <c r="AG1428" i="6"/>
  <c r="AG1429" i="6"/>
  <c r="AG1430" i="6"/>
  <c r="AG1431" i="6"/>
  <c r="AG1432" i="6"/>
  <c r="AG1433" i="6"/>
  <c r="AG1434" i="6"/>
  <c r="AG1435" i="6"/>
  <c r="AG1436" i="6"/>
  <c r="AG1437" i="6"/>
  <c r="AG1438" i="6"/>
  <c r="AG1439" i="6"/>
  <c r="AG1440" i="6"/>
  <c r="AG1441" i="6"/>
  <c r="AG1442" i="6"/>
  <c r="AG1443" i="6"/>
  <c r="AG1444" i="6"/>
  <c r="AG1445" i="6"/>
  <c r="AG1446" i="6"/>
  <c r="AG1447" i="6"/>
  <c r="AG1448" i="6"/>
  <c r="AG1449" i="6"/>
  <c r="AG1450" i="6"/>
  <c r="AG1451" i="6"/>
  <c r="AG1452" i="6"/>
  <c r="AG1453" i="6"/>
  <c r="AG1454" i="6"/>
  <c r="AG1455" i="6"/>
  <c r="AG1456" i="6"/>
  <c r="AG1457" i="6"/>
  <c r="AG1458" i="6"/>
  <c r="AG1459" i="6"/>
  <c r="AG1460" i="6"/>
  <c r="AG1461" i="6"/>
  <c r="AG1462" i="6"/>
  <c r="AG1463" i="6"/>
  <c r="AG1464" i="6"/>
  <c r="AG1465" i="6"/>
  <c r="AG1466" i="6"/>
  <c r="AG1467" i="6"/>
  <c r="AG1468" i="6"/>
  <c r="AG1469" i="6"/>
  <c r="AG1470" i="6"/>
  <c r="AG1471" i="6"/>
  <c r="AG1472" i="6"/>
  <c r="AG1473" i="6"/>
  <c r="AG1474" i="6"/>
  <c r="AG1475" i="6"/>
  <c r="AG1476" i="6"/>
  <c r="AG1477" i="6"/>
  <c r="AG1478" i="6"/>
  <c r="AG1479" i="6"/>
  <c r="AG1480" i="6"/>
  <c r="AG1481" i="6"/>
  <c r="AG1482" i="6"/>
  <c r="AG1483" i="6"/>
  <c r="AG1484" i="6"/>
  <c r="AG1485" i="6"/>
  <c r="AG1486" i="6"/>
  <c r="AG1487" i="6"/>
  <c r="AG1488" i="6"/>
  <c r="AG1489" i="6"/>
  <c r="AG1490" i="6"/>
  <c r="AG1491" i="6"/>
  <c r="AG1492" i="6"/>
  <c r="AG1493" i="6"/>
  <c r="AG1494" i="6"/>
  <c r="AG1495" i="6"/>
  <c r="AG1496" i="6"/>
  <c r="AG1497" i="6"/>
  <c r="AG1498" i="6"/>
  <c r="AG1499" i="6"/>
  <c r="AG1500" i="6"/>
  <c r="AG1501" i="6"/>
  <c r="AG1502" i="6"/>
  <c r="AG1503" i="6"/>
  <c r="AG1504" i="6"/>
  <c r="AG1505" i="6"/>
  <c r="AG1506" i="6"/>
  <c r="AG1507" i="6"/>
  <c r="AG1508" i="6"/>
  <c r="AG1509" i="6"/>
  <c r="AG1510" i="6"/>
  <c r="AG1511" i="6"/>
  <c r="AG1512" i="6"/>
  <c r="AG1513" i="6"/>
  <c r="AG1514" i="6"/>
  <c r="AG1515" i="6"/>
  <c r="AG1516" i="6"/>
  <c r="AG1517" i="6"/>
  <c r="AG1518" i="6"/>
  <c r="AG1519" i="6"/>
  <c r="AG1520" i="6"/>
  <c r="AG1521" i="6"/>
  <c r="AG1522" i="6"/>
  <c r="AG1523" i="6"/>
  <c r="AG1524" i="6"/>
  <c r="AG1525" i="6"/>
  <c r="AG1526" i="6"/>
  <c r="AG1527" i="6"/>
  <c r="AG1528" i="6"/>
  <c r="AG1529" i="6"/>
  <c r="AG1530" i="6"/>
  <c r="AG1531" i="6"/>
  <c r="AG1532" i="6"/>
  <c r="AG1533" i="6"/>
  <c r="AG1534" i="6"/>
  <c r="AG1535" i="6"/>
  <c r="AG1536" i="6"/>
  <c r="AG1537" i="6"/>
  <c r="AG1538" i="6"/>
  <c r="AG1539" i="6"/>
  <c r="AG1540" i="6"/>
  <c r="AG1541" i="6"/>
  <c r="AG1542" i="6"/>
  <c r="AG1543" i="6"/>
  <c r="AG1544" i="6"/>
  <c r="AG1545" i="6"/>
  <c r="AG1546" i="6"/>
  <c r="AG1547" i="6"/>
  <c r="AG1548" i="6"/>
  <c r="AG1549" i="6"/>
  <c r="AG1550" i="6"/>
  <c r="AG1551" i="6"/>
  <c r="AG1552" i="6"/>
  <c r="AG1553" i="6"/>
  <c r="AG1554" i="6"/>
  <c r="AG1555" i="6"/>
  <c r="AG1556" i="6"/>
  <c r="AG1557" i="6"/>
  <c r="AG1558" i="6"/>
  <c r="AG1559" i="6"/>
  <c r="AG1560" i="6"/>
  <c r="AG1561" i="6"/>
  <c r="AG1562" i="6"/>
  <c r="AG1563" i="6"/>
  <c r="AG1564" i="6"/>
  <c r="AG1565" i="6"/>
  <c r="AG1566" i="6"/>
  <c r="AG1567" i="6"/>
  <c r="AG1568" i="6"/>
  <c r="AG1569" i="6"/>
  <c r="AG1570" i="6"/>
  <c r="AG1571" i="6"/>
  <c r="AG1572" i="6"/>
  <c r="AG1573" i="6"/>
  <c r="AG1574" i="6"/>
  <c r="AG1575" i="6"/>
  <c r="AG1576" i="6"/>
  <c r="AG1577" i="6"/>
  <c r="AG1578" i="6"/>
  <c r="AG1579" i="6"/>
  <c r="AG1580" i="6"/>
  <c r="AG1581" i="6"/>
  <c r="AG1582" i="6"/>
  <c r="AG1583" i="6"/>
  <c r="AG1584" i="6"/>
  <c r="AG1585" i="6"/>
  <c r="AG1586" i="6"/>
  <c r="AG1587" i="6"/>
  <c r="AG1588" i="6"/>
  <c r="AG1589" i="6"/>
  <c r="AG1590" i="6"/>
  <c r="AG1591" i="6"/>
  <c r="AG1592" i="6"/>
  <c r="AG1593" i="6"/>
  <c r="AG1594" i="6"/>
  <c r="AG1595" i="6"/>
  <c r="AG1596" i="6"/>
  <c r="AG1597" i="6"/>
  <c r="AG1598" i="6"/>
  <c r="AG1599" i="6"/>
  <c r="AG1600" i="6"/>
  <c r="AG1601" i="6"/>
  <c r="AG1602" i="6"/>
  <c r="AG1603" i="6"/>
  <c r="AG1604" i="6"/>
  <c r="AG1605" i="6"/>
  <c r="AG1606" i="6"/>
  <c r="AG1607" i="6"/>
  <c r="AG1608" i="6"/>
  <c r="AG1609" i="6"/>
  <c r="AG1610" i="6"/>
  <c r="AG1611" i="6"/>
  <c r="AG1612" i="6"/>
  <c r="AG1613" i="6"/>
  <c r="AG1614" i="6"/>
  <c r="AG1615" i="6"/>
  <c r="AG1616" i="6"/>
  <c r="AG1617" i="6"/>
  <c r="AG1618" i="6"/>
  <c r="AG1619" i="6"/>
  <c r="AG1620" i="6"/>
  <c r="AG1621" i="6"/>
  <c r="AG1622" i="6"/>
  <c r="AG1623" i="6"/>
  <c r="AG1624" i="6"/>
  <c r="AG1625" i="6"/>
  <c r="AG1626" i="6"/>
  <c r="AG1627" i="6"/>
  <c r="AG1628" i="6"/>
  <c r="AG1629" i="6"/>
  <c r="AG1630" i="6"/>
  <c r="AG1631" i="6"/>
  <c r="AG1632" i="6"/>
  <c r="AG1633" i="6"/>
  <c r="AG1634" i="6"/>
  <c r="AG1635" i="6"/>
  <c r="AG1636" i="6"/>
  <c r="AG1637" i="6"/>
  <c r="AG1638" i="6"/>
  <c r="AG1639" i="6"/>
  <c r="AG1640" i="6"/>
  <c r="AG1641" i="6"/>
  <c r="AG1642" i="6"/>
  <c r="AG1643" i="6"/>
  <c r="AG1644" i="6"/>
  <c r="AG1645" i="6"/>
  <c r="AG1646" i="6"/>
  <c r="AG1647" i="6"/>
  <c r="AG1648" i="6"/>
  <c r="AG1649" i="6"/>
  <c r="AG1650" i="6"/>
  <c r="AG1651" i="6"/>
  <c r="AG1652" i="6"/>
  <c r="AG1653" i="6"/>
  <c r="AG1654" i="6"/>
  <c r="AG1655" i="6"/>
  <c r="AG1656" i="6"/>
  <c r="AG1657" i="6"/>
  <c r="AG1658" i="6"/>
  <c r="AG1659" i="6"/>
  <c r="AG1660" i="6"/>
  <c r="AG1661" i="6"/>
  <c r="AG1662" i="6"/>
  <c r="AG1663" i="6"/>
  <c r="AG1664" i="6"/>
  <c r="AG1665" i="6"/>
  <c r="AG1666" i="6"/>
  <c r="AG1667" i="6"/>
  <c r="AG1668" i="6"/>
  <c r="AG1669" i="6"/>
  <c r="AG1670" i="6"/>
  <c r="AG1671" i="6"/>
  <c r="AG1672" i="6"/>
  <c r="AG1673" i="6"/>
  <c r="AG1674" i="6"/>
  <c r="AG1675" i="6"/>
  <c r="AG1676" i="6"/>
  <c r="AG1677" i="6"/>
  <c r="AG1678" i="6"/>
  <c r="AG1679" i="6"/>
  <c r="AG1680" i="6"/>
  <c r="AG1681" i="6"/>
  <c r="AG1682" i="6"/>
  <c r="AG1683" i="6"/>
  <c r="AG1684" i="6"/>
  <c r="AG1685" i="6"/>
  <c r="AG1686" i="6"/>
  <c r="AG1687" i="6"/>
  <c r="AG1688" i="6"/>
  <c r="AG1689" i="6"/>
  <c r="AG1690" i="6"/>
  <c r="AG1691" i="6"/>
  <c r="AG1692" i="6"/>
  <c r="AG1693" i="6"/>
  <c r="AG1694" i="6"/>
  <c r="AG1695" i="6"/>
  <c r="AG1696" i="6"/>
  <c r="AG1697" i="6"/>
  <c r="AG1698" i="6"/>
  <c r="AG1699" i="6"/>
  <c r="AG1700" i="6"/>
  <c r="AG1701" i="6"/>
  <c r="AG1702" i="6"/>
  <c r="AG1703" i="6"/>
  <c r="AG1704" i="6"/>
  <c r="AG1705" i="6"/>
  <c r="AG1706" i="6"/>
  <c r="AG1707" i="6"/>
  <c r="AG1708" i="6"/>
  <c r="AG1709" i="6"/>
  <c r="AG1710" i="6"/>
  <c r="AG1711" i="6"/>
  <c r="AG1712" i="6"/>
  <c r="AG1713" i="6"/>
  <c r="AG1714" i="6"/>
  <c r="AG1715" i="6"/>
  <c r="AG1716" i="6"/>
  <c r="AG1717" i="6"/>
  <c r="AG1718" i="6"/>
  <c r="AG1719" i="6"/>
  <c r="AG1720" i="6"/>
  <c r="AG1721" i="6"/>
  <c r="AG1722" i="6"/>
  <c r="AG1723" i="6"/>
  <c r="AG1724" i="6"/>
  <c r="AG1725" i="6"/>
  <c r="AG1726" i="6"/>
  <c r="AG1727" i="6"/>
  <c r="AG1728" i="6"/>
  <c r="AG1729" i="6"/>
  <c r="AG1730" i="6"/>
  <c r="AG1731" i="6"/>
  <c r="AG1732" i="6"/>
  <c r="AG1733" i="6"/>
  <c r="AG1734" i="6"/>
  <c r="AG1735" i="6"/>
  <c r="AG1736" i="6"/>
  <c r="AG1737" i="6"/>
  <c r="AG1738" i="6"/>
  <c r="AG1739" i="6"/>
  <c r="AG1740" i="6"/>
  <c r="AG1741" i="6"/>
  <c r="AG1742" i="6"/>
  <c r="AG1743" i="6"/>
  <c r="AG1744" i="6"/>
  <c r="AG1745" i="6"/>
  <c r="AG1746" i="6"/>
  <c r="AG1747" i="6"/>
  <c r="AG1748" i="6"/>
  <c r="AG1749" i="6"/>
  <c r="AG1750" i="6"/>
  <c r="AG1751" i="6"/>
  <c r="AG1752" i="6"/>
  <c r="AG1753" i="6"/>
  <c r="AG1754" i="6"/>
  <c r="AG1755" i="6"/>
  <c r="AG1756" i="6"/>
  <c r="AG1757" i="6"/>
  <c r="AG1758" i="6"/>
  <c r="AG1759" i="6"/>
  <c r="AG1760" i="6"/>
  <c r="AG1761" i="6"/>
  <c r="AG1762" i="6"/>
  <c r="AG1763" i="6"/>
  <c r="AG1764" i="6"/>
  <c r="AG1765" i="6"/>
  <c r="AG1766" i="6"/>
  <c r="AG1767" i="6"/>
  <c r="AG1768" i="6"/>
  <c r="AG1769" i="6"/>
  <c r="AG1770" i="6"/>
  <c r="AG1771" i="6"/>
  <c r="AG1772" i="6"/>
  <c r="AG1773" i="6"/>
  <c r="AG1774" i="6"/>
  <c r="AG1775" i="6"/>
  <c r="AG1776" i="6"/>
  <c r="AG1777" i="6"/>
  <c r="AG1778" i="6"/>
  <c r="AG1779" i="6"/>
  <c r="AG1780" i="6"/>
  <c r="AG1781" i="6"/>
  <c r="AG1782" i="6"/>
  <c r="AG1783" i="6"/>
  <c r="AG1784" i="6"/>
  <c r="AG1785" i="6"/>
  <c r="AG1786" i="6"/>
  <c r="AG1787" i="6"/>
  <c r="AG1788" i="6"/>
  <c r="AG1789" i="6"/>
  <c r="AG1790" i="6"/>
  <c r="AG1791" i="6"/>
  <c r="AG1792" i="6"/>
  <c r="AG1793" i="6"/>
  <c r="AG1794" i="6"/>
  <c r="AG1795" i="6"/>
  <c r="AG1796" i="6"/>
  <c r="AG1797" i="6"/>
  <c r="AG1798" i="6"/>
  <c r="AG1799" i="6"/>
  <c r="AG1800" i="6"/>
  <c r="AG1801" i="6"/>
  <c r="AG1802" i="6"/>
  <c r="AG1803" i="6"/>
  <c r="AG1804" i="6"/>
  <c r="AG1805" i="6"/>
  <c r="AG1806" i="6"/>
  <c r="AG1807" i="6"/>
  <c r="AG1808" i="6"/>
  <c r="AG1809" i="6"/>
  <c r="AG1810" i="6"/>
  <c r="AG1811" i="6"/>
  <c r="AG1812" i="6"/>
  <c r="AG1813" i="6"/>
  <c r="AG1814" i="6"/>
  <c r="AG1815" i="6"/>
  <c r="AG1816" i="6"/>
  <c r="AG1817" i="6"/>
  <c r="AG1818" i="6"/>
  <c r="AG1819" i="6"/>
  <c r="AG1820" i="6"/>
  <c r="AG1821" i="6"/>
  <c r="AG1822" i="6"/>
  <c r="AG1823" i="6"/>
  <c r="AG1824" i="6"/>
  <c r="AG1825" i="6"/>
  <c r="AG1826" i="6"/>
  <c r="AG1827" i="6"/>
  <c r="AG1828" i="6"/>
  <c r="AG1829" i="6"/>
  <c r="AG1830" i="6"/>
  <c r="AG1831" i="6"/>
  <c r="AG1832" i="6"/>
  <c r="AG1833" i="6"/>
  <c r="AG1834" i="6"/>
  <c r="AG1835" i="6"/>
  <c r="AG1836" i="6"/>
  <c r="AG1837" i="6"/>
  <c r="AG1838" i="6"/>
  <c r="AG1839" i="6"/>
  <c r="AG1840" i="6"/>
  <c r="AG1841" i="6"/>
  <c r="AG1842" i="6"/>
  <c r="AG1843" i="6"/>
  <c r="AG1844" i="6"/>
  <c r="AG1845" i="6"/>
  <c r="AG1846" i="6"/>
  <c r="AG1847" i="6"/>
  <c r="AG1848" i="6"/>
  <c r="AG1849" i="6"/>
  <c r="AG1850" i="6"/>
  <c r="AG1851" i="6"/>
  <c r="AG1852" i="6"/>
  <c r="AG1853" i="6"/>
  <c r="AG1854" i="6"/>
  <c r="AG1855" i="6"/>
  <c r="AG1856" i="6"/>
  <c r="AG1857" i="6"/>
  <c r="AG1858" i="6"/>
  <c r="AG1859" i="6"/>
  <c r="AG1860" i="6"/>
  <c r="AG1861" i="6"/>
  <c r="AG1862" i="6"/>
  <c r="AG1863" i="6"/>
  <c r="AG1864" i="6"/>
  <c r="AG1865" i="6"/>
  <c r="AG1866" i="6"/>
  <c r="AG1867" i="6"/>
  <c r="AG1868" i="6"/>
  <c r="AG1869" i="6"/>
  <c r="AG1870" i="6"/>
  <c r="AG1871" i="6"/>
  <c r="AG1872" i="6"/>
  <c r="AG1873" i="6"/>
  <c r="AG1874" i="6"/>
  <c r="AG1875" i="6"/>
  <c r="AG1876" i="6"/>
  <c r="AG1877" i="6"/>
  <c r="AG1878" i="6"/>
  <c r="AG1879" i="6"/>
  <c r="AG1880" i="6"/>
  <c r="AG1881" i="6"/>
  <c r="AG1882" i="6"/>
  <c r="AG1883" i="6"/>
  <c r="AG1884" i="6"/>
  <c r="AG1885" i="6"/>
  <c r="AG1886" i="6"/>
  <c r="AG1887" i="6"/>
  <c r="AG1888" i="6"/>
  <c r="AG1889" i="6"/>
  <c r="AG1890" i="6"/>
  <c r="AG1891" i="6"/>
  <c r="AG1892" i="6"/>
  <c r="AG1893" i="6"/>
  <c r="AG1894" i="6"/>
  <c r="AG1895" i="6"/>
  <c r="AG1896" i="6"/>
  <c r="AG1897" i="6"/>
  <c r="AG1898" i="6"/>
  <c r="AG1899" i="6"/>
  <c r="AG1900" i="6"/>
  <c r="AG1901" i="6"/>
  <c r="AG1902" i="6"/>
  <c r="AG1903" i="6"/>
  <c r="AG1904" i="6"/>
  <c r="AG1905" i="6"/>
  <c r="AG1906" i="6"/>
  <c r="AG1907" i="6"/>
  <c r="AG1908" i="6"/>
  <c r="AG1909" i="6"/>
  <c r="AG1910" i="6"/>
  <c r="AG1911" i="6"/>
  <c r="AG1912" i="6"/>
  <c r="AG1913" i="6"/>
  <c r="AG1914" i="6"/>
  <c r="AG1915" i="6"/>
  <c r="AG1916" i="6"/>
  <c r="AG1917" i="6"/>
  <c r="AG1918" i="6"/>
  <c r="AG1919" i="6"/>
  <c r="AG1920" i="6"/>
  <c r="AG1921" i="6"/>
  <c r="AG1922" i="6"/>
  <c r="AG1923" i="6"/>
  <c r="AG1924" i="6"/>
  <c r="AG1925" i="6"/>
  <c r="AG1926" i="6"/>
  <c r="AG1927" i="6"/>
  <c r="AG1928" i="6"/>
  <c r="AG1929" i="6"/>
  <c r="AG1930" i="6"/>
  <c r="AG1931" i="6"/>
  <c r="AG1932" i="6"/>
  <c r="AG1933" i="6"/>
  <c r="AG1934" i="6"/>
  <c r="AG1935" i="6"/>
  <c r="AG1936" i="6"/>
  <c r="AG1937" i="6"/>
  <c r="AG1938" i="6"/>
  <c r="AG1939" i="6"/>
  <c r="AG1940" i="6"/>
  <c r="AG1941" i="6"/>
  <c r="AG1942" i="6"/>
  <c r="AG1943" i="6"/>
  <c r="AG1944" i="6"/>
  <c r="AG1945" i="6"/>
  <c r="AG1946" i="6"/>
  <c r="AG1947" i="6"/>
  <c r="AG1948" i="6"/>
  <c r="AG1949" i="6"/>
  <c r="AG1950" i="6"/>
  <c r="AG1951" i="6"/>
  <c r="AG1952" i="6"/>
  <c r="AG1953" i="6"/>
  <c r="AG1954" i="6"/>
  <c r="AG1955" i="6"/>
  <c r="AG1956" i="6"/>
  <c r="AG1957" i="6"/>
  <c r="AG1958" i="6"/>
  <c r="AG1959" i="6"/>
  <c r="AG1960" i="6"/>
  <c r="AG1961" i="6"/>
  <c r="AG1962" i="6"/>
  <c r="AG1963" i="6"/>
  <c r="AG1964" i="6"/>
  <c r="AG1965" i="6"/>
  <c r="AG1966" i="6"/>
  <c r="AG1967" i="6"/>
  <c r="AG1968" i="6"/>
  <c r="AG1969" i="6"/>
  <c r="AG1970" i="6"/>
  <c r="AG1971" i="6"/>
  <c r="AG1972" i="6"/>
  <c r="AG1973" i="6"/>
  <c r="AG1974" i="6"/>
  <c r="AG1975" i="6"/>
  <c r="AG1976" i="6"/>
  <c r="AG1977" i="6"/>
  <c r="AG1978" i="6"/>
  <c r="AG1979" i="6"/>
  <c r="AG1980" i="6"/>
  <c r="AG1981" i="6"/>
  <c r="AG1982" i="6"/>
  <c r="AG1983" i="6"/>
  <c r="AG1984" i="6"/>
  <c r="AG1985" i="6"/>
  <c r="AG1986" i="6"/>
  <c r="AG1987" i="6"/>
  <c r="AG1988" i="6"/>
  <c r="AG1989" i="6"/>
  <c r="AG1990" i="6"/>
  <c r="AG1991" i="6"/>
  <c r="AG1992" i="6"/>
  <c r="AG1993" i="6"/>
  <c r="AG1994" i="6"/>
  <c r="AG1995" i="6"/>
  <c r="AG1996" i="6"/>
  <c r="AG1997" i="6"/>
  <c r="AG1998" i="6"/>
  <c r="AG1999" i="6"/>
  <c r="AG2000" i="6"/>
  <c r="AG2001" i="6"/>
  <c r="AG2002" i="6"/>
  <c r="AG3" i="6"/>
  <c r="M4" i="7" l="1"/>
  <c r="AJ5" i="6"/>
  <c r="AJ8" i="6"/>
  <c r="AB9" i="6"/>
  <c r="AJ6" i="6"/>
  <c r="AJ9" i="6" s="1"/>
  <c r="AJ3" i="6"/>
  <c r="AJ7" i="6"/>
  <c r="AJ10" i="6" s="1"/>
  <c r="AJ4" i="6"/>
  <c r="AB10" i="6"/>
  <c r="N54" i="14"/>
  <c r="I6" i="14"/>
  <c r="J6" i="14" s="1"/>
  <c r="K6" i="14"/>
  <c r="M3" i="7"/>
  <c r="I18" i="7"/>
  <c r="I17" i="7"/>
  <c r="I19" i="7"/>
  <c r="I7" i="7" s="1"/>
  <c r="AB11" i="6"/>
  <c r="AB12" i="6" l="1"/>
  <c r="AJ13" i="6"/>
  <c r="AJ12" i="6"/>
  <c r="AJ15" i="6" s="1"/>
  <c r="AJ14" i="6" s="1"/>
  <c r="AA20" i="6"/>
  <c r="AA19" i="6"/>
  <c r="AA15" i="6"/>
  <c r="AA14" i="6" s="1"/>
  <c r="AA21" i="6"/>
  <c r="H7" i="14"/>
  <c r="L6" i="14"/>
  <c r="M6" i="14" s="1"/>
  <c r="N6" i="14" s="1"/>
  <c r="AA17" i="6"/>
  <c r="AA16" i="6" s="1"/>
  <c r="I7" i="14" l="1"/>
  <c r="J7" i="14" s="1"/>
  <c r="K7" i="14"/>
  <c r="O2002" i="6"/>
  <c r="P2002" i="6" s="1"/>
  <c r="O2001" i="6"/>
  <c r="P2001" i="6" s="1"/>
  <c r="O2000" i="6"/>
  <c r="P2000" i="6" s="1"/>
  <c r="O1999" i="6"/>
  <c r="P1999" i="6" s="1"/>
  <c r="O1998" i="6"/>
  <c r="P1998" i="6" s="1"/>
  <c r="O1997" i="6"/>
  <c r="P1997" i="6" s="1"/>
  <c r="O1996" i="6"/>
  <c r="P1996" i="6" s="1"/>
  <c r="O1995" i="6"/>
  <c r="P1995" i="6" s="1"/>
  <c r="O1994" i="6"/>
  <c r="P1994" i="6" s="1"/>
  <c r="O1993" i="6"/>
  <c r="P1993" i="6" s="1"/>
  <c r="O1992" i="6"/>
  <c r="P1992" i="6" s="1"/>
  <c r="O1991" i="6"/>
  <c r="P1991" i="6" s="1"/>
  <c r="O1990" i="6"/>
  <c r="P1990" i="6" s="1"/>
  <c r="O1989" i="6"/>
  <c r="P1989" i="6" s="1"/>
  <c r="O1988" i="6"/>
  <c r="P1988" i="6" s="1"/>
  <c r="O1987" i="6"/>
  <c r="P1987" i="6" s="1"/>
  <c r="O1986" i="6"/>
  <c r="P1986" i="6" s="1"/>
  <c r="O1985" i="6"/>
  <c r="P1985" i="6" s="1"/>
  <c r="O1984" i="6"/>
  <c r="P1984" i="6" s="1"/>
  <c r="O1983" i="6"/>
  <c r="P1983" i="6" s="1"/>
  <c r="O1982" i="6"/>
  <c r="P1982" i="6" s="1"/>
  <c r="O1981" i="6"/>
  <c r="P1981" i="6" s="1"/>
  <c r="O1980" i="6"/>
  <c r="P1980" i="6" s="1"/>
  <c r="O1979" i="6"/>
  <c r="P1979" i="6" s="1"/>
  <c r="O1978" i="6"/>
  <c r="P1978" i="6" s="1"/>
  <c r="O1977" i="6"/>
  <c r="P1977" i="6" s="1"/>
  <c r="O1976" i="6"/>
  <c r="P1976" i="6" s="1"/>
  <c r="O1975" i="6"/>
  <c r="P1975" i="6" s="1"/>
  <c r="O1974" i="6"/>
  <c r="P1974" i="6" s="1"/>
  <c r="O1973" i="6"/>
  <c r="P1973" i="6" s="1"/>
  <c r="O1972" i="6"/>
  <c r="P1972" i="6" s="1"/>
  <c r="O1971" i="6"/>
  <c r="P1971" i="6" s="1"/>
  <c r="O1970" i="6"/>
  <c r="P1970" i="6" s="1"/>
  <c r="O1969" i="6"/>
  <c r="P1969" i="6" s="1"/>
  <c r="O1968" i="6"/>
  <c r="P1968" i="6" s="1"/>
  <c r="O1967" i="6"/>
  <c r="P1967" i="6" s="1"/>
  <c r="O1966" i="6"/>
  <c r="P1966" i="6" s="1"/>
  <c r="O1965" i="6"/>
  <c r="P1965" i="6" s="1"/>
  <c r="O1964" i="6"/>
  <c r="P1964" i="6" s="1"/>
  <c r="O1963" i="6"/>
  <c r="P1963" i="6" s="1"/>
  <c r="O1962" i="6"/>
  <c r="P1962" i="6" s="1"/>
  <c r="O1961" i="6"/>
  <c r="P1961" i="6" s="1"/>
  <c r="O1960" i="6"/>
  <c r="P1960" i="6" s="1"/>
  <c r="O1959" i="6"/>
  <c r="P1959" i="6" s="1"/>
  <c r="O1958" i="6"/>
  <c r="P1958" i="6" s="1"/>
  <c r="O1957" i="6"/>
  <c r="P1957" i="6" s="1"/>
  <c r="O1956" i="6"/>
  <c r="P1956" i="6" s="1"/>
  <c r="O1955" i="6"/>
  <c r="P1955" i="6" s="1"/>
  <c r="O1954" i="6"/>
  <c r="P1954" i="6" s="1"/>
  <c r="O1953" i="6"/>
  <c r="P1953" i="6" s="1"/>
  <c r="O1952" i="6"/>
  <c r="P1952" i="6" s="1"/>
  <c r="O1951" i="6"/>
  <c r="P1951" i="6" s="1"/>
  <c r="O1950" i="6"/>
  <c r="P1950" i="6" s="1"/>
  <c r="O1949" i="6"/>
  <c r="P1949" i="6" s="1"/>
  <c r="O1948" i="6"/>
  <c r="P1948" i="6" s="1"/>
  <c r="O1947" i="6"/>
  <c r="P1947" i="6" s="1"/>
  <c r="O1946" i="6"/>
  <c r="P1946" i="6" s="1"/>
  <c r="O1945" i="6"/>
  <c r="P1945" i="6" s="1"/>
  <c r="O1944" i="6"/>
  <c r="P1944" i="6" s="1"/>
  <c r="O1943" i="6"/>
  <c r="P1943" i="6" s="1"/>
  <c r="O1942" i="6"/>
  <c r="P1942" i="6" s="1"/>
  <c r="O1941" i="6"/>
  <c r="P1941" i="6" s="1"/>
  <c r="O1940" i="6"/>
  <c r="P1940" i="6" s="1"/>
  <c r="O1939" i="6"/>
  <c r="P1939" i="6" s="1"/>
  <c r="O1938" i="6"/>
  <c r="P1938" i="6" s="1"/>
  <c r="O1937" i="6"/>
  <c r="P1937" i="6" s="1"/>
  <c r="O1936" i="6"/>
  <c r="P1936" i="6" s="1"/>
  <c r="O1935" i="6"/>
  <c r="P1935" i="6" s="1"/>
  <c r="O1934" i="6"/>
  <c r="P1934" i="6" s="1"/>
  <c r="O1933" i="6"/>
  <c r="P1933" i="6" s="1"/>
  <c r="O1932" i="6"/>
  <c r="P1932" i="6" s="1"/>
  <c r="O1931" i="6"/>
  <c r="P1931" i="6" s="1"/>
  <c r="O1930" i="6"/>
  <c r="P1930" i="6" s="1"/>
  <c r="O1929" i="6"/>
  <c r="P1929" i="6" s="1"/>
  <c r="O1928" i="6"/>
  <c r="P1928" i="6" s="1"/>
  <c r="O1927" i="6"/>
  <c r="P1927" i="6" s="1"/>
  <c r="O1926" i="6"/>
  <c r="P1926" i="6" s="1"/>
  <c r="O1925" i="6"/>
  <c r="P1925" i="6" s="1"/>
  <c r="O1924" i="6"/>
  <c r="P1924" i="6" s="1"/>
  <c r="O1923" i="6"/>
  <c r="P1923" i="6" s="1"/>
  <c r="O1922" i="6"/>
  <c r="P1922" i="6" s="1"/>
  <c r="O1921" i="6"/>
  <c r="P1921" i="6" s="1"/>
  <c r="O1920" i="6"/>
  <c r="P1920" i="6" s="1"/>
  <c r="O1919" i="6"/>
  <c r="P1919" i="6" s="1"/>
  <c r="O1918" i="6"/>
  <c r="P1918" i="6" s="1"/>
  <c r="O1917" i="6"/>
  <c r="P1917" i="6" s="1"/>
  <c r="O1916" i="6"/>
  <c r="P1916" i="6" s="1"/>
  <c r="O1915" i="6"/>
  <c r="P1915" i="6" s="1"/>
  <c r="O1914" i="6"/>
  <c r="P1914" i="6" s="1"/>
  <c r="O1913" i="6"/>
  <c r="P1913" i="6" s="1"/>
  <c r="O1912" i="6"/>
  <c r="P1912" i="6" s="1"/>
  <c r="O1911" i="6"/>
  <c r="P1911" i="6" s="1"/>
  <c r="O1910" i="6"/>
  <c r="P1910" i="6" s="1"/>
  <c r="O1909" i="6"/>
  <c r="P1909" i="6" s="1"/>
  <c r="O1908" i="6"/>
  <c r="P1908" i="6" s="1"/>
  <c r="O1907" i="6"/>
  <c r="P1907" i="6" s="1"/>
  <c r="O1906" i="6"/>
  <c r="P1906" i="6" s="1"/>
  <c r="O1905" i="6"/>
  <c r="P1905" i="6" s="1"/>
  <c r="O1904" i="6"/>
  <c r="P1904" i="6" s="1"/>
  <c r="O1903" i="6"/>
  <c r="P1903" i="6" s="1"/>
  <c r="O1902" i="6"/>
  <c r="P1902" i="6" s="1"/>
  <c r="O1901" i="6"/>
  <c r="P1901" i="6" s="1"/>
  <c r="O1900" i="6"/>
  <c r="P1900" i="6" s="1"/>
  <c r="O1899" i="6"/>
  <c r="P1899" i="6" s="1"/>
  <c r="O1898" i="6"/>
  <c r="P1898" i="6" s="1"/>
  <c r="O1897" i="6"/>
  <c r="P1897" i="6" s="1"/>
  <c r="O1896" i="6"/>
  <c r="P1896" i="6" s="1"/>
  <c r="O1895" i="6"/>
  <c r="P1895" i="6" s="1"/>
  <c r="O1894" i="6"/>
  <c r="P1894" i="6" s="1"/>
  <c r="O1893" i="6"/>
  <c r="P1893" i="6" s="1"/>
  <c r="O1892" i="6"/>
  <c r="P1892" i="6" s="1"/>
  <c r="O1891" i="6"/>
  <c r="P1891" i="6" s="1"/>
  <c r="O1890" i="6"/>
  <c r="P1890" i="6" s="1"/>
  <c r="O1889" i="6"/>
  <c r="P1889" i="6" s="1"/>
  <c r="O1888" i="6"/>
  <c r="P1888" i="6" s="1"/>
  <c r="O1887" i="6"/>
  <c r="P1887" i="6" s="1"/>
  <c r="O1886" i="6"/>
  <c r="P1886" i="6" s="1"/>
  <c r="O1885" i="6"/>
  <c r="P1885" i="6" s="1"/>
  <c r="O1884" i="6"/>
  <c r="P1884" i="6" s="1"/>
  <c r="O1883" i="6"/>
  <c r="P1883" i="6" s="1"/>
  <c r="O1882" i="6"/>
  <c r="P1882" i="6" s="1"/>
  <c r="O1881" i="6"/>
  <c r="P1881" i="6" s="1"/>
  <c r="O1880" i="6"/>
  <c r="P1880" i="6" s="1"/>
  <c r="O1879" i="6"/>
  <c r="P1879" i="6" s="1"/>
  <c r="O1878" i="6"/>
  <c r="P1878" i="6" s="1"/>
  <c r="O1877" i="6"/>
  <c r="P1877" i="6" s="1"/>
  <c r="O1876" i="6"/>
  <c r="P1876" i="6" s="1"/>
  <c r="O1875" i="6"/>
  <c r="P1875" i="6" s="1"/>
  <c r="O1874" i="6"/>
  <c r="P1874" i="6" s="1"/>
  <c r="O1873" i="6"/>
  <c r="P1873" i="6" s="1"/>
  <c r="O1872" i="6"/>
  <c r="P1872" i="6" s="1"/>
  <c r="O1871" i="6"/>
  <c r="P1871" i="6" s="1"/>
  <c r="O1870" i="6"/>
  <c r="P1870" i="6" s="1"/>
  <c r="O1869" i="6"/>
  <c r="P1869" i="6" s="1"/>
  <c r="O1868" i="6"/>
  <c r="P1868" i="6" s="1"/>
  <c r="O1867" i="6"/>
  <c r="P1867" i="6" s="1"/>
  <c r="O1866" i="6"/>
  <c r="P1866" i="6" s="1"/>
  <c r="O1865" i="6"/>
  <c r="P1865" i="6" s="1"/>
  <c r="O1864" i="6"/>
  <c r="P1864" i="6" s="1"/>
  <c r="O1863" i="6"/>
  <c r="P1863" i="6" s="1"/>
  <c r="O1862" i="6"/>
  <c r="P1862" i="6" s="1"/>
  <c r="O1861" i="6"/>
  <c r="P1861" i="6" s="1"/>
  <c r="O1860" i="6"/>
  <c r="P1860" i="6" s="1"/>
  <c r="O1859" i="6"/>
  <c r="P1859" i="6" s="1"/>
  <c r="O1858" i="6"/>
  <c r="P1858" i="6" s="1"/>
  <c r="O1857" i="6"/>
  <c r="P1857" i="6" s="1"/>
  <c r="O1856" i="6"/>
  <c r="P1856" i="6" s="1"/>
  <c r="O1855" i="6"/>
  <c r="P1855" i="6" s="1"/>
  <c r="O1854" i="6"/>
  <c r="P1854" i="6" s="1"/>
  <c r="O1853" i="6"/>
  <c r="P1853" i="6" s="1"/>
  <c r="O1852" i="6"/>
  <c r="P1852" i="6" s="1"/>
  <c r="O1851" i="6"/>
  <c r="P1851" i="6" s="1"/>
  <c r="O1850" i="6"/>
  <c r="P1850" i="6" s="1"/>
  <c r="O1849" i="6"/>
  <c r="P1849" i="6" s="1"/>
  <c r="O1848" i="6"/>
  <c r="P1848" i="6" s="1"/>
  <c r="O1847" i="6"/>
  <c r="P1847" i="6" s="1"/>
  <c r="O1846" i="6"/>
  <c r="P1846" i="6" s="1"/>
  <c r="O1845" i="6"/>
  <c r="P1845" i="6" s="1"/>
  <c r="O1844" i="6"/>
  <c r="P1844" i="6" s="1"/>
  <c r="O1843" i="6"/>
  <c r="P1843" i="6" s="1"/>
  <c r="O1842" i="6"/>
  <c r="P1842" i="6" s="1"/>
  <c r="O1841" i="6"/>
  <c r="P1841" i="6" s="1"/>
  <c r="O1840" i="6"/>
  <c r="P1840" i="6" s="1"/>
  <c r="O1839" i="6"/>
  <c r="P1839" i="6" s="1"/>
  <c r="O1838" i="6"/>
  <c r="P1838" i="6" s="1"/>
  <c r="O1837" i="6"/>
  <c r="P1837" i="6" s="1"/>
  <c r="O1836" i="6"/>
  <c r="P1836" i="6" s="1"/>
  <c r="O1835" i="6"/>
  <c r="P1835" i="6" s="1"/>
  <c r="O1834" i="6"/>
  <c r="P1834" i="6" s="1"/>
  <c r="O1833" i="6"/>
  <c r="P1833" i="6" s="1"/>
  <c r="O1832" i="6"/>
  <c r="P1832" i="6" s="1"/>
  <c r="O1831" i="6"/>
  <c r="P1831" i="6" s="1"/>
  <c r="O1830" i="6"/>
  <c r="P1830" i="6" s="1"/>
  <c r="O1829" i="6"/>
  <c r="P1829" i="6" s="1"/>
  <c r="O1828" i="6"/>
  <c r="P1828" i="6" s="1"/>
  <c r="O1827" i="6"/>
  <c r="P1827" i="6" s="1"/>
  <c r="O1826" i="6"/>
  <c r="P1826" i="6" s="1"/>
  <c r="O1825" i="6"/>
  <c r="P1825" i="6" s="1"/>
  <c r="O1824" i="6"/>
  <c r="P1824" i="6" s="1"/>
  <c r="O1823" i="6"/>
  <c r="P1823" i="6" s="1"/>
  <c r="O1822" i="6"/>
  <c r="P1822" i="6" s="1"/>
  <c r="O1821" i="6"/>
  <c r="P1821" i="6" s="1"/>
  <c r="O1820" i="6"/>
  <c r="P1820" i="6" s="1"/>
  <c r="O1819" i="6"/>
  <c r="P1819" i="6" s="1"/>
  <c r="O1818" i="6"/>
  <c r="P1818" i="6" s="1"/>
  <c r="O1817" i="6"/>
  <c r="P1817" i="6" s="1"/>
  <c r="O1816" i="6"/>
  <c r="P1816" i="6" s="1"/>
  <c r="O1815" i="6"/>
  <c r="P1815" i="6" s="1"/>
  <c r="O1814" i="6"/>
  <c r="P1814" i="6" s="1"/>
  <c r="O1813" i="6"/>
  <c r="P1813" i="6" s="1"/>
  <c r="O1812" i="6"/>
  <c r="P1812" i="6" s="1"/>
  <c r="O1811" i="6"/>
  <c r="P1811" i="6" s="1"/>
  <c r="O1810" i="6"/>
  <c r="P1810" i="6" s="1"/>
  <c r="O1809" i="6"/>
  <c r="P1809" i="6" s="1"/>
  <c r="O1808" i="6"/>
  <c r="P1808" i="6" s="1"/>
  <c r="O1807" i="6"/>
  <c r="P1807" i="6" s="1"/>
  <c r="O1806" i="6"/>
  <c r="P1806" i="6" s="1"/>
  <c r="O1805" i="6"/>
  <c r="P1805" i="6" s="1"/>
  <c r="O1804" i="6"/>
  <c r="P1804" i="6" s="1"/>
  <c r="O1803" i="6"/>
  <c r="P1803" i="6" s="1"/>
  <c r="O1802" i="6"/>
  <c r="P1802" i="6" s="1"/>
  <c r="O1801" i="6"/>
  <c r="P1801" i="6" s="1"/>
  <c r="O1800" i="6"/>
  <c r="P1800" i="6" s="1"/>
  <c r="O1799" i="6"/>
  <c r="P1799" i="6" s="1"/>
  <c r="O1798" i="6"/>
  <c r="P1798" i="6" s="1"/>
  <c r="O1797" i="6"/>
  <c r="P1797" i="6" s="1"/>
  <c r="O1796" i="6"/>
  <c r="P1796" i="6" s="1"/>
  <c r="O1795" i="6"/>
  <c r="P1795" i="6" s="1"/>
  <c r="O1794" i="6"/>
  <c r="P1794" i="6" s="1"/>
  <c r="O1793" i="6"/>
  <c r="P1793" i="6" s="1"/>
  <c r="O1792" i="6"/>
  <c r="P1792" i="6" s="1"/>
  <c r="O1791" i="6"/>
  <c r="P1791" i="6" s="1"/>
  <c r="O1790" i="6"/>
  <c r="P1790" i="6" s="1"/>
  <c r="O1789" i="6"/>
  <c r="P1789" i="6" s="1"/>
  <c r="O1788" i="6"/>
  <c r="P1788" i="6" s="1"/>
  <c r="O1787" i="6"/>
  <c r="P1787" i="6" s="1"/>
  <c r="O1786" i="6"/>
  <c r="P1786" i="6" s="1"/>
  <c r="O1785" i="6"/>
  <c r="P1785" i="6" s="1"/>
  <c r="O1784" i="6"/>
  <c r="P1784" i="6" s="1"/>
  <c r="O1783" i="6"/>
  <c r="P1783" i="6" s="1"/>
  <c r="O1782" i="6"/>
  <c r="P1782" i="6" s="1"/>
  <c r="O1781" i="6"/>
  <c r="P1781" i="6" s="1"/>
  <c r="O1780" i="6"/>
  <c r="P1780" i="6" s="1"/>
  <c r="O1779" i="6"/>
  <c r="P1779" i="6" s="1"/>
  <c r="O1778" i="6"/>
  <c r="P1778" i="6" s="1"/>
  <c r="O1777" i="6"/>
  <c r="P1777" i="6" s="1"/>
  <c r="O1776" i="6"/>
  <c r="P1776" i="6" s="1"/>
  <c r="O1775" i="6"/>
  <c r="P1775" i="6" s="1"/>
  <c r="O1774" i="6"/>
  <c r="P1774" i="6" s="1"/>
  <c r="O1773" i="6"/>
  <c r="P1773" i="6" s="1"/>
  <c r="O1772" i="6"/>
  <c r="P1772" i="6" s="1"/>
  <c r="O1771" i="6"/>
  <c r="P1771" i="6" s="1"/>
  <c r="O1770" i="6"/>
  <c r="P1770" i="6" s="1"/>
  <c r="O1769" i="6"/>
  <c r="P1769" i="6" s="1"/>
  <c r="O1768" i="6"/>
  <c r="P1768" i="6" s="1"/>
  <c r="O1767" i="6"/>
  <c r="P1767" i="6" s="1"/>
  <c r="O1766" i="6"/>
  <c r="P1766" i="6" s="1"/>
  <c r="O1765" i="6"/>
  <c r="P1765" i="6" s="1"/>
  <c r="O1764" i="6"/>
  <c r="P1764" i="6" s="1"/>
  <c r="O1763" i="6"/>
  <c r="P1763" i="6" s="1"/>
  <c r="O1762" i="6"/>
  <c r="P1762" i="6" s="1"/>
  <c r="O1761" i="6"/>
  <c r="P1761" i="6" s="1"/>
  <c r="O1760" i="6"/>
  <c r="P1760" i="6" s="1"/>
  <c r="O1759" i="6"/>
  <c r="P1759" i="6" s="1"/>
  <c r="O1758" i="6"/>
  <c r="P1758" i="6" s="1"/>
  <c r="O1757" i="6"/>
  <c r="P1757" i="6" s="1"/>
  <c r="O1756" i="6"/>
  <c r="P1756" i="6" s="1"/>
  <c r="O1755" i="6"/>
  <c r="P1755" i="6" s="1"/>
  <c r="O1754" i="6"/>
  <c r="P1754" i="6" s="1"/>
  <c r="O1753" i="6"/>
  <c r="P1753" i="6" s="1"/>
  <c r="O1752" i="6"/>
  <c r="P1752" i="6" s="1"/>
  <c r="O1751" i="6"/>
  <c r="P1751" i="6" s="1"/>
  <c r="O1750" i="6"/>
  <c r="P1750" i="6" s="1"/>
  <c r="O1749" i="6"/>
  <c r="P1749" i="6" s="1"/>
  <c r="O1748" i="6"/>
  <c r="P1748" i="6" s="1"/>
  <c r="O1747" i="6"/>
  <c r="P1747" i="6" s="1"/>
  <c r="O1746" i="6"/>
  <c r="P1746" i="6" s="1"/>
  <c r="O1745" i="6"/>
  <c r="P1745" i="6" s="1"/>
  <c r="O1744" i="6"/>
  <c r="P1744" i="6" s="1"/>
  <c r="O1743" i="6"/>
  <c r="P1743" i="6" s="1"/>
  <c r="O1742" i="6"/>
  <c r="P1742" i="6" s="1"/>
  <c r="O1741" i="6"/>
  <c r="P1741" i="6" s="1"/>
  <c r="O1740" i="6"/>
  <c r="P1740" i="6" s="1"/>
  <c r="O1739" i="6"/>
  <c r="P1739" i="6" s="1"/>
  <c r="O1738" i="6"/>
  <c r="P1738" i="6" s="1"/>
  <c r="O1737" i="6"/>
  <c r="P1737" i="6" s="1"/>
  <c r="O1736" i="6"/>
  <c r="P1736" i="6" s="1"/>
  <c r="O1735" i="6"/>
  <c r="P1735" i="6" s="1"/>
  <c r="O1734" i="6"/>
  <c r="P1734" i="6" s="1"/>
  <c r="O1733" i="6"/>
  <c r="P1733" i="6" s="1"/>
  <c r="O1732" i="6"/>
  <c r="P1732" i="6" s="1"/>
  <c r="O1731" i="6"/>
  <c r="P1731" i="6" s="1"/>
  <c r="O1730" i="6"/>
  <c r="P1730" i="6" s="1"/>
  <c r="O1729" i="6"/>
  <c r="P1729" i="6" s="1"/>
  <c r="O1728" i="6"/>
  <c r="P1728" i="6" s="1"/>
  <c r="O1727" i="6"/>
  <c r="P1727" i="6" s="1"/>
  <c r="O1726" i="6"/>
  <c r="P1726" i="6" s="1"/>
  <c r="O1725" i="6"/>
  <c r="P1725" i="6" s="1"/>
  <c r="O1724" i="6"/>
  <c r="P1724" i="6" s="1"/>
  <c r="O1723" i="6"/>
  <c r="P1723" i="6" s="1"/>
  <c r="O1722" i="6"/>
  <c r="P1722" i="6" s="1"/>
  <c r="O1721" i="6"/>
  <c r="P1721" i="6" s="1"/>
  <c r="O1720" i="6"/>
  <c r="P1720" i="6" s="1"/>
  <c r="O1719" i="6"/>
  <c r="P1719" i="6" s="1"/>
  <c r="O1718" i="6"/>
  <c r="P1718" i="6" s="1"/>
  <c r="O1717" i="6"/>
  <c r="P1717" i="6" s="1"/>
  <c r="O1716" i="6"/>
  <c r="P1716" i="6" s="1"/>
  <c r="O1715" i="6"/>
  <c r="P1715" i="6" s="1"/>
  <c r="O1714" i="6"/>
  <c r="P1714" i="6" s="1"/>
  <c r="O1713" i="6"/>
  <c r="P1713" i="6" s="1"/>
  <c r="O1712" i="6"/>
  <c r="P1712" i="6" s="1"/>
  <c r="O1711" i="6"/>
  <c r="P1711" i="6" s="1"/>
  <c r="O1710" i="6"/>
  <c r="P1710" i="6" s="1"/>
  <c r="O1709" i="6"/>
  <c r="P1709" i="6" s="1"/>
  <c r="O1708" i="6"/>
  <c r="P1708" i="6" s="1"/>
  <c r="O1707" i="6"/>
  <c r="P1707" i="6" s="1"/>
  <c r="O1706" i="6"/>
  <c r="P1706" i="6" s="1"/>
  <c r="O1705" i="6"/>
  <c r="P1705" i="6" s="1"/>
  <c r="O1704" i="6"/>
  <c r="P1704" i="6" s="1"/>
  <c r="O1703" i="6"/>
  <c r="P1703" i="6" s="1"/>
  <c r="O1702" i="6"/>
  <c r="P1702" i="6" s="1"/>
  <c r="O1701" i="6"/>
  <c r="P1701" i="6" s="1"/>
  <c r="O1700" i="6"/>
  <c r="P1700" i="6" s="1"/>
  <c r="O1699" i="6"/>
  <c r="P1699" i="6" s="1"/>
  <c r="O1698" i="6"/>
  <c r="P1698" i="6" s="1"/>
  <c r="O1697" i="6"/>
  <c r="P1697" i="6" s="1"/>
  <c r="O1696" i="6"/>
  <c r="P1696" i="6" s="1"/>
  <c r="O1695" i="6"/>
  <c r="P1695" i="6" s="1"/>
  <c r="O1694" i="6"/>
  <c r="P1694" i="6" s="1"/>
  <c r="O1693" i="6"/>
  <c r="P1693" i="6" s="1"/>
  <c r="O1692" i="6"/>
  <c r="P1692" i="6" s="1"/>
  <c r="O1691" i="6"/>
  <c r="P1691" i="6" s="1"/>
  <c r="O1690" i="6"/>
  <c r="P1690" i="6" s="1"/>
  <c r="O1689" i="6"/>
  <c r="P1689" i="6" s="1"/>
  <c r="O1688" i="6"/>
  <c r="P1688" i="6" s="1"/>
  <c r="O1687" i="6"/>
  <c r="P1687" i="6" s="1"/>
  <c r="O1686" i="6"/>
  <c r="P1686" i="6" s="1"/>
  <c r="O1685" i="6"/>
  <c r="P1685" i="6" s="1"/>
  <c r="O1684" i="6"/>
  <c r="P1684" i="6" s="1"/>
  <c r="O1683" i="6"/>
  <c r="P1683" i="6" s="1"/>
  <c r="O1682" i="6"/>
  <c r="P1682" i="6" s="1"/>
  <c r="O1681" i="6"/>
  <c r="P1681" i="6" s="1"/>
  <c r="O1680" i="6"/>
  <c r="P1680" i="6" s="1"/>
  <c r="O1679" i="6"/>
  <c r="P1679" i="6" s="1"/>
  <c r="O1678" i="6"/>
  <c r="P1678" i="6" s="1"/>
  <c r="O1677" i="6"/>
  <c r="P1677" i="6" s="1"/>
  <c r="O1676" i="6"/>
  <c r="P1676" i="6" s="1"/>
  <c r="O1675" i="6"/>
  <c r="P1675" i="6" s="1"/>
  <c r="O1674" i="6"/>
  <c r="P1674" i="6" s="1"/>
  <c r="O1673" i="6"/>
  <c r="P1673" i="6" s="1"/>
  <c r="O1672" i="6"/>
  <c r="P1672" i="6" s="1"/>
  <c r="O1671" i="6"/>
  <c r="P1671" i="6" s="1"/>
  <c r="O1670" i="6"/>
  <c r="P1670" i="6" s="1"/>
  <c r="O1669" i="6"/>
  <c r="P1669" i="6" s="1"/>
  <c r="O1668" i="6"/>
  <c r="P1668" i="6" s="1"/>
  <c r="O1667" i="6"/>
  <c r="P1667" i="6" s="1"/>
  <c r="O1666" i="6"/>
  <c r="P1666" i="6" s="1"/>
  <c r="O1665" i="6"/>
  <c r="P1665" i="6" s="1"/>
  <c r="O1664" i="6"/>
  <c r="P1664" i="6" s="1"/>
  <c r="O1663" i="6"/>
  <c r="P1663" i="6" s="1"/>
  <c r="O1662" i="6"/>
  <c r="P1662" i="6" s="1"/>
  <c r="O1661" i="6"/>
  <c r="P1661" i="6" s="1"/>
  <c r="O1660" i="6"/>
  <c r="P1660" i="6" s="1"/>
  <c r="O1659" i="6"/>
  <c r="P1659" i="6" s="1"/>
  <c r="O1658" i="6"/>
  <c r="P1658" i="6" s="1"/>
  <c r="O1657" i="6"/>
  <c r="P1657" i="6" s="1"/>
  <c r="O1656" i="6"/>
  <c r="P1656" i="6" s="1"/>
  <c r="O1655" i="6"/>
  <c r="P1655" i="6" s="1"/>
  <c r="O1654" i="6"/>
  <c r="P1654" i="6" s="1"/>
  <c r="O1653" i="6"/>
  <c r="P1653" i="6" s="1"/>
  <c r="O1652" i="6"/>
  <c r="P1652" i="6" s="1"/>
  <c r="O1651" i="6"/>
  <c r="P1651" i="6" s="1"/>
  <c r="O1650" i="6"/>
  <c r="P1650" i="6" s="1"/>
  <c r="O1649" i="6"/>
  <c r="P1649" i="6" s="1"/>
  <c r="O1648" i="6"/>
  <c r="P1648" i="6" s="1"/>
  <c r="O1647" i="6"/>
  <c r="P1647" i="6" s="1"/>
  <c r="O1646" i="6"/>
  <c r="P1646" i="6" s="1"/>
  <c r="O1645" i="6"/>
  <c r="P1645" i="6" s="1"/>
  <c r="O1644" i="6"/>
  <c r="P1644" i="6" s="1"/>
  <c r="O1643" i="6"/>
  <c r="P1643" i="6" s="1"/>
  <c r="O1642" i="6"/>
  <c r="P1642" i="6" s="1"/>
  <c r="O1641" i="6"/>
  <c r="P1641" i="6" s="1"/>
  <c r="O1640" i="6"/>
  <c r="P1640" i="6" s="1"/>
  <c r="O1639" i="6"/>
  <c r="P1639" i="6" s="1"/>
  <c r="O1638" i="6"/>
  <c r="P1638" i="6" s="1"/>
  <c r="O1637" i="6"/>
  <c r="P1637" i="6" s="1"/>
  <c r="O1636" i="6"/>
  <c r="P1636" i="6" s="1"/>
  <c r="O1635" i="6"/>
  <c r="P1635" i="6" s="1"/>
  <c r="O1634" i="6"/>
  <c r="P1634" i="6" s="1"/>
  <c r="O1633" i="6"/>
  <c r="P1633" i="6" s="1"/>
  <c r="O1632" i="6"/>
  <c r="P1632" i="6" s="1"/>
  <c r="O1631" i="6"/>
  <c r="P1631" i="6" s="1"/>
  <c r="O1630" i="6"/>
  <c r="P1630" i="6" s="1"/>
  <c r="O1629" i="6"/>
  <c r="P1629" i="6" s="1"/>
  <c r="O1628" i="6"/>
  <c r="P1628" i="6" s="1"/>
  <c r="O1627" i="6"/>
  <c r="P1627" i="6" s="1"/>
  <c r="O1626" i="6"/>
  <c r="P1626" i="6" s="1"/>
  <c r="O1625" i="6"/>
  <c r="P1625" i="6" s="1"/>
  <c r="O1624" i="6"/>
  <c r="P1624" i="6" s="1"/>
  <c r="O1623" i="6"/>
  <c r="P1623" i="6" s="1"/>
  <c r="O1622" i="6"/>
  <c r="P1622" i="6" s="1"/>
  <c r="O1621" i="6"/>
  <c r="P1621" i="6" s="1"/>
  <c r="O1620" i="6"/>
  <c r="P1620" i="6" s="1"/>
  <c r="O1619" i="6"/>
  <c r="P1619" i="6" s="1"/>
  <c r="O1618" i="6"/>
  <c r="P1618" i="6" s="1"/>
  <c r="O1617" i="6"/>
  <c r="P1617" i="6" s="1"/>
  <c r="O1616" i="6"/>
  <c r="P1616" i="6" s="1"/>
  <c r="O1615" i="6"/>
  <c r="P1615" i="6" s="1"/>
  <c r="O1614" i="6"/>
  <c r="P1614" i="6" s="1"/>
  <c r="O1613" i="6"/>
  <c r="P1613" i="6" s="1"/>
  <c r="O1612" i="6"/>
  <c r="P1612" i="6" s="1"/>
  <c r="O1611" i="6"/>
  <c r="P1611" i="6" s="1"/>
  <c r="O1610" i="6"/>
  <c r="P1610" i="6" s="1"/>
  <c r="O1609" i="6"/>
  <c r="P1609" i="6" s="1"/>
  <c r="O1608" i="6"/>
  <c r="P1608" i="6" s="1"/>
  <c r="O1607" i="6"/>
  <c r="P1607" i="6" s="1"/>
  <c r="O1606" i="6"/>
  <c r="P1606" i="6" s="1"/>
  <c r="O1605" i="6"/>
  <c r="P1605" i="6" s="1"/>
  <c r="O1604" i="6"/>
  <c r="P1604" i="6" s="1"/>
  <c r="O1603" i="6"/>
  <c r="P1603" i="6" s="1"/>
  <c r="O1602" i="6"/>
  <c r="P1602" i="6" s="1"/>
  <c r="O1601" i="6"/>
  <c r="P1601" i="6" s="1"/>
  <c r="O1600" i="6"/>
  <c r="P1600" i="6" s="1"/>
  <c r="O1599" i="6"/>
  <c r="P1599" i="6" s="1"/>
  <c r="O1598" i="6"/>
  <c r="P1598" i="6" s="1"/>
  <c r="O1597" i="6"/>
  <c r="P1597" i="6" s="1"/>
  <c r="O1596" i="6"/>
  <c r="P1596" i="6" s="1"/>
  <c r="O1595" i="6"/>
  <c r="P1595" i="6" s="1"/>
  <c r="O1594" i="6"/>
  <c r="P1594" i="6" s="1"/>
  <c r="O1593" i="6"/>
  <c r="P1593" i="6" s="1"/>
  <c r="O1592" i="6"/>
  <c r="P1592" i="6" s="1"/>
  <c r="O1591" i="6"/>
  <c r="P1591" i="6" s="1"/>
  <c r="O1590" i="6"/>
  <c r="P1590" i="6" s="1"/>
  <c r="O1589" i="6"/>
  <c r="P1589" i="6" s="1"/>
  <c r="O1588" i="6"/>
  <c r="P1588" i="6" s="1"/>
  <c r="O1587" i="6"/>
  <c r="P1587" i="6" s="1"/>
  <c r="O1586" i="6"/>
  <c r="P1586" i="6" s="1"/>
  <c r="O1585" i="6"/>
  <c r="P1585" i="6" s="1"/>
  <c r="O1584" i="6"/>
  <c r="P1584" i="6" s="1"/>
  <c r="O1583" i="6"/>
  <c r="P1583" i="6" s="1"/>
  <c r="O1582" i="6"/>
  <c r="P1582" i="6" s="1"/>
  <c r="O1581" i="6"/>
  <c r="P1581" i="6" s="1"/>
  <c r="O1580" i="6"/>
  <c r="P1580" i="6" s="1"/>
  <c r="O1579" i="6"/>
  <c r="P1579" i="6" s="1"/>
  <c r="O1578" i="6"/>
  <c r="P1578" i="6" s="1"/>
  <c r="O1577" i="6"/>
  <c r="P1577" i="6" s="1"/>
  <c r="O1576" i="6"/>
  <c r="P1576" i="6" s="1"/>
  <c r="O1575" i="6"/>
  <c r="P1575" i="6" s="1"/>
  <c r="O1574" i="6"/>
  <c r="P1574" i="6" s="1"/>
  <c r="O1573" i="6"/>
  <c r="P1573" i="6" s="1"/>
  <c r="O1572" i="6"/>
  <c r="P1572" i="6" s="1"/>
  <c r="O1571" i="6"/>
  <c r="P1571" i="6" s="1"/>
  <c r="O1570" i="6"/>
  <c r="P1570" i="6" s="1"/>
  <c r="O1569" i="6"/>
  <c r="P1569" i="6" s="1"/>
  <c r="O1568" i="6"/>
  <c r="P1568" i="6" s="1"/>
  <c r="O1567" i="6"/>
  <c r="P1567" i="6" s="1"/>
  <c r="O1566" i="6"/>
  <c r="P1566" i="6" s="1"/>
  <c r="O1565" i="6"/>
  <c r="P1565" i="6" s="1"/>
  <c r="O1564" i="6"/>
  <c r="P1564" i="6" s="1"/>
  <c r="O1563" i="6"/>
  <c r="P1563" i="6" s="1"/>
  <c r="O1562" i="6"/>
  <c r="P1562" i="6" s="1"/>
  <c r="O1561" i="6"/>
  <c r="P1561" i="6" s="1"/>
  <c r="O1560" i="6"/>
  <c r="P1560" i="6" s="1"/>
  <c r="O1559" i="6"/>
  <c r="P1559" i="6" s="1"/>
  <c r="O1558" i="6"/>
  <c r="P1558" i="6" s="1"/>
  <c r="O1557" i="6"/>
  <c r="P1557" i="6" s="1"/>
  <c r="O1556" i="6"/>
  <c r="P1556" i="6" s="1"/>
  <c r="O1555" i="6"/>
  <c r="P1555" i="6" s="1"/>
  <c r="O1554" i="6"/>
  <c r="P1554" i="6" s="1"/>
  <c r="O1553" i="6"/>
  <c r="P1553" i="6" s="1"/>
  <c r="O1552" i="6"/>
  <c r="P1552" i="6" s="1"/>
  <c r="O1551" i="6"/>
  <c r="P1551" i="6" s="1"/>
  <c r="O1550" i="6"/>
  <c r="P1550" i="6" s="1"/>
  <c r="O1549" i="6"/>
  <c r="P1549" i="6" s="1"/>
  <c r="O1548" i="6"/>
  <c r="P1548" i="6" s="1"/>
  <c r="O1547" i="6"/>
  <c r="P1547" i="6" s="1"/>
  <c r="O1546" i="6"/>
  <c r="P1546" i="6" s="1"/>
  <c r="O1545" i="6"/>
  <c r="P1545" i="6" s="1"/>
  <c r="O1544" i="6"/>
  <c r="P1544" i="6" s="1"/>
  <c r="O1543" i="6"/>
  <c r="P1543" i="6" s="1"/>
  <c r="O1542" i="6"/>
  <c r="P1542" i="6" s="1"/>
  <c r="O1541" i="6"/>
  <c r="P1541" i="6" s="1"/>
  <c r="O1540" i="6"/>
  <c r="P1540" i="6" s="1"/>
  <c r="O1539" i="6"/>
  <c r="P1539" i="6" s="1"/>
  <c r="O1538" i="6"/>
  <c r="P1538" i="6" s="1"/>
  <c r="O1537" i="6"/>
  <c r="P1537" i="6" s="1"/>
  <c r="O1536" i="6"/>
  <c r="P1536" i="6" s="1"/>
  <c r="O1535" i="6"/>
  <c r="P1535" i="6" s="1"/>
  <c r="O1534" i="6"/>
  <c r="P1534" i="6" s="1"/>
  <c r="O1533" i="6"/>
  <c r="P1533" i="6" s="1"/>
  <c r="O1532" i="6"/>
  <c r="P1532" i="6" s="1"/>
  <c r="O1531" i="6"/>
  <c r="P1531" i="6" s="1"/>
  <c r="O1530" i="6"/>
  <c r="P1530" i="6" s="1"/>
  <c r="O1529" i="6"/>
  <c r="P1529" i="6" s="1"/>
  <c r="O1528" i="6"/>
  <c r="P1528" i="6" s="1"/>
  <c r="O1527" i="6"/>
  <c r="P1527" i="6" s="1"/>
  <c r="O1526" i="6"/>
  <c r="P1526" i="6" s="1"/>
  <c r="O1525" i="6"/>
  <c r="P1525" i="6" s="1"/>
  <c r="O1524" i="6"/>
  <c r="P1524" i="6" s="1"/>
  <c r="O1523" i="6"/>
  <c r="P1523" i="6" s="1"/>
  <c r="O1522" i="6"/>
  <c r="P1522" i="6" s="1"/>
  <c r="O1521" i="6"/>
  <c r="P1521" i="6" s="1"/>
  <c r="O1520" i="6"/>
  <c r="P1520" i="6" s="1"/>
  <c r="O1519" i="6"/>
  <c r="P1519" i="6" s="1"/>
  <c r="O1518" i="6"/>
  <c r="P1518" i="6" s="1"/>
  <c r="O1517" i="6"/>
  <c r="P1517" i="6" s="1"/>
  <c r="O1516" i="6"/>
  <c r="P1516" i="6" s="1"/>
  <c r="O1515" i="6"/>
  <c r="P1515" i="6" s="1"/>
  <c r="O1514" i="6"/>
  <c r="P1514" i="6" s="1"/>
  <c r="O1513" i="6"/>
  <c r="P1513" i="6" s="1"/>
  <c r="O1512" i="6"/>
  <c r="P1512" i="6" s="1"/>
  <c r="O1511" i="6"/>
  <c r="P1511" i="6" s="1"/>
  <c r="O1510" i="6"/>
  <c r="P1510" i="6" s="1"/>
  <c r="O1509" i="6"/>
  <c r="P1509" i="6" s="1"/>
  <c r="O1508" i="6"/>
  <c r="P1508" i="6" s="1"/>
  <c r="O1507" i="6"/>
  <c r="P1507" i="6" s="1"/>
  <c r="O1506" i="6"/>
  <c r="P1506" i="6" s="1"/>
  <c r="O1505" i="6"/>
  <c r="P1505" i="6" s="1"/>
  <c r="O1504" i="6"/>
  <c r="P1504" i="6" s="1"/>
  <c r="O1503" i="6"/>
  <c r="P1503" i="6" s="1"/>
  <c r="O1502" i="6"/>
  <c r="P1502" i="6" s="1"/>
  <c r="O1501" i="6"/>
  <c r="P1501" i="6" s="1"/>
  <c r="O1500" i="6"/>
  <c r="P1500" i="6" s="1"/>
  <c r="O1499" i="6"/>
  <c r="P1499" i="6" s="1"/>
  <c r="O1498" i="6"/>
  <c r="P1498" i="6" s="1"/>
  <c r="O1497" i="6"/>
  <c r="P1497" i="6" s="1"/>
  <c r="O1496" i="6"/>
  <c r="P1496" i="6" s="1"/>
  <c r="O1495" i="6"/>
  <c r="P1495" i="6" s="1"/>
  <c r="O1494" i="6"/>
  <c r="P1494" i="6" s="1"/>
  <c r="O1493" i="6"/>
  <c r="P1493" i="6" s="1"/>
  <c r="O1492" i="6"/>
  <c r="P1492" i="6" s="1"/>
  <c r="O1491" i="6"/>
  <c r="P1491" i="6" s="1"/>
  <c r="O1490" i="6"/>
  <c r="P1490" i="6" s="1"/>
  <c r="O1489" i="6"/>
  <c r="P1489" i="6" s="1"/>
  <c r="O1488" i="6"/>
  <c r="P1488" i="6" s="1"/>
  <c r="O1487" i="6"/>
  <c r="P1487" i="6" s="1"/>
  <c r="O1486" i="6"/>
  <c r="P1486" i="6" s="1"/>
  <c r="O1485" i="6"/>
  <c r="P1485" i="6" s="1"/>
  <c r="O1484" i="6"/>
  <c r="P1484" i="6" s="1"/>
  <c r="O1483" i="6"/>
  <c r="P1483" i="6" s="1"/>
  <c r="O1482" i="6"/>
  <c r="P1482" i="6" s="1"/>
  <c r="O1481" i="6"/>
  <c r="P1481" i="6" s="1"/>
  <c r="O1480" i="6"/>
  <c r="P1480" i="6" s="1"/>
  <c r="O1479" i="6"/>
  <c r="P1479" i="6" s="1"/>
  <c r="O1478" i="6"/>
  <c r="P1478" i="6" s="1"/>
  <c r="O1477" i="6"/>
  <c r="P1477" i="6" s="1"/>
  <c r="O1476" i="6"/>
  <c r="P1476" i="6" s="1"/>
  <c r="O1475" i="6"/>
  <c r="P1475" i="6" s="1"/>
  <c r="O1474" i="6"/>
  <c r="P1474" i="6" s="1"/>
  <c r="O1473" i="6"/>
  <c r="P1473" i="6" s="1"/>
  <c r="O1472" i="6"/>
  <c r="P1472" i="6" s="1"/>
  <c r="O1471" i="6"/>
  <c r="P1471" i="6" s="1"/>
  <c r="O1470" i="6"/>
  <c r="P1470" i="6" s="1"/>
  <c r="O1469" i="6"/>
  <c r="P1469" i="6" s="1"/>
  <c r="O1468" i="6"/>
  <c r="P1468" i="6" s="1"/>
  <c r="O1467" i="6"/>
  <c r="P1467" i="6" s="1"/>
  <c r="O1466" i="6"/>
  <c r="P1466" i="6" s="1"/>
  <c r="O1465" i="6"/>
  <c r="P1465" i="6" s="1"/>
  <c r="O1464" i="6"/>
  <c r="P1464" i="6" s="1"/>
  <c r="O1463" i="6"/>
  <c r="P1463" i="6" s="1"/>
  <c r="O1462" i="6"/>
  <c r="P1462" i="6" s="1"/>
  <c r="O1461" i="6"/>
  <c r="P1461" i="6" s="1"/>
  <c r="O1460" i="6"/>
  <c r="P1460" i="6" s="1"/>
  <c r="O1459" i="6"/>
  <c r="P1459" i="6" s="1"/>
  <c r="O1458" i="6"/>
  <c r="P1458" i="6" s="1"/>
  <c r="O1457" i="6"/>
  <c r="P1457" i="6" s="1"/>
  <c r="O1456" i="6"/>
  <c r="P1456" i="6" s="1"/>
  <c r="O1455" i="6"/>
  <c r="P1455" i="6" s="1"/>
  <c r="O1454" i="6"/>
  <c r="P1454" i="6" s="1"/>
  <c r="O1453" i="6"/>
  <c r="P1453" i="6" s="1"/>
  <c r="O1452" i="6"/>
  <c r="P1452" i="6" s="1"/>
  <c r="O1451" i="6"/>
  <c r="P1451" i="6" s="1"/>
  <c r="O1450" i="6"/>
  <c r="P1450" i="6" s="1"/>
  <c r="O1449" i="6"/>
  <c r="P1449" i="6" s="1"/>
  <c r="O1448" i="6"/>
  <c r="P1448" i="6" s="1"/>
  <c r="O1447" i="6"/>
  <c r="P1447" i="6" s="1"/>
  <c r="O1446" i="6"/>
  <c r="P1446" i="6" s="1"/>
  <c r="O1445" i="6"/>
  <c r="P1445" i="6" s="1"/>
  <c r="O1444" i="6"/>
  <c r="P1444" i="6" s="1"/>
  <c r="O1443" i="6"/>
  <c r="P1443" i="6" s="1"/>
  <c r="O1442" i="6"/>
  <c r="P1442" i="6" s="1"/>
  <c r="O1441" i="6"/>
  <c r="P1441" i="6" s="1"/>
  <c r="O1440" i="6"/>
  <c r="P1440" i="6" s="1"/>
  <c r="O1439" i="6"/>
  <c r="P1439" i="6" s="1"/>
  <c r="O1438" i="6"/>
  <c r="P1438" i="6" s="1"/>
  <c r="O1437" i="6"/>
  <c r="P1437" i="6" s="1"/>
  <c r="O1436" i="6"/>
  <c r="P1436" i="6" s="1"/>
  <c r="O1435" i="6"/>
  <c r="P1435" i="6" s="1"/>
  <c r="O1434" i="6"/>
  <c r="P1434" i="6" s="1"/>
  <c r="O1433" i="6"/>
  <c r="P1433" i="6" s="1"/>
  <c r="O1432" i="6"/>
  <c r="P1432" i="6" s="1"/>
  <c r="O1431" i="6"/>
  <c r="P1431" i="6" s="1"/>
  <c r="O1430" i="6"/>
  <c r="P1430" i="6" s="1"/>
  <c r="O1429" i="6"/>
  <c r="P1429" i="6" s="1"/>
  <c r="O1428" i="6"/>
  <c r="P1428" i="6" s="1"/>
  <c r="O1427" i="6"/>
  <c r="P1427" i="6" s="1"/>
  <c r="O1426" i="6"/>
  <c r="P1426" i="6" s="1"/>
  <c r="O1425" i="6"/>
  <c r="P1425" i="6" s="1"/>
  <c r="O1424" i="6"/>
  <c r="P1424" i="6" s="1"/>
  <c r="O1423" i="6"/>
  <c r="P1423" i="6" s="1"/>
  <c r="O1422" i="6"/>
  <c r="P1422" i="6" s="1"/>
  <c r="O1421" i="6"/>
  <c r="P1421" i="6" s="1"/>
  <c r="O1420" i="6"/>
  <c r="P1420" i="6" s="1"/>
  <c r="O1419" i="6"/>
  <c r="P1419" i="6" s="1"/>
  <c r="O1418" i="6"/>
  <c r="P1418" i="6" s="1"/>
  <c r="O1417" i="6"/>
  <c r="P1417" i="6" s="1"/>
  <c r="O1416" i="6"/>
  <c r="P1416" i="6" s="1"/>
  <c r="O1415" i="6"/>
  <c r="P1415" i="6" s="1"/>
  <c r="O1414" i="6"/>
  <c r="P1414" i="6" s="1"/>
  <c r="O1413" i="6"/>
  <c r="P1413" i="6" s="1"/>
  <c r="O1412" i="6"/>
  <c r="P1412" i="6" s="1"/>
  <c r="O1411" i="6"/>
  <c r="P1411" i="6" s="1"/>
  <c r="O1410" i="6"/>
  <c r="P1410" i="6" s="1"/>
  <c r="O1409" i="6"/>
  <c r="P1409" i="6" s="1"/>
  <c r="O1408" i="6"/>
  <c r="P1408" i="6" s="1"/>
  <c r="O1407" i="6"/>
  <c r="P1407" i="6" s="1"/>
  <c r="O1406" i="6"/>
  <c r="P1406" i="6" s="1"/>
  <c r="O1405" i="6"/>
  <c r="P1405" i="6" s="1"/>
  <c r="O1404" i="6"/>
  <c r="P1404" i="6" s="1"/>
  <c r="O1403" i="6"/>
  <c r="P1403" i="6" s="1"/>
  <c r="O1402" i="6"/>
  <c r="P1402" i="6" s="1"/>
  <c r="O1401" i="6"/>
  <c r="P1401" i="6" s="1"/>
  <c r="O1400" i="6"/>
  <c r="P1400" i="6" s="1"/>
  <c r="O1399" i="6"/>
  <c r="P1399" i="6" s="1"/>
  <c r="O1398" i="6"/>
  <c r="P1398" i="6" s="1"/>
  <c r="O1397" i="6"/>
  <c r="P1397" i="6" s="1"/>
  <c r="O1396" i="6"/>
  <c r="P1396" i="6" s="1"/>
  <c r="O1395" i="6"/>
  <c r="P1395" i="6" s="1"/>
  <c r="O1394" i="6"/>
  <c r="P1394" i="6" s="1"/>
  <c r="O1393" i="6"/>
  <c r="P1393" i="6" s="1"/>
  <c r="O1392" i="6"/>
  <c r="P1392" i="6" s="1"/>
  <c r="O1391" i="6"/>
  <c r="P1391" i="6" s="1"/>
  <c r="O1390" i="6"/>
  <c r="P1390" i="6" s="1"/>
  <c r="O1389" i="6"/>
  <c r="P1389" i="6" s="1"/>
  <c r="O1388" i="6"/>
  <c r="P1388" i="6" s="1"/>
  <c r="O1387" i="6"/>
  <c r="P1387" i="6" s="1"/>
  <c r="O1386" i="6"/>
  <c r="P1386" i="6" s="1"/>
  <c r="O1385" i="6"/>
  <c r="P1385" i="6" s="1"/>
  <c r="O1384" i="6"/>
  <c r="P1384" i="6" s="1"/>
  <c r="O1383" i="6"/>
  <c r="P1383" i="6" s="1"/>
  <c r="O1382" i="6"/>
  <c r="P1382" i="6" s="1"/>
  <c r="O1381" i="6"/>
  <c r="P1381" i="6" s="1"/>
  <c r="O1380" i="6"/>
  <c r="P1380" i="6" s="1"/>
  <c r="O1379" i="6"/>
  <c r="P1379" i="6" s="1"/>
  <c r="O1378" i="6"/>
  <c r="P1378" i="6" s="1"/>
  <c r="O1377" i="6"/>
  <c r="P1377" i="6" s="1"/>
  <c r="O1376" i="6"/>
  <c r="P1376" i="6" s="1"/>
  <c r="O1375" i="6"/>
  <c r="P1375" i="6" s="1"/>
  <c r="O1374" i="6"/>
  <c r="P1374" i="6" s="1"/>
  <c r="O1373" i="6"/>
  <c r="P1373" i="6" s="1"/>
  <c r="O1372" i="6"/>
  <c r="P1372" i="6" s="1"/>
  <c r="O1371" i="6"/>
  <c r="P1371" i="6" s="1"/>
  <c r="O1370" i="6"/>
  <c r="P1370" i="6" s="1"/>
  <c r="O1369" i="6"/>
  <c r="P1369" i="6" s="1"/>
  <c r="O1368" i="6"/>
  <c r="P1368" i="6" s="1"/>
  <c r="O1367" i="6"/>
  <c r="P1367" i="6" s="1"/>
  <c r="O1366" i="6"/>
  <c r="P1366" i="6" s="1"/>
  <c r="O1365" i="6"/>
  <c r="P1365" i="6" s="1"/>
  <c r="O1364" i="6"/>
  <c r="P1364" i="6" s="1"/>
  <c r="O1363" i="6"/>
  <c r="P1363" i="6" s="1"/>
  <c r="O1362" i="6"/>
  <c r="P1362" i="6" s="1"/>
  <c r="O1361" i="6"/>
  <c r="P1361" i="6" s="1"/>
  <c r="O1360" i="6"/>
  <c r="P1360" i="6" s="1"/>
  <c r="O1359" i="6"/>
  <c r="P1359" i="6" s="1"/>
  <c r="O1358" i="6"/>
  <c r="P1358" i="6" s="1"/>
  <c r="O1357" i="6"/>
  <c r="P1357" i="6" s="1"/>
  <c r="O1356" i="6"/>
  <c r="P1356" i="6" s="1"/>
  <c r="O1355" i="6"/>
  <c r="P1355" i="6" s="1"/>
  <c r="O1354" i="6"/>
  <c r="P1354" i="6" s="1"/>
  <c r="O1353" i="6"/>
  <c r="P1353" i="6" s="1"/>
  <c r="O1352" i="6"/>
  <c r="P1352" i="6" s="1"/>
  <c r="O1351" i="6"/>
  <c r="P1351" i="6" s="1"/>
  <c r="O1350" i="6"/>
  <c r="P1350" i="6" s="1"/>
  <c r="O1349" i="6"/>
  <c r="P1349" i="6" s="1"/>
  <c r="O1348" i="6"/>
  <c r="P1348" i="6" s="1"/>
  <c r="O1347" i="6"/>
  <c r="P1347" i="6" s="1"/>
  <c r="O1346" i="6"/>
  <c r="P1346" i="6" s="1"/>
  <c r="O1345" i="6"/>
  <c r="P1345" i="6" s="1"/>
  <c r="O1344" i="6"/>
  <c r="P1344" i="6" s="1"/>
  <c r="O1343" i="6"/>
  <c r="P1343" i="6" s="1"/>
  <c r="O1342" i="6"/>
  <c r="P1342" i="6" s="1"/>
  <c r="O1341" i="6"/>
  <c r="P1341" i="6" s="1"/>
  <c r="O1340" i="6"/>
  <c r="P1340" i="6" s="1"/>
  <c r="O1339" i="6"/>
  <c r="P1339" i="6" s="1"/>
  <c r="O1338" i="6"/>
  <c r="P1338" i="6" s="1"/>
  <c r="O1337" i="6"/>
  <c r="P1337" i="6" s="1"/>
  <c r="O1336" i="6"/>
  <c r="P1336" i="6" s="1"/>
  <c r="O1335" i="6"/>
  <c r="P1335" i="6" s="1"/>
  <c r="O1334" i="6"/>
  <c r="P1334" i="6" s="1"/>
  <c r="O1333" i="6"/>
  <c r="P1333" i="6" s="1"/>
  <c r="O1332" i="6"/>
  <c r="P1332" i="6" s="1"/>
  <c r="O1331" i="6"/>
  <c r="P1331" i="6" s="1"/>
  <c r="O1330" i="6"/>
  <c r="P1330" i="6" s="1"/>
  <c r="O1329" i="6"/>
  <c r="P1329" i="6" s="1"/>
  <c r="O1328" i="6"/>
  <c r="P1328" i="6" s="1"/>
  <c r="O1327" i="6"/>
  <c r="P1327" i="6" s="1"/>
  <c r="O1326" i="6"/>
  <c r="P1326" i="6" s="1"/>
  <c r="O1325" i="6"/>
  <c r="P1325" i="6" s="1"/>
  <c r="O1324" i="6"/>
  <c r="P1324" i="6" s="1"/>
  <c r="O1323" i="6"/>
  <c r="P1323" i="6" s="1"/>
  <c r="O1322" i="6"/>
  <c r="P1322" i="6" s="1"/>
  <c r="O1321" i="6"/>
  <c r="P1321" i="6" s="1"/>
  <c r="O1320" i="6"/>
  <c r="P1320" i="6" s="1"/>
  <c r="O1319" i="6"/>
  <c r="P1319" i="6" s="1"/>
  <c r="O1318" i="6"/>
  <c r="P1318" i="6" s="1"/>
  <c r="O1317" i="6"/>
  <c r="P1317" i="6" s="1"/>
  <c r="O1316" i="6"/>
  <c r="P1316" i="6" s="1"/>
  <c r="O1315" i="6"/>
  <c r="P1315" i="6" s="1"/>
  <c r="O1314" i="6"/>
  <c r="P1314" i="6" s="1"/>
  <c r="O1313" i="6"/>
  <c r="P1313" i="6" s="1"/>
  <c r="O1312" i="6"/>
  <c r="P1312" i="6" s="1"/>
  <c r="O1311" i="6"/>
  <c r="P1311" i="6" s="1"/>
  <c r="O1310" i="6"/>
  <c r="P1310" i="6" s="1"/>
  <c r="O1309" i="6"/>
  <c r="P1309" i="6" s="1"/>
  <c r="O1308" i="6"/>
  <c r="P1308" i="6" s="1"/>
  <c r="O1307" i="6"/>
  <c r="P1307" i="6" s="1"/>
  <c r="O1306" i="6"/>
  <c r="P1306" i="6" s="1"/>
  <c r="O1305" i="6"/>
  <c r="P1305" i="6" s="1"/>
  <c r="O1304" i="6"/>
  <c r="P1304" i="6" s="1"/>
  <c r="O1303" i="6"/>
  <c r="P1303" i="6" s="1"/>
  <c r="O1302" i="6"/>
  <c r="P1302" i="6" s="1"/>
  <c r="O1301" i="6"/>
  <c r="P1301" i="6" s="1"/>
  <c r="O1300" i="6"/>
  <c r="P1300" i="6" s="1"/>
  <c r="O1299" i="6"/>
  <c r="P1299" i="6" s="1"/>
  <c r="O1298" i="6"/>
  <c r="P1298" i="6" s="1"/>
  <c r="O1297" i="6"/>
  <c r="P1297" i="6" s="1"/>
  <c r="O1296" i="6"/>
  <c r="P1296" i="6" s="1"/>
  <c r="O1295" i="6"/>
  <c r="P1295" i="6" s="1"/>
  <c r="O1294" i="6"/>
  <c r="P1294" i="6" s="1"/>
  <c r="O1293" i="6"/>
  <c r="P1293" i="6" s="1"/>
  <c r="O1292" i="6"/>
  <c r="P1292" i="6" s="1"/>
  <c r="O1291" i="6"/>
  <c r="P1291" i="6" s="1"/>
  <c r="O1290" i="6"/>
  <c r="P1290" i="6" s="1"/>
  <c r="O1289" i="6"/>
  <c r="P1289" i="6" s="1"/>
  <c r="O1288" i="6"/>
  <c r="P1288" i="6" s="1"/>
  <c r="O1287" i="6"/>
  <c r="P1287" i="6" s="1"/>
  <c r="O1286" i="6"/>
  <c r="P1286" i="6" s="1"/>
  <c r="O1285" i="6"/>
  <c r="P1285" i="6" s="1"/>
  <c r="O1284" i="6"/>
  <c r="P1284" i="6" s="1"/>
  <c r="O1283" i="6"/>
  <c r="P1283" i="6" s="1"/>
  <c r="O1282" i="6"/>
  <c r="P1282" i="6" s="1"/>
  <c r="O1281" i="6"/>
  <c r="P1281" i="6" s="1"/>
  <c r="O1280" i="6"/>
  <c r="P1280" i="6" s="1"/>
  <c r="O1279" i="6"/>
  <c r="P1279" i="6" s="1"/>
  <c r="O1278" i="6"/>
  <c r="P1278" i="6" s="1"/>
  <c r="O1277" i="6"/>
  <c r="P1277" i="6" s="1"/>
  <c r="O1276" i="6"/>
  <c r="P1276" i="6" s="1"/>
  <c r="O1275" i="6"/>
  <c r="P1275" i="6" s="1"/>
  <c r="O1274" i="6"/>
  <c r="P1274" i="6" s="1"/>
  <c r="O1273" i="6"/>
  <c r="P1273" i="6" s="1"/>
  <c r="O1272" i="6"/>
  <c r="P1272" i="6" s="1"/>
  <c r="O1271" i="6"/>
  <c r="P1271" i="6" s="1"/>
  <c r="O1270" i="6"/>
  <c r="P1270" i="6" s="1"/>
  <c r="O1269" i="6"/>
  <c r="P1269" i="6" s="1"/>
  <c r="O1268" i="6"/>
  <c r="P1268" i="6" s="1"/>
  <c r="O1267" i="6"/>
  <c r="P1267" i="6" s="1"/>
  <c r="O1266" i="6"/>
  <c r="P1266" i="6" s="1"/>
  <c r="O1265" i="6"/>
  <c r="P1265" i="6" s="1"/>
  <c r="O1264" i="6"/>
  <c r="P1264" i="6" s="1"/>
  <c r="O1263" i="6"/>
  <c r="P1263" i="6" s="1"/>
  <c r="O1262" i="6"/>
  <c r="P1262" i="6" s="1"/>
  <c r="O1261" i="6"/>
  <c r="P1261" i="6" s="1"/>
  <c r="O1260" i="6"/>
  <c r="P1260" i="6" s="1"/>
  <c r="O1259" i="6"/>
  <c r="P1259" i="6" s="1"/>
  <c r="O1258" i="6"/>
  <c r="P1258" i="6" s="1"/>
  <c r="O1257" i="6"/>
  <c r="P1257" i="6" s="1"/>
  <c r="O1256" i="6"/>
  <c r="P1256" i="6" s="1"/>
  <c r="O1255" i="6"/>
  <c r="P1255" i="6" s="1"/>
  <c r="O1254" i="6"/>
  <c r="P1254" i="6" s="1"/>
  <c r="O1253" i="6"/>
  <c r="P1253" i="6" s="1"/>
  <c r="O1252" i="6"/>
  <c r="P1252" i="6" s="1"/>
  <c r="O1251" i="6"/>
  <c r="P1251" i="6" s="1"/>
  <c r="O1250" i="6"/>
  <c r="P1250" i="6" s="1"/>
  <c r="O1249" i="6"/>
  <c r="P1249" i="6" s="1"/>
  <c r="O1248" i="6"/>
  <c r="P1248" i="6" s="1"/>
  <c r="O1247" i="6"/>
  <c r="P1247" i="6" s="1"/>
  <c r="O1246" i="6"/>
  <c r="P1246" i="6" s="1"/>
  <c r="O1245" i="6"/>
  <c r="P1245" i="6" s="1"/>
  <c r="O1244" i="6"/>
  <c r="P1244" i="6" s="1"/>
  <c r="O1243" i="6"/>
  <c r="P1243" i="6" s="1"/>
  <c r="O1242" i="6"/>
  <c r="P1242" i="6" s="1"/>
  <c r="O1241" i="6"/>
  <c r="P1241" i="6" s="1"/>
  <c r="O1240" i="6"/>
  <c r="P1240" i="6" s="1"/>
  <c r="O1239" i="6"/>
  <c r="P1239" i="6" s="1"/>
  <c r="O1238" i="6"/>
  <c r="P1238" i="6" s="1"/>
  <c r="O1237" i="6"/>
  <c r="P1237" i="6" s="1"/>
  <c r="O1236" i="6"/>
  <c r="P1236" i="6" s="1"/>
  <c r="O1235" i="6"/>
  <c r="P1235" i="6" s="1"/>
  <c r="O1234" i="6"/>
  <c r="P1234" i="6" s="1"/>
  <c r="O1233" i="6"/>
  <c r="P1233" i="6" s="1"/>
  <c r="O1232" i="6"/>
  <c r="P1232" i="6" s="1"/>
  <c r="O1231" i="6"/>
  <c r="P1231" i="6" s="1"/>
  <c r="O1230" i="6"/>
  <c r="P1230" i="6" s="1"/>
  <c r="O1229" i="6"/>
  <c r="P1229" i="6" s="1"/>
  <c r="O1228" i="6"/>
  <c r="P1228" i="6" s="1"/>
  <c r="O1227" i="6"/>
  <c r="P1227" i="6" s="1"/>
  <c r="O1226" i="6"/>
  <c r="P1226" i="6" s="1"/>
  <c r="O1225" i="6"/>
  <c r="P1225" i="6" s="1"/>
  <c r="O1224" i="6"/>
  <c r="P1224" i="6" s="1"/>
  <c r="O1223" i="6"/>
  <c r="P1223" i="6" s="1"/>
  <c r="O1222" i="6"/>
  <c r="P1222" i="6" s="1"/>
  <c r="O1221" i="6"/>
  <c r="P1221" i="6" s="1"/>
  <c r="O1220" i="6"/>
  <c r="P1220" i="6" s="1"/>
  <c r="O1219" i="6"/>
  <c r="P1219" i="6" s="1"/>
  <c r="O1218" i="6"/>
  <c r="P1218" i="6" s="1"/>
  <c r="O1217" i="6"/>
  <c r="P1217" i="6" s="1"/>
  <c r="O1216" i="6"/>
  <c r="P1216" i="6" s="1"/>
  <c r="O1215" i="6"/>
  <c r="P1215" i="6" s="1"/>
  <c r="O1214" i="6"/>
  <c r="P1214" i="6" s="1"/>
  <c r="O1213" i="6"/>
  <c r="P1213" i="6" s="1"/>
  <c r="O1212" i="6"/>
  <c r="P1212" i="6" s="1"/>
  <c r="O1211" i="6"/>
  <c r="P1211" i="6" s="1"/>
  <c r="O1210" i="6"/>
  <c r="P1210" i="6" s="1"/>
  <c r="O1209" i="6"/>
  <c r="P1209" i="6" s="1"/>
  <c r="O1208" i="6"/>
  <c r="P1208" i="6" s="1"/>
  <c r="O1207" i="6"/>
  <c r="P1207" i="6" s="1"/>
  <c r="O1206" i="6"/>
  <c r="P1206" i="6" s="1"/>
  <c r="O1205" i="6"/>
  <c r="P1205" i="6" s="1"/>
  <c r="O1204" i="6"/>
  <c r="P1204" i="6" s="1"/>
  <c r="O1203" i="6"/>
  <c r="P1203" i="6" s="1"/>
  <c r="O1202" i="6"/>
  <c r="P1202" i="6" s="1"/>
  <c r="O1201" i="6"/>
  <c r="P1201" i="6" s="1"/>
  <c r="O1200" i="6"/>
  <c r="P1200" i="6" s="1"/>
  <c r="O1199" i="6"/>
  <c r="P1199" i="6" s="1"/>
  <c r="O1198" i="6"/>
  <c r="P1198" i="6" s="1"/>
  <c r="O1197" i="6"/>
  <c r="P1197" i="6" s="1"/>
  <c r="O1196" i="6"/>
  <c r="P1196" i="6" s="1"/>
  <c r="O1195" i="6"/>
  <c r="P1195" i="6" s="1"/>
  <c r="O1194" i="6"/>
  <c r="P1194" i="6" s="1"/>
  <c r="O1193" i="6"/>
  <c r="P1193" i="6" s="1"/>
  <c r="O1192" i="6"/>
  <c r="P1192" i="6" s="1"/>
  <c r="O1191" i="6"/>
  <c r="P1191" i="6" s="1"/>
  <c r="O1190" i="6"/>
  <c r="P1190" i="6" s="1"/>
  <c r="O1189" i="6"/>
  <c r="P1189" i="6" s="1"/>
  <c r="O1188" i="6"/>
  <c r="P1188" i="6" s="1"/>
  <c r="O1187" i="6"/>
  <c r="P1187" i="6" s="1"/>
  <c r="O1186" i="6"/>
  <c r="P1186" i="6" s="1"/>
  <c r="O1185" i="6"/>
  <c r="P1185" i="6" s="1"/>
  <c r="O1184" i="6"/>
  <c r="P1184" i="6" s="1"/>
  <c r="O1183" i="6"/>
  <c r="P1183" i="6" s="1"/>
  <c r="O1182" i="6"/>
  <c r="P1182" i="6" s="1"/>
  <c r="O1181" i="6"/>
  <c r="P1181" i="6" s="1"/>
  <c r="O1180" i="6"/>
  <c r="P1180" i="6" s="1"/>
  <c r="O1179" i="6"/>
  <c r="P1179" i="6" s="1"/>
  <c r="O1178" i="6"/>
  <c r="P1178" i="6" s="1"/>
  <c r="O1177" i="6"/>
  <c r="P1177" i="6" s="1"/>
  <c r="O1176" i="6"/>
  <c r="P1176" i="6" s="1"/>
  <c r="O1175" i="6"/>
  <c r="P1175" i="6" s="1"/>
  <c r="O1174" i="6"/>
  <c r="P1174" i="6" s="1"/>
  <c r="O1173" i="6"/>
  <c r="P1173" i="6" s="1"/>
  <c r="O1172" i="6"/>
  <c r="P1172" i="6" s="1"/>
  <c r="O1171" i="6"/>
  <c r="P1171" i="6" s="1"/>
  <c r="O1170" i="6"/>
  <c r="P1170" i="6" s="1"/>
  <c r="O1169" i="6"/>
  <c r="P1169" i="6" s="1"/>
  <c r="O1168" i="6"/>
  <c r="P1168" i="6" s="1"/>
  <c r="O1167" i="6"/>
  <c r="P1167" i="6" s="1"/>
  <c r="O1166" i="6"/>
  <c r="P1166" i="6" s="1"/>
  <c r="O1165" i="6"/>
  <c r="P1165" i="6" s="1"/>
  <c r="O1164" i="6"/>
  <c r="P1164" i="6" s="1"/>
  <c r="O1163" i="6"/>
  <c r="P1163" i="6" s="1"/>
  <c r="O1162" i="6"/>
  <c r="P1162" i="6" s="1"/>
  <c r="O1161" i="6"/>
  <c r="P1161" i="6" s="1"/>
  <c r="O1160" i="6"/>
  <c r="P1160" i="6" s="1"/>
  <c r="O1159" i="6"/>
  <c r="P1159" i="6" s="1"/>
  <c r="O1158" i="6"/>
  <c r="P1158" i="6" s="1"/>
  <c r="O1157" i="6"/>
  <c r="P1157" i="6" s="1"/>
  <c r="O1156" i="6"/>
  <c r="P1156" i="6" s="1"/>
  <c r="O1155" i="6"/>
  <c r="P1155" i="6" s="1"/>
  <c r="O1154" i="6"/>
  <c r="P1154" i="6" s="1"/>
  <c r="O1153" i="6"/>
  <c r="P1153" i="6" s="1"/>
  <c r="O1152" i="6"/>
  <c r="P1152" i="6" s="1"/>
  <c r="O1151" i="6"/>
  <c r="P1151" i="6" s="1"/>
  <c r="O1150" i="6"/>
  <c r="P1150" i="6" s="1"/>
  <c r="O1149" i="6"/>
  <c r="P1149" i="6" s="1"/>
  <c r="O1148" i="6"/>
  <c r="P1148" i="6" s="1"/>
  <c r="O1147" i="6"/>
  <c r="P1147" i="6" s="1"/>
  <c r="O1146" i="6"/>
  <c r="P1146" i="6" s="1"/>
  <c r="O1145" i="6"/>
  <c r="P1145" i="6" s="1"/>
  <c r="O1144" i="6"/>
  <c r="P1144" i="6" s="1"/>
  <c r="O1143" i="6"/>
  <c r="P1143" i="6" s="1"/>
  <c r="O1142" i="6"/>
  <c r="P1142" i="6" s="1"/>
  <c r="O1141" i="6"/>
  <c r="P1141" i="6" s="1"/>
  <c r="O1140" i="6"/>
  <c r="P1140" i="6" s="1"/>
  <c r="O1139" i="6"/>
  <c r="P1139" i="6" s="1"/>
  <c r="O1138" i="6"/>
  <c r="P1138" i="6" s="1"/>
  <c r="O1137" i="6"/>
  <c r="P1137" i="6" s="1"/>
  <c r="O1136" i="6"/>
  <c r="P1136" i="6" s="1"/>
  <c r="O1135" i="6"/>
  <c r="P1135" i="6" s="1"/>
  <c r="O1134" i="6"/>
  <c r="P1134" i="6" s="1"/>
  <c r="O1133" i="6"/>
  <c r="P1133" i="6" s="1"/>
  <c r="O1132" i="6"/>
  <c r="P1132" i="6" s="1"/>
  <c r="O1131" i="6"/>
  <c r="P1131" i="6" s="1"/>
  <c r="O1130" i="6"/>
  <c r="P1130" i="6" s="1"/>
  <c r="O1129" i="6"/>
  <c r="P1129" i="6" s="1"/>
  <c r="O1128" i="6"/>
  <c r="P1128" i="6" s="1"/>
  <c r="O1127" i="6"/>
  <c r="P1127" i="6" s="1"/>
  <c r="O1126" i="6"/>
  <c r="P1126" i="6" s="1"/>
  <c r="O1125" i="6"/>
  <c r="P1125" i="6" s="1"/>
  <c r="O1124" i="6"/>
  <c r="P1124" i="6" s="1"/>
  <c r="O1123" i="6"/>
  <c r="P1123" i="6" s="1"/>
  <c r="O1122" i="6"/>
  <c r="P1122" i="6" s="1"/>
  <c r="O1121" i="6"/>
  <c r="P1121" i="6" s="1"/>
  <c r="O1120" i="6"/>
  <c r="P1120" i="6" s="1"/>
  <c r="O1119" i="6"/>
  <c r="P1119" i="6" s="1"/>
  <c r="O1118" i="6"/>
  <c r="P1118" i="6" s="1"/>
  <c r="O1117" i="6"/>
  <c r="P1117" i="6" s="1"/>
  <c r="O1116" i="6"/>
  <c r="P1116" i="6" s="1"/>
  <c r="O1115" i="6"/>
  <c r="P1115" i="6" s="1"/>
  <c r="O1114" i="6"/>
  <c r="P1114" i="6" s="1"/>
  <c r="O1113" i="6"/>
  <c r="P1113" i="6" s="1"/>
  <c r="O1112" i="6"/>
  <c r="P1112" i="6" s="1"/>
  <c r="O1111" i="6"/>
  <c r="P1111" i="6" s="1"/>
  <c r="O1110" i="6"/>
  <c r="P1110" i="6" s="1"/>
  <c r="O1109" i="6"/>
  <c r="P1109" i="6" s="1"/>
  <c r="O1108" i="6"/>
  <c r="P1108" i="6" s="1"/>
  <c r="O1107" i="6"/>
  <c r="P1107" i="6" s="1"/>
  <c r="O1106" i="6"/>
  <c r="P1106" i="6" s="1"/>
  <c r="O1105" i="6"/>
  <c r="P1105" i="6" s="1"/>
  <c r="O1104" i="6"/>
  <c r="P1104" i="6" s="1"/>
  <c r="O1103" i="6"/>
  <c r="P1103" i="6" s="1"/>
  <c r="O1102" i="6"/>
  <c r="P1102" i="6" s="1"/>
  <c r="O1101" i="6"/>
  <c r="P1101" i="6" s="1"/>
  <c r="O1100" i="6"/>
  <c r="P1100" i="6" s="1"/>
  <c r="O1099" i="6"/>
  <c r="P1099" i="6" s="1"/>
  <c r="O1098" i="6"/>
  <c r="P1098" i="6" s="1"/>
  <c r="O1097" i="6"/>
  <c r="P1097" i="6" s="1"/>
  <c r="O1096" i="6"/>
  <c r="P1096" i="6" s="1"/>
  <c r="O1095" i="6"/>
  <c r="P1095" i="6" s="1"/>
  <c r="O1094" i="6"/>
  <c r="P1094" i="6" s="1"/>
  <c r="O1093" i="6"/>
  <c r="P1093" i="6" s="1"/>
  <c r="O1092" i="6"/>
  <c r="P1092" i="6" s="1"/>
  <c r="O1091" i="6"/>
  <c r="P1091" i="6" s="1"/>
  <c r="O1090" i="6"/>
  <c r="P1090" i="6" s="1"/>
  <c r="O1089" i="6"/>
  <c r="P1089" i="6" s="1"/>
  <c r="O1088" i="6"/>
  <c r="P1088" i="6" s="1"/>
  <c r="O1087" i="6"/>
  <c r="P1087" i="6" s="1"/>
  <c r="O1086" i="6"/>
  <c r="P1086" i="6" s="1"/>
  <c r="O1085" i="6"/>
  <c r="P1085" i="6" s="1"/>
  <c r="O1084" i="6"/>
  <c r="P1084" i="6" s="1"/>
  <c r="O1083" i="6"/>
  <c r="P1083" i="6" s="1"/>
  <c r="O1082" i="6"/>
  <c r="P1082" i="6" s="1"/>
  <c r="O1081" i="6"/>
  <c r="P1081" i="6" s="1"/>
  <c r="O1080" i="6"/>
  <c r="P1080" i="6" s="1"/>
  <c r="O1079" i="6"/>
  <c r="P1079" i="6" s="1"/>
  <c r="O1078" i="6"/>
  <c r="P1078" i="6" s="1"/>
  <c r="O1077" i="6"/>
  <c r="P1077" i="6" s="1"/>
  <c r="O1076" i="6"/>
  <c r="P1076" i="6" s="1"/>
  <c r="O1075" i="6"/>
  <c r="P1075" i="6" s="1"/>
  <c r="O1074" i="6"/>
  <c r="P1074" i="6" s="1"/>
  <c r="O1073" i="6"/>
  <c r="P1073" i="6" s="1"/>
  <c r="O1072" i="6"/>
  <c r="P1072" i="6" s="1"/>
  <c r="O1071" i="6"/>
  <c r="P1071" i="6" s="1"/>
  <c r="O1070" i="6"/>
  <c r="P1070" i="6" s="1"/>
  <c r="O1069" i="6"/>
  <c r="P1069" i="6" s="1"/>
  <c r="O1068" i="6"/>
  <c r="P1068" i="6" s="1"/>
  <c r="O1067" i="6"/>
  <c r="P1067" i="6" s="1"/>
  <c r="O1066" i="6"/>
  <c r="P1066" i="6" s="1"/>
  <c r="O1065" i="6"/>
  <c r="P1065" i="6" s="1"/>
  <c r="O1064" i="6"/>
  <c r="P1064" i="6" s="1"/>
  <c r="O1063" i="6"/>
  <c r="P1063" i="6" s="1"/>
  <c r="O1062" i="6"/>
  <c r="P1062" i="6" s="1"/>
  <c r="O1061" i="6"/>
  <c r="P1061" i="6" s="1"/>
  <c r="O1060" i="6"/>
  <c r="P1060" i="6" s="1"/>
  <c r="O1059" i="6"/>
  <c r="P1059" i="6" s="1"/>
  <c r="O1058" i="6"/>
  <c r="P1058" i="6" s="1"/>
  <c r="O1057" i="6"/>
  <c r="P1057" i="6" s="1"/>
  <c r="O1056" i="6"/>
  <c r="P1056" i="6" s="1"/>
  <c r="O1055" i="6"/>
  <c r="P1055" i="6" s="1"/>
  <c r="O1054" i="6"/>
  <c r="P1054" i="6" s="1"/>
  <c r="O1053" i="6"/>
  <c r="P1053" i="6" s="1"/>
  <c r="O1052" i="6"/>
  <c r="P1052" i="6" s="1"/>
  <c r="O1051" i="6"/>
  <c r="P1051" i="6" s="1"/>
  <c r="O1050" i="6"/>
  <c r="P1050" i="6" s="1"/>
  <c r="O1049" i="6"/>
  <c r="P1049" i="6" s="1"/>
  <c r="O1048" i="6"/>
  <c r="P1048" i="6" s="1"/>
  <c r="O1047" i="6"/>
  <c r="P1047" i="6" s="1"/>
  <c r="O1046" i="6"/>
  <c r="P1046" i="6" s="1"/>
  <c r="O1045" i="6"/>
  <c r="P1045" i="6" s="1"/>
  <c r="O1044" i="6"/>
  <c r="P1044" i="6" s="1"/>
  <c r="O1043" i="6"/>
  <c r="P1043" i="6" s="1"/>
  <c r="O1042" i="6"/>
  <c r="P1042" i="6" s="1"/>
  <c r="O1041" i="6"/>
  <c r="P1041" i="6" s="1"/>
  <c r="O1040" i="6"/>
  <c r="P1040" i="6" s="1"/>
  <c r="O1039" i="6"/>
  <c r="P1039" i="6" s="1"/>
  <c r="O1038" i="6"/>
  <c r="P1038" i="6" s="1"/>
  <c r="O1037" i="6"/>
  <c r="P1037" i="6" s="1"/>
  <c r="O1036" i="6"/>
  <c r="P1036" i="6" s="1"/>
  <c r="O1035" i="6"/>
  <c r="P1035" i="6" s="1"/>
  <c r="O1034" i="6"/>
  <c r="P1034" i="6" s="1"/>
  <c r="O1033" i="6"/>
  <c r="P1033" i="6" s="1"/>
  <c r="O1032" i="6"/>
  <c r="P1032" i="6" s="1"/>
  <c r="O1031" i="6"/>
  <c r="P1031" i="6" s="1"/>
  <c r="O1030" i="6"/>
  <c r="P1030" i="6" s="1"/>
  <c r="O1029" i="6"/>
  <c r="P1029" i="6" s="1"/>
  <c r="O1028" i="6"/>
  <c r="P1028" i="6" s="1"/>
  <c r="O1027" i="6"/>
  <c r="P1027" i="6" s="1"/>
  <c r="O1026" i="6"/>
  <c r="P1026" i="6" s="1"/>
  <c r="O1025" i="6"/>
  <c r="P1025" i="6" s="1"/>
  <c r="O1024" i="6"/>
  <c r="P1024" i="6" s="1"/>
  <c r="O1023" i="6"/>
  <c r="P1023" i="6" s="1"/>
  <c r="O1022" i="6"/>
  <c r="P1022" i="6" s="1"/>
  <c r="O1021" i="6"/>
  <c r="P1021" i="6" s="1"/>
  <c r="O1020" i="6"/>
  <c r="P1020" i="6" s="1"/>
  <c r="O1019" i="6"/>
  <c r="P1019" i="6" s="1"/>
  <c r="O1018" i="6"/>
  <c r="P1018" i="6" s="1"/>
  <c r="O1017" i="6"/>
  <c r="P1017" i="6" s="1"/>
  <c r="O1016" i="6"/>
  <c r="P1016" i="6" s="1"/>
  <c r="O1015" i="6"/>
  <c r="P1015" i="6" s="1"/>
  <c r="O1014" i="6"/>
  <c r="P1014" i="6" s="1"/>
  <c r="O1013" i="6"/>
  <c r="P1013" i="6" s="1"/>
  <c r="O1012" i="6"/>
  <c r="P1012" i="6" s="1"/>
  <c r="O1011" i="6"/>
  <c r="P1011" i="6" s="1"/>
  <c r="O1010" i="6"/>
  <c r="P1010" i="6" s="1"/>
  <c r="O1009" i="6"/>
  <c r="P1009" i="6" s="1"/>
  <c r="O1008" i="6"/>
  <c r="P1008" i="6" s="1"/>
  <c r="O1007" i="6"/>
  <c r="P1007" i="6" s="1"/>
  <c r="O1006" i="6"/>
  <c r="P1006" i="6" s="1"/>
  <c r="O1005" i="6"/>
  <c r="P1005" i="6" s="1"/>
  <c r="O1004" i="6"/>
  <c r="P1004" i="6" s="1"/>
  <c r="O1003" i="6"/>
  <c r="P1003" i="6" s="1"/>
  <c r="O1002" i="6"/>
  <c r="P1002" i="6" s="1"/>
  <c r="O1001" i="6"/>
  <c r="P1001" i="6" s="1"/>
  <c r="O1000" i="6"/>
  <c r="P1000" i="6" s="1"/>
  <c r="O999" i="6"/>
  <c r="P999" i="6" s="1"/>
  <c r="O998" i="6"/>
  <c r="P998" i="6" s="1"/>
  <c r="O997" i="6"/>
  <c r="P997" i="6" s="1"/>
  <c r="O996" i="6"/>
  <c r="P996" i="6" s="1"/>
  <c r="O995" i="6"/>
  <c r="P995" i="6" s="1"/>
  <c r="O994" i="6"/>
  <c r="P994" i="6" s="1"/>
  <c r="O993" i="6"/>
  <c r="P993" i="6" s="1"/>
  <c r="O992" i="6"/>
  <c r="P992" i="6" s="1"/>
  <c r="O991" i="6"/>
  <c r="P991" i="6" s="1"/>
  <c r="O990" i="6"/>
  <c r="P990" i="6" s="1"/>
  <c r="O989" i="6"/>
  <c r="P989" i="6" s="1"/>
  <c r="O988" i="6"/>
  <c r="P988" i="6" s="1"/>
  <c r="O987" i="6"/>
  <c r="P987" i="6" s="1"/>
  <c r="O986" i="6"/>
  <c r="P986" i="6" s="1"/>
  <c r="O985" i="6"/>
  <c r="P985" i="6" s="1"/>
  <c r="O984" i="6"/>
  <c r="P984" i="6" s="1"/>
  <c r="O983" i="6"/>
  <c r="P983" i="6" s="1"/>
  <c r="O982" i="6"/>
  <c r="P982" i="6" s="1"/>
  <c r="O981" i="6"/>
  <c r="P981" i="6" s="1"/>
  <c r="O980" i="6"/>
  <c r="P980" i="6" s="1"/>
  <c r="O979" i="6"/>
  <c r="P979" i="6" s="1"/>
  <c r="O978" i="6"/>
  <c r="P978" i="6" s="1"/>
  <c r="O977" i="6"/>
  <c r="P977" i="6" s="1"/>
  <c r="O976" i="6"/>
  <c r="P976" i="6" s="1"/>
  <c r="O975" i="6"/>
  <c r="P975" i="6" s="1"/>
  <c r="O974" i="6"/>
  <c r="P974" i="6" s="1"/>
  <c r="O973" i="6"/>
  <c r="P973" i="6" s="1"/>
  <c r="O972" i="6"/>
  <c r="P972" i="6" s="1"/>
  <c r="O971" i="6"/>
  <c r="P971" i="6" s="1"/>
  <c r="O970" i="6"/>
  <c r="P970" i="6" s="1"/>
  <c r="O969" i="6"/>
  <c r="P969" i="6" s="1"/>
  <c r="O968" i="6"/>
  <c r="P968" i="6" s="1"/>
  <c r="O967" i="6"/>
  <c r="P967" i="6" s="1"/>
  <c r="O966" i="6"/>
  <c r="P966" i="6" s="1"/>
  <c r="O965" i="6"/>
  <c r="P965" i="6" s="1"/>
  <c r="O964" i="6"/>
  <c r="P964" i="6" s="1"/>
  <c r="O963" i="6"/>
  <c r="P963" i="6" s="1"/>
  <c r="O962" i="6"/>
  <c r="P962" i="6" s="1"/>
  <c r="O961" i="6"/>
  <c r="P961" i="6" s="1"/>
  <c r="O960" i="6"/>
  <c r="P960" i="6" s="1"/>
  <c r="O959" i="6"/>
  <c r="P959" i="6" s="1"/>
  <c r="O958" i="6"/>
  <c r="P958" i="6" s="1"/>
  <c r="O957" i="6"/>
  <c r="P957" i="6" s="1"/>
  <c r="O956" i="6"/>
  <c r="P956" i="6" s="1"/>
  <c r="O955" i="6"/>
  <c r="P955" i="6" s="1"/>
  <c r="O954" i="6"/>
  <c r="P954" i="6" s="1"/>
  <c r="O953" i="6"/>
  <c r="P953" i="6" s="1"/>
  <c r="O952" i="6"/>
  <c r="P952" i="6" s="1"/>
  <c r="O951" i="6"/>
  <c r="P951" i="6" s="1"/>
  <c r="O950" i="6"/>
  <c r="P950" i="6" s="1"/>
  <c r="O949" i="6"/>
  <c r="P949" i="6" s="1"/>
  <c r="O948" i="6"/>
  <c r="P948" i="6" s="1"/>
  <c r="O947" i="6"/>
  <c r="P947" i="6" s="1"/>
  <c r="O946" i="6"/>
  <c r="P946" i="6" s="1"/>
  <c r="O945" i="6"/>
  <c r="P945" i="6" s="1"/>
  <c r="O944" i="6"/>
  <c r="P944" i="6" s="1"/>
  <c r="O943" i="6"/>
  <c r="P943" i="6" s="1"/>
  <c r="O942" i="6"/>
  <c r="P942" i="6" s="1"/>
  <c r="O941" i="6"/>
  <c r="P941" i="6" s="1"/>
  <c r="O940" i="6"/>
  <c r="P940" i="6" s="1"/>
  <c r="O939" i="6"/>
  <c r="P939" i="6" s="1"/>
  <c r="O938" i="6"/>
  <c r="P938" i="6" s="1"/>
  <c r="O937" i="6"/>
  <c r="P937" i="6" s="1"/>
  <c r="O936" i="6"/>
  <c r="P936" i="6" s="1"/>
  <c r="O935" i="6"/>
  <c r="P935" i="6" s="1"/>
  <c r="O934" i="6"/>
  <c r="P934" i="6" s="1"/>
  <c r="O933" i="6"/>
  <c r="P933" i="6" s="1"/>
  <c r="O932" i="6"/>
  <c r="P932" i="6" s="1"/>
  <c r="O931" i="6"/>
  <c r="P931" i="6" s="1"/>
  <c r="O930" i="6"/>
  <c r="P930" i="6" s="1"/>
  <c r="O929" i="6"/>
  <c r="P929" i="6" s="1"/>
  <c r="O928" i="6"/>
  <c r="P928" i="6" s="1"/>
  <c r="O927" i="6"/>
  <c r="P927" i="6" s="1"/>
  <c r="O926" i="6"/>
  <c r="P926" i="6" s="1"/>
  <c r="O925" i="6"/>
  <c r="P925" i="6" s="1"/>
  <c r="O924" i="6"/>
  <c r="P924" i="6" s="1"/>
  <c r="O923" i="6"/>
  <c r="P923" i="6" s="1"/>
  <c r="O922" i="6"/>
  <c r="P922" i="6" s="1"/>
  <c r="O921" i="6"/>
  <c r="P921" i="6" s="1"/>
  <c r="O920" i="6"/>
  <c r="P920" i="6" s="1"/>
  <c r="O919" i="6"/>
  <c r="P919" i="6" s="1"/>
  <c r="O918" i="6"/>
  <c r="P918" i="6" s="1"/>
  <c r="O917" i="6"/>
  <c r="P917" i="6" s="1"/>
  <c r="O916" i="6"/>
  <c r="P916" i="6" s="1"/>
  <c r="O915" i="6"/>
  <c r="P915" i="6" s="1"/>
  <c r="O914" i="6"/>
  <c r="P914" i="6" s="1"/>
  <c r="O913" i="6"/>
  <c r="P913" i="6" s="1"/>
  <c r="O912" i="6"/>
  <c r="P912" i="6" s="1"/>
  <c r="O911" i="6"/>
  <c r="P911" i="6" s="1"/>
  <c r="O910" i="6"/>
  <c r="P910" i="6" s="1"/>
  <c r="O909" i="6"/>
  <c r="P909" i="6" s="1"/>
  <c r="O908" i="6"/>
  <c r="P908" i="6" s="1"/>
  <c r="O907" i="6"/>
  <c r="P907" i="6" s="1"/>
  <c r="O906" i="6"/>
  <c r="P906" i="6" s="1"/>
  <c r="O905" i="6"/>
  <c r="P905" i="6" s="1"/>
  <c r="O904" i="6"/>
  <c r="P904" i="6" s="1"/>
  <c r="O903" i="6"/>
  <c r="P903" i="6" s="1"/>
  <c r="O902" i="6"/>
  <c r="P902" i="6" s="1"/>
  <c r="O901" i="6"/>
  <c r="P901" i="6" s="1"/>
  <c r="O900" i="6"/>
  <c r="P900" i="6" s="1"/>
  <c r="O899" i="6"/>
  <c r="P899" i="6" s="1"/>
  <c r="O898" i="6"/>
  <c r="P898" i="6" s="1"/>
  <c r="O897" i="6"/>
  <c r="P897" i="6" s="1"/>
  <c r="O896" i="6"/>
  <c r="P896" i="6" s="1"/>
  <c r="O895" i="6"/>
  <c r="P895" i="6" s="1"/>
  <c r="O894" i="6"/>
  <c r="P894" i="6" s="1"/>
  <c r="O893" i="6"/>
  <c r="P893" i="6" s="1"/>
  <c r="O892" i="6"/>
  <c r="P892" i="6" s="1"/>
  <c r="O891" i="6"/>
  <c r="P891" i="6" s="1"/>
  <c r="O890" i="6"/>
  <c r="P890" i="6" s="1"/>
  <c r="O889" i="6"/>
  <c r="P889" i="6" s="1"/>
  <c r="O888" i="6"/>
  <c r="P888" i="6" s="1"/>
  <c r="O887" i="6"/>
  <c r="P887" i="6" s="1"/>
  <c r="O886" i="6"/>
  <c r="P886" i="6" s="1"/>
  <c r="O885" i="6"/>
  <c r="P885" i="6" s="1"/>
  <c r="O884" i="6"/>
  <c r="P884" i="6" s="1"/>
  <c r="O883" i="6"/>
  <c r="P883" i="6" s="1"/>
  <c r="O882" i="6"/>
  <c r="P882" i="6" s="1"/>
  <c r="O881" i="6"/>
  <c r="P881" i="6" s="1"/>
  <c r="O880" i="6"/>
  <c r="P880" i="6" s="1"/>
  <c r="O879" i="6"/>
  <c r="P879" i="6" s="1"/>
  <c r="O878" i="6"/>
  <c r="P878" i="6" s="1"/>
  <c r="O877" i="6"/>
  <c r="P877" i="6" s="1"/>
  <c r="O876" i="6"/>
  <c r="P876" i="6" s="1"/>
  <c r="O875" i="6"/>
  <c r="P875" i="6" s="1"/>
  <c r="O874" i="6"/>
  <c r="P874" i="6" s="1"/>
  <c r="O873" i="6"/>
  <c r="P873" i="6" s="1"/>
  <c r="O872" i="6"/>
  <c r="P872" i="6" s="1"/>
  <c r="O871" i="6"/>
  <c r="P871" i="6" s="1"/>
  <c r="O870" i="6"/>
  <c r="P870" i="6" s="1"/>
  <c r="O869" i="6"/>
  <c r="P869" i="6" s="1"/>
  <c r="O868" i="6"/>
  <c r="P868" i="6" s="1"/>
  <c r="O867" i="6"/>
  <c r="P867" i="6" s="1"/>
  <c r="O866" i="6"/>
  <c r="P866" i="6" s="1"/>
  <c r="O865" i="6"/>
  <c r="P865" i="6" s="1"/>
  <c r="O864" i="6"/>
  <c r="P864" i="6" s="1"/>
  <c r="O863" i="6"/>
  <c r="P863" i="6" s="1"/>
  <c r="O862" i="6"/>
  <c r="P862" i="6" s="1"/>
  <c r="O861" i="6"/>
  <c r="P861" i="6" s="1"/>
  <c r="O860" i="6"/>
  <c r="P860" i="6" s="1"/>
  <c r="O859" i="6"/>
  <c r="P859" i="6" s="1"/>
  <c r="O858" i="6"/>
  <c r="P858" i="6" s="1"/>
  <c r="O857" i="6"/>
  <c r="P857" i="6" s="1"/>
  <c r="O856" i="6"/>
  <c r="P856" i="6" s="1"/>
  <c r="O855" i="6"/>
  <c r="P855" i="6" s="1"/>
  <c r="O854" i="6"/>
  <c r="P854" i="6" s="1"/>
  <c r="O853" i="6"/>
  <c r="P853" i="6" s="1"/>
  <c r="O852" i="6"/>
  <c r="P852" i="6" s="1"/>
  <c r="O851" i="6"/>
  <c r="P851" i="6" s="1"/>
  <c r="O850" i="6"/>
  <c r="P850" i="6" s="1"/>
  <c r="O849" i="6"/>
  <c r="P849" i="6" s="1"/>
  <c r="O848" i="6"/>
  <c r="P848" i="6" s="1"/>
  <c r="O847" i="6"/>
  <c r="P847" i="6" s="1"/>
  <c r="O846" i="6"/>
  <c r="P846" i="6" s="1"/>
  <c r="O845" i="6"/>
  <c r="P845" i="6" s="1"/>
  <c r="O844" i="6"/>
  <c r="P844" i="6" s="1"/>
  <c r="O843" i="6"/>
  <c r="P843" i="6" s="1"/>
  <c r="O842" i="6"/>
  <c r="P842" i="6" s="1"/>
  <c r="O841" i="6"/>
  <c r="P841" i="6" s="1"/>
  <c r="O840" i="6"/>
  <c r="P840" i="6" s="1"/>
  <c r="O839" i="6"/>
  <c r="P839" i="6" s="1"/>
  <c r="O838" i="6"/>
  <c r="P838" i="6" s="1"/>
  <c r="O837" i="6"/>
  <c r="P837" i="6" s="1"/>
  <c r="O836" i="6"/>
  <c r="P836" i="6" s="1"/>
  <c r="O835" i="6"/>
  <c r="P835" i="6" s="1"/>
  <c r="O834" i="6"/>
  <c r="P834" i="6" s="1"/>
  <c r="O833" i="6"/>
  <c r="P833" i="6" s="1"/>
  <c r="O832" i="6"/>
  <c r="P832" i="6" s="1"/>
  <c r="O831" i="6"/>
  <c r="P831" i="6" s="1"/>
  <c r="O830" i="6"/>
  <c r="P830" i="6" s="1"/>
  <c r="O829" i="6"/>
  <c r="P829" i="6" s="1"/>
  <c r="O828" i="6"/>
  <c r="P828" i="6" s="1"/>
  <c r="O827" i="6"/>
  <c r="P827" i="6" s="1"/>
  <c r="O826" i="6"/>
  <c r="P826" i="6" s="1"/>
  <c r="O825" i="6"/>
  <c r="P825" i="6" s="1"/>
  <c r="O824" i="6"/>
  <c r="P824" i="6" s="1"/>
  <c r="O823" i="6"/>
  <c r="P823" i="6" s="1"/>
  <c r="O822" i="6"/>
  <c r="P822" i="6" s="1"/>
  <c r="O821" i="6"/>
  <c r="P821" i="6" s="1"/>
  <c r="O820" i="6"/>
  <c r="P820" i="6" s="1"/>
  <c r="O819" i="6"/>
  <c r="P819" i="6" s="1"/>
  <c r="O818" i="6"/>
  <c r="P818" i="6" s="1"/>
  <c r="O817" i="6"/>
  <c r="P817" i="6" s="1"/>
  <c r="O816" i="6"/>
  <c r="P816" i="6" s="1"/>
  <c r="O815" i="6"/>
  <c r="P815" i="6" s="1"/>
  <c r="O814" i="6"/>
  <c r="P814" i="6" s="1"/>
  <c r="O813" i="6"/>
  <c r="P813" i="6" s="1"/>
  <c r="O812" i="6"/>
  <c r="P812" i="6" s="1"/>
  <c r="O811" i="6"/>
  <c r="P811" i="6" s="1"/>
  <c r="O810" i="6"/>
  <c r="P810" i="6" s="1"/>
  <c r="O809" i="6"/>
  <c r="P809" i="6" s="1"/>
  <c r="O808" i="6"/>
  <c r="P808" i="6" s="1"/>
  <c r="O807" i="6"/>
  <c r="P807" i="6" s="1"/>
  <c r="O806" i="6"/>
  <c r="P806" i="6" s="1"/>
  <c r="O805" i="6"/>
  <c r="P805" i="6" s="1"/>
  <c r="O804" i="6"/>
  <c r="P804" i="6" s="1"/>
  <c r="O803" i="6"/>
  <c r="P803" i="6" s="1"/>
  <c r="O802" i="6"/>
  <c r="P802" i="6" s="1"/>
  <c r="O801" i="6"/>
  <c r="P801" i="6" s="1"/>
  <c r="O800" i="6"/>
  <c r="P800" i="6" s="1"/>
  <c r="O799" i="6"/>
  <c r="P799" i="6" s="1"/>
  <c r="O798" i="6"/>
  <c r="P798" i="6" s="1"/>
  <c r="O797" i="6"/>
  <c r="P797" i="6" s="1"/>
  <c r="O796" i="6"/>
  <c r="P796" i="6" s="1"/>
  <c r="O795" i="6"/>
  <c r="P795" i="6" s="1"/>
  <c r="O794" i="6"/>
  <c r="P794" i="6" s="1"/>
  <c r="O793" i="6"/>
  <c r="P793" i="6" s="1"/>
  <c r="O792" i="6"/>
  <c r="P792" i="6" s="1"/>
  <c r="O791" i="6"/>
  <c r="P791" i="6" s="1"/>
  <c r="O790" i="6"/>
  <c r="P790" i="6" s="1"/>
  <c r="O789" i="6"/>
  <c r="P789" i="6" s="1"/>
  <c r="O788" i="6"/>
  <c r="P788" i="6" s="1"/>
  <c r="O787" i="6"/>
  <c r="P787" i="6" s="1"/>
  <c r="O786" i="6"/>
  <c r="P786" i="6" s="1"/>
  <c r="O785" i="6"/>
  <c r="P785" i="6" s="1"/>
  <c r="O784" i="6"/>
  <c r="P784" i="6" s="1"/>
  <c r="O783" i="6"/>
  <c r="P783" i="6" s="1"/>
  <c r="O782" i="6"/>
  <c r="P782" i="6" s="1"/>
  <c r="O781" i="6"/>
  <c r="P781" i="6" s="1"/>
  <c r="O780" i="6"/>
  <c r="P780" i="6" s="1"/>
  <c r="O779" i="6"/>
  <c r="P779" i="6" s="1"/>
  <c r="O778" i="6"/>
  <c r="P778" i="6" s="1"/>
  <c r="O777" i="6"/>
  <c r="P777" i="6" s="1"/>
  <c r="O776" i="6"/>
  <c r="P776" i="6" s="1"/>
  <c r="O775" i="6"/>
  <c r="P775" i="6" s="1"/>
  <c r="O774" i="6"/>
  <c r="P774" i="6" s="1"/>
  <c r="O773" i="6"/>
  <c r="P773" i="6" s="1"/>
  <c r="O772" i="6"/>
  <c r="P772" i="6" s="1"/>
  <c r="O771" i="6"/>
  <c r="P771" i="6" s="1"/>
  <c r="O770" i="6"/>
  <c r="P770" i="6" s="1"/>
  <c r="O769" i="6"/>
  <c r="P769" i="6" s="1"/>
  <c r="O768" i="6"/>
  <c r="P768" i="6" s="1"/>
  <c r="O767" i="6"/>
  <c r="P767" i="6" s="1"/>
  <c r="O766" i="6"/>
  <c r="P766" i="6" s="1"/>
  <c r="O765" i="6"/>
  <c r="P765" i="6" s="1"/>
  <c r="O764" i="6"/>
  <c r="P764" i="6" s="1"/>
  <c r="O763" i="6"/>
  <c r="P763" i="6" s="1"/>
  <c r="O762" i="6"/>
  <c r="P762" i="6" s="1"/>
  <c r="O761" i="6"/>
  <c r="P761" i="6" s="1"/>
  <c r="O760" i="6"/>
  <c r="P760" i="6" s="1"/>
  <c r="O759" i="6"/>
  <c r="P759" i="6" s="1"/>
  <c r="O758" i="6"/>
  <c r="P758" i="6" s="1"/>
  <c r="O757" i="6"/>
  <c r="P757" i="6" s="1"/>
  <c r="O756" i="6"/>
  <c r="P756" i="6" s="1"/>
  <c r="O755" i="6"/>
  <c r="P755" i="6" s="1"/>
  <c r="O754" i="6"/>
  <c r="P754" i="6" s="1"/>
  <c r="O753" i="6"/>
  <c r="P753" i="6" s="1"/>
  <c r="O752" i="6"/>
  <c r="P752" i="6" s="1"/>
  <c r="O751" i="6"/>
  <c r="P751" i="6" s="1"/>
  <c r="O750" i="6"/>
  <c r="P750" i="6" s="1"/>
  <c r="O749" i="6"/>
  <c r="P749" i="6" s="1"/>
  <c r="O748" i="6"/>
  <c r="P748" i="6" s="1"/>
  <c r="O747" i="6"/>
  <c r="P747" i="6" s="1"/>
  <c r="O746" i="6"/>
  <c r="P746" i="6" s="1"/>
  <c r="O745" i="6"/>
  <c r="P745" i="6" s="1"/>
  <c r="O744" i="6"/>
  <c r="P744" i="6" s="1"/>
  <c r="O743" i="6"/>
  <c r="P743" i="6" s="1"/>
  <c r="O742" i="6"/>
  <c r="P742" i="6" s="1"/>
  <c r="O741" i="6"/>
  <c r="P741" i="6" s="1"/>
  <c r="O740" i="6"/>
  <c r="P740" i="6" s="1"/>
  <c r="O739" i="6"/>
  <c r="P739" i="6" s="1"/>
  <c r="O738" i="6"/>
  <c r="P738" i="6" s="1"/>
  <c r="O737" i="6"/>
  <c r="P737" i="6" s="1"/>
  <c r="O736" i="6"/>
  <c r="P736" i="6" s="1"/>
  <c r="O735" i="6"/>
  <c r="P735" i="6" s="1"/>
  <c r="O734" i="6"/>
  <c r="P734" i="6" s="1"/>
  <c r="O733" i="6"/>
  <c r="P733" i="6" s="1"/>
  <c r="O732" i="6"/>
  <c r="P732" i="6" s="1"/>
  <c r="O731" i="6"/>
  <c r="P731" i="6" s="1"/>
  <c r="O730" i="6"/>
  <c r="P730" i="6" s="1"/>
  <c r="O729" i="6"/>
  <c r="P729" i="6" s="1"/>
  <c r="O728" i="6"/>
  <c r="P728" i="6" s="1"/>
  <c r="O727" i="6"/>
  <c r="P727" i="6" s="1"/>
  <c r="O726" i="6"/>
  <c r="P726" i="6" s="1"/>
  <c r="O725" i="6"/>
  <c r="P725" i="6" s="1"/>
  <c r="O724" i="6"/>
  <c r="P724" i="6" s="1"/>
  <c r="O723" i="6"/>
  <c r="P723" i="6" s="1"/>
  <c r="O722" i="6"/>
  <c r="P722" i="6" s="1"/>
  <c r="O721" i="6"/>
  <c r="P721" i="6" s="1"/>
  <c r="O720" i="6"/>
  <c r="P720" i="6" s="1"/>
  <c r="O719" i="6"/>
  <c r="P719" i="6" s="1"/>
  <c r="O718" i="6"/>
  <c r="P718" i="6" s="1"/>
  <c r="O717" i="6"/>
  <c r="P717" i="6" s="1"/>
  <c r="O716" i="6"/>
  <c r="P716" i="6" s="1"/>
  <c r="O715" i="6"/>
  <c r="P715" i="6" s="1"/>
  <c r="O714" i="6"/>
  <c r="P714" i="6" s="1"/>
  <c r="O713" i="6"/>
  <c r="P713" i="6" s="1"/>
  <c r="O712" i="6"/>
  <c r="P712" i="6" s="1"/>
  <c r="O711" i="6"/>
  <c r="P711" i="6" s="1"/>
  <c r="O710" i="6"/>
  <c r="P710" i="6" s="1"/>
  <c r="O709" i="6"/>
  <c r="P709" i="6" s="1"/>
  <c r="O708" i="6"/>
  <c r="P708" i="6" s="1"/>
  <c r="O707" i="6"/>
  <c r="P707" i="6" s="1"/>
  <c r="O706" i="6"/>
  <c r="P706" i="6" s="1"/>
  <c r="O705" i="6"/>
  <c r="P705" i="6" s="1"/>
  <c r="O704" i="6"/>
  <c r="P704" i="6" s="1"/>
  <c r="O703" i="6"/>
  <c r="P703" i="6" s="1"/>
  <c r="O702" i="6"/>
  <c r="P702" i="6" s="1"/>
  <c r="O701" i="6"/>
  <c r="P701" i="6" s="1"/>
  <c r="O700" i="6"/>
  <c r="P700" i="6" s="1"/>
  <c r="O699" i="6"/>
  <c r="P699" i="6" s="1"/>
  <c r="O698" i="6"/>
  <c r="P698" i="6" s="1"/>
  <c r="O697" i="6"/>
  <c r="P697" i="6" s="1"/>
  <c r="O696" i="6"/>
  <c r="P696" i="6" s="1"/>
  <c r="O695" i="6"/>
  <c r="P695" i="6" s="1"/>
  <c r="O694" i="6"/>
  <c r="P694" i="6" s="1"/>
  <c r="O693" i="6"/>
  <c r="P693" i="6" s="1"/>
  <c r="O692" i="6"/>
  <c r="P692" i="6" s="1"/>
  <c r="O691" i="6"/>
  <c r="P691" i="6" s="1"/>
  <c r="O690" i="6"/>
  <c r="P690" i="6" s="1"/>
  <c r="O689" i="6"/>
  <c r="P689" i="6" s="1"/>
  <c r="O688" i="6"/>
  <c r="P688" i="6" s="1"/>
  <c r="O687" i="6"/>
  <c r="P687" i="6" s="1"/>
  <c r="O686" i="6"/>
  <c r="P686" i="6" s="1"/>
  <c r="O685" i="6"/>
  <c r="P685" i="6" s="1"/>
  <c r="O684" i="6"/>
  <c r="P684" i="6" s="1"/>
  <c r="O683" i="6"/>
  <c r="P683" i="6" s="1"/>
  <c r="O682" i="6"/>
  <c r="P682" i="6" s="1"/>
  <c r="O681" i="6"/>
  <c r="P681" i="6" s="1"/>
  <c r="O680" i="6"/>
  <c r="P680" i="6" s="1"/>
  <c r="O679" i="6"/>
  <c r="P679" i="6" s="1"/>
  <c r="O678" i="6"/>
  <c r="P678" i="6" s="1"/>
  <c r="O677" i="6"/>
  <c r="P677" i="6" s="1"/>
  <c r="O676" i="6"/>
  <c r="P676" i="6" s="1"/>
  <c r="O675" i="6"/>
  <c r="P675" i="6" s="1"/>
  <c r="O674" i="6"/>
  <c r="P674" i="6" s="1"/>
  <c r="O673" i="6"/>
  <c r="P673" i="6" s="1"/>
  <c r="O672" i="6"/>
  <c r="P672" i="6" s="1"/>
  <c r="O671" i="6"/>
  <c r="P671" i="6" s="1"/>
  <c r="O670" i="6"/>
  <c r="P670" i="6" s="1"/>
  <c r="O669" i="6"/>
  <c r="P669" i="6" s="1"/>
  <c r="O668" i="6"/>
  <c r="P668" i="6" s="1"/>
  <c r="O667" i="6"/>
  <c r="P667" i="6" s="1"/>
  <c r="O666" i="6"/>
  <c r="P666" i="6" s="1"/>
  <c r="O665" i="6"/>
  <c r="P665" i="6" s="1"/>
  <c r="O664" i="6"/>
  <c r="P664" i="6" s="1"/>
  <c r="O663" i="6"/>
  <c r="P663" i="6" s="1"/>
  <c r="O662" i="6"/>
  <c r="P662" i="6" s="1"/>
  <c r="O661" i="6"/>
  <c r="P661" i="6" s="1"/>
  <c r="O660" i="6"/>
  <c r="P660" i="6" s="1"/>
  <c r="O659" i="6"/>
  <c r="P659" i="6" s="1"/>
  <c r="O658" i="6"/>
  <c r="P658" i="6" s="1"/>
  <c r="O657" i="6"/>
  <c r="P657" i="6" s="1"/>
  <c r="O656" i="6"/>
  <c r="P656" i="6" s="1"/>
  <c r="O655" i="6"/>
  <c r="P655" i="6" s="1"/>
  <c r="O654" i="6"/>
  <c r="P654" i="6" s="1"/>
  <c r="O653" i="6"/>
  <c r="P653" i="6" s="1"/>
  <c r="O652" i="6"/>
  <c r="P652" i="6" s="1"/>
  <c r="O651" i="6"/>
  <c r="P651" i="6" s="1"/>
  <c r="O650" i="6"/>
  <c r="P650" i="6" s="1"/>
  <c r="O649" i="6"/>
  <c r="P649" i="6" s="1"/>
  <c r="O648" i="6"/>
  <c r="P648" i="6" s="1"/>
  <c r="O647" i="6"/>
  <c r="P647" i="6" s="1"/>
  <c r="O646" i="6"/>
  <c r="P646" i="6" s="1"/>
  <c r="O645" i="6"/>
  <c r="P645" i="6" s="1"/>
  <c r="O644" i="6"/>
  <c r="P644" i="6" s="1"/>
  <c r="O643" i="6"/>
  <c r="P643" i="6" s="1"/>
  <c r="O642" i="6"/>
  <c r="P642" i="6" s="1"/>
  <c r="O641" i="6"/>
  <c r="P641" i="6" s="1"/>
  <c r="O640" i="6"/>
  <c r="P640" i="6" s="1"/>
  <c r="O639" i="6"/>
  <c r="P639" i="6" s="1"/>
  <c r="O638" i="6"/>
  <c r="P638" i="6" s="1"/>
  <c r="O637" i="6"/>
  <c r="P637" i="6" s="1"/>
  <c r="O636" i="6"/>
  <c r="P636" i="6" s="1"/>
  <c r="O635" i="6"/>
  <c r="P635" i="6" s="1"/>
  <c r="O634" i="6"/>
  <c r="P634" i="6" s="1"/>
  <c r="O633" i="6"/>
  <c r="P633" i="6" s="1"/>
  <c r="O632" i="6"/>
  <c r="P632" i="6" s="1"/>
  <c r="O631" i="6"/>
  <c r="P631" i="6" s="1"/>
  <c r="O630" i="6"/>
  <c r="P630" i="6" s="1"/>
  <c r="O629" i="6"/>
  <c r="P629" i="6" s="1"/>
  <c r="O628" i="6"/>
  <c r="P628" i="6" s="1"/>
  <c r="O627" i="6"/>
  <c r="P627" i="6" s="1"/>
  <c r="O626" i="6"/>
  <c r="P626" i="6" s="1"/>
  <c r="O625" i="6"/>
  <c r="P625" i="6" s="1"/>
  <c r="O624" i="6"/>
  <c r="P624" i="6" s="1"/>
  <c r="O623" i="6"/>
  <c r="P623" i="6" s="1"/>
  <c r="O622" i="6"/>
  <c r="P622" i="6" s="1"/>
  <c r="O621" i="6"/>
  <c r="P621" i="6" s="1"/>
  <c r="O620" i="6"/>
  <c r="P620" i="6" s="1"/>
  <c r="O619" i="6"/>
  <c r="P619" i="6" s="1"/>
  <c r="O618" i="6"/>
  <c r="P618" i="6" s="1"/>
  <c r="O617" i="6"/>
  <c r="P617" i="6" s="1"/>
  <c r="O616" i="6"/>
  <c r="P616" i="6" s="1"/>
  <c r="O615" i="6"/>
  <c r="P615" i="6" s="1"/>
  <c r="O614" i="6"/>
  <c r="P614" i="6" s="1"/>
  <c r="O613" i="6"/>
  <c r="P613" i="6" s="1"/>
  <c r="O612" i="6"/>
  <c r="P612" i="6" s="1"/>
  <c r="O611" i="6"/>
  <c r="P611" i="6" s="1"/>
  <c r="O610" i="6"/>
  <c r="P610" i="6" s="1"/>
  <c r="O609" i="6"/>
  <c r="P609" i="6" s="1"/>
  <c r="O608" i="6"/>
  <c r="P608" i="6" s="1"/>
  <c r="O607" i="6"/>
  <c r="P607" i="6" s="1"/>
  <c r="O606" i="6"/>
  <c r="P606" i="6" s="1"/>
  <c r="O605" i="6"/>
  <c r="P605" i="6" s="1"/>
  <c r="O604" i="6"/>
  <c r="P604" i="6" s="1"/>
  <c r="O603" i="6"/>
  <c r="P603" i="6" s="1"/>
  <c r="O602" i="6"/>
  <c r="P602" i="6" s="1"/>
  <c r="O601" i="6"/>
  <c r="P601" i="6" s="1"/>
  <c r="O600" i="6"/>
  <c r="P600" i="6" s="1"/>
  <c r="O599" i="6"/>
  <c r="P599" i="6" s="1"/>
  <c r="O598" i="6"/>
  <c r="P598" i="6" s="1"/>
  <c r="O597" i="6"/>
  <c r="P597" i="6" s="1"/>
  <c r="O596" i="6"/>
  <c r="P596" i="6" s="1"/>
  <c r="O595" i="6"/>
  <c r="P595" i="6" s="1"/>
  <c r="O594" i="6"/>
  <c r="P594" i="6" s="1"/>
  <c r="O593" i="6"/>
  <c r="P593" i="6" s="1"/>
  <c r="O592" i="6"/>
  <c r="P592" i="6" s="1"/>
  <c r="O591" i="6"/>
  <c r="P591" i="6" s="1"/>
  <c r="O590" i="6"/>
  <c r="P590" i="6" s="1"/>
  <c r="O589" i="6"/>
  <c r="P589" i="6" s="1"/>
  <c r="O588" i="6"/>
  <c r="P588" i="6" s="1"/>
  <c r="O587" i="6"/>
  <c r="P587" i="6" s="1"/>
  <c r="O586" i="6"/>
  <c r="P586" i="6" s="1"/>
  <c r="O585" i="6"/>
  <c r="P585" i="6" s="1"/>
  <c r="O584" i="6"/>
  <c r="P584" i="6" s="1"/>
  <c r="O583" i="6"/>
  <c r="P583" i="6" s="1"/>
  <c r="O582" i="6"/>
  <c r="P582" i="6" s="1"/>
  <c r="O581" i="6"/>
  <c r="P581" i="6" s="1"/>
  <c r="O580" i="6"/>
  <c r="P580" i="6" s="1"/>
  <c r="O579" i="6"/>
  <c r="P579" i="6" s="1"/>
  <c r="O578" i="6"/>
  <c r="P578" i="6" s="1"/>
  <c r="O577" i="6"/>
  <c r="P577" i="6" s="1"/>
  <c r="O576" i="6"/>
  <c r="P576" i="6" s="1"/>
  <c r="O575" i="6"/>
  <c r="P575" i="6" s="1"/>
  <c r="O574" i="6"/>
  <c r="P574" i="6" s="1"/>
  <c r="O573" i="6"/>
  <c r="P573" i="6" s="1"/>
  <c r="O572" i="6"/>
  <c r="P572" i="6" s="1"/>
  <c r="O571" i="6"/>
  <c r="P571" i="6" s="1"/>
  <c r="O570" i="6"/>
  <c r="P570" i="6" s="1"/>
  <c r="O569" i="6"/>
  <c r="P569" i="6" s="1"/>
  <c r="O568" i="6"/>
  <c r="P568" i="6" s="1"/>
  <c r="O567" i="6"/>
  <c r="P567" i="6" s="1"/>
  <c r="O566" i="6"/>
  <c r="P566" i="6" s="1"/>
  <c r="O565" i="6"/>
  <c r="P565" i="6" s="1"/>
  <c r="O564" i="6"/>
  <c r="P564" i="6" s="1"/>
  <c r="O563" i="6"/>
  <c r="P563" i="6" s="1"/>
  <c r="O562" i="6"/>
  <c r="P562" i="6" s="1"/>
  <c r="O561" i="6"/>
  <c r="P561" i="6" s="1"/>
  <c r="O560" i="6"/>
  <c r="P560" i="6" s="1"/>
  <c r="O559" i="6"/>
  <c r="P559" i="6" s="1"/>
  <c r="O558" i="6"/>
  <c r="P558" i="6" s="1"/>
  <c r="O557" i="6"/>
  <c r="P557" i="6" s="1"/>
  <c r="O556" i="6"/>
  <c r="P556" i="6" s="1"/>
  <c r="O555" i="6"/>
  <c r="P555" i="6" s="1"/>
  <c r="O554" i="6"/>
  <c r="P554" i="6" s="1"/>
  <c r="O553" i="6"/>
  <c r="P553" i="6" s="1"/>
  <c r="O552" i="6"/>
  <c r="P552" i="6" s="1"/>
  <c r="O551" i="6"/>
  <c r="P551" i="6" s="1"/>
  <c r="O550" i="6"/>
  <c r="P550" i="6" s="1"/>
  <c r="O549" i="6"/>
  <c r="P549" i="6" s="1"/>
  <c r="O548" i="6"/>
  <c r="P548" i="6" s="1"/>
  <c r="O547" i="6"/>
  <c r="P547" i="6" s="1"/>
  <c r="O546" i="6"/>
  <c r="P546" i="6" s="1"/>
  <c r="O545" i="6"/>
  <c r="P545" i="6" s="1"/>
  <c r="O544" i="6"/>
  <c r="P544" i="6" s="1"/>
  <c r="O543" i="6"/>
  <c r="P543" i="6" s="1"/>
  <c r="O542" i="6"/>
  <c r="P542" i="6" s="1"/>
  <c r="O541" i="6"/>
  <c r="P541" i="6" s="1"/>
  <c r="O540" i="6"/>
  <c r="P540" i="6" s="1"/>
  <c r="O539" i="6"/>
  <c r="P539" i="6" s="1"/>
  <c r="O538" i="6"/>
  <c r="P538" i="6" s="1"/>
  <c r="O537" i="6"/>
  <c r="P537" i="6" s="1"/>
  <c r="O536" i="6"/>
  <c r="P536" i="6" s="1"/>
  <c r="O535" i="6"/>
  <c r="P535" i="6" s="1"/>
  <c r="O534" i="6"/>
  <c r="P534" i="6" s="1"/>
  <c r="O533" i="6"/>
  <c r="P533" i="6" s="1"/>
  <c r="O532" i="6"/>
  <c r="P532" i="6" s="1"/>
  <c r="O531" i="6"/>
  <c r="P531" i="6" s="1"/>
  <c r="O530" i="6"/>
  <c r="P530" i="6" s="1"/>
  <c r="O529" i="6"/>
  <c r="P529" i="6" s="1"/>
  <c r="O528" i="6"/>
  <c r="P528" i="6" s="1"/>
  <c r="O527" i="6"/>
  <c r="P527" i="6" s="1"/>
  <c r="O526" i="6"/>
  <c r="P526" i="6" s="1"/>
  <c r="O525" i="6"/>
  <c r="P525" i="6" s="1"/>
  <c r="O524" i="6"/>
  <c r="P524" i="6" s="1"/>
  <c r="O523" i="6"/>
  <c r="P523" i="6" s="1"/>
  <c r="O522" i="6"/>
  <c r="P522" i="6" s="1"/>
  <c r="O521" i="6"/>
  <c r="P521" i="6" s="1"/>
  <c r="O520" i="6"/>
  <c r="P520" i="6" s="1"/>
  <c r="O519" i="6"/>
  <c r="P519" i="6" s="1"/>
  <c r="O518" i="6"/>
  <c r="P518" i="6" s="1"/>
  <c r="O517" i="6"/>
  <c r="P517" i="6" s="1"/>
  <c r="O516" i="6"/>
  <c r="P516" i="6" s="1"/>
  <c r="O515" i="6"/>
  <c r="P515" i="6" s="1"/>
  <c r="O514" i="6"/>
  <c r="P514" i="6" s="1"/>
  <c r="O513" i="6"/>
  <c r="P513" i="6" s="1"/>
  <c r="O512" i="6"/>
  <c r="P512" i="6" s="1"/>
  <c r="O511" i="6"/>
  <c r="P511" i="6" s="1"/>
  <c r="O510" i="6"/>
  <c r="P510" i="6" s="1"/>
  <c r="O509" i="6"/>
  <c r="P509" i="6" s="1"/>
  <c r="O508" i="6"/>
  <c r="P508" i="6" s="1"/>
  <c r="O507" i="6"/>
  <c r="P507" i="6" s="1"/>
  <c r="O506" i="6"/>
  <c r="P506" i="6" s="1"/>
  <c r="O505" i="6"/>
  <c r="P505" i="6" s="1"/>
  <c r="O504" i="6"/>
  <c r="P504" i="6" s="1"/>
  <c r="O503" i="6"/>
  <c r="P503" i="6" s="1"/>
  <c r="O502" i="6"/>
  <c r="P502" i="6" s="1"/>
  <c r="O501" i="6"/>
  <c r="P501" i="6" s="1"/>
  <c r="O500" i="6"/>
  <c r="P500" i="6" s="1"/>
  <c r="O499" i="6"/>
  <c r="P499" i="6" s="1"/>
  <c r="O498" i="6"/>
  <c r="P498" i="6" s="1"/>
  <c r="O497" i="6"/>
  <c r="P497" i="6" s="1"/>
  <c r="O496" i="6"/>
  <c r="P496" i="6" s="1"/>
  <c r="O495" i="6"/>
  <c r="P495" i="6" s="1"/>
  <c r="O494" i="6"/>
  <c r="P494" i="6" s="1"/>
  <c r="O493" i="6"/>
  <c r="P493" i="6" s="1"/>
  <c r="O492" i="6"/>
  <c r="P492" i="6" s="1"/>
  <c r="O491" i="6"/>
  <c r="P491" i="6" s="1"/>
  <c r="O490" i="6"/>
  <c r="P490" i="6" s="1"/>
  <c r="O489" i="6"/>
  <c r="P489" i="6" s="1"/>
  <c r="O488" i="6"/>
  <c r="P488" i="6" s="1"/>
  <c r="O487" i="6"/>
  <c r="P487" i="6" s="1"/>
  <c r="O486" i="6"/>
  <c r="P486" i="6" s="1"/>
  <c r="O485" i="6"/>
  <c r="P485" i="6" s="1"/>
  <c r="O484" i="6"/>
  <c r="P484" i="6" s="1"/>
  <c r="O483" i="6"/>
  <c r="P483" i="6" s="1"/>
  <c r="O482" i="6"/>
  <c r="P482" i="6" s="1"/>
  <c r="O481" i="6"/>
  <c r="P481" i="6" s="1"/>
  <c r="O480" i="6"/>
  <c r="P480" i="6" s="1"/>
  <c r="O479" i="6"/>
  <c r="P479" i="6" s="1"/>
  <c r="O478" i="6"/>
  <c r="P478" i="6" s="1"/>
  <c r="O477" i="6"/>
  <c r="P477" i="6" s="1"/>
  <c r="O476" i="6"/>
  <c r="P476" i="6" s="1"/>
  <c r="O475" i="6"/>
  <c r="P475" i="6" s="1"/>
  <c r="O474" i="6"/>
  <c r="P474" i="6" s="1"/>
  <c r="O473" i="6"/>
  <c r="P473" i="6" s="1"/>
  <c r="O472" i="6"/>
  <c r="P472" i="6" s="1"/>
  <c r="O471" i="6"/>
  <c r="P471" i="6" s="1"/>
  <c r="O470" i="6"/>
  <c r="P470" i="6" s="1"/>
  <c r="O469" i="6"/>
  <c r="P469" i="6" s="1"/>
  <c r="O468" i="6"/>
  <c r="P468" i="6" s="1"/>
  <c r="O467" i="6"/>
  <c r="P467" i="6" s="1"/>
  <c r="O466" i="6"/>
  <c r="P466" i="6" s="1"/>
  <c r="O465" i="6"/>
  <c r="P465" i="6" s="1"/>
  <c r="O464" i="6"/>
  <c r="P464" i="6" s="1"/>
  <c r="O463" i="6"/>
  <c r="P463" i="6" s="1"/>
  <c r="O462" i="6"/>
  <c r="P462" i="6" s="1"/>
  <c r="O461" i="6"/>
  <c r="P461" i="6" s="1"/>
  <c r="O460" i="6"/>
  <c r="P460" i="6" s="1"/>
  <c r="O459" i="6"/>
  <c r="P459" i="6" s="1"/>
  <c r="O458" i="6"/>
  <c r="P458" i="6" s="1"/>
  <c r="O457" i="6"/>
  <c r="P457" i="6" s="1"/>
  <c r="O456" i="6"/>
  <c r="P456" i="6" s="1"/>
  <c r="O455" i="6"/>
  <c r="P455" i="6" s="1"/>
  <c r="O454" i="6"/>
  <c r="P454" i="6" s="1"/>
  <c r="O453" i="6"/>
  <c r="P453" i="6" s="1"/>
  <c r="O452" i="6"/>
  <c r="P452" i="6" s="1"/>
  <c r="O451" i="6"/>
  <c r="P451" i="6" s="1"/>
  <c r="O450" i="6"/>
  <c r="P450" i="6" s="1"/>
  <c r="O449" i="6"/>
  <c r="P449" i="6" s="1"/>
  <c r="O448" i="6"/>
  <c r="P448" i="6" s="1"/>
  <c r="O447" i="6"/>
  <c r="P447" i="6" s="1"/>
  <c r="O446" i="6"/>
  <c r="P446" i="6" s="1"/>
  <c r="O445" i="6"/>
  <c r="P445" i="6" s="1"/>
  <c r="O444" i="6"/>
  <c r="P444" i="6" s="1"/>
  <c r="O443" i="6"/>
  <c r="P443" i="6" s="1"/>
  <c r="O442" i="6"/>
  <c r="P442" i="6" s="1"/>
  <c r="O441" i="6"/>
  <c r="P441" i="6" s="1"/>
  <c r="O440" i="6"/>
  <c r="P440" i="6" s="1"/>
  <c r="O439" i="6"/>
  <c r="P439" i="6" s="1"/>
  <c r="O438" i="6"/>
  <c r="P438" i="6" s="1"/>
  <c r="O437" i="6"/>
  <c r="P437" i="6" s="1"/>
  <c r="O436" i="6"/>
  <c r="P436" i="6" s="1"/>
  <c r="O435" i="6"/>
  <c r="P435" i="6" s="1"/>
  <c r="O434" i="6"/>
  <c r="P434" i="6" s="1"/>
  <c r="O433" i="6"/>
  <c r="P433" i="6" s="1"/>
  <c r="O432" i="6"/>
  <c r="P432" i="6" s="1"/>
  <c r="O431" i="6"/>
  <c r="P431" i="6" s="1"/>
  <c r="O430" i="6"/>
  <c r="P430" i="6" s="1"/>
  <c r="O429" i="6"/>
  <c r="P429" i="6" s="1"/>
  <c r="O428" i="6"/>
  <c r="P428" i="6" s="1"/>
  <c r="O427" i="6"/>
  <c r="P427" i="6" s="1"/>
  <c r="O426" i="6"/>
  <c r="P426" i="6" s="1"/>
  <c r="O425" i="6"/>
  <c r="P425" i="6" s="1"/>
  <c r="O424" i="6"/>
  <c r="P424" i="6" s="1"/>
  <c r="O423" i="6"/>
  <c r="P423" i="6" s="1"/>
  <c r="O422" i="6"/>
  <c r="P422" i="6" s="1"/>
  <c r="O421" i="6"/>
  <c r="P421" i="6" s="1"/>
  <c r="O420" i="6"/>
  <c r="P420" i="6" s="1"/>
  <c r="O419" i="6"/>
  <c r="P419" i="6" s="1"/>
  <c r="O418" i="6"/>
  <c r="P418" i="6" s="1"/>
  <c r="O417" i="6"/>
  <c r="P417" i="6" s="1"/>
  <c r="O416" i="6"/>
  <c r="P416" i="6" s="1"/>
  <c r="O415" i="6"/>
  <c r="P415" i="6" s="1"/>
  <c r="O414" i="6"/>
  <c r="P414" i="6" s="1"/>
  <c r="O413" i="6"/>
  <c r="P413" i="6" s="1"/>
  <c r="O412" i="6"/>
  <c r="P412" i="6" s="1"/>
  <c r="O411" i="6"/>
  <c r="P411" i="6" s="1"/>
  <c r="O410" i="6"/>
  <c r="P410" i="6" s="1"/>
  <c r="O409" i="6"/>
  <c r="P409" i="6" s="1"/>
  <c r="O408" i="6"/>
  <c r="P408" i="6" s="1"/>
  <c r="O407" i="6"/>
  <c r="P407" i="6" s="1"/>
  <c r="O406" i="6"/>
  <c r="P406" i="6" s="1"/>
  <c r="O405" i="6"/>
  <c r="P405" i="6" s="1"/>
  <c r="O404" i="6"/>
  <c r="P404" i="6" s="1"/>
  <c r="O403" i="6"/>
  <c r="P403" i="6" s="1"/>
  <c r="O402" i="6"/>
  <c r="P402" i="6" s="1"/>
  <c r="O401" i="6"/>
  <c r="P401" i="6" s="1"/>
  <c r="O400" i="6"/>
  <c r="P400" i="6" s="1"/>
  <c r="O399" i="6"/>
  <c r="P399" i="6" s="1"/>
  <c r="O398" i="6"/>
  <c r="P398" i="6" s="1"/>
  <c r="O397" i="6"/>
  <c r="P397" i="6" s="1"/>
  <c r="O396" i="6"/>
  <c r="P396" i="6" s="1"/>
  <c r="O395" i="6"/>
  <c r="P395" i="6" s="1"/>
  <c r="O394" i="6"/>
  <c r="P394" i="6" s="1"/>
  <c r="O393" i="6"/>
  <c r="P393" i="6" s="1"/>
  <c r="O392" i="6"/>
  <c r="P392" i="6" s="1"/>
  <c r="O391" i="6"/>
  <c r="P391" i="6" s="1"/>
  <c r="O390" i="6"/>
  <c r="P390" i="6" s="1"/>
  <c r="O389" i="6"/>
  <c r="P389" i="6" s="1"/>
  <c r="O388" i="6"/>
  <c r="P388" i="6" s="1"/>
  <c r="O387" i="6"/>
  <c r="P387" i="6" s="1"/>
  <c r="O386" i="6"/>
  <c r="P386" i="6" s="1"/>
  <c r="O385" i="6"/>
  <c r="P385" i="6" s="1"/>
  <c r="O384" i="6"/>
  <c r="P384" i="6" s="1"/>
  <c r="O383" i="6"/>
  <c r="P383" i="6" s="1"/>
  <c r="O382" i="6"/>
  <c r="P382" i="6" s="1"/>
  <c r="O381" i="6"/>
  <c r="P381" i="6" s="1"/>
  <c r="O380" i="6"/>
  <c r="P380" i="6" s="1"/>
  <c r="O379" i="6"/>
  <c r="P379" i="6" s="1"/>
  <c r="O378" i="6"/>
  <c r="P378" i="6" s="1"/>
  <c r="O377" i="6"/>
  <c r="P377" i="6" s="1"/>
  <c r="O376" i="6"/>
  <c r="P376" i="6" s="1"/>
  <c r="O375" i="6"/>
  <c r="P375" i="6" s="1"/>
  <c r="O374" i="6"/>
  <c r="P374" i="6" s="1"/>
  <c r="O373" i="6"/>
  <c r="P373" i="6" s="1"/>
  <c r="O372" i="6"/>
  <c r="P372" i="6" s="1"/>
  <c r="O371" i="6"/>
  <c r="P371" i="6" s="1"/>
  <c r="O370" i="6"/>
  <c r="P370" i="6" s="1"/>
  <c r="O369" i="6"/>
  <c r="P369" i="6" s="1"/>
  <c r="O368" i="6"/>
  <c r="P368" i="6" s="1"/>
  <c r="O367" i="6"/>
  <c r="P367" i="6" s="1"/>
  <c r="O366" i="6"/>
  <c r="P366" i="6" s="1"/>
  <c r="O365" i="6"/>
  <c r="P365" i="6" s="1"/>
  <c r="O364" i="6"/>
  <c r="P364" i="6" s="1"/>
  <c r="O363" i="6"/>
  <c r="P363" i="6" s="1"/>
  <c r="O362" i="6"/>
  <c r="P362" i="6" s="1"/>
  <c r="O361" i="6"/>
  <c r="P361" i="6" s="1"/>
  <c r="O360" i="6"/>
  <c r="P360" i="6" s="1"/>
  <c r="O359" i="6"/>
  <c r="P359" i="6" s="1"/>
  <c r="O358" i="6"/>
  <c r="P358" i="6" s="1"/>
  <c r="O357" i="6"/>
  <c r="P357" i="6" s="1"/>
  <c r="O356" i="6"/>
  <c r="P356" i="6" s="1"/>
  <c r="O355" i="6"/>
  <c r="P355" i="6" s="1"/>
  <c r="O354" i="6"/>
  <c r="P354" i="6" s="1"/>
  <c r="O353" i="6"/>
  <c r="P353" i="6" s="1"/>
  <c r="O352" i="6"/>
  <c r="P352" i="6" s="1"/>
  <c r="O351" i="6"/>
  <c r="P351" i="6" s="1"/>
  <c r="O350" i="6"/>
  <c r="P350" i="6" s="1"/>
  <c r="O349" i="6"/>
  <c r="P349" i="6" s="1"/>
  <c r="O348" i="6"/>
  <c r="P348" i="6" s="1"/>
  <c r="O347" i="6"/>
  <c r="P347" i="6" s="1"/>
  <c r="O346" i="6"/>
  <c r="P346" i="6" s="1"/>
  <c r="O345" i="6"/>
  <c r="P345" i="6" s="1"/>
  <c r="O344" i="6"/>
  <c r="P344" i="6" s="1"/>
  <c r="O343" i="6"/>
  <c r="P343" i="6" s="1"/>
  <c r="O342" i="6"/>
  <c r="P342" i="6" s="1"/>
  <c r="O341" i="6"/>
  <c r="P341" i="6" s="1"/>
  <c r="O340" i="6"/>
  <c r="P340" i="6" s="1"/>
  <c r="O339" i="6"/>
  <c r="P339" i="6" s="1"/>
  <c r="O338" i="6"/>
  <c r="P338" i="6" s="1"/>
  <c r="O337" i="6"/>
  <c r="P337" i="6" s="1"/>
  <c r="O336" i="6"/>
  <c r="P336" i="6" s="1"/>
  <c r="O335" i="6"/>
  <c r="P335" i="6" s="1"/>
  <c r="O334" i="6"/>
  <c r="P334" i="6" s="1"/>
  <c r="O333" i="6"/>
  <c r="P333" i="6" s="1"/>
  <c r="O332" i="6"/>
  <c r="P332" i="6" s="1"/>
  <c r="O331" i="6"/>
  <c r="P331" i="6" s="1"/>
  <c r="O330" i="6"/>
  <c r="P330" i="6" s="1"/>
  <c r="O329" i="6"/>
  <c r="P329" i="6" s="1"/>
  <c r="O328" i="6"/>
  <c r="P328" i="6" s="1"/>
  <c r="O327" i="6"/>
  <c r="P327" i="6" s="1"/>
  <c r="O326" i="6"/>
  <c r="P326" i="6" s="1"/>
  <c r="O325" i="6"/>
  <c r="P325" i="6" s="1"/>
  <c r="O324" i="6"/>
  <c r="P324" i="6" s="1"/>
  <c r="O323" i="6"/>
  <c r="P323" i="6" s="1"/>
  <c r="O322" i="6"/>
  <c r="P322" i="6" s="1"/>
  <c r="O321" i="6"/>
  <c r="P321" i="6" s="1"/>
  <c r="O320" i="6"/>
  <c r="P320" i="6" s="1"/>
  <c r="O319" i="6"/>
  <c r="P319" i="6" s="1"/>
  <c r="O318" i="6"/>
  <c r="P318" i="6" s="1"/>
  <c r="O317" i="6"/>
  <c r="P317" i="6" s="1"/>
  <c r="O316" i="6"/>
  <c r="P316" i="6" s="1"/>
  <c r="O315" i="6"/>
  <c r="P315" i="6" s="1"/>
  <c r="O314" i="6"/>
  <c r="P314" i="6" s="1"/>
  <c r="O313" i="6"/>
  <c r="P313" i="6" s="1"/>
  <c r="O312" i="6"/>
  <c r="P312" i="6" s="1"/>
  <c r="O311" i="6"/>
  <c r="P311" i="6" s="1"/>
  <c r="O310" i="6"/>
  <c r="P310" i="6" s="1"/>
  <c r="O309" i="6"/>
  <c r="P309" i="6" s="1"/>
  <c r="O308" i="6"/>
  <c r="P308" i="6" s="1"/>
  <c r="O307" i="6"/>
  <c r="P307" i="6" s="1"/>
  <c r="O306" i="6"/>
  <c r="P306" i="6" s="1"/>
  <c r="O305" i="6"/>
  <c r="P305" i="6" s="1"/>
  <c r="O304" i="6"/>
  <c r="P304" i="6" s="1"/>
  <c r="O303" i="6"/>
  <c r="P303" i="6" s="1"/>
  <c r="O302" i="6"/>
  <c r="P302" i="6" s="1"/>
  <c r="O301" i="6"/>
  <c r="P301" i="6" s="1"/>
  <c r="O300" i="6"/>
  <c r="P300" i="6" s="1"/>
  <c r="O299" i="6"/>
  <c r="P299" i="6" s="1"/>
  <c r="O298" i="6"/>
  <c r="P298" i="6" s="1"/>
  <c r="O297" i="6"/>
  <c r="P297" i="6" s="1"/>
  <c r="O296" i="6"/>
  <c r="P296" i="6" s="1"/>
  <c r="O295" i="6"/>
  <c r="P295" i="6" s="1"/>
  <c r="O294" i="6"/>
  <c r="P294" i="6" s="1"/>
  <c r="O293" i="6"/>
  <c r="P293" i="6" s="1"/>
  <c r="O292" i="6"/>
  <c r="P292" i="6" s="1"/>
  <c r="O291" i="6"/>
  <c r="P291" i="6" s="1"/>
  <c r="O290" i="6"/>
  <c r="P290" i="6" s="1"/>
  <c r="O289" i="6"/>
  <c r="P289" i="6" s="1"/>
  <c r="O288" i="6"/>
  <c r="P288" i="6" s="1"/>
  <c r="O287" i="6"/>
  <c r="P287" i="6" s="1"/>
  <c r="O286" i="6"/>
  <c r="P286" i="6" s="1"/>
  <c r="O285" i="6"/>
  <c r="P285" i="6" s="1"/>
  <c r="O284" i="6"/>
  <c r="P284" i="6" s="1"/>
  <c r="O283" i="6"/>
  <c r="P283" i="6" s="1"/>
  <c r="O282" i="6"/>
  <c r="P282" i="6" s="1"/>
  <c r="O281" i="6"/>
  <c r="P281" i="6" s="1"/>
  <c r="O280" i="6"/>
  <c r="P280" i="6" s="1"/>
  <c r="O279" i="6"/>
  <c r="P279" i="6" s="1"/>
  <c r="O278" i="6"/>
  <c r="P278" i="6" s="1"/>
  <c r="O277" i="6"/>
  <c r="P277" i="6" s="1"/>
  <c r="O276" i="6"/>
  <c r="P276" i="6" s="1"/>
  <c r="O275" i="6"/>
  <c r="P275" i="6" s="1"/>
  <c r="O274" i="6"/>
  <c r="P274" i="6" s="1"/>
  <c r="O273" i="6"/>
  <c r="P273" i="6" s="1"/>
  <c r="O272" i="6"/>
  <c r="P272" i="6" s="1"/>
  <c r="O271" i="6"/>
  <c r="P271" i="6" s="1"/>
  <c r="O270" i="6"/>
  <c r="P270" i="6" s="1"/>
  <c r="O269" i="6"/>
  <c r="P269" i="6" s="1"/>
  <c r="O268" i="6"/>
  <c r="P268" i="6" s="1"/>
  <c r="O267" i="6"/>
  <c r="P267" i="6" s="1"/>
  <c r="O266" i="6"/>
  <c r="P266" i="6" s="1"/>
  <c r="O265" i="6"/>
  <c r="P265" i="6" s="1"/>
  <c r="O264" i="6"/>
  <c r="P264" i="6" s="1"/>
  <c r="O263" i="6"/>
  <c r="P263" i="6" s="1"/>
  <c r="O262" i="6"/>
  <c r="P262" i="6" s="1"/>
  <c r="O261" i="6"/>
  <c r="P261" i="6" s="1"/>
  <c r="O260" i="6"/>
  <c r="P260" i="6" s="1"/>
  <c r="O259" i="6"/>
  <c r="P259" i="6" s="1"/>
  <c r="O258" i="6"/>
  <c r="P258" i="6" s="1"/>
  <c r="O257" i="6"/>
  <c r="P257" i="6" s="1"/>
  <c r="O256" i="6"/>
  <c r="P256" i="6" s="1"/>
  <c r="O255" i="6"/>
  <c r="P255" i="6" s="1"/>
  <c r="O254" i="6"/>
  <c r="P254" i="6" s="1"/>
  <c r="O253" i="6"/>
  <c r="P253" i="6" s="1"/>
  <c r="O252" i="6"/>
  <c r="P252" i="6" s="1"/>
  <c r="O251" i="6"/>
  <c r="P251" i="6" s="1"/>
  <c r="O250" i="6"/>
  <c r="P250" i="6" s="1"/>
  <c r="O249" i="6"/>
  <c r="P249" i="6" s="1"/>
  <c r="O248" i="6"/>
  <c r="P248" i="6" s="1"/>
  <c r="O247" i="6"/>
  <c r="P247" i="6" s="1"/>
  <c r="O246" i="6"/>
  <c r="P246" i="6" s="1"/>
  <c r="O245" i="6"/>
  <c r="P245" i="6" s="1"/>
  <c r="O244" i="6"/>
  <c r="P244" i="6" s="1"/>
  <c r="O243" i="6"/>
  <c r="P243" i="6" s="1"/>
  <c r="O242" i="6"/>
  <c r="P242" i="6" s="1"/>
  <c r="O241" i="6"/>
  <c r="P241" i="6" s="1"/>
  <c r="O240" i="6"/>
  <c r="P240" i="6" s="1"/>
  <c r="O239" i="6"/>
  <c r="P239" i="6" s="1"/>
  <c r="O238" i="6"/>
  <c r="P238" i="6" s="1"/>
  <c r="O237" i="6"/>
  <c r="P237" i="6" s="1"/>
  <c r="O236" i="6"/>
  <c r="P236" i="6" s="1"/>
  <c r="O235" i="6"/>
  <c r="P235" i="6" s="1"/>
  <c r="O234" i="6"/>
  <c r="P234" i="6" s="1"/>
  <c r="O233" i="6"/>
  <c r="P233" i="6" s="1"/>
  <c r="O232" i="6"/>
  <c r="P232" i="6" s="1"/>
  <c r="O231" i="6"/>
  <c r="P231" i="6" s="1"/>
  <c r="O230" i="6"/>
  <c r="P230" i="6" s="1"/>
  <c r="O229" i="6"/>
  <c r="P229" i="6" s="1"/>
  <c r="O228" i="6"/>
  <c r="P228" i="6" s="1"/>
  <c r="O227" i="6"/>
  <c r="P227" i="6" s="1"/>
  <c r="O226" i="6"/>
  <c r="P226" i="6" s="1"/>
  <c r="O225" i="6"/>
  <c r="P225" i="6" s="1"/>
  <c r="O224" i="6"/>
  <c r="P224" i="6" s="1"/>
  <c r="O223" i="6"/>
  <c r="P223" i="6" s="1"/>
  <c r="O222" i="6"/>
  <c r="P222" i="6" s="1"/>
  <c r="O221" i="6"/>
  <c r="P221" i="6" s="1"/>
  <c r="O220" i="6"/>
  <c r="P220" i="6" s="1"/>
  <c r="O219" i="6"/>
  <c r="P219" i="6" s="1"/>
  <c r="O218" i="6"/>
  <c r="P218" i="6" s="1"/>
  <c r="O217" i="6"/>
  <c r="P217" i="6" s="1"/>
  <c r="O216" i="6"/>
  <c r="P216" i="6" s="1"/>
  <c r="O215" i="6"/>
  <c r="P215" i="6" s="1"/>
  <c r="O214" i="6"/>
  <c r="P214" i="6" s="1"/>
  <c r="O213" i="6"/>
  <c r="P213" i="6" s="1"/>
  <c r="O212" i="6"/>
  <c r="P212" i="6" s="1"/>
  <c r="O211" i="6"/>
  <c r="P211" i="6" s="1"/>
  <c r="O210" i="6"/>
  <c r="P210" i="6" s="1"/>
  <c r="O209" i="6"/>
  <c r="P209" i="6" s="1"/>
  <c r="O208" i="6"/>
  <c r="P208" i="6" s="1"/>
  <c r="O207" i="6"/>
  <c r="P207" i="6" s="1"/>
  <c r="O206" i="6"/>
  <c r="P206" i="6" s="1"/>
  <c r="O205" i="6"/>
  <c r="P205" i="6" s="1"/>
  <c r="O204" i="6"/>
  <c r="P204" i="6" s="1"/>
  <c r="O203" i="6"/>
  <c r="P203" i="6" s="1"/>
  <c r="O202" i="6"/>
  <c r="P202" i="6" s="1"/>
  <c r="O201" i="6"/>
  <c r="P201" i="6" s="1"/>
  <c r="O200" i="6"/>
  <c r="P200" i="6" s="1"/>
  <c r="O199" i="6"/>
  <c r="P199" i="6" s="1"/>
  <c r="O198" i="6"/>
  <c r="P198" i="6" s="1"/>
  <c r="O197" i="6"/>
  <c r="P197" i="6" s="1"/>
  <c r="O196" i="6"/>
  <c r="P196" i="6" s="1"/>
  <c r="O195" i="6"/>
  <c r="P195" i="6" s="1"/>
  <c r="O194" i="6"/>
  <c r="P194" i="6" s="1"/>
  <c r="O193" i="6"/>
  <c r="P193" i="6" s="1"/>
  <c r="O192" i="6"/>
  <c r="P192" i="6" s="1"/>
  <c r="O191" i="6"/>
  <c r="P191" i="6" s="1"/>
  <c r="O190" i="6"/>
  <c r="P190" i="6" s="1"/>
  <c r="O189" i="6"/>
  <c r="P189" i="6" s="1"/>
  <c r="O188" i="6"/>
  <c r="P188" i="6" s="1"/>
  <c r="O187" i="6"/>
  <c r="P187" i="6" s="1"/>
  <c r="O186" i="6"/>
  <c r="P186" i="6" s="1"/>
  <c r="O185" i="6"/>
  <c r="P185" i="6" s="1"/>
  <c r="O184" i="6"/>
  <c r="P184" i="6" s="1"/>
  <c r="O183" i="6"/>
  <c r="P183" i="6" s="1"/>
  <c r="O182" i="6"/>
  <c r="P182" i="6" s="1"/>
  <c r="O181" i="6"/>
  <c r="P181" i="6" s="1"/>
  <c r="O180" i="6"/>
  <c r="P180" i="6" s="1"/>
  <c r="O179" i="6"/>
  <c r="P179" i="6" s="1"/>
  <c r="O178" i="6"/>
  <c r="P178" i="6" s="1"/>
  <c r="O177" i="6"/>
  <c r="P177" i="6" s="1"/>
  <c r="O176" i="6"/>
  <c r="P176" i="6" s="1"/>
  <c r="O175" i="6"/>
  <c r="P175" i="6" s="1"/>
  <c r="O174" i="6"/>
  <c r="P174" i="6" s="1"/>
  <c r="O173" i="6"/>
  <c r="P173" i="6" s="1"/>
  <c r="O172" i="6"/>
  <c r="P172" i="6" s="1"/>
  <c r="O171" i="6"/>
  <c r="P171" i="6" s="1"/>
  <c r="O170" i="6"/>
  <c r="P170" i="6" s="1"/>
  <c r="O169" i="6"/>
  <c r="P169" i="6" s="1"/>
  <c r="O168" i="6"/>
  <c r="P168" i="6" s="1"/>
  <c r="O167" i="6"/>
  <c r="P167" i="6" s="1"/>
  <c r="O166" i="6"/>
  <c r="P166" i="6" s="1"/>
  <c r="O165" i="6"/>
  <c r="P165" i="6" s="1"/>
  <c r="O164" i="6"/>
  <c r="P164" i="6" s="1"/>
  <c r="O163" i="6"/>
  <c r="P163" i="6" s="1"/>
  <c r="O162" i="6"/>
  <c r="P162" i="6" s="1"/>
  <c r="O161" i="6"/>
  <c r="P161" i="6" s="1"/>
  <c r="O160" i="6"/>
  <c r="P160" i="6" s="1"/>
  <c r="O159" i="6"/>
  <c r="P159" i="6" s="1"/>
  <c r="O158" i="6"/>
  <c r="P158" i="6" s="1"/>
  <c r="O157" i="6"/>
  <c r="P157" i="6" s="1"/>
  <c r="O156" i="6"/>
  <c r="P156" i="6" s="1"/>
  <c r="O155" i="6"/>
  <c r="P155" i="6" s="1"/>
  <c r="O154" i="6"/>
  <c r="P154" i="6" s="1"/>
  <c r="O153" i="6"/>
  <c r="P153" i="6" s="1"/>
  <c r="O152" i="6"/>
  <c r="P152" i="6" s="1"/>
  <c r="O151" i="6"/>
  <c r="P151" i="6" s="1"/>
  <c r="O150" i="6"/>
  <c r="P150" i="6" s="1"/>
  <c r="O149" i="6"/>
  <c r="P149" i="6" s="1"/>
  <c r="O148" i="6"/>
  <c r="P148" i="6" s="1"/>
  <c r="O147" i="6"/>
  <c r="P147" i="6" s="1"/>
  <c r="O146" i="6"/>
  <c r="P146" i="6" s="1"/>
  <c r="O145" i="6"/>
  <c r="P145" i="6" s="1"/>
  <c r="O144" i="6"/>
  <c r="P144" i="6" s="1"/>
  <c r="O143" i="6"/>
  <c r="P143" i="6" s="1"/>
  <c r="O142" i="6"/>
  <c r="P142" i="6" s="1"/>
  <c r="O141" i="6"/>
  <c r="P141" i="6" s="1"/>
  <c r="O140" i="6"/>
  <c r="P140" i="6" s="1"/>
  <c r="O139" i="6"/>
  <c r="P139" i="6" s="1"/>
  <c r="O138" i="6"/>
  <c r="P138" i="6" s="1"/>
  <c r="O137" i="6"/>
  <c r="P137" i="6" s="1"/>
  <c r="O136" i="6"/>
  <c r="P136" i="6" s="1"/>
  <c r="O135" i="6"/>
  <c r="P135" i="6" s="1"/>
  <c r="O134" i="6"/>
  <c r="P134" i="6" s="1"/>
  <c r="O133" i="6"/>
  <c r="P133" i="6" s="1"/>
  <c r="O132" i="6"/>
  <c r="P132" i="6" s="1"/>
  <c r="O131" i="6"/>
  <c r="P131" i="6" s="1"/>
  <c r="O130" i="6"/>
  <c r="P130" i="6" s="1"/>
  <c r="O129" i="6"/>
  <c r="P129" i="6" s="1"/>
  <c r="O128" i="6"/>
  <c r="P128" i="6" s="1"/>
  <c r="O127" i="6"/>
  <c r="P127" i="6" s="1"/>
  <c r="O126" i="6"/>
  <c r="P126" i="6" s="1"/>
  <c r="O125" i="6"/>
  <c r="P125" i="6" s="1"/>
  <c r="O124" i="6"/>
  <c r="P124" i="6" s="1"/>
  <c r="O123" i="6"/>
  <c r="P123" i="6" s="1"/>
  <c r="O122" i="6"/>
  <c r="P122" i="6" s="1"/>
  <c r="O121" i="6"/>
  <c r="P121" i="6" s="1"/>
  <c r="O120" i="6"/>
  <c r="P120" i="6" s="1"/>
  <c r="O119" i="6"/>
  <c r="P119" i="6" s="1"/>
  <c r="O118" i="6"/>
  <c r="P118" i="6" s="1"/>
  <c r="O117" i="6"/>
  <c r="P117" i="6" s="1"/>
  <c r="O116" i="6"/>
  <c r="P116" i="6" s="1"/>
  <c r="O115" i="6"/>
  <c r="P115" i="6" s="1"/>
  <c r="O114" i="6"/>
  <c r="P114" i="6" s="1"/>
  <c r="O113" i="6"/>
  <c r="P113" i="6" s="1"/>
  <c r="O112" i="6"/>
  <c r="P112" i="6" s="1"/>
  <c r="O111" i="6"/>
  <c r="P111" i="6" s="1"/>
  <c r="O110" i="6"/>
  <c r="P110" i="6" s="1"/>
  <c r="O109" i="6"/>
  <c r="P109" i="6" s="1"/>
  <c r="O108" i="6"/>
  <c r="P108" i="6" s="1"/>
  <c r="O107" i="6"/>
  <c r="P107" i="6" s="1"/>
  <c r="O106" i="6"/>
  <c r="P106" i="6" s="1"/>
  <c r="O105" i="6"/>
  <c r="P105" i="6" s="1"/>
  <c r="O104" i="6"/>
  <c r="P104" i="6" s="1"/>
  <c r="O103" i="6"/>
  <c r="P103" i="6" s="1"/>
  <c r="O102" i="6"/>
  <c r="P102" i="6" s="1"/>
  <c r="O101" i="6"/>
  <c r="P101" i="6" s="1"/>
  <c r="O100" i="6"/>
  <c r="P100" i="6" s="1"/>
  <c r="O99" i="6"/>
  <c r="P99" i="6" s="1"/>
  <c r="O98" i="6"/>
  <c r="P98" i="6" s="1"/>
  <c r="O97" i="6"/>
  <c r="P97" i="6" s="1"/>
  <c r="O96" i="6"/>
  <c r="P96" i="6" s="1"/>
  <c r="O95" i="6"/>
  <c r="P95" i="6" s="1"/>
  <c r="O94" i="6"/>
  <c r="P94" i="6" s="1"/>
  <c r="O93" i="6"/>
  <c r="P93" i="6" s="1"/>
  <c r="O92" i="6"/>
  <c r="P92" i="6" s="1"/>
  <c r="O91" i="6"/>
  <c r="P91" i="6" s="1"/>
  <c r="O90" i="6"/>
  <c r="P90" i="6" s="1"/>
  <c r="O89" i="6"/>
  <c r="P89" i="6" s="1"/>
  <c r="O88" i="6"/>
  <c r="P88" i="6" s="1"/>
  <c r="O87" i="6"/>
  <c r="P87" i="6" s="1"/>
  <c r="O86" i="6"/>
  <c r="P86" i="6" s="1"/>
  <c r="O85" i="6"/>
  <c r="P85" i="6" s="1"/>
  <c r="O84" i="6"/>
  <c r="P84" i="6" s="1"/>
  <c r="O83" i="6"/>
  <c r="P83" i="6" s="1"/>
  <c r="O82" i="6"/>
  <c r="P82" i="6" s="1"/>
  <c r="O81" i="6"/>
  <c r="P81" i="6" s="1"/>
  <c r="O80" i="6"/>
  <c r="P80" i="6" s="1"/>
  <c r="O79" i="6"/>
  <c r="P79" i="6" s="1"/>
  <c r="O78" i="6"/>
  <c r="P78" i="6" s="1"/>
  <c r="O77" i="6"/>
  <c r="P77" i="6" s="1"/>
  <c r="O76" i="6"/>
  <c r="P76" i="6" s="1"/>
  <c r="O75" i="6"/>
  <c r="P75" i="6" s="1"/>
  <c r="O74" i="6"/>
  <c r="P74" i="6" s="1"/>
  <c r="O73" i="6"/>
  <c r="P73" i="6" s="1"/>
  <c r="O72" i="6"/>
  <c r="P72" i="6" s="1"/>
  <c r="O71" i="6"/>
  <c r="P71" i="6" s="1"/>
  <c r="O70" i="6"/>
  <c r="P70" i="6" s="1"/>
  <c r="O69" i="6"/>
  <c r="P69" i="6" s="1"/>
  <c r="O68" i="6"/>
  <c r="P68" i="6" s="1"/>
  <c r="O67" i="6"/>
  <c r="P67" i="6" s="1"/>
  <c r="O66" i="6"/>
  <c r="P66" i="6" s="1"/>
  <c r="O65" i="6"/>
  <c r="P65" i="6" s="1"/>
  <c r="O64" i="6"/>
  <c r="P64" i="6" s="1"/>
  <c r="O63" i="6"/>
  <c r="P63" i="6" s="1"/>
  <c r="O62" i="6"/>
  <c r="P62" i="6" s="1"/>
  <c r="O61" i="6"/>
  <c r="P61" i="6" s="1"/>
  <c r="O60" i="6"/>
  <c r="P60" i="6" s="1"/>
  <c r="O59" i="6"/>
  <c r="P59" i="6" s="1"/>
  <c r="O58" i="6"/>
  <c r="P58" i="6" s="1"/>
  <c r="O57" i="6"/>
  <c r="P57" i="6" s="1"/>
  <c r="O56" i="6"/>
  <c r="P56" i="6" s="1"/>
  <c r="O55" i="6"/>
  <c r="P55" i="6" s="1"/>
  <c r="O54" i="6"/>
  <c r="P54" i="6" s="1"/>
  <c r="O53" i="6"/>
  <c r="P53" i="6" s="1"/>
  <c r="O52" i="6"/>
  <c r="P52" i="6" s="1"/>
  <c r="O51" i="6"/>
  <c r="P51" i="6" s="1"/>
  <c r="O50" i="6"/>
  <c r="P50" i="6" s="1"/>
  <c r="O49" i="6"/>
  <c r="P49" i="6" s="1"/>
  <c r="O48" i="6"/>
  <c r="P48" i="6" s="1"/>
  <c r="O47" i="6"/>
  <c r="P47" i="6" s="1"/>
  <c r="O46" i="6"/>
  <c r="P46" i="6" s="1"/>
  <c r="O45" i="6"/>
  <c r="P45" i="6" s="1"/>
  <c r="O44" i="6"/>
  <c r="P44" i="6" s="1"/>
  <c r="O43" i="6"/>
  <c r="P43" i="6" s="1"/>
  <c r="O42" i="6"/>
  <c r="P42" i="6" s="1"/>
  <c r="O41" i="6"/>
  <c r="P41" i="6" s="1"/>
  <c r="O40" i="6"/>
  <c r="P40" i="6" s="1"/>
  <c r="O39" i="6"/>
  <c r="P39" i="6" s="1"/>
  <c r="O38" i="6"/>
  <c r="P38" i="6" s="1"/>
  <c r="O37" i="6"/>
  <c r="P37" i="6" s="1"/>
  <c r="O36" i="6"/>
  <c r="P36" i="6" s="1"/>
  <c r="O35" i="6"/>
  <c r="P35" i="6" s="1"/>
  <c r="O34" i="6"/>
  <c r="P34" i="6" s="1"/>
  <c r="O33" i="6"/>
  <c r="P33" i="6" s="1"/>
  <c r="O32" i="6"/>
  <c r="P32" i="6" s="1"/>
  <c r="O31" i="6"/>
  <c r="P31" i="6" s="1"/>
  <c r="O30" i="6"/>
  <c r="P30" i="6" s="1"/>
  <c r="O29" i="6"/>
  <c r="P29" i="6" s="1"/>
  <c r="O28" i="6"/>
  <c r="P28" i="6" s="1"/>
  <c r="O27" i="6"/>
  <c r="P27" i="6" s="1"/>
  <c r="O26" i="6"/>
  <c r="P26" i="6" s="1"/>
  <c r="O25" i="6"/>
  <c r="P25" i="6" s="1"/>
  <c r="O24" i="6"/>
  <c r="P24" i="6" s="1"/>
  <c r="O23" i="6"/>
  <c r="P23" i="6" s="1"/>
  <c r="O22" i="6"/>
  <c r="P22" i="6" s="1"/>
  <c r="O21" i="6"/>
  <c r="P21" i="6" s="1"/>
  <c r="O20" i="6"/>
  <c r="P20" i="6" s="1"/>
  <c r="O19" i="6"/>
  <c r="P19" i="6" s="1"/>
  <c r="O18" i="6"/>
  <c r="P18" i="6" s="1"/>
  <c r="O17" i="6"/>
  <c r="P17" i="6" s="1"/>
  <c r="O16" i="6"/>
  <c r="P16" i="6" s="1"/>
  <c r="O15" i="6"/>
  <c r="P15" i="6" s="1"/>
  <c r="O14" i="6"/>
  <c r="P14" i="6" s="1"/>
  <c r="O13" i="6"/>
  <c r="P13" i="6" s="1"/>
  <c r="O12" i="6"/>
  <c r="P12" i="6" s="1"/>
  <c r="O11" i="6"/>
  <c r="P11" i="6" s="1"/>
  <c r="O10" i="6"/>
  <c r="P10" i="6" s="1"/>
  <c r="O9" i="6"/>
  <c r="P9" i="6" s="1"/>
  <c r="O8" i="6"/>
  <c r="P8" i="6" s="1"/>
  <c r="O7" i="6"/>
  <c r="P7" i="6" s="1"/>
  <c r="O6" i="6"/>
  <c r="P6" i="6" s="1"/>
  <c r="O5" i="6"/>
  <c r="P5" i="6" s="1"/>
  <c r="O4" i="6"/>
  <c r="P4" i="6" s="1"/>
  <c r="O3" i="6"/>
  <c r="P3" i="6" s="1"/>
  <c r="S3" i="6" l="1"/>
  <c r="H8" i="14"/>
  <c r="L7" i="14"/>
  <c r="M7" i="14" s="1"/>
  <c r="N7" i="14" s="1"/>
  <c r="S5" i="6"/>
  <c r="K8" i="6"/>
  <c r="K9" i="6"/>
  <c r="S14" i="6"/>
  <c r="S12" i="6"/>
  <c r="S13" i="6"/>
  <c r="S6" i="6"/>
  <c r="S11" i="6"/>
  <c r="S4" i="6"/>
  <c r="E2160" i="4"/>
  <c r="F2160" i="4" s="1"/>
  <c r="E2159" i="4"/>
  <c r="F2159" i="4" s="1"/>
  <c r="E2158" i="4"/>
  <c r="F2158" i="4" s="1"/>
  <c r="E2157" i="4"/>
  <c r="F2157" i="4" s="1"/>
  <c r="E2156" i="4"/>
  <c r="F2156" i="4" s="1"/>
  <c r="E2155" i="4"/>
  <c r="F2155" i="4" s="1"/>
  <c r="E2154" i="4"/>
  <c r="F2154" i="4" s="1"/>
  <c r="E2153" i="4"/>
  <c r="F2153" i="4" s="1"/>
  <c r="E2152" i="4"/>
  <c r="F2152" i="4" s="1"/>
  <c r="E2151" i="4"/>
  <c r="F2151" i="4" s="1"/>
  <c r="E2150" i="4"/>
  <c r="F2150" i="4" s="1"/>
  <c r="E2149" i="4"/>
  <c r="F2149" i="4" s="1"/>
  <c r="E2148" i="4"/>
  <c r="F2148" i="4" s="1"/>
  <c r="E2147" i="4"/>
  <c r="F2147" i="4" s="1"/>
  <c r="E2146" i="4"/>
  <c r="F2146" i="4" s="1"/>
  <c r="E2145" i="4"/>
  <c r="F2145" i="4" s="1"/>
  <c r="E2144" i="4"/>
  <c r="F2144" i="4" s="1"/>
  <c r="E2143" i="4"/>
  <c r="F2143" i="4" s="1"/>
  <c r="E2142" i="4"/>
  <c r="F2142" i="4" s="1"/>
  <c r="E2141" i="4"/>
  <c r="F2141" i="4" s="1"/>
  <c r="E2140" i="4"/>
  <c r="F2140" i="4" s="1"/>
  <c r="E2139" i="4"/>
  <c r="F2139" i="4" s="1"/>
  <c r="E2138" i="4"/>
  <c r="F2138" i="4" s="1"/>
  <c r="E2137" i="4"/>
  <c r="F2137" i="4" s="1"/>
  <c r="E2136" i="4"/>
  <c r="F2136" i="4" s="1"/>
  <c r="E2135" i="4"/>
  <c r="F2135" i="4" s="1"/>
  <c r="E2134" i="4"/>
  <c r="F2134" i="4" s="1"/>
  <c r="E2133" i="4"/>
  <c r="F2133" i="4" s="1"/>
  <c r="E2132" i="4"/>
  <c r="F2132" i="4" s="1"/>
  <c r="E2131" i="4"/>
  <c r="F2131" i="4" s="1"/>
  <c r="E2130" i="4"/>
  <c r="F2130" i="4" s="1"/>
  <c r="E2129" i="4"/>
  <c r="F2129" i="4" s="1"/>
  <c r="E2128" i="4"/>
  <c r="F2128" i="4" s="1"/>
  <c r="E2127" i="4"/>
  <c r="F2127" i="4" s="1"/>
  <c r="E2126" i="4"/>
  <c r="F2126" i="4" s="1"/>
  <c r="E2125" i="4"/>
  <c r="F2125" i="4" s="1"/>
  <c r="E2124" i="4"/>
  <c r="F2124" i="4" s="1"/>
  <c r="E2123" i="4"/>
  <c r="F2123" i="4" s="1"/>
  <c r="E2122" i="4"/>
  <c r="F2122" i="4" s="1"/>
  <c r="E2121" i="4"/>
  <c r="F2121" i="4" s="1"/>
  <c r="E2120" i="4"/>
  <c r="F2120" i="4" s="1"/>
  <c r="E2119" i="4"/>
  <c r="F2119" i="4" s="1"/>
  <c r="E2118" i="4"/>
  <c r="F2118" i="4" s="1"/>
  <c r="E2117" i="4"/>
  <c r="F2117" i="4" s="1"/>
  <c r="E2116" i="4"/>
  <c r="F2116" i="4" s="1"/>
  <c r="E2115" i="4"/>
  <c r="F2115" i="4" s="1"/>
  <c r="E2114" i="4"/>
  <c r="F2114" i="4" s="1"/>
  <c r="E2113" i="4"/>
  <c r="F2113" i="4" s="1"/>
  <c r="E2112" i="4"/>
  <c r="F2112" i="4" s="1"/>
  <c r="E2111" i="4"/>
  <c r="F2111" i="4" s="1"/>
  <c r="E2110" i="4"/>
  <c r="F2110" i="4" s="1"/>
  <c r="E2109" i="4"/>
  <c r="F2109" i="4" s="1"/>
  <c r="E2108" i="4"/>
  <c r="F2108" i="4" s="1"/>
  <c r="E2107" i="4"/>
  <c r="F2107" i="4" s="1"/>
  <c r="E2106" i="4"/>
  <c r="F2106" i="4" s="1"/>
  <c r="E2105" i="4"/>
  <c r="F2105" i="4" s="1"/>
  <c r="E2104" i="4"/>
  <c r="F2104" i="4" s="1"/>
  <c r="E2103" i="4"/>
  <c r="F2103" i="4" s="1"/>
  <c r="E2102" i="4"/>
  <c r="F2102" i="4" s="1"/>
  <c r="E2101" i="4"/>
  <c r="F2101" i="4" s="1"/>
  <c r="E2100" i="4"/>
  <c r="F2100" i="4" s="1"/>
  <c r="E2099" i="4"/>
  <c r="F2099" i="4" s="1"/>
  <c r="E2098" i="4"/>
  <c r="F2098" i="4" s="1"/>
  <c r="E2097" i="4"/>
  <c r="F2097" i="4" s="1"/>
  <c r="E2096" i="4"/>
  <c r="F2096" i="4" s="1"/>
  <c r="E2095" i="4"/>
  <c r="F2095" i="4" s="1"/>
  <c r="E2094" i="4"/>
  <c r="F2094" i="4" s="1"/>
  <c r="E2093" i="4"/>
  <c r="F2093" i="4" s="1"/>
  <c r="E2092" i="4"/>
  <c r="F2092" i="4" s="1"/>
  <c r="E2091" i="4"/>
  <c r="F2091" i="4" s="1"/>
  <c r="E2090" i="4"/>
  <c r="F2090" i="4" s="1"/>
  <c r="E2089" i="4"/>
  <c r="F2089" i="4" s="1"/>
  <c r="E2088" i="4"/>
  <c r="F2088" i="4" s="1"/>
  <c r="E2087" i="4"/>
  <c r="F2087" i="4" s="1"/>
  <c r="E2086" i="4"/>
  <c r="F2086" i="4" s="1"/>
  <c r="E2085" i="4"/>
  <c r="F2085" i="4" s="1"/>
  <c r="E2084" i="4"/>
  <c r="F2084" i="4" s="1"/>
  <c r="E2083" i="4"/>
  <c r="F2083" i="4" s="1"/>
  <c r="E2082" i="4"/>
  <c r="F2082" i="4" s="1"/>
  <c r="E2081" i="4"/>
  <c r="F2081" i="4" s="1"/>
  <c r="E2080" i="4"/>
  <c r="F2080" i="4" s="1"/>
  <c r="E2079" i="4"/>
  <c r="F2079" i="4" s="1"/>
  <c r="E2078" i="4"/>
  <c r="F2078" i="4" s="1"/>
  <c r="E2077" i="4"/>
  <c r="F2077" i="4" s="1"/>
  <c r="E2076" i="4"/>
  <c r="F2076" i="4" s="1"/>
  <c r="E2075" i="4"/>
  <c r="F2075" i="4" s="1"/>
  <c r="E2074" i="4"/>
  <c r="F2074" i="4" s="1"/>
  <c r="E2073" i="4"/>
  <c r="F2073" i="4" s="1"/>
  <c r="E2072" i="4"/>
  <c r="F2072" i="4" s="1"/>
  <c r="E2071" i="4"/>
  <c r="F2071" i="4" s="1"/>
  <c r="E2070" i="4"/>
  <c r="F2070" i="4" s="1"/>
  <c r="E2069" i="4"/>
  <c r="F2069" i="4" s="1"/>
  <c r="E2068" i="4"/>
  <c r="F2068" i="4" s="1"/>
  <c r="E2067" i="4"/>
  <c r="F2067" i="4" s="1"/>
  <c r="E2066" i="4"/>
  <c r="F2066" i="4" s="1"/>
  <c r="E2065" i="4"/>
  <c r="F2065" i="4" s="1"/>
  <c r="E2064" i="4"/>
  <c r="F2064" i="4" s="1"/>
  <c r="E2063" i="4"/>
  <c r="F2063" i="4" s="1"/>
  <c r="E2062" i="4"/>
  <c r="F2062" i="4" s="1"/>
  <c r="E2061" i="4"/>
  <c r="F2061" i="4" s="1"/>
  <c r="E2060" i="4"/>
  <c r="F2060" i="4" s="1"/>
  <c r="E2059" i="4"/>
  <c r="F2059" i="4" s="1"/>
  <c r="E2058" i="4"/>
  <c r="F2058" i="4" s="1"/>
  <c r="E2057" i="4"/>
  <c r="F2057" i="4" s="1"/>
  <c r="E2056" i="4"/>
  <c r="F2056" i="4" s="1"/>
  <c r="E2055" i="4"/>
  <c r="F2055" i="4" s="1"/>
  <c r="E2054" i="4"/>
  <c r="F2054" i="4" s="1"/>
  <c r="E2053" i="4"/>
  <c r="F2053" i="4" s="1"/>
  <c r="E2052" i="4"/>
  <c r="F2052" i="4" s="1"/>
  <c r="E2051" i="4"/>
  <c r="F2051" i="4" s="1"/>
  <c r="E2050" i="4"/>
  <c r="F2050" i="4" s="1"/>
  <c r="E2049" i="4"/>
  <c r="F2049" i="4" s="1"/>
  <c r="E2048" i="4"/>
  <c r="F2048" i="4" s="1"/>
  <c r="E2047" i="4"/>
  <c r="F2047" i="4" s="1"/>
  <c r="E2046" i="4"/>
  <c r="F2046" i="4" s="1"/>
  <c r="E2045" i="4"/>
  <c r="F2045" i="4" s="1"/>
  <c r="E2044" i="4"/>
  <c r="F2044" i="4" s="1"/>
  <c r="E2043" i="4"/>
  <c r="F2043" i="4" s="1"/>
  <c r="E2042" i="4"/>
  <c r="F2042" i="4" s="1"/>
  <c r="E2041" i="4"/>
  <c r="F2041" i="4" s="1"/>
  <c r="E2040" i="4"/>
  <c r="F2040" i="4" s="1"/>
  <c r="E2039" i="4"/>
  <c r="F2039" i="4" s="1"/>
  <c r="E2038" i="4"/>
  <c r="F2038" i="4" s="1"/>
  <c r="E2037" i="4"/>
  <c r="F2037" i="4" s="1"/>
  <c r="E2036" i="4"/>
  <c r="F2036" i="4" s="1"/>
  <c r="E2035" i="4"/>
  <c r="F2035" i="4" s="1"/>
  <c r="E2034" i="4"/>
  <c r="F2034" i="4" s="1"/>
  <c r="E2033" i="4"/>
  <c r="F2033" i="4" s="1"/>
  <c r="E2032" i="4"/>
  <c r="F2032" i="4" s="1"/>
  <c r="E2031" i="4"/>
  <c r="F2031" i="4" s="1"/>
  <c r="E2030" i="4"/>
  <c r="F2030" i="4" s="1"/>
  <c r="E2029" i="4"/>
  <c r="F2029" i="4" s="1"/>
  <c r="E2028" i="4"/>
  <c r="F2028" i="4" s="1"/>
  <c r="E2027" i="4"/>
  <c r="F2027" i="4" s="1"/>
  <c r="E2026" i="4"/>
  <c r="F2026" i="4" s="1"/>
  <c r="E2025" i="4"/>
  <c r="F2025" i="4" s="1"/>
  <c r="E2024" i="4"/>
  <c r="F2024" i="4" s="1"/>
  <c r="E2023" i="4"/>
  <c r="F2023" i="4" s="1"/>
  <c r="E2022" i="4"/>
  <c r="F2022" i="4" s="1"/>
  <c r="E2021" i="4"/>
  <c r="F2021" i="4" s="1"/>
  <c r="E2020" i="4"/>
  <c r="F2020" i="4" s="1"/>
  <c r="E2019" i="4"/>
  <c r="F2019" i="4" s="1"/>
  <c r="E2018" i="4"/>
  <c r="F2018" i="4" s="1"/>
  <c r="E2017" i="4"/>
  <c r="F2017" i="4" s="1"/>
  <c r="E2016" i="4"/>
  <c r="F2016" i="4" s="1"/>
  <c r="E2015" i="4"/>
  <c r="F2015" i="4" s="1"/>
  <c r="E2014" i="4"/>
  <c r="F2014" i="4" s="1"/>
  <c r="E2013" i="4"/>
  <c r="F2013" i="4" s="1"/>
  <c r="E2012" i="4"/>
  <c r="F2012" i="4" s="1"/>
  <c r="E2011" i="4"/>
  <c r="F2011" i="4" s="1"/>
  <c r="E2010" i="4"/>
  <c r="F2010" i="4" s="1"/>
  <c r="E2009" i="4"/>
  <c r="F2009" i="4" s="1"/>
  <c r="E2008" i="4"/>
  <c r="F2008" i="4" s="1"/>
  <c r="E2007" i="4"/>
  <c r="F2007" i="4" s="1"/>
  <c r="E2006" i="4"/>
  <c r="F2006" i="4" s="1"/>
  <c r="E2005" i="4"/>
  <c r="F2005" i="4" s="1"/>
  <c r="E2004" i="4"/>
  <c r="F2004" i="4" s="1"/>
  <c r="E2003" i="4"/>
  <c r="F2003" i="4" s="1"/>
  <c r="E2002" i="4"/>
  <c r="F2002" i="4" s="1"/>
  <c r="E2001" i="4"/>
  <c r="F2001" i="4" s="1"/>
  <c r="E2000" i="4"/>
  <c r="F2000" i="4" s="1"/>
  <c r="E1999" i="4"/>
  <c r="F1999" i="4" s="1"/>
  <c r="E1998" i="4"/>
  <c r="F1998" i="4" s="1"/>
  <c r="E1997" i="4"/>
  <c r="F1997" i="4" s="1"/>
  <c r="E1996" i="4"/>
  <c r="F1996" i="4" s="1"/>
  <c r="E1995" i="4"/>
  <c r="F1995" i="4" s="1"/>
  <c r="E1994" i="4"/>
  <c r="F1994" i="4" s="1"/>
  <c r="E1993" i="4"/>
  <c r="F1993" i="4" s="1"/>
  <c r="E1992" i="4"/>
  <c r="F1992" i="4" s="1"/>
  <c r="E1991" i="4"/>
  <c r="F1991" i="4" s="1"/>
  <c r="E1990" i="4"/>
  <c r="F1990" i="4" s="1"/>
  <c r="E1989" i="4"/>
  <c r="F1989" i="4" s="1"/>
  <c r="E1988" i="4"/>
  <c r="F1988" i="4" s="1"/>
  <c r="E1987" i="4"/>
  <c r="F1987" i="4" s="1"/>
  <c r="E1986" i="4"/>
  <c r="F1986" i="4" s="1"/>
  <c r="E1985" i="4"/>
  <c r="F1985" i="4" s="1"/>
  <c r="E1984" i="4"/>
  <c r="F1984" i="4" s="1"/>
  <c r="E1983" i="4"/>
  <c r="F1983" i="4" s="1"/>
  <c r="E1982" i="4"/>
  <c r="F1982" i="4" s="1"/>
  <c r="E1981" i="4"/>
  <c r="F1981" i="4" s="1"/>
  <c r="E1980" i="4"/>
  <c r="F1980" i="4" s="1"/>
  <c r="E1979" i="4"/>
  <c r="F1979" i="4" s="1"/>
  <c r="E1978" i="4"/>
  <c r="F1978" i="4" s="1"/>
  <c r="E1977" i="4"/>
  <c r="F1977" i="4" s="1"/>
  <c r="E1976" i="4"/>
  <c r="F1976" i="4" s="1"/>
  <c r="E1975" i="4"/>
  <c r="F1975" i="4" s="1"/>
  <c r="E1974" i="4"/>
  <c r="F1974" i="4" s="1"/>
  <c r="E1973" i="4"/>
  <c r="F1973" i="4" s="1"/>
  <c r="E1972" i="4"/>
  <c r="F1972" i="4" s="1"/>
  <c r="E1971" i="4"/>
  <c r="F1971" i="4" s="1"/>
  <c r="E1970" i="4"/>
  <c r="F1970" i="4" s="1"/>
  <c r="E1969" i="4"/>
  <c r="F1969" i="4" s="1"/>
  <c r="E1968" i="4"/>
  <c r="F1968" i="4" s="1"/>
  <c r="E1967" i="4"/>
  <c r="F1967" i="4" s="1"/>
  <c r="E1966" i="4"/>
  <c r="F1966" i="4" s="1"/>
  <c r="E1965" i="4"/>
  <c r="F1965" i="4" s="1"/>
  <c r="E1964" i="4"/>
  <c r="F1964" i="4" s="1"/>
  <c r="E1963" i="4"/>
  <c r="F1963" i="4" s="1"/>
  <c r="E1962" i="4"/>
  <c r="F1962" i="4" s="1"/>
  <c r="E1961" i="4"/>
  <c r="F1961" i="4" s="1"/>
  <c r="E1960" i="4"/>
  <c r="F1960" i="4" s="1"/>
  <c r="E1959" i="4"/>
  <c r="F1959" i="4" s="1"/>
  <c r="E1958" i="4"/>
  <c r="F1958" i="4" s="1"/>
  <c r="E1957" i="4"/>
  <c r="F1957" i="4" s="1"/>
  <c r="E1956" i="4"/>
  <c r="F1956" i="4" s="1"/>
  <c r="E1955" i="4"/>
  <c r="F1955" i="4" s="1"/>
  <c r="E1954" i="4"/>
  <c r="F1954" i="4" s="1"/>
  <c r="E1953" i="4"/>
  <c r="F1953" i="4" s="1"/>
  <c r="E1952" i="4"/>
  <c r="F1952" i="4" s="1"/>
  <c r="E1951" i="4"/>
  <c r="F1951" i="4" s="1"/>
  <c r="E1950" i="4"/>
  <c r="F1950" i="4" s="1"/>
  <c r="E1949" i="4"/>
  <c r="F1949" i="4" s="1"/>
  <c r="E1948" i="4"/>
  <c r="F1948" i="4" s="1"/>
  <c r="E1947" i="4"/>
  <c r="F1947" i="4" s="1"/>
  <c r="E1946" i="4"/>
  <c r="F1946" i="4" s="1"/>
  <c r="E1945" i="4"/>
  <c r="F1945" i="4" s="1"/>
  <c r="E1944" i="4"/>
  <c r="F1944" i="4" s="1"/>
  <c r="E1943" i="4"/>
  <c r="F1943" i="4" s="1"/>
  <c r="E1942" i="4"/>
  <c r="F1942" i="4" s="1"/>
  <c r="E1941" i="4"/>
  <c r="F1941" i="4" s="1"/>
  <c r="E1940" i="4"/>
  <c r="F1940" i="4" s="1"/>
  <c r="E1939" i="4"/>
  <c r="F1939" i="4" s="1"/>
  <c r="E1938" i="4"/>
  <c r="F1938" i="4" s="1"/>
  <c r="E1937" i="4"/>
  <c r="F1937" i="4" s="1"/>
  <c r="E1936" i="4"/>
  <c r="F1936" i="4" s="1"/>
  <c r="E1935" i="4"/>
  <c r="F1935" i="4" s="1"/>
  <c r="E1934" i="4"/>
  <c r="F1934" i="4" s="1"/>
  <c r="E1933" i="4"/>
  <c r="F1933" i="4" s="1"/>
  <c r="E1932" i="4"/>
  <c r="F1932" i="4" s="1"/>
  <c r="E1931" i="4"/>
  <c r="F1931" i="4" s="1"/>
  <c r="E1930" i="4"/>
  <c r="F1930" i="4" s="1"/>
  <c r="E1929" i="4"/>
  <c r="F1929" i="4" s="1"/>
  <c r="E1928" i="4"/>
  <c r="F1928" i="4" s="1"/>
  <c r="E1927" i="4"/>
  <c r="F1927" i="4" s="1"/>
  <c r="E1926" i="4"/>
  <c r="F1926" i="4" s="1"/>
  <c r="E1925" i="4"/>
  <c r="F1925" i="4" s="1"/>
  <c r="E1924" i="4"/>
  <c r="F1924" i="4" s="1"/>
  <c r="E1923" i="4"/>
  <c r="F1923" i="4" s="1"/>
  <c r="E1922" i="4"/>
  <c r="F1922" i="4" s="1"/>
  <c r="E1921" i="4"/>
  <c r="F1921" i="4" s="1"/>
  <c r="E1920" i="4"/>
  <c r="F1920" i="4" s="1"/>
  <c r="E1919" i="4"/>
  <c r="F1919" i="4" s="1"/>
  <c r="E1918" i="4"/>
  <c r="F1918" i="4" s="1"/>
  <c r="E1917" i="4"/>
  <c r="F1917" i="4" s="1"/>
  <c r="E1916" i="4"/>
  <c r="F1916" i="4" s="1"/>
  <c r="E1915" i="4"/>
  <c r="F1915" i="4" s="1"/>
  <c r="E1914" i="4"/>
  <c r="F1914" i="4" s="1"/>
  <c r="E1913" i="4"/>
  <c r="F1913" i="4" s="1"/>
  <c r="E1912" i="4"/>
  <c r="F1912" i="4" s="1"/>
  <c r="E1911" i="4"/>
  <c r="F1911" i="4" s="1"/>
  <c r="E1910" i="4"/>
  <c r="F1910" i="4" s="1"/>
  <c r="E1909" i="4"/>
  <c r="F1909" i="4" s="1"/>
  <c r="E1908" i="4"/>
  <c r="F1908" i="4" s="1"/>
  <c r="E1907" i="4"/>
  <c r="F1907" i="4" s="1"/>
  <c r="E1906" i="4"/>
  <c r="F1906" i="4" s="1"/>
  <c r="E1905" i="4"/>
  <c r="F1905" i="4" s="1"/>
  <c r="E1904" i="4"/>
  <c r="F1904" i="4" s="1"/>
  <c r="E1903" i="4"/>
  <c r="F1903" i="4" s="1"/>
  <c r="E1902" i="4"/>
  <c r="F1902" i="4" s="1"/>
  <c r="E1901" i="4"/>
  <c r="F1901" i="4" s="1"/>
  <c r="E1900" i="4"/>
  <c r="F1900" i="4" s="1"/>
  <c r="E1899" i="4"/>
  <c r="F1899" i="4" s="1"/>
  <c r="E1898" i="4"/>
  <c r="F1898" i="4" s="1"/>
  <c r="E1897" i="4"/>
  <c r="F1897" i="4" s="1"/>
  <c r="E1896" i="4"/>
  <c r="F1896" i="4" s="1"/>
  <c r="E1895" i="4"/>
  <c r="F1895" i="4" s="1"/>
  <c r="E1894" i="4"/>
  <c r="F1894" i="4" s="1"/>
  <c r="E1893" i="4"/>
  <c r="F1893" i="4" s="1"/>
  <c r="E1892" i="4"/>
  <c r="F1892" i="4" s="1"/>
  <c r="E1891" i="4"/>
  <c r="F1891" i="4" s="1"/>
  <c r="E1890" i="4"/>
  <c r="F1890" i="4" s="1"/>
  <c r="E1889" i="4"/>
  <c r="F1889" i="4" s="1"/>
  <c r="E1888" i="4"/>
  <c r="F1888" i="4" s="1"/>
  <c r="E1887" i="4"/>
  <c r="F1887" i="4" s="1"/>
  <c r="E1886" i="4"/>
  <c r="F1886" i="4" s="1"/>
  <c r="E1885" i="4"/>
  <c r="F1885" i="4" s="1"/>
  <c r="E1884" i="4"/>
  <c r="F1884" i="4" s="1"/>
  <c r="E1883" i="4"/>
  <c r="F1883" i="4" s="1"/>
  <c r="E1882" i="4"/>
  <c r="F1882" i="4" s="1"/>
  <c r="E1881" i="4"/>
  <c r="F1881" i="4" s="1"/>
  <c r="E1880" i="4"/>
  <c r="F1880" i="4" s="1"/>
  <c r="E1879" i="4"/>
  <c r="F1879" i="4" s="1"/>
  <c r="E1878" i="4"/>
  <c r="F1878" i="4" s="1"/>
  <c r="E1877" i="4"/>
  <c r="F1877" i="4" s="1"/>
  <c r="E1876" i="4"/>
  <c r="F1876" i="4" s="1"/>
  <c r="E1875" i="4"/>
  <c r="F1875" i="4" s="1"/>
  <c r="E1874" i="4"/>
  <c r="F1874" i="4" s="1"/>
  <c r="E1873" i="4"/>
  <c r="F1873" i="4" s="1"/>
  <c r="E1872" i="4"/>
  <c r="F1872" i="4" s="1"/>
  <c r="E1871" i="4"/>
  <c r="F1871" i="4" s="1"/>
  <c r="E1870" i="4"/>
  <c r="F1870" i="4" s="1"/>
  <c r="E1869" i="4"/>
  <c r="F1869" i="4" s="1"/>
  <c r="E1868" i="4"/>
  <c r="F1868" i="4" s="1"/>
  <c r="E1867" i="4"/>
  <c r="F1867" i="4" s="1"/>
  <c r="E1866" i="4"/>
  <c r="F1866" i="4" s="1"/>
  <c r="E1865" i="4"/>
  <c r="F1865" i="4" s="1"/>
  <c r="E1864" i="4"/>
  <c r="F1864" i="4" s="1"/>
  <c r="E1863" i="4"/>
  <c r="F1863" i="4" s="1"/>
  <c r="E1862" i="4"/>
  <c r="F1862" i="4" s="1"/>
  <c r="E1861" i="4"/>
  <c r="F1861" i="4" s="1"/>
  <c r="E1860" i="4"/>
  <c r="F1860" i="4" s="1"/>
  <c r="E1859" i="4"/>
  <c r="F1859" i="4" s="1"/>
  <c r="E1858" i="4"/>
  <c r="F1858" i="4" s="1"/>
  <c r="E1857" i="4"/>
  <c r="F1857" i="4" s="1"/>
  <c r="E1856" i="4"/>
  <c r="F1856" i="4" s="1"/>
  <c r="E1855" i="4"/>
  <c r="F1855" i="4" s="1"/>
  <c r="E1854" i="4"/>
  <c r="F1854" i="4" s="1"/>
  <c r="E1853" i="4"/>
  <c r="F1853" i="4" s="1"/>
  <c r="E1852" i="4"/>
  <c r="F1852" i="4" s="1"/>
  <c r="E1851" i="4"/>
  <c r="F1851" i="4" s="1"/>
  <c r="E1850" i="4"/>
  <c r="F1850" i="4" s="1"/>
  <c r="E1849" i="4"/>
  <c r="F1849" i="4" s="1"/>
  <c r="E1848" i="4"/>
  <c r="F1848" i="4" s="1"/>
  <c r="E1847" i="4"/>
  <c r="F1847" i="4" s="1"/>
  <c r="E1846" i="4"/>
  <c r="F1846" i="4" s="1"/>
  <c r="E1845" i="4"/>
  <c r="F1845" i="4" s="1"/>
  <c r="E1844" i="4"/>
  <c r="F1844" i="4" s="1"/>
  <c r="E1843" i="4"/>
  <c r="F1843" i="4" s="1"/>
  <c r="E1842" i="4"/>
  <c r="F1842" i="4" s="1"/>
  <c r="E1841" i="4"/>
  <c r="F1841" i="4" s="1"/>
  <c r="E1840" i="4"/>
  <c r="F1840" i="4" s="1"/>
  <c r="E1839" i="4"/>
  <c r="F1839" i="4" s="1"/>
  <c r="E1838" i="4"/>
  <c r="F1838" i="4" s="1"/>
  <c r="E1837" i="4"/>
  <c r="F1837" i="4" s="1"/>
  <c r="E1836" i="4"/>
  <c r="F1836" i="4" s="1"/>
  <c r="E1835" i="4"/>
  <c r="F1835" i="4" s="1"/>
  <c r="E1834" i="4"/>
  <c r="F1834" i="4" s="1"/>
  <c r="E1833" i="4"/>
  <c r="F1833" i="4" s="1"/>
  <c r="E1832" i="4"/>
  <c r="F1832" i="4" s="1"/>
  <c r="E1831" i="4"/>
  <c r="F1831" i="4" s="1"/>
  <c r="E1830" i="4"/>
  <c r="F1830" i="4" s="1"/>
  <c r="E1829" i="4"/>
  <c r="F1829" i="4" s="1"/>
  <c r="E1828" i="4"/>
  <c r="F1828" i="4" s="1"/>
  <c r="E1827" i="4"/>
  <c r="F1827" i="4" s="1"/>
  <c r="E1826" i="4"/>
  <c r="F1826" i="4" s="1"/>
  <c r="E1825" i="4"/>
  <c r="F1825" i="4" s="1"/>
  <c r="E1824" i="4"/>
  <c r="F1824" i="4" s="1"/>
  <c r="E1823" i="4"/>
  <c r="F1823" i="4" s="1"/>
  <c r="E1822" i="4"/>
  <c r="F1822" i="4" s="1"/>
  <c r="E1821" i="4"/>
  <c r="F1821" i="4" s="1"/>
  <c r="E1820" i="4"/>
  <c r="F1820" i="4" s="1"/>
  <c r="E1819" i="4"/>
  <c r="F1819" i="4" s="1"/>
  <c r="E1818" i="4"/>
  <c r="F1818" i="4" s="1"/>
  <c r="E1817" i="4"/>
  <c r="F1817" i="4" s="1"/>
  <c r="E1816" i="4"/>
  <c r="F1816" i="4" s="1"/>
  <c r="E1815" i="4"/>
  <c r="F1815" i="4" s="1"/>
  <c r="E1814" i="4"/>
  <c r="F1814" i="4" s="1"/>
  <c r="E1813" i="4"/>
  <c r="F1813" i="4" s="1"/>
  <c r="E1812" i="4"/>
  <c r="F1812" i="4" s="1"/>
  <c r="E1811" i="4"/>
  <c r="F1811" i="4" s="1"/>
  <c r="E1810" i="4"/>
  <c r="F1810" i="4" s="1"/>
  <c r="E1809" i="4"/>
  <c r="F1809" i="4" s="1"/>
  <c r="E1808" i="4"/>
  <c r="F1808" i="4" s="1"/>
  <c r="E1807" i="4"/>
  <c r="F1807" i="4" s="1"/>
  <c r="E1806" i="4"/>
  <c r="F1806" i="4" s="1"/>
  <c r="E1805" i="4"/>
  <c r="F1805" i="4" s="1"/>
  <c r="E1804" i="4"/>
  <c r="F1804" i="4" s="1"/>
  <c r="E1803" i="4"/>
  <c r="F1803" i="4" s="1"/>
  <c r="E1802" i="4"/>
  <c r="F1802" i="4" s="1"/>
  <c r="E1801" i="4"/>
  <c r="F1801" i="4" s="1"/>
  <c r="E1800" i="4"/>
  <c r="F1800" i="4" s="1"/>
  <c r="E1799" i="4"/>
  <c r="F1799" i="4" s="1"/>
  <c r="E1798" i="4"/>
  <c r="F1798" i="4" s="1"/>
  <c r="E1797" i="4"/>
  <c r="F1797" i="4" s="1"/>
  <c r="E1796" i="4"/>
  <c r="F1796" i="4" s="1"/>
  <c r="E1795" i="4"/>
  <c r="F1795" i="4" s="1"/>
  <c r="E1794" i="4"/>
  <c r="F1794" i="4" s="1"/>
  <c r="E1793" i="4"/>
  <c r="F1793" i="4" s="1"/>
  <c r="E1792" i="4"/>
  <c r="F1792" i="4" s="1"/>
  <c r="E1791" i="4"/>
  <c r="F1791" i="4" s="1"/>
  <c r="E1790" i="4"/>
  <c r="F1790" i="4" s="1"/>
  <c r="E1789" i="4"/>
  <c r="F1789" i="4" s="1"/>
  <c r="E1788" i="4"/>
  <c r="F1788" i="4" s="1"/>
  <c r="E1787" i="4"/>
  <c r="F1787" i="4" s="1"/>
  <c r="E1786" i="4"/>
  <c r="F1786" i="4" s="1"/>
  <c r="E1785" i="4"/>
  <c r="F1785" i="4" s="1"/>
  <c r="E1784" i="4"/>
  <c r="F1784" i="4" s="1"/>
  <c r="E1783" i="4"/>
  <c r="F1783" i="4" s="1"/>
  <c r="E1782" i="4"/>
  <c r="F1782" i="4" s="1"/>
  <c r="E1781" i="4"/>
  <c r="F1781" i="4" s="1"/>
  <c r="E1780" i="4"/>
  <c r="F1780" i="4" s="1"/>
  <c r="E1779" i="4"/>
  <c r="F1779" i="4" s="1"/>
  <c r="E1778" i="4"/>
  <c r="F1778" i="4" s="1"/>
  <c r="E1777" i="4"/>
  <c r="F1777" i="4" s="1"/>
  <c r="E1776" i="4"/>
  <c r="F1776" i="4" s="1"/>
  <c r="E1775" i="4"/>
  <c r="F1775" i="4" s="1"/>
  <c r="E1774" i="4"/>
  <c r="F1774" i="4" s="1"/>
  <c r="E1773" i="4"/>
  <c r="F1773" i="4" s="1"/>
  <c r="E1772" i="4"/>
  <c r="F1772" i="4" s="1"/>
  <c r="E1771" i="4"/>
  <c r="F1771" i="4" s="1"/>
  <c r="E1770" i="4"/>
  <c r="F1770" i="4" s="1"/>
  <c r="E1769" i="4"/>
  <c r="F1769" i="4" s="1"/>
  <c r="E1768" i="4"/>
  <c r="F1768" i="4" s="1"/>
  <c r="E1767" i="4"/>
  <c r="F1767" i="4" s="1"/>
  <c r="E1766" i="4"/>
  <c r="F1766" i="4" s="1"/>
  <c r="E1765" i="4"/>
  <c r="F1765" i="4" s="1"/>
  <c r="E1764" i="4"/>
  <c r="F1764" i="4" s="1"/>
  <c r="E1763" i="4"/>
  <c r="F1763" i="4" s="1"/>
  <c r="E1762" i="4"/>
  <c r="F1762" i="4" s="1"/>
  <c r="E1761" i="4"/>
  <c r="F1761" i="4" s="1"/>
  <c r="E1760" i="4"/>
  <c r="F1760" i="4" s="1"/>
  <c r="E1759" i="4"/>
  <c r="F1759" i="4" s="1"/>
  <c r="E1758" i="4"/>
  <c r="F1758" i="4" s="1"/>
  <c r="E1757" i="4"/>
  <c r="F1757" i="4" s="1"/>
  <c r="E1756" i="4"/>
  <c r="F1756" i="4" s="1"/>
  <c r="E1755" i="4"/>
  <c r="F1755" i="4" s="1"/>
  <c r="E1754" i="4"/>
  <c r="F1754" i="4" s="1"/>
  <c r="E1753" i="4"/>
  <c r="F1753" i="4" s="1"/>
  <c r="E1752" i="4"/>
  <c r="F1752" i="4" s="1"/>
  <c r="E1751" i="4"/>
  <c r="F1751" i="4" s="1"/>
  <c r="E1750" i="4"/>
  <c r="F1750" i="4" s="1"/>
  <c r="E1749" i="4"/>
  <c r="F1749" i="4" s="1"/>
  <c r="E1748" i="4"/>
  <c r="F1748" i="4" s="1"/>
  <c r="E1747" i="4"/>
  <c r="F1747" i="4" s="1"/>
  <c r="E1746" i="4"/>
  <c r="F1746" i="4" s="1"/>
  <c r="E1745" i="4"/>
  <c r="F1745" i="4" s="1"/>
  <c r="E1744" i="4"/>
  <c r="F1744" i="4" s="1"/>
  <c r="E1743" i="4"/>
  <c r="F1743" i="4" s="1"/>
  <c r="E1742" i="4"/>
  <c r="F1742" i="4" s="1"/>
  <c r="E1741" i="4"/>
  <c r="F1741" i="4" s="1"/>
  <c r="E1740" i="4"/>
  <c r="F1740" i="4" s="1"/>
  <c r="E1739" i="4"/>
  <c r="F1739" i="4" s="1"/>
  <c r="E1738" i="4"/>
  <c r="F1738" i="4" s="1"/>
  <c r="E1737" i="4"/>
  <c r="F1737" i="4" s="1"/>
  <c r="E1736" i="4"/>
  <c r="F1736" i="4" s="1"/>
  <c r="E1735" i="4"/>
  <c r="F1735" i="4" s="1"/>
  <c r="E1734" i="4"/>
  <c r="F1734" i="4" s="1"/>
  <c r="E1733" i="4"/>
  <c r="F1733" i="4" s="1"/>
  <c r="E1732" i="4"/>
  <c r="F1732" i="4" s="1"/>
  <c r="E1731" i="4"/>
  <c r="F1731" i="4" s="1"/>
  <c r="E1730" i="4"/>
  <c r="F1730" i="4" s="1"/>
  <c r="E1729" i="4"/>
  <c r="F1729" i="4" s="1"/>
  <c r="E1728" i="4"/>
  <c r="F1728" i="4" s="1"/>
  <c r="E1727" i="4"/>
  <c r="F1727" i="4" s="1"/>
  <c r="E1726" i="4"/>
  <c r="F1726" i="4" s="1"/>
  <c r="E1725" i="4"/>
  <c r="F1725" i="4" s="1"/>
  <c r="E1724" i="4"/>
  <c r="F1724" i="4" s="1"/>
  <c r="E1723" i="4"/>
  <c r="F1723" i="4" s="1"/>
  <c r="E1722" i="4"/>
  <c r="F1722" i="4" s="1"/>
  <c r="E1721" i="4"/>
  <c r="F1721" i="4" s="1"/>
  <c r="E1720" i="4"/>
  <c r="F1720" i="4" s="1"/>
  <c r="E1719" i="4"/>
  <c r="F1719" i="4" s="1"/>
  <c r="E1718" i="4"/>
  <c r="F1718" i="4" s="1"/>
  <c r="E1717" i="4"/>
  <c r="F1717" i="4" s="1"/>
  <c r="E1716" i="4"/>
  <c r="F1716" i="4" s="1"/>
  <c r="E1715" i="4"/>
  <c r="F1715" i="4" s="1"/>
  <c r="E1714" i="4"/>
  <c r="F1714" i="4" s="1"/>
  <c r="E1713" i="4"/>
  <c r="F1713" i="4" s="1"/>
  <c r="E1712" i="4"/>
  <c r="F1712" i="4" s="1"/>
  <c r="E1711" i="4"/>
  <c r="F1711" i="4" s="1"/>
  <c r="E1710" i="4"/>
  <c r="F1710" i="4" s="1"/>
  <c r="E1709" i="4"/>
  <c r="F1709" i="4" s="1"/>
  <c r="E1708" i="4"/>
  <c r="F1708" i="4" s="1"/>
  <c r="E1707" i="4"/>
  <c r="F1707" i="4" s="1"/>
  <c r="E1706" i="4"/>
  <c r="F1706" i="4" s="1"/>
  <c r="E1705" i="4"/>
  <c r="F1705" i="4" s="1"/>
  <c r="E1704" i="4"/>
  <c r="F1704" i="4" s="1"/>
  <c r="E1703" i="4"/>
  <c r="F1703" i="4" s="1"/>
  <c r="E1702" i="4"/>
  <c r="F1702" i="4" s="1"/>
  <c r="E1701" i="4"/>
  <c r="F1701" i="4" s="1"/>
  <c r="E1700" i="4"/>
  <c r="F1700" i="4" s="1"/>
  <c r="E1699" i="4"/>
  <c r="F1699" i="4" s="1"/>
  <c r="E1698" i="4"/>
  <c r="F1698" i="4" s="1"/>
  <c r="E1697" i="4"/>
  <c r="F1697" i="4" s="1"/>
  <c r="E1696" i="4"/>
  <c r="F1696" i="4" s="1"/>
  <c r="E1695" i="4"/>
  <c r="F1695" i="4" s="1"/>
  <c r="E1694" i="4"/>
  <c r="F1694" i="4" s="1"/>
  <c r="E1693" i="4"/>
  <c r="F1693" i="4" s="1"/>
  <c r="E1692" i="4"/>
  <c r="F1692" i="4" s="1"/>
  <c r="E1691" i="4"/>
  <c r="F1691" i="4" s="1"/>
  <c r="E1690" i="4"/>
  <c r="F1690" i="4" s="1"/>
  <c r="E1689" i="4"/>
  <c r="F1689" i="4" s="1"/>
  <c r="E1688" i="4"/>
  <c r="F1688" i="4" s="1"/>
  <c r="E1687" i="4"/>
  <c r="F1687" i="4" s="1"/>
  <c r="E1686" i="4"/>
  <c r="F1686" i="4" s="1"/>
  <c r="E1685" i="4"/>
  <c r="F1685" i="4" s="1"/>
  <c r="E1684" i="4"/>
  <c r="F1684" i="4" s="1"/>
  <c r="E1683" i="4"/>
  <c r="F1683" i="4" s="1"/>
  <c r="E1682" i="4"/>
  <c r="F1682" i="4" s="1"/>
  <c r="E1681" i="4"/>
  <c r="F1681" i="4" s="1"/>
  <c r="E1680" i="4"/>
  <c r="F1680" i="4" s="1"/>
  <c r="E1679" i="4"/>
  <c r="F1679" i="4" s="1"/>
  <c r="E1678" i="4"/>
  <c r="F1678" i="4" s="1"/>
  <c r="E1677" i="4"/>
  <c r="F1677" i="4" s="1"/>
  <c r="E1676" i="4"/>
  <c r="F1676" i="4" s="1"/>
  <c r="E1675" i="4"/>
  <c r="F1675" i="4" s="1"/>
  <c r="E1674" i="4"/>
  <c r="F1674" i="4" s="1"/>
  <c r="E1673" i="4"/>
  <c r="F1673" i="4" s="1"/>
  <c r="E1672" i="4"/>
  <c r="F1672" i="4" s="1"/>
  <c r="E1671" i="4"/>
  <c r="F1671" i="4" s="1"/>
  <c r="E1670" i="4"/>
  <c r="F1670" i="4" s="1"/>
  <c r="E1669" i="4"/>
  <c r="F1669" i="4" s="1"/>
  <c r="E1668" i="4"/>
  <c r="F1668" i="4" s="1"/>
  <c r="E1667" i="4"/>
  <c r="F1667" i="4" s="1"/>
  <c r="E1666" i="4"/>
  <c r="F1666" i="4" s="1"/>
  <c r="E1665" i="4"/>
  <c r="F1665" i="4" s="1"/>
  <c r="E1664" i="4"/>
  <c r="F1664" i="4" s="1"/>
  <c r="E1663" i="4"/>
  <c r="F1663" i="4" s="1"/>
  <c r="E1662" i="4"/>
  <c r="F1662" i="4" s="1"/>
  <c r="E1661" i="4"/>
  <c r="F1661" i="4" s="1"/>
  <c r="E1660" i="4"/>
  <c r="F1660" i="4" s="1"/>
  <c r="E1659" i="4"/>
  <c r="F1659" i="4" s="1"/>
  <c r="E1658" i="4"/>
  <c r="F1658" i="4" s="1"/>
  <c r="E1657" i="4"/>
  <c r="F1657" i="4" s="1"/>
  <c r="E1656" i="4"/>
  <c r="F1656" i="4" s="1"/>
  <c r="E1655" i="4"/>
  <c r="F1655" i="4" s="1"/>
  <c r="E1654" i="4"/>
  <c r="F1654" i="4" s="1"/>
  <c r="E1653" i="4"/>
  <c r="F1653" i="4" s="1"/>
  <c r="E1652" i="4"/>
  <c r="F1652" i="4" s="1"/>
  <c r="E1651" i="4"/>
  <c r="F1651" i="4" s="1"/>
  <c r="E1650" i="4"/>
  <c r="F1650" i="4" s="1"/>
  <c r="E1649" i="4"/>
  <c r="F1649" i="4" s="1"/>
  <c r="E1648" i="4"/>
  <c r="F1648" i="4" s="1"/>
  <c r="E1647" i="4"/>
  <c r="F1647" i="4" s="1"/>
  <c r="E1646" i="4"/>
  <c r="F1646" i="4" s="1"/>
  <c r="E1645" i="4"/>
  <c r="F1645" i="4" s="1"/>
  <c r="E1644" i="4"/>
  <c r="F1644" i="4" s="1"/>
  <c r="E1643" i="4"/>
  <c r="F1643" i="4" s="1"/>
  <c r="E1642" i="4"/>
  <c r="F1642" i="4" s="1"/>
  <c r="E1641" i="4"/>
  <c r="F1641" i="4" s="1"/>
  <c r="E1640" i="4"/>
  <c r="F1640" i="4" s="1"/>
  <c r="E1639" i="4"/>
  <c r="F1639" i="4" s="1"/>
  <c r="E1638" i="4"/>
  <c r="F1638" i="4" s="1"/>
  <c r="E1637" i="4"/>
  <c r="F1637" i="4" s="1"/>
  <c r="E1636" i="4"/>
  <c r="F1636" i="4" s="1"/>
  <c r="E1635" i="4"/>
  <c r="F1635" i="4" s="1"/>
  <c r="E1634" i="4"/>
  <c r="F1634" i="4" s="1"/>
  <c r="E1633" i="4"/>
  <c r="F1633" i="4" s="1"/>
  <c r="E1632" i="4"/>
  <c r="F1632" i="4" s="1"/>
  <c r="E1631" i="4"/>
  <c r="F1631" i="4" s="1"/>
  <c r="E1630" i="4"/>
  <c r="F1630" i="4" s="1"/>
  <c r="E1629" i="4"/>
  <c r="F1629" i="4" s="1"/>
  <c r="E1628" i="4"/>
  <c r="F1628" i="4" s="1"/>
  <c r="E1627" i="4"/>
  <c r="F1627" i="4" s="1"/>
  <c r="E1626" i="4"/>
  <c r="F1626" i="4" s="1"/>
  <c r="E1625" i="4"/>
  <c r="F1625" i="4" s="1"/>
  <c r="E1624" i="4"/>
  <c r="F1624" i="4" s="1"/>
  <c r="E1623" i="4"/>
  <c r="F1623" i="4" s="1"/>
  <c r="E1622" i="4"/>
  <c r="F1622" i="4" s="1"/>
  <c r="E1621" i="4"/>
  <c r="F1621" i="4" s="1"/>
  <c r="E1620" i="4"/>
  <c r="F1620" i="4" s="1"/>
  <c r="E1619" i="4"/>
  <c r="F1619" i="4" s="1"/>
  <c r="E1618" i="4"/>
  <c r="F1618" i="4" s="1"/>
  <c r="E1617" i="4"/>
  <c r="F1617" i="4" s="1"/>
  <c r="E1616" i="4"/>
  <c r="F1616" i="4" s="1"/>
  <c r="E1615" i="4"/>
  <c r="F1615" i="4" s="1"/>
  <c r="E1614" i="4"/>
  <c r="F1614" i="4" s="1"/>
  <c r="E1613" i="4"/>
  <c r="F1613" i="4" s="1"/>
  <c r="E1612" i="4"/>
  <c r="F1612" i="4" s="1"/>
  <c r="E1611" i="4"/>
  <c r="F1611" i="4" s="1"/>
  <c r="E1610" i="4"/>
  <c r="F1610" i="4" s="1"/>
  <c r="E1609" i="4"/>
  <c r="F1609" i="4" s="1"/>
  <c r="E1608" i="4"/>
  <c r="F1608" i="4" s="1"/>
  <c r="E1607" i="4"/>
  <c r="F1607" i="4" s="1"/>
  <c r="E1606" i="4"/>
  <c r="F1606" i="4" s="1"/>
  <c r="E1605" i="4"/>
  <c r="F1605" i="4" s="1"/>
  <c r="E1604" i="4"/>
  <c r="F1604" i="4" s="1"/>
  <c r="E1603" i="4"/>
  <c r="F1603" i="4" s="1"/>
  <c r="E1602" i="4"/>
  <c r="F1602" i="4" s="1"/>
  <c r="E1601" i="4"/>
  <c r="F1601" i="4" s="1"/>
  <c r="E1600" i="4"/>
  <c r="F1600" i="4" s="1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F1594" i="4" s="1"/>
  <c r="E1593" i="4"/>
  <c r="F1593" i="4" s="1"/>
  <c r="E1592" i="4"/>
  <c r="F1592" i="4" s="1"/>
  <c r="E1591" i="4"/>
  <c r="F1591" i="4" s="1"/>
  <c r="E1590" i="4"/>
  <c r="F1590" i="4" s="1"/>
  <c r="E1589" i="4"/>
  <c r="F1589" i="4" s="1"/>
  <c r="E1588" i="4"/>
  <c r="F1588" i="4" s="1"/>
  <c r="E1587" i="4"/>
  <c r="F1587" i="4" s="1"/>
  <c r="E1586" i="4"/>
  <c r="F1586" i="4" s="1"/>
  <c r="E1585" i="4"/>
  <c r="F1585" i="4" s="1"/>
  <c r="E1584" i="4"/>
  <c r="F1584" i="4" s="1"/>
  <c r="E1583" i="4"/>
  <c r="F1583" i="4" s="1"/>
  <c r="E1582" i="4"/>
  <c r="F1582" i="4" s="1"/>
  <c r="E1581" i="4"/>
  <c r="F1581" i="4" s="1"/>
  <c r="E1580" i="4"/>
  <c r="F1580" i="4" s="1"/>
  <c r="E1579" i="4"/>
  <c r="F1579" i="4" s="1"/>
  <c r="E1578" i="4"/>
  <c r="F1578" i="4" s="1"/>
  <c r="E1577" i="4"/>
  <c r="F1577" i="4" s="1"/>
  <c r="E1576" i="4"/>
  <c r="F1576" i="4" s="1"/>
  <c r="E1575" i="4"/>
  <c r="F1575" i="4" s="1"/>
  <c r="E1574" i="4"/>
  <c r="F1574" i="4" s="1"/>
  <c r="E1573" i="4"/>
  <c r="F1573" i="4" s="1"/>
  <c r="E1572" i="4"/>
  <c r="F1572" i="4" s="1"/>
  <c r="E1571" i="4"/>
  <c r="F1571" i="4" s="1"/>
  <c r="E1570" i="4"/>
  <c r="F1570" i="4" s="1"/>
  <c r="E1569" i="4"/>
  <c r="F1569" i="4" s="1"/>
  <c r="E1568" i="4"/>
  <c r="F1568" i="4" s="1"/>
  <c r="E1567" i="4"/>
  <c r="F1567" i="4" s="1"/>
  <c r="E1566" i="4"/>
  <c r="F1566" i="4" s="1"/>
  <c r="E1565" i="4"/>
  <c r="F1565" i="4" s="1"/>
  <c r="E1564" i="4"/>
  <c r="F1564" i="4" s="1"/>
  <c r="E1563" i="4"/>
  <c r="F1563" i="4" s="1"/>
  <c r="E1562" i="4"/>
  <c r="F1562" i="4" s="1"/>
  <c r="E1561" i="4"/>
  <c r="F1561" i="4" s="1"/>
  <c r="E1560" i="4"/>
  <c r="F1560" i="4" s="1"/>
  <c r="E1559" i="4"/>
  <c r="F1559" i="4" s="1"/>
  <c r="E1558" i="4"/>
  <c r="F1558" i="4" s="1"/>
  <c r="E1557" i="4"/>
  <c r="F1557" i="4" s="1"/>
  <c r="E1556" i="4"/>
  <c r="F1556" i="4" s="1"/>
  <c r="E1555" i="4"/>
  <c r="F1555" i="4" s="1"/>
  <c r="E1554" i="4"/>
  <c r="F1554" i="4" s="1"/>
  <c r="E1553" i="4"/>
  <c r="F1553" i="4" s="1"/>
  <c r="E1552" i="4"/>
  <c r="F1552" i="4" s="1"/>
  <c r="E1551" i="4"/>
  <c r="F1551" i="4" s="1"/>
  <c r="E1550" i="4"/>
  <c r="F1550" i="4" s="1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F1544" i="4" s="1"/>
  <c r="E1543" i="4"/>
  <c r="F1543" i="4" s="1"/>
  <c r="E1542" i="4"/>
  <c r="F1542" i="4" s="1"/>
  <c r="E1541" i="4"/>
  <c r="F1541" i="4" s="1"/>
  <c r="E1540" i="4"/>
  <c r="F1540" i="4" s="1"/>
  <c r="E1539" i="4"/>
  <c r="F1539" i="4" s="1"/>
  <c r="E1538" i="4"/>
  <c r="F1538" i="4" s="1"/>
  <c r="E1537" i="4"/>
  <c r="F1537" i="4" s="1"/>
  <c r="E1536" i="4"/>
  <c r="F1536" i="4" s="1"/>
  <c r="E1535" i="4"/>
  <c r="F1535" i="4" s="1"/>
  <c r="E1534" i="4"/>
  <c r="F1534" i="4" s="1"/>
  <c r="E1533" i="4"/>
  <c r="F1533" i="4" s="1"/>
  <c r="E1532" i="4"/>
  <c r="F1532" i="4" s="1"/>
  <c r="E1531" i="4"/>
  <c r="F1531" i="4" s="1"/>
  <c r="E1530" i="4"/>
  <c r="F1530" i="4" s="1"/>
  <c r="E1529" i="4"/>
  <c r="F1529" i="4" s="1"/>
  <c r="E1528" i="4"/>
  <c r="F1528" i="4" s="1"/>
  <c r="E1527" i="4"/>
  <c r="F1527" i="4" s="1"/>
  <c r="E1526" i="4"/>
  <c r="F1526" i="4" s="1"/>
  <c r="E1525" i="4"/>
  <c r="F1525" i="4" s="1"/>
  <c r="E1524" i="4"/>
  <c r="F1524" i="4" s="1"/>
  <c r="E1523" i="4"/>
  <c r="F1523" i="4" s="1"/>
  <c r="E1522" i="4"/>
  <c r="F1522" i="4" s="1"/>
  <c r="E1521" i="4"/>
  <c r="F1521" i="4" s="1"/>
  <c r="E1520" i="4"/>
  <c r="F1520" i="4" s="1"/>
  <c r="E1519" i="4"/>
  <c r="F1519" i="4" s="1"/>
  <c r="E1518" i="4"/>
  <c r="F1518" i="4" s="1"/>
  <c r="E1517" i="4"/>
  <c r="F1517" i="4" s="1"/>
  <c r="E1516" i="4"/>
  <c r="F1516" i="4" s="1"/>
  <c r="E1515" i="4"/>
  <c r="F1515" i="4" s="1"/>
  <c r="E1514" i="4"/>
  <c r="F1514" i="4" s="1"/>
  <c r="E1513" i="4"/>
  <c r="F1513" i="4" s="1"/>
  <c r="E1512" i="4"/>
  <c r="F1512" i="4" s="1"/>
  <c r="E1511" i="4"/>
  <c r="F1511" i="4" s="1"/>
  <c r="E1510" i="4"/>
  <c r="F1510" i="4" s="1"/>
  <c r="E1509" i="4"/>
  <c r="F1509" i="4" s="1"/>
  <c r="E1508" i="4"/>
  <c r="F1508" i="4" s="1"/>
  <c r="E1507" i="4"/>
  <c r="F1507" i="4" s="1"/>
  <c r="E1506" i="4"/>
  <c r="F1506" i="4" s="1"/>
  <c r="E1505" i="4"/>
  <c r="F1505" i="4" s="1"/>
  <c r="E1504" i="4"/>
  <c r="F1504" i="4" s="1"/>
  <c r="E1503" i="4"/>
  <c r="F1503" i="4" s="1"/>
  <c r="E1502" i="4"/>
  <c r="F1502" i="4" s="1"/>
  <c r="E1501" i="4"/>
  <c r="F1501" i="4" s="1"/>
  <c r="E1500" i="4"/>
  <c r="F1500" i="4" s="1"/>
  <c r="E1499" i="4"/>
  <c r="F1499" i="4" s="1"/>
  <c r="E1498" i="4"/>
  <c r="F1498" i="4" s="1"/>
  <c r="E1497" i="4"/>
  <c r="F1497" i="4" s="1"/>
  <c r="E1496" i="4"/>
  <c r="F1496" i="4" s="1"/>
  <c r="E1495" i="4"/>
  <c r="F1495" i="4" s="1"/>
  <c r="E1494" i="4"/>
  <c r="F1494" i="4" s="1"/>
  <c r="E1493" i="4"/>
  <c r="F1493" i="4" s="1"/>
  <c r="E1492" i="4"/>
  <c r="F1492" i="4" s="1"/>
  <c r="E1491" i="4"/>
  <c r="F1491" i="4" s="1"/>
  <c r="E1490" i="4"/>
  <c r="F1490" i="4" s="1"/>
  <c r="E1489" i="4"/>
  <c r="F1489" i="4" s="1"/>
  <c r="E1488" i="4"/>
  <c r="F1488" i="4" s="1"/>
  <c r="E1487" i="4"/>
  <c r="F1487" i="4" s="1"/>
  <c r="E1486" i="4"/>
  <c r="F1486" i="4" s="1"/>
  <c r="E1485" i="4"/>
  <c r="F1485" i="4" s="1"/>
  <c r="E1484" i="4"/>
  <c r="F1484" i="4" s="1"/>
  <c r="E1483" i="4"/>
  <c r="F1483" i="4" s="1"/>
  <c r="E1482" i="4"/>
  <c r="F1482" i="4" s="1"/>
  <c r="E1481" i="4"/>
  <c r="F1481" i="4" s="1"/>
  <c r="E1480" i="4"/>
  <c r="F1480" i="4" s="1"/>
  <c r="E1479" i="4"/>
  <c r="F1479" i="4" s="1"/>
  <c r="E1478" i="4"/>
  <c r="F1478" i="4" s="1"/>
  <c r="E1477" i="4"/>
  <c r="F1477" i="4" s="1"/>
  <c r="E1476" i="4"/>
  <c r="F1476" i="4" s="1"/>
  <c r="E1475" i="4"/>
  <c r="F1475" i="4" s="1"/>
  <c r="E1474" i="4"/>
  <c r="F1474" i="4" s="1"/>
  <c r="E1473" i="4"/>
  <c r="F1473" i="4" s="1"/>
  <c r="E1472" i="4"/>
  <c r="F1472" i="4" s="1"/>
  <c r="E1471" i="4"/>
  <c r="F1471" i="4" s="1"/>
  <c r="E1470" i="4"/>
  <c r="F1470" i="4" s="1"/>
  <c r="E1469" i="4"/>
  <c r="F1469" i="4" s="1"/>
  <c r="E1468" i="4"/>
  <c r="F1468" i="4" s="1"/>
  <c r="E1467" i="4"/>
  <c r="F1467" i="4" s="1"/>
  <c r="E1466" i="4"/>
  <c r="F1466" i="4" s="1"/>
  <c r="E1465" i="4"/>
  <c r="F1465" i="4" s="1"/>
  <c r="E1464" i="4"/>
  <c r="F1464" i="4" s="1"/>
  <c r="E1463" i="4"/>
  <c r="F1463" i="4" s="1"/>
  <c r="E1462" i="4"/>
  <c r="F1462" i="4" s="1"/>
  <c r="E1461" i="4"/>
  <c r="F1461" i="4" s="1"/>
  <c r="E1460" i="4"/>
  <c r="F1460" i="4" s="1"/>
  <c r="E1459" i="4"/>
  <c r="F1459" i="4" s="1"/>
  <c r="E1458" i="4"/>
  <c r="F1458" i="4" s="1"/>
  <c r="E1457" i="4"/>
  <c r="F1457" i="4" s="1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F1451" i="4" s="1"/>
  <c r="E1450" i="4"/>
  <c r="F1450" i="4" s="1"/>
  <c r="E1449" i="4"/>
  <c r="F1449" i="4" s="1"/>
  <c r="E1448" i="4"/>
  <c r="F1448" i="4" s="1"/>
  <c r="E1447" i="4"/>
  <c r="F1447" i="4" s="1"/>
  <c r="E1446" i="4"/>
  <c r="F1446" i="4" s="1"/>
  <c r="E1445" i="4"/>
  <c r="F1445" i="4" s="1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F1437" i="4" s="1"/>
  <c r="E1436" i="4"/>
  <c r="F1436" i="4" s="1"/>
  <c r="E1435" i="4"/>
  <c r="F1435" i="4" s="1"/>
  <c r="E1434" i="4"/>
  <c r="F1434" i="4" s="1"/>
  <c r="E1433" i="4"/>
  <c r="F1433" i="4" s="1"/>
  <c r="E1432" i="4"/>
  <c r="F1432" i="4" s="1"/>
  <c r="E1431" i="4"/>
  <c r="F1431" i="4" s="1"/>
  <c r="E1430" i="4"/>
  <c r="F1430" i="4" s="1"/>
  <c r="E1429" i="4"/>
  <c r="F1429" i="4" s="1"/>
  <c r="E1428" i="4"/>
  <c r="F1428" i="4" s="1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F1422" i="4" s="1"/>
  <c r="E1421" i="4"/>
  <c r="F1421" i="4" s="1"/>
  <c r="E1420" i="4"/>
  <c r="F1420" i="4" s="1"/>
  <c r="E1419" i="4"/>
  <c r="F1419" i="4" s="1"/>
  <c r="E1418" i="4"/>
  <c r="F1418" i="4" s="1"/>
  <c r="E1417" i="4"/>
  <c r="F1417" i="4" s="1"/>
  <c r="E1416" i="4"/>
  <c r="F1416" i="4" s="1"/>
  <c r="E1415" i="4"/>
  <c r="F1415" i="4" s="1"/>
  <c r="E1414" i="4"/>
  <c r="F1414" i="4" s="1"/>
  <c r="E1413" i="4"/>
  <c r="F1413" i="4" s="1"/>
  <c r="E1412" i="4"/>
  <c r="F1412" i="4" s="1"/>
  <c r="E1411" i="4"/>
  <c r="F1411" i="4" s="1"/>
  <c r="E1410" i="4"/>
  <c r="F1410" i="4" s="1"/>
  <c r="E1409" i="4"/>
  <c r="F1409" i="4" s="1"/>
  <c r="E1408" i="4"/>
  <c r="F1408" i="4" s="1"/>
  <c r="E1407" i="4"/>
  <c r="F1407" i="4" s="1"/>
  <c r="E1406" i="4"/>
  <c r="F1406" i="4" s="1"/>
  <c r="E1405" i="4"/>
  <c r="F1405" i="4" s="1"/>
  <c r="E1404" i="4"/>
  <c r="F1404" i="4" s="1"/>
  <c r="E1403" i="4"/>
  <c r="F1403" i="4" s="1"/>
  <c r="E1402" i="4"/>
  <c r="F1402" i="4" s="1"/>
  <c r="E1401" i="4"/>
  <c r="F1401" i="4" s="1"/>
  <c r="E1400" i="4"/>
  <c r="F1400" i="4" s="1"/>
  <c r="E1399" i="4"/>
  <c r="F1399" i="4" s="1"/>
  <c r="E1398" i="4"/>
  <c r="F1398" i="4" s="1"/>
  <c r="E1397" i="4"/>
  <c r="F1397" i="4" s="1"/>
  <c r="E1396" i="4"/>
  <c r="F1396" i="4" s="1"/>
  <c r="E1395" i="4"/>
  <c r="F1395" i="4" s="1"/>
  <c r="E1394" i="4"/>
  <c r="F1394" i="4" s="1"/>
  <c r="E1393" i="4"/>
  <c r="F1393" i="4" s="1"/>
  <c r="E1392" i="4"/>
  <c r="F1392" i="4" s="1"/>
  <c r="E1391" i="4"/>
  <c r="F1391" i="4" s="1"/>
  <c r="E1390" i="4"/>
  <c r="F1390" i="4" s="1"/>
  <c r="E1389" i="4"/>
  <c r="F1389" i="4" s="1"/>
  <c r="E1388" i="4"/>
  <c r="F1388" i="4" s="1"/>
  <c r="E1387" i="4"/>
  <c r="F1387" i="4" s="1"/>
  <c r="E1386" i="4"/>
  <c r="F1386" i="4" s="1"/>
  <c r="E1385" i="4"/>
  <c r="F1385" i="4" s="1"/>
  <c r="E1384" i="4"/>
  <c r="F1384" i="4" s="1"/>
  <c r="E1383" i="4"/>
  <c r="F1383" i="4" s="1"/>
  <c r="E1382" i="4"/>
  <c r="F1382" i="4" s="1"/>
  <c r="E1381" i="4"/>
  <c r="F1381" i="4" s="1"/>
  <c r="E1380" i="4"/>
  <c r="F1380" i="4" s="1"/>
  <c r="E1379" i="4"/>
  <c r="F1379" i="4" s="1"/>
  <c r="E1378" i="4"/>
  <c r="F1378" i="4" s="1"/>
  <c r="E1377" i="4"/>
  <c r="F1377" i="4" s="1"/>
  <c r="E1376" i="4"/>
  <c r="F1376" i="4" s="1"/>
  <c r="E1375" i="4"/>
  <c r="F1375" i="4" s="1"/>
  <c r="E1374" i="4"/>
  <c r="F1374" i="4" s="1"/>
  <c r="E1373" i="4"/>
  <c r="F1373" i="4" s="1"/>
  <c r="E1372" i="4"/>
  <c r="F1372" i="4" s="1"/>
  <c r="E1371" i="4"/>
  <c r="F1371" i="4" s="1"/>
  <c r="E1370" i="4"/>
  <c r="F1370" i="4" s="1"/>
  <c r="E1369" i="4"/>
  <c r="F1369" i="4" s="1"/>
  <c r="E1368" i="4"/>
  <c r="F1368" i="4" s="1"/>
  <c r="E1367" i="4"/>
  <c r="F1367" i="4" s="1"/>
  <c r="E1366" i="4"/>
  <c r="F1366" i="4" s="1"/>
  <c r="E1365" i="4"/>
  <c r="F1365" i="4" s="1"/>
  <c r="E1364" i="4"/>
  <c r="F1364" i="4" s="1"/>
  <c r="E1363" i="4"/>
  <c r="F1363" i="4" s="1"/>
  <c r="E1362" i="4"/>
  <c r="F1362" i="4" s="1"/>
  <c r="E1361" i="4"/>
  <c r="F1361" i="4" s="1"/>
  <c r="E1360" i="4"/>
  <c r="F1360" i="4" s="1"/>
  <c r="E1359" i="4"/>
  <c r="F1359" i="4" s="1"/>
  <c r="E1358" i="4"/>
  <c r="F1358" i="4" s="1"/>
  <c r="E1357" i="4"/>
  <c r="F1357" i="4" s="1"/>
  <c r="E1356" i="4"/>
  <c r="F1356" i="4" s="1"/>
  <c r="E1355" i="4"/>
  <c r="F1355" i="4" s="1"/>
  <c r="E1354" i="4"/>
  <c r="F1354" i="4" s="1"/>
  <c r="E1353" i="4"/>
  <c r="F1353" i="4" s="1"/>
  <c r="E1352" i="4"/>
  <c r="F1352" i="4" s="1"/>
  <c r="E1351" i="4"/>
  <c r="F1351" i="4" s="1"/>
  <c r="E1350" i="4"/>
  <c r="F1350" i="4" s="1"/>
  <c r="E1349" i="4"/>
  <c r="F1349" i="4" s="1"/>
  <c r="E1348" i="4"/>
  <c r="F1348" i="4" s="1"/>
  <c r="E1347" i="4"/>
  <c r="F1347" i="4" s="1"/>
  <c r="E1346" i="4"/>
  <c r="F1346" i="4" s="1"/>
  <c r="E1345" i="4"/>
  <c r="F1345" i="4" s="1"/>
  <c r="E1344" i="4"/>
  <c r="F1344" i="4" s="1"/>
  <c r="E1343" i="4"/>
  <c r="F1343" i="4" s="1"/>
  <c r="E1342" i="4"/>
  <c r="F1342" i="4" s="1"/>
  <c r="E1341" i="4"/>
  <c r="F1341" i="4" s="1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F1335" i="4" s="1"/>
  <c r="E1334" i="4"/>
  <c r="F1334" i="4" s="1"/>
  <c r="E1333" i="4"/>
  <c r="F1333" i="4" s="1"/>
  <c r="E1332" i="4"/>
  <c r="F1332" i="4" s="1"/>
  <c r="E1331" i="4"/>
  <c r="F1331" i="4" s="1"/>
  <c r="E1330" i="4"/>
  <c r="F1330" i="4" s="1"/>
  <c r="E1329" i="4"/>
  <c r="F1329" i="4" s="1"/>
  <c r="E1328" i="4"/>
  <c r="F1328" i="4" s="1"/>
  <c r="E1327" i="4"/>
  <c r="F1327" i="4" s="1"/>
  <c r="E1326" i="4"/>
  <c r="F1326" i="4" s="1"/>
  <c r="E1325" i="4"/>
  <c r="F1325" i="4" s="1"/>
  <c r="E1324" i="4"/>
  <c r="F1324" i="4" s="1"/>
  <c r="E1323" i="4"/>
  <c r="F1323" i="4" s="1"/>
  <c r="E1322" i="4"/>
  <c r="F1322" i="4" s="1"/>
  <c r="E1321" i="4"/>
  <c r="F1321" i="4" s="1"/>
  <c r="E1320" i="4"/>
  <c r="F1320" i="4" s="1"/>
  <c r="E1319" i="4"/>
  <c r="F1319" i="4" s="1"/>
  <c r="E1318" i="4"/>
  <c r="F1318" i="4" s="1"/>
  <c r="E1317" i="4"/>
  <c r="F1317" i="4" s="1"/>
  <c r="E1316" i="4"/>
  <c r="F1316" i="4" s="1"/>
  <c r="E1315" i="4"/>
  <c r="F1315" i="4" s="1"/>
  <c r="E1314" i="4"/>
  <c r="F1314" i="4" s="1"/>
  <c r="E1313" i="4"/>
  <c r="F1313" i="4" s="1"/>
  <c r="E1312" i="4"/>
  <c r="F1312" i="4" s="1"/>
  <c r="E1311" i="4"/>
  <c r="F1311" i="4" s="1"/>
  <c r="E1310" i="4"/>
  <c r="F1310" i="4" s="1"/>
  <c r="E1309" i="4"/>
  <c r="F1309" i="4" s="1"/>
  <c r="E1308" i="4"/>
  <c r="F1308" i="4" s="1"/>
  <c r="E1307" i="4"/>
  <c r="F1307" i="4" s="1"/>
  <c r="E1306" i="4"/>
  <c r="F1306" i="4" s="1"/>
  <c r="E1305" i="4"/>
  <c r="F1305" i="4" s="1"/>
  <c r="E1304" i="4"/>
  <c r="F1304" i="4" s="1"/>
  <c r="E1303" i="4"/>
  <c r="F1303" i="4" s="1"/>
  <c r="E1302" i="4"/>
  <c r="F1302" i="4" s="1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F1294" i="4" s="1"/>
  <c r="E1293" i="4"/>
  <c r="F1293" i="4" s="1"/>
  <c r="E1292" i="4"/>
  <c r="F1292" i="4" s="1"/>
  <c r="E1291" i="4"/>
  <c r="F1291" i="4" s="1"/>
  <c r="E1290" i="4"/>
  <c r="F1290" i="4" s="1"/>
  <c r="E1289" i="4"/>
  <c r="F1289" i="4" s="1"/>
  <c r="E1288" i="4"/>
  <c r="F1288" i="4" s="1"/>
  <c r="E1287" i="4"/>
  <c r="F1287" i="4" s="1"/>
  <c r="E1286" i="4"/>
  <c r="F1286" i="4" s="1"/>
  <c r="E1285" i="4"/>
  <c r="F1285" i="4" s="1"/>
  <c r="E1284" i="4"/>
  <c r="F1284" i="4" s="1"/>
  <c r="E1283" i="4"/>
  <c r="F1283" i="4" s="1"/>
  <c r="E1282" i="4"/>
  <c r="F1282" i="4" s="1"/>
  <c r="E1281" i="4"/>
  <c r="F1281" i="4" s="1"/>
  <c r="E1280" i="4"/>
  <c r="F1280" i="4" s="1"/>
  <c r="E1279" i="4"/>
  <c r="F1279" i="4" s="1"/>
  <c r="E1278" i="4"/>
  <c r="F1278" i="4" s="1"/>
  <c r="E1277" i="4"/>
  <c r="F1277" i="4" s="1"/>
  <c r="E1276" i="4"/>
  <c r="F1276" i="4" s="1"/>
  <c r="E1275" i="4"/>
  <c r="F1275" i="4" s="1"/>
  <c r="E1274" i="4"/>
  <c r="F1274" i="4" s="1"/>
  <c r="E1273" i="4"/>
  <c r="F1273" i="4" s="1"/>
  <c r="E1272" i="4"/>
  <c r="F1272" i="4" s="1"/>
  <c r="E1271" i="4"/>
  <c r="F1271" i="4" s="1"/>
  <c r="E1270" i="4"/>
  <c r="F1270" i="4" s="1"/>
  <c r="E1269" i="4"/>
  <c r="F1269" i="4" s="1"/>
  <c r="E1268" i="4"/>
  <c r="F1268" i="4" s="1"/>
  <c r="E1267" i="4"/>
  <c r="F1267" i="4" s="1"/>
  <c r="E1266" i="4"/>
  <c r="F1266" i="4" s="1"/>
  <c r="E1265" i="4"/>
  <c r="F1265" i="4" s="1"/>
  <c r="E1264" i="4"/>
  <c r="F1264" i="4" s="1"/>
  <c r="E1263" i="4"/>
  <c r="F1263" i="4" s="1"/>
  <c r="E1262" i="4"/>
  <c r="F1262" i="4" s="1"/>
  <c r="E1261" i="4"/>
  <c r="F1261" i="4" s="1"/>
  <c r="E1260" i="4"/>
  <c r="F1260" i="4" s="1"/>
  <c r="E1259" i="4"/>
  <c r="F1259" i="4" s="1"/>
  <c r="E1258" i="4"/>
  <c r="F1258" i="4" s="1"/>
  <c r="E1257" i="4"/>
  <c r="F1257" i="4" s="1"/>
  <c r="E1256" i="4"/>
  <c r="F1256" i="4" s="1"/>
  <c r="E1255" i="4"/>
  <c r="F1255" i="4" s="1"/>
  <c r="E1254" i="4"/>
  <c r="F1254" i="4" s="1"/>
  <c r="E1253" i="4"/>
  <c r="F1253" i="4" s="1"/>
  <c r="E1252" i="4"/>
  <c r="F1252" i="4" s="1"/>
  <c r="E1251" i="4"/>
  <c r="F1251" i="4" s="1"/>
  <c r="E1250" i="4"/>
  <c r="F1250" i="4" s="1"/>
  <c r="E1249" i="4"/>
  <c r="F1249" i="4" s="1"/>
  <c r="E1248" i="4"/>
  <c r="F1248" i="4" s="1"/>
  <c r="E1247" i="4"/>
  <c r="F1247" i="4" s="1"/>
  <c r="E1246" i="4"/>
  <c r="F1246" i="4" s="1"/>
  <c r="E1245" i="4"/>
  <c r="F1245" i="4" s="1"/>
  <c r="E1244" i="4"/>
  <c r="F1244" i="4" s="1"/>
  <c r="E1243" i="4"/>
  <c r="F1243" i="4" s="1"/>
  <c r="E1242" i="4"/>
  <c r="F1242" i="4" s="1"/>
  <c r="E1241" i="4"/>
  <c r="F1241" i="4" s="1"/>
  <c r="E1240" i="4"/>
  <c r="F1240" i="4" s="1"/>
  <c r="E1239" i="4"/>
  <c r="F1239" i="4" s="1"/>
  <c r="E1238" i="4"/>
  <c r="F1238" i="4" s="1"/>
  <c r="E1237" i="4"/>
  <c r="F1237" i="4" s="1"/>
  <c r="E1236" i="4"/>
  <c r="F1236" i="4" s="1"/>
  <c r="E1235" i="4"/>
  <c r="F1235" i="4" s="1"/>
  <c r="E1234" i="4"/>
  <c r="F1234" i="4" s="1"/>
  <c r="E1233" i="4"/>
  <c r="F1233" i="4" s="1"/>
  <c r="E1232" i="4"/>
  <c r="F1232" i="4" s="1"/>
  <c r="E1231" i="4"/>
  <c r="F1231" i="4" s="1"/>
  <c r="E1230" i="4"/>
  <c r="F1230" i="4" s="1"/>
  <c r="E1229" i="4"/>
  <c r="F1229" i="4" s="1"/>
  <c r="E1228" i="4"/>
  <c r="F1228" i="4" s="1"/>
  <c r="E1227" i="4"/>
  <c r="F1227" i="4" s="1"/>
  <c r="E1226" i="4"/>
  <c r="F1226" i="4" s="1"/>
  <c r="E1225" i="4"/>
  <c r="F1225" i="4" s="1"/>
  <c r="E1224" i="4"/>
  <c r="F1224" i="4" s="1"/>
  <c r="E1223" i="4"/>
  <c r="F1223" i="4" s="1"/>
  <c r="E1222" i="4"/>
  <c r="F1222" i="4" s="1"/>
  <c r="E1221" i="4"/>
  <c r="F1221" i="4" s="1"/>
  <c r="E1220" i="4"/>
  <c r="F1220" i="4" s="1"/>
  <c r="E1219" i="4"/>
  <c r="F1219" i="4" s="1"/>
  <c r="E1218" i="4"/>
  <c r="F1218" i="4" s="1"/>
  <c r="E1217" i="4"/>
  <c r="F1217" i="4" s="1"/>
  <c r="E1216" i="4"/>
  <c r="F1216" i="4" s="1"/>
  <c r="E1215" i="4"/>
  <c r="F1215" i="4" s="1"/>
  <c r="E1214" i="4"/>
  <c r="F1214" i="4" s="1"/>
  <c r="E1213" i="4"/>
  <c r="F1213" i="4" s="1"/>
  <c r="E1212" i="4"/>
  <c r="F1212" i="4" s="1"/>
  <c r="E1211" i="4"/>
  <c r="F1211" i="4" s="1"/>
  <c r="E1210" i="4"/>
  <c r="F1210" i="4" s="1"/>
  <c r="E1209" i="4"/>
  <c r="F1209" i="4" s="1"/>
  <c r="E1208" i="4"/>
  <c r="F1208" i="4" s="1"/>
  <c r="E1207" i="4"/>
  <c r="F1207" i="4" s="1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F1198" i="4" s="1"/>
  <c r="E1197" i="4"/>
  <c r="F1197" i="4" s="1"/>
  <c r="E1196" i="4"/>
  <c r="F1196" i="4" s="1"/>
  <c r="E1195" i="4"/>
  <c r="F1195" i="4" s="1"/>
  <c r="E1194" i="4"/>
  <c r="F1194" i="4" s="1"/>
  <c r="E1193" i="4"/>
  <c r="F1193" i="4" s="1"/>
  <c r="E1192" i="4"/>
  <c r="F1192" i="4" s="1"/>
  <c r="E1191" i="4"/>
  <c r="F1191" i="4" s="1"/>
  <c r="E1190" i="4"/>
  <c r="F1190" i="4" s="1"/>
  <c r="E1189" i="4"/>
  <c r="F1189" i="4" s="1"/>
  <c r="E1188" i="4"/>
  <c r="F1188" i="4" s="1"/>
  <c r="E1187" i="4"/>
  <c r="F1187" i="4" s="1"/>
  <c r="E1186" i="4"/>
  <c r="F1186" i="4" s="1"/>
  <c r="E1185" i="4"/>
  <c r="F1185" i="4" s="1"/>
  <c r="E1184" i="4"/>
  <c r="F1184" i="4" s="1"/>
  <c r="E1183" i="4"/>
  <c r="F1183" i="4" s="1"/>
  <c r="E1182" i="4"/>
  <c r="F1182" i="4" s="1"/>
  <c r="E1181" i="4"/>
  <c r="F1181" i="4" s="1"/>
  <c r="E1180" i="4"/>
  <c r="F1180" i="4" s="1"/>
  <c r="E1179" i="4"/>
  <c r="F1179" i="4" s="1"/>
  <c r="E1178" i="4"/>
  <c r="F1178" i="4" s="1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F1171" i="4" s="1"/>
  <c r="E1170" i="4"/>
  <c r="F1170" i="4" s="1"/>
  <c r="E1169" i="4"/>
  <c r="F1169" i="4" s="1"/>
  <c r="E1168" i="4"/>
  <c r="F1168" i="4" s="1"/>
  <c r="E1167" i="4"/>
  <c r="F1167" i="4" s="1"/>
  <c r="E1166" i="4"/>
  <c r="F1166" i="4" s="1"/>
  <c r="E1165" i="4"/>
  <c r="F1165" i="4" s="1"/>
  <c r="E1164" i="4"/>
  <c r="F1164" i="4" s="1"/>
  <c r="E1163" i="4"/>
  <c r="F1163" i="4" s="1"/>
  <c r="E1162" i="4"/>
  <c r="F1162" i="4" s="1"/>
  <c r="E1161" i="4"/>
  <c r="F1161" i="4" s="1"/>
  <c r="E1160" i="4"/>
  <c r="F1160" i="4" s="1"/>
  <c r="E1159" i="4"/>
  <c r="F1159" i="4" s="1"/>
  <c r="E1158" i="4"/>
  <c r="F1158" i="4" s="1"/>
  <c r="E1157" i="4"/>
  <c r="F1157" i="4" s="1"/>
  <c r="E1156" i="4"/>
  <c r="F1156" i="4" s="1"/>
  <c r="E1155" i="4"/>
  <c r="F1155" i="4" s="1"/>
  <c r="E1154" i="4"/>
  <c r="F1154" i="4" s="1"/>
  <c r="E1153" i="4"/>
  <c r="F1153" i="4" s="1"/>
  <c r="E1152" i="4"/>
  <c r="F1152" i="4" s="1"/>
  <c r="E1151" i="4"/>
  <c r="F1151" i="4" s="1"/>
  <c r="E1150" i="4"/>
  <c r="F1150" i="4" s="1"/>
  <c r="E1149" i="4"/>
  <c r="F1149" i="4" s="1"/>
  <c r="E1148" i="4"/>
  <c r="F1148" i="4" s="1"/>
  <c r="E1147" i="4"/>
  <c r="F1147" i="4" s="1"/>
  <c r="E1146" i="4"/>
  <c r="F1146" i="4" s="1"/>
  <c r="E1145" i="4"/>
  <c r="F1145" i="4" s="1"/>
  <c r="E1144" i="4"/>
  <c r="F1144" i="4" s="1"/>
  <c r="E1143" i="4"/>
  <c r="F1143" i="4" s="1"/>
  <c r="E1142" i="4"/>
  <c r="F1142" i="4" s="1"/>
  <c r="E1141" i="4"/>
  <c r="F1141" i="4" s="1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F1131" i="4" s="1"/>
  <c r="E1130" i="4"/>
  <c r="F1130" i="4" s="1"/>
  <c r="E1129" i="4"/>
  <c r="F1129" i="4" s="1"/>
  <c r="E1128" i="4"/>
  <c r="F1128" i="4" s="1"/>
  <c r="E1127" i="4"/>
  <c r="F1127" i="4" s="1"/>
  <c r="E1126" i="4"/>
  <c r="F1126" i="4" s="1"/>
  <c r="E1125" i="4"/>
  <c r="F1125" i="4" s="1"/>
  <c r="E1124" i="4"/>
  <c r="F1124" i="4" s="1"/>
  <c r="E1123" i="4"/>
  <c r="F1123" i="4" s="1"/>
  <c r="E1122" i="4"/>
  <c r="F1122" i="4" s="1"/>
  <c r="E1121" i="4"/>
  <c r="F1121" i="4" s="1"/>
  <c r="E1120" i="4"/>
  <c r="F1120" i="4" s="1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F1114" i="4" s="1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F1107" i="4" s="1"/>
  <c r="E1106" i="4"/>
  <c r="F1106" i="4" s="1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F1098" i="4" s="1"/>
  <c r="E1097" i="4"/>
  <c r="F1097" i="4" s="1"/>
  <c r="E1096" i="4"/>
  <c r="F1096" i="4" s="1"/>
  <c r="E1095" i="4"/>
  <c r="F1095" i="4" s="1"/>
  <c r="E1094" i="4"/>
  <c r="F1094" i="4" s="1"/>
  <c r="E1093" i="4"/>
  <c r="F1093" i="4" s="1"/>
  <c r="E1092" i="4"/>
  <c r="F1092" i="4" s="1"/>
  <c r="E1091" i="4"/>
  <c r="F1091" i="4" s="1"/>
  <c r="E1090" i="4"/>
  <c r="F1090" i="4" s="1"/>
  <c r="E1089" i="4"/>
  <c r="F1089" i="4" s="1"/>
  <c r="E1088" i="4"/>
  <c r="F1088" i="4" s="1"/>
  <c r="E1087" i="4"/>
  <c r="F1087" i="4" s="1"/>
  <c r="E1086" i="4"/>
  <c r="F1086" i="4" s="1"/>
  <c r="E1085" i="4"/>
  <c r="F1085" i="4" s="1"/>
  <c r="E1084" i="4"/>
  <c r="F1084" i="4" s="1"/>
  <c r="E1083" i="4"/>
  <c r="F1083" i="4" s="1"/>
  <c r="E1082" i="4"/>
  <c r="F1082" i="4" s="1"/>
  <c r="E1081" i="4"/>
  <c r="F1081" i="4" s="1"/>
  <c r="E1080" i="4"/>
  <c r="F1080" i="4" s="1"/>
  <c r="E1079" i="4"/>
  <c r="F1079" i="4" s="1"/>
  <c r="E1078" i="4"/>
  <c r="F1078" i="4" s="1"/>
  <c r="E1077" i="4"/>
  <c r="F1077" i="4" s="1"/>
  <c r="E1076" i="4"/>
  <c r="F1076" i="4" s="1"/>
  <c r="E1075" i="4"/>
  <c r="F1075" i="4" s="1"/>
  <c r="E1074" i="4"/>
  <c r="F1074" i="4" s="1"/>
  <c r="E1073" i="4"/>
  <c r="F1073" i="4" s="1"/>
  <c r="E1072" i="4"/>
  <c r="F1072" i="4" s="1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F1064" i="4" s="1"/>
  <c r="E1063" i="4"/>
  <c r="F1063" i="4" s="1"/>
  <c r="E1062" i="4"/>
  <c r="F1062" i="4" s="1"/>
  <c r="E1061" i="4"/>
  <c r="F1061" i="4" s="1"/>
  <c r="E1060" i="4"/>
  <c r="F1060" i="4" s="1"/>
  <c r="E1059" i="4"/>
  <c r="F1059" i="4" s="1"/>
  <c r="E1058" i="4"/>
  <c r="F1058" i="4" s="1"/>
  <c r="E1057" i="4"/>
  <c r="F1057" i="4" s="1"/>
  <c r="E1056" i="4"/>
  <c r="F1056" i="4" s="1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F1043" i="4" s="1"/>
  <c r="E1042" i="4"/>
  <c r="F1042" i="4" s="1"/>
  <c r="E1041" i="4"/>
  <c r="F1041" i="4" s="1"/>
  <c r="E1040" i="4"/>
  <c r="F1040" i="4" s="1"/>
  <c r="E1039" i="4"/>
  <c r="F1039" i="4" s="1"/>
  <c r="E1038" i="4"/>
  <c r="F1038" i="4" s="1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F1029" i="4" s="1"/>
  <c r="E1028" i="4"/>
  <c r="F1028" i="4" s="1"/>
  <c r="E1027" i="4"/>
  <c r="F1027" i="4" s="1"/>
  <c r="E1026" i="4"/>
  <c r="F1026" i="4" s="1"/>
  <c r="E1025" i="4"/>
  <c r="F1025" i="4" s="1"/>
  <c r="E1024" i="4"/>
  <c r="F1024" i="4" s="1"/>
  <c r="E1023" i="4"/>
  <c r="F1023" i="4" s="1"/>
  <c r="E1022" i="4"/>
  <c r="F1022" i="4" s="1"/>
  <c r="E1021" i="4"/>
  <c r="F1021" i="4" s="1"/>
  <c r="E1020" i="4"/>
  <c r="F1020" i="4" s="1"/>
  <c r="E1019" i="4"/>
  <c r="F1019" i="4" s="1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F1003" i="4" s="1"/>
  <c r="E1002" i="4"/>
  <c r="F1002" i="4" s="1"/>
  <c r="E1001" i="4"/>
  <c r="F1001" i="4" s="1"/>
  <c r="E1000" i="4"/>
  <c r="F1000" i="4" s="1"/>
  <c r="E999" i="4"/>
  <c r="F999" i="4" s="1"/>
  <c r="E998" i="4"/>
  <c r="F998" i="4" s="1"/>
  <c r="E997" i="4"/>
  <c r="F997" i="4" s="1"/>
  <c r="E996" i="4"/>
  <c r="F996" i="4" s="1"/>
  <c r="E995" i="4"/>
  <c r="F995" i="4" s="1"/>
  <c r="E994" i="4"/>
  <c r="F994" i="4" s="1"/>
  <c r="E993" i="4"/>
  <c r="F993" i="4" s="1"/>
  <c r="E992" i="4"/>
  <c r="F992" i="4" s="1"/>
  <c r="E991" i="4"/>
  <c r="F991" i="4" s="1"/>
  <c r="E990" i="4"/>
  <c r="F990" i="4" s="1"/>
  <c r="E989" i="4"/>
  <c r="F989" i="4" s="1"/>
  <c r="E988" i="4"/>
  <c r="F988" i="4" s="1"/>
  <c r="E987" i="4"/>
  <c r="F987" i="4" s="1"/>
  <c r="E986" i="4"/>
  <c r="F986" i="4" s="1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F970" i="4" s="1"/>
  <c r="E969" i="4"/>
  <c r="F969" i="4" s="1"/>
  <c r="E968" i="4"/>
  <c r="F968" i="4" s="1"/>
  <c r="E967" i="4"/>
  <c r="F967" i="4" s="1"/>
  <c r="E966" i="4"/>
  <c r="F966" i="4" s="1"/>
  <c r="E965" i="4"/>
  <c r="F965" i="4" s="1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F954" i="4" s="1"/>
  <c r="E953" i="4"/>
  <c r="F953" i="4" s="1"/>
  <c r="E952" i="4"/>
  <c r="F952" i="4" s="1"/>
  <c r="E951" i="4"/>
  <c r="F951" i="4" s="1"/>
  <c r="E950" i="4"/>
  <c r="F950" i="4" s="1"/>
  <c r="E949" i="4"/>
  <c r="F949" i="4" s="1"/>
  <c r="E948" i="4"/>
  <c r="F948" i="4" s="1"/>
  <c r="E947" i="4"/>
  <c r="F947" i="4" s="1"/>
  <c r="E946" i="4"/>
  <c r="F946" i="4" s="1"/>
  <c r="E945" i="4"/>
  <c r="F945" i="4" s="1"/>
  <c r="E944" i="4"/>
  <c r="F944" i="4" s="1"/>
  <c r="E943" i="4"/>
  <c r="F943" i="4" s="1"/>
  <c r="E942" i="4"/>
  <c r="F942" i="4" s="1"/>
  <c r="E941" i="4"/>
  <c r="F941" i="4" s="1"/>
  <c r="E940" i="4"/>
  <c r="F940" i="4" s="1"/>
  <c r="E939" i="4"/>
  <c r="F939" i="4" s="1"/>
  <c r="E938" i="4"/>
  <c r="F938" i="4" s="1"/>
  <c r="E937" i="4"/>
  <c r="F937" i="4" s="1"/>
  <c r="E936" i="4"/>
  <c r="F936" i="4" s="1"/>
  <c r="E935" i="4"/>
  <c r="F935" i="4" s="1"/>
  <c r="E934" i="4"/>
  <c r="F934" i="4" s="1"/>
  <c r="E933" i="4"/>
  <c r="F933" i="4" s="1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F925" i="4" s="1"/>
  <c r="E924" i="4"/>
  <c r="F924" i="4" s="1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F910" i="4" s="1"/>
  <c r="E909" i="4"/>
  <c r="F909" i="4" s="1"/>
  <c r="E908" i="4"/>
  <c r="F908" i="4" s="1"/>
  <c r="E907" i="4"/>
  <c r="F907" i="4" s="1"/>
  <c r="E906" i="4"/>
  <c r="F906" i="4" s="1"/>
  <c r="E905" i="4"/>
  <c r="F905" i="4" s="1"/>
  <c r="E904" i="4"/>
  <c r="F904" i="4" s="1"/>
  <c r="E903" i="4"/>
  <c r="F903" i="4" s="1"/>
  <c r="E902" i="4"/>
  <c r="F902" i="4" s="1"/>
  <c r="E901" i="4"/>
  <c r="F901" i="4" s="1"/>
  <c r="E900" i="4"/>
  <c r="F900" i="4" s="1"/>
  <c r="E899" i="4"/>
  <c r="F899" i="4" s="1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F890" i="4" s="1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F875" i="4" s="1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F854" i="4" s="1"/>
  <c r="E853" i="4"/>
  <c r="F853" i="4" s="1"/>
  <c r="E852" i="4"/>
  <c r="F852" i="4" s="1"/>
  <c r="E851" i="4"/>
  <c r="F851" i="4" s="1"/>
  <c r="E850" i="4"/>
  <c r="F850" i="4" s="1"/>
  <c r="E849" i="4"/>
  <c r="F849" i="4" s="1"/>
  <c r="E848" i="4"/>
  <c r="F848" i="4" s="1"/>
  <c r="E847" i="4"/>
  <c r="F847" i="4" s="1"/>
  <c r="E846" i="4"/>
  <c r="F846" i="4" s="1"/>
  <c r="E845" i="4"/>
  <c r="F845" i="4" s="1"/>
  <c r="E844" i="4"/>
  <c r="F844" i="4" s="1"/>
  <c r="E843" i="4"/>
  <c r="F843" i="4" s="1"/>
  <c r="E842" i="4"/>
  <c r="F842" i="4" s="1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F830" i="4" s="1"/>
  <c r="E829" i="4"/>
  <c r="F829" i="4" s="1"/>
  <c r="E828" i="4"/>
  <c r="F828" i="4" s="1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F814" i="4" s="1"/>
  <c r="E813" i="4"/>
  <c r="F813" i="4" s="1"/>
  <c r="E812" i="4"/>
  <c r="F812" i="4" s="1"/>
  <c r="E811" i="4"/>
  <c r="F811" i="4" s="1"/>
  <c r="E810" i="4"/>
  <c r="F810" i="4" s="1"/>
  <c r="E809" i="4"/>
  <c r="F809" i="4" s="1"/>
  <c r="E808" i="4"/>
  <c r="F808" i="4" s="1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F796" i="4" s="1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F787" i="4" s="1"/>
  <c r="E786" i="4"/>
  <c r="F786" i="4" s="1"/>
  <c r="E785" i="4"/>
  <c r="F785" i="4" s="1"/>
  <c r="E784" i="4"/>
  <c r="F784" i="4" s="1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F737" i="4" s="1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F705" i="4" s="1"/>
  <c r="E704" i="4"/>
  <c r="F704" i="4" s="1"/>
  <c r="E703" i="4"/>
  <c r="F703" i="4" s="1"/>
  <c r="E702" i="4"/>
  <c r="F702" i="4" s="1"/>
  <c r="E701" i="4"/>
  <c r="F701" i="4" s="1"/>
  <c r="E700" i="4"/>
  <c r="F700" i="4" s="1"/>
  <c r="E699" i="4"/>
  <c r="F699" i="4" s="1"/>
  <c r="E698" i="4"/>
  <c r="F698" i="4" s="1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F683" i="4" s="1"/>
  <c r="E682" i="4"/>
  <c r="F682" i="4" s="1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F656" i="4" s="1"/>
  <c r="E655" i="4"/>
  <c r="F655" i="4" s="1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F595" i="4" s="1"/>
  <c r="E594" i="4"/>
  <c r="F594" i="4" s="1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F572" i="4" s="1"/>
  <c r="E571" i="4"/>
  <c r="F571" i="4" s="1"/>
  <c r="E570" i="4"/>
  <c r="F570" i="4" s="1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F539" i="4" s="1"/>
  <c r="E538" i="4"/>
  <c r="F538" i="4" s="1"/>
  <c r="E537" i="4"/>
  <c r="F537" i="4" s="1"/>
  <c r="E536" i="4"/>
  <c r="F536" i="4" s="1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F491" i="4" s="1"/>
  <c r="E490" i="4"/>
  <c r="F490" i="4" s="1"/>
  <c r="E489" i="4"/>
  <c r="F489" i="4" s="1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F467" i="4" s="1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F451" i="4" s="1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F426" i="4" s="1"/>
  <c r="E425" i="4"/>
  <c r="F425" i="4" s="1"/>
  <c r="E424" i="4"/>
  <c r="F424" i="4" s="1"/>
  <c r="E423" i="4"/>
  <c r="F423" i="4" s="1"/>
  <c r="E422" i="4"/>
  <c r="F422" i="4" s="1"/>
  <c r="E421" i="4"/>
  <c r="F421" i="4" s="1"/>
  <c r="E420" i="4"/>
  <c r="F420" i="4" s="1"/>
  <c r="E419" i="4"/>
  <c r="F419" i="4" s="1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F395" i="4" s="1"/>
  <c r="E394" i="4"/>
  <c r="F394" i="4" s="1"/>
  <c r="E393" i="4"/>
  <c r="F393" i="4" s="1"/>
  <c r="E392" i="4"/>
  <c r="F392" i="4" s="1"/>
  <c r="E391" i="4"/>
  <c r="F391" i="4" s="1"/>
  <c r="E390" i="4"/>
  <c r="F390" i="4" s="1"/>
  <c r="E389" i="4"/>
  <c r="F389" i="4" s="1"/>
  <c r="E388" i="4"/>
  <c r="F388" i="4" s="1"/>
  <c r="E387" i="4"/>
  <c r="F387" i="4" s="1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F374" i="4" s="1"/>
  <c r="E373" i="4"/>
  <c r="F373" i="4" s="1"/>
  <c r="E372" i="4"/>
  <c r="F372" i="4" s="1"/>
  <c r="E371" i="4"/>
  <c r="F371" i="4" s="1"/>
  <c r="E370" i="4"/>
  <c r="F370" i="4" s="1"/>
  <c r="E369" i="4"/>
  <c r="F369" i="4" s="1"/>
  <c r="E368" i="4"/>
  <c r="F368" i="4" s="1"/>
  <c r="E367" i="4"/>
  <c r="F367" i="4" s="1"/>
  <c r="E366" i="4"/>
  <c r="F366" i="4" s="1"/>
  <c r="E365" i="4"/>
  <c r="F365" i="4" s="1"/>
  <c r="E364" i="4"/>
  <c r="F364" i="4" s="1"/>
  <c r="E363" i="4"/>
  <c r="F363" i="4" s="1"/>
  <c r="E362" i="4"/>
  <c r="F362" i="4" s="1"/>
  <c r="E361" i="4"/>
  <c r="F361" i="4" s="1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F355" i="4" s="1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F323" i="4" s="1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F293" i="4" s="1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F284" i="4" s="1"/>
  <c r="E283" i="4"/>
  <c r="F283" i="4" s="1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F267" i="4" s="1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F253" i="4" s="1"/>
  <c r="E252" i="4"/>
  <c r="F252" i="4" s="1"/>
  <c r="E251" i="4"/>
  <c r="F251" i="4" s="1"/>
  <c r="E250" i="4"/>
  <c r="F250" i="4" s="1"/>
  <c r="E249" i="4"/>
  <c r="F249" i="4" s="1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F202" i="4" s="1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F73" i="4" s="1"/>
  <c r="E72" i="4"/>
  <c r="F72" i="4" s="1"/>
  <c r="E71" i="4"/>
  <c r="F71" i="4" s="1"/>
  <c r="E70" i="4"/>
  <c r="F70" i="4" s="1"/>
  <c r="E69" i="4"/>
  <c r="F69" i="4" s="1"/>
  <c r="E68" i="4"/>
  <c r="F68" i="4" s="1"/>
  <c r="E67" i="4"/>
  <c r="F67" i="4" s="1"/>
  <c r="E66" i="4"/>
  <c r="F66" i="4" s="1"/>
  <c r="E65" i="4"/>
  <c r="F65" i="4" s="1"/>
  <c r="E64" i="4"/>
  <c r="F64" i="4" s="1"/>
  <c r="E63" i="4"/>
  <c r="F63" i="4" s="1"/>
  <c r="E62" i="4"/>
  <c r="F62" i="4" s="1"/>
  <c r="E61" i="4"/>
  <c r="F61" i="4" s="1"/>
  <c r="E60" i="4"/>
  <c r="F60" i="4" s="1"/>
  <c r="E59" i="4"/>
  <c r="F59" i="4" s="1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F43" i="4" s="1"/>
  <c r="E42" i="4"/>
  <c r="F42" i="4" s="1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F26" i="4" s="1"/>
  <c r="E25" i="4"/>
  <c r="F25" i="4" s="1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F11" i="4" s="1"/>
  <c r="E10" i="4"/>
  <c r="F10" i="4" s="1"/>
  <c r="E9" i="4"/>
  <c r="F9" i="4" s="1"/>
  <c r="J8" i="4"/>
  <c r="E8" i="4"/>
  <c r="F8" i="4" s="1"/>
  <c r="E7" i="4"/>
  <c r="F7" i="4" s="1"/>
  <c r="E6" i="4"/>
  <c r="F6" i="4" s="1"/>
  <c r="E5" i="4"/>
  <c r="F5" i="4" s="1"/>
  <c r="J5" i="4"/>
  <c r="E4" i="4"/>
  <c r="F4" i="4" s="1"/>
  <c r="E3" i="4"/>
  <c r="F3" i="4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E1968" i="3"/>
  <c r="F1968" i="3" s="1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E1931" i="3"/>
  <c r="F1931" i="3" s="1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E1801" i="3"/>
  <c r="F1801" i="3" s="1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E1793" i="3"/>
  <c r="F1793" i="3" s="1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E1769" i="3"/>
  <c r="F1769" i="3" s="1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E1705" i="3"/>
  <c r="F1705" i="3" s="1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E1635" i="3"/>
  <c r="F1635" i="3" s="1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E1599" i="3"/>
  <c r="F1599" i="3" s="1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E1589" i="3"/>
  <c r="F1589" i="3" s="1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E1571" i="3"/>
  <c r="F1571" i="3" s="1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E1555" i="3"/>
  <c r="F1555" i="3" s="1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E1539" i="3"/>
  <c r="F1539" i="3" s="1"/>
  <c r="E1538" i="3"/>
  <c r="F1538" i="3" s="1"/>
  <c r="E1537" i="3"/>
  <c r="F1537" i="3" s="1"/>
  <c r="E1536" i="3"/>
  <c r="F1536" i="3" s="1"/>
  <c r="E1535" i="3"/>
  <c r="F1535" i="3" s="1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E1511" i="3"/>
  <c r="F1511" i="3" s="1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E1489" i="3"/>
  <c r="F1489" i="3" s="1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E1475" i="3"/>
  <c r="F1475" i="3" s="1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E1449" i="3"/>
  <c r="F1449" i="3" s="1"/>
  <c r="E1448" i="3"/>
  <c r="F1448" i="3" s="1"/>
  <c r="E1447" i="3"/>
  <c r="F1447" i="3" s="1"/>
  <c r="E1446" i="3"/>
  <c r="F1446" i="3" s="1"/>
  <c r="E1445" i="3"/>
  <c r="F1445" i="3" s="1"/>
  <c r="E1444" i="3"/>
  <c r="F1444" i="3" s="1"/>
  <c r="E1443" i="3"/>
  <c r="F1443" i="3" s="1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E1425" i="3"/>
  <c r="F1425" i="3" s="1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E1305" i="3"/>
  <c r="F1305" i="3" s="1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E1289" i="3"/>
  <c r="F1289" i="3" s="1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E1221" i="3"/>
  <c r="F1221" i="3" s="1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E998" i="3"/>
  <c r="F998" i="3" s="1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J8" i="3"/>
  <c r="E8" i="3"/>
  <c r="F8" i="3" s="1"/>
  <c r="J7" i="3"/>
  <c r="E7" i="3"/>
  <c r="F7" i="3" s="1"/>
  <c r="J6" i="3"/>
  <c r="E6" i="3"/>
  <c r="F6" i="3" s="1"/>
  <c r="E5" i="3"/>
  <c r="F5" i="3" s="1"/>
  <c r="J4" i="3"/>
  <c r="J5" i="3" s="1"/>
  <c r="E4" i="3"/>
  <c r="F4" i="3" s="1"/>
  <c r="J3" i="3"/>
  <c r="E3" i="3"/>
  <c r="F3" i="3" s="1"/>
  <c r="I11" i="4" l="1"/>
  <c r="I8" i="14"/>
  <c r="J8" i="14" s="1"/>
  <c r="K8" i="14"/>
  <c r="K12" i="6"/>
  <c r="K13" i="6" s="1"/>
  <c r="S20" i="6"/>
  <c r="S7" i="6" s="1"/>
  <c r="S19" i="6"/>
  <c r="S18" i="6"/>
  <c r="I14" i="3"/>
  <c r="I11" i="3"/>
  <c r="I13" i="3"/>
  <c r="I12" i="4"/>
  <c r="I12" i="3"/>
  <c r="I3" i="4"/>
  <c r="I4" i="4"/>
  <c r="I5" i="4"/>
  <c r="I6" i="4"/>
  <c r="I14" i="4"/>
  <c r="I13" i="4"/>
  <c r="I3" i="3"/>
  <c r="I4" i="3"/>
  <c r="I5" i="3"/>
  <c r="I6" i="3"/>
  <c r="C11" i="1"/>
  <c r="C10" i="1"/>
  <c r="C7" i="1"/>
  <c r="I18" i="3" l="1"/>
  <c r="H9" i="14"/>
  <c r="L8" i="14"/>
  <c r="M8" i="14" s="1"/>
  <c r="N8" i="14" s="1"/>
  <c r="I19" i="4"/>
  <c r="I20" i="4"/>
  <c r="I7" i="4" s="1"/>
  <c r="I20" i="3"/>
  <c r="I7" i="3" s="1"/>
  <c r="I18" i="4"/>
  <c r="I19" i="3"/>
  <c r="C3" i="1"/>
  <c r="I9" i="14" l="1"/>
  <c r="J9" i="14" s="1"/>
  <c r="K9" i="14"/>
  <c r="H10" i="14" l="1"/>
  <c r="L9" i="14"/>
  <c r="M9" i="14" s="1"/>
  <c r="N9" i="14" s="1"/>
  <c r="I10" i="14" l="1"/>
  <c r="J10" i="14" s="1"/>
  <c r="K10" i="14"/>
  <c r="H11" i="14" l="1"/>
  <c r="L10" i="14"/>
  <c r="M10" i="14" s="1"/>
  <c r="N10" i="14" s="1"/>
  <c r="I11" i="14" l="1"/>
  <c r="J11" i="14" s="1"/>
  <c r="K11" i="14"/>
  <c r="H12" i="14" l="1"/>
  <c r="L11" i="14"/>
  <c r="M11" i="14" s="1"/>
  <c r="N11" i="14" s="1"/>
  <c r="I12" i="14" l="1"/>
  <c r="J12" i="14" s="1"/>
  <c r="K12" i="14"/>
  <c r="H13" i="14" l="1"/>
  <c r="L12" i="14"/>
  <c r="M12" i="14" s="1"/>
  <c r="N12" i="14" s="1"/>
  <c r="I13" i="14" l="1"/>
  <c r="J13" i="14" s="1"/>
  <c r="K13" i="14"/>
  <c r="H14" i="14" l="1"/>
  <c r="L13" i="14"/>
  <c r="M13" i="14" s="1"/>
  <c r="N13" i="14" s="1"/>
  <c r="I14" i="14" l="1"/>
  <c r="H15" i="14" s="1"/>
  <c r="K14" i="14"/>
  <c r="I15" i="14" l="1"/>
  <c r="J15" i="14" s="1"/>
  <c r="K15" i="14"/>
  <c r="J14" i="14"/>
  <c r="L14" i="14"/>
  <c r="M14" i="14" s="1"/>
  <c r="L15" i="14" l="1"/>
  <c r="M15" i="14" s="1"/>
  <c r="N15" i="14" s="1"/>
  <c r="H16" i="14"/>
  <c r="N14" i="14"/>
  <c r="I16" i="14" l="1"/>
  <c r="J16" i="14" s="1"/>
  <c r="K16" i="14"/>
  <c r="H17" i="14" l="1"/>
  <c r="L16" i="14"/>
  <c r="M16" i="14" s="1"/>
  <c r="N16" i="14" s="1"/>
  <c r="K17" i="14" l="1"/>
  <c r="I17" i="14"/>
  <c r="J17" i="14" s="1"/>
  <c r="L17" i="14" l="1"/>
  <c r="M17" i="14" s="1"/>
  <c r="N17" i="14" s="1"/>
  <c r="H18" i="14"/>
  <c r="K18" i="14" l="1"/>
  <c r="I18" i="14"/>
  <c r="J18" i="14" s="1"/>
  <c r="L18" i="14" l="1"/>
  <c r="M18" i="14" s="1"/>
  <c r="N18" i="14" s="1"/>
  <c r="P8" i="14" l="1"/>
  <c r="P9" i="14" s="1"/>
  <c r="H2160" i="19" l="1"/>
  <c r="J2160" i="19" s="1"/>
  <c r="H2159" i="19"/>
  <c r="J2159" i="19" s="1"/>
  <c r="H2158" i="19"/>
  <c r="J2158" i="19" s="1"/>
  <c r="H2157" i="19"/>
  <c r="J2157" i="19" s="1"/>
  <c r="H2156" i="19"/>
  <c r="J2156" i="19" s="1"/>
  <c r="H2155" i="19"/>
  <c r="J2155" i="19" s="1"/>
  <c r="H2154" i="19"/>
  <c r="J2154" i="19" s="1"/>
  <c r="H2153" i="19"/>
  <c r="J2153" i="19" s="1"/>
  <c r="H2152" i="19"/>
  <c r="J2152" i="19" s="1"/>
  <c r="H2151" i="19"/>
  <c r="J2151" i="19" s="1"/>
  <c r="H2150" i="19"/>
  <c r="J2150" i="19" s="1"/>
  <c r="H2149" i="19"/>
  <c r="J2149" i="19" s="1"/>
  <c r="H2148" i="19"/>
  <c r="J2148" i="19" s="1"/>
  <c r="H2147" i="19"/>
  <c r="J2147" i="19" s="1"/>
  <c r="H2146" i="19"/>
  <c r="J2146" i="19" s="1"/>
  <c r="H2145" i="19"/>
  <c r="J2145" i="19" s="1"/>
  <c r="H2144" i="19"/>
  <c r="J2144" i="19" s="1"/>
  <c r="H2143" i="19"/>
  <c r="J2143" i="19" s="1"/>
  <c r="H2142" i="19"/>
  <c r="J2142" i="19" s="1"/>
  <c r="H2141" i="19"/>
  <c r="J2141" i="19" s="1"/>
  <c r="H2140" i="19"/>
  <c r="J2140" i="19" s="1"/>
  <c r="H2139" i="19"/>
  <c r="J2139" i="19" s="1"/>
  <c r="H2138" i="19"/>
  <c r="J2138" i="19" s="1"/>
  <c r="H2137" i="19"/>
  <c r="J2137" i="19" s="1"/>
  <c r="H2136" i="19"/>
  <c r="J2136" i="19" s="1"/>
  <c r="H2135" i="19"/>
  <c r="J2135" i="19" s="1"/>
  <c r="H2134" i="19"/>
  <c r="J2134" i="19" s="1"/>
  <c r="H2133" i="19"/>
  <c r="J2133" i="19" s="1"/>
  <c r="H2132" i="19"/>
  <c r="J2132" i="19" s="1"/>
  <c r="H2131" i="19"/>
  <c r="J2131" i="19" s="1"/>
  <c r="H2130" i="19"/>
  <c r="J2130" i="19" s="1"/>
  <c r="H2129" i="19"/>
  <c r="J2129" i="19" s="1"/>
  <c r="H2128" i="19"/>
  <c r="J2128" i="19" s="1"/>
  <c r="H2127" i="19"/>
  <c r="J2127" i="19" s="1"/>
  <c r="H2126" i="19"/>
  <c r="J2126" i="19" s="1"/>
  <c r="H2125" i="19"/>
  <c r="J2125" i="19" s="1"/>
  <c r="H2124" i="19"/>
  <c r="J2124" i="19" s="1"/>
  <c r="H2123" i="19"/>
  <c r="J2123" i="19" s="1"/>
  <c r="H2122" i="19"/>
  <c r="J2122" i="19" s="1"/>
  <c r="H2121" i="19"/>
  <c r="J2121" i="19" s="1"/>
  <c r="H2120" i="19"/>
  <c r="J2120" i="19" s="1"/>
  <c r="H2119" i="19"/>
  <c r="J2119" i="19" s="1"/>
  <c r="H2118" i="19"/>
  <c r="J2118" i="19" s="1"/>
  <c r="H2117" i="19"/>
  <c r="J2117" i="19" s="1"/>
  <c r="H2116" i="19"/>
  <c r="J2116" i="19" s="1"/>
  <c r="H2115" i="19"/>
  <c r="J2115" i="19" s="1"/>
  <c r="H2114" i="19"/>
  <c r="J2114" i="19" s="1"/>
  <c r="H2113" i="19"/>
  <c r="J2113" i="19" s="1"/>
  <c r="H2112" i="19"/>
  <c r="J2112" i="19" s="1"/>
  <c r="H2111" i="19"/>
  <c r="J2111" i="19" s="1"/>
  <c r="H2110" i="19"/>
  <c r="J2110" i="19" s="1"/>
  <c r="H2109" i="19"/>
  <c r="J2109" i="19" s="1"/>
  <c r="H2108" i="19"/>
  <c r="J2108" i="19" s="1"/>
  <c r="H2107" i="19"/>
  <c r="J2107" i="19" s="1"/>
  <c r="H2106" i="19"/>
  <c r="J2106" i="19" s="1"/>
  <c r="H2105" i="19"/>
  <c r="J2105" i="19" s="1"/>
  <c r="H2104" i="19"/>
  <c r="J2104" i="19" s="1"/>
  <c r="H2103" i="19"/>
  <c r="J2103" i="19" s="1"/>
  <c r="H2102" i="19"/>
  <c r="J2102" i="19" s="1"/>
  <c r="H2101" i="19"/>
  <c r="J2101" i="19" s="1"/>
  <c r="H2100" i="19"/>
  <c r="J2100" i="19" s="1"/>
  <c r="H2099" i="19"/>
  <c r="J2099" i="19" s="1"/>
  <c r="H2098" i="19"/>
  <c r="J2098" i="19" s="1"/>
  <c r="H2097" i="19"/>
  <c r="J2097" i="19" s="1"/>
  <c r="H2096" i="19"/>
  <c r="J2096" i="19" s="1"/>
  <c r="H2095" i="19"/>
  <c r="J2095" i="19" s="1"/>
  <c r="H2094" i="19"/>
  <c r="J2094" i="19" s="1"/>
  <c r="H2093" i="19"/>
  <c r="J2093" i="19" s="1"/>
  <c r="H2092" i="19"/>
  <c r="J2092" i="19" s="1"/>
  <c r="H2091" i="19"/>
  <c r="J2091" i="19" s="1"/>
  <c r="H2090" i="19"/>
  <c r="J2090" i="19" s="1"/>
  <c r="H2089" i="19"/>
  <c r="J2089" i="19" s="1"/>
  <c r="H2088" i="19"/>
  <c r="J2088" i="19" s="1"/>
  <c r="H2087" i="19"/>
  <c r="J2087" i="19" s="1"/>
  <c r="H2086" i="19"/>
  <c r="J2086" i="19" s="1"/>
  <c r="H2085" i="19"/>
  <c r="J2085" i="19" s="1"/>
  <c r="H2084" i="19"/>
  <c r="J2084" i="19" s="1"/>
  <c r="H2083" i="19"/>
  <c r="J2083" i="19" s="1"/>
  <c r="H2082" i="19"/>
  <c r="J2082" i="19" s="1"/>
  <c r="H2081" i="19"/>
  <c r="J2081" i="19" s="1"/>
  <c r="H2080" i="19"/>
  <c r="J2080" i="19" s="1"/>
  <c r="H2079" i="19"/>
  <c r="J2079" i="19" s="1"/>
  <c r="H2078" i="19"/>
  <c r="J2078" i="19" s="1"/>
  <c r="H2077" i="19"/>
  <c r="J2077" i="19" s="1"/>
  <c r="H2076" i="19"/>
  <c r="J2076" i="19" s="1"/>
  <c r="H2075" i="19"/>
  <c r="J2075" i="19" s="1"/>
  <c r="H2074" i="19"/>
  <c r="J2074" i="19" s="1"/>
  <c r="H2073" i="19"/>
  <c r="J2073" i="19" s="1"/>
  <c r="H2072" i="19"/>
  <c r="J2072" i="19" s="1"/>
  <c r="H2071" i="19"/>
  <c r="J2071" i="19" s="1"/>
  <c r="H2070" i="19"/>
  <c r="J2070" i="19" s="1"/>
  <c r="H2069" i="19"/>
  <c r="J2069" i="19" s="1"/>
  <c r="H2068" i="19"/>
  <c r="J2068" i="19" s="1"/>
  <c r="H2067" i="19"/>
  <c r="J2067" i="19" s="1"/>
  <c r="H2066" i="19"/>
  <c r="J2066" i="19" s="1"/>
  <c r="H2065" i="19"/>
  <c r="J2065" i="19" s="1"/>
  <c r="H2064" i="19"/>
  <c r="J2064" i="19" s="1"/>
  <c r="H2063" i="19"/>
  <c r="J2063" i="19" s="1"/>
  <c r="H2062" i="19"/>
  <c r="J2062" i="19" s="1"/>
  <c r="H2061" i="19"/>
  <c r="J2061" i="19" s="1"/>
  <c r="H2060" i="19"/>
  <c r="J2060" i="19" s="1"/>
  <c r="H2059" i="19"/>
  <c r="J2059" i="19" s="1"/>
  <c r="H2058" i="19"/>
  <c r="J2058" i="19" s="1"/>
  <c r="H2057" i="19"/>
  <c r="J2057" i="19" s="1"/>
  <c r="H2056" i="19"/>
  <c r="J2056" i="19" s="1"/>
  <c r="H2055" i="19"/>
  <c r="J2055" i="19" s="1"/>
  <c r="H2054" i="19"/>
  <c r="J2054" i="19" s="1"/>
  <c r="H2053" i="19"/>
  <c r="J2053" i="19" s="1"/>
  <c r="H2052" i="19"/>
  <c r="J2052" i="19" s="1"/>
  <c r="H2051" i="19"/>
  <c r="J2051" i="19" s="1"/>
  <c r="H2050" i="19"/>
  <c r="J2050" i="19" s="1"/>
  <c r="H2049" i="19"/>
  <c r="J2049" i="19" s="1"/>
  <c r="H2048" i="19"/>
  <c r="J2048" i="19" s="1"/>
  <c r="H2047" i="19"/>
  <c r="J2047" i="19" s="1"/>
  <c r="H2046" i="19"/>
  <c r="J2046" i="19" s="1"/>
  <c r="H2045" i="19"/>
  <c r="J2045" i="19" s="1"/>
  <c r="H2044" i="19"/>
  <c r="J2044" i="19" s="1"/>
  <c r="H2043" i="19"/>
  <c r="J2043" i="19" s="1"/>
  <c r="H2042" i="19"/>
  <c r="J2042" i="19" s="1"/>
  <c r="H2041" i="19"/>
  <c r="J2041" i="19" s="1"/>
  <c r="H2040" i="19"/>
  <c r="J2040" i="19" s="1"/>
  <c r="H2039" i="19"/>
  <c r="J2039" i="19" s="1"/>
  <c r="H2038" i="19"/>
  <c r="J2038" i="19" s="1"/>
  <c r="H2037" i="19"/>
  <c r="J2037" i="19" s="1"/>
  <c r="H2036" i="19"/>
  <c r="J2036" i="19" s="1"/>
  <c r="H2035" i="19"/>
  <c r="J2035" i="19" s="1"/>
  <c r="H2034" i="19"/>
  <c r="J2034" i="19" s="1"/>
  <c r="H2033" i="19"/>
  <c r="J2033" i="19" s="1"/>
  <c r="H2032" i="19"/>
  <c r="J2032" i="19" s="1"/>
  <c r="H2031" i="19"/>
  <c r="J2031" i="19" s="1"/>
  <c r="H2030" i="19"/>
  <c r="J2030" i="19" s="1"/>
  <c r="H2029" i="19"/>
  <c r="J2029" i="19" s="1"/>
  <c r="H2028" i="19"/>
  <c r="J2028" i="19" s="1"/>
  <c r="H2027" i="19"/>
  <c r="J2027" i="19" s="1"/>
  <c r="H2026" i="19"/>
  <c r="J2026" i="19" s="1"/>
  <c r="H2025" i="19"/>
  <c r="J2025" i="19" s="1"/>
  <c r="H2024" i="19"/>
  <c r="J2024" i="19" s="1"/>
  <c r="H2023" i="19"/>
  <c r="J2023" i="19" s="1"/>
  <c r="H2022" i="19"/>
  <c r="J2022" i="19" s="1"/>
  <c r="H2021" i="19"/>
  <c r="J2021" i="19" s="1"/>
  <c r="H2020" i="19"/>
  <c r="J2020" i="19" s="1"/>
  <c r="H2019" i="19"/>
  <c r="J2019" i="19" s="1"/>
  <c r="H2018" i="19"/>
  <c r="J2018" i="19" s="1"/>
  <c r="H2017" i="19"/>
  <c r="J2017" i="19" s="1"/>
  <c r="H2016" i="19"/>
  <c r="J2016" i="19" s="1"/>
  <c r="H2015" i="19"/>
  <c r="J2015" i="19" s="1"/>
  <c r="H2014" i="19"/>
  <c r="J2014" i="19" s="1"/>
  <c r="H2013" i="19"/>
  <c r="J2013" i="19" s="1"/>
  <c r="H2012" i="19"/>
  <c r="J2012" i="19" s="1"/>
  <c r="H2011" i="19"/>
  <c r="J2011" i="19" s="1"/>
  <c r="H2010" i="19"/>
  <c r="J2010" i="19" s="1"/>
  <c r="H2009" i="19"/>
  <c r="J2009" i="19" s="1"/>
  <c r="H2008" i="19"/>
  <c r="J2008" i="19" s="1"/>
  <c r="H2007" i="19"/>
  <c r="J2007" i="19" s="1"/>
  <c r="H2006" i="19"/>
  <c r="J2006" i="19" s="1"/>
  <c r="H2005" i="19"/>
  <c r="J2005" i="19" s="1"/>
  <c r="H2004" i="19"/>
  <c r="J2004" i="19" s="1"/>
  <c r="H2003" i="19"/>
  <c r="J2003" i="19" s="1"/>
  <c r="H2002" i="19"/>
  <c r="J2002" i="19" s="1"/>
  <c r="H2001" i="19"/>
  <c r="J2001" i="19" s="1"/>
  <c r="H2000" i="19"/>
  <c r="J2000" i="19" s="1"/>
  <c r="H1999" i="19"/>
  <c r="J1999" i="19" s="1"/>
  <c r="H1998" i="19"/>
  <c r="J1998" i="19" s="1"/>
  <c r="H1997" i="19"/>
  <c r="J1997" i="19" s="1"/>
  <c r="H1996" i="19"/>
  <c r="J1996" i="19" s="1"/>
  <c r="H1995" i="19"/>
  <c r="J1995" i="19" s="1"/>
  <c r="H1994" i="19"/>
  <c r="J1994" i="19" s="1"/>
  <c r="H1993" i="19"/>
  <c r="J1993" i="19" s="1"/>
  <c r="H1992" i="19"/>
  <c r="J1992" i="19" s="1"/>
  <c r="H1991" i="19"/>
  <c r="J1991" i="19" s="1"/>
  <c r="H1990" i="19"/>
  <c r="J1990" i="19" s="1"/>
  <c r="H1989" i="19"/>
  <c r="J1989" i="19" s="1"/>
  <c r="H1988" i="19"/>
  <c r="J1988" i="19" s="1"/>
  <c r="H1987" i="19"/>
  <c r="J1987" i="19" s="1"/>
  <c r="H1986" i="19"/>
  <c r="J1986" i="19" s="1"/>
  <c r="H1985" i="19"/>
  <c r="J1985" i="19" s="1"/>
  <c r="H1984" i="19"/>
  <c r="J1984" i="19" s="1"/>
  <c r="H1983" i="19"/>
  <c r="J1983" i="19" s="1"/>
  <c r="H1982" i="19"/>
  <c r="J1982" i="19" s="1"/>
  <c r="H1981" i="19"/>
  <c r="J1981" i="19" s="1"/>
  <c r="H1980" i="19"/>
  <c r="J1980" i="19" s="1"/>
  <c r="H1979" i="19"/>
  <c r="J1979" i="19" s="1"/>
  <c r="H1978" i="19"/>
  <c r="J1978" i="19" s="1"/>
  <c r="H1977" i="19"/>
  <c r="J1977" i="19" s="1"/>
  <c r="H1976" i="19"/>
  <c r="J1976" i="19" s="1"/>
  <c r="H1975" i="19"/>
  <c r="J1975" i="19" s="1"/>
  <c r="H1974" i="19"/>
  <c r="J1974" i="19" s="1"/>
  <c r="H1973" i="19"/>
  <c r="J1973" i="19" s="1"/>
  <c r="H1972" i="19"/>
  <c r="J1972" i="19" s="1"/>
  <c r="H1971" i="19"/>
  <c r="J1971" i="19" s="1"/>
  <c r="H1970" i="19"/>
  <c r="J1970" i="19" s="1"/>
  <c r="H1969" i="19"/>
  <c r="J1969" i="19" s="1"/>
  <c r="H1968" i="19"/>
  <c r="J1968" i="19" s="1"/>
  <c r="H1967" i="19"/>
  <c r="J1967" i="19" s="1"/>
  <c r="H1966" i="19"/>
  <c r="J1966" i="19" s="1"/>
  <c r="H1965" i="19"/>
  <c r="J1965" i="19" s="1"/>
  <c r="H1964" i="19"/>
  <c r="J1964" i="19" s="1"/>
  <c r="H1963" i="19"/>
  <c r="J1963" i="19" s="1"/>
  <c r="H1962" i="19"/>
  <c r="J1962" i="19" s="1"/>
  <c r="H1961" i="19"/>
  <c r="J1961" i="19" s="1"/>
  <c r="H1960" i="19"/>
  <c r="J1960" i="19" s="1"/>
  <c r="H1959" i="19"/>
  <c r="J1959" i="19" s="1"/>
  <c r="H1958" i="19"/>
  <c r="J1958" i="19" s="1"/>
  <c r="H1957" i="19"/>
  <c r="J1957" i="19" s="1"/>
  <c r="H1956" i="19"/>
  <c r="J1956" i="19" s="1"/>
  <c r="H1955" i="19"/>
  <c r="J1955" i="19" s="1"/>
  <c r="H1954" i="19"/>
  <c r="J1954" i="19" s="1"/>
  <c r="H1953" i="19"/>
  <c r="J1953" i="19" s="1"/>
  <c r="H1952" i="19"/>
  <c r="J1952" i="19" s="1"/>
  <c r="H1951" i="19"/>
  <c r="J1951" i="19" s="1"/>
  <c r="H1950" i="19"/>
  <c r="J1950" i="19" s="1"/>
  <c r="H1949" i="19"/>
  <c r="J1949" i="19" s="1"/>
  <c r="H1948" i="19"/>
  <c r="J1948" i="19" s="1"/>
  <c r="H1947" i="19"/>
  <c r="J1947" i="19" s="1"/>
  <c r="H1946" i="19"/>
  <c r="J1946" i="19" s="1"/>
  <c r="H1945" i="19"/>
  <c r="J1945" i="19" s="1"/>
  <c r="H1944" i="19"/>
  <c r="J1944" i="19" s="1"/>
  <c r="H1943" i="19"/>
  <c r="J1943" i="19" s="1"/>
  <c r="H1942" i="19"/>
  <c r="J1942" i="19" s="1"/>
  <c r="H1941" i="19"/>
  <c r="J1941" i="19" s="1"/>
  <c r="H1940" i="19"/>
  <c r="J1940" i="19" s="1"/>
  <c r="H1939" i="19"/>
  <c r="J1939" i="19" s="1"/>
  <c r="H1938" i="19"/>
  <c r="J1938" i="19" s="1"/>
  <c r="H1937" i="19"/>
  <c r="J1937" i="19" s="1"/>
  <c r="H1936" i="19"/>
  <c r="J1936" i="19" s="1"/>
  <c r="H1935" i="19"/>
  <c r="J1935" i="19" s="1"/>
  <c r="H1934" i="19"/>
  <c r="J1934" i="19" s="1"/>
  <c r="H1933" i="19"/>
  <c r="J1933" i="19" s="1"/>
  <c r="H1932" i="19"/>
  <c r="J1932" i="19" s="1"/>
  <c r="H1931" i="19"/>
  <c r="J1931" i="19" s="1"/>
  <c r="H1930" i="19"/>
  <c r="J1930" i="19" s="1"/>
  <c r="H1929" i="19"/>
  <c r="J1929" i="19" s="1"/>
  <c r="H1928" i="19"/>
  <c r="J1928" i="19" s="1"/>
  <c r="H1927" i="19"/>
  <c r="J1927" i="19" s="1"/>
  <c r="H1926" i="19"/>
  <c r="J1926" i="19" s="1"/>
  <c r="H1925" i="19"/>
  <c r="J1925" i="19" s="1"/>
  <c r="H1924" i="19"/>
  <c r="J1924" i="19" s="1"/>
  <c r="H1923" i="19"/>
  <c r="J1923" i="19" s="1"/>
  <c r="H1922" i="19"/>
  <c r="J1922" i="19" s="1"/>
  <c r="H1921" i="19"/>
  <c r="J1921" i="19" s="1"/>
  <c r="H1920" i="19"/>
  <c r="J1920" i="19" s="1"/>
  <c r="H1919" i="19"/>
  <c r="J1919" i="19" s="1"/>
  <c r="H1918" i="19"/>
  <c r="J1918" i="19" s="1"/>
  <c r="H1917" i="19"/>
  <c r="J1917" i="19" s="1"/>
  <c r="H1916" i="19"/>
  <c r="J1916" i="19" s="1"/>
  <c r="H1915" i="19"/>
  <c r="J1915" i="19" s="1"/>
  <c r="H1914" i="19"/>
  <c r="J1914" i="19" s="1"/>
  <c r="H1913" i="19"/>
  <c r="J1913" i="19" s="1"/>
  <c r="H1912" i="19"/>
  <c r="J1912" i="19" s="1"/>
  <c r="H1911" i="19"/>
  <c r="J1911" i="19" s="1"/>
  <c r="H1910" i="19"/>
  <c r="J1910" i="19" s="1"/>
  <c r="H1909" i="19"/>
  <c r="J1909" i="19" s="1"/>
  <c r="H1908" i="19"/>
  <c r="J1908" i="19" s="1"/>
  <c r="H1907" i="19"/>
  <c r="J1907" i="19" s="1"/>
  <c r="H1906" i="19"/>
  <c r="J1906" i="19" s="1"/>
  <c r="H1905" i="19"/>
  <c r="J1905" i="19" s="1"/>
  <c r="H1904" i="19"/>
  <c r="J1904" i="19" s="1"/>
  <c r="H1903" i="19"/>
  <c r="J1903" i="19" s="1"/>
  <c r="H1902" i="19"/>
  <c r="J1902" i="19" s="1"/>
  <c r="H1901" i="19"/>
  <c r="J1901" i="19" s="1"/>
  <c r="H1900" i="19"/>
  <c r="J1900" i="19" s="1"/>
  <c r="H1899" i="19"/>
  <c r="J1899" i="19" s="1"/>
  <c r="H1898" i="19"/>
  <c r="J1898" i="19" s="1"/>
  <c r="H1897" i="19"/>
  <c r="J1897" i="19" s="1"/>
  <c r="H1896" i="19"/>
  <c r="J1896" i="19" s="1"/>
  <c r="H1895" i="19"/>
  <c r="J1895" i="19" s="1"/>
  <c r="H1894" i="19"/>
  <c r="J1894" i="19" s="1"/>
  <c r="H1893" i="19"/>
  <c r="J1893" i="19" s="1"/>
  <c r="H1892" i="19"/>
  <c r="J1892" i="19" s="1"/>
  <c r="H1891" i="19"/>
  <c r="J1891" i="19" s="1"/>
  <c r="H1890" i="19"/>
  <c r="J1890" i="19" s="1"/>
  <c r="H1889" i="19"/>
  <c r="J1889" i="19" s="1"/>
  <c r="H1888" i="19"/>
  <c r="J1888" i="19" s="1"/>
  <c r="H1887" i="19"/>
  <c r="J1887" i="19" s="1"/>
  <c r="H1886" i="19"/>
  <c r="J1886" i="19" s="1"/>
  <c r="H1885" i="19"/>
  <c r="J1885" i="19" s="1"/>
  <c r="H1884" i="19"/>
  <c r="J1884" i="19" s="1"/>
  <c r="H1883" i="19"/>
  <c r="J1883" i="19" s="1"/>
  <c r="H1882" i="19"/>
  <c r="J1882" i="19" s="1"/>
  <c r="H1881" i="19"/>
  <c r="J1881" i="19" s="1"/>
  <c r="H1880" i="19"/>
  <c r="J1880" i="19" s="1"/>
  <c r="H1879" i="19"/>
  <c r="J1879" i="19" s="1"/>
  <c r="H1878" i="19"/>
  <c r="J1878" i="19" s="1"/>
  <c r="H1877" i="19"/>
  <c r="J1877" i="19" s="1"/>
  <c r="H1876" i="19"/>
  <c r="J1876" i="19" s="1"/>
  <c r="H1875" i="19"/>
  <c r="J1875" i="19" s="1"/>
  <c r="H1874" i="19"/>
  <c r="J1874" i="19" s="1"/>
  <c r="H1873" i="19"/>
  <c r="J1873" i="19" s="1"/>
  <c r="H1872" i="19"/>
  <c r="J1872" i="19" s="1"/>
  <c r="H1871" i="19"/>
  <c r="J1871" i="19" s="1"/>
  <c r="H1870" i="19"/>
  <c r="J1870" i="19" s="1"/>
  <c r="H1869" i="19"/>
  <c r="J1869" i="19" s="1"/>
  <c r="H1868" i="19"/>
  <c r="J1868" i="19" s="1"/>
  <c r="H1867" i="19"/>
  <c r="J1867" i="19" s="1"/>
  <c r="H1866" i="19"/>
  <c r="J1866" i="19" s="1"/>
  <c r="H1865" i="19"/>
  <c r="J1865" i="19" s="1"/>
  <c r="H1864" i="19"/>
  <c r="J1864" i="19" s="1"/>
  <c r="H1863" i="19"/>
  <c r="J1863" i="19" s="1"/>
  <c r="H1862" i="19"/>
  <c r="J1862" i="19" s="1"/>
  <c r="H1861" i="19"/>
  <c r="J1861" i="19" s="1"/>
  <c r="H1860" i="19"/>
  <c r="J1860" i="19" s="1"/>
  <c r="H1859" i="19"/>
  <c r="J1859" i="19" s="1"/>
  <c r="H1858" i="19"/>
  <c r="J1858" i="19" s="1"/>
  <c r="H1857" i="19"/>
  <c r="J1857" i="19" s="1"/>
  <c r="H1856" i="19"/>
  <c r="J1856" i="19" s="1"/>
  <c r="H1855" i="19"/>
  <c r="J1855" i="19" s="1"/>
  <c r="H1854" i="19"/>
  <c r="J1854" i="19" s="1"/>
  <c r="H1853" i="19"/>
  <c r="J1853" i="19" s="1"/>
  <c r="H1852" i="19"/>
  <c r="J1852" i="19" s="1"/>
  <c r="H1851" i="19"/>
  <c r="J1851" i="19" s="1"/>
  <c r="H1850" i="19"/>
  <c r="J1850" i="19" s="1"/>
  <c r="H1849" i="19"/>
  <c r="J1849" i="19" s="1"/>
  <c r="H1848" i="19"/>
  <c r="J1848" i="19" s="1"/>
  <c r="H1847" i="19"/>
  <c r="J1847" i="19" s="1"/>
  <c r="H1846" i="19"/>
  <c r="J1846" i="19" s="1"/>
  <c r="H1845" i="19"/>
  <c r="J1845" i="19" s="1"/>
  <c r="H1844" i="19"/>
  <c r="J1844" i="19" s="1"/>
  <c r="H1843" i="19"/>
  <c r="J1843" i="19" s="1"/>
  <c r="H1842" i="19"/>
  <c r="J1842" i="19" s="1"/>
  <c r="H1841" i="19"/>
  <c r="J1841" i="19" s="1"/>
  <c r="H1840" i="19"/>
  <c r="J1840" i="19" s="1"/>
  <c r="H1839" i="19"/>
  <c r="J1839" i="19" s="1"/>
  <c r="H1838" i="19"/>
  <c r="J1838" i="19" s="1"/>
  <c r="H1837" i="19"/>
  <c r="J1837" i="19" s="1"/>
  <c r="H1836" i="19"/>
  <c r="J1836" i="19" s="1"/>
  <c r="H1835" i="19"/>
  <c r="J1835" i="19" s="1"/>
  <c r="H1834" i="19"/>
  <c r="J1834" i="19" s="1"/>
  <c r="H1833" i="19"/>
  <c r="J1833" i="19" s="1"/>
  <c r="H1832" i="19"/>
  <c r="J1832" i="19" s="1"/>
  <c r="H1831" i="19"/>
  <c r="J1831" i="19" s="1"/>
  <c r="H1830" i="19"/>
  <c r="J1830" i="19" s="1"/>
  <c r="H1829" i="19"/>
  <c r="J1829" i="19" s="1"/>
  <c r="H1828" i="19"/>
  <c r="J1828" i="19" s="1"/>
  <c r="H1827" i="19"/>
  <c r="J1827" i="19" s="1"/>
  <c r="H1826" i="19"/>
  <c r="J1826" i="19" s="1"/>
  <c r="H1825" i="19"/>
  <c r="J1825" i="19" s="1"/>
  <c r="H1824" i="19"/>
  <c r="J1824" i="19" s="1"/>
  <c r="H1823" i="19"/>
  <c r="J1823" i="19" s="1"/>
  <c r="H1822" i="19"/>
  <c r="J1822" i="19" s="1"/>
  <c r="H1821" i="19"/>
  <c r="J1821" i="19" s="1"/>
  <c r="H1820" i="19"/>
  <c r="J1820" i="19" s="1"/>
  <c r="H1819" i="19"/>
  <c r="J1819" i="19" s="1"/>
  <c r="H1818" i="19"/>
  <c r="J1818" i="19" s="1"/>
  <c r="H1817" i="19"/>
  <c r="J1817" i="19" s="1"/>
  <c r="H1816" i="19"/>
  <c r="J1816" i="19" s="1"/>
  <c r="H1815" i="19"/>
  <c r="J1815" i="19" s="1"/>
  <c r="H1814" i="19"/>
  <c r="J1814" i="19" s="1"/>
  <c r="H1813" i="19"/>
  <c r="J1813" i="19" s="1"/>
  <c r="H1812" i="19"/>
  <c r="J1812" i="19" s="1"/>
  <c r="H1811" i="19"/>
  <c r="J1811" i="19" s="1"/>
  <c r="H1810" i="19"/>
  <c r="J1810" i="19" s="1"/>
  <c r="H1809" i="19"/>
  <c r="J1809" i="19" s="1"/>
  <c r="H1808" i="19"/>
  <c r="J1808" i="19" s="1"/>
  <c r="H1807" i="19"/>
  <c r="J1807" i="19" s="1"/>
  <c r="H1806" i="19"/>
  <c r="J1806" i="19" s="1"/>
  <c r="H1805" i="19"/>
  <c r="J1805" i="19" s="1"/>
  <c r="H1804" i="19"/>
  <c r="J1804" i="19" s="1"/>
  <c r="H1803" i="19"/>
  <c r="J1803" i="19" s="1"/>
  <c r="H1802" i="19"/>
  <c r="J1802" i="19" s="1"/>
  <c r="H1801" i="19"/>
  <c r="J1801" i="19" s="1"/>
  <c r="H1800" i="19"/>
  <c r="J1800" i="19" s="1"/>
  <c r="H1799" i="19"/>
  <c r="J1799" i="19" s="1"/>
  <c r="H1798" i="19"/>
  <c r="J1798" i="19" s="1"/>
  <c r="H1797" i="19"/>
  <c r="J1797" i="19" s="1"/>
  <c r="H1796" i="19"/>
  <c r="J1796" i="19" s="1"/>
  <c r="H1795" i="19"/>
  <c r="J1795" i="19" s="1"/>
  <c r="H1794" i="19"/>
  <c r="J1794" i="19" s="1"/>
  <c r="H1793" i="19"/>
  <c r="J1793" i="19" s="1"/>
  <c r="H1792" i="19"/>
  <c r="J1792" i="19" s="1"/>
  <c r="H1791" i="19"/>
  <c r="J1791" i="19" s="1"/>
  <c r="H1790" i="19"/>
  <c r="J1790" i="19" s="1"/>
  <c r="H1789" i="19"/>
  <c r="J1789" i="19" s="1"/>
  <c r="H1788" i="19"/>
  <c r="J1788" i="19" s="1"/>
  <c r="H1787" i="19"/>
  <c r="J1787" i="19" s="1"/>
  <c r="H1786" i="19"/>
  <c r="J1786" i="19" s="1"/>
  <c r="H1785" i="19"/>
  <c r="J1785" i="19" s="1"/>
  <c r="H1784" i="19"/>
  <c r="J1784" i="19" s="1"/>
  <c r="H1783" i="19"/>
  <c r="J1783" i="19" s="1"/>
  <c r="H1782" i="19"/>
  <c r="J1782" i="19" s="1"/>
  <c r="H1781" i="19"/>
  <c r="J1781" i="19" s="1"/>
  <c r="H1780" i="19"/>
  <c r="J1780" i="19" s="1"/>
  <c r="H1779" i="19"/>
  <c r="J1779" i="19" s="1"/>
  <c r="H1778" i="19"/>
  <c r="J1778" i="19" s="1"/>
  <c r="H1777" i="19"/>
  <c r="J1777" i="19" s="1"/>
  <c r="H1776" i="19"/>
  <c r="J1776" i="19" s="1"/>
  <c r="H1775" i="19"/>
  <c r="J1775" i="19" s="1"/>
  <c r="H1774" i="19"/>
  <c r="J1774" i="19" s="1"/>
  <c r="H1773" i="19"/>
  <c r="J1773" i="19" s="1"/>
  <c r="H1772" i="19"/>
  <c r="J1772" i="19" s="1"/>
  <c r="H1771" i="19"/>
  <c r="J1771" i="19" s="1"/>
  <c r="H1770" i="19"/>
  <c r="J1770" i="19" s="1"/>
  <c r="H1769" i="19"/>
  <c r="J1769" i="19" s="1"/>
  <c r="H1768" i="19"/>
  <c r="J1768" i="19" s="1"/>
  <c r="H1767" i="19"/>
  <c r="J1767" i="19" s="1"/>
  <c r="H1766" i="19"/>
  <c r="J1766" i="19" s="1"/>
  <c r="H1765" i="19"/>
  <c r="J1765" i="19" s="1"/>
  <c r="H1764" i="19"/>
  <c r="J1764" i="19" s="1"/>
  <c r="H1763" i="19"/>
  <c r="J1763" i="19" s="1"/>
  <c r="H1762" i="19"/>
  <c r="J1762" i="19" s="1"/>
  <c r="H1761" i="19"/>
  <c r="J1761" i="19" s="1"/>
  <c r="H1760" i="19"/>
  <c r="J1760" i="19" s="1"/>
  <c r="H1759" i="19"/>
  <c r="J1759" i="19" s="1"/>
  <c r="H1758" i="19"/>
  <c r="J1758" i="19" s="1"/>
  <c r="H1757" i="19"/>
  <c r="J1757" i="19" s="1"/>
  <c r="H1756" i="19"/>
  <c r="J1756" i="19" s="1"/>
  <c r="H1755" i="19"/>
  <c r="J1755" i="19" s="1"/>
  <c r="H1754" i="19"/>
  <c r="J1754" i="19" s="1"/>
  <c r="H1753" i="19"/>
  <c r="J1753" i="19" s="1"/>
  <c r="H1752" i="19"/>
  <c r="J1752" i="19" s="1"/>
  <c r="H1751" i="19"/>
  <c r="J1751" i="19" s="1"/>
  <c r="H1750" i="19"/>
  <c r="J1750" i="19" s="1"/>
  <c r="H1749" i="19"/>
  <c r="J1749" i="19" s="1"/>
  <c r="H1748" i="19"/>
  <c r="J1748" i="19" s="1"/>
  <c r="H1747" i="19"/>
  <c r="J1747" i="19" s="1"/>
  <c r="H1746" i="19"/>
  <c r="J1746" i="19" s="1"/>
  <c r="H1745" i="19"/>
  <c r="J1745" i="19" s="1"/>
  <c r="H1744" i="19"/>
  <c r="J1744" i="19" s="1"/>
  <c r="H1743" i="19"/>
  <c r="J1743" i="19" s="1"/>
  <c r="H1742" i="19"/>
  <c r="J1742" i="19" s="1"/>
  <c r="H1741" i="19"/>
  <c r="J1741" i="19" s="1"/>
  <c r="H1740" i="19"/>
  <c r="J1740" i="19" s="1"/>
  <c r="H1739" i="19"/>
  <c r="J1739" i="19" s="1"/>
  <c r="H1738" i="19"/>
  <c r="J1738" i="19" s="1"/>
  <c r="H1737" i="19"/>
  <c r="J1737" i="19" s="1"/>
  <c r="H1736" i="19"/>
  <c r="J1736" i="19" s="1"/>
  <c r="H1735" i="19"/>
  <c r="J1735" i="19" s="1"/>
  <c r="H1734" i="19"/>
  <c r="J1734" i="19" s="1"/>
  <c r="H1733" i="19"/>
  <c r="J1733" i="19" s="1"/>
  <c r="H1732" i="19"/>
  <c r="J1732" i="19" s="1"/>
  <c r="H1731" i="19"/>
  <c r="J1731" i="19" s="1"/>
  <c r="H1730" i="19"/>
  <c r="J1730" i="19" s="1"/>
  <c r="H1729" i="19"/>
  <c r="J1729" i="19" s="1"/>
  <c r="H1728" i="19"/>
  <c r="J1728" i="19" s="1"/>
  <c r="H1727" i="19"/>
  <c r="J1727" i="19" s="1"/>
  <c r="H1726" i="19"/>
  <c r="J1726" i="19" s="1"/>
  <c r="H1725" i="19"/>
  <c r="J1725" i="19" s="1"/>
  <c r="H1724" i="19"/>
  <c r="J1724" i="19" s="1"/>
  <c r="H1723" i="19"/>
  <c r="J1723" i="19" s="1"/>
  <c r="H1722" i="19"/>
  <c r="J1722" i="19" s="1"/>
  <c r="H1721" i="19"/>
  <c r="J1721" i="19" s="1"/>
  <c r="H1720" i="19"/>
  <c r="J1720" i="19" s="1"/>
  <c r="H1719" i="19"/>
  <c r="J1719" i="19" s="1"/>
  <c r="H1718" i="19"/>
  <c r="J1718" i="19" s="1"/>
  <c r="H1717" i="19"/>
  <c r="J1717" i="19" s="1"/>
  <c r="H1716" i="19"/>
  <c r="J1716" i="19" s="1"/>
  <c r="H1715" i="19"/>
  <c r="J1715" i="19" s="1"/>
  <c r="H1714" i="19"/>
  <c r="J1714" i="19" s="1"/>
  <c r="H1713" i="19"/>
  <c r="J1713" i="19" s="1"/>
  <c r="H1712" i="19"/>
  <c r="J1712" i="19" s="1"/>
  <c r="H1711" i="19"/>
  <c r="J1711" i="19" s="1"/>
  <c r="H1710" i="19"/>
  <c r="J1710" i="19" s="1"/>
  <c r="H1709" i="19"/>
  <c r="J1709" i="19" s="1"/>
  <c r="H1708" i="19"/>
  <c r="J1708" i="19" s="1"/>
  <c r="H1707" i="19"/>
  <c r="J1707" i="19" s="1"/>
  <c r="H1706" i="19"/>
  <c r="J1706" i="19" s="1"/>
  <c r="H1705" i="19"/>
  <c r="J1705" i="19" s="1"/>
  <c r="H1704" i="19"/>
  <c r="J1704" i="19" s="1"/>
  <c r="H1703" i="19"/>
  <c r="J1703" i="19" s="1"/>
  <c r="H1702" i="19"/>
  <c r="J1702" i="19" s="1"/>
  <c r="H1701" i="19"/>
  <c r="J1701" i="19" s="1"/>
  <c r="H1700" i="19"/>
  <c r="J1700" i="19" s="1"/>
  <c r="H1699" i="19"/>
  <c r="J1699" i="19" s="1"/>
  <c r="H1698" i="19"/>
  <c r="J1698" i="19" s="1"/>
  <c r="H1697" i="19"/>
  <c r="J1697" i="19" s="1"/>
  <c r="H1696" i="19"/>
  <c r="J1696" i="19" s="1"/>
  <c r="H1695" i="19"/>
  <c r="J1695" i="19" s="1"/>
  <c r="H1694" i="19"/>
  <c r="J1694" i="19" s="1"/>
  <c r="H1693" i="19"/>
  <c r="J1693" i="19" s="1"/>
  <c r="H1692" i="19"/>
  <c r="J1692" i="19" s="1"/>
  <c r="H1691" i="19"/>
  <c r="J1691" i="19" s="1"/>
  <c r="H1690" i="19"/>
  <c r="J1690" i="19" s="1"/>
  <c r="H1689" i="19"/>
  <c r="J1689" i="19" s="1"/>
  <c r="H1688" i="19"/>
  <c r="J1688" i="19" s="1"/>
  <c r="H1687" i="19"/>
  <c r="J1687" i="19" s="1"/>
  <c r="H1686" i="19"/>
  <c r="J1686" i="19" s="1"/>
  <c r="H1685" i="19"/>
  <c r="J1685" i="19" s="1"/>
  <c r="H1684" i="19"/>
  <c r="J1684" i="19" s="1"/>
  <c r="H1683" i="19"/>
  <c r="J1683" i="19" s="1"/>
  <c r="H1682" i="19"/>
  <c r="J1682" i="19" s="1"/>
  <c r="H1681" i="19"/>
  <c r="J1681" i="19" s="1"/>
  <c r="H1680" i="19"/>
  <c r="J1680" i="19" s="1"/>
  <c r="H1679" i="19"/>
  <c r="J1679" i="19" s="1"/>
  <c r="H1678" i="19"/>
  <c r="J1678" i="19" s="1"/>
  <c r="H1677" i="19"/>
  <c r="J1677" i="19" s="1"/>
  <c r="H1676" i="19"/>
  <c r="J1676" i="19" s="1"/>
  <c r="H1675" i="19"/>
  <c r="J1675" i="19" s="1"/>
  <c r="H1674" i="19"/>
  <c r="J1674" i="19" s="1"/>
  <c r="H1673" i="19"/>
  <c r="J1673" i="19" s="1"/>
  <c r="H1672" i="19"/>
  <c r="J1672" i="19" s="1"/>
  <c r="H1671" i="19"/>
  <c r="J1671" i="19" s="1"/>
  <c r="H1670" i="19"/>
  <c r="J1670" i="19" s="1"/>
  <c r="H1669" i="19"/>
  <c r="J1669" i="19" s="1"/>
  <c r="H1668" i="19"/>
  <c r="J1668" i="19" s="1"/>
  <c r="H1667" i="19"/>
  <c r="J1667" i="19" s="1"/>
  <c r="H1666" i="19"/>
  <c r="J1666" i="19" s="1"/>
  <c r="H1665" i="19"/>
  <c r="J1665" i="19" s="1"/>
  <c r="H1664" i="19"/>
  <c r="J1664" i="19" s="1"/>
  <c r="H1663" i="19"/>
  <c r="J1663" i="19" s="1"/>
  <c r="H1662" i="19"/>
  <c r="J1662" i="19" s="1"/>
  <c r="H1661" i="19"/>
  <c r="J1661" i="19" s="1"/>
  <c r="H1660" i="19"/>
  <c r="J1660" i="19" s="1"/>
  <c r="H1659" i="19"/>
  <c r="J1659" i="19" s="1"/>
  <c r="H1658" i="19"/>
  <c r="J1658" i="19" s="1"/>
  <c r="H1657" i="19"/>
  <c r="J1657" i="19" s="1"/>
  <c r="H1656" i="19"/>
  <c r="J1656" i="19" s="1"/>
  <c r="H1655" i="19"/>
  <c r="J1655" i="19" s="1"/>
  <c r="H1654" i="19"/>
  <c r="J1654" i="19" s="1"/>
  <c r="H1653" i="19"/>
  <c r="J1653" i="19" s="1"/>
  <c r="H1652" i="19"/>
  <c r="J1652" i="19" s="1"/>
  <c r="H1651" i="19"/>
  <c r="J1651" i="19" s="1"/>
  <c r="H1650" i="19"/>
  <c r="J1650" i="19" s="1"/>
  <c r="H1649" i="19"/>
  <c r="J1649" i="19" s="1"/>
  <c r="H1648" i="19"/>
  <c r="J1648" i="19" s="1"/>
  <c r="H1647" i="19"/>
  <c r="J1647" i="19" s="1"/>
  <c r="H1646" i="19"/>
  <c r="J1646" i="19" s="1"/>
  <c r="H1645" i="19"/>
  <c r="J1645" i="19" s="1"/>
  <c r="H1644" i="19"/>
  <c r="J1644" i="19" s="1"/>
  <c r="H1643" i="19"/>
  <c r="J1643" i="19" s="1"/>
  <c r="H1642" i="19"/>
  <c r="J1642" i="19" s="1"/>
  <c r="H1641" i="19"/>
  <c r="J1641" i="19" s="1"/>
  <c r="H1640" i="19"/>
  <c r="J1640" i="19" s="1"/>
  <c r="H1639" i="19"/>
  <c r="J1639" i="19" s="1"/>
  <c r="H1638" i="19"/>
  <c r="J1638" i="19" s="1"/>
  <c r="H1637" i="19"/>
  <c r="J1637" i="19" s="1"/>
  <c r="H1636" i="19"/>
  <c r="J1636" i="19" s="1"/>
  <c r="H1635" i="19"/>
  <c r="J1635" i="19" s="1"/>
  <c r="H1634" i="19"/>
  <c r="J1634" i="19" s="1"/>
  <c r="H1633" i="19"/>
  <c r="J1633" i="19" s="1"/>
  <c r="H1632" i="19"/>
  <c r="J1632" i="19" s="1"/>
  <c r="H1631" i="19"/>
  <c r="J1631" i="19" s="1"/>
  <c r="H1630" i="19"/>
  <c r="J1630" i="19" s="1"/>
  <c r="H1629" i="19"/>
  <c r="J1629" i="19" s="1"/>
  <c r="H1628" i="19"/>
  <c r="J1628" i="19" s="1"/>
  <c r="H1627" i="19"/>
  <c r="J1627" i="19" s="1"/>
  <c r="H1626" i="19"/>
  <c r="J1626" i="19" s="1"/>
  <c r="H1625" i="19"/>
  <c r="J1625" i="19" s="1"/>
  <c r="H1624" i="19"/>
  <c r="J1624" i="19" s="1"/>
  <c r="H1623" i="19"/>
  <c r="J1623" i="19" s="1"/>
  <c r="H1622" i="19"/>
  <c r="J1622" i="19" s="1"/>
  <c r="H1621" i="19"/>
  <c r="J1621" i="19" s="1"/>
  <c r="H1620" i="19"/>
  <c r="J1620" i="19" s="1"/>
  <c r="H1619" i="19"/>
  <c r="J1619" i="19" s="1"/>
  <c r="H1618" i="19"/>
  <c r="J1618" i="19" s="1"/>
  <c r="H1617" i="19"/>
  <c r="J1617" i="19" s="1"/>
  <c r="H1616" i="19"/>
  <c r="J1616" i="19" s="1"/>
  <c r="H1615" i="19"/>
  <c r="J1615" i="19" s="1"/>
  <c r="H1614" i="19"/>
  <c r="J1614" i="19" s="1"/>
  <c r="H1613" i="19"/>
  <c r="J1613" i="19" s="1"/>
  <c r="H1612" i="19"/>
  <c r="J1612" i="19" s="1"/>
  <c r="H1611" i="19"/>
  <c r="J1611" i="19" s="1"/>
  <c r="H1610" i="19"/>
  <c r="J1610" i="19" s="1"/>
  <c r="H1609" i="19"/>
  <c r="J1609" i="19" s="1"/>
  <c r="H1608" i="19"/>
  <c r="J1608" i="19" s="1"/>
  <c r="H1607" i="19"/>
  <c r="J1607" i="19" s="1"/>
  <c r="H1606" i="19"/>
  <c r="J1606" i="19" s="1"/>
  <c r="H1605" i="19"/>
  <c r="J1605" i="19" s="1"/>
  <c r="H1604" i="19"/>
  <c r="J1604" i="19" s="1"/>
  <c r="H1603" i="19"/>
  <c r="J1603" i="19" s="1"/>
  <c r="H1602" i="19"/>
  <c r="J1602" i="19" s="1"/>
  <c r="H1601" i="19"/>
  <c r="J1601" i="19" s="1"/>
  <c r="H1600" i="19"/>
  <c r="J1600" i="19" s="1"/>
  <c r="H1599" i="19"/>
  <c r="J1599" i="19" s="1"/>
  <c r="H1598" i="19"/>
  <c r="J1598" i="19" s="1"/>
  <c r="H1597" i="19"/>
  <c r="J1597" i="19" s="1"/>
  <c r="H1596" i="19"/>
  <c r="J1596" i="19" s="1"/>
  <c r="H1595" i="19"/>
  <c r="J1595" i="19" s="1"/>
  <c r="H1594" i="19"/>
  <c r="J1594" i="19" s="1"/>
  <c r="H1593" i="19"/>
  <c r="J1593" i="19" s="1"/>
  <c r="H1592" i="19"/>
  <c r="J1592" i="19" s="1"/>
  <c r="H1591" i="19"/>
  <c r="J1591" i="19" s="1"/>
  <c r="H1590" i="19"/>
  <c r="J1590" i="19" s="1"/>
  <c r="H1589" i="19"/>
  <c r="J1589" i="19" s="1"/>
  <c r="H1588" i="19"/>
  <c r="J1588" i="19" s="1"/>
  <c r="H1587" i="19"/>
  <c r="J1587" i="19" s="1"/>
  <c r="H1586" i="19"/>
  <c r="J1586" i="19" s="1"/>
  <c r="H1585" i="19"/>
  <c r="J1585" i="19" s="1"/>
  <c r="H1584" i="19"/>
  <c r="J1584" i="19" s="1"/>
  <c r="H1583" i="19"/>
  <c r="J1583" i="19" s="1"/>
  <c r="H1582" i="19"/>
  <c r="J1582" i="19" s="1"/>
  <c r="H1581" i="19"/>
  <c r="J1581" i="19" s="1"/>
  <c r="H1580" i="19"/>
  <c r="J1580" i="19" s="1"/>
  <c r="H1579" i="19"/>
  <c r="J1579" i="19" s="1"/>
  <c r="H1578" i="19"/>
  <c r="J1578" i="19" s="1"/>
  <c r="H1577" i="19"/>
  <c r="J1577" i="19" s="1"/>
  <c r="H1576" i="19"/>
  <c r="J1576" i="19" s="1"/>
  <c r="H1575" i="19"/>
  <c r="J1575" i="19" s="1"/>
  <c r="H1574" i="19"/>
  <c r="J1574" i="19" s="1"/>
  <c r="H1573" i="19"/>
  <c r="J1573" i="19" s="1"/>
  <c r="H1572" i="19"/>
  <c r="J1572" i="19" s="1"/>
  <c r="H1571" i="19"/>
  <c r="J1571" i="19" s="1"/>
  <c r="H1570" i="19"/>
  <c r="J1570" i="19" s="1"/>
  <c r="H1569" i="19"/>
  <c r="J1569" i="19" s="1"/>
  <c r="H1568" i="19"/>
  <c r="J1568" i="19" s="1"/>
  <c r="H1567" i="19"/>
  <c r="J1567" i="19" s="1"/>
  <c r="H1566" i="19"/>
  <c r="J1566" i="19" s="1"/>
  <c r="H1565" i="19"/>
  <c r="J1565" i="19" s="1"/>
  <c r="H1564" i="19"/>
  <c r="J1564" i="19" s="1"/>
  <c r="H1563" i="19"/>
  <c r="J1563" i="19" s="1"/>
  <c r="H1562" i="19"/>
  <c r="J1562" i="19" s="1"/>
  <c r="H1561" i="19"/>
  <c r="J1561" i="19" s="1"/>
  <c r="H1560" i="19"/>
  <c r="J1560" i="19" s="1"/>
  <c r="H1559" i="19"/>
  <c r="J1559" i="19" s="1"/>
  <c r="H1558" i="19"/>
  <c r="J1558" i="19" s="1"/>
  <c r="H1557" i="19"/>
  <c r="J1557" i="19" s="1"/>
  <c r="H1556" i="19"/>
  <c r="J1556" i="19" s="1"/>
  <c r="H1555" i="19"/>
  <c r="J1555" i="19" s="1"/>
  <c r="H1554" i="19"/>
  <c r="J1554" i="19" s="1"/>
  <c r="H1553" i="19"/>
  <c r="J1553" i="19" s="1"/>
  <c r="H1552" i="19"/>
  <c r="J1552" i="19" s="1"/>
  <c r="H1551" i="19"/>
  <c r="J1551" i="19" s="1"/>
  <c r="H1550" i="19"/>
  <c r="J1550" i="19" s="1"/>
  <c r="H1549" i="19"/>
  <c r="J1549" i="19" s="1"/>
  <c r="H1548" i="19"/>
  <c r="J1548" i="19" s="1"/>
  <c r="H1547" i="19"/>
  <c r="J1547" i="19" s="1"/>
  <c r="H1546" i="19"/>
  <c r="J1546" i="19" s="1"/>
  <c r="H1545" i="19"/>
  <c r="J1545" i="19" s="1"/>
  <c r="H1544" i="19"/>
  <c r="J1544" i="19" s="1"/>
  <c r="H1543" i="19"/>
  <c r="J1543" i="19" s="1"/>
  <c r="H1542" i="19"/>
  <c r="J1542" i="19" s="1"/>
  <c r="H1541" i="19"/>
  <c r="J1541" i="19" s="1"/>
  <c r="H1540" i="19"/>
  <c r="J1540" i="19" s="1"/>
  <c r="H1539" i="19"/>
  <c r="J1539" i="19" s="1"/>
  <c r="H1538" i="19"/>
  <c r="J1538" i="19" s="1"/>
  <c r="H1537" i="19"/>
  <c r="J1537" i="19" s="1"/>
  <c r="H1536" i="19"/>
  <c r="J1536" i="19" s="1"/>
  <c r="H1535" i="19"/>
  <c r="J1535" i="19" s="1"/>
  <c r="H1534" i="19"/>
  <c r="J1534" i="19" s="1"/>
  <c r="H1533" i="19"/>
  <c r="J1533" i="19" s="1"/>
  <c r="H1532" i="19"/>
  <c r="J1532" i="19" s="1"/>
  <c r="H1531" i="19"/>
  <c r="J1531" i="19" s="1"/>
  <c r="H1530" i="19"/>
  <c r="J1530" i="19" s="1"/>
  <c r="H1529" i="19"/>
  <c r="J1529" i="19" s="1"/>
  <c r="H1528" i="19"/>
  <c r="J1528" i="19" s="1"/>
  <c r="H1527" i="19"/>
  <c r="J1527" i="19" s="1"/>
  <c r="H1526" i="19"/>
  <c r="J1526" i="19" s="1"/>
  <c r="H1525" i="19"/>
  <c r="J1525" i="19" s="1"/>
  <c r="H1524" i="19"/>
  <c r="J1524" i="19" s="1"/>
  <c r="H1523" i="19"/>
  <c r="J1523" i="19" s="1"/>
  <c r="H1522" i="19"/>
  <c r="J1522" i="19" s="1"/>
  <c r="H1521" i="19"/>
  <c r="J1521" i="19" s="1"/>
  <c r="H1520" i="19"/>
  <c r="J1520" i="19" s="1"/>
  <c r="H1519" i="19"/>
  <c r="J1519" i="19" s="1"/>
  <c r="H1518" i="19"/>
  <c r="J1518" i="19" s="1"/>
  <c r="H1517" i="19"/>
  <c r="J1517" i="19" s="1"/>
  <c r="H1516" i="19"/>
  <c r="J1516" i="19" s="1"/>
  <c r="H1515" i="19"/>
  <c r="J1515" i="19" s="1"/>
  <c r="H1514" i="19"/>
  <c r="J1514" i="19" s="1"/>
  <c r="H1513" i="19"/>
  <c r="J1513" i="19" s="1"/>
  <c r="H1512" i="19"/>
  <c r="J1512" i="19" s="1"/>
  <c r="H1511" i="19"/>
  <c r="J1511" i="19" s="1"/>
  <c r="H1510" i="19"/>
  <c r="J1510" i="19" s="1"/>
  <c r="H1509" i="19"/>
  <c r="J1509" i="19" s="1"/>
  <c r="H1508" i="19"/>
  <c r="J1508" i="19" s="1"/>
  <c r="H1507" i="19"/>
  <c r="J1507" i="19" s="1"/>
  <c r="H1506" i="19"/>
  <c r="J1506" i="19" s="1"/>
  <c r="H1505" i="19"/>
  <c r="J1505" i="19" s="1"/>
  <c r="H1504" i="19"/>
  <c r="J1504" i="19" s="1"/>
  <c r="H1503" i="19"/>
  <c r="J1503" i="19" s="1"/>
  <c r="H1502" i="19"/>
  <c r="J1502" i="19" s="1"/>
  <c r="H1501" i="19"/>
  <c r="J1501" i="19" s="1"/>
  <c r="H1500" i="19"/>
  <c r="J1500" i="19" s="1"/>
  <c r="H1499" i="19"/>
  <c r="J1499" i="19" s="1"/>
  <c r="H1498" i="19"/>
  <c r="J1498" i="19" s="1"/>
  <c r="H1497" i="19"/>
  <c r="J1497" i="19" s="1"/>
  <c r="H1496" i="19"/>
  <c r="J1496" i="19" s="1"/>
  <c r="H1495" i="19"/>
  <c r="J1495" i="19" s="1"/>
  <c r="H1494" i="19"/>
  <c r="J1494" i="19" s="1"/>
  <c r="H1493" i="19"/>
  <c r="J1493" i="19" s="1"/>
  <c r="H1492" i="19"/>
  <c r="J1492" i="19" s="1"/>
  <c r="H1491" i="19"/>
  <c r="J1491" i="19" s="1"/>
  <c r="H1490" i="19"/>
  <c r="J1490" i="19" s="1"/>
  <c r="H1489" i="19"/>
  <c r="J1489" i="19" s="1"/>
  <c r="H1488" i="19"/>
  <c r="J1488" i="19" s="1"/>
  <c r="H1487" i="19"/>
  <c r="J1487" i="19" s="1"/>
  <c r="H1486" i="19"/>
  <c r="J1486" i="19" s="1"/>
  <c r="H1485" i="19"/>
  <c r="J1485" i="19" s="1"/>
  <c r="H1484" i="19"/>
  <c r="J1484" i="19" s="1"/>
  <c r="H1483" i="19"/>
  <c r="J1483" i="19" s="1"/>
  <c r="H1482" i="19"/>
  <c r="J1482" i="19" s="1"/>
  <c r="H1481" i="19"/>
  <c r="J1481" i="19" s="1"/>
  <c r="H1480" i="19"/>
  <c r="J1480" i="19" s="1"/>
  <c r="H1479" i="19"/>
  <c r="J1479" i="19" s="1"/>
  <c r="H1478" i="19"/>
  <c r="J1478" i="19" s="1"/>
  <c r="H1477" i="19"/>
  <c r="J1477" i="19" s="1"/>
  <c r="H1476" i="19"/>
  <c r="J1476" i="19" s="1"/>
  <c r="H1475" i="19"/>
  <c r="J1475" i="19" s="1"/>
  <c r="H1474" i="19"/>
  <c r="J1474" i="19" s="1"/>
  <c r="H1473" i="19"/>
  <c r="J1473" i="19" s="1"/>
  <c r="H1472" i="19"/>
  <c r="J1472" i="19" s="1"/>
  <c r="H1471" i="19"/>
  <c r="J1471" i="19" s="1"/>
  <c r="H1470" i="19"/>
  <c r="J1470" i="19" s="1"/>
  <c r="H1469" i="19"/>
  <c r="J1469" i="19" s="1"/>
  <c r="H1468" i="19"/>
  <c r="J1468" i="19" s="1"/>
  <c r="H1467" i="19"/>
  <c r="J1467" i="19" s="1"/>
  <c r="H1466" i="19"/>
  <c r="J1466" i="19" s="1"/>
  <c r="H1465" i="19"/>
  <c r="J1465" i="19" s="1"/>
  <c r="H1464" i="19"/>
  <c r="J1464" i="19" s="1"/>
  <c r="H1463" i="19"/>
  <c r="J1463" i="19" s="1"/>
  <c r="H1462" i="19"/>
  <c r="J1462" i="19" s="1"/>
  <c r="H1461" i="19"/>
  <c r="J1461" i="19" s="1"/>
  <c r="H1460" i="19"/>
  <c r="J1460" i="19" s="1"/>
  <c r="H1459" i="19"/>
  <c r="J1459" i="19" s="1"/>
  <c r="H1458" i="19"/>
  <c r="J1458" i="19" s="1"/>
  <c r="H1457" i="19"/>
  <c r="J1457" i="19" s="1"/>
  <c r="H1456" i="19"/>
  <c r="J1456" i="19" s="1"/>
  <c r="H1455" i="19"/>
  <c r="J1455" i="19" s="1"/>
  <c r="H1454" i="19"/>
  <c r="J1454" i="19" s="1"/>
  <c r="H1453" i="19"/>
  <c r="J1453" i="19" s="1"/>
  <c r="H1452" i="19"/>
  <c r="J1452" i="19" s="1"/>
  <c r="H1451" i="19"/>
  <c r="J1451" i="19" s="1"/>
  <c r="H1450" i="19"/>
  <c r="J1450" i="19" s="1"/>
  <c r="H1449" i="19"/>
  <c r="J1449" i="19" s="1"/>
  <c r="H1448" i="19"/>
  <c r="J1448" i="19" s="1"/>
  <c r="H1447" i="19"/>
  <c r="J1447" i="19" s="1"/>
  <c r="H1446" i="19"/>
  <c r="J1446" i="19" s="1"/>
  <c r="H1445" i="19"/>
  <c r="J1445" i="19" s="1"/>
  <c r="H1444" i="19"/>
  <c r="J1444" i="19" s="1"/>
  <c r="H1443" i="19"/>
  <c r="J1443" i="19" s="1"/>
  <c r="H1442" i="19"/>
  <c r="J1442" i="19" s="1"/>
  <c r="H1441" i="19"/>
  <c r="J1441" i="19" s="1"/>
  <c r="H1440" i="19"/>
  <c r="J1440" i="19" s="1"/>
  <c r="H1439" i="19"/>
  <c r="J1439" i="19" s="1"/>
  <c r="H1438" i="19"/>
  <c r="J1438" i="19" s="1"/>
  <c r="H1437" i="19"/>
  <c r="J1437" i="19" s="1"/>
  <c r="H1436" i="19"/>
  <c r="J1436" i="19" s="1"/>
  <c r="H1435" i="19"/>
  <c r="J1435" i="19" s="1"/>
  <c r="H1434" i="19"/>
  <c r="J1434" i="19" s="1"/>
  <c r="H1433" i="19"/>
  <c r="J1433" i="19" s="1"/>
  <c r="H1432" i="19"/>
  <c r="J1432" i="19" s="1"/>
  <c r="H1431" i="19"/>
  <c r="J1431" i="19" s="1"/>
  <c r="H1430" i="19"/>
  <c r="J1430" i="19" s="1"/>
  <c r="H1429" i="19"/>
  <c r="J1429" i="19" s="1"/>
  <c r="H1428" i="19"/>
  <c r="J1428" i="19" s="1"/>
  <c r="H1427" i="19"/>
  <c r="J1427" i="19" s="1"/>
  <c r="H1426" i="19"/>
  <c r="J1426" i="19" s="1"/>
  <c r="H1425" i="19"/>
  <c r="J1425" i="19" s="1"/>
  <c r="H1424" i="19"/>
  <c r="J1424" i="19" s="1"/>
  <c r="H1423" i="19"/>
  <c r="J1423" i="19" s="1"/>
  <c r="H1422" i="19"/>
  <c r="J1422" i="19" s="1"/>
  <c r="H1421" i="19"/>
  <c r="J1421" i="19" s="1"/>
  <c r="H1420" i="19"/>
  <c r="J1420" i="19" s="1"/>
  <c r="H1419" i="19"/>
  <c r="J1419" i="19" s="1"/>
  <c r="H1418" i="19"/>
  <c r="J1418" i="19" s="1"/>
  <c r="H1417" i="19"/>
  <c r="J1417" i="19" s="1"/>
  <c r="H1416" i="19"/>
  <c r="J1416" i="19" s="1"/>
  <c r="H1415" i="19"/>
  <c r="J1415" i="19" s="1"/>
  <c r="H1414" i="19"/>
  <c r="J1414" i="19" s="1"/>
  <c r="H1413" i="19"/>
  <c r="J1413" i="19" s="1"/>
  <c r="H1412" i="19"/>
  <c r="J1412" i="19" s="1"/>
  <c r="H1411" i="19"/>
  <c r="J1411" i="19" s="1"/>
  <c r="H1410" i="19"/>
  <c r="J1410" i="19" s="1"/>
  <c r="H1409" i="19"/>
  <c r="J1409" i="19" s="1"/>
  <c r="H1408" i="19"/>
  <c r="J1408" i="19" s="1"/>
  <c r="H1407" i="19"/>
  <c r="J1407" i="19" s="1"/>
  <c r="H1406" i="19"/>
  <c r="J1406" i="19" s="1"/>
  <c r="H1405" i="19"/>
  <c r="J1405" i="19" s="1"/>
  <c r="H1404" i="19"/>
  <c r="J1404" i="19" s="1"/>
  <c r="H1403" i="19"/>
  <c r="J1403" i="19" s="1"/>
  <c r="H1402" i="19"/>
  <c r="J1402" i="19" s="1"/>
  <c r="H1401" i="19"/>
  <c r="J1401" i="19" s="1"/>
  <c r="H1400" i="19"/>
  <c r="J1400" i="19" s="1"/>
  <c r="H1399" i="19"/>
  <c r="J1399" i="19" s="1"/>
  <c r="H1398" i="19"/>
  <c r="J1398" i="19" s="1"/>
  <c r="H1397" i="19"/>
  <c r="J1397" i="19" s="1"/>
  <c r="H1396" i="19"/>
  <c r="J1396" i="19" s="1"/>
  <c r="H1395" i="19"/>
  <c r="J1395" i="19" s="1"/>
  <c r="H1394" i="19"/>
  <c r="J1394" i="19" s="1"/>
  <c r="H1393" i="19"/>
  <c r="J1393" i="19" s="1"/>
  <c r="H1392" i="19"/>
  <c r="J1392" i="19" s="1"/>
  <c r="H1391" i="19"/>
  <c r="J1391" i="19" s="1"/>
  <c r="H1390" i="19"/>
  <c r="J1390" i="19" s="1"/>
  <c r="H1389" i="19"/>
  <c r="J1389" i="19" s="1"/>
  <c r="H1388" i="19"/>
  <c r="J1388" i="19" s="1"/>
  <c r="H1387" i="19"/>
  <c r="J1387" i="19" s="1"/>
  <c r="H1386" i="19"/>
  <c r="J1386" i="19" s="1"/>
  <c r="H1385" i="19"/>
  <c r="J1385" i="19" s="1"/>
  <c r="H1384" i="19"/>
  <c r="J1384" i="19" s="1"/>
  <c r="H1383" i="19"/>
  <c r="J1383" i="19" s="1"/>
  <c r="H1382" i="19"/>
  <c r="J1382" i="19" s="1"/>
  <c r="H1381" i="19"/>
  <c r="J1381" i="19" s="1"/>
  <c r="H1380" i="19"/>
  <c r="J1380" i="19" s="1"/>
  <c r="H1379" i="19"/>
  <c r="J1379" i="19" s="1"/>
  <c r="H1378" i="19"/>
  <c r="J1378" i="19" s="1"/>
  <c r="H1377" i="19"/>
  <c r="J1377" i="19" s="1"/>
  <c r="H1376" i="19"/>
  <c r="J1376" i="19" s="1"/>
  <c r="H1375" i="19"/>
  <c r="J1375" i="19" s="1"/>
  <c r="H1374" i="19"/>
  <c r="J1374" i="19" s="1"/>
  <c r="H1373" i="19"/>
  <c r="J1373" i="19" s="1"/>
  <c r="H1372" i="19"/>
  <c r="J1372" i="19" s="1"/>
  <c r="H1371" i="19"/>
  <c r="J1371" i="19" s="1"/>
  <c r="H1370" i="19"/>
  <c r="J1370" i="19" s="1"/>
  <c r="H1369" i="19"/>
  <c r="J1369" i="19" s="1"/>
  <c r="H1368" i="19"/>
  <c r="J1368" i="19" s="1"/>
  <c r="H1367" i="19"/>
  <c r="J1367" i="19" s="1"/>
  <c r="H1366" i="19"/>
  <c r="J1366" i="19" s="1"/>
  <c r="H1365" i="19"/>
  <c r="J1365" i="19" s="1"/>
  <c r="H1364" i="19"/>
  <c r="J1364" i="19" s="1"/>
  <c r="H1363" i="19"/>
  <c r="J1363" i="19" s="1"/>
  <c r="H1362" i="19"/>
  <c r="J1362" i="19" s="1"/>
  <c r="H1361" i="19"/>
  <c r="J1361" i="19" s="1"/>
  <c r="H1360" i="19"/>
  <c r="J1360" i="19" s="1"/>
  <c r="H1359" i="19"/>
  <c r="J1359" i="19" s="1"/>
  <c r="H1358" i="19"/>
  <c r="J1358" i="19" s="1"/>
  <c r="H1357" i="19"/>
  <c r="J1357" i="19" s="1"/>
  <c r="H1356" i="19"/>
  <c r="J1356" i="19" s="1"/>
  <c r="H1355" i="19"/>
  <c r="J1355" i="19" s="1"/>
  <c r="H1354" i="19"/>
  <c r="J1354" i="19" s="1"/>
  <c r="H1353" i="19"/>
  <c r="J1353" i="19" s="1"/>
  <c r="H1352" i="19"/>
  <c r="J1352" i="19" s="1"/>
  <c r="H1351" i="19"/>
  <c r="J1351" i="19" s="1"/>
  <c r="H1350" i="19"/>
  <c r="J1350" i="19" s="1"/>
  <c r="H1349" i="19"/>
  <c r="J1349" i="19" s="1"/>
  <c r="H1348" i="19"/>
  <c r="J1348" i="19" s="1"/>
  <c r="H1347" i="19"/>
  <c r="J1347" i="19" s="1"/>
  <c r="H1346" i="19"/>
  <c r="J1346" i="19" s="1"/>
  <c r="H1345" i="19"/>
  <c r="J1345" i="19" s="1"/>
  <c r="H1344" i="19"/>
  <c r="J1344" i="19" s="1"/>
  <c r="H1343" i="19"/>
  <c r="J1343" i="19" s="1"/>
  <c r="H1342" i="19"/>
  <c r="J1342" i="19" s="1"/>
  <c r="H1341" i="19"/>
  <c r="J1341" i="19" s="1"/>
  <c r="H1340" i="19"/>
  <c r="J1340" i="19" s="1"/>
  <c r="H1339" i="19"/>
  <c r="J1339" i="19" s="1"/>
  <c r="H1338" i="19"/>
  <c r="J1338" i="19" s="1"/>
  <c r="H1337" i="19"/>
  <c r="J1337" i="19" s="1"/>
  <c r="H1336" i="19"/>
  <c r="J1336" i="19" s="1"/>
  <c r="H1335" i="19"/>
  <c r="J1335" i="19" s="1"/>
  <c r="H1334" i="19"/>
  <c r="J1334" i="19" s="1"/>
  <c r="H1333" i="19"/>
  <c r="J1333" i="19" s="1"/>
  <c r="H1332" i="19"/>
  <c r="J1332" i="19" s="1"/>
  <c r="H1331" i="19"/>
  <c r="J1331" i="19" s="1"/>
  <c r="H1330" i="19"/>
  <c r="J1330" i="19" s="1"/>
  <c r="H1329" i="19"/>
  <c r="J1329" i="19" s="1"/>
  <c r="H1328" i="19"/>
  <c r="J1328" i="19" s="1"/>
  <c r="H1327" i="19"/>
  <c r="J1327" i="19" s="1"/>
  <c r="H1326" i="19"/>
  <c r="J1326" i="19" s="1"/>
  <c r="H1325" i="19"/>
  <c r="J1325" i="19" s="1"/>
  <c r="H1324" i="19"/>
  <c r="J1324" i="19" s="1"/>
  <c r="H1323" i="19"/>
  <c r="J1323" i="19" s="1"/>
  <c r="H1322" i="19"/>
  <c r="J1322" i="19" s="1"/>
  <c r="H1321" i="19"/>
  <c r="J1321" i="19" s="1"/>
  <c r="H1320" i="19"/>
  <c r="J1320" i="19" s="1"/>
  <c r="H1319" i="19"/>
  <c r="J1319" i="19" s="1"/>
  <c r="H1318" i="19"/>
  <c r="J1318" i="19" s="1"/>
  <c r="H1317" i="19"/>
  <c r="J1317" i="19" s="1"/>
  <c r="H1316" i="19"/>
  <c r="J1316" i="19" s="1"/>
  <c r="H1315" i="19"/>
  <c r="J1315" i="19" s="1"/>
  <c r="H1314" i="19"/>
  <c r="J1314" i="19" s="1"/>
  <c r="H1313" i="19"/>
  <c r="J1313" i="19" s="1"/>
  <c r="H1312" i="19"/>
  <c r="J1312" i="19" s="1"/>
  <c r="H1311" i="19"/>
  <c r="J1311" i="19" s="1"/>
  <c r="H1310" i="19"/>
  <c r="J1310" i="19" s="1"/>
  <c r="H1309" i="19"/>
  <c r="J1309" i="19" s="1"/>
  <c r="H1308" i="19"/>
  <c r="J1308" i="19" s="1"/>
  <c r="H1307" i="19"/>
  <c r="J1307" i="19" s="1"/>
  <c r="H1306" i="19"/>
  <c r="J1306" i="19" s="1"/>
  <c r="H1305" i="19"/>
  <c r="J1305" i="19" s="1"/>
  <c r="H1304" i="19"/>
  <c r="J1304" i="19" s="1"/>
  <c r="H1303" i="19"/>
  <c r="J1303" i="19" s="1"/>
  <c r="H1302" i="19"/>
  <c r="J1302" i="19" s="1"/>
  <c r="H1301" i="19"/>
  <c r="J1301" i="19" s="1"/>
  <c r="H1300" i="19"/>
  <c r="J1300" i="19" s="1"/>
  <c r="H1299" i="19"/>
  <c r="J1299" i="19" s="1"/>
  <c r="H1298" i="19"/>
  <c r="J1298" i="19" s="1"/>
  <c r="H1297" i="19"/>
  <c r="J1297" i="19" s="1"/>
  <c r="H1296" i="19"/>
  <c r="J1296" i="19" s="1"/>
  <c r="H1295" i="19"/>
  <c r="J1295" i="19" s="1"/>
  <c r="H1294" i="19"/>
  <c r="J1294" i="19" s="1"/>
  <c r="H1293" i="19"/>
  <c r="J1293" i="19" s="1"/>
  <c r="H1292" i="19"/>
  <c r="J1292" i="19" s="1"/>
  <c r="H1291" i="19"/>
  <c r="J1291" i="19" s="1"/>
  <c r="H1290" i="19"/>
  <c r="J1290" i="19" s="1"/>
  <c r="H1289" i="19"/>
  <c r="J1289" i="19" s="1"/>
  <c r="H1288" i="19"/>
  <c r="J1288" i="19" s="1"/>
  <c r="H1287" i="19"/>
  <c r="J1287" i="19" s="1"/>
  <c r="H1286" i="19"/>
  <c r="J1286" i="19" s="1"/>
  <c r="H1285" i="19"/>
  <c r="J1285" i="19" s="1"/>
  <c r="H1284" i="19"/>
  <c r="J1284" i="19" s="1"/>
  <c r="H1283" i="19"/>
  <c r="J1283" i="19" s="1"/>
  <c r="H1282" i="19"/>
  <c r="J1282" i="19" s="1"/>
  <c r="H1281" i="19"/>
  <c r="J1281" i="19" s="1"/>
  <c r="H1280" i="19"/>
  <c r="J1280" i="19" s="1"/>
  <c r="H1279" i="19"/>
  <c r="J1279" i="19" s="1"/>
  <c r="H1278" i="19"/>
  <c r="J1278" i="19" s="1"/>
  <c r="H1277" i="19"/>
  <c r="J1277" i="19" s="1"/>
  <c r="H1276" i="19"/>
  <c r="J1276" i="19" s="1"/>
  <c r="H1275" i="19"/>
  <c r="J1275" i="19" s="1"/>
  <c r="H1274" i="19"/>
  <c r="J1274" i="19" s="1"/>
  <c r="H1273" i="19"/>
  <c r="J1273" i="19" s="1"/>
  <c r="H1272" i="19"/>
  <c r="J1272" i="19" s="1"/>
  <c r="H1271" i="19"/>
  <c r="J1271" i="19" s="1"/>
  <c r="H1270" i="19"/>
  <c r="J1270" i="19" s="1"/>
  <c r="H1269" i="19"/>
  <c r="J1269" i="19" s="1"/>
  <c r="H1268" i="19"/>
  <c r="J1268" i="19" s="1"/>
  <c r="H1267" i="19"/>
  <c r="J1267" i="19" s="1"/>
  <c r="H1266" i="19"/>
  <c r="J1266" i="19" s="1"/>
  <c r="H1265" i="19"/>
  <c r="J1265" i="19" s="1"/>
  <c r="H1264" i="19"/>
  <c r="J1264" i="19" s="1"/>
  <c r="H1263" i="19"/>
  <c r="J1263" i="19" s="1"/>
  <c r="H1262" i="19"/>
  <c r="J1262" i="19" s="1"/>
  <c r="H1261" i="19"/>
  <c r="J1261" i="19" s="1"/>
  <c r="H1260" i="19"/>
  <c r="J1260" i="19" s="1"/>
  <c r="H1259" i="19"/>
  <c r="J1259" i="19" s="1"/>
  <c r="H1258" i="19"/>
  <c r="J1258" i="19" s="1"/>
  <c r="H1257" i="19"/>
  <c r="J1257" i="19" s="1"/>
  <c r="H1256" i="19"/>
  <c r="J1256" i="19" s="1"/>
  <c r="H1255" i="19"/>
  <c r="J1255" i="19" s="1"/>
  <c r="H1254" i="19"/>
  <c r="J1254" i="19" s="1"/>
  <c r="H1253" i="19"/>
  <c r="J1253" i="19" s="1"/>
  <c r="H1252" i="19"/>
  <c r="J1252" i="19" s="1"/>
  <c r="H1251" i="19"/>
  <c r="J1251" i="19" s="1"/>
  <c r="H1250" i="19"/>
  <c r="J1250" i="19" s="1"/>
  <c r="H1249" i="19"/>
  <c r="J1249" i="19" s="1"/>
  <c r="H1248" i="19"/>
  <c r="J1248" i="19" s="1"/>
  <c r="H1247" i="19"/>
  <c r="J1247" i="19" s="1"/>
  <c r="H1246" i="19"/>
  <c r="J1246" i="19" s="1"/>
  <c r="H1245" i="19"/>
  <c r="J1245" i="19" s="1"/>
  <c r="H1244" i="19"/>
  <c r="J1244" i="19" s="1"/>
  <c r="H1243" i="19"/>
  <c r="J1243" i="19" s="1"/>
  <c r="H1242" i="19"/>
  <c r="J1242" i="19" s="1"/>
  <c r="H1241" i="19"/>
  <c r="J1241" i="19" s="1"/>
  <c r="H1240" i="19"/>
  <c r="J1240" i="19" s="1"/>
  <c r="H1239" i="19"/>
  <c r="J1239" i="19" s="1"/>
  <c r="H1238" i="19"/>
  <c r="J1238" i="19" s="1"/>
  <c r="H1237" i="19"/>
  <c r="J1237" i="19" s="1"/>
  <c r="H1236" i="19"/>
  <c r="J1236" i="19" s="1"/>
  <c r="H1235" i="19"/>
  <c r="J1235" i="19" s="1"/>
  <c r="H1234" i="19"/>
  <c r="J1234" i="19" s="1"/>
  <c r="H1233" i="19"/>
  <c r="J1233" i="19" s="1"/>
  <c r="H1232" i="19"/>
  <c r="J1232" i="19" s="1"/>
  <c r="H1231" i="19"/>
  <c r="J1231" i="19" s="1"/>
  <c r="H1230" i="19"/>
  <c r="J1230" i="19" s="1"/>
  <c r="H1229" i="19"/>
  <c r="J1229" i="19" s="1"/>
  <c r="H1228" i="19"/>
  <c r="J1228" i="19" s="1"/>
  <c r="H1227" i="19"/>
  <c r="J1227" i="19" s="1"/>
  <c r="H1226" i="19"/>
  <c r="J1226" i="19" s="1"/>
  <c r="H1225" i="19"/>
  <c r="J1225" i="19" s="1"/>
  <c r="H1224" i="19"/>
  <c r="J1224" i="19" s="1"/>
  <c r="H1223" i="19"/>
  <c r="J1223" i="19" s="1"/>
  <c r="H1222" i="19"/>
  <c r="J1222" i="19" s="1"/>
  <c r="H1221" i="19"/>
  <c r="J1221" i="19" s="1"/>
  <c r="H1220" i="19"/>
  <c r="J1220" i="19" s="1"/>
  <c r="H1219" i="19"/>
  <c r="J1219" i="19" s="1"/>
  <c r="H1218" i="19"/>
  <c r="J1218" i="19" s="1"/>
  <c r="H1217" i="19"/>
  <c r="J1217" i="19" s="1"/>
  <c r="H1216" i="19"/>
  <c r="J1216" i="19" s="1"/>
  <c r="H1215" i="19"/>
  <c r="J1215" i="19" s="1"/>
  <c r="H1214" i="19"/>
  <c r="J1214" i="19" s="1"/>
  <c r="H1213" i="19"/>
  <c r="J1213" i="19" s="1"/>
  <c r="H1212" i="19"/>
  <c r="J1212" i="19" s="1"/>
  <c r="H1211" i="19"/>
  <c r="J1211" i="19" s="1"/>
  <c r="H1210" i="19"/>
  <c r="J1210" i="19" s="1"/>
  <c r="H1209" i="19"/>
  <c r="J1209" i="19" s="1"/>
  <c r="H1208" i="19"/>
  <c r="J1208" i="19" s="1"/>
  <c r="H1207" i="19"/>
  <c r="J1207" i="19" s="1"/>
  <c r="H1206" i="19"/>
  <c r="J1206" i="19" s="1"/>
  <c r="H1205" i="19"/>
  <c r="J1205" i="19" s="1"/>
  <c r="H1204" i="19"/>
  <c r="J1204" i="19" s="1"/>
  <c r="H1203" i="19"/>
  <c r="J1203" i="19" s="1"/>
  <c r="H1202" i="19"/>
  <c r="J1202" i="19" s="1"/>
  <c r="H1201" i="19"/>
  <c r="J1201" i="19" s="1"/>
  <c r="H1200" i="19"/>
  <c r="J1200" i="19" s="1"/>
  <c r="H1199" i="19"/>
  <c r="J1199" i="19" s="1"/>
  <c r="H1198" i="19"/>
  <c r="J1198" i="19" s="1"/>
  <c r="H1197" i="19"/>
  <c r="J1197" i="19" s="1"/>
  <c r="H1196" i="19"/>
  <c r="J1196" i="19" s="1"/>
  <c r="H1195" i="19"/>
  <c r="J1195" i="19" s="1"/>
  <c r="H1194" i="19"/>
  <c r="J1194" i="19" s="1"/>
  <c r="H1193" i="19"/>
  <c r="J1193" i="19" s="1"/>
  <c r="H1192" i="19"/>
  <c r="J1192" i="19" s="1"/>
  <c r="H1191" i="19"/>
  <c r="J1191" i="19" s="1"/>
  <c r="H1190" i="19"/>
  <c r="J1190" i="19" s="1"/>
  <c r="H1189" i="19"/>
  <c r="J1189" i="19" s="1"/>
  <c r="H1188" i="19"/>
  <c r="J1188" i="19" s="1"/>
  <c r="H1187" i="19"/>
  <c r="J1187" i="19" s="1"/>
  <c r="H1186" i="19"/>
  <c r="J1186" i="19" s="1"/>
  <c r="H1185" i="19"/>
  <c r="J1185" i="19" s="1"/>
  <c r="H1184" i="19"/>
  <c r="J1184" i="19" s="1"/>
  <c r="H1183" i="19"/>
  <c r="J1183" i="19" s="1"/>
  <c r="H1182" i="19"/>
  <c r="J1182" i="19" s="1"/>
  <c r="H1181" i="19"/>
  <c r="J1181" i="19" s="1"/>
  <c r="H1180" i="19"/>
  <c r="J1180" i="19" s="1"/>
  <c r="H1179" i="19"/>
  <c r="J1179" i="19" s="1"/>
  <c r="H1178" i="19"/>
  <c r="J1178" i="19" s="1"/>
  <c r="H1177" i="19"/>
  <c r="J1177" i="19" s="1"/>
  <c r="H1176" i="19"/>
  <c r="J1176" i="19" s="1"/>
  <c r="H1175" i="19"/>
  <c r="J1175" i="19" s="1"/>
  <c r="H1174" i="19"/>
  <c r="J1174" i="19" s="1"/>
  <c r="H1173" i="19"/>
  <c r="J1173" i="19" s="1"/>
  <c r="H1172" i="19"/>
  <c r="J1172" i="19" s="1"/>
  <c r="H1171" i="19"/>
  <c r="J1171" i="19" s="1"/>
  <c r="H1170" i="19"/>
  <c r="J1170" i="19" s="1"/>
  <c r="H1169" i="19"/>
  <c r="J1169" i="19" s="1"/>
  <c r="H1168" i="19"/>
  <c r="J1168" i="19" s="1"/>
  <c r="H1167" i="19"/>
  <c r="J1167" i="19" s="1"/>
  <c r="H1166" i="19"/>
  <c r="J1166" i="19" s="1"/>
  <c r="H1165" i="19"/>
  <c r="J1165" i="19" s="1"/>
  <c r="H1164" i="19"/>
  <c r="J1164" i="19" s="1"/>
  <c r="H1163" i="19"/>
  <c r="J1163" i="19" s="1"/>
  <c r="H1162" i="19"/>
  <c r="J1162" i="19" s="1"/>
  <c r="H1161" i="19"/>
  <c r="J1161" i="19" s="1"/>
  <c r="H1160" i="19"/>
  <c r="J1160" i="19" s="1"/>
  <c r="H1159" i="19"/>
  <c r="J1159" i="19" s="1"/>
  <c r="H1158" i="19"/>
  <c r="J1158" i="19" s="1"/>
  <c r="H1157" i="19"/>
  <c r="J1157" i="19" s="1"/>
  <c r="H1156" i="19"/>
  <c r="J1156" i="19" s="1"/>
  <c r="H1155" i="19"/>
  <c r="J1155" i="19" s="1"/>
  <c r="H1154" i="19"/>
  <c r="J1154" i="19" s="1"/>
  <c r="H1153" i="19"/>
  <c r="J1153" i="19" s="1"/>
  <c r="H1152" i="19"/>
  <c r="J1152" i="19" s="1"/>
  <c r="H1151" i="19"/>
  <c r="J1151" i="19" s="1"/>
  <c r="H1150" i="19"/>
  <c r="J1150" i="19" s="1"/>
  <c r="H1149" i="19"/>
  <c r="J1149" i="19" s="1"/>
  <c r="H1148" i="19"/>
  <c r="J1148" i="19" s="1"/>
  <c r="H1147" i="19"/>
  <c r="J1147" i="19" s="1"/>
  <c r="H1146" i="19"/>
  <c r="J1146" i="19" s="1"/>
  <c r="H1145" i="19"/>
  <c r="J1145" i="19" s="1"/>
  <c r="H1144" i="19"/>
  <c r="J1144" i="19" s="1"/>
  <c r="H1143" i="19"/>
  <c r="J1143" i="19" s="1"/>
  <c r="H1142" i="19"/>
  <c r="J1142" i="19" s="1"/>
  <c r="H1141" i="19"/>
  <c r="J1141" i="19" s="1"/>
  <c r="H1140" i="19"/>
  <c r="J1140" i="19" s="1"/>
  <c r="H1139" i="19"/>
  <c r="J1139" i="19" s="1"/>
  <c r="H1138" i="19"/>
  <c r="J1138" i="19" s="1"/>
  <c r="H1137" i="19"/>
  <c r="J1137" i="19" s="1"/>
  <c r="H1136" i="19"/>
  <c r="J1136" i="19" s="1"/>
  <c r="H1135" i="19"/>
  <c r="J1135" i="19" s="1"/>
  <c r="H1134" i="19"/>
  <c r="J1134" i="19" s="1"/>
  <c r="H1133" i="19"/>
  <c r="J1133" i="19" s="1"/>
  <c r="H1132" i="19"/>
  <c r="J1132" i="19" s="1"/>
  <c r="H1131" i="19"/>
  <c r="J1131" i="19" s="1"/>
  <c r="H1130" i="19"/>
  <c r="J1130" i="19" s="1"/>
  <c r="H1129" i="19"/>
  <c r="J1129" i="19" s="1"/>
  <c r="H1128" i="19"/>
  <c r="J1128" i="19" s="1"/>
  <c r="H1127" i="19"/>
  <c r="J1127" i="19" s="1"/>
  <c r="H1126" i="19"/>
  <c r="J1126" i="19" s="1"/>
  <c r="H1125" i="19"/>
  <c r="J1125" i="19" s="1"/>
  <c r="H1124" i="19"/>
  <c r="J1124" i="19" s="1"/>
  <c r="H1123" i="19"/>
  <c r="J1123" i="19" s="1"/>
  <c r="H1122" i="19"/>
  <c r="J1122" i="19" s="1"/>
  <c r="H1121" i="19"/>
  <c r="J1121" i="19" s="1"/>
  <c r="H1120" i="19"/>
  <c r="J1120" i="19" s="1"/>
  <c r="H1119" i="19"/>
  <c r="J1119" i="19" s="1"/>
  <c r="H1118" i="19"/>
  <c r="J1118" i="19" s="1"/>
  <c r="H1117" i="19"/>
  <c r="J1117" i="19" s="1"/>
  <c r="H1116" i="19"/>
  <c r="J1116" i="19" s="1"/>
  <c r="H1115" i="19"/>
  <c r="J1115" i="19" s="1"/>
  <c r="H1114" i="19"/>
  <c r="J1114" i="19" s="1"/>
  <c r="H1113" i="19"/>
  <c r="J1113" i="19" s="1"/>
  <c r="H1112" i="19"/>
  <c r="J1112" i="19" s="1"/>
  <c r="H1111" i="19"/>
  <c r="J1111" i="19" s="1"/>
  <c r="H1110" i="19"/>
  <c r="J1110" i="19" s="1"/>
  <c r="H1109" i="19"/>
  <c r="J1109" i="19" s="1"/>
  <c r="H1108" i="19"/>
  <c r="J1108" i="19" s="1"/>
  <c r="H1107" i="19"/>
  <c r="J1107" i="19" s="1"/>
  <c r="H1106" i="19"/>
  <c r="J1106" i="19" s="1"/>
  <c r="H1105" i="19"/>
  <c r="J1105" i="19" s="1"/>
  <c r="H1104" i="19"/>
  <c r="J1104" i="19" s="1"/>
  <c r="H1103" i="19"/>
  <c r="J1103" i="19" s="1"/>
  <c r="H1102" i="19"/>
  <c r="J1102" i="19" s="1"/>
  <c r="H1101" i="19"/>
  <c r="J1101" i="19" s="1"/>
  <c r="H1100" i="19"/>
  <c r="J1100" i="19" s="1"/>
  <c r="H1099" i="19"/>
  <c r="J1099" i="19" s="1"/>
  <c r="H1098" i="19"/>
  <c r="J1098" i="19" s="1"/>
  <c r="H1097" i="19"/>
  <c r="J1097" i="19" s="1"/>
  <c r="H1096" i="19"/>
  <c r="J1096" i="19" s="1"/>
  <c r="H1095" i="19"/>
  <c r="J1095" i="19" s="1"/>
  <c r="H1094" i="19"/>
  <c r="J1094" i="19" s="1"/>
  <c r="H1093" i="19"/>
  <c r="J1093" i="19" s="1"/>
  <c r="H1092" i="19"/>
  <c r="J1092" i="19" s="1"/>
  <c r="H1091" i="19"/>
  <c r="J1091" i="19" s="1"/>
  <c r="H1090" i="19"/>
  <c r="J1090" i="19" s="1"/>
  <c r="H1089" i="19"/>
  <c r="J1089" i="19" s="1"/>
  <c r="H1088" i="19"/>
  <c r="J1088" i="19" s="1"/>
  <c r="H1087" i="19"/>
  <c r="J1087" i="19" s="1"/>
  <c r="H1086" i="19"/>
  <c r="J1086" i="19" s="1"/>
  <c r="H1085" i="19"/>
  <c r="J1085" i="19" s="1"/>
  <c r="H1084" i="19"/>
  <c r="J1084" i="19" s="1"/>
  <c r="H1083" i="19"/>
  <c r="J1083" i="19" s="1"/>
  <c r="H1082" i="19"/>
  <c r="J1082" i="19" s="1"/>
  <c r="H1081" i="19"/>
  <c r="J1081" i="19" s="1"/>
  <c r="H1080" i="19"/>
  <c r="J1080" i="19" s="1"/>
  <c r="H1079" i="19"/>
  <c r="J1079" i="19" s="1"/>
  <c r="H1078" i="19"/>
  <c r="J1078" i="19" s="1"/>
  <c r="H1077" i="19"/>
  <c r="J1077" i="19" s="1"/>
  <c r="H1076" i="19"/>
  <c r="J1076" i="19" s="1"/>
  <c r="H1075" i="19"/>
  <c r="J1075" i="19" s="1"/>
  <c r="H1074" i="19"/>
  <c r="J1074" i="19" s="1"/>
  <c r="H1073" i="19"/>
  <c r="J1073" i="19" s="1"/>
  <c r="H1072" i="19"/>
  <c r="J1072" i="19" s="1"/>
  <c r="H1071" i="19"/>
  <c r="J1071" i="19" s="1"/>
  <c r="H1070" i="19"/>
  <c r="J1070" i="19" s="1"/>
  <c r="H1069" i="19"/>
  <c r="J1069" i="19" s="1"/>
  <c r="H1068" i="19"/>
  <c r="J1068" i="19" s="1"/>
  <c r="H1067" i="19"/>
  <c r="J1067" i="19" s="1"/>
  <c r="H1066" i="19"/>
  <c r="J1066" i="19" s="1"/>
  <c r="H1065" i="19"/>
  <c r="J1065" i="19" s="1"/>
  <c r="H1064" i="19"/>
  <c r="J1064" i="19" s="1"/>
  <c r="H1063" i="19"/>
  <c r="J1063" i="19" s="1"/>
  <c r="H1062" i="19"/>
  <c r="J1062" i="19" s="1"/>
  <c r="H1061" i="19"/>
  <c r="J1061" i="19" s="1"/>
  <c r="H1060" i="19"/>
  <c r="J1060" i="19" s="1"/>
  <c r="H1059" i="19"/>
  <c r="J1059" i="19" s="1"/>
  <c r="H1058" i="19"/>
  <c r="J1058" i="19" s="1"/>
  <c r="H1057" i="19"/>
  <c r="J1057" i="19" s="1"/>
  <c r="H1056" i="19"/>
  <c r="J1056" i="19" s="1"/>
  <c r="H1055" i="19"/>
  <c r="J1055" i="19" s="1"/>
  <c r="H1054" i="19"/>
  <c r="J1054" i="19" s="1"/>
  <c r="H1053" i="19"/>
  <c r="J1053" i="19" s="1"/>
  <c r="H1052" i="19"/>
  <c r="J1052" i="19" s="1"/>
  <c r="H1051" i="19"/>
  <c r="J1051" i="19" s="1"/>
  <c r="H1050" i="19"/>
  <c r="J1050" i="19" s="1"/>
  <c r="H1049" i="19"/>
  <c r="J1049" i="19" s="1"/>
  <c r="H1048" i="19"/>
  <c r="J1048" i="19" s="1"/>
  <c r="H1047" i="19"/>
  <c r="J1047" i="19" s="1"/>
  <c r="H1046" i="19"/>
  <c r="J1046" i="19" s="1"/>
  <c r="H1045" i="19"/>
  <c r="J1045" i="19" s="1"/>
  <c r="H1044" i="19"/>
  <c r="J1044" i="19" s="1"/>
  <c r="H1043" i="19"/>
  <c r="J1043" i="19" s="1"/>
  <c r="H1042" i="19"/>
  <c r="J1042" i="19" s="1"/>
  <c r="H1041" i="19"/>
  <c r="J1041" i="19" s="1"/>
  <c r="H1040" i="19"/>
  <c r="J1040" i="19" s="1"/>
  <c r="H1039" i="19"/>
  <c r="J1039" i="19" s="1"/>
  <c r="H1038" i="19"/>
  <c r="J1038" i="19" s="1"/>
  <c r="H1037" i="19"/>
  <c r="J1037" i="19" s="1"/>
  <c r="H1036" i="19"/>
  <c r="J1036" i="19" s="1"/>
  <c r="H1035" i="19"/>
  <c r="J1035" i="19" s="1"/>
  <c r="H1034" i="19"/>
  <c r="J1034" i="19" s="1"/>
  <c r="H1033" i="19"/>
  <c r="J1033" i="19" s="1"/>
  <c r="H1032" i="19"/>
  <c r="J1032" i="19" s="1"/>
  <c r="H1031" i="19"/>
  <c r="J1031" i="19" s="1"/>
  <c r="H1030" i="19"/>
  <c r="J1030" i="19" s="1"/>
  <c r="H1029" i="19"/>
  <c r="J1029" i="19" s="1"/>
  <c r="H1028" i="19"/>
  <c r="J1028" i="19" s="1"/>
  <c r="H1027" i="19"/>
  <c r="J1027" i="19" s="1"/>
  <c r="H1026" i="19"/>
  <c r="J1026" i="19" s="1"/>
  <c r="H1025" i="19"/>
  <c r="J1025" i="19" s="1"/>
  <c r="H1024" i="19"/>
  <c r="J1024" i="19" s="1"/>
  <c r="H1023" i="19"/>
  <c r="J1023" i="19" s="1"/>
  <c r="H1022" i="19"/>
  <c r="J1022" i="19" s="1"/>
  <c r="H1021" i="19"/>
  <c r="J1021" i="19" s="1"/>
  <c r="H1020" i="19"/>
  <c r="J1020" i="19" s="1"/>
  <c r="H1019" i="19"/>
  <c r="J1019" i="19" s="1"/>
  <c r="H1018" i="19"/>
  <c r="J1018" i="19" s="1"/>
  <c r="H1017" i="19"/>
  <c r="J1017" i="19" s="1"/>
  <c r="H1016" i="19"/>
  <c r="J1016" i="19" s="1"/>
  <c r="H1015" i="19"/>
  <c r="J1015" i="19" s="1"/>
  <c r="H1014" i="19"/>
  <c r="J1014" i="19" s="1"/>
  <c r="H1013" i="19"/>
  <c r="J1013" i="19" s="1"/>
  <c r="H1012" i="19"/>
  <c r="J1012" i="19" s="1"/>
  <c r="H1011" i="19"/>
  <c r="J1011" i="19" s="1"/>
  <c r="H1010" i="19"/>
  <c r="J1010" i="19" s="1"/>
  <c r="H1009" i="19"/>
  <c r="J1009" i="19" s="1"/>
  <c r="H1008" i="19"/>
  <c r="J1008" i="19" s="1"/>
  <c r="H1007" i="19"/>
  <c r="J1007" i="19" s="1"/>
  <c r="H1006" i="19"/>
  <c r="J1006" i="19" s="1"/>
  <c r="H1005" i="19"/>
  <c r="J1005" i="19" s="1"/>
  <c r="H1004" i="19"/>
  <c r="J1004" i="19" s="1"/>
  <c r="H1003" i="19"/>
  <c r="J1003" i="19" s="1"/>
  <c r="H1002" i="19"/>
  <c r="J1002" i="19" s="1"/>
  <c r="H1001" i="19"/>
  <c r="J1001" i="19" s="1"/>
  <c r="H1000" i="19"/>
  <c r="J1000" i="19" s="1"/>
  <c r="H999" i="19"/>
  <c r="J999" i="19" s="1"/>
  <c r="H998" i="19"/>
  <c r="J998" i="19" s="1"/>
  <c r="H997" i="19"/>
  <c r="J997" i="19" s="1"/>
  <c r="H996" i="19"/>
  <c r="J996" i="19" s="1"/>
  <c r="H995" i="19"/>
  <c r="J995" i="19" s="1"/>
  <c r="H994" i="19"/>
  <c r="J994" i="19" s="1"/>
  <c r="H993" i="19"/>
  <c r="J993" i="19" s="1"/>
  <c r="H992" i="19"/>
  <c r="J992" i="19" s="1"/>
  <c r="H991" i="19"/>
  <c r="J991" i="19" s="1"/>
  <c r="H990" i="19"/>
  <c r="J990" i="19" s="1"/>
  <c r="H989" i="19"/>
  <c r="J989" i="19" s="1"/>
  <c r="H988" i="19"/>
  <c r="J988" i="19" s="1"/>
  <c r="H987" i="19"/>
  <c r="J987" i="19" s="1"/>
  <c r="H986" i="19"/>
  <c r="J986" i="19" s="1"/>
  <c r="H985" i="19"/>
  <c r="J985" i="19" s="1"/>
  <c r="H984" i="19"/>
  <c r="J984" i="19" s="1"/>
  <c r="H983" i="19"/>
  <c r="J983" i="19" s="1"/>
  <c r="H982" i="19"/>
  <c r="J982" i="19" s="1"/>
  <c r="H981" i="19"/>
  <c r="J981" i="19" s="1"/>
  <c r="H980" i="19"/>
  <c r="J980" i="19" s="1"/>
  <c r="H979" i="19"/>
  <c r="J979" i="19" s="1"/>
  <c r="H978" i="19"/>
  <c r="J978" i="19" s="1"/>
  <c r="H977" i="19"/>
  <c r="J977" i="19" s="1"/>
  <c r="H976" i="19"/>
  <c r="J976" i="19" s="1"/>
  <c r="H975" i="19"/>
  <c r="J975" i="19" s="1"/>
  <c r="H974" i="19"/>
  <c r="J974" i="19" s="1"/>
  <c r="H973" i="19"/>
  <c r="J973" i="19" s="1"/>
  <c r="H972" i="19"/>
  <c r="J972" i="19" s="1"/>
  <c r="H971" i="19"/>
  <c r="J971" i="19" s="1"/>
  <c r="H970" i="19"/>
  <c r="J970" i="19" s="1"/>
  <c r="H969" i="19"/>
  <c r="J969" i="19" s="1"/>
  <c r="H968" i="19"/>
  <c r="J968" i="19" s="1"/>
  <c r="H967" i="19"/>
  <c r="J967" i="19" s="1"/>
  <c r="H966" i="19"/>
  <c r="J966" i="19" s="1"/>
  <c r="H965" i="19"/>
  <c r="J965" i="19" s="1"/>
  <c r="H964" i="19"/>
  <c r="J964" i="19" s="1"/>
  <c r="H963" i="19"/>
  <c r="J963" i="19" s="1"/>
  <c r="H962" i="19"/>
  <c r="J962" i="19" s="1"/>
  <c r="H961" i="19"/>
  <c r="J961" i="19" s="1"/>
  <c r="H960" i="19"/>
  <c r="J960" i="19" s="1"/>
  <c r="H959" i="19"/>
  <c r="J959" i="19" s="1"/>
  <c r="H958" i="19"/>
  <c r="J958" i="19" s="1"/>
  <c r="H957" i="19"/>
  <c r="J957" i="19" s="1"/>
  <c r="H956" i="19"/>
  <c r="J956" i="19" s="1"/>
  <c r="H955" i="19"/>
  <c r="J955" i="19" s="1"/>
  <c r="H954" i="19"/>
  <c r="J954" i="19" s="1"/>
  <c r="H953" i="19"/>
  <c r="J953" i="19" s="1"/>
  <c r="H952" i="19"/>
  <c r="J952" i="19" s="1"/>
  <c r="H951" i="19"/>
  <c r="J951" i="19" s="1"/>
  <c r="H950" i="19"/>
  <c r="J950" i="19" s="1"/>
  <c r="H949" i="19"/>
  <c r="J949" i="19" s="1"/>
  <c r="H948" i="19"/>
  <c r="J948" i="19" s="1"/>
  <c r="H947" i="19"/>
  <c r="J947" i="19" s="1"/>
  <c r="H946" i="19"/>
  <c r="J946" i="19" s="1"/>
  <c r="H945" i="19"/>
  <c r="J945" i="19" s="1"/>
  <c r="H944" i="19"/>
  <c r="J944" i="19" s="1"/>
  <c r="H943" i="19"/>
  <c r="J943" i="19" s="1"/>
  <c r="H942" i="19"/>
  <c r="J942" i="19" s="1"/>
  <c r="H941" i="19"/>
  <c r="J941" i="19" s="1"/>
  <c r="H940" i="19"/>
  <c r="J940" i="19" s="1"/>
  <c r="H939" i="19"/>
  <c r="J939" i="19" s="1"/>
  <c r="H938" i="19"/>
  <c r="J938" i="19" s="1"/>
  <c r="H937" i="19"/>
  <c r="J937" i="19" s="1"/>
  <c r="H936" i="19"/>
  <c r="J936" i="19" s="1"/>
  <c r="H935" i="19"/>
  <c r="J935" i="19" s="1"/>
  <c r="H934" i="19"/>
  <c r="J934" i="19" s="1"/>
  <c r="H933" i="19"/>
  <c r="J933" i="19" s="1"/>
  <c r="H932" i="19"/>
  <c r="J932" i="19" s="1"/>
  <c r="H931" i="19"/>
  <c r="J931" i="19" s="1"/>
  <c r="H930" i="19"/>
  <c r="J930" i="19" s="1"/>
  <c r="H929" i="19"/>
  <c r="J929" i="19" s="1"/>
  <c r="H928" i="19"/>
  <c r="J928" i="19" s="1"/>
  <c r="H927" i="19"/>
  <c r="J927" i="19" s="1"/>
  <c r="H926" i="19"/>
  <c r="J926" i="19" s="1"/>
  <c r="H925" i="19"/>
  <c r="J925" i="19" s="1"/>
  <c r="H924" i="19"/>
  <c r="J924" i="19" s="1"/>
  <c r="H923" i="19"/>
  <c r="J923" i="19" s="1"/>
  <c r="H922" i="19"/>
  <c r="J922" i="19" s="1"/>
  <c r="H921" i="19"/>
  <c r="J921" i="19" s="1"/>
  <c r="H920" i="19"/>
  <c r="J920" i="19" s="1"/>
  <c r="H919" i="19"/>
  <c r="J919" i="19" s="1"/>
  <c r="H918" i="19"/>
  <c r="J918" i="19" s="1"/>
  <c r="H917" i="19"/>
  <c r="J917" i="19" s="1"/>
  <c r="H916" i="19"/>
  <c r="J916" i="19" s="1"/>
  <c r="H915" i="19"/>
  <c r="J915" i="19" s="1"/>
  <c r="H914" i="19"/>
  <c r="J914" i="19" s="1"/>
  <c r="H913" i="19"/>
  <c r="J913" i="19" s="1"/>
  <c r="H912" i="19"/>
  <c r="J912" i="19" s="1"/>
  <c r="H911" i="19"/>
  <c r="J911" i="19" s="1"/>
  <c r="H910" i="19"/>
  <c r="J910" i="19" s="1"/>
  <c r="H909" i="19"/>
  <c r="J909" i="19" s="1"/>
  <c r="H908" i="19"/>
  <c r="J908" i="19" s="1"/>
  <c r="H907" i="19"/>
  <c r="J907" i="19" s="1"/>
  <c r="H906" i="19"/>
  <c r="J906" i="19" s="1"/>
  <c r="H905" i="19"/>
  <c r="J905" i="19" s="1"/>
  <c r="H904" i="19"/>
  <c r="J904" i="19" s="1"/>
  <c r="H903" i="19"/>
  <c r="J903" i="19" s="1"/>
  <c r="H902" i="19"/>
  <c r="J902" i="19" s="1"/>
  <c r="H901" i="19"/>
  <c r="J901" i="19" s="1"/>
  <c r="H900" i="19"/>
  <c r="J900" i="19" s="1"/>
  <c r="H899" i="19"/>
  <c r="J899" i="19" s="1"/>
  <c r="H898" i="19"/>
  <c r="J898" i="19" s="1"/>
  <c r="H897" i="19"/>
  <c r="J897" i="19" s="1"/>
  <c r="H896" i="19"/>
  <c r="J896" i="19" s="1"/>
  <c r="H895" i="19"/>
  <c r="J895" i="19" s="1"/>
  <c r="H894" i="19"/>
  <c r="J894" i="19" s="1"/>
  <c r="H893" i="19"/>
  <c r="J893" i="19" s="1"/>
  <c r="H892" i="19"/>
  <c r="J892" i="19" s="1"/>
  <c r="H891" i="19"/>
  <c r="J891" i="19" s="1"/>
  <c r="H890" i="19"/>
  <c r="J890" i="19" s="1"/>
  <c r="H889" i="19"/>
  <c r="J889" i="19" s="1"/>
  <c r="H888" i="19"/>
  <c r="J888" i="19" s="1"/>
  <c r="H887" i="19"/>
  <c r="J887" i="19" s="1"/>
  <c r="H886" i="19"/>
  <c r="J886" i="19" s="1"/>
  <c r="H885" i="19"/>
  <c r="J885" i="19" s="1"/>
  <c r="H884" i="19"/>
  <c r="J884" i="19" s="1"/>
  <c r="H883" i="19"/>
  <c r="J883" i="19" s="1"/>
  <c r="H882" i="19"/>
  <c r="J882" i="19" s="1"/>
  <c r="H881" i="19"/>
  <c r="J881" i="19" s="1"/>
  <c r="H880" i="19"/>
  <c r="J880" i="19" s="1"/>
  <c r="H879" i="19"/>
  <c r="J879" i="19" s="1"/>
  <c r="H878" i="19"/>
  <c r="J878" i="19" s="1"/>
  <c r="H877" i="19"/>
  <c r="J877" i="19" s="1"/>
  <c r="H876" i="19"/>
  <c r="J876" i="19" s="1"/>
  <c r="H875" i="19"/>
  <c r="J875" i="19" s="1"/>
  <c r="H874" i="19"/>
  <c r="J874" i="19" s="1"/>
  <c r="H873" i="19"/>
  <c r="J873" i="19" s="1"/>
  <c r="H872" i="19"/>
  <c r="J872" i="19" s="1"/>
  <c r="H871" i="19"/>
  <c r="J871" i="19" s="1"/>
  <c r="H870" i="19"/>
  <c r="J870" i="19" s="1"/>
  <c r="H869" i="19"/>
  <c r="J869" i="19" s="1"/>
  <c r="H868" i="19"/>
  <c r="J868" i="19" s="1"/>
  <c r="H867" i="19"/>
  <c r="J867" i="19" s="1"/>
  <c r="H866" i="19"/>
  <c r="J866" i="19" s="1"/>
  <c r="H865" i="19"/>
  <c r="J865" i="19" s="1"/>
  <c r="H864" i="19"/>
  <c r="J864" i="19" s="1"/>
  <c r="H863" i="19"/>
  <c r="J863" i="19" s="1"/>
  <c r="H862" i="19"/>
  <c r="J862" i="19" s="1"/>
  <c r="H861" i="19"/>
  <c r="J861" i="19" s="1"/>
  <c r="H860" i="19"/>
  <c r="J860" i="19" s="1"/>
  <c r="H859" i="19"/>
  <c r="J859" i="19" s="1"/>
  <c r="H858" i="19"/>
  <c r="J858" i="19" s="1"/>
  <c r="H857" i="19"/>
  <c r="J857" i="19" s="1"/>
  <c r="H856" i="19"/>
  <c r="J856" i="19" s="1"/>
  <c r="H855" i="19"/>
  <c r="J855" i="19" s="1"/>
  <c r="H854" i="19"/>
  <c r="J854" i="19" s="1"/>
  <c r="H853" i="19"/>
  <c r="J853" i="19" s="1"/>
  <c r="H852" i="19"/>
  <c r="J852" i="19" s="1"/>
  <c r="H851" i="19"/>
  <c r="J851" i="19" s="1"/>
  <c r="H850" i="19"/>
  <c r="J850" i="19" s="1"/>
  <c r="H849" i="19"/>
  <c r="J849" i="19" s="1"/>
  <c r="H848" i="19"/>
  <c r="J848" i="19" s="1"/>
  <c r="H847" i="19"/>
  <c r="J847" i="19" s="1"/>
  <c r="H846" i="19"/>
  <c r="J846" i="19" s="1"/>
  <c r="H845" i="19"/>
  <c r="J845" i="19" s="1"/>
  <c r="H844" i="19"/>
  <c r="J844" i="19" s="1"/>
  <c r="H843" i="19"/>
  <c r="J843" i="19" s="1"/>
  <c r="H842" i="19"/>
  <c r="J842" i="19" s="1"/>
  <c r="H841" i="19"/>
  <c r="J841" i="19" s="1"/>
  <c r="H840" i="19"/>
  <c r="J840" i="19" s="1"/>
  <c r="H839" i="19"/>
  <c r="J839" i="19" s="1"/>
  <c r="H838" i="19"/>
  <c r="J838" i="19" s="1"/>
  <c r="H837" i="19"/>
  <c r="J837" i="19" s="1"/>
  <c r="H836" i="19"/>
  <c r="J836" i="19" s="1"/>
  <c r="H835" i="19"/>
  <c r="J835" i="19" s="1"/>
  <c r="H834" i="19"/>
  <c r="J834" i="19" s="1"/>
  <c r="H833" i="19"/>
  <c r="J833" i="19" s="1"/>
  <c r="H832" i="19"/>
  <c r="J832" i="19" s="1"/>
  <c r="H831" i="19"/>
  <c r="J831" i="19" s="1"/>
  <c r="H830" i="19"/>
  <c r="J830" i="19" s="1"/>
  <c r="H829" i="19"/>
  <c r="J829" i="19" s="1"/>
  <c r="H828" i="19"/>
  <c r="J828" i="19" s="1"/>
  <c r="H827" i="19"/>
  <c r="J827" i="19" s="1"/>
  <c r="H826" i="19"/>
  <c r="J826" i="19" s="1"/>
  <c r="H825" i="19"/>
  <c r="J825" i="19" s="1"/>
  <c r="H824" i="19"/>
  <c r="J824" i="19" s="1"/>
  <c r="H823" i="19"/>
  <c r="J823" i="19" s="1"/>
  <c r="H822" i="19"/>
  <c r="J822" i="19" s="1"/>
  <c r="H821" i="19"/>
  <c r="J821" i="19" s="1"/>
  <c r="H820" i="19"/>
  <c r="J820" i="19" s="1"/>
  <c r="H819" i="19"/>
  <c r="J819" i="19" s="1"/>
  <c r="H818" i="19"/>
  <c r="J818" i="19" s="1"/>
  <c r="H817" i="19"/>
  <c r="J817" i="19" s="1"/>
  <c r="H816" i="19"/>
  <c r="J816" i="19" s="1"/>
  <c r="H815" i="19"/>
  <c r="J815" i="19" s="1"/>
  <c r="H814" i="19"/>
  <c r="J814" i="19" s="1"/>
  <c r="H813" i="19"/>
  <c r="J813" i="19" s="1"/>
  <c r="H812" i="19"/>
  <c r="J812" i="19" s="1"/>
  <c r="H811" i="19"/>
  <c r="J811" i="19" s="1"/>
  <c r="H810" i="19"/>
  <c r="J810" i="19" s="1"/>
  <c r="H809" i="19"/>
  <c r="J809" i="19" s="1"/>
  <c r="H808" i="19"/>
  <c r="J808" i="19" s="1"/>
  <c r="H807" i="19"/>
  <c r="J807" i="19" s="1"/>
  <c r="H806" i="19"/>
  <c r="J806" i="19" s="1"/>
  <c r="H805" i="19"/>
  <c r="J805" i="19" s="1"/>
  <c r="H804" i="19"/>
  <c r="J804" i="19" s="1"/>
  <c r="H803" i="19"/>
  <c r="J803" i="19" s="1"/>
  <c r="H802" i="19"/>
  <c r="J802" i="19" s="1"/>
  <c r="H801" i="19"/>
  <c r="J801" i="19" s="1"/>
  <c r="H800" i="19"/>
  <c r="J800" i="19" s="1"/>
  <c r="H799" i="19"/>
  <c r="J799" i="19" s="1"/>
  <c r="H798" i="19"/>
  <c r="J798" i="19" s="1"/>
  <c r="H797" i="19"/>
  <c r="J797" i="19" s="1"/>
  <c r="H796" i="19"/>
  <c r="J796" i="19" s="1"/>
  <c r="H795" i="19"/>
  <c r="J795" i="19" s="1"/>
  <c r="H794" i="19"/>
  <c r="J794" i="19" s="1"/>
  <c r="H793" i="19"/>
  <c r="J793" i="19" s="1"/>
  <c r="H792" i="19"/>
  <c r="J792" i="19" s="1"/>
  <c r="H791" i="19"/>
  <c r="J791" i="19" s="1"/>
  <c r="H790" i="19"/>
  <c r="J790" i="19" s="1"/>
  <c r="H789" i="19"/>
  <c r="J789" i="19" s="1"/>
  <c r="H788" i="19"/>
  <c r="J788" i="19" s="1"/>
  <c r="H787" i="19"/>
  <c r="J787" i="19" s="1"/>
  <c r="H786" i="19"/>
  <c r="J786" i="19" s="1"/>
  <c r="H785" i="19"/>
  <c r="J785" i="19" s="1"/>
  <c r="H784" i="19"/>
  <c r="J784" i="19" s="1"/>
  <c r="H783" i="19"/>
  <c r="J783" i="19" s="1"/>
  <c r="H782" i="19"/>
  <c r="J782" i="19" s="1"/>
  <c r="H781" i="19"/>
  <c r="J781" i="19" s="1"/>
  <c r="H780" i="19"/>
  <c r="J780" i="19" s="1"/>
  <c r="H779" i="19"/>
  <c r="J779" i="19" s="1"/>
  <c r="H778" i="19"/>
  <c r="J778" i="19" s="1"/>
  <c r="H777" i="19"/>
  <c r="J777" i="19" s="1"/>
  <c r="H776" i="19"/>
  <c r="J776" i="19" s="1"/>
  <c r="H775" i="19"/>
  <c r="J775" i="19" s="1"/>
  <c r="H774" i="19"/>
  <c r="J774" i="19" s="1"/>
  <c r="H773" i="19"/>
  <c r="J773" i="19" s="1"/>
  <c r="H772" i="19"/>
  <c r="J772" i="19" s="1"/>
  <c r="H771" i="19"/>
  <c r="J771" i="19" s="1"/>
  <c r="H770" i="19"/>
  <c r="J770" i="19" s="1"/>
  <c r="H769" i="19"/>
  <c r="J769" i="19" s="1"/>
  <c r="H768" i="19"/>
  <c r="J768" i="19" s="1"/>
  <c r="H767" i="19"/>
  <c r="J767" i="19" s="1"/>
  <c r="H766" i="19"/>
  <c r="J766" i="19" s="1"/>
  <c r="H765" i="19"/>
  <c r="J765" i="19" s="1"/>
  <c r="H764" i="19"/>
  <c r="J764" i="19" s="1"/>
  <c r="H763" i="19"/>
  <c r="J763" i="19" s="1"/>
  <c r="H762" i="19"/>
  <c r="J762" i="19" s="1"/>
  <c r="H761" i="19"/>
  <c r="J761" i="19" s="1"/>
  <c r="H760" i="19"/>
  <c r="J760" i="19" s="1"/>
  <c r="H759" i="19"/>
  <c r="J759" i="19" s="1"/>
  <c r="H758" i="19"/>
  <c r="J758" i="19" s="1"/>
  <c r="H757" i="19"/>
  <c r="J757" i="19" s="1"/>
  <c r="H756" i="19"/>
  <c r="J756" i="19" s="1"/>
  <c r="H755" i="19"/>
  <c r="J755" i="19" s="1"/>
  <c r="H754" i="19"/>
  <c r="J754" i="19" s="1"/>
  <c r="H753" i="19"/>
  <c r="J753" i="19" s="1"/>
  <c r="H752" i="19"/>
  <c r="J752" i="19" s="1"/>
  <c r="H751" i="19"/>
  <c r="J751" i="19" s="1"/>
  <c r="H750" i="19"/>
  <c r="J750" i="19" s="1"/>
  <c r="H749" i="19"/>
  <c r="J749" i="19" s="1"/>
  <c r="H748" i="19"/>
  <c r="J748" i="19" s="1"/>
  <c r="H747" i="19"/>
  <c r="J747" i="19" s="1"/>
  <c r="H746" i="19"/>
  <c r="J746" i="19" s="1"/>
  <c r="H745" i="19"/>
  <c r="J745" i="19" s="1"/>
  <c r="H744" i="19"/>
  <c r="J744" i="19" s="1"/>
  <c r="H743" i="19"/>
  <c r="J743" i="19" s="1"/>
  <c r="H742" i="19"/>
  <c r="J742" i="19" s="1"/>
  <c r="H741" i="19"/>
  <c r="J741" i="19" s="1"/>
  <c r="H740" i="19"/>
  <c r="J740" i="19" s="1"/>
  <c r="H739" i="19"/>
  <c r="J739" i="19" s="1"/>
  <c r="H738" i="19"/>
  <c r="J738" i="19" s="1"/>
  <c r="H737" i="19"/>
  <c r="J737" i="19" s="1"/>
  <c r="H736" i="19"/>
  <c r="J736" i="19" s="1"/>
  <c r="H735" i="19"/>
  <c r="J735" i="19" s="1"/>
  <c r="H734" i="19"/>
  <c r="J734" i="19" s="1"/>
  <c r="H733" i="19"/>
  <c r="J733" i="19" s="1"/>
  <c r="H732" i="19"/>
  <c r="J732" i="19" s="1"/>
  <c r="H731" i="19"/>
  <c r="J731" i="19" s="1"/>
  <c r="H730" i="19"/>
  <c r="J730" i="19" s="1"/>
  <c r="H729" i="19"/>
  <c r="J729" i="19" s="1"/>
  <c r="H728" i="19"/>
  <c r="J728" i="19" s="1"/>
  <c r="H727" i="19"/>
  <c r="J727" i="19" s="1"/>
  <c r="H726" i="19"/>
  <c r="J726" i="19" s="1"/>
  <c r="H725" i="19"/>
  <c r="J725" i="19" s="1"/>
  <c r="H724" i="19"/>
  <c r="J724" i="19" s="1"/>
  <c r="H723" i="19"/>
  <c r="J723" i="19" s="1"/>
  <c r="H722" i="19"/>
  <c r="J722" i="19" s="1"/>
  <c r="H721" i="19"/>
  <c r="J721" i="19" s="1"/>
  <c r="H720" i="19"/>
  <c r="J720" i="19" s="1"/>
  <c r="H719" i="19"/>
  <c r="J719" i="19" s="1"/>
  <c r="H718" i="19"/>
  <c r="J718" i="19" s="1"/>
  <c r="H717" i="19"/>
  <c r="J717" i="19" s="1"/>
  <c r="H716" i="19"/>
  <c r="J716" i="19" s="1"/>
  <c r="H715" i="19"/>
  <c r="J715" i="19" s="1"/>
  <c r="H714" i="19"/>
  <c r="J714" i="19" s="1"/>
  <c r="H713" i="19"/>
  <c r="J713" i="19" s="1"/>
  <c r="H712" i="19"/>
  <c r="J712" i="19" s="1"/>
  <c r="H711" i="19"/>
  <c r="J711" i="19" s="1"/>
  <c r="H710" i="19"/>
  <c r="J710" i="19" s="1"/>
  <c r="H709" i="19"/>
  <c r="J709" i="19" s="1"/>
  <c r="H708" i="19"/>
  <c r="J708" i="19" s="1"/>
  <c r="H707" i="19"/>
  <c r="J707" i="19" s="1"/>
  <c r="H706" i="19"/>
  <c r="J706" i="19" s="1"/>
  <c r="H705" i="19"/>
  <c r="J705" i="19" s="1"/>
  <c r="H704" i="19"/>
  <c r="J704" i="19" s="1"/>
  <c r="H703" i="19"/>
  <c r="J703" i="19" s="1"/>
  <c r="H702" i="19"/>
  <c r="J702" i="19" s="1"/>
  <c r="H701" i="19"/>
  <c r="J701" i="19" s="1"/>
  <c r="H700" i="19"/>
  <c r="J700" i="19" s="1"/>
  <c r="H699" i="19"/>
  <c r="J699" i="19" s="1"/>
  <c r="H698" i="19"/>
  <c r="J698" i="19" s="1"/>
  <c r="H697" i="19"/>
  <c r="J697" i="19" s="1"/>
  <c r="H696" i="19"/>
  <c r="J696" i="19" s="1"/>
  <c r="H695" i="19"/>
  <c r="J695" i="19" s="1"/>
  <c r="H694" i="19"/>
  <c r="J694" i="19" s="1"/>
  <c r="H693" i="19"/>
  <c r="J693" i="19" s="1"/>
  <c r="H692" i="19"/>
  <c r="J692" i="19" s="1"/>
  <c r="H691" i="19"/>
  <c r="J691" i="19" s="1"/>
  <c r="H690" i="19"/>
  <c r="J690" i="19" s="1"/>
  <c r="H689" i="19"/>
  <c r="J689" i="19" s="1"/>
  <c r="H688" i="19"/>
  <c r="J688" i="19" s="1"/>
  <c r="H687" i="19"/>
  <c r="J687" i="19" s="1"/>
  <c r="H686" i="19"/>
  <c r="J686" i="19" s="1"/>
  <c r="H685" i="19"/>
  <c r="J685" i="19" s="1"/>
  <c r="H684" i="19"/>
  <c r="J684" i="19" s="1"/>
  <c r="H683" i="19"/>
  <c r="J683" i="19" s="1"/>
  <c r="H682" i="19"/>
  <c r="J682" i="19" s="1"/>
  <c r="H681" i="19"/>
  <c r="J681" i="19" s="1"/>
  <c r="H680" i="19"/>
  <c r="J680" i="19" s="1"/>
  <c r="H679" i="19"/>
  <c r="J679" i="19" s="1"/>
  <c r="H678" i="19"/>
  <c r="J678" i="19" s="1"/>
  <c r="H677" i="19"/>
  <c r="J677" i="19" s="1"/>
  <c r="H676" i="19"/>
  <c r="J676" i="19" s="1"/>
  <c r="H675" i="19"/>
  <c r="J675" i="19" s="1"/>
  <c r="H674" i="19"/>
  <c r="J674" i="19" s="1"/>
  <c r="H673" i="19"/>
  <c r="J673" i="19" s="1"/>
  <c r="H672" i="19"/>
  <c r="J672" i="19" s="1"/>
  <c r="H671" i="19"/>
  <c r="J671" i="19" s="1"/>
  <c r="H670" i="19"/>
  <c r="J670" i="19" s="1"/>
  <c r="H669" i="19"/>
  <c r="J669" i="19" s="1"/>
  <c r="H668" i="19"/>
  <c r="J668" i="19" s="1"/>
  <c r="H667" i="19"/>
  <c r="J667" i="19" s="1"/>
  <c r="H666" i="19"/>
  <c r="J666" i="19" s="1"/>
  <c r="H665" i="19"/>
  <c r="J665" i="19" s="1"/>
  <c r="H664" i="19"/>
  <c r="J664" i="19" s="1"/>
  <c r="H663" i="19"/>
  <c r="J663" i="19" s="1"/>
  <c r="H662" i="19"/>
  <c r="J662" i="19" s="1"/>
  <c r="H661" i="19"/>
  <c r="J661" i="19" s="1"/>
  <c r="H660" i="19"/>
  <c r="J660" i="19" s="1"/>
  <c r="H659" i="19"/>
  <c r="J659" i="19" s="1"/>
  <c r="H658" i="19"/>
  <c r="J658" i="19" s="1"/>
  <c r="H657" i="19"/>
  <c r="J657" i="19" s="1"/>
  <c r="H656" i="19"/>
  <c r="J656" i="19" s="1"/>
  <c r="H655" i="19"/>
  <c r="J655" i="19" s="1"/>
  <c r="H654" i="19"/>
  <c r="J654" i="19" s="1"/>
  <c r="H653" i="19"/>
  <c r="J653" i="19" s="1"/>
  <c r="H652" i="19"/>
  <c r="J652" i="19" s="1"/>
  <c r="H651" i="19"/>
  <c r="J651" i="19" s="1"/>
  <c r="H650" i="19"/>
  <c r="J650" i="19" s="1"/>
  <c r="H649" i="19"/>
  <c r="J649" i="19" s="1"/>
  <c r="H648" i="19"/>
  <c r="J648" i="19" s="1"/>
  <c r="H647" i="19"/>
  <c r="J647" i="19" s="1"/>
  <c r="H646" i="19"/>
  <c r="J646" i="19" s="1"/>
  <c r="H645" i="19"/>
  <c r="J645" i="19" s="1"/>
  <c r="H644" i="19"/>
  <c r="J644" i="19" s="1"/>
  <c r="H643" i="19"/>
  <c r="J643" i="19" s="1"/>
  <c r="H642" i="19"/>
  <c r="J642" i="19" s="1"/>
  <c r="H641" i="19"/>
  <c r="J641" i="19" s="1"/>
  <c r="H640" i="19"/>
  <c r="J640" i="19" s="1"/>
  <c r="H639" i="19"/>
  <c r="J639" i="19" s="1"/>
  <c r="H638" i="19"/>
  <c r="J638" i="19" s="1"/>
  <c r="H637" i="19"/>
  <c r="J637" i="19" s="1"/>
  <c r="H636" i="19"/>
  <c r="J636" i="19" s="1"/>
  <c r="H635" i="19"/>
  <c r="J635" i="19" s="1"/>
  <c r="H634" i="19"/>
  <c r="J634" i="19" s="1"/>
  <c r="H633" i="19"/>
  <c r="J633" i="19" s="1"/>
  <c r="H632" i="19"/>
  <c r="J632" i="19" s="1"/>
  <c r="H631" i="19"/>
  <c r="J631" i="19" s="1"/>
  <c r="H630" i="19"/>
  <c r="J630" i="19" s="1"/>
  <c r="H629" i="19"/>
  <c r="J629" i="19" s="1"/>
  <c r="H628" i="19"/>
  <c r="J628" i="19" s="1"/>
  <c r="H627" i="19"/>
  <c r="J627" i="19" s="1"/>
  <c r="H626" i="19"/>
  <c r="J626" i="19" s="1"/>
  <c r="H625" i="19"/>
  <c r="J625" i="19" s="1"/>
  <c r="H624" i="19"/>
  <c r="J624" i="19" s="1"/>
  <c r="H623" i="19"/>
  <c r="J623" i="19" s="1"/>
  <c r="H622" i="19"/>
  <c r="J622" i="19" s="1"/>
  <c r="H621" i="19"/>
  <c r="J621" i="19" s="1"/>
  <c r="H620" i="19"/>
  <c r="J620" i="19" s="1"/>
  <c r="H619" i="19"/>
  <c r="J619" i="19" s="1"/>
  <c r="H618" i="19"/>
  <c r="J618" i="19" s="1"/>
  <c r="H617" i="19"/>
  <c r="J617" i="19" s="1"/>
  <c r="H616" i="19"/>
  <c r="J616" i="19" s="1"/>
  <c r="H615" i="19"/>
  <c r="J615" i="19" s="1"/>
  <c r="H614" i="19"/>
  <c r="J614" i="19" s="1"/>
  <c r="H613" i="19"/>
  <c r="J613" i="19" s="1"/>
  <c r="H612" i="19"/>
  <c r="J612" i="19" s="1"/>
  <c r="H611" i="19"/>
  <c r="J611" i="19" s="1"/>
  <c r="H610" i="19"/>
  <c r="J610" i="19" s="1"/>
  <c r="H609" i="19"/>
  <c r="J609" i="19" s="1"/>
  <c r="H608" i="19"/>
  <c r="J608" i="19" s="1"/>
  <c r="H607" i="19"/>
  <c r="J607" i="19" s="1"/>
  <c r="H606" i="19"/>
  <c r="J606" i="19" s="1"/>
  <c r="H605" i="19"/>
  <c r="J605" i="19" s="1"/>
  <c r="H604" i="19"/>
  <c r="J604" i="19" s="1"/>
  <c r="H603" i="19"/>
  <c r="J603" i="19" s="1"/>
  <c r="H602" i="19"/>
  <c r="J602" i="19" s="1"/>
  <c r="H601" i="19"/>
  <c r="J601" i="19" s="1"/>
  <c r="H600" i="19"/>
  <c r="J600" i="19" s="1"/>
  <c r="H599" i="19"/>
  <c r="J599" i="19" s="1"/>
  <c r="H598" i="19"/>
  <c r="J598" i="19" s="1"/>
  <c r="H597" i="19"/>
  <c r="J597" i="19" s="1"/>
  <c r="H596" i="19"/>
  <c r="J596" i="19" s="1"/>
  <c r="H595" i="19"/>
  <c r="J595" i="19" s="1"/>
  <c r="H594" i="19"/>
  <c r="J594" i="19" s="1"/>
  <c r="H593" i="19"/>
  <c r="J593" i="19" s="1"/>
  <c r="H592" i="19"/>
  <c r="J592" i="19" s="1"/>
  <c r="H591" i="19"/>
  <c r="J591" i="19" s="1"/>
  <c r="H590" i="19"/>
  <c r="J590" i="19" s="1"/>
  <c r="H589" i="19"/>
  <c r="J589" i="19" s="1"/>
  <c r="H588" i="19"/>
  <c r="J588" i="19" s="1"/>
  <c r="H587" i="19"/>
  <c r="J587" i="19" s="1"/>
  <c r="H586" i="19"/>
  <c r="J586" i="19" s="1"/>
  <c r="H585" i="19"/>
  <c r="J585" i="19" s="1"/>
  <c r="H584" i="19"/>
  <c r="J584" i="19" s="1"/>
  <c r="H583" i="19"/>
  <c r="J583" i="19" s="1"/>
  <c r="H582" i="19"/>
  <c r="J582" i="19" s="1"/>
  <c r="H581" i="19"/>
  <c r="J581" i="19" s="1"/>
  <c r="H580" i="19"/>
  <c r="J580" i="19" s="1"/>
  <c r="H579" i="19"/>
  <c r="J579" i="19" s="1"/>
  <c r="H578" i="19"/>
  <c r="J578" i="19" s="1"/>
  <c r="H577" i="19"/>
  <c r="J577" i="19" s="1"/>
  <c r="H576" i="19"/>
  <c r="J576" i="19" s="1"/>
  <c r="H575" i="19"/>
  <c r="J575" i="19" s="1"/>
  <c r="H574" i="19"/>
  <c r="J574" i="19" s="1"/>
  <c r="H573" i="19"/>
  <c r="J573" i="19" s="1"/>
  <c r="H572" i="19"/>
  <c r="J572" i="19" s="1"/>
  <c r="H571" i="19"/>
  <c r="J571" i="19" s="1"/>
  <c r="H570" i="19"/>
  <c r="J570" i="19" s="1"/>
  <c r="H569" i="19"/>
  <c r="J569" i="19" s="1"/>
  <c r="H568" i="19"/>
  <c r="J568" i="19" s="1"/>
  <c r="H567" i="19"/>
  <c r="J567" i="19" s="1"/>
  <c r="H566" i="19"/>
  <c r="J566" i="19" s="1"/>
  <c r="H565" i="19"/>
  <c r="J565" i="19" s="1"/>
  <c r="H564" i="19"/>
  <c r="J564" i="19" s="1"/>
  <c r="H563" i="19"/>
  <c r="J563" i="19" s="1"/>
  <c r="H562" i="19"/>
  <c r="J562" i="19" s="1"/>
  <c r="H561" i="19"/>
  <c r="J561" i="19" s="1"/>
  <c r="H560" i="19"/>
  <c r="J560" i="19" s="1"/>
  <c r="H559" i="19"/>
  <c r="J559" i="19" s="1"/>
  <c r="H558" i="19"/>
  <c r="J558" i="19" s="1"/>
  <c r="H557" i="19"/>
  <c r="J557" i="19" s="1"/>
  <c r="H556" i="19"/>
  <c r="J556" i="19" s="1"/>
  <c r="H555" i="19"/>
  <c r="J555" i="19" s="1"/>
  <c r="H554" i="19"/>
  <c r="J554" i="19" s="1"/>
  <c r="H553" i="19"/>
  <c r="J553" i="19" s="1"/>
  <c r="H552" i="19"/>
  <c r="J552" i="19" s="1"/>
  <c r="H551" i="19"/>
  <c r="J551" i="19" s="1"/>
  <c r="H550" i="19"/>
  <c r="J550" i="19" s="1"/>
  <c r="H549" i="19"/>
  <c r="J549" i="19" s="1"/>
  <c r="H548" i="19"/>
  <c r="J548" i="19" s="1"/>
  <c r="H547" i="19"/>
  <c r="J547" i="19" s="1"/>
  <c r="H546" i="19"/>
  <c r="J546" i="19" s="1"/>
  <c r="H545" i="19"/>
  <c r="J545" i="19" s="1"/>
  <c r="H544" i="19"/>
  <c r="J544" i="19" s="1"/>
  <c r="H543" i="19"/>
  <c r="J543" i="19" s="1"/>
  <c r="H542" i="19"/>
  <c r="J542" i="19" s="1"/>
  <c r="H541" i="19"/>
  <c r="J541" i="19" s="1"/>
  <c r="H540" i="19"/>
  <c r="J540" i="19" s="1"/>
  <c r="H539" i="19"/>
  <c r="J539" i="19" s="1"/>
  <c r="H538" i="19"/>
  <c r="J538" i="19" s="1"/>
  <c r="H537" i="19"/>
  <c r="J537" i="19" s="1"/>
  <c r="H536" i="19"/>
  <c r="J536" i="19" s="1"/>
  <c r="H535" i="19"/>
  <c r="J535" i="19" s="1"/>
  <c r="H534" i="19"/>
  <c r="J534" i="19" s="1"/>
  <c r="H533" i="19"/>
  <c r="J533" i="19" s="1"/>
  <c r="H532" i="19"/>
  <c r="J532" i="19" s="1"/>
  <c r="H531" i="19"/>
  <c r="J531" i="19" s="1"/>
  <c r="H530" i="19"/>
  <c r="J530" i="19" s="1"/>
  <c r="H529" i="19"/>
  <c r="J529" i="19" s="1"/>
  <c r="H528" i="19"/>
  <c r="J528" i="19" s="1"/>
  <c r="H527" i="19"/>
  <c r="J527" i="19" s="1"/>
  <c r="H526" i="19"/>
  <c r="J526" i="19" s="1"/>
  <c r="H525" i="19"/>
  <c r="J525" i="19" s="1"/>
  <c r="H524" i="19"/>
  <c r="J524" i="19" s="1"/>
  <c r="H523" i="19"/>
  <c r="J523" i="19" s="1"/>
  <c r="H522" i="19"/>
  <c r="J522" i="19" s="1"/>
  <c r="H521" i="19"/>
  <c r="J521" i="19" s="1"/>
  <c r="H520" i="19"/>
  <c r="J520" i="19" s="1"/>
  <c r="H519" i="19"/>
  <c r="J519" i="19" s="1"/>
  <c r="H518" i="19"/>
  <c r="J518" i="19" s="1"/>
  <c r="H517" i="19"/>
  <c r="J517" i="19" s="1"/>
  <c r="H516" i="19"/>
  <c r="J516" i="19" s="1"/>
  <c r="H515" i="19"/>
  <c r="J515" i="19" s="1"/>
  <c r="H514" i="19"/>
  <c r="J514" i="19" s="1"/>
  <c r="H513" i="19"/>
  <c r="J513" i="19" s="1"/>
  <c r="H512" i="19"/>
  <c r="J512" i="19" s="1"/>
  <c r="H511" i="19"/>
  <c r="J511" i="19" s="1"/>
  <c r="H510" i="19"/>
  <c r="J510" i="19" s="1"/>
  <c r="H509" i="19"/>
  <c r="J509" i="19" s="1"/>
  <c r="H508" i="19"/>
  <c r="J508" i="19" s="1"/>
  <c r="H507" i="19"/>
  <c r="J507" i="19" s="1"/>
  <c r="H506" i="19"/>
  <c r="J506" i="19" s="1"/>
  <c r="H505" i="19"/>
  <c r="J505" i="19" s="1"/>
  <c r="H504" i="19"/>
  <c r="J504" i="19" s="1"/>
  <c r="H503" i="19"/>
  <c r="J503" i="19" s="1"/>
  <c r="H502" i="19"/>
  <c r="J502" i="19" s="1"/>
  <c r="H501" i="19"/>
  <c r="J501" i="19" s="1"/>
  <c r="H500" i="19"/>
  <c r="J500" i="19" s="1"/>
  <c r="H499" i="19"/>
  <c r="J499" i="19" s="1"/>
  <c r="H498" i="19"/>
  <c r="J498" i="19" s="1"/>
  <c r="H497" i="19"/>
  <c r="J497" i="19" s="1"/>
  <c r="H496" i="19"/>
  <c r="J496" i="19" s="1"/>
  <c r="H495" i="19"/>
  <c r="J495" i="19" s="1"/>
  <c r="H494" i="19"/>
  <c r="J494" i="19" s="1"/>
  <c r="H493" i="19"/>
  <c r="J493" i="19" s="1"/>
  <c r="H492" i="19"/>
  <c r="J492" i="19" s="1"/>
  <c r="H491" i="19"/>
  <c r="J491" i="19" s="1"/>
  <c r="H490" i="19"/>
  <c r="J490" i="19" s="1"/>
  <c r="H489" i="19"/>
  <c r="J489" i="19" s="1"/>
  <c r="H488" i="19"/>
  <c r="J488" i="19" s="1"/>
  <c r="H487" i="19"/>
  <c r="J487" i="19" s="1"/>
  <c r="H486" i="19"/>
  <c r="J486" i="19" s="1"/>
  <c r="H485" i="19"/>
  <c r="J485" i="19" s="1"/>
  <c r="H484" i="19"/>
  <c r="J484" i="19" s="1"/>
  <c r="H483" i="19"/>
  <c r="J483" i="19" s="1"/>
  <c r="H482" i="19"/>
  <c r="J482" i="19" s="1"/>
  <c r="H481" i="19"/>
  <c r="J481" i="19" s="1"/>
  <c r="H480" i="19"/>
  <c r="J480" i="19" s="1"/>
  <c r="H479" i="19"/>
  <c r="J479" i="19" s="1"/>
  <c r="H478" i="19"/>
  <c r="J478" i="19" s="1"/>
  <c r="H477" i="19"/>
  <c r="J477" i="19" s="1"/>
  <c r="H476" i="19"/>
  <c r="J476" i="19" s="1"/>
  <c r="H475" i="19"/>
  <c r="J475" i="19" s="1"/>
  <c r="H474" i="19"/>
  <c r="J474" i="19" s="1"/>
  <c r="H473" i="19"/>
  <c r="J473" i="19" s="1"/>
  <c r="H472" i="19"/>
  <c r="J472" i="19" s="1"/>
  <c r="H471" i="19"/>
  <c r="J471" i="19" s="1"/>
  <c r="H470" i="19"/>
  <c r="J470" i="19" s="1"/>
  <c r="H469" i="19"/>
  <c r="J469" i="19" s="1"/>
  <c r="H468" i="19"/>
  <c r="J468" i="19" s="1"/>
  <c r="H467" i="19"/>
  <c r="J467" i="19" s="1"/>
  <c r="H466" i="19"/>
  <c r="J466" i="19" s="1"/>
  <c r="H465" i="19"/>
  <c r="J465" i="19" s="1"/>
  <c r="H464" i="19"/>
  <c r="J464" i="19" s="1"/>
  <c r="H463" i="19"/>
  <c r="J463" i="19" s="1"/>
  <c r="H462" i="19"/>
  <c r="J462" i="19" s="1"/>
  <c r="H461" i="19"/>
  <c r="J461" i="19" s="1"/>
  <c r="H460" i="19"/>
  <c r="J460" i="19" s="1"/>
  <c r="H459" i="19"/>
  <c r="J459" i="19" s="1"/>
  <c r="H458" i="19"/>
  <c r="J458" i="19" s="1"/>
  <c r="H457" i="19"/>
  <c r="J457" i="19" s="1"/>
  <c r="H456" i="19"/>
  <c r="J456" i="19" s="1"/>
  <c r="H455" i="19"/>
  <c r="J455" i="19" s="1"/>
  <c r="H454" i="19"/>
  <c r="J454" i="19" s="1"/>
  <c r="H453" i="19"/>
  <c r="J453" i="19" s="1"/>
  <c r="H452" i="19"/>
  <c r="J452" i="19" s="1"/>
  <c r="H451" i="19"/>
  <c r="J451" i="19" s="1"/>
  <c r="H450" i="19"/>
  <c r="J450" i="19" s="1"/>
  <c r="H449" i="19"/>
  <c r="J449" i="19" s="1"/>
  <c r="H448" i="19"/>
  <c r="J448" i="19" s="1"/>
  <c r="H447" i="19"/>
  <c r="J447" i="19" s="1"/>
  <c r="H446" i="19"/>
  <c r="J446" i="19" s="1"/>
  <c r="H445" i="19"/>
  <c r="J445" i="19" s="1"/>
  <c r="H444" i="19"/>
  <c r="J444" i="19" s="1"/>
  <c r="H443" i="19"/>
  <c r="J443" i="19" s="1"/>
  <c r="H442" i="19"/>
  <c r="J442" i="19" s="1"/>
  <c r="H441" i="19"/>
  <c r="J441" i="19" s="1"/>
  <c r="H440" i="19"/>
  <c r="J440" i="19" s="1"/>
  <c r="H439" i="19"/>
  <c r="J439" i="19" s="1"/>
  <c r="H438" i="19"/>
  <c r="J438" i="19" s="1"/>
  <c r="H437" i="19"/>
  <c r="J437" i="19" s="1"/>
  <c r="H436" i="19"/>
  <c r="J436" i="19" s="1"/>
  <c r="H435" i="19"/>
  <c r="J435" i="19" s="1"/>
  <c r="H434" i="19"/>
  <c r="J434" i="19" s="1"/>
  <c r="H433" i="19"/>
  <c r="J433" i="19" s="1"/>
  <c r="H432" i="19"/>
  <c r="J432" i="19" s="1"/>
  <c r="H431" i="19"/>
  <c r="J431" i="19" s="1"/>
  <c r="H430" i="19"/>
  <c r="J430" i="19" s="1"/>
  <c r="H429" i="19"/>
  <c r="J429" i="19" s="1"/>
  <c r="H428" i="19"/>
  <c r="J428" i="19" s="1"/>
  <c r="H427" i="19"/>
  <c r="J427" i="19" s="1"/>
  <c r="H426" i="19"/>
  <c r="J426" i="19" s="1"/>
  <c r="H425" i="19"/>
  <c r="J425" i="19" s="1"/>
  <c r="H424" i="19"/>
  <c r="J424" i="19" s="1"/>
  <c r="H423" i="19"/>
  <c r="J423" i="19" s="1"/>
  <c r="H422" i="19"/>
  <c r="J422" i="19" s="1"/>
  <c r="H421" i="19"/>
  <c r="J421" i="19" s="1"/>
  <c r="H420" i="19"/>
  <c r="J420" i="19" s="1"/>
  <c r="H419" i="19"/>
  <c r="J419" i="19" s="1"/>
  <c r="H418" i="19"/>
  <c r="J418" i="19" s="1"/>
  <c r="H417" i="19"/>
  <c r="J417" i="19" s="1"/>
  <c r="H416" i="19"/>
  <c r="J416" i="19" s="1"/>
  <c r="H415" i="19"/>
  <c r="J415" i="19" s="1"/>
  <c r="H414" i="19"/>
  <c r="J414" i="19" s="1"/>
  <c r="H413" i="19"/>
  <c r="J413" i="19" s="1"/>
  <c r="H412" i="19"/>
  <c r="J412" i="19" s="1"/>
  <c r="H411" i="19"/>
  <c r="J411" i="19" s="1"/>
  <c r="H410" i="19"/>
  <c r="J410" i="19" s="1"/>
  <c r="H409" i="19"/>
  <c r="J409" i="19" s="1"/>
  <c r="H408" i="19"/>
  <c r="J408" i="19" s="1"/>
  <c r="H407" i="19"/>
  <c r="J407" i="19" s="1"/>
  <c r="H406" i="19"/>
  <c r="J406" i="19" s="1"/>
  <c r="H405" i="19"/>
  <c r="J405" i="19" s="1"/>
  <c r="H404" i="19"/>
  <c r="J404" i="19" s="1"/>
  <c r="H403" i="19"/>
  <c r="J403" i="19" s="1"/>
  <c r="H402" i="19"/>
  <c r="J402" i="19" s="1"/>
  <c r="H401" i="19"/>
  <c r="J401" i="19" s="1"/>
  <c r="H400" i="19"/>
  <c r="J400" i="19" s="1"/>
  <c r="H399" i="19"/>
  <c r="J399" i="19" s="1"/>
  <c r="H398" i="19"/>
  <c r="J398" i="19" s="1"/>
  <c r="H397" i="19"/>
  <c r="J397" i="19" s="1"/>
  <c r="H396" i="19"/>
  <c r="J396" i="19" s="1"/>
  <c r="H395" i="19"/>
  <c r="J395" i="19" s="1"/>
  <c r="H394" i="19"/>
  <c r="J394" i="19" s="1"/>
  <c r="H393" i="19"/>
  <c r="J393" i="19" s="1"/>
  <c r="H392" i="19"/>
  <c r="J392" i="19" s="1"/>
  <c r="H391" i="19"/>
  <c r="J391" i="19" s="1"/>
  <c r="H390" i="19"/>
  <c r="J390" i="19" s="1"/>
  <c r="H389" i="19"/>
  <c r="J389" i="19" s="1"/>
  <c r="H388" i="19"/>
  <c r="J388" i="19" s="1"/>
  <c r="H387" i="19"/>
  <c r="J387" i="19" s="1"/>
  <c r="H386" i="19"/>
  <c r="J386" i="19" s="1"/>
  <c r="H385" i="19"/>
  <c r="J385" i="19" s="1"/>
  <c r="H384" i="19"/>
  <c r="J384" i="19" s="1"/>
  <c r="H383" i="19"/>
  <c r="J383" i="19" s="1"/>
  <c r="H382" i="19"/>
  <c r="J382" i="19" s="1"/>
  <c r="H381" i="19"/>
  <c r="J381" i="19" s="1"/>
  <c r="H380" i="19"/>
  <c r="J380" i="19" s="1"/>
  <c r="H379" i="19"/>
  <c r="J379" i="19" s="1"/>
  <c r="H378" i="19"/>
  <c r="J378" i="19" s="1"/>
  <c r="H377" i="19"/>
  <c r="J377" i="19" s="1"/>
  <c r="H376" i="19"/>
  <c r="J376" i="19" s="1"/>
  <c r="H375" i="19"/>
  <c r="J375" i="19" s="1"/>
  <c r="H374" i="19"/>
  <c r="J374" i="19" s="1"/>
  <c r="H373" i="19"/>
  <c r="J373" i="19" s="1"/>
  <c r="H372" i="19"/>
  <c r="J372" i="19" s="1"/>
  <c r="H371" i="19"/>
  <c r="J371" i="19" s="1"/>
  <c r="H370" i="19"/>
  <c r="J370" i="19" s="1"/>
  <c r="H369" i="19"/>
  <c r="J369" i="19" s="1"/>
  <c r="H368" i="19"/>
  <c r="J368" i="19" s="1"/>
  <c r="H367" i="19"/>
  <c r="J367" i="19" s="1"/>
  <c r="H366" i="19"/>
  <c r="J366" i="19" s="1"/>
  <c r="H365" i="19"/>
  <c r="J365" i="19" s="1"/>
  <c r="H364" i="19"/>
  <c r="J364" i="19" s="1"/>
  <c r="H363" i="19"/>
  <c r="J363" i="19" s="1"/>
  <c r="H362" i="19"/>
  <c r="J362" i="19" s="1"/>
  <c r="H361" i="19"/>
  <c r="J361" i="19" s="1"/>
  <c r="H360" i="19"/>
  <c r="J360" i="19" s="1"/>
  <c r="H359" i="19"/>
  <c r="J359" i="19" s="1"/>
  <c r="H358" i="19"/>
  <c r="J358" i="19" s="1"/>
  <c r="H357" i="19"/>
  <c r="J357" i="19" s="1"/>
  <c r="H356" i="19"/>
  <c r="J356" i="19" s="1"/>
  <c r="H355" i="19"/>
  <c r="J355" i="19" s="1"/>
  <c r="H354" i="19"/>
  <c r="J354" i="19" s="1"/>
  <c r="H353" i="19"/>
  <c r="J353" i="19" s="1"/>
  <c r="H352" i="19"/>
  <c r="J352" i="19" s="1"/>
  <c r="H351" i="19"/>
  <c r="J351" i="19" s="1"/>
  <c r="H350" i="19"/>
  <c r="J350" i="19" s="1"/>
  <c r="H349" i="19"/>
  <c r="J349" i="19" s="1"/>
  <c r="H348" i="19"/>
  <c r="J348" i="19" s="1"/>
  <c r="H347" i="19"/>
  <c r="J347" i="19" s="1"/>
  <c r="H346" i="19"/>
  <c r="J346" i="19" s="1"/>
  <c r="H345" i="19"/>
  <c r="J345" i="19" s="1"/>
  <c r="H344" i="19"/>
  <c r="J344" i="19" s="1"/>
  <c r="H343" i="19"/>
  <c r="J343" i="19" s="1"/>
  <c r="H342" i="19"/>
  <c r="J342" i="19" s="1"/>
  <c r="H341" i="19"/>
  <c r="J341" i="19" s="1"/>
  <c r="H340" i="19"/>
  <c r="J340" i="19" s="1"/>
  <c r="H339" i="19"/>
  <c r="J339" i="19" s="1"/>
  <c r="H338" i="19"/>
  <c r="J338" i="19" s="1"/>
  <c r="H337" i="19"/>
  <c r="J337" i="19" s="1"/>
  <c r="H336" i="19"/>
  <c r="J336" i="19" s="1"/>
  <c r="H335" i="19"/>
  <c r="J335" i="19" s="1"/>
  <c r="H334" i="19"/>
  <c r="J334" i="19" s="1"/>
  <c r="H333" i="19"/>
  <c r="J333" i="19" s="1"/>
  <c r="H332" i="19"/>
  <c r="J332" i="19" s="1"/>
  <c r="H331" i="19"/>
  <c r="J331" i="19" s="1"/>
  <c r="H330" i="19"/>
  <c r="J330" i="19" s="1"/>
  <c r="H329" i="19"/>
  <c r="J329" i="19" s="1"/>
  <c r="H328" i="19"/>
  <c r="J328" i="19" s="1"/>
  <c r="H327" i="19"/>
  <c r="J327" i="19" s="1"/>
  <c r="H326" i="19"/>
  <c r="J326" i="19" s="1"/>
  <c r="H325" i="19"/>
  <c r="J325" i="19" s="1"/>
  <c r="H324" i="19"/>
  <c r="J324" i="19" s="1"/>
  <c r="H323" i="19"/>
  <c r="J323" i="19" s="1"/>
  <c r="H322" i="19"/>
  <c r="J322" i="19" s="1"/>
  <c r="H321" i="19"/>
  <c r="J321" i="19" s="1"/>
  <c r="H320" i="19"/>
  <c r="J320" i="19" s="1"/>
  <c r="H319" i="19"/>
  <c r="J319" i="19" s="1"/>
  <c r="H318" i="19"/>
  <c r="J318" i="19" s="1"/>
  <c r="H317" i="19"/>
  <c r="J317" i="19" s="1"/>
  <c r="H316" i="19"/>
  <c r="J316" i="19" s="1"/>
  <c r="H315" i="19"/>
  <c r="J315" i="19" s="1"/>
  <c r="H314" i="19"/>
  <c r="J314" i="19" s="1"/>
  <c r="H313" i="19"/>
  <c r="J313" i="19" s="1"/>
  <c r="H312" i="19"/>
  <c r="J312" i="19" s="1"/>
  <c r="H311" i="19"/>
  <c r="J311" i="19" s="1"/>
  <c r="H310" i="19"/>
  <c r="J310" i="19" s="1"/>
  <c r="H309" i="19"/>
  <c r="J309" i="19" s="1"/>
  <c r="H308" i="19"/>
  <c r="J308" i="19" s="1"/>
  <c r="H307" i="19"/>
  <c r="J307" i="19" s="1"/>
  <c r="H306" i="19"/>
  <c r="J306" i="19" s="1"/>
  <c r="H305" i="19"/>
  <c r="J305" i="19" s="1"/>
  <c r="H304" i="19"/>
  <c r="J304" i="19" s="1"/>
  <c r="H303" i="19"/>
  <c r="J303" i="19" s="1"/>
  <c r="H302" i="19"/>
  <c r="J302" i="19" s="1"/>
  <c r="H301" i="19"/>
  <c r="J301" i="19" s="1"/>
  <c r="H300" i="19"/>
  <c r="J300" i="19" s="1"/>
  <c r="H299" i="19"/>
  <c r="J299" i="19" s="1"/>
  <c r="H298" i="19"/>
  <c r="J298" i="19" s="1"/>
  <c r="H297" i="19"/>
  <c r="J297" i="19" s="1"/>
  <c r="H296" i="19"/>
  <c r="J296" i="19" s="1"/>
  <c r="H295" i="19"/>
  <c r="J295" i="19" s="1"/>
  <c r="H294" i="19"/>
  <c r="J294" i="19" s="1"/>
  <c r="H293" i="19"/>
  <c r="J293" i="19" s="1"/>
  <c r="H292" i="19"/>
  <c r="J292" i="19" s="1"/>
  <c r="H291" i="19"/>
  <c r="J291" i="19" s="1"/>
  <c r="H290" i="19"/>
  <c r="J290" i="19" s="1"/>
  <c r="H289" i="19"/>
  <c r="J289" i="19" s="1"/>
  <c r="H288" i="19"/>
  <c r="J288" i="19" s="1"/>
  <c r="H287" i="19"/>
  <c r="J287" i="19" s="1"/>
  <c r="H286" i="19"/>
  <c r="J286" i="19" s="1"/>
  <c r="H285" i="19"/>
  <c r="J285" i="19" s="1"/>
  <c r="H284" i="19"/>
  <c r="J284" i="19" s="1"/>
  <c r="H283" i="19"/>
  <c r="J283" i="19" s="1"/>
  <c r="H282" i="19"/>
  <c r="J282" i="19" s="1"/>
  <c r="H281" i="19"/>
  <c r="J281" i="19" s="1"/>
  <c r="H280" i="19"/>
  <c r="J280" i="19" s="1"/>
  <c r="H279" i="19"/>
  <c r="J279" i="19" s="1"/>
  <c r="H278" i="19"/>
  <c r="J278" i="19" s="1"/>
  <c r="H277" i="19"/>
  <c r="J277" i="19" s="1"/>
  <c r="H276" i="19"/>
  <c r="J276" i="19" s="1"/>
  <c r="H275" i="19"/>
  <c r="J275" i="19" s="1"/>
  <c r="H274" i="19"/>
  <c r="J274" i="19" s="1"/>
  <c r="H273" i="19"/>
  <c r="J273" i="19" s="1"/>
  <c r="H272" i="19"/>
  <c r="J272" i="19" s="1"/>
  <c r="H271" i="19"/>
  <c r="J271" i="19" s="1"/>
  <c r="H270" i="19"/>
  <c r="J270" i="19" s="1"/>
  <c r="H269" i="19"/>
  <c r="J269" i="19" s="1"/>
  <c r="H268" i="19"/>
  <c r="J268" i="19" s="1"/>
  <c r="H267" i="19"/>
  <c r="J267" i="19" s="1"/>
  <c r="H266" i="19"/>
  <c r="J266" i="19" s="1"/>
  <c r="H265" i="19"/>
  <c r="J265" i="19" s="1"/>
  <c r="H264" i="19"/>
  <c r="J264" i="19" s="1"/>
  <c r="H263" i="19"/>
  <c r="J263" i="19" s="1"/>
  <c r="H262" i="19"/>
  <c r="J262" i="19" s="1"/>
  <c r="H261" i="19"/>
  <c r="J261" i="19" s="1"/>
  <c r="H260" i="19"/>
  <c r="J260" i="19" s="1"/>
  <c r="H259" i="19"/>
  <c r="J259" i="19" s="1"/>
  <c r="H258" i="19"/>
  <c r="J258" i="19" s="1"/>
  <c r="H257" i="19"/>
  <c r="J257" i="19" s="1"/>
  <c r="H256" i="19"/>
  <c r="J256" i="19" s="1"/>
  <c r="H255" i="19"/>
  <c r="J255" i="19" s="1"/>
  <c r="H254" i="19"/>
  <c r="J254" i="19" s="1"/>
  <c r="H253" i="19"/>
  <c r="J253" i="19" s="1"/>
  <c r="H252" i="19"/>
  <c r="J252" i="19" s="1"/>
  <c r="H251" i="19"/>
  <c r="J251" i="19" s="1"/>
  <c r="H250" i="19"/>
  <c r="J250" i="19" s="1"/>
  <c r="H249" i="19"/>
  <c r="J249" i="19" s="1"/>
  <c r="H248" i="19"/>
  <c r="J248" i="19" s="1"/>
  <c r="H247" i="19"/>
  <c r="J247" i="19" s="1"/>
  <c r="H246" i="19"/>
  <c r="J246" i="19" s="1"/>
  <c r="H245" i="19"/>
  <c r="J245" i="19" s="1"/>
  <c r="H244" i="19"/>
  <c r="J244" i="19" s="1"/>
  <c r="H243" i="19"/>
  <c r="J243" i="19" s="1"/>
  <c r="H242" i="19"/>
  <c r="J242" i="19" s="1"/>
  <c r="H241" i="19"/>
  <c r="J241" i="19" s="1"/>
  <c r="H240" i="19"/>
  <c r="J240" i="19" s="1"/>
  <c r="H239" i="19"/>
  <c r="J239" i="19" s="1"/>
  <c r="H238" i="19"/>
  <c r="J238" i="19" s="1"/>
  <c r="H237" i="19"/>
  <c r="J237" i="19" s="1"/>
  <c r="H236" i="19"/>
  <c r="J236" i="19" s="1"/>
  <c r="H235" i="19"/>
  <c r="J235" i="19" s="1"/>
  <c r="H234" i="19"/>
  <c r="J234" i="19" s="1"/>
  <c r="H233" i="19"/>
  <c r="J233" i="19" s="1"/>
  <c r="H232" i="19"/>
  <c r="J232" i="19" s="1"/>
  <c r="H231" i="19"/>
  <c r="J231" i="19" s="1"/>
  <c r="H230" i="19"/>
  <c r="J230" i="19" s="1"/>
  <c r="H229" i="19"/>
  <c r="J229" i="19" s="1"/>
  <c r="H228" i="19"/>
  <c r="J228" i="19" s="1"/>
  <c r="H227" i="19"/>
  <c r="J227" i="19" s="1"/>
  <c r="H226" i="19"/>
  <c r="J226" i="19" s="1"/>
  <c r="H225" i="19"/>
  <c r="J225" i="19" s="1"/>
  <c r="H224" i="19"/>
  <c r="J224" i="19" s="1"/>
  <c r="H223" i="19"/>
  <c r="J223" i="19" s="1"/>
  <c r="H222" i="19"/>
  <c r="J222" i="19" s="1"/>
  <c r="H221" i="19"/>
  <c r="J221" i="19" s="1"/>
  <c r="H220" i="19"/>
  <c r="J220" i="19" s="1"/>
  <c r="H219" i="19"/>
  <c r="J219" i="19" s="1"/>
  <c r="H218" i="19"/>
  <c r="J218" i="19" s="1"/>
  <c r="H217" i="19"/>
  <c r="J217" i="19" s="1"/>
  <c r="H216" i="19"/>
  <c r="J216" i="19" s="1"/>
  <c r="H215" i="19"/>
  <c r="J215" i="19" s="1"/>
  <c r="H214" i="19"/>
  <c r="J214" i="19" s="1"/>
  <c r="H213" i="19"/>
  <c r="J213" i="19" s="1"/>
  <c r="H212" i="19"/>
  <c r="J212" i="19" s="1"/>
  <c r="H211" i="19"/>
  <c r="J211" i="19" s="1"/>
  <c r="H210" i="19"/>
  <c r="J210" i="19" s="1"/>
  <c r="H209" i="19"/>
  <c r="J209" i="19" s="1"/>
  <c r="H208" i="19"/>
  <c r="J208" i="19" s="1"/>
  <c r="H207" i="19"/>
  <c r="J207" i="19" s="1"/>
  <c r="H206" i="19"/>
  <c r="J206" i="19" s="1"/>
  <c r="H205" i="19"/>
  <c r="J205" i="19" s="1"/>
  <c r="H204" i="19"/>
  <c r="J204" i="19" s="1"/>
  <c r="H203" i="19"/>
  <c r="J203" i="19" s="1"/>
  <c r="H202" i="19"/>
  <c r="J202" i="19" s="1"/>
  <c r="H201" i="19"/>
  <c r="J201" i="19" s="1"/>
  <c r="H200" i="19"/>
  <c r="J200" i="19" s="1"/>
  <c r="H199" i="19"/>
  <c r="J199" i="19" s="1"/>
  <c r="H198" i="19"/>
  <c r="J198" i="19" s="1"/>
  <c r="H197" i="19"/>
  <c r="J197" i="19" s="1"/>
  <c r="H196" i="19"/>
  <c r="J196" i="19" s="1"/>
  <c r="H195" i="19"/>
  <c r="J195" i="19" s="1"/>
  <c r="H194" i="19"/>
  <c r="J194" i="19" s="1"/>
  <c r="H193" i="19"/>
  <c r="J193" i="19" s="1"/>
  <c r="H192" i="19"/>
  <c r="J192" i="19" s="1"/>
  <c r="H191" i="19"/>
  <c r="J191" i="19" s="1"/>
  <c r="H190" i="19"/>
  <c r="J190" i="19" s="1"/>
  <c r="H189" i="19"/>
  <c r="J189" i="19" s="1"/>
  <c r="H188" i="19"/>
  <c r="J188" i="19" s="1"/>
  <c r="H187" i="19"/>
  <c r="J187" i="19" s="1"/>
  <c r="H186" i="19"/>
  <c r="J186" i="19" s="1"/>
  <c r="H185" i="19"/>
  <c r="J185" i="19" s="1"/>
  <c r="H184" i="19"/>
  <c r="J184" i="19" s="1"/>
  <c r="H183" i="19"/>
  <c r="J183" i="19" s="1"/>
  <c r="H182" i="19"/>
  <c r="J182" i="19" s="1"/>
  <c r="H181" i="19"/>
  <c r="J181" i="19" s="1"/>
  <c r="H180" i="19"/>
  <c r="J180" i="19" s="1"/>
  <c r="H179" i="19"/>
  <c r="J179" i="19" s="1"/>
  <c r="H178" i="19"/>
  <c r="J178" i="19" s="1"/>
  <c r="H177" i="19"/>
  <c r="J177" i="19" s="1"/>
  <c r="H176" i="19"/>
  <c r="J176" i="19" s="1"/>
  <c r="H175" i="19"/>
  <c r="J175" i="19" s="1"/>
  <c r="H174" i="19"/>
  <c r="J174" i="19" s="1"/>
  <c r="H173" i="19"/>
  <c r="J173" i="19" s="1"/>
  <c r="H172" i="19"/>
  <c r="J172" i="19" s="1"/>
  <c r="H171" i="19"/>
  <c r="J171" i="19" s="1"/>
  <c r="H170" i="19"/>
  <c r="J170" i="19" s="1"/>
  <c r="H169" i="19"/>
  <c r="J169" i="19" s="1"/>
  <c r="H168" i="19"/>
  <c r="J168" i="19" s="1"/>
  <c r="H167" i="19"/>
  <c r="J167" i="19" s="1"/>
  <c r="H166" i="19"/>
  <c r="J166" i="19" s="1"/>
  <c r="H165" i="19"/>
  <c r="J165" i="19" s="1"/>
  <c r="H164" i="19"/>
  <c r="J164" i="19" s="1"/>
  <c r="H163" i="19"/>
  <c r="J163" i="19" s="1"/>
  <c r="H162" i="19"/>
  <c r="J162" i="19" s="1"/>
  <c r="H161" i="19"/>
  <c r="J161" i="19" s="1"/>
  <c r="H160" i="19"/>
  <c r="J160" i="19" s="1"/>
  <c r="H159" i="19"/>
  <c r="J159" i="19" s="1"/>
  <c r="H158" i="19"/>
  <c r="J158" i="19" s="1"/>
  <c r="H157" i="19"/>
  <c r="J157" i="19" s="1"/>
  <c r="H156" i="19"/>
  <c r="J156" i="19" s="1"/>
  <c r="H155" i="19"/>
  <c r="J155" i="19" s="1"/>
  <c r="H154" i="19"/>
  <c r="J154" i="19" s="1"/>
  <c r="H153" i="19"/>
  <c r="J153" i="19" s="1"/>
  <c r="H152" i="19"/>
  <c r="J152" i="19" s="1"/>
  <c r="H151" i="19"/>
  <c r="J151" i="19" s="1"/>
  <c r="H150" i="19"/>
  <c r="J150" i="19" s="1"/>
  <c r="H149" i="19"/>
  <c r="J149" i="19" s="1"/>
  <c r="H148" i="19"/>
  <c r="J148" i="19" s="1"/>
  <c r="H147" i="19"/>
  <c r="J147" i="19" s="1"/>
  <c r="H146" i="19"/>
  <c r="J146" i="19" s="1"/>
  <c r="H145" i="19"/>
  <c r="J145" i="19" s="1"/>
  <c r="H144" i="19"/>
  <c r="J144" i="19" s="1"/>
  <c r="H143" i="19"/>
  <c r="J143" i="19" s="1"/>
  <c r="H142" i="19"/>
  <c r="J142" i="19" s="1"/>
  <c r="H141" i="19"/>
  <c r="J141" i="19" s="1"/>
  <c r="H140" i="19"/>
  <c r="J140" i="19" s="1"/>
  <c r="H139" i="19"/>
  <c r="J139" i="19" s="1"/>
  <c r="H138" i="19"/>
  <c r="J138" i="19" s="1"/>
  <c r="H137" i="19"/>
  <c r="J137" i="19" s="1"/>
  <c r="H136" i="19"/>
  <c r="J136" i="19" s="1"/>
  <c r="H135" i="19"/>
  <c r="J135" i="19" s="1"/>
  <c r="H134" i="19"/>
  <c r="J134" i="19" s="1"/>
  <c r="H133" i="19"/>
  <c r="J133" i="19" s="1"/>
  <c r="H132" i="19"/>
  <c r="J132" i="19" s="1"/>
  <c r="H131" i="19"/>
  <c r="J131" i="19" s="1"/>
  <c r="H130" i="19"/>
  <c r="J130" i="19" s="1"/>
  <c r="H129" i="19"/>
  <c r="J129" i="19" s="1"/>
  <c r="H128" i="19"/>
  <c r="J128" i="19" s="1"/>
  <c r="H127" i="19"/>
  <c r="J127" i="19" s="1"/>
  <c r="H126" i="19"/>
  <c r="J126" i="19" s="1"/>
  <c r="H125" i="19"/>
  <c r="J125" i="19" s="1"/>
  <c r="H124" i="19"/>
  <c r="J124" i="19" s="1"/>
  <c r="H123" i="19"/>
  <c r="J123" i="19" s="1"/>
  <c r="H122" i="19"/>
  <c r="J122" i="19" s="1"/>
  <c r="H121" i="19"/>
  <c r="J121" i="19" s="1"/>
  <c r="H120" i="19"/>
  <c r="J120" i="19" s="1"/>
  <c r="H119" i="19"/>
  <c r="J119" i="19" s="1"/>
  <c r="H118" i="19"/>
  <c r="J118" i="19" s="1"/>
  <c r="H117" i="19"/>
  <c r="J117" i="19" s="1"/>
  <c r="H116" i="19"/>
  <c r="J116" i="19" s="1"/>
  <c r="H115" i="19"/>
  <c r="J115" i="19" s="1"/>
  <c r="H114" i="19"/>
  <c r="J114" i="19" s="1"/>
  <c r="H113" i="19"/>
  <c r="J113" i="19" s="1"/>
  <c r="H112" i="19"/>
  <c r="J112" i="19" s="1"/>
  <c r="H111" i="19"/>
  <c r="J111" i="19" s="1"/>
  <c r="H110" i="19"/>
  <c r="J110" i="19" s="1"/>
  <c r="H109" i="19"/>
  <c r="J109" i="19" s="1"/>
  <c r="H108" i="19"/>
  <c r="J108" i="19" s="1"/>
  <c r="H107" i="19"/>
  <c r="J107" i="19" s="1"/>
  <c r="H106" i="19"/>
  <c r="J106" i="19" s="1"/>
  <c r="H105" i="19"/>
  <c r="J105" i="19" s="1"/>
  <c r="H104" i="19"/>
  <c r="J104" i="19" s="1"/>
  <c r="H103" i="19"/>
  <c r="J103" i="19" s="1"/>
  <c r="H102" i="19"/>
  <c r="J102" i="19" s="1"/>
  <c r="H101" i="19"/>
  <c r="J101" i="19" s="1"/>
  <c r="H100" i="19"/>
  <c r="J100" i="19" s="1"/>
  <c r="H99" i="19"/>
  <c r="J99" i="19" s="1"/>
  <c r="H98" i="19"/>
  <c r="J98" i="19" s="1"/>
  <c r="H97" i="19"/>
  <c r="J97" i="19" s="1"/>
  <c r="H96" i="19"/>
  <c r="J96" i="19" s="1"/>
  <c r="H95" i="19"/>
  <c r="J95" i="19" s="1"/>
  <c r="H94" i="19"/>
  <c r="J94" i="19" s="1"/>
  <c r="H93" i="19"/>
  <c r="J93" i="19" s="1"/>
  <c r="H92" i="19"/>
  <c r="J92" i="19" s="1"/>
  <c r="H91" i="19"/>
  <c r="J91" i="19" s="1"/>
  <c r="H90" i="19"/>
  <c r="J90" i="19" s="1"/>
  <c r="H89" i="19"/>
  <c r="J89" i="19" s="1"/>
  <c r="H88" i="19"/>
  <c r="J88" i="19" s="1"/>
  <c r="H87" i="19"/>
  <c r="J87" i="19" s="1"/>
  <c r="H86" i="19"/>
  <c r="J86" i="19" s="1"/>
  <c r="H85" i="19"/>
  <c r="J85" i="19" s="1"/>
  <c r="H84" i="19"/>
  <c r="J84" i="19" s="1"/>
  <c r="H83" i="19"/>
  <c r="J83" i="19" s="1"/>
  <c r="H82" i="19"/>
  <c r="J82" i="19" s="1"/>
  <c r="H81" i="19"/>
  <c r="J81" i="19" s="1"/>
  <c r="H80" i="19"/>
  <c r="J80" i="19" s="1"/>
  <c r="H79" i="19"/>
  <c r="J79" i="19" s="1"/>
  <c r="H78" i="19"/>
  <c r="J78" i="19" s="1"/>
  <c r="H77" i="19"/>
  <c r="J77" i="19" s="1"/>
  <c r="H76" i="19"/>
  <c r="J76" i="19" s="1"/>
  <c r="H75" i="19"/>
  <c r="J75" i="19" s="1"/>
  <c r="H74" i="19"/>
  <c r="J74" i="19" s="1"/>
  <c r="H73" i="19"/>
  <c r="J73" i="19" s="1"/>
  <c r="H72" i="19"/>
  <c r="J72" i="19" s="1"/>
  <c r="H71" i="19"/>
  <c r="J71" i="19" s="1"/>
  <c r="H70" i="19"/>
  <c r="J70" i="19" s="1"/>
  <c r="H69" i="19"/>
  <c r="J69" i="19" s="1"/>
  <c r="H68" i="19"/>
  <c r="J68" i="19" s="1"/>
  <c r="H67" i="19"/>
  <c r="J67" i="19" s="1"/>
  <c r="H66" i="19"/>
  <c r="J66" i="19" s="1"/>
  <c r="H65" i="19"/>
  <c r="J65" i="19" s="1"/>
  <c r="H64" i="19"/>
  <c r="J64" i="19" s="1"/>
  <c r="H63" i="19"/>
  <c r="J63" i="19" s="1"/>
  <c r="H62" i="19"/>
  <c r="J62" i="19" s="1"/>
  <c r="H61" i="19"/>
  <c r="J61" i="19" s="1"/>
  <c r="H60" i="19"/>
  <c r="J60" i="19" s="1"/>
  <c r="H59" i="19"/>
  <c r="J59" i="19" s="1"/>
  <c r="H58" i="19"/>
  <c r="J58" i="19" s="1"/>
  <c r="H57" i="19"/>
  <c r="J57" i="19" s="1"/>
  <c r="H56" i="19"/>
  <c r="J56" i="19" s="1"/>
  <c r="H55" i="19"/>
  <c r="J55" i="19" s="1"/>
  <c r="H54" i="19"/>
  <c r="J54" i="19" s="1"/>
  <c r="H53" i="19"/>
  <c r="J53" i="19" s="1"/>
  <c r="H52" i="19"/>
  <c r="J52" i="19" s="1"/>
  <c r="H51" i="19"/>
  <c r="J51" i="19" s="1"/>
  <c r="H50" i="19"/>
  <c r="J50" i="19" s="1"/>
  <c r="H49" i="19"/>
  <c r="J49" i="19" s="1"/>
  <c r="H48" i="19"/>
  <c r="J48" i="19" s="1"/>
  <c r="H47" i="19"/>
  <c r="J47" i="19" s="1"/>
  <c r="H46" i="19"/>
  <c r="J46" i="19" s="1"/>
  <c r="H45" i="19"/>
  <c r="J45" i="19" s="1"/>
  <c r="H44" i="19"/>
  <c r="J44" i="19" s="1"/>
  <c r="H43" i="19"/>
  <c r="J43" i="19" s="1"/>
  <c r="H42" i="19"/>
  <c r="J42" i="19" s="1"/>
  <c r="H41" i="19"/>
  <c r="J41" i="19" s="1"/>
  <c r="H40" i="19"/>
  <c r="J40" i="19" s="1"/>
  <c r="H39" i="19"/>
  <c r="J39" i="19" s="1"/>
  <c r="H38" i="19"/>
  <c r="J38" i="19" s="1"/>
  <c r="H37" i="19"/>
  <c r="J37" i="19" s="1"/>
  <c r="H36" i="19"/>
  <c r="J36" i="19" s="1"/>
  <c r="H35" i="19"/>
  <c r="J35" i="19" s="1"/>
  <c r="H34" i="19"/>
  <c r="J34" i="19" s="1"/>
  <c r="H33" i="19"/>
  <c r="J33" i="19" s="1"/>
  <c r="H32" i="19"/>
  <c r="J32" i="19" s="1"/>
  <c r="H31" i="19"/>
  <c r="J31" i="19" s="1"/>
  <c r="H30" i="19"/>
  <c r="J30" i="19" s="1"/>
  <c r="H29" i="19"/>
  <c r="J29" i="19" s="1"/>
  <c r="H28" i="19"/>
  <c r="J28" i="19" s="1"/>
  <c r="H27" i="19"/>
  <c r="J27" i="19" s="1"/>
  <c r="H26" i="19"/>
  <c r="J26" i="19" s="1"/>
  <c r="H25" i="19"/>
  <c r="J25" i="19" s="1"/>
  <c r="H24" i="19"/>
  <c r="J24" i="19" s="1"/>
  <c r="H23" i="19"/>
  <c r="J23" i="19" s="1"/>
  <c r="H22" i="19"/>
  <c r="J22" i="19" s="1"/>
  <c r="H21" i="19"/>
  <c r="J21" i="19" s="1"/>
  <c r="H20" i="19"/>
  <c r="J20" i="19" s="1"/>
  <c r="H19" i="19"/>
  <c r="J19" i="19" s="1"/>
  <c r="H18" i="19"/>
  <c r="J18" i="19" s="1"/>
  <c r="H17" i="19"/>
  <c r="J17" i="19" s="1"/>
  <c r="H16" i="19"/>
  <c r="J16" i="19" s="1"/>
  <c r="H15" i="19"/>
  <c r="J15" i="19" s="1"/>
  <c r="H14" i="19"/>
  <c r="J14" i="19" s="1"/>
  <c r="H13" i="19"/>
  <c r="J13" i="19" s="1"/>
  <c r="H12" i="19"/>
  <c r="J12" i="19" s="1"/>
  <c r="H11" i="19"/>
  <c r="J11" i="19" s="1"/>
  <c r="H10" i="19"/>
  <c r="J10" i="19" s="1"/>
  <c r="H9" i="19"/>
  <c r="J9" i="19" s="1"/>
  <c r="H8" i="19"/>
  <c r="J8" i="19" s="1"/>
  <c r="H7" i="19"/>
  <c r="J7" i="19" s="1"/>
  <c r="H6" i="19"/>
  <c r="J6" i="19" s="1"/>
  <c r="H5" i="19"/>
  <c r="J5" i="19" s="1"/>
  <c r="H4" i="19"/>
  <c r="J4" i="19" s="1"/>
  <c r="I850" i="19" a="1"/>
  <c r="I797" i="19" a="1"/>
  <c r="I290" i="19" a="1"/>
  <c r="I25" i="19" a="1"/>
  <c r="I947" i="19" a="1"/>
  <c r="I926" i="19" a="1"/>
  <c r="I461" i="19" a="1"/>
  <c r="I390" i="19" a="1"/>
  <c r="I908" i="19" a="1"/>
  <c r="I227" i="19" a="1"/>
  <c r="I433" i="19" a="1"/>
  <c r="I47" i="19" a="1"/>
  <c r="I1358" i="19" a="1"/>
  <c r="I206" i="19" a="1"/>
  <c r="I1781" i="19" a="1"/>
  <c r="I1884" i="19" a="1"/>
  <c r="I1204" i="19" a="1"/>
  <c r="I265" i="19" a="1"/>
  <c r="I749" i="19" a="1"/>
  <c r="I1371" i="19" a="1"/>
  <c r="I333" i="19" a="1"/>
  <c r="I1179" i="19" a="1"/>
  <c r="I142" i="19" a="1"/>
  <c r="I2071" i="19" a="1"/>
  <c r="I1433" i="19" a="1"/>
  <c r="I1767" i="19" a="1"/>
  <c r="I1647" i="19" a="1"/>
  <c r="I1749" i="19" a="1"/>
  <c r="I328" i="19" a="1"/>
  <c r="I1221" i="19" a="1"/>
  <c r="I1966" i="19" a="1"/>
  <c r="I798" i="19" a="1"/>
  <c r="I243" i="19" a="1"/>
  <c r="I1557" i="19" a="1"/>
  <c r="I211" i="19" a="1"/>
  <c r="I1054" i="19" a="1"/>
  <c r="I1723" i="19" a="1"/>
  <c r="I1335" i="19" a="1"/>
  <c r="I144" i="19" a="1"/>
  <c r="I234" i="19" a="1"/>
  <c r="I241" i="19" a="1"/>
  <c r="I637" i="19" a="1"/>
  <c r="I1141" i="19" a="1"/>
  <c r="I271" i="19" a="1"/>
  <c r="I2081" i="19" a="1"/>
  <c r="I442" i="19" a="1"/>
  <c r="I2097" i="19" a="1"/>
  <c r="I1774" i="19" a="1"/>
  <c r="I1457" i="19" a="1"/>
  <c r="I709" i="19" a="1"/>
  <c r="I1549" i="19" a="1"/>
  <c r="I359" i="19" a="1"/>
  <c r="I766" i="19" a="1"/>
  <c r="I551" i="19" a="1"/>
  <c r="I1504" i="19" a="1"/>
  <c r="I1950" i="19" a="1"/>
  <c r="I314" i="19" a="1"/>
  <c r="I205" i="19" a="1"/>
  <c r="I1150" i="19" a="1"/>
  <c r="I233" i="19" a="1"/>
  <c r="I1478" i="19" a="1"/>
  <c r="I387" i="19" a="1"/>
  <c r="I1343" i="19" a="1"/>
  <c r="I169" i="19" a="1"/>
  <c r="I1605" i="19" a="1"/>
  <c r="I833" i="19" a="1"/>
  <c r="I742" i="19" a="1"/>
  <c r="I803" i="19" a="1"/>
  <c r="I2034" i="19" a="1"/>
  <c r="I1353" i="19" a="1"/>
  <c r="I187" i="19" a="1"/>
  <c r="I252" i="19" a="1"/>
  <c r="I2125" i="19" a="1"/>
  <c r="I824" i="19" a="1"/>
  <c r="I1006" i="19" a="1"/>
  <c r="I160" i="19" a="1"/>
  <c r="I535" i="19" a="1"/>
  <c r="I98" i="19" a="1"/>
  <c r="I1712" i="19" a="1"/>
  <c r="I811" i="19" a="1"/>
  <c r="I2010" i="19" a="1"/>
  <c r="I1668" i="19" a="1"/>
  <c r="I757" i="19" a="1"/>
  <c r="I165" i="19" a="1"/>
  <c r="I1842" i="19" a="1"/>
  <c r="I61" i="19" a="1"/>
  <c r="I1103" i="19" a="1"/>
  <c r="I568" i="19" a="1"/>
  <c r="I744" i="19" a="1"/>
  <c r="I1250" i="19" a="1"/>
  <c r="I764" i="19" a="1"/>
  <c r="I1931" i="19" a="1"/>
  <c r="I476" i="19" a="1"/>
  <c r="I439" i="19" a="1"/>
  <c r="I99" i="19" a="1"/>
  <c r="I1501" i="19" a="1"/>
  <c r="I305" i="19" a="1"/>
  <c r="I1429" i="19" a="1"/>
  <c r="I1079" i="19" a="1"/>
  <c r="I1741" i="19" a="1"/>
  <c r="I432" i="19" a="1"/>
  <c r="I1391" i="19" a="1"/>
  <c r="I1499" i="19" a="1"/>
  <c r="I598" i="19" a="1"/>
  <c r="I1374" i="19" a="1"/>
  <c r="I1346" i="19" a="1"/>
  <c r="I65" i="19" a="1"/>
  <c r="I1208" i="19" a="1"/>
  <c r="I872" i="19" a="1"/>
  <c r="I470" i="19" a="1"/>
  <c r="I677" i="19" a="1"/>
  <c r="I1957" i="19" a="1"/>
  <c r="I1711" i="19" a="1"/>
  <c r="I1044" i="19" a="1"/>
  <c r="I988" i="19" a="1"/>
  <c r="I2013" i="19" a="1"/>
  <c r="I444" i="19" a="1"/>
  <c r="I548" i="19" a="1"/>
  <c r="I150" i="19" a="1"/>
  <c r="I593" i="19" a="1"/>
  <c r="I560" i="19" a="1"/>
  <c r="I1939" i="19" a="1"/>
  <c r="I37" i="19" a="1"/>
  <c r="I1236" i="19" a="1"/>
  <c r="I1075" i="19" a="1"/>
  <c r="I1112" i="19" a="1"/>
  <c r="I2086" i="19" a="1"/>
  <c r="I1174" i="19" a="1"/>
  <c r="I1921" i="19" a="1"/>
  <c r="I830" i="19" a="1"/>
  <c r="I441" i="19" a="1"/>
  <c r="I1424" i="19" a="1"/>
  <c r="I1201" i="19" a="1"/>
  <c r="I137" i="19" a="1"/>
  <c r="I79" i="19" a="1"/>
  <c r="I229" i="19" a="1"/>
  <c r="I443" i="19" a="1"/>
  <c r="I269" i="19" a="1"/>
  <c r="I2135" i="19" a="1"/>
  <c r="I1933" i="19" a="1"/>
  <c r="I2089" i="19" a="1"/>
  <c r="I1533" i="19" a="1"/>
  <c r="I846" i="19" a="1"/>
  <c r="I916" i="19" a="1"/>
  <c r="I275" i="19" a="1"/>
  <c r="I2095" i="19" a="1"/>
  <c r="I2123" i="19" a="1"/>
  <c r="I2141" i="19" a="1"/>
  <c r="I1272" i="19" a="1"/>
  <c r="I1253" i="19" a="1"/>
  <c r="I67" i="19" a="1"/>
  <c r="I1595" i="19" a="1"/>
  <c r="I553" i="19" a="1"/>
  <c r="I886" i="19" a="1"/>
  <c r="I1289" i="19" a="1"/>
  <c r="I1910" i="19" a="1"/>
  <c r="I1820" i="19" a="1"/>
  <c r="I2152" i="19" a="1"/>
  <c r="I1398" i="19" a="1"/>
  <c r="I447" i="19" a="1"/>
  <c r="I696" i="19" a="1"/>
  <c r="I1367" i="19" a="1"/>
  <c r="I2029" i="19" a="1"/>
  <c r="I1804" i="19" a="1"/>
  <c r="I587" i="19" a="1"/>
  <c r="I1673" i="19" a="1"/>
  <c r="I349" i="19" a="1"/>
  <c r="I812" i="19" a="1"/>
  <c r="I1015" i="19" a="1"/>
  <c r="I726" i="19" a="1"/>
  <c r="I1025" i="19" a="1"/>
  <c r="I480" i="19" a="1"/>
  <c r="I669" i="19" a="1"/>
  <c r="I1859" i="19" a="1"/>
  <c r="I1047" i="19" a="1"/>
  <c r="I310" i="19" a="1"/>
  <c r="I1714" i="19" a="1"/>
  <c r="I427" i="19" a="1"/>
  <c r="I188" i="19" a="1"/>
  <c r="I2042" i="19" a="1"/>
  <c r="I453" i="19" a="1"/>
  <c r="I2147" i="19" a="1"/>
  <c r="I1879" i="19" a="1"/>
  <c r="I94" i="19" a="1"/>
  <c r="I1173" i="19" a="1"/>
  <c r="I2153" i="19" a="1"/>
  <c r="I1932" i="19" a="1"/>
  <c r="I912" i="19" a="1"/>
  <c r="I734" i="19" a="1"/>
  <c r="I777" i="19" a="1"/>
  <c r="I656" i="19" a="1"/>
  <c r="I1516" i="19" a="1"/>
  <c r="I164" i="19" a="1"/>
  <c r="I1601" i="19" a="1"/>
  <c r="I131" i="19" a="1"/>
  <c r="I1210" i="19" a="1"/>
  <c r="I50" i="19" a="1"/>
  <c r="I1003" i="19" a="1"/>
  <c r="I922" i="19" a="1"/>
  <c r="I1703" i="19" a="1"/>
  <c r="I1283" i="19" a="1"/>
  <c r="I1792" i="19" a="1"/>
  <c r="I1636" i="19" a="1"/>
  <c r="I22" i="19" a="1"/>
  <c r="I54" i="19" a="1"/>
  <c r="I1915" i="19" a="1"/>
  <c r="I1340" i="19" a="1"/>
  <c r="I557" i="19" a="1"/>
  <c r="I1211" i="19" a="1"/>
  <c r="I1427" i="19" a="1"/>
  <c r="I1536" i="19" a="1"/>
  <c r="I1489" i="19" a="1"/>
  <c r="I1373" i="19" a="1"/>
  <c r="I906" i="19" a="1"/>
  <c r="I302" i="19" a="1"/>
  <c r="I1158" i="19" a="1"/>
  <c r="I1083" i="19" a="1"/>
  <c r="I415" i="19" a="1"/>
  <c r="I781" i="19" a="1"/>
  <c r="I762" i="19" a="1"/>
  <c r="I1291" i="19" a="1"/>
  <c r="I1740" i="19" a="1"/>
  <c r="I53" i="19" a="1"/>
  <c r="I1570" i="19" a="1"/>
  <c r="I183" i="19" a="1"/>
  <c r="I1440" i="19" a="1"/>
  <c r="I1538" i="19" a="1"/>
  <c r="I758" i="19" a="1"/>
  <c r="I966" i="19" a="1"/>
  <c r="I735" i="19" a="1"/>
  <c r="I1757" i="19" a="1"/>
  <c r="I1383" i="19" a="1"/>
  <c r="I216" i="19" a="1"/>
  <c r="I1560" i="19" a="1"/>
  <c r="I2098" i="19" a="1"/>
  <c r="I643" i="19" a="1"/>
  <c r="I16" i="19" a="1"/>
  <c r="I155" i="19" a="1"/>
  <c r="I1045" i="19" a="1"/>
  <c r="I1708" i="19" a="1"/>
  <c r="I534" i="19" a="1"/>
  <c r="I1199" i="19" a="1"/>
  <c r="I2073" i="19" a="1"/>
  <c r="I43" i="19" a="1"/>
  <c r="I4" i="19" a="1"/>
  <c r="I1154" i="19" a="1"/>
  <c r="I140" i="19" a="1"/>
  <c r="I253" i="19" a="1"/>
  <c r="I810" i="19" a="1"/>
  <c r="I1092" i="19" a="1"/>
  <c r="I1925" i="19" a="1"/>
  <c r="I2056" i="19" a="1"/>
  <c r="I948" i="19" a="1"/>
  <c r="I2151" i="19" a="1"/>
  <c r="I28" i="19" a="1"/>
  <c r="I1319" i="19" a="1"/>
  <c r="I1237" i="19" a="1"/>
  <c r="I221" i="19" a="1"/>
  <c r="I818" i="19" a="1"/>
  <c r="I902" i="19" a="1"/>
  <c r="I1720" i="19" a="1"/>
  <c r="I1096" i="19" a="1"/>
  <c r="I1259" i="19" a="1"/>
  <c r="I1192" i="19" a="1"/>
  <c r="I133" i="19" a="1"/>
  <c r="I246" i="19" a="1"/>
  <c r="I97" i="19" a="1"/>
  <c r="I1276" i="19" a="1"/>
  <c r="I1309" i="19" a="1"/>
  <c r="I91" i="19" a="1"/>
  <c r="I1827" i="19" a="1"/>
  <c r="I1615" i="19" a="1"/>
  <c r="I719" i="19" a="1"/>
  <c r="I2068" i="19" a="1"/>
  <c r="I1461" i="19" a="1"/>
  <c r="I1772" i="19" a="1"/>
  <c r="I1606" i="19" a="1"/>
  <c r="I1799" i="19" a="1"/>
  <c r="I283" i="19" a="1"/>
  <c r="I454" i="19" a="1"/>
  <c r="I76" i="19" a="1"/>
  <c r="I1280" i="19" a="1"/>
  <c r="I588" i="19" a="1"/>
  <c r="I1315" i="19" a="1"/>
  <c r="I1053" i="19" a="1"/>
  <c r="I1568" i="19" a="1"/>
  <c r="I135" i="19" a="1"/>
  <c r="I426" i="19" a="1"/>
  <c r="I1036" i="19" a="1"/>
  <c r="I792" i="19" a="1"/>
  <c r="I1093" i="19" a="1"/>
  <c r="I123" i="19" a="1"/>
  <c r="I437" i="19" a="1"/>
  <c r="I741" i="19" a="1"/>
  <c r="I834" i="19" a="1"/>
  <c r="I1348" i="19" a="1"/>
  <c r="I1981" i="19" a="1"/>
  <c r="I111" i="19" a="1"/>
  <c r="I1324" i="19" a="1"/>
  <c r="I1345" i="19" a="1"/>
  <c r="I1968" i="19" a="1"/>
  <c r="I249" i="19" a="1"/>
  <c r="I1578" i="19" a="1"/>
  <c r="I1952" i="19" a="1"/>
  <c r="I405" i="19" a="1"/>
  <c r="I411" i="19" a="1"/>
  <c r="I1431" i="19" a="1"/>
  <c r="I2102" i="19" a="1"/>
  <c r="I998" i="19" a="1"/>
  <c r="I1769" i="19" a="1"/>
  <c r="I325" i="19" a="1"/>
  <c r="I1251" i="19" a="1"/>
  <c r="I371" i="19" a="1"/>
  <c r="I1994" i="19" a="1"/>
  <c r="I556" i="19" a="1"/>
  <c r="I964" i="19" a="1"/>
  <c r="I117" i="19" a="1"/>
  <c r="I1038" i="19" a="1"/>
  <c r="I1127" i="19" a="1"/>
  <c r="I475" i="19" a="1"/>
  <c r="I1898" i="19" a="1"/>
  <c r="I938" i="19" a="1"/>
  <c r="I1282" i="19" a="1"/>
  <c r="I509" i="19" a="1"/>
  <c r="I1545" i="19" a="1"/>
  <c r="I60" i="19" a="1"/>
  <c r="I609" i="19" a="1"/>
  <c r="I1953" i="19" a="1"/>
  <c r="I1375" i="19" a="1"/>
  <c r="I1031" i="19" a="1"/>
  <c r="I540" i="19" a="1"/>
  <c r="I1242" i="19" a="1"/>
  <c r="I573" i="19" a="1"/>
  <c r="I1073" i="19" a="1"/>
  <c r="I177" i="19" a="1"/>
  <c r="I1195" i="19" a="1"/>
  <c r="I1013" i="19" a="1"/>
  <c r="I572" i="19" a="1"/>
  <c r="I1995" i="19" a="1"/>
  <c r="I396" i="19" a="1"/>
  <c r="I287" i="19" a="1"/>
  <c r="I1293" i="19" a="1"/>
  <c r="I1801" i="19" a="1"/>
  <c r="I1587" i="19" a="1"/>
  <c r="I817" i="19" a="1"/>
  <c r="I1434" i="19" a="1"/>
  <c r="I331" i="19" a="1"/>
  <c r="I860" i="19" a="1"/>
  <c r="I1224" i="19" a="1"/>
  <c r="I1171" i="19" a="1"/>
  <c r="I1726" i="19" a="1"/>
  <c r="I636" i="19" a="1"/>
  <c r="I1041" i="19" a="1"/>
  <c r="I176" i="19" a="1"/>
  <c r="I661" i="19" a="1"/>
  <c r="I658" i="19" a="1"/>
  <c r="I247" i="19" a="1"/>
  <c r="I282" i="19" a="1"/>
  <c r="I1467" i="19" a="1"/>
  <c r="I13" i="19" a="1"/>
  <c r="I2145" i="19" a="1"/>
  <c r="I739" i="19" a="1"/>
  <c r="I1795" i="19" a="1"/>
  <c r="I1540" i="19" a="1"/>
  <c r="I1517" i="19" a="1"/>
  <c r="I1403" i="19" a="1"/>
  <c r="I1292" i="19" a="1"/>
  <c r="I2055" i="19" a="1"/>
  <c r="I2085" i="19" a="1"/>
  <c r="I232" i="19" a="1"/>
  <c r="I2004" i="19" a="1"/>
  <c r="I599" i="19" a="1"/>
  <c r="I2090" i="19" a="1"/>
  <c r="I104" i="19" a="1"/>
  <c r="I547" i="19" a="1"/>
  <c r="I1223" i="19" a="1"/>
  <c r="I267" i="19" a="1"/>
  <c r="I1495" i="19" a="1"/>
  <c r="I1776" i="19" a="1"/>
  <c r="I1057" i="19" a="1"/>
  <c r="I304" i="19" a="1"/>
  <c r="I1738" i="19" a="1"/>
  <c r="I1871" i="19" a="1"/>
  <c r="I324" i="19" a="1"/>
  <c r="I1864" i="19" a="1"/>
  <c r="I1863" i="19" a="1"/>
  <c r="I2054" i="19" a="1"/>
  <c r="I2002" i="19" a="1"/>
  <c r="I2053" i="19" a="1"/>
  <c r="I1750" i="19" a="1"/>
  <c r="I1267" i="19" a="1"/>
  <c r="I1635" i="19" a="1"/>
  <c r="I30" i="19" a="1"/>
  <c r="I1027" i="19" a="1"/>
  <c r="I194" i="19" a="1"/>
  <c r="I1004" i="19" a="1"/>
  <c r="I1655" i="19" a="1"/>
  <c r="I1625" i="19" a="1"/>
  <c r="I525" i="19" a="1"/>
  <c r="I1594" i="19" a="1"/>
  <c r="I1576" i="19" a="1"/>
  <c r="I1377" i="19" a="1"/>
  <c r="I1702" i="19" a="1"/>
  <c r="I139" i="19" a="1"/>
  <c r="I410" i="19" a="1"/>
  <c r="I2103" i="19" a="1"/>
  <c r="I799" i="19" a="1"/>
  <c r="I1678" i="19" a="1"/>
  <c r="I1484" i="19" a="1"/>
  <c r="I1616" i="19" a="1"/>
  <c r="I1825" i="19" a="1"/>
  <c r="I1331" i="19" a="1"/>
  <c r="I563" i="19" a="1"/>
  <c r="I816" i="19" a="1"/>
  <c r="I772" i="19" a="1"/>
  <c r="I1438" i="19" a="1"/>
  <c r="I756" i="19" a="1"/>
  <c r="I1138" i="19" a="1"/>
  <c r="I1696" i="19" a="1"/>
  <c r="I219" i="19" a="1"/>
  <c r="I403" i="19" a="1"/>
  <c r="I1039" i="19" a="1"/>
  <c r="I1755" i="19" a="1"/>
  <c r="I1482" i="19" a="1"/>
  <c r="I621" i="19" a="1"/>
  <c r="I1278" i="19" a="1"/>
  <c r="I523" i="19" a="1"/>
  <c r="I120" i="19" a="1"/>
  <c r="I1652" i="19" a="1"/>
  <c r="I414" i="19" a="1"/>
  <c r="I78" i="19" a="1"/>
  <c r="I1189" i="19" a="1"/>
  <c r="I1145" i="19" a="1"/>
  <c r="I1459" i="19" a="1"/>
  <c r="I950" i="19" a="1"/>
  <c r="I341" i="19" a="1"/>
  <c r="I1133" i="19" a="1"/>
  <c r="I31" i="19" a="1"/>
  <c r="I147" i="19" a="1"/>
  <c r="I294" i="19" a="1"/>
  <c r="I1919" i="19" a="1"/>
  <c r="I801" i="19" a="1"/>
  <c r="I789" i="19" a="1"/>
  <c r="I1277" i="19" a="1"/>
  <c r="I1816" i="19" a="1"/>
  <c r="I458" i="19" a="1"/>
  <c r="I753" i="19" a="1"/>
  <c r="I851" i="19" a="1"/>
  <c r="I1719" i="19" a="1"/>
  <c r="I311" i="19" a="1"/>
  <c r="I1360" i="19" a="1"/>
  <c r="I295" i="19" a="1"/>
  <c r="I731" i="19" a="1"/>
  <c r="I770" i="19" a="1"/>
  <c r="I293" i="19" a="1"/>
  <c r="I1914" i="19" a="1"/>
  <c r="I771" i="19" a="1"/>
  <c r="I492" i="19" a="1"/>
  <c r="I1182" i="19" a="1"/>
  <c r="I592" i="19" a="1"/>
  <c r="I1815" i="19" a="1"/>
  <c r="I1326" i="19" a="1"/>
  <c r="I1058" i="19" a="1"/>
  <c r="I1124" i="19" a="1"/>
  <c r="I332" i="19" a="1"/>
  <c r="I1379" i="19" a="1"/>
  <c r="I434" i="19" a="1"/>
  <c r="I1713" i="19" a="1"/>
  <c r="I545" i="19" a="1"/>
  <c r="I1365" i="19" a="1"/>
  <c r="I1180" i="19" a="1"/>
  <c r="I1522" i="19" a="1"/>
  <c r="I337" i="19" a="1"/>
  <c r="I1323" i="19" a="1"/>
  <c r="I2120" i="19" a="1"/>
  <c r="I334" i="19" a="1"/>
  <c r="I266" i="19" a="1"/>
  <c r="I965" i="19" a="1"/>
  <c r="I1941" i="19" a="1"/>
  <c r="I1983" i="19" a="1"/>
  <c r="I977" i="19" a="1"/>
  <c r="I2159" i="19" a="1"/>
  <c r="I406" i="19" a="1"/>
  <c r="I787" i="19" a="1"/>
  <c r="I687" i="19" a="1"/>
  <c r="I289" i="19" a="1"/>
  <c r="I126" i="19" a="1"/>
  <c r="I197" i="19" a="1"/>
  <c r="I586" i="19" a="1"/>
  <c r="I339" i="19" a="1"/>
  <c r="I740" i="19" a="1"/>
  <c r="I1170" i="19" a="1"/>
  <c r="I1802" i="19" a="1"/>
  <c r="I1115" i="19" a="1"/>
  <c r="I340" i="19" a="1"/>
  <c r="I254" i="19" a="1"/>
  <c r="I1135" i="19" a="1"/>
  <c r="I1735" i="19" a="1"/>
  <c r="I1675" i="19" a="1"/>
  <c r="I1160" i="19" a="1"/>
  <c r="I497" i="19" a="1"/>
  <c r="I751" i="19" a="1"/>
  <c r="I641" i="19" a="1"/>
  <c r="I1447" i="19" a="1"/>
  <c r="I1685" i="19" a="1"/>
  <c r="I2020" i="19" a="1"/>
  <c r="I960" i="19" a="1"/>
  <c r="I420" i="19" a="1"/>
  <c r="I1032" i="19" a="1"/>
  <c r="I1387" i="19" a="1"/>
  <c r="I1937" i="19" a="1"/>
  <c r="I1614" i="19" a="1"/>
  <c r="I841" i="19" a="1"/>
  <c r="I23" i="19" a="1"/>
  <c r="I608" i="19" a="1"/>
  <c r="I55" i="19" a="1"/>
  <c r="I1782" i="19" a="1"/>
  <c r="I1823" i="19" a="1"/>
  <c r="I835" i="19" a="1"/>
  <c r="I388" i="19" a="1"/>
  <c r="I627" i="19" a="1"/>
  <c r="I700" i="19" a="1"/>
  <c r="I1052" i="19" a="1"/>
  <c r="I1692" i="19" a="1"/>
  <c r="I1288" i="19" a="1"/>
  <c r="I1212" i="19" a="1"/>
  <c r="I2148" i="19" a="1"/>
  <c r="I737" i="19" a="1"/>
  <c r="I2077" i="19" a="1"/>
  <c r="I1446" i="19" a="1"/>
  <c r="I273" i="19" a="1"/>
  <c r="I646" i="19" a="1"/>
  <c r="I235" i="19" a="1"/>
  <c r="I1637" i="19" a="1"/>
  <c r="I1451" i="19" a="1"/>
  <c r="I170" i="19" a="1"/>
  <c r="I863" i="19" a="1"/>
  <c r="I1300" i="19" a="1"/>
  <c r="I670" i="19" a="1"/>
  <c r="I790" i="19" a="1"/>
  <c r="I859" i="19" a="1"/>
  <c r="I1544" i="19" a="1"/>
  <c r="I1298" i="19" a="1"/>
  <c r="I2011" i="19" a="1"/>
  <c r="I1986" i="19" a="1"/>
  <c r="I222" i="19" a="1"/>
  <c r="I149" i="19" a="1"/>
  <c r="I1098" i="19" a="1"/>
  <c r="I1165" i="19" a="1"/>
  <c r="I1405" i="19" a="1"/>
  <c r="I2057" i="19" a="1"/>
  <c r="I2039" i="19" a="1"/>
  <c r="I1828" i="19" a="1"/>
  <c r="I2149" i="19" a="1"/>
  <c r="I1128" i="19" a="1"/>
  <c r="I676" i="19" a="1"/>
  <c r="I101" i="19" a="1"/>
  <c r="I107" i="19" a="1"/>
  <c r="I474" i="19" a="1"/>
  <c r="I1923" i="19" a="1"/>
  <c r="I651" i="19" a="1"/>
  <c r="I2006" i="19" a="1"/>
  <c r="I1126" i="19" a="1"/>
  <c r="I2144" i="19" a="1"/>
  <c r="I1061" i="19" a="1"/>
  <c r="I1640" i="19" a="1"/>
  <c r="I1892" i="19" a="1"/>
  <c r="I1881" i="19" a="1"/>
  <c r="I1945" i="19" a="1"/>
  <c r="I1087" i="19" a="1"/>
  <c r="I1311" i="19" a="1"/>
  <c r="I1368" i="19" a="1"/>
  <c r="I1132" i="19" a="1"/>
  <c r="I2009" i="19" a="1"/>
  <c r="I2105" i="19" a="1"/>
  <c r="I578" i="19" a="1"/>
  <c r="I1874" i="19" a="1"/>
  <c r="I1693" i="19" a="1"/>
  <c r="I1890" i="19" a="1"/>
  <c r="I1746" i="19" a="1"/>
  <c r="I1905" i="19" a="1"/>
  <c r="I106" i="19" a="1"/>
  <c r="I346" i="19" a="1"/>
  <c r="I595" i="19" a="1"/>
  <c r="I1618" i="19" a="1"/>
  <c r="I915" i="19" a="1"/>
  <c r="I1063" i="19" a="1"/>
  <c r="I1988" i="19" a="1"/>
  <c r="I1554" i="19" a="1"/>
  <c r="I1861" i="19" a="1"/>
  <c r="I1760" i="19" a="1"/>
  <c r="I880" i="19" a="1"/>
  <c r="I1444" i="19" a="1"/>
  <c r="I521" i="19" a="1"/>
  <c r="I1416" i="19" a="1"/>
  <c r="I2000" i="19" a="1"/>
  <c r="I1530" i="19" a="1"/>
  <c r="I5" i="19" a="1"/>
  <c r="I576" i="19" a="1"/>
  <c r="I2047" i="19" a="1"/>
  <c r="I1687" i="19" a="1"/>
  <c r="I1301" i="19" a="1"/>
  <c r="I1287" i="19" a="1"/>
  <c r="I1998" i="19" a="1"/>
  <c r="I832" i="19" a="1"/>
  <c r="I228" i="19" a="1"/>
  <c r="I296" i="19" a="1"/>
  <c r="I989" i="19" a="1"/>
  <c r="I1531" i="19" a="1"/>
  <c r="I1330" i="19" a="1"/>
  <c r="I498" i="19" a="1"/>
  <c r="I904" i="19" a="1"/>
  <c r="I1883" i="19" a="1"/>
  <c r="I173" i="19" a="1"/>
  <c r="I51" i="19" a="1"/>
  <c r="I1665" i="19" a="1"/>
  <c r="I596" i="19" a="1"/>
  <c r="I1029" i="19" a="1"/>
  <c r="I1488" i="19" a="1"/>
  <c r="I873" i="19" a="1"/>
  <c r="I148" i="19" a="1"/>
  <c r="I1959" i="19" a="1"/>
  <c r="I66" i="19" a="1"/>
  <c r="I1040" i="19" a="1"/>
  <c r="I2106" i="19" a="1"/>
  <c r="I1991" i="19" a="1"/>
  <c r="I994" i="19" a="1"/>
  <c r="I2139" i="19" a="1"/>
  <c r="I1118" i="19" a="1"/>
  <c r="I1166" i="19" a="1"/>
  <c r="I1648" i="19" a="1"/>
  <c r="I515" i="19" a="1"/>
  <c r="I543" i="19" a="1"/>
  <c r="I2156" i="19" a="1"/>
  <c r="I377" i="19" a="1"/>
  <c r="I2084" i="19" a="1"/>
  <c r="I1524" i="19" a="1"/>
  <c r="I2058" i="19" a="1"/>
  <c r="I1420" i="19" a="1"/>
  <c r="I1627" i="19" a="1"/>
  <c r="I1873" i="19" a="1"/>
  <c r="I1347" i="19" a="1"/>
  <c r="I763" i="19" a="1"/>
  <c r="I2118" i="19" a="1"/>
  <c r="I845" i="19" a="1"/>
  <c r="I1215" i="19" a="1"/>
  <c r="I1922" i="19" a="1"/>
  <c r="I1394" i="19" a="1"/>
  <c r="I1007" i="19" a="1"/>
  <c r="I1481" i="19" a="1"/>
  <c r="I504" i="19" a="1"/>
  <c r="I1147" i="19" a="1"/>
  <c r="I1555" i="19" a="1"/>
  <c r="I1474" i="19" a="1"/>
  <c r="I1975" i="19" a="1"/>
  <c r="I1889" i="19" a="1"/>
  <c r="I1500" i="19" a="1"/>
  <c r="I1775" i="19" a="1"/>
  <c r="I1631" i="19" a="1"/>
  <c r="I1600" i="19" a="1"/>
  <c r="I1299" i="19" a="1"/>
  <c r="I1558" i="19" a="1"/>
  <c r="I711" i="19" a="1"/>
  <c r="I2122" i="19" a="1"/>
  <c r="I1745" i="19" a="1"/>
  <c r="I1918" i="19" a="1"/>
  <c r="I750" i="19" a="1"/>
  <c r="I1146" i="19" a="1"/>
  <c r="I124" i="19" a="1"/>
  <c r="I1709" i="19" a="1"/>
  <c r="I1435" i="19" a="1"/>
  <c r="I867" i="19" a="1"/>
  <c r="I351" i="19" a="1"/>
  <c r="I490" i="19" a="1"/>
  <c r="I1065" i="19" a="1"/>
  <c r="I1181" i="19" a="1"/>
  <c r="I1498" i="19" a="1"/>
  <c r="I513" i="19" a="1"/>
  <c r="I693" i="19" a="1"/>
  <c r="I1602" i="19" a="1"/>
  <c r="I1552" i="19" a="1"/>
  <c r="I1246" i="19" a="1"/>
  <c r="I1050" i="19" a="1"/>
  <c r="I1275" i="19" a="1"/>
  <c r="I1610" i="19" a="1"/>
  <c r="I821" i="19" a="1"/>
  <c r="I1617" i="19" a="1"/>
  <c r="I733" i="19" a="1"/>
  <c r="I929" i="19" a="1"/>
  <c r="I928" i="19" a="1"/>
  <c r="I1736" i="19" a="1"/>
  <c r="I1534" i="19" a="1"/>
  <c r="I1122" i="19" a="1"/>
  <c r="I616" i="19" a="1"/>
  <c r="I17" i="19" a="1"/>
  <c r="I1137" i="19" a="1"/>
  <c r="I1623" i="19" a="1"/>
  <c r="I2023" i="19" a="1"/>
  <c r="I1294" i="19" a="1"/>
  <c r="I1119" i="19" a="1"/>
  <c r="I473" i="19" a="1"/>
  <c r="I1800" i="19" a="1"/>
  <c r="I728" i="19" a="1"/>
  <c r="I373" i="19" a="1"/>
  <c r="I1386" i="19" a="1"/>
  <c r="I957" i="19" a="1"/>
  <c r="I1194" i="19" a="1"/>
  <c r="I1081" i="19" a="1"/>
  <c r="I1097" i="19" a="1"/>
  <c r="I168" i="19" a="1"/>
  <c r="I2119" i="19" a="1"/>
  <c r="I1105" i="19" a="1"/>
  <c r="I903" i="19" a="1"/>
  <c r="I370" i="19" a="1"/>
  <c r="I1683" i="19" a="1"/>
  <c r="I597" i="19" a="1"/>
  <c r="I933" i="19" a="1"/>
  <c r="I2031" i="19" a="1"/>
  <c r="I1739" i="19" a="1"/>
  <c r="I44" i="19" a="1"/>
  <c r="I1946" i="19" a="1"/>
  <c r="I1691" i="19" a="1"/>
  <c r="I686" i="19" a="1"/>
  <c r="I171" i="19" a="1"/>
  <c r="I180" i="19" a="1"/>
  <c r="I1131" i="19" a="1"/>
  <c r="I804" i="19" a="1"/>
  <c r="I1244" i="19" a="1"/>
  <c r="I887" i="19" a="1"/>
  <c r="I667" i="19" a="1"/>
  <c r="I1393" i="19" a="1"/>
  <c r="I679" i="19" a="1"/>
  <c r="I179" i="19" a="1"/>
  <c r="I417" i="19" a="1"/>
  <c r="I1252" i="19" a="1"/>
  <c r="I1638" i="19" a="1"/>
  <c r="I336" i="19" a="1"/>
  <c r="I1690" i="19" a="1"/>
  <c r="I421" i="19" a="1"/>
  <c r="I482" i="19" a="1"/>
  <c r="I1567" i="19" a="1"/>
  <c r="I1529" i="19" a="1"/>
  <c r="I566" i="19" a="1"/>
  <c r="I412" i="19" a="1"/>
  <c r="I549" i="19" a="1"/>
  <c r="I382" i="19" a="1"/>
  <c r="I1701" i="19" a="1"/>
  <c r="I1134" i="19" a="1"/>
  <c r="I955" i="19" a="1"/>
  <c r="I1257" i="19" a="1"/>
  <c r="I1089" i="19" a="1"/>
  <c r="I319" i="19" a="1"/>
  <c r="I775" i="19" a="1"/>
  <c r="I1838" i="19" a="1"/>
  <c r="I1099" i="19" a="1"/>
  <c r="I36" i="19" a="1"/>
  <c r="I1961" i="19" a="1"/>
  <c r="I1974" i="19" a="1"/>
  <c r="I392" i="19" a="1"/>
  <c r="I1682" i="19" a="1"/>
  <c r="I760" i="19" a="1"/>
  <c r="I1120" i="19" a="1"/>
  <c r="I1789" i="19" a="1"/>
  <c r="I748" i="19" a="1"/>
  <c r="I1837" i="19" a="1"/>
  <c r="I1964" i="19" a="1"/>
  <c r="I1849" i="19" a="1"/>
  <c r="I1260" i="19" a="1"/>
  <c r="I374" i="19" a="1"/>
  <c r="I200" i="19" a="1"/>
  <c r="I807" i="19" a="1"/>
  <c r="I680" i="19" a="1"/>
  <c r="I1010" i="19" a="1"/>
  <c r="I1929" i="19" a="1"/>
  <c r="I1982" i="19" a="1"/>
  <c r="I2024" i="19" a="1"/>
  <c r="I854" i="19" a="1"/>
  <c r="I86" i="19" a="1"/>
  <c r="I517" i="19" a="1"/>
  <c r="I1876" i="19" a="1"/>
  <c r="I356" i="19" a="1"/>
  <c r="I1677" i="19" a="1"/>
  <c r="I878" i="19" a="1"/>
  <c r="I1164" i="19" a="1"/>
  <c r="I2048" i="19" a="1"/>
  <c r="I80" i="19" a="1"/>
  <c r="I897" i="19" a="1"/>
  <c r="I367" i="19" a="1"/>
  <c r="I307" i="19" a="1"/>
  <c r="I514" i="19" a="1"/>
  <c r="I407" i="19" a="1"/>
  <c r="I1856" i="19" a="1"/>
  <c r="I1763" i="19" a="1"/>
  <c r="I913" i="19" a="1"/>
  <c r="I2160" i="19" a="1"/>
  <c r="I1477" i="19" a="1"/>
  <c r="I1333" i="19" a="1"/>
  <c r="I1175" i="19" a="1"/>
  <c r="I279" i="19" a="1"/>
  <c r="I923" i="19" a="1"/>
  <c r="I286" i="19" a="1"/>
  <c r="I870" i="19" a="1"/>
  <c r="I1404" i="19" a="1"/>
  <c r="I1566" i="19" a="1"/>
  <c r="I2146" i="19" a="1"/>
  <c r="I1191" i="19" a="1"/>
  <c r="I1911" i="19" a="1"/>
  <c r="I96" i="19" a="1"/>
  <c r="I1476" i="19" a="1"/>
  <c r="I2150" i="19" a="1"/>
  <c r="I500" i="19" a="1"/>
  <c r="I1234" i="19" a="1"/>
  <c r="I487" i="19" a="1"/>
  <c r="I1947" i="19" a="1"/>
  <c r="I306" i="19" a="1"/>
  <c r="I589" i="19" a="1"/>
  <c r="I1920" i="19" a="1"/>
  <c r="I1318" i="19" a="1"/>
  <c r="I292" i="19" a="1"/>
  <c r="I630" i="19" a="1"/>
  <c r="I980" i="19" a="1"/>
  <c r="I507" i="19" a="1"/>
  <c r="I102" i="19" a="1"/>
  <c r="I1066" i="19" a="1"/>
  <c r="I224" i="19" a="1"/>
  <c r="I1571" i="19" a="1"/>
  <c r="I1486" i="19" a="1"/>
  <c r="I1136" i="19" a="1"/>
  <c r="I1321" i="19" a="1"/>
  <c r="I35" i="19" a="1"/>
  <c r="I714" i="19" a="1"/>
  <c r="I883" i="19" a="1"/>
  <c r="I1644" i="19" a="1"/>
  <c r="I1492" i="19" a="1"/>
  <c r="I1598" i="19" a="1"/>
  <c r="I894" i="19" a="1"/>
  <c r="I230" i="19" a="1"/>
  <c r="I1453" i="19" a="1"/>
  <c r="I1310" i="19" a="1"/>
  <c r="I1454" i="19" a="1"/>
  <c r="I901" i="19" a="1"/>
  <c r="I723" i="19" a="1"/>
  <c r="I1705" i="19" a="1"/>
  <c r="I675" i="19" a="1"/>
  <c r="I650" i="19" a="1"/>
  <c r="I874" i="19" a="1"/>
  <c r="I1794" i="19" a="1"/>
  <c r="I1455" i="19" a="1"/>
  <c r="I1766" i="19" a="1"/>
  <c r="I2080" i="19" a="1"/>
  <c r="I1662" i="19" a="1"/>
  <c r="I754" i="19" a="1"/>
  <c r="I408" i="19" a="1"/>
  <c r="I1716" i="19" a="1"/>
  <c r="I214" i="19" a="1"/>
  <c r="I1082" i="19" a="1"/>
  <c r="I419" i="19" a="1"/>
  <c r="I145" i="19" a="1"/>
  <c r="I1114" i="19" a="1"/>
  <c r="I924" i="19" a="1"/>
  <c r="I1356" i="19" a="1"/>
  <c r="I585" i="19" a="1"/>
  <c r="I1108" i="19" a="1"/>
  <c r="I1020" i="19" a="1"/>
  <c r="I2155" i="19" a="1"/>
  <c r="I1142" i="19" a="1"/>
  <c r="I1295" i="19" a="1"/>
  <c r="I56" i="19" a="1"/>
  <c r="I865" i="19" a="1"/>
  <c r="I1397" i="19" a="1"/>
  <c r="I1867" i="19" a="1"/>
  <c r="I1209" i="19" a="1"/>
  <c r="I1572" i="19" a="1"/>
  <c r="I2115" i="19" a="1"/>
  <c r="I413" i="19" a="1"/>
  <c r="I1727" i="19" a="1"/>
  <c r="I896" i="19" a="1"/>
  <c r="I1372" i="19" a="1"/>
  <c r="I990" i="19" a="1"/>
  <c r="I208" i="19" a="1"/>
  <c r="I707" i="19" a="1"/>
  <c r="I89" i="19" a="1"/>
  <c r="I1916" i="19" a="1"/>
  <c r="I14" i="19" a="1"/>
  <c r="I465" i="19" a="1"/>
  <c r="I1777" i="19" a="1"/>
  <c r="I1190" i="19" a="1"/>
  <c r="I1064" i="19" a="1"/>
  <c r="I209" i="19" a="1"/>
  <c r="I1091" i="19" a="1"/>
  <c r="I201" i="19" a="1"/>
  <c r="I1425" i="19" a="1"/>
  <c r="I1068" i="19" a="1"/>
  <c r="I41" i="19" a="1"/>
  <c r="I1783" i="19" a="1"/>
  <c r="I496" i="19" a="1"/>
  <c r="I802" i="19" a="1"/>
  <c r="I969" i="19" a="1"/>
  <c r="I559" i="19" a="1"/>
  <c r="I1857" i="19" a="1"/>
  <c r="I1494" i="19" a="1"/>
  <c r="I85" i="19" a="1"/>
  <c r="I783" i="19" a="1"/>
  <c r="I1717" i="19" a="1"/>
  <c r="I720" i="19" a="1"/>
  <c r="I1327" i="19" a="1"/>
  <c r="I506" i="19" a="1"/>
  <c r="I879" i="19" a="1"/>
  <c r="I75" i="19" a="1"/>
  <c r="I1548" i="19" a="1"/>
  <c r="I618" i="19" a="1"/>
  <c r="I1337" i="19" a="1"/>
  <c r="I620" i="19" a="1"/>
  <c r="I1541" i="19" a="1"/>
  <c r="I1590" i="19" a="1"/>
  <c r="I318" i="19" a="1"/>
  <c r="I805" i="19" a="1"/>
  <c r="I1669" i="19" a="1"/>
  <c r="I1944" i="19" a="1"/>
  <c r="I1754" i="19" a="1"/>
  <c r="I831" i="19" a="1"/>
  <c r="I1632" i="19" a="1"/>
  <c r="I1443" i="19" a="1"/>
  <c r="I673" i="19" a="1"/>
  <c r="I1564" i="19" a="1"/>
  <c r="I843" i="19" a="1"/>
  <c r="I1487" i="19" a="1"/>
  <c r="I1157" i="19" a="1"/>
  <c r="I100" i="19" a="1"/>
  <c r="I264" i="19" a="1"/>
  <c r="I1449" i="19" a="1"/>
  <c r="I291" i="19" a="1"/>
  <c r="I401" i="19" a="1"/>
  <c r="I166" i="19" a="1"/>
  <c r="I1551" i="19" a="1"/>
  <c r="I877" i="19" a="1"/>
  <c r="I1048" i="19" a="1"/>
  <c r="I1629" i="19" a="1"/>
  <c r="I1203" i="19" a="1"/>
  <c r="I1159" i="19" a="1"/>
  <c r="I577" i="19" a="1"/>
  <c r="I1672" i="19" a="1"/>
  <c r="I1667" i="19" a="1"/>
  <c r="I542" i="19" a="1"/>
  <c r="I1660" i="19" a="1"/>
  <c r="I438" i="19" a="1"/>
  <c r="I991" i="19" a="1"/>
  <c r="I1070" i="19" a="1"/>
  <c r="I1312" i="19" a="1"/>
  <c r="I1732" i="19" a="1"/>
  <c r="I769" i="19" a="1"/>
  <c r="I2059" i="19" a="1"/>
  <c r="I1184" i="19" a="1"/>
  <c r="I84" i="19" a="1"/>
  <c r="I1553" i="19" a="1"/>
  <c r="I1161" i="19" a="1"/>
  <c r="I590" i="19" a="1"/>
  <c r="I778" i="19" a="1"/>
  <c r="I1094" i="19" a="1"/>
  <c r="I1658" i="19" a="1"/>
  <c r="I59" i="19" a="1"/>
  <c r="I705" i="19" a="1"/>
  <c r="I46" i="19" a="1"/>
  <c r="I1847" i="19" a="1"/>
  <c r="I494" i="19" a="1"/>
  <c r="I1362" i="19" a="1"/>
  <c r="I2134" i="19" a="1"/>
  <c r="I2096" i="19" a="1"/>
  <c r="I1930" i="19" a="1"/>
  <c r="I773" i="19" a="1"/>
  <c r="I74" i="19" a="1"/>
  <c r="I939" i="19" a="1"/>
  <c r="I1860" i="19" a="1"/>
  <c r="I898" i="19" a="1"/>
  <c r="I345" i="19" a="1"/>
  <c r="I1152" i="19" a="1"/>
  <c r="I1852" i="19" a="1"/>
  <c r="I895" i="19" a="1"/>
  <c r="I1409" i="19" a="1"/>
  <c r="I954" i="19" a="1"/>
  <c r="I215" i="19" a="1"/>
  <c r="I1878" i="19" a="1"/>
  <c r="I1954" i="19" a="1"/>
  <c r="I1814" i="19" a="1"/>
  <c r="I918" i="19" a="1"/>
  <c r="I1862" i="19" a="1"/>
  <c r="I1023" i="19" a="1"/>
  <c r="I697" i="19" a="1"/>
  <c r="I983" i="19" a="1"/>
  <c r="I1634" i="19" a="1"/>
  <c r="I1653" i="19" a="1"/>
  <c r="I1116" i="19" a="1"/>
  <c r="I445" i="19" a="1"/>
  <c r="I1471" i="19" a="1"/>
  <c r="I1753" i="19" a="1"/>
  <c r="I1811" i="19" a="1"/>
  <c r="I1077" i="19" a="1"/>
  <c r="I631" i="19" a="1"/>
  <c r="I2036" i="19" a="1"/>
  <c r="I422" i="19" a="1"/>
  <c r="I1026" i="19" a="1"/>
  <c r="I930" i="19" a="1"/>
  <c r="I813" i="19" a="1"/>
  <c r="I780" i="19" a="1"/>
  <c r="I996" i="19" a="1"/>
  <c r="I1938" i="19" a="1"/>
  <c r="I1891" i="19" a="1"/>
  <c r="I1659" i="19" a="1"/>
  <c r="I1569" i="19" a="1"/>
  <c r="I508" i="19" a="1"/>
  <c r="I1872" i="19" a="1"/>
  <c r="I1290" i="19" a="1"/>
  <c r="I488" i="19" a="1"/>
  <c r="I1759" i="19" a="1"/>
  <c r="I1156" i="19" a="1"/>
  <c r="I452" i="19" a="1"/>
  <c r="I429" i="19" a="1"/>
  <c r="I855" i="19" a="1"/>
  <c r="I1088" i="19" a="1"/>
  <c r="I128" i="19" a="1"/>
  <c r="I153" i="19" a="1"/>
  <c r="I1845" i="19" a="1"/>
  <c r="I1646" i="19" a="1"/>
  <c r="I2043" i="19" a="1"/>
  <c r="I1830" i="19" a="1"/>
  <c r="I1597" i="19" a="1"/>
  <c r="I1121" i="19" a="1"/>
  <c r="I1338" i="19" a="1"/>
  <c r="I1412" i="19" a="1"/>
  <c r="I1148" i="19" a="1"/>
  <c r="I1352" i="19" a="1"/>
  <c r="I857" i="19" a="1"/>
  <c r="I1016" i="19" a="1"/>
  <c r="I1349" i="19" a="1"/>
  <c r="I861" i="19" a="1"/>
  <c r="I1407" i="19" a="1"/>
  <c r="I1207" i="19" a="1"/>
  <c r="I2044" i="19" a="1"/>
  <c r="I2107" i="19" a="1"/>
  <c r="I629" i="19" a="1"/>
  <c r="I450" i="19" a="1"/>
  <c r="I1302" i="19" a="1"/>
  <c r="I682" i="19" a="1"/>
  <c r="I32" i="19" a="1"/>
  <c r="I1633" i="19" a="1"/>
  <c r="I322" i="19" a="1"/>
  <c r="I34" i="19" a="1"/>
  <c r="I1796" i="19" a="1"/>
  <c r="I1955" i="19" a="1"/>
  <c r="I456" i="19" a="1"/>
  <c r="I393" i="19" a="1"/>
  <c r="I1543" i="19" a="1"/>
  <c r="I1943" i="19" a="1"/>
  <c r="I538" i="19" a="1"/>
  <c r="I931" i="19" a="1"/>
  <c r="I363" i="19" a="1"/>
  <c r="I308" i="19" a="1"/>
  <c r="I1770" i="19" a="1"/>
  <c r="I1649" i="19" a="1"/>
  <c r="I725" i="19" a="1"/>
  <c r="I389" i="19" a="1"/>
  <c r="I836" i="19" a="1"/>
  <c r="I1483" i="19" a="1"/>
  <c r="I1526" i="19" a="1"/>
  <c r="I317" i="19" a="1"/>
  <c r="I1865" i="19" a="1"/>
  <c r="I1843" i="19" a="1"/>
  <c r="I1949" i="19" a="1"/>
  <c r="I1612" i="19" a="1"/>
  <c r="I1728" i="19" a="1"/>
  <c r="I1014" i="19" a="1"/>
  <c r="I344" i="19" a="1"/>
  <c r="I1078" i="19" a="1"/>
  <c r="I207" i="19" a="1"/>
  <c r="I416" i="19" a="1"/>
  <c r="I134" i="19" a="1"/>
  <c r="I1514" i="19" a="1"/>
  <c r="I1642" i="19" a="1"/>
  <c r="I10" i="19" a="1"/>
  <c r="I1074" i="19" a="1"/>
  <c r="I1460" i="19" a="1"/>
  <c r="I2093" i="19" a="1"/>
  <c r="I1787" i="19" a="1"/>
  <c r="I1900" i="19" a="1"/>
  <c r="I713" i="19" a="1"/>
  <c r="I581" i="19" a="1"/>
  <c r="I546" i="19" a="1"/>
  <c r="I689" i="19" a="1"/>
  <c r="I579" i="19" a="1"/>
  <c r="I1202" i="19" a="1"/>
  <c r="I2091" i="19" a="1"/>
  <c r="I238" i="19" a="1"/>
  <c r="I1419" i="19" a="1"/>
  <c r="I1520" i="19" a="1"/>
  <c r="I1969" i="19" a="1"/>
  <c r="I446" i="19" a="1"/>
  <c r="I809" i="19" a="1"/>
  <c r="I70" i="19" a="1"/>
  <c r="I765" i="19" a="1"/>
  <c r="I864" i="19" a="1"/>
  <c r="I849" i="19" a="1"/>
  <c r="I385" i="19" a="1"/>
  <c r="I2128" i="19" a="1"/>
  <c r="I1840" i="19" a="1"/>
  <c r="I1645" i="19" a="1"/>
  <c r="I625" i="19" a="1"/>
  <c r="I1113" i="19" a="1"/>
  <c r="I917" i="19" a="1"/>
  <c r="I905" i="19" a="1"/>
  <c r="I993" i="19" a="1"/>
  <c r="I1417" i="19" a="1"/>
  <c r="I1129" i="19" a="1"/>
  <c r="I1167" i="19" a="1"/>
  <c r="I571" i="19" a="1"/>
  <c r="I1718" i="19" a="1"/>
  <c r="I151" i="19" a="1"/>
  <c r="I1997" i="19" a="1"/>
  <c r="I225" i="19" a="1"/>
  <c r="I671" i="19" a="1"/>
  <c r="I1808" i="19" a="1"/>
  <c r="I724" i="19" a="1"/>
  <c r="I448" i="19" a="1"/>
  <c r="I435" i="19" a="1"/>
  <c r="I1574" i="19" a="1"/>
  <c r="I505" i="19" a="1"/>
  <c r="I647" i="19" a="1"/>
  <c r="I634" i="19" a="1"/>
  <c r="I2014" i="19" a="1"/>
  <c r="I1525" i="19" a="1"/>
  <c r="I2046" i="19" a="1"/>
  <c r="I1841" i="19" a="1"/>
  <c r="I1328" i="19" a="1"/>
  <c r="I645" i="19" a="1"/>
  <c r="I555" i="19" a="1"/>
  <c r="I1086" i="19" a="1"/>
  <c r="I978" i="19" a="1"/>
  <c r="I1556" i="19" a="1"/>
  <c r="I90" i="19" a="1"/>
  <c r="I138" i="19" a="1"/>
  <c r="I997" i="19" a="1"/>
  <c r="I1622" i="19" a="1"/>
  <c r="I1619" i="19" a="1"/>
  <c r="I195" i="19" a="1"/>
  <c r="I1059" i="19" a="1"/>
  <c r="I1907" i="19" a="1"/>
  <c r="I1316" i="19" a="1"/>
  <c r="I1573" i="19" a="1"/>
  <c r="I158" i="19" a="1"/>
  <c r="I1752" i="19" a="1"/>
  <c r="I1266" i="19" a="1"/>
  <c r="I226" i="19" a="1"/>
  <c r="I1370" i="19" a="1"/>
  <c r="I1748" i="19" a="1"/>
  <c r="I2138" i="19" a="1"/>
  <c r="I1056" i="19" a="1"/>
  <c r="I1149" i="19" a="1"/>
  <c r="I1899" i="19" a="1"/>
  <c r="I1875" i="19" a="1"/>
  <c r="I237" i="19" a="1"/>
  <c r="I501" i="19" a="1"/>
  <c r="I1724" i="19" a="1"/>
  <c r="I1817" i="19" a="1"/>
  <c r="I826" i="19" a="1"/>
  <c r="I695" i="19" a="1"/>
  <c r="I2064" i="19" a="1"/>
  <c r="I935" i="19" a="1"/>
  <c r="I732" i="19" a="1"/>
  <c r="I245" i="19" a="1"/>
  <c r="I716" i="19" a="1"/>
  <c r="I962" i="19" a="1"/>
  <c r="I2035" i="19" a="1"/>
  <c r="I2154" i="19" a="1"/>
  <c r="I712" i="19" a="1"/>
  <c r="I967" i="19" a="1"/>
  <c r="I1773" i="19" a="1"/>
  <c r="I649" i="19" a="1"/>
  <c r="I1406" i="19" a="1"/>
  <c r="I2022" i="19" a="1"/>
  <c r="I526" i="19" a="1"/>
  <c r="I570" i="19" a="1"/>
  <c r="I7" i="19" a="1"/>
  <c r="I794" i="19" a="1"/>
  <c r="I1485" i="19" a="1"/>
  <c r="I871" i="19" a="1"/>
  <c r="I984" i="19" a="1"/>
  <c r="I391" i="19" a="1"/>
  <c r="I1469" i="19" a="1"/>
  <c r="I745" i="19" a="1"/>
  <c r="I1583" i="19" a="1"/>
  <c r="I167" i="19" a="1"/>
  <c r="I285" i="19" a="1"/>
  <c r="I364" i="19" a="1"/>
  <c r="I1784" i="19" a="1"/>
  <c r="I1472" i="19" a="1"/>
  <c r="I1423" i="19" a="1"/>
  <c r="I1144" i="19" a="1"/>
  <c r="I1076" i="19" a="1"/>
  <c r="I395" i="19" a="1"/>
  <c r="I858" i="19" a="1"/>
  <c r="I2051" i="19" a="1"/>
  <c r="I1021" i="19" a="1"/>
  <c r="I1786" i="19" a="1"/>
  <c r="I1382" i="19" a="1"/>
  <c r="I944" i="19" a="1"/>
  <c r="I409" i="19" a="1"/>
  <c r="I1001" i="19" a="1"/>
  <c r="I610" i="19" a="1"/>
  <c r="I1858" i="19" a="1"/>
  <c r="I1733" i="19" a="1"/>
  <c r="I404" i="19" a="1"/>
  <c r="I1962" i="19" a="1"/>
  <c r="I2062" i="19" a="1"/>
  <c r="I2114" i="19" a="1"/>
  <c r="I71" i="19" a="1"/>
  <c r="I701" i="19" a="1"/>
  <c r="I1676" i="19" a="1"/>
  <c r="I663" i="19" a="1"/>
  <c r="I852" i="19" a="1"/>
  <c r="I1012" i="19" a="1"/>
  <c r="I1764" i="19" a="1"/>
  <c r="I402" i="19" a="1"/>
  <c r="I1901" i="19" a="1"/>
  <c r="I866" i="19" a="1"/>
  <c r="I198" i="19" a="1"/>
  <c r="I181" i="19" a="1"/>
  <c r="I115" i="19" a="1"/>
  <c r="I602" i="19" a="1"/>
  <c r="I1902" i="19" a="1"/>
  <c r="I1593" i="19" a="1"/>
  <c r="I321" i="19" a="1"/>
  <c r="I1497" i="19" a="1"/>
  <c r="I1510" i="19" a="1"/>
  <c r="I2067" i="19" a="1"/>
  <c r="I1537" i="19" a="1"/>
  <c r="I161" i="19" a="1"/>
  <c r="I678" i="19" a="1"/>
  <c r="I1518" i="19" a="1"/>
  <c r="I1308" i="19" a="1"/>
  <c r="I1055" i="19" a="1"/>
  <c r="I953" i="19" a="1"/>
  <c r="I472" i="19" a="1"/>
  <c r="I937" i="19" a="1"/>
  <c r="I2132" i="19" a="1"/>
  <c r="I1265" i="19" a="1"/>
  <c r="I1546" i="19" a="1"/>
  <c r="I653" i="19" a="1"/>
  <c r="I541" i="19" a="1"/>
  <c r="I354" i="19" a="1"/>
  <c r="I365" i="19" a="1"/>
  <c r="I1681" i="19" a="1"/>
  <c r="I759" i="19" a="1"/>
  <c r="I1060" i="19" a="1"/>
  <c r="I276" i="19" a="1"/>
  <c r="I853" i="19" a="1"/>
  <c r="I2052" i="19" a="1"/>
  <c r="I2112" i="19" a="1"/>
  <c r="I300" i="19" a="1"/>
  <c r="I460" i="19" a="1"/>
  <c r="I11" i="19" a="1"/>
  <c r="I1258" i="19" a="1"/>
  <c r="I1958" i="19" a="1"/>
  <c r="I204" i="19" a="1"/>
  <c r="I1185" i="19" a="1"/>
  <c r="I1609" i="19" a="1"/>
  <c r="I1579" i="19" a="1"/>
  <c r="I1812" i="19" a="1"/>
  <c r="I1465" i="19" a="1"/>
  <c r="I1225" i="19" a="1"/>
  <c r="I530" i="19" a="1"/>
  <c r="I685" i="19" a="1"/>
  <c r="I1641" i="19" a="1"/>
  <c r="I1493" i="19" a="1"/>
  <c r="I1466" i="19" a="1"/>
  <c r="I1704" i="19" a="1"/>
  <c r="I604" i="19" a="1"/>
  <c r="I520" i="19" a="1"/>
  <c r="I1186" i="19" a="1"/>
  <c r="I1851" i="19" a="1"/>
  <c r="I2099" i="19" a="1"/>
  <c r="I1894" i="19" a="1"/>
  <c r="I3" i="19" a="1"/>
  <c r="I1788" i="19" a="1"/>
  <c r="I1033" i="19" a="1"/>
  <c r="I1663" i="19" a="1"/>
  <c r="I791" i="19" a="1"/>
  <c r="I398" i="19" a="1"/>
  <c r="I1846" i="19" a="1"/>
  <c r="I2016" i="19" a="1"/>
  <c r="I190" i="19" a="1"/>
  <c r="I1256" i="19" a="1"/>
  <c r="I584" i="19" a="1"/>
  <c r="I1107" i="19" a="1"/>
  <c r="I1028" i="19" a="1"/>
  <c r="I244" i="19" a="1"/>
  <c r="I1281" i="19" a="1"/>
  <c r="I1084" i="19" a="1"/>
  <c r="I1303" i="19" a="1"/>
  <c r="I844" i="19" a="1"/>
  <c r="I982" i="19" a="1"/>
  <c r="I1999" i="19" a="1"/>
  <c r="I1948" i="19" a="1"/>
  <c r="I614" i="19" a="1"/>
  <c r="I1009" i="19" a="1"/>
  <c r="I987" i="19" a="1"/>
  <c r="I615" i="19" a="1"/>
  <c r="I103" i="19" a="1"/>
  <c r="I1155" i="19" a="1"/>
  <c r="I1230" i="19" a="1"/>
  <c r="I130" i="19" a="1"/>
  <c r="I1512" i="19" a="1"/>
  <c r="I601" i="19" a="1"/>
  <c r="I348" i="19" a="1"/>
  <c r="I975" i="19" a="1"/>
  <c r="I1528" i="19" a="1"/>
  <c r="I970" i="19" a="1"/>
  <c r="I39" i="19" a="1"/>
  <c r="I1670" i="19" a="1"/>
  <c r="I1502" i="19" a="1"/>
  <c r="I57" i="19" a="1"/>
  <c r="I979" i="19" a="1"/>
  <c r="I510" i="19" a="1"/>
  <c r="I1085" i="19" a="1"/>
  <c r="I280" i="19" a="1"/>
  <c r="I347" i="19" a="1"/>
  <c r="I1908" i="19" a="1"/>
  <c r="I502" i="19" a="1"/>
  <c r="I1030" i="19" a="1"/>
  <c r="I428" i="19" a="1"/>
  <c r="I2061" i="19" a="1"/>
  <c r="I1935" i="19" a="1"/>
  <c r="I1217" i="19" a="1"/>
  <c r="I2049" i="19" a="1"/>
  <c r="I1936" i="19" a="1"/>
  <c r="I1439" i="19" a="1"/>
  <c r="I574" i="19" a="1"/>
  <c r="I1095" i="19" a="1"/>
  <c r="I1297" i="19" a="1"/>
  <c r="I1607" i="19" a="1"/>
  <c r="I1441" i="19" a="1"/>
  <c r="I8" i="19" a="1"/>
  <c r="I2108" i="19" a="1"/>
  <c r="I83" i="19" a="1"/>
  <c r="I368" i="19" a="1"/>
  <c r="I2015" i="19" a="1"/>
  <c r="I1426" i="19" a="1"/>
  <c r="I674" i="19" a="1"/>
  <c r="I1162" i="19" a="1"/>
  <c r="I1350" i="19" a="1"/>
  <c r="I1679" i="19" a="1"/>
  <c r="I1479" i="19" a="1"/>
  <c r="I1000" i="19" a="1"/>
  <c r="I2131" i="19" a="1"/>
  <c r="I372" i="19" a="1"/>
  <c r="I516" i="19" a="1"/>
  <c r="I1924" i="19" a="1"/>
  <c r="I1043" i="19" a="1"/>
  <c r="I847" i="19" a="1"/>
  <c r="I1599" i="19" a="1"/>
  <c r="I1761" i="19" a="1"/>
  <c r="I9" i="19" a="1"/>
  <c r="I1940" i="19" a="1"/>
  <c r="I260" i="19" a="1"/>
  <c r="I814" i="19" a="1"/>
  <c r="I113" i="19" a="1"/>
  <c r="I1989" i="19" a="1"/>
  <c r="I45" i="19" a="1"/>
  <c r="I236" i="19" a="1"/>
  <c r="I1575" i="19" a="1"/>
  <c r="I914" i="19" a="1"/>
  <c r="I785" i="19" a="1"/>
  <c r="I691" i="19" a="1"/>
  <c r="I825" i="19" a="1"/>
  <c r="I397" i="19" a="1"/>
  <c r="I862" i="19" a="1"/>
  <c r="I162" i="19" a="1"/>
  <c r="I455" i="19" a="1"/>
  <c r="I1130" i="19" a="1"/>
  <c r="I463" i="19" a="1"/>
  <c r="I1344" i="19" a="1"/>
  <c r="I1822" i="19" a="1"/>
  <c r="I466" i="19" a="1"/>
  <c r="I1621" i="19" a="1"/>
  <c r="I1163" i="19" a="1"/>
  <c r="I250" i="19" a="1"/>
  <c r="I2065" i="19" a="1"/>
  <c r="I1798" i="19" a="1"/>
  <c r="I640" i="19" a="1"/>
  <c r="I1839" i="19" a="1"/>
  <c r="I220" i="19" a="1"/>
  <c r="I2088" i="19" a="1"/>
  <c r="I1751" i="19" a="1"/>
  <c r="I327" i="19" a="1"/>
  <c r="I985" i="19" a="1"/>
  <c r="I848" i="19" a="1"/>
  <c r="I951" i="19" a="1"/>
  <c r="I2137" i="19" a="1"/>
  <c r="I727" i="19" a="1"/>
  <c r="I1018" i="19" a="1"/>
  <c r="I2116" i="19" a="1"/>
  <c r="I141" i="19" a="1"/>
  <c r="I564" i="19" a="1"/>
  <c r="I561" i="19" a="1"/>
  <c r="I159" i="19" a="1"/>
  <c r="I1650" i="19" a="1"/>
  <c r="I786" i="19" a="1"/>
  <c r="I248" i="19" a="1"/>
  <c r="I1643" i="19" a="1"/>
  <c r="I1917" i="19" a="1"/>
  <c r="I986" i="19" a="1"/>
  <c r="I109" i="19" a="1"/>
  <c r="I800" i="19" a="1"/>
  <c r="I1101" i="19" a="1"/>
  <c r="I1657" i="19" a="1"/>
  <c r="I1515" i="19" a="1"/>
  <c r="I499" i="19" a="1"/>
  <c r="I503" i="19" a="1"/>
  <c r="I383" i="19" a="1"/>
  <c r="I793" i="19" a="1"/>
  <c r="I1886" i="19" a="1"/>
  <c r="I1888" i="19" a="1"/>
  <c r="I1630" i="19" a="1"/>
  <c r="I223" i="19" a="1"/>
  <c r="I2110" i="19" a="1"/>
  <c r="I668" i="19" a="1"/>
  <c r="I569" i="19" a="1"/>
  <c r="I1395" i="19" a="1"/>
  <c r="I722" i="19" a="1"/>
  <c r="I606" i="19" a="1"/>
  <c r="I2126" i="19" a="1"/>
  <c r="I1239" i="19" a="1"/>
  <c r="I1960" i="19" a="1"/>
  <c r="I353" i="19" a="1"/>
  <c r="I1565" i="19" a="1"/>
  <c r="I112" i="19" a="1"/>
  <c r="I2076" i="19" a="1"/>
  <c r="I1279" i="19" a="1"/>
  <c r="I1456" i="19" a="1"/>
  <c r="I268" i="19" a="1"/>
  <c r="I1384" i="19" a="1"/>
  <c r="I1797" i="19" a="1"/>
  <c r="I1475" i="19" a="1"/>
  <c r="I127" i="19" a="1"/>
  <c r="I533" i="19" a="1"/>
  <c r="I1389" i="19" a="1"/>
  <c r="I1196" i="19" a="1"/>
  <c r="I992" i="19" a="1"/>
  <c r="I281" i="19" a="1"/>
  <c r="I2027" i="19" a="1"/>
  <c r="I1496" i="19" a="1"/>
  <c r="I893" i="19" a="1"/>
  <c r="I263" i="19" a="1"/>
  <c r="I1357" i="19" a="1"/>
  <c r="I1342" i="19" a="1"/>
  <c r="I2136" i="19" a="1"/>
  <c r="I1491" i="19" a="1"/>
  <c r="I1539" i="19" a="1"/>
  <c r="I1296" i="19" a="1"/>
  <c r="I38" i="19" a="1"/>
  <c r="I1034" i="19" a="1"/>
  <c r="I1519" i="19" a="1"/>
  <c r="I379" i="19" a="1"/>
  <c r="I1903" i="19" a="1"/>
  <c r="I708" i="19" a="1"/>
  <c r="I2069" i="19" a="1"/>
  <c r="I683" i="19" a="1"/>
  <c r="I157" i="19" a="1"/>
  <c r="I796" i="19" a="1"/>
  <c r="I1228" i="19" a="1"/>
  <c r="I1762" i="19" a="1"/>
  <c r="I1895" i="19" a="1"/>
  <c r="I1243" i="19" a="1"/>
  <c r="I2130" i="19" a="1"/>
  <c r="I1270" i="19" a="1"/>
  <c r="I2026" i="19" a="1"/>
  <c r="I481" i="19" a="1"/>
  <c r="I976" i="19" a="1"/>
  <c r="I519" i="19" a="1"/>
  <c r="I1464" i="19" a="1"/>
  <c r="I1229" i="19" a="1"/>
  <c r="I729" i="19" a="1"/>
  <c r="I2017" i="19" a="1"/>
  <c r="I1205" i="19" a="1"/>
  <c r="I1037" i="19" a="1"/>
  <c r="I628" i="19" a="1"/>
  <c r="I1436" i="19" a="1"/>
  <c r="I418" i="19" a="1"/>
  <c r="I2092" i="19" a="1"/>
  <c r="I1731" i="19" a="1"/>
  <c r="I1785" i="19" a="1"/>
  <c r="I2124" i="19" a="1"/>
  <c r="I118" i="19" a="1"/>
  <c r="I972" i="19" a="1"/>
  <c r="I1463" i="19" a="1"/>
  <c r="I594" i="19" a="1"/>
  <c r="I1226" i="19" a="1"/>
  <c r="I1810" i="19" a="1"/>
  <c r="I717" i="19" a="1"/>
  <c r="I575" i="19" a="1"/>
  <c r="I1700" i="19" a="1"/>
  <c r="I146" i="19" a="1"/>
  <c r="I361" i="19" a="1"/>
  <c r="I462" i="19" a="1"/>
  <c r="I1628" i="19" a="1"/>
  <c r="I1410" i="19" a="1"/>
  <c r="I1261" i="19" a="1"/>
  <c r="I440" i="19" a="1"/>
  <c r="I1928" i="19" a="1"/>
  <c r="I927" i="19" a="1"/>
  <c r="I316" i="19" a="1"/>
  <c r="I73" i="19" a="1"/>
  <c r="I1176" i="19" a="1"/>
  <c r="I1418" i="19" a="1"/>
  <c r="I1359" i="19" a="1"/>
  <c r="I87" i="19" a="1"/>
  <c r="I1813" i="19" a="1"/>
  <c r="I2083" i="19" a="1"/>
  <c r="I558" i="19" a="1"/>
  <c r="I1586" i="19" a="1"/>
  <c r="I539" i="19" a="1"/>
  <c r="I899" i="19" a="1"/>
  <c r="I1306" i="19" a="1"/>
  <c r="I210" i="19" a="1"/>
  <c r="I1233" i="19" a="1"/>
  <c r="I218" i="19" a="1"/>
  <c r="I755" i="19" a="1"/>
  <c r="I1855" i="19" a="1"/>
  <c r="I199" i="19" a="1"/>
  <c r="I58" i="19" a="1"/>
  <c r="I196" i="19" a="1"/>
  <c r="I840" i="19" a="1"/>
  <c r="I652" i="19" a="1"/>
  <c r="I2030" i="19" a="1"/>
  <c r="I88" i="19" a="1"/>
  <c r="I1844" i="19" a="1"/>
  <c r="I746" i="19" a="1"/>
  <c r="I528" i="19" a="1"/>
  <c r="I1245" i="19" a="1"/>
  <c r="I1980" i="19" a="1"/>
  <c r="I1563" i="19" a="1"/>
  <c r="I632" i="19" a="1"/>
  <c r="I710" i="19" a="1"/>
  <c r="I1187" i="19" a="1"/>
  <c r="I1912" i="19" a="1"/>
  <c r="I958" i="19" a="1"/>
  <c r="I259" i="19" a="1"/>
  <c r="I21" i="19" a="1"/>
  <c r="I1322" i="19" a="1"/>
  <c r="I1967" i="19" a="1"/>
  <c r="I1532" i="19" a="1"/>
  <c r="I313" i="19" a="1"/>
  <c r="I431" i="19" a="1"/>
  <c r="I892" i="19" a="1"/>
  <c r="I2129" i="19" a="1"/>
  <c r="I298" i="19" a="1"/>
  <c r="I1071" i="19" a="1"/>
  <c r="I297" i="19" a="1"/>
  <c r="I1809" i="19" a="1"/>
  <c r="I1821" i="19" a="1"/>
  <c r="I1411" i="19" a="1"/>
  <c r="I2041" i="19" a="1"/>
  <c r="I1743" i="19" a="1"/>
  <c r="I822" i="19" a="1"/>
  <c r="I105" i="19" a="1"/>
  <c r="I1049" i="19" a="1"/>
  <c r="I1369" i="19" a="1"/>
  <c r="I829" i="19" a="1"/>
  <c r="I527" i="19" a="1"/>
  <c r="I1437" i="19" a="1"/>
  <c r="I869" i="19" a="1"/>
  <c r="I1836" i="19" a="1"/>
  <c r="I1542" i="19" a="1"/>
  <c r="I1992" i="19" a="1"/>
  <c r="I531" i="19" a="1"/>
  <c r="I512" i="19" a="1"/>
  <c r="I1887" i="19" a="1"/>
  <c r="I1506" i="19" a="1"/>
  <c r="I1942" i="19" a="1"/>
  <c r="I2003" i="19" a="1"/>
  <c r="I303" i="19" a="1"/>
  <c r="I42" i="19" a="1"/>
  <c r="I1421" i="19" a="1"/>
  <c r="I119" i="19" a="1"/>
  <c r="I380" i="19" a="1"/>
  <c r="I1408" i="19" a="1"/>
  <c r="I471" i="19" a="1"/>
  <c r="I1620" i="19" a="1"/>
  <c r="I842" i="19" a="1"/>
  <c r="I152" i="19" a="1"/>
  <c r="I2075" i="19" a="1"/>
  <c r="I1428" i="19" a="1"/>
  <c r="I1102" i="19" a="1"/>
  <c r="I486" i="19" a="1"/>
  <c r="I62" i="19" a="1"/>
  <c r="I231" i="19" a="1"/>
  <c r="I698" i="19" a="1"/>
  <c r="I1768" i="19" a="1"/>
  <c r="I907" i="19" a="1"/>
  <c r="I2050" i="19" a="1"/>
  <c r="I721" i="19" a="1"/>
  <c r="I1729" i="19" a="1"/>
  <c r="I1503" i="19" a="1"/>
  <c r="I1448" i="19" a="1"/>
  <c r="I116" i="19" a="1"/>
  <c r="I72" i="19" a="1"/>
  <c r="I694" i="19" a="1"/>
  <c r="I1832" i="19" a="1"/>
  <c r="I1388" i="19" a="1"/>
  <c r="I19" i="19" a="1"/>
  <c r="I2007" i="19" a="1"/>
  <c r="I1017" i="19" a="1"/>
  <c r="I315" i="19" a="1"/>
  <c r="I920" i="19" a="1"/>
  <c r="I1218" i="19" a="1"/>
  <c r="I1882" i="19" a="1"/>
  <c r="I26" i="19" a="1"/>
  <c r="I93" i="19" a="1"/>
  <c r="I681" i="19" a="1"/>
  <c r="I2032" i="19" a="1"/>
  <c r="I999" i="19" a="1"/>
  <c r="I81" i="19" a="1"/>
  <c r="I1561" i="19" a="1"/>
  <c r="I1264" i="19" a="1"/>
  <c r="I936" i="19" a="1"/>
  <c r="I400" i="19" a="1"/>
  <c r="I255" i="19" a="1"/>
  <c r="I449" i="19" a="1"/>
  <c r="I1198" i="19" a="1"/>
  <c r="I941" i="19" a="1"/>
  <c r="I808" i="19" a="1"/>
  <c r="I366" i="19" a="1"/>
  <c r="I768" i="19" a="1"/>
  <c r="I1110" i="19" a="1"/>
  <c r="I261" i="19" a="1"/>
  <c r="I270" i="19" a="1"/>
  <c r="I358" i="19" a="1"/>
  <c r="I1413" i="19" a="1"/>
  <c r="I911" i="19" a="1"/>
  <c r="I6" i="19" a="1"/>
  <c r="I495" i="19" a="1"/>
  <c r="I1511" i="19" a="1"/>
  <c r="I518" i="19" a="1"/>
  <c r="I1508" i="19" a="1"/>
  <c r="I175" i="19" a="1"/>
  <c r="I823" i="19" a="1"/>
  <c r="I952" i="19" a="1"/>
  <c r="I309" i="19" a="1"/>
  <c r="I1674" i="19" a="1"/>
  <c r="I1414" i="19" a="1"/>
  <c r="I838" i="19" a="1"/>
  <c r="I1123" i="19" a="1"/>
  <c r="I1688" i="19" a="1"/>
  <c r="I648" i="19" a="1"/>
  <c r="I1744" i="19" a="1"/>
  <c r="I1222" i="19" a="1"/>
  <c r="I943" i="19" a="1"/>
  <c r="I1779" i="19" a="1"/>
  <c r="I1651" i="19" a="1"/>
  <c r="I1125" i="19" a="1"/>
  <c r="I122" i="19" a="1"/>
  <c r="I565" i="19" a="1"/>
  <c r="I1596" i="19" a="1"/>
  <c r="I2040" i="19" a="1"/>
  <c r="I703" i="19" a="1"/>
  <c r="I2045" i="19" a="1"/>
  <c r="I2018" i="19" a="1"/>
  <c r="I1803" i="19" a="1"/>
  <c r="I1509" i="19" a="1"/>
  <c r="I483" i="19" a="1"/>
  <c r="I1151" i="19" a="1"/>
  <c r="I949" i="19" a="1"/>
  <c r="I662" i="19" a="1"/>
  <c r="I1392" i="19" a="1"/>
  <c r="I48" i="19" a="1"/>
  <c r="I217" i="19" a="1"/>
  <c r="I186" i="19" a="1"/>
  <c r="I2074" i="19" a="1"/>
  <c r="I1831" i="19" a="1"/>
  <c r="I1680" i="19" a="1"/>
  <c r="I1401" i="19" a="1"/>
  <c r="I532" i="19" a="1"/>
  <c r="I27" i="19" a="1"/>
  <c r="I1979" i="19" a="1"/>
  <c r="I968" i="19" a="1"/>
  <c r="I1868" i="19" a="1"/>
  <c r="I1973" i="19" a="1"/>
  <c r="I1334" i="19" a="1"/>
  <c r="I240" i="19" a="1"/>
  <c r="I919" i="19" a="1"/>
  <c r="I326" i="19" a="1"/>
  <c r="I1904" i="19" a="1"/>
  <c r="I580" i="19" a="1"/>
  <c r="I567" i="19" a="1"/>
  <c r="I1235" i="19" a="1"/>
  <c r="I617" i="19" a="1"/>
  <c r="I479" i="19" a="1"/>
  <c r="I1706" i="19" a="1"/>
  <c r="I343" i="19" a="1"/>
  <c r="I591" i="19" a="1"/>
  <c r="I715" i="19" a="1"/>
  <c r="I942" i="19" a="1"/>
  <c r="I664" i="19" a="1"/>
  <c r="I1172" i="19" a="1"/>
  <c r="I239" i="19" a="1"/>
  <c r="I1153" i="19" a="1"/>
  <c r="I1880" i="19" a="1"/>
  <c r="I622" i="19" a="1"/>
  <c r="I1521" i="19" a="1"/>
  <c r="I1254" i="19" a="1"/>
  <c r="I2012" i="19" a="1"/>
  <c r="I301" i="19" a="1"/>
  <c r="I163" i="19" a="1"/>
  <c r="I876" i="19" a="1"/>
  <c r="I624" i="19" a="1"/>
  <c r="I24" i="19" a="1"/>
  <c r="I1686" i="19" a="1"/>
  <c r="I655" i="19" a="1"/>
  <c r="I921" i="19" a="1"/>
  <c r="I1432" i="19" a="1"/>
  <c r="I381" i="19" a="1"/>
  <c r="I1990" i="19" a="1"/>
  <c r="I320" i="19" a="1"/>
  <c r="I2063" i="19" a="1"/>
  <c r="I1778" i="19" a="1"/>
  <c r="I1332" i="19" a="1"/>
  <c r="I837" i="19" a="1"/>
  <c r="I934" i="19" a="1"/>
  <c r="I1661" i="19" a="1"/>
  <c r="I1450" i="19" a="1"/>
  <c r="I92" i="19" a="1"/>
  <c r="I1214" i="19" a="1"/>
  <c r="I524" i="19" a="1"/>
  <c r="I1402" i="19" a="1"/>
  <c r="I1591" i="19" a="1"/>
  <c r="I1805" i="19" a="1"/>
  <c r="I1624" i="19" a="1"/>
  <c r="I1452" i="19" a="1"/>
  <c r="I961" i="19" a="1"/>
  <c r="I562" i="19" a="1"/>
  <c r="I552" i="19" a="1"/>
  <c r="I69" i="19" a="1"/>
  <c r="I752" i="19" a="1"/>
  <c r="I1008" i="19" a="1"/>
  <c r="I1824" i="19" a="1"/>
  <c r="I2025" i="19" a="1"/>
  <c r="I623" i="19" a="1"/>
  <c r="I1689" i="19" a="1"/>
  <c r="I2094" i="19" a="1"/>
  <c r="I1909" i="19" a="1"/>
  <c r="I1168" i="19" a="1"/>
  <c r="I1592" i="19" a="1"/>
  <c r="I881" i="19" a="1"/>
  <c r="I1654" i="19" a="1"/>
  <c r="I1626" i="19" a="1"/>
  <c r="I1604" i="19" a="1"/>
  <c r="I1721" i="19" a="1"/>
  <c r="I1273" i="19" a="1"/>
  <c r="I1608" i="19" a="1"/>
  <c r="I129" i="19" a="1"/>
  <c r="I1963" i="19" a="1"/>
  <c r="I784" i="19" a="1"/>
  <c r="I323" i="19" a="1"/>
  <c r="I1582" i="19" a="1"/>
  <c r="I1399" i="19" a="1"/>
  <c r="I776" i="19" a="1"/>
  <c r="I1791" i="19" a="1"/>
  <c r="I189" i="19" a="1"/>
  <c r="I1385" i="19" a="1"/>
  <c r="I603" i="19" a="1"/>
  <c r="I2121" i="19" a="1"/>
  <c r="I1255" i="19" a="1"/>
  <c r="I459" i="19" a="1"/>
  <c r="I288" i="19" a="1"/>
  <c r="I1458" i="19" a="1"/>
  <c r="I1671" i="19" a="1"/>
  <c r="I925" i="19" a="1"/>
  <c r="I1104" i="19" a="1"/>
  <c r="I782" i="19" a="1"/>
  <c r="I1707" i="19" a="1"/>
  <c r="I600" i="19" a="1"/>
  <c r="I1274" i="19" a="1"/>
  <c r="I1445" i="19" a="1"/>
  <c r="I1927" i="19" a="1"/>
  <c r="I1926" i="19" a="1"/>
  <c r="I203" i="19" a="1"/>
  <c r="I1829" i="19" a="1"/>
  <c r="I1993" i="19" a="1"/>
  <c r="I605" i="19" a="1"/>
  <c r="I2158" i="19" a="1"/>
  <c r="I424" i="19" a="1"/>
  <c r="I704" i="19" a="1"/>
  <c r="I959" i="19" a="1"/>
  <c r="I891" i="19" a="1"/>
  <c r="I1106" i="19" a="1"/>
  <c r="I1378" i="19" a="1"/>
  <c r="I1848" i="19" a="1"/>
  <c r="I1220" i="19" a="1"/>
  <c r="I856" i="19" a="1"/>
  <c r="I369" i="19" a="1"/>
  <c r="I1241" i="19" a="1"/>
  <c r="I730" i="19" a="1"/>
  <c r="I820" i="19" a="1"/>
  <c r="I2101" i="19" a="1"/>
  <c r="I312" i="19" a="1"/>
  <c r="I1046" i="19" a="1"/>
  <c r="I63" i="19" a="1"/>
  <c r="I1725" i="19" a="1"/>
  <c r="I633" i="19" a="1"/>
  <c r="I2008" i="19" a="1"/>
  <c r="I1870" i="19" a="1"/>
  <c r="I2028" i="19" a="1"/>
  <c r="I1396" i="19" a="1"/>
  <c r="I583" i="19" a="1"/>
  <c r="I1780" i="19" a="1"/>
  <c r="I1271" i="19" a="1"/>
  <c r="I143" i="19" a="1"/>
  <c r="I1715" i="19" a="1"/>
  <c r="I172" i="19" a="1"/>
  <c r="I1462" i="19" a="1"/>
  <c r="I736" i="19" a="1"/>
  <c r="I1183" i="19" a="1"/>
  <c r="I2142" i="19" a="1"/>
  <c r="I1765" i="19" a="1"/>
  <c r="I1584" i="19" a="1"/>
  <c r="I1216" i="19" a="1"/>
  <c r="I1051" i="19" a="1"/>
  <c r="I1559" i="19" a="1"/>
  <c r="I974" i="19" a="1"/>
  <c r="I1011" i="19" a="1"/>
  <c r="I1977" i="19" a="1"/>
  <c r="I1996" i="19" a="1"/>
  <c r="I342" i="19" a="1"/>
  <c r="I788" i="19" a="1"/>
  <c r="I64" i="19" a="1"/>
  <c r="I1111" i="19" a="1"/>
  <c r="I1897" i="19" a="1"/>
  <c r="I692" i="19" a="1"/>
  <c r="I262" i="19" a="1"/>
  <c r="I1090" i="19" a="1"/>
  <c r="I743" i="19" a="1"/>
  <c r="I202" i="19" a="1"/>
  <c r="I52" i="19" a="1"/>
  <c r="I882" i="19" a="1"/>
  <c r="I1381" i="19" a="1"/>
  <c r="I1581" i="19" a="1"/>
  <c r="I1415" i="19" a="1"/>
  <c r="I973" i="19" a="1"/>
  <c r="I2111" i="19" a="1"/>
  <c r="I110" i="19" a="1"/>
  <c r="I642" i="19" a="1"/>
  <c r="I1069" i="19" a="1"/>
  <c r="I2117" i="19" a="1"/>
  <c r="I386" i="19" a="1"/>
  <c r="I125" i="19" a="1"/>
  <c r="I1913" i="19" a="1"/>
  <c r="I1109" i="19" a="1"/>
  <c r="I1062" i="19" a="1"/>
  <c r="I1305" i="19" a="1"/>
  <c r="I1169" i="19" a="1"/>
  <c r="I536" i="19" a="1"/>
  <c r="I699" i="19" a="1"/>
  <c r="I1200" i="19" a="1"/>
  <c r="I1422" i="19" a="1"/>
  <c r="I1833" i="19" a="1"/>
  <c r="I900" i="19" a="1"/>
  <c r="I582" i="19" a="1"/>
  <c r="I1869" i="19" a="1"/>
  <c r="I1656" i="19" a="1"/>
  <c r="I2157" i="19" a="1"/>
  <c r="I425" i="19" a="1"/>
  <c r="I1896" i="19" a="1"/>
  <c r="I1430" i="19" a="1"/>
  <c r="I828" i="19" a="1"/>
  <c r="I1987" i="19" a="1"/>
  <c r="I1934" i="19" a="1"/>
  <c r="I1771" i="19" a="1"/>
  <c r="I1232" i="19" a="1"/>
  <c r="I2078" i="19" a="1"/>
  <c r="I1219" i="19" a="1"/>
  <c r="I839" i="19" a="1"/>
  <c r="I182" i="19" a="1"/>
  <c r="I1140" i="19" a="1"/>
  <c r="I995" i="19" a="1"/>
  <c r="I1547" i="19" a="1"/>
  <c r="I384" i="19" a="1"/>
  <c r="I1361" i="19" a="1"/>
  <c r="I2019" i="19" a="1"/>
  <c r="I1067" i="19" a="1"/>
  <c r="I1747" i="19" a="1"/>
  <c r="I1694" i="19" a="1"/>
  <c r="I1442" i="19" a="1"/>
  <c r="I20" i="19" a="1"/>
  <c r="I394" i="19" a="1"/>
  <c r="I1249" i="19" a="1"/>
  <c r="I2100" i="19" a="1"/>
  <c r="I1206" i="19" a="1"/>
  <c r="I1893" i="19" a="1"/>
  <c r="I1197" i="19" a="1"/>
  <c r="I1341" i="19" a="1"/>
  <c r="I2033" i="19" a="1"/>
  <c r="I940" i="19" a="1"/>
  <c r="I2127" i="19" a="1"/>
  <c r="I362" i="19" a="1"/>
  <c r="I277" i="19" a="1"/>
  <c r="I613" i="19" a="1"/>
  <c r="I33" i="19" a="1"/>
  <c r="I95" i="19" a="1"/>
  <c r="I299" i="19" a="1"/>
  <c r="I1286" i="19" a="1"/>
  <c r="I378" i="19" a="1"/>
  <c r="I1072" i="19" a="1"/>
  <c r="I1022" i="19" a="1"/>
  <c r="I1240" i="19" a="1"/>
  <c r="I639" i="19" a="1"/>
  <c r="I1317" i="19" a="1"/>
  <c r="I875" i="19" a="1"/>
  <c r="I1042" i="19" a="1"/>
  <c r="I1100" i="19" a="1"/>
  <c r="I1664" i="19" a="1"/>
  <c r="I436" i="19" a="1"/>
  <c r="I827" i="19" a="1"/>
  <c r="I638" i="19" a="1"/>
  <c r="I49" i="19" a="1"/>
  <c r="I2079" i="19" a="1"/>
  <c r="I1580" i="19" a="1"/>
  <c r="I1877" i="19" a="1"/>
  <c r="I1390" i="19" a="1"/>
  <c r="I806" i="19" a="1"/>
  <c r="I1248" i="19" a="1"/>
  <c r="I1835" i="19" a="1"/>
  <c r="I1339" i="19" a="1"/>
  <c r="I767" i="19" a="1"/>
  <c r="I1818" i="19" a="1"/>
  <c r="I376" i="19" a="1"/>
  <c r="I2082" i="19" a="1"/>
  <c r="I457" i="19" a="1"/>
  <c r="I1577" i="19" a="1"/>
  <c r="I1470" i="19" a="1"/>
  <c r="I1177" i="19" a="1"/>
  <c r="I761" i="19" a="1"/>
  <c r="I2037" i="19" a="1"/>
  <c r="I2070" i="19" a="1"/>
  <c r="I2087" i="19" a="1"/>
  <c r="I1790" i="19" a="1"/>
  <c r="I554" i="19" a="1"/>
  <c r="I1019" i="19" a="1"/>
  <c r="I485" i="19" a="1"/>
  <c r="I1834" i="19" a="1"/>
  <c r="I2133" i="19" a="1"/>
  <c r="I1329" i="19" a="1"/>
  <c r="I423" i="19" a="1"/>
  <c r="I688" i="19" a="1"/>
  <c r="I1807" i="19" a="1"/>
  <c r="I2140" i="19" a="1"/>
  <c r="I1468" i="19" a="1"/>
  <c r="I1285" i="19" a="1"/>
  <c r="I1313" i="19" a="1"/>
  <c r="I537" i="19" a="1"/>
  <c r="I2005" i="19" a="1"/>
  <c r="I489" i="19" a="1"/>
  <c r="I1178" i="19" a="1"/>
  <c r="I1756" i="19" a="1"/>
  <c r="I355" i="19" a="1"/>
  <c r="I885" i="19" a="1"/>
  <c r="I718" i="19" a="1"/>
  <c r="I430" i="19" a="1"/>
  <c r="I184" i="19" a="1"/>
  <c r="I956" i="19" a="1"/>
  <c r="I192" i="19" a="1"/>
  <c r="I946" i="19" a="1"/>
  <c r="I889" i="19" a="1"/>
  <c r="I1885" i="19" a="1"/>
  <c r="I1603" i="19" a="1"/>
  <c r="I484" i="19" a="1"/>
  <c r="I1523" i="19" a="1"/>
  <c r="I82" i="19" a="1"/>
  <c r="I1698" i="19" a="1"/>
  <c r="I1213" i="19" a="1"/>
  <c r="I932" i="19" a="1"/>
  <c r="I1268" i="19" a="1"/>
  <c r="I156" i="19" a="1"/>
  <c r="I1806" i="19" a="1"/>
  <c r="I779" i="19" a="1"/>
  <c r="I868" i="19" a="1"/>
  <c r="I464" i="19" a="1"/>
  <c r="I2021" i="19" a="1"/>
  <c r="I1826" i="19" a="1"/>
  <c r="I1354" i="19" a="1"/>
  <c r="I1527" i="19" a="1"/>
  <c r="I477" i="19" a="1"/>
  <c r="I2113" i="19" a="1"/>
  <c r="I795" i="19" a="1"/>
  <c r="I29" i="19" a="1"/>
  <c r="I1734" i="19" a="1"/>
  <c r="I256" i="19" a="1"/>
  <c r="I1143" i="19" a="1"/>
  <c r="I1376" i="19" a="1"/>
  <c r="I467" i="19" a="1"/>
  <c r="I242" i="19" a="1"/>
  <c r="I213" i="19" a="1"/>
  <c r="I278" i="19" a="1"/>
  <c r="I635" i="19" a="1"/>
  <c r="I1320" i="19" a="1"/>
  <c r="I258" i="19" a="1"/>
  <c r="I1117" i="19" a="1"/>
  <c r="I375" i="19" a="1"/>
  <c r="I607" i="19" a="1"/>
  <c r="I357" i="19" a="1"/>
  <c r="I1364" i="19" a="1"/>
  <c r="I945" i="19" a="1"/>
  <c r="I77" i="19" a="1"/>
  <c r="I910" i="19" a="1"/>
  <c r="I1193" i="19" a="1"/>
  <c r="I963" i="19" a="1"/>
  <c r="I1325" i="19" a="1"/>
  <c r="I1850" i="19" a="1"/>
  <c r="I108" i="19" a="1"/>
  <c r="I815" i="19" a="1"/>
  <c r="I257" i="19" a="1"/>
  <c r="I1585" i="19" a="1"/>
  <c r="I284" i="19" a="1"/>
  <c r="I491" i="19" a="1"/>
  <c r="I890" i="19" a="1"/>
  <c r="I1351" i="19" a="1"/>
  <c r="I1742" i="19" a="1"/>
  <c r="I1970" i="19" a="1"/>
  <c r="I1139" i="19" a="1"/>
  <c r="I1589" i="19" a="1"/>
  <c r="I174" i="19" a="1"/>
  <c r="I1304" i="19" a="1"/>
  <c r="I1972" i="19" a="1"/>
  <c r="I544" i="19" a="1"/>
  <c r="I1611" i="19" a="1"/>
  <c r="I1188" i="19" a="1"/>
  <c r="I666" i="19" a="1"/>
  <c r="I212" i="19" a="1"/>
  <c r="I1380" i="19" a="1"/>
  <c r="I1666" i="19" a="1"/>
  <c r="I272" i="19" a="1"/>
  <c r="I1480" i="19" a="1"/>
  <c r="I747" i="19" a="1"/>
  <c r="I1613" i="19" a="1"/>
  <c r="I1307" i="19" a="1"/>
  <c r="I2066" i="19" a="1"/>
  <c r="I1035" i="19" a="1"/>
  <c r="I626" i="19" a="1"/>
  <c r="I178" i="19" a="1"/>
  <c r="I1737" i="19" a="1"/>
  <c r="I1473" i="19" a="1"/>
  <c r="I251" i="19" a="1"/>
  <c r="I1238" i="19" a="1"/>
  <c r="I352" i="19" a="1"/>
  <c r="I1336" i="19" a="1"/>
  <c r="I738" i="19" a="1"/>
  <c r="I1263" i="19" a="1"/>
  <c r="I1853" i="19" a="1"/>
  <c r="I330" i="19" a="1"/>
  <c r="I611" i="19" a="1"/>
  <c r="I706" i="19" a="1"/>
  <c r="I1024" i="19" a="1"/>
  <c r="I335" i="19" a="1"/>
  <c r="I1984" i="19" a="1"/>
  <c r="I329" i="19" a="1"/>
  <c r="I1363" i="19" a="1"/>
  <c r="I1710" i="19" a="1"/>
  <c r="I478" i="19" a="1"/>
  <c r="I702" i="19" a="1"/>
  <c r="I659" i="19" a="1"/>
  <c r="I1366" i="19" a="1"/>
  <c r="I522" i="19" a="1"/>
  <c r="I3" i="20" a="1"/>
  <c r="I154" i="19" a="1"/>
  <c r="I774" i="19" a="1"/>
  <c r="I1793" i="19" a="1"/>
  <c r="I1355" i="19" a="1"/>
  <c r="I40" i="19" a="1"/>
  <c r="I1730" i="19" a="1"/>
  <c r="I1080" i="19" a="1"/>
  <c r="I1695" i="19" a="1"/>
  <c r="I1639" i="19" a="1"/>
  <c r="I1269" i="19" a="1"/>
  <c r="I1314" i="19" a="1"/>
  <c r="I657" i="19" a="1"/>
  <c r="I193" i="19" a="1"/>
  <c r="I2038" i="19" a="1"/>
  <c r="I132" i="19" a="1"/>
  <c r="I1866" i="19" a="1"/>
  <c r="I399" i="19" a="1"/>
  <c r="I1819" i="19" a="1"/>
  <c r="I1951" i="19" a="1"/>
  <c r="I493" i="19" a="1"/>
  <c r="I1284" i="19" a="1"/>
  <c r="I1535" i="19" a="1"/>
  <c r="I1400" i="19" a="1"/>
  <c r="I18" i="19" a="1"/>
  <c r="I1956" i="19" a="1"/>
  <c r="I2143" i="19" a="1"/>
  <c r="I350" i="19" a="1"/>
  <c r="I2001" i="19" a="1"/>
  <c r="I2109" i="19" a="1"/>
  <c r="I690" i="19" a="1"/>
  <c r="I12" i="19" a="1"/>
  <c r="I1247" i="19" a="1"/>
  <c r="I114" i="19" a="1"/>
  <c r="I2072" i="19" a="1"/>
  <c r="I612" i="19" a="1"/>
  <c r="I884" i="19" a="1"/>
  <c r="I888" i="19" a="1"/>
  <c r="I511" i="19" a="1"/>
  <c r="I1550" i="19" a="1"/>
  <c r="I1697" i="19" a="1"/>
  <c r="I1490" i="19" a="1"/>
  <c r="I1562" i="19" a="1"/>
  <c r="I1513" i="19" a="1"/>
  <c r="I1722" i="19" a="1"/>
  <c r="I1684" i="19" a="1"/>
  <c r="I684" i="19" a="1"/>
  <c r="I672" i="19" a="1"/>
  <c r="I665" i="19" a="1"/>
  <c r="I2104" i="19" a="1"/>
  <c r="I644" i="19" a="1"/>
  <c r="I121" i="19" a="1"/>
  <c r="I360" i="19" a="1"/>
  <c r="I654" i="19" a="1"/>
  <c r="I68" i="19" a="1"/>
  <c r="I1971" i="19" a="1"/>
  <c r="I451" i="19" a="1"/>
  <c r="I1588" i="19" a="1"/>
  <c r="I1227" i="19" a="1"/>
  <c r="I550" i="19" a="1"/>
  <c r="I819" i="19" a="1"/>
  <c r="I185" i="19" a="1"/>
  <c r="I1985" i="19" a="1"/>
  <c r="I1965" i="19" a="1"/>
  <c r="I981" i="19" a="1"/>
  <c r="I909" i="19" a="1"/>
  <c r="I660" i="19" a="1"/>
  <c r="I619" i="19" a="1"/>
  <c r="I1906" i="19" a="1"/>
  <c r="I2060" i="19" a="1"/>
  <c r="I15" i="19" a="1"/>
  <c r="I1699" i="19" a="1"/>
  <c r="I1002" i="19" a="1"/>
  <c r="I1262" i="19" a="1"/>
  <c r="I1005" i="19" a="1"/>
  <c r="I1507" i="19" a="1"/>
  <c r="I1758" i="19" a="1"/>
  <c r="I468" i="19" a="1"/>
  <c r="I1854" i="19" a="1"/>
  <c r="I469" i="19" a="1"/>
  <c r="I338" i="19" a="1"/>
  <c r="I1505" i="19" a="1"/>
  <c r="I529" i="19" a="1"/>
  <c r="I191" i="19" a="1"/>
  <c r="I971" i="19" a="1"/>
  <c r="I274" i="19" a="1"/>
  <c r="I1978" i="19" a="1"/>
  <c r="I136" i="19" a="1"/>
  <c r="I1231" i="19" a="1"/>
  <c r="I1976" i="19" a="1"/>
  <c r="I1976" i="19" l="1"/>
  <c r="K1976" i="19" s="1"/>
  <c r="L1976" i="19" s="1"/>
  <c r="I1231" i="19"/>
  <c r="K1231" i="19" s="1"/>
  <c r="L1231" i="19" s="1"/>
  <c r="I136" i="19"/>
  <c r="K136" i="19" s="1"/>
  <c r="L136" i="19" s="1"/>
  <c r="I1978" i="19"/>
  <c r="K1978" i="19" s="1"/>
  <c r="L1978" i="19" s="1"/>
  <c r="I274" i="19"/>
  <c r="K274" i="19" s="1"/>
  <c r="L274" i="19" s="1"/>
  <c r="I971" i="19"/>
  <c r="K971" i="19" s="1"/>
  <c r="L971" i="19" s="1"/>
  <c r="I191" i="19"/>
  <c r="K191" i="19" s="1"/>
  <c r="L191" i="19" s="1"/>
  <c r="I529" i="19"/>
  <c r="K529" i="19" s="1"/>
  <c r="L529" i="19" s="1"/>
  <c r="I1505" i="19"/>
  <c r="K1505" i="19" s="1"/>
  <c r="L1505" i="19" s="1"/>
  <c r="I338" i="19"/>
  <c r="K338" i="19" s="1"/>
  <c r="L338" i="19" s="1"/>
  <c r="I469" i="19"/>
  <c r="K469" i="19" s="1"/>
  <c r="L469" i="19" s="1"/>
  <c r="I1854" i="19"/>
  <c r="K1854" i="19" s="1"/>
  <c r="L1854" i="19" s="1"/>
  <c r="I468" i="19"/>
  <c r="K468" i="19" s="1"/>
  <c r="L468" i="19" s="1"/>
  <c r="I1758" i="19"/>
  <c r="K1758" i="19" s="1"/>
  <c r="L1758" i="19" s="1"/>
  <c r="I1507" i="19"/>
  <c r="K1507" i="19" s="1"/>
  <c r="L1507" i="19" s="1"/>
  <c r="I1005" i="19"/>
  <c r="K1005" i="19" s="1"/>
  <c r="L1005" i="19" s="1"/>
  <c r="I1262" i="19"/>
  <c r="K1262" i="19" s="1"/>
  <c r="L1262" i="19" s="1"/>
  <c r="I1002" i="19"/>
  <c r="K1002" i="19" s="1"/>
  <c r="L1002" i="19" s="1"/>
  <c r="I1699" i="19"/>
  <c r="K1699" i="19" s="1"/>
  <c r="L1699" i="19" s="1"/>
  <c r="I15" i="19"/>
  <c r="K15" i="19" s="1"/>
  <c r="L15" i="19" s="1"/>
  <c r="I2060" i="19"/>
  <c r="K2060" i="19" s="1"/>
  <c r="L2060" i="19" s="1"/>
  <c r="I1906" i="19"/>
  <c r="K1906" i="19" s="1"/>
  <c r="L1906" i="19" s="1"/>
  <c r="I619" i="19"/>
  <c r="K619" i="19" s="1"/>
  <c r="L619" i="19" s="1"/>
  <c r="I660" i="19"/>
  <c r="K660" i="19" s="1"/>
  <c r="L660" i="19" s="1"/>
  <c r="I909" i="19"/>
  <c r="K909" i="19" s="1"/>
  <c r="L909" i="19" s="1"/>
  <c r="I981" i="19"/>
  <c r="K981" i="19" s="1"/>
  <c r="L981" i="19" s="1"/>
  <c r="I1965" i="19"/>
  <c r="K1965" i="19" s="1"/>
  <c r="L1965" i="19" s="1"/>
  <c r="I1985" i="19"/>
  <c r="K1985" i="19" s="1"/>
  <c r="L1985" i="19" s="1"/>
  <c r="I185" i="19"/>
  <c r="K185" i="19" s="1"/>
  <c r="L185" i="19" s="1"/>
  <c r="I819" i="19"/>
  <c r="K819" i="19" s="1"/>
  <c r="L819" i="19" s="1"/>
  <c r="I550" i="19"/>
  <c r="K550" i="19" s="1"/>
  <c r="L550" i="19" s="1"/>
  <c r="I1227" i="19"/>
  <c r="K1227" i="19" s="1"/>
  <c r="L1227" i="19" s="1"/>
  <c r="I1588" i="19"/>
  <c r="K1588" i="19" s="1"/>
  <c r="L1588" i="19" s="1"/>
  <c r="I451" i="19"/>
  <c r="K451" i="19" s="1"/>
  <c r="L451" i="19" s="1"/>
  <c r="I1971" i="19"/>
  <c r="K1971" i="19" s="1"/>
  <c r="L1971" i="19" s="1"/>
  <c r="I68" i="19"/>
  <c r="K68" i="19" s="1"/>
  <c r="L68" i="19" s="1"/>
  <c r="I654" i="19"/>
  <c r="K654" i="19" s="1"/>
  <c r="L654" i="19" s="1"/>
  <c r="I360" i="19"/>
  <c r="K360" i="19" s="1"/>
  <c r="L360" i="19" s="1"/>
  <c r="I121" i="19"/>
  <c r="K121" i="19" s="1"/>
  <c r="L121" i="19" s="1"/>
  <c r="I644" i="19"/>
  <c r="K644" i="19" s="1"/>
  <c r="L644" i="19" s="1"/>
  <c r="I2104" i="19"/>
  <c r="K2104" i="19" s="1"/>
  <c r="L2104" i="19" s="1"/>
  <c r="I665" i="19"/>
  <c r="K665" i="19" s="1"/>
  <c r="L665" i="19" s="1"/>
  <c r="I672" i="19"/>
  <c r="K672" i="19" s="1"/>
  <c r="L672" i="19" s="1"/>
  <c r="I684" i="19"/>
  <c r="K684" i="19" s="1"/>
  <c r="L684" i="19" s="1"/>
  <c r="I1684" i="19"/>
  <c r="K1684" i="19" s="1"/>
  <c r="L1684" i="19" s="1"/>
  <c r="I1722" i="19"/>
  <c r="K1722" i="19" s="1"/>
  <c r="L1722" i="19" s="1"/>
  <c r="I1513" i="19"/>
  <c r="K1513" i="19" s="1"/>
  <c r="L1513" i="19" s="1"/>
  <c r="I1562" i="19"/>
  <c r="K1562" i="19" s="1"/>
  <c r="L1562" i="19" s="1"/>
  <c r="I1490" i="19"/>
  <c r="K1490" i="19" s="1"/>
  <c r="L1490" i="19" s="1"/>
  <c r="I1697" i="19"/>
  <c r="K1697" i="19" s="1"/>
  <c r="L1697" i="19" s="1"/>
  <c r="I1550" i="19"/>
  <c r="K1550" i="19" s="1"/>
  <c r="L1550" i="19" s="1"/>
  <c r="I511" i="19"/>
  <c r="K511" i="19" s="1"/>
  <c r="L511" i="19" s="1"/>
  <c r="I888" i="19"/>
  <c r="K888" i="19" s="1"/>
  <c r="L888" i="19" s="1"/>
  <c r="I884" i="19"/>
  <c r="K884" i="19" s="1"/>
  <c r="L884" i="19" s="1"/>
  <c r="I612" i="19"/>
  <c r="K612" i="19" s="1"/>
  <c r="L612" i="19" s="1"/>
  <c r="I2072" i="19"/>
  <c r="K2072" i="19" s="1"/>
  <c r="L2072" i="19" s="1"/>
  <c r="I114" i="19"/>
  <c r="K114" i="19" s="1"/>
  <c r="L114" i="19" s="1"/>
  <c r="I1247" i="19"/>
  <c r="K1247" i="19" s="1"/>
  <c r="L1247" i="19" s="1"/>
  <c r="I12" i="19"/>
  <c r="K12" i="19" s="1"/>
  <c r="L12" i="19" s="1"/>
  <c r="I690" i="19"/>
  <c r="K690" i="19" s="1"/>
  <c r="L690" i="19" s="1"/>
  <c r="I2109" i="19"/>
  <c r="K2109" i="19" s="1"/>
  <c r="L2109" i="19" s="1"/>
  <c r="I2001" i="19"/>
  <c r="K2001" i="19" s="1"/>
  <c r="L2001" i="19" s="1"/>
  <c r="I350" i="19"/>
  <c r="K350" i="19" s="1"/>
  <c r="L350" i="19" s="1"/>
  <c r="I2143" i="19"/>
  <c r="K2143" i="19" s="1"/>
  <c r="L2143" i="19" s="1"/>
  <c r="I1956" i="19"/>
  <c r="K1956" i="19" s="1"/>
  <c r="L1956" i="19" s="1"/>
  <c r="I18" i="19"/>
  <c r="K18" i="19" s="1"/>
  <c r="L18" i="19" s="1"/>
  <c r="I1400" i="19"/>
  <c r="K1400" i="19" s="1"/>
  <c r="L1400" i="19" s="1"/>
  <c r="I1535" i="19"/>
  <c r="K1535" i="19" s="1"/>
  <c r="L1535" i="19" s="1"/>
  <c r="I1284" i="19"/>
  <c r="K1284" i="19" s="1"/>
  <c r="L1284" i="19" s="1"/>
  <c r="I493" i="19"/>
  <c r="K493" i="19" s="1"/>
  <c r="L493" i="19" s="1"/>
  <c r="I1951" i="19"/>
  <c r="K1951" i="19" s="1"/>
  <c r="L1951" i="19" s="1"/>
  <c r="I1819" i="19"/>
  <c r="K1819" i="19" s="1"/>
  <c r="L1819" i="19" s="1"/>
  <c r="I399" i="19"/>
  <c r="K399" i="19" s="1"/>
  <c r="L399" i="19" s="1"/>
  <c r="I1866" i="19"/>
  <c r="K1866" i="19" s="1"/>
  <c r="L1866" i="19" s="1"/>
  <c r="I132" i="19"/>
  <c r="K132" i="19" s="1"/>
  <c r="L132" i="19" s="1"/>
  <c r="I2038" i="19"/>
  <c r="K2038" i="19" s="1"/>
  <c r="L2038" i="19" s="1"/>
  <c r="I193" i="19"/>
  <c r="K193" i="19" s="1"/>
  <c r="L193" i="19" s="1"/>
  <c r="I657" i="19"/>
  <c r="K657" i="19" s="1"/>
  <c r="L657" i="19" s="1"/>
  <c r="I1314" i="19"/>
  <c r="K1314" i="19" s="1"/>
  <c r="L1314" i="19" s="1"/>
  <c r="I1269" i="19"/>
  <c r="K1269" i="19" s="1"/>
  <c r="L1269" i="19" s="1"/>
  <c r="I1639" i="19"/>
  <c r="K1639" i="19" s="1"/>
  <c r="L1639" i="19" s="1"/>
  <c r="I1695" i="19"/>
  <c r="K1695" i="19" s="1"/>
  <c r="L1695" i="19" s="1"/>
  <c r="I1080" i="19"/>
  <c r="K1080" i="19" s="1"/>
  <c r="L1080" i="19" s="1"/>
  <c r="I1730" i="19"/>
  <c r="K1730" i="19" s="1"/>
  <c r="L1730" i="19" s="1"/>
  <c r="I40" i="19"/>
  <c r="K40" i="19" s="1"/>
  <c r="L40" i="19" s="1"/>
  <c r="I1355" i="19"/>
  <c r="K1355" i="19" s="1"/>
  <c r="L1355" i="19" s="1"/>
  <c r="I1793" i="19"/>
  <c r="K1793" i="19" s="1"/>
  <c r="L1793" i="19" s="1"/>
  <c r="I774" i="19"/>
  <c r="K774" i="19" s="1"/>
  <c r="L774" i="19" s="1"/>
  <c r="I154" i="19"/>
  <c r="K154" i="19" s="1"/>
  <c r="L154" i="19" s="1"/>
  <c r="I1268" i="20"/>
  <c r="I1291" i="20"/>
  <c r="I1062" i="20"/>
  <c r="I1123" i="20"/>
  <c r="I2108" i="20"/>
  <c r="I1700" i="20"/>
  <c r="I1107" i="20"/>
  <c r="I1598" i="20"/>
  <c r="I1561" i="20"/>
  <c r="I1795" i="20"/>
  <c r="I1244" i="20"/>
  <c r="I2020" i="20"/>
  <c r="I1200" i="20"/>
  <c r="I1228" i="20"/>
  <c r="I2092" i="20"/>
  <c r="I931" i="20"/>
  <c r="I1096" i="20"/>
  <c r="I2107" i="20"/>
  <c r="I1680" i="20"/>
  <c r="I1939" i="20"/>
  <c r="I1311" i="20"/>
  <c r="I1689" i="20"/>
  <c r="I1923" i="20"/>
  <c r="I1243" i="20"/>
  <c r="I1014" i="20"/>
  <c r="I2032" i="20"/>
  <c r="I2060" i="20"/>
  <c r="I1849" i="20"/>
  <c r="I1059" i="20"/>
  <c r="I2044" i="20"/>
  <c r="I1488" i="20"/>
  <c r="I1684" i="20"/>
  <c r="I1912" i="20"/>
  <c r="I856" i="20"/>
  <c r="I1158" i="20"/>
  <c r="I1384" i="20"/>
  <c r="I1371" i="20"/>
  <c r="I1142" i="20"/>
  <c r="I2036" i="20"/>
  <c r="I2059" i="20"/>
  <c r="I1830" i="20"/>
  <c r="I1891" i="20"/>
  <c r="I1531" i="20"/>
  <c r="I1616" i="20"/>
  <c r="I1875" i="20"/>
  <c r="I1183" i="20"/>
  <c r="I966" i="20"/>
  <c r="I1455" i="20"/>
  <c r="I1404" i="20"/>
  <c r="I832" i="20"/>
  <c r="I1974" i="20"/>
  <c r="I3" i="20"/>
  <c r="I816" i="20"/>
  <c r="I1958" i="20"/>
  <c r="I1864" i="20"/>
  <c r="I1952" i="20"/>
  <c r="I1108" i="20"/>
  <c r="I1336" i="20"/>
  <c r="I2006" i="20"/>
  <c r="I1094" i="20"/>
  <c r="I1320" i="20"/>
  <c r="I2011" i="20"/>
  <c r="I1400" i="20"/>
  <c r="I975" i="20"/>
  <c r="I2009" i="20"/>
  <c r="I872" i="20"/>
  <c r="I859" i="20"/>
  <c r="I1993" i="20"/>
  <c r="I1524" i="20"/>
  <c r="I1547" i="20"/>
  <c r="I1318" i="20"/>
  <c r="I1379" i="20"/>
  <c r="I1019" i="20"/>
  <c r="I1104" i="20"/>
  <c r="I1363" i="20"/>
  <c r="I1854" i="20"/>
  <c r="I1345" i="20"/>
  <c r="I351" i="20"/>
  <c r="I1299" i="20"/>
  <c r="I1439" i="20"/>
  <c r="I272" i="20"/>
  <c r="I1317" i="20"/>
  <c r="I1457" i="20"/>
  <c r="I1638" i="20"/>
  <c r="I865" i="20"/>
  <c r="I1746" i="20"/>
  <c r="I460" i="20"/>
  <c r="I274" i="20"/>
  <c r="I1438" i="20"/>
  <c r="I23" i="20"/>
  <c r="I2081" i="20"/>
  <c r="I1661" i="20"/>
  <c r="I820" i="20"/>
  <c r="I1005" i="20"/>
  <c r="I1834" i="20"/>
  <c r="I681" i="20"/>
  <c r="I68" i="20"/>
  <c r="I421" i="20"/>
  <c r="I561" i="20"/>
  <c r="I1881" i="20"/>
  <c r="I1516" i="20"/>
  <c r="I1273" i="20"/>
  <c r="I1745" i="20"/>
  <c r="I533" i="20"/>
  <c r="I1552" i="20"/>
  <c r="I2148" i="20"/>
  <c r="I1876" i="20"/>
  <c r="I2104" i="20"/>
  <c r="I1624" i="20"/>
  <c r="I1862" i="20"/>
  <c r="I2088" i="20"/>
  <c r="I1760" i="20"/>
  <c r="I1551" i="20"/>
  <c r="I958" i="20"/>
  <c r="I2120" i="20"/>
  <c r="I1124" i="20"/>
  <c r="I1364" i="20"/>
  <c r="I1592" i="20"/>
  <c r="I947" i="20"/>
  <c r="I1350" i="20"/>
  <c r="I1576" i="20"/>
  <c r="I896" i="20"/>
  <c r="I2038" i="20"/>
  <c r="I1716" i="20"/>
  <c r="I1739" i="20"/>
  <c r="I1510" i="20"/>
  <c r="I2083" i="20"/>
  <c r="I1723" i="20"/>
  <c r="I1172" i="20"/>
  <c r="I1584" i="20"/>
  <c r="I1612" i="20"/>
  <c r="I912" i="20"/>
  <c r="I815" i="20"/>
  <c r="I1084" i="20"/>
  <c r="I1024" i="20"/>
  <c r="I799" i="20"/>
  <c r="I1588" i="20"/>
  <c r="I1028" i="20"/>
  <c r="I2159" i="20"/>
  <c r="I1544" i="20"/>
  <c r="I1312" i="20"/>
  <c r="I1300" i="20"/>
  <c r="I1528" i="20"/>
  <c r="I1999" i="20"/>
  <c r="I1990" i="20"/>
  <c r="I1443" i="20"/>
  <c r="I1083" i="20"/>
  <c r="I1316" i="20"/>
  <c r="I915" i="20"/>
  <c r="I1406" i="20"/>
  <c r="I1284" i="20"/>
  <c r="I899" i="20"/>
  <c r="I1564" i="20"/>
  <c r="I1887" i="20"/>
  <c r="I2132" i="20"/>
  <c r="I1036" i="20"/>
  <c r="I1324" i="20"/>
  <c r="I2118" i="20"/>
  <c r="I1020" i="20"/>
  <c r="I932" i="20"/>
  <c r="I2000" i="20"/>
  <c r="I888" i="20"/>
  <c r="I1657" i="20"/>
  <c r="I804" i="20"/>
  <c r="I1731" i="20"/>
  <c r="I1692" i="20"/>
  <c r="I2143" i="20"/>
  <c r="I1012" i="20"/>
  <c r="I1035" i="20"/>
  <c r="I806" i="20"/>
  <c r="I867" i="20"/>
  <c r="I1852" i="20"/>
  <c r="I1188" i="20"/>
  <c r="I851" i="20"/>
  <c r="I1342" i="20"/>
  <c r="I1791" i="20"/>
  <c r="I1916" i="20"/>
  <c r="I1632" i="20"/>
  <c r="I1423" i="20"/>
  <c r="I894" i="20"/>
  <c r="I1600" i="20"/>
  <c r="I1391" i="20"/>
  <c r="I1052" i="20"/>
  <c r="I1636" i="20"/>
  <c r="I1620" i="20"/>
  <c r="I1848" i="20"/>
  <c r="I1971" i="20"/>
  <c r="I1606" i="20"/>
  <c r="I1832" i="20"/>
  <c r="I1764" i="20"/>
  <c r="I1518" i="20"/>
  <c r="I103" i="20"/>
  <c r="I1730" i="20"/>
  <c r="I520" i="20"/>
  <c r="I1625" i="20"/>
  <c r="I1260" i="20"/>
  <c r="I1209" i="20"/>
  <c r="I1387" i="20"/>
  <c r="I617" i="20"/>
  <c r="I2145" i="20"/>
  <c r="I452" i="20"/>
  <c r="I431" i="20"/>
  <c r="I271" i="20"/>
  <c r="I330" i="20"/>
  <c r="I37" i="20"/>
  <c r="I131" i="20"/>
  <c r="I1621" i="20"/>
  <c r="I375" i="20"/>
  <c r="I1690" i="20"/>
  <c r="I429" i="20"/>
  <c r="I1932" i="20"/>
  <c r="I1359" i="20"/>
  <c r="I313" i="20"/>
  <c r="I1381" i="20"/>
  <c r="I1525" i="20"/>
  <c r="I1307" i="20"/>
  <c r="I2135" i="20"/>
  <c r="I285" i="20"/>
  <c r="I989" i="20"/>
  <c r="I1574" i="20"/>
  <c r="I1635" i="20"/>
  <c r="I1275" i="20"/>
  <c r="I1360" i="20"/>
  <c r="I1619" i="20"/>
  <c r="I2110" i="20"/>
  <c r="I2073" i="20"/>
  <c r="I936" i="20"/>
  <c r="I1756" i="20"/>
  <c r="I1478" i="20"/>
  <c r="I1704" i="20"/>
  <c r="I1179" i="20"/>
  <c r="I950" i="20"/>
  <c r="I1140" i="20"/>
  <c r="I1163" i="20"/>
  <c r="I934" i="20"/>
  <c r="I840" i="20"/>
  <c r="I1851" i="20"/>
  <c r="I1424" i="20"/>
  <c r="I1683" i="20"/>
  <c r="I807" i="20"/>
  <c r="I2047" i="20"/>
  <c r="I1667" i="20"/>
  <c r="I987" i="20"/>
  <c r="I1248" i="20"/>
  <c r="I1039" i="20"/>
  <c r="I1972" i="20"/>
  <c r="I1995" i="20"/>
  <c r="I1766" i="20"/>
  <c r="I968" i="20"/>
  <c r="I1979" i="20"/>
  <c r="I1428" i="20"/>
  <c r="I1656" i="20"/>
  <c r="I1203" i="20"/>
  <c r="I902" i="20"/>
  <c r="I1128" i="20"/>
  <c r="I1115" i="20"/>
  <c r="I886" i="20"/>
  <c r="I1780" i="20"/>
  <c r="I1803" i="20"/>
  <c r="I1540" i="20"/>
  <c r="I1027" i="20"/>
  <c r="I1800" i="20"/>
  <c r="I1824" i="20"/>
  <c r="I1556" i="20"/>
  <c r="I1784" i="20"/>
  <c r="I1715" i="20"/>
  <c r="I943" i="20"/>
  <c r="I1148" i="20"/>
  <c r="I1947" i="20"/>
  <c r="I1718" i="20"/>
  <c r="I1908" i="20"/>
  <c r="I1931" i="20"/>
  <c r="I1702" i="20"/>
  <c r="I1608" i="20"/>
  <c r="I1820" i="20"/>
  <c r="I1609" i="20"/>
  <c r="I1264" i="20"/>
  <c r="I1292" i="20"/>
  <c r="I1003" i="20"/>
  <c r="I1199" i="20"/>
  <c r="I1276" i="20"/>
  <c r="I1444" i="20"/>
  <c r="I979" i="20"/>
  <c r="I1470" i="20"/>
  <c r="I1728" i="20"/>
  <c r="I1519" i="20"/>
  <c r="I1736" i="20"/>
  <c r="I1696" i="20"/>
  <c r="I1072" i="20"/>
  <c r="I1100" i="20"/>
  <c r="I1647" i="20"/>
  <c r="I1288" i="20"/>
  <c r="I928" i="20"/>
  <c r="I1044" i="20"/>
  <c r="I1272" i="20"/>
  <c r="I1750" i="20"/>
  <c r="I1734" i="20"/>
  <c r="I1960" i="20"/>
  <c r="I1435" i="20"/>
  <c r="I1206" i="20"/>
  <c r="I1396" i="20"/>
  <c r="I1419" i="20"/>
  <c r="I1190" i="20"/>
  <c r="I1591" i="20"/>
  <c r="I2151" i="20"/>
  <c r="I2084" i="20"/>
  <c r="I578" i="20"/>
  <c r="I861" i="20"/>
  <c r="I1859" i="20"/>
  <c r="I2039" i="20"/>
  <c r="I707" i="20"/>
  <c r="I1610" i="20"/>
  <c r="I2153" i="20"/>
  <c r="I63" i="20"/>
  <c r="I217" i="20"/>
  <c r="I1501" i="20"/>
  <c r="I839" i="20"/>
  <c r="I84" i="20"/>
  <c r="I2055" i="20"/>
  <c r="I1733" i="20"/>
  <c r="I1321" i="20"/>
  <c r="I346" i="20"/>
  <c r="I1029" i="20"/>
  <c r="I708" i="20"/>
  <c r="I1988" i="20"/>
  <c r="I1002" i="20"/>
  <c r="I1452" i="20"/>
  <c r="I793" i="20"/>
  <c r="I1303" i="20"/>
  <c r="I1078" i="20"/>
  <c r="I1902" i="20"/>
  <c r="I487" i="20"/>
  <c r="I1747" i="20"/>
  <c r="I927" i="20"/>
  <c r="I1924" i="20"/>
  <c r="I1219" i="20"/>
  <c r="I1180" i="20"/>
  <c r="I1892" i="20"/>
  <c r="I1840" i="20"/>
  <c r="I1868" i="20"/>
  <c r="I1476" i="20"/>
  <c r="I900" i="20"/>
  <c r="I1328" i="20"/>
  <c r="I2152" i="20"/>
  <c r="I1856" i="20"/>
  <c r="I1759" i="20"/>
  <c r="I1187" i="20"/>
  <c r="I1150" i="20"/>
  <c r="I1499" i="20"/>
  <c r="I2105" i="20"/>
  <c r="I2003" i="20"/>
  <c r="I1436" i="20"/>
  <c r="I944" i="20"/>
  <c r="I1872" i="20"/>
  <c r="I1448" i="20"/>
  <c r="I907" i="20"/>
  <c r="I1776" i="20"/>
  <c r="I1788" i="20"/>
  <c r="I1412" i="20"/>
  <c r="I1116" i="20"/>
  <c r="I1109" i="20"/>
  <c r="I1642" i="20"/>
  <c r="I1136" i="20"/>
  <c r="I115" i="20"/>
  <c r="I611" i="20"/>
  <c r="I2115" i="20"/>
  <c r="I735" i="20"/>
  <c r="I1462" i="20"/>
  <c r="I1352" i="20"/>
  <c r="I880" i="20"/>
  <c r="I2022" i="20"/>
  <c r="I1224" i="20"/>
  <c r="I864" i="20"/>
  <c r="I1798" i="20"/>
  <c r="I1451" i="20"/>
  <c r="I1669" i="20"/>
  <c r="I1335" i="20"/>
  <c r="I1895" i="20"/>
  <c r="I1392" i="20"/>
  <c r="I495" i="20"/>
  <c r="I1613" i="20"/>
  <c r="I881" i="20"/>
  <c r="I973" i="20"/>
  <c r="I659" i="20"/>
  <c r="I2146" i="20"/>
  <c r="I1164" i="20"/>
  <c r="I2005" i="20"/>
  <c r="I1389" i="20"/>
  <c r="I759" i="20"/>
  <c r="I1577" i="20"/>
  <c r="I991" i="20"/>
  <c r="I1944" i="20"/>
  <c r="I342" i="20"/>
  <c r="I275" i="20"/>
  <c r="I1888" i="20"/>
  <c r="I386" i="20"/>
  <c r="I669" i="20"/>
  <c r="I1280" i="20"/>
  <c r="I874" i="20"/>
  <c r="I1196" i="20"/>
  <c r="I705" i="20"/>
  <c r="I498" i="20"/>
  <c r="I1951" i="20"/>
  <c r="I1913" i="20"/>
  <c r="I1839" i="20"/>
  <c r="I1596" i="20"/>
  <c r="I2016" i="20"/>
  <c r="I1807" i="20"/>
  <c r="I1086" i="20"/>
  <c r="I2052" i="20"/>
  <c r="I1283" i="20"/>
  <c r="I2056" i="20"/>
  <c r="I996" i="20"/>
  <c r="I1812" i="20"/>
  <c r="I2040" i="20"/>
  <c r="I1368" i="20"/>
  <c r="I677" i="20"/>
  <c r="I817" i="20"/>
  <c r="I1542" i="20"/>
  <c r="I1195" i="20"/>
  <c r="I1541" i="20"/>
  <c r="I2065" i="20"/>
  <c r="I789" i="20"/>
  <c r="I1844" i="20"/>
  <c r="I197" i="20"/>
  <c r="I145" i="20"/>
  <c r="I1481" i="20"/>
  <c r="I627" i="20"/>
  <c r="I2008" i="20"/>
  <c r="I489" i="20"/>
  <c r="I1633" i="20"/>
  <c r="I731" i="20"/>
  <c r="I302" i="20"/>
  <c r="I140" i="20"/>
  <c r="I317" i="20"/>
  <c r="I610" i="20"/>
  <c r="I644" i="20"/>
  <c r="I2058" i="20"/>
  <c r="I1127" i="20"/>
  <c r="I1376" i="20"/>
  <c r="I322" i="20"/>
  <c r="I605" i="20"/>
  <c r="I835" i="20"/>
  <c r="I1015" i="20"/>
  <c r="I1536" i="20"/>
  <c r="I1539" i="20"/>
  <c r="I988" i="20"/>
  <c r="I1508" i="20"/>
  <c r="I2068" i="20"/>
  <c r="I972" i="20"/>
  <c r="I1068" i="20"/>
  <c r="I1967" i="20"/>
  <c r="I1660" i="20"/>
  <c r="I1120" i="20"/>
  <c r="I911" i="20"/>
  <c r="I2001" i="20"/>
  <c r="I1088" i="20"/>
  <c r="I879" i="20"/>
  <c r="I2046" i="20"/>
  <c r="I1173" i="20"/>
  <c r="I1332" i="20"/>
  <c r="I24" i="20"/>
  <c r="I890" i="20"/>
  <c r="I1915" i="20"/>
  <c r="I1134" i="20"/>
  <c r="I506" i="20"/>
  <c r="I1905" i="20"/>
  <c r="I780" i="20"/>
  <c r="I999" i="20"/>
  <c r="I1677" i="20"/>
  <c r="I369" i="20"/>
  <c r="I845" i="20"/>
  <c r="I403" i="20"/>
  <c r="I1233" i="20"/>
  <c r="I383" i="20"/>
  <c r="I653" i="20"/>
  <c r="I488" i="20"/>
  <c r="I990" i="20"/>
  <c r="I721" i="20"/>
  <c r="I1000" i="20"/>
  <c r="I1601" i="20"/>
  <c r="I172" i="20"/>
  <c r="I1025" i="20"/>
  <c r="I31" i="20"/>
  <c r="I1720" i="20"/>
  <c r="I918" i="20"/>
  <c r="I720" i="20"/>
  <c r="I1237" i="20"/>
  <c r="I1938" i="20"/>
  <c r="I619" i="20"/>
  <c r="I1778" i="20"/>
  <c r="I1937" i="20"/>
  <c r="I481" i="20"/>
  <c r="I1573" i="20"/>
  <c r="I163" i="20"/>
  <c r="I1021" i="20"/>
  <c r="I1994" i="20"/>
  <c r="I1956" i="20"/>
  <c r="I2031" i="20"/>
  <c r="I1356" i="20"/>
  <c r="I2139" i="20"/>
  <c r="I1817" i="20"/>
  <c r="I1456" i="20"/>
  <c r="I827" i="20"/>
  <c r="I2112" i="20"/>
  <c r="I1270" i="20"/>
  <c r="I1315" i="20"/>
  <c r="I1471" i="20"/>
  <c r="I1631" i="20"/>
  <c r="I2086" i="20"/>
  <c r="I2131" i="20"/>
  <c r="I923" i="20"/>
  <c r="I2041" i="20"/>
  <c r="I1804" i="20"/>
  <c r="I1232" i="20"/>
  <c r="I963" i="20"/>
  <c r="I2074" i="20"/>
  <c r="I819" i="20"/>
  <c r="I1114" i="20"/>
  <c r="I1831" i="20"/>
  <c r="I144" i="20"/>
  <c r="I995" i="20"/>
  <c r="I1537" i="20"/>
  <c r="I706" i="20"/>
  <c r="I1652" i="20"/>
  <c r="I992" i="20"/>
  <c r="I824" i="20"/>
  <c r="I1529" i="20"/>
  <c r="I1945" i="20"/>
  <c r="I808" i="20"/>
  <c r="I2024" i="20"/>
  <c r="I1857" i="20"/>
  <c r="I684" i="20"/>
  <c r="I1281" i="20"/>
  <c r="I287" i="20"/>
  <c r="I1420" i="20"/>
  <c r="I1942" i="20"/>
  <c r="I185" i="20"/>
  <c r="I1855" i="20"/>
  <c r="I384" i="20"/>
  <c r="I1378" i="20"/>
  <c r="I454" i="20"/>
  <c r="I1686" i="20"/>
  <c r="I34" i="20"/>
  <c r="I246" i="20"/>
  <c r="I358" i="20"/>
  <c r="I284" i="20"/>
  <c r="I312" i="20"/>
  <c r="I763" i="20"/>
  <c r="I113" i="20"/>
  <c r="I716" i="20"/>
  <c r="I1679" i="20"/>
  <c r="I1023" i="20"/>
  <c r="I80" i="20"/>
  <c r="I357" i="20"/>
  <c r="I497" i="20"/>
  <c r="I1251" i="20"/>
  <c r="I836" i="20"/>
  <c r="I1074" i="20"/>
  <c r="I2063" i="20"/>
  <c r="I1214" i="20"/>
  <c r="I1216" i="20"/>
  <c r="I1007" i="20"/>
  <c r="I1480" i="20"/>
  <c r="I1184" i="20"/>
  <c r="I1940" i="20"/>
  <c r="I844" i="20"/>
  <c r="I1880" i="20"/>
  <c r="I1414" i="20"/>
  <c r="I1640" i="20"/>
  <c r="I1627" i="20"/>
  <c r="I1398" i="20"/>
  <c r="I980" i="20"/>
  <c r="I88" i="20"/>
  <c r="I1018" i="20"/>
  <c r="I1768" i="20"/>
  <c r="I1793" i="20"/>
  <c r="I556" i="20"/>
  <c r="I1090" i="20"/>
  <c r="I200" i="20"/>
  <c r="I152" i="20"/>
  <c r="I399" i="20"/>
  <c r="I586" i="20"/>
  <c r="I142" i="20"/>
  <c r="I643" i="20"/>
  <c r="I1354" i="20"/>
  <c r="I1215" i="20"/>
  <c r="I338" i="20"/>
  <c r="I496" i="20"/>
  <c r="I1151" i="20"/>
  <c r="I13" i="20"/>
  <c r="I307" i="20"/>
  <c r="I757" i="20"/>
  <c r="I624" i="20"/>
  <c r="I1089" i="20"/>
  <c r="I95" i="20"/>
  <c r="I1167" i="20"/>
  <c r="I895" i="20"/>
  <c r="I16" i="20"/>
  <c r="I1061" i="20"/>
  <c r="I1201" i="20"/>
  <c r="I1055" i="20"/>
  <c r="I1580" i="20"/>
  <c r="I1670" i="20"/>
  <c r="I1896" i="20"/>
  <c r="I1883" i="20"/>
  <c r="I1654" i="20"/>
  <c r="I2004" i="20"/>
  <c r="I1344" i="20"/>
  <c r="I1135" i="20"/>
  <c r="I1032" i="20"/>
  <c r="I2043" i="20"/>
  <c r="I2128" i="20"/>
  <c r="I1016" i="20"/>
  <c r="I2089" i="20"/>
  <c r="I1858" i="20"/>
  <c r="I584" i="20"/>
  <c r="I1355" i="20"/>
  <c r="I1139" i="20"/>
  <c r="I505" i="20"/>
  <c r="I1802" i="20"/>
  <c r="I2082" i="20"/>
  <c r="I1867" i="20"/>
  <c r="I898" i="20"/>
  <c r="I1773" i="20"/>
  <c r="I224" i="20"/>
  <c r="I2091" i="20"/>
  <c r="I1375" i="20"/>
  <c r="I256" i="20"/>
  <c r="I976" i="20"/>
  <c r="I93" i="20"/>
  <c r="I459" i="20"/>
  <c r="I245" i="20"/>
  <c r="I132" i="20"/>
  <c r="I781" i="20"/>
  <c r="I786" i="20"/>
  <c r="I1445" i="20"/>
  <c r="I1653" i="20"/>
  <c r="I1160" i="20"/>
  <c r="I1434" i="20"/>
  <c r="I1714" i="20"/>
  <c r="I1459" i="20"/>
  <c r="I1597" i="20"/>
  <c r="I1240" i="20"/>
  <c r="I1310" i="20"/>
  <c r="I682" i="20"/>
  <c r="I1569" i="20"/>
  <c r="I1634" i="20"/>
  <c r="I725" i="20"/>
  <c r="I1709" i="20"/>
  <c r="I206" i="20"/>
  <c r="I318" i="20"/>
  <c r="I1343" i="20"/>
  <c r="I1235" i="20"/>
  <c r="I1992" i="20"/>
  <c r="I1259" i="20"/>
  <c r="I1910" i="20"/>
  <c r="I2051" i="20"/>
  <c r="I1484" i="20"/>
  <c r="I2144" i="20"/>
  <c r="I1903" i="20"/>
  <c r="I948" i="20"/>
  <c r="I955" i="20"/>
  <c r="I1663" i="20"/>
  <c r="I2096" i="20"/>
  <c r="I2147" i="20"/>
  <c r="I1983" i="20"/>
  <c r="I2057" i="20"/>
  <c r="I1955" i="20"/>
  <c r="I964" i="20"/>
  <c r="I1491" i="20"/>
  <c r="I924" i="20"/>
  <c r="I1159" i="20"/>
  <c r="I728" i="20"/>
  <c r="I187" i="20"/>
  <c r="I424" i="20"/>
  <c r="I1523" i="20"/>
  <c r="I623" i="20"/>
  <c r="I44" i="20"/>
  <c r="I892" i="20"/>
  <c r="I1675" i="20"/>
  <c r="I1936" i="20"/>
  <c r="I1545" i="20"/>
  <c r="I1712" i="20"/>
  <c r="I1740" i="20"/>
  <c r="I1792" i="20"/>
  <c r="I1885" i="20"/>
  <c r="I802" i="20"/>
  <c r="I860" i="20"/>
  <c r="I1946" i="20"/>
  <c r="I903" i="20"/>
  <c r="I1515" i="20"/>
  <c r="I2109" i="20"/>
  <c r="I940" i="20"/>
  <c r="I1221" i="20"/>
  <c r="I1533" i="20"/>
  <c r="I813" i="20"/>
  <c r="I470" i="20"/>
  <c r="I121" i="20"/>
  <c r="I1513" i="20"/>
  <c r="I1900" i="20"/>
  <c r="I327" i="20"/>
  <c r="I748" i="20"/>
  <c r="I64" i="20"/>
  <c r="I116" i="20"/>
  <c r="I929" i="20"/>
  <c r="I360" i="20"/>
  <c r="I1022" i="20"/>
  <c r="I917" i="20"/>
  <c r="I1648" i="20"/>
  <c r="I559" i="20"/>
  <c r="I1741" i="20"/>
  <c r="I891" i="20"/>
  <c r="I878" i="20"/>
  <c r="I250" i="20"/>
  <c r="I1440" i="20"/>
  <c r="I852" i="20"/>
  <c r="I1080" i="20"/>
  <c r="I982" i="20"/>
  <c r="I838" i="20"/>
  <c r="I1064" i="20"/>
  <c r="I1755" i="20"/>
  <c r="I1526" i="20"/>
  <c r="I1204" i="20"/>
  <c r="I1227" i="20"/>
  <c r="I998" i="20"/>
  <c r="I1571" i="20"/>
  <c r="I1211" i="20"/>
  <c r="I1611" i="20"/>
  <c r="I1395" i="20"/>
  <c r="I569" i="20"/>
  <c r="I1757" i="20"/>
  <c r="I2037" i="20"/>
  <c r="I960" i="20"/>
  <c r="I258" i="20"/>
  <c r="I541" i="20"/>
  <c r="I1146" i="20"/>
  <c r="I1351" i="20"/>
  <c r="I340" i="20"/>
  <c r="I637" i="20"/>
  <c r="I1836" i="20"/>
  <c r="I737" i="20"/>
  <c r="I1234" i="20"/>
  <c r="I739" i="20"/>
  <c r="I1338" i="20"/>
  <c r="I1585" i="20"/>
  <c r="I1297" i="20"/>
  <c r="I6" i="20"/>
  <c r="I1038" i="20"/>
  <c r="I1416" i="20"/>
  <c r="I1562" i="20"/>
  <c r="I1842" i="20"/>
  <c r="I2129" i="20"/>
  <c r="I853" i="20"/>
  <c r="I1878" i="20"/>
  <c r="I472" i="20"/>
  <c r="I1786" i="20"/>
  <c r="I1782" i="20"/>
  <c r="I1460" i="20"/>
  <c r="I1483" i="20"/>
  <c r="I1254" i="20"/>
  <c r="I1827" i="20"/>
  <c r="I1467" i="20"/>
  <c r="I916" i="20"/>
  <c r="I1144" i="20"/>
  <c r="I1238" i="20"/>
  <c r="I1753" i="20"/>
  <c r="I1987" i="20"/>
  <c r="I1948" i="20"/>
  <c r="I1737" i="20"/>
  <c r="I1296" i="20"/>
  <c r="I642" i="20"/>
  <c r="I925" i="20"/>
  <c r="I1126" i="20"/>
  <c r="I1386" i="20"/>
  <c r="I875" i="20"/>
  <c r="I961" i="20"/>
  <c r="I754" i="20"/>
  <c r="I1651" i="20"/>
  <c r="I162" i="20"/>
  <c r="I502" i="20"/>
  <c r="I614" i="20"/>
  <c r="I5" i="20"/>
  <c r="I1093" i="20"/>
  <c r="I1013" i="20"/>
  <c r="I557" i="20"/>
  <c r="I109" i="20"/>
  <c r="I392" i="20"/>
  <c r="I19" i="20"/>
  <c r="I1361" i="20"/>
  <c r="I2002" i="20"/>
  <c r="I476" i="20"/>
  <c r="I65" i="20"/>
  <c r="I1559" i="20"/>
  <c r="I800" i="20"/>
  <c r="I1198" i="20"/>
  <c r="I570" i="20"/>
  <c r="I1703" i="20"/>
  <c r="I177" i="20"/>
  <c r="I1986" i="20"/>
  <c r="I1319" i="20"/>
  <c r="I703" i="20"/>
  <c r="I969" i="20"/>
  <c r="I390" i="20"/>
  <c r="I1231" i="20"/>
  <c r="I233" i="20"/>
  <c r="I1066" i="20"/>
  <c r="I494" i="20"/>
  <c r="I220" i="20"/>
  <c r="I1779" i="20"/>
  <c r="I985" i="20"/>
  <c r="I1726" i="20"/>
  <c r="I868" i="20"/>
  <c r="I1926" i="20"/>
  <c r="I1904" i="20"/>
  <c r="I1500" i="20"/>
  <c r="I1771" i="20"/>
  <c r="I1935" i="20"/>
  <c r="I1308" i="20"/>
  <c r="I971" i="20"/>
  <c r="I1744" i="20"/>
  <c r="I1475" i="20"/>
  <c r="I2124" i="20"/>
  <c r="I1787" i="20"/>
  <c r="I1222" i="20"/>
  <c r="I884" i="20"/>
  <c r="I2121" i="20"/>
  <c r="I828" i="20"/>
  <c r="I1982" i="20"/>
  <c r="I1380" i="20"/>
  <c r="I1790" i="20"/>
  <c r="I1047" i="20"/>
  <c r="I299" i="20"/>
  <c r="I1225" i="20"/>
  <c r="I1369" i="20"/>
  <c r="I1869" i="20"/>
  <c r="I1941" i="20"/>
  <c r="I1691" i="20"/>
  <c r="I1446" i="20"/>
  <c r="I1327" i="20"/>
  <c r="I1340" i="20"/>
  <c r="I1504" i="20"/>
  <c r="I1295" i="20"/>
  <c r="I830" i="20"/>
  <c r="I321" i="20"/>
  <c r="I114" i="20"/>
  <c r="I1252" i="20"/>
  <c r="I1454" i="20"/>
  <c r="I39" i="20"/>
  <c r="I293" i="20"/>
  <c r="I433" i="20"/>
  <c r="I741" i="20"/>
  <c r="I632" i="20"/>
  <c r="I265" i="20"/>
  <c r="I612" i="20"/>
  <c r="I1177" i="20"/>
  <c r="I1777" i="20"/>
  <c r="I524" i="20"/>
  <c r="I1250" i="20"/>
  <c r="I1085" i="20"/>
  <c r="I1474" i="20"/>
  <c r="I416" i="20"/>
  <c r="I688" i="20"/>
  <c r="I362" i="20"/>
  <c r="I866" i="20"/>
  <c r="I1346" i="20"/>
  <c r="I328" i="20"/>
  <c r="I1676" i="20"/>
  <c r="I847" i="20"/>
  <c r="I249" i="20"/>
  <c r="I1290" i="20"/>
  <c r="I1570" i="20"/>
  <c r="I1811" i="20"/>
  <c r="I1192" i="20"/>
  <c r="I2012" i="20"/>
  <c r="I1801" i="20"/>
  <c r="I1968" i="20"/>
  <c r="I1996" i="20"/>
  <c r="I1785" i="20"/>
  <c r="I1699" i="20"/>
  <c r="I1339" i="20"/>
  <c r="I1828" i="20"/>
  <c r="I1171" i="20"/>
  <c r="I1662" i="20"/>
  <c r="I1796" i="20"/>
  <c r="I1155" i="20"/>
  <c r="I1382" i="20"/>
  <c r="I1514" i="20"/>
  <c r="I1131" i="20"/>
  <c r="I257" i="20"/>
  <c r="I50" i="20"/>
  <c r="I2102" i="20"/>
  <c r="I2158" i="20"/>
  <c r="I743" i="20"/>
  <c r="I1566" i="20"/>
  <c r="I151" i="20"/>
  <c r="I1230" i="20"/>
  <c r="I910" i="20"/>
  <c r="I1981" i="20"/>
  <c r="I858" i="20"/>
  <c r="I718" i="20"/>
  <c r="I43" i="20"/>
  <c r="I286" i="20"/>
  <c r="I1495" i="20"/>
  <c r="I125" i="20"/>
  <c r="I1040" i="20"/>
  <c r="I723" i="20"/>
  <c r="I1056" i="20"/>
  <c r="I1262" i="20"/>
  <c r="I634" i="20"/>
  <c r="I1218" i="20"/>
  <c r="I264" i="20"/>
  <c r="I1156" i="20"/>
  <c r="I1560" i="20"/>
  <c r="I953" i="20"/>
  <c r="I1595" i="20"/>
  <c r="I1168" i="20"/>
  <c r="I1427" i="20"/>
  <c r="I1918" i="20"/>
  <c r="I1535" i="20"/>
  <c r="I1411" i="20"/>
  <c r="I2076" i="20"/>
  <c r="I1865" i="20"/>
  <c r="I1520" i="20"/>
  <c r="I1548" i="20"/>
  <c r="I2027" i="20"/>
  <c r="I1711" i="20"/>
  <c r="I1532" i="20"/>
  <c r="I1555" i="20"/>
  <c r="I1695" i="20"/>
  <c r="I336" i="20"/>
  <c r="I613" i="20"/>
  <c r="I753" i="20"/>
  <c r="I904" i="20"/>
  <c r="I1306" i="20"/>
  <c r="I1586" i="20"/>
  <c r="I633" i="20"/>
  <c r="I1765" i="20"/>
  <c r="I1408" i="20"/>
  <c r="I48" i="20"/>
  <c r="I229" i="20"/>
  <c r="I504" i="20"/>
  <c r="I9" i="20"/>
  <c r="I356" i="20"/>
  <c r="I665" i="20"/>
  <c r="I901" i="20"/>
  <c r="I173" i="20"/>
  <c r="I1775" i="20"/>
  <c r="I1789" i="20"/>
  <c r="I2137" i="20"/>
  <c r="I1772" i="20"/>
  <c r="I1337" i="20"/>
  <c r="I1930" i="20"/>
  <c r="I871" i="20"/>
  <c r="I1492" i="20"/>
  <c r="I239" i="20"/>
  <c r="I1309" i="20"/>
  <c r="I648" i="20"/>
  <c r="I143" i="20"/>
  <c r="I74" i="20"/>
  <c r="I572" i="20"/>
  <c r="I406" i="20"/>
  <c r="I842" i="20"/>
  <c r="I1358" i="20"/>
  <c r="I1466" i="20"/>
  <c r="I263" i="20"/>
  <c r="I1665" i="20"/>
  <c r="I571" i="20"/>
  <c r="I1498" i="20"/>
  <c r="I203" i="20"/>
  <c r="I1205" i="20"/>
  <c r="I1442" i="20"/>
  <c r="I600" i="20"/>
  <c r="I2042" i="20"/>
  <c r="I1147" i="20"/>
  <c r="I942" i="20"/>
  <c r="I314" i="20"/>
  <c r="I2114" i="20"/>
  <c r="I712" i="20"/>
  <c r="I1409" i="20"/>
  <c r="I120" i="20"/>
  <c r="I32" i="20"/>
  <c r="I379" i="20"/>
  <c r="I711" i="20"/>
  <c r="I1207" i="20"/>
  <c r="I2156" i="20"/>
  <c r="I17" i="20"/>
  <c r="I1989" i="20"/>
  <c r="I450" i="20"/>
  <c r="I53" i="20"/>
  <c r="I150" i="20"/>
  <c r="I1749" i="20"/>
  <c r="I1133" i="20"/>
  <c r="I503" i="20"/>
  <c r="I2017" i="20"/>
  <c r="I863" i="20"/>
  <c r="I791" i="20"/>
  <c r="I920" i="20"/>
  <c r="I651" i="20"/>
  <c r="I222" i="20"/>
  <c r="I913" i="20"/>
  <c r="I604" i="20"/>
  <c r="I1607" i="20"/>
  <c r="I253" i="20"/>
  <c r="I2136" i="20"/>
  <c r="I1853" i="20"/>
  <c r="I1752" i="20"/>
  <c r="I536" i="20"/>
  <c r="I1914" i="20"/>
  <c r="I2015" i="20"/>
  <c r="I1646" i="20"/>
  <c r="I231" i="20"/>
  <c r="I1054" i="20"/>
  <c r="I426" i="20"/>
  <c r="I938" i="20"/>
  <c r="I81" i="20"/>
  <c r="I1954" i="20"/>
  <c r="I1357" i="20"/>
  <c r="I636" i="20"/>
  <c r="I2070" i="20"/>
  <c r="I1077" i="20"/>
  <c r="I1837" i="20"/>
  <c r="I446" i="20"/>
  <c r="I1247" i="20"/>
  <c r="I427" i="20"/>
  <c r="I1263" i="20"/>
  <c r="I2026" i="20"/>
  <c r="I2155" i="20"/>
  <c r="I513" i="20"/>
  <c r="I306" i="20"/>
  <c r="I1043" i="20"/>
  <c r="I1279" i="20"/>
  <c r="I208" i="20"/>
  <c r="I1822" i="20"/>
  <c r="I407" i="20"/>
  <c r="I959" i="20"/>
  <c r="I1092" i="20"/>
  <c r="I609" i="20"/>
  <c r="I2085" i="20"/>
  <c r="I419" i="20"/>
  <c r="I1549" i="20"/>
  <c r="I1182" i="20"/>
  <c r="I554" i="20"/>
  <c r="I1962" i="20"/>
  <c r="I1105" i="20"/>
  <c r="I1256" i="20"/>
  <c r="I1479" i="20"/>
  <c r="I232" i="20"/>
  <c r="I41" i="20"/>
  <c r="I28" i="20"/>
  <c r="I1873" i="20"/>
  <c r="I661" i="20"/>
  <c r="I1748" i="20"/>
  <c r="I303" i="20"/>
  <c r="I1373" i="20"/>
  <c r="I1212" i="20"/>
  <c r="I1985" i="20"/>
  <c r="I149" i="20"/>
  <c r="I1719" i="20"/>
  <c r="I1920" i="20"/>
  <c r="I529" i="20"/>
  <c r="I1650" i="20"/>
  <c r="I690" i="20"/>
  <c r="I333" i="20"/>
  <c r="I166" i="20"/>
  <c r="I1850" i="20"/>
  <c r="I957" i="20"/>
  <c r="I1810" i="20"/>
  <c r="I1266" i="20"/>
  <c r="I965" i="20"/>
  <c r="I501" i="20"/>
  <c r="I301" i="20"/>
  <c r="I388" i="20"/>
  <c r="I679" i="20"/>
  <c r="I1257" i="20"/>
  <c r="I1615" i="20"/>
  <c r="I90" i="20"/>
  <c r="I67" i="20"/>
  <c r="I343" i="20"/>
  <c r="I1688" i="20"/>
  <c r="I289" i="20"/>
  <c r="I829" i="20"/>
  <c r="I1403" i="20"/>
  <c r="I1006" i="20"/>
  <c r="I378" i="20"/>
  <c r="I2069" i="20"/>
  <c r="I8" i="20"/>
  <c r="I2123" i="20"/>
  <c r="I1907" i="20"/>
  <c r="I697" i="20"/>
  <c r="I1622" i="20"/>
  <c r="I105" i="20"/>
  <c r="I1461" i="20"/>
  <c r="I133" i="20"/>
  <c r="I1178" i="20"/>
  <c r="I546" i="20"/>
  <c r="I483" i="20"/>
  <c r="I595" i="20"/>
  <c r="I603" i="20"/>
  <c r="I545" i="20"/>
  <c r="I291" i="20"/>
  <c r="I2154" i="20"/>
  <c r="I329" i="20"/>
  <c r="I1929" i="20"/>
  <c r="I1774" i="20"/>
  <c r="I359" i="20"/>
  <c r="I935" i="20"/>
  <c r="I776" i="20"/>
  <c r="I1286" i="20"/>
  <c r="I939" i="20"/>
  <c r="I1465" i="20"/>
  <c r="I21" i="20"/>
  <c r="I409" i="20"/>
  <c r="I49" i="20"/>
  <c r="I792" i="20"/>
  <c r="I1079" i="20"/>
  <c r="I2054" i="20"/>
  <c r="I873" i="20"/>
  <c r="I1325" i="20"/>
  <c r="I474" i="20"/>
  <c r="I1866" i="20"/>
  <c r="I2127" i="20"/>
  <c r="I575" i="20"/>
  <c r="I729" i="20"/>
  <c r="I2028" i="20"/>
  <c r="I99" i="20"/>
  <c r="I622" i="20"/>
  <c r="I1953" i="20"/>
  <c r="I1490" i="20"/>
  <c r="I755" i="20"/>
  <c r="I616" i="20"/>
  <c r="I1245" i="20"/>
  <c r="I214" i="20"/>
  <c r="I283" i="20"/>
  <c r="I785" i="20"/>
  <c r="I889" i="20"/>
  <c r="I719" i="20"/>
  <c r="I2045" i="20"/>
  <c r="I625" i="20"/>
  <c r="I1538" i="20"/>
  <c r="I395" i="20"/>
  <c r="I630" i="20"/>
  <c r="I1362" i="20"/>
  <c r="I710" i="20"/>
  <c r="I552" i="20"/>
  <c r="I1911" i="20"/>
  <c r="I1113" i="20"/>
  <c r="I94" i="20"/>
  <c r="I260" i="20"/>
  <c r="I332" i="20"/>
  <c r="I1970" i="20"/>
  <c r="I1724" i="20"/>
  <c r="I122" i="20"/>
  <c r="I543" i="20"/>
  <c r="I883" i="20"/>
  <c r="I1961" i="20"/>
  <c r="I1722" i="20"/>
  <c r="I20" i="20"/>
  <c r="I1253" i="20"/>
  <c r="I760" i="20"/>
  <c r="I521" i="20"/>
  <c r="I77" i="20"/>
  <c r="I1861" i="20"/>
  <c r="I1413" i="20"/>
  <c r="I1197" i="20"/>
  <c r="I1464" i="20"/>
  <c r="I1162" i="20"/>
  <c r="I1223" i="20"/>
  <c r="I1969" i="20"/>
  <c r="I269" i="20"/>
  <c r="I393" i="20"/>
  <c r="I909" i="20"/>
  <c r="I2087" i="20"/>
  <c r="I156" i="20"/>
  <c r="I695" i="20"/>
  <c r="I1050" i="20"/>
  <c r="I515" i="20"/>
  <c r="I235" i="20"/>
  <c r="I2079" i="20"/>
  <c r="I445" i="20"/>
  <c r="I686" i="20"/>
  <c r="I666" i="20"/>
  <c r="I1269" i="20"/>
  <c r="I1011" i="20"/>
  <c r="I974" i="20"/>
  <c r="I814" i="20"/>
  <c r="I2133" i="20"/>
  <c r="I746" i="20"/>
  <c r="I500" i="20"/>
  <c r="I1049" i="20"/>
  <c r="I1429" i="20"/>
  <c r="I280" i="20"/>
  <c r="I2080" i="20"/>
  <c r="I762" i="20"/>
  <c r="I1229" i="20"/>
  <c r="I885" i="20"/>
  <c r="I744" i="20"/>
  <c r="I1694" i="20"/>
  <c r="I279" i="20"/>
  <c r="I1742" i="20"/>
  <c r="I1046" i="20"/>
  <c r="I1030" i="20"/>
  <c r="I1210" i="20"/>
  <c r="I606" i="20"/>
  <c r="I1449" i="20"/>
  <c r="I234" i="20"/>
  <c r="I337" i="20"/>
  <c r="I826" i="20"/>
  <c r="I104" i="20"/>
  <c r="I738" i="20"/>
  <c r="I1388" i="20"/>
  <c r="I212" i="20"/>
  <c r="I175" i="20"/>
  <c r="I377" i="20"/>
  <c r="I207" i="20"/>
  <c r="I36" i="20"/>
  <c r="I2142" i="20"/>
  <c r="I171" i="20"/>
  <c r="I425" i="20"/>
  <c r="I374" i="20"/>
  <c r="I1097" i="20"/>
  <c r="I732" i="20"/>
  <c r="I1193" i="20"/>
  <c r="I387" i="20"/>
  <c r="I702" i="20"/>
  <c r="I2035" i="20"/>
  <c r="I558" i="20"/>
  <c r="I440" i="20"/>
  <c r="I1034" i="20"/>
  <c r="I1884" i="20"/>
  <c r="I1927" i="20"/>
  <c r="I1258" i="20"/>
  <c r="I2122" i="20"/>
  <c r="I777" i="20"/>
  <c r="I281" i="20"/>
  <c r="I1004" i="20"/>
  <c r="I290" i="20"/>
  <c r="I758" i="20"/>
  <c r="I83" i="20"/>
  <c r="I366" i="20"/>
  <c r="I33" i="20"/>
  <c r="I54" i="20"/>
  <c r="I1383" i="20"/>
  <c r="I1708" i="20"/>
  <c r="I467" i="20"/>
  <c r="I397" i="20"/>
  <c r="I1417" i="20"/>
  <c r="I273" i="20"/>
  <c r="I465" i="20"/>
  <c r="I983" i="20"/>
  <c r="I371" i="20"/>
  <c r="I82" i="20"/>
  <c r="I583" i="20"/>
  <c r="I662" i="20"/>
  <c r="I714" i="20"/>
  <c r="I160" i="20"/>
  <c r="I478" i="20"/>
  <c r="I647" i="20"/>
  <c r="I2111" i="20"/>
  <c r="I345" i="20"/>
  <c r="I1838" i="20"/>
  <c r="I119" i="20"/>
  <c r="I1026" i="20"/>
  <c r="I471" i="20"/>
  <c r="I787" i="20"/>
  <c r="I531" i="20"/>
  <c r="I40" i="20"/>
  <c r="I1366" i="20"/>
  <c r="I230" i="20"/>
  <c r="I1407" i="20"/>
  <c r="I2072" i="20"/>
  <c r="I1081" i="20"/>
  <c r="I1418" i="20"/>
  <c r="I1698" i="20"/>
  <c r="I1808" i="20"/>
  <c r="I770" i="20"/>
  <c r="I1053" i="20"/>
  <c r="I415" i="20"/>
  <c r="I461" i="20"/>
  <c r="I422" i="20"/>
  <c r="I530" i="20"/>
  <c r="I1659" i="20"/>
  <c r="I1249" i="20"/>
  <c r="I365" i="20"/>
  <c r="I522" i="20"/>
  <c r="I977" i="20"/>
  <c r="I1246" i="20"/>
  <c r="I1399" i="20"/>
  <c r="I46" i="20"/>
  <c r="I1751" i="20"/>
  <c r="I141" i="20"/>
  <c r="I102" i="20"/>
  <c r="I563" i="20"/>
  <c r="I837" i="20"/>
  <c r="I1511" i="20"/>
  <c r="I1735" i="20"/>
  <c r="I667" i="20"/>
  <c r="I1815" i="20"/>
  <c r="I724" i="20"/>
  <c r="I658" i="20"/>
  <c r="I1161" i="20"/>
  <c r="I262" i="20"/>
  <c r="I165" i="20"/>
  <c r="I305" i="20"/>
  <c r="I1668" i="20"/>
  <c r="I1816" i="20"/>
  <c r="I1017" i="20"/>
  <c r="I2103" i="20"/>
  <c r="I277" i="20"/>
  <c r="I1372" i="20"/>
  <c r="I1922" i="20"/>
  <c r="I466" i="20"/>
  <c r="I457" i="20"/>
  <c r="I308" i="20"/>
  <c r="I1110" i="20"/>
  <c r="I768" i="20"/>
  <c r="I949" i="20"/>
  <c r="I412" i="20"/>
  <c r="I774" i="20"/>
  <c r="I1614" i="20"/>
  <c r="I519" i="20"/>
  <c r="I1242" i="20"/>
  <c r="I52" i="20"/>
  <c r="I933" i="20"/>
  <c r="I1073" i="20"/>
  <c r="I1583" i="20"/>
  <c r="I848" i="20"/>
  <c r="I2053" i="20"/>
  <c r="I1534" i="20"/>
  <c r="I1045" i="20"/>
  <c r="I1743" i="20"/>
  <c r="I453" i="20"/>
  <c r="I1169" i="20"/>
  <c r="I1106" i="20"/>
  <c r="I69" i="20"/>
  <c r="I1965" i="20"/>
  <c r="I462" i="20"/>
  <c r="I574" i="20"/>
  <c r="I2075" i="20"/>
  <c r="I811" i="20"/>
  <c r="I191" i="20"/>
  <c r="I713" i="20"/>
  <c r="I29" i="20"/>
  <c r="I300" i="20"/>
  <c r="I1550" i="20"/>
  <c r="I89" i="20"/>
  <c r="I118" i="20"/>
  <c r="I822" i="20"/>
  <c r="I834" i="20"/>
  <c r="I72" i="20"/>
  <c r="I1976" i="20"/>
  <c r="I1174" i="20"/>
  <c r="I784" i="20"/>
  <c r="I2141" i="20"/>
  <c r="I1058" i="20"/>
  <c r="I1503" i="20"/>
  <c r="I1377" i="20"/>
  <c r="I621" i="20"/>
  <c r="I778" i="20"/>
  <c r="I1122" i="20"/>
  <c r="I1950" i="20"/>
  <c r="I535" i="20"/>
  <c r="I1705" i="20"/>
  <c r="I414" i="20"/>
  <c r="I1060" i="20"/>
  <c r="I447" i="20"/>
  <c r="I134" i="20"/>
  <c r="I376" i="20"/>
  <c r="I544" i="20"/>
  <c r="I100" i="20"/>
  <c r="I153" i="20"/>
  <c r="I1521" i="20"/>
  <c r="I12" i="20"/>
  <c r="I1041" i="20"/>
  <c r="I1799" i="20"/>
  <c r="I129" i="20"/>
  <c r="I183" i="20"/>
  <c r="I218" i="20"/>
  <c r="I396" i="20"/>
  <c r="I146" i="20"/>
  <c r="I1546" i="20"/>
  <c r="I1826" i="20"/>
  <c r="I1563" i="20"/>
  <c r="I66" i="20"/>
  <c r="I349" i="20"/>
  <c r="I1894" i="20"/>
  <c r="I1770" i="20"/>
  <c r="I1643" i="20"/>
  <c r="I1949" i="20"/>
  <c r="I846" i="20"/>
  <c r="I2157" i="20"/>
  <c r="I538" i="20"/>
  <c r="I1458" i="20"/>
  <c r="I1170" i="20"/>
  <c r="I638" i="20"/>
  <c r="I794" i="20"/>
  <c r="I368" i="20"/>
  <c r="I297" i="20"/>
  <c r="I750" i="20"/>
  <c r="I1794" i="20"/>
  <c r="I628" i="20"/>
  <c r="I1617" i="20"/>
  <c r="I405" i="20"/>
  <c r="I2064" i="20"/>
  <c r="I47" i="20"/>
  <c r="I1117" i="20"/>
  <c r="I1512" i="20"/>
  <c r="I1729" i="20"/>
  <c r="I428" i="20"/>
  <c r="I1447" i="20"/>
  <c r="I1208" i="20"/>
  <c r="I592" i="20"/>
  <c r="I1009" i="20"/>
  <c r="I1818" i="20"/>
  <c r="I1797" i="20"/>
  <c r="I887" i="20"/>
  <c r="I339" i="20"/>
  <c r="I1603" i="20"/>
  <c r="I993" i="20"/>
  <c r="I967" i="20"/>
  <c r="I10" i="20"/>
  <c r="I511" i="20"/>
  <c r="I2097" i="20"/>
  <c r="I629" i="20"/>
  <c r="I499" i="20"/>
  <c r="I882" i="20"/>
  <c r="I1141" i="20"/>
  <c r="I159" i="20"/>
  <c r="I417" i="20"/>
  <c r="I1835" i="20"/>
  <c r="I323" i="20"/>
  <c r="I1975" i="20"/>
  <c r="I381" i="20"/>
  <c r="I2126" i="20"/>
  <c r="I1579" i="20"/>
  <c r="I700" i="20"/>
  <c r="I568" i="20"/>
  <c r="I727" i="20"/>
  <c r="I11" i="20"/>
  <c r="I475" i="20"/>
  <c r="I540" i="20"/>
  <c r="I186" i="20"/>
  <c r="I1934" i="20"/>
  <c r="I1558" i="20"/>
  <c r="I1326" i="20"/>
  <c r="I1886" i="20"/>
  <c r="I1037" i="20"/>
  <c r="I585" i="20"/>
  <c r="I1814" i="20"/>
  <c r="I577" i="20"/>
  <c r="I1673" i="20"/>
  <c r="I295" i="20"/>
  <c r="I689" i="20"/>
  <c r="I1410" i="20"/>
  <c r="I699" i="20"/>
  <c r="I691" i="20"/>
  <c r="I1393" i="20"/>
  <c r="I1101" i="20"/>
  <c r="I124" i="20"/>
  <c r="I810" i="20"/>
  <c r="I849" i="20"/>
  <c r="I1165" i="20"/>
  <c r="I796" i="20"/>
  <c r="I1630" i="20"/>
  <c r="I773" i="20"/>
  <c r="I196" i="20"/>
  <c r="I978" i="20"/>
  <c r="I1762" i="20"/>
  <c r="I1031" i="20"/>
  <c r="I137" i="20"/>
  <c r="I704" i="20"/>
  <c r="I582" i="20"/>
  <c r="I304" i="20"/>
  <c r="I730" i="20"/>
  <c r="I1681" i="20"/>
  <c r="I71" i="20"/>
  <c r="I510" i="20"/>
  <c r="I1304" i="20"/>
  <c r="I2134" i="20"/>
  <c r="I2010" i="20"/>
  <c r="I1604" i="20"/>
  <c r="I1502" i="20"/>
  <c r="I831" i="20"/>
  <c r="I599" i="20"/>
  <c r="I78" i="20"/>
  <c r="I650" i="20"/>
  <c r="I221" i="20"/>
  <c r="I734" i="20"/>
  <c r="I1181" i="20"/>
  <c r="I1898" i="20"/>
  <c r="I1217" i="20"/>
  <c r="I1707" i="20"/>
  <c r="I170" i="20"/>
  <c r="I266" i="20"/>
  <c r="I244" i="20"/>
  <c r="I325" i="20"/>
  <c r="I657" i="20"/>
  <c r="I1957" i="20"/>
  <c r="I348" i="20"/>
  <c r="I1401" i="20"/>
  <c r="I254" i="20"/>
  <c r="I189" i="20"/>
  <c r="I270" i="20"/>
  <c r="I550" i="20"/>
  <c r="I1153" i="20"/>
  <c r="I434" i="20"/>
  <c r="I696" i="20"/>
  <c r="I722" i="20"/>
  <c r="I671" i="20"/>
  <c r="I310" i="20"/>
  <c r="I56" i="20"/>
  <c r="I1102" i="20"/>
  <c r="I1823" i="20"/>
  <c r="I394" i="20"/>
  <c r="I986" i="20"/>
  <c r="I331" i="20"/>
  <c r="I1874" i="20"/>
  <c r="I238" i="20"/>
  <c r="I70" i="20"/>
  <c r="I764" i="20"/>
  <c r="I458" i="20"/>
  <c r="I1236" i="20"/>
  <c r="I516" i="20"/>
  <c r="I1374" i="20"/>
  <c r="I1871" i="20"/>
  <c r="I766" i="20"/>
  <c r="I1152" i="20"/>
  <c r="I1553" i="20"/>
  <c r="I1076" i="20"/>
  <c r="I2125" i="20"/>
  <c r="I97" i="20"/>
  <c r="I382" i="20"/>
  <c r="I1241" i="20"/>
  <c r="I1145" i="20"/>
  <c r="I2021" i="20"/>
  <c r="I126" i="20"/>
  <c r="I560" i="20"/>
  <c r="I135" i="20"/>
  <c r="I576" i="20"/>
  <c r="I435" i="20"/>
  <c r="I1877" i="20"/>
  <c r="I482" i="20"/>
  <c r="I411" i="20"/>
  <c r="I2023" i="20"/>
  <c r="I954" i="20"/>
  <c r="I1433" i="20"/>
  <c r="I715" i="20"/>
  <c r="I680" i="20"/>
  <c r="I154" i="20"/>
  <c r="I455" i="20"/>
  <c r="I1980" i="20"/>
  <c r="I685" i="20"/>
  <c r="I2160" i="20"/>
  <c r="I594" i="20"/>
  <c r="I984" i="20"/>
  <c r="I98" i="20"/>
  <c r="I168" i="20"/>
  <c r="I1118" i="20"/>
  <c r="I1441" i="20"/>
  <c r="I1143" i="20"/>
  <c r="I590" i="20"/>
  <c r="I96" i="20"/>
  <c r="I565" i="20"/>
  <c r="I484" i="20"/>
  <c r="I683" i="20"/>
  <c r="I2007" i="20"/>
  <c r="I92" i="20"/>
  <c r="I1347" i="20"/>
  <c r="I1527" i="20"/>
  <c r="I1220" i="20"/>
  <c r="I769" i="20"/>
  <c r="I562" i="20"/>
  <c r="I2067" i="20"/>
  <c r="I812" i="20"/>
  <c r="I464" i="20"/>
  <c r="I2078" i="20"/>
  <c r="I663" i="20"/>
  <c r="I1103" i="20"/>
  <c r="I139" i="20"/>
  <c r="I1070" i="20"/>
  <c r="I1882" i="20"/>
  <c r="I164" i="20"/>
  <c r="I276" i="20"/>
  <c r="I756" i="20"/>
  <c r="I79" i="20"/>
  <c r="I444" i="20"/>
  <c r="I400" i="20"/>
  <c r="I1385" i="20"/>
  <c r="I1176" i="20"/>
  <c r="I602" i="20"/>
  <c r="I962" i="20"/>
  <c r="I248" i="20"/>
  <c r="I288" i="20"/>
  <c r="I635" i="20"/>
  <c r="I432" i="20"/>
  <c r="I389" i="20"/>
  <c r="I850" i="20"/>
  <c r="I823" i="20"/>
  <c r="I2101" i="20"/>
  <c r="I423" i="20"/>
  <c r="I367" i="20"/>
  <c r="I1437" i="20"/>
  <c r="I1091" i="20"/>
  <c r="I1271" i="20"/>
  <c r="I2048" i="20"/>
  <c r="I1473" i="20"/>
  <c r="I479" i="20"/>
  <c r="I855" i="20"/>
  <c r="I674" i="20"/>
  <c r="I76" i="20"/>
  <c r="I60" i="20"/>
  <c r="I324" i="20"/>
  <c r="I1693" i="20"/>
  <c r="I1697" i="20"/>
  <c r="I1645" i="20"/>
  <c r="I26" i="20"/>
  <c r="I981" i="20"/>
  <c r="I334" i="20"/>
  <c r="I30" i="20"/>
  <c r="I210" i="20"/>
  <c r="I598" i="20"/>
  <c r="I344" i="20"/>
  <c r="I1530" i="20"/>
  <c r="I1468" i="20"/>
  <c r="I2049" i="20"/>
  <c r="I58" i="20"/>
  <c r="I1602" i="20"/>
  <c r="I456" i="20"/>
  <c r="I385" i="20"/>
  <c r="I655" i="20"/>
  <c r="I311" i="20"/>
  <c r="I654" i="20"/>
  <c r="I1331" i="20"/>
  <c r="I361" i="20"/>
  <c r="I2090" i="20"/>
  <c r="I219" i="20"/>
  <c r="I194" i="20"/>
  <c r="I15" i="20"/>
  <c r="I588" i="20"/>
  <c r="I316" i="20"/>
  <c r="I45" i="20"/>
  <c r="I1057" i="20"/>
  <c r="I138" i="20"/>
  <c r="I2025" i="20"/>
  <c r="I1701" i="20"/>
  <c r="I1819" i="20"/>
  <c r="I130" i="20"/>
  <c r="I413" i="20"/>
  <c r="I1112" i="20"/>
  <c r="I1725" i="20"/>
  <c r="I1496" i="20"/>
  <c r="I449" i="20"/>
  <c r="I242" i="20"/>
  <c r="I1582" i="20"/>
  <c r="I2138" i="20"/>
  <c r="I420" i="20"/>
  <c r="I532" i="20"/>
  <c r="I326" i="20"/>
  <c r="I581" i="20"/>
  <c r="I1845" i="20"/>
  <c r="I1618" i="20"/>
  <c r="I430" i="20"/>
  <c r="I733" i="20"/>
  <c r="I491" i="20"/>
  <c r="I1469" i="20"/>
  <c r="I717" i="20"/>
  <c r="I147" i="20"/>
  <c r="I209" i="20"/>
  <c r="I1846" i="20"/>
  <c r="I1505" i="20"/>
  <c r="I877" i="20"/>
  <c r="I247" i="20"/>
  <c r="I1333" i="20"/>
  <c r="I1758" i="20"/>
  <c r="I1998" i="20"/>
  <c r="I4" i="20"/>
  <c r="I468" i="20"/>
  <c r="I687" i="20"/>
  <c r="I833" i="20"/>
  <c r="I626" i="20"/>
  <c r="I1334" i="20"/>
  <c r="I1966" i="20"/>
  <c r="I551" i="20"/>
  <c r="I805" i="20"/>
  <c r="I945" i="20"/>
  <c r="I1847" i="20"/>
  <c r="I353" i="20"/>
  <c r="I1289" i="20"/>
  <c r="I694" i="20"/>
  <c r="I509" i="20"/>
  <c r="I926" i="20"/>
  <c r="I298" i="20"/>
  <c r="I1397" i="20"/>
  <c r="I639" i="20"/>
  <c r="I1278" i="20"/>
  <c r="I1829" i="20"/>
  <c r="I1277" i="20"/>
  <c r="I192" i="20"/>
  <c r="I267" i="20"/>
  <c r="I1685" i="20"/>
  <c r="I607" i="20"/>
  <c r="I952" i="20"/>
  <c r="I1641" i="20"/>
  <c r="I528" i="20"/>
  <c r="I1629" i="20"/>
  <c r="I1909" i="20"/>
  <c r="I956" i="20"/>
  <c r="I1298" i="20"/>
  <c r="I1191" i="20"/>
  <c r="I1008" i="20"/>
  <c r="I761" i="20"/>
  <c r="I1639" i="20"/>
  <c r="I1477" i="20"/>
  <c r="I227" i="20"/>
  <c r="I534" i="20"/>
  <c r="I1783" i="20"/>
  <c r="I1370" i="20"/>
  <c r="I443" i="20"/>
  <c r="I555" i="20"/>
  <c r="I523" i="20"/>
  <c r="I354" i="20"/>
  <c r="I211" i="20"/>
  <c r="I656" i="20"/>
  <c r="I862" i="20"/>
  <c r="I255" i="20"/>
  <c r="I117" i="20"/>
  <c r="I38" i="20"/>
  <c r="I740" i="20"/>
  <c r="I951" i="20"/>
  <c r="I1095" i="20"/>
  <c r="I2034" i="20"/>
  <c r="I251" i="20"/>
  <c r="I7" i="20"/>
  <c r="I857" i="20"/>
  <c r="I1901" i="20"/>
  <c r="I59" i="20"/>
  <c r="I1487" i="20"/>
  <c r="I641" i="20"/>
  <c r="I1575" i="20"/>
  <c r="I1754" i="20"/>
  <c r="I946" i="20"/>
  <c r="I14" i="20"/>
  <c r="I2093" i="20"/>
  <c r="I1517" i="20"/>
  <c r="I1825" i="20"/>
  <c r="I593" i="20"/>
  <c r="I228" i="20"/>
  <c r="I2113" i="20"/>
  <c r="I1557" i="20"/>
  <c r="I1099" i="20"/>
  <c r="I441" i="20"/>
  <c r="I1626" i="20"/>
  <c r="I437" i="20"/>
  <c r="I75" i="20"/>
  <c r="I1593" i="20"/>
  <c r="I512" i="20"/>
  <c r="I1255" i="20"/>
  <c r="I179" i="20"/>
  <c r="I692" i="20"/>
  <c r="I1706" i="20"/>
  <c r="I451" i="20"/>
  <c r="I1421" i="20"/>
  <c r="I553" i="20"/>
  <c r="I347" i="20"/>
  <c r="I18" i="20"/>
  <c r="I765" i="20"/>
  <c r="I180" i="20"/>
  <c r="I1486" i="20"/>
  <c r="I548" i="20"/>
  <c r="I1568" i="20"/>
  <c r="I843" i="20"/>
  <c r="I1285" i="20"/>
  <c r="I2050" i="20"/>
  <c r="I1997" i="20"/>
  <c r="I507" i="20"/>
  <c r="I226" i="20"/>
  <c r="I1425" i="20"/>
  <c r="I1890" i="20"/>
  <c r="I1973" i="20"/>
  <c r="I1293" i="20"/>
  <c r="I309" i="20"/>
  <c r="I352" i="20"/>
  <c r="I158" i="20"/>
  <c r="I1322" i="20"/>
  <c r="I1738" i="20"/>
  <c r="I1494" i="20"/>
  <c r="I2099" i="20"/>
  <c r="I1402" i="20"/>
  <c r="I1390" i="20"/>
  <c r="I798" i="20"/>
  <c r="I1991" i="20"/>
  <c r="I1166" i="20"/>
  <c r="I664" i="20"/>
  <c r="I527" i="20"/>
  <c r="I55" i="20"/>
  <c r="I398" i="20"/>
  <c r="I85" i="20"/>
  <c r="I1282" i="20"/>
  <c r="I608" i="20"/>
  <c r="I408" i="20"/>
  <c r="I1130" i="20"/>
  <c r="I204" i="20"/>
  <c r="I673" i="20"/>
  <c r="I652" i="20"/>
  <c r="I747" i="20"/>
  <c r="I1450" i="20"/>
  <c r="I161" i="20"/>
  <c r="I795" i="20"/>
  <c r="I2116" i="20"/>
  <c r="I782" i="20"/>
  <c r="I726" i="20"/>
  <c r="I1497" i="20"/>
  <c r="I919" i="20"/>
  <c r="I86" i="20"/>
  <c r="I110" i="20"/>
  <c r="I1879" i="20"/>
  <c r="I188" i="20"/>
  <c r="I1977" i="20"/>
  <c r="I1453" i="20"/>
  <c r="I2014" i="20"/>
  <c r="I1581" i="20"/>
  <c r="I493" i="20"/>
  <c r="I1185" i="20"/>
  <c r="I473" i="20"/>
  <c r="I1314" i="20"/>
  <c r="I1367" i="20"/>
  <c r="I870" i="20"/>
  <c r="I1964" i="20"/>
  <c r="I914" i="20"/>
  <c r="I296" i="20"/>
  <c r="I1522" i="20"/>
  <c r="I2033" i="20"/>
  <c r="I42" i="20"/>
  <c r="I373" i="20"/>
  <c r="I1594" i="20"/>
  <c r="I1509" i="20"/>
  <c r="I649" i="20"/>
  <c r="I1010" i="20"/>
  <c r="I215" i="20"/>
  <c r="I2018" i="20"/>
  <c r="I112" i="20"/>
  <c r="I2061" i="20"/>
  <c r="I518" i="20"/>
  <c r="I2062" i="20"/>
  <c r="I1678" i="20"/>
  <c r="I693" i="20"/>
  <c r="I1051" i="20"/>
  <c r="I2077" i="20"/>
  <c r="I1065" i="20"/>
  <c r="I198" i="20"/>
  <c r="I1482" i="20"/>
  <c r="I537" i="20"/>
  <c r="I994" i="20"/>
  <c r="I1917" i="20"/>
  <c r="I404" i="20"/>
  <c r="I1554" i="20"/>
  <c r="I87" i="20"/>
  <c r="I1422" i="20"/>
  <c r="I670" i="20"/>
  <c r="I1067" i="20"/>
  <c r="I1157" i="20"/>
  <c r="I779" i="20"/>
  <c r="I401" i="20"/>
  <c r="I410" i="20"/>
  <c r="I1189" i="20"/>
  <c r="I1329" i="20"/>
  <c r="I1507" i="20"/>
  <c r="I1348" i="20"/>
  <c r="I1202" i="20"/>
  <c r="I1727" i="20"/>
  <c r="I1301" i="20"/>
  <c r="I1587" i="20"/>
  <c r="I709" i="20"/>
  <c r="I1506" i="20"/>
  <c r="I2130" i="20"/>
  <c r="I155" i="20"/>
  <c r="I442" i="20"/>
  <c r="I1001" i="20"/>
  <c r="I1087" i="20"/>
  <c r="I259" i="20"/>
  <c r="I772" i="20"/>
  <c r="I618" i="20"/>
  <c r="I1717" i="20"/>
  <c r="I1649" i="20"/>
  <c r="I268" i="20"/>
  <c r="I1589" i="20"/>
  <c r="I573" i="20"/>
  <c r="I136" i="20"/>
  <c r="I589" i="20"/>
  <c r="I678" i="20"/>
  <c r="I767" i="20"/>
  <c r="I1082" i="20"/>
  <c r="I2119" i="20"/>
  <c r="I1405" i="20"/>
  <c r="I1713" i="20"/>
  <c r="I893" i="20"/>
  <c r="I908" i="20"/>
  <c r="I1430" i="20"/>
  <c r="I57" i="20"/>
  <c r="I1125" i="20"/>
  <c r="I1265" i="20"/>
  <c r="I1628" i="20"/>
  <c r="I1111" i="20"/>
  <c r="I1671" i="20"/>
  <c r="I1415" i="20"/>
  <c r="I1426" i="20"/>
  <c r="I107" i="20"/>
  <c r="I1305" i="20"/>
  <c r="I1674" i="20"/>
  <c r="I225" i="20"/>
  <c r="I1033" i="20"/>
  <c r="I438" i="20"/>
  <c r="I1543" i="20"/>
  <c r="I970" i="20"/>
  <c r="I1978" i="20"/>
  <c r="I1672" i="20"/>
  <c r="I1323" i="20"/>
  <c r="I1472" i="20"/>
  <c r="I1048" i="20"/>
  <c r="I825" i="20"/>
  <c r="I906" i="20"/>
  <c r="I1186" i="20"/>
  <c r="I1572" i="20"/>
  <c r="I514" i="20"/>
  <c r="I797" i="20"/>
  <c r="I178" i="20"/>
  <c r="I205" i="20"/>
  <c r="I61" i="20"/>
  <c r="I1805" i="20"/>
  <c r="I1098" i="20"/>
  <c r="I1870" i="20"/>
  <c r="I1431" i="20"/>
  <c r="I775" i="20"/>
  <c r="I477" i="20"/>
  <c r="I1682" i="20"/>
  <c r="I363" i="20"/>
  <c r="I2117" i="20"/>
  <c r="I601" i="20"/>
  <c r="I809" i="20"/>
  <c r="I278" i="20"/>
  <c r="I261" i="20"/>
  <c r="I668" i="20"/>
  <c r="I1590" i="20"/>
  <c r="I2030" i="20"/>
  <c r="I615" i="20"/>
  <c r="I1959" i="20"/>
  <c r="I241" i="20"/>
  <c r="I1071" i="20"/>
  <c r="I1963" i="20"/>
  <c r="I1925" i="20"/>
  <c r="I167" i="20"/>
  <c r="I1129" i="20"/>
  <c r="I1897" i="20"/>
  <c r="I108" i="20"/>
  <c r="I897" i="20"/>
  <c r="I783" i="20"/>
  <c r="I567" i="20"/>
  <c r="I123" i="20"/>
  <c r="I199" i="20"/>
  <c r="I1063" i="20"/>
  <c r="I841" i="20"/>
  <c r="I1119" i="20"/>
  <c r="I128" i="20"/>
  <c r="I1644" i="20"/>
  <c r="I372" i="20"/>
  <c r="I2094" i="20"/>
  <c r="I1239" i="20"/>
  <c r="I676" i="20"/>
  <c r="I788" i="20"/>
  <c r="I51" i="20"/>
  <c r="I591" i="20"/>
  <c r="I526" i="20"/>
  <c r="I1658" i="20"/>
  <c r="I566" i="20"/>
  <c r="I1763" i="20"/>
  <c r="I1860" i="20"/>
  <c r="I1330" i="20"/>
  <c r="I1809" i="20"/>
  <c r="I597" i="20"/>
  <c r="I2100" i="20"/>
  <c r="I216" i="20"/>
  <c r="I1274" i="20"/>
  <c r="I213" i="20"/>
  <c r="I1485" i="20"/>
  <c r="I101" i="20"/>
  <c r="I62" i="20"/>
  <c r="I2019" i="20"/>
  <c r="I1666" i="20"/>
  <c r="I1943" i="20"/>
  <c r="I201" i="20"/>
  <c r="I587" i="20"/>
  <c r="I1075" i="20"/>
  <c r="I1578" i="20"/>
  <c r="I391" i="20"/>
  <c r="I315" i="20"/>
  <c r="I2140" i="20"/>
  <c r="I1623" i="20"/>
  <c r="I157" i="20"/>
  <c r="I1833" i="20"/>
  <c r="I1365" i="20"/>
  <c r="I1843" i="20"/>
  <c r="I193" i="20"/>
  <c r="I2071" i="20"/>
  <c r="I1921" i="20"/>
  <c r="I319" i="20"/>
  <c r="I1769" i="20"/>
  <c r="I869" i="20"/>
  <c r="I1928" i="20"/>
  <c r="I2098" i="20"/>
  <c r="I418" i="20"/>
  <c r="I1806" i="20"/>
  <c r="I771" i="20"/>
  <c r="I1732" i="20"/>
  <c r="I745" i="20"/>
  <c r="I1294" i="20"/>
  <c r="I22" i="20"/>
  <c r="I539" i="20"/>
  <c r="I106" i="20"/>
  <c r="I1687" i="20"/>
  <c r="I463" i="20"/>
  <c r="I525" i="20"/>
  <c r="I1175" i="20"/>
  <c r="I547" i="20"/>
  <c r="I1341" i="20"/>
  <c r="I1933" i="20"/>
  <c r="I1261" i="20"/>
  <c r="I905" i="20"/>
  <c r="I436" i="20"/>
  <c r="I1906" i="20"/>
  <c r="I698" i="20"/>
  <c r="I580" i="20"/>
  <c r="I1664" i="20"/>
  <c r="I73" i="20"/>
  <c r="I645" i="20"/>
  <c r="I169" i="20"/>
  <c r="I292" i="20"/>
  <c r="I237" i="20"/>
  <c r="I335" i="20"/>
  <c r="I492" i="20"/>
  <c r="I1302" i="20"/>
  <c r="I190" i="20"/>
  <c r="I1489" i="20"/>
  <c r="I1213" i="20"/>
  <c r="I701" i="20"/>
  <c r="I370" i="20"/>
  <c r="I1710" i="20"/>
  <c r="I549" i="20"/>
  <c r="I2013" i="20"/>
  <c r="I640" i="20"/>
  <c r="I736" i="20"/>
  <c r="I91" i="20"/>
  <c r="I1349" i="20"/>
  <c r="I1194" i="20"/>
  <c r="I1069" i="20"/>
  <c r="I195" i="20"/>
  <c r="I1781" i="20"/>
  <c r="I252" i="20"/>
  <c r="I1761" i="20"/>
  <c r="I876" i="20"/>
  <c r="I355" i="20"/>
  <c r="I1984" i="20"/>
  <c r="I243" i="20"/>
  <c r="I1463" i="20"/>
  <c r="I1599" i="20"/>
  <c r="I1813" i="20"/>
  <c r="I1353" i="20"/>
  <c r="I1226" i="20"/>
  <c r="I1637" i="20"/>
  <c r="I202" i="20"/>
  <c r="I490" i="20"/>
  <c r="I184" i="20"/>
  <c r="I752" i="20"/>
  <c r="I1655" i="20"/>
  <c r="I486" i="20"/>
  <c r="I646" i="20"/>
  <c r="I921" i="20"/>
  <c r="I749" i="20"/>
  <c r="I27" i="20"/>
  <c r="I542" i="20"/>
  <c r="I1137" i="20"/>
  <c r="I790" i="20"/>
  <c r="I672" i="20"/>
  <c r="I111" i="20"/>
  <c r="I2150" i="20"/>
  <c r="I1899" i="20"/>
  <c r="I223" i="20"/>
  <c r="I1121" i="20"/>
  <c r="I380" i="20"/>
  <c r="I402" i="20"/>
  <c r="I803" i="20"/>
  <c r="I1863" i="20"/>
  <c r="I596" i="20"/>
  <c r="I1149" i="20"/>
  <c r="I1287" i="20"/>
  <c r="I2149" i="20"/>
  <c r="I25" i="20"/>
  <c r="I1821" i="20"/>
  <c r="I801" i="20"/>
  <c r="I127" i="20"/>
  <c r="I294" i="20"/>
  <c r="I35" i="20"/>
  <c r="I1138" i="20"/>
  <c r="I1605" i="20"/>
  <c r="I675" i="20"/>
  <c r="I2106" i="20"/>
  <c r="I240" i="20"/>
  <c r="I1394" i="20"/>
  <c r="I937" i="20"/>
  <c r="I364" i="20"/>
  <c r="I1267" i="20"/>
  <c r="I485" i="20"/>
  <c r="I517" i="20"/>
  <c r="I448" i="20"/>
  <c r="I564" i="20"/>
  <c r="I1565" i="20"/>
  <c r="I620" i="20"/>
  <c r="I2029" i="20"/>
  <c r="I1567" i="20"/>
  <c r="I821" i="20"/>
  <c r="I1132" i="20"/>
  <c r="I2095" i="20"/>
  <c r="I818" i="20"/>
  <c r="I341" i="20"/>
  <c r="I751" i="20"/>
  <c r="I930" i="20"/>
  <c r="I1432" i="20"/>
  <c r="I182" i="20"/>
  <c r="I1919" i="20"/>
  <c r="I1154" i="20"/>
  <c r="I922" i="20"/>
  <c r="I480" i="20"/>
  <c r="I350" i="20"/>
  <c r="I1721" i="20"/>
  <c r="I181" i="20"/>
  <c r="I236" i="20"/>
  <c r="I282" i="20"/>
  <c r="I1889" i="20"/>
  <c r="I1493" i="20"/>
  <c r="I1841" i="20"/>
  <c r="I2066" i="20"/>
  <c r="I148" i="20"/>
  <c r="I854" i="20"/>
  <c r="I660" i="20"/>
  <c r="I1893" i="20"/>
  <c r="I439" i="20"/>
  <c r="I941" i="20"/>
  <c r="I1767" i="20"/>
  <c r="I1042" i="20"/>
  <c r="I176" i="20"/>
  <c r="I742" i="20"/>
  <c r="I174" i="20"/>
  <c r="I579" i="20"/>
  <c r="I631" i="20"/>
  <c r="I508" i="20"/>
  <c r="I997" i="20"/>
  <c r="I469" i="20"/>
  <c r="I1313" i="20"/>
  <c r="I320" i="20"/>
  <c r="I522" i="19"/>
  <c r="K522" i="19" s="1"/>
  <c r="L522" i="19" s="1"/>
  <c r="I1366" i="19"/>
  <c r="K1366" i="19" s="1"/>
  <c r="L1366" i="19" s="1"/>
  <c r="I659" i="19"/>
  <c r="K659" i="19" s="1"/>
  <c r="L659" i="19" s="1"/>
  <c r="I702" i="19"/>
  <c r="K702" i="19" s="1"/>
  <c r="L702" i="19" s="1"/>
  <c r="I478" i="19"/>
  <c r="K478" i="19" s="1"/>
  <c r="L478" i="19" s="1"/>
  <c r="I1710" i="19"/>
  <c r="K1710" i="19" s="1"/>
  <c r="L1710" i="19" s="1"/>
  <c r="I1363" i="19"/>
  <c r="K1363" i="19" s="1"/>
  <c r="L1363" i="19" s="1"/>
  <c r="I329" i="19"/>
  <c r="K329" i="19" s="1"/>
  <c r="L329" i="19" s="1"/>
  <c r="I1984" i="19"/>
  <c r="K1984" i="19" s="1"/>
  <c r="L1984" i="19" s="1"/>
  <c r="I335" i="19"/>
  <c r="K335" i="19" s="1"/>
  <c r="L335" i="19" s="1"/>
  <c r="I1024" i="19"/>
  <c r="K1024" i="19" s="1"/>
  <c r="L1024" i="19" s="1"/>
  <c r="I706" i="19"/>
  <c r="K706" i="19" s="1"/>
  <c r="L706" i="19" s="1"/>
  <c r="I611" i="19"/>
  <c r="K611" i="19" s="1"/>
  <c r="L611" i="19" s="1"/>
  <c r="I330" i="19"/>
  <c r="K330" i="19" s="1"/>
  <c r="L330" i="19" s="1"/>
  <c r="I1853" i="19"/>
  <c r="K1853" i="19" s="1"/>
  <c r="L1853" i="19" s="1"/>
  <c r="I1263" i="19"/>
  <c r="K1263" i="19" s="1"/>
  <c r="L1263" i="19" s="1"/>
  <c r="I738" i="19"/>
  <c r="K738" i="19" s="1"/>
  <c r="L738" i="19" s="1"/>
  <c r="I1336" i="19"/>
  <c r="K1336" i="19" s="1"/>
  <c r="L1336" i="19" s="1"/>
  <c r="I352" i="19"/>
  <c r="K352" i="19" s="1"/>
  <c r="L352" i="19" s="1"/>
  <c r="I1238" i="19"/>
  <c r="K1238" i="19" s="1"/>
  <c r="L1238" i="19" s="1"/>
  <c r="I251" i="19"/>
  <c r="K251" i="19" s="1"/>
  <c r="L251" i="19" s="1"/>
  <c r="I1473" i="19"/>
  <c r="K1473" i="19" s="1"/>
  <c r="L1473" i="19" s="1"/>
  <c r="I1737" i="19"/>
  <c r="K1737" i="19" s="1"/>
  <c r="L1737" i="19" s="1"/>
  <c r="I178" i="19"/>
  <c r="K178" i="19" s="1"/>
  <c r="L178" i="19" s="1"/>
  <c r="I626" i="19"/>
  <c r="K626" i="19" s="1"/>
  <c r="L626" i="19" s="1"/>
  <c r="I1035" i="19"/>
  <c r="K1035" i="19" s="1"/>
  <c r="L1035" i="19" s="1"/>
  <c r="I2066" i="19"/>
  <c r="K2066" i="19" s="1"/>
  <c r="L2066" i="19" s="1"/>
  <c r="I1307" i="19"/>
  <c r="K1307" i="19" s="1"/>
  <c r="L1307" i="19" s="1"/>
  <c r="I1613" i="19"/>
  <c r="K1613" i="19" s="1"/>
  <c r="L1613" i="19" s="1"/>
  <c r="I747" i="19"/>
  <c r="K747" i="19" s="1"/>
  <c r="L747" i="19" s="1"/>
  <c r="I1480" i="19"/>
  <c r="K1480" i="19" s="1"/>
  <c r="L1480" i="19" s="1"/>
  <c r="I272" i="19"/>
  <c r="K272" i="19" s="1"/>
  <c r="L272" i="19" s="1"/>
  <c r="I1666" i="19"/>
  <c r="K1666" i="19" s="1"/>
  <c r="L1666" i="19" s="1"/>
  <c r="I1380" i="19"/>
  <c r="K1380" i="19" s="1"/>
  <c r="L1380" i="19" s="1"/>
  <c r="I212" i="19"/>
  <c r="K212" i="19" s="1"/>
  <c r="L212" i="19" s="1"/>
  <c r="I666" i="19"/>
  <c r="K666" i="19" s="1"/>
  <c r="L666" i="19" s="1"/>
  <c r="I1188" i="19"/>
  <c r="K1188" i="19" s="1"/>
  <c r="L1188" i="19" s="1"/>
  <c r="I1611" i="19"/>
  <c r="K1611" i="19" s="1"/>
  <c r="L1611" i="19" s="1"/>
  <c r="I544" i="19"/>
  <c r="K544" i="19" s="1"/>
  <c r="L544" i="19" s="1"/>
  <c r="I1972" i="19"/>
  <c r="K1972" i="19" s="1"/>
  <c r="L1972" i="19" s="1"/>
  <c r="I1304" i="19"/>
  <c r="K1304" i="19" s="1"/>
  <c r="L1304" i="19" s="1"/>
  <c r="I174" i="19"/>
  <c r="K174" i="19" s="1"/>
  <c r="L174" i="19" s="1"/>
  <c r="I1589" i="19"/>
  <c r="K1589" i="19" s="1"/>
  <c r="L1589" i="19" s="1"/>
  <c r="I1139" i="19"/>
  <c r="K1139" i="19" s="1"/>
  <c r="L1139" i="19" s="1"/>
  <c r="I1970" i="19"/>
  <c r="K1970" i="19" s="1"/>
  <c r="L1970" i="19" s="1"/>
  <c r="I1742" i="19"/>
  <c r="K1742" i="19" s="1"/>
  <c r="L1742" i="19" s="1"/>
  <c r="I1351" i="19"/>
  <c r="K1351" i="19" s="1"/>
  <c r="L1351" i="19" s="1"/>
  <c r="I890" i="19"/>
  <c r="K890" i="19" s="1"/>
  <c r="L890" i="19" s="1"/>
  <c r="I491" i="19"/>
  <c r="K491" i="19" s="1"/>
  <c r="L491" i="19" s="1"/>
  <c r="I284" i="19"/>
  <c r="K284" i="19" s="1"/>
  <c r="L284" i="19" s="1"/>
  <c r="I1585" i="19"/>
  <c r="K1585" i="19" s="1"/>
  <c r="L1585" i="19" s="1"/>
  <c r="I257" i="19"/>
  <c r="K257" i="19" s="1"/>
  <c r="L257" i="19" s="1"/>
  <c r="I815" i="19"/>
  <c r="K815" i="19" s="1"/>
  <c r="L815" i="19" s="1"/>
  <c r="I108" i="19"/>
  <c r="K108" i="19" s="1"/>
  <c r="L108" i="19" s="1"/>
  <c r="I1850" i="19"/>
  <c r="K1850" i="19" s="1"/>
  <c r="L1850" i="19" s="1"/>
  <c r="I1325" i="19"/>
  <c r="K1325" i="19" s="1"/>
  <c r="L1325" i="19" s="1"/>
  <c r="I963" i="19"/>
  <c r="K963" i="19" s="1"/>
  <c r="L963" i="19" s="1"/>
  <c r="I1193" i="19"/>
  <c r="K1193" i="19" s="1"/>
  <c r="L1193" i="19" s="1"/>
  <c r="I910" i="19"/>
  <c r="K910" i="19" s="1"/>
  <c r="L910" i="19" s="1"/>
  <c r="I77" i="19"/>
  <c r="K77" i="19" s="1"/>
  <c r="L77" i="19" s="1"/>
  <c r="I945" i="19"/>
  <c r="K945" i="19" s="1"/>
  <c r="L945" i="19" s="1"/>
  <c r="I1364" i="19"/>
  <c r="K1364" i="19" s="1"/>
  <c r="L1364" i="19" s="1"/>
  <c r="I357" i="19"/>
  <c r="K357" i="19" s="1"/>
  <c r="L357" i="19" s="1"/>
  <c r="I607" i="19"/>
  <c r="K607" i="19" s="1"/>
  <c r="L607" i="19" s="1"/>
  <c r="I375" i="19"/>
  <c r="K375" i="19" s="1"/>
  <c r="L375" i="19" s="1"/>
  <c r="I1117" i="19"/>
  <c r="K1117" i="19" s="1"/>
  <c r="L1117" i="19" s="1"/>
  <c r="I258" i="19"/>
  <c r="K258" i="19" s="1"/>
  <c r="L258" i="19" s="1"/>
  <c r="I1320" i="19"/>
  <c r="K1320" i="19" s="1"/>
  <c r="L1320" i="19" s="1"/>
  <c r="I635" i="19"/>
  <c r="K635" i="19" s="1"/>
  <c r="L635" i="19" s="1"/>
  <c r="I278" i="19"/>
  <c r="K278" i="19" s="1"/>
  <c r="L278" i="19" s="1"/>
  <c r="I213" i="19"/>
  <c r="K213" i="19" s="1"/>
  <c r="L213" i="19" s="1"/>
  <c r="I242" i="19"/>
  <c r="K242" i="19" s="1"/>
  <c r="L242" i="19" s="1"/>
  <c r="I467" i="19"/>
  <c r="K467" i="19" s="1"/>
  <c r="L467" i="19" s="1"/>
  <c r="I1376" i="19"/>
  <c r="K1376" i="19" s="1"/>
  <c r="L1376" i="19" s="1"/>
  <c r="I1143" i="19"/>
  <c r="K1143" i="19" s="1"/>
  <c r="L1143" i="19" s="1"/>
  <c r="I256" i="19"/>
  <c r="K256" i="19" s="1"/>
  <c r="L256" i="19" s="1"/>
  <c r="I1734" i="19"/>
  <c r="K1734" i="19" s="1"/>
  <c r="L1734" i="19" s="1"/>
  <c r="I29" i="19"/>
  <c r="K29" i="19" s="1"/>
  <c r="L29" i="19" s="1"/>
  <c r="I795" i="19"/>
  <c r="K795" i="19" s="1"/>
  <c r="L795" i="19" s="1"/>
  <c r="I2113" i="19"/>
  <c r="K2113" i="19" s="1"/>
  <c r="L2113" i="19" s="1"/>
  <c r="I477" i="19"/>
  <c r="K477" i="19" s="1"/>
  <c r="L477" i="19" s="1"/>
  <c r="I1527" i="19"/>
  <c r="K1527" i="19" s="1"/>
  <c r="L1527" i="19" s="1"/>
  <c r="I1354" i="19"/>
  <c r="K1354" i="19" s="1"/>
  <c r="L1354" i="19" s="1"/>
  <c r="I1826" i="19"/>
  <c r="K1826" i="19" s="1"/>
  <c r="L1826" i="19" s="1"/>
  <c r="I2021" i="19"/>
  <c r="K2021" i="19" s="1"/>
  <c r="L2021" i="19" s="1"/>
  <c r="I464" i="19"/>
  <c r="K464" i="19" s="1"/>
  <c r="L464" i="19" s="1"/>
  <c r="I868" i="19"/>
  <c r="K868" i="19" s="1"/>
  <c r="L868" i="19" s="1"/>
  <c r="I779" i="19"/>
  <c r="K779" i="19" s="1"/>
  <c r="L779" i="19" s="1"/>
  <c r="I1806" i="19"/>
  <c r="K1806" i="19" s="1"/>
  <c r="L1806" i="19" s="1"/>
  <c r="I156" i="19"/>
  <c r="K156" i="19" s="1"/>
  <c r="L156" i="19" s="1"/>
  <c r="I1268" i="19"/>
  <c r="K1268" i="19" s="1"/>
  <c r="L1268" i="19" s="1"/>
  <c r="I932" i="19"/>
  <c r="K932" i="19" s="1"/>
  <c r="L932" i="19" s="1"/>
  <c r="I1213" i="19"/>
  <c r="K1213" i="19" s="1"/>
  <c r="L1213" i="19" s="1"/>
  <c r="I1698" i="19"/>
  <c r="K1698" i="19" s="1"/>
  <c r="L1698" i="19" s="1"/>
  <c r="I82" i="19"/>
  <c r="K82" i="19" s="1"/>
  <c r="L82" i="19" s="1"/>
  <c r="I1523" i="19"/>
  <c r="K1523" i="19" s="1"/>
  <c r="L1523" i="19" s="1"/>
  <c r="I484" i="19"/>
  <c r="K484" i="19" s="1"/>
  <c r="L484" i="19" s="1"/>
  <c r="I1603" i="19"/>
  <c r="K1603" i="19" s="1"/>
  <c r="L1603" i="19" s="1"/>
  <c r="I1885" i="19"/>
  <c r="K1885" i="19" s="1"/>
  <c r="L1885" i="19" s="1"/>
  <c r="I889" i="19"/>
  <c r="K889" i="19" s="1"/>
  <c r="L889" i="19" s="1"/>
  <c r="I946" i="19"/>
  <c r="K946" i="19" s="1"/>
  <c r="L946" i="19" s="1"/>
  <c r="I192" i="19"/>
  <c r="K192" i="19" s="1"/>
  <c r="L192" i="19" s="1"/>
  <c r="I956" i="19"/>
  <c r="K956" i="19" s="1"/>
  <c r="L956" i="19" s="1"/>
  <c r="I184" i="19"/>
  <c r="K184" i="19" s="1"/>
  <c r="L184" i="19" s="1"/>
  <c r="I430" i="19"/>
  <c r="K430" i="19" s="1"/>
  <c r="L430" i="19" s="1"/>
  <c r="I718" i="19"/>
  <c r="K718" i="19" s="1"/>
  <c r="L718" i="19" s="1"/>
  <c r="I885" i="19"/>
  <c r="K885" i="19" s="1"/>
  <c r="L885" i="19" s="1"/>
  <c r="I355" i="19"/>
  <c r="K355" i="19" s="1"/>
  <c r="L355" i="19" s="1"/>
  <c r="I1756" i="19"/>
  <c r="K1756" i="19" s="1"/>
  <c r="L1756" i="19" s="1"/>
  <c r="I1178" i="19"/>
  <c r="K1178" i="19" s="1"/>
  <c r="L1178" i="19" s="1"/>
  <c r="I489" i="19"/>
  <c r="K489" i="19" s="1"/>
  <c r="L489" i="19" s="1"/>
  <c r="I2005" i="19"/>
  <c r="K2005" i="19" s="1"/>
  <c r="L2005" i="19" s="1"/>
  <c r="I537" i="19"/>
  <c r="K537" i="19" s="1"/>
  <c r="L537" i="19" s="1"/>
  <c r="I1313" i="19"/>
  <c r="K1313" i="19" s="1"/>
  <c r="L1313" i="19" s="1"/>
  <c r="I1285" i="19"/>
  <c r="K1285" i="19" s="1"/>
  <c r="L1285" i="19" s="1"/>
  <c r="I1468" i="19"/>
  <c r="K1468" i="19" s="1"/>
  <c r="L1468" i="19" s="1"/>
  <c r="I2140" i="19"/>
  <c r="K2140" i="19" s="1"/>
  <c r="L2140" i="19" s="1"/>
  <c r="I1807" i="19"/>
  <c r="K1807" i="19" s="1"/>
  <c r="L1807" i="19" s="1"/>
  <c r="I688" i="19"/>
  <c r="K688" i="19" s="1"/>
  <c r="L688" i="19" s="1"/>
  <c r="I423" i="19"/>
  <c r="K423" i="19" s="1"/>
  <c r="L423" i="19" s="1"/>
  <c r="I1329" i="19"/>
  <c r="K1329" i="19" s="1"/>
  <c r="L1329" i="19" s="1"/>
  <c r="I2133" i="19"/>
  <c r="K2133" i="19" s="1"/>
  <c r="L2133" i="19" s="1"/>
  <c r="I1834" i="19"/>
  <c r="K1834" i="19" s="1"/>
  <c r="L1834" i="19" s="1"/>
  <c r="I485" i="19"/>
  <c r="K485" i="19" s="1"/>
  <c r="L485" i="19" s="1"/>
  <c r="I1019" i="19"/>
  <c r="K1019" i="19" s="1"/>
  <c r="L1019" i="19" s="1"/>
  <c r="I554" i="19"/>
  <c r="K554" i="19" s="1"/>
  <c r="L554" i="19" s="1"/>
  <c r="I1790" i="19"/>
  <c r="K1790" i="19" s="1"/>
  <c r="L1790" i="19" s="1"/>
  <c r="I2087" i="19"/>
  <c r="K2087" i="19" s="1"/>
  <c r="L2087" i="19" s="1"/>
  <c r="I2070" i="19"/>
  <c r="K2070" i="19" s="1"/>
  <c r="L2070" i="19" s="1"/>
  <c r="I2037" i="19"/>
  <c r="K2037" i="19" s="1"/>
  <c r="L2037" i="19" s="1"/>
  <c r="I761" i="19"/>
  <c r="K761" i="19" s="1"/>
  <c r="L761" i="19" s="1"/>
  <c r="I1177" i="19"/>
  <c r="K1177" i="19" s="1"/>
  <c r="L1177" i="19" s="1"/>
  <c r="I1470" i="19"/>
  <c r="K1470" i="19" s="1"/>
  <c r="L1470" i="19" s="1"/>
  <c r="I1577" i="19"/>
  <c r="K1577" i="19" s="1"/>
  <c r="L1577" i="19" s="1"/>
  <c r="I457" i="19"/>
  <c r="K457" i="19" s="1"/>
  <c r="L457" i="19" s="1"/>
  <c r="I2082" i="19"/>
  <c r="K2082" i="19" s="1"/>
  <c r="L2082" i="19" s="1"/>
  <c r="I376" i="19"/>
  <c r="K376" i="19" s="1"/>
  <c r="L376" i="19" s="1"/>
  <c r="I1818" i="19"/>
  <c r="K1818" i="19" s="1"/>
  <c r="L1818" i="19" s="1"/>
  <c r="I767" i="19"/>
  <c r="K767" i="19" s="1"/>
  <c r="L767" i="19" s="1"/>
  <c r="I1339" i="19"/>
  <c r="K1339" i="19" s="1"/>
  <c r="L1339" i="19" s="1"/>
  <c r="I1835" i="19"/>
  <c r="K1835" i="19" s="1"/>
  <c r="L1835" i="19" s="1"/>
  <c r="I1248" i="19"/>
  <c r="K1248" i="19" s="1"/>
  <c r="L1248" i="19" s="1"/>
  <c r="I806" i="19"/>
  <c r="K806" i="19" s="1"/>
  <c r="L806" i="19" s="1"/>
  <c r="I1390" i="19"/>
  <c r="K1390" i="19" s="1"/>
  <c r="L1390" i="19" s="1"/>
  <c r="I1877" i="19"/>
  <c r="K1877" i="19" s="1"/>
  <c r="L1877" i="19" s="1"/>
  <c r="I1580" i="19"/>
  <c r="K1580" i="19" s="1"/>
  <c r="L1580" i="19" s="1"/>
  <c r="I2079" i="19"/>
  <c r="K2079" i="19" s="1"/>
  <c r="L2079" i="19" s="1"/>
  <c r="I49" i="19"/>
  <c r="K49" i="19" s="1"/>
  <c r="L49" i="19" s="1"/>
  <c r="I638" i="19"/>
  <c r="K638" i="19" s="1"/>
  <c r="L638" i="19" s="1"/>
  <c r="I827" i="19"/>
  <c r="K827" i="19" s="1"/>
  <c r="L827" i="19" s="1"/>
  <c r="I436" i="19"/>
  <c r="K436" i="19" s="1"/>
  <c r="L436" i="19" s="1"/>
  <c r="I1664" i="19"/>
  <c r="K1664" i="19" s="1"/>
  <c r="L1664" i="19" s="1"/>
  <c r="I1100" i="19"/>
  <c r="K1100" i="19" s="1"/>
  <c r="L1100" i="19" s="1"/>
  <c r="I1042" i="19"/>
  <c r="K1042" i="19" s="1"/>
  <c r="L1042" i="19" s="1"/>
  <c r="I875" i="19"/>
  <c r="K875" i="19" s="1"/>
  <c r="L875" i="19" s="1"/>
  <c r="I1317" i="19"/>
  <c r="K1317" i="19" s="1"/>
  <c r="L1317" i="19" s="1"/>
  <c r="I639" i="19"/>
  <c r="K639" i="19" s="1"/>
  <c r="L639" i="19" s="1"/>
  <c r="I1240" i="19"/>
  <c r="K1240" i="19" s="1"/>
  <c r="L1240" i="19" s="1"/>
  <c r="I1022" i="19"/>
  <c r="K1022" i="19" s="1"/>
  <c r="L1022" i="19" s="1"/>
  <c r="I1072" i="19"/>
  <c r="K1072" i="19" s="1"/>
  <c r="L1072" i="19" s="1"/>
  <c r="I378" i="19"/>
  <c r="K378" i="19" s="1"/>
  <c r="L378" i="19" s="1"/>
  <c r="I1286" i="19"/>
  <c r="K1286" i="19" s="1"/>
  <c r="L1286" i="19" s="1"/>
  <c r="I299" i="19"/>
  <c r="K299" i="19" s="1"/>
  <c r="L299" i="19" s="1"/>
  <c r="I95" i="19"/>
  <c r="K95" i="19" s="1"/>
  <c r="L95" i="19" s="1"/>
  <c r="I33" i="19"/>
  <c r="K33" i="19" s="1"/>
  <c r="L33" i="19" s="1"/>
  <c r="I613" i="19"/>
  <c r="K613" i="19" s="1"/>
  <c r="L613" i="19" s="1"/>
  <c r="I277" i="19"/>
  <c r="K277" i="19" s="1"/>
  <c r="L277" i="19" s="1"/>
  <c r="I362" i="19"/>
  <c r="K362" i="19" s="1"/>
  <c r="L362" i="19" s="1"/>
  <c r="I2127" i="19"/>
  <c r="K2127" i="19" s="1"/>
  <c r="L2127" i="19" s="1"/>
  <c r="I940" i="19"/>
  <c r="K940" i="19" s="1"/>
  <c r="L940" i="19" s="1"/>
  <c r="I2033" i="19"/>
  <c r="K2033" i="19" s="1"/>
  <c r="L2033" i="19" s="1"/>
  <c r="I1341" i="19"/>
  <c r="K1341" i="19" s="1"/>
  <c r="L1341" i="19" s="1"/>
  <c r="I1197" i="19"/>
  <c r="K1197" i="19" s="1"/>
  <c r="L1197" i="19" s="1"/>
  <c r="I1893" i="19"/>
  <c r="K1893" i="19" s="1"/>
  <c r="L1893" i="19" s="1"/>
  <c r="I1206" i="19"/>
  <c r="K1206" i="19" s="1"/>
  <c r="L1206" i="19" s="1"/>
  <c r="I2100" i="19"/>
  <c r="K2100" i="19" s="1"/>
  <c r="L2100" i="19" s="1"/>
  <c r="I1249" i="19"/>
  <c r="K1249" i="19" s="1"/>
  <c r="L1249" i="19" s="1"/>
  <c r="I394" i="19"/>
  <c r="K394" i="19" s="1"/>
  <c r="L394" i="19" s="1"/>
  <c r="I20" i="19"/>
  <c r="K20" i="19" s="1"/>
  <c r="L20" i="19" s="1"/>
  <c r="I1442" i="19"/>
  <c r="K1442" i="19" s="1"/>
  <c r="L1442" i="19" s="1"/>
  <c r="I1694" i="19"/>
  <c r="K1694" i="19" s="1"/>
  <c r="L1694" i="19" s="1"/>
  <c r="I1747" i="19"/>
  <c r="K1747" i="19" s="1"/>
  <c r="L1747" i="19" s="1"/>
  <c r="I1067" i="19"/>
  <c r="K1067" i="19" s="1"/>
  <c r="L1067" i="19" s="1"/>
  <c r="I2019" i="19"/>
  <c r="K2019" i="19" s="1"/>
  <c r="L2019" i="19" s="1"/>
  <c r="I1361" i="19"/>
  <c r="K1361" i="19" s="1"/>
  <c r="L1361" i="19" s="1"/>
  <c r="I384" i="19"/>
  <c r="K384" i="19" s="1"/>
  <c r="L384" i="19" s="1"/>
  <c r="I1547" i="19"/>
  <c r="K1547" i="19" s="1"/>
  <c r="L1547" i="19" s="1"/>
  <c r="I995" i="19"/>
  <c r="K995" i="19" s="1"/>
  <c r="L995" i="19" s="1"/>
  <c r="I1140" i="19"/>
  <c r="K1140" i="19" s="1"/>
  <c r="L1140" i="19" s="1"/>
  <c r="I182" i="19"/>
  <c r="K182" i="19" s="1"/>
  <c r="L182" i="19" s="1"/>
  <c r="I839" i="19"/>
  <c r="K839" i="19" s="1"/>
  <c r="L839" i="19" s="1"/>
  <c r="I1219" i="19"/>
  <c r="K1219" i="19" s="1"/>
  <c r="L1219" i="19" s="1"/>
  <c r="I2078" i="19"/>
  <c r="K2078" i="19" s="1"/>
  <c r="L2078" i="19" s="1"/>
  <c r="I1232" i="19"/>
  <c r="K1232" i="19" s="1"/>
  <c r="L1232" i="19" s="1"/>
  <c r="I1771" i="19"/>
  <c r="K1771" i="19" s="1"/>
  <c r="L1771" i="19" s="1"/>
  <c r="I1934" i="19"/>
  <c r="K1934" i="19" s="1"/>
  <c r="L1934" i="19" s="1"/>
  <c r="I1987" i="19"/>
  <c r="K1987" i="19" s="1"/>
  <c r="L1987" i="19" s="1"/>
  <c r="I828" i="19"/>
  <c r="K828" i="19" s="1"/>
  <c r="L828" i="19" s="1"/>
  <c r="I1430" i="19"/>
  <c r="K1430" i="19" s="1"/>
  <c r="L1430" i="19" s="1"/>
  <c r="I1896" i="19"/>
  <c r="K1896" i="19" s="1"/>
  <c r="L1896" i="19" s="1"/>
  <c r="I425" i="19"/>
  <c r="K425" i="19" s="1"/>
  <c r="L425" i="19" s="1"/>
  <c r="I2157" i="19"/>
  <c r="K2157" i="19" s="1"/>
  <c r="L2157" i="19" s="1"/>
  <c r="I1656" i="19"/>
  <c r="K1656" i="19" s="1"/>
  <c r="L1656" i="19" s="1"/>
  <c r="I1869" i="19"/>
  <c r="K1869" i="19" s="1"/>
  <c r="L1869" i="19" s="1"/>
  <c r="I582" i="19"/>
  <c r="K582" i="19" s="1"/>
  <c r="L582" i="19" s="1"/>
  <c r="I900" i="19"/>
  <c r="K900" i="19" s="1"/>
  <c r="L900" i="19" s="1"/>
  <c r="I1833" i="19"/>
  <c r="K1833" i="19" s="1"/>
  <c r="L1833" i="19" s="1"/>
  <c r="I1422" i="19"/>
  <c r="K1422" i="19" s="1"/>
  <c r="L1422" i="19" s="1"/>
  <c r="I1200" i="19"/>
  <c r="K1200" i="19" s="1"/>
  <c r="L1200" i="19" s="1"/>
  <c r="I699" i="19"/>
  <c r="K699" i="19" s="1"/>
  <c r="L699" i="19" s="1"/>
  <c r="I536" i="19"/>
  <c r="K536" i="19" s="1"/>
  <c r="L536" i="19" s="1"/>
  <c r="I1169" i="19"/>
  <c r="K1169" i="19" s="1"/>
  <c r="L1169" i="19" s="1"/>
  <c r="I1305" i="19"/>
  <c r="K1305" i="19" s="1"/>
  <c r="L1305" i="19" s="1"/>
  <c r="I1062" i="19"/>
  <c r="K1062" i="19" s="1"/>
  <c r="L1062" i="19" s="1"/>
  <c r="I1109" i="19"/>
  <c r="K1109" i="19" s="1"/>
  <c r="L1109" i="19" s="1"/>
  <c r="I1913" i="19"/>
  <c r="K1913" i="19" s="1"/>
  <c r="L1913" i="19" s="1"/>
  <c r="I125" i="19"/>
  <c r="K125" i="19" s="1"/>
  <c r="L125" i="19" s="1"/>
  <c r="I386" i="19"/>
  <c r="K386" i="19" s="1"/>
  <c r="L386" i="19" s="1"/>
  <c r="I2117" i="19"/>
  <c r="K2117" i="19" s="1"/>
  <c r="L2117" i="19" s="1"/>
  <c r="I1069" i="19"/>
  <c r="K1069" i="19" s="1"/>
  <c r="L1069" i="19" s="1"/>
  <c r="I642" i="19"/>
  <c r="K642" i="19" s="1"/>
  <c r="L642" i="19" s="1"/>
  <c r="I110" i="19"/>
  <c r="K110" i="19" s="1"/>
  <c r="L110" i="19" s="1"/>
  <c r="I2111" i="19"/>
  <c r="K2111" i="19" s="1"/>
  <c r="L2111" i="19" s="1"/>
  <c r="I973" i="19"/>
  <c r="K973" i="19" s="1"/>
  <c r="L973" i="19" s="1"/>
  <c r="I1415" i="19"/>
  <c r="K1415" i="19" s="1"/>
  <c r="L1415" i="19" s="1"/>
  <c r="I1581" i="19"/>
  <c r="K1581" i="19" s="1"/>
  <c r="L1581" i="19" s="1"/>
  <c r="I1381" i="19"/>
  <c r="K1381" i="19" s="1"/>
  <c r="L1381" i="19" s="1"/>
  <c r="I882" i="19"/>
  <c r="K882" i="19" s="1"/>
  <c r="L882" i="19" s="1"/>
  <c r="I52" i="19"/>
  <c r="K52" i="19" s="1"/>
  <c r="L52" i="19" s="1"/>
  <c r="I202" i="19"/>
  <c r="K202" i="19" s="1"/>
  <c r="L202" i="19" s="1"/>
  <c r="I743" i="19"/>
  <c r="K743" i="19" s="1"/>
  <c r="L743" i="19" s="1"/>
  <c r="I1090" i="19"/>
  <c r="K1090" i="19" s="1"/>
  <c r="L1090" i="19" s="1"/>
  <c r="I262" i="19"/>
  <c r="K262" i="19" s="1"/>
  <c r="L262" i="19" s="1"/>
  <c r="I692" i="19"/>
  <c r="K692" i="19" s="1"/>
  <c r="L692" i="19" s="1"/>
  <c r="I1897" i="19"/>
  <c r="K1897" i="19" s="1"/>
  <c r="L1897" i="19" s="1"/>
  <c r="I1111" i="19"/>
  <c r="K1111" i="19" s="1"/>
  <c r="L1111" i="19" s="1"/>
  <c r="I64" i="19"/>
  <c r="K64" i="19" s="1"/>
  <c r="L64" i="19" s="1"/>
  <c r="I788" i="19"/>
  <c r="K788" i="19" s="1"/>
  <c r="L788" i="19" s="1"/>
  <c r="I342" i="19"/>
  <c r="K342" i="19" s="1"/>
  <c r="L342" i="19" s="1"/>
  <c r="I1996" i="19"/>
  <c r="K1996" i="19" s="1"/>
  <c r="L1996" i="19" s="1"/>
  <c r="I1977" i="19"/>
  <c r="K1977" i="19" s="1"/>
  <c r="L1977" i="19" s="1"/>
  <c r="I1011" i="19"/>
  <c r="K1011" i="19" s="1"/>
  <c r="L1011" i="19" s="1"/>
  <c r="I974" i="19"/>
  <c r="K974" i="19" s="1"/>
  <c r="L974" i="19" s="1"/>
  <c r="I1559" i="19"/>
  <c r="K1559" i="19" s="1"/>
  <c r="L1559" i="19" s="1"/>
  <c r="I1051" i="19"/>
  <c r="K1051" i="19" s="1"/>
  <c r="L1051" i="19" s="1"/>
  <c r="I1216" i="19"/>
  <c r="K1216" i="19" s="1"/>
  <c r="L1216" i="19" s="1"/>
  <c r="I1584" i="19"/>
  <c r="K1584" i="19" s="1"/>
  <c r="L1584" i="19" s="1"/>
  <c r="I1765" i="19"/>
  <c r="K1765" i="19" s="1"/>
  <c r="L1765" i="19" s="1"/>
  <c r="I2142" i="19"/>
  <c r="K2142" i="19" s="1"/>
  <c r="L2142" i="19" s="1"/>
  <c r="I1183" i="19"/>
  <c r="K1183" i="19" s="1"/>
  <c r="L1183" i="19" s="1"/>
  <c r="I736" i="19"/>
  <c r="K736" i="19" s="1"/>
  <c r="L736" i="19" s="1"/>
  <c r="I1462" i="19"/>
  <c r="K1462" i="19" s="1"/>
  <c r="L1462" i="19" s="1"/>
  <c r="I172" i="19"/>
  <c r="K172" i="19" s="1"/>
  <c r="L172" i="19" s="1"/>
  <c r="I1715" i="19"/>
  <c r="K1715" i="19" s="1"/>
  <c r="L1715" i="19" s="1"/>
  <c r="I143" i="19"/>
  <c r="K143" i="19" s="1"/>
  <c r="L143" i="19" s="1"/>
  <c r="I1271" i="19"/>
  <c r="K1271" i="19" s="1"/>
  <c r="L1271" i="19" s="1"/>
  <c r="I1780" i="19"/>
  <c r="K1780" i="19" s="1"/>
  <c r="L1780" i="19" s="1"/>
  <c r="I583" i="19"/>
  <c r="K583" i="19" s="1"/>
  <c r="L583" i="19" s="1"/>
  <c r="I1396" i="19"/>
  <c r="K1396" i="19" s="1"/>
  <c r="L1396" i="19" s="1"/>
  <c r="I2028" i="19"/>
  <c r="K2028" i="19" s="1"/>
  <c r="L2028" i="19" s="1"/>
  <c r="I1870" i="19"/>
  <c r="K1870" i="19" s="1"/>
  <c r="L1870" i="19" s="1"/>
  <c r="I2008" i="19"/>
  <c r="K2008" i="19" s="1"/>
  <c r="L2008" i="19" s="1"/>
  <c r="I633" i="19"/>
  <c r="K633" i="19" s="1"/>
  <c r="L633" i="19" s="1"/>
  <c r="I1725" i="19"/>
  <c r="K1725" i="19" s="1"/>
  <c r="L1725" i="19" s="1"/>
  <c r="I63" i="19"/>
  <c r="K63" i="19" s="1"/>
  <c r="L63" i="19" s="1"/>
  <c r="I1046" i="19"/>
  <c r="K1046" i="19" s="1"/>
  <c r="L1046" i="19" s="1"/>
  <c r="I312" i="19"/>
  <c r="K312" i="19" s="1"/>
  <c r="L312" i="19" s="1"/>
  <c r="I2101" i="19"/>
  <c r="K2101" i="19" s="1"/>
  <c r="L2101" i="19" s="1"/>
  <c r="I820" i="19"/>
  <c r="K820" i="19" s="1"/>
  <c r="L820" i="19" s="1"/>
  <c r="I730" i="19"/>
  <c r="K730" i="19" s="1"/>
  <c r="L730" i="19" s="1"/>
  <c r="I1241" i="19"/>
  <c r="K1241" i="19" s="1"/>
  <c r="L1241" i="19" s="1"/>
  <c r="I369" i="19"/>
  <c r="K369" i="19" s="1"/>
  <c r="L369" i="19" s="1"/>
  <c r="I856" i="19"/>
  <c r="K856" i="19" s="1"/>
  <c r="L856" i="19" s="1"/>
  <c r="I1220" i="19"/>
  <c r="K1220" i="19" s="1"/>
  <c r="L1220" i="19" s="1"/>
  <c r="I1848" i="19"/>
  <c r="K1848" i="19" s="1"/>
  <c r="L1848" i="19" s="1"/>
  <c r="I1378" i="19"/>
  <c r="K1378" i="19" s="1"/>
  <c r="L1378" i="19" s="1"/>
  <c r="I1106" i="19"/>
  <c r="K1106" i="19" s="1"/>
  <c r="L1106" i="19" s="1"/>
  <c r="I891" i="19"/>
  <c r="K891" i="19" s="1"/>
  <c r="L891" i="19" s="1"/>
  <c r="I959" i="19"/>
  <c r="K959" i="19" s="1"/>
  <c r="L959" i="19" s="1"/>
  <c r="I704" i="19"/>
  <c r="K704" i="19" s="1"/>
  <c r="L704" i="19" s="1"/>
  <c r="I424" i="19"/>
  <c r="K424" i="19" s="1"/>
  <c r="L424" i="19" s="1"/>
  <c r="I2158" i="19"/>
  <c r="K2158" i="19" s="1"/>
  <c r="L2158" i="19" s="1"/>
  <c r="I605" i="19"/>
  <c r="K605" i="19" s="1"/>
  <c r="L605" i="19" s="1"/>
  <c r="I1993" i="19"/>
  <c r="K1993" i="19" s="1"/>
  <c r="L1993" i="19" s="1"/>
  <c r="I1829" i="19"/>
  <c r="K1829" i="19" s="1"/>
  <c r="L1829" i="19" s="1"/>
  <c r="I203" i="19"/>
  <c r="K203" i="19" s="1"/>
  <c r="L203" i="19" s="1"/>
  <c r="I1926" i="19"/>
  <c r="K1926" i="19" s="1"/>
  <c r="L1926" i="19" s="1"/>
  <c r="I1927" i="19"/>
  <c r="K1927" i="19" s="1"/>
  <c r="L1927" i="19" s="1"/>
  <c r="I1445" i="19"/>
  <c r="K1445" i="19" s="1"/>
  <c r="L1445" i="19" s="1"/>
  <c r="I1274" i="19"/>
  <c r="K1274" i="19" s="1"/>
  <c r="L1274" i="19" s="1"/>
  <c r="I600" i="19"/>
  <c r="K600" i="19" s="1"/>
  <c r="L600" i="19" s="1"/>
  <c r="I1707" i="19"/>
  <c r="K1707" i="19" s="1"/>
  <c r="L1707" i="19" s="1"/>
  <c r="I782" i="19"/>
  <c r="K782" i="19" s="1"/>
  <c r="L782" i="19" s="1"/>
  <c r="I1104" i="19"/>
  <c r="K1104" i="19" s="1"/>
  <c r="L1104" i="19" s="1"/>
  <c r="I925" i="19"/>
  <c r="K925" i="19" s="1"/>
  <c r="L925" i="19" s="1"/>
  <c r="I1671" i="19"/>
  <c r="K1671" i="19" s="1"/>
  <c r="L1671" i="19" s="1"/>
  <c r="I1458" i="19"/>
  <c r="K1458" i="19" s="1"/>
  <c r="L1458" i="19" s="1"/>
  <c r="I288" i="19"/>
  <c r="K288" i="19" s="1"/>
  <c r="L288" i="19" s="1"/>
  <c r="I459" i="19"/>
  <c r="K459" i="19" s="1"/>
  <c r="L459" i="19" s="1"/>
  <c r="I1255" i="19"/>
  <c r="K1255" i="19" s="1"/>
  <c r="L1255" i="19" s="1"/>
  <c r="I2121" i="19"/>
  <c r="K2121" i="19" s="1"/>
  <c r="L2121" i="19" s="1"/>
  <c r="I603" i="19"/>
  <c r="K603" i="19" s="1"/>
  <c r="L603" i="19" s="1"/>
  <c r="I1385" i="19"/>
  <c r="K1385" i="19" s="1"/>
  <c r="L1385" i="19" s="1"/>
  <c r="I189" i="19"/>
  <c r="K189" i="19" s="1"/>
  <c r="L189" i="19" s="1"/>
  <c r="I1791" i="19"/>
  <c r="K1791" i="19" s="1"/>
  <c r="L1791" i="19" s="1"/>
  <c r="I776" i="19"/>
  <c r="K776" i="19" s="1"/>
  <c r="L776" i="19" s="1"/>
  <c r="I1399" i="19"/>
  <c r="K1399" i="19" s="1"/>
  <c r="L1399" i="19" s="1"/>
  <c r="I1582" i="19"/>
  <c r="K1582" i="19" s="1"/>
  <c r="L1582" i="19" s="1"/>
  <c r="I323" i="19"/>
  <c r="K323" i="19" s="1"/>
  <c r="L323" i="19" s="1"/>
  <c r="I784" i="19"/>
  <c r="K784" i="19" s="1"/>
  <c r="L784" i="19" s="1"/>
  <c r="I1963" i="19"/>
  <c r="K1963" i="19" s="1"/>
  <c r="L1963" i="19" s="1"/>
  <c r="I129" i="19"/>
  <c r="K129" i="19" s="1"/>
  <c r="L129" i="19" s="1"/>
  <c r="I1608" i="19"/>
  <c r="K1608" i="19" s="1"/>
  <c r="L1608" i="19" s="1"/>
  <c r="I1273" i="19"/>
  <c r="K1273" i="19" s="1"/>
  <c r="L1273" i="19" s="1"/>
  <c r="I1721" i="19"/>
  <c r="K1721" i="19" s="1"/>
  <c r="L1721" i="19" s="1"/>
  <c r="I1604" i="19"/>
  <c r="K1604" i="19" s="1"/>
  <c r="L1604" i="19" s="1"/>
  <c r="I1626" i="19"/>
  <c r="K1626" i="19" s="1"/>
  <c r="L1626" i="19" s="1"/>
  <c r="I1654" i="19"/>
  <c r="K1654" i="19" s="1"/>
  <c r="L1654" i="19" s="1"/>
  <c r="I881" i="19"/>
  <c r="K881" i="19" s="1"/>
  <c r="L881" i="19" s="1"/>
  <c r="I1592" i="19"/>
  <c r="K1592" i="19" s="1"/>
  <c r="L1592" i="19" s="1"/>
  <c r="I1168" i="19"/>
  <c r="K1168" i="19" s="1"/>
  <c r="L1168" i="19" s="1"/>
  <c r="I1909" i="19"/>
  <c r="K1909" i="19" s="1"/>
  <c r="L1909" i="19" s="1"/>
  <c r="I2094" i="19"/>
  <c r="K2094" i="19" s="1"/>
  <c r="L2094" i="19" s="1"/>
  <c r="I1689" i="19"/>
  <c r="K1689" i="19" s="1"/>
  <c r="L1689" i="19" s="1"/>
  <c r="I623" i="19"/>
  <c r="K623" i="19" s="1"/>
  <c r="L623" i="19" s="1"/>
  <c r="I2025" i="19"/>
  <c r="K2025" i="19" s="1"/>
  <c r="L2025" i="19" s="1"/>
  <c r="I1824" i="19"/>
  <c r="K1824" i="19" s="1"/>
  <c r="L1824" i="19" s="1"/>
  <c r="I1008" i="19"/>
  <c r="K1008" i="19" s="1"/>
  <c r="L1008" i="19" s="1"/>
  <c r="I752" i="19"/>
  <c r="K752" i="19" s="1"/>
  <c r="L752" i="19" s="1"/>
  <c r="I69" i="19"/>
  <c r="K69" i="19" s="1"/>
  <c r="L69" i="19" s="1"/>
  <c r="I552" i="19"/>
  <c r="K552" i="19" s="1"/>
  <c r="L552" i="19" s="1"/>
  <c r="I562" i="19"/>
  <c r="K562" i="19" s="1"/>
  <c r="L562" i="19" s="1"/>
  <c r="I961" i="19"/>
  <c r="K961" i="19" s="1"/>
  <c r="L961" i="19" s="1"/>
  <c r="I1452" i="19"/>
  <c r="K1452" i="19" s="1"/>
  <c r="L1452" i="19" s="1"/>
  <c r="I1624" i="19"/>
  <c r="K1624" i="19" s="1"/>
  <c r="L1624" i="19" s="1"/>
  <c r="I1805" i="19"/>
  <c r="K1805" i="19" s="1"/>
  <c r="L1805" i="19" s="1"/>
  <c r="I1591" i="19"/>
  <c r="K1591" i="19" s="1"/>
  <c r="L1591" i="19" s="1"/>
  <c r="I1402" i="19"/>
  <c r="K1402" i="19" s="1"/>
  <c r="L1402" i="19" s="1"/>
  <c r="I524" i="19"/>
  <c r="K524" i="19" s="1"/>
  <c r="L524" i="19" s="1"/>
  <c r="I1214" i="19"/>
  <c r="K1214" i="19" s="1"/>
  <c r="L1214" i="19" s="1"/>
  <c r="I92" i="19"/>
  <c r="K92" i="19" s="1"/>
  <c r="L92" i="19" s="1"/>
  <c r="I1450" i="19"/>
  <c r="K1450" i="19" s="1"/>
  <c r="L1450" i="19" s="1"/>
  <c r="I1661" i="19"/>
  <c r="K1661" i="19" s="1"/>
  <c r="L1661" i="19" s="1"/>
  <c r="I934" i="19"/>
  <c r="K934" i="19" s="1"/>
  <c r="L934" i="19" s="1"/>
  <c r="I837" i="19"/>
  <c r="K837" i="19" s="1"/>
  <c r="L837" i="19" s="1"/>
  <c r="I1332" i="19"/>
  <c r="K1332" i="19" s="1"/>
  <c r="L1332" i="19" s="1"/>
  <c r="I1778" i="19"/>
  <c r="K1778" i="19" s="1"/>
  <c r="L1778" i="19" s="1"/>
  <c r="I2063" i="19"/>
  <c r="K2063" i="19" s="1"/>
  <c r="L2063" i="19" s="1"/>
  <c r="I320" i="19"/>
  <c r="K320" i="19" s="1"/>
  <c r="L320" i="19" s="1"/>
  <c r="I1990" i="19"/>
  <c r="K1990" i="19" s="1"/>
  <c r="L1990" i="19" s="1"/>
  <c r="I381" i="19"/>
  <c r="K381" i="19" s="1"/>
  <c r="L381" i="19" s="1"/>
  <c r="I1432" i="19"/>
  <c r="K1432" i="19" s="1"/>
  <c r="L1432" i="19" s="1"/>
  <c r="I921" i="19"/>
  <c r="K921" i="19" s="1"/>
  <c r="L921" i="19" s="1"/>
  <c r="I655" i="19"/>
  <c r="K655" i="19" s="1"/>
  <c r="L655" i="19" s="1"/>
  <c r="I1686" i="19"/>
  <c r="K1686" i="19" s="1"/>
  <c r="L1686" i="19" s="1"/>
  <c r="I24" i="19"/>
  <c r="K24" i="19" s="1"/>
  <c r="L24" i="19" s="1"/>
  <c r="I624" i="19"/>
  <c r="K624" i="19" s="1"/>
  <c r="L624" i="19" s="1"/>
  <c r="I876" i="19"/>
  <c r="K876" i="19" s="1"/>
  <c r="L876" i="19" s="1"/>
  <c r="I163" i="19"/>
  <c r="K163" i="19" s="1"/>
  <c r="L163" i="19" s="1"/>
  <c r="I301" i="19"/>
  <c r="K301" i="19" s="1"/>
  <c r="L301" i="19" s="1"/>
  <c r="I2012" i="19"/>
  <c r="K2012" i="19" s="1"/>
  <c r="L2012" i="19" s="1"/>
  <c r="I1254" i="19"/>
  <c r="K1254" i="19" s="1"/>
  <c r="L1254" i="19" s="1"/>
  <c r="I1521" i="19"/>
  <c r="K1521" i="19" s="1"/>
  <c r="L1521" i="19" s="1"/>
  <c r="I622" i="19"/>
  <c r="K622" i="19" s="1"/>
  <c r="L622" i="19" s="1"/>
  <c r="I1880" i="19"/>
  <c r="K1880" i="19" s="1"/>
  <c r="L1880" i="19" s="1"/>
  <c r="I1153" i="19"/>
  <c r="K1153" i="19" s="1"/>
  <c r="L1153" i="19" s="1"/>
  <c r="I239" i="19"/>
  <c r="K239" i="19" s="1"/>
  <c r="L239" i="19" s="1"/>
  <c r="I1172" i="19"/>
  <c r="K1172" i="19" s="1"/>
  <c r="L1172" i="19" s="1"/>
  <c r="I664" i="19"/>
  <c r="K664" i="19" s="1"/>
  <c r="L664" i="19" s="1"/>
  <c r="I942" i="19"/>
  <c r="K942" i="19" s="1"/>
  <c r="L942" i="19" s="1"/>
  <c r="I715" i="19"/>
  <c r="K715" i="19" s="1"/>
  <c r="L715" i="19" s="1"/>
  <c r="I591" i="19"/>
  <c r="K591" i="19" s="1"/>
  <c r="L591" i="19" s="1"/>
  <c r="I343" i="19"/>
  <c r="K343" i="19" s="1"/>
  <c r="L343" i="19" s="1"/>
  <c r="I1706" i="19"/>
  <c r="K1706" i="19" s="1"/>
  <c r="L1706" i="19" s="1"/>
  <c r="I479" i="19"/>
  <c r="K479" i="19" s="1"/>
  <c r="L479" i="19" s="1"/>
  <c r="I617" i="19"/>
  <c r="K617" i="19" s="1"/>
  <c r="L617" i="19" s="1"/>
  <c r="I1235" i="19"/>
  <c r="K1235" i="19" s="1"/>
  <c r="L1235" i="19" s="1"/>
  <c r="I567" i="19"/>
  <c r="K567" i="19" s="1"/>
  <c r="L567" i="19" s="1"/>
  <c r="I580" i="19"/>
  <c r="K580" i="19" s="1"/>
  <c r="L580" i="19" s="1"/>
  <c r="I1904" i="19"/>
  <c r="K1904" i="19" s="1"/>
  <c r="L1904" i="19" s="1"/>
  <c r="I326" i="19"/>
  <c r="K326" i="19" s="1"/>
  <c r="L326" i="19" s="1"/>
  <c r="I919" i="19"/>
  <c r="K919" i="19" s="1"/>
  <c r="L919" i="19" s="1"/>
  <c r="I240" i="19"/>
  <c r="K240" i="19" s="1"/>
  <c r="L240" i="19" s="1"/>
  <c r="I1334" i="19"/>
  <c r="K1334" i="19" s="1"/>
  <c r="L1334" i="19" s="1"/>
  <c r="I1973" i="19"/>
  <c r="K1973" i="19" s="1"/>
  <c r="L1973" i="19" s="1"/>
  <c r="I1868" i="19"/>
  <c r="K1868" i="19" s="1"/>
  <c r="L1868" i="19" s="1"/>
  <c r="I968" i="19"/>
  <c r="K968" i="19" s="1"/>
  <c r="L968" i="19" s="1"/>
  <c r="I1979" i="19"/>
  <c r="K1979" i="19" s="1"/>
  <c r="L1979" i="19" s="1"/>
  <c r="I27" i="19"/>
  <c r="K27" i="19" s="1"/>
  <c r="L27" i="19" s="1"/>
  <c r="I532" i="19"/>
  <c r="K532" i="19" s="1"/>
  <c r="L532" i="19" s="1"/>
  <c r="I1401" i="19"/>
  <c r="K1401" i="19" s="1"/>
  <c r="L1401" i="19" s="1"/>
  <c r="I1680" i="19"/>
  <c r="K1680" i="19" s="1"/>
  <c r="L1680" i="19" s="1"/>
  <c r="I1831" i="19"/>
  <c r="K1831" i="19" s="1"/>
  <c r="L1831" i="19" s="1"/>
  <c r="I2074" i="19"/>
  <c r="K2074" i="19" s="1"/>
  <c r="L2074" i="19" s="1"/>
  <c r="I186" i="19"/>
  <c r="K186" i="19" s="1"/>
  <c r="L186" i="19" s="1"/>
  <c r="I217" i="19"/>
  <c r="K217" i="19" s="1"/>
  <c r="L217" i="19" s="1"/>
  <c r="I48" i="19"/>
  <c r="K48" i="19" s="1"/>
  <c r="L48" i="19" s="1"/>
  <c r="I1392" i="19"/>
  <c r="K1392" i="19" s="1"/>
  <c r="L1392" i="19" s="1"/>
  <c r="I662" i="19"/>
  <c r="K662" i="19" s="1"/>
  <c r="L662" i="19" s="1"/>
  <c r="I949" i="19"/>
  <c r="K949" i="19" s="1"/>
  <c r="L949" i="19" s="1"/>
  <c r="I1151" i="19"/>
  <c r="K1151" i="19" s="1"/>
  <c r="L1151" i="19" s="1"/>
  <c r="I483" i="19"/>
  <c r="K483" i="19" s="1"/>
  <c r="L483" i="19" s="1"/>
  <c r="I1509" i="19"/>
  <c r="K1509" i="19" s="1"/>
  <c r="L1509" i="19" s="1"/>
  <c r="I1803" i="19"/>
  <c r="K1803" i="19" s="1"/>
  <c r="L1803" i="19" s="1"/>
  <c r="I2018" i="19"/>
  <c r="K2018" i="19" s="1"/>
  <c r="L2018" i="19" s="1"/>
  <c r="I2045" i="19"/>
  <c r="K2045" i="19" s="1"/>
  <c r="L2045" i="19" s="1"/>
  <c r="I703" i="19"/>
  <c r="K703" i="19" s="1"/>
  <c r="L703" i="19" s="1"/>
  <c r="I2040" i="19"/>
  <c r="K2040" i="19" s="1"/>
  <c r="L2040" i="19" s="1"/>
  <c r="I1596" i="19"/>
  <c r="K1596" i="19" s="1"/>
  <c r="L1596" i="19" s="1"/>
  <c r="I565" i="19"/>
  <c r="K565" i="19" s="1"/>
  <c r="L565" i="19" s="1"/>
  <c r="I122" i="19"/>
  <c r="K122" i="19" s="1"/>
  <c r="L122" i="19" s="1"/>
  <c r="I1125" i="19"/>
  <c r="K1125" i="19" s="1"/>
  <c r="L1125" i="19" s="1"/>
  <c r="I1651" i="19"/>
  <c r="K1651" i="19" s="1"/>
  <c r="L1651" i="19" s="1"/>
  <c r="I1779" i="19"/>
  <c r="K1779" i="19" s="1"/>
  <c r="L1779" i="19" s="1"/>
  <c r="I943" i="19"/>
  <c r="K943" i="19" s="1"/>
  <c r="L943" i="19" s="1"/>
  <c r="I1222" i="19"/>
  <c r="K1222" i="19" s="1"/>
  <c r="L1222" i="19" s="1"/>
  <c r="I1744" i="19"/>
  <c r="K1744" i="19" s="1"/>
  <c r="L1744" i="19" s="1"/>
  <c r="I648" i="19"/>
  <c r="K648" i="19" s="1"/>
  <c r="L648" i="19" s="1"/>
  <c r="I1688" i="19"/>
  <c r="K1688" i="19" s="1"/>
  <c r="L1688" i="19" s="1"/>
  <c r="I1123" i="19"/>
  <c r="K1123" i="19" s="1"/>
  <c r="L1123" i="19" s="1"/>
  <c r="I838" i="19"/>
  <c r="K838" i="19" s="1"/>
  <c r="L838" i="19" s="1"/>
  <c r="I1414" i="19"/>
  <c r="K1414" i="19" s="1"/>
  <c r="L1414" i="19" s="1"/>
  <c r="I1674" i="19"/>
  <c r="K1674" i="19" s="1"/>
  <c r="L1674" i="19" s="1"/>
  <c r="I309" i="19"/>
  <c r="K309" i="19" s="1"/>
  <c r="L309" i="19" s="1"/>
  <c r="I952" i="19"/>
  <c r="K952" i="19" s="1"/>
  <c r="L952" i="19" s="1"/>
  <c r="I823" i="19"/>
  <c r="K823" i="19" s="1"/>
  <c r="L823" i="19" s="1"/>
  <c r="I175" i="19"/>
  <c r="K175" i="19" s="1"/>
  <c r="L175" i="19" s="1"/>
  <c r="I1508" i="19"/>
  <c r="K1508" i="19" s="1"/>
  <c r="L1508" i="19" s="1"/>
  <c r="I518" i="19"/>
  <c r="K518" i="19" s="1"/>
  <c r="L518" i="19" s="1"/>
  <c r="I1511" i="19"/>
  <c r="K1511" i="19" s="1"/>
  <c r="L1511" i="19" s="1"/>
  <c r="I495" i="19"/>
  <c r="K495" i="19" s="1"/>
  <c r="L495" i="19" s="1"/>
  <c r="I6" i="19"/>
  <c r="K6" i="19" s="1"/>
  <c r="L6" i="19" s="1"/>
  <c r="I911" i="19"/>
  <c r="K911" i="19" s="1"/>
  <c r="L911" i="19" s="1"/>
  <c r="I1413" i="19"/>
  <c r="K1413" i="19" s="1"/>
  <c r="L1413" i="19" s="1"/>
  <c r="I358" i="19"/>
  <c r="K358" i="19" s="1"/>
  <c r="L358" i="19" s="1"/>
  <c r="I270" i="19"/>
  <c r="K270" i="19" s="1"/>
  <c r="L270" i="19" s="1"/>
  <c r="I261" i="19"/>
  <c r="K261" i="19" s="1"/>
  <c r="L261" i="19" s="1"/>
  <c r="I1110" i="19"/>
  <c r="K1110" i="19" s="1"/>
  <c r="L1110" i="19" s="1"/>
  <c r="I768" i="19"/>
  <c r="K768" i="19" s="1"/>
  <c r="L768" i="19" s="1"/>
  <c r="I366" i="19"/>
  <c r="K366" i="19" s="1"/>
  <c r="L366" i="19" s="1"/>
  <c r="I808" i="19"/>
  <c r="K808" i="19" s="1"/>
  <c r="L808" i="19" s="1"/>
  <c r="I941" i="19"/>
  <c r="K941" i="19" s="1"/>
  <c r="L941" i="19" s="1"/>
  <c r="I1198" i="19"/>
  <c r="K1198" i="19" s="1"/>
  <c r="L1198" i="19" s="1"/>
  <c r="I449" i="19"/>
  <c r="K449" i="19" s="1"/>
  <c r="L449" i="19" s="1"/>
  <c r="I255" i="19"/>
  <c r="K255" i="19" s="1"/>
  <c r="L255" i="19" s="1"/>
  <c r="I400" i="19"/>
  <c r="K400" i="19" s="1"/>
  <c r="L400" i="19" s="1"/>
  <c r="I936" i="19"/>
  <c r="K936" i="19" s="1"/>
  <c r="L936" i="19" s="1"/>
  <c r="I1264" i="19"/>
  <c r="K1264" i="19" s="1"/>
  <c r="L1264" i="19" s="1"/>
  <c r="I1561" i="19"/>
  <c r="K1561" i="19" s="1"/>
  <c r="L1561" i="19" s="1"/>
  <c r="I81" i="19"/>
  <c r="K81" i="19" s="1"/>
  <c r="L81" i="19" s="1"/>
  <c r="I999" i="19"/>
  <c r="K999" i="19" s="1"/>
  <c r="L999" i="19" s="1"/>
  <c r="I2032" i="19"/>
  <c r="K2032" i="19" s="1"/>
  <c r="L2032" i="19" s="1"/>
  <c r="I681" i="19"/>
  <c r="K681" i="19" s="1"/>
  <c r="L681" i="19" s="1"/>
  <c r="I93" i="19"/>
  <c r="K93" i="19" s="1"/>
  <c r="L93" i="19" s="1"/>
  <c r="I26" i="19"/>
  <c r="K26" i="19" s="1"/>
  <c r="L26" i="19" s="1"/>
  <c r="I1882" i="19"/>
  <c r="K1882" i="19" s="1"/>
  <c r="L1882" i="19" s="1"/>
  <c r="I1218" i="19"/>
  <c r="K1218" i="19" s="1"/>
  <c r="L1218" i="19" s="1"/>
  <c r="I920" i="19"/>
  <c r="K920" i="19" s="1"/>
  <c r="L920" i="19" s="1"/>
  <c r="I315" i="19"/>
  <c r="K315" i="19" s="1"/>
  <c r="L315" i="19" s="1"/>
  <c r="I1017" i="19"/>
  <c r="K1017" i="19" s="1"/>
  <c r="L1017" i="19" s="1"/>
  <c r="I2007" i="19"/>
  <c r="K2007" i="19" s="1"/>
  <c r="L2007" i="19" s="1"/>
  <c r="I19" i="19"/>
  <c r="K19" i="19" s="1"/>
  <c r="L19" i="19" s="1"/>
  <c r="I1388" i="19"/>
  <c r="K1388" i="19" s="1"/>
  <c r="L1388" i="19" s="1"/>
  <c r="I1832" i="19"/>
  <c r="K1832" i="19" s="1"/>
  <c r="L1832" i="19" s="1"/>
  <c r="I694" i="19"/>
  <c r="K694" i="19" s="1"/>
  <c r="L694" i="19" s="1"/>
  <c r="I72" i="19"/>
  <c r="K72" i="19" s="1"/>
  <c r="L72" i="19" s="1"/>
  <c r="I116" i="19"/>
  <c r="K116" i="19" s="1"/>
  <c r="L116" i="19" s="1"/>
  <c r="I1448" i="19"/>
  <c r="K1448" i="19" s="1"/>
  <c r="L1448" i="19" s="1"/>
  <c r="I1503" i="19"/>
  <c r="K1503" i="19" s="1"/>
  <c r="L1503" i="19" s="1"/>
  <c r="I1729" i="19"/>
  <c r="K1729" i="19" s="1"/>
  <c r="L1729" i="19" s="1"/>
  <c r="I721" i="19"/>
  <c r="K721" i="19" s="1"/>
  <c r="L721" i="19" s="1"/>
  <c r="I2050" i="19"/>
  <c r="K2050" i="19" s="1"/>
  <c r="L2050" i="19" s="1"/>
  <c r="I907" i="19"/>
  <c r="K907" i="19" s="1"/>
  <c r="L907" i="19" s="1"/>
  <c r="I1768" i="19"/>
  <c r="K1768" i="19" s="1"/>
  <c r="L1768" i="19" s="1"/>
  <c r="I698" i="19"/>
  <c r="K698" i="19" s="1"/>
  <c r="L698" i="19" s="1"/>
  <c r="I231" i="19"/>
  <c r="K231" i="19" s="1"/>
  <c r="L231" i="19" s="1"/>
  <c r="I62" i="19"/>
  <c r="K62" i="19" s="1"/>
  <c r="L62" i="19" s="1"/>
  <c r="I486" i="19"/>
  <c r="K486" i="19" s="1"/>
  <c r="L486" i="19" s="1"/>
  <c r="I1102" i="19"/>
  <c r="K1102" i="19" s="1"/>
  <c r="L1102" i="19" s="1"/>
  <c r="I1428" i="19"/>
  <c r="K1428" i="19" s="1"/>
  <c r="L1428" i="19" s="1"/>
  <c r="I2075" i="19"/>
  <c r="K2075" i="19" s="1"/>
  <c r="L2075" i="19" s="1"/>
  <c r="I152" i="19"/>
  <c r="K152" i="19" s="1"/>
  <c r="L152" i="19" s="1"/>
  <c r="I842" i="19"/>
  <c r="K842" i="19" s="1"/>
  <c r="L842" i="19" s="1"/>
  <c r="I1620" i="19"/>
  <c r="K1620" i="19" s="1"/>
  <c r="L1620" i="19" s="1"/>
  <c r="I471" i="19"/>
  <c r="K471" i="19" s="1"/>
  <c r="L471" i="19" s="1"/>
  <c r="I1408" i="19"/>
  <c r="K1408" i="19" s="1"/>
  <c r="L1408" i="19" s="1"/>
  <c r="I380" i="19"/>
  <c r="K380" i="19" s="1"/>
  <c r="L380" i="19" s="1"/>
  <c r="I119" i="19"/>
  <c r="K119" i="19" s="1"/>
  <c r="L119" i="19" s="1"/>
  <c r="I1421" i="19"/>
  <c r="K1421" i="19" s="1"/>
  <c r="L1421" i="19" s="1"/>
  <c r="I42" i="19"/>
  <c r="K42" i="19" s="1"/>
  <c r="L42" i="19" s="1"/>
  <c r="I303" i="19"/>
  <c r="K303" i="19" s="1"/>
  <c r="L303" i="19" s="1"/>
  <c r="I2003" i="19"/>
  <c r="K2003" i="19" s="1"/>
  <c r="L2003" i="19" s="1"/>
  <c r="I1942" i="19"/>
  <c r="K1942" i="19" s="1"/>
  <c r="L1942" i="19" s="1"/>
  <c r="I1506" i="19"/>
  <c r="K1506" i="19" s="1"/>
  <c r="L1506" i="19" s="1"/>
  <c r="I1887" i="19"/>
  <c r="K1887" i="19" s="1"/>
  <c r="L1887" i="19" s="1"/>
  <c r="I512" i="19"/>
  <c r="K512" i="19" s="1"/>
  <c r="L512" i="19" s="1"/>
  <c r="I531" i="19"/>
  <c r="K531" i="19" s="1"/>
  <c r="L531" i="19" s="1"/>
  <c r="I1992" i="19"/>
  <c r="K1992" i="19" s="1"/>
  <c r="L1992" i="19" s="1"/>
  <c r="I1542" i="19"/>
  <c r="K1542" i="19" s="1"/>
  <c r="L1542" i="19" s="1"/>
  <c r="I1836" i="19"/>
  <c r="K1836" i="19" s="1"/>
  <c r="L1836" i="19" s="1"/>
  <c r="I869" i="19"/>
  <c r="K869" i="19" s="1"/>
  <c r="L869" i="19" s="1"/>
  <c r="I1437" i="19"/>
  <c r="K1437" i="19" s="1"/>
  <c r="L1437" i="19" s="1"/>
  <c r="I527" i="19"/>
  <c r="K527" i="19" s="1"/>
  <c r="L527" i="19" s="1"/>
  <c r="I829" i="19"/>
  <c r="K829" i="19" s="1"/>
  <c r="L829" i="19" s="1"/>
  <c r="I1369" i="19"/>
  <c r="K1369" i="19" s="1"/>
  <c r="L1369" i="19" s="1"/>
  <c r="I1049" i="19"/>
  <c r="K1049" i="19" s="1"/>
  <c r="L1049" i="19" s="1"/>
  <c r="I105" i="19"/>
  <c r="K105" i="19" s="1"/>
  <c r="L105" i="19" s="1"/>
  <c r="I822" i="19"/>
  <c r="K822" i="19" s="1"/>
  <c r="L822" i="19" s="1"/>
  <c r="I1743" i="19"/>
  <c r="K1743" i="19" s="1"/>
  <c r="L1743" i="19" s="1"/>
  <c r="I2041" i="19"/>
  <c r="K2041" i="19" s="1"/>
  <c r="L2041" i="19" s="1"/>
  <c r="I1411" i="19"/>
  <c r="K1411" i="19" s="1"/>
  <c r="L1411" i="19" s="1"/>
  <c r="I1821" i="19"/>
  <c r="K1821" i="19" s="1"/>
  <c r="L1821" i="19" s="1"/>
  <c r="I1809" i="19"/>
  <c r="K1809" i="19" s="1"/>
  <c r="L1809" i="19" s="1"/>
  <c r="I297" i="19"/>
  <c r="K297" i="19" s="1"/>
  <c r="L297" i="19" s="1"/>
  <c r="I1071" i="19"/>
  <c r="K1071" i="19" s="1"/>
  <c r="L1071" i="19" s="1"/>
  <c r="I298" i="19"/>
  <c r="K298" i="19" s="1"/>
  <c r="L298" i="19" s="1"/>
  <c r="I2129" i="19"/>
  <c r="K2129" i="19" s="1"/>
  <c r="L2129" i="19" s="1"/>
  <c r="I892" i="19"/>
  <c r="K892" i="19" s="1"/>
  <c r="L892" i="19" s="1"/>
  <c r="I431" i="19"/>
  <c r="K431" i="19" s="1"/>
  <c r="L431" i="19" s="1"/>
  <c r="I313" i="19"/>
  <c r="K313" i="19" s="1"/>
  <c r="L313" i="19" s="1"/>
  <c r="I1532" i="19"/>
  <c r="K1532" i="19" s="1"/>
  <c r="L1532" i="19" s="1"/>
  <c r="I1967" i="19"/>
  <c r="K1967" i="19" s="1"/>
  <c r="L1967" i="19" s="1"/>
  <c r="I1322" i="19"/>
  <c r="K1322" i="19" s="1"/>
  <c r="L1322" i="19" s="1"/>
  <c r="I21" i="19"/>
  <c r="K21" i="19" s="1"/>
  <c r="L21" i="19" s="1"/>
  <c r="I259" i="19"/>
  <c r="K259" i="19" s="1"/>
  <c r="L259" i="19" s="1"/>
  <c r="I958" i="19"/>
  <c r="K958" i="19" s="1"/>
  <c r="L958" i="19" s="1"/>
  <c r="I1912" i="19"/>
  <c r="K1912" i="19" s="1"/>
  <c r="L1912" i="19" s="1"/>
  <c r="I1187" i="19"/>
  <c r="K1187" i="19" s="1"/>
  <c r="L1187" i="19" s="1"/>
  <c r="I710" i="19"/>
  <c r="K710" i="19" s="1"/>
  <c r="L710" i="19" s="1"/>
  <c r="I632" i="19"/>
  <c r="K632" i="19" s="1"/>
  <c r="L632" i="19" s="1"/>
  <c r="I1563" i="19"/>
  <c r="K1563" i="19" s="1"/>
  <c r="L1563" i="19" s="1"/>
  <c r="I1980" i="19"/>
  <c r="K1980" i="19" s="1"/>
  <c r="L1980" i="19" s="1"/>
  <c r="I1245" i="19"/>
  <c r="K1245" i="19" s="1"/>
  <c r="L1245" i="19" s="1"/>
  <c r="I528" i="19"/>
  <c r="K528" i="19" s="1"/>
  <c r="L528" i="19" s="1"/>
  <c r="I746" i="19"/>
  <c r="K746" i="19" s="1"/>
  <c r="L746" i="19" s="1"/>
  <c r="I1844" i="19"/>
  <c r="K1844" i="19" s="1"/>
  <c r="L1844" i="19" s="1"/>
  <c r="I88" i="19"/>
  <c r="K88" i="19" s="1"/>
  <c r="L88" i="19" s="1"/>
  <c r="I2030" i="19"/>
  <c r="K2030" i="19" s="1"/>
  <c r="L2030" i="19" s="1"/>
  <c r="I652" i="19"/>
  <c r="K652" i="19" s="1"/>
  <c r="L652" i="19" s="1"/>
  <c r="I840" i="19"/>
  <c r="K840" i="19" s="1"/>
  <c r="L840" i="19" s="1"/>
  <c r="I196" i="19"/>
  <c r="K196" i="19" s="1"/>
  <c r="L196" i="19" s="1"/>
  <c r="I58" i="19"/>
  <c r="K58" i="19" s="1"/>
  <c r="L58" i="19" s="1"/>
  <c r="I199" i="19"/>
  <c r="K199" i="19" s="1"/>
  <c r="L199" i="19" s="1"/>
  <c r="I1855" i="19"/>
  <c r="K1855" i="19" s="1"/>
  <c r="L1855" i="19" s="1"/>
  <c r="I755" i="19"/>
  <c r="K755" i="19" s="1"/>
  <c r="L755" i="19" s="1"/>
  <c r="I218" i="19"/>
  <c r="K218" i="19" s="1"/>
  <c r="L218" i="19" s="1"/>
  <c r="I1233" i="19"/>
  <c r="K1233" i="19" s="1"/>
  <c r="L1233" i="19" s="1"/>
  <c r="I210" i="19"/>
  <c r="K210" i="19" s="1"/>
  <c r="L210" i="19" s="1"/>
  <c r="I1306" i="19"/>
  <c r="K1306" i="19" s="1"/>
  <c r="L1306" i="19" s="1"/>
  <c r="I899" i="19"/>
  <c r="K899" i="19" s="1"/>
  <c r="L899" i="19" s="1"/>
  <c r="I539" i="19"/>
  <c r="K539" i="19" s="1"/>
  <c r="L539" i="19" s="1"/>
  <c r="I1586" i="19"/>
  <c r="K1586" i="19" s="1"/>
  <c r="L1586" i="19" s="1"/>
  <c r="I558" i="19"/>
  <c r="K558" i="19" s="1"/>
  <c r="L558" i="19" s="1"/>
  <c r="I2083" i="19"/>
  <c r="K2083" i="19" s="1"/>
  <c r="L2083" i="19" s="1"/>
  <c r="I1813" i="19"/>
  <c r="K1813" i="19" s="1"/>
  <c r="L1813" i="19" s="1"/>
  <c r="I87" i="19"/>
  <c r="K87" i="19" s="1"/>
  <c r="L87" i="19" s="1"/>
  <c r="I1359" i="19"/>
  <c r="K1359" i="19" s="1"/>
  <c r="L1359" i="19" s="1"/>
  <c r="I1418" i="19"/>
  <c r="K1418" i="19" s="1"/>
  <c r="L1418" i="19" s="1"/>
  <c r="I1176" i="19"/>
  <c r="K1176" i="19" s="1"/>
  <c r="L1176" i="19" s="1"/>
  <c r="I73" i="19"/>
  <c r="K73" i="19" s="1"/>
  <c r="L73" i="19" s="1"/>
  <c r="I316" i="19"/>
  <c r="K316" i="19" s="1"/>
  <c r="L316" i="19" s="1"/>
  <c r="I927" i="19"/>
  <c r="K927" i="19" s="1"/>
  <c r="L927" i="19" s="1"/>
  <c r="I1928" i="19"/>
  <c r="K1928" i="19" s="1"/>
  <c r="L1928" i="19" s="1"/>
  <c r="I440" i="19"/>
  <c r="K440" i="19" s="1"/>
  <c r="L440" i="19" s="1"/>
  <c r="I1261" i="19"/>
  <c r="K1261" i="19" s="1"/>
  <c r="L1261" i="19" s="1"/>
  <c r="I1410" i="19"/>
  <c r="K1410" i="19" s="1"/>
  <c r="L1410" i="19" s="1"/>
  <c r="I1628" i="19"/>
  <c r="K1628" i="19" s="1"/>
  <c r="L1628" i="19" s="1"/>
  <c r="I462" i="19"/>
  <c r="K462" i="19" s="1"/>
  <c r="L462" i="19" s="1"/>
  <c r="I361" i="19"/>
  <c r="K361" i="19" s="1"/>
  <c r="L361" i="19" s="1"/>
  <c r="I146" i="19"/>
  <c r="K146" i="19" s="1"/>
  <c r="L146" i="19" s="1"/>
  <c r="I1700" i="19"/>
  <c r="K1700" i="19" s="1"/>
  <c r="L1700" i="19" s="1"/>
  <c r="I575" i="19"/>
  <c r="K575" i="19" s="1"/>
  <c r="L575" i="19" s="1"/>
  <c r="I717" i="19"/>
  <c r="K717" i="19" s="1"/>
  <c r="L717" i="19" s="1"/>
  <c r="I1810" i="19"/>
  <c r="K1810" i="19" s="1"/>
  <c r="L1810" i="19" s="1"/>
  <c r="I1226" i="19"/>
  <c r="K1226" i="19" s="1"/>
  <c r="L1226" i="19" s="1"/>
  <c r="I594" i="19"/>
  <c r="K594" i="19" s="1"/>
  <c r="L594" i="19" s="1"/>
  <c r="I1463" i="19"/>
  <c r="K1463" i="19" s="1"/>
  <c r="L1463" i="19" s="1"/>
  <c r="I972" i="19"/>
  <c r="K972" i="19" s="1"/>
  <c r="L972" i="19" s="1"/>
  <c r="I118" i="19"/>
  <c r="K118" i="19" s="1"/>
  <c r="L118" i="19" s="1"/>
  <c r="I2124" i="19"/>
  <c r="K2124" i="19" s="1"/>
  <c r="L2124" i="19" s="1"/>
  <c r="I1785" i="19"/>
  <c r="K1785" i="19" s="1"/>
  <c r="L1785" i="19" s="1"/>
  <c r="I1731" i="19"/>
  <c r="K1731" i="19" s="1"/>
  <c r="L1731" i="19" s="1"/>
  <c r="I2092" i="19"/>
  <c r="K2092" i="19" s="1"/>
  <c r="L2092" i="19" s="1"/>
  <c r="I418" i="19"/>
  <c r="K418" i="19" s="1"/>
  <c r="L418" i="19" s="1"/>
  <c r="I1436" i="19"/>
  <c r="K1436" i="19" s="1"/>
  <c r="L1436" i="19" s="1"/>
  <c r="I628" i="19"/>
  <c r="K628" i="19" s="1"/>
  <c r="L628" i="19" s="1"/>
  <c r="I1037" i="19"/>
  <c r="K1037" i="19" s="1"/>
  <c r="L1037" i="19" s="1"/>
  <c r="I1205" i="19"/>
  <c r="K1205" i="19" s="1"/>
  <c r="L1205" i="19" s="1"/>
  <c r="I2017" i="19"/>
  <c r="K2017" i="19" s="1"/>
  <c r="L2017" i="19" s="1"/>
  <c r="I729" i="19"/>
  <c r="K729" i="19" s="1"/>
  <c r="L729" i="19" s="1"/>
  <c r="I1229" i="19"/>
  <c r="K1229" i="19" s="1"/>
  <c r="L1229" i="19" s="1"/>
  <c r="I1464" i="19"/>
  <c r="K1464" i="19" s="1"/>
  <c r="L1464" i="19" s="1"/>
  <c r="I519" i="19"/>
  <c r="K519" i="19" s="1"/>
  <c r="L519" i="19" s="1"/>
  <c r="I976" i="19"/>
  <c r="K976" i="19" s="1"/>
  <c r="L976" i="19" s="1"/>
  <c r="I481" i="19"/>
  <c r="K481" i="19" s="1"/>
  <c r="L481" i="19" s="1"/>
  <c r="I2026" i="19"/>
  <c r="K2026" i="19" s="1"/>
  <c r="L2026" i="19" s="1"/>
  <c r="I1270" i="19"/>
  <c r="K1270" i="19" s="1"/>
  <c r="L1270" i="19" s="1"/>
  <c r="I2130" i="19"/>
  <c r="K2130" i="19" s="1"/>
  <c r="L2130" i="19" s="1"/>
  <c r="I1243" i="19"/>
  <c r="K1243" i="19" s="1"/>
  <c r="L1243" i="19" s="1"/>
  <c r="I1895" i="19"/>
  <c r="K1895" i="19" s="1"/>
  <c r="L1895" i="19" s="1"/>
  <c r="I1762" i="19"/>
  <c r="K1762" i="19" s="1"/>
  <c r="L1762" i="19" s="1"/>
  <c r="I1228" i="19"/>
  <c r="K1228" i="19" s="1"/>
  <c r="L1228" i="19" s="1"/>
  <c r="I796" i="19"/>
  <c r="K796" i="19" s="1"/>
  <c r="L796" i="19" s="1"/>
  <c r="I157" i="19"/>
  <c r="K157" i="19" s="1"/>
  <c r="L157" i="19" s="1"/>
  <c r="I683" i="19"/>
  <c r="K683" i="19" s="1"/>
  <c r="L683" i="19" s="1"/>
  <c r="I2069" i="19"/>
  <c r="K2069" i="19" s="1"/>
  <c r="L2069" i="19" s="1"/>
  <c r="I708" i="19"/>
  <c r="K708" i="19" s="1"/>
  <c r="L708" i="19" s="1"/>
  <c r="I1903" i="19"/>
  <c r="K1903" i="19" s="1"/>
  <c r="L1903" i="19" s="1"/>
  <c r="I379" i="19"/>
  <c r="K379" i="19" s="1"/>
  <c r="L379" i="19" s="1"/>
  <c r="I1519" i="19"/>
  <c r="K1519" i="19" s="1"/>
  <c r="L1519" i="19" s="1"/>
  <c r="I1034" i="19"/>
  <c r="K1034" i="19" s="1"/>
  <c r="L1034" i="19" s="1"/>
  <c r="I38" i="19"/>
  <c r="K38" i="19" s="1"/>
  <c r="L38" i="19" s="1"/>
  <c r="I1296" i="19"/>
  <c r="K1296" i="19" s="1"/>
  <c r="L1296" i="19" s="1"/>
  <c r="I1539" i="19"/>
  <c r="K1539" i="19" s="1"/>
  <c r="L1539" i="19" s="1"/>
  <c r="I1491" i="19"/>
  <c r="K1491" i="19" s="1"/>
  <c r="L1491" i="19" s="1"/>
  <c r="I2136" i="19"/>
  <c r="K2136" i="19" s="1"/>
  <c r="L2136" i="19" s="1"/>
  <c r="I1342" i="19"/>
  <c r="K1342" i="19" s="1"/>
  <c r="L1342" i="19" s="1"/>
  <c r="I1357" i="19"/>
  <c r="K1357" i="19" s="1"/>
  <c r="L1357" i="19" s="1"/>
  <c r="I263" i="19"/>
  <c r="K263" i="19" s="1"/>
  <c r="L263" i="19" s="1"/>
  <c r="I893" i="19"/>
  <c r="K893" i="19" s="1"/>
  <c r="L893" i="19" s="1"/>
  <c r="I1496" i="19"/>
  <c r="K1496" i="19" s="1"/>
  <c r="L1496" i="19" s="1"/>
  <c r="I2027" i="19"/>
  <c r="K2027" i="19" s="1"/>
  <c r="L2027" i="19" s="1"/>
  <c r="I281" i="19"/>
  <c r="K281" i="19" s="1"/>
  <c r="L281" i="19" s="1"/>
  <c r="I992" i="19"/>
  <c r="K992" i="19" s="1"/>
  <c r="L992" i="19" s="1"/>
  <c r="I1196" i="19"/>
  <c r="K1196" i="19" s="1"/>
  <c r="L1196" i="19" s="1"/>
  <c r="I1389" i="19"/>
  <c r="K1389" i="19" s="1"/>
  <c r="L1389" i="19" s="1"/>
  <c r="I533" i="19"/>
  <c r="K533" i="19" s="1"/>
  <c r="L533" i="19" s="1"/>
  <c r="I127" i="19"/>
  <c r="K127" i="19" s="1"/>
  <c r="L127" i="19" s="1"/>
  <c r="I1475" i="19"/>
  <c r="K1475" i="19" s="1"/>
  <c r="L1475" i="19" s="1"/>
  <c r="I1797" i="19"/>
  <c r="K1797" i="19" s="1"/>
  <c r="L1797" i="19" s="1"/>
  <c r="I1384" i="19"/>
  <c r="K1384" i="19" s="1"/>
  <c r="L1384" i="19" s="1"/>
  <c r="I268" i="19"/>
  <c r="K268" i="19" s="1"/>
  <c r="L268" i="19" s="1"/>
  <c r="I1456" i="19"/>
  <c r="K1456" i="19" s="1"/>
  <c r="L1456" i="19" s="1"/>
  <c r="I1279" i="19"/>
  <c r="K1279" i="19" s="1"/>
  <c r="L1279" i="19" s="1"/>
  <c r="I2076" i="19"/>
  <c r="K2076" i="19" s="1"/>
  <c r="L2076" i="19" s="1"/>
  <c r="I112" i="19"/>
  <c r="K112" i="19" s="1"/>
  <c r="L112" i="19" s="1"/>
  <c r="I1565" i="19"/>
  <c r="K1565" i="19" s="1"/>
  <c r="L1565" i="19" s="1"/>
  <c r="I353" i="19"/>
  <c r="K353" i="19" s="1"/>
  <c r="L353" i="19" s="1"/>
  <c r="I1960" i="19"/>
  <c r="K1960" i="19" s="1"/>
  <c r="L1960" i="19" s="1"/>
  <c r="I1239" i="19"/>
  <c r="K1239" i="19" s="1"/>
  <c r="L1239" i="19" s="1"/>
  <c r="I2126" i="19"/>
  <c r="K2126" i="19" s="1"/>
  <c r="L2126" i="19" s="1"/>
  <c r="I606" i="19"/>
  <c r="K606" i="19" s="1"/>
  <c r="L606" i="19" s="1"/>
  <c r="I722" i="19"/>
  <c r="K722" i="19" s="1"/>
  <c r="L722" i="19" s="1"/>
  <c r="I1395" i="19"/>
  <c r="K1395" i="19" s="1"/>
  <c r="L1395" i="19" s="1"/>
  <c r="I569" i="19"/>
  <c r="K569" i="19" s="1"/>
  <c r="L569" i="19" s="1"/>
  <c r="I668" i="19"/>
  <c r="K668" i="19" s="1"/>
  <c r="L668" i="19" s="1"/>
  <c r="I2110" i="19"/>
  <c r="K2110" i="19" s="1"/>
  <c r="L2110" i="19" s="1"/>
  <c r="I223" i="19"/>
  <c r="K223" i="19" s="1"/>
  <c r="L223" i="19" s="1"/>
  <c r="I1630" i="19"/>
  <c r="K1630" i="19" s="1"/>
  <c r="L1630" i="19" s="1"/>
  <c r="I1888" i="19"/>
  <c r="K1888" i="19" s="1"/>
  <c r="L1888" i="19" s="1"/>
  <c r="I1886" i="19"/>
  <c r="K1886" i="19" s="1"/>
  <c r="L1886" i="19" s="1"/>
  <c r="I793" i="19"/>
  <c r="K793" i="19" s="1"/>
  <c r="L793" i="19" s="1"/>
  <c r="I383" i="19"/>
  <c r="K383" i="19" s="1"/>
  <c r="L383" i="19" s="1"/>
  <c r="I503" i="19"/>
  <c r="K503" i="19" s="1"/>
  <c r="L503" i="19" s="1"/>
  <c r="I499" i="19"/>
  <c r="K499" i="19" s="1"/>
  <c r="L499" i="19" s="1"/>
  <c r="I1515" i="19"/>
  <c r="K1515" i="19" s="1"/>
  <c r="L1515" i="19" s="1"/>
  <c r="I1657" i="19"/>
  <c r="K1657" i="19" s="1"/>
  <c r="L1657" i="19" s="1"/>
  <c r="I1101" i="19"/>
  <c r="K1101" i="19" s="1"/>
  <c r="L1101" i="19" s="1"/>
  <c r="I800" i="19"/>
  <c r="K800" i="19" s="1"/>
  <c r="L800" i="19" s="1"/>
  <c r="I109" i="19"/>
  <c r="K109" i="19" s="1"/>
  <c r="L109" i="19" s="1"/>
  <c r="I986" i="19"/>
  <c r="K986" i="19" s="1"/>
  <c r="L986" i="19" s="1"/>
  <c r="I1917" i="19"/>
  <c r="K1917" i="19" s="1"/>
  <c r="L1917" i="19" s="1"/>
  <c r="I1643" i="19"/>
  <c r="K1643" i="19" s="1"/>
  <c r="L1643" i="19" s="1"/>
  <c r="I248" i="19"/>
  <c r="K248" i="19" s="1"/>
  <c r="L248" i="19" s="1"/>
  <c r="I786" i="19"/>
  <c r="K786" i="19" s="1"/>
  <c r="L786" i="19" s="1"/>
  <c r="I1650" i="19"/>
  <c r="K1650" i="19" s="1"/>
  <c r="L1650" i="19" s="1"/>
  <c r="I159" i="19"/>
  <c r="K159" i="19" s="1"/>
  <c r="L159" i="19" s="1"/>
  <c r="I561" i="19"/>
  <c r="K561" i="19" s="1"/>
  <c r="L561" i="19" s="1"/>
  <c r="I564" i="19"/>
  <c r="K564" i="19" s="1"/>
  <c r="L564" i="19" s="1"/>
  <c r="I141" i="19"/>
  <c r="K141" i="19" s="1"/>
  <c r="L141" i="19" s="1"/>
  <c r="I2116" i="19"/>
  <c r="K2116" i="19" s="1"/>
  <c r="L2116" i="19" s="1"/>
  <c r="I1018" i="19"/>
  <c r="K1018" i="19" s="1"/>
  <c r="L1018" i="19" s="1"/>
  <c r="I727" i="19"/>
  <c r="K727" i="19" s="1"/>
  <c r="L727" i="19" s="1"/>
  <c r="I2137" i="19"/>
  <c r="K2137" i="19" s="1"/>
  <c r="L2137" i="19" s="1"/>
  <c r="I951" i="19"/>
  <c r="K951" i="19" s="1"/>
  <c r="L951" i="19" s="1"/>
  <c r="I848" i="19"/>
  <c r="K848" i="19" s="1"/>
  <c r="L848" i="19" s="1"/>
  <c r="I985" i="19"/>
  <c r="K985" i="19" s="1"/>
  <c r="L985" i="19" s="1"/>
  <c r="I327" i="19"/>
  <c r="K327" i="19" s="1"/>
  <c r="L327" i="19" s="1"/>
  <c r="I1751" i="19"/>
  <c r="K1751" i="19" s="1"/>
  <c r="L1751" i="19" s="1"/>
  <c r="I2088" i="19"/>
  <c r="K2088" i="19" s="1"/>
  <c r="L2088" i="19" s="1"/>
  <c r="I220" i="19"/>
  <c r="K220" i="19" s="1"/>
  <c r="L220" i="19" s="1"/>
  <c r="I1839" i="19"/>
  <c r="K1839" i="19" s="1"/>
  <c r="L1839" i="19" s="1"/>
  <c r="I640" i="19"/>
  <c r="K640" i="19" s="1"/>
  <c r="L640" i="19" s="1"/>
  <c r="I1798" i="19"/>
  <c r="K1798" i="19" s="1"/>
  <c r="L1798" i="19" s="1"/>
  <c r="I2065" i="19"/>
  <c r="K2065" i="19" s="1"/>
  <c r="L2065" i="19" s="1"/>
  <c r="I250" i="19"/>
  <c r="K250" i="19" s="1"/>
  <c r="L250" i="19" s="1"/>
  <c r="I1163" i="19"/>
  <c r="K1163" i="19" s="1"/>
  <c r="L1163" i="19" s="1"/>
  <c r="I1621" i="19"/>
  <c r="K1621" i="19" s="1"/>
  <c r="L1621" i="19" s="1"/>
  <c r="I466" i="19"/>
  <c r="K466" i="19" s="1"/>
  <c r="L466" i="19" s="1"/>
  <c r="I1822" i="19"/>
  <c r="K1822" i="19" s="1"/>
  <c r="L1822" i="19" s="1"/>
  <c r="I1344" i="19"/>
  <c r="K1344" i="19" s="1"/>
  <c r="L1344" i="19" s="1"/>
  <c r="I463" i="19"/>
  <c r="K463" i="19" s="1"/>
  <c r="L463" i="19" s="1"/>
  <c r="I1130" i="19"/>
  <c r="K1130" i="19" s="1"/>
  <c r="L1130" i="19" s="1"/>
  <c r="I455" i="19"/>
  <c r="K455" i="19" s="1"/>
  <c r="L455" i="19" s="1"/>
  <c r="I162" i="19"/>
  <c r="K162" i="19" s="1"/>
  <c r="L162" i="19" s="1"/>
  <c r="I862" i="19"/>
  <c r="K862" i="19" s="1"/>
  <c r="L862" i="19" s="1"/>
  <c r="I397" i="19"/>
  <c r="K397" i="19" s="1"/>
  <c r="L397" i="19" s="1"/>
  <c r="I825" i="19"/>
  <c r="K825" i="19" s="1"/>
  <c r="L825" i="19" s="1"/>
  <c r="I691" i="19"/>
  <c r="K691" i="19" s="1"/>
  <c r="L691" i="19" s="1"/>
  <c r="I785" i="19"/>
  <c r="K785" i="19" s="1"/>
  <c r="L785" i="19" s="1"/>
  <c r="I914" i="19"/>
  <c r="K914" i="19" s="1"/>
  <c r="L914" i="19" s="1"/>
  <c r="I1575" i="19"/>
  <c r="K1575" i="19" s="1"/>
  <c r="L1575" i="19" s="1"/>
  <c r="I236" i="19"/>
  <c r="K236" i="19" s="1"/>
  <c r="L236" i="19" s="1"/>
  <c r="I45" i="19"/>
  <c r="K45" i="19" s="1"/>
  <c r="L45" i="19" s="1"/>
  <c r="I1989" i="19"/>
  <c r="K1989" i="19" s="1"/>
  <c r="L1989" i="19" s="1"/>
  <c r="I113" i="19"/>
  <c r="K113" i="19" s="1"/>
  <c r="L113" i="19" s="1"/>
  <c r="I814" i="19"/>
  <c r="K814" i="19" s="1"/>
  <c r="L814" i="19" s="1"/>
  <c r="I260" i="19"/>
  <c r="K260" i="19" s="1"/>
  <c r="L260" i="19" s="1"/>
  <c r="I1940" i="19"/>
  <c r="K1940" i="19" s="1"/>
  <c r="L1940" i="19" s="1"/>
  <c r="I9" i="19"/>
  <c r="K9" i="19" s="1"/>
  <c r="L9" i="19" s="1"/>
  <c r="I1761" i="19"/>
  <c r="K1761" i="19" s="1"/>
  <c r="L1761" i="19" s="1"/>
  <c r="I1599" i="19"/>
  <c r="K1599" i="19" s="1"/>
  <c r="L1599" i="19" s="1"/>
  <c r="I847" i="19"/>
  <c r="K847" i="19" s="1"/>
  <c r="L847" i="19" s="1"/>
  <c r="I1043" i="19"/>
  <c r="K1043" i="19" s="1"/>
  <c r="L1043" i="19" s="1"/>
  <c r="I1924" i="19"/>
  <c r="K1924" i="19" s="1"/>
  <c r="L1924" i="19" s="1"/>
  <c r="I516" i="19"/>
  <c r="K516" i="19" s="1"/>
  <c r="L516" i="19" s="1"/>
  <c r="I372" i="19"/>
  <c r="K372" i="19" s="1"/>
  <c r="L372" i="19" s="1"/>
  <c r="I2131" i="19"/>
  <c r="K2131" i="19" s="1"/>
  <c r="L2131" i="19" s="1"/>
  <c r="I1000" i="19"/>
  <c r="K1000" i="19" s="1"/>
  <c r="L1000" i="19" s="1"/>
  <c r="I1479" i="19"/>
  <c r="K1479" i="19" s="1"/>
  <c r="L1479" i="19" s="1"/>
  <c r="I1679" i="19"/>
  <c r="K1679" i="19" s="1"/>
  <c r="L1679" i="19" s="1"/>
  <c r="I1350" i="19"/>
  <c r="K1350" i="19" s="1"/>
  <c r="L1350" i="19" s="1"/>
  <c r="I1162" i="19"/>
  <c r="K1162" i="19" s="1"/>
  <c r="L1162" i="19" s="1"/>
  <c r="I674" i="19"/>
  <c r="K674" i="19" s="1"/>
  <c r="L674" i="19" s="1"/>
  <c r="I1426" i="19"/>
  <c r="K1426" i="19" s="1"/>
  <c r="L1426" i="19" s="1"/>
  <c r="I2015" i="19"/>
  <c r="K2015" i="19" s="1"/>
  <c r="L2015" i="19" s="1"/>
  <c r="I368" i="19"/>
  <c r="K368" i="19" s="1"/>
  <c r="L368" i="19" s="1"/>
  <c r="I83" i="19"/>
  <c r="K83" i="19" s="1"/>
  <c r="L83" i="19" s="1"/>
  <c r="I2108" i="19"/>
  <c r="K2108" i="19" s="1"/>
  <c r="L2108" i="19" s="1"/>
  <c r="I8" i="19"/>
  <c r="K8" i="19" s="1"/>
  <c r="L8" i="19" s="1"/>
  <c r="I1441" i="19"/>
  <c r="K1441" i="19" s="1"/>
  <c r="L1441" i="19" s="1"/>
  <c r="I1607" i="19"/>
  <c r="K1607" i="19" s="1"/>
  <c r="L1607" i="19" s="1"/>
  <c r="I1297" i="19"/>
  <c r="K1297" i="19" s="1"/>
  <c r="L1297" i="19" s="1"/>
  <c r="I1095" i="19"/>
  <c r="K1095" i="19" s="1"/>
  <c r="L1095" i="19" s="1"/>
  <c r="I574" i="19"/>
  <c r="K574" i="19" s="1"/>
  <c r="L574" i="19" s="1"/>
  <c r="I1439" i="19"/>
  <c r="K1439" i="19" s="1"/>
  <c r="L1439" i="19" s="1"/>
  <c r="I1936" i="19"/>
  <c r="K1936" i="19" s="1"/>
  <c r="L1936" i="19" s="1"/>
  <c r="I2049" i="19"/>
  <c r="K2049" i="19" s="1"/>
  <c r="L2049" i="19" s="1"/>
  <c r="I1217" i="19"/>
  <c r="K1217" i="19" s="1"/>
  <c r="L1217" i="19" s="1"/>
  <c r="I1935" i="19"/>
  <c r="K1935" i="19" s="1"/>
  <c r="L1935" i="19" s="1"/>
  <c r="I2061" i="19"/>
  <c r="K2061" i="19" s="1"/>
  <c r="L2061" i="19" s="1"/>
  <c r="I428" i="19"/>
  <c r="K428" i="19" s="1"/>
  <c r="L428" i="19" s="1"/>
  <c r="I1030" i="19"/>
  <c r="K1030" i="19" s="1"/>
  <c r="L1030" i="19" s="1"/>
  <c r="I502" i="19"/>
  <c r="K502" i="19" s="1"/>
  <c r="L502" i="19" s="1"/>
  <c r="I1908" i="19"/>
  <c r="K1908" i="19" s="1"/>
  <c r="L1908" i="19" s="1"/>
  <c r="I347" i="19"/>
  <c r="K347" i="19" s="1"/>
  <c r="L347" i="19" s="1"/>
  <c r="I280" i="19"/>
  <c r="K280" i="19" s="1"/>
  <c r="L280" i="19" s="1"/>
  <c r="I1085" i="19"/>
  <c r="K1085" i="19" s="1"/>
  <c r="L1085" i="19" s="1"/>
  <c r="I510" i="19"/>
  <c r="K510" i="19" s="1"/>
  <c r="L510" i="19" s="1"/>
  <c r="I979" i="19"/>
  <c r="K979" i="19" s="1"/>
  <c r="L979" i="19" s="1"/>
  <c r="I57" i="19"/>
  <c r="K57" i="19" s="1"/>
  <c r="L57" i="19" s="1"/>
  <c r="I1502" i="19"/>
  <c r="K1502" i="19" s="1"/>
  <c r="L1502" i="19" s="1"/>
  <c r="I1670" i="19"/>
  <c r="K1670" i="19" s="1"/>
  <c r="L1670" i="19" s="1"/>
  <c r="I39" i="19"/>
  <c r="K39" i="19" s="1"/>
  <c r="L39" i="19" s="1"/>
  <c r="I970" i="19"/>
  <c r="K970" i="19" s="1"/>
  <c r="L970" i="19" s="1"/>
  <c r="I1528" i="19"/>
  <c r="K1528" i="19" s="1"/>
  <c r="L1528" i="19" s="1"/>
  <c r="I975" i="19"/>
  <c r="K975" i="19" s="1"/>
  <c r="L975" i="19" s="1"/>
  <c r="I348" i="19"/>
  <c r="K348" i="19" s="1"/>
  <c r="L348" i="19" s="1"/>
  <c r="I601" i="19"/>
  <c r="K601" i="19" s="1"/>
  <c r="L601" i="19" s="1"/>
  <c r="I1512" i="19"/>
  <c r="K1512" i="19" s="1"/>
  <c r="L1512" i="19" s="1"/>
  <c r="I130" i="19"/>
  <c r="K130" i="19" s="1"/>
  <c r="L130" i="19" s="1"/>
  <c r="I1230" i="19"/>
  <c r="K1230" i="19" s="1"/>
  <c r="L1230" i="19" s="1"/>
  <c r="I1155" i="19"/>
  <c r="K1155" i="19" s="1"/>
  <c r="L1155" i="19" s="1"/>
  <c r="I103" i="19"/>
  <c r="K103" i="19" s="1"/>
  <c r="L103" i="19" s="1"/>
  <c r="I615" i="19"/>
  <c r="K615" i="19" s="1"/>
  <c r="L615" i="19" s="1"/>
  <c r="I987" i="19"/>
  <c r="K987" i="19" s="1"/>
  <c r="L987" i="19" s="1"/>
  <c r="I1009" i="19"/>
  <c r="K1009" i="19" s="1"/>
  <c r="L1009" i="19" s="1"/>
  <c r="I614" i="19"/>
  <c r="K614" i="19" s="1"/>
  <c r="L614" i="19" s="1"/>
  <c r="I1948" i="19"/>
  <c r="K1948" i="19" s="1"/>
  <c r="L1948" i="19" s="1"/>
  <c r="I1999" i="19"/>
  <c r="K1999" i="19" s="1"/>
  <c r="L1999" i="19" s="1"/>
  <c r="I982" i="19"/>
  <c r="K982" i="19" s="1"/>
  <c r="L982" i="19" s="1"/>
  <c r="I844" i="19"/>
  <c r="K844" i="19" s="1"/>
  <c r="L844" i="19" s="1"/>
  <c r="I1303" i="19"/>
  <c r="K1303" i="19" s="1"/>
  <c r="L1303" i="19" s="1"/>
  <c r="I1084" i="19"/>
  <c r="K1084" i="19" s="1"/>
  <c r="L1084" i="19" s="1"/>
  <c r="I1281" i="19"/>
  <c r="K1281" i="19" s="1"/>
  <c r="L1281" i="19" s="1"/>
  <c r="I244" i="19"/>
  <c r="K244" i="19" s="1"/>
  <c r="L244" i="19" s="1"/>
  <c r="I1028" i="19"/>
  <c r="K1028" i="19" s="1"/>
  <c r="L1028" i="19" s="1"/>
  <c r="I1107" i="19"/>
  <c r="K1107" i="19" s="1"/>
  <c r="L1107" i="19" s="1"/>
  <c r="I584" i="19"/>
  <c r="K584" i="19" s="1"/>
  <c r="L584" i="19" s="1"/>
  <c r="I1256" i="19"/>
  <c r="K1256" i="19" s="1"/>
  <c r="L1256" i="19" s="1"/>
  <c r="I190" i="19"/>
  <c r="K190" i="19" s="1"/>
  <c r="L190" i="19" s="1"/>
  <c r="I2016" i="19"/>
  <c r="K2016" i="19" s="1"/>
  <c r="L2016" i="19" s="1"/>
  <c r="I1846" i="19"/>
  <c r="K1846" i="19" s="1"/>
  <c r="L1846" i="19" s="1"/>
  <c r="I398" i="19"/>
  <c r="K398" i="19" s="1"/>
  <c r="L398" i="19" s="1"/>
  <c r="I791" i="19"/>
  <c r="K791" i="19" s="1"/>
  <c r="L791" i="19" s="1"/>
  <c r="I1663" i="19"/>
  <c r="K1663" i="19" s="1"/>
  <c r="L1663" i="19" s="1"/>
  <c r="I1033" i="19"/>
  <c r="K1033" i="19" s="1"/>
  <c r="L1033" i="19" s="1"/>
  <c r="I1788" i="19"/>
  <c r="K1788" i="19" s="1"/>
  <c r="L1788" i="19" s="1"/>
  <c r="I3" i="19"/>
  <c r="K3" i="19" s="1"/>
  <c r="L3" i="19" s="1"/>
  <c r="O2" i="19" s="1"/>
  <c r="O3" i="19" s="1"/>
  <c r="O5" i="19" s="1"/>
  <c r="O6" i="19" s="1"/>
  <c r="I1894" i="19"/>
  <c r="K1894" i="19" s="1"/>
  <c r="L1894" i="19" s="1"/>
  <c r="I2099" i="19"/>
  <c r="K2099" i="19" s="1"/>
  <c r="L2099" i="19" s="1"/>
  <c r="I1851" i="19"/>
  <c r="K1851" i="19" s="1"/>
  <c r="L1851" i="19" s="1"/>
  <c r="I1186" i="19"/>
  <c r="K1186" i="19" s="1"/>
  <c r="L1186" i="19" s="1"/>
  <c r="I520" i="19"/>
  <c r="K520" i="19" s="1"/>
  <c r="L520" i="19" s="1"/>
  <c r="I604" i="19"/>
  <c r="K604" i="19" s="1"/>
  <c r="L604" i="19" s="1"/>
  <c r="I1704" i="19"/>
  <c r="K1704" i="19" s="1"/>
  <c r="L1704" i="19" s="1"/>
  <c r="I1466" i="19"/>
  <c r="K1466" i="19" s="1"/>
  <c r="L1466" i="19" s="1"/>
  <c r="I1493" i="19"/>
  <c r="K1493" i="19" s="1"/>
  <c r="L1493" i="19" s="1"/>
  <c r="I1641" i="19"/>
  <c r="K1641" i="19" s="1"/>
  <c r="L1641" i="19" s="1"/>
  <c r="I685" i="19"/>
  <c r="K685" i="19" s="1"/>
  <c r="L685" i="19" s="1"/>
  <c r="I530" i="19"/>
  <c r="K530" i="19" s="1"/>
  <c r="L530" i="19" s="1"/>
  <c r="I1225" i="19"/>
  <c r="K1225" i="19" s="1"/>
  <c r="L1225" i="19" s="1"/>
  <c r="I1465" i="19"/>
  <c r="K1465" i="19" s="1"/>
  <c r="L1465" i="19" s="1"/>
  <c r="I1812" i="19"/>
  <c r="K1812" i="19" s="1"/>
  <c r="L1812" i="19" s="1"/>
  <c r="I1579" i="19"/>
  <c r="K1579" i="19" s="1"/>
  <c r="L1579" i="19" s="1"/>
  <c r="I1609" i="19"/>
  <c r="K1609" i="19" s="1"/>
  <c r="L1609" i="19" s="1"/>
  <c r="I1185" i="19"/>
  <c r="K1185" i="19" s="1"/>
  <c r="L1185" i="19" s="1"/>
  <c r="I204" i="19"/>
  <c r="K204" i="19" s="1"/>
  <c r="L204" i="19" s="1"/>
  <c r="I1958" i="19"/>
  <c r="K1958" i="19" s="1"/>
  <c r="L1958" i="19" s="1"/>
  <c r="I1258" i="19"/>
  <c r="K1258" i="19" s="1"/>
  <c r="L1258" i="19" s="1"/>
  <c r="I11" i="19"/>
  <c r="K11" i="19" s="1"/>
  <c r="L11" i="19" s="1"/>
  <c r="I460" i="19"/>
  <c r="K460" i="19" s="1"/>
  <c r="L460" i="19" s="1"/>
  <c r="I300" i="19"/>
  <c r="K300" i="19" s="1"/>
  <c r="L300" i="19" s="1"/>
  <c r="I2112" i="19"/>
  <c r="K2112" i="19" s="1"/>
  <c r="L2112" i="19" s="1"/>
  <c r="I2052" i="19"/>
  <c r="K2052" i="19" s="1"/>
  <c r="L2052" i="19" s="1"/>
  <c r="I853" i="19"/>
  <c r="K853" i="19" s="1"/>
  <c r="L853" i="19" s="1"/>
  <c r="I276" i="19"/>
  <c r="K276" i="19" s="1"/>
  <c r="L276" i="19" s="1"/>
  <c r="I1060" i="19"/>
  <c r="K1060" i="19" s="1"/>
  <c r="L1060" i="19" s="1"/>
  <c r="I759" i="19"/>
  <c r="K759" i="19" s="1"/>
  <c r="L759" i="19" s="1"/>
  <c r="I1681" i="19"/>
  <c r="K1681" i="19" s="1"/>
  <c r="L1681" i="19" s="1"/>
  <c r="I365" i="19"/>
  <c r="K365" i="19" s="1"/>
  <c r="L365" i="19" s="1"/>
  <c r="I354" i="19"/>
  <c r="K354" i="19" s="1"/>
  <c r="L354" i="19" s="1"/>
  <c r="I541" i="19"/>
  <c r="K541" i="19" s="1"/>
  <c r="L541" i="19" s="1"/>
  <c r="I653" i="19"/>
  <c r="K653" i="19" s="1"/>
  <c r="L653" i="19" s="1"/>
  <c r="I1546" i="19"/>
  <c r="K1546" i="19" s="1"/>
  <c r="L1546" i="19" s="1"/>
  <c r="I1265" i="19"/>
  <c r="K1265" i="19" s="1"/>
  <c r="L1265" i="19" s="1"/>
  <c r="I2132" i="19"/>
  <c r="K2132" i="19" s="1"/>
  <c r="L2132" i="19" s="1"/>
  <c r="I937" i="19"/>
  <c r="K937" i="19" s="1"/>
  <c r="L937" i="19" s="1"/>
  <c r="I472" i="19"/>
  <c r="K472" i="19" s="1"/>
  <c r="L472" i="19" s="1"/>
  <c r="I953" i="19"/>
  <c r="K953" i="19" s="1"/>
  <c r="L953" i="19" s="1"/>
  <c r="I1055" i="19"/>
  <c r="K1055" i="19" s="1"/>
  <c r="L1055" i="19" s="1"/>
  <c r="I1308" i="19"/>
  <c r="K1308" i="19" s="1"/>
  <c r="L1308" i="19" s="1"/>
  <c r="I1518" i="19"/>
  <c r="K1518" i="19" s="1"/>
  <c r="L1518" i="19" s="1"/>
  <c r="I678" i="19"/>
  <c r="K678" i="19" s="1"/>
  <c r="L678" i="19" s="1"/>
  <c r="I161" i="19"/>
  <c r="K161" i="19" s="1"/>
  <c r="L161" i="19" s="1"/>
  <c r="I1537" i="19"/>
  <c r="K1537" i="19" s="1"/>
  <c r="L1537" i="19" s="1"/>
  <c r="I2067" i="19"/>
  <c r="K2067" i="19" s="1"/>
  <c r="L2067" i="19" s="1"/>
  <c r="I1510" i="19"/>
  <c r="K1510" i="19" s="1"/>
  <c r="L1510" i="19" s="1"/>
  <c r="I1497" i="19"/>
  <c r="K1497" i="19" s="1"/>
  <c r="L1497" i="19" s="1"/>
  <c r="I321" i="19"/>
  <c r="K321" i="19" s="1"/>
  <c r="L321" i="19" s="1"/>
  <c r="I1593" i="19"/>
  <c r="K1593" i="19" s="1"/>
  <c r="L1593" i="19" s="1"/>
  <c r="I1902" i="19"/>
  <c r="K1902" i="19" s="1"/>
  <c r="L1902" i="19" s="1"/>
  <c r="I602" i="19"/>
  <c r="K602" i="19" s="1"/>
  <c r="L602" i="19" s="1"/>
  <c r="I115" i="19"/>
  <c r="K115" i="19" s="1"/>
  <c r="L115" i="19" s="1"/>
  <c r="I181" i="19"/>
  <c r="K181" i="19" s="1"/>
  <c r="L181" i="19" s="1"/>
  <c r="I198" i="19"/>
  <c r="K198" i="19" s="1"/>
  <c r="L198" i="19" s="1"/>
  <c r="I866" i="19"/>
  <c r="K866" i="19" s="1"/>
  <c r="L866" i="19" s="1"/>
  <c r="I1901" i="19"/>
  <c r="K1901" i="19" s="1"/>
  <c r="L1901" i="19" s="1"/>
  <c r="I402" i="19"/>
  <c r="K402" i="19" s="1"/>
  <c r="L402" i="19" s="1"/>
  <c r="I1764" i="19"/>
  <c r="K1764" i="19" s="1"/>
  <c r="L1764" i="19" s="1"/>
  <c r="I1012" i="19"/>
  <c r="K1012" i="19" s="1"/>
  <c r="L1012" i="19" s="1"/>
  <c r="I852" i="19"/>
  <c r="K852" i="19" s="1"/>
  <c r="L852" i="19" s="1"/>
  <c r="I663" i="19"/>
  <c r="K663" i="19" s="1"/>
  <c r="L663" i="19" s="1"/>
  <c r="I1676" i="19"/>
  <c r="K1676" i="19" s="1"/>
  <c r="L1676" i="19" s="1"/>
  <c r="I701" i="19"/>
  <c r="K701" i="19" s="1"/>
  <c r="L701" i="19" s="1"/>
  <c r="I71" i="19"/>
  <c r="K71" i="19" s="1"/>
  <c r="L71" i="19" s="1"/>
  <c r="I2114" i="19"/>
  <c r="K2114" i="19" s="1"/>
  <c r="L2114" i="19" s="1"/>
  <c r="I2062" i="19"/>
  <c r="K2062" i="19" s="1"/>
  <c r="L2062" i="19" s="1"/>
  <c r="I1962" i="19"/>
  <c r="K1962" i="19" s="1"/>
  <c r="L1962" i="19" s="1"/>
  <c r="I404" i="19"/>
  <c r="K404" i="19" s="1"/>
  <c r="L404" i="19" s="1"/>
  <c r="I1733" i="19"/>
  <c r="K1733" i="19" s="1"/>
  <c r="L1733" i="19" s="1"/>
  <c r="I1858" i="19"/>
  <c r="K1858" i="19" s="1"/>
  <c r="L1858" i="19" s="1"/>
  <c r="I610" i="19"/>
  <c r="K610" i="19" s="1"/>
  <c r="L610" i="19" s="1"/>
  <c r="I1001" i="19"/>
  <c r="K1001" i="19" s="1"/>
  <c r="L1001" i="19" s="1"/>
  <c r="I409" i="19"/>
  <c r="K409" i="19" s="1"/>
  <c r="L409" i="19" s="1"/>
  <c r="I944" i="19"/>
  <c r="K944" i="19" s="1"/>
  <c r="L944" i="19" s="1"/>
  <c r="I1382" i="19"/>
  <c r="K1382" i="19" s="1"/>
  <c r="L1382" i="19" s="1"/>
  <c r="I1786" i="19"/>
  <c r="K1786" i="19" s="1"/>
  <c r="L1786" i="19" s="1"/>
  <c r="I1021" i="19"/>
  <c r="K1021" i="19" s="1"/>
  <c r="L1021" i="19" s="1"/>
  <c r="I2051" i="19"/>
  <c r="K2051" i="19" s="1"/>
  <c r="L2051" i="19" s="1"/>
  <c r="I858" i="19"/>
  <c r="K858" i="19" s="1"/>
  <c r="L858" i="19" s="1"/>
  <c r="I395" i="19"/>
  <c r="K395" i="19" s="1"/>
  <c r="L395" i="19" s="1"/>
  <c r="I1076" i="19"/>
  <c r="K1076" i="19" s="1"/>
  <c r="L1076" i="19" s="1"/>
  <c r="I1144" i="19"/>
  <c r="K1144" i="19" s="1"/>
  <c r="L1144" i="19" s="1"/>
  <c r="I1423" i="19"/>
  <c r="K1423" i="19" s="1"/>
  <c r="L1423" i="19" s="1"/>
  <c r="I1472" i="19"/>
  <c r="K1472" i="19" s="1"/>
  <c r="L1472" i="19" s="1"/>
  <c r="I1784" i="19"/>
  <c r="K1784" i="19" s="1"/>
  <c r="L1784" i="19" s="1"/>
  <c r="I364" i="19"/>
  <c r="K364" i="19" s="1"/>
  <c r="L364" i="19" s="1"/>
  <c r="I285" i="19"/>
  <c r="K285" i="19" s="1"/>
  <c r="L285" i="19" s="1"/>
  <c r="I167" i="19"/>
  <c r="K167" i="19" s="1"/>
  <c r="L167" i="19" s="1"/>
  <c r="I1583" i="19"/>
  <c r="K1583" i="19" s="1"/>
  <c r="L1583" i="19" s="1"/>
  <c r="I745" i="19"/>
  <c r="K745" i="19" s="1"/>
  <c r="L745" i="19" s="1"/>
  <c r="I1469" i="19"/>
  <c r="K1469" i="19" s="1"/>
  <c r="L1469" i="19" s="1"/>
  <c r="I391" i="19"/>
  <c r="K391" i="19" s="1"/>
  <c r="L391" i="19" s="1"/>
  <c r="I984" i="19"/>
  <c r="K984" i="19" s="1"/>
  <c r="L984" i="19" s="1"/>
  <c r="I871" i="19"/>
  <c r="K871" i="19" s="1"/>
  <c r="L871" i="19" s="1"/>
  <c r="I1485" i="19"/>
  <c r="K1485" i="19" s="1"/>
  <c r="L1485" i="19" s="1"/>
  <c r="I794" i="19"/>
  <c r="K794" i="19" s="1"/>
  <c r="L794" i="19" s="1"/>
  <c r="I7" i="19"/>
  <c r="K7" i="19" s="1"/>
  <c r="L7" i="19" s="1"/>
  <c r="I570" i="19"/>
  <c r="K570" i="19" s="1"/>
  <c r="L570" i="19" s="1"/>
  <c r="I526" i="19"/>
  <c r="K526" i="19" s="1"/>
  <c r="L526" i="19" s="1"/>
  <c r="I2022" i="19"/>
  <c r="K2022" i="19" s="1"/>
  <c r="L2022" i="19" s="1"/>
  <c r="I1406" i="19"/>
  <c r="K1406" i="19" s="1"/>
  <c r="L1406" i="19" s="1"/>
  <c r="I649" i="19"/>
  <c r="K649" i="19" s="1"/>
  <c r="L649" i="19" s="1"/>
  <c r="I1773" i="19"/>
  <c r="K1773" i="19" s="1"/>
  <c r="L1773" i="19" s="1"/>
  <c r="I967" i="19"/>
  <c r="K967" i="19" s="1"/>
  <c r="L967" i="19" s="1"/>
  <c r="I712" i="19"/>
  <c r="K712" i="19" s="1"/>
  <c r="L712" i="19" s="1"/>
  <c r="I2154" i="19"/>
  <c r="K2154" i="19" s="1"/>
  <c r="L2154" i="19" s="1"/>
  <c r="I2035" i="19"/>
  <c r="K2035" i="19" s="1"/>
  <c r="L2035" i="19" s="1"/>
  <c r="I962" i="19"/>
  <c r="K962" i="19" s="1"/>
  <c r="L962" i="19" s="1"/>
  <c r="I716" i="19"/>
  <c r="K716" i="19" s="1"/>
  <c r="L716" i="19" s="1"/>
  <c r="I245" i="19"/>
  <c r="K245" i="19" s="1"/>
  <c r="L245" i="19" s="1"/>
  <c r="I732" i="19"/>
  <c r="K732" i="19" s="1"/>
  <c r="L732" i="19" s="1"/>
  <c r="I935" i="19"/>
  <c r="K935" i="19" s="1"/>
  <c r="L935" i="19" s="1"/>
  <c r="I2064" i="19"/>
  <c r="K2064" i="19" s="1"/>
  <c r="L2064" i="19" s="1"/>
  <c r="I695" i="19"/>
  <c r="K695" i="19" s="1"/>
  <c r="L695" i="19" s="1"/>
  <c r="I826" i="19"/>
  <c r="K826" i="19" s="1"/>
  <c r="L826" i="19" s="1"/>
  <c r="I1817" i="19"/>
  <c r="K1817" i="19" s="1"/>
  <c r="L1817" i="19" s="1"/>
  <c r="I1724" i="19"/>
  <c r="K1724" i="19" s="1"/>
  <c r="L1724" i="19" s="1"/>
  <c r="I501" i="19"/>
  <c r="K501" i="19" s="1"/>
  <c r="L501" i="19" s="1"/>
  <c r="I237" i="19"/>
  <c r="K237" i="19" s="1"/>
  <c r="L237" i="19" s="1"/>
  <c r="I1875" i="19"/>
  <c r="K1875" i="19" s="1"/>
  <c r="L1875" i="19" s="1"/>
  <c r="I1899" i="19"/>
  <c r="K1899" i="19" s="1"/>
  <c r="L1899" i="19" s="1"/>
  <c r="I1149" i="19"/>
  <c r="K1149" i="19" s="1"/>
  <c r="L1149" i="19" s="1"/>
  <c r="I1056" i="19"/>
  <c r="K1056" i="19" s="1"/>
  <c r="L1056" i="19" s="1"/>
  <c r="I2138" i="19"/>
  <c r="K2138" i="19" s="1"/>
  <c r="L2138" i="19" s="1"/>
  <c r="I1748" i="19"/>
  <c r="K1748" i="19" s="1"/>
  <c r="L1748" i="19" s="1"/>
  <c r="I1370" i="19"/>
  <c r="K1370" i="19" s="1"/>
  <c r="L1370" i="19" s="1"/>
  <c r="I226" i="19"/>
  <c r="K226" i="19" s="1"/>
  <c r="L226" i="19" s="1"/>
  <c r="I1266" i="19"/>
  <c r="K1266" i="19" s="1"/>
  <c r="L1266" i="19" s="1"/>
  <c r="I1752" i="19"/>
  <c r="K1752" i="19" s="1"/>
  <c r="L1752" i="19" s="1"/>
  <c r="I158" i="19"/>
  <c r="K158" i="19" s="1"/>
  <c r="L158" i="19" s="1"/>
  <c r="I1573" i="19"/>
  <c r="K1573" i="19" s="1"/>
  <c r="L1573" i="19" s="1"/>
  <c r="I1316" i="19"/>
  <c r="K1316" i="19" s="1"/>
  <c r="L1316" i="19" s="1"/>
  <c r="I1907" i="19"/>
  <c r="K1907" i="19" s="1"/>
  <c r="L1907" i="19" s="1"/>
  <c r="I1059" i="19"/>
  <c r="K1059" i="19" s="1"/>
  <c r="L1059" i="19" s="1"/>
  <c r="I195" i="19"/>
  <c r="K195" i="19" s="1"/>
  <c r="L195" i="19" s="1"/>
  <c r="I1619" i="19"/>
  <c r="K1619" i="19" s="1"/>
  <c r="L1619" i="19" s="1"/>
  <c r="I1622" i="19"/>
  <c r="K1622" i="19" s="1"/>
  <c r="L1622" i="19" s="1"/>
  <c r="I997" i="19"/>
  <c r="K997" i="19" s="1"/>
  <c r="L997" i="19" s="1"/>
  <c r="I138" i="19"/>
  <c r="K138" i="19" s="1"/>
  <c r="L138" i="19" s="1"/>
  <c r="I90" i="19"/>
  <c r="K90" i="19" s="1"/>
  <c r="L90" i="19" s="1"/>
  <c r="I1556" i="19"/>
  <c r="K1556" i="19" s="1"/>
  <c r="L1556" i="19" s="1"/>
  <c r="I978" i="19"/>
  <c r="K978" i="19" s="1"/>
  <c r="L978" i="19" s="1"/>
  <c r="I1086" i="19"/>
  <c r="K1086" i="19" s="1"/>
  <c r="L1086" i="19" s="1"/>
  <c r="I555" i="19"/>
  <c r="K555" i="19" s="1"/>
  <c r="L555" i="19" s="1"/>
  <c r="I645" i="19"/>
  <c r="K645" i="19" s="1"/>
  <c r="L645" i="19" s="1"/>
  <c r="I1328" i="19"/>
  <c r="K1328" i="19" s="1"/>
  <c r="L1328" i="19" s="1"/>
  <c r="I1841" i="19"/>
  <c r="K1841" i="19" s="1"/>
  <c r="L1841" i="19" s="1"/>
  <c r="I2046" i="19"/>
  <c r="K2046" i="19" s="1"/>
  <c r="L2046" i="19" s="1"/>
  <c r="I1525" i="19"/>
  <c r="K1525" i="19" s="1"/>
  <c r="L1525" i="19" s="1"/>
  <c r="I2014" i="19"/>
  <c r="K2014" i="19" s="1"/>
  <c r="L2014" i="19" s="1"/>
  <c r="I634" i="19"/>
  <c r="K634" i="19" s="1"/>
  <c r="L634" i="19" s="1"/>
  <c r="I647" i="19"/>
  <c r="K647" i="19" s="1"/>
  <c r="L647" i="19" s="1"/>
  <c r="I505" i="19"/>
  <c r="K505" i="19" s="1"/>
  <c r="L505" i="19" s="1"/>
  <c r="I1574" i="19"/>
  <c r="K1574" i="19" s="1"/>
  <c r="L1574" i="19" s="1"/>
  <c r="I435" i="19"/>
  <c r="K435" i="19" s="1"/>
  <c r="L435" i="19" s="1"/>
  <c r="I448" i="19"/>
  <c r="K448" i="19" s="1"/>
  <c r="L448" i="19" s="1"/>
  <c r="I724" i="19"/>
  <c r="K724" i="19" s="1"/>
  <c r="L724" i="19" s="1"/>
  <c r="I1808" i="19"/>
  <c r="K1808" i="19" s="1"/>
  <c r="L1808" i="19" s="1"/>
  <c r="I671" i="19"/>
  <c r="K671" i="19" s="1"/>
  <c r="L671" i="19" s="1"/>
  <c r="I225" i="19"/>
  <c r="K225" i="19" s="1"/>
  <c r="L225" i="19" s="1"/>
  <c r="I1997" i="19"/>
  <c r="K1997" i="19" s="1"/>
  <c r="L1997" i="19" s="1"/>
  <c r="I151" i="19"/>
  <c r="K151" i="19" s="1"/>
  <c r="L151" i="19" s="1"/>
  <c r="I1718" i="19"/>
  <c r="K1718" i="19" s="1"/>
  <c r="L1718" i="19" s="1"/>
  <c r="I571" i="19"/>
  <c r="K571" i="19" s="1"/>
  <c r="L571" i="19" s="1"/>
  <c r="I1167" i="19"/>
  <c r="K1167" i="19" s="1"/>
  <c r="L1167" i="19" s="1"/>
  <c r="I1129" i="19"/>
  <c r="K1129" i="19" s="1"/>
  <c r="L1129" i="19" s="1"/>
  <c r="I1417" i="19"/>
  <c r="K1417" i="19" s="1"/>
  <c r="L1417" i="19" s="1"/>
  <c r="I993" i="19"/>
  <c r="K993" i="19" s="1"/>
  <c r="L993" i="19" s="1"/>
  <c r="I905" i="19"/>
  <c r="K905" i="19" s="1"/>
  <c r="L905" i="19" s="1"/>
  <c r="I917" i="19"/>
  <c r="K917" i="19" s="1"/>
  <c r="L917" i="19" s="1"/>
  <c r="I1113" i="19"/>
  <c r="K1113" i="19" s="1"/>
  <c r="L1113" i="19" s="1"/>
  <c r="I625" i="19"/>
  <c r="K625" i="19" s="1"/>
  <c r="L625" i="19" s="1"/>
  <c r="I1645" i="19"/>
  <c r="K1645" i="19" s="1"/>
  <c r="L1645" i="19" s="1"/>
  <c r="I1840" i="19"/>
  <c r="K1840" i="19" s="1"/>
  <c r="L1840" i="19" s="1"/>
  <c r="I2128" i="19"/>
  <c r="K2128" i="19" s="1"/>
  <c r="L2128" i="19" s="1"/>
  <c r="I385" i="19"/>
  <c r="K385" i="19" s="1"/>
  <c r="L385" i="19" s="1"/>
  <c r="I849" i="19"/>
  <c r="K849" i="19" s="1"/>
  <c r="L849" i="19" s="1"/>
  <c r="I864" i="19"/>
  <c r="K864" i="19" s="1"/>
  <c r="L864" i="19" s="1"/>
  <c r="I765" i="19"/>
  <c r="K765" i="19" s="1"/>
  <c r="L765" i="19" s="1"/>
  <c r="I70" i="19"/>
  <c r="K70" i="19" s="1"/>
  <c r="L70" i="19" s="1"/>
  <c r="I809" i="19"/>
  <c r="K809" i="19" s="1"/>
  <c r="L809" i="19" s="1"/>
  <c r="I446" i="19"/>
  <c r="K446" i="19" s="1"/>
  <c r="L446" i="19" s="1"/>
  <c r="I1969" i="19"/>
  <c r="K1969" i="19" s="1"/>
  <c r="L1969" i="19" s="1"/>
  <c r="I1520" i="19"/>
  <c r="K1520" i="19" s="1"/>
  <c r="L1520" i="19" s="1"/>
  <c r="I1419" i="19"/>
  <c r="K1419" i="19" s="1"/>
  <c r="L1419" i="19" s="1"/>
  <c r="I238" i="19"/>
  <c r="K238" i="19" s="1"/>
  <c r="L238" i="19" s="1"/>
  <c r="I2091" i="19"/>
  <c r="K2091" i="19" s="1"/>
  <c r="L2091" i="19" s="1"/>
  <c r="I1202" i="19"/>
  <c r="K1202" i="19" s="1"/>
  <c r="L1202" i="19" s="1"/>
  <c r="I579" i="19"/>
  <c r="K579" i="19" s="1"/>
  <c r="L579" i="19" s="1"/>
  <c r="I689" i="19"/>
  <c r="K689" i="19" s="1"/>
  <c r="L689" i="19" s="1"/>
  <c r="I546" i="19"/>
  <c r="K546" i="19" s="1"/>
  <c r="L546" i="19" s="1"/>
  <c r="I581" i="19"/>
  <c r="K581" i="19" s="1"/>
  <c r="L581" i="19" s="1"/>
  <c r="I713" i="19"/>
  <c r="K713" i="19" s="1"/>
  <c r="L713" i="19" s="1"/>
  <c r="I1900" i="19"/>
  <c r="K1900" i="19" s="1"/>
  <c r="L1900" i="19" s="1"/>
  <c r="I1787" i="19"/>
  <c r="K1787" i="19" s="1"/>
  <c r="L1787" i="19" s="1"/>
  <c r="I2093" i="19"/>
  <c r="K2093" i="19" s="1"/>
  <c r="L2093" i="19" s="1"/>
  <c r="I1460" i="19"/>
  <c r="K1460" i="19" s="1"/>
  <c r="L1460" i="19" s="1"/>
  <c r="I1074" i="19"/>
  <c r="K1074" i="19" s="1"/>
  <c r="L1074" i="19" s="1"/>
  <c r="I10" i="19"/>
  <c r="K10" i="19" s="1"/>
  <c r="L10" i="19" s="1"/>
  <c r="I1642" i="19"/>
  <c r="K1642" i="19" s="1"/>
  <c r="L1642" i="19" s="1"/>
  <c r="I1514" i="19"/>
  <c r="K1514" i="19" s="1"/>
  <c r="L1514" i="19" s="1"/>
  <c r="I134" i="19"/>
  <c r="K134" i="19" s="1"/>
  <c r="L134" i="19" s="1"/>
  <c r="I416" i="19"/>
  <c r="K416" i="19" s="1"/>
  <c r="L416" i="19" s="1"/>
  <c r="I207" i="19"/>
  <c r="K207" i="19" s="1"/>
  <c r="L207" i="19" s="1"/>
  <c r="I1078" i="19"/>
  <c r="K1078" i="19" s="1"/>
  <c r="L1078" i="19" s="1"/>
  <c r="I344" i="19"/>
  <c r="K344" i="19" s="1"/>
  <c r="L344" i="19" s="1"/>
  <c r="I1014" i="19"/>
  <c r="K1014" i="19" s="1"/>
  <c r="L1014" i="19" s="1"/>
  <c r="I1728" i="19"/>
  <c r="K1728" i="19" s="1"/>
  <c r="L1728" i="19" s="1"/>
  <c r="I1612" i="19"/>
  <c r="K1612" i="19" s="1"/>
  <c r="L1612" i="19" s="1"/>
  <c r="I1949" i="19"/>
  <c r="K1949" i="19" s="1"/>
  <c r="L1949" i="19" s="1"/>
  <c r="I1843" i="19"/>
  <c r="K1843" i="19" s="1"/>
  <c r="L1843" i="19" s="1"/>
  <c r="I1865" i="19"/>
  <c r="K1865" i="19" s="1"/>
  <c r="L1865" i="19" s="1"/>
  <c r="I317" i="19"/>
  <c r="K317" i="19" s="1"/>
  <c r="L317" i="19" s="1"/>
  <c r="I1526" i="19"/>
  <c r="K1526" i="19" s="1"/>
  <c r="L1526" i="19" s="1"/>
  <c r="I1483" i="19"/>
  <c r="K1483" i="19" s="1"/>
  <c r="L1483" i="19" s="1"/>
  <c r="I836" i="19"/>
  <c r="K836" i="19" s="1"/>
  <c r="L836" i="19" s="1"/>
  <c r="I389" i="19"/>
  <c r="K389" i="19" s="1"/>
  <c r="L389" i="19" s="1"/>
  <c r="I725" i="19"/>
  <c r="K725" i="19" s="1"/>
  <c r="L725" i="19" s="1"/>
  <c r="I1649" i="19"/>
  <c r="K1649" i="19" s="1"/>
  <c r="L1649" i="19" s="1"/>
  <c r="I1770" i="19"/>
  <c r="K1770" i="19" s="1"/>
  <c r="L1770" i="19" s="1"/>
  <c r="I308" i="19"/>
  <c r="K308" i="19" s="1"/>
  <c r="L308" i="19" s="1"/>
  <c r="I363" i="19"/>
  <c r="K363" i="19" s="1"/>
  <c r="L363" i="19" s="1"/>
  <c r="I931" i="19"/>
  <c r="K931" i="19" s="1"/>
  <c r="L931" i="19" s="1"/>
  <c r="I538" i="19"/>
  <c r="K538" i="19" s="1"/>
  <c r="L538" i="19" s="1"/>
  <c r="I1943" i="19"/>
  <c r="K1943" i="19" s="1"/>
  <c r="L1943" i="19" s="1"/>
  <c r="I1543" i="19"/>
  <c r="K1543" i="19" s="1"/>
  <c r="L1543" i="19" s="1"/>
  <c r="I393" i="19"/>
  <c r="K393" i="19" s="1"/>
  <c r="L393" i="19" s="1"/>
  <c r="I456" i="19"/>
  <c r="K456" i="19" s="1"/>
  <c r="L456" i="19" s="1"/>
  <c r="I1955" i="19"/>
  <c r="K1955" i="19" s="1"/>
  <c r="L1955" i="19" s="1"/>
  <c r="I1796" i="19"/>
  <c r="K1796" i="19" s="1"/>
  <c r="L1796" i="19" s="1"/>
  <c r="I34" i="19"/>
  <c r="K34" i="19" s="1"/>
  <c r="L34" i="19" s="1"/>
  <c r="I322" i="19"/>
  <c r="K322" i="19" s="1"/>
  <c r="L322" i="19" s="1"/>
  <c r="I1633" i="19"/>
  <c r="K1633" i="19" s="1"/>
  <c r="L1633" i="19" s="1"/>
  <c r="I32" i="19"/>
  <c r="K32" i="19" s="1"/>
  <c r="L32" i="19" s="1"/>
  <c r="I682" i="19"/>
  <c r="K682" i="19" s="1"/>
  <c r="L682" i="19" s="1"/>
  <c r="I1302" i="19"/>
  <c r="K1302" i="19" s="1"/>
  <c r="L1302" i="19" s="1"/>
  <c r="I450" i="19"/>
  <c r="K450" i="19" s="1"/>
  <c r="L450" i="19" s="1"/>
  <c r="I629" i="19"/>
  <c r="K629" i="19" s="1"/>
  <c r="L629" i="19" s="1"/>
  <c r="I2107" i="19"/>
  <c r="K2107" i="19" s="1"/>
  <c r="L2107" i="19" s="1"/>
  <c r="I2044" i="19"/>
  <c r="K2044" i="19" s="1"/>
  <c r="L2044" i="19" s="1"/>
  <c r="I1207" i="19"/>
  <c r="K1207" i="19" s="1"/>
  <c r="L1207" i="19" s="1"/>
  <c r="I1407" i="19"/>
  <c r="K1407" i="19" s="1"/>
  <c r="L1407" i="19" s="1"/>
  <c r="I861" i="19"/>
  <c r="K861" i="19" s="1"/>
  <c r="L861" i="19" s="1"/>
  <c r="I1349" i="19"/>
  <c r="K1349" i="19" s="1"/>
  <c r="L1349" i="19" s="1"/>
  <c r="I1016" i="19"/>
  <c r="K1016" i="19" s="1"/>
  <c r="L1016" i="19" s="1"/>
  <c r="I857" i="19"/>
  <c r="K857" i="19" s="1"/>
  <c r="L857" i="19" s="1"/>
  <c r="I1352" i="19"/>
  <c r="K1352" i="19" s="1"/>
  <c r="L1352" i="19" s="1"/>
  <c r="I1148" i="19"/>
  <c r="K1148" i="19" s="1"/>
  <c r="L1148" i="19" s="1"/>
  <c r="I1412" i="19"/>
  <c r="K1412" i="19" s="1"/>
  <c r="L1412" i="19" s="1"/>
  <c r="I1338" i="19"/>
  <c r="K1338" i="19" s="1"/>
  <c r="L1338" i="19" s="1"/>
  <c r="I1121" i="19"/>
  <c r="K1121" i="19" s="1"/>
  <c r="L1121" i="19" s="1"/>
  <c r="I1597" i="19"/>
  <c r="K1597" i="19" s="1"/>
  <c r="L1597" i="19" s="1"/>
  <c r="I1830" i="19"/>
  <c r="K1830" i="19" s="1"/>
  <c r="L1830" i="19" s="1"/>
  <c r="I2043" i="19"/>
  <c r="K2043" i="19" s="1"/>
  <c r="L2043" i="19" s="1"/>
  <c r="I1646" i="19"/>
  <c r="K1646" i="19" s="1"/>
  <c r="L1646" i="19" s="1"/>
  <c r="I1845" i="19"/>
  <c r="K1845" i="19" s="1"/>
  <c r="L1845" i="19" s="1"/>
  <c r="I153" i="19"/>
  <c r="K153" i="19" s="1"/>
  <c r="L153" i="19" s="1"/>
  <c r="I128" i="19"/>
  <c r="K128" i="19" s="1"/>
  <c r="L128" i="19" s="1"/>
  <c r="I1088" i="19"/>
  <c r="K1088" i="19" s="1"/>
  <c r="L1088" i="19" s="1"/>
  <c r="I855" i="19"/>
  <c r="K855" i="19" s="1"/>
  <c r="L855" i="19" s="1"/>
  <c r="I429" i="19"/>
  <c r="K429" i="19" s="1"/>
  <c r="L429" i="19" s="1"/>
  <c r="I452" i="19"/>
  <c r="K452" i="19" s="1"/>
  <c r="L452" i="19" s="1"/>
  <c r="I1156" i="19"/>
  <c r="K1156" i="19" s="1"/>
  <c r="L1156" i="19" s="1"/>
  <c r="I1759" i="19"/>
  <c r="K1759" i="19" s="1"/>
  <c r="L1759" i="19" s="1"/>
  <c r="I488" i="19"/>
  <c r="K488" i="19" s="1"/>
  <c r="L488" i="19" s="1"/>
  <c r="I1290" i="19"/>
  <c r="K1290" i="19" s="1"/>
  <c r="L1290" i="19" s="1"/>
  <c r="I1872" i="19"/>
  <c r="K1872" i="19" s="1"/>
  <c r="L1872" i="19" s="1"/>
  <c r="I508" i="19"/>
  <c r="K508" i="19" s="1"/>
  <c r="L508" i="19" s="1"/>
  <c r="I1569" i="19"/>
  <c r="K1569" i="19" s="1"/>
  <c r="L1569" i="19" s="1"/>
  <c r="I1659" i="19"/>
  <c r="K1659" i="19" s="1"/>
  <c r="L1659" i="19" s="1"/>
  <c r="I1891" i="19"/>
  <c r="K1891" i="19" s="1"/>
  <c r="L1891" i="19" s="1"/>
  <c r="I1938" i="19"/>
  <c r="K1938" i="19" s="1"/>
  <c r="L1938" i="19" s="1"/>
  <c r="I996" i="19"/>
  <c r="K996" i="19" s="1"/>
  <c r="L996" i="19" s="1"/>
  <c r="I780" i="19"/>
  <c r="K780" i="19" s="1"/>
  <c r="L780" i="19" s="1"/>
  <c r="I813" i="19"/>
  <c r="K813" i="19" s="1"/>
  <c r="L813" i="19" s="1"/>
  <c r="I930" i="19"/>
  <c r="K930" i="19" s="1"/>
  <c r="L930" i="19" s="1"/>
  <c r="I1026" i="19"/>
  <c r="K1026" i="19" s="1"/>
  <c r="L1026" i="19" s="1"/>
  <c r="I422" i="19"/>
  <c r="K422" i="19" s="1"/>
  <c r="L422" i="19" s="1"/>
  <c r="I2036" i="19"/>
  <c r="K2036" i="19" s="1"/>
  <c r="L2036" i="19" s="1"/>
  <c r="I631" i="19"/>
  <c r="K631" i="19" s="1"/>
  <c r="L631" i="19" s="1"/>
  <c r="I1077" i="19"/>
  <c r="K1077" i="19" s="1"/>
  <c r="L1077" i="19" s="1"/>
  <c r="I1811" i="19"/>
  <c r="K1811" i="19" s="1"/>
  <c r="L1811" i="19" s="1"/>
  <c r="I1753" i="19"/>
  <c r="K1753" i="19" s="1"/>
  <c r="L1753" i="19" s="1"/>
  <c r="I1471" i="19"/>
  <c r="K1471" i="19" s="1"/>
  <c r="L1471" i="19" s="1"/>
  <c r="I445" i="19"/>
  <c r="K445" i="19" s="1"/>
  <c r="L445" i="19" s="1"/>
  <c r="I1116" i="19"/>
  <c r="K1116" i="19" s="1"/>
  <c r="L1116" i="19" s="1"/>
  <c r="I1653" i="19"/>
  <c r="K1653" i="19" s="1"/>
  <c r="L1653" i="19" s="1"/>
  <c r="I1634" i="19"/>
  <c r="K1634" i="19" s="1"/>
  <c r="L1634" i="19" s="1"/>
  <c r="I983" i="19"/>
  <c r="K983" i="19" s="1"/>
  <c r="L983" i="19" s="1"/>
  <c r="I697" i="19"/>
  <c r="K697" i="19" s="1"/>
  <c r="L697" i="19" s="1"/>
  <c r="I1023" i="19"/>
  <c r="K1023" i="19" s="1"/>
  <c r="L1023" i="19" s="1"/>
  <c r="I1862" i="19"/>
  <c r="K1862" i="19" s="1"/>
  <c r="L1862" i="19" s="1"/>
  <c r="I918" i="19"/>
  <c r="K918" i="19" s="1"/>
  <c r="L918" i="19" s="1"/>
  <c r="I1814" i="19"/>
  <c r="K1814" i="19" s="1"/>
  <c r="L1814" i="19" s="1"/>
  <c r="I1954" i="19"/>
  <c r="K1954" i="19" s="1"/>
  <c r="L1954" i="19" s="1"/>
  <c r="I1878" i="19"/>
  <c r="K1878" i="19" s="1"/>
  <c r="L1878" i="19" s="1"/>
  <c r="I215" i="19"/>
  <c r="K215" i="19" s="1"/>
  <c r="L215" i="19" s="1"/>
  <c r="I954" i="19"/>
  <c r="K954" i="19" s="1"/>
  <c r="L954" i="19" s="1"/>
  <c r="I1409" i="19"/>
  <c r="K1409" i="19" s="1"/>
  <c r="L1409" i="19" s="1"/>
  <c r="I895" i="19"/>
  <c r="K895" i="19" s="1"/>
  <c r="L895" i="19" s="1"/>
  <c r="I1852" i="19"/>
  <c r="K1852" i="19" s="1"/>
  <c r="L1852" i="19" s="1"/>
  <c r="I1152" i="19"/>
  <c r="K1152" i="19" s="1"/>
  <c r="L1152" i="19" s="1"/>
  <c r="I345" i="19"/>
  <c r="K345" i="19" s="1"/>
  <c r="L345" i="19" s="1"/>
  <c r="I898" i="19"/>
  <c r="K898" i="19" s="1"/>
  <c r="L898" i="19" s="1"/>
  <c r="I1860" i="19"/>
  <c r="K1860" i="19" s="1"/>
  <c r="L1860" i="19" s="1"/>
  <c r="I939" i="19"/>
  <c r="K939" i="19" s="1"/>
  <c r="L939" i="19" s="1"/>
  <c r="I74" i="19"/>
  <c r="K74" i="19" s="1"/>
  <c r="L74" i="19" s="1"/>
  <c r="I773" i="19"/>
  <c r="K773" i="19" s="1"/>
  <c r="L773" i="19" s="1"/>
  <c r="I1930" i="19"/>
  <c r="K1930" i="19" s="1"/>
  <c r="L1930" i="19" s="1"/>
  <c r="I2096" i="19"/>
  <c r="K2096" i="19" s="1"/>
  <c r="L2096" i="19" s="1"/>
  <c r="I2134" i="19"/>
  <c r="K2134" i="19" s="1"/>
  <c r="L2134" i="19" s="1"/>
  <c r="I1362" i="19"/>
  <c r="K1362" i="19" s="1"/>
  <c r="L1362" i="19" s="1"/>
  <c r="I494" i="19"/>
  <c r="K494" i="19" s="1"/>
  <c r="L494" i="19" s="1"/>
  <c r="I1847" i="19"/>
  <c r="K1847" i="19" s="1"/>
  <c r="L1847" i="19" s="1"/>
  <c r="I46" i="19"/>
  <c r="K46" i="19" s="1"/>
  <c r="L46" i="19" s="1"/>
  <c r="I705" i="19"/>
  <c r="K705" i="19" s="1"/>
  <c r="L705" i="19" s="1"/>
  <c r="I59" i="19"/>
  <c r="K59" i="19" s="1"/>
  <c r="L59" i="19" s="1"/>
  <c r="I1658" i="19"/>
  <c r="K1658" i="19" s="1"/>
  <c r="L1658" i="19" s="1"/>
  <c r="I1094" i="19"/>
  <c r="K1094" i="19" s="1"/>
  <c r="L1094" i="19" s="1"/>
  <c r="I778" i="19"/>
  <c r="K778" i="19" s="1"/>
  <c r="L778" i="19" s="1"/>
  <c r="I590" i="19"/>
  <c r="K590" i="19" s="1"/>
  <c r="L590" i="19" s="1"/>
  <c r="I1161" i="19"/>
  <c r="K1161" i="19" s="1"/>
  <c r="L1161" i="19" s="1"/>
  <c r="I1553" i="19"/>
  <c r="K1553" i="19" s="1"/>
  <c r="L1553" i="19" s="1"/>
  <c r="I84" i="19"/>
  <c r="K84" i="19" s="1"/>
  <c r="L84" i="19" s="1"/>
  <c r="I1184" i="19"/>
  <c r="K1184" i="19" s="1"/>
  <c r="L1184" i="19" s="1"/>
  <c r="I2059" i="19"/>
  <c r="K2059" i="19" s="1"/>
  <c r="L2059" i="19" s="1"/>
  <c r="I769" i="19"/>
  <c r="K769" i="19" s="1"/>
  <c r="L769" i="19" s="1"/>
  <c r="I1732" i="19"/>
  <c r="K1732" i="19" s="1"/>
  <c r="L1732" i="19" s="1"/>
  <c r="I1312" i="19"/>
  <c r="K1312" i="19" s="1"/>
  <c r="L1312" i="19" s="1"/>
  <c r="I1070" i="19"/>
  <c r="K1070" i="19" s="1"/>
  <c r="L1070" i="19" s="1"/>
  <c r="I991" i="19"/>
  <c r="K991" i="19" s="1"/>
  <c r="L991" i="19" s="1"/>
  <c r="I438" i="19"/>
  <c r="K438" i="19" s="1"/>
  <c r="L438" i="19" s="1"/>
  <c r="I1660" i="19"/>
  <c r="K1660" i="19" s="1"/>
  <c r="L1660" i="19" s="1"/>
  <c r="I542" i="19"/>
  <c r="K542" i="19" s="1"/>
  <c r="L542" i="19" s="1"/>
  <c r="I1667" i="19"/>
  <c r="K1667" i="19" s="1"/>
  <c r="L1667" i="19" s="1"/>
  <c r="I1672" i="19"/>
  <c r="K1672" i="19" s="1"/>
  <c r="L1672" i="19" s="1"/>
  <c r="I577" i="19"/>
  <c r="K577" i="19" s="1"/>
  <c r="L577" i="19" s="1"/>
  <c r="I1159" i="19"/>
  <c r="K1159" i="19" s="1"/>
  <c r="L1159" i="19" s="1"/>
  <c r="I1203" i="19"/>
  <c r="K1203" i="19" s="1"/>
  <c r="L1203" i="19" s="1"/>
  <c r="I1629" i="19"/>
  <c r="K1629" i="19" s="1"/>
  <c r="L1629" i="19" s="1"/>
  <c r="I1048" i="19"/>
  <c r="K1048" i="19" s="1"/>
  <c r="L1048" i="19" s="1"/>
  <c r="I877" i="19"/>
  <c r="K877" i="19" s="1"/>
  <c r="L877" i="19" s="1"/>
  <c r="I1551" i="19"/>
  <c r="K1551" i="19" s="1"/>
  <c r="L1551" i="19" s="1"/>
  <c r="I166" i="19"/>
  <c r="K166" i="19" s="1"/>
  <c r="L166" i="19" s="1"/>
  <c r="I401" i="19"/>
  <c r="K401" i="19" s="1"/>
  <c r="L401" i="19" s="1"/>
  <c r="I291" i="19"/>
  <c r="K291" i="19" s="1"/>
  <c r="L291" i="19" s="1"/>
  <c r="I1449" i="19"/>
  <c r="K1449" i="19" s="1"/>
  <c r="L1449" i="19" s="1"/>
  <c r="I264" i="19"/>
  <c r="K264" i="19" s="1"/>
  <c r="L264" i="19" s="1"/>
  <c r="I100" i="19"/>
  <c r="K100" i="19" s="1"/>
  <c r="L100" i="19" s="1"/>
  <c r="I1157" i="19"/>
  <c r="K1157" i="19" s="1"/>
  <c r="L1157" i="19" s="1"/>
  <c r="I1487" i="19"/>
  <c r="K1487" i="19" s="1"/>
  <c r="L1487" i="19" s="1"/>
  <c r="I843" i="19"/>
  <c r="K843" i="19" s="1"/>
  <c r="L843" i="19" s="1"/>
  <c r="I1564" i="19"/>
  <c r="K1564" i="19" s="1"/>
  <c r="L1564" i="19" s="1"/>
  <c r="I673" i="19"/>
  <c r="K673" i="19" s="1"/>
  <c r="L673" i="19" s="1"/>
  <c r="I1443" i="19"/>
  <c r="K1443" i="19" s="1"/>
  <c r="L1443" i="19" s="1"/>
  <c r="I1632" i="19"/>
  <c r="K1632" i="19" s="1"/>
  <c r="L1632" i="19" s="1"/>
  <c r="I831" i="19"/>
  <c r="K831" i="19" s="1"/>
  <c r="L831" i="19" s="1"/>
  <c r="I1754" i="19"/>
  <c r="K1754" i="19" s="1"/>
  <c r="L1754" i="19" s="1"/>
  <c r="I1944" i="19"/>
  <c r="K1944" i="19" s="1"/>
  <c r="L1944" i="19" s="1"/>
  <c r="I1669" i="19"/>
  <c r="K1669" i="19" s="1"/>
  <c r="L1669" i="19" s="1"/>
  <c r="I805" i="19"/>
  <c r="K805" i="19" s="1"/>
  <c r="L805" i="19" s="1"/>
  <c r="I318" i="19"/>
  <c r="K318" i="19" s="1"/>
  <c r="L318" i="19" s="1"/>
  <c r="I1590" i="19"/>
  <c r="K1590" i="19" s="1"/>
  <c r="L1590" i="19" s="1"/>
  <c r="I1541" i="19"/>
  <c r="K1541" i="19" s="1"/>
  <c r="L1541" i="19" s="1"/>
  <c r="I620" i="19"/>
  <c r="K620" i="19" s="1"/>
  <c r="L620" i="19" s="1"/>
  <c r="I1337" i="19"/>
  <c r="K1337" i="19" s="1"/>
  <c r="L1337" i="19" s="1"/>
  <c r="I618" i="19"/>
  <c r="K618" i="19" s="1"/>
  <c r="L618" i="19" s="1"/>
  <c r="I1548" i="19"/>
  <c r="K1548" i="19" s="1"/>
  <c r="L1548" i="19" s="1"/>
  <c r="I75" i="19"/>
  <c r="K75" i="19" s="1"/>
  <c r="L75" i="19" s="1"/>
  <c r="I879" i="19"/>
  <c r="K879" i="19" s="1"/>
  <c r="L879" i="19" s="1"/>
  <c r="I506" i="19"/>
  <c r="K506" i="19" s="1"/>
  <c r="L506" i="19" s="1"/>
  <c r="I1327" i="19"/>
  <c r="K1327" i="19" s="1"/>
  <c r="L1327" i="19" s="1"/>
  <c r="I720" i="19"/>
  <c r="K720" i="19" s="1"/>
  <c r="L720" i="19" s="1"/>
  <c r="I1717" i="19"/>
  <c r="K1717" i="19" s="1"/>
  <c r="L1717" i="19" s="1"/>
  <c r="I783" i="19"/>
  <c r="K783" i="19" s="1"/>
  <c r="L783" i="19" s="1"/>
  <c r="I85" i="19"/>
  <c r="K85" i="19" s="1"/>
  <c r="L85" i="19" s="1"/>
  <c r="I1494" i="19"/>
  <c r="K1494" i="19" s="1"/>
  <c r="L1494" i="19" s="1"/>
  <c r="I1857" i="19"/>
  <c r="K1857" i="19" s="1"/>
  <c r="L1857" i="19" s="1"/>
  <c r="I559" i="19"/>
  <c r="K559" i="19" s="1"/>
  <c r="L559" i="19" s="1"/>
  <c r="I969" i="19"/>
  <c r="K969" i="19" s="1"/>
  <c r="L969" i="19" s="1"/>
  <c r="I802" i="19"/>
  <c r="K802" i="19" s="1"/>
  <c r="L802" i="19" s="1"/>
  <c r="I496" i="19"/>
  <c r="K496" i="19" s="1"/>
  <c r="L496" i="19" s="1"/>
  <c r="I1783" i="19"/>
  <c r="K1783" i="19" s="1"/>
  <c r="L1783" i="19" s="1"/>
  <c r="I41" i="19"/>
  <c r="K41" i="19" s="1"/>
  <c r="L41" i="19" s="1"/>
  <c r="I1068" i="19"/>
  <c r="K1068" i="19" s="1"/>
  <c r="L1068" i="19" s="1"/>
  <c r="I1425" i="19"/>
  <c r="K1425" i="19" s="1"/>
  <c r="L1425" i="19" s="1"/>
  <c r="I201" i="19"/>
  <c r="K201" i="19" s="1"/>
  <c r="L201" i="19" s="1"/>
  <c r="I1091" i="19"/>
  <c r="K1091" i="19" s="1"/>
  <c r="L1091" i="19" s="1"/>
  <c r="I209" i="19"/>
  <c r="K209" i="19" s="1"/>
  <c r="L209" i="19" s="1"/>
  <c r="I1064" i="19"/>
  <c r="K1064" i="19" s="1"/>
  <c r="L1064" i="19" s="1"/>
  <c r="I1190" i="19"/>
  <c r="K1190" i="19" s="1"/>
  <c r="L1190" i="19" s="1"/>
  <c r="I1777" i="19"/>
  <c r="K1777" i="19" s="1"/>
  <c r="L1777" i="19" s="1"/>
  <c r="I465" i="19"/>
  <c r="K465" i="19" s="1"/>
  <c r="L465" i="19" s="1"/>
  <c r="I14" i="19"/>
  <c r="K14" i="19" s="1"/>
  <c r="L14" i="19" s="1"/>
  <c r="I1916" i="19"/>
  <c r="K1916" i="19" s="1"/>
  <c r="L1916" i="19" s="1"/>
  <c r="I89" i="19"/>
  <c r="K89" i="19" s="1"/>
  <c r="L89" i="19" s="1"/>
  <c r="I707" i="19"/>
  <c r="K707" i="19" s="1"/>
  <c r="L707" i="19" s="1"/>
  <c r="I208" i="19"/>
  <c r="K208" i="19" s="1"/>
  <c r="L208" i="19" s="1"/>
  <c r="I990" i="19"/>
  <c r="K990" i="19" s="1"/>
  <c r="L990" i="19" s="1"/>
  <c r="I1372" i="19"/>
  <c r="K1372" i="19" s="1"/>
  <c r="L1372" i="19" s="1"/>
  <c r="I896" i="19"/>
  <c r="K896" i="19" s="1"/>
  <c r="L896" i="19" s="1"/>
  <c r="I1727" i="19"/>
  <c r="K1727" i="19" s="1"/>
  <c r="L1727" i="19" s="1"/>
  <c r="I413" i="19"/>
  <c r="K413" i="19" s="1"/>
  <c r="L413" i="19" s="1"/>
  <c r="I2115" i="19"/>
  <c r="K2115" i="19" s="1"/>
  <c r="L2115" i="19" s="1"/>
  <c r="I1572" i="19"/>
  <c r="K1572" i="19" s="1"/>
  <c r="L1572" i="19" s="1"/>
  <c r="I1209" i="19"/>
  <c r="K1209" i="19" s="1"/>
  <c r="L1209" i="19" s="1"/>
  <c r="I1867" i="19"/>
  <c r="K1867" i="19" s="1"/>
  <c r="L1867" i="19" s="1"/>
  <c r="I1397" i="19"/>
  <c r="K1397" i="19" s="1"/>
  <c r="L1397" i="19" s="1"/>
  <c r="I865" i="19"/>
  <c r="K865" i="19" s="1"/>
  <c r="L865" i="19" s="1"/>
  <c r="I56" i="19"/>
  <c r="K56" i="19" s="1"/>
  <c r="L56" i="19" s="1"/>
  <c r="I1295" i="19"/>
  <c r="K1295" i="19" s="1"/>
  <c r="L1295" i="19" s="1"/>
  <c r="I1142" i="19"/>
  <c r="K1142" i="19" s="1"/>
  <c r="L1142" i="19" s="1"/>
  <c r="I2155" i="19"/>
  <c r="K2155" i="19" s="1"/>
  <c r="L2155" i="19" s="1"/>
  <c r="I1020" i="19"/>
  <c r="K1020" i="19" s="1"/>
  <c r="L1020" i="19" s="1"/>
  <c r="I1108" i="19"/>
  <c r="K1108" i="19" s="1"/>
  <c r="L1108" i="19" s="1"/>
  <c r="I585" i="19"/>
  <c r="K585" i="19" s="1"/>
  <c r="L585" i="19" s="1"/>
  <c r="I1356" i="19"/>
  <c r="K1356" i="19" s="1"/>
  <c r="L1356" i="19" s="1"/>
  <c r="I924" i="19"/>
  <c r="K924" i="19" s="1"/>
  <c r="L924" i="19" s="1"/>
  <c r="I1114" i="19"/>
  <c r="K1114" i="19" s="1"/>
  <c r="L1114" i="19" s="1"/>
  <c r="I145" i="19"/>
  <c r="K145" i="19" s="1"/>
  <c r="L145" i="19" s="1"/>
  <c r="I419" i="19"/>
  <c r="K419" i="19" s="1"/>
  <c r="L419" i="19" s="1"/>
  <c r="I1082" i="19"/>
  <c r="K1082" i="19" s="1"/>
  <c r="L1082" i="19" s="1"/>
  <c r="I214" i="19"/>
  <c r="K214" i="19" s="1"/>
  <c r="L214" i="19" s="1"/>
  <c r="I1716" i="19"/>
  <c r="K1716" i="19" s="1"/>
  <c r="L1716" i="19" s="1"/>
  <c r="I408" i="19"/>
  <c r="K408" i="19" s="1"/>
  <c r="L408" i="19" s="1"/>
  <c r="I754" i="19"/>
  <c r="K754" i="19" s="1"/>
  <c r="L754" i="19" s="1"/>
  <c r="I1662" i="19"/>
  <c r="K1662" i="19" s="1"/>
  <c r="L1662" i="19" s="1"/>
  <c r="I2080" i="19"/>
  <c r="K2080" i="19" s="1"/>
  <c r="L2080" i="19" s="1"/>
  <c r="I1766" i="19"/>
  <c r="K1766" i="19" s="1"/>
  <c r="L1766" i="19" s="1"/>
  <c r="I1455" i="19"/>
  <c r="K1455" i="19" s="1"/>
  <c r="L1455" i="19" s="1"/>
  <c r="I1794" i="19"/>
  <c r="K1794" i="19" s="1"/>
  <c r="L1794" i="19" s="1"/>
  <c r="I874" i="19"/>
  <c r="K874" i="19" s="1"/>
  <c r="L874" i="19" s="1"/>
  <c r="I650" i="19"/>
  <c r="K650" i="19" s="1"/>
  <c r="L650" i="19" s="1"/>
  <c r="I675" i="19"/>
  <c r="K675" i="19" s="1"/>
  <c r="L675" i="19" s="1"/>
  <c r="I1705" i="19"/>
  <c r="K1705" i="19" s="1"/>
  <c r="L1705" i="19" s="1"/>
  <c r="I723" i="19"/>
  <c r="K723" i="19" s="1"/>
  <c r="L723" i="19" s="1"/>
  <c r="I901" i="19"/>
  <c r="K901" i="19" s="1"/>
  <c r="L901" i="19" s="1"/>
  <c r="I1454" i="19"/>
  <c r="K1454" i="19" s="1"/>
  <c r="L1454" i="19" s="1"/>
  <c r="I1310" i="19"/>
  <c r="K1310" i="19" s="1"/>
  <c r="L1310" i="19" s="1"/>
  <c r="I1453" i="19"/>
  <c r="K1453" i="19" s="1"/>
  <c r="L1453" i="19" s="1"/>
  <c r="I230" i="19"/>
  <c r="K230" i="19" s="1"/>
  <c r="L230" i="19" s="1"/>
  <c r="I894" i="19"/>
  <c r="K894" i="19" s="1"/>
  <c r="L894" i="19" s="1"/>
  <c r="I1598" i="19"/>
  <c r="K1598" i="19" s="1"/>
  <c r="L1598" i="19" s="1"/>
  <c r="I1492" i="19"/>
  <c r="K1492" i="19" s="1"/>
  <c r="L1492" i="19" s="1"/>
  <c r="I1644" i="19"/>
  <c r="K1644" i="19" s="1"/>
  <c r="L1644" i="19" s="1"/>
  <c r="I883" i="19"/>
  <c r="K883" i="19" s="1"/>
  <c r="L883" i="19" s="1"/>
  <c r="I714" i="19"/>
  <c r="K714" i="19" s="1"/>
  <c r="L714" i="19" s="1"/>
  <c r="I35" i="19"/>
  <c r="K35" i="19" s="1"/>
  <c r="L35" i="19" s="1"/>
  <c r="I1321" i="19"/>
  <c r="K1321" i="19" s="1"/>
  <c r="L1321" i="19" s="1"/>
  <c r="I1136" i="19"/>
  <c r="K1136" i="19" s="1"/>
  <c r="L1136" i="19" s="1"/>
  <c r="I1486" i="19"/>
  <c r="K1486" i="19" s="1"/>
  <c r="L1486" i="19" s="1"/>
  <c r="I1571" i="19"/>
  <c r="K1571" i="19" s="1"/>
  <c r="L1571" i="19" s="1"/>
  <c r="I224" i="19"/>
  <c r="K224" i="19" s="1"/>
  <c r="L224" i="19" s="1"/>
  <c r="I1066" i="19"/>
  <c r="K1066" i="19" s="1"/>
  <c r="L1066" i="19" s="1"/>
  <c r="I102" i="19"/>
  <c r="K102" i="19" s="1"/>
  <c r="L102" i="19" s="1"/>
  <c r="I507" i="19"/>
  <c r="K507" i="19" s="1"/>
  <c r="L507" i="19" s="1"/>
  <c r="I980" i="19"/>
  <c r="K980" i="19" s="1"/>
  <c r="L980" i="19" s="1"/>
  <c r="I630" i="19"/>
  <c r="K630" i="19" s="1"/>
  <c r="L630" i="19" s="1"/>
  <c r="I292" i="19"/>
  <c r="K292" i="19" s="1"/>
  <c r="L292" i="19" s="1"/>
  <c r="I1318" i="19"/>
  <c r="K1318" i="19" s="1"/>
  <c r="L1318" i="19" s="1"/>
  <c r="I1920" i="19"/>
  <c r="K1920" i="19" s="1"/>
  <c r="L1920" i="19" s="1"/>
  <c r="I589" i="19"/>
  <c r="K589" i="19" s="1"/>
  <c r="L589" i="19" s="1"/>
  <c r="I306" i="19"/>
  <c r="K306" i="19" s="1"/>
  <c r="L306" i="19" s="1"/>
  <c r="I1947" i="19"/>
  <c r="K1947" i="19" s="1"/>
  <c r="L1947" i="19" s="1"/>
  <c r="I487" i="19"/>
  <c r="K487" i="19" s="1"/>
  <c r="L487" i="19" s="1"/>
  <c r="I1234" i="19"/>
  <c r="K1234" i="19" s="1"/>
  <c r="L1234" i="19" s="1"/>
  <c r="I500" i="19"/>
  <c r="K500" i="19" s="1"/>
  <c r="L500" i="19" s="1"/>
  <c r="I2150" i="19"/>
  <c r="K2150" i="19" s="1"/>
  <c r="L2150" i="19" s="1"/>
  <c r="I1476" i="19"/>
  <c r="K1476" i="19" s="1"/>
  <c r="L1476" i="19" s="1"/>
  <c r="I96" i="19"/>
  <c r="K96" i="19" s="1"/>
  <c r="L96" i="19" s="1"/>
  <c r="I1911" i="19"/>
  <c r="K1911" i="19" s="1"/>
  <c r="L1911" i="19" s="1"/>
  <c r="I1191" i="19"/>
  <c r="K1191" i="19" s="1"/>
  <c r="L1191" i="19" s="1"/>
  <c r="I2146" i="19"/>
  <c r="K2146" i="19" s="1"/>
  <c r="L2146" i="19" s="1"/>
  <c r="I1566" i="19"/>
  <c r="K1566" i="19" s="1"/>
  <c r="L1566" i="19" s="1"/>
  <c r="I1404" i="19"/>
  <c r="K1404" i="19" s="1"/>
  <c r="L1404" i="19" s="1"/>
  <c r="I870" i="19"/>
  <c r="K870" i="19" s="1"/>
  <c r="L870" i="19" s="1"/>
  <c r="I286" i="19"/>
  <c r="K286" i="19" s="1"/>
  <c r="L286" i="19" s="1"/>
  <c r="I923" i="19"/>
  <c r="K923" i="19" s="1"/>
  <c r="L923" i="19" s="1"/>
  <c r="I279" i="19"/>
  <c r="K279" i="19" s="1"/>
  <c r="L279" i="19" s="1"/>
  <c r="I1175" i="19"/>
  <c r="K1175" i="19" s="1"/>
  <c r="L1175" i="19" s="1"/>
  <c r="I1333" i="19"/>
  <c r="K1333" i="19" s="1"/>
  <c r="L1333" i="19" s="1"/>
  <c r="I1477" i="19"/>
  <c r="K1477" i="19" s="1"/>
  <c r="L1477" i="19" s="1"/>
  <c r="I2160" i="19"/>
  <c r="K2160" i="19" s="1"/>
  <c r="L2160" i="19" s="1"/>
  <c r="I913" i="19"/>
  <c r="K913" i="19" s="1"/>
  <c r="L913" i="19" s="1"/>
  <c r="I1763" i="19"/>
  <c r="K1763" i="19" s="1"/>
  <c r="L1763" i="19" s="1"/>
  <c r="I1856" i="19"/>
  <c r="K1856" i="19" s="1"/>
  <c r="L1856" i="19" s="1"/>
  <c r="I407" i="19"/>
  <c r="K407" i="19" s="1"/>
  <c r="L407" i="19" s="1"/>
  <c r="I514" i="19"/>
  <c r="K514" i="19" s="1"/>
  <c r="L514" i="19" s="1"/>
  <c r="I307" i="19"/>
  <c r="K307" i="19" s="1"/>
  <c r="L307" i="19" s="1"/>
  <c r="I367" i="19"/>
  <c r="K367" i="19" s="1"/>
  <c r="L367" i="19" s="1"/>
  <c r="I897" i="19"/>
  <c r="K897" i="19" s="1"/>
  <c r="L897" i="19" s="1"/>
  <c r="I80" i="19"/>
  <c r="K80" i="19" s="1"/>
  <c r="L80" i="19" s="1"/>
  <c r="I2048" i="19"/>
  <c r="K2048" i="19" s="1"/>
  <c r="L2048" i="19" s="1"/>
  <c r="I1164" i="19"/>
  <c r="K1164" i="19" s="1"/>
  <c r="L1164" i="19" s="1"/>
  <c r="I878" i="19"/>
  <c r="K878" i="19" s="1"/>
  <c r="L878" i="19" s="1"/>
  <c r="I1677" i="19"/>
  <c r="K1677" i="19" s="1"/>
  <c r="L1677" i="19" s="1"/>
  <c r="I356" i="19"/>
  <c r="K356" i="19" s="1"/>
  <c r="L356" i="19" s="1"/>
  <c r="I1876" i="19"/>
  <c r="K1876" i="19" s="1"/>
  <c r="L1876" i="19" s="1"/>
  <c r="I517" i="19"/>
  <c r="K517" i="19" s="1"/>
  <c r="L517" i="19" s="1"/>
  <c r="I86" i="19"/>
  <c r="K86" i="19" s="1"/>
  <c r="L86" i="19" s="1"/>
  <c r="I854" i="19"/>
  <c r="K854" i="19" s="1"/>
  <c r="L854" i="19" s="1"/>
  <c r="I2024" i="19"/>
  <c r="K2024" i="19" s="1"/>
  <c r="L2024" i="19" s="1"/>
  <c r="I1982" i="19"/>
  <c r="K1982" i="19" s="1"/>
  <c r="L1982" i="19" s="1"/>
  <c r="I1929" i="19"/>
  <c r="K1929" i="19" s="1"/>
  <c r="L1929" i="19" s="1"/>
  <c r="I1010" i="19"/>
  <c r="K1010" i="19" s="1"/>
  <c r="L1010" i="19" s="1"/>
  <c r="I680" i="19"/>
  <c r="K680" i="19" s="1"/>
  <c r="L680" i="19" s="1"/>
  <c r="I807" i="19"/>
  <c r="K807" i="19" s="1"/>
  <c r="L807" i="19" s="1"/>
  <c r="I200" i="19"/>
  <c r="K200" i="19" s="1"/>
  <c r="L200" i="19" s="1"/>
  <c r="I374" i="19"/>
  <c r="K374" i="19" s="1"/>
  <c r="L374" i="19" s="1"/>
  <c r="I1260" i="19"/>
  <c r="K1260" i="19" s="1"/>
  <c r="L1260" i="19" s="1"/>
  <c r="I1849" i="19"/>
  <c r="K1849" i="19" s="1"/>
  <c r="L1849" i="19" s="1"/>
  <c r="I1964" i="19"/>
  <c r="K1964" i="19" s="1"/>
  <c r="L1964" i="19" s="1"/>
  <c r="I1837" i="19"/>
  <c r="K1837" i="19" s="1"/>
  <c r="L1837" i="19" s="1"/>
  <c r="I748" i="19"/>
  <c r="K748" i="19" s="1"/>
  <c r="L748" i="19" s="1"/>
  <c r="I1789" i="19"/>
  <c r="K1789" i="19" s="1"/>
  <c r="L1789" i="19" s="1"/>
  <c r="I1120" i="19"/>
  <c r="K1120" i="19" s="1"/>
  <c r="L1120" i="19" s="1"/>
  <c r="I760" i="19"/>
  <c r="K760" i="19" s="1"/>
  <c r="L760" i="19" s="1"/>
  <c r="I1682" i="19"/>
  <c r="K1682" i="19" s="1"/>
  <c r="L1682" i="19" s="1"/>
  <c r="I392" i="19"/>
  <c r="K392" i="19" s="1"/>
  <c r="L392" i="19" s="1"/>
  <c r="I1974" i="19"/>
  <c r="K1974" i="19" s="1"/>
  <c r="L1974" i="19" s="1"/>
  <c r="I1961" i="19"/>
  <c r="K1961" i="19" s="1"/>
  <c r="L1961" i="19" s="1"/>
  <c r="I36" i="19"/>
  <c r="K36" i="19" s="1"/>
  <c r="L36" i="19" s="1"/>
  <c r="I1099" i="19"/>
  <c r="K1099" i="19" s="1"/>
  <c r="L1099" i="19" s="1"/>
  <c r="I1838" i="19"/>
  <c r="K1838" i="19" s="1"/>
  <c r="L1838" i="19" s="1"/>
  <c r="I775" i="19"/>
  <c r="K775" i="19" s="1"/>
  <c r="L775" i="19" s="1"/>
  <c r="I319" i="19"/>
  <c r="K319" i="19" s="1"/>
  <c r="L319" i="19" s="1"/>
  <c r="I1089" i="19"/>
  <c r="K1089" i="19" s="1"/>
  <c r="L1089" i="19" s="1"/>
  <c r="I1257" i="19"/>
  <c r="K1257" i="19" s="1"/>
  <c r="L1257" i="19" s="1"/>
  <c r="I955" i="19"/>
  <c r="K955" i="19" s="1"/>
  <c r="L955" i="19" s="1"/>
  <c r="I1134" i="19"/>
  <c r="K1134" i="19" s="1"/>
  <c r="L1134" i="19" s="1"/>
  <c r="I1701" i="19"/>
  <c r="K1701" i="19" s="1"/>
  <c r="L1701" i="19" s="1"/>
  <c r="I382" i="19"/>
  <c r="K382" i="19" s="1"/>
  <c r="L382" i="19" s="1"/>
  <c r="I549" i="19"/>
  <c r="K549" i="19" s="1"/>
  <c r="L549" i="19" s="1"/>
  <c r="I412" i="19"/>
  <c r="K412" i="19" s="1"/>
  <c r="L412" i="19" s="1"/>
  <c r="I566" i="19"/>
  <c r="K566" i="19" s="1"/>
  <c r="L566" i="19" s="1"/>
  <c r="I1529" i="19"/>
  <c r="K1529" i="19" s="1"/>
  <c r="L1529" i="19" s="1"/>
  <c r="I1567" i="19"/>
  <c r="K1567" i="19" s="1"/>
  <c r="L1567" i="19" s="1"/>
  <c r="I482" i="19"/>
  <c r="K482" i="19" s="1"/>
  <c r="L482" i="19" s="1"/>
  <c r="I421" i="19"/>
  <c r="K421" i="19" s="1"/>
  <c r="L421" i="19" s="1"/>
  <c r="I1690" i="19"/>
  <c r="K1690" i="19" s="1"/>
  <c r="L1690" i="19" s="1"/>
  <c r="I336" i="19"/>
  <c r="K336" i="19" s="1"/>
  <c r="L336" i="19" s="1"/>
  <c r="I1638" i="19"/>
  <c r="K1638" i="19" s="1"/>
  <c r="L1638" i="19" s="1"/>
  <c r="I1252" i="19"/>
  <c r="K1252" i="19" s="1"/>
  <c r="L1252" i="19" s="1"/>
  <c r="I417" i="19"/>
  <c r="K417" i="19" s="1"/>
  <c r="L417" i="19" s="1"/>
  <c r="I179" i="19"/>
  <c r="K179" i="19" s="1"/>
  <c r="L179" i="19" s="1"/>
  <c r="I679" i="19"/>
  <c r="K679" i="19" s="1"/>
  <c r="L679" i="19" s="1"/>
  <c r="I1393" i="19"/>
  <c r="K1393" i="19" s="1"/>
  <c r="L1393" i="19" s="1"/>
  <c r="I667" i="19"/>
  <c r="K667" i="19" s="1"/>
  <c r="L667" i="19" s="1"/>
  <c r="I887" i="19"/>
  <c r="K887" i="19" s="1"/>
  <c r="L887" i="19" s="1"/>
  <c r="I1244" i="19"/>
  <c r="K1244" i="19" s="1"/>
  <c r="L1244" i="19" s="1"/>
  <c r="I804" i="19"/>
  <c r="K804" i="19" s="1"/>
  <c r="L804" i="19" s="1"/>
  <c r="I1131" i="19"/>
  <c r="K1131" i="19" s="1"/>
  <c r="L1131" i="19" s="1"/>
  <c r="I180" i="19"/>
  <c r="K180" i="19" s="1"/>
  <c r="L180" i="19" s="1"/>
  <c r="I171" i="19"/>
  <c r="K171" i="19" s="1"/>
  <c r="L171" i="19" s="1"/>
  <c r="I686" i="19"/>
  <c r="K686" i="19" s="1"/>
  <c r="L686" i="19" s="1"/>
  <c r="I1691" i="19"/>
  <c r="K1691" i="19" s="1"/>
  <c r="L1691" i="19" s="1"/>
  <c r="I1946" i="19"/>
  <c r="K1946" i="19" s="1"/>
  <c r="L1946" i="19" s="1"/>
  <c r="I44" i="19"/>
  <c r="K44" i="19" s="1"/>
  <c r="L44" i="19" s="1"/>
  <c r="I1739" i="19"/>
  <c r="K1739" i="19" s="1"/>
  <c r="L1739" i="19" s="1"/>
  <c r="I2031" i="19"/>
  <c r="K2031" i="19" s="1"/>
  <c r="L2031" i="19" s="1"/>
  <c r="I933" i="19"/>
  <c r="K933" i="19" s="1"/>
  <c r="L933" i="19" s="1"/>
  <c r="I597" i="19"/>
  <c r="K597" i="19" s="1"/>
  <c r="L597" i="19" s="1"/>
  <c r="I1683" i="19"/>
  <c r="K1683" i="19" s="1"/>
  <c r="L1683" i="19" s="1"/>
  <c r="I370" i="19"/>
  <c r="K370" i="19" s="1"/>
  <c r="L370" i="19" s="1"/>
  <c r="I903" i="19"/>
  <c r="K903" i="19" s="1"/>
  <c r="L903" i="19" s="1"/>
  <c r="I1105" i="19"/>
  <c r="K1105" i="19" s="1"/>
  <c r="L1105" i="19" s="1"/>
  <c r="I2119" i="19"/>
  <c r="K2119" i="19" s="1"/>
  <c r="L2119" i="19" s="1"/>
  <c r="I168" i="19"/>
  <c r="K168" i="19" s="1"/>
  <c r="L168" i="19" s="1"/>
  <c r="I1097" i="19"/>
  <c r="K1097" i="19" s="1"/>
  <c r="L1097" i="19" s="1"/>
  <c r="I1081" i="19"/>
  <c r="K1081" i="19" s="1"/>
  <c r="L1081" i="19" s="1"/>
  <c r="I1194" i="19"/>
  <c r="K1194" i="19" s="1"/>
  <c r="L1194" i="19" s="1"/>
  <c r="I957" i="19"/>
  <c r="K957" i="19" s="1"/>
  <c r="L957" i="19" s="1"/>
  <c r="I1386" i="19"/>
  <c r="K1386" i="19" s="1"/>
  <c r="L1386" i="19" s="1"/>
  <c r="I373" i="19"/>
  <c r="K373" i="19" s="1"/>
  <c r="L373" i="19" s="1"/>
  <c r="I728" i="19"/>
  <c r="K728" i="19" s="1"/>
  <c r="L728" i="19" s="1"/>
  <c r="I1800" i="19"/>
  <c r="K1800" i="19" s="1"/>
  <c r="L1800" i="19" s="1"/>
  <c r="I473" i="19"/>
  <c r="K473" i="19" s="1"/>
  <c r="L473" i="19" s="1"/>
  <c r="I1119" i="19"/>
  <c r="K1119" i="19" s="1"/>
  <c r="L1119" i="19" s="1"/>
  <c r="I1294" i="19"/>
  <c r="K1294" i="19" s="1"/>
  <c r="L1294" i="19" s="1"/>
  <c r="I2023" i="19"/>
  <c r="K2023" i="19" s="1"/>
  <c r="L2023" i="19" s="1"/>
  <c r="I1623" i="19"/>
  <c r="K1623" i="19" s="1"/>
  <c r="L1623" i="19" s="1"/>
  <c r="I1137" i="19"/>
  <c r="K1137" i="19" s="1"/>
  <c r="L1137" i="19" s="1"/>
  <c r="I17" i="19"/>
  <c r="K17" i="19" s="1"/>
  <c r="L17" i="19" s="1"/>
  <c r="I616" i="19"/>
  <c r="K616" i="19" s="1"/>
  <c r="L616" i="19" s="1"/>
  <c r="I1122" i="19"/>
  <c r="K1122" i="19" s="1"/>
  <c r="L1122" i="19" s="1"/>
  <c r="I1534" i="19"/>
  <c r="K1534" i="19" s="1"/>
  <c r="L1534" i="19" s="1"/>
  <c r="I1736" i="19"/>
  <c r="K1736" i="19" s="1"/>
  <c r="L1736" i="19" s="1"/>
  <c r="I928" i="19"/>
  <c r="K928" i="19" s="1"/>
  <c r="L928" i="19" s="1"/>
  <c r="I929" i="19"/>
  <c r="K929" i="19" s="1"/>
  <c r="L929" i="19" s="1"/>
  <c r="I733" i="19"/>
  <c r="K733" i="19" s="1"/>
  <c r="L733" i="19" s="1"/>
  <c r="I1617" i="19"/>
  <c r="K1617" i="19" s="1"/>
  <c r="L1617" i="19" s="1"/>
  <c r="I821" i="19"/>
  <c r="K821" i="19" s="1"/>
  <c r="L821" i="19" s="1"/>
  <c r="I1610" i="19"/>
  <c r="K1610" i="19" s="1"/>
  <c r="L1610" i="19" s="1"/>
  <c r="I1275" i="19"/>
  <c r="K1275" i="19" s="1"/>
  <c r="L1275" i="19" s="1"/>
  <c r="I1050" i="19"/>
  <c r="K1050" i="19" s="1"/>
  <c r="L1050" i="19" s="1"/>
  <c r="I1246" i="19"/>
  <c r="K1246" i="19" s="1"/>
  <c r="L1246" i="19" s="1"/>
  <c r="I1552" i="19"/>
  <c r="K1552" i="19" s="1"/>
  <c r="L1552" i="19" s="1"/>
  <c r="I1602" i="19"/>
  <c r="K1602" i="19" s="1"/>
  <c r="L1602" i="19" s="1"/>
  <c r="I693" i="19"/>
  <c r="K693" i="19" s="1"/>
  <c r="L693" i="19" s="1"/>
  <c r="I513" i="19"/>
  <c r="K513" i="19" s="1"/>
  <c r="L513" i="19" s="1"/>
  <c r="I1498" i="19"/>
  <c r="K1498" i="19" s="1"/>
  <c r="L1498" i="19" s="1"/>
  <c r="I1181" i="19"/>
  <c r="K1181" i="19" s="1"/>
  <c r="L1181" i="19" s="1"/>
  <c r="I1065" i="19"/>
  <c r="K1065" i="19" s="1"/>
  <c r="L1065" i="19" s="1"/>
  <c r="I490" i="19"/>
  <c r="K490" i="19" s="1"/>
  <c r="L490" i="19" s="1"/>
  <c r="I351" i="19"/>
  <c r="K351" i="19" s="1"/>
  <c r="L351" i="19" s="1"/>
  <c r="I867" i="19"/>
  <c r="K867" i="19" s="1"/>
  <c r="L867" i="19" s="1"/>
  <c r="I1435" i="19"/>
  <c r="K1435" i="19" s="1"/>
  <c r="L1435" i="19" s="1"/>
  <c r="I1709" i="19"/>
  <c r="K1709" i="19" s="1"/>
  <c r="L1709" i="19" s="1"/>
  <c r="I124" i="19"/>
  <c r="K124" i="19" s="1"/>
  <c r="L124" i="19" s="1"/>
  <c r="I1146" i="19"/>
  <c r="K1146" i="19" s="1"/>
  <c r="L1146" i="19" s="1"/>
  <c r="I750" i="19"/>
  <c r="K750" i="19" s="1"/>
  <c r="L750" i="19" s="1"/>
  <c r="I1918" i="19"/>
  <c r="K1918" i="19" s="1"/>
  <c r="L1918" i="19" s="1"/>
  <c r="I1745" i="19"/>
  <c r="K1745" i="19" s="1"/>
  <c r="L1745" i="19" s="1"/>
  <c r="I2122" i="19"/>
  <c r="K2122" i="19" s="1"/>
  <c r="L2122" i="19" s="1"/>
  <c r="I711" i="19"/>
  <c r="K711" i="19" s="1"/>
  <c r="L711" i="19" s="1"/>
  <c r="I1558" i="19"/>
  <c r="K1558" i="19" s="1"/>
  <c r="L1558" i="19" s="1"/>
  <c r="I1299" i="19"/>
  <c r="K1299" i="19" s="1"/>
  <c r="L1299" i="19" s="1"/>
  <c r="I1600" i="19"/>
  <c r="K1600" i="19" s="1"/>
  <c r="L1600" i="19" s="1"/>
  <c r="I1631" i="19"/>
  <c r="K1631" i="19" s="1"/>
  <c r="L1631" i="19" s="1"/>
  <c r="I1775" i="19"/>
  <c r="K1775" i="19" s="1"/>
  <c r="L1775" i="19" s="1"/>
  <c r="I1500" i="19"/>
  <c r="K1500" i="19" s="1"/>
  <c r="L1500" i="19" s="1"/>
  <c r="I1889" i="19"/>
  <c r="K1889" i="19" s="1"/>
  <c r="L1889" i="19" s="1"/>
  <c r="I1975" i="19"/>
  <c r="K1975" i="19" s="1"/>
  <c r="L1975" i="19" s="1"/>
  <c r="I1474" i="19"/>
  <c r="K1474" i="19" s="1"/>
  <c r="L1474" i="19" s="1"/>
  <c r="I1555" i="19"/>
  <c r="K1555" i="19" s="1"/>
  <c r="L1555" i="19" s="1"/>
  <c r="I1147" i="19"/>
  <c r="K1147" i="19" s="1"/>
  <c r="L1147" i="19" s="1"/>
  <c r="I504" i="19"/>
  <c r="K504" i="19" s="1"/>
  <c r="L504" i="19" s="1"/>
  <c r="I1481" i="19"/>
  <c r="K1481" i="19" s="1"/>
  <c r="L1481" i="19" s="1"/>
  <c r="I1007" i="19"/>
  <c r="K1007" i="19" s="1"/>
  <c r="L1007" i="19" s="1"/>
  <c r="I1394" i="19"/>
  <c r="K1394" i="19" s="1"/>
  <c r="L1394" i="19" s="1"/>
  <c r="I1922" i="19"/>
  <c r="K1922" i="19" s="1"/>
  <c r="L1922" i="19" s="1"/>
  <c r="I1215" i="19"/>
  <c r="K1215" i="19" s="1"/>
  <c r="L1215" i="19" s="1"/>
  <c r="I845" i="19"/>
  <c r="K845" i="19" s="1"/>
  <c r="L845" i="19" s="1"/>
  <c r="I2118" i="19"/>
  <c r="K2118" i="19" s="1"/>
  <c r="L2118" i="19" s="1"/>
  <c r="I763" i="19"/>
  <c r="K763" i="19" s="1"/>
  <c r="L763" i="19" s="1"/>
  <c r="I1347" i="19"/>
  <c r="K1347" i="19" s="1"/>
  <c r="L1347" i="19" s="1"/>
  <c r="I1873" i="19"/>
  <c r="K1873" i="19" s="1"/>
  <c r="L1873" i="19" s="1"/>
  <c r="I1627" i="19"/>
  <c r="K1627" i="19" s="1"/>
  <c r="L1627" i="19" s="1"/>
  <c r="I1420" i="19"/>
  <c r="K1420" i="19" s="1"/>
  <c r="L1420" i="19" s="1"/>
  <c r="I2058" i="19"/>
  <c r="K2058" i="19" s="1"/>
  <c r="L2058" i="19" s="1"/>
  <c r="I1524" i="19"/>
  <c r="K1524" i="19" s="1"/>
  <c r="L1524" i="19" s="1"/>
  <c r="I2084" i="19"/>
  <c r="K2084" i="19" s="1"/>
  <c r="L2084" i="19" s="1"/>
  <c r="I377" i="19"/>
  <c r="K377" i="19" s="1"/>
  <c r="L377" i="19" s="1"/>
  <c r="I2156" i="19"/>
  <c r="K2156" i="19" s="1"/>
  <c r="L2156" i="19" s="1"/>
  <c r="I543" i="19"/>
  <c r="K543" i="19" s="1"/>
  <c r="L543" i="19" s="1"/>
  <c r="I515" i="19"/>
  <c r="K515" i="19" s="1"/>
  <c r="L515" i="19" s="1"/>
  <c r="I1648" i="19"/>
  <c r="K1648" i="19" s="1"/>
  <c r="L1648" i="19" s="1"/>
  <c r="I1166" i="19"/>
  <c r="K1166" i="19" s="1"/>
  <c r="L1166" i="19" s="1"/>
  <c r="I1118" i="19"/>
  <c r="K1118" i="19" s="1"/>
  <c r="L1118" i="19" s="1"/>
  <c r="I2139" i="19"/>
  <c r="K2139" i="19" s="1"/>
  <c r="L2139" i="19" s="1"/>
  <c r="I994" i="19"/>
  <c r="K994" i="19" s="1"/>
  <c r="L994" i="19" s="1"/>
  <c r="I1991" i="19"/>
  <c r="K1991" i="19" s="1"/>
  <c r="L1991" i="19" s="1"/>
  <c r="I2106" i="19"/>
  <c r="K2106" i="19" s="1"/>
  <c r="L2106" i="19" s="1"/>
  <c r="I1040" i="19"/>
  <c r="K1040" i="19" s="1"/>
  <c r="L1040" i="19" s="1"/>
  <c r="I66" i="19"/>
  <c r="K66" i="19" s="1"/>
  <c r="L66" i="19" s="1"/>
  <c r="I1959" i="19"/>
  <c r="K1959" i="19" s="1"/>
  <c r="L1959" i="19" s="1"/>
  <c r="I148" i="19"/>
  <c r="K148" i="19" s="1"/>
  <c r="L148" i="19" s="1"/>
  <c r="I873" i="19"/>
  <c r="K873" i="19" s="1"/>
  <c r="L873" i="19" s="1"/>
  <c r="I1488" i="19"/>
  <c r="K1488" i="19" s="1"/>
  <c r="L1488" i="19" s="1"/>
  <c r="I1029" i="19"/>
  <c r="K1029" i="19" s="1"/>
  <c r="L1029" i="19" s="1"/>
  <c r="I596" i="19"/>
  <c r="K596" i="19" s="1"/>
  <c r="L596" i="19" s="1"/>
  <c r="I1665" i="19"/>
  <c r="K1665" i="19" s="1"/>
  <c r="L1665" i="19" s="1"/>
  <c r="I51" i="19"/>
  <c r="K51" i="19" s="1"/>
  <c r="L51" i="19" s="1"/>
  <c r="I173" i="19"/>
  <c r="K173" i="19" s="1"/>
  <c r="L173" i="19" s="1"/>
  <c r="I1883" i="19"/>
  <c r="K1883" i="19" s="1"/>
  <c r="L1883" i="19" s="1"/>
  <c r="I904" i="19"/>
  <c r="K904" i="19" s="1"/>
  <c r="L904" i="19" s="1"/>
  <c r="I498" i="19"/>
  <c r="K498" i="19" s="1"/>
  <c r="L498" i="19" s="1"/>
  <c r="I1330" i="19"/>
  <c r="K1330" i="19" s="1"/>
  <c r="L1330" i="19" s="1"/>
  <c r="I1531" i="19"/>
  <c r="K1531" i="19" s="1"/>
  <c r="L1531" i="19" s="1"/>
  <c r="I989" i="19"/>
  <c r="K989" i="19" s="1"/>
  <c r="L989" i="19" s="1"/>
  <c r="I296" i="19"/>
  <c r="K296" i="19" s="1"/>
  <c r="L296" i="19" s="1"/>
  <c r="I228" i="19"/>
  <c r="K228" i="19" s="1"/>
  <c r="L228" i="19" s="1"/>
  <c r="I832" i="19"/>
  <c r="K832" i="19" s="1"/>
  <c r="L832" i="19" s="1"/>
  <c r="I1998" i="19"/>
  <c r="K1998" i="19" s="1"/>
  <c r="L1998" i="19" s="1"/>
  <c r="I1287" i="19"/>
  <c r="K1287" i="19" s="1"/>
  <c r="L1287" i="19" s="1"/>
  <c r="I1301" i="19"/>
  <c r="K1301" i="19" s="1"/>
  <c r="L1301" i="19" s="1"/>
  <c r="I1687" i="19"/>
  <c r="K1687" i="19" s="1"/>
  <c r="L1687" i="19" s="1"/>
  <c r="I2047" i="19"/>
  <c r="K2047" i="19" s="1"/>
  <c r="L2047" i="19" s="1"/>
  <c r="I576" i="19"/>
  <c r="K576" i="19" s="1"/>
  <c r="L576" i="19" s="1"/>
  <c r="I5" i="19"/>
  <c r="K5" i="19" s="1"/>
  <c r="L5" i="19" s="1"/>
  <c r="I1530" i="19"/>
  <c r="K1530" i="19" s="1"/>
  <c r="L1530" i="19" s="1"/>
  <c r="I2000" i="19"/>
  <c r="K2000" i="19" s="1"/>
  <c r="L2000" i="19" s="1"/>
  <c r="I1416" i="19"/>
  <c r="K1416" i="19" s="1"/>
  <c r="L1416" i="19" s="1"/>
  <c r="I521" i="19"/>
  <c r="K521" i="19" s="1"/>
  <c r="L521" i="19" s="1"/>
  <c r="I1444" i="19"/>
  <c r="K1444" i="19" s="1"/>
  <c r="L1444" i="19" s="1"/>
  <c r="I880" i="19"/>
  <c r="K880" i="19" s="1"/>
  <c r="L880" i="19" s="1"/>
  <c r="I1760" i="19"/>
  <c r="K1760" i="19" s="1"/>
  <c r="L1760" i="19" s="1"/>
  <c r="I1861" i="19"/>
  <c r="K1861" i="19" s="1"/>
  <c r="L1861" i="19" s="1"/>
  <c r="I1554" i="19"/>
  <c r="K1554" i="19" s="1"/>
  <c r="L1554" i="19" s="1"/>
  <c r="I1988" i="19"/>
  <c r="K1988" i="19" s="1"/>
  <c r="L1988" i="19" s="1"/>
  <c r="I1063" i="19"/>
  <c r="K1063" i="19" s="1"/>
  <c r="L1063" i="19" s="1"/>
  <c r="I915" i="19"/>
  <c r="K915" i="19" s="1"/>
  <c r="L915" i="19" s="1"/>
  <c r="I1618" i="19"/>
  <c r="K1618" i="19" s="1"/>
  <c r="L1618" i="19" s="1"/>
  <c r="I595" i="19"/>
  <c r="K595" i="19" s="1"/>
  <c r="L595" i="19" s="1"/>
  <c r="I346" i="19"/>
  <c r="K346" i="19" s="1"/>
  <c r="L346" i="19" s="1"/>
  <c r="I106" i="19"/>
  <c r="K106" i="19" s="1"/>
  <c r="L106" i="19" s="1"/>
  <c r="I1905" i="19"/>
  <c r="K1905" i="19" s="1"/>
  <c r="L1905" i="19" s="1"/>
  <c r="I1746" i="19"/>
  <c r="K1746" i="19" s="1"/>
  <c r="L1746" i="19" s="1"/>
  <c r="I1890" i="19"/>
  <c r="K1890" i="19" s="1"/>
  <c r="L1890" i="19" s="1"/>
  <c r="I1693" i="19"/>
  <c r="K1693" i="19" s="1"/>
  <c r="L1693" i="19" s="1"/>
  <c r="I1874" i="19"/>
  <c r="K1874" i="19" s="1"/>
  <c r="L1874" i="19" s="1"/>
  <c r="I578" i="19"/>
  <c r="K578" i="19" s="1"/>
  <c r="L578" i="19" s="1"/>
  <c r="I2105" i="19"/>
  <c r="K2105" i="19" s="1"/>
  <c r="L2105" i="19" s="1"/>
  <c r="I2009" i="19"/>
  <c r="K2009" i="19" s="1"/>
  <c r="L2009" i="19" s="1"/>
  <c r="I1132" i="19"/>
  <c r="K1132" i="19" s="1"/>
  <c r="L1132" i="19" s="1"/>
  <c r="I1368" i="19"/>
  <c r="K1368" i="19" s="1"/>
  <c r="L1368" i="19" s="1"/>
  <c r="I1311" i="19"/>
  <c r="K1311" i="19" s="1"/>
  <c r="L1311" i="19" s="1"/>
  <c r="I1087" i="19"/>
  <c r="K1087" i="19" s="1"/>
  <c r="L1087" i="19" s="1"/>
  <c r="I1945" i="19"/>
  <c r="K1945" i="19" s="1"/>
  <c r="L1945" i="19" s="1"/>
  <c r="I1881" i="19"/>
  <c r="K1881" i="19" s="1"/>
  <c r="L1881" i="19" s="1"/>
  <c r="I1892" i="19"/>
  <c r="K1892" i="19" s="1"/>
  <c r="L1892" i="19" s="1"/>
  <c r="I1640" i="19"/>
  <c r="K1640" i="19" s="1"/>
  <c r="L1640" i="19" s="1"/>
  <c r="I1061" i="19"/>
  <c r="K1061" i="19" s="1"/>
  <c r="L1061" i="19" s="1"/>
  <c r="I2144" i="19"/>
  <c r="K2144" i="19" s="1"/>
  <c r="L2144" i="19" s="1"/>
  <c r="I1126" i="19"/>
  <c r="K1126" i="19" s="1"/>
  <c r="L1126" i="19" s="1"/>
  <c r="I2006" i="19"/>
  <c r="K2006" i="19" s="1"/>
  <c r="L2006" i="19" s="1"/>
  <c r="I651" i="19"/>
  <c r="K651" i="19" s="1"/>
  <c r="L651" i="19" s="1"/>
  <c r="I1923" i="19"/>
  <c r="K1923" i="19" s="1"/>
  <c r="L1923" i="19" s="1"/>
  <c r="I474" i="19"/>
  <c r="K474" i="19" s="1"/>
  <c r="L474" i="19" s="1"/>
  <c r="I107" i="19"/>
  <c r="K107" i="19" s="1"/>
  <c r="L107" i="19" s="1"/>
  <c r="I101" i="19"/>
  <c r="K101" i="19" s="1"/>
  <c r="L101" i="19" s="1"/>
  <c r="I676" i="19"/>
  <c r="K676" i="19" s="1"/>
  <c r="L676" i="19" s="1"/>
  <c r="I1128" i="19"/>
  <c r="K1128" i="19" s="1"/>
  <c r="L1128" i="19" s="1"/>
  <c r="I2149" i="19"/>
  <c r="K2149" i="19" s="1"/>
  <c r="L2149" i="19" s="1"/>
  <c r="I1828" i="19"/>
  <c r="K1828" i="19" s="1"/>
  <c r="L1828" i="19" s="1"/>
  <c r="I2039" i="19"/>
  <c r="K2039" i="19" s="1"/>
  <c r="L2039" i="19" s="1"/>
  <c r="I2057" i="19"/>
  <c r="K2057" i="19" s="1"/>
  <c r="L2057" i="19" s="1"/>
  <c r="I1405" i="19"/>
  <c r="K1405" i="19" s="1"/>
  <c r="L1405" i="19" s="1"/>
  <c r="I1165" i="19"/>
  <c r="K1165" i="19" s="1"/>
  <c r="L1165" i="19" s="1"/>
  <c r="I1098" i="19"/>
  <c r="K1098" i="19" s="1"/>
  <c r="L1098" i="19" s="1"/>
  <c r="I149" i="19"/>
  <c r="K149" i="19" s="1"/>
  <c r="L149" i="19" s="1"/>
  <c r="I222" i="19"/>
  <c r="K222" i="19" s="1"/>
  <c r="L222" i="19" s="1"/>
  <c r="I1986" i="19"/>
  <c r="K1986" i="19" s="1"/>
  <c r="L1986" i="19" s="1"/>
  <c r="I2011" i="19"/>
  <c r="K2011" i="19" s="1"/>
  <c r="L2011" i="19" s="1"/>
  <c r="I1298" i="19"/>
  <c r="K1298" i="19" s="1"/>
  <c r="L1298" i="19" s="1"/>
  <c r="I1544" i="19"/>
  <c r="K1544" i="19" s="1"/>
  <c r="L1544" i="19" s="1"/>
  <c r="I859" i="19"/>
  <c r="K859" i="19" s="1"/>
  <c r="L859" i="19" s="1"/>
  <c r="I790" i="19"/>
  <c r="K790" i="19" s="1"/>
  <c r="L790" i="19" s="1"/>
  <c r="I670" i="19"/>
  <c r="K670" i="19" s="1"/>
  <c r="L670" i="19" s="1"/>
  <c r="I1300" i="19"/>
  <c r="K1300" i="19" s="1"/>
  <c r="L1300" i="19" s="1"/>
  <c r="I863" i="19"/>
  <c r="K863" i="19" s="1"/>
  <c r="L863" i="19" s="1"/>
  <c r="I170" i="19"/>
  <c r="K170" i="19" s="1"/>
  <c r="L170" i="19" s="1"/>
  <c r="I1451" i="19"/>
  <c r="K1451" i="19" s="1"/>
  <c r="L1451" i="19" s="1"/>
  <c r="I1637" i="19"/>
  <c r="K1637" i="19" s="1"/>
  <c r="L1637" i="19" s="1"/>
  <c r="I235" i="19"/>
  <c r="K235" i="19" s="1"/>
  <c r="L235" i="19" s="1"/>
  <c r="I646" i="19"/>
  <c r="K646" i="19" s="1"/>
  <c r="L646" i="19" s="1"/>
  <c r="I273" i="19"/>
  <c r="K273" i="19" s="1"/>
  <c r="L273" i="19" s="1"/>
  <c r="I1446" i="19"/>
  <c r="K1446" i="19" s="1"/>
  <c r="L1446" i="19" s="1"/>
  <c r="I2077" i="19"/>
  <c r="K2077" i="19" s="1"/>
  <c r="L2077" i="19" s="1"/>
  <c r="I737" i="19"/>
  <c r="K737" i="19" s="1"/>
  <c r="L737" i="19" s="1"/>
  <c r="I2148" i="19"/>
  <c r="K2148" i="19" s="1"/>
  <c r="L2148" i="19" s="1"/>
  <c r="I1212" i="19"/>
  <c r="K1212" i="19" s="1"/>
  <c r="L1212" i="19" s="1"/>
  <c r="I1288" i="19"/>
  <c r="K1288" i="19" s="1"/>
  <c r="L1288" i="19" s="1"/>
  <c r="I1692" i="19"/>
  <c r="K1692" i="19" s="1"/>
  <c r="L1692" i="19" s="1"/>
  <c r="I1052" i="19"/>
  <c r="K1052" i="19" s="1"/>
  <c r="L1052" i="19" s="1"/>
  <c r="I700" i="19"/>
  <c r="K700" i="19" s="1"/>
  <c r="L700" i="19" s="1"/>
  <c r="I627" i="19"/>
  <c r="K627" i="19" s="1"/>
  <c r="L627" i="19" s="1"/>
  <c r="I388" i="19"/>
  <c r="K388" i="19" s="1"/>
  <c r="L388" i="19" s="1"/>
  <c r="I835" i="19"/>
  <c r="K835" i="19" s="1"/>
  <c r="L835" i="19" s="1"/>
  <c r="I1823" i="19"/>
  <c r="K1823" i="19" s="1"/>
  <c r="L1823" i="19" s="1"/>
  <c r="I1782" i="19"/>
  <c r="K1782" i="19" s="1"/>
  <c r="L1782" i="19" s="1"/>
  <c r="I55" i="19"/>
  <c r="K55" i="19" s="1"/>
  <c r="L55" i="19" s="1"/>
  <c r="I608" i="19"/>
  <c r="K608" i="19" s="1"/>
  <c r="L608" i="19" s="1"/>
  <c r="I23" i="19"/>
  <c r="K23" i="19" s="1"/>
  <c r="L23" i="19" s="1"/>
  <c r="I841" i="19"/>
  <c r="K841" i="19" s="1"/>
  <c r="L841" i="19" s="1"/>
  <c r="I1614" i="19"/>
  <c r="K1614" i="19" s="1"/>
  <c r="L1614" i="19" s="1"/>
  <c r="I1937" i="19"/>
  <c r="K1937" i="19" s="1"/>
  <c r="L1937" i="19" s="1"/>
  <c r="I1387" i="19"/>
  <c r="K1387" i="19" s="1"/>
  <c r="L1387" i="19" s="1"/>
  <c r="I1032" i="19"/>
  <c r="K1032" i="19" s="1"/>
  <c r="L1032" i="19" s="1"/>
  <c r="I420" i="19"/>
  <c r="K420" i="19" s="1"/>
  <c r="L420" i="19" s="1"/>
  <c r="I960" i="19"/>
  <c r="K960" i="19" s="1"/>
  <c r="L960" i="19" s="1"/>
  <c r="I2020" i="19"/>
  <c r="K2020" i="19" s="1"/>
  <c r="L2020" i="19" s="1"/>
  <c r="I1685" i="19"/>
  <c r="K1685" i="19" s="1"/>
  <c r="L1685" i="19" s="1"/>
  <c r="I1447" i="19"/>
  <c r="K1447" i="19" s="1"/>
  <c r="L1447" i="19" s="1"/>
  <c r="I641" i="19"/>
  <c r="K641" i="19" s="1"/>
  <c r="L641" i="19" s="1"/>
  <c r="I751" i="19"/>
  <c r="K751" i="19" s="1"/>
  <c r="L751" i="19" s="1"/>
  <c r="I497" i="19"/>
  <c r="K497" i="19" s="1"/>
  <c r="L497" i="19" s="1"/>
  <c r="I1160" i="19"/>
  <c r="K1160" i="19" s="1"/>
  <c r="L1160" i="19" s="1"/>
  <c r="I1675" i="19"/>
  <c r="K1675" i="19" s="1"/>
  <c r="L1675" i="19" s="1"/>
  <c r="I1735" i="19"/>
  <c r="K1735" i="19" s="1"/>
  <c r="L1735" i="19" s="1"/>
  <c r="I1135" i="19"/>
  <c r="K1135" i="19" s="1"/>
  <c r="L1135" i="19" s="1"/>
  <c r="I254" i="19"/>
  <c r="K254" i="19" s="1"/>
  <c r="L254" i="19" s="1"/>
  <c r="I340" i="19"/>
  <c r="K340" i="19" s="1"/>
  <c r="L340" i="19" s="1"/>
  <c r="I1115" i="19"/>
  <c r="K1115" i="19" s="1"/>
  <c r="L1115" i="19" s="1"/>
  <c r="I1802" i="19"/>
  <c r="K1802" i="19" s="1"/>
  <c r="L1802" i="19" s="1"/>
  <c r="I1170" i="19"/>
  <c r="K1170" i="19" s="1"/>
  <c r="L1170" i="19" s="1"/>
  <c r="I740" i="19"/>
  <c r="K740" i="19" s="1"/>
  <c r="L740" i="19" s="1"/>
  <c r="I339" i="19"/>
  <c r="K339" i="19" s="1"/>
  <c r="L339" i="19" s="1"/>
  <c r="I586" i="19"/>
  <c r="K586" i="19" s="1"/>
  <c r="L586" i="19" s="1"/>
  <c r="I197" i="19"/>
  <c r="K197" i="19" s="1"/>
  <c r="L197" i="19" s="1"/>
  <c r="I126" i="19"/>
  <c r="K126" i="19" s="1"/>
  <c r="L126" i="19" s="1"/>
  <c r="I289" i="19"/>
  <c r="K289" i="19" s="1"/>
  <c r="L289" i="19" s="1"/>
  <c r="I687" i="19"/>
  <c r="K687" i="19" s="1"/>
  <c r="L687" i="19" s="1"/>
  <c r="I787" i="19"/>
  <c r="K787" i="19" s="1"/>
  <c r="L787" i="19" s="1"/>
  <c r="I406" i="19"/>
  <c r="K406" i="19" s="1"/>
  <c r="L406" i="19" s="1"/>
  <c r="I2159" i="19"/>
  <c r="K2159" i="19" s="1"/>
  <c r="L2159" i="19" s="1"/>
  <c r="I977" i="19"/>
  <c r="K977" i="19" s="1"/>
  <c r="L977" i="19" s="1"/>
  <c r="I1983" i="19"/>
  <c r="K1983" i="19" s="1"/>
  <c r="L1983" i="19" s="1"/>
  <c r="I1941" i="19"/>
  <c r="K1941" i="19" s="1"/>
  <c r="L1941" i="19" s="1"/>
  <c r="I965" i="19"/>
  <c r="K965" i="19" s="1"/>
  <c r="L965" i="19" s="1"/>
  <c r="I266" i="19"/>
  <c r="K266" i="19" s="1"/>
  <c r="L266" i="19" s="1"/>
  <c r="I334" i="19"/>
  <c r="K334" i="19" s="1"/>
  <c r="L334" i="19" s="1"/>
  <c r="I2120" i="19"/>
  <c r="K2120" i="19" s="1"/>
  <c r="L2120" i="19" s="1"/>
  <c r="I1323" i="19"/>
  <c r="K1323" i="19" s="1"/>
  <c r="L1323" i="19" s="1"/>
  <c r="I337" i="19"/>
  <c r="K337" i="19" s="1"/>
  <c r="L337" i="19" s="1"/>
  <c r="I1522" i="19"/>
  <c r="K1522" i="19" s="1"/>
  <c r="L1522" i="19" s="1"/>
  <c r="I1180" i="19"/>
  <c r="K1180" i="19" s="1"/>
  <c r="L1180" i="19" s="1"/>
  <c r="I1365" i="19"/>
  <c r="K1365" i="19" s="1"/>
  <c r="L1365" i="19" s="1"/>
  <c r="I545" i="19"/>
  <c r="K545" i="19" s="1"/>
  <c r="L545" i="19" s="1"/>
  <c r="I1713" i="19"/>
  <c r="K1713" i="19" s="1"/>
  <c r="L1713" i="19" s="1"/>
  <c r="I434" i="19"/>
  <c r="K434" i="19" s="1"/>
  <c r="L434" i="19" s="1"/>
  <c r="I1379" i="19"/>
  <c r="K1379" i="19" s="1"/>
  <c r="L1379" i="19" s="1"/>
  <c r="I332" i="19"/>
  <c r="K332" i="19" s="1"/>
  <c r="L332" i="19" s="1"/>
  <c r="I1124" i="19"/>
  <c r="K1124" i="19" s="1"/>
  <c r="L1124" i="19" s="1"/>
  <c r="I1058" i="19"/>
  <c r="K1058" i="19" s="1"/>
  <c r="L1058" i="19" s="1"/>
  <c r="I1326" i="19"/>
  <c r="K1326" i="19" s="1"/>
  <c r="L1326" i="19" s="1"/>
  <c r="I1815" i="19"/>
  <c r="K1815" i="19" s="1"/>
  <c r="L1815" i="19" s="1"/>
  <c r="I592" i="19"/>
  <c r="K592" i="19" s="1"/>
  <c r="L592" i="19" s="1"/>
  <c r="I1182" i="19"/>
  <c r="K1182" i="19" s="1"/>
  <c r="L1182" i="19" s="1"/>
  <c r="I492" i="19"/>
  <c r="K492" i="19" s="1"/>
  <c r="L492" i="19" s="1"/>
  <c r="I771" i="19"/>
  <c r="K771" i="19" s="1"/>
  <c r="L771" i="19" s="1"/>
  <c r="I1914" i="19"/>
  <c r="K1914" i="19" s="1"/>
  <c r="L1914" i="19" s="1"/>
  <c r="I293" i="19"/>
  <c r="K293" i="19" s="1"/>
  <c r="L293" i="19" s="1"/>
  <c r="I770" i="19"/>
  <c r="K770" i="19" s="1"/>
  <c r="L770" i="19" s="1"/>
  <c r="I731" i="19"/>
  <c r="K731" i="19" s="1"/>
  <c r="L731" i="19" s="1"/>
  <c r="I295" i="19"/>
  <c r="K295" i="19" s="1"/>
  <c r="L295" i="19" s="1"/>
  <c r="I1360" i="19"/>
  <c r="K1360" i="19" s="1"/>
  <c r="L1360" i="19" s="1"/>
  <c r="I311" i="19"/>
  <c r="K311" i="19" s="1"/>
  <c r="L311" i="19" s="1"/>
  <c r="I1719" i="19"/>
  <c r="K1719" i="19" s="1"/>
  <c r="L1719" i="19" s="1"/>
  <c r="I851" i="19"/>
  <c r="K851" i="19" s="1"/>
  <c r="L851" i="19" s="1"/>
  <c r="I753" i="19"/>
  <c r="K753" i="19" s="1"/>
  <c r="L753" i="19" s="1"/>
  <c r="I458" i="19"/>
  <c r="K458" i="19" s="1"/>
  <c r="L458" i="19" s="1"/>
  <c r="I1816" i="19"/>
  <c r="K1816" i="19" s="1"/>
  <c r="L1816" i="19" s="1"/>
  <c r="I1277" i="19"/>
  <c r="K1277" i="19" s="1"/>
  <c r="L1277" i="19" s="1"/>
  <c r="I789" i="19"/>
  <c r="K789" i="19" s="1"/>
  <c r="L789" i="19" s="1"/>
  <c r="I801" i="19"/>
  <c r="K801" i="19" s="1"/>
  <c r="L801" i="19" s="1"/>
  <c r="I1919" i="19"/>
  <c r="K1919" i="19" s="1"/>
  <c r="L1919" i="19" s="1"/>
  <c r="I294" i="19"/>
  <c r="K294" i="19" s="1"/>
  <c r="L294" i="19" s="1"/>
  <c r="I147" i="19"/>
  <c r="K147" i="19" s="1"/>
  <c r="L147" i="19" s="1"/>
  <c r="I31" i="19"/>
  <c r="K31" i="19" s="1"/>
  <c r="L31" i="19" s="1"/>
  <c r="I1133" i="19"/>
  <c r="K1133" i="19" s="1"/>
  <c r="L1133" i="19" s="1"/>
  <c r="I341" i="19"/>
  <c r="K341" i="19" s="1"/>
  <c r="L341" i="19" s="1"/>
  <c r="I950" i="19"/>
  <c r="K950" i="19" s="1"/>
  <c r="L950" i="19" s="1"/>
  <c r="I1459" i="19"/>
  <c r="K1459" i="19" s="1"/>
  <c r="L1459" i="19" s="1"/>
  <c r="I1145" i="19"/>
  <c r="K1145" i="19" s="1"/>
  <c r="L1145" i="19" s="1"/>
  <c r="I1189" i="19"/>
  <c r="K1189" i="19" s="1"/>
  <c r="L1189" i="19" s="1"/>
  <c r="I78" i="19"/>
  <c r="K78" i="19" s="1"/>
  <c r="L78" i="19" s="1"/>
  <c r="I414" i="19"/>
  <c r="K414" i="19" s="1"/>
  <c r="L414" i="19" s="1"/>
  <c r="I1652" i="19"/>
  <c r="K1652" i="19" s="1"/>
  <c r="L1652" i="19" s="1"/>
  <c r="I120" i="19"/>
  <c r="K120" i="19" s="1"/>
  <c r="L120" i="19" s="1"/>
  <c r="I523" i="19"/>
  <c r="K523" i="19" s="1"/>
  <c r="L523" i="19" s="1"/>
  <c r="I1278" i="19"/>
  <c r="K1278" i="19" s="1"/>
  <c r="L1278" i="19" s="1"/>
  <c r="I621" i="19"/>
  <c r="K621" i="19" s="1"/>
  <c r="L621" i="19" s="1"/>
  <c r="I1482" i="19"/>
  <c r="K1482" i="19" s="1"/>
  <c r="L1482" i="19" s="1"/>
  <c r="I1755" i="19"/>
  <c r="K1755" i="19" s="1"/>
  <c r="L1755" i="19" s="1"/>
  <c r="I1039" i="19"/>
  <c r="K1039" i="19" s="1"/>
  <c r="L1039" i="19" s="1"/>
  <c r="I403" i="19"/>
  <c r="K403" i="19" s="1"/>
  <c r="L403" i="19" s="1"/>
  <c r="I219" i="19"/>
  <c r="K219" i="19" s="1"/>
  <c r="L219" i="19" s="1"/>
  <c r="I1696" i="19"/>
  <c r="K1696" i="19" s="1"/>
  <c r="L1696" i="19" s="1"/>
  <c r="I1138" i="19"/>
  <c r="K1138" i="19" s="1"/>
  <c r="L1138" i="19" s="1"/>
  <c r="I756" i="19"/>
  <c r="K756" i="19" s="1"/>
  <c r="L756" i="19" s="1"/>
  <c r="I1438" i="19"/>
  <c r="K1438" i="19" s="1"/>
  <c r="L1438" i="19" s="1"/>
  <c r="I772" i="19"/>
  <c r="K772" i="19" s="1"/>
  <c r="L772" i="19" s="1"/>
  <c r="I816" i="19"/>
  <c r="K816" i="19" s="1"/>
  <c r="L816" i="19" s="1"/>
  <c r="I563" i="19"/>
  <c r="K563" i="19" s="1"/>
  <c r="L563" i="19" s="1"/>
  <c r="I1331" i="19"/>
  <c r="K1331" i="19" s="1"/>
  <c r="L1331" i="19" s="1"/>
  <c r="I1825" i="19"/>
  <c r="K1825" i="19" s="1"/>
  <c r="L1825" i="19" s="1"/>
  <c r="I1616" i="19"/>
  <c r="K1616" i="19" s="1"/>
  <c r="L1616" i="19" s="1"/>
  <c r="I1484" i="19"/>
  <c r="K1484" i="19" s="1"/>
  <c r="L1484" i="19" s="1"/>
  <c r="I1678" i="19"/>
  <c r="K1678" i="19" s="1"/>
  <c r="L1678" i="19" s="1"/>
  <c r="I799" i="19"/>
  <c r="K799" i="19" s="1"/>
  <c r="L799" i="19" s="1"/>
  <c r="I2103" i="19"/>
  <c r="K2103" i="19" s="1"/>
  <c r="L2103" i="19" s="1"/>
  <c r="I410" i="19"/>
  <c r="K410" i="19" s="1"/>
  <c r="L410" i="19" s="1"/>
  <c r="I139" i="19"/>
  <c r="K139" i="19" s="1"/>
  <c r="L139" i="19" s="1"/>
  <c r="I1702" i="19"/>
  <c r="K1702" i="19" s="1"/>
  <c r="L1702" i="19" s="1"/>
  <c r="I1377" i="19"/>
  <c r="K1377" i="19" s="1"/>
  <c r="L1377" i="19" s="1"/>
  <c r="I1576" i="19"/>
  <c r="K1576" i="19" s="1"/>
  <c r="L1576" i="19" s="1"/>
  <c r="I1594" i="19"/>
  <c r="K1594" i="19" s="1"/>
  <c r="L1594" i="19" s="1"/>
  <c r="I525" i="19"/>
  <c r="K525" i="19" s="1"/>
  <c r="L525" i="19" s="1"/>
  <c r="I1625" i="19"/>
  <c r="K1625" i="19" s="1"/>
  <c r="L1625" i="19" s="1"/>
  <c r="I1655" i="19"/>
  <c r="K1655" i="19" s="1"/>
  <c r="L1655" i="19" s="1"/>
  <c r="I1004" i="19"/>
  <c r="K1004" i="19" s="1"/>
  <c r="L1004" i="19" s="1"/>
  <c r="I194" i="19"/>
  <c r="K194" i="19" s="1"/>
  <c r="L194" i="19" s="1"/>
  <c r="I1027" i="19"/>
  <c r="K1027" i="19" s="1"/>
  <c r="L1027" i="19" s="1"/>
  <c r="I30" i="19"/>
  <c r="K30" i="19" s="1"/>
  <c r="L30" i="19" s="1"/>
  <c r="I1635" i="19"/>
  <c r="K1635" i="19" s="1"/>
  <c r="L1635" i="19" s="1"/>
  <c r="I1267" i="19"/>
  <c r="K1267" i="19" s="1"/>
  <c r="L1267" i="19" s="1"/>
  <c r="I1750" i="19"/>
  <c r="K1750" i="19" s="1"/>
  <c r="L1750" i="19" s="1"/>
  <c r="I2053" i="19"/>
  <c r="K2053" i="19" s="1"/>
  <c r="L2053" i="19" s="1"/>
  <c r="I2002" i="19"/>
  <c r="K2002" i="19" s="1"/>
  <c r="L2002" i="19" s="1"/>
  <c r="I2054" i="19"/>
  <c r="K2054" i="19" s="1"/>
  <c r="L2054" i="19" s="1"/>
  <c r="I1863" i="19"/>
  <c r="K1863" i="19" s="1"/>
  <c r="L1863" i="19" s="1"/>
  <c r="I1864" i="19"/>
  <c r="K1864" i="19" s="1"/>
  <c r="L1864" i="19" s="1"/>
  <c r="I324" i="19"/>
  <c r="K324" i="19" s="1"/>
  <c r="L324" i="19" s="1"/>
  <c r="I1871" i="19"/>
  <c r="K1871" i="19" s="1"/>
  <c r="L1871" i="19" s="1"/>
  <c r="I1738" i="19"/>
  <c r="K1738" i="19" s="1"/>
  <c r="L1738" i="19" s="1"/>
  <c r="I304" i="19"/>
  <c r="K304" i="19" s="1"/>
  <c r="L304" i="19" s="1"/>
  <c r="I1057" i="19"/>
  <c r="K1057" i="19" s="1"/>
  <c r="L1057" i="19" s="1"/>
  <c r="I1776" i="19"/>
  <c r="K1776" i="19" s="1"/>
  <c r="L1776" i="19" s="1"/>
  <c r="I1495" i="19"/>
  <c r="K1495" i="19" s="1"/>
  <c r="L1495" i="19" s="1"/>
  <c r="I267" i="19"/>
  <c r="K267" i="19" s="1"/>
  <c r="L267" i="19" s="1"/>
  <c r="I1223" i="19"/>
  <c r="K1223" i="19" s="1"/>
  <c r="L1223" i="19" s="1"/>
  <c r="I547" i="19"/>
  <c r="K547" i="19" s="1"/>
  <c r="L547" i="19" s="1"/>
  <c r="I104" i="19"/>
  <c r="K104" i="19" s="1"/>
  <c r="L104" i="19" s="1"/>
  <c r="I2090" i="19"/>
  <c r="K2090" i="19" s="1"/>
  <c r="L2090" i="19" s="1"/>
  <c r="I599" i="19"/>
  <c r="K599" i="19" s="1"/>
  <c r="L599" i="19" s="1"/>
  <c r="I2004" i="19"/>
  <c r="K2004" i="19" s="1"/>
  <c r="L2004" i="19" s="1"/>
  <c r="I232" i="19"/>
  <c r="K232" i="19" s="1"/>
  <c r="L232" i="19" s="1"/>
  <c r="I2085" i="19"/>
  <c r="K2085" i="19" s="1"/>
  <c r="L2085" i="19" s="1"/>
  <c r="I2055" i="19"/>
  <c r="K2055" i="19" s="1"/>
  <c r="L2055" i="19" s="1"/>
  <c r="I1292" i="19"/>
  <c r="K1292" i="19" s="1"/>
  <c r="L1292" i="19" s="1"/>
  <c r="I1403" i="19"/>
  <c r="K1403" i="19" s="1"/>
  <c r="L1403" i="19" s="1"/>
  <c r="I1517" i="19"/>
  <c r="K1517" i="19" s="1"/>
  <c r="L1517" i="19" s="1"/>
  <c r="I1540" i="19"/>
  <c r="K1540" i="19" s="1"/>
  <c r="L1540" i="19" s="1"/>
  <c r="I1795" i="19"/>
  <c r="K1795" i="19" s="1"/>
  <c r="L1795" i="19" s="1"/>
  <c r="I739" i="19"/>
  <c r="K739" i="19" s="1"/>
  <c r="L739" i="19" s="1"/>
  <c r="I2145" i="19"/>
  <c r="K2145" i="19" s="1"/>
  <c r="L2145" i="19" s="1"/>
  <c r="I13" i="19"/>
  <c r="K13" i="19" s="1"/>
  <c r="L13" i="19" s="1"/>
  <c r="I1467" i="19"/>
  <c r="K1467" i="19" s="1"/>
  <c r="L1467" i="19" s="1"/>
  <c r="I282" i="19"/>
  <c r="K282" i="19" s="1"/>
  <c r="L282" i="19" s="1"/>
  <c r="I247" i="19"/>
  <c r="K247" i="19" s="1"/>
  <c r="L247" i="19" s="1"/>
  <c r="I658" i="19"/>
  <c r="K658" i="19" s="1"/>
  <c r="L658" i="19" s="1"/>
  <c r="I661" i="19"/>
  <c r="K661" i="19" s="1"/>
  <c r="L661" i="19" s="1"/>
  <c r="I176" i="19"/>
  <c r="K176" i="19" s="1"/>
  <c r="L176" i="19" s="1"/>
  <c r="I1041" i="19"/>
  <c r="K1041" i="19" s="1"/>
  <c r="L1041" i="19" s="1"/>
  <c r="I636" i="19"/>
  <c r="K636" i="19" s="1"/>
  <c r="L636" i="19" s="1"/>
  <c r="I1726" i="19"/>
  <c r="K1726" i="19" s="1"/>
  <c r="L1726" i="19" s="1"/>
  <c r="I1171" i="19"/>
  <c r="K1171" i="19" s="1"/>
  <c r="L1171" i="19" s="1"/>
  <c r="I1224" i="19"/>
  <c r="K1224" i="19" s="1"/>
  <c r="L1224" i="19" s="1"/>
  <c r="I860" i="19"/>
  <c r="K860" i="19" s="1"/>
  <c r="L860" i="19" s="1"/>
  <c r="I331" i="19"/>
  <c r="K331" i="19" s="1"/>
  <c r="L331" i="19" s="1"/>
  <c r="I1434" i="19"/>
  <c r="K1434" i="19" s="1"/>
  <c r="L1434" i="19" s="1"/>
  <c r="I817" i="19"/>
  <c r="K817" i="19" s="1"/>
  <c r="L817" i="19" s="1"/>
  <c r="I1587" i="19"/>
  <c r="K1587" i="19" s="1"/>
  <c r="L1587" i="19" s="1"/>
  <c r="I1801" i="19"/>
  <c r="K1801" i="19" s="1"/>
  <c r="L1801" i="19" s="1"/>
  <c r="I1293" i="19"/>
  <c r="K1293" i="19" s="1"/>
  <c r="L1293" i="19" s="1"/>
  <c r="I287" i="19"/>
  <c r="K287" i="19" s="1"/>
  <c r="L287" i="19" s="1"/>
  <c r="I396" i="19"/>
  <c r="K396" i="19" s="1"/>
  <c r="L396" i="19" s="1"/>
  <c r="I1995" i="19"/>
  <c r="K1995" i="19" s="1"/>
  <c r="L1995" i="19" s="1"/>
  <c r="I572" i="19"/>
  <c r="K572" i="19" s="1"/>
  <c r="L572" i="19" s="1"/>
  <c r="I1013" i="19"/>
  <c r="K1013" i="19" s="1"/>
  <c r="L1013" i="19" s="1"/>
  <c r="I1195" i="19"/>
  <c r="K1195" i="19" s="1"/>
  <c r="L1195" i="19" s="1"/>
  <c r="I177" i="19"/>
  <c r="K177" i="19" s="1"/>
  <c r="L177" i="19" s="1"/>
  <c r="I1073" i="19"/>
  <c r="K1073" i="19" s="1"/>
  <c r="L1073" i="19" s="1"/>
  <c r="I573" i="19"/>
  <c r="K573" i="19" s="1"/>
  <c r="L573" i="19" s="1"/>
  <c r="I1242" i="19"/>
  <c r="K1242" i="19" s="1"/>
  <c r="L1242" i="19" s="1"/>
  <c r="I540" i="19"/>
  <c r="K540" i="19" s="1"/>
  <c r="L540" i="19" s="1"/>
  <c r="I1031" i="19"/>
  <c r="K1031" i="19" s="1"/>
  <c r="L1031" i="19" s="1"/>
  <c r="I1375" i="19"/>
  <c r="K1375" i="19" s="1"/>
  <c r="L1375" i="19" s="1"/>
  <c r="I1953" i="19"/>
  <c r="K1953" i="19" s="1"/>
  <c r="L1953" i="19" s="1"/>
  <c r="I609" i="19"/>
  <c r="K609" i="19" s="1"/>
  <c r="L609" i="19" s="1"/>
  <c r="I60" i="19"/>
  <c r="K60" i="19" s="1"/>
  <c r="L60" i="19" s="1"/>
  <c r="I1545" i="19"/>
  <c r="K1545" i="19" s="1"/>
  <c r="L1545" i="19" s="1"/>
  <c r="I509" i="19"/>
  <c r="K509" i="19" s="1"/>
  <c r="L509" i="19" s="1"/>
  <c r="I1282" i="19"/>
  <c r="K1282" i="19" s="1"/>
  <c r="L1282" i="19" s="1"/>
  <c r="I938" i="19"/>
  <c r="K938" i="19" s="1"/>
  <c r="L938" i="19" s="1"/>
  <c r="I1898" i="19"/>
  <c r="K1898" i="19" s="1"/>
  <c r="L1898" i="19" s="1"/>
  <c r="I475" i="19"/>
  <c r="K475" i="19" s="1"/>
  <c r="L475" i="19" s="1"/>
  <c r="I1127" i="19"/>
  <c r="K1127" i="19" s="1"/>
  <c r="L1127" i="19" s="1"/>
  <c r="I1038" i="19"/>
  <c r="K1038" i="19" s="1"/>
  <c r="L1038" i="19" s="1"/>
  <c r="I117" i="19"/>
  <c r="K117" i="19" s="1"/>
  <c r="L117" i="19" s="1"/>
  <c r="I964" i="19"/>
  <c r="K964" i="19" s="1"/>
  <c r="L964" i="19" s="1"/>
  <c r="I556" i="19"/>
  <c r="K556" i="19" s="1"/>
  <c r="L556" i="19" s="1"/>
  <c r="I1994" i="19"/>
  <c r="K1994" i="19" s="1"/>
  <c r="L1994" i="19" s="1"/>
  <c r="I371" i="19"/>
  <c r="K371" i="19" s="1"/>
  <c r="L371" i="19" s="1"/>
  <c r="I1251" i="19"/>
  <c r="K1251" i="19" s="1"/>
  <c r="L1251" i="19" s="1"/>
  <c r="I325" i="19"/>
  <c r="K325" i="19" s="1"/>
  <c r="L325" i="19" s="1"/>
  <c r="I1769" i="19"/>
  <c r="K1769" i="19" s="1"/>
  <c r="L1769" i="19" s="1"/>
  <c r="I998" i="19"/>
  <c r="K998" i="19" s="1"/>
  <c r="L998" i="19" s="1"/>
  <c r="I2102" i="19"/>
  <c r="K2102" i="19" s="1"/>
  <c r="L2102" i="19" s="1"/>
  <c r="I1431" i="19"/>
  <c r="K1431" i="19" s="1"/>
  <c r="L1431" i="19" s="1"/>
  <c r="I411" i="19"/>
  <c r="K411" i="19" s="1"/>
  <c r="L411" i="19" s="1"/>
  <c r="I405" i="19"/>
  <c r="K405" i="19" s="1"/>
  <c r="L405" i="19" s="1"/>
  <c r="I1952" i="19"/>
  <c r="K1952" i="19" s="1"/>
  <c r="L1952" i="19" s="1"/>
  <c r="I1578" i="19"/>
  <c r="K1578" i="19" s="1"/>
  <c r="L1578" i="19" s="1"/>
  <c r="I249" i="19"/>
  <c r="K249" i="19" s="1"/>
  <c r="L249" i="19" s="1"/>
  <c r="I1968" i="19"/>
  <c r="K1968" i="19" s="1"/>
  <c r="L1968" i="19" s="1"/>
  <c r="I1345" i="19"/>
  <c r="K1345" i="19" s="1"/>
  <c r="L1345" i="19" s="1"/>
  <c r="I1324" i="19"/>
  <c r="K1324" i="19" s="1"/>
  <c r="L1324" i="19" s="1"/>
  <c r="I111" i="19"/>
  <c r="K111" i="19" s="1"/>
  <c r="L111" i="19" s="1"/>
  <c r="I1981" i="19"/>
  <c r="K1981" i="19" s="1"/>
  <c r="L1981" i="19" s="1"/>
  <c r="I1348" i="19"/>
  <c r="K1348" i="19" s="1"/>
  <c r="L1348" i="19" s="1"/>
  <c r="I834" i="19"/>
  <c r="K834" i="19" s="1"/>
  <c r="L834" i="19" s="1"/>
  <c r="I741" i="19"/>
  <c r="K741" i="19" s="1"/>
  <c r="L741" i="19" s="1"/>
  <c r="I437" i="19"/>
  <c r="K437" i="19" s="1"/>
  <c r="L437" i="19" s="1"/>
  <c r="I123" i="19"/>
  <c r="K123" i="19" s="1"/>
  <c r="L123" i="19" s="1"/>
  <c r="I1093" i="19"/>
  <c r="K1093" i="19" s="1"/>
  <c r="L1093" i="19" s="1"/>
  <c r="I792" i="19"/>
  <c r="K792" i="19" s="1"/>
  <c r="L792" i="19" s="1"/>
  <c r="I1036" i="19"/>
  <c r="K1036" i="19" s="1"/>
  <c r="L1036" i="19" s="1"/>
  <c r="I426" i="19"/>
  <c r="K426" i="19" s="1"/>
  <c r="L426" i="19" s="1"/>
  <c r="I135" i="19"/>
  <c r="K135" i="19" s="1"/>
  <c r="L135" i="19" s="1"/>
  <c r="I1568" i="19"/>
  <c r="K1568" i="19" s="1"/>
  <c r="L1568" i="19" s="1"/>
  <c r="I1053" i="19"/>
  <c r="K1053" i="19" s="1"/>
  <c r="L1053" i="19" s="1"/>
  <c r="I1315" i="19"/>
  <c r="K1315" i="19" s="1"/>
  <c r="L1315" i="19" s="1"/>
  <c r="I588" i="19"/>
  <c r="K588" i="19" s="1"/>
  <c r="L588" i="19" s="1"/>
  <c r="I1280" i="19"/>
  <c r="K1280" i="19" s="1"/>
  <c r="L1280" i="19" s="1"/>
  <c r="I76" i="19"/>
  <c r="K76" i="19" s="1"/>
  <c r="L76" i="19" s="1"/>
  <c r="I454" i="19"/>
  <c r="K454" i="19" s="1"/>
  <c r="L454" i="19" s="1"/>
  <c r="I283" i="19"/>
  <c r="K283" i="19" s="1"/>
  <c r="L283" i="19" s="1"/>
  <c r="I1799" i="19"/>
  <c r="K1799" i="19" s="1"/>
  <c r="L1799" i="19" s="1"/>
  <c r="I1606" i="19"/>
  <c r="K1606" i="19" s="1"/>
  <c r="L1606" i="19" s="1"/>
  <c r="I1772" i="19"/>
  <c r="K1772" i="19" s="1"/>
  <c r="L1772" i="19" s="1"/>
  <c r="I1461" i="19"/>
  <c r="K1461" i="19" s="1"/>
  <c r="L1461" i="19" s="1"/>
  <c r="I2068" i="19"/>
  <c r="K2068" i="19" s="1"/>
  <c r="L2068" i="19" s="1"/>
  <c r="I719" i="19"/>
  <c r="K719" i="19" s="1"/>
  <c r="L719" i="19" s="1"/>
  <c r="I1615" i="19"/>
  <c r="K1615" i="19" s="1"/>
  <c r="L1615" i="19" s="1"/>
  <c r="I1827" i="19"/>
  <c r="K1827" i="19" s="1"/>
  <c r="L1827" i="19" s="1"/>
  <c r="I91" i="19"/>
  <c r="K91" i="19" s="1"/>
  <c r="L91" i="19" s="1"/>
  <c r="I1309" i="19"/>
  <c r="K1309" i="19" s="1"/>
  <c r="L1309" i="19" s="1"/>
  <c r="I1276" i="19"/>
  <c r="K1276" i="19" s="1"/>
  <c r="L1276" i="19" s="1"/>
  <c r="I97" i="19"/>
  <c r="K97" i="19" s="1"/>
  <c r="L97" i="19" s="1"/>
  <c r="I246" i="19"/>
  <c r="K246" i="19" s="1"/>
  <c r="L246" i="19" s="1"/>
  <c r="I133" i="19"/>
  <c r="K133" i="19" s="1"/>
  <c r="L133" i="19" s="1"/>
  <c r="I1192" i="19"/>
  <c r="K1192" i="19" s="1"/>
  <c r="L1192" i="19" s="1"/>
  <c r="I1259" i="19"/>
  <c r="K1259" i="19" s="1"/>
  <c r="L1259" i="19" s="1"/>
  <c r="I1096" i="19"/>
  <c r="K1096" i="19" s="1"/>
  <c r="L1096" i="19" s="1"/>
  <c r="I1720" i="19"/>
  <c r="K1720" i="19" s="1"/>
  <c r="L1720" i="19" s="1"/>
  <c r="I902" i="19"/>
  <c r="K902" i="19" s="1"/>
  <c r="L902" i="19" s="1"/>
  <c r="I818" i="19"/>
  <c r="K818" i="19" s="1"/>
  <c r="L818" i="19" s="1"/>
  <c r="I221" i="19"/>
  <c r="K221" i="19" s="1"/>
  <c r="L221" i="19" s="1"/>
  <c r="I1237" i="19"/>
  <c r="K1237" i="19" s="1"/>
  <c r="L1237" i="19" s="1"/>
  <c r="I1319" i="19"/>
  <c r="K1319" i="19" s="1"/>
  <c r="L1319" i="19" s="1"/>
  <c r="I28" i="19"/>
  <c r="K28" i="19" s="1"/>
  <c r="L28" i="19" s="1"/>
  <c r="I2151" i="19"/>
  <c r="K2151" i="19" s="1"/>
  <c r="L2151" i="19" s="1"/>
  <c r="I948" i="19"/>
  <c r="K948" i="19" s="1"/>
  <c r="L948" i="19" s="1"/>
  <c r="I2056" i="19"/>
  <c r="K2056" i="19" s="1"/>
  <c r="L2056" i="19" s="1"/>
  <c r="I1925" i="19"/>
  <c r="K1925" i="19" s="1"/>
  <c r="L1925" i="19" s="1"/>
  <c r="I1092" i="19"/>
  <c r="K1092" i="19" s="1"/>
  <c r="L1092" i="19" s="1"/>
  <c r="I810" i="19"/>
  <c r="K810" i="19" s="1"/>
  <c r="L810" i="19" s="1"/>
  <c r="I253" i="19"/>
  <c r="K253" i="19" s="1"/>
  <c r="L253" i="19" s="1"/>
  <c r="I140" i="19"/>
  <c r="K140" i="19" s="1"/>
  <c r="L140" i="19" s="1"/>
  <c r="I1154" i="19"/>
  <c r="K1154" i="19" s="1"/>
  <c r="L1154" i="19" s="1"/>
  <c r="I4" i="19"/>
  <c r="K4" i="19" s="1"/>
  <c r="L4" i="19" s="1"/>
  <c r="I43" i="19"/>
  <c r="K43" i="19" s="1"/>
  <c r="L43" i="19" s="1"/>
  <c r="I2073" i="19"/>
  <c r="K2073" i="19" s="1"/>
  <c r="L2073" i="19" s="1"/>
  <c r="I1199" i="19"/>
  <c r="K1199" i="19" s="1"/>
  <c r="L1199" i="19" s="1"/>
  <c r="I534" i="19"/>
  <c r="K534" i="19" s="1"/>
  <c r="L534" i="19" s="1"/>
  <c r="I1708" i="19"/>
  <c r="K1708" i="19" s="1"/>
  <c r="L1708" i="19" s="1"/>
  <c r="I1045" i="19"/>
  <c r="K1045" i="19" s="1"/>
  <c r="L1045" i="19" s="1"/>
  <c r="I155" i="19"/>
  <c r="K155" i="19" s="1"/>
  <c r="L155" i="19" s="1"/>
  <c r="I16" i="19"/>
  <c r="K16" i="19" s="1"/>
  <c r="L16" i="19" s="1"/>
  <c r="I643" i="19"/>
  <c r="K643" i="19" s="1"/>
  <c r="L643" i="19" s="1"/>
  <c r="I2098" i="19"/>
  <c r="K2098" i="19" s="1"/>
  <c r="L2098" i="19" s="1"/>
  <c r="I1560" i="19"/>
  <c r="K1560" i="19" s="1"/>
  <c r="L1560" i="19" s="1"/>
  <c r="I216" i="19"/>
  <c r="K216" i="19" s="1"/>
  <c r="L216" i="19" s="1"/>
  <c r="I1383" i="19"/>
  <c r="K1383" i="19" s="1"/>
  <c r="L1383" i="19" s="1"/>
  <c r="I1757" i="19"/>
  <c r="K1757" i="19" s="1"/>
  <c r="L1757" i="19" s="1"/>
  <c r="I735" i="19"/>
  <c r="K735" i="19" s="1"/>
  <c r="L735" i="19" s="1"/>
  <c r="I966" i="19"/>
  <c r="K966" i="19" s="1"/>
  <c r="L966" i="19" s="1"/>
  <c r="I758" i="19"/>
  <c r="K758" i="19" s="1"/>
  <c r="L758" i="19" s="1"/>
  <c r="I1538" i="19"/>
  <c r="K1538" i="19" s="1"/>
  <c r="L1538" i="19" s="1"/>
  <c r="I1440" i="19"/>
  <c r="K1440" i="19" s="1"/>
  <c r="L1440" i="19" s="1"/>
  <c r="I183" i="19"/>
  <c r="K183" i="19" s="1"/>
  <c r="L183" i="19" s="1"/>
  <c r="I1570" i="19"/>
  <c r="K1570" i="19" s="1"/>
  <c r="L1570" i="19" s="1"/>
  <c r="I53" i="19"/>
  <c r="K53" i="19" s="1"/>
  <c r="L53" i="19" s="1"/>
  <c r="I1740" i="19"/>
  <c r="K1740" i="19" s="1"/>
  <c r="L1740" i="19" s="1"/>
  <c r="I1291" i="19"/>
  <c r="K1291" i="19" s="1"/>
  <c r="L1291" i="19" s="1"/>
  <c r="I762" i="19"/>
  <c r="K762" i="19" s="1"/>
  <c r="L762" i="19" s="1"/>
  <c r="I781" i="19"/>
  <c r="K781" i="19" s="1"/>
  <c r="L781" i="19" s="1"/>
  <c r="I415" i="19"/>
  <c r="K415" i="19" s="1"/>
  <c r="L415" i="19" s="1"/>
  <c r="I1083" i="19"/>
  <c r="K1083" i="19" s="1"/>
  <c r="L1083" i="19" s="1"/>
  <c r="I1158" i="19"/>
  <c r="K1158" i="19" s="1"/>
  <c r="L1158" i="19" s="1"/>
  <c r="I302" i="19"/>
  <c r="K302" i="19" s="1"/>
  <c r="L302" i="19" s="1"/>
  <c r="I906" i="19"/>
  <c r="K906" i="19" s="1"/>
  <c r="L906" i="19" s="1"/>
  <c r="I1373" i="19"/>
  <c r="K1373" i="19" s="1"/>
  <c r="L1373" i="19" s="1"/>
  <c r="I1489" i="19"/>
  <c r="K1489" i="19" s="1"/>
  <c r="L1489" i="19" s="1"/>
  <c r="I1536" i="19"/>
  <c r="K1536" i="19" s="1"/>
  <c r="L1536" i="19" s="1"/>
  <c r="I1427" i="19"/>
  <c r="K1427" i="19" s="1"/>
  <c r="L1427" i="19" s="1"/>
  <c r="I1211" i="19"/>
  <c r="K1211" i="19" s="1"/>
  <c r="L1211" i="19" s="1"/>
  <c r="I557" i="19"/>
  <c r="K557" i="19" s="1"/>
  <c r="L557" i="19" s="1"/>
  <c r="I1340" i="19"/>
  <c r="K1340" i="19" s="1"/>
  <c r="L1340" i="19" s="1"/>
  <c r="I1915" i="19"/>
  <c r="K1915" i="19" s="1"/>
  <c r="L1915" i="19" s="1"/>
  <c r="I54" i="19"/>
  <c r="K54" i="19" s="1"/>
  <c r="L54" i="19" s="1"/>
  <c r="I22" i="19"/>
  <c r="K22" i="19" s="1"/>
  <c r="L22" i="19" s="1"/>
  <c r="I1636" i="19"/>
  <c r="K1636" i="19" s="1"/>
  <c r="L1636" i="19" s="1"/>
  <c r="I1792" i="19"/>
  <c r="K1792" i="19" s="1"/>
  <c r="L1792" i="19" s="1"/>
  <c r="I1283" i="19"/>
  <c r="K1283" i="19" s="1"/>
  <c r="L1283" i="19" s="1"/>
  <c r="I1703" i="19"/>
  <c r="K1703" i="19" s="1"/>
  <c r="L1703" i="19" s="1"/>
  <c r="I922" i="19"/>
  <c r="K922" i="19" s="1"/>
  <c r="L922" i="19" s="1"/>
  <c r="I1003" i="19"/>
  <c r="K1003" i="19" s="1"/>
  <c r="L1003" i="19" s="1"/>
  <c r="I50" i="19"/>
  <c r="K50" i="19" s="1"/>
  <c r="L50" i="19" s="1"/>
  <c r="I1210" i="19"/>
  <c r="K1210" i="19" s="1"/>
  <c r="L1210" i="19" s="1"/>
  <c r="I131" i="19"/>
  <c r="K131" i="19" s="1"/>
  <c r="L131" i="19" s="1"/>
  <c r="I1601" i="19"/>
  <c r="K1601" i="19" s="1"/>
  <c r="L1601" i="19" s="1"/>
  <c r="I164" i="19"/>
  <c r="K164" i="19" s="1"/>
  <c r="L164" i="19" s="1"/>
  <c r="I1516" i="19"/>
  <c r="K1516" i="19" s="1"/>
  <c r="L1516" i="19" s="1"/>
  <c r="I656" i="19"/>
  <c r="K656" i="19" s="1"/>
  <c r="L656" i="19" s="1"/>
  <c r="I777" i="19"/>
  <c r="K777" i="19" s="1"/>
  <c r="L777" i="19" s="1"/>
  <c r="I734" i="19"/>
  <c r="K734" i="19" s="1"/>
  <c r="L734" i="19" s="1"/>
  <c r="I912" i="19"/>
  <c r="K912" i="19" s="1"/>
  <c r="L912" i="19" s="1"/>
  <c r="I1932" i="19"/>
  <c r="K1932" i="19" s="1"/>
  <c r="L1932" i="19" s="1"/>
  <c r="I2153" i="19"/>
  <c r="K2153" i="19" s="1"/>
  <c r="L2153" i="19" s="1"/>
  <c r="I1173" i="19"/>
  <c r="K1173" i="19" s="1"/>
  <c r="L1173" i="19" s="1"/>
  <c r="I94" i="19"/>
  <c r="K94" i="19" s="1"/>
  <c r="L94" i="19" s="1"/>
  <c r="I1879" i="19"/>
  <c r="K1879" i="19" s="1"/>
  <c r="L1879" i="19" s="1"/>
  <c r="I2147" i="19"/>
  <c r="K2147" i="19" s="1"/>
  <c r="L2147" i="19" s="1"/>
  <c r="I453" i="19"/>
  <c r="K453" i="19" s="1"/>
  <c r="L453" i="19" s="1"/>
  <c r="I2042" i="19"/>
  <c r="K2042" i="19" s="1"/>
  <c r="L2042" i="19" s="1"/>
  <c r="I188" i="19"/>
  <c r="K188" i="19" s="1"/>
  <c r="L188" i="19" s="1"/>
  <c r="I427" i="19"/>
  <c r="K427" i="19" s="1"/>
  <c r="L427" i="19" s="1"/>
  <c r="I1714" i="19"/>
  <c r="K1714" i="19" s="1"/>
  <c r="L1714" i="19" s="1"/>
  <c r="I310" i="19"/>
  <c r="K310" i="19" s="1"/>
  <c r="L310" i="19" s="1"/>
  <c r="I1047" i="19"/>
  <c r="K1047" i="19" s="1"/>
  <c r="L1047" i="19" s="1"/>
  <c r="I1859" i="19"/>
  <c r="K1859" i="19" s="1"/>
  <c r="L1859" i="19" s="1"/>
  <c r="I669" i="19"/>
  <c r="K669" i="19" s="1"/>
  <c r="L669" i="19" s="1"/>
  <c r="I480" i="19"/>
  <c r="K480" i="19" s="1"/>
  <c r="L480" i="19" s="1"/>
  <c r="I1025" i="19"/>
  <c r="K1025" i="19" s="1"/>
  <c r="L1025" i="19" s="1"/>
  <c r="I726" i="19"/>
  <c r="K726" i="19" s="1"/>
  <c r="L726" i="19" s="1"/>
  <c r="I1015" i="19"/>
  <c r="K1015" i="19" s="1"/>
  <c r="L1015" i="19" s="1"/>
  <c r="I812" i="19"/>
  <c r="K812" i="19" s="1"/>
  <c r="L812" i="19" s="1"/>
  <c r="I349" i="19"/>
  <c r="K349" i="19" s="1"/>
  <c r="L349" i="19" s="1"/>
  <c r="I1673" i="19"/>
  <c r="K1673" i="19" s="1"/>
  <c r="L1673" i="19" s="1"/>
  <c r="I587" i="19"/>
  <c r="K587" i="19" s="1"/>
  <c r="L587" i="19" s="1"/>
  <c r="I1804" i="19"/>
  <c r="K1804" i="19" s="1"/>
  <c r="L1804" i="19" s="1"/>
  <c r="I2029" i="19"/>
  <c r="K2029" i="19" s="1"/>
  <c r="L2029" i="19" s="1"/>
  <c r="I1367" i="19"/>
  <c r="K1367" i="19" s="1"/>
  <c r="L1367" i="19" s="1"/>
  <c r="I696" i="19"/>
  <c r="K696" i="19" s="1"/>
  <c r="L696" i="19" s="1"/>
  <c r="I447" i="19"/>
  <c r="K447" i="19" s="1"/>
  <c r="L447" i="19" s="1"/>
  <c r="I1398" i="19"/>
  <c r="K1398" i="19" s="1"/>
  <c r="L1398" i="19" s="1"/>
  <c r="I2152" i="19"/>
  <c r="K2152" i="19" s="1"/>
  <c r="L2152" i="19" s="1"/>
  <c r="I1820" i="19"/>
  <c r="K1820" i="19" s="1"/>
  <c r="L1820" i="19" s="1"/>
  <c r="I1910" i="19"/>
  <c r="K1910" i="19" s="1"/>
  <c r="L1910" i="19" s="1"/>
  <c r="I1289" i="19"/>
  <c r="K1289" i="19" s="1"/>
  <c r="L1289" i="19" s="1"/>
  <c r="I886" i="19"/>
  <c r="K886" i="19" s="1"/>
  <c r="L886" i="19" s="1"/>
  <c r="I553" i="19"/>
  <c r="K553" i="19" s="1"/>
  <c r="L553" i="19" s="1"/>
  <c r="I1595" i="19"/>
  <c r="K1595" i="19" s="1"/>
  <c r="L1595" i="19" s="1"/>
  <c r="I67" i="19"/>
  <c r="K67" i="19" s="1"/>
  <c r="L67" i="19" s="1"/>
  <c r="I1253" i="19"/>
  <c r="K1253" i="19" s="1"/>
  <c r="L1253" i="19" s="1"/>
  <c r="I1272" i="19"/>
  <c r="K1272" i="19" s="1"/>
  <c r="L1272" i="19" s="1"/>
  <c r="I2141" i="19"/>
  <c r="K2141" i="19" s="1"/>
  <c r="L2141" i="19" s="1"/>
  <c r="I2123" i="19"/>
  <c r="K2123" i="19" s="1"/>
  <c r="L2123" i="19" s="1"/>
  <c r="I2095" i="19"/>
  <c r="K2095" i="19" s="1"/>
  <c r="L2095" i="19" s="1"/>
  <c r="I275" i="19"/>
  <c r="K275" i="19" s="1"/>
  <c r="L275" i="19" s="1"/>
  <c r="I916" i="19"/>
  <c r="K916" i="19" s="1"/>
  <c r="L916" i="19" s="1"/>
  <c r="I846" i="19"/>
  <c r="K846" i="19" s="1"/>
  <c r="L846" i="19" s="1"/>
  <c r="I1533" i="19"/>
  <c r="K1533" i="19" s="1"/>
  <c r="L1533" i="19" s="1"/>
  <c r="I2089" i="19"/>
  <c r="K2089" i="19" s="1"/>
  <c r="L2089" i="19" s="1"/>
  <c r="I1933" i="19"/>
  <c r="K1933" i="19" s="1"/>
  <c r="L1933" i="19" s="1"/>
  <c r="I2135" i="19"/>
  <c r="K2135" i="19" s="1"/>
  <c r="L2135" i="19" s="1"/>
  <c r="I269" i="19"/>
  <c r="K269" i="19" s="1"/>
  <c r="L269" i="19" s="1"/>
  <c r="I443" i="19"/>
  <c r="K443" i="19" s="1"/>
  <c r="L443" i="19" s="1"/>
  <c r="I229" i="19"/>
  <c r="K229" i="19" s="1"/>
  <c r="L229" i="19" s="1"/>
  <c r="I79" i="19"/>
  <c r="K79" i="19" s="1"/>
  <c r="L79" i="19" s="1"/>
  <c r="I137" i="19"/>
  <c r="K137" i="19" s="1"/>
  <c r="L137" i="19" s="1"/>
  <c r="I1201" i="19"/>
  <c r="K1201" i="19" s="1"/>
  <c r="L1201" i="19" s="1"/>
  <c r="I1424" i="19"/>
  <c r="K1424" i="19" s="1"/>
  <c r="L1424" i="19" s="1"/>
  <c r="I441" i="19"/>
  <c r="K441" i="19" s="1"/>
  <c r="L441" i="19" s="1"/>
  <c r="I830" i="19"/>
  <c r="K830" i="19" s="1"/>
  <c r="L830" i="19" s="1"/>
  <c r="I1921" i="19"/>
  <c r="K1921" i="19" s="1"/>
  <c r="L1921" i="19" s="1"/>
  <c r="I1174" i="19"/>
  <c r="K1174" i="19" s="1"/>
  <c r="L1174" i="19" s="1"/>
  <c r="I2086" i="19"/>
  <c r="K2086" i="19" s="1"/>
  <c r="L2086" i="19" s="1"/>
  <c r="I1112" i="19"/>
  <c r="K1112" i="19" s="1"/>
  <c r="L1112" i="19" s="1"/>
  <c r="I1075" i="19"/>
  <c r="K1075" i="19" s="1"/>
  <c r="L1075" i="19" s="1"/>
  <c r="I1236" i="19"/>
  <c r="K1236" i="19" s="1"/>
  <c r="L1236" i="19" s="1"/>
  <c r="I37" i="19"/>
  <c r="K37" i="19" s="1"/>
  <c r="L37" i="19" s="1"/>
  <c r="I1939" i="19"/>
  <c r="K1939" i="19" s="1"/>
  <c r="L1939" i="19" s="1"/>
  <c r="I560" i="19"/>
  <c r="K560" i="19" s="1"/>
  <c r="L560" i="19" s="1"/>
  <c r="I593" i="19"/>
  <c r="K593" i="19" s="1"/>
  <c r="L593" i="19" s="1"/>
  <c r="I150" i="19"/>
  <c r="K150" i="19" s="1"/>
  <c r="L150" i="19" s="1"/>
  <c r="I548" i="19"/>
  <c r="K548" i="19" s="1"/>
  <c r="L548" i="19" s="1"/>
  <c r="I444" i="19"/>
  <c r="K444" i="19" s="1"/>
  <c r="L444" i="19" s="1"/>
  <c r="I2013" i="19"/>
  <c r="K2013" i="19" s="1"/>
  <c r="L2013" i="19" s="1"/>
  <c r="I988" i="19"/>
  <c r="K988" i="19" s="1"/>
  <c r="L988" i="19" s="1"/>
  <c r="I1044" i="19"/>
  <c r="K1044" i="19" s="1"/>
  <c r="L1044" i="19" s="1"/>
  <c r="I1711" i="19"/>
  <c r="K1711" i="19" s="1"/>
  <c r="L1711" i="19" s="1"/>
  <c r="I1957" i="19"/>
  <c r="K1957" i="19" s="1"/>
  <c r="L1957" i="19" s="1"/>
  <c r="I677" i="19"/>
  <c r="K677" i="19" s="1"/>
  <c r="L677" i="19" s="1"/>
  <c r="I470" i="19"/>
  <c r="K470" i="19" s="1"/>
  <c r="L470" i="19" s="1"/>
  <c r="I872" i="19"/>
  <c r="K872" i="19" s="1"/>
  <c r="L872" i="19" s="1"/>
  <c r="I1208" i="19"/>
  <c r="K1208" i="19" s="1"/>
  <c r="L1208" i="19" s="1"/>
  <c r="I65" i="19"/>
  <c r="K65" i="19" s="1"/>
  <c r="L65" i="19" s="1"/>
  <c r="I1346" i="19"/>
  <c r="K1346" i="19" s="1"/>
  <c r="L1346" i="19" s="1"/>
  <c r="I1374" i="19"/>
  <c r="K1374" i="19" s="1"/>
  <c r="L1374" i="19" s="1"/>
  <c r="I598" i="19"/>
  <c r="K598" i="19" s="1"/>
  <c r="L598" i="19" s="1"/>
  <c r="I1499" i="19"/>
  <c r="K1499" i="19" s="1"/>
  <c r="L1499" i="19" s="1"/>
  <c r="I1391" i="19"/>
  <c r="K1391" i="19" s="1"/>
  <c r="L1391" i="19" s="1"/>
  <c r="I432" i="19"/>
  <c r="K432" i="19" s="1"/>
  <c r="L432" i="19" s="1"/>
  <c r="I1741" i="19"/>
  <c r="K1741" i="19" s="1"/>
  <c r="L1741" i="19" s="1"/>
  <c r="I1079" i="19"/>
  <c r="K1079" i="19" s="1"/>
  <c r="L1079" i="19" s="1"/>
  <c r="I1429" i="19"/>
  <c r="K1429" i="19" s="1"/>
  <c r="L1429" i="19" s="1"/>
  <c r="I305" i="19"/>
  <c r="K305" i="19" s="1"/>
  <c r="L305" i="19" s="1"/>
  <c r="I1501" i="19"/>
  <c r="K1501" i="19" s="1"/>
  <c r="L1501" i="19" s="1"/>
  <c r="I99" i="19"/>
  <c r="K99" i="19" s="1"/>
  <c r="L99" i="19" s="1"/>
  <c r="I439" i="19"/>
  <c r="K439" i="19" s="1"/>
  <c r="L439" i="19" s="1"/>
  <c r="I476" i="19"/>
  <c r="K476" i="19" s="1"/>
  <c r="L476" i="19" s="1"/>
  <c r="I1931" i="19"/>
  <c r="K1931" i="19" s="1"/>
  <c r="L1931" i="19" s="1"/>
  <c r="I764" i="19"/>
  <c r="K764" i="19" s="1"/>
  <c r="L764" i="19" s="1"/>
  <c r="I1250" i="19"/>
  <c r="K1250" i="19" s="1"/>
  <c r="L1250" i="19" s="1"/>
  <c r="I744" i="19"/>
  <c r="K744" i="19" s="1"/>
  <c r="L744" i="19" s="1"/>
  <c r="I568" i="19"/>
  <c r="K568" i="19" s="1"/>
  <c r="L568" i="19" s="1"/>
  <c r="I1103" i="19"/>
  <c r="K1103" i="19" s="1"/>
  <c r="L1103" i="19" s="1"/>
  <c r="I61" i="19"/>
  <c r="K61" i="19" s="1"/>
  <c r="L61" i="19" s="1"/>
  <c r="I1842" i="19"/>
  <c r="K1842" i="19" s="1"/>
  <c r="L1842" i="19" s="1"/>
  <c r="I165" i="19"/>
  <c r="K165" i="19" s="1"/>
  <c r="L165" i="19" s="1"/>
  <c r="I757" i="19"/>
  <c r="K757" i="19" s="1"/>
  <c r="L757" i="19" s="1"/>
  <c r="I1668" i="19"/>
  <c r="K1668" i="19" s="1"/>
  <c r="L1668" i="19" s="1"/>
  <c r="I2010" i="19"/>
  <c r="K2010" i="19" s="1"/>
  <c r="L2010" i="19" s="1"/>
  <c r="I811" i="19"/>
  <c r="K811" i="19" s="1"/>
  <c r="L811" i="19" s="1"/>
  <c r="I1712" i="19"/>
  <c r="K1712" i="19" s="1"/>
  <c r="L1712" i="19" s="1"/>
  <c r="I98" i="19"/>
  <c r="K98" i="19" s="1"/>
  <c r="L98" i="19" s="1"/>
  <c r="I535" i="19"/>
  <c r="K535" i="19" s="1"/>
  <c r="L535" i="19" s="1"/>
  <c r="I160" i="19"/>
  <c r="K160" i="19" s="1"/>
  <c r="L160" i="19" s="1"/>
  <c r="I1006" i="19"/>
  <c r="K1006" i="19" s="1"/>
  <c r="L1006" i="19" s="1"/>
  <c r="I824" i="19"/>
  <c r="K824" i="19" s="1"/>
  <c r="L824" i="19" s="1"/>
  <c r="I2125" i="19"/>
  <c r="K2125" i="19" s="1"/>
  <c r="L2125" i="19" s="1"/>
  <c r="I252" i="19"/>
  <c r="K252" i="19" s="1"/>
  <c r="L252" i="19" s="1"/>
  <c r="I187" i="19"/>
  <c r="K187" i="19" s="1"/>
  <c r="L187" i="19" s="1"/>
  <c r="I1353" i="19"/>
  <c r="K1353" i="19" s="1"/>
  <c r="L1353" i="19" s="1"/>
  <c r="I2034" i="19"/>
  <c r="K2034" i="19" s="1"/>
  <c r="L2034" i="19" s="1"/>
  <c r="I803" i="19"/>
  <c r="K803" i="19" s="1"/>
  <c r="L803" i="19" s="1"/>
  <c r="I742" i="19"/>
  <c r="K742" i="19" s="1"/>
  <c r="L742" i="19" s="1"/>
  <c r="I833" i="19"/>
  <c r="K833" i="19" s="1"/>
  <c r="L833" i="19" s="1"/>
  <c r="I1605" i="19"/>
  <c r="K1605" i="19" s="1"/>
  <c r="L1605" i="19" s="1"/>
  <c r="I169" i="19"/>
  <c r="K169" i="19" s="1"/>
  <c r="L169" i="19" s="1"/>
  <c r="I1343" i="19"/>
  <c r="K1343" i="19" s="1"/>
  <c r="L1343" i="19" s="1"/>
  <c r="I387" i="19"/>
  <c r="K387" i="19" s="1"/>
  <c r="L387" i="19" s="1"/>
  <c r="I1478" i="19"/>
  <c r="K1478" i="19" s="1"/>
  <c r="L1478" i="19" s="1"/>
  <c r="I233" i="19"/>
  <c r="K233" i="19" s="1"/>
  <c r="L233" i="19" s="1"/>
  <c r="I1150" i="19"/>
  <c r="K1150" i="19" s="1"/>
  <c r="L1150" i="19" s="1"/>
  <c r="I205" i="19"/>
  <c r="K205" i="19" s="1"/>
  <c r="L205" i="19" s="1"/>
  <c r="I314" i="19"/>
  <c r="K314" i="19" s="1"/>
  <c r="L314" i="19" s="1"/>
  <c r="I1950" i="19"/>
  <c r="K1950" i="19" s="1"/>
  <c r="L1950" i="19" s="1"/>
  <c r="I1504" i="19"/>
  <c r="K1504" i="19" s="1"/>
  <c r="L1504" i="19" s="1"/>
  <c r="I551" i="19"/>
  <c r="K551" i="19" s="1"/>
  <c r="L551" i="19" s="1"/>
  <c r="I766" i="19"/>
  <c r="K766" i="19" s="1"/>
  <c r="L766" i="19" s="1"/>
  <c r="I359" i="19"/>
  <c r="K359" i="19" s="1"/>
  <c r="L359" i="19" s="1"/>
  <c r="I1549" i="19"/>
  <c r="K1549" i="19" s="1"/>
  <c r="L1549" i="19" s="1"/>
  <c r="I709" i="19"/>
  <c r="K709" i="19" s="1"/>
  <c r="L709" i="19" s="1"/>
  <c r="I1457" i="19"/>
  <c r="K1457" i="19" s="1"/>
  <c r="L1457" i="19" s="1"/>
  <c r="I1774" i="19"/>
  <c r="K1774" i="19" s="1"/>
  <c r="L1774" i="19" s="1"/>
  <c r="I2097" i="19"/>
  <c r="K2097" i="19" s="1"/>
  <c r="L2097" i="19" s="1"/>
  <c r="I442" i="19"/>
  <c r="K442" i="19" s="1"/>
  <c r="L442" i="19" s="1"/>
  <c r="I2081" i="19"/>
  <c r="K2081" i="19" s="1"/>
  <c r="L2081" i="19" s="1"/>
  <c r="I271" i="19"/>
  <c r="K271" i="19" s="1"/>
  <c r="L271" i="19" s="1"/>
  <c r="I1141" i="19"/>
  <c r="K1141" i="19" s="1"/>
  <c r="L1141" i="19" s="1"/>
  <c r="I637" i="19"/>
  <c r="K637" i="19" s="1"/>
  <c r="L637" i="19" s="1"/>
  <c r="I241" i="19"/>
  <c r="K241" i="19" s="1"/>
  <c r="L241" i="19" s="1"/>
  <c r="I234" i="19"/>
  <c r="K234" i="19" s="1"/>
  <c r="L234" i="19" s="1"/>
  <c r="I144" i="19"/>
  <c r="K144" i="19" s="1"/>
  <c r="L144" i="19" s="1"/>
  <c r="I1335" i="19"/>
  <c r="K1335" i="19" s="1"/>
  <c r="L1335" i="19" s="1"/>
  <c r="I1723" i="19"/>
  <c r="K1723" i="19" s="1"/>
  <c r="L1723" i="19" s="1"/>
  <c r="I1054" i="19"/>
  <c r="K1054" i="19" s="1"/>
  <c r="L1054" i="19" s="1"/>
  <c r="I211" i="19"/>
  <c r="K211" i="19" s="1"/>
  <c r="L211" i="19" s="1"/>
  <c r="I1557" i="19"/>
  <c r="K1557" i="19" s="1"/>
  <c r="L1557" i="19" s="1"/>
  <c r="I243" i="19"/>
  <c r="K243" i="19" s="1"/>
  <c r="L243" i="19" s="1"/>
  <c r="I798" i="19"/>
  <c r="K798" i="19" s="1"/>
  <c r="L798" i="19" s="1"/>
  <c r="I1966" i="19"/>
  <c r="K1966" i="19" s="1"/>
  <c r="L1966" i="19" s="1"/>
  <c r="I1221" i="19"/>
  <c r="K1221" i="19" s="1"/>
  <c r="L1221" i="19" s="1"/>
  <c r="I328" i="19"/>
  <c r="K328" i="19" s="1"/>
  <c r="L328" i="19" s="1"/>
  <c r="I1749" i="19"/>
  <c r="K1749" i="19" s="1"/>
  <c r="L1749" i="19" s="1"/>
  <c r="I1647" i="19"/>
  <c r="K1647" i="19" s="1"/>
  <c r="L1647" i="19" s="1"/>
  <c r="I1767" i="19"/>
  <c r="K1767" i="19" s="1"/>
  <c r="L1767" i="19" s="1"/>
  <c r="I1433" i="19"/>
  <c r="K1433" i="19" s="1"/>
  <c r="L1433" i="19" s="1"/>
  <c r="I2071" i="19"/>
  <c r="K2071" i="19" s="1"/>
  <c r="L2071" i="19" s="1"/>
  <c r="I142" i="19"/>
  <c r="K142" i="19" s="1"/>
  <c r="L142" i="19" s="1"/>
  <c r="I1179" i="19"/>
  <c r="K1179" i="19" s="1"/>
  <c r="L1179" i="19" s="1"/>
  <c r="I333" i="19"/>
  <c r="K333" i="19" s="1"/>
  <c r="L333" i="19" s="1"/>
  <c r="I1371" i="19"/>
  <c r="K1371" i="19" s="1"/>
  <c r="L1371" i="19" s="1"/>
  <c r="I749" i="19"/>
  <c r="K749" i="19" s="1"/>
  <c r="L749" i="19" s="1"/>
  <c r="I265" i="19"/>
  <c r="K265" i="19" s="1"/>
  <c r="L265" i="19" s="1"/>
  <c r="I1204" i="19"/>
  <c r="K1204" i="19" s="1"/>
  <c r="L1204" i="19" s="1"/>
  <c r="I1884" i="19"/>
  <c r="K1884" i="19" s="1"/>
  <c r="L1884" i="19" s="1"/>
  <c r="I1781" i="19"/>
  <c r="K1781" i="19" s="1"/>
  <c r="L1781" i="19" s="1"/>
  <c r="I206" i="19"/>
  <c r="K206" i="19" s="1"/>
  <c r="L206" i="19" s="1"/>
  <c r="I1358" i="19"/>
  <c r="K1358" i="19" s="1"/>
  <c r="L1358" i="19" s="1"/>
  <c r="I47" i="19"/>
  <c r="K47" i="19" s="1"/>
  <c r="L47" i="19" s="1"/>
  <c r="I433" i="19"/>
  <c r="K433" i="19" s="1"/>
  <c r="L433" i="19" s="1"/>
  <c r="I227" i="19"/>
  <c r="K227" i="19" s="1"/>
  <c r="L227" i="19" s="1"/>
  <c r="I908" i="19"/>
  <c r="K908" i="19" s="1"/>
  <c r="L908" i="19" s="1"/>
  <c r="I390" i="19"/>
  <c r="K390" i="19" s="1"/>
  <c r="L390" i="19" s="1"/>
  <c r="I461" i="19"/>
  <c r="K461" i="19" s="1"/>
  <c r="L461" i="19" s="1"/>
  <c r="I926" i="19"/>
  <c r="K926" i="19" s="1"/>
  <c r="L926" i="19" s="1"/>
  <c r="I947" i="19"/>
  <c r="K947" i="19" s="1"/>
  <c r="L947" i="19" s="1"/>
  <c r="I25" i="19"/>
  <c r="K25" i="19" s="1"/>
  <c r="L25" i="19" s="1"/>
  <c r="I290" i="19"/>
  <c r="K290" i="19" s="1"/>
  <c r="L290" i="19" s="1"/>
  <c r="I797" i="19"/>
  <c r="K797" i="19" s="1"/>
  <c r="L797" i="19" s="1"/>
  <c r="I850" i="19"/>
  <c r="K850" i="19" s="1"/>
  <c r="L850" i="19" s="1"/>
  <c r="J1040" i="20" a="1"/>
  <c r="J565" i="20" a="1"/>
  <c r="J143" i="20" a="1"/>
  <c r="J1232" i="20" a="1"/>
  <c r="J224" i="20" a="1"/>
  <c r="J920" i="20" a="1"/>
  <c r="J314" i="20" a="1"/>
  <c r="J479" i="20" a="1"/>
  <c r="J779" i="20" a="1"/>
  <c r="J104" i="20" a="1"/>
  <c r="J547" i="20" a="1"/>
  <c r="J708" i="20" a="1"/>
  <c r="J2160" i="20" a="1"/>
  <c r="J211" i="20" a="1"/>
  <c r="J1069" i="20" a="1"/>
  <c r="J1188" i="20" a="1"/>
  <c r="J170" i="20" a="1"/>
  <c r="J784" i="20" a="1"/>
  <c r="J309" i="20" a="1"/>
  <c r="J724" i="20" a="1"/>
  <c r="J525" i="20" a="1"/>
  <c r="J1889" i="20" a="1"/>
  <c r="J502" i="20" a="1"/>
  <c r="J1482" i="20" a="1"/>
  <c r="J282" i="20" a="1"/>
  <c r="J1630" i="20" a="1"/>
  <c r="J59" i="20" a="1"/>
  <c r="J403" i="20" a="1"/>
  <c r="J1039" i="20" a="1"/>
  <c r="J813" i="20" a="1"/>
  <c r="J447" i="20" a="1"/>
  <c r="J440" i="20" a="1"/>
  <c r="J1251" i="20" a="1"/>
  <c r="J1364" i="20" a="1"/>
  <c r="J619" i="20" a="1"/>
  <c r="J164" i="20" a="1"/>
  <c r="J847" i="20" a="1"/>
  <c r="J1264" i="20" a="1"/>
  <c r="J1127" i="20" a="1"/>
  <c r="J1231" i="20" a="1"/>
  <c r="J1359" i="20" a="1"/>
  <c r="J1151" i="20" a="1"/>
  <c r="J311" i="20" a="1"/>
  <c r="J372" i="20" a="1"/>
  <c r="J1269" i="20" a="1"/>
  <c r="J527" i="20" a="1"/>
  <c r="J557" i="20" a="1"/>
  <c r="J2060" i="20" a="1"/>
  <c r="J903" i="20" a="1"/>
  <c r="J18" i="20" a="1"/>
  <c r="J1833" i="20" a="1"/>
  <c r="J1788" i="20" a="1"/>
  <c r="J804" i="20" a="1"/>
  <c r="J856" i="20" a="1"/>
  <c r="J589" i="20" a="1"/>
  <c r="J544" i="20" a="1"/>
  <c r="J407" i="20" a="1"/>
  <c r="J1213" i="20" a="1"/>
  <c r="J1323" i="20" a="1"/>
  <c r="J1356" i="20" a="1"/>
  <c r="J915" i="20" a="1"/>
  <c r="J397" i="20" a="1"/>
  <c r="J507" i="20" a="1"/>
  <c r="J1048" i="20" a="1"/>
  <c r="J623" i="20" a="1"/>
  <c r="J607" i="20" a="1"/>
  <c r="J1015" i="20" a="1"/>
  <c r="J232" i="20" a="1"/>
  <c r="J554" i="20" a="1"/>
  <c r="J964" i="20" a="1"/>
  <c r="J693" i="20" a="1"/>
  <c r="J467" i="20" a="1"/>
  <c r="J875" i="20" a="1"/>
  <c r="J413" i="20" a="1"/>
  <c r="J957" i="20" a="1"/>
  <c r="J572" i="20" a="1"/>
  <c r="J1302" i="20" a="1"/>
  <c r="J553" i="20" a="1"/>
  <c r="J662" i="20" a="1"/>
  <c r="J430" i="20" a="1"/>
  <c r="J1455" i="20" a="1"/>
  <c r="J1370" i="20" a="1"/>
  <c r="J1676" i="20" a="1"/>
  <c r="J944" i="20" a="1"/>
  <c r="J295" i="20" a="1"/>
  <c r="J11" i="20" a="1"/>
  <c r="J1013" i="20" a="1"/>
  <c r="J727" i="20" a="1"/>
  <c r="J1256" i="20" a="1"/>
  <c r="J1047" i="20" a="1"/>
  <c r="J2048" i="20" a="1"/>
  <c r="J701" i="20" a="1"/>
  <c r="J939" i="20" a="1"/>
  <c r="J494" i="20" a="1"/>
  <c r="J1668" i="20" a="1"/>
  <c r="J1504" i="20" a="1"/>
  <c r="J774" i="20" a="1"/>
  <c r="J219" i="20" a="1"/>
  <c r="J1777" i="20" a="1"/>
  <c r="J967" i="20" a="1"/>
  <c r="J250" i="20" a="1"/>
  <c r="J356" i="20" a="1"/>
  <c r="J107" i="20" a="1"/>
  <c r="J795" i="20" a="1"/>
  <c r="J968" i="20" a="1"/>
  <c r="J319" i="20" a="1"/>
  <c r="J1536" i="20" a="1"/>
  <c r="J1432" i="20" a="1"/>
  <c r="J1553" i="20" a="1"/>
  <c r="J787" i="20" a="1"/>
  <c r="J1148" i="20" a="1"/>
  <c r="J655" i="20" a="1"/>
  <c r="J196" i="20" a="1"/>
  <c r="J162" i="20" a="1"/>
  <c r="J990" i="20" a="1"/>
  <c r="J248" i="20" a="1"/>
  <c r="J1383" i="20" a="1"/>
  <c r="J1318" i="20" a="1"/>
  <c r="J1510" i="20" a="1"/>
  <c r="J1163" i="20" a="1"/>
  <c r="J2132" i="20" a="1"/>
  <c r="J926" i="20" a="1"/>
  <c r="J226" i="20" a="1"/>
  <c r="J1142" i="20" a="1"/>
  <c r="J807" i="20" a="1"/>
  <c r="J1336" i="20" a="1"/>
  <c r="J692" i="20" a="1"/>
  <c r="J1240" i="20" a="1"/>
  <c r="J1200" i="20" a="1"/>
  <c r="J332" i="20" a="1"/>
  <c r="J1457" i="20" a="1"/>
  <c r="J634" i="20" a="1"/>
  <c r="J306" i="20" a="1"/>
  <c r="J743" i="20" a="1"/>
  <c r="J1779" i="20" a="1"/>
  <c r="J2129" i="20" a="1"/>
  <c r="J1851" i="20" a="1"/>
  <c r="J484" i="20" a="1"/>
  <c r="J1666" i="20" a="1"/>
  <c r="J100" i="20" a="1"/>
  <c r="J683" i="20" a="1"/>
  <c r="J283" i="20" a="1"/>
  <c r="J765" i="20" a="1"/>
  <c r="J395" i="20" a="1"/>
  <c r="J1963" i="20" a="1"/>
  <c r="J2021" i="20" a="1"/>
  <c r="J1825" i="20" a="1"/>
  <c r="J1856" i="20" a="1"/>
  <c r="J2068" i="20" a="1"/>
  <c r="J1102" i="20" a="1"/>
  <c r="J493" i="20" a="1"/>
  <c r="J159" i="20" a="1"/>
  <c r="J120" i="20" a="1"/>
  <c r="J305" i="20" a="1"/>
  <c r="J1658" i="20" a="1"/>
  <c r="J1265" i="20" a="1"/>
  <c r="J788" i="20" a="1"/>
  <c r="J1704" i="20" a="1"/>
  <c r="J1377" i="20" a="1"/>
  <c r="J729" i="20" a="1"/>
  <c r="J923" i="20" a="1"/>
  <c r="J529" i="20" a="1"/>
  <c r="J1845" i="20" a="1"/>
  <c r="J904" i="20" a="1"/>
  <c r="J19" i="20" a="1"/>
  <c r="J500" i="20" a="1"/>
  <c r="J106" i="20" a="1"/>
  <c r="J1239" i="20" a="1"/>
  <c r="J1739" i="20" a="1"/>
  <c r="J1271" i="20" a="1"/>
  <c r="J451" i="20" a="1"/>
  <c r="J1361" i="20" a="1"/>
  <c r="J648" i="20" a="1"/>
  <c r="J630" i="20" a="1"/>
  <c r="J650" i="20" a="1"/>
  <c r="J2099" i="20" a="1"/>
  <c r="J1141" i="20" a="1"/>
  <c r="J422" i="20" a="1"/>
  <c r="J723" i="20" a="1"/>
  <c r="J1325" i="20" a="1"/>
  <c r="J959" i="20" a="1"/>
  <c r="J952" i="20" a="1"/>
  <c r="J406" i="20" a="1"/>
  <c r="J1622" i="20" a="1"/>
  <c r="J1526" i="20" a="1"/>
  <c r="J1424" i="20" a="1"/>
  <c r="J2157" i="20" a="1"/>
  <c r="J321" i="20" a="1"/>
  <c r="J1691" i="20" a="1"/>
  <c r="J680" i="20" a="1"/>
  <c r="J1247" i="20" a="1"/>
  <c r="J176" i="20" a="1"/>
  <c r="J1521" i="20" a="1"/>
  <c r="J1288" i="20" a="1"/>
  <c r="J2001" i="20" a="1"/>
  <c r="J1070" i="20" a="1"/>
  <c r="J1771" i="20" a="1"/>
  <c r="J1687" i="20" a="1"/>
  <c r="J965" i="20" a="1"/>
  <c r="J177" i="20" a="1"/>
  <c r="J1773" i="20" a="1"/>
  <c r="J1669" i="20" a="1"/>
  <c r="J437" i="20" a="1"/>
  <c r="J663" i="20" a="1"/>
  <c r="J1192" i="20" a="1"/>
  <c r="J376" i="20" a="1"/>
  <c r="J1335" i="20" a="1"/>
  <c r="J1116" i="20" a="1"/>
  <c r="J294" i="20" a="1"/>
  <c r="J836" i="20" a="1"/>
  <c r="J1333" i="20" a="1"/>
  <c r="J709" i="20" a="1"/>
  <c r="J1422" i="20" a="1"/>
  <c r="J986" i="20" a="1"/>
  <c r="J1078" i="20" a="1"/>
  <c r="J1801" i="20" a="1"/>
  <c r="J487" i="20" a="1"/>
  <c r="J593" i="20" a="1"/>
  <c r="J362" i="20" a="1"/>
  <c r="J464" i="20" a="1"/>
  <c r="J501" i="20" a="1"/>
  <c r="J649" i="20" a="1"/>
  <c r="J61" i="20" a="1"/>
  <c r="J2012" i="20" a="1"/>
  <c r="J1305" i="20" a="1"/>
  <c r="J668" i="20" a="1"/>
  <c r="J1107" i="20" a="1"/>
  <c r="J1899" i="20" a="1"/>
  <c r="J568" i="20" a="1"/>
  <c r="J628" i="20" a="1"/>
  <c r="J643" i="20" a="1"/>
  <c r="J631" i="20" a="1"/>
  <c r="J1550" i="20" a="1"/>
  <c r="J577" i="20" a="1"/>
  <c r="J2115" i="20" a="1"/>
  <c r="J1807" i="20" a="1"/>
  <c r="J388" i="20" a="1"/>
  <c r="J826" i="20" a="1"/>
  <c r="J1924" i="20" a="1"/>
  <c r="J2089" i="20" a="1"/>
  <c r="J805" i="20" a="1"/>
  <c r="J1592" i="20" a="1"/>
  <c r="J721" i="20" a="1"/>
  <c r="J1221" i="20" a="1"/>
  <c r="J754" i="20" a="1"/>
  <c r="J1452" i="20" a="1"/>
  <c r="J174" i="20" a="1"/>
  <c r="J414" i="20" a="1"/>
  <c r="J1300" i="20" a="1"/>
  <c r="J1941" i="20" a="1"/>
  <c r="J1910" i="20" a="1"/>
  <c r="J1627" i="20" a="1"/>
  <c r="J1932" i="20" a="1"/>
  <c r="J2082" i="20" a="1"/>
  <c r="J93" i="20" a="1"/>
  <c r="J916" i="20" a="1"/>
  <c r="J8" i="20" a="1"/>
  <c r="J884" i="20" a="1"/>
  <c r="J1204" i="20" a="1"/>
  <c r="J1744" i="20" a="1"/>
  <c r="J201" i="20" a="1"/>
  <c r="J1931" i="20" a="1"/>
  <c r="J1502" i="20" a="1"/>
  <c r="J951" i="20" a="1"/>
  <c r="J243" i="20" a="1"/>
  <c r="J1830" i="20" a="1"/>
  <c r="J353" i="20" a="1"/>
  <c r="J1862" i="20" a="1"/>
  <c r="J548" i="20" a="1"/>
  <c r="J475" i="20" a="1"/>
  <c r="J1157" i="20" a="1"/>
  <c r="J40" i="20" a="1"/>
  <c r="J2058" i="20" a="1"/>
  <c r="J1617" i="20" a="1"/>
  <c r="J1618" i="20" a="1"/>
  <c r="J234" i="20" a="1"/>
  <c r="J1387" i="20" a="1"/>
  <c r="J2142" i="20" a="1"/>
  <c r="J1084" i="20" a="1"/>
  <c r="J1689" i="20" a="1"/>
  <c r="J1434" i="20" a="1"/>
  <c r="J210" i="20" a="1"/>
  <c r="J918" i="20" a="1"/>
  <c r="J1274" i="20" a="1"/>
  <c r="J625" i="20" a="1"/>
  <c r="J1453" i="20" a="1"/>
  <c r="J2069" i="20" a="1"/>
  <c r="J439" i="20" a="1"/>
  <c r="J202" i="20" a="1"/>
  <c r="J1403" i="20" a="1"/>
  <c r="J750" i="20" a="1"/>
  <c r="J940" i="20" a="1"/>
  <c r="J1254" i="20" a="1"/>
  <c r="J1113" i="20" a="1"/>
  <c r="J1718" i="20" a="1"/>
  <c r="J1152" i="20" a="1"/>
  <c r="J1417" i="20" a="1"/>
  <c r="J1883" i="20" a="1"/>
  <c r="J1278" i="20" a="1"/>
  <c r="J421" i="20" a="1"/>
  <c r="J1557" i="20" a="1"/>
  <c r="J1337" i="20" a="1"/>
  <c r="J1951" i="20" a="1"/>
  <c r="J2127" i="20" a="1"/>
  <c r="J1789" i="20" a="1"/>
  <c r="J1776" i="20" a="1"/>
  <c r="J1723" i="20" a="1"/>
  <c r="J905" i="20" a="1"/>
  <c r="J1159" i="20" a="1"/>
  <c r="J1797" i="20" a="1"/>
  <c r="J455" i="20" a="1"/>
  <c r="J1890" i="20" a="1"/>
  <c r="J2081" i="20" a="1"/>
  <c r="J2003" i="20" a="1"/>
  <c r="J1818" i="20" a="1"/>
  <c r="J1692" i="20" a="1"/>
  <c r="J797" i="20" a="1"/>
  <c r="J1082" i="20" a="1"/>
  <c r="J1393" i="20" a="1"/>
  <c r="J1741" i="20" a="1"/>
  <c r="J1798" i="20" a="1"/>
  <c r="J764" i="20" a="1"/>
  <c r="J2061" i="20" a="1"/>
  <c r="J428" i="20" a="1"/>
  <c r="J1505" i="20" a="1"/>
  <c r="J1858" i="20" a="1"/>
  <c r="J60" i="20" a="1"/>
  <c r="J1697" i="20" a="1"/>
  <c r="J1395" i="20" a="1"/>
  <c r="J549" i="20" a="1"/>
  <c r="J1230" i="20" a="1"/>
  <c r="J110" i="20" a="1"/>
  <c r="J1710" i="20" a="1"/>
  <c r="J198" i="20" a="1"/>
  <c r="J1352" i="20" a="1"/>
  <c r="J1863" i="20" a="1"/>
  <c r="J1341" i="20" a="1"/>
  <c r="J989" i="20" a="1"/>
  <c r="J660" i="20" a="1"/>
  <c r="J1041" i="20" a="1"/>
  <c r="J1749" i="20" a="1"/>
  <c r="J1787" i="20" a="1"/>
  <c r="J642" i="20" a="1"/>
  <c r="J2034" i="20" a="1"/>
  <c r="J2017" i="20" a="1"/>
  <c r="J2097" i="20" a="1"/>
  <c r="J520" i="20" a="1"/>
  <c r="J1625" i="20" a="1"/>
  <c r="J1369" i="20" a="1"/>
  <c r="J369" i="20" a="1"/>
  <c r="J99" i="20" a="1"/>
  <c r="J434" i="20" a="1"/>
  <c r="J1571" i="20" a="1"/>
  <c r="J1276" i="20" a="1"/>
  <c r="J1196" i="20" a="1"/>
  <c r="J1534" i="20" a="1"/>
  <c r="J2004" i="20" a="1"/>
  <c r="J188" i="20" a="1"/>
  <c r="J1463" i="20" a="1"/>
  <c r="J1688" i="20" a="1"/>
  <c r="J605" i="20" a="1"/>
  <c r="J1578" i="20" a="1"/>
  <c r="J1868" i="20" a="1"/>
  <c r="J1472" i="20" a="1"/>
  <c r="J1353" i="20" a="1"/>
  <c r="J533" i="20" a="1"/>
  <c r="J401" i="20" a="1"/>
  <c r="J1581" i="20" a="1"/>
  <c r="J2092" i="20" a="1"/>
  <c r="J153" i="20" a="1"/>
  <c r="J1564" i="20" a="1"/>
  <c r="J1429" i="20" a="1"/>
  <c r="J456" i="20" a="1"/>
  <c r="J1838" i="20" a="1"/>
  <c r="J762" i="20" a="1"/>
  <c r="J1613" i="20" a="1"/>
  <c r="J1441" i="20" a="1"/>
  <c r="J1061" i="20" a="1"/>
  <c r="J1832" i="20" a="1"/>
  <c r="J1399" i="20" a="1"/>
  <c r="J789" i="20" a="1"/>
  <c r="J610" i="20" a="1"/>
  <c r="J1781" i="20" a="1"/>
  <c r="J2037" i="20" a="1"/>
  <c r="J1728" i="20" a="1"/>
  <c r="J140" i="20" a="1"/>
  <c r="J1483" i="20" a="1"/>
  <c r="J1478" i="20" a="1"/>
  <c r="J2065" i="20" a="1"/>
  <c r="J1020" i="20" a="1"/>
  <c r="J1679" i="20" a="1"/>
  <c r="J816" i="20" a="1"/>
  <c r="J1601" i="20" a="1"/>
  <c r="J85" i="20" a="1"/>
  <c r="J1093" i="20" a="1"/>
  <c r="J1407" i="20" a="1"/>
  <c r="J778" i="20" a="1"/>
  <c r="J1915" i="20" a="1"/>
  <c r="J1774" i="20" a="1"/>
  <c r="J1740" i="20" a="1"/>
  <c r="J892" i="20" a="1"/>
  <c r="J1308" i="20" a="1"/>
  <c r="J1839" i="20" a="1"/>
  <c r="J2137" i="20" a="1"/>
  <c r="J1953" i="20" a="1"/>
  <c r="J695" i="20" a="1"/>
  <c r="J1707" i="20" a="1"/>
  <c r="J1509" i="20" a="1"/>
  <c r="J1944" i="20" a="1"/>
  <c r="J1847" i="20" a="1"/>
  <c r="J138" i="20" a="1"/>
  <c r="J1750" i="20" a="1"/>
  <c r="J1714" i="20" a="1"/>
  <c r="J1743" i="20" a="1"/>
  <c r="J318" i="20" a="1"/>
  <c r="J1672" i="20" a="1"/>
  <c r="J1954" i="20" a="1"/>
  <c r="J1916" i="20" a="1"/>
  <c r="J2159" i="20" a="1"/>
  <c r="J1537" i="20" a="1"/>
  <c r="J1358" i="20" a="1"/>
  <c r="J874" i="20" a="1"/>
  <c r="J1865" i="20" a="1"/>
  <c r="J334" i="20" a="1"/>
  <c r="J478" i="20" a="1"/>
  <c r="J1635" i="20" a="1"/>
  <c r="J865" i="20" a="1"/>
  <c r="J524" i="20" a="1"/>
  <c r="J380" i="20" a="1"/>
  <c r="J1640" i="20" a="1"/>
  <c r="J1301" i="20" a="1"/>
  <c r="J1423" i="20" a="1"/>
  <c r="J1912" i="20" a="1"/>
  <c r="J2104" i="20" a="1"/>
  <c r="J409" i="20" a="1"/>
  <c r="J646" i="20" a="1"/>
  <c r="J50" i="20" a="1"/>
  <c r="J537" i="20" a="1"/>
  <c r="J1651" i="20" a="1"/>
  <c r="J457" i="20" a="1"/>
  <c r="J1816" i="20" a="1"/>
  <c r="J677" i="20" a="1"/>
  <c r="J878" i="20" a="1"/>
  <c r="J1937" i="20" a="1"/>
  <c r="J870" i="20" a="1"/>
  <c r="J841" i="20" a="1"/>
  <c r="J761" i="20" a="1"/>
  <c r="J997" i="20" a="1"/>
  <c r="J1765" i="20" a="1"/>
  <c r="J1755" i="20" a="1"/>
  <c r="J1511" i="20" a="1"/>
  <c r="J1368" i="20" a="1"/>
  <c r="J666" i="20" a="1"/>
  <c r="J284" i="20" a="1"/>
  <c r="J149" i="20" a="1"/>
  <c r="J1690" i="20" a="1"/>
  <c r="J199" i="20" a="1"/>
  <c r="J130" i="20" a="1"/>
  <c r="J654" i="20" a="1"/>
  <c r="J145" i="20" a="1"/>
  <c r="J101" i="20" a="1"/>
  <c r="J86" i="20" a="1"/>
  <c r="J1626" i="20" a="1"/>
  <c r="J609" i="20" a="1"/>
  <c r="J1096" i="20" a="1"/>
  <c r="J1753" i="20" a="1"/>
  <c r="J815" i="20" a="1"/>
  <c r="J576" i="20" a="1"/>
  <c r="J2008" i="20" a="1"/>
  <c r="J1904" i="20" a="1"/>
  <c r="J514" i="20" a="1"/>
  <c r="J2027" i="20" a="1"/>
  <c r="J1081" i="20" a="1"/>
  <c r="J1270" i="20" a="1"/>
  <c r="J1038" i="20" a="1"/>
  <c r="J492" i="20" a="1"/>
  <c r="J858" i="20" a="1"/>
  <c r="J1725" i="20" a="1"/>
  <c r="J491" i="20" a="1"/>
  <c r="J1338" i="20" a="1"/>
  <c r="J1649" i="20" a="1"/>
  <c r="J2102" i="20" a="1"/>
  <c r="J732" i="20" a="1"/>
  <c r="J1800" i="20" a="1"/>
  <c r="J1885" i="20" a="1"/>
  <c r="J133" i="20" a="1"/>
  <c r="J1092" i="20" a="1"/>
  <c r="J1034" i="20" a="1"/>
  <c r="J1380" i="20" a="1"/>
  <c r="J1100" i="20" a="1"/>
  <c r="J519" i="20" a="1"/>
  <c r="J1487" i="20" a="1"/>
  <c r="J1637" i="20" a="1"/>
  <c r="J303" i="20" a="1"/>
  <c r="J63" i="20" a="1"/>
  <c r="J678" i="20" a="1"/>
  <c r="J497" i="20" a="1"/>
  <c r="J1088" i="20" a="1"/>
  <c r="J23" i="20" a="1"/>
  <c r="J798" i="20" a="1"/>
  <c r="J242" i="20" a="1"/>
  <c r="J235" i="20" a="1"/>
  <c r="J1392" i="20" a="1"/>
  <c r="J2141" i="20" a="1"/>
  <c r="J1700" i="20" a="1"/>
  <c r="J822" i="20" a="1"/>
  <c r="J1727" i="20" a="1"/>
  <c r="J499" i="20" a="1"/>
  <c r="J1871" i="20" a="1"/>
  <c r="J861" i="20" a="1"/>
  <c r="J1462" i="20" a="1"/>
  <c r="J150" i="20" a="1"/>
  <c r="J814" i="20" a="1"/>
  <c r="J382" i="20" a="1"/>
  <c r="J1808" i="20" a="1"/>
  <c r="J564" i="20" a="1"/>
  <c r="J526" i="20" a="1"/>
  <c r="J1411" i="20" a="1"/>
  <c r="J1242" i="20" a="1"/>
  <c r="J1026" i="20" a="1"/>
  <c r="J13" i="20" a="1"/>
  <c r="J1783" i="20" a="1"/>
  <c r="J1567" i="20" a="1"/>
  <c r="J2138" i="20" a="1"/>
  <c r="J1869" i="20" a="1"/>
  <c r="J1488" i="20" a="1"/>
  <c r="J1226" i="20" a="1"/>
  <c r="J1646" i="20" a="1"/>
  <c r="J1543" i="20" a="1"/>
  <c r="J1031" i="20" a="1"/>
  <c r="J1412" i="20" a="1"/>
  <c r="J244" i="20" a="1"/>
  <c r="J1813" i="20" a="1"/>
  <c r="J1881" i="20" a="1"/>
  <c r="J97" i="20" a="1"/>
  <c r="J270" i="20" a="1"/>
  <c r="J1121" i="20" a="1"/>
  <c r="J1584" i="20" a="1"/>
  <c r="J1694" i="20" a="1"/>
  <c r="J895" i="20" a="1"/>
  <c r="J55" i="20" a="1"/>
  <c r="J602" i="20" a="1"/>
  <c r="J963" i="20" a="1"/>
  <c r="J1067" i="20" a="1"/>
  <c r="J852" i="20" a="1"/>
  <c r="J1149" i="20" a="1"/>
  <c r="J1104" i="20" a="1"/>
  <c r="J251" i="20" a="1"/>
  <c r="J792" i="20" a="1"/>
  <c r="J333" i="20" a="1"/>
  <c r="J288" i="20" a="1"/>
  <c r="J759" i="20" a="1"/>
  <c r="J1347" i="20" a="1"/>
  <c r="J1055" i="20" a="1"/>
  <c r="J843" i="20" a="1"/>
  <c r="J154" i="20" a="1"/>
  <c r="J639" i="20" a="1"/>
  <c r="J1144" i="20" a="1"/>
  <c r="J818" i="20" a="1"/>
  <c r="J1891" i="20" a="1"/>
  <c r="J1298" i="20" a="1"/>
  <c r="J725" i="20" a="1"/>
  <c r="J1343" i="20" a="1"/>
  <c r="J2095" i="20" a="1"/>
  <c r="J647" i="20" a="1"/>
  <c r="J611" i="20" a="1"/>
  <c r="J539" i="20" a="1"/>
  <c r="J612" i="20" a="1"/>
  <c r="J799" i="20" a="1"/>
  <c r="J587" i="20" a="1"/>
  <c r="J424" i="20" a="1"/>
  <c r="J991" i="20" a="1"/>
  <c r="J1348" i="20" a="1"/>
  <c r="J575" i="20" a="1"/>
  <c r="J851" i="20" a="1"/>
  <c r="J173" i="20" a="1"/>
  <c r="J1248" i="20" a="1"/>
  <c r="J599" i="20" a="1"/>
  <c r="J839" i="20" a="1"/>
  <c r="J163" i="20" a="1"/>
  <c r="J432" i="20" a="1"/>
  <c r="J1128" i="20" a="1"/>
  <c r="J975" i="20" a="1"/>
  <c r="J247" i="20" a="1"/>
  <c r="J563" i="20" a="1"/>
  <c r="J543" i="20" a="1"/>
  <c r="J331" i="20" a="1"/>
  <c r="J433" i="20" a="1"/>
  <c r="J954" i="20" a="1"/>
  <c r="J1711" i="20" a="1"/>
  <c r="J2126" i="20" a="1"/>
  <c r="J473" i="20" a="1"/>
  <c r="J1850" i="20" a="1"/>
  <c r="J28" i="20" a="1"/>
  <c r="J528" i="20" a="1"/>
  <c r="J53" i="20" a="1"/>
  <c r="J685" i="20" a="1"/>
  <c r="J1023" i="20" a="1"/>
  <c r="J312" i="20" a="1"/>
  <c r="J116" i="20" a="1"/>
  <c r="J1124" i="20" a="1"/>
  <c r="J1195" i="20" a="1"/>
  <c r="J960" i="20" a="1"/>
  <c r="J1277" i="20" a="1"/>
  <c r="J1136" i="20" a="1"/>
  <c r="J379" i="20" a="1"/>
  <c r="J216" i="20" a="1"/>
  <c r="J461" i="20" a="1"/>
  <c r="J899" i="20" a="1"/>
  <c r="J887" i="20" a="1"/>
  <c r="J435" i="20" a="1"/>
  <c r="J1091" i="20" a="1"/>
  <c r="J1235" i="20" a="1"/>
  <c r="J429" i="20" a="1"/>
  <c r="J767" i="20" a="1"/>
  <c r="J12" i="20" a="1"/>
  <c r="J304" i="20" a="1"/>
  <c r="J10" i="20" a="1"/>
  <c r="J1324" i="20" a="1"/>
  <c r="J842" i="20" a="1"/>
  <c r="J175" i="20" a="1"/>
  <c r="J860" i="20" a="1"/>
  <c r="J416" i="20" a="1"/>
  <c r="J983" i="20" a="1"/>
  <c r="J687" i="20" a="1"/>
  <c r="J307" i="20" a="1"/>
  <c r="J664" i="20" a="1"/>
  <c r="J1219" i="20" a="1"/>
  <c r="J387" i="20" a="1"/>
  <c r="J1054" i="20" a="1"/>
  <c r="J1552" i="20" a="1"/>
  <c r="J811" i="20" a="1"/>
  <c r="J1299" i="20" a="1"/>
  <c r="J828" i="20" a="1"/>
  <c r="J550" i="20" a="1"/>
  <c r="J17" i="20" a="1"/>
  <c r="J1404" i="20" a="1"/>
  <c r="J1821" i="20" a="1"/>
  <c r="J1494" i="20" a="1"/>
  <c r="J1458" i="20" a="1"/>
  <c r="J324" i="20" a="1"/>
  <c r="J1077" i="20" a="1"/>
  <c r="J1167" i="20" a="1"/>
  <c r="J1486" i="20" a="1"/>
  <c r="J622" i="20" a="1"/>
  <c r="J1966" i="20" a="1"/>
  <c r="J155" i="20" a="1"/>
  <c r="J1861" i="20" a="1"/>
  <c r="J1519" i="20" a="1"/>
  <c r="J1841" i="20" a="1"/>
  <c r="J627" i="20" a="1"/>
  <c r="J95" i="20" a="1"/>
  <c r="J503" i="20" a="1"/>
  <c r="J1075" i="20" a="1"/>
  <c r="J831" i="20" a="1"/>
  <c r="J1029" i="20" a="1"/>
  <c r="J1164" i="20" a="1"/>
  <c r="J1760" i="20" a="1"/>
  <c r="J1675" i="20" a="1"/>
  <c r="J562" i="20" a="1"/>
  <c r="J443" i="20" a="1"/>
  <c r="J225" i="20" a="1"/>
  <c r="J1682" i="20" a="1"/>
  <c r="J169" i="20" a="1"/>
  <c r="J24" i="20" a="1"/>
  <c r="J51" i="20" a="1"/>
  <c r="J532" i="20" a="1"/>
  <c r="J122" i="20" a="1"/>
  <c r="J89" i="20" a="1"/>
  <c r="J2019" i="20" a="1"/>
  <c r="J511" i="20" a="1"/>
  <c r="J218" i="20" a="1"/>
  <c r="J1479" i="20" a="1"/>
  <c r="J221" i="20" a="1"/>
  <c r="J785" i="20" a="1"/>
  <c r="J1917" i="20" a="1"/>
  <c r="J1400" i="20" a="1"/>
  <c r="J1140" i="20" a="1"/>
  <c r="J912" i="20" a="1"/>
  <c r="J949" i="20" a="1"/>
  <c r="J979" i="20" a="1"/>
  <c r="J749" i="20" a="1"/>
  <c r="J1183" i="20" a="1"/>
  <c r="J370" i="20" a="1"/>
  <c r="J2011" i="20" a="1"/>
  <c r="J1520" i="20" a="1"/>
  <c r="J1667" i="20" a="1"/>
  <c r="J1406" i="20" a="1"/>
  <c r="J996" i="20" a="1"/>
  <c r="J962" i="20" a="1"/>
  <c r="J267" i="20" a="1"/>
  <c r="J819" i="20" a="1"/>
  <c r="J35" i="20" a="1"/>
  <c r="J1579" i="20" a="1"/>
  <c r="J361" i="20" a="1"/>
  <c r="J390" i="20" a="1"/>
  <c r="J1907" i="20" a="1"/>
  <c r="J1918" i="20" a="1"/>
  <c r="J718" i="20" a="1"/>
  <c r="J449" i="20" a="1"/>
  <c r="J853" i="20" a="1"/>
  <c r="J1438" i="20" a="1"/>
  <c r="J820" i="20" a="1"/>
  <c r="J253" i="20" a="1"/>
  <c r="J260" i="20" a="1"/>
  <c r="J67" i="20" a="1"/>
  <c r="J208" i="20" a="1"/>
  <c r="J1004" i="20" a="1"/>
  <c r="J640" i="20" a="1"/>
  <c r="J488" i="20" a="1"/>
  <c r="J423" i="20" a="1"/>
  <c r="J1303" i="20" a="1"/>
  <c r="J54" i="20" a="1"/>
  <c r="J1350" i="20" a="1"/>
  <c r="J263" i="20" a="1"/>
  <c r="J2047" i="20" a="1"/>
  <c r="J1246" i="20" a="1"/>
  <c r="J1272" i="20" a="1"/>
  <c r="J1311" i="20" a="1"/>
  <c r="J1099" i="20" a="1"/>
  <c r="J936" i="20" a="1"/>
  <c r="J552" i="20" a="1"/>
  <c r="J126" i="20" a="1"/>
  <c r="J1017" i="20" a="1"/>
  <c r="J327" i="20" a="1"/>
  <c r="J825" i="20" a="1"/>
  <c r="J1125" i="20" a="1"/>
  <c r="J34" i="20" a="1"/>
  <c r="J377" i="20" a="1"/>
  <c r="J909" i="20" a="1"/>
  <c r="J1019" i="20" a="1"/>
  <c r="J215" i="20" a="1"/>
  <c r="J1238" i="20" a="1"/>
  <c r="J1202" i="20" a="1"/>
  <c r="J1661" i="20" a="1"/>
  <c r="J1150" i="20" a="1"/>
  <c r="J2144" i="20" a="1"/>
  <c r="J2098" i="20" a="1"/>
  <c r="J1593" i="20" a="1"/>
  <c r="J844" i="20" a="1"/>
  <c r="J932" i="20" a="1"/>
  <c r="J1943" i="20" a="1"/>
  <c r="J1295" i="20" a="1"/>
  <c r="J392" i="20" a="1"/>
  <c r="J419" i="20" a="1"/>
  <c r="J941" i="20" a="1"/>
  <c r="J181" i="20" a="1"/>
  <c r="J1864" i="20" a="1"/>
  <c r="J222" i="20" a="1"/>
  <c r="J823" i="20" a="1"/>
  <c r="J1842" i="20" a="1"/>
  <c r="J2124" i="20" a="1"/>
  <c r="J1531" i="20" a="1"/>
  <c r="J386" i="20" a="1"/>
  <c r="J689" i="20" a="1"/>
  <c r="J1297" i="20" a="1"/>
  <c r="J1316" i="20" a="1"/>
  <c r="J352" i="20" a="1"/>
  <c r="J195" i="20" a="1"/>
  <c r="J824" i="20" a="1"/>
  <c r="J367" i="20" a="1"/>
  <c r="J1032" i="20" a="1"/>
  <c r="J5" i="20" a="1"/>
  <c r="J933" i="20" a="1"/>
  <c r="J1445" i="20" a="1"/>
  <c r="J2038" i="20" a="1"/>
  <c r="J901" i="20" a="1"/>
  <c r="J1007" i="20" a="1"/>
  <c r="J995" i="20" a="1"/>
  <c r="J752" i="20" a="1"/>
  <c r="J615" i="20" a="1"/>
  <c r="J608" i="20" a="1"/>
  <c r="J1410" i="20" a="1"/>
  <c r="J1530" i="20" a="1"/>
  <c r="J1934" i="20" a="1"/>
  <c r="J1498" i="20" a="1"/>
  <c r="J374" i="20" a="1"/>
  <c r="J233" i="20" a="1"/>
  <c r="J854" i="20" a="1"/>
  <c r="J1591" i="20" a="1"/>
  <c r="J697" i="20" a="1"/>
  <c r="J665" i="20" a="1"/>
  <c r="J1563" i="20" a="1"/>
  <c r="J1849" i="20" a="1"/>
  <c r="J2043" i="20" a="1"/>
  <c r="J956" i="20" a="1"/>
  <c r="J1713" i="20" a="1"/>
  <c r="J1030" i="20" a="1"/>
  <c r="J1372" i="20" a="1"/>
  <c r="J1250" i="20" a="1"/>
  <c r="J27" i="20" a="1"/>
  <c r="J249" i="20" a="1"/>
  <c r="J1109" i="20" a="1"/>
  <c r="J209" i="20" a="1"/>
  <c r="J1086" i="20" a="1"/>
  <c r="J1736" i="20" a="1"/>
  <c r="J1650" i="20" a="1"/>
  <c r="J1955" i="20" a="1"/>
  <c r="J1071" i="20" a="1"/>
  <c r="J614" i="20" a="1"/>
  <c r="J1058" i="20" a="1"/>
  <c r="J2122" i="20" a="1"/>
  <c r="J415" i="20" a="1"/>
  <c r="J178" i="20" a="1"/>
  <c r="J1634" i="20" a="1"/>
  <c r="J1997" i="20" a="1"/>
  <c r="J897" i="20" a="1"/>
  <c r="J1775" i="20" a="1"/>
  <c r="J2073" i="20" a="1"/>
  <c r="J1874" i="20" a="1"/>
  <c r="J1785" i="20" a="1"/>
  <c r="J256" i="20" a="1"/>
  <c r="J702" i="20" a="1"/>
  <c r="J1680" i="20" a="1"/>
  <c r="J1872" i="20" a="1"/>
  <c r="J389" i="20" a="1"/>
  <c r="J877" i="20" a="1"/>
  <c r="J1754" i="20" a="1"/>
  <c r="J109" i="20" a="1"/>
  <c r="J297" i="20" a="1"/>
  <c r="J135" i="20" a="1"/>
  <c r="J673" i="20" a="1"/>
  <c r="J1949" i="20" a="1"/>
  <c r="J1444" i="20" a="1"/>
  <c r="J1768" i="20" a="1"/>
  <c r="J1611" i="20" a="1"/>
  <c r="J1903" i="20" a="1"/>
  <c r="J2041" i="20" a="1"/>
  <c r="J441" i="20" a="1"/>
  <c r="J1642" i="20" a="1"/>
  <c r="J966" i="20" a="1"/>
  <c r="J194" i="20" a="1"/>
  <c r="J76" i="20" a="1"/>
  <c r="J1648" i="20" a="1"/>
  <c r="J1477" i="20" a="1"/>
  <c r="J1189" i="20" a="1"/>
  <c r="J1663" i="20" a="1"/>
  <c r="J83" i="20" a="1"/>
  <c r="J1419" i="20" a="1"/>
  <c r="J1117" i="20" a="1"/>
  <c r="J714" i="20" a="1"/>
  <c r="J2059" i="20" a="1"/>
  <c r="J1988" i="20" a="1"/>
  <c r="J21" i="20" a="1"/>
  <c r="J1066" i="20" a="1"/>
  <c r="J1461" i="20" a="1"/>
  <c r="J1129" i="20" a="1"/>
  <c r="J41" i="20" a="1"/>
  <c r="J1873" i="20" a="1"/>
  <c r="J2130" i="20" a="1"/>
  <c r="J1696" i="20" a="1"/>
  <c r="J1698" i="20" a="1"/>
  <c r="J1580" i="20" a="1"/>
  <c r="J1685" i="20" a="1"/>
  <c r="J325" i="20" a="1"/>
  <c r="J1376" i="20" a="1"/>
  <c r="J1933" i="20" a="1"/>
  <c r="J745" i="20" a="1"/>
  <c r="J1110" i="20" a="1"/>
  <c r="J1633" i="20" a="1"/>
  <c r="J1641" i="20" a="1"/>
  <c r="J2117" i="20" a="1"/>
  <c r="J1600" i="20" a="1"/>
  <c r="J1496" i="20" a="1"/>
  <c r="J1002" i="20" a="1"/>
  <c r="J495" i="20" a="1"/>
  <c r="J1886" i="20" a="1"/>
  <c r="J1706" i="20" a="1"/>
  <c r="J1214" i="20" a="1"/>
  <c r="J1644" i="20" a="1"/>
  <c r="J1090" i="20" a="1"/>
  <c r="J629" i="20" a="1"/>
  <c r="J994" i="20" a="1"/>
  <c r="J1701" i="20" a="1"/>
  <c r="J1972" i="20" a="1"/>
  <c r="J613" i="20" a="1"/>
  <c r="J1329" i="20" a="1"/>
  <c r="J1379" i="20" a="1"/>
  <c r="J786" i="20" a="1"/>
  <c r="J213" i="20" a="1"/>
  <c r="J1103" i="20" a="1"/>
  <c r="J1619" i="20" a="1"/>
  <c r="J2151" i="20" a="1"/>
  <c r="J1980" i="20" a="1"/>
  <c r="J617" i="20" a="1"/>
  <c r="J1814" i="20" a="1"/>
  <c r="J214" i="20" a="1"/>
  <c r="J705" i="20" a="1"/>
  <c r="J1795" i="20" a="1"/>
  <c r="J1535" i="20" a="1"/>
  <c r="J2116" i="20" a="1"/>
  <c r="J1735" i="20" a="1"/>
  <c r="J1154" i="20" a="1"/>
  <c r="J1824" i="20" a="1"/>
  <c r="J2153" i="20" a="1"/>
  <c r="J1664" i="20" a="1"/>
  <c r="J1746" i="20" a="1"/>
  <c r="J1782" i="20" a="1"/>
  <c r="J1595" i="20" a="1"/>
  <c r="J1623" i="20" a="1"/>
  <c r="J837" i="20" a="1"/>
  <c r="J349" i="20" a="1"/>
  <c r="J1474" i="20" a="1"/>
  <c r="J770" i="20" a="1"/>
  <c r="J1314" i="20" a="1"/>
  <c r="J1390" i="20" a="1"/>
  <c r="J1132" i="20" a="1"/>
  <c r="J1859" i="20" a="1"/>
  <c r="J1653" i="20" a="1"/>
  <c r="J559" i="20" a="1"/>
  <c r="J2085" i="20" a="1"/>
  <c r="J982" i="20" a="1"/>
  <c r="J1993" i="20" a="1"/>
  <c r="J1506" i="20" a="1"/>
  <c r="J1909" i="20" a="1"/>
  <c r="J1010" i="20" a="1"/>
  <c r="J1492" i="20" a="1"/>
  <c r="J340" i="20" a="1"/>
  <c r="J289" i="20" a="1"/>
  <c r="J1705" i="20" a="1"/>
  <c r="J292" i="20" a="1"/>
  <c r="J1087" i="20" a="1"/>
  <c r="J922" i="20" a="1"/>
  <c r="J1603" i="20" a="1"/>
  <c r="J286" i="20" a="1"/>
  <c r="J1209" i="20" a="1"/>
  <c r="J2009" i="20" a="1"/>
  <c r="J3" i="20" a="1"/>
  <c r="J1995" i="20" a="1"/>
  <c r="J1573" i="20" a="1"/>
  <c r="J1480" i="20" a="1"/>
  <c r="J636" i="20" a="1"/>
  <c r="J96" i="20" a="1"/>
  <c r="J1500" i="20" a="1"/>
  <c r="J281" i="20" a="1"/>
  <c r="J2084" i="20" a="1"/>
  <c r="J987" i="20" a="1"/>
  <c r="J1875" i="20" a="1"/>
  <c r="J1313" i="20" a="1"/>
  <c r="J1796" i="20" a="1"/>
  <c r="J115" i="20" a="1"/>
  <c r="J1489" i="20" a="1"/>
  <c r="J470" i="20" a="1"/>
  <c r="J1182" i="20" a="1"/>
  <c r="J1565" i="20" a="1"/>
  <c r="J114" i="20" a="1"/>
  <c r="J1778" i="20" a="1"/>
  <c r="J832" i="20" a="1"/>
  <c r="J1969" i="20" a="1"/>
  <c r="J2118" i="20" a="1"/>
  <c r="J462" i="20" a="1"/>
  <c r="J1051" i="20" a="1"/>
  <c r="J1921" i="20" a="1"/>
  <c r="J1631" i="20" a="1"/>
  <c r="J545" i="20" a="1"/>
  <c r="J694" i="20" a="1"/>
  <c r="J317" i="20" a="1"/>
  <c r="J830" i="20" a="1"/>
  <c r="J1695" i="20" a="1"/>
  <c r="J829" i="20" a="1"/>
  <c r="J1218" i="20" a="1"/>
  <c r="J1469" i="20" a="1"/>
  <c r="J766" i="20" a="1"/>
  <c r="J886" i="20" a="1"/>
  <c r="J1556" i="20" a="1"/>
  <c r="J534" i="20" a="1"/>
  <c r="J972" i="20" a="1"/>
  <c r="J686" i="20" a="1"/>
  <c r="J793" i="20" a="1"/>
  <c r="J1809" i="20" a="1"/>
  <c r="J1908" i="20" a="1"/>
  <c r="J1212" i="20" a="1"/>
  <c r="J2156" i="20" a="1"/>
  <c r="J676" i="20" a="1"/>
  <c r="J1217" i="20" a="1"/>
  <c r="J338" i="20" a="1"/>
  <c r="J606" i="20" a="1"/>
  <c r="J1726" i="20" a="1"/>
  <c r="J908" i="20" a="1"/>
  <c r="J1712" i="20" a="1"/>
  <c r="J2145" i="20" a="1"/>
  <c r="J1615" i="20" a="1"/>
  <c r="J113" i="20" a="1"/>
  <c r="J738" i="20" a="1"/>
  <c r="J1854" i="20" a="1"/>
  <c r="J425" i="20" a="1"/>
  <c r="J773" i="20" a="1"/>
  <c r="J1499" i="20" a="1"/>
  <c r="J2078" i="20" a="1"/>
  <c r="J1033" i="20" a="1"/>
  <c r="J1416" i="20" a="1"/>
  <c r="J47" i="20" a="1"/>
  <c r="J1244" i="20" a="1"/>
  <c r="J1975" i="20" a="1"/>
  <c r="J582" i="20" a="1"/>
  <c r="J849" i="20" a="1"/>
  <c r="J1249" i="20" a="1"/>
  <c r="J2121" i="20" a="1"/>
  <c r="J1514" i="20" a="1"/>
  <c r="J2051" i="20" a="1"/>
  <c r="J485" i="20" a="1"/>
  <c r="J1098" i="20" a="1"/>
  <c r="J1169" i="20" a="1"/>
  <c r="J2076" i="20" a="1"/>
  <c r="J1006" i="20" a="1"/>
  <c r="J974" i="20" a="1"/>
  <c r="J961" i="20" a="1"/>
  <c r="J1454" i="20" a="1"/>
  <c r="J1721" i="20" a="1"/>
  <c r="J1391" i="20" a="1"/>
  <c r="J1895" i="20" a="1"/>
  <c r="J1574" i="20" a="1"/>
  <c r="J44" i="20" a="1"/>
  <c r="J1255" i="20" a="1"/>
  <c r="J898" i="20" a="1"/>
  <c r="J748" i="20" a="1"/>
  <c r="J489" i="20" a="1"/>
  <c r="J620" i="20" a="1"/>
  <c r="J840" i="20" a="1"/>
  <c r="J1257" i="20" a="1"/>
  <c r="J1366" i="20" a="1"/>
  <c r="J358" i="20" a="1"/>
  <c r="J1388" i="20" a="1"/>
  <c r="J46" i="20" a="1"/>
  <c r="J1902" i="20" a="1"/>
  <c r="J1548" i="20" a="1"/>
  <c r="J200" i="20" a="1"/>
  <c r="J266" i="20" a="1"/>
  <c r="J1596" i="20" a="1"/>
  <c r="J1322" i="20" a="1"/>
  <c r="J1791" i="20" a="1"/>
  <c r="J1375" i="20" a="1"/>
  <c r="J505" i="20" a="1"/>
  <c r="J833" i="20" a="1"/>
  <c r="J1947" i="20" a="1"/>
  <c r="J2062" i="20" a="1"/>
  <c r="J220" i="20" a="1"/>
  <c r="J585" i="20" a="1"/>
  <c r="J540" i="20" a="1"/>
  <c r="J320" i="20" a="1"/>
  <c r="J1844" i="20" a="1"/>
  <c r="J65" i="20" a="1"/>
  <c r="J431" i="20" a="1"/>
  <c r="J1624" i="20" a="1"/>
  <c r="J1638" i="20" a="1"/>
  <c r="J230" i="20" a="1"/>
  <c r="J257" i="20" a="1"/>
  <c r="J2090" i="20" a="1"/>
  <c r="J1926" i="20" a="1"/>
  <c r="J1973" i="20" a="1"/>
  <c r="J1793" i="20" a="1"/>
  <c r="J1523" i="20" a="1"/>
  <c r="J969" i="20" a="1"/>
  <c r="J1911" i="20" a="1"/>
  <c r="J179" i="20" a="1"/>
  <c r="J350" i="20" a="1"/>
  <c r="J1961" i="20" a="1"/>
  <c r="J508" i="20" a="1"/>
  <c r="J1414" i="20" a="1"/>
  <c r="J1373" i="20" a="1"/>
  <c r="J264" i="20" a="1"/>
  <c r="J1761" i="20" a="1"/>
  <c r="J1014" i="20" a="1"/>
  <c r="J342" i="20" a="1"/>
  <c r="J2128" i="20" a="1"/>
  <c r="J57" i="20" a="1"/>
  <c r="J1799" i="20" a="1"/>
  <c r="J1715" i="20" a="1"/>
  <c r="J134" i="20" a="1"/>
  <c r="J68" i="20" a="1"/>
  <c r="J1233" i="20" a="1"/>
  <c r="J1009" i="20" a="1"/>
  <c r="J442" i="20" a="1"/>
  <c r="J274" i="20" a="1"/>
  <c r="J2015" i="20" a="1"/>
  <c r="J1724" i="20" a="1"/>
  <c r="J1987" i="20" a="1"/>
  <c r="J1532" i="20" a="1"/>
  <c r="J850" i="20" a="1"/>
  <c r="J872" i="20" a="1"/>
  <c r="J463" i="20" a="1"/>
  <c r="J368" i="20" a="1"/>
  <c r="J935" i="20" a="1"/>
  <c r="J56" i="20" a="1"/>
  <c r="J474" i="20" a="1"/>
  <c r="J131" i="20" a="1"/>
  <c r="J119" i="20" a="1"/>
  <c r="J1307" i="20" a="1"/>
  <c r="J1021" i="20" a="1"/>
  <c r="J272" i="20" a="1"/>
  <c r="J980" i="20" a="1"/>
  <c r="J1331" i="20" a="1"/>
  <c r="J205" i="20" a="1"/>
  <c r="J827" i="20" a="1"/>
  <c r="J152" i="20" a="1"/>
  <c r="J1291" i="20" a="1"/>
  <c r="J616" i="20" a="1"/>
  <c r="J1059" i="20" a="1"/>
  <c r="J1812" i="20" a="1"/>
  <c r="J846" i="20" a="1"/>
  <c r="J417" i="20" a="1"/>
  <c r="J2140" i="20" a="1"/>
  <c r="J1158" i="20" a="1"/>
  <c r="J1742" i="20" a="1"/>
  <c r="J890" i="20" a="1"/>
  <c r="J15" i="20" a="1"/>
  <c r="J301" i="20" a="1"/>
  <c r="J1205" i="20" a="1"/>
  <c r="J571" i="20" a="1"/>
  <c r="J1267" i="20" a="1"/>
  <c r="J653" i="20" a="1"/>
  <c r="J579" i="20" a="1"/>
  <c r="J1079" i="20" a="1"/>
  <c r="J1135" i="20" a="1"/>
  <c r="J863" i="20" a="1"/>
  <c r="J720" i="20" a="1"/>
  <c r="J757" i="20" a="1"/>
  <c r="J276" i="20" a="1"/>
  <c r="J45" i="20" a="1"/>
  <c r="J1275" i="20" a="1"/>
  <c r="J471" i="20" a="1"/>
  <c r="J1357" i="20" a="1"/>
  <c r="J1312" i="20" a="1"/>
  <c r="J531" i="20" a="1"/>
  <c r="J772" i="20" a="1"/>
  <c r="J315" i="20" a="1"/>
  <c r="J399" i="20" a="1"/>
  <c r="J1643" i="20" a="1"/>
  <c r="J776" i="20" a="1"/>
  <c r="J1732" i="20" a="1"/>
  <c r="J2032" i="20" a="1"/>
  <c r="J1734" i="20" a="1"/>
  <c r="J782" i="20" a="1"/>
  <c r="J1878" i="20" a="1"/>
  <c r="J888" i="20" a="1"/>
  <c r="J90" i="20" a="1"/>
  <c r="J459" i="20" a="1"/>
  <c r="J1000" i="20" a="1"/>
  <c r="J739" i="20" a="1"/>
  <c r="J496" i="20" a="1"/>
  <c r="J191" i="20" a="1"/>
  <c r="J184" i="20" a="1"/>
  <c r="J1261" i="20" a="1"/>
  <c r="J383" i="20" a="1"/>
  <c r="J363" i="20" a="1"/>
  <c r="J448" i="20" a="1"/>
  <c r="J445" i="20" a="1"/>
  <c r="J555" i="20" a="1"/>
  <c r="J871" i="20" a="1"/>
  <c r="J719" i="20" a="1"/>
  <c r="J644" i="20" a="1"/>
  <c r="J1063" i="20" a="1"/>
  <c r="J1119" i="20" a="1"/>
  <c r="J203" i="20" a="1"/>
  <c r="J744" i="20" a="1"/>
  <c r="J79" i="20" a="1"/>
  <c r="J124" i="20" a="1"/>
  <c r="J2100" i="20" a="1"/>
  <c r="J2079" i="20" a="1"/>
  <c r="J1817" i="20" a="1"/>
  <c r="J1161" i="20" a="1"/>
  <c r="J1085" i="20" a="1"/>
  <c r="J1236" i="20" a="1"/>
  <c r="J271" i="20" a="1"/>
  <c r="J1263" i="20" a="1"/>
  <c r="J404" i="20" a="1"/>
  <c r="J58" i="20" a="1"/>
  <c r="J291" i="20" a="1"/>
  <c r="J375" i="20" a="1"/>
  <c r="J521" i="20" a="1"/>
  <c r="J48" i="20" a="1"/>
  <c r="J1283" i="20" a="1"/>
  <c r="J365" i="20" a="1"/>
  <c r="J268" i="20" a="1"/>
  <c r="J1282" i="20" a="1"/>
  <c r="J999" i="20" a="1"/>
  <c r="J586" i="20" a="1"/>
  <c r="J1888" i="20" a="1"/>
  <c r="J883" i="20" a="1"/>
  <c r="J1665" i="20" a="1"/>
  <c r="J567" i="20" a="1"/>
  <c r="J111" i="20" a="1"/>
  <c r="J351" i="20" a="1"/>
  <c r="J1346" i="20" a="1"/>
  <c r="J98" i="20" a="1"/>
  <c r="J2018" i="20" a="1"/>
  <c r="J1674" i="20" a="1"/>
  <c r="J2023" i="20" a="1"/>
  <c r="J105" i="20" a="1"/>
  <c r="J1558" i="20" a="1"/>
  <c r="J624" i="20" a="1"/>
  <c r="J1191" i="20" a="1"/>
  <c r="J1043" i="20" a="1"/>
  <c r="J1284" i="20" a="1"/>
  <c r="J2139" i="20" a="1"/>
  <c r="J1657" i="20" a="1"/>
  <c r="J486" i="20" a="1"/>
  <c r="J930" i="20" a="1"/>
  <c r="J1173" i="20" a="1"/>
  <c r="J1991" i="20" a="1"/>
  <c r="J1245" i="20" a="1"/>
  <c r="J1544" i="20" a="1"/>
  <c r="J590" i="20" a="1"/>
  <c r="J207" i="20" a="1"/>
  <c r="J346" i="20" a="1"/>
  <c r="J893" i="20" a="1"/>
  <c r="J77" i="20" a="1"/>
  <c r="J359" i="20" a="1"/>
  <c r="J1344" i="20" a="1"/>
  <c r="J1168" i="20" a="1"/>
  <c r="J1171" i="20" a="1"/>
  <c r="J1355" i="20" a="1"/>
  <c r="J882" i="20" a="1"/>
  <c r="J1978" i="20" a="1"/>
  <c r="J1709" i="20" a="1"/>
  <c r="J1805" i="20" a="1"/>
  <c r="J2050" i="20" a="1"/>
  <c r="J2083" i="20" a="1"/>
  <c r="J1327" i="20" a="1"/>
  <c r="J947" i="20" a="1"/>
  <c r="J223" i="20" a="1"/>
  <c r="J523" i="20" a="1"/>
  <c r="J2075" i="20" a="1"/>
  <c r="J1607" i="20" a="1"/>
  <c r="J1764" i="20" a="1"/>
  <c r="J809" i="20" a="1"/>
  <c r="J1012" i="20" a="1"/>
  <c r="J1539" i="20" a="1"/>
  <c r="J1268" i="20" a="1"/>
  <c r="J1108" i="20" a="1"/>
  <c r="J280" i="20" a="1"/>
  <c r="J1028" i="20" a="1"/>
  <c r="J1147" i="20" a="1"/>
  <c r="J808" i="20" a="1"/>
  <c r="J81" i="20" a="1"/>
  <c r="J1939" i="20" a="1"/>
  <c r="J1187" i="20" a="1"/>
  <c r="J2031" i="20" a="1"/>
  <c r="J510" i="20" a="1"/>
  <c r="J704" i="20" a="1"/>
  <c r="J1481" i="20" a="1"/>
  <c r="J454" i="20" a="1"/>
  <c r="J928" i="20" a="1"/>
  <c r="J112" i="20" a="1"/>
  <c r="J1215" i="20" a="1"/>
  <c r="J16" i="20" a="1"/>
  <c r="J1199" i="20" a="1"/>
  <c r="J1435" i="20" a="1"/>
  <c r="J1540" i="20" a="1"/>
  <c r="J227" i="20" a="1"/>
  <c r="J371" i="20" a="1"/>
  <c r="J217" i="20" a="1"/>
  <c r="J1223" i="20" a="1"/>
  <c r="J1693" i="20" a="1"/>
  <c r="J1836" i="20" a="1"/>
  <c r="J1234" i="20" a="1"/>
  <c r="J515" i="20" a="1"/>
  <c r="J1285" i="20" a="1"/>
  <c r="J1083" i="20" a="1"/>
  <c r="J408" i="20" a="1"/>
  <c r="J1165" i="20" a="1"/>
  <c r="J768" i="20" a="1"/>
  <c r="J1203" i="20" a="1"/>
  <c r="J812" i="20" a="1"/>
  <c r="J1426" i="20" a="1"/>
  <c r="J578" i="20" a="1"/>
  <c r="J747" i="20" a="1"/>
  <c r="J1310" i="20" a="1"/>
  <c r="J381" i="20" a="1"/>
  <c r="J336" i="20" a="1"/>
  <c r="J925" i="20" a="1"/>
  <c r="J426" i="20" a="1"/>
  <c r="J1037" i="20" a="1"/>
  <c r="J1409" i="20" a="1"/>
  <c r="J1549" i="20" a="1"/>
  <c r="J1606" i="20" a="1"/>
  <c r="J802" i="20" a="1"/>
  <c r="J604" i="20" a="1"/>
  <c r="J460" i="20" a="1"/>
  <c r="J1460" i="20" a="1"/>
  <c r="J1930" i="20" a="1"/>
  <c r="J384" i="20" a="1"/>
  <c r="J237" i="20" a="1"/>
  <c r="J228" i="20" a="1"/>
  <c r="J688" i="20" a="1"/>
  <c r="J1279" i="20" a="1"/>
  <c r="J783" i="20" a="1"/>
  <c r="J938" i="20" a="1"/>
  <c r="J472" i="20" a="1"/>
  <c r="J659" i="20" a="1"/>
  <c r="J2049" i="20" a="1"/>
  <c r="J1870" i="20" a="1"/>
  <c r="J1898" i="20" a="1"/>
  <c r="J1639" i="20" a="1"/>
  <c r="J1747" i="20" a="1"/>
  <c r="J817" i="20" a="1"/>
  <c r="J1914" i="20" a="1"/>
  <c r="J971" i="20" a="1"/>
  <c r="J167" i="20" a="1"/>
  <c r="J335" i="20" a="1"/>
  <c r="J1008" i="20" a="1"/>
  <c r="J1906" i="20" a="1"/>
  <c r="J1420" i="20" a="1"/>
  <c r="J1253" i="20" a="1"/>
  <c r="J2120" i="20" a="1"/>
  <c r="J1123" i="20" a="1"/>
  <c r="J1529" i="20" a="1"/>
  <c r="J603" i="20" a="1"/>
  <c r="J736" i="20" a="1"/>
  <c r="J87" i="20" a="1"/>
  <c r="J136" i="20" a="1"/>
  <c r="J468" i="20" a="1"/>
  <c r="J1259" i="20" a="1"/>
  <c r="J398" i="20" a="1"/>
  <c r="J1659" i="20" a="1"/>
  <c r="J1262" i="20" a="1"/>
  <c r="J26" i="20" a="1"/>
  <c r="J1292" i="20" a="1"/>
  <c r="J1515" i="20" a="1"/>
  <c r="J1757" i="20" a="1"/>
  <c r="J1900" i="20" a="1"/>
  <c r="J1960" i="20" a="1"/>
  <c r="J121" i="20" a="1"/>
  <c r="J49" i="20" a="1"/>
  <c r="J2131" i="20" a="1"/>
  <c r="J7" i="20" a="1"/>
  <c r="J2110" i="20" a="1"/>
  <c r="J1660" i="20" a="1"/>
  <c r="J1243" i="20" a="1"/>
  <c r="J1559" i="20" a="1"/>
  <c r="J310" i="20" a="1"/>
  <c r="J148" i="20" a="1"/>
  <c r="J1737" i="20" a="1"/>
  <c r="J806" i="20" a="1"/>
  <c r="J326" i="20" a="1"/>
  <c r="J900" i="20" a="1"/>
  <c r="J1857" i="20" a="1"/>
  <c r="J341" i="20" a="1"/>
  <c r="J1554" i="20" a="1"/>
  <c r="J981" i="20" a="1"/>
  <c r="J907" i="20" a="1"/>
  <c r="J2135" i="20" a="1"/>
  <c r="J1860" i="20" a="1"/>
  <c r="J2014" i="20" a="1"/>
  <c r="J513" i="20" a="1"/>
  <c r="J313" i="20" a="1"/>
  <c r="J1198" i="20" a="1"/>
  <c r="J1484" i="20" a="1"/>
  <c r="J2096" i="20" a="1"/>
  <c r="J1334" i="20" a="1"/>
  <c r="J94" i="20" a="1"/>
  <c r="J1466" i="20" a="1"/>
  <c r="J2030" i="20" a="1"/>
  <c r="J1568" i="20" a="1"/>
  <c r="J9" i="20" a="1"/>
  <c r="J1804" i="20" a="1"/>
  <c r="J1224" i="20" a="1"/>
  <c r="J2114" i="20" a="1"/>
  <c r="J1290" i="20" a="1"/>
  <c r="J36" i="20" a="1"/>
  <c r="J2064" i="20" a="1"/>
  <c r="J1408" i="20" a="1"/>
  <c r="J1880" i="20" a="1"/>
  <c r="J118" i="20" a="1"/>
  <c r="J1533" i="20" a="1"/>
  <c r="J252" i="20" a="1"/>
  <c r="J1831" i="20" a="1"/>
  <c r="J1620" i="20" a="1"/>
  <c r="J2143" i="20" a="1"/>
  <c r="J2086" i="20" a="1"/>
  <c r="J699" i="20" a="1"/>
  <c r="J1894" i="20" a="1"/>
  <c r="J2007" i="20" a="1"/>
  <c r="J1928" i="20" a="1"/>
  <c r="J1497" i="20" a="1"/>
  <c r="J1349" i="20" a="1"/>
  <c r="J1114" i="20" a="1"/>
  <c r="J1401" i="20" a="1"/>
  <c r="J469" i="20" a="1"/>
  <c r="J1133" i="20" a="1"/>
  <c r="J1929" i="20" a="1"/>
  <c r="J1425" i="20" a="1"/>
  <c r="J1786" i="20" a="1"/>
  <c r="J1992" i="20" a="1"/>
  <c r="J1431" i="20" a="1"/>
  <c r="J128" i="20" a="1"/>
  <c r="J279" i="20" a="1"/>
  <c r="J1386" i="20" a="1"/>
  <c r="J1405" i="20" a="1"/>
  <c r="J2109" i="20" a="1"/>
  <c r="J1766" i="20" a="1"/>
  <c r="J1180" i="20" a="1"/>
  <c r="J1501" i="20" a="1"/>
  <c r="J1516" i="20" a="1"/>
  <c r="J2044" i="20" a="1"/>
  <c r="J1632" i="20" a="1"/>
  <c r="J756" i="20" a="1"/>
  <c r="J465" i="20" a="1"/>
  <c r="J1748" i="20" a="1"/>
  <c r="J504" i="20" a="1"/>
  <c r="J1186" i="20" a="1"/>
  <c r="J412" i="20" a="1"/>
  <c r="J1326" i="20" a="1"/>
  <c r="J348" i="20" a="1"/>
  <c r="J1901" i="20" a="1"/>
  <c r="J347" i="20" a="1"/>
  <c r="J791" i="20" a="1"/>
  <c r="J1855" i="20" a="1"/>
  <c r="J1751" i="20" a="1"/>
  <c r="J921" i="20" a="1"/>
  <c r="J580" i="20" a="1"/>
  <c r="J1118" i="20" a="1"/>
  <c r="J1057" i="20" a="1"/>
  <c r="J1589" i="20" a="1"/>
  <c r="J1450" i="20" a="1"/>
  <c r="J2074" i="20" a="1"/>
  <c r="J2091" i="20" a="1"/>
  <c r="J22" i="20" a="1"/>
  <c r="J1542" i="20" a="1"/>
  <c r="J1628" i="20" a="1"/>
  <c r="J1716" i="20" a="1"/>
  <c r="J2063" i="20" a="1"/>
  <c r="J1122" i="20" a="1"/>
  <c r="J1945" i="20" a="1"/>
  <c r="J337" i="20" a="1"/>
  <c r="J269" i="20" a="1"/>
  <c r="J1317" i="20" a="1"/>
  <c r="J993" i="20" a="1"/>
  <c r="J1866" i="20" a="1"/>
  <c r="J546" i="20" a="1"/>
  <c r="J1046" i="20" a="1"/>
  <c r="J716" i="20" a="1"/>
  <c r="J345" i="20" a="1"/>
  <c r="J560" i="20" a="1"/>
  <c r="J1652" i="20" a="1"/>
  <c r="J1281" i="20" a="1"/>
  <c r="J328" i="20" a="1"/>
  <c r="J37" i="20" a="1"/>
  <c r="J1436" i="20" a="1"/>
  <c r="J1977" i="20" a="1"/>
  <c r="J277" i="20" a="1"/>
  <c r="J1586" i="20" a="1"/>
  <c r="J753" i="20" a="1"/>
  <c r="J1062" i="20" a="1"/>
  <c r="J998" i="20" a="1"/>
  <c r="J1967" i="20" a="1"/>
  <c r="J2026" i="20" a="1"/>
  <c r="J1433" i="20" a="1"/>
  <c r="J859" i="20" a="1"/>
  <c r="J661" i="20" a="1"/>
  <c r="J1513" i="20" a="1"/>
  <c r="J265" i="20" a="1"/>
  <c r="J1897" i="20" a="1"/>
  <c r="J206" i="20" a="1"/>
  <c r="J1974" i="20" a="1"/>
  <c r="J1729" i="20" a="1"/>
  <c r="J1853" i="20" a="1"/>
  <c r="J1769" i="20" a="1"/>
  <c r="J1925" i="20" a="1"/>
  <c r="J927" i="20" a="1"/>
  <c r="J1397" i="20" a="1"/>
  <c r="J38" i="20" a="1"/>
  <c r="J1018" i="20" a="1"/>
  <c r="J2028" i="20" a="1"/>
  <c r="J1681" i="20" a="1"/>
  <c r="J730" i="20" a="1"/>
  <c r="J1708" i="20" a="1"/>
  <c r="J1569" i="20" a="1"/>
  <c r="J1045" i="20" a="1"/>
  <c r="J2067" i="20" a="1"/>
  <c r="J156" i="20" a="1"/>
  <c r="J943" i="20" a="1"/>
  <c r="J1351" i="20" a="1"/>
  <c r="J1060" i="20" a="1"/>
  <c r="J1999" i="20" a="1"/>
  <c r="J1719" i="20" a="1"/>
  <c r="J1561" i="20" a="1"/>
  <c r="J1528" i="20" a="1"/>
  <c r="J1340" i="20" a="1"/>
  <c r="J726" i="20" a="1"/>
  <c r="J690" i="20" a="1"/>
  <c r="J2087" i="20" a="1"/>
  <c r="J466" i="20" a="1"/>
  <c r="J1829" i="20" a="1"/>
  <c r="J1819" i="20" a="1"/>
  <c r="J2105" i="20" a="1"/>
  <c r="J1508" i="20" a="1"/>
  <c r="J1802" i="20" a="1"/>
  <c r="J2148" i="20" a="1"/>
  <c r="J1106" i="20" a="1"/>
  <c r="J344" i="20" a="1"/>
  <c r="J438" i="20" a="1"/>
  <c r="J581" i="20" a="1"/>
  <c r="J1837" i="20" a="1"/>
  <c r="J1733" i="20" a="1"/>
  <c r="J1446" i="20" a="1"/>
  <c r="J658" i="20" a="1"/>
  <c r="J405" i="20" a="1"/>
  <c r="J1476" i="20" a="1"/>
  <c r="J197" i="20" a="1"/>
  <c r="J316" i="20" a="1"/>
  <c r="J1654" i="20" a="1"/>
  <c r="J1524" i="20" a="1"/>
  <c r="J1971" i="20" a="1"/>
  <c r="J1211" i="20" a="1"/>
  <c r="J254" i="20" a="1"/>
  <c r="J1155" i="20" a="1"/>
  <c r="J1936" i="20" a="1"/>
  <c r="J1720" i="20" a="1"/>
  <c r="J1952" i="20" a="1"/>
  <c r="J2046" i="20" a="1"/>
  <c r="J1068" i="20" a="1"/>
  <c r="J1306" i="20" a="1"/>
  <c r="J1522" i="20" a="1"/>
  <c r="J2149" i="20" a="1"/>
  <c r="J1570" i="20" a="1"/>
  <c r="J1064" i="20" a="1"/>
  <c r="J2088" i="20" a="1"/>
  <c r="J1984" i="20" a="1"/>
  <c r="J742" i="20" a="1"/>
  <c r="J1398" i="20" a="1"/>
  <c r="J595" i="20" a="1"/>
  <c r="J166" i="20" a="1"/>
  <c r="J273" i="20" a="1"/>
  <c r="J1811" i="20" a="1"/>
  <c r="J669" i="20" a="1"/>
  <c r="J1365" i="20" a="1"/>
  <c r="J1636" i="20" a="1"/>
  <c r="J881" i="20" a="1"/>
  <c r="J1959" i="20" a="1"/>
  <c r="J713" i="20" a="1"/>
  <c r="J1381" i="20" a="1"/>
  <c r="J2077" i="20" a="1"/>
  <c r="J186" i="20" a="1"/>
  <c r="J1670" i="20" a="1"/>
  <c r="J796" i="20" a="1"/>
  <c r="J1867" i="20" a="1"/>
  <c r="J1790" i="20" a="1"/>
  <c r="J1153" i="20" a="1"/>
  <c r="J102" i="20" a="1"/>
  <c r="J1470" i="20" a="1"/>
  <c r="J1965" i="20" a="1"/>
  <c r="J246" i="20" a="1"/>
  <c r="J741" i="20" a="1"/>
  <c r="J1384" i="20" a="1"/>
  <c r="J834" i="20" a="1"/>
  <c r="J436" i="20" a="1"/>
  <c r="J657" i="20" a="1"/>
  <c r="J1162" i="20" a="1"/>
  <c r="J1545" i="20" a="1"/>
  <c r="J574" i="20" a="1"/>
  <c r="J1485" i="20" a="1"/>
  <c r="J758" i="20" a="1"/>
  <c r="J733" i="20" a="1"/>
  <c r="J535" i="20" a="1"/>
  <c r="J737" i="20" a="1"/>
  <c r="J1938" i="20" a="1"/>
  <c r="J1193" i="20" a="1"/>
  <c r="J691" i="20" a="1"/>
  <c r="J977" i="20" a="1"/>
  <c r="J1985" i="20" a="1"/>
  <c r="J1065" i="20" a="1"/>
  <c r="J1686" i="20" a="1"/>
  <c r="J1562" i="20" a="1"/>
  <c r="J1495" i="20" a="1"/>
  <c r="J204" i="20" a="1"/>
  <c r="J238" i="20" a="1"/>
  <c r="J2055" i="20" a="1"/>
  <c r="J2040" i="20" a="1"/>
  <c r="J1044" i="20" a="1"/>
  <c r="J69" i="20" a="1"/>
  <c r="J2112" i="20" a="1"/>
  <c r="J1597" i="20" a="1"/>
  <c r="J354" i="20" a="1"/>
  <c r="J889" i="20" a="1"/>
  <c r="J2101" i="20" a="1"/>
  <c r="J1962" i="20" a="1"/>
  <c r="J1772" i="20" a="1"/>
  <c r="J2006" i="20" a="1"/>
  <c r="J1970" i="20" a="1"/>
  <c r="J394" i="20" a="1"/>
  <c r="J1745" i="20" a="1"/>
  <c r="J1418" i="20" a="1"/>
  <c r="J2057" i="20" a="1"/>
  <c r="J988" i="20" a="1"/>
  <c r="J902" i="20" a="1"/>
  <c r="J1465" i="20" a="1"/>
  <c r="J1518" i="20" a="1"/>
  <c r="J1828" i="20" a="1"/>
  <c r="J674" i="20" a="1"/>
  <c r="J453" i="20" a="1"/>
  <c r="J1427" i="20" a="1"/>
  <c r="J1094" i="20" a="1"/>
  <c r="J402" i="20" a="1"/>
  <c r="J1920" i="20" a="1"/>
  <c r="J810" i="20" a="1"/>
  <c r="J1673" i="20" a="1"/>
  <c r="J1677" i="20" a="1"/>
  <c r="J2136" i="20" a="1"/>
  <c r="J1491" i="20" a="1"/>
  <c r="J1940" i="20" a="1"/>
  <c r="J1360" i="20" a="1"/>
  <c r="J876" i="20" a="1"/>
  <c r="J1362" i="20" a="1"/>
  <c r="J1025" i="20" a="1"/>
  <c r="J1923" i="20" a="1"/>
  <c r="J896" i="20" a="1"/>
  <c r="J1599" i="20" a="1"/>
  <c r="J596" i="20" a="1"/>
  <c r="J1345" i="20" a="1"/>
  <c r="J731" i="20" a="1"/>
  <c r="J1241" i="20" a="1"/>
  <c r="J1982" i="20" a="1"/>
  <c r="J670" i="20" a="1"/>
  <c r="J1309" i="20" a="1"/>
  <c r="J1222" i="20" a="1"/>
  <c r="J1421" i="20" a="1"/>
  <c r="J1655" i="20" a="1"/>
  <c r="J1843" i="20" a="1"/>
  <c r="J1101" i="20" a="1"/>
  <c r="J1056" i="20" a="1"/>
  <c r="J919" i="20" a="1"/>
  <c r="J71" i="20" a="1"/>
  <c r="J483" i="20" a="1"/>
  <c r="J240" i="20" a="1"/>
  <c r="J103" i="20" a="1"/>
  <c r="J675" i="20" a="1"/>
  <c r="J1005" i="20" a="1"/>
  <c r="J127" i="20" a="1"/>
  <c r="J632" i="20" a="1"/>
  <c r="J1197" i="20" a="1"/>
  <c r="J189" i="20" a="1"/>
  <c r="J299" i="20" a="1"/>
  <c r="J157" i="20" a="1"/>
  <c r="J763" i="20" a="1"/>
  <c r="J1304" i="20" a="1"/>
  <c r="J845" i="20" a="1"/>
  <c r="J800" i="20" a="1"/>
  <c r="J864" i="20" a="1"/>
  <c r="J706" i="20" a="1"/>
  <c r="J1703" i="20" a="1"/>
  <c r="J82" i="20" a="1"/>
  <c r="J329" i="20" a="1"/>
  <c r="J1602" i="20" a="1"/>
  <c r="J418" i="20" a="1"/>
  <c r="J287" i="20" a="1"/>
  <c r="J75" i="20" a="1"/>
  <c r="J43" i="20" a="1"/>
  <c r="J1216" i="20" a="1"/>
  <c r="J125" i="20" a="1"/>
  <c r="J80" i="20" a="1"/>
  <c r="J551" i="20" a="1"/>
  <c r="J1139" i="20" a="1"/>
  <c r="J4" i="20" a="1"/>
  <c r="J635" i="20" a="1"/>
  <c r="J1080" i="20" a="1"/>
  <c r="J879" i="20" a="1"/>
  <c r="J31" i="20" a="1"/>
  <c r="J1143" i="20" a="1"/>
  <c r="J506" i="20" a="1"/>
  <c r="J20" i="20" a="1"/>
  <c r="J1296" i="20" a="1"/>
  <c r="J821" i="20" a="1"/>
  <c r="J740" i="20" a="1"/>
  <c r="J1111" i="20" a="1"/>
  <c r="J192" i="20" a="1"/>
  <c r="J645" i="20" a="1"/>
  <c r="J538" i="20" a="1"/>
  <c r="J1546" i="20" a="1"/>
  <c r="J1892" i="20" a="1"/>
  <c r="J542" i="20" a="1"/>
  <c r="J231" i="20" a="1"/>
  <c r="J638" i="20" a="1"/>
  <c r="J1174" i="20" a="1"/>
  <c r="J803" i="20" a="1"/>
  <c r="J1227" i="20" a="1"/>
  <c r="J984" i="20" a="1"/>
  <c r="J1229" i="20" a="1"/>
  <c r="J480" i="20" a="1"/>
  <c r="J1176" i="20" a="1"/>
  <c r="J168" i="20" a="1"/>
  <c r="J735" i="20" a="1"/>
  <c r="J1035" i="20" a="1"/>
  <c r="J360" i="20" a="1"/>
  <c r="J339" i="20" a="1"/>
  <c r="J1220" i="20" a="1"/>
  <c r="J255" i="20" a="1"/>
  <c r="J343" i="20" a="1"/>
  <c r="J1160" i="20" a="1"/>
  <c r="J1184" i="20" a="1"/>
  <c r="J427" i="20" a="1"/>
  <c r="J516" i="20" a="1"/>
  <c r="J891" i="20" a="1"/>
  <c r="J728" i="20" a="1"/>
  <c r="J973" i="20" a="1"/>
  <c r="J1585" i="20" a="1"/>
  <c r="J1456" i="20" a="1"/>
  <c r="J1946" i="20" a="1"/>
  <c r="J108" i="20" a="1"/>
  <c r="J1134" i="20" a="1"/>
  <c r="J711" i="20" a="1"/>
  <c r="J261" i="20" a="1"/>
  <c r="J239" i="20" a="1"/>
  <c r="J323" i="20" a="1"/>
  <c r="J835" i="20" a="1"/>
  <c r="J976" i="20" a="1"/>
  <c r="J160" i="20" a="1"/>
  <c r="J715" i="20" a="1"/>
  <c r="J751" i="20" a="1"/>
  <c r="J1027" i="20" a="1"/>
  <c r="J1428" i="20" a="1"/>
  <c r="J141" i="20" a="1"/>
  <c r="J712" i="20" a="1"/>
  <c r="J771" i="20" a="1"/>
  <c r="J1190" i="20" a="1"/>
  <c r="J158" i="20" a="1"/>
  <c r="J1172" i="20" a="1"/>
  <c r="J275" i="20" a="1"/>
  <c r="J1289" i="20" a="1"/>
  <c r="J212" i="20" a="1"/>
  <c r="J147" i="20" a="1"/>
  <c r="J880" i="20" a="1"/>
  <c r="J123" i="20" a="1"/>
  <c r="J621" i="20" a="1"/>
  <c r="J1374" i="20" a="1"/>
  <c r="J682" i="20" a="1"/>
  <c r="J530" i="20" a="1"/>
  <c r="J1846" i="20" a="1"/>
  <c r="J1036" i="20" a="1"/>
  <c r="J1328" i="20" a="1"/>
  <c r="J1175" i="20" a="1"/>
  <c r="J1095" i="20" a="1"/>
  <c r="J1252" i="20" a="1"/>
  <c r="J117" i="20" a="1"/>
  <c r="J1273" i="20" a="1"/>
  <c r="J258" i="20" a="1"/>
  <c r="J1794" i="20" a="1"/>
  <c r="J1780" i="20" a="1"/>
  <c r="J1442" i="20" a="1"/>
  <c r="J1138" i="20" a="1"/>
  <c r="J1443" i="20" a="1"/>
  <c r="J385" i="20" a="1"/>
  <c r="J2000" i="20" a="1"/>
  <c r="J132" i="20" a="1"/>
  <c r="J707" i="20" a="1"/>
  <c r="J848" i="20" a="1"/>
  <c r="J32" i="20" a="1"/>
  <c r="J931" i="20" a="1"/>
  <c r="J1049" i="20" a="1"/>
  <c r="J626" i="20" a="1"/>
  <c r="J1339" i="20" a="1"/>
  <c r="J139" i="20" a="1"/>
  <c r="J1876" i="20" a="1"/>
  <c r="J308" i="20" a="1"/>
  <c r="J477" i="20" a="1"/>
  <c r="J1879" i="20" a="1"/>
  <c r="J1447" i="20" a="1"/>
  <c r="J1806" i="20" a="1"/>
  <c r="J1089" i="20" a="1"/>
  <c r="J1156" i="20" a="1"/>
  <c r="J1319" i="20" a="1"/>
  <c r="J536" i="20" a="1"/>
  <c r="J1145" i="20" a="1"/>
  <c r="J1073" i="20" a="1"/>
  <c r="J1577" i="20" a="1"/>
  <c r="J948" i="20" a="1"/>
  <c r="J2150" i="20" a="1"/>
  <c r="J1074" i="20" a="1"/>
  <c r="J2147" i="20" a="1"/>
  <c r="J583" i="20" a="1"/>
  <c r="J509" i="20" a="1"/>
  <c r="J1131" i="20" a="1"/>
  <c r="J74" i="20" a="1"/>
  <c r="J1024" i="20" a="1"/>
  <c r="J296" i="20" a="1"/>
  <c r="J72" i="20" a="1"/>
  <c r="J2070" i="20" a="1"/>
  <c r="J1382" i="20" a="1"/>
  <c r="J1003" i="20" a="1"/>
  <c r="J566" i="20" a="1"/>
  <c r="J594" i="20" a="1"/>
  <c r="J1957" i="20" a="1"/>
  <c r="J171" i="20" a="1"/>
  <c r="J679" i="20" a="1"/>
  <c r="J1208" i="20" a="1"/>
  <c r="J180" i="20" a="1"/>
  <c r="J672" i="20" a="1"/>
  <c r="J1976" i="20" a="1"/>
  <c r="J2119" i="20" a="1"/>
  <c r="J618" i="20" a="1"/>
  <c r="J278" i="20" a="1"/>
  <c r="J1260" i="20" a="1"/>
  <c r="J942" i="20" a="1"/>
  <c r="J2042" i="20" a="1"/>
  <c r="J1415" i="20" a="1"/>
  <c r="J1803" i="20" a="1"/>
  <c r="J1604" i="20" a="1"/>
  <c r="J1913" i="20" a="1"/>
  <c r="J1181" i="20" a="1"/>
  <c r="J637" i="20" a="1"/>
  <c r="J592" i="20" a="1"/>
  <c r="J1594" i="20" a="1"/>
  <c r="J1905" i="20" a="1"/>
  <c r="J1823" i="20" a="1"/>
  <c r="J929" i="20" a="1"/>
  <c r="J866" i="20" a="1"/>
  <c r="J601" i="20" a="1"/>
  <c r="J285" i="20" a="1"/>
  <c r="J703" i="20" a="1"/>
  <c r="J696" i="20" a="1"/>
  <c r="J410" i="20" a="1"/>
  <c r="J867" i="20" a="1"/>
  <c r="J777" i="20" a="1"/>
  <c r="J512" i="20" a="1"/>
  <c r="J2158" i="20" a="1"/>
  <c r="J2054" i="20" a="1"/>
  <c r="J161" i="20" a="1"/>
  <c r="J1363" i="20" a="1"/>
  <c r="J1986" i="20" a="1"/>
  <c r="J1194" i="20" a="1"/>
  <c r="J1097" i="20" a="1"/>
  <c r="J1178" i="20" a="1"/>
  <c r="J259" i="20" a="1"/>
  <c r="J855" i="20" a="1"/>
  <c r="J39" i="20" a="1"/>
  <c r="J42" i="20" a="1"/>
  <c r="J373" i="20" a="1"/>
  <c r="J794" i="20" a="1"/>
  <c r="J717" i="20" a="1"/>
  <c r="J868" i="20" a="1"/>
  <c r="J911" i="20" a="1"/>
  <c r="J1730" i="20" a="1"/>
  <c r="J1551" i="20" a="1"/>
  <c r="J913" i="20" a="1"/>
  <c r="J1475" i="20" a="1"/>
  <c r="J1835" i="20" a="1"/>
  <c r="J873" i="20" a="1"/>
  <c r="J151" i="20" a="1"/>
  <c r="J378" i="20" a="1"/>
  <c r="J992" i="20" a="1"/>
  <c r="J781" i="20" a="1"/>
  <c r="J2113" i="20" a="1"/>
  <c r="J597" i="20" a="1"/>
  <c r="J182" i="20" a="1"/>
  <c r="J1877" i="20" a="1"/>
  <c r="J1440" i="20" a="1"/>
  <c r="J945" i="20" a="1"/>
  <c r="J1210" i="20" a="1"/>
  <c r="J245" i="20" a="1"/>
  <c r="J298" i="20" a="1"/>
  <c r="J452" i="20" a="1"/>
  <c r="J1827" i="20" a="1"/>
  <c r="J857" i="20" a="1"/>
  <c r="J755" i="20" a="1"/>
  <c r="J2154" i="20" a="1"/>
  <c r="J1990" i="20" a="1"/>
  <c r="J391" i="20" a="1"/>
  <c r="J671" i="20" a="1"/>
  <c r="J2020" i="20" a="1"/>
  <c r="J1321" i="20" a="1"/>
  <c r="J498" i="20" a="1"/>
  <c r="J958" i="20" a="1"/>
  <c r="J1016" i="20" a="1"/>
  <c r="J1451" i="20" a="1"/>
  <c r="J1784" i="20" a="1"/>
  <c r="J2146" i="20" a="1"/>
  <c r="J2013" i="20" a="1"/>
  <c r="J146" i="20" a="1"/>
  <c r="J1512" i="20" a="1"/>
  <c r="J556" i="20" a="1"/>
  <c r="J411" i="20" a="1"/>
  <c r="J517" i="20" a="1"/>
  <c r="J1225" i="20" a="1"/>
  <c r="J1527" i="20" a="1"/>
  <c r="J1717" i="20" a="1"/>
  <c r="J137" i="20" a="1"/>
  <c r="J1120" i="20" a="1"/>
  <c r="J1756" i="20" a="1"/>
  <c r="J78" i="20" a="1"/>
  <c r="J1609" i="20" a="1"/>
  <c r="J684" i="20" a="1"/>
  <c r="J290" i="20" a="1"/>
  <c r="J790" i="20" a="1"/>
  <c r="J444" i="20" a="1"/>
  <c r="J1473" i="20" a="1"/>
  <c r="J1206" i="20" a="1"/>
  <c r="J1662" i="20" a="1"/>
  <c r="J906" i="20" a="1"/>
  <c r="J1820" i="20" a="1"/>
  <c r="J760" i="20" a="1"/>
  <c r="J2155" i="20" a="1"/>
  <c r="J541" i="20" a="1"/>
  <c r="J985" i="20" a="1"/>
  <c r="J1560" i="20" a="1"/>
  <c r="J1834" i="20" a="1"/>
  <c r="J1228" i="20" a="1"/>
  <c r="J698" i="20" a="1"/>
  <c r="J1371" i="20" a="1"/>
  <c r="J838" i="20" a="1"/>
  <c r="J1588" i="20" a="1"/>
  <c r="J1541" i="20" a="1"/>
  <c r="J1547" i="20" a="1"/>
  <c r="J1378" i="20" a="1"/>
  <c r="J1538" i="20" a="1"/>
  <c r="J801" i="20" a="1"/>
  <c r="J1050" i="20" a="1"/>
  <c r="J193" i="20" a="1"/>
  <c r="J1280" i="20" a="1"/>
  <c r="J910" i="20" a="1"/>
  <c r="J302" i="20" a="1"/>
  <c r="J1001" i="20" a="1"/>
  <c r="J1770" i="20" a="1"/>
  <c r="J1468" i="20" a="1"/>
  <c r="J84" i="20" a="1"/>
  <c r="J894" i="20" a="1"/>
  <c r="J30" i="20" a="1"/>
  <c r="J734" i="20" a="1"/>
  <c r="J934" i="20" a="1"/>
  <c r="J1884" i="20" a="1"/>
  <c r="J953" i="20" a="1"/>
  <c r="J1826" i="20" a="1"/>
  <c r="J775" i="20" a="1"/>
  <c r="J1956" i="20" a="1"/>
  <c r="J1738" i="20" a="1"/>
  <c r="J970" i="20" a="1"/>
  <c r="J1605" i="20" a="1"/>
  <c r="J236" i="20" a="1"/>
  <c r="J1882" i="20" a="1"/>
  <c r="J2080" i="20" a="1"/>
  <c r="J780" i="20" a="1"/>
  <c r="J746" i="20" a="1"/>
  <c r="J1792" i="20" a="1"/>
  <c r="J1449" i="20" a="1"/>
  <c r="J52" i="20" a="1"/>
  <c r="J1137" i="20" a="1"/>
  <c r="J2123" i="20" a="1"/>
  <c r="J91" i="20" a="1"/>
  <c r="J355" i="20" a="1"/>
  <c r="J1702" i="20" a="1"/>
  <c r="J914" i="20" a="1"/>
  <c r="J917" i="20" a="1"/>
  <c r="J2022" i="20" a="1"/>
  <c r="J652" i="20" a="1"/>
  <c r="J1439" i="20" a="1"/>
  <c r="J1998" i="20" a="1"/>
  <c r="J1146" i="20" a="1"/>
  <c r="J241" i="20" a="1"/>
  <c r="J1053" i="20" a="1"/>
  <c r="J1389" i="20" a="1"/>
  <c r="J2111" i="20" a="1"/>
  <c r="J1315" i="20" a="1"/>
  <c r="J420" i="20" a="1"/>
  <c r="J2094" i="20" a="1"/>
  <c r="J88" i="20" a="1"/>
  <c r="J2134" i="20" a="1"/>
  <c r="J2045" i="20" a="1"/>
  <c r="J187" i="20" a="1"/>
  <c r="J1105" i="20" a="1"/>
  <c r="J1385" i="20" a="1"/>
  <c r="J458" i="20" a="1"/>
  <c r="J2029" i="20" a="1"/>
  <c r="J2010" i="20" a="1"/>
  <c r="J364" i="20" a="1"/>
  <c r="J1767" i="20" a="1"/>
  <c r="J600" i="20" a="1"/>
  <c r="J393" i="20" a="1"/>
  <c r="J6" i="20" a="1"/>
  <c r="J1525" i="20" a="1"/>
  <c r="J1413" i="20" a="1"/>
  <c r="J1758" i="20" a="1"/>
  <c r="J651" i="20" a="1"/>
  <c r="J955" i="20" a="1"/>
  <c r="J366" i="20" a="1"/>
  <c r="J1170" i="20" a="1"/>
  <c r="J66" i="20" a="1"/>
  <c r="J1022" i="20" a="1"/>
  <c r="J1840" i="20" a="1"/>
  <c r="J584" i="20" a="1"/>
  <c r="J2152" i="20" a="1"/>
  <c r="J229" i="20" a="1"/>
  <c r="J1126" i="20" a="1"/>
  <c r="J490" i="20" a="1"/>
  <c r="J1464" i="20" a="1"/>
  <c r="J2039" i="20" a="1"/>
  <c r="J1367" i="20" a="1"/>
  <c r="J1185" i="20" a="1"/>
  <c r="J1459" i="20" a="1"/>
  <c r="J482" i="20" a="1"/>
  <c r="J29" i="20" a="1"/>
  <c r="J1332" i="20" a="1"/>
  <c r="J1942" i="20" a="1"/>
  <c r="J946" i="20" a="1"/>
  <c r="J1919" i="20" a="1"/>
  <c r="J1815" i="20" a="1"/>
  <c r="J1893" i="20" a="1"/>
  <c r="J1467" i="20" a="1"/>
  <c r="J2107" i="20" a="1"/>
  <c r="J1177" i="20" a="1"/>
  <c r="J2093" i="20" a="1"/>
  <c r="J1647" i="20" a="1"/>
  <c r="J1011" i="20" a="1"/>
  <c r="J2066" i="20" a="1"/>
  <c r="J142" i="20" a="1"/>
  <c r="J1587" i="20" a="1"/>
  <c r="J1752" i="20" a="1"/>
  <c r="J1448" i="20" a="1"/>
  <c r="J183" i="20" a="1"/>
  <c r="J1179" i="20" a="1"/>
  <c r="J722" i="20" a="1"/>
  <c r="J1598" i="20" a="1"/>
  <c r="J2071" i="20" a="1"/>
  <c r="J1394" i="20" a="1"/>
  <c r="J1699" i="20" a="1"/>
  <c r="J2024" i="20" a="1"/>
  <c r="J1887" i="20" a="1"/>
  <c r="J1763" i="20" a="1"/>
  <c r="J1201" i="20" a="1"/>
  <c r="J1731" i="20" a="1"/>
  <c r="J62" i="20" a="1"/>
  <c r="J1072" i="20" a="1"/>
  <c r="J1684" i="20" a="1"/>
  <c r="J2103" i="20" a="1"/>
  <c r="J518" i="20" a="1"/>
  <c r="J2133" i="20" a="1"/>
  <c r="J633" i="20" a="1"/>
  <c r="J561" i="20" a="1"/>
  <c r="J1852" i="20" a="1"/>
  <c r="J73" i="20" a="1"/>
  <c r="J1575" i="20" a="1"/>
  <c r="J2025" i="20" a="1"/>
  <c r="J2033" i="20" a="1"/>
  <c r="J667" i="20" a="1"/>
  <c r="J25" i="20" a="1"/>
  <c r="J1582" i="20" a="1"/>
  <c r="J1430" i="20" a="1"/>
  <c r="J2016" i="20" a="1"/>
  <c r="J1286" i="20" a="1"/>
  <c r="J165" i="20" a="1"/>
  <c r="J1330" i="20" a="1"/>
  <c r="J1612" i="20" a="1"/>
  <c r="J1810" i="20" a="1"/>
  <c r="J1237" i="20" a="1"/>
  <c r="J885" i="20" a="1"/>
  <c r="J1896" i="20" a="1"/>
  <c r="J522" i="20" a="1"/>
  <c r="J1207" i="20" a="1"/>
  <c r="J1402" i="20" a="1"/>
  <c r="J1629" i="20" a="1"/>
  <c r="J1608" i="20" a="1"/>
  <c r="J1507" i="20" a="1"/>
  <c r="J2125" i="20" a="1"/>
  <c r="J129" i="20" a="1"/>
  <c r="J262" i="20" a="1"/>
  <c r="J588" i="20" a="1"/>
  <c r="J70" i="20" a="1"/>
  <c r="J1935" i="20" a="1"/>
  <c r="J1722" i="20" a="1"/>
  <c r="J570" i="20" a="1"/>
  <c r="J1471" i="20" a="1"/>
  <c r="J1610" i="20" a="1"/>
  <c r="J1983" i="20" a="1"/>
  <c r="J1320" i="20" a="1"/>
  <c r="J1656" i="20" a="1"/>
  <c r="J190" i="20" a="1"/>
  <c r="J2005" i="20" a="1"/>
  <c r="J64" i="20" a="1"/>
  <c r="J172" i="20" a="1"/>
  <c r="J2108" i="20" a="1"/>
  <c r="J1555" i="20" a="1"/>
  <c r="J1490" i="20" a="1"/>
  <c r="J2002" i="20" a="1"/>
  <c r="J1437" i="20" a="1"/>
  <c r="J2053" i="20" a="1"/>
  <c r="J710" i="20" a="1"/>
  <c r="J978" i="20" a="1"/>
  <c r="J1293" i="20" a="1"/>
  <c r="J641" i="20" a="1"/>
  <c r="J569" i="20" a="1"/>
  <c r="J1948" i="20" a="1"/>
  <c r="J1645" i="20" a="1"/>
  <c r="J1112" i="20" a="1"/>
  <c r="J681" i="20" a="1"/>
  <c r="J1759" i="20" a="1"/>
  <c r="J1493" i="20" a="1"/>
  <c r="J1762" i="20" a="1"/>
  <c r="J656" i="20" a="1"/>
  <c r="J862" i="20" a="1"/>
  <c r="J33" i="20" a="1"/>
  <c r="J1076" i="20" a="1"/>
  <c r="J446" i="20" a="1"/>
  <c r="J1590" i="20" a="1"/>
  <c r="J1396" i="20" a="1"/>
  <c r="J450" i="20" a="1"/>
  <c r="J2106" i="20" a="1"/>
  <c r="J1052" i="20" a="1"/>
  <c r="J2056" i="20" a="1"/>
  <c r="J1130" i="20" a="1"/>
  <c r="J185" i="20" a="1"/>
  <c r="J1115" i="20" a="1"/>
  <c r="J591" i="20" a="1"/>
  <c r="J1958" i="20" a="1"/>
  <c r="J293" i="20" a="1"/>
  <c r="J481" i="20" a="1"/>
  <c r="J1354" i="20" a="1"/>
  <c r="J573" i="20" a="1"/>
  <c r="J1922" i="20" a="1"/>
  <c r="J1996" i="20" a="1"/>
  <c r="J1266" i="20" a="1"/>
  <c r="J1964" i="20" a="1"/>
  <c r="J2035" i="20" a="1"/>
  <c r="J924" i="20" a="1"/>
  <c r="J1572" i="20" a="1"/>
  <c r="J400" i="20" a="1"/>
  <c r="J1566" i="20" a="1"/>
  <c r="J1950" i="20" a="1"/>
  <c r="J144" i="20" a="1"/>
  <c r="J1576" i="20" a="1"/>
  <c r="J1848" i="20" a="1"/>
  <c r="J330" i="20" a="1"/>
  <c r="J92" i="20" a="1"/>
  <c r="J1294" i="20" a="1"/>
  <c r="J357" i="20" a="1"/>
  <c r="J869" i="20" a="1"/>
  <c r="J476" i="20" a="1"/>
  <c r="J1616" i="20" a="1"/>
  <c r="J1258" i="20" a="1"/>
  <c r="J1583" i="20" a="1"/>
  <c r="J1994" i="20" a="1"/>
  <c r="J1671" i="20" a="1"/>
  <c r="J950" i="20" a="1"/>
  <c r="J1614" i="20" a="1"/>
  <c r="J2072" i="20" a="1"/>
  <c r="J1968" i="20" a="1"/>
  <c r="J1287" i="20" a="1"/>
  <c r="J700" i="20" a="1"/>
  <c r="J937" i="20" a="1"/>
  <c r="J1979" i="20" a="1"/>
  <c r="J1517" i="20" a="1"/>
  <c r="J1621" i="20" a="1"/>
  <c r="J2052" i="20" a="1"/>
  <c r="J1042" i="20" a="1"/>
  <c r="J300" i="20" a="1"/>
  <c r="J14" i="20" a="1"/>
  <c r="J2036" i="20" a="1"/>
  <c r="J558" i="20" a="1"/>
  <c r="J769" i="20" a="1"/>
  <c r="J1678" i="20" a="1"/>
  <c r="J598" i="20" a="1"/>
  <c r="J1342" i="20" a="1"/>
  <c r="J1822" i="20" a="1"/>
  <c r="J1981" i="20" a="1"/>
  <c r="J1683" i="20" a="1"/>
  <c r="J1927" i="20" a="1"/>
  <c r="J322" i="20" a="1"/>
  <c r="J1503" i="20" a="1"/>
  <c r="J396" i="20" a="1"/>
  <c r="J1989" i="20" a="1"/>
  <c r="J1166" i="20" a="1"/>
  <c r="J1166" i="20" l="1"/>
  <c r="L1166" i="20" s="1"/>
  <c r="J1989" i="20"/>
  <c r="L1989" i="20" s="1"/>
  <c r="J396" i="20"/>
  <c r="L396" i="20" s="1"/>
  <c r="J1503" i="20"/>
  <c r="L1503" i="20" s="1"/>
  <c r="J322" i="20"/>
  <c r="L322" i="20" s="1"/>
  <c r="J1927" i="20"/>
  <c r="L1927" i="20" s="1"/>
  <c r="J1683" i="20"/>
  <c r="L1683" i="20" s="1"/>
  <c r="J1981" i="20"/>
  <c r="L1981" i="20" s="1"/>
  <c r="J1822" i="20"/>
  <c r="L1822" i="20" s="1"/>
  <c r="J1342" i="20"/>
  <c r="L1342" i="20" s="1"/>
  <c r="J598" i="20"/>
  <c r="L598" i="20" s="1"/>
  <c r="J1678" i="20"/>
  <c r="L1678" i="20" s="1"/>
  <c r="J769" i="20"/>
  <c r="L769" i="20" s="1"/>
  <c r="J558" i="20"/>
  <c r="L558" i="20" s="1"/>
  <c r="J2036" i="20"/>
  <c r="L2036" i="20" s="1"/>
  <c r="J14" i="20"/>
  <c r="L14" i="20" s="1"/>
  <c r="J300" i="20"/>
  <c r="L300" i="20" s="1"/>
  <c r="J1042" i="20"/>
  <c r="L1042" i="20" s="1"/>
  <c r="J2052" i="20"/>
  <c r="L2052" i="20" s="1"/>
  <c r="J1621" i="20"/>
  <c r="L1621" i="20" s="1"/>
  <c r="J1517" i="20"/>
  <c r="L1517" i="20" s="1"/>
  <c r="J1979" i="20"/>
  <c r="L1979" i="20" s="1"/>
  <c r="J937" i="20"/>
  <c r="L937" i="20" s="1"/>
  <c r="J700" i="20"/>
  <c r="L700" i="20" s="1"/>
  <c r="J1287" i="20"/>
  <c r="L1287" i="20" s="1"/>
  <c r="J1968" i="20"/>
  <c r="L1968" i="20" s="1"/>
  <c r="J2072" i="20"/>
  <c r="L2072" i="20" s="1"/>
  <c r="J1614" i="20"/>
  <c r="L1614" i="20" s="1"/>
  <c r="J950" i="20"/>
  <c r="L950" i="20" s="1"/>
  <c r="J1671" i="20"/>
  <c r="L1671" i="20" s="1"/>
  <c r="J1994" i="20"/>
  <c r="L1994" i="20" s="1"/>
  <c r="J1583" i="20"/>
  <c r="L1583" i="20" s="1"/>
  <c r="J1258" i="20"/>
  <c r="L1258" i="20" s="1"/>
  <c r="J1616" i="20"/>
  <c r="L1616" i="20" s="1"/>
  <c r="J476" i="20"/>
  <c r="L476" i="20" s="1"/>
  <c r="J869" i="20"/>
  <c r="L869" i="20" s="1"/>
  <c r="J357" i="20"/>
  <c r="L357" i="20" s="1"/>
  <c r="J1294" i="20"/>
  <c r="L1294" i="20" s="1"/>
  <c r="J92" i="20"/>
  <c r="L92" i="20" s="1"/>
  <c r="J330" i="20"/>
  <c r="L330" i="20" s="1"/>
  <c r="J1848" i="20"/>
  <c r="L1848" i="20" s="1"/>
  <c r="J1576" i="20"/>
  <c r="L1576" i="20" s="1"/>
  <c r="J144" i="20"/>
  <c r="L144" i="20" s="1"/>
  <c r="J1950" i="20"/>
  <c r="L1950" i="20" s="1"/>
  <c r="J1566" i="20"/>
  <c r="L1566" i="20" s="1"/>
  <c r="J400" i="20"/>
  <c r="L400" i="20" s="1"/>
  <c r="J1572" i="20"/>
  <c r="L1572" i="20" s="1"/>
  <c r="J924" i="20"/>
  <c r="L924" i="20" s="1"/>
  <c r="J2035" i="20"/>
  <c r="L2035" i="20" s="1"/>
  <c r="J1964" i="20"/>
  <c r="L1964" i="20" s="1"/>
  <c r="J1266" i="20"/>
  <c r="L1266" i="20" s="1"/>
  <c r="J1996" i="20"/>
  <c r="L1996" i="20" s="1"/>
  <c r="J1922" i="20"/>
  <c r="L1922" i="20" s="1"/>
  <c r="J573" i="20"/>
  <c r="L573" i="20" s="1"/>
  <c r="J1354" i="20"/>
  <c r="L1354" i="20" s="1"/>
  <c r="J481" i="20"/>
  <c r="L481" i="20" s="1"/>
  <c r="J293" i="20"/>
  <c r="L293" i="20" s="1"/>
  <c r="J1958" i="20"/>
  <c r="L1958" i="20" s="1"/>
  <c r="J591" i="20"/>
  <c r="L591" i="20" s="1"/>
  <c r="J1115" i="20"/>
  <c r="L1115" i="20" s="1"/>
  <c r="J185" i="20"/>
  <c r="L185" i="20" s="1"/>
  <c r="J1130" i="20"/>
  <c r="L1130" i="20" s="1"/>
  <c r="J2056" i="20"/>
  <c r="L2056" i="20" s="1"/>
  <c r="J1052" i="20"/>
  <c r="L1052" i="20" s="1"/>
  <c r="J2106" i="20"/>
  <c r="L2106" i="20" s="1"/>
  <c r="J450" i="20"/>
  <c r="L450" i="20" s="1"/>
  <c r="J1396" i="20"/>
  <c r="L1396" i="20" s="1"/>
  <c r="J1590" i="20"/>
  <c r="L1590" i="20" s="1"/>
  <c r="J446" i="20"/>
  <c r="L446" i="20" s="1"/>
  <c r="J1076" i="20"/>
  <c r="L1076" i="20" s="1"/>
  <c r="J33" i="20"/>
  <c r="L33" i="20" s="1"/>
  <c r="J862" i="20"/>
  <c r="L862" i="20" s="1"/>
  <c r="J656" i="20"/>
  <c r="L656" i="20" s="1"/>
  <c r="J1762" i="20"/>
  <c r="L1762" i="20" s="1"/>
  <c r="J1493" i="20"/>
  <c r="L1493" i="20" s="1"/>
  <c r="J1759" i="20"/>
  <c r="L1759" i="20" s="1"/>
  <c r="J681" i="20"/>
  <c r="L681" i="20" s="1"/>
  <c r="J1112" i="20"/>
  <c r="L1112" i="20" s="1"/>
  <c r="J1645" i="20"/>
  <c r="L1645" i="20" s="1"/>
  <c r="J1948" i="20"/>
  <c r="L1948" i="20" s="1"/>
  <c r="J569" i="20"/>
  <c r="L569" i="20" s="1"/>
  <c r="J641" i="20"/>
  <c r="L641" i="20" s="1"/>
  <c r="J1293" i="20"/>
  <c r="L1293" i="20" s="1"/>
  <c r="J978" i="20"/>
  <c r="L978" i="20" s="1"/>
  <c r="J710" i="20"/>
  <c r="L710" i="20" s="1"/>
  <c r="J2053" i="20"/>
  <c r="L2053" i="20" s="1"/>
  <c r="J1437" i="20"/>
  <c r="L1437" i="20" s="1"/>
  <c r="J2002" i="20"/>
  <c r="L2002" i="20" s="1"/>
  <c r="J1490" i="20"/>
  <c r="L1490" i="20" s="1"/>
  <c r="J1555" i="20"/>
  <c r="L1555" i="20" s="1"/>
  <c r="J2108" i="20"/>
  <c r="L2108" i="20" s="1"/>
  <c r="J172" i="20"/>
  <c r="L172" i="20" s="1"/>
  <c r="J64" i="20"/>
  <c r="L64" i="20" s="1"/>
  <c r="J2005" i="20"/>
  <c r="L2005" i="20" s="1"/>
  <c r="J190" i="20"/>
  <c r="L190" i="20" s="1"/>
  <c r="J1656" i="20"/>
  <c r="L1656" i="20" s="1"/>
  <c r="J1320" i="20"/>
  <c r="L1320" i="20" s="1"/>
  <c r="J1983" i="20"/>
  <c r="L1983" i="20" s="1"/>
  <c r="J1610" i="20"/>
  <c r="L1610" i="20" s="1"/>
  <c r="J1471" i="20"/>
  <c r="L1471" i="20" s="1"/>
  <c r="J570" i="20"/>
  <c r="L570" i="20" s="1"/>
  <c r="J1722" i="20"/>
  <c r="L1722" i="20" s="1"/>
  <c r="J1935" i="20"/>
  <c r="L1935" i="20" s="1"/>
  <c r="J70" i="20"/>
  <c r="L70" i="20" s="1"/>
  <c r="J588" i="20"/>
  <c r="L588" i="20" s="1"/>
  <c r="J262" i="20"/>
  <c r="L262" i="20" s="1"/>
  <c r="J129" i="20"/>
  <c r="L129" i="20" s="1"/>
  <c r="J2125" i="20"/>
  <c r="L2125" i="20" s="1"/>
  <c r="J1507" i="20"/>
  <c r="L1507" i="20" s="1"/>
  <c r="J1608" i="20"/>
  <c r="L1608" i="20" s="1"/>
  <c r="J1629" i="20"/>
  <c r="L1629" i="20" s="1"/>
  <c r="J1402" i="20"/>
  <c r="L1402" i="20" s="1"/>
  <c r="J1207" i="20"/>
  <c r="L1207" i="20" s="1"/>
  <c r="J522" i="20"/>
  <c r="L522" i="20" s="1"/>
  <c r="J1896" i="20"/>
  <c r="L1896" i="20" s="1"/>
  <c r="J885" i="20"/>
  <c r="L885" i="20" s="1"/>
  <c r="J1237" i="20"/>
  <c r="L1237" i="20" s="1"/>
  <c r="J1810" i="20"/>
  <c r="L1810" i="20" s="1"/>
  <c r="J1612" i="20"/>
  <c r="L1612" i="20" s="1"/>
  <c r="J1330" i="20"/>
  <c r="L1330" i="20" s="1"/>
  <c r="J165" i="20"/>
  <c r="L165" i="20" s="1"/>
  <c r="J1286" i="20"/>
  <c r="L1286" i="20" s="1"/>
  <c r="J2016" i="20"/>
  <c r="L2016" i="20" s="1"/>
  <c r="J1430" i="20"/>
  <c r="L1430" i="20" s="1"/>
  <c r="J1582" i="20"/>
  <c r="L1582" i="20" s="1"/>
  <c r="J25" i="20"/>
  <c r="L25" i="20" s="1"/>
  <c r="J667" i="20"/>
  <c r="L667" i="20" s="1"/>
  <c r="J2033" i="20"/>
  <c r="L2033" i="20" s="1"/>
  <c r="J2025" i="20"/>
  <c r="L2025" i="20" s="1"/>
  <c r="J1575" i="20"/>
  <c r="L1575" i="20" s="1"/>
  <c r="J73" i="20"/>
  <c r="L73" i="20" s="1"/>
  <c r="J1852" i="20"/>
  <c r="L1852" i="20" s="1"/>
  <c r="J561" i="20"/>
  <c r="L561" i="20" s="1"/>
  <c r="J633" i="20"/>
  <c r="L633" i="20" s="1"/>
  <c r="J2133" i="20"/>
  <c r="L2133" i="20" s="1"/>
  <c r="J518" i="20"/>
  <c r="L518" i="20" s="1"/>
  <c r="J2103" i="20"/>
  <c r="L2103" i="20" s="1"/>
  <c r="J1684" i="20"/>
  <c r="L1684" i="20" s="1"/>
  <c r="J1072" i="20"/>
  <c r="L1072" i="20" s="1"/>
  <c r="J62" i="20"/>
  <c r="L62" i="20" s="1"/>
  <c r="J1731" i="20"/>
  <c r="L1731" i="20" s="1"/>
  <c r="J1201" i="20"/>
  <c r="L1201" i="20" s="1"/>
  <c r="J1763" i="20"/>
  <c r="L1763" i="20" s="1"/>
  <c r="J1887" i="20"/>
  <c r="L1887" i="20" s="1"/>
  <c r="J2024" i="20"/>
  <c r="L2024" i="20" s="1"/>
  <c r="J1699" i="20"/>
  <c r="L1699" i="20" s="1"/>
  <c r="J1394" i="20"/>
  <c r="L1394" i="20" s="1"/>
  <c r="J2071" i="20"/>
  <c r="L2071" i="20" s="1"/>
  <c r="J1598" i="20"/>
  <c r="L1598" i="20" s="1"/>
  <c r="J722" i="20"/>
  <c r="L722" i="20" s="1"/>
  <c r="J1179" i="20"/>
  <c r="L1179" i="20" s="1"/>
  <c r="J183" i="20"/>
  <c r="L183" i="20" s="1"/>
  <c r="J1448" i="20"/>
  <c r="L1448" i="20" s="1"/>
  <c r="J1752" i="20"/>
  <c r="L1752" i="20" s="1"/>
  <c r="J1587" i="20"/>
  <c r="L1587" i="20" s="1"/>
  <c r="J142" i="20"/>
  <c r="L142" i="20" s="1"/>
  <c r="J2066" i="20"/>
  <c r="L2066" i="20" s="1"/>
  <c r="J1011" i="20"/>
  <c r="L1011" i="20" s="1"/>
  <c r="J1647" i="20"/>
  <c r="L1647" i="20" s="1"/>
  <c r="J2093" i="20"/>
  <c r="L2093" i="20" s="1"/>
  <c r="J1177" i="20"/>
  <c r="L1177" i="20" s="1"/>
  <c r="J2107" i="20"/>
  <c r="L2107" i="20" s="1"/>
  <c r="J1467" i="20"/>
  <c r="L1467" i="20" s="1"/>
  <c r="J1893" i="20"/>
  <c r="L1893" i="20" s="1"/>
  <c r="J1815" i="20"/>
  <c r="L1815" i="20" s="1"/>
  <c r="J1919" i="20"/>
  <c r="L1919" i="20" s="1"/>
  <c r="J946" i="20"/>
  <c r="L946" i="20" s="1"/>
  <c r="J1942" i="20"/>
  <c r="L1942" i="20" s="1"/>
  <c r="J1332" i="20"/>
  <c r="L1332" i="20" s="1"/>
  <c r="J29" i="20"/>
  <c r="L29" i="20" s="1"/>
  <c r="J482" i="20"/>
  <c r="L482" i="20" s="1"/>
  <c r="J1459" i="20"/>
  <c r="L1459" i="20" s="1"/>
  <c r="J1185" i="20"/>
  <c r="L1185" i="20" s="1"/>
  <c r="J1367" i="20"/>
  <c r="L1367" i="20" s="1"/>
  <c r="J2039" i="20"/>
  <c r="L2039" i="20" s="1"/>
  <c r="J1464" i="20"/>
  <c r="L1464" i="20" s="1"/>
  <c r="J490" i="20"/>
  <c r="L490" i="20" s="1"/>
  <c r="J1126" i="20"/>
  <c r="L1126" i="20" s="1"/>
  <c r="J229" i="20"/>
  <c r="L229" i="20" s="1"/>
  <c r="J2152" i="20"/>
  <c r="L2152" i="20" s="1"/>
  <c r="J584" i="20"/>
  <c r="L584" i="20" s="1"/>
  <c r="J1840" i="20"/>
  <c r="L1840" i="20" s="1"/>
  <c r="J1022" i="20"/>
  <c r="L1022" i="20" s="1"/>
  <c r="J66" i="20"/>
  <c r="L66" i="20" s="1"/>
  <c r="J1170" i="20"/>
  <c r="L1170" i="20" s="1"/>
  <c r="J366" i="20"/>
  <c r="L366" i="20" s="1"/>
  <c r="J955" i="20"/>
  <c r="L955" i="20" s="1"/>
  <c r="J651" i="20"/>
  <c r="L651" i="20" s="1"/>
  <c r="J1758" i="20"/>
  <c r="L1758" i="20" s="1"/>
  <c r="J1413" i="20"/>
  <c r="L1413" i="20" s="1"/>
  <c r="J1525" i="20"/>
  <c r="L1525" i="20" s="1"/>
  <c r="J6" i="20"/>
  <c r="L6" i="20" s="1"/>
  <c r="J393" i="20"/>
  <c r="L393" i="20" s="1"/>
  <c r="J600" i="20"/>
  <c r="L600" i="20" s="1"/>
  <c r="J1767" i="20"/>
  <c r="L1767" i="20" s="1"/>
  <c r="J364" i="20"/>
  <c r="L364" i="20" s="1"/>
  <c r="J2010" i="20"/>
  <c r="L2010" i="20" s="1"/>
  <c r="J2029" i="20"/>
  <c r="L2029" i="20" s="1"/>
  <c r="J458" i="20"/>
  <c r="L458" i="20" s="1"/>
  <c r="J1385" i="20"/>
  <c r="L1385" i="20" s="1"/>
  <c r="J1105" i="20"/>
  <c r="L1105" i="20" s="1"/>
  <c r="J187" i="20"/>
  <c r="L187" i="20" s="1"/>
  <c r="J2045" i="20"/>
  <c r="L2045" i="20" s="1"/>
  <c r="J2134" i="20"/>
  <c r="L2134" i="20" s="1"/>
  <c r="J88" i="20"/>
  <c r="L88" i="20" s="1"/>
  <c r="J2094" i="20"/>
  <c r="L2094" i="20" s="1"/>
  <c r="J420" i="20"/>
  <c r="L420" i="20" s="1"/>
  <c r="J1315" i="20"/>
  <c r="L1315" i="20" s="1"/>
  <c r="J2111" i="20"/>
  <c r="L2111" i="20" s="1"/>
  <c r="J1389" i="20"/>
  <c r="L1389" i="20" s="1"/>
  <c r="J1053" i="20"/>
  <c r="L1053" i="20" s="1"/>
  <c r="J241" i="20"/>
  <c r="L241" i="20" s="1"/>
  <c r="J1146" i="20"/>
  <c r="L1146" i="20" s="1"/>
  <c r="J1998" i="20"/>
  <c r="L1998" i="20" s="1"/>
  <c r="J1439" i="20"/>
  <c r="L1439" i="20" s="1"/>
  <c r="J652" i="20"/>
  <c r="L652" i="20" s="1"/>
  <c r="J2022" i="20"/>
  <c r="L2022" i="20" s="1"/>
  <c r="J917" i="20"/>
  <c r="L917" i="20" s="1"/>
  <c r="J914" i="20"/>
  <c r="L914" i="20" s="1"/>
  <c r="J1702" i="20"/>
  <c r="L1702" i="20" s="1"/>
  <c r="J355" i="20"/>
  <c r="L355" i="20" s="1"/>
  <c r="J91" i="20"/>
  <c r="L91" i="20" s="1"/>
  <c r="J2123" i="20"/>
  <c r="L2123" i="20" s="1"/>
  <c r="J1137" i="20"/>
  <c r="L1137" i="20" s="1"/>
  <c r="J52" i="20"/>
  <c r="L52" i="20" s="1"/>
  <c r="J1449" i="20"/>
  <c r="L1449" i="20" s="1"/>
  <c r="J1792" i="20"/>
  <c r="L1792" i="20" s="1"/>
  <c r="J746" i="20"/>
  <c r="L746" i="20" s="1"/>
  <c r="J780" i="20"/>
  <c r="L780" i="20" s="1"/>
  <c r="J2080" i="20"/>
  <c r="L2080" i="20" s="1"/>
  <c r="J1882" i="20"/>
  <c r="L1882" i="20" s="1"/>
  <c r="J236" i="20"/>
  <c r="L236" i="20" s="1"/>
  <c r="J1605" i="20"/>
  <c r="L1605" i="20" s="1"/>
  <c r="J970" i="20"/>
  <c r="L970" i="20" s="1"/>
  <c r="J1738" i="20"/>
  <c r="L1738" i="20" s="1"/>
  <c r="J1956" i="20"/>
  <c r="L1956" i="20" s="1"/>
  <c r="J775" i="20"/>
  <c r="L775" i="20" s="1"/>
  <c r="J1826" i="20"/>
  <c r="L1826" i="20" s="1"/>
  <c r="J953" i="20"/>
  <c r="L953" i="20" s="1"/>
  <c r="J1884" i="20"/>
  <c r="L1884" i="20" s="1"/>
  <c r="J934" i="20"/>
  <c r="L934" i="20" s="1"/>
  <c r="J734" i="20"/>
  <c r="L734" i="20" s="1"/>
  <c r="J30" i="20"/>
  <c r="L30" i="20" s="1"/>
  <c r="J894" i="20"/>
  <c r="L894" i="20" s="1"/>
  <c r="J84" i="20"/>
  <c r="L84" i="20" s="1"/>
  <c r="J1468" i="20"/>
  <c r="L1468" i="20" s="1"/>
  <c r="J1770" i="20"/>
  <c r="L1770" i="20" s="1"/>
  <c r="J1001" i="20"/>
  <c r="L1001" i="20" s="1"/>
  <c r="J302" i="20"/>
  <c r="L302" i="20" s="1"/>
  <c r="J910" i="20"/>
  <c r="L910" i="20" s="1"/>
  <c r="J1280" i="20"/>
  <c r="L1280" i="20" s="1"/>
  <c r="J193" i="20"/>
  <c r="L193" i="20" s="1"/>
  <c r="J1050" i="20"/>
  <c r="L1050" i="20" s="1"/>
  <c r="J801" i="20"/>
  <c r="L801" i="20" s="1"/>
  <c r="J1538" i="20"/>
  <c r="L1538" i="20" s="1"/>
  <c r="J1378" i="20"/>
  <c r="L1378" i="20" s="1"/>
  <c r="J1547" i="20"/>
  <c r="L1547" i="20" s="1"/>
  <c r="J1541" i="20"/>
  <c r="L1541" i="20" s="1"/>
  <c r="J1588" i="20"/>
  <c r="L1588" i="20" s="1"/>
  <c r="J838" i="20"/>
  <c r="L838" i="20" s="1"/>
  <c r="J1371" i="20"/>
  <c r="L1371" i="20" s="1"/>
  <c r="J698" i="20"/>
  <c r="L698" i="20" s="1"/>
  <c r="J1228" i="20"/>
  <c r="L1228" i="20" s="1"/>
  <c r="J1834" i="20"/>
  <c r="L1834" i="20" s="1"/>
  <c r="J1560" i="20"/>
  <c r="L1560" i="20" s="1"/>
  <c r="J985" i="20"/>
  <c r="L985" i="20" s="1"/>
  <c r="J541" i="20"/>
  <c r="L541" i="20" s="1"/>
  <c r="J2155" i="20"/>
  <c r="L2155" i="20" s="1"/>
  <c r="J760" i="20"/>
  <c r="L760" i="20" s="1"/>
  <c r="J1820" i="20"/>
  <c r="L1820" i="20" s="1"/>
  <c r="J906" i="20"/>
  <c r="L906" i="20" s="1"/>
  <c r="J1662" i="20"/>
  <c r="L1662" i="20" s="1"/>
  <c r="J1206" i="20"/>
  <c r="L1206" i="20" s="1"/>
  <c r="J1473" i="20"/>
  <c r="L1473" i="20" s="1"/>
  <c r="J444" i="20"/>
  <c r="L444" i="20" s="1"/>
  <c r="J790" i="20"/>
  <c r="L790" i="20" s="1"/>
  <c r="J290" i="20"/>
  <c r="L290" i="20" s="1"/>
  <c r="J684" i="20"/>
  <c r="L684" i="20" s="1"/>
  <c r="J1609" i="20"/>
  <c r="L1609" i="20" s="1"/>
  <c r="J78" i="20"/>
  <c r="L78" i="20" s="1"/>
  <c r="J1756" i="20"/>
  <c r="L1756" i="20" s="1"/>
  <c r="J1120" i="20"/>
  <c r="L1120" i="20" s="1"/>
  <c r="J137" i="20"/>
  <c r="L137" i="20" s="1"/>
  <c r="J1717" i="20"/>
  <c r="L1717" i="20" s="1"/>
  <c r="J1527" i="20"/>
  <c r="L1527" i="20" s="1"/>
  <c r="J1225" i="20"/>
  <c r="L1225" i="20" s="1"/>
  <c r="J517" i="20"/>
  <c r="L517" i="20" s="1"/>
  <c r="J411" i="20"/>
  <c r="L411" i="20" s="1"/>
  <c r="J556" i="20"/>
  <c r="L556" i="20" s="1"/>
  <c r="J1512" i="20"/>
  <c r="L1512" i="20" s="1"/>
  <c r="J146" i="20"/>
  <c r="L146" i="20" s="1"/>
  <c r="J2013" i="20"/>
  <c r="L2013" i="20" s="1"/>
  <c r="J2146" i="20"/>
  <c r="L2146" i="20" s="1"/>
  <c r="J1784" i="20"/>
  <c r="L1784" i="20" s="1"/>
  <c r="J1451" i="20"/>
  <c r="L1451" i="20" s="1"/>
  <c r="J1016" i="20"/>
  <c r="L1016" i="20" s="1"/>
  <c r="J958" i="20"/>
  <c r="L958" i="20" s="1"/>
  <c r="J498" i="20"/>
  <c r="L498" i="20" s="1"/>
  <c r="J1321" i="20"/>
  <c r="L1321" i="20" s="1"/>
  <c r="J2020" i="20"/>
  <c r="L2020" i="20" s="1"/>
  <c r="J671" i="20"/>
  <c r="L671" i="20" s="1"/>
  <c r="J391" i="20"/>
  <c r="L391" i="20" s="1"/>
  <c r="J1990" i="20"/>
  <c r="L1990" i="20" s="1"/>
  <c r="J2154" i="20"/>
  <c r="L2154" i="20" s="1"/>
  <c r="J755" i="20"/>
  <c r="L755" i="20" s="1"/>
  <c r="J857" i="20"/>
  <c r="L857" i="20" s="1"/>
  <c r="J1827" i="20"/>
  <c r="L1827" i="20" s="1"/>
  <c r="J452" i="20"/>
  <c r="L452" i="20" s="1"/>
  <c r="J298" i="20"/>
  <c r="L298" i="20" s="1"/>
  <c r="J245" i="20"/>
  <c r="L245" i="20" s="1"/>
  <c r="J1210" i="20"/>
  <c r="L1210" i="20" s="1"/>
  <c r="J945" i="20"/>
  <c r="L945" i="20" s="1"/>
  <c r="J1440" i="20"/>
  <c r="L1440" i="20" s="1"/>
  <c r="J1877" i="20"/>
  <c r="L1877" i="20" s="1"/>
  <c r="J182" i="20"/>
  <c r="L182" i="20" s="1"/>
  <c r="J597" i="20"/>
  <c r="L597" i="20" s="1"/>
  <c r="J2113" i="20"/>
  <c r="L2113" i="20" s="1"/>
  <c r="J781" i="20"/>
  <c r="L781" i="20" s="1"/>
  <c r="J992" i="20"/>
  <c r="L992" i="20" s="1"/>
  <c r="J378" i="20"/>
  <c r="L378" i="20" s="1"/>
  <c r="J151" i="20"/>
  <c r="L151" i="20" s="1"/>
  <c r="J873" i="20"/>
  <c r="L873" i="20" s="1"/>
  <c r="J1835" i="20"/>
  <c r="L1835" i="20" s="1"/>
  <c r="J1475" i="20"/>
  <c r="L1475" i="20" s="1"/>
  <c r="J913" i="20"/>
  <c r="L913" i="20" s="1"/>
  <c r="J1551" i="20"/>
  <c r="L1551" i="20" s="1"/>
  <c r="J1730" i="20"/>
  <c r="L1730" i="20" s="1"/>
  <c r="J911" i="20"/>
  <c r="L911" i="20" s="1"/>
  <c r="J868" i="20"/>
  <c r="L868" i="20" s="1"/>
  <c r="J717" i="20"/>
  <c r="L717" i="20" s="1"/>
  <c r="J794" i="20"/>
  <c r="L794" i="20" s="1"/>
  <c r="J373" i="20"/>
  <c r="L373" i="20" s="1"/>
  <c r="J42" i="20"/>
  <c r="L42" i="20" s="1"/>
  <c r="J39" i="20"/>
  <c r="L39" i="20" s="1"/>
  <c r="J855" i="20"/>
  <c r="L855" i="20" s="1"/>
  <c r="J259" i="20"/>
  <c r="L259" i="20" s="1"/>
  <c r="J1178" i="20"/>
  <c r="L1178" i="20" s="1"/>
  <c r="J1097" i="20"/>
  <c r="L1097" i="20" s="1"/>
  <c r="J1194" i="20"/>
  <c r="L1194" i="20" s="1"/>
  <c r="J1986" i="20"/>
  <c r="L1986" i="20" s="1"/>
  <c r="J1363" i="20"/>
  <c r="L1363" i="20" s="1"/>
  <c r="J161" i="20"/>
  <c r="L161" i="20" s="1"/>
  <c r="J2054" i="20"/>
  <c r="L2054" i="20" s="1"/>
  <c r="J2158" i="20"/>
  <c r="L2158" i="20" s="1"/>
  <c r="J512" i="20"/>
  <c r="L512" i="20" s="1"/>
  <c r="J777" i="20"/>
  <c r="L777" i="20" s="1"/>
  <c r="J867" i="20"/>
  <c r="L867" i="20" s="1"/>
  <c r="J410" i="20"/>
  <c r="L410" i="20" s="1"/>
  <c r="J696" i="20"/>
  <c r="L696" i="20" s="1"/>
  <c r="J703" i="20"/>
  <c r="L703" i="20" s="1"/>
  <c r="J285" i="20"/>
  <c r="L285" i="20" s="1"/>
  <c r="J601" i="20"/>
  <c r="L601" i="20" s="1"/>
  <c r="J866" i="20"/>
  <c r="L866" i="20" s="1"/>
  <c r="J929" i="20"/>
  <c r="L929" i="20" s="1"/>
  <c r="J1823" i="20"/>
  <c r="L1823" i="20" s="1"/>
  <c r="J1905" i="20"/>
  <c r="L1905" i="20" s="1"/>
  <c r="J1594" i="20"/>
  <c r="L1594" i="20" s="1"/>
  <c r="J592" i="20"/>
  <c r="L592" i="20" s="1"/>
  <c r="J637" i="20"/>
  <c r="L637" i="20" s="1"/>
  <c r="J1181" i="20"/>
  <c r="L1181" i="20" s="1"/>
  <c r="J1913" i="20"/>
  <c r="L1913" i="20" s="1"/>
  <c r="J1604" i="20"/>
  <c r="L1604" i="20" s="1"/>
  <c r="J1803" i="20"/>
  <c r="L1803" i="20" s="1"/>
  <c r="J1415" i="20"/>
  <c r="L1415" i="20" s="1"/>
  <c r="J2042" i="20"/>
  <c r="L2042" i="20" s="1"/>
  <c r="J942" i="20"/>
  <c r="L942" i="20" s="1"/>
  <c r="J1260" i="20"/>
  <c r="L1260" i="20" s="1"/>
  <c r="J278" i="20"/>
  <c r="L278" i="20" s="1"/>
  <c r="J618" i="20"/>
  <c r="L618" i="20" s="1"/>
  <c r="J2119" i="20"/>
  <c r="L2119" i="20" s="1"/>
  <c r="J1976" i="20"/>
  <c r="L1976" i="20" s="1"/>
  <c r="J672" i="20"/>
  <c r="L672" i="20" s="1"/>
  <c r="J180" i="20"/>
  <c r="L180" i="20" s="1"/>
  <c r="J1208" i="20"/>
  <c r="L1208" i="20" s="1"/>
  <c r="J679" i="20"/>
  <c r="L679" i="20" s="1"/>
  <c r="J171" i="20"/>
  <c r="L171" i="20" s="1"/>
  <c r="J1957" i="20"/>
  <c r="L1957" i="20" s="1"/>
  <c r="J594" i="20"/>
  <c r="L594" i="20" s="1"/>
  <c r="J566" i="20"/>
  <c r="L566" i="20" s="1"/>
  <c r="J1003" i="20"/>
  <c r="L1003" i="20" s="1"/>
  <c r="J1382" i="20"/>
  <c r="L1382" i="20" s="1"/>
  <c r="J2070" i="20"/>
  <c r="L2070" i="20" s="1"/>
  <c r="J72" i="20"/>
  <c r="L72" i="20" s="1"/>
  <c r="J296" i="20"/>
  <c r="L296" i="20" s="1"/>
  <c r="J1024" i="20"/>
  <c r="L1024" i="20" s="1"/>
  <c r="J74" i="20"/>
  <c r="L74" i="20" s="1"/>
  <c r="J1131" i="20"/>
  <c r="L1131" i="20" s="1"/>
  <c r="J509" i="20"/>
  <c r="L509" i="20" s="1"/>
  <c r="J583" i="20"/>
  <c r="L583" i="20" s="1"/>
  <c r="J2147" i="20"/>
  <c r="L2147" i="20" s="1"/>
  <c r="J1074" i="20"/>
  <c r="L1074" i="20" s="1"/>
  <c r="J2150" i="20"/>
  <c r="L2150" i="20" s="1"/>
  <c r="J948" i="20"/>
  <c r="L948" i="20" s="1"/>
  <c r="J1577" i="20"/>
  <c r="L1577" i="20" s="1"/>
  <c r="J1073" i="20"/>
  <c r="L1073" i="20" s="1"/>
  <c r="J1145" i="20"/>
  <c r="L1145" i="20" s="1"/>
  <c r="J536" i="20"/>
  <c r="L536" i="20" s="1"/>
  <c r="J1319" i="20"/>
  <c r="L1319" i="20" s="1"/>
  <c r="J1156" i="20"/>
  <c r="L1156" i="20" s="1"/>
  <c r="J1089" i="20"/>
  <c r="L1089" i="20" s="1"/>
  <c r="J1806" i="20"/>
  <c r="L1806" i="20" s="1"/>
  <c r="J1447" i="20"/>
  <c r="L1447" i="20" s="1"/>
  <c r="J1879" i="20"/>
  <c r="L1879" i="20" s="1"/>
  <c r="J477" i="20"/>
  <c r="L477" i="20" s="1"/>
  <c r="J308" i="20"/>
  <c r="L308" i="20" s="1"/>
  <c r="J1876" i="20"/>
  <c r="L1876" i="20" s="1"/>
  <c r="J139" i="20"/>
  <c r="L139" i="20" s="1"/>
  <c r="J1339" i="20"/>
  <c r="L1339" i="20" s="1"/>
  <c r="J626" i="20"/>
  <c r="L626" i="20" s="1"/>
  <c r="J1049" i="20"/>
  <c r="L1049" i="20" s="1"/>
  <c r="J931" i="20"/>
  <c r="L931" i="20" s="1"/>
  <c r="J32" i="20"/>
  <c r="L32" i="20" s="1"/>
  <c r="J848" i="20"/>
  <c r="L848" i="20" s="1"/>
  <c r="J707" i="20"/>
  <c r="L707" i="20" s="1"/>
  <c r="J132" i="20"/>
  <c r="L132" i="20" s="1"/>
  <c r="J2000" i="20"/>
  <c r="L2000" i="20" s="1"/>
  <c r="J385" i="20"/>
  <c r="L385" i="20" s="1"/>
  <c r="J1443" i="20"/>
  <c r="L1443" i="20" s="1"/>
  <c r="J1138" i="20"/>
  <c r="L1138" i="20" s="1"/>
  <c r="J1442" i="20"/>
  <c r="L1442" i="20" s="1"/>
  <c r="J1780" i="20"/>
  <c r="L1780" i="20" s="1"/>
  <c r="J1794" i="20"/>
  <c r="L1794" i="20" s="1"/>
  <c r="J258" i="20"/>
  <c r="L258" i="20" s="1"/>
  <c r="J1273" i="20"/>
  <c r="L1273" i="20" s="1"/>
  <c r="J117" i="20"/>
  <c r="L117" i="20" s="1"/>
  <c r="J1252" i="20"/>
  <c r="L1252" i="20" s="1"/>
  <c r="J1095" i="20"/>
  <c r="L1095" i="20" s="1"/>
  <c r="J1175" i="20"/>
  <c r="L1175" i="20" s="1"/>
  <c r="J1328" i="20"/>
  <c r="L1328" i="20" s="1"/>
  <c r="J1036" i="20"/>
  <c r="L1036" i="20" s="1"/>
  <c r="J1846" i="20"/>
  <c r="L1846" i="20" s="1"/>
  <c r="J530" i="20"/>
  <c r="L530" i="20" s="1"/>
  <c r="J682" i="20"/>
  <c r="L682" i="20" s="1"/>
  <c r="J1374" i="20"/>
  <c r="L1374" i="20" s="1"/>
  <c r="J621" i="20"/>
  <c r="L621" i="20" s="1"/>
  <c r="J123" i="20"/>
  <c r="L123" i="20" s="1"/>
  <c r="J880" i="20"/>
  <c r="L880" i="20" s="1"/>
  <c r="J147" i="20"/>
  <c r="L147" i="20" s="1"/>
  <c r="J212" i="20"/>
  <c r="L212" i="20" s="1"/>
  <c r="J1289" i="20"/>
  <c r="L1289" i="20" s="1"/>
  <c r="J275" i="20"/>
  <c r="L275" i="20" s="1"/>
  <c r="J1172" i="20"/>
  <c r="L1172" i="20" s="1"/>
  <c r="J158" i="20"/>
  <c r="L158" i="20" s="1"/>
  <c r="J1190" i="20"/>
  <c r="L1190" i="20" s="1"/>
  <c r="J771" i="20"/>
  <c r="L771" i="20" s="1"/>
  <c r="J712" i="20"/>
  <c r="L712" i="20" s="1"/>
  <c r="J141" i="20"/>
  <c r="L141" i="20" s="1"/>
  <c r="J1428" i="20"/>
  <c r="L1428" i="20" s="1"/>
  <c r="J1027" i="20"/>
  <c r="L1027" i="20" s="1"/>
  <c r="J751" i="20"/>
  <c r="L751" i="20" s="1"/>
  <c r="J715" i="20"/>
  <c r="L715" i="20" s="1"/>
  <c r="J160" i="20"/>
  <c r="L160" i="20" s="1"/>
  <c r="J976" i="20"/>
  <c r="L976" i="20" s="1"/>
  <c r="J835" i="20"/>
  <c r="L835" i="20" s="1"/>
  <c r="J323" i="20"/>
  <c r="L323" i="20" s="1"/>
  <c r="J239" i="20"/>
  <c r="L239" i="20" s="1"/>
  <c r="J261" i="20"/>
  <c r="L261" i="20" s="1"/>
  <c r="J711" i="20"/>
  <c r="L711" i="20" s="1"/>
  <c r="J1134" i="20"/>
  <c r="L1134" i="20" s="1"/>
  <c r="J108" i="20"/>
  <c r="L108" i="20" s="1"/>
  <c r="J1946" i="20"/>
  <c r="L1946" i="20" s="1"/>
  <c r="J1456" i="20"/>
  <c r="L1456" i="20" s="1"/>
  <c r="J1585" i="20"/>
  <c r="L1585" i="20" s="1"/>
  <c r="J973" i="20"/>
  <c r="L973" i="20" s="1"/>
  <c r="J728" i="20"/>
  <c r="L728" i="20" s="1"/>
  <c r="J891" i="20"/>
  <c r="L891" i="20" s="1"/>
  <c r="J516" i="20"/>
  <c r="L516" i="20" s="1"/>
  <c r="J427" i="20"/>
  <c r="L427" i="20" s="1"/>
  <c r="J1184" i="20"/>
  <c r="L1184" i="20" s="1"/>
  <c r="J1160" i="20"/>
  <c r="L1160" i="20" s="1"/>
  <c r="J343" i="20"/>
  <c r="L343" i="20" s="1"/>
  <c r="J255" i="20"/>
  <c r="L255" i="20" s="1"/>
  <c r="J1220" i="20"/>
  <c r="L1220" i="20" s="1"/>
  <c r="J339" i="20"/>
  <c r="L339" i="20" s="1"/>
  <c r="J360" i="20"/>
  <c r="L360" i="20" s="1"/>
  <c r="J1035" i="20"/>
  <c r="L1035" i="20" s="1"/>
  <c r="J735" i="20"/>
  <c r="L735" i="20" s="1"/>
  <c r="J168" i="20"/>
  <c r="L168" i="20" s="1"/>
  <c r="J1176" i="20"/>
  <c r="L1176" i="20" s="1"/>
  <c r="J480" i="20"/>
  <c r="L480" i="20" s="1"/>
  <c r="J1229" i="20"/>
  <c r="L1229" i="20" s="1"/>
  <c r="J984" i="20"/>
  <c r="L984" i="20" s="1"/>
  <c r="J1227" i="20"/>
  <c r="L1227" i="20" s="1"/>
  <c r="J803" i="20"/>
  <c r="L803" i="20" s="1"/>
  <c r="J1174" i="20"/>
  <c r="L1174" i="20" s="1"/>
  <c r="J638" i="20"/>
  <c r="L638" i="20" s="1"/>
  <c r="J231" i="20"/>
  <c r="L231" i="20" s="1"/>
  <c r="J542" i="20"/>
  <c r="L542" i="20" s="1"/>
  <c r="J1892" i="20"/>
  <c r="L1892" i="20" s="1"/>
  <c r="J1546" i="20"/>
  <c r="L1546" i="20" s="1"/>
  <c r="J538" i="20"/>
  <c r="L538" i="20" s="1"/>
  <c r="J645" i="20"/>
  <c r="L645" i="20" s="1"/>
  <c r="J192" i="20"/>
  <c r="L192" i="20" s="1"/>
  <c r="J1111" i="20"/>
  <c r="L1111" i="20" s="1"/>
  <c r="J740" i="20"/>
  <c r="L740" i="20" s="1"/>
  <c r="J821" i="20"/>
  <c r="L821" i="20" s="1"/>
  <c r="J1296" i="20"/>
  <c r="L1296" i="20" s="1"/>
  <c r="J20" i="20"/>
  <c r="L20" i="20" s="1"/>
  <c r="J506" i="20"/>
  <c r="L506" i="20" s="1"/>
  <c r="J1143" i="20"/>
  <c r="L1143" i="20" s="1"/>
  <c r="J31" i="20"/>
  <c r="L31" i="20" s="1"/>
  <c r="J879" i="20"/>
  <c r="L879" i="20" s="1"/>
  <c r="J1080" i="20"/>
  <c r="L1080" i="20" s="1"/>
  <c r="J635" i="20"/>
  <c r="L635" i="20" s="1"/>
  <c r="J4" i="20"/>
  <c r="L4" i="20" s="1"/>
  <c r="J1139" i="20"/>
  <c r="L1139" i="20" s="1"/>
  <c r="J551" i="20"/>
  <c r="L551" i="20" s="1"/>
  <c r="J80" i="20"/>
  <c r="L80" i="20" s="1"/>
  <c r="J125" i="20"/>
  <c r="L125" i="20" s="1"/>
  <c r="J1216" i="20"/>
  <c r="L1216" i="20" s="1"/>
  <c r="J43" i="20"/>
  <c r="L43" i="20" s="1"/>
  <c r="J75" i="20"/>
  <c r="L75" i="20" s="1"/>
  <c r="J287" i="20"/>
  <c r="L287" i="20" s="1"/>
  <c r="J418" i="20"/>
  <c r="L418" i="20" s="1"/>
  <c r="J1602" i="20"/>
  <c r="L1602" i="20" s="1"/>
  <c r="J329" i="20"/>
  <c r="L329" i="20" s="1"/>
  <c r="J82" i="20"/>
  <c r="L82" i="20" s="1"/>
  <c r="J1703" i="20"/>
  <c r="L1703" i="20" s="1"/>
  <c r="J706" i="20"/>
  <c r="L706" i="20" s="1"/>
  <c r="J864" i="20"/>
  <c r="L864" i="20" s="1"/>
  <c r="J800" i="20"/>
  <c r="L800" i="20" s="1"/>
  <c r="J845" i="20"/>
  <c r="L845" i="20" s="1"/>
  <c r="J1304" i="20"/>
  <c r="L1304" i="20" s="1"/>
  <c r="J763" i="20"/>
  <c r="L763" i="20" s="1"/>
  <c r="J157" i="20"/>
  <c r="L157" i="20" s="1"/>
  <c r="J299" i="20"/>
  <c r="L299" i="20" s="1"/>
  <c r="J189" i="20"/>
  <c r="L189" i="20" s="1"/>
  <c r="J1197" i="20"/>
  <c r="L1197" i="20" s="1"/>
  <c r="J632" i="20"/>
  <c r="L632" i="20" s="1"/>
  <c r="J127" i="20"/>
  <c r="L127" i="20" s="1"/>
  <c r="J1005" i="20"/>
  <c r="L1005" i="20" s="1"/>
  <c r="J675" i="20"/>
  <c r="L675" i="20" s="1"/>
  <c r="J103" i="20"/>
  <c r="L103" i="20" s="1"/>
  <c r="J240" i="20"/>
  <c r="L240" i="20" s="1"/>
  <c r="J483" i="20"/>
  <c r="L483" i="20" s="1"/>
  <c r="J71" i="20"/>
  <c r="L71" i="20" s="1"/>
  <c r="J919" i="20"/>
  <c r="L919" i="20" s="1"/>
  <c r="J1056" i="20"/>
  <c r="L1056" i="20" s="1"/>
  <c r="J1101" i="20"/>
  <c r="L1101" i="20" s="1"/>
  <c r="J1843" i="20"/>
  <c r="L1843" i="20" s="1"/>
  <c r="J1655" i="20"/>
  <c r="L1655" i="20" s="1"/>
  <c r="J1421" i="20"/>
  <c r="L1421" i="20" s="1"/>
  <c r="J1222" i="20"/>
  <c r="L1222" i="20" s="1"/>
  <c r="J1309" i="20"/>
  <c r="L1309" i="20" s="1"/>
  <c r="J670" i="20"/>
  <c r="L670" i="20" s="1"/>
  <c r="J1982" i="20"/>
  <c r="L1982" i="20" s="1"/>
  <c r="J1241" i="20"/>
  <c r="L1241" i="20" s="1"/>
  <c r="J731" i="20"/>
  <c r="L731" i="20" s="1"/>
  <c r="J1345" i="20"/>
  <c r="L1345" i="20" s="1"/>
  <c r="J596" i="20"/>
  <c r="L596" i="20" s="1"/>
  <c r="J1599" i="20"/>
  <c r="L1599" i="20" s="1"/>
  <c r="J896" i="20"/>
  <c r="L896" i="20" s="1"/>
  <c r="J1923" i="20"/>
  <c r="L1923" i="20" s="1"/>
  <c r="J1025" i="20"/>
  <c r="L1025" i="20" s="1"/>
  <c r="J1362" i="20"/>
  <c r="L1362" i="20" s="1"/>
  <c r="J876" i="20"/>
  <c r="L876" i="20" s="1"/>
  <c r="J1360" i="20"/>
  <c r="L1360" i="20" s="1"/>
  <c r="J1940" i="20"/>
  <c r="L1940" i="20" s="1"/>
  <c r="J1491" i="20"/>
  <c r="L1491" i="20" s="1"/>
  <c r="J2136" i="20"/>
  <c r="L2136" i="20" s="1"/>
  <c r="J1677" i="20"/>
  <c r="L1677" i="20" s="1"/>
  <c r="J1673" i="20"/>
  <c r="L1673" i="20" s="1"/>
  <c r="J810" i="20"/>
  <c r="L810" i="20" s="1"/>
  <c r="J1920" i="20"/>
  <c r="L1920" i="20" s="1"/>
  <c r="J402" i="20"/>
  <c r="L402" i="20" s="1"/>
  <c r="J1094" i="20"/>
  <c r="L1094" i="20" s="1"/>
  <c r="J1427" i="20"/>
  <c r="L1427" i="20" s="1"/>
  <c r="J453" i="20"/>
  <c r="L453" i="20" s="1"/>
  <c r="J674" i="20"/>
  <c r="L674" i="20" s="1"/>
  <c r="J1828" i="20"/>
  <c r="L1828" i="20" s="1"/>
  <c r="J1518" i="20"/>
  <c r="L1518" i="20" s="1"/>
  <c r="J1465" i="20"/>
  <c r="L1465" i="20" s="1"/>
  <c r="J902" i="20"/>
  <c r="L902" i="20" s="1"/>
  <c r="J988" i="20"/>
  <c r="L988" i="20" s="1"/>
  <c r="J2057" i="20"/>
  <c r="L2057" i="20" s="1"/>
  <c r="J1418" i="20"/>
  <c r="L1418" i="20" s="1"/>
  <c r="J1745" i="20"/>
  <c r="L1745" i="20" s="1"/>
  <c r="J394" i="20"/>
  <c r="L394" i="20" s="1"/>
  <c r="J1970" i="20"/>
  <c r="L1970" i="20" s="1"/>
  <c r="J2006" i="20"/>
  <c r="L2006" i="20" s="1"/>
  <c r="J1772" i="20"/>
  <c r="L1772" i="20" s="1"/>
  <c r="J1962" i="20"/>
  <c r="L1962" i="20" s="1"/>
  <c r="J2101" i="20"/>
  <c r="L2101" i="20" s="1"/>
  <c r="J889" i="20"/>
  <c r="L889" i="20" s="1"/>
  <c r="J354" i="20"/>
  <c r="L354" i="20" s="1"/>
  <c r="J1597" i="20"/>
  <c r="L1597" i="20" s="1"/>
  <c r="J2112" i="20"/>
  <c r="L2112" i="20" s="1"/>
  <c r="J69" i="20"/>
  <c r="L69" i="20" s="1"/>
  <c r="J1044" i="20"/>
  <c r="L1044" i="20" s="1"/>
  <c r="J2040" i="20"/>
  <c r="L2040" i="20" s="1"/>
  <c r="J2055" i="20"/>
  <c r="L2055" i="20" s="1"/>
  <c r="J238" i="20"/>
  <c r="L238" i="20" s="1"/>
  <c r="J204" i="20"/>
  <c r="L204" i="20" s="1"/>
  <c r="J1495" i="20"/>
  <c r="L1495" i="20" s="1"/>
  <c r="J1562" i="20"/>
  <c r="L1562" i="20" s="1"/>
  <c r="J1686" i="20"/>
  <c r="L1686" i="20" s="1"/>
  <c r="J1065" i="20"/>
  <c r="L1065" i="20" s="1"/>
  <c r="J1985" i="20"/>
  <c r="L1985" i="20" s="1"/>
  <c r="J977" i="20"/>
  <c r="L977" i="20" s="1"/>
  <c r="J691" i="20"/>
  <c r="L691" i="20" s="1"/>
  <c r="J1193" i="20"/>
  <c r="L1193" i="20" s="1"/>
  <c r="J1938" i="20"/>
  <c r="L1938" i="20" s="1"/>
  <c r="J737" i="20"/>
  <c r="L737" i="20" s="1"/>
  <c r="J535" i="20"/>
  <c r="L535" i="20" s="1"/>
  <c r="J733" i="20"/>
  <c r="L733" i="20" s="1"/>
  <c r="J758" i="20"/>
  <c r="L758" i="20" s="1"/>
  <c r="J1485" i="20"/>
  <c r="L1485" i="20" s="1"/>
  <c r="J574" i="20"/>
  <c r="L574" i="20" s="1"/>
  <c r="J1545" i="20"/>
  <c r="L1545" i="20" s="1"/>
  <c r="J1162" i="20"/>
  <c r="L1162" i="20" s="1"/>
  <c r="J657" i="20"/>
  <c r="L657" i="20" s="1"/>
  <c r="J436" i="20"/>
  <c r="L436" i="20" s="1"/>
  <c r="J834" i="20"/>
  <c r="L834" i="20" s="1"/>
  <c r="J1384" i="20"/>
  <c r="L1384" i="20" s="1"/>
  <c r="J741" i="20"/>
  <c r="L741" i="20" s="1"/>
  <c r="J246" i="20"/>
  <c r="L246" i="20" s="1"/>
  <c r="J1965" i="20"/>
  <c r="L1965" i="20" s="1"/>
  <c r="J1470" i="20"/>
  <c r="L1470" i="20" s="1"/>
  <c r="J102" i="20"/>
  <c r="L102" i="20" s="1"/>
  <c r="J1153" i="20"/>
  <c r="L1153" i="20" s="1"/>
  <c r="J1790" i="20"/>
  <c r="L1790" i="20" s="1"/>
  <c r="J1867" i="20"/>
  <c r="L1867" i="20" s="1"/>
  <c r="J796" i="20"/>
  <c r="L796" i="20" s="1"/>
  <c r="J1670" i="20"/>
  <c r="L1670" i="20" s="1"/>
  <c r="J186" i="20"/>
  <c r="L186" i="20" s="1"/>
  <c r="J2077" i="20"/>
  <c r="L2077" i="20" s="1"/>
  <c r="J1381" i="20"/>
  <c r="L1381" i="20" s="1"/>
  <c r="J713" i="20"/>
  <c r="L713" i="20" s="1"/>
  <c r="J1959" i="20"/>
  <c r="L1959" i="20" s="1"/>
  <c r="J881" i="20"/>
  <c r="L881" i="20" s="1"/>
  <c r="J1636" i="20"/>
  <c r="L1636" i="20" s="1"/>
  <c r="J1365" i="20"/>
  <c r="L1365" i="20" s="1"/>
  <c r="J669" i="20"/>
  <c r="L669" i="20" s="1"/>
  <c r="J1811" i="20"/>
  <c r="L1811" i="20" s="1"/>
  <c r="J273" i="20"/>
  <c r="L273" i="20" s="1"/>
  <c r="J166" i="20"/>
  <c r="L166" i="20" s="1"/>
  <c r="J595" i="20"/>
  <c r="L595" i="20" s="1"/>
  <c r="J1398" i="20"/>
  <c r="L1398" i="20" s="1"/>
  <c r="J742" i="20"/>
  <c r="L742" i="20" s="1"/>
  <c r="J1984" i="20"/>
  <c r="L1984" i="20" s="1"/>
  <c r="J2088" i="20"/>
  <c r="L2088" i="20" s="1"/>
  <c r="J1064" i="20"/>
  <c r="L1064" i="20" s="1"/>
  <c r="J1570" i="20"/>
  <c r="L1570" i="20" s="1"/>
  <c r="J2149" i="20"/>
  <c r="L2149" i="20" s="1"/>
  <c r="J1522" i="20"/>
  <c r="L1522" i="20" s="1"/>
  <c r="J1306" i="20"/>
  <c r="L1306" i="20" s="1"/>
  <c r="J1068" i="20"/>
  <c r="L1068" i="20" s="1"/>
  <c r="J2046" i="20"/>
  <c r="L2046" i="20" s="1"/>
  <c r="J1952" i="20"/>
  <c r="L1952" i="20" s="1"/>
  <c r="J1720" i="20"/>
  <c r="L1720" i="20" s="1"/>
  <c r="J1936" i="20"/>
  <c r="L1936" i="20" s="1"/>
  <c r="J1155" i="20"/>
  <c r="L1155" i="20" s="1"/>
  <c r="J254" i="20"/>
  <c r="L254" i="20" s="1"/>
  <c r="J1211" i="20"/>
  <c r="L1211" i="20" s="1"/>
  <c r="J1971" i="20"/>
  <c r="L1971" i="20" s="1"/>
  <c r="J1524" i="20"/>
  <c r="L1524" i="20" s="1"/>
  <c r="J1654" i="20"/>
  <c r="L1654" i="20" s="1"/>
  <c r="J316" i="20"/>
  <c r="L316" i="20" s="1"/>
  <c r="J197" i="20"/>
  <c r="L197" i="20" s="1"/>
  <c r="J1476" i="20"/>
  <c r="L1476" i="20" s="1"/>
  <c r="J405" i="20"/>
  <c r="L405" i="20" s="1"/>
  <c r="J658" i="20"/>
  <c r="L658" i="20" s="1"/>
  <c r="J1446" i="20"/>
  <c r="L1446" i="20" s="1"/>
  <c r="J1733" i="20"/>
  <c r="L1733" i="20" s="1"/>
  <c r="J1837" i="20"/>
  <c r="L1837" i="20" s="1"/>
  <c r="J581" i="20"/>
  <c r="L581" i="20" s="1"/>
  <c r="J438" i="20"/>
  <c r="L438" i="20" s="1"/>
  <c r="J344" i="20"/>
  <c r="L344" i="20" s="1"/>
  <c r="J1106" i="20"/>
  <c r="L1106" i="20" s="1"/>
  <c r="J2148" i="20"/>
  <c r="L2148" i="20" s="1"/>
  <c r="J1802" i="20"/>
  <c r="L1802" i="20" s="1"/>
  <c r="J1508" i="20"/>
  <c r="L1508" i="20" s="1"/>
  <c r="J2105" i="20"/>
  <c r="L2105" i="20" s="1"/>
  <c r="J1819" i="20"/>
  <c r="L1819" i="20" s="1"/>
  <c r="J1829" i="20"/>
  <c r="L1829" i="20" s="1"/>
  <c r="J466" i="20"/>
  <c r="L466" i="20" s="1"/>
  <c r="J2087" i="20"/>
  <c r="L2087" i="20" s="1"/>
  <c r="J690" i="20"/>
  <c r="L690" i="20" s="1"/>
  <c r="J726" i="20"/>
  <c r="L726" i="20" s="1"/>
  <c r="J1340" i="20"/>
  <c r="L1340" i="20" s="1"/>
  <c r="J1528" i="20"/>
  <c r="L1528" i="20" s="1"/>
  <c r="J1561" i="20"/>
  <c r="L1561" i="20" s="1"/>
  <c r="J1719" i="20"/>
  <c r="L1719" i="20" s="1"/>
  <c r="J1999" i="20"/>
  <c r="L1999" i="20" s="1"/>
  <c r="J1060" i="20"/>
  <c r="L1060" i="20" s="1"/>
  <c r="J1351" i="20"/>
  <c r="L1351" i="20" s="1"/>
  <c r="J943" i="20"/>
  <c r="L943" i="20" s="1"/>
  <c r="J156" i="20"/>
  <c r="L156" i="20" s="1"/>
  <c r="J2067" i="20"/>
  <c r="L2067" i="20" s="1"/>
  <c r="J1045" i="20"/>
  <c r="L1045" i="20" s="1"/>
  <c r="J1569" i="20"/>
  <c r="L1569" i="20" s="1"/>
  <c r="J1708" i="20"/>
  <c r="L1708" i="20" s="1"/>
  <c r="J730" i="20"/>
  <c r="L730" i="20" s="1"/>
  <c r="J1681" i="20"/>
  <c r="L1681" i="20" s="1"/>
  <c r="J2028" i="20"/>
  <c r="L2028" i="20" s="1"/>
  <c r="J1018" i="20"/>
  <c r="L1018" i="20" s="1"/>
  <c r="J38" i="20"/>
  <c r="L38" i="20" s="1"/>
  <c r="J1397" i="20"/>
  <c r="L1397" i="20" s="1"/>
  <c r="J927" i="20"/>
  <c r="L927" i="20" s="1"/>
  <c r="J1925" i="20"/>
  <c r="L1925" i="20" s="1"/>
  <c r="J1769" i="20"/>
  <c r="L1769" i="20" s="1"/>
  <c r="J1853" i="20"/>
  <c r="L1853" i="20" s="1"/>
  <c r="J1729" i="20"/>
  <c r="L1729" i="20" s="1"/>
  <c r="J1974" i="20"/>
  <c r="L1974" i="20" s="1"/>
  <c r="J206" i="20"/>
  <c r="L206" i="20" s="1"/>
  <c r="J1897" i="20"/>
  <c r="L1897" i="20" s="1"/>
  <c r="J265" i="20"/>
  <c r="L265" i="20" s="1"/>
  <c r="J1513" i="20"/>
  <c r="L1513" i="20" s="1"/>
  <c r="J661" i="20"/>
  <c r="L661" i="20" s="1"/>
  <c r="J859" i="20"/>
  <c r="L859" i="20" s="1"/>
  <c r="J1433" i="20"/>
  <c r="L1433" i="20" s="1"/>
  <c r="J2026" i="20"/>
  <c r="L2026" i="20" s="1"/>
  <c r="J1967" i="20"/>
  <c r="L1967" i="20" s="1"/>
  <c r="J998" i="20"/>
  <c r="L998" i="20" s="1"/>
  <c r="J1062" i="20"/>
  <c r="L1062" i="20" s="1"/>
  <c r="J753" i="20"/>
  <c r="L753" i="20" s="1"/>
  <c r="J1586" i="20"/>
  <c r="L1586" i="20" s="1"/>
  <c r="J277" i="20"/>
  <c r="L277" i="20" s="1"/>
  <c r="J1977" i="20"/>
  <c r="L1977" i="20" s="1"/>
  <c r="J1436" i="20"/>
  <c r="L1436" i="20" s="1"/>
  <c r="J37" i="20"/>
  <c r="L37" i="20" s="1"/>
  <c r="J328" i="20"/>
  <c r="L328" i="20" s="1"/>
  <c r="J1281" i="20"/>
  <c r="L1281" i="20" s="1"/>
  <c r="J1652" i="20"/>
  <c r="L1652" i="20" s="1"/>
  <c r="J560" i="20"/>
  <c r="L560" i="20" s="1"/>
  <c r="J345" i="20"/>
  <c r="L345" i="20" s="1"/>
  <c r="J716" i="20"/>
  <c r="L716" i="20" s="1"/>
  <c r="J1046" i="20"/>
  <c r="L1046" i="20" s="1"/>
  <c r="J546" i="20"/>
  <c r="L546" i="20" s="1"/>
  <c r="J1866" i="20"/>
  <c r="L1866" i="20" s="1"/>
  <c r="J993" i="20"/>
  <c r="L993" i="20" s="1"/>
  <c r="J1317" i="20"/>
  <c r="L1317" i="20" s="1"/>
  <c r="J269" i="20"/>
  <c r="L269" i="20" s="1"/>
  <c r="J337" i="20"/>
  <c r="L337" i="20" s="1"/>
  <c r="J1945" i="20"/>
  <c r="L1945" i="20" s="1"/>
  <c r="J1122" i="20"/>
  <c r="L1122" i="20" s="1"/>
  <c r="J2063" i="20"/>
  <c r="L2063" i="20" s="1"/>
  <c r="J1716" i="20"/>
  <c r="L1716" i="20" s="1"/>
  <c r="J1628" i="20"/>
  <c r="L1628" i="20" s="1"/>
  <c r="J1542" i="20"/>
  <c r="L1542" i="20" s="1"/>
  <c r="J22" i="20"/>
  <c r="L22" i="20" s="1"/>
  <c r="J2091" i="20"/>
  <c r="L2091" i="20" s="1"/>
  <c r="J2074" i="20"/>
  <c r="L2074" i="20" s="1"/>
  <c r="J1450" i="20"/>
  <c r="L1450" i="20" s="1"/>
  <c r="J1589" i="20"/>
  <c r="L1589" i="20" s="1"/>
  <c r="J1057" i="20"/>
  <c r="L1057" i="20" s="1"/>
  <c r="J1118" i="20"/>
  <c r="L1118" i="20" s="1"/>
  <c r="J580" i="20"/>
  <c r="L580" i="20" s="1"/>
  <c r="J921" i="20"/>
  <c r="L921" i="20" s="1"/>
  <c r="J1751" i="20"/>
  <c r="L1751" i="20" s="1"/>
  <c r="J1855" i="20"/>
  <c r="L1855" i="20" s="1"/>
  <c r="J791" i="20"/>
  <c r="L791" i="20" s="1"/>
  <c r="J347" i="20"/>
  <c r="L347" i="20" s="1"/>
  <c r="J1901" i="20"/>
  <c r="L1901" i="20" s="1"/>
  <c r="J348" i="20"/>
  <c r="L348" i="20" s="1"/>
  <c r="J1326" i="20"/>
  <c r="L1326" i="20" s="1"/>
  <c r="J412" i="20"/>
  <c r="L412" i="20" s="1"/>
  <c r="J1186" i="20"/>
  <c r="L1186" i="20" s="1"/>
  <c r="J504" i="20"/>
  <c r="L504" i="20" s="1"/>
  <c r="J1748" i="20"/>
  <c r="L1748" i="20" s="1"/>
  <c r="J465" i="20"/>
  <c r="L465" i="20" s="1"/>
  <c r="J756" i="20"/>
  <c r="L756" i="20" s="1"/>
  <c r="J1632" i="20"/>
  <c r="L1632" i="20" s="1"/>
  <c r="J2044" i="20"/>
  <c r="L2044" i="20" s="1"/>
  <c r="J1516" i="20"/>
  <c r="L1516" i="20" s="1"/>
  <c r="J1501" i="20"/>
  <c r="L1501" i="20" s="1"/>
  <c r="J1180" i="20"/>
  <c r="L1180" i="20" s="1"/>
  <c r="J1766" i="20"/>
  <c r="L1766" i="20" s="1"/>
  <c r="J2109" i="20"/>
  <c r="L2109" i="20" s="1"/>
  <c r="J1405" i="20"/>
  <c r="L1405" i="20" s="1"/>
  <c r="J1386" i="20"/>
  <c r="L1386" i="20" s="1"/>
  <c r="J279" i="20"/>
  <c r="L279" i="20" s="1"/>
  <c r="J128" i="20"/>
  <c r="L128" i="20" s="1"/>
  <c r="J1431" i="20"/>
  <c r="L1431" i="20" s="1"/>
  <c r="J1992" i="20"/>
  <c r="L1992" i="20" s="1"/>
  <c r="J1786" i="20"/>
  <c r="L1786" i="20" s="1"/>
  <c r="J1425" i="20"/>
  <c r="L1425" i="20" s="1"/>
  <c r="J1929" i="20"/>
  <c r="L1929" i="20" s="1"/>
  <c r="J1133" i="20"/>
  <c r="L1133" i="20" s="1"/>
  <c r="J469" i="20"/>
  <c r="L469" i="20" s="1"/>
  <c r="J1401" i="20"/>
  <c r="L1401" i="20" s="1"/>
  <c r="J1114" i="20"/>
  <c r="L1114" i="20" s="1"/>
  <c r="J1349" i="20"/>
  <c r="L1349" i="20" s="1"/>
  <c r="J1497" i="20"/>
  <c r="L1497" i="20" s="1"/>
  <c r="J1928" i="20"/>
  <c r="L1928" i="20" s="1"/>
  <c r="J2007" i="20"/>
  <c r="L2007" i="20" s="1"/>
  <c r="J1894" i="20"/>
  <c r="L1894" i="20" s="1"/>
  <c r="J699" i="20"/>
  <c r="L699" i="20" s="1"/>
  <c r="J2086" i="20"/>
  <c r="L2086" i="20" s="1"/>
  <c r="J2143" i="20"/>
  <c r="L2143" i="20" s="1"/>
  <c r="J1620" i="20"/>
  <c r="L1620" i="20" s="1"/>
  <c r="J1831" i="20"/>
  <c r="L1831" i="20" s="1"/>
  <c r="J252" i="20"/>
  <c r="L252" i="20" s="1"/>
  <c r="J1533" i="20"/>
  <c r="L1533" i="20" s="1"/>
  <c r="J118" i="20"/>
  <c r="L118" i="20" s="1"/>
  <c r="J1880" i="20"/>
  <c r="L1880" i="20" s="1"/>
  <c r="J1408" i="20"/>
  <c r="L1408" i="20" s="1"/>
  <c r="J2064" i="20"/>
  <c r="L2064" i="20" s="1"/>
  <c r="J36" i="20"/>
  <c r="L36" i="20" s="1"/>
  <c r="J1290" i="20"/>
  <c r="L1290" i="20" s="1"/>
  <c r="J2114" i="20"/>
  <c r="L2114" i="20" s="1"/>
  <c r="J1224" i="20"/>
  <c r="L1224" i="20" s="1"/>
  <c r="J1804" i="20"/>
  <c r="L1804" i="20" s="1"/>
  <c r="J9" i="20"/>
  <c r="L9" i="20" s="1"/>
  <c r="J1568" i="20"/>
  <c r="L1568" i="20" s="1"/>
  <c r="J2030" i="20"/>
  <c r="L2030" i="20" s="1"/>
  <c r="J1466" i="20"/>
  <c r="L1466" i="20" s="1"/>
  <c r="J94" i="20"/>
  <c r="L94" i="20" s="1"/>
  <c r="J1334" i="20"/>
  <c r="L1334" i="20" s="1"/>
  <c r="J2096" i="20"/>
  <c r="L2096" i="20" s="1"/>
  <c r="J1484" i="20"/>
  <c r="L1484" i="20" s="1"/>
  <c r="J1198" i="20"/>
  <c r="L1198" i="20" s="1"/>
  <c r="J313" i="20"/>
  <c r="L313" i="20" s="1"/>
  <c r="J513" i="20"/>
  <c r="L513" i="20" s="1"/>
  <c r="J2014" i="20"/>
  <c r="L2014" i="20" s="1"/>
  <c r="J1860" i="20"/>
  <c r="L1860" i="20" s="1"/>
  <c r="J2135" i="20"/>
  <c r="L2135" i="20" s="1"/>
  <c r="J907" i="20"/>
  <c r="L907" i="20" s="1"/>
  <c r="J981" i="20"/>
  <c r="L981" i="20" s="1"/>
  <c r="J1554" i="20"/>
  <c r="L1554" i="20" s="1"/>
  <c r="J341" i="20"/>
  <c r="L341" i="20" s="1"/>
  <c r="J1857" i="20"/>
  <c r="L1857" i="20" s="1"/>
  <c r="J900" i="20"/>
  <c r="L900" i="20" s="1"/>
  <c r="J326" i="20"/>
  <c r="L326" i="20" s="1"/>
  <c r="J806" i="20"/>
  <c r="L806" i="20" s="1"/>
  <c r="J1737" i="20"/>
  <c r="L1737" i="20" s="1"/>
  <c r="J148" i="20"/>
  <c r="L148" i="20" s="1"/>
  <c r="J310" i="20"/>
  <c r="L310" i="20" s="1"/>
  <c r="J1559" i="20"/>
  <c r="L1559" i="20" s="1"/>
  <c r="J1243" i="20"/>
  <c r="L1243" i="20" s="1"/>
  <c r="J1660" i="20"/>
  <c r="L1660" i="20" s="1"/>
  <c r="J2110" i="20"/>
  <c r="L2110" i="20" s="1"/>
  <c r="J7" i="20"/>
  <c r="L7" i="20" s="1"/>
  <c r="J2131" i="20"/>
  <c r="L2131" i="20" s="1"/>
  <c r="J49" i="20"/>
  <c r="L49" i="20" s="1"/>
  <c r="J121" i="20"/>
  <c r="L121" i="20" s="1"/>
  <c r="J1960" i="20"/>
  <c r="L1960" i="20" s="1"/>
  <c r="J1900" i="20"/>
  <c r="L1900" i="20" s="1"/>
  <c r="J1757" i="20"/>
  <c r="L1757" i="20" s="1"/>
  <c r="J1515" i="20"/>
  <c r="L1515" i="20" s="1"/>
  <c r="J1292" i="20"/>
  <c r="L1292" i="20" s="1"/>
  <c r="J26" i="20"/>
  <c r="L26" i="20" s="1"/>
  <c r="J1262" i="20"/>
  <c r="L1262" i="20" s="1"/>
  <c r="J1659" i="20"/>
  <c r="L1659" i="20" s="1"/>
  <c r="J398" i="20"/>
  <c r="L398" i="20" s="1"/>
  <c r="J1259" i="20"/>
  <c r="L1259" i="20" s="1"/>
  <c r="J468" i="20"/>
  <c r="L468" i="20" s="1"/>
  <c r="J136" i="20"/>
  <c r="L136" i="20" s="1"/>
  <c r="J87" i="20"/>
  <c r="L87" i="20" s="1"/>
  <c r="J736" i="20"/>
  <c r="L736" i="20" s="1"/>
  <c r="J603" i="20"/>
  <c r="L603" i="20" s="1"/>
  <c r="J1529" i="20"/>
  <c r="L1529" i="20" s="1"/>
  <c r="J1123" i="20"/>
  <c r="L1123" i="20" s="1"/>
  <c r="J2120" i="20"/>
  <c r="L2120" i="20" s="1"/>
  <c r="J1253" i="20"/>
  <c r="L1253" i="20" s="1"/>
  <c r="J1420" i="20"/>
  <c r="L1420" i="20" s="1"/>
  <c r="J1906" i="20"/>
  <c r="L1906" i="20" s="1"/>
  <c r="J1008" i="20"/>
  <c r="L1008" i="20" s="1"/>
  <c r="J335" i="20"/>
  <c r="L335" i="20" s="1"/>
  <c r="J167" i="20"/>
  <c r="L167" i="20" s="1"/>
  <c r="J971" i="20"/>
  <c r="L971" i="20" s="1"/>
  <c r="J1914" i="20"/>
  <c r="L1914" i="20" s="1"/>
  <c r="J817" i="20"/>
  <c r="L817" i="20" s="1"/>
  <c r="J1747" i="20"/>
  <c r="L1747" i="20" s="1"/>
  <c r="J1639" i="20"/>
  <c r="L1639" i="20" s="1"/>
  <c r="J1898" i="20"/>
  <c r="L1898" i="20" s="1"/>
  <c r="J1870" i="20"/>
  <c r="L1870" i="20" s="1"/>
  <c r="J2049" i="20"/>
  <c r="L2049" i="20" s="1"/>
  <c r="J659" i="20"/>
  <c r="L659" i="20" s="1"/>
  <c r="J472" i="20"/>
  <c r="L472" i="20" s="1"/>
  <c r="J938" i="20"/>
  <c r="L938" i="20" s="1"/>
  <c r="J783" i="20"/>
  <c r="L783" i="20" s="1"/>
  <c r="J1279" i="20"/>
  <c r="L1279" i="20" s="1"/>
  <c r="J688" i="20"/>
  <c r="L688" i="20" s="1"/>
  <c r="J228" i="20"/>
  <c r="L228" i="20" s="1"/>
  <c r="J237" i="20"/>
  <c r="L237" i="20" s="1"/>
  <c r="J384" i="20"/>
  <c r="L384" i="20" s="1"/>
  <c r="J1930" i="20"/>
  <c r="L1930" i="20" s="1"/>
  <c r="J1460" i="20"/>
  <c r="L1460" i="20" s="1"/>
  <c r="J460" i="20"/>
  <c r="L460" i="20" s="1"/>
  <c r="J604" i="20"/>
  <c r="L604" i="20" s="1"/>
  <c r="J802" i="20"/>
  <c r="L802" i="20" s="1"/>
  <c r="J1606" i="20"/>
  <c r="L1606" i="20" s="1"/>
  <c r="J1549" i="20"/>
  <c r="L1549" i="20" s="1"/>
  <c r="J1409" i="20"/>
  <c r="L1409" i="20" s="1"/>
  <c r="J1037" i="20"/>
  <c r="L1037" i="20" s="1"/>
  <c r="J426" i="20"/>
  <c r="L426" i="20" s="1"/>
  <c r="J925" i="20"/>
  <c r="L925" i="20" s="1"/>
  <c r="J336" i="20"/>
  <c r="L336" i="20" s="1"/>
  <c r="J381" i="20"/>
  <c r="L381" i="20" s="1"/>
  <c r="J1310" i="20"/>
  <c r="L1310" i="20" s="1"/>
  <c r="J747" i="20"/>
  <c r="L747" i="20" s="1"/>
  <c r="J578" i="20"/>
  <c r="L578" i="20" s="1"/>
  <c r="J1426" i="20"/>
  <c r="L1426" i="20" s="1"/>
  <c r="J812" i="20"/>
  <c r="L812" i="20" s="1"/>
  <c r="J1203" i="20"/>
  <c r="L1203" i="20" s="1"/>
  <c r="J768" i="20"/>
  <c r="L768" i="20" s="1"/>
  <c r="J1165" i="20"/>
  <c r="L1165" i="20" s="1"/>
  <c r="J408" i="20"/>
  <c r="L408" i="20" s="1"/>
  <c r="J1083" i="20"/>
  <c r="L1083" i="20" s="1"/>
  <c r="J1285" i="20"/>
  <c r="L1285" i="20" s="1"/>
  <c r="J515" i="20"/>
  <c r="L515" i="20" s="1"/>
  <c r="J1234" i="20"/>
  <c r="L1234" i="20" s="1"/>
  <c r="J1836" i="20"/>
  <c r="L1836" i="20" s="1"/>
  <c r="J1693" i="20"/>
  <c r="L1693" i="20" s="1"/>
  <c r="J1223" i="20"/>
  <c r="L1223" i="20" s="1"/>
  <c r="J217" i="20"/>
  <c r="L217" i="20" s="1"/>
  <c r="J371" i="20"/>
  <c r="L371" i="20" s="1"/>
  <c r="J227" i="20"/>
  <c r="L227" i="20" s="1"/>
  <c r="J1540" i="20"/>
  <c r="L1540" i="20" s="1"/>
  <c r="J1435" i="20"/>
  <c r="L1435" i="20" s="1"/>
  <c r="J1199" i="20"/>
  <c r="L1199" i="20" s="1"/>
  <c r="J16" i="20"/>
  <c r="L16" i="20" s="1"/>
  <c r="J1215" i="20"/>
  <c r="L1215" i="20" s="1"/>
  <c r="J112" i="20"/>
  <c r="L112" i="20" s="1"/>
  <c r="J928" i="20"/>
  <c r="L928" i="20" s="1"/>
  <c r="J454" i="20"/>
  <c r="L454" i="20" s="1"/>
  <c r="J1481" i="20"/>
  <c r="L1481" i="20" s="1"/>
  <c r="J704" i="20"/>
  <c r="L704" i="20" s="1"/>
  <c r="J510" i="20"/>
  <c r="L510" i="20" s="1"/>
  <c r="J2031" i="20"/>
  <c r="L2031" i="20" s="1"/>
  <c r="J1187" i="20"/>
  <c r="L1187" i="20" s="1"/>
  <c r="J1939" i="20"/>
  <c r="L1939" i="20" s="1"/>
  <c r="J81" i="20"/>
  <c r="L81" i="20" s="1"/>
  <c r="J808" i="20"/>
  <c r="L808" i="20" s="1"/>
  <c r="J1147" i="20"/>
  <c r="L1147" i="20" s="1"/>
  <c r="J1028" i="20"/>
  <c r="L1028" i="20" s="1"/>
  <c r="J280" i="20"/>
  <c r="L280" i="20" s="1"/>
  <c r="J1108" i="20"/>
  <c r="L1108" i="20" s="1"/>
  <c r="J1268" i="20"/>
  <c r="L1268" i="20" s="1"/>
  <c r="J1539" i="20"/>
  <c r="L1539" i="20" s="1"/>
  <c r="J1012" i="20"/>
  <c r="L1012" i="20" s="1"/>
  <c r="J809" i="20"/>
  <c r="L809" i="20" s="1"/>
  <c r="J1764" i="20"/>
  <c r="L1764" i="20" s="1"/>
  <c r="J1607" i="20"/>
  <c r="L1607" i="20" s="1"/>
  <c r="J2075" i="20"/>
  <c r="L2075" i="20" s="1"/>
  <c r="J523" i="20"/>
  <c r="L523" i="20" s="1"/>
  <c r="J223" i="20"/>
  <c r="L223" i="20" s="1"/>
  <c r="J947" i="20"/>
  <c r="L947" i="20" s="1"/>
  <c r="J1327" i="20"/>
  <c r="L1327" i="20" s="1"/>
  <c r="J2083" i="20"/>
  <c r="L2083" i="20" s="1"/>
  <c r="J2050" i="20"/>
  <c r="L2050" i="20" s="1"/>
  <c r="J1805" i="20"/>
  <c r="L1805" i="20" s="1"/>
  <c r="J1709" i="20"/>
  <c r="L1709" i="20" s="1"/>
  <c r="J1978" i="20"/>
  <c r="L1978" i="20" s="1"/>
  <c r="J882" i="20"/>
  <c r="L882" i="20" s="1"/>
  <c r="J1355" i="20"/>
  <c r="L1355" i="20" s="1"/>
  <c r="J1171" i="20"/>
  <c r="L1171" i="20" s="1"/>
  <c r="J1168" i="20"/>
  <c r="L1168" i="20" s="1"/>
  <c r="J1344" i="20"/>
  <c r="L1344" i="20" s="1"/>
  <c r="J359" i="20"/>
  <c r="L359" i="20" s="1"/>
  <c r="J77" i="20"/>
  <c r="L77" i="20" s="1"/>
  <c r="J893" i="20"/>
  <c r="L893" i="20" s="1"/>
  <c r="J346" i="20"/>
  <c r="L346" i="20" s="1"/>
  <c r="J207" i="20"/>
  <c r="L207" i="20" s="1"/>
  <c r="J590" i="20"/>
  <c r="L590" i="20" s="1"/>
  <c r="J1544" i="20"/>
  <c r="L1544" i="20" s="1"/>
  <c r="J1245" i="20"/>
  <c r="L1245" i="20" s="1"/>
  <c r="J1991" i="20"/>
  <c r="L1991" i="20" s="1"/>
  <c r="J1173" i="20"/>
  <c r="L1173" i="20" s="1"/>
  <c r="J930" i="20"/>
  <c r="L930" i="20" s="1"/>
  <c r="J486" i="20"/>
  <c r="L486" i="20" s="1"/>
  <c r="J1657" i="20"/>
  <c r="L1657" i="20" s="1"/>
  <c r="J2139" i="20"/>
  <c r="L2139" i="20" s="1"/>
  <c r="J1284" i="20"/>
  <c r="L1284" i="20" s="1"/>
  <c r="J1043" i="20"/>
  <c r="L1043" i="20" s="1"/>
  <c r="J1191" i="20"/>
  <c r="L1191" i="20" s="1"/>
  <c r="J624" i="20"/>
  <c r="L624" i="20" s="1"/>
  <c r="J1558" i="20"/>
  <c r="L1558" i="20" s="1"/>
  <c r="J105" i="20"/>
  <c r="L105" i="20" s="1"/>
  <c r="J2023" i="20"/>
  <c r="L2023" i="20" s="1"/>
  <c r="J1674" i="20"/>
  <c r="L1674" i="20" s="1"/>
  <c r="J2018" i="20"/>
  <c r="L2018" i="20" s="1"/>
  <c r="J98" i="20"/>
  <c r="L98" i="20" s="1"/>
  <c r="J1346" i="20"/>
  <c r="L1346" i="20" s="1"/>
  <c r="J351" i="20"/>
  <c r="L351" i="20" s="1"/>
  <c r="J111" i="20"/>
  <c r="L111" i="20" s="1"/>
  <c r="J567" i="20"/>
  <c r="L567" i="20" s="1"/>
  <c r="J1665" i="20"/>
  <c r="L1665" i="20" s="1"/>
  <c r="J883" i="20"/>
  <c r="L883" i="20" s="1"/>
  <c r="J1888" i="20"/>
  <c r="L1888" i="20" s="1"/>
  <c r="J586" i="20"/>
  <c r="L586" i="20" s="1"/>
  <c r="J999" i="20"/>
  <c r="L999" i="20" s="1"/>
  <c r="J1282" i="20"/>
  <c r="L1282" i="20" s="1"/>
  <c r="J268" i="20"/>
  <c r="L268" i="20" s="1"/>
  <c r="J365" i="20"/>
  <c r="L365" i="20" s="1"/>
  <c r="J1283" i="20"/>
  <c r="L1283" i="20" s="1"/>
  <c r="J48" i="20"/>
  <c r="L48" i="20" s="1"/>
  <c r="J521" i="20"/>
  <c r="L521" i="20" s="1"/>
  <c r="J375" i="20"/>
  <c r="L375" i="20" s="1"/>
  <c r="J291" i="20"/>
  <c r="L291" i="20" s="1"/>
  <c r="J58" i="20"/>
  <c r="L58" i="20" s="1"/>
  <c r="J404" i="20"/>
  <c r="L404" i="20" s="1"/>
  <c r="J1263" i="20"/>
  <c r="L1263" i="20" s="1"/>
  <c r="J271" i="20"/>
  <c r="L271" i="20" s="1"/>
  <c r="J1236" i="20"/>
  <c r="L1236" i="20" s="1"/>
  <c r="J1085" i="20"/>
  <c r="L1085" i="20" s="1"/>
  <c r="J1161" i="20"/>
  <c r="L1161" i="20" s="1"/>
  <c r="J1817" i="20"/>
  <c r="L1817" i="20" s="1"/>
  <c r="J2079" i="20"/>
  <c r="L2079" i="20" s="1"/>
  <c r="J2100" i="20"/>
  <c r="L2100" i="20" s="1"/>
  <c r="J124" i="20"/>
  <c r="L124" i="20" s="1"/>
  <c r="J79" i="20"/>
  <c r="L79" i="20" s="1"/>
  <c r="J744" i="20"/>
  <c r="L744" i="20" s="1"/>
  <c r="J203" i="20"/>
  <c r="L203" i="20" s="1"/>
  <c r="J1119" i="20"/>
  <c r="L1119" i="20" s="1"/>
  <c r="J1063" i="20"/>
  <c r="L1063" i="20" s="1"/>
  <c r="J644" i="20"/>
  <c r="L644" i="20" s="1"/>
  <c r="J719" i="20"/>
  <c r="L719" i="20" s="1"/>
  <c r="J871" i="20"/>
  <c r="L871" i="20" s="1"/>
  <c r="J555" i="20"/>
  <c r="L555" i="20" s="1"/>
  <c r="J445" i="20"/>
  <c r="L445" i="20" s="1"/>
  <c r="J448" i="20"/>
  <c r="L448" i="20" s="1"/>
  <c r="J363" i="20"/>
  <c r="L363" i="20" s="1"/>
  <c r="J383" i="20"/>
  <c r="L383" i="20" s="1"/>
  <c r="J1261" i="20"/>
  <c r="L1261" i="20" s="1"/>
  <c r="J184" i="20"/>
  <c r="L184" i="20" s="1"/>
  <c r="J191" i="20"/>
  <c r="L191" i="20" s="1"/>
  <c r="J496" i="20"/>
  <c r="L496" i="20" s="1"/>
  <c r="J739" i="20"/>
  <c r="L739" i="20" s="1"/>
  <c r="J1000" i="20"/>
  <c r="L1000" i="20" s="1"/>
  <c r="J459" i="20"/>
  <c r="L459" i="20" s="1"/>
  <c r="J90" i="20"/>
  <c r="L90" i="20" s="1"/>
  <c r="J888" i="20"/>
  <c r="L888" i="20" s="1"/>
  <c r="J1878" i="20"/>
  <c r="L1878" i="20" s="1"/>
  <c r="J782" i="20"/>
  <c r="L782" i="20" s="1"/>
  <c r="J1734" i="20"/>
  <c r="L1734" i="20" s="1"/>
  <c r="J2032" i="20"/>
  <c r="L2032" i="20" s="1"/>
  <c r="J1732" i="20"/>
  <c r="L1732" i="20" s="1"/>
  <c r="J776" i="20"/>
  <c r="L776" i="20" s="1"/>
  <c r="J1643" i="20"/>
  <c r="L1643" i="20" s="1"/>
  <c r="J399" i="20"/>
  <c r="L399" i="20" s="1"/>
  <c r="J315" i="20"/>
  <c r="L315" i="20" s="1"/>
  <c r="J772" i="20"/>
  <c r="L772" i="20" s="1"/>
  <c r="J531" i="20"/>
  <c r="L531" i="20" s="1"/>
  <c r="J1312" i="20"/>
  <c r="L1312" i="20" s="1"/>
  <c r="J1357" i="20"/>
  <c r="L1357" i="20" s="1"/>
  <c r="J471" i="20"/>
  <c r="L471" i="20" s="1"/>
  <c r="J1275" i="20"/>
  <c r="L1275" i="20" s="1"/>
  <c r="J45" i="20"/>
  <c r="L45" i="20" s="1"/>
  <c r="J276" i="20"/>
  <c r="L276" i="20" s="1"/>
  <c r="J757" i="20"/>
  <c r="L757" i="20" s="1"/>
  <c r="J720" i="20"/>
  <c r="L720" i="20" s="1"/>
  <c r="J863" i="20"/>
  <c r="L863" i="20" s="1"/>
  <c r="J1135" i="20"/>
  <c r="L1135" i="20" s="1"/>
  <c r="J1079" i="20"/>
  <c r="L1079" i="20" s="1"/>
  <c r="J579" i="20"/>
  <c r="L579" i="20" s="1"/>
  <c r="J653" i="20"/>
  <c r="L653" i="20" s="1"/>
  <c r="J1267" i="20"/>
  <c r="L1267" i="20" s="1"/>
  <c r="J571" i="20"/>
  <c r="L571" i="20" s="1"/>
  <c r="J1205" i="20"/>
  <c r="L1205" i="20" s="1"/>
  <c r="J301" i="20"/>
  <c r="L301" i="20" s="1"/>
  <c r="J15" i="20"/>
  <c r="L15" i="20" s="1"/>
  <c r="J890" i="20"/>
  <c r="L890" i="20" s="1"/>
  <c r="J1742" i="20"/>
  <c r="L1742" i="20" s="1"/>
  <c r="J1158" i="20"/>
  <c r="L1158" i="20" s="1"/>
  <c r="J2140" i="20"/>
  <c r="L2140" i="20" s="1"/>
  <c r="J417" i="20"/>
  <c r="L417" i="20" s="1"/>
  <c r="J846" i="20"/>
  <c r="L846" i="20" s="1"/>
  <c r="J1812" i="20"/>
  <c r="L1812" i="20" s="1"/>
  <c r="J1059" i="20"/>
  <c r="L1059" i="20" s="1"/>
  <c r="J616" i="20"/>
  <c r="L616" i="20" s="1"/>
  <c r="J1291" i="20"/>
  <c r="L1291" i="20" s="1"/>
  <c r="J152" i="20"/>
  <c r="L152" i="20" s="1"/>
  <c r="J827" i="20"/>
  <c r="L827" i="20" s="1"/>
  <c r="J205" i="20"/>
  <c r="L205" i="20" s="1"/>
  <c r="J1331" i="20"/>
  <c r="L1331" i="20" s="1"/>
  <c r="J980" i="20"/>
  <c r="L980" i="20" s="1"/>
  <c r="J272" i="20"/>
  <c r="L272" i="20" s="1"/>
  <c r="J1021" i="20"/>
  <c r="L1021" i="20" s="1"/>
  <c r="J1307" i="20"/>
  <c r="L1307" i="20" s="1"/>
  <c r="J119" i="20"/>
  <c r="L119" i="20" s="1"/>
  <c r="J131" i="20"/>
  <c r="L131" i="20" s="1"/>
  <c r="J474" i="20"/>
  <c r="L474" i="20" s="1"/>
  <c r="J56" i="20"/>
  <c r="L56" i="20" s="1"/>
  <c r="J935" i="20"/>
  <c r="L935" i="20" s="1"/>
  <c r="J368" i="20"/>
  <c r="L368" i="20" s="1"/>
  <c r="J463" i="20"/>
  <c r="L463" i="20" s="1"/>
  <c r="J872" i="20"/>
  <c r="L872" i="20" s="1"/>
  <c r="J850" i="20"/>
  <c r="L850" i="20" s="1"/>
  <c r="J1532" i="20"/>
  <c r="L1532" i="20" s="1"/>
  <c r="J1987" i="20"/>
  <c r="L1987" i="20" s="1"/>
  <c r="J1724" i="20"/>
  <c r="L1724" i="20" s="1"/>
  <c r="J2015" i="20"/>
  <c r="L2015" i="20" s="1"/>
  <c r="J274" i="20"/>
  <c r="L274" i="20" s="1"/>
  <c r="J442" i="20"/>
  <c r="L442" i="20" s="1"/>
  <c r="J1009" i="20"/>
  <c r="L1009" i="20" s="1"/>
  <c r="J1233" i="20"/>
  <c r="L1233" i="20" s="1"/>
  <c r="J68" i="20"/>
  <c r="L68" i="20" s="1"/>
  <c r="J134" i="20"/>
  <c r="L134" i="20" s="1"/>
  <c r="J1715" i="20"/>
  <c r="L1715" i="20" s="1"/>
  <c r="J1799" i="20"/>
  <c r="L1799" i="20" s="1"/>
  <c r="J57" i="20"/>
  <c r="L57" i="20" s="1"/>
  <c r="J2128" i="20"/>
  <c r="L2128" i="20" s="1"/>
  <c r="J342" i="20"/>
  <c r="L342" i="20" s="1"/>
  <c r="J1014" i="20"/>
  <c r="L1014" i="20" s="1"/>
  <c r="J1761" i="20"/>
  <c r="L1761" i="20" s="1"/>
  <c r="J264" i="20"/>
  <c r="L264" i="20" s="1"/>
  <c r="J1373" i="20"/>
  <c r="L1373" i="20" s="1"/>
  <c r="J1414" i="20"/>
  <c r="L1414" i="20" s="1"/>
  <c r="J508" i="20"/>
  <c r="L508" i="20" s="1"/>
  <c r="J1961" i="20"/>
  <c r="L1961" i="20" s="1"/>
  <c r="J350" i="20"/>
  <c r="L350" i="20" s="1"/>
  <c r="J179" i="20"/>
  <c r="L179" i="20" s="1"/>
  <c r="J1911" i="20"/>
  <c r="L1911" i="20" s="1"/>
  <c r="J969" i="20"/>
  <c r="L969" i="20" s="1"/>
  <c r="J1523" i="20"/>
  <c r="L1523" i="20" s="1"/>
  <c r="J1793" i="20"/>
  <c r="L1793" i="20" s="1"/>
  <c r="J1973" i="20"/>
  <c r="L1973" i="20" s="1"/>
  <c r="J1926" i="20"/>
  <c r="L1926" i="20" s="1"/>
  <c r="J2090" i="20"/>
  <c r="L2090" i="20" s="1"/>
  <c r="J257" i="20"/>
  <c r="L257" i="20" s="1"/>
  <c r="J230" i="20"/>
  <c r="L230" i="20" s="1"/>
  <c r="J1638" i="20"/>
  <c r="L1638" i="20" s="1"/>
  <c r="J1624" i="20"/>
  <c r="L1624" i="20" s="1"/>
  <c r="J431" i="20"/>
  <c r="L431" i="20" s="1"/>
  <c r="J65" i="20"/>
  <c r="L65" i="20" s="1"/>
  <c r="J1844" i="20"/>
  <c r="L1844" i="20" s="1"/>
  <c r="J320" i="20"/>
  <c r="L320" i="20" s="1"/>
  <c r="J540" i="20"/>
  <c r="L540" i="20" s="1"/>
  <c r="J585" i="20"/>
  <c r="L585" i="20" s="1"/>
  <c r="J220" i="20"/>
  <c r="L220" i="20" s="1"/>
  <c r="J2062" i="20"/>
  <c r="L2062" i="20" s="1"/>
  <c r="J1947" i="20"/>
  <c r="L1947" i="20" s="1"/>
  <c r="J833" i="20"/>
  <c r="L833" i="20" s="1"/>
  <c r="J505" i="20"/>
  <c r="L505" i="20" s="1"/>
  <c r="J1375" i="20"/>
  <c r="L1375" i="20" s="1"/>
  <c r="J1791" i="20"/>
  <c r="L1791" i="20" s="1"/>
  <c r="J1322" i="20"/>
  <c r="L1322" i="20" s="1"/>
  <c r="J1596" i="20"/>
  <c r="L1596" i="20" s="1"/>
  <c r="J266" i="20"/>
  <c r="L266" i="20" s="1"/>
  <c r="J200" i="20"/>
  <c r="L200" i="20" s="1"/>
  <c r="J1548" i="20"/>
  <c r="L1548" i="20" s="1"/>
  <c r="J1902" i="20"/>
  <c r="L1902" i="20" s="1"/>
  <c r="J46" i="20"/>
  <c r="L46" i="20" s="1"/>
  <c r="J1388" i="20"/>
  <c r="L1388" i="20" s="1"/>
  <c r="J358" i="20"/>
  <c r="L358" i="20" s="1"/>
  <c r="J1366" i="20"/>
  <c r="L1366" i="20" s="1"/>
  <c r="J1257" i="20"/>
  <c r="L1257" i="20" s="1"/>
  <c r="J840" i="20"/>
  <c r="L840" i="20" s="1"/>
  <c r="J620" i="20"/>
  <c r="L620" i="20" s="1"/>
  <c r="J489" i="20"/>
  <c r="L489" i="20" s="1"/>
  <c r="J748" i="20"/>
  <c r="L748" i="20" s="1"/>
  <c r="J898" i="20"/>
  <c r="L898" i="20" s="1"/>
  <c r="J1255" i="20"/>
  <c r="L1255" i="20" s="1"/>
  <c r="J44" i="20"/>
  <c r="L44" i="20" s="1"/>
  <c r="J1574" i="20"/>
  <c r="L1574" i="20" s="1"/>
  <c r="J1895" i="20"/>
  <c r="L1895" i="20" s="1"/>
  <c r="J1391" i="20"/>
  <c r="L1391" i="20" s="1"/>
  <c r="J1721" i="20"/>
  <c r="L1721" i="20" s="1"/>
  <c r="J1454" i="20"/>
  <c r="L1454" i="20" s="1"/>
  <c r="J961" i="20"/>
  <c r="L961" i="20" s="1"/>
  <c r="J974" i="20"/>
  <c r="L974" i="20" s="1"/>
  <c r="J1006" i="20"/>
  <c r="L1006" i="20" s="1"/>
  <c r="J2076" i="20"/>
  <c r="L2076" i="20" s="1"/>
  <c r="J1169" i="20"/>
  <c r="L1169" i="20" s="1"/>
  <c r="J1098" i="20"/>
  <c r="L1098" i="20" s="1"/>
  <c r="J485" i="20"/>
  <c r="L485" i="20" s="1"/>
  <c r="J2051" i="20"/>
  <c r="L2051" i="20" s="1"/>
  <c r="J1514" i="20"/>
  <c r="L1514" i="20" s="1"/>
  <c r="J2121" i="20"/>
  <c r="L2121" i="20" s="1"/>
  <c r="J1249" i="20"/>
  <c r="L1249" i="20" s="1"/>
  <c r="J849" i="20"/>
  <c r="L849" i="20" s="1"/>
  <c r="J582" i="20"/>
  <c r="L582" i="20" s="1"/>
  <c r="J1975" i="20"/>
  <c r="L1975" i="20" s="1"/>
  <c r="J1244" i="20"/>
  <c r="L1244" i="20" s="1"/>
  <c r="J47" i="20"/>
  <c r="L47" i="20" s="1"/>
  <c r="J1416" i="20"/>
  <c r="L1416" i="20" s="1"/>
  <c r="J1033" i="20"/>
  <c r="L1033" i="20" s="1"/>
  <c r="J2078" i="20"/>
  <c r="L2078" i="20" s="1"/>
  <c r="J1499" i="20"/>
  <c r="L1499" i="20" s="1"/>
  <c r="J773" i="20"/>
  <c r="L773" i="20" s="1"/>
  <c r="J425" i="20"/>
  <c r="L425" i="20" s="1"/>
  <c r="J1854" i="20"/>
  <c r="L1854" i="20" s="1"/>
  <c r="J738" i="20"/>
  <c r="L738" i="20" s="1"/>
  <c r="J113" i="20"/>
  <c r="L113" i="20" s="1"/>
  <c r="J1615" i="20"/>
  <c r="L1615" i="20" s="1"/>
  <c r="J2145" i="20"/>
  <c r="L2145" i="20" s="1"/>
  <c r="J1712" i="20"/>
  <c r="L1712" i="20" s="1"/>
  <c r="J908" i="20"/>
  <c r="L908" i="20" s="1"/>
  <c r="J1726" i="20"/>
  <c r="L1726" i="20" s="1"/>
  <c r="J606" i="20"/>
  <c r="L606" i="20" s="1"/>
  <c r="J338" i="20"/>
  <c r="L338" i="20" s="1"/>
  <c r="J1217" i="20"/>
  <c r="L1217" i="20" s="1"/>
  <c r="J676" i="20"/>
  <c r="L676" i="20" s="1"/>
  <c r="J2156" i="20"/>
  <c r="L2156" i="20" s="1"/>
  <c r="J1212" i="20"/>
  <c r="L1212" i="20" s="1"/>
  <c r="J1908" i="20"/>
  <c r="L1908" i="20" s="1"/>
  <c r="J1809" i="20"/>
  <c r="L1809" i="20" s="1"/>
  <c r="J793" i="20"/>
  <c r="L793" i="20" s="1"/>
  <c r="J686" i="20"/>
  <c r="L686" i="20" s="1"/>
  <c r="J972" i="20"/>
  <c r="L972" i="20" s="1"/>
  <c r="J534" i="20"/>
  <c r="L534" i="20" s="1"/>
  <c r="J1556" i="20"/>
  <c r="L1556" i="20" s="1"/>
  <c r="J886" i="20"/>
  <c r="L886" i="20" s="1"/>
  <c r="J766" i="20"/>
  <c r="L766" i="20" s="1"/>
  <c r="J1469" i="20"/>
  <c r="L1469" i="20" s="1"/>
  <c r="J1218" i="20"/>
  <c r="L1218" i="20" s="1"/>
  <c r="J829" i="20"/>
  <c r="L829" i="20" s="1"/>
  <c r="J1695" i="20"/>
  <c r="L1695" i="20" s="1"/>
  <c r="J830" i="20"/>
  <c r="L830" i="20" s="1"/>
  <c r="J317" i="20"/>
  <c r="L317" i="20" s="1"/>
  <c r="J694" i="20"/>
  <c r="L694" i="20" s="1"/>
  <c r="J545" i="20"/>
  <c r="L545" i="20" s="1"/>
  <c r="J1631" i="20"/>
  <c r="L1631" i="20" s="1"/>
  <c r="J1921" i="20"/>
  <c r="L1921" i="20" s="1"/>
  <c r="J1051" i="20"/>
  <c r="L1051" i="20" s="1"/>
  <c r="J462" i="20"/>
  <c r="L462" i="20" s="1"/>
  <c r="J2118" i="20"/>
  <c r="L2118" i="20" s="1"/>
  <c r="J1969" i="20"/>
  <c r="L1969" i="20" s="1"/>
  <c r="J832" i="20"/>
  <c r="L832" i="20" s="1"/>
  <c r="J1778" i="20"/>
  <c r="L1778" i="20" s="1"/>
  <c r="J114" i="20"/>
  <c r="L114" i="20" s="1"/>
  <c r="J1565" i="20"/>
  <c r="L1565" i="20" s="1"/>
  <c r="J1182" i="20"/>
  <c r="L1182" i="20" s="1"/>
  <c r="J470" i="20"/>
  <c r="L470" i="20" s="1"/>
  <c r="J1489" i="20"/>
  <c r="L1489" i="20" s="1"/>
  <c r="J115" i="20"/>
  <c r="L115" i="20" s="1"/>
  <c r="J1796" i="20"/>
  <c r="L1796" i="20" s="1"/>
  <c r="J1313" i="20"/>
  <c r="L1313" i="20" s="1"/>
  <c r="J1875" i="20"/>
  <c r="L1875" i="20" s="1"/>
  <c r="J987" i="20"/>
  <c r="L987" i="20" s="1"/>
  <c r="J2084" i="20"/>
  <c r="L2084" i="20" s="1"/>
  <c r="J281" i="20"/>
  <c r="L281" i="20" s="1"/>
  <c r="J1500" i="20"/>
  <c r="L1500" i="20" s="1"/>
  <c r="J96" i="20"/>
  <c r="L96" i="20" s="1"/>
  <c r="J636" i="20"/>
  <c r="L636" i="20" s="1"/>
  <c r="J1480" i="20"/>
  <c r="L1480" i="20" s="1"/>
  <c r="J1573" i="20"/>
  <c r="L1573" i="20" s="1"/>
  <c r="J1995" i="20"/>
  <c r="L1995" i="20" s="1"/>
  <c r="J3" i="20"/>
  <c r="L3" i="20" s="1"/>
  <c r="J2009" i="20"/>
  <c r="L2009" i="20" s="1"/>
  <c r="J1209" i="20"/>
  <c r="L1209" i="20" s="1"/>
  <c r="J286" i="20"/>
  <c r="L286" i="20" s="1"/>
  <c r="J1603" i="20"/>
  <c r="L1603" i="20" s="1"/>
  <c r="J922" i="20"/>
  <c r="L922" i="20" s="1"/>
  <c r="J1087" i="20"/>
  <c r="L1087" i="20" s="1"/>
  <c r="J292" i="20"/>
  <c r="L292" i="20" s="1"/>
  <c r="J1705" i="20"/>
  <c r="L1705" i="20" s="1"/>
  <c r="J289" i="20"/>
  <c r="L289" i="20" s="1"/>
  <c r="J340" i="20"/>
  <c r="L340" i="20" s="1"/>
  <c r="J1492" i="20"/>
  <c r="L1492" i="20" s="1"/>
  <c r="J1010" i="20"/>
  <c r="L1010" i="20" s="1"/>
  <c r="J1909" i="20"/>
  <c r="L1909" i="20" s="1"/>
  <c r="J1506" i="20"/>
  <c r="L1506" i="20" s="1"/>
  <c r="J1993" i="20"/>
  <c r="L1993" i="20" s="1"/>
  <c r="J982" i="20"/>
  <c r="L982" i="20" s="1"/>
  <c r="J2085" i="20"/>
  <c r="L2085" i="20" s="1"/>
  <c r="J559" i="20"/>
  <c r="L559" i="20" s="1"/>
  <c r="J1653" i="20"/>
  <c r="L1653" i="20" s="1"/>
  <c r="J1859" i="20"/>
  <c r="L1859" i="20" s="1"/>
  <c r="J1132" i="20"/>
  <c r="L1132" i="20" s="1"/>
  <c r="J1390" i="20"/>
  <c r="L1390" i="20" s="1"/>
  <c r="J1314" i="20"/>
  <c r="L1314" i="20" s="1"/>
  <c r="J770" i="20"/>
  <c r="L770" i="20" s="1"/>
  <c r="J1474" i="20"/>
  <c r="L1474" i="20" s="1"/>
  <c r="J349" i="20"/>
  <c r="L349" i="20" s="1"/>
  <c r="J837" i="20"/>
  <c r="L837" i="20" s="1"/>
  <c r="J1623" i="20"/>
  <c r="L1623" i="20" s="1"/>
  <c r="J1595" i="20"/>
  <c r="L1595" i="20" s="1"/>
  <c r="J1782" i="20"/>
  <c r="L1782" i="20" s="1"/>
  <c r="J1746" i="20"/>
  <c r="L1746" i="20" s="1"/>
  <c r="J1664" i="20"/>
  <c r="L1664" i="20" s="1"/>
  <c r="J2153" i="20"/>
  <c r="L2153" i="20" s="1"/>
  <c r="J1824" i="20"/>
  <c r="L1824" i="20" s="1"/>
  <c r="J1154" i="20"/>
  <c r="L1154" i="20" s="1"/>
  <c r="J1735" i="20"/>
  <c r="L1735" i="20" s="1"/>
  <c r="J2116" i="20"/>
  <c r="L2116" i="20" s="1"/>
  <c r="J1535" i="20"/>
  <c r="L1535" i="20" s="1"/>
  <c r="J1795" i="20"/>
  <c r="L1795" i="20" s="1"/>
  <c r="J705" i="20"/>
  <c r="L705" i="20" s="1"/>
  <c r="J214" i="20"/>
  <c r="L214" i="20" s="1"/>
  <c r="J1814" i="20"/>
  <c r="L1814" i="20" s="1"/>
  <c r="J617" i="20"/>
  <c r="L617" i="20" s="1"/>
  <c r="J1980" i="20"/>
  <c r="L1980" i="20" s="1"/>
  <c r="J2151" i="20"/>
  <c r="L2151" i="20" s="1"/>
  <c r="J1619" i="20"/>
  <c r="L1619" i="20" s="1"/>
  <c r="J1103" i="20"/>
  <c r="L1103" i="20" s="1"/>
  <c r="J213" i="20"/>
  <c r="L213" i="20" s="1"/>
  <c r="J786" i="20"/>
  <c r="L786" i="20" s="1"/>
  <c r="J1379" i="20"/>
  <c r="L1379" i="20" s="1"/>
  <c r="J1329" i="20"/>
  <c r="L1329" i="20" s="1"/>
  <c r="J613" i="20"/>
  <c r="L613" i="20" s="1"/>
  <c r="J1972" i="20"/>
  <c r="L1972" i="20" s="1"/>
  <c r="J1701" i="20"/>
  <c r="L1701" i="20" s="1"/>
  <c r="J994" i="20"/>
  <c r="L994" i="20" s="1"/>
  <c r="J629" i="20"/>
  <c r="L629" i="20" s="1"/>
  <c r="J1090" i="20"/>
  <c r="L1090" i="20" s="1"/>
  <c r="J1644" i="20"/>
  <c r="L1644" i="20" s="1"/>
  <c r="J1214" i="20"/>
  <c r="L1214" i="20" s="1"/>
  <c r="J1706" i="20"/>
  <c r="L1706" i="20" s="1"/>
  <c r="J1886" i="20"/>
  <c r="L1886" i="20" s="1"/>
  <c r="J495" i="20"/>
  <c r="L495" i="20" s="1"/>
  <c r="J1002" i="20"/>
  <c r="L1002" i="20" s="1"/>
  <c r="J1496" i="20"/>
  <c r="L1496" i="20" s="1"/>
  <c r="J1600" i="20"/>
  <c r="L1600" i="20" s="1"/>
  <c r="J2117" i="20"/>
  <c r="L2117" i="20" s="1"/>
  <c r="J1641" i="20"/>
  <c r="L1641" i="20" s="1"/>
  <c r="J1633" i="20"/>
  <c r="L1633" i="20" s="1"/>
  <c r="J1110" i="20"/>
  <c r="L1110" i="20" s="1"/>
  <c r="J745" i="20"/>
  <c r="L745" i="20" s="1"/>
  <c r="J1933" i="20"/>
  <c r="L1933" i="20" s="1"/>
  <c r="J1376" i="20"/>
  <c r="L1376" i="20" s="1"/>
  <c r="J325" i="20"/>
  <c r="L325" i="20" s="1"/>
  <c r="J1685" i="20"/>
  <c r="L1685" i="20" s="1"/>
  <c r="J1580" i="20"/>
  <c r="L1580" i="20" s="1"/>
  <c r="J1698" i="20"/>
  <c r="L1698" i="20" s="1"/>
  <c r="J1696" i="20"/>
  <c r="L1696" i="20" s="1"/>
  <c r="J2130" i="20"/>
  <c r="L2130" i="20" s="1"/>
  <c r="J1873" i="20"/>
  <c r="L1873" i="20" s="1"/>
  <c r="J41" i="20"/>
  <c r="L41" i="20" s="1"/>
  <c r="J1129" i="20"/>
  <c r="L1129" i="20" s="1"/>
  <c r="J1461" i="20"/>
  <c r="L1461" i="20" s="1"/>
  <c r="J1066" i="20"/>
  <c r="L1066" i="20" s="1"/>
  <c r="J21" i="20"/>
  <c r="L21" i="20" s="1"/>
  <c r="J1988" i="20"/>
  <c r="L1988" i="20" s="1"/>
  <c r="J2059" i="20"/>
  <c r="L2059" i="20" s="1"/>
  <c r="J714" i="20"/>
  <c r="L714" i="20" s="1"/>
  <c r="J1117" i="20"/>
  <c r="L1117" i="20" s="1"/>
  <c r="J1419" i="20"/>
  <c r="L1419" i="20" s="1"/>
  <c r="J83" i="20"/>
  <c r="L83" i="20" s="1"/>
  <c r="J1663" i="20"/>
  <c r="L1663" i="20" s="1"/>
  <c r="J1189" i="20"/>
  <c r="L1189" i="20" s="1"/>
  <c r="J1477" i="20"/>
  <c r="L1477" i="20" s="1"/>
  <c r="J1648" i="20"/>
  <c r="L1648" i="20" s="1"/>
  <c r="J76" i="20"/>
  <c r="L76" i="20" s="1"/>
  <c r="J194" i="20"/>
  <c r="L194" i="20" s="1"/>
  <c r="J966" i="20"/>
  <c r="L966" i="20" s="1"/>
  <c r="J1642" i="20"/>
  <c r="L1642" i="20" s="1"/>
  <c r="J441" i="20"/>
  <c r="L441" i="20" s="1"/>
  <c r="J2041" i="20"/>
  <c r="L2041" i="20" s="1"/>
  <c r="J1903" i="20"/>
  <c r="L1903" i="20" s="1"/>
  <c r="J1611" i="20"/>
  <c r="L1611" i="20" s="1"/>
  <c r="J1768" i="20"/>
  <c r="L1768" i="20" s="1"/>
  <c r="J1444" i="20"/>
  <c r="L1444" i="20" s="1"/>
  <c r="J1949" i="20"/>
  <c r="L1949" i="20" s="1"/>
  <c r="J673" i="20"/>
  <c r="L673" i="20" s="1"/>
  <c r="J135" i="20"/>
  <c r="L135" i="20" s="1"/>
  <c r="J297" i="20"/>
  <c r="L297" i="20" s="1"/>
  <c r="J109" i="20"/>
  <c r="L109" i="20" s="1"/>
  <c r="J1754" i="20"/>
  <c r="L1754" i="20" s="1"/>
  <c r="J877" i="20"/>
  <c r="L877" i="20" s="1"/>
  <c r="J389" i="20"/>
  <c r="L389" i="20" s="1"/>
  <c r="J1872" i="20"/>
  <c r="L1872" i="20" s="1"/>
  <c r="J1680" i="20"/>
  <c r="L1680" i="20" s="1"/>
  <c r="J702" i="20"/>
  <c r="L702" i="20" s="1"/>
  <c r="J256" i="20"/>
  <c r="L256" i="20" s="1"/>
  <c r="J1785" i="20"/>
  <c r="L1785" i="20" s="1"/>
  <c r="J1874" i="20"/>
  <c r="L1874" i="20" s="1"/>
  <c r="J2073" i="20"/>
  <c r="L2073" i="20" s="1"/>
  <c r="J1775" i="20"/>
  <c r="L1775" i="20" s="1"/>
  <c r="J897" i="20"/>
  <c r="L897" i="20" s="1"/>
  <c r="J1997" i="20"/>
  <c r="L1997" i="20" s="1"/>
  <c r="J1634" i="20"/>
  <c r="L1634" i="20" s="1"/>
  <c r="J178" i="20"/>
  <c r="L178" i="20" s="1"/>
  <c r="J415" i="20"/>
  <c r="L415" i="20" s="1"/>
  <c r="J2122" i="20"/>
  <c r="L2122" i="20" s="1"/>
  <c r="J1058" i="20"/>
  <c r="L1058" i="20" s="1"/>
  <c r="J614" i="20"/>
  <c r="L614" i="20" s="1"/>
  <c r="J1071" i="20"/>
  <c r="L1071" i="20" s="1"/>
  <c r="J1955" i="20"/>
  <c r="L1955" i="20" s="1"/>
  <c r="J1650" i="20"/>
  <c r="L1650" i="20" s="1"/>
  <c r="J1736" i="20"/>
  <c r="L1736" i="20" s="1"/>
  <c r="J1086" i="20"/>
  <c r="L1086" i="20" s="1"/>
  <c r="J209" i="20"/>
  <c r="L209" i="20" s="1"/>
  <c r="J1109" i="20"/>
  <c r="L1109" i="20" s="1"/>
  <c r="J249" i="20"/>
  <c r="L249" i="20" s="1"/>
  <c r="J27" i="20"/>
  <c r="L27" i="20" s="1"/>
  <c r="J1250" i="20"/>
  <c r="L1250" i="20" s="1"/>
  <c r="J1372" i="20"/>
  <c r="L1372" i="20" s="1"/>
  <c r="J1030" i="20"/>
  <c r="L1030" i="20" s="1"/>
  <c r="J1713" i="20"/>
  <c r="L1713" i="20" s="1"/>
  <c r="J956" i="20"/>
  <c r="L956" i="20" s="1"/>
  <c r="J2043" i="20"/>
  <c r="L2043" i="20" s="1"/>
  <c r="J1849" i="20"/>
  <c r="L1849" i="20" s="1"/>
  <c r="J1563" i="20"/>
  <c r="L1563" i="20" s="1"/>
  <c r="J665" i="20"/>
  <c r="L665" i="20" s="1"/>
  <c r="J697" i="20"/>
  <c r="L697" i="20" s="1"/>
  <c r="J1591" i="20"/>
  <c r="L1591" i="20" s="1"/>
  <c r="J854" i="20"/>
  <c r="L854" i="20" s="1"/>
  <c r="J233" i="20"/>
  <c r="L233" i="20" s="1"/>
  <c r="J374" i="20"/>
  <c r="L374" i="20" s="1"/>
  <c r="J1498" i="20"/>
  <c r="L1498" i="20" s="1"/>
  <c r="J1934" i="20"/>
  <c r="L1934" i="20" s="1"/>
  <c r="J1530" i="20"/>
  <c r="L1530" i="20" s="1"/>
  <c r="J1410" i="20"/>
  <c r="L1410" i="20" s="1"/>
  <c r="J608" i="20"/>
  <c r="L608" i="20" s="1"/>
  <c r="J615" i="20"/>
  <c r="L615" i="20" s="1"/>
  <c r="J752" i="20"/>
  <c r="L752" i="20" s="1"/>
  <c r="J995" i="20"/>
  <c r="L995" i="20" s="1"/>
  <c r="J1007" i="20"/>
  <c r="L1007" i="20" s="1"/>
  <c r="J901" i="20"/>
  <c r="L901" i="20" s="1"/>
  <c r="J2038" i="20"/>
  <c r="L2038" i="20" s="1"/>
  <c r="J1445" i="20"/>
  <c r="L1445" i="20" s="1"/>
  <c r="J933" i="20"/>
  <c r="L933" i="20" s="1"/>
  <c r="J5" i="20"/>
  <c r="L5" i="20" s="1"/>
  <c r="J1032" i="20"/>
  <c r="L1032" i="20" s="1"/>
  <c r="J367" i="20"/>
  <c r="L367" i="20" s="1"/>
  <c r="J824" i="20"/>
  <c r="L824" i="20" s="1"/>
  <c r="J195" i="20"/>
  <c r="L195" i="20" s="1"/>
  <c r="J352" i="20"/>
  <c r="L352" i="20" s="1"/>
  <c r="J1316" i="20"/>
  <c r="L1316" i="20" s="1"/>
  <c r="J1297" i="20"/>
  <c r="L1297" i="20" s="1"/>
  <c r="J689" i="20"/>
  <c r="L689" i="20" s="1"/>
  <c r="J386" i="20"/>
  <c r="L386" i="20" s="1"/>
  <c r="J1531" i="20"/>
  <c r="L1531" i="20" s="1"/>
  <c r="J2124" i="20"/>
  <c r="L2124" i="20" s="1"/>
  <c r="J1842" i="20"/>
  <c r="L1842" i="20" s="1"/>
  <c r="J823" i="20"/>
  <c r="L823" i="20" s="1"/>
  <c r="J222" i="20"/>
  <c r="L222" i="20" s="1"/>
  <c r="J1864" i="20"/>
  <c r="L1864" i="20" s="1"/>
  <c r="J181" i="20"/>
  <c r="L181" i="20" s="1"/>
  <c r="J941" i="20"/>
  <c r="L941" i="20" s="1"/>
  <c r="J419" i="20"/>
  <c r="L419" i="20" s="1"/>
  <c r="J392" i="20"/>
  <c r="L392" i="20" s="1"/>
  <c r="J1295" i="20"/>
  <c r="L1295" i="20" s="1"/>
  <c r="J1943" i="20"/>
  <c r="L1943" i="20" s="1"/>
  <c r="J932" i="20"/>
  <c r="L932" i="20" s="1"/>
  <c r="J844" i="20"/>
  <c r="L844" i="20" s="1"/>
  <c r="J1593" i="20"/>
  <c r="L1593" i="20" s="1"/>
  <c r="J2098" i="20"/>
  <c r="L2098" i="20" s="1"/>
  <c r="J2144" i="20"/>
  <c r="L2144" i="20" s="1"/>
  <c r="J1150" i="20"/>
  <c r="L1150" i="20" s="1"/>
  <c r="J1661" i="20"/>
  <c r="L1661" i="20" s="1"/>
  <c r="J1202" i="20"/>
  <c r="L1202" i="20" s="1"/>
  <c r="J1238" i="20"/>
  <c r="L1238" i="20" s="1"/>
  <c r="J215" i="20"/>
  <c r="L215" i="20" s="1"/>
  <c r="J1019" i="20"/>
  <c r="L1019" i="20" s="1"/>
  <c r="J909" i="20"/>
  <c r="L909" i="20" s="1"/>
  <c r="J377" i="20"/>
  <c r="L377" i="20" s="1"/>
  <c r="J34" i="20"/>
  <c r="L34" i="20" s="1"/>
  <c r="J1125" i="20"/>
  <c r="L1125" i="20" s="1"/>
  <c r="J825" i="20"/>
  <c r="L825" i="20" s="1"/>
  <c r="J327" i="20"/>
  <c r="L327" i="20" s="1"/>
  <c r="J1017" i="20"/>
  <c r="L1017" i="20" s="1"/>
  <c r="J126" i="20"/>
  <c r="L126" i="20" s="1"/>
  <c r="J552" i="20"/>
  <c r="L552" i="20" s="1"/>
  <c r="J936" i="20"/>
  <c r="L936" i="20" s="1"/>
  <c r="J1099" i="20"/>
  <c r="L1099" i="20" s="1"/>
  <c r="J1311" i="20"/>
  <c r="L1311" i="20" s="1"/>
  <c r="J1272" i="20"/>
  <c r="L1272" i="20" s="1"/>
  <c r="J1246" i="20"/>
  <c r="L1246" i="20" s="1"/>
  <c r="J2047" i="20"/>
  <c r="L2047" i="20" s="1"/>
  <c r="J263" i="20"/>
  <c r="L263" i="20" s="1"/>
  <c r="J1350" i="20"/>
  <c r="L1350" i="20" s="1"/>
  <c r="J54" i="20"/>
  <c r="L54" i="20" s="1"/>
  <c r="J1303" i="20"/>
  <c r="L1303" i="20" s="1"/>
  <c r="J423" i="20"/>
  <c r="L423" i="20" s="1"/>
  <c r="J488" i="20"/>
  <c r="L488" i="20" s="1"/>
  <c r="J640" i="20"/>
  <c r="L640" i="20" s="1"/>
  <c r="J1004" i="20"/>
  <c r="L1004" i="20" s="1"/>
  <c r="J208" i="20"/>
  <c r="L208" i="20" s="1"/>
  <c r="J67" i="20"/>
  <c r="L67" i="20" s="1"/>
  <c r="J260" i="20"/>
  <c r="L260" i="20" s="1"/>
  <c r="J253" i="20"/>
  <c r="L253" i="20" s="1"/>
  <c r="J820" i="20"/>
  <c r="L820" i="20" s="1"/>
  <c r="J1438" i="20"/>
  <c r="L1438" i="20" s="1"/>
  <c r="J853" i="20"/>
  <c r="L853" i="20" s="1"/>
  <c r="J449" i="20"/>
  <c r="L449" i="20" s="1"/>
  <c r="J718" i="20"/>
  <c r="L718" i="20" s="1"/>
  <c r="J1918" i="20"/>
  <c r="L1918" i="20" s="1"/>
  <c r="J1907" i="20"/>
  <c r="L1907" i="20" s="1"/>
  <c r="J390" i="20"/>
  <c r="L390" i="20" s="1"/>
  <c r="J361" i="20"/>
  <c r="L361" i="20" s="1"/>
  <c r="J1579" i="20"/>
  <c r="L1579" i="20" s="1"/>
  <c r="J35" i="20"/>
  <c r="L35" i="20" s="1"/>
  <c r="J819" i="20"/>
  <c r="L819" i="20" s="1"/>
  <c r="J267" i="20"/>
  <c r="L267" i="20" s="1"/>
  <c r="J962" i="20"/>
  <c r="L962" i="20" s="1"/>
  <c r="J996" i="20"/>
  <c r="L996" i="20" s="1"/>
  <c r="J1406" i="20"/>
  <c r="L1406" i="20" s="1"/>
  <c r="J1667" i="20"/>
  <c r="L1667" i="20" s="1"/>
  <c r="J1520" i="20"/>
  <c r="L1520" i="20" s="1"/>
  <c r="J2011" i="20"/>
  <c r="L2011" i="20" s="1"/>
  <c r="J370" i="20"/>
  <c r="L370" i="20" s="1"/>
  <c r="J1183" i="20"/>
  <c r="L1183" i="20" s="1"/>
  <c r="J749" i="20"/>
  <c r="L749" i="20" s="1"/>
  <c r="J979" i="20"/>
  <c r="L979" i="20" s="1"/>
  <c r="J949" i="20"/>
  <c r="L949" i="20" s="1"/>
  <c r="J912" i="20"/>
  <c r="L912" i="20" s="1"/>
  <c r="J1140" i="20"/>
  <c r="L1140" i="20" s="1"/>
  <c r="J1400" i="20"/>
  <c r="L1400" i="20" s="1"/>
  <c r="J1917" i="20"/>
  <c r="L1917" i="20" s="1"/>
  <c r="J785" i="20"/>
  <c r="L785" i="20" s="1"/>
  <c r="J221" i="20"/>
  <c r="L221" i="20" s="1"/>
  <c r="J1479" i="20"/>
  <c r="L1479" i="20" s="1"/>
  <c r="J218" i="20"/>
  <c r="L218" i="20" s="1"/>
  <c r="J511" i="20"/>
  <c r="L511" i="20" s="1"/>
  <c r="J2019" i="20"/>
  <c r="L2019" i="20" s="1"/>
  <c r="J89" i="20"/>
  <c r="L89" i="20" s="1"/>
  <c r="J122" i="20"/>
  <c r="L122" i="20" s="1"/>
  <c r="J532" i="20"/>
  <c r="L532" i="20" s="1"/>
  <c r="J51" i="20"/>
  <c r="L51" i="20" s="1"/>
  <c r="J24" i="20"/>
  <c r="L24" i="20" s="1"/>
  <c r="J169" i="20"/>
  <c r="L169" i="20" s="1"/>
  <c r="J1682" i="20"/>
  <c r="L1682" i="20" s="1"/>
  <c r="J225" i="20"/>
  <c r="L225" i="20" s="1"/>
  <c r="J443" i="20"/>
  <c r="L443" i="20" s="1"/>
  <c r="J562" i="20"/>
  <c r="L562" i="20" s="1"/>
  <c r="J1675" i="20"/>
  <c r="L1675" i="20" s="1"/>
  <c r="J1760" i="20"/>
  <c r="L1760" i="20" s="1"/>
  <c r="J1164" i="20"/>
  <c r="L1164" i="20" s="1"/>
  <c r="J1029" i="20"/>
  <c r="L1029" i="20" s="1"/>
  <c r="J831" i="20"/>
  <c r="L831" i="20" s="1"/>
  <c r="J1075" i="20"/>
  <c r="L1075" i="20" s="1"/>
  <c r="J503" i="20"/>
  <c r="L503" i="20" s="1"/>
  <c r="J95" i="20"/>
  <c r="L95" i="20" s="1"/>
  <c r="J627" i="20"/>
  <c r="L627" i="20" s="1"/>
  <c r="J1841" i="20"/>
  <c r="L1841" i="20" s="1"/>
  <c r="J1519" i="20"/>
  <c r="L1519" i="20" s="1"/>
  <c r="J1861" i="20"/>
  <c r="L1861" i="20" s="1"/>
  <c r="J155" i="20"/>
  <c r="L155" i="20" s="1"/>
  <c r="J1966" i="20"/>
  <c r="L1966" i="20" s="1"/>
  <c r="J622" i="20"/>
  <c r="L622" i="20" s="1"/>
  <c r="J1486" i="20"/>
  <c r="L1486" i="20" s="1"/>
  <c r="J1167" i="20"/>
  <c r="L1167" i="20" s="1"/>
  <c r="J1077" i="20"/>
  <c r="L1077" i="20" s="1"/>
  <c r="J324" i="20"/>
  <c r="L324" i="20" s="1"/>
  <c r="J1458" i="20"/>
  <c r="L1458" i="20" s="1"/>
  <c r="J1494" i="20"/>
  <c r="L1494" i="20" s="1"/>
  <c r="J1821" i="20"/>
  <c r="L1821" i="20" s="1"/>
  <c r="J1404" i="20"/>
  <c r="L1404" i="20" s="1"/>
  <c r="J17" i="20"/>
  <c r="L17" i="20" s="1"/>
  <c r="J550" i="20"/>
  <c r="L550" i="20" s="1"/>
  <c r="J828" i="20"/>
  <c r="L828" i="20" s="1"/>
  <c r="J1299" i="20"/>
  <c r="L1299" i="20" s="1"/>
  <c r="J811" i="20"/>
  <c r="L811" i="20" s="1"/>
  <c r="J1552" i="20"/>
  <c r="L1552" i="20" s="1"/>
  <c r="J1054" i="20"/>
  <c r="L1054" i="20" s="1"/>
  <c r="J387" i="20"/>
  <c r="L387" i="20" s="1"/>
  <c r="J1219" i="20"/>
  <c r="L1219" i="20" s="1"/>
  <c r="J664" i="20"/>
  <c r="L664" i="20" s="1"/>
  <c r="J307" i="20"/>
  <c r="L307" i="20" s="1"/>
  <c r="J687" i="20"/>
  <c r="L687" i="20" s="1"/>
  <c r="J983" i="20"/>
  <c r="L983" i="20" s="1"/>
  <c r="J416" i="20"/>
  <c r="L416" i="20" s="1"/>
  <c r="J860" i="20"/>
  <c r="L860" i="20" s="1"/>
  <c r="J175" i="20"/>
  <c r="L175" i="20" s="1"/>
  <c r="J842" i="20"/>
  <c r="L842" i="20" s="1"/>
  <c r="J1324" i="20"/>
  <c r="L1324" i="20" s="1"/>
  <c r="J10" i="20"/>
  <c r="L10" i="20" s="1"/>
  <c r="J304" i="20"/>
  <c r="L304" i="20" s="1"/>
  <c r="J12" i="20"/>
  <c r="L12" i="20" s="1"/>
  <c r="J767" i="20"/>
  <c r="L767" i="20" s="1"/>
  <c r="J429" i="20"/>
  <c r="L429" i="20" s="1"/>
  <c r="J1235" i="20"/>
  <c r="L1235" i="20" s="1"/>
  <c r="J1091" i="20"/>
  <c r="L1091" i="20" s="1"/>
  <c r="J435" i="20"/>
  <c r="L435" i="20" s="1"/>
  <c r="J887" i="20"/>
  <c r="L887" i="20" s="1"/>
  <c r="J899" i="20"/>
  <c r="L899" i="20" s="1"/>
  <c r="J461" i="20"/>
  <c r="L461" i="20" s="1"/>
  <c r="J216" i="20"/>
  <c r="L216" i="20" s="1"/>
  <c r="J379" i="20"/>
  <c r="L379" i="20" s="1"/>
  <c r="J1136" i="20"/>
  <c r="L1136" i="20" s="1"/>
  <c r="J1277" i="20"/>
  <c r="L1277" i="20" s="1"/>
  <c r="J960" i="20"/>
  <c r="L960" i="20" s="1"/>
  <c r="J1195" i="20"/>
  <c r="L1195" i="20" s="1"/>
  <c r="J1124" i="20"/>
  <c r="L1124" i="20" s="1"/>
  <c r="J116" i="20"/>
  <c r="L116" i="20" s="1"/>
  <c r="J312" i="20"/>
  <c r="L312" i="20" s="1"/>
  <c r="J1023" i="20"/>
  <c r="L1023" i="20" s="1"/>
  <c r="J685" i="20"/>
  <c r="L685" i="20" s="1"/>
  <c r="J53" i="20"/>
  <c r="L53" i="20" s="1"/>
  <c r="J528" i="20"/>
  <c r="L528" i="20" s="1"/>
  <c r="J28" i="20"/>
  <c r="L28" i="20" s="1"/>
  <c r="J1850" i="20"/>
  <c r="L1850" i="20" s="1"/>
  <c r="J473" i="20"/>
  <c r="L473" i="20" s="1"/>
  <c r="J2126" i="20"/>
  <c r="L2126" i="20" s="1"/>
  <c r="J1711" i="20"/>
  <c r="L1711" i="20" s="1"/>
  <c r="J954" i="20"/>
  <c r="L954" i="20" s="1"/>
  <c r="J433" i="20"/>
  <c r="L433" i="20" s="1"/>
  <c r="J331" i="20"/>
  <c r="L331" i="20" s="1"/>
  <c r="J543" i="20"/>
  <c r="L543" i="20" s="1"/>
  <c r="J563" i="20"/>
  <c r="L563" i="20" s="1"/>
  <c r="J247" i="20"/>
  <c r="L247" i="20" s="1"/>
  <c r="J975" i="20"/>
  <c r="L975" i="20" s="1"/>
  <c r="J1128" i="20"/>
  <c r="L1128" i="20" s="1"/>
  <c r="J432" i="20"/>
  <c r="L432" i="20" s="1"/>
  <c r="J163" i="20"/>
  <c r="L163" i="20" s="1"/>
  <c r="J839" i="20"/>
  <c r="L839" i="20" s="1"/>
  <c r="J599" i="20"/>
  <c r="L599" i="20" s="1"/>
  <c r="J1248" i="20"/>
  <c r="L1248" i="20" s="1"/>
  <c r="J173" i="20"/>
  <c r="L173" i="20" s="1"/>
  <c r="J851" i="20"/>
  <c r="L851" i="20" s="1"/>
  <c r="J575" i="20"/>
  <c r="L575" i="20" s="1"/>
  <c r="J1348" i="20"/>
  <c r="L1348" i="20" s="1"/>
  <c r="J991" i="20"/>
  <c r="L991" i="20" s="1"/>
  <c r="J424" i="20"/>
  <c r="L424" i="20" s="1"/>
  <c r="J587" i="20"/>
  <c r="L587" i="20" s="1"/>
  <c r="J799" i="20"/>
  <c r="L799" i="20" s="1"/>
  <c r="J612" i="20"/>
  <c r="L612" i="20" s="1"/>
  <c r="J539" i="20"/>
  <c r="L539" i="20" s="1"/>
  <c r="J611" i="20"/>
  <c r="L611" i="20" s="1"/>
  <c r="J647" i="20"/>
  <c r="L647" i="20" s="1"/>
  <c r="J2095" i="20"/>
  <c r="L2095" i="20" s="1"/>
  <c r="J1343" i="20"/>
  <c r="L1343" i="20" s="1"/>
  <c r="J725" i="20"/>
  <c r="L725" i="20" s="1"/>
  <c r="J1298" i="20"/>
  <c r="L1298" i="20" s="1"/>
  <c r="J1891" i="20"/>
  <c r="L1891" i="20" s="1"/>
  <c r="J818" i="20"/>
  <c r="L818" i="20" s="1"/>
  <c r="J1144" i="20"/>
  <c r="L1144" i="20" s="1"/>
  <c r="J639" i="20"/>
  <c r="L639" i="20" s="1"/>
  <c r="J154" i="20"/>
  <c r="L154" i="20" s="1"/>
  <c r="J843" i="20"/>
  <c r="L843" i="20" s="1"/>
  <c r="J1055" i="20"/>
  <c r="L1055" i="20" s="1"/>
  <c r="J1347" i="20"/>
  <c r="L1347" i="20" s="1"/>
  <c r="J759" i="20"/>
  <c r="L759" i="20" s="1"/>
  <c r="J288" i="20"/>
  <c r="L288" i="20" s="1"/>
  <c r="J333" i="20"/>
  <c r="L333" i="20" s="1"/>
  <c r="J792" i="20"/>
  <c r="L792" i="20" s="1"/>
  <c r="J251" i="20"/>
  <c r="L251" i="20" s="1"/>
  <c r="J1104" i="20"/>
  <c r="L1104" i="20" s="1"/>
  <c r="J1149" i="20"/>
  <c r="L1149" i="20" s="1"/>
  <c r="J852" i="20"/>
  <c r="L852" i="20" s="1"/>
  <c r="J1067" i="20"/>
  <c r="L1067" i="20" s="1"/>
  <c r="J963" i="20"/>
  <c r="L963" i="20" s="1"/>
  <c r="J602" i="20"/>
  <c r="L602" i="20" s="1"/>
  <c r="J55" i="20"/>
  <c r="L55" i="20" s="1"/>
  <c r="J895" i="20"/>
  <c r="L895" i="20" s="1"/>
  <c r="J1694" i="20"/>
  <c r="L1694" i="20" s="1"/>
  <c r="J1584" i="20"/>
  <c r="L1584" i="20" s="1"/>
  <c r="J1121" i="20"/>
  <c r="L1121" i="20" s="1"/>
  <c r="J270" i="20"/>
  <c r="L270" i="20" s="1"/>
  <c r="J97" i="20"/>
  <c r="L97" i="20" s="1"/>
  <c r="J1881" i="20"/>
  <c r="L1881" i="20" s="1"/>
  <c r="J1813" i="20"/>
  <c r="L1813" i="20" s="1"/>
  <c r="J244" i="20"/>
  <c r="L244" i="20" s="1"/>
  <c r="J1412" i="20"/>
  <c r="L1412" i="20" s="1"/>
  <c r="J1031" i="20"/>
  <c r="L1031" i="20" s="1"/>
  <c r="J1543" i="20"/>
  <c r="L1543" i="20" s="1"/>
  <c r="J1646" i="20"/>
  <c r="L1646" i="20" s="1"/>
  <c r="J1226" i="20"/>
  <c r="L1226" i="20" s="1"/>
  <c r="J1488" i="20"/>
  <c r="L1488" i="20" s="1"/>
  <c r="J1869" i="20"/>
  <c r="L1869" i="20" s="1"/>
  <c r="J2138" i="20"/>
  <c r="L2138" i="20" s="1"/>
  <c r="J1567" i="20"/>
  <c r="L1567" i="20" s="1"/>
  <c r="J1783" i="20"/>
  <c r="L1783" i="20" s="1"/>
  <c r="J13" i="20"/>
  <c r="L13" i="20" s="1"/>
  <c r="J1026" i="20"/>
  <c r="L1026" i="20" s="1"/>
  <c r="J1242" i="20"/>
  <c r="L1242" i="20" s="1"/>
  <c r="J1411" i="20"/>
  <c r="L1411" i="20" s="1"/>
  <c r="J526" i="20"/>
  <c r="L526" i="20" s="1"/>
  <c r="J564" i="20"/>
  <c r="L564" i="20" s="1"/>
  <c r="J1808" i="20"/>
  <c r="L1808" i="20" s="1"/>
  <c r="J382" i="20"/>
  <c r="L382" i="20" s="1"/>
  <c r="J814" i="20"/>
  <c r="L814" i="20" s="1"/>
  <c r="J150" i="20"/>
  <c r="L150" i="20" s="1"/>
  <c r="J1462" i="20"/>
  <c r="L1462" i="20" s="1"/>
  <c r="J861" i="20"/>
  <c r="L861" i="20" s="1"/>
  <c r="J1871" i="20"/>
  <c r="L1871" i="20" s="1"/>
  <c r="J499" i="20"/>
  <c r="L499" i="20" s="1"/>
  <c r="J1727" i="20"/>
  <c r="L1727" i="20" s="1"/>
  <c r="J822" i="20"/>
  <c r="L822" i="20" s="1"/>
  <c r="J1700" i="20"/>
  <c r="L1700" i="20" s="1"/>
  <c r="J2141" i="20"/>
  <c r="L2141" i="20" s="1"/>
  <c r="J1392" i="20"/>
  <c r="L1392" i="20" s="1"/>
  <c r="J235" i="20"/>
  <c r="L235" i="20" s="1"/>
  <c r="J242" i="20"/>
  <c r="L242" i="20" s="1"/>
  <c r="J798" i="20"/>
  <c r="L798" i="20" s="1"/>
  <c r="J23" i="20"/>
  <c r="L23" i="20" s="1"/>
  <c r="J1088" i="20"/>
  <c r="L1088" i="20" s="1"/>
  <c r="J497" i="20"/>
  <c r="L497" i="20" s="1"/>
  <c r="J678" i="20"/>
  <c r="L678" i="20" s="1"/>
  <c r="J63" i="20"/>
  <c r="L63" i="20" s="1"/>
  <c r="J303" i="20"/>
  <c r="L303" i="20" s="1"/>
  <c r="J1637" i="20"/>
  <c r="L1637" i="20" s="1"/>
  <c r="J1487" i="20"/>
  <c r="L1487" i="20" s="1"/>
  <c r="J519" i="20"/>
  <c r="L519" i="20" s="1"/>
  <c r="J1100" i="20"/>
  <c r="L1100" i="20" s="1"/>
  <c r="J1380" i="20"/>
  <c r="L1380" i="20" s="1"/>
  <c r="J1034" i="20"/>
  <c r="L1034" i="20" s="1"/>
  <c r="J1092" i="20"/>
  <c r="L1092" i="20" s="1"/>
  <c r="J133" i="20"/>
  <c r="L133" i="20" s="1"/>
  <c r="J1885" i="20"/>
  <c r="L1885" i="20" s="1"/>
  <c r="J1800" i="20"/>
  <c r="L1800" i="20" s="1"/>
  <c r="J732" i="20"/>
  <c r="L732" i="20" s="1"/>
  <c r="J2102" i="20"/>
  <c r="L2102" i="20" s="1"/>
  <c r="J1649" i="20"/>
  <c r="L1649" i="20" s="1"/>
  <c r="J1338" i="20"/>
  <c r="L1338" i="20" s="1"/>
  <c r="J491" i="20"/>
  <c r="L491" i="20" s="1"/>
  <c r="J1725" i="20"/>
  <c r="L1725" i="20" s="1"/>
  <c r="J858" i="20"/>
  <c r="L858" i="20" s="1"/>
  <c r="J492" i="20"/>
  <c r="L492" i="20" s="1"/>
  <c r="J1038" i="20"/>
  <c r="L1038" i="20" s="1"/>
  <c r="J1270" i="20"/>
  <c r="L1270" i="20" s="1"/>
  <c r="J1081" i="20"/>
  <c r="L1081" i="20" s="1"/>
  <c r="J2027" i="20"/>
  <c r="L2027" i="20" s="1"/>
  <c r="J514" i="20"/>
  <c r="L514" i="20" s="1"/>
  <c r="J1904" i="20"/>
  <c r="L1904" i="20" s="1"/>
  <c r="J2008" i="20"/>
  <c r="L2008" i="20" s="1"/>
  <c r="J576" i="20"/>
  <c r="L576" i="20" s="1"/>
  <c r="J815" i="20"/>
  <c r="L815" i="20" s="1"/>
  <c r="J1753" i="20"/>
  <c r="L1753" i="20" s="1"/>
  <c r="J1096" i="20"/>
  <c r="L1096" i="20" s="1"/>
  <c r="J609" i="20"/>
  <c r="L609" i="20" s="1"/>
  <c r="J1626" i="20"/>
  <c r="L1626" i="20" s="1"/>
  <c r="J86" i="20"/>
  <c r="L86" i="20" s="1"/>
  <c r="J101" i="20"/>
  <c r="L101" i="20" s="1"/>
  <c r="J145" i="20"/>
  <c r="L145" i="20" s="1"/>
  <c r="J654" i="20"/>
  <c r="L654" i="20" s="1"/>
  <c r="J130" i="20"/>
  <c r="L130" i="20" s="1"/>
  <c r="J199" i="20"/>
  <c r="L199" i="20" s="1"/>
  <c r="J1690" i="20"/>
  <c r="L1690" i="20" s="1"/>
  <c r="J149" i="20"/>
  <c r="L149" i="20" s="1"/>
  <c r="J284" i="20"/>
  <c r="L284" i="20" s="1"/>
  <c r="J666" i="20"/>
  <c r="L666" i="20" s="1"/>
  <c r="J1368" i="20"/>
  <c r="L1368" i="20" s="1"/>
  <c r="J1511" i="20"/>
  <c r="L1511" i="20" s="1"/>
  <c r="J1755" i="20"/>
  <c r="L1755" i="20" s="1"/>
  <c r="J1765" i="20"/>
  <c r="L1765" i="20" s="1"/>
  <c r="J997" i="20"/>
  <c r="L997" i="20" s="1"/>
  <c r="J761" i="20"/>
  <c r="L761" i="20" s="1"/>
  <c r="J841" i="20"/>
  <c r="L841" i="20" s="1"/>
  <c r="J870" i="20"/>
  <c r="L870" i="20" s="1"/>
  <c r="J1937" i="20"/>
  <c r="L1937" i="20" s="1"/>
  <c r="J878" i="20"/>
  <c r="L878" i="20" s="1"/>
  <c r="J677" i="20"/>
  <c r="L677" i="20" s="1"/>
  <c r="J1816" i="20"/>
  <c r="L1816" i="20" s="1"/>
  <c r="J457" i="20"/>
  <c r="L457" i="20" s="1"/>
  <c r="J1651" i="20"/>
  <c r="L1651" i="20" s="1"/>
  <c r="J537" i="20"/>
  <c r="L537" i="20" s="1"/>
  <c r="J50" i="20"/>
  <c r="L50" i="20" s="1"/>
  <c r="J646" i="20"/>
  <c r="L646" i="20" s="1"/>
  <c r="J409" i="20"/>
  <c r="L409" i="20" s="1"/>
  <c r="J2104" i="20"/>
  <c r="L2104" i="20" s="1"/>
  <c r="J1912" i="20"/>
  <c r="L1912" i="20" s="1"/>
  <c r="J1423" i="20"/>
  <c r="L1423" i="20" s="1"/>
  <c r="J1301" i="20"/>
  <c r="L1301" i="20" s="1"/>
  <c r="J1640" i="20"/>
  <c r="L1640" i="20" s="1"/>
  <c r="J380" i="20"/>
  <c r="L380" i="20" s="1"/>
  <c r="J524" i="20"/>
  <c r="L524" i="20" s="1"/>
  <c r="J865" i="20"/>
  <c r="L865" i="20" s="1"/>
  <c r="J1635" i="20"/>
  <c r="L1635" i="20" s="1"/>
  <c r="J478" i="20"/>
  <c r="L478" i="20" s="1"/>
  <c r="J334" i="20"/>
  <c r="L334" i="20" s="1"/>
  <c r="J1865" i="20"/>
  <c r="L1865" i="20" s="1"/>
  <c r="J874" i="20"/>
  <c r="L874" i="20" s="1"/>
  <c r="J1358" i="20"/>
  <c r="L1358" i="20" s="1"/>
  <c r="J1537" i="20"/>
  <c r="L1537" i="20" s="1"/>
  <c r="J2159" i="20"/>
  <c r="L2159" i="20" s="1"/>
  <c r="J1916" i="20"/>
  <c r="L1916" i="20" s="1"/>
  <c r="J1954" i="20"/>
  <c r="L1954" i="20" s="1"/>
  <c r="J1672" i="20"/>
  <c r="L1672" i="20" s="1"/>
  <c r="J318" i="20"/>
  <c r="L318" i="20" s="1"/>
  <c r="J1743" i="20"/>
  <c r="L1743" i="20" s="1"/>
  <c r="J1714" i="20"/>
  <c r="L1714" i="20" s="1"/>
  <c r="J1750" i="20"/>
  <c r="L1750" i="20" s="1"/>
  <c r="J138" i="20"/>
  <c r="L138" i="20" s="1"/>
  <c r="J1847" i="20"/>
  <c r="L1847" i="20" s="1"/>
  <c r="J1944" i="20"/>
  <c r="L1944" i="20" s="1"/>
  <c r="J1509" i="20"/>
  <c r="L1509" i="20" s="1"/>
  <c r="J1707" i="20"/>
  <c r="L1707" i="20" s="1"/>
  <c r="J695" i="20"/>
  <c r="L695" i="20" s="1"/>
  <c r="J1953" i="20"/>
  <c r="L1953" i="20" s="1"/>
  <c r="J2137" i="20"/>
  <c r="L2137" i="20" s="1"/>
  <c r="J1839" i="20"/>
  <c r="L1839" i="20" s="1"/>
  <c r="J1308" i="20"/>
  <c r="L1308" i="20" s="1"/>
  <c r="J892" i="20"/>
  <c r="L892" i="20" s="1"/>
  <c r="J1740" i="20"/>
  <c r="L1740" i="20" s="1"/>
  <c r="J1774" i="20"/>
  <c r="L1774" i="20" s="1"/>
  <c r="J1915" i="20"/>
  <c r="L1915" i="20" s="1"/>
  <c r="J778" i="20"/>
  <c r="L778" i="20" s="1"/>
  <c r="J1407" i="20"/>
  <c r="L1407" i="20" s="1"/>
  <c r="J1093" i="20"/>
  <c r="L1093" i="20" s="1"/>
  <c r="J85" i="20"/>
  <c r="L85" i="20" s="1"/>
  <c r="J1601" i="20"/>
  <c r="L1601" i="20" s="1"/>
  <c r="J816" i="20"/>
  <c r="L816" i="20" s="1"/>
  <c r="J1679" i="20"/>
  <c r="L1679" i="20" s="1"/>
  <c r="J1020" i="20"/>
  <c r="L1020" i="20" s="1"/>
  <c r="J2065" i="20"/>
  <c r="L2065" i="20" s="1"/>
  <c r="J1478" i="20"/>
  <c r="L1478" i="20" s="1"/>
  <c r="J1483" i="20"/>
  <c r="L1483" i="20" s="1"/>
  <c r="J140" i="20"/>
  <c r="L140" i="20" s="1"/>
  <c r="J1728" i="20"/>
  <c r="L1728" i="20" s="1"/>
  <c r="J2037" i="20"/>
  <c r="L2037" i="20" s="1"/>
  <c r="J1781" i="20"/>
  <c r="L1781" i="20" s="1"/>
  <c r="J610" i="20"/>
  <c r="L610" i="20" s="1"/>
  <c r="J789" i="20"/>
  <c r="L789" i="20" s="1"/>
  <c r="J1399" i="20"/>
  <c r="L1399" i="20" s="1"/>
  <c r="J1832" i="20"/>
  <c r="L1832" i="20" s="1"/>
  <c r="J1061" i="20"/>
  <c r="L1061" i="20" s="1"/>
  <c r="J1441" i="20"/>
  <c r="L1441" i="20" s="1"/>
  <c r="J1613" i="20"/>
  <c r="L1613" i="20" s="1"/>
  <c r="J762" i="20"/>
  <c r="L762" i="20" s="1"/>
  <c r="J1838" i="20"/>
  <c r="L1838" i="20" s="1"/>
  <c r="J456" i="20"/>
  <c r="L456" i="20" s="1"/>
  <c r="J1429" i="20"/>
  <c r="L1429" i="20" s="1"/>
  <c r="J1564" i="20"/>
  <c r="L1564" i="20" s="1"/>
  <c r="J153" i="20"/>
  <c r="L153" i="20" s="1"/>
  <c r="J2092" i="20"/>
  <c r="L2092" i="20" s="1"/>
  <c r="J1581" i="20"/>
  <c r="L1581" i="20" s="1"/>
  <c r="J401" i="20"/>
  <c r="L401" i="20" s="1"/>
  <c r="J533" i="20"/>
  <c r="L533" i="20" s="1"/>
  <c r="J1353" i="20"/>
  <c r="L1353" i="20" s="1"/>
  <c r="J1472" i="20"/>
  <c r="L1472" i="20" s="1"/>
  <c r="J1868" i="20"/>
  <c r="L1868" i="20" s="1"/>
  <c r="J1578" i="20"/>
  <c r="L1578" i="20" s="1"/>
  <c r="J605" i="20"/>
  <c r="L605" i="20" s="1"/>
  <c r="J1688" i="20"/>
  <c r="L1688" i="20" s="1"/>
  <c r="J1463" i="20"/>
  <c r="L1463" i="20" s="1"/>
  <c r="J188" i="20"/>
  <c r="L188" i="20" s="1"/>
  <c r="J2004" i="20"/>
  <c r="L2004" i="20" s="1"/>
  <c r="J1534" i="20"/>
  <c r="L1534" i="20" s="1"/>
  <c r="J1196" i="20"/>
  <c r="L1196" i="20" s="1"/>
  <c r="J1276" i="20"/>
  <c r="L1276" i="20" s="1"/>
  <c r="J1571" i="20"/>
  <c r="L1571" i="20" s="1"/>
  <c r="J434" i="20"/>
  <c r="L434" i="20" s="1"/>
  <c r="J99" i="20"/>
  <c r="L99" i="20" s="1"/>
  <c r="J369" i="20"/>
  <c r="L369" i="20" s="1"/>
  <c r="J1369" i="20"/>
  <c r="L1369" i="20" s="1"/>
  <c r="J1625" i="20"/>
  <c r="L1625" i="20" s="1"/>
  <c r="J520" i="20"/>
  <c r="L520" i="20" s="1"/>
  <c r="J2097" i="20"/>
  <c r="L2097" i="20" s="1"/>
  <c r="J2017" i="20"/>
  <c r="L2017" i="20" s="1"/>
  <c r="J2034" i="20"/>
  <c r="L2034" i="20" s="1"/>
  <c r="J642" i="20"/>
  <c r="L642" i="20" s="1"/>
  <c r="J1787" i="20"/>
  <c r="L1787" i="20" s="1"/>
  <c r="J1749" i="20"/>
  <c r="L1749" i="20" s="1"/>
  <c r="J1041" i="20"/>
  <c r="L1041" i="20" s="1"/>
  <c r="J660" i="20"/>
  <c r="L660" i="20" s="1"/>
  <c r="J989" i="20"/>
  <c r="L989" i="20" s="1"/>
  <c r="J1341" i="20"/>
  <c r="L1341" i="20" s="1"/>
  <c r="J1863" i="20"/>
  <c r="L1863" i="20" s="1"/>
  <c r="J1352" i="20"/>
  <c r="L1352" i="20" s="1"/>
  <c r="J198" i="20"/>
  <c r="L198" i="20" s="1"/>
  <c r="J1710" i="20"/>
  <c r="L1710" i="20" s="1"/>
  <c r="J110" i="20"/>
  <c r="L110" i="20" s="1"/>
  <c r="J1230" i="20"/>
  <c r="L1230" i="20" s="1"/>
  <c r="J549" i="20"/>
  <c r="L549" i="20" s="1"/>
  <c r="J1395" i="20"/>
  <c r="L1395" i="20" s="1"/>
  <c r="J1697" i="20"/>
  <c r="L1697" i="20" s="1"/>
  <c r="J60" i="20"/>
  <c r="L60" i="20" s="1"/>
  <c r="J1858" i="20"/>
  <c r="L1858" i="20" s="1"/>
  <c r="J1505" i="20"/>
  <c r="L1505" i="20" s="1"/>
  <c r="J428" i="20"/>
  <c r="L428" i="20" s="1"/>
  <c r="J2061" i="20"/>
  <c r="L2061" i="20" s="1"/>
  <c r="J764" i="20"/>
  <c r="L764" i="20" s="1"/>
  <c r="J1798" i="20"/>
  <c r="L1798" i="20" s="1"/>
  <c r="J1741" i="20"/>
  <c r="L1741" i="20" s="1"/>
  <c r="J1393" i="20"/>
  <c r="L1393" i="20" s="1"/>
  <c r="J1082" i="20"/>
  <c r="L1082" i="20" s="1"/>
  <c r="J797" i="20"/>
  <c r="L797" i="20" s="1"/>
  <c r="J1692" i="20"/>
  <c r="L1692" i="20" s="1"/>
  <c r="J1818" i="20"/>
  <c r="L1818" i="20" s="1"/>
  <c r="J2003" i="20"/>
  <c r="L2003" i="20" s="1"/>
  <c r="J2081" i="20"/>
  <c r="L2081" i="20" s="1"/>
  <c r="J1890" i="20"/>
  <c r="L1890" i="20" s="1"/>
  <c r="J455" i="20"/>
  <c r="L455" i="20" s="1"/>
  <c r="J1797" i="20"/>
  <c r="L1797" i="20" s="1"/>
  <c r="J1159" i="20"/>
  <c r="L1159" i="20" s="1"/>
  <c r="J905" i="20"/>
  <c r="L905" i="20" s="1"/>
  <c r="J1723" i="20"/>
  <c r="L1723" i="20" s="1"/>
  <c r="J1776" i="20"/>
  <c r="L1776" i="20" s="1"/>
  <c r="J1789" i="20"/>
  <c r="L1789" i="20" s="1"/>
  <c r="J2127" i="20"/>
  <c r="L2127" i="20" s="1"/>
  <c r="J1951" i="20"/>
  <c r="L1951" i="20" s="1"/>
  <c r="J1337" i="20"/>
  <c r="L1337" i="20" s="1"/>
  <c r="J1557" i="20"/>
  <c r="L1557" i="20" s="1"/>
  <c r="J421" i="20"/>
  <c r="L421" i="20" s="1"/>
  <c r="J1278" i="20"/>
  <c r="L1278" i="20" s="1"/>
  <c r="J1883" i="20"/>
  <c r="L1883" i="20" s="1"/>
  <c r="J1417" i="20"/>
  <c r="L1417" i="20" s="1"/>
  <c r="J1152" i="20"/>
  <c r="L1152" i="20" s="1"/>
  <c r="J1718" i="20"/>
  <c r="L1718" i="20" s="1"/>
  <c r="J1113" i="20"/>
  <c r="L1113" i="20" s="1"/>
  <c r="J1254" i="20"/>
  <c r="L1254" i="20" s="1"/>
  <c r="J940" i="20"/>
  <c r="L940" i="20" s="1"/>
  <c r="J750" i="20"/>
  <c r="L750" i="20" s="1"/>
  <c r="J1403" i="20"/>
  <c r="L1403" i="20" s="1"/>
  <c r="J202" i="20"/>
  <c r="L202" i="20" s="1"/>
  <c r="J439" i="20"/>
  <c r="L439" i="20" s="1"/>
  <c r="J2069" i="20"/>
  <c r="L2069" i="20" s="1"/>
  <c r="J1453" i="20"/>
  <c r="L1453" i="20" s="1"/>
  <c r="J625" i="20"/>
  <c r="L625" i="20" s="1"/>
  <c r="J1274" i="20"/>
  <c r="L1274" i="20" s="1"/>
  <c r="J918" i="20"/>
  <c r="L918" i="20" s="1"/>
  <c r="J210" i="20"/>
  <c r="L210" i="20" s="1"/>
  <c r="J1434" i="20"/>
  <c r="L1434" i="20" s="1"/>
  <c r="J1689" i="20"/>
  <c r="L1689" i="20" s="1"/>
  <c r="J1084" i="20"/>
  <c r="L1084" i="20" s="1"/>
  <c r="J2142" i="20"/>
  <c r="L2142" i="20" s="1"/>
  <c r="J1387" i="20"/>
  <c r="L1387" i="20" s="1"/>
  <c r="J234" i="20"/>
  <c r="L234" i="20" s="1"/>
  <c r="J1618" i="20"/>
  <c r="L1618" i="20" s="1"/>
  <c r="J1617" i="20"/>
  <c r="L1617" i="20" s="1"/>
  <c r="J2058" i="20"/>
  <c r="L2058" i="20" s="1"/>
  <c r="J40" i="20"/>
  <c r="L40" i="20" s="1"/>
  <c r="J1157" i="20"/>
  <c r="L1157" i="20" s="1"/>
  <c r="J475" i="20"/>
  <c r="L475" i="20" s="1"/>
  <c r="J548" i="20"/>
  <c r="L548" i="20" s="1"/>
  <c r="J1862" i="20"/>
  <c r="L1862" i="20" s="1"/>
  <c r="J353" i="20"/>
  <c r="L353" i="20" s="1"/>
  <c r="J1830" i="20"/>
  <c r="L1830" i="20" s="1"/>
  <c r="J243" i="20"/>
  <c r="L243" i="20" s="1"/>
  <c r="J951" i="20"/>
  <c r="L951" i="20" s="1"/>
  <c r="J1502" i="20"/>
  <c r="L1502" i="20" s="1"/>
  <c r="J1931" i="20"/>
  <c r="L1931" i="20" s="1"/>
  <c r="J201" i="20"/>
  <c r="L201" i="20" s="1"/>
  <c r="J1744" i="20"/>
  <c r="L1744" i="20" s="1"/>
  <c r="J1204" i="20"/>
  <c r="L1204" i="20" s="1"/>
  <c r="J884" i="20"/>
  <c r="L884" i="20" s="1"/>
  <c r="J8" i="20"/>
  <c r="L8" i="20" s="1"/>
  <c r="J916" i="20"/>
  <c r="L916" i="20" s="1"/>
  <c r="J93" i="20"/>
  <c r="L93" i="20" s="1"/>
  <c r="J2082" i="20"/>
  <c r="L2082" i="20" s="1"/>
  <c r="J1932" i="20"/>
  <c r="L1932" i="20" s="1"/>
  <c r="J1627" i="20"/>
  <c r="L1627" i="20" s="1"/>
  <c r="J1910" i="20"/>
  <c r="L1910" i="20" s="1"/>
  <c r="J1941" i="20"/>
  <c r="L1941" i="20" s="1"/>
  <c r="J1300" i="20"/>
  <c r="L1300" i="20" s="1"/>
  <c r="J414" i="20"/>
  <c r="L414" i="20" s="1"/>
  <c r="J174" i="20"/>
  <c r="L174" i="20" s="1"/>
  <c r="J1452" i="20"/>
  <c r="L1452" i="20" s="1"/>
  <c r="J754" i="20"/>
  <c r="L754" i="20" s="1"/>
  <c r="J1221" i="20"/>
  <c r="L1221" i="20" s="1"/>
  <c r="J721" i="20"/>
  <c r="L721" i="20" s="1"/>
  <c r="J1592" i="20"/>
  <c r="L1592" i="20" s="1"/>
  <c r="J805" i="20"/>
  <c r="L805" i="20" s="1"/>
  <c r="J2089" i="20"/>
  <c r="L2089" i="20" s="1"/>
  <c r="J1924" i="20"/>
  <c r="L1924" i="20" s="1"/>
  <c r="J826" i="20"/>
  <c r="L826" i="20" s="1"/>
  <c r="J388" i="20"/>
  <c r="L388" i="20" s="1"/>
  <c r="J1807" i="20"/>
  <c r="L1807" i="20" s="1"/>
  <c r="J2115" i="20"/>
  <c r="L2115" i="20" s="1"/>
  <c r="J577" i="20"/>
  <c r="L577" i="20" s="1"/>
  <c r="J1550" i="20"/>
  <c r="L1550" i="20" s="1"/>
  <c r="J631" i="20"/>
  <c r="L631" i="20" s="1"/>
  <c r="J643" i="20"/>
  <c r="L643" i="20" s="1"/>
  <c r="J628" i="20"/>
  <c r="L628" i="20" s="1"/>
  <c r="J568" i="20"/>
  <c r="L568" i="20" s="1"/>
  <c r="J1899" i="20"/>
  <c r="L1899" i="20" s="1"/>
  <c r="J1107" i="20"/>
  <c r="L1107" i="20" s="1"/>
  <c r="J668" i="20"/>
  <c r="L668" i="20" s="1"/>
  <c r="J1305" i="20"/>
  <c r="L1305" i="20" s="1"/>
  <c r="J2012" i="20"/>
  <c r="L2012" i="20" s="1"/>
  <c r="J61" i="20"/>
  <c r="L61" i="20" s="1"/>
  <c r="J649" i="20"/>
  <c r="L649" i="20" s="1"/>
  <c r="J501" i="20"/>
  <c r="L501" i="20" s="1"/>
  <c r="J464" i="20"/>
  <c r="L464" i="20" s="1"/>
  <c r="J362" i="20"/>
  <c r="L362" i="20" s="1"/>
  <c r="J593" i="20"/>
  <c r="L593" i="20" s="1"/>
  <c r="J487" i="20"/>
  <c r="L487" i="20" s="1"/>
  <c r="J1801" i="20"/>
  <c r="L1801" i="20" s="1"/>
  <c r="J1078" i="20"/>
  <c r="L1078" i="20" s="1"/>
  <c r="J986" i="20"/>
  <c r="L986" i="20" s="1"/>
  <c r="J1422" i="20"/>
  <c r="L1422" i="20" s="1"/>
  <c r="J709" i="20"/>
  <c r="L709" i="20" s="1"/>
  <c r="J1333" i="20"/>
  <c r="L1333" i="20" s="1"/>
  <c r="J836" i="20"/>
  <c r="L836" i="20" s="1"/>
  <c r="J294" i="20"/>
  <c r="L294" i="20" s="1"/>
  <c r="J1116" i="20"/>
  <c r="L1116" i="20" s="1"/>
  <c r="J1335" i="20"/>
  <c r="L1335" i="20" s="1"/>
  <c r="J376" i="20"/>
  <c r="L376" i="20" s="1"/>
  <c r="J1192" i="20"/>
  <c r="L1192" i="20" s="1"/>
  <c r="J663" i="20"/>
  <c r="L663" i="20" s="1"/>
  <c r="J437" i="20"/>
  <c r="L437" i="20" s="1"/>
  <c r="J1669" i="20"/>
  <c r="L1669" i="20" s="1"/>
  <c r="J1773" i="20"/>
  <c r="L1773" i="20" s="1"/>
  <c r="J177" i="20"/>
  <c r="L177" i="20" s="1"/>
  <c r="J965" i="20"/>
  <c r="L965" i="20" s="1"/>
  <c r="J1687" i="20"/>
  <c r="L1687" i="20" s="1"/>
  <c r="J1771" i="20"/>
  <c r="L1771" i="20" s="1"/>
  <c r="J1070" i="20"/>
  <c r="L1070" i="20" s="1"/>
  <c r="J2001" i="20"/>
  <c r="L2001" i="20" s="1"/>
  <c r="J1288" i="20"/>
  <c r="L1288" i="20" s="1"/>
  <c r="J1521" i="20"/>
  <c r="L1521" i="20" s="1"/>
  <c r="J176" i="20"/>
  <c r="L176" i="20" s="1"/>
  <c r="J1247" i="20"/>
  <c r="L1247" i="20" s="1"/>
  <c r="J680" i="20"/>
  <c r="L680" i="20" s="1"/>
  <c r="J1691" i="20"/>
  <c r="L1691" i="20" s="1"/>
  <c r="J321" i="20"/>
  <c r="L321" i="20" s="1"/>
  <c r="J2157" i="20"/>
  <c r="L2157" i="20" s="1"/>
  <c r="J1424" i="20"/>
  <c r="L1424" i="20" s="1"/>
  <c r="J1526" i="20"/>
  <c r="L1526" i="20" s="1"/>
  <c r="J1622" i="20"/>
  <c r="L1622" i="20" s="1"/>
  <c r="J406" i="20"/>
  <c r="L406" i="20" s="1"/>
  <c r="J952" i="20"/>
  <c r="L952" i="20" s="1"/>
  <c r="J959" i="20"/>
  <c r="L959" i="20" s="1"/>
  <c r="J1325" i="20"/>
  <c r="L1325" i="20" s="1"/>
  <c r="J723" i="20"/>
  <c r="L723" i="20" s="1"/>
  <c r="J422" i="20"/>
  <c r="L422" i="20" s="1"/>
  <c r="J1141" i="20"/>
  <c r="L1141" i="20" s="1"/>
  <c r="J2099" i="20"/>
  <c r="L2099" i="20" s="1"/>
  <c r="J650" i="20"/>
  <c r="L650" i="20" s="1"/>
  <c r="J630" i="20"/>
  <c r="L630" i="20" s="1"/>
  <c r="J648" i="20"/>
  <c r="L648" i="20" s="1"/>
  <c r="J1361" i="20"/>
  <c r="L1361" i="20" s="1"/>
  <c r="J451" i="20"/>
  <c r="L451" i="20" s="1"/>
  <c r="J1271" i="20"/>
  <c r="L1271" i="20" s="1"/>
  <c r="J1739" i="20"/>
  <c r="L1739" i="20" s="1"/>
  <c r="J1239" i="20"/>
  <c r="L1239" i="20" s="1"/>
  <c r="J106" i="20"/>
  <c r="L106" i="20" s="1"/>
  <c r="J500" i="20"/>
  <c r="L500" i="20" s="1"/>
  <c r="J19" i="20"/>
  <c r="L19" i="20" s="1"/>
  <c r="J904" i="20"/>
  <c r="L904" i="20" s="1"/>
  <c r="J1845" i="20"/>
  <c r="L1845" i="20" s="1"/>
  <c r="J529" i="20"/>
  <c r="L529" i="20" s="1"/>
  <c r="J923" i="20"/>
  <c r="L923" i="20" s="1"/>
  <c r="J729" i="20"/>
  <c r="L729" i="20" s="1"/>
  <c r="J1377" i="20"/>
  <c r="L1377" i="20" s="1"/>
  <c r="J1704" i="20"/>
  <c r="L1704" i="20" s="1"/>
  <c r="J788" i="20"/>
  <c r="L788" i="20" s="1"/>
  <c r="J1265" i="20"/>
  <c r="L1265" i="20" s="1"/>
  <c r="J1658" i="20"/>
  <c r="L1658" i="20" s="1"/>
  <c r="J305" i="20"/>
  <c r="L305" i="20" s="1"/>
  <c r="J120" i="20"/>
  <c r="L120" i="20" s="1"/>
  <c r="J159" i="20"/>
  <c r="L159" i="20" s="1"/>
  <c r="J493" i="20"/>
  <c r="L493" i="20" s="1"/>
  <c r="J1102" i="20"/>
  <c r="L1102" i="20" s="1"/>
  <c r="J2068" i="20"/>
  <c r="L2068" i="20" s="1"/>
  <c r="J1856" i="20"/>
  <c r="L1856" i="20" s="1"/>
  <c r="J1825" i="20"/>
  <c r="L1825" i="20" s="1"/>
  <c r="J2021" i="20"/>
  <c r="L2021" i="20" s="1"/>
  <c r="J1963" i="20"/>
  <c r="L1963" i="20" s="1"/>
  <c r="J395" i="20"/>
  <c r="L395" i="20" s="1"/>
  <c r="J765" i="20"/>
  <c r="L765" i="20" s="1"/>
  <c r="J283" i="20"/>
  <c r="L283" i="20" s="1"/>
  <c r="J683" i="20"/>
  <c r="L683" i="20" s="1"/>
  <c r="J100" i="20"/>
  <c r="L100" i="20" s="1"/>
  <c r="J1666" i="20"/>
  <c r="L1666" i="20" s="1"/>
  <c r="J484" i="20"/>
  <c r="L484" i="20" s="1"/>
  <c r="J1851" i="20"/>
  <c r="L1851" i="20" s="1"/>
  <c r="J2129" i="20"/>
  <c r="L2129" i="20" s="1"/>
  <c r="J1779" i="20"/>
  <c r="L1779" i="20" s="1"/>
  <c r="J743" i="20"/>
  <c r="L743" i="20" s="1"/>
  <c r="J306" i="20"/>
  <c r="L306" i="20" s="1"/>
  <c r="J634" i="20"/>
  <c r="L634" i="20" s="1"/>
  <c r="J1457" i="20"/>
  <c r="L1457" i="20" s="1"/>
  <c r="J332" i="20"/>
  <c r="L332" i="20" s="1"/>
  <c r="J1200" i="20"/>
  <c r="L1200" i="20" s="1"/>
  <c r="J1240" i="20"/>
  <c r="L1240" i="20" s="1"/>
  <c r="J692" i="20"/>
  <c r="L692" i="20" s="1"/>
  <c r="J1336" i="20"/>
  <c r="L1336" i="20" s="1"/>
  <c r="J807" i="20"/>
  <c r="L807" i="20" s="1"/>
  <c r="J1142" i="20"/>
  <c r="L1142" i="20" s="1"/>
  <c r="J226" i="20"/>
  <c r="L226" i="20" s="1"/>
  <c r="J926" i="20"/>
  <c r="L926" i="20" s="1"/>
  <c r="J2132" i="20"/>
  <c r="L2132" i="20" s="1"/>
  <c r="J1163" i="20"/>
  <c r="L1163" i="20" s="1"/>
  <c r="J1510" i="20"/>
  <c r="L1510" i="20" s="1"/>
  <c r="J1318" i="20"/>
  <c r="L1318" i="20" s="1"/>
  <c r="J1383" i="20"/>
  <c r="L1383" i="20" s="1"/>
  <c r="J248" i="20"/>
  <c r="L248" i="20" s="1"/>
  <c r="J990" i="20"/>
  <c r="L990" i="20" s="1"/>
  <c r="J162" i="20"/>
  <c r="L162" i="20" s="1"/>
  <c r="J196" i="20"/>
  <c r="L196" i="20" s="1"/>
  <c r="J655" i="20"/>
  <c r="L655" i="20" s="1"/>
  <c r="J1148" i="20"/>
  <c r="L1148" i="20" s="1"/>
  <c r="J787" i="20"/>
  <c r="L787" i="20" s="1"/>
  <c r="J1553" i="20"/>
  <c r="L1553" i="20" s="1"/>
  <c r="J1432" i="20"/>
  <c r="L1432" i="20" s="1"/>
  <c r="J1536" i="20"/>
  <c r="L1536" i="20" s="1"/>
  <c r="J319" i="20"/>
  <c r="L319" i="20" s="1"/>
  <c r="J968" i="20"/>
  <c r="L968" i="20" s="1"/>
  <c r="J795" i="20"/>
  <c r="L795" i="20" s="1"/>
  <c r="J107" i="20"/>
  <c r="L107" i="20" s="1"/>
  <c r="J356" i="20"/>
  <c r="L356" i="20" s="1"/>
  <c r="J250" i="20"/>
  <c r="L250" i="20" s="1"/>
  <c r="J967" i="20"/>
  <c r="L967" i="20" s="1"/>
  <c r="J1777" i="20"/>
  <c r="L1777" i="20" s="1"/>
  <c r="J219" i="20"/>
  <c r="L219" i="20" s="1"/>
  <c r="J774" i="20"/>
  <c r="L774" i="20" s="1"/>
  <c r="J1504" i="20"/>
  <c r="L1504" i="20" s="1"/>
  <c r="J1668" i="20"/>
  <c r="L1668" i="20" s="1"/>
  <c r="J494" i="20"/>
  <c r="L494" i="20" s="1"/>
  <c r="J939" i="20"/>
  <c r="L939" i="20" s="1"/>
  <c r="J701" i="20"/>
  <c r="L701" i="20" s="1"/>
  <c r="J2048" i="20"/>
  <c r="L2048" i="20" s="1"/>
  <c r="J1047" i="20"/>
  <c r="L1047" i="20" s="1"/>
  <c r="J1256" i="20"/>
  <c r="L1256" i="20" s="1"/>
  <c r="J727" i="20"/>
  <c r="L727" i="20" s="1"/>
  <c r="J1013" i="20"/>
  <c r="L1013" i="20" s="1"/>
  <c r="J11" i="20"/>
  <c r="L11" i="20" s="1"/>
  <c r="J295" i="20"/>
  <c r="L295" i="20" s="1"/>
  <c r="J944" i="20"/>
  <c r="L944" i="20" s="1"/>
  <c r="J1676" i="20"/>
  <c r="L1676" i="20" s="1"/>
  <c r="J1370" i="20"/>
  <c r="L1370" i="20" s="1"/>
  <c r="J1455" i="20"/>
  <c r="L1455" i="20" s="1"/>
  <c r="J430" i="20"/>
  <c r="L430" i="20" s="1"/>
  <c r="J662" i="20"/>
  <c r="L662" i="20" s="1"/>
  <c r="J553" i="20"/>
  <c r="L553" i="20" s="1"/>
  <c r="J1302" i="20"/>
  <c r="L1302" i="20" s="1"/>
  <c r="J572" i="20"/>
  <c r="L572" i="20" s="1"/>
  <c r="J957" i="20"/>
  <c r="L957" i="20" s="1"/>
  <c r="J413" i="20"/>
  <c r="L413" i="20" s="1"/>
  <c r="J875" i="20"/>
  <c r="L875" i="20" s="1"/>
  <c r="J467" i="20"/>
  <c r="L467" i="20" s="1"/>
  <c r="J693" i="20"/>
  <c r="L693" i="20" s="1"/>
  <c r="J964" i="20"/>
  <c r="L964" i="20" s="1"/>
  <c r="J554" i="20"/>
  <c r="L554" i="20" s="1"/>
  <c r="J232" i="20"/>
  <c r="L232" i="20" s="1"/>
  <c r="J1015" i="20"/>
  <c r="L1015" i="20" s="1"/>
  <c r="J607" i="20"/>
  <c r="L607" i="20" s="1"/>
  <c r="J623" i="20"/>
  <c r="L623" i="20" s="1"/>
  <c r="J1048" i="20"/>
  <c r="L1048" i="20" s="1"/>
  <c r="J507" i="20"/>
  <c r="L507" i="20" s="1"/>
  <c r="J397" i="20"/>
  <c r="L397" i="20" s="1"/>
  <c r="J915" i="20"/>
  <c r="L915" i="20" s="1"/>
  <c r="J1356" i="20"/>
  <c r="L1356" i="20" s="1"/>
  <c r="J1323" i="20"/>
  <c r="L1323" i="20" s="1"/>
  <c r="J1213" i="20"/>
  <c r="L1213" i="20" s="1"/>
  <c r="J407" i="20"/>
  <c r="L407" i="20" s="1"/>
  <c r="J544" i="20"/>
  <c r="L544" i="20" s="1"/>
  <c r="J589" i="20"/>
  <c r="L589" i="20" s="1"/>
  <c r="J856" i="20"/>
  <c r="L856" i="20" s="1"/>
  <c r="J804" i="20"/>
  <c r="L804" i="20" s="1"/>
  <c r="J1788" i="20"/>
  <c r="L1788" i="20" s="1"/>
  <c r="J1833" i="20"/>
  <c r="L1833" i="20" s="1"/>
  <c r="J18" i="20"/>
  <c r="L18" i="20" s="1"/>
  <c r="J903" i="20"/>
  <c r="L903" i="20" s="1"/>
  <c r="J2060" i="20"/>
  <c r="L2060" i="20" s="1"/>
  <c r="J557" i="20"/>
  <c r="L557" i="20" s="1"/>
  <c r="J527" i="20"/>
  <c r="L527" i="20" s="1"/>
  <c r="J1269" i="20"/>
  <c r="L1269" i="20" s="1"/>
  <c r="J372" i="20"/>
  <c r="L372" i="20" s="1"/>
  <c r="J311" i="20"/>
  <c r="L311" i="20" s="1"/>
  <c r="J1151" i="20"/>
  <c r="L1151" i="20" s="1"/>
  <c r="J1359" i="20"/>
  <c r="L1359" i="20" s="1"/>
  <c r="J1231" i="20"/>
  <c r="L1231" i="20" s="1"/>
  <c r="J1127" i="20"/>
  <c r="L1127" i="20" s="1"/>
  <c r="J1264" i="20"/>
  <c r="L1264" i="20" s="1"/>
  <c r="J847" i="20"/>
  <c r="L847" i="20" s="1"/>
  <c r="J164" i="20"/>
  <c r="L164" i="20" s="1"/>
  <c r="J619" i="20"/>
  <c r="L619" i="20" s="1"/>
  <c r="J1364" i="20"/>
  <c r="L1364" i="20" s="1"/>
  <c r="J1251" i="20"/>
  <c r="L1251" i="20" s="1"/>
  <c r="J440" i="20"/>
  <c r="L440" i="20" s="1"/>
  <c r="J447" i="20"/>
  <c r="L447" i="20" s="1"/>
  <c r="J813" i="20"/>
  <c r="L813" i="20" s="1"/>
  <c r="J1039" i="20"/>
  <c r="L1039" i="20" s="1"/>
  <c r="J403" i="20"/>
  <c r="L403" i="20" s="1"/>
  <c r="J59" i="20"/>
  <c r="L59" i="20" s="1"/>
  <c r="J1630" i="20"/>
  <c r="L1630" i="20" s="1"/>
  <c r="J282" i="20"/>
  <c r="L282" i="20" s="1"/>
  <c r="J1482" i="20"/>
  <c r="L1482" i="20" s="1"/>
  <c r="J502" i="20"/>
  <c r="L502" i="20" s="1"/>
  <c r="J1889" i="20"/>
  <c r="L1889" i="20" s="1"/>
  <c r="J525" i="20"/>
  <c r="L525" i="20" s="1"/>
  <c r="J724" i="20"/>
  <c r="L724" i="20" s="1"/>
  <c r="J309" i="20"/>
  <c r="L309" i="20" s="1"/>
  <c r="J784" i="20"/>
  <c r="L784" i="20" s="1"/>
  <c r="J170" i="20"/>
  <c r="L170" i="20" s="1"/>
  <c r="J1188" i="20"/>
  <c r="L1188" i="20" s="1"/>
  <c r="J1069" i="20"/>
  <c r="L1069" i="20" s="1"/>
  <c r="J211" i="20"/>
  <c r="L211" i="20" s="1"/>
  <c r="J2160" i="20"/>
  <c r="L2160" i="20" s="1"/>
  <c r="J708" i="20"/>
  <c r="L708" i="20" s="1"/>
  <c r="J547" i="20"/>
  <c r="L547" i="20" s="1"/>
  <c r="J104" i="20"/>
  <c r="L104" i="20" s="1"/>
  <c r="J779" i="20"/>
  <c r="L779" i="20" s="1"/>
  <c r="J479" i="20"/>
  <c r="L479" i="20" s="1"/>
  <c r="J314" i="20"/>
  <c r="L314" i="20" s="1"/>
  <c r="J920" i="20"/>
  <c r="L920" i="20" s="1"/>
  <c r="J224" i="20"/>
  <c r="L224" i="20" s="1"/>
  <c r="J1232" i="20"/>
  <c r="L1232" i="20" s="1"/>
  <c r="J143" i="20"/>
  <c r="L143" i="20" s="1"/>
  <c r="J565" i="20"/>
  <c r="L565" i="20" s="1"/>
  <c r="J1040" i="20"/>
  <c r="L1040" i="20" s="1"/>
  <c r="K997" i="20"/>
  <c r="M997" i="20" s="1"/>
  <c r="K174" i="20"/>
  <c r="M174" i="20" s="1"/>
  <c r="K1767" i="20"/>
  <c r="K660" i="20"/>
  <c r="K1841" i="20"/>
  <c r="K236" i="20"/>
  <c r="M236" i="20" s="1"/>
  <c r="K480" i="20"/>
  <c r="K182" i="20"/>
  <c r="K341" i="20"/>
  <c r="M341" i="20" s="1"/>
  <c r="K821" i="20"/>
  <c r="M821" i="20" s="1"/>
  <c r="K1565" i="20"/>
  <c r="M1565" i="20" s="1"/>
  <c r="K485" i="20"/>
  <c r="M485" i="20" s="1"/>
  <c r="K1394" i="20"/>
  <c r="M1394" i="20" s="1"/>
  <c r="K1605" i="20"/>
  <c r="M1605" i="20" s="1"/>
  <c r="K127" i="20"/>
  <c r="M127" i="20" s="1"/>
  <c r="K2149" i="20"/>
  <c r="K1863" i="20"/>
  <c r="M1863" i="20" s="1"/>
  <c r="K1121" i="20"/>
  <c r="M1121" i="20" s="1"/>
  <c r="K111" i="20"/>
  <c r="M111" i="20" s="1"/>
  <c r="K542" i="20"/>
  <c r="K646" i="20"/>
  <c r="M646" i="20" s="1"/>
  <c r="K184" i="20"/>
  <c r="M184" i="20" s="1"/>
  <c r="K1226" i="20"/>
  <c r="K1463" i="20"/>
  <c r="K876" i="20"/>
  <c r="K195" i="20"/>
  <c r="M195" i="20" s="1"/>
  <c r="K91" i="20"/>
  <c r="M91" i="20" s="1"/>
  <c r="K549" i="20"/>
  <c r="K1213" i="20"/>
  <c r="K492" i="20"/>
  <c r="K169" i="20"/>
  <c r="K580" i="20"/>
  <c r="K905" i="20"/>
  <c r="M905" i="20" s="1"/>
  <c r="K547" i="20"/>
  <c r="M547" i="20" s="1"/>
  <c r="K1687" i="20"/>
  <c r="M1687" i="20" s="1"/>
  <c r="K1294" i="20"/>
  <c r="M1294" i="20" s="1"/>
  <c r="K1806" i="20"/>
  <c r="M1806" i="20" s="1"/>
  <c r="K869" i="20"/>
  <c r="M869" i="20" s="1"/>
  <c r="K2071" i="20"/>
  <c r="K1833" i="20"/>
  <c r="K315" i="20"/>
  <c r="M315" i="20" s="1"/>
  <c r="K587" i="20"/>
  <c r="K2019" i="20"/>
  <c r="M2019" i="20" s="1"/>
  <c r="K213" i="20"/>
  <c r="K597" i="20"/>
  <c r="K1763" i="20"/>
  <c r="K591" i="20"/>
  <c r="K1239" i="20"/>
  <c r="K128" i="20"/>
  <c r="M128" i="20" s="1"/>
  <c r="K199" i="20"/>
  <c r="M199" i="20" s="1"/>
  <c r="K897" i="20"/>
  <c r="K167" i="20"/>
  <c r="K241" i="20"/>
  <c r="K1590" i="20"/>
  <c r="M1590" i="20" s="1"/>
  <c r="K809" i="20"/>
  <c r="M809" i="20" s="1"/>
  <c r="K1682" i="20"/>
  <c r="K1870" i="20"/>
  <c r="M1870" i="20" s="1"/>
  <c r="K205" i="20"/>
  <c r="M205" i="20" s="1"/>
  <c r="K1572" i="20"/>
  <c r="K1048" i="20"/>
  <c r="K1978" i="20"/>
  <c r="M1978" i="20" s="1"/>
  <c r="K1033" i="20"/>
  <c r="M1033" i="20" s="1"/>
  <c r="K107" i="20"/>
  <c r="K1111" i="20"/>
  <c r="M1111" i="20" s="1"/>
  <c r="K57" i="20"/>
  <c r="M57" i="20" s="1"/>
  <c r="K1713" i="20"/>
  <c r="M1713" i="20" s="1"/>
  <c r="K767" i="20"/>
  <c r="K573" i="20"/>
  <c r="M573" i="20" s="1"/>
  <c r="K1717" i="20"/>
  <c r="K1087" i="20"/>
  <c r="M1087" i="20" s="1"/>
  <c r="K2130" i="20"/>
  <c r="M2130" i="20" s="1"/>
  <c r="K1301" i="20"/>
  <c r="K1507" i="20"/>
  <c r="M1507" i="20" s="1"/>
  <c r="K401" i="20"/>
  <c r="M401" i="20" s="1"/>
  <c r="K670" i="20"/>
  <c r="M670" i="20" s="1"/>
  <c r="K404" i="20"/>
  <c r="M404" i="20" s="1"/>
  <c r="K1482" i="20"/>
  <c r="M1482" i="20" s="1"/>
  <c r="K1051" i="20"/>
  <c r="K518" i="20"/>
  <c r="K215" i="20"/>
  <c r="K1594" i="20"/>
  <c r="M1594" i="20" s="1"/>
  <c r="K1522" i="20"/>
  <c r="M1522" i="20" s="1"/>
  <c r="K870" i="20"/>
  <c r="K1185" i="20"/>
  <c r="M1185" i="20" s="1"/>
  <c r="K1453" i="20"/>
  <c r="K110" i="20"/>
  <c r="K726" i="20"/>
  <c r="K161" i="20"/>
  <c r="M161" i="20" s="1"/>
  <c r="K673" i="20"/>
  <c r="K608" i="20"/>
  <c r="K55" i="20"/>
  <c r="M55" i="20" s="1"/>
  <c r="K1991" i="20"/>
  <c r="K2099" i="20"/>
  <c r="M2099" i="20" s="1"/>
  <c r="K158" i="20"/>
  <c r="K1973" i="20"/>
  <c r="M1973" i="20" s="1"/>
  <c r="K507" i="20"/>
  <c r="K843" i="20"/>
  <c r="K180" i="20"/>
  <c r="M180" i="20" s="1"/>
  <c r="K553" i="20"/>
  <c r="M553" i="20" s="1"/>
  <c r="K692" i="20"/>
  <c r="K1593" i="20"/>
  <c r="K441" i="20"/>
  <c r="M441" i="20" s="1"/>
  <c r="K228" i="20"/>
  <c r="K2093" i="20"/>
  <c r="K1575" i="20"/>
  <c r="M1575" i="20" s="1"/>
  <c r="K1901" i="20"/>
  <c r="M1901" i="20" s="1"/>
  <c r="K2034" i="20"/>
  <c r="K38" i="20"/>
  <c r="M38" i="20" s="1"/>
  <c r="K656" i="20"/>
  <c r="M656" i="20" s="1"/>
  <c r="K555" i="20"/>
  <c r="K534" i="20"/>
  <c r="M534" i="20" s="1"/>
  <c r="K761" i="20"/>
  <c r="K956" i="20"/>
  <c r="K1641" i="20"/>
  <c r="M1641" i="20" s="1"/>
  <c r="K267" i="20"/>
  <c r="K1278" i="20"/>
  <c r="K926" i="20"/>
  <c r="K353" i="20"/>
  <c r="M353" i="20" s="1"/>
  <c r="K551" i="20"/>
  <c r="K833" i="20"/>
  <c r="M833" i="20" s="1"/>
  <c r="K1998" i="20"/>
  <c r="M1998" i="20" s="1"/>
  <c r="K877" i="20"/>
  <c r="M877" i="20" s="1"/>
  <c r="K147" i="20"/>
  <c r="M147" i="20" s="1"/>
  <c r="K733" i="20"/>
  <c r="M733" i="20" s="1"/>
  <c r="K581" i="20"/>
  <c r="M581" i="20" s="1"/>
  <c r="K2138" i="20"/>
  <c r="K1496" i="20"/>
  <c r="K130" i="20"/>
  <c r="K138" i="20"/>
  <c r="K588" i="20"/>
  <c r="M588" i="20" s="1"/>
  <c r="K2090" i="20"/>
  <c r="K311" i="20"/>
  <c r="K1602" i="20"/>
  <c r="M1602" i="20" s="1"/>
  <c r="K1530" i="20"/>
  <c r="K30" i="20"/>
  <c r="K1645" i="20"/>
  <c r="K60" i="20"/>
  <c r="K479" i="20"/>
  <c r="K1091" i="20"/>
  <c r="K2101" i="20"/>
  <c r="K432" i="20"/>
  <c r="M432" i="20" s="1"/>
  <c r="K962" i="20"/>
  <c r="K400" i="20"/>
  <c r="M400" i="20" s="1"/>
  <c r="K276" i="20"/>
  <c r="M276" i="20" s="1"/>
  <c r="K139" i="20"/>
  <c r="M139" i="20" s="1"/>
  <c r="K464" i="20"/>
  <c r="K769" i="20"/>
  <c r="M769" i="20" s="1"/>
  <c r="K92" i="20"/>
  <c r="K565" i="20"/>
  <c r="K1441" i="20"/>
  <c r="M1441" i="20" s="1"/>
  <c r="K984" i="20"/>
  <c r="M984" i="20" s="1"/>
  <c r="K1980" i="20"/>
  <c r="K715" i="20"/>
  <c r="M715" i="20" s="1"/>
  <c r="K411" i="20"/>
  <c r="M411" i="20" s="1"/>
  <c r="K576" i="20"/>
  <c r="K2021" i="20"/>
  <c r="K97" i="20"/>
  <c r="K1152" i="20"/>
  <c r="K516" i="20"/>
  <c r="K70" i="20"/>
  <c r="K986" i="20"/>
  <c r="K56" i="20"/>
  <c r="K696" i="20"/>
  <c r="M696" i="20" s="1"/>
  <c r="K270" i="20"/>
  <c r="K348" i="20"/>
  <c r="M348" i="20" s="1"/>
  <c r="K244" i="20"/>
  <c r="K1217" i="20"/>
  <c r="K221" i="20"/>
  <c r="K831" i="20"/>
  <c r="K2134" i="20"/>
  <c r="M2134" i="20" s="1"/>
  <c r="K1681" i="20"/>
  <c r="M1681" i="20" s="1"/>
  <c r="K704" i="20"/>
  <c r="K978" i="20"/>
  <c r="K796" i="20"/>
  <c r="K124" i="20"/>
  <c r="M124" i="20" s="1"/>
  <c r="K699" i="20"/>
  <c r="K1673" i="20"/>
  <c r="M1673" i="20" s="1"/>
  <c r="K1037" i="20"/>
  <c r="M1037" i="20" s="1"/>
  <c r="K1934" i="20"/>
  <c r="K11" i="20"/>
  <c r="K1579" i="20"/>
  <c r="K323" i="20"/>
  <c r="K1141" i="20"/>
  <c r="K2097" i="20"/>
  <c r="K993" i="20"/>
  <c r="M993" i="20" s="1"/>
  <c r="K1797" i="20"/>
  <c r="K1208" i="20"/>
  <c r="M1208" i="20" s="1"/>
  <c r="K1512" i="20"/>
  <c r="M1512" i="20" s="1"/>
  <c r="K405" i="20"/>
  <c r="M405" i="20" s="1"/>
  <c r="K750" i="20"/>
  <c r="M750" i="20" s="1"/>
  <c r="K638" i="20"/>
  <c r="M638" i="20" s="1"/>
  <c r="K2157" i="20"/>
  <c r="K1770" i="20"/>
  <c r="M1770" i="20" s="1"/>
  <c r="K1563" i="20"/>
  <c r="M1563" i="20" s="1"/>
  <c r="K396" i="20"/>
  <c r="K1799" i="20"/>
  <c r="K153" i="20"/>
  <c r="K134" i="20"/>
  <c r="M134" i="20" s="1"/>
  <c r="K1705" i="20"/>
  <c r="K778" i="20"/>
  <c r="M778" i="20" s="1"/>
  <c r="K1058" i="20"/>
  <c r="M1058" i="20" s="1"/>
  <c r="K1976" i="20"/>
  <c r="K118" i="20"/>
  <c r="K29" i="20"/>
  <c r="M29" i="20" s="1"/>
  <c r="K2075" i="20"/>
  <c r="K69" i="20"/>
  <c r="M69" i="20" s="1"/>
  <c r="K1743" i="20"/>
  <c r="M1743" i="20" s="1"/>
  <c r="K848" i="20"/>
  <c r="M848" i="20" s="1"/>
  <c r="K52" i="20"/>
  <c r="M52" i="20" s="1"/>
  <c r="K774" i="20"/>
  <c r="M774" i="20" s="1"/>
  <c r="K1110" i="20"/>
  <c r="K1922" i="20"/>
  <c r="M1922" i="20" s="1"/>
  <c r="K1017" i="20"/>
  <c r="M1017" i="20" s="1"/>
  <c r="K165" i="20"/>
  <c r="M165" i="20" s="1"/>
  <c r="K724" i="20"/>
  <c r="K1511" i="20"/>
  <c r="K141" i="20"/>
  <c r="M141" i="20" s="1"/>
  <c r="K1246" i="20"/>
  <c r="M1246" i="20" s="1"/>
  <c r="K1249" i="20"/>
  <c r="M1249" i="20" s="1"/>
  <c r="K461" i="20"/>
  <c r="K1808" i="20"/>
  <c r="K2072" i="20"/>
  <c r="K40" i="20"/>
  <c r="K1026" i="20"/>
  <c r="K2111" i="20"/>
  <c r="M2111" i="20" s="1"/>
  <c r="K714" i="20"/>
  <c r="M714" i="20" s="1"/>
  <c r="K371" i="20"/>
  <c r="K1417" i="20"/>
  <c r="M1417" i="20" s="1"/>
  <c r="K1383" i="20"/>
  <c r="K83" i="20"/>
  <c r="M83" i="20" s="1"/>
  <c r="K281" i="20"/>
  <c r="K1927" i="20"/>
  <c r="M1927" i="20" s="1"/>
  <c r="K558" i="20"/>
  <c r="M558" i="20" s="1"/>
  <c r="K1193" i="20"/>
  <c r="M1193" i="20" s="1"/>
  <c r="K425" i="20"/>
  <c r="M425" i="20" s="1"/>
  <c r="K207" i="20"/>
  <c r="K1388" i="20"/>
  <c r="K337" i="20"/>
  <c r="M337" i="20" s="1"/>
  <c r="K1210" i="20"/>
  <c r="K279" i="20"/>
  <c r="K1229" i="20"/>
  <c r="M1229" i="20" s="1"/>
  <c r="K1429" i="20"/>
  <c r="K2133" i="20"/>
  <c r="K1269" i="20"/>
  <c r="M1269" i="20" s="1"/>
  <c r="K2079" i="20"/>
  <c r="K695" i="20"/>
  <c r="K393" i="20"/>
  <c r="M393" i="20" s="1"/>
  <c r="K1162" i="20"/>
  <c r="M1162" i="20" s="1"/>
  <c r="K1861" i="20"/>
  <c r="M1861" i="20" s="1"/>
  <c r="K1253" i="20"/>
  <c r="K883" i="20"/>
  <c r="K1970" i="20"/>
  <c r="K1113" i="20"/>
  <c r="K1362" i="20"/>
  <c r="K625" i="20"/>
  <c r="K785" i="20"/>
  <c r="K616" i="20"/>
  <c r="M616" i="20" s="1"/>
  <c r="K622" i="20"/>
  <c r="M622" i="20" s="1"/>
  <c r="K575" i="20"/>
  <c r="M575" i="20" s="1"/>
  <c r="K1325" i="20"/>
  <c r="K792" i="20"/>
  <c r="M792" i="20" s="1"/>
  <c r="K1465" i="20"/>
  <c r="M1465" i="20" s="1"/>
  <c r="K935" i="20"/>
  <c r="K329" i="20"/>
  <c r="K603" i="20"/>
  <c r="M603" i="20" s="1"/>
  <c r="K1178" i="20"/>
  <c r="M1178" i="20" s="1"/>
  <c r="K1622" i="20"/>
  <c r="K8" i="20"/>
  <c r="M8" i="20" s="1"/>
  <c r="K1403" i="20"/>
  <c r="K343" i="20"/>
  <c r="K1257" i="20"/>
  <c r="K501" i="20"/>
  <c r="M501" i="20" s="1"/>
  <c r="K957" i="20"/>
  <c r="K690" i="20"/>
  <c r="M690" i="20" s="1"/>
  <c r="K1719" i="20"/>
  <c r="K1373" i="20"/>
  <c r="K1873" i="20"/>
  <c r="M1873" i="20" s="1"/>
  <c r="K1479" i="20"/>
  <c r="M1479" i="20" s="1"/>
  <c r="K554" i="20"/>
  <c r="K2085" i="20"/>
  <c r="K407" i="20"/>
  <c r="K1043" i="20"/>
  <c r="M1043" i="20" s="1"/>
  <c r="K2026" i="20"/>
  <c r="K446" i="20"/>
  <c r="M446" i="20" s="1"/>
  <c r="K636" i="20"/>
  <c r="M636" i="20" s="1"/>
  <c r="K938" i="20"/>
  <c r="K1646" i="20"/>
  <c r="K1752" i="20"/>
  <c r="M1752" i="20" s="1"/>
  <c r="K1607" i="20"/>
  <c r="M1607" i="20" s="1"/>
  <c r="K651" i="20"/>
  <c r="M651" i="20" s="1"/>
  <c r="K2017" i="20"/>
  <c r="M2017" i="20" s="1"/>
  <c r="K150" i="20"/>
  <c r="K17" i="20"/>
  <c r="M17" i="20" s="1"/>
  <c r="K379" i="20"/>
  <c r="K712" i="20"/>
  <c r="M712" i="20" s="1"/>
  <c r="K1147" i="20"/>
  <c r="M1147" i="20" s="1"/>
  <c r="K1205" i="20"/>
  <c r="M1205" i="20" s="1"/>
  <c r="K1665" i="20"/>
  <c r="K842" i="20"/>
  <c r="K143" i="20"/>
  <c r="K1492" i="20"/>
  <c r="M1492" i="20" s="1"/>
  <c r="K1772" i="20"/>
  <c r="M1772" i="20" s="1"/>
  <c r="K173" i="20"/>
  <c r="K9" i="20"/>
  <c r="K1408" i="20"/>
  <c r="M1408" i="20" s="1"/>
  <c r="K1306" i="20"/>
  <c r="M1306" i="20" s="1"/>
  <c r="K336" i="20"/>
  <c r="M336" i="20" s="1"/>
  <c r="K1711" i="20"/>
  <c r="K1865" i="20"/>
  <c r="K1918" i="20"/>
  <c r="K953" i="20"/>
  <c r="K1218" i="20"/>
  <c r="M1218" i="20" s="1"/>
  <c r="K723" i="20"/>
  <c r="K286" i="20"/>
  <c r="M286" i="20" s="1"/>
  <c r="K1981" i="20"/>
  <c r="K1566" i="20"/>
  <c r="M1566" i="20" s="1"/>
  <c r="K50" i="20"/>
  <c r="M50" i="20" s="1"/>
  <c r="K1382" i="20"/>
  <c r="M1382" i="20" s="1"/>
  <c r="K1171" i="20"/>
  <c r="K1785" i="20"/>
  <c r="K2012" i="20"/>
  <c r="M2012" i="20" s="1"/>
  <c r="K1290" i="20"/>
  <c r="M1290" i="20" s="1"/>
  <c r="K328" i="20"/>
  <c r="M328" i="20" s="1"/>
  <c r="K688" i="20"/>
  <c r="M688" i="20" s="1"/>
  <c r="K1250" i="20"/>
  <c r="M1250" i="20" s="1"/>
  <c r="K612" i="20"/>
  <c r="K433" i="20"/>
  <c r="K1252" i="20"/>
  <c r="M1252" i="20" s="1"/>
  <c r="K1295" i="20"/>
  <c r="K1446" i="20"/>
  <c r="K1369" i="20"/>
  <c r="M1369" i="20" s="1"/>
  <c r="K1790" i="20"/>
  <c r="M1790" i="20" s="1"/>
  <c r="K2121" i="20"/>
  <c r="M2121" i="20" s="1"/>
  <c r="K2124" i="20"/>
  <c r="K1308" i="20"/>
  <c r="M1308" i="20" s="1"/>
  <c r="K1904" i="20"/>
  <c r="K985" i="20"/>
  <c r="M985" i="20" s="1"/>
  <c r="K1066" i="20"/>
  <c r="M1066" i="20" s="1"/>
  <c r="K969" i="20"/>
  <c r="M969" i="20" s="1"/>
  <c r="K177" i="20"/>
  <c r="K800" i="20"/>
  <c r="M800" i="20" s="1"/>
  <c r="K2002" i="20"/>
  <c r="M2002" i="20" s="1"/>
  <c r="K109" i="20"/>
  <c r="K5" i="20"/>
  <c r="K1651" i="20"/>
  <c r="K1386" i="20"/>
  <c r="K1296" i="20"/>
  <c r="M1296" i="20" s="1"/>
  <c r="K1753" i="20"/>
  <c r="K1467" i="20"/>
  <c r="M1467" i="20" s="1"/>
  <c r="K1460" i="20"/>
  <c r="K1878" i="20"/>
  <c r="M1878" i="20" s="1"/>
  <c r="K1562" i="20"/>
  <c r="K1297" i="20"/>
  <c r="M1297" i="20" s="1"/>
  <c r="K1234" i="20"/>
  <c r="K340" i="20"/>
  <c r="M340" i="20" s="1"/>
  <c r="K258" i="20"/>
  <c r="K569" i="20"/>
  <c r="M569" i="20" s="1"/>
  <c r="K1571" i="20"/>
  <c r="M1571" i="20" s="1"/>
  <c r="K1526" i="20"/>
  <c r="K982" i="20"/>
  <c r="K250" i="20"/>
  <c r="K559" i="20"/>
  <c r="M559" i="20" s="1"/>
  <c r="K360" i="20"/>
  <c r="K748" i="20"/>
  <c r="K121" i="20"/>
  <c r="K1221" i="20"/>
  <c r="K903" i="20"/>
  <c r="K1885" i="20"/>
  <c r="M1885" i="20" s="1"/>
  <c r="K1545" i="20"/>
  <c r="M1545" i="20" s="1"/>
  <c r="K44" i="20"/>
  <c r="M44" i="20" s="1"/>
  <c r="K187" i="20"/>
  <c r="M187" i="20" s="1"/>
  <c r="K1491" i="20"/>
  <c r="K1983" i="20"/>
  <c r="M1983" i="20" s="1"/>
  <c r="K955" i="20"/>
  <c r="K1484" i="20"/>
  <c r="K1992" i="20"/>
  <c r="K206" i="20"/>
  <c r="M206" i="20" s="1"/>
  <c r="K1569" i="20"/>
  <c r="K1597" i="20"/>
  <c r="M1597" i="20" s="1"/>
  <c r="K1160" i="20"/>
  <c r="M1160" i="20" s="1"/>
  <c r="K781" i="20"/>
  <c r="M781" i="20" s="1"/>
  <c r="K93" i="20"/>
  <c r="M93" i="20" s="1"/>
  <c r="K2091" i="20"/>
  <c r="M2091" i="20" s="1"/>
  <c r="K1867" i="20"/>
  <c r="M1867" i="20" s="1"/>
  <c r="K1139" i="20"/>
  <c r="M1139" i="20" s="1"/>
  <c r="K2089" i="20"/>
  <c r="K1032" i="20"/>
  <c r="M1032" i="20" s="1"/>
  <c r="K1654" i="20"/>
  <c r="M1654" i="20" s="1"/>
  <c r="K1580" i="20"/>
  <c r="M1580" i="20" s="1"/>
  <c r="K16" i="20"/>
  <c r="M16" i="20" s="1"/>
  <c r="K1089" i="20"/>
  <c r="K13" i="20"/>
  <c r="M13" i="20" s="1"/>
  <c r="K1215" i="20"/>
  <c r="M1215" i="20" s="1"/>
  <c r="K586" i="20"/>
  <c r="M586" i="20" s="1"/>
  <c r="K1090" i="20"/>
  <c r="K1018" i="20"/>
  <c r="K1627" i="20"/>
  <c r="M1627" i="20" s="1"/>
  <c r="K844" i="20"/>
  <c r="K1007" i="20"/>
  <c r="K1074" i="20"/>
  <c r="K357" i="20"/>
  <c r="M357" i="20" s="1"/>
  <c r="K716" i="20"/>
  <c r="K284" i="20"/>
  <c r="M284" i="20" s="1"/>
  <c r="K1686" i="20"/>
  <c r="K1855" i="20"/>
  <c r="M1855" i="20" s="1"/>
  <c r="K287" i="20"/>
  <c r="M287" i="20" s="1"/>
  <c r="K2024" i="20"/>
  <c r="M2024" i="20" s="1"/>
  <c r="K824" i="20"/>
  <c r="K1537" i="20"/>
  <c r="M1537" i="20" s="1"/>
  <c r="K1114" i="20"/>
  <c r="M1114" i="20" s="1"/>
  <c r="K1232" i="20"/>
  <c r="K2131" i="20"/>
  <c r="M2131" i="20" s="1"/>
  <c r="K1315" i="20"/>
  <c r="K1456" i="20"/>
  <c r="M1456" i="20" s="1"/>
  <c r="K2031" i="20"/>
  <c r="M2031" i="20" s="1"/>
  <c r="K163" i="20"/>
  <c r="K1778" i="20"/>
  <c r="K720" i="20"/>
  <c r="K1025" i="20"/>
  <c r="M1025" i="20" s="1"/>
  <c r="K721" i="20"/>
  <c r="K383" i="20"/>
  <c r="M383" i="20" s="1"/>
  <c r="K369" i="20"/>
  <c r="K1905" i="20"/>
  <c r="K890" i="20"/>
  <c r="M890" i="20" s="1"/>
  <c r="K2046" i="20"/>
  <c r="K911" i="20"/>
  <c r="M911" i="20" s="1"/>
  <c r="K1068" i="20"/>
  <c r="K988" i="20"/>
  <c r="M988" i="20" s="1"/>
  <c r="K835" i="20"/>
  <c r="M835" i="20" s="1"/>
  <c r="K1127" i="20"/>
  <c r="M1127" i="20" s="1"/>
  <c r="K317" i="20"/>
  <c r="M317" i="20" s="1"/>
  <c r="K1633" i="20"/>
  <c r="K1481" i="20"/>
  <c r="M1481" i="20" s="1"/>
  <c r="K789" i="20"/>
  <c r="M789" i="20" s="1"/>
  <c r="K1542" i="20"/>
  <c r="K2040" i="20"/>
  <c r="M2040" i="20" s="1"/>
  <c r="K1283" i="20"/>
  <c r="M1283" i="20" s="1"/>
  <c r="K2016" i="20"/>
  <c r="K1951" i="20"/>
  <c r="K874" i="20"/>
  <c r="K1888" i="20"/>
  <c r="M1888" i="20" s="1"/>
  <c r="K991" i="20"/>
  <c r="K2005" i="20"/>
  <c r="M2005" i="20" s="1"/>
  <c r="K973" i="20"/>
  <c r="K1392" i="20"/>
  <c r="K1451" i="20"/>
  <c r="K2022" i="20"/>
  <c r="M2022" i="20" s="1"/>
  <c r="K735" i="20"/>
  <c r="M735" i="20" s="1"/>
  <c r="K1136" i="20"/>
  <c r="M1136" i="20" s="1"/>
  <c r="K1412" i="20"/>
  <c r="M1412" i="20" s="1"/>
  <c r="K1448" i="20"/>
  <c r="M1448" i="20" s="1"/>
  <c r="K2003" i="20"/>
  <c r="K1187" i="20"/>
  <c r="M1187" i="20" s="1"/>
  <c r="K1328" i="20"/>
  <c r="M1328" i="20" s="1"/>
  <c r="K1840" i="20"/>
  <c r="M1840" i="20" s="1"/>
  <c r="K1924" i="20"/>
  <c r="K1902" i="20"/>
  <c r="M1902" i="20" s="1"/>
  <c r="K1452" i="20"/>
  <c r="K1029" i="20"/>
  <c r="K2055" i="20"/>
  <c r="K217" i="20"/>
  <c r="M217" i="20" s="1"/>
  <c r="K707" i="20"/>
  <c r="M707" i="20" s="1"/>
  <c r="K578" i="20"/>
  <c r="M578" i="20" s="1"/>
  <c r="K1190" i="20"/>
  <c r="K1435" i="20"/>
  <c r="M1435" i="20" s="1"/>
  <c r="K1272" i="20"/>
  <c r="K1647" i="20"/>
  <c r="K1736" i="20"/>
  <c r="K979" i="20"/>
  <c r="M979" i="20" s="1"/>
  <c r="K1003" i="20"/>
  <c r="M1003" i="20" s="1"/>
  <c r="K1820" i="20"/>
  <c r="M1820" i="20" s="1"/>
  <c r="K1908" i="20"/>
  <c r="K943" i="20"/>
  <c r="M943" i="20" s="1"/>
  <c r="K1824" i="20"/>
  <c r="M1824" i="20" s="1"/>
  <c r="K1803" i="20"/>
  <c r="K1128" i="20"/>
  <c r="K1428" i="20"/>
  <c r="K1995" i="20"/>
  <c r="M1995" i="20" s="1"/>
  <c r="K987" i="20"/>
  <c r="M987" i="20" s="1"/>
  <c r="K1683" i="20"/>
  <c r="K934" i="20"/>
  <c r="M934" i="20" s="1"/>
  <c r="K1179" i="20"/>
  <c r="K936" i="20"/>
  <c r="M936" i="20" s="1"/>
  <c r="K1360" i="20"/>
  <c r="M1360" i="20" s="1"/>
  <c r="K989" i="20"/>
  <c r="K1525" i="20"/>
  <c r="K1932" i="20"/>
  <c r="M1932" i="20" s="1"/>
  <c r="K1621" i="20"/>
  <c r="K271" i="20"/>
  <c r="M271" i="20" s="1"/>
  <c r="K617" i="20"/>
  <c r="M617" i="20" s="1"/>
  <c r="K1625" i="20"/>
  <c r="K1518" i="20"/>
  <c r="K1971" i="20"/>
  <c r="M1971" i="20" s="1"/>
  <c r="K1052" i="20"/>
  <c r="M1052" i="20" s="1"/>
  <c r="K1423" i="20"/>
  <c r="K1342" i="20"/>
  <c r="M1342" i="20" s="1"/>
  <c r="K867" i="20"/>
  <c r="M867" i="20" s="1"/>
  <c r="K2143" i="20"/>
  <c r="M2143" i="20" s="1"/>
  <c r="K1657" i="20"/>
  <c r="K1020" i="20"/>
  <c r="K2132" i="20"/>
  <c r="M2132" i="20" s="1"/>
  <c r="K1284" i="20"/>
  <c r="M1284" i="20" s="1"/>
  <c r="K1083" i="20"/>
  <c r="K1528" i="20"/>
  <c r="M1528" i="20" s="1"/>
  <c r="K2159" i="20"/>
  <c r="K1024" i="20"/>
  <c r="M1024" i="20" s="1"/>
  <c r="K1612" i="20"/>
  <c r="K2083" i="20"/>
  <c r="M2083" i="20" s="1"/>
  <c r="K2038" i="20"/>
  <c r="K947" i="20"/>
  <c r="K2120" i="20"/>
  <c r="M2120" i="20" s="1"/>
  <c r="K2088" i="20"/>
  <c r="M2088" i="20" s="1"/>
  <c r="K1876" i="20"/>
  <c r="M1876" i="20" s="1"/>
  <c r="K1745" i="20"/>
  <c r="M1745" i="20" s="1"/>
  <c r="K561" i="20"/>
  <c r="M561" i="20" s="1"/>
  <c r="K1834" i="20"/>
  <c r="K2081" i="20"/>
  <c r="M2081" i="20" s="1"/>
  <c r="K460" i="20"/>
  <c r="M460" i="20" s="1"/>
  <c r="K1457" i="20"/>
  <c r="K1299" i="20"/>
  <c r="M1299" i="20" s="1"/>
  <c r="K1363" i="20"/>
  <c r="M1363" i="20" s="1"/>
  <c r="K1318" i="20"/>
  <c r="K859" i="20"/>
  <c r="M859" i="20" s="1"/>
  <c r="K1400" i="20"/>
  <c r="M1400" i="20" s="1"/>
  <c r="K2006" i="20"/>
  <c r="K1864" i="20"/>
  <c r="K1974" i="20"/>
  <c r="K966" i="20"/>
  <c r="K1531" i="20"/>
  <c r="M1531" i="20" s="1"/>
  <c r="K2036" i="20"/>
  <c r="K1158" i="20"/>
  <c r="K1488" i="20"/>
  <c r="K2060" i="20"/>
  <c r="M2060" i="20" s="1"/>
  <c r="K1923" i="20"/>
  <c r="M1923" i="20" s="1"/>
  <c r="K1680" i="20"/>
  <c r="M1680" i="20" s="1"/>
  <c r="K2092" i="20"/>
  <c r="M2092" i="20" s="1"/>
  <c r="K1244" i="20"/>
  <c r="M1244" i="20" s="1"/>
  <c r="K1107" i="20"/>
  <c r="M1107" i="20" s="1"/>
  <c r="K1062" i="20"/>
  <c r="K320" i="20"/>
  <c r="K508" i="20"/>
  <c r="M508" i="20" s="1"/>
  <c r="K742" i="20"/>
  <c r="K941" i="20"/>
  <c r="M941" i="20" s="1"/>
  <c r="K854" i="20"/>
  <c r="K1493" i="20"/>
  <c r="M1493" i="20" s="1"/>
  <c r="K181" i="20"/>
  <c r="M181" i="20" s="1"/>
  <c r="K922" i="20"/>
  <c r="K1432" i="20"/>
  <c r="K818" i="20"/>
  <c r="K1567" i="20"/>
  <c r="M1567" i="20" s="1"/>
  <c r="K564" i="20"/>
  <c r="K1267" i="20"/>
  <c r="M1267" i="20" s="1"/>
  <c r="K240" i="20"/>
  <c r="M240" i="20" s="1"/>
  <c r="K1138" i="20"/>
  <c r="K801" i="20"/>
  <c r="M801" i="20" s="1"/>
  <c r="K1287" i="20"/>
  <c r="M1287" i="20" s="1"/>
  <c r="K803" i="20"/>
  <c r="K223" i="20"/>
  <c r="M223" i="20" s="1"/>
  <c r="K672" i="20"/>
  <c r="K27" i="20"/>
  <c r="K486" i="20"/>
  <c r="M486" i="20" s="1"/>
  <c r="K490" i="20"/>
  <c r="M490" i="20" s="1"/>
  <c r="K1353" i="20"/>
  <c r="M1353" i="20" s="1"/>
  <c r="K243" i="20"/>
  <c r="M243" i="20" s="1"/>
  <c r="K1761" i="20"/>
  <c r="M1761" i="20" s="1"/>
  <c r="K1069" i="20"/>
  <c r="M1069" i="20" s="1"/>
  <c r="K736" i="20"/>
  <c r="M736" i="20" s="1"/>
  <c r="K1710" i="20"/>
  <c r="M1710" i="20" s="1"/>
  <c r="K1489" i="20"/>
  <c r="M1489" i="20" s="1"/>
  <c r="K335" i="20"/>
  <c r="K645" i="20"/>
  <c r="K698" i="20"/>
  <c r="M698" i="20" s="1"/>
  <c r="K1261" i="20"/>
  <c r="K1175" i="20"/>
  <c r="M1175" i="20" s="1"/>
  <c r="K106" i="20"/>
  <c r="K745" i="20"/>
  <c r="M745" i="20" s="1"/>
  <c r="K418" i="20"/>
  <c r="M418" i="20" s="1"/>
  <c r="K1769" i="20"/>
  <c r="M1769" i="20" s="1"/>
  <c r="K193" i="20"/>
  <c r="K157" i="20"/>
  <c r="M157" i="20" s="1"/>
  <c r="K391" i="20"/>
  <c r="M391" i="20" s="1"/>
  <c r="K201" i="20"/>
  <c r="M201" i="20" s="1"/>
  <c r="K62" i="20"/>
  <c r="K1274" i="20"/>
  <c r="K1809" i="20"/>
  <c r="M1809" i="20" s="1"/>
  <c r="K566" i="20"/>
  <c r="K51" i="20"/>
  <c r="M51" i="20" s="1"/>
  <c r="K2094" i="20"/>
  <c r="M2094" i="20" s="1"/>
  <c r="K1119" i="20"/>
  <c r="M1119" i="20" s="1"/>
  <c r="K123" i="20"/>
  <c r="M123" i="20" s="1"/>
  <c r="K108" i="20"/>
  <c r="K1925" i="20"/>
  <c r="K1959" i="20"/>
  <c r="M1959" i="20" s="1"/>
  <c r="K668" i="20"/>
  <c r="K601" i="20"/>
  <c r="K477" i="20"/>
  <c r="K1098" i="20"/>
  <c r="M1098" i="20" s="1"/>
  <c r="K178" i="20"/>
  <c r="K1186" i="20"/>
  <c r="M1186" i="20" s="1"/>
  <c r="K1472" i="20"/>
  <c r="K970" i="20"/>
  <c r="M970" i="20" s="1"/>
  <c r="K225" i="20"/>
  <c r="K1426" i="20"/>
  <c r="M1426" i="20" s="1"/>
  <c r="K1628" i="20"/>
  <c r="K1430" i="20"/>
  <c r="K1405" i="20"/>
  <c r="M1405" i="20" s="1"/>
  <c r="K678" i="20"/>
  <c r="K1589" i="20"/>
  <c r="M1589" i="20" s="1"/>
  <c r="K618" i="20"/>
  <c r="M618" i="20" s="1"/>
  <c r="K1001" i="20"/>
  <c r="M1001" i="20" s="1"/>
  <c r="K1506" i="20"/>
  <c r="M1506" i="20" s="1"/>
  <c r="K1727" i="20"/>
  <c r="K1329" i="20"/>
  <c r="M1329" i="20" s="1"/>
  <c r="K779" i="20"/>
  <c r="M779" i="20" s="1"/>
  <c r="K1422" i="20"/>
  <c r="M1422" i="20" s="1"/>
  <c r="K1917" i="20"/>
  <c r="K198" i="20"/>
  <c r="K693" i="20"/>
  <c r="M693" i="20" s="1"/>
  <c r="K2061" i="20"/>
  <c r="K1010" i="20"/>
  <c r="K373" i="20"/>
  <c r="K296" i="20"/>
  <c r="M296" i="20" s="1"/>
  <c r="K1367" i="20"/>
  <c r="M1367" i="20" s="1"/>
  <c r="K493" i="20"/>
  <c r="K1977" i="20"/>
  <c r="M1977" i="20" s="1"/>
  <c r="K86" i="20"/>
  <c r="K782" i="20"/>
  <c r="M782" i="20" s="1"/>
  <c r="K1450" i="20"/>
  <c r="K204" i="20"/>
  <c r="M204" i="20" s="1"/>
  <c r="K1282" i="20"/>
  <c r="M1282" i="20" s="1"/>
  <c r="K527" i="20"/>
  <c r="M527" i="20" s="1"/>
  <c r="K798" i="20"/>
  <c r="K1494" i="20"/>
  <c r="K352" i="20"/>
  <c r="K1890" i="20"/>
  <c r="K1997" i="20"/>
  <c r="M1997" i="20" s="1"/>
  <c r="K1568" i="20"/>
  <c r="M1568" i="20" s="1"/>
  <c r="K765" i="20"/>
  <c r="M765" i="20" s="1"/>
  <c r="K1421" i="20"/>
  <c r="M1421" i="20" s="1"/>
  <c r="K179" i="20"/>
  <c r="K75" i="20"/>
  <c r="K1099" i="20"/>
  <c r="K593" i="20"/>
  <c r="M593" i="20" s="1"/>
  <c r="K14" i="20"/>
  <c r="K641" i="20"/>
  <c r="M641" i="20" s="1"/>
  <c r="K857" i="20"/>
  <c r="M857" i="20" s="1"/>
  <c r="K1095" i="20"/>
  <c r="K117" i="20"/>
  <c r="M117" i="20" s="1"/>
  <c r="K211" i="20"/>
  <c r="K443" i="20"/>
  <c r="M443" i="20" s="1"/>
  <c r="K227" i="20"/>
  <c r="M227" i="20" s="1"/>
  <c r="K1008" i="20"/>
  <c r="M1008" i="20" s="1"/>
  <c r="K1909" i="20"/>
  <c r="K952" i="20"/>
  <c r="K192" i="20"/>
  <c r="M192" i="20" s="1"/>
  <c r="K639" i="20"/>
  <c r="M639" i="20" s="1"/>
  <c r="K509" i="20"/>
  <c r="K1847" i="20"/>
  <c r="K1966" i="20"/>
  <c r="M1966" i="20" s="1"/>
  <c r="K687" i="20"/>
  <c r="M687" i="20" s="1"/>
  <c r="K1758" i="20"/>
  <c r="M1758" i="20" s="1"/>
  <c r="K1505" i="20"/>
  <c r="M1505" i="20" s="1"/>
  <c r="K717" i="20"/>
  <c r="M717" i="20" s="1"/>
  <c r="K430" i="20"/>
  <c r="K326" i="20"/>
  <c r="K1582" i="20"/>
  <c r="M1582" i="20" s="1"/>
  <c r="K1725" i="20"/>
  <c r="M1725" i="20" s="1"/>
  <c r="K1819" i="20"/>
  <c r="M1819" i="20" s="1"/>
  <c r="K1057" i="20"/>
  <c r="M1057" i="20" s="1"/>
  <c r="K15" i="20"/>
  <c r="M15" i="20" s="1"/>
  <c r="K361" i="20"/>
  <c r="K655" i="20"/>
  <c r="K58" i="20"/>
  <c r="K344" i="20"/>
  <c r="M344" i="20" s="1"/>
  <c r="K334" i="20"/>
  <c r="K1697" i="20"/>
  <c r="K76" i="20"/>
  <c r="M76" i="20" s="1"/>
  <c r="K1473" i="20"/>
  <c r="M1473" i="20" s="1"/>
  <c r="K1437" i="20"/>
  <c r="K823" i="20"/>
  <c r="K635" i="20"/>
  <c r="K602" i="20"/>
  <c r="K444" i="20"/>
  <c r="K164" i="20"/>
  <c r="K1103" i="20"/>
  <c r="M1103" i="20" s="1"/>
  <c r="K812" i="20"/>
  <c r="K1220" i="20"/>
  <c r="M1220" i="20" s="1"/>
  <c r="K2007" i="20"/>
  <c r="M2007" i="20" s="1"/>
  <c r="K96" i="20"/>
  <c r="M96" i="20" s="1"/>
  <c r="K1118" i="20"/>
  <c r="K594" i="20"/>
  <c r="M594" i="20" s="1"/>
  <c r="K455" i="20"/>
  <c r="K1433" i="20"/>
  <c r="M1433" i="20" s="1"/>
  <c r="K482" i="20"/>
  <c r="K135" i="20"/>
  <c r="M135" i="20" s="1"/>
  <c r="K1145" i="20"/>
  <c r="K2125" i="20"/>
  <c r="K766" i="20"/>
  <c r="M766" i="20" s="1"/>
  <c r="K1236" i="20"/>
  <c r="K238" i="20"/>
  <c r="K394" i="20"/>
  <c r="M394" i="20" s="1"/>
  <c r="K310" i="20"/>
  <c r="M310" i="20" s="1"/>
  <c r="K434" i="20"/>
  <c r="K189" i="20"/>
  <c r="K1957" i="20"/>
  <c r="M1957" i="20" s="1"/>
  <c r="K266" i="20"/>
  <c r="K1898" i="20"/>
  <c r="M1898" i="20" s="1"/>
  <c r="K650" i="20"/>
  <c r="K1502" i="20"/>
  <c r="K1304" i="20"/>
  <c r="K730" i="20"/>
  <c r="M730" i="20" s="1"/>
  <c r="K137" i="20"/>
  <c r="K196" i="20"/>
  <c r="M196" i="20" s="1"/>
  <c r="K1165" i="20"/>
  <c r="M1165" i="20" s="1"/>
  <c r="K1101" i="20"/>
  <c r="K1410" i="20"/>
  <c r="M1410" i="20" s="1"/>
  <c r="K577" i="20"/>
  <c r="K1886" i="20"/>
  <c r="M1886" i="20" s="1"/>
  <c r="K186" i="20"/>
  <c r="M186" i="20" s="1"/>
  <c r="K727" i="20"/>
  <c r="K2126" i="20"/>
  <c r="K1835" i="20"/>
  <c r="K882" i="20"/>
  <c r="M882" i="20" s="1"/>
  <c r="K511" i="20"/>
  <c r="K1603" i="20"/>
  <c r="M1603" i="20" s="1"/>
  <c r="K1818" i="20"/>
  <c r="M1818" i="20" s="1"/>
  <c r="K1447" i="20"/>
  <c r="M1447" i="20" s="1"/>
  <c r="K1117" i="20"/>
  <c r="K1617" i="20"/>
  <c r="K297" i="20"/>
  <c r="K1170" i="20"/>
  <c r="M1170" i="20" s="1"/>
  <c r="K846" i="20"/>
  <c r="K1894" i="20"/>
  <c r="M1894" i="20" s="1"/>
  <c r="K1826" i="20"/>
  <c r="M1826" i="20" s="1"/>
  <c r="K218" i="20"/>
  <c r="K1041" i="20"/>
  <c r="K100" i="20"/>
  <c r="M100" i="20" s="1"/>
  <c r="K447" i="20"/>
  <c r="M447" i="20" s="1"/>
  <c r="K535" i="20"/>
  <c r="K621" i="20"/>
  <c r="K2141" i="20"/>
  <c r="M2141" i="20" s="1"/>
  <c r="K72" i="20"/>
  <c r="K89" i="20"/>
  <c r="M89" i="20" s="1"/>
  <c r="K713" i="20"/>
  <c r="K574" i="20"/>
  <c r="K1106" i="20"/>
  <c r="M1106" i="20" s="1"/>
  <c r="K1045" i="20"/>
  <c r="M1045" i="20" s="1"/>
  <c r="K1583" i="20"/>
  <c r="K1242" i="20"/>
  <c r="K412" i="20"/>
  <c r="M412" i="20" s="1"/>
  <c r="K308" i="20"/>
  <c r="M308" i="20" s="1"/>
  <c r="K1372" i="20"/>
  <c r="M1372" i="20" s="1"/>
  <c r="K1816" i="20"/>
  <c r="M1816" i="20" s="1"/>
  <c r="K262" i="20"/>
  <c r="M262" i="20" s="1"/>
  <c r="K1815" i="20"/>
  <c r="M1815" i="20" s="1"/>
  <c r="K837" i="20"/>
  <c r="M837" i="20" s="1"/>
  <c r="K1751" i="20"/>
  <c r="M1751" i="20" s="1"/>
  <c r="K977" i="20"/>
  <c r="K1659" i="20"/>
  <c r="K415" i="20"/>
  <c r="K1698" i="20"/>
  <c r="M1698" i="20" s="1"/>
  <c r="K1407" i="20"/>
  <c r="K531" i="20"/>
  <c r="K119" i="20"/>
  <c r="K647" i="20"/>
  <c r="M647" i="20" s="1"/>
  <c r="K662" i="20"/>
  <c r="M662" i="20" s="1"/>
  <c r="K983" i="20"/>
  <c r="K397" i="20"/>
  <c r="K54" i="20"/>
  <c r="M54" i="20" s="1"/>
  <c r="K758" i="20"/>
  <c r="M758" i="20" s="1"/>
  <c r="K777" i="20"/>
  <c r="M777" i="20" s="1"/>
  <c r="K1884" i="20"/>
  <c r="K2035" i="20"/>
  <c r="M2035" i="20" s="1"/>
  <c r="K732" i="20"/>
  <c r="M732" i="20" s="1"/>
  <c r="K171" i="20"/>
  <c r="K377" i="20"/>
  <c r="M377" i="20" s="1"/>
  <c r="K738" i="20"/>
  <c r="M738" i="20" s="1"/>
  <c r="K234" i="20"/>
  <c r="K1030" i="20"/>
  <c r="K1694" i="20"/>
  <c r="K762" i="20"/>
  <c r="K1049" i="20"/>
  <c r="M1049" i="20" s="1"/>
  <c r="K814" i="20"/>
  <c r="M814" i="20" s="1"/>
  <c r="K666" i="20"/>
  <c r="M666" i="20" s="1"/>
  <c r="K235" i="20"/>
  <c r="M235" i="20" s="1"/>
  <c r="K156" i="20"/>
  <c r="M156" i="20" s="1"/>
  <c r="K269" i="20"/>
  <c r="M269" i="20" s="1"/>
  <c r="K1464" i="20"/>
  <c r="K77" i="20"/>
  <c r="K20" i="20"/>
  <c r="M20" i="20" s="1"/>
  <c r="K543" i="20"/>
  <c r="M543" i="20" s="1"/>
  <c r="K332" i="20"/>
  <c r="K1911" i="20"/>
  <c r="M1911" i="20" s="1"/>
  <c r="K630" i="20"/>
  <c r="K2045" i="20"/>
  <c r="K283" i="20"/>
  <c r="K755" i="20"/>
  <c r="M755" i="20" s="1"/>
  <c r="K99" i="20"/>
  <c r="M99" i="20" s="1"/>
  <c r="K2127" i="20"/>
  <c r="K873" i="20"/>
  <c r="M873" i="20" s="1"/>
  <c r="K49" i="20"/>
  <c r="M49" i="20" s="1"/>
  <c r="K939" i="20"/>
  <c r="M939" i="20" s="1"/>
  <c r="K359" i="20"/>
  <c r="K2154" i="20"/>
  <c r="K595" i="20"/>
  <c r="M595" i="20" s="1"/>
  <c r="K133" i="20"/>
  <c r="K697" i="20"/>
  <c r="M697" i="20" s="1"/>
  <c r="K2069" i="20"/>
  <c r="K829" i="20"/>
  <c r="M829" i="20" s="1"/>
  <c r="K67" i="20"/>
  <c r="M67" i="20" s="1"/>
  <c r="K679" i="20"/>
  <c r="K965" i="20"/>
  <c r="K1850" i="20"/>
  <c r="M1850" i="20" s="1"/>
  <c r="K1650" i="20"/>
  <c r="M1650" i="20" s="1"/>
  <c r="K149" i="20"/>
  <c r="K303" i="20"/>
  <c r="K28" i="20"/>
  <c r="M28" i="20" s="1"/>
  <c r="K1256" i="20"/>
  <c r="M1256" i="20" s="1"/>
  <c r="K1182" i="20"/>
  <c r="K609" i="20"/>
  <c r="K1822" i="20"/>
  <c r="M1822" i="20" s="1"/>
  <c r="K306" i="20"/>
  <c r="M306" i="20" s="1"/>
  <c r="K1263" i="20"/>
  <c r="M1263" i="20" s="1"/>
  <c r="K1837" i="20"/>
  <c r="M1837" i="20" s="1"/>
  <c r="K1357" i="20"/>
  <c r="M1357" i="20" s="1"/>
  <c r="K426" i="20"/>
  <c r="K2015" i="20"/>
  <c r="K1853" i="20"/>
  <c r="M1853" i="20" s="1"/>
  <c r="K604" i="20"/>
  <c r="M604" i="20" s="1"/>
  <c r="K920" i="20"/>
  <c r="K503" i="20"/>
  <c r="M503" i="20" s="1"/>
  <c r="K53" i="20"/>
  <c r="K2156" i="20"/>
  <c r="M2156" i="20" s="1"/>
  <c r="K32" i="20"/>
  <c r="M32" i="20" s="1"/>
  <c r="K2114" i="20"/>
  <c r="M2114" i="20" s="1"/>
  <c r="K2042" i="20"/>
  <c r="M2042" i="20" s="1"/>
  <c r="K203" i="20"/>
  <c r="M203" i="20" s="1"/>
  <c r="K263" i="20"/>
  <c r="M263" i="20" s="1"/>
  <c r="K406" i="20"/>
  <c r="K648" i="20"/>
  <c r="M648" i="20" s="1"/>
  <c r="K871" i="20"/>
  <c r="M871" i="20" s="1"/>
  <c r="K2137" i="20"/>
  <c r="K901" i="20"/>
  <c r="K504" i="20"/>
  <c r="K1765" i="20"/>
  <c r="M1765" i="20" s="1"/>
  <c r="K904" i="20"/>
  <c r="K1695" i="20"/>
  <c r="K2027" i="20"/>
  <c r="K2076" i="20"/>
  <c r="M2076" i="20" s="1"/>
  <c r="K1427" i="20"/>
  <c r="K1560" i="20"/>
  <c r="M1560" i="20" s="1"/>
  <c r="K634" i="20"/>
  <c r="K1040" i="20"/>
  <c r="M1040" i="20" s="1"/>
  <c r="K43" i="20"/>
  <c r="K910" i="20"/>
  <c r="M910" i="20" s="1"/>
  <c r="K743" i="20"/>
  <c r="K257" i="20"/>
  <c r="K1155" i="20"/>
  <c r="M1155" i="20" s="1"/>
  <c r="K1828" i="20"/>
  <c r="M1828" i="20" s="1"/>
  <c r="K1996" i="20"/>
  <c r="K1192" i="20"/>
  <c r="M1192" i="20" s="1"/>
  <c r="K249" i="20"/>
  <c r="K1346" i="20"/>
  <c r="K416" i="20"/>
  <c r="K524" i="20"/>
  <c r="M524" i="20" s="1"/>
  <c r="K265" i="20"/>
  <c r="K293" i="20"/>
  <c r="M293" i="20" s="1"/>
  <c r="K114" i="20"/>
  <c r="M114" i="20" s="1"/>
  <c r="K1504" i="20"/>
  <c r="M1504" i="20" s="1"/>
  <c r="K1691" i="20"/>
  <c r="M1691" i="20" s="1"/>
  <c r="K1225" i="20"/>
  <c r="M1225" i="20" s="1"/>
  <c r="K1380" i="20"/>
  <c r="M1380" i="20" s="1"/>
  <c r="K884" i="20"/>
  <c r="M884" i="20" s="1"/>
  <c r="K1475" i="20"/>
  <c r="M1475" i="20" s="1"/>
  <c r="K1935" i="20"/>
  <c r="K1926" i="20"/>
  <c r="M1926" i="20" s="1"/>
  <c r="K1779" i="20"/>
  <c r="K233" i="20"/>
  <c r="M233" i="20" s="1"/>
  <c r="K703" i="20"/>
  <c r="M703" i="20" s="1"/>
  <c r="K1703" i="20"/>
  <c r="M1703" i="20" s="1"/>
  <c r="K1559" i="20"/>
  <c r="M1559" i="20" s="1"/>
  <c r="K1361" i="20"/>
  <c r="K557" i="20"/>
  <c r="K614" i="20"/>
  <c r="K754" i="20"/>
  <c r="M754" i="20" s="1"/>
  <c r="K1126" i="20"/>
  <c r="M1126" i="20" s="1"/>
  <c r="K1737" i="20"/>
  <c r="M1737" i="20" s="1"/>
  <c r="K1238" i="20"/>
  <c r="M1238" i="20" s="1"/>
  <c r="K1827" i="20"/>
  <c r="M1827" i="20" s="1"/>
  <c r="K1782" i="20"/>
  <c r="M1782" i="20" s="1"/>
  <c r="K853" i="20"/>
  <c r="M853" i="20" s="1"/>
  <c r="K1416" i="20"/>
  <c r="K1585" i="20"/>
  <c r="M1585" i="20" s="1"/>
  <c r="K737" i="20"/>
  <c r="K1351" i="20"/>
  <c r="M1351" i="20" s="1"/>
  <c r="K960" i="20"/>
  <c r="K1395" i="20"/>
  <c r="M1395" i="20" s="1"/>
  <c r="K998" i="20"/>
  <c r="M998" i="20" s="1"/>
  <c r="K1755" i="20"/>
  <c r="M1755" i="20" s="1"/>
  <c r="K1080" i="20"/>
  <c r="K878" i="20"/>
  <c r="K1648" i="20"/>
  <c r="M1648" i="20" s="1"/>
  <c r="K929" i="20"/>
  <c r="M929" i="20" s="1"/>
  <c r="K327" i="20"/>
  <c r="M327" i="20" s="1"/>
  <c r="K470" i="20"/>
  <c r="K940" i="20"/>
  <c r="K1946" i="20"/>
  <c r="M1946" i="20" s="1"/>
  <c r="K1792" i="20"/>
  <c r="K1936" i="20"/>
  <c r="M1936" i="20" s="1"/>
  <c r="K623" i="20"/>
  <c r="M623" i="20" s="1"/>
  <c r="K728" i="20"/>
  <c r="M728" i="20" s="1"/>
  <c r="K964" i="20"/>
  <c r="K2147" i="20"/>
  <c r="M2147" i="20" s="1"/>
  <c r="K948" i="20"/>
  <c r="M948" i="20" s="1"/>
  <c r="K2051" i="20"/>
  <c r="K1235" i="20"/>
  <c r="M1235" i="20" s="1"/>
  <c r="K1709" i="20"/>
  <c r="K682" i="20"/>
  <c r="M682" i="20" s="1"/>
  <c r="K1459" i="20"/>
  <c r="K1653" i="20"/>
  <c r="M1653" i="20" s="1"/>
  <c r="K132" i="20"/>
  <c r="M132" i="20" s="1"/>
  <c r="K976" i="20"/>
  <c r="M976" i="20" s="1"/>
  <c r="K224" i="20"/>
  <c r="M224" i="20" s="1"/>
  <c r="K2082" i="20"/>
  <c r="K1355" i="20"/>
  <c r="M1355" i="20" s="1"/>
  <c r="K1016" i="20"/>
  <c r="M1016" i="20" s="1"/>
  <c r="K1135" i="20"/>
  <c r="M1135" i="20" s="1"/>
  <c r="K1883" i="20"/>
  <c r="K1055" i="20"/>
  <c r="M1055" i="20" s="1"/>
  <c r="K895" i="20"/>
  <c r="K624" i="20"/>
  <c r="K1151" i="20"/>
  <c r="K1354" i="20"/>
  <c r="M1354" i="20" s="1"/>
  <c r="K399" i="20"/>
  <c r="M399" i="20" s="1"/>
  <c r="K556" i="20"/>
  <c r="M556" i="20" s="1"/>
  <c r="K88" i="20"/>
  <c r="M88" i="20" s="1"/>
  <c r="K1640" i="20"/>
  <c r="M1640" i="20" s="1"/>
  <c r="K1940" i="20"/>
  <c r="M1940" i="20" s="1"/>
  <c r="K1216" i="20"/>
  <c r="M1216" i="20" s="1"/>
  <c r="K836" i="20"/>
  <c r="K80" i="20"/>
  <c r="K113" i="20"/>
  <c r="M113" i="20" s="1"/>
  <c r="K358" i="20"/>
  <c r="M358" i="20" s="1"/>
  <c r="K454" i="20"/>
  <c r="M454" i="20" s="1"/>
  <c r="K185" i="20"/>
  <c r="M185" i="20" s="1"/>
  <c r="K1281" i="20"/>
  <c r="K808" i="20"/>
  <c r="M808" i="20" s="1"/>
  <c r="K992" i="20"/>
  <c r="K995" i="20"/>
  <c r="M995" i="20" s="1"/>
  <c r="K819" i="20"/>
  <c r="K1804" i="20"/>
  <c r="K2086" i="20"/>
  <c r="M2086" i="20" s="1"/>
  <c r="K1270" i="20"/>
  <c r="M1270" i="20" s="1"/>
  <c r="K1817" i="20"/>
  <c r="K1956" i="20"/>
  <c r="K1573" i="20"/>
  <c r="M1573" i="20" s="1"/>
  <c r="K619" i="20"/>
  <c r="K918" i="20"/>
  <c r="M918" i="20" s="1"/>
  <c r="K172" i="20"/>
  <c r="K990" i="20"/>
  <c r="K1233" i="20"/>
  <c r="K1677" i="20"/>
  <c r="M1677" i="20" s="1"/>
  <c r="K506" i="20"/>
  <c r="K24" i="20"/>
  <c r="M24" i="20" s="1"/>
  <c r="K879" i="20"/>
  <c r="M879" i="20" s="1"/>
  <c r="K1120" i="20"/>
  <c r="M1120" i="20" s="1"/>
  <c r="K972" i="20"/>
  <c r="K1539" i="20"/>
  <c r="K605" i="20"/>
  <c r="M605" i="20" s="1"/>
  <c r="K2058" i="20"/>
  <c r="M2058" i="20" s="1"/>
  <c r="K140" i="20"/>
  <c r="M140" i="20" s="1"/>
  <c r="K489" i="20"/>
  <c r="M489" i="20" s="1"/>
  <c r="K145" i="20"/>
  <c r="M145" i="20" s="1"/>
  <c r="K2065" i="20"/>
  <c r="M2065" i="20" s="1"/>
  <c r="K817" i="20"/>
  <c r="K1812" i="20"/>
  <c r="K2052" i="20"/>
  <c r="M2052" i="20" s="1"/>
  <c r="K1596" i="20"/>
  <c r="M1596" i="20" s="1"/>
  <c r="K498" i="20"/>
  <c r="M498" i="20" s="1"/>
  <c r="K1280" i="20"/>
  <c r="K275" i="20"/>
  <c r="M275" i="20" s="1"/>
  <c r="K1577" i="20"/>
  <c r="M1577" i="20" s="1"/>
  <c r="K1164" i="20"/>
  <c r="M1164" i="20" s="1"/>
  <c r="K881" i="20"/>
  <c r="M881" i="20" s="1"/>
  <c r="K1895" i="20"/>
  <c r="K1798" i="20"/>
  <c r="M1798" i="20" s="1"/>
  <c r="K880" i="20"/>
  <c r="M880" i="20" s="1"/>
  <c r="K2115" i="20"/>
  <c r="K1642" i="20"/>
  <c r="M1642" i="20" s="1"/>
  <c r="K1788" i="20"/>
  <c r="K1872" i="20"/>
  <c r="K2105" i="20"/>
  <c r="M2105" i="20" s="1"/>
  <c r="K1759" i="20"/>
  <c r="K900" i="20"/>
  <c r="K1892" i="20"/>
  <c r="M1892" i="20" s="1"/>
  <c r="K927" i="20"/>
  <c r="K1078" i="20"/>
  <c r="K1002" i="20"/>
  <c r="M1002" i="20" s="1"/>
  <c r="K346" i="20"/>
  <c r="M346" i="20" s="1"/>
  <c r="K84" i="20"/>
  <c r="M84" i="20" s="1"/>
  <c r="K63" i="20"/>
  <c r="K2039" i="20"/>
  <c r="K2084" i="20"/>
  <c r="K1419" i="20"/>
  <c r="K1960" i="20"/>
  <c r="M1960" i="20" s="1"/>
  <c r="K1044" i="20"/>
  <c r="M1044" i="20" s="1"/>
  <c r="K1100" i="20"/>
  <c r="M1100" i="20" s="1"/>
  <c r="K1519" i="20"/>
  <c r="M1519" i="20" s="1"/>
  <c r="K1444" i="20"/>
  <c r="M1444" i="20" s="1"/>
  <c r="K1292" i="20"/>
  <c r="M1292" i="20" s="1"/>
  <c r="K1608" i="20"/>
  <c r="M1608" i="20" s="1"/>
  <c r="K1718" i="20"/>
  <c r="K1715" i="20"/>
  <c r="M1715" i="20" s="1"/>
  <c r="K1800" i="20"/>
  <c r="K1780" i="20"/>
  <c r="M1780" i="20" s="1"/>
  <c r="K902" i="20"/>
  <c r="M902" i="20" s="1"/>
  <c r="K1979" i="20"/>
  <c r="M1979" i="20" s="1"/>
  <c r="K1972" i="20"/>
  <c r="M1972" i="20" s="1"/>
  <c r="K1667" i="20"/>
  <c r="K1424" i="20"/>
  <c r="K1163" i="20"/>
  <c r="M1163" i="20" s="1"/>
  <c r="K1704" i="20"/>
  <c r="K2073" i="20"/>
  <c r="M2073" i="20" s="1"/>
  <c r="K1275" i="20"/>
  <c r="K285" i="20"/>
  <c r="M285" i="20" s="1"/>
  <c r="K1381" i="20"/>
  <c r="K429" i="20"/>
  <c r="M429" i="20" s="1"/>
  <c r="K131" i="20"/>
  <c r="M131" i="20" s="1"/>
  <c r="K431" i="20"/>
  <c r="K1387" i="20"/>
  <c r="M1387" i="20" s="1"/>
  <c r="K520" i="20"/>
  <c r="K1764" i="20"/>
  <c r="M1764" i="20" s="1"/>
  <c r="K1848" i="20"/>
  <c r="M1848" i="20" s="1"/>
  <c r="K1391" i="20"/>
  <c r="M1391" i="20" s="1"/>
  <c r="K1632" i="20"/>
  <c r="K851" i="20"/>
  <c r="K806" i="20"/>
  <c r="M806" i="20" s="1"/>
  <c r="K1692" i="20"/>
  <c r="K888" i="20"/>
  <c r="K2118" i="20"/>
  <c r="M2118" i="20" s="1"/>
  <c r="K1887" i="20"/>
  <c r="K1406" i="20"/>
  <c r="K1443" i="20"/>
  <c r="M1443" i="20" s="1"/>
  <c r="K1300" i="20"/>
  <c r="M1300" i="20" s="1"/>
  <c r="K1028" i="20"/>
  <c r="M1028" i="20" s="1"/>
  <c r="K1084" i="20"/>
  <c r="M1084" i="20" s="1"/>
  <c r="K1584" i="20"/>
  <c r="M1584" i="20" s="1"/>
  <c r="K1510" i="20"/>
  <c r="K896" i="20"/>
  <c r="K1592" i="20"/>
  <c r="M1592" i="20" s="1"/>
  <c r="K958" i="20"/>
  <c r="M958" i="20" s="1"/>
  <c r="K1862" i="20"/>
  <c r="K2148" i="20"/>
  <c r="M2148" i="20" s="1"/>
  <c r="K1273" i="20"/>
  <c r="M1273" i="20" s="1"/>
  <c r="K421" i="20"/>
  <c r="K1005" i="20"/>
  <c r="K23" i="20"/>
  <c r="K1746" i="20"/>
  <c r="M1746" i="20" s="1"/>
  <c r="K1317" i="20"/>
  <c r="K351" i="20"/>
  <c r="K1104" i="20"/>
  <c r="K1547" i="20"/>
  <c r="M1547" i="20" s="1"/>
  <c r="K872" i="20"/>
  <c r="K2011" i="20"/>
  <c r="M2011" i="20" s="1"/>
  <c r="K1336" i="20"/>
  <c r="M1336" i="20" s="1"/>
  <c r="K1958" i="20"/>
  <c r="M1958" i="20" s="1"/>
  <c r="K832" i="20"/>
  <c r="K1183" i="20"/>
  <c r="K1891" i="20"/>
  <c r="M1891" i="20" s="1"/>
  <c r="K1142" i="20"/>
  <c r="K856" i="20"/>
  <c r="M856" i="20" s="1"/>
  <c r="K2044" i="20"/>
  <c r="K2032" i="20"/>
  <c r="K1689" i="20"/>
  <c r="K2107" i="20"/>
  <c r="M2107" i="20" s="1"/>
  <c r="K1228" i="20"/>
  <c r="K1795" i="20"/>
  <c r="M1795" i="20" s="1"/>
  <c r="K1700" i="20"/>
  <c r="M1700" i="20" s="1"/>
  <c r="K1291" i="20"/>
  <c r="K1313" i="20"/>
  <c r="K631" i="20"/>
  <c r="M631" i="20" s="1"/>
  <c r="K176" i="20"/>
  <c r="K439" i="20"/>
  <c r="K148" i="20"/>
  <c r="K1889" i="20"/>
  <c r="M1889" i="20" s="1"/>
  <c r="K1721" i="20"/>
  <c r="M1721" i="20" s="1"/>
  <c r="K1154" i="20"/>
  <c r="M1154" i="20" s="1"/>
  <c r="K930" i="20"/>
  <c r="M930" i="20" s="1"/>
  <c r="K2095" i="20"/>
  <c r="M2095" i="20" s="1"/>
  <c r="K2029" i="20"/>
  <c r="M2029" i="20" s="1"/>
  <c r="K448" i="20"/>
  <c r="M448" i="20" s="1"/>
  <c r="K364" i="20"/>
  <c r="K2106" i="20"/>
  <c r="M2106" i="20" s="1"/>
  <c r="K35" i="20"/>
  <c r="M35" i="20" s="1"/>
  <c r="K1821" i="20"/>
  <c r="M1821" i="20" s="1"/>
  <c r="K1149" i="20"/>
  <c r="M1149" i="20" s="1"/>
  <c r="K402" i="20"/>
  <c r="M402" i="20" s="1"/>
  <c r="K1899" i="20"/>
  <c r="K790" i="20"/>
  <c r="K749" i="20"/>
  <c r="M749" i="20" s="1"/>
  <c r="K1655" i="20"/>
  <c r="M1655" i="20" s="1"/>
  <c r="K202" i="20"/>
  <c r="M202" i="20" s="1"/>
  <c r="K1813" i="20"/>
  <c r="M1813" i="20" s="1"/>
  <c r="K1984" i="20"/>
  <c r="K252" i="20"/>
  <c r="M252" i="20" s="1"/>
  <c r="K1194" i="20"/>
  <c r="K640" i="20"/>
  <c r="M640" i="20" s="1"/>
  <c r="K370" i="20"/>
  <c r="K190" i="20"/>
  <c r="M190" i="20" s="1"/>
  <c r="K237" i="20"/>
  <c r="M237" i="20" s="1"/>
  <c r="K73" i="20"/>
  <c r="K1906" i="20"/>
  <c r="M1906" i="20" s="1"/>
  <c r="K1933" i="20"/>
  <c r="M1933" i="20" s="1"/>
  <c r="K525" i="20"/>
  <c r="M525" i="20" s="1"/>
  <c r="K539" i="20"/>
  <c r="K1732" i="20"/>
  <c r="M1732" i="20" s="1"/>
  <c r="K2098" i="20"/>
  <c r="M2098" i="20" s="1"/>
  <c r="K319" i="20"/>
  <c r="M319" i="20" s="1"/>
  <c r="K1843" i="20"/>
  <c r="K1623" i="20"/>
  <c r="K1578" i="20"/>
  <c r="M1578" i="20" s="1"/>
  <c r="K1943" i="20"/>
  <c r="M1943" i="20" s="1"/>
  <c r="K101" i="20"/>
  <c r="M101" i="20" s="1"/>
  <c r="K216" i="20"/>
  <c r="K1330" i="20"/>
  <c r="K1658" i="20"/>
  <c r="M1658" i="20" s="1"/>
  <c r="K788" i="20"/>
  <c r="M788" i="20" s="1"/>
  <c r="K372" i="20"/>
  <c r="K841" i="20"/>
  <c r="M841" i="20" s="1"/>
  <c r="K567" i="20"/>
  <c r="M567" i="20" s="1"/>
  <c r="K1897" i="20"/>
  <c r="M1897" i="20" s="1"/>
  <c r="K1963" i="20"/>
  <c r="M1963" i="20" s="1"/>
  <c r="K615" i="20"/>
  <c r="K261" i="20"/>
  <c r="M261" i="20" s="1"/>
  <c r="K2117" i="20"/>
  <c r="M2117" i="20" s="1"/>
  <c r="K775" i="20"/>
  <c r="M775" i="20" s="1"/>
  <c r="K1805" i="20"/>
  <c r="M1805" i="20" s="1"/>
  <c r="K797" i="20"/>
  <c r="M797" i="20" s="1"/>
  <c r="K906" i="20"/>
  <c r="K1323" i="20"/>
  <c r="K1543" i="20"/>
  <c r="M1543" i="20" s="1"/>
  <c r="K1674" i="20"/>
  <c r="M1674" i="20" s="1"/>
  <c r="K1415" i="20"/>
  <c r="K1265" i="20"/>
  <c r="K908" i="20"/>
  <c r="K2119" i="20"/>
  <c r="M2119" i="20" s="1"/>
  <c r="K589" i="20"/>
  <c r="K268" i="20"/>
  <c r="M268" i="20" s="1"/>
  <c r="K772" i="20"/>
  <c r="M772" i="20" s="1"/>
  <c r="K442" i="20"/>
  <c r="M442" i="20" s="1"/>
  <c r="K709" i="20"/>
  <c r="K1202" i="20"/>
  <c r="M1202" i="20" s="1"/>
  <c r="K1189" i="20"/>
  <c r="M1189" i="20" s="1"/>
  <c r="K1157" i="20"/>
  <c r="M1157" i="20" s="1"/>
  <c r="K87" i="20"/>
  <c r="M87" i="20" s="1"/>
  <c r="K994" i="20"/>
  <c r="M994" i="20" s="1"/>
  <c r="K1065" i="20"/>
  <c r="M1065" i="20" s="1"/>
  <c r="K1678" i="20"/>
  <c r="M1678" i="20" s="1"/>
  <c r="K112" i="20"/>
  <c r="K649" i="20"/>
  <c r="K42" i="20"/>
  <c r="M42" i="20" s="1"/>
  <c r="K914" i="20"/>
  <c r="K1314" i="20"/>
  <c r="M1314" i="20" s="1"/>
  <c r="K1581" i="20"/>
  <c r="K188" i="20"/>
  <c r="M188" i="20" s="1"/>
  <c r="K919" i="20"/>
  <c r="M919" i="20" s="1"/>
  <c r="K2116" i="20"/>
  <c r="K747" i="20"/>
  <c r="K1130" i="20"/>
  <c r="M1130" i="20" s="1"/>
  <c r="K85" i="20"/>
  <c r="M85" i="20" s="1"/>
  <c r="K664" i="20"/>
  <c r="K1390" i="20"/>
  <c r="M1390" i="20" s="1"/>
  <c r="K1738" i="20"/>
  <c r="M1738" i="20" s="1"/>
  <c r="K309" i="20"/>
  <c r="M309" i="20" s="1"/>
  <c r="K1425" i="20"/>
  <c r="M1425" i="20" s="1"/>
  <c r="K2050" i="20"/>
  <c r="M2050" i="20" s="1"/>
  <c r="K548" i="20"/>
  <c r="M548" i="20" s="1"/>
  <c r="K18" i="20"/>
  <c r="M18" i="20" s="1"/>
  <c r="K451" i="20"/>
  <c r="K1255" i="20"/>
  <c r="M1255" i="20" s="1"/>
  <c r="K437" i="20"/>
  <c r="K1557" i="20"/>
  <c r="M1557" i="20" s="1"/>
  <c r="K1825" i="20"/>
  <c r="K946" i="20"/>
  <c r="K1487" i="20"/>
  <c r="M1487" i="20" s="1"/>
  <c r="K7" i="20"/>
  <c r="M7" i="20" s="1"/>
  <c r="K951" i="20"/>
  <c r="K255" i="20"/>
  <c r="K354" i="20"/>
  <c r="M354" i="20" s="1"/>
  <c r="K1370" i="20"/>
  <c r="M1370" i="20" s="1"/>
  <c r="K1477" i="20"/>
  <c r="K1191" i="20"/>
  <c r="K1629" i="20"/>
  <c r="M1629" i="20" s="1"/>
  <c r="K607" i="20"/>
  <c r="M607" i="20" s="1"/>
  <c r="K1277" i="20"/>
  <c r="K1397" i="20"/>
  <c r="M1397" i="20" s="1"/>
  <c r="K694" i="20"/>
  <c r="M694" i="20" s="1"/>
  <c r="K945" i="20"/>
  <c r="M945" i="20" s="1"/>
  <c r="K1334" i="20"/>
  <c r="M1334" i="20" s="1"/>
  <c r="K468" i="20"/>
  <c r="K1333" i="20"/>
  <c r="K1846" i="20"/>
  <c r="K1469" i="20"/>
  <c r="M1469" i="20" s="1"/>
  <c r="K1618" i="20"/>
  <c r="K532" i="20"/>
  <c r="K242" i="20"/>
  <c r="M242" i="20" s="1"/>
  <c r="K1112" i="20"/>
  <c r="M1112" i="20" s="1"/>
  <c r="K1701" i="20"/>
  <c r="M1701" i="20" s="1"/>
  <c r="K45" i="20"/>
  <c r="K194" i="20"/>
  <c r="K1331" i="20"/>
  <c r="K385" i="20"/>
  <c r="M385" i="20" s="1"/>
  <c r="K2049" i="20"/>
  <c r="K598" i="20"/>
  <c r="M598" i="20" s="1"/>
  <c r="K981" i="20"/>
  <c r="K1693" i="20"/>
  <c r="M1693" i="20" s="1"/>
  <c r="K674" i="20"/>
  <c r="M674" i="20" s="1"/>
  <c r="K2048" i="20"/>
  <c r="M2048" i="20" s="1"/>
  <c r="K367" i="20"/>
  <c r="M367" i="20" s="1"/>
  <c r="K850" i="20"/>
  <c r="K288" i="20"/>
  <c r="K1176" i="20"/>
  <c r="K79" i="20"/>
  <c r="K1882" i="20"/>
  <c r="K663" i="20"/>
  <c r="M663" i="20" s="1"/>
  <c r="K2067" i="20"/>
  <c r="M2067" i="20" s="1"/>
  <c r="K1527" i="20"/>
  <c r="M1527" i="20" s="1"/>
  <c r="K683" i="20"/>
  <c r="M683" i="20" s="1"/>
  <c r="K590" i="20"/>
  <c r="K168" i="20"/>
  <c r="M168" i="20" s="1"/>
  <c r="K2160" i="20"/>
  <c r="M2160" i="20" s="1"/>
  <c r="K154" i="20"/>
  <c r="K954" i="20"/>
  <c r="M954" i="20" s="1"/>
  <c r="K1877" i="20"/>
  <c r="M1877" i="20" s="1"/>
  <c r="K560" i="20"/>
  <c r="M560" i="20" s="1"/>
  <c r="K1241" i="20"/>
  <c r="K1076" i="20"/>
  <c r="M1076" i="20" s="1"/>
  <c r="K1871" i="20"/>
  <c r="M1871" i="20" s="1"/>
  <c r="K458" i="20"/>
  <c r="K1874" i="20"/>
  <c r="M1874" i="20" s="1"/>
  <c r="K1823" i="20"/>
  <c r="M1823" i="20" s="1"/>
  <c r="K671" i="20"/>
  <c r="M671" i="20" s="1"/>
  <c r="K1153" i="20"/>
  <c r="K254" i="20"/>
  <c r="M254" i="20" s="1"/>
  <c r="K657" i="20"/>
  <c r="M657" i="20" s="1"/>
  <c r="K170" i="20"/>
  <c r="M170" i="20" s="1"/>
  <c r="K1181" i="20"/>
  <c r="K78" i="20"/>
  <c r="K1604" i="20"/>
  <c r="M1604" i="20" s="1"/>
  <c r="K510" i="20"/>
  <c r="M510" i="20" s="1"/>
  <c r="K304" i="20"/>
  <c r="M304" i="20" s="1"/>
  <c r="K1031" i="20"/>
  <c r="M1031" i="20" s="1"/>
  <c r="K773" i="20"/>
  <c r="K849" i="20"/>
  <c r="K1393" i="20"/>
  <c r="K689" i="20"/>
  <c r="K1814" i="20"/>
  <c r="M1814" i="20" s="1"/>
  <c r="K1326" i="20"/>
  <c r="M1326" i="20" s="1"/>
  <c r="K540" i="20"/>
  <c r="K568" i="20"/>
  <c r="M568" i="20" s="1"/>
  <c r="K381" i="20"/>
  <c r="M381" i="20" s="1"/>
  <c r="K417" i="20"/>
  <c r="M417" i="20" s="1"/>
  <c r="K499" i="20"/>
  <c r="K10" i="20"/>
  <c r="M10" i="20" s="1"/>
  <c r="K339" i="20"/>
  <c r="M339" i="20" s="1"/>
  <c r="K1009" i="20"/>
  <c r="K428" i="20"/>
  <c r="K47" i="20"/>
  <c r="K628" i="20"/>
  <c r="M628" i="20" s="1"/>
  <c r="K368" i="20"/>
  <c r="M368" i="20" s="1"/>
  <c r="K1458" i="20"/>
  <c r="K1949" i="20"/>
  <c r="K349" i="20"/>
  <c r="M349" i="20" s="1"/>
  <c r="K1546" i="20"/>
  <c r="M1546" i="20" s="1"/>
  <c r="K183" i="20"/>
  <c r="K12" i="20"/>
  <c r="K544" i="20"/>
  <c r="M544" i="20" s="1"/>
  <c r="K1060" i="20"/>
  <c r="M1060" i="20" s="1"/>
  <c r="K1950" i="20"/>
  <c r="K1377" i="20"/>
  <c r="K784" i="20"/>
  <c r="M784" i="20" s="1"/>
  <c r="K834" i="20"/>
  <c r="M834" i="20" s="1"/>
  <c r="K1550" i="20"/>
  <c r="M1550" i="20" s="1"/>
  <c r="K191" i="20"/>
  <c r="M191" i="20" s="1"/>
  <c r="K462" i="20"/>
  <c r="K1169" i="20"/>
  <c r="M1169" i="20" s="1"/>
  <c r="K1534" i="20"/>
  <c r="K1073" i="20"/>
  <c r="K519" i="20"/>
  <c r="K949" i="20"/>
  <c r="K457" i="20"/>
  <c r="K277" i="20"/>
  <c r="M277" i="20" s="1"/>
  <c r="K1668" i="20"/>
  <c r="K1161" i="20"/>
  <c r="M1161" i="20" s="1"/>
  <c r="K667" i="20"/>
  <c r="K563" i="20"/>
  <c r="M563" i="20" s="1"/>
  <c r="K46" i="20"/>
  <c r="M46" i="20" s="1"/>
  <c r="K522" i="20"/>
  <c r="M522" i="20" s="1"/>
  <c r="K530" i="20"/>
  <c r="K1053" i="20"/>
  <c r="K1418" i="20"/>
  <c r="K230" i="20"/>
  <c r="M230" i="20" s="1"/>
  <c r="K787" i="20"/>
  <c r="M787" i="20" s="1"/>
  <c r="K1838" i="20"/>
  <c r="M1838" i="20" s="1"/>
  <c r="K478" i="20"/>
  <c r="M478" i="20" s="1"/>
  <c r="K583" i="20"/>
  <c r="M583" i="20" s="1"/>
  <c r="K465" i="20"/>
  <c r="M465" i="20" s="1"/>
  <c r="K467" i="20"/>
  <c r="K33" i="20"/>
  <c r="M33" i="20" s="1"/>
  <c r="K290" i="20"/>
  <c r="M290" i="20" s="1"/>
  <c r="K2122" i="20"/>
  <c r="M2122" i="20" s="1"/>
  <c r="K1034" i="20"/>
  <c r="K702" i="20"/>
  <c r="M702" i="20" s="1"/>
  <c r="K1097" i="20"/>
  <c r="M1097" i="20" s="1"/>
  <c r="K2142" i="20"/>
  <c r="M2142" i="20" s="1"/>
  <c r="K175" i="20"/>
  <c r="M175" i="20" s="1"/>
  <c r="K104" i="20"/>
  <c r="M104" i="20" s="1"/>
  <c r="K1449" i="20"/>
  <c r="M1449" i="20" s="1"/>
  <c r="K1046" i="20"/>
  <c r="K744" i="20"/>
  <c r="K2080" i="20"/>
  <c r="M2080" i="20" s="1"/>
  <c r="K500" i="20"/>
  <c r="M500" i="20" s="1"/>
  <c r="K974" i="20"/>
  <c r="M974" i="20" s="1"/>
  <c r="K686" i="20"/>
  <c r="K515" i="20"/>
  <c r="M515" i="20" s="1"/>
  <c r="K2087" i="20"/>
  <c r="M2087" i="20" s="1"/>
  <c r="K1969" i="20"/>
  <c r="M1969" i="20" s="1"/>
  <c r="K1197" i="20"/>
  <c r="K521" i="20"/>
  <c r="M521" i="20" s="1"/>
  <c r="K1722" i="20"/>
  <c r="M1722" i="20" s="1"/>
  <c r="K122" i="20"/>
  <c r="K260" i="20"/>
  <c r="M260" i="20" s="1"/>
  <c r="K552" i="20"/>
  <c r="M552" i="20" s="1"/>
  <c r="K395" i="20"/>
  <c r="K719" i="20"/>
  <c r="M719" i="20" s="1"/>
  <c r="K214" i="20"/>
  <c r="K1490" i="20"/>
  <c r="M1490" i="20" s="1"/>
  <c r="K2028" i="20"/>
  <c r="K1866" i="20"/>
  <c r="M1866" i="20" s="1"/>
  <c r="K2054" i="20"/>
  <c r="K409" i="20"/>
  <c r="K1286" i="20"/>
  <c r="M1286" i="20" s="1"/>
  <c r="K1774" i="20"/>
  <c r="K291" i="20"/>
  <c r="K483" i="20"/>
  <c r="M483" i="20" s="1"/>
  <c r="K1461" i="20"/>
  <c r="M1461" i="20" s="1"/>
  <c r="K1907" i="20"/>
  <c r="M1907" i="20" s="1"/>
  <c r="K378" i="20"/>
  <c r="K289" i="20"/>
  <c r="K90" i="20"/>
  <c r="K388" i="20"/>
  <c r="M388" i="20" s="1"/>
  <c r="K1266" i="20"/>
  <c r="K166" i="20"/>
  <c r="K529" i="20"/>
  <c r="M529" i="20" s="1"/>
  <c r="K1985" i="20"/>
  <c r="M1985" i="20" s="1"/>
  <c r="K1748" i="20"/>
  <c r="K41" i="20"/>
  <c r="M41" i="20" s="1"/>
  <c r="K1105" i="20"/>
  <c r="M1105" i="20" s="1"/>
  <c r="K1549" i="20"/>
  <c r="K1092" i="20"/>
  <c r="K208" i="20"/>
  <c r="K513" i="20"/>
  <c r="M513" i="20" s="1"/>
  <c r="K427" i="20"/>
  <c r="K1077" i="20"/>
  <c r="M1077" i="20" s="1"/>
  <c r="K1954" i="20"/>
  <c r="M1954" i="20" s="1"/>
  <c r="K1054" i="20"/>
  <c r="M1054" i="20" s="1"/>
  <c r="K1914" i="20"/>
  <c r="M1914" i="20" s="1"/>
  <c r="K2136" i="20"/>
  <c r="K913" i="20"/>
  <c r="M913" i="20" s="1"/>
  <c r="K791" i="20"/>
  <c r="M791" i="20" s="1"/>
  <c r="K1133" i="20"/>
  <c r="K450" i="20"/>
  <c r="M450" i="20" s="1"/>
  <c r="K1207" i="20"/>
  <c r="M1207" i="20" s="1"/>
  <c r="K120" i="20"/>
  <c r="M120" i="20" s="1"/>
  <c r="K314" i="20"/>
  <c r="K600" i="20"/>
  <c r="M600" i="20" s="1"/>
  <c r="K1498" i="20"/>
  <c r="M1498" i="20" s="1"/>
  <c r="K1466" i="20"/>
  <c r="K572" i="20"/>
  <c r="K1309" i="20"/>
  <c r="K1930" i="20"/>
  <c r="M1930" i="20" s="1"/>
  <c r="K1789" i="20"/>
  <c r="M1789" i="20" s="1"/>
  <c r="K665" i="20"/>
  <c r="M665" i="20" s="1"/>
  <c r="K229" i="20"/>
  <c r="K633" i="20"/>
  <c r="M633" i="20" s="1"/>
  <c r="K753" i="20"/>
  <c r="M753" i="20" s="1"/>
  <c r="K1555" i="20"/>
  <c r="M1555" i="20" s="1"/>
  <c r="K1548" i="20"/>
  <c r="M1548" i="20" s="1"/>
  <c r="K1411" i="20"/>
  <c r="M1411" i="20" s="1"/>
  <c r="K1168" i="20"/>
  <c r="M1168" i="20" s="1"/>
  <c r="K1156" i="20"/>
  <c r="K1262" i="20"/>
  <c r="K125" i="20"/>
  <c r="M125" i="20" s="1"/>
  <c r="K718" i="20"/>
  <c r="M718" i="20" s="1"/>
  <c r="K1230" i="20"/>
  <c r="K2158" i="20"/>
  <c r="K1131" i="20"/>
  <c r="M1131" i="20" s="1"/>
  <c r="K1796" i="20"/>
  <c r="K1339" i="20"/>
  <c r="K1968" i="20"/>
  <c r="M1968" i="20" s="1"/>
  <c r="K1811" i="20"/>
  <c r="M1811" i="20" s="1"/>
  <c r="K847" i="20"/>
  <c r="M847" i="20" s="1"/>
  <c r="K866" i="20"/>
  <c r="M866" i="20" s="1"/>
  <c r="K1474" i="20"/>
  <c r="K1777" i="20"/>
  <c r="K632" i="20"/>
  <c r="M632" i="20" s="1"/>
  <c r="K39" i="20"/>
  <c r="M39" i="20" s="1"/>
  <c r="K321" i="20"/>
  <c r="K1340" i="20"/>
  <c r="K1941" i="20"/>
  <c r="M1941" i="20" s="1"/>
  <c r="K299" i="20"/>
  <c r="M299" i="20" s="1"/>
  <c r="K1982" i="20"/>
  <c r="M1982" i="20" s="1"/>
  <c r="K1222" i="20"/>
  <c r="M1222" i="20" s="1"/>
  <c r="K1744" i="20"/>
  <c r="K1771" i="20"/>
  <c r="M1771" i="20" s="1"/>
  <c r="K868" i="20"/>
  <c r="M868" i="20" s="1"/>
  <c r="K220" i="20"/>
  <c r="M220" i="20" s="1"/>
  <c r="K1231" i="20"/>
  <c r="K1319" i="20"/>
  <c r="M1319" i="20" s="1"/>
  <c r="K570" i="20"/>
  <c r="M570" i="20" s="1"/>
  <c r="K65" i="20"/>
  <c r="M65" i="20" s="1"/>
  <c r="K19" i="20"/>
  <c r="M19" i="20" s="1"/>
  <c r="K1013" i="20"/>
  <c r="K502" i="20"/>
  <c r="K961" i="20"/>
  <c r="K925" i="20"/>
  <c r="M925" i="20" s="1"/>
  <c r="K1948" i="20"/>
  <c r="K1144" i="20"/>
  <c r="M1144" i="20" s="1"/>
  <c r="K1254" i="20"/>
  <c r="M1254" i="20" s="1"/>
  <c r="K1786" i="20"/>
  <c r="M1786" i="20" s="1"/>
  <c r="K2129" i="20"/>
  <c r="K1038" i="20"/>
  <c r="K1338" i="20"/>
  <c r="M1338" i="20" s="1"/>
  <c r="K1836" i="20"/>
  <c r="M1836" i="20" s="1"/>
  <c r="K1146" i="20"/>
  <c r="M1146" i="20" s="1"/>
  <c r="K2037" i="20"/>
  <c r="K1611" i="20"/>
  <c r="M1611" i="20" s="1"/>
  <c r="K1227" i="20"/>
  <c r="M1227" i="20" s="1"/>
  <c r="K1064" i="20"/>
  <c r="M1064" i="20" s="1"/>
  <c r="K852" i="20"/>
  <c r="M852" i="20" s="1"/>
  <c r="K891" i="20"/>
  <c r="M891" i="20" s="1"/>
  <c r="K917" i="20"/>
  <c r="M917" i="20" s="1"/>
  <c r="K116" i="20"/>
  <c r="K1900" i="20"/>
  <c r="M1900" i="20" s="1"/>
  <c r="K813" i="20"/>
  <c r="M813" i="20" s="1"/>
  <c r="K2109" i="20"/>
  <c r="M2109" i="20" s="1"/>
  <c r="K860" i="20"/>
  <c r="M860" i="20" s="1"/>
  <c r="K1740" i="20"/>
  <c r="K1675" i="20"/>
  <c r="K1523" i="20"/>
  <c r="K1159" i="20"/>
  <c r="M1159" i="20" s="1"/>
  <c r="K1955" i="20"/>
  <c r="M1955" i="20" s="1"/>
  <c r="K2096" i="20"/>
  <c r="M2096" i="20" s="1"/>
  <c r="K1903" i="20"/>
  <c r="M1903" i="20" s="1"/>
  <c r="K1910" i="20"/>
  <c r="K1343" i="20"/>
  <c r="K725" i="20"/>
  <c r="M725" i="20" s="1"/>
  <c r="K1310" i="20"/>
  <c r="K1714" i="20"/>
  <c r="M1714" i="20" s="1"/>
  <c r="K1445" i="20"/>
  <c r="M1445" i="20" s="1"/>
  <c r="K245" i="20"/>
  <c r="M245" i="20" s="1"/>
  <c r="K256" i="20"/>
  <c r="K1773" i="20"/>
  <c r="M1773" i="20" s="1"/>
  <c r="K1802" i="20"/>
  <c r="K584" i="20"/>
  <c r="M584" i="20" s="1"/>
  <c r="K2128" i="20"/>
  <c r="M2128" i="20" s="1"/>
  <c r="K1344" i="20"/>
  <c r="M1344" i="20" s="1"/>
  <c r="K1896" i="20"/>
  <c r="K1201" i="20"/>
  <c r="M1201" i="20" s="1"/>
  <c r="K1167" i="20"/>
  <c r="M1167" i="20" s="1"/>
  <c r="K757" i="20"/>
  <c r="M757" i="20" s="1"/>
  <c r="K496" i="20"/>
  <c r="K643" i="20"/>
  <c r="K152" i="20"/>
  <c r="M152" i="20" s="1"/>
  <c r="K1793" i="20"/>
  <c r="K980" i="20"/>
  <c r="K1414" i="20"/>
  <c r="K1184" i="20"/>
  <c r="M1184" i="20" s="1"/>
  <c r="K1214" i="20"/>
  <c r="M1214" i="20" s="1"/>
  <c r="K1251" i="20"/>
  <c r="M1251" i="20" s="1"/>
  <c r="K1023" i="20"/>
  <c r="M1023" i="20" s="1"/>
  <c r="K763" i="20"/>
  <c r="M763" i="20" s="1"/>
  <c r="K246" i="20"/>
  <c r="K1378" i="20"/>
  <c r="K1942" i="20"/>
  <c r="K684" i="20"/>
  <c r="M684" i="20" s="1"/>
  <c r="K1945" i="20"/>
  <c r="K1652" i="20"/>
  <c r="K144" i="20"/>
  <c r="M144" i="20" s="1"/>
  <c r="K2074" i="20"/>
  <c r="M2074" i="20" s="1"/>
  <c r="K2041" i="20"/>
  <c r="K1631" i="20"/>
  <c r="M1631" i="20" s="1"/>
  <c r="K2112" i="20"/>
  <c r="M2112" i="20" s="1"/>
  <c r="K2139" i="20"/>
  <c r="M2139" i="20" s="1"/>
  <c r="K1994" i="20"/>
  <c r="K481" i="20"/>
  <c r="K1938" i="20"/>
  <c r="M1938" i="20" s="1"/>
  <c r="K1720" i="20"/>
  <c r="M1720" i="20" s="1"/>
  <c r="K1601" i="20"/>
  <c r="M1601" i="20" s="1"/>
  <c r="K488" i="20"/>
  <c r="M488" i="20" s="1"/>
  <c r="K403" i="20"/>
  <c r="M403" i="20" s="1"/>
  <c r="K999" i="20"/>
  <c r="K1134" i="20"/>
  <c r="K1332" i="20"/>
  <c r="M1332" i="20" s="1"/>
  <c r="K1088" i="20"/>
  <c r="M1088" i="20" s="1"/>
  <c r="K1660" i="20"/>
  <c r="K2068" i="20"/>
  <c r="M2068" i="20" s="1"/>
  <c r="K1536" i="20"/>
  <c r="K322" i="20"/>
  <c r="M322" i="20" s="1"/>
  <c r="K644" i="20"/>
  <c r="M644" i="20" s="1"/>
  <c r="K302" i="20"/>
  <c r="M302" i="20" s="1"/>
  <c r="K2008" i="20"/>
  <c r="M2008" i="20" s="1"/>
  <c r="K197" i="20"/>
  <c r="M197" i="20" s="1"/>
  <c r="K1541" i="20"/>
  <c r="M1541" i="20" s="1"/>
  <c r="K677" i="20"/>
  <c r="M677" i="20" s="1"/>
  <c r="K996" i="20"/>
  <c r="M996" i="20" s="1"/>
  <c r="K1086" i="20"/>
  <c r="K1839" i="20"/>
  <c r="M1839" i="20" s="1"/>
  <c r="K705" i="20"/>
  <c r="K669" i="20"/>
  <c r="M669" i="20" s="1"/>
  <c r="K342" i="20"/>
  <c r="M342" i="20" s="1"/>
  <c r="K759" i="20"/>
  <c r="K2146" i="20"/>
  <c r="M2146" i="20" s="1"/>
  <c r="K1613" i="20"/>
  <c r="K1335" i="20"/>
  <c r="K864" i="20"/>
  <c r="M864" i="20" s="1"/>
  <c r="K1352" i="20"/>
  <c r="K611" i="20"/>
  <c r="M611" i="20" s="1"/>
  <c r="K1109" i="20"/>
  <c r="M1109" i="20" s="1"/>
  <c r="K1776" i="20"/>
  <c r="M1776" i="20" s="1"/>
  <c r="K944" i="20"/>
  <c r="K1499" i="20"/>
  <c r="K1856" i="20"/>
  <c r="M1856" i="20" s="1"/>
  <c r="K1476" i="20"/>
  <c r="M1476" i="20" s="1"/>
  <c r="K1180" i="20"/>
  <c r="K1747" i="20"/>
  <c r="K1303" i="20"/>
  <c r="M1303" i="20" s="1"/>
  <c r="K1988" i="20"/>
  <c r="M1988" i="20" s="1"/>
  <c r="K1321" i="20"/>
  <c r="K839" i="20"/>
  <c r="K2153" i="20"/>
  <c r="K1859" i="20"/>
  <c r="K2151" i="20"/>
  <c r="K1396" i="20"/>
  <c r="K1734" i="20"/>
  <c r="M1734" i="20" s="1"/>
  <c r="K928" i="20"/>
  <c r="M928" i="20" s="1"/>
  <c r="K1072" i="20"/>
  <c r="K1728" i="20"/>
  <c r="M1728" i="20" s="1"/>
  <c r="K1276" i="20"/>
  <c r="M1276" i="20" s="1"/>
  <c r="K1264" i="20"/>
  <c r="M1264" i="20" s="1"/>
  <c r="K1702" i="20"/>
  <c r="K1947" i="20"/>
  <c r="K1784" i="20"/>
  <c r="M1784" i="20" s="1"/>
  <c r="K1027" i="20"/>
  <c r="M1027" i="20" s="1"/>
  <c r="K886" i="20"/>
  <c r="K1203" i="20"/>
  <c r="K968" i="20"/>
  <c r="M968" i="20" s="1"/>
  <c r="K1039" i="20"/>
  <c r="M1039" i="20" s="1"/>
  <c r="K2047" i="20"/>
  <c r="K1851" i="20"/>
  <c r="M1851" i="20" s="1"/>
  <c r="K1140" i="20"/>
  <c r="M1140" i="20" s="1"/>
  <c r="K1478" i="20"/>
  <c r="K2110" i="20"/>
  <c r="K1635" i="20"/>
  <c r="M1635" i="20" s="1"/>
  <c r="K2135" i="20"/>
  <c r="M2135" i="20" s="1"/>
  <c r="K313" i="20"/>
  <c r="M313" i="20" s="1"/>
  <c r="K1690" i="20"/>
  <c r="K37" i="20"/>
  <c r="M37" i="20" s="1"/>
  <c r="K452" i="20"/>
  <c r="K1209" i="20"/>
  <c r="M1209" i="20" s="1"/>
  <c r="K1730" i="20"/>
  <c r="K1832" i="20"/>
  <c r="K1620" i="20"/>
  <c r="M1620" i="20" s="1"/>
  <c r="K1600" i="20"/>
  <c r="M1600" i="20" s="1"/>
  <c r="K1916" i="20"/>
  <c r="M1916" i="20" s="1"/>
  <c r="K1188" i="20"/>
  <c r="K1035" i="20"/>
  <c r="K1731" i="20"/>
  <c r="M1731" i="20" s="1"/>
  <c r="K2000" i="20"/>
  <c r="K1324" i="20"/>
  <c r="K1564" i="20"/>
  <c r="K915" i="20"/>
  <c r="M915" i="20" s="1"/>
  <c r="K1990" i="20"/>
  <c r="K1312" i="20"/>
  <c r="K1588" i="20"/>
  <c r="M1588" i="20" s="1"/>
  <c r="K815" i="20"/>
  <c r="M815" i="20" s="1"/>
  <c r="K1172" i="20"/>
  <c r="M1172" i="20" s="1"/>
  <c r="K1739" i="20"/>
  <c r="M1739" i="20" s="1"/>
  <c r="K1576" i="20"/>
  <c r="M1576" i="20" s="1"/>
  <c r="K1364" i="20"/>
  <c r="M1364" i="20" s="1"/>
  <c r="K1551" i="20"/>
  <c r="M1551" i="20" s="1"/>
  <c r="K1624" i="20"/>
  <c r="K1552" i="20"/>
  <c r="K1516" i="20"/>
  <c r="M1516" i="20" s="1"/>
  <c r="K68" i="20"/>
  <c r="M68" i="20" s="1"/>
  <c r="K820" i="20"/>
  <c r="K1438" i="20"/>
  <c r="M1438" i="20" s="1"/>
  <c r="K865" i="20"/>
  <c r="M865" i="20" s="1"/>
  <c r="K272" i="20"/>
  <c r="M272" i="20" s="1"/>
  <c r="K1345" i="20"/>
  <c r="M1345" i="20" s="1"/>
  <c r="K1019" i="20"/>
  <c r="K1524" i="20"/>
  <c r="M1524" i="20" s="1"/>
  <c r="K2009" i="20"/>
  <c r="K1320" i="20"/>
  <c r="M1320" i="20" s="1"/>
  <c r="K1108" i="20"/>
  <c r="M1108" i="20" s="1"/>
  <c r="K816" i="20"/>
  <c r="K1404" i="20"/>
  <c r="M1404" i="20" s="1"/>
  <c r="K1875" i="20"/>
  <c r="M1875" i="20" s="1"/>
  <c r="K1830" i="20"/>
  <c r="M1830" i="20" s="1"/>
  <c r="K1371" i="20"/>
  <c r="M1371" i="20" s="1"/>
  <c r="K1912" i="20"/>
  <c r="M1912" i="20" s="1"/>
  <c r="K1059" i="20"/>
  <c r="M1059" i="20" s="1"/>
  <c r="K1014" i="20"/>
  <c r="K1311" i="20"/>
  <c r="M1311" i="20" s="1"/>
  <c r="K1096" i="20"/>
  <c r="M1096" i="20" s="1"/>
  <c r="K1200" i="20"/>
  <c r="M1200" i="20" s="1"/>
  <c r="K1561" i="20"/>
  <c r="M1561" i="20" s="1"/>
  <c r="K2108" i="20"/>
  <c r="M2108" i="20" s="1"/>
  <c r="K1268" i="20"/>
  <c r="M1268" i="20" s="1"/>
  <c r="K469" i="20"/>
  <c r="K579" i="20"/>
  <c r="M579" i="20" s="1"/>
  <c r="K1042" i="20"/>
  <c r="M1042" i="20" s="1"/>
  <c r="K1893" i="20"/>
  <c r="K2066" i="20"/>
  <c r="M2066" i="20" s="1"/>
  <c r="K282" i="20"/>
  <c r="M282" i="20" s="1"/>
  <c r="K350" i="20"/>
  <c r="K1919" i="20"/>
  <c r="M1919" i="20" s="1"/>
  <c r="K751" i="20"/>
  <c r="M751" i="20" s="1"/>
  <c r="K1132" i="20"/>
  <c r="K620" i="20"/>
  <c r="M620" i="20" s="1"/>
  <c r="K517" i="20"/>
  <c r="K937" i="20"/>
  <c r="K675" i="20"/>
  <c r="K294" i="20"/>
  <c r="M294" i="20" s="1"/>
  <c r="K25" i="20"/>
  <c r="M25" i="20" s="1"/>
  <c r="K596" i="20"/>
  <c r="M596" i="20" s="1"/>
  <c r="K380" i="20"/>
  <c r="M380" i="20" s="1"/>
  <c r="K2150" i="20"/>
  <c r="M2150" i="20" s="1"/>
  <c r="K1137" i="20"/>
  <c r="K921" i="20"/>
  <c r="M921" i="20" s="1"/>
  <c r="K752" i="20"/>
  <c r="M752" i="20" s="1"/>
  <c r="K1637" i="20"/>
  <c r="M1637" i="20" s="1"/>
  <c r="K1599" i="20"/>
  <c r="K355" i="20"/>
  <c r="M355" i="20" s="1"/>
  <c r="K1781" i="20"/>
  <c r="K1349" i="20"/>
  <c r="M1349" i="20" s="1"/>
  <c r="K2013" i="20"/>
  <c r="K701" i="20"/>
  <c r="K1302" i="20"/>
  <c r="M1302" i="20" s="1"/>
  <c r="K292" i="20"/>
  <c r="M292" i="20" s="1"/>
  <c r="K1664" i="20"/>
  <c r="K436" i="20"/>
  <c r="K1341" i="20"/>
  <c r="M1341" i="20" s="1"/>
  <c r="K463" i="20"/>
  <c r="M463" i="20" s="1"/>
  <c r="K22" i="20"/>
  <c r="M22" i="20" s="1"/>
  <c r="K771" i="20"/>
  <c r="M771" i="20" s="1"/>
  <c r="K1928" i="20"/>
  <c r="M1928" i="20" s="1"/>
  <c r="K1921" i="20"/>
  <c r="M1921" i="20" s="1"/>
  <c r="K1365" i="20"/>
  <c r="K2140" i="20"/>
  <c r="M2140" i="20" s="1"/>
  <c r="K1075" i="20"/>
  <c r="M1075" i="20" s="1"/>
  <c r="K1666" i="20"/>
  <c r="M1666" i="20" s="1"/>
  <c r="K1485" i="20"/>
  <c r="K2100" i="20"/>
  <c r="M2100" i="20" s="1"/>
  <c r="K1860" i="20"/>
  <c r="K526" i="20"/>
  <c r="M526" i="20" s="1"/>
  <c r="K676" i="20"/>
  <c r="M676" i="20" s="1"/>
  <c r="K1644" i="20"/>
  <c r="M1644" i="20" s="1"/>
  <c r="K1063" i="20"/>
  <c r="M1063" i="20" s="1"/>
  <c r="K783" i="20"/>
  <c r="M783" i="20" s="1"/>
  <c r="K1129" i="20"/>
  <c r="K1071" i="20"/>
  <c r="K2030" i="20"/>
  <c r="M2030" i="20" s="1"/>
  <c r="K278" i="20"/>
  <c r="M278" i="20" s="1"/>
  <c r="K363" i="20"/>
  <c r="M363" i="20" s="1"/>
  <c r="K1431" i="20"/>
  <c r="M1431" i="20" s="1"/>
  <c r="K61" i="20"/>
  <c r="K514" i="20"/>
  <c r="M514" i="20" s="1"/>
  <c r="K825" i="20"/>
  <c r="M825" i="20" s="1"/>
  <c r="K1672" i="20"/>
  <c r="K438" i="20"/>
  <c r="M438" i="20" s="1"/>
  <c r="K1305" i="20"/>
  <c r="M1305" i="20" s="1"/>
  <c r="K1671" i="20"/>
  <c r="M1671" i="20" s="1"/>
  <c r="K1125" i="20"/>
  <c r="K893" i="20"/>
  <c r="M893" i="20" s="1"/>
  <c r="K1082" i="20"/>
  <c r="M1082" i="20" s="1"/>
  <c r="K136" i="20"/>
  <c r="K1649" i="20"/>
  <c r="M1649" i="20" s="1"/>
  <c r="K259" i="20"/>
  <c r="K155" i="20"/>
  <c r="M155" i="20" s="1"/>
  <c r="K1587" i="20"/>
  <c r="K1348" i="20"/>
  <c r="M1348" i="20" s="1"/>
  <c r="K410" i="20"/>
  <c r="K1067" i="20"/>
  <c r="K1554" i="20"/>
  <c r="K537" i="20"/>
  <c r="M537" i="20" s="1"/>
  <c r="K2077" i="20"/>
  <c r="M2077" i="20" s="1"/>
  <c r="K2062" i="20"/>
  <c r="M2062" i="20" s="1"/>
  <c r="K2018" i="20"/>
  <c r="M2018" i="20" s="1"/>
  <c r="K1509" i="20"/>
  <c r="K2033" i="20"/>
  <c r="K1964" i="20"/>
  <c r="M1964" i="20" s="1"/>
  <c r="K473" i="20"/>
  <c r="K2014" i="20"/>
  <c r="K1879" i="20"/>
  <c r="M1879" i="20" s="1"/>
  <c r="K1497" i="20"/>
  <c r="M1497" i="20" s="1"/>
  <c r="K795" i="20"/>
  <c r="K652" i="20"/>
  <c r="K408" i="20"/>
  <c r="M408" i="20" s="1"/>
  <c r="K398" i="20"/>
  <c r="M398" i="20" s="1"/>
  <c r="K1166" i="20"/>
  <c r="M1166" i="20" s="1"/>
  <c r="K1402" i="20"/>
  <c r="K1322" i="20"/>
  <c r="M1322" i="20" s="1"/>
  <c r="K1293" i="20"/>
  <c r="M1293" i="20" s="1"/>
  <c r="K226" i="20"/>
  <c r="K1285" i="20"/>
  <c r="M1285" i="20" s="1"/>
  <c r="K1486" i="20"/>
  <c r="M1486" i="20" s="1"/>
  <c r="K347" i="20"/>
  <c r="M347" i="20" s="1"/>
  <c r="K1706" i="20"/>
  <c r="K512" i="20"/>
  <c r="M512" i="20" s="1"/>
  <c r="K1626" i="20"/>
  <c r="K2113" i="20"/>
  <c r="M2113" i="20" s="1"/>
  <c r="K1517" i="20"/>
  <c r="M1517" i="20" s="1"/>
  <c r="K1754" i="20"/>
  <c r="M1754" i="20" s="1"/>
  <c r="K59" i="20"/>
  <c r="K251" i="20"/>
  <c r="K740" i="20"/>
  <c r="K862" i="20"/>
  <c r="K523" i="20"/>
  <c r="M523" i="20" s="1"/>
  <c r="K1783" i="20"/>
  <c r="M1783" i="20" s="1"/>
  <c r="K1639" i="20"/>
  <c r="M1639" i="20" s="1"/>
  <c r="K1298" i="20"/>
  <c r="M1298" i="20" s="1"/>
  <c r="K528" i="20"/>
  <c r="K1685" i="20"/>
  <c r="M1685" i="20" s="1"/>
  <c r="K1829" i="20"/>
  <c r="K298" i="20"/>
  <c r="M298" i="20" s="1"/>
  <c r="K1289" i="20"/>
  <c r="K805" i="20"/>
  <c r="M805" i="20" s="1"/>
  <c r="K626" i="20"/>
  <c r="M626" i="20" s="1"/>
  <c r="K4" i="20"/>
  <c r="M4" i="20" s="1"/>
  <c r="K247" i="20"/>
  <c r="M247" i="20" s="1"/>
  <c r="K209" i="20"/>
  <c r="M209" i="20" s="1"/>
  <c r="K491" i="20"/>
  <c r="K1845" i="20"/>
  <c r="K420" i="20"/>
  <c r="M420" i="20" s="1"/>
  <c r="K449" i="20"/>
  <c r="K413" i="20"/>
  <c r="M413" i="20" s="1"/>
  <c r="K2025" i="20"/>
  <c r="M2025" i="20" s="1"/>
  <c r="K316" i="20"/>
  <c r="M316" i="20" s="1"/>
  <c r="K219" i="20"/>
  <c r="M219" i="20" s="1"/>
  <c r="K654" i="20"/>
  <c r="K456" i="20"/>
  <c r="M456" i="20" s="1"/>
  <c r="K1468" i="20"/>
  <c r="M1468" i="20" s="1"/>
  <c r="K210" i="20"/>
  <c r="M210" i="20" s="1"/>
  <c r="K26" i="20"/>
  <c r="M26" i="20" s="1"/>
  <c r="K324" i="20"/>
  <c r="M324" i="20" s="1"/>
  <c r="K855" i="20"/>
  <c r="M855" i="20" s="1"/>
  <c r="K1271" i="20"/>
  <c r="M1271" i="20" s="1"/>
  <c r="K423" i="20"/>
  <c r="K389" i="20"/>
  <c r="K248" i="20"/>
  <c r="M248" i="20" s="1"/>
  <c r="K1385" i="20"/>
  <c r="M1385" i="20" s="1"/>
  <c r="K756" i="20"/>
  <c r="M756" i="20" s="1"/>
  <c r="K1070" i="20"/>
  <c r="K2078" i="20"/>
  <c r="M2078" i="20" s="1"/>
  <c r="K562" i="20"/>
  <c r="K1347" i="20"/>
  <c r="M1347" i="20" s="1"/>
  <c r="K484" i="20"/>
  <c r="M484" i="20" s="1"/>
  <c r="K1143" i="20"/>
  <c r="K98" i="20"/>
  <c r="M98" i="20" s="1"/>
  <c r="K685" i="20"/>
  <c r="M685" i="20" s="1"/>
  <c r="K680" i="20"/>
  <c r="M680" i="20" s="1"/>
  <c r="K2023" i="20"/>
  <c r="M2023" i="20" s="1"/>
  <c r="K435" i="20"/>
  <c r="M435" i="20" s="1"/>
  <c r="K126" i="20"/>
  <c r="K382" i="20"/>
  <c r="M382" i="20" s="1"/>
  <c r="K1553" i="20"/>
  <c r="M1553" i="20" s="1"/>
  <c r="K1374" i="20"/>
  <c r="M1374" i="20" s="1"/>
  <c r="K764" i="20"/>
  <c r="M764" i="20" s="1"/>
  <c r="K331" i="20"/>
  <c r="K1102" i="20"/>
  <c r="M1102" i="20" s="1"/>
  <c r="K722" i="20"/>
  <c r="M722" i="20" s="1"/>
  <c r="K550" i="20"/>
  <c r="K1401" i="20"/>
  <c r="M1401" i="20" s="1"/>
  <c r="K325" i="20"/>
  <c r="K1707" i="20"/>
  <c r="M1707" i="20" s="1"/>
  <c r="K734" i="20"/>
  <c r="M734" i="20" s="1"/>
  <c r="K599" i="20"/>
  <c r="M599" i="20" s="1"/>
  <c r="K2010" i="20"/>
  <c r="M2010" i="20" s="1"/>
  <c r="K71" i="20"/>
  <c r="M71" i="20" s="1"/>
  <c r="K582" i="20"/>
  <c r="K1762" i="20"/>
  <c r="M1762" i="20" s="1"/>
  <c r="K1630" i="20"/>
  <c r="M1630" i="20" s="1"/>
  <c r="K810" i="20"/>
  <c r="M810" i="20" s="1"/>
  <c r="K691" i="20"/>
  <c r="K295" i="20"/>
  <c r="M295" i="20" s="1"/>
  <c r="K585" i="20"/>
  <c r="M585" i="20" s="1"/>
  <c r="K1558" i="20"/>
  <c r="M1558" i="20" s="1"/>
  <c r="K475" i="20"/>
  <c r="M475" i="20" s="1"/>
  <c r="K700" i="20"/>
  <c r="K1975" i="20"/>
  <c r="M1975" i="20" s="1"/>
  <c r="K159" i="20"/>
  <c r="K629" i="20"/>
  <c r="K967" i="20"/>
  <c r="K887" i="20"/>
  <c r="M887" i="20" s="1"/>
  <c r="K592" i="20"/>
  <c r="M592" i="20" s="1"/>
  <c r="K1729" i="20"/>
  <c r="K2064" i="20"/>
  <c r="M2064" i="20" s="1"/>
  <c r="K1794" i="20"/>
  <c r="M1794" i="20" s="1"/>
  <c r="K794" i="20"/>
  <c r="M794" i="20" s="1"/>
  <c r="K538" i="20"/>
  <c r="K1643" i="20"/>
  <c r="K66" i="20"/>
  <c r="K146" i="20"/>
  <c r="M146" i="20" s="1"/>
  <c r="K129" i="20"/>
  <c r="K1521" i="20"/>
  <c r="M1521" i="20" s="1"/>
  <c r="K376" i="20"/>
  <c r="M376" i="20" s="1"/>
  <c r="K414" i="20"/>
  <c r="K1122" i="20"/>
  <c r="K1503" i="20"/>
  <c r="K1174" i="20"/>
  <c r="M1174" i="20" s="1"/>
  <c r="K822" i="20"/>
  <c r="M822" i="20" s="1"/>
  <c r="K300" i="20"/>
  <c r="M300" i="20" s="1"/>
  <c r="K811" i="20"/>
  <c r="K1965" i="20"/>
  <c r="M1965" i="20" s="1"/>
  <c r="K453" i="20"/>
  <c r="M453" i="20" s="1"/>
  <c r="K2053" i="20"/>
  <c r="M2053" i="20" s="1"/>
  <c r="K933" i="20"/>
  <c r="K1614" i="20"/>
  <c r="K768" i="20"/>
  <c r="M768" i="20" s="1"/>
  <c r="K466" i="20"/>
  <c r="K2103" i="20"/>
  <c r="M2103" i="20" s="1"/>
  <c r="K305" i="20"/>
  <c r="M305" i="20" s="1"/>
  <c r="K658" i="20"/>
  <c r="M658" i="20" s="1"/>
  <c r="K1735" i="20"/>
  <c r="K102" i="20"/>
  <c r="K1399" i="20"/>
  <c r="M1399" i="20" s="1"/>
  <c r="K365" i="20"/>
  <c r="M365" i="20" s="1"/>
  <c r="K422" i="20"/>
  <c r="M422" i="20" s="1"/>
  <c r="K770" i="20"/>
  <c r="K1081" i="20"/>
  <c r="M1081" i="20" s="1"/>
  <c r="K1366" i="20"/>
  <c r="M1366" i="20" s="1"/>
  <c r="K471" i="20"/>
  <c r="M471" i="20" s="1"/>
  <c r="K345" i="20"/>
  <c r="M345" i="20" s="1"/>
  <c r="K160" i="20"/>
  <c r="K82" i="20"/>
  <c r="M82" i="20" s="1"/>
  <c r="K273" i="20"/>
  <c r="K1708" i="20"/>
  <c r="K366" i="20"/>
  <c r="M366" i="20" s="1"/>
  <c r="K1004" i="20"/>
  <c r="M1004" i="20" s="1"/>
  <c r="K1258" i="20"/>
  <c r="M1258" i="20" s="1"/>
  <c r="K440" i="20"/>
  <c r="K387" i="20"/>
  <c r="M387" i="20" s="1"/>
  <c r="K374" i="20"/>
  <c r="M374" i="20" s="1"/>
  <c r="K36" i="20"/>
  <c r="K212" i="20"/>
  <c r="K826" i="20"/>
  <c r="M826" i="20" s="1"/>
  <c r="K606" i="20"/>
  <c r="M606" i="20" s="1"/>
  <c r="K1742" i="20"/>
  <c r="K885" i="20"/>
  <c r="K280" i="20"/>
  <c r="K746" i="20"/>
  <c r="M746" i="20" s="1"/>
  <c r="K1011" i="20"/>
  <c r="M1011" i="20" s="1"/>
  <c r="K445" i="20"/>
  <c r="K1050" i="20"/>
  <c r="M1050" i="20" s="1"/>
  <c r="K909" i="20"/>
  <c r="M909" i="20" s="1"/>
  <c r="K1223" i="20"/>
  <c r="M1223" i="20" s="1"/>
  <c r="K1413" i="20"/>
  <c r="M1413" i="20" s="1"/>
  <c r="K760" i="20"/>
  <c r="M760" i="20" s="1"/>
  <c r="K1961" i="20"/>
  <c r="M1961" i="20" s="1"/>
  <c r="K1724" i="20"/>
  <c r="K94" i="20"/>
  <c r="K710" i="20"/>
  <c r="M710" i="20" s="1"/>
  <c r="K1538" i="20"/>
  <c r="M1538" i="20" s="1"/>
  <c r="K889" i="20"/>
  <c r="K1245" i="20"/>
  <c r="M1245" i="20" s="1"/>
  <c r="K1953" i="20"/>
  <c r="M1953" i="20" s="1"/>
  <c r="K729" i="20"/>
  <c r="K474" i="20"/>
  <c r="M474" i="20" s="1"/>
  <c r="K1079" i="20"/>
  <c r="M1079" i="20" s="1"/>
  <c r="K21" i="20"/>
  <c r="M21" i="20" s="1"/>
  <c r="K776" i="20"/>
  <c r="M776" i="20" s="1"/>
  <c r="K1929" i="20"/>
  <c r="M1929" i="20" s="1"/>
  <c r="K545" i="20"/>
  <c r="K546" i="20"/>
  <c r="M546" i="20" s="1"/>
  <c r="K105" i="20"/>
  <c r="M105" i="20" s="1"/>
  <c r="K2123" i="20"/>
  <c r="K1006" i="20"/>
  <c r="M1006" i="20" s="1"/>
  <c r="K1688" i="20"/>
  <c r="M1688" i="20" s="1"/>
  <c r="K1615" i="20"/>
  <c r="M1615" i="20" s="1"/>
  <c r="K301" i="20"/>
  <c r="K1810" i="20"/>
  <c r="M1810" i="20" s="1"/>
  <c r="K333" i="20"/>
  <c r="M333" i="20" s="1"/>
  <c r="K1920" i="20"/>
  <c r="M1920" i="20" s="1"/>
  <c r="K1212" i="20"/>
  <c r="K661" i="20"/>
  <c r="M661" i="20" s="1"/>
  <c r="K232" i="20"/>
  <c r="M232" i="20" s="1"/>
  <c r="K1962" i="20"/>
  <c r="M1962" i="20" s="1"/>
  <c r="K419" i="20"/>
  <c r="M419" i="20" s="1"/>
  <c r="K959" i="20"/>
  <c r="M959" i="20" s="1"/>
  <c r="K1279" i="20"/>
  <c r="M1279" i="20" s="1"/>
  <c r="K2155" i="20"/>
  <c r="M2155" i="20" s="1"/>
  <c r="K1247" i="20"/>
  <c r="K2070" i="20"/>
  <c r="M2070" i="20" s="1"/>
  <c r="K81" i="20"/>
  <c r="K231" i="20"/>
  <c r="M231" i="20" s="1"/>
  <c r="K536" i="20"/>
  <c r="M536" i="20" s="1"/>
  <c r="K253" i="20"/>
  <c r="K222" i="20"/>
  <c r="M222" i="20" s="1"/>
  <c r="K863" i="20"/>
  <c r="M863" i="20" s="1"/>
  <c r="K1749" i="20"/>
  <c r="M1749" i="20" s="1"/>
  <c r="K1989" i="20"/>
  <c r="M1989" i="20" s="1"/>
  <c r="K711" i="20"/>
  <c r="M711" i="20" s="1"/>
  <c r="K1409" i="20"/>
  <c r="M1409" i="20" s="1"/>
  <c r="K942" i="20"/>
  <c r="M942" i="20" s="1"/>
  <c r="K1442" i="20"/>
  <c r="K571" i="20"/>
  <c r="M571" i="20" s="1"/>
  <c r="K1358" i="20"/>
  <c r="M1358" i="20" s="1"/>
  <c r="K74" i="20"/>
  <c r="M74" i="20" s="1"/>
  <c r="K239" i="20"/>
  <c r="K1337" i="20"/>
  <c r="M1337" i="20" s="1"/>
  <c r="K1775" i="20"/>
  <c r="M1775" i="20" s="1"/>
  <c r="K356" i="20"/>
  <c r="M356" i="20" s="1"/>
  <c r="K48" i="20"/>
  <c r="K1586" i="20"/>
  <c r="M1586" i="20" s="1"/>
  <c r="K613" i="20"/>
  <c r="M613" i="20" s="1"/>
  <c r="K1532" i="20"/>
  <c r="M1532" i="20" s="1"/>
  <c r="K1520" i="20"/>
  <c r="M1520" i="20" s="1"/>
  <c r="K1535" i="20"/>
  <c r="M1535" i="20" s="1"/>
  <c r="K1595" i="20"/>
  <c r="M1595" i="20" s="1"/>
  <c r="K264" i="20"/>
  <c r="M264" i="20" s="1"/>
  <c r="K1056" i="20"/>
  <c r="M1056" i="20" s="1"/>
  <c r="K1495" i="20"/>
  <c r="M1495" i="20" s="1"/>
  <c r="K858" i="20"/>
  <c r="M858" i="20" s="1"/>
  <c r="K151" i="20"/>
  <c r="M151" i="20" s="1"/>
  <c r="K2102" i="20"/>
  <c r="M2102" i="20" s="1"/>
  <c r="K1514" i="20"/>
  <c r="K1662" i="20"/>
  <c r="M1662" i="20" s="1"/>
  <c r="K1699" i="20"/>
  <c r="M1699" i="20" s="1"/>
  <c r="K1801" i="20"/>
  <c r="K1570" i="20"/>
  <c r="M1570" i="20" s="1"/>
  <c r="K1676" i="20"/>
  <c r="M1676" i="20" s="1"/>
  <c r="K362" i="20"/>
  <c r="K1085" i="20"/>
  <c r="M1085" i="20" s="1"/>
  <c r="K1177" i="20"/>
  <c r="M1177" i="20" s="1"/>
  <c r="K741" i="20"/>
  <c r="M741" i="20" s="1"/>
  <c r="K1454" i="20"/>
  <c r="K830" i="20"/>
  <c r="M830" i="20" s="1"/>
  <c r="K1327" i="20"/>
  <c r="K1869" i="20"/>
  <c r="M1869" i="20" s="1"/>
  <c r="K1047" i="20"/>
  <c r="M1047" i="20" s="1"/>
  <c r="K828" i="20"/>
  <c r="M828" i="20" s="1"/>
  <c r="K1787" i="20"/>
  <c r="M1787" i="20" s="1"/>
  <c r="K971" i="20"/>
  <c r="M971" i="20" s="1"/>
  <c r="K1500" i="20"/>
  <c r="M1500" i="20" s="1"/>
  <c r="K1726" i="20"/>
  <c r="M1726" i="20" s="1"/>
  <c r="K494" i="20"/>
  <c r="M494" i="20" s="1"/>
  <c r="K390" i="20"/>
  <c r="M390" i="20" s="1"/>
  <c r="K1986" i="20"/>
  <c r="K1198" i="20"/>
  <c r="K476" i="20"/>
  <c r="M476" i="20" s="1"/>
  <c r="K392" i="20"/>
  <c r="M392" i="20" s="1"/>
  <c r="K1093" i="20"/>
  <c r="K162" i="20"/>
  <c r="M162" i="20" s="1"/>
  <c r="K875" i="20"/>
  <c r="M875" i="20" s="1"/>
  <c r="K642" i="20"/>
  <c r="M642" i="20" s="1"/>
  <c r="K1987" i="20"/>
  <c r="M1987" i="20" s="1"/>
  <c r="K916" i="20"/>
  <c r="K1483" i="20"/>
  <c r="K472" i="20"/>
  <c r="M472" i="20" s="1"/>
  <c r="K1842" i="20"/>
  <c r="K6" i="20"/>
  <c r="K739" i="20"/>
  <c r="K637" i="20"/>
  <c r="M637" i="20" s="1"/>
  <c r="K541" i="20"/>
  <c r="K1757" i="20"/>
  <c r="K1211" i="20"/>
  <c r="M1211" i="20" s="1"/>
  <c r="K1204" i="20"/>
  <c r="M1204" i="20" s="1"/>
  <c r="K838" i="20"/>
  <c r="K1440" i="20"/>
  <c r="M1440" i="20" s="1"/>
  <c r="K1741" i="20"/>
  <c r="M1741" i="20" s="1"/>
  <c r="K1022" i="20"/>
  <c r="M1022" i="20" s="1"/>
  <c r="K64" i="20"/>
  <c r="M64" i="20" s="1"/>
  <c r="K1513" i="20"/>
  <c r="K1533" i="20"/>
  <c r="M1533" i="20" s="1"/>
  <c r="K1515" i="20"/>
  <c r="M1515" i="20" s="1"/>
  <c r="K802" i="20"/>
  <c r="M802" i="20" s="1"/>
  <c r="K1712" i="20"/>
  <c r="K892" i="20"/>
  <c r="M892" i="20" s="1"/>
  <c r="K424" i="20"/>
  <c r="M424" i="20" s="1"/>
  <c r="K924" i="20"/>
  <c r="K2057" i="20"/>
  <c r="K1663" i="20"/>
  <c r="M1663" i="20" s="1"/>
  <c r="K2144" i="20"/>
  <c r="M2144" i="20" s="1"/>
  <c r="K1259" i="20"/>
  <c r="M1259" i="20" s="1"/>
  <c r="K318" i="20"/>
  <c r="K1634" i="20"/>
  <c r="M1634" i="20" s="1"/>
  <c r="K1240" i="20"/>
  <c r="K1434" i="20"/>
  <c r="M1434" i="20" s="1"/>
  <c r="K786" i="20"/>
  <c r="K459" i="20"/>
  <c r="M459" i="20" s="1"/>
  <c r="K1375" i="20"/>
  <c r="M1375" i="20" s="1"/>
  <c r="K898" i="20"/>
  <c r="K505" i="20"/>
  <c r="M505" i="20" s="1"/>
  <c r="K1858" i="20"/>
  <c r="M1858" i="20" s="1"/>
  <c r="K2043" i="20"/>
  <c r="M2043" i="20" s="1"/>
  <c r="K2004" i="20"/>
  <c r="M2004" i="20" s="1"/>
  <c r="K1670" i="20"/>
  <c r="K1061" i="20"/>
  <c r="M1061" i="20" s="1"/>
  <c r="K95" i="20"/>
  <c r="M95" i="20" s="1"/>
  <c r="K307" i="20"/>
  <c r="M307" i="20" s="1"/>
  <c r="K338" i="20"/>
  <c r="K142" i="20"/>
  <c r="K200" i="20"/>
  <c r="M200" i="20" s="1"/>
  <c r="K1768" i="20"/>
  <c r="M1768" i="20" s="1"/>
  <c r="K1398" i="20"/>
  <c r="M1398" i="20" s="1"/>
  <c r="K1880" i="20"/>
  <c r="K1480" i="20"/>
  <c r="M1480" i="20" s="1"/>
  <c r="K2063" i="20"/>
  <c r="M2063" i="20" s="1"/>
  <c r="K497" i="20"/>
  <c r="M497" i="20" s="1"/>
  <c r="K1679" i="20"/>
  <c r="K312" i="20"/>
  <c r="M312" i="20" s="1"/>
  <c r="K34" i="20"/>
  <c r="K384" i="20"/>
  <c r="M384" i="20" s="1"/>
  <c r="K1420" i="20"/>
  <c r="K1857" i="20"/>
  <c r="M1857" i="20" s="1"/>
  <c r="K1529" i="20"/>
  <c r="K706" i="20"/>
  <c r="K1831" i="20"/>
  <c r="K963" i="20"/>
  <c r="M963" i="20" s="1"/>
  <c r="K923" i="20"/>
  <c r="M923" i="20" s="1"/>
  <c r="K1471" i="20"/>
  <c r="K827" i="20"/>
  <c r="M827" i="20" s="1"/>
  <c r="K1356" i="20"/>
  <c r="K1021" i="20"/>
  <c r="M1021" i="20" s="1"/>
  <c r="K1937" i="20"/>
  <c r="K1237" i="20"/>
  <c r="M1237" i="20" s="1"/>
  <c r="K31" i="20"/>
  <c r="M31" i="20" s="1"/>
  <c r="K1000" i="20"/>
  <c r="M1000" i="20" s="1"/>
  <c r="K653" i="20"/>
  <c r="K845" i="20"/>
  <c r="M845" i="20" s="1"/>
  <c r="K780" i="20"/>
  <c r="M780" i="20" s="1"/>
  <c r="K1915" i="20"/>
  <c r="M1915" i="20" s="1"/>
  <c r="K1173" i="20"/>
  <c r="K2001" i="20"/>
  <c r="K1967" i="20"/>
  <c r="M1967" i="20" s="1"/>
  <c r="K1508" i="20"/>
  <c r="K1015" i="20"/>
  <c r="K1376" i="20"/>
  <c r="M1376" i="20" s="1"/>
  <c r="K610" i="20"/>
  <c r="M610" i="20" s="1"/>
  <c r="K731" i="20"/>
  <c r="K627" i="20"/>
  <c r="K1844" i="20"/>
  <c r="M1844" i="20" s="1"/>
  <c r="K1195" i="20"/>
  <c r="M1195" i="20" s="1"/>
  <c r="K1368" i="20"/>
  <c r="K2056" i="20"/>
  <c r="K1807" i="20"/>
  <c r="M1807" i="20" s="1"/>
  <c r="K1913" i="20"/>
  <c r="M1913" i="20" s="1"/>
  <c r="K1196" i="20"/>
  <c r="K386" i="20"/>
  <c r="M386" i="20" s="1"/>
  <c r="K1944" i="20"/>
  <c r="M1944" i="20" s="1"/>
  <c r="K1389" i="20"/>
  <c r="M1389" i="20" s="1"/>
  <c r="K659" i="20"/>
  <c r="M659" i="20" s="1"/>
  <c r="K495" i="20"/>
  <c r="M495" i="20" s="1"/>
  <c r="K1669" i="20"/>
  <c r="M1669" i="20" s="1"/>
  <c r="K1224" i="20"/>
  <c r="M1224" i="20" s="1"/>
  <c r="K1462" i="20"/>
  <c r="K115" i="20"/>
  <c r="M115" i="20" s="1"/>
  <c r="K1116" i="20"/>
  <c r="M1116" i="20" s="1"/>
  <c r="K907" i="20"/>
  <c r="M907" i="20" s="1"/>
  <c r="K1436" i="20"/>
  <c r="K1150" i="20"/>
  <c r="K2152" i="20"/>
  <c r="K1868" i="20"/>
  <c r="M1868" i="20" s="1"/>
  <c r="K1219" i="20"/>
  <c r="K487" i="20"/>
  <c r="M487" i="20" s="1"/>
  <c r="K793" i="20"/>
  <c r="M793" i="20" s="1"/>
  <c r="K708" i="20"/>
  <c r="M708" i="20" s="1"/>
  <c r="K1733" i="20"/>
  <c r="K1501" i="20"/>
  <c r="M1501" i="20" s="1"/>
  <c r="K1610" i="20"/>
  <c r="M1610" i="20" s="1"/>
  <c r="K861" i="20"/>
  <c r="M861" i="20" s="1"/>
  <c r="K1591" i="20"/>
  <c r="K1206" i="20"/>
  <c r="M1206" i="20" s="1"/>
  <c r="K1750" i="20"/>
  <c r="M1750" i="20" s="1"/>
  <c r="K1288" i="20"/>
  <c r="M1288" i="20" s="1"/>
  <c r="K1696" i="20"/>
  <c r="K1470" i="20"/>
  <c r="M1470" i="20" s="1"/>
  <c r="K1199" i="20"/>
  <c r="K1609" i="20"/>
  <c r="M1609" i="20" s="1"/>
  <c r="K1931" i="20"/>
  <c r="M1931" i="20" s="1"/>
  <c r="K1148" i="20"/>
  <c r="K1556" i="20"/>
  <c r="M1556" i="20" s="1"/>
  <c r="K1540" i="20"/>
  <c r="M1540" i="20" s="1"/>
  <c r="K1115" i="20"/>
  <c r="K1656" i="20"/>
  <c r="K1766" i="20"/>
  <c r="K1248" i="20"/>
  <c r="M1248" i="20" s="1"/>
  <c r="K807" i="20"/>
  <c r="M807" i="20" s="1"/>
  <c r="K840" i="20"/>
  <c r="K950" i="20"/>
  <c r="M950" i="20" s="1"/>
  <c r="K1756" i="20"/>
  <c r="M1756" i="20" s="1"/>
  <c r="K1619" i="20"/>
  <c r="M1619" i="20" s="1"/>
  <c r="K1574" i="20"/>
  <c r="K1307" i="20"/>
  <c r="M1307" i="20" s="1"/>
  <c r="K1359" i="20"/>
  <c r="M1359" i="20" s="1"/>
  <c r="K375" i="20"/>
  <c r="M375" i="20" s="1"/>
  <c r="K330" i="20"/>
  <c r="K2145" i="20"/>
  <c r="M2145" i="20" s="1"/>
  <c r="K1260" i="20"/>
  <c r="M1260" i="20" s="1"/>
  <c r="K103" i="20"/>
  <c r="M103" i="20" s="1"/>
  <c r="K1606" i="20"/>
  <c r="K1636" i="20"/>
  <c r="M1636" i="20" s="1"/>
  <c r="K894" i="20"/>
  <c r="M894" i="20" s="1"/>
  <c r="K1791" i="20"/>
  <c r="K1852" i="20"/>
  <c r="K1012" i="20"/>
  <c r="K804" i="20"/>
  <c r="M804" i="20" s="1"/>
  <c r="K932" i="20"/>
  <c r="M932" i="20" s="1"/>
  <c r="K1036" i="20"/>
  <c r="M1036" i="20" s="1"/>
  <c r="K899" i="20"/>
  <c r="M899" i="20" s="1"/>
  <c r="K1316" i="20"/>
  <c r="M1316" i="20" s="1"/>
  <c r="K1999" i="20"/>
  <c r="K1544" i="20"/>
  <c r="M1544" i="20" s="1"/>
  <c r="K799" i="20"/>
  <c r="M799" i="20" s="1"/>
  <c r="K912" i="20"/>
  <c r="M912" i="20" s="1"/>
  <c r="K1723" i="20"/>
  <c r="K1716" i="20"/>
  <c r="M1716" i="20" s="1"/>
  <c r="K1350" i="20"/>
  <c r="M1350" i="20" s="1"/>
  <c r="K1124" i="20"/>
  <c r="M1124" i="20" s="1"/>
  <c r="K1760" i="20"/>
  <c r="M1760" i="20" s="1"/>
  <c r="K2104" i="20"/>
  <c r="M2104" i="20" s="1"/>
  <c r="K533" i="20"/>
  <c r="M533" i="20" s="1"/>
  <c r="K1881" i="20"/>
  <c r="M1881" i="20" s="1"/>
  <c r="K681" i="20"/>
  <c r="M681" i="20" s="1"/>
  <c r="K1661" i="20"/>
  <c r="K274" i="20"/>
  <c r="M274" i="20" s="1"/>
  <c r="K1638" i="20"/>
  <c r="M1638" i="20" s="1"/>
  <c r="K1439" i="20"/>
  <c r="K1854" i="20"/>
  <c r="M1854" i="20" s="1"/>
  <c r="K1379" i="20"/>
  <c r="M1379" i="20" s="1"/>
  <c r="K1993" i="20"/>
  <c r="M1993" i="20" s="1"/>
  <c r="K975" i="20"/>
  <c r="K1094" i="20"/>
  <c r="M1094" i="20" s="1"/>
  <c r="K1952" i="20"/>
  <c r="M1952" i="20" s="1"/>
  <c r="K3" i="20"/>
  <c r="M3" i="20" s="1"/>
  <c r="P2" i="20" s="1"/>
  <c r="P3" i="20" s="1"/>
  <c r="K1455" i="20"/>
  <c r="M1455" i="20" s="1"/>
  <c r="K1616" i="20"/>
  <c r="M1616" i="20" s="1"/>
  <c r="K2059" i="20"/>
  <c r="M2059" i="20" s="1"/>
  <c r="K1384" i="20"/>
  <c r="M1384" i="20" s="1"/>
  <c r="K1684" i="20"/>
  <c r="M1684" i="20" s="1"/>
  <c r="K1849" i="20"/>
  <c r="K1243" i="20"/>
  <c r="M1243" i="20" s="1"/>
  <c r="K1939" i="20"/>
  <c r="M1939" i="20" s="1"/>
  <c r="K931" i="20"/>
  <c r="K2020" i="20"/>
  <c r="K1598" i="20"/>
  <c r="M1598" i="20" s="1"/>
  <c r="K1123" i="20"/>
  <c r="M1123" i="20" s="1"/>
  <c r="M1849" i="20" l="1"/>
  <c r="M1606" i="20"/>
  <c r="M1574" i="20"/>
  <c r="M2056" i="20"/>
  <c r="M706" i="20"/>
  <c r="M338" i="20"/>
  <c r="M2057" i="20"/>
  <c r="M1712" i="20"/>
  <c r="M1757" i="20"/>
  <c r="M212" i="20"/>
  <c r="M102" i="20"/>
  <c r="M937" i="20"/>
  <c r="M1396" i="20"/>
  <c r="M1896" i="20"/>
  <c r="M1266" i="20"/>
  <c r="M931" i="20"/>
  <c r="M1439" i="20"/>
  <c r="M1591" i="20"/>
  <c r="M1219" i="20"/>
  <c r="M34" i="20"/>
  <c r="M541" i="20"/>
  <c r="M1454" i="20"/>
  <c r="M1212" i="20"/>
  <c r="M2123" i="20"/>
  <c r="M1724" i="20"/>
  <c r="M1742" i="20"/>
  <c r="M36" i="20"/>
  <c r="M273" i="20"/>
  <c r="M129" i="20"/>
  <c r="M538" i="20"/>
  <c r="M1729" i="20"/>
  <c r="M1829" i="20"/>
  <c r="M740" i="20"/>
  <c r="M1587" i="20"/>
  <c r="M1485" i="20"/>
  <c r="M1599" i="20"/>
  <c r="M517" i="20"/>
  <c r="M1990" i="20"/>
  <c r="M1730" i="20"/>
  <c r="M1072" i="20"/>
  <c r="M1321" i="20"/>
  <c r="M1134" i="20"/>
  <c r="M1994" i="20"/>
  <c r="M667" i="20"/>
  <c r="M250" i="20"/>
  <c r="M407" i="20"/>
  <c r="M1383" i="20"/>
  <c r="M903" i="20"/>
  <c r="M1526" i="20"/>
  <c r="M554" i="20"/>
  <c r="M625" i="20"/>
  <c r="M1141" i="20"/>
  <c r="M870" i="20"/>
  <c r="M1356" i="20"/>
  <c r="M1240" i="20"/>
  <c r="M729" i="20"/>
  <c r="M414" i="20"/>
  <c r="M159" i="20"/>
  <c r="M562" i="20"/>
  <c r="M449" i="20"/>
  <c r="M251" i="20"/>
  <c r="M1067" i="20"/>
  <c r="M350" i="20"/>
  <c r="M816" i="20"/>
  <c r="M1478" i="20"/>
  <c r="M1859" i="20"/>
  <c r="M759" i="20"/>
  <c r="M1660" i="20"/>
  <c r="M999" i="20"/>
  <c r="M256" i="20"/>
  <c r="M1310" i="20"/>
  <c r="M1523" i="20"/>
  <c r="M1231" i="20"/>
  <c r="M1744" i="20"/>
  <c r="M1796" i="20"/>
  <c r="M1466" i="20"/>
  <c r="M90" i="20"/>
  <c r="M2028" i="20"/>
  <c r="M395" i="20"/>
  <c r="M949" i="20"/>
  <c r="M1009" i="20"/>
  <c r="M849" i="20"/>
  <c r="M1176" i="20"/>
  <c r="M194" i="20"/>
  <c r="M1846" i="20"/>
  <c r="M914" i="20"/>
  <c r="M1194" i="20"/>
  <c r="M1150" i="20"/>
  <c r="M1937" i="20"/>
  <c r="M916" i="20"/>
  <c r="M1801" i="20"/>
  <c r="M253" i="20"/>
  <c r="M440" i="20"/>
  <c r="M770" i="20"/>
  <c r="M933" i="20"/>
  <c r="M811" i="20"/>
  <c r="M1643" i="20"/>
  <c r="M967" i="20"/>
  <c r="M1070" i="20"/>
  <c r="M389" i="20"/>
  <c r="M2014" i="20"/>
  <c r="M1509" i="20"/>
  <c r="M1672" i="20"/>
  <c r="M701" i="20"/>
  <c r="M1624" i="20"/>
  <c r="M1188" i="20"/>
  <c r="M1499" i="20"/>
  <c r="M1613" i="20"/>
  <c r="M496" i="20"/>
  <c r="M1802" i="20"/>
  <c r="M1740" i="20"/>
  <c r="M2037" i="20"/>
  <c r="M321" i="20"/>
  <c r="M1262" i="20"/>
  <c r="M229" i="20"/>
  <c r="M291" i="20"/>
  <c r="M2054" i="20"/>
  <c r="M686" i="20"/>
  <c r="M1034" i="20"/>
  <c r="M467" i="20"/>
  <c r="M1053" i="20"/>
  <c r="M1368" i="20"/>
  <c r="M1735" i="20"/>
  <c r="M629" i="20"/>
  <c r="M1706" i="20"/>
  <c r="M795" i="20"/>
  <c r="M473" i="20"/>
  <c r="M1664" i="20"/>
  <c r="M1690" i="20"/>
  <c r="M2047" i="20"/>
  <c r="M886" i="20"/>
  <c r="M1180" i="20"/>
  <c r="M944" i="20"/>
  <c r="M705" i="20"/>
  <c r="M2041" i="20"/>
  <c r="M1945" i="20"/>
  <c r="M116" i="20"/>
  <c r="M2129" i="20"/>
  <c r="M1156" i="20"/>
  <c r="M572" i="20"/>
  <c r="M1133" i="20"/>
  <c r="M122" i="20"/>
  <c r="M457" i="20"/>
  <c r="M1534" i="20"/>
  <c r="M1458" i="20"/>
  <c r="M428" i="20"/>
  <c r="M499" i="20"/>
  <c r="M458" i="20"/>
  <c r="M79" i="20"/>
  <c r="M981" i="20"/>
  <c r="M1331" i="20"/>
  <c r="M1899" i="20"/>
  <c r="M176" i="20"/>
  <c r="M1689" i="20"/>
  <c r="M1142" i="20"/>
  <c r="M1406" i="20"/>
  <c r="M1692" i="20"/>
  <c r="M1381" i="20"/>
  <c r="M1800" i="20"/>
  <c r="M2039" i="20"/>
  <c r="M900" i="20"/>
  <c r="M1788" i="20"/>
  <c r="M1817" i="20"/>
  <c r="M819" i="20"/>
  <c r="M1281" i="20"/>
  <c r="M895" i="20"/>
  <c r="M940" i="20"/>
  <c r="M737" i="20"/>
  <c r="M1361" i="20"/>
  <c r="M265" i="20"/>
  <c r="M249" i="20"/>
  <c r="M43" i="20"/>
  <c r="M1427" i="20"/>
  <c r="M904" i="20"/>
  <c r="M2137" i="20"/>
  <c r="M426" i="20"/>
  <c r="M234" i="20"/>
  <c r="M1407" i="20"/>
  <c r="M977" i="20"/>
  <c r="M72" i="20"/>
  <c r="M297" i="20"/>
  <c r="M1835" i="20"/>
  <c r="M1304" i="20"/>
  <c r="M266" i="20"/>
  <c r="M482" i="20"/>
  <c r="M1118" i="20"/>
  <c r="M812" i="20"/>
  <c r="M1099" i="20"/>
  <c r="M178" i="20"/>
  <c r="M566" i="20"/>
  <c r="M335" i="20"/>
  <c r="M1138" i="20"/>
  <c r="M742" i="20"/>
  <c r="M2036" i="20"/>
  <c r="M1864" i="20"/>
  <c r="M947" i="20"/>
  <c r="M1525" i="20"/>
  <c r="M1179" i="20"/>
  <c r="M1451" i="20"/>
  <c r="M991" i="20"/>
  <c r="M2016" i="20"/>
  <c r="M720" i="20"/>
  <c r="M716" i="20"/>
  <c r="M844" i="20"/>
  <c r="M2089" i="20"/>
  <c r="M1569" i="20"/>
  <c r="M955" i="20"/>
  <c r="M1221" i="20"/>
  <c r="M1234" i="20"/>
  <c r="M1460" i="20"/>
  <c r="M1386" i="20"/>
  <c r="M2124" i="20"/>
  <c r="M1446" i="20"/>
  <c r="M612" i="20"/>
  <c r="M1665" i="20"/>
  <c r="M938" i="20"/>
  <c r="M343" i="20"/>
  <c r="M1362" i="20"/>
  <c r="M1253" i="20"/>
  <c r="M1429" i="20"/>
  <c r="M2072" i="20"/>
  <c r="M1976" i="20"/>
  <c r="M323" i="20"/>
  <c r="M796" i="20"/>
  <c r="M244" i="20"/>
  <c r="M56" i="20"/>
  <c r="M1152" i="20"/>
  <c r="M464" i="20"/>
  <c r="M2138" i="20"/>
  <c r="M555" i="20"/>
  <c r="M158" i="20"/>
  <c r="M608" i="20"/>
  <c r="M110" i="20"/>
  <c r="M1051" i="20"/>
  <c r="M1763" i="20"/>
  <c r="M492" i="20"/>
  <c r="M1073" i="20"/>
  <c r="M12" i="20"/>
  <c r="M47" i="20"/>
  <c r="M1241" i="20"/>
  <c r="M154" i="20"/>
  <c r="M1882" i="20"/>
  <c r="M468" i="20"/>
  <c r="M1191" i="20"/>
  <c r="M946" i="20"/>
  <c r="M1581" i="20"/>
  <c r="M1265" i="20"/>
  <c r="M372" i="20"/>
  <c r="M1623" i="20"/>
  <c r="M370" i="20"/>
  <c r="M148" i="20"/>
  <c r="M1228" i="20"/>
  <c r="M1005" i="20"/>
  <c r="M1862" i="20"/>
  <c r="M1275" i="20"/>
  <c r="M927" i="20"/>
  <c r="M1280" i="20"/>
  <c r="M1539" i="20"/>
  <c r="M992" i="20"/>
  <c r="M1792" i="20"/>
  <c r="M1080" i="20"/>
  <c r="M614" i="20"/>
  <c r="M634" i="20"/>
  <c r="M2027" i="20"/>
  <c r="M504" i="20"/>
  <c r="M53" i="20"/>
  <c r="M609" i="20"/>
  <c r="M621" i="20"/>
  <c r="M1041" i="20"/>
  <c r="M846" i="20"/>
  <c r="M1117" i="20"/>
  <c r="M727" i="20"/>
  <c r="M137" i="20"/>
  <c r="M189" i="20"/>
  <c r="M164" i="20"/>
  <c r="M1697" i="20"/>
  <c r="M655" i="20"/>
  <c r="M430" i="20"/>
  <c r="M798" i="20"/>
  <c r="M1010" i="20"/>
  <c r="M1917" i="20"/>
  <c r="M1628" i="20"/>
  <c r="M1472" i="20"/>
  <c r="M1274" i="20"/>
  <c r="M1432" i="20"/>
  <c r="M320" i="20"/>
  <c r="M1518" i="20"/>
  <c r="M1683" i="20"/>
  <c r="M1736" i="20"/>
  <c r="M2055" i="20"/>
  <c r="M1633" i="20"/>
  <c r="M163" i="20"/>
  <c r="M824" i="20"/>
  <c r="M1074" i="20"/>
  <c r="M1992" i="20"/>
  <c r="M1491" i="20"/>
  <c r="M748" i="20"/>
  <c r="M982" i="20"/>
  <c r="M258" i="20"/>
  <c r="M1562" i="20"/>
  <c r="M177" i="20"/>
  <c r="M150" i="20"/>
  <c r="M1373" i="20"/>
  <c r="M1325" i="20"/>
  <c r="M1970" i="20"/>
  <c r="M207" i="20"/>
  <c r="M1026" i="20"/>
  <c r="M461" i="20"/>
  <c r="M704" i="20"/>
  <c r="M270" i="20"/>
  <c r="M1980" i="20"/>
  <c r="M92" i="20"/>
  <c r="M2101" i="20"/>
  <c r="M1645" i="20"/>
  <c r="M1991" i="20"/>
  <c r="M215" i="20"/>
  <c r="M213" i="20"/>
  <c r="M182" i="20"/>
  <c r="M1277" i="20"/>
  <c r="M951" i="20"/>
  <c r="M112" i="20"/>
  <c r="M709" i="20"/>
  <c r="M906" i="20"/>
  <c r="M73" i="20"/>
  <c r="M439" i="20"/>
  <c r="M1291" i="20"/>
  <c r="M832" i="20"/>
  <c r="M872" i="20"/>
  <c r="M421" i="20"/>
  <c r="M1632" i="20"/>
  <c r="M2084" i="20"/>
  <c r="M817" i="20"/>
  <c r="M506" i="20"/>
  <c r="M1804" i="20"/>
  <c r="M2051" i="20"/>
  <c r="M1935" i="20"/>
  <c r="M1346" i="20"/>
  <c r="M1182" i="20"/>
  <c r="M679" i="20"/>
  <c r="M359" i="20"/>
  <c r="M2127" i="20"/>
  <c r="M2045" i="20"/>
  <c r="M1030" i="20"/>
  <c r="M983" i="20"/>
  <c r="M531" i="20"/>
  <c r="M218" i="20"/>
  <c r="M1101" i="20"/>
  <c r="M434" i="20"/>
  <c r="M444" i="20"/>
  <c r="M1437" i="20"/>
  <c r="M334" i="20"/>
  <c r="M1095" i="20"/>
  <c r="M1890" i="20"/>
  <c r="M678" i="20"/>
  <c r="M564" i="20"/>
  <c r="M1062" i="20"/>
  <c r="M1612" i="20"/>
  <c r="M1657" i="20"/>
  <c r="M1423" i="20"/>
  <c r="M1625" i="20"/>
  <c r="M1803" i="20"/>
  <c r="M1647" i="20"/>
  <c r="M1029" i="20"/>
  <c r="M1068" i="20"/>
  <c r="M1232" i="20"/>
  <c r="M1007" i="20"/>
  <c r="M1484" i="20"/>
  <c r="M360" i="20"/>
  <c r="M433" i="20"/>
  <c r="M953" i="20"/>
  <c r="M173" i="20"/>
  <c r="M842" i="20"/>
  <c r="M1646" i="20"/>
  <c r="M1719" i="20"/>
  <c r="M1257" i="20"/>
  <c r="M1622" i="20"/>
  <c r="M2133" i="20"/>
  <c r="M1210" i="20"/>
  <c r="M40" i="20"/>
  <c r="M724" i="20"/>
  <c r="M118" i="20"/>
  <c r="M1705" i="20"/>
  <c r="M396" i="20"/>
  <c r="M516" i="20"/>
  <c r="M576" i="20"/>
  <c r="M1091" i="20"/>
  <c r="M30" i="20"/>
  <c r="M2090" i="20"/>
  <c r="M1496" i="20"/>
  <c r="M551" i="20"/>
  <c r="M2034" i="20"/>
  <c r="M228" i="20"/>
  <c r="M726" i="20"/>
  <c r="M1572" i="20"/>
  <c r="M591" i="20"/>
  <c r="M169" i="20"/>
  <c r="M1767" i="20"/>
  <c r="M1704" i="20"/>
  <c r="M133" i="20"/>
  <c r="M602" i="20"/>
  <c r="M352" i="20"/>
  <c r="M225" i="20"/>
  <c r="M1617" i="20"/>
  <c r="M577" i="20"/>
  <c r="M198" i="20"/>
  <c r="M2038" i="20"/>
  <c r="M649" i="20"/>
  <c r="M1424" i="20"/>
  <c r="M836" i="20"/>
  <c r="M1883" i="20"/>
  <c r="M2082" i="20"/>
  <c r="M303" i="20"/>
  <c r="M823" i="20"/>
  <c r="M1012" i="20"/>
  <c r="M1766" i="20"/>
  <c r="M1199" i="20"/>
  <c r="M2152" i="20"/>
  <c r="M2001" i="20"/>
  <c r="M1831" i="20"/>
  <c r="M1420" i="20"/>
  <c r="M1679" i="20"/>
  <c r="M1880" i="20"/>
  <c r="M142" i="20"/>
  <c r="M739" i="20"/>
  <c r="M1483" i="20"/>
  <c r="M1327" i="20"/>
  <c r="M1514" i="20"/>
  <c r="M81" i="20"/>
  <c r="M280" i="20"/>
  <c r="M160" i="20"/>
  <c r="M1614" i="20"/>
  <c r="M66" i="20"/>
  <c r="M325" i="20"/>
  <c r="M1143" i="20"/>
  <c r="M1289" i="20"/>
  <c r="M528" i="20"/>
  <c r="M59" i="20"/>
  <c r="M1626" i="20"/>
  <c r="M2033" i="20"/>
  <c r="M410" i="20"/>
  <c r="M259" i="20"/>
  <c r="M61" i="20"/>
  <c r="M1860" i="20"/>
  <c r="M1781" i="20"/>
  <c r="M1661" i="20"/>
  <c r="M330" i="20"/>
  <c r="M840" i="20"/>
  <c r="M1148" i="20"/>
  <c r="M627" i="20"/>
  <c r="M1173" i="20"/>
  <c r="M1471" i="20"/>
  <c r="M1670" i="20"/>
  <c r="M786" i="20"/>
  <c r="M318" i="20"/>
  <c r="M1513" i="20"/>
  <c r="M6" i="20"/>
  <c r="M48" i="20"/>
  <c r="M545" i="20"/>
  <c r="M94" i="20"/>
  <c r="M445" i="20"/>
  <c r="M885" i="20"/>
  <c r="M1708" i="20"/>
  <c r="M1503" i="20"/>
  <c r="M700" i="20"/>
  <c r="M331" i="20"/>
  <c r="M1845" i="20"/>
  <c r="M862" i="20"/>
  <c r="M1402" i="20"/>
  <c r="M652" i="20"/>
  <c r="M1125" i="20"/>
  <c r="M1071" i="20"/>
  <c r="M436" i="20"/>
  <c r="M469" i="20"/>
  <c r="M820" i="20"/>
  <c r="M1312" i="20"/>
  <c r="M1324" i="20"/>
  <c r="M1832" i="20"/>
  <c r="M1203" i="20"/>
  <c r="M1947" i="20"/>
  <c r="M839" i="20"/>
  <c r="M1747" i="20"/>
  <c r="M1536" i="20"/>
  <c r="M481" i="20"/>
  <c r="M1652" i="20"/>
  <c r="M1378" i="20"/>
  <c r="M980" i="20"/>
  <c r="M1343" i="20"/>
  <c r="M1038" i="20"/>
  <c r="M502" i="20"/>
  <c r="M1474" i="20"/>
  <c r="M2158" i="20"/>
  <c r="M1309" i="20"/>
  <c r="M2136" i="20"/>
  <c r="M1092" i="20"/>
  <c r="M1748" i="20"/>
  <c r="M2020" i="20"/>
  <c r="M1852" i="20"/>
  <c r="M1656" i="20"/>
  <c r="M1015" i="20"/>
  <c r="M653" i="20"/>
  <c r="M1198" i="20"/>
  <c r="M239" i="20"/>
  <c r="M1442" i="20"/>
  <c r="M975" i="20"/>
  <c r="M1723" i="20"/>
  <c r="M1999" i="20"/>
  <c r="M1791" i="20"/>
  <c r="M1115" i="20"/>
  <c r="M1696" i="20"/>
  <c r="M1733" i="20"/>
  <c r="M1436" i="20"/>
  <c r="M1462" i="20"/>
  <c r="M1196" i="20"/>
  <c r="M731" i="20"/>
  <c r="M1508" i="20"/>
  <c r="M1529" i="20"/>
  <c r="M898" i="20"/>
  <c r="M924" i="20"/>
  <c r="M838" i="20"/>
  <c r="M1842" i="20"/>
  <c r="M1093" i="20"/>
  <c r="M1986" i="20"/>
  <c r="M362" i="20"/>
  <c r="M1247" i="20"/>
  <c r="M301" i="20"/>
  <c r="M889" i="20"/>
  <c r="M466" i="20"/>
  <c r="M1122" i="20"/>
  <c r="M691" i="20"/>
  <c r="M582" i="20"/>
  <c r="M550" i="20"/>
  <c r="M126" i="20"/>
  <c r="M423" i="20"/>
  <c r="M654" i="20"/>
  <c r="M491" i="20"/>
  <c r="M226" i="20"/>
  <c r="M1554" i="20"/>
  <c r="M136" i="20"/>
  <c r="M1129" i="20"/>
  <c r="M1365" i="20"/>
  <c r="M2013" i="20"/>
  <c r="M1137" i="20"/>
  <c r="M675" i="20"/>
  <c r="M1132" i="20"/>
  <c r="M1014" i="20"/>
  <c r="M1019" i="20"/>
  <c r="M1552" i="20"/>
  <c r="M1564" i="20"/>
  <c r="M1035" i="20"/>
  <c r="M452" i="20"/>
  <c r="M2153" i="20"/>
  <c r="M1335" i="20"/>
  <c r="M1086" i="20"/>
  <c r="M1942" i="20"/>
  <c r="M1414" i="20"/>
  <c r="M643" i="20"/>
  <c r="M1675" i="20"/>
  <c r="M961" i="20"/>
  <c r="M1340" i="20"/>
  <c r="M1777" i="20"/>
  <c r="M208" i="20"/>
  <c r="M166" i="20"/>
  <c r="M289" i="20"/>
  <c r="M409" i="20"/>
  <c r="M1418" i="20"/>
  <c r="M1668" i="20"/>
  <c r="M519" i="20"/>
  <c r="M462" i="20"/>
  <c r="M773" i="20"/>
  <c r="M590" i="20"/>
  <c r="M288" i="20"/>
  <c r="M2049" i="20"/>
  <c r="M45" i="20"/>
  <c r="M532" i="20"/>
  <c r="M1333" i="20"/>
  <c r="M437" i="20"/>
  <c r="M908" i="20"/>
  <c r="M615" i="20"/>
  <c r="M1330" i="20"/>
  <c r="M2032" i="20"/>
  <c r="M1104" i="20"/>
  <c r="M23" i="20"/>
  <c r="M896" i="20"/>
  <c r="M1887" i="20"/>
  <c r="M431" i="20"/>
  <c r="M63" i="20"/>
  <c r="M1078" i="20"/>
  <c r="M1759" i="20"/>
  <c r="M1895" i="20"/>
  <c r="M1233" i="20"/>
  <c r="M619" i="20"/>
  <c r="M80" i="20"/>
  <c r="M1709" i="20"/>
  <c r="M470" i="20"/>
  <c r="M878" i="20"/>
  <c r="M1779" i="20"/>
  <c r="M257" i="20"/>
  <c r="M77" i="20"/>
  <c r="M762" i="20"/>
  <c r="M1242" i="20"/>
  <c r="M574" i="20"/>
  <c r="M2126" i="20"/>
  <c r="M1502" i="20"/>
  <c r="M2125" i="20"/>
  <c r="M635" i="20"/>
  <c r="M58" i="20"/>
  <c r="M326" i="20"/>
  <c r="M509" i="20"/>
  <c r="M1909" i="20"/>
  <c r="M75" i="20"/>
  <c r="M1494" i="20"/>
  <c r="M373" i="20"/>
  <c r="M1430" i="20"/>
  <c r="M1261" i="20"/>
  <c r="M803" i="20"/>
  <c r="M818" i="20"/>
  <c r="M2006" i="20"/>
  <c r="M1428" i="20"/>
  <c r="M2046" i="20"/>
  <c r="M1778" i="20"/>
  <c r="M1315" i="20"/>
  <c r="M121" i="20"/>
  <c r="M2079" i="20"/>
  <c r="M978" i="20"/>
  <c r="M1717" i="20"/>
  <c r="M241" i="20"/>
  <c r="M597" i="20"/>
  <c r="M378" i="20"/>
  <c r="M214" i="20"/>
  <c r="M1197" i="20"/>
  <c r="M744" i="20"/>
  <c r="M1377" i="20"/>
  <c r="M1949" i="20"/>
  <c r="M689" i="20"/>
  <c r="M78" i="20"/>
  <c r="M850" i="20"/>
  <c r="M1618" i="20"/>
  <c r="M255" i="20"/>
  <c r="M747" i="20"/>
  <c r="M1323" i="20"/>
  <c r="M216" i="20"/>
  <c r="M1984" i="20"/>
  <c r="M364" i="20"/>
  <c r="M1313" i="20"/>
  <c r="M2044" i="20"/>
  <c r="M1183" i="20"/>
  <c r="M351" i="20"/>
  <c r="M1510" i="20"/>
  <c r="M851" i="20"/>
  <c r="M1718" i="20"/>
  <c r="M1419" i="20"/>
  <c r="M2115" i="20"/>
  <c r="M1812" i="20"/>
  <c r="M990" i="20"/>
  <c r="M960" i="20"/>
  <c r="M1416" i="20"/>
  <c r="M416" i="20"/>
  <c r="M1996" i="20"/>
  <c r="M965" i="20"/>
  <c r="M2069" i="20"/>
  <c r="M2154" i="20"/>
  <c r="M1464" i="20"/>
  <c r="M1694" i="20"/>
  <c r="M1884" i="20"/>
  <c r="M119" i="20"/>
  <c r="M415" i="20"/>
  <c r="M1583" i="20"/>
  <c r="M713" i="20"/>
  <c r="M511" i="20"/>
  <c r="M650" i="20"/>
  <c r="M238" i="20"/>
  <c r="M1145" i="20"/>
  <c r="M455" i="20"/>
  <c r="M14" i="20"/>
  <c r="M179" i="20"/>
  <c r="M1450" i="20"/>
  <c r="M1727" i="20"/>
  <c r="M477" i="20"/>
  <c r="M1925" i="20"/>
  <c r="M27" i="20"/>
  <c r="M854" i="20"/>
  <c r="M966" i="20"/>
  <c r="M1834" i="20"/>
  <c r="M1621" i="20"/>
  <c r="M1908" i="20"/>
  <c r="M1190" i="20"/>
  <c r="M973" i="20"/>
  <c r="M1686" i="20"/>
  <c r="M1018" i="20"/>
  <c r="M9" i="20"/>
  <c r="M329" i="20"/>
  <c r="M279" i="20"/>
  <c r="M70" i="20"/>
  <c r="M2093" i="20"/>
  <c r="M542" i="20"/>
  <c r="M1893" i="20"/>
  <c r="M2009" i="20"/>
  <c r="M2000" i="20"/>
  <c r="M2110" i="20"/>
  <c r="M1702" i="20"/>
  <c r="M2151" i="20"/>
  <c r="M1352" i="20"/>
  <c r="M246" i="20"/>
  <c r="M1793" i="20"/>
  <c r="M1910" i="20"/>
  <c r="M1948" i="20"/>
  <c r="M1013" i="20"/>
  <c r="M1339" i="20"/>
  <c r="M1230" i="20"/>
  <c r="M314" i="20"/>
  <c r="M427" i="20"/>
  <c r="M1549" i="20"/>
  <c r="M1774" i="20"/>
  <c r="M1046" i="20"/>
  <c r="M530" i="20"/>
  <c r="M1950" i="20"/>
  <c r="M183" i="20"/>
  <c r="M540" i="20"/>
  <c r="M1393" i="20"/>
  <c r="M1181" i="20"/>
  <c r="M1153" i="20"/>
  <c r="M1477" i="20"/>
  <c r="M1825" i="20"/>
  <c r="M451" i="20"/>
  <c r="M664" i="20"/>
  <c r="M2116" i="20"/>
  <c r="M589" i="20"/>
  <c r="M1415" i="20"/>
  <c r="M1843" i="20"/>
  <c r="M539" i="20"/>
  <c r="M790" i="20"/>
  <c r="M1317" i="20"/>
  <c r="M888" i="20"/>
  <c r="M520" i="20"/>
  <c r="M1667" i="20"/>
  <c r="M1872" i="20"/>
  <c r="M972" i="20"/>
  <c r="M172" i="20"/>
  <c r="M1956" i="20"/>
  <c r="M624" i="20"/>
  <c r="M1459" i="20"/>
  <c r="M557" i="20"/>
  <c r="M1695" i="20"/>
  <c r="M901" i="20"/>
  <c r="M406" i="20"/>
  <c r="M2015" i="20"/>
  <c r="M149" i="20"/>
  <c r="M171" i="20"/>
  <c r="M1659" i="20"/>
  <c r="M535" i="20"/>
  <c r="M1236" i="20"/>
  <c r="M361" i="20"/>
  <c r="M2061" i="20"/>
  <c r="M601" i="20"/>
  <c r="M108" i="20"/>
  <c r="M62" i="20"/>
  <c r="M193" i="20"/>
  <c r="M645" i="20"/>
  <c r="M672" i="20"/>
  <c r="M922" i="20"/>
  <c r="M1158" i="20"/>
  <c r="M1974" i="20"/>
  <c r="M1083" i="20"/>
  <c r="M1542" i="20"/>
  <c r="M1905" i="20"/>
  <c r="M1090" i="20"/>
  <c r="M1089" i="20"/>
  <c r="M1171" i="20"/>
  <c r="M1981" i="20"/>
  <c r="M2026" i="20"/>
  <c r="M935" i="20"/>
  <c r="M883" i="20"/>
  <c r="M371" i="20"/>
  <c r="M518" i="20"/>
  <c r="M2071" i="20"/>
  <c r="M1272" i="20"/>
  <c r="M1918" i="20"/>
  <c r="M379" i="20"/>
  <c r="M962" i="20"/>
  <c r="M479" i="20"/>
  <c r="M1530" i="20"/>
  <c r="M587" i="20"/>
  <c r="M1579" i="20"/>
  <c r="M956" i="20"/>
  <c r="M673" i="20"/>
  <c r="M1841" i="20"/>
  <c r="M1488" i="20"/>
  <c r="M1128" i="20"/>
  <c r="M1711" i="20"/>
  <c r="M221" i="20"/>
  <c r="M1239" i="20"/>
  <c r="M920" i="20"/>
  <c r="M630" i="20"/>
  <c r="M1847" i="20"/>
  <c r="M952" i="20"/>
  <c r="M86" i="20"/>
  <c r="M668" i="20"/>
  <c r="M1318" i="20"/>
  <c r="M1452" i="20"/>
  <c r="M369" i="20"/>
  <c r="M695" i="20"/>
  <c r="M1797" i="20"/>
  <c r="M989" i="20"/>
  <c r="M1403" i="20"/>
  <c r="M1113" i="20"/>
  <c r="M153" i="20"/>
  <c r="M986" i="20"/>
  <c r="M926" i="20"/>
  <c r="M1453" i="20"/>
  <c r="M743" i="20"/>
  <c r="M283" i="20"/>
  <c r="M332" i="20"/>
  <c r="M1020" i="20"/>
  <c r="M2003" i="20"/>
  <c r="M874" i="20"/>
  <c r="M1753" i="20"/>
  <c r="M1904" i="20"/>
  <c r="M2097" i="20"/>
  <c r="M11" i="20"/>
  <c r="M2021" i="20"/>
  <c r="M130" i="20"/>
  <c r="M549" i="20"/>
  <c r="M1048" i="20"/>
  <c r="M211" i="20"/>
  <c r="M565" i="20"/>
  <c r="M1213" i="20"/>
  <c r="M1151" i="20"/>
  <c r="M964" i="20"/>
  <c r="M397" i="20"/>
  <c r="M699" i="20"/>
  <c r="M2149" i="20"/>
  <c r="M2159" i="20"/>
  <c r="M1392" i="20"/>
  <c r="M1651" i="20"/>
  <c r="M1295" i="20"/>
  <c r="M723" i="20"/>
  <c r="M1865" i="20"/>
  <c r="M957" i="20"/>
  <c r="M1388" i="20"/>
  <c r="M1808" i="20"/>
  <c r="M2075" i="20"/>
  <c r="M831" i="20"/>
  <c r="M97" i="20"/>
  <c r="M60" i="20"/>
  <c r="M138" i="20"/>
  <c r="M1593" i="20"/>
  <c r="M843" i="20"/>
  <c r="M876" i="20"/>
  <c r="M493" i="20"/>
  <c r="M1924" i="20"/>
  <c r="M721" i="20"/>
  <c r="M5" i="20"/>
  <c r="M1785" i="20"/>
  <c r="M143" i="20"/>
  <c r="M2085" i="20"/>
  <c r="M785" i="20"/>
  <c r="M1511" i="20"/>
  <c r="M1799" i="20"/>
  <c r="M2157" i="20"/>
  <c r="M311" i="20"/>
  <c r="M1278" i="20"/>
  <c r="M761" i="20"/>
  <c r="M692" i="20"/>
  <c r="M507" i="20"/>
  <c r="M1301" i="20"/>
  <c r="M1682" i="20"/>
  <c r="M167" i="20"/>
  <c r="M1833" i="20"/>
  <c r="M580" i="20"/>
  <c r="M1463" i="20"/>
  <c r="M660" i="20"/>
  <c r="M106" i="20"/>
  <c r="M1457" i="20"/>
  <c r="M1951" i="20"/>
  <c r="M109" i="20"/>
  <c r="M281" i="20"/>
  <c r="M1110" i="20"/>
  <c r="M1934" i="20"/>
  <c r="M1217" i="20"/>
  <c r="M267" i="20"/>
  <c r="M767" i="20"/>
  <c r="M107" i="20"/>
  <c r="M897" i="20"/>
  <c r="M1226" i="20"/>
  <c r="M480" i="20"/>
  <c r="T2" i="20"/>
  <c r="T3" i="20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<sst xmlns="http://schemas.openxmlformats.org/spreadsheetml/2006/main" count="565" uniqueCount="117">
  <si>
    <t>Normal</t>
  </si>
  <si>
    <t>Gamma</t>
  </si>
  <si>
    <t>Normal Est</t>
  </si>
  <si>
    <t>Beta</t>
  </si>
  <si>
    <t>Beta acotada</t>
  </si>
  <si>
    <t>weibull</t>
  </si>
  <si>
    <t>exponencial</t>
  </si>
  <si>
    <t>Johnson SB</t>
  </si>
  <si>
    <t>ver distribuciones</t>
  </si>
  <si>
    <t>lognormal</t>
  </si>
  <si>
    <t>chi-cuadrado</t>
  </si>
  <si>
    <t>Parámetro</t>
  </si>
  <si>
    <t>Valor</t>
  </si>
  <si>
    <t>Aleatorio</t>
  </si>
  <si>
    <t>Dato</t>
  </si>
  <si>
    <t>Indicador</t>
  </si>
  <si>
    <t>Calculado de datos</t>
  </si>
  <si>
    <t>Cálculo paramétrico</t>
  </si>
  <si>
    <t>alpha</t>
  </si>
  <si>
    <t>media</t>
  </si>
  <si>
    <t>beta</t>
  </si>
  <si>
    <t>varianza</t>
  </si>
  <si>
    <t>desviación</t>
  </si>
  <si>
    <t>asimetria</t>
  </si>
  <si>
    <t>curtosis</t>
  </si>
  <si>
    <t>moda</t>
  </si>
  <si>
    <t>Momentos no centrados</t>
  </si>
  <si>
    <t>Momentos centrados</t>
  </si>
  <si>
    <t>A</t>
  </si>
  <si>
    <t>B</t>
  </si>
  <si>
    <t>FUNCIÓN DE DENSIDAD JOHNSON SB</t>
  </si>
  <si>
    <t>Parámetros</t>
  </si>
  <si>
    <t>#</t>
  </si>
  <si>
    <t>x1</t>
  </si>
  <si>
    <t>Xi</t>
  </si>
  <si>
    <t>Lambda</t>
  </si>
  <si>
    <t>Delta</t>
  </si>
  <si>
    <t>FUNCIÓN ACUMULADA JOHNSON SB</t>
  </si>
  <si>
    <t>GENERACIÓN DE DATOS ALEATORIOS JOHNSON SB</t>
  </si>
  <si>
    <t>Data</t>
  </si>
  <si>
    <t>z</t>
  </si>
  <si>
    <t>x2</t>
  </si>
  <si>
    <t>x3</t>
  </si>
  <si>
    <t>x4</t>
  </si>
  <si>
    <t>m</t>
  </si>
  <si>
    <t>x4-x3</t>
  </si>
  <si>
    <t>n</t>
  </si>
  <si>
    <t>x2-x1</t>
  </si>
  <si>
    <t>p</t>
  </si>
  <si>
    <t>x3-x2</t>
  </si>
  <si>
    <t>lambda</t>
  </si>
  <si>
    <t>xi</t>
  </si>
  <si>
    <t>delta</t>
  </si>
  <si>
    <t>gamma</t>
  </si>
  <si>
    <t>a</t>
  </si>
  <si>
    <t>b</t>
  </si>
  <si>
    <t>c</t>
  </si>
  <si>
    <t>d</t>
  </si>
  <si>
    <t>e</t>
  </si>
  <si>
    <t>f</t>
  </si>
  <si>
    <t>phi</t>
  </si>
  <si>
    <t>theta</t>
  </si>
  <si>
    <t>alpha_est</t>
  </si>
  <si>
    <t>beta_est</t>
  </si>
  <si>
    <t>mn/p2</t>
  </si>
  <si>
    <t>k</t>
  </si>
  <si>
    <t># Clases</t>
  </si>
  <si>
    <t>min</t>
  </si>
  <si>
    <t>max</t>
  </si>
  <si>
    <t>rango</t>
  </si>
  <si>
    <t>tamaño</t>
  </si>
  <si>
    <t>o</t>
  </si>
  <si>
    <t>g1(asimetría)</t>
  </si>
  <si>
    <t>i</t>
  </si>
  <si>
    <t>sigma(g1)</t>
  </si>
  <si>
    <t>Danoes Formula</t>
  </si>
  <si>
    <t>calculo</t>
  </si>
  <si>
    <t>Parámetros Weiubull</t>
  </si>
  <si>
    <t>Parámetros del intervalo</t>
  </si>
  <si>
    <t>Clase</t>
  </si>
  <si>
    <t>f(x&lt;min)</t>
  </si>
  <si>
    <t>f(x&lt;max)</t>
  </si>
  <si>
    <t>(e-o)2/e</t>
  </si>
  <si>
    <t>x</t>
  </si>
  <si>
    <t>Sn</t>
  </si>
  <si>
    <t>Fn</t>
  </si>
  <si>
    <t>|Sn-Fn|</t>
  </si>
  <si>
    <t>N</t>
  </si>
  <si>
    <t>Data Odenada(Y[k])</t>
  </si>
  <si>
    <t>Y[N+1-k]</t>
  </si>
  <si>
    <t>F(Y[k])</t>
  </si>
  <si>
    <t>F(Y[N+1-k])</t>
  </si>
  <si>
    <t>((2k-1)/N)*(LN(F(Y[k]))+LN(1-F(Y[N+1-k])))</t>
  </si>
  <si>
    <t>S</t>
  </si>
  <si>
    <t>A^2</t>
  </si>
  <si>
    <t>AD*</t>
  </si>
  <si>
    <t>OSL</t>
  </si>
  <si>
    <t>&gt;</t>
  </si>
  <si>
    <t>alpha=0,05</t>
  </si>
  <si>
    <t>CV</t>
  </si>
  <si>
    <t>mediana</t>
  </si>
  <si>
    <t>w</t>
  </si>
  <si>
    <t>oMega</t>
  </si>
  <si>
    <t>x0</t>
  </si>
  <si>
    <t>v1</t>
  </si>
  <si>
    <t>v2</t>
  </si>
  <si>
    <t>c0</t>
  </si>
  <si>
    <t>c1</t>
  </si>
  <si>
    <t>h</t>
  </si>
  <si>
    <t>La formula de función inversa que aparece en wikipedia en el segundo parametro de la inversa de gamma es (1/(alpha**beta)), pero para que funciones es (alpha**beta)</t>
  </si>
  <si>
    <t>s</t>
  </si>
  <si>
    <t>miu</t>
  </si>
  <si>
    <t xml:space="preserve">sigma </t>
  </si>
  <si>
    <t>g(k)</t>
  </si>
  <si>
    <t>Momentos centrados de la distribución</t>
  </si>
  <si>
    <t>r</t>
  </si>
  <si>
    <t>μ[r]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</si>
</sst>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0.00000000"/>
    <numFmt numFmtId="165" formatCode="#,##0.000"/>
    <numFmt numFmtId="166" formatCode="#,##0.0000"/>
    <numFmt numFmtId="167" formatCode="0.0000000"/>
    <numFmt numFmtId="168" formatCode="#,##0.0000000000"/>
    <numFmt numFmtId="169" formatCode="#,##0.0"/>
    <numFmt numFmtId="170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4D5156"/>
      <name val="Arial"/>
      <family val="2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70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/>
    <xf numFmtId="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_xlchart.0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Burr</a:t>
            </a:r>
          </a:p>
        </cx:rich>
      </cx:tx>
    </cx:title>
    <cx:plotArea>
      <cx:plotAreaRegion>
        <cx:series layoutId="clusteredColumn" uniqueId="{FFBFD4C0-8E4D-418F-8761-BF2358966C9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/>
    <cx:plotArea>
      <cx:plotAreaRegion>
        <cx:series layoutId="clusteredColumn" uniqueId="{F800C1D3-5D87-4FB9-8520-607D9546D4A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_xlchart.2</cx:f>
      </cx:numDim>
    </cx:data>
  </cx:chartData>
  <cx:chart>
    <cx:title pos="t" align="ctr" overlay="0"/>
    <cx:plotArea>
      <cx:plotAreaRegion>
        <cx:series layoutId="clusteredColumn" uniqueId="{2804CA88-A89B-461B-86BC-E8506CDCE75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_xlchart.3</cx:f>
      </cx:numDim>
    </cx:data>
  </cx:chartData>
  <cx:chart>
    <cx:title pos="t" align="ctr" overlay="0"/>
    <cx:plotArea>
      <cx:plotAreaRegion>
        <cx:series layoutId="clusteredColumn" uniqueId="{D1C52FE4-2D4D-4543-8682-80AE701BA5B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_xlchart.4</cx:f>
      </cx:numDim>
    </cx:data>
  </cx:chartData>
  <cx:chart>
    <cx:title pos="t" align="ctr" overlay="0"/>
    <cx:plotArea>
      <cx:plotAreaRegion>
        <cx:series layoutId="clusteredColumn" uniqueId="{1794A0CF-D85E-41E0-A9C5-91F4E264443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'Prueba chi2'!$J$4:$J$21</c:f>
              <c:numCache>
                <c:formatCode>General</c:formatCode>
                <c:ptCount val="18"/>
                <c:pt idx="0">
                  <c:v>4</c:v>
                </c:pt>
                <c:pt idx="1">
                  <c:v>7</c:v>
                </c:pt>
                <c:pt idx="2">
                  <c:v>22</c:v>
                </c:pt>
                <c:pt idx="3">
                  <c:v>52</c:v>
                </c:pt>
                <c:pt idx="4">
                  <c:v>95</c:v>
                </c:pt>
                <c:pt idx="5">
                  <c:v>165</c:v>
                </c:pt>
                <c:pt idx="6">
                  <c:v>268</c:v>
                </c:pt>
                <c:pt idx="7">
                  <c:v>358</c:v>
                </c:pt>
                <c:pt idx="8">
                  <c:v>397</c:v>
                </c:pt>
                <c:pt idx="9">
                  <c:v>374</c:v>
                </c:pt>
                <c:pt idx="10">
                  <c:v>262</c:v>
                </c:pt>
                <c:pt idx="11">
                  <c:v>112</c:v>
                </c:pt>
                <c:pt idx="12">
                  <c:v>36</c:v>
                </c:pt>
                <c:pt idx="13">
                  <c:v>5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9-4EEE-90C6-A8946811CC4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'Prueba chi2'!$M$4:$M$18</c:f>
              <c:numCache>
                <c:formatCode>General</c:formatCode>
                <c:ptCount val="15"/>
                <c:pt idx="0">
                  <c:v>3.4250704815922504</c:v>
                </c:pt>
                <c:pt idx="1">
                  <c:v>9.5828407918638607</c:v>
                </c:pt>
                <c:pt idx="2">
                  <c:v>23.073785897415327</c:v>
                </c:pt>
                <c:pt idx="3">
                  <c:v>49.311523448082696</c:v>
                </c:pt>
                <c:pt idx="4">
                  <c:v>95.005795309210015</c:v>
                </c:pt>
                <c:pt idx="5">
                  <c:v>165.53747729462543</c:v>
                </c:pt>
                <c:pt idx="6">
                  <c:v>258.53642833457661</c:v>
                </c:pt>
                <c:pt idx="7">
                  <c:v>354.01252656123813</c:v>
                </c:pt>
                <c:pt idx="8">
                  <c:v>409.34230250359093</c:v>
                </c:pt>
                <c:pt idx="9">
                  <c:v>377.98669889517947</c:v>
                </c:pt>
                <c:pt idx="10">
                  <c:v>257.95532493360497</c:v>
                </c:pt>
                <c:pt idx="11">
                  <c:v>117.40910255360741</c:v>
                </c:pt>
                <c:pt idx="12">
                  <c:v>31.239902144364429</c:v>
                </c:pt>
                <c:pt idx="13">
                  <c:v>4.1153182325777067</c:v>
                </c:pt>
                <c:pt idx="14">
                  <c:v>0.21772076620915559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9-4EEE-90C6-A8946811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997728"/>
        <c:axId val="675998056"/>
      </c:barChart>
      <c:catAx>
        <c:axId val="6759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8056"/>
        <c:crosses val="autoZero"/>
        <c:auto val="1"/>
        <c:lblAlgn val="ctr"/>
        <c:lblOffset val="100"/>
        <c:noMultiLvlLbl val="0"/>
      </c:catAx>
      <c:valAx>
        <c:axId val="67599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E7875471-6591-4E6E-85DA-476C66B1896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Uniforme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Uniforme</a:t>
          </a:r>
        </a:p>
      </cx:txPr>
    </cx:title>
    <cx:plotArea>
      <cx:plotAreaRegion>
        <cx:series layoutId="clusteredColumn" uniqueId="{E23A8430-B36C-42DB-83B9-31029E7AB6D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884DD94B-43BF-4DF0-A566-D0A9CFAB40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51A6C89B-9ABE-4BDD-88B6-F0EFF37B75A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4/relationships/chartEx" Target="../charts/chartEx2.xml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microsoft.com/office/2014/relationships/chartEx" Target="../charts/chartEx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15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8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20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22.xml.rels><?xml version="1.0" encoding="UTF-8" standalone="yes"?>
<Relationships xmlns="http://schemas.openxmlformats.org/package/2006/relationships"><Relationship Id="rId1" Type="http://schemas.microsoft.com/office/2014/relationships/chartEx" Target="../charts/chartEx1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</xdr:row>
      <xdr:rowOff>14287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8E9FC31-B929-425B-86DE-E589CE058B5F}"/>
            </a:ext>
          </a:extLst>
        </xdr:cNvPr>
        <xdr:cNvSpPr txBox="1"/>
      </xdr:nvSpPr>
      <xdr:spPr>
        <a:xfrm>
          <a:off x="3448050" y="172878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oneCellAnchor>
    <xdr:from>
      <xdr:col>4</xdr:col>
      <xdr:colOff>0</xdr:colOff>
      <xdr:row>12</xdr:row>
      <xdr:rowOff>23812</xdr:rowOff>
    </xdr:from>
    <xdr:ext cx="65" cy="172227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39F1FCE-1C9F-4163-A702-0E6A7E75AEB4}"/>
            </a:ext>
          </a:extLst>
        </xdr:cNvPr>
        <xdr:cNvSpPr txBox="1"/>
      </xdr:nvSpPr>
      <xdr:spPr>
        <a:xfrm>
          <a:off x="3448050" y="23098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13</xdr:col>
      <xdr:colOff>250030</xdr:colOff>
      <xdr:row>0</xdr:row>
      <xdr:rowOff>152400</xdr:rowOff>
    </xdr:from>
    <xdr:to>
      <xdr:col>19</xdr:col>
      <xdr:colOff>226218</xdr:colOff>
      <xdr:row>15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0" name="Gráfico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497416</xdr:colOff>
      <xdr:row>0</xdr:row>
      <xdr:rowOff>173567</xdr:rowOff>
    </xdr:from>
    <xdr:to>
      <xdr:col>16</xdr:col>
      <xdr:colOff>433916</xdr:colOff>
      <xdr:row>15</xdr:row>
      <xdr:rowOff>59267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0" name="Gráfico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720328</xdr:colOff>
      <xdr:row>0</xdr:row>
      <xdr:rowOff>158353</xdr:rowOff>
    </xdr:from>
    <xdr:to>
      <xdr:col>16</xdr:col>
      <xdr:colOff>553640</xdr:colOff>
      <xdr:row>15</xdr:row>
      <xdr:rowOff>44053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1F6E939-853B-4CF1-97F5-A843146318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902178" y="158353"/>
              <a:ext cx="456723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𝑓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𝛿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𝜆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ad>
                              <m:radPr>
                                <m:degHide m:val="on"/>
                                <m:ctrlP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2</m:t>
                                </m:r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𝜋</m:t>
                                </m:r>
                              </m:e>
                            </m:rad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(1−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)</m:t>
                            </m:r>
                          </m:den>
                        </m:f>
                      </m:e>
                    </m:d>
                    <m:sSup>
                      <m:sSup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den>
                        </m:f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𝛿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</m:t>
                            </m:r>
                            <m:func>
                              <m:func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s-CO" sz="14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num>
                                      <m:den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1−</m:t>
                                        </m:r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den>
                                    </m:f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</m:func>
                          </m:e>
                          <m:sup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2</m:t>
                            </m:r>
                          </m:sup>
                        </m:sSup>
                      </m:sup>
                    </m:sSup>
                  </m:oMath>
                </m:oMathPara>
              </a14:m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𝜆∗√2𝜋∗𝑧(1−𝑧)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(𝛾+𝛿∗ln⁡〖(𝑧/(1−𝑧)))〗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66675</xdr:colOff>
      <xdr:row>12</xdr:row>
      <xdr:rowOff>61912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unc>
                      <m:func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CO" sz="14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𝛾+𝛿∗ln⁡(𝑧/(1−𝑧))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523874</xdr:colOff>
      <xdr:row>16</xdr:row>
      <xdr:rowOff>33337</xdr:rowOff>
    </xdr:from>
    <xdr:ext cx="2095501" cy="7096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num>
                      <m:den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den>
                    </m:f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𝑥=(𝜆∗𝑒^((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(𝑅𝑛𝑑)−𝛾)/𝛿))/(1+𝑒^((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 )+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23812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B31295B5-AF2E-4D79-A344-FCDD979C4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9" name="Rectángulo 8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24</xdr:col>
      <xdr:colOff>27324</xdr:colOff>
      <xdr:row>22</xdr:row>
      <xdr:rowOff>71436</xdr:rowOff>
    </xdr:from>
    <xdr:to>
      <xdr:col>30</xdr:col>
      <xdr:colOff>726280</xdr:colOff>
      <xdr:row>36</xdr:row>
      <xdr:rowOff>114637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F746BFE-EF58-48CE-8F1A-45A020722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12480" y="4262436"/>
          <a:ext cx="4449425" cy="2710201"/>
        </a:xfrm>
        <a:prstGeom prst="rect">
          <a:avLst/>
        </a:prstGeom>
      </xdr:spPr>
    </xdr:pic>
    <xdr:clientData/>
  </xdr:twoCellAnchor>
  <xdr:twoCellAnchor editAs="oneCell">
    <xdr:from>
      <xdr:col>35</xdr:col>
      <xdr:colOff>1012032</xdr:colOff>
      <xdr:row>1</xdr:row>
      <xdr:rowOff>95250</xdr:rowOff>
    </xdr:from>
    <xdr:to>
      <xdr:col>38</xdr:col>
      <xdr:colOff>568850</xdr:colOff>
      <xdr:row>14</xdr:row>
      <xdr:rowOff>161607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25CE73-4861-4436-A4D6-BD3E9287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98188" y="285750"/>
          <a:ext cx="2152381" cy="2542857"/>
        </a:xfrm>
        <a:prstGeom prst="rect">
          <a:avLst/>
        </a:prstGeom>
      </xdr:spPr>
    </xdr:pic>
    <xdr:clientData/>
  </xdr:twoCellAnchor>
  <xdr:twoCellAnchor editAs="oneCell">
    <xdr:from>
      <xdr:col>34</xdr:col>
      <xdr:colOff>238126</xdr:colOff>
      <xdr:row>17</xdr:row>
      <xdr:rowOff>130968</xdr:rowOff>
    </xdr:from>
    <xdr:to>
      <xdr:col>39</xdr:col>
      <xdr:colOff>758704</xdr:colOff>
      <xdr:row>33</xdr:row>
      <xdr:rowOff>61520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876FED8-3E4A-4315-91E4-0AEB0671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62282" y="3369468"/>
          <a:ext cx="4640141" cy="29785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10</xdr:col>
      <xdr:colOff>545491</xdr:colOff>
      <xdr:row>1</xdr:row>
      <xdr:rowOff>63498</xdr:rowOff>
    </xdr:from>
    <xdr:to>
      <xdr:col>15</xdr:col>
      <xdr:colOff>571500</xdr:colOff>
      <xdr:row>14</xdr:row>
      <xdr:rowOff>190033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9F7E10-1BDD-403C-A23C-C0AE3CC4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5741" y="253998"/>
          <a:ext cx="3899509" cy="2603035"/>
        </a:xfrm>
        <a:prstGeom prst="rect">
          <a:avLst/>
        </a:prstGeom>
      </xdr:spPr>
    </xdr:pic>
    <xdr:clientData/>
  </xdr:twoCellAnchor>
  <xdr:twoCellAnchor>
    <xdr:from>
      <xdr:col>11</xdr:col>
      <xdr:colOff>148167</xdr:colOff>
      <xdr:row>0</xdr:row>
      <xdr:rowOff>173567</xdr:rowOff>
    </xdr:from>
    <xdr:to>
      <xdr:col>17</xdr:col>
      <xdr:colOff>84667</xdr:colOff>
      <xdr:row>15</xdr:row>
      <xdr:rowOff>59267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𝑓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𝛿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𝜆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𝛾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𝜉</m:t>
                      </m:r>
                    </m:e>
                  </m:d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𝛿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𝜆</m:t>
                          </m:r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2</m:t>
                              </m:r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𝜋</m:t>
                              </m:r>
                            </m:e>
                          </m:rad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sSup>
                                <m:sSupPr>
                                  <m:ctrlP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𝑧</m:t>
                                  </m:r>
                                </m:e>
                                <m:sup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+1</m:t>
                              </m:r>
                            </m:e>
                          </m:rad>
                        </m:den>
                      </m:f>
                    </m:e>
                  </m:d>
                  <m:sSup>
                    <m:sSup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𝑒</m:t>
                      </m:r>
                    </m:e>
                    <m:sup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den>
                      </m:f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  <m:sSup>
                        <m:sSup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(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𝛾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+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𝛿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  <m:sSup>
                            <m:sSup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𝑠𝑖𝑛h</m:t>
                              </m:r>
                            </m:e>
                            <m:sup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−1</m:t>
                              </m:r>
                            </m:sup>
                          </m:sSup>
                          <m:d>
                            <m:d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𝑧</m:t>
                              </m:r>
                            </m:e>
                          </m:d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2</m:t>
                          </m:r>
                        </m:sup>
                      </m:sSup>
                    </m:sup>
                  </m:sSup>
                </m:oMath>
              </a14:m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𝜆∗√2𝜋∗√(𝑧^2+1)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(𝛾+𝛿∗〖𝑠𝑖𝑛ℎ〗^(−1) (𝑧))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161925</xdr:colOff>
      <xdr:row>12</xdr:row>
      <xdr:rowOff>145256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𝑠𝑖𝑛h</m:t>
                        </m:r>
                      </m:e>
                      <m:sup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〖𝑠𝑖𝑛ℎ〗^(−1) (𝑧)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321469</xdr:colOff>
      <xdr:row>16</xdr:row>
      <xdr:rowOff>104776</xdr:rowOff>
    </xdr:from>
    <xdr:ext cx="2595562" cy="46672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𝜆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m:rPr>
                        <m:sty m:val="p"/>
                      </m:rPr>
                      <a:rPr lang="es-CO" sz="14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sinh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⁡(</m:t>
                    </m:r>
                    <m:f>
                      <m:f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kumimoji="0" lang="el-GR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𝑅𝑛𝑑</m:t>
                            </m:r>
                          </m:e>
                        </m:d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</m:num>
                      <m:den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𝛿</m:t>
                        </m:r>
                      </m:den>
                    </m:f>
                    <m:r>
                      <a:rPr kumimoji="0" lang="es-CO" sz="14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</a:t>
              </a:r>
              <a:r>
                <a:rPr lang="es-CO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𝜆∗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sinh⁡(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kumimoji="0" lang="el-GR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0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8C700F21-F1E8-4C67-BD3D-892FB3EF72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9" name="Rectángulo 8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18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8</xdr:col>
      <xdr:colOff>250032</xdr:colOff>
      <xdr:row>10</xdr:row>
      <xdr:rowOff>3</xdr:rowOff>
    </xdr:from>
    <xdr:to>
      <xdr:col>17</xdr:col>
      <xdr:colOff>259325</xdr:colOff>
      <xdr:row>32</xdr:row>
      <xdr:rowOff>95253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6123EB6-BB47-40A4-B6DE-5313B9A5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4532" y="1905003"/>
          <a:ext cx="5462356" cy="4286250"/>
        </a:xfrm>
        <a:prstGeom prst="rect">
          <a:avLst/>
        </a:prstGeom>
      </xdr:spPr>
    </xdr:pic>
    <xdr:clientData/>
  </xdr:twoCellAnchor>
  <xdr:twoCellAnchor editAs="oneCell">
    <xdr:from>
      <xdr:col>30</xdr:col>
      <xdr:colOff>107158</xdr:colOff>
      <xdr:row>1</xdr:row>
      <xdr:rowOff>71438</xdr:rowOff>
    </xdr:from>
    <xdr:to>
      <xdr:col>35</xdr:col>
      <xdr:colOff>416719</xdr:colOff>
      <xdr:row>35</xdr:row>
      <xdr:rowOff>91236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9C5CB73-4504-42AA-A35A-D66A870E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2" y="261938"/>
          <a:ext cx="4119561" cy="64967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F6FBB20-3786-4A9D-B427-E64E64E5DD01}"/>
                </a:ext>
              </a:extLst>
            </xdr:cNvPr>
            <xdr:cNvSpPr txBox="1"/>
          </xdr:nvSpPr>
          <xdr:spPr>
            <a:xfrm>
              <a:off x="49847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F6FBB20-3786-4A9D-B427-E64E64E5DD01}"/>
                </a:ext>
              </a:extLst>
            </xdr:cNvPr>
            <xdr:cNvSpPr txBox="1"/>
          </xdr:nvSpPr>
          <xdr:spPr>
            <a:xfrm>
              <a:off x="49847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94DAFFC-47ED-4DC9-AE34-2D3426192137}"/>
                </a:ext>
              </a:extLst>
            </xdr:cNvPr>
            <xdr:cNvSpPr txBox="1"/>
          </xdr:nvSpPr>
          <xdr:spPr>
            <a:xfrm>
              <a:off x="49741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94DAFFC-47ED-4DC9-AE34-2D3426192137}"/>
                </a:ext>
              </a:extLst>
            </xdr:cNvPr>
            <xdr:cNvSpPr txBox="1"/>
          </xdr:nvSpPr>
          <xdr:spPr>
            <a:xfrm>
              <a:off x="49741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A112AFA-17D2-428C-BC2A-630B7EA87A82}"/>
                </a:ext>
              </a:extLst>
            </xdr:cNvPr>
            <xdr:cNvSpPr txBox="1"/>
          </xdr:nvSpPr>
          <xdr:spPr>
            <a:xfrm>
              <a:off x="49741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A112AFA-17D2-428C-BC2A-630B7EA87A82}"/>
                </a:ext>
              </a:extLst>
            </xdr:cNvPr>
            <xdr:cNvSpPr txBox="1"/>
          </xdr:nvSpPr>
          <xdr:spPr>
            <a:xfrm>
              <a:off x="49741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2E874B9-B4A1-42A2-8F72-16DD21815BCD}"/>
                </a:ext>
              </a:extLst>
            </xdr:cNvPr>
            <xdr:cNvSpPr txBox="1"/>
          </xdr:nvSpPr>
          <xdr:spPr>
            <a:xfrm>
              <a:off x="49741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2E874B9-B4A1-42A2-8F72-16DD21815BCD}"/>
                </a:ext>
              </a:extLst>
            </xdr:cNvPr>
            <xdr:cNvSpPr txBox="1"/>
          </xdr:nvSpPr>
          <xdr:spPr>
            <a:xfrm>
              <a:off x="49741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B55B812-5AC3-4AEE-95EC-F716B09467EF}"/>
                </a:ext>
              </a:extLst>
            </xdr:cNvPr>
            <xdr:cNvSpPr txBox="1"/>
          </xdr:nvSpPr>
          <xdr:spPr>
            <a:xfrm>
              <a:off x="50270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B55B812-5AC3-4AEE-95EC-F716B09467EF}"/>
                </a:ext>
              </a:extLst>
            </xdr:cNvPr>
            <xdr:cNvSpPr txBox="1"/>
          </xdr:nvSpPr>
          <xdr:spPr>
            <a:xfrm>
              <a:off x="50270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238A5D1-C584-4C0E-803E-A7B1C9349212}"/>
                </a:ext>
              </a:extLst>
            </xdr:cNvPr>
            <xdr:cNvSpPr txBox="1"/>
          </xdr:nvSpPr>
          <xdr:spPr>
            <a:xfrm>
              <a:off x="50270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238A5D1-C584-4C0E-803E-A7B1C9349212}"/>
                </a:ext>
              </a:extLst>
            </xdr:cNvPr>
            <xdr:cNvSpPr txBox="1"/>
          </xdr:nvSpPr>
          <xdr:spPr>
            <a:xfrm>
              <a:off x="50270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965AF325-81D0-422F-8DFE-C27D8FCD49ED}"/>
                </a:ext>
              </a:extLst>
            </xdr:cNvPr>
            <xdr:cNvSpPr txBox="1"/>
          </xdr:nvSpPr>
          <xdr:spPr>
            <a:xfrm>
              <a:off x="50270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965AF325-81D0-422F-8DFE-C27D8FCD49ED}"/>
                </a:ext>
              </a:extLst>
            </xdr:cNvPr>
            <xdr:cNvSpPr txBox="1"/>
          </xdr:nvSpPr>
          <xdr:spPr>
            <a:xfrm>
              <a:off x="50270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FBF722-F4F4-44ED-9BF8-B798474A930D}"/>
                </a:ext>
              </a:extLst>
            </xdr:cNvPr>
            <xdr:cNvSpPr txBox="1"/>
          </xdr:nvSpPr>
          <xdr:spPr>
            <a:xfrm>
              <a:off x="50376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FBF722-F4F4-44ED-9BF8-B798474A930D}"/>
                </a:ext>
              </a:extLst>
            </xdr:cNvPr>
            <xdr:cNvSpPr txBox="1"/>
          </xdr:nvSpPr>
          <xdr:spPr>
            <a:xfrm>
              <a:off x="50376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9</xdr:col>
      <xdr:colOff>649103</xdr:colOff>
      <xdr:row>19</xdr:row>
      <xdr:rowOff>59532</xdr:rowOff>
    </xdr:from>
    <xdr:to>
      <xdr:col>20</xdr:col>
      <xdr:colOff>120973</xdr:colOff>
      <xdr:row>29</xdr:row>
      <xdr:rowOff>4664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AA493DD-0563-4F26-82F6-E37830B59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5447" y="3679032"/>
          <a:ext cx="8782557" cy="1850132"/>
        </a:xfrm>
        <a:prstGeom prst="rect">
          <a:avLst/>
        </a:prstGeom>
      </xdr:spPr>
    </xdr:pic>
    <xdr:clientData/>
  </xdr:twoCellAnchor>
  <xdr:twoCellAnchor editAs="oneCell">
    <xdr:from>
      <xdr:col>13</xdr:col>
      <xdr:colOff>321468</xdr:colOff>
      <xdr:row>17</xdr:row>
      <xdr:rowOff>71438</xdr:rowOff>
    </xdr:from>
    <xdr:to>
      <xdr:col>18</xdr:col>
      <xdr:colOff>273373</xdr:colOff>
      <xdr:row>22</xdr:row>
      <xdr:rowOff>99890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5FDFAD2-2E4F-4418-8321-12C193877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499" y="3309938"/>
          <a:ext cx="3761905" cy="980952"/>
        </a:xfrm>
        <a:prstGeom prst="rect">
          <a:avLst/>
        </a:prstGeom>
      </xdr:spPr>
    </xdr:pic>
    <xdr:clientData/>
  </xdr:twoCellAnchor>
  <xdr:twoCellAnchor>
    <xdr:from>
      <xdr:col>12</xdr:col>
      <xdr:colOff>297657</xdr:colOff>
      <xdr:row>0</xdr:row>
      <xdr:rowOff>152400</xdr:rowOff>
    </xdr:from>
    <xdr:to>
      <xdr:col>18</xdr:col>
      <xdr:colOff>297657</xdr:colOff>
      <xdr:row>15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12</xdr:col>
      <xdr:colOff>440531</xdr:colOff>
      <xdr:row>0</xdr:row>
      <xdr:rowOff>164306</xdr:rowOff>
    </xdr:from>
    <xdr:to>
      <xdr:col>18</xdr:col>
      <xdr:colOff>440531</xdr:colOff>
      <xdr:row>15</xdr:row>
      <xdr:rowOff>50006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412750</xdr:colOff>
      <xdr:row>1</xdr:row>
      <xdr:rowOff>4234</xdr:rowOff>
    </xdr:from>
    <xdr:to>
      <xdr:col>16</xdr:col>
      <xdr:colOff>349250</xdr:colOff>
      <xdr:row>15</xdr:row>
      <xdr:rowOff>80434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6BEDB9AE-5DA9-40B8-8AB2-6F96A1DA1C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489825" y="194734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529167</xdr:colOff>
      <xdr:row>1</xdr:row>
      <xdr:rowOff>4234</xdr:rowOff>
    </xdr:from>
    <xdr:to>
      <xdr:col>16</xdr:col>
      <xdr:colOff>465667</xdr:colOff>
      <xdr:row>15</xdr:row>
      <xdr:rowOff>80434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6B4F6099-D69C-4E78-AE5F-93E916FB56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606242" y="194734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275166</xdr:colOff>
      <xdr:row>1</xdr:row>
      <xdr:rowOff>14817</xdr:rowOff>
    </xdr:from>
    <xdr:to>
      <xdr:col>16</xdr:col>
      <xdr:colOff>211666</xdr:colOff>
      <xdr:row>15</xdr:row>
      <xdr:rowOff>91017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3F6BF0A-FCC3-4A1D-88D4-B49B01E086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818966" y="205317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687918</xdr:colOff>
      <xdr:row>0</xdr:row>
      <xdr:rowOff>0</xdr:rowOff>
    </xdr:from>
    <xdr:to>
      <xdr:col>16</xdr:col>
      <xdr:colOff>624418</xdr:colOff>
      <xdr:row>14</xdr:row>
      <xdr:rowOff>76200</xdr:rowOff>
    </xdr:to>
    <xdr:sp macro="" textlink="">
      <xdr:nvSpPr>
        <xdr:cNvPr id="10" name="Rectángulo 9"/>
        <xdr:cNvSpPr>
          <a:spLocks noTextEdit="1"/>
        </xdr:cNvSpPr>
      </xdr:nvSpPr>
      <xdr:spPr>
        <a:xfrm>
          <a:off x="9271001" y="0"/>
          <a:ext cx="4572000" cy="2743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CO" sz="1100"/>
            <a:t>Este gráfico no está disponible en su versión de Excel.
Si edita esta forma o guarda el libro en un formato de archivo diferente, el gráfico no se podrá utilizar.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C98987-E5A5-4982-B093-AE2F81B24574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C98987-E5A5-4982-B093-AE2F81B24574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EF114002-0AD5-4C18-AAC9-A755C7ADC80C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EF114002-0AD5-4C18-AAC9-A755C7ADC80C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31E48F9D-5E91-4901-A147-57ACB9C32D1A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31E48F9D-5E91-4901-A147-57ACB9C32D1A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D03D8CB-B665-42FC-8F2E-89E7D8125392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D03D8CB-B665-42FC-8F2E-89E7D8125392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F90A8D1-7B0B-43CA-8929-AA08FE0EF25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F90A8D1-7B0B-43CA-8929-AA08FE0EF25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CC58E97-1171-4FBF-9BB2-B11287D9F389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CC58E97-1171-4FBF-9BB2-B11287D9F389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FE9D0B0-8CF5-4F50-9F09-C351706650D7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FE9D0B0-8CF5-4F50-9F09-C351706650D7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9DCC36C-8806-448F-ACC2-B5A3E8748259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9DCC36C-8806-448F-ACC2-B5A3E8748259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6D8C3C6A-D85E-41CB-BF6B-436DFDB7EC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10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12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13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16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17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18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19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241299</xdr:colOff>
      <xdr:row>10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1049" y="2082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1049" y="2082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230717</xdr:colOff>
      <xdr:row>11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0467" y="2283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0467" y="2283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230717</xdr:colOff>
      <xdr:row>12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0467" y="2474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0467" y="2474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230718</xdr:colOff>
      <xdr:row>13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0468" y="2664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0468" y="2664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283632</xdr:colOff>
      <xdr:row>16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3382" y="3225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3382" y="3225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283633</xdr:colOff>
      <xdr:row>17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3383" y="3416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3383" y="3416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283634</xdr:colOff>
      <xdr:row>18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3384" y="3596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3384" y="3596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294216</xdr:colOff>
      <xdr:row>19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3966" y="3786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3966" y="3786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26C882C2-6425-4356-A579-CF53DEEB56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C468B19E-BC36-4DC8-98F8-4DC71B8036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491728</xdr:colOff>
      <xdr:row>7</xdr:row>
      <xdr:rowOff>51196</xdr:rowOff>
    </xdr:from>
    <xdr:to>
      <xdr:col>22</xdr:col>
      <xdr:colOff>491728</xdr:colOff>
      <xdr:row>21</xdr:row>
      <xdr:rowOff>127396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E4444A-24AA-485E-ABE5-967DFFC2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119063</xdr:colOff>
      <xdr:row>7</xdr:row>
      <xdr:rowOff>83344</xdr:rowOff>
    </xdr:from>
    <xdr:to>
      <xdr:col>16</xdr:col>
      <xdr:colOff>385420</xdr:colOff>
      <xdr:row>12</xdr:row>
      <xdr:rowOff>149892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59818A-A71A-47B3-B040-0EF5D230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8438" y="1416844"/>
          <a:ext cx="2742857" cy="101904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381000</xdr:colOff>
      <xdr:row>11</xdr:row>
      <xdr:rowOff>83343</xdr:rowOff>
    </xdr:from>
    <xdr:to>
      <xdr:col>22</xdr:col>
      <xdr:colOff>627857</xdr:colOff>
      <xdr:row>20</xdr:row>
      <xdr:rowOff>121224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9B2CBE-B3CC-4483-A0F7-2F852558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9625" y="2178843"/>
          <a:ext cx="6342857" cy="17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D11"/>
  <sheetViews>
    <sheetView workbookViewId="0">
      <selection activeCell="C21" sqref="C21"/>
    </sheetView>
  </sheetViews>
  <sheetFormatPr baseColWidth="10" defaultRowHeight="15" x14ac:dyDescent="0.25"/>
  <cols>
    <col min="2" max="2" width="11.85546875" bestFit="1" customWidth="1"/>
    <col min="3" max="3" width="17" bestFit="1" customWidth="1"/>
  </cols>
  <sheetData>
    <row r="2" spans="2:4" x14ac:dyDescent="0.25">
      <c r="B2" t="s">
        <v>0</v>
      </c>
      <c r="C2">
        <f>_xlfn.NORM.DIST(51,50,10,TRUE)</f>
        <v>0.53982783727702899</v>
      </c>
      <c r="D2">
        <f>_xlfn.NORM.DIST(51,50,10,FALSE)</f>
        <v>3.9695254747701178E-2</v>
      </c>
    </row>
    <row r="3" spans="2:4" x14ac:dyDescent="0.25">
      <c r="B3" t="s">
        <v>2</v>
      </c>
      <c r="C3">
        <f>_xlfn.NORM.S.DIST(1,TRUE)</f>
        <v>0.84134474606854304</v>
      </c>
    </row>
    <row r="4" spans="2:4" x14ac:dyDescent="0.25">
      <c r="B4" t="s">
        <v>1</v>
      </c>
      <c r="C4">
        <f>_xlfn.GAMMA.DIST(5,3,2,TRUE)</f>
        <v>0.45618688411667041</v>
      </c>
    </row>
    <row r="5" spans="2:4" x14ac:dyDescent="0.25">
      <c r="B5" t="s">
        <v>3</v>
      </c>
      <c r="C5" s="1">
        <f>_xlfn.BETA.DIST(0.3,5,1,TRUE)</f>
        <v>2.429999999999999E-3</v>
      </c>
    </row>
    <row r="6" spans="2:4" x14ac:dyDescent="0.25">
      <c r="B6" t="s">
        <v>4</v>
      </c>
      <c r="C6">
        <f>_xlfn.BETA.DIST(16,5,8,TRUE,10,20)</f>
        <v>0.94269007871999999</v>
      </c>
    </row>
    <row r="7" spans="2:4" x14ac:dyDescent="0.25">
      <c r="B7" t="s">
        <v>5</v>
      </c>
      <c r="C7" s="1">
        <f>_xlfn.WEIBULL.DIST(4,7,5,TRUE)</f>
        <v>0.18918486675977403</v>
      </c>
    </row>
    <row r="8" spans="2:4" x14ac:dyDescent="0.25">
      <c r="B8" t="s">
        <v>6</v>
      </c>
      <c r="C8">
        <f>_xlfn.EXPON.DIST(7,1/20,TRUE)</f>
        <v>0.29531191028128662</v>
      </c>
    </row>
    <row r="9" spans="2:4" x14ac:dyDescent="0.25">
      <c r="B9" t="s">
        <v>7</v>
      </c>
      <c r="C9" t="s">
        <v>8</v>
      </c>
    </row>
    <row r="10" spans="2:4" x14ac:dyDescent="0.25">
      <c r="B10" t="s">
        <v>9</v>
      </c>
      <c r="C10">
        <f>_xlfn.LOGNORM.DIST(49,3,1,1)</f>
        <v>0.8137553699440202</v>
      </c>
    </row>
    <row r="11" spans="2:4" x14ac:dyDescent="0.25">
      <c r="B11" t="s">
        <v>10</v>
      </c>
      <c r="C11">
        <f>_xlfn.CHISQ.DIST(8,7,1)</f>
        <v>0.66740609740069212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8" tint="-0.249977111117893"/>
  </sheetPr>
  <dimension ref="B2:J2160"/>
  <sheetViews>
    <sheetView zoomScale="87" zoomScaleNormal="87" workbookViewId="0">
      <selection activeCell="F3" sqref="F3"/>
    </sheetView>
  </sheetViews>
  <sheetFormatPr baseColWidth="10" defaultRowHeight="15" x14ac:dyDescent="0.25"/>
  <cols>
    <col min="1" max="1" width="3.42578125" style="2" customWidth="1"/>
    <col min="2" max="3" width="11.42578125" style="2"/>
    <col min="4" max="4" width="3.85546875" style="2" customWidth="1"/>
    <col min="5" max="6" width="11.42578125" style="2"/>
    <col min="7" max="7" width="4.7109375" style="2" customWidth="1"/>
    <col min="8" max="8" width="11.42578125" style="2"/>
    <col min="9" max="9" width="17.7109375" style="2" bestFit="1" customWidth="1"/>
    <col min="10" max="10" width="19" style="2" bestFit="1" customWidth="1"/>
    <col min="11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18</v>
      </c>
      <c r="C3" s="4">
        <v>10</v>
      </c>
      <c r="E3" s="4">
        <f ca="1">RAND()</f>
        <v>2.8537891060592901E-2</v>
      </c>
      <c r="F3" s="4">
        <f ca="1">_xlfn.BETA.INV(E3,$C$3,$C$4)</f>
        <v>0.33546306777065615</v>
      </c>
      <c r="H3" s="4" t="s">
        <v>19</v>
      </c>
      <c r="I3" s="4">
        <f ca="1">AVERAGE(F3:F2160)</f>
        <v>0.55606920000932225</v>
      </c>
      <c r="J3" s="4">
        <f>C3/(C3+C4)</f>
        <v>0.55555555555555558</v>
      </c>
    </row>
    <row r="4" spans="2:10" x14ac:dyDescent="0.25">
      <c r="B4" s="4" t="s">
        <v>20</v>
      </c>
      <c r="C4" s="4">
        <v>8</v>
      </c>
      <c r="E4" s="4">
        <f t="shared" ref="E4:E67" ca="1" si="0">RAND()</f>
        <v>0.19170104600879245</v>
      </c>
      <c r="F4" s="4">
        <f t="shared" ref="F4:F67" ca="1" si="1">_xlfn.BETA.INV(E4,$C$3,$C$4)</f>
        <v>0.45365325907827087</v>
      </c>
      <c r="H4" s="4" t="s">
        <v>21</v>
      </c>
      <c r="I4" s="4">
        <f ca="1">_xlfn.VAR.S(F3:F2160)</f>
        <v>1.3640479467113177E-2</v>
      </c>
      <c r="J4" s="4">
        <f>(C3*C4/((C3+C4+1)*(C3+C4)^2))</f>
        <v>1.2995451591942819E-2</v>
      </c>
    </row>
    <row r="5" spans="2:10" x14ac:dyDescent="0.25">
      <c r="E5" s="4">
        <f t="shared" ca="1" si="0"/>
        <v>0.9583281303711384</v>
      </c>
      <c r="F5" s="4">
        <f t="shared" ca="1" si="1"/>
        <v>0.74841013361749376</v>
      </c>
      <c r="H5" s="4" t="s">
        <v>22</v>
      </c>
      <c r="I5" s="4">
        <f ca="1">_xlfn.STDEV.S(F3:F2160)</f>
        <v>0.1167924632290679</v>
      </c>
      <c r="J5" s="4">
        <f>SQRT(J4)</f>
        <v>0.11399759467612823</v>
      </c>
    </row>
    <row r="6" spans="2:10" x14ac:dyDescent="0.25">
      <c r="E6" s="4">
        <f t="shared" ca="1" si="0"/>
        <v>0.10409703952739335</v>
      </c>
      <c r="F6" s="4">
        <f t="shared" ca="1" si="1"/>
        <v>0.40818075064007847</v>
      </c>
      <c r="H6" s="4" t="s">
        <v>23</v>
      </c>
      <c r="I6" s="4">
        <f ca="1">SKEW(F3:F2160)</f>
        <v>-6.1826269275689488E-2</v>
      </c>
      <c r="J6" s="4">
        <f>2*((C4-C3)/(C3+C4+2))*SQRT((C3+C4+1)/(C3*C4))</f>
        <v>-9.7467943448089636E-2</v>
      </c>
    </row>
    <row r="7" spans="2:10" x14ac:dyDescent="0.25">
      <c r="E7" s="4">
        <f t="shared" ca="1" si="0"/>
        <v>0.88440144797323172</v>
      </c>
      <c r="F7" s="4">
        <f t="shared" ca="1" si="1"/>
        <v>0.69381602192345593</v>
      </c>
      <c r="H7" s="4" t="s">
        <v>24</v>
      </c>
      <c r="I7" s="4">
        <f ca="1">I20/(J5^4)</f>
        <v>2.9421351086714056</v>
      </c>
      <c r="J7" s="4">
        <f>3*((C3+C4+1)*(2*((C3+C4)^2)+C3*C4*(C3+C4-6)))/(C3*C4*(C3+C4+2)*(C3+C4+3))</f>
        <v>2.7278571428571428</v>
      </c>
    </row>
    <row r="8" spans="2:10" x14ac:dyDescent="0.25">
      <c r="E8" s="4">
        <f t="shared" ca="1" si="0"/>
        <v>0.83939773073906943</v>
      </c>
      <c r="F8" s="4">
        <f t="shared" ca="1" si="1"/>
        <v>0.67162477645038399</v>
      </c>
      <c r="H8" s="4" t="s">
        <v>25</v>
      </c>
      <c r="I8" s="4"/>
      <c r="J8" s="4">
        <f>((C5-1)/(C5+C6-2))</f>
        <v>0.5</v>
      </c>
    </row>
    <row r="9" spans="2:10" x14ac:dyDescent="0.25">
      <c r="E9" s="4">
        <f t="shared" ca="1" si="0"/>
        <v>0.75784511881446115</v>
      </c>
      <c r="F9" s="4">
        <f t="shared" ca="1" si="1"/>
        <v>0.63902003057621304</v>
      </c>
    </row>
    <row r="10" spans="2:10" x14ac:dyDescent="0.25">
      <c r="E10" s="4">
        <f t="shared" ca="1" si="0"/>
        <v>0.97204326560250787</v>
      </c>
      <c r="F10" s="4">
        <f t="shared" ca="1" si="1"/>
        <v>0.76565412488150386</v>
      </c>
      <c r="H10" s="94" t="s">
        <v>26</v>
      </c>
      <c r="I10" s="95"/>
    </row>
    <row r="11" spans="2:10" x14ac:dyDescent="0.25">
      <c r="E11" s="4">
        <f t="shared" ca="1" si="0"/>
        <v>3.1994421955962027E-2</v>
      </c>
      <c r="F11" s="4">
        <f t="shared" ca="1" si="1"/>
        <v>0.34098217375378759</v>
      </c>
      <c r="H11" s="4"/>
      <c r="I11" s="4">
        <f ca="1">SUMPRODUCT(F3:F2160)/COUNT(F3:F2160)</f>
        <v>0.55606920000932225</v>
      </c>
    </row>
    <row r="12" spans="2:10" x14ac:dyDescent="0.25">
      <c r="E12" s="4">
        <f t="shared" ca="1" si="0"/>
        <v>0.28728904053756743</v>
      </c>
      <c r="F12" s="4">
        <f t="shared" ca="1" si="1"/>
        <v>0.49063891489497635</v>
      </c>
      <c r="H12" s="4"/>
      <c r="I12" s="4">
        <f ca="1">SUMPRODUCT(F3:F2160,F3:F2160)/COUNT(F3:F2160)</f>
        <v>0.32284711377665504</v>
      </c>
    </row>
    <row r="13" spans="2:10" x14ac:dyDescent="0.25">
      <c r="E13" s="4">
        <f t="shared" ca="1" si="0"/>
        <v>0.21781213931349308</v>
      </c>
      <c r="F13" s="4">
        <f t="shared" ca="1" si="1"/>
        <v>0.4645915382967204</v>
      </c>
      <c r="H13" s="4"/>
      <c r="I13" s="4">
        <f ca="1">SUMPRODUCT(F3:F2160,F3:F2160,F3:F2160)/COUNT(F3:F2160)</f>
        <v>0.19459004872251739</v>
      </c>
    </row>
    <row r="14" spans="2:10" x14ac:dyDescent="0.25">
      <c r="E14" s="4">
        <f t="shared" ca="1" si="0"/>
        <v>0.74995774972585971</v>
      </c>
      <c r="F14" s="4">
        <f t="shared" ca="1" si="1"/>
        <v>0.63618331402008832</v>
      </c>
      <c r="H14" s="4"/>
      <c r="I14" s="4">
        <f ca="1">SUMPRODUCT(F3:F2160,F3:F2160,F3:F2160,F3:F2160)/COUNT(F3:F2160)</f>
        <v>0.12118589807165869</v>
      </c>
    </row>
    <row r="15" spans="2:10" x14ac:dyDescent="0.25">
      <c r="E15" s="4">
        <f t="shared" ca="1" si="0"/>
        <v>0.95831056836887818</v>
      </c>
      <c r="F15" s="4">
        <f t="shared" ca="1" si="1"/>
        <v>0.74839092375562077</v>
      </c>
    </row>
    <row r="16" spans="2:10" x14ac:dyDescent="0.25">
      <c r="E16" s="4">
        <f t="shared" ca="1" si="0"/>
        <v>0.22670532312805269</v>
      </c>
      <c r="F16" s="4">
        <f t="shared" ca="1" si="1"/>
        <v>0.46814730383235725</v>
      </c>
      <c r="H16" s="94" t="s">
        <v>27</v>
      </c>
      <c r="I16" s="95"/>
    </row>
    <row r="17" spans="5:9" x14ac:dyDescent="0.25">
      <c r="E17" s="4">
        <f t="shared" ca="1" si="0"/>
        <v>0.89292916312066051</v>
      </c>
      <c r="F17" s="4">
        <f t="shared" ca="1" si="1"/>
        <v>0.69859413282929794</v>
      </c>
      <c r="H17" s="4"/>
      <c r="I17" s="4">
        <v>0</v>
      </c>
    </row>
    <row r="18" spans="5:9" x14ac:dyDescent="0.25">
      <c r="E18" s="4">
        <f t="shared" ca="1" si="0"/>
        <v>0.23220631081373566</v>
      </c>
      <c r="F18" s="4">
        <f t="shared" ca="1" si="1"/>
        <v>0.4703088115515508</v>
      </c>
      <c r="H18" s="4"/>
      <c r="I18" s="4">
        <f ca="1">I12-I11^2</f>
        <v>1.3634158577647382E-2</v>
      </c>
    </row>
    <row r="19" spans="5:9" x14ac:dyDescent="0.25">
      <c r="E19" s="4">
        <f t="shared" ca="1" si="0"/>
        <v>0.37175939734261432</v>
      </c>
      <c r="F19" s="4">
        <f t="shared" ca="1" si="1"/>
        <v>0.51864523572969468</v>
      </c>
      <c r="H19" s="4"/>
      <c r="I19" s="4">
        <f ca="1">I13-3*I11*I12+2*I11^3</f>
        <v>-9.8358866730985373E-5</v>
      </c>
    </row>
    <row r="20" spans="5:9" x14ac:dyDescent="0.25">
      <c r="E20" s="4">
        <f t="shared" ca="1" si="0"/>
        <v>0.43216153595810813</v>
      </c>
      <c r="F20" s="4">
        <f t="shared" ca="1" si="1"/>
        <v>0.53732044815440649</v>
      </c>
      <c r="H20" s="4"/>
      <c r="I20" s="4">
        <f ca="1">I14-4*I11*I13+6*(I11^2)*I12-3*(I11^4)</f>
        <v>4.9687296142553183E-4</v>
      </c>
    </row>
    <row r="21" spans="5:9" x14ac:dyDescent="0.25">
      <c r="E21" s="4">
        <f t="shared" ca="1" si="0"/>
        <v>0.12338900764564431</v>
      </c>
      <c r="F21" s="4">
        <f t="shared" ca="1" si="1"/>
        <v>0.41987671817842759</v>
      </c>
    </row>
    <row r="22" spans="5:9" x14ac:dyDescent="0.25">
      <c r="E22" s="4">
        <f t="shared" ca="1" si="0"/>
        <v>7.8114473758464142E-2</v>
      </c>
      <c r="F22" s="4">
        <f t="shared" ca="1" si="1"/>
        <v>0.38978360036134735</v>
      </c>
    </row>
    <row r="23" spans="5:9" x14ac:dyDescent="0.25">
      <c r="E23" s="4">
        <f t="shared" ca="1" si="0"/>
        <v>0.875860482969682</v>
      </c>
      <c r="F23" s="4">
        <f t="shared" ca="1" si="1"/>
        <v>0.68924674412174303</v>
      </c>
    </row>
    <row r="24" spans="5:9" x14ac:dyDescent="0.25">
      <c r="E24" s="4">
        <f t="shared" ca="1" si="0"/>
        <v>0.30009250939252163</v>
      </c>
      <c r="F24" s="4">
        <f t="shared" ca="1" si="1"/>
        <v>0.49508580911556999</v>
      </c>
    </row>
    <row r="25" spans="5:9" x14ac:dyDescent="0.25">
      <c r="E25" s="4">
        <f t="shared" ca="1" si="0"/>
        <v>0.90303575307454853</v>
      </c>
      <c r="F25" s="4">
        <f t="shared" ca="1" si="1"/>
        <v>0.70458191536649062</v>
      </c>
    </row>
    <row r="26" spans="5:9" x14ac:dyDescent="0.25">
      <c r="E26" s="4">
        <f t="shared" ca="1" si="0"/>
        <v>0.75669346389203929</v>
      </c>
      <c r="F26" s="4">
        <f t="shared" ca="1" si="1"/>
        <v>0.63860320351179034</v>
      </c>
    </row>
    <row r="27" spans="5:9" x14ac:dyDescent="0.25">
      <c r="E27" s="4">
        <f t="shared" ca="1" si="0"/>
        <v>0.78437390597869927</v>
      </c>
      <c r="F27" s="4">
        <f t="shared" ca="1" si="1"/>
        <v>0.64889869124686561</v>
      </c>
    </row>
    <row r="28" spans="5:9" x14ac:dyDescent="0.25">
      <c r="E28" s="4">
        <f t="shared" ca="1" si="0"/>
        <v>0.28234831902819846</v>
      </c>
      <c r="F28" s="4">
        <f t="shared" ca="1" si="1"/>
        <v>0.48889859638822092</v>
      </c>
    </row>
    <row r="29" spans="5:9" x14ac:dyDescent="0.25">
      <c r="E29" s="4">
        <f t="shared" ca="1" si="0"/>
        <v>4.1461720382081624E-2</v>
      </c>
      <c r="F29" s="4">
        <f t="shared" ca="1" si="1"/>
        <v>0.35404877758504322</v>
      </c>
    </row>
    <row r="30" spans="5:9" x14ac:dyDescent="0.25">
      <c r="E30" s="4">
        <f t="shared" ca="1" si="0"/>
        <v>0.99960020466727695</v>
      </c>
      <c r="F30" s="4">
        <f t="shared" ca="1" si="1"/>
        <v>0.87917777642349559</v>
      </c>
    </row>
    <row r="31" spans="5:9" x14ac:dyDescent="0.25">
      <c r="E31" s="4">
        <f t="shared" ca="1" si="0"/>
        <v>0.57788613851955495</v>
      </c>
      <c r="F31" s="4">
        <f t="shared" ca="1" si="1"/>
        <v>0.58088085894600727</v>
      </c>
    </row>
    <row r="32" spans="5:9" x14ac:dyDescent="0.25">
      <c r="E32" s="4">
        <f t="shared" ca="1" si="0"/>
        <v>0.28727516340621828</v>
      </c>
      <c r="F32" s="4">
        <f t="shared" ca="1" si="1"/>
        <v>0.49063404643771313</v>
      </c>
    </row>
    <row r="33" spans="5:6" x14ac:dyDescent="0.25">
      <c r="E33" s="4">
        <f t="shared" ca="1" si="0"/>
        <v>0.25101803216053609</v>
      </c>
      <c r="F33" s="4">
        <f t="shared" ca="1" si="1"/>
        <v>0.47750185794581834</v>
      </c>
    </row>
    <row r="34" spans="5:6" x14ac:dyDescent="0.25">
      <c r="E34" s="4">
        <f t="shared" ca="1" si="0"/>
        <v>0.14232447517325941</v>
      </c>
      <c r="F34" s="4">
        <f t="shared" ca="1" si="1"/>
        <v>0.43022817440315897</v>
      </c>
    </row>
    <row r="35" spans="5:6" x14ac:dyDescent="0.25">
      <c r="E35" s="4">
        <f t="shared" ca="1" si="0"/>
        <v>0.22633986190278932</v>
      </c>
      <c r="F35" s="4">
        <f t="shared" ca="1" si="1"/>
        <v>0.46800270175430542</v>
      </c>
    </row>
    <row r="36" spans="5:6" x14ac:dyDescent="0.25">
      <c r="E36" s="4">
        <f t="shared" ca="1" si="0"/>
        <v>0.99957902829477796</v>
      </c>
      <c r="F36" s="4">
        <f t="shared" ca="1" si="1"/>
        <v>0.87827434217871936</v>
      </c>
    </row>
    <row r="37" spans="5:6" x14ac:dyDescent="0.25">
      <c r="E37" s="4">
        <f t="shared" ca="1" si="0"/>
        <v>0.22296145992095029</v>
      </c>
      <c r="F37" s="4">
        <f t="shared" ca="1" si="1"/>
        <v>0.46665989586040896</v>
      </c>
    </row>
    <row r="38" spans="5:6" x14ac:dyDescent="0.25">
      <c r="E38" s="4">
        <f t="shared" ca="1" si="0"/>
        <v>0.29631312940197108</v>
      </c>
      <c r="F38" s="4">
        <f t="shared" ca="1" si="1"/>
        <v>0.49378226127756181</v>
      </c>
    </row>
    <row r="39" spans="5:6" x14ac:dyDescent="0.25">
      <c r="E39" s="4">
        <f t="shared" ca="1" si="0"/>
        <v>0.17942030589136848</v>
      </c>
      <c r="F39" s="4">
        <f t="shared" ca="1" si="1"/>
        <v>0.44820849598022033</v>
      </c>
    </row>
    <row r="40" spans="5:6" x14ac:dyDescent="0.25">
      <c r="E40" s="4">
        <f t="shared" ca="1" si="0"/>
        <v>3.8819494995222081E-2</v>
      </c>
      <c r="F40" s="4">
        <f t="shared" ca="1" si="1"/>
        <v>0.35065322268995269</v>
      </c>
    </row>
    <row r="41" spans="5:6" x14ac:dyDescent="0.25">
      <c r="E41" s="4">
        <f t="shared" ca="1" si="0"/>
        <v>0.92249104400208071</v>
      </c>
      <c r="F41" s="4">
        <f t="shared" ca="1" si="1"/>
        <v>0.71737096945070133</v>
      </c>
    </row>
    <row r="42" spans="5:6" x14ac:dyDescent="0.25">
      <c r="E42" s="4">
        <f t="shared" ca="1" si="0"/>
        <v>0.32480336930780107</v>
      </c>
      <c r="F42" s="4">
        <f t="shared" ca="1" si="1"/>
        <v>0.50343880114686601</v>
      </c>
    </row>
    <row r="43" spans="5:6" x14ac:dyDescent="0.25">
      <c r="E43" s="4">
        <f t="shared" ca="1" si="0"/>
        <v>0.29442885492962367</v>
      </c>
      <c r="F43" s="4">
        <f t="shared" ca="1" si="1"/>
        <v>0.49312956129804841</v>
      </c>
    </row>
    <row r="44" spans="5:6" x14ac:dyDescent="0.25">
      <c r="E44" s="4">
        <f t="shared" ca="1" si="0"/>
        <v>0.5877578332565202</v>
      </c>
      <c r="F44" s="4">
        <f t="shared" ca="1" si="1"/>
        <v>0.5838538451084192</v>
      </c>
    </row>
    <row r="45" spans="5:6" x14ac:dyDescent="0.25">
      <c r="E45" s="4">
        <f t="shared" ca="1" si="0"/>
        <v>0.84243311111055652</v>
      </c>
      <c r="F45" s="4">
        <f t="shared" ca="1" si="1"/>
        <v>0.67299556681509376</v>
      </c>
    </row>
    <row r="46" spans="5:6" x14ac:dyDescent="0.25">
      <c r="E46" s="4">
        <f t="shared" ca="1" si="0"/>
        <v>0.90183121688289292</v>
      </c>
      <c r="F46" s="4">
        <f t="shared" ca="1" si="1"/>
        <v>0.70384780125222846</v>
      </c>
    </row>
    <row r="47" spans="5:6" x14ac:dyDescent="0.25">
      <c r="E47" s="4">
        <f t="shared" ca="1" si="0"/>
        <v>0.7631915561837429</v>
      </c>
      <c r="F47" s="4">
        <f t="shared" ca="1" si="1"/>
        <v>0.64096736600262638</v>
      </c>
    </row>
    <row r="48" spans="5:6" x14ac:dyDescent="0.25">
      <c r="E48" s="4">
        <f t="shared" ca="1" si="0"/>
        <v>0.22648769858795348</v>
      </c>
      <c r="F48" s="4">
        <f t="shared" ca="1" si="1"/>
        <v>0.46806121159287728</v>
      </c>
    </row>
    <row r="49" spans="5:6" x14ac:dyDescent="0.25">
      <c r="E49" s="4">
        <f t="shared" ca="1" si="0"/>
        <v>0.78167506657624108</v>
      </c>
      <c r="F49" s="4">
        <f t="shared" ca="1" si="1"/>
        <v>0.64786752294633998</v>
      </c>
    </row>
    <row r="50" spans="5:6" x14ac:dyDescent="0.25">
      <c r="E50" s="4">
        <f t="shared" ca="1" si="0"/>
        <v>0.5023427565570342</v>
      </c>
      <c r="F50" s="4">
        <f t="shared" ca="1" si="1"/>
        <v>0.55835461028737265</v>
      </c>
    </row>
    <row r="51" spans="5:6" x14ac:dyDescent="0.25">
      <c r="E51" s="4">
        <f t="shared" ca="1" si="0"/>
        <v>0.85809988653714686</v>
      </c>
      <c r="F51" s="4">
        <f t="shared" ca="1" si="1"/>
        <v>0.68032676173556172</v>
      </c>
    </row>
    <row r="52" spans="5:6" x14ac:dyDescent="0.25">
      <c r="E52" s="4">
        <f t="shared" ca="1" si="0"/>
        <v>0.11490730570231211</v>
      </c>
      <c r="F52" s="4">
        <f t="shared" ca="1" si="1"/>
        <v>0.41489836282267556</v>
      </c>
    </row>
    <row r="53" spans="5:6" x14ac:dyDescent="0.25">
      <c r="E53" s="4">
        <f t="shared" ca="1" si="0"/>
        <v>0.52399168705646693</v>
      </c>
      <c r="F53" s="4">
        <f t="shared" ca="1" si="1"/>
        <v>0.56479145721628476</v>
      </c>
    </row>
    <row r="54" spans="5:6" x14ac:dyDescent="0.25">
      <c r="E54" s="4">
        <f t="shared" ca="1" si="0"/>
        <v>0.7088534849025524</v>
      </c>
      <c r="F54" s="4">
        <f t="shared" ca="1" si="1"/>
        <v>0.62199573314976864</v>
      </c>
    </row>
    <row r="55" spans="5:6" x14ac:dyDescent="0.25">
      <c r="E55" s="4">
        <f t="shared" ca="1" si="0"/>
        <v>0.28609108779642034</v>
      </c>
      <c r="F55" s="4">
        <f t="shared" ca="1" si="1"/>
        <v>0.49021823911308388</v>
      </c>
    </row>
    <row r="56" spans="5:6" x14ac:dyDescent="0.25">
      <c r="E56" s="4">
        <f t="shared" ca="1" si="0"/>
        <v>0.14203990485532692</v>
      </c>
      <c r="F56" s="4">
        <f t="shared" ca="1" si="1"/>
        <v>0.43007944489389138</v>
      </c>
    </row>
    <row r="57" spans="5:6" x14ac:dyDescent="0.25">
      <c r="E57" s="4">
        <f t="shared" ca="1" si="0"/>
        <v>0.48401095499145108</v>
      </c>
      <c r="F57" s="4">
        <f t="shared" ca="1" si="1"/>
        <v>0.55289600697012453</v>
      </c>
    </row>
    <row r="58" spans="5:6" x14ac:dyDescent="0.25">
      <c r="E58" s="4">
        <f t="shared" ca="1" si="0"/>
        <v>0.71650194359660457</v>
      </c>
      <c r="F58" s="4">
        <f t="shared" ca="1" si="1"/>
        <v>0.62456867582290387</v>
      </c>
    </row>
    <row r="59" spans="5:6" x14ac:dyDescent="0.25">
      <c r="E59" s="4">
        <f t="shared" ca="1" si="0"/>
        <v>0.76026393121599611</v>
      </c>
      <c r="F59" s="4">
        <f t="shared" ca="1" si="1"/>
        <v>0.63989850996904196</v>
      </c>
    </row>
    <row r="60" spans="5:6" x14ac:dyDescent="0.25">
      <c r="E60" s="4">
        <f t="shared" ca="1" si="0"/>
        <v>0.45598927737902906</v>
      </c>
      <c r="F60" s="4">
        <f t="shared" ca="1" si="1"/>
        <v>0.54451248936182339</v>
      </c>
    </row>
    <row r="61" spans="5:6" x14ac:dyDescent="0.25">
      <c r="E61" s="4">
        <f t="shared" ca="1" si="0"/>
        <v>0.62206306778934695</v>
      </c>
      <c r="F61" s="4">
        <f t="shared" ca="1" si="1"/>
        <v>0.59429475817913047</v>
      </c>
    </row>
    <row r="62" spans="5:6" x14ac:dyDescent="0.25">
      <c r="E62" s="4">
        <f t="shared" ca="1" si="0"/>
        <v>0.73225195707376034</v>
      </c>
      <c r="F62" s="4">
        <f t="shared" ca="1" si="1"/>
        <v>0.62995845133277051</v>
      </c>
    </row>
    <row r="63" spans="5:6" x14ac:dyDescent="0.25">
      <c r="E63" s="4">
        <f t="shared" ca="1" si="0"/>
        <v>0.60441295009079443</v>
      </c>
      <c r="F63" s="4">
        <f t="shared" ca="1" si="1"/>
        <v>0.5888990290506162</v>
      </c>
    </row>
    <row r="64" spans="5:6" x14ac:dyDescent="0.25">
      <c r="E64" s="4">
        <f t="shared" ca="1" si="0"/>
        <v>0.95277947564017451</v>
      </c>
      <c r="F64" s="4">
        <f t="shared" ca="1" si="1"/>
        <v>0.74260962229493765</v>
      </c>
    </row>
    <row r="65" spans="5:6" x14ac:dyDescent="0.25">
      <c r="E65" s="4">
        <f t="shared" ca="1" si="0"/>
        <v>0.64914735686238589</v>
      </c>
      <c r="F65" s="4">
        <f t="shared" ca="1" si="1"/>
        <v>0.60269987479876663</v>
      </c>
    </row>
    <row r="66" spans="5:6" x14ac:dyDescent="0.25">
      <c r="E66" s="4">
        <f t="shared" ca="1" si="0"/>
        <v>0.49722895611239459</v>
      </c>
      <c r="F66" s="4">
        <f t="shared" ca="1" si="1"/>
        <v>0.55683314632937908</v>
      </c>
    </row>
    <row r="67" spans="5:6" x14ac:dyDescent="0.25">
      <c r="E67" s="4">
        <f t="shared" ca="1" si="0"/>
        <v>0.39785316133240645</v>
      </c>
      <c r="F67" s="4">
        <f t="shared" ca="1" si="1"/>
        <v>0.52680895666540473</v>
      </c>
    </row>
    <row r="68" spans="5:6" x14ac:dyDescent="0.25">
      <c r="E68" s="4">
        <f t="shared" ref="E68:E131" ca="1" si="2">RAND()</f>
        <v>0.60185823152743378</v>
      </c>
      <c r="F68" s="4">
        <f t="shared" ref="F68:F131" ca="1" si="3">_xlfn.BETA.INV(E68,$C$3,$C$4)</f>
        <v>0.58812247844400756</v>
      </c>
    </row>
    <row r="69" spans="5:6" x14ac:dyDescent="0.25">
      <c r="E69" s="4">
        <f t="shared" ca="1" si="2"/>
        <v>0.62604282107787257</v>
      </c>
      <c r="F69" s="4">
        <f t="shared" ca="1" si="3"/>
        <v>0.5955195384532207</v>
      </c>
    </row>
    <row r="70" spans="5:6" x14ac:dyDescent="0.25">
      <c r="E70" s="4">
        <f t="shared" ca="1" si="2"/>
        <v>0.31961803747815021</v>
      </c>
      <c r="F70" s="4">
        <f t="shared" ca="1" si="3"/>
        <v>0.501708965108009</v>
      </c>
    </row>
    <row r="71" spans="5:6" x14ac:dyDescent="0.25">
      <c r="E71" s="4">
        <f t="shared" ca="1" si="2"/>
        <v>0.4643820022919749</v>
      </c>
      <c r="F71" s="4">
        <f t="shared" ca="1" si="3"/>
        <v>0.54703026475905514</v>
      </c>
    </row>
    <row r="72" spans="5:6" x14ac:dyDescent="0.25">
      <c r="E72" s="4">
        <f t="shared" ca="1" si="2"/>
        <v>0.8383919067742297</v>
      </c>
      <c r="F72" s="4">
        <f t="shared" ca="1" si="3"/>
        <v>0.67117381465221371</v>
      </c>
    </row>
    <row r="73" spans="5:6" x14ac:dyDescent="0.25">
      <c r="E73" s="4">
        <f t="shared" ca="1" si="2"/>
        <v>0.61742943917961257</v>
      </c>
      <c r="F73" s="4">
        <f t="shared" ca="1" si="3"/>
        <v>0.59287271391508867</v>
      </c>
    </row>
    <row r="74" spans="5:6" x14ac:dyDescent="0.25">
      <c r="E74" s="4">
        <f t="shared" ca="1" si="2"/>
        <v>0.7489306392111742</v>
      </c>
      <c r="F74" s="4">
        <f t="shared" ca="1" si="3"/>
        <v>0.63581694486054285</v>
      </c>
    </row>
    <row r="75" spans="5:6" x14ac:dyDescent="0.25">
      <c r="E75" s="4">
        <f t="shared" ca="1" si="2"/>
        <v>0.99911043712869196</v>
      </c>
      <c r="F75" s="4">
        <f t="shared" ca="1" si="3"/>
        <v>0.86423968264355189</v>
      </c>
    </row>
    <row r="76" spans="5:6" x14ac:dyDescent="0.25">
      <c r="E76" s="4">
        <f t="shared" ca="1" si="2"/>
        <v>0.38862006405831384</v>
      </c>
      <c r="F76" s="4">
        <f t="shared" ca="1" si="3"/>
        <v>0.52393947787202999</v>
      </c>
    </row>
    <row r="77" spans="5:6" x14ac:dyDescent="0.25">
      <c r="E77" s="4">
        <f t="shared" ca="1" si="2"/>
        <v>0.13168971760149384</v>
      </c>
      <c r="F77" s="4">
        <f t="shared" ca="1" si="3"/>
        <v>0.42453373071334904</v>
      </c>
    </row>
    <row r="78" spans="5:6" x14ac:dyDescent="0.25">
      <c r="E78" s="4">
        <f t="shared" ca="1" si="2"/>
        <v>0.38156354072936682</v>
      </c>
      <c r="F78" s="4">
        <f t="shared" ca="1" si="3"/>
        <v>0.52173270451980047</v>
      </c>
    </row>
    <row r="79" spans="5:6" x14ac:dyDescent="0.25">
      <c r="E79" s="4">
        <f t="shared" ca="1" si="2"/>
        <v>0.60230214196498222</v>
      </c>
      <c r="F79" s="4">
        <f t="shared" ca="1" si="3"/>
        <v>0.58825733852487816</v>
      </c>
    </row>
    <row r="80" spans="5:6" x14ac:dyDescent="0.25">
      <c r="E80" s="4">
        <f t="shared" ca="1" si="2"/>
        <v>0.2351892096731939</v>
      </c>
      <c r="F80" s="4">
        <f t="shared" ca="1" si="3"/>
        <v>0.47146937704764141</v>
      </c>
    </row>
    <row r="81" spans="5:6" x14ac:dyDescent="0.25">
      <c r="E81" s="4">
        <f t="shared" ca="1" si="2"/>
        <v>3.157146851975734E-2</v>
      </c>
      <c r="F81" s="4">
        <f t="shared" ca="1" si="3"/>
        <v>0.34033237499071362</v>
      </c>
    </row>
    <row r="82" spans="5:6" x14ac:dyDescent="0.25">
      <c r="E82" s="4">
        <f t="shared" ca="1" si="2"/>
        <v>0.77196594347530667</v>
      </c>
      <c r="F82" s="4">
        <f t="shared" ca="1" si="3"/>
        <v>0.64420907198353028</v>
      </c>
    </row>
    <row r="83" spans="5:6" x14ac:dyDescent="0.25">
      <c r="E83" s="4">
        <f t="shared" ca="1" si="2"/>
        <v>0.86631758075162302</v>
      </c>
      <c r="F83" s="4">
        <f t="shared" ca="1" si="3"/>
        <v>0.68436465505797939</v>
      </c>
    </row>
    <row r="84" spans="5:6" x14ac:dyDescent="0.25">
      <c r="E84" s="4">
        <f t="shared" ca="1" si="2"/>
        <v>0.8874455472527083</v>
      </c>
      <c r="F84" s="4">
        <f t="shared" ca="1" si="3"/>
        <v>0.69549532198200503</v>
      </c>
    </row>
    <row r="85" spans="5:6" x14ac:dyDescent="0.25">
      <c r="E85" s="4">
        <f t="shared" ca="1" si="2"/>
        <v>0.86607778207437069</v>
      </c>
      <c r="F85" s="4">
        <f t="shared" ca="1" si="3"/>
        <v>0.6842447467365782</v>
      </c>
    </row>
    <row r="86" spans="5:6" x14ac:dyDescent="0.25">
      <c r="E86" s="4">
        <f t="shared" ca="1" si="2"/>
        <v>6.9432408276879132E-2</v>
      </c>
      <c r="F86" s="4">
        <f t="shared" ca="1" si="3"/>
        <v>0.38267061202205443</v>
      </c>
    </row>
    <row r="87" spans="5:6" x14ac:dyDescent="0.25">
      <c r="E87" s="4">
        <f t="shared" ca="1" si="2"/>
        <v>0.7090106246356741</v>
      </c>
      <c r="F87" s="4">
        <f t="shared" ca="1" si="3"/>
        <v>0.62204832200897775</v>
      </c>
    </row>
    <row r="88" spans="5:6" x14ac:dyDescent="0.25">
      <c r="E88" s="4">
        <f t="shared" ca="1" si="2"/>
        <v>0.66556786321920813</v>
      </c>
      <c r="F88" s="4">
        <f t="shared" ca="1" si="3"/>
        <v>0.60788700706528087</v>
      </c>
    </row>
    <row r="89" spans="5:6" x14ac:dyDescent="0.25">
      <c r="E89" s="4">
        <f t="shared" ca="1" si="2"/>
        <v>0.76564969043840703</v>
      </c>
      <c r="F89" s="4">
        <f t="shared" ca="1" si="3"/>
        <v>0.64186964917452261</v>
      </c>
    </row>
    <row r="90" spans="5:6" x14ac:dyDescent="0.25">
      <c r="E90" s="4">
        <f t="shared" ca="1" si="2"/>
        <v>0.27540378158124756</v>
      </c>
      <c r="F90" s="4">
        <f t="shared" ca="1" si="3"/>
        <v>0.48642798716125979</v>
      </c>
    </row>
    <row r="91" spans="5:6" x14ac:dyDescent="0.25">
      <c r="E91" s="4">
        <f t="shared" ca="1" si="2"/>
        <v>0.71389750317781542</v>
      </c>
      <c r="F91" s="4">
        <f t="shared" ca="1" si="3"/>
        <v>0.62368945215767124</v>
      </c>
    </row>
    <row r="92" spans="5:6" x14ac:dyDescent="0.25">
      <c r="E92" s="4">
        <f t="shared" ca="1" si="2"/>
        <v>0.94610337201275485</v>
      </c>
      <c r="F92" s="4">
        <f t="shared" ca="1" si="3"/>
        <v>0.73624159437399928</v>
      </c>
    </row>
    <row r="93" spans="5:6" x14ac:dyDescent="0.25">
      <c r="E93" s="4">
        <f t="shared" ca="1" si="2"/>
        <v>0.61507954022665723</v>
      </c>
      <c r="F93" s="4">
        <f t="shared" ca="1" si="3"/>
        <v>0.59215310339428906</v>
      </c>
    </row>
    <row r="94" spans="5:6" x14ac:dyDescent="0.25">
      <c r="E94" s="4">
        <f t="shared" ca="1" si="2"/>
        <v>0.96316044471968965</v>
      </c>
      <c r="F94" s="4">
        <f t="shared" ca="1" si="3"/>
        <v>0.7539342062096861</v>
      </c>
    </row>
    <row r="95" spans="5:6" x14ac:dyDescent="0.25">
      <c r="E95" s="4">
        <f t="shared" ca="1" si="2"/>
        <v>9.7147340356023015E-3</v>
      </c>
      <c r="F95" s="4">
        <f t="shared" ca="1" si="3"/>
        <v>0.28950645516615947</v>
      </c>
    </row>
    <row r="96" spans="5:6" x14ac:dyDescent="0.25">
      <c r="E96" s="4">
        <f t="shared" ca="1" si="2"/>
        <v>0.15055890054890642</v>
      </c>
      <c r="F96" s="4">
        <f t="shared" ca="1" si="3"/>
        <v>0.43445204348260524</v>
      </c>
    </row>
    <row r="97" spans="5:6" x14ac:dyDescent="0.25">
      <c r="E97" s="4">
        <f t="shared" ca="1" si="2"/>
        <v>0.43739770182877569</v>
      </c>
      <c r="F97" s="4">
        <f t="shared" ca="1" si="3"/>
        <v>0.53890727351247214</v>
      </c>
    </row>
    <row r="98" spans="5:6" x14ac:dyDescent="0.25">
      <c r="E98" s="4">
        <f t="shared" ca="1" si="2"/>
        <v>1.1039944884185915E-2</v>
      </c>
      <c r="F98" s="4">
        <f t="shared" ca="1" si="3"/>
        <v>0.29445811940149275</v>
      </c>
    </row>
    <row r="99" spans="5:6" x14ac:dyDescent="0.25">
      <c r="E99" s="4">
        <f t="shared" ca="1" si="2"/>
        <v>0.21241764854756429</v>
      </c>
      <c r="F99" s="4">
        <f t="shared" ca="1" si="3"/>
        <v>0.46239539797712054</v>
      </c>
    </row>
    <row r="100" spans="5:6" x14ac:dyDescent="0.25">
      <c r="E100" s="4">
        <f t="shared" ca="1" si="2"/>
        <v>0.27248154549882708</v>
      </c>
      <c r="F100" s="4">
        <f t="shared" ca="1" si="3"/>
        <v>0.48537946430389267</v>
      </c>
    </row>
    <row r="101" spans="5:6" x14ac:dyDescent="0.25">
      <c r="E101" s="4">
        <f t="shared" ca="1" si="2"/>
        <v>0.10909166054331432</v>
      </c>
      <c r="F101" s="4">
        <f t="shared" ca="1" si="3"/>
        <v>0.41134050407428779</v>
      </c>
    </row>
    <row r="102" spans="5:6" x14ac:dyDescent="0.25">
      <c r="E102" s="4">
        <f t="shared" ca="1" si="2"/>
        <v>4.3089780166886582E-2</v>
      </c>
      <c r="F102" s="4">
        <f t="shared" ca="1" si="3"/>
        <v>0.35606004916684464</v>
      </c>
    </row>
    <row r="103" spans="5:6" x14ac:dyDescent="0.25">
      <c r="E103" s="4">
        <f t="shared" ca="1" si="2"/>
        <v>0.83850995233655312</v>
      </c>
      <c r="F103" s="4">
        <f t="shared" ca="1" si="3"/>
        <v>0.67122665739311715</v>
      </c>
    </row>
    <row r="104" spans="5:6" x14ac:dyDescent="0.25">
      <c r="E104" s="4">
        <f t="shared" ca="1" si="2"/>
        <v>0.7257976133926044</v>
      </c>
      <c r="F104" s="4">
        <f t="shared" ca="1" si="3"/>
        <v>0.62773409340738251</v>
      </c>
    </row>
    <row r="105" spans="5:6" x14ac:dyDescent="0.25">
      <c r="E105" s="4">
        <f t="shared" ca="1" si="2"/>
        <v>0.7382093724255594</v>
      </c>
      <c r="F105" s="4">
        <f t="shared" ca="1" si="3"/>
        <v>0.63203206803850287</v>
      </c>
    </row>
    <row r="106" spans="5:6" x14ac:dyDescent="0.25">
      <c r="E106" s="4">
        <f t="shared" ca="1" si="2"/>
        <v>7.3276098832010028E-2</v>
      </c>
      <c r="F106" s="4">
        <f t="shared" ca="1" si="3"/>
        <v>0.38589417167602802</v>
      </c>
    </row>
    <row r="107" spans="5:6" x14ac:dyDescent="0.25">
      <c r="E107" s="4">
        <f t="shared" ca="1" si="2"/>
        <v>0.29527994724034357</v>
      </c>
      <c r="F107" s="4">
        <f t="shared" ca="1" si="3"/>
        <v>0.49342460715024267</v>
      </c>
    </row>
    <row r="108" spans="5:6" x14ac:dyDescent="0.25">
      <c r="E108" s="4">
        <f t="shared" ca="1" si="2"/>
        <v>0.51452881191031019</v>
      </c>
      <c r="F108" s="4">
        <f t="shared" ca="1" si="3"/>
        <v>0.56197813550936604</v>
      </c>
    </row>
    <row r="109" spans="5:6" x14ac:dyDescent="0.25">
      <c r="E109" s="4">
        <f t="shared" ca="1" si="2"/>
        <v>0.37420295773995993</v>
      </c>
      <c r="F109" s="4">
        <f t="shared" ca="1" si="3"/>
        <v>0.51941718578457208</v>
      </c>
    </row>
    <row r="110" spans="5:6" x14ac:dyDescent="0.25">
      <c r="E110" s="4">
        <f t="shared" ca="1" si="2"/>
        <v>0.52660933908091523</v>
      </c>
      <c r="F110" s="4">
        <f t="shared" ca="1" si="3"/>
        <v>0.56556983437526065</v>
      </c>
    </row>
    <row r="111" spans="5:6" x14ac:dyDescent="0.25">
      <c r="E111" s="4">
        <f t="shared" ca="1" si="2"/>
        <v>9.5303965150372871E-2</v>
      </c>
      <c r="F111" s="4">
        <f t="shared" ca="1" si="3"/>
        <v>0.40235550607906811</v>
      </c>
    </row>
    <row r="112" spans="5:6" x14ac:dyDescent="0.25">
      <c r="E112" s="4">
        <f t="shared" ca="1" si="2"/>
        <v>0.57224012949542236</v>
      </c>
      <c r="F112" s="4">
        <f t="shared" ca="1" si="3"/>
        <v>0.57918539099136557</v>
      </c>
    </row>
    <row r="113" spans="5:6" x14ac:dyDescent="0.25">
      <c r="E113" s="4">
        <f t="shared" ca="1" si="2"/>
        <v>0.54744481477732099</v>
      </c>
      <c r="F113" s="4">
        <f t="shared" ca="1" si="3"/>
        <v>0.57177228898714061</v>
      </c>
    </row>
    <row r="114" spans="5:6" x14ac:dyDescent="0.25">
      <c r="E114" s="4">
        <f t="shared" ca="1" si="2"/>
        <v>0.24252450624736388</v>
      </c>
      <c r="F114" s="4">
        <f t="shared" ca="1" si="3"/>
        <v>0.4742905035495234</v>
      </c>
    </row>
    <row r="115" spans="5:6" x14ac:dyDescent="0.25">
      <c r="E115" s="4">
        <f t="shared" ca="1" si="2"/>
        <v>0.35626099193652072</v>
      </c>
      <c r="F115" s="4">
        <f t="shared" ca="1" si="3"/>
        <v>0.5137084639324333</v>
      </c>
    </row>
    <row r="116" spans="5:6" x14ac:dyDescent="0.25">
      <c r="E116" s="4">
        <f t="shared" ca="1" si="2"/>
        <v>0.13351339767313219</v>
      </c>
      <c r="F116" s="4">
        <f t="shared" ca="1" si="3"/>
        <v>0.42553090690396927</v>
      </c>
    </row>
    <row r="117" spans="5:6" x14ac:dyDescent="0.25">
      <c r="E117" s="4">
        <f t="shared" ca="1" si="2"/>
        <v>0.22993348011068282</v>
      </c>
      <c r="F117" s="4">
        <f t="shared" ca="1" si="3"/>
        <v>0.4694191352516609</v>
      </c>
    </row>
    <row r="118" spans="5:6" x14ac:dyDescent="0.25">
      <c r="E118" s="4">
        <f t="shared" ca="1" si="2"/>
        <v>0.77062158829651994</v>
      </c>
      <c r="F118" s="4">
        <f t="shared" ca="1" si="3"/>
        <v>0.64370855964804008</v>
      </c>
    </row>
    <row r="119" spans="5:6" x14ac:dyDescent="0.25">
      <c r="E119" s="4">
        <f t="shared" ca="1" si="2"/>
        <v>0.77850233791756773</v>
      </c>
      <c r="F119" s="4">
        <f t="shared" ca="1" si="3"/>
        <v>0.64666337109562366</v>
      </c>
    </row>
    <row r="120" spans="5:6" x14ac:dyDescent="0.25">
      <c r="E120" s="4">
        <f t="shared" ca="1" si="2"/>
        <v>0.74774159171860766</v>
      </c>
      <c r="F120" s="4">
        <f t="shared" ca="1" si="3"/>
        <v>0.63539366025815869</v>
      </c>
    </row>
    <row r="121" spans="5:6" x14ac:dyDescent="0.25">
      <c r="E121" s="4">
        <f t="shared" ca="1" si="2"/>
        <v>0.85932287871796154</v>
      </c>
      <c r="F121" s="4">
        <f t="shared" ca="1" si="3"/>
        <v>0.68091868132597644</v>
      </c>
    </row>
    <row r="122" spans="5:6" x14ac:dyDescent="0.25">
      <c r="E122" s="4">
        <f t="shared" ca="1" si="2"/>
        <v>0.10468111136198621</v>
      </c>
      <c r="F122" s="4">
        <f t="shared" ca="1" si="3"/>
        <v>0.408555519694005</v>
      </c>
    </row>
    <row r="123" spans="5:6" x14ac:dyDescent="0.25">
      <c r="E123" s="4">
        <f t="shared" ca="1" si="2"/>
        <v>0.28764240807394625</v>
      </c>
      <c r="F123" s="4">
        <f t="shared" ca="1" si="3"/>
        <v>0.49076284867597564</v>
      </c>
    </row>
    <row r="124" spans="5:6" x14ac:dyDescent="0.25">
      <c r="E124" s="4">
        <f t="shared" ca="1" si="2"/>
        <v>0.54362230847752513</v>
      </c>
      <c r="F124" s="4">
        <f t="shared" ca="1" si="3"/>
        <v>0.57063309354972525</v>
      </c>
    </row>
    <row r="125" spans="5:6" x14ac:dyDescent="0.25">
      <c r="E125" s="4">
        <f t="shared" ca="1" si="2"/>
        <v>0.90655612654954876</v>
      </c>
      <c r="F125" s="4">
        <f t="shared" ca="1" si="3"/>
        <v>0.7067619555622453</v>
      </c>
    </row>
    <row r="126" spans="5:6" x14ac:dyDescent="0.25">
      <c r="E126" s="4">
        <f t="shared" ca="1" si="2"/>
        <v>0.1802657571191062</v>
      </c>
      <c r="F126" s="4">
        <f t="shared" ca="1" si="3"/>
        <v>0.44859031303157948</v>
      </c>
    </row>
    <row r="127" spans="5:6" x14ac:dyDescent="0.25">
      <c r="E127" s="4">
        <f t="shared" ca="1" si="2"/>
        <v>0.71166246177310499</v>
      </c>
      <c r="F127" s="4">
        <f t="shared" ca="1" si="3"/>
        <v>0.62293749697312717</v>
      </c>
    </row>
    <row r="128" spans="5:6" x14ac:dyDescent="0.25">
      <c r="E128" s="4">
        <f t="shared" ca="1" si="2"/>
        <v>0.57584773942474821</v>
      </c>
      <c r="F128" s="4">
        <f t="shared" ca="1" si="3"/>
        <v>0.58026835436548074</v>
      </c>
    </row>
    <row r="129" spans="5:6" x14ac:dyDescent="0.25">
      <c r="E129" s="4">
        <f t="shared" ca="1" si="2"/>
        <v>0.55573121528067471</v>
      </c>
      <c r="F129" s="4">
        <f t="shared" ca="1" si="3"/>
        <v>0.57424466206739688</v>
      </c>
    </row>
    <row r="130" spans="5:6" x14ac:dyDescent="0.25">
      <c r="E130" s="4">
        <f t="shared" ca="1" si="2"/>
        <v>0.27784469644373677</v>
      </c>
      <c r="F130" s="4">
        <f t="shared" ca="1" si="3"/>
        <v>0.48729971758761542</v>
      </c>
    </row>
    <row r="131" spans="5:6" x14ac:dyDescent="0.25">
      <c r="E131" s="4">
        <f t="shared" ca="1" si="2"/>
        <v>0.98248911510051662</v>
      </c>
      <c r="F131" s="4">
        <f t="shared" ca="1" si="3"/>
        <v>0.78373213032805455</v>
      </c>
    </row>
    <row r="132" spans="5:6" x14ac:dyDescent="0.25">
      <c r="E132" s="4">
        <f t="shared" ref="E132:E195" ca="1" si="4">RAND()</f>
        <v>0.46507296160550959</v>
      </c>
      <c r="F132" s="4">
        <f t="shared" ref="F132:F195" ca="1" si="5">_xlfn.BETA.INV(E132,$C$3,$C$4)</f>
        <v>0.54723725331599637</v>
      </c>
    </row>
    <row r="133" spans="5:6" x14ac:dyDescent="0.25">
      <c r="E133" s="4">
        <f t="shared" ca="1" si="4"/>
        <v>0.39859758137700185</v>
      </c>
      <c r="F133" s="4">
        <f t="shared" ca="1" si="5"/>
        <v>0.52703946929522072</v>
      </c>
    </row>
    <row r="134" spans="5:6" x14ac:dyDescent="0.25">
      <c r="E134" s="4">
        <f t="shared" ca="1" si="4"/>
        <v>0.23656844035193692</v>
      </c>
      <c r="F134" s="4">
        <f t="shared" ca="1" si="5"/>
        <v>0.47200334221258072</v>
      </c>
    </row>
    <row r="135" spans="5:6" x14ac:dyDescent="0.25">
      <c r="E135" s="4">
        <f t="shared" ca="1" si="4"/>
        <v>0.1944056513686232</v>
      </c>
      <c r="F135" s="4">
        <f t="shared" ca="1" si="5"/>
        <v>0.45482451687837494</v>
      </c>
    </row>
    <row r="136" spans="5:6" x14ac:dyDescent="0.25">
      <c r="E136" s="4">
        <f t="shared" ca="1" si="4"/>
        <v>0.770968935253034</v>
      </c>
      <c r="F136" s="4">
        <f t="shared" ca="1" si="5"/>
        <v>0.64383774291969564</v>
      </c>
    </row>
    <row r="137" spans="5:6" x14ac:dyDescent="0.25">
      <c r="E137" s="4">
        <f t="shared" ca="1" si="4"/>
        <v>0.92157767644062794</v>
      </c>
      <c r="F137" s="4">
        <f t="shared" ca="1" si="5"/>
        <v>0.71672554082366657</v>
      </c>
    </row>
    <row r="138" spans="5:6" x14ac:dyDescent="0.25">
      <c r="E138" s="4">
        <f t="shared" ca="1" si="4"/>
        <v>0.49766518428840223</v>
      </c>
      <c r="F138" s="4">
        <f t="shared" ca="1" si="5"/>
        <v>0.55696296342325613</v>
      </c>
    </row>
    <row r="139" spans="5:6" x14ac:dyDescent="0.25">
      <c r="E139" s="4">
        <f t="shared" ca="1" si="4"/>
        <v>0.86222344698882691</v>
      </c>
      <c r="F139" s="4">
        <f t="shared" ca="1" si="5"/>
        <v>0.68233490908104466</v>
      </c>
    </row>
    <row r="140" spans="5:6" x14ac:dyDescent="0.25">
      <c r="E140" s="4">
        <f t="shared" ca="1" si="4"/>
        <v>0.32114908134679609</v>
      </c>
      <c r="F140" s="4">
        <f t="shared" ca="1" si="5"/>
        <v>0.50222092157824449</v>
      </c>
    </row>
    <row r="141" spans="5:6" x14ac:dyDescent="0.25">
      <c r="E141" s="4">
        <f t="shared" ca="1" si="4"/>
        <v>0.44352690961424068</v>
      </c>
      <c r="F141" s="4">
        <f t="shared" ca="1" si="5"/>
        <v>0.54075990781941585</v>
      </c>
    </row>
    <row r="142" spans="5:6" x14ac:dyDescent="0.25">
      <c r="E142" s="4">
        <f t="shared" ca="1" si="4"/>
        <v>0.82350551929013494</v>
      </c>
      <c r="F142" s="4">
        <f t="shared" ca="1" si="5"/>
        <v>0.66467652696671609</v>
      </c>
    </row>
    <row r="143" spans="5:6" x14ac:dyDescent="0.25">
      <c r="E143" s="4">
        <f t="shared" ca="1" si="4"/>
        <v>0.97458178494119718</v>
      </c>
      <c r="F143" s="4">
        <f t="shared" ca="1" si="5"/>
        <v>0.76950558242322731</v>
      </c>
    </row>
    <row r="144" spans="5:6" x14ac:dyDescent="0.25">
      <c r="E144" s="4">
        <f t="shared" ca="1" si="4"/>
        <v>0.10972536456757309</v>
      </c>
      <c r="F144" s="4">
        <f t="shared" ca="1" si="5"/>
        <v>0.41173432205415378</v>
      </c>
    </row>
    <row r="145" spans="5:6" x14ac:dyDescent="0.25">
      <c r="E145" s="4">
        <f t="shared" ca="1" si="4"/>
        <v>1.7316603753672943E-2</v>
      </c>
      <c r="F145" s="4">
        <f t="shared" ca="1" si="5"/>
        <v>0.31289934764186628</v>
      </c>
    </row>
    <row r="146" spans="5:6" x14ac:dyDescent="0.25">
      <c r="E146" s="4">
        <f t="shared" ca="1" si="4"/>
        <v>0.74709310439132737</v>
      </c>
      <c r="F146" s="4">
        <f t="shared" ca="1" si="5"/>
        <v>0.63516318757711709</v>
      </c>
    </row>
    <row r="147" spans="5:6" x14ac:dyDescent="0.25">
      <c r="E147" s="4">
        <f t="shared" ca="1" si="4"/>
        <v>0.8867802089151029</v>
      </c>
      <c r="F147" s="4">
        <f t="shared" ca="1" si="5"/>
        <v>0.69512587127617986</v>
      </c>
    </row>
    <row r="148" spans="5:6" x14ac:dyDescent="0.25">
      <c r="E148" s="4">
        <f t="shared" ca="1" si="4"/>
        <v>0.81161619956728737</v>
      </c>
      <c r="F148" s="4">
        <f t="shared" ca="1" si="5"/>
        <v>0.65970210345185887</v>
      </c>
    </row>
    <row r="149" spans="5:6" x14ac:dyDescent="0.25">
      <c r="E149" s="4">
        <f t="shared" ca="1" si="4"/>
        <v>0.65301601238070317</v>
      </c>
      <c r="F149" s="4">
        <f t="shared" ca="1" si="5"/>
        <v>0.60391510991261665</v>
      </c>
    </row>
    <row r="150" spans="5:6" x14ac:dyDescent="0.25">
      <c r="E150" s="4">
        <f t="shared" ca="1" si="4"/>
        <v>0.86962692310535716</v>
      </c>
      <c r="F150" s="4">
        <f t="shared" ca="1" si="5"/>
        <v>0.68603291238403497</v>
      </c>
    </row>
    <row r="151" spans="5:6" x14ac:dyDescent="0.25">
      <c r="E151" s="4">
        <f t="shared" ca="1" si="4"/>
        <v>0.64330030474189615</v>
      </c>
      <c r="F151" s="4">
        <f t="shared" ca="1" si="5"/>
        <v>0.60087063542762542</v>
      </c>
    </row>
    <row r="152" spans="5:6" x14ac:dyDescent="0.25">
      <c r="E152" s="4">
        <f t="shared" ca="1" si="4"/>
        <v>0.38457610781456009</v>
      </c>
      <c r="F152" s="4">
        <f t="shared" ca="1" si="5"/>
        <v>0.52267633682484593</v>
      </c>
    </row>
    <row r="153" spans="5:6" x14ac:dyDescent="0.25">
      <c r="E153" s="4">
        <f t="shared" ca="1" si="4"/>
        <v>0.91311726471076593</v>
      </c>
      <c r="F153" s="4">
        <f t="shared" ca="1" si="5"/>
        <v>0.71097284917262782</v>
      </c>
    </row>
    <row r="154" spans="5:6" x14ac:dyDescent="0.25">
      <c r="E154" s="4">
        <f t="shared" ca="1" si="4"/>
        <v>0.93936982552381709</v>
      </c>
      <c r="F154" s="4">
        <f t="shared" ca="1" si="5"/>
        <v>0.73035827946819365</v>
      </c>
    </row>
    <row r="155" spans="5:6" x14ac:dyDescent="0.25">
      <c r="E155" s="4">
        <f t="shared" ca="1" si="4"/>
        <v>0.52017739535000573</v>
      </c>
      <c r="F155" s="4">
        <f t="shared" ca="1" si="5"/>
        <v>0.56365740425310085</v>
      </c>
    </row>
    <row r="156" spans="5:6" x14ac:dyDescent="0.25">
      <c r="E156" s="4">
        <f t="shared" ca="1" si="4"/>
        <v>0.20351175503092545</v>
      </c>
      <c r="F156" s="4">
        <f t="shared" ca="1" si="5"/>
        <v>0.45869996372135308</v>
      </c>
    </row>
    <row r="157" spans="5:6" x14ac:dyDescent="0.25">
      <c r="E157" s="4">
        <f t="shared" ca="1" si="4"/>
        <v>0.79231217224222938</v>
      </c>
      <c r="F157" s="4">
        <f t="shared" ca="1" si="5"/>
        <v>0.65197001164441593</v>
      </c>
    </row>
    <row r="158" spans="5:6" x14ac:dyDescent="0.25">
      <c r="E158" s="4">
        <f t="shared" ca="1" si="4"/>
        <v>0.38761124903256483</v>
      </c>
      <c r="F158" s="4">
        <f t="shared" ca="1" si="5"/>
        <v>0.52362474594214337</v>
      </c>
    </row>
    <row r="159" spans="5:6" x14ac:dyDescent="0.25">
      <c r="E159" s="4">
        <f t="shared" ca="1" si="4"/>
        <v>0.92589298788411656</v>
      </c>
      <c r="F159" s="4">
        <f t="shared" ca="1" si="5"/>
        <v>0.71982100297905527</v>
      </c>
    </row>
    <row r="160" spans="5:6" x14ac:dyDescent="0.25">
      <c r="E160" s="4">
        <f t="shared" ca="1" si="4"/>
        <v>0.83917059503303781</v>
      </c>
      <c r="F160" s="4">
        <f t="shared" ca="1" si="5"/>
        <v>0.67152279946771809</v>
      </c>
    </row>
    <row r="161" spans="5:6" x14ac:dyDescent="0.25">
      <c r="E161" s="4">
        <f t="shared" ca="1" si="4"/>
        <v>0.92062937154361801</v>
      </c>
      <c r="F161" s="4">
        <f t="shared" ca="1" si="5"/>
        <v>0.7160607380559314</v>
      </c>
    </row>
    <row r="162" spans="5:6" x14ac:dyDescent="0.25">
      <c r="E162" s="4">
        <f t="shared" ca="1" si="4"/>
        <v>0.59362627373456556</v>
      </c>
      <c r="F162" s="4">
        <f t="shared" ca="1" si="5"/>
        <v>0.58562699635945803</v>
      </c>
    </row>
    <row r="163" spans="5:6" x14ac:dyDescent="0.25">
      <c r="E163" s="4">
        <f t="shared" ca="1" si="4"/>
        <v>0.59141137018564272</v>
      </c>
      <c r="F163" s="4">
        <f t="shared" ca="1" si="5"/>
        <v>0.58495721927680178</v>
      </c>
    </row>
    <row r="164" spans="5:6" x14ac:dyDescent="0.25">
      <c r="E164" s="4">
        <f t="shared" ca="1" si="4"/>
        <v>0.89882411984790356</v>
      </c>
      <c r="F164" s="4">
        <f t="shared" ca="1" si="5"/>
        <v>0.70204014258076419</v>
      </c>
    </row>
    <row r="165" spans="5:6" x14ac:dyDescent="0.25">
      <c r="E165" s="4">
        <f t="shared" ca="1" si="4"/>
        <v>0.2930066414627458</v>
      </c>
      <c r="F165" s="4">
        <f t="shared" ca="1" si="5"/>
        <v>0.49263566127157205</v>
      </c>
    </row>
    <row r="166" spans="5:6" x14ac:dyDescent="0.25">
      <c r="E166" s="4">
        <f t="shared" ca="1" si="4"/>
        <v>0.58929452338986155</v>
      </c>
      <c r="F166" s="4">
        <f t="shared" ca="1" si="5"/>
        <v>0.58431771429819968</v>
      </c>
    </row>
    <row r="167" spans="5:6" x14ac:dyDescent="0.25">
      <c r="E167" s="4">
        <f t="shared" ca="1" si="4"/>
        <v>0.36351679102477308</v>
      </c>
      <c r="F167" s="4">
        <f t="shared" ca="1" si="5"/>
        <v>0.51602870051216321</v>
      </c>
    </row>
    <row r="168" spans="5:6" x14ac:dyDescent="0.25">
      <c r="E168" s="4">
        <f t="shared" ca="1" si="4"/>
        <v>3.7071004809699271E-2</v>
      </c>
      <c r="F168" s="4">
        <f t="shared" ca="1" si="5"/>
        <v>0.34830821280879654</v>
      </c>
    </row>
    <row r="169" spans="5:6" x14ac:dyDescent="0.25">
      <c r="E169" s="4">
        <f t="shared" ca="1" si="4"/>
        <v>6.0421371650465239E-2</v>
      </c>
      <c r="F169" s="4">
        <f t="shared" ca="1" si="5"/>
        <v>0.37457082726285418</v>
      </c>
    </row>
    <row r="170" spans="5:6" x14ac:dyDescent="0.25">
      <c r="E170" s="4">
        <f t="shared" ca="1" si="4"/>
        <v>0.43213280878467164</v>
      </c>
      <c r="F170" s="4">
        <f t="shared" ca="1" si="5"/>
        <v>0.53731173132473631</v>
      </c>
    </row>
    <row r="171" spans="5:6" x14ac:dyDescent="0.25">
      <c r="E171" s="4">
        <f t="shared" ca="1" si="4"/>
        <v>8.041435630967142E-2</v>
      </c>
      <c r="F171" s="4">
        <f t="shared" ca="1" si="5"/>
        <v>0.39157226621710023</v>
      </c>
    </row>
    <row r="172" spans="5:6" x14ac:dyDescent="0.25">
      <c r="E172" s="4">
        <f t="shared" ca="1" si="4"/>
        <v>0.56885787479714522</v>
      </c>
      <c r="F172" s="4">
        <f t="shared" ca="1" si="5"/>
        <v>0.57817124374349405</v>
      </c>
    </row>
    <row r="173" spans="5:6" x14ac:dyDescent="0.25">
      <c r="E173" s="4">
        <f t="shared" ca="1" si="4"/>
        <v>0.88203372058505292</v>
      </c>
      <c r="F173" s="4">
        <f t="shared" ca="1" si="5"/>
        <v>0.69252888557533265</v>
      </c>
    </row>
    <row r="174" spans="5:6" x14ac:dyDescent="0.25">
      <c r="E174" s="4">
        <f t="shared" ca="1" si="4"/>
        <v>0.51273507006977326</v>
      </c>
      <c r="F174" s="4">
        <f t="shared" ca="1" si="5"/>
        <v>0.5614448682017934</v>
      </c>
    </row>
    <row r="175" spans="5:6" x14ac:dyDescent="0.25">
      <c r="E175" s="4">
        <f t="shared" ca="1" si="4"/>
        <v>0.38502699624137626</v>
      </c>
      <c r="F175" s="4">
        <f t="shared" ca="1" si="5"/>
        <v>0.52281737273722639</v>
      </c>
    </row>
    <row r="176" spans="5:6" x14ac:dyDescent="0.25">
      <c r="E176" s="4">
        <f t="shared" ca="1" si="4"/>
        <v>0.19155965816275944</v>
      </c>
      <c r="F176" s="4">
        <f t="shared" ca="1" si="5"/>
        <v>0.45359176459432327</v>
      </c>
    </row>
    <row r="177" spans="5:6" x14ac:dyDescent="0.25">
      <c r="E177" s="4">
        <f t="shared" ca="1" si="4"/>
        <v>0.95252419779048769</v>
      </c>
      <c r="F177" s="4">
        <f t="shared" ca="1" si="5"/>
        <v>0.74235475576894916</v>
      </c>
    </row>
    <row r="178" spans="5:6" x14ac:dyDescent="0.25">
      <c r="E178" s="4">
        <f t="shared" ca="1" si="4"/>
        <v>3.9790717387929497E-2</v>
      </c>
      <c r="F178" s="4">
        <f t="shared" ca="1" si="5"/>
        <v>0.3519212005597499</v>
      </c>
    </row>
    <row r="179" spans="5:6" x14ac:dyDescent="0.25">
      <c r="E179" s="4">
        <f t="shared" ca="1" si="4"/>
        <v>0.75121194910670053</v>
      </c>
      <c r="F179" s="4">
        <f t="shared" ca="1" si="5"/>
        <v>0.63663161503297405</v>
      </c>
    </row>
    <row r="180" spans="5:6" x14ac:dyDescent="0.25">
      <c r="E180" s="4">
        <f t="shared" ca="1" si="4"/>
        <v>0.43293386667065825</v>
      </c>
      <c r="F180" s="4">
        <f t="shared" ca="1" si="5"/>
        <v>0.53755475431195254</v>
      </c>
    </row>
    <row r="181" spans="5:6" x14ac:dyDescent="0.25">
      <c r="E181" s="4">
        <f t="shared" ca="1" si="4"/>
        <v>1.282912278778181E-2</v>
      </c>
      <c r="F181" s="4">
        <f t="shared" ca="1" si="5"/>
        <v>0.30043080913782438</v>
      </c>
    </row>
    <row r="182" spans="5:6" x14ac:dyDescent="0.25">
      <c r="E182" s="4">
        <f t="shared" ca="1" si="4"/>
        <v>0.18841228351746209</v>
      </c>
      <c r="F182" s="4">
        <f t="shared" ca="1" si="5"/>
        <v>0.45221590407060397</v>
      </c>
    </row>
    <row r="183" spans="5:6" x14ac:dyDescent="0.25">
      <c r="E183" s="4">
        <f t="shared" ca="1" si="4"/>
        <v>0.98626451385759106</v>
      </c>
      <c r="F183" s="4">
        <f t="shared" ca="1" si="5"/>
        <v>0.79234101113222499</v>
      </c>
    </row>
    <row r="184" spans="5:6" x14ac:dyDescent="0.25">
      <c r="E184" s="4">
        <f t="shared" ca="1" si="4"/>
        <v>0.99332779952918449</v>
      </c>
      <c r="F184" s="4">
        <f t="shared" ca="1" si="5"/>
        <v>0.81532459433768767</v>
      </c>
    </row>
    <row r="185" spans="5:6" x14ac:dyDescent="0.25">
      <c r="E185" s="4">
        <f t="shared" ca="1" si="4"/>
        <v>0.41288619280644434</v>
      </c>
      <c r="F185" s="4">
        <f t="shared" ca="1" si="5"/>
        <v>0.53144161583072946</v>
      </c>
    </row>
    <row r="186" spans="5:6" x14ac:dyDescent="0.25">
      <c r="E186" s="4">
        <f t="shared" ca="1" si="4"/>
        <v>0.24538518206249571</v>
      </c>
      <c r="F186" s="4">
        <f t="shared" ca="1" si="5"/>
        <v>0.47537853303696298</v>
      </c>
    </row>
    <row r="187" spans="5:6" x14ac:dyDescent="0.25">
      <c r="E187" s="4">
        <f t="shared" ca="1" si="4"/>
        <v>7.5958876938866604E-2</v>
      </c>
      <c r="F187" s="4">
        <f t="shared" ca="1" si="5"/>
        <v>0.38807272213674521</v>
      </c>
    </row>
    <row r="188" spans="5:6" x14ac:dyDescent="0.25">
      <c r="E188" s="4">
        <f t="shared" ca="1" si="4"/>
        <v>0.7400610518021894</v>
      </c>
      <c r="F188" s="4">
        <f t="shared" ca="1" si="5"/>
        <v>0.63268076959030162</v>
      </c>
    </row>
    <row r="189" spans="5:6" x14ac:dyDescent="0.25">
      <c r="E189" s="4">
        <f t="shared" ca="1" si="4"/>
        <v>0.14683298825780378</v>
      </c>
      <c r="F189" s="4">
        <f t="shared" ca="1" si="5"/>
        <v>0.43255954668419722</v>
      </c>
    </row>
    <row r="190" spans="5:6" x14ac:dyDescent="0.25">
      <c r="E190" s="4">
        <f t="shared" ca="1" si="4"/>
        <v>0.8629317900193102</v>
      </c>
      <c r="F190" s="4">
        <f t="shared" ca="1" si="5"/>
        <v>0.68268346627379728</v>
      </c>
    </row>
    <row r="191" spans="5:6" x14ac:dyDescent="0.25">
      <c r="E191" s="4">
        <f t="shared" ca="1" si="4"/>
        <v>0.26237431269786327</v>
      </c>
      <c r="F191" s="4">
        <f t="shared" ca="1" si="5"/>
        <v>0.4817099547471434</v>
      </c>
    </row>
    <row r="192" spans="5:6" x14ac:dyDescent="0.25">
      <c r="E192" s="4">
        <f t="shared" ca="1" si="4"/>
        <v>0.18626511800331935</v>
      </c>
      <c r="F192" s="4">
        <f t="shared" ca="1" si="5"/>
        <v>0.45126949347536366</v>
      </c>
    </row>
    <row r="193" spans="5:6" x14ac:dyDescent="0.25">
      <c r="E193" s="4">
        <f t="shared" ca="1" si="4"/>
        <v>9.389472050852754E-2</v>
      </c>
      <c r="F193" s="4">
        <f t="shared" ca="1" si="5"/>
        <v>0.40138775462278997</v>
      </c>
    </row>
    <row r="194" spans="5:6" x14ac:dyDescent="0.25">
      <c r="E194" s="4">
        <f t="shared" ca="1" si="4"/>
        <v>0.40800441638866392</v>
      </c>
      <c r="F194" s="4">
        <f t="shared" ca="1" si="5"/>
        <v>0.52994221803977759</v>
      </c>
    </row>
    <row r="195" spans="5:6" x14ac:dyDescent="0.25">
      <c r="E195" s="4">
        <f t="shared" ca="1" si="4"/>
        <v>0.28395979643680025</v>
      </c>
      <c r="F195" s="4">
        <f t="shared" ca="1" si="5"/>
        <v>0.48946777627413096</v>
      </c>
    </row>
    <row r="196" spans="5:6" x14ac:dyDescent="0.25">
      <c r="E196" s="4">
        <f t="shared" ref="E196:E259" ca="1" si="6">RAND()</f>
        <v>0.38176108925533736</v>
      </c>
      <c r="F196" s="4">
        <f t="shared" ref="F196:F259" ca="1" si="7">_xlfn.BETA.INV(E196,$C$3,$C$4)</f>
        <v>0.5217946538137116</v>
      </c>
    </row>
    <row r="197" spans="5:6" x14ac:dyDescent="0.25">
      <c r="E197" s="4">
        <f t="shared" ca="1" si="6"/>
        <v>0.40872645905316196</v>
      </c>
      <c r="F197" s="4">
        <f t="shared" ca="1" si="7"/>
        <v>0.53016427883962736</v>
      </c>
    </row>
    <row r="198" spans="5:6" x14ac:dyDescent="0.25">
      <c r="E198" s="4">
        <f t="shared" ca="1" si="6"/>
        <v>0.85614238071818372</v>
      </c>
      <c r="F198" s="4">
        <f t="shared" ca="1" si="7"/>
        <v>0.67938561129919095</v>
      </c>
    </row>
    <row r="199" spans="5:6" x14ac:dyDescent="0.25">
      <c r="E199" s="4">
        <f t="shared" ca="1" si="6"/>
        <v>0.44694959955353153</v>
      </c>
      <c r="F199" s="4">
        <f t="shared" ca="1" si="7"/>
        <v>0.54179234718965497</v>
      </c>
    </row>
    <row r="200" spans="5:6" x14ac:dyDescent="0.25">
      <c r="E200" s="4">
        <f t="shared" ca="1" si="6"/>
        <v>0.45208863005500277</v>
      </c>
      <c r="F200" s="4">
        <f t="shared" ca="1" si="7"/>
        <v>0.54333986845368898</v>
      </c>
    </row>
    <row r="201" spans="5:6" x14ac:dyDescent="0.25">
      <c r="E201" s="4">
        <f t="shared" ca="1" si="6"/>
        <v>0.8054821985890217</v>
      </c>
      <c r="F201" s="4">
        <f t="shared" ca="1" si="7"/>
        <v>0.65720179668998657</v>
      </c>
    </row>
    <row r="202" spans="5:6" x14ac:dyDescent="0.25">
      <c r="E202" s="4">
        <f t="shared" ca="1" si="6"/>
        <v>5.7509713399085172E-2</v>
      </c>
      <c r="F202" s="4">
        <f t="shared" ca="1" si="7"/>
        <v>0.3717650316355412</v>
      </c>
    </row>
    <row r="203" spans="5:6" x14ac:dyDescent="0.25">
      <c r="E203" s="4">
        <f t="shared" ca="1" si="6"/>
        <v>0.98424497980475989</v>
      </c>
      <c r="F203" s="4">
        <f t="shared" ca="1" si="7"/>
        <v>0.78753822095879711</v>
      </c>
    </row>
    <row r="204" spans="5:6" x14ac:dyDescent="0.25">
      <c r="E204" s="4">
        <f t="shared" ca="1" si="6"/>
        <v>0.92055713281644425</v>
      </c>
      <c r="F204" s="4">
        <f t="shared" ca="1" si="7"/>
        <v>0.71601031421374128</v>
      </c>
    </row>
    <row r="205" spans="5:6" x14ac:dyDescent="0.25">
      <c r="E205" s="4">
        <f t="shared" ca="1" si="6"/>
        <v>2.2000263361754091E-2</v>
      </c>
      <c r="F205" s="4">
        <f t="shared" ca="1" si="7"/>
        <v>0.32341206895665858</v>
      </c>
    </row>
    <row r="206" spans="5:6" x14ac:dyDescent="0.25">
      <c r="E206" s="4">
        <f t="shared" ca="1" si="6"/>
        <v>0.43947575387798188</v>
      </c>
      <c r="F206" s="4">
        <f t="shared" ca="1" si="7"/>
        <v>0.53953595633378604</v>
      </c>
    </row>
    <row r="207" spans="5:6" x14ac:dyDescent="0.25">
      <c r="E207" s="4">
        <f t="shared" ca="1" si="6"/>
        <v>0.78655446234746396</v>
      </c>
      <c r="F207" s="4">
        <f t="shared" ca="1" si="7"/>
        <v>0.64973656890416542</v>
      </c>
    </row>
    <row r="208" spans="5:6" x14ac:dyDescent="0.25">
      <c r="E208" s="4">
        <f t="shared" ca="1" si="6"/>
        <v>0.83350379128568519</v>
      </c>
      <c r="F208" s="4">
        <f t="shared" ca="1" si="7"/>
        <v>0.66900461618456819</v>
      </c>
    </row>
    <row r="209" spans="5:6" x14ac:dyDescent="0.25">
      <c r="E209" s="4">
        <f t="shared" ca="1" si="6"/>
        <v>0.56659039481645479</v>
      </c>
      <c r="F209" s="4">
        <f t="shared" ca="1" si="7"/>
        <v>0.57749195032859424</v>
      </c>
    </row>
    <row r="210" spans="5:6" x14ac:dyDescent="0.25">
      <c r="E210" s="4">
        <f t="shared" ca="1" si="6"/>
        <v>0.21796252675585903</v>
      </c>
      <c r="F210" s="4">
        <f t="shared" ca="1" si="7"/>
        <v>0.46465232593053313</v>
      </c>
    </row>
    <row r="211" spans="5:6" x14ac:dyDescent="0.25">
      <c r="E211" s="4">
        <f t="shared" ca="1" si="6"/>
        <v>0.74103728670590829</v>
      </c>
      <c r="F211" s="4">
        <f t="shared" ca="1" si="7"/>
        <v>0.63302359444187495</v>
      </c>
    </row>
    <row r="212" spans="5:6" x14ac:dyDescent="0.25">
      <c r="E212" s="4">
        <f t="shared" ca="1" si="6"/>
        <v>0.99036931782840831</v>
      </c>
      <c r="F212" s="4">
        <f t="shared" ca="1" si="7"/>
        <v>0.80409678888084291</v>
      </c>
    </row>
    <row r="213" spans="5:6" x14ac:dyDescent="0.25">
      <c r="E213" s="4">
        <f t="shared" ca="1" si="6"/>
        <v>0.30351017073880382</v>
      </c>
      <c r="F213" s="4">
        <f t="shared" ca="1" si="7"/>
        <v>0.49625831238849755</v>
      </c>
    </row>
    <row r="214" spans="5:6" x14ac:dyDescent="0.25">
      <c r="E214" s="4">
        <f t="shared" ca="1" si="6"/>
        <v>0.15785391661037962</v>
      </c>
      <c r="F214" s="4">
        <f t="shared" ca="1" si="7"/>
        <v>0.43807348418667713</v>
      </c>
    </row>
    <row r="215" spans="5:6" x14ac:dyDescent="0.25">
      <c r="E215" s="4">
        <f t="shared" ca="1" si="6"/>
        <v>0.9760304778312382</v>
      </c>
      <c r="F215" s="4">
        <f t="shared" ca="1" si="7"/>
        <v>0.77183387026078953</v>
      </c>
    </row>
    <row r="216" spans="5:6" x14ac:dyDescent="0.25">
      <c r="E216" s="4">
        <f t="shared" ca="1" si="6"/>
        <v>0.24745977758367754</v>
      </c>
      <c r="F216" s="4">
        <f t="shared" ca="1" si="7"/>
        <v>0.47616346115040536</v>
      </c>
    </row>
    <row r="217" spans="5:6" x14ac:dyDescent="0.25">
      <c r="E217" s="4">
        <f t="shared" ca="1" si="6"/>
        <v>0.88174856441566585</v>
      </c>
      <c r="F217" s="4">
        <f t="shared" ca="1" si="7"/>
        <v>0.6923749602491448</v>
      </c>
    </row>
    <row r="218" spans="5:6" x14ac:dyDescent="0.25">
      <c r="E218" s="4">
        <f t="shared" ca="1" si="6"/>
        <v>0.29737657003236895</v>
      </c>
      <c r="F218" s="4">
        <f t="shared" ca="1" si="7"/>
        <v>0.49414980325981772</v>
      </c>
    </row>
    <row r="219" spans="5:6" x14ac:dyDescent="0.25">
      <c r="E219" s="4">
        <f t="shared" ca="1" si="6"/>
        <v>0.94896517380326895</v>
      </c>
      <c r="F219" s="4">
        <f t="shared" ca="1" si="7"/>
        <v>0.73889883409857005</v>
      </c>
    </row>
    <row r="220" spans="5:6" x14ac:dyDescent="0.25">
      <c r="E220" s="4">
        <f t="shared" ca="1" si="6"/>
        <v>0.9615721269886004</v>
      </c>
      <c r="F220" s="4">
        <f t="shared" ca="1" si="7"/>
        <v>0.75206347245218774</v>
      </c>
    </row>
    <row r="221" spans="5:6" x14ac:dyDescent="0.25">
      <c r="E221" s="4">
        <f t="shared" ca="1" si="6"/>
        <v>0.96147666407998278</v>
      </c>
      <c r="F221" s="4">
        <f t="shared" ca="1" si="7"/>
        <v>0.75195283684219516</v>
      </c>
    </row>
    <row r="222" spans="5:6" x14ac:dyDescent="0.25">
      <c r="E222" s="4">
        <f t="shared" ca="1" si="6"/>
        <v>0.7086520004901421</v>
      </c>
      <c r="F222" s="4">
        <f t="shared" ca="1" si="7"/>
        <v>0.621928320143041</v>
      </c>
    </row>
    <row r="223" spans="5:6" x14ac:dyDescent="0.25">
      <c r="E223" s="4">
        <f t="shared" ca="1" si="6"/>
        <v>0.46511573556873331</v>
      </c>
      <c r="F223" s="4">
        <f t="shared" ca="1" si="7"/>
        <v>0.5472500655869148</v>
      </c>
    </row>
    <row r="224" spans="5:6" x14ac:dyDescent="0.25">
      <c r="E224" s="4">
        <f t="shared" ca="1" si="6"/>
        <v>0.75416638023338356</v>
      </c>
      <c r="F224" s="4">
        <f t="shared" ca="1" si="7"/>
        <v>0.6376917497299508</v>
      </c>
    </row>
    <row r="225" spans="5:6" x14ac:dyDescent="0.25">
      <c r="E225" s="4">
        <f t="shared" ca="1" si="6"/>
        <v>0.36947929121234868</v>
      </c>
      <c r="F225" s="4">
        <f t="shared" ca="1" si="7"/>
        <v>0.51792340972084339</v>
      </c>
    </row>
    <row r="226" spans="5:6" x14ac:dyDescent="0.25">
      <c r="E226" s="4">
        <f t="shared" ca="1" si="6"/>
        <v>0.53893323809503524</v>
      </c>
      <c r="F226" s="4">
        <f t="shared" ca="1" si="7"/>
        <v>0.56923657269733829</v>
      </c>
    </row>
    <row r="227" spans="5:6" x14ac:dyDescent="0.25">
      <c r="E227" s="4">
        <f t="shared" ca="1" si="6"/>
        <v>0.94671205995982888</v>
      </c>
      <c r="F227" s="4">
        <f t="shared" ca="1" si="7"/>
        <v>0.73679829850353085</v>
      </c>
    </row>
    <row r="228" spans="5:6" x14ac:dyDescent="0.25">
      <c r="E228" s="4">
        <f t="shared" ca="1" si="6"/>
        <v>0.70341174971059095</v>
      </c>
      <c r="F228" s="4">
        <f t="shared" ca="1" si="7"/>
        <v>0.62018138755185337</v>
      </c>
    </row>
    <row r="229" spans="5:6" x14ac:dyDescent="0.25">
      <c r="E229" s="4">
        <f t="shared" ca="1" si="6"/>
        <v>9.6000858176364057E-2</v>
      </c>
      <c r="F229" s="4">
        <f t="shared" ca="1" si="7"/>
        <v>0.40283040708975865</v>
      </c>
    </row>
    <row r="230" spans="5:6" x14ac:dyDescent="0.25">
      <c r="E230" s="4">
        <f t="shared" ca="1" si="6"/>
        <v>0.56220974217580266</v>
      </c>
      <c r="F230" s="4">
        <f t="shared" ca="1" si="7"/>
        <v>0.5761808562354952</v>
      </c>
    </row>
    <row r="231" spans="5:6" x14ac:dyDescent="0.25">
      <c r="E231" s="4">
        <f t="shared" ca="1" si="6"/>
        <v>0.82574477181711614</v>
      </c>
      <c r="F231" s="4">
        <f t="shared" ca="1" si="7"/>
        <v>0.66563375759242804</v>
      </c>
    </row>
    <row r="232" spans="5:6" x14ac:dyDescent="0.25">
      <c r="E232" s="4">
        <f t="shared" ca="1" si="6"/>
        <v>0.97648362583714921</v>
      </c>
      <c r="F232" s="4">
        <f t="shared" ca="1" si="7"/>
        <v>0.77258375017376735</v>
      </c>
    </row>
    <row r="233" spans="5:6" x14ac:dyDescent="0.25">
      <c r="E233" s="4">
        <f t="shared" ca="1" si="6"/>
        <v>0.78099848695287866</v>
      </c>
      <c r="F233" s="4">
        <f t="shared" ca="1" si="7"/>
        <v>0.6476100147511793</v>
      </c>
    </row>
    <row r="234" spans="5:6" x14ac:dyDescent="0.25">
      <c r="E234" s="4">
        <f t="shared" ca="1" si="6"/>
        <v>0.65827340894697506</v>
      </c>
      <c r="F234" s="4">
        <f t="shared" ca="1" si="7"/>
        <v>0.60557319043975544</v>
      </c>
    </row>
    <row r="235" spans="5:6" x14ac:dyDescent="0.25">
      <c r="E235" s="4">
        <f t="shared" ca="1" si="6"/>
        <v>0.5757270152633196</v>
      </c>
      <c r="F235" s="4">
        <f t="shared" ca="1" si="7"/>
        <v>0.5802320926713338</v>
      </c>
    </row>
    <row r="236" spans="5:6" x14ac:dyDescent="0.25">
      <c r="E236" s="4">
        <f t="shared" ca="1" si="6"/>
        <v>0.94785042199465186</v>
      </c>
      <c r="F236" s="4">
        <f t="shared" ca="1" si="7"/>
        <v>0.73785157262266376</v>
      </c>
    </row>
    <row r="237" spans="5:6" x14ac:dyDescent="0.25">
      <c r="E237" s="4">
        <f t="shared" ca="1" si="6"/>
        <v>8.3916503242990159E-2</v>
      </c>
      <c r="F237" s="4">
        <f t="shared" ca="1" si="7"/>
        <v>0.39422744392919912</v>
      </c>
    </row>
    <row r="238" spans="5:6" x14ac:dyDescent="0.25">
      <c r="E238" s="4">
        <f t="shared" ca="1" si="6"/>
        <v>0.93199691436640253</v>
      </c>
      <c r="F238" s="4">
        <f t="shared" ca="1" si="7"/>
        <v>0.72441528931311217</v>
      </c>
    </row>
    <row r="239" spans="5:6" x14ac:dyDescent="0.25">
      <c r="E239" s="4">
        <f t="shared" ca="1" si="6"/>
        <v>0.94898502876348279</v>
      </c>
      <c r="F239" s="4">
        <f t="shared" ca="1" si="7"/>
        <v>0.73891763277555333</v>
      </c>
    </row>
    <row r="240" spans="5:6" x14ac:dyDescent="0.25">
      <c r="E240" s="4">
        <f t="shared" ca="1" si="6"/>
        <v>0.16982793149424424</v>
      </c>
      <c r="F240" s="4">
        <f t="shared" ca="1" si="7"/>
        <v>0.44379825874723511</v>
      </c>
    </row>
    <row r="241" spans="5:6" x14ac:dyDescent="0.25">
      <c r="E241" s="4">
        <f t="shared" ca="1" si="6"/>
        <v>0.46678265364651739</v>
      </c>
      <c r="F241" s="4">
        <f t="shared" ca="1" si="7"/>
        <v>0.54774924026397143</v>
      </c>
    </row>
    <row r="242" spans="5:6" x14ac:dyDescent="0.25">
      <c r="E242" s="4">
        <f t="shared" ca="1" si="6"/>
        <v>0.60606350154768152</v>
      </c>
      <c r="F242" s="4">
        <f t="shared" ca="1" si="7"/>
        <v>0.58940130058378948</v>
      </c>
    </row>
    <row r="243" spans="5:6" x14ac:dyDescent="0.25">
      <c r="E243" s="4">
        <f t="shared" ca="1" si="6"/>
        <v>0.50192364567008207</v>
      </c>
      <c r="F243" s="4">
        <f t="shared" ca="1" si="7"/>
        <v>0.55822994243324631</v>
      </c>
    </row>
    <row r="244" spans="5:6" x14ac:dyDescent="0.25">
      <c r="E244" s="4">
        <f t="shared" ca="1" si="6"/>
        <v>0.64030981447918589</v>
      </c>
      <c r="F244" s="4">
        <f t="shared" ca="1" si="7"/>
        <v>0.59993839297755724</v>
      </c>
    </row>
    <row r="245" spans="5:6" x14ac:dyDescent="0.25">
      <c r="E245" s="4">
        <f t="shared" ca="1" si="6"/>
        <v>0.54034726082447093</v>
      </c>
      <c r="F245" s="4">
        <f t="shared" ca="1" si="7"/>
        <v>0.56965760512897612</v>
      </c>
    </row>
    <row r="246" spans="5:6" x14ac:dyDescent="0.25">
      <c r="E246" s="4">
        <f t="shared" ca="1" si="6"/>
        <v>8.0716081293047748E-2</v>
      </c>
      <c r="F246" s="4">
        <f t="shared" ca="1" si="7"/>
        <v>0.39180421280939948</v>
      </c>
    </row>
    <row r="247" spans="5:6" x14ac:dyDescent="0.25">
      <c r="E247" s="4">
        <f t="shared" ca="1" si="6"/>
        <v>5.2915070911243589E-2</v>
      </c>
      <c r="F247" s="4">
        <f t="shared" ca="1" si="7"/>
        <v>0.36711605459203267</v>
      </c>
    </row>
    <row r="248" spans="5:6" x14ac:dyDescent="0.25">
      <c r="E248" s="4">
        <f t="shared" ca="1" si="6"/>
        <v>0.17480259832185296</v>
      </c>
      <c r="F248" s="4">
        <f t="shared" ca="1" si="7"/>
        <v>0.44610373728615543</v>
      </c>
    </row>
    <row r="249" spans="5:6" x14ac:dyDescent="0.25">
      <c r="E249" s="4">
        <f t="shared" ca="1" si="6"/>
        <v>0.41458106951584661</v>
      </c>
      <c r="F249" s="4">
        <f t="shared" ca="1" si="7"/>
        <v>0.53196112501884063</v>
      </c>
    </row>
    <row r="250" spans="5:6" x14ac:dyDescent="0.25">
      <c r="E250" s="4">
        <f t="shared" ca="1" si="6"/>
        <v>0.59911808853691617</v>
      </c>
      <c r="F250" s="4">
        <f t="shared" ca="1" si="7"/>
        <v>0.58729069688240709</v>
      </c>
    </row>
    <row r="251" spans="5:6" x14ac:dyDescent="0.25">
      <c r="E251" s="4">
        <f t="shared" ca="1" si="6"/>
        <v>0.16893374673720407</v>
      </c>
      <c r="F251" s="4">
        <f t="shared" ca="1" si="7"/>
        <v>0.44337950773263479</v>
      </c>
    </row>
    <row r="252" spans="5:6" x14ac:dyDescent="0.25">
      <c r="E252" s="4">
        <f t="shared" ca="1" si="6"/>
        <v>0.65013646580975548</v>
      </c>
      <c r="F252" s="4">
        <f t="shared" ca="1" si="7"/>
        <v>0.6030101948466039</v>
      </c>
    </row>
    <row r="253" spans="5:6" x14ac:dyDescent="0.25">
      <c r="E253" s="4">
        <f t="shared" ca="1" si="6"/>
        <v>0.22572403978267552</v>
      </c>
      <c r="F253" s="4">
        <f t="shared" ca="1" si="7"/>
        <v>0.4677587516305694</v>
      </c>
    </row>
    <row r="254" spans="5:6" x14ac:dyDescent="0.25">
      <c r="E254" s="4">
        <f t="shared" ca="1" si="6"/>
        <v>0.53987387388758978</v>
      </c>
      <c r="F254" s="4">
        <f t="shared" ca="1" si="7"/>
        <v>0.56951664279110781</v>
      </c>
    </row>
    <row r="255" spans="5:6" x14ac:dyDescent="0.25">
      <c r="E255" s="4">
        <f t="shared" ca="1" si="6"/>
        <v>0.99036982423277797</v>
      </c>
      <c r="F255" s="4">
        <f t="shared" ca="1" si="7"/>
        <v>0.80409846214913605</v>
      </c>
    </row>
    <row r="256" spans="5:6" x14ac:dyDescent="0.25">
      <c r="E256" s="4">
        <f t="shared" ca="1" si="6"/>
        <v>0.67335955555428673</v>
      </c>
      <c r="F256" s="4">
        <f t="shared" ca="1" si="7"/>
        <v>0.61037672341697835</v>
      </c>
    </row>
    <row r="257" spans="5:6" x14ac:dyDescent="0.25">
      <c r="E257" s="4">
        <f t="shared" ca="1" si="6"/>
        <v>5.0573441821125886E-2</v>
      </c>
      <c r="F257" s="4">
        <f t="shared" ca="1" si="7"/>
        <v>0.36463049907866335</v>
      </c>
    </row>
    <row r="258" spans="5:6" x14ac:dyDescent="0.25">
      <c r="E258" s="4">
        <f t="shared" ca="1" si="6"/>
        <v>0.96413991703072865</v>
      </c>
      <c r="F258" s="4">
        <f t="shared" ca="1" si="7"/>
        <v>0.75511726218424713</v>
      </c>
    </row>
    <row r="259" spans="5:6" x14ac:dyDescent="0.25">
      <c r="E259" s="4">
        <f t="shared" ca="1" si="6"/>
        <v>0.51460605124825243</v>
      </c>
      <c r="F259" s="4">
        <f t="shared" ca="1" si="7"/>
        <v>0.56200109795450814</v>
      </c>
    </row>
    <row r="260" spans="5:6" x14ac:dyDescent="0.25">
      <c r="E260" s="4">
        <f t="shared" ref="E260:E323" ca="1" si="8">RAND()</f>
        <v>0.57060330673982285</v>
      </c>
      <c r="F260" s="4">
        <f t="shared" ref="F260:F323" ca="1" si="9">_xlfn.BETA.INV(E260,$C$3,$C$4)</f>
        <v>0.57869446384843903</v>
      </c>
    </row>
    <row r="261" spans="5:6" x14ac:dyDescent="0.25">
      <c r="E261" s="4">
        <f t="shared" ca="1" si="8"/>
        <v>8.8787255907062268E-2</v>
      </c>
      <c r="F261" s="4">
        <f t="shared" ca="1" si="9"/>
        <v>0.39779314696624907</v>
      </c>
    </row>
    <row r="262" spans="5:6" x14ac:dyDescent="0.25">
      <c r="E262" s="4">
        <f t="shared" ca="1" si="8"/>
        <v>0.88347106696246891</v>
      </c>
      <c r="F262" s="4">
        <f t="shared" ca="1" si="9"/>
        <v>0.6933083061819203</v>
      </c>
    </row>
    <row r="263" spans="5:6" x14ac:dyDescent="0.25">
      <c r="E263" s="4">
        <f t="shared" ca="1" si="8"/>
        <v>0.81212408798199742</v>
      </c>
      <c r="F263" s="4">
        <f t="shared" ca="1" si="9"/>
        <v>0.65991106301469538</v>
      </c>
    </row>
    <row r="264" spans="5:6" x14ac:dyDescent="0.25">
      <c r="E264" s="4">
        <f t="shared" ca="1" si="8"/>
        <v>0.81171947934221877</v>
      </c>
      <c r="F264" s="4">
        <f t="shared" ca="1" si="9"/>
        <v>0.65974457113413365</v>
      </c>
    </row>
    <row r="265" spans="5:6" x14ac:dyDescent="0.25">
      <c r="E265" s="4">
        <f t="shared" ca="1" si="8"/>
        <v>0.78869883536148544</v>
      </c>
      <c r="F265" s="4">
        <f t="shared" ca="1" si="9"/>
        <v>0.65056476356029513</v>
      </c>
    </row>
    <row r="266" spans="5:6" x14ac:dyDescent="0.25">
      <c r="E266" s="4">
        <f t="shared" ca="1" si="8"/>
        <v>0.33930219713952181</v>
      </c>
      <c r="F266" s="4">
        <f t="shared" ca="1" si="9"/>
        <v>0.50821745914207239</v>
      </c>
    </row>
    <row r="267" spans="5:6" x14ac:dyDescent="0.25">
      <c r="E267" s="4">
        <f t="shared" ca="1" si="8"/>
        <v>0.77128516790984369</v>
      </c>
      <c r="F267" s="4">
        <f t="shared" ca="1" si="9"/>
        <v>0.64395543675852496</v>
      </c>
    </row>
    <row r="268" spans="5:6" x14ac:dyDescent="0.25">
      <c r="E268" s="4">
        <f t="shared" ca="1" si="8"/>
        <v>0.23128190177331465</v>
      </c>
      <c r="F268" s="4">
        <f t="shared" ca="1" si="9"/>
        <v>0.46994752897588388</v>
      </c>
    </row>
    <row r="269" spans="5:6" x14ac:dyDescent="0.25">
      <c r="E269" s="4">
        <f t="shared" ca="1" si="8"/>
        <v>4.609193957131108E-2</v>
      </c>
      <c r="F269" s="4">
        <f t="shared" ca="1" si="9"/>
        <v>0.35962308176769642</v>
      </c>
    </row>
    <row r="270" spans="5:6" x14ac:dyDescent="0.25">
      <c r="E270" s="4">
        <f t="shared" ca="1" si="8"/>
        <v>0.17158620513479617</v>
      </c>
      <c r="F270" s="4">
        <f t="shared" ca="1" si="9"/>
        <v>0.4446177572933997</v>
      </c>
    </row>
    <row r="271" spans="5:6" x14ac:dyDescent="0.25">
      <c r="E271" s="4">
        <f t="shared" ca="1" si="8"/>
        <v>4.465482630078399E-2</v>
      </c>
      <c r="F271" s="4">
        <f t="shared" ca="1" si="9"/>
        <v>0.35794003107933176</v>
      </c>
    </row>
    <row r="272" spans="5:6" x14ac:dyDescent="0.25">
      <c r="E272" s="4">
        <f t="shared" ca="1" si="8"/>
        <v>0.35463473769433629</v>
      </c>
      <c r="F272" s="4">
        <f t="shared" ca="1" si="9"/>
        <v>0.5131861378860576</v>
      </c>
    </row>
    <row r="273" spans="5:6" x14ac:dyDescent="0.25">
      <c r="E273" s="4">
        <f t="shared" ca="1" si="8"/>
        <v>0.158759241696803</v>
      </c>
      <c r="F273" s="4">
        <f t="shared" ca="1" si="9"/>
        <v>0.438515537512432</v>
      </c>
    </row>
    <row r="274" spans="5:6" x14ac:dyDescent="0.25">
      <c r="E274" s="4">
        <f t="shared" ca="1" si="8"/>
        <v>0.37820723339971585</v>
      </c>
      <c r="F274" s="4">
        <f t="shared" ca="1" si="9"/>
        <v>0.52067865083646458</v>
      </c>
    </row>
    <row r="275" spans="5:6" x14ac:dyDescent="0.25">
      <c r="E275" s="4">
        <f t="shared" ca="1" si="8"/>
        <v>0.52991524263361944</v>
      </c>
      <c r="F275" s="4">
        <f t="shared" ca="1" si="9"/>
        <v>0.56655304491002667</v>
      </c>
    </row>
    <row r="276" spans="5:6" x14ac:dyDescent="0.25">
      <c r="E276" s="4">
        <f t="shared" ca="1" si="8"/>
        <v>0.40742521905989826</v>
      </c>
      <c r="F276" s="4">
        <f t="shared" ca="1" si="9"/>
        <v>0.52976401411303808</v>
      </c>
    </row>
    <row r="277" spans="5:6" x14ac:dyDescent="0.25">
      <c r="E277" s="4">
        <f t="shared" ca="1" si="8"/>
        <v>0.52229361583865874</v>
      </c>
      <c r="F277" s="4">
        <f t="shared" ca="1" si="9"/>
        <v>0.56428657409652938</v>
      </c>
    </row>
    <row r="278" spans="5:6" x14ac:dyDescent="0.25">
      <c r="E278" s="4">
        <f t="shared" ca="1" si="8"/>
        <v>0.18612653969117654</v>
      </c>
      <c r="F278" s="4">
        <f t="shared" ca="1" si="9"/>
        <v>0.45120819093238274</v>
      </c>
    </row>
    <row r="279" spans="5:6" x14ac:dyDescent="0.25">
      <c r="E279" s="4">
        <f t="shared" ca="1" si="8"/>
        <v>6.3320725159793256E-2</v>
      </c>
      <c r="F279" s="4">
        <f t="shared" ca="1" si="9"/>
        <v>0.37726781316050056</v>
      </c>
    </row>
    <row r="280" spans="5:6" x14ac:dyDescent="0.25">
      <c r="E280" s="4">
        <f t="shared" ca="1" si="8"/>
        <v>0.27823626949965929</v>
      </c>
      <c r="F280" s="4">
        <f t="shared" ca="1" si="9"/>
        <v>0.48743921999965922</v>
      </c>
    </row>
    <row r="281" spans="5:6" x14ac:dyDescent="0.25">
      <c r="E281" s="4">
        <f t="shared" ca="1" si="8"/>
        <v>0.62196416052805592</v>
      </c>
      <c r="F281" s="4">
        <f t="shared" ca="1" si="9"/>
        <v>0.59426435997842586</v>
      </c>
    </row>
    <row r="282" spans="5:6" x14ac:dyDescent="0.25">
      <c r="E282" s="4">
        <f t="shared" ca="1" si="8"/>
        <v>0.70494795793244547</v>
      </c>
      <c r="F282" s="4">
        <f t="shared" ca="1" si="9"/>
        <v>0.62069225567421671</v>
      </c>
    </row>
    <row r="283" spans="5:6" x14ac:dyDescent="0.25">
      <c r="E283" s="4">
        <f t="shared" ca="1" si="8"/>
        <v>0.4640503316879695</v>
      </c>
      <c r="F283" s="4">
        <f t="shared" ca="1" si="9"/>
        <v>0.54693089204689505</v>
      </c>
    </row>
    <row r="284" spans="5:6" x14ac:dyDescent="0.25">
      <c r="E284" s="4">
        <f t="shared" ca="1" si="8"/>
        <v>0.25543346925486221</v>
      </c>
      <c r="F284" s="4">
        <f t="shared" ca="1" si="9"/>
        <v>0.47914922870177873</v>
      </c>
    </row>
    <row r="285" spans="5:6" x14ac:dyDescent="0.25">
      <c r="E285" s="4">
        <f t="shared" ca="1" si="8"/>
        <v>0.92800288641344753</v>
      </c>
      <c r="F285" s="4">
        <f t="shared" ca="1" si="9"/>
        <v>0.72137894436333072</v>
      </c>
    </row>
    <row r="286" spans="5:6" x14ac:dyDescent="0.25">
      <c r="E286" s="4">
        <f t="shared" ca="1" si="8"/>
        <v>0.97858619708799321</v>
      </c>
      <c r="F286" s="4">
        <f t="shared" ca="1" si="9"/>
        <v>0.77621239434942779</v>
      </c>
    </row>
    <row r="287" spans="5:6" x14ac:dyDescent="0.25">
      <c r="E287" s="4">
        <f t="shared" ca="1" si="8"/>
        <v>0.5202000734425517</v>
      </c>
      <c r="F287" s="4">
        <f t="shared" ca="1" si="9"/>
        <v>0.56366414645052088</v>
      </c>
    </row>
    <row r="288" spans="5:6" x14ac:dyDescent="0.25">
      <c r="E288" s="4">
        <f t="shared" ca="1" si="8"/>
        <v>0.51126456850521473</v>
      </c>
      <c r="F288" s="4">
        <f t="shared" ca="1" si="9"/>
        <v>0.56100768393740097</v>
      </c>
    </row>
    <row r="289" spans="5:6" x14ac:dyDescent="0.25">
      <c r="E289" s="4">
        <f t="shared" ca="1" si="8"/>
        <v>0.90801302835465214</v>
      </c>
      <c r="F289" s="4">
        <f t="shared" ca="1" si="9"/>
        <v>0.70767982014007469</v>
      </c>
    </row>
    <row r="290" spans="5:6" x14ac:dyDescent="0.25">
      <c r="E290" s="4">
        <f t="shared" ca="1" si="8"/>
        <v>0.57623060033336992</v>
      </c>
      <c r="F290" s="4">
        <f t="shared" ca="1" si="9"/>
        <v>0.58038336376024158</v>
      </c>
    </row>
    <row r="291" spans="5:6" x14ac:dyDescent="0.25">
      <c r="E291" s="4">
        <f t="shared" ca="1" si="8"/>
        <v>0.12966137055389559</v>
      </c>
      <c r="F291" s="4">
        <f t="shared" ca="1" si="9"/>
        <v>0.42341398347213849</v>
      </c>
    </row>
    <row r="292" spans="5:6" x14ac:dyDescent="0.25">
      <c r="E292" s="4">
        <f t="shared" ca="1" si="8"/>
        <v>2.6661982632591341E-2</v>
      </c>
      <c r="F292" s="4">
        <f t="shared" ca="1" si="9"/>
        <v>0.33224718019037158</v>
      </c>
    </row>
    <row r="293" spans="5:6" x14ac:dyDescent="0.25">
      <c r="E293" s="4">
        <f t="shared" ca="1" si="8"/>
        <v>0.22505350103159405</v>
      </c>
      <c r="F293" s="4">
        <f t="shared" ca="1" si="9"/>
        <v>0.46749271344952703</v>
      </c>
    </row>
    <row r="294" spans="5:6" x14ac:dyDescent="0.25">
      <c r="E294" s="4">
        <f t="shared" ca="1" si="8"/>
        <v>0.15422150110396926</v>
      </c>
      <c r="F294" s="4">
        <f t="shared" ca="1" si="9"/>
        <v>0.43628371732037685</v>
      </c>
    </row>
    <row r="295" spans="5:6" x14ac:dyDescent="0.25">
      <c r="E295" s="4">
        <f t="shared" ca="1" si="8"/>
        <v>0.80826815651658657</v>
      </c>
      <c r="F295" s="4">
        <f t="shared" ca="1" si="9"/>
        <v>0.65833210872022319</v>
      </c>
    </row>
    <row r="296" spans="5:6" x14ac:dyDescent="0.25">
      <c r="E296" s="4">
        <f t="shared" ca="1" si="8"/>
        <v>0.89667418897714701</v>
      </c>
      <c r="F296" s="4">
        <f t="shared" ca="1" si="9"/>
        <v>0.70076883889615338</v>
      </c>
    </row>
    <row r="297" spans="5:6" x14ac:dyDescent="0.25">
      <c r="E297" s="4">
        <f t="shared" ca="1" si="8"/>
        <v>0.4719417579947236</v>
      </c>
      <c r="F297" s="4">
        <f t="shared" ca="1" si="9"/>
        <v>0.54929271631985899</v>
      </c>
    </row>
    <row r="298" spans="5:6" x14ac:dyDescent="0.25">
      <c r="E298" s="4">
        <f t="shared" ca="1" si="8"/>
        <v>8.2543035562744782E-2</v>
      </c>
      <c r="F298" s="4">
        <f t="shared" ca="1" si="9"/>
        <v>0.39319567126629945</v>
      </c>
    </row>
    <row r="299" spans="5:6" x14ac:dyDescent="0.25">
      <c r="E299" s="4">
        <f t="shared" ca="1" si="8"/>
        <v>0.27513963435529587</v>
      </c>
      <c r="F299" s="4">
        <f t="shared" ca="1" si="9"/>
        <v>0.48633342992859135</v>
      </c>
    </row>
    <row r="300" spans="5:6" x14ac:dyDescent="0.25">
      <c r="E300" s="4">
        <f t="shared" ca="1" si="8"/>
        <v>0.56424907571490168</v>
      </c>
      <c r="F300" s="4">
        <f t="shared" ca="1" si="9"/>
        <v>0.57679101161749058</v>
      </c>
    </row>
    <row r="301" spans="5:6" x14ac:dyDescent="0.25">
      <c r="E301" s="4">
        <f t="shared" ca="1" si="8"/>
        <v>0.36316827779147376</v>
      </c>
      <c r="F301" s="4">
        <f t="shared" ca="1" si="9"/>
        <v>0.51591762604862712</v>
      </c>
    </row>
    <row r="302" spans="5:6" x14ac:dyDescent="0.25">
      <c r="E302" s="4">
        <f t="shared" ca="1" si="8"/>
        <v>0.3975637725415968</v>
      </c>
      <c r="F302" s="4">
        <f t="shared" ca="1" si="9"/>
        <v>0.52671931344959999</v>
      </c>
    </row>
    <row r="303" spans="5:6" x14ac:dyDescent="0.25">
      <c r="E303" s="4">
        <f t="shared" ca="1" si="8"/>
        <v>6.0365444216865516E-2</v>
      </c>
      <c r="F303" s="4">
        <f t="shared" ca="1" si="9"/>
        <v>0.37451787981519408</v>
      </c>
    </row>
    <row r="304" spans="5:6" x14ac:dyDescent="0.25">
      <c r="E304" s="4">
        <f t="shared" ca="1" si="8"/>
        <v>0.94270532742786184</v>
      </c>
      <c r="F304" s="4">
        <f t="shared" ca="1" si="9"/>
        <v>0.73321221069415721</v>
      </c>
    </row>
    <row r="305" spans="5:6" x14ac:dyDescent="0.25">
      <c r="E305" s="4">
        <f t="shared" ca="1" si="8"/>
        <v>0.37877867785466957</v>
      </c>
      <c r="F305" s="4">
        <f t="shared" ca="1" si="9"/>
        <v>0.52085832236677898</v>
      </c>
    </row>
    <row r="306" spans="5:6" x14ac:dyDescent="0.25">
      <c r="E306" s="4">
        <f t="shared" ca="1" si="8"/>
        <v>0.67929659464500014</v>
      </c>
      <c r="F306" s="4">
        <f t="shared" ca="1" si="9"/>
        <v>0.61228725058383793</v>
      </c>
    </row>
    <row r="307" spans="5:6" x14ac:dyDescent="0.25">
      <c r="E307" s="4">
        <f t="shared" ca="1" si="8"/>
        <v>0.84476988691395927</v>
      </c>
      <c r="F307" s="4">
        <f t="shared" ca="1" si="9"/>
        <v>0.6740612336453955</v>
      </c>
    </row>
    <row r="308" spans="5:6" x14ac:dyDescent="0.25">
      <c r="E308" s="4">
        <f t="shared" ca="1" si="8"/>
        <v>1.688196056257929E-2</v>
      </c>
      <c r="F308" s="4">
        <f t="shared" ca="1" si="9"/>
        <v>0.31181328223567278</v>
      </c>
    </row>
    <row r="309" spans="5:6" x14ac:dyDescent="0.25">
      <c r="E309" s="4">
        <f t="shared" ca="1" si="8"/>
        <v>0.50551605158287438</v>
      </c>
      <c r="F309" s="4">
        <f t="shared" ca="1" si="9"/>
        <v>0.55929840532744257</v>
      </c>
    </row>
    <row r="310" spans="5:6" x14ac:dyDescent="0.25">
      <c r="E310" s="4">
        <f t="shared" ca="1" si="8"/>
        <v>0.51589963162865893</v>
      </c>
      <c r="F310" s="4">
        <f t="shared" ca="1" si="9"/>
        <v>0.56238566390822298</v>
      </c>
    </row>
    <row r="311" spans="5:6" x14ac:dyDescent="0.25">
      <c r="E311" s="4">
        <f t="shared" ca="1" si="8"/>
        <v>0.83059462729676581</v>
      </c>
      <c r="F311" s="4">
        <f t="shared" ca="1" si="9"/>
        <v>0.66773065281265065</v>
      </c>
    </row>
    <row r="312" spans="5:6" x14ac:dyDescent="0.25">
      <c r="E312" s="4">
        <f t="shared" ca="1" si="8"/>
        <v>0.77850363454703075</v>
      </c>
      <c r="F312" s="4">
        <f t="shared" ca="1" si="9"/>
        <v>0.64666386145736832</v>
      </c>
    </row>
    <row r="313" spans="5:6" x14ac:dyDescent="0.25">
      <c r="E313" s="4">
        <f t="shared" ca="1" si="8"/>
        <v>0.47125597831890698</v>
      </c>
      <c r="F313" s="4">
        <f t="shared" ca="1" si="9"/>
        <v>0.54908767033674799</v>
      </c>
    </row>
    <row r="314" spans="5:6" x14ac:dyDescent="0.25">
      <c r="E314" s="4">
        <f t="shared" ca="1" si="8"/>
        <v>0.5214637925999337</v>
      </c>
      <c r="F314" s="4">
        <f t="shared" ca="1" si="9"/>
        <v>0.56403985620047015</v>
      </c>
    </row>
    <row r="315" spans="5:6" x14ac:dyDescent="0.25">
      <c r="E315" s="4">
        <f t="shared" ca="1" si="8"/>
        <v>0.48245903314446204</v>
      </c>
      <c r="F315" s="4">
        <f t="shared" ca="1" si="9"/>
        <v>0.55243319194529494</v>
      </c>
    </row>
    <row r="316" spans="5:6" x14ac:dyDescent="0.25">
      <c r="E316" s="4">
        <f t="shared" ca="1" si="8"/>
        <v>0.57589846141073586</v>
      </c>
      <c r="F316" s="4">
        <f t="shared" ca="1" si="9"/>
        <v>0.58028359009277286</v>
      </c>
    </row>
    <row r="317" spans="5:6" x14ac:dyDescent="0.25">
      <c r="E317" s="4">
        <f t="shared" ca="1" si="8"/>
        <v>0.7138353923146894</v>
      </c>
      <c r="F317" s="4">
        <f t="shared" ca="1" si="9"/>
        <v>0.62366852388771354</v>
      </c>
    </row>
    <row r="318" spans="5:6" x14ac:dyDescent="0.25">
      <c r="E318" s="4">
        <f t="shared" ca="1" si="8"/>
        <v>0.51699178316864003</v>
      </c>
      <c r="F318" s="4">
        <f t="shared" ca="1" si="9"/>
        <v>0.56271034647502394</v>
      </c>
    </row>
    <row r="319" spans="5:6" x14ac:dyDescent="0.25">
      <c r="E319" s="4">
        <f t="shared" ca="1" si="8"/>
        <v>0.7608370725250404</v>
      </c>
      <c r="F319" s="4">
        <f t="shared" ca="1" si="9"/>
        <v>0.64010727429679992</v>
      </c>
    </row>
    <row r="320" spans="5:6" x14ac:dyDescent="0.25">
      <c r="E320" s="4">
        <f t="shared" ca="1" si="8"/>
        <v>0.50386011236474493</v>
      </c>
      <c r="F320" s="4">
        <f t="shared" ca="1" si="9"/>
        <v>0.55880592575087795</v>
      </c>
    </row>
    <row r="321" spans="5:6" x14ac:dyDescent="0.25">
      <c r="E321" s="4">
        <f t="shared" ca="1" si="8"/>
        <v>0.77064724352334435</v>
      </c>
      <c r="F321" s="4">
        <f t="shared" ca="1" si="9"/>
        <v>0.64371809795661239</v>
      </c>
    </row>
    <row r="322" spans="5:6" x14ac:dyDescent="0.25">
      <c r="E322" s="4">
        <f t="shared" ca="1" si="8"/>
        <v>0.98242747433075883</v>
      </c>
      <c r="F322" s="4">
        <f t="shared" ca="1" si="9"/>
        <v>0.78360390942549252</v>
      </c>
    </row>
    <row r="323" spans="5:6" x14ac:dyDescent="0.25">
      <c r="E323" s="4">
        <f t="shared" ca="1" si="8"/>
        <v>0.85390987791430917</v>
      </c>
      <c r="F323" s="4">
        <f t="shared" ca="1" si="9"/>
        <v>0.67832144241118486</v>
      </c>
    </row>
    <row r="324" spans="5:6" x14ac:dyDescent="0.25">
      <c r="E324" s="4">
        <f t="shared" ref="E324:E387" ca="1" si="10">RAND()</f>
        <v>0.54903316578711137</v>
      </c>
      <c r="F324" s="4">
        <f t="shared" ref="F324:F387" ca="1" si="11">_xlfn.BETA.INV(E324,$C$3,$C$4)</f>
        <v>0.57224588017335143</v>
      </c>
    </row>
    <row r="325" spans="5:6" x14ac:dyDescent="0.25">
      <c r="E325" s="4">
        <f t="shared" ca="1" si="10"/>
        <v>0.64498895442023096</v>
      </c>
      <c r="F325" s="4">
        <f t="shared" ca="1" si="11"/>
        <v>0.60139802865115133</v>
      </c>
    </row>
    <row r="326" spans="5:6" x14ac:dyDescent="0.25">
      <c r="E326" s="4">
        <f t="shared" ca="1" si="10"/>
        <v>0.98537631440816464</v>
      </c>
      <c r="F326" s="4">
        <f t="shared" ca="1" si="11"/>
        <v>0.79016613760020049</v>
      </c>
    </row>
    <row r="327" spans="5:6" x14ac:dyDescent="0.25">
      <c r="E327" s="4">
        <f t="shared" ca="1" si="10"/>
        <v>0.5483843380312321</v>
      </c>
      <c r="F327" s="4">
        <f t="shared" ca="1" si="11"/>
        <v>0.57205240537222291</v>
      </c>
    </row>
    <row r="328" spans="5:6" x14ac:dyDescent="0.25">
      <c r="E328" s="4">
        <f t="shared" ca="1" si="10"/>
        <v>0.90446043745764093</v>
      </c>
      <c r="F328" s="4">
        <f t="shared" ca="1" si="11"/>
        <v>0.705457870724846</v>
      </c>
    </row>
    <row r="329" spans="5:6" x14ac:dyDescent="0.25">
      <c r="E329" s="4">
        <f t="shared" ca="1" si="10"/>
        <v>0.35415336079474657</v>
      </c>
      <c r="F329" s="4">
        <f t="shared" ca="1" si="11"/>
        <v>0.51303136255296344</v>
      </c>
    </row>
    <row r="330" spans="5:6" x14ac:dyDescent="0.25">
      <c r="E330" s="4">
        <f t="shared" ca="1" si="10"/>
        <v>0.81436148069304082</v>
      </c>
      <c r="F330" s="4">
        <f t="shared" ca="1" si="11"/>
        <v>0.6608352268680785</v>
      </c>
    </row>
    <row r="331" spans="5:6" x14ac:dyDescent="0.25">
      <c r="E331" s="4">
        <f t="shared" ca="1" si="10"/>
        <v>0.21696192621202748</v>
      </c>
      <c r="F331" s="4">
        <f t="shared" ca="1" si="11"/>
        <v>0.46424743754365128</v>
      </c>
    </row>
    <row r="332" spans="5:6" x14ac:dyDescent="0.25">
      <c r="E332" s="4">
        <f t="shared" ca="1" si="10"/>
        <v>0.78658169300107239</v>
      </c>
      <c r="F332" s="4">
        <f t="shared" ca="1" si="11"/>
        <v>0.64974705944098088</v>
      </c>
    </row>
    <row r="333" spans="5:6" x14ac:dyDescent="0.25">
      <c r="E333" s="4">
        <f t="shared" ca="1" si="10"/>
        <v>0.71166455855707189</v>
      </c>
      <c r="F333" s="4">
        <f t="shared" ca="1" si="11"/>
        <v>0.62293820131853328</v>
      </c>
    </row>
    <row r="334" spans="5:6" x14ac:dyDescent="0.25">
      <c r="E334" s="4">
        <f t="shared" ca="1" si="10"/>
        <v>0.75877771927044801</v>
      </c>
      <c r="F334" s="4">
        <f t="shared" ca="1" si="11"/>
        <v>0.63935825041868666</v>
      </c>
    </row>
    <row r="335" spans="5:6" x14ac:dyDescent="0.25">
      <c r="E335" s="4">
        <f t="shared" ca="1" si="10"/>
        <v>0.68810725627917813</v>
      </c>
      <c r="F335" s="4">
        <f t="shared" ca="1" si="11"/>
        <v>0.61514542503940062</v>
      </c>
    </row>
    <row r="336" spans="5:6" x14ac:dyDescent="0.25">
      <c r="E336" s="4">
        <f t="shared" ca="1" si="10"/>
        <v>0.63497663103619906</v>
      </c>
      <c r="F336" s="4">
        <f t="shared" ca="1" si="11"/>
        <v>0.59828117824816562</v>
      </c>
    </row>
    <row r="337" spans="5:6" x14ac:dyDescent="0.25">
      <c r="E337" s="4">
        <f t="shared" ca="1" si="10"/>
        <v>3.608299164999873E-2</v>
      </c>
      <c r="F337" s="4">
        <f t="shared" ca="1" si="11"/>
        <v>0.34694554321313087</v>
      </c>
    </row>
    <row r="338" spans="5:6" x14ac:dyDescent="0.25">
      <c r="E338" s="4">
        <f t="shared" ca="1" si="10"/>
        <v>0.46805892483091671</v>
      </c>
      <c r="F338" s="4">
        <f t="shared" ca="1" si="11"/>
        <v>0.54813127114277915</v>
      </c>
    </row>
    <row r="339" spans="5:6" x14ac:dyDescent="0.25">
      <c r="E339" s="4">
        <f t="shared" ca="1" si="10"/>
        <v>0.44310027459410195</v>
      </c>
      <c r="F339" s="4">
        <f t="shared" ca="1" si="11"/>
        <v>0.54063111196953506</v>
      </c>
    </row>
    <row r="340" spans="5:6" x14ac:dyDescent="0.25">
      <c r="E340" s="4">
        <f t="shared" ca="1" si="10"/>
        <v>0.3852801494702226</v>
      </c>
      <c r="F340" s="4">
        <f t="shared" ca="1" si="11"/>
        <v>0.5228965357554175</v>
      </c>
    </row>
    <row r="341" spans="5:6" x14ac:dyDescent="0.25">
      <c r="E341" s="4">
        <f t="shared" ca="1" si="10"/>
        <v>0.83838762585293058</v>
      </c>
      <c r="F341" s="4">
        <f t="shared" ca="1" si="11"/>
        <v>0.67117189872405825</v>
      </c>
    </row>
    <row r="342" spans="5:6" x14ac:dyDescent="0.25">
      <c r="E342" s="4">
        <f t="shared" ca="1" si="10"/>
        <v>4.0902403459148751E-2</v>
      </c>
      <c r="F342" s="4">
        <f t="shared" ca="1" si="11"/>
        <v>0.35334400310125164</v>
      </c>
    </row>
    <row r="343" spans="5:6" x14ac:dyDescent="0.25">
      <c r="E343" s="4">
        <f t="shared" ca="1" si="10"/>
        <v>0.37425105577773821</v>
      </c>
      <c r="F343" s="4">
        <f t="shared" ca="1" si="11"/>
        <v>0.51943236393403491</v>
      </c>
    </row>
    <row r="344" spans="5:6" x14ac:dyDescent="0.25">
      <c r="E344" s="4">
        <f t="shared" ca="1" si="10"/>
        <v>0.24537109821405056</v>
      </c>
      <c r="F344" s="4">
        <f t="shared" ca="1" si="11"/>
        <v>0.4753731926296571</v>
      </c>
    </row>
    <row r="345" spans="5:6" x14ac:dyDescent="0.25">
      <c r="E345" s="4">
        <f t="shared" ca="1" si="10"/>
        <v>0.69387980231990998</v>
      </c>
      <c r="F345" s="4">
        <f t="shared" ca="1" si="11"/>
        <v>0.61703381725044781</v>
      </c>
    </row>
    <row r="346" spans="5:6" x14ac:dyDescent="0.25">
      <c r="E346" s="4">
        <f t="shared" ca="1" si="10"/>
        <v>0.57549629029789473</v>
      </c>
      <c r="F346" s="4">
        <f t="shared" ca="1" si="11"/>
        <v>0.58016279449613151</v>
      </c>
    </row>
    <row r="347" spans="5:6" x14ac:dyDescent="0.25">
      <c r="E347" s="4">
        <f t="shared" ca="1" si="10"/>
        <v>0.39402035076389041</v>
      </c>
      <c r="F347" s="4">
        <f t="shared" ca="1" si="11"/>
        <v>0.52562016381923571</v>
      </c>
    </row>
    <row r="348" spans="5:6" x14ac:dyDescent="0.25">
      <c r="E348" s="4">
        <f t="shared" ca="1" si="10"/>
        <v>0.65729359651158992</v>
      </c>
      <c r="F348" s="4">
        <f t="shared" ca="1" si="11"/>
        <v>0.60526358417409032</v>
      </c>
    </row>
    <row r="349" spans="5:6" x14ac:dyDescent="0.25">
      <c r="E349" s="4">
        <f t="shared" ca="1" si="10"/>
        <v>0.50125148161661448</v>
      </c>
      <c r="F349" s="4">
        <f t="shared" ca="1" si="11"/>
        <v>0.55802999286621147</v>
      </c>
    </row>
    <row r="350" spans="5:6" x14ac:dyDescent="0.25">
      <c r="E350" s="4">
        <f t="shared" ca="1" si="10"/>
        <v>0.37342899838743693</v>
      </c>
      <c r="F350" s="4">
        <f t="shared" ca="1" si="11"/>
        <v>0.51917286214277503</v>
      </c>
    </row>
    <row r="351" spans="5:6" x14ac:dyDescent="0.25">
      <c r="E351" s="4">
        <f t="shared" ca="1" si="10"/>
        <v>0.46608789233841208</v>
      </c>
      <c r="F351" s="4">
        <f t="shared" ca="1" si="11"/>
        <v>0.54754121660780319</v>
      </c>
    </row>
    <row r="352" spans="5:6" x14ac:dyDescent="0.25">
      <c r="E352" s="4">
        <f t="shared" ca="1" si="10"/>
        <v>0.30701439072012271</v>
      </c>
      <c r="F352" s="4">
        <f t="shared" ca="1" si="11"/>
        <v>0.4974544907752067</v>
      </c>
    </row>
    <row r="353" spans="5:6" x14ac:dyDescent="0.25">
      <c r="E353" s="4">
        <f t="shared" ca="1" si="10"/>
        <v>0.59091424030504325</v>
      </c>
      <c r="F353" s="4">
        <f t="shared" ca="1" si="11"/>
        <v>0.58480698129125042</v>
      </c>
    </row>
    <row r="354" spans="5:6" x14ac:dyDescent="0.25">
      <c r="E354" s="4">
        <f t="shared" ca="1" si="10"/>
        <v>0.70160256803330612</v>
      </c>
      <c r="F354" s="4">
        <f t="shared" ca="1" si="11"/>
        <v>0.61958104931841951</v>
      </c>
    </row>
    <row r="355" spans="5:6" x14ac:dyDescent="0.25">
      <c r="E355" s="4">
        <f t="shared" ca="1" si="10"/>
        <v>0.18450667008893074</v>
      </c>
      <c r="F355" s="4">
        <f t="shared" ca="1" si="11"/>
        <v>0.45048959767615404</v>
      </c>
    </row>
    <row r="356" spans="5:6" x14ac:dyDescent="0.25">
      <c r="E356" s="4">
        <f t="shared" ca="1" si="10"/>
        <v>0.48673631621435631</v>
      </c>
      <c r="F356" s="4">
        <f t="shared" ca="1" si="11"/>
        <v>0.5537084475682289</v>
      </c>
    </row>
    <row r="357" spans="5:6" x14ac:dyDescent="0.25">
      <c r="E357" s="4">
        <f t="shared" ca="1" si="10"/>
        <v>0.15384497991975354</v>
      </c>
      <c r="F357" s="4">
        <f t="shared" ca="1" si="11"/>
        <v>0.43609669089284664</v>
      </c>
    </row>
    <row r="358" spans="5:6" x14ac:dyDescent="0.25">
      <c r="E358" s="4">
        <f t="shared" ca="1" si="10"/>
        <v>0.55126770887287091</v>
      </c>
      <c r="F358" s="4">
        <f t="shared" ca="1" si="11"/>
        <v>0.57291238702252378</v>
      </c>
    </row>
    <row r="359" spans="5:6" x14ac:dyDescent="0.25">
      <c r="E359" s="4">
        <f t="shared" ca="1" si="10"/>
        <v>0.50307903599621884</v>
      </c>
      <c r="F359" s="4">
        <f t="shared" ca="1" si="11"/>
        <v>0.55857361239492853</v>
      </c>
    </row>
    <row r="360" spans="5:6" x14ac:dyDescent="0.25">
      <c r="E360" s="4">
        <f t="shared" ca="1" si="10"/>
        <v>0.73975442846525197</v>
      </c>
      <c r="F360" s="4">
        <f t="shared" ca="1" si="11"/>
        <v>0.63257320976310938</v>
      </c>
    </row>
    <row r="361" spans="5:6" x14ac:dyDescent="0.25">
      <c r="E361" s="4">
        <f t="shared" ca="1" si="10"/>
        <v>0.14413410410340655</v>
      </c>
      <c r="F361" s="4">
        <f t="shared" ca="1" si="11"/>
        <v>0.43116953640859257</v>
      </c>
    </row>
    <row r="362" spans="5:6" x14ac:dyDescent="0.25">
      <c r="E362" s="4">
        <f t="shared" ca="1" si="10"/>
        <v>0.51271890481523852</v>
      </c>
      <c r="F362" s="4">
        <f t="shared" ca="1" si="11"/>
        <v>0.56144006230718502</v>
      </c>
    </row>
    <row r="363" spans="5:6" x14ac:dyDescent="0.25">
      <c r="E363" s="4">
        <f t="shared" ca="1" si="10"/>
        <v>0.38057380903136817</v>
      </c>
      <c r="F363" s="4">
        <f t="shared" ca="1" si="11"/>
        <v>0.52142218286733311</v>
      </c>
    </row>
    <row r="364" spans="5:6" x14ac:dyDescent="0.25">
      <c r="E364" s="4">
        <f t="shared" ca="1" si="10"/>
        <v>0.38426037509558386</v>
      </c>
      <c r="F364" s="4">
        <f t="shared" ca="1" si="11"/>
        <v>0.52257754678225676</v>
      </c>
    </row>
    <row r="365" spans="5:6" x14ac:dyDescent="0.25">
      <c r="E365" s="4">
        <f t="shared" ca="1" si="10"/>
        <v>0.49191393963929364</v>
      </c>
      <c r="F365" s="4">
        <f t="shared" ca="1" si="11"/>
        <v>0.55525091125047776</v>
      </c>
    </row>
    <row r="366" spans="5:6" x14ac:dyDescent="0.25">
      <c r="E366" s="4">
        <f t="shared" ca="1" si="10"/>
        <v>0.68201417276382881</v>
      </c>
      <c r="F366" s="4">
        <f t="shared" ca="1" si="11"/>
        <v>0.6131658350982081</v>
      </c>
    </row>
    <row r="367" spans="5:6" x14ac:dyDescent="0.25">
      <c r="E367" s="4">
        <f t="shared" ca="1" si="10"/>
        <v>0.99906767865768631</v>
      </c>
      <c r="F367" s="4">
        <f t="shared" ca="1" si="11"/>
        <v>0.86329649067750958</v>
      </c>
    </row>
    <row r="368" spans="5:6" x14ac:dyDescent="0.25">
      <c r="E368" s="4">
        <f t="shared" ca="1" si="10"/>
        <v>0.183038506842364</v>
      </c>
      <c r="F368" s="4">
        <f t="shared" ca="1" si="11"/>
        <v>0.44983505835847742</v>
      </c>
    </row>
    <row r="369" spans="5:6" x14ac:dyDescent="0.25">
      <c r="E369" s="4">
        <f t="shared" ca="1" si="10"/>
        <v>0.12071228961999769</v>
      </c>
      <c r="F369" s="4">
        <f t="shared" ca="1" si="11"/>
        <v>0.41833095605114318</v>
      </c>
    </row>
    <row r="370" spans="5:6" x14ac:dyDescent="0.25">
      <c r="E370" s="4">
        <f t="shared" ca="1" si="10"/>
        <v>0.24120591705732419</v>
      </c>
      <c r="F370" s="4">
        <f t="shared" ca="1" si="11"/>
        <v>0.47378673134251442</v>
      </c>
    </row>
    <row r="371" spans="5:6" x14ac:dyDescent="0.25">
      <c r="E371" s="4">
        <f t="shared" ca="1" si="10"/>
        <v>0.33201290617072965</v>
      </c>
      <c r="F371" s="4">
        <f t="shared" ca="1" si="11"/>
        <v>0.50582534135182111</v>
      </c>
    </row>
    <row r="372" spans="5:6" x14ac:dyDescent="0.25">
      <c r="E372" s="4">
        <f t="shared" ca="1" si="10"/>
        <v>0.96537686587157812</v>
      </c>
      <c r="F372" s="4">
        <f t="shared" ca="1" si="11"/>
        <v>0.75664546591092174</v>
      </c>
    </row>
    <row r="373" spans="5:6" x14ac:dyDescent="0.25">
      <c r="E373" s="4">
        <f t="shared" ca="1" si="10"/>
        <v>0.98750657213707327</v>
      </c>
      <c r="F373" s="4">
        <f t="shared" ca="1" si="11"/>
        <v>0.79557189082831081</v>
      </c>
    </row>
    <row r="374" spans="5:6" x14ac:dyDescent="0.25">
      <c r="E374" s="4">
        <f t="shared" ca="1" si="10"/>
        <v>0.30603071240408508</v>
      </c>
      <c r="F374" s="4">
        <f t="shared" ca="1" si="11"/>
        <v>0.49711931420231864</v>
      </c>
    </row>
    <row r="375" spans="5:6" x14ac:dyDescent="0.25">
      <c r="E375" s="4">
        <f t="shared" ca="1" si="10"/>
        <v>0.74952441063991282</v>
      </c>
      <c r="F375" s="4">
        <f t="shared" ca="1" si="11"/>
        <v>0.63602865928671004</v>
      </c>
    </row>
    <row r="376" spans="5:6" x14ac:dyDescent="0.25">
      <c r="E376" s="4">
        <f t="shared" ca="1" si="10"/>
        <v>0.10302189259683325</v>
      </c>
      <c r="F376" s="4">
        <f t="shared" ca="1" si="11"/>
        <v>0.40748710479571759</v>
      </c>
    </row>
    <row r="377" spans="5:6" x14ac:dyDescent="0.25">
      <c r="E377" s="4">
        <f t="shared" ca="1" si="10"/>
        <v>0.64590983575004235</v>
      </c>
      <c r="F377" s="4">
        <f t="shared" ca="1" si="11"/>
        <v>0.60168593904469547</v>
      </c>
    </row>
    <row r="378" spans="5:6" x14ac:dyDescent="0.25">
      <c r="E378" s="4">
        <f t="shared" ca="1" si="10"/>
        <v>7.1401948255782388E-2</v>
      </c>
      <c r="F378" s="4">
        <f t="shared" ca="1" si="11"/>
        <v>0.38433802766349046</v>
      </c>
    </row>
    <row r="379" spans="5:6" x14ac:dyDescent="0.25">
      <c r="E379" s="4">
        <f t="shared" ca="1" si="10"/>
        <v>0.88430626868208384</v>
      </c>
      <c r="F379" s="4">
        <f t="shared" ca="1" si="11"/>
        <v>0.69376396486994496</v>
      </c>
    </row>
    <row r="380" spans="5:6" x14ac:dyDescent="0.25">
      <c r="E380" s="4">
        <f t="shared" ca="1" si="10"/>
        <v>0.38416641132390605</v>
      </c>
      <c r="F380" s="4">
        <f t="shared" ca="1" si="11"/>
        <v>0.52254814150662954</v>
      </c>
    </row>
    <row r="381" spans="5:6" x14ac:dyDescent="0.25">
      <c r="E381" s="4">
        <f t="shared" ca="1" si="10"/>
        <v>0.33552211486468808</v>
      </c>
      <c r="F381" s="4">
        <f t="shared" ca="1" si="11"/>
        <v>0.50697949168068601</v>
      </c>
    </row>
    <row r="382" spans="5:6" x14ac:dyDescent="0.25">
      <c r="E382" s="4">
        <f t="shared" ca="1" si="10"/>
        <v>7.3171186164620705E-2</v>
      </c>
      <c r="F382" s="4">
        <f t="shared" ca="1" si="11"/>
        <v>0.38580782212650488</v>
      </c>
    </row>
    <row r="383" spans="5:6" x14ac:dyDescent="0.25">
      <c r="E383" s="4">
        <f t="shared" ca="1" si="10"/>
        <v>0.76099696837377617</v>
      </c>
      <c r="F383" s="4">
        <f t="shared" ca="1" si="11"/>
        <v>0.6401655575967502</v>
      </c>
    </row>
    <row r="384" spans="5:6" x14ac:dyDescent="0.25">
      <c r="E384" s="4">
        <f t="shared" ca="1" si="10"/>
        <v>0.93104961367398176</v>
      </c>
      <c r="F384" s="4">
        <f t="shared" ca="1" si="11"/>
        <v>0.72368434966180173</v>
      </c>
    </row>
    <row r="385" spans="5:6" x14ac:dyDescent="0.25">
      <c r="E385" s="4">
        <f t="shared" ca="1" si="10"/>
        <v>0.8801837497223185</v>
      </c>
      <c r="F385" s="4">
        <f t="shared" ca="1" si="11"/>
        <v>0.6915343654310544</v>
      </c>
    </row>
    <row r="386" spans="5:6" x14ac:dyDescent="0.25">
      <c r="E386" s="4">
        <f t="shared" ca="1" si="10"/>
        <v>0.89934468830548908</v>
      </c>
      <c r="F386" s="4">
        <f t="shared" ca="1" si="11"/>
        <v>0.7023505706898534</v>
      </c>
    </row>
    <row r="387" spans="5:6" x14ac:dyDescent="0.25">
      <c r="E387" s="4">
        <f t="shared" ca="1" si="10"/>
        <v>6.8141788768679712E-3</v>
      </c>
      <c r="F387" s="4">
        <f t="shared" ca="1" si="11"/>
        <v>0.27637405191065534</v>
      </c>
    </row>
    <row r="388" spans="5:6" x14ac:dyDescent="0.25">
      <c r="E388" s="4">
        <f t="shared" ref="E388:E451" ca="1" si="12">RAND()</f>
        <v>0.34899380717543926</v>
      </c>
      <c r="F388" s="4">
        <f t="shared" ref="F388:F451" ca="1" si="13">_xlfn.BETA.INV(E388,$C$3,$C$4)</f>
        <v>0.51136759808747012</v>
      </c>
    </row>
    <row r="389" spans="5:6" x14ac:dyDescent="0.25">
      <c r="E389" s="4">
        <f t="shared" ca="1" si="12"/>
        <v>0.25433336606116796</v>
      </c>
      <c r="F389" s="4">
        <f t="shared" ca="1" si="13"/>
        <v>0.47874015313479895</v>
      </c>
    </row>
    <row r="390" spans="5:6" x14ac:dyDescent="0.25">
      <c r="E390" s="4">
        <f t="shared" ca="1" si="12"/>
        <v>0.14666941659163713</v>
      </c>
      <c r="F390" s="4">
        <f t="shared" ca="1" si="13"/>
        <v>0.43247576828029388</v>
      </c>
    </row>
    <row r="391" spans="5:6" x14ac:dyDescent="0.25">
      <c r="E391" s="4">
        <f t="shared" ca="1" si="12"/>
        <v>0.63309186465159484</v>
      </c>
      <c r="F391" s="4">
        <f t="shared" ca="1" si="13"/>
        <v>0.59769708956193601</v>
      </c>
    </row>
    <row r="392" spans="5:6" x14ac:dyDescent="0.25">
      <c r="E392" s="4">
        <f t="shared" ca="1" si="12"/>
        <v>0.17220291181072256</v>
      </c>
      <c r="F392" s="4">
        <f t="shared" ca="1" si="13"/>
        <v>0.44490398002887416</v>
      </c>
    </row>
    <row r="393" spans="5:6" x14ac:dyDescent="0.25">
      <c r="E393" s="4">
        <f t="shared" ca="1" si="12"/>
        <v>0.47864323332727043</v>
      </c>
      <c r="F393" s="4">
        <f t="shared" ca="1" si="13"/>
        <v>0.55129463502116272</v>
      </c>
    </row>
    <row r="394" spans="5:6" x14ac:dyDescent="0.25">
      <c r="E394" s="4">
        <f t="shared" ca="1" si="12"/>
        <v>0.50926018510067417</v>
      </c>
      <c r="F394" s="4">
        <f t="shared" ca="1" si="13"/>
        <v>0.56041174419377371</v>
      </c>
    </row>
    <row r="395" spans="5:6" x14ac:dyDescent="0.25">
      <c r="E395" s="4">
        <f t="shared" ca="1" si="12"/>
        <v>0.41968634818671813</v>
      </c>
      <c r="F395" s="4">
        <f t="shared" ca="1" si="13"/>
        <v>0.53352282472926837</v>
      </c>
    </row>
    <row r="396" spans="5:6" x14ac:dyDescent="0.25">
      <c r="E396" s="4">
        <f t="shared" ca="1" si="12"/>
        <v>0.37527155127180778</v>
      </c>
      <c r="F396" s="4">
        <f t="shared" ca="1" si="13"/>
        <v>0.51975424910707124</v>
      </c>
    </row>
    <row r="397" spans="5:6" x14ac:dyDescent="0.25">
      <c r="E397" s="4">
        <f t="shared" ca="1" si="12"/>
        <v>0.63354034748273425</v>
      </c>
      <c r="F397" s="4">
        <f t="shared" ca="1" si="13"/>
        <v>0.5978360013573818</v>
      </c>
    </row>
    <row r="398" spans="5:6" x14ac:dyDescent="0.25">
      <c r="E398" s="4">
        <f t="shared" ca="1" si="12"/>
        <v>0.11665362012792235</v>
      </c>
      <c r="F398" s="4">
        <f t="shared" ca="1" si="13"/>
        <v>0.41594296277886178</v>
      </c>
    </row>
    <row r="399" spans="5:6" x14ac:dyDescent="0.25">
      <c r="E399" s="4">
        <f t="shared" ca="1" si="12"/>
        <v>0.94167401496359704</v>
      </c>
      <c r="F399" s="4">
        <f t="shared" ca="1" si="13"/>
        <v>0.73231771523964362</v>
      </c>
    </row>
    <row r="400" spans="5:6" x14ac:dyDescent="0.25">
      <c r="E400" s="4">
        <f t="shared" ca="1" si="12"/>
        <v>0.16222478389871842</v>
      </c>
      <c r="F400" s="4">
        <f t="shared" ca="1" si="13"/>
        <v>0.4401933468308073</v>
      </c>
    </row>
    <row r="401" spans="5:6" x14ac:dyDescent="0.25">
      <c r="E401" s="4">
        <f t="shared" ca="1" si="12"/>
        <v>0.28505721603978096</v>
      </c>
      <c r="F401" s="4">
        <f t="shared" ca="1" si="13"/>
        <v>0.48985452299100934</v>
      </c>
    </row>
    <row r="402" spans="5:6" x14ac:dyDescent="0.25">
      <c r="E402" s="4">
        <f t="shared" ca="1" si="12"/>
        <v>2.7502510721933993E-2</v>
      </c>
      <c r="F402" s="4">
        <f t="shared" ca="1" si="13"/>
        <v>0.33370918292377744</v>
      </c>
    </row>
    <row r="403" spans="5:6" x14ac:dyDescent="0.25">
      <c r="E403" s="4">
        <f t="shared" ca="1" si="12"/>
        <v>0.30106464780983444</v>
      </c>
      <c r="F403" s="4">
        <f t="shared" ca="1" si="13"/>
        <v>0.49541992201602891</v>
      </c>
    </row>
    <row r="404" spans="5:6" x14ac:dyDescent="0.25">
      <c r="E404" s="4">
        <f t="shared" ca="1" si="12"/>
        <v>0.72310887967754889</v>
      </c>
      <c r="F404" s="4">
        <f t="shared" ca="1" si="13"/>
        <v>0.6268140033016415</v>
      </c>
    </row>
    <row r="405" spans="5:6" x14ac:dyDescent="0.25">
      <c r="E405" s="4">
        <f t="shared" ca="1" si="12"/>
        <v>0.21383867951078639</v>
      </c>
      <c r="F405" s="4">
        <f t="shared" ca="1" si="13"/>
        <v>0.46297690371321004</v>
      </c>
    </row>
    <row r="406" spans="5:6" x14ac:dyDescent="0.25">
      <c r="E406" s="4">
        <f t="shared" ca="1" si="12"/>
        <v>0.84699487683268915</v>
      </c>
      <c r="F406" s="4">
        <f t="shared" ca="1" si="13"/>
        <v>0.67508456774118508</v>
      </c>
    </row>
    <row r="407" spans="5:6" x14ac:dyDescent="0.25">
      <c r="E407" s="4">
        <f t="shared" ca="1" si="12"/>
        <v>0.70228699601211797</v>
      </c>
      <c r="F407" s="4">
        <f t="shared" ca="1" si="13"/>
        <v>0.619807997068899</v>
      </c>
    </row>
    <row r="408" spans="5:6" x14ac:dyDescent="0.25">
      <c r="E408" s="4">
        <f t="shared" ca="1" si="12"/>
        <v>0.20509491578544681</v>
      </c>
      <c r="F408" s="4">
        <f t="shared" ca="1" si="13"/>
        <v>0.45936349795644371</v>
      </c>
    </row>
    <row r="409" spans="5:6" x14ac:dyDescent="0.25">
      <c r="E409" s="4">
        <f t="shared" ca="1" si="12"/>
        <v>0.52537935457911944</v>
      </c>
      <c r="F409" s="4">
        <f t="shared" ca="1" si="13"/>
        <v>0.56520407666278638</v>
      </c>
    </row>
    <row r="410" spans="5:6" x14ac:dyDescent="0.25">
      <c r="E410" s="4">
        <f t="shared" ca="1" si="12"/>
        <v>0.41286763558031581</v>
      </c>
      <c r="F410" s="4">
        <f t="shared" ca="1" si="13"/>
        <v>0.53143592475259949</v>
      </c>
    </row>
    <row r="411" spans="5:6" x14ac:dyDescent="0.25">
      <c r="E411" s="4">
        <f t="shared" ca="1" si="12"/>
        <v>0.93018746303813105</v>
      </c>
      <c r="F411" s="4">
        <f t="shared" ca="1" si="13"/>
        <v>0.72302504990305494</v>
      </c>
    </row>
    <row r="412" spans="5:6" x14ac:dyDescent="0.25">
      <c r="E412" s="4">
        <f t="shared" ca="1" si="12"/>
        <v>0.99101583950189187</v>
      </c>
      <c r="F412" s="4">
        <f t="shared" ca="1" si="13"/>
        <v>0.80629137084023872</v>
      </c>
    </row>
    <row r="413" spans="5:6" x14ac:dyDescent="0.25">
      <c r="E413" s="4">
        <f t="shared" ca="1" si="12"/>
        <v>0.57586875998640374</v>
      </c>
      <c r="F413" s="4">
        <f t="shared" ca="1" si="13"/>
        <v>0.58027466842969599</v>
      </c>
    </row>
    <row r="414" spans="5:6" x14ac:dyDescent="0.25">
      <c r="E414" s="4">
        <f t="shared" ca="1" si="12"/>
        <v>0.76484289971942754</v>
      </c>
      <c r="F414" s="4">
        <f t="shared" ca="1" si="13"/>
        <v>0.64157301507198239</v>
      </c>
    </row>
    <row r="415" spans="5:6" x14ac:dyDescent="0.25">
      <c r="E415" s="4">
        <f t="shared" ca="1" si="12"/>
        <v>0.18551777889554288</v>
      </c>
      <c r="F415" s="4">
        <f t="shared" ca="1" si="13"/>
        <v>0.4509385741543554</v>
      </c>
    </row>
    <row r="416" spans="5:6" x14ac:dyDescent="0.25">
      <c r="E416" s="4">
        <f t="shared" ca="1" si="12"/>
        <v>0.64618403713453298</v>
      </c>
      <c r="F416" s="4">
        <f t="shared" ca="1" si="13"/>
        <v>0.60177170900926835</v>
      </c>
    </row>
    <row r="417" spans="5:6" x14ac:dyDescent="0.25">
      <c r="E417" s="4">
        <f t="shared" ca="1" si="12"/>
        <v>0.11146562651637426</v>
      </c>
      <c r="F417" s="4">
        <f t="shared" ca="1" si="13"/>
        <v>0.41280794959805223</v>
      </c>
    </row>
    <row r="418" spans="5:6" x14ac:dyDescent="0.25">
      <c r="E418" s="4">
        <f t="shared" ca="1" si="12"/>
        <v>0.91286817037144907</v>
      </c>
      <c r="F418" s="4">
        <f t="shared" ca="1" si="13"/>
        <v>0.71080923132545504</v>
      </c>
    </row>
    <row r="419" spans="5:6" x14ac:dyDescent="0.25">
      <c r="E419" s="4">
        <f t="shared" ca="1" si="12"/>
        <v>0.91069635447201613</v>
      </c>
      <c r="F419" s="4">
        <f t="shared" ca="1" si="13"/>
        <v>0.70939556863405828</v>
      </c>
    </row>
    <row r="420" spans="5:6" x14ac:dyDescent="0.25">
      <c r="E420" s="4">
        <f t="shared" ca="1" si="12"/>
        <v>0.45597742458311419</v>
      </c>
      <c r="F420" s="4">
        <f t="shared" ca="1" si="13"/>
        <v>0.54450892861712874</v>
      </c>
    </row>
    <row r="421" spans="5:6" x14ac:dyDescent="0.25">
      <c r="E421" s="4">
        <f t="shared" ca="1" si="12"/>
        <v>0.67354747801254644</v>
      </c>
      <c r="F421" s="4">
        <f t="shared" ca="1" si="13"/>
        <v>0.6104370140710399</v>
      </c>
    </row>
    <row r="422" spans="5:6" x14ac:dyDescent="0.25">
      <c r="E422" s="4">
        <f t="shared" ca="1" si="12"/>
        <v>0.27448851789598971</v>
      </c>
      <c r="F422" s="4">
        <f t="shared" ca="1" si="13"/>
        <v>0.48610016210642876</v>
      </c>
    </row>
    <row r="423" spans="5:6" x14ac:dyDescent="0.25">
      <c r="E423" s="4">
        <f t="shared" ca="1" si="12"/>
        <v>0.73319396556937533</v>
      </c>
      <c r="F423" s="4">
        <f t="shared" ca="1" si="13"/>
        <v>0.63028500016279043</v>
      </c>
    </row>
    <row r="424" spans="5:6" x14ac:dyDescent="0.25">
      <c r="E424" s="4">
        <f t="shared" ca="1" si="12"/>
        <v>0.12000947195384637</v>
      </c>
      <c r="F424" s="4">
        <f t="shared" ca="1" si="13"/>
        <v>0.41792131839224483</v>
      </c>
    </row>
    <row r="425" spans="5:6" x14ac:dyDescent="0.25">
      <c r="E425" s="4">
        <f t="shared" ca="1" si="12"/>
        <v>9.3318277271931871E-2</v>
      </c>
      <c r="F425" s="4">
        <f t="shared" ca="1" si="13"/>
        <v>0.40098899160555168</v>
      </c>
    </row>
    <row r="426" spans="5:6" x14ac:dyDescent="0.25">
      <c r="E426" s="4">
        <f t="shared" ca="1" si="12"/>
        <v>0.6439111061371392</v>
      </c>
      <c r="F426" s="4">
        <f t="shared" ca="1" si="13"/>
        <v>0.60106131609217228</v>
      </c>
    </row>
    <row r="427" spans="5:6" x14ac:dyDescent="0.25">
      <c r="E427" s="4">
        <f t="shared" ca="1" si="12"/>
        <v>9.0889328074057363E-2</v>
      </c>
      <c r="F427" s="4">
        <f t="shared" ca="1" si="13"/>
        <v>0.39928962319232442</v>
      </c>
    </row>
    <row r="428" spans="5:6" x14ac:dyDescent="0.25">
      <c r="E428" s="4">
        <f t="shared" ca="1" si="12"/>
        <v>0.420168752280216</v>
      </c>
      <c r="F428" s="4">
        <f t="shared" ca="1" si="13"/>
        <v>0.53367015321160449</v>
      </c>
    </row>
    <row r="429" spans="5:6" x14ac:dyDescent="0.25">
      <c r="E429" s="4">
        <f t="shared" ca="1" si="12"/>
        <v>0.51894849593946024</v>
      </c>
      <c r="F429" s="4">
        <f t="shared" ca="1" si="13"/>
        <v>0.56329205701995844</v>
      </c>
    </row>
    <row r="430" spans="5:6" x14ac:dyDescent="0.25">
      <c r="E430" s="4">
        <f t="shared" ca="1" si="12"/>
        <v>0.48442684385951362</v>
      </c>
      <c r="F430" s="4">
        <f t="shared" ca="1" si="13"/>
        <v>0.55302001070410023</v>
      </c>
    </row>
    <row r="431" spans="5:6" x14ac:dyDescent="0.25">
      <c r="E431" s="4">
        <f t="shared" ca="1" si="12"/>
        <v>0.10792013321115701</v>
      </c>
      <c r="F431" s="4">
        <f t="shared" ca="1" si="13"/>
        <v>0.41060834577850425</v>
      </c>
    </row>
    <row r="432" spans="5:6" x14ac:dyDescent="0.25">
      <c r="E432" s="4">
        <f t="shared" ca="1" si="12"/>
        <v>0.11124681062408093</v>
      </c>
      <c r="F432" s="4">
        <f t="shared" ca="1" si="13"/>
        <v>0.41267358073634991</v>
      </c>
    </row>
    <row r="433" spans="5:6" x14ac:dyDescent="0.25">
      <c r="E433" s="4">
        <f t="shared" ca="1" si="12"/>
        <v>0.47311187379613684</v>
      </c>
      <c r="F433" s="4">
        <f t="shared" ca="1" si="13"/>
        <v>0.54964249476008076</v>
      </c>
    </row>
    <row r="434" spans="5:6" x14ac:dyDescent="0.25">
      <c r="E434" s="4">
        <f t="shared" ca="1" si="12"/>
        <v>0.83688353672745053</v>
      </c>
      <c r="F434" s="4">
        <f t="shared" ca="1" si="13"/>
        <v>0.67050052248637437</v>
      </c>
    </row>
    <row r="435" spans="5:6" x14ac:dyDescent="0.25">
      <c r="E435" s="4">
        <f t="shared" ca="1" si="12"/>
        <v>0.66351411689204376</v>
      </c>
      <c r="F435" s="4">
        <f t="shared" ca="1" si="13"/>
        <v>0.60723394040336154</v>
      </c>
    </row>
    <row r="436" spans="5:6" x14ac:dyDescent="0.25">
      <c r="E436" s="4">
        <f t="shared" ca="1" si="12"/>
        <v>0.20938940353014357</v>
      </c>
      <c r="F436" s="4">
        <f t="shared" ca="1" si="13"/>
        <v>0.46114886431596586</v>
      </c>
    </row>
    <row r="437" spans="5:6" x14ac:dyDescent="0.25">
      <c r="E437" s="4">
        <f t="shared" ca="1" si="12"/>
        <v>0.20124235898862552</v>
      </c>
      <c r="F437" s="4">
        <f t="shared" ca="1" si="13"/>
        <v>0.45774364361142428</v>
      </c>
    </row>
    <row r="438" spans="5:6" x14ac:dyDescent="0.25">
      <c r="E438" s="4">
        <f t="shared" ca="1" si="12"/>
        <v>0.30589277006763327</v>
      </c>
      <c r="F438" s="4">
        <f t="shared" ca="1" si="13"/>
        <v>0.49707227445700547</v>
      </c>
    </row>
    <row r="439" spans="5:6" x14ac:dyDescent="0.25">
      <c r="E439" s="4">
        <f t="shared" ca="1" si="12"/>
        <v>0.155908484112396</v>
      </c>
      <c r="F439" s="4">
        <f t="shared" ca="1" si="13"/>
        <v>0.43711817715899098</v>
      </c>
    </row>
    <row r="440" spans="5:6" x14ac:dyDescent="0.25">
      <c r="E440" s="4">
        <f t="shared" ca="1" si="12"/>
        <v>0.13870606586259682</v>
      </c>
      <c r="F440" s="4">
        <f t="shared" ca="1" si="13"/>
        <v>0.42832257181305489</v>
      </c>
    </row>
    <row r="441" spans="5:6" x14ac:dyDescent="0.25">
      <c r="E441" s="4">
        <f t="shared" ca="1" si="12"/>
        <v>0.62666705537250866</v>
      </c>
      <c r="F441" s="4">
        <f t="shared" ca="1" si="13"/>
        <v>0.5957119439726567</v>
      </c>
    </row>
    <row r="442" spans="5:6" x14ac:dyDescent="0.25">
      <c r="E442" s="4">
        <f t="shared" ca="1" si="12"/>
        <v>0.77778479800893818</v>
      </c>
      <c r="F442" s="4">
        <f t="shared" ca="1" si="13"/>
        <v>0.64639222740974889</v>
      </c>
    </row>
    <row r="443" spans="5:6" x14ac:dyDescent="0.25">
      <c r="E443" s="4">
        <f t="shared" ca="1" si="12"/>
        <v>0.76737036615814691</v>
      </c>
      <c r="F443" s="4">
        <f t="shared" ca="1" si="13"/>
        <v>0.64250392405008727</v>
      </c>
    </row>
    <row r="444" spans="5:6" x14ac:dyDescent="0.25">
      <c r="E444" s="4">
        <f t="shared" ca="1" si="12"/>
        <v>0.45946155302847846</v>
      </c>
      <c r="F444" s="4">
        <f t="shared" ca="1" si="13"/>
        <v>0.54555498838952809</v>
      </c>
    </row>
    <row r="445" spans="5:6" x14ac:dyDescent="0.25">
      <c r="E445" s="4">
        <f t="shared" ca="1" si="12"/>
        <v>2.1087530737276317E-2</v>
      </c>
      <c r="F445" s="4">
        <f t="shared" ca="1" si="13"/>
        <v>0.32151269850285041</v>
      </c>
    </row>
    <row r="446" spans="5:6" x14ac:dyDescent="0.25">
      <c r="E446" s="4">
        <f t="shared" ca="1" si="12"/>
        <v>0.56760732771853006</v>
      </c>
      <c r="F446" s="4">
        <f t="shared" ca="1" si="13"/>
        <v>0.57779654653663359</v>
      </c>
    </row>
    <row r="447" spans="5:6" x14ac:dyDescent="0.25">
      <c r="E447" s="4">
        <f t="shared" ca="1" si="12"/>
        <v>0.14391913820766877</v>
      </c>
      <c r="F447" s="4">
        <f t="shared" ca="1" si="13"/>
        <v>0.43105810967063085</v>
      </c>
    </row>
    <row r="448" spans="5:6" x14ac:dyDescent="0.25">
      <c r="E448" s="4">
        <f t="shared" ca="1" si="12"/>
        <v>0.27062094389324698</v>
      </c>
      <c r="F448" s="4">
        <f t="shared" ca="1" si="13"/>
        <v>0.48470902857479509</v>
      </c>
    </row>
    <row r="449" spans="5:6" x14ac:dyDescent="0.25">
      <c r="E449" s="4">
        <f t="shared" ca="1" si="12"/>
        <v>0.76687862868451007</v>
      </c>
      <c r="F449" s="4">
        <f t="shared" ca="1" si="13"/>
        <v>0.64232243188663685</v>
      </c>
    </row>
    <row r="450" spans="5:6" x14ac:dyDescent="0.25">
      <c r="E450" s="4">
        <f t="shared" ca="1" si="12"/>
        <v>0.45122501971874285</v>
      </c>
      <c r="F450" s="4">
        <f t="shared" ca="1" si="13"/>
        <v>0.54308002183472548</v>
      </c>
    </row>
    <row r="451" spans="5:6" x14ac:dyDescent="0.25">
      <c r="E451" s="4">
        <f t="shared" ca="1" si="12"/>
        <v>0.43878756641567696</v>
      </c>
      <c r="F451" s="4">
        <f t="shared" ca="1" si="13"/>
        <v>0.53932782126737444</v>
      </c>
    </row>
    <row r="452" spans="5:6" x14ac:dyDescent="0.25">
      <c r="E452" s="4">
        <f t="shared" ref="E452:E515" ca="1" si="14">RAND()</f>
        <v>0.65427257297438446</v>
      </c>
      <c r="F452" s="4">
        <f t="shared" ref="F452:F515" ca="1" si="15">_xlfn.BETA.INV(E452,$C$3,$C$4)</f>
        <v>0.60431070075663196</v>
      </c>
    </row>
    <row r="453" spans="5:6" x14ac:dyDescent="0.25">
      <c r="E453" s="4">
        <f t="shared" ca="1" si="14"/>
        <v>0.95798771855362685</v>
      </c>
      <c r="F453" s="4">
        <f t="shared" ca="1" si="15"/>
        <v>0.74803881424606655</v>
      </c>
    </row>
    <row r="454" spans="5:6" x14ac:dyDescent="0.25">
      <c r="E454" s="4">
        <f t="shared" ca="1" si="14"/>
        <v>9.7571590253862861E-2</v>
      </c>
      <c r="F454" s="4">
        <f t="shared" ca="1" si="15"/>
        <v>0.40389209931700509</v>
      </c>
    </row>
    <row r="455" spans="5:6" x14ac:dyDescent="0.25">
      <c r="E455" s="4">
        <f t="shared" ca="1" si="14"/>
        <v>0.9581485037896369</v>
      </c>
      <c r="F455" s="4">
        <f t="shared" ca="1" si="15"/>
        <v>0.74821392692079747</v>
      </c>
    </row>
    <row r="456" spans="5:6" x14ac:dyDescent="0.25">
      <c r="E456" s="4">
        <f t="shared" ca="1" si="14"/>
        <v>0.44702316991087965</v>
      </c>
      <c r="F456" s="4">
        <f t="shared" ca="1" si="15"/>
        <v>0.54181452350199255</v>
      </c>
    </row>
    <row r="457" spans="5:6" x14ac:dyDescent="0.25">
      <c r="E457" s="4">
        <f t="shared" ca="1" si="14"/>
        <v>0.8905237553053641</v>
      </c>
      <c r="F457" s="4">
        <f t="shared" ca="1" si="15"/>
        <v>0.69722275464263284</v>
      </c>
    </row>
    <row r="458" spans="5:6" x14ac:dyDescent="0.25">
      <c r="E458" s="4">
        <f t="shared" ca="1" si="14"/>
        <v>0.31378756712862121</v>
      </c>
      <c r="F458" s="4">
        <f t="shared" ca="1" si="15"/>
        <v>0.49974988504039813</v>
      </c>
    </row>
    <row r="459" spans="5:6" x14ac:dyDescent="0.25">
      <c r="E459" s="4">
        <f t="shared" ca="1" si="14"/>
        <v>0.47887844005016333</v>
      </c>
      <c r="F459" s="4">
        <f t="shared" ca="1" si="15"/>
        <v>0.55136484212014547</v>
      </c>
    </row>
    <row r="460" spans="5:6" x14ac:dyDescent="0.25">
      <c r="E460" s="4">
        <f t="shared" ca="1" si="14"/>
        <v>0.18066183904077571</v>
      </c>
      <c r="F460" s="4">
        <f t="shared" ca="1" si="15"/>
        <v>0.44876881986063966</v>
      </c>
    </row>
    <row r="461" spans="5:6" x14ac:dyDescent="0.25">
      <c r="E461" s="4">
        <f t="shared" ca="1" si="14"/>
        <v>0.90282767044082102</v>
      </c>
      <c r="F461" s="4">
        <f t="shared" ca="1" si="15"/>
        <v>0.70445467754105162</v>
      </c>
    </row>
    <row r="462" spans="5:6" x14ac:dyDescent="0.25">
      <c r="E462" s="4">
        <f t="shared" ca="1" si="14"/>
        <v>0.58306387592445397</v>
      </c>
      <c r="F462" s="4">
        <f t="shared" ca="1" si="15"/>
        <v>0.58243875791672473</v>
      </c>
    </row>
    <row r="463" spans="5:6" x14ac:dyDescent="0.25">
      <c r="E463" s="4">
        <f t="shared" ca="1" si="14"/>
        <v>0.19527254981388209</v>
      </c>
      <c r="F463" s="4">
        <f t="shared" ca="1" si="15"/>
        <v>0.45519792300872119</v>
      </c>
    </row>
    <row r="464" spans="5:6" x14ac:dyDescent="0.25">
      <c r="E464" s="4">
        <f t="shared" ca="1" si="14"/>
        <v>0.23598358908784811</v>
      </c>
      <c r="F464" s="4">
        <f t="shared" ca="1" si="15"/>
        <v>0.47177712157327367</v>
      </c>
    </row>
    <row r="465" spans="5:6" x14ac:dyDescent="0.25">
      <c r="E465" s="4">
        <f t="shared" ca="1" si="14"/>
        <v>0.95137600416815959</v>
      </c>
      <c r="F465" s="4">
        <f t="shared" ca="1" si="15"/>
        <v>0.74122031562771729</v>
      </c>
    </row>
    <row r="466" spans="5:6" x14ac:dyDescent="0.25">
      <c r="E466" s="4">
        <f t="shared" ca="1" si="14"/>
        <v>0.2497524494124963</v>
      </c>
      <c r="F466" s="4">
        <f t="shared" ca="1" si="15"/>
        <v>0.47702694957750097</v>
      </c>
    </row>
    <row r="467" spans="5:6" x14ac:dyDescent="0.25">
      <c r="E467" s="4">
        <f t="shared" ca="1" si="14"/>
        <v>8.3251143094658753E-2</v>
      </c>
      <c r="F467" s="4">
        <f t="shared" ca="1" si="15"/>
        <v>0.39372911768233465</v>
      </c>
    </row>
    <row r="468" spans="5:6" x14ac:dyDescent="0.25">
      <c r="E468" s="4">
        <f t="shared" ca="1" si="14"/>
        <v>0.89276225918988994</v>
      </c>
      <c r="F468" s="4">
        <f t="shared" ca="1" si="15"/>
        <v>0.69849834942863542</v>
      </c>
    </row>
    <row r="469" spans="5:6" x14ac:dyDescent="0.25">
      <c r="E469" s="4">
        <f t="shared" ca="1" si="14"/>
        <v>0.39412967266254917</v>
      </c>
      <c r="F469" s="4">
        <f t="shared" ca="1" si="15"/>
        <v>0.52565411720409583</v>
      </c>
    </row>
    <row r="470" spans="5:6" x14ac:dyDescent="0.25">
      <c r="E470" s="4">
        <f t="shared" ca="1" si="14"/>
        <v>0.86328807834982757</v>
      </c>
      <c r="F470" s="4">
        <f t="shared" ca="1" si="15"/>
        <v>0.68285919475611767</v>
      </c>
    </row>
    <row r="471" spans="5:6" x14ac:dyDescent="0.25">
      <c r="E471" s="4">
        <f t="shared" ca="1" si="14"/>
        <v>4.3193295254729258E-2</v>
      </c>
      <c r="F471" s="4">
        <f t="shared" ca="1" si="15"/>
        <v>0.35618597302256977</v>
      </c>
    </row>
    <row r="472" spans="5:6" x14ac:dyDescent="0.25">
      <c r="E472" s="4">
        <f t="shared" ca="1" si="14"/>
        <v>0.90784388371263336</v>
      </c>
      <c r="F472" s="4">
        <f t="shared" ca="1" si="15"/>
        <v>0.70757277191856249</v>
      </c>
    </row>
    <row r="473" spans="5:6" x14ac:dyDescent="0.25">
      <c r="E473" s="4">
        <f t="shared" ca="1" si="14"/>
        <v>0.6017106596109143</v>
      </c>
      <c r="F473" s="4">
        <f t="shared" ca="1" si="15"/>
        <v>0.5880776528901932</v>
      </c>
    </row>
    <row r="474" spans="5:6" x14ac:dyDescent="0.25">
      <c r="E474" s="4">
        <f t="shared" ca="1" si="14"/>
        <v>0.72721048594896709</v>
      </c>
      <c r="F474" s="4">
        <f t="shared" ca="1" si="15"/>
        <v>0.62821909739416926</v>
      </c>
    </row>
    <row r="475" spans="5:6" x14ac:dyDescent="0.25">
      <c r="E475" s="4">
        <f t="shared" ca="1" si="14"/>
        <v>1.9023924431247008E-2</v>
      </c>
      <c r="F475" s="4">
        <f t="shared" ca="1" si="15"/>
        <v>0.31696637536843547</v>
      </c>
    </row>
    <row r="476" spans="5:6" x14ac:dyDescent="0.25">
      <c r="E476" s="4">
        <f t="shared" ca="1" si="14"/>
        <v>0.50084560670363798</v>
      </c>
      <c r="F476" s="4">
        <f t="shared" ca="1" si="15"/>
        <v>0.55790925111562206</v>
      </c>
    </row>
    <row r="477" spans="5:6" x14ac:dyDescent="0.25">
      <c r="E477" s="4">
        <f t="shared" ca="1" si="14"/>
        <v>1.2888182993556541E-2</v>
      </c>
      <c r="F477" s="4">
        <f t="shared" ca="1" si="15"/>
        <v>0.30061620580710602</v>
      </c>
    </row>
    <row r="478" spans="5:6" x14ac:dyDescent="0.25">
      <c r="E478" s="4">
        <f t="shared" ca="1" si="14"/>
        <v>0.48495186695663706</v>
      </c>
      <c r="F478" s="4">
        <f t="shared" ca="1" si="15"/>
        <v>0.5531765410478382</v>
      </c>
    </row>
    <row r="479" spans="5:6" x14ac:dyDescent="0.25">
      <c r="E479" s="4">
        <f t="shared" ca="1" si="14"/>
        <v>1.3638874643324472E-2</v>
      </c>
      <c r="F479" s="4">
        <f t="shared" ca="1" si="15"/>
        <v>0.30291512211286903</v>
      </c>
    </row>
    <row r="480" spans="5:6" x14ac:dyDescent="0.25">
      <c r="E480" s="4">
        <f t="shared" ca="1" si="14"/>
        <v>0.46866693433910633</v>
      </c>
      <c r="F480" s="4">
        <f t="shared" ca="1" si="15"/>
        <v>0.5483132209827889</v>
      </c>
    </row>
    <row r="481" spans="5:6" x14ac:dyDescent="0.25">
      <c r="E481" s="4">
        <f t="shared" ca="1" si="14"/>
        <v>0.9683252359409964</v>
      </c>
      <c r="F481" s="4">
        <f t="shared" ca="1" si="15"/>
        <v>0.76045633424034731</v>
      </c>
    </row>
    <row r="482" spans="5:6" x14ac:dyDescent="0.25">
      <c r="E482" s="4">
        <f t="shared" ca="1" si="14"/>
        <v>0.51947572590665236</v>
      </c>
      <c r="F482" s="4">
        <f t="shared" ca="1" si="15"/>
        <v>0.56344879950476967</v>
      </c>
    </row>
    <row r="483" spans="5:6" x14ac:dyDescent="0.25">
      <c r="E483" s="4">
        <f t="shared" ca="1" si="14"/>
        <v>0.43345088583429681</v>
      </c>
      <c r="F483" s="4">
        <f t="shared" ca="1" si="15"/>
        <v>0.53771155593087039</v>
      </c>
    </row>
    <row r="484" spans="5:6" x14ac:dyDescent="0.25">
      <c r="E484" s="4">
        <f t="shared" ca="1" si="14"/>
        <v>0.66384499579263867</v>
      </c>
      <c r="F484" s="4">
        <f t="shared" ca="1" si="15"/>
        <v>0.60733906895674883</v>
      </c>
    </row>
    <row r="485" spans="5:6" x14ac:dyDescent="0.25">
      <c r="E485" s="4">
        <f t="shared" ca="1" si="14"/>
        <v>0.19916207261807217</v>
      </c>
      <c r="F485" s="4">
        <f t="shared" ca="1" si="15"/>
        <v>0.4568615569633897</v>
      </c>
    </row>
    <row r="486" spans="5:6" x14ac:dyDescent="0.25">
      <c r="E486" s="4">
        <f t="shared" ca="1" si="14"/>
        <v>0.81082378793856569</v>
      </c>
      <c r="F486" s="4">
        <f t="shared" ca="1" si="15"/>
        <v>0.65937668571741248</v>
      </c>
    </row>
    <row r="487" spans="5:6" x14ac:dyDescent="0.25">
      <c r="E487" s="4">
        <f t="shared" ca="1" si="14"/>
        <v>7.6265501222895993E-2</v>
      </c>
      <c r="F487" s="4">
        <f t="shared" ca="1" si="15"/>
        <v>0.38831818660172224</v>
      </c>
    </row>
    <row r="488" spans="5:6" x14ac:dyDescent="0.25">
      <c r="E488" s="4">
        <f t="shared" ca="1" si="14"/>
        <v>0.22423294807956839</v>
      </c>
      <c r="F488" s="4">
        <f t="shared" ca="1" si="15"/>
        <v>0.46716656744731189</v>
      </c>
    </row>
    <row r="489" spans="5:6" x14ac:dyDescent="0.25">
      <c r="E489" s="4">
        <f t="shared" ca="1" si="14"/>
        <v>0.64899698217122148</v>
      </c>
      <c r="F489" s="4">
        <f t="shared" ca="1" si="15"/>
        <v>0.60265271939326537</v>
      </c>
    </row>
    <row r="490" spans="5:6" x14ac:dyDescent="0.25">
      <c r="E490" s="4">
        <f t="shared" ca="1" si="14"/>
        <v>0.10913361607978855</v>
      </c>
      <c r="F490" s="4">
        <f t="shared" ca="1" si="15"/>
        <v>0.41136662540617802</v>
      </c>
    </row>
    <row r="491" spans="5:6" x14ac:dyDescent="0.25">
      <c r="E491" s="4">
        <f t="shared" ca="1" si="14"/>
        <v>0.51136165393855526</v>
      </c>
      <c r="F491" s="4">
        <f t="shared" ca="1" si="15"/>
        <v>0.56103654822256366</v>
      </c>
    </row>
    <row r="492" spans="5:6" x14ac:dyDescent="0.25">
      <c r="E492" s="4">
        <f t="shared" ca="1" si="14"/>
        <v>0.41394794470168328</v>
      </c>
      <c r="F492" s="4">
        <f t="shared" ca="1" si="15"/>
        <v>0.53176712369881962</v>
      </c>
    </row>
    <row r="493" spans="5:6" x14ac:dyDescent="0.25">
      <c r="E493" s="4">
        <f t="shared" ca="1" si="14"/>
        <v>0.26570350827425504</v>
      </c>
      <c r="F493" s="4">
        <f t="shared" ca="1" si="15"/>
        <v>0.48292620384638346</v>
      </c>
    </row>
    <row r="494" spans="5:6" x14ac:dyDescent="0.25">
      <c r="E494" s="4">
        <f t="shared" ca="1" si="14"/>
        <v>9.1584264760552481E-3</v>
      </c>
      <c r="F494" s="4">
        <f t="shared" ca="1" si="15"/>
        <v>0.28726286768095688</v>
      </c>
    </row>
    <row r="495" spans="5:6" x14ac:dyDescent="0.25">
      <c r="E495" s="4">
        <f t="shared" ca="1" si="14"/>
        <v>0.29430696328268169</v>
      </c>
      <c r="F495" s="4">
        <f t="shared" ca="1" si="15"/>
        <v>0.49308727382830492</v>
      </c>
    </row>
    <row r="496" spans="5:6" x14ac:dyDescent="0.25">
      <c r="E496" s="4">
        <f t="shared" ca="1" si="14"/>
        <v>0.60108186315340695</v>
      </c>
      <c r="F496" s="4">
        <f t="shared" ca="1" si="15"/>
        <v>0.58788669144136751</v>
      </c>
    </row>
    <row r="497" spans="5:6" x14ac:dyDescent="0.25">
      <c r="E497" s="4">
        <f t="shared" ca="1" si="14"/>
        <v>0.70789645719680772</v>
      </c>
      <c r="F497" s="4">
        <f t="shared" ca="1" si="15"/>
        <v>0.62167569250694998</v>
      </c>
    </row>
    <row r="498" spans="5:6" x14ac:dyDescent="0.25">
      <c r="E498" s="4">
        <f t="shared" ca="1" si="14"/>
        <v>5.8832241979384414E-2</v>
      </c>
      <c r="F498" s="4">
        <f t="shared" ca="1" si="15"/>
        <v>0.37305212909383473</v>
      </c>
    </row>
    <row r="499" spans="5:6" x14ac:dyDescent="0.25">
      <c r="E499" s="4">
        <f t="shared" ca="1" si="14"/>
        <v>0.78331217905935913</v>
      </c>
      <c r="F499" s="4">
        <f t="shared" ca="1" si="15"/>
        <v>0.6484922629013482</v>
      </c>
    </row>
    <row r="500" spans="5:6" x14ac:dyDescent="0.25">
      <c r="E500" s="4">
        <f t="shared" ca="1" si="14"/>
        <v>0.26057631677666349</v>
      </c>
      <c r="F500" s="4">
        <f t="shared" ca="1" si="15"/>
        <v>0.48104990449025914</v>
      </c>
    </row>
    <row r="501" spans="5:6" x14ac:dyDescent="0.25">
      <c r="E501" s="4">
        <f t="shared" ca="1" si="14"/>
        <v>0.1474516027871341</v>
      </c>
      <c r="F501" s="4">
        <f t="shared" ca="1" si="15"/>
        <v>0.43287585353175301</v>
      </c>
    </row>
    <row r="502" spans="5:6" x14ac:dyDescent="0.25">
      <c r="E502" s="4">
        <f t="shared" ca="1" si="14"/>
        <v>0.18039401898696528</v>
      </c>
      <c r="F502" s="4">
        <f t="shared" ca="1" si="15"/>
        <v>0.44864814398344083</v>
      </c>
    </row>
    <row r="503" spans="5:6" x14ac:dyDescent="0.25">
      <c r="E503" s="4">
        <f t="shared" ca="1" si="14"/>
        <v>0.61316750392383468</v>
      </c>
      <c r="F503" s="4">
        <f t="shared" ca="1" si="15"/>
        <v>0.59156833059951563</v>
      </c>
    </row>
    <row r="504" spans="5:6" x14ac:dyDescent="0.25">
      <c r="E504" s="4">
        <f t="shared" ca="1" si="14"/>
        <v>0.97610244287255032</v>
      </c>
      <c r="F504" s="4">
        <f t="shared" ca="1" si="15"/>
        <v>0.77195224603912971</v>
      </c>
    </row>
    <row r="505" spans="5:6" x14ac:dyDescent="0.25">
      <c r="E505" s="4">
        <f t="shared" ca="1" si="14"/>
        <v>0.16075565052234542</v>
      </c>
      <c r="F505" s="4">
        <f t="shared" ca="1" si="15"/>
        <v>0.43948482647580722</v>
      </c>
    </row>
    <row r="506" spans="5:6" x14ac:dyDescent="0.25">
      <c r="E506" s="4">
        <f t="shared" ca="1" si="14"/>
        <v>0.49404408895270369</v>
      </c>
      <c r="F506" s="4">
        <f t="shared" ca="1" si="15"/>
        <v>0.55588516538185606</v>
      </c>
    </row>
    <row r="507" spans="5:6" x14ac:dyDescent="0.25">
      <c r="E507" s="4">
        <f t="shared" ca="1" si="14"/>
        <v>0.3120490229333247</v>
      </c>
      <c r="F507" s="4">
        <f t="shared" ca="1" si="15"/>
        <v>0.49916274783511416</v>
      </c>
    </row>
    <row r="508" spans="5:6" x14ac:dyDescent="0.25">
      <c r="E508" s="4">
        <f t="shared" ca="1" si="14"/>
        <v>0.73879913658290908</v>
      </c>
      <c r="F508" s="4">
        <f t="shared" ca="1" si="15"/>
        <v>0.63223846162639008</v>
      </c>
    </row>
    <row r="509" spans="5:6" x14ac:dyDescent="0.25">
      <c r="E509" s="4">
        <f t="shared" ca="1" si="14"/>
        <v>0.91322582315579748</v>
      </c>
      <c r="F509" s="4">
        <f t="shared" ca="1" si="15"/>
        <v>0.71104425280456007</v>
      </c>
    </row>
    <row r="510" spans="5:6" x14ac:dyDescent="0.25">
      <c r="E510" s="4">
        <f t="shared" ca="1" si="14"/>
        <v>5.4863720962654683E-2</v>
      </c>
      <c r="F510" s="4">
        <f t="shared" ca="1" si="15"/>
        <v>0.36912287321941217</v>
      </c>
    </row>
    <row r="511" spans="5:6" x14ac:dyDescent="0.25">
      <c r="E511" s="4">
        <f t="shared" ca="1" si="14"/>
        <v>0.57186356739396527</v>
      </c>
      <c r="F511" s="4">
        <f t="shared" ca="1" si="15"/>
        <v>0.57907242679778603</v>
      </c>
    </row>
    <row r="512" spans="5:6" x14ac:dyDescent="0.25">
      <c r="E512" s="4">
        <f t="shared" ca="1" si="14"/>
        <v>0.12691810584656871</v>
      </c>
      <c r="F512" s="4">
        <f t="shared" ca="1" si="15"/>
        <v>0.42188113260350235</v>
      </c>
    </row>
    <row r="513" spans="5:6" x14ac:dyDescent="0.25">
      <c r="E513" s="4">
        <f t="shared" ca="1" si="14"/>
        <v>0.57014659039494175</v>
      </c>
      <c r="F513" s="4">
        <f t="shared" ca="1" si="15"/>
        <v>0.57855752836934971</v>
      </c>
    </row>
    <row r="514" spans="5:6" x14ac:dyDescent="0.25">
      <c r="E514" s="4">
        <f t="shared" ca="1" si="14"/>
        <v>0.72061953848107207</v>
      </c>
      <c r="F514" s="4">
        <f t="shared" ca="1" si="15"/>
        <v>0.6259654543844595</v>
      </c>
    </row>
    <row r="515" spans="5:6" x14ac:dyDescent="0.25">
      <c r="E515" s="4">
        <f t="shared" ca="1" si="14"/>
        <v>0.93518473988112139</v>
      </c>
      <c r="F515" s="4">
        <f t="shared" ca="1" si="15"/>
        <v>0.72692749274350965</v>
      </c>
    </row>
    <row r="516" spans="5:6" x14ac:dyDescent="0.25">
      <c r="E516" s="4">
        <f t="shared" ref="E516:E579" ca="1" si="16">RAND()</f>
        <v>0.64157489723734495</v>
      </c>
      <c r="F516" s="4">
        <f t="shared" ref="F516:F579" ca="1" si="17">_xlfn.BETA.INV(E516,$C$3,$C$4)</f>
        <v>0.60033249648944209</v>
      </c>
    </row>
    <row r="517" spans="5:6" x14ac:dyDescent="0.25">
      <c r="E517" s="4">
        <f t="shared" ca="1" si="16"/>
        <v>0.25640933793876797</v>
      </c>
      <c r="F517" s="4">
        <f t="shared" ca="1" si="17"/>
        <v>0.47951136032675923</v>
      </c>
    </row>
    <row r="518" spans="5:6" x14ac:dyDescent="0.25">
      <c r="E518" s="4">
        <f t="shared" ca="1" si="16"/>
        <v>0.80710473711922948</v>
      </c>
      <c r="F518" s="4">
        <f t="shared" ca="1" si="17"/>
        <v>0.65785903622353459</v>
      </c>
    </row>
    <row r="519" spans="5:6" x14ac:dyDescent="0.25">
      <c r="E519" s="4">
        <f t="shared" ca="1" si="16"/>
        <v>0.40228518941597069</v>
      </c>
      <c r="F519" s="4">
        <f t="shared" ca="1" si="17"/>
        <v>0.52817958679962651</v>
      </c>
    </row>
    <row r="520" spans="5:6" x14ac:dyDescent="0.25">
      <c r="E520" s="4">
        <f t="shared" ca="1" si="16"/>
        <v>0.74066828630370962</v>
      </c>
      <c r="F520" s="4">
        <f t="shared" ca="1" si="17"/>
        <v>0.63289394544731237</v>
      </c>
    </row>
    <row r="521" spans="5:6" x14ac:dyDescent="0.25">
      <c r="E521" s="4">
        <f t="shared" ca="1" si="16"/>
        <v>0.64847756988514782</v>
      </c>
      <c r="F521" s="4">
        <f t="shared" ca="1" si="17"/>
        <v>0.60248988477628507</v>
      </c>
    </row>
    <row r="522" spans="5:6" x14ac:dyDescent="0.25">
      <c r="E522" s="4">
        <f t="shared" ca="1" si="16"/>
        <v>0.74947120983012483</v>
      </c>
      <c r="F522" s="4">
        <f t="shared" ca="1" si="17"/>
        <v>0.63600968078738362</v>
      </c>
    </row>
    <row r="523" spans="5:6" x14ac:dyDescent="0.25">
      <c r="E523" s="4">
        <f t="shared" ca="1" si="16"/>
        <v>0.11756121814013376</v>
      </c>
      <c r="F523" s="4">
        <f t="shared" ca="1" si="17"/>
        <v>0.41648172795487598</v>
      </c>
    </row>
    <row r="524" spans="5:6" x14ac:dyDescent="0.25">
      <c r="E524" s="4">
        <f t="shared" ca="1" si="16"/>
        <v>0.72561496956267846</v>
      </c>
      <c r="F524" s="4">
        <f t="shared" ca="1" si="17"/>
        <v>0.62767147312120675</v>
      </c>
    </row>
    <row r="525" spans="5:6" x14ac:dyDescent="0.25">
      <c r="E525" s="4">
        <f t="shared" ca="1" si="16"/>
        <v>0.96771212274984164</v>
      </c>
      <c r="F525" s="4">
        <f t="shared" ca="1" si="17"/>
        <v>0.75964306053121911</v>
      </c>
    </row>
    <row r="526" spans="5:6" x14ac:dyDescent="0.25">
      <c r="E526" s="4">
        <f t="shared" ca="1" si="16"/>
        <v>0.81413931722732169</v>
      </c>
      <c r="F526" s="4">
        <f t="shared" ca="1" si="17"/>
        <v>0.66074319386182478</v>
      </c>
    </row>
    <row r="527" spans="5:6" x14ac:dyDescent="0.25">
      <c r="E527" s="4">
        <f t="shared" ca="1" si="16"/>
        <v>0.16460244263707013</v>
      </c>
      <c r="F527" s="4">
        <f t="shared" ca="1" si="17"/>
        <v>0.4413316527245188</v>
      </c>
    </row>
    <row r="528" spans="5:6" x14ac:dyDescent="0.25">
      <c r="E528" s="4">
        <f t="shared" ca="1" si="16"/>
        <v>0.49778392790673154</v>
      </c>
      <c r="F528" s="4">
        <f t="shared" ca="1" si="17"/>
        <v>0.55699829926971722</v>
      </c>
    </row>
    <row r="529" spans="5:6" x14ac:dyDescent="0.25">
      <c r="E529" s="4">
        <f t="shared" ca="1" si="16"/>
        <v>0.79568720672342785</v>
      </c>
      <c r="F529" s="4">
        <f t="shared" ca="1" si="17"/>
        <v>0.65329392777793993</v>
      </c>
    </row>
    <row r="530" spans="5:6" x14ac:dyDescent="0.25">
      <c r="E530" s="4">
        <f t="shared" ca="1" si="16"/>
        <v>0.88809976778955613</v>
      </c>
      <c r="F530" s="4">
        <f t="shared" ca="1" si="17"/>
        <v>0.69585994134521723</v>
      </c>
    </row>
    <row r="531" spans="5:6" x14ac:dyDescent="0.25">
      <c r="E531" s="4">
        <f t="shared" ca="1" si="16"/>
        <v>0.49182501322529948</v>
      </c>
      <c r="F531" s="4">
        <f t="shared" ca="1" si="17"/>
        <v>0.5552244293255757</v>
      </c>
    </row>
    <row r="532" spans="5:6" x14ac:dyDescent="0.25">
      <c r="E532" s="4">
        <f t="shared" ca="1" si="16"/>
        <v>0.14368490985283688</v>
      </c>
      <c r="F532" s="4">
        <f t="shared" ca="1" si="17"/>
        <v>0.43093657697693788</v>
      </c>
    </row>
    <row r="533" spans="5:6" x14ac:dyDescent="0.25">
      <c r="E533" s="4">
        <f t="shared" ca="1" si="16"/>
        <v>0.74548029513068137</v>
      </c>
      <c r="F533" s="4">
        <f t="shared" ca="1" si="17"/>
        <v>0.63459114541966266</v>
      </c>
    </row>
    <row r="534" spans="5:6" x14ac:dyDescent="0.25">
      <c r="E534" s="4">
        <f t="shared" ca="1" si="16"/>
        <v>0.45050444034960391</v>
      </c>
      <c r="F534" s="4">
        <f t="shared" ca="1" si="17"/>
        <v>0.54286314628565513</v>
      </c>
    </row>
    <row r="535" spans="5:6" x14ac:dyDescent="0.25">
      <c r="E535" s="4">
        <f t="shared" ca="1" si="16"/>
        <v>0.43068907739709195</v>
      </c>
      <c r="F535" s="4">
        <f t="shared" ca="1" si="17"/>
        <v>0.53687349308175847</v>
      </c>
    </row>
    <row r="536" spans="5:6" x14ac:dyDescent="0.25">
      <c r="E536" s="4">
        <f t="shared" ca="1" si="16"/>
        <v>0.93417795506897339</v>
      </c>
      <c r="F536" s="4">
        <f t="shared" ca="1" si="17"/>
        <v>0.72612509462442643</v>
      </c>
    </row>
    <row r="537" spans="5:6" x14ac:dyDescent="0.25">
      <c r="E537" s="4">
        <f t="shared" ca="1" si="16"/>
        <v>6.3472692363593319E-2</v>
      </c>
      <c r="F537" s="4">
        <f t="shared" ca="1" si="17"/>
        <v>0.37740666052914401</v>
      </c>
    </row>
    <row r="538" spans="5:6" x14ac:dyDescent="0.25">
      <c r="E538" s="4">
        <f t="shared" ca="1" si="16"/>
        <v>0.69435082249278046</v>
      </c>
      <c r="F538" s="4">
        <f t="shared" ca="1" si="17"/>
        <v>0.61718847974377999</v>
      </c>
    </row>
    <row r="539" spans="5:6" x14ac:dyDescent="0.25">
      <c r="E539" s="4">
        <f t="shared" ca="1" si="16"/>
        <v>0.20379331448829185</v>
      </c>
      <c r="F539" s="4">
        <f t="shared" ca="1" si="17"/>
        <v>0.45881818584901579</v>
      </c>
    </row>
    <row r="540" spans="5:6" x14ac:dyDescent="0.25">
      <c r="E540" s="4">
        <f t="shared" ca="1" si="16"/>
        <v>0.50710849464618191</v>
      </c>
      <c r="F540" s="4">
        <f t="shared" ca="1" si="17"/>
        <v>0.5597719533913208</v>
      </c>
    </row>
    <row r="541" spans="5:6" x14ac:dyDescent="0.25">
      <c r="E541" s="4">
        <f t="shared" ca="1" si="16"/>
        <v>0.21525643448020049</v>
      </c>
      <c r="F541" s="4">
        <f t="shared" ca="1" si="17"/>
        <v>0.46355491861448439</v>
      </c>
    </row>
    <row r="542" spans="5:6" x14ac:dyDescent="0.25">
      <c r="E542" s="4">
        <f t="shared" ca="1" si="16"/>
        <v>0.50022132273405351</v>
      </c>
      <c r="F542" s="4">
        <f t="shared" ca="1" si="17"/>
        <v>0.55772352740395137</v>
      </c>
    </row>
    <row r="543" spans="5:6" x14ac:dyDescent="0.25">
      <c r="E543" s="4">
        <f t="shared" ca="1" si="16"/>
        <v>0.82396246611547652</v>
      </c>
      <c r="F543" s="4">
        <f t="shared" ca="1" si="17"/>
        <v>0.66487131415626588</v>
      </c>
    </row>
    <row r="544" spans="5:6" x14ac:dyDescent="0.25">
      <c r="E544" s="4">
        <f t="shared" ca="1" si="16"/>
        <v>0.76907171992683809</v>
      </c>
      <c r="F544" s="4">
        <f t="shared" ca="1" si="17"/>
        <v>0.64313328858131447</v>
      </c>
    </row>
    <row r="545" spans="5:6" x14ac:dyDescent="0.25">
      <c r="E545" s="4">
        <f t="shared" ca="1" si="16"/>
        <v>0.67508737083492243</v>
      </c>
      <c r="F545" s="4">
        <f t="shared" ca="1" si="17"/>
        <v>0.61093149725973361</v>
      </c>
    </row>
    <row r="546" spans="5:6" x14ac:dyDescent="0.25">
      <c r="E546" s="4">
        <f t="shared" ca="1" si="16"/>
        <v>2.5770540845597711E-2</v>
      </c>
      <c r="F546" s="4">
        <f t="shared" ca="1" si="17"/>
        <v>0.33065681880820214</v>
      </c>
    </row>
    <row r="547" spans="5:6" x14ac:dyDescent="0.25">
      <c r="E547" s="4">
        <f t="shared" ca="1" si="16"/>
        <v>0.76245056830907765</v>
      </c>
      <c r="F547" s="4">
        <f t="shared" ca="1" si="17"/>
        <v>0.6406962503461755</v>
      </c>
    </row>
    <row r="548" spans="5:6" x14ac:dyDescent="0.25">
      <c r="E548" s="4">
        <f t="shared" ca="1" si="16"/>
        <v>0.32117841022802229</v>
      </c>
      <c r="F548" s="4">
        <f t="shared" ca="1" si="17"/>
        <v>0.502230718793786</v>
      </c>
    </row>
    <row r="549" spans="5:6" x14ac:dyDescent="0.25">
      <c r="E549" s="4">
        <f t="shared" ca="1" si="16"/>
        <v>0.58542482816405805</v>
      </c>
      <c r="F549" s="4">
        <f t="shared" ca="1" si="17"/>
        <v>0.58315017395906255</v>
      </c>
    </row>
    <row r="550" spans="5:6" x14ac:dyDescent="0.25">
      <c r="E550" s="4">
        <f t="shared" ca="1" si="16"/>
        <v>0.82479853055629626</v>
      </c>
      <c r="F550" s="4">
        <f t="shared" ca="1" si="17"/>
        <v>0.66522843559055178</v>
      </c>
    </row>
    <row r="551" spans="5:6" x14ac:dyDescent="0.25">
      <c r="E551" s="4">
        <f t="shared" ca="1" si="16"/>
        <v>0.446772565233578</v>
      </c>
      <c r="F551" s="4">
        <f t="shared" ca="1" si="17"/>
        <v>0.54173898104428964</v>
      </c>
    </row>
    <row r="552" spans="5:6" x14ac:dyDescent="0.25">
      <c r="E552" s="4">
        <f t="shared" ca="1" si="16"/>
        <v>0.93679014678342587</v>
      </c>
      <c r="F552" s="4">
        <f t="shared" ca="1" si="17"/>
        <v>0.72822493053943926</v>
      </c>
    </row>
    <row r="553" spans="5:6" x14ac:dyDescent="0.25">
      <c r="E553" s="4">
        <f t="shared" ca="1" si="16"/>
        <v>6.6602323945489261E-2</v>
      </c>
      <c r="F553" s="4">
        <f t="shared" ca="1" si="17"/>
        <v>0.38021366158704917</v>
      </c>
    </row>
    <row r="554" spans="5:6" x14ac:dyDescent="0.25">
      <c r="E554" s="4">
        <f t="shared" ca="1" si="16"/>
        <v>0.46479896436662926</v>
      </c>
      <c r="F554" s="4">
        <f t="shared" ca="1" si="17"/>
        <v>0.54715517788979595</v>
      </c>
    </row>
    <row r="555" spans="5:6" x14ac:dyDescent="0.25">
      <c r="E555" s="4">
        <f t="shared" ca="1" si="16"/>
        <v>0.88485318996286599</v>
      </c>
      <c r="F555" s="4">
        <f t="shared" ca="1" si="17"/>
        <v>0.69406346259619589</v>
      </c>
    </row>
    <row r="556" spans="5:6" x14ac:dyDescent="0.25">
      <c r="E556" s="4">
        <f t="shared" ca="1" si="16"/>
        <v>0.16829209267883971</v>
      </c>
      <c r="F556" s="4">
        <f t="shared" ca="1" si="17"/>
        <v>0.44307818161423329</v>
      </c>
    </row>
    <row r="557" spans="5:6" x14ac:dyDescent="0.25">
      <c r="E557" s="4">
        <f t="shared" ca="1" si="16"/>
        <v>0.79467097453027469</v>
      </c>
      <c r="F557" s="4">
        <f t="shared" ca="1" si="17"/>
        <v>0.65289411722619994</v>
      </c>
    </row>
    <row r="558" spans="5:6" x14ac:dyDescent="0.25">
      <c r="E558" s="4">
        <f t="shared" ca="1" si="16"/>
        <v>0.62812863411102804</v>
      </c>
      <c r="F558" s="4">
        <f t="shared" ca="1" si="17"/>
        <v>0.59616276182240158</v>
      </c>
    </row>
    <row r="559" spans="5:6" x14ac:dyDescent="0.25">
      <c r="E559" s="4">
        <f t="shared" ca="1" si="16"/>
        <v>0.55170299001011824</v>
      </c>
      <c r="F559" s="4">
        <f t="shared" ca="1" si="17"/>
        <v>0.57304225481046367</v>
      </c>
    </row>
    <row r="560" spans="5:6" x14ac:dyDescent="0.25">
      <c r="E560" s="4">
        <f t="shared" ca="1" si="16"/>
        <v>0.18156142792956642</v>
      </c>
      <c r="F560" s="4">
        <f t="shared" ca="1" si="17"/>
        <v>0.44917337997090417</v>
      </c>
    </row>
    <row r="561" spans="5:6" x14ac:dyDescent="0.25">
      <c r="E561" s="4">
        <f t="shared" ca="1" si="16"/>
        <v>0.27893846018627044</v>
      </c>
      <c r="F561" s="4">
        <f t="shared" ca="1" si="17"/>
        <v>0.48768914958645765</v>
      </c>
    </row>
    <row r="562" spans="5:6" x14ac:dyDescent="0.25">
      <c r="E562" s="4">
        <f t="shared" ca="1" si="16"/>
        <v>0.21586986932066787</v>
      </c>
      <c r="F562" s="4">
        <f t="shared" ca="1" si="17"/>
        <v>0.46380435585931673</v>
      </c>
    </row>
    <row r="563" spans="5:6" x14ac:dyDescent="0.25">
      <c r="E563" s="4">
        <f t="shared" ca="1" si="16"/>
        <v>0.56769178457821767</v>
      </c>
      <c r="F563" s="4">
        <f t="shared" ca="1" si="17"/>
        <v>0.5778218475871193</v>
      </c>
    </row>
    <row r="564" spans="5:6" x14ac:dyDescent="0.25">
      <c r="E564" s="4">
        <f t="shared" ca="1" si="16"/>
        <v>0.11316064529781178</v>
      </c>
      <c r="F564" s="4">
        <f t="shared" ca="1" si="17"/>
        <v>0.4138428279462148</v>
      </c>
    </row>
    <row r="565" spans="5:6" x14ac:dyDescent="0.25">
      <c r="E565" s="4">
        <f t="shared" ca="1" si="16"/>
        <v>8.6561426312673051E-2</v>
      </c>
      <c r="F565" s="4">
        <f t="shared" ca="1" si="17"/>
        <v>0.39618123771948915</v>
      </c>
    </row>
    <row r="566" spans="5:6" x14ac:dyDescent="0.25">
      <c r="E566" s="4">
        <f t="shared" ca="1" si="16"/>
        <v>0.59265148433974701</v>
      </c>
      <c r="F566" s="4">
        <f t="shared" ca="1" si="17"/>
        <v>0.58533214124583388</v>
      </c>
    </row>
    <row r="567" spans="5:6" x14ac:dyDescent="0.25">
      <c r="E567" s="4">
        <f t="shared" ca="1" si="16"/>
        <v>0.41308023183282649</v>
      </c>
      <c r="F567" s="4">
        <f t="shared" ca="1" si="17"/>
        <v>0.53150111930707067</v>
      </c>
    </row>
    <row r="568" spans="5:6" x14ac:dyDescent="0.25">
      <c r="E568" s="4">
        <f t="shared" ca="1" si="16"/>
        <v>0.75425529404801395</v>
      </c>
      <c r="F568" s="4">
        <f t="shared" ca="1" si="17"/>
        <v>0.63772374499632556</v>
      </c>
    </row>
    <row r="569" spans="5:6" x14ac:dyDescent="0.25">
      <c r="E569" s="4">
        <f t="shared" ca="1" si="16"/>
        <v>0.11211536675542322</v>
      </c>
      <c r="F569" s="4">
        <f t="shared" ca="1" si="17"/>
        <v>0.41320588989901708</v>
      </c>
    </row>
    <row r="570" spans="5:6" x14ac:dyDescent="0.25">
      <c r="E570" s="4">
        <f t="shared" ca="1" si="16"/>
        <v>0.2679951953838261</v>
      </c>
      <c r="F570" s="4">
        <f t="shared" ca="1" si="17"/>
        <v>0.48375905340322467</v>
      </c>
    </row>
    <row r="571" spans="5:6" x14ac:dyDescent="0.25">
      <c r="E571" s="4">
        <f t="shared" ca="1" si="16"/>
        <v>0.75997494752507166</v>
      </c>
      <c r="F571" s="4">
        <f t="shared" ca="1" si="17"/>
        <v>0.63979333766509683</v>
      </c>
    </row>
    <row r="572" spans="5:6" x14ac:dyDescent="0.25">
      <c r="E572" s="4">
        <f t="shared" ca="1" si="16"/>
        <v>0.32071622882886619</v>
      </c>
      <c r="F572" s="4">
        <f t="shared" ca="1" si="17"/>
        <v>0.50207628551920147</v>
      </c>
    </row>
    <row r="573" spans="5:6" x14ac:dyDescent="0.25">
      <c r="E573" s="4">
        <f t="shared" ca="1" si="16"/>
        <v>0.92473837864705244</v>
      </c>
      <c r="F573" s="4">
        <f t="shared" ca="1" si="17"/>
        <v>0.71898112221380372</v>
      </c>
    </row>
    <row r="574" spans="5:6" x14ac:dyDescent="0.25">
      <c r="E574" s="4">
        <f t="shared" ca="1" si="16"/>
        <v>0.27280508625118527</v>
      </c>
      <c r="F574" s="4">
        <f t="shared" ca="1" si="17"/>
        <v>0.48549581980443968</v>
      </c>
    </row>
    <row r="575" spans="5:6" x14ac:dyDescent="0.25">
      <c r="E575" s="4">
        <f t="shared" ca="1" si="16"/>
        <v>0.34001125023524581</v>
      </c>
      <c r="F575" s="4">
        <f t="shared" ca="1" si="17"/>
        <v>0.50844907660526228</v>
      </c>
    </row>
    <row r="576" spans="5:6" x14ac:dyDescent="0.25">
      <c r="E576" s="4">
        <f t="shared" ca="1" si="16"/>
        <v>8.4065810196413682E-2</v>
      </c>
      <c r="F576" s="4">
        <f t="shared" ca="1" si="17"/>
        <v>0.39433888453468341</v>
      </c>
    </row>
    <row r="577" spans="5:6" x14ac:dyDescent="0.25">
      <c r="E577" s="4">
        <f t="shared" ca="1" si="16"/>
        <v>0.85986961624391323</v>
      </c>
      <c r="F577" s="4">
        <f t="shared" ca="1" si="17"/>
        <v>0.6811842888441213</v>
      </c>
    </row>
    <row r="578" spans="5:6" x14ac:dyDescent="0.25">
      <c r="E578" s="4">
        <f t="shared" ca="1" si="16"/>
        <v>0.48020194376789715</v>
      </c>
      <c r="F578" s="4">
        <f t="shared" ca="1" si="17"/>
        <v>0.55175983058112399</v>
      </c>
    </row>
    <row r="579" spans="5:6" x14ac:dyDescent="0.25">
      <c r="E579" s="4">
        <f t="shared" ca="1" si="16"/>
        <v>5.2902857963370242E-2</v>
      </c>
      <c r="F579" s="4">
        <f t="shared" ca="1" si="17"/>
        <v>0.36710330536487673</v>
      </c>
    </row>
    <row r="580" spans="5:6" x14ac:dyDescent="0.25">
      <c r="E580" s="4">
        <f t="shared" ref="E580:E643" ca="1" si="18">RAND()</f>
        <v>9.8118362507255918E-2</v>
      </c>
      <c r="F580" s="4">
        <f t="shared" ref="F580:F643" ca="1" si="19">_xlfn.BETA.INV(E580,$C$3,$C$4)</f>
        <v>0.40425889995264358</v>
      </c>
    </row>
    <row r="581" spans="5:6" x14ac:dyDescent="0.25">
      <c r="E581" s="4">
        <f t="shared" ca="1" si="18"/>
        <v>0.40666166476191645</v>
      </c>
      <c r="F581" s="4">
        <f t="shared" ca="1" si="19"/>
        <v>0.52952898621396083</v>
      </c>
    </row>
    <row r="582" spans="5:6" x14ac:dyDescent="0.25">
      <c r="E582" s="4">
        <f t="shared" ca="1" si="18"/>
        <v>0.75138335987436267</v>
      </c>
      <c r="F582" s="4">
        <f t="shared" ca="1" si="19"/>
        <v>0.63669296406159237</v>
      </c>
    </row>
    <row r="583" spans="5:6" x14ac:dyDescent="0.25">
      <c r="E583" s="4">
        <f t="shared" ca="1" si="18"/>
        <v>0.7553215895576042</v>
      </c>
      <c r="F583" s="4">
        <f t="shared" ca="1" si="19"/>
        <v>0.63810786376038142</v>
      </c>
    </row>
    <row r="584" spans="5:6" x14ac:dyDescent="0.25">
      <c r="E584" s="4">
        <f t="shared" ca="1" si="18"/>
        <v>3.449834071245983E-2</v>
      </c>
      <c r="F584" s="4">
        <f t="shared" ca="1" si="19"/>
        <v>0.34469908476011679</v>
      </c>
    </row>
    <row r="585" spans="5:6" x14ac:dyDescent="0.25">
      <c r="E585" s="4">
        <f t="shared" ca="1" si="18"/>
        <v>0.45682536399164708</v>
      </c>
      <c r="F585" s="4">
        <f t="shared" ca="1" si="19"/>
        <v>0.54476362445952486</v>
      </c>
    </row>
    <row r="586" spans="5:6" x14ac:dyDescent="0.25">
      <c r="E586" s="4">
        <f t="shared" ca="1" si="18"/>
        <v>0.11157978838031435</v>
      </c>
      <c r="F586" s="4">
        <f t="shared" ca="1" si="19"/>
        <v>0.41287798251591218</v>
      </c>
    </row>
    <row r="587" spans="5:6" x14ac:dyDescent="0.25">
      <c r="E587" s="4">
        <f t="shared" ca="1" si="18"/>
        <v>0.13251372474883405</v>
      </c>
      <c r="F587" s="4">
        <f t="shared" ca="1" si="19"/>
        <v>0.42498540112638344</v>
      </c>
    </row>
    <row r="588" spans="5:6" x14ac:dyDescent="0.25">
      <c r="E588" s="4">
        <f t="shared" ca="1" si="18"/>
        <v>0.54974387849467909</v>
      </c>
      <c r="F588" s="4">
        <f t="shared" ca="1" si="19"/>
        <v>0.57245783591648136</v>
      </c>
    </row>
    <row r="589" spans="5:6" x14ac:dyDescent="0.25">
      <c r="E589" s="4">
        <f t="shared" ca="1" si="18"/>
        <v>0.46044222420636827</v>
      </c>
      <c r="F589" s="4">
        <f t="shared" ca="1" si="19"/>
        <v>0.54584920205178378</v>
      </c>
    </row>
    <row r="590" spans="5:6" x14ac:dyDescent="0.25">
      <c r="E590" s="4">
        <f t="shared" ca="1" si="18"/>
        <v>0.205620772134255</v>
      </c>
      <c r="F590" s="4">
        <f t="shared" ca="1" si="19"/>
        <v>0.4595832482222364</v>
      </c>
    </row>
    <row r="591" spans="5:6" x14ac:dyDescent="0.25">
      <c r="E591" s="4">
        <f t="shared" ca="1" si="18"/>
        <v>0.28294993118190326</v>
      </c>
      <c r="F591" s="4">
        <f t="shared" ca="1" si="19"/>
        <v>0.48911126606857586</v>
      </c>
    </row>
    <row r="592" spans="5:6" x14ac:dyDescent="0.25">
      <c r="E592" s="4">
        <f t="shared" ca="1" si="18"/>
        <v>0.49190733236435524</v>
      </c>
      <c r="F592" s="4">
        <f t="shared" ca="1" si="19"/>
        <v>0.55524894364217958</v>
      </c>
    </row>
    <row r="593" spans="5:6" x14ac:dyDescent="0.25">
      <c r="E593" s="4">
        <f t="shared" ca="1" si="18"/>
        <v>0.84320617516624752</v>
      </c>
      <c r="F593" s="4">
        <f t="shared" ca="1" si="19"/>
        <v>0.67334710221753657</v>
      </c>
    </row>
    <row r="594" spans="5:6" x14ac:dyDescent="0.25">
      <c r="E594" s="4">
        <f t="shared" ca="1" si="18"/>
        <v>0.1069632395454152</v>
      </c>
      <c r="F594" s="4">
        <f t="shared" ca="1" si="19"/>
        <v>0.41000630628256873</v>
      </c>
    </row>
    <row r="595" spans="5:6" x14ac:dyDescent="0.25">
      <c r="E595" s="4">
        <f t="shared" ca="1" si="18"/>
        <v>0.81179904247198753</v>
      </c>
      <c r="F595" s="4">
        <f t="shared" ca="1" si="19"/>
        <v>0.65977729527858675</v>
      </c>
    </row>
    <row r="596" spans="5:6" x14ac:dyDescent="0.25">
      <c r="E596" s="4">
        <f t="shared" ca="1" si="18"/>
        <v>0.37838084995586618</v>
      </c>
      <c r="F596" s="4">
        <f t="shared" ca="1" si="19"/>
        <v>0.52073324787283548</v>
      </c>
    </row>
    <row r="597" spans="5:6" x14ac:dyDescent="0.25">
      <c r="E597" s="4">
        <f t="shared" ca="1" si="18"/>
        <v>0.59807925324239541</v>
      </c>
      <c r="F597" s="4">
        <f t="shared" ca="1" si="19"/>
        <v>0.58697565204157121</v>
      </c>
    </row>
    <row r="598" spans="5:6" x14ac:dyDescent="0.25">
      <c r="E598" s="4">
        <f t="shared" ca="1" si="18"/>
        <v>0.66761885146751287</v>
      </c>
      <c r="F598" s="4">
        <f t="shared" ca="1" si="19"/>
        <v>0.60854049603043392</v>
      </c>
    </row>
    <row r="599" spans="5:6" x14ac:dyDescent="0.25">
      <c r="E599" s="4">
        <f t="shared" ca="1" si="18"/>
        <v>8.2297915105879582E-2</v>
      </c>
      <c r="F599" s="4">
        <f t="shared" ca="1" si="19"/>
        <v>0.39301025723474031</v>
      </c>
    </row>
    <row r="600" spans="5:6" x14ac:dyDescent="0.25">
      <c r="E600" s="4">
        <f t="shared" ca="1" si="18"/>
        <v>0.22218582002749632</v>
      </c>
      <c r="F600" s="4">
        <f t="shared" ca="1" si="19"/>
        <v>0.46635003542107639</v>
      </c>
    </row>
    <row r="601" spans="5:6" x14ac:dyDescent="0.25">
      <c r="E601" s="4">
        <f t="shared" ca="1" si="18"/>
        <v>7.0111592923251642E-2</v>
      </c>
      <c r="F601" s="4">
        <f t="shared" ca="1" si="19"/>
        <v>0.38324942524541528</v>
      </c>
    </row>
    <row r="602" spans="5:6" x14ac:dyDescent="0.25">
      <c r="E602" s="4">
        <f t="shared" ca="1" si="18"/>
        <v>0.30858708625863152</v>
      </c>
      <c r="F602" s="4">
        <f t="shared" ca="1" si="19"/>
        <v>0.49798939917591778</v>
      </c>
    </row>
    <row r="603" spans="5:6" x14ac:dyDescent="0.25">
      <c r="E603" s="4">
        <f t="shared" ca="1" si="18"/>
        <v>0.78860839286263451</v>
      </c>
      <c r="F603" s="4">
        <f t="shared" ca="1" si="19"/>
        <v>0.65052974737939495</v>
      </c>
    </row>
    <row r="604" spans="5:6" x14ac:dyDescent="0.25">
      <c r="E604" s="4">
        <f t="shared" ca="1" si="18"/>
        <v>0.50385818744961486</v>
      </c>
      <c r="F604" s="4">
        <f t="shared" ca="1" si="19"/>
        <v>0.55880535324500091</v>
      </c>
    </row>
    <row r="605" spans="5:6" x14ac:dyDescent="0.25">
      <c r="E605" s="4">
        <f t="shared" ca="1" si="18"/>
        <v>0.82266094562580749</v>
      </c>
      <c r="F605" s="4">
        <f t="shared" ca="1" si="19"/>
        <v>0.66431723277333465</v>
      </c>
    </row>
    <row r="606" spans="5:6" x14ac:dyDescent="0.25">
      <c r="E606" s="4">
        <f t="shared" ca="1" si="18"/>
        <v>0.13722538788786676</v>
      </c>
      <c r="F606" s="4">
        <f t="shared" ca="1" si="19"/>
        <v>0.42753354056934906</v>
      </c>
    </row>
    <row r="607" spans="5:6" x14ac:dyDescent="0.25">
      <c r="E607" s="4">
        <f t="shared" ca="1" si="18"/>
        <v>1.8404345928527799E-2</v>
      </c>
      <c r="F607" s="4">
        <f t="shared" ca="1" si="19"/>
        <v>0.31552529017490105</v>
      </c>
    </row>
    <row r="608" spans="5:6" x14ac:dyDescent="0.25">
      <c r="E608" s="4">
        <f t="shared" ca="1" si="18"/>
        <v>0.98223207495483178</v>
      </c>
      <c r="F608" s="4">
        <f t="shared" ca="1" si="19"/>
        <v>0.78319970366411107</v>
      </c>
    </row>
    <row r="609" spans="5:6" x14ac:dyDescent="0.25">
      <c r="E609" s="4">
        <f t="shared" ca="1" si="18"/>
        <v>0.32468830220778455</v>
      </c>
      <c r="F609" s="4">
        <f t="shared" ca="1" si="19"/>
        <v>0.50340053823575082</v>
      </c>
    </row>
    <row r="610" spans="5:6" x14ac:dyDescent="0.25">
      <c r="E610" s="4">
        <f t="shared" ca="1" si="18"/>
        <v>0.61196520039984847</v>
      </c>
      <c r="F610" s="4">
        <f t="shared" ca="1" si="19"/>
        <v>0.59120095851273935</v>
      </c>
    </row>
    <row r="611" spans="5:6" x14ac:dyDescent="0.25">
      <c r="E611" s="4">
        <f t="shared" ca="1" si="18"/>
        <v>3.0129300291538152E-3</v>
      </c>
      <c r="F611" s="4">
        <f t="shared" ca="1" si="19"/>
        <v>0.24910221796612822</v>
      </c>
    </row>
    <row r="612" spans="5:6" x14ac:dyDescent="0.25">
      <c r="E612" s="4">
        <f t="shared" ca="1" si="18"/>
        <v>0.76623333057249932</v>
      </c>
      <c r="F612" s="4">
        <f t="shared" ca="1" si="19"/>
        <v>0.64208454043673457</v>
      </c>
    </row>
    <row r="613" spans="5:6" x14ac:dyDescent="0.25">
      <c r="E613" s="4">
        <f t="shared" ca="1" si="18"/>
        <v>0.51519678738692898</v>
      </c>
      <c r="F613" s="4">
        <f t="shared" ca="1" si="19"/>
        <v>0.56217671710553652</v>
      </c>
    </row>
    <row r="614" spans="5:6" x14ac:dyDescent="0.25">
      <c r="E614" s="4">
        <f t="shared" ca="1" si="18"/>
        <v>0.43249999408127304</v>
      </c>
      <c r="F614" s="4">
        <f t="shared" ca="1" si="19"/>
        <v>0.53742313893374072</v>
      </c>
    </row>
    <row r="615" spans="5:6" x14ac:dyDescent="0.25">
      <c r="E615" s="4">
        <f t="shared" ca="1" si="18"/>
        <v>0.18125502406314198</v>
      </c>
      <c r="F615" s="4">
        <f t="shared" ca="1" si="19"/>
        <v>0.44903571992597074</v>
      </c>
    </row>
    <row r="616" spans="5:6" x14ac:dyDescent="0.25">
      <c r="E616" s="4">
        <f t="shared" ca="1" si="18"/>
        <v>4.5491645919468859E-2</v>
      </c>
      <c r="F616" s="4">
        <f t="shared" ca="1" si="19"/>
        <v>0.35892493097564254</v>
      </c>
    </row>
    <row r="617" spans="5:6" x14ac:dyDescent="0.25">
      <c r="E617" s="4">
        <f t="shared" ca="1" si="18"/>
        <v>0.89677798228251016</v>
      </c>
      <c r="F617" s="4">
        <f t="shared" ca="1" si="19"/>
        <v>0.70082982253930426</v>
      </c>
    </row>
    <row r="618" spans="5:6" x14ac:dyDescent="0.25">
      <c r="E618" s="4">
        <f t="shared" ca="1" si="18"/>
        <v>0.71244548790065865</v>
      </c>
      <c r="F618" s="4">
        <f t="shared" ca="1" si="19"/>
        <v>0.62320067112673849</v>
      </c>
    </row>
    <row r="619" spans="5:6" x14ac:dyDescent="0.25">
      <c r="E619" s="4">
        <f t="shared" ca="1" si="18"/>
        <v>0.32451408878117882</v>
      </c>
      <c r="F619" s="4">
        <f t="shared" ca="1" si="19"/>
        <v>0.50334259703498274</v>
      </c>
    </row>
    <row r="620" spans="5:6" x14ac:dyDescent="0.25">
      <c r="E620" s="4">
        <f t="shared" ca="1" si="18"/>
        <v>0.33990878570006988</v>
      </c>
      <c r="F620" s="4">
        <f t="shared" ca="1" si="19"/>
        <v>0.50841561729426343</v>
      </c>
    </row>
    <row r="621" spans="5:6" x14ac:dyDescent="0.25">
      <c r="E621" s="4">
        <f t="shared" ca="1" si="18"/>
        <v>0.25860567058517347</v>
      </c>
      <c r="F621" s="4">
        <f t="shared" ca="1" si="19"/>
        <v>0.48032385103938752</v>
      </c>
    </row>
    <row r="622" spans="5:6" x14ac:dyDescent="0.25">
      <c r="E622" s="4">
        <f t="shared" ca="1" si="18"/>
        <v>0.79489501954336983</v>
      </c>
      <c r="F622" s="4">
        <f t="shared" ca="1" si="19"/>
        <v>0.65298217420637461</v>
      </c>
    </row>
    <row r="623" spans="5:6" x14ac:dyDescent="0.25">
      <c r="E623" s="4">
        <f t="shared" ca="1" si="18"/>
        <v>0.21785630049083926</v>
      </c>
      <c r="F623" s="4">
        <f t="shared" ca="1" si="19"/>
        <v>0.46460939095983411</v>
      </c>
    </row>
    <row r="624" spans="5:6" x14ac:dyDescent="0.25">
      <c r="E624" s="4">
        <f t="shared" ca="1" si="18"/>
        <v>0.41821196047580877</v>
      </c>
      <c r="F624" s="4">
        <f t="shared" ca="1" si="19"/>
        <v>0.53307228809463769</v>
      </c>
    </row>
    <row r="625" spans="5:6" x14ac:dyDescent="0.25">
      <c r="E625" s="4">
        <f t="shared" ca="1" si="18"/>
        <v>0.80520772787094541</v>
      </c>
      <c r="F625" s="4">
        <f t="shared" ca="1" si="19"/>
        <v>0.65709090455601582</v>
      </c>
    </row>
    <row r="626" spans="5:6" x14ac:dyDescent="0.25">
      <c r="E626" s="4">
        <f t="shared" ca="1" si="18"/>
        <v>0.23270380709521798</v>
      </c>
      <c r="F626" s="4">
        <f t="shared" ca="1" si="19"/>
        <v>0.47050292614440864</v>
      </c>
    </row>
    <row r="627" spans="5:6" x14ac:dyDescent="0.25">
      <c r="E627" s="4">
        <f t="shared" ca="1" si="18"/>
        <v>0.67421619123046816</v>
      </c>
      <c r="F627" s="4">
        <f t="shared" ca="1" si="19"/>
        <v>0.61065165076802197</v>
      </c>
    </row>
    <row r="628" spans="5:6" x14ac:dyDescent="0.25">
      <c r="E628" s="4">
        <f t="shared" ca="1" si="18"/>
        <v>0.50009475420991278</v>
      </c>
      <c r="F628" s="4">
        <f t="shared" ca="1" si="19"/>
        <v>0.55768587213441256</v>
      </c>
    </row>
    <row r="629" spans="5:6" x14ac:dyDescent="0.25">
      <c r="E629" s="4">
        <f t="shared" ca="1" si="18"/>
        <v>0.30181516745643255</v>
      </c>
      <c r="F629" s="4">
        <f t="shared" ca="1" si="19"/>
        <v>0.4956775394961101</v>
      </c>
    </row>
    <row r="630" spans="5:6" x14ac:dyDescent="0.25">
      <c r="E630" s="4">
        <f t="shared" ca="1" si="18"/>
        <v>0.34154031443314448</v>
      </c>
      <c r="F630" s="4">
        <f t="shared" ca="1" si="19"/>
        <v>0.50894792693212776</v>
      </c>
    </row>
    <row r="631" spans="5:6" x14ac:dyDescent="0.25">
      <c r="E631" s="4">
        <f t="shared" ca="1" si="18"/>
        <v>0.86097904427006777</v>
      </c>
      <c r="F631" s="4">
        <f t="shared" ca="1" si="19"/>
        <v>0.68172515898481922</v>
      </c>
    </row>
    <row r="632" spans="5:6" x14ac:dyDescent="0.25">
      <c r="E632" s="4">
        <f t="shared" ca="1" si="18"/>
        <v>0.93031989881009092</v>
      </c>
      <c r="F632" s="4">
        <f t="shared" ca="1" si="19"/>
        <v>0.72312596308644661</v>
      </c>
    </row>
    <row r="633" spans="5:6" x14ac:dyDescent="0.25">
      <c r="E633" s="4">
        <f t="shared" ca="1" si="18"/>
        <v>0.84674816974231915</v>
      </c>
      <c r="F633" s="4">
        <f t="shared" ca="1" si="19"/>
        <v>0.67497067720099357</v>
      </c>
    </row>
    <row r="634" spans="5:6" x14ac:dyDescent="0.25">
      <c r="E634" s="4">
        <f t="shared" ca="1" si="18"/>
        <v>0.77187790875405493</v>
      </c>
      <c r="F634" s="4">
        <f t="shared" ca="1" si="19"/>
        <v>0.6441762524212753</v>
      </c>
    </row>
    <row r="635" spans="5:6" x14ac:dyDescent="0.25">
      <c r="E635" s="4">
        <f t="shared" ca="1" si="18"/>
        <v>0.41104161545789908</v>
      </c>
      <c r="F635" s="4">
        <f t="shared" ca="1" si="19"/>
        <v>0.53087560775928677</v>
      </c>
    </row>
    <row r="636" spans="5:6" x14ac:dyDescent="0.25">
      <c r="E636" s="4">
        <f t="shared" ca="1" si="18"/>
        <v>0.19852454698388255</v>
      </c>
      <c r="F636" s="4">
        <f t="shared" ca="1" si="19"/>
        <v>0.45659016994351898</v>
      </c>
    </row>
    <row r="637" spans="5:6" x14ac:dyDescent="0.25">
      <c r="E637" s="4">
        <f t="shared" ca="1" si="18"/>
        <v>3.9625016339360664E-2</v>
      </c>
      <c r="F637" s="4">
        <f t="shared" ca="1" si="19"/>
        <v>0.35170654832015347</v>
      </c>
    </row>
    <row r="638" spans="5:6" x14ac:dyDescent="0.25">
      <c r="E638" s="4">
        <f t="shared" ca="1" si="18"/>
        <v>0.70322657395612631</v>
      </c>
      <c r="F638" s="4">
        <f t="shared" ca="1" si="19"/>
        <v>0.6201198762940171</v>
      </c>
    </row>
    <row r="639" spans="5:6" x14ac:dyDescent="0.25">
      <c r="E639" s="4">
        <f t="shared" ca="1" si="18"/>
        <v>0.39658887427079137</v>
      </c>
      <c r="F639" s="4">
        <f t="shared" ca="1" si="19"/>
        <v>0.52641718559403328</v>
      </c>
    </row>
    <row r="640" spans="5:6" x14ac:dyDescent="0.25">
      <c r="E640" s="4">
        <f t="shared" ca="1" si="18"/>
        <v>0.24550561076546662</v>
      </c>
      <c r="F640" s="4">
        <f t="shared" ca="1" si="19"/>
        <v>0.47542419148634324</v>
      </c>
    </row>
    <row r="641" spans="5:6" x14ac:dyDescent="0.25">
      <c r="E641" s="4">
        <f t="shared" ca="1" si="18"/>
        <v>0.94184148112494037</v>
      </c>
      <c r="F641" s="4">
        <f t="shared" ca="1" si="19"/>
        <v>0.7324622105819153</v>
      </c>
    </row>
    <row r="642" spans="5:6" x14ac:dyDescent="0.25">
      <c r="E642" s="4">
        <f t="shared" ca="1" si="18"/>
        <v>0.1069789366157714</v>
      </c>
      <c r="F642" s="4">
        <f t="shared" ca="1" si="19"/>
        <v>0.41001621176306507</v>
      </c>
    </row>
    <row r="643" spans="5:6" x14ac:dyDescent="0.25">
      <c r="E643" s="4">
        <f t="shared" ca="1" si="18"/>
        <v>0.3131873740897354</v>
      </c>
      <c r="F643" s="4">
        <f t="shared" ca="1" si="19"/>
        <v>0.49954734629869563</v>
      </c>
    </row>
    <row r="644" spans="5:6" x14ac:dyDescent="0.25">
      <c r="E644" s="4">
        <f t="shared" ref="E644:E707" ca="1" si="20">RAND()</f>
        <v>0.26901662538095528</v>
      </c>
      <c r="F644" s="4">
        <f t="shared" ref="F644:F707" ca="1" si="21">_xlfn.BETA.INV(E644,$C$3,$C$4)</f>
        <v>0.48412913691882914</v>
      </c>
    </row>
    <row r="645" spans="5:6" x14ac:dyDescent="0.25">
      <c r="E645" s="4">
        <f t="shared" ca="1" si="20"/>
        <v>0.4695924900974856</v>
      </c>
      <c r="F645" s="4">
        <f t="shared" ca="1" si="21"/>
        <v>0.54859013999463413</v>
      </c>
    </row>
    <row r="646" spans="5:6" x14ac:dyDescent="0.25">
      <c r="E646" s="4">
        <f t="shared" ca="1" si="20"/>
        <v>0.85946984568217311</v>
      </c>
      <c r="F646" s="4">
        <f t="shared" ca="1" si="21"/>
        <v>0.68099001802298675</v>
      </c>
    </row>
    <row r="647" spans="5:6" x14ac:dyDescent="0.25">
      <c r="E647" s="4">
        <f t="shared" ca="1" si="20"/>
        <v>0.34698989721997209</v>
      </c>
      <c r="F647" s="4">
        <f t="shared" ca="1" si="21"/>
        <v>0.51071897623273665</v>
      </c>
    </row>
    <row r="648" spans="5:6" x14ac:dyDescent="0.25">
      <c r="E648" s="4">
        <f t="shared" ca="1" si="20"/>
        <v>0.41334376645637427</v>
      </c>
      <c r="F648" s="4">
        <f t="shared" ca="1" si="21"/>
        <v>0.53158192282361083</v>
      </c>
    </row>
    <row r="649" spans="5:6" x14ac:dyDescent="0.25">
      <c r="E649" s="4">
        <f t="shared" ca="1" si="20"/>
        <v>0.48932050494030011</v>
      </c>
      <c r="F649" s="4">
        <f t="shared" ca="1" si="21"/>
        <v>0.55447845667277407</v>
      </c>
    </row>
    <row r="650" spans="5:6" x14ac:dyDescent="0.25">
      <c r="E650" s="4">
        <f t="shared" ca="1" si="20"/>
        <v>0.25424970018756787</v>
      </c>
      <c r="F650" s="4">
        <f t="shared" ca="1" si="21"/>
        <v>0.47870900506510972</v>
      </c>
    </row>
    <row r="651" spans="5:6" x14ac:dyDescent="0.25">
      <c r="E651" s="4">
        <f t="shared" ca="1" si="20"/>
        <v>0.52172878176695758</v>
      </c>
      <c r="F651" s="4">
        <f t="shared" ca="1" si="21"/>
        <v>0.56411864042572302</v>
      </c>
    </row>
    <row r="652" spans="5:6" x14ac:dyDescent="0.25">
      <c r="E652" s="4">
        <f t="shared" ca="1" si="20"/>
        <v>0.99015294171215984</v>
      </c>
      <c r="F652" s="4">
        <f t="shared" ca="1" si="21"/>
        <v>0.80338803809244075</v>
      </c>
    </row>
    <row r="653" spans="5:6" x14ac:dyDescent="0.25">
      <c r="E653" s="4">
        <f t="shared" ca="1" si="20"/>
        <v>0.6562549803938833</v>
      </c>
      <c r="F653" s="4">
        <f t="shared" ca="1" si="21"/>
        <v>0.60493569621154886</v>
      </c>
    </row>
    <row r="654" spans="5:6" x14ac:dyDescent="0.25">
      <c r="E654" s="4">
        <f t="shared" ca="1" si="20"/>
        <v>0.84231374832011363</v>
      </c>
      <c r="F654" s="4">
        <f t="shared" ca="1" si="21"/>
        <v>0.67294137743427329</v>
      </c>
    </row>
    <row r="655" spans="5:6" x14ac:dyDescent="0.25">
      <c r="E655" s="4">
        <f t="shared" ca="1" si="20"/>
        <v>0.41771909667736207</v>
      </c>
      <c r="F655" s="4">
        <f t="shared" ca="1" si="21"/>
        <v>0.53292159565218378</v>
      </c>
    </row>
    <row r="656" spans="5:6" x14ac:dyDescent="0.25">
      <c r="E656" s="4">
        <f t="shared" ca="1" si="20"/>
        <v>0.7767830789898974</v>
      </c>
      <c r="F656" s="4">
        <f t="shared" ca="1" si="21"/>
        <v>0.64601441853471586</v>
      </c>
    </row>
    <row r="657" spans="5:6" x14ac:dyDescent="0.25">
      <c r="E657" s="4">
        <f t="shared" ca="1" si="20"/>
        <v>0.48085568459027328</v>
      </c>
      <c r="F657" s="4">
        <f t="shared" ca="1" si="21"/>
        <v>0.55195489374930262</v>
      </c>
    </row>
    <row r="658" spans="5:6" x14ac:dyDescent="0.25">
      <c r="E658" s="4">
        <f t="shared" ca="1" si="20"/>
        <v>0.3547480724944484</v>
      </c>
      <c r="F658" s="4">
        <f t="shared" ca="1" si="21"/>
        <v>0.5132225669954803</v>
      </c>
    </row>
    <row r="659" spans="5:6" x14ac:dyDescent="0.25">
      <c r="E659" s="4">
        <f t="shared" ca="1" si="20"/>
        <v>0.94604701627096222</v>
      </c>
      <c r="F659" s="4">
        <f t="shared" ca="1" si="21"/>
        <v>0.73619027558437811</v>
      </c>
    </row>
    <row r="660" spans="5:6" x14ac:dyDescent="0.25">
      <c r="E660" s="4">
        <f t="shared" ca="1" si="20"/>
        <v>0.46952595486993476</v>
      </c>
      <c r="F660" s="4">
        <f t="shared" ca="1" si="21"/>
        <v>0.54857023549239592</v>
      </c>
    </row>
    <row r="661" spans="5:6" x14ac:dyDescent="0.25">
      <c r="E661" s="4">
        <f t="shared" ca="1" si="20"/>
        <v>0.9340860940958513</v>
      </c>
      <c r="F661" s="4">
        <f t="shared" ca="1" si="21"/>
        <v>0.72605230334736814</v>
      </c>
    </row>
    <row r="662" spans="5:6" x14ac:dyDescent="0.25">
      <c r="E662" s="4">
        <f t="shared" ca="1" si="20"/>
        <v>0.80698786836008363</v>
      </c>
      <c r="F662" s="4">
        <f t="shared" ca="1" si="21"/>
        <v>0.65781159864078198</v>
      </c>
    </row>
    <row r="663" spans="5:6" x14ac:dyDescent="0.25">
      <c r="E663" s="4">
        <f t="shared" ca="1" si="20"/>
        <v>2.5818928019930909E-2</v>
      </c>
      <c r="F663" s="4">
        <f t="shared" ca="1" si="21"/>
        <v>0.33074423621560661</v>
      </c>
    </row>
    <row r="664" spans="5:6" x14ac:dyDescent="0.25">
      <c r="E664" s="4">
        <f t="shared" ca="1" si="20"/>
        <v>0.26737955098765354</v>
      </c>
      <c r="F664" s="4">
        <f t="shared" ca="1" si="21"/>
        <v>0.48353565975455143</v>
      </c>
    </row>
    <row r="665" spans="5:6" x14ac:dyDescent="0.25">
      <c r="E665" s="4">
        <f t="shared" ca="1" si="20"/>
        <v>0.53697438530689079</v>
      </c>
      <c r="F665" s="4">
        <f t="shared" ca="1" si="21"/>
        <v>0.56865344203102897</v>
      </c>
    </row>
    <row r="666" spans="5:6" x14ac:dyDescent="0.25">
      <c r="E666" s="4">
        <f t="shared" ca="1" si="20"/>
        <v>6.0223824183063268E-3</v>
      </c>
      <c r="F666" s="4">
        <f t="shared" ca="1" si="21"/>
        <v>0.27199448822693795</v>
      </c>
    </row>
    <row r="667" spans="5:6" x14ac:dyDescent="0.25">
      <c r="E667" s="4">
        <f t="shared" ca="1" si="20"/>
        <v>0.90146199406411553</v>
      </c>
      <c r="F667" s="4">
        <f t="shared" ca="1" si="21"/>
        <v>0.7036239431180159</v>
      </c>
    </row>
    <row r="668" spans="5:6" x14ac:dyDescent="0.25">
      <c r="E668" s="4">
        <f t="shared" ca="1" si="20"/>
        <v>0.55832808174155635</v>
      </c>
      <c r="F668" s="4">
        <f t="shared" ca="1" si="21"/>
        <v>0.57502039743690636</v>
      </c>
    </row>
    <row r="669" spans="5:6" x14ac:dyDescent="0.25">
      <c r="E669" s="4">
        <f t="shared" ca="1" si="20"/>
        <v>0.26897626635302985</v>
      </c>
      <c r="F669" s="4">
        <f t="shared" ca="1" si="21"/>
        <v>0.48411452713813397</v>
      </c>
    </row>
    <row r="670" spans="5:6" x14ac:dyDescent="0.25">
      <c r="E670" s="4">
        <f t="shared" ca="1" si="20"/>
        <v>0.49795034163255059</v>
      </c>
      <c r="F670" s="4">
        <f t="shared" ca="1" si="21"/>
        <v>0.5570478200862331</v>
      </c>
    </row>
    <row r="671" spans="5:6" x14ac:dyDescent="0.25">
      <c r="E671" s="4">
        <f t="shared" ca="1" si="20"/>
        <v>0.58444177745857173</v>
      </c>
      <c r="F671" s="4">
        <f t="shared" ca="1" si="21"/>
        <v>0.58285387311777237</v>
      </c>
    </row>
    <row r="672" spans="5:6" x14ac:dyDescent="0.25">
      <c r="E672" s="4">
        <f t="shared" ca="1" si="20"/>
        <v>0.64239502503569645</v>
      </c>
      <c r="F672" s="4">
        <f t="shared" ca="1" si="21"/>
        <v>0.60058819514623596</v>
      </c>
    </row>
    <row r="673" spans="5:6" x14ac:dyDescent="0.25">
      <c r="E673" s="4">
        <f t="shared" ca="1" si="20"/>
        <v>0.74746819480950866</v>
      </c>
      <c r="F673" s="4">
        <f t="shared" ca="1" si="21"/>
        <v>0.63529646232303794</v>
      </c>
    </row>
    <row r="674" spans="5:6" x14ac:dyDescent="0.25">
      <c r="E674" s="4">
        <f t="shared" ca="1" si="20"/>
        <v>0.94800639825148614</v>
      </c>
      <c r="F674" s="4">
        <f t="shared" ca="1" si="21"/>
        <v>0.73799714879833089</v>
      </c>
    </row>
    <row r="675" spans="5:6" x14ac:dyDescent="0.25">
      <c r="E675" s="4">
        <f t="shared" ca="1" si="20"/>
        <v>3.9776074333851774E-2</v>
      </c>
      <c r="F675" s="4">
        <f t="shared" ca="1" si="21"/>
        <v>0.35190225907993045</v>
      </c>
    </row>
    <row r="676" spans="5:6" x14ac:dyDescent="0.25">
      <c r="E676" s="4">
        <f t="shared" ca="1" si="20"/>
        <v>0.72785461134248741</v>
      </c>
      <c r="F676" s="4">
        <f t="shared" ca="1" si="21"/>
        <v>0.62844056105324186</v>
      </c>
    </row>
    <row r="677" spans="5:6" x14ac:dyDescent="0.25">
      <c r="E677" s="4">
        <f t="shared" ca="1" si="20"/>
        <v>0.94016374246156431</v>
      </c>
      <c r="F677" s="4">
        <f t="shared" ca="1" si="21"/>
        <v>0.73102747151307002</v>
      </c>
    </row>
    <row r="678" spans="5:6" x14ac:dyDescent="0.25">
      <c r="E678" s="4">
        <f t="shared" ca="1" si="20"/>
        <v>0.39711762584001109</v>
      </c>
      <c r="F678" s="4">
        <f t="shared" ca="1" si="21"/>
        <v>0.52658107555852962</v>
      </c>
    </row>
    <row r="679" spans="5:6" x14ac:dyDescent="0.25">
      <c r="E679" s="4">
        <f t="shared" ca="1" si="20"/>
        <v>0.90934024422592818</v>
      </c>
      <c r="F679" s="4">
        <f t="shared" ca="1" si="21"/>
        <v>0.70852429422854302</v>
      </c>
    </row>
    <row r="680" spans="5:6" x14ac:dyDescent="0.25">
      <c r="E680" s="4">
        <f t="shared" ca="1" si="20"/>
        <v>0.78978262380475939</v>
      </c>
      <c r="F680" s="4">
        <f t="shared" ca="1" si="21"/>
        <v>0.65098496186650445</v>
      </c>
    </row>
    <row r="681" spans="5:6" x14ac:dyDescent="0.25">
      <c r="E681" s="4">
        <f t="shared" ca="1" si="20"/>
        <v>0.9419950281055961</v>
      </c>
      <c r="F681" s="4">
        <f t="shared" ca="1" si="21"/>
        <v>0.73259495108805561</v>
      </c>
    </row>
    <row r="682" spans="5:6" x14ac:dyDescent="0.25">
      <c r="E682" s="4">
        <f t="shared" ca="1" si="20"/>
        <v>0.19677706230735981</v>
      </c>
      <c r="F682" s="4">
        <f t="shared" ca="1" si="21"/>
        <v>0.45584369321787677</v>
      </c>
    </row>
    <row r="683" spans="5:6" x14ac:dyDescent="0.25">
      <c r="E683" s="4">
        <f t="shared" ca="1" si="20"/>
        <v>0.95242501081265085</v>
      </c>
      <c r="F683" s="4">
        <f t="shared" ca="1" si="21"/>
        <v>0.74225599175840729</v>
      </c>
    </row>
    <row r="684" spans="5:6" x14ac:dyDescent="0.25">
      <c r="E684" s="4">
        <f t="shared" ca="1" si="20"/>
        <v>0.223271745026977</v>
      </c>
      <c r="F684" s="4">
        <f t="shared" ca="1" si="21"/>
        <v>0.4667836861053189</v>
      </c>
    </row>
    <row r="685" spans="5:6" x14ac:dyDescent="0.25">
      <c r="E685" s="4">
        <f t="shared" ca="1" si="20"/>
        <v>0.14504468035321816</v>
      </c>
      <c r="F685" s="4">
        <f t="shared" ca="1" si="21"/>
        <v>0.43164035514625737</v>
      </c>
    </row>
    <row r="686" spans="5:6" x14ac:dyDescent="0.25">
      <c r="E686" s="4">
        <f t="shared" ca="1" si="20"/>
        <v>0.19586377281362921</v>
      </c>
      <c r="F686" s="4">
        <f t="shared" ca="1" si="21"/>
        <v>0.45545203250955951</v>
      </c>
    </row>
    <row r="687" spans="5:6" x14ac:dyDescent="0.25">
      <c r="E687" s="4">
        <f t="shared" ca="1" si="20"/>
        <v>0.8333868231622662</v>
      </c>
      <c r="F687" s="4">
        <f t="shared" ca="1" si="21"/>
        <v>0.66895315366987496</v>
      </c>
    </row>
    <row r="688" spans="5:6" x14ac:dyDescent="0.25">
      <c r="E688" s="4">
        <f t="shared" ca="1" si="20"/>
        <v>0.32356131683831857</v>
      </c>
      <c r="F688" s="4">
        <f t="shared" ca="1" si="21"/>
        <v>0.50302549165888244</v>
      </c>
    </row>
    <row r="689" spans="5:6" x14ac:dyDescent="0.25">
      <c r="E689" s="4">
        <f t="shared" ca="1" si="20"/>
        <v>0.16491862791500467</v>
      </c>
      <c r="F689" s="4">
        <f t="shared" ca="1" si="21"/>
        <v>0.44148225983723238</v>
      </c>
    </row>
    <row r="690" spans="5:6" x14ac:dyDescent="0.25">
      <c r="E690" s="4">
        <f t="shared" ca="1" si="20"/>
        <v>0.25572002267114913</v>
      </c>
      <c r="F690" s="4">
        <f t="shared" ca="1" si="21"/>
        <v>0.47925563734259624</v>
      </c>
    </row>
    <row r="691" spans="5:6" x14ac:dyDescent="0.25">
      <c r="E691" s="4">
        <f t="shared" ca="1" si="20"/>
        <v>0.20055278312545588</v>
      </c>
      <c r="F691" s="4">
        <f t="shared" ca="1" si="21"/>
        <v>0.45745183246739135</v>
      </c>
    </row>
    <row r="692" spans="5:6" x14ac:dyDescent="0.25">
      <c r="E692" s="4">
        <f t="shared" ca="1" si="20"/>
        <v>0.56371746272358658</v>
      </c>
      <c r="F692" s="4">
        <f t="shared" ca="1" si="21"/>
        <v>0.57663192345539582</v>
      </c>
    </row>
    <row r="693" spans="5:6" x14ac:dyDescent="0.25">
      <c r="E693" s="4">
        <f t="shared" ca="1" si="20"/>
        <v>0.35600315255548531</v>
      </c>
      <c r="F693" s="4">
        <f t="shared" ca="1" si="21"/>
        <v>0.51362570725890078</v>
      </c>
    </row>
    <row r="694" spans="5:6" x14ac:dyDescent="0.25">
      <c r="E694" s="4">
        <f t="shared" ca="1" si="20"/>
        <v>0.65485601319120901</v>
      </c>
      <c r="F694" s="4">
        <f t="shared" ca="1" si="21"/>
        <v>0.60449452828840877</v>
      </c>
    </row>
    <row r="695" spans="5:6" x14ac:dyDescent="0.25">
      <c r="E695" s="4">
        <f t="shared" ca="1" si="20"/>
        <v>0.75415209571695496</v>
      </c>
      <c r="F695" s="4">
        <f t="shared" ca="1" si="21"/>
        <v>0.63768661000313964</v>
      </c>
    </row>
    <row r="696" spans="5:6" x14ac:dyDescent="0.25">
      <c r="E696" s="4">
        <f t="shared" ca="1" si="20"/>
        <v>0.98779682985387507</v>
      </c>
      <c r="F696" s="4">
        <f t="shared" ca="1" si="21"/>
        <v>0.79636247527319215</v>
      </c>
    </row>
    <row r="697" spans="5:6" x14ac:dyDescent="0.25">
      <c r="E697" s="4">
        <f t="shared" ca="1" si="20"/>
        <v>0.5494097213928919</v>
      </c>
      <c r="F697" s="4">
        <f t="shared" ca="1" si="21"/>
        <v>0.57235817669021127</v>
      </c>
    </row>
    <row r="698" spans="5:6" x14ac:dyDescent="0.25">
      <c r="E698" s="4">
        <f t="shared" ca="1" si="20"/>
        <v>0.16538602471073949</v>
      </c>
      <c r="F698" s="4">
        <f t="shared" ca="1" si="21"/>
        <v>0.44170456716660722</v>
      </c>
    </row>
    <row r="699" spans="5:6" x14ac:dyDescent="0.25">
      <c r="E699" s="4">
        <f t="shared" ca="1" si="20"/>
        <v>0.87565441702146796</v>
      </c>
      <c r="F699" s="4">
        <f t="shared" ca="1" si="21"/>
        <v>0.68913894198189174</v>
      </c>
    </row>
    <row r="700" spans="5:6" x14ac:dyDescent="0.25">
      <c r="E700" s="4">
        <f t="shared" ca="1" si="20"/>
        <v>0.39406551986634597</v>
      </c>
      <c r="F700" s="4">
        <f t="shared" ca="1" si="21"/>
        <v>0.52563419284800539</v>
      </c>
    </row>
    <row r="701" spans="5:6" x14ac:dyDescent="0.25">
      <c r="E701" s="4">
        <f t="shared" ca="1" si="20"/>
        <v>0.58170183829115074</v>
      </c>
      <c r="F701" s="4">
        <f t="shared" ca="1" si="21"/>
        <v>0.58202864402329979</v>
      </c>
    </row>
    <row r="702" spans="5:6" x14ac:dyDescent="0.25">
      <c r="E702" s="4">
        <f t="shared" ca="1" si="20"/>
        <v>0.66456519900179545</v>
      </c>
      <c r="F702" s="4">
        <f t="shared" ca="1" si="21"/>
        <v>0.60756801076119704</v>
      </c>
    </row>
    <row r="703" spans="5:6" x14ac:dyDescent="0.25">
      <c r="E703" s="4">
        <f t="shared" ca="1" si="20"/>
        <v>0.62575337158053146</v>
      </c>
      <c r="F703" s="4">
        <f t="shared" ca="1" si="21"/>
        <v>0.59543035003816835</v>
      </c>
    </row>
    <row r="704" spans="5:6" x14ac:dyDescent="0.25">
      <c r="E704" s="4">
        <f t="shared" ca="1" si="20"/>
        <v>0.8863359200617843</v>
      </c>
      <c r="F704" s="4">
        <f t="shared" ca="1" si="21"/>
        <v>0.69487992461262837</v>
      </c>
    </row>
    <row r="705" spans="5:6" x14ac:dyDescent="0.25">
      <c r="E705" s="4">
        <f t="shared" ca="1" si="20"/>
        <v>0.3997643009166445</v>
      </c>
      <c r="F705" s="4">
        <f t="shared" ca="1" si="21"/>
        <v>0.5274005057954102</v>
      </c>
    </row>
    <row r="706" spans="5:6" x14ac:dyDescent="0.25">
      <c r="E706" s="4">
        <f t="shared" ca="1" si="20"/>
        <v>0.15956253551270538</v>
      </c>
      <c r="F706" s="4">
        <f t="shared" ca="1" si="21"/>
        <v>0.43890645677206652</v>
      </c>
    </row>
    <row r="707" spans="5:6" x14ac:dyDescent="0.25">
      <c r="E707" s="4">
        <f t="shared" ca="1" si="20"/>
        <v>0.17875063254102241</v>
      </c>
      <c r="F707" s="4">
        <f t="shared" ca="1" si="21"/>
        <v>0.44790529582575495</v>
      </c>
    </row>
    <row r="708" spans="5:6" x14ac:dyDescent="0.25">
      <c r="E708" s="4">
        <f t="shared" ref="E708:E771" ca="1" si="22">RAND()</f>
        <v>0.95373653246143164</v>
      </c>
      <c r="F708" s="4">
        <f t="shared" ref="F708:F771" ca="1" si="23">_xlfn.BETA.INV(E708,$C$3,$C$4)</f>
        <v>0.74357396847945656</v>
      </c>
    </row>
    <row r="709" spans="5:6" x14ac:dyDescent="0.25">
      <c r="E709" s="4">
        <f t="shared" ca="1" si="22"/>
        <v>0.19995623601306023</v>
      </c>
      <c r="F709" s="4">
        <f t="shared" ca="1" si="23"/>
        <v>0.45719892274654544</v>
      </c>
    </row>
    <row r="710" spans="5:6" x14ac:dyDescent="0.25">
      <c r="E710" s="4">
        <f t="shared" ca="1" si="22"/>
        <v>0.61723569472817652</v>
      </c>
      <c r="F710" s="4">
        <f t="shared" ca="1" si="23"/>
        <v>0.59281334436599009</v>
      </c>
    </row>
    <row r="711" spans="5:6" x14ac:dyDescent="0.25">
      <c r="E711" s="4">
        <f t="shared" ca="1" si="22"/>
        <v>0.91508913729134567</v>
      </c>
      <c r="F711" s="4">
        <f t="shared" ca="1" si="23"/>
        <v>0.71227915211340076</v>
      </c>
    </row>
    <row r="712" spans="5:6" x14ac:dyDescent="0.25">
      <c r="E712" s="4">
        <f t="shared" ca="1" si="22"/>
        <v>0.17175764207535438</v>
      </c>
      <c r="F712" s="4">
        <f t="shared" ca="1" si="23"/>
        <v>0.44469738647463736</v>
      </c>
    </row>
    <row r="713" spans="5:6" x14ac:dyDescent="0.25">
      <c r="E713" s="4">
        <f t="shared" ca="1" si="22"/>
        <v>0.2077699883632228</v>
      </c>
      <c r="F713" s="4">
        <f t="shared" ca="1" si="23"/>
        <v>0.46047807873765656</v>
      </c>
    </row>
    <row r="714" spans="5:6" x14ac:dyDescent="0.25">
      <c r="E714" s="4">
        <f t="shared" ca="1" si="22"/>
        <v>0.75738006325521046</v>
      </c>
      <c r="F714" s="4">
        <f t="shared" ca="1" si="23"/>
        <v>0.63885159883381704</v>
      </c>
    </row>
    <row r="715" spans="5:6" x14ac:dyDescent="0.25">
      <c r="E715" s="4">
        <f t="shared" ca="1" si="22"/>
        <v>0.66129311864031937</v>
      </c>
      <c r="F715" s="4">
        <f t="shared" ca="1" si="23"/>
        <v>0.60652912660451042</v>
      </c>
    </row>
    <row r="716" spans="5:6" x14ac:dyDescent="0.25">
      <c r="E716" s="4">
        <f t="shared" ca="1" si="22"/>
        <v>0.85998432712807293</v>
      </c>
      <c r="F716" s="4">
        <f t="shared" ca="1" si="23"/>
        <v>0.68124009422111875</v>
      </c>
    </row>
    <row r="717" spans="5:6" x14ac:dyDescent="0.25">
      <c r="E717" s="4">
        <f t="shared" ca="1" si="22"/>
        <v>2.7685793207604004E-2</v>
      </c>
      <c r="F717" s="4">
        <f t="shared" ca="1" si="23"/>
        <v>0.3340233515754536</v>
      </c>
    </row>
    <row r="718" spans="5:6" x14ac:dyDescent="0.25">
      <c r="E718" s="4">
        <f t="shared" ca="1" si="22"/>
        <v>0.64559924314226658</v>
      </c>
      <c r="F718" s="4">
        <f t="shared" ca="1" si="23"/>
        <v>0.60158880917389923</v>
      </c>
    </row>
    <row r="719" spans="5:6" x14ac:dyDescent="0.25">
      <c r="E719" s="4">
        <f t="shared" ca="1" si="22"/>
        <v>0.53868854070297534</v>
      </c>
      <c r="F719" s="4">
        <f t="shared" ca="1" si="23"/>
        <v>0.56916372085417632</v>
      </c>
    </row>
    <row r="720" spans="5:6" x14ac:dyDescent="0.25">
      <c r="E720" s="4">
        <f t="shared" ca="1" si="22"/>
        <v>0.47477981478943199</v>
      </c>
      <c r="F720" s="4">
        <f t="shared" ca="1" si="23"/>
        <v>0.5501409112370419</v>
      </c>
    </row>
    <row r="721" spans="5:6" x14ac:dyDescent="0.25">
      <c r="E721" s="4">
        <f t="shared" ca="1" si="22"/>
        <v>0.18726204406038149</v>
      </c>
      <c r="F721" s="4">
        <f t="shared" ca="1" si="23"/>
        <v>0.45170970786349285</v>
      </c>
    </row>
    <row r="722" spans="5:6" x14ac:dyDescent="0.25">
      <c r="E722" s="4">
        <f t="shared" ca="1" si="22"/>
        <v>0.34642108668608063</v>
      </c>
      <c r="F722" s="4">
        <f t="shared" ca="1" si="23"/>
        <v>0.51053461100712638</v>
      </c>
    </row>
    <row r="723" spans="5:6" x14ac:dyDescent="0.25">
      <c r="E723" s="4">
        <f t="shared" ca="1" si="22"/>
        <v>0.46785608771224108</v>
      </c>
      <c r="F723" s="4">
        <f t="shared" ca="1" si="23"/>
        <v>0.54807056431878942</v>
      </c>
    </row>
    <row r="724" spans="5:6" x14ac:dyDescent="0.25">
      <c r="E724" s="4">
        <f t="shared" ca="1" si="22"/>
        <v>0.69568310437188552</v>
      </c>
      <c r="F724" s="4">
        <f t="shared" ca="1" si="23"/>
        <v>0.61762642419121327</v>
      </c>
    </row>
    <row r="725" spans="5:6" x14ac:dyDescent="0.25">
      <c r="E725" s="4">
        <f t="shared" ca="1" si="22"/>
        <v>0.12696038445597968</v>
      </c>
      <c r="F725" s="4">
        <f t="shared" ca="1" si="23"/>
        <v>0.42190492110948608</v>
      </c>
    </row>
    <row r="726" spans="5:6" x14ac:dyDescent="0.25">
      <c r="E726" s="4">
        <f t="shared" ca="1" si="22"/>
        <v>0.21104101621770166</v>
      </c>
      <c r="F726" s="4">
        <f t="shared" ca="1" si="23"/>
        <v>0.46182997555276645</v>
      </c>
    </row>
    <row r="727" spans="5:6" x14ac:dyDescent="0.25">
      <c r="E727" s="4">
        <f t="shared" ca="1" si="22"/>
        <v>5.3053855444039622E-2</v>
      </c>
      <c r="F727" s="4">
        <f t="shared" ca="1" si="23"/>
        <v>0.36726077986878841</v>
      </c>
    </row>
    <row r="728" spans="5:6" x14ac:dyDescent="0.25">
      <c r="E728" s="4">
        <f t="shared" ca="1" si="22"/>
        <v>0.72857177723431576</v>
      </c>
      <c r="F728" s="4">
        <f t="shared" ca="1" si="23"/>
        <v>0.6286873985925161</v>
      </c>
    </row>
    <row r="729" spans="5:6" x14ac:dyDescent="0.25">
      <c r="E729" s="4">
        <f t="shared" ca="1" si="22"/>
        <v>0.54591140904760904</v>
      </c>
      <c r="F729" s="4">
        <f t="shared" ca="1" si="23"/>
        <v>0.57131520954750936</v>
      </c>
    </row>
    <row r="730" spans="5:6" x14ac:dyDescent="0.25">
      <c r="E730" s="4">
        <f t="shared" ca="1" si="22"/>
        <v>4.1213582112355041E-2</v>
      </c>
      <c r="F730" s="4">
        <f t="shared" ca="1" si="23"/>
        <v>0.3537370032193427</v>
      </c>
    </row>
    <row r="731" spans="5:6" x14ac:dyDescent="0.25">
      <c r="E731" s="4">
        <f t="shared" ca="1" si="22"/>
        <v>0.50993612824150258</v>
      </c>
      <c r="F731" s="4">
        <f t="shared" ca="1" si="23"/>
        <v>0.56061271911668831</v>
      </c>
    </row>
    <row r="732" spans="5:6" x14ac:dyDescent="0.25">
      <c r="E732" s="4">
        <f t="shared" ca="1" si="22"/>
        <v>0.66076007266201797</v>
      </c>
      <c r="F732" s="4">
        <f t="shared" ca="1" si="23"/>
        <v>0.60636018815647175</v>
      </c>
    </row>
    <row r="733" spans="5:6" x14ac:dyDescent="0.25">
      <c r="E733" s="4">
        <f t="shared" ca="1" si="22"/>
        <v>0.3602731164835925</v>
      </c>
      <c r="F733" s="4">
        <f t="shared" ca="1" si="23"/>
        <v>0.5149934763695323</v>
      </c>
    </row>
    <row r="734" spans="5:6" x14ac:dyDescent="0.25">
      <c r="E734" s="4">
        <f t="shared" ca="1" si="22"/>
        <v>0.5193635609527647</v>
      </c>
      <c r="F734" s="4">
        <f t="shared" ca="1" si="23"/>
        <v>0.56341545338040655</v>
      </c>
    </row>
    <row r="735" spans="5:6" x14ac:dyDescent="0.25">
      <c r="E735" s="4">
        <f t="shared" ca="1" si="22"/>
        <v>0.99157977357165872</v>
      </c>
      <c r="F735" s="4">
        <f t="shared" ca="1" si="23"/>
        <v>0.80830897951664393</v>
      </c>
    </row>
    <row r="736" spans="5:6" x14ac:dyDescent="0.25">
      <c r="E736" s="4">
        <f t="shared" ca="1" si="22"/>
        <v>0.99067736506572779</v>
      </c>
      <c r="F736" s="4">
        <f t="shared" ca="1" si="23"/>
        <v>0.80512758489524305</v>
      </c>
    </row>
    <row r="737" spans="5:6" x14ac:dyDescent="0.25">
      <c r="E737" s="4">
        <f t="shared" ca="1" si="22"/>
        <v>0.11137111104082986</v>
      </c>
      <c r="F737" s="4">
        <f t="shared" ca="1" si="23"/>
        <v>0.41274993212208311</v>
      </c>
    </row>
    <row r="738" spans="5:6" x14ac:dyDescent="0.25">
      <c r="E738" s="4">
        <f t="shared" ca="1" si="22"/>
        <v>0.17441262736161867</v>
      </c>
      <c r="F738" s="4">
        <f t="shared" ca="1" si="23"/>
        <v>0.44592445843483991</v>
      </c>
    </row>
    <row r="739" spans="5:6" x14ac:dyDescent="0.25">
      <c r="E739" s="4">
        <f t="shared" ca="1" si="22"/>
        <v>0.57066670777761641</v>
      </c>
      <c r="F739" s="4">
        <f t="shared" ca="1" si="23"/>
        <v>0.57871347470561552</v>
      </c>
    </row>
    <row r="740" spans="5:6" x14ac:dyDescent="0.25">
      <c r="E740" s="4">
        <f t="shared" ca="1" si="22"/>
        <v>0.6469120873259363</v>
      </c>
      <c r="F740" s="4">
        <f t="shared" ca="1" si="23"/>
        <v>0.60199953626333247</v>
      </c>
    </row>
    <row r="741" spans="5:6" x14ac:dyDescent="0.25">
      <c r="E741" s="4">
        <f t="shared" ca="1" si="22"/>
        <v>0.13972657002386435</v>
      </c>
      <c r="F741" s="4">
        <f t="shared" ca="1" si="23"/>
        <v>0.42886322110397751</v>
      </c>
    </row>
    <row r="742" spans="5:6" x14ac:dyDescent="0.25">
      <c r="E742" s="4">
        <f t="shared" ca="1" si="22"/>
        <v>0.72433624659467888</v>
      </c>
      <c r="F742" s="4">
        <f t="shared" ca="1" si="23"/>
        <v>0.62723354537332754</v>
      </c>
    </row>
    <row r="743" spans="5:6" x14ac:dyDescent="0.25">
      <c r="E743" s="4">
        <f t="shared" ca="1" si="22"/>
        <v>0.79169885741036705</v>
      </c>
      <c r="F743" s="4">
        <f t="shared" ca="1" si="23"/>
        <v>0.65173061635751095</v>
      </c>
    </row>
    <row r="744" spans="5:6" x14ac:dyDescent="0.25">
      <c r="E744" s="4">
        <f t="shared" ca="1" si="22"/>
        <v>0.41436147039133542</v>
      </c>
      <c r="F744" s="4">
        <f t="shared" ca="1" si="23"/>
        <v>0.5318938441174389</v>
      </c>
    </row>
    <row r="745" spans="5:6" x14ac:dyDescent="0.25">
      <c r="E745" s="4">
        <f t="shared" ca="1" si="22"/>
        <v>0.93095298562474027</v>
      </c>
      <c r="F745" s="4">
        <f t="shared" ca="1" si="23"/>
        <v>0.72361017773546266</v>
      </c>
    </row>
    <row r="746" spans="5:6" x14ac:dyDescent="0.25">
      <c r="E746" s="4">
        <f t="shared" ca="1" si="22"/>
        <v>9.3962290420596339E-2</v>
      </c>
      <c r="F746" s="4">
        <f t="shared" ca="1" si="23"/>
        <v>0.40143438549436483</v>
      </c>
    </row>
    <row r="747" spans="5:6" x14ac:dyDescent="0.25">
      <c r="E747" s="4">
        <f t="shared" ca="1" si="22"/>
        <v>0.19232922075020797</v>
      </c>
      <c r="F747" s="4">
        <f t="shared" ca="1" si="23"/>
        <v>0.45392615347794346</v>
      </c>
    </row>
    <row r="748" spans="5:6" x14ac:dyDescent="0.25">
      <c r="E748" s="4">
        <f t="shared" ca="1" si="22"/>
        <v>0.29073819807385037</v>
      </c>
      <c r="F748" s="4">
        <f t="shared" ca="1" si="23"/>
        <v>0.49184561826722989</v>
      </c>
    </row>
    <row r="749" spans="5:6" x14ac:dyDescent="0.25">
      <c r="E749" s="4">
        <f t="shared" ca="1" si="22"/>
        <v>0.78459600772384241</v>
      </c>
      <c r="F749" s="4">
        <f t="shared" ca="1" si="23"/>
        <v>0.64898383837916485</v>
      </c>
    </row>
    <row r="750" spans="5:6" x14ac:dyDescent="0.25">
      <c r="E750" s="4">
        <f t="shared" ca="1" si="22"/>
        <v>0.71149335066947328</v>
      </c>
      <c r="F750" s="4">
        <f t="shared" ca="1" si="23"/>
        <v>0.62288069639822774</v>
      </c>
    </row>
    <row r="751" spans="5:6" x14ac:dyDescent="0.25">
      <c r="E751" s="4">
        <f t="shared" ca="1" si="22"/>
        <v>0.33272705133301139</v>
      </c>
      <c r="F751" s="4">
        <f t="shared" ca="1" si="23"/>
        <v>0.50606060667627173</v>
      </c>
    </row>
    <row r="752" spans="5:6" x14ac:dyDescent="0.25">
      <c r="E752" s="4">
        <f t="shared" ca="1" si="22"/>
        <v>4.6583786460548504E-2</v>
      </c>
      <c r="F752" s="4">
        <f t="shared" ca="1" si="23"/>
        <v>0.36019002929388161</v>
      </c>
    </row>
    <row r="753" spans="5:6" x14ac:dyDescent="0.25">
      <c r="E753" s="4">
        <f t="shared" ca="1" si="22"/>
        <v>1.2474436807437095E-2</v>
      </c>
      <c r="F753" s="4">
        <f t="shared" ca="1" si="23"/>
        <v>0.2993027220913671</v>
      </c>
    </row>
    <row r="754" spans="5:6" x14ac:dyDescent="0.25">
      <c r="E754" s="4">
        <f t="shared" ca="1" si="22"/>
        <v>0.20659024992068376</v>
      </c>
      <c r="F754" s="4">
        <f t="shared" ca="1" si="23"/>
        <v>0.45998754676905501</v>
      </c>
    </row>
    <row r="755" spans="5:6" x14ac:dyDescent="0.25">
      <c r="E755" s="4">
        <f t="shared" ca="1" si="22"/>
        <v>0.47437128988009669</v>
      </c>
      <c r="F755" s="4">
        <f t="shared" ca="1" si="23"/>
        <v>0.55001885390678162</v>
      </c>
    </row>
    <row r="756" spans="5:6" x14ac:dyDescent="0.25">
      <c r="E756" s="4">
        <f t="shared" ca="1" si="22"/>
        <v>0.31745506616163333</v>
      </c>
      <c r="F756" s="4">
        <f t="shared" ca="1" si="23"/>
        <v>0.50098395784982086</v>
      </c>
    </row>
    <row r="757" spans="5:6" x14ac:dyDescent="0.25">
      <c r="E757" s="4">
        <f t="shared" ca="1" si="22"/>
        <v>0.53401058493460618</v>
      </c>
      <c r="F757" s="4">
        <f t="shared" ca="1" si="23"/>
        <v>0.56777140382214886</v>
      </c>
    </row>
    <row r="758" spans="5:6" x14ac:dyDescent="0.25">
      <c r="E758" s="4">
        <f t="shared" ca="1" si="22"/>
        <v>0.22449984599406125</v>
      </c>
      <c r="F758" s="4">
        <f t="shared" ca="1" si="23"/>
        <v>0.46727272306054296</v>
      </c>
    </row>
    <row r="759" spans="5:6" x14ac:dyDescent="0.25">
      <c r="E759" s="4">
        <f t="shared" ca="1" si="22"/>
        <v>0.33611697056997869</v>
      </c>
      <c r="F759" s="4">
        <f t="shared" ca="1" si="23"/>
        <v>0.50717466381420018</v>
      </c>
    </row>
    <row r="760" spans="5:6" x14ac:dyDescent="0.25">
      <c r="E760" s="4">
        <f t="shared" ca="1" si="22"/>
        <v>0.59610478202140282</v>
      </c>
      <c r="F760" s="4">
        <f t="shared" ca="1" si="23"/>
        <v>0.58637729921919912</v>
      </c>
    </row>
    <row r="761" spans="5:6" x14ac:dyDescent="0.25">
      <c r="E761" s="4">
        <f t="shared" ca="1" si="22"/>
        <v>1.780772731432223E-2</v>
      </c>
      <c r="F761" s="4">
        <f t="shared" ca="1" si="23"/>
        <v>0.31410074749042544</v>
      </c>
    </row>
    <row r="762" spans="5:6" x14ac:dyDescent="0.25">
      <c r="E762" s="4">
        <f t="shared" ca="1" si="22"/>
        <v>0.32004478339011866</v>
      </c>
      <c r="F762" s="4">
        <f t="shared" ca="1" si="23"/>
        <v>0.5018517642506285</v>
      </c>
    </row>
    <row r="763" spans="5:6" x14ac:dyDescent="0.25">
      <c r="E763" s="4">
        <f t="shared" ca="1" si="22"/>
        <v>0.89308761725706987</v>
      </c>
      <c r="F763" s="4">
        <f t="shared" ca="1" si="23"/>
        <v>0.69868515490988492</v>
      </c>
    </row>
    <row r="764" spans="5:6" x14ac:dyDescent="0.25">
      <c r="E764" s="4">
        <f t="shared" ca="1" si="22"/>
        <v>0.33218923050822668</v>
      </c>
      <c r="F764" s="4">
        <f t="shared" ca="1" si="23"/>
        <v>0.50588344762358761</v>
      </c>
    </row>
    <row r="765" spans="5:6" x14ac:dyDescent="0.25">
      <c r="E765" s="4">
        <f t="shared" ca="1" si="22"/>
        <v>0.41849819508509123</v>
      </c>
      <c r="F765" s="4">
        <f t="shared" ca="1" si="23"/>
        <v>0.53315978421328958</v>
      </c>
    </row>
    <row r="766" spans="5:6" x14ac:dyDescent="0.25">
      <c r="E766" s="4">
        <f t="shared" ca="1" si="22"/>
        <v>0.94411616426600775</v>
      </c>
      <c r="F766" s="4">
        <f t="shared" ca="1" si="23"/>
        <v>0.73445428181531025</v>
      </c>
    </row>
    <row r="767" spans="5:6" x14ac:dyDescent="0.25">
      <c r="E767" s="4">
        <f t="shared" ca="1" si="22"/>
        <v>7.002006215661527E-2</v>
      </c>
      <c r="F767" s="4">
        <f t="shared" ca="1" si="23"/>
        <v>0.38317165803478465</v>
      </c>
    </row>
    <row r="768" spans="5:6" x14ac:dyDescent="0.25">
      <c r="E768" s="4">
        <f t="shared" ca="1" si="22"/>
        <v>0.87475585991574378</v>
      </c>
      <c r="F768" s="4">
        <f t="shared" ca="1" si="23"/>
        <v>0.6886701462719762</v>
      </c>
    </row>
    <row r="769" spans="5:6" x14ac:dyDescent="0.25">
      <c r="E769" s="4">
        <f t="shared" ca="1" si="22"/>
        <v>0.53517936510292696</v>
      </c>
      <c r="F769" s="4">
        <f t="shared" ca="1" si="23"/>
        <v>0.56811920280313777</v>
      </c>
    </row>
    <row r="770" spans="5:6" x14ac:dyDescent="0.25">
      <c r="E770" s="4">
        <f t="shared" ca="1" si="22"/>
        <v>0.84745630912572067</v>
      </c>
      <c r="F770" s="4">
        <f t="shared" ca="1" si="23"/>
        <v>0.67529787108055395</v>
      </c>
    </row>
    <row r="771" spans="5:6" x14ac:dyDescent="0.25">
      <c r="E771" s="4">
        <f t="shared" ca="1" si="22"/>
        <v>0.20390045724386485</v>
      </c>
      <c r="F771" s="4">
        <f t="shared" ca="1" si="23"/>
        <v>0.45886314878627149</v>
      </c>
    </row>
    <row r="772" spans="5:6" x14ac:dyDescent="0.25">
      <c r="E772" s="4">
        <f t="shared" ref="E772:E835" ca="1" si="24">RAND()</f>
        <v>0.48677304756421513</v>
      </c>
      <c r="F772" s="4">
        <f t="shared" ref="F772:F835" ca="1" si="25">_xlfn.BETA.INV(E772,$C$3,$C$4)</f>
        <v>0.55371939468073639</v>
      </c>
    </row>
    <row r="773" spans="5:6" x14ac:dyDescent="0.25">
      <c r="E773" s="4">
        <f t="shared" ca="1" si="24"/>
        <v>0.17710900771552329</v>
      </c>
      <c r="F773" s="4">
        <f t="shared" ca="1" si="25"/>
        <v>0.44715913636551408</v>
      </c>
    </row>
    <row r="774" spans="5:6" x14ac:dyDescent="0.25">
      <c r="E774" s="4">
        <f t="shared" ca="1" si="24"/>
        <v>5.9970109235236602E-2</v>
      </c>
      <c r="F774" s="4">
        <f t="shared" ca="1" si="25"/>
        <v>0.37414257876708584</v>
      </c>
    </row>
    <row r="775" spans="5:6" x14ac:dyDescent="0.25">
      <c r="E775" s="4">
        <f t="shared" ca="1" si="24"/>
        <v>0.4114766478639047</v>
      </c>
      <c r="F775" s="4">
        <f t="shared" ca="1" si="25"/>
        <v>0.53100915557264605</v>
      </c>
    </row>
    <row r="776" spans="5:6" x14ac:dyDescent="0.25">
      <c r="E776" s="4">
        <f t="shared" ca="1" si="24"/>
        <v>0.8326707062403208</v>
      </c>
      <c r="F776" s="4">
        <f t="shared" ca="1" si="25"/>
        <v>0.66863852630953757</v>
      </c>
    </row>
    <row r="777" spans="5:6" x14ac:dyDescent="0.25">
      <c r="E777" s="4">
        <f t="shared" ca="1" si="24"/>
        <v>0.53562175939908019</v>
      </c>
      <c r="F777" s="4">
        <f t="shared" ca="1" si="25"/>
        <v>0.56825085940751263</v>
      </c>
    </row>
    <row r="778" spans="5:6" x14ac:dyDescent="0.25">
      <c r="E778" s="4">
        <f t="shared" ca="1" si="24"/>
        <v>0.66639249530634903</v>
      </c>
      <c r="F778" s="4">
        <f t="shared" ca="1" si="25"/>
        <v>0.60814959511596933</v>
      </c>
    </row>
    <row r="779" spans="5:6" x14ac:dyDescent="0.25">
      <c r="E779" s="4">
        <f t="shared" ca="1" si="24"/>
        <v>2.208412570596463E-2</v>
      </c>
      <c r="F779" s="4">
        <f t="shared" ca="1" si="25"/>
        <v>0.32358345117905857</v>
      </c>
    </row>
    <row r="780" spans="5:6" x14ac:dyDescent="0.25">
      <c r="E780" s="4">
        <f t="shared" ca="1" si="24"/>
        <v>0.11071203006048103</v>
      </c>
      <c r="F780" s="4">
        <f t="shared" ca="1" si="25"/>
        <v>0.41234443274342175</v>
      </c>
    </row>
    <row r="781" spans="5:6" x14ac:dyDescent="0.25">
      <c r="E781" s="4">
        <f t="shared" ca="1" si="24"/>
        <v>0.498129129351916</v>
      </c>
      <c r="F781" s="4">
        <f t="shared" ca="1" si="25"/>
        <v>0.55710102214676349</v>
      </c>
    </row>
    <row r="782" spans="5:6" x14ac:dyDescent="0.25">
      <c r="E782" s="4">
        <f t="shared" ca="1" si="24"/>
        <v>0.71317780554469246</v>
      </c>
      <c r="F782" s="4">
        <f t="shared" ca="1" si="25"/>
        <v>0.62344706169678643</v>
      </c>
    </row>
    <row r="783" spans="5:6" x14ac:dyDescent="0.25">
      <c r="E783" s="4">
        <f t="shared" ca="1" si="24"/>
        <v>0.57713955182536247</v>
      </c>
      <c r="F783" s="4">
        <f t="shared" ca="1" si="25"/>
        <v>0.58065647043319024</v>
      </c>
    </row>
    <row r="784" spans="5:6" x14ac:dyDescent="0.25">
      <c r="E784" s="4">
        <f t="shared" ca="1" si="24"/>
        <v>0.76669070947891249</v>
      </c>
      <c r="F784" s="4">
        <f t="shared" ca="1" si="25"/>
        <v>0.64225312237333543</v>
      </c>
    </row>
    <row r="785" spans="5:6" x14ac:dyDescent="0.25">
      <c r="E785" s="4">
        <f t="shared" ca="1" si="24"/>
        <v>0.43026150269886143</v>
      </c>
      <c r="F785" s="4">
        <f t="shared" ca="1" si="25"/>
        <v>0.53674364411502307</v>
      </c>
    </row>
    <row r="786" spans="5:6" x14ac:dyDescent="0.25">
      <c r="E786" s="4">
        <f t="shared" ca="1" si="24"/>
        <v>0.78591644594618992</v>
      </c>
      <c r="F786" s="4">
        <f t="shared" ca="1" si="25"/>
        <v>0.64949096756768321</v>
      </c>
    </row>
    <row r="787" spans="5:6" x14ac:dyDescent="0.25">
      <c r="E787" s="4">
        <f t="shared" ca="1" si="24"/>
        <v>5.5905062750149281E-2</v>
      </c>
      <c r="F787" s="4">
        <f t="shared" ca="1" si="25"/>
        <v>0.3701737157176726</v>
      </c>
    </row>
    <row r="788" spans="5:6" x14ac:dyDescent="0.25">
      <c r="E788" s="4">
        <f t="shared" ca="1" si="24"/>
        <v>0.52476524408866809</v>
      </c>
      <c r="F788" s="4">
        <f t="shared" ca="1" si="25"/>
        <v>0.56502146902787254</v>
      </c>
    </row>
    <row r="789" spans="5:6" x14ac:dyDescent="0.25">
      <c r="E789" s="4">
        <f t="shared" ca="1" si="24"/>
        <v>0.72514926173146055</v>
      </c>
      <c r="F789" s="4">
        <f t="shared" ca="1" si="25"/>
        <v>0.62751188212249076</v>
      </c>
    </row>
    <row r="790" spans="5:6" x14ac:dyDescent="0.25">
      <c r="E790" s="4">
        <f t="shared" ca="1" si="24"/>
        <v>0.96000106016815467</v>
      </c>
      <c r="F790" s="4">
        <f t="shared" ca="1" si="25"/>
        <v>0.75026742908755706</v>
      </c>
    </row>
    <row r="791" spans="5:6" x14ac:dyDescent="0.25">
      <c r="E791" s="4">
        <f t="shared" ca="1" si="24"/>
        <v>0.91909712731763382</v>
      </c>
      <c r="F791" s="4">
        <f t="shared" ca="1" si="25"/>
        <v>0.71499771607301676</v>
      </c>
    </row>
    <row r="792" spans="5:6" x14ac:dyDescent="0.25">
      <c r="E792" s="4">
        <f t="shared" ca="1" si="24"/>
        <v>0.72963458234044587</v>
      </c>
      <c r="F792" s="4">
        <f t="shared" ca="1" si="25"/>
        <v>0.62905370927315851</v>
      </c>
    </row>
    <row r="793" spans="5:6" x14ac:dyDescent="0.25">
      <c r="E793" s="4">
        <f t="shared" ca="1" si="24"/>
        <v>0.11112845448816744</v>
      </c>
      <c r="F793" s="4">
        <f t="shared" ca="1" si="25"/>
        <v>0.4126008269919223</v>
      </c>
    </row>
    <row r="794" spans="5:6" x14ac:dyDescent="0.25">
      <c r="E794" s="4">
        <f t="shared" ca="1" si="24"/>
        <v>0.49289924772257498</v>
      </c>
      <c r="F794" s="4">
        <f t="shared" ca="1" si="25"/>
        <v>0.5555443102241342</v>
      </c>
    </row>
    <row r="795" spans="5:6" x14ac:dyDescent="0.25">
      <c r="E795" s="4">
        <f t="shared" ca="1" si="24"/>
        <v>0.97106319175794253</v>
      </c>
      <c r="F795" s="4">
        <f t="shared" ca="1" si="25"/>
        <v>0.76423662895398059</v>
      </c>
    </row>
    <row r="796" spans="5:6" x14ac:dyDescent="0.25">
      <c r="E796" s="4">
        <f t="shared" ca="1" si="24"/>
        <v>0.16368536259044864</v>
      </c>
      <c r="F796" s="4">
        <f t="shared" ca="1" si="25"/>
        <v>0.44089381168143382</v>
      </c>
    </row>
    <row r="797" spans="5:6" x14ac:dyDescent="0.25">
      <c r="E797" s="4">
        <f t="shared" ca="1" si="24"/>
        <v>0.29310764078927953</v>
      </c>
      <c r="F797" s="4">
        <f t="shared" ca="1" si="25"/>
        <v>0.49267077179063207</v>
      </c>
    </row>
    <row r="798" spans="5:6" x14ac:dyDescent="0.25">
      <c r="E798" s="4">
        <f t="shared" ca="1" si="24"/>
        <v>9.9113219036388145E-2</v>
      </c>
      <c r="F798" s="4">
        <f t="shared" ca="1" si="25"/>
        <v>0.40492269258873032</v>
      </c>
    </row>
    <row r="799" spans="5:6" x14ac:dyDescent="0.25">
      <c r="E799" s="4">
        <f t="shared" ca="1" si="24"/>
        <v>0.85599251405294918</v>
      </c>
      <c r="F799" s="4">
        <f t="shared" ca="1" si="25"/>
        <v>0.67931387017045564</v>
      </c>
    </row>
    <row r="800" spans="5:6" x14ac:dyDescent="0.25">
      <c r="E800" s="4">
        <f t="shared" ca="1" si="24"/>
        <v>0.39010384487085437</v>
      </c>
      <c r="F800" s="4">
        <f t="shared" ca="1" si="25"/>
        <v>0.52440194628761339</v>
      </c>
    </row>
    <row r="801" spans="5:6" x14ac:dyDescent="0.25">
      <c r="E801" s="4">
        <f t="shared" ca="1" si="24"/>
        <v>0.99337143606420286</v>
      </c>
      <c r="F801" s="4">
        <f t="shared" ca="1" si="25"/>
        <v>0.8155174632631057</v>
      </c>
    </row>
    <row r="802" spans="5:6" x14ac:dyDescent="0.25">
      <c r="E802" s="4">
        <f t="shared" ca="1" si="24"/>
        <v>0.6196854366486847</v>
      </c>
      <c r="F802" s="4">
        <f t="shared" ca="1" si="25"/>
        <v>0.59356455093906868</v>
      </c>
    </row>
    <row r="803" spans="5:6" x14ac:dyDescent="0.25">
      <c r="E803" s="4">
        <f t="shared" ca="1" si="24"/>
        <v>0.8217796911892733</v>
      </c>
      <c r="F803" s="4">
        <f t="shared" ca="1" si="25"/>
        <v>0.66394333665284933</v>
      </c>
    </row>
    <row r="804" spans="5:6" x14ac:dyDescent="0.25">
      <c r="E804" s="4">
        <f t="shared" ca="1" si="24"/>
        <v>0.39619888615300713</v>
      </c>
      <c r="F804" s="4">
        <f t="shared" ca="1" si="25"/>
        <v>0.52629626640345939</v>
      </c>
    </row>
    <row r="805" spans="5:6" x14ac:dyDescent="0.25">
      <c r="E805" s="4">
        <f t="shared" ca="1" si="24"/>
        <v>0.21734894505937408</v>
      </c>
      <c r="F805" s="4">
        <f t="shared" ca="1" si="25"/>
        <v>0.46440416559282904</v>
      </c>
    </row>
    <row r="806" spans="5:6" x14ac:dyDescent="0.25">
      <c r="E806" s="4">
        <f t="shared" ca="1" si="24"/>
        <v>0.17235202456149468</v>
      </c>
      <c r="F806" s="4">
        <f t="shared" ca="1" si="25"/>
        <v>0.44497309181326145</v>
      </c>
    </row>
    <row r="807" spans="5:6" x14ac:dyDescent="0.25">
      <c r="E807" s="4">
        <f t="shared" ca="1" si="24"/>
        <v>0.47033341978522691</v>
      </c>
      <c r="F807" s="4">
        <f t="shared" ca="1" si="25"/>
        <v>0.5488117706143375</v>
      </c>
    </row>
    <row r="808" spans="5:6" x14ac:dyDescent="0.25">
      <c r="E808" s="4">
        <f t="shared" ca="1" si="24"/>
        <v>0.65734493790222581</v>
      </c>
      <c r="F808" s="4">
        <f t="shared" ca="1" si="25"/>
        <v>0.60527980046423113</v>
      </c>
    </row>
    <row r="809" spans="5:6" x14ac:dyDescent="0.25">
      <c r="E809" s="4">
        <f t="shared" ca="1" si="24"/>
        <v>0.34087656770351504</v>
      </c>
      <c r="F809" s="4">
        <f t="shared" ca="1" si="25"/>
        <v>0.50873148779258326</v>
      </c>
    </row>
    <row r="810" spans="5:6" x14ac:dyDescent="0.25">
      <c r="E810" s="4">
        <f t="shared" ca="1" si="24"/>
        <v>8.8836281444983456E-2</v>
      </c>
      <c r="F810" s="4">
        <f t="shared" ca="1" si="25"/>
        <v>0.39782832956005032</v>
      </c>
    </row>
    <row r="811" spans="5:6" x14ac:dyDescent="0.25">
      <c r="E811" s="4">
        <f t="shared" ca="1" si="24"/>
        <v>0.81273366032007843</v>
      </c>
      <c r="F811" s="4">
        <f t="shared" ca="1" si="25"/>
        <v>0.66016225930009709</v>
      </c>
    </row>
    <row r="812" spans="5:6" x14ac:dyDescent="0.25">
      <c r="E812" s="4">
        <f t="shared" ca="1" si="24"/>
        <v>0.69445810402550956</v>
      </c>
      <c r="F812" s="4">
        <f t="shared" ca="1" si="25"/>
        <v>0.61722371870337311</v>
      </c>
    </row>
    <row r="813" spans="5:6" x14ac:dyDescent="0.25">
      <c r="E813" s="4">
        <f t="shared" ca="1" si="24"/>
        <v>0.91894864356425054</v>
      </c>
      <c r="F813" s="4">
        <f t="shared" ca="1" si="25"/>
        <v>0.71489542027523101</v>
      </c>
    </row>
    <row r="814" spans="5:6" x14ac:dyDescent="0.25">
      <c r="E814" s="4">
        <f t="shared" ca="1" si="24"/>
        <v>0.4466051676874131</v>
      </c>
      <c r="F814" s="4">
        <f t="shared" ca="1" si="25"/>
        <v>0.54168851635287851</v>
      </c>
    </row>
    <row r="815" spans="5:6" x14ac:dyDescent="0.25">
      <c r="E815" s="4">
        <f t="shared" ca="1" si="24"/>
        <v>0.90402201275285321</v>
      </c>
      <c r="F815" s="4">
        <f t="shared" ca="1" si="25"/>
        <v>0.70518741122815332</v>
      </c>
    </row>
    <row r="816" spans="5:6" x14ac:dyDescent="0.25">
      <c r="E816" s="4">
        <f t="shared" ca="1" si="24"/>
        <v>0.8197415213365844</v>
      </c>
      <c r="F816" s="4">
        <f t="shared" ca="1" si="25"/>
        <v>0.66308245679638078</v>
      </c>
    </row>
    <row r="817" spans="5:6" x14ac:dyDescent="0.25">
      <c r="E817" s="4">
        <f t="shared" ca="1" si="24"/>
        <v>0.53426668590132986</v>
      </c>
      <c r="F817" s="4">
        <f t="shared" ca="1" si="25"/>
        <v>0.56784760924465205</v>
      </c>
    </row>
    <row r="818" spans="5:6" x14ac:dyDescent="0.25">
      <c r="E818" s="4">
        <f t="shared" ca="1" si="24"/>
        <v>0.55123903357840398</v>
      </c>
      <c r="F818" s="4">
        <f t="shared" ca="1" si="25"/>
        <v>0.57290383204374773</v>
      </c>
    </row>
    <row r="819" spans="5:6" x14ac:dyDescent="0.25">
      <c r="E819" s="4">
        <f t="shared" ca="1" si="24"/>
        <v>0.62644511623548538</v>
      </c>
      <c r="F819" s="4">
        <f t="shared" ca="1" si="25"/>
        <v>0.59564352712767299</v>
      </c>
    </row>
    <row r="820" spans="5:6" x14ac:dyDescent="0.25">
      <c r="E820" s="4">
        <f t="shared" ca="1" si="24"/>
        <v>0.77613886167072366</v>
      </c>
      <c r="F820" s="4">
        <f t="shared" ca="1" si="25"/>
        <v>0.6457718853903337</v>
      </c>
    </row>
    <row r="821" spans="5:6" x14ac:dyDescent="0.25">
      <c r="E821" s="4">
        <f t="shared" ca="1" si="24"/>
        <v>0.11864886859332446</v>
      </c>
      <c r="F821" s="4">
        <f t="shared" ca="1" si="25"/>
        <v>0.41712372185881225</v>
      </c>
    </row>
    <row r="822" spans="5:6" x14ac:dyDescent="0.25">
      <c r="E822" s="4">
        <f t="shared" ca="1" si="24"/>
        <v>0.28252279692789339</v>
      </c>
      <c r="F822" s="4">
        <f t="shared" ca="1" si="25"/>
        <v>0.48896029618361841</v>
      </c>
    </row>
    <row r="823" spans="5:6" x14ac:dyDescent="0.25">
      <c r="E823" s="4">
        <f t="shared" ca="1" si="24"/>
        <v>0.62199470409718538</v>
      </c>
      <c r="F823" s="4">
        <f t="shared" ca="1" si="25"/>
        <v>0.59427374704428959</v>
      </c>
    </row>
    <row r="824" spans="5:6" x14ac:dyDescent="0.25">
      <c r="E824" s="4">
        <f t="shared" ca="1" si="24"/>
        <v>0.47298776895921946</v>
      </c>
      <c r="F824" s="4">
        <f t="shared" ca="1" si="25"/>
        <v>0.54960540142261949</v>
      </c>
    </row>
    <row r="825" spans="5:6" x14ac:dyDescent="0.25">
      <c r="E825" s="4">
        <f t="shared" ca="1" si="24"/>
        <v>0.80556035938989745</v>
      </c>
      <c r="F825" s="4">
        <f t="shared" ca="1" si="25"/>
        <v>0.65723339048269347</v>
      </c>
    </row>
    <row r="826" spans="5:6" x14ac:dyDescent="0.25">
      <c r="E826" s="4">
        <f t="shared" ca="1" si="24"/>
        <v>0.88692196179561433</v>
      </c>
      <c r="F826" s="4">
        <f t="shared" ca="1" si="25"/>
        <v>0.69520446951166504</v>
      </c>
    </row>
    <row r="827" spans="5:6" x14ac:dyDescent="0.25">
      <c r="E827" s="4">
        <f t="shared" ca="1" si="24"/>
        <v>0.27729277537715769</v>
      </c>
      <c r="F827" s="4">
        <f t="shared" ca="1" si="25"/>
        <v>0.48710293002363969</v>
      </c>
    </row>
    <row r="828" spans="5:6" x14ac:dyDescent="0.25">
      <c r="E828" s="4">
        <f t="shared" ca="1" si="24"/>
        <v>0.14722288238730841</v>
      </c>
      <c r="F828" s="4">
        <f t="shared" ca="1" si="25"/>
        <v>0.43275900395342226</v>
      </c>
    </row>
    <row r="829" spans="5:6" x14ac:dyDescent="0.25">
      <c r="E829" s="4">
        <f t="shared" ca="1" si="24"/>
        <v>0.87008865001009017</v>
      </c>
      <c r="F829" s="4">
        <f t="shared" ca="1" si="25"/>
        <v>0.68626770526981096</v>
      </c>
    </row>
    <row r="830" spans="5:6" x14ac:dyDescent="0.25">
      <c r="E830" s="4">
        <f t="shared" ca="1" si="24"/>
        <v>0.58031502796742707</v>
      </c>
      <c r="F830" s="4">
        <f t="shared" ca="1" si="25"/>
        <v>0.5816112928049253</v>
      </c>
    </row>
    <row r="831" spans="5:6" x14ac:dyDescent="0.25">
      <c r="E831" s="4">
        <f t="shared" ca="1" si="24"/>
        <v>6.9083384892992927E-2</v>
      </c>
      <c r="F831" s="4">
        <f t="shared" ca="1" si="25"/>
        <v>0.38237157422307488</v>
      </c>
    </row>
    <row r="832" spans="5:6" x14ac:dyDescent="0.25">
      <c r="E832" s="4">
        <f t="shared" ca="1" si="24"/>
        <v>0.59178171133229096</v>
      </c>
      <c r="F832" s="4">
        <f t="shared" ca="1" si="25"/>
        <v>0.58506916204990689</v>
      </c>
    </row>
    <row r="833" spans="5:6" x14ac:dyDescent="0.25">
      <c r="E833" s="4">
        <f t="shared" ca="1" si="24"/>
        <v>0.88164322394546046</v>
      </c>
      <c r="F833" s="4">
        <f t="shared" ca="1" si="25"/>
        <v>0.69231815662785756</v>
      </c>
    </row>
    <row r="834" spans="5:6" x14ac:dyDescent="0.25">
      <c r="E834" s="4">
        <f t="shared" ca="1" si="24"/>
        <v>0.28235357966504282</v>
      </c>
      <c r="F834" s="4">
        <f t="shared" ca="1" si="25"/>
        <v>0.48890045694463663</v>
      </c>
    </row>
    <row r="835" spans="5:6" x14ac:dyDescent="0.25">
      <c r="E835" s="4">
        <f t="shared" ca="1" si="24"/>
        <v>0.96749403824720115</v>
      </c>
      <c r="F835" s="4">
        <f t="shared" ca="1" si="25"/>
        <v>0.75935651577615393</v>
      </c>
    </row>
    <row r="836" spans="5:6" x14ac:dyDescent="0.25">
      <c r="E836" s="4">
        <f t="shared" ref="E836:E899" ca="1" si="26">RAND()</f>
        <v>0.51200630524315804</v>
      </c>
      <c r="F836" s="4">
        <f t="shared" ref="F836:F899" ca="1" si="27">_xlfn.BETA.INV(E836,$C$3,$C$4)</f>
        <v>0.56122820633858184</v>
      </c>
    </row>
    <row r="837" spans="5:6" x14ac:dyDescent="0.25">
      <c r="E837" s="4">
        <f t="shared" ca="1" si="26"/>
        <v>0.35362881882347141</v>
      </c>
      <c r="F837" s="4">
        <f t="shared" ca="1" si="27"/>
        <v>0.51286262205363797</v>
      </c>
    </row>
    <row r="838" spans="5:6" x14ac:dyDescent="0.25">
      <c r="E838" s="4">
        <f t="shared" ca="1" si="26"/>
        <v>0.66286854826584973</v>
      </c>
      <c r="F838" s="4">
        <f t="shared" ca="1" si="27"/>
        <v>0.60702892236607897</v>
      </c>
    </row>
    <row r="839" spans="5:6" x14ac:dyDescent="0.25">
      <c r="E839" s="4">
        <f t="shared" ca="1" si="26"/>
        <v>0.69592890726452938</v>
      </c>
      <c r="F839" s="4">
        <f t="shared" ca="1" si="27"/>
        <v>0.61770730206875268</v>
      </c>
    </row>
    <row r="840" spans="5:6" x14ac:dyDescent="0.25">
      <c r="E840" s="4">
        <f t="shared" ca="1" si="26"/>
        <v>0.1940361919065029</v>
      </c>
      <c r="F840" s="4">
        <f t="shared" ca="1" si="27"/>
        <v>0.45466508194991079</v>
      </c>
    </row>
    <row r="841" spans="5:6" x14ac:dyDescent="0.25">
      <c r="E841" s="4">
        <f t="shared" ca="1" si="26"/>
        <v>0.77156027677711281</v>
      </c>
      <c r="F841" s="4">
        <f t="shared" ca="1" si="27"/>
        <v>0.64405788943750331</v>
      </c>
    </row>
    <row r="842" spans="5:6" x14ac:dyDescent="0.25">
      <c r="E842" s="4">
        <f t="shared" ca="1" si="26"/>
        <v>0.80450252045402282</v>
      </c>
      <c r="F842" s="4">
        <f t="shared" ca="1" si="27"/>
        <v>0.65680636334159093</v>
      </c>
    </row>
    <row r="843" spans="5:6" x14ac:dyDescent="0.25">
      <c r="E843" s="4">
        <f t="shared" ca="1" si="26"/>
        <v>1.9948438426776849E-2</v>
      </c>
      <c r="F843" s="4">
        <f t="shared" ca="1" si="27"/>
        <v>0.31904907178105518</v>
      </c>
    </row>
    <row r="844" spans="5:6" x14ac:dyDescent="0.25">
      <c r="E844" s="4">
        <f t="shared" ca="1" si="26"/>
        <v>0.20598985216719778</v>
      </c>
      <c r="F844" s="4">
        <f t="shared" ca="1" si="27"/>
        <v>0.45973729215354431</v>
      </c>
    </row>
    <row r="845" spans="5:6" x14ac:dyDescent="0.25">
      <c r="E845" s="4">
        <f t="shared" ca="1" si="26"/>
        <v>0.41236780344455903</v>
      </c>
      <c r="F845" s="4">
        <f t="shared" ca="1" si="27"/>
        <v>0.53128261326949122</v>
      </c>
    </row>
    <row r="846" spans="5:6" x14ac:dyDescent="0.25">
      <c r="E846" s="4">
        <f t="shared" ca="1" si="26"/>
        <v>0.3364779624153702</v>
      </c>
      <c r="F846" s="4">
        <f t="shared" ca="1" si="27"/>
        <v>0.50729303945255921</v>
      </c>
    </row>
    <row r="847" spans="5:6" x14ac:dyDescent="0.25">
      <c r="E847" s="4">
        <f t="shared" ca="1" si="26"/>
        <v>0.89891394448831075</v>
      </c>
      <c r="F847" s="4">
        <f t="shared" ca="1" si="27"/>
        <v>0.70209363382686507</v>
      </c>
    </row>
    <row r="848" spans="5:6" x14ac:dyDescent="0.25">
      <c r="E848" s="4">
        <f t="shared" ca="1" si="26"/>
        <v>0.45937451188254463</v>
      </c>
      <c r="F848" s="4">
        <f t="shared" ca="1" si="27"/>
        <v>0.5455288704029313</v>
      </c>
    </row>
    <row r="849" spans="5:6" x14ac:dyDescent="0.25">
      <c r="E849" s="4">
        <f t="shared" ca="1" si="26"/>
        <v>0.8034789403937368</v>
      </c>
      <c r="F849" s="4">
        <f t="shared" ca="1" si="27"/>
        <v>0.6563943246143682</v>
      </c>
    </row>
    <row r="850" spans="5:6" x14ac:dyDescent="0.25">
      <c r="E850" s="4">
        <f t="shared" ca="1" si="26"/>
        <v>0.86766372806160474</v>
      </c>
      <c r="F850" s="4">
        <f t="shared" ca="1" si="27"/>
        <v>0.68504020352617734</v>
      </c>
    </row>
    <row r="851" spans="5:6" x14ac:dyDescent="0.25">
      <c r="E851" s="4">
        <f t="shared" ca="1" si="26"/>
        <v>3.738593046961558E-2</v>
      </c>
      <c r="F851" s="4">
        <f t="shared" ca="1" si="27"/>
        <v>0.34873672139614742</v>
      </c>
    </row>
    <row r="852" spans="5:6" x14ac:dyDescent="0.25">
      <c r="E852" s="4">
        <f t="shared" ca="1" si="26"/>
        <v>0.99843735410766665</v>
      </c>
      <c r="F852" s="4">
        <f t="shared" ca="1" si="27"/>
        <v>0.85237957856203461</v>
      </c>
    </row>
    <row r="853" spans="5:6" x14ac:dyDescent="0.25">
      <c r="E853" s="4">
        <f t="shared" ca="1" si="26"/>
        <v>0.32908593475896386</v>
      </c>
      <c r="F853" s="4">
        <f t="shared" ca="1" si="27"/>
        <v>0.5048589782935009</v>
      </c>
    </row>
    <row r="854" spans="5:6" x14ac:dyDescent="0.25">
      <c r="E854" s="4">
        <f t="shared" ca="1" si="26"/>
        <v>0.62380079393271803</v>
      </c>
      <c r="F854" s="4">
        <f t="shared" ca="1" si="27"/>
        <v>0.59482915169488459</v>
      </c>
    </row>
    <row r="855" spans="5:6" x14ac:dyDescent="0.25">
      <c r="E855" s="4">
        <f t="shared" ca="1" si="26"/>
        <v>7.4916904400135653E-2</v>
      </c>
      <c r="F855" s="4">
        <f t="shared" ca="1" si="27"/>
        <v>0.38723324448591245</v>
      </c>
    </row>
    <row r="856" spans="5:6" x14ac:dyDescent="0.25">
      <c r="E856" s="4">
        <f t="shared" ca="1" si="26"/>
        <v>0.9156782392684375</v>
      </c>
      <c r="F856" s="4">
        <f t="shared" ca="1" si="27"/>
        <v>0.71267330592794453</v>
      </c>
    </row>
    <row r="857" spans="5:6" x14ac:dyDescent="0.25">
      <c r="E857" s="4">
        <f t="shared" ca="1" si="26"/>
        <v>0.6415074817014661</v>
      </c>
      <c r="F857" s="4">
        <f t="shared" ca="1" si="27"/>
        <v>0.60031148508907917</v>
      </c>
    </row>
    <row r="858" spans="5:6" x14ac:dyDescent="0.25">
      <c r="E858" s="4">
        <f t="shared" ca="1" si="26"/>
        <v>9.8998528420949361E-2</v>
      </c>
      <c r="F858" s="4">
        <f t="shared" ca="1" si="27"/>
        <v>0.40484640330760086</v>
      </c>
    </row>
    <row r="859" spans="5:6" x14ac:dyDescent="0.25">
      <c r="E859" s="4">
        <f t="shared" ca="1" si="26"/>
        <v>0.9334394639058291</v>
      </c>
      <c r="F859" s="4">
        <f t="shared" ca="1" si="27"/>
        <v>0.72554186969569678</v>
      </c>
    </row>
    <row r="860" spans="5:6" x14ac:dyDescent="0.25">
      <c r="E860" s="4">
        <f t="shared" ca="1" si="26"/>
        <v>0.57005833223425595</v>
      </c>
      <c r="F860" s="4">
        <f t="shared" ca="1" si="27"/>
        <v>0.57853106855263525</v>
      </c>
    </row>
    <row r="861" spans="5:6" x14ac:dyDescent="0.25">
      <c r="E861" s="4">
        <f t="shared" ca="1" si="26"/>
        <v>0.48606525968708192</v>
      </c>
      <c r="F861" s="4">
        <f t="shared" ca="1" si="27"/>
        <v>0.55350843924951643</v>
      </c>
    </row>
    <row r="862" spans="5:6" x14ac:dyDescent="0.25">
      <c r="E862" s="4">
        <f t="shared" ca="1" si="26"/>
        <v>0.35617648905270394</v>
      </c>
      <c r="F862" s="4">
        <f t="shared" ca="1" si="27"/>
        <v>0.51368134406736632</v>
      </c>
    </row>
    <row r="863" spans="5:6" x14ac:dyDescent="0.25">
      <c r="E863" s="4">
        <f t="shared" ca="1" si="26"/>
        <v>0.6922016528526459</v>
      </c>
      <c r="F863" s="4">
        <f t="shared" ca="1" si="27"/>
        <v>0.61648350110648953</v>
      </c>
    </row>
    <row r="864" spans="5:6" x14ac:dyDescent="0.25">
      <c r="E864" s="4">
        <f t="shared" ca="1" si="26"/>
        <v>0.54932269986669879</v>
      </c>
      <c r="F864" s="4">
        <f t="shared" ca="1" si="27"/>
        <v>0.57233222438799347</v>
      </c>
    </row>
    <row r="865" spans="5:6" x14ac:dyDescent="0.25">
      <c r="E865" s="4">
        <f t="shared" ca="1" si="26"/>
        <v>0.18580197852699787</v>
      </c>
      <c r="F865" s="4">
        <f t="shared" ca="1" si="27"/>
        <v>0.45106450973706119</v>
      </c>
    </row>
    <row r="866" spans="5:6" x14ac:dyDescent="0.25">
      <c r="E866" s="4">
        <f t="shared" ca="1" si="26"/>
        <v>0.16927793060255469</v>
      </c>
      <c r="F866" s="4">
        <f t="shared" ca="1" si="27"/>
        <v>0.44354085076142719</v>
      </c>
    </row>
    <row r="867" spans="5:6" x14ac:dyDescent="0.25">
      <c r="E867" s="4">
        <f t="shared" ca="1" si="26"/>
        <v>0.43837161880418907</v>
      </c>
      <c r="F867" s="4">
        <f t="shared" ca="1" si="27"/>
        <v>0.53920199096912946</v>
      </c>
    </row>
    <row r="868" spans="5:6" x14ac:dyDescent="0.25">
      <c r="E868" s="4">
        <f t="shared" ca="1" si="26"/>
        <v>0.51910609697156473</v>
      </c>
      <c r="F868" s="4">
        <f t="shared" ca="1" si="27"/>
        <v>0.56333891077069564</v>
      </c>
    </row>
    <row r="869" spans="5:6" x14ac:dyDescent="0.25">
      <c r="E869" s="4">
        <f t="shared" ca="1" si="26"/>
        <v>0.9688347333664773</v>
      </c>
      <c r="F869" s="4">
        <f t="shared" ca="1" si="27"/>
        <v>0.76114102248188475</v>
      </c>
    </row>
    <row r="870" spans="5:6" x14ac:dyDescent="0.25">
      <c r="E870" s="4">
        <f t="shared" ca="1" si="26"/>
        <v>0.356194231116854</v>
      </c>
      <c r="F870" s="4">
        <f t="shared" ca="1" si="27"/>
        <v>0.5136870382931481</v>
      </c>
    </row>
    <row r="871" spans="5:6" x14ac:dyDescent="0.25">
      <c r="E871" s="4">
        <f t="shared" ca="1" si="26"/>
        <v>0.37099874234516328</v>
      </c>
      <c r="F871" s="4">
        <f t="shared" ca="1" si="27"/>
        <v>0.51840459482879842</v>
      </c>
    </row>
    <row r="872" spans="5:6" x14ac:dyDescent="0.25">
      <c r="E872" s="4">
        <f t="shared" ca="1" si="26"/>
        <v>0.92772661532594791</v>
      </c>
      <c r="F872" s="4">
        <f t="shared" ca="1" si="27"/>
        <v>0.7211732004704442</v>
      </c>
    </row>
    <row r="873" spans="5:6" x14ac:dyDescent="0.25">
      <c r="E873" s="4">
        <f t="shared" ca="1" si="26"/>
        <v>0.21958580189028376</v>
      </c>
      <c r="F873" s="4">
        <f t="shared" ca="1" si="27"/>
        <v>0.46530699187437996</v>
      </c>
    </row>
    <row r="874" spans="5:6" x14ac:dyDescent="0.25">
      <c r="E874" s="4">
        <f t="shared" ca="1" si="26"/>
        <v>0.15240486593290226</v>
      </c>
      <c r="F874" s="4">
        <f t="shared" ca="1" si="27"/>
        <v>0.43537868417747716</v>
      </c>
    </row>
    <row r="875" spans="5:6" x14ac:dyDescent="0.25">
      <c r="E875" s="4">
        <f t="shared" ca="1" si="26"/>
        <v>0.72506606987669664</v>
      </c>
      <c r="F875" s="4">
        <f t="shared" ca="1" si="27"/>
        <v>0.62748338547442772</v>
      </c>
    </row>
    <row r="876" spans="5:6" x14ac:dyDescent="0.25">
      <c r="E876" s="4">
        <f t="shared" ca="1" si="26"/>
        <v>0.84175454543731321</v>
      </c>
      <c r="F876" s="4">
        <f t="shared" ca="1" si="27"/>
        <v>0.67268781880283413</v>
      </c>
    </row>
    <row r="877" spans="5:6" x14ac:dyDescent="0.25">
      <c r="E877" s="4">
        <f t="shared" ca="1" si="26"/>
        <v>0.16567195624605857</v>
      </c>
      <c r="F877" s="4">
        <f t="shared" ca="1" si="27"/>
        <v>0.44184037365544776</v>
      </c>
    </row>
    <row r="878" spans="5:6" x14ac:dyDescent="0.25">
      <c r="E878" s="4">
        <f t="shared" ca="1" si="26"/>
        <v>3.5486045260078369E-2</v>
      </c>
      <c r="F878" s="4">
        <f t="shared" ca="1" si="27"/>
        <v>0.34610833836392274</v>
      </c>
    </row>
    <row r="879" spans="5:6" x14ac:dyDescent="0.25">
      <c r="E879" s="4">
        <f t="shared" ca="1" si="26"/>
        <v>0.78969952025950074</v>
      </c>
      <c r="F879" s="4">
        <f t="shared" ca="1" si="27"/>
        <v>0.65095270268267902</v>
      </c>
    </row>
    <row r="880" spans="5:6" x14ac:dyDescent="0.25">
      <c r="E880" s="4">
        <f t="shared" ca="1" si="26"/>
        <v>0.2994044829166117</v>
      </c>
      <c r="F880" s="4">
        <f t="shared" ca="1" si="27"/>
        <v>0.49484905096392956</v>
      </c>
    </row>
    <row r="881" spans="5:6" x14ac:dyDescent="0.25">
      <c r="E881" s="4">
        <f t="shared" ca="1" si="26"/>
        <v>7.1217438512141129E-3</v>
      </c>
      <c r="F881" s="4">
        <f t="shared" ca="1" si="27"/>
        <v>0.27796292767162639</v>
      </c>
    </row>
    <row r="882" spans="5:6" x14ac:dyDescent="0.25">
      <c r="E882" s="4">
        <f t="shared" ca="1" si="26"/>
        <v>0.16109229856219676</v>
      </c>
      <c r="F882" s="4">
        <f t="shared" ca="1" si="27"/>
        <v>0.43964753576932591</v>
      </c>
    </row>
    <row r="883" spans="5:6" x14ac:dyDescent="0.25">
      <c r="E883" s="4">
        <f t="shared" ca="1" si="26"/>
        <v>0.8852164029924362</v>
      </c>
      <c r="F883" s="4">
        <f t="shared" ca="1" si="27"/>
        <v>0.69426285280251165</v>
      </c>
    </row>
    <row r="884" spans="5:6" x14ac:dyDescent="0.25">
      <c r="E884" s="4">
        <f t="shared" ca="1" si="26"/>
        <v>0.36874715871111574</v>
      </c>
      <c r="F884" s="4">
        <f t="shared" ca="1" si="27"/>
        <v>0.51769131953467939</v>
      </c>
    </row>
    <row r="885" spans="5:6" x14ac:dyDescent="0.25">
      <c r="E885" s="4">
        <f t="shared" ca="1" si="26"/>
        <v>0.62312735141967512</v>
      </c>
      <c r="F885" s="4">
        <f t="shared" ca="1" si="27"/>
        <v>0.59462197938807515</v>
      </c>
    </row>
    <row r="886" spans="5:6" x14ac:dyDescent="0.25">
      <c r="E886" s="4">
        <f t="shared" ca="1" si="26"/>
        <v>0.26506110074015543</v>
      </c>
      <c r="F886" s="4">
        <f t="shared" ca="1" si="27"/>
        <v>0.48269210436560323</v>
      </c>
    </row>
    <row r="887" spans="5:6" x14ac:dyDescent="0.25">
      <c r="E887" s="4">
        <f t="shared" ca="1" si="26"/>
        <v>0.62503368430865824</v>
      </c>
      <c r="F887" s="4">
        <f t="shared" ca="1" si="27"/>
        <v>0.59520866722687082</v>
      </c>
    </row>
    <row r="888" spans="5:6" x14ac:dyDescent="0.25">
      <c r="E888" s="4">
        <f t="shared" ca="1" si="26"/>
        <v>0.45476630648704086</v>
      </c>
      <c r="F888" s="4">
        <f t="shared" ca="1" si="27"/>
        <v>0.54414501379290026</v>
      </c>
    </row>
    <row r="889" spans="5:6" x14ac:dyDescent="0.25">
      <c r="E889" s="4">
        <f t="shared" ca="1" si="26"/>
        <v>8.6222260210638724E-2</v>
      </c>
      <c r="F889" s="4">
        <f t="shared" ca="1" si="27"/>
        <v>0.39593306971242181</v>
      </c>
    </row>
    <row r="890" spans="5:6" x14ac:dyDescent="0.25">
      <c r="E890" s="4">
        <f t="shared" ca="1" si="26"/>
        <v>0.12006493581340083</v>
      </c>
      <c r="F890" s="4">
        <f t="shared" ca="1" si="27"/>
        <v>0.41795370352554956</v>
      </c>
    </row>
    <row r="891" spans="5:6" x14ac:dyDescent="0.25">
      <c r="E891" s="4">
        <f t="shared" ca="1" si="26"/>
        <v>0.66935975230660127</v>
      </c>
      <c r="F891" s="4">
        <f t="shared" ca="1" si="27"/>
        <v>0.60909622177301581</v>
      </c>
    </row>
    <row r="892" spans="5:6" x14ac:dyDescent="0.25">
      <c r="E892" s="4">
        <f t="shared" ca="1" si="26"/>
        <v>0.30501738231536091</v>
      </c>
      <c r="F892" s="4">
        <f t="shared" ca="1" si="27"/>
        <v>0.49677354184267686</v>
      </c>
    </row>
    <row r="893" spans="5:6" x14ac:dyDescent="0.25">
      <c r="E893" s="4">
        <f t="shared" ca="1" si="26"/>
        <v>0.43552720549503265</v>
      </c>
      <c r="F893" s="4">
        <f t="shared" ca="1" si="27"/>
        <v>0.53834087002187525</v>
      </c>
    </row>
    <row r="894" spans="5:6" x14ac:dyDescent="0.25">
      <c r="E894" s="4">
        <f t="shared" ca="1" si="26"/>
        <v>0.26959047747118803</v>
      </c>
      <c r="F894" s="4">
        <f t="shared" ca="1" si="27"/>
        <v>0.48433675294136314</v>
      </c>
    </row>
    <row r="895" spans="5:6" x14ac:dyDescent="0.25">
      <c r="E895" s="4">
        <f t="shared" ca="1" si="26"/>
        <v>0.29730252053111395</v>
      </c>
      <c r="F895" s="4">
        <f t="shared" ca="1" si="27"/>
        <v>0.49412422974706843</v>
      </c>
    </row>
    <row r="896" spans="5:6" x14ac:dyDescent="0.25">
      <c r="E896" s="4">
        <f t="shared" ca="1" si="26"/>
        <v>0.50662965975291385</v>
      </c>
      <c r="F896" s="4">
        <f t="shared" ca="1" si="27"/>
        <v>0.55962956576569278</v>
      </c>
    </row>
    <row r="897" spans="5:6" x14ac:dyDescent="0.25">
      <c r="E897" s="4">
        <f t="shared" ca="1" si="26"/>
        <v>0.91731934010828253</v>
      </c>
      <c r="F897" s="4">
        <f t="shared" ca="1" si="27"/>
        <v>0.71378105820952453</v>
      </c>
    </row>
    <row r="898" spans="5:6" x14ac:dyDescent="0.25">
      <c r="E898" s="4">
        <f t="shared" ca="1" si="26"/>
        <v>0.82513368705971424</v>
      </c>
      <c r="F898" s="4">
        <f t="shared" ca="1" si="27"/>
        <v>0.66537186080023492</v>
      </c>
    </row>
    <row r="899" spans="5:6" x14ac:dyDescent="0.25">
      <c r="E899" s="4">
        <f t="shared" ca="1" si="26"/>
        <v>0.51971664061179224</v>
      </c>
      <c r="F899" s="4">
        <f t="shared" ca="1" si="27"/>
        <v>0.56352042257251478</v>
      </c>
    </row>
    <row r="900" spans="5:6" x14ac:dyDescent="0.25">
      <c r="E900" s="4">
        <f t="shared" ref="E900:E963" ca="1" si="28">RAND()</f>
        <v>0.31864460391221539</v>
      </c>
      <c r="F900" s="4">
        <f t="shared" ref="F900:F963" ca="1" si="29">_xlfn.BETA.INV(E900,$C$3,$C$4)</f>
        <v>0.50138293402061374</v>
      </c>
    </row>
    <row r="901" spans="5:6" x14ac:dyDescent="0.25">
      <c r="E901" s="4">
        <f t="shared" ca="1" si="28"/>
        <v>9.4702512978402931E-3</v>
      </c>
      <c r="F901" s="4">
        <f t="shared" ca="1" si="29"/>
        <v>0.28853367612344788</v>
      </c>
    </row>
    <row r="902" spans="5:6" x14ac:dyDescent="0.25">
      <c r="E902" s="4">
        <f t="shared" ca="1" si="28"/>
        <v>0.64994912380427061</v>
      </c>
      <c r="F902" s="4">
        <f t="shared" ca="1" si="29"/>
        <v>0.60295139877675896</v>
      </c>
    </row>
    <row r="903" spans="5:6" x14ac:dyDescent="0.25">
      <c r="E903" s="4">
        <f t="shared" ca="1" si="28"/>
        <v>0.73174296249817705</v>
      </c>
      <c r="F903" s="4">
        <f t="shared" ca="1" si="29"/>
        <v>0.62978221291747483</v>
      </c>
    </row>
    <row r="904" spans="5:6" x14ac:dyDescent="0.25">
      <c r="E904" s="4">
        <f t="shared" ca="1" si="28"/>
        <v>0.62992429938945804</v>
      </c>
      <c r="F904" s="4">
        <f t="shared" ca="1" si="29"/>
        <v>0.59671725109661955</v>
      </c>
    </row>
    <row r="905" spans="5:6" x14ac:dyDescent="0.25">
      <c r="E905" s="4">
        <f t="shared" ca="1" si="28"/>
        <v>0.74422871053418482</v>
      </c>
      <c r="F905" s="4">
        <f t="shared" ca="1" si="29"/>
        <v>0.63414834460999137</v>
      </c>
    </row>
    <row r="906" spans="5:6" x14ac:dyDescent="0.25">
      <c r="E906" s="4">
        <f t="shared" ca="1" si="28"/>
        <v>0.51723607394591442</v>
      </c>
      <c r="F906" s="4">
        <f t="shared" ca="1" si="29"/>
        <v>0.56278297109087005</v>
      </c>
    </row>
    <row r="907" spans="5:6" x14ac:dyDescent="0.25">
      <c r="E907" s="4">
        <f t="shared" ca="1" si="28"/>
        <v>0.36287962976590937</v>
      </c>
      <c r="F907" s="4">
        <f t="shared" ca="1" si="29"/>
        <v>0.515825603313254</v>
      </c>
    </row>
    <row r="908" spans="5:6" x14ac:dyDescent="0.25">
      <c r="E908" s="4">
        <f t="shared" ca="1" si="28"/>
        <v>0.11057092816098857</v>
      </c>
      <c r="F908" s="4">
        <f t="shared" ca="1" si="29"/>
        <v>0.41225740772999081</v>
      </c>
    </row>
    <row r="909" spans="5:6" x14ac:dyDescent="0.25">
      <c r="E909" s="4">
        <f t="shared" ca="1" si="28"/>
        <v>0.33938228803127246</v>
      </c>
      <c r="F909" s="4">
        <f t="shared" ca="1" si="29"/>
        <v>0.50824363075370294</v>
      </c>
    </row>
    <row r="910" spans="5:6" x14ac:dyDescent="0.25">
      <c r="E910" s="4">
        <f t="shared" ca="1" si="28"/>
        <v>0.64401130349398816</v>
      </c>
      <c r="F910" s="4">
        <f t="shared" ca="1" si="29"/>
        <v>0.60109260473676285</v>
      </c>
    </row>
    <row r="911" spans="5:6" x14ac:dyDescent="0.25">
      <c r="E911" s="4">
        <f t="shared" ca="1" si="28"/>
        <v>6.6234537770746282E-3</v>
      </c>
      <c r="F911" s="4">
        <f t="shared" ca="1" si="29"/>
        <v>0.27535896249301411</v>
      </c>
    </row>
    <row r="912" spans="5:6" x14ac:dyDescent="0.25">
      <c r="E912" s="4">
        <f t="shared" ca="1" si="28"/>
        <v>0.14956676732267438</v>
      </c>
      <c r="F912" s="4">
        <f t="shared" ca="1" si="29"/>
        <v>0.43395104030757758</v>
      </c>
    </row>
    <row r="913" spans="5:6" x14ac:dyDescent="0.25">
      <c r="E913" s="4">
        <f t="shared" ca="1" si="28"/>
        <v>0.51091321451281435</v>
      </c>
      <c r="F913" s="4">
        <f t="shared" ca="1" si="29"/>
        <v>0.56090322286499883</v>
      </c>
    </row>
    <row r="914" spans="5:6" x14ac:dyDescent="0.25">
      <c r="E914" s="4">
        <f t="shared" ca="1" si="28"/>
        <v>0.92357131176952512</v>
      </c>
      <c r="F914" s="4">
        <f t="shared" ca="1" si="29"/>
        <v>0.71814097049834147</v>
      </c>
    </row>
    <row r="915" spans="5:6" x14ac:dyDescent="0.25">
      <c r="E915" s="4">
        <f t="shared" ca="1" si="28"/>
        <v>0.81945301321524333</v>
      </c>
      <c r="F915" s="4">
        <f t="shared" ca="1" si="29"/>
        <v>0.66296102846993565</v>
      </c>
    </row>
    <row r="916" spans="5:6" x14ac:dyDescent="0.25">
      <c r="E916" s="4">
        <f t="shared" ca="1" si="28"/>
        <v>0.54967195925004375</v>
      </c>
      <c r="F916" s="4">
        <f t="shared" ca="1" si="29"/>
        <v>0.57243638613148562</v>
      </c>
    </row>
    <row r="917" spans="5:6" x14ac:dyDescent="0.25">
      <c r="E917" s="4">
        <f t="shared" ca="1" si="28"/>
        <v>0.76686810675539474</v>
      </c>
      <c r="F917" s="4">
        <f t="shared" ca="1" si="29"/>
        <v>0.64231855041864261</v>
      </c>
    </row>
    <row r="918" spans="5:6" x14ac:dyDescent="0.25">
      <c r="E918" s="4">
        <f t="shared" ca="1" si="28"/>
        <v>0.60584786400303048</v>
      </c>
      <c r="F918" s="4">
        <f t="shared" ca="1" si="29"/>
        <v>0.58933565563614565</v>
      </c>
    </row>
    <row r="919" spans="5:6" x14ac:dyDescent="0.25">
      <c r="E919" s="4">
        <f t="shared" ca="1" si="28"/>
        <v>0.1577871543407916</v>
      </c>
      <c r="F919" s="4">
        <f t="shared" ca="1" si="29"/>
        <v>0.43804082283709861</v>
      </c>
    </row>
    <row r="920" spans="5:6" x14ac:dyDescent="0.25">
      <c r="E920" s="4">
        <f t="shared" ca="1" si="28"/>
        <v>0.72014771911871112</v>
      </c>
      <c r="F920" s="4">
        <f t="shared" ca="1" si="29"/>
        <v>0.62580497675360958</v>
      </c>
    </row>
    <row r="921" spans="5:6" x14ac:dyDescent="0.25">
      <c r="E921" s="4">
        <f t="shared" ca="1" si="28"/>
        <v>0.49722107208764588</v>
      </c>
      <c r="F921" s="4">
        <f t="shared" ca="1" si="29"/>
        <v>0.55683080006679897</v>
      </c>
    </row>
    <row r="922" spans="5:6" x14ac:dyDescent="0.25">
      <c r="E922" s="4">
        <f t="shared" ca="1" si="28"/>
        <v>0.53033740716574207</v>
      </c>
      <c r="F922" s="4">
        <f t="shared" ca="1" si="29"/>
        <v>0.56667861817203991</v>
      </c>
    </row>
    <row r="923" spans="5:6" x14ac:dyDescent="0.25">
      <c r="E923" s="4">
        <f t="shared" ca="1" si="28"/>
        <v>0.16785479884189236</v>
      </c>
      <c r="F923" s="4">
        <f t="shared" ca="1" si="29"/>
        <v>0.44287242128790005</v>
      </c>
    </row>
    <row r="924" spans="5:6" x14ac:dyDescent="0.25">
      <c r="E924" s="4">
        <f t="shared" ca="1" si="28"/>
        <v>0.85952197096259841</v>
      </c>
      <c r="F924" s="4">
        <f t="shared" ca="1" si="29"/>
        <v>0.68101532992646163</v>
      </c>
    </row>
    <row r="925" spans="5:6" x14ac:dyDescent="0.25">
      <c r="E925" s="4">
        <f t="shared" ca="1" si="28"/>
        <v>0.86229783979971963</v>
      </c>
      <c r="F925" s="4">
        <f t="shared" ca="1" si="29"/>
        <v>0.68237146531840787</v>
      </c>
    </row>
    <row r="926" spans="5:6" x14ac:dyDescent="0.25">
      <c r="E926" s="4">
        <f t="shared" ca="1" si="28"/>
        <v>0.27567358942309428</v>
      </c>
      <c r="F926" s="4">
        <f t="shared" ca="1" si="29"/>
        <v>0.48652452578266664</v>
      </c>
    </row>
    <row r="927" spans="5:6" x14ac:dyDescent="0.25">
      <c r="E927" s="4">
        <f t="shared" ca="1" si="28"/>
        <v>0.35668467510954704</v>
      </c>
      <c r="F927" s="4">
        <f t="shared" ca="1" si="29"/>
        <v>0.51384440373617646</v>
      </c>
    </row>
    <row r="928" spans="5:6" x14ac:dyDescent="0.25">
      <c r="E928" s="4">
        <f t="shared" ca="1" si="28"/>
        <v>0.93208513957367078</v>
      </c>
      <c r="F928" s="4">
        <f t="shared" ca="1" si="29"/>
        <v>0.72448371769637898</v>
      </c>
    </row>
    <row r="929" spans="5:6" x14ac:dyDescent="0.25">
      <c r="E929" s="4">
        <f t="shared" ca="1" si="28"/>
        <v>0.47504181667906187</v>
      </c>
      <c r="F929" s="4">
        <f t="shared" ca="1" si="29"/>
        <v>0.55021918477219312</v>
      </c>
    </row>
    <row r="930" spans="5:6" x14ac:dyDescent="0.25">
      <c r="E930" s="4">
        <f t="shared" ca="1" si="28"/>
        <v>0.97342318016419027</v>
      </c>
      <c r="F930" s="4">
        <f t="shared" ca="1" si="29"/>
        <v>0.76771382134995492</v>
      </c>
    </row>
    <row r="931" spans="5:6" x14ac:dyDescent="0.25">
      <c r="E931" s="4">
        <f t="shared" ca="1" si="28"/>
        <v>0.77989536117994573</v>
      </c>
      <c r="F931" s="4">
        <f t="shared" ca="1" si="29"/>
        <v>0.64719100789414519</v>
      </c>
    </row>
    <row r="932" spans="5:6" x14ac:dyDescent="0.25">
      <c r="E932" s="4">
        <f t="shared" ca="1" si="28"/>
        <v>7.6850508535194817E-2</v>
      </c>
      <c r="F932" s="4">
        <f t="shared" ca="1" si="29"/>
        <v>0.38878455624587305</v>
      </c>
    </row>
    <row r="933" spans="5:6" x14ac:dyDescent="0.25">
      <c r="E933" s="4">
        <f t="shared" ca="1" si="28"/>
        <v>0.35405541471092994</v>
      </c>
      <c r="F933" s="4">
        <f t="shared" ca="1" si="29"/>
        <v>0.51299986102450557</v>
      </c>
    </row>
    <row r="934" spans="5:6" x14ac:dyDescent="0.25">
      <c r="E934" s="4">
        <f t="shared" ca="1" si="28"/>
        <v>0.73786901312099573</v>
      </c>
      <c r="F934" s="4">
        <f t="shared" ca="1" si="29"/>
        <v>0.63191304876626664</v>
      </c>
    </row>
    <row r="935" spans="5:6" x14ac:dyDescent="0.25">
      <c r="E935" s="4">
        <f t="shared" ca="1" si="28"/>
        <v>0.56080926842614354</v>
      </c>
      <c r="F935" s="4">
        <f t="shared" ca="1" si="29"/>
        <v>0.57576203766356904</v>
      </c>
    </row>
    <row r="936" spans="5:6" x14ac:dyDescent="0.25">
      <c r="E936" s="4">
        <f t="shared" ca="1" si="28"/>
        <v>0.71862863866028603</v>
      </c>
      <c r="F936" s="4">
        <f t="shared" ca="1" si="29"/>
        <v>0.62528905313543581</v>
      </c>
    </row>
    <row r="937" spans="5:6" x14ac:dyDescent="0.25">
      <c r="E937" s="4">
        <f t="shared" ca="1" si="28"/>
        <v>0.11438408335430883</v>
      </c>
      <c r="F937" s="4">
        <f t="shared" ca="1" si="29"/>
        <v>0.41458331059860182</v>
      </c>
    </row>
    <row r="938" spans="5:6" x14ac:dyDescent="0.25">
      <c r="E938" s="4">
        <f t="shared" ca="1" si="28"/>
        <v>0.24058479790049747</v>
      </c>
      <c r="F938" s="4">
        <f t="shared" ca="1" si="29"/>
        <v>0.47354892929211245</v>
      </c>
    </row>
    <row r="939" spans="5:6" x14ac:dyDescent="0.25">
      <c r="E939" s="4">
        <f t="shared" ca="1" si="28"/>
        <v>0.28945910289914667</v>
      </c>
      <c r="F939" s="4">
        <f t="shared" ca="1" si="29"/>
        <v>0.4913988950277639</v>
      </c>
    </row>
    <row r="940" spans="5:6" x14ac:dyDescent="0.25">
      <c r="E940" s="4">
        <f t="shared" ca="1" si="28"/>
        <v>0.13600409216190901</v>
      </c>
      <c r="F940" s="4">
        <f t="shared" ca="1" si="29"/>
        <v>0.42687857223705716</v>
      </c>
    </row>
    <row r="941" spans="5:6" x14ac:dyDescent="0.25">
      <c r="E941" s="4">
        <f t="shared" ca="1" si="28"/>
        <v>0.88293154295878817</v>
      </c>
      <c r="F941" s="4">
        <f t="shared" ca="1" si="29"/>
        <v>0.69301504288521754</v>
      </c>
    </row>
    <row r="942" spans="5:6" x14ac:dyDescent="0.25">
      <c r="E942" s="4">
        <f t="shared" ca="1" si="28"/>
        <v>0.92198167926131758</v>
      </c>
      <c r="F942" s="4">
        <f t="shared" ca="1" si="29"/>
        <v>0.71701040234539548</v>
      </c>
    </row>
    <row r="943" spans="5:6" x14ac:dyDescent="0.25">
      <c r="E943" s="4">
        <f t="shared" ca="1" si="28"/>
        <v>0.60194651232954777</v>
      </c>
      <c r="F943" s="4">
        <f t="shared" ca="1" si="29"/>
        <v>0.58814929571246366</v>
      </c>
    </row>
    <row r="944" spans="5:6" x14ac:dyDescent="0.25">
      <c r="E944" s="4">
        <f t="shared" ca="1" si="28"/>
        <v>0.42180285429717601</v>
      </c>
      <c r="F944" s="4">
        <f t="shared" ca="1" si="29"/>
        <v>0.53416891811740741</v>
      </c>
    </row>
    <row r="945" spans="5:6" x14ac:dyDescent="0.25">
      <c r="E945" s="4">
        <f t="shared" ca="1" si="28"/>
        <v>0.73880408696436295</v>
      </c>
      <c r="F945" s="4">
        <f t="shared" ca="1" si="29"/>
        <v>0.63224019492410144</v>
      </c>
    </row>
    <row r="946" spans="5:6" x14ac:dyDescent="0.25">
      <c r="E946" s="4">
        <f t="shared" ca="1" si="28"/>
        <v>0.54743268702040049</v>
      </c>
      <c r="F946" s="4">
        <f t="shared" ca="1" si="29"/>
        <v>0.57176867344223958</v>
      </c>
    </row>
    <row r="947" spans="5:6" x14ac:dyDescent="0.25">
      <c r="E947" s="4">
        <f t="shared" ca="1" si="28"/>
        <v>0.31548486162206124</v>
      </c>
      <c r="F947" s="4">
        <f t="shared" ca="1" si="29"/>
        <v>0.50032175891909703</v>
      </c>
    </row>
    <row r="948" spans="5:6" x14ac:dyDescent="0.25">
      <c r="E948" s="4">
        <f t="shared" ca="1" si="28"/>
        <v>0.81803027513886117</v>
      </c>
      <c r="F948" s="4">
        <f t="shared" ca="1" si="29"/>
        <v>0.66236376496450222</v>
      </c>
    </row>
    <row r="949" spans="5:6" x14ac:dyDescent="0.25">
      <c r="E949" s="4">
        <f t="shared" ca="1" si="28"/>
        <v>0.99308748541291658</v>
      </c>
      <c r="F949" s="4">
        <f t="shared" ca="1" si="29"/>
        <v>0.81427993485027994</v>
      </c>
    </row>
    <row r="950" spans="5:6" x14ac:dyDescent="0.25">
      <c r="E950" s="4">
        <f t="shared" ca="1" si="28"/>
        <v>0.52888415645414211</v>
      </c>
      <c r="F950" s="4">
        <f t="shared" ca="1" si="29"/>
        <v>0.56624636453799915</v>
      </c>
    </row>
    <row r="951" spans="5:6" x14ac:dyDescent="0.25">
      <c r="E951" s="4">
        <f t="shared" ca="1" si="28"/>
        <v>0.20488972741191125</v>
      </c>
      <c r="F951" s="4">
        <f t="shared" ca="1" si="29"/>
        <v>0.45927766466105346</v>
      </c>
    </row>
    <row r="952" spans="5:6" x14ac:dyDescent="0.25">
      <c r="E952" s="4">
        <f t="shared" ca="1" si="28"/>
        <v>0.15825344205460556</v>
      </c>
      <c r="F952" s="4">
        <f t="shared" ca="1" si="29"/>
        <v>0.43826875949321753</v>
      </c>
    </row>
    <row r="953" spans="5:6" x14ac:dyDescent="0.25">
      <c r="E953" s="4">
        <f t="shared" ca="1" si="28"/>
        <v>0.123148154465199</v>
      </c>
      <c r="F953" s="4">
        <f t="shared" ca="1" si="29"/>
        <v>0.41973854607001121</v>
      </c>
    </row>
    <row r="954" spans="5:6" x14ac:dyDescent="0.25">
      <c r="E954" s="4">
        <f t="shared" ca="1" si="28"/>
        <v>0.59769037547607196</v>
      </c>
      <c r="F954" s="4">
        <f t="shared" ca="1" si="29"/>
        <v>0.5868577594485076</v>
      </c>
    </row>
    <row r="955" spans="5:6" x14ac:dyDescent="0.25">
      <c r="E955" s="4">
        <f t="shared" ca="1" si="28"/>
        <v>0.6668160860757425</v>
      </c>
      <c r="F955" s="4">
        <f t="shared" ca="1" si="29"/>
        <v>0.6082845614840926</v>
      </c>
    </row>
    <row r="956" spans="5:6" x14ac:dyDescent="0.25">
      <c r="E956" s="4">
        <f t="shared" ca="1" si="28"/>
        <v>0.40665101701336459</v>
      </c>
      <c r="F956" s="4">
        <f t="shared" ca="1" si="29"/>
        <v>0.52952570792972242</v>
      </c>
    </row>
    <row r="957" spans="5:6" x14ac:dyDescent="0.25">
      <c r="E957" s="4">
        <f t="shared" ca="1" si="28"/>
        <v>0.10846602682498863</v>
      </c>
      <c r="F957" s="4">
        <f t="shared" ca="1" si="29"/>
        <v>0.41095017584294857</v>
      </c>
    </row>
    <row r="958" spans="5:6" x14ac:dyDescent="0.25">
      <c r="E958" s="4">
        <f t="shared" ca="1" si="28"/>
        <v>0.35998359904618005</v>
      </c>
      <c r="F958" s="4">
        <f t="shared" ca="1" si="29"/>
        <v>0.51490091870852606</v>
      </c>
    </row>
    <row r="959" spans="5:6" x14ac:dyDescent="0.25">
      <c r="E959" s="4">
        <f t="shared" ca="1" si="28"/>
        <v>0.91160613196673945</v>
      </c>
      <c r="F959" s="4">
        <f t="shared" ca="1" si="29"/>
        <v>0.7099849674307851</v>
      </c>
    </row>
    <row r="960" spans="5:6" x14ac:dyDescent="0.25">
      <c r="E960" s="4">
        <f t="shared" ca="1" si="28"/>
        <v>0.34885522452599493</v>
      </c>
      <c r="F960" s="4">
        <f t="shared" ca="1" si="29"/>
        <v>0.51132278642142026</v>
      </c>
    </row>
    <row r="961" spans="5:6" x14ac:dyDescent="0.25">
      <c r="E961" s="4">
        <f t="shared" ca="1" si="28"/>
        <v>0.92709535231654805</v>
      </c>
      <c r="F961" s="4">
        <f t="shared" ca="1" si="29"/>
        <v>0.72070508255325028</v>
      </c>
    </row>
    <row r="962" spans="5:6" x14ac:dyDescent="0.25">
      <c r="E962" s="4">
        <f t="shared" ca="1" si="28"/>
        <v>0.68123661016696146</v>
      </c>
      <c r="F962" s="4">
        <f t="shared" ca="1" si="29"/>
        <v>0.61291418409618847</v>
      </c>
    </row>
    <row r="963" spans="5:6" x14ac:dyDescent="0.25">
      <c r="E963" s="4">
        <f t="shared" ca="1" si="28"/>
        <v>0.47744583170793076</v>
      </c>
      <c r="F963" s="4">
        <f t="shared" ca="1" si="29"/>
        <v>0.55093716550043759</v>
      </c>
    </row>
    <row r="964" spans="5:6" x14ac:dyDescent="0.25">
      <c r="E964" s="4">
        <f t="shared" ref="E964:E1027" ca="1" si="30">RAND()</f>
        <v>0.56897298249353456</v>
      </c>
      <c r="F964" s="4">
        <f t="shared" ref="F964:F1027" ca="1" si="31">_xlfn.BETA.INV(E964,$C$3,$C$4)</f>
        <v>0.57820574027721383</v>
      </c>
    </row>
    <row r="965" spans="5:6" x14ac:dyDescent="0.25">
      <c r="E965" s="4">
        <f t="shared" ca="1" si="30"/>
        <v>0.6091692277125399</v>
      </c>
      <c r="F965" s="4">
        <f t="shared" ca="1" si="31"/>
        <v>0.59034761446788631</v>
      </c>
    </row>
    <row r="966" spans="5:6" x14ac:dyDescent="0.25">
      <c r="E966" s="4">
        <f t="shared" ca="1" si="30"/>
        <v>0.97774663458657041</v>
      </c>
      <c r="F966" s="4">
        <f t="shared" ca="1" si="31"/>
        <v>0.77473265635887367</v>
      </c>
    </row>
    <row r="967" spans="5:6" x14ac:dyDescent="0.25">
      <c r="E967" s="4">
        <f t="shared" ca="1" si="30"/>
        <v>0.76088797156065113</v>
      </c>
      <c r="F967" s="4">
        <f t="shared" ca="1" si="31"/>
        <v>0.64012582541014162</v>
      </c>
    </row>
    <row r="968" spans="5:6" x14ac:dyDescent="0.25">
      <c r="E968" s="4">
        <f t="shared" ca="1" si="30"/>
        <v>0.80315630725266762</v>
      </c>
      <c r="F968" s="4">
        <f t="shared" ca="1" si="31"/>
        <v>0.6562646840399895</v>
      </c>
    </row>
    <row r="969" spans="5:6" x14ac:dyDescent="0.25">
      <c r="E969" s="4">
        <f t="shared" ca="1" si="30"/>
        <v>0.40898233082896085</v>
      </c>
      <c r="F969" s="4">
        <f t="shared" ca="1" si="31"/>
        <v>0.53024294638356739</v>
      </c>
    </row>
    <row r="970" spans="5:6" x14ac:dyDescent="0.25">
      <c r="E970" s="4">
        <f t="shared" ca="1" si="30"/>
        <v>0.25285618590367731</v>
      </c>
      <c r="F970" s="4">
        <f t="shared" ca="1" si="31"/>
        <v>0.47818944257092733</v>
      </c>
    </row>
    <row r="971" spans="5:6" x14ac:dyDescent="0.25">
      <c r="E971" s="4">
        <f t="shared" ca="1" si="30"/>
        <v>0.82281441130251631</v>
      </c>
      <c r="F971" s="4">
        <f t="shared" ca="1" si="31"/>
        <v>0.6643824491694319</v>
      </c>
    </row>
    <row r="972" spans="5:6" x14ac:dyDescent="0.25">
      <c r="E972" s="4">
        <f t="shared" ca="1" si="30"/>
        <v>0.29181602003315632</v>
      </c>
      <c r="F972" s="4">
        <f t="shared" ca="1" si="31"/>
        <v>0.49222134722801697</v>
      </c>
    </row>
    <row r="973" spans="5:6" x14ac:dyDescent="0.25">
      <c r="E973" s="4">
        <f t="shared" ca="1" si="30"/>
        <v>0.94027340337558885</v>
      </c>
      <c r="F973" s="4">
        <f t="shared" ca="1" si="31"/>
        <v>0.73112038845144034</v>
      </c>
    </row>
    <row r="974" spans="5:6" x14ac:dyDescent="0.25">
      <c r="E974" s="4">
        <f t="shared" ca="1" si="30"/>
        <v>0.59356432171712759</v>
      </c>
      <c r="F974" s="4">
        <f t="shared" ca="1" si="31"/>
        <v>0.58560825313393017</v>
      </c>
    </row>
    <row r="975" spans="5:6" x14ac:dyDescent="0.25">
      <c r="E975" s="4">
        <f t="shared" ca="1" si="30"/>
        <v>0.13265322095165377</v>
      </c>
      <c r="F975" s="4">
        <f t="shared" ca="1" si="31"/>
        <v>0.42506168278385076</v>
      </c>
    </row>
    <row r="976" spans="5:6" x14ac:dyDescent="0.25">
      <c r="E976" s="4">
        <f t="shared" ca="1" si="30"/>
        <v>0.10725672911805539</v>
      </c>
      <c r="F976" s="4">
        <f t="shared" ca="1" si="31"/>
        <v>0.41019134650990752</v>
      </c>
    </row>
    <row r="977" spans="5:6" x14ac:dyDescent="0.25">
      <c r="E977" s="4">
        <f t="shared" ca="1" si="30"/>
        <v>0.25383749279117596</v>
      </c>
      <c r="F977" s="4">
        <f t="shared" ca="1" si="31"/>
        <v>0.47855546768866963</v>
      </c>
    </row>
    <row r="978" spans="5:6" x14ac:dyDescent="0.25">
      <c r="E978" s="4">
        <f t="shared" ca="1" si="30"/>
        <v>0.81932918266094945</v>
      </c>
      <c r="F978" s="4">
        <f t="shared" ca="1" si="31"/>
        <v>0.66290894274893986</v>
      </c>
    </row>
    <row r="979" spans="5:6" x14ac:dyDescent="0.25">
      <c r="E979" s="4">
        <f t="shared" ca="1" si="30"/>
        <v>0.98441172263300891</v>
      </c>
      <c r="F979" s="4">
        <f t="shared" ca="1" si="31"/>
        <v>0.78791625315281211</v>
      </c>
    </row>
    <row r="980" spans="5:6" x14ac:dyDescent="0.25">
      <c r="E980" s="4">
        <f t="shared" ca="1" si="30"/>
        <v>0.31229773882371048</v>
      </c>
      <c r="F980" s="4">
        <f t="shared" ca="1" si="31"/>
        <v>0.49924682900337869</v>
      </c>
    </row>
    <row r="981" spans="5:6" x14ac:dyDescent="0.25">
      <c r="E981" s="4">
        <f t="shared" ca="1" si="30"/>
        <v>0.12944898404911165</v>
      </c>
      <c r="F981" s="4">
        <f t="shared" ca="1" si="31"/>
        <v>0.42329607367258704</v>
      </c>
    </row>
    <row r="982" spans="5:6" x14ac:dyDescent="0.25">
      <c r="E982" s="4">
        <f t="shared" ca="1" si="30"/>
        <v>0.92924092766973498</v>
      </c>
      <c r="F982" s="4">
        <f t="shared" ca="1" si="31"/>
        <v>0.72230758158541508</v>
      </c>
    </row>
    <row r="983" spans="5:6" x14ac:dyDescent="0.25">
      <c r="E983" s="4">
        <f t="shared" ca="1" si="30"/>
        <v>0.26214610615691614</v>
      </c>
      <c r="F983" s="4">
        <f t="shared" ca="1" si="31"/>
        <v>0.48162630462992706</v>
      </c>
    </row>
    <row r="984" spans="5:6" x14ac:dyDescent="0.25">
      <c r="E984" s="4">
        <f t="shared" ca="1" si="30"/>
        <v>0.61466416377813637</v>
      </c>
      <c r="F984" s="4">
        <f t="shared" ca="1" si="31"/>
        <v>0.59202600895130997</v>
      </c>
    </row>
    <row r="985" spans="5:6" x14ac:dyDescent="0.25">
      <c r="E985" s="4">
        <f t="shared" ca="1" si="30"/>
        <v>0.46467516756444271</v>
      </c>
      <c r="F985" s="4">
        <f t="shared" ca="1" si="31"/>
        <v>0.54711809257230426</v>
      </c>
    </row>
    <row r="986" spans="5:6" x14ac:dyDescent="0.25">
      <c r="E986" s="4">
        <f t="shared" ca="1" si="30"/>
        <v>0.57933585967060108</v>
      </c>
      <c r="F986" s="4">
        <f t="shared" ca="1" si="31"/>
        <v>0.58131675076391887</v>
      </c>
    </row>
    <row r="987" spans="5:6" x14ac:dyDescent="0.25">
      <c r="E987" s="4">
        <f t="shared" ca="1" si="30"/>
        <v>0.24462050339942432</v>
      </c>
      <c r="F987" s="4">
        <f t="shared" ca="1" si="31"/>
        <v>0.47508834595134714</v>
      </c>
    </row>
    <row r="988" spans="5:6" x14ac:dyDescent="0.25">
      <c r="E988" s="4">
        <f t="shared" ca="1" si="30"/>
        <v>0.79365090350085987</v>
      </c>
      <c r="F988" s="4">
        <f t="shared" ca="1" si="31"/>
        <v>0.65249381970037645</v>
      </c>
    </row>
    <row r="989" spans="5:6" x14ac:dyDescent="0.25">
      <c r="E989" s="4">
        <f t="shared" ca="1" si="30"/>
        <v>0.78603209577637279</v>
      </c>
      <c r="F989" s="4">
        <f t="shared" ca="1" si="31"/>
        <v>0.64953545902096632</v>
      </c>
    </row>
    <row r="990" spans="5:6" x14ac:dyDescent="0.25">
      <c r="E990" s="4">
        <f t="shared" ca="1" si="30"/>
        <v>0.91358470592248286</v>
      </c>
      <c r="F990" s="4">
        <f t="shared" ca="1" si="31"/>
        <v>0.71128072653389385</v>
      </c>
    </row>
    <row r="991" spans="5:6" x14ac:dyDescent="0.25">
      <c r="E991" s="4">
        <f t="shared" ca="1" si="30"/>
        <v>0.95087321994746488</v>
      </c>
      <c r="F991" s="4">
        <f t="shared" ca="1" si="31"/>
        <v>0.74072954109681577</v>
      </c>
    </row>
    <row r="992" spans="5:6" x14ac:dyDescent="0.25">
      <c r="E992" s="4">
        <f t="shared" ca="1" si="30"/>
        <v>0.21372333034357061</v>
      </c>
      <c r="F992" s="4">
        <f t="shared" ca="1" si="31"/>
        <v>0.46292978207553287</v>
      </c>
    </row>
    <row r="993" spans="5:6" x14ac:dyDescent="0.25">
      <c r="E993" s="4">
        <f t="shared" ca="1" si="30"/>
        <v>0.35415788509680302</v>
      </c>
      <c r="F993" s="4">
        <f t="shared" ca="1" si="31"/>
        <v>0.51303281758804709</v>
      </c>
    </row>
    <row r="994" spans="5:6" x14ac:dyDescent="0.25">
      <c r="E994" s="4">
        <f t="shared" ca="1" si="30"/>
        <v>4.1158394966101741E-2</v>
      </c>
      <c r="F994" s="4">
        <f t="shared" ca="1" si="31"/>
        <v>0.35366746970884233</v>
      </c>
    </row>
    <row r="995" spans="5:6" x14ac:dyDescent="0.25">
      <c r="E995" s="4">
        <f t="shared" ca="1" si="30"/>
        <v>0.65970152532721293</v>
      </c>
      <c r="F995" s="4">
        <f t="shared" ca="1" si="31"/>
        <v>0.60602495062087525</v>
      </c>
    </row>
    <row r="996" spans="5:6" x14ac:dyDescent="0.25">
      <c r="E996" s="4">
        <f t="shared" ca="1" si="30"/>
        <v>0.76993833316435167</v>
      </c>
      <c r="F996" s="4">
        <f t="shared" ca="1" si="31"/>
        <v>0.64345472276623461</v>
      </c>
    </row>
    <row r="997" spans="5:6" x14ac:dyDescent="0.25">
      <c r="E997" s="4">
        <f t="shared" ca="1" si="30"/>
        <v>0.54096066141379118</v>
      </c>
      <c r="F997" s="4">
        <f t="shared" ca="1" si="31"/>
        <v>0.56984027373174984</v>
      </c>
    </row>
    <row r="998" spans="5:6" x14ac:dyDescent="0.25">
      <c r="E998" s="4">
        <f t="shared" ca="1" si="30"/>
        <v>8.2802472183076126E-2</v>
      </c>
      <c r="F998" s="4">
        <f t="shared" ca="1" si="31"/>
        <v>0.39339149009330276</v>
      </c>
    </row>
    <row r="999" spans="5:6" x14ac:dyDescent="0.25">
      <c r="E999" s="4">
        <f t="shared" ca="1" si="30"/>
        <v>0.19573053812796981</v>
      </c>
      <c r="F999" s="4">
        <f t="shared" ca="1" si="31"/>
        <v>0.45539480677263933</v>
      </c>
    </row>
    <row r="1000" spans="5:6" x14ac:dyDescent="0.25">
      <c r="E1000" s="4">
        <f t="shared" ca="1" si="30"/>
        <v>0.30559895171907647</v>
      </c>
      <c r="F1000" s="4">
        <f t="shared" ca="1" si="31"/>
        <v>0.49697204849324406</v>
      </c>
    </row>
    <row r="1001" spans="5:6" x14ac:dyDescent="0.25">
      <c r="E1001" s="4">
        <f t="shared" ca="1" si="30"/>
        <v>0.3567813870240909</v>
      </c>
      <c r="F1001" s="4">
        <f t="shared" ca="1" si="31"/>
        <v>0.51387542591818813</v>
      </c>
    </row>
    <row r="1002" spans="5:6" x14ac:dyDescent="0.25">
      <c r="E1002" s="4">
        <f t="shared" ca="1" si="30"/>
        <v>0.98038699097311677</v>
      </c>
      <c r="F1002" s="4">
        <f t="shared" ca="1" si="31"/>
        <v>0.77954038729545483</v>
      </c>
    </row>
    <row r="1003" spans="5:6" x14ac:dyDescent="0.25">
      <c r="E1003" s="4">
        <f t="shared" ca="1" si="30"/>
        <v>0.27933360487121361</v>
      </c>
      <c r="F1003" s="4">
        <f t="shared" ca="1" si="31"/>
        <v>0.48782966125461497</v>
      </c>
    </row>
    <row r="1004" spans="5:6" x14ac:dyDescent="0.25">
      <c r="E1004" s="4">
        <f t="shared" ca="1" si="30"/>
        <v>6.3320503083939217E-2</v>
      </c>
      <c r="F1004" s="4">
        <f t="shared" ca="1" si="31"/>
        <v>0.37726761007918636</v>
      </c>
    </row>
    <row r="1005" spans="5:6" x14ac:dyDescent="0.25">
      <c r="E1005" s="4">
        <f t="shared" ca="1" si="30"/>
        <v>0.57357923051424697</v>
      </c>
      <c r="F1005" s="4">
        <f t="shared" ca="1" si="31"/>
        <v>0.57958721945059655</v>
      </c>
    </row>
    <row r="1006" spans="5:6" x14ac:dyDescent="0.25">
      <c r="E1006" s="4">
        <f t="shared" ca="1" si="30"/>
        <v>0.19873052654797219</v>
      </c>
      <c r="F1006" s="4">
        <f t="shared" ca="1" si="31"/>
        <v>0.45667790792773233</v>
      </c>
    </row>
    <row r="1007" spans="5:6" x14ac:dyDescent="0.25">
      <c r="E1007" s="4">
        <f t="shared" ca="1" si="30"/>
        <v>0.91928092573405862</v>
      </c>
      <c r="F1007" s="4">
        <f t="shared" ca="1" si="31"/>
        <v>0.71512451521409326</v>
      </c>
    </row>
    <row r="1008" spans="5:6" x14ac:dyDescent="0.25">
      <c r="E1008" s="4">
        <f t="shared" ca="1" si="30"/>
        <v>0.25491373351253255</v>
      </c>
      <c r="F1008" s="4">
        <f t="shared" ca="1" si="31"/>
        <v>0.47895607563694942</v>
      </c>
    </row>
    <row r="1009" spans="5:6" x14ac:dyDescent="0.25">
      <c r="E1009" s="4">
        <f t="shared" ca="1" si="30"/>
        <v>0.86061479419172282</v>
      </c>
      <c r="F1009" s="4">
        <f t="shared" ca="1" si="31"/>
        <v>0.68154729613731191</v>
      </c>
    </row>
    <row r="1010" spans="5:6" x14ac:dyDescent="0.25">
      <c r="E1010" s="4">
        <f t="shared" ca="1" si="30"/>
        <v>1.4758246269535369E-2</v>
      </c>
      <c r="F1010" s="4">
        <f t="shared" ca="1" si="31"/>
        <v>0.30616120468142322</v>
      </c>
    </row>
    <row r="1011" spans="5:6" x14ac:dyDescent="0.25">
      <c r="E1011" s="4">
        <f t="shared" ca="1" si="30"/>
        <v>0.79600267598358188</v>
      </c>
      <c r="F1011" s="4">
        <f t="shared" ca="1" si="31"/>
        <v>0.65341824966497275</v>
      </c>
    </row>
    <row r="1012" spans="5:6" x14ac:dyDescent="0.25">
      <c r="E1012" s="4">
        <f t="shared" ca="1" si="30"/>
        <v>0.82845526941354741</v>
      </c>
      <c r="F1012" s="4">
        <f t="shared" ca="1" si="31"/>
        <v>0.6668016049296408</v>
      </c>
    </row>
    <row r="1013" spans="5:6" x14ac:dyDescent="0.25">
      <c r="E1013" s="4">
        <f t="shared" ca="1" si="30"/>
        <v>0.51249742000237097</v>
      </c>
      <c r="F1013" s="4">
        <f t="shared" ca="1" si="31"/>
        <v>0.56137421519631503</v>
      </c>
    </row>
    <row r="1014" spans="5:6" x14ac:dyDescent="0.25">
      <c r="E1014" s="4">
        <f t="shared" ca="1" si="30"/>
        <v>0.63688782556585144</v>
      </c>
      <c r="F1014" s="4">
        <f t="shared" ca="1" si="31"/>
        <v>0.59887428807401011</v>
      </c>
    </row>
    <row r="1015" spans="5:6" x14ac:dyDescent="0.25">
      <c r="E1015" s="4">
        <f t="shared" ca="1" si="30"/>
        <v>0.45514151180713713</v>
      </c>
      <c r="F1015" s="4">
        <f t="shared" ca="1" si="31"/>
        <v>0.54425777150608334</v>
      </c>
    </row>
    <row r="1016" spans="5:6" x14ac:dyDescent="0.25">
      <c r="E1016" s="4">
        <f t="shared" ca="1" si="30"/>
        <v>0.61283095137570609</v>
      </c>
      <c r="F1016" s="4">
        <f t="shared" ca="1" si="31"/>
        <v>0.59146546861927618</v>
      </c>
    </row>
    <row r="1017" spans="5:6" x14ac:dyDescent="0.25">
      <c r="E1017" s="4">
        <f t="shared" ca="1" si="30"/>
        <v>0.2443560443460483</v>
      </c>
      <c r="F1017" s="4">
        <f t="shared" ca="1" si="31"/>
        <v>0.47498787674107334</v>
      </c>
    </row>
    <row r="1018" spans="5:6" x14ac:dyDescent="0.25">
      <c r="E1018" s="4">
        <f t="shared" ca="1" si="30"/>
        <v>0.10957381284424139</v>
      </c>
      <c r="F1018" s="4">
        <f t="shared" ca="1" si="31"/>
        <v>0.41164028021143834</v>
      </c>
    </row>
    <row r="1019" spans="5:6" x14ac:dyDescent="0.25">
      <c r="E1019" s="4">
        <f t="shared" ca="1" si="30"/>
        <v>0.6708397974736503</v>
      </c>
      <c r="F1019" s="4">
        <f t="shared" ca="1" si="31"/>
        <v>0.60956943911396144</v>
      </c>
    </row>
    <row r="1020" spans="5:6" x14ac:dyDescent="0.25">
      <c r="E1020" s="4">
        <f t="shared" ca="1" si="30"/>
        <v>0.82603411112710412</v>
      </c>
      <c r="F1020" s="4">
        <f t="shared" ca="1" si="31"/>
        <v>0.66575793925708138</v>
      </c>
    </row>
    <row r="1021" spans="5:6" x14ac:dyDescent="0.25">
      <c r="E1021" s="4">
        <f t="shared" ca="1" si="30"/>
        <v>0.39858659177931222</v>
      </c>
      <c r="F1021" s="4">
        <f t="shared" ca="1" si="31"/>
        <v>0.52703606720387486</v>
      </c>
    </row>
    <row r="1022" spans="5:6" x14ac:dyDescent="0.25">
      <c r="E1022" s="4">
        <f t="shared" ca="1" si="30"/>
        <v>0.55055758181679759</v>
      </c>
      <c r="F1022" s="4">
        <f t="shared" ca="1" si="31"/>
        <v>0.57270054248670843</v>
      </c>
    </row>
    <row r="1023" spans="5:6" x14ac:dyDescent="0.25">
      <c r="E1023" s="4">
        <f t="shared" ca="1" si="30"/>
        <v>0.26789419381667556</v>
      </c>
      <c r="F1023" s="4">
        <f t="shared" ca="1" si="31"/>
        <v>0.48372242110130276</v>
      </c>
    </row>
    <row r="1024" spans="5:6" x14ac:dyDescent="0.25">
      <c r="E1024" s="4">
        <f t="shared" ca="1" si="30"/>
        <v>6.2609321930241157E-2</v>
      </c>
      <c r="F1024" s="4">
        <f t="shared" ca="1" si="31"/>
        <v>0.37661457039822194</v>
      </c>
    </row>
    <row r="1025" spans="5:6" x14ac:dyDescent="0.25">
      <c r="E1025" s="4">
        <f t="shared" ca="1" si="30"/>
        <v>0.37050523302770599</v>
      </c>
      <c r="F1025" s="4">
        <f t="shared" ca="1" si="31"/>
        <v>0.51824838064768353</v>
      </c>
    </row>
    <row r="1026" spans="5:6" x14ac:dyDescent="0.25">
      <c r="E1026" s="4">
        <f t="shared" ca="1" si="30"/>
        <v>0.74824426184806636</v>
      </c>
      <c r="F1026" s="4">
        <f t="shared" ca="1" si="31"/>
        <v>0.63557249355563283</v>
      </c>
    </row>
    <row r="1027" spans="5:6" x14ac:dyDescent="0.25">
      <c r="E1027" s="4">
        <f t="shared" ca="1" si="30"/>
        <v>0.43341959868516033</v>
      </c>
      <c r="F1027" s="4">
        <f t="shared" ca="1" si="31"/>
        <v>0.53770206827896538</v>
      </c>
    </row>
    <row r="1028" spans="5:6" x14ac:dyDescent="0.25">
      <c r="E1028" s="4">
        <f t="shared" ref="E1028:E1091" ca="1" si="32">RAND()</f>
        <v>0.24048445788744011</v>
      </c>
      <c r="F1028" s="4">
        <f t="shared" ref="F1028:F1091" ca="1" si="33">_xlfn.BETA.INV(E1028,$C$3,$C$4)</f>
        <v>0.47351048277083457</v>
      </c>
    </row>
    <row r="1029" spans="5:6" x14ac:dyDescent="0.25">
      <c r="E1029" s="4">
        <f t="shared" ca="1" si="32"/>
        <v>0.33127010222620601</v>
      </c>
      <c r="F1029" s="4">
        <f t="shared" ca="1" si="33"/>
        <v>0.50558042154683813</v>
      </c>
    </row>
    <row r="1030" spans="5:6" x14ac:dyDescent="0.25">
      <c r="E1030" s="4">
        <f t="shared" ca="1" si="32"/>
        <v>0.22091874638046183</v>
      </c>
      <c r="F1030" s="4">
        <f t="shared" ca="1" si="33"/>
        <v>0.46584257097531656</v>
      </c>
    </row>
    <row r="1031" spans="5:6" x14ac:dyDescent="0.25">
      <c r="E1031" s="4">
        <f t="shared" ca="1" si="32"/>
        <v>0.84789892362366093</v>
      </c>
      <c r="F1031" s="4">
        <f t="shared" ca="1" si="33"/>
        <v>0.67550282812000595</v>
      </c>
    </row>
    <row r="1032" spans="5:6" x14ac:dyDescent="0.25">
      <c r="E1032" s="4">
        <f t="shared" ca="1" si="32"/>
        <v>0.54091212678845657</v>
      </c>
      <c r="F1032" s="4">
        <f t="shared" ca="1" si="33"/>
        <v>0.56982581970868473</v>
      </c>
    </row>
    <row r="1033" spans="5:6" x14ac:dyDescent="0.25">
      <c r="E1033" s="4">
        <f t="shared" ca="1" si="32"/>
        <v>0.89341570667475756</v>
      </c>
      <c r="F1033" s="4">
        <f t="shared" ca="1" si="33"/>
        <v>0.69887389506396813</v>
      </c>
    </row>
    <row r="1034" spans="5:6" x14ac:dyDescent="0.25">
      <c r="E1034" s="4">
        <f t="shared" ca="1" si="32"/>
        <v>0.48519535724056562</v>
      </c>
      <c r="F1034" s="4">
        <f t="shared" ca="1" si="33"/>
        <v>0.5532491301874406</v>
      </c>
    </row>
    <row r="1035" spans="5:6" x14ac:dyDescent="0.25">
      <c r="E1035" s="4">
        <f t="shared" ca="1" si="32"/>
        <v>0.8369616683719</v>
      </c>
      <c r="F1035" s="4">
        <f t="shared" ca="1" si="33"/>
        <v>0.67053531100321262</v>
      </c>
    </row>
    <row r="1036" spans="5:6" x14ac:dyDescent="0.25">
      <c r="E1036" s="4">
        <f t="shared" ca="1" si="32"/>
        <v>0.15053351796767211</v>
      </c>
      <c r="F1036" s="4">
        <f t="shared" ca="1" si="33"/>
        <v>0.43443925198660693</v>
      </c>
    </row>
    <row r="1037" spans="5:6" x14ac:dyDescent="0.25">
      <c r="E1037" s="4">
        <f t="shared" ca="1" si="32"/>
        <v>0.59588873663789443</v>
      </c>
      <c r="F1037" s="4">
        <f t="shared" ca="1" si="33"/>
        <v>0.58631186230949384</v>
      </c>
    </row>
    <row r="1038" spans="5:6" x14ac:dyDescent="0.25">
      <c r="E1038" s="4">
        <f t="shared" ca="1" si="32"/>
        <v>0.76368563805026957</v>
      </c>
      <c r="F1038" s="4">
        <f t="shared" ca="1" si="33"/>
        <v>0.64114836568447964</v>
      </c>
    </row>
    <row r="1039" spans="5:6" x14ac:dyDescent="0.25">
      <c r="E1039" s="4">
        <f t="shared" ca="1" si="32"/>
        <v>0.6578229608749061</v>
      </c>
      <c r="F1039" s="4">
        <f t="shared" ca="1" si="33"/>
        <v>0.6054308212746935</v>
      </c>
    </row>
    <row r="1040" spans="5:6" x14ac:dyDescent="0.25">
      <c r="E1040" s="4">
        <f t="shared" ca="1" si="32"/>
        <v>0.23784247424927885</v>
      </c>
      <c r="F1040" s="4">
        <f t="shared" ca="1" si="33"/>
        <v>0.47249511300052194</v>
      </c>
    </row>
    <row r="1041" spans="5:6" x14ac:dyDescent="0.25">
      <c r="E1041" s="4">
        <f t="shared" ca="1" si="32"/>
        <v>0.79655720226429361</v>
      </c>
      <c r="F1041" s="4">
        <f t="shared" ca="1" si="33"/>
        <v>0.6536370214986349</v>
      </c>
    </row>
    <row r="1042" spans="5:6" x14ac:dyDescent="0.25">
      <c r="E1042" s="4">
        <f t="shared" ca="1" si="32"/>
        <v>0.97114811511719146</v>
      </c>
      <c r="F1042" s="4">
        <f t="shared" ca="1" si="33"/>
        <v>0.76435803479693587</v>
      </c>
    </row>
    <row r="1043" spans="5:6" x14ac:dyDescent="0.25">
      <c r="E1043" s="4">
        <f t="shared" ca="1" si="32"/>
        <v>0.98874218352710552</v>
      </c>
      <c r="F1043" s="4">
        <f t="shared" ca="1" si="33"/>
        <v>0.79904270154917878</v>
      </c>
    </row>
    <row r="1044" spans="5:6" x14ac:dyDescent="0.25">
      <c r="E1044" s="4">
        <f t="shared" ca="1" si="32"/>
        <v>0.52920561097590846</v>
      </c>
      <c r="F1044" s="4">
        <f t="shared" ca="1" si="33"/>
        <v>0.56634197358031801</v>
      </c>
    </row>
    <row r="1045" spans="5:6" x14ac:dyDescent="0.25">
      <c r="E1045" s="4">
        <f t="shared" ca="1" si="32"/>
        <v>0.40740177969013436</v>
      </c>
      <c r="F1045" s="4">
        <f t="shared" ca="1" si="33"/>
        <v>0.52975680102620371</v>
      </c>
    </row>
    <row r="1046" spans="5:6" x14ac:dyDescent="0.25">
      <c r="E1046" s="4">
        <f t="shared" ca="1" si="32"/>
        <v>0.95216111869485465</v>
      </c>
      <c r="F1046" s="4">
        <f t="shared" ca="1" si="33"/>
        <v>0.74199393650809342</v>
      </c>
    </row>
    <row r="1047" spans="5:6" x14ac:dyDescent="0.25">
      <c r="E1047" s="4">
        <f t="shared" ca="1" si="32"/>
        <v>6.9662368648487183E-2</v>
      </c>
      <c r="F1047" s="4">
        <f t="shared" ca="1" si="33"/>
        <v>0.3828670448128168</v>
      </c>
    </row>
    <row r="1048" spans="5:6" x14ac:dyDescent="0.25">
      <c r="E1048" s="4">
        <f t="shared" ca="1" si="32"/>
        <v>0.60334926467520511</v>
      </c>
      <c r="F1048" s="4">
        <f t="shared" ca="1" si="33"/>
        <v>0.58857557755775536</v>
      </c>
    </row>
    <row r="1049" spans="5:6" x14ac:dyDescent="0.25">
      <c r="E1049" s="4">
        <f t="shared" ca="1" si="32"/>
        <v>5.9704839236809693E-2</v>
      </c>
      <c r="F1049" s="4">
        <f t="shared" ca="1" si="33"/>
        <v>0.37388973167554806</v>
      </c>
    </row>
    <row r="1050" spans="5:6" x14ac:dyDescent="0.25">
      <c r="E1050" s="4">
        <f t="shared" ca="1" si="32"/>
        <v>5.8161809044722235E-3</v>
      </c>
      <c r="F1050" s="4">
        <f t="shared" ca="1" si="33"/>
        <v>0.27077650516245888</v>
      </c>
    </row>
    <row r="1051" spans="5:6" x14ac:dyDescent="0.25">
      <c r="E1051" s="4">
        <f t="shared" ca="1" si="32"/>
        <v>0.25132507435533691</v>
      </c>
      <c r="F1051" s="4">
        <f t="shared" ca="1" si="33"/>
        <v>0.47761688981278883</v>
      </c>
    </row>
    <row r="1052" spans="5:6" x14ac:dyDescent="0.25">
      <c r="E1052" s="4">
        <f t="shared" ca="1" si="32"/>
        <v>0.91386779892604564</v>
      </c>
      <c r="F1052" s="4">
        <f t="shared" ca="1" si="33"/>
        <v>0.71146771948938858</v>
      </c>
    </row>
    <row r="1053" spans="5:6" x14ac:dyDescent="0.25">
      <c r="E1053" s="4">
        <f t="shared" ca="1" si="32"/>
        <v>0.22502191971911922</v>
      </c>
      <c r="F1053" s="4">
        <f t="shared" ca="1" si="33"/>
        <v>0.46748017281940302</v>
      </c>
    </row>
    <row r="1054" spans="5:6" x14ac:dyDescent="0.25">
      <c r="E1054" s="4">
        <f t="shared" ca="1" si="32"/>
        <v>0.43712183716689912</v>
      </c>
      <c r="F1054" s="4">
        <f t="shared" ca="1" si="33"/>
        <v>0.53882377006696081</v>
      </c>
    </row>
    <row r="1055" spans="5:6" x14ac:dyDescent="0.25">
      <c r="E1055" s="4">
        <f t="shared" ca="1" si="32"/>
        <v>0.17716108024236543</v>
      </c>
      <c r="F1055" s="4">
        <f t="shared" ca="1" si="33"/>
        <v>0.44718286841813815</v>
      </c>
    </row>
    <row r="1056" spans="5:6" x14ac:dyDescent="0.25">
      <c r="E1056" s="4">
        <f t="shared" ca="1" si="32"/>
        <v>0.4209617334770468</v>
      </c>
      <c r="F1056" s="4">
        <f t="shared" ca="1" si="33"/>
        <v>0.53391224611100141</v>
      </c>
    </row>
    <row r="1057" spans="5:6" x14ac:dyDescent="0.25">
      <c r="E1057" s="4">
        <f t="shared" ca="1" si="32"/>
        <v>0.96594854967943133</v>
      </c>
      <c r="F1057" s="4">
        <f t="shared" ca="1" si="33"/>
        <v>0.75736526636649093</v>
      </c>
    </row>
    <row r="1058" spans="5:6" x14ac:dyDescent="0.25">
      <c r="E1058" s="4">
        <f t="shared" ca="1" si="32"/>
        <v>0.24193909130070024</v>
      </c>
      <c r="F1058" s="4">
        <f t="shared" ca="1" si="33"/>
        <v>0.47406702124544897</v>
      </c>
    </row>
    <row r="1059" spans="5:6" x14ac:dyDescent="0.25">
      <c r="E1059" s="4">
        <f t="shared" ca="1" si="32"/>
        <v>0.40960582669213175</v>
      </c>
      <c r="F1059" s="4">
        <f t="shared" ca="1" si="33"/>
        <v>0.53043458600402249</v>
      </c>
    </row>
    <row r="1060" spans="5:6" x14ac:dyDescent="0.25">
      <c r="E1060" s="4">
        <f t="shared" ca="1" si="32"/>
        <v>0.91445146627401974</v>
      </c>
      <c r="F1060" s="4">
        <f t="shared" ca="1" si="33"/>
        <v>0.71185453938348209</v>
      </c>
    </row>
    <row r="1061" spans="5:6" x14ac:dyDescent="0.25">
      <c r="E1061" s="4">
        <f t="shared" ca="1" si="32"/>
        <v>0.96309905319894673</v>
      </c>
      <c r="F1061" s="4">
        <f t="shared" ca="1" si="33"/>
        <v>0.75386082064815585</v>
      </c>
    </row>
    <row r="1062" spans="5:6" x14ac:dyDescent="0.25">
      <c r="E1062" s="4">
        <f t="shared" ca="1" si="32"/>
        <v>0.37416300832784888</v>
      </c>
      <c r="F1062" s="4">
        <f t="shared" ca="1" si="33"/>
        <v>0.51940457858813771</v>
      </c>
    </row>
    <row r="1063" spans="5:6" x14ac:dyDescent="0.25">
      <c r="E1063" s="4">
        <f t="shared" ca="1" si="32"/>
        <v>0.16524737091535768</v>
      </c>
      <c r="F1063" s="4">
        <f t="shared" ca="1" si="33"/>
        <v>0.44163865987500167</v>
      </c>
    </row>
    <row r="1064" spans="5:6" x14ac:dyDescent="0.25">
      <c r="E1064" s="4">
        <f t="shared" ca="1" si="32"/>
        <v>3.3445562491806191E-3</v>
      </c>
      <c r="F1064" s="4">
        <f t="shared" ca="1" si="33"/>
        <v>0.25238458527157526</v>
      </c>
    </row>
    <row r="1065" spans="5:6" x14ac:dyDescent="0.25">
      <c r="E1065" s="4">
        <f t="shared" ca="1" si="32"/>
        <v>0.96283712952442735</v>
      </c>
      <c r="F1065" s="4">
        <f t="shared" ca="1" si="33"/>
        <v>0.75354871891592512</v>
      </c>
    </row>
    <row r="1066" spans="5:6" x14ac:dyDescent="0.25">
      <c r="E1066" s="4">
        <f t="shared" ca="1" si="32"/>
        <v>0.42948074109421253</v>
      </c>
      <c r="F1066" s="4">
        <f t="shared" ca="1" si="33"/>
        <v>0.53650646457723994</v>
      </c>
    </row>
    <row r="1067" spans="5:6" x14ac:dyDescent="0.25">
      <c r="E1067" s="4">
        <f t="shared" ca="1" si="32"/>
        <v>0.90874405557217508</v>
      </c>
      <c r="F1067" s="4">
        <f t="shared" ca="1" si="33"/>
        <v>0.70814395959308096</v>
      </c>
    </row>
    <row r="1068" spans="5:6" x14ac:dyDescent="0.25">
      <c r="E1068" s="4">
        <f t="shared" ca="1" si="32"/>
        <v>0.21250021680557307</v>
      </c>
      <c r="F1068" s="4">
        <f t="shared" ca="1" si="33"/>
        <v>0.46242924562173832</v>
      </c>
    </row>
    <row r="1069" spans="5:6" x14ac:dyDescent="0.25">
      <c r="E1069" s="4">
        <f t="shared" ca="1" si="32"/>
        <v>0.39663950120652947</v>
      </c>
      <c r="F1069" s="4">
        <f t="shared" ca="1" si="33"/>
        <v>0.52643288042834879</v>
      </c>
    </row>
    <row r="1070" spans="5:6" x14ac:dyDescent="0.25">
      <c r="E1070" s="4">
        <f t="shared" ca="1" si="32"/>
        <v>0.95075821326182941</v>
      </c>
      <c r="F1070" s="4">
        <f t="shared" ca="1" si="33"/>
        <v>0.74061778284150281</v>
      </c>
    </row>
    <row r="1071" spans="5:6" x14ac:dyDescent="0.25">
      <c r="E1071" s="4">
        <f t="shared" ca="1" si="32"/>
        <v>0.14185571374300765</v>
      </c>
      <c r="F1071" s="4">
        <f t="shared" ca="1" si="33"/>
        <v>0.42998307614504727</v>
      </c>
    </row>
    <row r="1072" spans="5:6" x14ac:dyDescent="0.25">
      <c r="E1072" s="4">
        <f t="shared" ca="1" si="32"/>
        <v>0.37728299619314176</v>
      </c>
      <c r="F1072" s="4">
        <f t="shared" ca="1" si="33"/>
        <v>0.52038787198009195</v>
      </c>
    </row>
    <row r="1073" spans="5:6" x14ac:dyDescent="0.25">
      <c r="E1073" s="4">
        <f t="shared" ca="1" si="32"/>
        <v>0.21043002386009391</v>
      </c>
      <c r="F1073" s="4">
        <f t="shared" ca="1" si="33"/>
        <v>0.46157835878077702</v>
      </c>
    </row>
    <row r="1074" spans="5:6" x14ac:dyDescent="0.25">
      <c r="E1074" s="4">
        <f t="shared" ca="1" si="32"/>
        <v>0.33788519276925555</v>
      </c>
      <c r="F1074" s="4">
        <f t="shared" ca="1" si="33"/>
        <v>0.50775402404405012</v>
      </c>
    </row>
    <row r="1075" spans="5:6" x14ac:dyDescent="0.25">
      <c r="E1075" s="4">
        <f t="shared" ca="1" si="32"/>
        <v>0.34483774799204736</v>
      </c>
      <c r="F1075" s="4">
        <f t="shared" ca="1" si="33"/>
        <v>0.51002081509569186</v>
      </c>
    </row>
    <row r="1076" spans="5:6" x14ac:dyDescent="0.25">
      <c r="E1076" s="4">
        <f t="shared" ca="1" si="32"/>
        <v>8.4753191496733105E-2</v>
      </c>
      <c r="F1076" s="4">
        <f t="shared" ca="1" si="33"/>
        <v>0.39485014085237968</v>
      </c>
    </row>
    <row r="1077" spans="5:6" x14ac:dyDescent="0.25">
      <c r="E1077" s="4">
        <f t="shared" ca="1" si="32"/>
        <v>0.95107910491040215</v>
      </c>
      <c r="F1077" s="4">
        <f t="shared" ca="1" si="33"/>
        <v>0.74093007519206511</v>
      </c>
    </row>
    <row r="1078" spans="5:6" x14ac:dyDescent="0.25">
      <c r="E1078" s="4">
        <f t="shared" ca="1" si="32"/>
        <v>0.96476142597242087</v>
      </c>
      <c r="F1078" s="4">
        <f t="shared" ca="1" si="33"/>
        <v>0.75588021816613082</v>
      </c>
    </row>
    <row r="1079" spans="5:6" x14ac:dyDescent="0.25">
      <c r="E1079" s="4">
        <f t="shared" ca="1" si="32"/>
        <v>0.78571043273816377</v>
      </c>
      <c r="F1079" s="4">
        <f t="shared" ca="1" si="33"/>
        <v>0.64941174253453438</v>
      </c>
    </row>
    <row r="1080" spans="5:6" x14ac:dyDescent="0.25">
      <c r="E1080" s="4">
        <f t="shared" ca="1" si="32"/>
        <v>0.4825981250790683</v>
      </c>
      <c r="F1080" s="4">
        <f t="shared" ca="1" si="33"/>
        <v>0.55247467762034363</v>
      </c>
    </row>
    <row r="1081" spans="5:6" x14ac:dyDescent="0.25">
      <c r="E1081" s="4">
        <f t="shared" ca="1" si="32"/>
        <v>2.0366000232390324E-2</v>
      </c>
      <c r="F1081" s="4">
        <f t="shared" ca="1" si="33"/>
        <v>0.31996477365851805</v>
      </c>
    </row>
    <row r="1082" spans="5:6" x14ac:dyDescent="0.25">
      <c r="E1082" s="4">
        <f t="shared" ca="1" si="32"/>
        <v>0.29886801126568963</v>
      </c>
      <c r="F1082" s="4">
        <f t="shared" ca="1" si="33"/>
        <v>0.49466427612629238</v>
      </c>
    </row>
    <row r="1083" spans="5:6" x14ac:dyDescent="0.25">
      <c r="E1083" s="4">
        <f t="shared" ca="1" si="32"/>
        <v>0.63946235513679284</v>
      </c>
      <c r="F1083" s="4">
        <f t="shared" ca="1" si="33"/>
        <v>0.59967460604343592</v>
      </c>
    </row>
    <row r="1084" spans="5:6" x14ac:dyDescent="0.25">
      <c r="E1084" s="4">
        <f t="shared" ca="1" si="32"/>
        <v>0.48232759728221464</v>
      </c>
      <c r="F1084" s="4">
        <f t="shared" ca="1" si="33"/>
        <v>0.55239398874645196</v>
      </c>
    </row>
    <row r="1085" spans="5:6" x14ac:dyDescent="0.25">
      <c r="E1085" s="4">
        <f t="shared" ca="1" si="32"/>
        <v>0.86396132606798293</v>
      </c>
      <c r="F1085" s="4">
        <f t="shared" ca="1" si="33"/>
        <v>0.68319200586370843</v>
      </c>
    </row>
    <row r="1086" spans="5:6" x14ac:dyDescent="0.25">
      <c r="E1086" s="4">
        <f t="shared" ca="1" si="32"/>
        <v>0.64585661041720266</v>
      </c>
      <c r="F1086" s="4">
        <f t="shared" ca="1" si="33"/>
        <v>0.60166929243648881</v>
      </c>
    </row>
    <row r="1087" spans="5:6" x14ac:dyDescent="0.25">
      <c r="E1087" s="4">
        <f t="shared" ca="1" si="32"/>
        <v>0.88668170165500237</v>
      </c>
      <c r="F1087" s="4">
        <f t="shared" ca="1" si="33"/>
        <v>0.6950712880060137</v>
      </c>
    </row>
    <row r="1088" spans="5:6" x14ac:dyDescent="0.25">
      <c r="E1088" s="4">
        <f t="shared" ca="1" si="32"/>
        <v>0.9335174720188294</v>
      </c>
      <c r="F1088" s="4">
        <f t="shared" ca="1" si="33"/>
        <v>0.72560326631774474</v>
      </c>
    </row>
    <row r="1089" spans="5:6" x14ac:dyDescent="0.25">
      <c r="E1089" s="4">
        <f t="shared" ca="1" si="32"/>
        <v>0.84335505746914552</v>
      </c>
      <c r="F1089" s="4">
        <f t="shared" ca="1" si="33"/>
        <v>0.67341491793036146</v>
      </c>
    </row>
    <row r="1090" spans="5:6" x14ac:dyDescent="0.25">
      <c r="E1090" s="4">
        <f t="shared" ca="1" si="32"/>
        <v>0.15405351245118482</v>
      </c>
      <c r="F1090" s="4">
        <f t="shared" ca="1" si="33"/>
        <v>0.43620030913973556</v>
      </c>
    </row>
    <row r="1091" spans="5:6" x14ac:dyDescent="0.25">
      <c r="E1091" s="4">
        <f t="shared" ca="1" si="32"/>
        <v>0.41172851851828474</v>
      </c>
      <c r="F1091" s="4">
        <f t="shared" ca="1" si="33"/>
        <v>0.53108645923245179</v>
      </c>
    </row>
    <row r="1092" spans="5:6" x14ac:dyDescent="0.25">
      <c r="E1092" s="4">
        <f t="shared" ref="E1092:E1155" ca="1" si="34">RAND()</f>
        <v>0.24908593573797122</v>
      </c>
      <c r="F1092" s="4">
        <f t="shared" ref="F1092:F1155" ca="1" si="35">_xlfn.BETA.INV(E1092,$C$3,$C$4)</f>
        <v>0.47677634367837202</v>
      </c>
    </row>
    <row r="1093" spans="5:6" x14ac:dyDescent="0.25">
      <c r="E1093" s="4">
        <f t="shared" ca="1" si="34"/>
        <v>0.76675640257939726</v>
      </c>
      <c r="F1093" s="4">
        <f t="shared" ca="1" si="35"/>
        <v>0.64227734867107911</v>
      </c>
    </row>
    <row r="1094" spans="5:6" x14ac:dyDescent="0.25">
      <c r="E1094" s="4">
        <f t="shared" ca="1" si="34"/>
        <v>0.24167161683932681</v>
      </c>
      <c r="F1094" s="4">
        <f t="shared" ca="1" si="35"/>
        <v>0.47396481843582527</v>
      </c>
    </row>
    <row r="1095" spans="5:6" x14ac:dyDescent="0.25">
      <c r="E1095" s="4">
        <f t="shared" ca="1" si="34"/>
        <v>0.35148535548153503</v>
      </c>
      <c r="F1095" s="4">
        <f t="shared" ca="1" si="35"/>
        <v>0.51217214342707951</v>
      </c>
    </row>
    <row r="1096" spans="5:6" x14ac:dyDescent="0.25">
      <c r="E1096" s="4">
        <f t="shared" ca="1" si="34"/>
        <v>0.6962665570312645</v>
      </c>
      <c r="F1096" s="4">
        <f t="shared" ca="1" si="35"/>
        <v>0.61781844074127557</v>
      </c>
    </row>
    <row r="1097" spans="5:6" x14ac:dyDescent="0.25">
      <c r="E1097" s="4">
        <f t="shared" ca="1" si="34"/>
        <v>0.83811431291073313</v>
      </c>
      <c r="F1097" s="4">
        <f t="shared" ca="1" si="35"/>
        <v>0.67104963719855271</v>
      </c>
    </row>
    <row r="1098" spans="5:6" x14ac:dyDescent="0.25">
      <c r="E1098" s="4">
        <f t="shared" ca="1" si="34"/>
        <v>0.22624732342787013</v>
      </c>
      <c r="F1098" s="4">
        <f t="shared" ca="1" si="35"/>
        <v>0.46796606689926096</v>
      </c>
    </row>
    <row r="1099" spans="5:6" x14ac:dyDescent="0.25">
      <c r="E1099" s="4">
        <f t="shared" ca="1" si="34"/>
        <v>0.6348538233585066</v>
      </c>
      <c r="F1099" s="4">
        <f t="shared" ca="1" si="35"/>
        <v>0.59824309556341393</v>
      </c>
    </row>
    <row r="1100" spans="5:6" x14ac:dyDescent="0.25">
      <c r="E1100" s="4">
        <f t="shared" ca="1" si="34"/>
        <v>0.6823708111269049</v>
      </c>
      <c r="F1100" s="4">
        <f t="shared" ca="1" si="35"/>
        <v>0.61328133020620523</v>
      </c>
    </row>
    <row r="1101" spans="5:6" x14ac:dyDescent="0.25">
      <c r="E1101" s="4">
        <f t="shared" ca="1" si="34"/>
        <v>0.78306938532596881</v>
      </c>
      <c r="F1101" s="4">
        <f t="shared" ca="1" si="35"/>
        <v>0.64839946171534013</v>
      </c>
    </row>
    <row r="1102" spans="5:6" x14ac:dyDescent="0.25">
      <c r="E1102" s="4">
        <f t="shared" ca="1" si="34"/>
        <v>0.18878123290602966</v>
      </c>
      <c r="F1102" s="4">
        <f t="shared" ca="1" si="35"/>
        <v>0.45237788466222667</v>
      </c>
    </row>
    <row r="1103" spans="5:6" x14ac:dyDescent="0.25">
      <c r="E1103" s="4">
        <f t="shared" ca="1" si="34"/>
        <v>0.62011486705348617</v>
      </c>
      <c r="F1103" s="4">
        <f t="shared" ca="1" si="35"/>
        <v>0.59369635361644457</v>
      </c>
    </row>
    <row r="1104" spans="5:6" x14ac:dyDescent="0.25">
      <c r="E1104" s="4">
        <f t="shared" ca="1" si="34"/>
        <v>0.87308443688928872</v>
      </c>
      <c r="F1104" s="4">
        <f t="shared" ca="1" si="35"/>
        <v>0.68780358996849467</v>
      </c>
    </row>
    <row r="1105" spans="5:6" x14ac:dyDescent="0.25">
      <c r="E1105" s="4">
        <f t="shared" ca="1" si="34"/>
        <v>0.11398166547959221</v>
      </c>
      <c r="F1105" s="4">
        <f t="shared" ca="1" si="35"/>
        <v>0.41434033929987685</v>
      </c>
    </row>
    <row r="1106" spans="5:6" x14ac:dyDescent="0.25">
      <c r="E1106" s="4">
        <f t="shared" ca="1" si="34"/>
        <v>0.27871767908773648</v>
      </c>
      <c r="F1106" s="4">
        <f t="shared" ca="1" si="35"/>
        <v>0.4876105996263182</v>
      </c>
    </row>
    <row r="1107" spans="5:6" x14ac:dyDescent="0.25">
      <c r="E1107" s="4">
        <f t="shared" ca="1" si="34"/>
        <v>0.98123799177865634</v>
      </c>
      <c r="F1107" s="4">
        <f t="shared" ca="1" si="35"/>
        <v>0.78119414391478836</v>
      </c>
    </row>
    <row r="1108" spans="5:6" x14ac:dyDescent="0.25">
      <c r="E1108" s="4">
        <f t="shared" ca="1" si="34"/>
        <v>0.225170938421554</v>
      </c>
      <c r="F1108" s="4">
        <f t="shared" ca="1" si="35"/>
        <v>0.46753933826562422</v>
      </c>
    </row>
    <row r="1109" spans="5:6" x14ac:dyDescent="0.25">
      <c r="E1109" s="4">
        <f t="shared" ca="1" si="34"/>
        <v>0.37906273419240177</v>
      </c>
      <c r="F1109" s="4">
        <f t="shared" ca="1" si="35"/>
        <v>0.52094760226814918</v>
      </c>
    </row>
    <row r="1110" spans="5:6" x14ac:dyDescent="0.25">
      <c r="E1110" s="4">
        <f t="shared" ca="1" si="34"/>
        <v>0.15843353071059385</v>
      </c>
      <c r="F1110" s="4">
        <f t="shared" ca="1" si="35"/>
        <v>0.43835668049363435</v>
      </c>
    </row>
    <row r="1111" spans="5:6" x14ac:dyDescent="0.25">
      <c r="E1111" s="4">
        <f t="shared" ca="1" si="34"/>
        <v>0.96855988619438727</v>
      </c>
      <c r="F1111" s="4">
        <f t="shared" ca="1" si="35"/>
        <v>0.76077065415095102</v>
      </c>
    </row>
    <row r="1112" spans="5:6" x14ac:dyDescent="0.25">
      <c r="E1112" s="4">
        <f t="shared" ca="1" si="34"/>
        <v>0.52950698262488949</v>
      </c>
      <c r="F1112" s="4">
        <f t="shared" ca="1" si="35"/>
        <v>0.5664316115242336</v>
      </c>
    </row>
    <row r="1113" spans="5:6" x14ac:dyDescent="0.25">
      <c r="E1113" s="4">
        <f t="shared" ca="1" si="34"/>
        <v>0.78904270371637775</v>
      </c>
      <c r="F1113" s="4">
        <f t="shared" ca="1" si="35"/>
        <v>0.65069796684290571</v>
      </c>
    </row>
    <row r="1114" spans="5:6" x14ac:dyDescent="0.25">
      <c r="E1114" s="4">
        <f t="shared" ca="1" si="34"/>
        <v>0.59673095020508982</v>
      </c>
      <c r="F1114" s="4">
        <f t="shared" ca="1" si="35"/>
        <v>0.58656699435974691</v>
      </c>
    </row>
    <row r="1115" spans="5:6" x14ac:dyDescent="0.25">
      <c r="E1115" s="4">
        <f t="shared" ca="1" si="34"/>
        <v>2.3321080645476333E-2</v>
      </c>
      <c r="F1115" s="4">
        <f t="shared" ca="1" si="35"/>
        <v>0.32605372800989924</v>
      </c>
    </row>
    <row r="1116" spans="5:6" x14ac:dyDescent="0.25">
      <c r="E1116" s="4">
        <f t="shared" ca="1" si="34"/>
        <v>0.49663495402626967</v>
      </c>
      <c r="F1116" s="4">
        <f t="shared" ca="1" si="35"/>
        <v>0.55665636733099411</v>
      </c>
    </row>
    <row r="1117" spans="5:6" x14ac:dyDescent="0.25">
      <c r="E1117" s="4">
        <f t="shared" ca="1" si="34"/>
        <v>0.87459754625728092</v>
      </c>
      <c r="F1117" s="4">
        <f t="shared" ca="1" si="35"/>
        <v>0.68858776502609387</v>
      </c>
    </row>
    <row r="1118" spans="5:6" x14ac:dyDescent="0.25">
      <c r="E1118" s="4">
        <f t="shared" ca="1" si="34"/>
        <v>0.81831028276974926</v>
      </c>
      <c r="F1118" s="4">
        <f t="shared" ca="1" si="35"/>
        <v>0.66248110996960152</v>
      </c>
    </row>
    <row r="1119" spans="5:6" x14ac:dyDescent="0.25">
      <c r="E1119" s="4">
        <f t="shared" ca="1" si="34"/>
        <v>0.80801508388896437</v>
      </c>
      <c r="F1119" s="4">
        <f t="shared" ca="1" si="35"/>
        <v>0.65822907408050879</v>
      </c>
    </row>
    <row r="1120" spans="5:6" x14ac:dyDescent="0.25">
      <c r="E1120" s="4">
        <f t="shared" ca="1" si="34"/>
        <v>0.19720975471567026</v>
      </c>
      <c r="F1120" s="4">
        <f t="shared" ca="1" si="35"/>
        <v>0.45602888366775918</v>
      </c>
    </row>
    <row r="1121" spans="5:6" x14ac:dyDescent="0.25">
      <c r="E1121" s="4">
        <f t="shared" ca="1" si="34"/>
        <v>6.9464831530634985E-2</v>
      </c>
      <c r="F1121" s="4">
        <f t="shared" ca="1" si="35"/>
        <v>0.38269833651824847</v>
      </c>
    </row>
    <row r="1122" spans="5:6" x14ac:dyDescent="0.25">
      <c r="E1122" s="4">
        <f t="shared" ca="1" si="34"/>
        <v>0.21084265778511935</v>
      </c>
      <c r="F1122" s="4">
        <f t="shared" ca="1" si="35"/>
        <v>0.4617483332868334</v>
      </c>
    </row>
    <row r="1123" spans="5:6" x14ac:dyDescent="0.25">
      <c r="E1123" s="4">
        <f t="shared" ca="1" si="34"/>
        <v>0.49806628957987753</v>
      </c>
      <c r="F1123" s="4">
        <f t="shared" ca="1" si="35"/>
        <v>0.55708232295933513</v>
      </c>
    </row>
    <row r="1124" spans="5:6" x14ac:dyDescent="0.25">
      <c r="E1124" s="4">
        <f t="shared" ca="1" si="34"/>
        <v>0.83139579541690345</v>
      </c>
      <c r="F1124" s="4">
        <f t="shared" ca="1" si="35"/>
        <v>0.66808026106015728</v>
      </c>
    </row>
    <row r="1125" spans="5:6" x14ac:dyDescent="0.25">
      <c r="E1125" s="4">
        <f t="shared" ca="1" si="34"/>
        <v>5.9204380444224047E-2</v>
      </c>
      <c r="F1125" s="4">
        <f t="shared" ca="1" si="35"/>
        <v>0.37341045305383896</v>
      </c>
    </row>
    <row r="1126" spans="5:6" x14ac:dyDescent="0.25">
      <c r="E1126" s="4">
        <f t="shared" ca="1" si="34"/>
        <v>0.41515856870266521</v>
      </c>
      <c r="F1126" s="4">
        <f t="shared" ca="1" si="35"/>
        <v>0.53213801720145681</v>
      </c>
    </row>
    <row r="1127" spans="5:6" x14ac:dyDescent="0.25">
      <c r="E1127" s="4">
        <f t="shared" ca="1" si="34"/>
        <v>9.238505144371334E-2</v>
      </c>
      <c r="F1127" s="4">
        <f t="shared" ca="1" si="35"/>
        <v>0.40033976806694266</v>
      </c>
    </row>
    <row r="1128" spans="5:6" x14ac:dyDescent="0.25">
      <c r="E1128" s="4">
        <f t="shared" ca="1" si="34"/>
        <v>0.56269375761199036</v>
      </c>
      <c r="F1128" s="4">
        <f t="shared" ca="1" si="35"/>
        <v>0.57632563975789219</v>
      </c>
    </row>
    <row r="1129" spans="5:6" x14ac:dyDescent="0.25">
      <c r="E1129" s="4">
        <f t="shared" ca="1" si="34"/>
        <v>0.83927322452507724</v>
      </c>
      <c r="F1129" s="4">
        <f t="shared" ca="1" si="35"/>
        <v>0.67156886678004968</v>
      </c>
    </row>
    <row r="1130" spans="5:6" x14ac:dyDescent="0.25">
      <c r="E1130" s="4">
        <f t="shared" ca="1" si="34"/>
        <v>0.25081920242424627</v>
      </c>
      <c r="F1130" s="4">
        <f t="shared" ca="1" si="35"/>
        <v>0.47742732886153694</v>
      </c>
    </row>
    <row r="1131" spans="5:6" x14ac:dyDescent="0.25">
      <c r="E1131" s="4">
        <f t="shared" ca="1" si="34"/>
        <v>0.38317877341562745</v>
      </c>
      <c r="F1131" s="4">
        <f t="shared" ca="1" si="35"/>
        <v>0.52223893303731206</v>
      </c>
    </row>
    <row r="1132" spans="5:6" x14ac:dyDescent="0.25">
      <c r="E1132" s="4">
        <f t="shared" ca="1" si="34"/>
        <v>0.61655409151697471</v>
      </c>
      <c r="F1132" s="4">
        <f t="shared" ca="1" si="35"/>
        <v>0.59260453532968071</v>
      </c>
    </row>
    <row r="1133" spans="5:6" x14ac:dyDescent="0.25">
      <c r="E1133" s="4">
        <f t="shared" ca="1" si="34"/>
        <v>2.97419102428923E-2</v>
      </c>
      <c r="F1133" s="4">
        <f t="shared" ca="1" si="35"/>
        <v>0.33744154041019725</v>
      </c>
    </row>
    <row r="1134" spans="5:6" x14ac:dyDescent="0.25">
      <c r="E1134" s="4">
        <f t="shared" ca="1" si="34"/>
        <v>0.39525694549198009</v>
      </c>
      <c r="F1134" s="4">
        <f t="shared" ca="1" si="35"/>
        <v>0.52600406913516617</v>
      </c>
    </row>
    <row r="1135" spans="5:6" x14ac:dyDescent="0.25">
      <c r="E1135" s="4">
        <f t="shared" ca="1" si="34"/>
        <v>0.39611171377655385</v>
      </c>
      <c r="F1135" s="4">
        <f t="shared" ca="1" si="35"/>
        <v>0.52626923321162244</v>
      </c>
    </row>
    <row r="1136" spans="5:6" x14ac:dyDescent="0.25">
      <c r="E1136" s="4">
        <f t="shared" ca="1" si="34"/>
        <v>0.71169260013337643</v>
      </c>
      <c r="F1136" s="4">
        <f t="shared" ca="1" si="35"/>
        <v>0.62294762115739388</v>
      </c>
    </row>
    <row r="1137" spans="5:6" x14ac:dyDescent="0.25">
      <c r="E1137" s="4">
        <f t="shared" ca="1" si="34"/>
        <v>0.34832087626868091</v>
      </c>
      <c r="F1137" s="4">
        <f t="shared" ca="1" si="35"/>
        <v>0.51114993950491838</v>
      </c>
    </row>
    <row r="1138" spans="5:6" x14ac:dyDescent="0.25">
      <c r="E1138" s="4">
        <f t="shared" ca="1" si="34"/>
        <v>0.26714011686813166</v>
      </c>
      <c r="F1138" s="4">
        <f t="shared" ca="1" si="35"/>
        <v>0.48344871013415613</v>
      </c>
    </row>
    <row r="1139" spans="5:6" x14ac:dyDescent="0.25">
      <c r="E1139" s="4">
        <f t="shared" ca="1" si="34"/>
        <v>0.10782684683324262</v>
      </c>
      <c r="F1139" s="4">
        <f t="shared" ca="1" si="35"/>
        <v>0.4105498138131034</v>
      </c>
    </row>
    <row r="1140" spans="5:6" x14ac:dyDescent="0.25">
      <c r="E1140" s="4">
        <f t="shared" ca="1" si="34"/>
        <v>0.51091592290918708</v>
      </c>
      <c r="F1140" s="4">
        <f t="shared" ca="1" si="35"/>
        <v>0.56090402810268913</v>
      </c>
    </row>
    <row r="1141" spans="5:6" x14ac:dyDescent="0.25">
      <c r="E1141" s="4">
        <f t="shared" ca="1" si="34"/>
        <v>0.77761554369268993</v>
      </c>
      <c r="F1141" s="4">
        <f t="shared" ca="1" si="35"/>
        <v>0.64632833259724287</v>
      </c>
    </row>
    <row r="1142" spans="5:6" x14ac:dyDescent="0.25">
      <c r="E1142" s="4">
        <f t="shared" ca="1" si="34"/>
        <v>0.67970161515835292</v>
      </c>
      <c r="F1142" s="4">
        <f t="shared" ca="1" si="35"/>
        <v>0.6124180271486882</v>
      </c>
    </row>
    <row r="1143" spans="5:6" x14ac:dyDescent="0.25">
      <c r="E1143" s="4">
        <f t="shared" ca="1" si="34"/>
        <v>0.50818667695523867</v>
      </c>
      <c r="F1143" s="4">
        <f t="shared" ca="1" si="35"/>
        <v>0.5600925517088311</v>
      </c>
    </row>
    <row r="1144" spans="5:6" x14ac:dyDescent="0.25">
      <c r="E1144" s="4">
        <f t="shared" ca="1" si="34"/>
        <v>2.7833880450621851E-2</v>
      </c>
      <c r="F1144" s="4">
        <f t="shared" ca="1" si="35"/>
        <v>0.33427601172826205</v>
      </c>
    </row>
    <row r="1145" spans="5:6" x14ac:dyDescent="0.25">
      <c r="E1145" s="4">
        <f t="shared" ca="1" si="34"/>
        <v>0.35853178149179143</v>
      </c>
      <c r="F1145" s="4">
        <f t="shared" ca="1" si="35"/>
        <v>0.51443638262273794</v>
      </c>
    </row>
    <row r="1146" spans="5:6" x14ac:dyDescent="0.25">
      <c r="E1146" s="4">
        <f t="shared" ca="1" si="34"/>
        <v>0.76503206203603979</v>
      </c>
      <c r="F1146" s="4">
        <f t="shared" ca="1" si="35"/>
        <v>0.64164252119214282</v>
      </c>
    </row>
    <row r="1147" spans="5:6" x14ac:dyDescent="0.25">
      <c r="E1147" s="4">
        <f t="shared" ca="1" si="34"/>
        <v>0.43299462805588795</v>
      </c>
      <c r="F1147" s="4">
        <f t="shared" ca="1" si="35"/>
        <v>0.5375731840727711</v>
      </c>
    </row>
    <row r="1148" spans="5:6" x14ac:dyDescent="0.25">
      <c r="E1148" s="4">
        <f t="shared" ca="1" si="34"/>
        <v>0.33358417298282539</v>
      </c>
      <c r="F1148" s="4">
        <f t="shared" ca="1" si="35"/>
        <v>0.50634270995283481</v>
      </c>
    </row>
    <row r="1149" spans="5:6" x14ac:dyDescent="0.25">
      <c r="E1149" s="4">
        <f t="shared" ca="1" si="34"/>
        <v>0.24834579226365405</v>
      </c>
      <c r="F1149" s="4">
        <f t="shared" ca="1" si="35"/>
        <v>0.47649764805904893</v>
      </c>
    </row>
    <row r="1150" spans="5:6" x14ac:dyDescent="0.25">
      <c r="E1150" s="4">
        <f t="shared" ca="1" si="34"/>
        <v>0.34419786376739747</v>
      </c>
      <c r="F1150" s="4">
        <f t="shared" ca="1" si="35"/>
        <v>0.50981292020937663</v>
      </c>
    </row>
    <row r="1151" spans="5:6" x14ac:dyDescent="0.25">
      <c r="E1151" s="4">
        <f t="shared" ca="1" si="34"/>
        <v>0.86947049348100303</v>
      </c>
      <c r="F1151" s="4">
        <f t="shared" ca="1" si="35"/>
        <v>0.68595348095499942</v>
      </c>
    </row>
    <row r="1152" spans="5:6" x14ac:dyDescent="0.25">
      <c r="E1152" s="4">
        <f t="shared" ca="1" si="34"/>
        <v>0.60248751571634784</v>
      </c>
      <c r="F1152" s="4">
        <f t="shared" ca="1" si="35"/>
        <v>0.58831366425934251</v>
      </c>
    </row>
    <row r="1153" spans="5:6" x14ac:dyDescent="0.25">
      <c r="E1153" s="4">
        <f t="shared" ca="1" si="34"/>
        <v>0.42527768592063464</v>
      </c>
      <c r="F1153" s="4">
        <f t="shared" ca="1" si="35"/>
        <v>0.53522802115439083</v>
      </c>
    </row>
    <row r="1154" spans="5:6" x14ac:dyDescent="0.25">
      <c r="E1154" s="4">
        <f t="shared" ca="1" si="34"/>
        <v>0.7662468369868296</v>
      </c>
      <c r="F1154" s="4">
        <f t="shared" ca="1" si="35"/>
        <v>0.64208951640940404</v>
      </c>
    </row>
    <row r="1155" spans="5:6" x14ac:dyDescent="0.25">
      <c r="E1155" s="4">
        <f t="shared" ca="1" si="34"/>
        <v>0.19378831850461919</v>
      </c>
      <c r="F1155" s="4">
        <f t="shared" ca="1" si="35"/>
        <v>0.45455801652508598</v>
      </c>
    </row>
    <row r="1156" spans="5:6" x14ac:dyDescent="0.25">
      <c r="E1156" s="4">
        <f t="shared" ref="E1156:E1219" ca="1" si="36">RAND()</f>
        <v>0.3257159344470546</v>
      </c>
      <c r="F1156" s="4">
        <f t="shared" ref="F1156:F1219" ca="1" si="37">_xlfn.BETA.INV(E1156,$C$3,$C$4)</f>
        <v>0.50374205810777184</v>
      </c>
    </row>
    <row r="1157" spans="5:6" x14ac:dyDescent="0.25">
      <c r="E1157" s="4">
        <f t="shared" ca="1" si="36"/>
        <v>0.92804167801684634</v>
      </c>
      <c r="F1157" s="4">
        <f t="shared" ca="1" si="37"/>
        <v>0.72140787603687351</v>
      </c>
    </row>
    <row r="1158" spans="5:6" x14ac:dyDescent="0.25">
      <c r="E1158" s="4">
        <f t="shared" ca="1" si="36"/>
        <v>0.14273878759308445</v>
      </c>
      <c r="F1158" s="4">
        <f t="shared" ca="1" si="37"/>
        <v>0.43044437229011162</v>
      </c>
    </row>
    <row r="1159" spans="5:6" x14ac:dyDescent="0.25">
      <c r="E1159" s="4">
        <f t="shared" ca="1" si="36"/>
        <v>0.27486808349922398</v>
      </c>
      <c r="F1159" s="4">
        <f t="shared" ca="1" si="37"/>
        <v>0.48623617691572896</v>
      </c>
    </row>
    <row r="1160" spans="5:6" x14ac:dyDescent="0.25">
      <c r="E1160" s="4">
        <f t="shared" ca="1" si="36"/>
        <v>0.7753545201545966</v>
      </c>
      <c r="F1160" s="4">
        <f t="shared" ca="1" si="37"/>
        <v>0.64547706031937913</v>
      </c>
    </row>
    <row r="1161" spans="5:6" x14ac:dyDescent="0.25">
      <c r="E1161" s="4">
        <f t="shared" ca="1" si="36"/>
        <v>0.19422503605154262</v>
      </c>
      <c r="F1161" s="4">
        <f t="shared" ca="1" si="37"/>
        <v>0.45474659701283288</v>
      </c>
    </row>
    <row r="1162" spans="5:6" x14ac:dyDescent="0.25">
      <c r="E1162" s="4">
        <f t="shared" ca="1" si="36"/>
        <v>0.14201503741532062</v>
      </c>
      <c r="F1162" s="4">
        <f t="shared" ca="1" si="37"/>
        <v>0.43006643894263541</v>
      </c>
    </row>
    <row r="1163" spans="5:6" x14ac:dyDescent="0.25">
      <c r="E1163" s="4">
        <f t="shared" ca="1" si="36"/>
        <v>0.42911267794972885</v>
      </c>
      <c r="F1163" s="4">
        <f t="shared" ca="1" si="37"/>
        <v>0.53639462187278586</v>
      </c>
    </row>
    <row r="1164" spans="5:6" x14ac:dyDescent="0.25">
      <c r="E1164" s="4">
        <f t="shared" ca="1" si="36"/>
        <v>0.94399457254294417</v>
      </c>
      <c r="F1164" s="4">
        <f t="shared" ca="1" si="37"/>
        <v>0.73434637706643369</v>
      </c>
    </row>
    <row r="1165" spans="5:6" x14ac:dyDescent="0.25">
      <c r="E1165" s="4">
        <f t="shared" ca="1" si="36"/>
        <v>0.74984286621702134</v>
      </c>
      <c r="F1165" s="4">
        <f t="shared" ca="1" si="37"/>
        <v>0.63614230129474514</v>
      </c>
    </row>
    <row r="1166" spans="5:6" x14ac:dyDescent="0.25">
      <c r="E1166" s="4">
        <f t="shared" ca="1" si="36"/>
        <v>0.55157712485964794</v>
      </c>
      <c r="F1166" s="4">
        <f t="shared" ca="1" si="37"/>
        <v>0.57300470127399539</v>
      </c>
    </row>
    <row r="1167" spans="5:6" x14ac:dyDescent="0.25">
      <c r="E1167" s="4">
        <f t="shared" ca="1" si="36"/>
        <v>0.4910846485514293</v>
      </c>
      <c r="F1167" s="4">
        <f t="shared" ca="1" si="37"/>
        <v>0.55500393878484178</v>
      </c>
    </row>
    <row r="1168" spans="5:6" x14ac:dyDescent="0.25">
      <c r="E1168" s="4">
        <f t="shared" ca="1" si="36"/>
        <v>0.10787368794896157</v>
      </c>
      <c r="F1168" s="4">
        <f t="shared" ca="1" si="37"/>
        <v>0.41057920828506939</v>
      </c>
    </row>
    <row r="1169" spans="5:6" x14ac:dyDescent="0.25">
      <c r="E1169" s="4">
        <f t="shared" ca="1" si="36"/>
        <v>0.56504413999986403</v>
      </c>
      <c r="F1169" s="4">
        <f t="shared" ca="1" si="37"/>
        <v>0.57702898338588682</v>
      </c>
    </row>
    <row r="1170" spans="5:6" x14ac:dyDescent="0.25">
      <c r="E1170" s="4">
        <f t="shared" ca="1" si="36"/>
        <v>0.57434581774897431</v>
      </c>
      <c r="F1170" s="4">
        <f t="shared" ca="1" si="37"/>
        <v>0.57981733310155148</v>
      </c>
    </row>
    <row r="1171" spans="5:6" x14ac:dyDescent="0.25">
      <c r="E1171" s="4">
        <f t="shared" ca="1" si="36"/>
        <v>0.91928535858772686</v>
      </c>
      <c r="F1171" s="4">
        <f t="shared" ca="1" si="37"/>
        <v>0.71512757573871455</v>
      </c>
    </row>
    <row r="1172" spans="5:6" x14ac:dyDescent="0.25">
      <c r="E1172" s="4">
        <f t="shared" ca="1" si="36"/>
        <v>0.10212750430727668</v>
      </c>
      <c r="F1172" s="4">
        <f t="shared" ca="1" si="37"/>
        <v>0.40690628896815784</v>
      </c>
    </row>
    <row r="1173" spans="5:6" x14ac:dyDescent="0.25">
      <c r="E1173" s="4">
        <f t="shared" ca="1" si="36"/>
        <v>0.38921413243716951</v>
      </c>
      <c r="F1173" s="4">
        <f t="shared" ca="1" si="37"/>
        <v>0.52412470170619607</v>
      </c>
    </row>
    <row r="1174" spans="5:6" x14ac:dyDescent="0.25">
      <c r="E1174" s="4">
        <f t="shared" ca="1" si="36"/>
        <v>0.8653133667067977</v>
      </c>
      <c r="F1174" s="4">
        <f t="shared" ca="1" si="37"/>
        <v>0.68386337262572938</v>
      </c>
    </row>
    <row r="1175" spans="5:6" x14ac:dyDescent="0.25">
      <c r="E1175" s="4">
        <f t="shared" ca="1" si="36"/>
        <v>0.55688445557573629</v>
      </c>
      <c r="F1175" s="4">
        <f t="shared" ca="1" si="37"/>
        <v>0.57458909883164599</v>
      </c>
    </row>
    <row r="1176" spans="5:6" x14ac:dyDescent="0.25">
      <c r="E1176" s="4">
        <f t="shared" ca="1" si="36"/>
        <v>0.55274389971450344</v>
      </c>
      <c r="F1176" s="4">
        <f t="shared" ca="1" si="37"/>
        <v>0.57335286162014454</v>
      </c>
    </row>
    <row r="1177" spans="5:6" x14ac:dyDescent="0.25">
      <c r="E1177" s="4">
        <f t="shared" ca="1" si="36"/>
        <v>0.64509707895943103</v>
      </c>
      <c r="F1177" s="4">
        <f t="shared" ca="1" si="37"/>
        <v>0.60143182223750413</v>
      </c>
    </row>
    <row r="1178" spans="5:6" x14ac:dyDescent="0.25">
      <c r="E1178" s="4">
        <f t="shared" ca="1" si="36"/>
        <v>0.80007517143826268</v>
      </c>
      <c r="F1178" s="4">
        <f t="shared" ca="1" si="37"/>
        <v>0.65503219455953254</v>
      </c>
    </row>
    <row r="1179" spans="5:6" x14ac:dyDescent="0.25">
      <c r="E1179" s="4">
        <f t="shared" ca="1" si="36"/>
        <v>0.80628022792421095</v>
      </c>
      <c r="F1179" s="4">
        <f t="shared" ca="1" si="37"/>
        <v>0.65752468890270943</v>
      </c>
    </row>
    <row r="1180" spans="5:6" x14ac:dyDescent="0.25">
      <c r="E1180" s="4">
        <f t="shared" ca="1" si="36"/>
        <v>0.47139056570238025</v>
      </c>
      <c r="F1180" s="4">
        <f t="shared" ca="1" si="37"/>
        <v>0.54912791440119924</v>
      </c>
    </row>
    <row r="1181" spans="5:6" x14ac:dyDescent="0.25">
      <c r="E1181" s="4">
        <f t="shared" ca="1" si="36"/>
        <v>0.98133519040222239</v>
      </c>
      <c r="F1181" s="4">
        <f t="shared" ca="1" si="37"/>
        <v>0.78138662921110469</v>
      </c>
    </row>
    <row r="1182" spans="5:6" x14ac:dyDescent="0.25">
      <c r="E1182" s="4">
        <f t="shared" ca="1" si="36"/>
        <v>0.98619800998031915</v>
      </c>
      <c r="F1182" s="4">
        <f t="shared" ca="1" si="37"/>
        <v>0.7921744784317668</v>
      </c>
    </row>
    <row r="1183" spans="5:6" x14ac:dyDescent="0.25">
      <c r="E1183" s="4">
        <f t="shared" ca="1" si="36"/>
        <v>0.40595199550834493</v>
      </c>
      <c r="F1183" s="4">
        <f t="shared" ca="1" si="37"/>
        <v>0.52931043963683166</v>
      </c>
    </row>
    <row r="1184" spans="5:6" x14ac:dyDescent="0.25">
      <c r="E1184" s="4">
        <f t="shared" ca="1" si="36"/>
        <v>0.62371604441439699</v>
      </c>
      <c r="F1184" s="4">
        <f t="shared" ca="1" si="37"/>
        <v>0.59480307499628116</v>
      </c>
    </row>
    <row r="1185" spans="5:6" x14ac:dyDescent="0.25">
      <c r="E1185" s="4">
        <f t="shared" ca="1" si="36"/>
        <v>0.87192108094926246</v>
      </c>
      <c r="F1185" s="4">
        <f t="shared" ca="1" si="37"/>
        <v>0.68720455842790273</v>
      </c>
    </row>
    <row r="1186" spans="5:6" x14ac:dyDescent="0.25">
      <c r="E1186" s="4">
        <f t="shared" ca="1" si="36"/>
        <v>0.38261623723091032</v>
      </c>
      <c r="F1186" s="4">
        <f t="shared" ca="1" si="37"/>
        <v>0.52206270461389748</v>
      </c>
    </row>
    <row r="1187" spans="5:6" x14ac:dyDescent="0.25">
      <c r="E1187" s="4">
        <f t="shared" ca="1" si="36"/>
        <v>0.7299712864937915</v>
      </c>
      <c r="F1187" s="4">
        <f t="shared" ca="1" si="37"/>
        <v>0.62916988675065233</v>
      </c>
    </row>
    <row r="1188" spans="5:6" x14ac:dyDescent="0.25">
      <c r="E1188" s="4">
        <f t="shared" ca="1" si="36"/>
        <v>0.94080865568208882</v>
      </c>
      <c r="F1188" s="4">
        <f t="shared" ca="1" si="37"/>
        <v>0.73157562393638909</v>
      </c>
    </row>
    <row r="1189" spans="5:6" x14ac:dyDescent="0.25">
      <c r="E1189" s="4">
        <f t="shared" ca="1" si="36"/>
        <v>1.3772052898250453E-2</v>
      </c>
      <c r="F1189" s="4">
        <f t="shared" ca="1" si="37"/>
        <v>0.30331228984876185</v>
      </c>
    </row>
    <row r="1190" spans="5:6" x14ac:dyDescent="0.25">
      <c r="E1190" s="4">
        <f t="shared" ca="1" si="36"/>
        <v>0.72249141474336842</v>
      </c>
      <c r="F1190" s="4">
        <f t="shared" ca="1" si="37"/>
        <v>0.62660323240208859</v>
      </c>
    </row>
    <row r="1191" spans="5:6" x14ac:dyDescent="0.25">
      <c r="E1191" s="4">
        <f t="shared" ca="1" si="36"/>
        <v>0.17149907726462221</v>
      </c>
      <c r="F1191" s="4">
        <f t="shared" ca="1" si="37"/>
        <v>0.44457726949617665</v>
      </c>
    </row>
    <row r="1192" spans="5:6" x14ac:dyDescent="0.25">
      <c r="E1192" s="4">
        <f t="shared" ca="1" si="36"/>
        <v>0.94955023303447283</v>
      </c>
      <c r="F1192" s="4">
        <f t="shared" ca="1" si="37"/>
        <v>0.73945495147578688</v>
      </c>
    </row>
    <row r="1193" spans="5:6" x14ac:dyDescent="0.25">
      <c r="E1193" s="4">
        <f t="shared" ca="1" si="36"/>
        <v>0.66278830611428852</v>
      </c>
      <c r="F1193" s="4">
        <f t="shared" ca="1" si="37"/>
        <v>0.60700344805010098</v>
      </c>
    </row>
    <row r="1194" spans="5:6" x14ac:dyDescent="0.25">
      <c r="E1194" s="4">
        <f t="shared" ca="1" si="36"/>
        <v>0.86395822510353992</v>
      </c>
      <c r="F1194" s="4">
        <f t="shared" ca="1" si="37"/>
        <v>0.68319047067785299</v>
      </c>
    </row>
    <row r="1195" spans="5:6" x14ac:dyDescent="0.25">
      <c r="E1195" s="4">
        <f t="shared" ca="1" si="36"/>
        <v>9.5754950860238219E-2</v>
      </c>
      <c r="F1195" s="4">
        <f t="shared" ca="1" si="37"/>
        <v>0.40266310614175882</v>
      </c>
    </row>
    <row r="1196" spans="5:6" x14ac:dyDescent="0.25">
      <c r="E1196" s="4">
        <f t="shared" ca="1" si="36"/>
        <v>0.69656442907364169</v>
      </c>
      <c r="F1196" s="4">
        <f t="shared" ca="1" si="37"/>
        <v>0.61791652488024584</v>
      </c>
    </row>
    <row r="1197" spans="5:6" x14ac:dyDescent="0.25">
      <c r="E1197" s="4">
        <f t="shared" ca="1" si="36"/>
        <v>0.48507006858752166</v>
      </c>
      <c r="F1197" s="4">
        <f t="shared" ca="1" si="37"/>
        <v>0.55321177962444246</v>
      </c>
    </row>
    <row r="1198" spans="5:6" x14ac:dyDescent="0.25">
      <c r="E1198" s="4">
        <f t="shared" ca="1" si="36"/>
        <v>0.6001387093666507</v>
      </c>
      <c r="F1198" s="4">
        <f t="shared" ca="1" si="37"/>
        <v>0.58760037611885196</v>
      </c>
    </row>
    <row r="1199" spans="5:6" x14ac:dyDescent="0.25">
      <c r="E1199" s="4">
        <f t="shared" ca="1" si="36"/>
        <v>0.23801616683003224</v>
      </c>
      <c r="F1199" s="4">
        <f t="shared" ca="1" si="37"/>
        <v>0.47256204920141748</v>
      </c>
    </row>
    <row r="1200" spans="5:6" x14ac:dyDescent="0.25">
      <c r="E1200" s="4">
        <f t="shared" ca="1" si="36"/>
        <v>5.2206758718209012E-2</v>
      </c>
      <c r="F1200" s="4">
        <f t="shared" ca="1" si="37"/>
        <v>0.36637299546615754</v>
      </c>
    </row>
    <row r="1201" spans="5:6" x14ac:dyDescent="0.25">
      <c r="E1201" s="4">
        <f t="shared" ca="1" si="36"/>
        <v>0.36366398881898987</v>
      </c>
      <c r="F1201" s="4">
        <f t="shared" ca="1" si="37"/>
        <v>0.51607560280531795</v>
      </c>
    </row>
    <row r="1202" spans="5:6" x14ac:dyDescent="0.25">
      <c r="E1202" s="4">
        <f t="shared" ca="1" si="36"/>
        <v>0.54115336618004606</v>
      </c>
      <c r="F1202" s="4">
        <f t="shared" ca="1" si="37"/>
        <v>0.56989766383521712</v>
      </c>
    </row>
    <row r="1203" spans="5:6" x14ac:dyDescent="0.25">
      <c r="E1203" s="4">
        <f t="shared" ca="1" si="36"/>
        <v>9.739699858778017E-2</v>
      </c>
      <c r="F1203" s="4">
        <f t="shared" ca="1" si="37"/>
        <v>0.40377467582164261</v>
      </c>
    </row>
    <row r="1204" spans="5:6" x14ac:dyDescent="0.25">
      <c r="E1204" s="4">
        <f t="shared" ca="1" si="36"/>
        <v>0.26665863094082765</v>
      </c>
      <c r="F1204" s="4">
        <f t="shared" ca="1" si="37"/>
        <v>0.48327374423757746</v>
      </c>
    </row>
    <row r="1205" spans="5:6" x14ac:dyDescent="0.25">
      <c r="E1205" s="4">
        <f t="shared" ca="1" si="36"/>
        <v>0.61253423206380309</v>
      </c>
      <c r="F1205" s="4">
        <f t="shared" ca="1" si="37"/>
        <v>0.5913747978716769</v>
      </c>
    </row>
    <row r="1206" spans="5:6" x14ac:dyDescent="0.25">
      <c r="E1206" s="4">
        <f t="shared" ca="1" si="36"/>
        <v>0.43724860916109276</v>
      </c>
      <c r="F1206" s="4">
        <f t="shared" ca="1" si="37"/>
        <v>0.5388621449054386</v>
      </c>
    </row>
    <row r="1207" spans="5:6" x14ac:dyDescent="0.25">
      <c r="E1207" s="4">
        <f t="shared" ca="1" si="36"/>
        <v>0.88484883971642458</v>
      </c>
      <c r="F1207" s="4">
        <f t="shared" ca="1" si="37"/>
        <v>0.69406107686391594</v>
      </c>
    </row>
    <row r="1208" spans="5:6" x14ac:dyDescent="0.25">
      <c r="E1208" s="4">
        <f t="shared" ca="1" si="36"/>
        <v>0.89619797931240597</v>
      </c>
      <c r="F1208" s="4">
        <f t="shared" ca="1" si="37"/>
        <v>0.7004895439778136</v>
      </c>
    </row>
    <row r="1209" spans="5:6" x14ac:dyDescent="0.25">
      <c r="E1209" s="4">
        <f t="shared" ca="1" si="36"/>
        <v>0.31940615649891535</v>
      </c>
      <c r="F1209" s="4">
        <f t="shared" ca="1" si="37"/>
        <v>0.50163803531319118</v>
      </c>
    </row>
    <row r="1210" spans="5:6" x14ac:dyDescent="0.25">
      <c r="E1210" s="4">
        <f t="shared" ca="1" si="36"/>
        <v>0.18074572079536289</v>
      </c>
      <c r="F1210" s="4">
        <f t="shared" ca="1" si="37"/>
        <v>0.4488065937520887</v>
      </c>
    </row>
    <row r="1211" spans="5:6" x14ac:dyDescent="0.25">
      <c r="E1211" s="4">
        <f t="shared" ca="1" si="36"/>
        <v>0.41512758512436121</v>
      </c>
      <c r="F1211" s="4">
        <f t="shared" ca="1" si="37"/>
        <v>0.53212852826003798</v>
      </c>
    </row>
    <row r="1212" spans="5:6" x14ac:dyDescent="0.25">
      <c r="E1212" s="4">
        <f t="shared" ca="1" si="36"/>
        <v>0.28763269741090847</v>
      </c>
      <c r="F1212" s="4">
        <f t="shared" ca="1" si="37"/>
        <v>0.49075944387551046</v>
      </c>
    </row>
    <row r="1213" spans="5:6" x14ac:dyDescent="0.25">
      <c r="E1213" s="4">
        <f t="shared" ca="1" si="36"/>
        <v>3.3776169390985267E-2</v>
      </c>
      <c r="F1213" s="4">
        <f t="shared" ca="1" si="37"/>
        <v>0.34364896399646311</v>
      </c>
    </row>
    <row r="1214" spans="5:6" x14ac:dyDescent="0.25">
      <c r="E1214" s="4">
        <f t="shared" ca="1" si="36"/>
        <v>0.77108157765696139</v>
      </c>
      <c r="F1214" s="4">
        <f t="shared" ca="1" si="37"/>
        <v>0.64387965656871193</v>
      </c>
    </row>
    <row r="1215" spans="5:6" x14ac:dyDescent="0.25">
      <c r="E1215" s="4">
        <f t="shared" ca="1" si="36"/>
        <v>0.41705790021857303</v>
      </c>
      <c r="F1215" s="4">
        <f t="shared" ca="1" si="37"/>
        <v>0.53271936785170082</v>
      </c>
    </row>
    <row r="1216" spans="5:6" x14ac:dyDescent="0.25">
      <c r="E1216" s="4">
        <f t="shared" ca="1" si="36"/>
        <v>0.88967526556280752</v>
      </c>
      <c r="F1216" s="4">
        <f t="shared" ca="1" si="37"/>
        <v>0.69674356910583535</v>
      </c>
    </row>
    <row r="1217" spans="5:6" x14ac:dyDescent="0.25">
      <c r="E1217" s="4">
        <f t="shared" ca="1" si="36"/>
        <v>0.4582455510641954</v>
      </c>
      <c r="F1217" s="4">
        <f t="shared" ca="1" si="37"/>
        <v>0.54519004084765632</v>
      </c>
    </row>
    <row r="1218" spans="5:6" x14ac:dyDescent="0.25">
      <c r="E1218" s="4">
        <f t="shared" ca="1" si="36"/>
        <v>0.77099273347854025</v>
      </c>
      <c r="F1218" s="4">
        <f t="shared" ca="1" si="37"/>
        <v>0.64384659728402316</v>
      </c>
    </row>
    <row r="1219" spans="5:6" x14ac:dyDescent="0.25">
      <c r="E1219" s="4">
        <f t="shared" ca="1" si="36"/>
        <v>0.1168650918441847</v>
      </c>
      <c r="F1219" s="4">
        <f t="shared" ca="1" si="37"/>
        <v>0.41606874605499411</v>
      </c>
    </row>
    <row r="1220" spans="5:6" x14ac:dyDescent="0.25">
      <c r="E1220" s="4">
        <f t="shared" ref="E1220:E1283" ca="1" si="38">RAND()</f>
        <v>0.77078923707756952</v>
      </c>
      <c r="F1220" s="4">
        <f t="shared" ref="F1220:F1283" ca="1" si="39">_xlfn.BETA.INV(E1220,$C$3,$C$4)</f>
        <v>0.6437708987992603</v>
      </c>
    </row>
    <row r="1221" spans="5:6" x14ac:dyDescent="0.25">
      <c r="E1221" s="4">
        <f t="shared" ca="1" si="38"/>
        <v>0.70987515881221219</v>
      </c>
      <c r="F1221" s="4">
        <f t="shared" ca="1" si="39"/>
        <v>0.62233785054124913</v>
      </c>
    </row>
    <row r="1222" spans="5:6" x14ac:dyDescent="0.25">
      <c r="E1222" s="4">
        <f t="shared" ca="1" si="38"/>
        <v>0.70080135785470898</v>
      </c>
      <c r="F1222" s="4">
        <f t="shared" ca="1" si="39"/>
        <v>0.61931563130212053</v>
      </c>
    </row>
    <row r="1223" spans="5:6" x14ac:dyDescent="0.25">
      <c r="E1223" s="4">
        <f t="shared" ca="1" si="38"/>
        <v>0.96734515044335745</v>
      </c>
      <c r="F1223" s="4">
        <f t="shared" ca="1" si="39"/>
        <v>0.75916169964475078</v>
      </c>
    </row>
    <row r="1224" spans="5:6" x14ac:dyDescent="0.25">
      <c r="E1224" s="4">
        <f t="shared" ca="1" si="38"/>
        <v>0.92683697185699443</v>
      </c>
      <c r="F1224" s="4">
        <f t="shared" ca="1" si="39"/>
        <v>0.72051427113546196</v>
      </c>
    </row>
    <row r="1225" spans="5:6" x14ac:dyDescent="0.25">
      <c r="E1225" s="4">
        <f t="shared" ca="1" si="38"/>
        <v>0.54769324377640261</v>
      </c>
      <c r="F1225" s="4">
        <f t="shared" ca="1" si="39"/>
        <v>0.571846352756614</v>
      </c>
    </row>
    <row r="1226" spans="5:6" x14ac:dyDescent="0.25">
      <c r="E1226" s="4">
        <f t="shared" ca="1" si="38"/>
        <v>0.29182967474657207</v>
      </c>
      <c r="F1226" s="4">
        <f t="shared" ca="1" si="39"/>
        <v>0.4922261031850434</v>
      </c>
    </row>
    <row r="1227" spans="5:6" x14ac:dyDescent="0.25">
      <c r="E1227" s="4">
        <f t="shared" ca="1" si="38"/>
        <v>0.21736048544837638</v>
      </c>
      <c r="F1227" s="4">
        <f t="shared" ca="1" si="39"/>
        <v>0.46440883663521609</v>
      </c>
    </row>
    <row r="1228" spans="5:6" x14ac:dyDescent="0.25">
      <c r="E1228" s="4">
        <f t="shared" ca="1" si="38"/>
        <v>2.7740440885063111E-2</v>
      </c>
      <c r="F1228" s="4">
        <f t="shared" ca="1" si="39"/>
        <v>0.33411671121295117</v>
      </c>
    </row>
    <row r="1229" spans="5:6" x14ac:dyDescent="0.25">
      <c r="E1229" s="4">
        <f t="shared" ca="1" si="38"/>
        <v>0.85480222794045724</v>
      </c>
      <c r="F1229" s="4">
        <f t="shared" ca="1" si="39"/>
        <v>0.67874564058685416</v>
      </c>
    </row>
    <row r="1230" spans="5:6" x14ac:dyDescent="0.25">
      <c r="E1230" s="4">
        <f t="shared" ca="1" si="38"/>
        <v>3.4490857275686237E-2</v>
      </c>
      <c r="F1230" s="4">
        <f t="shared" ca="1" si="39"/>
        <v>0.3446882899323529</v>
      </c>
    </row>
    <row r="1231" spans="5:6" x14ac:dyDescent="0.25">
      <c r="E1231" s="4">
        <f t="shared" ca="1" si="38"/>
        <v>0.82620000702675767</v>
      </c>
      <c r="F1231" s="4">
        <f t="shared" ca="1" si="39"/>
        <v>0.66582919185704559</v>
      </c>
    </row>
    <row r="1232" spans="5:6" x14ac:dyDescent="0.25">
      <c r="E1232" s="4">
        <f t="shared" ca="1" si="38"/>
        <v>0.96119859385338557</v>
      </c>
      <c r="F1232" s="4">
        <f t="shared" ca="1" si="39"/>
        <v>0.75163169901994198</v>
      </c>
    </row>
    <row r="1233" spans="5:6" x14ac:dyDescent="0.25">
      <c r="E1233" s="4">
        <f t="shared" ca="1" si="38"/>
        <v>0.98070206222501888</v>
      </c>
      <c r="F1233" s="4">
        <f t="shared" ca="1" si="39"/>
        <v>0.7801462060039529</v>
      </c>
    </row>
    <row r="1234" spans="5:6" x14ac:dyDescent="0.25">
      <c r="E1234" s="4">
        <f t="shared" ca="1" si="38"/>
        <v>0.49982187003473544</v>
      </c>
      <c r="F1234" s="4">
        <f t="shared" ca="1" si="39"/>
        <v>0.55760468513728989</v>
      </c>
    </row>
    <row r="1235" spans="5:6" x14ac:dyDescent="0.25">
      <c r="E1235" s="4">
        <f t="shared" ca="1" si="38"/>
        <v>0.25849307811633426</v>
      </c>
      <c r="F1235" s="4">
        <f t="shared" ca="1" si="39"/>
        <v>0.48028228438406384</v>
      </c>
    </row>
    <row r="1236" spans="5:6" x14ac:dyDescent="0.25">
      <c r="E1236" s="4">
        <f t="shared" ca="1" si="38"/>
        <v>1.644306223200398E-2</v>
      </c>
      <c r="F1236" s="4">
        <f t="shared" ca="1" si="39"/>
        <v>0.3106937429987805</v>
      </c>
    </row>
    <row r="1237" spans="5:6" x14ac:dyDescent="0.25">
      <c r="E1237" s="4">
        <f t="shared" ca="1" si="38"/>
        <v>4.890178610633944E-2</v>
      </c>
      <c r="F1237" s="4">
        <f t="shared" ca="1" si="39"/>
        <v>0.36280306256125361</v>
      </c>
    </row>
    <row r="1238" spans="5:6" x14ac:dyDescent="0.25">
      <c r="E1238" s="4">
        <f t="shared" ca="1" si="38"/>
        <v>0.72183653012123206</v>
      </c>
      <c r="F1238" s="4">
        <f t="shared" ca="1" si="39"/>
        <v>0.62637990092013585</v>
      </c>
    </row>
    <row r="1239" spans="5:6" x14ac:dyDescent="0.25">
      <c r="E1239" s="4">
        <f t="shared" ca="1" si="38"/>
        <v>0.2959791106618731</v>
      </c>
      <c r="F1239" s="4">
        <f t="shared" ca="1" si="39"/>
        <v>0.49366669650945594</v>
      </c>
    </row>
    <row r="1240" spans="5:6" x14ac:dyDescent="0.25">
      <c r="E1240" s="4">
        <f t="shared" ca="1" si="38"/>
        <v>0.56082192019746946</v>
      </c>
      <c r="F1240" s="4">
        <f t="shared" ca="1" si="39"/>
        <v>0.57576582054879033</v>
      </c>
    </row>
    <row r="1241" spans="5:6" x14ac:dyDescent="0.25">
      <c r="E1241" s="4">
        <f t="shared" ca="1" si="38"/>
        <v>0.19370659551779423</v>
      </c>
      <c r="F1241" s="4">
        <f t="shared" ca="1" si="39"/>
        <v>0.45452269992593719</v>
      </c>
    </row>
    <row r="1242" spans="5:6" x14ac:dyDescent="0.25">
      <c r="E1242" s="4">
        <f t="shared" ca="1" si="38"/>
        <v>0.37414407370687452</v>
      </c>
      <c r="F1242" s="4">
        <f t="shared" ca="1" si="39"/>
        <v>0.51939860306560048</v>
      </c>
    </row>
    <row r="1243" spans="5:6" x14ac:dyDescent="0.25">
      <c r="E1243" s="4">
        <f t="shared" ca="1" si="38"/>
        <v>0.29164583348099571</v>
      </c>
      <c r="F1243" s="4">
        <f t="shared" ca="1" si="39"/>
        <v>0.49216206245652083</v>
      </c>
    </row>
    <row r="1244" spans="5:6" x14ac:dyDescent="0.25">
      <c r="E1244" s="4">
        <f t="shared" ca="1" si="38"/>
        <v>0.62692589199843396</v>
      </c>
      <c r="F1244" s="4">
        <f t="shared" ca="1" si="39"/>
        <v>0.59579174820112613</v>
      </c>
    </row>
    <row r="1245" spans="5:6" x14ac:dyDescent="0.25">
      <c r="E1245" s="4">
        <f t="shared" ca="1" si="38"/>
        <v>0.72045503069261252</v>
      </c>
      <c r="F1245" s="4">
        <f t="shared" ca="1" si="39"/>
        <v>0.62590948848034023</v>
      </c>
    </row>
    <row r="1246" spans="5:6" x14ac:dyDescent="0.25">
      <c r="E1246" s="4">
        <f t="shared" ca="1" si="38"/>
        <v>0.24236165162876599</v>
      </c>
      <c r="F1246" s="4">
        <f t="shared" ca="1" si="39"/>
        <v>0.47422836216679864</v>
      </c>
    </row>
    <row r="1247" spans="5:6" x14ac:dyDescent="0.25">
      <c r="E1247" s="4">
        <f t="shared" ca="1" si="38"/>
        <v>0.60371899986166599</v>
      </c>
      <c r="F1247" s="4">
        <f t="shared" ca="1" si="39"/>
        <v>0.58868798817676637</v>
      </c>
    </row>
    <row r="1248" spans="5:6" x14ac:dyDescent="0.25">
      <c r="E1248" s="4">
        <f t="shared" ca="1" si="38"/>
        <v>0.21019734355600661</v>
      </c>
      <c r="F1248" s="4">
        <f t="shared" ca="1" si="39"/>
        <v>0.46148242897625702</v>
      </c>
    </row>
    <row r="1249" spans="5:6" x14ac:dyDescent="0.25">
      <c r="E1249" s="4">
        <f t="shared" ca="1" si="38"/>
        <v>1.7384240653221417E-2</v>
      </c>
      <c r="F1249" s="4">
        <f t="shared" ca="1" si="39"/>
        <v>0.31306639919557133</v>
      </c>
    </row>
    <row r="1250" spans="5:6" x14ac:dyDescent="0.25">
      <c r="E1250" s="4">
        <f t="shared" ca="1" si="38"/>
        <v>0.50629743344380118</v>
      </c>
      <c r="F1250" s="4">
        <f t="shared" ca="1" si="39"/>
        <v>0.55953077185214073</v>
      </c>
    </row>
    <row r="1251" spans="5:6" x14ac:dyDescent="0.25">
      <c r="E1251" s="4">
        <f t="shared" ca="1" si="38"/>
        <v>0.54146445726865011</v>
      </c>
      <c r="F1251" s="4">
        <f t="shared" ca="1" si="39"/>
        <v>0.56999031435923753</v>
      </c>
    </row>
    <row r="1252" spans="5:6" x14ac:dyDescent="0.25">
      <c r="E1252" s="4">
        <f t="shared" ca="1" si="38"/>
        <v>0.77513376689780766</v>
      </c>
      <c r="F1252" s="4">
        <f t="shared" ca="1" si="39"/>
        <v>0.64539417262103038</v>
      </c>
    </row>
    <row r="1253" spans="5:6" x14ac:dyDescent="0.25">
      <c r="E1253" s="4">
        <f t="shared" ca="1" si="38"/>
        <v>0.89326764240765377</v>
      </c>
      <c r="F1253" s="4">
        <f t="shared" ca="1" si="39"/>
        <v>0.69878867236875575</v>
      </c>
    </row>
    <row r="1254" spans="5:6" x14ac:dyDescent="0.25">
      <c r="E1254" s="4">
        <f t="shared" ca="1" si="38"/>
        <v>0.61789138232452046</v>
      </c>
      <c r="F1254" s="4">
        <f t="shared" ca="1" si="39"/>
        <v>0.59301429685856966</v>
      </c>
    </row>
    <row r="1255" spans="5:6" x14ac:dyDescent="0.25">
      <c r="E1255" s="4">
        <f t="shared" ca="1" si="38"/>
        <v>0.29273651106479526</v>
      </c>
      <c r="F1255" s="4">
        <f t="shared" ca="1" si="39"/>
        <v>0.49254172840352617</v>
      </c>
    </row>
    <row r="1256" spans="5:6" x14ac:dyDescent="0.25">
      <c r="E1256" s="4">
        <f t="shared" ca="1" si="38"/>
        <v>0.1596986347805226</v>
      </c>
      <c r="F1256" s="4">
        <f t="shared" ca="1" si="39"/>
        <v>0.43897256735080037</v>
      </c>
    </row>
    <row r="1257" spans="5:6" x14ac:dyDescent="0.25">
      <c r="E1257" s="4">
        <f t="shared" ca="1" si="38"/>
        <v>0.72725129754897022</v>
      </c>
      <c r="F1257" s="4">
        <f t="shared" ca="1" si="39"/>
        <v>0.62823312270953335</v>
      </c>
    </row>
    <row r="1258" spans="5:6" x14ac:dyDescent="0.25">
      <c r="E1258" s="4">
        <f t="shared" ca="1" si="38"/>
        <v>0.74148514300103241</v>
      </c>
      <c r="F1258" s="4">
        <f t="shared" ca="1" si="39"/>
        <v>0.63318105938133151</v>
      </c>
    </row>
    <row r="1259" spans="5:6" x14ac:dyDescent="0.25">
      <c r="E1259" s="4">
        <f t="shared" ca="1" si="38"/>
        <v>0.60433395736035211</v>
      </c>
      <c r="F1259" s="4">
        <f t="shared" ca="1" si="39"/>
        <v>0.58887500224592992</v>
      </c>
    </row>
    <row r="1260" spans="5:6" x14ac:dyDescent="0.25">
      <c r="E1260" s="4">
        <f t="shared" ca="1" si="38"/>
        <v>0.98666586480486829</v>
      </c>
      <c r="F1260" s="4">
        <f t="shared" ca="1" si="39"/>
        <v>0.79335944209822085</v>
      </c>
    </row>
    <row r="1261" spans="5:6" x14ac:dyDescent="0.25">
      <c r="E1261" s="4">
        <f t="shared" ca="1" si="38"/>
        <v>0.39431836952822696</v>
      </c>
      <c r="F1261" s="4">
        <f t="shared" ca="1" si="39"/>
        <v>0.52571271659329555</v>
      </c>
    </row>
    <row r="1262" spans="5:6" x14ac:dyDescent="0.25">
      <c r="E1262" s="4">
        <f t="shared" ca="1" si="38"/>
        <v>0.29368637443583534</v>
      </c>
      <c r="F1262" s="4">
        <f t="shared" ca="1" si="39"/>
        <v>0.49287185157610419</v>
      </c>
    </row>
    <row r="1263" spans="5:6" x14ac:dyDescent="0.25">
      <c r="E1263" s="4">
        <f t="shared" ca="1" si="38"/>
        <v>0.55071713677691336</v>
      </c>
      <c r="F1263" s="4">
        <f t="shared" ca="1" si="39"/>
        <v>0.57274813816572578</v>
      </c>
    </row>
    <row r="1264" spans="5:6" x14ac:dyDescent="0.25">
      <c r="E1264" s="4">
        <f t="shared" ca="1" si="38"/>
        <v>0.47152384887896914</v>
      </c>
      <c r="F1264" s="4">
        <f t="shared" ca="1" si="39"/>
        <v>0.54916776710491655</v>
      </c>
    </row>
    <row r="1265" spans="5:6" x14ac:dyDescent="0.25">
      <c r="E1265" s="4">
        <f t="shared" ca="1" si="38"/>
        <v>0.19510216396812341</v>
      </c>
      <c r="F1265" s="4">
        <f t="shared" ca="1" si="39"/>
        <v>0.45512460763104579</v>
      </c>
    </row>
    <row r="1266" spans="5:6" x14ac:dyDescent="0.25">
      <c r="E1266" s="4">
        <f t="shared" ca="1" si="38"/>
        <v>0.71987153221662237</v>
      </c>
      <c r="F1266" s="4">
        <f t="shared" ca="1" si="39"/>
        <v>0.6257110903222578</v>
      </c>
    </row>
    <row r="1267" spans="5:6" x14ac:dyDescent="0.25">
      <c r="E1267" s="4">
        <f t="shared" ca="1" si="38"/>
        <v>0.8042520747900086</v>
      </c>
      <c r="F1267" s="4">
        <f t="shared" ca="1" si="39"/>
        <v>0.65670544242808382</v>
      </c>
    </row>
    <row r="1268" spans="5:6" x14ac:dyDescent="0.25">
      <c r="E1268" s="4">
        <f t="shared" ca="1" si="38"/>
        <v>0.40233181528179751</v>
      </c>
      <c r="F1268" s="4">
        <f t="shared" ca="1" si="39"/>
        <v>0.52819398384844529</v>
      </c>
    </row>
    <row r="1269" spans="5:6" x14ac:dyDescent="0.25">
      <c r="E1269" s="4">
        <f t="shared" ca="1" si="38"/>
        <v>0.70830826978067563</v>
      </c>
      <c r="F1269" s="4">
        <f t="shared" ca="1" si="39"/>
        <v>0.62181335651164504</v>
      </c>
    </row>
    <row r="1270" spans="5:6" x14ac:dyDescent="0.25">
      <c r="E1270" s="4">
        <f t="shared" ca="1" si="38"/>
        <v>0.73334763899384048</v>
      </c>
      <c r="F1270" s="4">
        <f t="shared" ca="1" si="39"/>
        <v>0.63033831836320287</v>
      </c>
    </row>
    <row r="1271" spans="5:6" x14ac:dyDescent="0.25">
      <c r="E1271" s="4">
        <f t="shared" ca="1" si="38"/>
        <v>0.72826958467819913</v>
      </c>
      <c r="F1271" s="4">
        <f t="shared" ca="1" si="39"/>
        <v>0.62858335489915484</v>
      </c>
    </row>
    <row r="1272" spans="5:6" x14ac:dyDescent="0.25">
      <c r="E1272" s="4">
        <f t="shared" ca="1" si="38"/>
        <v>0.7101781352432992</v>
      </c>
      <c r="F1272" s="4">
        <f t="shared" ca="1" si="39"/>
        <v>0.62243939672550996</v>
      </c>
    </row>
    <row r="1273" spans="5:6" x14ac:dyDescent="0.25">
      <c r="E1273" s="4">
        <f t="shared" ca="1" si="38"/>
        <v>0.96345603385292089</v>
      </c>
      <c r="F1273" s="4">
        <f t="shared" ca="1" si="39"/>
        <v>0.75428879549226924</v>
      </c>
    </row>
    <row r="1274" spans="5:6" x14ac:dyDescent="0.25">
      <c r="E1274" s="4">
        <f t="shared" ca="1" si="38"/>
        <v>0.38360950748821443</v>
      </c>
      <c r="F1274" s="4">
        <f t="shared" ca="1" si="39"/>
        <v>0.52237381697689789</v>
      </c>
    </row>
    <row r="1275" spans="5:6" x14ac:dyDescent="0.25">
      <c r="E1275" s="4">
        <f t="shared" ca="1" si="38"/>
        <v>7.4980587973534574E-2</v>
      </c>
      <c r="F1275" s="4">
        <f t="shared" ca="1" si="39"/>
        <v>0.38728479109727137</v>
      </c>
    </row>
    <row r="1276" spans="5:6" x14ac:dyDescent="0.25">
      <c r="E1276" s="4">
        <f t="shared" ca="1" si="38"/>
        <v>0.56643533915775079</v>
      </c>
      <c r="F1276" s="4">
        <f t="shared" ca="1" si="39"/>
        <v>0.57744551543613221</v>
      </c>
    </row>
    <row r="1277" spans="5:6" x14ac:dyDescent="0.25">
      <c r="E1277" s="4">
        <f t="shared" ca="1" si="38"/>
        <v>0.10688869958118163</v>
      </c>
      <c r="F1277" s="4">
        <f t="shared" ca="1" si="39"/>
        <v>0.40995925506378006</v>
      </c>
    </row>
    <row r="1278" spans="5:6" x14ac:dyDescent="0.25">
      <c r="E1278" s="4">
        <f t="shared" ca="1" si="38"/>
        <v>0.54905483820292555</v>
      </c>
      <c r="F1278" s="4">
        <f t="shared" ca="1" si="39"/>
        <v>0.57225234310842987</v>
      </c>
    </row>
    <row r="1279" spans="5:6" x14ac:dyDescent="0.25">
      <c r="E1279" s="4">
        <f t="shared" ca="1" si="38"/>
        <v>0.22038418842711915</v>
      </c>
      <c r="F1279" s="4">
        <f t="shared" ca="1" si="39"/>
        <v>0.46562799942234445</v>
      </c>
    </row>
    <row r="1280" spans="5:6" x14ac:dyDescent="0.25">
      <c r="E1280" s="4">
        <f t="shared" ca="1" si="38"/>
        <v>0.70769984136917674</v>
      </c>
      <c r="F1280" s="4">
        <f t="shared" ca="1" si="39"/>
        <v>0.62160999310476528</v>
      </c>
    </row>
    <row r="1281" spans="5:6" x14ac:dyDescent="0.25">
      <c r="E1281" s="4">
        <f t="shared" ca="1" si="38"/>
        <v>0.80417616045309959</v>
      </c>
      <c r="F1281" s="4">
        <f t="shared" ca="1" si="39"/>
        <v>0.65667486503187633</v>
      </c>
    </row>
    <row r="1282" spans="5:6" x14ac:dyDescent="0.25">
      <c r="E1282" s="4">
        <f t="shared" ca="1" si="38"/>
        <v>0.16553072936802093</v>
      </c>
      <c r="F1282" s="4">
        <f t="shared" ca="1" si="39"/>
        <v>0.44177331437187339</v>
      </c>
    </row>
    <row r="1283" spans="5:6" x14ac:dyDescent="0.25">
      <c r="E1283" s="4">
        <f t="shared" ca="1" si="38"/>
        <v>5.012447204261028E-2</v>
      </c>
      <c r="F1283" s="4">
        <f t="shared" ca="1" si="39"/>
        <v>0.36414417648250164</v>
      </c>
    </row>
    <row r="1284" spans="5:6" x14ac:dyDescent="0.25">
      <c r="E1284" s="4">
        <f t="shared" ref="E1284:E1347" ca="1" si="40">RAND()</f>
        <v>0.91643655077173691</v>
      </c>
      <c r="F1284" s="4">
        <f t="shared" ref="F1284:F1347" ca="1" si="41">_xlfn.BETA.INV(E1284,$C$3,$C$4)</f>
        <v>0.71318337309993907</v>
      </c>
    </row>
    <row r="1285" spans="5:6" x14ac:dyDescent="0.25">
      <c r="E1285" s="4">
        <f t="shared" ca="1" si="40"/>
        <v>8.7017165189768875E-3</v>
      </c>
      <c r="F1285" s="4">
        <f t="shared" ca="1" si="41"/>
        <v>0.2853364809862351</v>
      </c>
    </row>
    <row r="1286" spans="5:6" x14ac:dyDescent="0.25">
      <c r="E1286" s="4">
        <f t="shared" ca="1" si="40"/>
        <v>0.88773899778772125</v>
      </c>
      <c r="F1286" s="4">
        <f t="shared" ca="1" si="41"/>
        <v>0.69565870648817463</v>
      </c>
    </row>
    <row r="1287" spans="5:6" x14ac:dyDescent="0.25">
      <c r="E1287" s="4">
        <f t="shared" ca="1" si="40"/>
        <v>0.2782450115180447</v>
      </c>
      <c r="F1287" s="4">
        <f t="shared" ca="1" si="41"/>
        <v>0.48744233337646281</v>
      </c>
    </row>
    <row r="1288" spans="5:6" x14ac:dyDescent="0.25">
      <c r="E1288" s="4">
        <f t="shared" ca="1" si="40"/>
        <v>0.16381911481672595</v>
      </c>
      <c r="F1288" s="4">
        <f t="shared" ca="1" si="41"/>
        <v>0.44095776312559171</v>
      </c>
    </row>
    <row r="1289" spans="5:6" x14ac:dyDescent="0.25">
      <c r="E1289" s="4">
        <f t="shared" ca="1" si="40"/>
        <v>0.54264133418343108</v>
      </c>
      <c r="F1289" s="4">
        <f t="shared" ca="1" si="41"/>
        <v>0.57034085546456692</v>
      </c>
    </row>
    <row r="1290" spans="5:6" x14ac:dyDescent="0.25">
      <c r="E1290" s="4">
        <f t="shared" ca="1" si="40"/>
        <v>3.8374596370204905E-2</v>
      </c>
      <c r="F1290" s="4">
        <f t="shared" ca="1" si="41"/>
        <v>0.350064306730407</v>
      </c>
    </row>
    <row r="1291" spans="5:6" x14ac:dyDescent="0.25">
      <c r="E1291" s="4">
        <f t="shared" ca="1" si="40"/>
        <v>0.5427302419872696</v>
      </c>
      <c r="F1291" s="4">
        <f t="shared" ca="1" si="41"/>
        <v>0.57036733980270737</v>
      </c>
    </row>
    <row r="1292" spans="5:6" x14ac:dyDescent="0.25">
      <c r="E1292" s="4">
        <f t="shared" ca="1" si="40"/>
        <v>0.60346554916587292</v>
      </c>
      <c r="F1292" s="4">
        <f t="shared" ca="1" si="41"/>
        <v>0.58861092918969127</v>
      </c>
    </row>
    <row r="1293" spans="5:6" x14ac:dyDescent="0.25">
      <c r="E1293" s="4">
        <f t="shared" ca="1" si="40"/>
        <v>0.8112462347421644</v>
      </c>
      <c r="F1293" s="4">
        <f t="shared" ca="1" si="41"/>
        <v>0.65955007977254709</v>
      </c>
    </row>
    <row r="1294" spans="5:6" x14ac:dyDescent="0.25">
      <c r="E1294" s="4">
        <f t="shared" ca="1" si="40"/>
        <v>0.76245500415670675</v>
      </c>
      <c r="F1294" s="4">
        <f t="shared" ca="1" si="41"/>
        <v>0.64069787216262475</v>
      </c>
    </row>
    <row r="1295" spans="5:6" x14ac:dyDescent="0.25">
      <c r="E1295" s="4">
        <f t="shared" ca="1" si="40"/>
        <v>3.686871417473514E-2</v>
      </c>
      <c r="F1295" s="4">
        <f t="shared" ca="1" si="41"/>
        <v>0.34803149375517317</v>
      </c>
    </row>
    <row r="1296" spans="5:6" x14ac:dyDescent="0.25">
      <c r="E1296" s="4">
        <f t="shared" ca="1" si="40"/>
        <v>0.39574410206717148</v>
      </c>
      <c r="F1296" s="4">
        <f t="shared" ca="1" si="41"/>
        <v>0.52615521373295226</v>
      </c>
    </row>
    <row r="1297" spans="5:6" x14ac:dyDescent="0.25">
      <c r="E1297" s="4">
        <f t="shared" ca="1" si="40"/>
        <v>0.74841237388493864</v>
      </c>
      <c r="F1297" s="4">
        <f t="shared" ca="1" si="41"/>
        <v>0.63563233824141452</v>
      </c>
    </row>
    <row r="1298" spans="5:6" x14ac:dyDescent="0.25">
      <c r="E1298" s="4">
        <f t="shared" ca="1" si="40"/>
        <v>0.99247138015057068</v>
      </c>
      <c r="F1298" s="4">
        <f t="shared" ca="1" si="41"/>
        <v>0.81172690316298401</v>
      </c>
    </row>
    <row r="1299" spans="5:6" x14ac:dyDescent="0.25">
      <c r="E1299" s="4">
        <f t="shared" ca="1" si="40"/>
        <v>6.8777815498991979E-2</v>
      </c>
      <c r="F1299" s="4">
        <f t="shared" ca="1" si="41"/>
        <v>0.38210886823903867</v>
      </c>
    </row>
    <row r="1300" spans="5:6" x14ac:dyDescent="0.25">
      <c r="E1300" s="4">
        <f t="shared" ca="1" si="40"/>
        <v>0.93240874662389206</v>
      </c>
      <c r="F1300" s="4">
        <f t="shared" ca="1" si="41"/>
        <v>0.72473523271726514</v>
      </c>
    </row>
    <row r="1301" spans="5:6" x14ac:dyDescent="0.25">
      <c r="E1301" s="4">
        <f t="shared" ca="1" si="40"/>
        <v>0.90097308188134095</v>
      </c>
      <c r="F1301" s="4">
        <f t="shared" ca="1" si="41"/>
        <v>0.70332835018108819</v>
      </c>
    </row>
    <row r="1302" spans="5:6" x14ac:dyDescent="0.25">
      <c r="E1302" s="4">
        <f t="shared" ca="1" si="40"/>
        <v>6.1869986481771555E-2</v>
      </c>
      <c r="F1302" s="4">
        <f t="shared" ca="1" si="41"/>
        <v>0.37592990117237929</v>
      </c>
    </row>
    <row r="1303" spans="5:6" x14ac:dyDescent="0.25">
      <c r="E1303" s="4">
        <f t="shared" ca="1" si="40"/>
        <v>0.98415909968356696</v>
      </c>
      <c r="F1303" s="4">
        <f t="shared" ca="1" si="41"/>
        <v>0.78734471107331183</v>
      </c>
    </row>
    <row r="1304" spans="5:6" x14ac:dyDescent="0.25">
      <c r="E1304" s="4">
        <f t="shared" ca="1" si="40"/>
        <v>0.57547638571375304</v>
      </c>
      <c r="F1304" s="4">
        <f t="shared" ca="1" si="41"/>
        <v>0.58015681642154315</v>
      </c>
    </row>
    <row r="1305" spans="5:6" x14ac:dyDescent="0.25">
      <c r="E1305" s="4">
        <f t="shared" ca="1" si="40"/>
        <v>0.58746326240935676</v>
      </c>
      <c r="F1305" s="4">
        <f t="shared" ca="1" si="41"/>
        <v>0.58376495995856659</v>
      </c>
    </row>
    <row r="1306" spans="5:6" x14ac:dyDescent="0.25">
      <c r="E1306" s="4">
        <f t="shared" ca="1" si="40"/>
        <v>0.4629615063678526</v>
      </c>
      <c r="F1306" s="4">
        <f t="shared" ca="1" si="41"/>
        <v>0.54660459605373468</v>
      </c>
    </row>
    <row r="1307" spans="5:6" x14ac:dyDescent="0.25">
      <c r="E1307" s="4">
        <f t="shared" ca="1" si="40"/>
        <v>0.93787439092055602</v>
      </c>
      <c r="F1307" s="4">
        <f t="shared" ca="1" si="41"/>
        <v>0.72911410221049644</v>
      </c>
    </row>
    <row r="1308" spans="5:6" x14ac:dyDescent="0.25">
      <c r="E1308" s="4">
        <f t="shared" ca="1" si="40"/>
        <v>9.051050345752254E-2</v>
      </c>
      <c r="F1308" s="4">
        <f t="shared" ca="1" si="41"/>
        <v>0.39902173803900975</v>
      </c>
    </row>
    <row r="1309" spans="5:6" x14ac:dyDescent="0.25">
      <c r="E1309" s="4">
        <f t="shared" ca="1" si="40"/>
        <v>0.30552278205425309</v>
      </c>
      <c r="F1309" s="4">
        <f t="shared" ca="1" si="41"/>
        <v>0.49694605897217087</v>
      </c>
    </row>
    <row r="1310" spans="5:6" x14ac:dyDescent="0.25">
      <c r="E1310" s="4">
        <f t="shared" ca="1" si="40"/>
        <v>0.26602257153009534</v>
      </c>
      <c r="F1310" s="4">
        <f t="shared" ca="1" si="41"/>
        <v>0.4830423697413801</v>
      </c>
    </row>
    <row r="1311" spans="5:6" x14ac:dyDescent="0.25">
      <c r="E1311" s="4">
        <f t="shared" ca="1" si="40"/>
        <v>0.54778341451408008</v>
      </c>
      <c r="F1311" s="4">
        <f t="shared" ca="1" si="41"/>
        <v>0.57187323605240703</v>
      </c>
    </row>
    <row r="1312" spans="5:6" x14ac:dyDescent="0.25">
      <c r="E1312" s="4">
        <f t="shared" ca="1" si="40"/>
        <v>2.5616298064138898E-2</v>
      </c>
      <c r="F1312" s="4">
        <f t="shared" ca="1" si="41"/>
        <v>0.33037730188362935</v>
      </c>
    </row>
    <row r="1313" spans="5:6" x14ac:dyDescent="0.25">
      <c r="E1313" s="4">
        <f t="shared" ca="1" si="40"/>
        <v>0.7824323136824064</v>
      </c>
      <c r="F1313" s="4">
        <f t="shared" ca="1" si="41"/>
        <v>0.64815620510680405</v>
      </c>
    </row>
    <row r="1314" spans="5:6" x14ac:dyDescent="0.25">
      <c r="E1314" s="4">
        <f t="shared" ca="1" si="40"/>
        <v>0.99581753208221513</v>
      </c>
      <c r="F1314" s="4">
        <f t="shared" ca="1" si="41"/>
        <v>0.82842131708121991</v>
      </c>
    </row>
    <row r="1315" spans="5:6" x14ac:dyDescent="0.25">
      <c r="E1315" s="4">
        <f t="shared" ca="1" si="40"/>
        <v>0.5026762057769284</v>
      </c>
      <c r="F1315" s="4">
        <f t="shared" ca="1" si="41"/>
        <v>0.55845379440785237</v>
      </c>
    </row>
    <row r="1316" spans="5:6" x14ac:dyDescent="0.25">
      <c r="E1316" s="4">
        <f t="shared" ca="1" si="40"/>
        <v>0.20466661223849125</v>
      </c>
      <c r="F1316" s="4">
        <f t="shared" ca="1" si="41"/>
        <v>0.4591842766849259</v>
      </c>
    </row>
    <row r="1317" spans="5:6" x14ac:dyDescent="0.25">
      <c r="E1317" s="4">
        <f t="shared" ca="1" si="40"/>
        <v>0.4027409635799023</v>
      </c>
      <c r="F1317" s="4">
        <f t="shared" ca="1" si="41"/>
        <v>0.52832030034931565</v>
      </c>
    </row>
    <row r="1318" spans="5:6" x14ac:dyDescent="0.25">
      <c r="E1318" s="4">
        <f t="shared" ca="1" si="40"/>
        <v>0.78204801892039633</v>
      </c>
      <c r="F1318" s="4">
        <f t="shared" ca="1" si="41"/>
        <v>0.64800963954401736</v>
      </c>
    </row>
    <row r="1319" spans="5:6" x14ac:dyDescent="0.25">
      <c r="E1319" s="4">
        <f t="shared" ca="1" si="40"/>
        <v>0.60615297384667799</v>
      </c>
      <c r="F1319" s="4">
        <f t="shared" ca="1" si="41"/>
        <v>0.58942854022483249</v>
      </c>
    </row>
    <row r="1320" spans="5:6" x14ac:dyDescent="0.25">
      <c r="E1320" s="4">
        <f t="shared" ca="1" si="40"/>
        <v>0.10757506307354969</v>
      </c>
      <c r="F1320" s="4">
        <f t="shared" ca="1" si="41"/>
        <v>0.41039166156463514</v>
      </c>
    </row>
    <row r="1321" spans="5:6" x14ac:dyDescent="0.25">
      <c r="E1321" s="4">
        <f t="shared" ca="1" si="40"/>
        <v>0.26547459206871282</v>
      </c>
      <c r="F1321" s="4">
        <f t="shared" ca="1" si="41"/>
        <v>0.48284281666415213</v>
      </c>
    </row>
    <row r="1322" spans="5:6" x14ac:dyDescent="0.25">
      <c r="E1322" s="4">
        <f t="shared" ca="1" si="40"/>
        <v>0.93719652777617446</v>
      </c>
      <c r="F1322" s="4">
        <f t="shared" ca="1" si="41"/>
        <v>0.7285569532045959</v>
      </c>
    </row>
    <row r="1323" spans="5:6" x14ac:dyDescent="0.25">
      <c r="E1323" s="4">
        <f t="shared" ca="1" si="40"/>
        <v>0.27449970560477543</v>
      </c>
      <c r="F1323" s="4">
        <f t="shared" ca="1" si="41"/>
        <v>0.48610417244175774</v>
      </c>
    </row>
    <row r="1324" spans="5:6" x14ac:dyDescent="0.25">
      <c r="E1324" s="4">
        <f t="shared" ca="1" si="40"/>
        <v>8.0067752563053984E-2</v>
      </c>
      <c r="F1324" s="4">
        <f t="shared" ca="1" si="41"/>
        <v>0.39130505525419224</v>
      </c>
    </row>
    <row r="1325" spans="5:6" x14ac:dyDescent="0.25">
      <c r="E1325" s="4">
        <f t="shared" ca="1" si="40"/>
        <v>9.4187358806187005E-2</v>
      </c>
      <c r="F1325" s="4">
        <f t="shared" ca="1" si="41"/>
        <v>0.40158954014959153</v>
      </c>
    </row>
    <row r="1326" spans="5:6" x14ac:dyDescent="0.25">
      <c r="E1326" s="4">
        <f t="shared" ca="1" si="40"/>
        <v>1.1665871716080023E-3</v>
      </c>
      <c r="F1326" s="4">
        <f t="shared" ca="1" si="41"/>
        <v>0.22166996075404663</v>
      </c>
    </row>
    <row r="1327" spans="5:6" x14ac:dyDescent="0.25">
      <c r="E1327" s="4">
        <f t="shared" ca="1" si="40"/>
        <v>0.95048944048717321</v>
      </c>
      <c r="F1327" s="4">
        <f t="shared" ca="1" si="41"/>
        <v>0.74035732167098345</v>
      </c>
    </row>
    <row r="1328" spans="5:6" x14ac:dyDescent="0.25">
      <c r="E1328" s="4">
        <f t="shared" ca="1" si="40"/>
        <v>0.12763164262320603</v>
      </c>
      <c r="F1328" s="4">
        <f t="shared" ca="1" si="41"/>
        <v>0.42228191464025988</v>
      </c>
    </row>
    <row r="1329" spans="5:6" x14ac:dyDescent="0.25">
      <c r="E1329" s="4">
        <f t="shared" ca="1" si="40"/>
        <v>0.76707745780605718</v>
      </c>
      <c r="F1329" s="4">
        <f t="shared" ca="1" si="41"/>
        <v>0.64239579434934457</v>
      </c>
    </row>
    <row r="1330" spans="5:6" x14ac:dyDescent="0.25">
      <c r="E1330" s="4">
        <f t="shared" ca="1" si="40"/>
        <v>3.5045828988798711E-2</v>
      </c>
      <c r="F1330" s="4">
        <f t="shared" ca="1" si="41"/>
        <v>0.34548400443101918</v>
      </c>
    </row>
    <row r="1331" spans="5:6" x14ac:dyDescent="0.25">
      <c r="E1331" s="4">
        <f t="shared" ca="1" si="40"/>
        <v>0.46251899253111728</v>
      </c>
      <c r="F1331" s="4">
        <f t="shared" ca="1" si="41"/>
        <v>0.54647195369283097</v>
      </c>
    </row>
    <row r="1332" spans="5:6" x14ac:dyDescent="0.25">
      <c r="E1332" s="4">
        <f t="shared" ca="1" si="40"/>
        <v>0.84022234470771273</v>
      </c>
      <c r="F1332" s="4">
        <f t="shared" ca="1" si="41"/>
        <v>0.67199569711375229</v>
      </c>
    </row>
    <row r="1333" spans="5:6" x14ac:dyDescent="0.25">
      <c r="E1333" s="4">
        <f t="shared" ca="1" si="40"/>
        <v>0.94243896342518385</v>
      </c>
      <c r="F1333" s="4">
        <f t="shared" ca="1" si="41"/>
        <v>0.73298011436714439</v>
      </c>
    </row>
    <row r="1334" spans="5:6" x14ac:dyDescent="0.25">
      <c r="E1334" s="4">
        <f t="shared" ca="1" si="40"/>
        <v>0.33065802250617549</v>
      </c>
      <c r="F1334" s="4">
        <f t="shared" ca="1" si="41"/>
        <v>0.5053784402443402</v>
      </c>
    </row>
    <row r="1335" spans="5:6" x14ac:dyDescent="0.25">
      <c r="E1335" s="4">
        <f t="shared" ca="1" si="40"/>
        <v>0.79018674936848354</v>
      </c>
      <c r="F1335" s="4">
        <f t="shared" ca="1" si="41"/>
        <v>0.65114192812460148</v>
      </c>
    </row>
    <row r="1336" spans="5:6" x14ac:dyDescent="0.25">
      <c r="E1336" s="4">
        <f t="shared" ca="1" si="40"/>
        <v>0.41919633538419965</v>
      </c>
      <c r="F1336" s="4">
        <f t="shared" ca="1" si="41"/>
        <v>0.53337313110127138</v>
      </c>
    </row>
    <row r="1337" spans="5:6" x14ac:dyDescent="0.25">
      <c r="E1337" s="4">
        <f t="shared" ca="1" si="40"/>
        <v>5.9530164789887818E-2</v>
      </c>
      <c r="F1337" s="4">
        <f t="shared" ca="1" si="41"/>
        <v>0.37372278636996764</v>
      </c>
    </row>
    <row r="1338" spans="5:6" x14ac:dyDescent="0.25">
      <c r="E1338" s="4">
        <f t="shared" ca="1" si="40"/>
        <v>0.601756910238745</v>
      </c>
      <c r="F1338" s="4">
        <f t="shared" ca="1" si="41"/>
        <v>0.58809170133597344</v>
      </c>
    </row>
    <row r="1339" spans="5:6" x14ac:dyDescent="0.25">
      <c r="E1339" s="4">
        <f t="shared" ca="1" si="40"/>
        <v>0.83379727799087167</v>
      </c>
      <c r="F1339" s="4">
        <f t="shared" ca="1" si="41"/>
        <v>0.66913383147494776</v>
      </c>
    </row>
    <row r="1340" spans="5:6" x14ac:dyDescent="0.25">
      <c r="E1340" s="4">
        <f t="shared" ca="1" si="40"/>
        <v>0.66061546329976184</v>
      </c>
      <c r="F1340" s="4">
        <f t="shared" ca="1" si="41"/>
        <v>0.60631437154100243</v>
      </c>
    </row>
    <row r="1341" spans="5:6" x14ac:dyDescent="0.25">
      <c r="E1341" s="4">
        <f t="shared" ca="1" si="40"/>
        <v>0.82786608606796575</v>
      </c>
      <c r="F1341" s="4">
        <f t="shared" ca="1" si="41"/>
        <v>0.66654688065124312</v>
      </c>
    </row>
    <row r="1342" spans="5:6" x14ac:dyDescent="0.25">
      <c r="E1342" s="4">
        <f t="shared" ca="1" si="40"/>
        <v>0.37016086264176462</v>
      </c>
      <c r="F1342" s="4">
        <f t="shared" ca="1" si="41"/>
        <v>0.51813933353012454</v>
      </c>
    </row>
    <row r="1343" spans="5:6" x14ac:dyDescent="0.25">
      <c r="E1343" s="4">
        <f t="shared" ca="1" si="40"/>
        <v>0.19082061149210228</v>
      </c>
      <c r="F1343" s="4">
        <f t="shared" ca="1" si="41"/>
        <v>0.45326989375964505</v>
      </c>
    </row>
    <row r="1344" spans="5:6" x14ac:dyDescent="0.25">
      <c r="E1344" s="4">
        <f t="shared" ca="1" si="40"/>
        <v>0.87259862606025684</v>
      </c>
      <c r="F1344" s="4">
        <f t="shared" ca="1" si="41"/>
        <v>0.68755303138110069</v>
      </c>
    </row>
    <row r="1345" spans="5:6" x14ac:dyDescent="0.25">
      <c r="E1345" s="4">
        <f t="shared" ca="1" si="40"/>
        <v>0.70522259565448686</v>
      </c>
      <c r="F1345" s="4">
        <f t="shared" ca="1" si="41"/>
        <v>0.62078369539662392</v>
      </c>
    </row>
    <row r="1346" spans="5:6" x14ac:dyDescent="0.25">
      <c r="E1346" s="4">
        <f t="shared" ca="1" si="40"/>
        <v>9.4167079776979357E-2</v>
      </c>
      <c r="F1346" s="4">
        <f t="shared" ca="1" si="41"/>
        <v>0.40157557103286018</v>
      </c>
    </row>
    <row r="1347" spans="5:6" x14ac:dyDescent="0.25">
      <c r="E1347" s="4">
        <f t="shared" ca="1" si="40"/>
        <v>0.61618844930353911</v>
      </c>
      <c r="F1347" s="4">
        <f t="shared" ca="1" si="41"/>
        <v>0.5924925567735333</v>
      </c>
    </row>
    <row r="1348" spans="5:6" x14ac:dyDescent="0.25">
      <c r="E1348" s="4">
        <f t="shared" ref="E1348:E1411" ca="1" si="42">RAND()</f>
        <v>0.62950973227387452</v>
      </c>
      <c r="F1348" s="4">
        <f t="shared" ref="F1348:F1411" ca="1" si="43">_xlfn.BETA.INV(E1348,$C$3,$C$4)</f>
        <v>0.59658917388705124</v>
      </c>
    </row>
    <row r="1349" spans="5:6" x14ac:dyDescent="0.25">
      <c r="E1349" s="4">
        <f t="shared" ca="1" si="42"/>
        <v>2.1737160615991957E-2</v>
      </c>
      <c r="F1349" s="4">
        <f t="shared" ca="1" si="43"/>
        <v>0.32287102925486588</v>
      </c>
    </row>
    <row r="1350" spans="5:6" x14ac:dyDescent="0.25">
      <c r="E1350" s="4">
        <f t="shared" ca="1" si="42"/>
        <v>0.49360498659105823</v>
      </c>
      <c r="F1350" s="4">
        <f t="shared" ca="1" si="43"/>
        <v>0.55575443685807402</v>
      </c>
    </row>
    <row r="1351" spans="5:6" x14ac:dyDescent="0.25">
      <c r="E1351" s="4">
        <f t="shared" ca="1" si="42"/>
        <v>0.84563396427538728</v>
      </c>
      <c r="F1351" s="4">
        <f t="shared" ca="1" si="43"/>
        <v>0.6744576317052462</v>
      </c>
    </row>
    <row r="1352" spans="5:6" x14ac:dyDescent="0.25">
      <c r="E1352" s="4">
        <f t="shared" ca="1" si="42"/>
        <v>0.704577249730859</v>
      </c>
      <c r="F1352" s="4">
        <f t="shared" ca="1" si="43"/>
        <v>0.62056888200927751</v>
      </c>
    </row>
    <row r="1353" spans="5:6" x14ac:dyDescent="0.25">
      <c r="E1353" s="4">
        <f t="shared" ca="1" si="42"/>
        <v>0.92815276929706902</v>
      </c>
      <c r="F1353" s="4">
        <f t="shared" ca="1" si="43"/>
        <v>0.7214907891213419</v>
      </c>
    </row>
    <row r="1354" spans="5:6" x14ac:dyDescent="0.25">
      <c r="E1354" s="4">
        <f t="shared" ca="1" si="42"/>
        <v>0.11938774000783958</v>
      </c>
      <c r="F1354" s="4">
        <f t="shared" ca="1" si="43"/>
        <v>0.41755760678461062</v>
      </c>
    </row>
    <row r="1355" spans="5:6" x14ac:dyDescent="0.25">
      <c r="E1355" s="4">
        <f t="shared" ca="1" si="42"/>
        <v>0.47232690589355819</v>
      </c>
      <c r="F1355" s="4">
        <f t="shared" ca="1" si="43"/>
        <v>0.54940785856906027</v>
      </c>
    </row>
    <row r="1356" spans="5:6" x14ac:dyDescent="0.25">
      <c r="E1356" s="4">
        <f t="shared" ca="1" si="42"/>
        <v>0.13059704055956967</v>
      </c>
      <c r="F1356" s="4">
        <f t="shared" ca="1" si="43"/>
        <v>0.4239319336841299</v>
      </c>
    </row>
    <row r="1357" spans="5:6" x14ac:dyDescent="0.25">
      <c r="E1357" s="4">
        <f t="shared" ca="1" si="42"/>
        <v>0.15945478205637931</v>
      </c>
      <c r="F1357" s="4">
        <f t="shared" ca="1" si="43"/>
        <v>0.4388540903432589</v>
      </c>
    </row>
    <row r="1358" spans="5:6" x14ac:dyDescent="0.25">
      <c r="E1358" s="4">
        <f t="shared" ca="1" si="42"/>
        <v>0.72883343292418723</v>
      </c>
      <c r="F1358" s="4">
        <f t="shared" ca="1" si="43"/>
        <v>0.62877752528700448</v>
      </c>
    </row>
    <row r="1359" spans="5:6" x14ac:dyDescent="0.25">
      <c r="E1359" s="4">
        <f t="shared" ca="1" si="42"/>
        <v>0.81270607417105756</v>
      </c>
      <c r="F1359" s="4">
        <f t="shared" ca="1" si="43"/>
        <v>0.66015088194174909</v>
      </c>
    </row>
    <row r="1360" spans="5:6" x14ac:dyDescent="0.25">
      <c r="E1360" s="4">
        <f t="shared" ca="1" si="42"/>
        <v>0.82422573833463786</v>
      </c>
      <c r="F1360" s="4">
        <f t="shared" ca="1" si="43"/>
        <v>0.66498366851153778</v>
      </c>
    </row>
    <row r="1361" spans="5:6" x14ac:dyDescent="0.25">
      <c r="E1361" s="4">
        <f t="shared" ca="1" si="42"/>
        <v>0.28751180595114501</v>
      </c>
      <c r="F1361" s="4">
        <f t="shared" ca="1" si="43"/>
        <v>0.49071705185797665</v>
      </c>
    </row>
    <row r="1362" spans="5:6" x14ac:dyDescent="0.25">
      <c r="E1362" s="4">
        <f t="shared" ca="1" si="42"/>
        <v>0.30475003091460628</v>
      </c>
      <c r="F1362" s="4">
        <f t="shared" ca="1" si="43"/>
        <v>0.49668223137249923</v>
      </c>
    </row>
    <row r="1363" spans="5:6" x14ac:dyDescent="0.25">
      <c r="E1363" s="4">
        <f t="shared" ca="1" si="42"/>
        <v>0.1439223900078459</v>
      </c>
      <c r="F1363" s="4">
        <f t="shared" ca="1" si="43"/>
        <v>0.43105979602174577</v>
      </c>
    </row>
    <row r="1364" spans="5:6" x14ac:dyDescent="0.25">
      <c r="E1364" s="4">
        <f t="shared" ca="1" si="42"/>
        <v>0.7694321200333154</v>
      </c>
      <c r="F1364" s="4">
        <f t="shared" ca="1" si="43"/>
        <v>0.64326689335017218</v>
      </c>
    </row>
    <row r="1365" spans="5:6" x14ac:dyDescent="0.25">
      <c r="E1365" s="4">
        <f t="shared" ca="1" si="42"/>
        <v>0.72930439322268992</v>
      </c>
      <c r="F1365" s="4">
        <f t="shared" ca="1" si="43"/>
        <v>0.62893983955149968</v>
      </c>
    </row>
    <row r="1366" spans="5:6" x14ac:dyDescent="0.25">
      <c r="E1366" s="4">
        <f t="shared" ca="1" si="42"/>
        <v>2.6251276276662572E-2</v>
      </c>
      <c r="F1366" s="4">
        <f t="shared" ca="1" si="43"/>
        <v>0.33151970390070445</v>
      </c>
    </row>
    <row r="1367" spans="5:6" x14ac:dyDescent="0.25">
      <c r="E1367" s="4">
        <f t="shared" ca="1" si="42"/>
        <v>6.5368643277570082E-2</v>
      </c>
      <c r="F1367" s="4">
        <f t="shared" ca="1" si="43"/>
        <v>0.37911887285786744</v>
      </c>
    </row>
    <row r="1368" spans="5:6" x14ac:dyDescent="0.25">
      <c r="E1368" s="4">
        <f t="shared" ca="1" si="42"/>
        <v>0.80067980223519619</v>
      </c>
      <c r="F1368" s="4">
        <f t="shared" ca="1" si="43"/>
        <v>0.65527326547442555</v>
      </c>
    </row>
    <row r="1369" spans="5:6" x14ac:dyDescent="0.25">
      <c r="E1369" s="4">
        <f t="shared" ca="1" si="42"/>
        <v>0.51544806386682462</v>
      </c>
      <c r="F1369" s="4">
        <f t="shared" ca="1" si="43"/>
        <v>0.56225141853488592</v>
      </c>
    </row>
    <row r="1370" spans="5:6" x14ac:dyDescent="0.25">
      <c r="E1370" s="4">
        <f t="shared" ca="1" si="42"/>
        <v>0.67059911038220366</v>
      </c>
      <c r="F1370" s="4">
        <f t="shared" ca="1" si="43"/>
        <v>0.60949243575529755</v>
      </c>
    </row>
    <row r="1371" spans="5:6" x14ac:dyDescent="0.25">
      <c r="E1371" s="4">
        <f t="shared" ca="1" si="42"/>
        <v>0.54926374390896138</v>
      </c>
      <c r="F1371" s="4">
        <f t="shared" ca="1" si="43"/>
        <v>0.57231464228517015</v>
      </c>
    </row>
    <row r="1372" spans="5:6" x14ac:dyDescent="0.25">
      <c r="E1372" s="4">
        <f t="shared" ca="1" si="42"/>
        <v>0.88552326162132389</v>
      </c>
      <c r="F1372" s="4">
        <f t="shared" ca="1" si="43"/>
        <v>0.69443161481307603</v>
      </c>
    </row>
    <row r="1373" spans="5:6" x14ac:dyDescent="0.25">
      <c r="E1373" s="4">
        <f t="shared" ca="1" si="42"/>
        <v>0.53362317419894134</v>
      </c>
      <c r="F1373" s="4">
        <f t="shared" ca="1" si="43"/>
        <v>0.56765612963881495</v>
      </c>
    </row>
    <row r="1374" spans="5:6" x14ac:dyDescent="0.25">
      <c r="E1374" s="4">
        <f t="shared" ca="1" si="42"/>
        <v>0.84500148335807457</v>
      </c>
      <c r="F1374" s="4">
        <f t="shared" ca="1" si="43"/>
        <v>0.67416735381529924</v>
      </c>
    </row>
    <row r="1375" spans="5:6" x14ac:dyDescent="0.25">
      <c r="E1375" s="4">
        <f t="shared" ca="1" si="42"/>
        <v>0.80566607630435538</v>
      </c>
      <c r="F1375" s="4">
        <f t="shared" ca="1" si="43"/>
        <v>0.65727613356678727</v>
      </c>
    </row>
    <row r="1376" spans="5:6" x14ac:dyDescent="0.25">
      <c r="E1376" s="4">
        <f t="shared" ca="1" si="42"/>
        <v>0.76193388649877547</v>
      </c>
      <c r="F1376" s="4">
        <f t="shared" ca="1" si="43"/>
        <v>0.64050744091277267</v>
      </c>
    </row>
    <row r="1377" spans="5:6" x14ac:dyDescent="0.25">
      <c r="E1377" s="4">
        <f t="shared" ca="1" si="42"/>
        <v>0.29114510867989141</v>
      </c>
      <c r="F1377" s="4">
        <f t="shared" ca="1" si="43"/>
        <v>0.49198754224412217</v>
      </c>
    </row>
    <row r="1378" spans="5:6" x14ac:dyDescent="0.25">
      <c r="E1378" s="4">
        <f t="shared" ca="1" si="42"/>
        <v>0.83250417947905353</v>
      </c>
      <c r="F1378" s="4">
        <f t="shared" ca="1" si="43"/>
        <v>0.66856547115497045</v>
      </c>
    </row>
    <row r="1379" spans="5:6" x14ac:dyDescent="0.25">
      <c r="E1379" s="4">
        <f t="shared" ca="1" si="42"/>
        <v>0.1729267056941356</v>
      </c>
      <c r="F1379" s="4">
        <f t="shared" ca="1" si="43"/>
        <v>0.44523910945233552</v>
      </c>
    </row>
    <row r="1380" spans="5:6" x14ac:dyDescent="0.25">
      <c r="E1380" s="4">
        <f t="shared" ca="1" si="42"/>
        <v>0.23187118704443288</v>
      </c>
      <c r="F1380" s="4">
        <f t="shared" ca="1" si="43"/>
        <v>0.47017792610353493</v>
      </c>
    </row>
    <row r="1381" spans="5:6" x14ac:dyDescent="0.25">
      <c r="E1381" s="4">
        <f t="shared" ca="1" si="42"/>
        <v>0.9765604352757189</v>
      </c>
      <c r="F1381" s="4">
        <f t="shared" ca="1" si="43"/>
        <v>0.77271192762320828</v>
      </c>
    </row>
    <row r="1382" spans="5:6" x14ac:dyDescent="0.25">
      <c r="E1382" s="4">
        <f t="shared" ca="1" si="42"/>
        <v>0.62278014624917732</v>
      </c>
      <c r="F1382" s="4">
        <f t="shared" ca="1" si="43"/>
        <v>0.59451520383046796</v>
      </c>
    </row>
    <row r="1383" spans="5:6" x14ac:dyDescent="0.25">
      <c r="E1383" s="4">
        <f t="shared" ca="1" si="42"/>
        <v>0.15662309091140991</v>
      </c>
      <c r="F1383" s="4">
        <f t="shared" ca="1" si="43"/>
        <v>0.43746994772309666</v>
      </c>
    </row>
    <row r="1384" spans="5:6" x14ac:dyDescent="0.25">
      <c r="E1384" s="4">
        <f t="shared" ca="1" si="42"/>
        <v>9.4497249788444204E-2</v>
      </c>
      <c r="F1384" s="4">
        <f t="shared" ca="1" si="43"/>
        <v>0.40180274760291779</v>
      </c>
    </row>
    <row r="1385" spans="5:6" x14ac:dyDescent="0.25">
      <c r="E1385" s="4">
        <f t="shared" ca="1" si="42"/>
        <v>0.665633179521949</v>
      </c>
      <c r="F1385" s="4">
        <f t="shared" ca="1" si="43"/>
        <v>0.60790779809617568</v>
      </c>
    </row>
    <row r="1386" spans="5:6" x14ac:dyDescent="0.25">
      <c r="E1386" s="4">
        <f t="shared" ca="1" si="42"/>
        <v>0.77336232539740335</v>
      </c>
      <c r="F1386" s="4">
        <f t="shared" ca="1" si="43"/>
        <v>0.64473047171169906</v>
      </c>
    </row>
    <row r="1387" spans="5:6" x14ac:dyDescent="0.25">
      <c r="E1387" s="4">
        <f t="shared" ca="1" si="42"/>
        <v>0.47482657194474653</v>
      </c>
      <c r="F1387" s="4">
        <f t="shared" ca="1" si="43"/>
        <v>0.55015488037915872</v>
      </c>
    </row>
    <row r="1388" spans="5:6" x14ac:dyDescent="0.25">
      <c r="E1388" s="4">
        <f t="shared" ca="1" si="42"/>
        <v>7.226258153007703E-2</v>
      </c>
      <c r="F1388" s="4">
        <f t="shared" ca="1" si="43"/>
        <v>0.38505623439521164</v>
      </c>
    </row>
    <row r="1389" spans="5:6" x14ac:dyDescent="0.25">
      <c r="E1389" s="4">
        <f t="shared" ca="1" si="42"/>
        <v>0.60990431932105316</v>
      </c>
      <c r="F1389" s="4">
        <f t="shared" ca="1" si="43"/>
        <v>0.59057183621669851</v>
      </c>
    </row>
    <row r="1390" spans="5:6" x14ac:dyDescent="0.25">
      <c r="E1390" s="4">
        <f t="shared" ca="1" si="42"/>
        <v>3.4936691259062735E-2</v>
      </c>
      <c r="F1390" s="4">
        <f t="shared" ca="1" si="43"/>
        <v>0.34532829106872337</v>
      </c>
    </row>
    <row r="1391" spans="5:6" x14ac:dyDescent="0.25">
      <c r="E1391" s="4">
        <f t="shared" ca="1" si="42"/>
        <v>0.6885317271044411</v>
      </c>
      <c r="F1391" s="4">
        <f t="shared" ca="1" si="43"/>
        <v>0.61528384642070755</v>
      </c>
    </row>
    <row r="1392" spans="5:6" x14ac:dyDescent="0.25">
      <c r="E1392" s="4">
        <f t="shared" ca="1" si="42"/>
        <v>2.1949465780373267E-2</v>
      </c>
      <c r="F1392" s="4">
        <f t="shared" ca="1" si="43"/>
        <v>0.32330800809537524</v>
      </c>
    </row>
    <row r="1393" spans="5:6" x14ac:dyDescent="0.25">
      <c r="E1393" s="4">
        <f t="shared" ca="1" si="42"/>
        <v>0.22628876504673823</v>
      </c>
      <c r="F1393" s="4">
        <f t="shared" ca="1" si="43"/>
        <v>0.46798247413929067</v>
      </c>
    </row>
    <row r="1394" spans="5:6" x14ac:dyDescent="0.25">
      <c r="E1394" s="4">
        <f t="shared" ca="1" si="42"/>
        <v>0.62805144781281108</v>
      </c>
      <c r="F1394" s="4">
        <f t="shared" ca="1" si="43"/>
        <v>0.59613894271128087</v>
      </c>
    </row>
    <row r="1395" spans="5:6" x14ac:dyDescent="0.25">
      <c r="E1395" s="4">
        <f t="shared" ca="1" si="42"/>
        <v>0.13369884327974568</v>
      </c>
      <c r="F1395" s="4">
        <f t="shared" ca="1" si="43"/>
        <v>0.42563180862097544</v>
      </c>
    </row>
    <row r="1396" spans="5:6" x14ac:dyDescent="0.25">
      <c r="E1396" s="4">
        <f t="shared" ca="1" si="42"/>
        <v>0.1857314697194391</v>
      </c>
      <c r="F1396" s="4">
        <f t="shared" ca="1" si="43"/>
        <v>0.45103327627137785</v>
      </c>
    </row>
    <row r="1397" spans="5:6" x14ac:dyDescent="0.25">
      <c r="E1397" s="4">
        <f t="shared" ca="1" si="42"/>
        <v>0.39740901645851978</v>
      </c>
      <c r="F1397" s="4">
        <f t="shared" ca="1" si="43"/>
        <v>0.52667136748733812</v>
      </c>
    </row>
    <row r="1398" spans="5:6" x14ac:dyDescent="0.25">
      <c r="E1398" s="4">
        <f t="shared" ca="1" si="42"/>
        <v>0.9940569896102176</v>
      </c>
      <c r="F1398" s="4">
        <f t="shared" ca="1" si="43"/>
        <v>0.81868798873333981</v>
      </c>
    </row>
    <row r="1399" spans="5:6" x14ac:dyDescent="0.25">
      <c r="E1399" s="4">
        <f t="shared" ca="1" si="42"/>
        <v>0.86442515730303726</v>
      </c>
      <c r="F1399" s="4">
        <f t="shared" ca="1" si="43"/>
        <v>0.68342187080509742</v>
      </c>
    </row>
    <row r="1400" spans="5:6" x14ac:dyDescent="0.25">
      <c r="E1400" s="4">
        <f t="shared" ca="1" si="42"/>
        <v>0.69430403281949915</v>
      </c>
      <c r="F1400" s="4">
        <f t="shared" ca="1" si="43"/>
        <v>0.61717311209531123</v>
      </c>
    </row>
    <row r="1401" spans="5:6" x14ac:dyDescent="0.25">
      <c r="E1401" s="4">
        <f t="shared" ca="1" si="42"/>
        <v>0.69900722171955154</v>
      </c>
      <c r="F1401" s="4">
        <f t="shared" ca="1" si="43"/>
        <v>0.61872226662433427</v>
      </c>
    </row>
    <row r="1402" spans="5:6" x14ac:dyDescent="0.25">
      <c r="E1402" s="4">
        <f t="shared" ca="1" si="42"/>
        <v>0.23308073691451536</v>
      </c>
      <c r="F1402" s="4">
        <f t="shared" ca="1" si="43"/>
        <v>0.47064984963200385</v>
      </c>
    </row>
    <row r="1403" spans="5:6" x14ac:dyDescent="0.25">
      <c r="E1403" s="4">
        <f t="shared" ca="1" si="42"/>
        <v>0.78398609588755475</v>
      </c>
      <c r="F1403" s="4">
        <f t="shared" ca="1" si="43"/>
        <v>0.648750121871428</v>
      </c>
    </row>
    <row r="1404" spans="5:6" x14ac:dyDescent="0.25">
      <c r="E1404" s="4">
        <f t="shared" ca="1" si="42"/>
        <v>0.83758962322524633</v>
      </c>
      <c r="F1404" s="4">
        <f t="shared" ca="1" si="43"/>
        <v>0.67081525586975965</v>
      </c>
    </row>
    <row r="1405" spans="5:6" x14ac:dyDescent="0.25">
      <c r="E1405" s="4">
        <f t="shared" ca="1" si="42"/>
        <v>0.34399080763356449</v>
      </c>
      <c r="F1405" s="4">
        <f t="shared" ca="1" si="43"/>
        <v>0.50974561759810788</v>
      </c>
    </row>
    <row r="1406" spans="5:6" x14ac:dyDescent="0.25">
      <c r="E1406" s="4">
        <f t="shared" ca="1" si="42"/>
        <v>0.61330564304100443</v>
      </c>
      <c r="F1406" s="4">
        <f t="shared" ca="1" si="43"/>
        <v>0.59161055653475614</v>
      </c>
    </row>
    <row r="1407" spans="5:6" x14ac:dyDescent="0.25">
      <c r="E1407" s="4">
        <f t="shared" ca="1" si="42"/>
        <v>0.90060017665364955</v>
      </c>
      <c r="F1407" s="4">
        <f t="shared" ca="1" si="43"/>
        <v>0.70310352697216016</v>
      </c>
    </row>
    <row r="1408" spans="5:6" x14ac:dyDescent="0.25">
      <c r="E1408" s="4">
        <f t="shared" ca="1" si="42"/>
        <v>0.71437072686075864</v>
      </c>
      <c r="F1408" s="4">
        <f t="shared" ca="1" si="43"/>
        <v>0.62384896505517418</v>
      </c>
    </row>
    <row r="1409" spans="5:6" x14ac:dyDescent="0.25">
      <c r="E1409" s="4">
        <f t="shared" ca="1" si="42"/>
        <v>0.59765931575230113</v>
      </c>
      <c r="F1409" s="4">
        <f t="shared" ca="1" si="43"/>
        <v>0.58684834431477118</v>
      </c>
    </row>
    <row r="1410" spans="5:6" x14ac:dyDescent="0.25">
      <c r="E1410" s="4">
        <f t="shared" ca="1" si="42"/>
        <v>0.81182791535640364</v>
      </c>
      <c r="F1410" s="4">
        <f t="shared" ca="1" si="43"/>
        <v>0.65978917247023672</v>
      </c>
    </row>
    <row r="1411" spans="5:6" x14ac:dyDescent="0.25">
      <c r="E1411" s="4">
        <f t="shared" ca="1" si="42"/>
        <v>0.46541729301197665</v>
      </c>
      <c r="F1411" s="4">
        <f t="shared" ca="1" si="43"/>
        <v>0.54734038781793082</v>
      </c>
    </row>
    <row r="1412" spans="5:6" x14ac:dyDescent="0.25">
      <c r="E1412" s="4">
        <f t="shared" ref="E1412:E1475" ca="1" si="44">RAND()</f>
        <v>0.78974551332971465</v>
      </c>
      <c r="F1412" s="4">
        <f t="shared" ref="F1412:F1475" ca="1" si="45">_xlfn.BETA.INV(E1412,$C$3,$C$4)</f>
        <v>0.65097055549898131</v>
      </c>
    </row>
    <row r="1413" spans="5:6" x14ac:dyDescent="0.25">
      <c r="E1413" s="4">
        <f t="shared" ca="1" si="44"/>
        <v>0.95735821734821802</v>
      </c>
      <c r="F1413" s="4">
        <f t="shared" ca="1" si="45"/>
        <v>0.74735782233093095</v>
      </c>
    </row>
    <row r="1414" spans="5:6" x14ac:dyDescent="0.25">
      <c r="E1414" s="4">
        <f t="shared" ca="1" si="44"/>
        <v>0.73139037863924605</v>
      </c>
      <c r="F1414" s="4">
        <f t="shared" ca="1" si="45"/>
        <v>0.62966021546529316</v>
      </c>
    </row>
    <row r="1415" spans="5:6" x14ac:dyDescent="0.25">
      <c r="E1415" s="4">
        <f t="shared" ca="1" si="44"/>
        <v>0.66363621959111851</v>
      </c>
      <c r="F1415" s="4">
        <f t="shared" ca="1" si="45"/>
        <v>0.60727273163799156</v>
      </c>
    </row>
    <row r="1416" spans="5:6" x14ac:dyDescent="0.25">
      <c r="E1416" s="4">
        <f t="shared" ca="1" si="44"/>
        <v>0.46941084766729579</v>
      </c>
      <c r="F1416" s="4">
        <f t="shared" ca="1" si="45"/>
        <v>0.54853579948454267</v>
      </c>
    </row>
    <row r="1417" spans="5:6" x14ac:dyDescent="0.25">
      <c r="E1417" s="4">
        <f t="shared" ca="1" si="44"/>
        <v>0.49256371189991222</v>
      </c>
      <c r="F1417" s="4">
        <f t="shared" ca="1" si="45"/>
        <v>0.55544440087151659</v>
      </c>
    </row>
    <row r="1418" spans="5:6" x14ac:dyDescent="0.25">
      <c r="E1418" s="4">
        <f t="shared" ca="1" si="44"/>
        <v>2.4534985329281778E-2</v>
      </c>
      <c r="F1418" s="4">
        <f t="shared" ca="1" si="45"/>
        <v>0.32837991324631477</v>
      </c>
    </row>
    <row r="1419" spans="5:6" x14ac:dyDescent="0.25">
      <c r="E1419" s="4">
        <f t="shared" ca="1" si="44"/>
        <v>0.17299639007561252</v>
      </c>
      <c r="F1419" s="4">
        <f t="shared" ca="1" si="45"/>
        <v>0.44527132954301074</v>
      </c>
    </row>
    <row r="1420" spans="5:6" x14ac:dyDescent="0.25">
      <c r="E1420" s="4">
        <f t="shared" ca="1" si="44"/>
        <v>4.7872889413161368E-2</v>
      </c>
      <c r="F1420" s="4">
        <f t="shared" ca="1" si="45"/>
        <v>0.36165493014349009</v>
      </c>
    </row>
    <row r="1421" spans="5:6" x14ac:dyDescent="0.25">
      <c r="E1421" s="4">
        <f t="shared" ca="1" si="44"/>
        <v>0.77805157793053548</v>
      </c>
      <c r="F1421" s="4">
        <f t="shared" ca="1" si="45"/>
        <v>0.64649298760170804</v>
      </c>
    </row>
    <row r="1422" spans="5:6" x14ac:dyDescent="0.25">
      <c r="E1422" s="4">
        <f t="shared" ca="1" si="44"/>
        <v>0.46954007854664681</v>
      </c>
      <c r="F1422" s="4">
        <f t="shared" ca="1" si="45"/>
        <v>0.54857446072386284</v>
      </c>
    </row>
    <row r="1423" spans="5:6" x14ac:dyDescent="0.25">
      <c r="E1423" s="4">
        <f t="shared" ca="1" si="44"/>
        <v>0.91097833534062012</v>
      </c>
      <c r="F1423" s="4">
        <f t="shared" ca="1" si="45"/>
        <v>0.70957782562733618</v>
      </c>
    </row>
    <row r="1424" spans="5:6" x14ac:dyDescent="0.25">
      <c r="E1424" s="4">
        <f t="shared" ca="1" si="44"/>
        <v>0.86630299403007405</v>
      </c>
      <c r="F1424" s="4">
        <f t="shared" ca="1" si="45"/>
        <v>0.6843573574439521</v>
      </c>
    </row>
    <row r="1425" spans="5:6" x14ac:dyDescent="0.25">
      <c r="E1425" s="4">
        <f t="shared" ca="1" si="44"/>
        <v>0.18439829854159429</v>
      </c>
      <c r="F1425" s="4">
        <f t="shared" ca="1" si="45"/>
        <v>0.45044138937869255</v>
      </c>
    </row>
    <row r="1426" spans="5:6" x14ac:dyDescent="0.25">
      <c r="E1426" s="4">
        <f t="shared" ca="1" si="44"/>
        <v>0.54368470490095611</v>
      </c>
      <c r="F1426" s="4">
        <f t="shared" ca="1" si="45"/>
        <v>0.57065168333303884</v>
      </c>
    </row>
    <row r="1427" spans="5:6" x14ac:dyDescent="0.25">
      <c r="E1427" s="4">
        <f t="shared" ca="1" si="44"/>
        <v>0.30123282881304014</v>
      </c>
      <c r="F1427" s="4">
        <f t="shared" ca="1" si="45"/>
        <v>0.49547767524446029</v>
      </c>
    </row>
    <row r="1428" spans="5:6" x14ac:dyDescent="0.25">
      <c r="E1428" s="4">
        <f t="shared" ca="1" si="44"/>
        <v>0.34852676986465725</v>
      </c>
      <c r="F1428" s="4">
        <f t="shared" ca="1" si="45"/>
        <v>0.51121655201753158</v>
      </c>
    </row>
    <row r="1429" spans="5:6" x14ac:dyDescent="0.25">
      <c r="E1429" s="4">
        <f t="shared" ca="1" si="44"/>
        <v>0.82004364588673639</v>
      </c>
      <c r="F1429" s="4">
        <f t="shared" ca="1" si="45"/>
        <v>0.66320973001331951</v>
      </c>
    </row>
    <row r="1430" spans="5:6" x14ac:dyDescent="0.25">
      <c r="E1430" s="4">
        <f t="shared" ca="1" si="44"/>
        <v>0.87704852201641492</v>
      </c>
      <c r="F1430" s="4">
        <f t="shared" ca="1" si="45"/>
        <v>0.68987041814309413</v>
      </c>
    </row>
    <row r="1431" spans="5:6" x14ac:dyDescent="0.25">
      <c r="E1431" s="4">
        <f t="shared" ca="1" si="44"/>
        <v>0.22689607713351845</v>
      </c>
      <c r="F1431" s="4">
        <f t="shared" ca="1" si="45"/>
        <v>0.4682227291492167</v>
      </c>
    </row>
    <row r="1432" spans="5:6" x14ac:dyDescent="0.25">
      <c r="E1432" s="4">
        <f t="shared" ca="1" si="44"/>
        <v>0.3108163042567923</v>
      </c>
      <c r="F1432" s="4">
        <f t="shared" ca="1" si="45"/>
        <v>0.49874558932406615</v>
      </c>
    </row>
    <row r="1433" spans="5:6" x14ac:dyDescent="0.25">
      <c r="E1433" s="4">
        <f t="shared" ca="1" si="44"/>
        <v>0.62394696831561958</v>
      </c>
      <c r="F1433" s="4">
        <f t="shared" ca="1" si="45"/>
        <v>0.59487413172696779</v>
      </c>
    </row>
    <row r="1434" spans="5:6" x14ac:dyDescent="0.25">
      <c r="E1434" s="4">
        <f t="shared" ca="1" si="44"/>
        <v>0.49173628989380302</v>
      </c>
      <c r="F1434" s="4">
        <f t="shared" ca="1" si="45"/>
        <v>0.55519800754836468</v>
      </c>
    </row>
    <row r="1435" spans="5:6" x14ac:dyDescent="0.25">
      <c r="E1435" s="4">
        <f t="shared" ca="1" si="44"/>
        <v>0.2209505051328563</v>
      </c>
      <c r="F1435" s="4">
        <f t="shared" ca="1" si="45"/>
        <v>0.46585530993079349</v>
      </c>
    </row>
    <row r="1436" spans="5:6" x14ac:dyDescent="0.25">
      <c r="E1436" s="4">
        <f t="shared" ca="1" si="44"/>
        <v>0.8741894328881491</v>
      </c>
      <c r="F1436" s="4">
        <f t="shared" ca="1" si="45"/>
        <v>0.68837569004766919</v>
      </c>
    </row>
    <row r="1437" spans="5:6" x14ac:dyDescent="0.25">
      <c r="E1437" s="4">
        <f t="shared" ca="1" si="44"/>
        <v>0.92656374857516899</v>
      </c>
      <c r="F1437" s="4">
        <f t="shared" ca="1" si="45"/>
        <v>0.7203129944467197</v>
      </c>
    </row>
    <row r="1438" spans="5:6" x14ac:dyDescent="0.25">
      <c r="E1438" s="4">
        <f t="shared" ca="1" si="44"/>
        <v>8.3434429423690504E-2</v>
      </c>
      <c r="F1438" s="4">
        <f t="shared" ca="1" si="45"/>
        <v>0.3938666714587874</v>
      </c>
    </row>
    <row r="1439" spans="5:6" x14ac:dyDescent="0.25">
      <c r="E1439" s="4">
        <f t="shared" ca="1" si="44"/>
        <v>0.11580442186282858</v>
      </c>
      <c r="F1439" s="4">
        <f t="shared" ca="1" si="45"/>
        <v>0.41543631499739475</v>
      </c>
    </row>
    <row r="1440" spans="5:6" x14ac:dyDescent="0.25">
      <c r="E1440" s="4">
        <f t="shared" ca="1" si="44"/>
        <v>0.82181657307760947</v>
      </c>
      <c r="F1440" s="4">
        <f t="shared" ca="1" si="45"/>
        <v>0.66395896439232716</v>
      </c>
    </row>
    <row r="1441" spans="5:6" x14ac:dyDescent="0.25">
      <c r="E1441" s="4">
        <f t="shared" ca="1" si="44"/>
        <v>0.82065955019278591</v>
      </c>
      <c r="F1441" s="4">
        <f t="shared" ca="1" si="45"/>
        <v>0.66346954900237742</v>
      </c>
    </row>
    <row r="1442" spans="5:6" x14ac:dyDescent="0.25">
      <c r="E1442" s="4">
        <f t="shared" ca="1" si="44"/>
        <v>0.61643060063242672</v>
      </c>
      <c r="F1442" s="4">
        <f t="shared" ca="1" si="45"/>
        <v>0.59256671324095489</v>
      </c>
    </row>
    <row r="1443" spans="5:6" x14ac:dyDescent="0.25">
      <c r="E1443" s="4">
        <f t="shared" ca="1" si="44"/>
        <v>0.85913953697921341</v>
      </c>
      <c r="F1443" s="4">
        <f t="shared" ca="1" si="45"/>
        <v>0.68082975074190766</v>
      </c>
    </row>
    <row r="1444" spans="5:6" x14ac:dyDescent="0.25">
      <c r="E1444" s="4">
        <f t="shared" ca="1" si="44"/>
        <v>0.29257910871420012</v>
      </c>
      <c r="F1444" s="4">
        <f t="shared" ca="1" si="45"/>
        <v>0.49248697641427169</v>
      </c>
    </row>
    <row r="1445" spans="5:6" x14ac:dyDescent="0.25">
      <c r="E1445" s="4">
        <f t="shared" ca="1" si="44"/>
        <v>0.94304408268860418</v>
      </c>
      <c r="F1445" s="4">
        <f t="shared" ca="1" si="45"/>
        <v>0.73350847613239989</v>
      </c>
    </row>
    <row r="1446" spans="5:6" x14ac:dyDescent="0.25">
      <c r="E1446" s="4">
        <f t="shared" ca="1" si="44"/>
        <v>0.74937712084137986</v>
      </c>
      <c r="F1446" s="4">
        <f t="shared" ca="1" si="45"/>
        <v>0.63597612059294417</v>
      </c>
    </row>
    <row r="1447" spans="5:6" x14ac:dyDescent="0.25">
      <c r="E1447" s="4">
        <f t="shared" ca="1" si="44"/>
        <v>0.61120334530111409</v>
      </c>
      <c r="F1447" s="4">
        <f t="shared" ca="1" si="45"/>
        <v>0.59096830133633826</v>
      </c>
    </row>
    <row r="1448" spans="5:6" x14ac:dyDescent="0.25">
      <c r="E1448" s="4">
        <f t="shared" ca="1" si="44"/>
        <v>0.74659629308823483</v>
      </c>
      <c r="F1448" s="4">
        <f t="shared" ca="1" si="45"/>
        <v>0.63498680078225078</v>
      </c>
    </row>
    <row r="1449" spans="5:6" x14ac:dyDescent="0.25">
      <c r="E1449" s="4">
        <f t="shared" ca="1" si="44"/>
        <v>0.14305089082348388</v>
      </c>
      <c r="F1449" s="4">
        <f t="shared" ca="1" si="45"/>
        <v>0.43060696938628368</v>
      </c>
    </row>
    <row r="1450" spans="5:6" x14ac:dyDescent="0.25">
      <c r="E1450" s="4">
        <f t="shared" ca="1" si="44"/>
        <v>0.90854512238721719</v>
      </c>
      <c r="F1450" s="4">
        <f t="shared" ca="1" si="45"/>
        <v>0.70801741379162442</v>
      </c>
    </row>
    <row r="1451" spans="5:6" x14ac:dyDescent="0.25">
      <c r="E1451" s="4">
        <f t="shared" ca="1" si="44"/>
        <v>0.49457169878593232</v>
      </c>
      <c r="F1451" s="4">
        <f t="shared" ca="1" si="45"/>
        <v>0.55604223446510337</v>
      </c>
    </row>
    <row r="1452" spans="5:6" x14ac:dyDescent="0.25">
      <c r="E1452" s="4">
        <f t="shared" ca="1" si="44"/>
        <v>2.1935993543870214E-2</v>
      </c>
      <c r="F1452" s="4">
        <f t="shared" ca="1" si="45"/>
        <v>0.32328037787864966</v>
      </c>
    </row>
    <row r="1453" spans="5:6" x14ac:dyDescent="0.25">
      <c r="E1453" s="4">
        <f t="shared" ca="1" si="44"/>
        <v>0.4035291186426847</v>
      </c>
      <c r="F1453" s="4">
        <f t="shared" ca="1" si="45"/>
        <v>0.52856352920699134</v>
      </c>
    </row>
    <row r="1454" spans="5:6" x14ac:dyDescent="0.25">
      <c r="E1454" s="4">
        <f t="shared" ca="1" si="44"/>
        <v>0.49607773056867377</v>
      </c>
      <c r="F1454" s="4">
        <f t="shared" ca="1" si="45"/>
        <v>0.55649052314206637</v>
      </c>
    </row>
    <row r="1455" spans="5:6" x14ac:dyDescent="0.25">
      <c r="E1455" s="4">
        <f t="shared" ca="1" si="44"/>
        <v>6.6179405851757966E-2</v>
      </c>
      <c r="F1455" s="4">
        <f t="shared" ca="1" si="45"/>
        <v>0.37984003097655311</v>
      </c>
    </row>
    <row r="1456" spans="5:6" x14ac:dyDescent="0.25">
      <c r="E1456" s="4">
        <f t="shared" ca="1" si="44"/>
        <v>0.8085214714985377</v>
      </c>
      <c r="F1456" s="4">
        <f t="shared" ca="1" si="45"/>
        <v>0.65843531455408888</v>
      </c>
    </row>
    <row r="1457" spans="5:6" x14ac:dyDescent="0.25">
      <c r="E1457" s="4">
        <f t="shared" ca="1" si="44"/>
        <v>0.5745966657677265</v>
      </c>
      <c r="F1457" s="4">
        <f t="shared" ca="1" si="45"/>
        <v>0.5798926455343657</v>
      </c>
    </row>
    <row r="1458" spans="5:6" x14ac:dyDescent="0.25">
      <c r="E1458" s="4">
        <f t="shared" ca="1" si="44"/>
        <v>0.31256128949692485</v>
      </c>
      <c r="F1458" s="4">
        <f t="shared" ca="1" si="45"/>
        <v>0.49933589401570999</v>
      </c>
    </row>
    <row r="1459" spans="5:6" x14ac:dyDescent="0.25">
      <c r="E1459" s="4">
        <f t="shared" ca="1" si="44"/>
        <v>0.95482724417140097</v>
      </c>
      <c r="F1459" s="4">
        <f t="shared" ca="1" si="45"/>
        <v>0.74469050380642676</v>
      </c>
    </row>
    <row r="1460" spans="5:6" x14ac:dyDescent="0.25">
      <c r="E1460" s="4">
        <f t="shared" ca="1" si="44"/>
        <v>0.35865737812074172</v>
      </c>
      <c r="F1460" s="4">
        <f t="shared" ca="1" si="45"/>
        <v>0.51447659577443972</v>
      </c>
    </row>
    <row r="1461" spans="5:6" x14ac:dyDescent="0.25">
      <c r="E1461" s="4">
        <f t="shared" ca="1" si="44"/>
        <v>0.91214180793027144</v>
      </c>
      <c r="F1461" s="4">
        <f t="shared" ca="1" si="45"/>
        <v>0.71033387480755361</v>
      </c>
    </row>
    <row r="1462" spans="5:6" x14ac:dyDescent="0.25">
      <c r="E1462" s="4">
        <f t="shared" ca="1" si="44"/>
        <v>0.66727194772447851</v>
      </c>
      <c r="F1462" s="4">
        <f t="shared" ca="1" si="45"/>
        <v>0.60842987274053451</v>
      </c>
    </row>
    <row r="1463" spans="5:6" x14ac:dyDescent="0.25">
      <c r="E1463" s="4">
        <f t="shared" ca="1" si="44"/>
        <v>0.21564620242625876</v>
      </c>
      <c r="F1463" s="4">
        <f t="shared" ca="1" si="45"/>
        <v>0.46371345337407255</v>
      </c>
    </row>
    <row r="1464" spans="5:6" x14ac:dyDescent="0.25">
      <c r="E1464" s="4">
        <f t="shared" ca="1" si="44"/>
        <v>0.47039408698356799</v>
      </c>
      <c r="F1464" s="4">
        <f t="shared" ca="1" si="45"/>
        <v>0.54882991575861018</v>
      </c>
    </row>
    <row r="1465" spans="5:6" x14ac:dyDescent="0.25">
      <c r="E1465" s="4">
        <f t="shared" ca="1" si="44"/>
        <v>0.31622319436874236</v>
      </c>
      <c r="F1465" s="4">
        <f t="shared" ca="1" si="45"/>
        <v>0.50057012098048481</v>
      </c>
    </row>
    <row r="1466" spans="5:6" x14ac:dyDescent="0.25">
      <c r="E1466" s="4">
        <f t="shared" ca="1" si="44"/>
        <v>0.82014551453201723</v>
      </c>
      <c r="F1466" s="4">
        <f t="shared" ca="1" si="45"/>
        <v>0.66325266962422802</v>
      </c>
    </row>
    <row r="1467" spans="5:6" x14ac:dyDescent="0.25">
      <c r="E1467" s="4">
        <f t="shared" ca="1" si="44"/>
        <v>0.52830757665274841</v>
      </c>
      <c r="F1467" s="4">
        <f t="shared" ca="1" si="45"/>
        <v>0.56607488006853846</v>
      </c>
    </row>
    <row r="1468" spans="5:6" x14ac:dyDescent="0.25">
      <c r="E1468" s="4">
        <f t="shared" ca="1" si="44"/>
        <v>0.2280427694205146</v>
      </c>
      <c r="F1468" s="4">
        <f t="shared" ca="1" si="45"/>
        <v>0.46867541450254319</v>
      </c>
    </row>
    <row r="1469" spans="5:6" x14ac:dyDescent="0.25">
      <c r="E1469" s="4">
        <f t="shared" ca="1" si="44"/>
        <v>0.80818015026822998</v>
      </c>
      <c r="F1469" s="4">
        <f t="shared" ca="1" si="45"/>
        <v>0.65829627012231307</v>
      </c>
    </row>
    <row r="1470" spans="5:6" x14ac:dyDescent="0.25">
      <c r="E1470" s="4">
        <f t="shared" ca="1" si="44"/>
        <v>0.24207370801388173</v>
      </c>
      <c r="F1470" s="4">
        <f t="shared" ca="1" si="45"/>
        <v>0.47411843628325245</v>
      </c>
    </row>
    <row r="1471" spans="5:6" x14ac:dyDescent="0.25">
      <c r="E1471" s="4">
        <f t="shared" ca="1" si="44"/>
        <v>0.92360211077557641</v>
      </c>
      <c r="F1471" s="4">
        <f t="shared" ca="1" si="45"/>
        <v>0.71816303071064413</v>
      </c>
    </row>
    <row r="1472" spans="5:6" x14ac:dyDescent="0.25">
      <c r="E1472" s="4">
        <f t="shared" ca="1" si="44"/>
        <v>3.7104872987944848E-2</v>
      </c>
      <c r="F1472" s="4">
        <f t="shared" ca="1" si="45"/>
        <v>0.34835442921884202</v>
      </c>
    </row>
    <row r="1473" spans="5:6" x14ac:dyDescent="0.25">
      <c r="E1473" s="4">
        <f t="shared" ca="1" si="44"/>
        <v>0.9086742380481525</v>
      </c>
      <c r="F1473" s="4">
        <f t="shared" ca="1" si="45"/>
        <v>0.70809952656401798</v>
      </c>
    </row>
    <row r="1474" spans="5:6" x14ac:dyDescent="0.25">
      <c r="E1474" s="4">
        <f t="shared" ca="1" si="44"/>
        <v>0.3848709416895969</v>
      </c>
      <c r="F1474" s="4">
        <f t="shared" ca="1" si="45"/>
        <v>0.52276856529854598</v>
      </c>
    </row>
    <row r="1475" spans="5:6" x14ac:dyDescent="0.25">
      <c r="E1475" s="4">
        <f t="shared" ca="1" si="44"/>
        <v>0.44614455445092649</v>
      </c>
      <c r="F1475" s="4">
        <f t="shared" ca="1" si="45"/>
        <v>0.54154963940247502</v>
      </c>
    </row>
    <row r="1476" spans="5:6" x14ac:dyDescent="0.25">
      <c r="E1476" s="4">
        <f t="shared" ref="E1476:E1539" ca="1" si="46">RAND()</f>
        <v>0.40186305379929044</v>
      </c>
      <c r="F1476" s="4">
        <f t="shared" ref="F1476:F1539" ca="1" si="47">_xlfn.BETA.INV(E1476,$C$3,$C$4)</f>
        <v>0.52804921972887353</v>
      </c>
    </row>
    <row r="1477" spans="5:6" x14ac:dyDescent="0.25">
      <c r="E1477" s="4">
        <f t="shared" ca="1" si="46"/>
        <v>0.30072456420325344</v>
      </c>
      <c r="F1477" s="4">
        <f t="shared" ca="1" si="47"/>
        <v>0.49530309377569204</v>
      </c>
    </row>
    <row r="1478" spans="5:6" x14ac:dyDescent="0.25">
      <c r="E1478" s="4">
        <f t="shared" ca="1" si="46"/>
        <v>0.57063052904087719</v>
      </c>
      <c r="F1478" s="4">
        <f t="shared" ca="1" si="47"/>
        <v>0.57870262643237136</v>
      </c>
    </row>
    <row r="1479" spans="5:6" x14ac:dyDescent="0.25">
      <c r="E1479" s="4">
        <f t="shared" ca="1" si="46"/>
        <v>2.7767530664690843E-2</v>
      </c>
      <c r="F1479" s="4">
        <f t="shared" ca="1" si="47"/>
        <v>0.3341629381448874</v>
      </c>
    </row>
    <row r="1480" spans="5:6" x14ac:dyDescent="0.25">
      <c r="E1480" s="4">
        <f t="shared" ca="1" si="46"/>
        <v>0.30592539460650636</v>
      </c>
      <c r="F1480" s="4">
        <f t="shared" ca="1" si="47"/>
        <v>0.49708340059426404</v>
      </c>
    </row>
    <row r="1481" spans="5:6" x14ac:dyDescent="0.25">
      <c r="E1481" s="4">
        <f t="shared" ca="1" si="46"/>
        <v>6.8364081277309086E-2</v>
      </c>
      <c r="F1481" s="4">
        <f t="shared" ca="1" si="47"/>
        <v>0.38175181999345786</v>
      </c>
    </row>
    <row r="1482" spans="5:6" x14ac:dyDescent="0.25">
      <c r="E1482" s="4">
        <f t="shared" ca="1" si="46"/>
        <v>0.73526272339546705</v>
      </c>
      <c r="F1482" s="4">
        <f t="shared" ca="1" si="47"/>
        <v>0.63100388872947732</v>
      </c>
    </row>
    <row r="1483" spans="5:6" x14ac:dyDescent="0.25">
      <c r="E1483" s="4">
        <f t="shared" ca="1" si="46"/>
        <v>0.49269748244006017</v>
      </c>
      <c r="F1483" s="4">
        <f t="shared" ca="1" si="47"/>
        <v>0.55548423301311911</v>
      </c>
    </row>
    <row r="1484" spans="5:6" x14ac:dyDescent="0.25">
      <c r="E1484" s="4">
        <f t="shared" ca="1" si="46"/>
        <v>0.82177347306788318</v>
      </c>
      <c r="F1484" s="4">
        <f t="shared" ca="1" si="47"/>
        <v>0.66394070206089451</v>
      </c>
    </row>
    <row r="1485" spans="5:6" x14ac:dyDescent="0.25">
      <c r="E1485" s="4">
        <f t="shared" ca="1" si="46"/>
        <v>0.88440286727277895</v>
      </c>
      <c r="F1485" s="4">
        <f t="shared" ca="1" si="47"/>
        <v>0.69381679839337562</v>
      </c>
    </row>
    <row r="1486" spans="5:6" x14ac:dyDescent="0.25">
      <c r="E1486" s="4">
        <f t="shared" ca="1" si="46"/>
        <v>8.2551454379260591E-2</v>
      </c>
      <c r="F1486" s="4">
        <f t="shared" ca="1" si="47"/>
        <v>0.39320203249738034</v>
      </c>
    </row>
    <row r="1487" spans="5:6" x14ac:dyDescent="0.25">
      <c r="E1487" s="4">
        <f t="shared" ca="1" si="46"/>
        <v>0.70309358245613995</v>
      </c>
      <c r="F1487" s="4">
        <f t="shared" ca="1" si="47"/>
        <v>0.62007570861754191</v>
      </c>
    </row>
    <row r="1488" spans="5:6" x14ac:dyDescent="0.25">
      <c r="E1488" s="4">
        <f t="shared" ca="1" si="46"/>
        <v>0.27214650886820069</v>
      </c>
      <c r="F1488" s="4">
        <f t="shared" ca="1" si="47"/>
        <v>0.48525890399208865</v>
      </c>
    </row>
    <row r="1489" spans="5:6" x14ac:dyDescent="0.25">
      <c r="E1489" s="4">
        <f t="shared" ca="1" si="46"/>
        <v>0.42703845248293759</v>
      </c>
      <c r="F1489" s="4">
        <f t="shared" ca="1" si="47"/>
        <v>0.53576393488156926</v>
      </c>
    </row>
    <row r="1490" spans="5:6" x14ac:dyDescent="0.25">
      <c r="E1490" s="4">
        <f t="shared" ca="1" si="46"/>
        <v>0.78128707450669499</v>
      </c>
      <c r="F1490" s="4">
        <f t="shared" ca="1" si="47"/>
        <v>0.64771980355703485</v>
      </c>
    </row>
    <row r="1491" spans="5:6" x14ac:dyDescent="0.25">
      <c r="E1491" s="4">
        <f t="shared" ca="1" si="46"/>
        <v>0.16330201222391438</v>
      </c>
      <c r="F1491" s="4">
        <f t="shared" ca="1" si="47"/>
        <v>0.44071033984509156</v>
      </c>
    </row>
    <row r="1492" spans="5:6" x14ac:dyDescent="0.25">
      <c r="E1492" s="4">
        <f t="shared" ca="1" si="46"/>
        <v>0.66361112324697979</v>
      </c>
      <c r="F1492" s="4">
        <f t="shared" ca="1" si="47"/>
        <v>0.60726475832352012</v>
      </c>
    </row>
    <row r="1493" spans="5:6" x14ac:dyDescent="0.25">
      <c r="E1493" s="4">
        <f t="shared" ca="1" si="46"/>
        <v>0.45492077523172869</v>
      </c>
      <c r="F1493" s="4">
        <f t="shared" ca="1" si="47"/>
        <v>0.54419143697373951</v>
      </c>
    </row>
    <row r="1494" spans="5:6" x14ac:dyDescent="0.25">
      <c r="E1494" s="4">
        <f t="shared" ca="1" si="46"/>
        <v>0.10482462705426288</v>
      </c>
      <c r="F1494" s="4">
        <f t="shared" ca="1" si="47"/>
        <v>0.40864738753390906</v>
      </c>
    </row>
    <row r="1495" spans="5:6" x14ac:dyDescent="0.25">
      <c r="E1495" s="4">
        <f t="shared" ca="1" si="46"/>
        <v>0.47792382352760787</v>
      </c>
      <c r="F1495" s="4">
        <f t="shared" ca="1" si="47"/>
        <v>0.55107987537160696</v>
      </c>
    </row>
    <row r="1496" spans="5:6" x14ac:dyDescent="0.25">
      <c r="E1496" s="4">
        <f t="shared" ca="1" si="46"/>
        <v>0.88721073747455792</v>
      </c>
      <c r="F1496" s="4">
        <f t="shared" ca="1" si="47"/>
        <v>0.69536477982214007</v>
      </c>
    </row>
    <row r="1497" spans="5:6" x14ac:dyDescent="0.25">
      <c r="E1497" s="4">
        <f t="shared" ca="1" si="46"/>
        <v>0.79994401459966169</v>
      </c>
      <c r="F1497" s="4">
        <f t="shared" ca="1" si="47"/>
        <v>0.65497995158392253</v>
      </c>
    </row>
    <row r="1498" spans="5:6" x14ac:dyDescent="0.25">
      <c r="E1498" s="4">
        <f t="shared" ca="1" si="46"/>
        <v>0.60052467294758749</v>
      </c>
      <c r="F1498" s="4">
        <f t="shared" ca="1" si="47"/>
        <v>0.58771752744193773</v>
      </c>
    </row>
    <row r="1499" spans="5:6" x14ac:dyDescent="0.25">
      <c r="E1499" s="4">
        <f t="shared" ca="1" si="46"/>
        <v>0.38290430841586487</v>
      </c>
      <c r="F1499" s="4">
        <f t="shared" ca="1" si="47"/>
        <v>0.522152960101675</v>
      </c>
    </row>
    <row r="1500" spans="5:6" x14ac:dyDescent="0.25">
      <c r="E1500" s="4">
        <f t="shared" ca="1" si="46"/>
        <v>0.98014016538304227</v>
      </c>
      <c r="F1500" s="4">
        <f t="shared" ca="1" si="47"/>
        <v>0.77907091999144318</v>
      </c>
    </row>
    <row r="1501" spans="5:6" x14ac:dyDescent="0.25">
      <c r="E1501" s="4">
        <f t="shared" ca="1" si="46"/>
        <v>0.53718509670769277</v>
      </c>
      <c r="F1501" s="4">
        <f t="shared" ca="1" si="47"/>
        <v>0.56871616190335939</v>
      </c>
    </row>
    <row r="1502" spans="5:6" x14ac:dyDescent="0.25">
      <c r="E1502" s="4">
        <f t="shared" ca="1" si="46"/>
        <v>0.87524030263818964</v>
      </c>
      <c r="F1502" s="4">
        <f t="shared" ca="1" si="47"/>
        <v>0.68892263229740558</v>
      </c>
    </row>
    <row r="1503" spans="5:6" x14ac:dyDescent="0.25">
      <c r="E1503" s="4">
        <f t="shared" ca="1" si="46"/>
        <v>0.44894831640183641</v>
      </c>
      <c r="F1503" s="4">
        <f t="shared" ca="1" si="47"/>
        <v>0.54239458954603503</v>
      </c>
    </row>
    <row r="1504" spans="5:6" x14ac:dyDescent="0.25">
      <c r="E1504" s="4">
        <f t="shared" ca="1" si="46"/>
        <v>0.16943838029083025</v>
      </c>
      <c r="F1504" s="4">
        <f t="shared" ca="1" si="47"/>
        <v>0.44361599617489633</v>
      </c>
    </row>
    <row r="1505" spans="5:6" x14ac:dyDescent="0.25">
      <c r="E1505" s="4">
        <f t="shared" ca="1" si="46"/>
        <v>6.4125961040751855E-3</v>
      </c>
      <c r="F1505" s="4">
        <f t="shared" ca="1" si="47"/>
        <v>0.27420839133010189</v>
      </c>
    </row>
    <row r="1506" spans="5:6" x14ac:dyDescent="0.25">
      <c r="E1506" s="4">
        <f t="shared" ca="1" si="46"/>
        <v>0.43453776126596089</v>
      </c>
      <c r="F1506" s="4">
        <f t="shared" ca="1" si="47"/>
        <v>0.53804105604599928</v>
      </c>
    </row>
    <row r="1507" spans="5:6" x14ac:dyDescent="0.25">
      <c r="E1507" s="4">
        <f t="shared" ca="1" si="46"/>
        <v>0.69114155657915699</v>
      </c>
      <c r="F1507" s="4">
        <f t="shared" ca="1" si="47"/>
        <v>0.6161364334500925</v>
      </c>
    </row>
    <row r="1508" spans="5:6" x14ac:dyDescent="0.25">
      <c r="E1508" s="4">
        <f t="shared" ca="1" si="46"/>
        <v>0.93379977269031211</v>
      </c>
      <c r="F1508" s="4">
        <f t="shared" ca="1" si="47"/>
        <v>0.72582586630608081</v>
      </c>
    </row>
    <row r="1509" spans="5:6" x14ac:dyDescent="0.25">
      <c r="E1509" s="4">
        <f t="shared" ca="1" si="46"/>
        <v>9.9711178841912274E-2</v>
      </c>
      <c r="F1509" s="4">
        <f t="shared" ca="1" si="47"/>
        <v>0.40531945757233595</v>
      </c>
    </row>
    <row r="1510" spans="5:6" x14ac:dyDescent="0.25">
      <c r="E1510" s="4">
        <f t="shared" ca="1" si="46"/>
        <v>7.807938097495648E-2</v>
      </c>
      <c r="F1510" s="4">
        <f t="shared" ca="1" si="47"/>
        <v>0.38975601915438574</v>
      </c>
    </row>
    <row r="1511" spans="5:6" x14ac:dyDescent="0.25">
      <c r="E1511" s="4">
        <f t="shared" ca="1" si="46"/>
        <v>0.92454131513146942</v>
      </c>
      <c r="F1511" s="4">
        <f t="shared" ca="1" si="47"/>
        <v>0.71883864607093639</v>
      </c>
    </row>
    <row r="1512" spans="5:6" x14ac:dyDescent="0.25">
      <c r="E1512" s="4">
        <f t="shared" ca="1" si="46"/>
        <v>0.40451020536897164</v>
      </c>
      <c r="F1512" s="4">
        <f t="shared" ca="1" si="47"/>
        <v>0.5288661179105788</v>
      </c>
    </row>
    <row r="1513" spans="5:6" x14ac:dyDescent="0.25">
      <c r="E1513" s="4">
        <f t="shared" ca="1" si="46"/>
        <v>0.85442161301956288</v>
      </c>
      <c r="F1513" s="4">
        <f t="shared" ca="1" si="47"/>
        <v>0.67856451956370689</v>
      </c>
    </row>
    <row r="1514" spans="5:6" x14ac:dyDescent="0.25">
      <c r="E1514" s="4">
        <f t="shared" ca="1" si="46"/>
        <v>0.33284834010954778</v>
      </c>
      <c r="F1514" s="4">
        <f t="shared" ca="1" si="47"/>
        <v>0.50610054371989144</v>
      </c>
    </row>
    <row r="1515" spans="5:6" x14ac:dyDescent="0.25">
      <c r="E1515" s="4">
        <f t="shared" ca="1" si="46"/>
        <v>0.34290711709440858</v>
      </c>
      <c r="F1515" s="4">
        <f t="shared" ca="1" si="47"/>
        <v>0.50939311889945071</v>
      </c>
    </row>
    <row r="1516" spans="5:6" x14ac:dyDescent="0.25">
      <c r="E1516" s="4">
        <f t="shared" ca="1" si="46"/>
        <v>0.41397951337535122</v>
      </c>
      <c r="F1516" s="4">
        <f t="shared" ca="1" si="47"/>
        <v>0.53177679868962924</v>
      </c>
    </row>
    <row r="1517" spans="5:6" x14ac:dyDescent="0.25">
      <c r="E1517" s="4">
        <f t="shared" ca="1" si="46"/>
        <v>0.65905874666853326</v>
      </c>
      <c r="F1517" s="4">
        <f t="shared" ca="1" si="47"/>
        <v>0.60582154530364929</v>
      </c>
    </row>
    <row r="1518" spans="5:6" x14ac:dyDescent="0.25">
      <c r="E1518" s="4">
        <f t="shared" ca="1" si="46"/>
        <v>0.17662943492072225</v>
      </c>
      <c r="F1518" s="4">
        <f t="shared" ca="1" si="47"/>
        <v>0.44694037306379586</v>
      </c>
    </row>
    <row r="1519" spans="5:6" x14ac:dyDescent="0.25">
      <c r="E1519" s="4">
        <f t="shared" ca="1" si="46"/>
        <v>0.50398931072430453</v>
      </c>
      <c r="F1519" s="4">
        <f t="shared" ca="1" si="47"/>
        <v>0.55884435158815604</v>
      </c>
    </row>
    <row r="1520" spans="5:6" x14ac:dyDescent="0.25">
      <c r="E1520" s="4">
        <f t="shared" ca="1" si="46"/>
        <v>0.60498051924134988</v>
      </c>
      <c r="F1520" s="4">
        <f t="shared" ca="1" si="47"/>
        <v>0.58907169326322162</v>
      </c>
    </row>
    <row r="1521" spans="5:6" x14ac:dyDescent="0.25">
      <c r="E1521" s="4">
        <f t="shared" ca="1" si="46"/>
        <v>0.7976585287199115</v>
      </c>
      <c r="F1521" s="4">
        <f t="shared" ca="1" si="47"/>
        <v>0.65407243411735938</v>
      </c>
    </row>
    <row r="1522" spans="5:6" x14ac:dyDescent="0.25">
      <c r="E1522" s="4">
        <f t="shared" ca="1" si="46"/>
        <v>0.76805950550741486</v>
      </c>
      <c r="F1522" s="4">
        <f t="shared" ca="1" si="47"/>
        <v>0.64275858337719072</v>
      </c>
    </row>
    <row r="1523" spans="5:6" x14ac:dyDescent="0.25">
      <c r="E1523" s="4">
        <f t="shared" ca="1" si="46"/>
        <v>5.4183571273840214E-2</v>
      </c>
      <c r="F1523" s="4">
        <f t="shared" ca="1" si="47"/>
        <v>0.36842851730539683</v>
      </c>
    </row>
    <row r="1524" spans="5:6" x14ac:dyDescent="0.25">
      <c r="E1524" s="4">
        <f t="shared" ca="1" si="46"/>
        <v>0.5312992971149878</v>
      </c>
      <c r="F1524" s="4">
        <f t="shared" ca="1" si="47"/>
        <v>0.56696474954131304</v>
      </c>
    </row>
    <row r="1525" spans="5:6" x14ac:dyDescent="0.25">
      <c r="E1525" s="4">
        <f t="shared" ca="1" si="46"/>
        <v>0.79063205931980474</v>
      </c>
      <c r="F1525" s="4">
        <f t="shared" ca="1" si="47"/>
        <v>0.65131506914056603</v>
      </c>
    </row>
    <row r="1526" spans="5:6" x14ac:dyDescent="0.25">
      <c r="E1526" s="4">
        <f t="shared" ca="1" si="46"/>
        <v>6.1046414044207631E-2</v>
      </c>
      <c r="F1526" s="4">
        <f t="shared" ca="1" si="47"/>
        <v>0.37516013289998884</v>
      </c>
    </row>
    <row r="1527" spans="5:6" x14ac:dyDescent="0.25">
      <c r="E1527" s="4">
        <f t="shared" ca="1" si="46"/>
        <v>0.26103078359115817</v>
      </c>
      <c r="F1527" s="4">
        <f t="shared" ca="1" si="47"/>
        <v>0.48121695492692185</v>
      </c>
    </row>
    <row r="1528" spans="5:6" x14ac:dyDescent="0.25">
      <c r="E1528" s="4">
        <f t="shared" ca="1" si="46"/>
        <v>8.602821046501663E-2</v>
      </c>
      <c r="F1528" s="4">
        <f t="shared" ca="1" si="47"/>
        <v>0.39579077423826836</v>
      </c>
    </row>
    <row r="1529" spans="5:6" x14ac:dyDescent="0.25">
      <c r="E1529" s="4">
        <f t="shared" ca="1" si="46"/>
        <v>0.14087014489593386</v>
      </c>
      <c r="F1529" s="4">
        <f t="shared" ca="1" si="47"/>
        <v>0.42946605569954988</v>
      </c>
    </row>
    <row r="1530" spans="5:6" x14ac:dyDescent="0.25">
      <c r="E1530" s="4">
        <f t="shared" ca="1" si="46"/>
        <v>4.9063336359601251E-2</v>
      </c>
      <c r="F1530" s="4">
        <f t="shared" ca="1" si="47"/>
        <v>0.36298168763832167</v>
      </c>
    </row>
    <row r="1531" spans="5:6" x14ac:dyDescent="0.25">
      <c r="E1531" s="4">
        <f t="shared" ca="1" si="46"/>
        <v>0.85351055723549374</v>
      </c>
      <c r="F1531" s="4">
        <f t="shared" ca="1" si="47"/>
        <v>0.67813211078282021</v>
      </c>
    </row>
    <row r="1532" spans="5:6" x14ac:dyDescent="0.25">
      <c r="E1532" s="4">
        <f t="shared" ca="1" si="46"/>
        <v>0.65190297848737855</v>
      </c>
      <c r="F1532" s="4">
        <f t="shared" ca="1" si="47"/>
        <v>0.60356506603550042</v>
      </c>
    </row>
    <row r="1533" spans="5:6" x14ac:dyDescent="0.25">
      <c r="E1533" s="4">
        <f t="shared" ca="1" si="46"/>
        <v>0.22351627451476386</v>
      </c>
      <c r="F1533" s="4">
        <f t="shared" ca="1" si="47"/>
        <v>0.46688117632581871</v>
      </c>
    </row>
    <row r="1534" spans="5:6" x14ac:dyDescent="0.25">
      <c r="E1534" s="4">
        <f t="shared" ca="1" si="46"/>
        <v>0.86252365402642417</v>
      </c>
      <c r="F1534" s="4">
        <f t="shared" ca="1" si="47"/>
        <v>0.68248250174588043</v>
      </c>
    </row>
    <row r="1535" spans="5:6" x14ac:dyDescent="0.25">
      <c r="E1535" s="4">
        <f t="shared" ca="1" si="46"/>
        <v>0.29212302063695017</v>
      </c>
      <c r="F1535" s="4">
        <f t="shared" ca="1" si="47"/>
        <v>0.49232825144063336</v>
      </c>
    </row>
    <row r="1536" spans="5:6" x14ac:dyDescent="0.25">
      <c r="E1536" s="4">
        <f t="shared" ca="1" si="46"/>
        <v>0.65757420587127469</v>
      </c>
      <c r="F1536" s="4">
        <f t="shared" ca="1" si="47"/>
        <v>0.60535222445141312</v>
      </c>
    </row>
    <row r="1537" spans="5:6" x14ac:dyDescent="0.25">
      <c r="E1537" s="4">
        <f t="shared" ca="1" si="46"/>
        <v>0.77870116882707741</v>
      </c>
      <c r="F1537" s="4">
        <f t="shared" ca="1" si="47"/>
        <v>0.64673858190246336</v>
      </c>
    </row>
    <row r="1538" spans="5:6" x14ac:dyDescent="0.25">
      <c r="E1538" s="4">
        <f t="shared" ca="1" si="46"/>
        <v>0.8558809217267247</v>
      </c>
      <c r="F1538" s="4">
        <f t="shared" ca="1" si="47"/>
        <v>0.67926047962498193</v>
      </c>
    </row>
    <row r="1539" spans="5:6" x14ac:dyDescent="0.25">
      <c r="E1539" s="4">
        <f t="shared" ca="1" si="46"/>
        <v>0.85792721634992408</v>
      </c>
      <c r="F1539" s="4">
        <f t="shared" ca="1" si="47"/>
        <v>0.68024343513902941</v>
      </c>
    </row>
    <row r="1540" spans="5:6" x14ac:dyDescent="0.25">
      <c r="E1540" s="4">
        <f t="shared" ref="E1540:E1603" ca="1" si="48">RAND()</f>
        <v>0.23042479538795724</v>
      </c>
      <c r="F1540" s="4">
        <f t="shared" ref="F1540:F1603" ca="1" si="49">_xlfn.BETA.INV(E1540,$C$3,$C$4)</f>
        <v>0.46961185537081973</v>
      </c>
    </row>
    <row r="1541" spans="5:6" x14ac:dyDescent="0.25">
      <c r="E1541" s="4">
        <f t="shared" ca="1" si="48"/>
        <v>0.10924613637469316</v>
      </c>
      <c r="F1541" s="4">
        <f t="shared" ca="1" si="49"/>
        <v>0.41143664642568195</v>
      </c>
    </row>
    <row r="1542" spans="5:6" x14ac:dyDescent="0.25">
      <c r="E1542" s="4">
        <f t="shared" ca="1" si="48"/>
        <v>0.13710520572876783</v>
      </c>
      <c r="F1542" s="4">
        <f t="shared" ca="1" si="49"/>
        <v>0.42746925608164066</v>
      </c>
    </row>
    <row r="1543" spans="5:6" x14ac:dyDescent="0.25">
      <c r="E1543" s="4">
        <f t="shared" ca="1" si="48"/>
        <v>1.3163664229156824E-2</v>
      </c>
      <c r="F1543" s="4">
        <f t="shared" ca="1" si="49"/>
        <v>0.30147204782547155</v>
      </c>
    </row>
    <row r="1544" spans="5:6" x14ac:dyDescent="0.25">
      <c r="E1544" s="4">
        <f t="shared" ca="1" si="48"/>
        <v>0.20659361937095133</v>
      </c>
      <c r="F1544" s="4">
        <f t="shared" ca="1" si="49"/>
        <v>0.45998895003827261</v>
      </c>
    </row>
    <row r="1545" spans="5:6" x14ac:dyDescent="0.25">
      <c r="E1545" s="4">
        <f t="shared" ca="1" si="48"/>
        <v>0.8332976317972326</v>
      </c>
      <c r="F1545" s="4">
        <f t="shared" ca="1" si="49"/>
        <v>0.66891392579124676</v>
      </c>
    </row>
    <row r="1546" spans="5:6" x14ac:dyDescent="0.25">
      <c r="E1546" s="4">
        <f t="shared" ca="1" si="48"/>
        <v>0.51484839459826626</v>
      </c>
      <c r="F1546" s="4">
        <f t="shared" ca="1" si="49"/>
        <v>0.56207314398360519</v>
      </c>
    </row>
    <row r="1547" spans="5:6" x14ac:dyDescent="0.25">
      <c r="E1547" s="4">
        <f t="shared" ca="1" si="48"/>
        <v>0.2345498462076071</v>
      </c>
      <c r="F1547" s="4">
        <f t="shared" ca="1" si="49"/>
        <v>0.47122128347292308</v>
      </c>
    </row>
    <row r="1548" spans="5:6" x14ac:dyDescent="0.25">
      <c r="E1548" s="4">
        <f t="shared" ca="1" si="48"/>
        <v>8.3842290345730097E-2</v>
      </c>
      <c r="F1548" s="4">
        <f t="shared" ca="1" si="49"/>
        <v>0.39417200034008448</v>
      </c>
    </row>
    <row r="1549" spans="5:6" x14ac:dyDescent="0.25">
      <c r="E1549" s="4">
        <f t="shared" ca="1" si="48"/>
        <v>0.53199748939293323</v>
      </c>
      <c r="F1549" s="4">
        <f t="shared" ca="1" si="49"/>
        <v>0.56717245415615469</v>
      </c>
    </row>
    <row r="1550" spans="5:6" x14ac:dyDescent="0.25">
      <c r="E1550" s="4">
        <f t="shared" ca="1" si="48"/>
        <v>0.11923171637799534</v>
      </c>
      <c r="F1550" s="4">
        <f t="shared" ca="1" si="49"/>
        <v>0.41746613515365388</v>
      </c>
    </row>
    <row r="1551" spans="5:6" x14ac:dyDescent="0.25">
      <c r="E1551" s="4">
        <f t="shared" ca="1" si="48"/>
        <v>0.93516923376884098</v>
      </c>
      <c r="F1551" s="4">
        <f t="shared" ca="1" si="49"/>
        <v>0.72691506974216857</v>
      </c>
    </row>
    <row r="1552" spans="5:6" x14ac:dyDescent="0.25">
      <c r="E1552" s="4">
        <f t="shared" ca="1" si="48"/>
        <v>0.13813986196790207</v>
      </c>
      <c r="F1552" s="4">
        <f t="shared" ca="1" si="49"/>
        <v>0.42802149627257852</v>
      </c>
    </row>
    <row r="1553" spans="5:6" x14ac:dyDescent="0.25">
      <c r="E1553" s="4">
        <f t="shared" ca="1" si="48"/>
        <v>0.20455732507151536</v>
      </c>
      <c r="F1553" s="4">
        <f t="shared" ca="1" si="49"/>
        <v>0.45913851182497756</v>
      </c>
    </row>
    <row r="1554" spans="5:6" x14ac:dyDescent="0.25">
      <c r="E1554" s="4">
        <f t="shared" ca="1" si="48"/>
        <v>0.20174945526369092</v>
      </c>
      <c r="F1554" s="4">
        <f t="shared" ca="1" si="49"/>
        <v>0.45795786758822177</v>
      </c>
    </row>
    <row r="1555" spans="5:6" x14ac:dyDescent="0.25">
      <c r="E1555" s="4">
        <f t="shared" ca="1" si="48"/>
        <v>0.99103659194014759</v>
      </c>
      <c r="F1555" s="4">
        <f t="shared" ca="1" si="49"/>
        <v>0.80636383383826704</v>
      </c>
    </row>
    <row r="1556" spans="5:6" x14ac:dyDescent="0.25">
      <c r="E1556" s="4">
        <f t="shared" ca="1" si="48"/>
        <v>0.90227548572540084</v>
      </c>
      <c r="F1556" s="4">
        <f t="shared" ca="1" si="49"/>
        <v>0.70411788224475358</v>
      </c>
    </row>
    <row r="1557" spans="5:6" x14ac:dyDescent="0.25">
      <c r="E1557" s="4">
        <f t="shared" ca="1" si="48"/>
        <v>0.55664164930750248</v>
      </c>
      <c r="F1557" s="4">
        <f t="shared" ca="1" si="49"/>
        <v>0.57451657249037225</v>
      </c>
    </row>
    <row r="1558" spans="5:6" x14ac:dyDescent="0.25">
      <c r="E1558" s="4">
        <f t="shared" ca="1" si="48"/>
        <v>7.8348951475125772E-2</v>
      </c>
      <c r="F1558" s="4">
        <f t="shared" ca="1" si="49"/>
        <v>0.38996766195517896</v>
      </c>
    </row>
    <row r="1559" spans="5:6" x14ac:dyDescent="0.25">
      <c r="E1559" s="4">
        <f t="shared" ca="1" si="48"/>
        <v>7.7228888341241975E-2</v>
      </c>
      <c r="F1559" s="4">
        <f t="shared" ca="1" si="49"/>
        <v>0.38908485207781585</v>
      </c>
    </row>
    <row r="1560" spans="5:6" x14ac:dyDescent="0.25">
      <c r="E1560" s="4">
        <f t="shared" ca="1" si="48"/>
        <v>0.80134763569500189</v>
      </c>
      <c r="F1560" s="4">
        <f t="shared" ca="1" si="49"/>
        <v>0.65553998042532968</v>
      </c>
    </row>
    <row r="1561" spans="5:6" x14ac:dyDescent="0.25">
      <c r="E1561" s="4">
        <f t="shared" ca="1" si="48"/>
        <v>0.99760443377801378</v>
      </c>
      <c r="F1561" s="4">
        <f t="shared" ca="1" si="49"/>
        <v>0.84253304190706302</v>
      </c>
    </row>
    <row r="1562" spans="5:6" x14ac:dyDescent="0.25">
      <c r="E1562" s="4">
        <f t="shared" ca="1" si="48"/>
        <v>0.60067100548368735</v>
      </c>
      <c r="F1562" s="4">
        <f t="shared" ca="1" si="49"/>
        <v>0.58776194964944795</v>
      </c>
    </row>
    <row r="1563" spans="5:6" x14ac:dyDescent="0.25">
      <c r="E1563" s="4">
        <f t="shared" ca="1" si="48"/>
        <v>0.56682095399244115</v>
      </c>
      <c r="F1563" s="4">
        <f t="shared" ca="1" si="49"/>
        <v>0.57756100036326807</v>
      </c>
    </row>
    <row r="1564" spans="5:6" x14ac:dyDescent="0.25">
      <c r="E1564" s="4">
        <f t="shared" ca="1" si="48"/>
        <v>0.42213799618698566</v>
      </c>
      <c r="F1564" s="4">
        <f t="shared" ca="1" si="49"/>
        <v>0.53427115476687848</v>
      </c>
    </row>
    <row r="1565" spans="5:6" x14ac:dyDescent="0.25">
      <c r="E1565" s="4">
        <f t="shared" ca="1" si="48"/>
        <v>0.74282845884904947</v>
      </c>
      <c r="F1565" s="4">
        <f t="shared" ca="1" si="49"/>
        <v>0.63365409183399923</v>
      </c>
    </row>
    <row r="1566" spans="5:6" x14ac:dyDescent="0.25">
      <c r="E1566" s="4">
        <f t="shared" ca="1" si="48"/>
        <v>2.8084634953040588E-3</v>
      </c>
      <c r="F1566" s="4">
        <f t="shared" ca="1" si="49"/>
        <v>0.24692475687442408</v>
      </c>
    </row>
    <row r="1567" spans="5:6" x14ac:dyDescent="0.25">
      <c r="E1567" s="4">
        <f t="shared" ca="1" si="48"/>
        <v>0.14057341340787688</v>
      </c>
      <c r="F1567" s="4">
        <f t="shared" ca="1" si="49"/>
        <v>0.42930993759633945</v>
      </c>
    </row>
    <row r="1568" spans="5:6" x14ac:dyDescent="0.25">
      <c r="E1568" s="4">
        <f t="shared" ca="1" si="48"/>
        <v>0.25631621027159834</v>
      </c>
      <c r="F1568" s="4">
        <f t="shared" ca="1" si="49"/>
        <v>0.47947683205971281</v>
      </c>
    </row>
    <row r="1569" spans="5:6" x14ac:dyDescent="0.25">
      <c r="E1569" s="4">
        <f t="shared" ca="1" si="48"/>
        <v>0.50920265884596161</v>
      </c>
      <c r="F1569" s="4">
        <f t="shared" ca="1" si="49"/>
        <v>0.56039463994361527</v>
      </c>
    </row>
    <row r="1570" spans="5:6" x14ac:dyDescent="0.25">
      <c r="E1570" s="4">
        <f t="shared" ca="1" si="48"/>
        <v>0.61641488514614395</v>
      </c>
      <c r="F1570" s="4">
        <f t="shared" ca="1" si="49"/>
        <v>0.59256190019534305</v>
      </c>
    </row>
    <row r="1571" spans="5:6" x14ac:dyDescent="0.25">
      <c r="E1571" s="4">
        <f t="shared" ca="1" si="48"/>
        <v>0.99172266288147193</v>
      </c>
      <c r="F1571" s="4">
        <f t="shared" ca="1" si="49"/>
        <v>0.80883697087961104</v>
      </c>
    </row>
    <row r="1572" spans="5:6" x14ac:dyDescent="0.25">
      <c r="E1572" s="4">
        <f t="shared" ca="1" si="48"/>
        <v>0.69174803861355083</v>
      </c>
      <c r="F1572" s="4">
        <f t="shared" ca="1" si="49"/>
        <v>0.61633493747707013</v>
      </c>
    </row>
    <row r="1573" spans="5:6" x14ac:dyDescent="0.25">
      <c r="E1573" s="4">
        <f t="shared" ca="1" si="48"/>
        <v>0.8623594133155108</v>
      </c>
      <c r="F1573" s="4">
        <f t="shared" ca="1" si="49"/>
        <v>0.68240173116813307</v>
      </c>
    </row>
    <row r="1574" spans="5:6" x14ac:dyDescent="0.25">
      <c r="E1574" s="4">
        <f t="shared" ca="1" si="48"/>
        <v>0.67470441888543242</v>
      </c>
      <c r="F1574" s="4">
        <f t="shared" ca="1" si="49"/>
        <v>0.61080845136047057</v>
      </c>
    </row>
    <row r="1575" spans="5:6" x14ac:dyDescent="0.25">
      <c r="E1575" s="4">
        <f t="shared" ca="1" si="48"/>
        <v>0.18307638803015314</v>
      </c>
      <c r="F1575" s="4">
        <f t="shared" ca="1" si="49"/>
        <v>0.44985198581814217</v>
      </c>
    </row>
    <row r="1576" spans="5:6" x14ac:dyDescent="0.25">
      <c r="E1576" s="4">
        <f t="shared" ca="1" si="48"/>
        <v>0.34502575830563265</v>
      </c>
      <c r="F1576" s="4">
        <f t="shared" ca="1" si="49"/>
        <v>0.5100818710005075</v>
      </c>
    </row>
    <row r="1577" spans="5:6" x14ac:dyDescent="0.25">
      <c r="E1577" s="4">
        <f t="shared" ca="1" si="48"/>
        <v>0.13725449973619885</v>
      </c>
      <c r="F1577" s="4">
        <f t="shared" ca="1" si="49"/>
        <v>0.42754910678212249</v>
      </c>
    </row>
    <row r="1578" spans="5:6" x14ac:dyDescent="0.25">
      <c r="E1578" s="4">
        <f t="shared" ca="1" si="48"/>
        <v>0.15916874010338156</v>
      </c>
      <c r="F1578" s="4">
        <f t="shared" ca="1" si="49"/>
        <v>0.43871497162039247</v>
      </c>
    </row>
    <row r="1579" spans="5:6" x14ac:dyDescent="0.25">
      <c r="E1579" s="4">
        <f t="shared" ca="1" si="48"/>
        <v>0.15400796797007277</v>
      </c>
      <c r="F1579" s="4">
        <f t="shared" ca="1" si="49"/>
        <v>0.43617768596104356</v>
      </c>
    </row>
    <row r="1580" spans="5:6" x14ac:dyDescent="0.25">
      <c r="E1580" s="4">
        <f t="shared" ca="1" si="48"/>
        <v>3.0191619337541775E-2</v>
      </c>
      <c r="F1580" s="4">
        <f t="shared" ca="1" si="49"/>
        <v>0.3381645977086401</v>
      </c>
    </row>
    <row r="1581" spans="5:6" x14ac:dyDescent="0.25">
      <c r="E1581" s="4">
        <f t="shared" ca="1" si="48"/>
        <v>0.31010014085912674</v>
      </c>
      <c r="F1581" s="4">
        <f t="shared" ca="1" si="49"/>
        <v>0.49850290965769845</v>
      </c>
    </row>
    <row r="1582" spans="5:6" x14ac:dyDescent="0.25">
      <c r="E1582" s="4">
        <f t="shared" ca="1" si="48"/>
        <v>0.14593377896671578</v>
      </c>
      <c r="F1582" s="4">
        <f t="shared" ca="1" si="49"/>
        <v>0.43209825042686545</v>
      </c>
    </row>
    <row r="1583" spans="5:6" x14ac:dyDescent="0.25">
      <c r="E1583" s="4">
        <f t="shared" ca="1" si="48"/>
        <v>0.38623060551014465</v>
      </c>
      <c r="F1583" s="4">
        <f t="shared" ca="1" si="49"/>
        <v>0.52319360915467672</v>
      </c>
    </row>
    <row r="1584" spans="5:6" x14ac:dyDescent="0.25">
      <c r="E1584" s="4">
        <f t="shared" ca="1" si="48"/>
        <v>0.13917966020306238</v>
      </c>
      <c r="F1584" s="4">
        <f t="shared" ca="1" si="49"/>
        <v>0.42857379373578025</v>
      </c>
    </row>
    <row r="1585" spans="5:6" x14ac:dyDescent="0.25">
      <c r="E1585" s="4">
        <f t="shared" ca="1" si="48"/>
        <v>0.24581752236025001</v>
      </c>
      <c r="F1585" s="4">
        <f t="shared" ca="1" si="49"/>
        <v>0.47554239324701442</v>
      </c>
    </row>
    <row r="1586" spans="5:6" x14ac:dyDescent="0.25">
      <c r="E1586" s="4">
        <f t="shared" ca="1" si="48"/>
        <v>0.85841283507349142</v>
      </c>
      <c r="F1586" s="4">
        <f t="shared" ca="1" si="49"/>
        <v>0.68047793698587133</v>
      </c>
    </row>
    <row r="1587" spans="5:6" x14ac:dyDescent="0.25">
      <c r="E1587" s="4">
        <f t="shared" ca="1" si="48"/>
        <v>0.86522212293487999</v>
      </c>
      <c r="F1587" s="4">
        <f t="shared" ca="1" si="49"/>
        <v>0.68381793748530628</v>
      </c>
    </row>
    <row r="1588" spans="5:6" x14ac:dyDescent="0.25">
      <c r="E1588" s="4">
        <f t="shared" ca="1" si="48"/>
        <v>0.2800578923756244</v>
      </c>
      <c r="F1588" s="4">
        <f t="shared" ca="1" si="49"/>
        <v>0.4880869698906688</v>
      </c>
    </row>
    <row r="1589" spans="5:6" x14ac:dyDescent="0.25">
      <c r="E1589" s="4">
        <f t="shared" ca="1" si="48"/>
        <v>0.49195116163893271</v>
      </c>
      <c r="F1589" s="4">
        <f t="shared" ca="1" si="49"/>
        <v>0.55526199571293189</v>
      </c>
    </row>
    <row r="1590" spans="5:6" x14ac:dyDescent="0.25">
      <c r="E1590" s="4">
        <f t="shared" ca="1" si="48"/>
        <v>0.53116012512482425</v>
      </c>
      <c r="F1590" s="4">
        <f t="shared" ca="1" si="49"/>
        <v>0.56692334890580365</v>
      </c>
    </row>
    <row r="1591" spans="5:6" x14ac:dyDescent="0.25">
      <c r="E1591" s="4">
        <f t="shared" ca="1" si="48"/>
        <v>0.58615308027828139</v>
      </c>
      <c r="F1591" s="4">
        <f t="shared" ca="1" si="49"/>
        <v>0.58336975295246529</v>
      </c>
    </row>
    <row r="1592" spans="5:6" x14ac:dyDescent="0.25">
      <c r="E1592" s="4">
        <f t="shared" ca="1" si="48"/>
        <v>0.26848861677833391</v>
      </c>
      <c r="F1592" s="4">
        <f t="shared" ca="1" si="49"/>
        <v>0.48393791542673964</v>
      </c>
    </row>
    <row r="1593" spans="5:6" x14ac:dyDescent="0.25">
      <c r="E1593" s="4">
        <f t="shared" ca="1" si="48"/>
        <v>0.20742698764572787</v>
      </c>
      <c r="F1593" s="4">
        <f t="shared" ca="1" si="49"/>
        <v>0.46033562327570038</v>
      </c>
    </row>
    <row r="1594" spans="5:6" x14ac:dyDescent="0.25">
      <c r="E1594" s="4">
        <f t="shared" ca="1" si="48"/>
        <v>4.0354148697342884E-2</v>
      </c>
      <c r="F1594" s="4">
        <f t="shared" ca="1" si="49"/>
        <v>0.3526460346566283</v>
      </c>
    </row>
    <row r="1595" spans="5:6" x14ac:dyDescent="0.25">
      <c r="E1595" s="4">
        <f t="shared" ca="1" si="48"/>
        <v>0.79107707930840732</v>
      </c>
      <c r="F1595" s="4">
        <f t="shared" ca="1" si="49"/>
        <v>0.65148828501428613</v>
      </c>
    </row>
    <row r="1596" spans="5:6" x14ac:dyDescent="0.25">
      <c r="E1596" s="4">
        <f t="shared" ca="1" si="48"/>
        <v>0.39061587917661844</v>
      </c>
      <c r="F1596" s="4">
        <f t="shared" ca="1" si="49"/>
        <v>0.52456141682491808</v>
      </c>
    </row>
    <row r="1597" spans="5:6" x14ac:dyDescent="0.25">
      <c r="E1597" s="4">
        <f t="shared" ca="1" si="48"/>
        <v>0.20188174475149723</v>
      </c>
      <c r="F1597" s="4">
        <f t="shared" ca="1" si="49"/>
        <v>0.45801370273559089</v>
      </c>
    </row>
    <row r="1598" spans="5:6" x14ac:dyDescent="0.25">
      <c r="E1598" s="4">
        <f t="shared" ca="1" si="48"/>
        <v>0.81013551338028567</v>
      </c>
      <c r="F1598" s="4">
        <f t="shared" ca="1" si="49"/>
        <v>0.6590946256561796</v>
      </c>
    </row>
    <row r="1599" spans="5:6" x14ac:dyDescent="0.25">
      <c r="E1599" s="4">
        <f t="shared" ca="1" si="48"/>
        <v>0.90674216192086754</v>
      </c>
      <c r="F1599" s="4">
        <f t="shared" ca="1" si="49"/>
        <v>0.70687863710341148</v>
      </c>
    </row>
    <row r="1600" spans="5:6" x14ac:dyDescent="0.25">
      <c r="E1600" s="4">
        <f t="shared" ca="1" si="48"/>
        <v>0.4832728383880045</v>
      </c>
      <c r="F1600" s="4">
        <f t="shared" ca="1" si="49"/>
        <v>0.55267590240830355</v>
      </c>
    </row>
    <row r="1601" spans="5:6" x14ac:dyDescent="0.25">
      <c r="E1601" s="4">
        <f t="shared" ca="1" si="48"/>
        <v>0.38717725092725852</v>
      </c>
      <c r="F1601" s="4">
        <f t="shared" ca="1" si="49"/>
        <v>0.52348927052121241</v>
      </c>
    </row>
    <row r="1602" spans="5:6" x14ac:dyDescent="0.25">
      <c r="E1602" s="4">
        <f t="shared" ca="1" si="48"/>
        <v>0.32682447865324016</v>
      </c>
      <c r="F1602" s="4">
        <f t="shared" ca="1" si="49"/>
        <v>0.50410997693166126</v>
      </c>
    </row>
    <row r="1603" spans="5:6" x14ac:dyDescent="0.25">
      <c r="E1603" s="4">
        <f t="shared" ca="1" si="48"/>
        <v>0.27504389787219252</v>
      </c>
      <c r="F1603" s="4">
        <f t="shared" ca="1" si="49"/>
        <v>0.48629914820756154</v>
      </c>
    </row>
    <row r="1604" spans="5:6" x14ac:dyDescent="0.25">
      <c r="E1604" s="4">
        <f t="shared" ref="E1604:E1667" ca="1" si="50">RAND()</f>
        <v>3.8083086002606792E-2</v>
      </c>
      <c r="F1604" s="4">
        <f t="shared" ref="F1604:F1667" ca="1" si="51">_xlfn.BETA.INV(E1604,$C$3,$C$4)</f>
        <v>0.3496756043594732</v>
      </c>
    </row>
    <row r="1605" spans="5:6" x14ac:dyDescent="0.25">
      <c r="E1605" s="4">
        <f t="shared" ca="1" si="50"/>
        <v>0.50657642342339071</v>
      </c>
      <c r="F1605" s="4">
        <f t="shared" ca="1" si="51"/>
        <v>0.55961373503828016</v>
      </c>
    </row>
    <row r="1606" spans="5:6" x14ac:dyDescent="0.25">
      <c r="E1606" s="4">
        <f t="shared" ca="1" si="50"/>
        <v>0.4086223913750946</v>
      </c>
      <c r="F1606" s="4">
        <f t="shared" ca="1" si="51"/>
        <v>0.53013227965125864</v>
      </c>
    </row>
    <row r="1607" spans="5:6" x14ac:dyDescent="0.25">
      <c r="E1607" s="4">
        <f t="shared" ca="1" si="50"/>
        <v>0.889124723765781</v>
      </c>
      <c r="F1607" s="4">
        <f t="shared" ca="1" si="51"/>
        <v>0.69643389464403016</v>
      </c>
    </row>
    <row r="1608" spans="5:6" x14ac:dyDescent="0.25">
      <c r="E1608" s="4">
        <f t="shared" ca="1" si="50"/>
        <v>0.93114075794269846</v>
      </c>
      <c r="F1608" s="4">
        <f t="shared" ca="1" si="51"/>
        <v>0.72375437731069558</v>
      </c>
    </row>
    <row r="1609" spans="5:6" x14ac:dyDescent="0.25">
      <c r="E1609" s="4">
        <f t="shared" ca="1" si="50"/>
        <v>0.30390737649189625</v>
      </c>
      <c r="F1609" s="4">
        <f t="shared" ca="1" si="51"/>
        <v>0.49639420322094374</v>
      </c>
    </row>
    <row r="1610" spans="5:6" x14ac:dyDescent="0.25">
      <c r="E1610" s="4">
        <f t="shared" ca="1" si="50"/>
        <v>0.99455734434884446</v>
      </c>
      <c r="F1610" s="4">
        <f t="shared" ca="1" si="51"/>
        <v>0.82119047774706111</v>
      </c>
    </row>
    <row r="1611" spans="5:6" x14ac:dyDescent="0.25">
      <c r="E1611" s="4">
        <f t="shared" ca="1" si="50"/>
        <v>0.29429919336477017</v>
      </c>
      <c r="F1611" s="4">
        <f t="shared" ca="1" si="51"/>
        <v>0.49308457796678501</v>
      </c>
    </row>
    <row r="1612" spans="5:6" x14ac:dyDescent="0.25">
      <c r="E1612" s="4">
        <f t="shared" ca="1" si="50"/>
        <v>0.99847901321535659</v>
      </c>
      <c r="F1612" s="4">
        <f t="shared" ca="1" si="51"/>
        <v>0.85297646256100534</v>
      </c>
    </row>
    <row r="1613" spans="5:6" x14ac:dyDescent="0.25">
      <c r="E1613" s="4">
        <f t="shared" ca="1" si="50"/>
        <v>6.6897593086662654E-2</v>
      </c>
      <c r="F1613" s="4">
        <f t="shared" ca="1" si="51"/>
        <v>0.38047349891411947</v>
      </c>
    </row>
    <row r="1614" spans="5:6" x14ac:dyDescent="0.25">
      <c r="E1614" s="4">
        <f t="shared" ca="1" si="50"/>
        <v>0.32938103209844294</v>
      </c>
      <c r="F1614" s="4">
        <f t="shared" ca="1" si="51"/>
        <v>0.50495656240129017</v>
      </c>
    </row>
    <row r="1615" spans="5:6" x14ac:dyDescent="0.25">
      <c r="E1615" s="4">
        <f t="shared" ca="1" si="50"/>
        <v>0.81806971748705337</v>
      </c>
      <c r="F1615" s="4">
        <f t="shared" ca="1" si="51"/>
        <v>0.6623802884254002</v>
      </c>
    </row>
    <row r="1616" spans="5:6" x14ac:dyDescent="0.25">
      <c r="E1616" s="4">
        <f t="shared" ca="1" si="50"/>
        <v>9.3440949316607624E-2</v>
      </c>
      <c r="F1616" s="4">
        <f t="shared" ca="1" si="51"/>
        <v>0.40107399502983426</v>
      </c>
    </row>
    <row r="1617" spans="5:6" x14ac:dyDescent="0.25">
      <c r="E1617" s="4">
        <f t="shared" ca="1" si="50"/>
        <v>1.2431410783858898E-2</v>
      </c>
      <c r="F1617" s="4">
        <f t="shared" ca="1" si="51"/>
        <v>0.2991641258059009</v>
      </c>
    </row>
    <row r="1618" spans="5:6" x14ac:dyDescent="0.25">
      <c r="E1618" s="4">
        <f t="shared" ca="1" si="50"/>
        <v>0.78982606041382886</v>
      </c>
      <c r="F1618" s="4">
        <f t="shared" ca="1" si="51"/>
        <v>0.65100182569599352</v>
      </c>
    </row>
    <row r="1619" spans="5:6" x14ac:dyDescent="0.25">
      <c r="E1619" s="4">
        <f t="shared" ca="1" si="50"/>
        <v>0.81022749212843226</v>
      </c>
      <c r="F1619" s="4">
        <f t="shared" ca="1" si="51"/>
        <v>0.65913228753142139</v>
      </c>
    </row>
    <row r="1620" spans="5:6" x14ac:dyDescent="0.25">
      <c r="E1620" s="4">
        <f t="shared" ca="1" si="50"/>
        <v>0.9714803141172107</v>
      </c>
      <c r="F1620" s="4">
        <f t="shared" ca="1" si="51"/>
        <v>0.76483550201755546</v>
      </c>
    </row>
    <row r="1621" spans="5:6" x14ac:dyDescent="0.25">
      <c r="E1621" s="4">
        <f t="shared" ca="1" si="50"/>
        <v>0.52061103327782954</v>
      </c>
      <c r="F1621" s="4">
        <f t="shared" ca="1" si="51"/>
        <v>0.56378632543489848</v>
      </c>
    </row>
    <row r="1622" spans="5:6" x14ac:dyDescent="0.25">
      <c r="E1622" s="4">
        <f t="shared" ca="1" si="50"/>
        <v>0.97069108445444041</v>
      </c>
      <c r="F1622" s="4">
        <f t="shared" ca="1" si="51"/>
        <v>0.76370775500524768</v>
      </c>
    </row>
    <row r="1623" spans="5:6" x14ac:dyDescent="0.25">
      <c r="E1623" s="4">
        <f t="shared" ca="1" si="50"/>
        <v>0.36352585411090044</v>
      </c>
      <c r="F1623" s="4">
        <f t="shared" ca="1" si="51"/>
        <v>0.51603158851308306</v>
      </c>
    </row>
    <row r="1624" spans="5:6" x14ac:dyDescent="0.25">
      <c r="E1624" s="4">
        <f t="shared" ca="1" si="50"/>
        <v>0.10135283384392635</v>
      </c>
      <c r="F1624" s="4">
        <f t="shared" ca="1" si="51"/>
        <v>0.40640039058093536</v>
      </c>
    </row>
    <row r="1625" spans="5:6" x14ac:dyDescent="0.25">
      <c r="E1625" s="4">
        <f t="shared" ca="1" si="50"/>
        <v>0.6133510075924653</v>
      </c>
      <c r="F1625" s="4">
        <f t="shared" ca="1" si="51"/>
        <v>0.59162442417913963</v>
      </c>
    </row>
    <row r="1626" spans="5:6" x14ac:dyDescent="0.25">
      <c r="E1626" s="4">
        <f t="shared" ca="1" si="50"/>
        <v>0.3521071238884198</v>
      </c>
      <c r="F1626" s="4">
        <f t="shared" ca="1" si="51"/>
        <v>0.51237259240260857</v>
      </c>
    </row>
    <row r="1627" spans="5:6" x14ac:dyDescent="0.25">
      <c r="E1627" s="4">
        <f t="shared" ca="1" si="50"/>
        <v>0.55529733579381524</v>
      </c>
      <c r="F1627" s="4">
        <f t="shared" ca="1" si="51"/>
        <v>0.57411509959872897</v>
      </c>
    </row>
    <row r="1628" spans="5:6" x14ac:dyDescent="0.25">
      <c r="E1628" s="4">
        <f t="shared" ca="1" si="50"/>
        <v>0.59270047799749792</v>
      </c>
      <c r="F1628" s="4">
        <f t="shared" ca="1" si="51"/>
        <v>0.58534695775149825</v>
      </c>
    </row>
    <row r="1629" spans="5:6" x14ac:dyDescent="0.25">
      <c r="E1629" s="4">
        <f t="shared" ca="1" si="50"/>
        <v>5.4725813207221141E-2</v>
      </c>
      <c r="F1629" s="4">
        <f t="shared" ca="1" si="51"/>
        <v>0.36898260269989536</v>
      </c>
    </row>
    <row r="1630" spans="5:6" x14ac:dyDescent="0.25">
      <c r="E1630" s="4">
        <f t="shared" ca="1" si="50"/>
        <v>0.93154620022734247</v>
      </c>
      <c r="F1630" s="4">
        <f t="shared" ca="1" si="51"/>
        <v>0.72406665500783407</v>
      </c>
    </row>
    <row r="1631" spans="5:6" x14ac:dyDescent="0.25">
      <c r="E1631" s="4">
        <f t="shared" ca="1" si="50"/>
        <v>0.48637312044032199</v>
      </c>
      <c r="F1631" s="4">
        <f t="shared" ca="1" si="51"/>
        <v>0.55360019997060717</v>
      </c>
    </row>
    <row r="1632" spans="5:6" x14ac:dyDescent="0.25">
      <c r="E1632" s="4">
        <f t="shared" ca="1" si="50"/>
        <v>0.91257609275926899</v>
      </c>
      <c r="F1632" s="4">
        <f t="shared" ca="1" si="51"/>
        <v>0.71061777264629922</v>
      </c>
    </row>
    <row r="1633" spans="5:6" x14ac:dyDescent="0.25">
      <c r="E1633" s="4">
        <f t="shared" ca="1" si="50"/>
        <v>0.55189311899367821</v>
      </c>
      <c r="F1633" s="4">
        <f t="shared" ca="1" si="51"/>
        <v>0.57309898415840055</v>
      </c>
    </row>
    <row r="1634" spans="5:6" x14ac:dyDescent="0.25">
      <c r="E1634" s="4">
        <f t="shared" ca="1" si="50"/>
        <v>0.5816103272254568</v>
      </c>
      <c r="F1634" s="4">
        <f t="shared" ca="1" si="51"/>
        <v>0.58200109754273899</v>
      </c>
    </row>
    <row r="1635" spans="5:6" x14ac:dyDescent="0.25">
      <c r="E1635" s="4">
        <f t="shared" ca="1" si="50"/>
        <v>0.30396296992309924</v>
      </c>
      <c r="F1635" s="4">
        <f t="shared" ca="1" si="51"/>
        <v>0.49641321644264669</v>
      </c>
    </row>
    <row r="1636" spans="5:6" x14ac:dyDescent="0.25">
      <c r="E1636" s="4">
        <f t="shared" ca="1" si="50"/>
        <v>0.1909262896427153</v>
      </c>
      <c r="F1636" s="4">
        <f t="shared" ca="1" si="51"/>
        <v>0.4533159636228743</v>
      </c>
    </row>
    <row r="1637" spans="5:6" x14ac:dyDescent="0.25">
      <c r="E1637" s="4">
        <f t="shared" ca="1" si="50"/>
        <v>0.23071619311888047</v>
      </c>
      <c r="F1637" s="4">
        <f t="shared" ca="1" si="51"/>
        <v>0.46972605249924881</v>
      </c>
    </row>
    <row r="1638" spans="5:6" x14ac:dyDescent="0.25">
      <c r="E1638" s="4">
        <f t="shared" ca="1" si="50"/>
        <v>0.88516451987675127</v>
      </c>
      <c r="F1638" s="4">
        <f t="shared" ca="1" si="51"/>
        <v>0.69423434676792151</v>
      </c>
    </row>
    <row r="1639" spans="5:6" x14ac:dyDescent="0.25">
      <c r="E1639" s="4">
        <f t="shared" ca="1" si="50"/>
        <v>0.96541987922870065</v>
      </c>
      <c r="F1639" s="4">
        <f t="shared" ca="1" si="51"/>
        <v>0.75669931987639305</v>
      </c>
    </row>
    <row r="1640" spans="5:6" x14ac:dyDescent="0.25">
      <c r="E1640" s="4">
        <f t="shared" ca="1" si="50"/>
        <v>0.4484027292503282</v>
      </c>
      <c r="F1640" s="4">
        <f t="shared" ca="1" si="51"/>
        <v>0.54223024345741289</v>
      </c>
    </row>
    <row r="1641" spans="5:6" x14ac:dyDescent="0.25">
      <c r="E1641" s="4">
        <f t="shared" ca="1" si="50"/>
        <v>0.89508552139813702</v>
      </c>
      <c r="F1641" s="4">
        <f t="shared" ca="1" si="51"/>
        <v>0.69984026962470991</v>
      </c>
    </row>
    <row r="1642" spans="5:6" x14ac:dyDescent="0.25">
      <c r="E1642" s="4">
        <f t="shared" ca="1" si="50"/>
        <v>8.2443715996849964E-2</v>
      </c>
      <c r="F1642" s="4">
        <f t="shared" ca="1" si="51"/>
        <v>0.39312059101052321</v>
      </c>
    </row>
    <row r="1643" spans="5:6" x14ac:dyDescent="0.25">
      <c r="E1643" s="4">
        <f t="shared" ca="1" si="50"/>
        <v>0.58163567103492908</v>
      </c>
      <c r="F1643" s="4">
        <f t="shared" ca="1" si="51"/>
        <v>0.58200872638879364</v>
      </c>
    </row>
    <row r="1644" spans="5:6" x14ac:dyDescent="0.25">
      <c r="E1644" s="4">
        <f t="shared" ca="1" si="50"/>
        <v>0.32968254925892415</v>
      </c>
      <c r="F1644" s="4">
        <f t="shared" ca="1" si="51"/>
        <v>0.50505623323171089</v>
      </c>
    </row>
    <row r="1645" spans="5:6" x14ac:dyDescent="0.25">
      <c r="E1645" s="4">
        <f t="shared" ca="1" si="50"/>
        <v>0.21664828705439487</v>
      </c>
      <c r="F1645" s="4">
        <f t="shared" ca="1" si="51"/>
        <v>0.4641203115267622</v>
      </c>
    </row>
    <row r="1646" spans="5:6" x14ac:dyDescent="0.25">
      <c r="E1646" s="4">
        <f t="shared" ca="1" si="50"/>
        <v>0.49634802547421752</v>
      </c>
      <c r="F1646" s="4">
        <f t="shared" ca="1" si="51"/>
        <v>0.55657097125365396</v>
      </c>
    </row>
    <row r="1647" spans="5:6" x14ac:dyDescent="0.25">
      <c r="E1647" s="4">
        <f t="shared" ca="1" si="50"/>
        <v>0.93270259200097894</v>
      </c>
      <c r="F1647" s="4">
        <f t="shared" ca="1" si="51"/>
        <v>0.7249643314663734</v>
      </c>
    </row>
    <row r="1648" spans="5:6" x14ac:dyDescent="0.25">
      <c r="E1648" s="4">
        <f t="shared" ca="1" si="50"/>
        <v>0.88505575871424103</v>
      </c>
      <c r="F1648" s="4">
        <f t="shared" ca="1" si="51"/>
        <v>0.69417461651364665</v>
      </c>
    </row>
    <row r="1649" spans="5:6" x14ac:dyDescent="0.25">
      <c r="E1649" s="4">
        <f t="shared" ca="1" si="50"/>
        <v>0.69300298595037679</v>
      </c>
      <c r="F1649" s="4">
        <f t="shared" ca="1" si="51"/>
        <v>0.61674614380856974</v>
      </c>
    </row>
    <row r="1650" spans="5:6" x14ac:dyDescent="0.25">
      <c r="E1650" s="4">
        <f t="shared" ca="1" si="50"/>
        <v>0.52336005992887979</v>
      </c>
      <c r="F1650" s="4">
        <f t="shared" ca="1" si="51"/>
        <v>0.56460365316430305</v>
      </c>
    </row>
    <row r="1651" spans="5:6" x14ac:dyDescent="0.25">
      <c r="E1651" s="4">
        <f t="shared" ca="1" si="50"/>
        <v>0.52971086252603428</v>
      </c>
      <c r="F1651" s="4">
        <f t="shared" ca="1" si="51"/>
        <v>0.56649225334665998</v>
      </c>
    </row>
    <row r="1652" spans="5:6" x14ac:dyDescent="0.25">
      <c r="E1652" s="4">
        <f t="shared" ca="1" si="50"/>
        <v>0.14633501923472636</v>
      </c>
      <c r="F1652" s="4">
        <f t="shared" ca="1" si="51"/>
        <v>0.43230431069441261</v>
      </c>
    </row>
    <row r="1653" spans="5:6" x14ac:dyDescent="0.25">
      <c r="E1653" s="4">
        <f t="shared" ca="1" si="50"/>
        <v>0.81573280957464334</v>
      </c>
      <c r="F1653" s="4">
        <f t="shared" ca="1" si="51"/>
        <v>0.66140463337018962</v>
      </c>
    </row>
    <row r="1654" spans="5:6" x14ac:dyDescent="0.25">
      <c r="E1654" s="4">
        <f t="shared" ca="1" si="50"/>
        <v>0.5429484581271482</v>
      </c>
      <c r="F1654" s="4">
        <f t="shared" ca="1" si="51"/>
        <v>0.57043234473832194</v>
      </c>
    </row>
    <row r="1655" spans="5:6" x14ac:dyDescent="0.25">
      <c r="E1655" s="4">
        <f t="shared" ca="1" si="50"/>
        <v>0.54557323150747683</v>
      </c>
      <c r="F1655" s="4">
        <f t="shared" ca="1" si="51"/>
        <v>0.57121442158658065</v>
      </c>
    </row>
    <row r="1656" spans="5:6" x14ac:dyDescent="0.25">
      <c r="E1656" s="4">
        <f t="shared" ca="1" si="50"/>
        <v>0.49524333199830306</v>
      </c>
      <c r="F1656" s="4">
        <f t="shared" ca="1" si="51"/>
        <v>0.55624216430417373</v>
      </c>
    </row>
    <row r="1657" spans="5:6" x14ac:dyDescent="0.25">
      <c r="E1657" s="4">
        <f t="shared" ca="1" si="50"/>
        <v>0.32571477229029722</v>
      </c>
      <c r="F1657" s="4">
        <f t="shared" ca="1" si="51"/>
        <v>0.50374167212859033</v>
      </c>
    </row>
    <row r="1658" spans="5:6" x14ac:dyDescent="0.25">
      <c r="E1658" s="4">
        <f t="shared" ca="1" si="50"/>
        <v>0.57686665487220912</v>
      </c>
      <c r="F1658" s="4">
        <f t="shared" ca="1" si="51"/>
        <v>0.58057446559511372</v>
      </c>
    </row>
    <row r="1659" spans="5:6" x14ac:dyDescent="0.25">
      <c r="E1659" s="4">
        <f t="shared" ca="1" si="50"/>
        <v>0.27643190596341349</v>
      </c>
      <c r="F1659" s="4">
        <f t="shared" ca="1" si="51"/>
        <v>0.48679561290117757</v>
      </c>
    </row>
    <row r="1660" spans="5:6" x14ac:dyDescent="0.25">
      <c r="E1660" s="4">
        <f t="shared" ca="1" si="50"/>
        <v>0.63164451785356013</v>
      </c>
      <c r="F1660" s="4">
        <f t="shared" ca="1" si="51"/>
        <v>0.59724909957192462</v>
      </c>
    </row>
    <row r="1661" spans="5:6" x14ac:dyDescent="0.25">
      <c r="E1661" s="4">
        <f t="shared" ca="1" si="50"/>
        <v>1.0298733279789696E-2</v>
      </c>
      <c r="F1661" s="4">
        <f t="shared" ca="1" si="51"/>
        <v>0.29175209775816952</v>
      </c>
    </row>
    <row r="1662" spans="5:6" x14ac:dyDescent="0.25">
      <c r="E1662" s="4">
        <f t="shared" ca="1" si="50"/>
        <v>0.22004971149747832</v>
      </c>
      <c r="F1662" s="4">
        <f t="shared" ca="1" si="51"/>
        <v>0.46549359441449012</v>
      </c>
    </row>
    <row r="1663" spans="5:6" x14ac:dyDescent="0.25">
      <c r="E1663" s="4">
        <f t="shared" ca="1" si="50"/>
        <v>0.99732197126919508</v>
      </c>
      <c r="F1663" s="4">
        <f t="shared" ca="1" si="51"/>
        <v>0.83983113401379694</v>
      </c>
    </row>
    <row r="1664" spans="5:6" x14ac:dyDescent="0.25">
      <c r="E1664" s="4">
        <f t="shared" ca="1" si="50"/>
        <v>0.44047752592827649</v>
      </c>
      <c r="F1664" s="4">
        <f t="shared" ca="1" si="51"/>
        <v>0.53983881745554008</v>
      </c>
    </row>
    <row r="1665" spans="5:6" x14ac:dyDescent="0.25">
      <c r="E1665" s="4">
        <f t="shared" ca="1" si="50"/>
        <v>0.36634528850028902</v>
      </c>
      <c r="F1665" s="4">
        <f t="shared" ca="1" si="51"/>
        <v>0.51692882083200309</v>
      </c>
    </row>
    <row r="1666" spans="5:6" x14ac:dyDescent="0.25">
      <c r="E1666" s="4">
        <f t="shared" ca="1" si="50"/>
        <v>0.24250384478888543</v>
      </c>
      <c r="F1666" s="4">
        <f t="shared" ca="1" si="51"/>
        <v>0.47428262084766831</v>
      </c>
    </row>
    <row r="1667" spans="5:6" x14ac:dyDescent="0.25">
      <c r="E1667" s="4">
        <f t="shared" ca="1" si="50"/>
        <v>0.30609788668729787</v>
      </c>
      <c r="F1667" s="4">
        <f t="shared" ca="1" si="51"/>
        <v>0.49714221796648367</v>
      </c>
    </row>
    <row r="1668" spans="5:6" x14ac:dyDescent="0.25">
      <c r="E1668" s="4">
        <f t="shared" ref="E1668:E1731" ca="1" si="52">RAND()</f>
        <v>0.54627914513886644</v>
      </c>
      <c r="F1668" s="4">
        <f t="shared" ref="F1668:F1731" ca="1" si="53">_xlfn.BETA.INV(E1668,$C$3,$C$4)</f>
        <v>0.57142481356481556</v>
      </c>
    </row>
    <row r="1669" spans="5:6" x14ac:dyDescent="0.25">
      <c r="E1669" s="4">
        <f t="shared" ca="1" si="52"/>
        <v>0.4883487897577492</v>
      </c>
      <c r="F1669" s="4">
        <f t="shared" ca="1" si="53"/>
        <v>0.55418895302757243</v>
      </c>
    </row>
    <row r="1670" spans="5:6" x14ac:dyDescent="0.25">
      <c r="E1670" s="4">
        <f t="shared" ca="1" si="52"/>
        <v>0.86379719783052333</v>
      </c>
      <c r="F1670" s="4">
        <f t="shared" ca="1" si="53"/>
        <v>0.68311078022739902</v>
      </c>
    </row>
    <row r="1671" spans="5:6" x14ac:dyDescent="0.25">
      <c r="E1671" s="4">
        <f t="shared" ca="1" si="52"/>
        <v>0.60149850102420799</v>
      </c>
      <c r="F1671" s="4">
        <f t="shared" ca="1" si="53"/>
        <v>0.58801321482566671</v>
      </c>
    </row>
    <row r="1672" spans="5:6" x14ac:dyDescent="0.25">
      <c r="E1672" s="4">
        <f t="shared" ca="1" si="52"/>
        <v>0.4001405547288529</v>
      </c>
      <c r="F1672" s="4">
        <f t="shared" ca="1" si="53"/>
        <v>0.52751687322595942</v>
      </c>
    </row>
    <row r="1673" spans="5:6" x14ac:dyDescent="0.25">
      <c r="E1673" s="4">
        <f t="shared" ca="1" si="52"/>
        <v>0.85948115168326977</v>
      </c>
      <c r="F1673" s="4">
        <f t="shared" ca="1" si="53"/>
        <v>0.68099550771345974</v>
      </c>
    </row>
    <row r="1674" spans="5:6" x14ac:dyDescent="0.25">
      <c r="E1674" s="4">
        <f t="shared" ca="1" si="52"/>
        <v>3.2055583012338129E-2</v>
      </c>
      <c r="F1674" s="4">
        <f t="shared" ca="1" si="53"/>
        <v>0.34107558838422181</v>
      </c>
    </row>
    <row r="1675" spans="5:6" x14ac:dyDescent="0.25">
      <c r="E1675" s="4">
        <f t="shared" ca="1" si="52"/>
        <v>0.25486856583952999</v>
      </c>
      <c r="F1675" s="4">
        <f t="shared" ca="1" si="53"/>
        <v>0.4789392802206423</v>
      </c>
    </row>
    <row r="1676" spans="5:6" x14ac:dyDescent="0.25">
      <c r="E1676" s="4">
        <f t="shared" ca="1" si="52"/>
        <v>0.42680111295474188</v>
      </c>
      <c r="F1676" s="4">
        <f t="shared" ca="1" si="53"/>
        <v>0.53569172631811868</v>
      </c>
    </row>
    <row r="1677" spans="5:6" x14ac:dyDescent="0.25">
      <c r="E1677" s="4">
        <f t="shared" ca="1" si="52"/>
        <v>0.82028999823599247</v>
      </c>
      <c r="F1677" s="4">
        <f t="shared" ca="1" si="53"/>
        <v>0.66331359514307076</v>
      </c>
    </row>
    <row r="1678" spans="5:6" x14ac:dyDescent="0.25">
      <c r="E1678" s="4">
        <f t="shared" ca="1" si="52"/>
        <v>0.742963949158985</v>
      </c>
      <c r="F1678" s="4">
        <f t="shared" ca="1" si="53"/>
        <v>0.63370186395985517</v>
      </c>
    </row>
    <row r="1679" spans="5:6" x14ac:dyDescent="0.25">
      <c r="E1679" s="4">
        <f t="shared" ca="1" si="52"/>
        <v>0.17989874264052619</v>
      </c>
      <c r="F1679" s="4">
        <f t="shared" ca="1" si="53"/>
        <v>0.44842469653997241</v>
      </c>
    </row>
    <row r="1680" spans="5:6" x14ac:dyDescent="0.25">
      <c r="E1680" s="4">
        <f t="shared" ca="1" si="52"/>
        <v>0.11338479835931869</v>
      </c>
      <c r="F1680" s="4">
        <f t="shared" ca="1" si="53"/>
        <v>0.41397889801278587</v>
      </c>
    </row>
    <row r="1681" spans="5:6" x14ac:dyDescent="0.25">
      <c r="E1681" s="4">
        <f t="shared" ca="1" si="52"/>
        <v>0.58329369903937778</v>
      </c>
      <c r="F1681" s="4">
        <f t="shared" ca="1" si="53"/>
        <v>0.58250798002657578</v>
      </c>
    </row>
    <row r="1682" spans="5:6" x14ac:dyDescent="0.25">
      <c r="E1682" s="4">
        <f t="shared" ca="1" si="52"/>
        <v>0.18706437772337714</v>
      </c>
      <c r="F1682" s="4">
        <f t="shared" ca="1" si="53"/>
        <v>0.45162253434609484</v>
      </c>
    </row>
    <row r="1683" spans="5:6" x14ac:dyDescent="0.25">
      <c r="E1683" s="4">
        <f t="shared" ca="1" si="52"/>
        <v>3.2220386707600968E-3</v>
      </c>
      <c r="F1683" s="4">
        <f t="shared" ca="1" si="53"/>
        <v>0.25120495946893862</v>
      </c>
    </row>
    <row r="1684" spans="5:6" x14ac:dyDescent="0.25">
      <c r="E1684" s="4">
        <f t="shared" ca="1" si="52"/>
        <v>0.92494105924991021</v>
      </c>
      <c r="F1684" s="4">
        <f t="shared" ca="1" si="53"/>
        <v>0.71912792236553935</v>
      </c>
    </row>
    <row r="1685" spans="5:6" x14ac:dyDescent="0.25">
      <c r="E1685" s="4">
        <f t="shared" ca="1" si="52"/>
        <v>0.12892299360604931</v>
      </c>
      <c r="F1685" s="4">
        <f t="shared" ca="1" si="53"/>
        <v>0.42300351409470716</v>
      </c>
    </row>
    <row r="1686" spans="5:6" x14ac:dyDescent="0.25">
      <c r="E1686" s="4">
        <f t="shared" ca="1" si="52"/>
        <v>0.83604620426724408</v>
      </c>
      <c r="F1686" s="4">
        <f t="shared" ca="1" si="53"/>
        <v>0.67012828829131532</v>
      </c>
    </row>
    <row r="1687" spans="5:6" x14ac:dyDescent="0.25">
      <c r="E1687" s="4">
        <f t="shared" ca="1" si="52"/>
        <v>0.68456426656331215</v>
      </c>
      <c r="F1687" s="4">
        <f t="shared" ca="1" si="53"/>
        <v>0.61399267779742928</v>
      </c>
    </row>
    <row r="1688" spans="5:6" x14ac:dyDescent="0.25">
      <c r="E1688" s="4">
        <f t="shared" ca="1" si="52"/>
        <v>0.43880711846424381</v>
      </c>
      <c r="F1688" s="4">
        <f t="shared" ca="1" si="53"/>
        <v>0.53933373546858487</v>
      </c>
    </row>
    <row r="1689" spans="5:6" x14ac:dyDescent="0.25">
      <c r="E1689" s="4">
        <f t="shared" ca="1" si="52"/>
        <v>0.24605105225282553</v>
      </c>
      <c r="F1689" s="4">
        <f t="shared" ca="1" si="53"/>
        <v>0.47563084054067944</v>
      </c>
    </row>
    <row r="1690" spans="5:6" x14ac:dyDescent="0.25">
      <c r="E1690" s="4">
        <f t="shared" ca="1" si="52"/>
        <v>0.23102485672679574</v>
      </c>
      <c r="F1690" s="4">
        <f t="shared" ca="1" si="53"/>
        <v>0.46984693132970562</v>
      </c>
    </row>
    <row r="1691" spans="5:6" x14ac:dyDescent="0.25">
      <c r="E1691" s="4">
        <f t="shared" ca="1" si="52"/>
        <v>0.60815529953530756</v>
      </c>
      <c r="F1691" s="4">
        <f t="shared" ca="1" si="53"/>
        <v>0.59003849219004412</v>
      </c>
    </row>
    <row r="1692" spans="5:6" x14ac:dyDescent="0.25">
      <c r="E1692" s="4">
        <f t="shared" ca="1" si="52"/>
        <v>0.89617549706710442</v>
      </c>
      <c r="F1692" s="4">
        <f t="shared" ca="1" si="53"/>
        <v>0.70047637852440969</v>
      </c>
    </row>
    <row r="1693" spans="5:6" x14ac:dyDescent="0.25">
      <c r="E1693" s="4">
        <f t="shared" ca="1" si="52"/>
        <v>0.21933914175206937</v>
      </c>
      <c r="F1693" s="4">
        <f t="shared" ca="1" si="53"/>
        <v>0.46520768687652719</v>
      </c>
    </row>
    <row r="1694" spans="5:6" x14ac:dyDescent="0.25">
      <c r="E1694" s="4">
        <f t="shared" ca="1" si="52"/>
        <v>0.21916611172659406</v>
      </c>
      <c r="F1694" s="4">
        <f t="shared" ca="1" si="53"/>
        <v>0.46513798841198378</v>
      </c>
    </row>
    <row r="1695" spans="5:6" x14ac:dyDescent="0.25">
      <c r="E1695" s="4">
        <f t="shared" ca="1" si="52"/>
        <v>0.8923885507462912</v>
      </c>
      <c r="F1695" s="4">
        <f t="shared" ca="1" si="53"/>
        <v>0.69828422734328333</v>
      </c>
    </row>
    <row r="1696" spans="5:6" x14ac:dyDescent="0.25">
      <c r="E1696" s="4">
        <f t="shared" ca="1" si="52"/>
        <v>0.7278429593866852</v>
      </c>
      <c r="F1696" s="4">
        <f t="shared" ca="1" si="53"/>
        <v>0.62843655290300049</v>
      </c>
    </row>
    <row r="1697" spans="5:6" x14ac:dyDescent="0.25">
      <c r="E1697" s="4">
        <f t="shared" ca="1" si="52"/>
        <v>0.97785428070420399</v>
      </c>
      <c r="F1697" s="4">
        <f t="shared" ca="1" si="53"/>
        <v>0.77492000939210093</v>
      </c>
    </row>
    <row r="1698" spans="5:6" x14ac:dyDescent="0.25">
      <c r="E1698" s="4">
        <f t="shared" ca="1" si="52"/>
        <v>0.667603925300155</v>
      </c>
      <c r="F1698" s="4">
        <f t="shared" ca="1" si="53"/>
        <v>0.60853573548278095</v>
      </c>
    </row>
    <row r="1699" spans="5:6" x14ac:dyDescent="0.25">
      <c r="E1699" s="4">
        <f t="shared" ca="1" si="52"/>
        <v>0.43563594845010845</v>
      </c>
      <c r="F1699" s="4">
        <f t="shared" ca="1" si="53"/>
        <v>0.53837381194082401</v>
      </c>
    </row>
    <row r="1700" spans="5:6" x14ac:dyDescent="0.25">
      <c r="E1700" s="4">
        <f t="shared" ca="1" si="52"/>
        <v>0.36799088992966211</v>
      </c>
      <c r="F1700" s="4">
        <f t="shared" ca="1" si="53"/>
        <v>0.51745141548953966</v>
      </c>
    </row>
    <row r="1701" spans="5:6" x14ac:dyDescent="0.25">
      <c r="E1701" s="4">
        <f t="shared" ca="1" si="52"/>
        <v>0.10901694628176328</v>
      </c>
      <c r="F1701" s="4">
        <f t="shared" ca="1" si="53"/>
        <v>0.41129397042255017</v>
      </c>
    </row>
    <row r="1702" spans="5:6" x14ac:dyDescent="0.25">
      <c r="E1702" s="4">
        <f t="shared" ca="1" si="52"/>
        <v>0.28150082326807491</v>
      </c>
      <c r="F1702" s="4">
        <f t="shared" ca="1" si="53"/>
        <v>0.48859864470361181</v>
      </c>
    </row>
    <row r="1703" spans="5:6" x14ac:dyDescent="0.25">
      <c r="E1703" s="4">
        <f t="shared" ca="1" si="52"/>
        <v>0.30631498344631825</v>
      </c>
      <c r="F1703" s="4">
        <f t="shared" ca="1" si="53"/>
        <v>0.49721622434572021</v>
      </c>
    </row>
    <row r="1704" spans="5:6" x14ac:dyDescent="0.25">
      <c r="E1704" s="4">
        <f t="shared" ca="1" si="52"/>
        <v>0.82911930774690279</v>
      </c>
      <c r="F1704" s="4">
        <f t="shared" ca="1" si="53"/>
        <v>0.66708927706108201</v>
      </c>
    </row>
    <row r="1705" spans="5:6" x14ac:dyDescent="0.25">
      <c r="E1705" s="4">
        <f t="shared" ca="1" si="52"/>
        <v>0.71544222724251072</v>
      </c>
      <c r="F1705" s="4">
        <f t="shared" ca="1" si="53"/>
        <v>0.62421053764177226</v>
      </c>
    </row>
    <row r="1706" spans="5:6" x14ac:dyDescent="0.25">
      <c r="E1706" s="4">
        <f t="shared" ca="1" si="52"/>
        <v>0.30304504592773085</v>
      </c>
      <c r="F1706" s="4">
        <f t="shared" ca="1" si="53"/>
        <v>0.49609908570024192</v>
      </c>
    </row>
    <row r="1707" spans="5:6" x14ac:dyDescent="0.25">
      <c r="E1707" s="4">
        <f t="shared" ca="1" si="52"/>
        <v>0.53265729841956944</v>
      </c>
      <c r="F1707" s="4">
        <f t="shared" ca="1" si="53"/>
        <v>0.567368752236169</v>
      </c>
    </row>
    <row r="1708" spans="5:6" x14ac:dyDescent="0.25">
      <c r="E1708" s="4">
        <f t="shared" ca="1" si="52"/>
        <v>0.79916770740855447</v>
      </c>
      <c r="F1708" s="4">
        <f t="shared" ca="1" si="53"/>
        <v>0.65467109446739635</v>
      </c>
    </row>
    <row r="1709" spans="5:6" x14ac:dyDescent="0.25">
      <c r="E1709" s="4">
        <f t="shared" ca="1" si="52"/>
        <v>0.95470908229687801</v>
      </c>
      <c r="F1709" s="4">
        <f t="shared" ca="1" si="53"/>
        <v>0.74456862011978919</v>
      </c>
    </row>
    <row r="1710" spans="5:6" x14ac:dyDescent="0.25">
      <c r="E1710" s="4">
        <f t="shared" ca="1" si="52"/>
        <v>0.26223565235423063</v>
      </c>
      <c r="F1710" s="4">
        <f t="shared" ca="1" si="53"/>
        <v>0.48165913250610798</v>
      </c>
    </row>
    <row r="1711" spans="5:6" x14ac:dyDescent="0.25">
      <c r="E1711" s="4">
        <f t="shared" ca="1" si="52"/>
        <v>0.45279079672062306</v>
      </c>
      <c r="F1711" s="4">
        <f t="shared" ca="1" si="53"/>
        <v>0.54355107771643918</v>
      </c>
    </row>
    <row r="1712" spans="5:6" x14ac:dyDescent="0.25">
      <c r="E1712" s="4">
        <f t="shared" ca="1" si="52"/>
        <v>0.3904808171407711</v>
      </c>
      <c r="F1712" s="4">
        <f t="shared" ca="1" si="53"/>
        <v>0.52451935844609943</v>
      </c>
    </row>
    <row r="1713" spans="5:6" x14ac:dyDescent="0.25">
      <c r="E1713" s="4">
        <f t="shared" ca="1" si="52"/>
        <v>0.58758797494689796</v>
      </c>
      <c r="F1713" s="4">
        <f t="shared" ca="1" si="53"/>
        <v>0.58380258993490752</v>
      </c>
    </row>
    <row r="1714" spans="5:6" x14ac:dyDescent="0.25">
      <c r="E1714" s="4">
        <f t="shared" ca="1" si="52"/>
        <v>0.88000901644760121</v>
      </c>
      <c r="F1714" s="4">
        <f t="shared" ca="1" si="53"/>
        <v>0.69144092541124791</v>
      </c>
    </row>
    <row r="1715" spans="5:6" x14ac:dyDescent="0.25">
      <c r="E1715" s="4">
        <f t="shared" ca="1" si="52"/>
        <v>0.6704507749480505</v>
      </c>
      <c r="F1715" s="4">
        <f t="shared" ca="1" si="53"/>
        <v>0.60944498792159707</v>
      </c>
    </row>
    <row r="1716" spans="5:6" x14ac:dyDescent="0.25">
      <c r="E1716" s="4">
        <f t="shared" ca="1" si="52"/>
        <v>0.8654391482328454</v>
      </c>
      <c r="F1716" s="4">
        <f t="shared" ca="1" si="53"/>
        <v>0.68392603637075489</v>
      </c>
    </row>
    <row r="1717" spans="5:6" x14ac:dyDescent="0.25">
      <c r="E1717" s="4">
        <f t="shared" ca="1" si="52"/>
        <v>0.59254788483485077</v>
      </c>
      <c r="F1717" s="4">
        <f t="shared" ca="1" si="53"/>
        <v>0.58530081210180884</v>
      </c>
    </row>
    <row r="1718" spans="5:6" x14ac:dyDescent="0.25">
      <c r="E1718" s="4">
        <f t="shared" ca="1" si="52"/>
        <v>2.8595704955490464E-2</v>
      </c>
      <c r="F1718" s="4">
        <f t="shared" ca="1" si="53"/>
        <v>0.33555953497199997</v>
      </c>
    </row>
    <row r="1719" spans="5:6" x14ac:dyDescent="0.25">
      <c r="E1719" s="4">
        <f t="shared" ca="1" si="52"/>
        <v>0.53291723958373471</v>
      </c>
      <c r="F1719" s="4">
        <f t="shared" ca="1" si="53"/>
        <v>0.56744608999138269</v>
      </c>
    </row>
    <row r="1720" spans="5:6" x14ac:dyDescent="0.25">
      <c r="E1720" s="4">
        <f t="shared" ca="1" si="52"/>
        <v>0.50416618331935237</v>
      </c>
      <c r="F1720" s="4">
        <f t="shared" ca="1" si="53"/>
        <v>0.55889695600421674</v>
      </c>
    </row>
    <row r="1721" spans="5:6" x14ac:dyDescent="0.25">
      <c r="E1721" s="4">
        <f t="shared" ca="1" si="52"/>
        <v>1.410859702807965E-3</v>
      </c>
      <c r="F1721" s="4">
        <f t="shared" ca="1" si="53"/>
        <v>0.22684460287875</v>
      </c>
    </row>
    <row r="1722" spans="5:6" x14ac:dyDescent="0.25">
      <c r="E1722" s="4">
        <f t="shared" ca="1" si="52"/>
        <v>0.83149098466023308</v>
      </c>
      <c r="F1722" s="4">
        <f t="shared" ca="1" si="53"/>
        <v>0.66812186097369797</v>
      </c>
    </row>
    <row r="1723" spans="5:6" x14ac:dyDescent="0.25">
      <c r="E1723" s="4">
        <f t="shared" ca="1" si="52"/>
        <v>0.20901355972808644</v>
      </c>
      <c r="F1723" s="4">
        <f t="shared" ca="1" si="53"/>
        <v>0.46099344647381391</v>
      </c>
    </row>
    <row r="1724" spans="5:6" x14ac:dyDescent="0.25">
      <c r="E1724" s="4">
        <f t="shared" ca="1" si="52"/>
        <v>0.28287404560038665</v>
      </c>
      <c r="F1724" s="4">
        <f t="shared" ca="1" si="53"/>
        <v>0.48908445226603953</v>
      </c>
    </row>
    <row r="1725" spans="5:6" x14ac:dyDescent="0.25">
      <c r="E1725" s="4">
        <f t="shared" ca="1" si="52"/>
        <v>0.26960096172716064</v>
      </c>
      <c r="F1725" s="4">
        <f t="shared" ca="1" si="53"/>
        <v>0.48434054406948673</v>
      </c>
    </row>
    <row r="1726" spans="5:6" x14ac:dyDescent="0.25">
      <c r="E1726" s="4">
        <f t="shared" ca="1" si="52"/>
        <v>0.7916062765707631</v>
      </c>
      <c r="F1726" s="4">
        <f t="shared" ca="1" si="53"/>
        <v>0.65169451058269301</v>
      </c>
    </row>
    <row r="1727" spans="5:6" x14ac:dyDescent="0.25">
      <c r="E1727" s="4">
        <f t="shared" ca="1" si="52"/>
        <v>0.99214824989383021</v>
      </c>
      <c r="F1727" s="4">
        <f t="shared" ca="1" si="53"/>
        <v>0.81045315570573462</v>
      </c>
    </row>
    <row r="1728" spans="5:6" x14ac:dyDescent="0.25">
      <c r="E1728" s="4">
        <f t="shared" ca="1" si="52"/>
        <v>0.68634395247860036</v>
      </c>
      <c r="F1728" s="4">
        <f t="shared" ca="1" si="53"/>
        <v>0.61457113226384597</v>
      </c>
    </row>
    <row r="1729" spans="5:6" x14ac:dyDescent="0.25">
      <c r="E1729" s="4">
        <f t="shared" ca="1" si="52"/>
        <v>0.22757020203724909</v>
      </c>
      <c r="F1729" s="4">
        <f t="shared" ca="1" si="53"/>
        <v>0.46848900672676447</v>
      </c>
    </row>
    <row r="1730" spans="5:6" x14ac:dyDescent="0.25">
      <c r="E1730" s="4">
        <f t="shared" ca="1" si="52"/>
        <v>4.778095472983801E-3</v>
      </c>
      <c r="F1730" s="4">
        <f t="shared" ca="1" si="53"/>
        <v>0.26404078664302505</v>
      </c>
    </row>
    <row r="1731" spans="5:6" x14ac:dyDescent="0.25">
      <c r="E1731" s="4">
        <f t="shared" ca="1" si="52"/>
        <v>0.51842411833559843</v>
      </c>
      <c r="F1731" s="4">
        <f t="shared" ca="1" si="53"/>
        <v>0.56313616378249232</v>
      </c>
    </row>
    <row r="1732" spans="5:6" x14ac:dyDescent="0.25">
      <c r="E1732" s="4">
        <f t="shared" ref="E1732:E1795" ca="1" si="54">RAND()</f>
        <v>0.90686254250591725</v>
      </c>
      <c r="F1732" s="4">
        <f t="shared" ref="F1732:F1795" ca="1" si="55">_xlfn.BETA.INV(E1732,$C$3,$C$4)</f>
        <v>0.70695422086566961</v>
      </c>
    </row>
    <row r="1733" spans="5:6" x14ac:dyDescent="0.25">
      <c r="E1733" s="4">
        <f t="shared" ca="1" si="54"/>
        <v>0.2979769832472251</v>
      </c>
      <c r="F1733" s="4">
        <f t="shared" ca="1" si="55"/>
        <v>0.49435705466517926</v>
      </c>
    </row>
    <row r="1734" spans="5:6" x14ac:dyDescent="0.25">
      <c r="E1734" s="4">
        <f t="shared" ca="1" si="54"/>
        <v>0.73275290057047471</v>
      </c>
      <c r="F1734" s="4">
        <f t="shared" ca="1" si="55"/>
        <v>0.6301320426064636</v>
      </c>
    </row>
    <row r="1735" spans="5:6" x14ac:dyDescent="0.25">
      <c r="E1735" s="4">
        <f t="shared" ca="1" si="54"/>
        <v>6.7424872604541553E-2</v>
      </c>
      <c r="F1735" s="4">
        <f t="shared" ca="1" si="55"/>
        <v>0.38093544179065442</v>
      </c>
    </row>
    <row r="1736" spans="5:6" x14ac:dyDescent="0.25">
      <c r="E1736" s="4">
        <f t="shared" ca="1" si="54"/>
        <v>0.61682196878906437</v>
      </c>
      <c r="F1736" s="4">
        <f t="shared" ca="1" si="55"/>
        <v>0.5926865890800046</v>
      </c>
    </row>
    <row r="1737" spans="5:6" x14ac:dyDescent="0.25">
      <c r="E1737" s="4">
        <f t="shared" ca="1" si="54"/>
        <v>0.69485107467071383</v>
      </c>
      <c r="F1737" s="4">
        <f t="shared" ca="1" si="55"/>
        <v>0.61735283782453576</v>
      </c>
    </row>
    <row r="1738" spans="5:6" x14ac:dyDescent="0.25">
      <c r="E1738" s="4">
        <f t="shared" ca="1" si="54"/>
        <v>0.86196654493143288</v>
      </c>
      <c r="F1738" s="4">
        <f t="shared" ca="1" si="55"/>
        <v>0.68220875954896176</v>
      </c>
    </row>
    <row r="1739" spans="5:6" x14ac:dyDescent="0.25">
      <c r="E1739" s="4">
        <f t="shared" ca="1" si="54"/>
        <v>0.41417071158515895</v>
      </c>
      <c r="F1739" s="4">
        <f t="shared" ca="1" si="55"/>
        <v>0.53183539210253805</v>
      </c>
    </row>
    <row r="1740" spans="5:6" x14ac:dyDescent="0.25">
      <c r="E1740" s="4">
        <f t="shared" ca="1" si="54"/>
        <v>0.85093969267160363</v>
      </c>
      <c r="F1740" s="4">
        <f t="shared" ca="1" si="55"/>
        <v>0.67692037220594359</v>
      </c>
    </row>
    <row r="1741" spans="5:6" x14ac:dyDescent="0.25">
      <c r="E1741" s="4">
        <f t="shared" ca="1" si="54"/>
        <v>0.27950526971893808</v>
      </c>
      <c r="F1741" s="4">
        <f t="shared" ca="1" si="55"/>
        <v>0.48789067508599238</v>
      </c>
    </row>
    <row r="1742" spans="5:6" x14ac:dyDescent="0.25">
      <c r="E1742" s="4">
        <f t="shared" ca="1" si="54"/>
        <v>0.27260812362344811</v>
      </c>
      <c r="F1742" s="4">
        <f t="shared" ca="1" si="55"/>
        <v>0.48542499376507525</v>
      </c>
    </row>
    <row r="1743" spans="5:6" x14ac:dyDescent="0.25">
      <c r="E1743" s="4">
        <f t="shared" ca="1" si="54"/>
        <v>0.47254716411800968</v>
      </c>
      <c r="F1743" s="4">
        <f t="shared" ca="1" si="55"/>
        <v>0.54947370102382564</v>
      </c>
    </row>
    <row r="1744" spans="5:6" x14ac:dyDescent="0.25">
      <c r="E1744" s="4">
        <f t="shared" ca="1" si="54"/>
        <v>0.24359235370837173</v>
      </c>
      <c r="F1744" s="4">
        <f t="shared" ca="1" si="55"/>
        <v>0.47469742836784223</v>
      </c>
    </row>
    <row r="1745" spans="5:6" x14ac:dyDescent="0.25">
      <c r="E1745" s="4">
        <f t="shared" ca="1" si="54"/>
        <v>0.42300030909434672</v>
      </c>
      <c r="F1745" s="4">
        <f t="shared" ca="1" si="55"/>
        <v>0.53453412046408122</v>
      </c>
    </row>
    <row r="1746" spans="5:6" x14ac:dyDescent="0.25">
      <c r="E1746" s="4">
        <f t="shared" ca="1" si="54"/>
        <v>0.2157483269991507</v>
      </c>
      <c r="F1746" s="4">
        <f t="shared" ca="1" si="55"/>
        <v>0.46375496525788856</v>
      </c>
    </row>
    <row r="1747" spans="5:6" x14ac:dyDescent="0.25">
      <c r="E1747" s="4">
        <f t="shared" ca="1" si="54"/>
        <v>0.43470771446610756</v>
      </c>
      <c r="F1747" s="4">
        <f t="shared" ca="1" si="55"/>
        <v>0.5380925640114288</v>
      </c>
    </row>
    <row r="1748" spans="5:6" x14ac:dyDescent="0.25">
      <c r="E1748" s="4">
        <f t="shared" ca="1" si="54"/>
        <v>0.70400683044487089</v>
      </c>
      <c r="F1748" s="4">
        <f t="shared" ca="1" si="55"/>
        <v>0.62037916061602127</v>
      </c>
    </row>
    <row r="1749" spans="5:6" x14ac:dyDescent="0.25">
      <c r="E1749" s="4">
        <f t="shared" ca="1" si="54"/>
        <v>4.5825522492898729E-2</v>
      </c>
      <c r="F1749" s="4">
        <f t="shared" ca="1" si="55"/>
        <v>0.35931408394958669</v>
      </c>
    </row>
    <row r="1750" spans="5:6" x14ac:dyDescent="0.25">
      <c r="E1750" s="4">
        <f t="shared" ca="1" si="54"/>
        <v>0.96295298805419827</v>
      </c>
      <c r="F1750" s="4">
        <f t="shared" ca="1" si="55"/>
        <v>0.75368657511307768</v>
      </c>
    </row>
    <row r="1751" spans="5:6" x14ac:dyDescent="0.25">
      <c r="E1751" s="4">
        <f t="shared" ca="1" si="54"/>
        <v>0.25236734115390935</v>
      </c>
      <c r="F1751" s="4">
        <f t="shared" ca="1" si="55"/>
        <v>0.4780068342196972</v>
      </c>
    </row>
    <row r="1752" spans="5:6" x14ac:dyDescent="0.25">
      <c r="E1752" s="4">
        <f t="shared" ca="1" si="54"/>
        <v>0.31198258501280252</v>
      </c>
      <c r="F1752" s="4">
        <f t="shared" ca="1" si="55"/>
        <v>0.49914028290916862</v>
      </c>
    </row>
    <row r="1753" spans="5:6" x14ac:dyDescent="0.25">
      <c r="E1753" s="4">
        <f t="shared" ca="1" si="54"/>
        <v>0.78925953455936382</v>
      </c>
      <c r="F1753" s="4">
        <f t="shared" ca="1" si="55"/>
        <v>0.65078201663059887</v>
      </c>
    </row>
    <row r="1754" spans="5:6" x14ac:dyDescent="0.25">
      <c r="E1754" s="4">
        <f t="shared" ca="1" si="54"/>
        <v>0.77356074597802194</v>
      </c>
      <c r="F1754" s="4">
        <f t="shared" ca="1" si="55"/>
        <v>0.64480468725680695</v>
      </c>
    </row>
    <row r="1755" spans="5:6" x14ac:dyDescent="0.25">
      <c r="E1755" s="4">
        <f t="shared" ca="1" si="54"/>
        <v>0.49678308431889118</v>
      </c>
      <c r="F1755" s="4">
        <f t="shared" ca="1" si="55"/>
        <v>0.55670045299219006</v>
      </c>
    </row>
    <row r="1756" spans="5:6" x14ac:dyDescent="0.25">
      <c r="E1756" s="4">
        <f t="shared" ca="1" si="54"/>
        <v>0.54587983661371542</v>
      </c>
      <c r="F1756" s="4">
        <f t="shared" ca="1" si="55"/>
        <v>0.57130579968365292</v>
      </c>
    </row>
    <row r="1757" spans="5:6" x14ac:dyDescent="0.25">
      <c r="E1757" s="4">
        <f t="shared" ca="1" si="54"/>
        <v>0.14895852283295985</v>
      </c>
      <c r="F1757" s="4">
        <f t="shared" ca="1" si="55"/>
        <v>0.43364284971675771</v>
      </c>
    </row>
    <row r="1758" spans="5:6" x14ac:dyDescent="0.25">
      <c r="E1758" s="4">
        <f t="shared" ca="1" si="54"/>
        <v>0.42017991022282841</v>
      </c>
      <c r="F1758" s="4">
        <f t="shared" ca="1" si="55"/>
        <v>0.53367356042305292</v>
      </c>
    </row>
    <row r="1759" spans="5:6" x14ac:dyDescent="0.25">
      <c r="E1759" s="4">
        <f t="shared" ca="1" si="54"/>
        <v>0.72548316603082963</v>
      </c>
      <c r="F1759" s="4">
        <f t="shared" ca="1" si="55"/>
        <v>0.62762629453499952</v>
      </c>
    </row>
    <row r="1760" spans="5:6" x14ac:dyDescent="0.25">
      <c r="E1760" s="4">
        <f t="shared" ca="1" si="54"/>
        <v>0.51407492340327832</v>
      </c>
      <c r="F1760" s="4">
        <f t="shared" ca="1" si="55"/>
        <v>0.56184319882906841</v>
      </c>
    </row>
    <row r="1761" spans="5:6" x14ac:dyDescent="0.25">
      <c r="E1761" s="4">
        <f t="shared" ca="1" si="54"/>
        <v>0.55169277541666928</v>
      </c>
      <c r="F1761" s="4">
        <f t="shared" ca="1" si="55"/>
        <v>0.57303920711487066</v>
      </c>
    </row>
    <row r="1762" spans="5:6" x14ac:dyDescent="0.25">
      <c r="E1762" s="4">
        <f t="shared" ca="1" si="54"/>
        <v>0.99111013930520342</v>
      </c>
      <c r="F1762" s="4">
        <f t="shared" ca="1" si="55"/>
        <v>0.80662170750124762</v>
      </c>
    </row>
    <row r="1763" spans="5:6" x14ac:dyDescent="0.25">
      <c r="E1763" s="4">
        <f t="shared" ca="1" si="54"/>
        <v>0.36316423498286854</v>
      </c>
      <c r="F1763" s="4">
        <f t="shared" ca="1" si="55"/>
        <v>0.5159163373514043</v>
      </c>
    </row>
    <row r="1764" spans="5:6" x14ac:dyDescent="0.25">
      <c r="E1764" s="4">
        <f t="shared" ca="1" si="54"/>
        <v>0.27231159553867068</v>
      </c>
      <c r="F1764" s="4">
        <f t="shared" ca="1" si="55"/>
        <v>0.48531831811997278</v>
      </c>
    </row>
    <row r="1765" spans="5:6" x14ac:dyDescent="0.25">
      <c r="E1765" s="4">
        <f t="shared" ca="1" si="54"/>
        <v>0.9884954709989795</v>
      </c>
      <c r="F1765" s="4">
        <f t="shared" ca="1" si="55"/>
        <v>0.7983268910100132</v>
      </c>
    </row>
    <row r="1766" spans="5:6" x14ac:dyDescent="0.25">
      <c r="E1766" s="4">
        <f t="shared" ca="1" si="54"/>
        <v>0.17587820332627035</v>
      </c>
      <c r="F1766" s="4">
        <f t="shared" ca="1" si="55"/>
        <v>0.44659696762897866</v>
      </c>
    </row>
    <row r="1767" spans="5:6" x14ac:dyDescent="0.25">
      <c r="E1767" s="4">
        <f t="shared" ca="1" si="54"/>
        <v>0.1034011828717375</v>
      </c>
      <c r="F1767" s="4">
        <f t="shared" ca="1" si="55"/>
        <v>0.40773237251385458</v>
      </c>
    </row>
    <row r="1768" spans="5:6" x14ac:dyDescent="0.25">
      <c r="E1768" s="4">
        <f t="shared" ca="1" si="54"/>
        <v>0.68866757363018483</v>
      </c>
      <c r="F1768" s="4">
        <f t="shared" ca="1" si="55"/>
        <v>0.61532816087017794</v>
      </c>
    </row>
    <row r="1769" spans="5:6" x14ac:dyDescent="0.25">
      <c r="E1769" s="4">
        <f t="shared" ca="1" si="54"/>
        <v>9.5431972891518058E-2</v>
      </c>
      <c r="F1769" s="4">
        <f t="shared" ca="1" si="55"/>
        <v>0.40244291767687213</v>
      </c>
    </row>
    <row r="1770" spans="5:6" x14ac:dyDescent="0.25">
      <c r="E1770" s="4">
        <f t="shared" ca="1" si="54"/>
        <v>0.62365941219669907</v>
      </c>
      <c r="F1770" s="4">
        <f t="shared" ca="1" si="55"/>
        <v>0.59478565056232635</v>
      </c>
    </row>
    <row r="1771" spans="5:6" x14ac:dyDescent="0.25">
      <c r="E1771" s="4">
        <f t="shared" ca="1" si="54"/>
        <v>0.96511623114433231</v>
      </c>
      <c r="F1771" s="4">
        <f t="shared" ca="1" si="55"/>
        <v>0.75632018526599842</v>
      </c>
    </row>
    <row r="1772" spans="5:6" x14ac:dyDescent="0.25">
      <c r="E1772" s="4">
        <f t="shared" ca="1" si="54"/>
        <v>0.43263619246814788</v>
      </c>
      <c r="F1772" s="4">
        <f t="shared" ca="1" si="55"/>
        <v>0.53746445775854212</v>
      </c>
    </row>
    <row r="1773" spans="5:6" x14ac:dyDescent="0.25">
      <c r="E1773" s="4">
        <f t="shared" ca="1" si="54"/>
        <v>0.64526047410791121</v>
      </c>
      <c r="F1773" s="4">
        <f t="shared" ca="1" si="55"/>
        <v>0.60148289590762216</v>
      </c>
    </row>
    <row r="1774" spans="5:6" x14ac:dyDescent="0.25">
      <c r="E1774" s="4">
        <f t="shared" ca="1" si="54"/>
        <v>0.91589015294950893</v>
      </c>
      <c r="F1774" s="4">
        <f t="shared" ca="1" si="55"/>
        <v>0.71281553890477645</v>
      </c>
    </row>
    <row r="1775" spans="5:6" x14ac:dyDescent="0.25">
      <c r="E1775" s="4">
        <f t="shared" ca="1" si="54"/>
        <v>0.83639025380692889</v>
      </c>
      <c r="F1775" s="4">
        <f t="shared" ca="1" si="55"/>
        <v>0.67028110385055695</v>
      </c>
    </row>
    <row r="1776" spans="5:6" x14ac:dyDescent="0.25">
      <c r="E1776" s="4">
        <f t="shared" ca="1" si="54"/>
        <v>0.64467675771139477</v>
      </c>
      <c r="F1776" s="4">
        <f t="shared" ca="1" si="55"/>
        <v>0.60130047032880074</v>
      </c>
    </row>
    <row r="1777" spans="5:6" x14ac:dyDescent="0.25">
      <c r="E1777" s="4">
        <f t="shared" ca="1" si="54"/>
        <v>0.22048707798504996</v>
      </c>
      <c r="F1777" s="4">
        <f t="shared" ca="1" si="55"/>
        <v>0.46566932156356067</v>
      </c>
    </row>
    <row r="1778" spans="5:6" x14ac:dyDescent="0.25">
      <c r="E1778" s="4">
        <f t="shared" ca="1" si="54"/>
        <v>0.16603643152988246</v>
      </c>
      <c r="F1778" s="4">
        <f t="shared" ca="1" si="55"/>
        <v>0.44201327637738286</v>
      </c>
    </row>
    <row r="1779" spans="5:6" x14ac:dyDescent="0.25">
      <c r="E1779" s="4">
        <f t="shared" ca="1" si="54"/>
        <v>0.50871821414771679</v>
      </c>
      <c r="F1779" s="4">
        <f t="shared" ca="1" si="55"/>
        <v>0.56025059864505089</v>
      </c>
    </row>
    <row r="1780" spans="5:6" x14ac:dyDescent="0.25">
      <c r="E1780" s="4">
        <f t="shared" ca="1" si="54"/>
        <v>0.27987550561214902</v>
      </c>
      <c r="F1780" s="4">
        <f t="shared" ca="1" si="55"/>
        <v>0.48802220536483082</v>
      </c>
    </row>
    <row r="1781" spans="5:6" x14ac:dyDescent="0.25">
      <c r="E1781" s="4">
        <f t="shared" ca="1" si="54"/>
        <v>0.26799877603917233</v>
      </c>
      <c r="F1781" s="4">
        <f t="shared" ca="1" si="55"/>
        <v>0.48376035194839334</v>
      </c>
    </row>
    <row r="1782" spans="5:6" x14ac:dyDescent="0.25">
      <c r="E1782" s="4">
        <f t="shared" ca="1" si="54"/>
        <v>0.98521851501606728</v>
      </c>
      <c r="F1782" s="4">
        <f t="shared" ca="1" si="55"/>
        <v>0.78979043532813298</v>
      </c>
    </row>
    <row r="1783" spans="5:6" x14ac:dyDescent="0.25">
      <c r="E1783" s="4">
        <f t="shared" ca="1" si="54"/>
        <v>0.90493456475468037</v>
      </c>
      <c r="F1783" s="4">
        <f t="shared" ca="1" si="55"/>
        <v>0.70575126393118814</v>
      </c>
    </row>
    <row r="1784" spans="5:6" x14ac:dyDescent="0.25">
      <c r="E1784" s="4">
        <f t="shared" ca="1" si="54"/>
        <v>0.16386780710675675</v>
      </c>
      <c r="F1784" s="4">
        <f t="shared" ca="1" si="55"/>
        <v>0.44098103654018928</v>
      </c>
    </row>
    <row r="1785" spans="5:6" x14ac:dyDescent="0.25">
      <c r="E1785" s="4">
        <f t="shared" ca="1" si="54"/>
        <v>0.75635907132090241</v>
      </c>
      <c r="F1785" s="4">
        <f t="shared" ca="1" si="55"/>
        <v>0.63848234608071208</v>
      </c>
    </row>
    <row r="1786" spans="5:6" x14ac:dyDescent="0.25">
      <c r="E1786" s="4">
        <f t="shared" ca="1" si="54"/>
        <v>0.9085496020076046</v>
      </c>
      <c r="F1786" s="4">
        <f t="shared" ca="1" si="55"/>
        <v>0.70802026139251351</v>
      </c>
    </row>
    <row r="1787" spans="5:6" x14ac:dyDescent="0.25">
      <c r="E1787" s="4">
        <f t="shared" ca="1" si="54"/>
        <v>0.98260597034375119</v>
      </c>
      <c r="F1787" s="4">
        <f t="shared" ca="1" si="55"/>
        <v>0.78397615133373355</v>
      </c>
    </row>
    <row r="1788" spans="5:6" x14ac:dyDescent="0.25">
      <c r="E1788" s="4">
        <f t="shared" ca="1" si="54"/>
        <v>0.31875058938315004</v>
      </c>
      <c r="F1788" s="4">
        <f t="shared" ca="1" si="55"/>
        <v>0.5014184517608532</v>
      </c>
    </row>
    <row r="1789" spans="5:6" x14ac:dyDescent="0.25">
      <c r="E1789" s="4">
        <f t="shared" ca="1" si="54"/>
        <v>5.2198484957453828E-2</v>
      </c>
      <c r="F1789" s="4">
        <f t="shared" ca="1" si="55"/>
        <v>0.36636427164456647</v>
      </c>
    </row>
    <row r="1790" spans="5:6" x14ac:dyDescent="0.25">
      <c r="E1790" s="4">
        <f t="shared" ca="1" si="54"/>
        <v>0.42401370152739171</v>
      </c>
      <c r="F1790" s="4">
        <f t="shared" ca="1" si="55"/>
        <v>0.53484299967239002</v>
      </c>
    </row>
    <row r="1791" spans="5:6" x14ac:dyDescent="0.25">
      <c r="E1791" s="4">
        <f t="shared" ca="1" si="54"/>
        <v>0.36051912980994572</v>
      </c>
      <c r="F1791" s="4">
        <f t="shared" ca="1" si="55"/>
        <v>0.51507210544067661</v>
      </c>
    </row>
    <row r="1792" spans="5:6" x14ac:dyDescent="0.25">
      <c r="E1792" s="4">
        <f t="shared" ca="1" si="54"/>
        <v>0.43178020353917557</v>
      </c>
      <c r="F1792" s="4">
        <f t="shared" ca="1" si="55"/>
        <v>0.53720472850584189</v>
      </c>
    </row>
    <row r="1793" spans="5:6" x14ac:dyDescent="0.25">
      <c r="E1793" s="4">
        <f t="shared" ca="1" si="54"/>
        <v>0.49447228919080888</v>
      </c>
      <c r="F1793" s="4">
        <f t="shared" ca="1" si="55"/>
        <v>0.55601264109431403</v>
      </c>
    </row>
    <row r="1794" spans="5:6" x14ac:dyDescent="0.25">
      <c r="E1794" s="4">
        <f t="shared" ca="1" si="54"/>
        <v>0.61735643988807976</v>
      </c>
      <c r="F1794" s="4">
        <f t="shared" ca="1" si="55"/>
        <v>0.5928503437451651</v>
      </c>
    </row>
    <row r="1795" spans="5:6" x14ac:dyDescent="0.25">
      <c r="E1795" s="4">
        <f t="shared" ca="1" si="54"/>
        <v>0.36091673099042632</v>
      </c>
      <c r="F1795" s="4">
        <f t="shared" ca="1" si="55"/>
        <v>0.51519914428587688</v>
      </c>
    </row>
    <row r="1796" spans="5:6" x14ac:dyDescent="0.25">
      <c r="E1796" s="4">
        <f t="shared" ref="E1796:E1859" ca="1" si="56">RAND()</f>
        <v>3.5922582562387118E-2</v>
      </c>
      <c r="F1796" s="4">
        <f t="shared" ref="F1796:F1859" ca="1" si="57">_xlfn.BETA.INV(E1796,$C$3,$C$4)</f>
        <v>0.34672162125234357</v>
      </c>
    </row>
    <row r="1797" spans="5:6" x14ac:dyDescent="0.25">
      <c r="E1797" s="4">
        <f t="shared" ca="1" si="56"/>
        <v>0.63520107579071627</v>
      </c>
      <c r="F1797" s="4">
        <f t="shared" ca="1" si="57"/>
        <v>0.59835078754056736</v>
      </c>
    </row>
    <row r="1798" spans="5:6" x14ac:dyDescent="0.25">
      <c r="E1798" s="4">
        <f t="shared" ca="1" si="56"/>
        <v>0.78945840811962953</v>
      </c>
      <c r="F1798" s="4">
        <f t="shared" ca="1" si="57"/>
        <v>0.65085914428703695</v>
      </c>
    </row>
    <row r="1799" spans="5:6" x14ac:dyDescent="0.25">
      <c r="E1799" s="4">
        <f t="shared" ca="1" si="56"/>
        <v>0.38413518920441492</v>
      </c>
      <c r="F1799" s="4">
        <f t="shared" ca="1" si="57"/>
        <v>0.52253837028221195</v>
      </c>
    </row>
    <row r="1800" spans="5:6" x14ac:dyDescent="0.25">
      <c r="E1800" s="4">
        <f t="shared" ca="1" si="56"/>
        <v>3.6751757396085272E-2</v>
      </c>
      <c r="F1800" s="4">
        <f t="shared" ca="1" si="57"/>
        <v>0.34787097550650203</v>
      </c>
    </row>
    <row r="1801" spans="5:6" x14ac:dyDescent="0.25">
      <c r="E1801" s="4">
        <f t="shared" ca="1" si="56"/>
        <v>0.82526518588714637</v>
      </c>
      <c r="F1801" s="4">
        <f t="shared" ca="1" si="57"/>
        <v>0.66542817530494813</v>
      </c>
    </row>
    <row r="1802" spans="5:6" x14ac:dyDescent="0.25">
      <c r="E1802" s="4">
        <f t="shared" ca="1" si="56"/>
        <v>0.73831940260661688</v>
      </c>
      <c r="F1802" s="4">
        <f t="shared" ca="1" si="57"/>
        <v>0.6320705586703721</v>
      </c>
    </row>
    <row r="1803" spans="5:6" x14ac:dyDescent="0.25">
      <c r="E1803" s="4">
        <f t="shared" ca="1" si="56"/>
        <v>0.50869242096701628</v>
      </c>
      <c r="F1803" s="4">
        <f t="shared" ca="1" si="57"/>
        <v>0.56024292940314468</v>
      </c>
    </row>
    <row r="1804" spans="5:6" x14ac:dyDescent="0.25">
      <c r="E1804" s="4">
        <f t="shared" ca="1" si="56"/>
        <v>0.47757124918860006</v>
      </c>
      <c r="F1804" s="4">
        <f t="shared" ca="1" si="57"/>
        <v>0.5509746117758304</v>
      </c>
    </row>
    <row r="1805" spans="5:6" x14ac:dyDescent="0.25">
      <c r="E1805" s="4">
        <f t="shared" ca="1" si="56"/>
        <v>0.35755263676254212</v>
      </c>
      <c r="F1805" s="4">
        <f t="shared" ca="1" si="57"/>
        <v>0.51412271186948943</v>
      </c>
    </row>
    <row r="1806" spans="5:6" x14ac:dyDescent="0.25">
      <c r="E1806" s="4">
        <f t="shared" ca="1" si="56"/>
        <v>0.83603709928728809</v>
      </c>
      <c r="F1806" s="4">
        <f t="shared" ca="1" si="57"/>
        <v>0.67012424662800885</v>
      </c>
    </row>
    <row r="1807" spans="5:6" x14ac:dyDescent="0.25">
      <c r="E1807" s="4">
        <f t="shared" ca="1" si="56"/>
        <v>0.34160300075731309</v>
      </c>
      <c r="F1807" s="4">
        <f t="shared" ca="1" si="57"/>
        <v>0.5089683598156417</v>
      </c>
    </row>
    <row r="1808" spans="5:6" x14ac:dyDescent="0.25">
      <c r="E1808" s="4">
        <f t="shared" ca="1" si="56"/>
        <v>0.44438373074799253</v>
      </c>
      <c r="F1808" s="4">
        <f t="shared" ca="1" si="57"/>
        <v>0.54101850152129127</v>
      </c>
    </row>
    <row r="1809" spans="5:6" x14ac:dyDescent="0.25">
      <c r="E1809" s="4">
        <f t="shared" ca="1" si="56"/>
        <v>0.54377361720470208</v>
      </c>
      <c r="F1809" s="4">
        <f t="shared" ca="1" si="57"/>
        <v>0.57067817331769755</v>
      </c>
    </row>
    <row r="1810" spans="5:6" x14ac:dyDescent="0.25">
      <c r="E1810" s="4">
        <f t="shared" ca="1" si="56"/>
        <v>0.14282647569863993</v>
      </c>
      <c r="F1810" s="4">
        <f t="shared" ca="1" si="57"/>
        <v>0.4304900783593949</v>
      </c>
    </row>
    <row r="1811" spans="5:6" x14ac:dyDescent="0.25">
      <c r="E1811" s="4">
        <f t="shared" ca="1" si="56"/>
        <v>0.2589227623555761</v>
      </c>
      <c r="F1811" s="4">
        <f t="shared" ca="1" si="57"/>
        <v>0.48044086545629489</v>
      </c>
    </row>
    <row r="1812" spans="5:6" x14ac:dyDescent="0.25">
      <c r="E1812" s="4">
        <f t="shared" ca="1" si="56"/>
        <v>0.4954698280135631</v>
      </c>
      <c r="F1812" s="4">
        <f t="shared" ca="1" si="57"/>
        <v>0.55630958330379154</v>
      </c>
    </row>
    <row r="1813" spans="5:6" x14ac:dyDescent="0.25">
      <c r="E1813" s="4">
        <f t="shared" ca="1" si="56"/>
        <v>0.22889807367010528</v>
      </c>
      <c r="F1813" s="4">
        <f t="shared" ca="1" si="57"/>
        <v>0.46901226427621501</v>
      </c>
    </row>
    <row r="1814" spans="5:6" x14ac:dyDescent="0.25">
      <c r="E1814" s="4">
        <f t="shared" ca="1" si="56"/>
        <v>0.40583744482316175</v>
      </c>
      <c r="F1814" s="4">
        <f t="shared" ca="1" si="57"/>
        <v>0.52927515359184163</v>
      </c>
    </row>
    <row r="1815" spans="5:6" x14ac:dyDescent="0.25">
      <c r="E1815" s="4">
        <f t="shared" ca="1" si="56"/>
        <v>5.7570804231903416E-3</v>
      </c>
      <c r="F1815" s="4">
        <f t="shared" ca="1" si="57"/>
        <v>0.27042085893819628</v>
      </c>
    </row>
    <row r="1816" spans="5:6" x14ac:dyDescent="0.25">
      <c r="E1816" s="4">
        <f t="shared" ca="1" si="56"/>
        <v>0.57929560488891774</v>
      </c>
      <c r="F1816" s="4">
        <f t="shared" ca="1" si="57"/>
        <v>0.5813046440957097</v>
      </c>
    </row>
    <row r="1817" spans="5:6" x14ac:dyDescent="0.25">
      <c r="E1817" s="4">
        <f t="shared" ca="1" si="56"/>
        <v>0.24838233724845582</v>
      </c>
      <c r="F1817" s="4">
        <f t="shared" ca="1" si="57"/>
        <v>0.47651141885466897</v>
      </c>
    </row>
    <row r="1818" spans="5:6" x14ac:dyDescent="0.25">
      <c r="E1818" s="4">
        <f t="shared" ca="1" si="56"/>
        <v>0.94166075614176559</v>
      </c>
      <c r="F1818" s="4">
        <f t="shared" ca="1" si="57"/>
        <v>0.73230628744784232</v>
      </c>
    </row>
    <row r="1819" spans="5:6" x14ac:dyDescent="0.25">
      <c r="E1819" s="4">
        <f t="shared" ca="1" si="56"/>
        <v>0.66097548470079692</v>
      </c>
      <c r="F1819" s="4">
        <f t="shared" ca="1" si="57"/>
        <v>0.60642844864742274</v>
      </c>
    </row>
    <row r="1820" spans="5:6" x14ac:dyDescent="0.25">
      <c r="E1820" s="4">
        <f t="shared" ca="1" si="56"/>
        <v>0.86109393454501892</v>
      </c>
      <c r="F1820" s="4">
        <f t="shared" ca="1" si="57"/>
        <v>0.68178131748302495</v>
      </c>
    </row>
    <row r="1821" spans="5:6" x14ac:dyDescent="0.25">
      <c r="E1821" s="4">
        <f t="shared" ca="1" si="56"/>
        <v>0.49390852196579615</v>
      </c>
      <c r="F1821" s="4">
        <f t="shared" ca="1" si="57"/>
        <v>0.55584480548544624</v>
      </c>
    </row>
    <row r="1822" spans="5:6" x14ac:dyDescent="0.25">
      <c r="E1822" s="4">
        <f t="shared" ca="1" si="56"/>
        <v>0.44493632358047375</v>
      </c>
      <c r="F1822" s="4">
        <f t="shared" ca="1" si="57"/>
        <v>0.54118522816470427</v>
      </c>
    </row>
    <row r="1823" spans="5:6" x14ac:dyDescent="0.25">
      <c r="E1823" s="4">
        <f t="shared" ca="1" si="56"/>
        <v>0.38799309931607373</v>
      </c>
      <c r="F1823" s="4">
        <f t="shared" ca="1" si="57"/>
        <v>0.52374390522916769</v>
      </c>
    </row>
    <row r="1824" spans="5:6" x14ac:dyDescent="0.25">
      <c r="E1824" s="4">
        <f t="shared" ca="1" si="56"/>
        <v>6.6743751905025128E-2</v>
      </c>
      <c r="F1824" s="4">
        <f t="shared" ca="1" si="57"/>
        <v>0.38033822260805789</v>
      </c>
    </row>
    <row r="1825" spans="5:6" x14ac:dyDescent="0.25">
      <c r="E1825" s="4">
        <f t="shared" ca="1" si="56"/>
        <v>0.85731823944976726</v>
      </c>
      <c r="F1825" s="4">
        <f t="shared" ca="1" si="57"/>
        <v>0.67995003590320902</v>
      </c>
    </row>
    <row r="1826" spans="5:6" x14ac:dyDescent="0.25">
      <c r="E1826" s="4">
        <f t="shared" ca="1" si="56"/>
        <v>0.10050865484033533</v>
      </c>
      <c r="F1826" s="4">
        <f t="shared" ca="1" si="57"/>
        <v>0.40584606544031959</v>
      </c>
    </row>
    <row r="1827" spans="5:6" x14ac:dyDescent="0.25">
      <c r="E1827" s="4">
        <f t="shared" ca="1" si="56"/>
        <v>0.52417852608456228</v>
      </c>
      <c r="F1827" s="4">
        <f t="shared" ca="1" si="57"/>
        <v>0.56484701175091467</v>
      </c>
    </row>
    <row r="1828" spans="5:6" x14ac:dyDescent="0.25">
      <c r="E1828" s="4">
        <f t="shared" ca="1" si="56"/>
        <v>0.75962672500548778</v>
      </c>
      <c r="F1828" s="4">
        <f t="shared" ca="1" si="57"/>
        <v>0.63966668486530454</v>
      </c>
    </row>
    <row r="1829" spans="5:6" x14ac:dyDescent="0.25">
      <c r="E1829" s="4">
        <f t="shared" ca="1" si="56"/>
        <v>0.80384410901100334</v>
      </c>
      <c r="F1829" s="4">
        <f t="shared" ca="1" si="57"/>
        <v>0.65654119200612004</v>
      </c>
    </row>
    <row r="1830" spans="5:6" x14ac:dyDescent="0.25">
      <c r="E1830" s="4">
        <f t="shared" ca="1" si="56"/>
        <v>0.22492824892914032</v>
      </c>
      <c r="F1830" s="4">
        <f t="shared" ca="1" si="57"/>
        <v>0.46744297141486235</v>
      </c>
    </row>
    <row r="1831" spans="5:6" x14ac:dyDescent="0.25">
      <c r="E1831" s="4">
        <f t="shared" ca="1" si="56"/>
        <v>0.32084374489648815</v>
      </c>
      <c r="F1831" s="4">
        <f t="shared" ca="1" si="57"/>
        <v>0.50211890293677119</v>
      </c>
    </row>
    <row r="1832" spans="5:6" x14ac:dyDescent="0.25">
      <c r="E1832" s="4">
        <f t="shared" ca="1" si="56"/>
        <v>0.93055865275455785</v>
      </c>
      <c r="F1832" s="4">
        <f t="shared" ca="1" si="57"/>
        <v>0.72330821939234857</v>
      </c>
    </row>
    <row r="1833" spans="5:6" x14ac:dyDescent="0.25">
      <c r="E1833" s="4">
        <f t="shared" ca="1" si="56"/>
        <v>0.99093341939858037</v>
      </c>
      <c r="F1833" s="4">
        <f t="shared" ca="1" si="57"/>
        <v>0.80600486477003086</v>
      </c>
    </row>
    <row r="1834" spans="5:6" x14ac:dyDescent="0.25">
      <c r="E1834" s="4">
        <f t="shared" ca="1" si="56"/>
        <v>0.17894777992207744</v>
      </c>
      <c r="F1834" s="4">
        <f t="shared" ca="1" si="57"/>
        <v>0.44799462666726042</v>
      </c>
    </row>
    <row r="1835" spans="5:6" x14ac:dyDescent="0.25">
      <c r="E1835" s="4">
        <f t="shared" ca="1" si="56"/>
        <v>0.33321227025323785</v>
      </c>
      <c r="F1835" s="4">
        <f t="shared" ca="1" si="57"/>
        <v>0.50622034133226423</v>
      </c>
    </row>
    <row r="1836" spans="5:6" x14ac:dyDescent="0.25">
      <c r="E1836" s="4">
        <f t="shared" ca="1" si="56"/>
        <v>0.99160812839199408</v>
      </c>
      <c r="F1836" s="4">
        <f t="shared" ca="1" si="57"/>
        <v>0.80841319142907775</v>
      </c>
    </row>
    <row r="1837" spans="5:6" x14ac:dyDescent="0.25">
      <c r="E1837" s="4">
        <f t="shared" ca="1" si="56"/>
        <v>0.13596801596214858</v>
      </c>
      <c r="F1837" s="4">
        <f t="shared" ca="1" si="57"/>
        <v>0.42685916706526295</v>
      </c>
    </row>
    <row r="1838" spans="5:6" x14ac:dyDescent="0.25">
      <c r="E1838" s="4">
        <f t="shared" ca="1" si="56"/>
        <v>0.50228863286595793</v>
      </c>
      <c r="F1838" s="4">
        <f t="shared" ca="1" si="57"/>
        <v>0.55833851100433418</v>
      </c>
    </row>
    <row r="1839" spans="5:6" x14ac:dyDescent="0.25">
      <c r="E1839" s="4">
        <f t="shared" ca="1" si="56"/>
        <v>0.54116253917806079</v>
      </c>
      <c r="F1839" s="4">
        <f t="shared" ca="1" si="57"/>
        <v>0.56990039571849316</v>
      </c>
    </row>
    <row r="1840" spans="5:6" x14ac:dyDescent="0.25">
      <c r="E1840" s="4">
        <f t="shared" ca="1" si="56"/>
        <v>0.23957175339948156</v>
      </c>
      <c r="F1840" s="4">
        <f t="shared" ca="1" si="57"/>
        <v>0.4731603800665154</v>
      </c>
    </row>
    <row r="1841" spans="5:6" x14ac:dyDescent="0.25">
      <c r="E1841" s="4">
        <f t="shared" ca="1" si="56"/>
        <v>0.1153033727556777</v>
      </c>
      <c r="F1841" s="4">
        <f t="shared" ca="1" si="57"/>
        <v>0.41513620936562551</v>
      </c>
    </row>
    <row r="1842" spans="5:6" x14ac:dyDescent="0.25">
      <c r="E1842" s="4">
        <f t="shared" ca="1" si="56"/>
        <v>9.5755806453676873E-2</v>
      </c>
      <c r="F1842" s="4">
        <f t="shared" ca="1" si="57"/>
        <v>0.40266368875349018</v>
      </c>
    </row>
    <row r="1843" spans="5:6" x14ac:dyDescent="0.25">
      <c r="E1843" s="4">
        <f t="shared" ca="1" si="56"/>
        <v>0.74336810235963346</v>
      </c>
      <c r="F1843" s="4">
        <f t="shared" ca="1" si="57"/>
        <v>0.63384442973897293</v>
      </c>
    </row>
    <row r="1844" spans="5:6" x14ac:dyDescent="0.25">
      <c r="E1844" s="4">
        <f t="shared" ca="1" si="56"/>
        <v>8.0410968746496003E-3</v>
      </c>
      <c r="F1844" s="4">
        <f t="shared" ca="1" si="57"/>
        <v>0.28239865816244247</v>
      </c>
    </row>
    <row r="1845" spans="5:6" x14ac:dyDescent="0.25">
      <c r="E1845" s="4">
        <f t="shared" ca="1" si="56"/>
        <v>9.7268126153387757E-2</v>
      </c>
      <c r="F1845" s="4">
        <f t="shared" ca="1" si="57"/>
        <v>0.40368790788899861</v>
      </c>
    </row>
    <row r="1846" spans="5:6" x14ac:dyDescent="0.25">
      <c r="E1846" s="4">
        <f t="shared" ca="1" si="56"/>
        <v>0.20031691110396566</v>
      </c>
      <c r="F1846" s="4">
        <f t="shared" ca="1" si="57"/>
        <v>0.45735188494122081</v>
      </c>
    </row>
    <row r="1847" spans="5:6" x14ac:dyDescent="0.25">
      <c r="E1847" s="4">
        <f t="shared" ca="1" si="56"/>
        <v>0.77215742237485541</v>
      </c>
      <c r="F1847" s="4">
        <f t="shared" ca="1" si="57"/>
        <v>0.64428047701646141</v>
      </c>
    </row>
    <row r="1848" spans="5:6" x14ac:dyDescent="0.25">
      <c r="E1848" s="4">
        <f t="shared" ca="1" si="56"/>
        <v>0.92807782991279908</v>
      </c>
      <c r="F1848" s="4">
        <f t="shared" ca="1" si="57"/>
        <v>0.7214348484917712</v>
      </c>
    </row>
    <row r="1849" spans="5:6" x14ac:dyDescent="0.25">
      <c r="E1849" s="4">
        <f t="shared" ca="1" si="56"/>
        <v>0.98296010653951871</v>
      </c>
      <c r="F1849" s="4">
        <f t="shared" ca="1" si="57"/>
        <v>0.78472338274910891</v>
      </c>
    </row>
    <row r="1850" spans="5:6" x14ac:dyDescent="0.25">
      <c r="E1850" s="4">
        <f t="shared" ca="1" si="56"/>
        <v>0.21960200989995993</v>
      </c>
      <c r="F1850" s="4">
        <f t="shared" ca="1" si="57"/>
        <v>0.46531351503610802</v>
      </c>
    </row>
    <row r="1851" spans="5:6" x14ac:dyDescent="0.25">
      <c r="E1851" s="4">
        <f t="shared" ca="1" si="56"/>
        <v>0.36439792169690099</v>
      </c>
      <c r="F1851" s="4">
        <f t="shared" ca="1" si="57"/>
        <v>0.5163093616688198</v>
      </c>
    </row>
    <row r="1852" spans="5:6" x14ac:dyDescent="0.25">
      <c r="E1852" s="4">
        <f t="shared" ca="1" si="56"/>
        <v>0.51154321195948349</v>
      </c>
      <c r="F1852" s="4">
        <f t="shared" ca="1" si="57"/>
        <v>0.56109052668038928</v>
      </c>
    </row>
    <row r="1853" spans="5:6" x14ac:dyDescent="0.25">
      <c r="E1853" s="4">
        <f t="shared" ca="1" si="56"/>
        <v>0.80285387783534079</v>
      </c>
      <c r="F1853" s="4">
        <f t="shared" ca="1" si="57"/>
        <v>0.65614326314665705</v>
      </c>
    </row>
    <row r="1854" spans="5:6" x14ac:dyDescent="0.25">
      <c r="E1854" s="4">
        <f t="shared" ca="1" si="56"/>
        <v>0.61115324458168907</v>
      </c>
      <c r="F1854" s="4">
        <f t="shared" ca="1" si="57"/>
        <v>0.590953005038937</v>
      </c>
    </row>
    <row r="1855" spans="5:6" x14ac:dyDescent="0.25">
      <c r="E1855" s="4">
        <f t="shared" ca="1" si="56"/>
        <v>0.79202241319921951</v>
      </c>
      <c r="F1855" s="4">
        <f t="shared" ca="1" si="57"/>
        <v>0.65185686495270079</v>
      </c>
    </row>
    <row r="1856" spans="5:6" x14ac:dyDescent="0.25">
      <c r="E1856" s="4">
        <f t="shared" ca="1" si="56"/>
        <v>0.40408359300975505</v>
      </c>
      <c r="F1856" s="4">
        <f t="shared" ca="1" si="57"/>
        <v>0.52873456568683597</v>
      </c>
    </row>
    <row r="1857" spans="5:6" x14ac:dyDescent="0.25">
      <c r="E1857" s="4">
        <f t="shared" ca="1" si="56"/>
        <v>0.18903077447574623</v>
      </c>
      <c r="F1857" s="4">
        <f t="shared" ca="1" si="57"/>
        <v>0.4524873356856251</v>
      </c>
    </row>
    <row r="1858" spans="5:6" x14ac:dyDescent="0.25">
      <c r="E1858" s="4">
        <f t="shared" ca="1" si="56"/>
        <v>0.61932961704984302</v>
      </c>
      <c r="F1858" s="4">
        <f t="shared" ca="1" si="57"/>
        <v>0.59345536832990486</v>
      </c>
    </row>
    <row r="1859" spans="5:6" x14ac:dyDescent="0.25">
      <c r="E1859" s="4">
        <f t="shared" ca="1" si="56"/>
        <v>0.35107357759404978</v>
      </c>
      <c r="F1859" s="4">
        <f t="shared" ca="1" si="57"/>
        <v>0.51203932101928129</v>
      </c>
    </row>
    <row r="1860" spans="5:6" x14ac:dyDescent="0.25">
      <c r="E1860" s="4">
        <f t="shared" ref="E1860:E1923" ca="1" si="58">RAND()</f>
        <v>0.58150184515160208</v>
      </c>
      <c r="F1860" s="4">
        <f t="shared" ref="F1860:F1923" ca="1" si="59">_xlfn.BETA.INV(E1860,$C$3,$C$4)</f>
        <v>0.58196844374329193</v>
      </c>
    </row>
    <row r="1861" spans="5:6" x14ac:dyDescent="0.25">
      <c r="E1861" s="4">
        <f t="shared" ca="1" si="58"/>
        <v>0.25404907469630278</v>
      </c>
      <c r="F1861" s="4">
        <f t="shared" ca="1" si="59"/>
        <v>0.47863429271178592</v>
      </c>
    </row>
    <row r="1862" spans="5:6" x14ac:dyDescent="0.25">
      <c r="E1862" s="4">
        <f t="shared" ca="1" si="58"/>
        <v>0.42934534241860489</v>
      </c>
      <c r="F1862" s="4">
        <f t="shared" ca="1" si="59"/>
        <v>0.5364653236555077</v>
      </c>
    </row>
    <row r="1863" spans="5:6" x14ac:dyDescent="0.25">
      <c r="E1863" s="4">
        <f t="shared" ca="1" si="58"/>
        <v>0.74372019040317672</v>
      </c>
      <c r="F1863" s="4">
        <f t="shared" ca="1" si="59"/>
        <v>0.63396871096378526</v>
      </c>
    </row>
    <row r="1864" spans="5:6" x14ac:dyDescent="0.25">
      <c r="E1864" s="4">
        <f t="shared" ca="1" si="58"/>
        <v>0.23283209617201195</v>
      </c>
      <c r="F1864" s="4">
        <f t="shared" ca="1" si="59"/>
        <v>0.47055294625638489</v>
      </c>
    </row>
    <row r="1865" spans="5:6" x14ac:dyDescent="0.25">
      <c r="E1865" s="4">
        <f t="shared" ca="1" si="58"/>
        <v>0.37911056030786805</v>
      </c>
      <c r="F1865" s="4">
        <f t="shared" ca="1" si="59"/>
        <v>0.52096263209404803</v>
      </c>
    </row>
    <row r="1866" spans="5:6" x14ac:dyDescent="0.25">
      <c r="E1866" s="4">
        <f t="shared" ca="1" si="58"/>
        <v>0.77826226854401326</v>
      </c>
      <c r="F1866" s="4">
        <f t="shared" ca="1" si="59"/>
        <v>0.64657260561537366</v>
      </c>
    </row>
    <row r="1867" spans="5:6" x14ac:dyDescent="0.25">
      <c r="E1867" s="4">
        <f t="shared" ca="1" si="58"/>
        <v>0.4663769495099146</v>
      </c>
      <c r="F1867" s="4">
        <f t="shared" ca="1" si="59"/>
        <v>0.54762777041316135</v>
      </c>
    </row>
    <row r="1868" spans="5:6" x14ac:dyDescent="0.25">
      <c r="E1868" s="4">
        <f t="shared" ca="1" si="58"/>
        <v>0.88729469676854689</v>
      </c>
      <c r="F1868" s="4">
        <f t="shared" ca="1" si="59"/>
        <v>0.69541143722068499</v>
      </c>
    </row>
    <row r="1869" spans="5:6" x14ac:dyDescent="0.25">
      <c r="E1869" s="4">
        <f t="shared" ca="1" si="58"/>
        <v>0.2344395342067036</v>
      </c>
      <c r="F1869" s="4">
        <f t="shared" ca="1" si="59"/>
        <v>0.47117844238361367</v>
      </c>
    </row>
    <row r="1870" spans="5:6" x14ac:dyDescent="0.25">
      <c r="E1870" s="4">
        <f t="shared" ca="1" si="58"/>
        <v>0.26737869524443014</v>
      </c>
      <c r="F1870" s="4">
        <f t="shared" ca="1" si="59"/>
        <v>0.48353534906266749</v>
      </c>
    </row>
    <row r="1871" spans="5:6" x14ac:dyDescent="0.25">
      <c r="E1871" s="4">
        <f t="shared" ca="1" si="58"/>
        <v>0.95820748402184575</v>
      </c>
      <c r="F1871" s="4">
        <f t="shared" ca="1" si="59"/>
        <v>0.74827828424139886</v>
      </c>
    </row>
    <row r="1872" spans="5:6" x14ac:dyDescent="0.25">
      <c r="E1872" s="4">
        <f t="shared" ca="1" si="58"/>
        <v>0.99686636207760937</v>
      </c>
      <c r="F1872" s="4">
        <f t="shared" ca="1" si="59"/>
        <v>0.83592299479342536</v>
      </c>
    </row>
    <row r="1873" spans="5:6" x14ac:dyDescent="0.25">
      <c r="E1873" s="4">
        <f t="shared" ca="1" si="58"/>
        <v>0.33053208032243486</v>
      </c>
      <c r="F1873" s="4">
        <f t="shared" ca="1" si="59"/>
        <v>0.50533686186121052</v>
      </c>
    </row>
    <row r="1874" spans="5:6" x14ac:dyDescent="0.25">
      <c r="E1874" s="4">
        <f t="shared" ca="1" si="58"/>
        <v>0.96270126005192824</v>
      </c>
      <c r="F1874" s="4">
        <f t="shared" ca="1" si="59"/>
        <v>0.75338744984795258</v>
      </c>
    </row>
    <row r="1875" spans="5:6" x14ac:dyDescent="0.25">
      <c r="E1875" s="4">
        <f t="shared" ca="1" si="58"/>
        <v>0.21090000321245606</v>
      </c>
      <c r="F1875" s="4">
        <f t="shared" ca="1" si="59"/>
        <v>0.46177194050910336</v>
      </c>
    </row>
    <row r="1876" spans="5:6" x14ac:dyDescent="0.25">
      <c r="E1876" s="4">
        <f t="shared" ca="1" si="58"/>
        <v>7.6383831880906472E-2</v>
      </c>
      <c r="F1876" s="4">
        <f t="shared" ca="1" si="59"/>
        <v>0.38841272602314686</v>
      </c>
    </row>
    <row r="1877" spans="5:6" x14ac:dyDescent="0.25">
      <c r="E1877" s="4">
        <f t="shared" ca="1" si="58"/>
        <v>0.87966986573674921</v>
      </c>
      <c r="F1877" s="4">
        <f t="shared" ca="1" si="59"/>
        <v>0.69125980239646156</v>
      </c>
    </row>
    <row r="1878" spans="5:6" x14ac:dyDescent="0.25">
      <c r="E1878" s="4">
        <f t="shared" ca="1" si="58"/>
        <v>0.61115742667387007</v>
      </c>
      <c r="F1878" s="4">
        <f t="shared" ca="1" si="59"/>
        <v>0.590954281860544</v>
      </c>
    </row>
    <row r="1879" spans="5:6" x14ac:dyDescent="0.25">
      <c r="E1879" s="4">
        <f t="shared" ca="1" si="58"/>
        <v>0.43231128787721895</v>
      </c>
      <c r="F1879" s="4">
        <f t="shared" ca="1" si="59"/>
        <v>0.53736588613404568</v>
      </c>
    </row>
    <row r="1880" spans="5:6" x14ac:dyDescent="0.25">
      <c r="E1880" s="4">
        <f t="shared" ca="1" si="58"/>
        <v>0.5703190209361374</v>
      </c>
      <c r="F1880" s="4">
        <f t="shared" ca="1" si="59"/>
        <v>0.57860922521472491</v>
      </c>
    </row>
    <row r="1881" spans="5:6" x14ac:dyDescent="0.25">
      <c r="E1881" s="4">
        <f t="shared" ca="1" si="58"/>
        <v>7.867866555766434E-3</v>
      </c>
      <c r="F1881" s="4">
        <f t="shared" ca="1" si="59"/>
        <v>0.28159576368522371</v>
      </c>
    </row>
    <row r="1882" spans="5:6" x14ac:dyDescent="0.25">
      <c r="E1882" s="4">
        <f t="shared" ca="1" si="58"/>
        <v>0.33450666532426965</v>
      </c>
      <c r="F1882" s="4">
        <f t="shared" ca="1" si="59"/>
        <v>0.50664600934728476</v>
      </c>
    </row>
    <row r="1883" spans="5:6" x14ac:dyDescent="0.25">
      <c r="E1883" s="4">
        <f t="shared" ca="1" si="58"/>
        <v>6.2740349801650219E-2</v>
      </c>
      <c r="F1883" s="4">
        <f t="shared" ca="1" si="59"/>
        <v>0.37673529230997194</v>
      </c>
    </row>
    <row r="1884" spans="5:6" x14ac:dyDescent="0.25">
      <c r="E1884" s="4">
        <f t="shared" ca="1" si="58"/>
        <v>7.5504207811443402E-2</v>
      </c>
      <c r="F1884" s="4">
        <f t="shared" ca="1" si="59"/>
        <v>0.38770743329570223</v>
      </c>
    </row>
    <row r="1885" spans="5:6" x14ac:dyDescent="0.25">
      <c r="E1885" s="4">
        <f t="shared" ca="1" si="58"/>
        <v>0.99319061541404341</v>
      </c>
      <c r="F1885" s="4">
        <f t="shared" ca="1" si="59"/>
        <v>0.81472467652919622</v>
      </c>
    </row>
    <row r="1886" spans="5:6" x14ac:dyDescent="0.25">
      <c r="E1886" s="4">
        <f t="shared" ca="1" si="58"/>
        <v>0.29435928982581427</v>
      </c>
      <c r="F1886" s="4">
        <f t="shared" ca="1" si="59"/>
        <v>0.49310542827754383</v>
      </c>
    </row>
    <row r="1887" spans="5:6" x14ac:dyDescent="0.25">
      <c r="E1887" s="4">
        <f t="shared" ca="1" si="58"/>
        <v>0.52718364676356022</v>
      </c>
      <c r="F1887" s="4">
        <f t="shared" ca="1" si="59"/>
        <v>0.56574062391836355</v>
      </c>
    </row>
    <row r="1888" spans="5:6" x14ac:dyDescent="0.25">
      <c r="E1888" s="4">
        <f t="shared" ca="1" si="58"/>
        <v>0.88810054907648395</v>
      </c>
      <c r="F1888" s="4">
        <f t="shared" ca="1" si="59"/>
        <v>0.69586037758439334</v>
      </c>
    </row>
    <row r="1889" spans="5:6" x14ac:dyDescent="0.25">
      <c r="E1889" s="4">
        <f t="shared" ca="1" si="58"/>
        <v>0.22477267462436457</v>
      </c>
      <c r="F1889" s="4">
        <f t="shared" ca="1" si="59"/>
        <v>0.46738116630507681</v>
      </c>
    </row>
    <row r="1890" spans="5:6" x14ac:dyDescent="0.25">
      <c r="E1890" s="4">
        <f t="shared" ca="1" si="58"/>
        <v>0.25746411837226524</v>
      </c>
      <c r="F1890" s="4">
        <f t="shared" ca="1" si="59"/>
        <v>0.4799019921167792</v>
      </c>
    </row>
    <row r="1891" spans="5:6" x14ac:dyDescent="0.25">
      <c r="E1891" s="4">
        <f t="shared" ca="1" si="58"/>
        <v>0.88040872870597864</v>
      </c>
      <c r="F1891" s="4">
        <f t="shared" ca="1" si="59"/>
        <v>0.69165479933701191</v>
      </c>
    </row>
    <row r="1892" spans="5:6" x14ac:dyDescent="0.25">
      <c r="E1892" s="4">
        <f t="shared" ca="1" si="58"/>
        <v>0.2414574262406467</v>
      </c>
      <c r="F1892" s="4">
        <f t="shared" ca="1" si="59"/>
        <v>0.47388293274394461</v>
      </c>
    </row>
    <row r="1893" spans="5:6" x14ac:dyDescent="0.25">
      <c r="E1893" s="4">
        <f t="shared" ca="1" si="58"/>
        <v>0.63419718627275268</v>
      </c>
      <c r="F1893" s="4">
        <f t="shared" ca="1" si="59"/>
        <v>0.59803953071564164</v>
      </c>
    </row>
    <row r="1894" spans="5:6" x14ac:dyDescent="0.25">
      <c r="E1894" s="4">
        <f t="shared" ca="1" si="58"/>
        <v>7.2964919981647336E-3</v>
      </c>
      <c r="F1894" s="4">
        <f t="shared" ca="1" si="59"/>
        <v>0.27884076772763705</v>
      </c>
    </row>
    <row r="1895" spans="5:6" x14ac:dyDescent="0.25">
      <c r="E1895" s="4">
        <f t="shared" ca="1" si="58"/>
        <v>0.95444059618042654</v>
      </c>
      <c r="F1895" s="4">
        <f t="shared" ca="1" si="59"/>
        <v>0.74429251998892254</v>
      </c>
    </row>
    <row r="1896" spans="5:6" x14ac:dyDescent="0.25">
      <c r="E1896" s="4">
        <f t="shared" ca="1" si="58"/>
        <v>0.41202816384474195</v>
      </c>
      <c r="F1896" s="4">
        <f t="shared" ca="1" si="59"/>
        <v>0.53117841009908084</v>
      </c>
    </row>
    <row r="1897" spans="5:6" x14ac:dyDescent="0.25">
      <c r="E1897" s="4">
        <f t="shared" ca="1" si="58"/>
        <v>0.26316295375760657</v>
      </c>
      <c r="F1897" s="4">
        <f t="shared" ca="1" si="59"/>
        <v>0.48199875623922428</v>
      </c>
    </row>
    <row r="1898" spans="5:6" x14ac:dyDescent="0.25">
      <c r="E1898" s="4">
        <f t="shared" ca="1" si="58"/>
        <v>0.61546113847612804</v>
      </c>
      <c r="F1898" s="4">
        <f t="shared" ca="1" si="59"/>
        <v>0.59226989055307344</v>
      </c>
    </row>
    <row r="1899" spans="5:6" x14ac:dyDescent="0.25">
      <c r="E1899" s="4">
        <f t="shared" ca="1" si="58"/>
        <v>0.5511048642465618</v>
      </c>
      <c r="F1899" s="4">
        <f t="shared" ca="1" si="59"/>
        <v>0.57286380466621711</v>
      </c>
    </row>
    <row r="1900" spans="5:6" x14ac:dyDescent="0.25">
      <c r="E1900" s="4">
        <f t="shared" ca="1" si="58"/>
        <v>0.76633984595247528</v>
      </c>
      <c r="F1900" s="4">
        <f t="shared" ca="1" si="59"/>
        <v>0.6421237860824649</v>
      </c>
    </row>
    <row r="1901" spans="5:6" x14ac:dyDescent="0.25">
      <c r="E1901" s="4">
        <f t="shared" ca="1" si="58"/>
        <v>0.38318808237508295</v>
      </c>
      <c r="F1901" s="4">
        <f t="shared" ca="1" si="59"/>
        <v>0.52224184862466549</v>
      </c>
    </row>
    <row r="1902" spans="5:6" x14ac:dyDescent="0.25">
      <c r="E1902" s="4">
        <f t="shared" ca="1" si="58"/>
        <v>3.8059678843239797E-2</v>
      </c>
      <c r="F1902" s="4">
        <f t="shared" ca="1" si="59"/>
        <v>0.34964429477917319</v>
      </c>
    </row>
    <row r="1903" spans="5:6" x14ac:dyDescent="0.25">
      <c r="E1903" s="4">
        <f t="shared" ca="1" si="58"/>
        <v>9.2315221386993995E-2</v>
      </c>
      <c r="F1903" s="4">
        <f t="shared" ca="1" si="59"/>
        <v>0.40029100550024738</v>
      </c>
    </row>
    <row r="1904" spans="5:6" x14ac:dyDescent="0.25">
      <c r="E1904" s="4">
        <f t="shared" ca="1" si="58"/>
        <v>0.15814503238191024</v>
      </c>
      <c r="F1904" s="4">
        <f t="shared" ca="1" si="59"/>
        <v>0.43821580275006888</v>
      </c>
    </row>
    <row r="1905" spans="5:6" x14ac:dyDescent="0.25">
      <c r="E1905" s="4">
        <f t="shared" ca="1" si="58"/>
        <v>0.61382217118181248</v>
      </c>
      <c r="F1905" s="4">
        <f t="shared" ca="1" si="59"/>
        <v>0.59176847775268693</v>
      </c>
    </row>
    <row r="1906" spans="5:6" x14ac:dyDescent="0.25">
      <c r="E1906" s="4">
        <f t="shared" ca="1" si="58"/>
        <v>0.2147111806541987</v>
      </c>
      <c r="F1906" s="4">
        <f t="shared" ca="1" si="59"/>
        <v>0.46333287242599996</v>
      </c>
    </row>
    <row r="1907" spans="5:6" x14ac:dyDescent="0.25">
      <c r="E1907" s="4">
        <f t="shared" ca="1" si="58"/>
        <v>0.12001697535552747</v>
      </c>
      <c r="F1907" s="4">
        <f t="shared" ca="1" si="59"/>
        <v>0.41792570018283792</v>
      </c>
    </row>
    <row r="1908" spans="5:6" x14ac:dyDescent="0.25">
      <c r="E1908" s="4">
        <f t="shared" ca="1" si="58"/>
        <v>0.65251321500880033</v>
      </c>
      <c r="F1908" s="4">
        <f t="shared" ca="1" si="59"/>
        <v>0.6037569406678498</v>
      </c>
    </row>
    <row r="1909" spans="5:6" x14ac:dyDescent="0.25">
      <c r="E1909" s="4">
        <f t="shared" ca="1" si="58"/>
        <v>0.98605379603567711</v>
      </c>
      <c r="F1909" s="4">
        <f t="shared" ca="1" si="59"/>
        <v>0.79181546317972362</v>
      </c>
    </row>
    <row r="1910" spans="5:6" x14ac:dyDescent="0.25">
      <c r="E1910" s="4">
        <f t="shared" ca="1" si="58"/>
        <v>0.93638728905664992</v>
      </c>
      <c r="F1910" s="4">
        <f t="shared" ca="1" si="59"/>
        <v>0.72789723786988381</v>
      </c>
    </row>
    <row r="1911" spans="5:6" x14ac:dyDescent="0.25">
      <c r="E1911" s="4">
        <f t="shared" ca="1" si="58"/>
        <v>0.13739629344954019</v>
      </c>
      <c r="F1911" s="4">
        <f t="shared" ca="1" si="59"/>
        <v>0.42762489386207087</v>
      </c>
    </row>
    <row r="1912" spans="5:6" x14ac:dyDescent="0.25">
      <c r="E1912" s="4">
        <f t="shared" ca="1" si="58"/>
        <v>0.25354515985912762</v>
      </c>
      <c r="F1912" s="4">
        <f t="shared" ca="1" si="59"/>
        <v>0.47844650374064507</v>
      </c>
    </row>
    <row r="1913" spans="5:6" x14ac:dyDescent="0.25">
      <c r="E1913" s="4">
        <f t="shared" ca="1" si="58"/>
        <v>0.58427204719288206</v>
      </c>
      <c r="F1913" s="4">
        <f t="shared" ca="1" si="59"/>
        <v>0.58280272675062994</v>
      </c>
    </row>
    <row r="1914" spans="5:6" x14ac:dyDescent="0.25">
      <c r="E1914" s="4">
        <f t="shared" ca="1" si="58"/>
        <v>0.53543981488589187</v>
      </c>
      <c r="F1914" s="4">
        <f t="shared" ca="1" si="59"/>
        <v>0.56819671191644505</v>
      </c>
    </row>
    <row r="1915" spans="5:6" x14ac:dyDescent="0.25">
      <c r="E1915" s="4">
        <f t="shared" ca="1" si="58"/>
        <v>0.29200468426271198</v>
      </c>
      <c r="F1915" s="4">
        <f t="shared" ca="1" si="59"/>
        <v>0.49228705025466596</v>
      </c>
    </row>
    <row r="1916" spans="5:6" x14ac:dyDescent="0.25">
      <c r="E1916" s="4">
        <f t="shared" ca="1" si="58"/>
        <v>0.3158096134677737</v>
      </c>
      <c r="F1916" s="4">
        <f t="shared" ca="1" si="59"/>
        <v>0.50043102987139376</v>
      </c>
    </row>
    <row r="1917" spans="5:6" x14ac:dyDescent="0.25">
      <c r="E1917" s="4">
        <f t="shared" ca="1" si="58"/>
        <v>0.18341690899602947</v>
      </c>
      <c r="F1917" s="4">
        <f t="shared" ca="1" si="59"/>
        <v>0.45000405628819501</v>
      </c>
    </row>
    <row r="1918" spans="5:6" x14ac:dyDescent="0.25">
      <c r="E1918" s="4">
        <f t="shared" ca="1" si="58"/>
        <v>0.67796401076022228</v>
      </c>
      <c r="F1918" s="4">
        <f t="shared" ca="1" si="59"/>
        <v>0.61185737798751894</v>
      </c>
    </row>
    <row r="1919" spans="5:6" x14ac:dyDescent="0.25">
      <c r="E1919" s="4">
        <f t="shared" ca="1" si="58"/>
        <v>0.75165093977475628</v>
      </c>
      <c r="F1919" s="4">
        <f t="shared" ca="1" si="59"/>
        <v>0.63678877128125899</v>
      </c>
    </row>
    <row r="1920" spans="5:6" x14ac:dyDescent="0.25">
      <c r="E1920" s="4">
        <f t="shared" ca="1" si="58"/>
        <v>0.45950483941126896</v>
      </c>
      <c r="F1920" s="4">
        <f t="shared" ca="1" si="59"/>
        <v>0.54556797683279079</v>
      </c>
    </row>
    <row r="1921" spans="5:6" x14ac:dyDescent="0.25">
      <c r="E1921" s="4">
        <f t="shared" ca="1" si="58"/>
        <v>0.78546429690104091</v>
      </c>
      <c r="F1921" s="4">
        <f t="shared" ca="1" si="59"/>
        <v>0.64931713805899105</v>
      </c>
    </row>
    <row r="1922" spans="5:6" x14ac:dyDescent="0.25">
      <c r="E1922" s="4">
        <f t="shared" ca="1" si="58"/>
        <v>0.92583117819959426</v>
      </c>
      <c r="F1922" s="4">
        <f t="shared" ca="1" si="59"/>
        <v>0.71977581848029593</v>
      </c>
    </row>
    <row r="1923" spans="5:6" x14ac:dyDescent="0.25">
      <c r="E1923" s="4">
        <f t="shared" ca="1" si="58"/>
        <v>0.89232138306657061</v>
      </c>
      <c r="F1923" s="4">
        <f t="shared" ca="1" si="59"/>
        <v>0.69824579267355902</v>
      </c>
    </row>
    <row r="1924" spans="5:6" x14ac:dyDescent="0.25">
      <c r="E1924" s="4">
        <f t="shared" ref="E1924:E1987" ca="1" si="60">RAND()</f>
        <v>0.11542399709560347</v>
      </c>
      <c r="F1924" s="4">
        <f t="shared" ref="F1924:F1987" ca="1" si="61">_xlfn.BETA.INV(E1924,$C$3,$C$4)</f>
        <v>0.41520853775932848</v>
      </c>
    </row>
    <row r="1925" spans="5:6" x14ac:dyDescent="0.25">
      <c r="E1925" s="4">
        <f t="shared" ca="1" si="60"/>
        <v>0.2634962223711268</v>
      </c>
      <c r="F1925" s="4">
        <f t="shared" ca="1" si="61"/>
        <v>0.48212067038106077</v>
      </c>
    </row>
    <row r="1926" spans="5:6" x14ac:dyDescent="0.25">
      <c r="E1926" s="4">
        <f t="shared" ca="1" si="60"/>
        <v>0.80647773140550538</v>
      </c>
      <c r="F1926" s="4">
        <f t="shared" ca="1" si="61"/>
        <v>0.65760470985206287</v>
      </c>
    </row>
    <row r="1927" spans="5:6" x14ac:dyDescent="0.25">
      <c r="E1927" s="4">
        <f t="shared" ca="1" si="60"/>
        <v>0.75150720355774792</v>
      </c>
      <c r="F1927" s="4">
        <f t="shared" ca="1" si="61"/>
        <v>0.63673730054217548</v>
      </c>
    </row>
    <row r="1928" spans="5:6" x14ac:dyDescent="0.25">
      <c r="E1928" s="4">
        <f t="shared" ca="1" si="60"/>
        <v>0.33625541999818453</v>
      </c>
      <c r="F1928" s="4">
        <f t="shared" ca="1" si="61"/>
        <v>0.50722006970213573</v>
      </c>
    </row>
    <row r="1929" spans="5:6" x14ac:dyDescent="0.25">
      <c r="E1929" s="4">
        <f t="shared" ca="1" si="60"/>
        <v>8.7336211003610886E-2</v>
      </c>
      <c r="F1929" s="4">
        <f t="shared" ca="1" si="61"/>
        <v>0.39674559294156553</v>
      </c>
    </row>
    <row r="1930" spans="5:6" x14ac:dyDescent="0.25">
      <c r="E1930" s="4">
        <f t="shared" ca="1" si="60"/>
        <v>0.41751465049893577</v>
      </c>
      <c r="F1930" s="4">
        <f t="shared" ca="1" si="61"/>
        <v>0.53285907384971887</v>
      </c>
    </row>
    <row r="1931" spans="5:6" x14ac:dyDescent="0.25">
      <c r="E1931" s="4">
        <f t="shared" ca="1" si="60"/>
        <v>0.24536671145365785</v>
      </c>
      <c r="F1931" s="4">
        <f t="shared" ca="1" si="61"/>
        <v>0.47537152919612063</v>
      </c>
    </row>
    <row r="1932" spans="5:6" x14ac:dyDescent="0.25">
      <c r="E1932" s="4">
        <f t="shared" ca="1" si="60"/>
        <v>0.36127128534674713</v>
      </c>
      <c r="F1932" s="4">
        <f t="shared" ca="1" si="61"/>
        <v>0.51531238786449973</v>
      </c>
    </row>
    <row r="1933" spans="5:6" x14ac:dyDescent="0.25">
      <c r="E1933" s="4">
        <f t="shared" ca="1" si="60"/>
        <v>0.10909221840461458</v>
      </c>
      <c r="F1933" s="4">
        <f t="shared" ca="1" si="61"/>
        <v>0.4113408514409797</v>
      </c>
    </row>
    <row r="1934" spans="5:6" x14ac:dyDescent="0.25">
      <c r="E1934" s="4">
        <f t="shared" ca="1" si="60"/>
        <v>3.2604226709983308E-2</v>
      </c>
      <c r="F1934" s="4">
        <f t="shared" ca="1" si="61"/>
        <v>0.34190747573715541</v>
      </c>
    </row>
    <row r="1935" spans="5:6" x14ac:dyDescent="0.25">
      <c r="E1935" s="4">
        <f t="shared" ca="1" si="60"/>
        <v>0.41744397348919471</v>
      </c>
      <c r="F1935" s="4">
        <f t="shared" ca="1" si="61"/>
        <v>0.53283745834138707</v>
      </c>
    </row>
    <row r="1936" spans="5:6" x14ac:dyDescent="0.25">
      <c r="E1936" s="4">
        <f t="shared" ca="1" si="60"/>
        <v>0.35809319344106849</v>
      </c>
      <c r="F1936" s="4">
        <f t="shared" ca="1" si="61"/>
        <v>0.51429591773017969</v>
      </c>
    </row>
    <row r="1937" spans="5:6" x14ac:dyDescent="0.25">
      <c r="E1937" s="4">
        <f t="shared" ca="1" si="60"/>
        <v>7.0910318738790723E-2</v>
      </c>
      <c r="F1937" s="4">
        <f t="shared" ca="1" si="61"/>
        <v>0.38392495390428316</v>
      </c>
    </row>
    <row r="1938" spans="5:6" x14ac:dyDescent="0.25">
      <c r="E1938" s="4">
        <f t="shared" ca="1" si="60"/>
        <v>0.59985585830574228</v>
      </c>
      <c r="F1938" s="4">
        <f t="shared" ca="1" si="61"/>
        <v>0.58751453693090505</v>
      </c>
    </row>
    <row r="1939" spans="5:6" x14ac:dyDescent="0.25">
      <c r="E1939" s="4">
        <f t="shared" ca="1" si="60"/>
        <v>0.49159221494732031</v>
      </c>
      <c r="F1939" s="4">
        <f t="shared" ca="1" si="61"/>
        <v>0.55515510137534152</v>
      </c>
    </row>
    <row r="1940" spans="5:6" x14ac:dyDescent="0.25">
      <c r="E1940" s="4">
        <f t="shared" ca="1" si="60"/>
        <v>0.9301726827539577</v>
      </c>
      <c r="F1940" s="4">
        <f t="shared" ca="1" si="61"/>
        <v>0.72301379574656743</v>
      </c>
    </row>
    <row r="1941" spans="5:6" x14ac:dyDescent="0.25">
      <c r="E1941" s="4">
        <f t="shared" ca="1" si="60"/>
        <v>0.43548164125114452</v>
      </c>
      <c r="F1941" s="4">
        <f t="shared" ca="1" si="61"/>
        <v>0.53832706656970075</v>
      </c>
    </row>
    <row r="1942" spans="5:6" x14ac:dyDescent="0.25">
      <c r="E1942" s="4">
        <f t="shared" ca="1" si="60"/>
        <v>0.23474480560131372</v>
      </c>
      <c r="F1942" s="4">
        <f t="shared" ca="1" si="61"/>
        <v>0.47129697217624039</v>
      </c>
    </row>
    <row r="1943" spans="5:6" x14ac:dyDescent="0.25">
      <c r="E1943" s="4">
        <f t="shared" ca="1" si="60"/>
        <v>0.97809455099454989</v>
      </c>
      <c r="F1943" s="4">
        <f t="shared" ca="1" si="61"/>
        <v>0.77534067377534699</v>
      </c>
    </row>
    <row r="1944" spans="5:6" x14ac:dyDescent="0.25">
      <c r="E1944" s="4">
        <f t="shared" ca="1" si="60"/>
        <v>0.27292526874888379</v>
      </c>
      <c r="F1944" s="4">
        <f t="shared" ca="1" si="61"/>
        <v>0.48553902422703388</v>
      </c>
    </row>
    <row r="1945" spans="5:6" x14ac:dyDescent="0.25">
      <c r="E1945" s="4">
        <f t="shared" ca="1" si="60"/>
        <v>0.45750293887015114</v>
      </c>
      <c r="F1945" s="4">
        <f t="shared" ca="1" si="61"/>
        <v>0.54496709445605651</v>
      </c>
    </row>
    <row r="1946" spans="5:6" x14ac:dyDescent="0.25">
      <c r="E1946" s="4">
        <f t="shared" ca="1" si="60"/>
        <v>0.9809220750489821</v>
      </c>
      <c r="F1946" s="4">
        <f t="shared" ca="1" si="61"/>
        <v>0.78057370665360815</v>
      </c>
    </row>
    <row r="1947" spans="5:6" x14ac:dyDescent="0.25">
      <c r="E1947" s="4">
        <f t="shared" ca="1" si="60"/>
        <v>0.86600581343832816</v>
      </c>
      <c r="F1947" s="4">
        <f t="shared" ca="1" si="61"/>
        <v>0.68420878500555404</v>
      </c>
    </row>
    <row r="1948" spans="5:6" x14ac:dyDescent="0.25">
      <c r="E1948" s="4">
        <f t="shared" ca="1" si="60"/>
        <v>0.96296696051627106</v>
      </c>
      <c r="F1948" s="4">
        <f t="shared" ca="1" si="61"/>
        <v>0.75370322165240711</v>
      </c>
    </row>
    <row r="1949" spans="5:6" x14ac:dyDescent="0.25">
      <c r="E1949" s="4">
        <f t="shared" ca="1" si="60"/>
        <v>1.1309811558098293E-2</v>
      </c>
      <c r="F1949" s="4">
        <f t="shared" ca="1" si="61"/>
        <v>0.29540686727883403</v>
      </c>
    </row>
    <row r="1950" spans="5:6" x14ac:dyDescent="0.25">
      <c r="E1950" s="4">
        <f t="shared" ca="1" si="60"/>
        <v>0.13636025481376679</v>
      </c>
      <c r="F1950" s="4">
        <f t="shared" ca="1" si="61"/>
        <v>0.42706997103902683</v>
      </c>
    </row>
    <row r="1951" spans="5:6" x14ac:dyDescent="0.25">
      <c r="E1951" s="4">
        <f t="shared" ca="1" si="60"/>
        <v>0.7191674827458342</v>
      </c>
      <c r="F1951" s="4">
        <f t="shared" ca="1" si="61"/>
        <v>0.62547192905095139</v>
      </c>
    </row>
    <row r="1952" spans="5:6" x14ac:dyDescent="0.25">
      <c r="E1952" s="4">
        <f t="shared" ca="1" si="60"/>
        <v>0.86869888734494116</v>
      </c>
      <c r="F1952" s="4">
        <f t="shared" ca="1" si="61"/>
        <v>0.68556252017697106</v>
      </c>
    </row>
    <row r="1953" spans="5:6" x14ac:dyDescent="0.25">
      <c r="E1953" s="4">
        <f t="shared" ca="1" si="60"/>
        <v>0.58056500919455856</v>
      </c>
      <c r="F1953" s="4">
        <f t="shared" ca="1" si="61"/>
        <v>0.58168650666012556</v>
      </c>
    </row>
    <row r="1954" spans="5:6" x14ac:dyDescent="0.25">
      <c r="E1954" s="4">
        <f t="shared" ca="1" si="60"/>
        <v>0.68038823466147913</v>
      </c>
      <c r="F1954" s="4">
        <f t="shared" ca="1" si="61"/>
        <v>0.61263986049942032</v>
      </c>
    </row>
    <row r="1955" spans="5:6" x14ac:dyDescent="0.25">
      <c r="E1955" s="4">
        <f t="shared" ca="1" si="60"/>
        <v>0.93190600258134892</v>
      </c>
      <c r="F1955" s="4">
        <f t="shared" ca="1" si="61"/>
        <v>0.72434484070085359</v>
      </c>
    </row>
    <row r="1956" spans="5:6" x14ac:dyDescent="0.25">
      <c r="E1956" s="4">
        <f t="shared" ca="1" si="60"/>
        <v>3.5247973770300423E-3</v>
      </c>
      <c r="F1956" s="4">
        <f t="shared" ca="1" si="61"/>
        <v>0.25405612700300917</v>
      </c>
    </row>
    <row r="1957" spans="5:6" x14ac:dyDescent="0.25">
      <c r="E1957" s="4">
        <f t="shared" ca="1" si="60"/>
        <v>0.21181834317937542</v>
      </c>
      <c r="F1957" s="4">
        <f t="shared" ca="1" si="61"/>
        <v>0.46214949989961868</v>
      </c>
    </row>
    <row r="1958" spans="5:6" x14ac:dyDescent="0.25">
      <c r="E1958" s="4">
        <f t="shared" ca="1" si="60"/>
        <v>0.95651930614588176</v>
      </c>
      <c r="F1958" s="4">
        <f t="shared" ca="1" si="61"/>
        <v>0.74646143144330268</v>
      </c>
    </row>
    <row r="1959" spans="5:6" x14ac:dyDescent="0.25">
      <c r="E1959" s="4">
        <f t="shared" ca="1" si="60"/>
        <v>0.60781207351204247</v>
      </c>
      <c r="F1959" s="4">
        <f t="shared" ca="1" si="61"/>
        <v>0.58993389036352806</v>
      </c>
    </row>
    <row r="1960" spans="5:6" x14ac:dyDescent="0.25">
      <c r="E1960" s="4">
        <f t="shared" ca="1" si="60"/>
        <v>0.92214473670756669</v>
      </c>
      <c r="F1960" s="4">
        <f t="shared" ca="1" si="61"/>
        <v>0.71712565429078257</v>
      </c>
    </row>
    <row r="1961" spans="5:6" x14ac:dyDescent="0.25">
      <c r="E1961" s="4">
        <f t="shared" ca="1" si="60"/>
        <v>0.53422618191073701</v>
      </c>
      <c r="F1961" s="4">
        <f t="shared" ca="1" si="61"/>
        <v>0.5678355567401796</v>
      </c>
    </row>
    <row r="1962" spans="5:6" x14ac:dyDescent="0.25">
      <c r="E1962" s="4">
        <f t="shared" ca="1" si="60"/>
        <v>0.62151163135970611</v>
      </c>
      <c r="F1962" s="4">
        <f t="shared" ca="1" si="61"/>
        <v>0.59412530427472032</v>
      </c>
    </row>
    <row r="1963" spans="5:6" x14ac:dyDescent="0.25">
      <c r="E1963" s="4">
        <f t="shared" ca="1" si="60"/>
        <v>0.92258297602737405</v>
      </c>
      <c r="F1963" s="4">
        <f t="shared" ca="1" si="61"/>
        <v>0.71743621539152036</v>
      </c>
    </row>
    <row r="1964" spans="5:6" x14ac:dyDescent="0.25">
      <c r="E1964" s="4">
        <f t="shared" ca="1" si="60"/>
        <v>0.22099699281553775</v>
      </c>
      <c r="F1964" s="4">
        <f t="shared" ca="1" si="61"/>
        <v>0.46587395508309831</v>
      </c>
    </row>
    <row r="1965" spans="5:6" x14ac:dyDescent="0.25">
      <c r="E1965" s="4">
        <f t="shared" ca="1" si="60"/>
        <v>0.88077740139552763</v>
      </c>
      <c r="F1965" s="4">
        <f t="shared" ca="1" si="61"/>
        <v>0.69185245861215505</v>
      </c>
    </row>
    <row r="1966" spans="5:6" x14ac:dyDescent="0.25">
      <c r="E1966" s="4">
        <f t="shared" ca="1" si="60"/>
        <v>0.54366325723429587</v>
      </c>
      <c r="F1966" s="4">
        <f t="shared" ca="1" si="61"/>
        <v>0.57064529340318026</v>
      </c>
    </row>
    <row r="1967" spans="5:6" x14ac:dyDescent="0.25">
      <c r="E1967" s="4">
        <f t="shared" ca="1" si="60"/>
        <v>9.2013930829536683E-2</v>
      </c>
      <c r="F1967" s="4">
        <f t="shared" ca="1" si="61"/>
        <v>0.40008031792648102</v>
      </c>
    </row>
    <row r="1968" spans="5:6" x14ac:dyDescent="0.25">
      <c r="E1968" s="4">
        <f t="shared" ca="1" si="60"/>
        <v>0.28639876626644889</v>
      </c>
      <c r="F1968" s="4">
        <f t="shared" ca="1" si="61"/>
        <v>0.49032636216970454</v>
      </c>
    </row>
    <row r="1969" spans="5:6" x14ac:dyDescent="0.25">
      <c r="E1969" s="4">
        <f t="shared" ca="1" si="60"/>
        <v>0.48646247149346178</v>
      </c>
      <c r="F1969" s="4">
        <f t="shared" ca="1" si="61"/>
        <v>0.55362683096090981</v>
      </c>
    </row>
    <row r="1970" spans="5:6" x14ac:dyDescent="0.25">
      <c r="E1970" s="4">
        <f t="shared" ca="1" si="60"/>
        <v>0.46643970444926941</v>
      </c>
      <c r="F1970" s="4">
        <f t="shared" ca="1" si="61"/>
        <v>0.54764656048006866</v>
      </c>
    </row>
    <row r="1971" spans="5:6" x14ac:dyDescent="0.25">
      <c r="E1971" s="4">
        <f t="shared" ca="1" si="60"/>
        <v>0.27836487234567031</v>
      </c>
      <c r="F1971" s="4">
        <f t="shared" ca="1" si="61"/>
        <v>0.48748501583719994</v>
      </c>
    </row>
    <row r="1972" spans="5:6" x14ac:dyDescent="0.25">
      <c r="E1972" s="4">
        <f t="shared" ca="1" si="60"/>
        <v>0.99166332220420439</v>
      </c>
      <c r="F1972" s="4">
        <f t="shared" ca="1" si="61"/>
        <v>0.80861683899995296</v>
      </c>
    </row>
    <row r="1973" spans="5:6" x14ac:dyDescent="0.25">
      <c r="E1973" s="4">
        <f t="shared" ca="1" si="60"/>
        <v>0.81396297238115756</v>
      </c>
      <c r="F1973" s="4">
        <f t="shared" ca="1" si="61"/>
        <v>0.66067018385132381</v>
      </c>
    </row>
    <row r="1974" spans="5:6" x14ac:dyDescent="0.25">
      <c r="E1974" s="4">
        <f t="shared" ca="1" si="60"/>
        <v>0.21933311831679758</v>
      </c>
      <c r="F1974" s="4">
        <f t="shared" ca="1" si="61"/>
        <v>0.46520526107891524</v>
      </c>
    </row>
    <row r="1975" spans="5:6" x14ac:dyDescent="0.25">
      <c r="E1975" s="4">
        <f t="shared" ca="1" si="60"/>
        <v>0.88390531223799218</v>
      </c>
      <c r="F1975" s="4">
        <f t="shared" ca="1" si="61"/>
        <v>0.69354496055118398</v>
      </c>
    </row>
    <row r="1976" spans="5:6" x14ac:dyDescent="0.25">
      <c r="E1976" s="4">
        <f t="shared" ca="1" si="60"/>
        <v>0.71579496055023151</v>
      </c>
      <c r="F1976" s="4">
        <f t="shared" ca="1" si="61"/>
        <v>0.62432968610689854</v>
      </c>
    </row>
    <row r="1977" spans="5:6" x14ac:dyDescent="0.25">
      <c r="E1977" s="4">
        <f t="shared" ca="1" si="60"/>
        <v>0.57129292473162951</v>
      </c>
      <c r="F1977" s="4">
        <f t="shared" ca="1" si="61"/>
        <v>0.57890126714476176</v>
      </c>
    </row>
    <row r="1978" spans="5:6" x14ac:dyDescent="0.25">
      <c r="E1978" s="4">
        <f t="shared" ca="1" si="60"/>
        <v>0.42057648302112227</v>
      </c>
      <c r="F1978" s="4">
        <f t="shared" ca="1" si="61"/>
        <v>0.53379464472746829</v>
      </c>
    </row>
    <row r="1979" spans="5:6" x14ac:dyDescent="0.25">
      <c r="E1979" s="4">
        <f t="shared" ca="1" si="60"/>
        <v>0.84360989275993492</v>
      </c>
      <c r="F1979" s="4">
        <f t="shared" ca="1" si="61"/>
        <v>0.673531081309795</v>
      </c>
    </row>
    <row r="1980" spans="5:6" x14ac:dyDescent="0.25">
      <c r="E1980" s="4">
        <f t="shared" ca="1" si="60"/>
        <v>0.20374318537520242</v>
      </c>
      <c r="F1980" s="4">
        <f t="shared" ca="1" si="61"/>
        <v>0.45879714430362567</v>
      </c>
    </row>
    <row r="1981" spans="5:6" x14ac:dyDescent="0.25">
      <c r="E1981" s="4">
        <f t="shared" ca="1" si="60"/>
        <v>0.47543463288231114</v>
      </c>
      <c r="F1981" s="4">
        <f t="shared" ca="1" si="61"/>
        <v>0.55033653021483175</v>
      </c>
    </row>
    <row r="1982" spans="5:6" x14ac:dyDescent="0.25">
      <c r="E1982" s="4">
        <f t="shared" ca="1" si="60"/>
        <v>0.23505914187866761</v>
      </c>
      <c r="F1982" s="4">
        <f t="shared" ca="1" si="61"/>
        <v>0.47141893573631033</v>
      </c>
    </row>
    <row r="1983" spans="5:6" x14ac:dyDescent="0.25">
      <c r="E1983" s="4">
        <f t="shared" ca="1" si="60"/>
        <v>0.76607970974692541</v>
      </c>
      <c r="F1983" s="4">
        <f t="shared" ca="1" si="61"/>
        <v>0.64202795379014421</v>
      </c>
    </row>
    <row r="1984" spans="5:6" x14ac:dyDescent="0.25">
      <c r="E1984" s="4">
        <f t="shared" ca="1" si="60"/>
        <v>0.37372137218394585</v>
      </c>
      <c r="F1984" s="4">
        <f t="shared" ca="1" si="61"/>
        <v>0.51926517819474016</v>
      </c>
    </row>
    <row r="1985" spans="5:6" x14ac:dyDescent="0.25">
      <c r="E1985" s="4">
        <f t="shared" ca="1" si="60"/>
        <v>0.29970572644335114</v>
      </c>
      <c r="F1985" s="4">
        <f t="shared" ca="1" si="61"/>
        <v>0.49495274229216596</v>
      </c>
    </row>
    <row r="1986" spans="5:6" x14ac:dyDescent="0.25">
      <c r="E1986" s="4">
        <f t="shared" ca="1" si="60"/>
        <v>0.40037027013125692</v>
      </c>
      <c r="F1986" s="4">
        <f t="shared" ca="1" si="61"/>
        <v>0.52758790443842407</v>
      </c>
    </row>
    <row r="1987" spans="5:6" x14ac:dyDescent="0.25">
      <c r="E1987" s="4">
        <f t="shared" ca="1" si="60"/>
        <v>6.3514940698596423E-2</v>
      </c>
      <c r="F1987" s="4">
        <f t="shared" ca="1" si="61"/>
        <v>0.37744521828903838</v>
      </c>
    </row>
    <row r="1988" spans="5:6" x14ac:dyDescent="0.25">
      <c r="E1988" s="4">
        <f t="shared" ref="E1988:E2051" ca="1" si="62">RAND()</f>
        <v>0.17438418670420175</v>
      </c>
      <c r="F1988" s="4">
        <f t="shared" ref="F1988:F2051" ca="1" si="63">_xlfn.BETA.INV(E1988,$C$3,$C$4)</f>
        <v>0.44591137410042569</v>
      </c>
    </row>
    <row r="1989" spans="5:6" x14ac:dyDescent="0.25">
      <c r="E1989" s="4">
        <f t="shared" ca="1" si="62"/>
        <v>0.22276074227246334</v>
      </c>
      <c r="F1989" s="4">
        <f t="shared" ca="1" si="63"/>
        <v>0.46657976794683992</v>
      </c>
    </row>
    <row r="1990" spans="5:6" x14ac:dyDescent="0.25">
      <c r="E1990" s="4">
        <f t="shared" ca="1" si="62"/>
        <v>0.50543323152262865</v>
      </c>
      <c r="F1990" s="4">
        <f t="shared" ca="1" si="63"/>
        <v>0.55927377574058368</v>
      </c>
    </row>
    <row r="1991" spans="5:6" x14ac:dyDescent="0.25">
      <c r="E1991" s="4">
        <f t="shared" ca="1" si="62"/>
        <v>0.35509057771150665</v>
      </c>
      <c r="F1991" s="4">
        <f t="shared" ca="1" si="63"/>
        <v>0.51333263272487117</v>
      </c>
    </row>
    <row r="1992" spans="5:6" x14ac:dyDescent="0.25">
      <c r="E1992" s="4">
        <f t="shared" ca="1" si="62"/>
        <v>0.55708020109526712</v>
      </c>
      <c r="F1992" s="4">
        <f t="shared" ca="1" si="63"/>
        <v>0.57464757113555032</v>
      </c>
    </row>
    <row r="1993" spans="5:6" x14ac:dyDescent="0.25">
      <c r="E1993" s="4">
        <f t="shared" ca="1" si="62"/>
        <v>0.38447317111973456</v>
      </c>
      <c r="F1993" s="4">
        <f t="shared" ca="1" si="63"/>
        <v>0.5226441315628706</v>
      </c>
    </row>
    <row r="1994" spans="5:6" x14ac:dyDescent="0.25">
      <c r="E1994" s="4">
        <f t="shared" ca="1" si="62"/>
        <v>3.6966717111468705E-2</v>
      </c>
      <c r="F1994" s="4">
        <f t="shared" ca="1" si="63"/>
        <v>0.34816569923110496</v>
      </c>
    </row>
    <row r="1995" spans="5:6" x14ac:dyDescent="0.25">
      <c r="E1995" s="4">
        <f t="shared" ca="1" si="62"/>
        <v>0.78822261696216545</v>
      </c>
      <c r="F1995" s="4">
        <f t="shared" ca="1" si="63"/>
        <v>0.65038047361203821</v>
      </c>
    </row>
    <row r="1996" spans="5:6" x14ac:dyDescent="0.25">
      <c r="E1996" s="4">
        <f t="shared" ca="1" si="62"/>
        <v>9.9067474097863872E-2</v>
      </c>
      <c r="F1996" s="4">
        <f t="shared" ca="1" si="63"/>
        <v>0.40489227152086527</v>
      </c>
    </row>
    <row r="1997" spans="5:6" x14ac:dyDescent="0.25">
      <c r="E1997" s="4">
        <f t="shared" ca="1" si="62"/>
        <v>0.32015071392635319</v>
      </c>
      <c r="F1997" s="4">
        <f t="shared" ca="1" si="63"/>
        <v>0.50188719881441157</v>
      </c>
    </row>
    <row r="1998" spans="5:6" x14ac:dyDescent="0.25">
      <c r="E1998" s="4">
        <f t="shared" ca="1" si="62"/>
        <v>0.94736986017456237</v>
      </c>
      <c r="F1998" s="4">
        <f t="shared" ca="1" si="63"/>
        <v>0.73740497463470422</v>
      </c>
    </row>
    <row r="1999" spans="5:6" x14ac:dyDescent="0.25">
      <c r="E1999" s="4">
        <f t="shared" ca="1" si="62"/>
        <v>0.98819378545082093</v>
      </c>
      <c r="F1999" s="4">
        <f t="shared" ca="1" si="63"/>
        <v>0.79746758793002226</v>
      </c>
    </row>
    <row r="2000" spans="5:6" x14ac:dyDescent="0.25">
      <c r="E2000" s="4">
        <f t="shared" ca="1" si="62"/>
        <v>0.95634016399765309</v>
      </c>
      <c r="F2000" s="4">
        <f t="shared" ca="1" si="63"/>
        <v>0.74627162655021961</v>
      </c>
    </row>
    <row r="2001" spans="5:6" x14ac:dyDescent="0.25">
      <c r="E2001" s="4">
        <f t="shared" ca="1" si="62"/>
        <v>0.37336140750040125</v>
      </c>
      <c r="F2001" s="4">
        <f t="shared" ca="1" si="63"/>
        <v>0.51915151717881447</v>
      </c>
    </row>
    <row r="2002" spans="5:6" x14ac:dyDescent="0.25">
      <c r="E2002" s="4">
        <f t="shared" ca="1" si="62"/>
        <v>0.58543240086033799</v>
      </c>
      <c r="F2002" s="4">
        <f t="shared" ca="1" si="63"/>
        <v>0.5831524569028026</v>
      </c>
    </row>
    <row r="2003" spans="5:6" x14ac:dyDescent="0.25">
      <c r="E2003" s="4">
        <f t="shared" ca="1" si="62"/>
        <v>0.95948233771546143</v>
      </c>
      <c r="F2003" s="4">
        <f t="shared" ca="1" si="63"/>
        <v>0.74968564096588597</v>
      </c>
    </row>
    <row r="2004" spans="5:6" x14ac:dyDescent="0.25">
      <c r="E2004" s="4">
        <f t="shared" ca="1" si="62"/>
        <v>0.6031505744891813</v>
      </c>
      <c r="F2004" s="4">
        <f t="shared" ca="1" si="63"/>
        <v>0.58851517876232617</v>
      </c>
    </row>
    <row r="2005" spans="5:6" x14ac:dyDescent="0.25">
      <c r="E2005" s="4">
        <f t="shared" ca="1" si="62"/>
        <v>0.8760191676648631</v>
      </c>
      <c r="F2005" s="4">
        <f t="shared" ca="1" si="63"/>
        <v>0.6893298340990085</v>
      </c>
    </row>
    <row r="2006" spans="5:6" x14ac:dyDescent="0.25">
      <c r="E2006" s="4">
        <f t="shared" ca="1" si="62"/>
        <v>5.7900457292607954E-2</v>
      </c>
      <c r="F2006" s="4">
        <f t="shared" ca="1" si="63"/>
        <v>0.37214755744070138</v>
      </c>
    </row>
    <row r="2007" spans="5:6" x14ac:dyDescent="0.25">
      <c r="E2007" s="4">
        <f t="shared" ca="1" si="62"/>
        <v>0.67706372261523118</v>
      </c>
      <c r="F2007" s="4">
        <f t="shared" ca="1" si="63"/>
        <v>0.61156730560356576</v>
      </c>
    </row>
    <row r="2008" spans="5:6" x14ac:dyDescent="0.25">
      <c r="E2008" s="4">
        <f t="shared" ca="1" si="62"/>
        <v>4.7932582804139812E-2</v>
      </c>
      <c r="F2008" s="4">
        <f t="shared" ca="1" si="63"/>
        <v>0.36172204372083844</v>
      </c>
    </row>
    <row r="2009" spans="5:6" x14ac:dyDescent="0.25">
      <c r="E2009" s="4">
        <f t="shared" ca="1" si="62"/>
        <v>0.58801483053164127</v>
      </c>
      <c r="F2009" s="4">
        <f t="shared" ca="1" si="63"/>
        <v>0.58393140171131908</v>
      </c>
    </row>
    <row r="2010" spans="5:6" x14ac:dyDescent="0.25">
      <c r="E2010" s="4">
        <f t="shared" ca="1" si="62"/>
        <v>0.56786081898512042</v>
      </c>
      <c r="F2010" s="4">
        <f t="shared" ca="1" si="63"/>
        <v>0.57787248777627331</v>
      </c>
    </row>
    <row r="2011" spans="5:6" x14ac:dyDescent="0.25">
      <c r="E2011" s="4">
        <f t="shared" ca="1" si="62"/>
        <v>0.35931340397987221</v>
      </c>
      <c r="F2011" s="4">
        <f t="shared" ca="1" si="63"/>
        <v>0.51468655945057906</v>
      </c>
    </row>
    <row r="2012" spans="5:6" x14ac:dyDescent="0.25">
      <c r="E2012" s="4">
        <f t="shared" ca="1" si="62"/>
        <v>0.84734058656861244</v>
      </c>
      <c r="F2012" s="4">
        <f t="shared" ca="1" si="63"/>
        <v>0.6752443415987005</v>
      </c>
    </row>
    <row r="2013" spans="5:6" x14ac:dyDescent="0.25">
      <c r="E2013" s="4">
        <f t="shared" ca="1" si="62"/>
        <v>0.90212739062798974</v>
      </c>
      <c r="F2013" s="4">
        <f t="shared" ca="1" si="63"/>
        <v>0.70402776382956489</v>
      </c>
    </row>
    <row r="2014" spans="5:6" x14ac:dyDescent="0.25">
      <c r="E2014" s="4">
        <f t="shared" ca="1" si="62"/>
        <v>0.10871831210286154</v>
      </c>
      <c r="F2014" s="4">
        <f t="shared" ca="1" si="63"/>
        <v>0.41110775817894013</v>
      </c>
    </row>
    <row r="2015" spans="5:6" x14ac:dyDescent="0.25">
      <c r="E2015" s="4">
        <f t="shared" ca="1" si="62"/>
        <v>0.40340062754701345</v>
      </c>
      <c r="F2015" s="4">
        <f t="shared" ca="1" si="63"/>
        <v>0.5285238849875421</v>
      </c>
    </row>
    <row r="2016" spans="5:6" x14ac:dyDescent="0.25">
      <c r="E2016" s="4">
        <f t="shared" ca="1" si="62"/>
        <v>0.74956720703830337</v>
      </c>
      <c r="F2016" s="4">
        <f t="shared" ca="1" si="63"/>
        <v>0.63604392751481109</v>
      </c>
    </row>
    <row r="2017" spans="5:6" x14ac:dyDescent="0.25">
      <c r="E2017" s="4">
        <f t="shared" ca="1" si="62"/>
        <v>3.8886787345779328E-2</v>
      </c>
      <c r="F2017" s="4">
        <f t="shared" ca="1" si="63"/>
        <v>0.35074184987279688</v>
      </c>
    </row>
    <row r="2018" spans="5:6" x14ac:dyDescent="0.25">
      <c r="E2018" s="4">
        <f t="shared" ca="1" si="62"/>
        <v>0.62918451974203571</v>
      </c>
      <c r="F2018" s="4">
        <f t="shared" ca="1" si="63"/>
        <v>0.59648872808543629</v>
      </c>
    </row>
    <row r="2019" spans="5:6" x14ac:dyDescent="0.25">
      <c r="E2019" s="4">
        <f t="shared" ca="1" si="62"/>
        <v>0.727647258093295</v>
      </c>
      <c r="F2019" s="4">
        <f t="shared" ca="1" si="63"/>
        <v>0.62836924455764231</v>
      </c>
    </row>
    <row r="2020" spans="5:6" x14ac:dyDescent="0.25">
      <c r="E2020" s="4">
        <f t="shared" ca="1" si="62"/>
        <v>0.83284978527871611</v>
      </c>
      <c r="F2020" s="4">
        <f t="shared" ca="1" si="63"/>
        <v>0.66871713381441533</v>
      </c>
    </row>
    <row r="2021" spans="5:6" x14ac:dyDescent="0.25">
      <c r="E2021" s="4">
        <f t="shared" ca="1" si="62"/>
        <v>0.86247500282955691</v>
      </c>
      <c r="F2021" s="4">
        <f t="shared" ca="1" si="63"/>
        <v>0.68245856995430443</v>
      </c>
    </row>
    <row r="2022" spans="5:6" x14ac:dyDescent="0.25">
      <c r="E2022" s="4">
        <f t="shared" ca="1" si="62"/>
        <v>0.61654151436470961</v>
      </c>
      <c r="F2022" s="4">
        <f t="shared" ca="1" si="63"/>
        <v>0.59260068314023928</v>
      </c>
    </row>
    <row r="2023" spans="5:6" x14ac:dyDescent="0.25">
      <c r="E2023" s="4">
        <f t="shared" ca="1" si="62"/>
        <v>0.92188467015498199</v>
      </c>
      <c r="F2023" s="4">
        <f t="shared" ca="1" si="63"/>
        <v>0.71694191127298457</v>
      </c>
    </row>
    <row r="2024" spans="5:6" x14ac:dyDescent="0.25">
      <c r="E2024" s="4">
        <f t="shared" ca="1" si="62"/>
        <v>0.79872419546292195</v>
      </c>
      <c r="F2024" s="4">
        <f t="shared" ca="1" si="63"/>
        <v>0.65449492040750634</v>
      </c>
    </row>
    <row r="2025" spans="5:6" x14ac:dyDescent="0.25">
      <c r="E2025" s="4">
        <f t="shared" ca="1" si="62"/>
        <v>0.50813901182992072</v>
      </c>
      <c r="F2025" s="4">
        <f t="shared" ca="1" si="63"/>
        <v>0.56007837880329581</v>
      </c>
    </row>
    <row r="2026" spans="5:6" x14ac:dyDescent="0.25">
      <c r="E2026" s="4">
        <f t="shared" ca="1" si="62"/>
        <v>0.35098341553846713</v>
      </c>
      <c r="F2026" s="4">
        <f t="shared" ca="1" si="63"/>
        <v>0.51201023088884035</v>
      </c>
    </row>
    <row r="2027" spans="5:6" x14ac:dyDescent="0.25">
      <c r="E2027" s="4">
        <f t="shared" ca="1" si="62"/>
        <v>0.10611230690932216</v>
      </c>
      <c r="F2027" s="4">
        <f t="shared" ca="1" si="63"/>
        <v>0.40946784537677527</v>
      </c>
    </row>
    <row r="2028" spans="5:6" x14ac:dyDescent="0.25">
      <c r="E2028" s="4">
        <f t="shared" ca="1" si="62"/>
        <v>0.23123884021418184</v>
      </c>
      <c r="F2028" s="4">
        <f t="shared" ca="1" si="63"/>
        <v>0.46993068051718523</v>
      </c>
    </row>
    <row r="2029" spans="5:6" x14ac:dyDescent="0.25">
      <c r="E2029" s="4">
        <f t="shared" ca="1" si="62"/>
        <v>0.49227525812940287</v>
      </c>
      <c r="F2029" s="4">
        <f t="shared" ca="1" si="63"/>
        <v>0.55535850705400047</v>
      </c>
    </row>
    <row r="2030" spans="5:6" x14ac:dyDescent="0.25">
      <c r="E2030" s="4">
        <f t="shared" ca="1" si="62"/>
        <v>0.90595413051818652</v>
      </c>
      <c r="F2030" s="4">
        <f t="shared" ca="1" si="63"/>
        <v>0.70638541819486811</v>
      </c>
    </row>
    <row r="2031" spans="5:6" x14ac:dyDescent="0.25">
      <c r="E2031" s="4">
        <f t="shared" ca="1" si="62"/>
        <v>0.86778716709794301</v>
      </c>
      <c r="F2031" s="4">
        <f t="shared" ca="1" si="63"/>
        <v>0.68510235763634142</v>
      </c>
    </row>
    <row r="2032" spans="5:6" x14ac:dyDescent="0.25">
      <c r="E2032" s="4">
        <f t="shared" ca="1" si="62"/>
        <v>0.70444684033950433</v>
      </c>
      <c r="F2032" s="4">
        <f t="shared" ca="1" si="63"/>
        <v>0.62052549535227175</v>
      </c>
    </row>
    <row r="2033" spans="5:6" x14ac:dyDescent="0.25">
      <c r="E2033" s="4">
        <f t="shared" ca="1" si="62"/>
        <v>7.7540908364945649E-2</v>
      </c>
      <c r="F2033" s="4">
        <f t="shared" ca="1" si="63"/>
        <v>0.38933169283447661</v>
      </c>
    </row>
    <row r="2034" spans="5:6" x14ac:dyDescent="0.25">
      <c r="E2034" s="4">
        <f t="shared" ca="1" si="62"/>
        <v>0.68142547981024404</v>
      </c>
      <c r="F2034" s="4">
        <f t="shared" ca="1" si="63"/>
        <v>0.61297529018613406</v>
      </c>
    </row>
    <row r="2035" spans="5:6" x14ac:dyDescent="0.25">
      <c r="E2035" s="4">
        <f t="shared" ca="1" si="62"/>
        <v>0.12517926495117637</v>
      </c>
      <c r="F2035" s="4">
        <f t="shared" ca="1" si="63"/>
        <v>0.42089819390463612</v>
      </c>
    </row>
    <row r="2036" spans="5:6" x14ac:dyDescent="0.25">
      <c r="E2036" s="4">
        <f t="shared" ca="1" si="62"/>
        <v>0.17047480342859678</v>
      </c>
      <c r="F2036" s="4">
        <f t="shared" ca="1" si="63"/>
        <v>0.44410035284238375</v>
      </c>
    </row>
    <row r="2037" spans="5:6" x14ac:dyDescent="0.25">
      <c r="E2037" s="4">
        <f t="shared" ca="1" si="62"/>
        <v>0.86075422719699546</v>
      </c>
      <c r="F2037" s="4">
        <f t="shared" ca="1" si="63"/>
        <v>0.68161534827538706</v>
      </c>
    </row>
    <row r="2038" spans="5:6" x14ac:dyDescent="0.25">
      <c r="E2038" s="4">
        <f t="shared" ca="1" si="62"/>
        <v>0.6054443577433809</v>
      </c>
      <c r="F2038" s="4">
        <f t="shared" ca="1" si="63"/>
        <v>0.58921283971978566</v>
      </c>
    </row>
    <row r="2039" spans="5:6" x14ac:dyDescent="0.25">
      <c r="E2039" s="4">
        <f t="shared" ca="1" si="62"/>
        <v>0.65698915278748105</v>
      </c>
      <c r="F2039" s="4">
        <f t="shared" ca="1" si="63"/>
        <v>0.60516744042017256</v>
      </c>
    </row>
    <row r="2040" spans="5:6" x14ac:dyDescent="0.25">
      <c r="E2040" s="4">
        <f t="shared" ca="1" si="62"/>
        <v>0.53536168657737837</v>
      </c>
      <c r="F2040" s="4">
        <f t="shared" ca="1" si="63"/>
        <v>0.56817346092149557</v>
      </c>
    </row>
    <row r="2041" spans="5:6" x14ac:dyDescent="0.25">
      <c r="E2041" s="4">
        <f t="shared" ca="1" si="62"/>
        <v>0.43842851568347441</v>
      </c>
      <c r="F2041" s="4">
        <f t="shared" ca="1" si="63"/>
        <v>0.53921920451543859</v>
      </c>
    </row>
    <row r="2042" spans="5:6" x14ac:dyDescent="0.25">
      <c r="E2042" s="4">
        <f t="shared" ca="1" si="62"/>
        <v>0.83173103268249804</v>
      </c>
      <c r="F2042" s="4">
        <f t="shared" ca="1" si="63"/>
        <v>0.66822682616340812</v>
      </c>
    </row>
    <row r="2043" spans="5:6" x14ac:dyDescent="0.25">
      <c r="E2043" s="4">
        <f t="shared" ca="1" si="62"/>
        <v>0.4743491262044488</v>
      </c>
      <c r="F2043" s="4">
        <f t="shared" ca="1" si="63"/>
        <v>0.55001223159556023</v>
      </c>
    </row>
    <row r="2044" spans="5:6" x14ac:dyDescent="0.25">
      <c r="E2044" s="4">
        <f t="shared" ca="1" si="62"/>
        <v>3.018749006812349E-2</v>
      </c>
      <c r="F2044" s="4">
        <f t="shared" ca="1" si="63"/>
        <v>0.33815799658227841</v>
      </c>
    </row>
    <row r="2045" spans="5:6" x14ac:dyDescent="0.25">
      <c r="E2045" s="4">
        <f t="shared" ca="1" si="62"/>
        <v>0.95040904494095102</v>
      </c>
      <c r="F2045" s="4">
        <f t="shared" ca="1" si="63"/>
        <v>0.74027960712625362</v>
      </c>
    </row>
    <row r="2046" spans="5:6" x14ac:dyDescent="0.25">
      <c r="E2046" s="4">
        <f t="shared" ca="1" si="62"/>
        <v>0.20407005695792846</v>
      </c>
      <c r="F2046" s="4">
        <f t="shared" ca="1" si="63"/>
        <v>0.45893429448046824</v>
      </c>
    </row>
    <row r="2047" spans="5:6" x14ac:dyDescent="0.25">
      <c r="E2047" s="4">
        <f t="shared" ca="1" si="62"/>
        <v>0.51354163490625959</v>
      </c>
      <c r="F2047" s="4">
        <f t="shared" ca="1" si="63"/>
        <v>0.56168465629169206</v>
      </c>
    </row>
    <row r="2048" spans="5:6" x14ac:dyDescent="0.25">
      <c r="E2048" s="4">
        <f t="shared" ca="1" si="62"/>
        <v>0.83125296117004244</v>
      </c>
      <c r="F2048" s="4">
        <f t="shared" ca="1" si="63"/>
        <v>0.66801786389220985</v>
      </c>
    </row>
    <row r="2049" spans="5:6" x14ac:dyDescent="0.25">
      <c r="E2049" s="4">
        <f t="shared" ca="1" si="62"/>
        <v>0.16625340768532659</v>
      </c>
      <c r="F2049" s="4">
        <f t="shared" ca="1" si="63"/>
        <v>0.44211609640190813</v>
      </c>
    </row>
    <row r="2050" spans="5:6" x14ac:dyDescent="0.25">
      <c r="E2050" s="4">
        <f t="shared" ca="1" si="62"/>
        <v>0.42428658954072862</v>
      </c>
      <c r="F2050" s="4">
        <f t="shared" ca="1" si="63"/>
        <v>0.53492614611248501</v>
      </c>
    </row>
    <row r="2051" spans="5:6" x14ac:dyDescent="0.25">
      <c r="E2051" s="4">
        <f t="shared" ca="1" si="62"/>
        <v>0.32884275441664612</v>
      </c>
      <c r="F2051" s="4">
        <f t="shared" ca="1" si="63"/>
        <v>0.50477853591977206</v>
      </c>
    </row>
    <row r="2052" spans="5:6" x14ac:dyDescent="0.25">
      <c r="E2052" s="4">
        <f t="shared" ref="E2052:E2115" ca="1" si="64">RAND()</f>
        <v>0.18878505203862961</v>
      </c>
      <c r="F2052" s="4">
        <f t="shared" ref="F2052:F2115" ca="1" si="65">_xlfn.BETA.INV(E2052,$C$3,$C$4)</f>
        <v>0.45237956040773769</v>
      </c>
    </row>
    <row r="2053" spans="5:6" x14ac:dyDescent="0.25">
      <c r="E2053" s="4">
        <f t="shared" ca="1" si="64"/>
        <v>0.92072715439133079</v>
      </c>
      <c r="F2053" s="4">
        <f t="shared" ca="1" si="65"/>
        <v>0.71612904110505249</v>
      </c>
    </row>
    <row r="2054" spans="5:6" x14ac:dyDescent="0.25">
      <c r="E2054" s="4">
        <f t="shared" ca="1" si="64"/>
        <v>0.36198891501626818</v>
      </c>
      <c r="F2054" s="4">
        <f t="shared" ca="1" si="65"/>
        <v>0.5155414781180111</v>
      </c>
    </row>
    <row r="2055" spans="5:6" x14ac:dyDescent="0.25">
      <c r="E2055" s="4">
        <f t="shared" ca="1" si="64"/>
        <v>0.71364401039056857</v>
      </c>
      <c r="F2055" s="4">
        <f t="shared" ca="1" si="65"/>
        <v>0.62360404918197809</v>
      </c>
    </row>
    <row r="2056" spans="5:6" x14ac:dyDescent="0.25">
      <c r="E2056" s="4">
        <f t="shared" ca="1" si="64"/>
        <v>1.0301157769053937E-2</v>
      </c>
      <c r="F2056" s="4">
        <f t="shared" ca="1" si="65"/>
        <v>0.29176120277819595</v>
      </c>
    </row>
    <row r="2057" spans="5:6" x14ac:dyDescent="0.25">
      <c r="E2057" s="4">
        <f t="shared" ca="1" si="64"/>
        <v>0.35880036397067927</v>
      </c>
      <c r="F2057" s="4">
        <f t="shared" ca="1" si="65"/>
        <v>0.51452237050072136</v>
      </c>
    </row>
    <row r="2058" spans="5:6" x14ac:dyDescent="0.25">
      <c r="E2058" s="4">
        <f t="shared" ca="1" si="64"/>
        <v>0.45349133534946107</v>
      </c>
      <c r="F2058" s="4">
        <f t="shared" ca="1" si="65"/>
        <v>0.5437617429616709</v>
      </c>
    </row>
    <row r="2059" spans="5:6" x14ac:dyDescent="0.25">
      <c r="E2059" s="4">
        <f t="shared" ca="1" si="64"/>
        <v>0.18842183618353125</v>
      </c>
      <c r="F2059" s="4">
        <f t="shared" ca="1" si="65"/>
        <v>0.4522201003532999</v>
      </c>
    </row>
    <row r="2060" spans="5:6" x14ac:dyDescent="0.25">
      <c r="E2060" s="4">
        <f t="shared" ca="1" si="64"/>
        <v>0.61860859923319045</v>
      </c>
      <c r="F2060" s="4">
        <f t="shared" ca="1" si="65"/>
        <v>0.59323420021475459</v>
      </c>
    </row>
    <row r="2061" spans="5:6" x14ac:dyDescent="0.25">
      <c r="E2061" s="4">
        <f t="shared" ca="1" si="64"/>
        <v>0.99118485346852558</v>
      </c>
      <c r="F2061" s="4">
        <f t="shared" ca="1" si="65"/>
        <v>0.80688538847536784</v>
      </c>
    </row>
    <row r="2062" spans="5:6" x14ac:dyDescent="0.25">
      <c r="E2062" s="4">
        <f t="shared" ca="1" si="64"/>
        <v>0.43494067485706889</v>
      </c>
      <c r="F2062" s="4">
        <f t="shared" ca="1" si="65"/>
        <v>0.53816316088789939</v>
      </c>
    </row>
    <row r="2063" spans="5:6" x14ac:dyDescent="0.25">
      <c r="E2063" s="4">
        <f t="shared" ca="1" si="64"/>
        <v>0.87317385305100914</v>
      </c>
      <c r="F2063" s="4">
        <f t="shared" ca="1" si="65"/>
        <v>0.68784977055434804</v>
      </c>
    </row>
    <row r="2064" spans="5:6" x14ac:dyDescent="0.25">
      <c r="E2064" s="4">
        <f t="shared" ca="1" si="64"/>
        <v>0.59568791619527706</v>
      </c>
      <c r="F2064" s="4">
        <f t="shared" ca="1" si="65"/>
        <v>0.58625104283780116</v>
      </c>
    </row>
    <row r="2065" spans="5:6" x14ac:dyDescent="0.25">
      <c r="E2065" s="4">
        <f t="shared" ca="1" si="64"/>
        <v>0.42386544363330725</v>
      </c>
      <c r="F2065" s="4">
        <f t="shared" ca="1" si="65"/>
        <v>0.53479782171740375</v>
      </c>
    </row>
    <row r="2066" spans="5:6" x14ac:dyDescent="0.25">
      <c r="E2066" s="4">
        <f t="shared" ca="1" si="64"/>
        <v>0.79973743013057275</v>
      </c>
      <c r="F2066" s="4">
        <f t="shared" ca="1" si="65"/>
        <v>0.65489770016006166</v>
      </c>
    </row>
    <row r="2067" spans="5:6" x14ac:dyDescent="0.25">
      <c r="E2067" s="4">
        <f t="shared" ca="1" si="64"/>
        <v>0.59210052351693032</v>
      </c>
      <c r="F2067" s="4">
        <f t="shared" ca="1" si="65"/>
        <v>0.58516554412662147</v>
      </c>
    </row>
    <row r="2068" spans="5:6" x14ac:dyDescent="0.25">
      <c r="E2068" s="4">
        <f t="shared" ca="1" si="64"/>
        <v>9.2274443397295292E-2</v>
      </c>
      <c r="F2068" s="4">
        <f t="shared" ca="1" si="65"/>
        <v>0.40026251819792691</v>
      </c>
    </row>
    <row r="2069" spans="5:6" x14ac:dyDescent="0.25">
      <c r="E2069" s="4">
        <f t="shared" ca="1" si="64"/>
        <v>0.43139402853317432</v>
      </c>
      <c r="F2069" s="4">
        <f t="shared" ca="1" si="65"/>
        <v>0.53708751709822045</v>
      </c>
    </row>
    <row r="2070" spans="5:6" x14ac:dyDescent="0.25">
      <c r="E2070" s="4">
        <f t="shared" ca="1" si="64"/>
        <v>0.14729780596961106</v>
      </c>
      <c r="F2070" s="4">
        <f t="shared" ca="1" si="65"/>
        <v>0.43279729392052668</v>
      </c>
    </row>
    <row r="2071" spans="5:6" x14ac:dyDescent="0.25">
      <c r="E2071" s="4">
        <f t="shared" ca="1" si="64"/>
        <v>0.9333759207608695</v>
      </c>
      <c r="F2071" s="4">
        <f t="shared" ca="1" si="65"/>
        <v>0.72549189426039917</v>
      </c>
    </row>
    <row r="2072" spans="5:6" x14ac:dyDescent="0.25">
      <c r="E2072" s="4">
        <f t="shared" ca="1" si="64"/>
        <v>0.99031438460308352</v>
      </c>
      <c r="F2072" s="4">
        <f t="shared" ca="1" si="65"/>
        <v>0.80391568431916738</v>
      </c>
    </row>
    <row r="2073" spans="5:6" x14ac:dyDescent="0.25">
      <c r="E2073" s="4">
        <f t="shared" ca="1" si="64"/>
        <v>0.26722689516372411</v>
      </c>
      <c r="F2073" s="4">
        <f t="shared" ca="1" si="65"/>
        <v>0.48348022777524641</v>
      </c>
    </row>
    <row r="2074" spans="5:6" x14ac:dyDescent="0.25">
      <c r="E2074" s="4">
        <f t="shared" ca="1" si="64"/>
        <v>0.82590177015214761</v>
      </c>
      <c r="F2074" s="4">
        <f t="shared" ca="1" si="65"/>
        <v>0.66570112557776961</v>
      </c>
    </row>
    <row r="2075" spans="5:6" x14ac:dyDescent="0.25">
      <c r="E2075" s="4">
        <f t="shared" ca="1" si="64"/>
        <v>0.40562385714263816</v>
      </c>
      <c r="F2075" s="4">
        <f t="shared" ca="1" si="65"/>
        <v>0.52920935322089879</v>
      </c>
    </row>
    <row r="2076" spans="5:6" x14ac:dyDescent="0.25">
      <c r="E2076" s="4">
        <f t="shared" ca="1" si="64"/>
        <v>0.68027043634682149</v>
      </c>
      <c r="F2076" s="4">
        <f t="shared" ca="1" si="65"/>
        <v>0.61260179036224671</v>
      </c>
    </row>
    <row r="2077" spans="5:6" x14ac:dyDescent="0.25">
      <c r="E2077" s="4">
        <f t="shared" ca="1" si="64"/>
        <v>2.2177962947231511E-2</v>
      </c>
      <c r="F2077" s="4">
        <f t="shared" ca="1" si="65"/>
        <v>0.32377461208923541</v>
      </c>
    </row>
    <row r="2078" spans="5:6" x14ac:dyDescent="0.25">
      <c r="E2078" s="4">
        <f t="shared" ca="1" si="64"/>
        <v>0.13647592004618692</v>
      </c>
      <c r="F2078" s="4">
        <f t="shared" ca="1" si="65"/>
        <v>0.42713205881270738</v>
      </c>
    </row>
    <row r="2079" spans="5:6" x14ac:dyDescent="0.25">
      <c r="E2079" s="4">
        <f t="shared" ca="1" si="64"/>
        <v>0.18904284519272019</v>
      </c>
      <c r="F2079" s="4">
        <f t="shared" ca="1" si="65"/>
        <v>0.45249262784500743</v>
      </c>
    </row>
    <row r="2080" spans="5:6" x14ac:dyDescent="0.25">
      <c r="E2080" s="4">
        <f t="shared" ca="1" si="64"/>
        <v>0.27131781527311649</v>
      </c>
      <c r="F2080" s="4">
        <f t="shared" ca="1" si="65"/>
        <v>0.48496039555564191</v>
      </c>
    </row>
    <row r="2081" spans="5:6" x14ac:dyDescent="0.25">
      <c r="E2081" s="4">
        <f t="shared" ca="1" si="64"/>
        <v>0.23564925733014641</v>
      </c>
      <c r="F2081" s="4">
        <f t="shared" ca="1" si="65"/>
        <v>0.47164766796670282</v>
      </c>
    </row>
    <row r="2082" spans="5:6" x14ac:dyDescent="0.25">
      <c r="E2082" s="4">
        <f t="shared" ca="1" si="64"/>
        <v>0.5608285446788005</v>
      </c>
      <c r="F2082" s="4">
        <f t="shared" ca="1" si="65"/>
        <v>0.57576780127659788</v>
      </c>
    </row>
    <row r="2083" spans="5:6" x14ac:dyDescent="0.25">
      <c r="E2083" s="4">
        <f t="shared" ca="1" si="64"/>
        <v>0.44128724247181594</v>
      </c>
      <c r="F2083" s="4">
        <f t="shared" ca="1" si="65"/>
        <v>0.54008351743684435</v>
      </c>
    </row>
    <row r="2084" spans="5:6" x14ac:dyDescent="0.25">
      <c r="E2084" s="4">
        <f t="shared" ca="1" si="64"/>
        <v>9.7633113923811798E-4</v>
      </c>
      <c r="F2084" s="4">
        <f t="shared" ca="1" si="65"/>
        <v>0.21695803712009934</v>
      </c>
    </row>
    <row r="2085" spans="5:6" x14ac:dyDescent="0.25">
      <c r="E2085" s="4">
        <f t="shared" ca="1" si="64"/>
        <v>0.40601959000071375</v>
      </c>
      <c r="F2085" s="4">
        <f t="shared" ca="1" si="65"/>
        <v>0.52933126011172593</v>
      </c>
    </row>
    <row r="2086" spans="5:6" x14ac:dyDescent="0.25">
      <c r="E2086" s="4">
        <f t="shared" ca="1" si="64"/>
        <v>0.45012316316690382</v>
      </c>
      <c r="F2086" s="4">
        <f t="shared" ca="1" si="65"/>
        <v>0.54274836776923363</v>
      </c>
    </row>
    <row r="2087" spans="5:6" x14ac:dyDescent="0.25">
      <c r="E2087" s="4">
        <f t="shared" ca="1" si="64"/>
        <v>0.88291029008757571</v>
      </c>
      <c r="F2087" s="4">
        <f t="shared" ca="1" si="65"/>
        <v>0.69300350796855636</v>
      </c>
    </row>
    <row r="2088" spans="5:6" x14ac:dyDescent="0.25">
      <c r="E2088" s="4">
        <f t="shared" ca="1" si="64"/>
        <v>0.67535810295216903</v>
      </c>
      <c r="F2088" s="4">
        <f t="shared" ca="1" si="65"/>
        <v>0.61101851570327237</v>
      </c>
    </row>
    <row r="2089" spans="5:6" x14ac:dyDescent="0.25">
      <c r="E2089" s="4">
        <f t="shared" ca="1" si="64"/>
        <v>0.10511711096205623</v>
      </c>
      <c r="F2089" s="4">
        <f t="shared" ca="1" si="65"/>
        <v>0.40883434784292094</v>
      </c>
    </row>
    <row r="2090" spans="5:6" x14ac:dyDescent="0.25">
      <c r="E2090" s="4">
        <f t="shared" ca="1" si="64"/>
        <v>0.37404211429747414</v>
      </c>
      <c r="F2090" s="4">
        <f t="shared" ca="1" si="65"/>
        <v>0.51936642429282076</v>
      </c>
    </row>
    <row r="2091" spans="5:6" x14ac:dyDescent="0.25">
      <c r="E2091" s="4">
        <f t="shared" ca="1" si="64"/>
        <v>0.37464736953243749</v>
      </c>
      <c r="F2091" s="4">
        <f t="shared" ca="1" si="65"/>
        <v>0.51955740326149935</v>
      </c>
    </row>
    <row r="2092" spans="5:6" x14ac:dyDescent="0.25">
      <c r="E2092" s="4">
        <f t="shared" ca="1" si="64"/>
        <v>0.60589545155085411</v>
      </c>
      <c r="F2092" s="4">
        <f t="shared" ca="1" si="65"/>
        <v>0.5893501417043614</v>
      </c>
    </row>
    <row r="2093" spans="5:6" x14ac:dyDescent="0.25">
      <c r="E2093" s="4">
        <f t="shared" ca="1" si="64"/>
        <v>0.32965366917600758</v>
      </c>
      <c r="F2093" s="4">
        <f t="shared" ca="1" si="65"/>
        <v>0.50504668808784992</v>
      </c>
    </row>
    <row r="2094" spans="5:6" x14ac:dyDescent="0.25">
      <c r="E2094" s="4">
        <f t="shared" ca="1" si="64"/>
        <v>0.22784276261245673</v>
      </c>
      <c r="F2094" s="4">
        <f t="shared" ca="1" si="65"/>
        <v>0.46859654589592098</v>
      </c>
    </row>
    <row r="2095" spans="5:6" x14ac:dyDescent="0.25">
      <c r="E2095" s="4">
        <f t="shared" ca="1" si="64"/>
        <v>0.41370426730584342</v>
      </c>
      <c r="F2095" s="4">
        <f t="shared" ca="1" si="65"/>
        <v>0.53169243658572851</v>
      </c>
    </row>
    <row r="2096" spans="5:6" x14ac:dyDescent="0.25">
      <c r="E2096" s="4">
        <f t="shared" ca="1" si="64"/>
        <v>0.6483499950160676</v>
      </c>
      <c r="F2096" s="4">
        <f t="shared" ca="1" si="65"/>
        <v>0.60244990117873187</v>
      </c>
    </row>
    <row r="2097" spans="5:6" x14ac:dyDescent="0.25">
      <c r="E2097" s="4">
        <f t="shared" ca="1" si="64"/>
        <v>0.41391720787694952</v>
      </c>
      <c r="F2097" s="4">
        <f t="shared" ca="1" si="65"/>
        <v>0.53175770347080664</v>
      </c>
    </row>
    <row r="2098" spans="5:6" x14ac:dyDescent="0.25">
      <c r="E2098" s="4">
        <f t="shared" ca="1" si="64"/>
        <v>0.21031658673174269</v>
      </c>
      <c r="F2098" s="4">
        <f t="shared" ca="1" si="65"/>
        <v>0.46153159821466977</v>
      </c>
    </row>
    <row r="2099" spans="5:6" x14ac:dyDescent="0.25">
      <c r="E2099" s="4">
        <f t="shared" ca="1" si="64"/>
        <v>0.6981331054050447</v>
      </c>
      <c r="F2099" s="4">
        <f t="shared" ca="1" si="65"/>
        <v>0.61843366158965773</v>
      </c>
    </row>
    <row r="2100" spans="5:6" x14ac:dyDescent="0.25">
      <c r="E2100" s="4">
        <f t="shared" ca="1" si="64"/>
        <v>1.1522752575066519E-2</v>
      </c>
      <c r="F2100" s="4">
        <f t="shared" ca="1" si="65"/>
        <v>0.29614265124095518</v>
      </c>
    </row>
    <row r="2101" spans="5:6" x14ac:dyDescent="0.25">
      <c r="E2101" s="4">
        <f t="shared" ca="1" si="64"/>
        <v>0.61191045231532704</v>
      </c>
      <c r="F2101" s="4">
        <f t="shared" ca="1" si="65"/>
        <v>0.59118423598837055</v>
      </c>
    </row>
    <row r="2102" spans="5:6" x14ac:dyDescent="0.25">
      <c r="E2102" s="4">
        <f t="shared" ca="1" si="64"/>
        <v>0.94692724892604863</v>
      </c>
      <c r="F2102" s="4">
        <f t="shared" ca="1" si="65"/>
        <v>0.73699617981862997</v>
      </c>
    </row>
    <row r="2103" spans="5:6" x14ac:dyDescent="0.25">
      <c r="E2103" s="4">
        <f t="shared" ca="1" si="64"/>
        <v>0.71426398274970604</v>
      </c>
      <c r="F2103" s="4">
        <f t="shared" ca="1" si="65"/>
        <v>0.62381297476595976</v>
      </c>
    </row>
    <row r="2104" spans="5:6" x14ac:dyDescent="0.25">
      <c r="E2104" s="4">
        <f t="shared" ca="1" si="64"/>
        <v>0.82663279697912095</v>
      </c>
      <c r="F2104" s="4">
        <f t="shared" ca="1" si="65"/>
        <v>0.66601525380175186</v>
      </c>
    </row>
    <row r="2105" spans="5:6" x14ac:dyDescent="0.25">
      <c r="E2105" s="4">
        <f t="shared" ca="1" si="64"/>
        <v>0.44051550497310343</v>
      </c>
      <c r="F2105" s="4">
        <f t="shared" ca="1" si="65"/>
        <v>0.53985029684010788</v>
      </c>
    </row>
    <row r="2106" spans="5:6" x14ac:dyDescent="0.25">
      <c r="E2106" s="4">
        <f t="shared" ca="1" si="64"/>
        <v>0.85794967566327307</v>
      </c>
      <c r="F2106" s="4">
        <f t="shared" ca="1" si="65"/>
        <v>0.68025427007592665</v>
      </c>
    </row>
    <row r="2107" spans="5:6" x14ac:dyDescent="0.25">
      <c r="E2107" s="4">
        <f t="shared" ca="1" si="64"/>
        <v>0.65856110527851497</v>
      </c>
      <c r="F2107" s="4">
        <f t="shared" ca="1" si="65"/>
        <v>0.60566415069309232</v>
      </c>
    </row>
    <row r="2108" spans="5:6" x14ac:dyDescent="0.25">
      <c r="E2108" s="4">
        <f t="shared" ca="1" si="64"/>
        <v>3.1662330112048331E-2</v>
      </c>
      <c r="F2108" s="4">
        <f t="shared" ca="1" si="65"/>
        <v>0.34047253302004526</v>
      </c>
    </row>
    <row r="2109" spans="5:6" x14ac:dyDescent="0.25">
      <c r="E2109" s="4">
        <f t="shared" ca="1" si="64"/>
        <v>0.92146899343378852</v>
      </c>
      <c r="F2109" s="4">
        <f t="shared" ca="1" si="65"/>
        <v>0.71664907681498036</v>
      </c>
    </row>
    <row r="2110" spans="5:6" x14ac:dyDescent="0.25">
      <c r="E2110" s="4">
        <f t="shared" ca="1" si="64"/>
        <v>0.4845773401482345</v>
      </c>
      <c r="F2110" s="4">
        <f t="shared" ca="1" si="65"/>
        <v>0.5530648811817892</v>
      </c>
    </row>
    <row r="2111" spans="5:6" x14ac:dyDescent="0.25">
      <c r="E2111" s="4">
        <f t="shared" ca="1" si="64"/>
        <v>0.20526294185740623</v>
      </c>
      <c r="F2111" s="4">
        <f t="shared" ca="1" si="65"/>
        <v>0.45943374927728309</v>
      </c>
    </row>
    <row r="2112" spans="5:6" x14ac:dyDescent="0.25">
      <c r="E2112" s="4">
        <f t="shared" ca="1" si="64"/>
        <v>4.4082913763426324E-2</v>
      </c>
      <c r="F2112" s="4">
        <f t="shared" ca="1" si="65"/>
        <v>0.35725888425050828</v>
      </c>
    </row>
    <row r="2113" spans="5:6" x14ac:dyDescent="0.25">
      <c r="E2113" s="4">
        <f t="shared" ca="1" si="64"/>
        <v>0.74466664735973254</v>
      </c>
      <c r="F2113" s="4">
        <f t="shared" ca="1" si="65"/>
        <v>0.63430317272444103</v>
      </c>
    </row>
    <row r="2114" spans="5:6" x14ac:dyDescent="0.25">
      <c r="E2114" s="4">
        <f t="shared" ca="1" si="64"/>
        <v>0.54296633239265613</v>
      </c>
      <c r="F2114" s="4">
        <f t="shared" ca="1" si="65"/>
        <v>0.57043766944339969</v>
      </c>
    </row>
    <row r="2115" spans="5:6" x14ac:dyDescent="0.25">
      <c r="E2115" s="4">
        <f t="shared" ca="1" si="64"/>
        <v>0.41683645296395921</v>
      </c>
      <c r="F2115" s="4">
        <f t="shared" ca="1" si="65"/>
        <v>0.53265162044259484</v>
      </c>
    </row>
    <row r="2116" spans="5:6" x14ac:dyDescent="0.25">
      <c r="E2116" s="4">
        <f t="shared" ref="E2116:E2160" ca="1" si="66">RAND()</f>
        <v>0.25988122102002675</v>
      </c>
      <c r="F2116" s="4">
        <f t="shared" ref="F2116:F2160" ca="1" si="67">_xlfn.BETA.INV(E2116,$C$3,$C$4)</f>
        <v>0.48079412274534344</v>
      </c>
    </row>
    <row r="2117" spans="5:6" x14ac:dyDescent="0.25">
      <c r="E2117" s="4">
        <f t="shared" ca="1" si="66"/>
        <v>6.6741041404812518E-2</v>
      </c>
      <c r="F2117" s="4">
        <f t="shared" ca="1" si="67"/>
        <v>0.38033583716972752</v>
      </c>
    </row>
    <row r="2118" spans="5:6" x14ac:dyDescent="0.25">
      <c r="E2118" s="4">
        <f t="shared" ca="1" si="66"/>
        <v>0.50288145418193031</v>
      </c>
      <c r="F2118" s="4">
        <f t="shared" ca="1" si="67"/>
        <v>0.55851484404232132</v>
      </c>
    </row>
    <row r="2119" spans="5:6" x14ac:dyDescent="0.25">
      <c r="E2119" s="4">
        <f t="shared" ca="1" si="66"/>
        <v>0.25362720575600073</v>
      </c>
      <c r="F2119" s="4">
        <f t="shared" ca="1" si="67"/>
        <v>0.4784770919202963</v>
      </c>
    </row>
    <row r="2120" spans="5:6" x14ac:dyDescent="0.25">
      <c r="E2120" s="4">
        <f t="shared" ca="1" si="66"/>
        <v>0.79078146923127612</v>
      </c>
      <c r="F2120" s="4">
        <f t="shared" ca="1" si="67"/>
        <v>0.65137320325747916</v>
      </c>
    </row>
    <row r="2121" spans="5:6" x14ac:dyDescent="0.25">
      <c r="E2121" s="4">
        <f t="shared" ca="1" si="66"/>
        <v>0.63910555161228855</v>
      </c>
      <c r="F2121" s="4">
        <f t="shared" ca="1" si="67"/>
        <v>0.59956359616661903</v>
      </c>
    </row>
    <row r="2122" spans="5:6" x14ac:dyDescent="0.25">
      <c r="E2122" s="4">
        <f t="shared" ca="1" si="66"/>
        <v>0.30304046867854795</v>
      </c>
      <c r="F2122" s="4">
        <f t="shared" ca="1" si="67"/>
        <v>0.49609751823040538</v>
      </c>
    </row>
    <row r="2123" spans="5:6" x14ac:dyDescent="0.25">
      <c r="E2123" s="4">
        <f t="shared" ca="1" si="66"/>
        <v>0.94281642960257173</v>
      </c>
      <c r="F2123" s="4">
        <f t="shared" ca="1" si="67"/>
        <v>0.73330924225768079</v>
      </c>
    </row>
    <row r="2124" spans="5:6" x14ac:dyDescent="0.25">
      <c r="E2124" s="4">
        <f t="shared" ca="1" si="66"/>
        <v>0.56122216237542388</v>
      </c>
      <c r="F2124" s="4">
        <f t="shared" ca="1" si="67"/>
        <v>0.57588549957544988</v>
      </c>
    </row>
    <row r="2125" spans="5:6" x14ac:dyDescent="0.25">
      <c r="E2125" s="4">
        <f t="shared" ca="1" si="66"/>
        <v>7.5535738493240911E-3</v>
      </c>
      <c r="F2125" s="4">
        <f t="shared" ca="1" si="67"/>
        <v>0.28010141543989436</v>
      </c>
    </row>
    <row r="2126" spans="5:6" x14ac:dyDescent="0.25">
      <c r="E2126" s="4">
        <f t="shared" ca="1" si="66"/>
        <v>0.54502264888053553</v>
      </c>
      <c r="F2126" s="4">
        <f t="shared" ca="1" si="67"/>
        <v>0.57105034230736984</v>
      </c>
    </row>
    <row r="2127" spans="5:6" x14ac:dyDescent="0.25">
      <c r="E2127" s="4">
        <f t="shared" ca="1" si="66"/>
        <v>0.93756707066786416</v>
      </c>
      <c r="F2127" s="4">
        <f t="shared" ca="1" si="67"/>
        <v>0.72886099154890815</v>
      </c>
    </row>
    <row r="2128" spans="5:6" x14ac:dyDescent="0.25">
      <c r="E2128" s="4">
        <f t="shared" ca="1" si="66"/>
        <v>0.95145954138898092</v>
      </c>
      <c r="F2128" s="4">
        <f t="shared" ca="1" si="67"/>
        <v>0.74130220605294472</v>
      </c>
    </row>
    <row r="2129" spans="5:6" x14ac:dyDescent="0.25">
      <c r="E2129" s="4">
        <f t="shared" ca="1" si="66"/>
        <v>0.10174713728258333</v>
      </c>
      <c r="F2129" s="4">
        <f t="shared" ca="1" si="67"/>
        <v>0.40665822085298436</v>
      </c>
    </row>
    <row r="2130" spans="5:6" x14ac:dyDescent="0.25">
      <c r="E2130" s="4">
        <f t="shared" ca="1" si="66"/>
        <v>0.65445692274947165</v>
      </c>
      <c r="F2130" s="4">
        <f t="shared" ca="1" si="67"/>
        <v>0.60436877455899263</v>
      </c>
    </row>
    <row r="2131" spans="5:6" x14ac:dyDescent="0.25">
      <c r="E2131" s="4">
        <f t="shared" ca="1" si="66"/>
        <v>0.56502530840259491</v>
      </c>
      <c r="F2131" s="4">
        <f t="shared" ca="1" si="67"/>
        <v>0.57702334625481333</v>
      </c>
    </row>
    <row r="2132" spans="5:6" x14ac:dyDescent="0.25">
      <c r="E2132" s="4">
        <f t="shared" ca="1" si="66"/>
        <v>0.96485583222979177</v>
      </c>
      <c r="F2132" s="4">
        <f t="shared" ca="1" si="67"/>
        <v>0.7559969672173863</v>
      </c>
    </row>
    <row r="2133" spans="5:6" x14ac:dyDescent="0.25">
      <c r="E2133" s="4">
        <f t="shared" ca="1" si="66"/>
        <v>0.55792905530654091</v>
      </c>
      <c r="F2133" s="4">
        <f t="shared" ca="1" si="67"/>
        <v>0.57490116903863386</v>
      </c>
    </row>
    <row r="2134" spans="5:6" x14ac:dyDescent="0.25">
      <c r="E2134" s="4">
        <f t="shared" ca="1" si="66"/>
        <v>0.28293430069323666</v>
      </c>
      <c r="F2134" s="4">
        <f t="shared" ca="1" si="67"/>
        <v>0.48910574338745494</v>
      </c>
    </row>
    <row r="2135" spans="5:6" x14ac:dyDescent="0.25">
      <c r="E2135" s="4">
        <f t="shared" ca="1" si="66"/>
        <v>0.65112684387837183</v>
      </c>
      <c r="F2135" s="4">
        <f t="shared" ca="1" si="67"/>
        <v>0.60332117452343992</v>
      </c>
    </row>
    <row r="2136" spans="5:6" x14ac:dyDescent="0.25">
      <c r="E2136" s="4">
        <f t="shared" ca="1" si="66"/>
        <v>0.26654219666027901</v>
      </c>
      <c r="F2136" s="4">
        <f t="shared" ca="1" si="67"/>
        <v>0.48323141016258053</v>
      </c>
    </row>
    <row r="2137" spans="5:6" x14ac:dyDescent="0.25">
      <c r="E2137" s="4">
        <f t="shared" ca="1" si="66"/>
        <v>0.37188528720753533</v>
      </c>
      <c r="F2137" s="4">
        <f t="shared" ca="1" si="67"/>
        <v>0.5186850465451599</v>
      </c>
    </row>
    <row r="2138" spans="5:6" x14ac:dyDescent="0.25">
      <c r="E2138" s="4">
        <f t="shared" ca="1" si="66"/>
        <v>0.40827887607312408</v>
      </c>
      <c r="F2138" s="4">
        <f t="shared" ca="1" si="67"/>
        <v>0.53002663892659929</v>
      </c>
    </row>
    <row r="2139" spans="5:6" x14ac:dyDescent="0.25">
      <c r="E2139" s="4">
        <f t="shared" ca="1" si="66"/>
        <v>0.31240874535422258</v>
      </c>
      <c r="F2139" s="4">
        <f t="shared" ca="1" si="67"/>
        <v>0.49928434675606637</v>
      </c>
    </row>
    <row r="2140" spans="5:6" x14ac:dyDescent="0.25">
      <c r="E2140" s="4">
        <f t="shared" ca="1" si="66"/>
        <v>0.73300004606977009</v>
      </c>
      <c r="F2140" s="4">
        <f t="shared" ca="1" si="67"/>
        <v>0.63021773714667972</v>
      </c>
    </row>
    <row r="2141" spans="5:6" x14ac:dyDescent="0.25">
      <c r="E2141" s="4">
        <f t="shared" ca="1" si="66"/>
        <v>0.88901200082358034</v>
      </c>
      <c r="F2141" s="4">
        <f t="shared" ca="1" si="67"/>
        <v>0.69637060887726743</v>
      </c>
    </row>
    <row r="2142" spans="5:6" x14ac:dyDescent="0.25">
      <c r="E2142" s="4">
        <f t="shared" ca="1" si="66"/>
        <v>0.45058028013162699</v>
      </c>
      <c r="F2142" s="4">
        <f t="shared" ca="1" si="67"/>
        <v>0.5428859748698357</v>
      </c>
    </row>
    <row r="2143" spans="5:6" x14ac:dyDescent="0.25">
      <c r="E2143" s="4">
        <f t="shared" ca="1" si="66"/>
        <v>0.57953621945679878</v>
      </c>
      <c r="F2143" s="4">
        <f t="shared" ca="1" si="67"/>
        <v>0.58137701188122937</v>
      </c>
    </row>
    <row r="2144" spans="5:6" x14ac:dyDescent="0.25">
      <c r="E2144" s="4">
        <f t="shared" ca="1" si="66"/>
        <v>0.73422333955714236</v>
      </c>
      <c r="F2144" s="4">
        <f t="shared" ca="1" si="67"/>
        <v>0.63064240287744244</v>
      </c>
    </row>
    <row r="2145" spans="5:6" x14ac:dyDescent="0.25">
      <c r="E2145" s="4">
        <f t="shared" ca="1" si="66"/>
        <v>0.39407861968030578</v>
      </c>
      <c r="F2145" s="4">
        <f t="shared" ca="1" si="67"/>
        <v>0.52563826141972048</v>
      </c>
    </row>
    <row r="2146" spans="5:6" x14ac:dyDescent="0.25">
      <c r="E2146" s="4">
        <f t="shared" ca="1" si="66"/>
        <v>0.43582765078988439</v>
      </c>
      <c r="F2146" s="4">
        <f t="shared" ca="1" si="67"/>
        <v>0.53843188096013872</v>
      </c>
    </row>
    <row r="2147" spans="5:6" x14ac:dyDescent="0.25">
      <c r="E2147" s="4">
        <f t="shared" ca="1" si="66"/>
        <v>0.68379197879105358</v>
      </c>
      <c r="F2147" s="4">
        <f t="shared" ca="1" si="67"/>
        <v>0.61374202198177119</v>
      </c>
    </row>
    <row r="2148" spans="5:6" x14ac:dyDescent="0.25">
      <c r="E2148" s="4">
        <f t="shared" ca="1" si="66"/>
        <v>0.77329306687662525</v>
      </c>
      <c r="F2148" s="4">
        <f t="shared" ca="1" si="67"/>
        <v>0.6447045742927715</v>
      </c>
    </row>
    <row r="2149" spans="5:6" x14ac:dyDescent="0.25">
      <c r="E2149" s="4">
        <f t="shared" ca="1" si="66"/>
        <v>0.72270143492725947</v>
      </c>
      <c r="F2149" s="4">
        <f t="shared" ca="1" si="67"/>
        <v>0.62667490064853038</v>
      </c>
    </row>
    <row r="2150" spans="5:6" x14ac:dyDescent="0.25">
      <c r="E2150" s="4">
        <f t="shared" ca="1" si="66"/>
        <v>0.98608130394043014</v>
      </c>
      <c r="F2150" s="4">
        <f t="shared" ca="1" si="67"/>
        <v>0.79188372178384037</v>
      </c>
    </row>
    <row r="2151" spans="5:6" x14ac:dyDescent="0.25">
      <c r="E2151" s="4">
        <f t="shared" ca="1" si="66"/>
        <v>0.46917012055435636</v>
      </c>
      <c r="F2151" s="4">
        <f t="shared" ca="1" si="67"/>
        <v>0.54846377897651832</v>
      </c>
    </row>
    <row r="2152" spans="5:6" x14ac:dyDescent="0.25">
      <c r="E2152" s="4">
        <f t="shared" ca="1" si="66"/>
        <v>0.15240040013808409</v>
      </c>
      <c r="F2152" s="4">
        <f t="shared" ca="1" si="67"/>
        <v>0.43537645100389816</v>
      </c>
    </row>
    <row r="2153" spans="5:6" x14ac:dyDescent="0.25">
      <c r="E2153" s="4">
        <f t="shared" ca="1" si="66"/>
        <v>0.81326609790723103</v>
      </c>
      <c r="F2153" s="4">
        <f t="shared" ca="1" si="67"/>
        <v>0.66038202955110503</v>
      </c>
    </row>
    <row r="2154" spans="5:6" x14ac:dyDescent="0.25">
      <c r="E2154" s="4">
        <f t="shared" ca="1" si="66"/>
        <v>0.23586620157959726</v>
      </c>
      <c r="F2154" s="4">
        <f t="shared" ca="1" si="67"/>
        <v>0.47173168013342281</v>
      </c>
    </row>
    <row r="2155" spans="5:6" x14ac:dyDescent="0.25">
      <c r="E2155" s="4">
        <f t="shared" ca="1" si="66"/>
        <v>0.63548852152902957</v>
      </c>
      <c r="F2155" s="4">
        <f t="shared" ca="1" si="67"/>
        <v>0.59843995285370455</v>
      </c>
    </row>
    <row r="2156" spans="5:6" x14ac:dyDescent="0.25">
      <c r="E2156" s="4">
        <f t="shared" ca="1" si="66"/>
        <v>9.4071686823405942E-2</v>
      </c>
      <c r="F2156" s="4">
        <f t="shared" ca="1" si="67"/>
        <v>0.40150983196472284</v>
      </c>
    </row>
    <row r="2157" spans="5:6" x14ac:dyDescent="0.25">
      <c r="E2157" s="4">
        <f t="shared" ca="1" si="66"/>
        <v>2.4381381904126087E-4</v>
      </c>
      <c r="F2157" s="4">
        <f t="shared" ca="1" si="67"/>
        <v>0.18416136576111192</v>
      </c>
    </row>
    <row r="2158" spans="5:6" x14ac:dyDescent="0.25">
      <c r="E2158" s="4">
        <f t="shared" ca="1" si="66"/>
        <v>0.47345553136240892</v>
      </c>
      <c r="F2158" s="4">
        <f t="shared" ca="1" si="67"/>
        <v>0.54974520362406332</v>
      </c>
    </row>
    <row r="2159" spans="5:6" x14ac:dyDescent="0.25">
      <c r="E2159" s="4">
        <f t="shared" ca="1" si="66"/>
        <v>0.86436997921573155</v>
      </c>
      <c r="F2159" s="4">
        <f t="shared" ca="1" si="67"/>
        <v>0.68339450096010168</v>
      </c>
    </row>
    <row r="2160" spans="5:6" x14ac:dyDescent="0.25">
      <c r="E2160" s="4">
        <f t="shared" ca="1" si="66"/>
        <v>0.29989344555628927</v>
      </c>
      <c r="F2160" s="4">
        <f t="shared" ca="1" si="67"/>
        <v>0.49501733376543999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2:M2160"/>
  <sheetViews>
    <sheetView zoomScale="80" zoomScaleNormal="80" workbookViewId="0">
      <selection activeCell="J5" sqref="J5"/>
    </sheetView>
  </sheetViews>
  <sheetFormatPr baseColWidth="10" defaultRowHeight="15" x14ac:dyDescent="0.25"/>
  <cols>
    <col min="1" max="1" width="4.28515625" style="87" customWidth="1"/>
    <col min="2" max="2" width="10.28515625" style="87" bestFit="1" customWidth="1"/>
    <col min="3" max="3" width="11.42578125" style="87"/>
    <col min="4" max="4" width="5.140625" style="87" customWidth="1"/>
    <col min="5" max="6" width="11.42578125" style="87"/>
    <col min="7" max="7" width="4.28515625" style="87" customWidth="1"/>
    <col min="8" max="8" width="11.42578125" style="87"/>
    <col min="9" max="9" width="17.7109375" style="87" bestFit="1" customWidth="1"/>
    <col min="10" max="10" width="18.7109375" style="87" bestFit="1" customWidth="1"/>
    <col min="11" max="11" width="6.28515625" style="87" customWidth="1"/>
    <col min="12" max="13" width="20.42578125" style="87" customWidth="1"/>
    <col min="14" max="14" width="11.7109375" style="87" bestFit="1" customWidth="1"/>
    <col min="15" max="16384" width="11.42578125" style="87"/>
  </cols>
  <sheetData>
    <row r="2" spans="1:13" x14ac:dyDescent="0.25">
      <c r="B2" s="86" t="s">
        <v>11</v>
      </c>
      <c r="C2" s="86" t="s">
        <v>12</v>
      </c>
      <c r="E2" s="86" t="s">
        <v>13</v>
      </c>
      <c r="F2" s="86" t="s">
        <v>14</v>
      </c>
      <c r="H2" s="86" t="s">
        <v>15</v>
      </c>
      <c r="I2" s="86" t="s">
        <v>16</v>
      </c>
      <c r="J2" s="86" t="s">
        <v>17</v>
      </c>
      <c r="L2" s="96" t="s">
        <v>114</v>
      </c>
      <c r="M2" s="96"/>
    </row>
    <row r="3" spans="1:13" x14ac:dyDescent="0.25">
      <c r="A3" s="50"/>
      <c r="B3" s="88" t="s">
        <v>54</v>
      </c>
      <c r="C3" s="51">
        <v>5</v>
      </c>
      <c r="E3" s="88">
        <f ca="1">RAND()</f>
        <v>0.57923431354531862</v>
      </c>
      <c r="F3" s="88">
        <f t="shared" ref="F3:F66" ca="1" si="0">$C$3*((((1-E3)^(-1/C$5))-1)^(1/$C$4))</f>
        <v>7.1637328657664607</v>
      </c>
      <c r="H3" s="88" t="s">
        <v>19</v>
      </c>
      <c r="I3" s="88">
        <f ca="1">AVERAGE(F3:F2160)</f>
        <v>8.436751178224112</v>
      </c>
      <c r="J3" s="88">
        <f>M4</f>
        <v>8.4524960503642923</v>
      </c>
      <c r="L3" s="86" t="s">
        <v>115</v>
      </c>
      <c r="M3" s="92" t="s">
        <v>116</v>
      </c>
    </row>
    <row r="4" spans="1:13" x14ac:dyDescent="0.25">
      <c r="A4" s="50"/>
      <c r="B4" s="88" t="s">
        <v>55</v>
      </c>
      <c r="C4" s="26">
        <v>12</v>
      </c>
      <c r="E4" s="88">
        <f t="shared" ref="E4:E67" ca="1" si="1">RAND()</f>
        <v>0.19447939103782197</v>
      </c>
      <c r="F4" s="88">
        <f t="shared" ca="1" si="0"/>
        <v>5.2858358327589441</v>
      </c>
      <c r="H4" s="88" t="s">
        <v>21</v>
      </c>
      <c r="I4" s="88">
        <f ca="1">_xlfn.VAR.S(F3:F2160)</f>
        <v>47.010103025392063</v>
      </c>
      <c r="J4" s="88">
        <f>-(M4^2)+M5</f>
        <v>77.3611202572108</v>
      </c>
      <c r="L4" s="88">
        <v>1</v>
      </c>
      <c r="M4" s="88">
        <f t="shared" ref="M4:M15" si="2">($C$3^L4)*($C$5)*(_xlfn.GAMMA(($C$4*$C$5-L4)/$C$4)*_xlfn.GAMMA(($C$4+L4)/$C$4)/_xlfn.GAMMA((($C$4*$C$5-L4)/$C$4)+(($C$4+L4)/$C$4)))</f>
        <v>8.4524960503642923</v>
      </c>
    </row>
    <row r="5" spans="1:13" x14ac:dyDescent="0.25">
      <c r="A5" s="50"/>
      <c r="B5" s="88" t="s">
        <v>56</v>
      </c>
      <c r="C5" s="88">
        <v>0.2</v>
      </c>
      <c r="E5" s="88">
        <f t="shared" ca="1" si="1"/>
        <v>0.1963049572651081</v>
      </c>
      <c r="F5" s="88">
        <f t="shared" ca="1" si="0"/>
        <v>5.2933808815616672</v>
      </c>
      <c r="H5" s="88" t="s">
        <v>22</v>
      </c>
      <c r="I5" s="88">
        <f ca="1">_xlfn.STDEV.S(F3:F2160)</f>
        <v>6.8563913996644086</v>
      </c>
      <c r="J5" s="88">
        <f>SQRT(J4)</f>
        <v>8.7955170545688102</v>
      </c>
      <c r="L5" s="88">
        <v>2</v>
      </c>
      <c r="M5" s="88">
        <f t="shared" si="2"/>
        <v>148.80580973863476</v>
      </c>
    </row>
    <row r="6" spans="1:13" x14ac:dyDescent="0.25">
      <c r="E6" s="88">
        <f t="shared" ca="1" si="1"/>
        <v>0.6201813805978158</v>
      </c>
      <c r="F6" s="88">
        <f t="shared" ca="1" si="0"/>
        <v>7.4792724192667679</v>
      </c>
      <c r="H6" s="88" t="s">
        <v>23</v>
      </c>
      <c r="I6" s="88">
        <f ca="1">SKEW(F3:F2160)</f>
        <v>9.0654291688872064</v>
      </c>
      <c r="J6" s="88">
        <f>2*(M4^3)-3*M4*M5+M6</f>
        <v>-3074.6873050573195</v>
      </c>
      <c r="L6" s="88">
        <v>3</v>
      </c>
      <c r="M6" s="88">
        <f t="shared" si="2"/>
        <v>-509.11765911858583</v>
      </c>
    </row>
    <row r="7" spans="1:13" x14ac:dyDescent="0.25">
      <c r="E7" s="88">
        <f t="shared" ca="1" si="1"/>
        <v>0.32620677195515535</v>
      </c>
      <c r="F7" s="88">
        <f t="shared" ca="1" si="0"/>
        <v>5.8211121154504477</v>
      </c>
      <c r="H7" s="88" t="s">
        <v>24</v>
      </c>
      <c r="I7" s="88">
        <f ca="1">I20/(I5^4)</f>
        <v>140.47386830141332</v>
      </c>
      <c r="J7" s="88">
        <f>-3*(M4^4)+6*(M4^2)*M5-4*M4*M6+M7</f>
        <v>64688.265471628642</v>
      </c>
      <c r="L7" s="88">
        <v>4</v>
      </c>
      <c r="M7" s="88">
        <f t="shared" si="2"/>
        <v>-1000.2727934140237</v>
      </c>
    </row>
    <row r="8" spans="1:13" x14ac:dyDescent="0.25">
      <c r="E8" s="88">
        <f t="shared" ca="1" si="1"/>
        <v>0.63201900698709035</v>
      </c>
      <c r="F8" s="88">
        <f t="shared" ca="1" si="0"/>
        <v>7.5793345011193836</v>
      </c>
      <c r="H8" s="88" t="s">
        <v>100</v>
      </c>
      <c r="I8" s="88">
        <f ca="1">MEDIAN(F3:F2160)</f>
        <v>6.6495463604132325</v>
      </c>
      <c r="J8" s="88">
        <f>C3*(2^(1/C5)-1)^(1/C4)</f>
        <v>6.6565645145649857</v>
      </c>
      <c r="L8" s="88">
        <v>5</v>
      </c>
      <c r="M8" s="88">
        <f t="shared" si="2"/>
        <v>-3296.0913374739653</v>
      </c>
    </row>
    <row r="9" spans="1:13" x14ac:dyDescent="0.25">
      <c r="E9" s="88">
        <f t="shared" ca="1" si="1"/>
        <v>0.7157689907377095</v>
      </c>
      <c r="F9" s="88">
        <f t="shared" ca="1" si="0"/>
        <v>8.4438342194095153</v>
      </c>
      <c r="L9" s="88">
        <v>6</v>
      </c>
      <c r="M9" s="88">
        <f t="shared" si="2"/>
        <v>-13051.018626774372</v>
      </c>
    </row>
    <row r="10" spans="1:13" x14ac:dyDescent="0.25">
      <c r="E10" s="88">
        <f t="shared" ca="1" si="1"/>
        <v>0.10488365828845891</v>
      </c>
      <c r="F10" s="88">
        <f t="shared" ca="1" si="0"/>
        <v>4.8762177951732157</v>
      </c>
      <c r="H10" s="96" t="s">
        <v>26</v>
      </c>
      <c r="I10" s="96"/>
      <c r="L10" s="88">
        <v>7</v>
      </c>
      <c r="M10" s="88">
        <f t="shared" si="2"/>
        <v>-57488.113836595214</v>
      </c>
    </row>
    <row r="11" spans="1:13" x14ac:dyDescent="0.25">
      <c r="E11" s="88">
        <f t="shared" ca="1" si="1"/>
        <v>0.66353021706513282</v>
      </c>
      <c r="F11" s="88">
        <f t="shared" ca="1" si="0"/>
        <v>7.868997309363027</v>
      </c>
      <c r="H11" s="88"/>
      <c r="I11" s="88">
        <f ca="1">SUMPRODUCT(F3:F2160)/COUNT(F3:F2160)</f>
        <v>8.436751178224112</v>
      </c>
      <c r="L11" s="88">
        <v>8</v>
      </c>
      <c r="M11" s="88">
        <f t="shared" si="2"/>
        <v>-273983.10974999634</v>
      </c>
    </row>
    <row r="12" spans="1:13" x14ac:dyDescent="0.25">
      <c r="E12" s="88">
        <f t="shared" ca="1" si="1"/>
        <v>0.77443684357648912</v>
      </c>
      <c r="F12" s="88">
        <f t="shared" ca="1" si="0"/>
        <v>9.2986620631812755</v>
      </c>
      <c r="H12" s="88"/>
      <c r="I12" s="88">
        <f ca="1">SUMPRODUCT(F3:F2160,F3:F2160)/COUNT(F3:F2160)</f>
        <v>118.16708936160268</v>
      </c>
      <c r="L12" s="88">
        <v>9</v>
      </c>
      <c r="M12" s="88">
        <f t="shared" si="2"/>
        <v>-1399184.8495474877</v>
      </c>
    </row>
    <row r="13" spans="1:13" x14ac:dyDescent="0.25">
      <c r="E13" s="88">
        <f t="shared" ca="1" si="1"/>
        <v>0.94934786604109311</v>
      </c>
      <c r="F13" s="88">
        <f t="shared" ca="1" si="0"/>
        <v>17.326902480996544</v>
      </c>
      <c r="H13" s="88"/>
      <c r="I13" s="88">
        <f ca="1">SUMPRODUCT(F3:F2160,F3:F2160,F3:F2160)/COUNT(F3:F2160)</f>
        <v>4707.7091504579485</v>
      </c>
      <c r="L13" s="88">
        <v>10</v>
      </c>
      <c r="M13" s="88">
        <f t="shared" si="2"/>
        <v>-7665244.5054616285</v>
      </c>
    </row>
    <row r="14" spans="1:13" x14ac:dyDescent="0.25">
      <c r="E14" s="88">
        <f t="shared" ca="1" si="1"/>
        <v>0.25697038274361106</v>
      </c>
      <c r="F14" s="88">
        <f t="shared" ca="1" si="0"/>
        <v>5.538898358354384</v>
      </c>
      <c r="H14" s="88"/>
      <c r="I14" s="88">
        <f ca="1">SUMPRODUCT(F3:F2160,F3:F2160,F3:F2160,F3:F2160)/COUNT(F3:F2160)</f>
        <v>434044.60146281944</v>
      </c>
      <c r="L14" s="88">
        <v>11</v>
      </c>
      <c r="M14" s="88">
        <f t="shared" si="2"/>
        <v>-45621046.411198735</v>
      </c>
    </row>
    <row r="15" spans="1:13" x14ac:dyDescent="0.25">
      <c r="E15" s="88">
        <f t="shared" ca="1" si="1"/>
        <v>0.63938250909204075</v>
      </c>
      <c r="F15" s="88">
        <f t="shared" ca="1" si="0"/>
        <v>7.6438551658059017</v>
      </c>
      <c r="L15" s="88">
        <v>12</v>
      </c>
      <c r="M15" s="88">
        <f t="shared" si="2"/>
        <v>-305175781.24999994</v>
      </c>
    </row>
    <row r="16" spans="1:13" x14ac:dyDescent="0.25">
      <c r="E16" s="88">
        <f t="shared" ca="1" si="1"/>
        <v>0.90989820835386714</v>
      </c>
      <c r="F16" s="88">
        <f t="shared" ca="1" si="0"/>
        <v>13.630052486648266</v>
      </c>
      <c r="H16" s="94" t="s">
        <v>27</v>
      </c>
      <c r="I16" s="95"/>
    </row>
    <row r="17" spans="5:9" x14ac:dyDescent="0.25">
      <c r="E17" s="88">
        <f t="shared" ca="1" si="1"/>
        <v>0.51620869182475693</v>
      </c>
      <c r="F17" s="88">
        <f t="shared" ca="1" si="0"/>
        <v>6.751346131870406</v>
      </c>
      <c r="H17" s="88"/>
      <c r="I17" s="88">
        <v>0</v>
      </c>
    </row>
    <row r="18" spans="5:9" x14ac:dyDescent="0.25">
      <c r="E18" s="88">
        <f t="shared" ca="1" si="1"/>
        <v>0.91377314831353229</v>
      </c>
      <c r="F18" s="88">
        <f t="shared" ca="1" si="0"/>
        <v>13.882002274599067</v>
      </c>
      <c r="H18" s="88"/>
      <c r="I18" s="88">
        <f ca="1">I12-I11^2</f>
        <v>46.988318918336731</v>
      </c>
    </row>
    <row r="19" spans="5:9" x14ac:dyDescent="0.25">
      <c r="E19" s="88">
        <f t="shared" ca="1" si="1"/>
        <v>0.45091120570557741</v>
      </c>
      <c r="F19" s="88">
        <f t="shared" ca="1" si="0"/>
        <v>6.3914473197313058</v>
      </c>
      <c r="H19" s="88"/>
      <c r="I19" s="88">
        <f ca="1">I13-3*I11*I12+2*I11^3</f>
        <v>2917.9053100650376</v>
      </c>
    </row>
    <row r="20" spans="5:9" x14ac:dyDescent="0.25">
      <c r="E20" s="88">
        <f t="shared" ca="1" si="1"/>
        <v>0.87953492332782357</v>
      </c>
      <c r="F20" s="88">
        <f t="shared" ca="1" si="0"/>
        <v>12.076569979150854</v>
      </c>
      <c r="H20" s="88"/>
      <c r="I20" s="88">
        <f ca="1">I14-4*I11*I13+6*(I11^2)*I12-3*(I11^4)</f>
        <v>310440.19525563432</v>
      </c>
    </row>
    <row r="21" spans="5:9" x14ac:dyDescent="0.25">
      <c r="E21" s="88">
        <f t="shared" ca="1" si="1"/>
        <v>0.92383265680950344</v>
      </c>
      <c r="F21" s="88">
        <f t="shared" ca="1" si="0"/>
        <v>14.618391047653375</v>
      </c>
    </row>
    <row r="22" spans="5:9" x14ac:dyDescent="0.25">
      <c r="E22" s="88">
        <f t="shared" ca="1" si="1"/>
        <v>0.11985493106314926</v>
      </c>
      <c r="F22" s="88">
        <f t="shared" ca="1" si="0"/>
        <v>4.9532253290107082</v>
      </c>
    </row>
    <row r="23" spans="5:9" x14ac:dyDescent="0.25">
      <c r="E23" s="88">
        <f t="shared" ca="1" si="1"/>
        <v>0.83599839848584812</v>
      </c>
      <c r="F23" s="88">
        <f t="shared" ca="1" si="0"/>
        <v>10.619702236401524</v>
      </c>
    </row>
    <row r="24" spans="5:9" x14ac:dyDescent="0.25">
      <c r="E24" s="88">
        <f t="shared" ca="1" si="1"/>
        <v>0.97630110808111659</v>
      </c>
      <c r="F24" s="88">
        <f t="shared" ca="1" si="0"/>
        <v>23.777525381105221</v>
      </c>
    </row>
    <row r="25" spans="5:9" x14ac:dyDescent="0.25">
      <c r="E25" s="88">
        <f t="shared" ca="1" si="1"/>
        <v>0.14084867609041429</v>
      </c>
      <c r="F25" s="88">
        <f t="shared" ca="1" si="0"/>
        <v>5.0535057860927139</v>
      </c>
    </row>
    <row r="26" spans="5:9" x14ac:dyDescent="0.25">
      <c r="E26" s="88">
        <f t="shared" ca="1" si="1"/>
        <v>0.30618773015631995</v>
      </c>
      <c r="F26" s="88">
        <f t="shared" ca="1" si="0"/>
        <v>5.7382022752954072</v>
      </c>
    </row>
    <row r="27" spans="5:9" x14ac:dyDescent="0.25">
      <c r="E27" s="88">
        <f t="shared" ca="1" si="1"/>
        <v>0.375672033270813</v>
      </c>
      <c r="F27" s="88">
        <f t="shared" ca="1" si="0"/>
        <v>6.0340349674511264</v>
      </c>
    </row>
    <row r="28" spans="5:9" x14ac:dyDescent="0.25">
      <c r="E28" s="88">
        <f t="shared" ca="1" si="1"/>
        <v>0.84094556486980176</v>
      </c>
      <c r="F28" s="88">
        <f t="shared" ca="1" si="0"/>
        <v>10.756118467047507</v>
      </c>
    </row>
    <row r="29" spans="5:9" x14ac:dyDescent="0.25">
      <c r="E29" s="88">
        <f t="shared" ca="1" si="1"/>
        <v>9.4569553285159036E-2</v>
      </c>
      <c r="F29" s="88">
        <f t="shared" ca="1" si="0"/>
        <v>4.8195456736606941</v>
      </c>
    </row>
    <row r="30" spans="5:9" x14ac:dyDescent="0.25">
      <c r="E30" s="88">
        <f t="shared" ca="1" si="1"/>
        <v>0.90002588893314062</v>
      </c>
      <c r="F30" s="88">
        <f t="shared" ca="1" si="0"/>
        <v>13.052183269356254</v>
      </c>
    </row>
    <row r="31" spans="5:9" x14ac:dyDescent="0.25">
      <c r="E31" s="88">
        <f t="shared" ca="1" si="1"/>
        <v>0.81066234105303547</v>
      </c>
      <c r="F31" s="88">
        <f t="shared" ca="1" si="0"/>
        <v>10.002589495908733</v>
      </c>
    </row>
    <row r="32" spans="5:9" x14ac:dyDescent="0.25">
      <c r="E32" s="88">
        <f t="shared" ca="1" si="1"/>
        <v>0.23856217038430372</v>
      </c>
      <c r="F32" s="88">
        <f t="shared" ca="1" si="0"/>
        <v>5.4649811692620958</v>
      </c>
    </row>
    <row r="33" spans="5:6" x14ac:dyDescent="0.25">
      <c r="E33" s="88">
        <f t="shared" ca="1" si="1"/>
        <v>0.1618284199611123</v>
      </c>
      <c r="F33" s="88">
        <f t="shared" ca="1" si="0"/>
        <v>5.1474543181063428</v>
      </c>
    </row>
    <row r="34" spans="5:6" x14ac:dyDescent="0.25">
      <c r="E34" s="88">
        <f t="shared" ca="1" si="1"/>
        <v>0.87859955873310969</v>
      </c>
      <c r="F34" s="88">
        <f t="shared" ca="1" si="0"/>
        <v>12.037711743124843</v>
      </c>
    </row>
    <row r="35" spans="5:6" x14ac:dyDescent="0.25">
      <c r="E35" s="88">
        <f t="shared" ca="1" si="1"/>
        <v>0.39818215434191495</v>
      </c>
      <c r="F35" s="88">
        <f t="shared" ca="1" si="0"/>
        <v>6.1359717880922569</v>
      </c>
    </row>
    <row r="36" spans="5:6" x14ac:dyDescent="0.25">
      <c r="E36" s="88">
        <f t="shared" ca="1" si="1"/>
        <v>0.77532734043014417</v>
      </c>
      <c r="F36" s="88">
        <f t="shared" ca="1" si="0"/>
        <v>9.3140096981510965</v>
      </c>
    </row>
    <row r="37" spans="5:6" x14ac:dyDescent="0.25">
      <c r="E37" s="88">
        <f t="shared" ca="1" si="1"/>
        <v>0.96801346449042269</v>
      </c>
      <c r="F37" s="88">
        <f t="shared" ca="1" si="0"/>
        <v>20.984582585521924</v>
      </c>
    </row>
    <row r="38" spans="5:6" x14ac:dyDescent="0.25">
      <c r="E38" s="88">
        <f t="shared" ca="1" si="1"/>
        <v>0.16213041228278768</v>
      </c>
      <c r="F38" s="88">
        <f t="shared" ca="1" si="0"/>
        <v>5.1487718698937677</v>
      </c>
    </row>
    <row r="39" spans="5:6" x14ac:dyDescent="0.25">
      <c r="E39" s="88">
        <f t="shared" ca="1" si="1"/>
        <v>0.17357580677755291</v>
      </c>
      <c r="F39" s="88">
        <f t="shared" ca="1" si="0"/>
        <v>5.19811703674287</v>
      </c>
    </row>
    <row r="40" spans="5:6" x14ac:dyDescent="0.25">
      <c r="E40" s="88">
        <f t="shared" ca="1" si="1"/>
        <v>0.86106079383155942</v>
      </c>
      <c r="F40" s="88">
        <f t="shared" ca="1" si="0"/>
        <v>11.379533490360512</v>
      </c>
    </row>
    <row r="41" spans="5:6" x14ac:dyDescent="0.25">
      <c r="E41" s="88">
        <f t="shared" ca="1" si="1"/>
        <v>0.72440611076798889</v>
      </c>
      <c r="F41" s="88">
        <f t="shared" ca="1" si="0"/>
        <v>8.5532945450822755</v>
      </c>
    </row>
    <row r="42" spans="5:6" x14ac:dyDescent="0.25">
      <c r="E42" s="88">
        <f t="shared" ca="1" si="1"/>
        <v>0.75855958763301878</v>
      </c>
      <c r="F42" s="88">
        <f t="shared" ca="1" si="0"/>
        <v>9.0386342752121411</v>
      </c>
    </row>
    <row r="43" spans="5:6" x14ac:dyDescent="0.25">
      <c r="E43" s="88">
        <f t="shared" ca="1" si="1"/>
        <v>5.4562801256941129E-2</v>
      </c>
      <c r="F43" s="88">
        <f t="shared" ca="1" si="0"/>
        <v>4.5516051162697355</v>
      </c>
    </row>
    <row r="44" spans="5:6" x14ac:dyDescent="0.25">
      <c r="E44" s="88">
        <f t="shared" ca="1" si="1"/>
        <v>0.82784196391423703</v>
      </c>
      <c r="F44" s="88">
        <f t="shared" ca="1" si="0"/>
        <v>10.407062334865591</v>
      </c>
    </row>
    <row r="45" spans="5:6" x14ac:dyDescent="0.25">
      <c r="E45" s="88">
        <f t="shared" ca="1" si="1"/>
        <v>0.75756477093038466</v>
      </c>
      <c r="F45" s="88">
        <f t="shared" ca="1" si="0"/>
        <v>9.0231489849303976</v>
      </c>
    </row>
    <row r="46" spans="5:6" x14ac:dyDescent="0.25">
      <c r="E46" s="88">
        <f t="shared" ca="1" si="1"/>
        <v>0.51164902252044775</v>
      </c>
      <c r="F46" s="88">
        <f t="shared" ca="1" si="0"/>
        <v>6.7242759753655834</v>
      </c>
    </row>
    <row r="47" spans="5:6" x14ac:dyDescent="0.25">
      <c r="E47" s="88">
        <f t="shared" ca="1" si="1"/>
        <v>0.46992031448633464</v>
      </c>
      <c r="F47" s="88">
        <f t="shared" ca="1" si="0"/>
        <v>6.4905366759460748</v>
      </c>
    </row>
    <row r="48" spans="5:6" x14ac:dyDescent="0.25">
      <c r="E48" s="88">
        <f t="shared" ca="1" si="1"/>
        <v>3.1079900330789334E-2</v>
      </c>
      <c r="F48" s="88">
        <f t="shared" ca="1" si="0"/>
        <v>4.3157361424232494</v>
      </c>
    </row>
    <row r="49" spans="5:6" x14ac:dyDescent="0.25">
      <c r="E49" s="88">
        <f t="shared" ca="1" si="1"/>
        <v>0.58866592741920443</v>
      </c>
      <c r="F49" s="88">
        <f t="shared" ca="1" si="0"/>
        <v>7.2325846611819706</v>
      </c>
    </row>
    <row r="50" spans="5:6" x14ac:dyDescent="0.25">
      <c r="E50" s="88">
        <f t="shared" ca="1" si="1"/>
        <v>0.33152306321119429</v>
      </c>
      <c r="F50" s="88">
        <f t="shared" ca="1" si="0"/>
        <v>5.8433962455159651</v>
      </c>
    </row>
    <row r="51" spans="5:6" x14ac:dyDescent="0.25">
      <c r="E51" s="88">
        <f t="shared" ca="1" si="1"/>
        <v>0.3132285181904545</v>
      </c>
      <c r="F51" s="88">
        <f t="shared" ca="1" si="0"/>
        <v>5.7671953329657804</v>
      </c>
    </row>
    <row r="52" spans="5:6" x14ac:dyDescent="0.25">
      <c r="E52" s="88">
        <f t="shared" ca="1" si="1"/>
        <v>0.29922668289714349</v>
      </c>
      <c r="F52" s="88">
        <f t="shared" ca="1" si="0"/>
        <v>5.709692976719535</v>
      </c>
    </row>
    <row r="53" spans="5:6" x14ac:dyDescent="0.25">
      <c r="E53" s="88">
        <f t="shared" ca="1" si="1"/>
        <v>0.78935230150216018</v>
      </c>
      <c r="F53" s="88">
        <f t="shared" ca="1" si="0"/>
        <v>9.5676737614958256</v>
      </c>
    </row>
    <row r="54" spans="5:6" x14ac:dyDescent="0.25">
      <c r="E54" s="88">
        <f t="shared" ca="1" si="1"/>
        <v>0.18177983733187375</v>
      </c>
      <c r="F54" s="88">
        <f t="shared" ca="1" si="0"/>
        <v>5.2328661405612484</v>
      </c>
    </row>
    <row r="55" spans="5:6" x14ac:dyDescent="0.25">
      <c r="E55" s="88">
        <f t="shared" ca="1" si="1"/>
        <v>0.39203140786775958</v>
      </c>
      <c r="F55" s="88">
        <f t="shared" ca="1" si="0"/>
        <v>6.1077487955447438</v>
      </c>
    </row>
    <row r="56" spans="5:6" x14ac:dyDescent="0.25">
      <c r="E56" s="88">
        <f t="shared" ca="1" si="1"/>
        <v>0.54607699217663008</v>
      </c>
      <c r="F56" s="88">
        <f t="shared" ca="1" si="0"/>
        <v>6.9372896799349792</v>
      </c>
    </row>
    <row r="57" spans="5:6" x14ac:dyDescent="0.25">
      <c r="E57" s="88">
        <f t="shared" ca="1" si="1"/>
        <v>0.26995851344646904</v>
      </c>
      <c r="F57" s="88">
        <f t="shared" ca="1" si="0"/>
        <v>5.5911084607228982</v>
      </c>
    </row>
    <row r="58" spans="5:6" x14ac:dyDescent="0.25">
      <c r="E58" s="88">
        <f t="shared" ca="1" si="1"/>
        <v>0.84423934799265665</v>
      </c>
      <c r="F58" s="88">
        <f t="shared" ca="1" si="0"/>
        <v>10.850321853693639</v>
      </c>
    </row>
    <row r="59" spans="5:6" x14ac:dyDescent="0.25">
      <c r="E59" s="88">
        <f t="shared" ca="1" si="1"/>
        <v>0.98639862000503342</v>
      </c>
      <c r="F59" s="88">
        <f t="shared" ca="1" si="0"/>
        <v>29.967034312172245</v>
      </c>
    </row>
    <row r="60" spans="5:6" x14ac:dyDescent="0.25">
      <c r="E60" s="88">
        <f t="shared" ca="1" si="1"/>
        <v>0.33757724185672333</v>
      </c>
      <c r="F60" s="88">
        <f t="shared" ca="1" si="0"/>
        <v>5.8689275679011041</v>
      </c>
    </row>
    <row r="61" spans="5:6" x14ac:dyDescent="0.25">
      <c r="E61" s="88">
        <f t="shared" ca="1" si="1"/>
        <v>0.82008715143323641</v>
      </c>
      <c r="F61" s="88">
        <f t="shared" ca="1" si="0"/>
        <v>10.217718651747825</v>
      </c>
    </row>
    <row r="62" spans="5:6" x14ac:dyDescent="0.25">
      <c r="E62" s="88">
        <f t="shared" ca="1" si="1"/>
        <v>0.27186933494527665</v>
      </c>
      <c r="F62" s="88">
        <f t="shared" ca="1" si="0"/>
        <v>5.598803558125427</v>
      </c>
    </row>
    <row r="63" spans="5:6" x14ac:dyDescent="0.25">
      <c r="E63" s="88">
        <f t="shared" ca="1" si="1"/>
        <v>0.10957246747057803</v>
      </c>
      <c r="F63" s="88">
        <f t="shared" ca="1" si="0"/>
        <v>4.9009356884979258</v>
      </c>
    </row>
    <row r="64" spans="5:6" x14ac:dyDescent="0.25">
      <c r="E64" s="88">
        <f t="shared" ca="1" si="1"/>
        <v>0.72159527003153068</v>
      </c>
      <c r="F64" s="88">
        <f t="shared" ca="1" si="0"/>
        <v>8.5171474830846989</v>
      </c>
    </row>
    <row r="65" spans="5:6" x14ac:dyDescent="0.25">
      <c r="E65" s="88">
        <f t="shared" ca="1" si="1"/>
        <v>0.66514204479279149</v>
      </c>
      <c r="F65" s="88">
        <f t="shared" ca="1" si="0"/>
        <v>7.8848248692759979</v>
      </c>
    </row>
    <row r="66" spans="5:6" x14ac:dyDescent="0.25">
      <c r="E66" s="88">
        <f t="shared" ca="1" si="1"/>
        <v>0.31624288019625546</v>
      </c>
      <c r="F66" s="88">
        <f t="shared" ca="1" si="0"/>
        <v>5.7796608310211903</v>
      </c>
    </row>
    <row r="67" spans="5:6" x14ac:dyDescent="0.25">
      <c r="E67" s="88">
        <f t="shared" ca="1" si="1"/>
        <v>0.96688177732854552</v>
      </c>
      <c r="F67" s="88">
        <f t="shared" ref="F67:F130" ca="1" si="3">$C$3*((((1-E67)^(-1/C$5))-1)^(1/$C$4))</f>
        <v>20.682771968758708</v>
      </c>
    </row>
    <row r="68" spans="5:6" x14ac:dyDescent="0.25">
      <c r="E68" s="88">
        <f t="shared" ref="E68:E131" ca="1" si="4">RAND()</f>
        <v>0.17512738875476841</v>
      </c>
      <c r="F68" s="88">
        <f t="shared" ca="1" si="3"/>
        <v>5.2047253388972301</v>
      </c>
    </row>
    <row r="69" spans="5:6" x14ac:dyDescent="0.25">
      <c r="E69" s="88">
        <f t="shared" ca="1" si="4"/>
        <v>0.39356561902876519</v>
      </c>
      <c r="F69" s="88">
        <f t="shared" ca="1" si="3"/>
        <v>6.1147614857032941</v>
      </c>
    </row>
    <row r="70" spans="5:6" x14ac:dyDescent="0.25">
      <c r="E70" s="88">
        <f t="shared" ca="1" si="4"/>
        <v>0.4839961368545076</v>
      </c>
      <c r="F70" s="88">
        <f t="shared" ca="1" si="3"/>
        <v>6.5667302824101359</v>
      </c>
    </row>
    <row r="71" spans="5:6" x14ac:dyDescent="0.25">
      <c r="E71" s="88">
        <f t="shared" ca="1" si="4"/>
        <v>0.38817732471495059</v>
      </c>
      <c r="F71" s="88">
        <f t="shared" ca="1" si="3"/>
        <v>6.0902099163171375</v>
      </c>
    </row>
    <row r="72" spans="5:6" x14ac:dyDescent="0.25">
      <c r="E72" s="88">
        <f t="shared" ca="1" si="4"/>
        <v>0.62150840000822372</v>
      </c>
      <c r="F72" s="88">
        <f t="shared" ca="1" si="3"/>
        <v>7.4902737342418355</v>
      </c>
    </row>
    <row r="73" spans="5:6" x14ac:dyDescent="0.25">
      <c r="E73" s="88">
        <f t="shared" ca="1" si="4"/>
        <v>0.18758415349873858</v>
      </c>
      <c r="F73" s="88">
        <f t="shared" ca="1" si="3"/>
        <v>5.2571875382826248</v>
      </c>
    </row>
    <row r="74" spans="5:6" x14ac:dyDescent="0.25">
      <c r="E74" s="88">
        <f t="shared" ca="1" si="4"/>
        <v>0.85002597609807407</v>
      </c>
      <c r="F74" s="88">
        <f t="shared" ca="1" si="3"/>
        <v>11.022850231638463</v>
      </c>
    </row>
    <row r="75" spans="5:6" x14ac:dyDescent="0.25">
      <c r="E75" s="88">
        <f t="shared" ca="1" si="4"/>
        <v>0.3403129246237877</v>
      </c>
      <c r="F75" s="88">
        <f t="shared" ca="1" si="3"/>
        <v>5.8805210044995713</v>
      </c>
    </row>
    <row r="76" spans="5:6" x14ac:dyDescent="0.25">
      <c r="E76" s="88">
        <f t="shared" ca="1" si="4"/>
        <v>0.81598209069145766</v>
      </c>
      <c r="F76" s="88">
        <f t="shared" ca="1" si="3"/>
        <v>10.122100890903891</v>
      </c>
    </row>
    <row r="77" spans="5:6" x14ac:dyDescent="0.25">
      <c r="E77" s="88">
        <f t="shared" ca="1" si="4"/>
        <v>0.16762295652775194</v>
      </c>
      <c r="F77" s="88">
        <f t="shared" ca="1" si="3"/>
        <v>5.172590237113476</v>
      </c>
    </row>
    <row r="78" spans="5:6" x14ac:dyDescent="0.25">
      <c r="E78" s="88">
        <f t="shared" ca="1" si="4"/>
        <v>9.5963303137956979E-2</v>
      </c>
      <c r="F78" s="88">
        <f t="shared" ca="1" si="3"/>
        <v>4.8274075099730478</v>
      </c>
    </row>
    <row r="79" spans="5:6" x14ac:dyDescent="0.25">
      <c r="E79" s="88">
        <f t="shared" ca="1" si="4"/>
        <v>0.48767348489594209</v>
      </c>
      <c r="F79" s="88">
        <f t="shared" ca="1" si="3"/>
        <v>6.5870602735251582</v>
      </c>
    </row>
    <row r="80" spans="5:6" x14ac:dyDescent="0.25">
      <c r="E80" s="88">
        <f t="shared" ca="1" si="4"/>
        <v>0.84319369778886799</v>
      </c>
      <c r="F80" s="88">
        <f t="shared" ca="1" si="3"/>
        <v>10.820112490428826</v>
      </c>
    </row>
    <row r="81" spans="5:6" x14ac:dyDescent="0.25">
      <c r="E81" s="88">
        <f t="shared" ca="1" si="4"/>
        <v>0.14005233715443044</v>
      </c>
      <c r="F81" s="88">
        <f t="shared" ca="1" si="3"/>
        <v>5.049831970177765</v>
      </c>
    </row>
    <row r="82" spans="5:6" x14ac:dyDescent="0.25">
      <c r="E82" s="88">
        <f t="shared" ca="1" si="4"/>
        <v>0.57035213934127205</v>
      </c>
      <c r="F82" s="88">
        <f t="shared" ca="1" si="3"/>
        <v>7.1007782213358546</v>
      </c>
    </row>
    <row r="83" spans="5:6" x14ac:dyDescent="0.25">
      <c r="E83" s="88">
        <f t="shared" ca="1" si="4"/>
        <v>0.1214205121510129</v>
      </c>
      <c r="F83" s="88">
        <f t="shared" ca="1" si="3"/>
        <v>4.960980433700481</v>
      </c>
    </row>
    <row r="84" spans="5:6" x14ac:dyDescent="0.25">
      <c r="E84" s="88">
        <f t="shared" ca="1" si="4"/>
        <v>0.39368684967619116</v>
      </c>
      <c r="F84" s="88">
        <f t="shared" ca="1" si="3"/>
        <v>6.115316376265473</v>
      </c>
    </row>
    <row r="85" spans="5:6" x14ac:dyDescent="0.25">
      <c r="E85" s="88">
        <f t="shared" ca="1" si="4"/>
        <v>0.44084180669419626</v>
      </c>
      <c r="F85" s="88">
        <f t="shared" ca="1" si="3"/>
        <v>6.3405879837663868</v>
      </c>
    </row>
    <row r="86" spans="5:6" x14ac:dyDescent="0.25">
      <c r="E86" s="88">
        <f t="shared" ca="1" si="4"/>
        <v>0.93717929761885643</v>
      </c>
      <c r="F86" s="88">
        <f t="shared" ca="1" si="3"/>
        <v>15.84019318923432</v>
      </c>
    </row>
    <row r="87" spans="5:6" x14ac:dyDescent="0.25">
      <c r="E87" s="88">
        <f t="shared" ca="1" si="4"/>
        <v>0.82365721564477012</v>
      </c>
      <c r="F87" s="88">
        <f t="shared" ca="1" si="3"/>
        <v>10.303421340101998</v>
      </c>
    </row>
    <row r="88" spans="5:6" x14ac:dyDescent="0.25">
      <c r="E88" s="88">
        <f t="shared" ca="1" si="4"/>
        <v>0.79672564424879111</v>
      </c>
      <c r="F88" s="88">
        <f t="shared" ca="1" si="3"/>
        <v>9.7108302128233852</v>
      </c>
    </row>
    <row r="89" spans="5:6" x14ac:dyDescent="0.25">
      <c r="E89" s="88">
        <f t="shared" ca="1" si="4"/>
        <v>0.99921790549123102</v>
      </c>
      <c r="F89" s="88">
        <f t="shared" ca="1" si="3"/>
        <v>98.50206210811038</v>
      </c>
    </row>
    <row r="90" spans="5:6" x14ac:dyDescent="0.25">
      <c r="E90" s="88">
        <f t="shared" ca="1" si="4"/>
        <v>0.62086690497505304</v>
      </c>
      <c r="F90" s="88">
        <f t="shared" ca="1" si="3"/>
        <v>7.4849489465677284</v>
      </c>
    </row>
    <row r="91" spans="5:6" x14ac:dyDescent="0.25">
      <c r="E91" s="88">
        <f t="shared" ca="1" si="4"/>
        <v>0.91947530838504699</v>
      </c>
      <c r="F91" s="88">
        <f t="shared" ca="1" si="3"/>
        <v>14.283438499862186</v>
      </c>
    </row>
    <row r="92" spans="5:6" x14ac:dyDescent="0.25">
      <c r="E92" s="88">
        <f t="shared" ca="1" si="4"/>
        <v>0.10873458526563873</v>
      </c>
      <c r="F92" s="88">
        <f t="shared" ca="1" si="3"/>
        <v>4.8965619098380619</v>
      </c>
    </row>
    <row r="93" spans="5:6" x14ac:dyDescent="0.25">
      <c r="E93" s="88">
        <f t="shared" ca="1" si="4"/>
        <v>0.93897117913761152</v>
      </c>
      <c r="F93" s="88">
        <f t="shared" ca="1" si="3"/>
        <v>16.032345586793959</v>
      </c>
    </row>
    <row r="94" spans="5:6" x14ac:dyDescent="0.25">
      <c r="E94" s="88">
        <f t="shared" ca="1" si="4"/>
        <v>0.63090522294078255</v>
      </c>
      <c r="F94" s="88">
        <f t="shared" ca="1" si="3"/>
        <v>7.5697310713981869</v>
      </c>
    </row>
    <row r="95" spans="5:6" x14ac:dyDescent="0.25">
      <c r="E95" s="88">
        <f t="shared" ca="1" si="4"/>
        <v>0.3834400195508193</v>
      </c>
      <c r="F95" s="88">
        <f t="shared" ca="1" si="3"/>
        <v>6.0688003386243237</v>
      </c>
    </row>
    <row r="96" spans="5:6" x14ac:dyDescent="0.25">
      <c r="E96" s="88">
        <f t="shared" ca="1" si="4"/>
        <v>0.35622927236880109</v>
      </c>
      <c r="F96" s="88">
        <f t="shared" ca="1" si="3"/>
        <v>5.9487325883871964</v>
      </c>
    </row>
    <row r="97" spans="5:6" x14ac:dyDescent="0.25">
      <c r="E97" s="88">
        <f t="shared" ca="1" si="4"/>
        <v>0.38734186136185</v>
      </c>
      <c r="F97" s="88">
        <f t="shared" ca="1" si="3"/>
        <v>6.0864223890622213</v>
      </c>
    </row>
    <row r="98" spans="5:6" x14ac:dyDescent="0.25">
      <c r="E98" s="88">
        <f t="shared" ca="1" si="4"/>
        <v>0.79243996348042256</v>
      </c>
      <c r="F98" s="88">
        <f t="shared" ca="1" si="3"/>
        <v>9.6267457537792058</v>
      </c>
    </row>
    <row r="99" spans="5:6" x14ac:dyDescent="0.25">
      <c r="E99" s="88">
        <f t="shared" ca="1" si="4"/>
        <v>0.96350219932350922</v>
      </c>
      <c r="F99" s="88">
        <f t="shared" ca="1" si="3"/>
        <v>19.862117452479957</v>
      </c>
    </row>
    <row r="100" spans="5:6" x14ac:dyDescent="0.25">
      <c r="E100" s="88">
        <f t="shared" ca="1" si="4"/>
        <v>0.85824530172974212</v>
      </c>
      <c r="F100" s="88">
        <f t="shared" ca="1" si="3"/>
        <v>11.284803216480661</v>
      </c>
    </row>
    <row r="101" spans="5:6" x14ac:dyDescent="0.25">
      <c r="E101" s="88">
        <f t="shared" ca="1" si="4"/>
        <v>0.3375443060418778</v>
      </c>
      <c r="F101" s="88">
        <f t="shared" ca="1" si="3"/>
        <v>5.8687882100473736</v>
      </c>
    </row>
    <row r="102" spans="5:6" x14ac:dyDescent="0.25">
      <c r="E102" s="88">
        <f t="shared" ca="1" si="4"/>
        <v>3.4603111411747989E-2</v>
      </c>
      <c r="F102" s="88">
        <f t="shared" ca="1" si="3"/>
        <v>4.35858477960039</v>
      </c>
    </row>
    <row r="103" spans="5:6" x14ac:dyDescent="0.25">
      <c r="E103" s="88">
        <f t="shared" ca="1" si="4"/>
        <v>0.58020039802174228</v>
      </c>
      <c r="F103" s="88">
        <f t="shared" ca="1" si="3"/>
        <v>7.1706886386465811</v>
      </c>
    </row>
    <row r="104" spans="5:6" x14ac:dyDescent="0.25">
      <c r="E104" s="88">
        <f t="shared" ca="1" si="4"/>
        <v>0.93018844620259988</v>
      </c>
      <c r="F104" s="88">
        <f t="shared" ca="1" si="3"/>
        <v>15.158872525874187</v>
      </c>
    </row>
    <row r="105" spans="5:6" x14ac:dyDescent="0.25">
      <c r="E105" s="88">
        <f t="shared" ca="1" si="4"/>
        <v>0.87052604162200553</v>
      </c>
      <c r="F105" s="88">
        <f t="shared" ca="1" si="3"/>
        <v>11.719057274254784</v>
      </c>
    </row>
    <row r="106" spans="5:6" x14ac:dyDescent="0.25">
      <c r="E106" s="88">
        <f t="shared" ca="1" si="4"/>
        <v>0.87029476115286053</v>
      </c>
      <c r="F106" s="88">
        <f t="shared" ca="1" si="3"/>
        <v>11.71034553708729</v>
      </c>
    </row>
    <row r="107" spans="5:6" x14ac:dyDescent="0.25">
      <c r="E107" s="88">
        <f t="shared" ca="1" si="4"/>
        <v>0.15228660249319648</v>
      </c>
      <c r="F107" s="88">
        <f t="shared" ca="1" si="3"/>
        <v>5.1053531123980589</v>
      </c>
    </row>
    <row r="108" spans="5:6" x14ac:dyDescent="0.25">
      <c r="E108" s="88">
        <f t="shared" ca="1" si="4"/>
        <v>0.98983528957525324</v>
      </c>
      <c r="F108" s="88">
        <f t="shared" ca="1" si="3"/>
        <v>33.833512171965808</v>
      </c>
    </row>
    <row r="109" spans="5:6" x14ac:dyDescent="0.25">
      <c r="E109" s="88">
        <f t="shared" ca="1" si="4"/>
        <v>0.24287104051830655</v>
      </c>
      <c r="F109" s="88">
        <f t="shared" ca="1" si="3"/>
        <v>5.4822927797988825</v>
      </c>
    </row>
    <row r="110" spans="5:6" x14ac:dyDescent="0.25">
      <c r="E110" s="88">
        <f t="shared" ca="1" si="4"/>
        <v>0.45425046019745996</v>
      </c>
      <c r="F110" s="88">
        <f t="shared" ca="1" si="3"/>
        <v>6.4085550265905358</v>
      </c>
    </row>
    <row r="111" spans="5:6" x14ac:dyDescent="0.25">
      <c r="E111" s="88">
        <f t="shared" ca="1" si="4"/>
        <v>0.3164153948318128</v>
      </c>
      <c r="F111" s="88">
        <f t="shared" ca="1" si="3"/>
        <v>5.7803752470916052</v>
      </c>
    </row>
    <row r="112" spans="5:6" x14ac:dyDescent="0.25">
      <c r="E112" s="88">
        <f t="shared" ca="1" si="4"/>
        <v>0.21762983262608482</v>
      </c>
      <c r="F112" s="88">
        <f t="shared" ca="1" si="3"/>
        <v>5.3805475847184621</v>
      </c>
    </row>
    <row r="113" spans="5:6" x14ac:dyDescent="0.25">
      <c r="E113" s="88">
        <f t="shared" ca="1" si="4"/>
        <v>0.88797379229187379</v>
      </c>
      <c r="F113" s="88">
        <f t="shared" ca="1" si="3"/>
        <v>12.447616072367097</v>
      </c>
    </row>
    <row r="114" spans="5:6" x14ac:dyDescent="0.25">
      <c r="E114" s="88">
        <f t="shared" ca="1" si="4"/>
        <v>0.46513799640082532</v>
      </c>
      <c r="F114" s="88">
        <f t="shared" ca="1" si="3"/>
        <v>6.4652107158712599</v>
      </c>
    </row>
    <row r="115" spans="5:6" x14ac:dyDescent="0.25">
      <c r="E115" s="88">
        <f t="shared" ca="1" si="4"/>
        <v>0.38594161764958546</v>
      </c>
      <c r="F115" s="88">
        <f t="shared" ca="1" si="3"/>
        <v>6.0800858314077768</v>
      </c>
    </row>
    <row r="116" spans="5:6" x14ac:dyDescent="0.25">
      <c r="E116" s="88">
        <f t="shared" ca="1" si="4"/>
        <v>0.59221968581835105</v>
      </c>
      <c r="F116" s="88">
        <f t="shared" ca="1" si="3"/>
        <v>7.2590871413368774</v>
      </c>
    </row>
    <row r="117" spans="5:6" x14ac:dyDescent="0.25">
      <c r="E117" s="88">
        <f t="shared" ca="1" si="4"/>
        <v>6.5478273135686327E-2</v>
      </c>
      <c r="F117" s="88">
        <f t="shared" ca="1" si="3"/>
        <v>4.6352952150346267</v>
      </c>
    </row>
    <row r="118" spans="5:6" x14ac:dyDescent="0.25">
      <c r="E118" s="88">
        <f t="shared" ca="1" si="4"/>
        <v>0.36759311475916401</v>
      </c>
      <c r="F118" s="88">
        <f t="shared" ca="1" si="3"/>
        <v>5.9983048486413226</v>
      </c>
    </row>
    <row r="119" spans="5:6" x14ac:dyDescent="0.25">
      <c r="E119" s="88">
        <f t="shared" ca="1" si="4"/>
        <v>0.16222296764759803</v>
      </c>
      <c r="F119" s="88">
        <f t="shared" ca="1" si="3"/>
        <v>5.1491755044796026</v>
      </c>
    </row>
    <row r="120" spans="5:6" x14ac:dyDescent="0.25">
      <c r="E120" s="88">
        <f t="shared" ca="1" si="4"/>
        <v>0.38053910332326324</v>
      </c>
      <c r="F120" s="88">
        <f t="shared" ca="1" si="3"/>
        <v>6.055768755045241</v>
      </c>
    </row>
    <row r="121" spans="5:6" x14ac:dyDescent="0.25">
      <c r="E121" s="88">
        <f t="shared" ca="1" si="4"/>
        <v>0.18789275026070107</v>
      </c>
      <c r="F121" s="88">
        <f t="shared" ca="1" si="3"/>
        <v>5.2584751106688508</v>
      </c>
    </row>
    <row r="122" spans="5:6" x14ac:dyDescent="0.25">
      <c r="E122" s="88">
        <f t="shared" ca="1" si="4"/>
        <v>0.35469918238611431</v>
      </c>
      <c r="F122" s="88">
        <f t="shared" ca="1" si="3"/>
        <v>5.9421156943902247</v>
      </c>
    </row>
    <row r="123" spans="5:6" x14ac:dyDescent="0.25">
      <c r="E123" s="88">
        <f t="shared" ca="1" si="4"/>
        <v>0.65809047564784839</v>
      </c>
      <c r="F123" s="88">
        <f t="shared" ca="1" si="3"/>
        <v>7.8163530813179163</v>
      </c>
    </row>
    <row r="124" spans="5:6" x14ac:dyDescent="0.25">
      <c r="E124" s="88">
        <f t="shared" ca="1" si="4"/>
        <v>0.56763385160997237</v>
      </c>
      <c r="F124" s="88">
        <f t="shared" ca="1" si="3"/>
        <v>7.0818619137256444</v>
      </c>
    </row>
    <row r="125" spans="5:6" x14ac:dyDescent="0.25">
      <c r="E125" s="88">
        <f t="shared" ca="1" si="4"/>
        <v>0.16034611383009278</v>
      </c>
      <c r="F125" s="88">
        <f t="shared" ca="1" si="3"/>
        <v>5.1409746093670581</v>
      </c>
    </row>
    <row r="126" spans="5:6" x14ac:dyDescent="0.25">
      <c r="E126" s="88">
        <f t="shared" ca="1" si="4"/>
        <v>0.45245811182266182</v>
      </c>
      <c r="F126" s="88">
        <f t="shared" ca="1" si="3"/>
        <v>6.3993571448697786</v>
      </c>
    </row>
    <row r="127" spans="5:6" x14ac:dyDescent="0.25">
      <c r="E127" s="88">
        <f t="shared" ca="1" si="4"/>
        <v>0.94005994804338011</v>
      </c>
      <c r="F127" s="88">
        <f t="shared" ca="1" si="3"/>
        <v>16.153049045595182</v>
      </c>
    </row>
    <row r="128" spans="5:6" x14ac:dyDescent="0.25">
      <c r="E128" s="88">
        <f t="shared" ca="1" si="4"/>
        <v>5.3787164512549834E-2</v>
      </c>
      <c r="F128" s="88">
        <f t="shared" ca="1" si="3"/>
        <v>4.5452112250996777</v>
      </c>
    </row>
    <row r="129" spans="5:6" x14ac:dyDescent="0.25">
      <c r="E129" s="88">
        <f t="shared" ca="1" si="4"/>
        <v>0.65285391109811564</v>
      </c>
      <c r="F129" s="88">
        <f t="shared" ca="1" si="3"/>
        <v>7.7667674573515066</v>
      </c>
    </row>
    <row r="130" spans="5:6" x14ac:dyDescent="0.25">
      <c r="E130" s="88">
        <f t="shared" ca="1" si="4"/>
        <v>0.53382889337905903</v>
      </c>
      <c r="F130" s="88">
        <f t="shared" ca="1" si="3"/>
        <v>6.8591522345791187</v>
      </c>
    </row>
    <row r="131" spans="5:6" x14ac:dyDescent="0.25">
      <c r="E131" s="88">
        <f t="shared" ca="1" si="4"/>
        <v>0.83304041349021718</v>
      </c>
      <c r="F131" s="88">
        <f t="shared" ref="F131:F194" ca="1" si="5">$C$3*((((1-E131)^(-1/C$5))-1)^(1/$C$4))</f>
        <v>10.54088904480208</v>
      </c>
    </row>
    <row r="132" spans="5:6" x14ac:dyDescent="0.25">
      <c r="E132" s="88">
        <f t="shared" ref="E132:E195" ca="1" si="6">RAND()</f>
        <v>0.26424393229450771</v>
      </c>
      <c r="F132" s="88">
        <f t="shared" ca="1" si="5"/>
        <v>5.5681196830693294</v>
      </c>
    </row>
    <row r="133" spans="5:6" x14ac:dyDescent="0.25">
      <c r="E133" s="88">
        <f t="shared" ca="1" si="6"/>
        <v>0.3732931825388931</v>
      </c>
      <c r="F133" s="88">
        <f t="shared" ca="1" si="5"/>
        <v>6.0234701378279034</v>
      </c>
    </row>
    <row r="134" spans="5:6" x14ac:dyDescent="0.25">
      <c r="E134" s="88">
        <f t="shared" ca="1" si="6"/>
        <v>0.63883558599275458</v>
      </c>
      <c r="F134" s="88">
        <f t="shared" ca="1" si="5"/>
        <v>7.639000263995845</v>
      </c>
    </row>
    <row r="135" spans="5:6" x14ac:dyDescent="0.25">
      <c r="E135" s="88">
        <f t="shared" ca="1" si="6"/>
        <v>0.79241880385319108</v>
      </c>
      <c r="F135" s="88">
        <f t="shared" ca="1" si="5"/>
        <v>9.6263367111707918</v>
      </c>
    </row>
    <row r="136" spans="5:6" x14ac:dyDescent="0.25">
      <c r="E136" s="88">
        <f t="shared" ca="1" si="6"/>
        <v>3.0957892181656121E-2</v>
      </c>
      <c r="F136" s="88">
        <f t="shared" ca="1" si="5"/>
        <v>4.3141831066613383</v>
      </c>
    </row>
    <row r="137" spans="5:6" x14ac:dyDescent="0.25">
      <c r="E137" s="88">
        <f t="shared" ca="1" si="6"/>
        <v>0.33767863451839031</v>
      </c>
      <c r="F137" s="88">
        <f t="shared" ca="1" si="5"/>
        <v>5.8693566125042373</v>
      </c>
    </row>
    <row r="138" spans="5:6" x14ac:dyDescent="0.25">
      <c r="E138" s="88">
        <f t="shared" ca="1" si="6"/>
        <v>0.32229131633262298</v>
      </c>
      <c r="F138" s="88">
        <f t="shared" ca="1" si="5"/>
        <v>5.8047762090436201</v>
      </c>
    </row>
    <row r="139" spans="5:6" x14ac:dyDescent="0.25">
      <c r="E139" s="88">
        <f t="shared" ca="1" si="6"/>
        <v>0.23110198521514236</v>
      </c>
      <c r="F139" s="88">
        <f t="shared" ca="1" si="5"/>
        <v>5.434968095202529</v>
      </c>
    </row>
    <row r="140" spans="5:6" x14ac:dyDescent="0.25">
      <c r="E140" s="88">
        <f t="shared" ca="1" si="6"/>
        <v>0.79745423244943459</v>
      </c>
      <c r="F140" s="88">
        <f t="shared" ca="1" si="5"/>
        <v>9.7253747055262032</v>
      </c>
    </row>
    <row r="141" spans="5:6" x14ac:dyDescent="0.25">
      <c r="E141" s="88">
        <f t="shared" ca="1" si="6"/>
        <v>0.95070548518729903</v>
      </c>
      <c r="F141" s="88">
        <f t="shared" ca="1" si="5"/>
        <v>17.524161435289855</v>
      </c>
    </row>
    <row r="142" spans="5:6" x14ac:dyDescent="0.25">
      <c r="E142" s="88">
        <f t="shared" ca="1" si="6"/>
        <v>0.40142538662635241</v>
      </c>
      <c r="F142" s="88">
        <f t="shared" ca="1" si="5"/>
        <v>6.1509722585111639</v>
      </c>
    </row>
    <row r="143" spans="5:6" x14ac:dyDescent="0.25">
      <c r="E143" s="88">
        <f t="shared" ca="1" si="6"/>
        <v>0.17420616823908297</v>
      </c>
      <c r="F143" s="88">
        <f t="shared" ca="1" si="5"/>
        <v>5.2008039466587714</v>
      </c>
    </row>
    <row r="144" spans="5:6" x14ac:dyDescent="0.25">
      <c r="E144" s="88">
        <f t="shared" ca="1" si="6"/>
        <v>0.40145415226589143</v>
      </c>
      <c r="F144" s="88">
        <f t="shared" ca="1" si="5"/>
        <v>6.1511056789711755</v>
      </c>
    </row>
    <row r="145" spans="5:6" x14ac:dyDescent="0.25">
      <c r="E145" s="88">
        <f t="shared" ca="1" si="6"/>
        <v>0.63581217569071991</v>
      </c>
      <c r="F145" s="88">
        <f t="shared" ca="1" si="5"/>
        <v>7.6123451301687775</v>
      </c>
    </row>
    <row r="146" spans="5:6" x14ac:dyDescent="0.25">
      <c r="E146" s="88">
        <f t="shared" ca="1" si="6"/>
        <v>0.45983226607402117</v>
      </c>
      <c r="F146" s="88">
        <f t="shared" ca="1" si="5"/>
        <v>6.437430648234308</v>
      </c>
    </row>
    <row r="147" spans="5:6" x14ac:dyDescent="0.25">
      <c r="E147" s="88">
        <f t="shared" ca="1" si="6"/>
        <v>0.26253425499709393</v>
      </c>
      <c r="F147" s="88">
        <f t="shared" ca="1" si="5"/>
        <v>5.5612478951631381</v>
      </c>
    </row>
    <row r="148" spans="5:6" x14ac:dyDescent="0.25">
      <c r="E148" s="88">
        <f t="shared" ca="1" si="6"/>
        <v>0.85457254632252622</v>
      </c>
      <c r="F148" s="88">
        <f t="shared" ca="1" si="5"/>
        <v>11.165160833186984</v>
      </c>
    </row>
    <row r="149" spans="5:6" x14ac:dyDescent="0.25">
      <c r="E149" s="88">
        <f t="shared" ca="1" si="6"/>
        <v>0.88667002121331873</v>
      </c>
      <c r="F149" s="88">
        <f t="shared" ca="1" si="5"/>
        <v>12.387746932118093</v>
      </c>
    </row>
    <row r="150" spans="5:6" x14ac:dyDescent="0.25">
      <c r="E150" s="88">
        <f t="shared" ca="1" si="6"/>
        <v>7.8672442742399373E-2</v>
      </c>
      <c r="F150" s="88">
        <f t="shared" ca="1" si="5"/>
        <v>4.7243476450635926</v>
      </c>
    </row>
    <row r="151" spans="5:6" x14ac:dyDescent="0.25">
      <c r="E151" s="88">
        <f t="shared" ca="1" si="6"/>
        <v>0.52532287727366211</v>
      </c>
      <c r="F151" s="88">
        <f t="shared" ca="1" si="5"/>
        <v>6.8064586093959463</v>
      </c>
    </row>
    <row r="152" spans="5:6" x14ac:dyDescent="0.25">
      <c r="E152" s="88">
        <f t="shared" ca="1" si="6"/>
        <v>0.57739619272459997</v>
      </c>
      <c r="F152" s="88">
        <f t="shared" ca="1" si="5"/>
        <v>7.1505580384363494</v>
      </c>
    </row>
    <row r="153" spans="5:6" x14ac:dyDescent="0.25">
      <c r="E153" s="88">
        <f t="shared" ca="1" si="6"/>
        <v>0.15397528025149188</v>
      </c>
      <c r="F153" s="88">
        <f t="shared" ca="1" si="5"/>
        <v>5.1128741116447713</v>
      </c>
    </row>
    <row r="154" spans="5:6" x14ac:dyDescent="0.25">
      <c r="E154" s="88">
        <f t="shared" ca="1" si="6"/>
        <v>0.52861926305637941</v>
      </c>
      <c r="F154" s="88">
        <f t="shared" ca="1" si="5"/>
        <v>6.8267315829845474</v>
      </c>
    </row>
    <row r="155" spans="5:6" x14ac:dyDescent="0.25">
      <c r="E155" s="88">
        <f t="shared" ca="1" si="6"/>
        <v>0.40415166003675196</v>
      </c>
      <c r="F155" s="88">
        <f t="shared" ca="1" si="5"/>
        <v>6.1636469052205092</v>
      </c>
    </row>
    <row r="156" spans="5:6" x14ac:dyDescent="0.25">
      <c r="E156" s="88">
        <f t="shared" ca="1" si="6"/>
        <v>0.55984570088684749</v>
      </c>
      <c r="F156" s="88">
        <f t="shared" ca="1" si="5"/>
        <v>7.0285388507667657</v>
      </c>
    </row>
    <row r="157" spans="5:6" x14ac:dyDescent="0.25">
      <c r="E157" s="88">
        <f t="shared" ca="1" si="6"/>
        <v>0.41874609887812597</v>
      </c>
      <c r="F157" s="88">
        <f t="shared" ca="1" si="5"/>
        <v>6.2325575506612507</v>
      </c>
    </row>
    <row r="158" spans="5:6" x14ac:dyDescent="0.25">
      <c r="E158" s="88">
        <f t="shared" ca="1" si="6"/>
        <v>0.99383756470220919</v>
      </c>
      <c r="F158" s="88">
        <f t="shared" ca="1" si="5"/>
        <v>41.6779659785307</v>
      </c>
    </row>
    <row r="159" spans="5:6" x14ac:dyDescent="0.25">
      <c r="E159" s="88">
        <f t="shared" ca="1" si="6"/>
        <v>0.72172076278017461</v>
      </c>
      <c r="F159" s="88">
        <f t="shared" ca="1" si="5"/>
        <v>8.518750322018418</v>
      </c>
    </row>
    <row r="160" spans="5:6" x14ac:dyDescent="0.25">
      <c r="E160" s="88">
        <f t="shared" ca="1" si="6"/>
        <v>0.58970275154018059</v>
      </c>
      <c r="F160" s="88">
        <f t="shared" ca="1" si="5"/>
        <v>7.240284532919274</v>
      </c>
    </row>
    <row r="161" spans="5:6" x14ac:dyDescent="0.25">
      <c r="E161" s="88">
        <f t="shared" ca="1" si="6"/>
        <v>0.18017813857267961</v>
      </c>
      <c r="F161" s="88">
        <f t="shared" ca="1" si="5"/>
        <v>5.2261179958976802</v>
      </c>
    </row>
    <row r="162" spans="5:6" x14ac:dyDescent="0.25">
      <c r="E162" s="88">
        <f t="shared" ca="1" si="6"/>
        <v>4.8874396707607848E-2</v>
      </c>
      <c r="F162" s="88">
        <f t="shared" ca="1" si="5"/>
        <v>4.5030383410767989</v>
      </c>
    </row>
    <row r="163" spans="5:6" x14ac:dyDescent="0.25">
      <c r="E163" s="88">
        <f t="shared" ca="1" si="6"/>
        <v>0.33884453129414882</v>
      </c>
      <c r="F163" s="88">
        <f t="shared" ca="1" si="5"/>
        <v>5.8742936624617048</v>
      </c>
    </row>
    <row r="164" spans="5:6" x14ac:dyDescent="0.25">
      <c r="E164" s="88">
        <f t="shared" ca="1" si="6"/>
        <v>0.69966950004155237</v>
      </c>
      <c r="F164" s="88">
        <f t="shared" ca="1" si="5"/>
        <v>8.25179378705913</v>
      </c>
    </row>
    <row r="165" spans="5:6" x14ac:dyDescent="0.25">
      <c r="E165" s="88">
        <f t="shared" ca="1" si="6"/>
        <v>0.8751334553471285</v>
      </c>
      <c r="F165" s="88">
        <f t="shared" ca="1" si="5"/>
        <v>11.897335259969459</v>
      </c>
    </row>
    <row r="166" spans="5:6" x14ac:dyDescent="0.25">
      <c r="E166" s="88">
        <f t="shared" ca="1" si="6"/>
        <v>0.83964948233797065</v>
      </c>
      <c r="F166" s="88">
        <f t="shared" ca="1" si="5"/>
        <v>10.719804082418438</v>
      </c>
    </row>
    <row r="167" spans="5:6" x14ac:dyDescent="0.25">
      <c r="E167" s="88">
        <f t="shared" ca="1" si="6"/>
        <v>0.14909135221681036</v>
      </c>
      <c r="F167" s="88">
        <f t="shared" ca="1" si="5"/>
        <v>5.0910329093857154</v>
      </c>
    </row>
    <row r="168" spans="5:6" x14ac:dyDescent="0.25">
      <c r="E168" s="88">
        <f t="shared" ca="1" si="6"/>
        <v>0.26359610522018295</v>
      </c>
      <c r="F168" s="88">
        <f t="shared" ca="1" si="5"/>
        <v>5.565515562484709</v>
      </c>
    </row>
    <row r="169" spans="5:6" x14ac:dyDescent="0.25">
      <c r="E169" s="88">
        <f t="shared" ca="1" si="6"/>
        <v>0.48521685793742764</v>
      </c>
      <c r="F169" s="88">
        <f t="shared" ca="1" si="5"/>
        <v>6.5734589016139813</v>
      </c>
    </row>
    <row r="170" spans="5:6" x14ac:dyDescent="0.25">
      <c r="E170" s="88">
        <f t="shared" ca="1" si="6"/>
        <v>0.39274817232593395</v>
      </c>
      <c r="F170" s="88">
        <f t="shared" ca="1" si="5"/>
        <v>6.1110228229570565</v>
      </c>
    </row>
    <row r="171" spans="5:6" x14ac:dyDescent="0.25">
      <c r="E171" s="88">
        <f t="shared" ca="1" si="6"/>
        <v>0.96971339799688383</v>
      </c>
      <c r="F171" s="88">
        <f t="shared" ca="1" si="5"/>
        <v>21.467539666267818</v>
      </c>
    </row>
    <row r="172" spans="5:6" x14ac:dyDescent="0.25">
      <c r="E172" s="88">
        <f t="shared" ca="1" si="6"/>
        <v>0.77360626808789446</v>
      </c>
      <c r="F172" s="88">
        <f t="shared" ca="1" si="5"/>
        <v>9.2844241903002551</v>
      </c>
    </row>
    <row r="173" spans="5:6" x14ac:dyDescent="0.25">
      <c r="E173" s="88">
        <f t="shared" ca="1" si="6"/>
        <v>0.60569543171223272</v>
      </c>
      <c r="F173" s="88">
        <f t="shared" ca="1" si="5"/>
        <v>7.3625254354507099</v>
      </c>
    </row>
    <row r="174" spans="5:6" x14ac:dyDescent="0.25">
      <c r="E174" s="88">
        <f t="shared" ca="1" si="6"/>
        <v>0.95690372462767559</v>
      </c>
      <c r="F174" s="88">
        <f t="shared" ca="1" si="5"/>
        <v>18.533329269742499</v>
      </c>
    </row>
    <row r="175" spans="5:6" x14ac:dyDescent="0.25">
      <c r="E175" s="88">
        <f t="shared" ca="1" si="6"/>
        <v>0.88492058098680448</v>
      </c>
      <c r="F175" s="88">
        <f t="shared" ca="1" si="5"/>
        <v>12.308928489678152</v>
      </c>
    </row>
    <row r="176" spans="5:6" x14ac:dyDescent="0.25">
      <c r="E176" s="88">
        <f t="shared" ca="1" si="6"/>
        <v>0.20484697483929981</v>
      </c>
      <c r="F176" s="88">
        <f t="shared" ca="1" si="5"/>
        <v>5.3284919250819529</v>
      </c>
    </row>
    <row r="177" spans="5:6" x14ac:dyDescent="0.25">
      <c r="E177" s="88">
        <f t="shared" ca="1" si="6"/>
        <v>0.3386250997176864</v>
      </c>
      <c r="F177" s="88">
        <f t="shared" ca="1" si="5"/>
        <v>5.8733639687777757</v>
      </c>
    </row>
    <row r="178" spans="5:6" x14ac:dyDescent="0.25">
      <c r="E178" s="88">
        <f t="shared" ca="1" si="6"/>
        <v>0.77239887783141359</v>
      </c>
      <c r="F178" s="88">
        <f t="shared" ca="1" si="5"/>
        <v>9.2638580937225186</v>
      </c>
    </row>
    <row r="179" spans="5:6" x14ac:dyDescent="0.25">
      <c r="E179" s="88">
        <f t="shared" ca="1" si="6"/>
        <v>0.26058926776134006</v>
      </c>
      <c r="F179" s="88">
        <f t="shared" ca="1" si="5"/>
        <v>5.553432970110995</v>
      </c>
    </row>
    <row r="180" spans="5:6" x14ac:dyDescent="0.25">
      <c r="E180" s="88">
        <f t="shared" ca="1" si="6"/>
        <v>0.42273024643599544</v>
      </c>
      <c r="F180" s="88">
        <f t="shared" ca="1" si="5"/>
        <v>6.2516945625965494</v>
      </c>
    </row>
    <row r="181" spans="5:6" x14ac:dyDescent="0.25">
      <c r="E181" s="88">
        <f t="shared" ca="1" si="6"/>
        <v>0.8309496239373696</v>
      </c>
      <c r="F181" s="88">
        <f t="shared" ca="1" si="5"/>
        <v>10.486364475334737</v>
      </c>
    </row>
    <row r="182" spans="5:6" x14ac:dyDescent="0.25">
      <c r="E182" s="88">
        <f t="shared" ca="1" si="6"/>
        <v>0.50456572646988029</v>
      </c>
      <c r="F182" s="88">
        <f t="shared" ca="1" si="5"/>
        <v>6.6828610002383542</v>
      </c>
    </row>
    <row r="183" spans="5:6" x14ac:dyDescent="0.25">
      <c r="E183" s="88">
        <f t="shared" ca="1" si="6"/>
        <v>7.8617739643711548E-2</v>
      </c>
      <c r="F183" s="88">
        <f t="shared" ca="1" si="5"/>
        <v>4.7239998731432467</v>
      </c>
    </row>
    <row r="184" spans="5:6" x14ac:dyDescent="0.25">
      <c r="E184" s="88">
        <f t="shared" ca="1" si="6"/>
        <v>3.4937208375880879E-2</v>
      </c>
      <c r="F184" s="88">
        <f t="shared" ca="1" si="5"/>
        <v>4.3624626228768122</v>
      </c>
    </row>
    <row r="185" spans="5:6" x14ac:dyDescent="0.25">
      <c r="E185" s="88">
        <f t="shared" ca="1" si="6"/>
        <v>0.67383106796191738</v>
      </c>
      <c r="F185" s="88">
        <f t="shared" ca="1" si="5"/>
        <v>7.9720205156643251</v>
      </c>
    </row>
    <row r="186" spans="5:6" x14ac:dyDescent="0.25">
      <c r="E186" s="88">
        <f t="shared" ca="1" si="6"/>
        <v>0.59720397752966914</v>
      </c>
      <c r="F186" s="88">
        <f t="shared" ca="1" si="5"/>
        <v>7.2967936895712437</v>
      </c>
    </row>
    <row r="187" spans="5:6" x14ac:dyDescent="0.25">
      <c r="E187" s="88">
        <f t="shared" ca="1" si="6"/>
        <v>0.13210998340202684</v>
      </c>
      <c r="F187" s="88">
        <f t="shared" ca="1" si="5"/>
        <v>5.0126734341182102</v>
      </c>
    </row>
    <row r="188" spans="5:6" x14ac:dyDescent="0.25">
      <c r="E188" s="88">
        <f t="shared" ca="1" si="6"/>
        <v>0.17113853936557299</v>
      </c>
      <c r="F188" s="88">
        <f t="shared" ca="1" si="5"/>
        <v>5.1876997270558354</v>
      </c>
    </row>
    <row r="189" spans="5:6" x14ac:dyDescent="0.25">
      <c r="E189" s="88">
        <f t="shared" ca="1" si="6"/>
        <v>0.72520367569849531</v>
      </c>
      <c r="F189" s="88">
        <f t="shared" ca="1" si="5"/>
        <v>8.5636458835151856</v>
      </c>
    </row>
    <row r="190" spans="5:6" x14ac:dyDescent="0.25">
      <c r="E190" s="88">
        <f t="shared" ca="1" si="6"/>
        <v>6.7852963462708304E-2</v>
      </c>
      <c r="F190" s="88">
        <f t="shared" ca="1" si="5"/>
        <v>4.6521705083269547</v>
      </c>
    </row>
    <row r="191" spans="5:6" x14ac:dyDescent="0.25">
      <c r="E191" s="88">
        <f t="shared" ca="1" si="6"/>
        <v>0.73231688766735181</v>
      </c>
      <c r="F191" s="88">
        <f t="shared" ca="1" si="5"/>
        <v>8.6578785836512875</v>
      </c>
    </row>
    <row r="192" spans="5:6" x14ac:dyDescent="0.25">
      <c r="E192" s="88">
        <f t="shared" ca="1" si="6"/>
        <v>0.59879834612558436</v>
      </c>
      <c r="F192" s="88">
        <f t="shared" ca="1" si="5"/>
        <v>7.3089900871182101</v>
      </c>
    </row>
    <row r="193" spans="5:6" x14ac:dyDescent="0.25">
      <c r="E193" s="88">
        <f t="shared" ca="1" si="6"/>
        <v>5.31830386013461E-2</v>
      </c>
      <c r="F193" s="88">
        <f t="shared" ca="1" si="5"/>
        <v>4.5401838955045735</v>
      </c>
    </row>
    <row r="194" spans="5:6" x14ac:dyDescent="0.25">
      <c r="E194" s="88">
        <f t="shared" ca="1" si="6"/>
        <v>0.79241615231518248</v>
      </c>
      <c r="F194" s="88">
        <f t="shared" ca="1" si="5"/>
        <v>9.6262854577154755</v>
      </c>
    </row>
    <row r="195" spans="5:6" x14ac:dyDescent="0.25">
      <c r="E195" s="88">
        <f t="shared" ca="1" si="6"/>
        <v>1.8203324778505725E-2</v>
      </c>
      <c r="F195" s="88">
        <f t="shared" ref="F195:F258" ca="1" si="7">$C$3*((((1-E195)^(-1/C$5))-1)^(1/$C$4))</f>
        <v>4.1137404652955736</v>
      </c>
    </row>
    <row r="196" spans="5:6" x14ac:dyDescent="0.25">
      <c r="E196" s="88">
        <f t="shared" ref="E196:E259" ca="1" si="8">RAND()</f>
        <v>0.97687606215393075</v>
      </c>
      <c r="F196" s="88">
        <f t="shared" ca="1" si="7"/>
        <v>24.022097399611422</v>
      </c>
    </row>
    <row r="197" spans="5:6" x14ac:dyDescent="0.25">
      <c r="E197" s="88">
        <f t="shared" ca="1" si="8"/>
        <v>0.69673388987087237</v>
      </c>
      <c r="F197" s="88">
        <f t="shared" ca="1" si="7"/>
        <v>8.2183335596553313</v>
      </c>
    </row>
    <row r="198" spans="5:6" x14ac:dyDescent="0.25">
      <c r="E198" s="88">
        <f t="shared" ca="1" si="8"/>
        <v>0.53595850667620859</v>
      </c>
      <c r="F198" s="88">
        <f t="shared" ca="1" si="7"/>
        <v>6.8725424943439943</v>
      </c>
    </row>
    <row r="199" spans="5:6" x14ac:dyDescent="0.25">
      <c r="E199" s="88">
        <f t="shared" ca="1" si="8"/>
        <v>0.9701531301760723</v>
      </c>
      <c r="F199" s="88">
        <f t="shared" ca="1" si="7"/>
        <v>21.598761077625976</v>
      </c>
    </row>
    <row r="200" spans="5:6" x14ac:dyDescent="0.25">
      <c r="E200" s="88">
        <f t="shared" ca="1" si="8"/>
        <v>0.82914146508458098</v>
      </c>
      <c r="F200" s="88">
        <f t="shared" ca="1" si="7"/>
        <v>10.439974832741274</v>
      </c>
    </row>
    <row r="201" spans="5:6" x14ac:dyDescent="0.25">
      <c r="E201" s="88">
        <f t="shared" ca="1" si="8"/>
        <v>0.24444148860137849</v>
      </c>
      <c r="F201" s="88">
        <f t="shared" ca="1" si="7"/>
        <v>5.4885995387288453</v>
      </c>
    </row>
    <row r="202" spans="5:6" x14ac:dyDescent="0.25">
      <c r="E202" s="88">
        <f t="shared" ca="1" si="8"/>
        <v>0.28836708225083285</v>
      </c>
      <c r="F202" s="88">
        <f t="shared" ca="1" si="7"/>
        <v>5.6654835690741407</v>
      </c>
    </row>
    <row r="203" spans="5:6" x14ac:dyDescent="0.25">
      <c r="E203" s="88">
        <f t="shared" ca="1" si="8"/>
        <v>0.68738250169193371</v>
      </c>
      <c r="F203" s="88">
        <f t="shared" ca="1" si="7"/>
        <v>8.114708312467247</v>
      </c>
    </row>
    <row r="204" spans="5:6" x14ac:dyDescent="0.25">
      <c r="E204" s="88">
        <f t="shared" ca="1" si="8"/>
        <v>0.64590027029685215</v>
      </c>
      <c r="F204" s="88">
        <f t="shared" ca="1" si="7"/>
        <v>7.7025104669169808</v>
      </c>
    </row>
    <row r="205" spans="5:6" x14ac:dyDescent="0.25">
      <c r="E205" s="88">
        <f t="shared" ca="1" si="8"/>
        <v>3.5249581868967983E-3</v>
      </c>
      <c r="F205" s="88">
        <f t="shared" ca="1" si="7"/>
        <v>3.5743535998164662</v>
      </c>
    </row>
    <row r="206" spans="5:6" x14ac:dyDescent="0.25">
      <c r="E206" s="88">
        <f t="shared" ca="1" si="8"/>
        <v>0.15377272954757792</v>
      </c>
      <c r="F206" s="88">
        <f t="shared" ca="1" si="7"/>
        <v>5.1119736672258833</v>
      </c>
    </row>
    <row r="207" spans="5:6" x14ac:dyDescent="0.25">
      <c r="E207" s="88">
        <f t="shared" ca="1" si="8"/>
        <v>0.73517479744336978</v>
      </c>
      <c r="F207" s="88">
        <f t="shared" ca="1" si="7"/>
        <v>8.6967393102584243</v>
      </c>
    </row>
    <row r="208" spans="5:6" x14ac:dyDescent="0.25">
      <c r="E208" s="88">
        <f t="shared" ca="1" si="8"/>
        <v>0.64728697064772078</v>
      </c>
      <c r="F208" s="88">
        <f t="shared" ca="1" si="7"/>
        <v>7.7151837082687234</v>
      </c>
    </row>
    <row r="209" spans="5:6" x14ac:dyDescent="0.25">
      <c r="E209" s="88">
        <f t="shared" ca="1" si="8"/>
        <v>0.64187033484574507</v>
      </c>
      <c r="F209" s="88">
        <f t="shared" ca="1" si="7"/>
        <v>7.6660687261510674</v>
      </c>
    </row>
    <row r="210" spans="5:6" x14ac:dyDescent="0.25">
      <c r="E210" s="88">
        <f t="shared" ca="1" si="8"/>
        <v>0.82735205036744841</v>
      </c>
      <c r="F210" s="88">
        <f t="shared" ca="1" si="7"/>
        <v>10.394745449970113</v>
      </c>
    </row>
    <row r="211" spans="5:6" x14ac:dyDescent="0.25">
      <c r="E211" s="88">
        <f t="shared" ca="1" si="8"/>
        <v>0.97109401998475831</v>
      </c>
      <c r="F211" s="88">
        <f t="shared" ca="1" si="7"/>
        <v>21.888960089617974</v>
      </c>
    </row>
    <row r="212" spans="5:6" x14ac:dyDescent="0.25">
      <c r="E212" s="88">
        <f t="shared" ca="1" si="8"/>
        <v>0.89192614686248273</v>
      </c>
      <c r="F212" s="88">
        <f t="shared" ca="1" si="7"/>
        <v>12.635309157482027</v>
      </c>
    </row>
    <row r="213" spans="5:6" x14ac:dyDescent="0.25">
      <c r="E213" s="88">
        <f t="shared" ca="1" si="8"/>
        <v>0.82848141944355647</v>
      </c>
      <c r="F213" s="88">
        <f t="shared" ca="1" si="7"/>
        <v>10.423213714913748</v>
      </c>
    </row>
    <row r="214" spans="5:6" x14ac:dyDescent="0.25">
      <c r="E214" s="88">
        <f t="shared" ca="1" si="8"/>
        <v>4.7640280060214257E-2</v>
      </c>
      <c r="F214" s="88">
        <f t="shared" ca="1" si="7"/>
        <v>4.491947056842708</v>
      </c>
    </row>
    <row r="215" spans="5:6" x14ac:dyDescent="0.25">
      <c r="E215" s="88">
        <f t="shared" ca="1" si="8"/>
        <v>0.2485490894836544</v>
      </c>
      <c r="F215" s="88">
        <f t="shared" ca="1" si="7"/>
        <v>5.5050909295174808</v>
      </c>
    </row>
    <row r="216" spans="5:6" x14ac:dyDescent="0.25">
      <c r="E216" s="88">
        <f t="shared" ca="1" si="8"/>
        <v>0.67294675766129519</v>
      </c>
      <c r="F216" s="88">
        <f t="shared" ca="1" si="7"/>
        <v>7.9629985229430051</v>
      </c>
    </row>
    <row r="217" spans="5:6" x14ac:dyDescent="0.25">
      <c r="E217" s="88">
        <f t="shared" ca="1" si="8"/>
        <v>0.77246940600228753</v>
      </c>
      <c r="F217" s="88">
        <f t="shared" ca="1" si="7"/>
        <v>9.26505519076008</v>
      </c>
    </row>
    <row r="218" spans="5:6" x14ac:dyDescent="0.25">
      <c r="E218" s="88">
        <f t="shared" ca="1" si="8"/>
        <v>0.49774508819884378</v>
      </c>
      <c r="F218" s="88">
        <f t="shared" ca="1" si="7"/>
        <v>6.6436894986544246</v>
      </c>
    </row>
    <row r="219" spans="5:6" x14ac:dyDescent="0.25">
      <c r="E219" s="88">
        <f t="shared" ca="1" si="8"/>
        <v>0.35388406108114945</v>
      </c>
      <c r="F219" s="88">
        <f t="shared" ca="1" si="7"/>
        <v>5.9385960731288447</v>
      </c>
    </row>
    <row r="220" spans="5:6" x14ac:dyDescent="0.25">
      <c r="E220" s="88">
        <f t="shared" ca="1" si="8"/>
        <v>0.29848710449168381</v>
      </c>
      <c r="F220" s="88">
        <f t="shared" ca="1" si="7"/>
        <v>5.7066723516301874</v>
      </c>
    </row>
    <row r="221" spans="5:6" x14ac:dyDescent="0.25">
      <c r="E221" s="88">
        <f t="shared" ca="1" si="8"/>
        <v>0.10069191494170537</v>
      </c>
      <c r="F221" s="88">
        <f t="shared" ca="1" si="7"/>
        <v>4.8535917747323998</v>
      </c>
    </row>
    <row r="222" spans="5:6" x14ac:dyDescent="0.25">
      <c r="E222" s="88">
        <f t="shared" ca="1" si="8"/>
        <v>0.40217043436714883</v>
      </c>
      <c r="F222" s="88">
        <f t="shared" ca="1" si="7"/>
        <v>6.1544300743964406</v>
      </c>
    </row>
    <row r="223" spans="5:6" x14ac:dyDescent="0.25">
      <c r="E223" s="88">
        <f t="shared" ca="1" si="8"/>
        <v>0.58989557373250745</v>
      </c>
      <c r="F223" s="88">
        <f t="shared" ca="1" si="7"/>
        <v>7.2417194319121494</v>
      </c>
    </row>
    <row r="224" spans="5:6" x14ac:dyDescent="0.25">
      <c r="E224" s="88">
        <f t="shared" ca="1" si="8"/>
        <v>0.54781204134758688</v>
      </c>
      <c r="F224" s="88">
        <f t="shared" ca="1" si="7"/>
        <v>6.9485840690950145</v>
      </c>
    </row>
    <row r="225" spans="5:6" x14ac:dyDescent="0.25">
      <c r="E225" s="88">
        <f t="shared" ca="1" si="8"/>
        <v>0.78048162486461525</v>
      </c>
      <c r="F225" s="88">
        <f t="shared" ca="1" si="7"/>
        <v>9.4045644029255406</v>
      </c>
    </row>
    <row r="226" spans="5:6" x14ac:dyDescent="0.25">
      <c r="E226" s="88">
        <f t="shared" ca="1" si="8"/>
        <v>0.84224471230526754</v>
      </c>
      <c r="F226" s="88">
        <f t="shared" ca="1" si="7"/>
        <v>10.792941737739651</v>
      </c>
    </row>
    <row r="227" spans="5:6" x14ac:dyDescent="0.25">
      <c r="E227" s="88">
        <f t="shared" ca="1" si="8"/>
        <v>1.1523038027306809E-3</v>
      </c>
      <c r="F227" s="88">
        <f t="shared" ca="1" si="7"/>
        <v>3.2544178827957886</v>
      </c>
    </row>
    <row r="228" spans="5:6" x14ac:dyDescent="0.25">
      <c r="E228" s="88">
        <f t="shared" ca="1" si="8"/>
        <v>0.32643165040227762</v>
      </c>
      <c r="F228" s="88">
        <f t="shared" ca="1" si="7"/>
        <v>5.8220522723342585</v>
      </c>
    </row>
    <row r="229" spans="5:6" x14ac:dyDescent="0.25">
      <c r="E229" s="88">
        <f t="shared" ca="1" si="8"/>
        <v>0.79803435462155747</v>
      </c>
      <c r="F229" s="88">
        <f t="shared" ca="1" si="7"/>
        <v>9.7370084822321132</v>
      </c>
    </row>
    <row r="230" spans="5:6" x14ac:dyDescent="0.25">
      <c r="E230" s="88">
        <f t="shared" ca="1" si="8"/>
        <v>0.28438890935754957</v>
      </c>
      <c r="F230" s="88">
        <f t="shared" ca="1" si="7"/>
        <v>5.6493582954911066</v>
      </c>
    </row>
    <row r="231" spans="5:6" x14ac:dyDescent="0.25">
      <c r="E231" s="88">
        <f t="shared" ca="1" si="8"/>
        <v>0.15847774663069181</v>
      </c>
      <c r="F231" s="88">
        <f t="shared" ca="1" si="7"/>
        <v>5.1327767437748921</v>
      </c>
    </row>
    <row r="232" spans="5:6" x14ac:dyDescent="0.25">
      <c r="E232" s="88">
        <f t="shared" ca="1" si="8"/>
        <v>0.67237388367929907</v>
      </c>
      <c r="F232" s="88">
        <f t="shared" ca="1" si="7"/>
        <v>7.9571720959282235</v>
      </c>
    </row>
    <row r="233" spans="5:6" x14ac:dyDescent="0.25">
      <c r="E233" s="88">
        <f t="shared" ca="1" si="8"/>
        <v>0.2608439491648139</v>
      </c>
      <c r="F233" s="88">
        <f t="shared" ca="1" si="7"/>
        <v>5.5544561298334871</v>
      </c>
    </row>
    <row r="234" spans="5:6" x14ac:dyDescent="0.25">
      <c r="E234" s="88">
        <f t="shared" ca="1" si="8"/>
        <v>0.23684462777896742</v>
      </c>
      <c r="F234" s="88">
        <f t="shared" ca="1" si="7"/>
        <v>5.4580766010792283</v>
      </c>
    </row>
    <row r="235" spans="5:6" x14ac:dyDescent="0.25">
      <c r="E235" s="88">
        <f t="shared" ca="1" si="8"/>
        <v>0.97710040462524783</v>
      </c>
      <c r="F235" s="88">
        <f t="shared" ca="1" si="7"/>
        <v>24.119876726248236</v>
      </c>
    </row>
    <row r="236" spans="5:6" x14ac:dyDescent="0.25">
      <c r="E236" s="88">
        <f t="shared" ca="1" si="8"/>
        <v>0.96164538053232351</v>
      </c>
      <c r="F236" s="88">
        <f t="shared" ca="1" si="7"/>
        <v>19.455660028039997</v>
      </c>
    </row>
    <row r="237" spans="5:6" x14ac:dyDescent="0.25">
      <c r="E237" s="88">
        <f t="shared" ca="1" si="8"/>
        <v>0.59545334444578579</v>
      </c>
      <c r="F237" s="88">
        <f t="shared" ca="1" si="7"/>
        <v>7.2834777333336849</v>
      </c>
    </row>
    <row r="238" spans="5:6" x14ac:dyDescent="0.25">
      <c r="E238" s="88">
        <f t="shared" ca="1" si="8"/>
        <v>4.7671235547650959E-2</v>
      </c>
      <c r="F238" s="88">
        <f t="shared" ca="1" si="7"/>
        <v>4.4922279055498464</v>
      </c>
    </row>
    <row r="239" spans="5:6" x14ac:dyDescent="0.25">
      <c r="E239" s="88">
        <f t="shared" ca="1" si="8"/>
        <v>0.67916274661178222</v>
      </c>
      <c r="F239" s="88">
        <f t="shared" ca="1" si="7"/>
        <v>8.0271509719685756</v>
      </c>
    </row>
    <row r="240" spans="5:6" x14ac:dyDescent="0.25">
      <c r="E240" s="88">
        <f t="shared" ca="1" si="8"/>
        <v>0.91561843416697608</v>
      </c>
      <c r="F240" s="88">
        <f t="shared" ca="1" si="7"/>
        <v>14.00769545667786</v>
      </c>
    </row>
    <row r="241" spans="5:6" x14ac:dyDescent="0.25">
      <c r="E241" s="88">
        <f t="shared" ca="1" si="8"/>
        <v>0.12697675796425156</v>
      </c>
      <c r="F241" s="88">
        <f t="shared" ca="1" si="7"/>
        <v>4.9881110842720995</v>
      </c>
    </row>
    <row r="242" spans="5:6" x14ac:dyDescent="0.25">
      <c r="E242" s="88">
        <f t="shared" ca="1" si="8"/>
        <v>0.23669135865366686</v>
      </c>
      <c r="F242" s="88">
        <f t="shared" ca="1" si="7"/>
        <v>5.4574603213739357</v>
      </c>
    </row>
    <row r="243" spans="5:6" x14ac:dyDescent="0.25">
      <c r="E243" s="88">
        <f t="shared" ca="1" si="8"/>
        <v>0.92685416717927882</v>
      </c>
      <c r="F243" s="88">
        <f t="shared" ca="1" si="7"/>
        <v>14.86703166602438</v>
      </c>
    </row>
    <row r="244" spans="5:6" x14ac:dyDescent="0.25">
      <c r="E244" s="88">
        <f t="shared" ca="1" si="8"/>
        <v>0.78877081031058394</v>
      </c>
      <c r="F244" s="88">
        <f t="shared" ca="1" si="7"/>
        <v>9.5566858614218511</v>
      </c>
    </row>
    <row r="245" spans="5:6" x14ac:dyDescent="0.25">
      <c r="E245" s="88">
        <f t="shared" ca="1" si="8"/>
        <v>0.17100829791513206</v>
      </c>
      <c r="F245" s="88">
        <f t="shared" ca="1" si="7"/>
        <v>5.1871417511866245</v>
      </c>
    </row>
    <row r="246" spans="5:6" x14ac:dyDescent="0.25">
      <c r="E246" s="88">
        <f t="shared" ca="1" si="8"/>
        <v>0.9823327116697872</v>
      </c>
      <c r="F246" s="88">
        <f t="shared" ca="1" si="7"/>
        <v>26.872983199169841</v>
      </c>
    </row>
    <row r="247" spans="5:6" x14ac:dyDescent="0.25">
      <c r="E247" s="88">
        <f t="shared" ca="1" si="8"/>
        <v>0.97876171885153529</v>
      </c>
      <c r="F247" s="88">
        <f t="shared" ca="1" si="7"/>
        <v>24.888779598170252</v>
      </c>
    </row>
    <row r="248" spans="5:6" x14ac:dyDescent="0.25">
      <c r="E248" s="88">
        <f t="shared" ca="1" si="8"/>
        <v>0.73467295409424926</v>
      </c>
      <c r="F248" s="88">
        <f t="shared" ca="1" si="7"/>
        <v>8.689872735613454</v>
      </c>
    </row>
    <row r="249" spans="5:6" x14ac:dyDescent="0.25">
      <c r="E249" s="88">
        <f t="shared" ca="1" si="8"/>
        <v>0.17373346777636622</v>
      </c>
      <c r="F249" s="88">
        <f t="shared" ca="1" si="7"/>
        <v>5.1987893443073343</v>
      </c>
    </row>
    <row r="250" spans="5:6" x14ac:dyDescent="0.25">
      <c r="E250" s="88">
        <f t="shared" ca="1" si="8"/>
        <v>0.6757754242759576</v>
      </c>
      <c r="F250" s="88">
        <f t="shared" ca="1" si="7"/>
        <v>7.9919783566975147</v>
      </c>
    </row>
    <row r="251" spans="5:6" x14ac:dyDescent="0.25">
      <c r="E251" s="88">
        <f t="shared" ca="1" si="8"/>
        <v>0.52948015745663246</v>
      </c>
      <c r="F251" s="88">
        <f t="shared" ca="1" si="7"/>
        <v>6.8320566572961337</v>
      </c>
    </row>
    <row r="252" spans="5:6" x14ac:dyDescent="0.25">
      <c r="E252" s="88">
        <f t="shared" ca="1" si="8"/>
        <v>7.762451757509925E-2</v>
      </c>
      <c r="F252" s="88">
        <f t="shared" ca="1" si="7"/>
        <v>4.7176578405106522</v>
      </c>
    </row>
    <row r="253" spans="5:6" x14ac:dyDescent="0.25">
      <c r="E253" s="88">
        <f t="shared" ca="1" si="8"/>
        <v>0.52421551668716881</v>
      </c>
      <c r="F253" s="88">
        <f t="shared" ca="1" si="7"/>
        <v>6.7996894401836236</v>
      </c>
    </row>
    <row r="254" spans="5:6" x14ac:dyDescent="0.25">
      <c r="E254" s="88">
        <f t="shared" ca="1" si="8"/>
        <v>0.24502551725636312</v>
      </c>
      <c r="F254" s="88">
        <f t="shared" ca="1" si="7"/>
        <v>5.4909446543867304</v>
      </c>
    </row>
    <row r="255" spans="5:6" x14ac:dyDescent="0.25">
      <c r="E255" s="88">
        <f t="shared" ca="1" si="8"/>
        <v>0.17211177127075827</v>
      </c>
      <c r="F255" s="88">
        <f t="shared" ca="1" si="7"/>
        <v>5.1918649945799222</v>
      </c>
    </row>
    <row r="256" spans="5:6" x14ac:dyDescent="0.25">
      <c r="E256" s="88">
        <f t="shared" ca="1" si="8"/>
        <v>0.44792646412277026</v>
      </c>
      <c r="F256" s="88">
        <f t="shared" ca="1" si="7"/>
        <v>6.3762591061970681</v>
      </c>
    </row>
    <row r="257" spans="5:6" x14ac:dyDescent="0.25">
      <c r="E257" s="88">
        <f t="shared" ca="1" si="8"/>
        <v>5.2606560618570608E-2</v>
      </c>
      <c r="F257" s="88">
        <f t="shared" ca="1" si="7"/>
        <v>4.5353471003797088</v>
      </c>
    </row>
    <row r="258" spans="5:6" x14ac:dyDescent="0.25">
      <c r="E258" s="88">
        <f t="shared" ca="1" si="8"/>
        <v>0.8684340081445544</v>
      </c>
      <c r="F258" s="88">
        <f t="shared" ca="1" si="7"/>
        <v>11.641047444240298</v>
      </c>
    </row>
    <row r="259" spans="5:6" x14ac:dyDescent="0.25">
      <c r="E259" s="88">
        <f t="shared" ca="1" si="8"/>
        <v>0.78995777226740016</v>
      </c>
      <c r="F259" s="88">
        <f t="shared" ref="F259:F322" ca="1" si="9">$C$3*((((1-E259)^(-1/C$5))-1)^(1/$C$4))</f>
        <v>9.5791604784212581</v>
      </c>
    </row>
    <row r="260" spans="5:6" x14ac:dyDescent="0.25">
      <c r="E260" s="88">
        <f t="shared" ref="E260:E323" ca="1" si="10">RAND()</f>
        <v>0.20989078770448832</v>
      </c>
      <c r="F260" s="88">
        <f t="shared" ca="1" si="9"/>
        <v>5.3490929485970273</v>
      </c>
    </row>
    <row r="261" spans="5:6" x14ac:dyDescent="0.25">
      <c r="E261" s="88">
        <f t="shared" ca="1" si="10"/>
        <v>0.97657574267304015</v>
      </c>
      <c r="F261" s="88">
        <f t="shared" ca="1" si="9"/>
        <v>23.893287459044245</v>
      </c>
    </row>
    <row r="262" spans="5:6" x14ac:dyDescent="0.25">
      <c r="E262" s="88">
        <f t="shared" ca="1" si="10"/>
        <v>0.75645495771570126</v>
      </c>
      <c r="F262" s="88">
        <f t="shared" ca="1" si="9"/>
        <v>9.0059792567569001</v>
      </c>
    </row>
    <row r="263" spans="5:6" x14ac:dyDescent="0.25">
      <c r="E263" s="88">
        <f t="shared" ca="1" si="10"/>
        <v>0.52074525585241227</v>
      </c>
      <c r="F263" s="88">
        <f t="shared" ca="1" si="9"/>
        <v>6.7786082090303745</v>
      </c>
    </row>
    <row r="264" spans="5:6" x14ac:dyDescent="0.25">
      <c r="E264" s="88">
        <f t="shared" ca="1" si="10"/>
        <v>0.32112668948933831</v>
      </c>
      <c r="F264" s="88">
        <f t="shared" ca="1" si="9"/>
        <v>5.7999291894400917</v>
      </c>
    </row>
    <row r="265" spans="5:6" x14ac:dyDescent="0.25">
      <c r="E265" s="88">
        <f t="shared" ca="1" si="10"/>
        <v>0.95729000311382839</v>
      </c>
      <c r="F265" s="88">
        <f t="shared" ca="1" si="9"/>
        <v>18.602987359012793</v>
      </c>
    </row>
    <row r="266" spans="5:6" x14ac:dyDescent="0.25">
      <c r="E266" s="88">
        <f t="shared" ca="1" si="10"/>
        <v>0.80740966280750104</v>
      </c>
      <c r="F266" s="88">
        <f t="shared" ca="1" si="9"/>
        <v>9.9318322360509583</v>
      </c>
    </row>
    <row r="267" spans="5:6" x14ac:dyDescent="0.25">
      <c r="E267" s="88">
        <f t="shared" ca="1" si="10"/>
        <v>0.78348194522465964</v>
      </c>
      <c r="F267" s="88">
        <f t="shared" ca="1" si="9"/>
        <v>9.4586734023710459</v>
      </c>
    </row>
    <row r="268" spans="5:6" x14ac:dyDescent="0.25">
      <c r="E268" s="88">
        <f t="shared" ca="1" si="10"/>
        <v>0.35871513021888068</v>
      </c>
      <c r="F268" s="88">
        <f t="shared" ca="1" si="9"/>
        <v>5.9595112163045272</v>
      </c>
    </row>
    <row r="269" spans="5:6" x14ac:dyDescent="0.25">
      <c r="E269" s="88">
        <f t="shared" ca="1" si="10"/>
        <v>0.37698615982262096</v>
      </c>
      <c r="F269" s="88">
        <f t="shared" ca="1" si="9"/>
        <v>6.0398873459916516</v>
      </c>
    </row>
    <row r="270" spans="5:6" x14ac:dyDescent="0.25">
      <c r="E270" s="88">
        <f t="shared" ca="1" si="10"/>
        <v>0.102831454586087</v>
      </c>
      <c r="F270" s="88">
        <f t="shared" ca="1" si="9"/>
        <v>4.865205850540316</v>
      </c>
    </row>
    <row r="271" spans="5:6" x14ac:dyDescent="0.25">
      <c r="E271" s="88">
        <f t="shared" ca="1" si="10"/>
        <v>0.5828394281519711</v>
      </c>
      <c r="F271" s="88">
        <f t="shared" ca="1" si="9"/>
        <v>7.189800756006079</v>
      </c>
    </row>
    <row r="272" spans="5:6" x14ac:dyDescent="0.25">
      <c r="E272" s="88">
        <f t="shared" ca="1" si="10"/>
        <v>0.61218981043644016</v>
      </c>
      <c r="F272" s="88">
        <f t="shared" ca="1" si="9"/>
        <v>7.4141231660307829</v>
      </c>
    </row>
    <row r="273" spans="5:6" x14ac:dyDescent="0.25">
      <c r="E273" s="88">
        <f t="shared" ca="1" si="10"/>
        <v>0.97115911628293827</v>
      </c>
      <c r="F273" s="88">
        <f t="shared" ca="1" si="9"/>
        <v>21.909532063690062</v>
      </c>
    </row>
    <row r="274" spans="5:6" x14ac:dyDescent="0.25">
      <c r="E274" s="88">
        <f t="shared" ca="1" si="10"/>
        <v>0.94314947039079711</v>
      </c>
      <c r="F274" s="88">
        <f t="shared" ca="1" si="9"/>
        <v>16.513175694045003</v>
      </c>
    </row>
    <row r="275" spans="5:6" x14ac:dyDescent="0.25">
      <c r="E275" s="88">
        <f t="shared" ca="1" si="10"/>
        <v>0.35250643763690159</v>
      </c>
      <c r="F275" s="88">
        <f t="shared" ca="1" si="9"/>
        <v>5.9326560282143141</v>
      </c>
    </row>
    <row r="276" spans="5:6" x14ac:dyDescent="0.25">
      <c r="E276" s="88">
        <f t="shared" ca="1" si="10"/>
        <v>0.62194075282755323</v>
      </c>
      <c r="F276" s="88">
        <f t="shared" ca="1" si="9"/>
        <v>7.4938695525874905</v>
      </c>
    </row>
    <row r="277" spans="5:6" x14ac:dyDescent="0.25">
      <c r="E277" s="88">
        <f t="shared" ca="1" si="10"/>
        <v>0.21679706193711934</v>
      </c>
      <c r="F277" s="88">
        <f t="shared" ca="1" si="9"/>
        <v>5.3771708087827665</v>
      </c>
    </row>
    <row r="278" spans="5:6" x14ac:dyDescent="0.25">
      <c r="E278" s="88">
        <f t="shared" ca="1" si="10"/>
        <v>0.65915704922873863</v>
      </c>
      <c r="F278" s="88">
        <f t="shared" ca="1" si="9"/>
        <v>7.8265825489606531</v>
      </c>
    </row>
    <row r="279" spans="5:6" x14ac:dyDescent="0.25">
      <c r="E279" s="88">
        <f t="shared" ca="1" si="10"/>
        <v>0.16312871849110133</v>
      </c>
      <c r="F279" s="88">
        <f t="shared" ca="1" si="9"/>
        <v>5.1531212665025876</v>
      </c>
    </row>
    <row r="280" spans="5:6" x14ac:dyDescent="0.25">
      <c r="E280" s="88">
        <f t="shared" ca="1" si="10"/>
        <v>1.4436238830945691E-2</v>
      </c>
      <c r="F280" s="88">
        <f t="shared" ca="1" si="9"/>
        <v>4.0311146209505626</v>
      </c>
    </row>
    <row r="281" spans="5:6" x14ac:dyDescent="0.25">
      <c r="E281" s="88">
        <f t="shared" ca="1" si="10"/>
        <v>0.23081090810241733</v>
      </c>
      <c r="F281" s="88">
        <f t="shared" ca="1" si="9"/>
        <v>5.4337956850468014</v>
      </c>
    </row>
    <row r="282" spans="5:6" x14ac:dyDescent="0.25">
      <c r="E282" s="88">
        <f t="shared" ca="1" si="10"/>
        <v>0.60695721787089363</v>
      </c>
      <c r="F282" s="88">
        <f t="shared" ca="1" si="9"/>
        <v>7.3724585197887897</v>
      </c>
    </row>
    <row r="283" spans="5:6" x14ac:dyDescent="0.25">
      <c r="E283" s="88">
        <f t="shared" ca="1" si="10"/>
        <v>0.79027928189882501</v>
      </c>
      <c r="F283" s="88">
        <f t="shared" ca="1" si="9"/>
        <v>9.5852790739735916</v>
      </c>
    </row>
    <row r="284" spans="5:6" x14ac:dyDescent="0.25">
      <c r="E284" s="88">
        <f t="shared" ca="1" si="10"/>
        <v>0.69385459976878694</v>
      </c>
      <c r="F284" s="88">
        <f t="shared" ca="1" si="9"/>
        <v>8.1859543780639115</v>
      </c>
    </row>
    <row r="285" spans="5:6" x14ac:dyDescent="0.25">
      <c r="E285" s="88">
        <f t="shared" ca="1" si="10"/>
        <v>0.46202189286007656</v>
      </c>
      <c r="F285" s="88">
        <f t="shared" ca="1" si="9"/>
        <v>6.4488553434007914</v>
      </c>
    </row>
    <row r="286" spans="5:6" x14ac:dyDescent="0.25">
      <c r="E286" s="88">
        <f t="shared" ca="1" si="10"/>
        <v>0.52941121049159778</v>
      </c>
      <c r="F286" s="88">
        <f t="shared" ca="1" si="9"/>
        <v>6.8316297155487913</v>
      </c>
    </row>
    <row r="287" spans="5:6" x14ac:dyDescent="0.25">
      <c r="E287" s="88">
        <f t="shared" ca="1" si="10"/>
        <v>0.92586097782967325</v>
      </c>
      <c r="F287" s="88">
        <f t="shared" ca="1" si="9"/>
        <v>14.783720193309296</v>
      </c>
    </row>
    <row r="288" spans="5:6" x14ac:dyDescent="0.25">
      <c r="E288" s="88">
        <f t="shared" ca="1" si="10"/>
        <v>0.98171843861401009</v>
      </c>
      <c r="F288" s="88">
        <f t="shared" ca="1" si="9"/>
        <v>26.492999755792489</v>
      </c>
    </row>
    <row r="289" spans="5:6" x14ac:dyDescent="0.25">
      <c r="E289" s="88">
        <f t="shared" ca="1" si="10"/>
        <v>0.98942106534170271</v>
      </c>
      <c r="F289" s="88">
        <f t="shared" ca="1" si="9"/>
        <v>33.27508689063886</v>
      </c>
    </row>
    <row r="290" spans="5:6" x14ac:dyDescent="0.25">
      <c r="E290" s="88">
        <f t="shared" ca="1" si="10"/>
        <v>0.37573760159719727</v>
      </c>
      <c r="F290" s="88">
        <f t="shared" ca="1" si="9"/>
        <v>6.0343266977115544</v>
      </c>
    </row>
    <row r="291" spans="5:6" x14ac:dyDescent="0.25">
      <c r="E291" s="88">
        <f t="shared" ca="1" si="10"/>
        <v>0.6650491865444067</v>
      </c>
      <c r="F291" s="88">
        <f t="shared" ca="1" si="9"/>
        <v>7.8839101477996802</v>
      </c>
    </row>
    <row r="292" spans="5:6" x14ac:dyDescent="0.25">
      <c r="E292" s="88">
        <f t="shared" ca="1" si="10"/>
        <v>0.55772891266707569</v>
      </c>
      <c r="F292" s="88">
        <f t="shared" ca="1" si="9"/>
        <v>7.0142641965424559</v>
      </c>
    </row>
    <row r="293" spans="5:6" x14ac:dyDescent="0.25">
      <c r="E293" s="88">
        <f t="shared" ca="1" si="10"/>
        <v>0.98153910692299595</v>
      </c>
      <c r="F293" s="88">
        <f t="shared" ca="1" si="9"/>
        <v>26.385462412130856</v>
      </c>
    </row>
    <row r="294" spans="5:6" x14ac:dyDescent="0.25">
      <c r="E294" s="88">
        <f t="shared" ca="1" si="10"/>
        <v>0.15662939228252859</v>
      </c>
      <c r="F294" s="88">
        <f t="shared" ca="1" si="9"/>
        <v>5.1246320537254739</v>
      </c>
    </row>
    <row r="295" spans="5:6" x14ac:dyDescent="0.25">
      <c r="E295" s="88">
        <f t="shared" ca="1" si="10"/>
        <v>0.76606328102771004</v>
      </c>
      <c r="F295" s="88">
        <f t="shared" ca="1" si="9"/>
        <v>9.1584147578868542</v>
      </c>
    </row>
    <row r="296" spans="5:6" x14ac:dyDescent="0.25">
      <c r="E296" s="88">
        <f t="shared" ca="1" si="10"/>
        <v>0.85666743650869726</v>
      </c>
      <c r="F296" s="88">
        <f t="shared" ca="1" si="9"/>
        <v>11.232871388155427</v>
      </c>
    </row>
    <row r="297" spans="5:6" x14ac:dyDescent="0.25">
      <c r="E297" s="88">
        <f t="shared" ca="1" si="10"/>
        <v>0.18000097328873899</v>
      </c>
      <c r="F297" s="88">
        <f t="shared" ca="1" si="9"/>
        <v>5.22537055091298</v>
      </c>
    </row>
    <row r="298" spans="5:6" x14ac:dyDescent="0.25">
      <c r="E298" s="88">
        <f t="shared" ca="1" si="10"/>
        <v>0.14151031781253776</v>
      </c>
      <c r="F298" s="88">
        <f t="shared" ca="1" si="9"/>
        <v>5.0565514165663483</v>
      </c>
    </row>
    <row r="299" spans="5:6" x14ac:dyDescent="0.25">
      <c r="E299" s="88">
        <f t="shared" ca="1" si="10"/>
        <v>0.24478867313399721</v>
      </c>
      <c r="F299" s="88">
        <f t="shared" ca="1" si="9"/>
        <v>5.4899936443762289</v>
      </c>
    </row>
    <row r="300" spans="5:6" x14ac:dyDescent="0.25">
      <c r="E300" s="88">
        <f t="shared" ca="1" si="10"/>
        <v>0.83362676765597787</v>
      </c>
      <c r="F300" s="88">
        <f t="shared" ca="1" si="9"/>
        <v>10.556354141202238</v>
      </c>
    </row>
    <row r="301" spans="5:6" x14ac:dyDescent="0.25">
      <c r="E301" s="88">
        <f t="shared" ca="1" si="10"/>
        <v>0.42092853614979875</v>
      </c>
      <c r="F301" s="88">
        <f t="shared" ca="1" si="9"/>
        <v>6.2430225380198303</v>
      </c>
    </row>
    <row r="302" spans="5:6" x14ac:dyDescent="0.25">
      <c r="E302" s="88">
        <f t="shared" ca="1" si="10"/>
        <v>9.6127848390620274E-2</v>
      </c>
      <c r="F302" s="88">
        <f t="shared" ca="1" si="9"/>
        <v>4.8283311958662507</v>
      </c>
    </row>
    <row r="303" spans="5:6" x14ac:dyDescent="0.25">
      <c r="E303" s="88">
        <f t="shared" ca="1" si="10"/>
        <v>0.73289275542657717</v>
      </c>
      <c r="F303" s="88">
        <f t="shared" ca="1" si="9"/>
        <v>8.6656617951774599</v>
      </c>
    </row>
    <row r="304" spans="5:6" x14ac:dyDescent="0.25">
      <c r="E304" s="88">
        <f t="shared" ca="1" si="10"/>
        <v>0.55627288681265141</v>
      </c>
      <c r="F304" s="88">
        <f t="shared" ca="1" si="9"/>
        <v>7.0044983781130776</v>
      </c>
    </row>
    <row r="305" spans="5:6" x14ac:dyDescent="0.25">
      <c r="E305" s="88">
        <f t="shared" ca="1" si="10"/>
        <v>0.59275443218736301</v>
      </c>
      <c r="F305" s="88">
        <f t="shared" ca="1" si="9"/>
        <v>7.2631023284897953</v>
      </c>
    </row>
    <row r="306" spans="5:6" x14ac:dyDescent="0.25">
      <c r="E306" s="88">
        <f t="shared" ca="1" si="10"/>
        <v>2.2588808134182958E-3</v>
      </c>
      <c r="F306" s="88">
        <f t="shared" ca="1" si="9"/>
        <v>3.443137225678417</v>
      </c>
    </row>
    <row r="307" spans="5:6" x14ac:dyDescent="0.25">
      <c r="E307" s="88">
        <f t="shared" ca="1" si="10"/>
        <v>0.71710062749461967</v>
      </c>
      <c r="F307" s="88">
        <f t="shared" ca="1" si="9"/>
        <v>8.4604027822178942</v>
      </c>
    </row>
    <row r="308" spans="5:6" x14ac:dyDescent="0.25">
      <c r="E308" s="88">
        <f t="shared" ca="1" si="10"/>
        <v>0.72879364462965701</v>
      </c>
      <c r="F308" s="88">
        <f t="shared" ca="1" si="9"/>
        <v>8.610768664363281</v>
      </c>
    </row>
    <row r="309" spans="5:6" x14ac:dyDescent="0.25">
      <c r="E309" s="88">
        <f t="shared" ca="1" si="10"/>
        <v>0.3614173510538804</v>
      </c>
      <c r="F309" s="88">
        <f t="shared" ca="1" si="9"/>
        <v>5.9712687997687475</v>
      </c>
    </row>
    <row r="310" spans="5:6" x14ac:dyDescent="0.25">
      <c r="E310" s="88">
        <f t="shared" ca="1" si="10"/>
        <v>0.64547141849654666</v>
      </c>
      <c r="F310" s="88">
        <f t="shared" ca="1" si="9"/>
        <v>7.6986051021676394</v>
      </c>
    </row>
    <row r="311" spans="5:6" x14ac:dyDescent="0.25">
      <c r="E311" s="88">
        <f t="shared" ca="1" si="10"/>
        <v>0.12919280923284349</v>
      </c>
      <c r="F311" s="88">
        <f t="shared" ca="1" si="9"/>
        <v>4.9987711442903828</v>
      </c>
    </row>
    <row r="312" spans="5:6" x14ac:dyDescent="0.25">
      <c r="E312" s="88">
        <f t="shared" ca="1" si="10"/>
        <v>3.8136529975163258E-2</v>
      </c>
      <c r="F312" s="88">
        <f t="shared" ca="1" si="9"/>
        <v>4.3981726799976997</v>
      </c>
    </row>
    <row r="313" spans="5:6" x14ac:dyDescent="0.25">
      <c r="E313" s="88">
        <f t="shared" ca="1" si="10"/>
        <v>0.7237731589080918</v>
      </c>
      <c r="F313" s="88">
        <f t="shared" ca="1" si="9"/>
        <v>8.5451096683180072</v>
      </c>
    </row>
    <row r="314" spans="5:6" x14ac:dyDescent="0.25">
      <c r="E314" s="88">
        <f t="shared" ca="1" si="10"/>
        <v>0.49625360060561163</v>
      </c>
      <c r="F314" s="88">
        <f t="shared" ca="1" si="9"/>
        <v>6.635213588885474</v>
      </c>
    </row>
    <row r="315" spans="5:6" x14ac:dyDescent="0.25">
      <c r="E315" s="88">
        <f t="shared" ca="1" si="10"/>
        <v>0.71088277421767743</v>
      </c>
      <c r="F315" s="88">
        <f t="shared" ca="1" si="9"/>
        <v>8.3839626403317524</v>
      </c>
    </row>
    <row r="316" spans="5:6" x14ac:dyDescent="0.25">
      <c r="E316" s="88">
        <f t="shared" ca="1" si="10"/>
        <v>0.13988205323514469</v>
      </c>
      <c r="F316" s="88">
        <f t="shared" ca="1" si="9"/>
        <v>5.0490452174087821</v>
      </c>
    </row>
    <row r="317" spans="5:6" x14ac:dyDescent="0.25">
      <c r="E317" s="88">
        <f t="shared" ca="1" si="10"/>
        <v>0.84334558311626973</v>
      </c>
      <c r="F317" s="88">
        <f t="shared" ca="1" si="9"/>
        <v>10.824482798241853</v>
      </c>
    </row>
    <row r="318" spans="5:6" x14ac:dyDescent="0.25">
      <c r="E318" s="88">
        <f t="shared" ca="1" si="10"/>
        <v>0.35705857194325452</v>
      </c>
      <c r="F318" s="88">
        <f t="shared" ca="1" si="9"/>
        <v>5.9523244647960984</v>
      </c>
    </row>
    <row r="319" spans="5:6" x14ac:dyDescent="0.25">
      <c r="E319" s="88">
        <f t="shared" ca="1" si="10"/>
        <v>0.29756321056361512</v>
      </c>
      <c r="F319" s="88">
        <f t="shared" ca="1" si="9"/>
        <v>5.7029010736049246</v>
      </c>
    </row>
    <row r="320" spans="5:6" x14ac:dyDescent="0.25">
      <c r="E320" s="88">
        <f t="shared" ca="1" si="10"/>
        <v>8.5696233302423597E-3</v>
      </c>
      <c r="F320" s="88">
        <f t="shared" ca="1" si="9"/>
        <v>3.8539088716144083</v>
      </c>
    </row>
    <row r="321" spans="5:6" x14ac:dyDescent="0.25">
      <c r="E321" s="88">
        <f t="shared" ca="1" si="10"/>
        <v>0.45014599408933498</v>
      </c>
      <c r="F321" s="88">
        <f t="shared" ca="1" si="9"/>
        <v>6.3875442340990549</v>
      </c>
    </row>
    <row r="322" spans="5:6" x14ac:dyDescent="0.25">
      <c r="E322" s="88">
        <f t="shared" ca="1" si="10"/>
        <v>0.30808486564982052</v>
      </c>
      <c r="F322" s="88">
        <f t="shared" ca="1" si="9"/>
        <v>5.745998132786891</v>
      </c>
    </row>
    <row r="323" spans="5:6" x14ac:dyDescent="0.25">
      <c r="E323" s="88">
        <f t="shared" ca="1" si="10"/>
        <v>0.95551160479928876</v>
      </c>
      <c r="F323" s="88">
        <f t="shared" ref="F323:F386" ca="1" si="11">$C$3*((((1-E323)^(-1/C$5))-1)^(1/$C$4))</f>
        <v>18.289444838690713</v>
      </c>
    </row>
    <row r="324" spans="5:6" x14ac:dyDescent="0.25">
      <c r="E324" s="88">
        <f t="shared" ref="E324:E387" ca="1" si="12">RAND()</f>
        <v>0.75495209702180466</v>
      </c>
      <c r="F324" s="88">
        <f t="shared" ca="1" si="11"/>
        <v>8.9829041512466148</v>
      </c>
    </row>
    <row r="325" spans="5:6" x14ac:dyDescent="0.25">
      <c r="E325" s="88">
        <f t="shared" ca="1" si="12"/>
        <v>0.43105805531255548</v>
      </c>
      <c r="F325" s="88">
        <f t="shared" ca="1" si="11"/>
        <v>6.2921719418039714</v>
      </c>
    </row>
    <row r="326" spans="5:6" x14ac:dyDescent="0.25">
      <c r="E326" s="88">
        <f t="shared" ca="1" si="12"/>
        <v>0.78884554126471729</v>
      </c>
      <c r="F326" s="88">
        <f t="shared" ca="1" si="11"/>
        <v>9.5580955852094469</v>
      </c>
    </row>
    <row r="327" spans="5:6" x14ac:dyDescent="0.25">
      <c r="E327" s="88">
        <f t="shared" ca="1" si="12"/>
        <v>0.31554846215854881</v>
      </c>
      <c r="F327" s="88">
        <f t="shared" ca="1" si="11"/>
        <v>5.7767862249310973</v>
      </c>
    </row>
    <row r="328" spans="5:6" x14ac:dyDescent="0.25">
      <c r="E328" s="88">
        <f t="shared" ca="1" si="12"/>
        <v>0.40228767054126024</v>
      </c>
      <c r="F328" s="88">
        <f t="shared" ca="1" si="11"/>
        <v>6.1549745821306887</v>
      </c>
    </row>
    <row r="329" spans="5:6" x14ac:dyDescent="0.25">
      <c r="E329" s="88">
        <f t="shared" ca="1" si="12"/>
        <v>0.21412899528561646</v>
      </c>
      <c r="F329" s="88">
        <f t="shared" ca="1" si="11"/>
        <v>5.3663398415509977</v>
      </c>
    </row>
    <row r="330" spans="5:6" x14ac:dyDescent="0.25">
      <c r="E330" s="88">
        <f t="shared" ca="1" si="12"/>
        <v>0.67621364194533895</v>
      </c>
      <c r="F330" s="88">
        <f t="shared" ca="1" si="11"/>
        <v>7.9964995911445538</v>
      </c>
    </row>
    <row r="331" spans="5:6" x14ac:dyDescent="0.25">
      <c r="E331" s="88">
        <f t="shared" ca="1" si="12"/>
        <v>0.76160395806648318</v>
      </c>
      <c r="F331" s="88">
        <f t="shared" ca="1" si="11"/>
        <v>9.0865884658183873</v>
      </c>
    </row>
    <row r="332" spans="5:6" x14ac:dyDescent="0.25">
      <c r="E332" s="88">
        <f t="shared" ca="1" si="12"/>
        <v>5.3893288251873894E-3</v>
      </c>
      <c r="F332" s="88">
        <f t="shared" ca="1" si="11"/>
        <v>3.7048148304422499</v>
      </c>
    </row>
    <row r="333" spans="5:6" x14ac:dyDescent="0.25">
      <c r="E333" s="88">
        <f t="shared" ca="1" si="12"/>
        <v>0.1839890238717945</v>
      </c>
      <c r="F333" s="88">
        <f t="shared" ca="1" si="11"/>
        <v>5.2421470212966002</v>
      </c>
    </row>
    <row r="334" spans="5:6" x14ac:dyDescent="0.25">
      <c r="E334" s="88">
        <f t="shared" ca="1" si="12"/>
        <v>0.44460326472351097</v>
      </c>
      <c r="F334" s="88">
        <f t="shared" ca="1" si="11"/>
        <v>6.3594611055786601</v>
      </c>
    </row>
    <row r="335" spans="5:6" x14ac:dyDescent="0.25">
      <c r="E335" s="88">
        <f t="shared" ca="1" si="12"/>
        <v>0.85902463768701887</v>
      </c>
      <c r="F335" s="88">
        <f t="shared" ca="1" si="11"/>
        <v>11.310756362844616</v>
      </c>
    </row>
    <row r="336" spans="5:6" x14ac:dyDescent="0.25">
      <c r="E336" s="88">
        <f t="shared" ca="1" si="12"/>
        <v>0.73321279020829566</v>
      </c>
      <c r="F336" s="88">
        <f t="shared" ca="1" si="11"/>
        <v>8.6699975035020724</v>
      </c>
    </row>
    <row r="337" spans="5:6" x14ac:dyDescent="0.25">
      <c r="E337" s="88">
        <f t="shared" ca="1" si="12"/>
        <v>0.55823494583423472</v>
      </c>
      <c r="F337" s="88">
        <f t="shared" ca="1" si="11"/>
        <v>7.0176683236063688</v>
      </c>
    </row>
    <row r="338" spans="5:6" x14ac:dyDescent="0.25">
      <c r="E338" s="88">
        <f t="shared" ca="1" si="12"/>
        <v>0.92916016564164983</v>
      </c>
      <c r="F338" s="88">
        <f t="shared" ca="1" si="11"/>
        <v>15.066798009397548</v>
      </c>
    </row>
    <row r="339" spans="5:6" x14ac:dyDescent="0.25">
      <c r="E339" s="88">
        <f t="shared" ca="1" si="12"/>
        <v>0.89926692134299158</v>
      </c>
      <c r="F339" s="88">
        <f t="shared" ca="1" si="11"/>
        <v>13.011117061724439</v>
      </c>
    </row>
    <row r="340" spans="5:6" x14ac:dyDescent="0.25">
      <c r="E340" s="88">
        <f t="shared" ca="1" si="12"/>
        <v>0.23248735667705855</v>
      </c>
      <c r="F340" s="88">
        <f t="shared" ca="1" si="11"/>
        <v>5.4405465445311183</v>
      </c>
    </row>
    <row r="341" spans="5:6" x14ac:dyDescent="0.25">
      <c r="E341" s="88">
        <f t="shared" ca="1" si="12"/>
        <v>0.2698384243680384</v>
      </c>
      <c r="F341" s="88">
        <f t="shared" ca="1" si="11"/>
        <v>5.5906249988475771</v>
      </c>
    </row>
    <row r="342" spans="5:6" x14ac:dyDescent="0.25">
      <c r="E342" s="88">
        <f t="shared" ca="1" si="12"/>
        <v>0.33654118704979097</v>
      </c>
      <c r="F342" s="88">
        <f t="shared" ca="1" si="11"/>
        <v>5.8645462870055178</v>
      </c>
    </row>
    <row r="343" spans="5:6" x14ac:dyDescent="0.25">
      <c r="E343" s="88">
        <f t="shared" ca="1" si="12"/>
        <v>0.9591255331557329</v>
      </c>
      <c r="F343" s="88">
        <f t="shared" ca="1" si="11"/>
        <v>18.946614764652622</v>
      </c>
    </row>
    <row r="344" spans="5:6" x14ac:dyDescent="0.25">
      <c r="E344" s="88">
        <f t="shared" ca="1" si="12"/>
        <v>0.52949361891514213</v>
      </c>
      <c r="F344" s="88">
        <f t="shared" ca="1" si="11"/>
        <v>6.8321400245213306</v>
      </c>
    </row>
    <row r="345" spans="5:6" x14ac:dyDescent="0.25">
      <c r="E345" s="88">
        <f t="shared" ca="1" si="12"/>
        <v>0.96579537213131472</v>
      </c>
      <c r="F345" s="88">
        <f t="shared" ca="1" si="11"/>
        <v>20.406474157121796</v>
      </c>
    </row>
    <row r="346" spans="5:6" x14ac:dyDescent="0.25">
      <c r="E346" s="88">
        <f t="shared" ca="1" si="12"/>
        <v>0.66170055993538934</v>
      </c>
      <c r="F346" s="88">
        <f t="shared" ca="1" si="11"/>
        <v>7.8511585922894076</v>
      </c>
    </row>
    <row r="347" spans="5:6" x14ac:dyDescent="0.25">
      <c r="E347" s="88">
        <f t="shared" ca="1" si="12"/>
        <v>0.43567504850775851</v>
      </c>
      <c r="F347" s="88">
        <f t="shared" ca="1" si="11"/>
        <v>6.3149005367566078</v>
      </c>
    </row>
    <row r="348" spans="5:6" x14ac:dyDescent="0.25">
      <c r="E348" s="88">
        <f t="shared" ca="1" si="12"/>
        <v>0.26494477385559734</v>
      </c>
      <c r="F348" s="88">
        <f t="shared" ca="1" si="11"/>
        <v>5.5709373155242856</v>
      </c>
    </row>
    <row r="349" spans="5:6" x14ac:dyDescent="0.25">
      <c r="E349" s="88">
        <f t="shared" ca="1" si="12"/>
        <v>7.1037747137761342E-2</v>
      </c>
      <c r="F349" s="88">
        <f t="shared" ca="1" si="11"/>
        <v>4.6741756986349259</v>
      </c>
    </row>
    <row r="350" spans="5:6" x14ac:dyDescent="0.25">
      <c r="E350" s="88">
        <f t="shared" ca="1" si="12"/>
        <v>0.46522213571943782</v>
      </c>
      <c r="F350" s="88">
        <f t="shared" ca="1" si="11"/>
        <v>6.4656539253349159</v>
      </c>
    </row>
    <row r="351" spans="5:6" x14ac:dyDescent="0.25">
      <c r="E351" s="88">
        <f t="shared" ca="1" si="12"/>
        <v>0.95049905886788411</v>
      </c>
      <c r="F351" s="88">
        <f t="shared" ca="1" si="11"/>
        <v>17.493674987993057</v>
      </c>
    </row>
    <row r="352" spans="5:6" x14ac:dyDescent="0.25">
      <c r="E352" s="88">
        <f t="shared" ca="1" si="12"/>
        <v>0.97829427591504392</v>
      </c>
      <c r="F352" s="88">
        <f t="shared" ca="1" si="11"/>
        <v>24.664030850371098</v>
      </c>
    </row>
    <row r="353" spans="5:6" x14ac:dyDescent="0.25">
      <c r="E353" s="88">
        <f t="shared" ca="1" si="12"/>
        <v>0.13489670588087388</v>
      </c>
      <c r="F353" s="88">
        <f t="shared" ca="1" si="11"/>
        <v>5.0258223602206566</v>
      </c>
    </row>
    <row r="354" spans="5:6" x14ac:dyDescent="0.25">
      <c r="E354" s="88">
        <f t="shared" ca="1" si="12"/>
        <v>0.99762366067857222</v>
      </c>
      <c r="F354" s="88">
        <f t="shared" ca="1" si="11"/>
        <v>61.992832732855391</v>
      </c>
    </row>
    <row r="355" spans="5:6" x14ac:dyDescent="0.25">
      <c r="E355" s="88">
        <f t="shared" ca="1" si="12"/>
        <v>0.97834829607472151</v>
      </c>
      <c r="F355" s="88">
        <f t="shared" ca="1" si="11"/>
        <v>24.68965213287678</v>
      </c>
    </row>
    <row r="356" spans="5:6" x14ac:dyDescent="0.25">
      <c r="E356" s="88">
        <f t="shared" ca="1" si="12"/>
        <v>0.33168700318467059</v>
      </c>
      <c r="F356" s="88">
        <f t="shared" ca="1" si="11"/>
        <v>5.8440853963039601</v>
      </c>
    </row>
    <row r="357" spans="5:6" x14ac:dyDescent="0.25">
      <c r="E357" s="88">
        <f t="shared" ca="1" si="12"/>
        <v>0.13337451481786333</v>
      </c>
      <c r="F357" s="88">
        <f t="shared" ca="1" si="11"/>
        <v>5.0186555499893633</v>
      </c>
    </row>
    <row r="358" spans="5:6" x14ac:dyDescent="0.25">
      <c r="E358" s="88">
        <f t="shared" ca="1" si="12"/>
        <v>0.25694358605986867</v>
      </c>
      <c r="F358" s="88">
        <f t="shared" ca="1" si="11"/>
        <v>5.5387907576353772</v>
      </c>
    </row>
    <row r="359" spans="5:6" x14ac:dyDescent="0.25">
      <c r="E359" s="88">
        <f t="shared" ca="1" si="12"/>
        <v>0.85037580982275074</v>
      </c>
      <c r="F359" s="88">
        <f t="shared" ca="1" si="11"/>
        <v>11.03358220048664</v>
      </c>
    </row>
    <row r="360" spans="5:6" x14ac:dyDescent="0.25">
      <c r="E360" s="88">
        <f t="shared" ca="1" si="12"/>
        <v>0.85588962495956677</v>
      </c>
      <c r="F360" s="88">
        <f t="shared" ca="1" si="11"/>
        <v>11.20756848369631</v>
      </c>
    </row>
    <row r="361" spans="5:6" x14ac:dyDescent="0.25">
      <c r="E361" s="88">
        <f t="shared" ca="1" si="12"/>
        <v>0.45579937328094466</v>
      </c>
      <c r="F361" s="88">
        <f t="shared" ca="1" si="11"/>
        <v>6.4165324983804926</v>
      </c>
    </row>
    <row r="362" spans="5:6" x14ac:dyDescent="0.25">
      <c r="E362" s="88">
        <f t="shared" ca="1" si="12"/>
        <v>0.67207922910216122</v>
      </c>
      <c r="F362" s="88">
        <f t="shared" ca="1" si="11"/>
        <v>7.9541808542765038</v>
      </c>
    </row>
    <row r="363" spans="5:6" x14ac:dyDescent="0.25">
      <c r="E363" s="88">
        <f t="shared" ca="1" si="12"/>
        <v>0.31604743346310515</v>
      </c>
      <c r="F363" s="88">
        <f t="shared" ca="1" si="11"/>
        <v>5.7788515818594401</v>
      </c>
    </row>
    <row r="364" spans="5:6" x14ac:dyDescent="0.25">
      <c r="E364" s="88">
        <f t="shared" ca="1" si="12"/>
        <v>0.23813375966907047</v>
      </c>
      <c r="F364" s="88">
        <f t="shared" ca="1" si="11"/>
        <v>5.4632591941722346</v>
      </c>
    </row>
    <row r="365" spans="5:6" x14ac:dyDescent="0.25">
      <c r="E365" s="88">
        <f t="shared" ca="1" si="12"/>
        <v>0.4155571619540942</v>
      </c>
      <c r="F365" s="88">
        <f t="shared" ca="1" si="11"/>
        <v>6.2173430639014891</v>
      </c>
    </row>
    <row r="366" spans="5:6" x14ac:dyDescent="0.25">
      <c r="E366" s="88">
        <f t="shared" ca="1" si="12"/>
        <v>0.51592658277468717</v>
      </c>
      <c r="F366" s="88">
        <f t="shared" ca="1" si="11"/>
        <v>6.7496617528712139</v>
      </c>
    </row>
    <row r="367" spans="5:6" x14ac:dyDescent="0.25">
      <c r="E367" s="88">
        <f t="shared" ca="1" si="12"/>
        <v>0.73063454095079738</v>
      </c>
      <c r="F367" s="88">
        <f t="shared" ca="1" si="11"/>
        <v>8.6352752326465687</v>
      </c>
    </row>
    <row r="368" spans="5:6" x14ac:dyDescent="0.25">
      <c r="E368" s="88">
        <f t="shared" ca="1" si="12"/>
        <v>0.53393235309828768</v>
      </c>
      <c r="F368" s="88">
        <f t="shared" ca="1" si="11"/>
        <v>6.8598008935666233</v>
      </c>
    </row>
    <row r="369" spans="5:6" x14ac:dyDescent="0.25">
      <c r="E369" s="88">
        <f t="shared" ca="1" si="12"/>
        <v>0.58392866983834479</v>
      </c>
      <c r="F369" s="88">
        <f t="shared" ca="1" si="11"/>
        <v>7.1977370758390036</v>
      </c>
    </row>
    <row r="370" spans="5:6" x14ac:dyDescent="0.25">
      <c r="E370" s="88">
        <f t="shared" ca="1" si="12"/>
        <v>0.98143839365235441</v>
      </c>
      <c r="F370" s="88">
        <f t="shared" ca="1" si="11"/>
        <v>26.325715793270771</v>
      </c>
    </row>
    <row r="371" spans="5:6" x14ac:dyDescent="0.25">
      <c r="E371" s="88">
        <f t="shared" ca="1" si="12"/>
        <v>0.73063727385411836</v>
      </c>
      <c r="F371" s="88">
        <f t="shared" ca="1" si="11"/>
        <v>8.635311789324847</v>
      </c>
    </row>
    <row r="372" spans="5:6" x14ac:dyDescent="0.25">
      <c r="E372" s="88">
        <f t="shared" ca="1" si="12"/>
        <v>0.14639911807917194</v>
      </c>
      <c r="F372" s="88">
        <f t="shared" ca="1" si="11"/>
        <v>5.0788720200222857</v>
      </c>
    </row>
    <row r="373" spans="5:6" x14ac:dyDescent="0.25">
      <c r="E373" s="88">
        <f t="shared" ca="1" si="12"/>
        <v>0.23129856365907142</v>
      </c>
      <c r="F373" s="88">
        <f t="shared" ca="1" si="11"/>
        <v>5.4357598131019804</v>
      </c>
    </row>
    <row r="374" spans="5:6" x14ac:dyDescent="0.25">
      <c r="E374" s="88">
        <f t="shared" ca="1" si="12"/>
        <v>0.67603477006821466</v>
      </c>
      <c r="F374" s="88">
        <f t="shared" ca="1" si="11"/>
        <v>7.99465307740327</v>
      </c>
    </row>
    <row r="375" spans="5:6" x14ac:dyDescent="0.25">
      <c r="E375" s="88">
        <f t="shared" ca="1" si="12"/>
        <v>0.67884273463908729</v>
      </c>
      <c r="F375" s="88">
        <f t="shared" ca="1" si="11"/>
        <v>8.0238058862560813</v>
      </c>
    </row>
    <row r="376" spans="5:6" x14ac:dyDescent="0.25">
      <c r="E376" s="88">
        <f t="shared" ca="1" si="12"/>
        <v>0.45056066746323442</v>
      </c>
      <c r="F376" s="88">
        <f t="shared" ca="1" si="11"/>
        <v>6.389658549933781</v>
      </c>
    </row>
    <row r="377" spans="5:6" x14ac:dyDescent="0.25">
      <c r="E377" s="88">
        <f t="shared" ca="1" si="12"/>
        <v>0.77157796852335281</v>
      </c>
      <c r="F377" s="88">
        <f t="shared" ca="1" si="11"/>
        <v>9.2499630080122284</v>
      </c>
    </row>
    <row r="378" spans="5:6" x14ac:dyDescent="0.25">
      <c r="E378" s="88">
        <f t="shared" ca="1" si="12"/>
        <v>0.4662851210370198</v>
      </c>
      <c r="F378" s="88">
        <f t="shared" ca="1" si="11"/>
        <v>6.4712605344912699</v>
      </c>
    </row>
    <row r="379" spans="5:6" x14ac:dyDescent="0.25">
      <c r="E379" s="88">
        <f t="shared" ca="1" si="12"/>
        <v>0.51476338160451984</v>
      </c>
      <c r="F379" s="88">
        <f t="shared" ca="1" si="11"/>
        <v>6.74273002969346</v>
      </c>
    </row>
    <row r="380" spans="5:6" x14ac:dyDescent="0.25">
      <c r="E380" s="88">
        <f t="shared" ca="1" si="12"/>
        <v>0.64180680581432403</v>
      </c>
      <c r="F380" s="88">
        <f t="shared" ca="1" si="11"/>
        <v>7.6654988165767275</v>
      </c>
    </row>
    <row r="381" spans="5:6" x14ac:dyDescent="0.25">
      <c r="E381" s="88">
        <f t="shared" ca="1" si="12"/>
        <v>0.55281613065965873</v>
      </c>
      <c r="F381" s="88">
        <f t="shared" ca="1" si="11"/>
        <v>6.9814837935728669</v>
      </c>
    </row>
    <row r="382" spans="5:6" x14ac:dyDescent="0.25">
      <c r="E382" s="88">
        <f t="shared" ca="1" si="12"/>
        <v>0.314438660572675</v>
      </c>
      <c r="F382" s="88">
        <f t="shared" ca="1" si="11"/>
        <v>5.7721957652846365</v>
      </c>
    </row>
    <row r="383" spans="5:6" x14ac:dyDescent="0.25">
      <c r="E383" s="88">
        <f t="shared" ca="1" si="12"/>
        <v>0.2268134225020445</v>
      </c>
      <c r="F383" s="88">
        <f t="shared" ca="1" si="11"/>
        <v>5.4176814362899144</v>
      </c>
    </row>
    <row r="384" spans="5:6" x14ac:dyDescent="0.25">
      <c r="E384" s="88">
        <f t="shared" ca="1" si="12"/>
        <v>0.13795437253636011</v>
      </c>
      <c r="F384" s="88">
        <f t="shared" ca="1" si="11"/>
        <v>5.0401096459337369</v>
      </c>
    </row>
    <row r="385" spans="5:6" x14ac:dyDescent="0.25">
      <c r="E385" s="88">
        <f t="shared" ca="1" si="12"/>
        <v>0.59074853092400303</v>
      </c>
      <c r="F385" s="88">
        <f t="shared" ca="1" si="11"/>
        <v>7.2480778172168536</v>
      </c>
    </row>
    <row r="386" spans="5:6" x14ac:dyDescent="0.25">
      <c r="E386" s="88">
        <f t="shared" ca="1" si="12"/>
        <v>0.14507878252760265</v>
      </c>
      <c r="F386" s="88">
        <f t="shared" ca="1" si="11"/>
        <v>5.0728748007621052</v>
      </c>
    </row>
    <row r="387" spans="5:6" x14ac:dyDescent="0.25">
      <c r="E387" s="88">
        <f t="shared" ca="1" si="12"/>
        <v>0.27113309389757256</v>
      </c>
      <c r="F387" s="88">
        <f t="shared" ref="F387:F450" ca="1" si="13">$C$3*((((1-E387)^(-1/C$5))-1)^(1/$C$4))</f>
        <v>5.5958380858988903</v>
      </c>
    </row>
    <row r="388" spans="5:6" x14ac:dyDescent="0.25">
      <c r="E388" s="88">
        <f t="shared" ref="E388:E451" ca="1" si="14">RAND()</f>
        <v>0.50007050037727407</v>
      </c>
      <c r="F388" s="88">
        <f t="shared" ca="1" si="13"/>
        <v>6.6569682412697508</v>
      </c>
    </row>
    <row r="389" spans="5:6" x14ac:dyDescent="0.25">
      <c r="E389" s="88">
        <f t="shared" ca="1" si="14"/>
        <v>3.5455925360639573E-2</v>
      </c>
      <c r="F389" s="88">
        <f t="shared" ca="1" si="13"/>
        <v>4.3684248756323729</v>
      </c>
    </row>
    <row r="390" spans="5:6" x14ac:dyDescent="0.25">
      <c r="E390" s="88">
        <f t="shared" ca="1" si="14"/>
        <v>0.70667320439179127</v>
      </c>
      <c r="F390" s="88">
        <f t="shared" ca="1" si="13"/>
        <v>8.3335127797411257</v>
      </c>
    </row>
    <row r="391" spans="5:6" x14ac:dyDescent="0.25">
      <c r="E391" s="88">
        <f t="shared" ca="1" si="14"/>
        <v>0.51349821968793585</v>
      </c>
      <c r="F391" s="88">
        <f t="shared" ca="1" si="13"/>
        <v>6.7352149974028288</v>
      </c>
    </row>
    <row r="392" spans="5:6" x14ac:dyDescent="0.25">
      <c r="E392" s="88">
        <f t="shared" ca="1" si="14"/>
        <v>5.0485266564440856E-2</v>
      </c>
      <c r="F392" s="88">
        <f t="shared" ca="1" si="13"/>
        <v>4.5172022382023913</v>
      </c>
    </row>
    <row r="393" spans="5:6" x14ac:dyDescent="0.25">
      <c r="E393" s="88">
        <f t="shared" ca="1" si="14"/>
        <v>0.11803951728255901</v>
      </c>
      <c r="F393" s="88">
        <f t="shared" ca="1" si="13"/>
        <v>4.9441682078148386</v>
      </c>
    </row>
    <row r="394" spans="5:6" x14ac:dyDescent="0.25">
      <c r="E394" s="88">
        <f t="shared" ca="1" si="14"/>
        <v>0.39307444564737626</v>
      </c>
      <c r="F394" s="88">
        <f t="shared" ca="1" si="13"/>
        <v>6.1125144548353436</v>
      </c>
    </row>
    <row r="395" spans="5:6" x14ac:dyDescent="0.25">
      <c r="E395" s="88">
        <f t="shared" ca="1" si="14"/>
        <v>7.7979623455703972E-2</v>
      </c>
      <c r="F395" s="88">
        <f t="shared" ca="1" si="13"/>
        <v>4.7199313650926848</v>
      </c>
    </row>
    <row r="396" spans="5:6" x14ac:dyDescent="0.25">
      <c r="E396" s="88">
        <f t="shared" ca="1" si="14"/>
        <v>0.53231334167127786</v>
      </c>
      <c r="F396" s="88">
        <f t="shared" ca="1" si="13"/>
        <v>6.8496718259155127</v>
      </c>
    </row>
    <row r="397" spans="5:6" x14ac:dyDescent="0.25">
      <c r="E397" s="88">
        <f t="shared" ca="1" si="14"/>
        <v>0.39716285026877107</v>
      </c>
      <c r="F397" s="88">
        <f t="shared" ca="1" si="13"/>
        <v>6.131274475429831</v>
      </c>
    </row>
    <row r="398" spans="5:6" x14ac:dyDescent="0.25">
      <c r="E398" s="88">
        <f t="shared" ca="1" si="14"/>
        <v>0.67067624452042551</v>
      </c>
      <c r="F398" s="88">
        <f t="shared" ca="1" si="13"/>
        <v>7.9399896012351681</v>
      </c>
    </row>
    <row r="399" spans="5:6" x14ac:dyDescent="0.25">
      <c r="E399" s="88">
        <f t="shared" ca="1" si="14"/>
        <v>0.40290822382858305</v>
      </c>
      <c r="F399" s="88">
        <f t="shared" ca="1" si="13"/>
        <v>6.157858613675641</v>
      </c>
    </row>
    <row r="400" spans="5:6" x14ac:dyDescent="0.25">
      <c r="E400" s="88">
        <f t="shared" ca="1" si="14"/>
        <v>0.70441720465276203</v>
      </c>
      <c r="F400" s="88">
        <f t="shared" ca="1" si="13"/>
        <v>8.30689282771759</v>
      </c>
    </row>
    <row r="401" spans="5:6" x14ac:dyDescent="0.25">
      <c r="E401" s="88">
        <f t="shared" ca="1" si="14"/>
        <v>0.34122379905212852</v>
      </c>
      <c r="F401" s="88">
        <f t="shared" ca="1" si="13"/>
        <v>5.8843892568920051</v>
      </c>
    </row>
    <row r="402" spans="5:6" x14ac:dyDescent="0.25">
      <c r="E402" s="88">
        <f t="shared" ca="1" si="14"/>
        <v>0.22580218028982169</v>
      </c>
      <c r="F402" s="88">
        <f t="shared" ca="1" si="13"/>
        <v>5.4136008157738473</v>
      </c>
    </row>
    <row r="403" spans="5:6" x14ac:dyDescent="0.25">
      <c r="E403" s="88">
        <f t="shared" ca="1" si="14"/>
        <v>0.51219901436773019</v>
      </c>
      <c r="F403" s="88">
        <f t="shared" ca="1" si="13"/>
        <v>6.7275239043278017</v>
      </c>
    </row>
    <row r="404" spans="5:6" x14ac:dyDescent="0.25">
      <c r="E404" s="88">
        <f t="shared" ca="1" si="14"/>
        <v>5.9684151652263151E-2</v>
      </c>
      <c r="F404" s="88">
        <f t="shared" ca="1" si="13"/>
        <v>4.5922367038941143</v>
      </c>
    </row>
    <row r="405" spans="5:6" x14ac:dyDescent="0.25">
      <c r="E405" s="88">
        <f t="shared" ca="1" si="14"/>
        <v>0.59153302430673516</v>
      </c>
      <c r="F405" s="88">
        <f t="shared" ca="1" si="13"/>
        <v>7.2539418093569497</v>
      </c>
    </row>
    <row r="406" spans="5:6" x14ac:dyDescent="0.25">
      <c r="E406" s="88">
        <f t="shared" ca="1" si="14"/>
        <v>0.48502719491697055</v>
      </c>
      <c r="F406" s="88">
        <f t="shared" ca="1" si="13"/>
        <v>6.5724121767471129</v>
      </c>
    </row>
    <row r="407" spans="5:6" x14ac:dyDescent="0.25">
      <c r="E407" s="88">
        <f t="shared" ca="1" si="14"/>
        <v>0.30637138492940719</v>
      </c>
      <c r="F407" s="88">
        <f t="shared" ca="1" si="13"/>
        <v>5.7389564566269851</v>
      </c>
    </row>
    <row r="408" spans="5:6" x14ac:dyDescent="0.25">
      <c r="E408" s="88">
        <f t="shared" ca="1" si="14"/>
        <v>0.25535501081355072</v>
      </c>
      <c r="F408" s="88">
        <f t="shared" ca="1" si="13"/>
        <v>5.5324123877789555</v>
      </c>
    </row>
    <row r="409" spans="5:6" x14ac:dyDescent="0.25">
      <c r="E409" s="88">
        <f t="shared" ca="1" si="14"/>
        <v>0.37258160053009559</v>
      </c>
      <c r="F409" s="88">
        <f t="shared" ca="1" si="13"/>
        <v>6.0203171311431856</v>
      </c>
    </row>
    <row r="410" spans="5:6" x14ac:dyDescent="0.25">
      <c r="E410" s="88">
        <f t="shared" ca="1" si="14"/>
        <v>0.96964438752276683</v>
      </c>
      <c r="F410" s="88">
        <f t="shared" ca="1" si="13"/>
        <v>21.447191031589877</v>
      </c>
    </row>
    <row r="411" spans="5:6" x14ac:dyDescent="0.25">
      <c r="E411" s="88">
        <f t="shared" ca="1" si="14"/>
        <v>0.6724836799709335</v>
      </c>
      <c r="F411" s="88">
        <f t="shared" ca="1" si="13"/>
        <v>7.9582876766095332</v>
      </c>
    </row>
    <row r="412" spans="5:6" x14ac:dyDescent="0.25">
      <c r="E412" s="88">
        <f t="shared" ca="1" si="14"/>
        <v>0.64794661912592466</v>
      </c>
      <c r="F412" s="88">
        <f t="shared" ca="1" si="13"/>
        <v>7.7212366847292166</v>
      </c>
    </row>
    <row r="413" spans="5:6" x14ac:dyDescent="0.25">
      <c r="E413" s="88">
        <f t="shared" ca="1" si="14"/>
        <v>0.74336473317977425</v>
      </c>
      <c r="F413" s="88">
        <f t="shared" ca="1" si="13"/>
        <v>8.8114602424901616</v>
      </c>
    </row>
    <row r="414" spans="5:6" x14ac:dyDescent="0.25">
      <c r="E414" s="88">
        <f t="shared" ca="1" si="14"/>
        <v>0.321683652689287</v>
      </c>
      <c r="F414" s="88">
        <f t="shared" ca="1" si="13"/>
        <v>5.8022465219800532</v>
      </c>
    </row>
    <row r="415" spans="5:6" x14ac:dyDescent="0.25">
      <c r="E415" s="88">
        <f t="shared" ca="1" si="14"/>
        <v>0.95981722383418211</v>
      </c>
      <c r="F415" s="88">
        <f t="shared" ca="1" si="13"/>
        <v>19.081830171390742</v>
      </c>
    </row>
    <row r="416" spans="5:6" x14ac:dyDescent="0.25">
      <c r="E416" s="88">
        <f t="shared" ca="1" si="14"/>
        <v>0.2958542652989895</v>
      </c>
      <c r="F416" s="88">
        <f t="shared" ca="1" si="13"/>
        <v>5.695931390694521</v>
      </c>
    </row>
    <row r="417" spans="5:6" x14ac:dyDescent="0.25">
      <c r="E417" s="88">
        <f t="shared" ca="1" si="14"/>
        <v>0.57826546574924964</v>
      </c>
      <c r="F417" s="88">
        <f t="shared" ca="1" si="13"/>
        <v>7.1567789028334268</v>
      </c>
    </row>
    <row r="418" spans="5:6" x14ac:dyDescent="0.25">
      <c r="E418" s="88">
        <f t="shared" ca="1" si="14"/>
        <v>0.78610942788456739</v>
      </c>
      <c r="F418" s="88">
        <f t="shared" ca="1" si="13"/>
        <v>9.5069369737194069</v>
      </c>
    </row>
    <row r="419" spans="5:6" x14ac:dyDescent="0.25">
      <c r="E419" s="88">
        <f t="shared" ca="1" si="14"/>
        <v>0.50035966488147476</v>
      </c>
      <c r="F419" s="88">
        <f t="shared" ca="1" si="13"/>
        <v>6.6586249238548012</v>
      </c>
    </row>
    <row r="420" spans="5:6" x14ac:dyDescent="0.25">
      <c r="E420" s="88">
        <f t="shared" ca="1" si="14"/>
        <v>0.36755930199892817</v>
      </c>
      <c r="F420" s="88">
        <f t="shared" ca="1" si="13"/>
        <v>5.9981561847260689</v>
      </c>
    </row>
    <row r="421" spans="5:6" x14ac:dyDescent="0.25">
      <c r="E421" s="88">
        <f t="shared" ca="1" si="14"/>
        <v>0.74448204878110136</v>
      </c>
      <c r="F421" s="88">
        <f t="shared" ca="1" si="13"/>
        <v>8.8275117952388698</v>
      </c>
    </row>
    <row r="422" spans="5:6" x14ac:dyDescent="0.25">
      <c r="E422" s="88">
        <f t="shared" ca="1" si="14"/>
        <v>0.82138682116234152</v>
      </c>
      <c r="F422" s="88">
        <f t="shared" ca="1" si="13"/>
        <v>10.248637519283303</v>
      </c>
    </row>
    <row r="423" spans="5:6" x14ac:dyDescent="0.25">
      <c r="E423" s="88">
        <f t="shared" ca="1" si="14"/>
        <v>0.67034186374489679</v>
      </c>
      <c r="F423" s="88">
        <f t="shared" ca="1" si="13"/>
        <v>7.9366198005580131</v>
      </c>
    </row>
    <row r="424" spans="5:6" x14ac:dyDescent="0.25">
      <c r="E424" s="88">
        <f t="shared" ca="1" si="14"/>
        <v>0.33030647036773497</v>
      </c>
      <c r="F424" s="88">
        <f t="shared" ca="1" si="13"/>
        <v>5.8382858191389664</v>
      </c>
    </row>
    <row r="425" spans="5:6" x14ac:dyDescent="0.25">
      <c r="E425" s="88">
        <f t="shared" ca="1" si="14"/>
        <v>0.54102899280108441</v>
      </c>
      <c r="F425" s="88">
        <f t="shared" ca="1" si="13"/>
        <v>6.9047522635682901</v>
      </c>
    </row>
    <row r="426" spans="5:6" x14ac:dyDescent="0.25">
      <c r="E426" s="88">
        <f t="shared" ca="1" si="14"/>
        <v>0.39186559366735751</v>
      </c>
      <c r="F426" s="88">
        <f t="shared" ca="1" si="13"/>
        <v>6.1069919425375927</v>
      </c>
    </row>
    <row r="427" spans="5:6" x14ac:dyDescent="0.25">
      <c r="E427" s="88">
        <f t="shared" ca="1" si="14"/>
        <v>0.79670891571796576</v>
      </c>
      <c r="F427" s="88">
        <f t="shared" ca="1" si="13"/>
        <v>9.7104971349406313</v>
      </c>
    </row>
    <row r="428" spans="5:6" x14ac:dyDescent="0.25">
      <c r="E428" s="88">
        <f t="shared" ca="1" si="14"/>
        <v>0.31158327928373386</v>
      </c>
      <c r="F428" s="88">
        <f t="shared" ca="1" si="13"/>
        <v>5.7604053559899686</v>
      </c>
    </row>
    <row r="429" spans="5:6" x14ac:dyDescent="0.25">
      <c r="E429" s="88">
        <f t="shared" ca="1" si="14"/>
        <v>0.6436027952516471</v>
      </c>
      <c r="F429" s="88">
        <f t="shared" ca="1" si="13"/>
        <v>7.6816647388753445</v>
      </c>
    </row>
    <row r="430" spans="5:6" x14ac:dyDescent="0.25">
      <c r="E430" s="88">
        <f t="shared" ca="1" si="14"/>
        <v>0.18807650101690565</v>
      </c>
      <c r="F430" s="88">
        <f t="shared" ca="1" si="13"/>
        <v>5.2592415296524919</v>
      </c>
    </row>
    <row r="431" spans="5:6" x14ac:dyDescent="0.25">
      <c r="E431" s="88">
        <f t="shared" ca="1" si="14"/>
        <v>0.35930446522976045</v>
      </c>
      <c r="F431" s="88">
        <f t="shared" ca="1" si="13"/>
        <v>5.9620718044456735</v>
      </c>
    </row>
    <row r="432" spans="5:6" x14ac:dyDescent="0.25">
      <c r="E432" s="88">
        <f t="shared" ca="1" si="14"/>
        <v>0.10879741224280171</v>
      </c>
      <c r="F432" s="88">
        <f t="shared" ca="1" si="13"/>
        <v>4.8968905044586002</v>
      </c>
    </row>
    <row r="433" spans="5:6" x14ac:dyDescent="0.25">
      <c r="E433" s="88">
        <f t="shared" ca="1" si="14"/>
        <v>0.54743850215282697</v>
      </c>
      <c r="F433" s="88">
        <f t="shared" ca="1" si="13"/>
        <v>6.9461476422171309</v>
      </c>
    </row>
    <row r="434" spans="5:6" x14ac:dyDescent="0.25">
      <c r="E434" s="88">
        <f t="shared" ca="1" si="14"/>
        <v>0.91684193380988976</v>
      </c>
      <c r="F434" s="88">
        <f t="shared" ca="1" si="13"/>
        <v>14.093202801780491</v>
      </c>
    </row>
    <row r="435" spans="5:6" x14ac:dyDescent="0.25">
      <c r="E435" s="88">
        <f t="shared" ca="1" si="14"/>
        <v>0.87331199313361729</v>
      </c>
      <c r="F435" s="88">
        <f t="shared" ca="1" si="13"/>
        <v>11.825759160687658</v>
      </c>
    </row>
    <row r="436" spans="5:6" x14ac:dyDescent="0.25">
      <c r="E436" s="88">
        <f t="shared" ca="1" si="14"/>
        <v>0.72590186100874643</v>
      </c>
      <c r="F436" s="88">
        <f t="shared" ca="1" si="13"/>
        <v>8.5727422266064117</v>
      </c>
    </row>
    <row r="437" spans="5:6" x14ac:dyDescent="0.25">
      <c r="E437" s="88">
        <f t="shared" ca="1" si="14"/>
        <v>0.26012196083265227</v>
      </c>
      <c r="F437" s="88">
        <f t="shared" ca="1" si="13"/>
        <v>5.5515557121906234</v>
      </c>
    </row>
    <row r="438" spans="5:6" x14ac:dyDescent="0.25">
      <c r="E438" s="88">
        <f t="shared" ca="1" si="14"/>
        <v>0.72234712619929542</v>
      </c>
      <c r="F438" s="88">
        <f t="shared" ca="1" si="13"/>
        <v>8.5267657177915801</v>
      </c>
    </row>
    <row r="439" spans="5:6" x14ac:dyDescent="0.25">
      <c r="E439" s="88">
        <f t="shared" ca="1" si="14"/>
        <v>0.48104601537071157</v>
      </c>
      <c r="F439" s="88">
        <f t="shared" ca="1" si="13"/>
        <v>6.5505504769284828</v>
      </c>
    </row>
    <row r="440" spans="5:6" x14ac:dyDescent="0.25">
      <c r="E440" s="88">
        <f t="shared" ca="1" si="14"/>
        <v>0.57593117155485818</v>
      </c>
      <c r="F440" s="88">
        <f t="shared" ca="1" si="13"/>
        <v>7.1401128676931656</v>
      </c>
    </row>
    <row r="441" spans="5:6" x14ac:dyDescent="0.25">
      <c r="E441" s="88">
        <f t="shared" ca="1" si="14"/>
        <v>0.33965052751624347</v>
      </c>
      <c r="F441" s="88">
        <f t="shared" ca="1" si="13"/>
        <v>5.8777105299602521</v>
      </c>
    </row>
    <row r="442" spans="5:6" x14ac:dyDescent="0.25">
      <c r="E442" s="88">
        <f t="shared" ca="1" si="14"/>
        <v>0.64160871542944098</v>
      </c>
      <c r="F442" s="88">
        <f t="shared" ca="1" si="13"/>
        <v>7.6637226782695125</v>
      </c>
    </row>
    <row r="443" spans="5:6" x14ac:dyDescent="0.25">
      <c r="E443" s="88">
        <f t="shared" ca="1" si="14"/>
        <v>0.96001587030804936</v>
      </c>
      <c r="F443" s="88">
        <f t="shared" ca="1" si="13"/>
        <v>19.121273533239723</v>
      </c>
    </row>
    <row r="444" spans="5:6" x14ac:dyDescent="0.25">
      <c r="E444" s="88">
        <f t="shared" ca="1" si="14"/>
        <v>0.11551450178087419</v>
      </c>
      <c r="F444" s="88">
        <f t="shared" ca="1" si="13"/>
        <v>4.9314511732437074</v>
      </c>
    </row>
    <row r="445" spans="5:6" x14ac:dyDescent="0.25">
      <c r="E445" s="88">
        <f t="shared" ca="1" si="14"/>
        <v>0.62152020012325282</v>
      </c>
      <c r="F445" s="88">
        <f t="shared" ca="1" si="13"/>
        <v>7.4903717988602629</v>
      </c>
    </row>
    <row r="446" spans="5:6" x14ac:dyDescent="0.25">
      <c r="E446" s="88">
        <f t="shared" ca="1" si="14"/>
        <v>0.40283906754384802</v>
      </c>
      <c r="F446" s="88">
        <f t="shared" ca="1" si="13"/>
        <v>6.1575370544884942</v>
      </c>
    </row>
    <row r="447" spans="5:6" x14ac:dyDescent="0.25">
      <c r="E447" s="88">
        <f t="shared" ca="1" si="14"/>
        <v>0.32933143072734083</v>
      </c>
      <c r="F447" s="88">
        <f t="shared" ca="1" si="13"/>
        <v>5.8341947761845878</v>
      </c>
    </row>
    <row r="448" spans="5:6" x14ac:dyDescent="0.25">
      <c r="E448" s="88">
        <f t="shared" ca="1" si="14"/>
        <v>7.4901726056184614E-2</v>
      </c>
      <c r="F448" s="88">
        <f t="shared" ca="1" si="13"/>
        <v>4.6999936688016941</v>
      </c>
    </row>
    <row r="449" spans="5:6" x14ac:dyDescent="0.25">
      <c r="E449" s="88">
        <f t="shared" ca="1" si="14"/>
        <v>0.15764908923245335</v>
      </c>
      <c r="F449" s="88">
        <f t="shared" ca="1" si="13"/>
        <v>5.1291296351777973</v>
      </c>
    </row>
    <row r="450" spans="5:6" x14ac:dyDescent="0.25">
      <c r="E450" s="88">
        <f t="shared" ca="1" si="14"/>
        <v>0.23775055847364845</v>
      </c>
      <c r="F450" s="88">
        <f t="shared" ca="1" si="13"/>
        <v>5.4617188003920871</v>
      </c>
    </row>
    <row r="451" spans="5:6" x14ac:dyDescent="0.25">
      <c r="E451" s="88">
        <f t="shared" ca="1" si="14"/>
        <v>1.069587755872059E-2</v>
      </c>
      <c r="F451" s="88">
        <f t="shared" ref="F451:F514" ca="1" si="15">$C$3*((((1-E451)^(-1/C$5))-1)^(1/$C$4))</f>
        <v>3.9278714886266557</v>
      </c>
    </row>
    <row r="452" spans="5:6" x14ac:dyDescent="0.25">
      <c r="E452" s="88">
        <f t="shared" ref="E452:E515" ca="1" si="16">RAND()</f>
        <v>0.83533489495575808</v>
      </c>
      <c r="F452" s="88">
        <f t="shared" ca="1" si="15"/>
        <v>10.601849452055202</v>
      </c>
    </row>
    <row r="453" spans="5:6" x14ac:dyDescent="0.25">
      <c r="E453" s="88">
        <f t="shared" ca="1" si="16"/>
        <v>2.6644310400740445E-2</v>
      </c>
      <c r="F453" s="88">
        <f t="shared" ca="1" si="15"/>
        <v>4.2557526261577427</v>
      </c>
    </row>
    <row r="454" spans="5:6" x14ac:dyDescent="0.25">
      <c r="E454" s="88">
        <f t="shared" ca="1" si="16"/>
        <v>0.20920963474728438</v>
      </c>
      <c r="F454" s="88">
        <f t="shared" ca="1" si="15"/>
        <v>5.3463158812005585</v>
      </c>
    </row>
    <row r="455" spans="5:6" x14ac:dyDescent="0.25">
      <c r="E455" s="88">
        <f t="shared" ca="1" si="16"/>
        <v>0.22565219588419838</v>
      </c>
      <c r="F455" s="88">
        <f t="shared" ca="1" si="15"/>
        <v>5.4129954338316457</v>
      </c>
    </row>
    <row r="456" spans="5:6" x14ac:dyDescent="0.25">
      <c r="E456" s="88">
        <f t="shared" ca="1" si="16"/>
        <v>0.62698696285634059</v>
      </c>
      <c r="F456" s="88">
        <f t="shared" ca="1" si="15"/>
        <v>7.5362627993808493</v>
      </c>
    </row>
    <row r="457" spans="5:6" x14ac:dyDescent="0.25">
      <c r="E457" s="88">
        <f t="shared" ca="1" si="16"/>
        <v>0.44844650577477607</v>
      </c>
      <c r="F457" s="88">
        <f t="shared" ca="1" si="15"/>
        <v>6.3788984691569084</v>
      </c>
    </row>
    <row r="458" spans="5:6" x14ac:dyDescent="0.25">
      <c r="E458" s="88">
        <f t="shared" ca="1" si="16"/>
        <v>0.58249005565097745</v>
      </c>
      <c r="F458" s="88">
        <f t="shared" ca="1" si="15"/>
        <v>7.1872611535924218</v>
      </c>
    </row>
    <row r="459" spans="5:6" x14ac:dyDescent="0.25">
      <c r="E459" s="88">
        <f t="shared" ca="1" si="16"/>
        <v>0.78806628916431598</v>
      </c>
      <c r="F459" s="88">
        <f t="shared" ca="1" si="15"/>
        <v>9.5434303729035364</v>
      </c>
    </row>
    <row r="460" spans="5:6" x14ac:dyDescent="0.25">
      <c r="E460" s="88">
        <f t="shared" ca="1" si="16"/>
        <v>0.72146358523756915</v>
      </c>
      <c r="F460" s="88">
        <f t="shared" ca="1" si="15"/>
        <v>8.5154666512960926</v>
      </c>
    </row>
    <row r="461" spans="5:6" x14ac:dyDescent="0.25">
      <c r="E461" s="88">
        <f t="shared" ca="1" si="16"/>
        <v>0.36678790107387782</v>
      </c>
      <c r="F461" s="88">
        <f t="shared" ca="1" si="15"/>
        <v>5.9947665218705293</v>
      </c>
    </row>
    <row r="462" spans="5:6" x14ac:dyDescent="0.25">
      <c r="E462" s="88">
        <f t="shared" ca="1" si="16"/>
        <v>0.88184833227909931</v>
      </c>
      <c r="F462" s="88">
        <f t="shared" ca="1" si="15"/>
        <v>12.174540095179548</v>
      </c>
    </row>
    <row r="463" spans="5:6" x14ac:dyDescent="0.25">
      <c r="E463" s="88">
        <f t="shared" ca="1" si="16"/>
        <v>0.50022112709123878</v>
      </c>
      <c r="F463" s="88">
        <f t="shared" ca="1" si="15"/>
        <v>6.6578310607219224</v>
      </c>
    </row>
    <row r="464" spans="5:6" x14ac:dyDescent="0.25">
      <c r="E464" s="88">
        <f t="shared" ca="1" si="16"/>
        <v>0.66637797490470874</v>
      </c>
      <c r="F464" s="88">
        <f t="shared" ca="1" si="15"/>
        <v>7.8970335370408655</v>
      </c>
    </row>
    <row r="465" spans="5:6" x14ac:dyDescent="0.25">
      <c r="E465" s="88">
        <f t="shared" ca="1" si="16"/>
        <v>2.7664878668866688E-2</v>
      </c>
      <c r="F465" s="88">
        <f t="shared" ca="1" si="15"/>
        <v>4.2702443073670917</v>
      </c>
    </row>
    <row r="466" spans="5:6" x14ac:dyDescent="0.25">
      <c r="E466" s="88">
        <f t="shared" ca="1" si="16"/>
        <v>0.91668871942422669</v>
      </c>
      <c r="F466" s="88">
        <f t="shared" ca="1" si="15"/>
        <v>14.082397695469169</v>
      </c>
    </row>
    <row r="467" spans="5:6" x14ac:dyDescent="0.25">
      <c r="E467" s="88">
        <f t="shared" ca="1" si="16"/>
        <v>0.70159576905375931</v>
      </c>
      <c r="F467" s="88">
        <f t="shared" ca="1" si="15"/>
        <v>8.2740002991365262</v>
      </c>
    </row>
    <row r="468" spans="5:6" x14ac:dyDescent="0.25">
      <c r="E468" s="88">
        <f t="shared" ca="1" si="16"/>
        <v>0.18761094080696106</v>
      </c>
      <c r="F468" s="88">
        <f t="shared" ca="1" si="15"/>
        <v>5.2572993253521112</v>
      </c>
    </row>
    <row r="469" spans="5:6" x14ac:dyDescent="0.25">
      <c r="E469" s="88">
        <f t="shared" ca="1" si="16"/>
        <v>0.29358043337627937</v>
      </c>
      <c r="F469" s="88">
        <f t="shared" ca="1" si="15"/>
        <v>5.6866698377872114</v>
      </c>
    </row>
    <row r="470" spans="5:6" x14ac:dyDescent="0.25">
      <c r="E470" s="88">
        <f t="shared" ca="1" si="16"/>
        <v>0.44573867957778313</v>
      </c>
      <c r="F470" s="88">
        <f t="shared" ca="1" si="15"/>
        <v>6.3651871696430815</v>
      </c>
    </row>
    <row r="471" spans="5:6" x14ac:dyDescent="0.25">
      <c r="E471" s="88">
        <f t="shared" ca="1" si="16"/>
        <v>0.74800330374555446</v>
      </c>
      <c r="F471" s="88">
        <f t="shared" ca="1" si="15"/>
        <v>8.8787539780254363</v>
      </c>
    </row>
    <row r="472" spans="5:6" x14ac:dyDescent="0.25">
      <c r="E472" s="88">
        <f t="shared" ca="1" si="16"/>
        <v>1.9566323572346334E-2</v>
      </c>
      <c r="F472" s="88">
        <f t="shared" ca="1" si="15"/>
        <v>4.1400239093524078</v>
      </c>
    </row>
    <row r="473" spans="5:6" x14ac:dyDescent="0.25">
      <c r="E473" s="88">
        <f t="shared" ca="1" si="16"/>
        <v>0.25728407260060226</v>
      </c>
      <c r="F473" s="88">
        <f t="shared" ca="1" si="15"/>
        <v>5.5401579858856342</v>
      </c>
    </row>
    <row r="474" spans="5:6" x14ac:dyDescent="0.25">
      <c r="E474" s="88">
        <f t="shared" ca="1" si="16"/>
        <v>9.0173552417530001E-2</v>
      </c>
      <c r="F474" s="88">
        <f t="shared" ca="1" si="15"/>
        <v>4.7942835200791052</v>
      </c>
    </row>
    <row r="475" spans="5:6" x14ac:dyDescent="0.25">
      <c r="E475" s="88">
        <f t="shared" ca="1" si="16"/>
        <v>0.43370060605674488</v>
      </c>
      <c r="F475" s="88">
        <f t="shared" ca="1" si="15"/>
        <v>6.3051550440846906</v>
      </c>
    </row>
    <row r="476" spans="5:6" x14ac:dyDescent="0.25">
      <c r="E476" s="88">
        <f t="shared" ca="1" si="16"/>
        <v>0.17012900112189955</v>
      </c>
      <c r="F476" s="88">
        <f t="shared" ca="1" si="15"/>
        <v>5.1833711658923409</v>
      </c>
    </row>
    <row r="477" spans="5:6" x14ac:dyDescent="0.25">
      <c r="E477" s="88">
        <f t="shared" ca="1" si="16"/>
        <v>0.94369114969980417</v>
      </c>
      <c r="F477" s="88">
        <f t="shared" ca="1" si="15"/>
        <v>16.579179825513087</v>
      </c>
    </row>
    <row r="478" spans="5:6" x14ac:dyDescent="0.25">
      <c r="E478" s="88">
        <f t="shared" ca="1" si="16"/>
        <v>0.48067446329717323</v>
      </c>
      <c r="F478" s="88">
        <f t="shared" ca="1" si="15"/>
        <v>6.548520798027603</v>
      </c>
    </row>
    <row r="479" spans="5:6" x14ac:dyDescent="0.25">
      <c r="E479" s="88">
        <f t="shared" ca="1" si="16"/>
        <v>0.26067743543085042</v>
      </c>
      <c r="F479" s="88">
        <f t="shared" ca="1" si="15"/>
        <v>5.5537871711361468</v>
      </c>
    </row>
    <row r="480" spans="5:6" x14ac:dyDescent="0.25">
      <c r="E480" s="88">
        <f t="shared" ca="1" si="16"/>
        <v>0.9063947717894929</v>
      </c>
      <c r="F480" s="88">
        <f t="shared" ca="1" si="15"/>
        <v>13.415124264810833</v>
      </c>
    </row>
    <row r="481" spans="5:6" x14ac:dyDescent="0.25">
      <c r="E481" s="88">
        <f t="shared" ca="1" si="16"/>
        <v>0.13339632958798708</v>
      </c>
      <c r="F481" s="88">
        <f t="shared" ca="1" si="15"/>
        <v>5.0187585205833045</v>
      </c>
    </row>
    <row r="482" spans="5:6" x14ac:dyDescent="0.25">
      <c r="E482" s="88">
        <f t="shared" ca="1" si="16"/>
        <v>0.41321715504992984</v>
      </c>
      <c r="F482" s="88">
        <f t="shared" ca="1" si="15"/>
        <v>6.2062358749192095</v>
      </c>
    </row>
    <row r="483" spans="5:6" x14ac:dyDescent="0.25">
      <c r="E483" s="88">
        <f t="shared" ca="1" si="16"/>
        <v>0.82614896983188579</v>
      </c>
      <c r="F483" s="88">
        <f t="shared" ca="1" si="15"/>
        <v>10.364707752142033</v>
      </c>
    </row>
    <row r="484" spans="5:6" x14ac:dyDescent="0.25">
      <c r="E484" s="88">
        <f t="shared" ca="1" si="16"/>
        <v>0.64143587298972082</v>
      </c>
      <c r="F484" s="88">
        <f t="shared" ca="1" si="15"/>
        <v>7.6621740346088956</v>
      </c>
    </row>
    <row r="485" spans="5:6" x14ac:dyDescent="0.25">
      <c r="E485" s="88">
        <f t="shared" ca="1" si="16"/>
        <v>0.58833277851522403</v>
      </c>
      <c r="F485" s="88">
        <f t="shared" ca="1" si="15"/>
        <v>7.2301161741371054</v>
      </c>
    </row>
    <row r="486" spans="5:6" x14ac:dyDescent="0.25">
      <c r="E486" s="88">
        <f t="shared" ca="1" si="16"/>
        <v>0.78956924793940753</v>
      </c>
      <c r="F486" s="88">
        <f t="shared" ca="1" si="15"/>
        <v>9.5717841949990685</v>
      </c>
    </row>
    <row r="487" spans="5:6" x14ac:dyDescent="0.25">
      <c r="E487" s="88">
        <f t="shared" ca="1" si="16"/>
        <v>0.28586232993266136</v>
      </c>
      <c r="F487" s="88">
        <f t="shared" ca="1" si="15"/>
        <v>5.655326792033069</v>
      </c>
    </row>
    <row r="488" spans="5:6" x14ac:dyDescent="0.25">
      <c r="E488" s="88">
        <f t="shared" ca="1" si="16"/>
        <v>0.45099056000432003</v>
      </c>
      <c r="F488" s="88">
        <f t="shared" ca="1" si="15"/>
        <v>6.3918524450064513</v>
      </c>
    </row>
    <row r="489" spans="5:6" x14ac:dyDescent="0.25">
      <c r="E489" s="88">
        <f t="shared" ca="1" si="16"/>
        <v>0.63291762441805699</v>
      </c>
      <c r="F489" s="88">
        <f t="shared" ca="1" si="15"/>
        <v>7.5871120921028847</v>
      </c>
    </row>
    <row r="490" spans="5:6" x14ac:dyDescent="0.25">
      <c r="E490" s="88">
        <f t="shared" ca="1" si="16"/>
        <v>0.63260576295351434</v>
      </c>
      <c r="F490" s="88">
        <f t="shared" ca="1" si="15"/>
        <v>7.5844099247094565</v>
      </c>
    </row>
    <row r="491" spans="5:6" x14ac:dyDescent="0.25">
      <c r="E491" s="88">
        <f t="shared" ca="1" si="16"/>
        <v>0.11044575282772096</v>
      </c>
      <c r="F491" s="88">
        <f t="shared" ca="1" si="15"/>
        <v>4.9054749975275875</v>
      </c>
    </row>
    <row r="492" spans="5:6" x14ac:dyDescent="0.25">
      <c r="E492" s="88">
        <f t="shared" ca="1" si="16"/>
        <v>7.8467759463185516E-4</v>
      </c>
      <c r="F492" s="88">
        <f t="shared" ca="1" si="15"/>
        <v>3.1515705006362618</v>
      </c>
    </row>
    <row r="493" spans="5:6" x14ac:dyDescent="0.25">
      <c r="E493" s="88">
        <f t="shared" ca="1" si="16"/>
        <v>0.18920425342527203</v>
      </c>
      <c r="F493" s="88">
        <f t="shared" ca="1" si="15"/>
        <v>5.2639412692739018</v>
      </c>
    </row>
    <row r="494" spans="5:6" x14ac:dyDescent="0.25">
      <c r="E494" s="88">
        <f t="shared" ca="1" si="16"/>
        <v>0.56242021888905525</v>
      </c>
      <c r="F494" s="88">
        <f t="shared" ca="1" si="15"/>
        <v>7.0460246895961109</v>
      </c>
    </row>
    <row r="495" spans="5:6" x14ac:dyDescent="0.25">
      <c r="E495" s="88">
        <f t="shared" ca="1" si="16"/>
        <v>0.50759768422934792</v>
      </c>
      <c r="F495" s="88">
        <f t="shared" ca="1" si="15"/>
        <v>6.7004949953613266</v>
      </c>
    </row>
    <row r="496" spans="5:6" x14ac:dyDescent="0.25">
      <c r="E496" s="88">
        <f t="shared" ca="1" si="16"/>
        <v>0.35394158096147199</v>
      </c>
      <c r="F496" s="88">
        <f t="shared" ca="1" si="15"/>
        <v>5.9388443170068017</v>
      </c>
    </row>
    <row r="497" spans="5:6" x14ac:dyDescent="0.25">
      <c r="E497" s="88">
        <f t="shared" ca="1" si="16"/>
        <v>0.80800257089456851</v>
      </c>
      <c r="F497" s="88">
        <f t="shared" ca="1" si="15"/>
        <v>9.9446034935456975</v>
      </c>
    </row>
    <row r="498" spans="5:6" x14ac:dyDescent="0.25">
      <c r="E498" s="88">
        <f t="shared" ca="1" si="16"/>
        <v>0.90804851673419607</v>
      </c>
      <c r="F498" s="88">
        <f t="shared" ca="1" si="15"/>
        <v>13.51513200074233</v>
      </c>
    </row>
    <row r="499" spans="5:6" x14ac:dyDescent="0.25">
      <c r="E499" s="88">
        <f t="shared" ca="1" si="16"/>
        <v>0.18121205008089603</v>
      </c>
      <c r="F499" s="88">
        <f t="shared" ca="1" si="15"/>
        <v>5.2304758830311595</v>
      </c>
    </row>
    <row r="500" spans="5:6" x14ac:dyDescent="0.25">
      <c r="E500" s="88">
        <f t="shared" ca="1" si="16"/>
        <v>3.2940708699390697E-2</v>
      </c>
      <c r="F500" s="88">
        <f t="shared" ca="1" si="15"/>
        <v>4.338829345553993</v>
      </c>
    </row>
    <row r="501" spans="5:6" x14ac:dyDescent="0.25">
      <c r="E501" s="88">
        <f t="shared" ca="1" si="16"/>
        <v>0.27210793484278639</v>
      </c>
      <c r="F501" s="88">
        <f t="shared" ca="1" si="15"/>
        <v>5.5997647554276808</v>
      </c>
    </row>
    <row r="502" spans="5:6" x14ac:dyDescent="0.25">
      <c r="E502" s="88">
        <f t="shared" ca="1" si="16"/>
        <v>0.41652346183972866</v>
      </c>
      <c r="F502" s="88">
        <f t="shared" ca="1" si="15"/>
        <v>6.221943766625496</v>
      </c>
    </row>
    <row r="503" spans="5:6" x14ac:dyDescent="0.25">
      <c r="E503" s="88">
        <f t="shared" ca="1" si="16"/>
        <v>0.76527065549348761</v>
      </c>
      <c r="F503" s="88">
        <f t="shared" ca="1" si="15"/>
        <v>9.1455071790797096</v>
      </c>
    </row>
    <row r="504" spans="5:6" x14ac:dyDescent="0.25">
      <c r="E504" s="88">
        <f t="shared" ca="1" si="16"/>
        <v>0.48530179092522685</v>
      </c>
      <c r="F504" s="88">
        <f t="shared" ca="1" si="15"/>
        <v>6.5739277910442766</v>
      </c>
    </row>
    <row r="505" spans="5:6" x14ac:dyDescent="0.25">
      <c r="E505" s="88">
        <f t="shared" ca="1" si="16"/>
        <v>0.47602995081182464</v>
      </c>
      <c r="F505" s="88">
        <f t="shared" ca="1" si="15"/>
        <v>6.5232994365776058</v>
      </c>
    </row>
    <row r="506" spans="5:6" x14ac:dyDescent="0.25">
      <c r="E506" s="88">
        <f t="shared" ca="1" si="16"/>
        <v>0.75074896390874679</v>
      </c>
      <c r="F506" s="88">
        <f t="shared" ca="1" si="15"/>
        <v>8.9194162585830803</v>
      </c>
    </row>
    <row r="507" spans="5:6" x14ac:dyDescent="0.25">
      <c r="E507" s="88">
        <f t="shared" ca="1" si="16"/>
        <v>0.33974708466187997</v>
      </c>
      <c r="F507" s="88">
        <f t="shared" ca="1" si="15"/>
        <v>5.8781200773642919</v>
      </c>
    </row>
    <row r="508" spans="5:6" x14ac:dyDescent="0.25">
      <c r="E508" s="88">
        <f t="shared" ca="1" si="16"/>
        <v>0.76252060908109887</v>
      </c>
      <c r="F508" s="88">
        <f t="shared" ca="1" si="15"/>
        <v>9.1011971501037863</v>
      </c>
    </row>
    <row r="509" spans="5:6" x14ac:dyDescent="0.25">
      <c r="E509" s="88">
        <f t="shared" ca="1" si="16"/>
        <v>0.39824094384491526</v>
      </c>
      <c r="F509" s="88">
        <f t="shared" ca="1" si="15"/>
        <v>6.1362429589739875</v>
      </c>
    </row>
    <row r="510" spans="5:6" x14ac:dyDescent="0.25">
      <c r="E510" s="88">
        <f t="shared" ca="1" si="16"/>
        <v>0.69730137783883317</v>
      </c>
      <c r="F510" s="88">
        <f t="shared" ca="1" si="15"/>
        <v>8.2247662423646517</v>
      </c>
    </row>
    <row r="511" spans="5:6" x14ac:dyDescent="0.25">
      <c r="E511" s="88">
        <f t="shared" ca="1" si="16"/>
        <v>0.30364145165021195</v>
      </c>
      <c r="F511" s="88">
        <f t="shared" ca="1" si="15"/>
        <v>5.7277568787566357</v>
      </c>
    </row>
    <row r="512" spans="5:6" x14ac:dyDescent="0.25">
      <c r="E512" s="88">
        <f t="shared" ca="1" si="16"/>
        <v>0.69811449308815177</v>
      </c>
      <c r="F512" s="88">
        <f t="shared" ca="1" si="15"/>
        <v>8.2340127900427778</v>
      </c>
    </row>
    <row r="513" spans="5:6" x14ac:dyDescent="0.25">
      <c r="E513" s="88">
        <f t="shared" ca="1" si="16"/>
        <v>0.52604035870104737</v>
      </c>
      <c r="F513" s="88">
        <f t="shared" ca="1" si="15"/>
        <v>6.8108554892036777</v>
      </c>
    </row>
    <row r="514" spans="5:6" x14ac:dyDescent="0.25">
      <c r="E514" s="88">
        <f t="shared" ca="1" si="16"/>
        <v>0.66127593422770925</v>
      </c>
      <c r="F514" s="88">
        <f t="shared" ca="1" si="15"/>
        <v>7.8470378464304948</v>
      </c>
    </row>
    <row r="515" spans="5:6" x14ac:dyDescent="0.25">
      <c r="E515" s="88">
        <f t="shared" ca="1" si="16"/>
        <v>0.26850511876385741</v>
      </c>
      <c r="F515" s="88">
        <f t="shared" ref="F515:F578" ca="1" si="17">$C$3*((((1-E515)^(-1/C$5))-1)^(1/$C$4))</f>
        <v>5.5852584290293645</v>
      </c>
    </row>
    <row r="516" spans="5:6" x14ac:dyDescent="0.25">
      <c r="E516" s="88">
        <f t="shared" ref="E516:E579" ca="1" si="18">RAND()</f>
        <v>0.15733077675035712</v>
      </c>
      <c r="F516" s="88">
        <f t="shared" ca="1" si="17"/>
        <v>5.127726806127634</v>
      </c>
    </row>
    <row r="517" spans="5:6" x14ac:dyDescent="0.25">
      <c r="E517" s="88">
        <f t="shared" ca="1" si="18"/>
        <v>0.38347408667831162</v>
      </c>
      <c r="F517" s="88">
        <f t="shared" ca="1" si="17"/>
        <v>6.068953727055848</v>
      </c>
    </row>
    <row r="518" spans="5:6" x14ac:dyDescent="0.25">
      <c r="E518" s="88">
        <f t="shared" ca="1" si="18"/>
        <v>0.26190231464486935</v>
      </c>
      <c r="F518" s="88">
        <f t="shared" ca="1" si="17"/>
        <v>5.5587084797642552</v>
      </c>
    </row>
    <row r="519" spans="5:6" x14ac:dyDescent="0.25">
      <c r="E519" s="88">
        <f t="shared" ca="1" si="18"/>
        <v>0.61944584357225974</v>
      </c>
      <c r="F519" s="88">
        <f t="shared" ca="1" si="17"/>
        <v>7.4731974630527898</v>
      </c>
    </row>
    <row r="520" spans="5:6" x14ac:dyDescent="0.25">
      <c r="E520" s="88">
        <f t="shared" ca="1" si="18"/>
        <v>0.29996463164859533</v>
      </c>
      <c r="F520" s="88">
        <f t="shared" ca="1" si="17"/>
        <v>5.7127084858662158</v>
      </c>
    </row>
    <row r="521" spans="5:6" x14ac:dyDescent="0.25">
      <c r="E521" s="88">
        <f t="shared" ca="1" si="18"/>
        <v>0.21950451063516574</v>
      </c>
      <c r="F521" s="88">
        <f t="shared" ca="1" si="17"/>
        <v>5.3881428705173668</v>
      </c>
    </row>
    <row r="522" spans="5:6" x14ac:dyDescent="0.25">
      <c r="E522" s="88">
        <f t="shared" ca="1" si="18"/>
        <v>0.50878419147148679</v>
      </c>
      <c r="F522" s="88">
        <f t="shared" ca="1" si="17"/>
        <v>6.7074336249611353</v>
      </c>
    </row>
    <row r="523" spans="5:6" x14ac:dyDescent="0.25">
      <c r="E523" s="88">
        <f t="shared" ca="1" si="18"/>
        <v>0.20306651206867965</v>
      </c>
      <c r="F523" s="88">
        <f t="shared" ca="1" si="17"/>
        <v>5.321197935216853</v>
      </c>
    </row>
    <row r="524" spans="5:6" x14ac:dyDescent="0.25">
      <c r="E524" s="88">
        <f t="shared" ca="1" si="18"/>
        <v>0.12104149042290457</v>
      </c>
      <c r="F524" s="88">
        <f t="shared" ca="1" si="17"/>
        <v>4.9591075811637451</v>
      </c>
    </row>
    <row r="525" spans="5:6" x14ac:dyDescent="0.25">
      <c r="E525" s="88">
        <f t="shared" ca="1" si="18"/>
        <v>3.8307097082407982E-2</v>
      </c>
      <c r="F525" s="88">
        <f t="shared" ca="1" si="17"/>
        <v>4.4000087200668929</v>
      </c>
    </row>
    <row r="526" spans="5:6" x14ac:dyDescent="0.25">
      <c r="E526" s="88">
        <f t="shared" ca="1" si="18"/>
        <v>0.16311118651653522</v>
      </c>
      <c r="F526" s="88">
        <f t="shared" ca="1" si="17"/>
        <v>5.1530449634805029</v>
      </c>
    </row>
    <row r="527" spans="5:6" x14ac:dyDescent="0.25">
      <c r="E527" s="88">
        <f t="shared" ca="1" si="18"/>
        <v>0.20498254238678382</v>
      </c>
      <c r="F527" s="88">
        <f t="shared" ca="1" si="17"/>
        <v>5.3290468142294278</v>
      </c>
    </row>
    <row r="528" spans="5:6" x14ac:dyDescent="0.25">
      <c r="E528" s="88">
        <f t="shared" ca="1" si="18"/>
        <v>0.22937653685815773</v>
      </c>
      <c r="F528" s="88">
        <f t="shared" ca="1" si="17"/>
        <v>5.4280164762709351</v>
      </c>
    </row>
    <row r="529" spans="5:6" x14ac:dyDescent="0.25">
      <c r="E529" s="88">
        <f t="shared" ca="1" si="18"/>
        <v>0.37533275430092339</v>
      </c>
      <c r="F529" s="88">
        <f t="shared" ca="1" si="17"/>
        <v>6.0325258864441942</v>
      </c>
    </row>
    <row r="530" spans="5:6" x14ac:dyDescent="0.25">
      <c r="E530" s="88">
        <f t="shared" ca="1" si="18"/>
        <v>3.6162277507314489E-3</v>
      </c>
      <c r="F530" s="88">
        <f t="shared" ca="1" si="17"/>
        <v>3.5820581585841502</v>
      </c>
    </row>
    <row r="531" spans="5:6" x14ac:dyDescent="0.25">
      <c r="E531" s="88">
        <f t="shared" ca="1" si="18"/>
        <v>0.71950069827918373</v>
      </c>
      <c r="F531" s="88">
        <f t="shared" ca="1" si="17"/>
        <v>8.4905442381655298</v>
      </c>
    </row>
    <row r="532" spans="5:6" x14ac:dyDescent="0.25">
      <c r="E532" s="88">
        <f t="shared" ca="1" si="18"/>
        <v>0.79078595148005848</v>
      </c>
      <c r="F532" s="88">
        <f t="shared" ca="1" si="17"/>
        <v>9.5949484017669953</v>
      </c>
    </row>
    <row r="533" spans="5:6" x14ac:dyDescent="0.25">
      <c r="E533" s="88">
        <f t="shared" ca="1" si="18"/>
        <v>0.58223144366894708</v>
      </c>
      <c r="F533" s="88">
        <f t="shared" ca="1" si="17"/>
        <v>7.1853831506841646</v>
      </c>
    </row>
    <row r="534" spans="5:6" x14ac:dyDescent="0.25">
      <c r="E534" s="88">
        <f t="shared" ca="1" si="18"/>
        <v>0.47430658825995131</v>
      </c>
      <c r="F534" s="88">
        <f t="shared" ca="1" si="17"/>
        <v>6.5140108195898581</v>
      </c>
    </row>
    <row r="535" spans="5:6" x14ac:dyDescent="0.25">
      <c r="E535" s="88">
        <f t="shared" ca="1" si="18"/>
        <v>1.2769162943350176E-3</v>
      </c>
      <c r="F535" s="88">
        <f t="shared" ca="1" si="17"/>
        <v>3.2824881042097949</v>
      </c>
    </row>
    <row r="536" spans="5:6" x14ac:dyDescent="0.25">
      <c r="E536" s="88">
        <f t="shared" ca="1" si="18"/>
        <v>0.92047671688564137</v>
      </c>
      <c r="F536" s="88">
        <f t="shared" ca="1" si="17"/>
        <v>14.358109582123328</v>
      </c>
    </row>
    <row r="537" spans="5:6" x14ac:dyDescent="0.25">
      <c r="E537" s="88">
        <f t="shared" ca="1" si="18"/>
        <v>0.37109919887262632</v>
      </c>
      <c r="F537" s="88">
        <f t="shared" ca="1" si="17"/>
        <v>6.0137592109305444</v>
      </c>
    </row>
    <row r="538" spans="5:6" x14ac:dyDescent="0.25">
      <c r="E538" s="88">
        <f t="shared" ca="1" si="18"/>
        <v>0.81875824039684175</v>
      </c>
      <c r="F538" s="88">
        <f t="shared" ca="1" si="17"/>
        <v>10.186429413575986</v>
      </c>
    </row>
    <row r="539" spans="5:6" x14ac:dyDescent="0.25">
      <c r="E539" s="88">
        <f t="shared" ca="1" si="18"/>
        <v>0.40595716220241829</v>
      </c>
      <c r="F539" s="88">
        <f t="shared" ca="1" si="17"/>
        <v>6.1720741695579004</v>
      </c>
    </row>
    <row r="540" spans="5:6" x14ac:dyDescent="0.25">
      <c r="E540" s="88">
        <f t="shared" ca="1" si="18"/>
        <v>0.52820016786900992</v>
      </c>
      <c r="F540" s="88">
        <f t="shared" ca="1" si="17"/>
        <v>6.8241438640179997</v>
      </c>
    </row>
    <row r="541" spans="5:6" x14ac:dyDescent="0.25">
      <c r="E541" s="88">
        <f t="shared" ca="1" si="18"/>
        <v>0.73352399137821978</v>
      </c>
      <c r="F541" s="88">
        <f t="shared" ca="1" si="17"/>
        <v>8.6742205781931538</v>
      </c>
    </row>
    <row r="542" spans="5:6" x14ac:dyDescent="0.25">
      <c r="E542" s="88">
        <f t="shared" ca="1" si="18"/>
        <v>0.8179266954566653</v>
      </c>
      <c r="F542" s="88">
        <f t="shared" ca="1" si="17"/>
        <v>10.167015390149924</v>
      </c>
    </row>
    <row r="543" spans="5:6" x14ac:dyDescent="0.25">
      <c r="E543" s="88">
        <f t="shared" ca="1" si="18"/>
        <v>0.35526826432058944</v>
      </c>
      <c r="F543" s="88">
        <f t="shared" ca="1" si="17"/>
        <v>5.9445751507792712</v>
      </c>
    </row>
    <row r="544" spans="5:6" x14ac:dyDescent="0.25">
      <c r="E544" s="88">
        <f t="shared" ca="1" si="18"/>
        <v>5.5723532083266747E-2</v>
      </c>
      <c r="F544" s="88">
        <f t="shared" ca="1" si="17"/>
        <v>4.5610499126041173</v>
      </c>
    </row>
    <row r="545" spans="5:6" x14ac:dyDescent="0.25">
      <c r="E545" s="88">
        <f t="shared" ca="1" si="18"/>
        <v>0.23661163059886836</v>
      </c>
      <c r="F545" s="88">
        <f t="shared" ca="1" si="17"/>
        <v>5.4571397338006991</v>
      </c>
    </row>
    <row r="546" spans="5:6" x14ac:dyDescent="0.25">
      <c r="E546" s="88">
        <f t="shared" ca="1" si="18"/>
        <v>0.49962279596107706</v>
      </c>
      <c r="F546" s="88">
        <f t="shared" ca="1" si="17"/>
        <v>6.6544056481812772</v>
      </c>
    </row>
    <row r="547" spans="5:6" x14ac:dyDescent="0.25">
      <c r="E547" s="88">
        <f t="shared" ca="1" si="18"/>
        <v>0.85960517377199863</v>
      </c>
      <c r="F547" s="88">
        <f t="shared" ca="1" si="17"/>
        <v>11.330221592095063</v>
      </c>
    </row>
    <row r="548" spans="5:6" x14ac:dyDescent="0.25">
      <c r="E548" s="88">
        <f t="shared" ca="1" si="18"/>
        <v>0.82967820090335953</v>
      </c>
      <c r="F548" s="88">
        <f t="shared" ca="1" si="17"/>
        <v>10.453672374921767</v>
      </c>
    </row>
    <row r="549" spans="5:6" x14ac:dyDescent="0.25">
      <c r="E549" s="88">
        <f t="shared" ca="1" si="18"/>
        <v>0.44119145317646447</v>
      </c>
      <c r="F549" s="88">
        <f t="shared" ca="1" si="17"/>
        <v>6.3423361446853388</v>
      </c>
    </row>
    <row r="550" spans="5:6" x14ac:dyDescent="0.25">
      <c r="E550" s="88">
        <f t="shared" ca="1" si="18"/>
        <v>0.86450826988382579</v>
      </c>
      <c r="F550" s="88">
        <f t="shared" ca="1" si="17"/>
        <v>11.499298737177785</v>
      </c>
    </row>
    <row r="551" spans="5:6" x14ac:dyDescent="0.25">
      <c r="E551" s="88">
        <f t="shared" ca="1" si="18"/>
        <v>0.11364967013741645</v>
      </c>
      <c r="F551" s="88">
        <f t="shared" ca="1" si="17"/>
        <v>4.9219659179328765</v>
      </c>
    </row>
    <row r="552" spans="5:6" x14ac:dyDescent="0.25">
      <c r="E552" s="88">
        <f t="shared" ca="1" si="18"/>
        <v>0.7891776755759139</v>
      </c>
      <c r="F552" s="88">
        <f t="shared" ca="1" si="17"/>
        <v>9.5643695130160165</v>
      </c>
    </row>
    <row r="553" spans="5:6" x14ac:dyDescent="0.25">
      <c r="E553" s="88">
        <f t="shared" ca="1" si="18"/>
        <v>0.1672035965813139</v>
      </c>
      <c r="F553" s="88">
        <f t="shared" ca="1" si="17"/>
        <v>5.170781041537297</v>
      </c>
    </row>
    <row r="554" spans="5:6" x14ac:dyDescent="0.25">
      <c r="E554" s="88">
        <f t="shared" ca="1" si="18"/>
        <v>0.37777519167626206</v>
      </c>
      <c r="F554" s="88">
        <f t="shared" ca="1" si="17"/>
        <v>6.0434068335245215</v>
      </c>
    </row>
    <row r="555" spans="5:6" x14ac:dyDescent="0.25">
      <c r="E555" s="88">
        <f t="shared" ca="1" si="18"/>
        <v>0.25249782641106722</v>
      </c>
      <c r="F555" s="88">
        <f t="shared" ca="1" si="17"/>
        <v>5.5209420936132041</v>
      </c>
    </row>
    <row r="556" spans="5:6" x14ac:dyDescent="0.25">
      <c r="E556" s="88">
        <f t="shared" ca="1" si="18"/>
        <v>0.66929305682980678</v>
      </c>
      <c r="F556" s="88">
        <f t="shared" ca="1" si="17"/>
        <v>7.9260811420079778</v>
      </c>
    </row>
    <row r="557" spans="5:6" x14ac:dyDescent="0.25">
      <c r="E557" s="88">
        <f t="shared" ca="1" si="18"/>
        <v>0.98730722879401422</v>
      </c>
      <c r="F557" s="88">
        <f t="shared" ca="1" si="17"/>
        <v>30.842872325376767</v>
      </c>
    </row>
    <row r="558" spans="5:6" x14ac:dyDescent="0.25">
      <c r="E558" s="88">
        <f t="shared" ca="1" si="18"/>
        <v>4.5826829511126266E-2</v>
      </c>
      <c r="F558" s="88">
        <f t="shared" ca="1" si="17"/>
        <v>4.4752464670404422</v>
      </c>
    </row>
    <row r="559" spans="5:6" x14ac:dyDescent="0.25">
      <c r="E559" s="88">
        <f t="shared" ca="1" si="18"/>
        <v>0.48577478742266489</v>
      </c>
      <c r="F559" s="88">
        <f t="shared" ca="1" si="17"/>
        <v>6.5765408255744076</v>
      </c>
    </row>
    <row r="560" spans="5:6" x14ac:dyDescent="0.25">
      <c r="E560" s="88">
        <f t="shared" ca="1" si="18"/>
        <v>0.5025829661694623</v>
      </c>
      <c r="F560" s="88">
        <f t="shared" ca="1" si="17"/>
        <v>6.6714034905240904</v>
      </c>
    </row>
    <row r="561" spans="5:6" x14ac:dyDescent="0.25">
      <c r="E561" s="88">
        <f t="shared" ca="1" si="18"/>
        <v>0.30483171006911736</v>
      </c>
      <c r="F561" s="88">
        <f t="shared" ca="1" si="17"/>
        <v>5.7326370633180765</v>
      </c>
    </row>
    <row r="562" spans="5:6" x14ac:dyDescent="0.25">
      <c r="E562" s="88">
        <f t="shared" ca="1" si="18"/>
        <v>0.23118285299796326</v>
      </c>
      <c r="F562" s="88">
        <f t="shared" ca="1" si="17"/>
        <v>5.435293795993454</v>
      </c>
    </row>
    <row r="563" spans="5:6" x14ac:dyDescent="0.25">
      <c r="E563" s="88">
        <f t="shared" ca="1" si="18"/>
        <v>0.4250825021101764</v>
      </c>
      <c r="F563" s="88">
        <f t="shared" ca="1" si="17"/>
        <v>6.2630615317533742</v>
      </c>
    </row>
    <row r="564" spans="5:6" x14ac:dyDescent="0.25">
      <c r="E564" s="88">
        <f t="shared" ca="1" si="18"/>
        <v>0.36629024034110724</v>
      </c>
      <c r="F564" s="88">
        <f t="shared" ca="1" si="17"/>
        <v>5.9925816850245468</v>
      </c>
    </row>
    <row r="565" spans="5:6" x14ac:dyDescent="0.25">
      <c r="E565" s="88">
        <f t="shared" ca="1" si="18"/>
        <v>0.16219965752452081</v>
      </c>
      <c r="F565" s="88">
        <f t="shared" ca="1" si="17"/>
        <v>5.1490738564560523</v>
      </c>
    </row>
    <row r="566" spans="5:6" x14ac:dyDescent="0.25">
      <c r="E566" s="88">
        <f t="shared" ca="1" si="18"/>
        <v>0.36742135118743957</v>
      </c>
      <c r="F566" s="88">
        <f t="shared" ca="1" si="17"/>
        <v>5.9975497331984844</v>
      </c>
    </row>
    <row r="567" spans="5:6" x14ac:dyDescent="0.25">
      <c r="E567" s="88">
        <f t="shared" ca="1" si="18"/>
        <v>0.17315283218691657</v>
      </c>
      <c r="F567" s="88">
        <f t="shared" ca="1" si="17"/>
        <v>5.1963124369952327</v>
      </c>
    </row>
    <row r="568" spans="5:6" x14ac:dyDescent="0.25">
      <c r="E568" s="88">
        <f t="shared" ca="1" si="18"/>
        <v>0.6635852195738059</v>
      </c>
      <c r="F568" s="88">
        <f t="shared" ca="1" si="17"/>
        <v>7.8695356673024186</v>
      </c>
    </row>
    <row r="569" spans="5:6" x14ac:dyDescent="0.25">
      <c r="E569" s="88">
        <f t="shared" ca="1" si="18"/>
        <v>0.12664960441825368</v>
      </c>
      <c r="F569" s="88">
        <f t="shared" ca="1" si="17"/>
        <v>4.9865298460807397</v>
      </c>
    </row>
    <row r="570" spans="5:6" x14ac:dyDescent="0.25">
      <c r="E570" s="88">
        <f t="shared" ca="1" si="18"/>
        <v>0.67710329297132865</v>
      </c>
      <c r="F570" s="88">
        <f t="shared" ca="1" si="17"/>
        <v>8.005704821462837</v>
      </c>
    </row>
    <row r="571" spans="5:6" x14ac:dyDescent="0.25">
      <c r="E571" s="88">
        <f t="shared" ca="1" si="18"/>
        <v>6.2570521733588125E-3</v>
      </c>
      <c r="F571" s="88">
        <f t="shared" ca="1" si="17"/>
        <v>3.7520149798136919</v>
      </c>
    </row>
    <row r="572" spans="5:6" x14ac:dyDescent="0.25">
      <c r="E572" s="88">
        <f t="shared" ca="1" si="18"/>
        <v>0.48245451370328118</v>
      </c>
      <c r="F572" s="88">
        <f t="shared" ca="1" si="17"/>
        <v>6.558261054476402</v>
      </c>
    </row>
    <row r="573" spans="5:6" x14ac:dyDescent="0.25">
      <c r="E573" s="88">
        <f t="shared" ca="1" si="18"/>
        <v>0.33196201968385719</v>
      </c>
      <c r="F573" s="88">
        <f t="shared" ca="1" si="17"/>
        <v>5.8452417472990721</v>
      </c>
    </row>
    <row r="574" spans="5:6" x14ac:dyDescent="0.25">
      <c r="E574" s="88">
        <f t="shared" ca="1" si="18"/>
        <v>0.12312634869125405</v>
      </c>
      <c r="F574" s="88">
        <f t="shared" ca="1" si="17"/>
        <v>4.9693736001348041</v>
      </c>
    </row>
    <row r="575" spans="5:6" x14ac:dyDescent="0.25">
      <c r="E575" s="88">
        <f t="shared" ca="1" si="18"/>
        <v>0.88241269212789997</v>
      </c>
      <c r="F575" s="88">
        <f t="shared" ca="1" si="17"/>
        <v>12.198853178445592</v>
      </c>
    </row>
    <row r="576" spans="5:6" x14ac:dyDescent="0.25">
      <c r="E576" s="88">
        <f t="shared" ca="1" si="18"/>
        <v>0.89950100570426705</v>
      </c>
      <c r="F576" s="88">
        <f t="shared" ca="1" si="17"/>
        <v>13.023736026532616</v>
      </c>
    </row>
    <row r="577" spans="5:6" x14ac:dyDescent="0.25">
      <c r="E577" s="88">
        <f t="shared" ca="1" si="18"/>
        <v>8.8863795016151603E-2</v>
      </c>
      <c r="F577" s="88">
        <f t="shared" ca="1" si="17"/>
        <v>4.7866125121211009</v>
      </c>
    </row>
    <row r="578" spans="5:6" x14ac:dyDescent="0.25">
      <c r="E578" s="88">
        <f t="shared" ca="1" si="18"/>
        <v>0.19008442905074352</v>
      </c>
      <c r="F578" s="88">
        <f t="shared" ca="1" si="17"/>
        <v>5.2676044700078801</v>
      </c>
    </row>
    <row r="579" spans="5:6" x14ac:dyDescent="0.25">
      <c r="E579" s="88">
        <f t="shared" ca="1" si="18"/>
        <v>0.14488986787501668</v>
      </c>
      <c r="F579" s="88">
        <f t="shared" ref="F579:F642" ca="1" si="19">$C$3*((((1-E579)^(-1/C$5))-1)^(1/$C$4))</f>
        <v>5.0720148782636905</v>
      </c>
    </row>
    <row r="580" spans="5:6" x14ac:dyDescent="0.25">
      <c r="E580" s="88">
        <f t="shared" ref="E580:E643" ca="1" si="20">RAND()</f>
        <v>0.42567580387950943</v>
      </c>
      <c r="F580" s="88">
        <f t="shared" ca="1" si="19"/>
        <v>6.2659367227062424</v>
      </c>
    </row>
    <row r="581" spans="5:6" x14ac:dyDescent="0.25">
      <c r="E581" s="88">
        <f t="shared" ca="1" si="20"/>
        <v>0.86980215534632788</v>
      </c>
      <c r="F581" s="88">
        <f t="shared" ca="1" si="19"/>
        <v>11.691863483200303</v>
      </c>
    </row>
    <row r="582" spans="5:6" x14ac:dyDescent="0.25">
      <c r="E582" s="88">
        <f t="shared" ca="1" si="20"/>
        <v>0.98716458638005955</v>
      </c>
      <c r="F582" s="88">
        <f t="shared" ca="1" si="19"/>
        <v>30.699588852834772</v>
      </c>
    </row>
    <row r="583" spans="5:6" x14ac:dyDescent="0.25">
      <c r="E583" s="88">
        <f t="shared" ca="1" si="20"/>
        <v>6.5793413931056755E-3</v>
      </c>
      <c r="F583" s="88">
        <f t="shared" ca="1" si="19"/>
        <v>3.7680586449921352</v>
      </c>
    </row>
    <row r="584" spans="5:6" x14ac:dyDescent="0.25">
      <c r="E584" s="88">
        <f t="shared" ca="1" si="20"/>
        <v>0.20001918556083209</v>
      </c>
      <c r="F584" s="88">
        <f t="shared" ca="1" si="19"/>
        <v>5.3086851282871343</v>
      </c>
    </row>
    <row r="585" spans="5:6" x14ac:dyDescent="0.25">
      <c r="E585" s="88">
        <f t="shared" ca="1" si="20"/>
        <v>0.22190573074950382</v>
      </c>
      <c r="F585" s="88">
        <f t="shared" ca="1" si="19"/>
        <v>5.3978594841951386</v>
      </c>
    </row>
    <row r="586" spans="5:6" x14ac:dyDescent="0.25">
      <c r="E586" s="88">
        <f t="shared" ca="1" si="20"/>
        <v>0.87088118539418791</v>
      </c>
      <c r="F586" s="88">
        <f t="shared" ca="1" si="19"/>
        <v>11.732477622022479</v>
      </c>
    </row>
    <row r="587" spans="5:6" x14ac:dyDescent="0.25">
      <c r="E587" s="88">
        <f t="shared" ca="1" si="20"/>
        <v>0.86462523188279794</v>
      </c>
      <c r="F587" s="88">
        <f t="shared" ca="1" si="19"/>
        <v>11.503437566899732</v>
      </c>
    </row>
    <row r="588" spans="5:6" x14ac:dyDescent="0.25">
      <c r="E588" s="88">
        <f t="shared" ca="1" si="20"/>
        <v>0.47273130172592537</v>
      </c>
      <c r="F588" s="88">
        <f t="shared" ca="1" si="19"/>
        <v>6.5055528807577208</v>
      </c>
    </row>
    <row r="589" spans="5:6" x14ac:dyDescent="0.25">
      <c r="E589" s="88">
        <f t="shared" ca="1" si="20"/>
        <v>0.15547006929012386</v>
      </c>
      <c r="F589" s="88">
        <f t="shared" ca="1" si="19"/>
        <v>5.1195054218063776</v>
      </c>
    </row>
    <row r="590" spans="5:6" x14ac:dyDescent="0.25">
      <c r="E590" s="88">
        <f t="shared" ca="1" si="20"/>
        <v>0.16763688932981946</v>
      </c>
      <c r="F590" s="88">
        <f t="shared" ca="1" si="19"/>
        <v>5.1726503201596241</v>
      </c>
    </row>
    <row r="591" spans="5:6" x14ac:dyDescent="0.25">
      <c r="E591" s="88">
        <f t="shared" ca="1" si="20"/>
        <v>6.7447354722395381E-2</v>
      </c>
      <c r="F591" s="88">
        <f t="shared" ca="1" si="19"/>
        <v>4.6493174190470787</v>
      </c>
    </row>
    <row r="592" spans="5:6" x14ac:dyDescent="0.25">
      <c r="E592" s="88">
        <f t="shared" ca="1" si="20"/>
        <v>0.9552471779322953</v>
      </c>
      <c r="F592" s="88">
        <f t="shared" ca="1" si="19"/>
        <v>18.24433984315527</v>
      </c>
    </row>
    <row r="593" spans="5:6" x14ac:dyDescent="0.25">
      <c r="E593" s="88">
        <f t="shared" ca="1" si="20"/>
        <v>0.54885887716253001</v>
      </c>
      <c r="F593" s="88">
        <f t="shared" ca="1" si="19"/>
        <v>6.9554263763541444</v>
      </c>
    </row>
    <row r="594" spans="5:6" x14ac:dyDescent="0.25">
      <c r="E594" s="88">
        <f t="shared" ca="1" si="20"/>
        <v>0.17278320520895329</v>
      </c>
      <c r="F594" s="88">
        <f t="shared" ca="1" si="19"/>
        <v>5.1947343306216274</v>
      </c>
    </row>
    <row r="595" spans="5:6" x14ac:dyDescent="0.25">
      <c r="E595" s="88">
        <f t="shared" ca="1" si="20"/>
        <v>0.39783398904844158</v>
      </c>
      <c r="F595" s="88">
        <f t="shared" ca="1" si="19"/>
        <v>6.1343664057315559</v>
      </c>
    </row>
    <row r="596" spans="5:6" x14ac:dyDescent="0.25">
      <c r="E596" s="88">
        <f t="shared" ca="1" si="20"/>
        <v>0.75237633815325822</v>
      </c>
      <c r="F596" s="88">
        <f t="shared" ca="1" si="19"/>
        <v>8.9438169365198448</v>
      </c>
    </row>
    <row r="597" spans="5:6" x14ac:dyDescent="0.25">
      <c r="E597" s="88">
        <f t="shared" ca="1" si="20"/>
        <v>0.37441530619733432</v>
      </c>
      <c r="F597" s="88">
        <f t="shared" ca="1" si="19"/>
        <v>6.0284489944433508</v>
      </c>
    </row>
    <row r="598" spans="5:6" x14ac:dyDescent="0.25">
      <c r="E598" s="88">
        <f t="shared" ca="1" si="20"/>
        <v>0.64358845850622581</v>
      </c>
      <c r="F598" s="88">
        <f t="shared" ca="1" si="19"/>
        <v>7.6815352439738751</v>
      </c>
    </row>
    <row r="599" spans="5:6" x14ac:dyDescent="0.25">
      <c r="E599" s="88">
        <f t="shared" ca="1" si="20"/>
        <v>0.97906585965386628</v>
      </c>
      <c r="F599" s="88">
        <f t="shared" ca="1" si="19"/>
        <v>25.038810851859857</v>
      </c>
    </row>
    <row r="600" spans="5:6" x14ac:dyDescent="0.25">
      <c r="E600" s="88">
        <f t="shared" ca="1" si="20"/>
        <v>0.12573998110886642</v>
      </c>
      <c r="F600" s="88">
        <f t="shared" ca="1" si="19"/>
        <v>4.9821229718105666</v>
      </c>
    </row>
    <row r="601" spans="5:6" x14ac:dyDescent="0.25">
      <c r="E601" s="88">
        <f t="shared" ca="1" si="20"/>
        <v>0.52967180048370821</v>
      </c>
      <c r="F601" s="88">
        <f t="shared" ca="1" si="19"/>
        <v>6.8332438025949402</v>
      </c>
    </row>
    <row r="602" spans="5:6" x14ac:dyDescent="0.25">
      <c r="E602" s="88">
        <f t="shared" ca="1" si="20"/>
        <v>0.17781509377752791</v>
      </c>
      <c r="F602" s="88">
        <f t="shared" ca="1" si="19"/>
        <v>5.2161312165033369</v>
      </c>
    </row>
    <row r="603" spans="5:6" x14ac:dyDescent="0.25">
      <c r="E603" s="88">
        <f t="shared" ca="1" si="20"/>
        <v>0.9780445512354029</v>
      </c>
      <c r="F603" s="88">
        <f t="shared" ca="1" si="19"/>
        <v>24.546752184603395</v>
      </c>
    </row>
    <row r="604" spans="5:6" x14ac:dyDescent="0.25">
      <c r="E604" s="88">
        <f t="shared" ca="1" si="20"/>
        <v>0.21820133220314253</v>
      </c>
      <c r="F604" s="88">
        <f t="shared" ca="1" si="19"/>
        <v>5.3828639311941116</v>
      </c>
    </row>
    <row r="605" spans="5:6" x14ac:dyDescent="0.25">
      <c r="E605" s="88">
        <f t="shared" ca="1" si="20"/>
        <v>0.46547417747831432</v>
      </c>
      <c r="F605" s="88">
        <f t="shared" ca="1" si="19"/>
        <v>6.4669820759927452</v>
      </c>
    </row>
    <row r="606" spans="5:6" x14ac:dyDescent="0.25">
      <c r="E606" s="88">
        <f t="shared" ca="1" si="20"/>
        <v>7.0787972744998151E-2</v>
      </c>
      <c r="F606" s="88">
        <f t="shared" ca="1" si="19"/>
        <v>4.6724745123096545</v>
      </c>
    </row>
    <row r="607" spans="5:6" x14ac:dyDescent="0.25">
      <c r="E607" s="88">
        <f t="shared" ca="1" si="20"/>
        <v>0.10382479545949375</v>
      </c>
      <c r="F607" s="88">
        <f t="shared" ca="1" si="19"/>
        <v>4.8705513370811024</v>
      </c>
    </row>
    <row r="608" spans="5:6" x14ac:dyDescent="0.25">
      <c r="E608" s="88">
        <f t="shared" ca="1" si="20"/>
        <v>0.24063338055552974</v>
      </c>
      <c r="F608" s="88">
        <f t="shared" ca="1" si="19"/>
        <v>5.4733042084817232</v>
      </c>
    </row>
    <row r="609" spans="5:6" x14ac:dyDescent="0.25">
      <c r="E609" s="88">
        <f t="shared" ca="1" si="20"/>
        <v>0.11318300226008859</v>
      </c>
      <c r="F609" s="88">
        <f t="shared" ca="1" si="19"/>
        <v>4.919579471080552</v>
      </c>
    </row>
    <row r="610" spans="5:6" x14ac:dyDescent="0.25">
      <c r="E610" s="88">
        <f t="shared" ca="1" si="20"/>
        <v>0.42485417936260184</v>
      </c>
      <c r="F610" s="88">
        <f t="shared" ca="1" si="19"/>
        <v>6.2619559376271736</v>
      </c>
    </row>
    <row r="611" spans="5:6" x14ac:dyDescent="0.25">
      <c r="E611" s="88">
        <f t="shared" ca="1" si="20"/>
        <v>0.8332766113860256</v>
      </c>
      <c r="F611" s="88">
        <f t="shared" ca="1" si="19"/>
        <v>10.547109501974852</v>
      </c>
    </row>
    <row r="612" spans="5:6" x14ac:dyDescent="0.25">
      <c r="E612" s="88">
        <f t="shared" ca="1" si="20"/>
        <v>0.40199014641230668</v>
      </c>
      <c r="F612" s="88">
        <f t="shared" ca="1" si="19"/>
        <v>6.1535929365148299</v>
      </c>
    </row>
    <row r="613" spans="5:6" x14ac:dyDescent="0.25">
      <c r="E613" s="88">
        <f t="shared" ca="1" si="20"/>
        <v>0.66346117393944726</v>
      </c>
      <c r="F613" s="88">
        <f t="shared" ca="1" si="19"/>
        <v>7.8683216975289394</v>
      </c>
    </row>
    <row r="614" spans="5:6" x14ac:dyDescent="0.25">
      <c r="E614" s="88">
        <f t="shared" ca="1" si="20"/>
        <v>0.35893954619375268</v>
      </c>
      <c r="F614" s="88">
        <f t="shared" ca="1" si="19"/>
        <v>5.960486037317331</v>
      </c>
    </row>
    <row r="615" spans="5:6" x14ac:dyDescent="0.25">
      <c r="E615" s="88">
        <f t="shared" ca="1" si="20"/>
        <v>0.43914989585343567</v>
      </c>
      <c r="F615" s="88">
        <f t="shared" ca="1" si="19"/>
        <v>6.332146506049118</v>
      </c>
    </row>
    <row r="616" spans="5:6" x14ac:dyDescent="0.25">
      <c r="E616" s="88">
        <f t="shared" ca="1" si="20"/>
        <v>0.59982781599995572</v>
      </c>
      <c r="F616" s="88">
        <f t="shared" ca="1" si="19"/>
        <v>7.3169004897076224</v>
      </c>
    </row>
    <row r="617" spans="5:6" x14ac:dyDescent="0.25">
      <c r="E617" s="88">
        <f t="shared" ca="1" si="20"/>
        <v>0.60721641880660071</v>
      </c>
      <c r="F617" s="88">
        <f t="shared" ca="1" si="19"/>
        <v>7.3745044340487462</v>
      </c>
    </row>
    <row r="618" spans="5:6" x14ac:dyDescent="0.25">
      <c r="E618" s="88">
        <f t="shared" ca="1" si="20"/>
        <v>0.10639770793411307</v>
      </c>
      <c r="F618" s="88">
        <f t="shared" ca="1" si="19"/>
        <v>4.8842648911595319</v>
      </c>
    </row>
    <row r="619" spans="5:6" x14ac:dyDescent="0.25">
      <c r="E619" s="88">
        <f t="shared" ca="1" si="20"/>
        <v>0.23710183141008356</v>
      </c>
      <c r="F619" s="88">
        <f t="shared" ca="1" si="19"/>
        <v>5.4591107398710292</v>
      </c>
    </row>
    <row r="620" spans="5:6" x14ac:dyDescent="0.25">
      <c r="E620" s="88">
        <f t="shared" ca="1" si="20"/>
        <v>0.59797187783266059</v>
      </c>
      <c r="F620" s="88">
        <f t="shared" ca="1" si="19"/>
        <v>7.3026596151722867</v>
      </c>
    </row>
    <row r="621" spans="5:6" x14ac:dyDescent="0.25">
      <c r="E621" s="88">
        <f t="shared" ca="1" si="20"/>
        <v>0.30862383912094637</v>
      </c>
      <c r="F621" s="88">
        <f t="shared" ca="1" si="19"/>
        <v>5.7482150664364475</v>
      </c>
    </row>
    <row r="622" spans="5:6" x14ac:dyDescent="0.25">
      <c r="E622" s="88">
        <f t="shared" ca="1" si="20"/>
        <v>0.45242695805073085</v>
      </c>
      <c r="F622" s="88">
        <f t="shared" ca="1" si="19"/>
        <v>6.3991975860023711</v>
      </c>
    </row>
    <row r="623" spans="5:6" x14ac:dyDescent="0.25">
      <c r="E623" s="88">
        <f t="shared" ca="1" si="20"/>
        <v>0.63078142243999957</v>
      </c>
      <c r="F623" s="88">
        <f t="shared" ca="1" si="19"/>
        <v>7.5686660998808453</v>
      </c>
    </row>
    <row r="624" spans="5:6" x14ac:dyDescent="0.25">
      <c r="E624" s="88">
        <f t="shared" ca="1" si="20"/>
        <v>0.15772605932231853</v>
      </c>
      <c r="F624" s="88">
        <f t="shared" ca="1" si="19"/>
        <v>5.1294686925791257</v>
      </c>
    </row>
    <row r="625" spans="5:6" x14ac:dyDescent="0.25">
      <c r="E625" s="88">
        <f t="shared" ca="1" si="20"/>
        <v>0.64813387823165125</v>
      </c>
      <c r="F625" s="88">
        <f t="shared" ca="1" si="19"/>
        <v>7.722957863219083</v>
      </c>
    </row>
    <row r="626" spans="5:6" x14ac:dyDescent="0.25">
      <c r="E626" s="88">
        <f t="shared" ca="1" si="20"/>
        <v>1.2168925322523894E-2</v>
      </c>
      <c r="F626" s="88">
        <f t="shared" ca="1" si="19"/>
        <v>3.9718235296191358</v>
      </c>
    </row>
    <row r="627" spans="5:6" x14ac:dyDescent="0.25">
      <c r="E627" s="88">
        <f t="shared" ca="1" si="20"/>
        <v>0.95297456782073542</v>
      </c>
      <c r="F627" s="88">
        <f t="shared" ca="1" si="19"/>
        <v>17.871650573694488</v>
      </c>
    </row>
    <row r="628" spans="5:6" x14ac:dyDescent="0.25">
      <c r="E628" s="88">
        <f t="shared" ca="1" si="20"/>
        <v>4.6472854650562834E-2</v>
      </c>
      <c r="F628" s="88">
        <f t="shared" ca="1" si="19"/>
        <v>4.4812527089551608</v>
      </c>
    </row>
    <row r="629" spans="5:6" x14ac:dyDescent="0.25">
      <c r="E629" s="88">
        <f t="shared" ca="1" si="20"/>
        <v>0.61065071879091204</v>
      </c>
      <c r="F629" s="88">
        <f t="shared" ca="1" si="19"/>
        <v>7.401788236773915</v>
      </c>
    </row>
    <row r="630" spans="5:6" x14ac:dyDescent="0.25">
      <c r="E630" s="88">
        <f t="shared" ca="1" si="20"/>
        <v>0.63925120008116709</v>
      </c>
      <c r="F630" s="88">
        <f t="shared" ca="1" si="19"/>
        <v>7.642688635836052</v>
      </c>
    </row>
    <row r="631" spans="5:6" x14ac:dyDescent="0.25">
      <c r="E631" s="88">
        <f t="shared" ca="1" si="20"/>
        <v>0.65786608320458206</v>
      </c>
      <c r="F631" s="88">
        <f t="shared" ca="1" si="19"/>
        <v>7.8142066093538229</v>
      </c>
    </row>
    <row r="632" spans="5:6" x14ac:dyDescent="0.25">
      <c r="E632" s="88">
        <f t="shared" ca="1" si="20"/>
        <v>0.80359477422208292</v>
      </c>
      <c r="F632" s="88">
        <f t="shared" ca="1" si="19"/>
        <v>9.850969915710774</v>
      </c>
    </row>
    <row r="633" spans="5:6" x14ac:dyDescent="0.25">
      <c r="E633" s="88">
        <f t="shared" ca="1" si="20"/>
        <v>0.80630456924292693</v>
      </c>
      <c r="F633" s="88">
        <f t="shared" ca="1" si="19"/>
        <v>9.9081763792811284</v>
      </c>
    </row>
    <row r="634" spans="5:6" x14ac:dyDescent="0.25">
      <c r="E634" s="88">
        <f t="shared" ca="1" si="20"/>
        <v>0.43339573244572915</v>
      </c>
      <c r="F634" s="88">
        <f t="shared" ca="1" si="19"/>
        <v>6.3036536794744915</v>
      </c>
    </row>
    <row r="635" spans="5:6" x14ac:dyDescent="0.25">
      <c r="E635" s="88">
        <f t="shared" ca="1" si="20"/>
        <v>0.79857100311263141</v>
      </c>
      <c r="F635" s="88">
        <f t="shared" ca="1" si="19"/>
        <v>9.7478126215676806</v>
      </c>
    </row>
    <row r="636" spans="5:6" x14ac:dyDescent="0.25">
      <c r="E636" s="88">
        <f t="shared" ca="1" si="20"/>
        <v>0.58384235122404071</v>
      </c>
      <c r="F636" s="88">
        <f t="shared" ca="1" si="19"/>
        <v>7.1971071208008368</v>
      </c>
    </row>
    <row r="637" spans="5:6" x14ac:dyDescent="0.25">
      <c r="E637" s="88">
        <f t="shared" ca="1" si="20"/>
        <v>0.45668190866326996</v>
      </c>
      <c r="F637" s="88">
        <f t="shared" ca="1" si="19"/>
        <v>6.4210899370484533</v>
      </c>
    </row>
    <row r="638" spans="5:6" x14ac:dyDescent="0.25">
      <c r="E638" s="88">
        <f t="shared" ca="1" si="20"/>
        <v>0.70043333741160563</v>
      </c>
      <c r="F638" s="88">
        <f t="shared" ca="1" si="19"/>
        <v>8.2605754781272704</v>
      </c>
    </row>
    <row r="639" spans="5:6" x14ac:dyDescent="0.25">
      <c r="E639" s="88">
        <f t="shared" ca="1" si="20"/>
        <v>0.46393137470102241</v>
      </c>
      <c r="F639" s="88">
        <f t="shared" ca="1" si="19"/>
        <v>6.4588639904209133</v>
      </c>
    </row>
    <row r="640" spans="5:6" x14ac:dyDescent="0.25">
      <c r="E640" s="88">
        <f t="shared" ca="1" si="20"/>
        <v>0.35416385980824006</v>
      </c>
      <c r="F640" s="88">
        <f t="shared" ca="1" si="19"/>
        <v>5.9398038000487396</v>
      </c>
    </row>
    <row r="641" spans="5:6" x14ac:dyDescent="0.25">
      <c r="E641" s="88">
        <f t="shared" ca="1" si="20"/>
        <v>0.85812595903141298</v>
      </c>
      <c r="F641" s="88">
        <f t="shared" ca="1" si="19"/>
        <v>11.280846753043843</v>
      </c>
    </row>
    <row r="642" spans="5:6" x14ac:dyDescent="0.25">
      <c r="E642" s="88">
        <f t="shared" ca="1" si="20"/>
        <v>0.97963274729604954</v>
      </c>
      <c r="F642" s="88">
        <f t="shared" ca="1" si="19"/>
        <v>25.326867749311024</v>
      </c>
    </row>
    <row r="643" spans="5:6" x14ac:dyDescent="0.25">
      <c r="E643" s="88">
        <f t="shared" ca="1" si="20"/>
        <v>0.20845231533579267</v>
      </c>
      <c r="F643" s="88">
        <f t="shared" ref="F643:F706" ca="1" si="21">$C$3*((((1-E643)^(-1/C$5))-1)^(1/$C$4))</f>
        <v>5.3432264965765039</v>
      </c>
    </row>
    <row r="644" spans="5:6" x14ac:dyDescent="0.25">
      <c r="E644" s="88">
        <f t="shared" ref="E644:E707" ca="1" si="22">RAND()</f>
        <v>0.79763856754742934</v>
      </c>
      <c r="F644" s="88">
        <f t="shared" ca="1" si="21"/>
        <v>9.7290662474845284</v>
      </c>
    </row>
    <row r="645" spans="5:6" x14ac:dyDescent="0.25">
      <c r="E645" s="88">
        <f t="shared" ca="1" si="22"/>
        <v>0.3475663585532206</v>
      </c>
      <c r="F645" s="88">
        <f t="shared" ca="1" si="21"/>
        <v>5.9114404186161051</v>
      </c>
    </row>
    <row r="646" spans="5:6" x14ac:dyDescent="0.25">
      <c r="E646" s="88">
        <f t="shared" ca="1" si="22"/>
        <v>1.621789720747191E-2</v>
      </c>
      <c r="F646" s="88">
        <f t="shared" ca="1" si="21"/>
        <v>4.0722584121684786</v>
      </c>
    </row>
    <row r="647" spans="5:6" x14ac:dyDescent="0.25">
      <c r="E647" s="88">
        <f t="shared" ca="1" si="22"/>
        <v>0.41193883806592702</v>
      </c>
      <c r="F647" s="88">
        <f t="shared" ca="1" si="21"/>
        <v>6.2001882491872919</v>
      </c>
    </row>
    <row r="648" spans="5:6" x14ac:dyDescent="0.25">
      <c r="E648" s="88">
        <f t="shared" ca="1" si="22"/>
        <v>0.33469832168675295</v>
      </c>
      <c r="F648" s="88">
        <f t="shared" ca="1" si="21"/>
        <v>5.8567656350764263</v>
      </c>
    </row>
    <row r="649" spans="5:6" x14ac:dyDescent="0.25">
      <c r="E649" s="88">
        <f t="shared" ca="1" si="22"/>
        <v>0.2668515675687968</v>
      </c>
      <c r="F649" s="88">
        <f t="shared" ca="1" si="21"/>
        <v>5.5786056014617795</v>
      </c>
    </row>
    <row r="650" spans="5:6" x14ac:dyDescent="0.25">
      <c r="E650" s="88">
        <f t="shared" ca="1" si="22"/>
        <v>0.58290132422371144</v>
      </c>
      <c r="F650" s="88">
        <f t="shared" ca="1" si="21"/>
        <v>7.1902509821617322</v>
      </c>
    </row>
    <row r="651" spans="5:6" x14ac:dyDescent="0.25">
      <c r="E651" s="88">
        <f t="shared" ca="1" si="22"/>
        <v>0.6749268987227296</v>
      </c>
      <c r="F651" s="88">
        <f t="shared" ca="1" si="21"/>
        <v>7.9832481179432548</v>
      </c>
    </row>
    <row r="652" spans="5:6" x14ac:dyDescent="0.25">
      <c r="E652" s="88">
        <f t="shared" ca="1" si="22"/>
        <v>0.84026542075447541</v>
      </c>
      <c r="F652" s="88">
        <f t="shared" ca="1" si="21"/>
        <v>10.73700976375742</v>
      </c>
    </row>
    <row r="653" spans="5:6" x14ac:dyDescent="0.25">
      <c r="E653" s="88">
        <f t="shared" ca="1" si="22"/>
        <v>0.2962618095710331</v>
      </c>
      <c r="F653" s="88">
        <f t="shared" ca="1" si="21"/>
        <v>5.697592788575788</v>
      </c>
    </row>
    <row r="654" spans="5:6" x14ac:dyDescent="0.25">
      <c r="E654" s="88">
        <f t="shared" ca="1" si="22"/>
        <v>0.87401815411382966</v>
      </c>
      <c r="F654" s="88">
        <f t="shared" ca="1" si="21"/>
        <v>11.853334383613348</v>
      </c>
    </row>
    <row r="655" spans="5:6" x14ac:dyDescent="0.25">
      <c r="E655" s="88">
        <f t="shared" ca="1" si="22"/>
        <v>0.76144050395870422</v>
      </c>
      <c r="F655" s="88">
        <f t="shared" ca="1" si="21"/>
        <v>9.0839918324949096</v>
      </c>
    </row>
    <row r="656" spans="5:6" x14ac:dyDescent="0.25">
      <c r="E656" s="88">
        <f t="shared" ca="1" si="22"/>
        <v>0.36987678193163154</v>
      </c>
      <c r="F656" s="88">
        <f t="shared" ca="1" si="21"/>
        <v>6.008362078086118</v>
      </c>
    </row>
    <row r="657" spans="5:6" x14ac:dyDescent="0.25">
      <c r="E657" s="88">
        <f t="shared" ca="1" si="22"/>
        <v>0.93775579148437438</v>
      </c>
      <c r="F657" s="88">
        <f t="shared" ca="1" si="21"/>
        <v>15.901157593236663</v>
      </c>
    </row>
    <row r="658" spans="5:6" x14ac:dyDescent="0.25">
      <c r="E658" s="88">
        <f t="shared" ca="1" si="22"/>
        <v>0.79271769895459576</v>
      </c>
      <c r="F658" s="88">
        <f t="shared" ca="1" si="21"/>
        <v>9.6321202106228494</v>
      </c>
    </row>
    <row r="659" spans="5:6" x14ac:dyDescent="0.25">
      <c r="E659" s="88">
        <f t="shared" ca="1" si="22"/>
        <v>0.67550591314903696</v>
      </c>
      <c r="F659" s="88">
        <f t="shared" ca="1" si="21"/>
        <v>7.9892019697307024</v>
      </c>
    </row>
    <row r="660" spans="5:6" x14ac:dyDescent="0.25">
      <c r="E660" s="88">
        <f t="shared" ca="1" si="22"/>
        <v>0.21105656350059232</v>
      </c>
      <c r="F660" s="88">
        <f t="shared" ca="1" si="21"/>
        <v>5.3538423872231995</v>
      </c>
    </row>
    <row r="661" spans="5:6" x14ac:dyDescent="0.25">
      <c r="E661" s="88">
        <f t="shared" ca="1" si="22"/>
        <v>0.97078726197032583</v>
      </c>
      <c r="F661" s="88">
        <f t="shared" ca="1" si="21"/>
        <v>21.79289335050747</v>
      </c>
    </row>
    <row r="662" spans="5:6" x14ac:dyDescent="0.25">
      <c r="E662" s="88">
        <f t="shared" ca="1" si="22"/>
        <v>0.86042007706937251</v>
      </c>
      <c r="F662" s="88">
        <f t="shared" ca="1" si="21"/>
        <v>11.357738255753118</v>
      </c>
    </row>
    <row r="663" spans="5:6" x14ac:dyDescent="0.25">
      <c r="E663" s="88">
        <f t="shared" ca="1" si="22"/>
        <v>0.40347044960673373</v>
      </c>
      <c r="F663" s="88">
        <f t="shared" ca="1" si="21"/>
        <v>6.1604742604487921</v>
      </c>
    </row>
    <row r="664" spans="5:6" x14ac:dyDescent="0.25">
      <c r="E664" s="88">
        <f t="shared" ca="1" si="22"/>
        <v>0.8643498835938318</v>
      </c>
      <c r="F664" s="88">
        <f t="shared" ca="1" si="21"/>
        <v>11.493702122835527</v>
      </c>
    </row>
    <row r="665" spans="5:6" x14ac:dyDescent="0.25">
      <c r="E665" s="88">
        <f t="shared" ca="1" si="22"/>
        <v>0.57631278173276235</v>
      </c>
      <c r="F665" s="88">
        <f t="shared" ca="1" si="21"/>
        <v>7.1428289273637633</v>
      </c>
    </row>
    <row r="666" spans="5:6" x14ac:dyDescent="0.25">
      <c r="E666" s="88">
        <f t="shared" ca="1" si="22"/>
        <v>0.68183092748630525</v>
      </c>
      <c r="F666" s="88">
        <f t="shared" ca="1" si="21"/>
        <v>8.0552246671700125</v>
      </c>
    </row>
    <row r="667" spans="5:6" x14ac:dyDescent="0.25">
      <c r="E667" s="88">
        <f t="shared" ca="1" si="22"/>
        <v>0.55832584875549385</v>
      </c>
      <c r="F667" s="88">
        <f t="shared" ca="1" si="21"/>
        <v>7.0182803879552544</v>
      </c>
    </row>
    <row r="668" spans="5:6" x14ac:dyDescent="0.25">
      <c r="E668" s="88">
        <f t="shared" ca="1" si="22"/>
        <v>0.53935731518426677</v>
      </c>
      <c r="F668" s="88">
        <f t="shared" ca="1" si="21"/>
        <v>6.8940814437791929</v>
      </c>
    </row>
    <row r="669" spans="5:6" x14ac:dyDescent="0.25">
      <c r="E669" s="88">
        <f t="shared" ca="1" si="22"/>
        <v>0.19627926292915066</v>
      </c>
      <c r="F669" s="88">
        <f t="shared" ca="1" si="21"/>
        <v>5.2932747950668571</v>
      </c>
    </row>
    <row r="670" spans="5:6" x14ac:dyDescent="0.25">
      <c r="E670" s="88">
        <f t="shared" ca="1" si="22"/>
        <v>0.51660884338101043</v>
      </c>
      <c r="F670" s="88">
        <f t="shared" ca="1" si="21"/>
        <v>6.753737480977831</v>
      </c>
    </row>
    <row r="671" spans="5:6" x14ac:dyDescent="0.25">
      <c r="E671" s="88">
        <f t="shared" ca="1" si="22"/>
        <v>0.8765586635614967</v>
      </c>
      <c r="F671" s="88">
        <f t="shared" ca="1" si="21"/>
        <v>11.954379649136753</v>
      </c>
    </row>
    <row r="672" spans="5:6" x14ac:dyDescent="0.25">
      <c r="E672" s="88">
        <f t="shared" ca="1" si="22"/>
        <v>3.032761881306445E-2</v>
      </c>
      <c r="F672" s="88">
        <f t="shared" ca="1" si="21"/>
        <v>4.3060799896090032</v>
      </c>
    </row>
    <row r="673" spans="5:6" x14ac:dyDescent="0.25">
      <c r="E673" s="88">
        <f t="shared" ca="1" si="22"/>
        <v>0.128877467023925</v>
      </c>
      <c r="F673" s="88">
        <f t="shared" ca="1" si="21"/>
        <v>4.9972595557656341</v>
      </c>
    </row>
    <row r="674" spans="5:6" x14ac:dyDescent="0.25">
      <c r="E674" s="88">
        <f t="shared" ca="1" si="22"/>
        <v>0.52593959439998095</v>
      </c>
      <c r="F674" s="88">
        <f t="shared" ca="1" si="21"/>
        <v>6.8102374602762783</v>
      </c>
    </row>
    <row r="675" spans="5:6" x14ac:dyDescent="0.25">
      <c r="E675" s="88">
        <f t="shared" ca="1" si="22"/>
        <v>0.5132817658495924</v>
      </c>
      <c r="F675" s="88">
        <f t="shared" ca="1" si="21"/>
        <v>6.733931789660855</v>
      </c>
    </row>
    <row r="676" spans="5:6" x14ac:dyDescent="0.25">
      <c r="E676" s="88">
        <f t="shared" ca="1" si="22"/>
        <v>0.48572953173408329</v>
      </c>
      <c r="F676" s="88">
        <f t="shared" ca="1" si="21"/>
        <v>6.5762906843570201</v>
      </c>
    </row>
    <row r="677" spans="5:6" x14ac:dyDescent="0.25">
      <c r="E677" s="88">
        <f t="shared" ca="1" si="22"/>
        <v>0.88301799518382718</v>
      </c>
      <c r="F677" s="88">
        <f t="shared" ca="1" si="21"/>
        <v>12.225114530480282</v>
      </c>
    </row>
    <row r="678" spans="5:6" x14ac:dyDescent="0.25">
      <c r="E678" s="88">
        <f t="shared" ca="1" si="22"/>
        <v>0.64798931904491297</v>
      </c>
      <c r="F678" s="88">
        <f t="shared" ca="1" si="21"/>
        <v>7.7216290457746153</v>
      </c>
    </row>
    <row r="679" spans="5:6" x14ac:dyDescent="0.25">
      <c r="E679" s="88">
        <f t="shared" ca="1" si="22"/>
        <v>0.79562210505973086</v>
      </c>
      <c r="F679" s="88">
        <f t="shared" ca="1" si="21"/>
        <v>9.6889406561395166</v>
      </c>
    </row>
    <row r="680" spans="5:6" x14ac:dyDescent="0.25">
      <c r="E680" s="88">
        <f t="shared" ca="1" si="22"/>
        <v>0.41176889492798396</v>
      </c>
      <c r="F680" s="88">
        <f t="shared" ca="1" si="21"/>
        <v>6.1993853210063481</v>
      </c>
    </row>
    <row r="681" spans="5:6" x14ac:dyDescent="0.25">
      <c r="E681" s="88">
        <f t="shared" ca="1" si="22"/>
        <v>0.77235010671754134</v>
      </c>
      <c r="F681" s="88">
        <f t="shared" ca="1" si="21"/>
        <v>9.2630305928184171</v>
      </c>
    </row>
    <row r="682" spans="5:6" x14ac:dyDescent="0.25">
      <c r="E682" s="88">
        <f t="shared" ca="1" si="22"/>
        <v>0.72819326281557739</v>
      </c>
      <c r="F682" s="88">
        <f t="shared" ca="1" si="21"/>
        <v>8.6028268643509005</v>
      </c>
    </row>
    <row r="683" spans="5:6" x14ac:dyDescent="0.25">
      <c r="E683" s="88">
        <f t="shared" ca="1" si="22"/>
        <v>0.8606669347860052</v>
      </c>
      <c r="F683" s="88">
        <f t="shared" ca="1" si="21"/>
        <v>11.366118791400073</v>
      </c>
    </row>
    <row r="684" spans="5:6" x14ac:dyDescent="0.25">
      <c r="E684" s="88">
        <f t="shared" ca="1" si="22"/>
        <v>0.3901920129577291</v>
      </c>
      <c r="F684" s="88">
        <f t="shared" ca="1" si="21"/>
        <v>6.0993644633144148</v>
      </c>
    </row>
    <row r="685" spans="5:6" x14ac:dyDescent="0.25">
      <c r="E685" s="88">
        <f t="shared" ca="1" si="22"/>
        <v>0.53496408733696565</v>
      </c>
      <c r="F685" s="88">
        <f t="shared" ca="1" si="21"/>
        <v>6.8662799021658136</v>
      </c>
    </row>
    <row r="686" spans="5:6" x14ac:dyDescent="0.25">
      <c r="E686" s="88">
        <f t="shared" ca="1" si="22"/>
        <v>0.79265921219100899</v>
      </c>
      <c r="F686" s="88">
        <f t="shared" ca="1" si="21"/>
        <v>9.6309875871484945</v>
      </c>
    </row>
    <row r="687" spans="5:6" x14ac:dyDescent="0.25">
      <c r="E687" s="88">
        <f t="shared" ca="1" si="22"/>
        <v>0.60342011165288656</v>
      </c>
      <c r="F687" s="88">
        <f t="shared" ca="1" si="21"/>
        <v>7.3447233592774532</v>
      </c>
    </row>
    <row r="688" spans="5:6" x14ac:dyDescent="0.25">
      <c r="E688" s="88">
        <f t="shared" ca="1" si="22"/>
        <v>0.70839004009682627</v>
      </c>
      <c r="F688" s="88">
        <f t="shared" ca="1" si="21"/>
        <v>8.3539645384219714</v>
      </c>
    </row>
    <row r="689" spans="5:6" x14ac:dyDescent="0.25">
      <c r="E689" s="88">
        <f t="shared" ca="1" si="22"/>
        <v>0.10673033988109837</v>
      </c>
      <c r="F689" s="88">
        <f t="shared" ca="1" si="21"/>
        <v>4.8860242740246553</v>
      </c>
    </row>
    <row r="690" spans="5:6" x14ac:dyDescent="0.25">
      <c r="E690" s="88">
        <f t="shared" ca="1" si="22"/>
        <v>0.91504669877041378</v>
      </c>
      <c r="F690" s="88">
        <f t="shared" ca="1" si="21"/>
        <v>13.968338016860782</v>
      </c>
    </row>
    <row r="691" spans="5:6" x14ac:dyDescent="0.25">
      <c r="E691" s="88">
        <f t="shared" ca="1" si="22"/>
        <v>0.44163110273211981</v>
      </c>
      <c r="F691" s="88">
        <f t="shared" ca="1" si="21"/>
        <v>6.3445360927318015</v>
      </c>
    </row>
    <row r="692" spans="5:6" x14ac:dyDescent="0.25">
      <c r="E692" s="88">
        <f t="shared" ca="1" si="22"/>
        <v>0.14089399225058818</v>
      </c>
      <c r="F692" s="88">
        <f t="shared" ca="1" si="21"/>
        <v>5.0537145779339587</v>
      </c>
    </row>
    <row r="693" spans="5:6" x14ac:dyDescent="0.25">
      <c r="E693" s="88">
        <f t="shared" ca="1" si="22"/>
        <v>0.33408869159526355</v>
      </c>
      <c r="F693" s="88">
        <f t="shared" ca="1" si="21"/>
        <v>5.854195225757497</v>
      </c>
    </row>
    <row r="694" spans="5:6" x14ac:dyDescent="0.25">
      <c r="E694" s="88">
        <f t="shared" ca="1" si="22"/>
        <v>0.17925267977050363</v>
      </c>
      <c r="F694" s="88">
        <f t="shared" ca="1" si="21"/>
        <v>5.2222112691735267</v>
      </c>
    </row>
    <row r="695" spans="5:6" x14ac:dyDescent="0.25">
      <c r="E695" s="88">
        <f t="shared" ca="1" si="22"/>
        <v>0.37430657945676338</v>
      </c>
      <c r="F695" s="88">
        <f t="shared" ca="1" si="21"/>
        <v>6.0279662115559693</v>
      </c>
    </row>
    <row r="696" spans="5:6" x14ac:dyDescent="0.25">
      <c r="E696" s="88">
        <f t="shared" ca="1" si="22"/>
        <v>0.80429559215944724</v>
      </c>
      <c r="F696" s="88">
        <f t="shared" ca="1" si="21"/>
        <v>9.8656573277666091</v>
      </c>
    </row>
    <row r="697" spans="5:6" x14ac:dyDescent="0.25">
      <c r="E697" s="88">
        <f t="shared" ca="1" si="22"/>
        <v>0.28671649471288063</v>
      </c>
      <c r="F697" s="88">
        <f t="shared" ca="1" si="21"/>
        <v>5.6587889043996693</v>
      </c>
    </row>
    <row r="698" spans="5:6" x14ac:dyDescent="0.25">
      <c r="E698" s="88">
        <f t="shared" ca="1" si="22"/>
        <v>0.55972689585544244</v>
      </c>
      <c r="F698" s="88">
        <f t="shared" ca="1" si="21"/>
        <v>7.0277352508213013</v>
      </c>
    </row>
    <row r="699" spans="5:6" x14ac:dyDescent="0.25">
      <c r="E699" s="88">
        <f t="shared" ca="1" si="22"/>
        <v>0.12601066592539623</v>
      </c>
      <c r="F699" s="88">
        <f t="shared" ca="1" si="21"/>
        <v>4.9834359696951793</v>
      </c>
    </row>
    <row r="700" spans="5:6" x14ac:dyDescent="0.25">
      <c r="E700" s="88">
        <f t="shared" ca="1" si="22"/>
        <v>0.16122670511552251</v>
      </c>
      <c r="F700" s="88">
        <f t="shared" ca="1" si="21"/>
        <v>5.1448265399445789</v>
      </c>
    </row>
    <row r="701" spans="5:6" x14ac:dyDescent="0.25">
      <c r="E701" s="88">
        <f t="shared" ca="1" si="22"/>
        <v>6.6520884238583378E-2</v>
      </c>
      <c r="F701" s="88">
        <f t="shared" ca="1" si="21"/>
        <v>4.6427557536142556</v>
      </c>
    </row>
    <row r="702" spans="5:6" x14ac:dyDescent="0.25">
      <c r="E702" s="88">
        <f t="shared" ca="1" si="22"/>
        <v>0.55811132691583953</v>
      </c>
      <c r="F702" s="88">
        <f t="shared" ca="1" si="21"/>
        <v>7.0168362474518684</v>
      </c>
    </row>
    <row r="703" spans="5:6" x14ac:dyDescent="0.25">
      <c r="E703" s="88">
        <f t="shared" ca="1" si="22"/>
        <v>0.24828023608157812</v>
      </c>
      <c r="F703" s="88">
        <f t="shared" ca="1" si="21"/>
        <v>5.504011651269261</v>
      </c>
    </row>
    <row r="704" spans="5:6" x14ac:dyDescent="0.25">
      <c r="E704" s="88">
        <f t="shared" ca="1" si="22"/>
        <v>0.29640585072952919</v>
      </c>
      <c r="F704" s="88">
        <f t="shared" ca="1" si="21"/>
        <v>5.6981800935923497</v>
      </c>
    </row>
    <row r="705" spans="5:6" x14ac:dyDescent="0.25">
      <c r="E705" s="88">
        <f t="shared" ca="1" si="22"/>
        <v>0.85115962029091319</v>
      </c>
      <c r="F705" s="88">
        <f t="shared" ca="1" si="21"/>
        <v>11.057756953570312</v>
      </c>
    </row>
    <row r="706" spans="5:6" x14ac:dyDescent="0.25">
      <c r="E706" s="88">
        <f t="shared" ca="1" si="22"/>
        <v>0.43978943921534208</v>
      </c>
      <c r="F706" s="88">
        <f t="shared" ca="1" si="21"/>
        <v>6.3353339448850052</v>
      </c>
    </row>
    <row r="707" spans="5:6" x14ac:dyDescent="0.25">
      <c r="E707" s="88">
        <f t="shared" ca="1" si="22"/>
        <v>0.4238090655914184</v>
      </c>
      <c r="F707" s="88">
        <f t="shared" ref="F707:F770" ca="1" si="23">$C$3*((((1-E707)^(-1/C$5))-1)^(1/$C$4))</f>
        <v>6.2569014435904604</v>
      </c>
    </row>
    <row r="708" spans="5:6" x14ac:dyDescent="0.25">
      <c r="E708" s="88">
        <f t="shared" ref="E708:E771" ca="1" si="24">RAND()</f>
        <v>1.383669153496847E-2</v>
      </c>
      <c r="F708" s="88">
        <f t="shared" ca="1" si="23"/>
        <v>4.0162740766493794</v>
      </c>
    </row>
    <row r="709" spans="5:6" x14ac:dyDescent="0.25">
      <c r="E709" s="88">
        <f t="shared" ca="1" si="24"/>
        <v>0.24610949166429519</v>
      </c>
      <c r="F709" s="88">
        <f t="shared" ca="1" si="23"/>
        <v>5.4952969181234002</v>
      </c>
    </row>
    <row r="710" spans="5:6" x14ac:dyDescent="0.25">
      <c r="E710" s="88">
        <f t="shared" ca="1" si="24"/>
        <v>0.8478621791249803</v>
      </c>
      <c r="F710" s="88">
        <f t="shared" ca="1" si="23"/>
        <v>10.957249682603345</v>
      </c>
    </row>
    <row r="711" spans="5:6" x14ac:dyDescent="0.25">
      <c r="E711" s="88">
        <f t="shared" ca="1" si="24"/>
        <v>0.23496915081954461</v>
      </c>
      <c r="F711" s="88">
        <f t="shared" ca="1" si="23"/>
        <v>5.4505338496082345</v>
      </c>
    </row>
    <row r="712" spans="5:6" x14ac:dyDescent="0.25">
      <c r="E712" s="88">
        <f t="shared" ca="1" si="24"/>
        <v>0.96911849641886894</v>
      </c>
      <c r="F712" s="88">
        <f t="shared" ca="1" si="23"/>
        <v>21.294248654993954</v>
      </c>
    </row>
    <row r="713" spans="5:6" x14ac:dyDescent="0.25">
      <c r="E713" s="88">
        <f t="shared" ca="1" si="24"/>
        <v>0.96045811145008142</v>
      </c>
      <c r="F713" s="88">
        <f t="shared" ca="1" si="23"/>
        <v>19.210090652143773</v>
      </c>
    </row>
    <row r="714" spans="5:6" x14ac:dyDescent="0.25">
      <c r="E714" s="88">
        <f t="shared" ca="1" si="24"/>
        <v>0.22020733003369242</v>
      </c>
      <c r="F714" s="88">
        <f t="shared" ca="1" si="23"/>
        <v>5.3909881988050294</v>
      </c>
    </row>
    <row r="715" spans="5:6" x14ac:dyDescent="0.25">
      <c r="E715" s="88">
        <f t="shared" ca="1" si="24"/>
        <v>0.68619115816332332</v>
      </c>
      <c r="F715" s="88">
        <f t="shared" ca="1" si="23"/>
        <v>8.1018191359548517</v>
      </c>
    </row>
    <row r="716" spans="5:6" x14ac:dyDescent="0.25">
      <c r="E716" s="88">
        <f t="shared" ca="1" si="24"/>
        <v>0.67674709957490631</v>
      </c>
      <c r="F716" s="88">
        <f t="shared" ca="1" si="23"/>
        <v>8.0020150253703886</v>
      </c>
    </row>
    <row r="717" spans="5:6" x14ac:dyDescent="0.25">
      <c r="E717" s="88">
        <f t="shared" ca="1" si="24"/>
        <v>0.20489485668995167</v>
      </c>
      <c r="F717" s="88">
        <f t="shared" ca="1" si="23"/>
        <v>5.3286879172030126</v>
      </c>
    </row>
    <row r="718" spans="5:6" x14ac:dyDescent="0.25">
      <c r="E718" s="88">
        <f t="shared" ca="1" si="24"/>
        <v>0.80757951090727775</v>
      </c>
      <c r="F718" s="88">
        <f t="shared" ca="1" si="23"/>
        <v>9.9354850755535669</v>
      </c>
    </row>
    <row r="719" spans="5:6" x14ac:dyDescent="0.25">
      <c r="E719" s="88">
        <f t="shared" ca="1" si="24"/>
        <v>0.92662004646041751</v>
      </c>
      <c r="F719" s="88">
        <f t="shared" ca="1" si="23"/>
        <v>14.847249174322648</v>
      </c>
    </row>
    <row r="720" spans="5:6" x14ac:dyDescent="0.25">
      <c r="E720" s="88">
        <f t="shared" ca="1" si="24"/>
        <v>0.68281928216259591</v>
      </c>
      <c r="F720" s="88">
        <f t="shared" ca="1" si="23"/>
        <v>8.0657076889913011</v>
      </c>
    </row>
    <row r="721" spans="5:6" x14ac:dyDescent="0.25">
      <c r="E721" s="88">
        <f t="shared" ca="1" si="24"/>
        <v>0.69228692561793903</v>
      </c>
      <c r="F721" s="88">
        <f t="shared" ca="1" si="23"/>
        <v>8.1685042806893158</v>
      </c>
    </row>
    <row r="722" spans="5:6" x14ac:dyDescent="0.25">
      <c r="E722" s="88">
        <f t="shared" ca="1" si="24"/>
        <v>0.8450511200291585</v>
      </c>
      <c r="F722" s="88">
        <f t="shared" ca="1" si="23"/>
        <v>10.873973102630341</v>
      </c>
    </row>
    <row r="723" spans="5:6" x14ac:dyDescent="0.25">
      <c r="E723" s="88">
        <f t="shared" ca="1" si="24"/>
        <v>0.97609164598258369</v>
      </c>
      <c r="F723" s="88">
        <f t="shared" ca="1" si="23"/>
        <v>23.690504259965934</v>
      </c>
    </row>
    <row r="724" spans="5:6" x14ac:dyDescent="0.25">
      <c r="E724" s="88">
        <f t="shared" ca="1" si="24"/>
        <v>0.37332210613208716</v>
      </c>
      <c r="F724" s="88">
        <f t="shared" ca="1" si="23"/>
        <v>6.0235983677696234</v>
      </c>
    </row>
    <row r="725" spans="5:6" x14ac:dyDescent="0.25">
      <c r="E725" s="88">
        <f t="shared" ca="1" si="24"/>
        <v>0.84372309374553423</v>
      </c>
      <c r="F725" s="88">
        <f t="shared" ca="1" si="23"/>
        <v>10.835371230020403</v>
      </c>
    </row>
    <row r="726" spans="5:6" x14ac:dyDescent="0.25">
      <c r="E726" s="88">
        <f t="shared" ca="1" si="24"/>
        <v>0.93946062324058999</v>
      </c>
      <c r="F726" s="88">
        <f t="shared" ca="1" si="23"/>
        <v>16.086225936029376</v>
      </c>
    </row>
    <row r="727" spans="5:6" x14ac:dyDescent="0.25">
      <c r="E727" s="88">
        <f t="shared" ca="1" si="24"/>
        <v>0.53976824058756057</v>
      </c>
      <c r="F727" s="88">
        <f t="shared" ca="1" si="23"/>
        <v>6.8966997592374844</v>
      </c>
    </row>
    <row r="728" spans="5:6" x14ac:dyDescent="0.25">
      <c r="E728" s="88">
        <f t="shared" ca="1" si="24"/>
        <v>0.56688507521996789</v>
      </c>
      <c r="F728" s="88">
        <f t="shared" ca="1" si="23"/>
        <v>7.0766793695606989</v>
      </c>
    </row>
    <row r="729" spans="5:6" x14ac:dyDescent="0.25">
      <c r="E729" s="88">
        <f t="shared" ca="1" si="24"/>
        <v>0.55182402804844533</v>
      </c>
      <c r="F729" s="88">
        <f t="shared" ca="1" si="23"/>
        <v>6.9749223098724684</v>
      </c>
    </row>
    <row r="730" spans="5:6" x14ac:dyDescent="0.25">
      <c r="E730" s="88">
        <f t="shared" ca="1" si="24"/>
        <v>0.5351561956025257</v>
      </c>
      <c r="F730" s="88">
        <f t="shared" ca="1" si="23"/>
        <v>6.8674883762353875</v>
      </c>
    </row>
    <row r="731" spans="5:6" x14ac:dyDescent="0.25">
      <c r="E731" s="88">
        <f t="shared" ca="1" si="24"/>
        <v>0.83696106901716616</v>
      </c>
      <c r="F731" s="88">
        <f t="shared" ca="1" si="23"/>
        <v>10.645787309250798</v>
      </c>
    </row>
    <row r="732" spans="5:6" x14ac:dyDescent="0.25">
      <c r="E732" s="88">
        <f t="shared" ca="1" si="24"/>
        <v>0.84789003594128265</v>
      </c>
      <c r="F732" s="88">
        <f t="shared" ca="1" si="23"/>
        <v>10.958085817444825</v>
      </c>
    </row>
    <row r="733" spans="5:6" x14ac:dyDescent="0.25">
      <c r="E733" s="88">
        <f t="shared" ca="1" si="24"/>
        <v>0.49940917742341029</v>
      </c>
      <c r="F733" s="88">
        <f t="shared" ca="1" si="23"/>
        <v>6.6531839522558709</v>
      </c>
    </row>
    <row r="734" spans="5:6" x14ac:dyDescent="0.25">
      <c r="E734" s="88">
        <f t="shared" ca="1" si="24"/>
        <v>6.4277016313824653E-2</v>
      </c>
      <c r="F734" s="88">
        <f t="shared" ca="1" si="23"/>
        <v>4.6265959651093107</v>
      </c>
    </row>
    <row r="735" spans="5:6" x14ac:dyDescent="0.25">
      <c r="E735" s="88">
        <f t="shared" ca="1" si="24"/>
        <v>0.89834538832559574</v>
      </c>
      <c r="F735" s="88">
        <f t="shared" ca="1" si="23"/>
        <v>12.961840085316684</v>
      </c>
    </row>
    <row r="736" spans="5:6" x14ac:dyDescent="0.25">
      <c r="E736" s="88">
        <f t="shared" ca="1" si="24"/>
        <v>8.8318242379715972E-2</v>
      </c>
      <c r="F736" s="88">
        <f t="shared" ca="1" si="23"/>
        <v>4.7833967862917968</v>
      </c>
    </row>
    <row r="737" spans="5:6" x14ac:dyDescent="0.25">
      <c r="E737" s="88">
        <f t="shared" ca="1" si="24"/>
        <v>0.47529658488117021</v>
      </c>
      <c r="F737" s="88">
        <f t="shared" ca="1" si="23"/>
        <v>6.5193421510357403</v>
      </c>
    </row>
    <row r="738" spans="5:6" x14ac:dyDescent="0.25">
      <c r="E738" s="88">
        <f t="shared" ca="1" si="24"/>
        <v>0.98760032334321224</v>
      </c>
      <c r="F738" s="88">
        <f t="shared" ca="1" si="23"/>
        <v>31.144571080050319</v>
      </c>
    </row>
    <row r="739" spans="5:6" x14ac:dyDescent="0.25">
      <c r="E739" s="88">
        <f t="shared" ca="1" si="24"/>
        <v>0.49092325039274665</v>
      </c>
      <c r="F739" s="88">
        <f t="shared" ca="1" si="23"/>
        <v>6.6051786580908551</v>
      </c>
    </row>
    <row r="740" spans="5:6" x14ac:dyDescent="0.25">
      <c r="E740" s="88">
        <f t="shared" ca="1" si="24"/>
        <v>0.55730412321170253</v>
      </c>
      <c r="F740" s="88">
        <f t="shared" ca="1" si="23"/>
        <v>7.0114106230654469</v>
      </c>
    </row>
    <row r="741" spans="5:6" x14ac:dyDescent="0.25">
      <c r="E741" s="88">
        <f t="shared" ca="1" si="24"/>
        <v>9.679240084670615E-2</v>
      </c>
      <c r="F741" s="88">
        <f t="shared" ca="1" si="23"/>
        <v>4.8320522441436928</v>
      </c>
    </row>
    <row r="742" spans="5:6" x14ac:dyDescent="0.25">
      <c r="E742" s="88">
        <f t="shared" ca="1" si="24"/>
        <v>0.51897516967699142</v>
      </c>
      <c r="F742" s="88">
        <f t="shared" ca="1" si="23"/>
        <v>6.7679314291531334</v>
      </c>
    </row>
    <row r="743" spans="5:6" x14ac:dyDescent="0.25">
      <c r="E743" s="88">
        <f t="shared" ca="1" si="24"/>
        <v>1.5729709816691417E-2</v>
      </c>
      <c r="F743" s="88">
        <f t="shared" ca="1" si="23"/>
        <v>4.0613903586199083</v>
      </c>
    </row>
    <row r="744" spans="5:6" x14ac:dyDescent="0.25">
      <c r="E744" s="88">
        <f t="shared" ca="1" si="24"/>
        <v>0.21044216226493551</v>
      </c>
      <c r="F744" s="88">
        <f t="shared" ca="1" si="23"/>
        <v>5.3513398155516274</v>
      </c>
    </row>
    <row r="745" spans="5:6" x14ac:dyDescent="0.25">
      <c r="E745" s="88">
        <f t="shared" ca="1" si="24"/>
        <v>0.68938711658477814</v>
      </c>
      <c r="F745" s="88">
        <f t="shared" ca="1" si="23"/>
        <v>8.1365525742289364</v>
      </c>
    </row>
    <row r="746" spans="5:6" x14ac:dyDescent="0.25">
      <c r="E746" s="88">
        <f t="shared" ca="1" si="24"/>
        <v>0.58427821345413922</v>
      </c>
      <c r="F746" s="88">
        <f t="shared" ca="1" si="23"/>
        <v>7.2002898692065447</v>
      </c>
    </row>
    <row r="747" spans="5:6" x14ac:dyDescent="0.25">
      <c r="E747" s="88">
        <f t="shared" ca="1" si="24"/>
        <v>0.22066305804203334</v>
      </c>
      <c r="F747" s="88">
        <f t="shared" ca="1" si="23"/>
        <v>5.3928325850936973</v>
      </c>
    </row>
    <row r="748" spans="5:6" x14ac:dyDescent="0.25">
      <c r="E748" s="88">
        <f t="shared" ca="1" si="24"/>
        <v>0.41563255690027101</v>
      </c>
      <c r="F748" s="88">
        <f t="shared" ca="1" si="23"/>
        <v>6.2177017346369512</v>
      </c>
    </row>
    <row r="749" spans="5:6" x14ac:dyDescent="0.25">
      <c r="E749" s="88">
        <f t="shared" ca="1" si="24"/>
        <v>0.88758788220092399</v>
      </c>
      <c r="F749" s="88">
        <f t="shared" ca="1" si="23"/>
        <v>12.429792650056271</v>
      </c>
    </row>
    <row r="750" spans="5:6" x14ac:dyDescent="0.25">
      <c r="E750" s="88">
        <f t="shared" ca="1" si="24"/>
        <v>0.88045500969043078</v>
      </c>
      <c r="F750" s="88">
        <f t="shared" ca="1" si="23"/>
        <v>12.115212756684745</v>
      </c>
    </row>
    <row r="751" spans="5:6" x14ac:dyDescent="0.25">
      <c r="E751" s="88">
        <f t="shared" ca="1" si="24"/>
        <v>0.62311209707263004</v>
      </c>
      <c r="F751" s="88">
        <f t="shared" ca="1" si="23"/>
        <v>7.5036400637234371</v>
      </c>
    </row>
    <row r="752" spans="5:6" x14ac:dyDescent="0.25">
      <c r="E752" s="88">
        <f t="shared" ca="1" si="24"/>
        <v>6.1271667346570191E-2</v>
      </c>
      <c r="F752" s="88">
        <f t="shared" ca="1" si="23"/>
        <v>4.6043189041309045</v>
      </c>
    </row>
    <row r="753" spans="5:6" x14ac:dyDescent="0.25">
      <c r="E753" s="88">
        <f t="shared" ca="1" si="24"/>
        <v>0.27420289943318787</v>
      </c>
      <c r="F753" s="88">
        <f t="shared" ca="1" si="23"/>
        <v>5.6082076297104342</v>
      </c>
    </row>
    <row r="754" spans="5:6" x14ac:dyDescent="0.25">
      <c r="E754" s="88">
        <f t="shared" ca="1" si="24"/>
        <v>0.46708337201026628</v>
      </c>
      <c r="F754" s="88">
        <f t="shared" ca="1" si="23"/>
        <v>6.4754797122194061</v>
      </c>
    </row>
    <row r="755" spans="5:6" x14ac:dyDescent="0.25">
      <c r="E755" s="88">
        <f t="shared" ca="1" si="24"/>
        <v>0.29229945035616578</v>
      </c>
      <c r="F755" s="88">
        <f t="shared" ca="1" si="23"/>
        <v>5.6814580506224033</v>
      </c>
    </row>
    <row r="756" spans="5:6" x14ac:dyDescent="0.25">
      <c r="E756" s="88">
        <f t="shared" ca="1" si="24"/>
        <v>0.64199304731807472</v>
      </c>
      <c r="F756" s="88">
        <f t="shared" ca="1" si="23"/>
        <v>7.6671699594819822</v>
      </c>
    </row>
    <row r="757" spans="5:6" x14ac:dyDescent="0.25">
      <c r="E757" s="88">
        <f t="shared" ca="1" si="24"/>
        <v>0.11335921343292921</v>
      </c>
      <c r="F757" s="88">
        <f t="shared" ca="1" si="23"/>
        <v>4.9204811906161634</v>
      </c>
    </row>
    <row r="758" spans="5:6" x14ac:dyDescent="0.25">
      <c r="E758" s="88">
        <f t="shared" ca="1" si="24"/>
        <v>0.55169710198929967</v>
      </c>
      <c r="F758" s="88">
        <f t="shared" ca="1" si="23"/>
        <v>6.9740842536520677</v>
      </c>
    </row>
    <row r="759" spans="5:6" x14ac:dyDescent="0.25">
      <c r="E759" s="88">
        <f t="shared" ca="1" si="24"/>
        <v>1.7316020635366525E-2</v>
      </c>
      <c r="F759" s="88">
        <f t="shared" ca="1" si="23"/>
        <v>4.0957089351306273</v>
      </c>
    </row>
    <row r="760" spans="5:6" x14ac:dyDescent="0.25">
      <c r="E760" s="88">
        <f t="shared" ca="1" si="24"/>
        <v>0.1475450968624783</v>
      </c>
      <c r="F760" s="88">
        <f t="shared" ca="1" si="23"/>
        <v>5.0840593790815323</v>
      </c>
    </row>
    <row r="761" spans="5:6" x14ac:dyDescent="0.25">
      <c r="E761" s="88">
        <f t="shared" ca="1" si="24"/>
        <v>0.85693343169274827</v>
      </c>
      <c r="F761" s="88">
        <f t="shared" ca="1" si="23"/>
        <v>11.241569119299633</v>
      </c>
    </row>
    <row r="762" spans="5:6" x14ac:dyDescent="0.25">
      <c r="E762" s="88">
        <f t="shared" ca="1" si="24"/>
        <v>0.38185119558073799</v>
      </c>
      <c r="F762" s="88">
        <f t="shared" ca="1" si="23"/>
        <v>6.0616556853467261</v>
      </c>
    </row>
    <row r="763" spans="5:6" x14ac:dyDescent="0.25">
      <c r="E763" s="88">
        <f t="shared" ca="1" si="24"/>
        <v>0.32546744742466616</v>
      </c>
      <c r="F763" s="88">
        <f t="shared" ca="1" si="23"/>
        <v>5.8180226916120557</v>
      </c>
    </row>
    <row r="764" spans="5:6" x14ac:dyDescent="0.25">
      <c r="E764" s="88">
        <f t="shared" ca="1" si="24"/>
        <v>0.26503690972967375</v>
      </c>
      <c r="F764" s="88">
        <f t="shared" ca="1" si="23"/>
        <v>5.5713077669306399</v>
      </c>
    </row>
    <row r="765" spans="5:6" x14ac:dyDescent="0.25">
      <c r="E765" s="88">
        <f t="shared" ca="1" si="24"/>
        <v>0.74893891967363568</v>
      </c>
      <c r="F765" s="88">
        <f t="shared" ca="1" si="23"/>
        <v>8.8925395699613716</v>
      </c>
    </row>
    <row r="766" spans="5:6" x14ac:dyDescent="0.25">
      <c r="E766" s="88">
        <f t="shared" ca="1" si="24"/>
        <v>0.99964235437572058</v>
      </c>
      <c r="F766" s="88">
        <f t="shared" ca="1" si="23"/>
        <v>136.46814534953216</v>
      </c>
    </row>
    <row r="767" spans="5:6" x14ac:dyDescent="0.25">
      <c r="E767" s="88">
        <f t="shared" ca="1" si="24"/>
        <v>0.55379479973868762</v>
      </c>
      <c r="F767" s="88">
        <f t="shared" ca="1" si="23"/>
        <v>6.9879754745878264</v>
      </c>
    </row>
    <row r="768" spans="5:6" x14ac:dyDescent="0.25">
      <c r="E768" s="88">
        <f t="shared" ca="1" si="24"/>
        <v>0.11757853553470121</v>
      </c>
      <c r="F768" s="88">
        <f t="shared" ca="1" si="23"/>
        <v>4.9418570599686076</v>
      </c>
    </row>
    <row r="769" spans="5:6" x14ac:dyDescent="0.25">
      <c r="E769" s="88">
        <f t="shared" ca="1" si="24"/>
        <v>0.97449419251140312</v>
      </c>
      <c r="F769" s="88">
        <f t="shared" ca="1" si="23"/>
        <v>23.060588615564512</v>
      </c>
    </row>
    <row r="770" spans="5:6" x14ac:dyDescent="0.25">
      <c r="E770" s="88">
        <f t="shared" ca="1" si="24"/>
        <v>0.68480158014323256</v>
      </c>
      <c r="F770" s="88">
        <f t="shared" ca="1" si="23"/>
        <v>8.0868716984912776</v>
      </c>
    </row>
    <row r="771" spans="5:6" x14ac:dyDescent="0.25">
      <c r="E771" s="88">
        <f t="shared" ca="1" si="24"/>
        <v>0.53173564560700437</v>
      </c>
      <c r="F771" s="88">
        <f t="shared" ref="F771:F834" ca="1" si="25">$C$3*((((1-E771)^(-1/C$5))-1)^(1/$C$4))</f>
        <v>6.8460687009312915</v>
      </c>
    </row>
    <row r="772" spans="5:6" x14ac:dyDescent="0.25">
      <c r="E772" s="88">
        <f t="shared" ref="E772:E835" ca="1" si="26">RAND()</f>
        <v>0.9430663318172432</v>
      </c>
      <c r="F772" s="88">
        <f t="shared" ca="1" si="25"/>
        <v>16.503124026957188</v>
      </c>
    </row>
    <row r="773" spans="5:6" x14ac:dyDescent="0.25">
      <c r="E773" s="88">
        <f t="shared" ca="1" si="26"/>
        <v>0.20258828996175871</v>
      </c>
      <c r="F773" s="88">
        <f t="shared" ca="1" si="25"/>
        <v>5.3192367384314476</v>
      </c>
    </row>
    <row r="774" spans="5:6" x14ac:dyDescent="0.25">
      <c r="E774" s="88">
        <f t="shared" ca="1" si="26"/>
        <v>0.25085621808440961</v>
      </c>
      <c r="F774" s="88">
        <f t="shared" ca="1" si="25"/>
        <v>5.5143523050256018</v>
      </c>
    </row>
    <row r="775" spans="5:6" x14ac:dyDescent="0.25">
      <c r="E775" s="88">
        <f t="shared" ca="1" si="26"/>
        <v>0.98485343685264226</v>
      </c>
      <c r="F775" s="88">
        <f t="shared" ca="1" si="25"/>
        <v>28.653155897514843</v>
      </c>
    </row>
    <row r="776" spans="5:6" x14ac:dyDescent="0.25">
      <c r="E776" s="88">
        <f t="shared" ca="1" si="26"/>
        <v>0.84881467906454289</v>
      </c>
      <c r="F776" s="88">
        <f t="shared" ca="1" si="25"/>
        <v>10.985963068751488</v>
      </c>
    </row>
    <row r="777" spans="5:6" x14ac:dyDescent="0.25">
      <c r="E777" s="88">
        <f t="shared" ca="1" si="26"/>
        <v>0.12765256752092113</v>
      </c>
      <c r="F777" s="88">
        <f t="shared" ca="1" si="25"/>
        <v>4.9913713157836579</v>
      </c>
    </row>
    <row r="778" spans="5:6" x14ac:dyDescent="0.25">
      <c r="E778" s="88">
        <f t="shared" ca="1" si="26"/>
        <v>0.39684278627247382</v>
      </c>
      <c r="F778" s="88">
        <f t="shared" ca="1" si="25"/>
        <v>6.1298011804914507</v>
      </c>
    </row>
    <row r="779" spans="5:6" x14ac:dyDescent="0.25">
      <c r="E779" s="88">
        <f t="shared" ca="1" si="26"/>
        <v>5.9476038502801143E-2</v>
      </c>
      <c r="F779" s="88">
        <f t="shared" ca="1" si="25"/>
        <v>4.5906358079725953</v>
      </c>
    </row>
    <row r="780" spans="5:6" x14ac:dyDescent="0.25">
      <c r="E780" s="88">
        <f t="shared" ca="1" si="26"/>
        <v>0.74200757219317703</v>
      </c>
      <c r="F780" s="88">
        <f t="shared" ca="1" si="25"/>
        <v>8.7920952037946982</v>
      </c>
    </row>
    <row r="781" spans="5:6" x14ac:dyDescent="0.25">
      <c r="E781" s="88">
        <f t="shared" ca="1" si="26"/>
        <v>0.1666755294389477</v>
      </c>
      <c r="F781" s="88">
        <f t="shared" ca="1" si="25"/>
        <v>5.1685007273654211</v>
      </c>
    </row>
    <row r="782" spans="5:6" x14ac:dyDescent="0.25">
      <c r="E782" s="88">
        <f t="shared" ca="1" si="26"/>
        <v>0.10343223702864091</v>
      </c>
      <c r="F782" s="88">
        <f t="shared" ca="1" si="25"/>
        <v>4.868442321738927</v>
      </c>
    </row>
    <row r="783" spans="5:6" x14ac:dyDescent="0.25">
      <c r="E783" s="88">
        <f t="shared" ca="1" si="26"/>
        <v>0.38276537067485128</v>
      </c>
      <c r="F783" s="88">
        <f t="shared" ca="1" si="25"/>
        <v>6.0657643963792758</v>
      </c>
    </row>
    <row r="784" spans="5:6" x14ac:dyDescent="0.25">
      <c r="E784" s="88">
        <f t="shared" ca="1" si="26"/>
        <v>0.9020679512521661</v>
      </c>
      <c r="F784" s="88">
        <f t="shared" ca="1" si="25"/>
        <v>13.164902941999141</v>
      </c>
    </row>
    <row r="785" spans="5:6" x14ac:dyDescent="0.25">
      <c r="E785" s="88">
        <f t="shared" ca="1" si="26"/>
        <v>0.28752962327001319</v>
      </c>
      <c r="F785" s="88">
        <f t="shared" ca="1" si="25"/>
        <v>5.6620861471272725</v>
      </c>
    </row>
    <row r="786" spans="5:6" x14ac:dyDescent="0.25">
      <c r="E786" s="88">
        <f t="shared" ca="1" si="26"/>
        <v>0.61244913813060775</v>
      </c>
      <c r="F786" s="88">
        <f t="shared" ca="1" si="25"/>
        <v>7.4162081587299298</v>
      </c>
    </row>
    <row r="787" spans="5:6" x14ac:dyDescent="0.25">
      <c r="E787" s="88">
        <f t="shared" ca="1" si="26"/>
        <v>0.34987589689966037</v>
      </c>
      <c r="F787" s="88">
        <f t="shared" ca="1" si="25"/>
        <v>5.9213425818622598</v>
      </c>
    </row>
    <row r="788" spans="5:6" x14ac:dyDescent="0.25">
      <c r="E788" s="88">
        <f t="shared" ca="1" si="26"/>
        <v>0.56421960652764402</v>
      </c>
      <c r="F788" s="88">
        <f t="shared" ca="1" si="25"/>
        <v>7.0583280919682201</v>
      </c>
    </row>
    <row r="789" spans="5:6" x14ac:dyDescent="0.25">
      <c r="E789" s="88">
        <f t="shared" ca="1" si="26"/>
        <v>0.37812179240329435</v>
      </c>
      <c r="F789" s="88">
        <f t="shared" ca="1" si="25"/>
        <v>6.0449541837258236</v>
      </c>
    </row>
    <row r="790" spans="5:6" x14ac:dyDescent="0.25">
      <c r="E790" s="88">
        <f t="shared" ca="1" si="26"/>
        <v>0.26381828937607243</v>
      </c>
      <c r="F790" s="88">
        <f t="shared" ca="1" si="25"/>
        <v>5.5664086538345199</v>
      </c>
    </row>
    <row r="791" spans="5:6" x14ac:dyDescent="0.25">
      <c r="E791" s="88">
        <f t="shared" ca="1" si="26"/>
        <v>8.4201998114886933E-2</v>
      </c>
      <c r="F791" s="88">
        <f t="shared" ca="1" si="25"/>
        <v>4.7587254958163037</v>
      </c>
    </row>
    <row r="792" spans="5:6" x14ac:dyDescent="0.25">
      <c r="E792" s="88">
        <f t="shared" ca="1" si="26"/>
        <v>0.74141307364812059</v>
      </c>
      <c r="F792" s="88">
        <f t="shared" ca="1" si="25"/>
        <v>8.7836576579612906</v>
      </c>
    </row>
    <row r="793" spans="5:6" x14ac:dyDescent="0.25">
      <c r="E793" s="88">
        <f t="shared" ca="1" si="26"/>
        <v>0.8421668940511019</v>
      </c>
      <c r="F793" s="88">
        <f t="shared" ca="1" si="25"/>
        <v>10.790723965621012</v>
      </c>
    </row>
    <row r="794" spans="5:6" x14ac:dyDescent="0.25">
      <c r="E794" s="88">
        <f t="shared" ca="1" si="26"/>
        <v>0.91750198576319286</v>
      </c>
      <c r="F794" s="88">
        <f t="shared" ca="1" si="25"/>
        <v>14.140075980510623</v>
      </c>
    </row>
    <row r="795" spans="5:6" x14ac:dyDescent="0.25">
      <c r="E795" s="88">
        <f t="shared" ca="1" si="26"/>
        <v>3.6034940895722789E-2</v>
      </c>
      <c r="F795" s="88">
        <f t="shared" ca="1" si="25"/>
        <v>4.3749983956602829</v>
      </c>
    </row>
    <row r="796" spans="5:6" x14ac:dyDescent="0.25">
      <c r="E796" s="88">
        <f t="shared" ca="1" si="26"/>
        <v>0.21000132174902064</v>
      </c>
      <c r="F796" s="88">
        <f t="shared" ca="1" si="25"/>
        <v>5.3495434556952794</v>
      </c>
    </row>
    <row r="797" spans="5:6" x14ac:dyDescent="0.25">
      <c r="E797" s="88">
        <f t="shared" ca="1" si="26"/>
        <v>0.61804515002289773</v>
      </c>
      <c r="F797" s="88">
        <f t="shared" ca="1" si="25"/>
        <v>7.4616735150354589</v>
      </c>
    </row>
    <row r="798" spans="5:6" x14ac:dyDescent="0.25">
      <c r="E798" s="88">
        <f t="shared" ca="1" si="26"/>
        <v>0.23234288857857088</v>
      </c>
      <c r="F798" s="88">
        <f t="shared" ca="1" si="25"/>
        <v>5.4399649372473782</v>
      </c>
    </row>
    <row r="799" spans="5:6" x14ac:dyDescent="0.25">
      <c r="E799" s="88">
        <f t="shared" ca="1" si="26"/>
        <v>0.75157434439948534</v>
      </c>
      <c r="F799" s="88">
        <f t="shared" ca="1" si="25"/>
        <v>8.9317637140006472</v>
      </c>
    </row>
    <row r="800" spans="5:6" x14ac:dyDescent="0.25">
      <c r="E800" s="88">
        <f t="shared" ca="1" si="26"/>
        <v>0.24206944120491247</v>
      </c>
      <c r="F800" s="88">
        <f t="shared" ca="1" si="25"/>
        <v>5.4790731448350316</v>
      </c>
    </row>
    <row r="801" spans="5:6" x14ac:dyDescent="0.25">
      <c r="E801" s="88">
        <f t="shared" ca="1" si="26"/>
        <v>0.67759480621835555</v>
      </c>
      <c r="F801" s="88">
        <f t="shared" ca="1" si="25"/>
        <v>8.0108057624371103</v>
      </c>
    </row>
    <row r="802" spans="5:6" x14ac:dyDescent="0.25">
      <c r="E802" s="88">
        <f t="shared" ca="1" si="26"/>
        <v>0.62071894552429807</v>
      </c>
      <c r="F802" s="88">
        <f t="shared" ca="1" si="25"/>
        <v>7.4837225607694338</v>
      </c>
    </row>
    <row r="803" spans="5:6" x14ac:dyDescent="0.25">
      <c r="E803" s="88">
        <f t="shared" ca="1" si="26"/>
        <v>0.58358981030893331</v>
      </c>
      <c r="F803" s="88">
        <f t="shared" ca="1" si="25"/>
        <v>7.1952650910067009</v>
      </c>
    </row>
    <row r="804" spans="5:6" x14ac:dyDescent="0.25">
      <c r="E804" s="88">
        <f t="shared" ca="1" si="26"/>
        <v>5.1398108639715501E-2</v>
      </c>
      <c r="F804" s="88">
        <f t="shared" ca="1" si="25"/>
        <v>4.5250787460090756</v>
      </c>
    </row>
    <row r="805" spans="5:6" x14ac:dyDescent="0.25">
      <c r="E805" s="88">
        <f t="shared" ca="1" si="26"/>
        <v>0.5713158518622361</v>
      </c>
      <c r="F805" s="88">
        <f t="shared" ca="1" si="25"/>
        <v>7.1075233864037299</v>
      </c>
    </row>
    <row r="806" spans="5:6" x14ac:dyDescent="0.25">
      <c r="E806" s="88">
        <f t="shared" ca="1" si="26"/>
        <v>0.38288852582574573</v>
      </c>
      <c r="F806" s="88">
        <f t="shared" ca="1" si="25"/>
        <v>6.0663183592072087</v>
      </c>
    </row>
    <row r="807" spans="5:6" x14ac:dyDescent="0.25">
      <c r="E807" s="88">
        <f t="shared" ca="1" si="26"/>
        <v>0.437557393035645</v>
      </c>
      <c r="F807" s="88">
        <f t="shared" ca="1" si="25"/>
        <v>6.3242276593923661</v>
      </c>
    </row>
    <row r="808" spans="5:6" x14ac:dyDescent="0.25">
      <c r="E808" s="88">
        <f t="shared" ca="1" si="26"/>
        <v>0.96886272289842934</v>
      </c>
      <c r="F808" s="88">
        <f t="shared" ca="1" si="25"/>
        <v>21.221190309884644</v>
      </c>
    </row>
    <row r="809" spans="5:6" x14ac:dyDescent="0.25">
      <c r="E809" s="88">
        <f t="shared" ca="1" si="26"/>
        <v>0.88736819735301664</v>
      </c>
      <c r="F809" s="88">
        <f t="shared" ca="1" si="25"/>
        <v>12.419685079295473</v>
      </c>
    </row>
    <row r="810" spans="5:6" x14ac:dyDescent="0.25">
      <c r="E810" s="88">
        <f t="shared" ca="1" si="26"/>
        <v>0.60489727176208907</v>
      </c>
      <c r="F810" s="88">
        <f t="shared" ca="1" si="25"/>
        <v>7.3562646287145705</v>
      </c>
    </row>
    <row r="811" spans="5:6" x14ac:dyDescent="0.25">
      <c r="E811" s="88">
        <f t="shared" ca="1" si="26"/>
        <v>0.28373703841534126</v>
      </c>
      <c r="F811" s="88">
        <f t="shared" ca="1" si="25"/>
        <v>5.6467191254236919</v>
      </c>
    </row>
    <row r="812" spans="5:6" x14ac:dyDescent="0.25">
      <c r="E812" s="88">
        <f t="shared" ca="1" si="26"/>
        <v>0.78837494673035247</v>
      </c>
      <c r="F812" s="88">
        <f t="shared" ca="1" si="25"/>
        <v>9.5492300468382769</v>
      </c>
    </row>
    <row r="813" spans="5:6" x14ac:dyDescent="0.25">
      <c r="E813" s="88">
        <f t="shared" ca="1" si="26"/>
        <v>0.40257056471160269</v>
      </c>
      <c r="F813" s="88">
        <f t="shared" ca="1" si="25"/>
        <v>6.1562889513137087</v>
      </c>
    </row>
    <row r="814" spans="5:6" x14ac:dyDescent="0.25">
      <c r="E814" s="88">
        <f t="shared" ca="1" si="26"/>
        <v>0.308250661014701</v>
      </c>
      <c r="F814" s="88">
        <f t="shared" ca="1" si="25"/>
        <v>5.7466799888669922</v>
      </c>
    </row>
    <row r="815" spans="5:6" x14ac:dyDescent="0.25">
      <c r="E815" s="88">
        <f t="shared" ca="1" si="26"/>
        <v>0.65267681578066683</v>
      </c>
      <c r="F815" s="88">
        <f t="shared" ca="1" si="25"/>
        <v>7.7651087698199763</v>
      </c>
    </row>
    <row r="816" spans="5:6" x14ac:dyDescent="0.25">
      <c r="E816" s="88">
        <f t="shared" ca="1" si="26"/>
        <v>0.87233939320756526</v>
      </c>
      <c r="F816" s="88">
        <f t="shared" ca="1" si="25"/>
        <v>11.788134082756567</v>
      </c>
    </row>
    <row r="817" spans="5:6" x14ac:dyDescent="0.25">
      <c r="E817" s="88">
        <f t="shared" ca="1" si="26"/>
        <v>0.81095762580276687</v>
      </c>
      <c r="F817" s="88">
        <f t="shared" ca="1" si="25"/>
        <v>10.009098141580388</v>
      </c>
    </row>
    <row r="818" spans="5:6" x14ac:dyDescent="0.25">
      <c r="E818" s="88">
        <f t="shared" ca="1" si="26"/>
        <v>0.76883593431497865</v>
      </c>
      <c r="F818" s="88">
        <f t="shared" ca="1" si="25"/>
        <v>9.2040571225135359</v>
      </c>
    </row>
    <row r="819" spans="5:6" x14ac:dyDescent="0.25">
      <c r="E819" s="88">
        <f t="shared" ca="1" si="26"/>
        <v>0.6922310308260633</v>
      </c>
      <c r="F819" s="88">
        <f t="shared" ca="1" si="25"/>
        <v>8.1678844099544818</v>
      </c>
    </row>
    <row r="820" spans="5:6" x14ac:dyDescent="0.25">
      <c r="E820" s="88">
        <f t="shared" ca="1" si="26"/>
        <v>0.69250288973063745</v>
      </c>
      <c r="F820" s="88">
        <f t="shared" ca="1" si="25"/>
        <v>8.1709007992284892</v>
      </c>
    </row>
    <row r="821" spans="5:6" x14ac:dyDescent="0.25">
      <c r="E821" s="88">
        <f t="shared" ca="1" si="26"/>
        <v>0.9980269021389343</v>
      </c>
      <c r="F821" s="88">
        <f t="shared" ca="1" si="25"/>
        <v>66.987136016272785</v>
      </c>
    </row>
    <row r="822" spans="5:6" x14ac:dyDescent="0.25">
      <c r="E822" s="88">
        <f t="shared" ca="1" si="26"/>
        <v>0.9356324496492846</v>
      </c>
      <c r="F822" s="88">
        <f t="shared" ca="1" si="25"/>
        <v>15.680457225301458</v>
      </c>
    </row>
    <row r="823" spans="5:6" x14ac:dyDescent="0.25">
      <c r="E823" s="88">
        <f t="shared" ca="1" si="26"/>
        <v>0.87124830217569105</v>
      </c>
      <c r="F823" s="88">
        <f t="shared" ca="1" si="25"/>
        <v>11.746405484313147</v>
      </c>
    </row>
    <row r="824" spans="5:6" x14ac:dyDescent="0.25">
      <c r="E824" s="88">
        <f t="shared" ca="1" si="26"/>
        <v>0.73496988342866232</v>
      </c>
      <c r="F824" s="88">
        <f t="shared" ca="1" si="25"/>
        <v>8.6939333166456461</v>
      </c>
    </row>
    <row r="825" spans="5:6" x14ac:dyDescent="0.25">
      <c r="E825" s="88">
        <f t="shared" ca="1" si="26"/>
        <v>0.51789598405784987</v>
      </c>
      <c r="F825" s="88">
        <f t="shared" ca="1" si="25"/>
        <v>6.7614469626027986</v>
      </c>
    </row>
    <row r="826" spans="5:6" x14ac:dyDescent="0.25">
      <c r="E826" s="88">
        <f t="shared" ca="1" si="26"/>
        <v>0.84222317085692655</v>
      </c>
      <c r="F826" s="88">
        <f t="shared" ca="1" si="25"/>
        <v>10.792327664728189</v>
      </c>
    </row>
    <row r="827" spans="5:6" x14ac:dyDescent="0.25">
      <c r="E827" s="88">
        <f t="shared" ca="1" si="26"/>
        <v>0.59214073214063201</v>
      </c>
      <c r="F827" s="88">
        <f t="shared" ca="1" si="25"/>
        <v>7.2584949198361306</v>
      </c>
    </row>
    <row r="828" spans="5:6" x14ac:dyDescent="0.25">
      <c r="E828" s="88">
        <f t="shared" ca="1" si="26"/>
        <v>4.030747809392965E-2</v>
      </c>
      <c r="F828" s="88">
        <f t="shared" ca="1" si="25"/>
        <v>4.4210746767816147</v>
      </c>
    </row>
    <row r="829" spans="5:6" x14ac:dyDescent="0.25">
      <c r="E829" s="88">
        <f t="shared" ca="1" si="26"/>
        <v>0.50188375539762242</v>
      </c>
      <c r="F829" s="88">
        <f t="shared" ca="1" si="25"/>
        <v>6.6673769175354458</v>
      </c>
    </row>
    <row r="830" spans="5:6" x14ac:dyDescent="0.25">
      <c r="E830" s="88">
        <f t="shared" ca="1" si="26"/>
        <v>5.501277908307689E-2</v>
      </c>
      <c r="F830" s="88">
        <f t="shared" ca="1" si="25"/>
        <v>4.555283883725517</v>
      </c>
    </row>
    <row r="831" spans="5:6" x14ac:dyDescent="0.25">
      <c r="E831" s="88">
        <f t="shared" ca="1" si="26"/>
        <v>0.49790066758531804</v>
      </c>
      <c r="F831" s="88">
        <f t="shared" ca="1" si="25"/>
        <v>6.6445754670737607</v>
      </c>
    </row>
    <row r="832" spans="5:6" x14ac:dyDescent="0.25">
      <c r="E832" s="88">
        <f t="shared" ca="1" si="26"/>
        <v>0.64047917381689168</v>
      </c>
      <c r="F832" s="88">
        <f t="shared" ca="1" si="25"/>
        <v>7.6536208641356804</v>
      </c>
    </row>
    <row r="833" spans="5:6" x14ac:dyDescent="0.25">
      <c r="E833" s="88">
        <f t="shared" ca="1" si="26"/>
        <v>0.11681080135035549</v>
      </c>
      <c r="F833" s="88">
        <f t="shared" ca="1" si="25"/>
        <v>4.9379976297917159</v>
      </c>
    </row>
    <row r="834" spans="5:6" x14ac:dyDescent="0.25">
      <c r="E834" s="88">
        <f t="shared" ca="1" si="26"/>
        <v>4.0637347796218304E-2</v>
      </c>
      <c r="F834" s="88">
        <f t="shared" ca="1" si="25"/>
        <v>4.4244692512136021</v>
      </c>
    </row>
    <row r="835" spans="5:6" x14ac:dyDescent="0.25">
      <c r="E835" s="88">
        <f t="shared" ca="1" si="26"/>
        <v>0.27990957135937033</v>
      </c>
      <c r="F835" s="88">
        <f t="shared" ref="F835:F898" ca="1" si="27">$C$3*((((1-E835)^(-1/C$5))-1)^(1/$C$4))</f>
        <v>5.6312397515807531</v>
      </c>
    </row>
    <row r="836" spans="5:6" x14ac:dyDescent="0.25">
      <c r="E836" s="88">
        <f t="shared" ref="E836:E899" ca="1" si="28">RAND()</f>
        <v>8.4274999284054464E-2</v>
      </c>
      <c r="F836" s="88">
        <f t="shared" ca="1" si="27"/>
        <v>4.7591695584641931</v>
      </c>
    </row>
    <row r="837" spans="5:6" x14ac:dyDescent="0.25">
      <c r="E837" s="88">
        <f t="shared" ca="1" si="28"/>
        <v>0.71641150074925952</v>
      </c>
      <c r="F837" s="88">
        <f t="shared" ca="1" si="27"/>
        <v>8.4518148134681503</v>
      </c>
    </row>
    <row r="838" spans="5:6" x14ac:dyDescent="0.25">
      <c r="E838" s="88">
        <f t="shared" ca="1" si="28"/>
        <v>0.83637108480773392</v>
      </c>
      <c r="F838" s="88">
        <f t="shared" ca="1" si="27"/>
        <v>10.629774973684205</v>
      </c>
    </row>
    <row r="839" spans="5:6" x14ac:dyDescent="0.25">
      <c r="E839" s="88">
        <f t="shared" ca="1" si="28"/>
        <v>7.0558119356393001E-2</v>
      </c>
      <c r="F839" s="88">
        <f t="shared" ca="1" si="27"/>
        <v>4.6709053993641128</v>
      </c>
    </row>
    <row r="840" spans="5:6" x14ac:dyDescent="0.25">
      <c r="E840" s="88">
        <f t="shared" ca="1" si="28"/>
        <v>0.15007417377294363</v>
      </c>
      <c r="F840" s="88">
        <f t="shared" ca="1" si="27"/>
        <v>5.095450379098903</v>
      </c>
    </row>
    <row r="841" spans="5:6" x14ac:dyDescent="0.25">
      <c r="E841" s="88">
        <f t="shared" ca="1" si="28"/>
        <v>0.70381123180948435</v>
      </c>
      <c r="F841" s="88">
        <f t="shared" ca="1" si="27"/>
        <v>8.2997912159738245</v>
      </c>
    </row>
    <row r="842" spans="5:6" x14ac:dyDescent="0.25">
      <c r="E842" s="88">
        <f t="shared" ca="1" si="28"/>
        <v>0.54089590026470447</v>
      </c>
      <c r="F842" s="88">
        <f t="shared" ca="1" si="27"/>
        <v>6.9039008144616112</v>
      </c>
    </row>
    <row r="843" spans="5:6" x14ac:dyDescent="0.25">
      <c r="E843" s="88">
        <f t="shared" ca="1" si="28"/>
        <v>0.42173725102247461</v>
      </c>
      <c r="F843" s="88">
        <f t="shared" ca="1" si="27"/>
        <v>6.2469113825462248</v>
      </c>
    </row>
    <row r="844" spans="5:6" x14ac:dyDescent="0.25">
      <c r="E844" s="88">
        <f t="shared" ca="1" si="28"/>
        <v>0.27890661626548208</v>
      </c>
      <c r="F844" s="88">
        <f t="shared" ca="1" si="27"/>
        <v>5.6271879399927034</v>
      </c>
    </row>
    <row r="845" spans="5:6" x14ac:dyDescent="0.25">
      <c r="E845" s="88">
        <f t="shared" ca="1" si="28"/>
        <v>0.36830824529026662</v>
      </c>
      <c r="F845" s="88">
        <f t="shared" ca="1" si="27"/>
        <v>6.001450729690669</v>
      </c>
    </row>
    <row r="846" spans="5:6" x14ac:dyDescent="0.25">
      <c r="E846" s="88">
        <f t="shared" ca="1" si="28"/>
        <v>0.50090362485703277</v>
      </c>
      <c r="F846" s="88">
        <f t="shared" ca="1" si="27"/>
        <v>6.661744682777587</v>
      </c>
    </row>
    <row r="847" spans="5:6" x14ac:dyDescent="0.25">
      <c r="E847" s="88">
        <f t="shared" ca="1" si="28"/>
        <v>0.40158612626339207</v>
      </c>
      <c r="F847" s="88">
        <f t="shared" ca="1" si="27"/>
        <v>6.1517178843684315</v>
      </c>
    </row>
    <row r="848" spans="5:6" x14ac:dyDescent="0.25">
      <c r="E848" s="88">
        <f t="shared" ca="1" si="28"/>
        <v>3.9617914938988807E-2</v>
      </c>
      <c r="F848" s="88">
        <f t="shared" ca="1" si="27"/>
        <v>4.4139076874773968</v>
      </c>
    </row>
    <row r="849" spans="5:6" x14ac:dyDescent="0.25">
      <c r="E849" s="88">
        <f t="shared" ca="1" si="28"/>
        <v>7.9928101874531587E-2</v>
      </c>
      <c r="F849" s="88">
        <f t="shared" ca="1" si="27"/>
        <v>4.7322875488907403</v>
      </c>
    </row>
    <row r="850" spans="5:6" x14ac:dyDescent="0.25">
      <c r="E850" s="88">
        <f t="shared" ca="1" si="28"/>
        <v>0.53464595609819221</v>
      </c>
      <c r="F850" s="88">
        <f t="shared" ca="1" si="27"/>
        <v>6.8642801121295935</v>
      </c>
    </row>
    <row r="851" spans="5:6" x14ac:dyDescent="0.25">
      <c r="E851" s="88">
        <f t="shared" ca="1" si="28"/>
        <v>0.68475152150317575</v>
      </c>
      <c r="F851" s="88">
        <f t="shared" ca="1" si="27"/>
        <v>8.0863349519847123</v>
      </c>
    </row>
    <row r="852" spans="5:6" x14ac:dyDescent="0.25">
      <c r="E852" s="88">
        <f t="shared" ca="1" si="28"/>
        <v>0.60060766434242563</v>
      </c>
      <c r="F852" s="88">
        <f t="shared" ca="1" si="27"/>
        <v>7.3229113813618838</v>
      </c>
    </row>
    <row r="853" spans="5:6" x14ac:dyDescent="0.25">
      <c r="E853" s="88">
        <f t="shared" ca="1" si="28"/>
        <v>0.43426818065602324</v>
      </c>
      <c r="F853" s="88">
        <f t="shared" ca="1" si="27"/>
        <v>6.3079525341392353</v>
      </c>
    </row>
    <row r="854" spans="5:6" x14ac:dyDescent="0.25">
      <c r="E854" s="88">
        <f t="shared" ca="1" si="28"/>
        <v>0.62093505313239339</v>
      </c>
      <c r="F854" s="88">
        <f t="shared" ca="1" si="27"/>
        <v>7.4855140258315096</v>
      </c>
    </row>
    <row r="855" spans="5:6" x14ac:dyDescent="0.25">
      <c r="E855" s="88">
        <f t="shared" ca="1" si="28"/>
        <v>0.63840883551671013</v>
      </c>
      <c r="F855" s="88">
        <f t="shared" ca="1" si="27"/>
        <v>7.6352191887352614</v>
      </c>
    </row>
    <row r="856" spans="5:6" x14ac:dyDescent="0.25">
      <c r="E856" s="88">
        <f t="shared" ca="1" si="28"/>
        <v>0.13794761768929309</v>
      </c>
      <c r="F856" s="88">
        <f t="shared" ca="1" si="27"/>
        <v>5.0400782388467622</v>
      </c>
    </row>
    <row r="857" spans="5:6" x14ac:dyDescent="0.25">
      <c r="E857" s="88">
        <f t="shared" ca="1" si="28"/>
        <v>0.69992940209582866</v>
      </c>
      <c r="F857" s="88">
        <f t="shared" ca="1" si="27"/>
        <v>8.2547783041427891</v>
      </c>
    </row>
    <row r="858" spans="5:6" x14ac:dyDescent="0.25">
      <c r="E858" s="88">
        <f t="shared" ca="1" si="28"/>
        <v>0.92302842009138109</v>
      </c>
      <c r="F858" s="88">
        <f t="shared" ca="1" si="27"/>
        <v>14.554554148146899</v>
      </c>
    </row>
    <row r="859" spans="5:6" x14ac:dyDescent="0.25">
      <c r="E859" s="88">
        <f t="shared" ca="1" si="28"/>
        <v>0.36285130412281907</v>
      </c>
      <c r="F859" s="88">
        <f t="shared" ca="1" si="27"/>
        <v>5.9775256388634599</v>
      </c>
    </row>
    <row r="860" spans="5:6" x14ac:dyDescent="0.25">
      <c r="E860" s="88">
        <f t="shared" ca="1" si="28"/>
        <v>0.52548598179287942</v>
      </c>
      <c r="F860" s="88">
        <f t="shared" ca="1" si="27"/>
        <v>6.8074573874457753</v>
      </c>
    </row>
    <row r="861" spans="5:6" x14ac:dyDescent="0.25">
      <c r="E861" s="88">
        <f t="shared" ca="1" si="28"/>
        <v>0.98867044944502469</v>
      </c>
      <c r="F861" s="88">
        <f t="shared" ca="1" si="27"/>
        <v>32.338116427147916</v>
      </c>
    </row>
    <row r="862" spans="5:6" x14ac:dyDescent="0.25">
      <c r="E862" s="88">
        <f t="shared" ca="1" si="28"/>
        <v>0.55506943713694668</v>
      </c>
      <c r="F862" s="88">
        <f t="shared" ca="1" si="27"/>
        <v>6.9964589046655306</v>
      </c>
    </row>
    <row r="863" spans="5:6" x14ac:dyDescent="0.25">
      <c r="E863" s="88">
        <f t="shared" ca="1" si="28"/>
        <v>0.13906738375564598</v>
      </c>
      <c r="F863" s="88">
        <f t="shared" ca="1" si="27"/>
        <v>5.0452754904939132</v>
      </c>
    </row>
    <row r="864" spans="5:6" x14ac:dyDescent="0.25">
      <c r="E864" s="88">
        <f t="shared" ca="1" si="28"/>
        <v>0.50650056016370049</v>
      </c>
      <c r="F864" s="88">
        <f t="shared" ca="1" si="27"/>
        <v>6.6940980916338075</v>
      </c>
    </row>
    <row r="865" spans="5:6" x14ac:dyDescent="0.25">
      <c r="E865" s="88">
        <f t="shared" ca="1" si="28"/>
        <v>0.51534991451144518</v>
      </c>
      <c r="F865" s="88">
        <f t="shared" ca="1" si="27"/>
        <v>6.746222599851075</v>
      </c>
    </row>
    <row r="866" spans="5:6" x14ac:dyDescent="0.25">
      <c r="E866" s="88">
        <f t="shared" ca="1" si="28"/>
        <v>0.77459904346337716</v>
      </c>
      <c r="F866" s="88">
        <f t="shared" ca="1" si="27"/>
        <v>9.3014511763134031</v>
      </c>
    </row>
    <row r="867" spans="5:6" x14ac:dyDescent="0.25">
      <c r="E867" s="88">
        <f t="shared" ca="1" si="28"/>
        <v>0.84531327769731202</v>
      </c>
      <c r="F867" s="88">
        <f t="shared" ca="1" si="27"/>
        <v>10.881648672818402</v>
      </c>
    </row>
    <row r="868" spans="5:6" x14ac:dyDescent="0.25">
      <c r="E868" s="88">
        <f t="shared" ca="1" si="28"/>
        <v>0.65970292057364521</v>
      </c>
      <c r="F868" s="88">
        <f t="shared" ca="1" si="27"/>
        <v>7.8318352781590779</v>
      </c>
    </row>
    <row r="869" spans="5:6" x14ac:dyDescent="0.25">
      <c r="E869" s="88">
        <f t="shared" ca="1" si="28"/>
        <v>0.24396854059613005</v>
      </c>
      <c r="F869" s="88">
        <f t="shared" ca="1" si="27"/>
        <v>5.486700351287662</v>
      </c>
    </row>
    <row r="870" spans="5:6" x14ac:dyDescent="0.25">
      <c r="E870" s="88">
        <f t="shared" ca="1" si="28"/>
        <v>0.91330153092707356</v>
      </c>
      <c r="F870" s="88">
        <f t="shared" ca="1" si="27"/>
        <v>13.850487672487745</v>
      </c>
    </row>
    <row r="871" spans="5:6" x14ac:dyDescent="0.25">
      <c r="E871" s="88">
        <f t="shared" ca="1" si="28"/>
        <v>0.93244700650813062</v>
      </c>
      <c r="F871" s="88">
        <f t="shared" ca="1" si="27"/>
        <v>15.368024254084228</v>
      </c>
    </row>
    <row r="872" spans="5:6" x14ac:dyDescent="0.25">
      <c r="E872" s="88">
        <f t="shared" ca="1" si="28"/>
        <v>0.18921724126618433</v>
      </c>
      <c r="F872" s="88">
        <f t="shared" ca="1" si="27"/>
        <v>5.2639953536647379</v>
      </c>
    </row>
    <row r="873" spans="5:6" x14ac:dyDescent="0.25">
      <c r="E873" s="88">
        <f t="shared" ca="1" si="28"/>
        <v>0.25879053995001555</v>
      </c>
      <c r="F873" s="88">
        <f t="shared" ca="1" si="27"/>
        <v>5.5462078493098126</v>
      </c>
    </row>
    <row r="874" spans="5:6" x14ac:dyDescent="0.25">
      <c r="E874" s="88">
        <f t="shared" ca="1" si="28"/>
        <v>0.49969436241775567</v>
      </c>
      <c r="F874" s="88">
        <f t="shared" ca="1" si="27"/>
        <v>6.6548150885250221</v>
      </c>
    </row>
    <row r="875" spans="5:6" x14ac:dyDescent="0.25">
      <c r="E875" s="88">
        <f t="shared" ca="1" si="28"/>
        <v>0.6343459553614379</v>
      </c>
      <c r="F875" s="88">
        <f t="shared" ca="1" si="27"/>
        <v>7.5995288486220254</v>
      </c>
    </row>
    <row r="876" spans="5:6" x14ac:dyDescent="0.25">
      <c r="E876" s="88">
        <f t="shared" ca="1" si="28"/>
        <v>0.27455091814634747</v>
      </c>
      <c r="F876" s="88">
        <f t="shared" ca="1" si="27"/>
        <v>5.6096107741630803</v>
      </c>
    </row>
    <row r="877" spans="5:6" x14ac:dyDescent="0.25">
      <c r="E877" s="88">
        <f t="shared" ca="1" si="28"/>
        <v>0.7844825882464338</v>
      </c>
      <c r="F877" s="88">
        <f t="shared" ca="1" si="27"/>
        <v>9.4769558039415358</v>
      </c>
    </row>
    <row r="878" spans="5:6" x14ac:dyDescent="0.25">
      <c r="E878" s="88">
        <f t="shared" ca="1" si="28"/>
        <v>0.28213286781017866</v>
      </c>
      <c r="F878" s="88">
        <f t="shared" ca="1" si="27"/>
        <v>5.640228033553905</v>
      </c>
    </row>
    <row r="879" spans="5:6" x14ac:dyDescent="0.25">
      <c r="E879" s="88">
        <f t="shared" ca="1" si="28"/>
        <v>0.69071507608972471</v>
      </c>
      <c r="F879" s="88">
        <f t="shared" ca="1" si="27"/>
        <v>8.1511325740136389</v>
      </c>
    </row>
    <row r="880" spans="5:6" x14ac:dyDescent="0.25">
      <c r="E880" s="88">
        <f t="shared" ca="1" si="28"/>
        <v>0.16980660508395518</v>
      </c>
      <c r="F880" s="88">
        <f t="shared" ca="1" si="27"/>
        <v>5.1819871174321817</v>
      </c>
    </row>
    <row r="881" spans="5:6" x14ac:dyDescent="0.25">
      <c r="E881" s="88">
        <f t="shared" ca="1" si="28"/>
        <v>0.22487020269643621</v>
      </c>
      <c r="F881" s="88">
        <f t="shared" ca="1" si="27"/>
        <v>5.4098384010626948</v>
      </c>
    </row>
    <row r="882" spans="5:6" x14ac:dyDescent="0.25">
      <c r="E882" s="88">
        <f t="shared" ca="1" si="28"/>
        <v>0.89028903260473535</v>
      </c>
      <c r="F882" s="88">
        <f t="shared" ca="1" si="27"/>
        <v>12.556402937834141</v>
      </c>
    </row>
    <row r="883" spans="5:6" x14ac:dyDescent="0.25">
      <c r="E883" s="88">
        <f t="shared" ca="1" si="28"/>
        <v>9.6586159588967435E-2</v>
      </c>
      <c r="F883" s="88">
        <f t="shared" ca="1" si="27"/>
        <v>4.8308990469984252</v>
      </c>
    </row>
    <row r="884" spans="5:6" x14ac:dyDescent="0.25">
      <c r="E884" s="88">
        <f t="shared" ca="1" si="28"/>
        <v>0.97020741211478168</v>
      </c>
      <c r="F884" s="88">
        <f t="shared" ca="1" si="27"/>
        <v>21.61514938496353</v>
      </c>
    </row>
    <row r="885" spans="5:6" x14ac:dyDescent="0.25">
      <c r="E885" s="88">
        <f t="shared" ca="1" si="28"/>
        <v>0.77055530429617014</v>
      </c>
      <c r="F885" s="88">
        <f t="shared" ca="1" si="27"/>
        <v>9.2327513669692856</v>
      </c>
    </row>
    <row r="886" spans="5:6" x14ac:dyDescent="0.25">
      <c r="E886" s="88">
        <f t="shared" ca="1" si="28"/>
        <v>0.59585751422398747</v>
      </c>
      <c r="F886" s="88">
        <f t="shared" ca="1" si="27"/>
        <v>7.2865449947216785</v>
      </c>
    </row>
    <row r="887" spans="5:6" x14ac:dyDescent="0.25">
      <c r="E887" s="88">
        <f t="shared" ca="1" si="28"/>
        <v>0.48241184382822488</v>
      </c>
      <c r="F887" s="88">
        <f t="shared" ca="1" si="27"/>
        <v>6.5580270839602797</v>
      </c>
    </row>
    <row r="888" spans="5:6" x14ac:dyDescent="0.25">
      <c r="E888" s="88">
        <f t="shared" ca="1" si="28"/>
        <v>0.4102996418455096</v>
      </c>
      <c r="F888" s="88">
        <f t="shared" ca="1" si="27"/>
        <v>6.1924538726289171</v>
      </c>
    </row>
    <row r="889" spans="5:6" x14ac:dyDescent="0.25">
      <c r="E889" s="88">
        <f t="shared" ca="1" si="28"/>
        <v>0.42847013386781918</v>
      </c>
      <c r="F889" s="88">
        <f t="shared" ca="1" si="27"/>
        <v>6.2795228904925571</v>
      </c>
    </row>
    <row r="890" spans="5:6" x14ac:dyDescent="0.25">
      <c r="E890" s="88">
        <f t="shared" ca="1" si="28"/>
        <v>0.50658343470026246</v>
      </c>
      <c r="F890" s="88">
        <f t="shared" ca="1" si="27"/>
        <v>6.6945806654706033</v>
      </c>
    </row>
    <row r="891" spans="5:6" x14ac:dyDescent="0.25">
      <c r="E891" s="88">
        <f t="shared" ca="1" si="28"/>
        <v>0.50781960255408598</v>
      </c>
      <c r="F891" s="88">
        <f t="shared" ca="1" si="27"/>
        <v>6.7017911326426756</v>
      </c>
    </row>
    <row r="892" spans="5:6" x14ac:dyDescent="0.25">
      <c r="E892" s="88">
        <f t="shared" ca="1" si="28"/>
        <v>0.14100703304021533</v>
      </c>
      <c r="F892" s="88">
        <f t="shared" ca="1" si="27"/>
        <v>5.0542352820020708</v>
      </c>
    </row>
    <row r="893" spans="5:6" x14ac:dyDescent="0.25">
      <c r="E893" s="88">
        <f t="shared" ca="1" si="28"/>
        <v>0.44268000935786334</v>
      </c>
      <c r="F893" s="88">
        <f t="shared" ca="1" si="27"/>
        <v>6.3497927667615919</v>
      </c>
    </row>
    <row r="894" spans="5:6" x14ac:dyDescent="0.25">
      <c r="E894" s="88">
        <f t="shared" ca="1" si="28"/>
        <v>0.61455157388765236</v>
      </c>
      <c r="F894" s="88">
        <f t="shared" ca="1" si="27"/>
        <v>7.433182928514257</v>
      </c>
    </row>
    <row r="895" spans="5:6" x14ac:dyDescent="0.25">
      <c r="E895" s="88">
        <f t="shared" ca="1" si="28"/>
        <v>0.58426996591026392</v>
      </c>
      <c r="F895" s="88">
        <f t="shared" ca="1" si="27"/>
        <v>7.2002296019955896</v>
      </c>
    </row>
    <row r="896" spans="5:6" x14ac:dyDescent="0.25">
      <c r="E896" s="88">
        <f t="shared" ca="1" si="28"/>
        <v>0.24104152214413177</v>
      </c>
      <c r="F896" s="88">
        <f t="shared" ca="1" si="27"/>
        <v>5.4749439298322544</v>
      </c>
    </row>
    <row r="897" spans="5:6" x14ac:dyDescent="0.25">
      <c r="E897" s="88">
        <f t="shared" ca="1" si="28"/>
        <v>0.79688538988839541</v>
      </c>
      <c r="F897" s="88">
        <f t="shared" ca="1" si="27"/>
        <v>9.7140128260201859</v>
      </c>
    </row>
    <row r="898" spans="5:6" x14ac:dyDescent="0.25">
      <c r="E898" s="88">
        <f t="shared" ca="1" si="28"/>
        <v>0.48347849349588357</v>
      </c>
      <c r="F898" s="88">
        <f t="shared" ca="1" si="27"/>
        <v>6.5638830018372403</v>
      </c>
    </row>
    <row r="899" spans="5:6" x14ac:dyDescent="0.25">
      <c r="E899" s="88">
        <f t="shared" ca="1" si="28"/>
        <v>0.69618083540527631</v>
      </c>
      <c r="F899" s="88">
        <f t="shared" ref="F899:F962" ca="1" si="29">$C$3*((((1-E899)^(-1/C$5))-1)^(1/$C$4))</f>
        <v>8.2120807363235571</v>
      </c>
    </row>
    <row r="900" spans="5:6" x14ac:dyDescent="0.25">
      <c r="E900" s="88">
        <f t="shared" ref="E900:E963" ca="1" si="30">RAND()</f>
        <v>0.36100818252369438</v>
      </c>
      <c r="F900" s="88">
        <f t="shared" ca="1" si="29"/>
        <v>5.9694857055628283</v>
      </c>
    </row>
    <row r="901" spans="5:6" x14ac:dyDescent="0.25">
      <c r="E901" s="88">
        <f t="shared" ca="1" si="30"/>
        <v>0.78532665774417165</v>
      </c>
      <c r="F901" s="88">
        <f t="shared" ca="1" si="29"/>
        <v>9.4924711179568231</v>
      </c>
    </row>
    <row r="902" spans="5:6" x14ac:dyDescent="0.25">
      <c r="E902" s="88">
        <f t="shared" ca="1" si="30"/>
        <v>0.70832413913349079</v>
      </c>
      <c r="F902" s="88">
        <f t="shared" ca="1" si="29"/>
        <v>8.3531763709358415</v>
      </c>
    </row>
    <row r="903" spans="5:6" x14ac:dyDescent="0.25">
      <c r="E903" s="88">
        <f t="shared" ca="1" si="30"/>
        <v>0.10132125089995192</v>
      </c>
      <c r="F903" s="88">
        <f t="shared" ca="1" si="29"/>
        <v>4.8570225152630249</v>
      </c>
    </row>
    <row r="904" spans="5:6" x14ac:dyDescent="0.25">
      <c r="E904" s="88">
        <f t="shared" ca="1" si="30"/>
        <v>0.52190305339922616</v>
      </c>
      <c r="F904" s="88">
        <f t="shared" ca="1" si="29"/>
        <v>6.7856195136067612</v>
      </c>
    </row>
    <row r="905" spans="5:6" x14ac:dyDescent="0.25">
      <c r="E905" s="88">
        <f t="shared" ca="1" si="30"/>
        <v>0.14974089368196986</v>
      </c>
      <c r="F905" s="88">
        <f t="shared" ca="1" si="29"/>
        <v>5.0939536801782221</v>
      </c>
    </row>
    <row r="906" spans="5:6" x14ac:dyDescent="0.25">
      <c r="E906" s="88">
        <f t="shared" ca="1" si="30"/>
        <v>0.30116353935625473</v>
      </c>
      <c r="F906" s="88">
        <f t="shared" ca="1" si="29"/>
        <v>5.7176109639746544</v>
      </c>
    </row>
    <row r="907" spans="5:6" x14ac:dyDescent="0.25">
      <c r="E907" s="88">
        <f t="shared" ca="1" si="30"/>
        <v>0.98304721812796181</v>
      </c>
      <c r="F907" s="88">
        <f t="shared" ca="1" si="29"/>
        <v>27.339229146238885</v>
      </c>
    </row>
    <row r="908" spans="5:6" x14ac:dyDescent="0.25">
      <c r="E908" s="88">
        <f t="shared" ca="1" si="30"/>
        <v>8.0436064121165551E-2</v>
      </c>
      <c r="F908" s="88">
        <f t="shared" ca="1" si="29"/>
        <v>4.7354765642979206</v>
      </c>
    </row>
    <row r="909" spans="5:6" x14ac:dyDescent="0.25">
      <c r="E909" s="88">
        <f t="shared" ca="1" si="30"/>
        <v>9.7126469136315174E-2</v>
      </c>
      <c r="F909" s="88">
        <f t="shared" ca="1" si="29"/>
        <v>4.8339171233552491</v>
      </c>
    </row>
    <row r="910" spans="5:6" x14ac:dyDescent="0.25">
      <c r="E910" s="88">
        <f t="shared" ca="1" si="30"/>
        <v>0.90944528132323865</v>
      </c>
      <c r="F910" s="88">
        <f t="shared" ca="1" si="29"/>
        <v>13.601605201614626</v>
      </c>
    </row>
    <row r="911" spans="5:6" x14ac:dyDescent="0.25">
      <c r="E911" s="88">
        <f t="shared" ca="1" si="30"/>
        <v>0.95322546957109222</v>
      </c>
      <c r="F911" s="88">
        <f t="shared" ca="1" si="29"/>
        <v>17.911531910002711</v>
      </c>
    </row>
    <row r="912" spans="5:6" x14ac:dyDescent="0.25">
      <c r="E912" s="88">
        <f t="shared" ca="1" si="30"/>
        <v>0.42962394333203668</v>
      </c>
      <c r="F912" s="88">
        <f t="shared" ca="1" si="29"/>
        <v>6.2851544366089502</v>
      </c>
    </row>
    <row r="913" spans="5:6" x14ac:dyDescent="0.25">
      <c r="E913" s="88">
        <f t="shared" ca="1" si="30"/>
        <v>0.74139587801554108</v>
      </c>
      <c r="F913" s="88">
        <f t="shared" ca="1" si="29"/>
        <v>8.7834140127980689</v>
      </c>
    </row>
    <row r="914" spans="5:6" x14ac:dyDescent="0.25">
      <c r="E914" s="88">
        <f t="shared" ca="1" si="30"/>
        <v>0.57493549864297255</v>
      </c>
      <c r="F914" s="88">
        <f t="shared" ca="1" si="29"/>
        <v>7.1330418386300956</v>
      </c>
    </row>
    <row r="915" spans="5:6" x14ac:dyDescent="0.25">
      <c r="E915" s="88">
        <f t="shared" ca="1" si="30"/>
        <v>0.84665060566161432</v>
      </c>
      <c r="F915" s="88">
        <f t="shared" ca="1" si="29"/>
        <v>10.921092226448152</v>
      </c>
    </row>
    <row r="916" spans="5:6" x14ac:dyDescent="0.25">
      <c r="E916" s="88">
        <f t="shared" ca="1" si="30"/>
        <v>0.47670767876579789</v>
      </c>
      <c r="F916" s="88">
        <f t="shared" ca="1" si="29"/>
        <v>6.5269625490585028</v>
      </c>
    </row>
    <row r="917" spans="5:6" x14ac:dyDescent="0.25">
      <c r="E917" s="88">
        <f t="shared" ca="1" si="30"/>
        <v>0.54892002445386734</v>
      </c>
      <c r="F917" s="88">
        <f t="shared" ca="1" si="29"/>
        <v>6.9558266982356933</v>
      </c>
    </row>
    <row r="918" spans="5:6" x14ac:dyDescent="0.25">
      <c r="E918" s="88">
        <f t="shared" ca="1" si="30"/>
        <v>0.36020172192139854</v>
      </c>
      <c r="F918" s="88">
        <f t="shared" ca="1" si="29"/>
        <v>5.9659741778732762</v>
      </c>
    </row>
    <row r="919" spans="5:6" x14ac:dyDescent="0.25">
      <c r="E919" s="88">
        <f t="shared" ca="1" si="30"/>
        <v>0.59156780755000971</v>
      </c>
      <c r="F919" s="88">
        <f t="shared" ca="1" si="29"/>
        <v>7.2542021654025666</v>
      </c>
    </row>
    <row r="920" spans="5:6" x14ac:dyDescent="0.25">
      <c r="E920" s="88">
        <f t="shared" ca="1" si="30"/>
        <v>0.11139050179169829</v>
      </c>
      <c r="F920" s="88">
        <f t="shared" ca="1" si="29"/>
        <v>4.9103640177981962</v>
      </c>
    </row>
    <row r="921" spans="5:6" x14ac:dyDescent="0.25">
      <c r="E921" s="88">
        <f t="shared" ca="1" si="30"/>
        <v>7.2706718529011893E-2</v>
      </c>
      <c r="F921" s="88">
        <f t="shared" ca="1" si="29"/>
        <v>4.6854402440727103</v>
      </c>
    </row>
    <row r="922" spans="5:6" x14ac:dyDescent="0.25">
      <c r="E922" s="88">
        <f t="shared" ca="1" si="30"/>
        <v>0.68173680036859208</v>
      </c>
      <c r="F922" s="88">
        <f t="shared" ca="1" si="29"/>
        <v>8.0542286850748539</v>
      </c>
    </row>
    <row r="923" spans="5:6" x14ac:dyDescent="0.25">
      <c r="E923" s="88">
        <f t="shared" ca="1" si="30"/>
        <v>0.30758706503845801</v>
      </c>
      <c r="F923" s="88">
        <f t="shared" ca="1" si="29"/>
        <v>5.7439514015404693</v>
      </c>
    </row>
    <row r="924" spans="5:6" x14ac:dyDescent="0.25">
      <c r="E924" s="88">
        <f t="shared" ca="1" si="30"/>
        <v>0.17449231002993604</v>
      </c>
      <c r="F924" s="88">
        <f t="shared" ca="1" si="29"/>
        <v>5.202022646547702</v>
      </c>
    </row>
    <row r="925" spans="5:6" x14ac:dyDescent="0.25">
      <c r="E925" s="88">
        <f t="shared" ca="1" si="30"/>
        <v>0.6823419332565055</v>
      </c>
      <c r="F925" s="88">
        <f t="shared" ca="1" si="29"/>
        <v>8.0606389609592828</v>
      </c>
    </row>
    <row r="926" spans="5:6" x14ac:dyDescent="0.25">
      <c r="E926" s="88">
        <f t="shared" ca="1" si="30"/>
        <v>9.946944488644438E-2</v>
      </c>
      <c r="F926" s="88">
        <f t="shared" ca="1" si="29"/>
        <v>4.8468922236393936</v>
      </c>
    </row>
    <row r="927" spans="5:6" x14ac:dyDescent="0.25">
      <c r="E927" s="88">
        <f t="shared" ca="1" si="30"/>
        <v>0.28510051425609273</v>
      </c>
      <c r="F927" s="88">
        <f t="shared" ca="1" si="29"/>
        <v>5.6522402877293088</v>
      </c>
    </row>
    <row r="928" spans="5:6" x14ac:dyDescent="0.25">
      <c r="E928" s="88">
        <f t="shared" ca="1" si="30"/>
        <v>0.95477059561854949</v>
      </c>
      <c r="F928" s="88">
        <f t="shared" ca="1" si="29"/>
        <v>18.163992011327338</v>
      </c>
    </row>
    <row r="929" spans="5:6" x14ac:dyDescent="0.25">
      <c r="E929" s="88">
        <f t="shared" ca="1" si="30"/>
        <v>0.79831013116830052</v>
      </c>
      <c r="F929" s="88">
        <f t="shared" ca="1" si="29"/>
        <v>9.7425555050389931</v>
      </c>
    </row>
    <row r="930" spans="5:6" x14ac:dyDescent="0.25">
      <c r="E930" s="88">
        <f t="shared" ca="1" si="30"/>
        <v>0.53783613600994351</v>
      </c>
      <c r="F930" s="88">
        <f t="shared" ca="1" si="29"/>
        <v>6.8844156145807132</v>
      </c>
    </row>
    <row r="931" spans="5:6" x14ac:dyDescent="0.25">
      <c r="E931" s="88">
        <f t="shared" ca="1" si="30"/>
        <v>0.29321430042416996</v>
      </c>
      <c r="F931" s="88">
        <f t="shared" ca="1" si="29"/>
        <v>5.6851797771139196</v>
      </c>
    </row>
    <row r="932" spans="5:6" x14ac:dyDescent="0.25">
      <c r="E932" s="88">
        <f t="shared" ca="1" si="30"/>
        <v>0.20886162006659403</v>
      </c>
      <c r="F932" s="88">
        <f t="shared" ca="1" si="29"/>
        <v>5.3448964370672236</v>
      </c>
    </row>
    <row r="933" spans="5:6" x14ac:dyDescent="0.25">
      <c r="E933" s="88">
        <f t="shared" ca="1" si="30"/>
        <v>0.13234413666890332</v>
      </c>
      <c r="F933" s="88">
        <f t="shared" ca="1" si="29"/>
        <v>5.0137831200567842</v>
      </c>
    </row>
    <row r="934" spans="5:6" x14ac:dyDescent="0.25">
      <c r="E934" s="88">
        <f t="shared" ca="1" si="30"/>
        <v>0.4819878562169263</v>
      </c>
      <c r="F934" s="88">
        <f t="shared" ca="1" si="29"/>
        <v>6.5557035430961275</v>
      </c>
    </row>
    <row r="935" spans="5:6" x14ac:dyDescent="0.25">
      <c r="E935" s="88">
        <f t="shared" ca="1" si="30"/>
        <v>0.2328189610379271</v>
      </c>
      <c r="F935" s="88">
        <f t="shared" ca="1" si="29"/>
        <v>5.4418814328811624</v>
      </c>
    </row>
    <row r="936" spans="5:6" x14ac:dyDescent="0.25">
      <c r="E936" s="88">
        <f t="shared" ca="1" si="30"/>
        <v>0.52417126284137194</v>
      </c>
      <c r="F936" s="88">
        <f t="shared" ca="1" si="29"/>
        <v>6.7994193479921154</v>
      </c>
    </row>
    <row r="937" spans="5:6" x14ac:dyDescent="0.25">
      <c r="E937" s="88">
        <f t="shared" ca="1" si="30"/>
        <v>0.6525102205236214</v>
      </c>
      <c r="F937" s="88">
        <f t="shared" ca="1" si="29"/>
        <v>7.7635495019655387</v>
      </c>
    </row>
    <row r="938" spans="5:6" x14ac:dyDescent="0.25">
      <c r="E938" s="88">
        <f t="shared" ca="1" si="30"/>
        <v>0.79571326634837303</v>
      </c>
      <c r="F938" s="88">
        <f t="shared" ca="1" si="29"/>
        <v>9.6907425680851862</v>
      </c>
    </row>
    <row r="939" spans="5:6" x14ac:dyDescent="0.25">
      <c r="E939" s="88">
        <f t="shared" ca="1" si="30"/>
        <v>0.12485168013626291</v>
      </c>
      <c r="F939" s="88">
        <f t="shared" ca="1" si="29"/>
        <v>4.9778044701919066</v>
      </c>
    </row>
    <row r="940" spans="5:6" x14ac:dyDescent="0.25">
      <c r="E940" s="88">
        <f t="shared" ca="1" si="30"/>
        <v>0.42508982649470217</v>
      </c>
      <c r="F940" s="88">
        <f t="shared" ca="1" si="29"/>
        <v>6.2630970062622913</v>
      </c>
    </row>
    <row r="941" spans="5:6" x14ac:dyDescent="0.25">
      <c r="E941" s="88">
        <f t="shared" ca="1" si="30"/>
        <v>0.93653922865010253</v>
      </c>
      <c r="F941" s="88">
        <f t="shared" ca="1" si="29"/>
        <v>15.773427453947377</v>
      </c>
    </row>
    <row r="942" spans="5:6" x14ac:dyDescent="0.25">
      <c r="E942" s="88">
        <f t="shared" ca="1" si="30"/>
        <v>0.76334673399125719</v>
      </c>
      <c r="F942" s="88">
        <f t="shared" ca="1" si="29"/>
        <v>9.1144315558674798</v>
      </c>
    </row>
    <row r="943" spans="5:6" x14ac:dyDescent="0.25">
      <c r="E943" s="88">
        <f t="shared" ca="1" si="30"/>
        <v>0.44783495227649128</v>
      </c>
      <c r="F943" s="88">
        <f t="shared" ca="1" si="29"/>
        <v>6.3757949576891981</v>
      </c>
    </row>
    <row r="944" spans="5:6" x14ac:dyDescent="0.25">
      <c r="E944" s="88">
        <f t="shared" ca="1" si="30"/>
        <v>0.73836327324159701</v>
      </c>
      <c r="F944" s="88">
        <f t="shared" ca="1" si="29"/>
        <v>8.7407992327826936</v>
      </c>
    </row>
    <row r="945" spans="5:6" x14ac:dyDescent="0.25">
      <c r="E945" s="88">
        <f t="shared" ca="1" si="30"/>
        <v>0.26939976131482479</v>
      </c>
      <c r="F945" s="88">
        <f t="shared" ca="1" si="29"/>
        <v>5.5888591480103047</v>
      </c>
    </row>
    <row r="946" spans="5:6" x14ac:dyDescent="0.25">
      <c r="E946" s="88">
        <f t="shared" ca="1" si="30"/>
        <v>0.70837286351719397</v>
      </c>
      <c r="F946" s="88">
        <f t="shared" ca="1" si="29"/>
        <v>8.3537590844785381</v>
      </c>
    </row>
    <row r="947" spans="5:6" x14ac:dyDescent="0.25">
      <c r="E947" s="88">
        <f t="shared" ca="1" si="30"/>
        <v>0.86087017604032579</v>
      </c>
      <c r="F947" s="88">
        <f t="shared" ca="1" si="29"/>
        <v>11.373034399512568</v>
      </c>
    </row>
    <row r="948" spans="5:6" x14ac:dyDescent="0.25">
      <c r="E948" s="88">
        <f t="shared" ca="1" si="30"/>
        <v>6.213297942310636E-2</v>
      </c>
      <c r="F948" s="88">
        <f t="shared" ca="1" si="29"/>
        <v>4.610780974230388</v>
      </c>
    </row>
    <row r="949" spans="5:6" x14ac:dyDescent="0.25">
      <c r="E949" s="88">
        <f t="shared" ca="1" si="30"/>
        <v>0.57271739594478344</v>
      </c>
      <c r="F949" s="88">
        <f t="shared" ca="1" si="29"/>
        <v>7.1173696026791422</v>
      </c>
    </row>
    <row r="950" spans="5:6" x14ac:dyDescent="0.25">
      <c r="E950" s="88">
        <f t="shared" ca="1" si="30"/>
        <v>0.66366110886191088</v>
      </c>
      <c r="F950" s="88">
        <f t="shared" ca="1" si="29"/>
        <v>7.8702786644062508</v>
      </c>
    </row>
    <row r="951" spans="5:6" x14ac:dyDescent="0.25">
      <c r="E951" s="88">
        <f t="shared" ca="1" si="30"/>
        <v>0.77657231823859807</v>
      </c>
      <c r="F951" s="88">
        <f t="shared" ca="1" si="29"/>
        <v>9.3356115657833367</v>
      </c>
    </row>
    <row r="952" spans="5:6" x14ac:dyDescent="0.25">
      <c r="E952" s="88">
        <f t="shared" ca="1" si="30"/>
        <v>0.71675906859676108</v>
      </c>
      <c r="F952" s="88">
        <f t="shared" ca="1" si="29"/>
        <v>8.4561425619877255</v>
      </c>
    </row>
    <row r="953" spans="5:6" x14ac:dyDescent="0.25">
      <c r="E953" s="88">
        <f t="shared" ca="1" si="30"/>
        <v>0.22500626023769543</v>
      </c>
      <c r="F953" s="88">
        <f t="shared" ca="1" si="29"/>
        <v>5.4103877695803497</v>
      </c>
    </row>
    <row r="954" spans="5:6" x14ac:dyDescent="0.25">
      <c r="E954" s="88">
        <f t="shared" ca="1" si="30"/>
        <v>0.99538286884496119</v>
      </c>
      <c r="F954" s="88">
        <f t="shared" ca="1" si="29"/>
        <v>47.005453777616104</v>
      </c>
    </row>
    <row r="955" spans="5:6" x14ac:dyDescent="0.25">
      <c r="E955" s="88">
        <f t="shared" ca="1" si="30"/>
        <v>0.39874062676465682</v>
      </c>
      <c r="F955" s="88">
        <f t="shared" ca="1" si="29"/>
        <v>6.1385488793506182</v>
      </c>
    </row>
    <row r="956" spans="5:6" x14ac:dyDescent="0.25">
      <c r="E956" s="88">
        <f t="shared" ca="1" si="30"/>
        <v>0.91687604668178724</v>
      </c>
      <c r="F956" s="88">
        <f t="shared" ca="1" si="29"/>
        <v>14.095612375976536</v>
      </c>
    </row>
    <row r="957" spans="5:6" x14ac:dyDescent="0.25">
      <c r="E957" s="88">
        <f t="shared" ca="1" si="30"/>
        <v>0.23662022151235373</v>
      </c>
      <c r="F957" s="88">
        <f t="shared" ca="1" si="29"/>
        <v>5.4571742782796404</v>
      </c>
    </row>
    <row r="958" spans="5:6" x14ac:dyDescent="0.25">
      <c r="E958" s="88">
        <f t="shared" ca="1" si="30"/>
        <v>0.81441535612449067</v>
      </c>
      <c r="F958" s="88">
        <f t="shared" ca="1" si="29"/>
        <v>10.086399997167694</v>
      </c>
    </row>
    <row r="959" spans="5:6" x14ac:dyDescent="0.25">
      <c r="E959" s="88">
        <f t="shared" ca="1" si="30"/>
        <v>0.46957459475916885</v>
      </c>
      <c r="F959" s="88">
        <f t="shared" ca="1" si="29"/>
        <v>6.4886965518413682</v>
      </c>
    </row>
    <row r="960" spans="5:6" x14ac:dyDescent="0.25">
      <c r="E960" s="88">
        <f t="shared" ca="1" si="30"/>
        <v>0.96586327638839198</v>
      </c>
      <c r="F960" s="88">
        <f t="shared" ca="1" si="29"/>
        <v>20.4233777934658</v>
      </c>
    </row>
    <row r="961" spans="5:6" x14ac:dyDescent="0.25">
      <c r="E961" s="88">
        <f t="shared" ca="1" si="30"/>
        <v>4.7997134358465976E-2</v>
      </c>
      <c r="F961" s="88">
        <f t="shared" ca="1" si="29"/>
        <v>4.4951763179653312</v>
      </c>
    </row>
    <row r="962" spans="5:6" x14ac:dyDescent="0.25">
      <c r="E962" s="88">
        <f t="shared" ca="1" si="30"/>
        <v>0.35499483097615581</v>
      </c>
      <c r="F962" s="88">
        <f t="shared" ca="1" si="29"/>
        <v>5.9433931997993739</v>
      </c>
    </row>
    <row r="963" spans="5:6" x14ac:dyDescent="0.25">
      <c r="E963" s="88">
        <f t="shared" ca="1" si="30"/>
        <v>0.87082342977993088</v>
      </c>
      <c r="F963" s="88">
        <f t="shared" ref="F963:F1026" ca="1" si="31">$C$3*((((1-E963)^(-1/C$5))-1)^(1/$C$4))</f>
        <v>11.730291566455586</v>
      </c>
    </row>
    <row r="964" spans="5:6" x14ac:dyDescent="0.25">
      <c r="E964" s="88">
        <f t="shared" ref="E964:E1027" ca="1" si="32">RAND()</f>
        <v>0.67815781663500052</v>
      </c>
      <c r="F964" s="88">
        <f t="shared" ca="1" si="31"/>
        <v>8.0166621041208721</v>
      </c>
    </row>
    <row r="965" spans="5:6" x14ac:dyDescent="0.25">
      <c r="E965" s="88">
        <f t="shared" ca="1" si="32"/>
        <v>0.96026585989447522</v>
      </c>
      <c r="F965" s="88">
        <f t="shared" ca="1" si="31"/>
        <v>19.171307931055804</v>
      </c>
    </row>
    <row r="966" spans="5:6" x14ac:dyDescent="0.25">
      <c r="E966" s="88">
        <f t="shared" ca="1" si="32"/>
        <v>5.7182982406831395E-2</v>
      </c>
      <c r="F966" s="88">
        <f t="shared" ca="1" si="31"/>
        <v>4.5727234858381003</v>
      </c>
    </row>
    <row r="967" spans="5:6" x14ac:dyDescent="0.25">
      <c r="E967" s="88">
        <f t="shared" ca="1" si="32"/>
        <v>9.0988474042147716E-2</v>
      </c>
      <c r="F967" s="88">
        <f t="shared" ca="1" si="31"/>
        <v>4.7990219901456967</v>
      </c>
    </row>
    <row r="968" spans="5:6" x14ac:dyDescent="0.25">
      <c r="E968" s="88">
        <f t="shared" ca="1" si="32"/>
        <v>0.62249382505939732</v>
      </c>
      <c r="F968" s="88">
        <f t="shared" ca="1" si="31"/>
        <v>7.4984776650637111</v>
      </c>
    </row>
    <row r="969" spans="5:6" x14ac:dyDescent="0.25">
      <c r="E969" s="88">
        <f t="shared" ca="1" si="32"/>
        <v>0.51131003155304044</v>
      </c>
      <c r="F969" s="88">
        <f t="shared" ca="1" si="31"/>
        <v>6.7222764356856759</v>
      </c>
    </row>
    <row r="970" spans="5:6" x14ac:dyDescent="0.25">
      <c r="E970" s="88">
        <f t="shared" ca="1" si="32"/>
        <v>0.29418607659477181</v>
      </c>
      <c r="F970" s="88">
        <f t="shared" ca="1" si="31"/>
        <v>5.6891353838556755</v>
      </c>
    </row>
    <row r="971" spans="5:6" x14ac:dyDescent="0.25">
      <c r="E971" s="88">
        <f t="shared" ca="1" si="32"/>
        <v>8.0492816079256624E-2</v>
      </c>
      <c r="F971" s="88">
        <f t="shared" ca="1" si="31"/>
        <v>4.7358320470766042</v>
      </c>
    </row>
    <row r="972" spans="5:6" x14ac:dyDescent="0.25">
      <c r="E972" s="88">
        <f t="shared" ca="1" si="32"/>
        <v>0.28673258894942399</v>
      </c>
      <c r="F972" s="88">
        <f t="shared" ca="1" si="31"/>
        <v>5.6588541527496981</v>
      </c>
    </row>
    <row r="973" spans="5:6" x14ac:dyDescent="0.25">
      <c r="E973" s="88">
        <f t="shared" ca="1" si="32"/>
        <v>2.4453093878141763E-3</v>
      </c>
      <c r="F973" s="88">
        <f t="shared" ca="1" si="31"/>
        <v>3.4661287779682519</v>
      </c>
    </row>
    <row r="974" spans="5:6" x14ac:dyDescent="0.25">
      <c r="E974" s="88">
        <f t="shared" ca="1" si="32"/>
        <v>0.67319767335863878</v>
      </c>
      <c r="F974" s="88">
        <f t="shared" ca="1" si="31"/>
        <v>7.9655549660262945</v>
      </c>
    </row>
    <row r="975" spans="5:6" x14ac:dyDescent="0.25">
      <c r="E975" s="88">
        <f t="shared" ca="1" si="32"/>
        <v>0.67405683376039538</v>
      </c>
      <c r="F975" s="88">
        <f t="shared" ca="1" si="31"/>
        <v>7.974329331929594</v>
      </c>
    </row>
    <row r="976" spans="5:6" x14ac:dyDescent="0.25">
      <c r="E976" s="88">
        <f t="shared" ca="1" si="32"/>
        <v>0.58435762246794387</v>
      </c>
      <c r="F976" s="88">
        <f t="shared" ca="1" si="31"/>
        <v>7.2008702172071306</v>
      </c>
    </row>
    <row r="977" spans="5:6" x14ac:dyDescent="0.25">
      <c r="E977" s="88">
        <f t="shared" ca="1" si="32"/>
        <v>0.7082573030866689</v>
      </c>
      <c r="F977" s="88">
        <f t="shared" ca="1" si="31"/>
        <v>8.3523772758319943</v>
      </c>
    </row>
    <row r="978" spans="5:6" x14ac:dyDescent="0.25">
      <c r="E978" s="88">
        <f t="shared" ca="1" si="32"/>
        <v>9.6657371466473019E-2</v>
      </c>
      <c r="F978" s="88">
        <f t="shared" ca="1" si="31"/>
        <v>4.8312973916256272</v>
      </c>
    </row>
    <row r="979" spans="5:6" x14ac:dyDescent="0.25">
      <c r="E979" s="88">
        <f t="shared" ca="1" si="32"/>
        <v>0.96862303024003005</v>
      </c>
      <c r="F979" s="88">
        <f t="shared" ca="1" si="31"/>
        <v>21.153492795669123</v>
      </c>
    </row>
    <row r="980" spans="5:6" x14ac:dyDescent="0.25">
      <c r="E980" s="88">
        <f t="shared" ca="1" si="32"/>
        <v>0.63172652061644186</v>
      </c>
      <c r="F980" s="88">
        <f t="shared" ca="1" si="31"/>
        <v>7.5768086877541556</v>
      </c>
    </row>
    <row r="981" spans="5:6" x14ac:dyDescent="0.25">
      <c r="E981" s="88">
        <f t="shared" ca="1" si="32"/>
        <v>0.90893053059286821</v>
      </c>
      <c r="F981" s="88">
        <f t="shared" ca="1" si="31"/>
        <v>13.56951863200514</v>
      </c>
    </row>
    <row r="982" spans="5:6" x14ac:dyDescent="0.25">
      <c r="E982" s="88">
        <f t="shared" ca="1" si="32"/>
        <v>0.84164542694272282</v>
      </c>
      <c r="F982" s="88">
        <f t="shared" ca="1" si="31"/>
        <v>10.775902328812453</v>
      </c>
    </row>
    <row r="983" spans="5:6" x14ac:dyDescent="0.25">
      <c r="E983" s="88">
        <f t="shared" ca="1" si="32"/>
        <v>0.78912297962461009</v>
      </c>
      <c r="F983" s="88">
        <f t="shared" ca="1" si="31"/>
        <v>9.5633353597640145</v>
      </c>
    </row>
    <row r="984" spans="5:6" x14ac:dyDescent="0.25">
      <c r="E984" s="88">
        <f t="shared" ca="1" si="32"/>
        <v>0.72756630050394544</v>
      </c>
      <c r="F984" s="88">
        <f t="shared" ca="1" si="31"/>
        <v>8.5945598154362663</v>
      </c>
    </row>
    <row r="985" spans="5:6" x14ac:dyDescent="0.25">
      <c r="E985" s="88">
        <f t="shared" ca="1" si="32"/>
        <v>0.32875832381574832</v>
      </c>
      <c r="F985" s="88">
        <f t="shared" ca="1" si="31"/>
        <v>5.8317920876651712</v>
      </c>
    </row>
    <row r="986" spans="5:6" x14ac:dyDescent="0.25">
      <c r="E986" s="88">
        <f t="shared" ca="1" si="32"/>
        <v>0.17604236345014468</v>
      </c>
      <c r="F986" s="88">
        <f t="shared" ca="1" si="31"/>
        <v>5.2086140146554341</v>
      </c>
    </row>
    <row r="987" spans="5:6" x14ac:dyDescent="0.25">
      <c r="E987" s="88">
        <f t="shared" ca="1" si="32"/>
        <v>0.83608311219007536</v>
      </c>
      <c r="F987" s="88">
        <f t="shared" ca="1" si="31"/>
        <v>10.621988977976313</v>
      </c>
    </row>
    <row r="988" spans="5:6" x14ac:dyDescent="0.25">
      <c r="E988" s="88">
        <f t="shared" ca="1" si="32"/>
        <v>0.55719925479087529</v>
      </c>
      <c r="F988" s="88">
        <f t="shared" ca="1" si="31"/>
        <v>7.0107067206332871</v>
      </c>
    </row>
    <row r="989" spans="5:6" x14ac:dyDescent="0.25">
      <c r="E989" s="88">
        <f t="shared" ca="1" si="32"/>
        <v>0.46166049953767818</v>
      </c>
      <c r="F989" s="88">
        <f t="shared" ca="1" si="31"/>
        <v>6.4469658850719203</v>
      </c>
    </row>
    <row r="990" spans="5:6" x14ac:dyDescent="0.25">
      <c r="E990" s="88">
        <f t="shared" ca="1" si="32"/>
        <v>0.65453619112609995</v>
      </c>
      <c r="F990" s="88">
        <f t="shared" ca="1" si="31"/>
        <v>7.7825828448961367</v>
      </c>
    </row>
    <row r="991" spans="5:6" x14ac:dyDescent="0.25">
      <c r="E991" s="88">
        <f t="shared" ca="1" si="32"/>
        <v>0.37235175495529904</v>
      </c>
      <c r="F991" s="88">
        <f t="shared" ca="1" si="31"/>
        <v>6.0192993954553389</v>
      </c>
    </row>
    <row r="992" spans="5:6" x14ac:dyDescent="0.25">
      <c r="E992" s="88">
        <f t="shared" ca="1" si="32"/>
        <v>0.67588274368197776</v>
      </c>
      <c r="F992" s="88">
        <f t="shared" ca="1" si="31"/>
        <v>7.993084814493141</v>
      </c>
    </row>
    <row r="993" spans="5:6" x14ac:dyDescent="0.25">
      <c r="E993" s="88">
        <f t="shared" ca="1" si="32"/>
        <v>0.4983630230564684</v>
      </c>
      <c r="F993" s="88">
        <f t="shared" ca="1" si="31"/>
        <v>6.6472104665948457</v>
      </c>
    </row>
    <row r="994" spans="5:6" x14ac:dyDescent="0.25">
      <c r="E994" s="88">
        <f t="shared" ca="1" si="32"/>
        <v>0.9839303409745852</v>
      </c>
      <c r="F994" s="88">
        <f t="shared" ca="1" si="31"/>
        <v>27.955497701495922</v>
      </c>
    </row>
    <row r="995" spans="5:6" x14ac:dyDescent="0.25">
      <c r="E995" s="88">
        <f t="shared" ca="1" si="32"/>
        <v>0.10286164424842936</v>
      </c>
      <c r="F995" s="88">
        <f t="shared" ca="1" si="31"/>
        <v>4.865368740110962</v>
      </c>
    </row>
    <row r="996" spans="5:6" x14ac:dyDescent="0.25">
      <c r="E996" s="88">
        <f t="shared" ca="1" si="32"/>
        <v>0.74418219379399742</v>
      </c>
      <c r="F996" s="88">
        <f t="shared" ca="1" si="31"/>
        <v>8.823194311826569</v>
      </c>
    </row>
    <row r="997" spans="5:6" x14ac:dyDescent="0.25">
      <c r="E997" s="88">
        <f t="shared" ca="1" si="32"/>
        <v>0.47829158218228551</v>
      </c>
      <c r="F997" s="88">
        <f t="shared" ca="1" si="31"/>
        <v>6.5355463335585249</v>
      </c>
    </row>
    <row r="998" spans="5:6" x14ac:dyDescent="0.25">
      <c r="E998" s="88">
        <f t="shared" ca="1" si="32"/>
        <v>0.99076880892506181</v>
      </c>
      <c r="F998" s="88">
        <f t="shared" ca="1" si="31"/>
        <v>35.219183160611237</v>
      </c>
    </row>
    <row r="999" spans="5:6" x14ac:dyDescent="0.25">
      <c r="E999" s="88">
        <f t="shared" ca="1" si="32"/>
        <v>0.20949638069501175</v>
      </c>
      <c r="F999" s="88">
        <f t="shared" ca="1" si="31"/>
        <v>5.3474851308092912</v>
      </c>
    </row>
    <row r="1000" spans="5:6" x14ac:dyDescent="0.25">
      <c r="E1000" s="88">
        <f t="shared" ca="1" si="32"/>
        <v>0.31346574207310096</v>
      </c>
      <c r="F1000" s="88">
        <f t="shared" ca="1" si="31"/>
        <v>5.7681751539713213</v>
      </c>
    </row>
    <row r="1001" spans="5:6" x14ac:dyDescent="0.25">
      <c r="E1001" s="88">
        <f t="shared" ca="1" si="32"/>
        <v>0.85449715620178912</v>
      </c>
      <c r="F1001" s="88">
        <f t="shared" ca="1" si="31"/>
        <v>11.162749869728215</v>
      </c>
    </row>
    <row r="1002" spans="5:6" x14ac:dyDescent="0.25">
      <c r="E1002" s="88">
        <f t="shared" ca="1" si="32"/>
        <v>0.43709020901467233</v>
      </c>
      <c r="F1002" s="88">
        <f t="shared" ca="1" si="31"/>
        <v>6.3219094161925291</v>
      </c>
    </row>
    <row r="1003" spans="5:6" x14ac:dyDescent="0.25">
      <c r="E1003" s="88">
        <f t="shared" ca="1" si="32"/>
        <v>0.29968276149902118</v>
      </c>
      <c r="F1003" s="88">
        <f t="shared" ca="1" si="31"/>
        <v>5.7115564858177068</v>
      </c>
    </row>
    <row r="1004" spans="5:6" x14ac:dyDescent="0.25">
      <c r="E1004" s="88">
        <f t="shared" ca="1" si="32"/>
        <v>0.97018689591168472</v>
      </c>
      <c r="F1004" s="88">
        <f t="shared" ca="1" si="31"/>
        <v>21.608950351299534</v>
      </c>
    </row>
    <row r="1005" spans="5:6" x14ac:dyDescent="0.25">
      <c r="E1005" s="88">
        <f t="shared" ca="1" si="32"/>
        <v>0.34655645492275722</v>
      </c>
      <c r="F1005" s="88">
        <f t="shared" ca="1" si="31"/>
        <v>5.9071193086667249</v>
      </c>
    </row>
    <row r="1006" spans="5:6" x14ac:dyDescent="0.25">
      <c r="E1006" s="88">
        <f t="shared" ca="1" si="32"/>
        <v>6.7753644971953686E-2</v>
      </c>
      <c r="F1006" s="88">
        <f t="shared" ca="1" si="31"/>
        <v>4.6514729832587607</v>
      </c>
    </row>
    <row r="1007" spans="5:6" x14ac:dyDescent="0.25">
      <c r="E1007" s="88">
        <f t="shared" ca="1" si="32"/>
        <v>0.35207050294740716</v>
      </c>
      <c r="F1007" s="88">
        <f t="shared" ca="1" si="31"/>
        <v>5.9307785464177325</v>
      </c>
    </row>
    <row r="1008" spans="5:6" x14ac:dyDescent="0.25">
      <c r="E1008" s="88">
        <f t="shared" ca="1" si="32"/>
        <v>0.53926705140846187</v>
      </c>
      <c r="F1008" s="88">
        <f t="shared" ca="1" si="31"/>
        <v>6.893506718123156</v>
      </c>
    </row>
    <row r="1009" spans="5:6" x14ac:dyDescent="0.25">
      <c r="E1009" s="88">
        <f t="shared" ca="1" si="32"/>
        <v>0.31591230233421908</v>
      </c>
      <c r="F1009" s="88">
        <f t="shared" ca="1" si="31"/>
        <v>5.7782921525528383</v>
      </c>
    </row>
    <row r="1010" spans="5:6" x14ac:dyDescent="0.25">
      <c r="E1010" s="88">
        <f t="shared" ca="1" si="32"/>
        <v>6.757779806707076E-2</v>
      </c>
      <c r="F1010" s="88">
        <f t="shared" ca="1" si="31"/>
        <v>4.6502362583539512</v>
      </c>
    </row>
    <row r="1011" spans="5:6" x14ac:dyDescent="0.25">
      <c r="E1011" s="88">
        <f t="shared" ca="1" si="32"/>
        <v>0.29970333518556713</v>
      </c>
      <c r="F1011" s="88">
        <f t="shared" ca="1" si="31"/>
        <v>5.7116405625656412</v>
      </c>
    </row>
    <row r="1012" spans="5:6" x14ac:dyDescent="0.25">
      <c r="E1012" s="88">
        <f t="shared" ca="1" si="32"/>
        <v>0.56703222613428694</v>
      </c>
      <c r="F1012" s="88">
        <f t="shared" ca="1" si="31"/>
        <v>7.0776969001405776</v>
      </c>
    </row>
    <row r="1013" spans="5:6" x14ac:dyDescent="0.25">
      <c r="E1013" s="88">
        <f t="shared" ca="1" si="32"/>
        <v>0.65803570120352117</v>
      </c>
      <c r="F1013" s="88">
        <f t="shared" ca="1" si="31"/>
        <v>7.8158289438489303</v>
      </c>
    </row>
    <row r="1014" spans="5:6" x14ac:dyDescent="0.25">
      <c r="E1014" s="88">
        <f t="shared" ca="1" si="32"/>
        <v>0.66103712806266068</v>
      </c>
      <c r="F1014" s="88">
        <f t="shared" ca="1" si="31"/>
        <v>7.8447235385368606</v>
      </c>
    </row>
    <row r="1015" spans="5:6" x14ac:dyDescent="0.25">
      <c r="E1015" s="88">
        <f t="shared" ca="1" si="32"/>
        <v>5.3006950337540437E-2</v>
      </c>
      <c r="F1015" s="88">
        <f t="shared" ca="1" si="31"/>
        <v>4.5387106068268315</v>
      </c>
    </row>
    <row r="1016" spans="5:6" x14ac:dyDescent="0.25">
      <c r="E1016" s="88">
        <f t="shared" ca="1" si="32"/>
        <v>0.10505999204713401</v>
      </c>
      <c r="F1016" s="88">
        <f t="shared" ca="1" si="31"/>
        <v>4.8771583178056215</v>
      </c>
    </row>
    <row r="1017" spans="5:6" x14ac:dyDescent="0.25">
      <c r="E1017" s="88">
        <f t="shared" ca="1" si="32"/>
        <v>0.11747336425590316</v>
      </c>
      <c r="F1017" s="88">
        <f t="shared" ca="1" si="31"/>
        <v>4.9413291285646608</v>
      </c>
    </row>
    <row r="1018" spans="5:6" x14ac:dyDescent="0.25">
      <c r="E1018" s="88">
        <f t="shared" ca="1" si="32"/>
        <v>0.54061733915227228</v>
      </c>
      <c r="F1018" s="88">
        <f t="shared" ca="1" si="31"/>
        <v>6.9021197965928485</v>
      </c>
    </row>
    <row r="1019" spans="5:6" x14ac:dyDescent="0.25">
      <c r="E1019" s="88">
        <f t="shared" ca="1" si="32"/>
        <v>0.85392558524660633</v>
      </c>
      <c r="F1019" s="88">
        <f t="shared" ca="1" si="31"/>
        <v>11.144528504560551</v>
      </c>
    </row>
    <row r="1020" spans="5:6" x14ac:dyDescent="0.25">
      <c r="E1020" s="88">
        <f t="shared" ca="1" si="32"/>
        <v>0.82823915264442827</v>
      </c>
      <c r="F1020" s="88">
        <f t="shared" ca="1" si="31"/>
        <v>10.41708451804093</v>
      </c>
    </row>
    <row r="1021" spans="5:6" x14ac:dyDescent="0.25">
      <c r="E1021" s="88">
        <f t="shared" ca="1" si="32"/>
        <v>0.53651237662798035</v>
      </c>
      <c r="F1021" s="88">
        <f t="shared" ca="1" si="31"/>
        <v>6.8760382835259914</v>
      </c>
    </row>
    <row r="1022" spans="5:6" x14ac:dyDescent="0.25">
      <c r="E1022" s="88">
        <f t="shared" ca="1" si="32"/>
        <v>0.94187250879060724</v>
      </c>
      <c r="F1022" s="88">
        <f t="shared" ca="1" si="31"/>
        <v>16.361043111262504</v>
      </c>
    </row>
    <row r="1023" spans="5:6" x14ac:dyDescent="0.25">
      <c r="E1023" s="88">
        <f t="shared" ca="1" si="32"/>
        <v>0.73300881309953458</v>
      </c>
      <c r="F1023" s="88">
        <f t="shared" ca="1" si="31"/>
        <v>8.6672332528115081</v>
      </c>
    </row>
    <row r="1024" spans="5:6" x14ac:dyDescent="0.25">
      <c r="E1024" s="88">
        <f t="shared" ca="1" si="32"/>
        <v>0.34765525916764506</v>
      </c>
      <c r="F1024" s="88">
        <f t="shared" ca="1" si="31"/>
        <v>5.9118210571501617</v>
      </c>
    </row>
    <row r="1025" spans="5:6" x14ac:dyDescent="0.25">
      <c r="E1025" s="88">
        <f t="shared" ca="1" si="32"/>
        <v>0.72673259964179682</v>
      </c>
      <c r="F1025" s="88">
        <f t="shared" ca="1" si="31"/>
        <v>8.5836081903695902</v>
      </c>
    </row>
    <row r="1026" spans="5:6" x14ac:dyDescent="0.25">
      <c r="E1026" s="88">
        <f t="shared" ca="1" si="32"/>
        <v>2.8663242411020473E-2</v>
      </c>
      <c r="F1026" s="88">
        <f t="shared" ca="1" si="31"/>
        <v>4.2839996712353248</v>
      </c>
    </row>
    <row r="1027" spans="5:6" x14ac:dyDescent="0.25">
      <c r="E1027" s="88">
        <f t="shared" ca="1" si="32"/>
        <v>0.91622670840302933</v>
      </c>
      <c r="F1027" s="88">
        <f t="shared" ref="F1027:F1090" ca="1" si="33">$C$3*((((1-E1027)^(-1/C$5))-1)^(1/$C$4))</f>
        <v>14.049985089988047</v>
      </c>
    </row>
    <row r="1028" spans="5:6" x14ac:dyDescent="0.25">
      <c r="E1028" s="88">
        <f t="shared" ref="E1028:E1091" ca="1" si="34">RAND()</f>
        <v>0.88123350823647828</v>
      </c>
      <c r="F1028" s="88">
        <f t="shared" ca="1" si="33"/>
        <v>12.14823951122882</v>
      </c>
    </row>
    <row r="1029" spans="5:6" x14ac:dyDescent="0.25">
      <c r="E1029" s="88">
        <f t="shared" ca="1" si="34"/>
        <v>0.94760244353295187</v>
      </c>
      <c r="F1029" s="88">
        <f t="shared" ca="1" si="33"/>
        <v>17.0840326358101</v>
      </c>
    </row>
    <row r="1030" spans="5:6" x14ac:dyDescent="0.25">
      <c r="E1030" s="88">
        <f t="shared" ca="1" si="34"/>
        <v>6.162338196997319E-2</v>
      </c>
      <c r="F1030" s="88">
        <f t="shared" ca="1" si="33"/>
        <v>4.6069654243261251</v>
      </c>
    </row>
    <row r="1031" spans="5:6" x14ac:dyDescent="0.25">
      <c r="E1031" s="88">
        <f t="shared" ca="1" si="34"/>
        <v>0.29136493235102845</v>
      </c>
      <c r="F1031" s="88">
        <f t="shared" ca="1" si="33"/>
        <v>5.6776584347131216</v>
      </c>
    </row>
    <row r="1032" spans="5:6" x14ac:dyDescent="0.25">
      <c r="E1032" s="88">
        <f t="shared" ca="1" si="34"/>
        <v>0.24498753376740323</v>
      </c>
      <c r="F1032" s="88">
        <f t="shared" ca="1" si="33"/>
        <v>5.4907921391988559</v>
      </c>
    </row>
    <row r="1033" spans="5:6" x14ac:dyDescent="0.25">
      <c r="E1033" s="88">
        <f t="shared" ca="1" si="34"/>
        <v>0.45344692863748925</v>
      </c>
      <c r="F1033" s="88">
        <f t="shared" ca="1" si="33"/>
        <v>6.4044270973831345</v>
      </c>
    </row>
    <row r="1034" spans="5:6" x14ac:dyDescent="0.25">
      <c r="E1034" s="88">
        <f t="shared" ca="1" si="34"/>
        <v>0.97355915858650088</v>
      </c>
      <c r="F1034" s="88">
        <f t="shared" ca="1" si="33"/>
        <v>22.717226464455493</v>
      </c>
    </row>
    <row r="1035" spans="5:6" x14ac:dyDescent="0.25">
      <c r="E1035" s="88">
        <f t="shared" ca="1" si="34"/>
        <v>0.38711798614650539</v>
      </c>
      <c r="F1035" s="88">
        <f t="shared" ca="1" si="33"/>
        <v>6.0854083268685617</v>
      </c>
    </row>
    <row r="1036" spans="5:6" x14ac:dyDescent="0.25">
      <c r="E1036" s="88">
        <f t="shared" ca="1" si="34"/>
        <v>0.65336721988988467</v>
      </c>
      <c r="F1036" s="88">
        <f t="shared" ca="1" si="33"/>
        <v>7.7715818139870931</v>
      </c>
    </row>
    <row r="1037" spans="5:6" x14ac:dyDescent="0.25">
      <c r="E1037" s="88">
        <f t="shared" ca="1" si="34"/>
        <v>0.70086420676414218</v>
      </c>
      <c r="F1037" s="88">
        <f t="shared" ca="1" si="33"/>
        <v>8.2655429964523606</v>
      </c>
    </row>
    <row r="1038" spans="5:6" x14ac:dyDescent="0.25">
      <c r="E1038" s="88">
        <f t="shared" ca="1" si="34"/>
        <v>0.88387040197792988</v>
      </c>
      <c r="F1038" s="88">
        <f t="shared" ca="1" si="33"/>
        <v>12.262424754641895</v>
      </c>
    </row>
    <row r="1039" spans="5:6" x14ac:dyDescent="0.25">
      <c r="E1039" s="88">
        <f t="shared" ca="1" si="34"/>
        <v>0.15632616897765128</v>
      </c>
      <c r="F1039" s="88">
        <f t="shared" ca="1" si="33"/>
        <v>5.123292540494564</v>
      </c>
    </row>
    <row r="1040" spans="5:6" x14ac:dyDescent="0.25">
      <c r="E1040" s="88">
        <f t="shared" ca="1" si="34"/>
        <v>0.28747485562442865</v>
      </c>
      <c r="F1040" s="88">
        <f t="shared" ca="1" si="33"/>
        <v>5.6618640185835165</v>
      </c>
    </row>
    <row r="1041" spans="5:6" x14ac:dyDescent="0.25">
      <c r="E1041" s="88">
        <f t="shared" ca="1" si="34"/>
        <v>0.91797475171368481</v>
      </c>
      <c r="F1041" s="88">
        <f t="shared" ca="1" si="33"/>
        <v>14.173976964125057</v>
      </c>
    </row>
    <row r="1042" spans="5:6" x14ac:dyDescent="0.25">
      <c r="E1042" s="88">
        <f t="shared" ca="1" si="34"/>
        <v>0.47624049671101465</v>
      </c>
      <c r="F1042" s="88">
        <f t="shared" ca="1" si="33"/>
        <v>6.5244368112745796</v>
      </c>
    </row>
    <row r="1043" spans="5:6" x14ac:dyDescent="0.25">
      <c r="E1043" s="88">
        <f t="shared" ca="1" si="34"/>
        <v>0.72286154617761578</v>
      </c>
      <c r="F1043" s="88">
        <f t="shared" ca="1" si="33"/>
        <v>8.5333676848286562</v>
      </c>
    </row>
    <row r="1044" spans="5:6" x14ac:dyDescent="0.25">
      <c r="E1044" s="88">
        <f t="shared" ca="1" si="34"/>
        <v>0.76949720133459865</v>
      </c>
      <c r="F1044" s="88">
        <f t="shared" ca="1" si="33"/>
        <v>9.215057070329479</v>
      </c>
    </row>
    <row r="1045" spans="5:6" x14ac:dyDescent="0.25">
      <c r="E1045" s="88">
        <f t="shared" ca="1" si="34"/>
        <v>0.42060962889433373</v>
      </c>
      <c r="F1045" s="88">
        <f t="shared" ca="1" si="33"/>
        <v>6.2414906566894999</v>
      </c>
    </row>
    <row r="1046" spans="5:6" x14ac:dyDescent="0.25">
      <c r="E1046" s="88">
        <f t="shared" ca="1" si="34"/>
        <v>0.65806198806875382</v>
      </c>
      <c r="F1046" s="88">
        <f t="shared" ca="1" si="33"/>
        <v>7.8160804686331575</v>
      </c>
    </row>
    <row r="1047" spans="5:6" x14ac:dyDescent="0.25">
      <c r="E1047" s="88">
        <f t="shared" ca="1" si="34"/>
        <v>0.72235859607206621</v>
      </c>
      <c r="F1047" s="88">
        <f t="shared" ca="1" si="33"/>
        <v>8.5269127320233622</v>
      </c>
    </row>
    <row r="1048" spans="5:6" x14ac:dyDescent="0.25">
      <c r="E1048" s="88">
        <f t="shared" ca="1" si="34"/>
        <v>0.42133897464495984</v>
      </c>
      <c r="F1048" s="88">
        <f t="shared" ca="1" si="33"/>
        <v>6.2449954558904004</v>
      </c>
    </row>
    <row r="1049" spans="5:6" x14ac:dyDescent="0.25">
      <c r="E1049" s="88">
        <f t="shared" ca="1" si="34"/>
        <v>0.55810646707275846</v>
      </c>
      <c r="F1049" s="88">
        <f t="shared" ca="1" si="33"/>
        <v>7.0168035423212221</v>
      </c>
    </row>
    <row r="1050" spans="5:6" x14ac:dyDescent="0.25">
      <c r="E1050" s="88">
        <f t="shared" ca="1" si="34"/>
        <v>0.71462493589666654</v>
      </c>
      <c r="F1050" s="88">
        <f t="shared" ca="1" si="33"/>
        <v>8.4296866531999584</v>
      </c>
    </row>
    <row r="1051" spans="5:6" x14ac:dyDescent="0.25">
      <c r="E1051" s="88">
        <f t="shared" ca="1" si="34"/>
        <v>0.85152483773521814</v>
      </c>
      <c r="F1051" s="88">
        <f t="shared" ca="1" si="33"/>
        <v>11.069082880696318</v>
      </c>
    </row>
    <row r="1052" spans="5:6" x14ac:dyDescent="0.25">
      <c r="E1052" s="88">
        <f t="shared" ca="1" si="34"/>
        <v>0.71943341416346862</v>
      </c>
      <c r="F1052" s="88">
        <f t="shared" ca="1" si="33"/>
        <v>8.4896943016955753</v>
      </c>
    </row>
    <row r="1053" spans="5:6" x14ac:dyDescent="0.25">
      <c r="E1053" s="88">
        <f t="shared" ca="1" si="34"/>
        <v>0.73675398461606467</v>
      </c>
      <c r="F1053" s="88">
        <f t="shared" ca="1" si="33"/>
        <v>8.7184671846789819</v>
      </c>
    </row>
    <row r="1054" spans="5:6" x14ac:dyDescent="0.25">
      <c r="E1054" s="88">
        <f t="shared" ca="1" si="34"/>
        <v>0.84057117088415845</v>
      </c>
      <c r="F1054" s="88">
        <f t="shared" ca="1" si="33"/>
        <v>10.745585553416674</v>
      </c>
    </row>
    <row r="1055" spans="5:6" x14ac:dyDescent="0.25">
      <c r="E1055" s="88">
        <f t="shared" ca="1" si="34"/>
        <v>7.4004789412394301E-2</v>
      </c>
      <c r="F1055" s="88">
        <f t="shared" ca="1" si="33"/>
        <v>4.6940816811503598</v>
      </c>
    </row>
    <row r="1056" spans="5:6" x14ac:dyDescent="0.25">
      <c r="E1056" s="88">
        <f t="shared" ca="1" si="34"/>
        <v>0.83302706732688736</v>
      </c>
      <c r="F1056" s="88">
        <f t="shared" ca="1" si="33"/>
        <v>10.540537935090033</v>
      </c>
    </row>
    <row r="1057" spans="5:6" x14ac:dyDescent="0.25">
      <c r="E1057" s="88">
        <f t="shared" ca="1" si="34"/>
        <v>0.17266199329519127</v>
      </c>
      <c r="F1057" s="88">
        <f t="shared" ca="1" si="33"/>
        <v>5.1942165945057432</v>
      </c>
    </row>
    <row r="1058" spans="5:6" x14ac:dyDescent="0.25">
      <c r="E1058" s="88">
        <f t="shared" ca="1" si="34"/>
        <v>0.6021236892021169</v>
      </c>
      <c r="F1058" s="88">
        <f t="shared" ca="1" si="33"/>
        <v>7.3346426852991655</v>
      </c>
    </row>
    <row r="1059" spans="5:6" x14ac:dyDescent="0.25">
      <c r="E1059" s="88">
        <f t="shared" ca="1" si="34"/>
        <v>2.9725975583483333E-2</v>
      </c>
      <c r="F1059" s="88">
        <f t="shared" ca="1" si="33"/>
        <v>4.2982156098550925</v>
      </c>
    </row>
    <row r="1060" spans="5:6" x14ac:dyDescent="0.25">
      <c r="E1060" s="88">
        <f t="shared" ca="1" si="34"/>
        <v>0.7059784825078651</v>
      </c>
      <c r="F1060" s="88">
        <f t="shared" ca="1" si="33"/>
        <v>8.3252847181626812</v>
      </c>
    </row>
    <row r="1061" spans="5:6" x14ac:dyDescent="0.25">
      <c r="E1061" s="88">
        <f t="shared" ca="1" si="34"/>
        <v>0.15932794642860926</v>
      </c>
      <c r="F1061" s="88">
        <f t="shared" ca="1" si="33"/>
        <v>5.1365114696801237</v>
      </c>
    </row>
    <row r="1062" spans="5:6" x14ac:dyDescent="0.25">
      <c r="E1062" s="88">
        <f t="shared" ca="1" si="34"/>
        <v>0.14119283722679266</v>
      </c>
      <c r="F1062" s="88">
        <f t="shared" ca="1" si="33"/>
        <v>5.055090770510672</v>
      </c>
    </row>
    <row r="1063" spans="5:6" x14ac:dyDescent="0.25">
      <c r="E1063" s="88">
        <f t="shared" ca="1" si="34"/>
        <v>0.10985737080452362</v>
      </c>
      <c r="F1063" s="88">
        <f t="shared" ca="1" si="33"/>
        <v>4.9024187523928475</v>
      </c>
    </row>
    <row r="1064" spans="5:6" x14ac:dyDescent="0.25">
      <c r="E1064" s="88">
        <f t="shared" ca="1" si="34"/>
        <v>0.28163173742628855</v>
      </c>
      <c r="F1064" s="88">
        <f t="shared" ca="1" si="33"/>
        <v>5.6382012797773751</v>
      </c>
    </row>
    <row r="1065" spans="5:6" x14ac:dyDescent="0.25">
      <c r="E1065" s="88">
        <f t="shared" ca="1" si="34"/>
        <v>0.16581025757197521</v>
      </c>
      <c r="F1065" s="88">
        <f t="shared" ca="1" si="33"/>
        <v>5.1647590788218665</v>
      </c>
    </row>
    <row r="1066" spans="5:6" x14ac:dyDescent="0.25">
      <c r="E1066" s="88">
        <f t="shared" ca="1" si="34"/>
        <v>0.4576991152617168</v>
      </c>
      <c r="F1066" s="88">
        <f t="shared" ca="1" si="33"/>
        <v>6.4263537534174775</v>
      </c>
    </row>
    <row r="1067" spans="5:6" x14ac:dyDescent="0.25">
      <c r="E1067" s="88">
        <f t="shared" ca="1" si="34"/>
        <v>0.68042716001785419</v>
      </c>
      <c r="F1067" s="88">
        <f t="shared" ca="1" si="33"/>
        <v>8.0404137532241684</v>
      </c>
    </row>
    <row r="1068" spans="5:6" x14ac:dyDescent="0.25">
      <c r="E1068" s="88">
        <f t="shared" ca="1" si="34"/>
        <v>0.26699658944254256</v>
      </c>
      <c r="F1068" s="88">
        <f t="shared" ca="1" si="33"/>
        <v>5.5791889613755004</v>
      </c>
    </row>
    <row r="1069" spans="5:6" x14ac:dyDescent="0.25">
      <c r="E1069" s="88">
        <f t="shared" ca="1" si="34"/>
        <v>0.15087052958564517</v>
      </c>
      <c r="F1069" s="88">
        <f t="shared" ca="1" si="33"/>
        <v>5.0990213680672376</v>
      </c>
    </row>
    <row r="1070" spans="5:6" x14ac:dyDescent="0.25">
      <c r="E1070" s="88">
        <f t="shared" ca="1" si="34"/>
        <v>0.9306632186834165</v>
      </c>
      <c r="F1070" s="88">
        <f t="shared" ca="1" si="33"/>
        <v>15.202035676850077</v>
      </c>
    </row>
    <row r="1071" spans="5:6" x14ac:dyDescent="0.25">
      <c r="E1071" s="88">
        <f t="shared" ca="1" si="34"/>
        <v>4.2129051457118427E-2</v>
      </c>
      <c r="F1071" s="88">
        <f t="shared" ca="1" si="33"/>
        <v>4.4395564565113226</v>
      </c>
    </row>
    <row r="1072" spans="5:6" x14ac:dyDescent="0.25">
      <c r="E1072" s="88">
        <f t="shared" ca="1" si="34"/>
        <v>0.2136929428030504</v>
      </c>
      <c r="F1072" s="88">
        <f t="shared" ca="1" si="33"/>
        <v>5.3645678318943979</v>
      </c>
    </row>
    <row r="1073" spans="5:6" x14ac:dyDescent="0.25">
      <c r="E1073" s="88">
        <f t="shared" ca="1" si="34"/>
        <v>0.93147208357526989</v>
      </c>
      <c r="F1073" s="88">
        <f t="shared" ca="1" si="33"/>
        <v>15.276545100732687</v>
      </c>
    </row>
    <row r="1074" spans="5:6" x14ac:dyDescent="0.25">
      <c r="E1074" s="88">
        <f t="shared" ca="1" si="34"/>
        <v>0.67734758442170728</v>
      </c>
      <c r="F1074" s="88">
        <f t="shared" ca="1" si="33"/>
        <v>8.0082387259716086</v>
      </c>
    </row>
    <row r="1075" spans="5:6" x14ac:dyDescent="0.25">
      <c r="E1075" s="88">
        <f t="shared" ca="1" si="34"/>
        <v>0.62862359296774573</v>
      </c>
      <c r="F1075" s="88">
        <f t="shared" ca="1" si="33"/>
        <v>7.5501828145528025</v>
      </c>
    </row>
    <row r="1076" spans="5:6" x14ac:dyDescent="0.25">
      <c r="E1076" s="88">
        <f t="shared" ca="1" si="34"/>
        <v>0.11589269003056291</v>
      </c>
      <c r="F1076" s="88">
        <f t="shared" ca="1" si="33"/>
        <v>4.9333649907336934</v>
      </c>
    </row>
    <row r="1077" spans="5:6" x14ac:dyDescent="0.25">
      <c r="E1077" s="88">
        <f t="shared" ca="1" si="34"/>
        <v>0.2498146914442253</v>
      </c>
      <c r="F1077" s="88">
        <f t="shared" ca="1" si="33"/>
        <v>5.5101714082852844</v>
      </c>
    </row>
    <row r="1078" spans="5:6" x14ac:dyDescent="0.25">
      <c r="E1078" s="88">
        <f t="shared" ca="1" si="34"/>
        <v>6.4794114886629228E-2</v>
      </c>
      <c r="F1078" s="88">
        <f t="shared" ca="1" si="33"/>
        <v>4.6303545121815857</v>
      </c>
    </row>
    <row r="1079" spans="5:6" x14ac:dyDescent="0.25">
      <c r="E1079" s="88">
        <f t="shared" ca="1" si="34"/>
        <v>0.46459563409906179</v>
      </c>
      <c r="F1079" s="88">
        <f t="shared" ca="1" si="33"/>
        <v>6.4623558036634945</v>
      </c>
    </row>
    <row r="1080" spans="5:6" x14ac:dyDescent="0.25">
      <c r="E1080" s="88">
        <f t="shared" ca="1" si="34"/>
        <v>0.48077193630366311</v>
      </c>
      <c r="F1080" s="88">
        <f t="shared" ca="1" si="33"/>
        <v>6.5490530903345192</v>
      </c>
    </row>
    <row r="1081" spans="5:6" x14ac:dyDescent="0.25">
      <c r="E1081" s="88">
        <f t="shared" ca="1" si="34"/>
        <v>0.85529066213336558</v>
      </c>
      <c r="F1081" s="88">
        <f t="shared" ca="1" si="33"/>
        <v>11.18821514712157</v>
      </c>
    </row>
    <row r="1082" spans="5:6" x14ac:dyDescent="0.25">
      <c r="E1082" s="88">
        <f t="shared" ca="1" si="34"/>
        <v>0.18196197230953548</v>
      </c>
      <c r="F1082" s="88">
        <f t="shared" ca="1" si="33"/>
        <v>5.2336324522930671</v>
      </c>
    </row>
    <row r="1083" spans="5:6" x14ac:dyDescent="0.25">
      <c r="E1083" s="88">
        <f t="shared" ca="1" si="34"/>
        <v>0.11116939341431542</v>
      </c>
      <c r="F1083" s="88">
        <f t="shared" ca="1" si="33"/>
        <v>4.9092217993934959</v>
      </c>
    </row>
    <row r="1084" spans="5:6" x14ac:dyDescent="0.25">
      <c r="E1084" s="88">
        <f t="shared" ca="1" si="34"/>
        <v>0.56995387723797208</v>
      </c>
      <c r="F1084" s="88">
        <f t="shared" ca="1" si="33"/>
        <v>7.097996682516305</v>
      </c>
    </row>
    <row r="1085" spans="5:6" x14ac:dyDescent="0.25">
      <c r="E1085" s="88">
        <f t="shared" ca="1" si="34"/>
        <v>0.20437864557268959</v>
      </c>
      <c r="F1085" s="88">
        <f t="shared" ca="1" si="33"/>
        <v>5.3265744896783698</v>
      </c>
    </row>
    <row r="1086" spans="5:6" x14ac:dyDescent="0.25">
      <c r="E1086" s="88">
        <f t="shared" ca="1" si="34"/>
        <v>0.36755391460066444</v>
      </c>
      <c r="F1086" s="88">
        <f t="shared" ca="1" si="33"/>
        <v>5.9981324987165472</v>
      </c>
    </row>
    <row r="1087" spans="5:6" x14ac:dyDescent="0.25">
      <c r="E1087" s="88">
        <f t="shared" ca="1" si="34"/>
        <v>0.3502897229709806</v>
      </c>
      <c r="F1087" s="88">
        <f t="shared" ca="1" si="33"/>
        <v>5.9231198775268492</v>
      </c>
    </row>
    <row r="1088" spans="5:6" x14ac:dyDescent="0.25">
      <c r="E1088" s="88">
        <f t="shared" ca="1" si="34"/>
        <v>0.14617880740411437</v>
      </c>
      <c r="F1088" s="88">
        <f t="shared" ca="1" si="33"/>
        <v>5.0778728741219208</v>
      </c>
    </row>
    <row r="1089" spans="5:6" x14ac:dyDescent="0.25">
      <c r="E1089" s="88">
        <f t="shared" ca="1" si="34"/>
        <v>0.80368313771101962</v>
      </c>
      <c r="F1089" s="88">
        <f t="shared" ca="1" si="33"/>
        <v>9.8528177065540667</v>
      </c>
    </row>
    <row r="1090" spans="5:6" x14ac:dyDescent="0.25">
      <c r="E1090" s="88">
        <f t="shared" ca="1" si="34"/>
        <v>0.34000007555529754</v>
      </c>
      <c r="F1090" s="88">
        <f t="shared" ca="1" si="33"/>
        <v>5.8791933546864286</v>
      </c>
    </row>
    <row r="1091" spans="5:6" x14ac:dyDescent="0.25">
      <c r="E1091" s="88">
        <f t="shared" ca="1" si="34"/>
        <v>0.85574677990301662</v>
      </c>
      <c r="F1091" s="88">
        <f t="shared" ref="F1091:F1154" ca="1" si="35">$C$3*((((1-E1091)^(-1/C$5))-1)^(1/$C$4))</f>
        <v>11.202942624659883</v>
      </c>
    </row>
    <row r="1092" spans="5:6" x14ac:dyDescent="0.25">
      <c r="E1092" s="88">
        <f t="shared" ref="E1092:E1155" ca="1" si="36">RAND()</f>
        <v>0.31339914150780102</v>
      </c>
      <c r="F1092" s="88">
        <f t="shared" ca="1" si="35"/>
        <v>5.7679000491843073</v>
      </c>
    </row>
    <row r="1093" spans="5:6" x14ac:dyDescent="0.25">
      <c r="E1093" s="88">
        <f t="shared" ca="1" si="36"/>
        <v>0.32243472358393066</v>
      </c>
      <c r="F1093" s="88">
        <f t="shared" ca="1" si="35"/>
        <v>5.8053734248724984</v>
      </c>
    </row>
    <row r="1094" spans="5:6" x14ac:dyDescent="0.25">
      <c r="E1094" s="88">
        <f t="shared" ca="1" si="36"/>
        <v>0.67441637753297567</v>
      </c>
      <c r="F1094" s="88">
        <f t="shared" ca="1" si="35"/>
        <v>7.9780108667732295</v>
      </c>
    </row>
    <row r="1095" spans="5:6" x14ac:dyDescent="0.25">
      <c r="E1095" s="88">
        <f t="shared" ca="1" si="36"/>
        <v>0.99965610533996618</v>
      </c>
      <c r="F1095" s="88">
        <f t="shared" ca="1" si="35"/>
        <v>138.7158457960098</v>
      </c>
    </row>
    <row r="1096" spans="5:6" x14ac:dyDescent="0.25">
      <c r="E1096" s="88">
        <f t="shared" ca="1" si="36"/>
        <v>5.5086715630480176E-3</v>
      </c>
      <c r="F1096" s="88">
        <f t="shared" ca="1" si="35"/>
        <v>3.7116948601728872</v>
      </c>
    </row>
    <row r="1097" spans="5:6" x14ac:dyDescent="0.25">
      <c r="E1097" s="88">
        <f t="shared" ca="1" si="36"/>
        <v>0.24509111444357767</v>
      </c>
      <c r="F1097" s="88">
        <f t="shared" ca="1" si="35"/>
        <v>5.4912080456039245</v>
      </c>
    </row>
    <row r="1098" spans="5:6" x14ac:dyDescent="0.25">
      <c r="E1098" s="88">
        <f t="shared" ca="1" si="36"/>
        <v>0.13281416585131323</v>
      </c>
      <c r="F1098" s="88">
        <f t="shared" ca="1" si="35"/>
        <v>5.0160079331750005</v>
      </c>
    </row>
    <row r="1099" spans="5:6" x14ac:dyDescent="0.25">
      <c r="E1099" s="88">
        <f t="shared" ca="1" si="36"/>
        <v>0.23747238168998952</v>
      </c>
      <c r="F1099" s="88">
        <f t="shared" ca="1" si="35"/>
        <v>5.4606005012651879</v>
      </c>
    </row>
    <row r="1100" spans="5:6" x14ac:dyDescent="0.25">
      <c r="E1100" s="88">
        <f t="shared" ca="1" si="36"/>
        <v>7.0590990824038524E-2</v>
      </c>
      <c r="F1100" s="88">
        <f t="shared" ca="1" si="35"/>
        <v>4.671130011855543</v>
      </c>
    </row>
    <row r="1101" spans="5:6" x14ac:dyDescent="0.25">
      <c r="E1101" s="88">
        <f t="shared" ca="1" si="36"/>
        <v>0.34042015572713902</v>
      </c>
      <c r="F1101" s="88">
        <f t="shared" ca="1" si="35"/>
        <v>5.8809761757112913</v>
      </c>
    </row>
    <row r="1102" spans="5:6" x14ac:dyDescent="0.25">
      <c r="E1102" s="88">
        <f t="shared" ca="1" si="36"/>
        <v>9.5063283204501969E-2</v>
      </c>
      <c r="F1102" s="88">
        <f t="shared" ca="1" si="35"/>
        <v>4.8223385180466085</v>
      </c>
    </row>
    <row r="1103" spans="5:6" x14ac:dyDescent="0.25">
      <c r="E1103" s="88">
        <f t="shared" ca="1" si="36"/>
        <v>0.45578709180083332</v>
      </c>
      <c r="F1103" s="88">
        <f t="shared" ca="1" si="35"/>
        <v>6.4164691383909229</v>
      </c>
    </row>
    <row r="1104" spans="5:6" x14ac:dyDescent="0.25">
      <c r="E1104" s="88">
        <f t="shared" ca="1" si="36"/>
        <v>0.30327555004712947</v>
      </c>
      <c r="F1104" s="88">
        <f t="shared" ca="1" si="35"/>
        <v>5.7262575177943953</v>
      </c>
    </row>
    <row r="1105" spans="5:6" x14ac:dyDescent="0.25">
      <c r="E1105" s="88">
        <f t="shared" ca="1" si="36"/>
        <v>0.32552774171038701</v>
      </c>
      <c r="F1105" s="88">
        <f t="shared" ca="1" si="35"/>
        <v>5.818274558472087</v>
      </c>
    </row>
    <row r="1106" spans="5:6" x14ac:dyDescent="0.25">
      <c r="E1106" s="88">
        <f t="shared" ca="1" si="36"/>
        <v>0.70218982288650589</v>
      </c>
      <c r="F1106" s="88">
        <f t="shared" ca="1" si="35"/>
        <v>8.2808893941032906</v>
      </c>
    </row>
    <row r="1107" spans="5:6" x14ac:dyDescent="0.25">
      <c r="E1107" s="88">
        <f t="shared" ca="1" si="36"/>
        <v>0.3324110185027408</v>
      </c>
      <c r="F1107" s="88">
        <f t="shared" ca="1" si="35"/>
        <v>5.8471303651654267</v>
      </c>
    </row>
    <row r="1108" spans="5:6" x14ac:dyDescent="0.25">
      <c r="E1108" s="88">
        <f t="shared" ca="1" si="36"/>
        <v>0.80228058332072505</v>
      </c>
      <c r="F1108" s="88">
        <f t="shared" ca="1" si="35"/>
        <v>9.8236266819208211</v>
      </c>
    </row>
    <row r="1109" spans="5:6" x14ac:dyDescent="0.25">
      <c r="E1109" s="88">
        <f t="shared" ca="1" si="36"/>
        <v>0.94797849022462777</v>
      </c>
      <c r="F1109" s="88">
        <f t="shared" ca="1" si="35"/>
        <v>17.135380810069378</v>
      </c>
    </row>
    <row r="1110" spans="5:6" x14ac:dyDescent="0.25">
      <c r="E1110" s="88">
        <f t="shared" ca="1" si="36"/>
        <v>8.7195595349600419E-2</v>
      </c>
      <c r="F1110" s="88">
        <f t="shared" ca="1" si="35"/>
        <v>4.77674052462398</v>
      </c>
    </row>
    <row r="1111" spans="5:6" x14ac:dyDescent="0.25">
      <c r="E1111" s="88">
        <f t="shared" ca="1" si="36"/>
        <v>0.40077457734566369</v>
      </c>
      <c r="F1111" s="88">
        <f t="shared" ca="1" si="35"/>
        <v>6.1479554536201508</v>
      </c>
    </row>
    <row r="1112" spans="5:6" x14ac:dyDescent="0.25">
      <c r="E1112" s="88">
        <f t="shared" ca="1" si="36"/>
        <v>0.68455129172626783</v>
      </c>
      <c r="F1112" s="88">
        <f t="shared" ca="1" si="35"/>
        <v>8.0841892118288445</v>
      </c>
    </row>
    <row r="1113" spans="5:6" x14ac:dyDescent="0.25">
      <c r="E1113" s="88">
        <f t="shared" ca="1" si="36"/>
        <v>6.8510196624510633E-2</v>
      </c>
      <c r="F1113" s="88">
        <f t="shared" ca="1" si="35"/>
        <v>4.6567686969733995</v>
      </c>
    </row>
    <row r="1114" spans="5:6" x14ac:dyDescent="0.25">
      <c r="E1114" s="88">
        <f t="shared" ca="1" si="36"/>
        <v>0.5153246139889871</v>
      </c>
      <c r="F1114" s="88">
        <f t="shared" ca="1" si="35"/>
        <v>6.7460718327558205</v>
      </c>
    </row>
    <row r="1115" spans="5:6" x14ac:dyDescent="0.25">
      <c r="E1115" s="88">
        <f t="shared" ca="1" si="36"/>
        <v>0.86459729802122998</v>
      </c>
      <c r="F1115" s="88">
        <f t="shared" ca="1" si="35"/>
        <v>11.502448636030522</v>
      </c>
    </row>
    <row r="1116" spans="5:6" x14ac:dyDescent="0.25">
      <c r="E1116" s="88">
        <f t="shared" ca="1" si="36"/>
        <v>0.41123080508032994</v>
      </c>
      <c r="F1116" s="88">
        <f t="shared" ca="1" si="35"/>
        <v>6.1968446494547234</v>
      </c>
    </row>
    <row r="1117" spans="5:6" x14ac:dyDescent="0.25">
      <c r="E1117" s="88">
        <f t="shared" ca="1" si="36"/>
        <v>0.28221284044441286</v>
      </c>
      <c r="F1117" s="88">
        <f t="shared" ca="1" si="35"/>
        <v>5.6405515159599515</v>
      </c>
    </row>
    <row r="1118" spans="5:6" x14ac:dyDescent="0.25">
      <c r="E1118" s="88">
        <f t="shared" ca="1" si="36"/>
        <v>0.19078340215422585</v>
      </c>
      <c r="F1118" s="88">
        <f t="shared" ca="1" si="35"/>
        <v>5.2705105867612279</v>
      </c>
    </row>
    <row r="1119" spans="5:6" x14ac:dyDescent="0.25">
      <c r="E1119" s="88">
        <f t="shared" ca="1" si="36"/>
        <v>0.83716879763377361</v>
      </c>
      <c r="F1119" s="88">
        <f t="shared" ca="1" si="35"/>
        <v>10.651444666623274</v>
      </c>
    </row>
    <row r="1120" spans="5:6" x14ac:dyDescent="0.25">
      <c r="E1120" s="88">
        <f t="shared" ca="1" si="36"/>
        <v>0.8225094285270671</v>
      </c>
      <c r="F1120" s="88">
        <f t="shared" ca="1" si="35"/>
        <v>10.275601628558457</v>
      </c>
    </row>
    <row r="1121" spans="5:6" x14ac:dyDescent="0.25">
      <c r="E1121" s="88">
        <f t="shared" ca="1" si="36"/>
        <v>1.5214204663137054E-2</v>
      </c>
      <c r="F1121" s="88">
        <f t="shared" ca="1" si="35"/>
        <v>4.0495926356805256</v>
      </c>
    </row>
    <row r="1122" spans="5:6" x14ac:dyDescent="0.25">
      <c r="E1122" s="88">
        <f t="shared" ca="1" si="36"/>
        <v>0.25711014574089197</v>
      </c>
      <c r="F1122" s="88">
        <f t="shared" ca="1" si="35"/>
        <v>5.5394595742796779</v>
      </c>
    </row>
    <row r="1123" spans="5:6" x14ac:dyDescent="0.25">
      <c r="E1123" s="88">
        <f t="shared" ca="1" si="36"/>
        <v>0.73770041397163588</v>
      </c>
      <c r="F1123" s="88">
        <f t="shared" ca="1" si="35"/>
        <v>8.7315773429908727</v>
      </c>
    </row>
    <row r="1124" spans="5:6" x14ac:dyDescent="0.25">
      <c r="E1124" s="88">
        <f t="shared" ca="1" si="36"/>
        <v>0.63951358253927948</v>
      </c>
      <c r="F1124" s="88">
        <f t="shared" ca="1" si="35"/>
        <v>7.6450201914228364</v>
      </c>
    </row>
    <row r="1125" spans="5:6" x14ac:dyDescent="0.25">
      <c r="E1125" s="88">
        <f t="shared" ca="1" si="36"/>
        <v>0.8529021825347004</v>
      </c>
      <c r="F1125" s="88">
        <f t="shared" ca="1" si="35"/>
        <v>11.112153952341382</v>
      </c>
    </row>
    <row r="1126" spans="5:6" x14ac:dyDescent="0.25">
      <c r="E1126" s="88">
        <f t="shared" ca="1" si="36"/>
        <v>0.74624236803035526</v>
      </c>
      <c r="F1126" s="88">
        <f t="shared" ca="1" si="35"/>
        <v>8.8530029127065504</v>
      </c>
    </row>
    <row r="1127" spans="5:6" x14ac:dyDescent="0.25">
      <c r="E1127" s="88">
        <f t="shared" ca="1" si="36"/>
        <v>0.47233955150738205</v>
      </c>
      <c r="F1127" s="88">
        <f t="shared" ca="1" si="35"/>
        <v>6.5034543141732488</v>
      </c>
    </row>
    <row r="1128" spans="5:6" x14ac:dyDescent="0.25">
      <c r="E1128" s="88">
        <f t="shared" ca="1" si="36"/>
        <v>0.93609099642431215</v>
      </c>
      <c r="F1128" s="88">
        <f t="shared" ca="1" si="35"/>
        <v>15.727237544311254</v>
      </c>
    </row>
    <row r="1129" spans="5:6" x14ac:dyDescent="0.25">
      <c r="E1129" s="88">
        <f t="shared" ca="1" si="36"/>
        <v>0.28151531212867142</v>
      </c>
      <c r="F1129" s="88">
        <f t="shared" ca="1" si="35"/>
        <v>5.6377304810000508</v>
      </c>
    </row>
    <row r="1130" spans="5:6" x14ac:dyDescent="0.25">
      <c r="E1130" s="88">
        <f t="shared" ca="1" si="36"/>
        <v>0.907898296675832</v>
      </c>
      <c r="F1130" s="88">
        <f t="shared" ca="1" si="35"/>
        <v>13.50594277523982</v>
      </c>
    </row>
    <row r="1131" spans="5:6" x14ac:dyDescent="0.25">
      <c r="E1131" s="88">
        <f t="shared" ca="1" si="36"/>
        <v>0.35280778602948226</v>
      </c>
      <c r="F1131" s="88">
        <f t="shared" ca="1" si="35"/>
        <v>5.9339544860586235</v>
      </c>
    </row>
    <row r="1132" spans="5:6" x14ac:dyDescent="0.25">
      <c r="E1132" s="88">
        <f t="shared" ca="1" si="36"/>
        <v>0.14065264127102983</v>
      </c>
      <c r="F1132" s="88">
        <f t="shared" ca="1" si="35"/>
        <v>5.052602233548483</v>
      </c>
    </row>
    <row r="1133" spans="5:6" x14ac:dyDescent="0.25">
      <c r="E1133" s="88">
        <f t="shared" ca="1" si="36"/>
        <v>0.72169647090716793</v>
      </c>
      <c r="F1133" s="88">
        <f t="shared" ca="1" si="35"/>
        <v>8.5184399779179785</v>
      </c>
    </row>
    <row r="1134" spans="5:6" x14ac:dyDescent="0.25">
      <c r="E1134" s="88">
        <f t="shared" ca="1" si="36"/>
        <v>0.57008321541727192</v>
      </c>
      <c r="F1134" s="88">
        <f t="shared" ca="1" si="35"/>
        <v>7.0988996241688032</v>
      </c>
    </row>
    <row r="1135" spans="5:6" x14ac:dyDescent="0.25">
      <c r="E1135" s="88">
        <f t="shared" ca="1" si="36"/>
        <v>0.75999947320036954</v>
      </c>
      <c r="F1135" s="88">
        <f t="shared" ca="1" si="35"/>
        <v>9.0612078717060864</v>
      </c>
    </row>
    <row r="1136" spans="5:6" x14ac:dyDescent="0.25">
      <c r="E1136" s="88">
        <f t="shared" ca="1" si="36"/>
        <v>0.96871518313098459</v>
      </c>
      <c r="F1136" s="88">
        <f t="shared" ca="1" si="35"/>
        <v>21.179433006781352</v>
      </c>
    </row>
    <row r="1137" spans="5:6" x14ac:dyDescent="0.25">
      <c r="E1137" s="88">
        <f t="shared" ca="1" si="36"/>
        <v>0.79016899581584421</v>
      </c>
      <c r="F1137" s="88">
        <f t="shared" ca="1" si="35"/>
        <v>9.5831787436353952</v>
      </c>
    </row>
    <row r="1138" spans="5:6" x14ac:dyDescent="0.25">
      <c r="E1138" s="88">
        <f t="shared" ca="1" si="36"/>
        <v>0.1137603422752459</v>
      </c>
      <c r="F1138" s="88">
        <f t="shared" ca="1" si="35"/>
        <v>4.9225311130672695</v>
      </c>
    </row>
    <row r="1139" spans="5:6" x14ac:dyDescent="0.25">
      <c r="E1139" s="88">
        <f t="shared" ca="1" si="36"/>
        <v>0.10994571956058485</v>
      </c>
      <c r="F1139" s="88">
        <f t="shared" ca="1" si="35"/>
        <v>4.9028782281867755</v>
      </c>
    </row>
    <row r="1140" spans="5:6" x14ac:dyDescent="0.25">
      <c r="E1140" s="88">
        <f t="shared" ca="1" si="36"/>
        <v>0.69435550156774062</v>
      </c>
      <c r="F1140" s="88">
        <f t="shared" ca="1" si="35"/>
        <v>8.191556489751644</v>
      </c>
    </row>
    <row r="1141" spans="5:6" x14ac:dyDescent="0.25">
      <c r="E1141" s="88">
        <f t="shared" ca="1" si="36"/>
        <v>0.58290825709914373</v>
      </c>
      <c r="F1141" s="88">
        <f t="shared" ca="1" si="35"/>
        <v>7.1903014168907777</v>
      </c>
    </row>
    <row r="1142" spans="5:6" x14ac:dyDescent="0.25">
      <c r="E1142" s="88">
        <f t="shared" ca="1" si="36"/>
        <v>0.41398318799099765</v>
      </c>
      <c r="F1142" s="88">
        <f t="shared" ca="1" si="35"/>
        <v>6.2098667023321399</v>
      </c>
    </row>
    <row r="1143" spans="5:6" x14ac:dyDescent="0.25">
      <c r="E1143" s="88">
        <f t="shared" ca="1" si="36"/>
        <v>0.27626082899065318</v>
      </c>
      <c r="F1143" s="88">
        <f t="shared" ca="1" si="35"/>
        <v>5.6165074351787689</v>
      </c>
    </row>
    <row r="1144" spans="5:6" x14ac:dyDescent="0.25">
      <c r="E1144" s="88">
        <f t="shared" ca="1" si="36"/>
        <v>8.832131798773013E-2</v>
      </c>
      <c r="F1144" s="88">
        <f t="shared" ca="1" si="35"/>
        <v>4.7834149496040457</v>
      </c>
    </row>
    <row r="1145" spans="5:6" x14ac:dyDescent="0.25">
      <c r="E1145" s="88">
        <f t="shared" ca="1" si="36"/>
        <v>0.17618141870326398</v>
      </c>
      <c r="F1145" s="88">
        <f t="shared" ca="1" si="35"/>
        <v>5.209204476852892</v>
      </c>
    </row>
    <row r="1146" spans="5:6" x14ac:dyDescent="0.25">
      <c r="E1146" s="88">
        <f t="shared" ca="1" si="36"/>
        <v>0.17910570931049552</v>
      </c>
      <c r="F1146" s="88">
        <f t="shared" ca="1" si="35"/>
        <v>5.2215903230259606</v>
      </c>
    </row>
    <row r="1147" spans="5:6" x14ac:dyDescent="0.25">
      <c r="E1147" s="88">
        <f t="shared" ca="1" si="36"/>
        <v>0.82471420482712365</v>
      </c>
      <c r="F1147" s="88">
        <f t="shared" ca="1" si="35"/>
        <v>10.329268035083377</v>
      </c>
    </row>
    <row r="1148" spans="5:6" x14ac:dyDescent="0.25">
      <c r="E1148" s="88">
        <f t="shared" ca="1" si="36"/>
        <v>5.9841089084008758E-2</v>
      </c>
      <c r="F1148" s="88">
        <f t="shared" ca="1" si="35"/>
        <v>4.5934412868816281</v>
      </c>
    </row>
    <row r="1149" spans="5:6" x14ac:dyDescent="0.25">
      <c r="E1149" s="88">
        <f t="shared" ca="1" si="36"/>
        <v>0.60839534203455858</v>
      </c>
      <c r="F1149" s="88">
        <f t="shared" ca="1" si="35"/>
        <v>7.3838333162805316</v>
      </c>
    </row>
    <row r="1150" spans="5:6" x14ac:dyDescent="0.25">
      <c r="E1150" s="88">
        <f t="shared" ca="1" si="36"/>
        <v>0.43333585566563304</v>
      </c>
      <c r="F1150" s="88">
        <f t="shared" ca="1" si="35"/>
        <v>6.303358920918102</v>
      </c>
    </row>
    <row r="1151" spans="5:6" x14ac:dyDescent="0.25">
      <c r="E1151" s="88">
        <f t="shared" ca="1" si="36"/>
        <v>0.79290988824476794</v>
      </c>
      <c r="F1151" s="88">
        <f t="shared" ca="1" si="35"/>
        <v>9.6358452324732049</v>
      </c>
    </row>
    <row r="1152" spans="5:6" x14ac:dyDescent="0.25">
      <c r="E1152" s="88">
        <f t="shared" ca="1" si="36"/>
        <v>0.20696861963167401</v>
      </c>
      <c r="F1152" s="88">
        <f t="shared" ca="1" si="35"/>
        <v>5.3371683496438518</v>
      </c>
    </row>
    <row r="1153" spans="5:6" x14ac:dyDescent="0.25">
      <c r="E1153" s="88">
        <f t="shared" ca="1" si="36"/>
        <v>0.82088674205264112</v>
      </c>
      <c r="F1153" s="88">
        <f t="shared" ca="1" si="35"/>
        <v>10.236703152791931</v>
      </c>
    </row>
    <row r="1154" spans="5:6" x14ac:dyDescent="0.25">
      <c r="E1154" s="88">
        <f t="shared" ca="1" si="36"/>
        <v>3.1071920627423255E-2</v>
      </c>
      <c r="F1154" s="88">
        <f t="shared" ca="1" si="35"/>
        <v>4.3156347210614996</v>
      </c>
    </row>
    <row r="1155" spans="5:6" x14ac:dyDescent="0.25">
      <c r="E1155" s="88">
        <f t="shared" ca="1" si="36"/>
        <v>0.97898140141639556</v>
      </c>
      <c r="F1155" s="88">
        <f t="shared" ref="F1155:F1218" ca="1" si="37">$C$3*((((1-E1155)^(-1/C$5))-1)^(1/$C$4))</f>
        <v>24.996839738427305</v>
      </c>
    </row>
    <row r="1156" spans="5:6" x14ac:dyDescent="0.25">
      <c r="E1156" s="88">
        <f t="shared" ref="E1156:E1219" ca="1" si="38">RAND()</f>
        <v>0.83982169499708403</v>
      </c>
      <c r="F1156" s="88">
        <f t="shared" ca="1" si="37"/>
        <v>10.72460524911204</v>
      </c>
    </row>
    <row r="1157" spans="5:6" x14ac:dyDescent="0.25">
      <c r="E1157" s="88">
        <f t="shared" ca="1" si="38"/>
        <v>0.87719555815873607</v>
      </c>
      <c r="F1157" s="88">
        <f t="shared" ca="1" si="37"/>
        <v>11.980174080143659</v>
      </c>
    </row>
    <row r="1158" spans="5:6" x14ac:dyDescent="0.25">
      <c r="E1158" s="88">
        <f t="shared" ca="1" si="38"/>
        <v>0.68556024573798158</v>
      </c>
      <c r="F1158" s="88">
        <f t="shared" ca="1" si="37"/>
        <v>8.0950210436948087</v>
      </c>
    </row>
    <row r="1159" spans="5:6" x14ac:dyDescent="0.25">
      <c r="E1159" s="88">
        <f t="shared" ca="1" si="38"/>
        <v>4.0481986652002533E-2</v>
      </c>
      <c r="F1159" s="88">
        <f t="shared" ca="1" si="37"/>
        <v>4.4228731813328039</v>
      </c>
    </row>
    <row r="1160" spans="5:6" x14ac:dyDescent="0.25">
      <c r="E1160" s="88">
        <f t="shared" ca="1" si="38"/>
        <v>0.84325377058315631</v>
      </c>
      <c r="F1160" s="88">
        <f t="shared" ca="1" si="37"/>
        <v>10.821840291999214</v>
      </c>
    </row>
    <row r="1161" spans="5:6" x14ac:dyDescent="0.25">
      <c r="E1161" s="88">
        <f t="shared" ca="1" si="38"/>
        <v>0.53825978983032519</v>
      </c>
      <c r="F1161" s="88">
        <f t="shared" ca="1" si="37"/>
        <v>6.8871033629816925</v>
      </c>
    </row>
    <row r="1162" spans="5:6" x14ac:dyDescent="0.25">
      <c r="E1162" s="88">
        <f t="shared" ca="1" si="38"/>
        <v>0.56871333431345283</v>
      </c>
      <c r="F1162" s="88">
        <f t="shared" ca="1" si="37"/>
        <v>7.0893546990965426</v>
      </c>
    </row>
    <row r="1163" spans="5:6" x14ac:dyDescent="0.25">
      <c r="E1163" s="88">
        <f t="shared" ca="1" si="38"/>
        <v>0.70638166174197059</v>
      </c>
      <c r="F1163" s="88">
        <f t="shared" ca="1" si="37"/>
        <v>8.3300565082083597</v>
      </c>
    </row>
    <row r="1164" spans="5:6" x14ac:dyDescent="0.25">
      <c r="E1164" s="88">
        <f t="shared" ca="1" si="38"/>
        <v>8.3669782374291346E-2</v>
      </c>
      <c r="F1164" s="88">
        <f t="shared" ca="1" si="37"/>
        <v>4.7554806619688677</v>
      </c>
    </row>
    <row r="1165" spans="5:6" x14ac:dyDescent="0.25">
      <c r="E1165" s="88">
        <f t="shared" ca="1" si="38"/>
        <v>0.70805246815767764</v>
      </c>
      <c r="F1165" s="88">
        <f t="shared" ca="1" si="37"/>
        <v>8.3499298626492511</v>
      </c>
    </row>
    <row r="1166" spans="5:6" x14ac:dyDescent="0.25">
      <c r="E1166" s="88">
        <f t="shared" ca="1" si="38"/>
        <v>0.31051853633517879</v>
      </c>
      <c r="F1166" s="88">
        <f t="shared" ca="1" si="37"/>
        <v>5.7560161259781371</v>
      </c>
    </row>
    <row r="1167" spans="5:6" x14ac:dyDescent="0.25">
      <c r="E1167" s="88">
        <f t="shared" ca="1" si="38"/>
        <v>0.79343906261321639</v>
      </c>
      <c r="F1167" s="88">
        <f t="shared" ca="1" si="37"/>
        <v>9.6461270400768555</v>
      </c>
    </row>
    <row r="1168" spans="5:6" x14ac:dyDescent="0.25">
      <c r="E1168" s="88">
        <f t="shared" ca="1" si="38"/>
        <v>0.33025689715964057</v>
      </c>
      <c r="F1168" s="88">
        <f t="shared" ca="1" si="37"/>
        <v>5.8380777205960088</v>
      </c>
    </row>
    <row r="1169" spans="5:6" x14ac:dyDescent="0.25">
      <c r="E1169" s="88">
        <f t="shared" ca="1" si="38"/>
        <v>0.30395456080098759</v>
      </c>
      <c r="F1169" s="88">
        <f t="shared" ca="1" si="37"/>
        <v>5.7290402359662309</v>
      </c>
    </row>
    <row r="1170" spans="5:6" x14ac:dyDescent="0.25">
      <c r="E1170" s="88">
        <f t="shared" ca="1" si="38"/>
        <v>0.22326762453927196</v>
      </c>
      <c r="F1170" s="88">
        <f t="shared" ca="1" si="37"/>
        <v>5.4033648672005548</v>
      </c>
    </row>
    <row r="1171" spans="5:6" x14ac:dyDescent="0.25">
      <c r="E1171" s="88">
        <f t="shared" ca="1" si="38"/>
        <v>7.6878995735130462E-2</v>
      </c>
      <c r="F1171" s="88">
        <f t="shared" ca="1" si="37"/>
        <v>4.712862427388302</v>
      </c>
    </row>
    <row r="1172" spans="5:6" x14ac:dyDescent="0.25">
      <c r="E1172" s="88">
        <f t="shared" ca="1" si="38"/>
        <v>0.1155331811567637</v>
      </c>
      <c r="F1172" s="88">
        <f t="shared" ca="1" si="37"/>
        <v>4.9315457765799016</v>
      </c>
    </row>
    <row r="1173" spans="5:6" x14ac:dyDescent="0.25">
      <c r="E1173" s="88">
        <f t="shared" ca="1" si="38"/>
        <v>0.13021205896316457</v>
      </c>
      <c r="F1173" s="88">
        <f t="shared" ca="1" si="37"/>
        <v>5.0036450572459534</v>
      </c>
    </row>
    <row r="1174" spans="5:6" x14ac:dyDescent="0.25">
      <c r="E1174" s="88">
        <f t="shared" ca="1" si="38"/>
        <v>0.33190481636345726</v>
      </c>
      <c r="F1174" s="88">
        <f t="shared" ca="1" si="37"/>
        <v>5.8450011988224384</v>
      </c>
    </row>
    <row r="1175" spans="5:6" x14ac:dyDescent="0.25">
      <c r="E1175" s="88">
        <f t="shared" ca="1" si="38"/>
        <v>0.59654009507841943</v>
      </c>
      <c r="F1175" s="88">
        <f t="shared" ca="1" si="37"/>
        <v>7.2917346603754565</v>
      </c>
    </row>
    <row r="1176" spans="5:6" x14ac:dyDescent="0.25">
      <c r="E1176" s="88">
        <f t="shared" ca="1" si="38"/>
        <v>6.7503415612035544E-2</v>
      </c>
      <c r="F1176" s="88">
        <f t="shared" ca="1" si="37"/>
        <v>4.6497124606510116</v>
      </c>
    </row>
    <row r="1177" spans="5:6" x14ac:dyDescent="0.25">
      <c r="E1177" s="88">
        <f t="shared" ca="1" si="38"/>
        <v>0.8279143388767265</v>
      </c>
      <c r="F1177" s="88">
        <f t="shared" ca="1" si="37"/>
        <v>10.408886116909768</v>
      </c>
    </row>
    <row r="1178" spans="5:6" x14ac:dyDescent="0.25">
      <c r="E1178" s="88">
        <f t="shared" ca="1" si="38"/>
        <v>0.19427224090232831</v>
      </c>
      <c r="F1178" s="88">
        <f t="shared" ca="1" si="37"/>
        <v>5.2849786843245505</v>
      </c>
    </row>
    <row r="1179" spans="5:6" x14ac:dyDescent="0.25">
      <c r="E1179" s="88">
        <f t="shared" ca="1" si="38"/>
        <v>0.83906491047229559</v>
      </c>
      <c r="F1179" s="88">
        <f t="shared" ca="1" si="37"/>
        <v>10.703560944006355</v>
      </c>
    </row>
    <row r="1180" spans="5:6" x14ac:dyDescent="0.25">
      <c r="E1180" s="88">
        <f t="shared" ca="1" si="38"/>
        <v>0.66893812533290209</v>
      </c>
      <c r="F1180" s="88">
        <f t="shared" ca="1" si="37"/>
        <v>7.9225252868166258</v>
      </c>
    </row>
    <row r="1181" spans="5:6" x14ac:dyDescent="0.25">
      <c r="E1181" s="88">
        <f t="shared" ca="1" si="38"/>
        <v>0.63525890540138163</v>
      </c>
      <c r="F1181" s="88">
        <f t="shared" ca="1" si="37"/>
        <v>7.6075005828857059</v>
      </c>
    </row>
    <row r="1182" spans="5:6" x14ac:dyDescent="0.25">
      <c r="E1182" s="88">
        <f t="shared" ca="1" si="38"/>
        <v>0.36710101590096789</v>
      </c>
      <c r="F1182" s="88">
        <f t="shared" ca="1" si="37"/>
        <v>5.9961419522739607</v>
      </c>
    </row>
    <row r="1183" spans="5:6" x14ac:dyDescent="0.25">
      <c r="E1183" s="88">
        <f t="shared" ca="1" si="38"/>
        <v>0.70772947397655661</v>
      </c>
      <c r="F1183" s="88">
        <f t="shared" ca="1" si="37"/>
        <v>8.3460755607273178</v>
      </c>
    </row>
    <row r="1184" spans="5:6" x14ac:dyDescent="0.25">
      <c r="E1184" s="88">
        <f t="shared" ca="1" si="38"/>
        <v>0.64310657297671814</v>
      </c>
      <c r="F1184" s="88">
        <f t="shared" ca="1" si="37"/>
        <v>7.6771868792573894</v>
      </c>
    </row>
    <row r="1185" spans="5:6" x14ac:dyDescent="0.25">
      <c r="E1185" s="88">
        <f t="shared" ca="1" si="38"/>
        <v>0.53051923698502945</v>
      </c>
      <c r="F1185" s="88">
        <f t="shared" ca="1" si="37"/>
        <v>6.8385009040838991</v>
      </c>
    </row>
    <row r="1186" spans="5:6" x14ac:dyDescent="0.25">
      <c r="E1186" s="88">
        <f t="shared" ca="1" si="38"/>
        <v>0.98586978680245207</v>
      </c>
      <c r="F1186" s="88">
        <f t="shared" ca="1" si="37"/>
        <v>29.494522749517031</v>
      </c>
    </row>
    <row r="1187" spans="5:6" x14ac:dyDescent="0.25">
      <c r="E1187" s="88">
        <f t="shared" ca="1" si="38"/>
        <v>0.20748540928032155</v>
      </c>
      <c r="F1187" s="88">
        <f t="shared" ca="1" si="37"/>
        <v>5.3392793338538214</v>
      </c>
    </row>
    <row r="1188" spans="5:6" x14ac:dyDescent="0.25">
      <c r="E1188" s="88">
        <f t="shared" ca="1" si="38"/>
        <v>0.32525796047570832</v>
      </c>
      <c r="F1188" s="88">
        <f t="shared" ca="1" si="37"/>
        <v>5.8171477210351217</v>
      </c>
    </row>
    <row r="1189" spans="5:6" x14ac:dyDescent="0.25">
      <c r="E1189" s="88">
        <f t="shared" ca="1" si="38"/>
        <v>0.19712362216602819</v>
      </c>
      <c r="F1189" s="88">
        <f t="shared" ca="1" si="37"/>
        <v>5.2967593963433561</v>
      </c>
    </row>
    <row r="1190" spans="5:6" x14ac:dyDescent="0.25">
      <c r="E1190" s="88">
        <f t="shared" ca="1" si="38"/>
        <v>0.14729559513441737</v>
      </c>
      <c r="F1190" s="88">
        <f t="shared" ca="1" si="37"/>
        <v>5.082931387702379</v>
      </c>
    </row>
    <row r="1191" spans="5:6" x14ac:dyDescent="0.25">
      <c r="E1191" s="88">
        <f t="shared" ca="1" si="38"/>
        <v>0.78235498198335174</v>
      </c>
      <c r="F1191" s="88">
        <f t="shared" ca="1" si="37"/>
        <v>9.4382256117241141</v>
      </c>
    </row>
    <row r="1192" spans="5:6" x14ac:dyDescent="0.25">
      <c r="E1192" s="88">
        <f t="shared" ca="1" si="38"/>
        <v>0.21631001402822059</v>
      </c>
      <c r="F1192" s="88">
        <f t="shared" ca="1" si="37"/>
        <v>5.3751950671305107</v>
      </c>
    </row>
    <row r="1193" spans="5:6" x14ac:dyDescent="0.25">
      <c r="E1193" s="88">
        <f t="shared" ca="1" si="38"/>
        <v>0.44704383470321385</v>
      </c>
      <c r="F1193" s="88">
        <f t="shared" ca="1" si="37"/>
        <v>6.3717861481368026</v>
      </c>
    </row>
    <row r="1194" spans="5:6" x14ac:dyDescent="0.25">
      <c r="E1194" s="88">
        <f t="shared" ca="1" si="38"/>
        <v>0.58631240637261794</v>
      </c>
      <c r="F1194" s="88">
        <f t="shared" ca="1" si="37"/>
        <v>7.2152041443721524</v>
      </c>
    </row>
    <row r="1195" spans="5:6" x14ac:dyDescent="0.25">
      <c r="E1195" s="88">
        <f t="shared" ca="1" si="38"/>
        <v>0.55040137174263692</v>
      </c>
      <c r="F1195" s="88">
        <f t="shared" ca="1" si="37"/>
        <v>6.9655469585654401</v>
      </c>
    </row>
    <row r="1196" spans="5:6" x14ac:dyDescent="0.25">
      <c r="E1196" s="88">
        <f t="shared" ca="1" si="38"/>
        <v>0.65383545267655119</v>
      </c>
      <c r="F1196" s="88">
        <f t="shared" ca="1" si="37"/>
        <v>7.7759820729430551</v>
      </c>
    </row>
    <row r="1197" spans="5:6" x14ac:dyDescent="0.25">
      <c r="E1197" s="88">
        <f t="shared" ca="1" si="38"/>
        <v>0.62939233950102158</v>
      </c>
      <c r="F1197" s="88">
        <f t="shared" ca="1" si="37"/>
        <v>7.5567505663454169</v>
      </c>
    </row>
    <row r="1198" spans="5:6" x14ac:dyDescent="0.25">
      <c r="E1198" s="88">
        <f t="shared" ca="1" si="38"/>
        <v>0.98815381256697832</v>
      </c>
      <c r="F1198" s="88">
        <f t="shared" ca="1" si="37"/>
        <v>31.742825942469686</v>
      </c>
    </row>
    <row r="1199" spans="5:6" x14ac:dyDescent="0.25">
      <c r="E1199" s="88">
        <f t="shared" ca="1" si="38"/>
        <v>0.98050337787475805</v>
      </c>
      <c r="F1199" s="88">
        <f t="shared" ca="1" si="37"/>
        <v>25.79211351583232</v>
      </c>
    </row>
    <row r="1200" spans="5:6" x14ac:dyDescent="0.25">
      <c r="E1200" s="88">
        <f t="shared" ca="1" si="38"/>
        <v>0.75737476004136395</v>
      </c>
      <c r="F1200" s="88">
        <f t="shared" ca="1" si="37"/>
        <v>9.0202014894223144</v>
      </c>
    </row>
    <row r="1201" spans="5:6" x14ac:dyDescent="0.25">
      <c r="E1201" s="88">
        <f t="shared" ca="1" si="38"/>
        <v>0.30760874271349115</v>
      </c>
      <c r="F1201" s="88">
        <f t="shared" ca="1" si="37"/>
        <v>5.7440405134780939</v>
      </c>
    </row>
    <row r="1202" spans="5:6" x14ac:dyDescent="0.25">
      <c r="E1202" s="88">
        <f t="shared" ca="1" si="38"/>
        <v>0.61069812543005741</v>
      </c>
      <c r="F1202" s="88">
        <f t="shared" ca="1" si="37"/>
        <v>7.4021671718989293</v>
      </c>
    </row>
    <row r="1203" spans="5:6" x14ac:dyDescent="0.25">
      <c r="E1203" s="88">
        <f t="shared" ca="1" si="38"/>
        <v>0.57614298025705868</v>
      </c>
      <c r="F1203" s="88">
        <f t="shared" ca="1" si="37"/>
        <v>7.1416199793727682</v>
      </c>
    </row>
    <row r="1204" spans="5:6" x14ac:dyDescent="0.25">
      <c r="E1204" s="88">
        <f t="shared" ca="1" si="38"/>
        <v>0.94745644587376665</v>
      </c>
      <c r="F1204" s="88">
        <f t="shared" ca="1" si="37"/>
        <v>17.06423751722566</v>
      </c>
    </row>
    <row r="1205" spans="5:6" x14ac:dyDescent="0.25">
      <c r="E1205" s="88">
        <f t="shared" ca="1" si="38"/>
        <v>0.14092759442249347</v>
      </c>
      <c r="F1205" s="88">
        <f t="shared" ca="1" si="37"/>
        <v>5.053869379590231</v>
      </c>
    </row>
    <row r="1206" spans="5:6" x14ac:dyDescent="0.25">
      <c r="E1206" s="88">
        <f t="shared" ca="1" si="38"/>
        <v>0.55572158577952702</v>
      </c>
      <c r="F1206" s="88">
        <f t="shared" ca="1" si="37"/>
        <v>7.0008118795137602</v>
      </c>
    </row>
    <row r="1207" spans="5:6" x14ac:dyDescent="0.25">
      <c r="E1207" s="88">
        <f t="shared" ca="1" si="38"/>
        <v>0.55658629257233971</v>
      </c>
      <c r="F1207" s="88">
        <f t="shared" ca="1" si="37"/>
        <v>7.0065968231955988</v>
      </c>
    </row>
    <row r="1208" spans="5:6" x14ac:dyDescent="0.25">
      <c r="E1208" s="88">
        <f t="shared" ca="1" si="38"/>
        <v>0.70625427914321082</v>
      </c>
      <c r="F1208" s="88">
        <f t="shared" ca="1" si="37"/>
        <v>8.3285478879150059</v>
      </c>
    </row>
    <row r="1209" spans="5:6" x14ac:dyDescent="0.25">
      <c r="E1209" s="88">
        <f t="shared" ca="1" si="38"/>
        <v>0.44476219857684396</v>
      </c>
      <c r="F1209" s="88">
        <f t="shared" ca="1" si="37"/>
        <v>6.3602618132218947</v>
      </c>
    </row>
    <row r="1210" spans="5:6" x14ac:dyDescent="0.25">
      <c r="E1210" s="88">
        <f t="shared" ca="1" si="38"/>
        <v>0.61057039405464519</v>
      </c>
      <c r="F1210" s="88">
        <f t="shared" ca="1" si="37"/>
        <v>7.4011463224960004</v>
      </c>
    </row>
    <row r="1211" spans="5:6" x14ac:dyDescent="0.25">
      <c r="E1211" s="88">
        <f t="shared" ca="1" si="38"/>
        <v>0.52884876189767471</v>
      </c>
      <c r="F1211" s="88">
        <f t="shared" ca="1" si="37"/>
        <v>6.8281499070950966</v>
      </c>
    </row>
    <row r="1212" spans="5:6" x14ac:dyDescent="0.25">
      <c r="E1212" s="88">
        <f t="shared" ca="1" si="38"/>
        <v>0.58911939451941087</v>
      </c>
      <c r="F1212" s="88">
        <f t="shared" ca="1" si="37"/>
        <v>7.2359490326538296</v>
      </c>
    </row>
    <row r="1213" spans="5:6" x14ac:dyDescent="0.25">
      <c r="E1213" s="88">
        <f t="shared" ca="1" si="38"/>
        <v>0.73982159987716389</v>
      </c>
      <c r="F1213" s="88">
        <f t="shared" ca="1" si="37"/>
        <v>8.7612044396153141</v>
      </c>
    </row>
    <row r="1214" spans="5:6" x14ac:dyDescent="0.25">
      <c r="E1214" s="88">
        <f t="shared" ca="1" si="38"/>
        <v>0.37393786486604319</v>
      </c>
      <c r="F1214" s="88">
        <f t="shared" ca="1" si="37"/>
        <v>6.0263295769577008</v>
      </c>
    </row>
    <row r="1215" spans="5:6" x14ac:dyDescent="0.25">
      <c r="E1215" s="88">
        <f t="shared" ca="1" si="38"/>
        <v>0.89197561928295743</v>
      </c>
      <c r="F1215" s="88">
        <f t="shared" ca="1" si="37"/>
        <v>12.637719975340641</v>
      </c>
    </row>
    <row r="1216" spans="5:6" x14ac:dyDescent="0.25">
      <c r="E1216" s="88">
        <f t="shared" ca="1" si="38"/>
        <v>0.78780945427072635</v>
      </c>
      <c r="F1216" s="88">
        <f t="shared" ca="1" si="37"/>
        <v>9.5386135475498985</v>
      </c>
    </row>
    <row r="1217" spans="5:6" x14ac:dyDescent="0.25">
      <c r="E1217" s="88">
        <f t="shared" ca="1" si="38"/>
        <v>0.40130079411907416</v>
      </c>
      <c r="F1217" s="88">
        <f t="shared" ca="1" si="37"/>
        <v>6.1503944515835123</v>
      </c>
    </row>
    <row r="1218" spans="5:6" x14ac:dyDescent="0.25">
      <c r="E1218" s="88">
        <f t="shared" ca="1" si="38"/>
        <v>0.65834163883190633</v>
      </c>
      <c r="F1218" s="88">
        <f t="shared" ca="1" si="37"/>
        <v>7.8187579665783904</v>
      </c>
    </row>
    <row r="1219" spans="5:6" x14ac:dyDescent="0.25">
      <c r="E1219" s="88">
        <f t="shared" ca="1" si="38"/>
        <v>0.2250363436571069</v>
      </c>
      <c r="F1219" s="88">
        <f t="shared" ref="F1219:F1282" ca="1" si="39">$C$3*((((1-E1219)^(-1/C$5))-1)^(1/$C$4))</f>
        <v>5.4105092346695791</v>
      </c>
    </row>
    <row r="1220" spans="5:6" x14ac:dyDescent="0.25">
      <c r="E1220" s="88">
        <f t="shared" ref="E1220:E1283" ca="1" si="40">RAND()</f>
        <v>0.38748655033767876</v>
      </c>
      <c r="F1220" s="88">
        <f t="shared" ca="1" si="39"/>
        <v>6.0870779642334316</v>
      </c>
    </row>
    <row r="1221" spans="5:6" x14ac:dyDescent="0.25">
      <c r="E1221" s="88">
        <f t="shared" ca="1" si="40"/>
        <v>0.95248695847542475</v>
      </c>
      <c r="F1221" s="88">
        <f t="shared" ca="1" si="39"/>
        <v>17.794999578248273</v>
      </c>
    </row>
    <row r="1222" spans="5:6" x14ac:dyDescent="0.25">
      <c r="E1222" s="88">
        <f t="shared" ca="1" si="40"/>
        <v>5.6720218924369958E-2</v>
      </c>
      <c r="F1222" s="88">
        <f t="shared" ca="1" si="39"/>
        <v>4.5690457541228726</v>
      </c>
    </row>
    <row r="1223" spans="5:6" x14ac:dyDescent="0.25">
      <c r="E1223" s="88">
        <f t="shared" ca="1" si="40"/>
        <v>0.4233966734056831</v>
      </c>
      <c r="F1223" s="88">
        <f t="shared" ca="1" si="39"/>
        <v>6.2549097776221814</v>
      </c>
    </row>
    <row r="1224" spans="5:6" x14ac:dyDescent="0.25">
      <c r="E1224" s="88">
        <f t="shared" ca="1" si="40"/>
        <v>6.9888789473854684E-2</v>
      </c>
      <c r="F1224" s="88">
        <f t="shared" ca="1" si="39"/>
        <v>4.6663162565433574</v>
      </c>
    </row>
    <row r="1225" spans="5:6" x14ac:dyDescent="0.25">
      <c r="E1225" s="88">
        <f t="shared" ca="1" si="40"/>
        <v>5.4836452789752466E-2</v>
      </c>
      <c r="F1225" s="88">
        <f t="shared" ca="1" si="39"/>
        <v>4.5538449802740892</v>
      </c>
    </row>
    <row r="1226" spans="5:6" x14ac:dyDescent="0.25">
      <c r="E1226" s="88">
        <f t="shared" ca="1" si="40"/>
        <v>0.97665906707156436</v>
      </c>
      <c r="F1226" s="88">
        <f t="shared" ca="1" si="39"/>
        <v>23.928790623748615</v>
      </c>
    </row>
    <row r="1227" spans="5:6" x14ac:dyDescent="0.25">
      <c r="E1227" s="88">
        <f t="shared" ca="1" si="40"/>
        <v>0.61213263526130335</v>
      </c>
      <c r="F1227" s="88">
        <f t="shared" ca="1" si="39"/>
        <v>7.4136637361827082</v>
      </c>
    </row>
    <row r="1228" spans="5:6" x14ac:dyDescent="0.25">
      <c r="E1228" s="88">
        <f t="shared" ca="1" si="40"/>
        <v>0.10912574779573436</v>
      </c>
      <c r="F1228" s="88">
        <f t="shared" ca="1" si="39"/>
        <v>4.8986060684554937</v>
      </c>
    </row>
    <row r="1229" spans="5:6" x14ac:dyDescent="0.25">
      <c r="E1229" s="88">
        <f t="shared" ca="1" si="40"/>
        <v>0.99532603648490137</v>
      </c>
      <c r="F1229" s="88">
        <f t="shared" ca="1" si="39"/>
        <v>46.766455484607789</v>
      </c>
    </row>
    <row r="1230" spans="5:6" x14ac:dyDescent="0.25">
      <c r="E1230" s="88">
        <f t="shared" ca="1" si="40"/>
        <v>0.33257563592144701</v>
      </c>
      <c r="F1230" s="88">
        <f t="shared" ca="1" si="39"/>
        <v>5.8478230209297077</v>
      </c>
    </row>
    <row r="1231" spans="5:6" x14ac:dyDescent="0.25">
      <c r="E1231" s="88">
        <f t="shared" ca="1" si="40"/>
        <v>0.33644642371388433</v>
      </c>
      <c r="F1231" s="88">
        <f t="shared" ca="1" si="39"/>
        <v>5.8641458042851031</v>
      </c>
    </row>
    <row r="1232" spans="5:6" x14ac:dyDescent="0.25">
      <c r="E1232" s="88">
        <f t="shared" ca="1" si="40"/>
        <v>0.98115398965466527</v>
      </c>
      <c r="F1232" s="88">
        <f t="shared" ca="1" si="39"/>
        <v>26.159448093149717</v>
      </c>
    </row>
    <row r="1233" spans="5:6" x14ac:dyDescent="0.25">
      <c r="E1233" s="88">
        <f t="shared" ca="1" si="40"/>
        <v>0.47737841430311945</v>
      </c>
      <c r="F1233" s="88">
        <f t="shared" ca="1" si="39"/>
        <v>6.5305936149895754</v>
      </c>
    </row>
    <row r="1234" spans="5:6" x14ac:dyDescent="0.25">
      <c r="E1234" s="88">
        <f t="shared" ca="1" si="40"/>
        <v>0.95569508520466884</v>
      </c>
      <c r="F1234" s="88">
        <f t="shared" ca="1" si="39"/>
        <v>18.32096608588747</v>
      </c>
    </row>
    <row r="1235" spans="5:6" x14ac:dyDescent="0.25">
      <c r="E1235" s="88">
        <f t="shared" ca="1" si="40"/>
        <v>0.80143098992705564</v>
      </c>
      <c r="F1235" s="88">
        <f t="shared" ca="1" si="39"/>
        <v>9.8060864365491973</v>
      </c>
    </row>
    <row r="1236" spans="5:6" x14ac:dyDescent="0.25">
      <c r="E1236" s="88">
        <f t="shared" ca="1" si="40"/>
        <v>0.93806656430455049</v>
      </c>
      <c r="F1236" s="88">
        <f t="shared" ca="1" si="39"/>
        <v>15.934354786342944</v>
      </c>
    </row>
    <row r="1237" spans="5:6" x14ac:dyDescent="0.25">
      <c r="E1237" s="88">
        <f t="shared" ca="1" si="40"/>
        <v>0.93703381585591716</v>
      </c>
      <c r="F1237" s="88">
        <f t="shared" ca="1" si="39"/>
        <v>15.824933567642258</v>
      </c>
    </row>
    <row r="1238" spans="5:6" x14ac:dyDescent="0.25">
      <c r="E1238" s="88">
        <f t="shared" ca="1" si="40"/>
        <v>0.26094732318001868</v>
      </c>
      <c r="F1238" s="88">
        <f t="shared" ca="1" si="39"/>
        <v>5.5548714376027561</v>
      </c>
    </row>
    <row r="1239" spans="5:6" x14ac:dyDescent="0.25">
      <c r="E1239" s="88">
        <f t="shared" ca="1" si="40"/>
        <v>0.81005061360231856</v>
      </c>
      <c r="F1239" s="88">
        <f t="shared" ca="1" si="39"/>
        <v>9.9891514478764059</v>
      </c>
    </row>
    <row r="1240" spans="5:6" x14ac:dyDescent="0.25">
      <c r="E1240" s="88">
        <f t="shared" ca="1" si="40"/>
        <v>0.36375629325803294</v>
      </c>
      <c r="F1240" s="88">
        <f t="shared" ca="1" si="39"/>
        <v>5.9814807905757919</v>
      </c>
    </row>
    <row r="1241" spans="5:6" x14ac:dyDescent="0.25">
      <c r="E1241" s="88">
        <f t="shared" ca="1" si="40"/>
        <v>0.7218911886493361</v>
      </c>
      <c r="F1241" s="88">
        <f t="shared" ca="1" si="39"/>
        <v>8.520928694533815</v>
      </c>
    </row>
    <row r="1242" spans="5:6" x14ac:dyDescent="0.25">
      <c r="E1242" s="88">
        <f t="shared" ca="1" si="40"/>
        <v>0.69628211610435475</v>
      </c>
      <c r="F1242" s="88">
        <f t="shared" ca="1" si="39"/>
        <v>8.2132246174609289</v>
      </c>
    </row>
    <row r="1243" spans="5:6" x14ac:dyDescent="0.25">
      <c r="E1243" s="88">
        <f t="shared" ca="1" si="40"/>
        <v>0.77566187870675019</v>
      </c>
      <c r="F1243" s="88">
        <f t="shared" ca="1" si="39"/>
        <v>9.3197976810533554</v>
      </c>
    </row>
    <row r="1244" spans="5:6" x14ac:dyDescent="0.25">
      <c r="E1244" s="88">
        <f t="shared" ca="1" si="40"/>
        <v>0.57715141948949933</v>
      </c>
      <c r="F1244" s="88">
        <f t="shared" ca="1" si="39"/>
        <v>7.1488094694917494</v>
      </c>
    </row>
    <row r="1245" spans="5:6" x14ac:dyDescent="0.25">
      <c r="E1245" s="88">
        <f t="shared" ca="1" si="40"/>
        <v>0.87060429397130112</v>
      </c>
      <c r="F1245" s="88">
        <f t="shared" ca="1" si="39"/>
        <v>11.722009830294676</v>
      </c>
    </row>
    <row r="1246" spans="5:6" x14ac:dyDescent="0.25">
      <c r="E1246" s="88">
        <f t="shared" ca="1" si="40"/>
        <v>0.80382308040180728</v>
      </c>
      <c r="F1246" s="88">
        <f t="shared" ca="1" si="39"/>
        <v>9.8557464925047107</v>
      </c>
    </row>
    <row r="1247" spans="5:6" x14ac:dyDescent="0.25">
      <c r="E1247" s="88">
        <f t="shared" ca="1" si="40"/>
        <v>0.94160749914280628</v>
      </c>
      <c r="F1247" s="88">
        <f t="shared" ca="1" si="39"/>
        <v>16.330063174654597</v>
      </c>
    </row>
    <row r="1248" spans="5:6" x14ac:dyDescent="0.25">
      <c r="E1248" s="88">
        <f t="shared" ca="1" si="40"/>
        <v>0.51602844908225454</v>
      </c>
      <c r="F1248" s="88">
        <f t="shared" ca="1" si="39"/>
        <v>6.7502698163074086</v>
      </c>
    </row>
    <row r="1249" spans="5:6" x14ac:dyDescent="0.25">
      <c r="E1249" s="88">
        <f t="shared" ca="1" si="40"/>
        <v>0.29804767241257446</v>
      </c>
      <c r="F1249" s="88">
        <f t="shared" ca="1" si="39"/>
        <v>5.7048783230080691</v>
      </c>
    </row>
    <row r="1250" spans="5:6" x14ac:dyDescent="0.25">
      <c r="E1250" s="88">
        <f t="shared" ca="1" si="40"/>
        <v>0.18684153851535823</v>
      </c>
      <c r="F1250" s="88">
        <f t="shared" ca="1" si="39"/>
        <v>5.2540868914508199</v>
      </c>
    </row>
    <row r="1251" spans="5:6" x14ac:dyDescent="0.25">
      <c r="E1251" s="88">
        <f t="shared" ca="1" si="40"/>
        <v>0.60692542606090072</v>
      </c>
      <c r="F1251" s="88">
        <f t="shared" ca="1" si="39"/>
        <v>7.3722077095403069</v>
      </c>
    </row>
    <row r="1252" spans="5:6" x14ac:dyDescent="0.25">
      <c r="E1252" s="88">
        <f t="shared" ca="1" si="40"/>
        <v>0.46212718425316801</v>
      </c>
      <c r="F1252" s="88">
        <f t="shared" ca="1" si="39"/>
        <v>6.4494061207889004</v>
      </c>
    </row>
    <row r="1253" spans="5:6" x14ac:dyDescent="0.25">
      <c r="E1253" s="88">
        <f t="shared" ca="1" si="40"/>
        <v>0.12140617724030656</v>
      </c>
      <c r="F1253" s="88">
        <f t="shared" ca="1" si="39"/>
        <v>4.9609096541809654</v>
      </c>
    </row>
    <row r="1254" spans="5:6" x14ac:dyDescent="0.25">
      <c r="E1254" s="88">
        <f t="shared" ca="1" si="40"/>
        <v>0.29759819504400509</v>
      </c>
      <c r="F1254" s="88">
        <f t="shared" ca="1" si="39"/>
        <v>5.7030438352751736</v>
      </c>
    </row>
    <row r="1255" spans="5:6" x14ac:dyDescent="0.25">
      <c r="E1255" s="88">
        <f t="shared" ca="1" si="40"/>
        <v>0.49516442925505089</v>
      </c>
      <c r="F1255" s="88">
        <f t="shared" ca="1" si="39"/>
        <v>6.6290439868283366</v>
      </c>
    </row>
    <row r="1256" spans="5:6" x14ac:dyDescent="0.25">
      <c r="E1256" s="88">
        <f t="shared" ca="1" si="40"/>
        <v>0.78181115194510831</v>
      </c>
      <c r="F1256" s="88">
        <f t="shared" ca="1" si="39"/>
        <v>9.4284117679506263</v>
      </c>
    </row>
    <row r="1257" spans="5:6" x14ac:dyDescent="0.25">
      <c r="E1257" s="88">
        <f t="shared" ca="1" si="40"/>
        <v>0.79521238249563053</v>
      </c>
      <c r="F1257" s="88">
        <f t="shared" ca="1" si="39"/>
        <v>9.680856020118739</v>
      </c>
    </row>
    <row r="1258" spans="5:6" x14ac:dyDescent="0.25">
      <c r="E1258" s="88">
        <f t="shared" ca="1" si="40"/>
        <v>0.31211041070568701</v>
      </c>
      <c r="F1258" s="88">
        <f t="shared" ca="1" si="39"/>
        <v>5.7625798196954658</v>
      </c>
    </row>
    <row r="1259" spans="5:6" x14ac:dyDescent="0.25">
      <c r="E1259" s="88">
        <f t="shared" ca="1" si="40"/>
        <v>0.85150616538653678</v>
      </c>
      <c r="F1259" s="88">
        <f t="shared" ca="1" si="39"/>
        <v>11.068502867066112</v>
      </c>
    </row>
    <row r="1260" spans="5:6" x14ac:dyDescent="0.25">
      <c r="E1260" s="88">
        <f t="shared" ca="1" si="40"/>
        <v>3.4907889105225576E-2</v>
      </c>
      <c r="F1260" s="88">
        <f t="shared" ca="1" si="39"/>
        <v>4.3621235088741193</v>
      </c>
    </row>
    <row r="1261" spans="5:6" x14ac:dyDescent="0.25">
      <c r="E1261" s="88">
        <f t="shared" ca="1" si="40"/>
        <v>0.42895040897388725</v>
      </c>
      <c r="F1261" s="88">
        <f t="shared" ca="1" si="39"/>
        <v>6.2818654818043864</v>
      </c>
    </row>
    <row r="1262" spans="5:6" x14ac:dyDescent="0.25">
      <c r="E1262" s="88">
        <f t="shared" ca="1" si="40"/>
        <v>0.79784016466033414</v>
      </c>
      <c r="F1262" s="88">
        <f t="shared" ca="1" si="39"/>
        <v>9.7331089347547586</v>
      </c>
    </row>
    <row r="1263" spans="5:6" x14ac:dyDescent="0.25">
      <c r="E1263" s="88">
        <f t="shared" ca="1" si="40"/>
        <v>0.58603931865451597</v>
      </c>
      <c r="F1263" s="88">
        <f t="shared" ca="1" si="39"/>
        <v>7.2131961328846508</v>
      </c>
    </row>
    <row r="1264" spans="5:6" x14ac:dyDescent="0.25">
      <c r="E1264" s="88">
        <f t="shared" ca="1" si="40"/>
        <v>0.20465477374538477</v>
      </c>
      <c r="F1264" s="88">
        <f t="shared" ca="1" si="39"/>
        <v>5.3277051134852247</v>
      </c>
    </row>
    <row r="1265" spans="5:6" x14ac:dyDescent="0.25">
      <c r="E1265" s="88">
        <f t="shared" ca="1" si="40"/>
        <v>0.56167252344800067</v>
      </c>
      <c r="F1265" s="88">
        <f t="shared" ca="1" si="39"/>
        <v>7.0409322388089022</v>
      </c>
    </row>
    <row r="1266" spans="5:6" x14ac:dyDescent="0.25">
      <c r="E1266" s="88">
        <f t="shared" ca="1" si="40"/>
        <v>0.65630150145513155</v>
      </c>
      <c r="F1266" s="88">
        <f t="shared" ca="1" si="39"/>
        <v>7.7992946684566906</v>
      </c>
    </row>
    <row r="1267" spans="5:6" x14ac:dyDescent="0.25">
      <c r="E1267" s="88">
        <f t="shared" ca="1" si="40"/>
        <v>0.9774187314981756</v>
      </c>
      <c r="F1267" s="88">
        <f t="shared" ca="1" si="39"/>
        <v>24.260972076771111</v>
      </c>
    </row>
    <row r="1268" spans="5:6" x14ac:dyDescent="0.25">
      <c r="E1268" s="88">
        <f t="shared" ca="1" si="40"/>
        <v>0.58054942448945634</v>
      </c>
      <c r="F1268" s="88">
        <f t="shared" ca="1" si="39"/>
        <v>7.1732069560016534</v>
      </c>
    </row>
    <row r="1269" spans="5:6" x14ac:dyDescent="0.25">
      <c r="E1269" s="88">
        <f t="shared" ca="1" si="40"/>
        <v>0.56848504806356182</v>
      </c>
      <c r="F1269" s="88">
        <f t="shared" ca="1" si="39"/>
        <v>7.0877680393366171</v>
      </c>
    </row>
    <row r="1270" spans="5:6" x14ac:dyDescent="0.25">
      <c r="E1270" s="88">
        <f t="shared" ca="1" si="40"/>
        <v>0.49728452200649886</v>
      </c>
      <c r="F1270" s="88">
        <f t="shared" ca="1" si="39"/>
        <v>6.6410687745477706</v>
      </c>
    </row>
    <row r="1271" spans="5:6" x14ac:dyDescent="0.25">
      <c r="E1271" s="88">
        <f t="shared" ca="1" si="40"/>
        <v>0.10298647774406422</v>
      </c>
      <c r="F1271" s="88">
        <f t="shared" ca="1" si="39"/>
        <v>4.8660419969659099</v>
      </c>
    </row>
    <row r="1272" spans="5:6" x14ac:dyDescent="0.25">
      <c r="E1272" s="88">
        <f t="shared" ca="1" si="40"/>
        <v>0.94176394460044532</v>
      </c>
      <c r="F1272" s="88">
        <f t="shared" ca="1" si="39"/>
        <v>16.348327683072657</v>
      </c>
    </row>
    <row r="1273" spans="5:6" x14ac:dyDescent="0.25">
      <c r="E1273" s="88">
        <f t="shared" ca="1" si="40"/>
        <v>0.15384747738656701</v>
      </c>
      <c r="F1273" s="88">
        <f t="shared" ca="1" si="39"/>
        <v>5.1123060132274887</v>
      </c>
    </row>
    <row r="1274" spans="5:6" x14ac:dyDescent="0.25">
      <c r="E1274" s="88">
        <f t="shared" ca="1" si="40"/>
        <v>0.48160503607135086</v>
      </c>
      <c r="F1274" s="88">
        <f t="shared" ca="1" si="39"/>
        <v>6.5536076320864867</v>
      </c>
    </row>
    <row r="1275" spans="5:6" x14ac:dyDescent="0.25">
      <c r="E1275" s="88">
        <f t="shared" ca="1" si="40"/>
        <v>0.39076560665906612</v>
      </c>
      <c r="F1275" s="88">
        <f t="shared" ca="1" si="39"/>
        <v>6.1019763087276857</v>
      </c>
    </row>
    <row r="1276" spans="5:6" x14ac:dyDescent="0.25">
      <c r="E1276" s="88">
        <f t="shared" ca="1" si="40"/>
        <v>0.78948985815515571</v>
      </c>
      <c r="F1276" s="88">
        <f t="shared" ca="1" si="39"/>
        <v>9.5702793200208607</v>
      </c>
    </row>
    <row r="1277" spans="5:6" x14ac:dyDescent="0.25">
      <c r="E1277" s="88">
        <f t="shared" ca="1" si="40"/>
        <v>0.22196154953984026</v>
      </c>
      <c r="F1277" s="88">
        <f t="shared" ca="1" si="39"/>
        <v>5.3980852053124639</v>
      </c>
    </row>
    <row r="1278" spans="5:6" x14ac:dyDescent="0.25">
      <c r="E1278" s="88">
        <f t="shared" ca="1" si="40"/>
        <v>0.41368881259791501</v>
      </c>
      <c r="F1278" s="88">
        <f t="shared" ca="1" si="39"/>
        <v>6.2084708243723234</v>
      </c>
    </row>
    <row r="1279" spans="5:6" x14ac:dyDescent="0.25">
      <c r="E1279" s="88">
        <f t="shared" ca="1" si="40"/>
        <v>0.8530221410590676</v>
      </c>
      <c r="F1279" s="88">
        <f t="shared" ca="1" si="39"/>
        <v>11.115932219907364</v>
      </c>
    </row>
    <row r="1280" spans="5:6" x14ac:dyDescent="0.25">
      <c r="E1280" s="88">
        <f t="shared" ca="1" si="40"/>
        <v>0.26772349701459541</v>
      </c>
      <c r="F1280" s="88">
        <f t="shared" ca="1" si="39"/>
        <v>5.5821133223495911</v>
      </c>
    </row>
    <row r="1281" spans="5:6" x14ac:dyDescent="0.25">
      <c r="E1281" s="88">
        <f t="shared" ca="1" si="40"/>
        <v>8.6784747700115239E-2</v>
      </c>
      <c r="F1281" s="88">
        <f t="shared" ca="1" si="39"/>
        <v>4.7742912736877221</v>
      </c>
    </row>
    <row r="1282" spans="5:6" x14ac:dyDescent="0.25">
      <c r="E1282" s="88">
        <f t="shared" ca="1" si="40"/>
        <v>0.91077451524430153</v>
      </c>
      <c r="F1282" s="88">
        <f t="shared" ca="1" si="39"/>
        <v>13.685670658340079</v>
      </c>
    </row>
    <row r="1283" spans="5:6" x14ac:dyDescent="0.25">
      <c r="E1283" s="88">
        <f t="shared" ca="1" si="40"/>
        <v>0.69582890050116486</v>
      </c>
      <c r="F1283" s="88">
        <f t="shared" ref="F1283:F1346" ca="1" si="41">$C$3*((((1-E1283)^(-1/C$5))-1)^(1/$C$4))</f>
        <v>8.2081100856227565</v>
      </c>
    </row>
    <row r="1284" spans="5:6" x14ac:dyDescent="0.25">
      <c r="E1284" s="88">
        <f t="shared" ref="E1284:E1347" ca="1" si="42">RAND()</f>
        <v>0.34090562989337514</v>
      </c>
      <c r="F1284" s="88">
        <f t="shared" ca="1" si="41"/>
        <v>5.8830376084687366</v>
      </c>
    </row>
    <row r="1285" spans="5:6" x14ac:dyDescent="0.25">
      <c r="E1285" s="88">
        <f t="shared" ca="1" si="42"/>
        <v>6.3345662818050541E-2</v>
      </c>
      <c r="F1285" s="88">
        <f t="shared" ca="1" si="41"/>
        <v>4.6197724787994963</v>
      </c>
    </row>
    <row r="1286" spans="5:6" x14ac:dyDescent="0.25">
      <c r="E1286" s="88">
        <f t="shared" ca="1" si="42"/>
        <v>0.75736685050336727</v>
      </c>
      <c r="F1286" s="88">
        <f t="shared" ca="1" si="41"/>
        <v>9.0200788654354085</v>
      </c>
    </row>
    <row r="1287" spans="5:6" x14ac:dyDescent="0.25">
      <c r="E1287" s="88">
        <f t="shared" ca="1" si="42"/>
        <v>0.45907180772850587</v>
      </c>
      <c r="F1287" s="88">
        <f t="shared" ca="1" si="41"/>
        <v>6.4334758069277811</v>
      </c>
    </row>
    <row r="1288" spans="5:6" x14ac:dyDescent="0.25">
      <c r="E1288" s="88">
        <f t="shared" ca="1" si="42"/>
        <v>0.79775210472836999</v>
      </c>
      <c r="F1288" s="88">
        <f t="shared" ca="1" si="41"/>
        <v>9.7313423411565285</v>
      </c>
    </row>
    <row r="1289" spans="5:6" x14ac:dyDescent="0.25">
      <c r="E1289" s="88">
        <f t="shared" ca="1" si="42"/>
        <v>6.1024725376863653E-3</v>
      </c>
      <c r="F1289" s="88">
        <f t="shared" ca="1" si="41"/>
        <v>3.7440554980203395</v>
      </c>
    </row>
    <row r="1290" spans="5:6" x14ac:dyDescent="0.25">
      <c r="E1290" s="88">
        <f t="shared" ca="1" si="42"/>
        <v>0.6398601970982517</v>
      </c>
      <c r="F1290" s="88">
        <f t="shared" ca="1" si="41"/>
        <v>7.6481038567121331</v>
      </c>
    </row>
    <row r="1291" spans="5:6" x14ac:dyDescent="0.25">
      <c r="E1291" s="88">
        <f t="shared" ca="1" si="42"/>
        <v>0.89458467770809191</v>
      </c>
      <c r="F1291" s="88">
        <f t="shared" ca="1" si="41"/>
        <v>12.767121003105551</v>
      </c>
    </row>
    <row r="1292" spans="5:6" x14ac:dyDescent="0.25">
      <c r="E1292" s="88">
        <f t="shared" ca="1" si="42"/>
        <v>0.38276689110233764</v>
      </c>
      <c r="F1292" s="88">
        <f t="shared" ca="1" si="41"/>
        <v>6.0657712347465598</v>
      </c>
    </row>
    <row r="1293" spans="5:6" x14ac:dyDescent="0.25">
      <c r="E1293" s="88">
        <f t="shared" ca="1" si="42"/>
        <v>0.9953474982906716</v>
      </c>
      <c r="F1293" s="88">
        <f t="shared" ca="1" si="41"/>
        <v>46.856223089744809</v>
      </c>
    </row>
    <row r="1294" spans="5:6" x14ac:dyDescent="0.25">
      <c r="E1294" s="88">
        <f t="shared" ca="1" si="42"/>
        <v>0.48669443788964273</v>
      </c>
      <c r="F1294" s="88">
        <f t="shared" ca="1" si="41"/>
        <v>6.5816299497022328</v>
      </c>
    </row>
    <row r="1295" spans="5:6" x14ac:dyDescent="0.25">
      <c r="E1295" s="88">
        <f t="shared" ca="1" si="42"/>
        <v>5.7096944257567506E-2</v>
      </c>
      <c r="F1295" s="88">
        <f t="shared" ca="1" si="41"/>
        <v>4.5720413537927671</v>
      </c>
    </row>
    <row r="1296" spans="5:6" x14ac:dyDescent="0.25">
      <c r="E1296" s="88">
        <f t="shared" ca="1" si="42"/>
        <v>7.6313569893500799E-2</v>
      </c>
      <c r="F1296" s="88">
        <f t="shared" ca="1" si="41"/>
        <v>4.7092050017690052</v>
      </c>
    </row>
    <row r="1297" spans="5:6" x14ac:dyDescent="0.25">
      <c r="E1297" s="88">
        <f t="shared" ca="1" si="42"/>
        <v>0.14938092669881897</v>
      </c>
      <c r="F1297" s="88">
        <f t="shared" ca="1" si="41"/>
        <v>5.0923356523125172</v>
      </c>
    </row>
    <row r="1298" spans="5:6" x14ac:dyDescent="0.25">
      <c r="E1298" s="88">
        <f t="shared" ca="1" si="42"/>
        <v>0.58844150024557673</v>
      </c>
      <c r="F1298" s="88">
        <f t="shared" ca="1" si="41"/>
        <v>7.2309214552530285</v>
      </c>
    </row>
    <row r="1299" spans="5:6" x14ac:dyDescent="0.25">
      <c r="E1299" s="88">
        <f t="shared" ca="1" si="42"/>
        <v>0.39968786790240618</v>
      </c>
      <c r="F1299" s="88">
        <f t="shared" ca="1" si="41"/>
        <v>6.1429255799438636</v>
      </c>
    </row>
    <row r="1300" spans="5:6" x14ac:dyDescent="0.25">
      <c r="E1300" s="88">
        <f t="shared" ca="1" si="42"/>
        <v>0.89932187255008145</v>
      </c>
      <c r="F1300" s="88">
        <f t="shared" ca="1" si="41"/>
        <v>13.014075624753414</v>
      </c>
    </row>
    <row r="1301" spans="5:6" x14ac:dyDescent="0.25">
      <c r="E1301" s="88">
        <f t="shared" ca="1" si="42"/>
        <v>0.42549723190494659</v>
      </c>
      <c r="F1301" s="88">
        <f t="shared" ca="1" si="41"/>
        <v>6.265071000861246</v>
      </c>
    </row>
    <row r="1302" spans="5:6" x14ac:dyDescent="0.25">
      <c r="E1302" s="88">
        <f t="shared" ca="1" si="42"/>
        <v>0.43395119174396746</v>
      </c>
      <c r="F1302" s="88">
        <f t="shared" ca="1" si="41"/>
        <v>6.3063897511874227</v>
      </c>
    </row>
    <row r="1303" spans="5:6" x14ac:dyDescent="0.25">
      <c r="E1303" s="88">
        <f t="shared" ca="1" si="42"/>
        <v>0.18940845052556832</v>
      </c>
      <c r="F1303" s="88">
        <f t="shared" ca="1" si="41"/>
        <v>5.2647914878336231</v>
      </c>
    </row>
    <row r="1304" spans="5:6" x14ac:dyDescent="0.25">
      <c r="E1304" s="88">
        <f t="shared" ca="1" si="42"/>
        <v>0.15671067955420714</v>
      </c>
      <c r="F1304" s="88">
        <f t="shared" ca="1" si="41"/>
        <v>5.1249909833417568</v>
      </c>
    </row>
    <row r="1305" spans="5:6" x14ac:dyDescent="0.25">
      <c r="E1305" s="88">
        <f t="shared" ca="1" si="42"/>
        <v>0.11956968924343991</v>
      </c>
      <c r="F1305" s="88">
        <f t="shared" ca="1" si="41"/>
        <v>4.9518068945116136</v>
      </c>
    </row>
    <row r="1306" spans="5:6" x14ac:dyDescent="0.25">
      <c r="E1306" s="88">
        <f t="shared" ca="1" si="42"/>
        <v>0.73117587462793576</v>
      </c>
      <c r="F1306" s="88">
        <f t="shared" ca="1" si="41"/>
        <v>8.6425266073619547</v>
      </c>
    </row>
    <row r="1307" spans="5:6" x14ac:dyDescent="0.25">
      <c r="E1307" s="88">
        <f t="shared" ca="1" si="42"/>
        <v>0.40381899408902244</v>
      </c>
      <c r="F1307" s="88">
        <f t="shared" ca="1" si="41"/>
        <v>6.1620970863720235</v>
      </c>
    </row>
    <row r="1308" spans="5:6" x14ac:dyDescent="0.25">
      <c r="E1308" s="88">
        <f t="shared" ca="1" si="42"/>
        <v>0.2687346216660127</v>
      </c>
      <c r="F1308" s="88">
        <f t="shared" ca="1" si="41"/>
        <v>5.5861820357663543</v>
      </c>
    </row>
    <row r="1309" spans="5:6" x14ac:dyDescent="0.25">
      <c r="E1309" s="88">
        <f t="shared" ca="1" si="42"/>
        <v>0.42245643567808877</v>
      </c>
      <c r="F1309" s="88">
        <f t="shared" ca="1" si="41"/>
        <v>6.250374733482297</v>
      </c>
    </row>
    <row r="1310" spans="5:6" x14ac:dyDescent="0.25">
      <c r="E1310" s="88">
        <f t="shared" ca="1" si="42"/>
        <v>0.87179787813972898</v>
      </c>
      <c r="F1310" s="88">
        <f t="shared" ca="1" si="41"/>
        <v>11.767361048722794</v>
      </c>
    </row>
    <row r="1311" spans="5:6" x14ac:dyDescent="0.25">
      <c r="E1311" s="88">
        <f t="shared" ca="1" si="42"/>
        <v>0.32809603321491176</v>
      </c>
      <c r="F1311" s="88">
        <f t="shared" ca="1" si="41"/>
        <v>5.8290172772151569</v>
      </c>
    </row>
    <row r="1312" spans="5:6" x14ac:dyDescent="0.25">
      <c r="E1312" s="88">
        <f t="shared" ca="1" si="42"/>
        <v>0.65926643206048796</v>
      </c>
      <c r="F1312" s="88">
        <f t="shared" ca="1" si="41"/>
        <v>7.8276341607906064</v>
      </c>
    </row>
    <row r="1313" spans="5:6" x14ac:dyDescent="0.25">
      <c r="E1313" s="88">
        <f t="shared" ca="1" si="42"/>
        <v>0.59721221056104035</v>
      </c>
      <c r="F1313" s="88">
        <f t="shared" ca="1" si="41"/>
        <v>7.2968564998718568</v>
      </c>
    </row>
    <row r="1314" spans="5:6" x14ac:dyDescent="0.25">
      <c r="E1314" s="88">
        <f t="shared" ca="1" si="42"/>
        <v>3.7375796044822107E-2</v>
      </c>
      <c r="F1314" s="88">
        <f t="shared" ca="1" si="41"/>
        <v>4.3899038894279236</v>
      </c>
    </row>
    <row r="1315" spans="5:6" x14ac:dyDescent="0.25">
      <c r="E1315" s="88">
        <f t="shared" ca="1" si="42"/>
        <v>5.792001571097416E-2</v>
      </c>
      <c r="F1315" s="88">
        <f t="shared" ca="1" si="41"/>
        <v>4.5785365817076293</v>
      </c>
    </row>
    <row r="1316" spans="5:6" x14ac:dyDescent="0.25">
      <c r="E1316" s="88">
        <f t="shared" ca="1" si="42"/>
        <v>0.39076967781133343</v>
      </c>
      <c r="F1316" s="88">
        <f t="shared" ca="1" si="41"/>
        <v>6.1019948553760344</v>
      </c>
    </row>
    <row r="1317" spans="5:6" x14ac:dyDescent="0.25">
      <c r="E1317" s="88">
        <f t="shared" ca="1" si="42"/>
        <v>0.31634532470527499</v>
      </c>
      <c r="F1317" s="88">
        <f t="shared" ca="1" si="41"/>
        <v>5.7800850600044669</v>
      </c>
    </row>
    <row r="1318" spans="5:6" x14ac:dyDescent="0.25">
      <c r="E1318" s="88">
        <f t="shared" ca="1" si="42"/>
        <v>0.19105530293222306</v>
      </c>
      <c r="F1318" s="88">
        <f t="shared" ca="1" si="41"/>
        <v>5.2716403743179852</v>
      </c>
    </row>
    <row r="1319" spans="5:6" x14ac:dyDescent="0.25">
      <c r="E1319" s="88">
        <f t="shared" ca="1" si="42"/>
        <v>0.93611866390513221</v>
      </c>
      <c r="F1319" s="88">
        <f t="shared" ca="1" si="41"/>
        <v>15.730075348605565</v>
      </c>
    </row>
    <row r="1320" spans="5:6" x14ac:dyDescent="0.25">
      <c r="E1320" s="88">
        <f t="shared" ca="1" si="42"/>
        <v>0.43801471236646083</v>
      </c>
      <c r="F1320" s="88">
        <f t="shared" ca="1" si="41"/>
        <v>6.3264990856934231</v>
      </c>
    </row>
    <row r="1321" spans="5:6" x14ac:dyDescent="0.25">
      <c r="E1321" s="88">
        <f t="shared" ca="1" si="42"/>
        <v>0.93556127853734017</v>
      </c>
      <c r="F1321" s="88">
        <f t="shared" ca="1" si="41"/>
        <v>15.67323876188193</v>
      </c>
    </row>
    <row r="1322" spans="5:6" x14ac:dyDescent="0.25">
      <c r="E1322" s="88">
        <f t="shared" ca="1" si="42"/>
        <v>0.1680201560247464</v>
      </c>
      <c r="F1322" s="88">
        <f t="shared" ca="1" si="41"/>
        <v>5.1743024558317838</v>
      </c>
    </row>
    <row r="1323" spans="5:6" x14ac:dyDescent="0.25">
      <c r="E1323" s="88">
        <f t="shared" ca="1" si="42"/>
        <v>0.40775561725168052</v>
      </c>
      <c r="F1323" s="88">
        <f t="shared" ca="1" si="41"/>
        <v>6.1804953336762738</v>
      </c>
    </row>
    <row r="1324" spans="5:6" x14ac:dyDescent="0.25">
      <c r="E1324" s="88">
        <f t="shared" ca="1" si="42"/>
        <v>0.91931173834013191</v>
      </c>
      <c r="F1324" s="88">
        <f t="shared" ca="1" si="41"/>
        <v>14.271366661840563</v>
      </c>
    </row>
    <row r="1325" spans="5:6" x14ac:dyDescent="0.25">
      <c r="E1325" s="88">
        <f t="shared" ca="1" si="42"/>
        <v>0.1170048281535323</v>
      </c>
      <c r="F1325" s="88">
        <f t="shared" ca="1" si="41"/>
        <v>4.9389742421453233</v>
      </c>
    </row>
    <row r="1326" spans="5:6" x14ac:dyDescent="0.25">
      <c r="E1326" s="88">
        <f t="shared" ca="1" si="42"/>
        <v>0.10947517824289787</v>
      </c>
      <c r="F1326" s="88">
        <f t="shared" ca="1" si="41"/>
        <v>4.9004287704536686</v>
      </c>
    </row>
    <row r="1327" spans="5:6" x14ac:dyDescent="0.25">
      <c r="E1327" s="88">
        <f t="shared" ca="1" si="42"/>
        <v>8.5562766921220001E-2</v>
      </c>
      <c r="F1327" s="88">
        <f t="shared" ca="1" si="41"/>
        <v>4.7669634050759733</v>
      </c>
    </row>
    <row r="1328" spans="5:6" x14ac:dyDescent="0.25">
      <c r="E1328" s="88">
        <f t="shared" ca="1" si="42"/>
        <v>0.95882349224798313</v>
      </c>
      <c r="F1328" s="88">
        <f t="shared" ca="1" si="41"/>
        <v>18.888582641882277</v>
      </c>
    </row>
    <row r="1329" spans="5:6" x14ac:dyDescent="0.25">
      <c r="E1329" s="88">
        <f t="shared" ca="1" si="42"/>
        <v>0.95427384584643704</v>
      </c>
      <c r="F1329" s="88">
        <f t="shared" ca="1" si="41"/>
        <v>18.081510811178521</v>
      </c>
    </row>
    <row r="1330" spans="5:6" x14ac:dyDescent="0.25">
      <c r="E1330" s="88">
        <f t="shared" ca="1" si="42"/>
        <v>0.43678525915081434</v>
      </c>
      <c r="F1330" s="88">
        <f t="shared" ca="1" si="41"/>
        <v>6.320397390430931</v>
      </c>
    </row>
    <row r="1331" spans="5:6" x14ac:dyDescent="0.25">
      <c r="E1331" s="88">
        <f t="shared" ca="1" si="42"/>
        <v>0.94856577566024669</v>
      </c>
      <c r="F1331" s="88">
        <f t="shared" ca="1" si="41"/>
        <v>17.216633856071301</v>
      </c>
    </row>
    <row r="1332" spans="5:6" x14ac:dyDescent="0.25">
      <c r="E1332" s="88">
        <f t="shared" ca="1" si="42"/>
        <v>0.95426715402752493</v>
      </c>
      <c r="F1332" s="88">
        <f t="shared" ca="1" si="41"/>
        <v>18.0804083633465</v>
      </c>
    </row>
    <row r="1333" spans="5:6" x14ac:dyDescent="0.25">
      <c r="E1333" s="88">
        <f t="shared" ca="1" si="42"/>
        <v>0.59684612345411003</v>
      </c>
      <c r="F1333" s="88">
        <f t="shared" ca="1" si="41"/>
        <v>7.2940652942740751</v>
      </c>
    </row>
    <row r="1334" spans="5:6" x14ac:dyDescent="0.25">
      <c r="E1334" s="88">
        <f t="shared" ca="1" si="42"/>
        <v>0.5584580534821415</v>
      </c>
      <c r="F1334" s="88">
        <f t="shared" ca="1" si="41"/>
        <v>7.0191708451215193</v>
      </c>
    </row>
    <row r="1335" spans="5:6" x14ac:dyDescent="0.25">
      <c r="E1335" s="88">
        <f t="shared" ca="1" si="42"/>
        <v>0.16482701166495151</v>
      </c>
      <c r="F1335" s="88">
        <f t="shared" ca="1" si="41"/>
        <v>5.1604993094399845</v>
      </c>
    </row>
    <row r="1336" spans="5:6" x14ac:dyDescent="0.25">
      <c r="E1336" s="88">
        <f t="shared" ca="1" si="42"/>
        <v>8.309474313019638E-2</v>
      </c>
      <c r="F1336" s="88">
        <f t="shared" ca="1" si="41"/>
        <v>4.7519599859603661</v>
      </c>
    </row>
    <row r="1337" spans="5:6" x14ac:dyDescent="0.25">
      <c r="E1337" s="88">
        <f t="shared" ca="1" si="42"/>
        <v>0.29646330190670767</v>
      </c>
      <c r="F1337" s="88">
        <f t="shared" ca="1" si="41"/>
        <v>5.698414357148609</v>
      </c>
    </row>
    <row r="1338" spans="5:6" x14ac:dyDescent="0.25">
      <c r="E1338" s="88">
        <f t="shared" ca="1" si="42"/>
        <v>0.65022375485769002</v>
      </c>
      <c r="F1338" s="88">
        <f t="shared" ca="1" si="41"/>
        <v>7.7422537435750938</v>
      </c>
    </row>
    <row r="1339" spans="5:6" x14ac:dyDescent="0.25">
      <c r="E1339" s="88">
        <f t="shared" ca="1" si="42"/>
        <v>0.48772071797610528</v>
      </c>
      <c r="F1339" s="88">
        <f t="shared" ca="1" si="41"/>
        <v>6.5873225812459077</v>
      </c>
    </row>
    <row r="1340" spans="5:6" x14ac:dyDescent="0.25">
      <c r="E1340" s="88">
        <f t="shared" ca="1" si="42"/>
        <v>0.31334517487944324</v>
      </c>
      <c r="F1340" s="88">
        <f t="shared" ca="1" si="41"/>
        <v>5.767677142564188</v>
      </c>
    </row>
    <row r="1341" spans="5:6" x14ac:dyDescent="0.25">
      <c r="E1341" s="88">
        <f t="shared" ca="1" si="42"/>
        <v>4.0245321438654669E-2</v>
      </c>
      <c r="F1341" s="88">
        <f t="shared" ca="1" si="41"/>
        <v>4.4204326104282705</v>
      </c>
    </row>
    <row r="1342" spans="5:6" x14ac:dyDescent="0.25">
      <c r="E1342" s="88">
        <f t="shared" ca="1" si="42"/>
        <v>0.64546310370826077</v>
      </c>
      <c r="F1342" s="88">
        <f t="shared" ca="1" si="41"/>
        <v>7.6985294479874566</v>
      </c>
    </row>
    <row r="1343" spans="5:6" x14ac:dyDescent="0.25">
      <c r="E1343" s="88">
        <f t="shared" ca="1" si="42"/>
        <v>0.74992241552898942</v>
      </c>
      <c r="F1343" s="88">
        <f t="shared" ca="1" si="41"/>
        <v>8.9071090634106156</v>
      </c>
    </row>
    <row r="1344" spans="5:6" x14ac:dyDescent="0.25">
      <c r="E1344" s="88">
        <f t="shared" ca="1" si="42"/>
        <v>0.19244505431924386</v>
      </c>
      <c r="F1344" s="88">
        <f t="shared" ca="1" si="41"/>
        <v>5.2774090410176147</v>
      </c>
    </row>
    <row r="1345" spans="5:6" x14ac:dyDescent="0.25">
      <c r="E1345" s="88">
        <f t="shared" ca="1" si="42"/>
        <v>0.87223368796851097</v>
      </c>
      <c r="F1345" s="88">
        <f t="shared" ca="1" si="41"/>
        <v>11.784069335343332</v>
      </c>
    </row>
    <row r="1346" spans="5:6" x14ac:dyDescent="0.25">
      <c r="E1346" s="88">
        <f t="shared" ca="1" si="42"/>
        <v>0.92173863714152937</v>
      </c>
      <c r="F1346" s="88">
        <f t="shared" ca="1" si="41"/>
        <v>14.4541251942012</v>
      </c>
    </row>
    <row r="1347" spans="5:6" x14ac:dyDescent="0.25">
      <c r="E1347" s="88">
        <f t="shared" ca="1" si="42"/>
        <v>9.4671446581228391E-2</v>
      </c>
      <c r="F1347" s="88">
        <f t="shared" ref="F1347:F1410" ca="1" si="43">$C$3*((((1-E1347)^(-1/C$5))-1)^(1/$C$4))</f>
        <v>4.820122755435154</v>
      </c>
    </row>
    <row r="1348" spans="5:6" x14ac:dyDescent="0.25">
      <c r="E1348" s="88">
        <f t="shared" ref="E1348:E1411" ca="1" si="44">RAND()</f>
        <v>0.8156042834932643</v>
      </c>
      <c r="F1348" s="88">
        <f t="shared" ca="1" si="43"/>
        <v>10.113452593085277</v>
      </c>
    </row>
    <row r="1349" spans="5:6" x14ac:dyDescent="0.25">
      <c r="E1349" s="88">
        <f t="shared" ca="1" si="44"/>
        <v>2.227992738665785E-2</v>
      </c>
      <c r="F1349" s="88">
        <f t="shared" ca="1" si="43"/>
        <v>4.1880165687133069</v>
      </c>
    </row>
    <row r="1350" spans="5:6" x14ac:dyDescent="0.25">
      <c r="E1350" s="88">
        <f t="shared" ca="1" si="44"/>
        <v>0.97707729057963544</v>
      </c>
      <c r="F1350" s="88">
        <f t="shared" ca="1" si="43"/>
        <v>24.109739908519025</v>
      </c>
    </row>
    <row r="1351" spans="5:6" x14ac:dyDescent="0.25">
      <c r="E1351" s="88">
        <f t="shared" ca="1" si="44"/>
        <v>0.34830545535253976</v>
      </c>
      <c r="F1351" s="88">
        <f t="shared" ca="1" si="43"/>
        <v>5.9146062174528264</v>
      </c>
    </row>
    <row r="1352" spans="5:6" x14ac:dyDescent="0.25">
      <c r="E1352" s="88">
        <f t="shared" ca="1" si="44"/>
        <v>0.84232865777157107</v>
      </c>
      <c r="F1352" s="88">
        <f t="shared" ca="1" si="43"/>
        <v>10.79533586939813</v>
      </c>
    </row>
    <row r="1353" spans="5:6" x14ac:dyDescent="0.25">
      <c r="E1353" s="88">
        <f t="shared" ca="1" si="44"/>
        <v>0.3959532442508702</v>
      </c>
      <c r="F1353" s="88">
        <f t="shared" ca="1" si="43"/>
        <v>6.1257106838707323</v>
      </c>
    </row>
    <row r="1354" spans="5:6" x14ac:dyDescent="0.25">
      <c r="E1354" s="88">
        <f t="shared" ca="1" si="44"/>
        <v>0.38794301123378483</v>
      </c>
      <c r="F1354" s="88">
        <f t="shared" ca="1" si="43"/>
        <v>6.0891471549546603</v>
      </c>
    </row>
    <row r="1355" spans="5:6" x14ac:dyDescent="0.25">
      <c r="E1355" s="88">
        <f t="shared" ca="1" si="44"/>
        <v>0.42265311291858565</v>
      </c>
      <c r="F1355" s="88">
        <f t="shared" ca="1" si="43"/>
        <v>6.2513226919751492</v>
      </c>
    </row>
    <row r="1356" spans="5:6" x14ac:dyDescent="0.25">
      <c r="E1356" s="88">
        <f t="shared" ca="1" si="44"/>
        <v>0.52497905451275051</v>
      </c>
      <c r="F1356" s="88">
        <f t="shared" ca="1" si="43"/>
        <v>6.8043546594340976</v>
      </c>
    </row>
    <row r="1357" spans="5:6" x14ac:dyDescent="0.25">
      <c r="E1357" s="88">
        <f t="shared" ca="1" si="44"/>
        <v>0.7385506526368405</v>
      </c>
      <c r="F1357" s="88">
        <f t="shared" ca="1" si="43"/>
        <v>8.7434120878295492</v>
      </c>
    </row>
    <row r="1358" spans="5:6" x14ac:dyDescent="0.25">
      <c r="E1358" s="88">
        <f t="shared" ca="1" si="44"/>
        <v>0.96996698878921905</v>
      </c>
      <c r="F1358" s="88">
        <f t="shared" ca="1" si="43"/>
        <v>21.542882077877806</v>
      </c>
    </row>
    <row r="1359" spans="5:6" x14ac:dyDescent="0.25">
      <c r="E1359" s="88">
        <f t="shared" ca="1" si="44"/>
        <v>0.73699482806652372</v>
      </c>
      <c r="F1359" s="88">
        <f t="shared" ca="1" si="43"/>
        <v>8.721797088690078</v>
      </c>
    </row>
    <row r="1360" spans="5:6" x14ac:dyDescent="0.25">
      <c r="E1360" s="88">
        <f t="shared" ca="1" si="44"/>
        <v>0.40611605553958685</v>
      </c>
      <c r="F1360" s="88">
        <f t="shared" ca="1" si="43"/>
        <v>6.1728170970787613</v>
      </c>
    </row>
    <row r="1361" spans="5:6" x14ac:dyDescent="0.25">
      <c r="E1361" s="88">
        <f t="shared" ca="1" si="44"/>
        <v>0.4577345488469583</v>
      </c>
      <c r="F1361" s="88">
        <f t="shared" ca="1" si="43"/>
        <v>6.4265373260837606</v>
      </c>
    </row>
    <row r="1362" spans="5:6" x14ac:dyDescent="0.25">
      <c r="E1362" s="88">
        <f t="shared" ca="1" si="44"/>
        <v>0.91261075416625514</v>
      </c>
      <c r="F1362" s="88">
        <f t="shared" ca="1" si="43"/>
        <v>13.804764113978162</v>
      </c>
    </row>
    <row r="1363" spans="5:6" x14ac:dyDescent="0.25">
      <c r="E1363" s="88">
        <f t="shared" ca="1" si="44"/>
        <v>0.16799250830244539</v>
      </c>
      <c r="F1363" s="88">
        <f t="shared" ca="1" si="43"/>
        <v>5.1741833170598746</v>
      </c>
    </row>
    <row r="1364" spans="5:6" x14ac:dyDescent="0.25">
      <c r="E1364" s="88">
        <f t="shared" ca="1" si="44"/>
        <v>4.8314664643788197E-3</v>
      </c>
      <c r="F1364" s="88">
        <f t="shared" ca="1" si="43"/>
        <v>3.6707159212654656</v>
      </c>
    </row>
    <row r="1365" spans="5:6" x14ac:dyDescent="0.25">
      <c r="E1365" s="88">
        <f t="shared" ca="1" si="44"/>
        <v>0.98317571392973446</v>
      </c>
      <c r="F1365" s="88">
        <f t="shared" ca="1" si="43"/>
        <v>27.426037733758484</v>
      </c>
    </row>
    <row r="1366" spans="5:6" x14ac:dyDescent="0.25">
      <c r="E1366" s="88">
        <f t="shared" ca="1" si="44"/>
        <v>0.58268434203779318</v>
      </c>
      <c r="F1366" s="88">
        <f t="shared" ca="1" si="43"/>
        <v>7.1886730726209418</v>
      </c>
    </row>
    <row r="1367" spans="5:6" x14ac:dyDescent="0.25">
      <c r="E1367" s="88">
        <f t="shared" ca="1" si="44"/>
        <v>0.51817103709699475</v>
      </c>
      <c r="F1367" s="88">
        <f t="shared" ca="1" si="43"/>
        <v>6.7630978788436487</v>
      </c>
    </row>
    <row r="1368" spans="5:6" x14ac:dyDescent="0.25">
      <c r="E1368" s="88">
        <f t="shared" ca="1" si="44"/>
        <v>0.7595825588085563</v>
      </c>
      <c r="F1368" s="88">
        <f t="shared" ca="1" si="43"/>
        <v>9.0546521137760365</v>
      </c>
    </row>
    <row r="1369" spans="5:6" x14ac:dyDescent="0.25">
      <c r="E1369" s="88">
        <f t="shared" ca="1" si="44"/>
        <v>0.82199221261214805</v>
      </c>
      <c r="F1369" s="88">
        <f t="shared" ca="1" si="43"/>
        <v>10.263148617581244</v>
      </c>
    </row>
    <row r="1370" spans="5:6" x14ac:dyDescent="0.25">
      <c r="E1370" s="88">
        <f t="shared" ca="1" si="44"/>
        <v>0.37768251260088737</v>
      </c>
      <c r="F1370" s="88">
        <f t="shared" ca="1" si="43"/>
        <v>6.0429932189276245</v>
      </c>
    </row>
    <row r="1371" spans="5:6" x14ac:dyDescent="0.25">
      <c r="E1371" s="88">
        <f t="shared" ca="1" si="44"/>
        <v>0.49680111611271316</v>
      </c>
      <c r="F1371" s="88">
        <f t="shared" ca="1" si="43"/>
        <v>6.6383213513746622</v>
      </c>
    </row>
    <row r="1372" spans="5:6" x14ac:dyDescent="0.25">
      <c r="E1372" s="88">
        <f t="shared" ca="1" si="44"/>
        <v>0.43872137003115919</v>
      </c>
      <c r="F1372" s="88">
        <f t="shared" ca="1" si="43"/>
        <v>6.330013096505902</v>
      </c>
    </row>
    <row r="1373" spans="5:6" x14ac:dyDescent="0.25">
      <c r="E1373" s="88">
        <f t="shared" ca="1" si="44"/>
        <v>1.9082792584424135E-2</v>
      </c>
      <c r="F1373" s="88">
        <f t="shared" ca="1" si="43"/>
        <v>4.1308841105539553</v>
      </c>
    </row>
    <row r="1374" spans="5:6" x14ac:dyDescent="0.25">
      <c r="E1374" s="88">
        <f t="shared" ca="1" si="44"/>
        <v>0.88763098283139386</v>
      </c>
      <c r="F1374" s="88">
        <f t="shared" ca="1" si="43"/>
        <v>12.431778968582146</v>
      </c>
    </row>
    <row r="1375" spans="5:6" x14ac:dyDescent="0.25">
      <c r="E1375" s="88">
        <f t="shared" ca="1" si="44"/>
        <v>0.36039859412163089</v>
      </c>
      <c r="F1375" s="88">
        <f t="shared" ca="1" si="43"/>
        <v>5.9668310532344009</v>
      </c>
    </row>
    <row r="1376" spans="5:6" x14ac:dyDescent="0.25">
      <c r="E1376" s="88">
        <f t="shared" ca="1" si="44"/>
        <v>0.58503548695368901</v>
      </c>
      <c r="F1376" s="88">
        <f t="shared" ca="1" si="43"/>
        <v>7.2058304227055618</v>
      </c>
    </row>
    <row r="1377" spans="5:6" x14ac:dyDescent="0.25">
      <c r="E1377" s="88">
        <f t="shared" ca="1" si="44"/>
        <v>0.1569577480979536</v>
      </c>
      <c r="F1377" s="88">
        <f t="shared" ca="1" si="43"/>
        <v>5.1260815092507972</v>
      </c>
    </row>
    <row r="1378" spans="5:6" x14ac:dyDescent="0.25">
      <c r="E1378" s="88">
        <f t="shared" ca="1" si="44"/>
        <v>0.85573385397973845</v>
      </c>
      <c r="F1378" s="88">
        <f t="shared" ca="1" si="43"/>
        <v>11.202524354870606</v>
      </c>
    </row>
    <row r="1379" spans="5:6" x14ac:dyDescent="0.25">
      <c r="E1379" s="88">
        <f t="shared" ca="1" si="44"/>
        <v>0.39851421103982565</v>
      </c>
      <c r="F1379" s="88">
        <f t="shared" ca="1" si="43"/>
        <v>6.137503780210932</v>
      </c>
    </row>
    <row r="1380" spans="5:6" x14ac:dyDescent="0.25">
      <c r="E1380" s="88">
        <f t="shared" ca="1" si="44"/>
        <v>0.86419333700744039</v>
      </c>
      <c r="F1380" s="88">
        <f t="shared" ca="1" si="43"/>
        <v>11.48817960282139</v>
      </c>
    </row>
    <row r="1381" spans="5:6" x14ac:dyDescent="0.25">
      <c r="E1381" s="88">
        <f t="shared" ca="1" si="44"/>
        <v>0.29727330758829629</v>
      </c>
      <c r="F1381" s="88">
        <f t="shared" ca="1" si="43"/>
        <v>5.7017181910636561</v>
      </c>
    </row>
    <row r="1382" spans="5:6" x14ac:dyDescent="0.25">
      <c r="E1382" s="88">
        <f t="shared" ca="1" si="44"/>
        <v>0.94227012498662399</v>
      </c>
      <c r="F1382" s="88">
        <f t="shared" ca="1" si="43"/>
        <v>16.40790214491291</v>
      </c>
    </row>
    <row r="1383" spans="5:6" x14ac:dyDescent="0.25">
      <c r="E1383" s="88">
        <f t="shared" ca="1" si="44"/>
        <v>0.62904767841512332</v>
      </c>
      <c r="F1383" s="88">
        <f t="shared" ca="1" si="43"/>
        <v>7.5538036398316963</v>
      </c>
    </row>
    <row r="1384" spans="5:6" x14ac:dyDescent="0.25">
      <c r="E1384" s="88">
        <f t="shared" ca="1" si="44"/>
        <v>0.82225574683687486</v>
      </c>
      <c r="F1384" s="88">
        <f t="shared" ca="1" si="43"/>
        <v>10.269487321937707</v>
      </c>
    </row>
    <row r="1385" spans="5:6" x14ac:dyDescent="0.25">
      <c r="E1385" s="88">
        <f t="shared" ca="1" si="44"/>
        <v>0.78426777421084082</v>
      </c>
      <c r="F1385" s="88">
        <f t="shared" ca="1" si="43"/>
        <v>9.4730209025071677</v>
      </c>
    </row>
    <row r="1386" spans="5:6" x14ac:dyDescent="0.25">
      <c r="E1386" s="88">
        <f t="shared" ca="1" si="44"/>
        <v>0.22575140704705932</v>
      </c>
      <c r="F1386" s="88">
        <f t="shared" ca="1" si="43"/>
        <v>5.4133958843731005</v>
      </c>
    </row>
    <row r="1387" spans="5:6" x14ac:dyDescent="0.25">
      <c r="E1387" s="88">
        <f t="shared" ca="1" si="44"/>
        <v>0.1802516872629919</v>
      </c>
      <c r="F1387" s="88">
        <f t="shared" ca="1" si="43"/>
        <v>5.2264282307297378</v>
      </c>
    </row>
    <row r="1388" spans="5:6" x14ac:dyDescent="0.25">
      <c r="E1388" s="88">
        <f t="shared" ca="1" si="44"/>
        <v>0.41937104932781455</v>
      </c>
      <c r="F1388" s="88">
        <f t="shared" ca="1" si="43"/>
        <v>6.2355498484376826</v>
      </c>
    </row>
    <row r="1389" spans="5:6" x14ac:dyDescent="0.25">
      <c r="E1389" s="88">
        <f t="shared" ca="1" si="44"/>
        <v>0.46346891796553025</v>
      </c>
      <c r="F1389" s="88">
        <f t="shared" ca="1" si="43"/>
        <v>6.456436069268281</v>
      </c>
    </row>
    <row r="1390" spans="5:6" x14ac:dyDescent="0.25">
      <c r="E1390" s="88">
        <f t="shared" ca="1" si="44"/>
        <v>1.4369087610871301E-2</v>
      </c>
      <c r="F1390" s="88">
        <f t="shared" ca="1" si="43"/>
        <v>4.0294793952942927</v>
      </c>
    </row>
    <row r="1391" spans="5:6" x14ac:dyDescent="0.25">
      <c r="E1391" s="88">
        <f t="shared" ca="1" si="44"/>
        <v>0.62214582433609344</v>
      </c>
      <c r="F1391" s="88">
        <f t="shared" ca="1" si="43"/>
        <v>7.4955770900240584</v>
      </c>
    </row>
    <row r="1392" spans="5:6" x14ac:dyDescent="0.25">
      <c r="E1392" s="88">
        <f t="shared" ca="1" si="44"/>
        <v>0.54627353077103324</v>
      </c>
      <c r="F1392" s="88">
        <f t="shared" ca="1" si="43"/>
        <v>6.9385661778497507</v>
      </c>
    </row>
    <row r="1393" spans="5:6" x14ac:dyDescent="0.25">
      <c r="E1393" s="88">
        <f t="shared" ca="1" si="44"/>
        <v>0.3377435967076029</v>
      </c>
      <c r="F1393" s="88">
        <f t="shared" ca="1" si="43"/>
        <v>5.8696315267969137</v>
      </c>
    </row>
    <row r="1394" spans="5:6" x14ac:dyDescent="0.25">
      <c r="E1394" s="88">
        <f t="shared" ca="1" si="44"/>
        <v>0.44185199820241683</v>
      </c>
      <c r="F1394" s="88">
        <f t="shared" ca="1" si="43"/>
        <v>6.3456421786084247</v>
      </c>
    </row>
    <row r="1395" spans="5:6" x14ac:dyDescent="0.25">
      <c r="E1395" s="88">
        <f t="shared" ca="1" si="44"/>
        <v>0.67646069221781635</v>
      </c>
      <c r="F1395" s="88">
        <f t="shared" ca="1" si="43"/>
        <v>7.9990522680165927</v>
      </c>
    </row>
    <row r="1396" spans="5:6" x14ac:dyDescent="0.25">
      <c r="E1396" s="88">
        <f t="shared" ca="1" si="44"/>
        <v>0.51424528320095764</v>
      </c>
      <c r="F1396" s="88">
        <f t="shared" ca="1" si="43"/>
        <v>6.7396494866142671</v>
      </c>
    </row>
    <row r="1397" spans="5:6" x14ac:dyDescent="0.25">
      <c r="E1397" s="88">
        <f t="shared" ca="1" si="44"/>
        <v>3.6849026123604411E-2</v>
      </c>
      <c r="F1397" s="88">
        <f t="shared" ca="1" si="43"/>
        <v>4.3840996262536667</v>
      </c>
    </row>
    <row r="1398" spans="5:6" x14ac:dyDescent="0.25">
      <c r="E1398" s="88">
        <f t="shared" ca="1" si="44"/>
        <v>4.9623490765040468E-2</v>
      </c>
      <c r="F1398" s="88">
        <f t="shared" ca="1" si="43"/>
        <v>4.5096678752907149</v>
      </c>
    </row>
    <row r="1399" spans="5:6" x14ac:dyDescent="0.25">
      <c r="E1399" s="88">
        <f t="shared" ca="1" si="44"/>
        <v>0.82476155179167565</v>
      </c>
      <c r="F1399" s="88">
        <f t="shared" ca="1" si="43"/>
        <v>10.330430978685639</v>
      </c>
    </row>
    <row r="1400" spans="5:6" x14ac:dyDescent="0.25">
      <c r="E1400" s="88">
        <f t="shared" ca="1" si="44"/>
        <v>0.73708844923005223</v>
      </c>
      <c r="F1400" s="88">
        <f t="shared" ca="1" si="43"/>
        <v>8.7230926573146501</v>
      </c>
    </row>
    <row r="1401" spans="5:6" x14ac:dyDescent="0.25">
      <c r="E1401" s="88">
        <f t="shared" ca="1" si="44"/>
        <v>0.88870437636317723</v>
      </c>
      <c r="F1401" s="88">
        <f t="shared" ca="1" si="43"/>
        <v>12.481597778441468</v>
      </c>
    </row>
    <row r="1402" spans="5:6" x14ac:dyDescent="0.25">
      <c r="E1402" s="88">
        <f t="shared" ca="1" si="44"/>
        <v>0.22769047567956213</v>
      </c>
      <c r="F1402" s="88">
        <f t="shared" ca="1" si="43"/>
        <v>5.4212191261560427</v>
      </c>
    </row>
    <row r="1403" spans="5:6" x14ac:dyDescent="0.25">
      <c r="E1403" s="88">
        <f t="shared" ca="1" si="44"/>
        <v>0.87948929638913531</v>
      </c>
      <c r="F1403" s="88">
        <f t="shared" ca="1" si="43"/>
        <v>12.074664575195442</v>
      </c>
    </row>
    <row r="1404" spans="5:6" x14ac:dyDescent="0.25">
      <c r="E1404" s="88">
        <f t="shared" ca="1" si="44"/>
        <v>0.56162258710914592</v>
      </c>
      <c r="F1404" s="88">
        <f t="shared" ca="1" si="43"/>
        <v>7.0405925444414494</v>
      </c>
    </row>
    <row r="1405" spans="5:6" x14ac:dyDescent="0.25">
      <c r="E1405" s="88">
        <f t="shared" ca="1" si="44"/>
        <v>0.41147737199054435</v>
      </c>
      <c r="F1405" s="88">
        <f t="shared" ca="1" si="43"/>
        <v>6.1980085438242858</v>
      </c>
    </row>
    <row r="1406" spans="5:6" x14ac:dyDescent="0.25">
      <c r="E1406" s="88">
        <f t="shared" ca="1" si="44"/>
        <v>9.5623474941114783E-2</v>
      </c>
      <c r="F1406" s="88">
        <f t="shared" ca="1" si="43"/>
        <v>4.8254968920628709</v>
      </c>
    </row>
    <row r="1407" spans="5:6" x14ac:dyDescent="0.25">
      <c r="E1407" s="88">
        <f t="shared" ca="1" si="44"/>
        <v>1.9585195613909812E-2</v>
      </c>
      <c r="F1407" s="88">
        <f t="shared" ca="1" si="43"/>
        <v>4.1403767093309076</v>
      </c>
    </row>
    <row r="1408" spans="5:6" x14ac:dyDescent="0.25">
      <c r="E1408" s="88">
        <f t="shared" ca="1" si="44"/>
        <v>0.22047561104882829</v>
      </c>
      <c r="F1408" s="88">
        <f t="shared" ca="1" si="43"/>
        <v>5.3920740214216734</v>
      </c>
    </row>
    <row r="1409" spans="5:6" x14ac:dyDescent="0.25">
      <c r="E1409" s="88">
        <f t="shared" ca="1" si="44"/>
        <v>0.888279388669726</v>
      </c>
      <c r="F1409" s="88">
        <f t="shared" ca="1" si="43"/>
        <v>12.461791994926802</v>
      </c>
    </row>
    <row r="1410" spans="5:6" x14ac:dyDescent="0.25">
      <c r="E1410" s="88">
        <f t="shared" ca="1" si="44"/>
        <v>0.23851870784619855</v>
      </c>
      <c r="F1410" s="88">
        <f t="shared" ca="1" si="43"/>
        <v>5.4648064809632224</v>
      </c>
    </row>
    <row r="1411" spans="5:6" x14ac:dyDescent="0.25">
      <c r="E1411" s="88">
        <f t="shared" ca="1" si="44"/>
        <v>0.39452247569825083</v>
      </c>
      <c r="F1411" s="88">
        <f t="shared" ref="F1411:F1474" ca="1" si="45">$C$3*((((1-E1411)^(-1/C$5))-1)^(1/$C$4))</f>
        <v>6.1191442062111889</v>
      </c>
    </row>
    <row r="1412" spans="5:6" x14ac:dyDescent="0.25">
      <c r="E1412" s="88">
        <f t="shared" ref="E1412:E1475" ca="1" si="46">RAND()</f>
        <v>0.79248654380028283</v>
      </c>
      <c r="F1412" s="88">
        <f t="shared" ca="1" si="45"/>
        <v>9.6276464187683501</v>
      </c>
    </row>
    <row r="1413" spans="5:6" x14ac:dyDescent="0.25">
      <c r="E1413" s="88">
        <f t="shared" ca="1" si="46"/>
        <v>0.50075712987096832</v>
      </c>
      <c r="F1413" s="88">
        <f t="shared" ca="1" si="45"/>
        <v>6.6609040693743262</v>
      </c>
    </row>
    <row r="1414" spans="5:6" x14ac:dyDescent="0.25">
      <c r="E1414" s="88">
        <f t="shared" ca="1" si="46"/>
        <v>0.67103907510676364</v>
      </c>
      <c r="F1414" s="88">
        <f t="shared" ca="1" si="45"/>
        <v>7.9436515301482205</v>
      </c>
    </row>
    <row r="1415" spans="5:6" x14ac:dyDescent="0.25">
      <c r="E1415" s="88">
        <f t="shared" ca="1" si="46"/>
        <v>0.17386897475137952</v>
      </c>
      <c r="F1415" s="88">
        <f t="shared" ca="1" si="45"/>
        <v>5.1993670322829244</v>
      </c>
    </row>
    <row r="1416" spans="5:6" x14ac:dyDescent="0.25">
      <c r="E1416" s="88">
        <f t="shared" ca="1" si="46"/>
        <v>0.13146739478140335</v>
      </c>
      <c r="F1416" s="88">
        <f t="shared" ca="1" si="45"/>
        <v>5.0096234404183839</v>
      </c>
    </row>
    <row r="1417" spans="5:6" x14ac:dyDescent="0.25">
      <c r="E1417" s="88">
        <f t="shared" ca="1" si="46"/>
        <v>8.8566233051756593E-2</v>
      </c>
      <c r="F1417" s="88">
        <f t="shared" ca="1" si="45"/>
        <v>4.7848600673129971</v>
      </c>
    </row>
    <row r="1418" spans="5:6" x14ac:dyDescent="0.25">
      <c r="E1418" s="88">
        <f t="shared" ca="1" si="46"/>
        <v>0.64032087806450433</v>
      </c>
      <c r="F1418" s="88">
        <f t="shared" ca="1" si="45"/>
        <v>7.6522087019121479</v>
      </c>
    </row>
    <row r="1419" spans="5:6" x14ac:dyDescent="0.25">
      <c r="E1419" s="88">
        <f t="shared" ca="1" si="46"/>
        <v>0.69470332433913584</v>
      </c>
      <c r="F1419" s="88">
        <f t="shared" ca="1" si="45"/>
        <v>8.1954541485603052</v>
      </c>
    </row>
    <row r="1420" spans="5:6" x14ac:dyDescent="0.25">
      <c r="E1420" s="88">
        <f t="shared" ca="1" si="46"/>
        <v>0.13031858548042463</v>
      </c>
      <c r="F1420" s="88">
        <f t="shared" ca="1" si="45"/>
        <v>5.0041534176276414</v>
      </c>
    </row>
    <row r="1421" spans="5:6" x14ac:dyDescent="0.25">
      <c r="E1421" s="88">
        <f t="shared" ca="1" si="46"/>
        <v>3.4058994553385458E-2</v>
      </c>
      <c r="F1421" s="88">
        <f t="shared" ca="1" si="45"/>
        <v>4.3522044256625865</v>
      </c>
    </row>
    <row r="1422" spans="5:6" x14ac:dyDescent="0.25">
      <c r="E1422" s="88">
        <f t="shared" ca="1" si="46"/>
        <v>0.24589014845894352</v>
      </c>
      <c r="F1422" s="88">
        <f t="shared" ca="1" si="45"/>
        <v>5.4944162661243814</v>
      </c>
    </row>
    <row r="1423" spans="5:6" x14ac:dyDescent="0.25">
      <c r="E1423" s="88">
        <f t="shared" ca="1" si="46"/>
        <v>0.14930905874359868</v>
      </c>
      <c r="F1423" s="88">
        <f t="shared" ca="1" si="45"/>
        <v>5.0920124252636798</v>
      </c>
    </row>
    <row r="1424" spans="5:6" x14ac:dyDescent="0.25">
      <c r="E1424" s="88">
        <f t="shared" ca="1" si="46"/>
        <v>0.17955704388347682</v>
      </c>
      <c r="F1424" s="88">
        <f t="shared" ca="1" si="45"/>
        <v>5.2234967389044495</v>
      </c>
    </row>
    <row r="1425" spans="5:6" x14ac:dyDescent="0.25">
      <c r="E1425" s="88">
        <f t="shared" ca="1" si="46"/>
        <v>0.95437884539512097</v>
      </c>
      <c r="F1425" s="88">
        <f t="shared" ca="1" si="45"/>
        <v>18.098839010698327</v>
      </c>
    </row>
    <row r="1426" spans="5:6" x14ac:dyDescent="0.25">
      <c r="E1426" s="88">
        <f t="shared" ca="1" si="46"/>
        <v>2.4264021579356809E-2</v>
      </c>
      <c r="F1426" s="88">
        <f t="shared" ca="1" si="45"/>
        <v>4.2200716383144075</v>
      </c>
    </row>
    <row r="1427" spans="5:6" x14ac:dyDescent="0.25">
      <c r="E1427" s="88">
        <f t="shared" ca="1" si="46"/>
        <v>0.79599761853815543</v>
      </c>
      <c r="F1427" s="88">
        <f t="shared" ca="1" si="45"/>
        <v>9.6963704469895777</v>
      </c>
    </row>
    <row r="1428" spans="5:6" x14ac:dyDescent="0.25">
      <c r="E1428" s="88">
        <f t="shared" ca="1" si="46"/>
        <v>6.7847141319540505E-2</v>
      </c>
      <c r="F1428" s="88">
        <f t="shared" ca="1" si="45"/>
        <v>4.6521296381859356</v>
      </c>
    </row>
    <row r="1429" spans="5:6" x14ac:dyDescent="0.25">
      <c r="E1429" s="88">
        <f t="shared" ca="1" si="46"/>
        <v>5.9133444396759494E-2</v>
      </c>
      <c r="F1429" s="88">
        <f t="shared" ca="1" si="45"/>
        <v>4.5879916390810145</v>
      </c>
    </row>
    <row r="1430" spans="5:6" x14ac:dyDescent="0.25">
      <c r="E1430" s="88">
        <f t="shared" ca="1" si="46"/>
        <v>0.97567384367179466</v>
      </c>
      <c r="F1430" s="88">
        <f t="shared" ca="1" si="45"/>
        <v>23.520111801489385</v>
      </c>
    </row>
    <row r="1431" spans="5:6" x14ac:dyDescent="0.25">
      <c r="E1431" s="88">
        <f t="shared" ca="1" si="46"/>
        <v>0.26227672160091298</v>
      </c>
      <c r="F1431" s="88">
        <f t="shared" ca="1" si="45"/>
        <v>5.5602129768749675</v>
      </c>
    </row>
    <row r="1432" spans="5:6" x14ac:dyDescent="0.25">
      <c r="E1432" s="88">
        <f t="shared" ca="1" si="46"/>
        <v>0.90620842021082582</v>
      </c>
      <c r="F1432" s="88">
        <f t="shared" ca="1" si="45"/>
        <v>13.404011869437777</v>
      </c>
    </row>
    <row r="1433" spans="5:6" x14ac:dyDescent="0.25">
      <c r="E1433" s="88">
        <f t="shared" ca="1" si="46"/>
        <v>0.33586505180075266</v>
      </c>
      <c r="F1433" s="88">
        <f t="shared" ca="1" si="45"/>
        <v>5.8616897723668266</v>
      </c>
    </row>
    <row r="1434" spans="5:6" x14ac:dyDescent="0.25">
      <c r="E1434" s="88">
        <f t="shared" ca="1" si="46"/>
        <v>0.91834270089396852</v>
      </c>
      <c r="F1434" s="88">
        <f t="shared" ca="1" si="45"/>
        <v>14.200553912436922</v>
      </c>
    </row>
    <row r="1435" spans="5:6" x14ac:dyDescent="0.25">
      <c r="E1435" s="88">
        <f t="shared" ca="1" si="46"/>
        <v>0.68672792197262145</v>
      </c>
      <c r="F1435" s="88">
        <f t="shared" ca="1" si="45"/>
        <v>8.1076178862198418</v>
      </c>
    </row>
    <row r="1436" spans="5:6" x14ac:dyDescent="0.25">
      <c r="E1436" s="88">
        <f t="shared" ca="1" si="46"/>
        <v>0.46217096869820351</v>
      </c>
      <c r="F1436" s="88">
        <f t="shared" ca="1" si="45"/>
        <v>6.4496351945417576</v>
      </c>
    </row>
    <row r="1437" spans="5:6" x14ac:dyDescent="0.25">
      <c r="E1437" s="88">
        <f t="shared" ca="1" si="46"/>
        <v>0.88776188968944814</v>
      </c>
      <c r="F1437" s="88">
        <f t="shared" ca="1" si="45"/>
        <v>12.437818512989844</v>
      </c>
    </row>
    <row r="1438" spans="5:6" x14ac:dyDescent="0.25">
      <c r="E1438" s="88">
        <f t="shared" ca="1" si="46"/>
        <v>0.58397996108722627</v>
      </c>
      <c r="F1438" s="88">
        <f t="shared" ca="1" si="45"/>
        <v>7.1981114845545511</v>
      </c>
    </row>
    <row r="1439" spans="5:6" x14ac:dyDescent="0.25">
      <c r="E1439" s="88">
        <f t="shared" ca="1" si="46"/>
        <v>0.34798898811689238</v>
      </c>
      <c r="F1439" s="88">
        <f t="shared" ca="1" si="45"/>
        <v>5.9132503290970364</v>
      </c>
    </row>
    <row r="1440" spans="5:6" x14ac:dyDescent="0.25">
      <c r="E1440" s="88">
        <f t="shared" ca="1" si="46"/>
        <v>0.20991960991629821</v>
      </c>
      <c r="F1440" s="88">
        <f t="shared" ca="1" si="45"/>
        <v>5.3492104239729832</v>
      </c>
    </row>
    <row r="1441" spans="5:6" x14ac:dyDescent="0.25">
      <c r="E1441" s="88">
        <f t="shared" ca="1" si="46"/>
        <v>0.23754769166237899</v>
      </c>
      <c r="F1441" s="88">
        <f t="shared" ca="1" si="45"/>
        <v>5.4609032620528488</v>
      </c>
    </row>
    <row r="1442" spans="5:6" x14ac:dyDescent="0.25">
      <c r="E1442" s="88">
        <f t="shared" ca="1" si="46"/>
        <v>0.21984042837763529</v>
      </c>
      <c r="F1442" s="88">
        <f t="shared" ca="1" si="45"/>
        <v>5.3895029589796337</v>
      </c>
    </row>
    <row r="1443" spans="5:6" x14ac:dyDescent="0.25">
      <c r="E1443" s="88">
        <f t="shared" ca="1" si="46"/>
        <v>0.44802484426938982</v>
      </c>
      <c r="F1443" s="88">
        <f t="shared" ca="1" si="45"/>
        <v>6.3767581910777613</v>
      </c>
    </row>
    <row r="1444" spans="5:6" x14ac:dyDescent="0.25">
      <c r="E1444" s="88">
        <f t="shared" ca="1" si="46"/>
        <v>0.24705447902113287</v>
      </c>
      <c r="F1444" s="88">
        <f t="shared" ca="1" si="45"/>
        <v>5.4990908319414409</v>
      </c>
    </row>
    <row r="1445" spans="5:6" x14ac:dyDescent="0.25">
      <c r="E1445" s="88">
        <f t="shared" ca="1" si="46"/>
        <v>0.35619944661744274</v>
      </c>
      <c r="F1445" s="88">
        <f t="shared" ca="1" si="45"/>
        <v>5.9486034797137153</v>
      </c>
    </row>
    <row r="1446" spans="5:6" x14ac:dyDescent="0.25">
      <c r="E1446" s="88">
        <f t="shared" ca="1" si="46"/>
        <v>0.65132046076577121</v>
      </c>
      <c r="F1446" s="88">
        <f t="shared" ca="1" si="45"/>
        <v>7.7524440035189173</v>
      </c>
    </row>
    <row r="1447" spans="5:6" x14ac:dyDescent="0.25">
      <c r="E1447" s="88">
        <f t="shared" ca="1" si="46"/>
        <v>0.81466571013823452</v>
      </c>
      <c r="F1447" s="88">
        <f t="shared" ca="1" si="45"/>
        <v>10.092076070912697</v>
      </c>
    </row>
    <row r="1448" spans="5:6" x14ac:dyDescent="0.25">
      <c r="E1448" s="88">
        <f t="shared" ca="1" si="46"/>
        <v>0.97351462263967659</v>
      </c>
      <c r="F1448" s="88">
        <f t="shared" ca="1" si="45"/>
        <v>22.701302113843361</v>
      </c>
    </row>
    <row r="1449" spans="5:6" x14ac:dyDescent="0.25">
      <c r="E1449" s="88">
        <f t="shared" ca="1" si="46"/>
        <v>0.37050950971241092</v>
      </c>
      <c r="F1449" s="88">
        <f t="shared" ca="1" si="45"/>
        <v>6.0111544593412303</v>
      </c>
    </row>
    <row r="1450" spans="5:6" x14ac:dyDescent="0.25">
      <c r="E1450" s="88">
        <f t="shared" ca="1" si="46"/>
        <v>0.42827730316300705</v>
      </c>
      <c r="F1450" s="88">
        <f t="shared" ca="1" si="45"/>
        <v>6.2785829587145567</v>
      </c>
    </row>
    <row r="1451" spans="5:6" x14ac:dyDescent="0.25">
      <c r="E1451" s="88">
        <f t="shared" ca="1" si="46"/>
        <v>0.19145537633123888</v>
      </c>
      <c r="F1451" s="88">
        <f t="shared" ca="1" si="45"/>
        <v>5.2733020395489891</v>
      </c>
    </row>
    <row r="1452" spans="5:6" x14ac:dyDescent="0.25">
      <c r="E1452" s="88">
        <f t="shared" ca="1" si="46"/>
        <v>0.54493002158856807</v>
      </c>
      <c r="F1452" s="88">
        <f t="shared" ca="1" si="45"/>
        <v>6.9298548177070627</v>
      </c>
    </row>
    <row r="1453" spans="5:6" x14ac:dyDescent="0.25">
      <c r="E1453" s="88">
        <f t="shared" ca="1" si="46"/>
        <v>0.59179928800531978</v>
      </c>
      <c r="F1453" s="88">
        <f t="shared" ca="1" si="45"/>
        <v>7.2559355903986482</v>
      </c>
    </row>
    <row r="1454" spans="5:6" x14ac:dyDescent="0.25">
      <c r="E1454" s="88">
        <f t="shared" ca="1" si="46"/>
        <v>0.78743307851912769</v>
      </c>
      <c r="F1454" s="88">
        <f t="shared" ca="1" si="45"/>
        <v>9.5315696664282541</v>
      </c>
    </row>
    <row r="1455" spans="5:6" x14ac:dyDescent="0.25">
      <c r="E1455" s="88">
        <f t="shared" ca="1" si="46"/>
        <v>0.11396682016229664</v>
      </c>
      <c r="F1455" s="88">
        <f t="shared" ca="1" si="45"/>
        <v>4.9235848067015837</v>
      </c>
    </row>
    <row r="1456" spans="5:6" x14ac:dyDescent="0.25">
      <c r="E1456" s="88">
        <f t="shared" ca="1" si="46"/>
        <v>0.28196973761410027</v>
      </c>
      <c r="F1456" s="88">
        <f t="shared" ca="1" si="45"/>
        <v>5.6395682236129083</v>
      </c>
    </row>
    <row r="1457" spans="5:6" x14ac:dyDescent="0.25">
      <c r="E1457" s="88">
        <f t="shared" ca="1" si="46"/>
        <v>0.20400964866966365</v>
      </c>
      <c r="F1457" s="88">
        <f t="shared" ca="1" si="45"/>
        <v>5.325063162516849</v>
      </c>
    </row>
    <row r="1458" spans="5:6" x14ac:dyDescent="0.25">
      <c r="E1458" s="88">
        <f t="shared" ca="1" si="46"/>
        <v>0.6390373532839958</v>
      </c>
      <c r="F1458" s="88">
        <f t="shared" ca="1" si="45"/>
        <v>7.640790113642919</v>
      </c>
    </row>
    <row r="1459" spans="5:6" x14ac:dyDescent="0.25">
      <c r="E1459" s="88">
        <f t="shared" ca="1" si="46"/>
        <v>0.94928142451536879</v>
      </c>
      <c r="F1459" s="88">
        <f t="shared" ca="1" si="45"/>
        <v>17.317441233474447</v>
      </c>
    </row>
    <row r="1460" spans="5:6" x14ac:dyDescent="0.25">
      <c r="E1460" s="88">
        <f t="shared" ca="1" si="46"/>
        <v>0.60058126333570039</v>
      </c>
      <c r="F1460" s="88">
        <f t="shared" ca="1" si="45"/>
        <v>7.3227076256855383</v>
      </c>
    </row>
    <row r="1461" spans="5:6" x14ac:dyDescent="0.25">
      <c r="E1461" s="88">
        <f t="shared" ca="1" si="46"/>
        <v>0.30372382422526956</v>
      </c>
      <c r="F1461" s="88">
        <f t="shared" ca="1" si="45"/>
        <v>5.728094474527361</v>
      </c>
    </row>
    <row r="1462" spans="5:6" x14ac:dyDescent="0.25">
      <c r="E1462" s="88">
        <f t="shared" ca="1" si="46"/>
        <v>0.88150108238116009</v>
      </c>
      <c r="F1462" s="88">
        <f t="shared" ca="1" si="45"/>
        <v>12.159661883218543</v>
      </c>
    </row>
    <row r="1463" spans="5:6" x14ac:dyDescent="0.25">
      <c r="E1463" s="88">
        <f t="shared" ca="1" si="46"/>
        <v>0.29849365055540089</v>
      </c>
      <c r="F1463" s="88">
        <f t="shared" ca="1" si="45"/>
        <v>5.706699080693185</v>
      </c>
    </row>
    <row r="1464" spans="5:6" x14ac:dyDescent="0.25">
      <c r="E1464" s="88">
        <f t="shared" ca="1" si="46"/>
        <v>0.75320273913792946</v>
      </c>
      <c r="F1464" s="88">
        <f t="shared" ca="1" si="45"/>
        <v>8.9562947929003283</v>
      </c>
    </row>
    <row r="1465" spans="5:6" x14ac:dyDescent="0.25">
      <c r="E1465" s="88">
        <f t="shared" ca="1" si="46"/>
        <v>0.98635767985297895</v>
      </c>
      <c r="F1465" s="88">
        <f t="shared" ca="1" si="45"/>
        <v>29.929530595890434</v>
      </c>
    </row>
    <row r="1466" spans="5:6" x14ac:dyDescent="0.25">
      <c r="E1466" s="88">
        <f t="shared" ca="1" si="46"/>
        <v>0.73192772883089874</v>
      </c>
      <c r="F1466" s="88">
        <f t="shared" ca="1" si="45"/>
        <v>8.6526322183526201</v>
      </c>
    </row>
    <row r="1467" spans="5:6" x14ac:dyDescent="0.25">
      <c r="E1467" s="88">
        <f t="shared" ca="1" si="46"/>
        <v>0.97805541705348897</v>
      </c>
      <c r="F1467" s="88">
        <f t="shared" ca="1" si="45"/>
        <v>24.55181573560624</v>
      </c>
    </row>
    <row r="1468" spans="5:6" x14ac:dyDescent="0.25">
      <c r="E1468" s="88">
        <f t="shared" ca="1" si="46"/>
        <v>0.88917774127532767</v>
      </c>
      <c r="F1468" s="88">
        <f t="shared" ca="1" si="45"/>
        <v>12.503784604489832</v>
      </c>
    </row>
    <row r="1469" spans="5:6" x14ac:dyDescent="0.25">
      <c r="E1469" s="88">
        <f t="shared" ca="1" si="46"/>
        <v>0.53243862890902494</v>
      </c>
      <c r="F1469" s="88">
        <f t="shared" ca="1" si="45"/>
        <v>6.850454020252065</v>
      </c>
    </row>
    <row r="1470" spans="5:6" x14ac:dyDescent="0.25">
      <c r="E1470" s="88">
        <f t="shared" ca="1" si="46"/>
        <v>0.9137181430168807</v>
      </c>
      <c r="F1470" s="88">
        <f t="shared" ca="1" si="45"/>
        <v>13.878314123183193</v>
      </c>
    </row>
    <row r="1471" spans="5:6" x14ac:dyDescent="0.25">
      <c r="E1471" s="88">
        <f t="shared" ca="1" si="46"/>
        <v>0.95494738832912118</v>
      </c>
      <c r="F1471" s="88">
        <f t="shared" ca="1" si="45"/>
        <v>18.193657274146577</v>
      </c>
    </row>
    <row r="1472" spans="5:6" x14ac:dyDescent="0.25">
      <c r="E1472" s="88">
        <f t="shared" ca="1" si="46"/>
        <v>0.23349579305291057</v>
      </c>
      <c r="F1472" s="88">
        <f t="shared" ca="1" si="45"/>
        <v>5.4446056199104733</v>
      </c>
    </row>
    <row r="1473" spans="5:6" x14ac:dyDescent="0.25">
      <c r="E1473" s="88">
        <f t="shared" ca="1" si="46"/>
        <v>0.74567841124035017</v>
      </c>
      <c r="F1473" s="88">
        <f t="shared" ca="1" si="45"/>
        <v>8.8448091641656674</v>
      </c>
    </row>
    <row r="1474" spans="5:6" x14ac:dyDescent="0.25">
      <c r="E1474" s="88">
        <f t="shared" ca="1" si="46"/>
        <v>0.82579291837796398</v>
      </c>
      <c r="F1474" s="88">
        <f t="shared" ca="1" si="45"/>
        <v>10.355874488900177</v>
      </c>
    </row>
    <row r="1475" spans="5:6" x14ac:dyDescent="0.25">
      <c r="E1475" s="88">
        <f t="shared" ca="1" si="46"/>
        <v>0.32598947467438155</v>
      </c>
      <c r="F1475" s="88">
        <f t="shared" ref="F1475:F1538" ca="1" si="47">$C$3*((((1-E1475)^(-1/C$5))-1)^(1/$C$4))</f>
        <v>5.8202038553379065</v>
      </c>
    </row>
    <row r="1476" spans="5:6" x14ac:dyDescent="0.25">
      <c r="E1476" s="88">
        <f t="shared" ref="E1476:E1539" ca="1" si="48">RAND()</f>
        <v>0.92854639658361227</v>
      </c>
      <c r="F1476" s="88">
        <f t="shared" ca="1" si="47"/>
        <v>15.012737141351227</v>
      </c>
    </row>
    <row r="1477" spans="5:6" x14ac:dyDescent="0.25">
      <c r="E1477" s="88">
        <f t="shared" ca="1" si="48"/>
        <v>0.92632954073161866</v>
      </c>
      <c r="F1477" s="88">
        <f t="shared" ca="1" si="47"/>
        <v>14.822826272583667</v>
      </c>
    </row>
    <row r="1478" spans="5:6" x14ac:dyDescent="0.25">
      <c r="E1478" s="88">
        <f t="shared" ca="1" si="48"/>
        <v>0.71387741678111194</v>
      </c>
      <c r="F1478" s="88">
        <f t="shared" ca="1" si="47"/>
        <v>8.4204857737068064</v>
      </c>
    </row>
    <row r="1479" spans="5:6" x14ac:dyDescent="0.25">
      <c r="E1479" s="88">
        <f t="shared" ca="1" si="48"/>
        <v>0.12205081455848443</v>
      </c>
      <c r="F1479" s="88">
        <f t="shared" ca="1" si="47"/>
        <v>4.9640884766628126</v>
      </c>
    </row>
    <row r="1480" spans="5:6" x14ac:dyDescent="0.25">
      <c r="E1480" s="88">
        <f t="shared" ca="1" si="48"/>
        <v>0.75951239364710321</v>
      </c>
      <c r="F1480" s="88">
        <f t="shared" ca="1" si="47"/>
        <v>9.0535503828969439</v>
      </c>
    </row>
    <row r="1481" spans="5:6" x14ac:dyDescent="0.25">
      <c r="E1481" s="88">
        <f t="shared" ca="1" si="48"/>
        <v>0.37281580377157908</v>
      </c>
      <c r="F1481" s="88">
        <f t="shared" ca="1" si="47"/>
        <v>6.0213545162462747</v>
      </c>
    </row>
    <row r="1482" spans="5:6" x14ac:dyDescent="0.25">
      <c r="E1482" s="88">
        <f t="shared" ca="1" si="48"/>
        <v>0.34185508935358844</v>
      </c>
      <c r="F1482" s="88">
        <f t="shared" ca="1" si="47"/>
        <v>5.8870725936815385</v>
      </c>
    </row>
    <row r="1483" spans="5:6" x14ac:dyDescent="0.25">
      <c r="E1483" s="88">
        <f t="shared" ca="1" si="48"/>
        <v>0.18885175893264217</v>
      </c>
      <c r="F1483" s="88">
        <f t="shared" ca="1" si="47"/>
        <v>5.2624730501044166</v>
      </c>
    </row>
    <row r="1484" spans="5:6" x14ac:dyDescent="0.25">
      <c r="E1484" s="88">
        <f t="shared" ca="1" si="48"/>
        <v>0.74983718131103472</v>
      </c>
      <c r="F1484" s="88">
        <f t="shared" ca="1" si="47"/>
        <v>8.9058432047259792</v>
      </c>
    </row>
    <row r="1485" spans="5:6" x14ac:dyDescent="0.25">
      <c r="E1485" s="88">
        <f t="shared" ca="1" si="48"/>
        <v>0.46166701090526008</v>
      </c>
      <c r="F1485" s="88">
        <f t="shared" ca="1" si="47"/>
        <v>6.4469999147309789</v>
      </c>
    </row>
    <row r="1486" spans="5:6" x14ac:dyDescent="0.25">
      <c r="E1486" s="88">
        <f t="shared" ca="1" si="48"/>
        <v>0.96692144679098579</v>
      </c>
      <c r="F1486" s="88">
        <f t="shared" ca="1" si="47"/>
        <v>20.693103281065174</v>
      </c>
    </row>
    <row r="1487" spans="5:6" x14ac:dyDescent="0.25">
      <c r="E1487" s="88">
        <f t="shared" ca="1" si="48"/>
        <v>0.270606351741008</v>
      </c>
      <c r="F1487" s="88">
        <f t="shared" ca="1" si="47"/>
        <v>5.5937168683792917</v>
      </c>
    </row>
    <row r="1488" spans="5:6" x14ac:dyDescent="0.25">
      <c r="E1488" s="88">
        <f t="shared" ca="1" si="48"/>
        <v>0.68748519019696841</v>
      </c>
      <c r="F1488" s="88">
        <f t="shared" ca="1" si="47"/>
        <v>8.1158225274086444</v>
      </c>
    </row>
    <row r="1489" spans="5:6" x14ac:dyDescent="0.25">
      <c r="E1489" s="88">
        <f t="shared" ca="1" si="48"/>
        <v>0.88683028274302234</v>
      </c>
      <c r="F1489" s="88">
        <f t="shared" ca="1" si="47"/>
        <v>12.395053424693256</v>
      </c>
    </row>
    <row r="1490" spans="5:6" x14ac:dyDescent="0.25">
      <c r="E1490" s="88">
        <f t="shared" ca="1" si="48"/>
        <v>0.99438745358233793</v>
      </c>
      <c r="F1490" s="88">
        <f t="shared" ca="1" si="47"/>
        <v>43.333126725751406</v>
      </c>
    </row>
    <row r="1491" spans="5:6" x14ac:dyDescent="0.25">
      <c r="E1491" s="88">
        <f t="shared" ca="1" si="48"/>
        <v>0.87664029314357217</v>
      </c>
      <c r="F1491" s="88">
        <f t="shared" ca="1" si="47"/>
        <v>11.957675129114374</v>
      </c>
    </row>
    <row r="1492" spans="5:6" x14ac:dyDescent="0.25">
      <c r="E1492" s="88">
        <f t="shared" ca="1" si="48"/>
        <v>0.26037816445389383</v>
      </c>
      <c r="F1492" s="88">
        <f t="shared" ca="1" si="47"/>
        <v>5.5525849125816276</v>
      </c>
    </row>
    <row r="1493" spans="5:6" x14ac:dyDescent="0.25">
      <c r="E1493" s="88">
        <f t="shared" ca="1" si="48"/>
        <v>0.73509585515111509</v>
      </c>
      <c r="F1493" s="88">
        <f t="shared" ca="1" si="47"/>
        <v>8.6956579500345761</v>
      </c>
    </row>
    <row r="1494" spans="5:6" x14ac:dyDescent="0.25">
      <c r="E1494" s="88">
        <f t="shared" ca="1" si="48"/>
        <v>8.3923738954548521E-2</v>
      </c>
      <c r="F1494" s="88">
        <f t="shared" ca="1" si="47"/>
        <v>4.7570306206060016</v>
      </c>
    </row>
    <row r="1495" spans="5:6" x14ac:dyDescent="0.25">
      <c r="E1495" s="88">
        <f t="shared" ca="1" si="48"/>
        <v>0.17218909566220708</v>
      </c>
      <c r="F1495" s="88">
        <f t="shared" ca="1" si="47"/>
        <v>5.1921956132393197</v>
      </c>
    </row>
    <row r="1496" spans="5:6" x14ac:dyDescent="0.25">
      <c r="E1496" s="88">
        <f t="shared" ca="1" si="48"/>
        <v>0.90791010109252146</v>
      </c>
      <c r="F1496" s="88">
        <f t="shared" ca="1" si="47"/>
        <v>13.506664103321878</v>
      </c>
    </row>
    <row r="1497" spans="5:6" x14ac:dyDescent="0.25">
      <c r="E1497" s="88">
        <f t="shared" ca="1" si="48"/>
        <v>0.84260030189577295</v>
      </c>
      <c r="F1497" s="88">
        <f t="shared" ca="1" si="47"/>
        <v>10.803095571132939</v>
      </c>
    </row>
    <row r="1498" spans="5:6" x14ac:dyDescent="0.25">
      <c r="E1498" s="88">
        <f t="shared" ca="1" si="48"/>
        <v>0.54325829727845687</v>
      </c>
      <c r="F1498" s="88">
        <f t="shared" ca="1" si="47"/>
        <v>6.9190627731909204</v>
      </c>
    </row>
    <row r="1499" spans="5:6" x14ac:dyDescent="0.25">
      <c r="E1499" s="88">
        <f t="shared" ca="1" si="48"/>
        <v>0.45613283775150326</v>
      </c>
      <c r="F1499" s="88">
        <f t="shared" ca="1" si="47"/>
        <v>6.4182534861347085</v>
      </c>
    </row>
    <row r="1500" spans="5:6" x14ac:dyDescent="0.25">
      <c r="E1500" s="88">
        <f t="shared" ca="1" si="48"/>
        <v>0.67870263701474642</v>
      </c>
      <c r="F1500" s="88">
        <f t="shared" ca="1" si="47"/>
        <v>8.0223429148254137</v>
      </c>
    </row>
    <row r="1501" spans="5:6" x14ac:dyDescent="0.25">
      <c r="E1501" s="88">
        <f t="shared" ca="1" si="48"/>
        <v>0.60043416422355633</v>
      </c>
      <c r="F1501" s="88">
        <f t="shared" ca="1" si="47"/>
        <v>7.3215726929752432</v>
      </c>
    </row>
    <row r="1502" spans="5:6" x14ac:dyDescent="0.25">
      <c r="E1502" s="88">
        <f t="shared" ca="1" si="48"/>
        <v>0.70560506996760586</v>
      </c>
      <c r="F1502" s="88">
        <f t="shared" ca="1" si="47"/>
        <v>8.3208734313274526</v>
      </c>
    </row>
    <row r="1503" spans="5:6" x14ac:dyDescent="0.25">
      <c r="E1503" s="88">
        <f t="shared" ca="1" si="48"/>
        <v>0.29076320138430256</v>
      </c>
      <c r="F1503" s="88">
        <f t="shared" ca="1" si="47"/>
        <v>5.6752129978796635</v>
      </c>
    </row>
    <row r="1504" spans="5:6" x14ac:dyDescent="0.25">
      <c r="E1504" s="88">
        <f t="shared" ca="1" si="48"/>
        <v>0.99145352628549421</v>
      </c>
      <c r="F1504" s="88">
        <f t="shared" ca="1" si="47"/>
        <v>36.368504017402884</v>
      </c>
    </row>
    <row r="1505" spans="5:6" x14ac:dyDescent="0.25">
      <c r="E1505" s="88">
        <f t="shared" ca="1" si="48"/>
        <v>0.42393427260104666</v>
      </c>
      <c r="F1505" s="88">
        <f t="shared" ca="1" si="47"/>
        <v>6.257506448171549</v>
      </c>
    </row>
    <row r="1506" spans="5:6" x14ac:dyDescent="0.25">
      <c r="E1506" s="88">
        <f t="shared" ca="1" si="48"/>
        <v>0.55422601936011751</v>
      </c>
      <c r="F1506" s="88">
        <f t="shared" ca="1" si="47"/>
        <v>6.9908418600355473</v>
      </c>
    </row>
    <row r="1507" spans="5:6" x14ac:dyDescent="0.25">
      <c r="E1507" s="88">
        <f t="shared" ca="1" si="48"/>
        <v>0.79007144236032634</v>
      </c>
      <c r="F1507" s="88">
        <f t="shared" ca="1" si="47"/>
        <v>9.5813221996715452</v>
      </c>
    </row>
    <row r="1508" spans="5:6" x14ac:dyDescent="0.25">
      <c r="E1508" s="88">
        <f t="shared" ca="1" si="48"/>
        <v>0.13566286646313797</v>
      </c>
      <c r="F1508" s="88">
        <f t="shared" ca="1" si="47"/>
        <v>5.0294157846123291</v>
      </c>
    </row>
    <row r="1509" spans="5:6" x14ac:dyDescent="0.25">
      <c r="E1509" s="88">
        <f t="shared" ca="1" si="48"/>
        <v>0.78993007976485363</v>
      </c>
      <c r="F1509" s="88">
        <f t="shared" ca="1" si="47"/>
        <v>9.5786340869080195</v>
      </c>
    </row>
    <row r="1510" spans="5:6" x14ac:dyDescent="0.25">
      <c r="E1510" s="88">
        <f t="shared" ca="1" si="48"/>
        <v>0.10351911973984651</v>
      </c>
      <c r="F1510" s="88">
        <f t="shared" ca="1" si="47"/>
        <v>4.8689094866193123</v>
      </c>
    </row>
    <row r="1511" spans="5:6" x14ac:dyDescent="0.25">
      <c r="E1511" s="88">
        <f t="shared" ca="1" si="48"/>
        <v>0.49725350849835837</v>
      </c>
      <c r="F1511" s="88">
        <f t="shared" ca="1" si="47"/>
        <v>6.6408924099273481</v>
      </c>
    </row>
    <row r="1512" spans="5:6" x14ac:dyDescent="0.25">
      <c r="E1512" s="88">
        <f t="shared" ca="1" si="48"/>
        <v>0.16119920590717096</v>
      </c>
      <c r="F1512" s="88">
        <f t="shared" ca="1" si="47"/>
        <v>5.144706364314767</v>
      </c>
    </row>
    <row r="1513" spans="5:6" x14ac:dyDescent="0.25">
      <c r="E1513" s="88">
        <f t="shared" ca="1" si="48"/>
        <v>0.11209680740302508</v>
      </c>
      <c r="F1513" s="88">
        <f t="shared" ca="1" si="47"/>
        <v>4.9140045909189993</v>
      </c>
    </row>
    <row r="1514" spans="5:6" x14ac:dyDescent="0.25">
      <c r="E1514" s="88">
        <f t="shared" ca="1" si="48"/>
        <v>0.42374234357719853</v>
      </c>
      <c r="F1514" s="88">
        <f t="shared" ca="1" si="47"/>
        <v>6.2565790999005024</v>
      </c>
    </row>
    <row r="1515" spans="5:6" x14ac:dyDescent="0.25">
      <c r="E1515" s="88">
        <f t="shared" ca="1" si="48"/>
        <v>0.76326911299528299</v>
      </c>
      <c r="F1515" s="88">
        <f t="shared" ca="1" si="47"/>
        <v>9.1131853009160899</v>
      </c>
    </row>
    <row r="1516" spans="5:6" x14ac:dyDescent="0.25">
      <c r="E1516" s="88">
        <f t="shared" ca="1" si="48"/>
        <v>0.85843945972908997</v>
      </c>
      <c r="F1516" s="88">
        <f t="shared" ca="1" si="47"/>
        <v>11.291250057546645</v>
      </c>
    </row>
    <row r="1517" spans="5:6" x14ac:dyDescent="0.25">
      <c r="E1517" s="88">
        <f t="shared" ca="1" si="48"/>
        <v>0.34092174878612913</v>
      </c>
      <c r="F1517" s="88">
        <f t="shared" ca="1" si="47"/>
        <v>5.8831060728359628</v>
      </c>
    </row>
    <row r="1518" spans="5:6" x14ac:dyDescent="0.25">
      <c r="E1518" s="88">
        <f t="shared" ca="1" si="48"/>
        <v>0.91158087395011089</v>
      </c>
      <c r="F1518" s="88">
        <f t="shared" ca="1" si="47"/>
        <v>13.737537299415132</v>
      </c>
    </row>
    <row r="1519" spans="5:6" x14ac:dyDescent="0.25">
      <c r="E1519" s="88">
        <f t="shared" ca="1" si="48"/>
        <v>0.77015944341927633</v>
      </c>
      <c r="F1519" s="88">
        <f t="shared" ca="1" si="47"/>
        <v>9.2261180388972939</v>
      </c>
    </row>
    <row r="1520" spans="5:6" x14ac:dyDescent="0.25">
      <c r="E1520" s="88">
        <f t="shared" ca="1" si="48"/>
        <v>0.60545131037815991</v>
      </c>
      <c r="F1520" s="88">
        <f t="shared" ca="1" si="47"/>
        <v>7.3606086904758472</v>
      </c>
    </row>
    <row r="1521" spans="5:6" x14ac:dyDescent="0.25">
      <c r="E1521" s="88">
        <f t="shared" ca="1" si="48"/>
        <v>0.19692038324323557</v>
      </c>
      <c r="F1521" s="88">
        <f t="shared" ca="1" si="47"/>
        <v>5.2959209423394915</v>
      </c>
    </row>
    <row r="1522" spans="5:6" x14ac:dyDescent="0.25">
      <c r="E1522" s="88">
        <f t="shared" ca="1" si="48"/>
        <v>0.74997543439931513</v>
      </c>
      <c r="F1522" s="88">
        <f t="shared" ca="1" si="47"/>
        <v>8.9078967822527648</v>
      </c>
    </row>
    <row r="1523" spans="5:6" x14ac:dyDescent="0.25">
      <c r="E1523" s="88">
        <f t="shared" ca="1" si="48"/>
        <v>0.76953857633311196</v>
      </c>
      <c r="F1523" s="88">
        <f t="shared" ca="1" si="47"/>
        <v>9.2157468118498791</v>
      </c>
    </row>
    <row r="1524" spans="5:6" x14ac:dyDescent="0.25">
      <c r="E1524" s="88">
        <f t="shared" ca="1" si="48"/>
        <v>0.50164869372442877</v>
      </c>
      <c r="F1524" s="88">
        <f t="shared" ca="1" si="47"/>
        <v>6.6660248728301221</v>
      </c>
    </row>
    <row r="1525" spans="5:6" x14ac:dyDescent="0.25">
      <c r="E1525" s="88">
        <f t="shared" ca="1" si="48"/>
        <v>0.32033751510125319</v>
      </c>
      <c r="F1525" s="88">
        <f t="shared" ca="1" si="47"/>
        <v>5.7966478011840277</v>
      </c>
    </row>
    <row r="1526" spans="5:6" x14ac:dyDescent="0.25">
      <c r="E1526" s="88">
        <f t="shared" ca="1" si="48"/>
        <v>0.57083959990801347</v>
      </c>
      <c r="F1526" s="88">
        <f t="shared" ca="1" si="47"/>
        <v>7.1041874755423446</v>
      </c>
    </row>
    <row r="1527" spans="5:6" x14ac:dyDescent="0.25">
      <c r="E1527" s="88">
        <f t="shared" ca="1" si="48"/>
        <v>0.95872949354293879</v>
      </c>
      <c r="F1527" s="88">
        <f t="shared" ca="1" si="47"/>
        <v>18.870645261867708</v>
      </c>
    </row>
    <row r="1528" spans="5:6" x14ac:dyDescent="0.25">
      <c r="E1528" s="88">
        <f t="shared" ca="1" si="48"/>
        <v>0.63159053668486032</v>
      </c>
      <c r="F1528" s="88">
        <f t="shared" ca="1" si="47"/>
        <v>7.5756353227444881</v>
      </c>
    </row>
    <row r="1529" spans="5:6" x14ac:dyDescent="0.25">
      <c r="E1529" s="88">
        <f t="shared" ca="1" si="48"/>
        <v>6.5006376885378914E-2</v>
      </c>
      <c r="F1529" s="88">
        <f t="shared" ca="1" si="47"/>
        <v>4.6318912644566863</v>
      </c>
    </row>
    <row r="1530" spans="5:6" x14ac:dyDescent="0.25">
      <c r="E1530" s="88">
        <f t="shared" ca="1" si="48"/>
        <v>4.1566457431140402E-2</v>
      </c>
      <c r="F1530" s="88">
        <f t="shared" ca="1" si="47"/>
        <v>4.4339160016128245</v>
      </c>
    </row>
    <row r="1531" spans="5:6" x14ac:dyDescent="0.25">
      <c r="E1531" s="88">
        <f t="shared" ca="1" si="48"/>
        <v>0.6101843358129414</v>
      </c>
      <c r="F1531" s="88">
        <f t="shared" ca="1" si="47"/>
        <v>7.3980636807593294</v>
      </c>
    </row>
    <row r="1532" spans="5:6" x14ac:dyDescent="0.25">
      <c r="E1532" s="88">
        <f t="shared" ca="1" si="48"/>
        <v>0.24077653537954147</v>
      </c>
      <c r="F1532" s="88">
        <f t="shared" ca="1" si="47"/>
        <v>5.4738793503287866</v>
      </c>
    </row>
    <row r="1533" spans="5:6" x14ac:dyDescent="0.25">
      <c r="E1533" s="88">
        <f t="shared" ca="1" si="48"/>
        <v>0.27275314873936818</v>
      </c>
      <c r="F1533" s="88">
        <f t="shared" ca="1" si="47"/>
        <v>5.602364373598073</v>
      </c>
    </row>
    <row r="1534" spans="5:6" x14ac:dyDescent="0.25">
      <c r="E1534" s="88">
        <f t="shared" ca="1" si="48"/>
        <v>0.95765197478661934</v>
      </c>
      <c r="F1534" s="88">
        <f t="shared" ca="1" si="47"/>
        <v>18.669077052612852</v>
      </c>
    </row>
    <row r="1535" spans="5:6" x14ac:dyDescent="0.25">
      <c r="E1535" s="88">
        <f t="shared" ca="1" si="48"/>
        <v>0.83784652763884504</v>
      </c>
      <c r="F1535" s="88">
        <f t="shared" ca="1" si="47"/>
        <v>10.669973513829827</v>
      </c>
    </row>
    <row r="1536" spans="5:6" x14ac:dyDescent="0.25">
      <c r="E1536" s="88">
        <f t="shared" ca="1" si="48"/>
        <v>0.30350703606760554</v>
      </c>
      <c r="F1536" s="88">
        <f t="shared" ca="1" si="47"/>
        <v>5.7272060344272369</v>
      </c>
    </row>
    <row r="1537" spans="5:6" x14ac:dyDescent="0.25">
      <c r="E1537" s="88">
        <f t="shared" ca="1" si="48"/>
        <v>0.33892049158830984</v>
      </c>
      <c r="F1537" s="88">
        <f t="shared" ca="1" si="47"/>
        <v>5.8746155472881512</v>
      </c>
    </row>
    <row r="1538" spans="5:6" x14ac:dyDescent="0.25">
      <c r="E1538" s="88">
        <f t="shared" ca="1" si="48"/>
        <v>0.24457009974779531</v>
      </c>
      <c r="F1538" s="88">
        <f t="shared" ca="1" si="47"/>
        <v>5.4891159775213447</v>
      </c>
    </row>
    <row r="1539" spans="5:6" x14ac:dyDescent="0.25">
      <c r="E1539" s="88">
        <f t="shared" ca="1" si="48"/>
        <v>0.26699441597141782</v>
      </c>
      <c r="F1539" s="88">
        <f t="shared" ref="F1539:F1602" ca="1" si="49">$C$3*((((1-E1539)^(-1/C$5))-1)^(1/$C$4))</f>
        <v>5.579180218288208</v>
      </c>
    </row>
    <row r="1540" spans="5:6" x14ac:dyDescent="0.25">
      <c r="E1540" s="88">
        <f t="shared" ref="E1540:E1603" ca="1" si="50">RAND()</f>
        <v>0.46036637778547862</v>
      </c>
      <c r="F1540" s="88">
        <f t="shared" ca="1" si="49"/>
        <v>6.4402123323605025</v>
      </c>
    </row>
    <row r="1541" spans="5:6" x14ac:dyDescent="0.25">
      <c r="E1541" s="88">
        <f t="shared" ca="1" si="50"/>
        <v>0.11579047230383543</v>
      </c>
      <c r="F1541" s="88">
        <f t="shared" ca="1" si="49"/>
        <v>4.9328480400949637</v>
      </c>
    </row>
    <row r="1542" spans="5:6" x14ac:dyDescent="0.25">
      <c r="E1542" s="88">
        <f t="shared" ca="1" si="50"/>
        <v>8.6063114606305335E-2</v>
      </c>
      <c r="F1542" s="88">
        <f t="shared" ca="1" si="49"/>
        <v>4.7699717149375207</v>
      </c>
    </row>
    <row r="1543" spans="5:6" x14ac:dyDescent="0.25">
      <c r="E1543" s="88">
        <f t="shared" ca="1" si="50"/>
        <v>0.65146538566641576</v>
      </c>
      <c r="F1543" s="88">
        <f t="shared" ca="1" si="49"/>
        <v>7.753793941344238</v>
      </c>
    </row>
    <row r="1544" spans="5:6" x14ac:dyDescent="0.25">
      <c r="E1544" s="88">
        <f t="shared" ca="1" si="50"/>
        <v>0.23054091408418986</v>
      </c>
      <c r="F1544" s="88">
        <f t="shared" ca="1" si="49"/>
        <v>5.4327080861808348</v>
      </c>
    </row>
    <row r="1545" spans="5:6" x14ac:dyDescent="0.25">
      <c r="E1545" s="88">
        <f t="shared" ca="1" si="50"/>
        <v>0.59558013739137383</v>
      </c>
      <c r="F1545" s="88">
        <f t="shared" ca="1" si="49"/>
        <v>7.2844395193511779</v>
      </c>
    </row>
    <row r="1546" spans="5:6" x14ac:dyDescent="0.25">
      <c r="E1546" s="88">
        <f t="shared" ca="1" si="50"/>
        <v>0.77763311105698862</v>
      </c>
      <c r="F1546" s="88">
        <f t="shared" ca="1" si="49"/>
        <v>9.3541523485542051</v>
      </c>
    </row>
    <row r="1547" spans="5:6" x14ac:dyDescent="0.25">
      <c r="E1547" s="88">
        <f t="shared" ca="1" si="50"/>
        <v>0.82193891230777638</v>
      </c>
      <c r="F1547" s="88">
        <f t="shared" ca="1" si="49"/>
        <v>10.261868217639719</v>
      </c>
    </row>
    <row r="1548" spans="5:6" x14ac:dyDescent="0.25">
      <c r="E1548" s="88">
        <f t="shared" ca="1" si="50"/>
        <v>0.45007140211585761</v>
      </c>
      <c r="F1548" s="88">
        <f t="shared" ca="1" si="49"/>
        <v>6.3871641069949714</v>
      </c>
    </row>
    <row r="1549" spans="5:6" x14ac:dyDescent="0.25">
      <c r="E1549" s="88">
        <f t="shared" ca="1" si="50"/>
        <v>0.38037421579367836</v>
      </c>
      <c r="F1549" s="88">
        <f t="shared" ca="1" si="49"/>
        <v>6.0550298036823458</v>
      </c>
    </row>
    <row r="1550" spans="5:6" x14ac:dyDescent="0.25">
      <c r="E1550" s="88">
        <f t="shared" ca="1" si="50"/>
        <v>0.68464674231805467</v>
      </c>
      <c r="F1550" s="88">
        <f t="shared" ca="1" si="49"/>
        <v>8.0852118591888829</v>
      </c>
    </row>
    <row r="1551" spans="5:6" x14ac:dyDescent="0.25">
      <c r="E1551" s="88">
        <f t="shared" ca="1" si="50"/>
        <v>2.6676302010676389E-3</v>
      </c>
      <c r="F1551" s="88">
        <f t="shared" ca="1" si="49"/>
        <v>3.4915498983823712</v>
      </c>
    </row>
    <row r="1552" spans="5:6" x14ac:dyDescent="0.25">
      <c r="E1552" s="88">
        <f t="shared" ca="1" si="50"/>
        <v>0.22235784714687279</v>
      </c>
      <c r="F1552" s="88">
        <f t="shared" ca="1" si="49"/>
        <v>5.3996875707257574</v>
      </c>
    </row>
    <row r="1553" spans="5:6" x14ac:dyDescent="0.25">
      <c r="E1553" s="88">
        <f t="shared" ca="1" si="50"/>
        <v>0.72919582241912806</v>
      </c>
      <c r="F1553" s="88">
        <f t="shared" ca="1" si="49"/>
        <v>8.6161025156680751</v>
      </c>
    </row>
    <row r="1554" spans="5:6" x14ac:dyDescent="0.25">
      <c r="E1554" s="88">
        <f t="shared" ca="1" si="50"/>
        <v>0.71846722034718302</v>
      </c>
      <c r="F1554" s="88">
        <f t="shared" ca="1" si="49"/>
        <v>8.4775208689093997</v>
      </c>
    </row>
    <row r="1555" spans="5:6" x14ac:dyDescent="0.25">
      <c r="E1555" s="88">
        <f t="shared" ca="1" si="50"/>
        <v>0.17319120073269068</v>
      </c>
      <c r="F1555" s="88">
        <f t="shared" ca="1" si="49"/>
        <v>5.1964761902955736</v>
      </c>
    </row>
    <row r="1556" spans="5:6" x14ac:dyDescent="0.25">
      <c r="E1556" s="88">
        <f t="shared" ca="1" si="50"/>
        <v>0.23797972880185436</v>
      </c>
      <c r="F1556" s="88">
        <f t="shared" ca="1" si="49"/>
        <v>5.4626400359347871</v>
      </c>
    </row>
    <row r="1557" spans="5:6" x14ac:dyDescent="0.25">
      <c r="E1557" s="88">
        <f t="shared" ca="1" si="50"/>
        <v>0.10908078701031931</v>
      </c>
      <c r="F1557" s="88">
        <f t="shared" ca="1" si="49"/>
        <v>4.8983713132165247</v>
      </c>
    </row>
    <row r="1558" spans="5:6" x14ac:dyDescent="0.25">
      <c r="E1558" s="88">
        <f t="shared" ca="1" si="50"/>
        <v>0.72568486187992054</v>
      </c>
      <c r="F1558" s="88">
        <f t="shared" ca="1" si="49"/>
        <v>8.5699115475622794</v>
      </c>
    </row>
    <row r="1559" spans="5:6" x14ac:dyDescent="0.25">
      <c r="E1559" s="88">
        <f t="shared" ca="1" si="50"/>
        <v>0.69626929997225229</v>
      </c>
      <c r="F1559" s="88">
        <f t="shared" ca="1" si="49"/>
        <v>8.213079840312135</v>
      </c>
    </row>
    <row r="1560" spans="5:6" x14ac:dyDescent="0.25">
      <c r="E1560" s="88">
        <f t="shared" ca="1" si="50"/>
        <v>2.3920828756079593E-2</v>
      </c>
      <c r="F1560" s="88">
        <f t="shared" ca="1" si="49"/>
        <v>4.2146884247005296</v>
      </c>
    </row>
    <row r="1561" spans="5:6" x14ac:dyDescent="0.25">
      <c r="E1561" s="88">
        <f t="shared" ca="1" si="50"/>
        <v>0.90987048903628498</v>
      </c>
      <c r="F1561" s="88">
        <f t="shared" ca="1" si="49"/>
        <v>13.628305685983078</v>
      </c>
    </row>
    <row r="1562" spans="5:6" x14ac:dyDescent="0.25">
      <c r="E1562" s="88">
        <f t="shared" ca="1" si="50"/>
        <v>0.49688632753806461</v>
      </c>
      <c r="F1562" s="88">
        <f t="shared" ca="1" si="49"/>
        <v>6.638805405706778</v>
      </c>
    </row>
    <row r="1563" spans="5:6" x14ac:dyDescent="0.25">
      <c r="E1563" s="88">
        <f t="shared" ca="1" si="50"/>
        <v>0.5211033902000598</v>
      </c>
      <c r="F1563" s="88">
        <f t="shared" ca="1" si="49"/>
        <v>6.7807746211601199</v>
      </c>
    </row>
    <row r="1564" spans="5:6" x14ac:dyDescent="0.25">
      <c r="E1564" s="88">
        <f t="shared" ca="1" si="50"/>
        <v>0.78149806701998503</v>
      </c>
      <c r="F1564" s="88">
        <f t="shared" ca="1" si="49"/>
        <v>9.4227775805135607</v>
      </c>
    </row>
    <row r="1565" spans="5:6" x14ac:dyDescent="0.25">
      <c r="E1565" s="88">
        <f t="shared" ca="1" si="50"/>
        <v>0.5261205790440564</v>
      </c>
      <c r="F1565" s="88">
        <f t="shared" ca="1" si="49"/>
        <v>6.8113476361271887</v>
      </c>
    </row>
    <row r="1566" spans="5:6" x14ac:dyDescent="0.25">
      <c r="E1566" s="88">
        <f t="shared" ca="1" si="50"/>
        <v>0.94532314256058636</v>
      </c>
      <c r="F1566" s="88">
        <f t="shared" ca="1" si="49"/>
        <v>16.783602145329453</v>
      </c>
    </row>
    <row r="1567" spans="5:6" x14ac:dyDescent="0.25">
      <c r="E1567" s="88">
        <f t="shared" ca="1" si="50"/>
        <v>0.356954387915838</v>
      </c>
      <c r="F1567" s="88">
        <f t="shared" ca="1" si="49"/>
        <v>5.951873005096143</v>
      </c>
    </row>
    <row r="1568" spans="5:6" x14ac:dyDescent="0.25">
      <c r="E1568" s="88">
        <f t="shared" ca="1" si="50"/>
        <v>2.7121261194578916E-2</v>
      </c>
      <c r="F1568" s="88">
        <f t="shared" ca="1" si="49"/>
        <v>4.2625812818363134</v>
      </c>
    </row>
    <row r="1569" spans="5:6" x14ac:dyDescent="0.25">
      <c r="E1569" s="88">
        <f t="shared" ca="1" si="50"/>
        <v>0.51163505518623764</v>
      </c>
      <c r="F1569" s="88">
        <f t="shared" ca="1" si="49"/>
        <v>6.7241935537429729</v>
      </c>
    </row>
    <row r="1570" spans="5:6" x14ac:dyDescent="0.25">
      <c r="E1570" s="88">
        <f t="shared" ca="1" si="50"/>
        <v>0.20896133456915511</v>
      </c>
      <c r="F1570" s="88">
        <f t="shared" ca="1" si="49"/>
        <v>5.3453031824426835</v>
      </c>
    </row>
    <row r="1571" spans="5:6" x14ac:dyDescent="0.25">
      <c r="E1571" s="88">
        <f t="shared" ca="1" si="50"/>
        <v>0.85995014998789221</v>
      </c>
      <c r="F1571" s="88">
        <f t="shared" ca="1" si="49"/>
        <v>11.341842645601783</v>
      </c>
    </row>
    <row r="1572" spans="5:6" x14ac:dyDescent="0.25">
      <c r="E1572" s="88">
        <f t="shared" ca="1" si="50"/>
        <v>0.22773907914547387</v>
      </c>
      <c r="F1572" s="88">
        <f t="shared" ca="1" si="49"/>
        <v>5.4214151354927864</v>
      </c>
    </row>
    <row r="1573" spans="5:6" x14ac:dyDescent="0.25">
      <c r="E1573" s="88">
        <f t="shared" ca="1" si="50"/>
        <v>0.96813841597422978</v>
      </c>
      <c r="F1573" s="88">
        <f t="shared" ca="1" si="49"/>
        <v>21.018833103682461</v>
      </c>
    </row>
    <row r="1574" spans="5:6" x14ac:dyDescent="0.25">
      <c r="E1574" s="88">
        <f t="shared" ca="1" si="50"/>
        <v>0.81949686231020002</v>
      </c>
      <c r="F1574" s="88">
        <f t="shared" ca="1" si="49"/>
        <v>10.203780025565372</v>
      </c>
    </row>
    <row r="1575" spans="5:6" x14ac:dyDescent="0.25">
      <c r="E1575" s="88">
        <f t="shared" ca="1" si="50"/>
        <v>0.2623133491804287</v>
      </c>
      <c r="F1575" s="88">
        <f t="shared" ca="1" si="49"/>
        <v>5.5603601646927157</v>
      </c>
    </row>
    <row r="1576" spans="5:6" x14ac:dyDescent="0.25">
      <c r="E1576" s="88">
        <f t="shared" ca="1" si="50"/>
        <v>0.36978142340364628</v>
      </c>
      <c r="F1576" s="88">
        <f t="shared" ca="1" si="49"/>
        <v>6.0079414594994818</v>
      </c>
    </row>
    <row r="1577" spans="5:6" x14ac:dyDescent="0.25">
      <c r="E1577" s="88">
        <f t="shared" ca="1" si="50"/>
        <v>0.65517083383877217</v>
      </c>
      <c r="F1577" s="88">
        <f t="shared" ca="1" si="49"/>
        <v>7.788577139265664</v>
      </c>
    </row>
    <row r="1578" spans="5:6" x14ac:dyDescent="0.25">
      <c r="E1578" s="88">
        <f t="shared" ca="1" si="50"/>
        <v>0.69968526192620717</v>
      </c>
      <c r="F1578" s="88">
        <f t="shared" ca="1" si="49"/>
        <v>8.2519746811198367</v>
      </c>
    </row>
    <row r="1579" spans="5:6" x14ac:dyDescent="0.25">
      <c r="E1579" s="88">
        <f t="shared" ca="1" si="50"/>
        <v>0.79216566847412562</v>
      </c>
      <c r="F1579" s="88">
        <f t="shared" ca="1" si="49"/>
        <v>9.6214478511198909</v>
      </c>
    </row>
    <row r="1580" spans="5:6" x14ac:dyDescent="0.25">
      <c r="E1580" s="88">
        <f t="shared" ca="1" si="50"/>
        <v>0.47303142955047506</v>
      </c>
      <c r="F1580" s="88">
        <f t="shared" ca="1" si="49"/>
        <v>6.5071619246950725</v>
      </c>
    </row>
    <row r="1581" spans="5:6" x14ac:dyDescent="0.25">
      <c r="E1581" s="88">
        <f t="shared" ca="1" si="50"/>
        <v>0.33094799229273475</v>
      </c>
      <c r="F1581" s="88">
        <f t="shared" ca="1" si="49"/>
        <v>5.8409797808193984</v>
      </c>
    </row>
    <row r="1582" spans="5:6" x14ac:dyDescent="0.25">
      <c r="E1582" s="88">
        <f t="shared" ca="1" si="50"/>
        <v>0.18550092376423177</v>
      </c>
      <c r="F1582" s="88">
        <f t="shared" ca="1" si="49"/>
        <v>5.2484814003671794</v>
      </c>
    </row>
    <row r="1583" spans="5:6" x14ac:dyDescent="0.25">
      <c r="E1583" s="88">
        <f t="shared" ca="1" si="50"/>
        <v>0.81237633130941944</v>
      </c>
      <c r="F1583" s="88">
        <f t="shared" ca="1" si="49"/>
        <v>10.040571012871153</v>
      </c>
    </row>
    <row r="1584" spans="5:6" x14ac:dyDescent="0.25">
      <c r="E1584" s="88">
        <f t="shared" ca="1" si="50"/>
        <v>0.6984132040545723</v>
      </c>
      <c r="F1584" s="88">
        <f t="shared" ca="1" si="49"/>
        <v>8.2374184520074252</v>
      </c>
    </row>
    <row r="1585" spans="5:6" x14ac:dyDescent="0.25">
      <c r="E1585" s="88">
        <f t="shared" ca="1" si="50"/>
        <v>6.4413153690661251E-2</v>
      </c>
      <c r="F1585" s="88">
        <f t="shared" ca="1" si="49"/>
        <v>4.6275875334946033</v>
      </c>
    </row>
    <row r="1586" spans="5:6" x14ac:dyDescent="0.25">
      <c r="E1586" s="88">
        <f t="shared" ca="1" si="50"/>
        <v>0.13871663453599725</v>
      </c>
      <c r="F1586" s="88">
        <f t="shared" ca="1" si="49"/>
        <v>5.04364950805516</v>
      </c>
    </row>
    <row r="1587" spans="5:6" x14ac:dyDescent="0.25">
      <c r="E1587" s="88">
        <f t="shared" ca="1" si="50"/>
        <v>0.16278072636084973</v>
      </c>
      <c r="F1587" s="88">
        <f t="shared" ca="1" si="49"/>
        <v>5.1516061960457034</v>
      </c>
    </row>
    <row r="1588" spans="5:6" x14ac:dyDescent="0.25">
      <c r="E1588" s="88">
        <f t="shared" ca="1" si="50"/>
        <v>0.5270023368217035</v>
      </c>
      <c r="F1588" s="88">
        <f t="shared" ca="1" si="49"/>
        <v>6.8167643407136946</v>
      </c>
    </row>
    <row r="1589" spans="5:6" x14ac:dyDescent="0.25">
      <c r="E1589" s="88">
        <f t="shared" ca="1" si="50"/>
        <v>0.21692274036230241</v>
      </c>
      <c r="F1589" s="88">
        <f t="shared" ca="1" si="49"/>
        <v>5.3776805317425751</v>
      </c>
    </row>
    <row r="1590" spans="5:6" x14ac:dyDescent="0.25">
      <c r="E1590" s="88">
        <f t="shared" ca="1" si="50"/>
        <v>0.52878986610658563</v>
      </c>
      <c r="F1590" s="88">
        <f t="shared" ca="1" si="49"/>
        <v>6.8277858394906747</v>
      </c>
    </row>
    <row r="1591" spans="5:6" x14ac:dyDescent="0.25">
      <c r="E1591" s="88">
        <f t="shared" ca="1" si="50"/>
        <v>0.8298064116570788</v>
      </c>
      <c r="F1591" s="88">
        <f t="shared" ca="1" si="49"/>
        <v>10.456953370557356</v>
      </c>
    </row>
    <row r="1592" spans="5:6" x14ac:dyDescent="0.25">
      <c r="E1592" s="88">
        <f t="shared" ca="1" si="50"/>
        <v>0.83975615516362578</v>
      </c>
      <c r="F1592" s="88">
        <f t="shared" ca="1" si="49"/>
        <v>10.722777183810726</v>
      </c>
    </row>
    <row r="1593" spans="5:6" x14ac:dyDescent="0.25">
      <c r="E1593" s="88">
        <f t="shared" ca="1" si="50"/>
        <v>0.13006266207083594</v>
      </c>
      <c r="F1593" s="88">
        <f t="shared" ca="1" si="49"/>
        <v>5.0029317849499888</v>
      </c>
    </row>
    <row r="1594" spans="5:6" x14ac:dyDescent="0.25">
      <c r="E1594" s="88">
        <f t="shared" ca="1" si="50"/>
        <v>0.74376149460201357</v>
      </c>
      <c r="F1594" s="88">
        <f t="shared" ca="1" si="49"/>
        <v>8.8171488725791285</v>
      </c>
    </row>
    <row r="1595" spans="5:6" x14ac:dyDescent="0.25">
      <c r="E1595" s="88">
        <f t="shared" ca="1" si="50"/>
        <v>0.74644849819904646</v>
      </c>
      <c r="F1595" s="88">
        <f t="shared" ca="1" si="49"/>
        <v>8.8560042039550382</v>
      </c>
    </row>
    <row r="1596" spans="5:6" x14ac:dyDescent="0.25">
      <c r="E1596" s="88">
        <f t="shared" ca="1" si="50"/>
        <v>0.87439864027591085</v>
      </c>
      <c r="F1596" s="88">
        <f t="shared" ca="1" si="49"/>
        <v>11.868283111263157</v>
      </c>
    </row>
    <row r="1597" spans="5:6" x14ac:dyDescent="0.25">
      <c r="E1597" s="88">
        <f t="shared" ca="1" si="50"/>
        <v>0.1827797398423765</v>
      </c>
      <c r="F1597" s="88">
        <f t="shared" ca="1" si="49"/>
        <v>5.2370705332905132</v>
      </c>
    </row>
    <row r="1598" spans="5:6" x14ac:dyDescent="0.25">
      <c r="E1598" s="88">
        <f t="shared" ca="1" si="50"/>
        <v>0.9505681879930159</v>
      </c>
      <c r="F1598" s="88">
        <f t="shared" ca="1" si="49"/>
        <v>17.503864360075262</v>
      </c>
    </row>
    <row r="1599" spans="5:6" x14ac:dyDescent="0.25">
      <c r="E1599" s="88">
        <f t="shared" ca="1" si="50"/>
        <v>0.62135325749470716</v>
      </c>
      <c r="F1599" s="88">
        <f t="shared" ca="1" si="49"/>
        <v>7.4889848179861378</v>
      </c>
    </row>
    <row r="1600" spans="5:6" x14ac:dyDescent="0.25">
      <c r="E1600" s="88">
        <f t="shared" ca="1" si="50"/>
        <v>0.30412899414844918</v>
      </c>
      <c r="F1600" s="88">
        <f t="shared" ca="1" si="49"/>
        <v>5.7297553257773526</v>
      </c>
    </row>
    <row r="1601" spans="5:6" x14ac:dyDescent="0.25">
      <c r="E1601" s="88">
        <f t="shared" ca="1" si="50"/>
        <v>0.5346175318384947</v>
      </c>
      <c r="F1601" s="88">
        <f t="shared" ca="1" si="49"/>
        <v>6.8641015231676326</v>
      </c>
    </row>
    <row r="1602" spans="5:6" x14ac:dyDescent="0.25">
      <c r="E1602" s="88">
        <f t="shared" ca="1" si="50"/>
        <v>0.20608928400479354</v>
      </c>
      <c r="F1602" s="88">
        <f t="shared" ca="1" si="49"/>
        <v>5.3335742852617507</v>
      </c>
    </row>
    <row r="1603" spans="5:6" x14ac:dyDescent="0.25">
      <c r="E1603" s="88">
        <f t="shared" ca="1" si="50"/>
        <v>0.51689149284079661</v>
      </c>
      <c r="F1603" s="88">
        <f t="shared" ref="F1603:F1666" ca="1" si="51">$C$3*((((1-E1603)^(-1/C$5))-1)^(1/$C$4))</f>
        <v>6.7554281671125462</v>
      </c>
    </row>
    <row r="1604" spans="5:6" x14ac:dyDescent="0.25">
      <c r="E1604" s="88">
        <f t="shared" ref="E1604:E1667" ca="1" si="52">RAND()</f>
        <v>0.52116802871184398</v>
      </c>
      <c r="F1604" s="88">
        <f t="shared" ca="1" si="51"/>
        <v>6.7811658539364315</v>
      </c>
    </row>
    <row r="1605" spans="5:6" x14ac:dyDescent="0.25">
      <c r="E1605" s="88">
        <f t="shared" ca="1" si="52"/>
        <v>0.7571455134648184</v>
      </c>
      <c r="F1605" s="88">
        <f t="shared" ca="1" si="51"/>
        <v>9.0166496982034481</v>
      </c>
    </row>
    <row r="1606" spans="5:6" x14ac:dyDescent="0.25">
      <c r="E1606" s="88">
        <f t="shared" ca="1" si="52"/>
        <v>0.13156208359940502</v>
      </c>
      <c r="F1606" s="88">
        <f t="shared" ca="1" si="51"/>
        <v>5.0100733056034503</v>
      </c>
    </row>
    <row r="1607" spans="5:6" x14ac:dyDescent="0.25">
      <c r="E1607" s="88">
        <f t="shared" ca="1" si="52"/>
        <v>0.67323269806557395</v>
      </c>
      <c r="F1607" s="88">
        <f t="shared" ca="1" si="51"/>
        <v>7.9659120321317971</v>
      </c>
    </row>
    <row r="1608" spans="5:6" x14ac:dyDescent="0.25">
      <c r="E1608" s="88">
        <f t="shared" ca="1" si="52"/>
        <v>0.41267272842007152</v>
      </c>
      <c r="F1608" s="88">
        <f t="shared" ca="1" si="51"/>
        <v>6.2036585065887202</v>
      </c>
    </row>
    <row r="1609" spans="5:6" x14ac:dyDescent="0.25">
      <c r="E1609" s="88">
        <f t="shared" ca="1" si="52"/>
        <v>0.94222491497838345</v>
      </c>
      <c r="F1609" s="88">
        <f t="shared" ca="1" si="51"/>
        <v>16.402551141376584</v>
      </c>
    </row>
    <row r="1610" spans="5:6" x14ac:dyDescent="0.25">
      <c r="E1610" s="88">
        <f t="shared" ca="1" si="52"/>
        <v>0.90410819627048056</v>
      </c>
      <c r="F1610" s="88">
        <f t="shared" ca="1" si="51"/>
        <v>13.280897482397918</v>
      </c>
    </row>
    <row r="1611" spans="5:6" x14ac:dyDescent="0.25">
      <c r="E1611" s="88">
        <f t="shared" ca="1" si="52"/>
        <v>0.95002737025228412</v>
      </c>
      <c r="F1611" s="88">
        <f t="shared" ca="1" si="51"/>
        <v>17.424683884626443</v>
      </c>
    </row>
    <row r="1612" spans="5:6" x14ac:dyDescent="0.25">
      <c r="E1612" s="88">
        <f t="shared" ca="1" si="52"/>
        <v>0.24523498617391271</v>
      </c>
      <c r="F1612" s="88">
        <f t="shared" ca="1" si="51"/>
        <v>5.4917857254536537</v>
      </c>
    </row>
    <row r="1613" spans="5:6" x14ac:dyDescent="0.25">
      <c r="E1613" s="88">
        <f t="shared" ca="1" si="52"/>
        <v>0.24769432065267227</v>
      </c>
      <c r="F1613" s="88">
        <f t="shared" ca="1" si="51"/>
        <v>5.5016595240513304</v>
      </c>
    </row>
    <row r="1614" spans="5:6" x14ac:dyDescent="0.25">
      <c r="E1614" s="88">
        <f t="shared" ca="1" si="52"/>
        <v>0.53979153221548815</v>
      </c>
      <c r="F1614" s="88">
        <f t="shared" ca="1" si="51"/>
        <v>6.8968482601537886</v>
      </c>
    </row>
    <row r="1615" spans="5:6" x14ac:dyDescent="0.25">
      <c r="E1615" s="88">
        <f t="shared" ca="1" si="52"/>
        <v>7.3421663066510767E-3</v>
      </c>
      <c r="F1615" s="88">
        <f t="shared" ca="1" si="51"/>
        <v>3.8033964310563206</v>
      </c>
    </row>
    <row r="1616" spans="5:6" x14ac:dyDescent="0.25">
      <c r="E1616" s="88">
        <f t="shared" ca="1" si="52"/>
        <v>0.17534275920431486</v>
      </c>
      <c r="F1616" s="88">
        <f t="shared" ca="1" si="51"/>
        <v>5.2056412166863648</v>
      </c>
    </row>
    <row r="1617" spans="5:6" x14ac:dyDescent="0.25">
      <c r="E1617" s="88">
        <f t="shared" ca="1" si="52"/>
        <v>0.78021503831485561</v>
      </c>
      <c r="F1617" s="88">
        <f t="shared" ca="1" si="51"/>
        <v>9.3998072898872227</v>
      </c>
    </row>
    <row r="1618" spans="5:6" x14ac:dyDescent="0.25">
      <c r="E1618" s="88">
        <f t="shared" ca="1" si="52"/>
        <v>0.39662709551167674</v>
      </c>
      <c r="F1618" s="88">
        <f t="shared" ca="1" si="51"/>
        <v>6.1288087780549949</v>
      </c>
    </row>
    <row r="1619" spans="5:6" x14ac:dyDescent="0.25">
      <c r="E1619" s="88">
        <f t="shared" ca="1" si="52"/>
        <v>1.9010576980267424E-2</v>
      </c>
      <c r="F1619" s="88">
        <f t="shared" ca="1" si="51"/>
        <v>4.1295021500062337</v>
      </c>
    </row>
    <row r="1620" spans="5:6" x14ac:dyDescent="0.25">
      <c r="E1620" s="88">
        <f t="shared" ca="1" si="52"/>
        <v>0.90709535259723828</v>
      </c>
      <c r="F1620" s="88">
        <f t="shared" ca="1" si="51"/>
        <v>13.457182870129255</v>
      </c>
    </row>
    <row r="1621" spans="5:6" x14ac:dyDescent="0.25">
      <c r="E1621" s="88">
        <f t="shared" ca="1" si="52"/>
        <v>0.41321351271734386</v>
      </c>
      <c r="F1621" s="88">
        <f t="shared" ca="1" si="51"/>
        <v>6.2062186232365848</v>
      </c>
    </row>
    <row r="1622" spans="5:6" x14ac:dyDescent="0.25">
      <c r="E1622" s="88">
        <f t="shared" ca="1" si="52"/>
        <v>0.48824322312861013</v>
      </c>
      <c r="F1622" s="88">
        <f t="shared" ca="1" si="51"/>
        <v>6.5902263178596723</v>
      </c>
    </row>
    <row r="1623" spans="5:6" x14ac:dyDescent="0.25">
      <c r="E1623" s="88">
        <f t="shared" ca="1" si="52"/>
        <v>0.69485402404809782</v>
      </c>
      <c r="F1623" s="88">
        <f t="shared" ca="1" si="51"/>
        <v>8.1971448077736202</v>
      </c>
    </row>
    <row r="1624" spans="5:6" x14ac:dyDescent="0.25">
      <c r="E1624" s="88">
        <f t="shared" ca="1" si="52"/>
        <v>0.69596268203591449</v>
      </c>
      <c r="F1624" s="88">
        <f t="shared" ca="1" si="51"/>
        <v>8.2096186942485208</v>
      </c>
    </row>
    <row r="1625" spans="5:6" x14ac:dyDescent="0.25">
      <c r="E1625" s="88">
        <f t="shared" ca="1" si="52"/>
        <v>0.4450103521666916</v>
      </c>
      <c r="F1625" s="88">
        <f t="shared" ca="1" si="51"/>
        <v>6.3615125417016767</v>
      </c>
    </row>
    <row r="1626" spans="5:6" x14ac:dyDescent="0.25">
      <c r="E1626" s="88">
        <f t="shared" ca="1" si="52"/>
        <v>0.69390072125372138</v>
      </c>
      <c r="F1626" s="88">
        <f t="shared" ca="1" si="51"/>
        <v>8.1864696649433224</v>
      </c>
    </row>
    <row r="1627" spans="5:6" x14ac:dyDescent="0.25">
      <c r="E1627" s="88">
        <f t="shared" ca="1" si="52"/>
        <v>0.33388438952440147</v>
      </c>
      <c r="F1627" s="88">
        <f t="shared" ca="1" si="51"/>
        <v>5.8533342009071827</v>
      </c>
    </row>
    <row r="1628" spans="5:6" x14ac:dyDescent="0.25">
      <c r="E1628" s="88">
        <f t="shared" ca="1" si="52"/>
        <v>0.24919804562051706</v>
      </c>
      <c r="F1628" s="88">
        <f t="shared" ca="1" si="51"/>
        <v>5.5076960411270051</v>
      </c>
    </row>
    <row r="1629" spans="5:6" x14ac:dyDescent="0.25">
      <c r="E1629" s="88">
        <f t="shared" ca="1" si="52"/>
        <v>6.9161603050102993E-2</v>
      </c>
      <c r="F1629" s="88">
        <f t="shared" ca="1" si="51"/>
        <v>4.6612963053639351</v>
      </c>
    </row>
    <row r="1630" spans="5:6" x14ac:dyDescent="0.25">
      <c r="E1630" s="88">
        <f t="shared" ca="1" si="52"/>
        <v>0.65770378220538783</v>
      </c>
      <c r="F1630" s="88">
        <f t="shared" ca="1" si="51"/>
        <v>7.8126553094527731</v>
      </c>
    </row>
    <row r="1631" spans="5:6" x14ac:dyDescent="0.25">
      <c r="E1631" s="88">
        <f t="shared" ca="1" si="52"/>
        <v>0.26616368684481451</v>
      </c>
      <c r="F1631" s="88">
        <f t="shared" ca="1" si="51"/>
        <v>5.5758388440981577</v>
      </c>
    </row>
    <row r="1632" spans="5:6" x14ac:dyDescent="0.25">
      <c r="E1632" s="88">
        <f t="shared" ca="1" si="52"/>
        <v>0.37339019480571367</v>
      </c>
      <c r="F1632" s="88">
        <f t="shared" ca="1" si="51"/>
        <v>6.0239002539370379</v>
      </c>
    </row>
    <row r="1633" spans="5:6" x14ac:dyDescent="0.25">
      <c r="E1633" s="88">
        <f t="shared" ca="1" si="52"/>
        <v>0.1147816143403918</v>
      </c>
      <c r="F1633" s="88">
        <f t="shared" ca="1" si="51"/>
        <v>4.9277330740608587</v>
      </c>
    </row>
    <row r="1634" spans="5:6" x14ac:dyDescent="0.25">
      <c r="E1634" s="88">
        <f t="shared" ca="1" si="52"/>
        <v>0.21054075452035859</v>
      </c>
      <c r="F1634" s="88">
        <f t="shared" ca="1" si="51"/>
        <v>5.351741480099955</v>
      </c>
    </row>
    <row r="1635" spans="5:6" x14ac:dyDescent="0.25">
      <c r="E1635" s="88">
        <f t="shared" ca="1" si="52"/>
        <v>0.3149747299905985</v>
      </c>
      <c r="F1635" s="88">
        <f t="shared" ca="1" si="51"/>
        <v>5.7744125435929474</v>
      </c>
    </row>
    <row r="1636" spans="5:6" x14ac:dyDescent="0.25">
      <c r="E1636" s="88">
        <f t="shared" ca="1" si="52"/>
        <v>0.25422196801407482</v>
      </c>
      <c r="F1636" s="88">
        <f t="shared" ca="1" si="51"/>
        <v>5.5278635276004637</v>
      </c>
    </row>
    <row r="1637" spans="5:6" x14ac:dyDescent="0.25">
      <c r="E1637" s="88">
        <f t="shared" ca="1" si="52"/>
        <v>0.83996984580625877</v>
      </c>
      <c r="F1637" s="88">
        <f t="shared" ca="1" si="51"/>
        <v>10.728741441700347</v>
      </c>
    </row>
    <row r="1638" spans="5:6" x14ac:dyDescent="0.25">
      <c r="E1638" s="88">
        <f t="shared" ca="1" si="52"/>
        <v>0.48371866861069546</v>
      </c>
      <c r="F1638" s="88">
        <f t="shared" ca="1" si="51"/>
        <v>6.5652036363277624</v>
      </c>
    </row>
    <row r="1639" spans="5:6" x14ac:dyDescent="0.25">
      <c r="E1639" s="88">
        <f t="shared" ca="1" si="52"/>
        <v>0.62456230505220156</v>
      </c>
      <c r="F1639" s="88">
        <f t="shared" ca="1" si="51"/>
        <v>7.5157949394007773</v>
      </c>
    </row>
    <row r="1640" spans="5:6" x14ac:dyDescent="0.25">
      <c r="E1640" s="88">
        <f t="shared" ca="1" si="52"/>
        <v>0.14848150818912398</v>
      </c>
      <c r="F1640" s="88">
        <f t="shared" ca="1" si="51"/>
        <v>5.0882860262815699</v>
      </c>
    </row>
    <row r="1641" spans="5:6" x14ac:dyDescent="0.25">
      <c r="E1641" s="88">
        <f t="shared" ca="1" si="52"/>
        <v>1.9641175787692311E-2</v>
      </c>
      <c r="F1641" s="88">
        <f t="shared" ca="1" si="51"/>
        <v>4.1414215185869274</v>
      </c>
    </row>
    <row r="1642" spans="5:6" x14ac:dyDescent="0.25">
      <c r="E1642" s="88">
        <f t="shared" ca="1" si="52"/>
        <v>0.38816009013697694</v>
      </c>
      <c r="F1642" s="88">
        <f t="shared" ca="1" si="51"/>
        <v>6.0901317328128997</v>
      </c>
    </row>
    <row r="1643" spans="5:6" x14ac:dyDescent="0.25">
      <c r="E1643" s="88">
        <f t="shared" ca="1" si="52"/>
        <v>0.79388478731819967</v>
      </c>
      <c r="F1643" s="88">
        <f t="shared" ca="1" si="51"/>
        <v>9.6548163890214536</v>
      </c>
    </row>
    <row r="1644" spans="5:6" x14ac:dyDescent="0.25">
      <c r="E1644" s="88">
        <f t="shared" ca="1" si="52"/>
        <v>0.91406537672215937</v>
      </c>
      <c r="F1644" s="88">
        <f t="shared" ca="1" si="51"/>
        <v>13.90165247516838</v>
      </c>
    </row>
    <row r="1645" spans="5:6" x14ac:dyDescent="0.25">
      <c r="E1645" s="88">
        <f t="shared" ca="1" si="52"/>
        <v>0.72029221875065164</v>
      </c>
      <c r="F1645" s="88">
        <f t="shared" ca="1" si="51"/>
        <v>8.5005643769743475</v>
      </c>
    </row>
    <row r="1646" spans="5:6" x14ac:dyDescent="0.25">
      <c r="E1646" s="88">
        <f t="shared" ca="1" si="52"/>
        <v>0.99501948425558029</v>
      </c>
      <c r="F1646" s="88">
        <f t="shared" ca="1" si="51"/>
        <v>45.544825113994634</v>
      </c>
    </row>
    <row r="1647" spans="5:6" x14ac:dyDescent="0.25">
      <c r="E1647" s="88">
        <f t="shared" ca="1" si="52"/>
        <v>0.562104361982386</v>
      </c>
      <c r="F1647" s="88">
        <f t="shared" ca="1" si="51"/>
        <v>7.0438720085652582</v>
      </c>
    </row>
    <row r="1648" spans="5:6" x14ac:dyDescent="0.25">
      <c r="E1648" s="88">
        <f t="shared" ca="1" si="52"/>
        <v>5.2247643409527589E-3</v>
      </c>
      <c r="F1648" s="88">
        <f t="shared" ca="1" si="51"/>
        <v>3.6950995967569122</v>
      </c>
    </row>
    <row r="1649" spans="5:6" x14ac:dyDescent="0.25">
      <c r="E1649" s="88">
        <f t="shared" ca="1" si="52"/>
        <v>0.33441255750632082</v>
      </c>
      <c r="F1649" s="88">
        <f t="shared" ca="1" si="51"/>
        <v>5.8555605420069483</v>
      </c>
    </row>
    <row r="1650" spans="5:6" x14ac:dyDescent="0.25">
      <c r="E1650" s="88">
        <f t="shared" ca="1" si="52"/>
        <v>0.11619038451225094</v>
      </c>
      <c r="F1650" s="88">
        <f t="shared" ca="1" si="51"/>
        <v>4.9348691865766243</v>
      </c>
    </row>
    <row r="1651" spans="5:6" x14ac:dyDescent="0.25">
      <c r="E1651" s="88">
        <f t="shared" ca="1" si="52"/>
        <v>0.11313645286535079</v>
      </c>
      <c r="F1651" s="88">
        <f t="shared" ca="1" si="51"/>
        <v>4.919341141286294</v>
      </c>
    </row>
    <row r="1652" spans="5:6" x14ac:dyDescent="0.25">
      <c r="E1652" s="88">
        <f t="shared" ca="1" si="52"/>
        <v>0.96349226819782163</v>
      </c>
      <c r="F1652" s="88">
        <f t="shared" ca="1" si="51"/>
        <v>19.859866001891046</v>
      </c>
    </row>
    <row r="1653" spans="5:6" x14ac:dyDescent="0.25">
      <c r="E1653" s="88">
        <f t="shared" ca="1" si="52"/>
        <v>0.47659887865618078</v>
      </c>
      <c r="F1653" s="88">
        <f t="shared" ca="1" si="51"/>
        <v>6.5263740928589984</v>
      </c>
    </row>
    <row r="1654" spans="5:6" x14ac:dyDescent="0.25">
      <c r="E1654" s="88">
        <f t="shared" ca="1" si="52"/>
        <v>0.17548286208548824</v>
      </c>
      <c r="F1654" s="88">
        <f t="shared" ca="1" si="51"/>
        <v>5.2062368329179476</v>
      </c>
    </row>
    <row r="1655" spans="5:6" x14ac:dyDescent="0.25">
      <c r="E1655" s="88">
        <f t="shared" ca="1" si="52"/>
        <v>7.9055267764775339E-2</v>
      </c>
      <c r="F1655" s="88">
        <f t="shared" ca="1" si="51"/>
        <v>4.7267770355296532</v>
      </c>
    </row>
    <row r="1656" spans="5:6" x14ac:dyDescent="0.25">
      <c r="E1656" s="88">
        <f t="shared" ca="1" si="52"/>
        <v>0.19307184297237323</v>
      </c>
      <c r="F1656" s="88">
        <f t="shared" ca="1" si="51"/>
        <v>5.2800075520473264</v>
      </c>
    </row>
    <row r="1657" spans="5:6" x14ac:dyDescent="0.25">
      <c r="E1657" s="88">
        <f t="shared" ca="1" si="52"/>
        <v>0.53297073426059816</v>
      </c>
      <c r="F1657" s="88">
        <f t="shared" ca="1" si="51"/>
        <v>6.8537791316501782</v>
      </c>
    </row>
    <row r="1658" spans="5:6" x14ac:dyDescent="0.25">
      <c r="E1658" s="88">
        <f t="shared" ca="1" si="52"/>
        <v>0.74195161469367721</v>
      </c>
      <c r="F1658" s="88">
        <f t="shared" ca="1" si="51"/>
        <v>8.7912998457449874</v>
      </c>
    </row>
    <row r="1659" spans="5:6" x14ac:dyDescent="0.25">
      <c r="E1659" s="88">
        <f t="shared" ca="1" si="52"/>
        <v>0.7030584584432108</v>
      </c>
      <c r="F1659" s="88">
        <f t="shared" ca="1" si="51"/>
        <v>8.2909975989261451</v>
      </c>
    </row>
    <row r="1660" spans="5:6" x14ac:dyDescent="0.25">
      <c r="E1660" s="88">
        <f t="shared" ca="1" si="52"/>
        <v>0.24882703431192876</v>
      </c>
      <c r="F1660" s="88">
        <f t="shared" ca="1" si="51"/>
        <v>5.5062066929663356</v>
      </c>
    </row>
    <row r="1661" spans="5:6" x14ac:dyDescent="0.25">
      <c r="E1661" s="88">
        <f t="shared" ca="1" si="52"/>
        <v>0.53052377644503723</v>
      </c>
      <c r="F1661" s="88">
        <f t="shared" ca="1" si="51"/>
        <v>6.8385290982301816</v>
      </c>
    </row>
    <row r="1662" spans="5:6" x14ac:dyDescent="0.25">
      <c r="E1662" s="88">
        <f t="shared" ca="1" si="52"/>
        <v>0.6872466015608194</v>
      </c>
      <c r="F1662" s="88">
        <f t="shared" ca="1" si="51"/>
        <v>8.1132345261164289</v>
      </c>
    </row>
    <row r="1663" spans="5:6" x14ac:dyDescent="0.25">
      <c r="E1663" s="88">
        <f t="shared" ca="1" si="52"/>
        <v>6.3788778035500648E-3</v>
      </c>
      <c r="F1663" s="88">
        <f t="shared" ca="1" si="51"/>
        <v>3.7581646791469012</v>
      </c>
    </row>
    <row r="1664" spans="5:6" x14ac:dyDescent="0.25">
      <c r="E1664" s="88">
        <f t="shared" ca="1" si="52"/>
        <v>7.0893296547874907E-2</v>
      </c>
      <c r="F1664" s="88">
        <f t="shared" ca="1" si="51"/>
        <v>4.6731923574176468</v>
      </c>
    </row>
    <row r="1665" spans="5:6" x14ac:dyDescent="0.25">
      <c r="E1665" s="88">
        <f t="shared" ca="1" si="52"/>
        <v>0.62883207416750464</v>
      </c>
      <c r="F1665" s="88">
        <f t="shared" ca="1" si="51"/>
        <v>7.5519621034506814</v>
      </c>
    </row>
    <row r="1666" spans="5:6" x14ac:dyDescent="0.25">
      <c r="E1666" s="88">
        <f t="shared" ca="1" si="52"/>
        <v>0.72991155247346096</v>
      </c>
      <c r="F1666" s="88">
        <f t="shared" ca="1" si="51"/>
        <v>8.6256225094737076</v>
      </c>
    </row>
    <row r="1667" spans="5:6" x14ac:dyDescent="0.25">
      <c r="E1667" s="88">
        <f t="shared" ca="1" si="52"/>
        <v>0.20070314081279594</v>
      </c>
      <c r="F1667" s="88">
        <f t="shared" ref="F1667:F1730" ca="1" si="53">$C$3*((((1-E1667)^(-1/C$5))-1)^(1/$C$4))</f>
        <v>5.3114968454723517</v>
      </c>
    </row>
    <row r="1668" spans="5:6" x14ac:dyDescent="0.25">
      <c r="E1668" s="88">
        <f t="shared" ref="E1668:E1731" ca="1" si="54">RAND()</f>
        <v>0.77822937263589798</v>
      </c>
      <c r="F1668" s="88">
        <f t="shared" ca="1" si="53"/>
        <v>9.3646289522741348</v>
      </c>
    </row>
    <row r="1669" spans="5:6" x14ac:dyDescent="0.25">
      <c r="E1669" s="88">
        <f t="shared" ca="1" si="54"/>
        <v>0.27340343587119054</v>
      </c>
      <c r="F1669" s="88">
        <f t="shared" ca="1" si="53"/>
        <v>5.6049850068438065</v>
      </c>
    </row>
    <row r="1670" spans="5:6" x14ac:dyDescent="0.25">
      <c r="E1670" s="88">
        <f t="shared" ca="1" si="54"/>
        <v>0.7173190393755392</v>
      </c>
      <c r="F1670" s="88">
        <f t="shared" ca="1" si="53"/>
        <v>8.4631308045524971</v>
      </c>
    </row>
    <row r="1671" spans="5:6" x14ac:dyDescent="0.25">
      <c r="E1671" s="88">
        <f t="shared" ca="1" si="54"/>
        <v>0.65656344900663766</v>
      </c>
      <c r="F1671" s="88">
        <f t="shared" ca="1" si="53"/>
        <v>7.8017846699579039</v>
      </c>
    </row>
    <row r="1672" spans="5:6" x14ac:dyDescent="0.25">
      <c r="E1672" s="88">
        <f t="shared" ca="1" si="54"/>
        <v>0.51962318414399145</v>
      </c>
      <c r="F1672" s="88">
        <f t="shared" ca="1" si="53"/>
        <v>6.7718341939238966</v>
      </c>
    </row>
    <row r="1673" spans="5:6" x14ac:dyDescent="0.25">
      <c r="E1673" s="88">
        <f t="shared" ca="1" si="54"/>
        <v>0.84590470241308668</v>
      </c>
      <c r="F1673" s="88">
        <f t="shared" ca="1" si="53"/>
        <v>10.899032533023682</v>
      </c>
    </row>
    <row r="1674" spans="5:6" x14ac:dyDescent="0.25">
      <c r="E1674" s="88">
        <f t="shared" ca="1" si="54"/>
        <v>0.46131030185417565</v>
      </c>
      <c r="F1674" s="88">
        <f t="shared" ca="1" si="53"/>
        <v>6.4451364115396172</v>
      </c>
    </row>
    <row r="1675" spans="5:6" x14ac:dyDescent="0.25">
      <c r="E1675" s="88">
        <f t="shared" ca="1" si="54"/>
        <v>0.66005594861351369</v>
      </c>
      <c r="F1675" s="88">
        <f t="shared" ca="1" si="53"/>
        <v>7.8352386095940618</v>
      </c>
    </row>
    <row r="1676" spans="5:6" x14ac:dyDescent="0.25">
      <c r="E1676" s="88">
        <f t="shared" ca="1" si="54"/>
        <v>0.318199531204854</v>
      </c>
      <c r="F1676" s="88">
        <f t="shared" ca="1" si="53"/>
        <v>5.7877702212732283</v>
      </c>
    </row>
    <row r="1677" spans="5:6" x14ac:dyDescent="0.25">
      <c r="E1677" s="88">
        <f t="shared" ca="1" si="54"/>
        <v>0.92083386759584984</v>
      </c>
      <c r="F1677" s="88">
        <f t="shared" ca="1" si="53"/>
        <v>14.385063940870742</v>
      </c>
    </row>
    <row r="1678" spans="5:6" x14ac:dyDescent="0.25">
      <c r="E1678" s="88">
        <f t="shared" ca="1" si="54"/>
        <v>0.93724955064443438</v>
      </c>
      <c r="F1678" s="88">
        <f t="shared" ca="1" si="53"/>
        <v>15.847579985061691</v>
      </c>
    </row>
    <row r="1679" spans="5:6" x14ac:dyDescent="0.25">
      <c r="E1679" s="88">
        <f t="shared" ca="1" si="54"/>
        <v>0.71327238401396731</v>
      </c>
      <c r="F1679" s="88">
        <f t="shared" ca="1" si="53"/>
        <v>8.4130634405921629</v>
      </c>
    </row>
    <row r="1680" spans="5:6" x14ac:dyDescent="0.25">
      <c r="E1680" s="88">
        <f t="shared" ca="1" si="54"/>
        <v>0.49633120927385033</v>
      </c>
      <c r="F1680" s="88">
        <f t="shared" ca="1" si="53"/>
        <v>6.6356538451929854</v>
      </c>
    </row>
    <row r="1681" spans="5:6" x14ac:dyDescent="0.25">
      <c r="E1681" s="88">
        <f t="shared" ca="1" si="54"/>
        <v>0.28728308107787337</v>
      </c>
      <c r="F1681" s="88">
        <f t="shared" ca="1" si="53"/>
        <v>5.6610862644522877</v>
      </c>
    </row>
    <row r="1682" spans="5:6" x14ac:dyDescent="0.25">
      <c r="E1682" s="88">
        <f t="shared" ca="1" si="54"/>
        <v>0.72056469899667819</v>
      </c>
      <c r="F1682" s="88">
        <f t="shared" ca="1" si="53"/>
        <v>8.5040230485327246</v>
      </c>
    </row>
    <row r="1683" spans="5:6" x14ac:dyDescent="0.25">
      <c r="E1683" s="88">
        <f t="shared" ca="1" si="54"/>
        <v>0.26778026382578124</v>
      </c>
      <c r="F1683" s="88">
        <f t="shared" ca="1" si="53"/>
        <v>5.5823417195893921</v>
      </c>
    </row>
    <row r="1684" spans="5:6" x14ac:dyDescent="0.25">
      <c r="E1684" s="88">
        <f t="shared" ca="1" si="54"/>
        <v>0.67435753243113028</v>
      </c>
      <c r="F1684" s="88">
        <f t="shared" ca="1" si="53"/>
        <v>7.9774079351939955</v>
      </c>
    </row>
    <row r="1685" spans="5:6" x14ac:dyDescent="0.25">
      <c r="E1685" s="88">
        <f t="shared" ca="1" si="54"/>
        <v>0.80290714258898566</v>
      </c>
      <c r="F1685" s="88">
        <f t="shared" ca="1" si="53"/>
        <v>9.8366307725074229</v>
      </c>
    </row>
    <row r="1686" spans="5:6" x14ac:dyDescent="0.25">
      <c r="E1686" s="88">
        <f t="shared" ca="1" si="54"/>
        <v>0.87231307978208972</v>
      </c>
      <c r="F1686" s="88">
        <f t="shared" ca="1" si="53"/>
        <v>11.787121791140759</v>
      </c>
    </row>
    <row r="1687" spans="5:6" x14ac:dyDescent="0.25">
      <c r="E1687" s="88">
        <f t="shared" ca="1" si="54"/>
        <v>0.32644277455368376</v>
      </c>
      <c r="F1687" s="88">
        <f t="shared" ca="1" si="53"/>
        <v>5.8220987849754522</v>
      </c>
    </row>
    <row r="1688" spans="5:6" x14ac:dyDescent="0.25">
      <c r="E1688" s="88">
        <f t="shared" ca="1" si="54"/>
        <v>0.37100327094792218</v>
      </c>
      <c r="F1688" s="88">
        <f t="shared" ca="1" si="53"/>
        <v>6.0133353296534944</v>
      </c>
    </row>
    <row r="1689" spans="5:6" x14ac:dyDescent="0.25">
      <c r="E1689" s="88">
        <f t="shared" ca="1" si="54"/>
        <v>0.75743746027268788</v>
      </c>
      <c r="F1689" s="88">
        <f t="shared" ca="1" si="53"/>
        <v>9.0211737501652163</v>
      </c>
    </row>
    <row r="1690" spans="5:6" x14ac:dyDescent="0.25">
      <c r="E1690" s="88">
        <f t="shared" ca="1" si="54"/>
        <v>0.95993696779651494</v>
      </c>
      <c r="F1690" s="88">
        <f t="shared" ca="1" si="53"/>
        <v>19.105573438030831</v>
      </c>
    </row>
    <row r="1691" spans="5:6" x14ac:dyDescent="0.25">
      <c r="E1691" s="88">
        <f t="shared" ca="1" si="54"/>
        <v>0.56440796026003348</v>
      </c>
      <c r="F1691" s="88">
        <f t="shared" ca="1" si="53"/>
        <v>7.0596199142891782</v>
      </c>
    </row>
    <row r="1692" spans="5:6" x14ac:dyDescent="0.25">
      <c r="E1692" s="88">
        <f t="shared" ca="1" si="54"/>
        <v>0.69601085789620509</v>
      </c>
      <c r="F1692" s="88">
        <f t="shared" ca="1" si="53"/>
        <v>8.2101621853285796</v>
      </c>
    </row>
    <row r="1693" spans="5:6" x14ac:dyDescent="0.25">
      <c r="E1693" s="88">
        <f t="shared" ca="1" si="54"/>
        <v>0.33237280574977757</v>
      </c>
      <c r="F1693" s="88">
        <f t="shared" ca="1" si="53"/>
        <v>5.8469695960088206</v>
      </c>
    </row>
    <row r="1694" spans="5:6" x14ac:dyDescent="0.25">
      <c r="E1694" s="88">
        <f t="shared" ca="1" si="54"/>
        <v>0.19095514235860622</v>
      </c>
      <c r="F1694" s="88">
        <f t="shared" ca="1" si="53"/>
        <v>5.2712242373168561</v>
      </c>
    </row>
    <row r="1695" spans="5:6" x14ac:dyDescent="0.25">
      <c r="E1695" s="88">
        <f t="shared" ca="1" si="54"/>
        <v>0.21201956058565341</v>
      </c>
      <c r="F1695" s="88">
        <f t="shared" ca="1" si="53"/>
        <v>5.3577625076450461</v>
      </c>
    </row>
    <row r="1696" spans="5:6" x14ac:dyDescent="0.25">
      <c r="E1696" s="88">
        <f t="shared" ca="1" si="54"/>
        <v>0.93682389409381195</v>
      </c>
      <c r="F1696" s="88">
        <f t="shared" ca="1" si="53"/>
        <v>15.803002633575513</v>
      </c>
    </row>
    <row r="1697" spans="5:6" x14ac:dyDescent="0.25">
      <c r="E1697" s="88">
        <f t="shared" ca="1" si="54"/>
        <v>0.82899367208559249</v>
      </c>
      <c r="F1697" s="88">
        <f t="shared" ca="1" si="53"/>
        <v>10.436213837640091</v>
      </c>
    </row>
    <row r="1698" spans="5:6" x14ac:dyDescent="0.25">
      <c r="E1698" s="88">
        <f t="shared" ca="1" si="54"/>
        <v>7.4817776249049173E-2</v>
      </c>
      <c r="F1698" s="88">
        <f t="shared" ca="1" si="53"/>
        <v>4.6994423367500033</v>
      </c>
    </row>
    <row r="1699" spans="5:6" x14ac:dyDescent="0.25">
      <c r="E1699" s="88">
        <f t="shared" ca="1" si="54"/>
        <v>0.60511475735657849</v>
      </c>
      <c r="F1699" s="88">
        <f t="shared" ca="1" si="53"/>
        <v>7.3579688751940378</v>
      </c>
    </row>
    <row r="1700" spans="5:6" x14ac:dyDescent="0.25">
      <c r="E1700" s="88">
        <f t="shared" ca="1" si="54"/>
        <v>0.933159413574699</v>
      </c>
      <c r="F1700" s="88">
        <f t="shared" ca="1" si="53"/>
        <v>15.436062129497987</v>
      </c>
    </row>
    <row r="1701" spans="5:6" x14ac:dyDescent="0.25">
      <c r="E1701" s="88">
        <f t="shared" ca="1" si="54"/>
        <v>0.9254624291872714</v>
      </c>
      <c r="F1701" s="88">
        <f t="shared" ca="1" si="53"/>
        <v>14.750732020736432</v>
      </c>
    </row>
    <row r="1702" spans="5:6" x14ac:dyDescent="0.25">
      <c r="E1702" s="88">
        <f t="shared" ca="1" si="54"/>
        <v>0.74476058290879776</v>
      </c>
      <c r="F1702" s="88">
        <f t="shared" ca="1" si="53"/>
        <v>8.8315287012752979</v>
      </c>
    </row>
    <row r="1703" spans="5:6" x14ac:dyDescent="0.25">
      <c r="E1703" s="88">
        <f t="shared" ca="1" si="54"/>
        <v>1.7254863625193129E-2</v>
      </c>
      <c r="F1703" s="88">
        <f t="shared" ca="1" si="53"/>
        <v>4.0944370954152278</v>
      </c>
    </row>
    <row r="1704" spans="5:6" x14ac:dyDescent="0.25">
      <c r="E1704" s="88">
        <f t="shared" ca="1" si="54"/>
        <v>0.17314734603042647</v>
      </c>
      <c r="F1704" s="88">
        <f t="shared" ca="1" si="53"/>
        <v>5.1962890216887248</v>
      </c>
    </row>
    <row r="1705" spans="5:6" x14ac:dyDescent="0.25">
      <c r="E1705" s="88">
        <f t="shared" ca="1" si="54"/>
        <v>0.46961388887311817</v>
      </c>
      <c r="F1705" s="88">
        <f t="shared" ca="1" si="53"/>
        <v>6.4889056247965282</v>
      </c>
    </row>
    <row r="1706" spans="5:6" x14ac:dyDescent="0.25">
      <c r="E1706" s="88">
        <f t="shared" ca="1" si="54"/>
        <v>0.97348614620896368</v>
      </c>
      <c r="F1706" s="88">
        <f t="shared" ca="1" si="53"/>
        <v>22.691139899996887</v>
      </c>
    </row>
    <row r="1707" spans="5:6" x14ac:dyDescent="0.25">
      <c r="E1707" s="88">
        <f t="shared" ca="1" si="54"/>
        <v>0.96207051714850789</v>
      </c>
      <c r="F1707" s="88">
        <f t="shared" ca="1" si="53"/>
        <v>19.54622757542468</v>
      </c>
    </row>
    <row r="1708" spans="5:6" x14ac:dyDescent="0.25">
      <c r="E1708" s="88">
        <f t="shared" ca="1" si="54"/>
        <v>0.37881219403713884</v>
      </c>
      <c r="F1708" s="88">
        <f t="shared" ca="1" si="53"/>
        <v>6.0480388202245479</v>
      </c>
    </row>
    <row r="1709" spans="5:6" x14ac:dyDescent="0.25">
      <c r="E1709" s="88">
        <f t="shared" ca="1" si="54"/>
        <v>0.13660877703904506</v>
      </c>
      <c r="F1709" s="88">
        <f t="shared" ca="1" si="53"/>
        <v>5.0338397519645302</v>
      </c>
    </row>
    <row r="1710" spans="5:6" x14ac:dyDescent="0.25">
      <c r="E1710" s="88">
        <f t="shared" ca="1" si="54"/>
        <v>0.10477394614084068</v>
      </c>
      <c r="F1710" s="88">
        <f t="shared" ca="1" si="53"/>
        <v>4.8756321699956127</v>
      </c>
    </row>
    <row r="1711" spans="5:6" x14ac:dyDescent="0.25">
      <c r="E1711" s="88">
        <f t="shared" ca="1" si="54"/>
        <v>1.1813020260095564E-2</v>
      </c>
      <c r="F1711" s="88">
        <f t="shared" ca="1" si="53"/>
        <v>3.9616512910677115</v>
      </c>
    </row>
    <row r="1712" spans="5:6" x14ac:dyDescent="0.25">
      <c r="E1712" s="88">
        <f t="shared" ca="1" si="54"/>
        <v>0.36381323317163727</v>
      </c>
      <c r="F1712" s="88">
        <f t="shared" ca="1" si="53"/>
        <v>5.9817298058266815</v>
      </c>
    </row>
    <row r="1713" spans="5:6" x14ac:dyDescent="0.25">
      <c r="E1713" s="88">
        <f t="shared" ca="1" si="54"/>
        <v>0.48614502313755226</v>
      </c>
      <c r="F1713" s="88">
        <f t="shared" ca="1" si="53"/>
        <v>6.5785882555292243</v>
      </c>
    </row>
    <row r="1714" spans="5:6" x14ac:dyDescent="0.25">
      <c r="E1714" s="88">
        <f t="shared" ca="1" si="54"/>
        <v>0.86941253492521287</v>
      </c>
      <c r="F1714" s="88">
        <f t="shared" ca="1" si="53"/>
        <v>11.677315344412378</v>
      </c>
    </row>
    <row r="1715" spans="5:6" x14ac:dyDescent="0.25">
      <c r="E1715" s="88">
        <f t="shared" ca="1" si="54"/>
        <v>0.94852681353071855</v>
      </c>
      <c r="F1715" s="88">
        <f t="shared" ca="1" si="53"/>
        <v>17.211202669789856</v>
      </c>
    </row>
    <row r="1716" spans="5:6" x14ac:dyDescent="0.25">
      <c r="E1716" s="88">
        <f t="shared" ca="1" si="54"/>
        <v>0.89141319439576028</v>
      </c>
      <c r="F1716" s="88">
        <f t="shared" ca="1" si="53"/>
        <v>12.610404497102072</v>
      </c>
    </row>
    <row r="1717" spans="5:6" x14ac:dyDescent="0.25">
      <c r="E1717" s="88">
        <f t="shared" ca="1" si="54"/>
        <v>0.23139438057832995</v>
      </c>
      <c r="F1717" s="88">
        <f t="shared" ca="1" si="53"/>
        <v>5.4361456954018328</v>
      </c>
    </row>
    <row r="1718" spans="5:6" x14ac:dyDescent="0.25">
      <c r="E1718" s="88">
        <f t="shared" ca="1" si="54"/>
        <v>0.55227190388242997</v>
      </c>
      <c r="F1718" s="88">
        <f t="shared" ca="1" si="53"/>
        <v>6.9778820335665737</v>
      </c>
    </row>
    <row r="1719" spans="5:6" x14ac:dyDescent="0.25">
      <c r="E1719" s="88">
        <f t="shared" ca="1" si="54"/>
        <v>0.46028250540358395</v>
      </c>
      <c r="F1719" s="88">
        <f t="shared" ca="1" si="53"/>
        <v>6.4397753022658542</v>
      </c>
    </row>
    <row r="1720" spans="5:6" x14ac:dyDescent="0.25">
      <c r="E1720" s="88">
        <f t="shared" ca="1" si="54"/>
        <v>0.89165483864806228</v>
      </c>
      <c r="F1720" s="88">
        <f t="shared" ca="1" si="53"/>
        <v>12.622115901441012</v>
      </c>
    </row>
    <row r="1721" spans="5:6" x14ac:dyDescent="0.25">
      <c r="E1721" s="88">
        <f t="shared" ca="1" si="54"/>
        <v>0.87867140335289384</v>
      </c>
      <c r="F1721" s="88">
        <f t="shared" ca="1" si="53"/>
        <v>12.040681358620784</v>
      </c>
    </row>
    <row r="1722" spans="5:6" x14ac:dyDescent="0.25">
      <c r="E1722" s="88">
        <f t="shared" ca="1" si="54"/>
        <v>0.54460675883443099</v>
      </c>
      <c r="F1722" s="88">
        <f t="shared" ca="1" si="53"/>
        <v>6.9277638587969381</v>
      </c>
    </row>
    <row r="1723" spans="5:6" x14ac:dyDescent="0.25">
      <c r="E1723" s="88">
        <f t="shared" ca="1" si="54"/>
        <v>0.42832391825248128</v>
      </c>
      <c r="F1723" s="88">
        <f t="shared" ca="1" si="53"/>
        <v>6.278810146264763</v>
      </c>
    </row>
    <row r="1724" spans="5:6" x14ac:dyDescent="0.25">
      <c r="E1724" s="88">
        <f t="shared" ca="1" si="54"/>
        <v>0.31739349060708733</v>
      </c>
      <c r="F1724" s="88">
        <f t="shared" ca="1" si="53"/>
        <v>5.7844278243289189</v>
      </c>
    </row>
    <row r="1725" spans="5:6" x14ac:dyDescent="0.25">
      <c r="E1725" s="88">
        <f t="shared" ca="1" si="54"/>
        <v>0.90065297281175682</v>
      </c>
      <c r="F1725" s="88">
        <f t="shared" ca="1" si="53"/>
        <v>13.086448158763361</v>
      </c>
    </row>
    <row r="1726" spans="5:6" x14ac:dyDescent="0.25">
      <c r="E1726" s="88">
        <f t="shared" ca="1" si="54"/>
        <v>0.33819626082885124</v>
      </c>
      <c r="F1726" s="88">
        <f t="shared" ca="1" si="53"/>
        <v>5.8715477221241965</v>
      </c>
    </row>
    <row r="1727" spans="5:6" x14ac:dyDescent="0.25">
      <c r="E1727" s="88">
        <f t="shared" ca="1" si="54"/>
        <v>0.211662228375604</v>
      </c>
      <c r="F1727" s="88">
        <f t="shared" ca="1" si="53"/>
        <v>5.3563082279130327</v>
      </c>
    </row>
    <row r="1728" spans="5:6" x14ac:dyDescent="0.25">
      <c r="E1728" s="88">
        <f t="shared" ca="1" si="54"/>
        <v>0.8399967236344037</v>
      </c>
      <c r="F1728" s="88">
        <f t="shared" ca="1" si="53"/>
        <v>10.72949241954451</v>
      </c>
    </row>
    <row r="1729" spans="5:6" x14ac:dyDescent="0.25">
      <c r="E1729" s="88">
        <f t="shared" ca="1" si="54"/>
        <v>0.38590987912865282</v>
      </c>
      <c r="F1729" s="88">
        <f t="shared" ca="1" si="53"/>
        <v>6.0799423684703404</v>
      </c>
    </row>
    <row r="1730" spans="5:6" x14ac:dyDescent="0.25">
      <c r="E1730" s="88">
        <f t="shared" ca="1" si="54"/>
        <v>0.25464075759775395</v>
      </c>
      <c r="F1730" s="88">
        <f t="shared" ca="1" si="53"/>
        <v>5.5295448154529216</v>
      </c>
    </row>
    <row r="1731" spans="5:6" x14ac:dyDescent="0.25">
      <c r="E1731" s="88">
        <f t="shared" ca="1" si="54"/>
        <v>0.74409084966621908</v>
      </c>
      <c r="F1731" s="88">
        <f t="shared" ref="F1731:F1794" ca="1" si="55">$C$3*((((1-E1731)^(-1/C$5))-1)^(1/$C$4))</f>
        <v>8.8218805062359813</v>
      </c>
    </row>
    <row r="1732" spans="5:6" x14ac:dyDescent="0.25">
      <c r="E1732" s="88">
        <f t="shared" ref="E1732:E1795" ca="1" si="56">RAND()</f>
        <v>0.121005035523991</v>
      </c>
      <c r="F1732" s="88">
        <f t="shared" ca="1" si="55"/>
        <v>4.9589272924952876</v>
      </c>
    </row>
    <row r="1733" spans="5:6" x14ac:dyDescent="0.25">
      <c r="E1733" s="88">
        <f t="shared" ca="1" si="56"/>
        <v>4.4538966417880244E-2</v>
      </c>
      <c r="F1733" s="88">
        <f t="shared" ca="1" si="55"/>
        <v>4.4630768392548896</v>
      </c>
    </row>
    <row r="1734" spans="5:6" x14ac:dyDescent="0.25">
      <c r="E1734" s="88">
        <f t="shared" ca="1" si="56"/>
        <v>0.51994174043713171</v>
      </c>
      <c r="F1734" s="88">
        <f t="shared" ca="1" si="55"/>
        <v>6.7737552499663698</v>
      </c>
    </row>
    <row r="1735" spans="5:6" x14ac:dyDescent="0.25">
      <c r="E1735" s="88">
        <f t="shared" ca="1" si="56"/>
        <v>8.813123130577516E-2</v>
      </c>
      <c r="F1735" s="88">
        <f t="shared" ca="1" si="55"/>
        <v>4.7822916377858293</v>
      </c>
    </row>
    <row r="1736" spans="5:6" x14ac:dyDescent="0.25">
      <c r="E1736" s="88">
        <f t="shared" ca="1" si="56"/>
        <v>0.48634681666824287</v>
      </c>
      <c r="F1736" s="88">
        <f t="shared" ca="1" si="55"/>
        <v>6.5797049624265602</v>
      </c>
    </row>
    <row r="1737" spans="5:6" x14ac:dyDescent="0.25">
      <c r="E1737" s="88">
        <f t="shared" ca="1" si="56"/>
        <v>0.38966340547888922</v>
      </c>
      <c r="F1737" s="88">
        <f t="shared" ca="1" si="55"/>
        <v>6.0969596242981341</v>
      </c>
    </row>
    <row r="1738" spans="5:6" x14ac:dyDescent="0.25">
      <c r="E1738" s="88">
        <f t="shared" ca="1" si="56"/>
        <v>6.6988616403778178E-2</v>
      </c>
      <c r="F1738" s="88">
        <f t="shared" ca="1" si="55"/>
        <v>4.6460762899135215</v>
      </c>
    </row>
    <row r="1739" spans="5:6" x14ac:dyDescent="0.25">
      <c r="E1739" s="88">
        <f t="shared" ca="1" si="56"/>
        <v>0.56587405019094839</v>
      </c>
      <c r="F1739" s="88">
        <f t="shared" ca="1" si="55"/>
        <v>7.0697008094156599</v>
      </c>
    </row>
    <row r="1740" spans="5:6" x14ac:dyDescent="0.25">
      <c r="E1740" s="88">
        <f t="shared" ca="1" si="56"/>
        <v>0.36825140516229471</v>
      </c>
      <c r="F1740" s="88">
        <f t="shared" ca="1" si="55"/>
        <v>6.0012005706228155</v>
      </c>
    </row>
    <row r="1741" spans="5:6" x14ac:dyDescent="0.25">
      <c r="E1741" s="88">
        <f t="shared" ca="1" si="56"/>
        <v>0.74770083075949645</v>
      </c>
      <c r="F1741" s="88">
        <f t="shared" ca="1" si="55"/>
        <v>8.874312717506859</v>
      </c>
    </row>
    <row r="1742" spans="5:6" x14ac:dyDescent="0.25">
      <c r="E1742" s="88">
        <f t="shared" ca="1" si="56"/>
        <v>0.56259838005682639</v>
      </c>
      <c r="F1742" s="88">
        <f t="shared" ca="1" si="55"/>
        <v>7.047239843489983</v>
      </c>
    </row>
    <row r="1743" spans="5:6" x14ac:dyDescent="0.25">
      <c r="E1743" s="88">
        <f t="shared" ca="1" si="56"/>
        <v>0.15996811001467748</v>
      </c>
      <c r="F1743" s="88">
        <f t="shared" ca="1" si="55"/>
        <v>5.139318816595738</v>
      </c>
    </row>
    <row r="1744" spans="5:6" x14ac:dyDescent="0.25">
      <c r="E1744" s="88">
        <f t="shared" ca="1" si="56"/>
        <v>0.68444256115327373</v>
      </c>
      <c r="F1744" s="88">
        <f t="shared" ca="1" si="55"/>
        <v>8.0830248127370545</v>
      </c>
    </row>
    <row r="1745" spans="5:6" x14ac:dyDescent="0.25">
      <c r="E1745" s="88">
        <f t="shared" ca="1" si="56"/>
        <v>0.74927319255866531</v>
      </c>
      <c r="F1745" s="88">
        <f t="shared" ca="1" si="55"/>
        <v>8.8974824291672086</v>
      </c>
    </row>
    <row r="1746" spans="5:6" x14ac:dyDescent="0.25">
      <c r="E1746" s="88">
        <f t="shared" ca="1" si="56"/>
        <v>0.36697167987300983</v>
      </c>
      <c r="F1746" s="88">
        <f t="shared" ca="1" si="55"/>
        <v>5.9955737393468205</v>
      </c>
    </row>
    <row r="1747" spans="5:6" x14ac:dyDescent="0.25">
      <c r="E1747" s="88">
        <f t="shared" ca="1" si="56"/>
        <v>0.24114036981814513</v>
      </c>
      <c r="F1747" s="88">
        <f t="shared" ca="1" si="55"/>
        <v>5.475341036501514</v>
      </c>
    </row>
    <row r="1748" spans="5:6" x14ac:dyDescent="0.25">
      <c r="E1748" s="88">
        <f t="shared" ca="1" si="56"/>
        <v>0.23393893352976491</v>
      </c>
      <c r="F1748" s="88">
        <f t="shared" ca="1" si="55"/>
        <v>5.4463889156535323</v>
      </c>
    </row>
    <row r="1749" spans="5:6" x14ac:dyDescent="0.25">
      <c r="E1749" s="88">
        <f t="shared" ca="1" si="56"/>
        <v>0.88228076604809735</v>
      </c>
      <c r="F1749" s="88">
        <f t="shared" ca="1" si="55"/>
        <v>12.193154911402402</v>
      </c>
    </row>
    <row r="1750" spans="5:6" x14ac:dyDescent="0.25">
      <c r="E1750" s="88">
        <f t="shared" ca="1" si="56"/>
        <v>0.57239803192631422</v>
      </c>
      <c r="F1750" s="88">
        <f t="shared" ca="1" si="55"/>
        <v>7.1151221543342409</v>
      </c>
    </row>
    <row r="1751" spans="5:6" x14ac:dyDescent="0.25">
      <c r="E1751" s="88">
        <f t="shared" ca="1" si="56"/>
        <v>0.66111280685922624</v>
      </c>
      <c r="F1751" s="88">
        <f t="shared" ca="1" si="55"/>
        <v>7.8454567071460071</v>
      </c>
    </row>
    <row r="1752" spans="5:6" x14ac:dyDescent="0.25">
      <c r="E1752" s="88">
        <f t="shared" ca="1" si="56"/>
        <v>0.10809061452757729</v>
      </c>
      <c r="F1752" s="88">
        <f t="shared" ca="1" si="55"/>
        <v>4.893187845837625</v>
      </c>
    </row>
    <row r="1753" spans="5:6" x14ac:dyDescent="0.25">
      <c r="E1753" s="88">
        <f t="shared" ca="1" si="56"/>
        <v>0.4861514450573009</v>
      </c>
      <c r="F1753" s="88">
        <f t="shared" ca="1" si="55"/>
        <v>6.5786237854226401</v>
      </c>
    </row>
    <row r="1754" spans="5:6" x14ac:dyDescent="0.25">
      <c r="E1754" s="88">
        <f t="shared" ca="1" si="56"/>
        <v>0.25890519634932629</v>
      </c>
      <c r="F1754" s="88">
        <f t="shared" ca="1" si="55"/>
        <v>5.5466683465876434</v>
      </c>
    </row>
    <row r="1755" spans="5:6" x14ac:dyDescent="0.25">
      <c r="E1755" s="88">
        <f t="shared" ca="1" si="56"/>
        <v>0.94067298074686445</v>
      </c>
      <c r="F1755" s="88">
        <f t="shared" ca="1" si="55"/>
        <v>16.222386989871339</v>
      </c>
    </row>
    <row r="1756" spans="5:6" x14ac:dyDescent="0.25">
      <c r="E1756" s="88">
        <f t="shared" ca="1" si="56"/>
        <v>0.56955956968687871</v>
      </c>
      <c r="F1756" s="88">
        <f t="shared" ca="1" si="55"/>
        <v>7.0952461824083262</v>
      </c>
    </row>
    <row r="1757" spans="5:6" x14ac:dyDescent="0.25">
      <c r="E1757" s="88">
        <f t="shared" ca="1" si="56"/>
        <v>0.22212884642009956</v>
      </c>
      <c r="F1757" s="88">
        <f t="shared" ca="1" si="55"/>
        <v>5.3987616838841905</v>
      </c>
    </row>
    <row r="1758" spans="5:6" x14ac:dyDescent="0.25">
      <c r="E1758" s="88">
        <f t="shared" ca="1" si="56"/>
        <v>0.77090148100383749</v>
      </c>
      <c r="F1758" s="88">
        <f t="shared" ca="1" si="55"/>
        <v>9.2385654264581873</v>
      </c>
    </row>
    <row r="1759" spans="5:6" x14ac:dyDescent="0.25">
      <c r="E1759" s="88">
        <f t="shared" ca="1" si="56"/>
        <v>0.36959732683105173</v>
      </c>
      <c r="F1759" s="88">
        <f t="shared" ca="1" si="55"/>
        <v>6.007129588644462</v>
      </c>
    </row>
    <row r="1760" spans="5:6" x14ac:dyDescent="0.25">
      <c r="E1760" s="88">
        <f t="shared" ca="1" si="56"/>
        <v>0.55793459290397085</v>
      </c>
      <c r="F1760" s="88">
        <f t="shared" ca="1" si="55"/>
        <v>7.0156471956231492</v>
      </c>
    </row>
    <row r="1761" spans="5:6" x14ac:dyDescent="0.25">
      <c r="E1761" s="88">
        <f t="shared" ca="1" si="56"/>
        <v>0.71628998326916815</v>
      </c>
      <c r="F1761" s="88">
        <f t="shared" ca="1" si="55"/>
        <v>8.4503034978456331</v>
      </c>
    </row>
    <row r="1762" spans="5:6" x14ac:dyDescent="0.25">
      <c r="E1762" s="88">
        <f t="shared" ca="1" si="56"/>
        <v>0.41609018511677121</v>
      </c>
      <c r="F1762" s="88">
        <f t="shared" ca="1" si="55"/>
        <v>6.219879849855527</v>
      </c>
    </row>
    <row r="1763" spans="5:6" x14ac:dyDescent="0.25">
      <c r="E1763" s="88">
        <f t="shared" ca="1" si="56"/>
        <v>0.73801375192500762</v>
      </c>
      <c r="F1763" s="88">
        <f t="shared" ca="1" si="55"/>
        <v>8.7359324880921765</v>
      </c>
    </row>
    <row r="1764" spans="5:6" x14ac:dyDescent="0.25">
      <c r="E1764" s="88">
        <f t="shared" ca="1" si="56"/>
        <v>0.7600758068223874</v>
      </c>
      <c r="F1764" s="88">
        <f t="shared" ca="1" si="55"/>
        <v>9.0624099204662727</v>
      </c>
    </row>
    <row r="1765" spans="5:6" x14ac:dyDescent="0.25">
      <c r="E1765" s="88">
        <f t="shared" ca="1" si="56"/>
        <v>0.1037279746792984</v>
      </c>
      <c r="F1765" s="88">
        <f t="shared" ca="1" si="55"/>
        <v>4.8700315869584205</v>
      </c>
    </row>
    <row r="1766" spans="5:6" x14ac:dyDescent="0.25">
      <c r="E1766" s="88">
        <f t="shared" ca="1" si="56"/>
        <v>0.92286493714952045</v>
      </c>
      <c r="F1766" s="88">
        <f t="shared" ca="1" si="55"/>
        <v>14.54169304755267</v>
      </c>
    </row>
    <row r="1767" spans="5:6" x14ac:dyDescent="0.25">
      <c r="E1767" s="88">
        <f t="shared" ca="1" si="56"/>
        <v>0.12968684394965946</v>
      </c>
      <c r="F1767" s="88">
        <f t="shared" ca="1" si="55"/>
        <v>5.0011357989062635</v>
      </c>
    </row>
    <row r="1768" spans="5:6" x14ac:dyDescent="0.25">
      <c r="E1768" s="88">
        <f t="shared" ca="1" si="56"/>
        <v>0.58815663926837969</v>
      </c>
      <c r="F1768" s="88">
        <f t="shared" ca="1" si="55"/>
        <v>7.2288121588459457</v>
      </c>
    </row>
    <row r="1769" spans="5:6" x14ac:dyDescent="0.25">
      <c r="E1769" s="88">
        <f t="shared" ca="1" si="56"/>
        <v>0.42693018424005102</v>
      </c>
      <c r="F1769" s="88">
        <f t="shared" ca="1" si="55"/>
        <v>6.2720264434456148</v>
      </c>
    </row>
    <row r="1770" spans="5:6" x14ac:dyDescent="0.25">
      <c r="E1770" s="88">
        <f t="shared" ca="1" si="56"/>
        <v>0.81446838101987706</v>
      </c>
      <c r="F1770" s="88">
        <f t="shared" ca="1" si="55"/>
        <v>10.087601282541161</v>
      </c>
    </row>
    <row r="1771" spans="5:6" x14ac:dyDescent="0.25">
      <c r="E1771" s="88">
        <f t="shared" ca="1" si="56"/>
        <v>0.88673413918811017</v>
      </c>
      <c r="F1771" s="88">
        <f t="shared" ca="1" si="55"/>
        <v>12.390668380842001</v>
      </c>
    </row>
    <row r="1772" spans="5:6" x14ac:dyDescent="0.25">
      <c r="E1772" s="88">
        <f t="shared" ca="1" si="56"/>
        <v>0.24110166839146541</v>
      </c>
      <c r="F1772" s="88">
        <f t="shared" ca="1" si="55"/>
        <v>5.4751855597185219</v>
      </c>
    </row>
    <row r="1773" spans="5:6" x14ac:dyDescent="0.25">
      <c r="E1773" s="88">
        <f t="shared" ca="1" si="56"/>
        <v>0.12188316782246511</v>
      </c>
      <c r="F1773" s="88">
        <f t="shared" ca="1" si="55"/>
        <v>4.9632625878256951</v>
      </c>
    </row>
    <row r="1774" spans="5:6" x14ac:dyDescent="0.25">
      <c r="E1774" s="88">
        <f t="shared" ca="1" si="56"/>
        <v>0.48702167340061009</v>
      </c>
      <c r="F1774" s="88">
        <f t="shared" ca="1" si="55"/>
        <v>6.5834435354350802</v>
      </c>
    </row>
    <row r="1775" spans="5:6" x14ac:dyDescent="0.25">
      <c r="E1775" s="88">
        <f t="shared" ca="1" si="56"/>
        <v>2.3668682249171624E-2</v>
      </c>
      <c r="F1775" s="88">
        <f t="shared" ca="1" si="55"/>
        <v>4.2106919369898836</v>
      </c>
    </row>
    <row r="1776" spans="5:6" x14ac:dyDescent="0.25">
      <c r="E1776" s="88">
        <f t="shared" ca="1" si="56"/>
        <v>0.31791969900981454</v>
      </c>
      <c r="F1776" s="88">
        <f t="shared" ca="1" si="55"/>
        <v>5.7866095666331923</v>
      </c>
    </row>
    <row r="1777" spans="5:6" x14ac:dyDescent="0.25">
      <c r="E1777" s="88">
        <f t="shared" ca="1" si="56"/>
        <v>0.49918144293966815</v>
      </c>
      <c r="F1777" s="88">
        <f t="shared" ca="1" si="55"/>
        <v>6.6518822542316203</v>
      </c>
    </row>
    <row r="1778" spans="5:6" x14ac:dyDescent="0.25">
      <c r="E1778" s="88">
        <f t="shared" ca="1" si="56"/>
        <v>0.43915974680154146</v>
      </c>
      <c r="F1778" s="88">
        <f t="shared" ca="1" si="55"/>
        <v>6.3321955708328526</v>
      </c>
    </row>
    <row r="1779" spans="5:6" x14ac:dyDescent="0.25">
      <c r="E1779" s="88">
        <f t="shared" ca="1" si="56"/>
        <v>0.81345717013776675</v>
      </c>
      <c r="F1779" s="88">
        <f t="shared" ca="1" si="55"/>
        <v>10.064775556707861</v>
      </c>
    </row>
    <row r="1780" spans="5:6" x14ac:dyDescent="0.25">
      <c r="E1780" s="88">
        <f t="shared" ca="1" si="56"/>
        <v>0.81057122554607253</v>
      </c>
      <c r="F1780" s="88">
        <f t="shared" ca="1" si="55"/>
        <v>10.000584034572434</v>
      </c>
    </row>
    <row r="1781" spans="5:6" x14ac:dyDescent="0.25">
      <c r="E1781" s="88">
        <f t="shared" ca="1" si="56"/>
        <v>0.91702465665527844</v>
      </c>
      <c r="F1781" s="88">
        <f t="shared" ca="1" si="55"/>
        <v>14.106125858820132</v>
      </c>
    </row>
    <row r="1782" spans="5:6" x14ac:dyDescent="0.25">
      <c r="E1782" s="88">
        <f t="shared" ca="1" si="56"/>
        <v>0.42803874462053093</v>
      </c>
      <c r="F1782" s="88">
        <f t="shared" ca="1" si="55"/>
        <v>6.2774206222304541</v>
      </c>
    </row>
    <row r="1783" spans="5:6" x14ac:dyDescent="0.25">
      <c r="E1783" s="88">
        <f t="shared" ca="1" si="56"/>
        <v>0.94091242327455704</v>
      </c>
      <c r="F1783" s="88">
        <f t="shared" ca="1" si="55"/>
        <v>16.249745751028598</v>
      </c>
    </row>
    <row r="1784" spans="5:6" x14ac:dyDescent="0.25">
      <c r="E1784" s="88">
        <f t="shared" ca="1" si="56"/>
        <v>7.0250420377479861E-2</v>
      </c>
      <c r="F1784" s="88">
        <f t="shared" ca="1" si="55"/>
        <v>4.6687994151057941</v>
      </c>
    </row>
    <row r="1785" spans="5:6" x14ac:dyDescent="0.25">
      <c r="E1785" s="88">
        <f t="shared" ca="1" si="56"/>
        <v>0.86323298885685673</v>
      </c>
      <c r="F1785" s="88">
        <f t="shared" ca="1" si="55"/>
        <v>11.454497472446086</v>
      </c>
    </row>
    <row r="1786" spans="5:6" x14ac:dyDescent="0.25">
      <c r="E1786" s="88">
        <f t="shared" ca="1" si="56"/>
        <v>0.43528127104266956</v>
      </c>
      <c r="F1786" s="88">
        <f t="shared" ca="1" si="55"/>
        <v>6.3129538319614023</v>
      </c>
    </row>
    <row r="1787" spans="5:6" x14ac:dyDescent="0.25">
      <c r="E1787" s="88">
        <f t="shared" ca="1" si="56"/>
        <v>0.15428740287040743</v>
      </c>
      <c r="F1787" s="88">
        <f t="shared" ca="1" si="55"/>
        <v>5.114260779777732</v>
      </c>
    </row>
    <row r="1788" spans="5:6" x14ac:dyDescent="0.25">
      <c r="E1788" s="88">
        <f t="shared" ca="1" si="56"/>
        <v>0.8161562304221861</v>
      </c>
      <c r="F1788" s="88">
        <f t="shared" ca="1" si="55"/>
        <v>10.12609555148156</v>
      </c>
    </row>
    <row r="1789" spans="5:6" x14ac:dyDescent="0.25">
      <c r="E1789" s="88">
        <f t="shared" ca="1" si="56"/>
        <v>0.5562961607712914</v>
      </c>
      <c r="F1789" s="88">
        <f t="shared" ca="1" si="55"/>
        <v>7.0046541435374863</v>
      </c>
    </row>
    <row r="1790" spans="5:6" x14ac:dyDescent="0.25">
      <c r="E1790" s="88">
        <f t="shared" ca="1" si="56"/>
        <v>0.56731642081023514</v>
      </c>
      <c r="F1790" s="88">
        <f t="shared" ca="1" si="55"/>
        <v>7.0796633897013503</v>
      </c>
    </row>
    <row r="1791" spans="5:6" x14ac:dyDescent="0.25">
      <c r="E1791" s="88">
        <f t="shared" ca="1" si="56"/>
        <v>0.76873571678093444</v>
      </c>
      <c r="F1791" s="88">
        <f t="shared" ca="1" si="55"/>
        <v>9.2023939198801159</v>
      </c>
    </row>
    <row r="1792" spans="5:6" x14ac:dyDescent="0.25">
      <c r="E1792" s="88">
        <f t="shared" ca="1" si="56"/>
        <v>0.20450636219226515</v>
      </c>
      <c r="F1792" s="88">
        <f t="shared" ca="1" si="55"/>
        <v>5.3270974686461026</v>
      </c>
    </row>
    <row r="1793" spans="5:6" x14ac:dyDescent="0.25">
      <c r="E1793" s="88">
        <f t="shared" ca="1" si="56"/>
        <v>0.60638300616476393</v>
      </c>
      <c r="F1793" s="88">
        <f t="shared" ca="1" si="55"/>
        <v>7.3679327667670149</v>
      </c>
    </row>
    <row r="1794" spans="5:6" x14ac:dyDescent="0.25">
      <c r="E1794" s="88">
        <f t="shared" ca="1" si="56"/>
        <v>8.4642802362778435E-2</v>
      </c>
      <c r="F1794" s="88">
        <f t="shared" ca="1" si="55"/>
        <v>4.7614031970319672</v>
      </c>
    </row>
    <row r="1795" spans="5:6" x14ac:dyDescent="0.25">
      <c r="E1795" s="88">
        <f t="shared" ca="1" si="56"/>
        <v>0.68043278076223035</v>
      </c>
      <c r="F1795" s="88">
        <f t="shared" ref="F1795:F1858" ca="1" si="57">$C$3*((((1-E1795)^(-1/C$5))-1)^(1/$C$4))</f>
        <v>8.0404728748608925</v>
      </c>
    </row>
    <row r="1796" spans="5:6" x14ac:dyDescent="0.25">
      <c r="E1796" s="88">
        <f t="shared" ref="E1796:E1859" ca="1" si="58">RAND()</f>
        <v>0.59600794059233286</v>
      </c>
      <c r="F1796" s="88">
        <f t="shared" ca="1" si="57"/>
        <v>7.2876876574311797</v>
      </c>
    </row>
    <row r="1797" spans="5:6" x14ac:dyDescent="0.25">
      <c r="E1797" s="88">
        <f t="shared" ca="1" si="58"/>
        <v>0.7666045556339034</v>
      </c>
      <c r="F1797" s="88">
        <f t="shared" ca="1" si="57"/>
        <v>9.1672647649908185</v>
      </c>
    </row>
    <row r="1798" spans="5:6" x14ac:dyDescent="0.25">
      <c r="E1798" s="88">
        <f t="shared" ca="1" si="58"/>
        <v>0.28895624226273298</v>
      </c>
      <c r="F1798" s="88">
        <f t="shared" ca="1" si="57"/>
        <v>5.6678746271883789</v>
      </c>
    </row>
    <row r="1799" spans="5:6" x14ac:dyDescent="0.25">
      <c r="E1799" s="88">
        <f t="shared" ca="1" si="58"/>
        <v>0.21654668772506358</v>
      </c>
      <c r="F1799" s="88">
        <f t="shared" ca="1" si="57"/>
        <v>5.3761552265485149</v>
      </c>
    </row>
    <row r="1800" spans="5:6" x14ac:dyDescent="0.25">
      <c r="E1800" s="88">
        <f t="shared" ca="1" si="58"/>
        <v>5.5212530741663324E-2</v>
      </c>
      <c r="F1800" s="88">
        <f t="shared" ca="1" si="57"/>
        <v>4.5569098680006856</v>
      </c>
    </row>
    <row r="1801" spans="5:6" x14ac:dyDescent="0.25">
      <c r="E1801" s="88">
        <f t="shared" ca="1" si="58"/>
        <v>0.40329242598911197</v>
      </c>
      <c r="F1801" s="88">
        <f t="shared" ca="1" si="57"/>
        <v>6.1596457623365994</v>
      </c>
    </row>
    <row r="1802" spans="5:6" x14ac:dyDescent="0.25">
      <c r="E1802" s="88">
        <f t="shared" ca="1" si="58"/>
        <v>0.758541455500224</v>
      </c>
      <c r="F1802" s="88">
        <f t="shared" ca="1" si="57"/>
        <v>9.0383512247162141</v>
      </c>
    </row>
    <row r="1803" spans="5:6" x14ac:dyDescent="0.25">
      <c r="E1803" s="88">
        <f t="shared" ca="1" si="58"/>
        <v>0.39855607201327115</v>
      </c>
      <c r="F1803" s="88">
        <f t="shared" ca="1" si="57"/>
        <v>6.1376969734397422</v>
      </c>
    </row>
    <row r="1804" spans="5:6" x14ac:dyDescent="0.25">
      <c r="E1804" s="88">
        <f t="shared" ca="1" si="58"/>
        <v>8.154432132128242E-2</v>
      </c>
      <c r="F1804" s="88">
        <f t="shared" ca="1" si="57"/>
        <v>4.7423894456926909</v>
      </c>
    </row>
    <row r="1805" spans="5:6" x14ac:dyDescent="0.25">
      <c r="E1805" s="88">
        <f t="shared" ca="1" si="58"/>
        <v>0.28074655145537597</v>
      </c>
      <c r="F1805" s="88">
        <f t="shared" ca="1" si="57"/>
        <v>5.6346224090485482</v>
      </c>
    </row>
    <row r="1806" spans="5:6" x14ac:dyDescent="0.25">
      <c r="E1806" s="88">
        <f t="shared" ca="1" si="58"/>
        <v>0.38159515540721112</v>
      </c>
      <c r="F1806" s="88">
        <f t="shared" ca="1" si="57"/>
        <v>6.0605059752586374</v>
      </c>
    </row>
    <row r="1807" spans="5:6" x14ac:dyDescent="0.25">
      <c r="E1807" s="88">
        <f t="shared" ca="1" si="58"/>
        <v>0.51327366699836763</v>
      </c>
      <c r="F1807" s="88">
        <f t="shared" ca="1" si="57"/>
        <v>6.7338837913410687</v>
      </c>
    </row>
    <row r="1808" spans="5:6" x14ac:dyDescent="0.25">
      <c r="E1808" s="88">
        <f t="shared" ca="1" si="58"/>
        <v>0.40552560070841182</v>
      </c>
      <c r="F1808" s="88">
        <f t="shared" ca="1" si="57"/>
        <v>6.1700573974977422</v>
      </c>
    </row>
    <row r="1809" spans="5:6" x14ac:dyDescent="0.25">
      <c r="E1809" s="88">
        <f t="shared" ca="1" si="58"/>
        <v>0.73377990840584073</v>
      </c>
      <c r="F1809" s="88">
        <f t="shared" ca="1" si="57"/>
        <v>8.6776986496920259</v>
      </c>
    </row>
    <row r="1810" spans="5:6" x14ac:dyDescent="0.25">
      <c r="E1810" s="88">
        <f t="shared" ca="1" si="58"/>
        <v>0.22019515069614015</v>
      </c>
      <c r="F1810" s="88">
        <f t="shared" ca="1" si="57"/>
        <v>5.3909389010789397</v>
      </c>
    </row>
    <row r="1811" spans="5:6" x14ac:dyDescent="0.25">
      <c r="E1811" s="88">
        <f t="shared" ca="1" si="58"/>
        <v>0.14627606074844446</v>
      </c>
      <c r="F1811" s="88">
        <f t="shared" ca="1" si="57"/>
        <v>5.0783140102300255</v>
      </c>
    </row>
    <row r="1812" spans="5:6" x14ac:dyDescent="0.25">
      <c r="E1812" s="88">
        <f t="shared" ca="1" si="58"/>
        <v>0.99734698610465244</v>
      </c>
      <c r="F1812" s="88">
        <f t="shared" ca="1" si="57"/>
        <v>59.212291579382338</v>
      </c>
    </row>
    <row r="1813" spans="5:6" x14ac:dyDescent="0.25">
      <c r="E1813" s="88">
        <f t="shared" ca="1" si="58"/>
        <v>0.25431421624811312</v>
      </c>
      <c r="F1813" s="88">
        <f t="shared" ca="1" si="57"/>
        <v>5.5282338671190479</v>
      </c>
    </row>
    <row r="1814" spans="5:6" x14ac:dyDescent="0.25">
      <c r="E1814" s="88">
        <f t="shared" ca="1" si="58"/>
        <v>0.61256265050463587</v>
      </c>
      <c r="F1814" s="88">
        <f t="shared" ca="1" si="57"/>
        <v>7.4171214016133273</v>
      </c>
    </row>
    <row r="1815" spans="5:6" x14ac:dyDescent="0.25">
      <c r="E1815" s="88">
        <f t="shared" ca="1" si="58"/>
        <v>0.27712827105757376</v>
      </c>
      <c r="F1815" s="88">
        <f t="shared" ca="1" si="57"/>
        <v>5.6200078621131251</v>
      </c>
    </row>
    <row r="1816" spans="5:6" x14ac:dyDescent="0.25">
      <c r="E1816" s="88">
        <f t="shared" ca="1" si="58"/>
        <v>3.434072217355677E-2</v>
      </c>
      <c r="F1816" s="88">
        <f t="shared" ca="1" si="57"/>
        <v>4.3555181249963519</v>
      </c>
    </row>
    <row r="1817" spans="5:6" x14ac:dyDescent="0.25">
      <c r="E1817" s="88">
        <f t="shared" ca="1" si="58"/>
        <v>0.39446408573578584</v>
      </c>
      <c r="F1817" s="88">
        <f t="shared" ca="1" si="57"/>
        <v>6.1188765606058357</v>
      </c>
    </row>
    <row r="1818" spans="5:6" x14ac:dyDescent="0.25">
      <c r="E1818" s="88">
        <f t="shared" ca="1" si="58"/>
        <v>0.99121257534438945</v>
      </c>
      <c r="F1818" s="88">
        <f t="shared" ca="1" si="57"/>
        <v>35.949622283632934</v>
      </c>
    </row>
    <row r="1819" spans="5:6" x14ac:dyDescent="0.25">
      <c r="E1819" s="88">
        <f t="shared" ca="1" si="58"/>
        <v>5.4286589226416271E-2</v>
      </c>
      <c r="F1819" s="88">
        <f t="shared" ca="1" si="57"/>
        <v>4.5493359051897722</v>
      </c>
    </row>
    <row r="1820" spans="5:6" x14ac:dyDescent="0.25">
      <c r="E1820" s="88">
        <f t="shared" ca="1" si="58"/>
        <v>0.53780355599182839</v>
      </c>
      <c r="F1820" s="88">
        <f t="shared" ca="1" si="57"/>
        <v>6.8842090546143586</v>
      </c>
    </row>
    <row r="1821" spans="5:6" x14ac:dyDescent="0.25">
      <c r="E1821" s="88">
        <f t="shared" ca="1" si="58"/>
        <v>0.97690540976210005</v>
      </c>
      <c r="F1821" s="88">
        <f t="shared" ca="1" si="57"/>
        <v>24.034811957044976</v>
      </c>
    </row>
    <row r="1822" spans="5:6" x14ac:dyDescent="0.25">
      <c r="E1822" s="88">
        <f t="shared" ca="1" si="58"/>
        <v>0.7435015359064675</v>
      </c>
      <c r="F1822" s="88">
        <f t="shared" ca="1" si="57"/>
        <v>8.8134202702783053</v>
      </c>
    </row>
    <row r="1823" spans="5:6" x14ac:dyDescent="0.25">
      <c r="E1823" s="88">
        <f t="shared" ca="1" si="58"/>
        <v>0.43885860930742471</v>
      </c>
      <c r="F1823" s="88">
        <f t="shared" ca="1" si="57"/>
        <v>6.3306961368664822</v>
      </c>
    </row>
    <row r="1824" spans="5:6" x14ac:dyDescent="0.25">
      <c r="E1824" s="88">
        <f t="shared" ca="1" si="58"/>
        <v>9.4977660540770614E-2</v>
      </c>
      <c r="F1824" s="88">
        <f t="shared" ca="1" si="57"/>
        <v>4.8218548025807682</v>
      </c>
    </row>
    <row r="1825" spans="5:6" x14ac:dyDescent="0.25">
      <c r="E1825" s="88">
        <f t="shared" ca="1" si="58"/>
        <v>0.8003351668285138</v>
      </c>
      <c r="F1825" s="88">
        <f t="shared" ca="1" si="57"/>
        <v>9.7836188817984517</v>
      </c>
    </row>
    <row r="1826" spans="5:6" x14ac:dyDescent="0.25">
      <c r="E1826" s="88">
        <f t="shared" ca="1" si="58"/>
        <v>0.43806897460336014</v>
      </c>
      <c r="F1826" s="88">
        <f t="shared" ca="1" si="57"/>
        <v>6.3267687372169092</v>
      </c>
    </row>
    <row r="1827" spans="5:6" x14ac:dyDescent="0.25">
      <c r="E1827" s="88">
        <f t="shared" ca="1" si="58"/>
        <v>0.30490252416812913</v>
      </c>
      <c r="F1827" s="88">
        <f t="shared" ca="1" si="57"/>
        <v>5.7329275469025855</v>
      </c>
    </row>
    <row r="1828" spans="5:6" x14ac:dyDescent="0.25">
      <c r="E1828" s="88">
        <f t="shared" ca="1" si="58"/>
        <v>0.88314899020286586</v>
      </c>
      <c r="F1828" s="88">
        <f t="shared" ca="1" si="57"/>
        <v>12.230823156024117</v>
      </c>
    </row>
    <row r="1829" spans="5:6" x14ac:dyDescent="0.25">
      <c r="E1829" s="88">
        <f t="shared" ca="1" si="58"/>
        <v>0.43172449158753212</v>
      </c>
      <c r="F1829" s="88">
        <f t="shared" ca="1" si="57"/>
        <v>6.2954397763235477</v>
      </c>
    </row>
    <row r="1830" spans="5:6" x14ac:dyDescent="0.25">
      <c r="E1830" s="88">
        <f t="shared" ca="1" si="58"/>
        <v>0.2470934976644481</v>
      </c>
      <c r="F1830" s="88">
        <f t="shared" ca="1" si="57"/>
        <v>5.4992474779385683</v>
      </c>
    </row>
    <row r="1831" spans="5:6" x14ac:dyDescent="0.25">
      <c r="E1831" s="88">
        <f t="shared" ca="1" si="58"/>
        <v>0.87304790509362495</v>
      </c>
      <c r="F1831" s="88">
        <f t="shared" ca="1" si="57"/>
        <v>11.815502532783952</v>
      </c>
    </row>
    <row r="1832" spans="5:6" x14ac:dyDescent="0.25">
      <c r="E1832" s="88">
        <f t="shared" ca="1" si="58"/>
        <v>0.90359666349963053</v>
      </c>
      <c r="F1832" s="88">
        <f t="shared" ca="1" si="57"/>
        <v>13.251488862867152</v>
      </c>
    </row>
    <row r="1833" spans="5:6" x14ac:dyDescent="0.25">
      <c r="E1833" s="88">
        <f t="shared" ca="1" si="58"/>
        <v>0.36798363141315549</v>
      </c>
      <c r="F1833" s="88">
        <f t="shared" ca="1" si="57"/>
        <v>6.0000223451653758</v>
      </c>
    </row>
    <row r="1834" spans="5:6" x14ac:dyDescent="0.25">
      <c r="E1834" s="88">
        <f t="shared" ca="1" si="58"/>
        <v>0.10920076074144069</v>
      </c>
      <c r="F1834" s="88">
        <f t="shared" ca="1" si="57"/>
        <v>4.8989976188698803</v>
      </c>
    </row>
    <row r="1835" spans="5:6" x14ac:dyDescent="0.25">
      <c r="E1835" s="88">
        <f t="shared" ca="1" si="58"/>
        <v>1.7266397956218649E-2</v>
      </c>
      <c r="F1835" s="88">
        <f t="shared" ca="1" si="57"/>
        <v>4.0946772631955959</v>
      </c>
    </row>
    <row r="1836" spans="5:6" x14ac:dyDescent="0.25">
      <c r="E1836" s="88">
        <f t="shared" ca="1" si="58"/>
        <v>0.73984022942473748</v>
      </c>
      <c r="F1836" s="88">
        <f t="shared" ca="1" si="57"/>
        <v>8.7614661516342647</v>
      </c>
    </row>
    <row r="1837" spans="5:6" x14ac:dyDescent="0.25">
      <c r="E1837" s="88">
        <f t="shared" ca="1" si="58"/>
        <v>0.30278315478963369</v>
      </c>
      <c r="F1837" s="88">
        <f t="shared" ca="1" si="57"/>
        <v>5.7242404629552048</v>
      </c>
    </row>
    <row r="1838" spans="5:6" x14ac:dyDescent="0.25">
      <c r="E1838" s="88">
        <f t="shared" ca="1" si="58"/>
        <v>0.94419432346091714</v>
      </c>
      <c r="F1838" s="88">
        <f t="shared" ca="1" si="57"/>
        <v>16.641302972217819</v>
      </c>
    </row>
    <row r="1839" spans="5:6" x14ac:dyDescent="0.25">
      <c r="E1839" s="88">
        <f t="shared" ca="1" si="58"/>
        <v>0.92504485549797877</v>
      </c>
      <c r="F1839" s="88">
        <f t="shared" ca="1" si="57"/>
        <v>14.716436120866351</v>
      </c>
    </row>
    <row r="1840" spans="5:6" x14ac:dyDescent="0.25">
      <c r="E1840" s="88">
        <f t="shared" ca="1" si="58"/>
        <v>3.178969834673484E-2</v>
      </c>
      <c r="F1840" s="88">
        <f t="shared" ca="1" si="57"/>
        <v>4.3246740182298149</v>
      </c>
    </row>
    <row r="1841" spans="5:6" x14ac:dyDescent="0.25">
      <c r="E1841" s="88">
        <f t="shared" ca="1" si="58"/>
        <v>0.31139166643191996</v>
      </c>
      <c r="F1841" s="88">
        <f t="shared" ca="1" si="57"/>
        <v>5.7596151750386539</v>
      </c>
    </row>
    <row r="1842" spans="5:6" x14ac:dyDescent="0.25">
      <c r="E1842" s="88">
        <f t="shared" ca="1" si="58"/>
        <v>0.29713805600158616</v>
      </c>
      <c r="F1842" s="88">
        <f t="shared" ca="1" si="57"/>
        <v>5.7011664063428089</v>
      </c>
    </row>
    <row r="1843" spans="5:6" x14ac:dyDescent="0.25">
      <c r="E1843" s="88">
        <f t="shared" ca="1" si="58"/>
        <v>0.91386750647343218</v>
      </c>
      <c r="F1843" s="88">
        <f t="shared" ca="1" si="57"/>
        <v>13.888336837736547</v>
      </c>
    </row>
    <row r="1844" spans="5:6" x14ac:dyDescent="0.25">
      <c r="E1844" s="88">
        <f t="shared" ca="1" si="58"/>
        <v>0.72107249986818667</v>
      </c>
      <c r="F1844" s="88">
        <f t="shared" ca="1" si="57"/>
        <v>8.5104814096917067</v>
      </c>
    </row>
    <row r="1845" spans="5:6" x14ac:dyDescent="0.25">
      <c r="E1845" s="88">
        <f t="shared" ca="1" si="58"/>
        <v>0.6641618684983287</v>
      </c>
      <c r="F1845" s="88">
        <f t="shared" ca="1" si="57"/>
        <v>7.8751872493669426</v>
      </c>
    </row>
    <row r="1846" spans="5:6" x14ac:dyDescent="0.25">
      <c r="E1846" s="88">
        <f t="shared" ca="1" si="58"/>
        <v>0.28096929736633203</v>
      </c>
      <c r="F1846" s="88">
        <f t="shared" ca="1" si="57"/>
        <v>5.6355228509146365</v>
      </c>
    </row>
    <row r="1847" spans="5:6" x14ac:dyDescent="0.25">
      <c r="E1847" s="88">
        <f t="shared" ca="1" si="58"/>
        <v>0.83243391641360498</v>
      </c>
      <c r="F1847" s="88">
        <f t="shared" ca="1" si="57"/>
        <v>10.524973389725522</v>
      </c>
    </row>
    <row r="1848" spans="5:6" x14ac:dyDescent="0.25">
      <c r="E1848" s="88">
        <f t="shared" ca="1" si="58"/>
        <v>0.46740321037278376</v>
      </c>
      <c r="F1848" s="88">
        <f t="shared" ca="1" si="57"/>
        <v>6.4771723739918787</v>
      </c>
    </row>
    <row r="1849" spans="5:6" x14ac:dyDescent="0.25">
      <c r="E1849" s="88">
        <f t="shared" ca="1" si="58"/>
        <v>0.53609556458375429</v>
      </c>
      <c r="F1849" s="88">
        <f t="shared" ca="1" si="57"/>
        <v>6.87340703346496</v>
      </c>
    </row>
    <row r="1850" spans="5:6" x14ac:dyDescent="0.25">
      <c r="E1850" s="88">
        <f t="shared" ca="1" si="58"/>
        <v>0.11430098142627032</v>
      </c>
      <c r="F1850" s="88">
        <f t="shared" ca="1" si="57"/>
        <v>4.9252879627685022</v>
      </c>
    </row>
    <row r="1851" spans="5:6" x14ac:dyDescent="0.25">
      <c r="E1851" s="88">
        <f t="shared" ca="1" si="58"/>
        <v>0.9160922998424984</v>
      </c>
      <c r="F1851" s="88">
        <f t="shared" ca="1" si="57"/>
        <v>14.040603108678866</v>
      </c>
    </row>
    <row r="1852" spans="5:6" x14ac:dyDescent="0.25">
      <c r="E1852" s="88">
        <f t="shared" ca="1" si="58"/>
        <v>0.72172551149875286</v>
      </c>
      <c r="F1852" s="88">
        <f t="shared" ca="1" si="57"/>
        <v>8.5188109943735331</v>
      </c>
    </row>
    <row r="1853" spans="5:6" x14ac:dyDescent="0.25">
      <c r="E1853" s="88">
        <f t="shared" ca="1" si="58"/>
        <v>0.23731717958283005</v>
      </c>
      <c r="F1853" s="88">
        <f t="shared" ca="1" si="57"/>
        <v>5.459976541934485</v>
      </c>
    </row>
    <row r="1854" spans="5:6" x14ac:dyDescent="0.25">
      <c r="E1854" s="88">
        <f t="shared" ca="1" si="58"/>
        <v>0.77986971308554498</v>
      </c>
      <c r="F1854" s="88">
        <f t="shared" ca="1" si="57"/>
        <v>9.3936572400486309</v>
      </c>
    </row>
    <row r="1855" spans="5:6" x14ac:dyDescent="0.25">
      <c r="E1855" s="88">
        <f t="shared" ca="1" si="58"/>
        <v>0.56286686706144751</v>
      </c>
      <c r="F1855" s="88">
        <f t="shared" ca="1" si="57"/>
        <v>7.0490723230007042</v>
      </c>
    </row>
    <row r="1856" spans="5:6" x14ac:dyDescent="0.25">
      <c r="E1856" s="88">
        <f t="shared" ca="1" si="58"/>
        <v>3.8075702757151775E-2</v>
      </c>
      <c r="F1856" s="88">
        <f t="shared" ca="1" si="57"/>
        <v>4.3975163455989428</v>
      </c>
    </row>
    <row r="1857" spans="5:6" x14ac:dyDescent="0.25">
      <c r="E1857" s="88">
        <f t="shared" ca="1" si="58"/>
        <v>4.812871797134799E-2</v>
      </c>
      <c r="F1857" s="88">
        <f t="shared" ca="1" si="57"/>
        <v>4.4963624601758303</v>
      </c>
    </row>
    <row r="1858" spans="5:6" x14ac:dyDescent="0.25">
      <c r="E1858" s="88">
        <f t="shared" ca="1" si="58"/>
        <v>0.15279081849931608</v>
      </c>
      <c r="F1858" s="88">
        <f t="shared" ca="1" si="57"/>
        <v>5.1076021170167518</v>
      </c>
    </row>
    <row r="1859" spans="5:6" x14ac:dyDescent="0.25">
      <c r="E1859" s="88">
        <f t="shared" ca="1" si="58"/>
        <v>0.25279801393069368</v>
      </c>
      <c r="F1859" s="88">
        <f t="shared" ref="F1859:F1922" ca="1" si="59">$C$3*((((1-E1859)^(-1/C$5))-1)^(1/$C$4))</f>
        <v>5.522147139381099</v>
      </c>
    </row>
    <row r="1860" spans="5:6" x14ac:dyDescent="0.25">
      <c r="E1860" s="88">
        <f t="shared" ref="E1860:E1923" ca="1" si="60">RAND()</f>
        <v>0.89559461567415855</v>
      </c>
      <c r="F1860" s="88">
        <f t="shared" ca="1" si="59"/>
        <v>12.818435286319808</v>
      </c>
    </row>
    <row r="1861" spans="5:6" x14ac:dyDescent="0.25">
      <c r="E1861" s="88">
        <f t="shared" ca="1" si="60"/>
        <v>0.59940411848621378</v>
      </c>
      <c r="F1861" s="88">
        <f t="shared" ca="1" si="59"/>
        <v>7.3136414467098918</v>
      </c>
    </row>
    <row r="1862" spans="5:6" x14ac:dyDescent="0.25">
      <c r="E1862" s="88">
        <f t="shared" ca="1" si="60"/>
        <v>0.40430865038156227</v>
      </c>
      <c r="F1862" s="88">
        <f t="shared" ca="1" si="59"/>
        <v>6.1643786032050132</v>
      </c>
    </row>
    <row r="1863" spans="5:6" x14ac:dyDescent="0.25">
      <c r="E1863" s="88">
        <f t="shared" ca="1" si="60"/>
        <v>0.15338986854905612</v>
      </c>
      <c r="F1863" s="88">
        <f t="shared" ca="1" si="59"/>
        <v>5.1102704124639455</v>
      </c>
    </row>
    <row r="1864" spans="5:6" x14ac:dyDescent="0.25">
      <c r="E1864" s="88">
        <f t="shared" ca="1" si="60"/>
        <v>0.37861117396876953</v>
      </c>
      <c r="F1864" s="88">
        <f t="shared" ca="1" si="59"/>
        <v>6.047140349916134</v>
      </c>
    </row>
    <row r="1865" spans="5:6" x14ac:dyDescent="0.25">
      <c r="E1865" s="88">
        <f t="shared" ca="1" si="60"/>
        <v>0.91242786778894169</v>
      </c>
      <c r="F1865" s="88">
        <f t="shared" ca="1" si="59"/>
        <v>13.792744233363983</v>
      </c>
    </row>
    <row r="1866" spans="5:6" x14ac:dyDescent="0.25">
      <c r="E1866" s="88">
        <f t="shared" ca="1" si="60"/>
        <v>0.55373359017086277</v>
      </c>
      <c r="F1866" s="88">
        <f t="shared" ca="1" si="59"/>
        <v>6.9875689044023801</v>
      </c>
    </row>
    <row r="1867" spans="5:6" x14ac:dyDescent="0.25">
      <c r="E1867" s="88">
        <f t="shared" ca="1" si="60"/>
        <v>2.1185593102780564E-2</v>
      </c>
      <c r="F1867" s="88">
        <f t="shared" ca="1" si="59"/>
        <v>4.1692927930649839</v>
      </c>
    </row>
    <row r="1868" spans="5:6" x14ac:dyDescent="0.25">
      <c r="E1868" s="88">
        <f t="shared" ca="1" si="60"/>
        <v>7.5073392824357321E-2</v>
      </c>
      <c r="F1868" s="88">
        <f t="shared" ca="1" si="59"/>
        <v>4.701119795426087</v>
      </c>
    </row>
    <row r="1869" spans="5:6" x14ac:dyDescent="0.25">
      <c r="E1869" s="88">
        <f t="shared" ca="1" si="60"/>
        <v>0.67902955885731942</v>
      </c>
      <c r="F1869" s="88">
        <f t="shared" ca="1" si="59"/>
        <v>8.0257581924974666</v>
      </c>
    </row>
    <row r="1870" spans="5:6" x14ac:dyDescent="0.25">
      <c r="E1870" s="88">
        <f t="shared" ca="1" si="60"/>
        <v>0.52873178546993527</v>
      </c>
      <c r="F1870" s="88">
        <f t="shared" ca="1" si="59"/>
        <v>6.8274268690783053</v>
      </c>
    </row>
    <row r="1871" spans="5:6" x14ac:dyDescent="0.25">
      <c r="E1871" s="88">
        <f t="shared" ca="1" si="60"/>
        <v>0.29393891262915306</v>
      </c>
      <c r="F1871" s="88">
        <f t="shared" ca="1" si="59"/>
        <v>5.6881290779379823</v>
      </c>
    </row>
    <row r="1872" spans="5:6" x14ac:dyDescent="0.25">
      <c r="E1872" s="88">
        <f t="shared" ca="1" si="60"/>
        <v>0.14989103735579168</v>
      </c>
      <c r="F1872" s="88">
        <f t="shared" ca="1" si="59"/>
        <v>5.0946281103966227</v>
      </c>
    </row>
    <row r="1873" spans="5:6" x14ac:dyDescent="0.25">
      <c r="E1873" s="88">
        <f t="shared" ca="1" si="60"/>
        <v>0.53716653550807125</v>
      </c>
      <c r="F1873" s="88">
        <f t="shared" ca="1" si="59"/>
        <v>6.8801741437969408</v>
      </c>
    </row>
    <row r="1874" spans="5:6" x14ac:dyDescent="0.25">
      <c r="E1874" s="88">
        <f t="shared" ca="1" si="60"/>
        <v>0.87862033502193115</v>
      </c>
      <c r="F1874" s="88">
        <f t="shared" ca="1" si="59"/>
        <v>12.038570251437745</v>
      </c>
    </row>
    <row r="1875" spans="5:6" x14ac:dyDescent="0.25">
      <c r="E1875" s="88">
        <f t="shared" ca="1" si="60"/>
        <v>0.19453947955256856</v>
      </c>
      <c r="F1875" s="88">
        <f t="shared" ca="1" si="59"/>
        <v>5.2860844291497822</v>
      </c>
    </row>
    <row r="1876" spans="5:6" x14ac:dyDescent="0.25">
      <c r="E1876" s="88">
        <f t="shared" ca="1" si="60"/>
        <v>0.74751259240224022</v>
      </c>
      <c r="F1876" s="88">
        <f t="shared" ca="1" si="59"/>
        <v>8.8715525761868577</v>
      </c>
    </row>
    <row r="1877" spans="5:6" x14ac:dyDescent="0.25">
      <c r="E1877" s="88">
        <f t="shared" ca="1" si="60"/>
        <v>0.43274116377769767</v>
      </c>
      <c r="F1877" s="88">
        <f t="shared" ca="1" si="59"/>
        <v>6.3004333123016192</v>
      </c>
    </row>
    <row r="1878" spans="5:6" x14ac:dyDescent="0.25">
      <c r="E1878" s="88">
        <f t="shared" ca="1" si="60"/>
        <v>0.40284836475351904</v>
      </c>
      <c r="F1878" s="88">
        <f t="shared" ca="1" si="59"/>
        <v>6.1575802819022272</v>
      </c>
    </row>
    <row r="1879" spans="5:6" x14ac:dyDescent="0.25">
      <c r="E1879" s="88">
        <f t="shared" ca="1" si="60"/>
        <v>0.26545526781991391</v>
      </c>
      <c r="F1879" s="88">
        <f t="shared" ca="1" si="59"/>
        <v>5.5729899598235928</v>
      </c>
    </row>
    <row r="1880" spans="5:6" x14ac:dyDescent="0.25">
      <c r="E1880" s="88">
        <f t="shared" ca="1" si="60"/>
        <v>0.42166498260064067</v>
      </c>
      <c r="F1880" s="88">
        <f t="shared" ca="1" si="59"/>
        <v>6.2465636242960434</v>
      </c>
    </row>
    <row r="1881" spans="5:6" x14ac:dyDescent="0.25">
      <c r="E1881" s="88">
        <f t="shared" ca="1" si="60"/>
        <v>0.68020390869507363</v>
      </c>
      <c r="F1881" s="88">
        <f t="shared" ca="1" si="59"/>
        <v>8.0380666683613402</v>
      </c>
    </row>
    <row r="1882" spans="5:6" x14ac:dyDescent="0.25">
      <c r="E1882" s="88">
        <f t="shared" ca="1" si="60"/>
        <v>0.85095012008756499</v>
      </c>
      <c r="F1882" s="88">
        <f t="shared" ca="1" si="59"/>
        <v>11.051277795392734</v>
      </c>
    </row>
    <row r="1883" spans="5:6" x14ac:dyDescent="0.25">
      <c r="E1883" s="88">
        <f t="shared" ca="1" si="60"/>
        <v>8.0932413376518131E-2</v>
      </c>
      <c r="F1883" s="88">
        <f t="shared" ca="1" si="59"/>
        <v>4.7385801339354305</v>
      </c>
    </row>
    <row r="1884" spans="5:6" x14ac:dyDescent="0.25">
      <c r="E1884" s="88">
        <f t="shared" ca="1" si="60"/>
        <v>0.13618306492080268</v>
      </c>
      <c r="F1884" s="88">
        <f t="shared" ca="1" si="59"/>
        <v>5.0318504193757887</v>
      </c>
    </row>
    <row r="1885" spans="5:6" x14ac:dyDescent="0.25">
      <c r="E1885" s="88">
        <f t="shared" ca="1" si="60"/>
        <v>0.85065659182523568</v>
      </c>
      <c r="F1885" s="88">
        <f t="shared" ca="1" si="59"/>
        <v>11.042221587920524</v>
      </c>
    </row>
    <row r="1886" spans="5:6" x14ac:dyDescent="0.25">
      <c r="E1886" s="88">
        <f t="shared" ca="1" si="60"/>
        <v>0.83290442135050557</v>
      </c>
      <c r="F1886" s="88">
        <f t="shared" ca="1" si="59"/>
        <v>10.537313234892579</v>
      </c>
    </row>
    <row r="1887" spans="5:6" x14ac:dyDescent="0.25">
      <c r="E1887" s="88">
        <f t="shared" ca="1" si="60"/>
        <v>0.96125479973639394</v>
      </c>
      <c r="F1887" s="88">
        <f t="shared" ca="1" si="59"/>
        <v>19.373698583173041</v>
      </c>
    </row>
    <row r="1888" spans="5:6" x14ac:dyDescent="0.25">
      <c r="E1888" s="88">
        <f t="shared" ca="1" si="60"/>
        <v>0.21353743826927074</v>
      </c>
      <c r="F1888" s="88">
        <f t="shared" ca="1" si="59"/>
        <v>5.3639357687578464</v>
      </c>
    </row>
    <row r="1889" spans="5:6" x14ac:dyDescent="0.25">
      <c r="E1889" s="88">
        <f t="shared" ca="1" si="60"/>
        <v>0.47820704310114392</v>
      </c>
      <c r="F1889" s="88">
        <f t="shared" ca="1" si="59"/>
        <v>6.535087373352841</v>
      </c>
    </row>
    <row r="1890" spans="5:6" x14ac:dyDescent="0.25">
      <c r="E1890" s="88">
        <f t="shared" ca="1" si="60"/>
        <v>0.9844078901667318</v>
      </c>
      <c r="F1890" s="88">
        <f t="shared" ca="1" si="59"/>
        <v>28.309115613608103</v>
      </c>
    </row>
    <row r="1891" spans="5:6" x14ac:dyDescent="0.25">
      <c r="E1891" s="88">
        <f t="shared" ca="1" si="60"/>
        <v>0.94750482417690307</v>
      </c>
      <c r="F1891" s="88">
        <f t="shared" ca="1" si="59"/>
        <v>17.070788257214751</v>
      </c>
    </row>
    <row r="1892" spans="5:6" x14ac:dyDescent="0.25">
      <c r="E1892" s="88">
        <f t="shared" ca="1" si="60"/>
        <v>0.23194118251069296</v>
      </c>
      <c r="F1892" s="88">
        <f t="shared" ca="1" si="59"/>
        <v>5.4383475836406179</v>
      </c>
    </row>
    <row r="1893" spans="5:6" x14ac:dyDescent="0.25">
      <c r="E1893" s="88">
        <f t="shared" ca="1" si="60"/>
        <v>0.27711801476539122</v>
      </c>
      <c r="F1893" s="88">
        <f t="shared" ca="1" si="59"/>
        <v>5.6199664674161207</v>
      </c>
    </row>
    <row r="1894" spans="5:6" x14ac:dyDescent="0.25">
      <c r="E1894" s="88">
        <f t="shared" ca="1" si="60"/>
        <v>0.26436161723903906</v>
      </c>
      <c r="F1894" s="88">
        <f t="shared" ca="1" si="59"/>
        <v>5.5685927884502986</v>
      </c>
    </row>
    <row r="1895" spans="5:6" x14ac:dyDescent="0.25">
      <c r="E1895" s="88">
        <f t="shared" ca="1" si="60"/>
        <v>0.6088418670989787</v>
      </c>
      <c r="F1895" s="88">
        <f t="shared" ca="1" si="59"/>
        <v>7.3873767739170404</v>
      </c>
    </row>
    <row r="1896" spans="5:6" x14ac:dyDescent="0.25">
      <c r="E1896" s="88">
        <f t="shared" ca="1" si="60"/>
        <v>0.5074506473384689</v>
      </c>
      <c r="F1896" s="88">
        <f t="shared" ca="1" si="59"/>
        <v>6.6996366227409743</v>
      </c>
    </row>
    <row r="1897" spans="5:6" x14ac:dyDescent="0.25">
      <c r="E1897" s="88">
        <f t="shared" ca="1" si="60"/>
        <v>0.22059906695619169</v>
      </c>
      <c r="F1897" s="88">
        <f t="shared" ca="1" si="59"/>
        <v>5.3925736337843286</v>
      </c>
    </row>
    <row r="1898" spans="5:6" x14ac:dyDescent="0.25">
      <c r="E1898" s="88">
        <f t="shared" ca="1" si="60"/>
        <v>0.36873245667950472</v>
      </c>
      <c r="F1898" s="88">
        <f t="shared" ca="1" si="59"/>
        <v>6.003318369662658</v>
      </c>
    </row>
    <row r="1899" spans="5:6" x14ac:dyDescent="0.25">
      <c r="E1899" s="88">
        <f t="shared" ca="1" si="60"/>
        <v>0.48864398611841131</v>
      </c>
      <c r="F1899" s="88">
        <f t="shared" ca="1" si="59"/>
        <v>6.5924560045752569</v>
      </c>
    </row>
    <row r="1900" spans="5:6" x14ac:dyDescent="0.25">
      <c r="E1900" s="88">
        <f t="shared" ca="1" si="60"/>
        <v>0.97363735295434473</v>
      </c>
      <c r="F1900" s="88">
        <f t="shared" ca="1" si="59"/>
        <v>22.745277909594272</v>
      </c>
    </row>
    <row r="1901" spans="5:6" x14ac:dyDescent="0.25">
      <c r="E1901" s="88">
        <f t="shared" ca="1" si="60"/>
        <v>0.26950650471699156</v>
      </c>
      <c r="F1901" s="88">
        <f t="shared" ca="1" si="59"/>
        <v>5.5892888258083442</v>
      </c>
    </row>
    <row r="1902" spans="5:6" x14ac:dyDescent="0.25">
      <c r="E1902" s="88">
        <f t="shared" ca="1" si="60"/>
        <v>0.14983175380458102</v>
      </c>
      <c r="F1902" s="88">
        <f t="shared" ca="1" si="59"/>
        <v>5.0943618466311591</v>
      </c>
    </row>
    <row r="1903" spans="5:6" x14ac:dyDescent="0.25">
      <c r="E1903" s="88">
        <f t="shared" ca="1" si="60"/>
        <v>0.96269683626906322</v>
      </c>
      <c r="F1903" s="88">
        <f t="shared" ca="1" si="59"/>
        <v>19.682305752868505</v>
      </c>
    </row>
    <row r="1904" spans="5:6" x14ac:dyDescent="0.25">
      <c r="E1904" s="88">
        <f t="shared" ca="1" si="60"/>
        <v>0.16286710562006523</v>
      </c>
      <c r="F1904" s="88">
        <f t="shared" ca="1" si="59"/>
        <v>5.1519823743643212</v>
      </c>
    </row>
    <row r="1905" spans="5:6" x14ac:dyDescent="0.25">
      <c r="E1905" s="88">
        <f t="shared" ca="1" si="60"/>
        <v>7.5999691526457913E-2</v>
      </c>
      <c r="F1905" s="88">
        <f t="shared" ca="1" si="59"/>
        <v>4.7071669739032274</v>
      </c>
    </row>
    <row r="1906" spans="5:6" x14ac:dyDescent="0.25">
      <c r="E1906" s="88">
        <f t="shared" ca="1" si="60"/>
        <v>0.31436586963441027</v>
      </c>
      <c r="F1906" s="88">
        <f t="shared" ca="1" si="59"/>
        <v>5.7718948371132992</v>
      </c>
    </row>
    <row r="1907" spans="5:6" x14ac:dyDescent="0.25">
      <c r="E1907" s="88">
        <f t="shared" ca="1" si="60"/>
        <v>0.38204884001038031</v>
      </c>
      <c r="F1907" s="88">
        <f t="shared" ca="1" si="59"/>
        <v>6.0625434913982845</v>
      </c>
    </row>
    <row r="1908" spans="5:6" x14ac:dyDescent="0.25">
      <c r="E1908" s="88">
        <f t="shared" ca="1" si="60"/>
        <v>7.0708663647549241E-2</v>
      </c>
      <c r="F1908" s="88">
        <f t="shared" ca="1" si="59"/>
        <v>4.6719334940873987</v>
      </c>
    </row>
    <row r="1909" spans="5:6" x14ac:dyDescent="0.25">
      <c r="E1909" s="88">
        <f t="shared" ca="1" si="60"/>
        <v>0.69533249344286063</v>
      </c>
      <c r="F1909" s="88">
        <f t="shared" ca="1" si="59"/>
        <v>8.202520408168418</v>
      </c>
    </row>
    <row r="1910" spans="5:6" x14ac:dyDescent="0.25">
      <c r="E1910" s="88">
        <f t="shared" ca="1" si="60"/>
        <v>0.23425887196146133</v>
      </c>
      <c r="F1910" s="88">
        <f t="shared" ca="1" si="59"/>
        <v>5.4476762737784075</v>
      </c>
    </row>
    <row r="1911" spans="5:6" x14ac:dyDescent="0.25">
      <c r="E1911" s="88">
        <f t="shared" ca="1" si="60"/>
        <v>0.42359767394594527</v>
      </c>
      <c r="F1911" s="88">
        <f t="shared" ca="1" si="59"/>
        <v>6.2558803217179815</v>
      </c>
    </row>
    <row r="1912" spans="5:6" x14ac:dyDescent="0.25">
      <c r="E1912" s="88">
        <f t="shared" ca="1" si="60"/>
        <v>0.90485825705981571</v>
      </c>
      <c r="F1912" s="88">
        <f t="shared" ca="1" si="59"/>
        <v>13.324423545066269</v>
      </c>
    </row>
    <row r="1913" spans="5:6" x14ac:dyDescent="0.25">
      <c r="E1913" s="88">
        <f t="shared" ca="1" si="60"/>
        <v>0.7223045856065865</v>
      </c>
      <c r="F1913" s="88">
        <f t="shared" ca="1" si="59"/>
        <v>8.5262205316633324</v>
      </c>
    </row>
    <row r="1914" spans="5:6" x14ac:dyDescent="0.25">
      <c r="E1914" s="88">
        <f t="shared" ca="1" si="60"/>
        <v>0.20040562985005783</v>
      </c>
      <c r="F1914" s="88">
        <f t="shared" ca="1" si="59"/>
        <v>5.3102740270540156</v>
      </c>
    </row>
    <row r="1915" spans="5:6" x14ac:dyDescent="0.25">
      <c r="E1915" s="88">
        <f t="shared" ca="1" si="60"/>
        <v>0.10516331033028214</v>
      </c>
      <c r="F1915" s="88">
        <f t="shared" ca="1" si="59"/>
        <v>4.8777089831949789</v>
      </c>
    </row>
    <row r="1916" spans="5:6" x14ac:dyDescent="0.25">
      <c r="E1916" s="88">
        <f t="shared" ca="1" si="60"/>
        <v>0.54296279747193099</v>
      </c>
      <c r="F1916" s="88">
        <f t="shared" ca="1" si="59"/>
        <v>6.9171605733801762</v>
      </c>
    </row>
    <row r="1917" spans="5:6" x14ac:dyDescent="0.25">
      <c r="E1917" s="88">
        <f t="shared" ca="1" si="60"/>
        <v>0.40697457279790172</v>
      </c>
      <c r="F1917" s="88">
        <f t="shared" ca="1" si="59"/>
        <v>6.1768348319094795</v>
      </c>
    </row>
    <row r="1918" spans="5:6" x14ac:dyDescent="0.25">
      <c r="E1918" s="88">
        <f t="shared" ca="1" si="60"/>
        <v>9.6574456479173398E-2</v>
      </c>
      <c r="F1918" s="88">
        <f t="shared" ca="1" si="59"/>
        <v>4.8308335656568442</v>
      </c>
    </row>
    <row r="1919" spans="5:6" x14ac:dyDescent="0.25">
      <c r="E1919" s="88">
        <f t="shared" ca="1" si="60"/>
        <v>0.51435701579997439</v>
      </c>
      <c r="F1919" s="88">
        <f t="shared" ca="1" si="59"/>
        <v>6.7403134750915195</v>
      </c>
    </row>
    <row r="1920" spans="5:6" x14ac:dyDescent="0.25">
      <c r="E1920" s="88">
        <f t="shared" ca="1" si="60"/>
        <v>0.60882304568003653</v>
      </c>
      <c r="F1920" s="88">
        <f t="shared" ca="1" si="59"/>
        <v>7.3872273019052006</v>
      </c>
    </row>
    <row r="1921" spans="5:6" x14ac:dyDescent="0.25">
      <c r="E1921" s="88">
        <f t="shared" ca="1" si="60"/>
        <v>1.8649103539193801E-2</v>
      </c>
      <c r="F1921" s="88">
        <f t="shared" ca="1" si="59"/>
        <v>4.1225165887778816</v>
      </c>
    </row>
    <row r="1922" spans="5:6" x14ac:dyDescent="0.25">
      <c r="E1922" s="88">
        <f t="shared" ca="1" si="60"/>
        <v>0.70200440579549972</v>
      </c>
      <c r="F1922" s="88">
        <f t="shared" ca="1" si="59"/>
        <v>8.2787370855924802</v>
      </c>
    </row>
    <row r="1923" spans="5:6" x14ac:dyDescent="0.25">
      <c r="E1923" s="88">
        <f t="shared" ca="1" si="60"/>
        <v>9.2093026962133062E-2</v>
      </c>
      <c r="F1923" s="88">
        <f t="shared" ref="F1923:F1986" ca="1" si="61">$C$3*((((1-E1923)^(-1/C$5))-1)^(1/$C$4))</f>
        <v>4.8054035210060944</v>
      </c>
    </row>
    <row r="1924" spans="5:6" x14ac:dyDescent="0.25">
      <c r="E1924" s="88">
        <f t="shared" ref="E1924:E1987" ca="1" si="62">RAND()</f>
        <v>0.80085364744228693</v>
      </c>
      <c r="F1924" s="88">
        <f t="shared" ca="1" si="61"/>
        <v>9.794227431379495</v>
      </c>
    </row>
    <row r="1925" spans="5:6" x14ac:dyDescent="0.25">
      <c r="E1925" s="88">
        <f t="shared" ca="1" si="62"/>
        <v>0.31992619950280987</v>
      </c>
      <c r="F1925" s="88">
        <f t="shared" ca="1" si="61"/>
        <v>5.7949385169407472</v>
      </c>
    </row>
    <row r="1926" spans="5:6" x14ac:dyDescent="0.25">
      <c r="E1926" s="88">
        <f t="shared" ca="1" si="62"/>
        <v>0.17646382017911844</v>
      </c>
      <c r="F1926" s="88">
        <f t="shared" ca="1" si="61"/>
        <v>5.2104031970807974</v>
      </c>
    </row>
    <row r="1927" spans="5:6" x14ac:dyDescent="0.25">
      <c r="E1927" s="88">
        <f t="shared" ca="1" si="62"/>
        <v>0.72982425209728241</v>
      </c>
      <c r="F1927" s="88">
        <f t="shared" ca="1" si="61"/>
        <v>8.6244594149994143</v>
      </c>
    </row>
    <row r="1928" spans="5:6" x14ac:dyDescent="0.25">
      <c r="E1928" s="88">
        <f t="shared" ca="1" si="62"/>
        <v>7.908104930223836E-2</v>
      </c>
      <c r="F1928" s="88">
        <f t="shared" ca="1" si="61"/>
        <v>4.7269403685011548</v>
      </c>
    </row>
    <row r="1929" spans="5:6" x14ac:dyDescent="0.25">
      <c r="E1929" s="88">
        <f t="shared" ca="1" si="62"/>
        <v>0.51845111968333313</v>
      </c>
      <c r="F1929" s="88">
        <f t="shared" ca="1" si="61"/>
        <v>6.7647802373856063</v>
      </c>
    </row>
    <row r="1930" spans="5:6" x14ac:dyDescent="0.25">
      <c r="E1930" s="88">
        <f t="shared" ca="1" si="62"/>
        <v>9.0157728410908633E-2</v>
      </c>
      <c r="F1930" s="88">
        <f t="shared" ca="1" si="61"/>
        <v>4.7941912509573958</v>
      </c>
    </row>
    <row r="1931" spans="5:6" x14ac:dyDescent="0.25">
      <c r="E1931" s="88">
        <f t="shared" ca="1" si="62"/>
        <v>0.30110340654274825</v>
      </c>
      <c r="F1931" s="88">
        <f t="shared" ca="1" si="61"/>
        <v>5.7173649742066557</v>
      </c>
    </row>
    <row r="1932" spans="5:6" x14ac:dyDescent="0.25">
      <c r="E1932" s="88">
        <f t="shared" ca="1" si="62"/>
        <v>7.4172636581101736E-2</v>
      </c>
      <c r="F1932" s="88">
        <f t="shared" ca="1" si="61"/>
        <v>4.6951916342614073</v>
      </c>
    </row>
    <row r="1933" spans="5:6" x14ac:dyDescent="0.25">
      <c r="E1933" s="88">
        <f t="shared" ca="1" si="62"/>
        <v>0.94548182019693394</v>
      </c>
      <c r="F1933" s="88">
        <f t="shared" ca="1" si="61"/>
        <v>16.803938834591158</v>
      </c>
    </row>
    <row r="1934" spans="5:6" x14ac:dyDescent="0.25">
      <c r="E1934" s="88">
        <f t="shared" ca="1" si="62"/>
        <v>0.50140173185320525</v>
      </c>
      <c r="F1934" s="88">
        <f t="shared" ca="1" si="61"/>
        <v>6.6646052527885686</v>
      </c>
    </row>
    <row r="1935" spans="5:6" x14ac:dyDescent="0.25">
      <c r="E1935" s="88">
        <f t="shared" ca="1" si="62"/>
        <v>0.14388930698238667</v>
      </c>
      <c r="F1935" s="88">
        <f t="shared" ca="1" si="61"/>
        <v>5.0674526320476732</v>
      </c>
    </row>
    <row r="1936" spans="5:6" x14ac:dyDescent="0.25">
      <c r="E1936" s="88">
        <f t="shared" ca="1" si="62"/>
        <v>0.78010884387695456</v>
      </c>
      <c r="F1936" s="88">
        <f t="shared" ca="1" si="61"/>
        <v>9.3979145717979353</v>
      </c>
    </row>
    <row r="1937" spans="5:6" x14ac:dyDescent="0.25">
      <c r="E1937" s="88">
        <f t="shared" ca="1" si="62"/>
        <v>0.2204700544046746</v>
      </c>
      <c r="F1937" s="88">
        <f t="shared" ca="1" si="61"/>
        <v>5.3920515334893704</v>
      </c>
    </row>
    <row r="1938" spans="5:6" x14ac:dyDescent="0.25">
      <c r="E1938" s="88">
        <f t="shared" ca="1" si="62"/>
        <v>0.44249299102110717</v>
      </c>
      <c r="F1938" s="88">
        <f t="shared" ca="1" si="61"/>
        <v>6.3488546735872866</v>
      </c>
    </row>
    <row r="1939" spans="5:6" x14ac:dyDescent="0.25">
      <c r="E1939" s="88">
        <f t="shared" ca="1" si="62"/>
        <v>0.3651736696440161</v>
      </c>
      <c r="F1939" s="88">
        <f t="shared" ca="1" si="61"/>
        <v>5.9876852773508507</v>
      </c>
    </row>
    <row r="1940" spans="5:6" x14ac:dyDescent="0.25">
      <c r="E1940" s="88">
        <f t="shared" ca="1" si="62"/>
        <v>0.29097399158992454</v>
      </c>
      <c r="F1940" s="88">
        <f t="shared" ca="1" si="61"/>
        <v>5.6760695516438187</v>
      </c>
    </row>
    <row r="1941" spans="5:6" x14ac:dyDescent="0.25">
      <c r="E1941" s="88">
        <f t="shared" ca="1" si="62"/>
        <v>0.96634509162975524</v>
      </c>
      <c r="F1941" s="88">
        <f t="shared" ca="1" si="61"/>
        <v>20.54470127568284</v>
      </c>
    </row>
    <row r="1942" spans="5:6" x14ac:dyDescent="0.25">
      <c r="E1942" s="88">
        <f t="shared" ca="1" si="62"/>
        <v>0.93389395348768778</v>
      </c>
      <c r="F1942" s="88">
        <f t="shared" ca="1" si="61"/>
        <v>15.507297961620877</v>
      </c>
    </row>
    <row r="1943" spans="5:6" x14ac:dyDescent="0.25">
      <c r="E1943" s="88">
        <f t="shared" ca="1" si="62"/>
        <v>3.8823902323376958E-2</v>
      </c>
      <c r="F1943" s="88">
        <f t="shared" ca="1" si="61"/>
        <v>4.4055326462437536</v>
      </c>
    </row>
    <row r="1944" spans="5:6" x14ac:dyDescent="0.25">
      <c r="E1944" s="88">
        <f t="shared" ca="1" si="62"/>
        <v>6.0290815133667297E-2</v>
      </c>
      <c r="F1944" s="88">
        <f t="shared" ca="1" si="61"/>
        <v>4.5968806939390721</v>
      </c>
    </row>
    <row r="1945" spans="5:6" x14ac:dyDescent="0.25">
      <c r="E1945" s="88">
        <f t="shared" ca="1" si="62"/>
        <v>0.678014153157113</v>
      </c>
      <c r="F1945" s="88">
        <f t="shared" ca="1" si="61"/>
        <v>8.0151663773225064</v>
      </c>
    </row>
    <row r="1946" spans="5:6" x14ac:dyDescent="0.25">
      <c r="E1946" s="88">
        <f t="shared" ca="1" si="62"/>
        <v>0.36629594208937744</v>
      </c>
      <c r="F1946" s="88">
        <f t="shared" ca="1" si="61"/>
        <v>5.9926067082123513</v>
      </c>
    </row>
    <row r="1947" spans="5:6" x14ac:dyDescent="0.25">
      <c r="E1947" s="88">
        <f t="shared" ca="1" si="62"/>
        <v>4.3464442794899805E-2</v>
      </c>
      <c r="F1947" s="88">
        <f t="shared" ca="1" si="61"/>
        <v>4.4527143654758534</v>
      </c>
    </row>
    <row r="1948" spans="5:6" x14ac:dyDescent="0.25">
      <c r="E1948" s="88">
        <f t="shared" ca="1" si="62"/>
        <v>0.30904666188537944</v>
      </c>
      <c r="F1948" s="88">
        <f t="shared" ca="1" si="61"/>
        <v>5.7499549162945573</v>
      </c>
    </row>
    <row r="1949" spans="5:6" x14ac:dyDescent="0.25">
      <c r="E1949" s="88">
        <f t="shared" ca="1" si="62"/>
        <v>0.59747251123705136</v>
      </c>
      <c r="F1949" s="88">
        <f t="shared" ca="1" si="61"/>
        <v>7.2988432554482401</v>
      </c>
    </row>
    <row r="1950" spans="5:6" x14ac:dyDescent="0.25">
      <c r="E1950" s="88">
        <f t="shared" ca="1" si="62"/>
        <v>5.1876634549283707E-2</v>
      </c>
      <c r="F1950" s="88">
        <f t="shared" ca="1" si="61"/>
        <v>4.5291660940898542</v>
      </c>
    </row>
    <row r="1951" spans="5:6" x14ac:dyDescent="0.25">
      <c r="E1951" s="88">
        <f t="shared" ca="1" si="62"/>
        <v>0.48775554583336955</v>
      </c>
      <c r="F1951" s="88">
        <f t="shared" ca="1" si="61"/>
        <v>6.5875160162240416</v>
      </c>
    </row>
    <row r="1952" spans="5:6" x14ac:dyDescent="0.25">
      <c r="E1952" s="88">
        <f t="shared" ca="1" si="62"/>
        <v>0.75257778457337343</v>
      </c>
      <c r="F1952" s="88">
        <f t="shared" ca="1" si="61"/>
        <v>8.9468531562336864</v>
      </c>
    </row>
    <row r="1953" spans="5:6" x14ac:dyDescent="0.25">
      <c r="E1953" s="88">
        <f t="shared" ca="1" si="62"/>
        <v>0.19613775934602851</v>
      </c>
      <c r="F1953" s="88">
        <f t="shared" ca="1" si="61"/>
        <v>5.2926905021063604</v>
      </c>
    </row>
    <row r="1954" spans="5:6" x14ac:dyDescent="0.25">
      <c r="E1954" s="88">
        <f t="shared" ca="1" si="62"/>
        <v>3.2440598858711533E-2</v>
      </c>
      <c r="F1954" s="88">
        <f t="shared" ca="1" si="61"/>
        <v>4.3327289288026281</v>
      </c>
    </row>
    <row r="1955" spans="5:6" x14ac:dyDescent="0.25">
      <c r="E1955" s="88">
        <f t="shared" ca="1" si="62"/>
        <v>8.4777410618742999E-2</v>
      </c>
      <c r="F1955" s="88">
        <f t="shared" ca="1" si="61"/>
        <v>4.762219130235323</v>
      </c>
    </row>
    <row r="1956" spans="5:6" x14ac:dyDescent="0.25">
      <c r="E1956" s="88">
        <f t="shared" ca="1" si="62"/>
        <v>0.19977315767124448</v>
      </c>
      <c r="F1956" s="88">
        <f t="shared" ca="1" si="61"/>
        <v>5.307673237268526</v>
      </c>
    </row>
    <row r="1957" spans="5:6" x14ac:dyDescent="0.25">
      <c r="E1957" s="88">
        <f t="shared" ca="1" si="62"/>
        <v>0.22492865573429799</v>
      </c>
      <c r="F1957" s="88">
        <f t="shared" ca="1" si="61"/>
        <v>5.4100744250431863</v>
      </c>
    </row>
    <row r="1958" spans="5:6" x14ac:dyDescent="0.25">
      <c r="E1958" s="88">
        <f t="shared" ca="1" si="62"/>
        <v>2.6658317924584174E-2</v>
      </c>
      <c r="F1958" s="88">
        <f t="shared" ca="1" si="61"/>
        <v>4.2559546143549625</v>
      </c>
    </row>
    <row r="1959" spans="5:6" x14ac:dyDescent="0.25">
      <c r="E1959" s="88">
        <f t="shared" ca="1" si="62"/>
        <v>2.7730161142974108E-2</v>
      </c>
      <c r="F1959" s="88">
        <f t="shared" ca="1" si="61"/>
        <v>4.2711561648949727</v>
      </c>
    </row>
    <row r="1960" spans="5:6" x14ac:dyDescent="0.25">
      <c r="E1960" s="88">
        <f t="shared" ca="1" si="62"/>
        <v>0.37009277895733073</v>
      </c>
      <c r="F1960" s="88">
        <f t="shared" ca="1" si="61"/>
        <v>6.0093150376669167</v>
      </c>
    </row>
    <row r="1961" spans="5:6" x14ac:dyDescent="0.25">
      <c r="E1961" s="88">
        <f t="shared" ca="1" si="62"/>
        <v>0.2133609863884427</v>
      </c>
      <c r="F1961" s="88">
        <f t="shared" ca="1" si="61"/>
        <v>5.3632184789576867</v>
      </c>
    </row>
    <row r="1962" spans="5:6" x14ac:dyDescent="0.25">
      <c r="E1962" s="88">
        <f t="shared" ca="1" si="62"/>
        <v>0.23435157628129055</v>
      </c>
      <c r="F1962" s="88">
        <f t="shared" ca="1" si="61"/>
        <v>5.4480492721406373</v>
      </c>
    </row>
    <row r="1963" spans="5:6" x14ac:dyDescent="0.25">
      <c r="E1963" s="88">
        <f t="shared" ca="1" si="62"/>
        <v>0.78643146145856813</v>
      </c>
      <c r="F1963" s="88">
        <f t="shared" ca="1" si="61"/>
        <v>9.5129100237530988</v>
      </c>
    </row>
    <row r="1964" spans="5:6" x14ac:dyDescent="0.25">
      <c r="E1964" s="88">
        <f t="shared" ca="1" si="62"/>
        <v>8.7654447744765496E-2</v>
      </c>
      <c r="F1964" s="88">
        <f t="shared" ca="1" si="61"/>
        <v>4.7794674825081653</v>
      </c>
    </row>
    <row r="1965" spans="5:6" x14ac:dyDescent="0.25">
      <c r="E1965" s="88">
        <f t="shared" ca="1" si="62"/>
        <v>0.43045858622936517</v>
      </c>
      <c r="F1965" s="88">
        <f t="shared" ca="1" si="61"/>
        <v>6.2892361580107661</v>
      </c>
    </row>
    <row r="1966" spans="5:6" x14ac:dyDescent="0.25">
      <c r="E1966" s="88">
        <f t="shared" ca="1" si="62"/>
        <v>0.61695696680133971</v>
      </c>
      <c r="F1966" s="88">
        <f t="shared" ca="1" si="61"/>
        <v>7.4527608412216795</v>
      </c>
    </row>
    <row r="1967" spans="5:6" x14ac:dyDescent="0.25">
      <c r="E1967" s="88">
        <f t="shared" ca="1" si="62"/>
        <v>0.91062762521332685</v>
      </c>
      <c r="F1967" s="88">
        <f t="shared" ca="1" si="61"/>
        <v>13.676293858328636</v>
      </c>
    </row>
    <row r="1968" spans="5:6" x14ac:dyDescent="0.25">
      <c r="E1968" s="88">
        <f t="shared" ca="1" si="62"/>
        <v>0.3505664915280613</v>
      </c>
      <c r="F1968" s="88">
        <f t="shared" ca="1" si="61"/>
        <v>5.9243090558600633</v>
      </c>
    </row>
    <row r="1969" spans="5:6" x14ac:dyDescent="0.25">
      <c r="E1969" s="88">
        <f t="shared" ca="1" si="62"/>
        <v>0.7456027831898161</v>
      </c>
      <c r="F1969" s="88">
        <f t="shared" ca="1" si="61"/>
        <v>8.8437123120942172</v>
      </c>
    </row>
    <row r="1970" spans="5:6" x14ac:dyDescent="0.25">
      <c r="E1970" s="88">
        <f t="shared" ca="1" si="62"/>
        <v>0.20748046077646332</v>
      </c>
      <c r="F1970" s="88">
        <f t="shared" ca="1" si="61"/>
        <v>5.3392591245681089</v>
      </c>
    </row>
    <row r="1971" spans="5:6" x14ac:dyDescent="0.25">
      <c r="E1971" s="88">
        <f t="shared" ca="1" si="62"/>
        <v>0.55884586859880148</v>
      </c>
      <c r="F1971" s="88">
        <f t="shared" ca="1" si="61"/>
        <v>7.0217850112662585</v>
      </c>
    </row>
    <row r="1972" spans="5:6" x14ac:dyDescent="0.25">
      <c r="E1972" s="88">
        <f t="shared" ca="1" si="62"/>
        <v>0.73773540350201428</v>
      </c>
      <c r="F1972" s="88">
        <f t="shared" ca="1" si="61"/>
        <v>8.7320633050997269</v>
      </c>
    </row>
    <row r="1973" spans="5:6" x14ac:dyDescent="0.25">
      <c r="E1973" s="88">
        <f t="shared" ca="1" si="62"/>
        <v>0.38866372962473283</v>
      </c>
      <c r="F1973" s="88">
        <f t="shared" ca="1" si="61"/>
        <v>6.0924173567923567</v>
      </c>
    </row>
    <row r="1974" spans="5:6" x14ac:dyDescent="0.25">
      <c r="E1974" s="88">
        <f t="shared" ca="1" si="62"/>
        <v>0.67205866181195251</v>
      </c>
      <c r="F1974" s="88">
        <f t="shared" ca="1" si="61"/>
        <v>7.9539722019660841</v>
      </c>
    </row>
    <row r="1975" spans="5:6" x14ac:dyDescent="0.25">
      <c r="E1975" s="88">
        <f t="shared" ca="1" si="62"/>
        <v>0.5646268626876928</v>
      </c>
      <c r="F1975" s="88">
        <f t="shared" ca="1" si="61"/>
        <v>7.0611221979060321</v>
      </c>
    </row>
    <row r="1976" spans="5:6" x14ac:dyDescent="0.25">
      <c r="E1976" s="88">
        <f t="shared" ca="1" si="62"/>
        <v>0.81435038261549086</v>
      </c>
      <c r="F1976" s="88">
        <f t="shared" ca="1" si="61"/>
        <v>10.084928676817517</v>
      </c>
    </row>
    <row r="1977" spans="5:6" x14ac:dyDescent="0.25">
      <c r="E1977" s="88">
        <f t="shared" ca="1" si="62"/>
        <v>0.86243907398582831</v>
      </c>
      <c r="F1977" s="88">
        <f t="shared" ca="1" si="61"/>
        <v>11.426904570492669</v>
      </c>
    </row>
    <row r="1978" spans="5:6" x14ac:dyDescent="0.25">
      <c r="E1978" s="88">
        <f t="shared" ca="1" si="62"/>
        <v>0.40470218109590628</v>
      </c>
      <c r="F1978" s="88">
        <f t="shared" ca="1" si="61"/>
        <v>6.1662136508736847</v>
      </c>
    </row>
    <row r="1979" spans="5:6" x14ac:dyDescent="0.25">
      <c r="E1979" s="88">
        <f t="shared" ca="1" si="62"/>
        <v>0.77586640474338719</v>
      </c>
      <c r="F1979" s="88">
        <f t="shared" ca="1" si="61"/>
        <v>9.32334228461119</v>
      </c>
    </row>
    <row r="1980" spans="5:6" x14ac:dyDescent="0.25">
      <c r="E1980" s="88">
        <f t="shared" ca="1" si="62"/>
        <v>3.595454789972452E-2</v>
      </c>
      <c r="F1980" s="88">
        <f t="shared" ca="1" si="61"/>
        <v>4.3740907648704388</v>
      </c>
    </row>
    <row r="1981" spans="5:6" x14ac:dyDescent="0.25">
      <c r="E1981" s="88">
        <f t="shared" ca="1" si="62"/>
        <v>0.93981919008582826</v>
      </c>
      <c r="F1981" s="88">
        <f t="shared" ca="1" si="61"/>
        <v>16.126091909118095</v>
      </c>
    </row>
    <row r="1982" spans="5:6" x14ac:dyDescent="0.25">
      <c r="E1982" s="88">
        <f t="shared" ca="1" si="62"/>
        <v>0.70838133491189437</v>
      </c>
      <c r="F1982" s="88">
        <f t="shared" ca="1" si="61"/>
        <v>8.353860411106691</v>
      </c>
    </row>
    <row r="1983" spans="5:6" x14ac:dyDescent="0.25">
      <c r="E1983" s="88">
        <f t="shared" ca="1" si="62"/>
        <v>7.9545051771025999E-2</v>
      </c>
      <c r="F1983" s="88">
        <f t="shared" ca="1" si="61"/>
        <v>4.729874050433799</v>
      </c>
    </row>
    <row r="1984" spans="5:6" x14ac:dyDescent="0.25">
      <c r="E1984" s="88">
        <f t="shared" ca="1" si="62"/>
        <v>0.46869532531648006</v>
      </c>
      <c r="F1984" s="88">
        <f t="shared" ca="1" si="61"/>
        <v>6.4840231226184262</v>
      </c>
    </row>
    <row r="1985" spans="5:6" x14ac:dyDescent="0.25">
      <c r="E1985" s="88">
        <f t="shared" ca="1" si="62"/>
        <v>3.3460145977050493E-2</v>
      </c>
      <c r="F1985" s="88">
        <f t="shared" ca="1" si="61"/>
        <v>4.3450867961964521</v>
      </c>
    </row>
    <row r="1986" spans="5:6" x14ac:dyDescent="0.25">
      <c r="E1986" s="88">
        <f t="shared" ca="1" si="62"/>
        <v>0.82952883417043066</v>
      </c>
      <c r="F1986" s="88">
        <f t="shared" ca="1" si="61"/>
        <v>10.449854391857713</v>
      </c>
    </row>
    <row r="1987" spans="5:6" x14ac:dyDescent="0.25">
      <c r="E1987" s="88">
        <f t="shared" ca="1" si="62"/>
        <v>0.68312656002811301</v>
      </c>
      <c r="F1987" s="88">
        <f t="shared" ref="F1987:F2050" ca="1" si="63">$C$3*((((1-E1987)^(-1/C$5))-1)^(1/$C$4))</f>
        <v>8.0689761793360084</v>
      </c>
    </row>
    <row r="1988" spans="5:6" x14ac:dyDescent="0.25">
      <c r="E1988" s="88">
        <f t="shared" ref="E1988:E2051" ca="1" si="64">RAND()</f>
        <v>0.1759272323322979</v>
      </c>
      <c r="F1988" s="88">
        <f t="shared" ca="1" si="63"/>
        <v>5.208125035321264</v>
      </c>
    </row>
    <row r="1989" spans="5:6" x14ac:dyDescent="0.25">
      <c r="E1989" s="88">
        <f t="shared" ca="1" si="64"/>
        <v>0.13680735645620967</v>
      </c>
      <c r="F1989" s="88">
        <f t="shared" ca="1" si="63"/>
        <v>5.0347667606742537</v>
      </c>
    </row>
    <row r="1990" spans="5:6" x14ac:dyDescent="0.25">
      <c r="E1990" s="88">
        <f t="shared" ca="1" si="64"/>
        <v>0.61059287830483333</v>
      </c>
      <c r="F1990" s="88">
        <f t="shared" ca="1" si="63"/>
        <v>7.4013259867904519</v>
      </c>
    </row>
    <row r="1991" spans="5:6" x14ac:dyDescent="0.25">
      <c r="E1991" s="88">
        <f t="shared" ca="1" si="64"/>
        <v>0.20199289565392486</v>
      </c>
      <c r="F1991" s="88">
        <f t="shared" ca="1" si="63"/>
        <v>5.3167937587813041</v>
      </c>
    </row>
    <row r="1992" spans="5:6" x14ac:dyDescent="0.25">
      <c r="E1992" s="88">
        <f t="shared" ca="1" si="64"/>
        <v>0.3857397943334322</v>
      </c>
      <c r="F1992" s="88">
        <f t="shared" ca="1" si="63"/>
        <v>6.0791736828768759</v>
      </c>
    </row>
    <row r="1993" spans="5:6" x14ac:dyDescent="0.25">
      <c r="E1993" s="88">
        <f t="shared" ca="1" si="64"/>
        <v>0.30088291545331181</v>
      </c>
      <c r="F1993" s="88">
        <f t="shared" ca="1" si="63"/>
        <v>5.7164630852789386</v>
      </c>
    </row>
    <row r="1994" spans="5:6" x14ac:dyDescent="0.25">
      <c r="E1994" s="88">
        <f t="shared" ca="1" si="64"/>
        <v>0.83017413518283767</v>
      </c>
      <c r="F1994" s="88">
        <f t="shared" ca="1" si="63"/>
        <v>10.466383098735392</v>
      </c>
    </row>
    <row r="1995" spans="5:6" x14ac:dyDescent="0.25">
      <c r="E1995" s="88">
        <f t="shared" ca="1" si="64"/>
        <v>0.8311408242830729</v>
      </c>
      <c r="F1995" s="88">
        <f t="shared" ca="1" si="63"/>
        <v>10.49131093142204</v>
      </c>
    </row>
    <row r="1996" spans="5:6" x14ac:dyDescent="0.25">
      <c r="E1996" s="88">
        <f t="shared" ca="1" si="64"/>
        <v>0.90935875191954585</v>
      </c>
      <c r="F1996" s="88">
        <f t="shared" ca="1" si="63"/>
        <v>13.59619341860858</v>
      </c>
    </row>
    <row r="1997" spans="5:6" x14ac:dyDescent="0.25">
      <c r="E1997" s="88">
        <f t="shared" ca="1" si="64"/>
        <v>0.23398071223372541</v>
      </c>
      <c r="F1997" s="88">
        <f t="shared" ca="1" si="63"/>
        <v>5.4465570303203856</v>
      </c>
    </row>
    <row r="1998" spans="5:6" x14ac:dyDescent="0.25">
      <c r="E1998" s="88">
        <f t="shared" ca="1" si="64"/>
        <v>0.9576196874433095</v>
      </c>
      <c r="F1998" s="88">
        <f t="shared" ca="1" si="63"/>
        <v>18.663149487235323</v>
      </c>
    </row>
    <row r="1999" spans="5:6" x14ac:dyDescent="0.25">
      <c r="E1999" s="88">
        <f t="shared" ca="1" si="64"/>
        <v>0.92425755771035278</v>
      </c>
      <c r="F1999" s="88">
        <f t="shared" ca="1" si="63"/>
        <v>14.652504738317283</v>
      </c>
    </row>
    <row r="2000" spans="5:6" x14ac:dyDescent="0.25">
      <c r="E2000" s="88">
        <f t="shared" ca="1" si="64"/>
        <v>0.79611163201836388</v>
      </c>
      <c r="F2000" s="88">
        <f t="shared" ca="1" si="63"/>
        <v>9.6986301125733902</v>
      </c>
    </row>
    <row r="2001" spans="5:6" x14ac:dyDescent="0.25">
      <c r="E2001" s="88">
        <f t="shared" ca="1" si="64"/>
        <v>0.28044326901768635</v>
      </c>
      <c r="F2001" s="88">
        <f t="shared" ca="1" si="63"/>
        <v>5.6333965465171012</v>
      </c>
    </row>
    <row r="2002" spans="5:6" x14ac:dyDescent="0.25">
      <c r="E2002" s="88">
        <f t="shared" ca="1" si="64"/>
        <v>0.132368335823148</v>
      </c>
      <c r="F2002" s="88">
        <f t="shared" ca="1" si="63"/>
        <v>5.0138977517496404</v>
      </c>
    </row>
    <row r="2003" spans="5:6" x14ac:dyDescent="0.25">
      <c r="E2003" s="88">
        <f t="shared" ca="1" si="64"/>
        <v>0.40090319347295622</v>
      </c>
      <c r="F2003" s="88">
        <f t="shared" ca="1" si="63"/>
        <v>6.1485513807769685</v>
      </c>
    </row>
    <row r="2004" spans="5:6" x14ac:dyDescent="0.25">
      <c r="E2004" s="88">
        <f t="shared" ca="1" si="64"/>
        <v>0.52265945623686516</v>
      </c>
      <c r="F2004" s="88">
        <f t="shared" ca="1" si="63"/>
        <v>6.7902120052381152</v>
      </c>
    </row>
    <row r="2005" spans="5:6" x14ac:dyDescent="0.25">
      <c r="E2005" s="88">
        <f t="shared" ca="1" si="64"/>
        <v>0.16459662752756843</v>
      </c>
      <c r="F2005" s="88">
        <f t="shared" ca="1" si="63"/>
        <v>5.15949996092737</v>
      </c>
    </row>
    <row r="2006" spans="5:6" x14ac:dyDescent="0.25">
      <c r="E2006" s="88">
        <f t="shared" ca="1" si="64"/>
        <v>0.36184032297177571</v>
      </c>
      <c r="F2006" s="88">
        <f t="shared" ca="1" si="63"/>
        <v>5.9731130947833169</v>
      </c>
    </row>
    <row r="2007" spans="5:6" x14ac:dyDescent="0.25">
      <c r="E2007" s="88">
        <f t="shared" ca="1" si="64"/>
        <v>0.21096945060232641</v>
      </c>
      <c r="F2007" s="88">
        <f t="shared" ca="1" si="63"/>
        <v>5.3534876317619204</v>
      </c>
    </row>
    <row r="2008" spans="5:6" x14ac:dyDescent="0.25">
      <c r="E2008" s="88">
        <f t="shared" ca="1" si="64"/>
        <v>0.13846641936917869</v>
      </c>
      <c r="F2008" s="88">
        <f t="shared" ca="1" si="63"/>
        <v>5.0424884777446097</v>
      </c>
    </row>
    <row r="2009" spans="5:6" x14ac:dyDescent="0.25">
      <c r="E2009" s="88">
        <f t="shared" ca="1" si="64"/>
        <v>0.80162826823302524</v>
      </c>
      <c r="F2009" s="88">
        <f t="shared" ca="1" si="63"/>
        <v>9.8101498581619033</v>
      </c>
    </row>
    <row r="2010" spans="5:6" x14ac:dyDescent="0.25">
      <c r="E2010" s="88">
        <f t="shared" ca="1" si="64"/>
        <v>0.56196000181788508</v>
      </c>
      <c r="F2010" s="88">
        <f t="shared" ca="1" si="63"/>
        <v>7.0428888344853089</v>
      </c>
    </row>
    <row r="2011" spans="5:6" x14ac:dyDescent="0.25">
      <c r="E2011" s="88">
        <f t="shared" ca="1" si="64"/>
        <v>0.61412397442928779</v>
      </c>
      <c r="F2011" s="88">
        <f t="shared" ca="1" si="63"/>
        <v>7.4297202381462792</v>
      </c>
    </row>
    <row r="2012" spans="5:6" x14ac:dyDescent="0.25">
      <c r="E2012" s="88">
        <f t="shared" ca="1" si="64"/>
        <v>0.30755737259775973</v>
      </c>
      <c r="F2012" s="88">
        <f t="shared" ca="1" si="63"/>
        <v>5.74382934523023</v>
      </c>
    </row>
    <row r="2013" spans="5:6" x14ac:dyDescent="0.25">
      <c r="E2013" s="88">
        <f t="shared" ca="1" si="64"/>
        <v>1.1478985201384906E-2</v>
      </c>
      <c r="F2013" s="88">
        <f t="shared" ca="1" si="63"/>
        <v>3.9518562939835142</v>
      </c>
    </row>
    <row r="2014" spans="5:6" x14ac:dyDescent="0.25">
      <c r="E2014" s="88">
        <f t="shared" ca="1" si="64"/>
        <v>0.6744234883423682</v>
      </c>
      <c r="F2014" s="88">
        <f t="shared" ca="1" si="63"/>
        <v>7.9780837350203848</v>
      </c>
    </row>
    <row r="2015" spans="5:6" x14ac:dyDescent="0.25">
      <c r="E2015" s="88">
        <f t="shared" ca="1" si="64"/>
        <v>0.25060711134807512</v>
      </c>
      <c r="F2015" s="88">
        <f t="shared" ca="1" si="63"/>
        <v>5.5133523428077211</v>
      </c>
    </row>
    <row r="2016" spans="5:6" x14ac:dyDescent="0.25">
      <c r="E2016" s="88">
        <f t="shared" ca="1" si="64"/>
        <v>0.74361204234691824</v>
      </c>
      <c r="F2016" s="88">
        <f t="shared" ca="1" si="63"/>
        <v>8.8150046183105264</v>
      </c>
    </row>
    <row r="2017" spans="5:6" x14ac:dyDescent="0.25">
      <c r="E2017" s="88">
        <f t="shared" ca="1" si="64"/>
        <v>7.6719075026192685E-2</v>
      </c>
      <c r="F2017" s="88">
        <f t="shared" ca="1" si="63"/>
        <v>4.711829792110013</v>
      </c>
    </row>
    <row r="2018" spans="5:6" x14ac:dyDescent="0.25">
      <c r="E2018" s="88">
        <f t="shared" ca="1" si="64"/>
        <v>0.72514482049986695</v>
      </c>
      <c r="F2018" s="88">
        <f t="shared" ca="1" si="63"/>
        <v>8.5628805744205412</v>
      </c>
    </row>
    <row r="2019" spans="5:6" x14ac:dyDescent="0.25">
      <c r="E2019" s="88">
        <f t="shared" ca="1" si="64"/>
        <v>0.8187421573414011</v>
      </c>
      <c r="F2019" s="88">
        <f t="shared" ca="1" si="63"/>
        <v>10.186052728261609</v>
      </c>
    </row>
    <row r="2020" spans="5:6" x14ac:dyDescent="0.25">
      <c r="E2020" s="88">
        <f t="shared" ca="1" si="64"/>
        <v>0.85273025788720669</v>
      </c>
      <c r="F2020" s="88">
        <f t="shared" ca="1" si="63"/>
        <v>11.106746539143481</v>
      </c>
    </row>
    <row r="2021" spans="5:6" x14ac:dyDescent="0.25">
      <c r="E2021" s="88">
        <f t="shared" ca="1" si="64"/>
        <v>0.866004045634443</v>
      </c>
      <c r="F2021" s="88">
        <f t="shared" ca="1" si="63"/>
        <v>11.552613349441383</v>
      </c>
    </row>
    <row r="2022" spans="5:6" x14ac:dyDescent="0.25">
      <c r="E2022" s="88">
        <f t="shared" ca="1" si="64"/>
        <v>0.99195094568249276</v>
      </c>
      <c r="F2022" s="88">
        <f t="shared" ca="1" si="63"/>
        <v>37.288620207211423</v>
      </c>
    </row>
    <row r="2023" spans="5:6" x14ac:dyDescent="0.25">
      <c r="E2023" s="88">
        <f t="shared" ca="1" si="64"/>
        <v>0.46297513846927307</v>
      </c>
      <c r="F2023" s="88">
        <f t="shared" ca="1" si="63"/>
        <v>6.4538464804649012</v>
      </c>
    </row>
    <row r="2024" spans="5:6" x14ac:dyDescent="0.25">
      <c r="E2024" s="88">
        <f t="shared" ca="1" si="64"/>
        <v>0.58210952391662985</v>
      </c>
      <c r="F2024" s="88">
        <f t="shared" ca="1" si="63"/>
        <v>7.1844983343669879</v>
      </c>
    </row>
    <row r="2025" spans="5:6" x14ac:dyDescent="0.25">
      <c r="E2025" s="88">
        <f t="shared" ca="1" si="64"/>
        <v>0.83240784680118451</v>
      </c>
      <c r="F2025" s="88">
        <f t="shared" ca="1" si="63"/>
        <v>10.524291101680284</v>
      </c>
    </row>
    <row r="2026" spans="5:6" x14ac:dyDescent="0.25">
      <c r="E2026" s="88">
        <f t="shared" ca="1" si="64"/>
        <v>0.34656547727601805</v>
      </c>
      <c r="F2026" s="88">
        <f t="shared" ca="1" si="63"/>
        <v>5.9071578893064869</v>
      </c>
    </row>
    <row r="2027" spans="5:6" x14ac:dyDescent="0.25">
      <c r="E2027" s="88">
        <f t="shared" ca="1" si="64"/>
        <v>0.33443399267788732</v>
      </c>
      <c r="F2027" s="88">
        <f t="shared" ca="1" si="63"/>
        <v>5.8556509229599651</v>
      </c>
    </row>
    <row r="2028" spans="5:6" x14ac:dyDescent="0.25">
      <c r="E2028" s="88">
        <f t="shared" ca="1" si="64"/>
        <v>0.42251679021144695</v>
      </c>
      <c r="F2028" s="88">
        <f t="shared" ca="1" si="63"/>
        <v>6.2506655965692275</v>
      </c>
    </row>
    <row r="2029" spans="5:6" x14ac:dyDescent="0.25">
      <c r="E2029" s="88">
        <f t="shared" ca="1" si="64"/>
        <v>0.96202699834592387</v>
      </c>
      <c r="F2029" s="88">
        <f t="shared" ca="1" si="63"/>
        <v>19.53689075545752</v>
      </c>
    </row>
    <row r="2030" spans="5:6" x14ac:dyDescent="0.25">
      <c r="E2030" s="88">
        <f t="shared" ca="1" si="64"/>
        <v>0.21176211783723486</v>
      </c>
      <c r="F2030" s="88">
        <f t="shared" ca="1" si="63"/>
        <v>5.3567147995636546</v>
      </c>
    </row>
    <row r="2031" spans="5:6" x14ac:dyDescent="0.25">
      <c r="E2031" s="88">
        <f t="shared" ca="1" si="64"/>
        <v>0.32457357075452919</v>
      </c>
      <c r="F2031" s="88">
        <f t="shared" ca="1" si="63"/>
        <v>5.8142904781878526</v>
      </c>
    </row>
    <row r="2032" spans="5:6" x14ac:dyDescent="0.25">
      <c r="E2032" s="88">
        <f t="shared" ca="1" si="64"/>
        <v>4.5067196768140305E-2</v>
      </c>
      <c r="F2032" s="88">
        <f t="shared" ca="1" si="63"/>
        <v>4.4681005713384998</v>
      </c>
    </row>
    <row r="2033" spans="5:6" x14ac:dyDescent="0.25">
      <c r="E2033" s="88">
        <f t="shared" ca="1" si="64"/>
        <v>0.87246832716117018</v>
      </c>
      <c r="F2033" s="88">
        <f t="shared" ca="1" si="63"/>
        <v>11.793098516832913</v>
      </c>
    </row>
    <row r="2034" spans="5:6" x14ac:dyDescent="0.25">
      <c r="E2034" s="88">
        <f t="shared" ca="1" si="64"/>
        <v>0.72849098572920845</v>
      </c>
      <c r="F2034" s="88">
        <f t="shared" ca="1" si="63"/>
        <v>8.6067620231645474</v>
      </c>
    </row>
    <row r="2035" spans="5:6" x14ac:dyDescent="0.25">
      <c r="E2035" s="88">
        <f t="shared" ca="1" si="64"/>
        <v>0.86297969731318691</v>
      </c>
      <c r="F2035" s="88">
        <f t="shared" ca="1" si="63"/>
        <v>11.445669605869641</v>
      </c>
    </row>
    <row r="2036" spans="5:6" x14ac:dyDescent="0.25">
      <c r="E2036" s="88">
        <f t="shared" ca="1" si="64"/>
        <v>0.17152752248603753</v>
      </c>
      <c r="F2036" s="88">
        <f t="shared" ca="1" si="63"/>
        <v>5.1893653985244299</v>
      </c>
    </row>
    <row r="2037" spans="5:6" x14ac:dyDescent="0.25">
      <c r="E2037" s="88">
        <f t="shared" ca="1" si="64"/>
        <v>0.18246197159998145</v>
      </c>
      <c r="F2037" s="88">
        <f t="shared" ca="1" si="63"/>
        <v>5.2357350622802272</v>
      </c>
    </row>
    <row r="2038" spans="5:6" x14ac:dyDescent="0.25">
      <c r="E2038" s="88">
        <f t="shared" ca="1" si="64"/>
        <v>0.97185217969696536</v>
      </c>
      <c r="F2038" s="88">
        <f t="shared" ca="1" si="63"/>
        <v>22.132714553527521</v>
      </c>
    </row>
    <row r="2039" spans="5:6" x14ac:dyDescent="0.25">
      <c r="E2039" s="88">
        <f t="shared" ca="1" si="64"/>
        <v>0.5862065312692738</v>
      </c>
      <c r="F2039" s="88">
        <f t="shared" ca="1" si="63"/>
        <v>7.2144254317332637</v>
      </c>
    </row>
    <row r="2040" spans="5:6" x14ac:dyDescent="0.25">
      <c r="E2040" s="88">
        <f t="shared" ca="1" si="64"/>
        <v>0.70388952274398187</v>
      </c>
      <c r="F2040" s="88">
        <f t="shared" ca="1" si="63"/>
        <v>8.3007075855288939</v>
      </c>
    </row>
    <row r="2041" spans="5:6" x14ac:dyDescent="0.25">
      <c r="E2041" s="88">
        <f t="shared" ca="1" si="64"/>
        <v>0.57524302875900202</v>
      </c>
      <c r="F2041" s="88">
        <f t="shared" ca="1" si="63"/>
        <v>7.1352234503992582</v>
      </c>
    </row>
    <row r="2042" spans="5:6" x14ac:dyDescent="0.25">
      <c r="E2042" s="88">
        <f t="shared" ca="1" si="64"/>
        <v>0.40430942985116258</v>
      </c>
      <c r="F2042" s="88">
        <f t="shared" ca="1" si="63"/>
        <v>6.1643822366465848</v>
      </c>
    </row>
    <row r="2043" spans="5:6" x14ac:dyDescent="0.25">
      <c r="E2043" s="88">
        <f t="shared" ca="1" si="64"/>
        <v>0.38796325764726391</v>
      </c>
      <c r="F2043" s="88">
        <f t="shared" ca="1" si="63"/>
        <v>6.0892389695365621</v>
      </c>
    </row>
    <row r="2044" spans="5:6" x14ac:dyDescent="0.25">
      <c r="E2044" s="88">
        <f t="shared" ca="1" si="64"/>
        <v>0.67792911627210806</v>
      </c>
      <c r="F2044" s="88">
        <f t="shared" ca="1" si="63"/>
        <v>8.0142814712440309</v>
      </c>
    </row>
    <row r="2045" spans="5:6" x14ac:dyDescent="0.25">
      <c r="E2045" s="88">
        <f t="shared" ca="1" si="64"/>
        <v>0.36009982510885985</v>
      </c>
      <c r="F2045" s="88">
        <f t="shared" ca="1" si="63"/>
        <v>5.9655307673530285</v>
      </c>
    </row>
    <row r="2046" spans="5:6" x14ac:dyDescent="0.25">
      <c r="E2046" s="88">
        <f t="shared" ca="1" si="64"/>
        <v>0.50368190300933757</v>
      </c>
      <c r="F2046" s="88">
        <f t="shared" ca="1" si="63"/>
        <v>6.6777465643341838</v>
      </c>
    </row>
    <row r="2047" spans="5:6" x14ac:dyDescent="0.25">
      <c r="E2047" s="88">
        <f t="shared" ca="1" si="64"/>
        <v>0.73672182273477815</v>
      </c>
      <c r="F2047" s="88">
        <f t="shared" ca="1" si="63"/>
        <v>8.7180228394925035</v>
      </c>
    </row>
    <row r="2048" spans="5:6" x14ac:dyDescent="0.25">
      <c r="E2048" s="88">
        <f t="shared" ca="1" si="64"/>
        <v>0.61022029285327128</v>
      </c>
      <c r="F2048" s="88">
        <f t="shared" ca="1" si="63"/>
        <v>7.3983506172963187</v>
      </c>
    </row>
    <row r="2049" spans="5:6" x14ac:dyDescent="0.25">
      <c r="E2049" s="88">
        <f t="shared" ca="1" si="64"/>
        <v>0.61608036947896005</v>
      </c>
      <c r="F2049" s="88">
        <f t="shared" ca="1" si="63"/>
        <v>7.4456064906427155</v>
      </c>
    </row>
    <row r="2050" spans="5:6" x14ac:dyDescent="0.25">
      <c r="E2050" s="88">
        <f t="shared" ca="1" si="64"/>
        <v>6.0618765873881708E-2</v>
      </c>
      <c r="F2050" s="88">
        <f t="shared" ca="1" si="63"/>
        <v>4.5993772321166233</v>
      </c>
    </row>
    <row r="2051" spans="5:6" x14ac:dyDescent="0.25">
      <c r="E2051" s="88">
        <f t="shared" ca="1" si="64"/>
        <v>0.61780602752682279</v>
      </c>
      <c r="F2051" s="88">
        <f t="shared" ref="F2051:F2114" ca="1" si="65">$C$3*((((1-E2051)^(-1/C$5))-1)^(1/$C$4))</f>
        <v>7.4597120029893258</v>
      </c>
    </row>
    <row r="2052" spans="5:6" x14ac:dyDescent="0.25">
      <c r="E2052" s="88">
        <f t="shared" ref="E2052:E2115" ca="1" si="66">RAND()</f>
        <v>0.9372097636912482</v>
      </c>
      <c r="F2052" s="88">
        <f t="shared" ca="1" si="65"/>
        <v>15.84339512459184</v>
      </c>
    </row>
    <row r="2053" spans="5:6" x14ac:dyDescent="0.25">
      <c r="E2053" s="88">
        <f t="shared" ca="1" si="66"/>
        <v>0.21359893882676773</v>
      </c>
      <c r="F2053" s="88">
        <f t="shared" ca="1" si="65"/>
        <v>5.3641857519753113</v>
      </c>
    </row>
    <row r="2054" spans="5:6" x14ac:dyDescent="0.25">
      <c r="E2054" s="88">
        <f t="shared" ca="1" si="66"/>
        <v>0.16986761702808828</v>
      </c>
      <c r="F2054" s="88">
        <f t="shared" ca="1" si="65"/>
        <v>5.1822491066405183</v>
      </c>
    </row>
    <row r="2055" spans="5:6" x14ac:dyDescent="0.25">
      <c r="E2055" s="88">
        <f t="shared" ca="1" si="66"/>
        <v>0.90252173861475293</v>
      </c>
      <c r="F2055" s="88">
        <f t="shared" ca="1" si="65"/>
        <v>13.190404474502142</v>
      </c>
    </row>
    <row r="2056" spans="5:6" x14ac:dyDescent="0.25">
      <c r="E2056" s="88">
        <f t="shared" ca="1" si="66"/>
        <v>0.89346604357761394</v>
      </c>
      <c r="F2056" s="88">
        <f t="shared" ca="1" si="65"/>
        <v>12.711090701426901</v>
      </c>
    </row>
    <row r="2057" spans="5:6" x14ac:dyDescent="0.25">
      <c r="E2057" s="88">
        <f t="shared" ca="1" si="66"/>
        <v>0.93625494792292208</v>
      </c>
      <c r="F2057" s="88">
        <f t="shared" ca="1" si="65"/>
        <v>15.744079212369533</v>
      </c>
    </row>
    <row r="2058" spans="5:6" x14ac:dyDescent="0.25">
      <c r="E2058" s="88">
        <f t="shared" ca="1" si="66"/>
        <v>0.97817713052907262</v>
      </c>
      <c r="F2058" s="88">
        <f t="shared" ca="1" si="65"/>
        <v>24.60877891336601</v>
      </c>
    </row>
    <row r="2059" spans="5:6" x14ac:dyDescent="0.25">
      <c r="E2059" s="88">
        <f t="shared" ca="1" si="66"/>
        <v>0.54754284594833968</v>
      </c>
      <c r="F2059" s="88">
        <f t="shared" ca="1" si="65"/>
        <v>6.9468279605987062</v>
      </c>
    </row>
    <row r="2060" spans="5:6" x14ac:dyDescent="0.25">
      <c r="E2060" s="88">
        <f t="shared" ca="1" si="66"/>
        <v>0.67867999824123293</v>
      </c>
      <c r="F2060" s="88">
        <f t="shared" ca="1" si="65"/>
        <v>8.0221065929834889</v>
      </c>
    </row>
    <row r="2061" spans="5:6" x14ac:dyDescent="0.25">
      <c r="E2061" s="88">
        <f t="shared" ca="1" si="66"/>
        <v>0.29823740809875721</v>
      </c>
      <c r="F2061" s="88">
        <f t="shared" ca="1" si="65"/>
        <v>5.7056528736050813</v>
      </c>
    </row>
    <row r="2062" spans="5:6" x14ac:dyDescent="0.25">
      <c r="E2062" s="88">
        <f t="shared" ca="1" si="66"/>
        <v>0.24133981658139658</v>
      </c>
      <c r="F2062" s="88">
        <f t="shared" ca="1" si="65"/>
        <v>5.4761422663489281</v>
      </c>
    </row>
    <row r="2063" spans="5:6" x14ac:dyDescent="0.25">
      <c r="E2063" s="88">
        <f t="shared" ca="1" si="66"/>
        <v>0.69746713423817275</v>
      </c>
      <c r="F2063" s="88">
        <f t="shared" ca="1" si="65"/>
        <v>8.2266483495728888</v>
      </c>
    </row>
    <row r="2064" spans="5:6" x14ac:dyDescent="0.25">
      <c r="E2064" s="88">
        <f t="shared" ca="1" si="66"/>
        <v>7.5467552680508199E-2</v>
      </c>
      <c r="F2064" s="88">
        <f t="shared" ca="1" si="65"/>
        <v>4.703699010632592</v>
      </c>
    </row>
    <row r="2065" spans="5:6" x14ac:dyDescent="0.25">
      <c r="E2065" s="88">
        <f t="shared" ca="1" si="66"/>
        <v>0.66120011267136336</v>
      </c>
      <c r="F2065" s="88">
        <f t="shared" ca="1" si="65"/>
        <v>7.8463028011244917</v>
      </c>
    </row>
    <row r="2066" spans="5:6" x14ac:dyDescent="0.25">
      <c r="E2066" s="88">
        <f t="shared" ca="1" si="66"/>
        <v>0.7083851832689978</v>
      </c>
      <c r="F2066" s="88">
        <f t="shared" ca="1" si="65"/>
        <v>8.3539064427994685</v>
      </c>
    </row>
    <row r="2067" spans="5:6" x14ac:dyDescent="0.25">
      <c r="E2067" s="88">
        <f t="shared" ca="1" si="66"/>
        <v>0.63845095994506795</v>
      </c>
      <c r="F2067" s="88">
        <f t="shared" ca="1" si="65"/>
        <v>7.6355921420653861</v>
      </c>
    </row>
    <row r="2068" spans="5:6" x14ac:dyDescent="0.25">
      <c r="E2068" s="88">
        <f t="shared" ca="1" si="66"/>
        <v>0.49673081799027474</v>
      </c>
      <c r="F2068" s="88">
        <f t="shared" ca="1" si="65"/>
        <v>6.637922091937293</v>
      </c>
    </row>
    <row r="2069" spans="5:6" x14ac:dyDescent="0.25">
      <c r="E2069" s="88">
        <f t="shared" ca="1" si="66"/>
        <v>0.12950610479773794</v>
      </c>
      <c r="F2069" s="88">
        <f t="shared" ca="1" si="65"/>
        <v>5.0002711993315154</v>
      </c>
    </row>
    <row r="2070" spans="5:6" x14ac:dyDescent="0.25">
      <c r="E2070" s="88">
        <f t="shared" ca="1" si="66"/>
        <v>0.55779388872404601</v>
      </c>
      <c r="F2070" s="88">
        <f t="shared" ca="1" si="65"/>
        <v>7.0147010041885967</v>
      </c>
    </row>
    <row r="2071" spans="5:6" x14ac:dyDescent="0.25">
      <c r="E2071" s="88">
        <f t="shared" ca="1" si="66"/>
        <v>0.27742954820939858</v>
      </c>
      <c r="F2071" s="88">
        <f t="shared" ca="1" si="65"/>
        <v>5.621223901683317</v>
      </c>
    </row>
    <row r="2072" spans="5:6" x14ac:dyDescent="0.25">
      <c r="E2072" s="88">
        <f t="shared" ca="1" si="66"/>
        <v>0.92055084655651387</v>
      </c>
      <c r="F2072" s="88">
        <f t="shared" ca="1" si="65"/>
        <v>14.363690068496219</v>
      </c>
    </row>
    <row r="2073" spans="5:6" x14ac:dyDescent="0.25">
      <c r="E2073" s="88">
        <f t="shared" ca="1" si="66"/>
        <v>0.70290338563756005</v>
      </c>
      <c r="F2073" s="88">
        <f t="shared" ca="1" si="65"/>
        <v>8.2891899894567143</v>
      </c>
    </row>
    <row r="2074" spans="5:6" x14ac:dyDescent="0.25">
      <c r="E2074" s="88">
        <f t="shared" ca="1" si="66"/>
        <v>2.1224640877852918E-2</v>
      </c>
      <c r="F2074" s="88">
        <f t="shared" ca="1" si="65"/>
        <v>4.1699748142196107</v>
      </c>
    </row>
    <row r="2075" spans="5:6" x14ac:dyDescent="0.25">
      <c r="E2075" s="88">
        <f t="shared" ca="1" si="66"/>
        <v>0.97710798575398738</v>
      </c>
      <c r="F2075" s="88">
        <f t="shared" ca="1" si="65"/>
        <v>24.123204637725042</v>
      </c>
    </row>
    <row r="2076" spans="5:6" x14ac:dyDescent="0.25">
      <c r="E2076" s="88">
        <f t="shared" ca="1" si="66"/>
        <v>0.20360579086569697</v>
      </c>
      <c r="F2076" s="88">
        <f t="shared" ca="1" si="65"/>
        <v>5.3234084619584401</v>
      </c>
    </row>
    <row r="2077" spans="5:6" x14ac:dyDescent="0.25">
      <c r="E2077" s="88">
        <f t="shared" ca="1" si="66"/>
        <v>0.51999530375135439</v>
      </c>
      <c r="F2077" s="88">
        <f t="shared" ca="1" si="65"/>
        <v>6.7740784262537748</v>
      </c>
    </row>
    <row r="2078" spans="5:6" x14ac:dyDescent="0.25">
      <c r="E2078" s="88">
        <f t="shared" ca="1" si="66"/>
        <v>0.40202691896331511</v>
      </c>
      <c r="F2078" s="88">
        <f t="shared" ca="1" si="65"/>
        <v>6.1537636626361145</v>
      </c>
    </row>
    <row r="2079" spans="5:6" x14ac:dyDescent="0.25">
      <c r="E2079" s="88">
        <f t="shared" ca="1" si="66"/>
        <v>4.3500392235281793E-2</v>
      </c>
      <c r="F2079" s="88">
        <f t="shared" ca="1" si="65"/>
        <v>4.4530642319311795</v>
      </c>
    </row>
    <row r="2080" spans="5:6" x14ac:dyDescent="0.25">
      <c r="E2080" s="88">
        <f t="shared" ca="1" si="66"/>
        <v>0.68739342617869148</v>
      </c>
      <c r="F2080" s="88">
        <f t="shared" ca="1" si="65"/>
        <v>8.114826823491148</v>
      </c>
    </row>
    <row r="2081" spans="5:6" x14ac:dyDescent="0.25">
      <c r="E2081" s="88">
        <f t="shared" ca="1" si="66"/>
        <v>0.52694543738340438</v>
      </c>
      <c r="F2081" s="88">
        <f t="shared" ca="1" si="65"/>
        <v>6.8164144055112814</v>
      </c>
    </row>
    <row r="2082" spans="5:6" x14ac:dyDescent="0.25">
      <c r="E2082" s="88">
        <f t="shared" ca="1" si="66"/>
        <v>0.90108981117636044</v>
      </c>
      <c r="F2082" s="88">
        <f t="shared" ca="1" si="65"/>
        <v>13.110499314729431</v>
      </c>
    </row>
    <row r="2083" spans="5:6" x14ac:dyDescent="0.25">
      <c r="E2083" s="88">
        <f t="shared" ca="1" si="66"/>
        <v>0.49630699193017247</v>
      </c>
      <c r="F2083" s="88">
        <f t="shared" ca="1" si="65"/>
        <v>6.6355164565188129</v>
      </c>
    </row>
    <row r="2084" spans="5:6" x14ac:dyDescent="0.25">
      <c r="E2084" s="88">
        <f t="shared" ca="1" si="66"/>
        <v>0.78763081910146426</v>
      </c>
      <c r="F2084" s="88">
        <f t="shared" ca="1" si="65"/>
        <v>9.535268184268018</v>
      </c>
    </row>
    <row r="2085" spans="5:6" x14ac:dyDescent="0.25">
      <c r="E2085" s="88">
        <f t="shared" ca="1" si="66"/>
        <v>0.33649695142863389</v>
      </c>
      <c r="F2085" s="88">
        <f t="shared" ca="1" si="65"/>
        <v>5.8643593359964896</v>
      </c>
    </row>
    <row r="2086" spans="5:6" x14ac:dyDescent="0.25">
      <c r="E2086" s="88">
        <f t="shared" ca="1" si="66"/>
        <v>0.9425780603693531</v>
      </c>
      <c r="F2086" s="88">
        <f t="shared" ca="1" si="65"/>
        <v>16.444507609807811</v>
      </c>
    </row>
    <row r="2087" spans="5:6" x14ac:dyDescent="0.25">
      <c r="E2087" s="88">
        <f t="shared" ca="1" si="66"/>
        <v>0.5320240972785798</v>
      </c>
      <c r="F2087" s="88">
        <f t="shared" ca="1" si="65"/>
        <v>6.8478670621595095</v>
      </c>
    </row>
    <row r="2088" spans="5:6" x14ac:dyDescent="0.25">
      <c r="E2088" s="88">
        <f t="shared" ca="1" si="66"/>
        <v>0.40491407840012117</v>
      </c>
      <c r="F2088" s="88">
        <f t="shared" ca="1" si="65"/>
        <v>6.1672022612105533</v>
      </c>
    </row>
    <row r="2089" spans="5:6" x14ac:dyDescent="0.25">
      <c r="E2089" s="88">
        <f t="shared" ca="1" si="66"/>
        <v>0.54828484488860862</v>
      </c>
      <c r="F2089" s="88">
        <f t="shared" ca="1" si="65"/>
        <v>6.9516717887652</v>
      </c>
    </row>
    <row r="2090" spans="5:6" x14ac:dyDescent="0.25">
      <c r="E2090" s="88">
        <f t="shared" ca="1" si="66"/>
        <v>0.65392522064276193</v>
      </c>
      <c r="F2090" s="88">
        <f t="shared" ca="1" si="65"/>
        <v>7.7768266230271887</v>
      </c>
    </row>
    <row r="2091" spans="5:6" x14ac:dyDescent="0.25">
      <c r="E2091" s="88">
        <f t="shared" ca="1" si="66"/>
        <v>0.37922789565788195</v>
      </c>
      <c r="F2091" s="88">
        <f t="shared" ca="1" si="65"/>
        <v>6.0498976979734902</v>
      </c>
    </row>
    <row r="2092" spans="5:6" x14ac:dyDescent="0.25">
      <c r="E2092" s="88">
        <f t="shared" ca="1" si="66"/>
        <v>0.31625124764932389</v>
      </c>
      <c r="F2092" s="88">
        <f t="shared" ca="1" si="65"/>
        <v>5.7796954796987388</v>
      </c>
    </row>
    <row r="2093" spans="5:6" x14ac:dyDescent="0.25">
      <c r="E2093" s="88">
        <f t="shared" ca="1" si="66"/>
        <v>0.25017633076338541</v>
      </c>
      <c r="F2093" s="88">
        <f t="shared" ca="1" si="65"/>
        <v>5.5116231048821662</v>
      </c>
    </row>
    <row r="2094" spans="5:6" x14ac:dyDescent="0.25">
      <c r="E2094" s="88">
        <f t="shared" ca="1" si="66"/>
        <v>0.96080171520280688</v>
      </c>
      <c r="F2094" s="88">
        <f t="shared" ca="1" si="65"/>
        <v>19.280075237233749</v>
      </c>
    </row>
    <row r="2095" spans="5:6" x14ac:dyDescent="0.25">
      <c r="E2095" s="88">
        <f t="shared" ca="1" si="66"/>
        <v>0.50866800681568114</v>
      </c>
      <c r="F2095" s="88">
        <f t="shared" ca="1" si="65"/>
        <v>6.7067532355679358</v>
      </c>
    </row>
    <row r="2096" spans="5:6" x14ac:dyDescent="0.25">
      <c r="E2096" s="88">
        <f t="shared" ca="1" si="66"/>
        <v>0.18841716003136455</v>
      </c>
      <c r="F2096" s="88">
        <f t="shared" ca="1" si="65"/>
        <v>5.2606619124019316</v>
      </c>
    </row>
    <row r="2097" spans="5:6" x14ac:dyDescent="0.25">
      <c r="E2097" s="88">
        <f t="shared" ca="1" si="66"/>
        <v>0.56279963376472142</v>
      </c>
      <c r="F2097" s="88">
        <f t="shared" ca="1" si="65"/>
        <v>7.0486133000441642</v>
      </c>
    </row>
    <row r="2098" spans="5:6" x14ac:dyDescent="0.25">
      <c r="E2098" s="88">
        <f t="shared" ca="1" si="66"/>
        <v>0.70690972160792709</v>
      </c>
      <c r="F2098" s="88">
        <f t="shared" ca="1" si="65"/>
        <v>8.3363202707239825</v>
      </c>
    </row>
    <row r="2099" spans="5:6" x14ac:dyDescent="0.25">
      <c r="E2099" s="88">
        <f t="shared" ca="1" si="66"/>
        <v>0.87885027299563034</v>
      </c>
      <c r="F2099" s="88">
        <f t="shared" ca="1" si="65"/>
        <v>12.048085564531263</v>
      </c>
    </row>
    <row r="2100" spans="5:6" x14ac:dyDescent="0.25">
      <c r="E2100" s="88">
        <f t="shared" ca="1" si="66"/>
        <v>0.37558679198738243</v>
      </c>
      <c r="F2100" s="88">
        <f t="shared" ca="1" si="65"/>
        <v>6.03365575005758</v>
      </c>
    </row>
    <row r="2101" spans="5:6" x14ac:dyDescent="0.25">
      <c r="E2101" s="88">
        <f t="shared" ca="1" si="66"/>
        <v>0.78858359848409898</v>
      </c>
      <c r="F2101" s="88">
        <f t="shared" ca="1" si="65"/>
        <v>9.5531573956407954</v>
      </c>
    </row>
    <row r="2102" spans="5:6" x14ac:dyDescent="0.25">
      <c r="E2102" s="88">
        <f t="shared" ca="1" si="66"/>
        <v>0.38307746857444513</v>
      </c>
      <c r="F2102" s="88">
        <f t="shared" ca="1" si="65"/>
        <v>6.0671684481906514</v>
      </c>
    </row>
    <row r="2103" spans="5:6" x14ac:dyDescent="0.25">
      <c r="E2103" s="88">
        <f t="shared" ca="1" si="66"/>
        <v>0.93334840865442714</v>
      </c>
      <c r="F2103" s="88">
        <f t="shared" ca="1" si="65"/>
        <v>15.454284590781903</v>
      </c>
    </row>
    <row r="2104" spans="5:6" x14ac:dyDescent="0.25">
      <c r="E2104" s="88">
        <f t="shared" ca="1" si="66"/>
        <v>0.9863607945502787</v>
      </c>
      <c r="F2104" s="88">
        <f t="shared" ca="1" si="65"/>
        <v>29.932378245268914</v>
      </c>
    </row>
    <row r="2105" spans="5:6" x14ac:dyDescent="0.25">
      <c r="E2105" s="88">
        <f t="shared" ca="1" si="66"/>
        <v>0.17650340159204614</v>
      </c>
      <c r="F2105" s="88">
        <f t="shared" ca="1" si="65"/>
        <v>5.2105711644707977</v>
      </c>
    </row>
    <row r="2106" spans="5:6" x14ac:dyDescent="0.25">
      <c r="E2106" s="88">
        <f t="shared" ca="1" si="66"/>
        <v>0.24386830011203475</v>
      </c>
      <c r="F2106" s="88">
        <f t="shared" ca="1" si="65"/>
        <v>5.4862978089119814</v>
      </c>
    </row>
    <row r="2107" spans="5:6" x14ac:dyDescent="0.25">
      <c r="E2107" s="88">
        <f t="shared" ca="1" si="66"/>
        <v>0.11531773702753556</v>
      </c>
      <c r="F2107" s="88">
        <f t="shared" ca="1" si="65"/>
        <v>4.9304541557534334</v>
      </c>
    </row>
    <row r="2108" spans="5:6" x14ac:dyDescent="0.25">
      <c r="E2108" s="88">
        <f t="shared" ca="1" si="66"/>
        <v>0.46713041583400827</v>
      </c>
      <c r="F2108" s="88">
        <f t="shared" ca="1" si="65"/>
        <v>6.4757286023013947</v>
      </c>
    </row>
    <row r="2109" spans="5:6" x14ac:dyDescent="0.25">
      <c r="E2109" s="88">
        <f t="shared" ca="1" si="66"/>
        <v>0.28071985361961027</v>
      </c>
      <c r="F2109" s="88">
        <f t="shared" ca="1" si="65"/>
        <v>5.6345144901412914</v>
      </c>
    </row>
    <row r="2110" spans="5:6" x14ac:dyDescent="0.25">
      <c r="E2110" s="88">
        <f t="shared" ca="1" si="66"/>
        <v>0.92087803379194288</v>
      </c>
      <c r="F2110" s="88">
        <f t="shared" ca="1" si="65"/>
        <v>14.388409156650441</v>
      </c>
    </row>
    <row r="2111" spans="5:6" x14ac:dyDescent="0.25">
      <c r="E2111" s="88">
        <f t="shared" ca="1" si="66"/>
        <v>0.37160729430791151</v>
      </c>
      <c r="F2111" s="88">
        <f t="shared" ca="1" si="65"/>
        <v>6.0160053456959384</v>
      </c>
    </row>
    <row r="2112" spans="5:6" x14ac:dyDescent="0.25">
      <c r="E2112" s="88">
        <f t="shared" ca="1" si="66"/>
        <v>3.7132460768175557E-3</v>
      </c>
      <c r="F2112" s="88">
        <f t="shared" ca="1" si="65"/>
        <v>3.590057413966588</v>
      </c>
    </row>
    <row r="2113" spans="5:6" x14ac:dyDescent="0.25">
      <c r="E2113" s="88">
        <f t="shared" ca="1" si="66"/>
        <v>9.5707719884450926E-2</v>
      </c>
      <c r="F2113" s="88">
        <f t="shared" ca="1" si="65"/>
        <v>4.825970917061718</v>
      </c>
    </row>
    <row r="2114" spans="5:6" x14ac:dyDescent="0.25">
      <c r="E2114" s="88">
        <f t="shared" ca="1" si="66"/>
        <v>0.86733541871812159</v>
      </c>
      <c r="F2114" s="88">
        <f t="shared" ca="1" si="65"/>
        <v>11.600782141572871</v>
      </c>
    </row>
    <row r="2115" spans="5:6" x14ac:dyDescent="0.25">
      <c r="E2115" s="88">
        <f t="shared" ca="1" si="66"/>
        <v>0.35690080235618726</v>
      </c>
      <c r="F2115" s="88">
        <f t="shared" ref="F2115:F2160" ca="1" si="67">$C$3*((((1-E2115)^(-1/C$5))-1)^(1/$C$4))</f>
        <v>5.951640827504284</v>
      </c>
    </row>
    <row r="2116" spans="5:6" x14ac:dyDescent="0.25">
      <c r="E2116" s="88">
        <f t="shared" ref="E2116:E2160" ca="1" si="68">RAND()</f>
        <v>0.15959246399054061</v>
      </c>
      <c r="F2116" s="88">
        <f t="shared" ca="1" si="67"/>
        <v>5.1376719642198188</v>
      </c>
    </row>
    <row r="2117" spans="5:6" x14ac:dyDescent="0.25">
      <c r="E2117" s="88">
        <f t="shared" ca="1" si="68"/>
        <v>0.93394534902388515</v>
      </c>
      <c r="F2117" s="88">
        <f t="shared" ca="1" si="67"/>
        <v>15.512324267419288</v>
      </c>
    </row>
    <row r="2118" spans="5:6" x14ac:dyDescent="0.25">
      <c r="E2118" s="88">
        <f t="shared" ca="1" si="68"/>
        <v>0.75265980321026182</v>
      </c>
      <c r="F2118" s="88">
        <f t="shared" ca="1" si="67"/>
        <v>8.948090349340303</v>
      </c>
    </row>
    <row r="2119" spans="5:6" x14ac:dyDescent="0.25">
      <c r="E2119" s="88">
        <f t="shared" ca="1" si="68"/>
        <v>0.50725439135795336</v>
      </c>
      <c r="F2119" s="88">
        <f t="shared" ca="1" si="67"/>
        <v>6.698491429539275</v>
      </c>
    </row>
    <row r="2120" spans="5:6" x14ac:dyDescent="0.25">
      <c r="E2120" s="88">
        <f t="shared" ca="1" si="68"/>
        <v>0.61563221972741244</v>
      </c>
      <c r="F2120" s="88">
        <f t="shared" ca="1" si="67"/>
        <v>7.4419576065850048</v>
      </c>
    </row>
    <row r="2121" spans="5:6" x14ac:dyDescent="0.25">
      <c r="E2121" s="88">
        <f t="shared" ca="1" si="68"/>
        <v>0.46912831412834866</v>
      </c>
      <c r="F2121" s="88">
        <f t="shared" ca="1" si="67"/>
        <v>6.4863233381355538</v>
      </c>
    </row>
    <row r="2122" spans="5:6" x14ac:dyDescent="0.25">
      <c r="E2122" s="88">
        <f t="shared" ca="1" si="68"/>
        <v>0.15735726093927438</v>
      </c>
      <c r="F2122" s="88">
        <f t="shared" ca="1" si="67"/>
        <v>5.1278435638420019</v>
      </c>
    </row>
    <row r="2123" spans="5:6" x14ac:dyDescent="0.25">
      <c r="E2123" s="88">
        <f t="shared" ca="1" si="68"/>
        <v>0.43674750074538649</v>
      </c>
      <c r="F2123" s="88">
        <f t="shared" ca="1" si="67"/>
        <v>6.3202102388379728</v>
      </c>
    </row>
    <row r="2124" spans="5:6" x14ac:dyDescent="0.25">
      <c r="E2124" s="88">
        <f t="shared" ca="1" si="68"/>
        <v>0.85462070100678034</v>
      </c>
      <c r="F2124" s="88">
        <f t="shared" ca="1" si="67"/>
        <v>11.166701738626635</v>
      </c>
    </row>
    <row r="2125" spans="5:6" x14ac:dyDescent="0.25">
      <c r="E2125" s="88">
        <f t="shared" ca="1" si="68"/>
        <v>0.44709085374354796</v>
      </c>
      <c r="F2125" s="88">
        <f t="shared" ca="1" si="67"/>
        <v>6.3720242192941772</v>
      </c>
    </row>
    <row r="2126" spans="5:6" x14ac:dyDescent="0.25">
      <c r="E2126" s="88">
        <f t="shared" ca="1" si="68"/>
        <v>0.5297120381169993</v>
      </c>
      <c r="F2126" s="88">
        <f t="shared" ca="1" si="67"/>
        <v>6.8334931376620753</v>
      </c>
    </row>
    <row r="2127" spans="5:6" x14ac:dyDescent="0.25">
      <c r="E2127" s="88">
        <f t="shared" ca="1" si="68"/>
        <v>0.5795871600677015</v>
      </c>
      <c r="F2127" s="88">
        <f t="shared" ca="1" si="67"/>
        <v>7.1662708356831466</v>
      </c>
    </row>
    <row r="2128" spans="5:6" x14ac:dyDescent="0.25">
      <c r="E2128" s="88">
        <f t="shared" ca="1" si="68"/>
        <v>0.66566088877278562</v>
      </c>
      <c r="F2128" s="88">
        <f t="shared" ca="1" si="67"/>
        <v>7.8899423919143628</v>
      </c>
    </row>
    <row r="2129" spans="5:6" x14ac:dyDescent="0.25">
      <c r="E2129" s="88">
        <f t="shared" ca="1" si="68"/>
        <v>0.67371730994352685</v>
      </c>
      <c r="F2129" s="88">
        <f t="shared" ca="1" si="67"/>
        <v>7.9708580053698146</v>
      </c>
    </row>
    <row r="2130" spans="5:6" x14ac:dyDescent="0.25">
      <c r="E2130" s="88">
        <f t="shared" ca="1" si="68"/>
        <v>0.79533492446699294</v>
      </c>
      <c r="F2130" s="88">
        <f t="shared" ca="1" si="67"/>
        <v>9.6832716147424627</v>
      </c>
    </row>
    <row r="2131" spans="5:6" x14ac:dyDescent="0.25">
      <c r="E2131" s="88">
        <f t="shared" ca="1" si="68"/>
        <v>0.75913534731801169</v>
      </c>
      <c r="F2131" s="88">
        <f t="shared" ca="1" si="67"/>
        <v>9.0476377832890318</v>
      </c>
    </row>
    <row r="2132" spans="5:6" x14ac:dyDescent="0.25">
      <c r="E2132" s="88">
        <f t="shared" ca="1" si="68"/>
        <v>0.84480214012976507</v>
      </c>
      <c r="F2132" s="88">
        <f t="shared" ca="1" si="67"/>
        <v>10.866700366280783</v>
      </c>
    </row>
    <row r="2133" spans="5:6" x14ac:dyDescent="0.25">
      <c r="E2133" s="88">
        <f t="shared" ca="1" si="68"/>
        <v>0.91386806634805484</v>
      </c>
      <c r="F2133" s="88">
        <f t="shared" ca="1" si="67"/>
        <v>13.888374453234931</v>
      </c>
    </row>
    <row r="2134" spans="5:6" x14ac:dyDescent="0.25">
      <c r="E2134" s="88">
        <f t="shared" ca="1" si="68"/>
        <v>6.6830204311315367E-2</v>
      </c>
      <c r="F2134" s="88">
        <f t="shared" ca="1" si="67"/>
        <v>4.6449534915580584</v>
      </c>
    </row>
    <row r="2135" spans="5:6" x14ac:dyDescent="0.25">
      <c r="E2135" s="88">
        <f t="shared" ca="1" si="68"/>
        <v>4.0604004024390461E-3</v>
      </c>
      <c r="F2135" s="88">
        <f t="shared" ca="1" si="67"/>
        <v>3.6172116880088971</v>
      </c>
    </row>
    <row r="2136" spans="5:6" x14ac:dyDescent="0.25">
      <c r="E2136" s="88">
        <f t="shared" ca="1" si="68"/>
        <v>0.74094049259482209</v>
      </c>
      <c r="F2136" s="88">
        <f t="shared" ca="1" si="67"/>
        <v>8.7769699593264487</v>
      </c>
    </row>
    <row r="2137" spans="5:6" x14ac:dyDescent="0.25">
      <c r="E2137" s="88">
        <f t="shared" ca="1" si="68"/>
        <v>0.5313565931108889</v>
      </c>
      <c r="F2137" s="88">
        <f t="shared" ca="1" si="67"/>
        <v>6.8437076930390015</v>
      </c>
    </row>
    <row r="2138" spans="5:6" x14ac:dyDescent="0.25">
      <c r="E2138" s="88">
        <f t="shared" ca="1" si="68"/>
        <v>0.17287370030207294</v>
      </c>
      <c r="F2138" s="88">
        <f t="shared" ca="1" si="67"/>
        <v>5.1951207917869304</v>
      </c>
    </row>
    <row r="2139" spans="5:6" x14ac:dyDescent="0.25">
      <c r="E2139" s="88">
        <f t="shared" ca="1" si="68"/>
        <v>0.34729207882004942</v>
      </c>
      <c r="F2139" s="88">
        <f t="shared" ca="1" si="67"/>
        <v>5.9102663194149008</v>
      </c>
    </row>
    <row r="2140" spans="5:6" x14ac:dyDescent="0.25">
      <c r="E2140" s="88">
        <f t="shared" ca="1" si="68"/>
        <v>0.31431658441318522</v>
      </c>
      <c r="F2140" s="88">
        <f t="shared" ca="1" si="67"/>
        <v>5.7716910957966423</v>
      </c>
    </row>
    <row r="2141" spans="5:6" x14ac:dyDescent="0.25">
      <c r="E2141" s="88">
        <f t="shared" ca="1" si="68"/>
        <v>0.73372502719930321</v>
      </c>
      <c r="F2141" s="88">
        <f t="shared" ca="1" si="67"/>
        <v>8.6769523828491035</v>
      </c>
    </row>
    <row r="2142" spans="5:6" x14ac:dyDescent="0.25">
      <c r="E2142" s="88">
        <f t="shared" ca="1" si="68"/>
        <v>9.187341031295837E-2</v>
      </c>
      <c r="F2142" s="88">
        <f t="shared" ca="1" si="67"/>
        <v>4.8041384027104419</v>
      </c>
    </row>
    <row r="2143" spans="5:6" x14ac:dyDescent="0.25">
      <c r="E2143" s="88">
        <f t="shared" ca="1" si="68"/>
        <v>0.57835622625960459</v>
      </c>
      <c r="F2143" s="88">
        <f t="shared" ca="1" si="67"/>
        <v>7.1574294225380752</v>
      </c>
    </row>
    <row r="2144" spans="5:6" x14ac:dyDescent="0.25">
      <c r="E2144" s="88">
        <f t="shared" ca="1" si="68"/>
        <v>0.67025842532209046</v>
      </c>
      <c r="F2144" s="88">
        <f t="shared" ca="1" si="67"/>
        <v>7.9357796755803918</v>
      </c>
    </row>
    <row r="2145" spans="5:6" x14ac:dyDescent="0.25">
      <c r="E2145" s="88">
        <f t="shared" ca="1" si="68"/>
        <v>0.85022292442482028</v>
      </c>
      <c r="F2145" s="88">
        <f t="shared" ca="1" si="67"/>
        <v>11.028887715563194</v>
      </c>
    </row>
    <row r="2146" spans="5:6" x14ac:dyDescent="0.25">
      <c r="E2146" s="88">
        <f t="shared" ca="1" si="68"/>
        <v>0.54685527436627468</v>
      </c>
      <c r="F2146" s="88">
        <f t="shared" ca="1" si="67"/>
        <v>6.9423488465885397</v>
      </c>
    </row>
    <row r="2147" spans="5:6" x14ac:dyDescent="0.25">
      <c r="E2147" s="88">
        <f t="shared" ca="1" si="68"/>
        <v>0.23658292485618171</v>
      </c>
      <c r="F2147" s="88">
        <f t="shared" ca="1" si="67"/>
        <v>5.4570243060910748</v>
      </c>
    </row>
    <row r="2148" spans="5:6" x14ac:dyDescent="0.25">
      <c r="E2148" s="88">
        <f t="shared" ca="1" si="68"/>
        <v>0.14666837440974834</v>
      </c>
      <c r="F2148" s="88">
        <f t="shared" ca="1" si="67"/>
        <v>5.0800923091299142</v>
      </c>
    </row>
    <row r="2149" spans="5:6" x14ac:dyDescent="0.25">
      <c r="E2149" s="88">
        <f t="shared" ca="1" si="68"/>
        <v>0.86573612875955608</v>
      </c>
      <c r="F2149" s="88">
        <f t="shared" ca="1" si="67"/>
        <v>11.543002058978612</v>
      </c>
    </row>
    <row r="2150" spans="5:6" x14ac:dyDescent="0.25">
      <c r="E2150" s="88">
        <f t="shared" ca="1" si="68"/>
        <v>3.2113302102120267E-3</v>
      </c>
      <c r="F2150" s="88">
        <f t="shared" ca="1" si="67"/>
        <v>3.5464255976852082</v>
      </c>
    </row>
    <row r="2151" spans="5:6" x14ac:dyDescent="0.25">
      <c r="E2151" s="88">
        <f t="shared" ca="1" si="68"/>
        <v>7.1870896857818334E-2</v>
      </c>
      <c r="F2151" s="88">
        <f t="shared" ca="1" si="67"/>
        <v>4.6798210442103212</v>
      </c>
    </row>
    <row r="2152" spans="5:6" x14ac:dyDescent="0.25">
      <c r="E2152" s="88">
        <f t="shared" ca="1" si="68"/>
        <v>0.68091655691050201</v>
      </c>
      <c r="F2152" s="88">
        <f t="shared" ca="1" si="67"/>
        <v>8.0455669272259289</v>
      </c>
    </row>
    <row r="2153" spans="5:6" x14ac:dyDescent="0.25">
      <c r="E2153" s="88">
        <f t="shared" ca="1" si="68"/>
        <v>0.32710297140886446</v>
      </c>
      <c r="F2153" s="88">
        <f t="shared" ca="1" si="67"/>
        <v>5.8248601566470875</v>
      </c>
    </row>
    <row r="2154" spans="5:6" x14ac:dyDescent="0.25">
      <c r="E2154" s="88">
        <f t="shared" ca="1" si="68"/>
        <v>0.37556668814887906</v>
      </c>
      <c r="F2154" s="88">
        <f t="shared" ca="1" si="67"/>
        <v>6.0335663201131435</v>
      </c>
    </row>
    <row r="2155" spans="5:6" x14ac:dyDescent="0.25">
      <c r="E2155" s="88">
        <f t="shared" ca="1" si="68"/>
        <v>0.27398761102025804</v>
      </c>
      <c r="F2155" s="88">
        <f t="shared" ca="1" si="67"/>
        <v>5.6073397162504799</v>
      </c>
    </row>
    <row r="2156" spans="5:6" x14ac:dyDescent="0.25">
      <c r="E2156" s="88">
        <f t="shared" ca="1" si="68"/>
        <v>3.9552711805155405E-2</v>
      </c>
      <c r="F2156" s="88">
        <f t="shared" ca="1" si="67"/>
        <v>4.4132249428997508</v>
      </c>
    </row>
    <row r="2157" spans="5:6" x14ac:dyDescent="0.25">
      <c r="E2157" s="88">
        <f t="shared" ca="1" si="68"/>
        <v>0.39059192983959135</v>
      </c>
      <c r="F2157" s="88">
        <f t="shared" ca="1" si="67"/>
        <v>6.1011852170379193</v>
      </c>
    </row>
    <row r="2158" spans="5:6" x14ac:dyDescent="0.25">
      <c r="E2158" s="88">
        <f t="shared" ca="1" si="68"/>
        <v>0.46652009408617201</v>
      </c>
      <c r="F2158" s="88">
        <f t="shared" ca="1" si="67"/>
        <v>6.4725016977311896</v>
      </c>
    </row>
    <row r="2159" spans="5:6" x14ac:dyDescent="0.25">
      <c r="E2159" s="88">
        <f t="shared" ca="1" si="68"/>
        <v>0.77762077596873602</v>
      </c>
      <c r="F2159" s="88">
        <f t="shared" ca="1" si="67"/>
        <v>9.3539360346233131</v>
      </c>
    </row>
    <row r="2160" spans="5:6" x14ac:dyDescent="0.25">
      <c r="E2160" s="88">
        <f t="shared" ca="1" si="68"/>
        <v>0.25357239625959938</v>
      </c>
      <c r="F2160" s="88">
        <f t="shared" ca="1" si="67"/>
        <v>5.5252558103677307</v>
      </c>
    </row>
  </sheetData>
  <mergeCells count="3">
    <mergeCell ref="L2:M2"/>
    <mergeCell ref="H10:I10"/>
    <mergeCell ref="H16:I1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8" tint="-0.249977111117893"/>
  </sheetPr>
  <dimension ref="B2:J2160"/>
  <sheetViews>
    <sheetView zoomScale="90" zoomScaleNormal="90" workbookViewId="0">
      <selection activeCell="H26" sqref="H26"/>
    </sheetView>
  </sheetViews>
  <sheetFormatPr baseColWidth="10" defaultRowHeight="15" x14ac:dyDescent="0.25"/>
  <cols>
    <col min="1" max="1" width="4.28515625" style="2" customWidth="1"/>
    <col min="2" max="2" width="10.28515625" style="2" bestFit="1" customWidth="1"/>
    <col min="3" max="3" width="11.42578125" style="2"/>
    <col min="4" max="4" width="5.140625" style="2" customWidth="1"/>
    <col min="5" max="6" width="11.42578125" style="2"/>
    <col min="7" max="7" width="4.28515625" style="2" customWidth="1"/>
    <col min="8" max="8" width="11.42578125" style="2"/>
    <col min="9" max="9" width="17.7109375" style="2" bestFit="1" customWidth="1"/>
    <col min="10" max="10" width="18.7109375" style="2" bestFit="1" customWidth="1"/>
    <col min="11" max="11" width="11.42578125" style="2"/>
    <col min="12" max="12" width="12" style="2" bestFit="1" customWidth="1"/>
    <col min="13" max="13" width="11.42578125" style="2"/>
    <col min="14" max="14" width="11.7109375" style="2" bestFit="1" customWidth="1"/>
    <col min="15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28</v>
      </c>
      <c r="C3" s="4">
        <v>300</v>
      </c>
      <c r="E3" s="4">
        <f ca="1">RAND()</f>
        <v>2.8007535042720577E-2</v>
      </c>
      <c r="F3" s="4">
        <f ca="1">_xlfn.BETA.INV(E3,$C$5,$C$6,$C$3,$C$4)</f>
        <v>834.75341554608895</v>
      </c>
      <c r="H3" s="4" t="s">
        <v>19</v>
      </c>
      <c r="I3" s="4">
        <f ca="1">AVERAGE(F3:F2160)</f>
        <v>883.34603124778641</v>
      </c>
      <c r="J3" s="4">
        <f>C3+(C5/(C5+C6))*(C4-C3)</f>
        <v>883.33333333333337</v>
      </c>
    </row>
    <row r="4" spans="2:10" x14ac:dyDescent="0.25">
      <c r="B4" s="4" t="s">
        <v>29</v>
      </c>
      <c r="C4" s="4">
        <v>1000</v>
      </c>
      <c r="E4" s="4">
        <f t="shared" ref="E4:E67" ca="1" si="0">RAND()</f>
        <v>0.11455829241941906</v>
      </c>
      <c r="F4" s="4">
        <f ca="1">_xlfn.BETA.INV(E4,$C$5,$C$6,$C$3,$C$4)</f>
        <v>854.25055545232544</v>
      </c>
      <c r="H4" s="4" t="s">
        <v>21</v>
      </c>
      <c r="I4" s="4">
        <f ca="1">_xlfn.VAR.S(F3:F2160)</f>
        <v>552.28237155967554</v>
      </c>
      <c r="J4" s="4">
        <f>(C5*C6/((C5+C6+1)*(C5+C6)^2))*((C4-C3)^2)</f>
        <v>562.44260789715338</v>
      </c>
    </row>
    <row r="5" spans="2:10" x14ac:dyDescent="0.25">
      <c r="B5" s="4" t="s">
        <v>18</v>
      </c>
      <c r="C5" s="4">
        <v>100</v>
      </c>
      <c r="E5" s="4">
        <f t="shared" ca="1" si="0"/>
        <v>0.63072084064981293</v>
      </c>
      <c r="F5" s="4">
        <f t="shared" ref="F5:F67" ca="1" si="1">_xlfn.BETA.INV(E5,$C$5,$C$6,$C$3,$C$4)</f>
        <v>892.40806840212031</v>
      </c>
      <c r="H5" s="4" t="s">
        <v>22</v>
      </c>
      <c r="I5" s="4">
        <f ca="1">_xlfn.STDEV.S(F3:F2160)</f>
        <v>23.500688746495825</v>
      </c>
      <c r="J5" s="4">
        <f>SQRT(J4)</f>
        <v>23.715872488634133</v>
      </c>
    </row>
    <row r="6" spans="2:10" x14ac:dyDescent="0.25">
      <c r="B6" s="4" t="s">
        <v>20</v>
      </c>
      <c r="C6" s="4">
        <v>20</v>
      </c>
      <c r="E6" s="4">
        <f t="shared" ca="1" si="0"/>
        <v>0.95722173844606018</v>
      </c>
      <c r="F6" s="4">
        <f t="shared" ca="1" si="1"/>
        <v>921.44928539145803</v>
      </c>
      <c r="H6" s="4" t="s">
        <v>23</v>
      </c>
      <c r="I6" s="4">
        <f ca="1">SKEW(F3:F2160)</f>
        <v>-0.29750599141157663</v>
      </c>
      <c r="J6" s="4">
        <f>2*((C6-C5)/(C5+C6+2))*SQRT((C5+C6+1)/(C5*C6))</f>
        <v>-0.32258029839341223</v>
      </c>
    </row>
    <row r="7" spans="2:10" x14ac:dyDescent="0.25">
      <c r="E7" s="4">
        <f t="shared" ca="1" si="0"/>
        <v>0.55527426855287099</v>
      </c>
      <c r="F7" s="4">
        <f t="shared" ca="1" si="1"/>
        <v>887.90613027639961</v>
      </c>
      <c r="H7" s="4" t="s">
        <v>24</v>
      </c>
      <c r="I7" s="2">
        <f ca="1">I20/(I5^4)</f>
        <v>2.8978384319628718</v>
      </c>
      <c r="J7" s="4">
        <f>3*((C5+C6+1)*(2*((C5+C6)^2)+C5*C6*(C5+C6-6)))/(C5*C6*(C5+C6+2)*(C5+C6+3))</f>
        <v>3.1060375849660136</v>
      </c>
    </row>
    <row r="8" spans="2:10" x14ac:dyDescent="0.25">
      <c r="E8" s="4">
        <f t="shared" ca="1" si="0"/>
        <v>0.59315590633220705</v>
      </c>
      <c r="F8" s="4">
        <f t="shared" ca="1" si="1"/>
        <v>890.15330461141377</v>
      </c>
      <c r="H8" s="4" t="s">
        <v>25</v>
      </c>
      <c r="I8" s="4"/>
      <c r="J8" s="4">
        <f>C3+((C5-1)/(C5+C6-2))*(C4-C3)</f>
        <v>887.28813559322032</v>
      </c>
    </row>
    <row r="9" spans="2:10" x14ac:dyDescent="0.25">
      <c r="E9" s="4">
        <f t="shared" ca="1" si="0"/>
        <v>0.8987101089059889</v>
      </c>
      <c r="F9" s="4">
        <f t="shared" ca="1" si="1"/>
        <v>912.69976893772957</v>
      </c>
    </row>
    <row r="10" spans="2:10" x14ac:dyDescent="0.25">
      <c r="E10" s="4">
        <f t="shared" ca="1" si="0"/>
        <v>0.24780512643716901</v>
      </c>
      <c r="F10" s="4">
        <f t="shared" ca="1" si="1"/>
        <v>867.85836839567605</v>
      </c>
      <c r="H10" s="96" t="s">
        <v>26</v>
      </c>
      <c r="I10" s="96"/>
    </row>
    <row r="11" spans="2:10" x14ac:dyDescent="0.25">
      <c r="E11" s="4">
        <f t="shared" ca="1" si="0"/>
        <v>0.92903210988666884</v>
      </c>
      <c r="F11" s="4">
        <f t="shared" ca="1" si="1"/>
        <v>916.58919136090185</v>
      </c>
      <c r="H11" s="4"/>
      <c r="I11" s="4">
        <f ca="1">SUMPRODUCT(F3:F2160)/COUNT(F3:F2160)</f>
        <v>883.34603124778641</v>
      </c>
    </row>
    <row r="12" spans="2:10" x14ac:dyDescent="0.25">
      <c r="E12" s="4">
        <f t="shared" ca="1" si="0"/>
        <v>0.2600961784092678</v>
      </c>
      <c r="F12" s="4">
        <f t="shared" ca="1" si="1"/>
        <v>868.83388253134274</v>
      </c>
      <c r="H12" s="4"/>
      <c r="I12" s="4">
        <f ca="1">SUMPRODUCT(F3:F2160,F3:F2160)/COUNT(F3:F2160)</f>
        <v>780852.23736952513</v>
      </c>
    </row>
    <row r="13" spans="2:10" x14ac:dyDescent="0.25">
      <c r="E13" s="4">
        <f t="shared" ca="1" si="0"/>
        <v>0.99244540286589245</v>
      </c>
      <c r="F13" s="4">
        <f t="shared" ca="1" si="1"/>
        <v>934.26306753024073</v>
      </c>
      <c r="H13" s="4"/>
      <c r="I13" s="4">
        <f ca="1">SUMPRODUCT(F3:F2160,F3:F2160,F3:F2160)/COUNT(F3:F2160)</f>
        <v>690734129.6470623</v>
      </c>
    </row>
    <row r="14" spans="2:10" x14ac:dyDescent="0.25">
      <c r="E14" s="4">
        <f t="shared" ca="1" si="0"/>
        <v>6.9228392004641037E-2</v>
      </c>
      <c r="F14" s="4">
        <f t="shared" ca="1" si="1"/>
        <v>846.70605192244523</v>
      </c>
      <c r="H14" s="4"/>
      <c r="I14" s="4">
        <f ca="1">SUMPRODUCT(F3:F2160,F3:F2160,F3:F2160,F3:F2160)/COUNT(F3:F2160)</f>
        <v>611440156555.68494</v>
      </c>
    </row>
    <row r="15" spans="2:10" x14ac:dyDescent="0.25">
      <c r="E15" s="4">
        <f t="shared" ca="1" si="0"/>
        <v>0.15016326668680147</v>
      </c>
      <c r="F15" s="4">
        <f t="shared" ca="1" si="1"/>
        <v>858.67877839727362</v>
      </c>
    </row>
    <row r="16" spans="2:10" x14ac:dyDescent="0.25">
      <c r="E16" s="4">
        <f t="shared" ca="1" si="0"/>
        <v>0.42940807314644691</v>
      </c>
      <c r="F16" s="4">
        <f t="shared" ca="1" si="1"/>
        <v>880.36780341527367</v>
      </c>
      <c r="H16" s="96" t="s">
        <v>27</v>
      </c>
      <c r="I16" s="96"/>
    </row>
    <row r="17" spans="5:9" x14ac:dyDescent="0.25">
      <c r="E17" s="4">
        <f t="shared" ca="1" si="0"/>
        <v>0.12961450174930345</v>
      </c>
      <c r="F17" s="4">
        <f t="shared" ca="1" si="1"/>
        <v>856.23319153957539</v>
      </c>
      <c r="H17" s="4"/>
      <c r="I17" s="4">
        <v>0</v>
      </c>
    </row>
    <row r="18" spans="5:9" x14ac:dyDescent="0.25">
      <c r="E18" s="4">
        <f t="shared" ca="1" si="0"/>
        <v>0.53134537575282892</v>
      </c>
      <c r="F18" s="4">
        <f t="shared" ca="1" si="1"/>
        <v>886.49083148649561</v>
      </c>
      <c r="H18" s="4"/>
      <c r="I18" s="4">
        <f ca="1">I12-I11^2</f>
        <v>552.0264483098872</v>
      </c>
    </row>
    <row r="19" spans="5:9" x14ac:dyDescent="0.25">
      <c r="E19" s="4">
        <f t="shared" ca="1" si="0"/>
        <v>0.20188869725866376</v>
      </c>
      <c r="F19" s="4">
        <f t="shared" ca="1" si="1"/>
        <v>863.91944871008616</v>
      </c>
      <c r="H19" s="4"/>
      <c r="I19" s="4">
        <f ca="1">I13-3*I11*I12+2*I11^3</f>
        <v>-3855.9687788486481</v>
      </c>
    </row>
    <row r="20" spans="5:9" x14ac:dyDescent="0.25">
      <c r="E20" s="4">
        <f t="shared" ca="1" si="0"/>
        <v>0.1222638813350706</v>
      </c>
      <c r="F20" s="4">
        <f t="shared" ca="1" si="1"/>
        <v>855.28831174796142</v>
      </c>
      <c r="H20" s="4"/>
      <c r="I20" s="4">
        <f ca="1">I14-4*I11*I13+6*(I11^2)*I12-3*(I11^4)</f>
        <v>883886.5595703125</v>
      </c>
    </row>
    <row r="21" spans="5:9" x14ac:dyDescent="0.25">
      <c r="E21" s="4">
        <f t="shared" ca="1" si="0"/>
        <v>0.26356479876828665</v>
      </c>
      <c r="F21" s="4">
        <f t="shared" ca="1" si="1"/>
        <v>869.10417297481774</v>
      </c>
    </row>
    <row r="22" spans="5:9" x14ac:dyDescent="0.25">
      <c r="E22" s="4">
        <f t="shared" ca="1" si="0"/>
        <v>0.58095191933155532</v>
      </c>
      <c r="F22" s="4">
        <f t="shared" ca="1" si="1"/>
        <v>889.42748238436491</v>
      </c>
    </row>
    <row r="23" spans="5:9" x14ac:dyDescent="0.25">
      <c r="E23" s="4">
        <f t="shared" ca="1" si="0"/>
        <v>0.92077921725881717</v>
      </c>
      <c r="F23" s="4">
        <f t="shared" ca="1" si="1"/>
        <v>915.43398642743421</v>
      </c>
    </row>
    <row r="24" spans="5:9" x14ac:dyDescent="0.25">
      <c r="E24" s="4">
        <f t="shared" ca="1" si="0"/>
        <v>0.86599138998333691</v>
      </c>
      <c r="F24" s="4">
        <f t="shared" ca="1" si="1"/>
        <v>909.28260422176504</v>
      </c>
    </row>
    <row r="25" spans="5:9" x14ac:dyDescent="0.25">
      <c r="E25" s="4">
        <f t="shared" ca="1" si="0"/>
        <v>0.77586065937345283</v>
      </c>
      <c r="F25" s="4">
        <f t="shared" ca="1" si="1"/>
        <v>901.86749297903816</v>
      </c>
    </row>
    <row r="26" spans="5:9" x14ac:dyDescent="0.25">
      <c r="E26" s="4">
        <f t="shared" ca="1" si="0"/>
        <v>0.96158411129538146</v>
      </c>
      <c r="F26" s="4">
        <f t="shared" ca="1" si="1"/>
        <v>922.39854208158488</v>
      </c>
    </row>
    <row r="27" spans="5:9" x14ac:dyDescent="0.25">
      <c r="E27" s="4">
        <f t="shared" ca="1" si="0"/>
        <v>0.92398551423503328</v>
      </c>
      <c r="F27" s="4">
        <f t="shared" ca="1" si="1"/>
        <v>915.87248824159997</v>
      </c>
    </row>
    <row r="28" spans="5:9" x14ac:dyDescent="0.25">
      <c r="E28" s="4">
        <f t="shared" ca="1" si="0"/>
        <v>0.68179301535846615</v>
      </c>
      <c r="F28" s="4">
        <f t="shared" ca="1" si="1"/>
        <v>895.55799362213691</v>
      </c>
    </row>
    <row r="29" spans="5:9" x14ac:dyDescent="0.25">
      <c r="E29" s="4">
        <f t="shared" ca="1" si="0"/>
        <v>0.89959811710943127</v>
      </c>
      <c r="F29" s="4">
        <f t="shared" ca="1" si="1"/>
        <v>912.80172089576024</v>
      </c>
    </row>
    <row r="30" spans="5:9" x14ac:dyDescent="0.25">
      <c r="E30" s="4">
        <f t="shared" ca="1" si="0"/>
        <v>0.35312372269568337</v>
      </c>
      <c r="F30" s="4">
        <f t="shared" ca="1" si="1"/>
        <v>875.50025047623842</v>
      </c>
    </row>
    <row r="31" spans="5:9" x14ac:dyDescent="0.25">
      <c r="E31" s="4">
        <f t="shared" ca="1" si="0"/>
        <v>0.62703777064236377</v>
      </c>
      <c r="F31" s="4">
        <f t="shared" ca="1" si="1"/>
        <v>892.18521429290024</v>
      </c>
    </row>
    <row r="32" spans="5:9" x14ac:dyDescent="0.25">
      <c r="E32" s="4">
        <f t="shared" ca="1" si="0"/>
        <v>0.44833065280753437</v>
      </c>
      <c r="F32" s="4">
        <f t="shared" ca="1" si="1"/>
        <v>881.52654730468089</v>
      </c>
    </row>
    <row r="33" spans="5:6" x14ac:dyDescent="0.25">
      <c r="E33" s="4">
        <f t="shared" ca="1" si="0"/>
        <v>0.91182264428965376</v>
      </c>
      <c r="F33" s="4">
        <f t="shared" ca="1" si="1"/>
        <v>914.26969150590276</v>
      </c>
    </row>
    <row r="34" spans="5:6" x14ac:dyDescent="0.25">
      <c r="E34" s="4">
        <f t="shared" ca="1" si="0"/>
        <v>1.7950977538329638E-2</v>
      </c>
      <c r="F34" s="4">
        <f t="shared" ca="1" si="1"/>
        <v>829.42122735721102</v>
      </c>
    </row>
    <row r="35" spans="5:6" x14ac:dyDescent="0.25">
      <c r="E35" s="4">
        <f t="shared" ca="1" si="0"/>
        <v>0.95584736542422288</v>
      </c>
      <c r="F35" s="4">
        <f t="shared" ca="1" si="1"/>
        <v>921.16513050951016</v>
      </c>
    </row>
    <row r="36" spans="5:6" x14ac:dyDescent="0.25">
      <c r="E36" s="4">
        <f t="shared" ca="1" si="0"/>
        <v>5.4293028038404301E-2</v>
      </c>
      <c r="F36" s="4">
        <f t="shared" ca="1" si="1"/>
        <v>843.32263620755521</v>
      </c>
    </row>
    <row r="37" spans="5:6" x14ac:dyDescent="0.25">
      <c r="E37" s="4">
        <f t="shared" ca="1" si="0"/>
        <v>0.62004413028720851</v>
      </c>
      <c r="F37" s="4">
        <f t="shared" ca="1" si="1"/>
        <v>891.76326107296791</v>
      </c>
    </row>
    <row r="38" spans="5:6" x14ac:dyDescent="0.25">
      <c r="E38" s="4">
        <f t="shared" ca="1" si="0"/>
        <v>0.74571377907583902</v>
      </c>
      <c r="F38" s="4">
        <f t="shared" ca="1" si="1"/>
        <v>899.74424742326664</v>
      </c>
    </row>
    <row r="39" spans="5:6" x14ac:dyDescent="0.25">
      <c r="E39" s="4">
        <f t="shared" ca="1" si="0"/>
        <v>0.35012674049843595</v>
      </c>
      <c r="F39" s="4">
        <f t="shared" ca="1" si="1"/>
        <v>875.30055174212225</v>
      </c>
    </row>
    <row r="40" spans="5:6" x14ac:dyDescent="0.25">
      <c r="E40" s="4">
        <f t="shared" ca="1" si="0"/>
        <v>0.96235386208564433</v>
      </c>
      <c r="F40" s="4">
        <f t="shared" ca="1" si="1"/>
        <v>922.57427925080606</v>
      </c>
    </row>
    <row r="41" spans="5:6" x14ac:dyDescent="0.25">
      <c r="E41" s="4">
        <f t="shared" ca="1" si="0"/>
        <v>0.45473149071596997</v>
      </c>
      <c r="F41" s="4">
        <f t="shared" ca="1" si="1"/>
        <v>881.91540342418739</v>
      </c>
    </row>
    <row r="42" spans="5:6" x14ac:dyDescent="0.25">
      <c r="E42" s="4">
        <f t="shared" ca="1" si="0"/>
        <v>0.38445693886429777</v>
      </c>
      <c r="F42" s="4">
        <f t="shared" ca="1" si="1"/>
        <v>877.54514090842736</v>
      </c>
    </row>
    <row r="43" spans="5:6" x14ac:dyDescent="0.25">
      <c r="E43" s="4">
        <f t="shared" ca="1" si="0"/>
        <v>0.62376382607133296</v>
      </c>
      <c r="F43" s="4">
        <f t="shared" ca="1" si="1"/>
        <v>891.98749276122305</v>
      </c>
    </row>
    <row r="44" spans="5:6" x14ac:dyDescent="0.25">
      <c r="E44" s="4">
        <f t="shared" ca="1" si="0"/>
        <v>0.46719986610392439</v>
      </c>
      <c r="F44" s="4">
        <f t="shared" ca="1" si="1"/>
        <v>882.66897200475569</v>
      </c>
    </row>
    <row r="45" spans="5:6" x14ac:dyDescent="0.25">
      <c r="E45" s="4">
        <f t="shared" ca="1" si="0"/>
        <v>0.64651507829724697</v>
      </c>
      <c r="F45" s="4">
        <f t="shared" ca="1" si="1"/>
        <v>893.36938660795613</v>
      </c>
    </row>
    <row r="46" spans="5:6" x14ac:dyDescent="0.25">
      <c r="E46" s="4">
        <f t="shared" ca="1" si="0"/>
        <v>0.23688812688756233</v>
      </c>
      <c r="F46" s="4">
        <f t="shared" ca="1" si="1"/>
        <v>866.96687107651621</v>
      </c>
    </row>
    <row r="47" spans="5:6" x14ac:dyDescent="0.25">
      <c r="E47" s="4">
        <f t="shared" ca="1" si="0"/>
        <v>0.22020381338184347</v>
      </c>
      <c r="F47" s="4">
        <f t="shared" ca="1" si="1"/>
        <v>865.55324989440442</v>
      </c>
    </row>
    <row r="48" spans="5:6" x14ac:dyDescent="0.25">
      <c r="E48" s="4">
        <f t="shared" ca="1" si="0"/>
        <v>0.99615700506579652</v>
      </c>
      <c r="F48" s="4">
        <f t="shared" ca="1" si="1"/>
        <v>938.2031538115865</v>
      </c>
    </row>
    <row r="49" spans="5:6" x14ac:dyDescent="0.25">
      <c r="E49" s="4">
        <f t="shared" ca="1" si="0"/>
        <v>4.009790941923419E-2</v>
      </c>
      <c r="F49" s="4">
        <f t="shared" ca="1" si="1"/>
        <v>839.29263001221079</v>
      </c>
    </row>
    <row r="50" spans="5:6" x14ac:dyDescent="0.25">
      <c r="E50" s="4">
        <f t="shared" ca="1" si="0"/>
        <v>0.60831516925954299</v>
      </c>
      <c r="F50" s="4">
        <f t="shared" ca="1" si="1"/>
        <v>891.058815632505</v>
      </c>
    </row>
    <row r="51" spans="5:6" x14ac:dyDescent="0.25">
      <c r="E51" s="4">
        <f t="shared" ca="1" si="0"/>
        <v>5.0561753467349146E-2</v>
      </c>
      <c r="F51" s="4">
        <f t="shared" ca="1" si="1"/>
        <v>842.35804155350024</v>
      </c>
    </row>
    <row r="52" spans="5:6" x14ac:dyDescent="0.25">
      <c r="E52" s="4">
        <f t="shared" ca="1" si="0"/>
        <v>1.3685494356875494E-2</v>
      </c>
      <c r="F52" s="4">
        <f t="shared" ca="1" si="1"/>
        <v>826.30657552349135</v>
      </c>
    </row>
    <row r="53" spans="5:6" x14ac:dyDescent="0.25">
      <c r="E53" s="4">
        <f t="shared" ca="1" si="0"/>
        <v>0.13850246261683974</v>
      </c>
      <c r="F53" s="4">
        <f t="shared" ca="1" si="1"/>
        <v>857.32367596652489</v>
      </c>
    </row>
    <row r="54" spans="5:6" x14ac:dyDescent="0.25">
      <c r="E54" s="4">
        <f t="shared" ca="1" si="0"/>
        <v>0.49055775258539802</v>
      </c>
      <c r="F54" s="4">
        <f t="shared" ca="1" si="1"/>
        <v>884.06916100198271</v>
      </c>
    </row>
    <row r="55" spans="5:6" x14ac:dyDescent="0.25">
      <c r="E55" s="4">
        <f t="shared" ca="1" si="0"/>
        <v>5.8955162303004349E-2</v>
      </c>
      <c r="F55" s="4">
        <f t="shared" ca="1" si="1"/>
        <v>844.4533465895048</v>
      </c>
    </row>
    <row r="56" spans="5:6" x14ac:dyDescent="0.25">
      <c r="E56" s="4">
        <f t="shared" ca="1" si="0"/>
        <v>0.26986803116098113</v>
      </c>
      <c r="F56" s="4">
        <f t="shared" ca="1" si="1"/>
        <v>869.59004516674031</v>
      </c>
    </row>
    <row r="57" spans="5:6" x14ac:dyDescent="0.25">
      <c r="E57" s="4">
        <f t="shared" ca="1" si="0"/>
        <v>0.24418752485577411</v>
      </c>
      <c r="F57" s="4">
        <f t="shared" ca="1" si="1"/>
        <v>867.56567991339966</v>
      </c>
    </row>
    <row r="58" spans="5:6" x14ac:dyDescent="0.25">
      <c r="E58" s="4">
        <f t="shared" ca="1" si="0"/>
        <v>0.19458771943042785</v>
      </c>
      <c r="F58" s="4">
        <f t="shared" ca="1" si="1"/>
        <v>863.24079685604499</v>
      </c>
    </row>
    <row r="59" spans="5:6" x14ac:dyDescent="0.25">
      <c r="E59" s="4">
        <f t="shared" ca="1" si="0"/>
        <v>0.53587458274226252</v>
      </c>
      <c r="F59" s="4">
        <f t="shared" ca="1" si="1"/>
        <v>886.75878048656523</v>
      </c>
    </row>
    <row r="60" spans="5:6" x14ac:dyDescent="0.25">
      <c r="E60" s="4">
        <f t="shared" ca="1" si="0"/>
        <v>0.79894919072234893</v>
      </c>
      <c r="F60" s="4">
        <f t="shared" ca="1" si="1"/>
        <v>903.5862699058539</v>
      </c>
    </row>
    <row r="61" spans="5:6" x14ac:dyDescent="0.25">
      <c r="E61" s="4">
        <f t="shared" ca="1" si="0"/>
        <v>0.4083486786165188</v>
      </c>
      <c r="F61" s="4">
        <f t="shared" ca="1" si="1"/>
        <v>879.0592421945521</v>
      </c>
    </row>
    <row r="62" spans="5:6" x14ac:dyDescent="0.25">
      <c r="E62" s="4">
        <f t="shared" ca="1" si="0"/>
        <v>0.40582848949277373</v>
      </c>
      <c r="F62" s="4">
        <f t="shared" ca="1" si="1"/>
        <v>878.90111496508644</v>
      </c>
    </row>
    <row r="63" spans="5:6" x14ac:dyDescent="0.25">
      <c r="E63" s="4">
        <f t="shared" ca="1" si="0"/>
        <v>0.80617393522506875</v>
      </c>
      <c r="F63" s="4">
        <f t="shared" ca="1" si="1"/>
        <v>904.14421323781653</v>
      </c>
    </row>
    <row r="64" spans="5:6" x14ac:dyDescent="0.25">
      <c r="E64" s="4">
        <f t="shared" ca="1" si="0"/>
        <v>0.16308644069994038</v>
      </c>
      <c r="F64" s="4">
        <f t="shared" ca="1" si="1"/>
        <v>860.09426117371981</v>
      </c>
    </row>
    <row r="65" spans="5:6" x14ac:dyDescent="0.25">
      <c r="E65" s="4">
        <f t="shared" ca="1" si="0"/>
        <v>0.7930173846188403</v>
      </c>
      <c r="F65" s="4">
        <f t="shared" ca="1" si="1"/>
        <v>903.13576261070386</v>
      </c>
    </row>
    <row r="66" spans="5:6" x14ac:dyDescent="0.25">
      <c r="E66" s="4">
        <f t="shared" ca="1" si="0"/>
        <v>1.6584356040682091E-2</v>
      </c>
      <c r="F66" s="4">
        <f t="shared" ca="1" si="1"/>
        <v>828.5021428008672</v>
      </c>
    </row>
    <row r="67" spans="5:6" x14ac:dyDescent="0.25">
      <c r="E67" s="4">
        <f t="shared" ca="1" si="0"/>
        <v>0.11614851020060879</v>
      </c>
      <c r="F67" s="4">
        <f t="shared" ca="1" si="1"/>
        <v>854.46897101707737</v>
      </c>
    </row>
    <row r="68" spans="5:6" x14ac:dyDescent="0.25">
      <c r="E68" s="4">
        <f t="shared" ref="E68:E131" ca="1" si="2">RAND()</f>
        <v>7.4562315333263074E-2</v>
      </c>
      <c r="F68" s="4">
        <f t="shared" ref="F68:F131" ca="1" si="3">_xlfn.BETA.INV(E68,$C$5,$C$6,$C$3,$C$4)</f>
        <v>847.76975342751609</v>
      </c>
    </row>
    <row r="69" spans="5:6" x14ac:dyDescent="0.25">
      <c r="E69" s="4">
        <f t="shared" ca="1" si="2"/>
        <v>0.35449642192566411</v>
      </c>
      <c r="F69" s="4">
        <f t="shared" ca="1" si="3"/>
        <v>875.59145931614955</v>
      </c>
    </row>
    <row r="70" spans="5:6" x14ac:dyDescent="0.25">
      <c r="E70" s="4">
        <f t="shared" ca="1" si="2"/>
        <v>5.946813058503142E-2</v>
      </c>
      <c r="F70" s="4">
        <f t="shared" ca="1" si="3"/>
        <v>844.57319455958338</v>
      </c>
    </row>
    <row r="71" spans="5:6" x14ac:dyDescent="0.25">
      <c r="E71" s="4">
        <f t="shared" ca="1" si="2"/>
        <v>0.31698992816591698</v>
      </c>
      <c r="F71" s="4">
        <f t="shared" ca="1" si="3"/>
        <v>873.03554751763193</v>
      </c>
    </row>
    <row r="72" spans="5:6" x14ac:dyDescent="0.25">
      <c r="E72" s="4">
        <f t="shared" ca="1" si="2"/>
        <v>4.4963212309233613E-2</v>
      </c>
      <c r="F72" s="4">
        <f t="shared" ca="1" si="3"/>
        <v>840.79259182417059</v>
      </c>
    </row>
    <row r="73" spans="5:6" x14ac:dyDescent="0.25">
      <c r="E73" s="4">
        <f t="shared" ca="1" si="2"/>
        <v>0.48112516431362806</v>
      </c>
      <c r="F73" s="4">
        <f t="shared" ca="1" si="3"/>
        <v>883.50530896317753</v>
      </c>
    </row>
    <row r="74" spans="5:6" x14ac:dyDescent="0.25">
      <c r="E74" s="4">
        <f t="shared" ca="1" si="2"/>
        <v>0.33745387805010141</v>
      </c>
      <c r="F74" s="4">
        <f t="shared" ca="1" si="3"/>
        <v>874.44716642188632</v>
      </c>
    </row>
    <row r="75" spans="5:6" x14ac:dyDescent="0.25">
      <c r="E75" s="4">
        <f t="shared" ca="1" si="2"/>
        <v>0.14325617968888793</v>
      </c>
      <c r="F75" s="4">
        <f t="shared" ca="1" si="3"/>
        <v>857.88581961934835</v>
      </c>
    </row>
    <row r="76" spans="5:6" x14ac:dyDescent="0.25">
      <c r="E76" s="4">
        <f t="shared" ca="1" si="2"/>
        <v>0.82355277212540612</v>
      </c>
      <c r="F76" s="4">
        <f t="shared" ca="1" si="3"/>
        <v>905.5327018077096</v>
      </c>
    </row>
    <row r="77" spans="5:6" x14ac:dyDescent="0.25">
      <c r="E77" s="4">
        <f t="shared" ca="1" si="2"/>
        <v>0.98144567242351755</v>
      </c>
      <c r="F77" s="4">
        <f t="shared" ca="1" si="3"/>
        <v>928.21428829494255</v>
      </c>
    </row>
    <row r="78" spans="5:6" x14ac:dyDescent="0.25">
      <c r="E78" s="4">
        <f t="shared" ca="1" si="2"/>
        <v>0.60999180569091094</v>
      </c>
      <c r="F78" s="4">
        <f t="shared" ca="1" si="3"/>
        <v>891.15928981598552</v>
      </c>
    </row>
    <row r="79" spans="5:6" x14ac:dyDescent="0.25">
      <c r="E79" s="4">
        <f t="shared" ca="1" si="2"/>
        <v>0.7615231341317138</v>
      </c>
      <c r="F79" s="4">
        <f t="shared" ca="1" si="3"/>
        <v>900.84262805163678</v>
      </c>
    </row>
    <row r="80" spans="5:6" x14ac:dyDescent="0.25">
      <c r="E80" s="4">
        <f t="shared" ca="1" si="2"/>
        <v>0.94867367840283634</v>
      </c>
      <c r="F80" s="4">
        <f t="shared" ca="1" si="3"/>
        <v>919.77897060369946</v>
      </c>
    </row>
    <row r="81" spans="5:6" x14ac:dyDescent="0.25">
      <c r="E81" s="4">
        <f t="shared" ca="1" si="2"/>
        <v>0.32227124406363739</v>
      </c>
      <c r="F81" s="4">
        <f t="shared" ca="1" si="3"/>
        <v>873.40411944331163</v>
      </c>
    </row>
    <row r="82" spans="5:6" x14ac:dyDescent="0.25">
      <c r="E82" s="4">
        <f t="shared" ca="1" si="2"/>
        <v>4.796171512650127E-2</v>
      </c>
      <c r="F82" s="4">
        <f t="shared" ca="1" si="3"/>
        <v>841.65012484621013</v>
      </c>
    </row>
    <row r="83" spans="5:6" x14ac:dyDescent="0.25">
      <c r="E83" s="4">
        <f t="shared" ca="1" si="2"/>
        <v>0.51616515690860898</v>
      </c>
      <c r="F83" s="4">
        <f t="shared" ca="1" si="3"/>
        <v>885.59183155954656</v>
      </c>
    </row>
    <row r="84" spans="5:6" x14ac:dyDescent="0.25">
      <c r="E84" s="4">
        <f t="shared" ca="1" si="2"/>
        <v>0.45768363899493958</v>
      </c>
      <c r="F84" s="4">
        <f t="shared" ca="1" si="3"/>
        <v>882.09427396115689</v>
      </c>
    </row>
    <row r="85" spans="5:6" x14ac:dyDescent="0.25">
      <c r="E85" s="4">
        <f t="shared" ca="1" si="2"/>
        <v>0.53896262573550502</v>
      </c>
      <c r="F85" s="4">
        <f t="shared" ca="1" si="3"/>
        <v>886.94142911603149</v>
      </c>
    </row>
    <row r="86" spans="5:6" x14ac:dyDescent="0.25">
      <c r="E86" s="4">
        <f t="shared" ca="1" si="2"/>
        <v>0.3329463504799578</v>
      </c>
      <c r="F86" s="4">
        <f t="shared" ca="1" si="3"/>
        <v>874.13995389111528</v>
      </c>
    </row>
    <row r="87" spans="5:6" x14ac:dyDescent="0.25">
      <c r="E87" s="4">
        <f t="shared" ca="1" si="2"/>
        <v>0.5426668573230069</v>
      </c>
      <c r="F87" s="4">
        <f t="shared" ca="1" si="3"/>
        <v>887.16049730439727</v>
      </c>
    </row>
    <row r="88" spans="5:6" x14ac:dyDescent="0.25">
      <c r="E88" s="4">
        <f t="shared" ca="1" si="2"/>
        <v>0.97654834375098964</v>
      </c>
      <c r="F88" s="4">
        <f t="shared" ca="1" si="3"/>
        <v>926.44705091615697</v>
      </c>
    </row>
    <row r="89" spans="5:6" x14ac:dyDescent="0.25">
      <c r="E89" s="4">
        <f t="shared" ca="1" si="2"/>
        <v>0.59018911543291019</v>
      </c>
      <c r="F89" s="4">
        <f t="shared" ca="1" si="3"/>
        <v>889.97663125560962</v>
      </c>
    </row>
    <row r="90" spans="5:6" x14ac:dyDescent="0.25">
      <c r="E90" s="4">
        <f t="shared" ca="1" si="2"/>
        <v>0.63249316877215733</v>
      </c>
      <c r="F90" s="4">
        <f t="shared" ca="1" si="3"/>
        <v>892.51547459394737</v>
      </c>
    </row>
    <row r="91" spans="5:6" x14ac:dyDescent="0.25">
      <c r="E91" s="4">
        <f t="shared" ca="1" si="2"/>
        <v>0.3971593409195715</v>
      </c>
      <c r="F91" s="4">
        <f t="shared" ca="1" si="3"/>
        <v>878.35442512454733</v>
      </c>
    </row>
    <row r="92" spans="5:6" x14ac:dyDescent="0.25">
      <c r="E92" s="4">
        <f t="shared" ca="1" si="2"/>
        <v>0.95044744245953616</v>
      </c>
      <c r="F92" s="4">
        <f t="shared" ca="1" si="3"/>
        <v>920.10785670703342</v>
      </c>
    </row>
    <row r="93" spans="5:6" x14ac:dyDescent="0.25">
      <c r="E93" s="4">
        <f t="shared" ca="1" si="2"/>
        <v>0.83416815778928255</v>
      </c>
      <c r="F93" s="4">
        <f t="shared" ca="1" si="3"/>
        <v>906.41753980403325</v>
      </c>
    </row>
    <row r="94" spans="5:6" x14ac:dyDescent="0.25">
      <c r="E94" s="4">
        <f t="shared" ca="1" si="2"/>
        <v>0.36798069076922679</v>
      </c>
      <c r="F94" s="4">
        <f t="shared" ca="1" si="3"/>
        <v>876.47917377859369</v>
      </c>
    </row>
    <row r="95" spans="5:6" x14ac:dyDescent="0.25">
      <c r="E95" s="4">
        <f t="shared" ca="1" si="2"/>
        <v>2.4236340271757029E-2</v>
      </c>
      <c r="F95" s="4">
        <f t="shared" ca="1" si="3"/>
        <v>832.98667030519073</v>
      </c>
    </row>
    <row r="96" spans="5:6" x14ac:dyDescent="0.25">
      <c r="E96" s="4">
        <f t="shared" ca="1" si="2"/>
        <v>0.7207824030073372</v>
      </c>
      <c r="F96" s="4">
        <f t="shared" ca="1" si="3"/>
        <v>898.06893078426913</v>
      </c>
    </row>
    <row r="97" spans="5:6" x14ac:dyDescent="0.25">
      <c r="E97" s="4">
        <f t="shared" ca="1" si="2"/>
        <v>0.48753422321049844</v>
      </c>
      <c r="F97" s="4">
        <f t="shared" ca="1" si="3"/>
        <v>883.88863215408094</v>
      </c>
    </row>
    <row r="98" spans="5:6" x14ac:dyDescent="0.25">
      <c r="E98" s="4">
        <f t="shared" ca="1" si="2"/>
        <v>0.77810617928723225</v>
      </c>
      <c r="F98" s="4">
        <f t="shared" ca="1" si="3"/>
        <v>902.03075043132026</v>
      </c>
    </row>
    <row r="99" spans="5:6" x14ac:dyDescent="0.25">
      <c r="E99" s="4">
        <f t="shared" ca="1" si="2"/>
        <v>0.98849233017816474</v>
      </c>
      <c r="F99" s="4">
        <f t="shared" ca="1" si="3"/>
        <v>931.56088905706133</v>
      </c>
    </row>
    <row r="100" spans="5:6" x14ac:dyDescent="0.25">
      <c r="E100" s="4">
        <f t="shared" ca="1" si="2"/>
        <v>0.27441668597281166</v>
      </c>
      <c r="F100" s="4">
        <f t="shared" ca="1" si="3"/>
        <v>869.93658221918861</v>
      </c>
    </row>
    <row r="101" spans="5:6" x14ac:dyDescent="0.25">
      <c r="E101" s="4">
        <f t="shared" ca="1" si="2"/>
        <v>0.92719821141894798</v>
      </c>
      <c r="F101" s="4">
        <f t="shared" ca="1" si="3"/>
        <v>916.3247932775422</v>
      </c>
    </row>
    <row r="102" spans="5:6" x14ac:dyDescent="0.25">
      <c r="E102" s="4">
        <f t="shared" ca="1" si="2"/>
        <v>0.53549935427899475</v>
      </c>
      <c r="F102" s="4">
        <f t="shared" ca="1" si="3"/>
        <v>886.73658490857269</v>
      </c>
    </row>
    <row r="103" spans="5:6" x14ac:dyDescent="0.25">
      <c r="E103" s="4">
        <f t="shared" ca="1" si="2"/>
        <v>6.5095481428787849E-2</v>
      </c>
      <c r="F103" s="4">
        <f t="shared" ca="1" si="3"/>
        <v>845.83504197149216</v>
      </c>
    </row>
    <row r="104" spans="5:6" x14ac:dyDescent="0.25">
      <c r="E104" s="4">
        <f t="shared" ca="1" si="2"/>
        <v>0.30887881120876004</v>
      </c>
      <c r="F104" s="4">
        <f t="shared" ca="1" si="3"/>
        <v>872.4632763670586</v>
      </c>
    </row>
    <row r="105" spans="5:6" x14ac:dyDescent="0.25">
      <c r="E105" s="4">
        <f t="shared" ca="1" si="2"/>
        <v>0.6742592092600812</v>
      </c>
      <c r="F105" s="4">
        <f t="shared" ca="1" si="3"/>
        <v>895.08497689411172</v>
      </c>
    </row>
    <row r="106" spans="5:6" x14ac:dyDescent="0.25">
      <c r="E106" s="4">
        <f t="shared" ca="1" si="2"/>
        <v>0.24099273288350587</v>
      </c>
      <c r="F106" s="4">
        <f t="shared" ca="1" si="3"/>
        <v>867.30497659105447</v>
      </c>
    </row>
    <row r="107" spans="5:6" x14ac:dyDescent="0.25">
      <c r="E107" s="4">
        <f t="shared" ca="1" si="2"/>
        <v>0.98382760996558849</v>
      </c>
      <c r="F107" s="4">
        <f t="shared" ca="1" si="3"/>
        <v>929.21043335540742</v>
      </c>
    </row>
    <row r="108" spans="5:6" x14ac:dyDescent="0.25">
      <c r="E108" s="4">
        <f t="shared" ca="1" si="2"/>
        <v>0.37676941739916781</v>
      </c>
      <c r="F108" s="4">
        <f t="shared" ca="1" si="3"/>
        <v>877.05019191931592</v>
      </c>
    </row>
    <row r="109" spans="5:6" x14ac:dyDescent="0.25">
      <c r="E109" s="4">
        <f t="shared" ca="1" si="2"/>
        <v>0.99373536950320251</v>
      </c>
      <c r="F109" s="4">
        <f t="shared" ca="1" si="3"/>
        <v>935.40049152099368</v>
      </c>
    </row>
    <row r="110" spans="5:6" x14ac:dyDescent="0.25">
      <c r="E110" s="4">
        <f t="shared" ca="1" si="2"/>
        <v>0.26696307964675114</v>
      </c>
      <c r="F110" s="4">
        <f t="shared" ca="1" si="3"/>
        <v>869.36695681634103</v>
      </c>
    </row>
    <row r="111" spans="5:6" x14ac:dyDescent="0.25">
      <c r="E111" s="4">
        <f t="shared" ca="1" si="2"/>
        <v>0.65905562352101421</v>
      </c>
      <c r="F111" s="4">
        <f t="shared" ca="1" si="3"/>
        <v>894.14012125312058</v>
      </c>
    </row>
    <row r="112" spans="5:6" x14ac:dyDescent="0.25">
      <c r="E112" s="4">
        <f t="shared" ca="1" si="2"/>
        <v>7.3092258810804833E-2</v>
      </c>
      <c r="F112" s="4">
        <f t="shared" ca="1" si="3"/>
        <v>847.48290856984011</v>
      </c>
    </row>
    <row r="113" spans="5:6" x14ac:dyDescent="0.25">
      <c r="E113" s="4">
        <f t="shared" ca="1" si="2"/>
        <v>0.80219924299624057</v>
      </c>
      <c r="F113" s="4">
        <f t="shared" ca="1" si="3"/>
        <v>903.83596452115046</v>
      </c>
    </row>
    <row r="114" spans="5:6" x14ac:dyDescent="0.25">
      <c r="E114" s="4">
        <f t="shared" ca="1" si="2"/>
        <v>0.78506994173529654</v>
      </c>
      <c r="F114" s="4">
        <f t="shared" ca="1" si="3"/>
        <v>902.54214434893584</v>
      </c>
    </row>
    <row r="115" spans="5:6" x14ac:dyDescent="0.25">
      <c r="E115" s="4">
        <f t="shared" ca="1" si="2"/>
        <v>0.33330052248488318</v>
      </c>
      <c r="F115" s="4">
        <f t="shared" ca="1" si="3"/>
        <v>874.16416556198931</v>
      </c>
    </row>
    <row r="116" spans="5:6" x14ac:dyDescent="0.25">
      <c r="E116" s="4">
        <f t="shared" ca="1" si="2"/>
        <v>0.87388959631177843</v>
      </c>
      <c r="F116" s="4">
        <f t="shared" ca="1" si="3"/>
        <v>910.05504234333648</v>
      </c>
    </row>
    <row r="117" spans="5:6" x14ac:dyDescent="0.25">
      <c r="E117" s="4">
        <f t="shared" ca="1" si="2"/>
        <v>0.51605754921834734</v>
      </c>
      <c r="F117" s="4">
        <f t="shared" ca="1" si="3"/>
        <v>885.58545171256947</v>
      </c>
    </row>
    <row r="118" spans="5:6" x14ac:dyDescent="0.25">
      <c r="E118" s="4">
        <f t="shared" ca="1" si="2"/>
        <v>0.70473937470098191</v>
      </c>
      <c r="F118" s="4">
        <f t="shared" ca="1" si="3"/>
        <v>897.0216720607707</v>
      </c>
    </row>
    <row r="119" spans="5:6" x14ac:dyDescent="0.25">
      <c r="E119" s="4">
        <f t="shared" ca="1" si="2"/>
        <v>0.26184270982279056</v>
      </c>
      <c r="F119" s="4">
        <f t="shared" ca="1" si="3"/>
        <v>868.97024484775307</v>
      </c>
    </row>
    <row r="120" spans="5:6" x14ac:dyDescent="0.25">
      <c r="E120" s="4">
        <f t="shared" ca="1" si="2"/>
        <v>0.22565154607922533</v>
      </c>
      <c r="F120" s="4">
        <f t="shared" ca="1" si="3"/>
        <v>866.02208373551002</v>
      </c>
    </row>
    <row r="121" spans="5:6" x14ac:dyDescent="0.25">
      <c r="E121" s="4">
        <f t="shared" ca="1" si="2"/>
        <v>0.58454829733953995</v>
      </c>
      <c r="F121" s="4">
        <f t="shared" ca="1" si="3"/>
        <v>889.64113048151478</v>
      </c>
    </row>
    <row r="122" spans="5:6" x14ac:dyDescent="0.25">
      <c r="E122" s="4">
        <f t="shared" ca="1" si="2"/>
        <v>0.17090199758132074</v>
      </c>
      <c r="F122" s="4">
        <f t="shared" ca="1" si="3"/>
        <v>860.91189372255462</v>
      </c>
    </row>
    <row r="123" spans="5:6" x14ac:dyDescent="0.25">
      <c r="E123" s="4">
        <f t="shared" ca="1" si="2"/>
        <v>0.57324063702175587</v>
      </c>
      <c r="F123" s="4">
        <f t="shared" ca="1" si="3"/>
        <v>888.96995458409333</v>
      </c>
    </row>
    <row r="124" spans="5:6" x14ac:dyDescent="0.25">
      <c r="E124" s="4">
        <f t="shared" ca="1" si="2"/>
        <v>0.56931540907361733</v>
      </c>
      <c r="F124" s="4">
        <f t="shared" ca="1" si="3"/>
        <v>888.73731671297196</v>
      </c>
    </row>
    <row r="125" spans="5:6" x14ac:dyDescent="0.25">
      <c r="E125" s="4">
        <f t="shared" ca="1" si="2"/>
        <v>0.85800458126793799</v>
      </c>
      <c r="F125" s="4">
        <f t="shared" ca="1" si="3"/>
        <v>908.52899623519966</v>
      </c>
    </row>
    <row r="126" spans="5:6" x14ac:dyDescent="0.25">
      <c r="E126" s="4">
        <f t="shared" ca="1" si="2"/>
        <v>0.36447590412880815</v>
      </c>
      <c r="F126" s="4">
        <f t="shared" ca="1" si="3"/>
        <v>876.24983927502683</v>
      </c>
    </row>
    <row r="127" spans="5:6" x14ac:dyDescent="0.25">
      <c r="E127" s="4">
        <f t="shared" ca="1" si="2"/>
        <v>0.18523355381143725</v>
      </c>
      <c r="F127" s="4">
        <f t="shared" ca="1" si="3"/>
        <v>862.34567243693334</v>
      </c>
    </row>
    <row r="128" spans="5:6" x14ac:dyDescent="0.25">
      <c r="E128" s="4">
        <f t="shared" ca="1" si="2"/>
        <v>5.9925544455335711E-2</v>
      </c>
      <c r="F128" s="4">
        <f t="shared" ca="1" si="3"/>
        <v>844.6793462799377</v>
      </c>
    </row>
    <row r="129" spans="5:6" x14ac:dyDescent="0.25">
      <c r="E129" s="4">
        <f t="shared" ca="1" si="2"/>
        <v>0.3805093506473306</v>
      </c>
      <c r="F129" s="4">
        <f t="shared" ca="1" si="3"/>
        <v>877.29149101969142</v>
      </c>
    </row>
    <row r="130" spans="5:6" x14ac:dyDescent="0.25">
      <c r="E130" s="4">
        <f t="shared" ca="1" si="2"/>
        <v>0.43171469320865452</v>
      </c>
      <c r="F130" s="4">
        <f t="shared" ca="1" si="3"/>
        <v>880.50984867676891</v>
      </c>
    </row>
    <row r="131" spans="5:6" x14ac:dyDescent="0.25">
      <c r="E131" s="4">
        <f t="shared" ca="1" si="2"/>
        <v>0.99521309372535316</v>
      </c>
      <c r="F131" s="4">
        <f t="shared" ca="1" si="3"/>
        <v>936.97172208103609</v>
      </c>
    </row>
    <row r="132" spans="5:6" x14ac:dyDescent="0.25">
      <c r="E132" s="4">
        <f t="shared" ref="E132:E195" ca="1" si="4">RAND()</f>
        <v>6.5855601726985347E-2</v>
      </c>
      <c r="F132" s="4">
        <f t="shared" ref="F132:F195" ca="1" si="5">_xlfn.BETA.INV(E132,$C$5,$C$6,$C$3,$C$4)</f>
        <v>845.99855926356793</v>
      </c>
    </row>
    <row r="133" spans="5:6" x14ac:dyDescent="0.25">
      <c r="E133" s="4">
        <f t="shared" ca="1" si="4"/>
        <v>0.53330034763874024</v>
      </c>
      <c r="F133" s="4">
        <f t="shared" ca="1" si="5"/>
        <v>886.60649856362386</v>
      </c>
    </row>
    <row r="134" spans="5:6" x14ac:dyDescent="0.25">
      <c r="E134" s="4">
        <f t="shared" ca="1" si="4"/>
        <v>0.1639514044601027</v>
      </c>
      <c r="F134" s="4">
        <f t="shared" ca="1" si="5"/>
        <v>860.18609613434228</v>
      </c>
    </row>
    <row r="135" spans="5:6" x14ac:dyDescent="0.25">
      <c r="E135" s="4">
        <f t="shared" ca="1" si="4"/>
        <v>0.18112806784833768</v>
      </c>
      <c r="F135" s="4">
        <f t="shared" ca="1" si="5"/>
        <v>861.94303653442819</v>
      </c>
    </row>
    <row r="136" spans="5:6" x14ac:dyDescent="0.25">
      <c r="E136" s="4">
        <f t="shared" ca="1" si="4"/>
        <v>0.87611863470823403</v>
      </c>
      <c r="F136" s="4">
        <f t="shared" ca="1" si="5"/>
        <v>910.27837845176441</v>
      </c>
    </row>
    <row r="137" spans="5:6" x14ac:dyDescent="0.25">
      <c r="E137" s="4">
        <f t="shared" ca="1" si="4"/>
        <v>0.51879831704296864</v>
      </c>
      <c r="F137" s="4">
        <f t="shared" ca="1" si="5"/>
        <v>885.74790963031137</v>
      </c>
    </row>
    <row r="138" spans="5:6" x14ac:dyDescent="0.25">
      <c r="E138" s="4">
        <f t="shared" ca="1" si="4"/>
        <v>0.89637078697747863</v>
      </c>
      <c r="F138" s="4">
        <f t="shared" ca="1" si="5"/>
        <v>912.43394128686134</v>
      </c>
    </row>
    <row r="139" spans="5:6" x14ac:dyDescent="0.25">
      <c r="E139" s="4">
        <f t="shared" ca="1" si="4"/>
        <v>0.18436132945851369</v>
      </c>
      <c r="F139" s="4">
        <f t="shared" ca="1" si="5"/>
        <v>862.26064810441267</v>
      </c>
    </row>
    <row r="140" spans="5:6" x14ac:dyDescent="0.25">
      <c r="E140" s="4">
        <f t="shared" ca="1" si="4"/>
        <v>0.65089666603124741</v>
      </c>
      <c r="F140" s="4">
        <f t="shared" ca="1" si="5"/>
        <v>893.63786568081559</v>
      </c>
    </row>
    <row r="141" spans="5:6" x14ac:dyDescent="0.25">
      <c r="E141" s="4">
        <f t="shared" ca="1" si="4"/>
        <v>0.13764884598768545</v>
      </c>
      <c r="F141" s="4">
        <f t="shared" ca="1" si="5"/>
        <v>857.22123423663754</v>
      </c>
    </row>
    <row r="142" spans="5:6" x14ac:dyDescent="0.25">
      <c r="E142" s="4">
        <f t="shared" ca="1" si="4"/>
        <v>0.60791254338121625</v>
      </c>
      <c r="F142" s="4">
        <f t="shared" ca="1" si="5"/>
        <v>891.03469831315385</v>
      </c>
    </row>
    <row r="143" spans="5:6" x14ac:dyDescent="0.25">
      <c r="E143" s="4">
        <f t="shared" ca="1" si="4"/>
        <v>0.4688634925647871</v>
      </c>
      <c r="F143" s="4">
        <f t="shared" ca="1" si="5"/>
        <v>882.76916193375394</v>
      </c>
    </row>
    <row r="144" spans="5:6" x14ac:dyDescent="0.25">
      <c r="E144" s="4">
        <f t="shared" ca="1" si="4"/>
        <v>0.25473794461112409</v>
      </c>
      <c r="F144" s="4">
        <f t="shared" ca="1" si="5"/>
        <v>868.41209797545616</v>
      </c>
    </row>
    <row r="145" spans="5:6" x14ac:dyDescent="0.25">
      <c r="E145" s="4">
        <f t="shared" ca="1" si="4"/>
        <v>0.52451428432011626</v>
      </c>
      <c r="F145" s="4">
        <f t="shared" ca="1" si="5"/>
        <v>886.08649956445629</v>
      </c>
    </row>
    <row r="146" spans="5:6" x14ac:dyDescent="0.25">
      <c r="E146" s="4">
        <f t="shared" ca="1" si="4"/>
        <v>0.83381211762138885</v>
      </c>
      <c r="F146" s="4">
        <f t="shared" ca="1" si="5"/>
        <v>906.38736165879016</v>
      </c>
    </row>
    <row r="147" spans="5:6" x14ac:dyDescent="0.25">
      <c r="E147" s="4">
        <f t="shared" ca="1" si="4"/>
        <v>0.72849567927899428</v>
      </c>
      <c r="F147" s="4">
        <f t="shared" ca="1" si="5"/>
        <v>898.58055315987167</v>
      </c>
    </row>
    <row r="148" spans="5:6" x14ac:dyDescent="0.25">
      <c r="E148" s="4">
        <f t="shared" ca="1" si="4"/>
        <v>0.98538196470846484</v>
      </c>
      <c r="F148" s="4">
        <f t="shared" ca="1" si="5"/>
        <v>929.92519614810715</v>
      </c>
    </row>
    <row r="149" spans="5:6" x14ac:dyDescent="0.25">
      <c r="E149" s="4">
        <f t="shared" ca="1" si="4"/>
        <v>0.92153446652168991</v>
      </c>
      <c r="F149" s="4">
        <f t="shared" ca="1" si="5"/>
        <v>915.53616802872637</v>
      </c>
    </row>
    <row r="150" spans="5:6" x14ac:dyDescent="0.25">
      <c r="E150" s="4">
        <f t="shared" ca="1" si="4"/>
        <v>0.26531902007226782</v>
      </c>
      <c r="F150" s="4">
        <f t="shared" ca="1" si="5"/>
        <v>869.24007094329829</v>
      </c>
    </row>
    <row r="151" spans="5:6" x14ac:dyDescent="0.25">
      <c r="E151" s="4">
        <f t="shared" ca="1" si="4"/>
        <v>0.73464175600304227</v>
      </c>
      <c r="F151" s="4">
        <f t="shared" ca="1" si="5"/>
        <v>898.99236284008191</v>
      </c>
    </row>
    <row r="152" spans="5:6" x14ac:dyDescent="0.25">
      <c r="E152" s="4">
        <f t="shared" ca="1" si="4"/>
        <v>9.4596516735503289E-2</v>
      </c>
      <c r="F152" s="4">
        <f t="shared" ca="1" si="5"/>
        <v>851.28754427421222</v>
      </c>
    </row>
    <row r="153" spans="5:6" x14ac:dyDescent="0.25">
      <c r="E153" s="4">
        <f t="shared" ca="1" si="4"/>
        <v>0.1702833446023817</v>
      </c>
      <c r="F153" s="4">
        <f t="shared" ca="1" si="5"/>
        <v>860.84814493628073</v>
      </c>
    </row>
    <row r="154" spans="5:6" x14ac:dyDescent="0.25">
      <c r="E154" s="4">
        <f t="shared" ca="1" si="4"/>
        <v>0.8196175799645431</v>
      </c>
      <c r="F154" s="4">
        <f t="shared" ca="1" si="5"/>
        <v>905.21211720862755</v>
      </c>
    </row>
    <row r="155" spans="5:6" x14ac:dyDescent="0.25">
      <c r="E155" s="4">
        <f t="shared" ca="1" si="4"/>
        <v>0.74881392203163899</v>
      </c>
      <c r="F155" s="4">
        <f t="shared" ca="1" si="5"/>
        <v>899.95723368916777</v>
      </c>
    </row>
    <row r="156" spans="5:6" x14ac:dyDescent="0.25">
      <c r="E156" s="4">
        <f t="shared" ca="1" si="4"/>
        <v>0.9596298584216435</v>
      </c>
      <c r="F156" s="4">
        <f t="shared" ca="1" si="5"/>
        <v>921.9638887175355</v>
      </c>
    </row>
    <row r="157" spans="5:6" x14ac:dyDescent="0.25">
      <c r="E157" s="4">
        <f t="shared" ca="1" si="4"/>
        <v>0.97647000460596201</v>
      </c>
      <c r="F157" s="4">
        <f t="shared" ca="1" si="5"/>
        <v>926.42122743830737</v>
      </c>
    </row>
    <row r="158" spans="5:6" x14ac:dyDescent="0.25">
      <c r="E158" s="4">
        <f t="shared" ca="1" si="4"/>
        <v>0.71825846573097363</v>
      </c>
      <c r="F158" s="4">
        <f t="shared" ca="1" si="5"/>
        <v>897.90271057120344</v>
      </c>
    </row>
    <row r="159" spans="5:6" x14ac:dyDescent="0.25">
      <c r="E159" s="4">
        <f t="shared" ca="1" si="4"/>
        <v>0.99113770427962433</v>
      </c>
      <c r="F159" s="4">
        <f t="shared" ca="1" si="5"/>
        <v>933.26271257567419</v>
      </c>
    </row>
    <row r="160" spans="5:6" x14ac:dyDescent="0.25">
      <c r="E160" s="4">
        <f t="shared" ca="1" si="4"/>
        <v>0.64475291659546008</v>
      </c>
      <c r="F160" s="4">
        <f t="shared" ca="1" si="5"/>
        <v>893.2616434420321</v>
      </c>
    </row>
    <row r="161" spans="5:6" x14ac:dyDescent="0.25">
      <c r="E161" s="4">
        <f t="shared" ca="1" si="4"/>
        <v>0.66244349978716321</v>
      </c>
      <c r="F161" s="4">
        <f t="shared" ca="1" si="5"/>
        <v>894.34961704346722</v>
      </c>
    </row>
    <row r="162" spans="5:6" x14ac:dyDescent="0.25">
      <c r="E162" s="4">
        <f t="shared" ca="1" si="4"/>
        <v>0.17449414959109277</v>
      </c>
      <c r="F162" s="4">
        <f t="shared" ca="1" si="5"/>
        <v>861.27888572494589</v>
      </c>
    </row>
    <row r="163" spans="5:6" x14ac:dyDescent="0.25">
      <c r="E163" s="4">
        <f t="shared" ca="1" si="4"/>
        <v>0.40536837946346416</v>
      </c>
      <c r="F163" s="4">
        <f t="shared" ca="1" si="5"/>
        <v>878.87220777480854</v>
      </c>
    </row>
    <row r="164" spans="5:6" x14ac:dyDescent="0.25">
      <c r="E164" s="4">
        <f t="shared" ca="1" si="4"/>
        <v>0.59834004207792768</v>
      </c>
      <c r="F164" s="4">
        <f t="shared" ca="1" si="5"/>
        <v>890.46241903613054</v>
      </c>
    </row>
    <row r="165" spans="5:6" x14ac:dyDescent="0.25">
      <c r="E165" s="4">
        <f t="shared" ca="1" si="4"/>
        <v>0.31589610983296201</v>
      </c>
      <c r="F165" s="4">
        <f t="shared" ca="1" si="5"/>
        <v>872.95882059169298</v>
      </c>
    </row>
    <row r="166" spans="5:6" x14ac:dyDescent="0.25">
      <c r="E166" s="4">
        <f t="shared" ca="1" si="4"/>
        <v>0.62191328560640169</v>
      </c>
      <c r="F166" s="4">
        <f t="shared" ca="1" si="5"/>
        <v>891.87588482922104</v>
      </c>
    </row>
    <row r="167" spans="5:6" x14ac:dyDescent="0.25">
      <c r="E167" s="4">
        <f t="shared" ca="1" si="4"/>
        <v>0.29916937464124882</v>
      </c>
      <c r="F167" s="4">
        <f t="shared" ca="1" si="5"/>
        <v>871.76773008610087</v>
      </c>
    </row>
    <row r="168" spans="5:6" x14ac:dyDescent="0.25">
      <c r="E168" s="4">
        <f t="shared" ca="1" si="4"/>
        <v>0.52660215255494447</v>
      </c>
      <c r="F168" s="4">
        <f t="shared" ca="1" si="5"/>
        <v>886.21011185732596</v>
      </c>
    </row>
    <row r="169" spans="5:6" x14ac:dyDescent="0.25">
      <c r="E169" s="4">
        <f t="shared" ca="1" si="4"/>
        <v>0.3477475173855481</v>
      </c>
      <c r="F169" s="4">
        <f t="shared" ca="1" si="5"/>
        <v>875.14145509235573</v>
      </c>
    </row>
    <row r="170" spans="5:6" x14ac:dyDescent="0.25">
      <c r="E170" s="4">
        <f t="shared" ca="1" si="4"/>
        <v>0.25897696784917545</v>
      </c>
      <c r="F170" s="4">
        <f t="shared" ca="1" si="5"/>
        <v>868.74621300783861</v>
      </c>
    </row>
    <row r="171" spans="5:6" x14ac:dyDescent="0.25">
      <c r="E171" s="4">
        <f t="shared" ca="1" si="4"/>
        <v>0.88364476115153434</v>
      </c>
      <c r="F171" s="4">
        <f t="shared" ca="1" si="5"/>
        <v>911.05143592363231</v>
      </c>
    </row>
    <row r="172" spans="5:6" x14ac:dyDescent="0.25">
      <c r="E172" s="4">
        <f t="shared" ca="1" si="4"/>
        <v>0.73770619101476109</v>
      </c>
      <c r="F172" s="4">
        <f t="shared" ca="1" si="5"/>
        <v>899.19913723129287</v>
      </c>
    </row>
    <row r="173" spans="5:6" x14ac:dyDescent="0.25">
      <c r="E173" s="4">
        <f t="shared" ca="1" si="4"/>
        <v>0.1102111506277057</v>
      </c>
      <c r="F173" s="4">
        <f t="shared" ca="1" si="5"/>
        <v>853.64141487765278</v>
      </c>
    </row>
    <row r="174" spans="5:6" x14ac:dyDescent="0.25">
      <c r="E174" s="4">
        <f t="shared" ca="1" si="4"/>
        <v>5.0798086442533252E-2</v>
      </c>
      <c r="F174" s="4">
        <f t="shared" ca="1" si="5"/>
        <v>842.42086820439397</v>
      </c>
    </row>
    <row r="175" spans="5:6" x14ac:dyDescent="0.25">
      <c r="E175" s="4">
        <f t="shared" ca="1" si="4"/>
        <v>0.78368059407626312</v>
      </c>
      <c r="F175" s="4">
        <f t="shared" ca="1" si="5"/>
        <v>902.43948323087704</v>
      </c>
    </row>
    <row r="176" spans="5:6" x14ac:dyDescent="0.25">
      <c r="E176" s="4">
        <f t="shared" ca="1" si="4"/>
        <v>0.26061694622864462</v>
      </c>
      <c r="F176" s="4">
        <f t="shared" ca="1" si="5"/>
        <v>868.87459869073894</v>
      </c>
    </row>
    <row r="177" spans="5:6" x14ac:dyDescent="0.25">
      <c r="E177" s="4">
        <f t="shared" ca="1" si="4"/>
        <v>0.73619255384343674</v>
      </c>
      <c r="F177" s="4">
        <f t="shared" ca="1" si="5"/>
        <v>899.09688058479674</v>
      </c>
    </row>
    <row r="178" spans="5:6" x14ac:dyDescent="0.25">
      <c r="E178" s="4">
        <f t="shared" ca="1" si="4"/>
        <v>0.65223555591611515</v>
      </c>
      <c r="F178" s="4">
        <f t="shared" ca="1" si="5"/>
        <v>893.72007448763054</v>
      </c>
    </row>
    <row r="179" spans="5:6" x14ac:dyDescent="0.25">
      <c r="E179" s="4">
        <f t="shared" ca="1" si="4"/>
        <v>0.8054129948694051</v>
      </c>
      <c r="F179" s="4">
        <f t="shared" ca="1" si="5"/>
        <v>904.08494912247738</v>
      </c>
    </row>
    <row r="180" spans="5:6" x14ac:dyDescent="0.25">
      <c r="E180" s="4">
        <f t="shared" ca="1" si="4"/>
        <v>0.5576575426420014</v>
      </c>
      <c r="F180" s="4">
        <f t="shared" ca="1" si="5"/>
        <v>888.0471294705269</v>
      </c>
    </row>
    <row r="181" spans="5:6" x14ac:dyDescent="0.25">
      <c r="E181" s="4">
        <f t="shared" ca="1" si="4"/>
        <v>0.69780930673271835</v>
      </c>
      <c r="F181" s="4">
        <f t="shared" ca="1" si="5"/>
        <v>896.57568851891938</v>
      </c>
    </row>
    <row r="182" spans="5:6" x14ac:dyDescent="0.25">
      <c r="E182" s="4">
        <f t="shared" ca="1" si="4"/>
        <v>0.26082007471645519</v>
      </c>
      <c r="F182" s="4">
        <f t="shared" ca="1" si="5"/>
        <v>868.89046717605095</v>
      </c>
    </row>
    <row r="183" spans="5:6" x14ac:dyDescent="0.25">
      <c r="E183" s="4">
        <f t="shared" ca="1" si="4"/>
        <v>0.92942827283783969</v>
      </c>
      <c r="F183" s="4">
        <f t="shared" ca="1" si="5"/>
        <v>916.64692786243222</v>
      </c>
    </row>
    <row r="184" spans="5:6" x14ac:dyDescent="0.25">
      <c r="E184" s="4">
        <f t="shared" ca="1" si="4"/>
        <v>0.55029136976723736</v>
      </c>
      <c r="F184" s="4">
        <f t="shared" ca="1" si="5"/>
        <v>887.61139731315313</v>
      </c>
    </row>
    <row r="185" spans="5:6" x14ac:dyDescent="0.25">
      <c r="E185" s="4">
        <f t="shared" ca="1" si="4"/>
        <v>0.39002084084546551</v>
      </c>
      <c r="F185" s="4">
        <f t="shared" ca="1" si="5"/>
        <v>877.90088522882968</v>
      </c>
    </row>
    <row r="186" spans="5:6" x14ac:dyDescent="0.25">
      <c r="E186" s="4">
        <f t="shared" ca="1" si="4"/>
        <v>0.4764488454654604</v>
      </c>
      <c r="F186" s="4">
        <f t="shared" ca="1" si="5"/>
        <v>883.22501556851887</v>
      </c>
    </row>
    <row r="187" spans="5:6" x14ac:dyDescent="0.25">
      <c r="E187" s="4">
        <f t="shared" ca="1" si="4"/>
        <v>0.92635129597062527</v>
      </c>
      <c r="F187" s="4">
        <f t="shared" ca="1" si="5"/>
        <v>916.20424472799755</v>
      </c>
    </row>
    <row r="188" spans="5:6" x14ac:dyDescent="0.25">
      <c r="E188" s="4">
        <f t="shared" ca="1" si="4"/>
        <v>0.96796441551462109</v>
      </c>
      <c r="F188" s="4">
        <f t="shared" ca="1" si="5"/>
        <v>923.94424641838452</v>
      </c>
    </row>
    <row r="189" spans="5:6" x14ac:dyDescent="0.25">
      <c r="E189" s="4">
        <f t="shared" ca="1" si="4"/>
        <v>0.46515734879521653</v>
      </c>
      <c r="F189" s="4">
        <f t="shared" ca="1" si="5"/>
        <v>882.5458541008577</v>
      </c>
    </row>
    <row r="190" spans="5:6" x14ac:dyDescent="0.25">
      <c r="E190" s="4">
        <f t="shared" ca="1" si="4"/>
        <v>2.3299080202848432E-2</v>
      </c>
      <c r="F190" s="4">
        <f t="shared" ca="1" si="5"/>
        <v>832.51061303894562</v>
      </c>
    </row>
    <row r="191" spans="5:6" x14ac:dyDescent="0.25">
      <c r="E191" s="4">
        <f t="shared" ca="1" si="4"/>
        <v>0.67927675690218736</v>
      </c>
      <c r="F191" s="4">
        <f t="shared" ca="1" si="5"/>
        <v>895.39962794585529</v>
      </c>
    </row>
    <row r="192" spans="5:6" x14ac:dyDescent="0.25">
      <c r="E192" s="4">
        <f t="shared" ca="1" si="4"/>
        <v>0.17700527328321192</v>
      </c>
      <c r="F192" s="4">
        <f t="shared" ca="1" si="5"/>
        <v>861.53231396011643</v>
      </c>
    </row>
    <row r="193" spans="5:6" x14ac:dyDescent="0.25">
      <c r="E193" s="4">
        <f t="shared" ca="1" si="4"/>
        <v>0.52165733530338643</v>
      </c>
      <c r="F193" s="4">
        <f t="shared" ca="1" si="5"/>
        <v>885.91730056385995</v>
      </c>
    </row>
    <row r="194" spans="5:6" x14ac:dyDescent="0.25">
      <c r="E194" s="4">
        <f t="shared" ca="1" si="4"/>
        <v>0.12942099303920407</v>
      </c>
      <c r="F194" s="4">
        <f t="shared" ca="1" si="5"/>
        <v>856.20883878138955</v>
      </c>
    </row>
    <row r="195" spans="5:6" x14ac:dyDescent="0.25">
      <c r="E195" s="4">
        <f t="shared" ca="1" si="4"/>
        <v>0.73401561129823545</v>
      </c>
      <c r="F195" s="4">
        <f t="shared" ca="1" si="5"/>
        <v>898.95023382337115</v>
      </c>
    </row>
    <row r="196" spans="5:6" x14ac:dyDescent="0.25">
      <c r="E196" s="4">
        <f t="shared" ref="E196:E259" ca="1" si="6">RAND()</f>
        <v>0.83618741875055114</v>
      </c>
      <c r="F196" s="4">
        <f t="shared" ref="F196:F259" ca="1" si="7">_xlfn.BETA.INV(E196,$C$5,$C$6,$C$3,$C$4)</f>
        <v>906.58938410219446</v>
      </c>
    </row>
    <row r="197" spans="5:6" x14ac:dyDescent="0.25">
      <c r="E197" s="4">
        <f t="shared" ca="1" si="6"/>
        <v>0.92237162773911119</v>
      </c>
      <c r="F197" s="4">
        <f t="shared" ca="1" si="7"/>
        <v>915.65021985222359</v>
      </c>
    </row>
    <row r="198" spans="5:6" x14ac:dyDescent="0.25">
      <c r="E198" s="4">
        <f t="shared" ca="1" si="6"/>
        <v>9.2451189913286158E-2</v>
      </c>
      <c r="F198" s="4">
        <f t="shared" ca="1" si="7"/>
        <v>850.94087805965739</v>
      </c>
    </row>
    <row r="199" spans="5:6" x14ac:dyDescent="0.25">
      <c r="E199" s="4">
        <f t="shared" ca="1" si="6"/>
        <v>0.63340047569402835</v>
      </c>
      <c r="F199" s="4">
        <f t="shared" ca="1" si="7"/>
        <v>892.57050210448222</v>
      </c>
    </row>
    <row r="200" spans="5:6" x14ac:dyDescent="0.25">
      <c r="E200" s="4">
        <f t="shared" ca="1" si="6"/>
        <v>0.51466483514516381</v>
      </c>
      <c r="F200" s="4">
        <f t="shared" ca="1" si="7"/>
        <v>885.50286927470756</v>
      </c>
    </row>
    <row r="201" spans="5:6" x14ac:dyDescent="0.25">
      <c r="E201" s="4">
        <f t="shared" ca="1" si="6"/>
        <v>3.8419239051638909E-2</v>
      </c>
      <c r="F201" s="4">
        <f t="shared" ca="1" si="7"/>
        <v>838.73919474633783</v>
      </c>
    </row>
    <row r="202" spans="5:6" x14ac:dyDescent="0.25">
      <c r="E202" s="4">
        <f t="shared" ca="1" si="6"/>
        <v>0.87923861879587117</v>
      </c>
      <c r="F202" s="4">
        <f t="shared" ca="1" si="7"/>
        <v>910.59519829654914</v>
      </c>
    </row>
    <row r="203" spans="5:6" x14ac:dyDescent="0.25">
      <c r="E203" s="4">
        <f t="shared" ca="1" si="6"/>
        <v>0.87523099027051388</v>
      </c>
      <c r="F203" s="4">
        <f t="shared" ca="1" si="7"/>
        <v>910.18914717902692</v>
      </c>
    </row>
    <row r="204" spans="5:6" x14ac:dyDescent="0.25">
      <c r="E204" s="4">
        <f t="shared" ca="1" si="6"/>
        <v>0.6685183950514374</v>
      </c>
      <c r="F204" s="4">
        <f t="shared" ca="1" si="7"/>
        <v>894.72674673083509</v>
      </c>
    </row>
    <row r="205" spans="5:6" x14ac:dyDescent="0.25">
      <c r="E205" s="4">
        <f t="shared" ca="1" si="6"/>
        <v>0.86964531854623273</v>
      </c>
      <c r="F205" s="4">
        <f t="shared" ca="1" si="7"/>
        <v>909.63640452976006</v>
      </c>
    </row>
    <row r="206" spans="5:6" x14ac:dyDescent="0.25">
      <c r="E206" s="4">
        <f t="shared" ca="1" si="6"/>
        <v>0.86057318505338332</v>
      </c>
      <c r="F206" s="4">
        <f t="shared" ca="1" si="7"/>
        <v>908.76853081989464</v>
      </c>
    </row>
    <row r="207" spans="5:6" x14ac:dyDescent="0.25">
      <c r="E207" s="4">
        <f t="shared" ca="1" si="6"/>
        <v>0.41146372311781765</v>
      </c>
      <c r="F207" s="4">
        <f t="shared" ca="1" si="7"/>
        <v>879.25421593891383</v>
      </c>
    </row>
    <row r="208" spans="5:6" x14ac:dyDescent="0.25">
      <c r="E208" s="4">
        <f t="shared" ca="1" si="6"/>
        <v>0.62240233694341862</v>
      </c>
      <c r="F208" s="4">
        <f t="shared" ca="1" si="7"/>
        <v>891.90536964979242</v>
      </c>
    </row>
    <row r="209" spans="5:6" x14ac:dyDescent="0.25">
      <c r="E209" s="4">
        <f t="shared" ca="1" si="6"/>
        <v>0.2510831766717182</v>
      </c>
      <c r="F209" s="4">
        <f t="shared" ca="1" si="7"/>
        <v>868.12134219565189</v>
      </c>
    </row>
    <row r="210" spans="5:6" x14ac:dyDescent="0.25">
      <c r="E210" s="4">
        <f t="shared" ca="1" si="6"/>
        <v>0.29001550956736655</v>
      </c>
      <c r="F210" s="4">
        <f t="shared" ca="1" si="7"/>
        <v>871.10073489367142</v>
      </c>
    </row>
    <row r="211" spans="5:6" x14ac:dyDescent="0.25">
      <c r="E211" s="4">
        <f t="shared" ca="1" si="6"/>
        <v>0.8047396134298489</v>
      </c>
      <c r="F211" s="4">
        <f t="shared" ca="1" si="7"/>
        <v>904.03260436724543</v>
      </c>
    </row>
    <row r="212" spans="5:6" x14ac:dyDescent="0.25">
      <c r="E212" s="4">
        <f t="shared" ca="1" si="6"/>
        <v>2.7336622900541063E-2</v>
      </c>
      <c r="F212" s="4">
        <f t="shared" ca="1" si="7"/>
        <v>834.45484664974788</v>
      </c>
    </row>
    <row r="213" spans="5:6" x14ac:dyDescent="0.25">
      <c r="E213" s="4">
        <f t="shared" ca="1" si="6"/>
        <v>0.27134972959571368</v>
      </c>
      <c r="F213" s="4">
        <f t="shared" ca="1" si="7"/>
        <v>869.70329594495388</v>
      </c>
    </row>
    <row r="214" spans="5:6" x14ac:dyDescent="0.25">
      <c r="E214" s="4">
        <f t="shared" ca="1" si="6"/>
        <v>0.67785676780468762</v>
      </c>
      <c r="F214" s="4">
        <f t="shared" ca="1" si="7"/>
        <v>895.31042849150958</v>
      </c>
    </row>
    <row r="215" spans="5:6" x14ac:dyDescent="0.25">
      <c r="E215" s="4">
        <f t="shared" ca="1" si="6"/>
        <v>0.18782426182009671</v>
      </c>
      <c r="F215" s="4">
        <f t="shared" ca="1" si="7"/>
        <v>862.59660879293767</v>
      </c>
    </row>
    <row r="216" spans="5:6" x14ac:dyDescent="0.25">
      <c r="E216" s="4">
        <f t="shared" ca="1" si="6"/>
        <v>0.77666841067017112</v>
      </c>
      <c r="F216" s="4">
        <f t="shared" ca="1" si="7"/>
        <v>901.92612955797176</v>
      </c>
    </row>
    <row r="217" spans="5:6" x14ac:dyDescent="0.25">
      <c r="E217" s="4">
        <f t="shared" ca="1" si="6"/>
        <v>0.62459047595132777</v>
      </c>
      <c r="F217" s="4">
        <f t="shared" ca="1" si="7"/>
        <v>892.03738360465445</v>
      </c>
    </row>
    <row r="218" spans="5:6" x14ac:dyDescent="0.25">
      <c r="E218" s="4">
        <f t="shared" ca="1" si="6"/>
        <v>4.8714897599148599E-2</v>
      </c>
      <c r="F218" s="4">
        <f t="shared" ca="1" si="7"/>
        <v>841.85843487890259</v>
      </c>
    </row>
    <row r="219" spans="5:6" x14ac:dyDescent="0.25">
      <c r="E219" s="4">
        <f t="shared" ca="1" si="6"/>
        <v>0.28765591697416104</v>
      </c>
      <c r="F219" s="4">
        <f t="shared" ca="1" si="7"/>
        <v>870.92693321855199</v>
      </c>
    </row>
    <row r="220" spans="5:6" x14ac:dyDescent="0.25">
      <c r="E220" s="4">
        <f t="shared" ca="1" si="6"/>
        <v>0.465641675648511</v>
      </c>
      <c r="F220" s="4">
        <f t="shared" ca="1" si="7"/>
        <v>882.57505922701944</v>
      </c>
    </row>
    <row r="221" spans="5:6" x14ac:dyDescent="0.25">
      <c r="E221" s="4">
        <f t="shared" ca="1" si="6"/>
        <v>0.51494185050197061</v>
      </c>
      <c r="F221" s="4">
        <f t="shared" ca="1" si="7"/>
        <v>885.51929686637175</v>
      </c>
    </row>
    <row r="222" spans="5:6" x14ac:dyDescent="0.25">
      <c r="E222" s="4">
        <f t="shared" ca="1" si="6"/>
        <v>4.1510529630461868E-3</v>
      </c>
      <c r="F222" s="4">
        <f t="shared" ca="1" si="7"/>
        <v>813.59591337833137</v>
      </c>
    </row>
    <row r="223" spans="5:6" x14ac:dyDescent="0.25">
      <c r="E223" s="4">
        <f t="shared" ca="1" si="6"/>
        <v>0.45782175130449776</v>
      </c>
      <c r="F223" s="4">
        <f t="shared" ca="1" si="7"/>
        <v>882.10263511449637</v>
      </c>
    </row>
    <row r="224" spans="5:6" x14ac:dyDescent="0.25">
      <c r="E224" s="4">
        <f t="shared" ca="1" si="6"/>
        <v>0.41322999791662451</v>
      </c>
      <c r="F224" s="4">
        <f t="shared" ca="1" si="7"/>
        <v>879.36453960749316</v>
      </c>
    </row>
    <row r="225" spans="5:6" x14ac:dyDescent="0.25">
      <c r="E225" s="4">
        <f t="shared" ca="1" si="6"/>
        <v>0.39013013095731564</v>
      </c>
      <c r="F225" s="4">
        <f t="shared" ca="1" si="7"/>
        <v>877.90785292424414</v>
      </c>
    </row>
    <row r="226" spans="5:6" x14ac:dyDescent="0.25">
      <c r="E226" s="4">
        <f t="shared" ca="1" si="6"/>
        <v>0.71476543119577673</v>
      </c>
      <c r="F226" s="4">
        <f t="shared" ca="1" si="7"/>
        <v>897.67359724587743</v>
      </c>
    </row>
    <row r="227" spans="5:6" x14ac:dyDescent="0.25">
      <c r="E227" s="4">
        <f t="shared" ca="1" si="6"/>
        <v>0.59463365843670601</v>
      </c>
      <c r="F227" s="4">
        <f t="shared" ca="1" si="7"/>
        <v>890.24136535996422</v>
      </c>
    </row>
    <row r="228" spans="5:6" x14ac:dyDescent="0.25">
      <c r="E228" s="4">
        <f t="shared" ca="1" si="6"/>
        <v>0.86951848561230349</v>
      </c>
      <c r="F228" s="4">
        <f t="shared" ca="1" si="7"/>
        <v>909.62402338409026</v>
      </c>
    </row>
    <row r="229" spans="5:6" x14ac:dyDescent="0.25">
      <c r="E229" s="4">
        <f t="shared" ca="1" si="6"/>
        <v>0.82851346348758015</v>
      </c>
      <c r="F229" s="4">
        <f t="shared" ca="1" si="7"/>
        <v>905.94243099426444</v>
      </c>
    </row>
    <row r="230" spans="5:6" x14ac:dyDescent="0.25">
      <c r="E230" s="4">
        <f t="shared" ca="1" si="6"/>
        <v>0.51896399892668932</v>
      </c>
      <c r="F230" s="4">
        <f t="shared" ca="1" si="7"/>
        <v>885.75772798575235</v>
      </c>
    </row>
    <row r="231" spans="5:6" x14ac:dyDescent="0.25">
      <c r="E231" s="4">
        <f t="shared" ca="1" si="6"/>
        <v>0.81667719681044493</v>
      </c>
      <c r="F231" s="4">
        <f t="shared" ca="1" si="7"/>
        <v>904.9750294617246</v>
      </c>
    </row>
    <row r="232" spans="5:6" x14ac:dyDescent="0.25">
      <c r="E232" s="4">
        <f t="shared" ca="1" si="6"/>
        <v>0.43542237119588278</v>
      </c>
      <c r="F232" s="4">
        <f t="shared" ca="1" si="7"/>
        <v>880.73768880110913</v>
      </c>
    </row>
    <row r="233" spans="5:6" x14ac:dyDescent="0.25">
      <c r="E233" s="4">
        <f t="shared" ca="1" si="6"/>
        <v>0.47049320480051959</v>
      </c>
      <c r="F233" s="4">
        <f t="shared" ca="1" si="7"/>
        <v>882.86723349700549</v>
      </c>
    </row>
    <row r="234" spans="5:6" x14ac:dyDescent="0.25">
      <c r="E234" s="4">
        <f t="shared" ca="1" si="6"/>
        <v>0.1187313098276116</v>
      </c>
      <c r="F234" s="4">
        <f t="shared" ca="1" si="7"/>
        <v>854.81891463377792</v>
      </c>
    </row>
    <row r="235" spans="5:6" x14ac:dyDescent="0.25">
      <c r="E235" s="4">
        <f t="shared" ca="1" si="6"/>
        <v>0.1664730460750331</v>
      </c>
      <c r="F235" s="4">
        <f t="shared" ca="1" si="7"/>
        <v>860.45187876604166</v>
      </c>
    </row>
    <row r="236" spans="5:6" x14ac:dyDescent="0.25">
      <c r="E236" s="4">
        <f t="shared" ca="1" si="6"/>
        <v>7.8758890660702852E-3</v>
      </c>
      <c r="F236" s="4">
        <f t="shared" ca="1" si="7"/>
        <v>820.23813760113683</v>
      </c>
    </row>
    <row r="237" spans="5:6" x14ac:dyDescent="0.25">
      <c r="E237" s="4">
        <f t="shared" ca="1" si="6"/>
        <v>0.43192956425374085</v>
      </c>
      <c r="F237" s="4">
        <f t="shared" ca="1" si="7"/>
        <v>880.52306886117151</v>
      </c>
    </row>
    <row r="238" spans="5:6" x14ac:dyDescent="0.25">
      <c r="E238" s="4">
        <f t="shared" ca="1" si="6"/>
        <v>0.39082031775447013</v>
      </c>
      <c r="F238" s="4">
        <f t="shared" ca="1" si="7"/>
        <v>877.9518376179783</v>
      </c>
    </row>
    <row r="239" spans="5:6" x14ac:dyDescent="0.25">
      <c r="E239" s="4">
        <f t="shared" ca="1" si="6"/>
        <v>0.32125720859185825</v>
      </c>
      <c r="F239" s="4">
        <f t="shared" ca="1" si="7"/>
        <v>873.33359173784822</v>
      </c>
    </row>
    <row r="240" spans="5:6" x14ac:dyDescent="0.25">
      <c r="E240" s="4">
        <f t="shared" ca="1" si="6"/>
        <v>0.76519857035955652</v>
      </c>
      <c r="F240" s="4">
        <f t="shared" ca="1" si="7"/>
        <v>901.10258326866551</v>
      </c>
    </row>
    <row r="241" spans="5:6" x14ac:dyDescent="0.25">
      <c r="E241" s="4">
        <f t="shared" ca="1" si="6"/>
        <v>0.44573211196688844</v>
      </c>
      <c r="F241" s="4">
        <f t="shared" ca="1" si="7"/>
        <v>881.3682624976301</v>
      </c>
    </row>
    <row r="242" spans="5:6" x14ac:dyDescent="0.25">
      <c r="E242" s="4">
        <f t="shared" ca="1" si="6"/>
        <v>0.41556941084586385</v>
      </c>
      <c r="F242" s="4">
        <f t="shared" ca="1" si="7"/>
        <v>879.5104123376783</v>
      </c>
    </row>
    <row r="243" spans="5:6" x14ac:dyDescent="0.25">
      <c r="E243" s="4">
        <f t="shared" ca="1" si="6"/>
        <v>0.17134248707921751</v>
      </c>
      <c r="F243" s="4">
        <f t="shared" ca="1" si="7"/>
        <v>860.95718511084567</v>
      </c>
    </row>
    <row r="244" spans="5:6" x14ac:dyDescent="0.25">
      <c r="E244" s="4">
        <f t="shared" ca="1" si="6"/>
        <v>0.9216699722092333</v>
      </c>
      <c r="F244" s="4">
        <f t="shared" ca="1" si="7"/>
        <v>915.55457224460656</v>
      </c>
    </row>
    <row r="245" spans="5:6" x14ac:dyDescent="0.25">
      <c r="E245" s="4">
        <f t="shared" ca="1" si="6"/>
        <v>0.36223979566504394</v>
      </c>
      <c r="F245" s="4">
        <f t="shared" ca="1" si="7"/>
        <v>876.1030178848813</v>
      </c>
    </row>
    <row r="246" spans="5:6" x14ac:dyDescent="0.25">
      <c r="E246" s="4">
        <f t="shared" ca="1" si="6"/>
        <v>0.44833589286009234</v>
      </c>
      <c r="F246" s="4">
        <f t="shared" ca="1" si="7"/>
        <v>881.52686623993486</v>
      </c>
    </row>
    <row r="247" spans="5:6" x14ac:dyDescent="0.25">
      <c r="E247" s="4">
        <f t="shared" ca="1" si="6"/>
        <v>0.73867962392576647</v>
      </c>
      <c r="F247" s="4">
        <f t="shared" ca="1" si="7"/>
        <v>899.26502799562149</v>
      </c>
    </row>
    <row r="248" spans="5:6" x14ac:dyDescent="0.25">
      <c r="E248" s="4">
        <f t="shared" ca="1" si="6"/>
        <v>0.97804891010053951</v>
      </c>
      <c r="F248" s="4">
        <f t="shared" ca="1" si="7"/>
        <v>926.95514055672379</v>
      </c>
    </row>
    <row r="249" spans="5:6" x14ac:dyDescent="0.25">
      <c r="E249" s="4">
        <f t="shared" ca="1" si="6"/>
        <v>0.28304455135342577</v>
      </c>
      <c r="F249" s="4">
        <f t="shared" ca="1" si="7"/>
        <v>870.5849627052113</v>
      </c>
    </row>
    <row r="250" spans="5:6" x14ac:dyDescent="0.25">
      <c r="E250" s="4">
        <f t="shared" ca="1" si="6"/>
        <v>3.4191972368324386E-2</v>
      </c>
      <c r="F250" s="4">
        <f t="shared" ca="1" si="7"/>
        <v>837.24837398575755</v>
      </c>
    </row>
    <row r="251" spans="5:6" x14ac:dyDescent="0.25">
      <c r="E251" s="4">
        <f t="shared" ca="1" si="6"/>
        <v>0.88057475862698575</v>
      </c>
      <c r="F251" s="4">
        <f t="shared" ca="1" si="7"/>
        <v>910.73243405517189</v>
      </c>
    </row>
    <row r="252" spans="5:6" x14ac:dyDescent="0.25">
      <c r="E252" s="4">
        <f t="shared" ca="1" si="6"/>
        <v>0.14318372110332944</v>
      </c>
      <c r="F252" s="4">
        <f t="shared" ca="1" si="7"/>
        <v>857.87735465932326</v>
      </c>
    </row>
    <row r="253" spans="5:6" x14ac:dyDescent="0.25">
      <c r="E253" s="4">
        <f t="shared" ca="1" si="6"/>
        <v>0.77846401126355769</v>
      </c>
      <c r="F253" s="4">
        <f t="shared" ca="1" si="7"/>
        <v>902.05683863250397</v>
      </c>
    </row>
    <row r="254" spans="5:6" x14ac:dyDescent="0.25">
      <c r="E254" s="4">
        <f t="shared" ca="1" si="6"/>
        <v>0.86665067464069323</v>
      </c>
      <c r="F254" s="4">
        <f t="shared" ca="1" si="7"/>
        <v>909.34600468630765</v>
      </c>
    </row>
    <row r="255" spans="5:6" x14ac:dyDescent="0.25">
      <c r="E255" s="4">
        <f t="shared" ca="1" si="6"/>
        <v>0.69993948618357082</v>
      </c>
      <c r="F255" s="4">
        <f t="shared" ca="1" si="7"/>
        <v>896.71239177888197</v>
      </c>
    </row>
    <row r="256" spans="5:6" x14ac:dyDescent="0.25">
      <c r="E256" s="4">
        <f t="shared" ca="1" si="6"/>
        <v>0.11131956241737995</v>
      </c>
      <c r="F256" s="4">
        <f t="shared" ca="1" si="7"/>
        <v>853.79845460702506</v>
      </c>
    </row>
    <row r="257" spans="5:6" x14ac:dyDescent="0.25">
      <c r="E257" s="4">
        <f t="shared" ca="1" si="6"/>
        <v>0.85980028237870776</v>
      </c>
      <c r="F257" s="4">
        <f t="shared" ca="1" si="7"/>
        <v>908.69617973237484</v>
      </c>
    </row>
    <row r="258" spans="5:6" x14ac:dyDescent="0.25">
      <c r="E258" s="4">
        <f t="shared" ca="1" si="6"/>
        <v>0.65679397936366157</v>
      </c>
      <c r="F258" s="4">
        <f t="shared" ca="1" si="7"/>
        <v>894.00058267387692</v>
      </c>
    </row>
    <row r="259" spans="5:6" x14ac:dyDescent="0.25">
      <c r="E259" s="4">
        <f t="shared" ca="1" si="6"/>
        <v>0.24540530818309847</v>
      </c>
      <c r="F259" s="4">
        <f t="shared" ca="1" si="7"/>
        <v>867.6645015386938</v>
      </c>
    </row>
    <row r="260" spans="5:6" x14ac:dyDescent="0.25">
      <c r="E260" s="4">
        <f t="shared" ref="E260:E323" ca="1" si="8">RAND()</f>
        <v>0.19905366244411682</v>
      </c>
      <c r="F260" s="4">
        <f t="shared" ref="F260:F323" ca="1" si="9">_xlfn.BETA.INV(E260,$C$5,$C$6,$C$3,$C$4)</f>
        <v>863.65790681785859</v>
      </c>
    </row>
    <row r="261" spans="5:6" x14ac:dyDescent="0.25">
      <c r="E261" s="4">
        <f t="shared" ca="1" si="8"/>
        <v>0.46130180283348998</v>
      </c>
      <c r="F261" s="4">
        <f t="shared" ca="1" si="9"/>
        <v>882.3131103695174</v>
      </c>
    </row>
    <row r="262" spans="5:6" x14ac:dyDescent="0.25">
      <c r="E262" s="4">
        <f t="shared" ca="1" si="8"/>
        <v>0.67065078248923449</v>
      </c>
      <c r="F262" s="4">
        <f t="shared" ca="1" si="9"/>
        <v>894.85959412725026</v>
      </c>
    </row>
    <row r="263" spans="5:6" x14ac:dyDescent="0.25">
      <c r="E263" s="4">
        <f t="shared" ca="1" si="8"/>
        <v>0.81808206893013646</v>
      </c>
      <c r="F263" s="4">
        <f t="shared" ca="1" si="9"/>
        <v>905.0880500301738</v>
      </c>
    </row>
    <row r="264" spans="5:6" x14ac:dyDescent="0.25">
      <c r="E264" s="4">
        <f t="shared" ca="1" si="8"/>
        <v>0.42549758713502062</v>
      </c>
      <c r="F264" s="4">
        <f t="shared" ca="1" si="9"/>
        <v>880.12644359159572</v>
      </c>
    </row>
    <row r="265" spans="5:6" x14ac:dyDescent="0.25">
      <c r="E265" s="4">
        <f t="shared" ca="1" si="8"/>
        <v>0.96386740834536122</v>
      </c>
      <c r="F265" s="4">
        <f t="shared" ca="1" si="9"/>
        <v>922.9278264616363</v>
      </c>
    </row>
    <row r="266" spans="5:6" x14ac:dyDescent="0.25">
      <c r="E266" s="4">
        <f t="shared" ca="1" si="8"/>
        <v>0.29974263843117299</v>
      </c>
      <c r="F266" s="4">
        <f t="shared" ca="1" si="9"/>
        <v>871.80912899225586</v>
      </c>
    </row>
    <row r="267" spans="5:6" x14ac:dyDescent="0.25">
      <c r="E267" s="4">
        <f t="shared" ca="1" si="8"/>
        <v>0.44094165074992531</v>
      </c>
      <c r="F267" s="4">
        <f t="shared" ca="1" si="9"/>
        <v>881.07578971839109</v>
      </c>
    </row>
    <row r="268" spans="5:6" x14ac:dyDescent="0.25">
      <c r="E268" s="4">
        <f t="shared" ca="1" si="8"/>
        <v>0.15874701492328125</v>
      </c>
      <c r="F268" s="4">
        <f t="shared" ca="1" si="9"/>
        <v>859.62822882654689</v>
      </c>
    </row>
    <row r="269" spans="5:6" x14ac:dyDescent="0.25">
      <c r="E269" s="4">
        <f t="shared" ca="1" si="8"/>
        <v>0.82553360162291511</v>
      </c>
      <c r="F269" s="4">
        <f t="shared" ca="1" si="9"/>
        <v>905.69554261364169</v>
      </c>
    </row>
    <row r="270" spans="5:6" x14ac:dyDescent="0.25">
      <c r="E270" s="4">
        <f t="shared" ca="1" si="8"/>
        <v>0.6849862459457754</v>
      </c>
      <c r="F270" s="4">
        <f t="shared" ca="1" si="9"/>
        <v>895.75953508014675</v>
      </c>
    </row>
    <row r="271" spans="5:6" x14ac:dyDescent="0.25">
      <c r="E271" s="4">
        <f t="shared" ca="1" si="8"/>
        <v>0.78036193263998488</v>
      </c>
      <c r="F271" s="4">
        <f t="shared" ca="1" si="9"/>
        <v>902.19554727609011</v>
      </c>
    </row>
    <row r="272" spans="5:6" x14ac:dyDescent="0.25">
      <c r="E272" s="4">
        <f t="shared" ca="1" si="8"/>
        <v>0.15810016089681589</v>
      </c>
      <c r="F272" s="4">
        <f t="shared" ca="1" si="9"/>
        <v>859.55798385031676</v>
      </c>
    </row>
    <row r="273" spans="5:6" x14ac:dyDescent="0.25">
      <c r="E273" s="4">
        <f t="shared" ca="1" si="8"/>
        <v>0.74435907214704577</v>
      </c>
      <c r="F273" s="4">
        <f t="shared" ca="1" si="9"/>
        <v>899.65152449951904</v>
      </c>
    </row>
    <row r="274" spans="5:6" x14ac:dyDescent="0.25">
      <c r="E274" s="4">
        <f t="shared" ca="1" si="8"/>
        <v>0.81666104585167121</v>
      </c>
      <c r="F274" s="4">
        <f t="shared" ca="1" si="9"/>
        <v>904.97373283220088</v>
      </c>
    </row>
    <row r="275" spans="5:6" x14ac:dyDescent="0.25">
      <c r="E275" s="4">
        <f t="shared" ca="1" si="8"/>
        <v>0.96386418026248388</v>
      </c>
      <c r="F275" s="4">
        <f t="shared" ca="1" si="9"/>
        <v>922.92706070176291</v>
      </c>
    </row>
    <row r="276" spans="5:6" x14ac:dyDescent="0.25">
      <c r="E276" s="4">
        <f t="shared" ca="1" si="8"/>
        <v>0.88680857211829689</v>
      </c>
      <c r="F276" s="4">
        <f t="shared" ca="1" si="9"/>
        <v>911.38577381335017</v>
      </c>
    </row>
    <row r="277" spans="5:6" x14ac:dyDescent="0.25">
      <c r="E277" s="4">
        <f t="shared" ca="1" si="8"/>
        <v>0.35046173071177378</v>
      </c>
      <c r="F277" s="4">
        <f t="shared" ca="1" si="9"/>
        <v>875.32291208708727</v>
      </c>
    </row>
    <row r="278" spans="5:6" x14ac:dyDescent="0.25">
      <c r="E278" s="4">
        <f t="shared" ca="1" si="8"/>
        <v>9.110695471763075E-2</v>
      </c>
      <c r="F278" s="4">
        <f t="shared" ca="1" si="9"/>
        <v>850.72042187108241</v>
      </c>
    </row>
    <row r="279" spans="5:6" x14ac:dyDescent="0.25">
      <c r="E279" s="4">
        <f t="shared" ca="1" si="8"/>
        <v>4.9064914221155553E-2</v>
      </c>
      <c r="F279" s="4">
        <f t="shared" ca="1" si="9"/>
        <v>841.95432325902584</v>
      </c>
    </row>
    <row r="280" spans="5:6" x14ac:dyDescent="0.25">
      <c r="E280" s="4">
        <f t="shared" ca="1" si="8"/>
        <v>0.14869229822103891</v>
      </c>
      <c r="F280" s="4">
        <f t="shared" ca="1" si="9"/>
        <v>858.51216542376824</v>
      </c>
    </row>
    <row r="281" spans="5:6" x14ac:dyDescent="0.25">
      <c r="E281" s="4">
        <f t="shared" ca="1" si="8"/>
        <v>0.83985980191179865</v>
      </c>
      <c r="F281" s="4">
        <f t="shared" ca="1" si="9"/>
        <v>906.90499768133122</v>
      </c>
    </row>
    <row r="282" spans="5:6" x14ac:dyDescent="0.25">
      <c r="E282" s="4">
        <f t="shared" ca="1" si="8"/>
        <v>0.70861423774882848</v>
      </c>
      <c r="F282" s="4">
        <f t="shared" ca="1" si="9"/>
        <v>897.27265578709046</v>
      </c>
    </row>
    <row r="283" spans="5:6" x14ac:dyDescent="0.25">
      <c r="E283" s="4">
        <f t="shared" ca="1" si="8"/>
        <v>0.53298890873615468</v>
      </c>
      <c r="F283" s="4">
        <f t="shared" ca="1" si="9"/>
        <v>886.58807324923328</v>
      </c>
    </row>
    <row r="284" spans="5:6" x14ac:dyDescent="0.25">
      <c r="E284" s="4">
        <f t="shared" ca="1" si="8"/>
        <v>2.3115602385574086E-2</v>
      </c>
      <c r="F284" s="4">
        <f t="shared" ca="1" si="9"/>
        <v>832.4154702225577</v>
      </c>
    </row>
    <row r="285" spans="5:6" x14ac:dyDescent="0.25">
      <c r="E285" s="4">
        <f t="shared" ca="1" si="8"/>
        <v>0.83594450398968212</v>
      </c>
      <c r="F285" s="4">
        <f t="shared" ca="1" si="9"/>
        <v>906.56864876016459</v>
      </c>
    </row>
    <row r="286" spans="5:6" x14ac:dyDescent="0.25">
      <c r="E286" s="4">
        <f t="shared" ca="1" si="8"/>
        <v>0.56551750899779696</v>
      </c>
      <c r="F286" s="4">
        <f t="shared" ca="1" si="9"/>
        <v>888.51235987695577</v>
      </c>
    </row>
    <row r="287" spans="5:6" x14ac:dyDescent="0.25">
      <c r="E287" s="4">
        <f t="shared" ca="1" si="8"/>
        <v>0.19786152652639133</v>
      </c>
      <c r="F287" s="4">
        <f t="shared" ca="1" si="9"/>
        <v>863.54718389941536</v>
      </c>
    </row>
    <row r="288" spans="5:6" x14ac:dyDescent="0.25">
      <c r="E288" s="4">
        <f t="shared" ca="1" si="8"/>
        <v>0.86304508686490211</v>
      </c>
      <c r="F288" s="4">
        <f t="shared" ca="1" si="9"/>
        <v>909.00154636705668</v>
      </c>
    </row>
    <row r="289" spans="5:6" x14ac:dyDescent="0.25">
      <c r="E289" s="4">
        <f t="shared" ca="1" si="8"/>
        <v>0.41489181616683202</v>
      </c>
      <c r="F289" s="4">
        <f t="shared" ca="1" si="9"/>
        <v>879.4681903011234</v>
      </c>
    </row>
    <row r="290" spans="5:6" x14ac:dyDescent="0.25">
      <c r="E290" s="4">
        <f t="shared" ca="1" si="8"/>
        <v>0.75608439141614314</v>
      </c>
      <c r="F290" s="4">
        <f t="shared" ca="1" si="9"/>
        <v>900.46124542070311</v>
      </c>
    </row>
    <row r="291" spans="5:6" x14ac:dyDescent="0.25">
      <c r="E291" s="4">
        <f t="shared" ca="1" si="8"/>
        <v>0.86301781520959564</v>
      </c>
      <c r="F291" s="4">
        <f t="shared" ca="1" si="9"/>
        <v>908.99896190230606</v>
      </c>
    </row>
    <row r="292" spans="5:6" x14ac:dyDescent="0.25">
      <c r="E292" s="4">
        <f t="shared" ca="1" si="8"/>
        <v>0.29085136880247364</v>
      </c>
      <c r="F292" s="4">
        <f t="shared" ca="1" si="9"/>
        <v>871.16211427757617</v>
      </c>
    </row>
    <row r="293" spans="5:6" x14ac:dyDescent="0.25">
      <c r="E293" s="4">
        <f t="shared" ca="1" si="8"/>
        <v>0.42023268780701462</v>
      </c>
      <c r="F293" s="4">
        <f t="shared" ca="1" si="9"/>
        <v>879.80036135663954</v>
      </c>
    </row>
    <row r="294" spans="5:6" x14ac:dyDescent="0.25">
      <c r="E294" s="4">
        <f t="shared" ca="1" si="8"/>
        <v>0.22078620382851966</v>
      </c>
      <c r="F294" s="4">
        <f t="shared" ca="1" si="9"/>
        <v>865.60372353025116</v>
      </c>
    </row>
    <row r="295" spans="5:6" x14ac:dyDescent="0.25">
      <c r="E295" s="4">
        <f t="shared" ca="1" si="8"/>
        <v>0.54112418457785172</v>
      </c>
      <c r="F295" s="4">
        <f t="shared" ca="1" si="9"/>
        <v>887.06926606435684</v>
      </c>
    </row>
    <row r="296" spans="5:6" x14ac:dyDescent="0.25">
      <c r="E296" s="4">
        <f t="shared" ca="1" si="8"/>
        <v>0.62012250156389059</v>
      </c>
      <c r="F296" s="4">
        <f t="shared" ca="1" si="9"/>
        <v>891.76798112331744</v>
      </c>
    </row>
    <row r="297" spans="5:6" x14ac:dyDescent="0.25">
      <c r="E297" s="4">
        <f t="shared" ca="1" si="8"/>
        <v>0.84245853373261947</v>
      </c>
      <c r="F297" s="4">
        <f t="shared" ca="1" si="9"/>
        <v>907.13082624230492</v>
      </c>
    </row>
    <row r="298" spans="5:6" x14ac:dyDescent="0.25">
      <c r="E298" s="4">
        <f t="shared" ca="1" si="8"/>
        <v>0.99094126022500384</v>
      </c>
      <c r="F298" s="4">
        <f t="shared" ca="1" si="9"/>
        <v>933.12304724334422</v>
      </c>
    </row>
    <row r="299" spans="5:6" x14ac:dyDescent="0.25">
      <c r="E299" s="4">
        <f t="shared" ca="1" si="8"/>
        <v>0.6089210337870915</v>
      </c>
      <c r="F299" s="4">
        <f t="shared" ca="1" si="9"/>
        <v>891.09511454623021</v>
      </c>
    </row>
    <row r="300" spans="5:6" x14ac:dyDescent="0.25">
      <c r="E300" s="4">
        <f t="shared" ca="1" si="8"/>
        <v>0.80378726615863383</v>
      </c>
      <c r="F300" s="4">
        <f t="shared" ca="1" si="9"/>
        <v>903.95873343463711</v>
      </c>
    </row>
    <row r="301" spans="5:6" x14ac:dyDescent="0.25">
      <c r="E301" s="4">
        <f t="shared" ca="1" si="8"/>
        <v>0.66297145701961957</v>
      </c>
      <c r="F301" s="4">
        <f t="shared" ca="1" si="9"/>
        <v>894.38231633796318</v>
      </c>
    </row>
    <row r="302" spans="5:6" x14ac:dyDescent="0.25">
      <c r="E302" s="4">
        <f t="shared" ca="1" si="8"/>
        <v>0.76642304392784477</v>
      </c>
      <c r="F302" s="4">
        <f t="shared" ca="1" si="9"/>
        <v>901.18959869181106</v>
      </c>
    </row>
    <row r="303" spans="5:6" x14ac:dyDescent="0.25">
      <c r="E303" s="4">
        <f t="shared" ca="1" si="8"/>
        <v>0.14590046684508962</v>
      </c>
      <c r="F303" s="4">
        <f t="shared" ca="1" si="9"/>
        <v>858.19261813125945</v>
      </c>
    </row>
    <row r="304" spans="5:6" x14ac:dyDescent="0.25">
      <c r="E304" s="4">
        <f t="shared" ca="1" si="8"/>
        <v>0.61621927934608289</v>
      </c>
      <c r="F304" s="4">
        <f t="shared" ca="1" si="9"/>
        <v>891.53312166438559</v>
      </c>
    </row>
    <row r="305" spans="5:6" x14ac:dyDescent="0.25">
      <c r="E305" s="4">
        <f t="shared" ca="1" si="8"/>
        <v>9.7899057333096895E-2</v>
      </c>
      <c r="F305" s="4">
        <f t="shared" ca="1" si="9"/>
        <v>851.80933984808405</v>
      </c>
    </row>
    <row r="306" spans="5:6" x14ac:dyDescent="0.25">
      <c r="E306" s="4">
        <f t="shared" ca="1" si="8"/>
        <v>0.66857006422034715</v>
      </c>
      <c r="F306" s="4">
        <f t="shared" ca="1" si="9"/>
        <v>894.72996276966001</v>
      </c>
    </row>
    <row r="307" spans="5:6" x14ac:dyDescent="0.25">
      <c r="E307" s="4">
        <f t="shared" ca="1" si="8"/>
        <v>0.25073725993117124</v>
      </c>
      <c r="F307" s="4">
        <f t="shared" ca="1" si="9"/>
        <v>868.09369060304778</v>
      </c>
    </row>
    <row r="308" spans="5:6" x14ac:dyDescent="0.25">
      <c r="E308" s="4">
        <f t="shared" ca="1" si="8"/>
        <v>0.19152806746597772</v>
      </c>
      <c r="F308" s="4">
        <f t="shared" ca="1" si="9"/>
        <v>862.95129238126958</v>
      </c>
    </row>
    <row r="309" spans="5:6" x14ac:dyDescent="0.25">
      <c r="E309" s="4">
        <f t="shared" ca="1" si="8"/>
        <v>0.66432893975190277</v>
      </c>
      <c r="F309" s="4">
        <f t="shared" ca="1" si="9"/>
        <v>894.46645839409427</v>
      </c>
    </row>
    <row r="310" spans="5:6" x14ac:dyDescent="0.25">
      <c r="E310" s="4">
        <f t="shared" ca="1" si="8"/>
        <v>0.33027279776276408</v>
      </c>
      <c r="F310" s="4">
        <f t="shared" ca="1" si="9"/>
        <v>873.95677750837069</v>
      </c>
    </row>
    <row r="311" spans="5:6" x14ac:dyDescent="0.25">
      <c r="E311" s="4">
        <f t="shared" ca="1" si="8"/>
        <v>0.16248227506744095</v>
      </c>
      <c r="F311" s="4">
        <f t="shared" ca="1" si="9"/>
        <v>860.02991025974336</v>
      </c>
    </row>
    <row r="312" spans="5:6" x14ac:dyDescent="0.25">
      <c r="E312" s="4">
        <f t="shared" ca="1" si="8"/>
        <v>0.94537288414981679</v>
      </c>
      <c r="F312" s="4">
        <f t="shared" ca="1" si="9"/>
        <v>919.18822545177193</v>
      </c>
    </row>
    <row r="313" spans="5:6" x14ac:dyDescent="0.25">
      <c r="E313" s="4">
        <f t="shared" ca="1" si="8"/>
        <v>0.73240847681153987</v>
      </c>
      <c r="F313" s="4">
        <f t="shared" ca="1" si="9"/>
        <v>898.84228465768251</v>
      </c>
    </row>
    <row r="314" spans="5:6" x14ac:dyDescent="0.25">
      <c r="E314" s="4">
        <f t="shared" ca="1" si="8"/>
        <v>0.934694701916571</v>
      </c>
      <c r="F314" s="4">
        <f t="shared" ca="1" si="9"/>
        <v>917.43684440576112</v>
      </c>
    </row>
    <row r="315" spans="5:6" x14ac:dyDescent="0.25">
      <c r="E315" s="4">
        <f t="shared" ca="1" si="8"/>
        <v>0.45584198020416722</v>
      </c>
      <c r="F315" s="4">
        <f t="shared" ca="1" si="9"/>
        <v>881.98272206408365</v>
      </c>
    </row>
    <row r="316" spans="5:6" x14ac:dyDescent="0.25">
      <c r="E316" s="4">
        <f t="shared" ca="1" si="8"/>
        <v>0.19661718631196834</v>
      </c>
      <c r="F316" s="4">
        <f t="shared" ca="1" si="9"/>
        <v>863.4311339561732</v>
      </c>
    </row>
    <row r="317" spans="5:6" x14ac:dyDescent="0.25">
      <c r="E317" s="4">
        <f t="shared" ca="1" si="8"/>
        <v>0.27885879724064988</v>
      </c>
      <c r="F317" s="4">
        <f t="shared" ca="1" si="9"/>
        <v>870.27183029951163</v>
      </c>
    </row>
    <row r="318" spans="5:6" x14ac:dyDescent="0.25">
      <c r="E318" s="4">
        <f t="shared" ca="1" si="8"/>
        <v>0.72193539398435758</v>
      </c>
      <c r="F318" s="4">
        <f t="shared" ca="1" si="9"/>
        <v>898.14505558758901</v>
      </c>
    </row>
    <row r="319" spans="5:6" x14ac:dyDescent="0.25">
      <c r="E319" s="4">
        <f t="shared" ca="1" si="8"/>
        <v>0.8339472177458791</v>
      </c>
      <c r="F319" s="4">
        <f t="shared" ca="1" si="9"/>
        <v>906.39880855369154</v>
      </c>
    </row>
    <row r="320" spans="5:6" x14ac:dyDescent="0.25">
      <c r="E320" s="4">
        <f t="shared" ca="1" si="8"/>
        <v>0.81744848359242861</v>
      </c>
      <c r="F320" s="4">
        <f t="shared" ca="1" si="9"/>
        <v>905.03702108093751</v>
      </c>
    </row>
    <row r="321" spans="5:6" x14ac:dyDescent="0.25">
      <c r="E321" s="4">
        <f t="shared" ca="1" si="8"/>
        <v>0.59747208601859281</v>
      </c>
      <c r="F321" s="4">
        <f t="shared" ca="1" si="9"/>
        <v>890.41062833901401</v>
      </c>
    </row>
    <row r="322" spans="5:6" x14ac:dyDescent="0.25">
      <c r="E322" s="4">
        <f t="shared" ca="1" si="8"/>
        <v>0.19652197988740416</v>
      </c>
      <c r="F322" s="4">
        <f t="shared" ca="1" si="9"/>
        <v>863.42223449466348</v>
      </c>
    </row>
    <row r="323" spans="5:6" x14ac:dyDescent="0.25">
      <c r="E323" s="4">
        <f t="shared" ca="1" si="8"/>
        <v>0.85517346143886286</v>
      </c>
      <c r="F323" s="4">
        <f t="shared" ca="1" si="9"/>
        <v>908.26793868207233</v>
      </c>
    </row>
    <row r="324" spans="5:6" x14ac:dyDescent="0.25">
      <c r="E324" s="4">
        <f t="shared" ref="E324:E387" ca="1" si="10">RAND()</f>
        <v>6.2690254630504261E-2</v>
      </c>
      <c r="F324" s="4">
        <f t="shared" ref="F324:F387" ca="1" si="11">_xlfn.BETA.INV(E324,$C$5,$C$6,$C$3,$C$4)</f>
        <v>845.30711951857234</v>
      </c>
    </row>
    <row r="325" spans="5:6" x14ac:dyDescent="0.25">
      <c r="E325" s="4">
        <f t="shared" ca="1" si="10"/>
        <v>0.57125524533865446</v>
      </c>
      <c r="F325" s="4">
        <f t="shared" ca="1" si="11"/>
        <v>888.85226658781073</v>
      </c>
    </row>
    <row r="326" spans="5:6" x14ac:dyDescent="0.25">
      <c r="E326" s="4">
        <f t="shared" ca="1" si="10"/>
        <v>0.21979082857210963</v>
      </c>
      <c r="F326" s="4">
        <f t="shared" ca="1" si="11"/>
        <v>865.51740588778887</v>
      </c>
    </row>
    <row r="327" spans="5:6" x14ac:dyDescent="0.25">
      <c r="E327" s="4">
        <f t="shared" ca="1" si="10"/>
        <v>0.37037949856127073</v>
      </c>
      <c r="F327" s="4">
        <f t="shared" ca="1" si="11"/>
        <v>876.63559651846128</v>
      </c>
    </row>
    <row r="328" spans="5:6" x14ac:dyDescent="0.25">
      <c r="E328" s="4">
        <f t="shared" ca="1" si="10"/>
        <v>0.63928058864683457</v>
      </c>
      <c r="F328" s="4">
        <f t="shared" ca="1" si="11"/>
        <v>892.92786159088666</v>
      </c>
    </row>
    <row r="329" spans="5:6" x14ac:dyDescent="0.25">
      <c r="E329" s="4">
        <f t="shared" ca="1" si="10"/>
        <v>0.66875591382232635</v>
      </c>
      <c r="F329" s="4">
        <f t="shared" ca="1" si="11"/>
        <v>894.74153178750623</v>
      </c>
    </row>
    <row r="330" spans="5:6" x14ac:dyDescent="0.25">
      <c r="E330" s="4">
        <f t="shared" ca="1" si="10"/>
        <v>0.94138661329385176</v>
      </c>
      <c r="F330" s="4">
        <f t="shared" ca="1" si="11"/>
        <v>918.50807672636358</v>
      </c>
    </row>
    <row r="331" spans="5:6" x14ac:dyDescent="0.25">
      <c r="E331" s="4">
        <f t="shared" ca="1" si="10"/>
        <v>0.73883381604639919</v>
      </c>
      <c r="F331" s="4">
        <f t="shared" ca="1" si="11"/>
        <v>899.27547443195886</v>
      </c>
    </row>
    <row r="332" spans="5:6" x14ac:dyDescent="0.25">
      <c r="E332" s="4">
        <f t="shared" ca="1" si="10"/>
        <v>0.14128750125038603</v>
      </c>
      <c r="F332" s="4">
        <f t="shared" ca="1" si="11"/>
        <v>857.65470439117257</v>
      </c>
    </row>
    <row r="333" spans="5:6" x14ac:dyDescent="0.25">
      <c r="E333" s="4">
        <f t="shared" ca="1" si="10"/>
        <v>0.27618623841466061</v>
      </c>
      <c r="F333" s="4">
        <f t="shared" ca="1" si="11"/>
        <v>870.0705003410859</v>
      </c>
    </row>
    <row r="334" spans="5:6" x14ac:dyDescent="0.25">
      <c r="E334" s="4">
        <f t="shared" ca="1" si="10"/>
        <v>0.19369601566115902</v>
      </c>
      <c r="F334" s="4">
        <f t="shared" ca="1" si="11"/>
        <v>863.15674352648296</v>
      </c>
    </row>
    <row r="335" spans="5:6" x14ac:dyDescent="0.25">
      <c r="E335" s="4">
        <f t="shared" ca="1" si="10"/>
        <v>0.78820801173198929</v>
      </c>
      <c r="F335" s="4">
        <f t="shared" ca="1" si="11"/>
        <v>902.77522102703472</v>
      </c>
    </row>
    <row r="336" spans="5:6" x14ac:dyDescent="0.25">
      <c r="E336" s="4">
        <f t="shared" ca="1" si="10"/>
        <v>0.96012741502704835</v>
      </c>
      <c r="F336" s="4">
        <f t="shared" ca="1" si="11"/>
        <v>922.07303924299345</v>
      </c>
    </row>
    <row r="337" spans="5:6" x14ac:dyDescent="0.25">
      <c r="E337" s="4">
        <f t="shared" ca="1" si="10"/>
        <v>0.83473050565307394</v>
      </c>
      <c r="F337" s="4">
        <f t="shared" ca="1" si="11"/>
        <v>906.46527863519111</v>
      </c>
    </row>
    <row r="338" spans="5:6" x14ac:dyDescent="0.25">
      <c r="E338" s="4">
        <f t="shared" ca="1" si="10"/>
        <v>0.42944549447602343</v>
      </c>
      <c r="F338" s="4">
        <f t="shared" ca="1" si="11"/>
        <v>880.37010976130045</v>
      </c>
    </row>
    <row r="339" spans="5:6" x14ac:dyDescent="0.25">
      <c r="E339" s="4">
        <f t="shared" ca="1" si="10"/>
        <v>0.81452704004285048</v>
      </c>
      <c r="F339" s="4">
        <f t="shared" ca="1" si="11"/>
        <v>904.80294339367492</v>
      </c>
    </row>
    <row r="340" spans="5:6" x14ac:dyDescent="0.25">
      <c r="E340" s="4">
        <f t="shared" ca="1" si="10"/>
        <v>0.31936579319862879</v>
      </c>
      <c r="F340" s="4">
        <f t="shared" ca="1" si="11"/>
        <v>873.20173838205233</v>
      </c>
    </row>
    <row r="341" spans="5:6" x14ac:dyDescent="0.25">
      <c r="E341" s="4">
        <f t="shared" ca="1" si="10"/>
        <v>0.53712944419274811</v>
      </c>
      <c r="F341" s="4">
        <f t="shared" ca="1" si="11"/>
        <v>886.83300501068572</v>
      </c>
    </row>
    <row r="342" spans="5:6" x14ac:dyDescent="0.25">
      <c r="E342" s="4">
        <f t="shared" ca="1" si="10"/>
        <v>0.72681393500334457</v>
      </c>
      <c r="F342" s="4">
        <f t="shared" ca="1" si="11"/>
        <v>898.46852195486872</v>
      </c>
    </row>
    <row r="343" spans="5:6" x14ac:dyDescent="0.25">
      <c r="E343" s="4">
        <f t="shared" ca="1" si="10"/>
        <v>2.1531955428636729E-2</v>
      </c>
      <c r="F343" s="4">
        <f t="shared" ca="1" si="11"/>
        <v>831.56565243629927</v>
      </c>
    </row>
    <row r="344" spans="5:6" x14ac:dyDescent="0.25">
      <c r="E344" s="4">
        <f t="shared" ca="1" si="10"/>
        <v>0.4027209667013576</v>
      </c>
      <c r="F344" s="4">
        <f t="shared" ca="1" si="11"/>
        <v>878.70564805233414</v>
      </c>
    </row>
    <row r="345" spans="5:6" x14ac:dyDescent="0.25">
      <c r="E345" s="4">
        <f t="shared" ca="1" si="10"/>
        <v>0.15213346833816832</v>
      </c>
      <c r="F345" s="4">
        <f t="shared" ca="1" si="11"/>
        <v>858.90009577792262</v>
      </c>
    </row>
    <row r="346" spans="5:6" x14ac:dyDescent="0.25">
      <c r="E346" s="4">
        <f t="shared" ca="1" si="10"/>
        <v>0.73026749960117565</v>
      </c>
      <c r="F346" s="4">
        <f t="shared" ca="1" si="11"/>
        <v>898.69888371605555</v>
      </c>
    </row>
    <row r="347" spans="5:6" x14ac:dyDescent="0.25">
      <c r="E347" s="4">
        <f t="shared" ca="1" si="10"/>
        <v>0.36110806335491186</v>
      </c>
      <c r="F347" s="4">
        <f t="shared" ca="1" si="11"/>
        <v>876.02855720338277</v>
      </c>
    </row>
    <row r="348" spans="5:6" x14ac:dyDescent="0.25">
      <c r="E348" s="4">
        <f t="shared" ca="1" si="10"/>
        <v>0.24779369990983535</v>
      </c>
      <c r="F348" s="4">
        <f t="shared" ca="1" si="11"/>
        <v>867.85744803898001</v>
      </c>
    </row>
    <row r="349" spans="5:6" x14ac:dyDescent="0.25">
      <c r="E349" s="4">
        <f t="shared" ca="1" si="10"/>
        <v>1.5382270648458207E-2</v>
      </c>
      <c r="F349" s="4">
        <f t="shared" ca="1" si="11"/>
        <v>827.63657160593755</v>
      </c>
    </row>
    <row r="350" spans="5:6" x14ac:dyDescent="0.25">
      <c r="E350" s="4">
        <f t="shared" ca="1" si="10"/>
        <v>0.34062091483298751</v>
      </c>
      <c r="F350" s="4">
        <f t="shared" ca="1" si="11"/>
        <v>874.66183474676041</v>
      </c>
    </row>
    <row r="351" spans="5:6" x14ac:dyDescent="0.25">
      <c r="E351" s="4">
        <f t="shared" ca="1" si="10"/>
        <v>0.8135647179492429</v>
      </c>
      <c r="F351" s="4">
        <f t="shared" ca="1" si="11"/>
        <v>904.72626844489946</v>
      </c>
    </row>
    <row r="352" spans="5:6" x14ac:dyDescent="0.25">
      <c r="E352" s="4">
        <f t="shared" ca="1" si="10"/>
        <v>0.37298170661013375</v>
      </c>
      <c r="F352" s="4">
        <f t="shared" ca="1" si="11"/>
        <v>876.80479539481621</v>
      </c>
    </row>
    <row r="353" spans="5:6" x14ac:dyDescent="0.25">
      <c r="E353" s="4">
        <f t="shared" ca="1" si="10"/>
        <v>0.53388221084229137</v>
      </c>
      <c r="F353" s="4">
        <f t="shared" ca="1" si="11"/>
        <v>886.64092159966867</v>
      </c>
    </row>
    <row r="354" spans="5:6" x14ac:dyDescent="0.25">
      <c r="E354" s="4">
        <f t="shared" ca="1" si="10"/>
        <v>0.57258577679624101</v>
      </c>
      <c r="F354" s="4">
        <f t="shared" ca="1" si="11"/>
        <v>888.93113195646595</v>
      </c>
    </row>
    <row r="355" spans="5:6" x14ac:dyDescent="0.25">
      <c r="E355" s="4">
        <f t="shared" ca="1" si="10"/>
        <v>0.3377050344670196</v>
      </c>
      <c r="F355" s="4">
        <f t="shared" ca="1" si="11"/>
        <v>874.4642255175238</v>
      </c>
    </row>
    <row r="356" spans="5:6" x14ac:dyDescent="0.25">
      <c r="E356" s="4">
        <f t="shared" ca="1" si="10"/>
        <v>0.51755321023489076</v>
      </c>
      <c r="F356" s="4">
        <f t="shared" ca="1" si="11"/>
        <v>885.67411575525568</v>
      </c>
    </row>
    <row r="357" spans="5:6" x14ac:dyDescent="0.25">
      <c r="E357" s="4">
        <f t="shared" ca="1" si="10"/>
        <v>0.24808754942678124</v>
      </c>
      <c r="F357" s="4">
        <f t="shared" ca="1" si="11"/>
        <v>867.88110811104571</v>
      </c>
    </row>
    <row r="358" spans="5:6" x14ac:dyDescent="0.25">
      <c r="E358" s="4">
        <f t="shared" ca="1" si="10"/>
        <v>0.14567070419919836</v>
      </c>
      <c r="F358" s="4">
        <f t="shared" ca="1" si="11"/>
        <v>858.16612222868127</v>
      </c>
    </row>
    <row r="359" spans="5:6" x14ac:dyDescent="0.25">
      <c r="E359" s="4">
        <f t="shared" ca="1" si="10"/>
        <v>0.86211336067822486</v>
      </c>
      <c r="F359" s="4">
        <f t="shared" ca="1" si="11"/>
        <v>908.9134232622273</v>
      </c>
    </row>
    <row r="360" spans="5:6" x14ac:dyDescent="0.25">
      <c r="E360" s="4">
        <f t="shared" ca="1" si="10"/>
        <v>0.78022608049681497</v>
      </c>
      <c r="F360" s="4">
        <f t="shared" ca="1" si="11"/>
        <v>902.1855995445602</v>
      </c>
    </row>
    <row r="361" spans="5:6" x14ac:dyDescent="0.25">
      <c r="E361" s="4">
        <f t="shared" ca="1" si="10"/>
        <v>0.26724331289946834</v>
      </c>
      <c r="F361" s="4">
        <f t="shared" ca="1" si="11"/>
        <v>869.38853909974989</v>
      </c>
    </row>
    <row r="362" spans="5:6" x14ac:dyDescent="0.25">
      <c r="E362" s="4">
        <f t="shared" ca="1" si="10"/>
        <v>7.8468980432599866E-2</v>
      </c>
      <c r="F362" s="4">
        <f t="shared" ca="1" si="11"/>
        <v>848.5104736346467</v>
      </c>
    </row>
    <row r="363" spans="5:6" x14ac:dyDescent="0.25">
      <c r="E363" s="4">
        <f t="shared" ca="1" si="10"/>
        <v>0.56204276387674401</v>
      </c>
      <c r="F363" s="4">
        <f t="shared" ca="1" si="11"/>
        <v>888.30664219811445</v>
      </c>
    </row>
    <row r="364" spans="5:6" x14ac:dyDescent="0.25">
      <c r="E364" s="4">
        <f t="shared" ca="1" si="10"/>
        <v>0.5065433429901437</v>
      </c>
      <c r="F364" s="4">
        <f t="shared" ca="1" si="11"/>
        <v>885.02083812015167</v>
      </c>
    </row>
    <row r="365" spans="5:6" x14ac:dyDescent="0.25">
      <c r="E365" s="4">
        <f t="shared" ca="1" si="10"/>
        <v>0.49988351388944896</v>
      </c>
      <c r="F365" s="4">
        <f t="shared" ca="1" si="11"/>
        <v>884.62487827017321</v>
      </c>
    </row>
    <row r="366" spans="5:6" x14ac:dyDescent="0.25">
      <c r="E366" s="4">
        <f t="shared" ca="1" si="10"/>
        <v>0.68558989559527483</v>
      </c>
      <c r="F366" s="4">
        <f t="shared" ca="1" si="11"/>
        <v>895.79770764806653</v>
      </c>
    </row>
    <row r="367" spans="5:6" x14ac:dyDescent="0.25">
      <c r="E367" s="4">
        <f t="shared" ca="1" si="10"/>
        <v>0.82559797027909421</v>
      </c>
      <c r="F367" s="4">
        <f t="shared" ca="1" si="11"/>
        <v>905.70085115420261</v>
      </c>
    </row>
    <row r="368" spans="5:6" x14ac:dyDescent="0.25">
      <c r="E368" s="4">
        <f t="shared" ca="1" si="10"/>
        <v>0.2855710947427228</v>
      </c>
      <c r="F368" s="4">
        <f t="shared" ca="1" si="11"/>
        <v>870.77270938381344</v>
      </c>
    </row>
    <row r="369" spans="5:6" x14ac:dyDescent="0.25">
      <c r="E369" s="4">
        <f t="shared" ca="1" si="10"/>
        <v>0.35499298983464433</v>
      </c>
      <c r="F369" s="4">
        <f t="shared" ca="1" si="11"/>
        <v>875.62441419884112</v>
      </c>
    </row>
    <row r="370" spans="5:6" x14ac:dyDescent="0.25">
      <c r="E370" s="4">
        <f t="shared" ca="1" si="10"/>
        <v>0.70537304232002962</v>
      </c>
      <c r="F370" s="4">
        <f t="shared" ca="1" si="11"/>
        <v>897.06263488919217</v>
      </c>
    </row>
    <row r="371" spans="5:6" x14ac:dyDescent="0.25">
      <c r="E371" s="4">
        <f t="shared" ca="1" si="10"/>
        <v>0.92685965639793044</v>
      </c>
      <c r="F371" s="4">
        <f t="shared" ca="1" si="11"/>
        <v>916.27648830972475</v>
      </c>
    </row>
    <row r="372" spans="5:6" x14ac:dyDescent="0.25">
      <c r="E372" s="4">
        <f t="shared" ca="1" si="10"/>
        <v>0.54118408633197501</v>
      </c>
      <c r="F372" s="4">
        <f t="shared" ca="1" si="11"/>
        <v>887.07280861167305</v>
      </c>
    </row>
    <row r="373" spans="5:6" x14ac:dyDescent="0.25">
      <c r="E373" s="4">
        <f t="shared" ca="1" si="10"/>
        <v>7.5429283193327756E-2</v>
      </c>
      <c r="F373" s="4">
        <f t="shared" ca="1" si="11"/>
        <v>847.93678672191254</v>
      </c>
    </row>
    <row r="374" spans="5:6" x14ac:dyDescent="0.25">
      <c r="E374" s="4">
        <f t="shared" ca="1" si="10"/>
        <v>0.86870205896348784</v>
      </c>
      <c r="F374" s="4">
        <f t="shared" ca="1" si="11"/>
        <v>909.54450048819865</v>
      </c>
    </row>
    <row r="375" spans="5:6" x14ac:dyDescent="0.25">
      <c r="E375" s="4">
        <f t="shared" ca="1" si="10"/>
        <v>0.87914229499518937</v>
      </c>
      <c r="F375" s="4">
        <f t="shared" ca="1" si="11"/>
        <v>910.58534147025489</v>
      </c>
    </row>
    <row r="376" spans="5:6" x14ac:dyDescent="0.25">
      <c r="E376" s="4">
        <f t="shared" ca="1" si="10"/>
        <v>0.86610549690204297</v>
      </c>
      <c r="F376" s="4">
        <f t="shared" ca="1" si="11"/>
        <v>909.29356385897404</v>
      </c>
    </row>
    <row r="377" spans="5:6" x14ac:dyDescent="0.25">
      <c r="E377" s="4">
        <f t="shared" ca="1" si="10"/>
        <v>0.57562896366765681</v>
      </c>
      <c r="F377" s="4">
        <f t="shared" ca="1" si="11"/>
        <v>889.11158332828779</v>
      </c>
    </row>
    <row r="378" spans="5:6" x14ac:dyDescent="0.25">
      <c r="E378" s="4">
        <f t="shared" ca="1" si="10"/>
        <v>0.57175921442335242</v>
      </c>
      <c r="F378" s="4">
        <f t="shared" ca="1" si="11"/>
        <v>888.88213652997558</v>
      </c>
    </row>
    <row r="379" spans="5:6" x14ac:dyDescent="0.25">
      <c r="E379" s="4">
        <f t="shared" ca="1" si="10"/>
        <v>0.9774834995862145</v>
      </c>
      <c r="F379" s="4">
        <f t="shared" ca="1" si="11"/>
        <v>926.7606097452217</v>
      </c>
    </row>
    <row r="380" spans="5:6" x14ac:dyDescent="0.25">
      <c r="E380" s="4">
        <f t="shared" ca="1" si="10"/>
        <v>0.68139882450395772</v>
      </c>
      <c r="F380" s="4">
        <f t="shared" ca="1" si="11"/>
        <v>895.53315864369563</v>
      </c>
    </row>
    <row r="381" spans="5:6" x14ac:dyDescent="0.25">
      <c r="E381" s="4">
        <f t="shared" ca="1" si="10"/>
        <v>0.87810389037746128</v>
      </c>
      <c r="F381" s="4">
        <f t="shared" ca="1" si="11"/>
        <v>910.47939037232732</v>
      </c>
    </row>
    <row r="382" spans="5:6" x14ac:dyDescent="0.25">
      <c r="E382" s="4">
        <f t="shared" ca="1" si="10"/>
        <v>0.75276147304299024</v>
      </c>
      <c r="F382" s="4">
        <f t="shared" ca="1" si="11"/>
        <v>900.23008718910614</v>
      </c>
    </row>
    <row r="383" spans="5:6" x14ac:dyDescent="0.25">
      <c r="E383" s="4">
        <f t="shared" ca="1" si="10"/>
        <v>0.3800402918051955</v>
      </c>
      <c r="F383" s="4">
        <f t="shared" ca="1" si="11"/>
        <v>877.26128108917737</v>
      </c>
    </row>
    <row r="384" spans="5:6" x14ac:dyDescent="0.25">
      <c r="E384" s="4">
        <f t="shared" ca="1" si="10"/>
        <v>0.18419281688369094</v>
      </c>
      <c r="F384" s="4">
        <f t="shared" ca="1" si="11"/>
        <v>862.24418972052445</v>
      </c>
    </row>
    <row r="385" spans="5:6" x14ac:dyDescent="0.25">
      <c r="E385" s="4">
        <f t="shared" ca="1" si="10"/>
        <v>8.7850224130690213E-2</v>
      </c>
      <c r="F385" s="4">
        <f t="shared" ca="1" si="11"/>
        <v>850.17546630309585</v>
      </c>
    </row>
    <row r="386" spans="5:6" x14ac:dyDescent="0.25">
      <c r="E386" s="4">
        <f t="shared" ca="1" si="10"/>
        <v>0.70340897535274816</v>
      </c>
      <c r="F386" s="4">
        <f t="shared" ca="1" si="11"/>
        <v>896.93577137757302</v>
      </c>
    </row>
    <row r="387" spans="5:6" x14ac:dyDescent="0.25">
      <c r="E387" s="4">
        <f t="shared" ca="1" si="10"/>
        <v>0.91228198029292795</v>
      </c>
      <c r="F387" s="4">
        <f t="shared" ca="1" si="11"/>
        <v>914.32741308137736</v>
      </c>
    </row>
    <row r="388" spans="5:6" x14ac:dyDescent="0.25">
      <c r="E388" s="4">
        <f t="shared" ref="E388:E451" ca="1" si="12">RAND()</f>
        <v>0.44809814331578779</v>
      </c>
      <c r="F388" s="4">
        <f t="shared" ref="F388:F451" ca="1" si="13">_xlfn.BETA.INV(E388,$C$5,$C$6,$C$3,$C$4)</f>
        <v>881.51239462736066</v>
      </c>
    </row>
    <row r="389" spans="5:6" x14ac:dyDescent="0.25">
      <c r="E389" s="4">
        <f t="shared" ca="1" si="12"/>
        <v>0.72238159796219936</v>
      </c>
      <c r="F389" s="4">
        <f t="shared" ca="1" si="13"/>
        <v>898.17454833766317</v>
      </c>
    </row>
    <row r="390" spans="5:6" x14ac:dyDescent="0.25">
      <c r="E390" s="4">
        <f t="shared" ca="1" si="12"/>
        <v>0.16126609726787045</v>
      </c>
      <c r="F390" s="4">
        <f t="shared" ca="1" si="13"/>
        <v>859.89985474558557</v>
      </c>
    </row>
    <row r="391" spans="5:6" x14ac:dyDescent="0.25">
      <c r="E391" s="4">
        <f t="shared" ca="1" si="12"/>
        <v>5.4556701139332087E-2</v>
      </c>
      <c r="F391" s="4">
        <f t="shared" ca="1" si="13"/>
        <v>843.38869082585632</v>
      </c>
    </row>
    <row r="392" spans="5:6" x14ac:dyDescent="0.25">
      <c r="E392" s="4">
        <f t="shared" ca="1" si="12"/>
        <v>0.29596858568821971</v>
      </c>
      <c r="F392" s="4">
        <f t="shared" ca="1" si="13"/>
        <v>871.5357883509954</v>
      </c>
    </row>
    <row r="393" spans="5:6" x14ac:dyDescent="0.25">
      <c r="E393" s="4">
        <f t="shared" ca="1" si="12"/>
        <v>0.66924665623613933</v>
      </c>
      <c r="F393" s="4">
        <f t="shared" ca="1" si="13"/>
        <v>894.77208923540536</v>
      </c>
    </row>
    <row r="394" spans="5:6" x14ac:dyDescent="0.25">
      <c r="E394" s="4">
        <f t="shared" ca="1" si="12"/>
        <v>1.3299981737330713E-2</v>
      </c>
      <c r="F394" s="4">
        <f t="shared" ca="1" si="13"/>
        <v>825.98404206913085</v>
      </c>
    </row>
    <row r="395" spans="5:6" x14ac:dyDescent="0.25">
      <c r="E395" s="4">
        <f t="shared" ca="1" si="12"/>
        <v>0.99809357057039338</v>
      </c>
      <c r="F395" s="4">
        <f t="shared" ca="1" si="13"/>
        <v>941.86013630140076</v>
      </c>
    </row>
    <row r="396" spans="5:6" x14ac:dyDescent="0.25">
      <c r="E396" s="4">
        <f t="shared" ca="1" si="12"/>
        <v>0.45724368984827335</v>
      </c>
      <c r="F396" s="4">
        <f t="shared" ca="1" si="13"/>
        <v>882.06763580116854</v>
      </c>
    </row>
    <row r="397" spans="5:6" x14ac:dyDescent="0.25">
      <c r="E397" s="4">
        <f t="shared" ca="1" si="12"/>
        <v>0.46404429556550475</v>
      </c>
      <c r="F397" s="4">
        <f t="shared" ca="1" si="13"/>
        <v>882.47870997594339</v>
      </c>
    </row>
    <row r="398" spans="5:6" x14ac:dyDescent="0.25">
      <c r="E398" s="4">
        <f t="shared" ca="1" si="12"/>
        <v>0.60971072713051633</v>
      </c>
      <c r="F398" s="4">
        <f t="shared" ca="1" si="13"/>
        <v>891.14244094146454</v>
      </c>
    </row>
    <row r="399" spans="5:6" x14ac:dyDescent="0.25">
      <c r="E399" s="4">
        <f t="shared" ca="1" si="12"/>
        <v>0.89000975601871135</v>
      </c>
      <c r="F399" s="4">
        <f t="shared" ca="1" si="13"/>
        <v>911.73014101540605</v>
      </c>
    </row>
    <row r="400" spans="5:6" x14ac:dyDescent="0.25">
      <c r="E400" s="4">
        <f t="shared" ca="1" si="12"/>
        <v>5.3389855662538399E-2</v>
      </c>
      <c r="F400" s="4">
        <f t="shared" ca="1" si="13"/>
        <v>843.09433719701133</v>
      </c>
    </row>
    <row r="401" spans="5:6" x14ac:dyDescent="0.25">
      <c r="E401" s="4">
        <f t="shared" ca="1" si="12"/>
        <v>0.53246414370731554</v>
      </c>
      <c r="F401" s="4">
        <f t="shared" ca="1" si="13"/>
        <v>886.5570261985107</v>
      </c>
    </row>
    <row r="402" spans="5:6" x14ac:dyDescent="0.25">
      <c r="E402" s="4">
        <f t="shared" ca="1" si="12"/>
        <v>4.8525064964283104E-2</v>
      </c>
      <c r="F402" s="4">
        <f t="shared" ca="1" si="13"/>
        <v>841.80618798477178</v>
      </c>
    </row>
    <row r="403" spans="5:6" x14ac:dyDescent="0.25">
      <c r="E403" s="4">
        <f t="shared" ca="1" si="12"/>
        <v>0.80192795297533948</v>
      </c>
      <c r="F403" s="4">
        <f t="shared" ca="1" si="13"/>
        <v>903.81504200117183</v>
      </c>
    </row>
    <row r="404" spans="5:6" x14ac:dyDescent="0.25">
      <c r="E404" s="4">
        <f t="shared" ca="1" si="12"/>
        <v>0.39682177630426885</v>
      </c>
      <c r="F404" s="4">
        <f t="shared" ca="1" si="13"/>
        <v>878.33304861717215</v>
      </c>
    </row>
    <row r="405" spans="5:6" x14ac:dyDescent="0.25">
      <c r="E405" s="4">
        <f t="shared" ca="1" si="12"/>
        <v>0.31446658865432675</v>
      </c>
      <c r="F405" s="4">
        <f t="shared" ca="1" si="13"/>
        <v>872.85833877418247</v>
      </c>
    </row>
    <row r="406" spans="5:6" x14ac:dyDescent="0.25">
      <c r="E406" s="4">
        <f t="shared" ca="1" si="12"/>
        <v>0.23756418245473643</v>
      </c>
      <c r="F406" s="4">
        <f t="shared" ca="1" si="13"/>
        <v>867.02280844031463</v>
      </c>
    </row>
    <row r="407" spans="5:6" x14ac:dyDescent="0.25">
      <c r="E407" s="4">
        <f t="shared" ca="1" si="12"/>
        <v>0.62839730524956394</v>
      </c>
      <c r="F407" s="4">
        <f t="shared" ca="1" si="13"/>
        <v>892.26742315413401</v>
      </c>
    </row>
    <row r="408" spans="5:6" x14ac:dyDescent="0.25">
      <c r="E408" s="4">
        <f t="shared" ca="1" si="12"/>
        <v>0.6328592574077927</v>
      </c>
      <c r="F408" s="4">
        <f t="shared" ca="1" si="13"/>
        <v>892.53767405838232</v>
      </c>
    </row>
    <row r="409" spans="5:6" x14ac:dyDescent="0.25">
      <c r="E409" s="4">
        <f t="shared" ca="1" si="12"/>
        <v>0.18310071857956267</v>
      </c>
      <c r="F409" s="4">
        <f t="shared" ca="1" si="13"/>
        <v>862.13727449650969</v>
      </c>
    </row>
    <row r="410" spans="5:6" x14ac:dyDescent="0.25">
      <c r="E410" s="4">
        <f t="shared" ca="1" si="12"/>
        <v>0.5661181562678792</v>
      </c>
      <c r="F410" s="4">
        <f t="shared" ca="1" si="13"/>
        <v>888.54792940828634</v>
      </c>
    </row>
    <row r="411" spans="5:6" x14ac:dyDescent="0.25">
      <c r="E411" s="4">
        <f t="shared" ca="1" si="12"/>
        <v>0.37417307787284571</v>
      </c>
      <c r="F411" s="4">
        <f t="shared" ca="1" si="13"/>
        <v>876.88209341356094</v>
      </c>
    </row>
    <row r="412" spans="5:6" x14ac:dyDescent="0.25">
      <c r="E412" s="4">
        <f t="shared" ca="1" si="12"/>
        <v>0.2987845835400682</v>
      </c>
      <c r="F412" s="4">
        <f t="shared" ca="1" si="13"/>
        <v>871.73991792796494</v>
      </c>
    </row>
    <row r="413" spans="5:6" x14ac:dyDescent="0.25">
      <c r="E413" s="4">
        <f t="shared" ca="1" si="12"/>
        <v>0.85890848716189683</v>
      </c>
      <c r="F413" s="4">
        <f t="shared" ca="1" si="13"/>
        <v>908.61299368947266</v>
      </c>
    </row>
    <row r="414" spans="5:6" x14ac:dyDescent="0.25">
      <c r="E414" s="4">
        <f t="shared" ca="1" si="12"/>
        <v>0.35823150571520712</v>
      </c>
      <c r="F414" s="4">
        <f t="shared" ca="1" si="13"/>
        <v>875.83883118154426</v>
      </c>
    </row>
    <row r="415" spans="5:6" x14ac:dyDescent="0.25">
      <c r="E415" s="4">
        <f t="shared" ca="1" si="12"/>
        <v>0.496413333118219</v>
      </c>
      <c r="F415" s="4">
        <f t="shared" ca="1" si="13"/>
        <v>884.41827575081754</v>
      </c>
    </row>
    <row r="416" spans="5:6" x14ac:dyDescent="0.25">
      <c r="E416" s="4">
        <f t="shared" ca="1" si="12"/>
        <v>0.37982192885728028</v>
      </c>
      <c r="F416" s="4">
        <f t="shared" ca="1" si="13"/>
        <v>877.24721213441615</v>
      </c>
    </row>
    <row r="417" spans="5:6" x14ac:dyDescent="0.25">
      <c r="E417" s="4">
        <f t="shared" ca="1" si="12"/>
        <v>0.27369508058456404</v>
      </c>
      <c r="F417" s="4">
        <f t="shared" ca="1" si="13"/>
        <v>869.88182946723475</v>
      </c>
    </row>
    <row r="418" spans="5:6" x14ac:dyDescent="0.25">
      <c r="E418" s="4">
        <f t="shared" ca="1" si="12"/>
        <v>0.86781745410247713</v>
      </c>
      <c r="F418" s="4">
        <f t="shared" ca="1" si="13"/>
        <v>909.45867539537539</v>
      </c>
    </row>
    <row r="419" spans="5:6" x14ac:dyDescent="0.25">
      <c r="E419" s="4">
        <f t="shared" ca="1" si="12"/>
        <v>0.53397803707869373</v>
      </c>
      <c r="F419" s="4">
        <f t="shared" ca="1" si="13"/>
        <v>886.64659054885271</v>
      </c>
    </row>
    <row r="420" spans="5:6" x14ac:dyDescent="0.25">
      <c r="E420" s="4">
        <f t="shared" ca="1" si="12"/>
        <v>0.33013708162255362</v>
      </c>
      <c r="F420" s="4">
        <f t="shared" ca="1" si="13"/>
        <v>873.94745961340084</v>
      </c>
    </row>
    <row r="421" spans="5:6" x14ac:dyDescent="0.25">
      <c r="E421" s="4">
        <f t="shared" ca="1" si="12"/>
        <v>0.68300283228184888</v>
      </c>
      <c r="F421" s="4">
        <f t="shared" ca="1" si="13"/>
        <v>895.63427562941285</v>
      </c>
    </row>
    <row r="422" spans="5:6" x14ac:dyDescent="0.25">
      <c r="E422" s="4">
        <f t="shared" ca="1" si="12"/>
        <v>0.41775808928903801</v>
      </c>
      <c r="F422" s="4">
        <f t="shared" ca="1" si="13"/>
        <v>879.64663323693856</v>
      </c>
    </row>
    <row r="423" spans="5:6" x14ac:dyDescent="0.25">
      <c r="E423" s="4">
        <f t="shared" ca="1" si="12"/>
        <v>0.7260989558441352</v>
      </c>
      <c r="F423" s="4">
        <f t="shared" ca="1" si="13"/>
        <v>898.42097545132924</v>
      </c>
    </row>
    <row r="424" spans="5:6" x14ac:dyDescent="0.25">
      <c r="E424" s="4">
        <f t="shared" ca="1" si="12"/>
        <v>0.43708235434922693</v>
      </c>
      <c r="F424" s="4">
        <f t="shared" ca="1" si="13"/>
        <v>880.83950765185011</v>
      </c>
    </row>
    <row r="425" spans="5:6" x14ac:dyDescent="0.25">
      <c r="E425" s="4">
        <f t="shared" ca="1" si="12"/>
        <v>0.44510686667841881</v>
      </c>
      <c r="F425" s="4">
        <f t="shared" ca="1" si="13"/>
        <v>881.33013930017228</v>
      </c>
    </row>
    <row r="426" spans="5:6" x14ac:dyDescent="0.25">
      <c r="E426" s="4">
        <f t="shared" ca="1" si="12"/>
        <v>0.73915854995899377</v>
      </c>
      <c r="F426" s="4">
        <f t="shared" ca="1" si="13"/>
        <v>899.29748335705449</v>
      </c>
    </row>
    <row r="427" spans="5:6" x14ac:dyDescent="0.25">
      <c r="E427" s="4">
        <f t="shared" ca="1" si="12"/>
        <v>0.97754022281857034</v>
      </c>
      <c r="F427" s="4">
        <f t="shared" ca="1" si="13"/>
        <v>926.77995267296444</v>
      </c>
    </row>
    <row r="428" spans="5:6" x14ac:dyDescent="0.25">
      <c r="E428" s="4">
        <f t="shared" ca="1" si="12"/>
        <v>0.9177160306509824</v>
      </c>
      <c r="F428" s="4">
        <f t="shared" ca="1" si="13"/>
        <v>915.02622041593565</v>
      </c>
    </row>
    <row r="429" spans="5:6" x14ac:dyDescent="0.25">
      <c r="E429" s="4">
        <f t="shared" ca="1" si="12"/>
        <v>0.69784586847926788</v>
      </c>
      <c r="F429" s="4">
        <f t="shared" ca="1" si="13"/>
        <v>896.5780320392073</v>
      </c>
    </row>
    <row r="430" spans="5:6" x14ac:dyDescent="0.25">
      <c r="E430" s="4">
        <f t="shared" ca="1" si="12"/>
        <v>0.64946769755594214</v>
      </c>
      <c r="F430" s="4">
        <f t="shared" ca="1" si="13"/>
        <v>893.5502143401975</v>
      </c>
    </row>
    <row r="431" spans="5:6" x14ac:dyDescent="0.25">
      <c r="E431" s="4">
        <f t="shared" ca="1" si="12"/>
        <v>0.64548662613566521</v>
      </c>
      <c r="F431" s="4">
        <f t="shared" ca="1" si="13"/>
        <v>893.30648851918522</v>
      </c>
    </row>
    <row r="432" spans="5:6" x14ac:dyDescent="0.25">
      <c r="E432" s="4">
        <f t="shared" ca="1" si="12"/>
        <v>1.6698086028764991E-2</v>
      </c>
      <c r="F432" s="4">
        <f t="shared" ca="1" si="13"/>
        <v>828.58113254951934</v>
      </c>
    </row>
    <row r="433" spans="5:6" x14ac:dyDescent="0.25">
      <c r="E433" s="4">
        <f t="shared" ca="1" si="12"/>
        <v>0.30081427287344786</v>
      </c>
      <c r="F433" s="4">
        <f t="shared" ca="1" si="13"/>
        <v>871.88640404070122</v>
      </c>
    </row>
    <row r="434" spans="5:6" x14ac:dyDescent="0.25">
      <c r="E434" s="4">
        <f t="shared" ca="1" si="12"/>
        <v>0.84779957140177276</v>
      </c>
      <c r="F434" s="4">
        <f t="shared" ca="1" si="13"/>
        <v>907.6017505082317</v>
      </c>
    </row>
    <row r="435" spans="5:6" x14ac:dyDescent="0.25">
      <c r="E435" s="4">
        <f t="shared" ca="1" si="12"/>
        <v>0.98018086520302961</v>
      </c>
      <c r="F435" s="4">
        <f t="shared" ca="1" si="13"/>
        <v>927.72581396891974</v>
      </c>
    </row>
    <row r="436" spans="5:6" x14ac:dyDescent="0.25">
      <c r="E436" s="4">
        <f t="shared" ca="1" si="12"/>
        <v>0.81845147394603657</v>
      </c>
      <c r="F436" s="4">
        <f t="shared" ca="1" si="13"/>
        <v>905.11784589048432</v>
      </c>
    </row>
    <row r="437" spans="5:6" x14ac:dyDescent="0.25">
      <c r="E437" s="4">
        <f t="shared" ca="1" si="12"/>
        <v>0.29425241322811357</v>
      </c>
      <c r="F437" s="4">
        <f t="shared" ca="1" si="13"/>
        <v>871.41086574967164</v>
      </c>
    </row>
    <row r="438" spans="5:6" x14ac:dyDescent="0.25">
      <c r="E438" s="4">
        <f t="shared" ca="1" si="12"/>
        <v>3.0761588069877832E-2</v>
      </c>
      <c r="F438" s="4">
        <f t="shared" ca="1" si="13"/>
        <v>835.91768187635159</v>
      </c>
    </row>
    <row r="439" spans="5:6" x14ac:dyDescent="0.25">
      <c r="E439" s="4">
        <f t="shared" ca="1" si="12"/>
        <v>0.70127126486089142</v>
      </c>
      <c r="F439" s="4">
        <f t="shared" ca="1" si="13"/>
        <v>896.79802933299891</v>
      </c>
    </row>
    <row r="440" spans="5:6" x14ac:dyDescent="0.25">
      <c r="E440" s="4">
        <f t="shared" ca="1" si="12"/>
        <v>0.92630383453721543</v>
      </c>
      <c r="F440" s="4">
        <f t="shared" ca="1" si="13"/>
        <v>916.19751752535001</v>
      </c>
    </row>
    <row r="441" spans="5:6" x14ac:dyDescent="0.25">
      <c r="E441" s="4">
        <f t="shared" ca="1" si="12"/>
        <v>0.79195744333886919</v>
      </c>
      <c r="F441" s="4">
        <f t="shared" ca="1" si="13"/>
        <v>903.05594813805408</v>
      </c>
    </row>
    <row r="442" spans="5:6" x14ac:dyDescent="0.25">
      <c r="E442" s="4">
        <f t="shared" ca="1" si="12"/>
        <v>0.98912223096628638</v>
      </c>
      <c r="F442" s="4">
        <f t="shared" ca="1" si="13"/>
        <v>931.9347874368915</v>
      </c>
    </row>
    <row r="443" spans="5:6" x14ac:dyDescent="0.25">
      <c r="E443" s="4">
        <f t="shared" ca="1" si="12"/>
        <v>0.97585310347015497</v>
      </c>
      <c r="F443" s="4">
        <f t="shared" ca="1" si="13"/>
        <v>926.22017038795934</v>
      </c>
    </row>
    <row r="444" spans="5:6" x14ac:dyDescent="0.25">
      <c r="E444" s="4">
        <f t="shared" ca="1" si="12"/>
        <v>0.82568264802866043</v>
      </c>
      <c r="F444" s="4">
        <f t="shared" ca="1" si="13"/>
        <v>905.70783623695093</v>
      </c>
    </row>
    <row r="445" spans="5:6" x14ac:dyDescent="0.25">
      <c r="E445" s="4">
        <f t="shared" ca="1" si="12"/>
        <v>0.32988066910272906</v>
      </c>
      <c r="F445" s="4">
        <f t="shared" ca="1" si="13"/>
        <v>873.92984987965269</v>
      </c>
    </row>
    <row r="446" spans="5:6" x14ac:dyDescent="0.25">
      <c r="E446" s="4">
        <f t="shared" ca="1" si="12"/>
        <v>0.30334735709365512</v>
      </c>
      <c r="F446" s="4">
        <f t="shared" ca="1" si="13"/>
        <v>872.0684780115256</v>
      </c>
    </row>
    <row r="447" spans="5:6" x14ac:dyDescent="0.25">
      <c r="E447" s="4">
        <f t="shared" ca="1" si="12"/>
        <v>0.67375059688530525</v>
      </c>
      <c r="F447" s="4">
        <f t="shared" ca="1" si="13"/>
        <v>895.05316407850887</v>
      </c>
    </row>
    <row r="448" spans="5:6" x14ac:dyDescent="0.25">
      <c r="E448" s="4">
        <f t="shared" ca="1" si="12"/>
        <v>0.47775993449052656</v>
      </c>
      <c r="F448" s="4">
        <f t="shared" ca="1" si="13"/>
        <v>883.30365500934113</v>
      </c>
    </row>
    <row r="449" spans="5:6" x14ac:dyDescent="0.25">
      <c r="E449" s="4">
        <f t="shared" ca="1" si="12"/>
        <v>0.86164170592361589</v>
      </c>
      <c r="F449" s="4">
        <f t="shared" ca="1" si="13"/>
        <v>908.86894988111192</v>
      </c>
    </row>
    <row r="450" spans="5:6" x14ac:dyDescent="0.25">
      <c r="E450" s="4">
        <f t="shared" ca="1" si="12"/>
        <v>1.839433124821932E-2</v>
      </c>
      <c r="F450" s="4">
        <f t="shared" ca="1" si="13"/>
        <v>829.70614147859521</v>
      </c>
    </row>
    <row r="451" spans="5:6" x14ac:dyDescent="0.25">
      <c r="E451" s="4">
        <f t="shared" ca="1" si="12"/>
        <v>0.77619078944190689</v>
      </c>
      <c r="F451" s="4">
        <f t="shared" ca="1" si="13"/>
        <v>901.89144577667241</v>
      </c>
    </row>
    <row r="452" spans="5:6" x14ac:dyDescent="0.25">
      <c r="E452" s="4">
        <f t="shared" ref="E452:E515" ca="1" si="14">RAND()</f>
        <v>0.88368912758493701</v>
      </c>
      <c r="F452" s="4">
        <f t="shared" ref="F452:F515" ca="1" si="15">_xlfn.BETA.INV(E452,$C$5,$C$6,$C$3,$C$4)</f>
        <v>911.05608450047589</v>
      </c>
    </row>
    <row r="453" spans="5:6" x14ac:dyDescent="0.25">
      <c r="E453" s="4">
        <f t="shared" ca="1" si="14"/>
        <v>0.23433253297365997</v>
      </c>
      <c r="F453" s="4">
        <f t="shared" ca="1" si="15"/>
        <v>866.75451385307713</v>
      </c>
    </row>
    <row r="454" spans="5:6" x14ac:dyDescent="0.25">
      <c r="E454" s="4">
        <f t="shared" ca="1" si="14"/>
        <v>0.36535850262810787</v>
      </c>
      <c r="F454" s="4">
        <f t="shared" ca="1" si="15"/>
        <v>876.30768163243931</v>
      </c>
    </row>
    <row r="455" spans="5:6" x14ac:dyDescent="0.25">
      <c r="E455" s="4">
        <f t="shared" ca="1" si="14"/>
        <v>0.87441377066199399</v>
      </c>
      <c r="F455" s="4">
        <f t="shared" ca="1" si="15"/>
        <v>910.10734116645256</v>
      </c>
    </row>
    <row r="456" spans="5:6" x14ac:dyDescent="0.25">
      <c r="E456" s="4">
        <f t="shared" ca="1" si="14"/>
        <v>0.35454499442664544</v>
      </c>
      <c r="F456" s="4">
        <f t="shared" ca="1" si="15"/>
        <v>875.59468376808434</v>
      </c>
    </row>
    <row r="457" spans="5:6" x14ac:dyDescent="0.25">
      <c r="E457" s="4">
        <f t="shared" ca="1" si="14"/>
        <v>0.80595435467072085</v>
      </c>
      <c r="F457" s="4">
        <f t="shared" ca="1" si="15"/>
        <v>904.12709933922872</v>
      </c>
    </row>
    <row r="458" spans="5:6" x14ac:dyDescent="0.25">
      <c r="E458" s="4">
        <f t="shared" ca="1" si="14"/>
        <v>0.3777463980642759</v>
      </c>
      <c r="F458" s="4">
        <f t="shared" ca="1" si="15"/>
        <v>877.11332119032045</v>
      </c>
    </row>
    <row r="459" spans="5:6" x14ac:dyDescent="0.25">
      <c r="E459" s="4">
        <f t="shared" ca="1" si="14"/>
        <v>0.62564845634414645</v>
      </c>
      <c r="F459" s="4">
        <f t="shared" ca="1" si="15"/>
        <v>892.10126783839144</v>
      </c>
    </row>
    <row r="460" spans="5:6" x14ac:dyDescent="0.25">
      <c r="E460" s="4">
        <f t="shared" ca="1" si="14"/>
        <v>1.0156928645390084E-2</v>
      </c>
      <c r="F460" s="4">
        <f t="shared" ca="1" si="15"/>
        <v>822.98891575797688</v>
      </c>
    </row>
    <row r="461" spans="5:6" x14ac:dyDescent="0.25">
      <c r="E461" s="4">
        <f t="shared" ca="1" si="14"/>
        <v>0.91546019564808312</v>
      </c>
      <c r="F461" s="4">
        <f t="shared" ca="1" si="15"/>
        <v>914.73245993251271</v>
      </c>
    </row>
    <row r="462" spans="5:6" x14ac:dyDescent="0.25">
      <c r="E462" s="4">
        <f t="shared" ca="1" si="14"/>
        <v>0.81557504218660415</v>
      </c>
      <c r="F462" s="4">
        <f t="shared" ca="1" si="15"/>
        <v>904.88668586931647</v>
      </c>
    </row>
    <row r="463" spans="5:6" x14ac:dyDescent="0.25">
      <c r="E463" s="4">
        <f t="shared" ca="1" si="14"/>
        <v>0.99548660359085372</v>
      </c>
      <c r="F463" s="4">
        <f t="shared" ca="1" si="15"/>
        <v>937.30595762614007</v>
      </c>
    </row>
    <row r="464" spans="5:6" x14ac:dyDescent="0.25">
      <c r="E464" s="4">
        <f t="shared" ca="1" si="14"/>
        <v>0.30529355334508668</v>
      </c>
      <c r="F464" s="4">
        <f t="shared" ca="1" si="15"/>
        <v>872.20781643138218</v>
      </c>
    </row>
    <row r="465" spans="5:6" x14ac:dyDescent="0.25">
      <c r="E465" s="4">
        <f t="shared" ca="1" si="14"/>
        <v>0.39274200789931002</v>
      </c>
      <c r="F465" s="4">
        <f t="shared" ca="1" si="15"/>
        <v>878.07414586346363</v>
      </c>
    </row>
    <row r="466" spans="5:6" x14ac:dyDescent="0.25">
      <c r="E466" s="4">
        <f t="shared" ca="1" si="14"/>
        <v>0.96463003316826068</v>
      </c>
      <c r="F466" s="4">
        <f t="shared" ca="1" si="15"/>
        <v>923.11019331984232</v>
      </c>
    </row>
    <row r="467" spans="5:6" x14ac:dyDescent="0.25">
      <c r="E467" s="4">
        <f t="shared" ca="1" si="14"/>
        <v>0.83380040019999135</v>
      </c>
      <c r="F467" s="4">
        <f t="shared" ca="1" si="15"/>
        <v>906.38636909887327</v>
      </c>
    </row>
    <row r="468" spans="5:6" x14ac:dyDescent="0.25">
      <c r="E468" s="4">
        <f t="shared" ca="1" si="14"/>
        <v>0.85126661811214377</v>
      </c>
      <c r="F468" s="4">
        <f t="shared" ca="1" si="15"/>
        <v>907.91257436167518</v>
      </c>
    </row>
    <row r="469" spans="5:6" x14ac:dyDescent="0.25">
      <c r="E469" s="4">
        <f t="shared" ca="1" si="14"/>
        <v>0.56539627120690794</v>
      </c>
      <c r="F469" s="4">
        <f t="shared" ca="1" si="15"/>
        <v>888.50518067695248</v>
      </c>
    </row>
    <row r="470" spans="5:6" x14ac:dyDescent="0.25">
      <c r="E470" s="4">
        <f t="shared" ca="1" si="14"/>
        <v>0.32181007569857822</v>
      </c>
      <c r="F470" s="4">
        <f t="shared" ca="1" si="15"/>
        <v>873.37205843265679</v>
      </c>
    </row>
    <row r="471" spans="5:6" x14ac:dyDescent="0.25">
      <c r="E471" s="4">
        <f t="shared" ca="1" si="14"/>
        <v>0.63514881130675971</v>
      </c>
      <c r="F471" s="4">
        <f t="shared" ca="1" si="15"/>
        <v>892.67662136344643</v>
      </c>
    </row>
    <row r="472" spans="5:6" x14ac:dyDescent="0.25">
      <c r="E472" s="4">
        <f t="shared" ca="1" si="14"/>
        <v>0.41903596134124765</v>
      </c>
      <c r="F472" s="4">
        <f t="shared" ca="1" si="15"/>
        <v>879.72605554929976</v>
      </c>
    </row>
    <row r="473" spans="5:6" x14ac:dyDescent="0.25">
      <c r="E473" s="4">
        <f t="shared" ca="1" si="14"/>
        <v>0.62122588914903454</v>
      </c>
      <c r="F473" s="4">
        <f t="shared" ca="1" si="15"/>
        <v>891.83445423326589</v>
      </c>
    </row>
    <row r="474" spans="5:6" x14ac:dyDescent="0.25">
      <c r="E474" s="4">
        <f t="shared" ca="1" si="14"/>
        <v>0.58162329928322953</v>
      </c>
      <c r="F474" s="4">
        <f t="shared" ca="1" si="15"/>
        <v>889.46735273423303</v>
      </c>
    </row>
    <row r="475" spans="5:6" x14ac:dyDescent="0.25">
      <c r="E475" s="4">
        <f t="shared" ca="1" si="14"/>
        <v>0.67250050522668781</v>
      </c>
      <c r="F475" s="4">
        <f t="shared" ca="1" si="15"/>
        <v>894.97503593886199</v>
      </c>
    </row>
    <row r="476" spans="5:6" x14ac:dyDescent="0.25">
      <c r="E476" s="4">
        <f t="shared" ca="1" si="14"/>
        <v>0.91437394540370742</v>
      </c>
      <c r="F476" s="4">
        <f t="shared" ca="1" si="15"/>
        <v>914.5928895761117</v>
      </c>
    </row>
    <row r="477" spans="5:6" x14ac:dyDescent="0.25">
      <c r="E477" s="4">
        <f t="shared" ca="1" si="14"/>
        <v>0.79051823890169937</v>
      </c>
      <c r="F477" s="4">
        <f t="shared" ca="1" si="15"/>
        <v>902.94789812587828</v>
      </c>
    </row>
    <row r="478" spans="5:6" x14ac:dyDescent="0.25">
      <c r="E478" s="4">
        <f t="shared" ca="1" si="14"/>
        <v>0.30490039757917187</v>
      </c>
      <c r="F478" s="4">
        <f t="shared" ca="1" si="15"/>
        <v>872.17970652765587</v>
      </c>
    </row>
    <row r="479" spans="5:6" x14ac:dyDescent="0.25">
      <c r="E479" s="4">
        <f t="shared" ca="1" si="14"/>
        <v>8.4496909169080037E-2</v>
      </c>
      <c r="F479" s="4">
        <f t="shared" ca="1" si="15"/>
        <v>849.59735606499578</v>
      </c>
    </row>
    <row r="480" spans="5:6" x14ac:dyDescent="0.25">
      <c r="E480" s="4">
        <f t="shared" ca="1" si="14"/>
        <v>0.23491496419997493</v>
      </c>
      <c r="F480" s="4">
        <f t="shared" ca="1" si="15"/>
        <v>866.80303798934642</v>
      </c>
    </row>
    <row r="481" spans="5:6" x14ac:dyDescent="0.25">
      <c r="E481" s="4">
        <f t="shared" ca="1" si="14"/>
        <v>3.7102473222048404E-2</v>
      </c>
      <c r="F481" s="4">
        <f t="shared" ca="1" si="15"/>
        <v>838.29049152287917</v>
      </c>
    </row>
    <row r="482" spans="5:6" x14ac:dyDescent="0.25">
      <c r="E482" s="4">
        <f t="shared" ca="1" si="14"/>
        <v>0.4985419634415531</v>
      </c>
      <c r="F482" s="4">
        <f t="shared" ca="1" si="15"/>
        <v>884.54503142008946</v>
      </c>
    </row>
    <row r="483" spans="5:6" x14ac:dyDescent="0.25">
      <c r="E483" s="4">
        <f t="shared" ca="1" si="14"/>
        <v>9.6701677707240807E-2</v>
      </c>
      <c r="F483" s="4">
        <f t="shared" ca="1" si="15"/>
        <v>851.62177156098869</v>
      </c>
    </row>
    <row r="484" spans="5:6" x14ac:dyDescent="0.25">
      <c r="E484" s="4">
        <f t="shared" ca="1" si="14"/>
        <v>4.2228160243855895E-2</v>
      </c>
      <c r="F484" s="4">
        <f t="shared" ca="1" si="15"/>
        <v>839.96732271116105</v>
      </c>
    </row>
    <row r="485" spans="5:6" x14ac:dyDescent="0.25">
      <c r="E485" s="4">
        <f t="shared" ca="1" si="14"/>
        <v>0.38204248324906009</v>
      </c>
      <c r="F485" s="4">
        <f t="shared" ca="1" si="15"/>
        <v>877.39012740976807</v>
      </c>
    </row>
    <row r="486" spans="5:6" x14ac:dyDescent="0.25">
      <c r="E486" s="4">
        <f t="shared" ca="1" si="14"/>
        <v>0.45590883568530538</v>
      </c>
      <c r="F486" s="4">
        <f t="shared" ca="1" si="15"/>
        <v>881.98677356653627</v>
      </c>
    </row>
    <row r="487" spans="5:6" x14ac:dyDescent="0.25">
      <c r="E487" s="4">
        <f t="shared" ca="1" si="14"/>
        <v>0.84570013798525723</v>
      </c>
      <c r="F487" s="4">
        <f t="shared" ca="1" si="15"/>
        <v>907.41552491737673</v>
      </c>
    </row>
    <row r="488" spans="5:6" x14ac:dyDescent="0.25">
      <c r="E488" s="4">
        <f t="shared" ca="1" si="14"/>
        <v>5.1965071186178435E-2</v>
      </c>
      <c r="F488" s="4">
        <f t="shared" ca="1" si="15"/>
        <v>842.72756941311411</v>
      </c>
    </row>
    <row r="489" spans="5:6" x14ac:dyDescent="0.25">
      <c r="E489" s="4">
        <f t="shared" ca="1" si="14"/>
        <v>0.69615933922555528</v>
      </c>
      <c r="F489" s="4">
        <f t="shared" ca="1" si="15"/>
        <v>896.47003056173537</v>
      </c>
    </row>
    <row r="490" spans="5:6" x14ac:dyDescent="0.25">
      <c r="E490" s="4">
        <f t="shared" ca="1" si="14"/>
        <v>0.4062909098618489</v>
      </c>
      <c r="F490" s="4">
        <f t="shared" ca="1" si="15"/>
        <v>878.93015542568901</v>
      </c>
    </row>
    <row r="491" spans="5:6" x14ac:dyDescent="0.25">
      <c r="E491" s="4">
        <f t="shared" ca="1" si="14"/>
        <v>0.24588426767049443</v>
      </c>
      <c r="F491" s="4">
        <f t="shared" ca="1" si="15"/>
        <v>867.70328611078787</v>
      </c>
    </row>
    <row r="492" spans="5:6" x14ac:dyDescent="0.25">
      <c r="E492" s="4">
        <f t="shared" ca="1" si="14"/>
        <v>0.3862592122931251</v>
      </c>
      <c r="F492" s="4">
        <f t="shared" ca="1" si="15"/>
        <v>877.66059652841875</v>
      </c>
    </row>
    <row r="493" spans="5:6" x14ac:dyDescent="0.25">
      <c r="E493" s="4">
        <f t="shared" ca="1" si="14"/>
        <v>0.46421585030569845</v>
      </c>
      <c r="F493" s="4">
        <f t="shared" ca="1" si="15"/>
        <v>882.48906131470449</v>
      </c>
    </row>
    <row r="494" spans="5:6" x14ac:dyDescent="0.25">
      <c r="E494" s="4">
        <f t="shared" ca="1" si="14"/>
        <v>0.4392470280925358</v>
      </c>
      <c r="F494" s="4">
        <f t="shared" ca="1" si="15"/>
        <v>880.97211211727131</v>
      </c>
    </row>
    <row r="495" spans="5:6" x14ac:dyDescent="0.25">
      <c r="E495" s="4">
        <f t="shared" ca="1" si="14"/>
        <v>1.7907419841650896E-2</v>
      </c>
      <c r="F495" s="4">
        <f t="shared" ca="1" si="15"/>
        <v>829.39290209347121</v>
      </c>
    </row>
    <row r="496" spans="5:6" x14ac:dyDescent="0.25">
      <c r="E496" s="4">
        <f t="shared" ca="1" si="14"/>
        <v>6.0149444873716651E-2</v>
      </c>
      <c r="F496" s="4">
        <f t="shared" ca="1" si="15"/>
        <v>844.73106349527643</v>
      </c>
    </row>
    <row r="497" spans="5:6" x14ac:dyDescent="0.25">
      <c r="E497" s="4">
        <f t="shared" ca="1" si="14"/>
        <v>0.43482024011381293</v>
      </c>
      <c r="F497" s="4">
        <f t="shared" ca="1" si="15"/>
        <v>880.70072719505026</v>
      </c>
    </row>
    <row r="498" spans="5:6" x14ac:dyDescent="0.25">
      <c r="E498" s="4">
        <f t="shared" ca="1" si="14"/>
        <v>0.35859223870370383</v>
      </c>
      <c r="F498" s="4">
        <f t="shared" ca="1" si="15"/>
        <v>875.86266077823075</v>
      </c>
    </row>
    <row r="499" spans="5:6" x14ac:dyDescent="0.25">
      <c r="E499" s="4">
        <f t="shared" ca="1" si="14"/>
        <v>0.95817712914269537</v>
      </c>
      <c r="F499" s="4">
        <f t="shared" ca="1" si="15"/>
        <v>921.6508134916387</v>
      </c>
    </row>
    <row r="500" spans="5:6" x14ac:dyDescent="0.25">
      <c r="E500" s="4">
        <f t="shared" ca="1" si="14"/>
        <v>0.19143547215259682</v>
      </c>
      <c r="F500" s="4">
        <f t="shared" ca="1" si="15"/>
        <v>862.94248234932616</v>
      </c>
    </row>
    <row r="501" spans="5:6" x14ac:dyDescent="0.25">
      <c r="E501" s="4">
        <f t="shared" ca="1" si="14"/>
        <v>0.47460708064216861</v>
      </c>
      <c r="F501" s="4">
        <f t="shared" ca="1" si="15"/>
        <v>883.11447229189332</v>
      </c>
    </row>
    <row r="502" spans="5:6" x14ac:dyDescent="0.25">
      <c r="E502" s="4">
        <f t="shared" ca="1" si="14"/>
        <v>0.90993379016619502</v>
      </c>
      <c r="F502" s="4">
        <f t="shared" ca="1" si="15"/>
        <v>914.03442130690485</v>
      </c>
    </row>
    <row r="503" spans="5:6" x14ac:dyDescent="0.25">
      <c r="E503" s="4">
        <f t="shared" ca="1" si="14"/>
        <v>0.5006585643781386</v>
      </c>
      <c r="F503" s="4">
        <f t="shared" ca="1" si="15"/>
        <v>884.67099439528806</v>
      </c>
    </row>
    <row r="504" spans="5:6" x14ac:dyDescent="0.25">
      <c r="E504" s="4">
        <f t="shared" ca="1" si="14"/>
        <v>0.72739042516859398</v>
      </c>
      <c r="F504" s="4">
        <f t="shared" ca="1" si="15"/>
        <v>898.50689462952892</v>
      </c>
    </row>
    <row r="505" spans="5:6" x14ac:dyDescent="0.25">
      <c r="E505" s="4">
        <f t="shared" ca="1" si="14"/>
        <v>0.39605242705026966</v>
      </c>
      <c r="F505" s="4">
        <f t="shared" ca="1" si="15"/>
        <v>878.28430337292014</v>
      </c>
    </row>
    <row r="506" spans="5:6" x14ac:dyDescent="0.25">
      <c r="E506" s="4">
        <f t="shared" ca="1" si="14"/>
        <v>0.24877707478957789</v>
      </c>
      <c r="F506" s="4">
        <f t="shared" ca="1" si="15"/>
        <v>867.93656010866778</v>
      </c>
    </row>
    <row r="507" spans="5:6" x14ac:dyDescent="0.25">
      <c r="E507" s="4">
        <f t="shared" ca="1" si="14"/>
        <v>0.63977361006185551</v>
      </c>
      <c r="F507" s="4">
        <f t="shared" ca="1" si="15"/>
        <v>892.9578842852809</v>
      </c>
    </row>
    <row r="508" spans="5:6" x14ac:dyDescent="0.25">
      <c r="E508" s="4">
        <f t="shared" ca="1" si="14"/>
        <v>0.31952156312737767</v>
      </c>
      <c r="F508" s="4">
        <f t="shared" ca="1" si="15"/>
        <v>873.21261232357381</v>
      </c>
    </row>
    <row r="509" spans="5:6" x14ac:dyDescent="0.25">
      <c r="E509" s="4">
        <f t="shared" ca="1" si="14"/>
        <v>0.22309609064703884</v>
      </c>
      <c r="F509" s="4">
        <f t="shared" ca="1" si="15"/>
        <v>865.80307428373897</v>
      </c>
    </row>
    <row r="510" spans="5:6" x14ac:dyDescent="0.25">
      <c r="E510" s="4">
        <f t="shared" ca="1" si="14"/>
        <v>9.6171774560565138E-2</v>
      </c>
      <c r="F510" s="4">
        <f t="shared" ca="1" si="15"/>
        <v>851.53818227630734</v>
      </c>
    </row>
    <row r="511" spans="5:6" x14ac:dyDescent="0.25">
      <c r="E511" s="4">
        <f t="shared" ca="1" si="14"/>
        <v>0.11976145583724329</v>
      </c>
      <c r="F511" s="4">
        <f t="shared" ca="1" si="15"/>
        <v>854.9568773792621</v>
      </c>
    </row>
    <row r="512" spans="5:6" x14ac:dyDescent="0.25">
      <c r="E512" s="4">
        <f t="shared" ca="1" si="14"/>
        <v>0.87606862895536497</v>
      </c>
      <c r="F512" s="4">
        <f t="shared" ca="1" si="15"/>
        <v>910.27334109545211</v>
      </c>
    </row>
    <row r="513" spans="5:6" x14ac:dyDescent="0.25">
      <c r="E513" s="4">
        <f t="shared" ca="1" si="14"/>
        <v>0.67627400098905666</v>
      </c>
      <c r="F513" s="4">
        <f t="shared" ca="1" si="15"/>
        <v>895.21114598656652</v>
      </c>
    </row>
    <row r="514" spans="5:6" x14ac:dyDescent="0.25">
      <c r="E514" s="4">
        <f t="shared" ca="1" si="14"/>
        <v>0.77628354745422601</v>
      </c>
      <c r="F514" s="4">
        <f t="shared" ca="1" si="15"/>
        <v>901.89817890615882</v>
      </c>
    </row>
    <row r="515" spans="5:6" x14ac:dyDescent="0.25">
      <c r="E515" s="4">
        <f t="shared" ca="1" si="14"/>
        <v>0.61855349633999057</v>
      </c>
      <c r="F515" s="4">
        <f t="shared" ca="1" si="15"/>
        <v>891.67351970140339</v>
      </c>
    </row>
    <row r="516" spans="5:6" x14ac:dyDescent="0.25">
      <c r="E516" s="4">
        <f t="shared" ref="E516:E579" ca="1" si="16">RAND()</f>
        <v>0.35382728303406497</v>
      </c>
      <c r="F516" s="4">
        <f t="shared" ref="F516:F579" ca="1" si="17">_xlfn.BETA.INV(E516,$C$5,$C$6,$C$3,$C$4)</f>
        <v>875.54701856254462</v>
      </c>
    </row>
    <row r="517" spans="5:6" x14ac:dyDescent="0.25">
      <c r="E517" s="4">
        <f t="shared" ca="1" si="16"/>
        <v>0.3526881975639875</v>
      </c>
      <c r="F517" s="4">
        <f t="shared" ca="1" si="17"/>
        <v>875.47127833317415</v>
      </c>
    </row>
    <row r="518" spans="5:6" x14ac:dyDescent="0.25">
      <c r="E518" s="4">
        <f t="shared" ca="1" si="16"/>
        <v>0.26136250269711814</v>
      </c>
      <c r="F518" s="4">
        <f t="shared" ca="1" si="17"/>
        <v>868.93280601753509</v>
      </c>
    </row>
    <row r="519" spans="5:6" x14ac:dyDescent="0.25">
      <c r="E519" s="4">
        <f t="shared" ca="1" si="16"/>
        <v>0.18558212661667284</v>
      </c>
      <c r="F519" s="4">
        <f t="shared" ca="1" si="17"/>
        <v>862.37957450723252</v>
      </c>
    </row>
    <row r="520" spans="5:6" x14ac:dyDescent="0.25">
      <c r="E520" s="4">
        <f t="shared" ca="1" si="16"/>
        <v>0.60511789643628033</v>
      </c>
      <c r="F520" s="4">
        <f t="shared" ca="1" si="17"/>
        <v>890.86740726862524</v>
      </c>
    </row>
    <row r="521" spans="5:6" x14ac:dyDescent="0.25">
      <c r="E521" s="4">
        <f t="shared" ca="1" si="16"/>
        <v>0.94751044296106179</v>
      </c>
      <c r="F521" s="4">
        <f t="shared" ca="1" si="17"/>
        <v>919.56773580717186</v>
      </c>
    </row>
    <row r="522" spans="5:6" x14ac:dyDescent="0.25">
      <c r="E522" s="4">
        <f t="shared" ca="1" si="16"/>
        <v>0.87530237124797972</v>
      </c>
      <c r="F522" s="4">
        <f t="shared" ca="1" si="17"/>
        <v>910.19630829331015</v>
      </c>
    </row>
    <row r="523" spans="5:6" x14ac:dyDescent="0.25">
      <c r="E523" s="4">
        <f t="shared" ca="1" si="16"/>
        <v>0.71831771933058008</v>
      </c>
      <c r="F523" s="4">
        <f t="shared" ca="1" si="17"/>
        <v>897.9066063366098</v>
      </c>
    </row>
    <row r="524" spans="5:6" x14ac:dyDescent="0.25">
      <c r="E524" s="4">
        <f t="shared" ca="1" si="16"/>
        <v>0.69658238317525312</v>
      </c>
      <c r="F524" s="4">
        <f t="shared" ca="1" si="17"/>
        <v>896.49710200493064</v>
      </c>
    </row>
    <row r="525" spans="5:6" x14ac:dyDescent="0.25">
      <c r="E525" s="4">
        <f t="shared" ca="1" si="16"/>
        <v>7.4905912408327335E-3</v>
      </c>
      <c r="F525" s="4">
        <f t="shared" ca="1" si="17"/>
        <v>819.70372187081125</v>
      </c>
    </row>
    <row r="526" spans="5:6" x14ac:dyDescent="0.25">
      <c r="E526" s="4">
        <f t="shared" ca="1" si="16"/>
        <v>0.99090389363472176</v>
      </c>
      <c r="F526" s="4">
        <f t="shared" ca="1" si="17"/>
        <v>933.0967609370955</v>
      </c>
    </row>
    <row r="527" spans="5:6" x14ac:dyDescent="0.25">
      <c r="E527" s="4">
        <f t="shared" ca="1" si="16"/>
        <v>0.56018692606797649</v>
      </c>
      <c r="F527" s="4">
        <f t="shared" ca="1" si="17"/>
        <v>888.1968024854441</v>
      </c>
    </row>
    <row r="528" spans="5:6" x14ac:dyDescent="0.25">
      <c r="E528" s="4">
        <f t="shared" ca="1" si="16"/>
        <v>0.22102050833006492</v>
      </c>
      <c r="F528" s="4">
        <f t="shared" ca="1" si="17"/>
        <v>865.62400566334043</v>
      </c>
    </row>
    <row r="529" spans="5:6" x14ac:dyDescent="0.25">
      <c r="E529" s="4">
        <f t="shared" ca="1" si="16"/>
        <v>0.5713641725824945</v>
      </c>
      <c r="F529" s="4">
        <f t="shared" ca="1" si="17"/>
        <v>888.8587224247234</v>
      </c>
    </row>
    <row r="530" spans="5:6" x14ac:dyDescent="0.25">
      <c r="E530" s="4">
        <f t="shared" ca="1" si="16"/>
        <v>0.33637257514634644</v>
      </c>
      <c r="F530" s="4">
        <f t="shared" ca="1" si="17"/>
        <v>874.37365195549182</v>
      </c>
    </row>
    <row r="531" spans="5:6" x14ac:dyDescent="0.25">
      <c r="E531" s="4">
        <f t="shared" ca="1" si="16"/>
        <v>8.7220455524563811E-2</v>
      </c>
      <c r="F531" s="4">
        <f t="shared" ca="1" si="17"/>
        <v>850.06824669609432</v>
      </c>
    </row>
    <row r="532" spans="5:6" x14ac:dyDescent="0.25">
      <c r="E532" s="4">
        <f t="shared" ca="1" si="16"/>
        <v>0.64144549830829301</v>
      </c>
      <c r="F532" s="4">
        <f t="shared" ca="1" si="17"/>
        <v>893.05976555519874</v>
      </c>
    </row>
    <row r="533" spans="5:6" x14ac:dyDescent="0.25">
      <c r="E533" s="4">
        <f t="shared" ca="1" si="16"/>
        <v>0.5674625737411011</v>
      </c>
      <c r="F533" s="4">
        <f t="shared" ca="1" si="17"/>
        <v>888.62755453549505</v>
      </c>
    </row>
    <row r="534" spans="5:6" x14ac:dyDescent="0.25">
      <c r="E534" s="4">
        <f t="shared" ca="1" si="16"/>
        <v>0.17395139464515053</v>
      </c>
      <c r="F534" s="4">
        <f t="shared" ca="1" si="17"/>
        <v>861.22377609229068</v>
      </c>
    </row>
    <row r="535" spans="5:6" x14ac:dyDescent="0.25">
      <c r="E535" s="4">
        <f t="shared" ca="1" si="16"/>
        <v>0.76553087999983727</v>
      </c>
      <c r="F535" s="4">
        <f t="shared" ca="1" si="17"/>
        <v>901.12617778614481</v>
      </c>
    </row>
    <row r="536" spans="5:6" x14ac:dyDescent="0.25">
      <c r="E536" s="4">
        <f t="shared" ca="1" si="16"/>
        <v>0.89778111523467052</v>
      </c>
      <c r="F536" s="4">
        <f t="shared" ca="1" si="17"/>
        <v>912.59373141569529</v>
      </c>
    </row>
    <row r="537" spans="5:6" x14ac:dyDescent="0.25">
      <c r="E537" s="4">
        <f t="shared" ca="1" si="16"/>
        <v>0.56871446435583439</v>
      </c>
      <c r="F537" s="4">
        <f t="shared" ca="1" si="17"/>
        <v>888.70171334912868</v>
      </c>
    </row>
    <row r="538" spans="5:6" x14ac:dyDescent="0.25">
      <c r="E538" s="4">
        <f t="shared" ca="1" si="16"/>
        <v>0.91755757517689429</v>
      </c>
      <c r="F538" s="4">
        <f t="shared" ca="1" si="17"/>
        <v>915.00540939327175</v>
      </c>
    </row>
    <row r="539" spans="5:6" x14ac:dyDescent="0.25">
      <c r="E539" s="4">
        <f t="shared" ca="1" si="16"/>
        <v>1.0529932649272267E-2</v>
      </c>
      <c r="F539" s="4">
        <f t="shared" ca="1" si="17"/>
        <v>823.38469184525286</v>
      </c>
    </row>
    <row r="540" spans="5:6" x14ac:dyDescent="0.25">
      <c r="E540" s="4">
        <f t="shared" ca="1" si="16"/>
        <v>0.36827675417611927</v>
      </c>
      <c r="F540" s="4">
        <f t="shared" ca="1" si="17"/>
        <v>876.49850324400552</v>
      </c>
    </row>
    <row r="541" spans="5:6" x14ac:dyDescent="0.25">
      <c r="E541" s="4">
        <f t="shared" ca="1" si="16"/>
        <v>0.99493238422869712</v>
      </c>
      <c r="F541" s="4">
        <f t="shared" ca="1" si="17"/>
        <v>936.64485280306269</v>
      </c>
    </row>
    <row r="542" spans="5:6" x14ac:dyDescent="0.25">
      <c r="E542" s="4">
        <f t="shared" ca="1" si="16"/>
        <v>0.36922933421132142</v>
      </c>
      <c r="F542" s="4">
        <f t="shared" ca="1" si="17"/>
        <v>876.56065030259879</v>
      </c>
    </row>
    <row r="543" spans="5:6" x14ac:dyDescent="0.25">
      <c r="E543" s="4">
        <f t="shared" ca="1" si="16"/>
        <v>0.43292836747725549</v>
      </c>
      <c r="F543" s="4">
        <f t="shared" ca="1" si="17"/>
        <v>880.58449502716996</v>
      </c>
    </row>
    <row r="544" spans="5:6" x14ac:dyDescent="0.25">
      <c r="E544" s="4">
        <f t="shared" ca="1" si="16"/>
        <v>0.22430299695125233</v>
      </c>
      <c r="F544" s="4">
        <f t="shared" ca="1" si="17"/>
        <v>865.90670814807595</v>
      </c>
    </row>
    <row r="545" spans="5:6" x14ac:dyDescent="0.25">
      <c r="E545" s="4">
        <f t="shared" ca="1" si="16"/>
        <v>0.8112243996422186</v>
      </c>
      <c r="F545" s="4">
        <f t="shared" ca="1" si="17"/>
        <v>904.54066836734273</v>
      </c>
    </row>
    <row r="546" spans="5:6" x14ac:dyDescent="0.25">
      <c r="E546" s="4">
        <f t="shared" ca="1" si="16"/>
        <v>0.82160507098526148</v>
      </c>
      <c r="F546" s="4">
        <f t="shared" ca="1" si="17"/>
        <v>905.37355173084245</v>
      </c>
    </row>
    <row r="547" spans="5:6" x14ac:dyDescent="0.25">
      <c r="E547" s="4">
        <f t="shared" ca="1" si="16"/>
        <v>0.15869442247758492</v>
      </c>
      <c r="F547" s="4">
        <f t="shared" ca="1" si="17"/>
        <v>859.62252521746586</v>
      </c>
    </row>
    <row r="548" spans="5:6" x14ac:dyDescent="0.25">
      <c r="E548" s="4">
        <f t="shared" ca="1" si="16"/>
        <v>6.7968866848877596E-2</v>
      </c>
      <c r="F548" s="4">
        <f t="shared" ca="1" si="17"/>
        <v>846.44520366806205</v>
      </c>
    </row>
    <row r="549" spans="5:6" x14ac:dyDescent="0.25">
      <c r="E549" s="4">
        <f t="shared" ca="1" si="16"/>
        <v>0.61848447165700549</v>
      </c>
      <c r="F549" s="4">
        <f t="shared" ca="1" si="17"/>
        <v>891.66936575964257</v>
      </c>
    </row>
    <row r="550" spans="5:6" x14ac:dyDescent="0.25">
      <c r="E550" s="4">
        <f t="shared" ca="1" si="16"/>
        <v>0.34665321617516043</v>
      </c>
      <c r="F550" s="4">
        <f t="shared" ca="1" si="17"/>
        <v>875.06811049615442</v>
      </c>
    </row>
    <row r="551" spans="5:6" x14ac:dyDescent="0.25">
      <c r="E551" s="4">
        <f t="shared" ca="1" si="16"/>
        <v>0.83347802145576477</v>
      </c>
      <c r="F551" s="4">
        <f t="shared" ca="1" si="17"/>
        <v>906.35907634523971</v>
      </c>
    </row>
    <row r="552" spans="5:6" x14ac:dyDescent="0.25">
      <c r="E552" s="4">
        <f t="shared" ca="1" si="16"/>
        <v>0.7017415807097882</v>
      </c>
      <c r="F552" s="4">
        <f t="shared" ca="1" si="17"/>
        <v>896.8283040075944</v>
      </c>
    </row>
    <row r="553" spans="5:6" x14ac:dyDescent="0.25">
      <c r="E553" s="4">
        <f t="shared" ca="1" si="16"/>
        <v>3.8669797183590759E-2</v>
      </c>
      <c r="F553" s="4">
        <f t="shared" ca="1" si="17"/>
        <v>838.82308920818093</v>
      </c>
    </row>
    <row r="554" spans="5:6" x14ac:dyDescent="0.25">
      <c r="E554" s="4">
        <f t="shared" ca="1" si="16"/>
        <v>0.26918593863089146</v>
      </c>
      <c r="F554" s="4">
        <f t="shared" ca="1" si="17"/>
        <v>869.53778940338361</v>
      </c>
    </row>
    <row r="555" spans="5:6" x14ac:dyDescent="0.25">
      <c r="E555" s="4">
        <f t="shared" ca="1" si="16"/>
        <v>0.38029118100561221</v>
      </c>
      <c r="F555" s="4">
        <f t="shared" ca="1" si="17"/>
        <v>877.27744160585701</v>
      </c>
    </row>
    <row r="556" spans="5:6" x14ac:dyDescent="0.25">
      <c r="E556" s="4">
        <f t="shared" ca="1" si="16"/>
        <v>7.3609276287953773E-2</v>
      </c>
      <c r="F556" s="4">
        <f t="shared" ca="1" si="17"/>
        <v>847.58431872023857</v>
      </c>
    </row>
    <row r="557" spans="5:6" x14ac:dyDescent="0.25">
      <c r="E557" s="4">
        <f t="shared" ca="1" si="16"/>
        <v>0.48076436738010075</v>
      </c>
      <c r="F557" s="4">
        <f t="shared" ca="1" si="17"/>
        <v>883.48370202493254</v>
      </c>
    </row>
    <row r="558" spans="5:6" x14ac:dyDescent="0.25">
      <c r="E558" s="4">
        <f t="shared" ca="1" si="16"/>
        <v>0.18346497323030242</v>
      </c>
      <c r="F558" s="4">
        <f t="shared" ca="1" si="17"/>
        <v>862.17298322279839</v>
      </c>
    </row>
    <row r="559" spans="5:6" x14ac:dyDescent="0.25">
      <c r="E559" s="4">
        <f t="shared" ca="1" si="16"/>
        <v>0.11258591383908767</v>
      </c>
      <c r="F559" s="4">
        <f t="shared" ca="1" si="17"/>
        <v>853.97641056100963</v>
      </c>
    </row>
    <row r="560" spans="5:6" x14ac:dyDescent="0.25">
      <c r="E560" s="4">
        <f t="shared" ca="1" si="16"/>
        <v>0.36113529223658225</v>
      </c>
      <c r="F560" s="4">
        <f t="shared" ca="1" si="17"/>
        <v>876.03034989712194</v>
      </c>
    </row>
    <row r="561" spans="5:6" x14ac:dyDescent="0.25">
      <c r="E561" s="4">
        <f t="shared" ca="1" si="16"/>
        <v>0.36280815400162147</v>
      </c>
      <c r="F561" s="4">
        <f t="shared" ca="1" si="17"/>
        <v>876.14037351936054</v>
      </c>
    </row>
    <row r="562" spans="5:6" x14ac:dyDescent="0.25">
      <c r="E562" s="4">
        <f t="shared" ca="1" si="16"/>
        <v>8.5064905283008807E-2</v>
      </c>
      <c r="F562" s="4">
        <f t="shared" ca="1" si="17"/>
        <v>849.69654573581897</v>
      </c>
    </row>
    <row r="563" spans="5:6" x14ac:dyDescent="0.25">
      <c r="E563" s="4">
        <f t="shared" ca="1" si="16"/>
        <v>0.57771762642310553</v>
      </c>
      <c r="F563" s="4">
        <f t="shared" ca="1" si="17"/>
        <v>889.2354958814559</v>
      </c>
    </row>
    <row r="564" spans="5:6" x14ac:dyDescent="0.25">
      <c r="E564" s="4">
        <f t="shared" ca="1" si="16"/>
        <v>0.81615695881956973</v>
      </c>
      <c r="F564" s="4">
        <f t="shared" ca="1" si="17"/>
        <v>904.93329439355523</v>
      </c>
    </row>
    <row r="565" spans="5:6" x14ac:dyDescent="0.25">
      <c r="E565" s="4">
        <f t="shared" ca="1" si="16"/>
        <v>0.54663594539753757</v>
      </c>
      <c r="F565" s="4">
        <f t="shared" ca="1" si="17"/>
        <v>887.39521749410801</v>
      </c>
    </row>
    <row r="566" spans="5:6" x14ac:dyDescent="0.25">
      <c r="E566" s="4">
        <f t="shared" ca="1" si="16"/>
        <v>0.75323068576019292</v>
      </c>
      <c r="F566" s="4">
        <f t="shared" ca="1" si="17"/>
        <v>900.26264476365111</v>
      </c>
    </row>
    <row r="567" spans="5:6" x14ac:dyDescent="0.25">
      <c r="E567" s="4">
        <f t="shared" ca="1" si="16"/>
        <v>0.97559058929988185</v>
      </c>
      <c r="F567" s="4">
        <f t="shared" ca="1" si="17"/>
        <v>926.1358192135234</v>
      </c>
    </row>
    <row r="568" spans="5:6" x14ac:dyDescent="0.25">
      <c r="E568" s="4">
        <f t="shared" ca="1" si="16"/>
        <v>0.89708020172602854</v>
      </c>
      <c r="F568" s="4">
        <f t="shared" ca="1" si="17"/>
        <v>912.51414066124801</v>
      </c>
    </row>
    <row r="569" spans="5:6" x14ac:dyDescent="0.25">
      <c r="E569" s="4">
        <f t="shared" ca="1" si="16"/>
        <v>0.97154995292042601</v>
      </c>
      <c r="F569" s="4">
        <f t="shared" ca="1" si="17"/>
        <v>924.91819978501474</v>
      </c>
    </row>
    <row r="570" spans="5:6" x14ac:dyDescent="0.25">
      <c r="E570" s="4">
        <f t="shared" ca="1" si="16"/>
        <v>0.579698986280202</v>
      </c>
      <c r="F570" s="4">
        <f t="shared" ca="1" si="17"/>
        <v>889.35309248604312</v>
      </c>
    </row>
    <row r="571" spans="5:6" x14ac:dyDescent="0.25">
      <c r="E571" s="4">
        <f t="shared" ca="1" si="16"/>
        <v>0.50236494374302287</v>
      </c>
      <c r="F571" s="4">
        <f t="shared" ca="1" si="17"/>
        <v>884.7724912572412</v>
      </c>
    </row>
    <row r="572" spans="5:6" x14ac:dyDescent="0.25">
      <c r="E572" s="4">
        <f t="shared" ca="1" si="16"/>
        <v>0.41876925760023476</v>
      </c>
      <c r="F572" s="4">
        <f t="shared" ca="1" si="17"/>
        <v>879.70948606800994</v>
      </c>
    </row>
    <row r="573" spans="5:6" x14ac:dyDescent="0.25">
      <c r="E573" s="4">
        <f t="shared" ca="1" si="16"/>
        <v>0.52401953718927385</v>
      </c>
      <c r="F573" s="4">
        <f t="shared" ca="1" si="17"/>
        <v>886.05720341455969</v>
      </c>
    </row>
    <row r="574" spans="5:6" x14ac:dyDescent="0.25">
      <c r="E574" s="4">
        <f t="shared" ca="1" si="16"/>
        <v>0.30486706711775957</v>
      </c>
      <c r="F574" s="4">
        <f t="shared" ca="1" si="17"/>
        <v>872.17732257639602</v>
      </c>
    </row>
    <row r="575" spans="5:6" x14ac:dyDescent="0.25">
      <c r="E575" s="4">
        <f t="shared" ca="1" si="16"/>
        <v>0.77325985735417491</v>
      </c>
      <c r="F575" s="4">
        <f t="shared" ca="1" si="17"/>
        <v>901.67936984506548</v>
      </c>
    </row>
    <row r="576" spans="5:6" x14ac:dyDescent="0.25">
      <c r="E576" s="4">
        <f t="shared" ca="1" si="16"/>
        <v>0.37476016255650779</v>
      </c>
      <c r="F576" s="4">
        <f t="shared" ca="1" si="17"/>
        <v>876.92014637512443</v>
      </c>
    </row>
    <row r="577" spans="5:6" x14ac:dyDescent="0.25">
      <c r="E577" s="4">
        <f t="shared" ca="1" si="16"/>
        <v>7.6740418965025148E-2</v>
      </c>
      <c r="F577" s="4">
        <f t="shared" ca="1" si="17"/>
        <v>848.1864793063487</v>
      </c>
    </row>
    <row r="578" spans="5:6" x14ac:dyDescent="0.25">
      <c r="E578" s="4">
        <f t="shared" ca="1" si="16"/>
        <v>0.15657376013485003</v>
      </c>
      <c r="F578" s="4">
        <f t="shared" ca="1" si="17"/>
        <v>859.39140486109773</v>
      </c>
    </row>
    <row r="579" spans="5:6" x14ac:dyDescent="0.25">
      <c r="E579" s="4">
        <f t="shared" ca="1" si="16"/>
        <v>0.31004825757702914</v>
      </c>
      <c r="F579" s="4">
        <f t="shared" ca="1" si="17"/>
        <v>872.54626454246466</v>
      </c>
    </row>
    <row r="580" spans="5:6" x14ac:dyDescent="0.25">
      <c r="E580" s="4">
        <f t="shared" ref="E580:E643" ca="1" si="18">RAND()</f>
        <v>0.53632974818883361</v>
      </c>
      <c r="F580" s="4">
        <f t="shared" ref="F580:F643" ca="1" si="19">_xlfn.BETA.INV(E580,$C$5,$C$6,$C$3,$C$4)</f>
        <v>886.78570389084655</v>
      </c>
    </row>
    <row r="581" spans="5:6" x14ac:dyDescent="0.25">
      <c r="E581" s="4">
        <f t="shared" ca="1" si="18"/>
        <v>0.69695606255634868</v>
      </c>
      <c r="F581" s="4">
        <f t="shared" ca="1" si="19"/>
        <v>896.52102524136444</v>
      </c>
    </row>
    <row r="582" spans="5:6" x14ac:dyDescent="0.25">
      <c r="E582" s="4">
        <f t="shared" ca="1" si="18"/>
        <v>0.68928193982290775</v>
      </c>
      <c r="F582" s="4">
        <f t="shared" ca="1" si="19"/>
        <v>896.03169735616359</v>
      </c>
    </row>
    <row r="583" spans="5:6" x14ac:dyDescent="0.25">
      <c r="E583" s="4">
        <f t="shared" ca="1" si="18"/>
        <v>0.55273526636550563</v>
      </c>
      <c r="F583" s="4">
        <f t="shared" ca="1" si="19"/>
        <v>887.75594198003068</v>
      </c>
    </row>
    <row r="584" spans="5:6" x14ac:dyDescent="0.25">
      <c r="E584" s="4">
        <f t="shared" ca="1" si="18"/>
        <v>0.93318685359044606</v>
      </c>
      <c r="F584" s="4">
        <f t="shared" ca="1" si="19"/>
        <v>917.20626423581371</v>
      </c>
    </row>
    <row r="585" spans="5:6" x14ac:dyDescent="0.25">
      <c r="E585" s="4">
        <f t="shared" ca="1" si="18"/>
        <v>0.77188696904972154</v>
      </c>
      <c r="F585" s="4">
        <f t="shared" ca="1" si="19"/>
        <v>901.58047418111653</v>
      </c>
    </row>
    <row r="586" spans="5:6" x14ac:dyDescent="0.25">
      <c r="E586" s="4">
        <f t="shared" ca="1" si="18"/>
        <v>0.31792348746834354</v>
      </c>
      <c r="F586" s="4">
        <f t="shared" ca="1" si="19"/>
        <v>873.10092543017902</v>
      </c>
    </row>
    <row r="587" spans="5:6" x14ac:dyDescent="0.25">
      <c r="E587" s="4">
        <f t="shared" ca="1" si="18"/>
        <v>0.38578142873627141</v>
      </c>
      <c r="F587" s="4">
        <f t="shared" ca="1" si="19"/>
        <v>877.63001015417001</v>
      </c>
    </row>
    <row r="588" spans="5:6" x14ac:dyDescent="0.25">
      <c r="E588" s="4">
        <f t="shared" ca="1" si="18"/>
        <v>0.42283166472236744</v>
      </c>
      <c r="F588" s="4">
        <f t="shared" ca="1" si="19"/>
        <v>879.96149433863411</v>
      </c>
    </row>
    <row r="589" spans="5:6" x14ac:dyDescent="0.25">
      <c r="E589" s="4">
        <f t="shared" ca="1" si="18"/>
        <v>0.12333898418187927</v>
      </c>
      <c r="F589" s="4">
        <f t="shared" ca="1" si="19"/>
        <v>855.42913139622294</v>
      </c>
    </row>
    <row r="590" spans="5:6" x14ac:dyDescent="0.25">
      <c r="E590" s="4">
        <f t="shared" ca="1" si="18"/>
        <v>0.98220400115371653</v>
      </c>
      <c r="F590" s="4">
        <f t="shared" ca="1" si="19"/>
        <v>928.51987013286248</v>
      </c>
    </row>
    <row r="591" spans="5:6" x14ac:dyDescent="0.25">
      <c r="E591" s="4">
        <f t="shared" ca="1" si="18"/>
        <v>0.62256686350110713</v>
      </c>
      <c r="F591" s="4">
        <f t="shared" ca="1" si="19"/>
        <v>891.91529058949038</v>
      </c>
    </row>
    <row r="592" spans="5:6" x14ac:dyDescent="0.25">
      <c r="E592" s="4">
        <f t="shared" ca="1" si="18"/>
        <v>0.77642269791417973</v>
      </c>
      <c r="F592" s="4">
        <f t="shared" ca="1" si="19"/>
        <v>901.90828205913965</v>
      </c>
    </row>
    <row r="593" spans="5:6" x14ac:dyDescent="0.25">
      <c r="E593" s="4">
        <f t="shared" ca="1" si="18"/>
        <v>0.20539997117492803</v>
      </c>
      <c r="F593" s="4">
        <f t="shared" ca="1" si="19"/>
        <v>864.24000777631716</v>
      </c>
    </row>
    <row r="594" spans="5:6" x14ac:dyDescent="0.25">
      <c r="E594" s="4">
        <f t="shared" ca="1" si="18"/>
        <v>0.78678994357132248</v>
      </c>
      <c r="F594" s="4">
        <f t="shared" ca="1" si="19"/>
        <v>902.66968747550834</v>
      </c>
    </row>
    <row r="595" spans="5:6" x14ac:dyDescent="0.25">
      <c r="E595" s="4">
        <f t="shared" ca="1" si="18"/>
        <v>0.15928264872169007</v>
      </c>
      <c r="F595" s="4">
        <f t="shared" ca="1" si="19"/>
        <v>859.68624107681444</v>
      </c>
    </row>
    <row r="596" spans="5:6" x14ac:dyDescent="0.25">
      <c r="E596" s="4">
        <f t="shared" ca="1" si="18"/>
        <v>0.57461825245838771</v>
      </c>
      <c r="F596" s="4">
        <f t="shared" ca="1" si="19"/>
        <v>889.05163997844568</v>
      </c>
    </row>
    <row r="597" spans="5:6" x14ac:dyDescent="0.25">
      <c r="E597" s="4">
        <f t="shared" ca="1" si="18"/>
        <v>0.55067000338283023</v>
      </c>
      <c r="F597" s="4">
        <f t="shared" ca="1" si="19"/>
        <v>887.63379073436158</v>
      </c>
    </row>
    <row r="598" spans="5:6" x14ac:dyDescent="0.25">
      <c r="E598" s="4">
        <f t="shared" ca="1" si="18"/>
        <v>0.14313621913448826</v>
      </c>
      <c r="F598" s="4">
        <f t="shared" ca="1" si="19"/>
        <v>857.87180354863835</v>
      </c>
    </row>
    <row r="599" spans="5:6" x14ac:dyDescent="0.25">
      <c r="E599" s="4">
        <f t="shared" ca="1" si="18"/>
        <v>0.21625306864505778</v>
      </c>
      <c r="F599" s="4">
        <f t="shared" ca="1" si="19"/>
        <v>865.20855672673554</v>
      </c>
    </row>
    <row r="600" spans="5:6" x14ac:dyDescent="0.25">
      <c r="E600" s="4">
        <f t="shared" ca="1" si="18"/>
        <v>0.32691161820384329</v>
      </c>
      <c r="F600" s="4">
        <f t="shared" ca="1" si="19"/>
        <v>873.72544767227168</v>
      </c>
    </row>
    <row r="601" spans="5:6" x14ac:dyDescent="0.25">
      <c r="E601" s="4">
        <f t="shared" ca="1" si="18"/>
        <v>2.4951734125702729E-2</v>
      </c>
      <c r="F601" s="4">
        <f t="shared" ca="1" si="19"/>
        <v>833.33935980187232</v>
      </c>
    </row>
    <row r="602" spans="5:6" x14ac:dyDescent="0.25">
      <c r="E602" s="4">
        <f t="shared" ca="1" si="18"/>
        <v>0.78558551924268616</v>
      </c>
      <c r="F602" s="4">
        <f t="shared" ca="1" si="19"/>
        <v>902.58032339880401</v>
      </c>
    </row>
    <row r="603" spans="5:6" x14ac:dyDescent="0.25">
      <c r="E603" s="4">
        <f t="shared" ca="1" si="18"/>
        <v>0.62648275883865467</v>
      </c>
      <c r="F603" s="4">
        <f t="shared" ca="1" si="19"/>
        <v>892.15167126065217</v>
      </c>
    </row>
    <row r="604" spans="5:6" x14ac:dyDescent="0.25">
      <c r="E604" s="4">
        <f t="shared" ca="1" si="18"/>
        <v>0.20028510431043467</v>
      </c>
      <c r="F604" s="4">
        <f t="shared" ca="1" si="19"/>
        <v>863.77181525712649</v>
      </c>
    </row>
    <row r="605" spans="5:6" x14ac:dyDescent="0.25">
      <c r="E605" s="4">
        <f t="shared" ca="1" si="18"/>
        <v>0.12565513940286388</v>
      </c>
      <c r="F605" s="4">
        <f t="shared" ca="1" si="19"/>
        <v>855.72939333555928</v>
      </c>
    </row>
    <row r="606" spans="5:6" x14ac:dyDescent="0.25">
      <c r="E606" s="4">
        <f t="shared" ca="1" si="18"/>
        <v>0.42782344039489584</v>
      </c>
      <c r="F606" s="4">
        <f t="shared" ca="1" si="19"/>
        <v>880.27008184394617</v>
      </c>
    </row>
    <row r="607" spans="5:6" x14ac:dyDescent="0.25">
      <c r="E607" s="4">
        <f t="shared" ca="1" si="18"/>
        <v>0.40609570525210426</v>
      </c>
      <c r="F607" s="4">
        <f t="shared" ca="1" si="19"/>
        <v>878.91789783099489</v>
      </c>
    </row>
    <row r="608" spans="5:6" x14ac:dyDescent="0.25">
      <c r="E608" s="4">
        <f t="shared" ca="1" si="18"/>
        <v>0.66999302236704161</v>
      </c>
      <c r="F608" s="4">
        <f t="shared" ca="1" si="19"/>
        <v>894.81858909952189</v>
      </c>
    </row>
    <row r="609" spans="5:6" x14ac:dyDescent="0.25">
      <c r="E609" s="4">
        <f t="shared" ca="1" si="18"/>
        <v>0.14786408957072095</v>
      </c>
      <c r="F609" s="4">
        <f t="shared" ca="1" si="19"/>
        <v>858.41782909935864</v>
      </c>
    </row>
    <row r="610" spans="5:6" x14ac:dyDescent="0.25">
      <c r="E610" s="4">
        <f t="shared" ca="1" si="18"/>
        <v>0.38390441760196825</v>
      </c>
      <c r="F610" s="4">
        <f t="shared" ca="1" si="19"/>
        <v>877.50970245754604</v>
      </c>
    </row>
    <row r="611" spans="5:6" x14ac:dyDescent="0.25">
      <c r="E611" s="4">
        <f t="shared" ca="1" si="18"/>
        <v>0.25355882114776085</v>
      </c>
      <c r="F611" s="4">
        <f t="shared" ca="1" si="19"/>
        <v>868.31856903625419</v>
      </c>
    </row>
    <row r="612" spans="5:6" x14ac:dyDescent="0.25">
      <c r="E612" s="4">
        <f t="shared" ca="1" si="18"/>
        <v>2.0212007309986513E-2</v>
      </c>
      <c r="F612" s="4">
        <f t="shared" ca="1" si="19"/>
        <v>830.81444818472517</v>
      </c>
    </row>
    <row r="613" spans="5:6" x14ac:dyDescent="0.25">
      <c r="E613" s="4">
        <f t="shared" ca="1" si="18"/>
        <v>0.25765125400085043</v>
      </c>
      <c r="F613" s="4">
        <f t="shared" ca="1" si="19"/>
        <v>868.64207538552978</v>
      </c>
    </row>
    <row r="614" spans="5:6" x14ac:dyDescent="0.25">
      <c r="E614" s="4">
        <f t="shared" ca="1" si="18"/>
        <v>0.43441178776730793</v>
      </c>
      <c r="F614" s="4">
        <f t="shared" ca="1" si="19"/>
        <v>880.67564576678399</v>
      </c>
    </row>
    <row r="615" spans="5:6" x14ac:dyDescent="0.25">
      <c r="E615" s="4">
        <f t="shared" ca="1" si="18"/>
        <v>3.6929504957096793E-2</v>
      </c>
      <c r="F615" s="4">
        <f t="shared" ca="1" si="19"/>
        <v>838.23054641659144</v>
      </c>
    </row>
    <row r="616" spans="5:6" x14ac:dyDescent="0.25">
      <c r="E616" s="4">
        <f t="shared" ca="1" si="18"/>
        <v>0.57953239836049908</v>
      </c>
      <c r="F616" s="4">
        <f t="shared" ca="1" si="19"/>
        <v>889.34320330109767</v>
      </c>
    </row>
    <row r="617" spans="5:6" x14ac:dyDescent="0.25">
      <c r="E617" s="4">
        <f t="shared" ca="1" si="18"/>
        <v>0.78190408666251154</v>
      </c>
      <c r="F617" s="4">
        <f t="shared" ca="1" si="19"/>
        <v>902.30867926323958</v>
      </c>
    </row>
    <row r="618" spans="5:6" x14ac:dyDescent="0.25">
      <c r="E618" s="4">
        <f t="shared" ca="1" si="18"/>
        <v>0.22969991261236289</v>
      </c>
      <c r="F618" s="4">
        <f t="shared" ca="1" si="19"/>
        <v>866.36582867836671</v>
      </c>
    </row>
    <row r="619" spans="5:6" x14ac:dyDescent="0.25">
      <c r="E619" s="4">
        <f t="shared" ca="1" si="18"/>
        <v>0.50007515705622518</v>
      </c>
      <c r="F619" s="4">
        <f t="shared" ca="1" si="19"/>
        <v>884.63628210779189</v>
      </c>
    </row>
    <row r="620" spans="5:6" x14ac:dyDescent="0.25">
      <c r="E620" s="4">
        <f t="shared" ca="1" si="18"/>
        <v>0.90905344854208026</v>
      </c>
      <c r="F620" s="4">
        <f t="shared" ca="1" si="19"/>
        <v>913.92589125439054</v>
      </c>
    </row>
    <row r="621" spans="5:6" x14ac:dyDescent="0.25">
      <c r="E621" s="4">
        <f t="shared" ca="1" si="18"/>
        <v>0.92535963342876182</v>
      </c>
      <c r="F621" s="4">
        <f t="shared" ca="1" si="19"/>
        <v>916.06430253009671</v>
      </c>
    </row>
    <row r="622" spans="5:6" x14ac:dyDescent="0.25">
      <c r="E622" s="4">
        <f t="shared" ca="1" si="18"/>
        <v>0.33167541170171044</v>
      </c>
      <c r="F622" s="4">
        <f t="shared" ca="1" si="19"/>
        <v>874.05296690209104</v>
      </c>
    </row>
    <row r="623" spans="5:6" x14ac:dyDescent="0.25">
      <c r="E623" s="4">
        <f t="shared" ca="1" si="18"/>
        <v>0.74933884708978893</v>
      </c>
      <c r="F623" s="4">
        <f t="shared" ca="1" si="19"/>
        <v>899.99340867177341</v>
      </c>
    </row>
    <row r="624" spans="5:6" x14ac:dyDescent="0.25">
      <c r="E624" s="4">
        <f t="shared" ca="1" si="18"/>
        <v>5.8835962626811122E-2</v>
      </c>
      <c r="F624" s="4">
        <f t="shared" ca="1" si="19"/>
        <v>844.42537412055162</v>
      </c>
    </row>
    <row r="625" spans="5:6" x14ac:dyDescent="0.25">
      <c r="E625" s="4">
        <f t="shared" ca="1" si="18"/>
        <v>0.68455765214119668</v>
      </c>
      <c r="F625" s="4">
        <f t="shared" ca="1" si="19"/>
        <v>895.73244663340449</v>
      </c>
    </row>
    <row r="626" spans="5:6" x14ac:dyDescent="0.25">
      <c r="E626" s="4">
        <f t="shared" ca="1" si="18"/>
        <v>0.48399080095907865</v>
      </c>
      <c r="F626" s="4">
        <f t="shared" ca="1" si="19"/>
        <v>883.67681510231671</v>
      </c>
    </row>
    <row r="627" spans="5:6" x14ac:dyDescent="0.25">
      <c r="E627" s="4">
        <f t="shared" ca="1" si="18"/>
        <v>0.62473535294050242</v>
      </c>
      <c r="F627" s="4">
        <f t="shared" ca="1" si="19"/>
        <v>892.04612961441239</v>
      </c>
    </row>
    <row r="628" spans="5:6" x14ac:dyDescent="0.25">
      <c r="E628" s="4">
        <f t="shared" ca="1" si="18"/>
        <v>0.13392839703213366</v>
      </c>
      <c r="F628" s="4">
        <f t="shared" ca="1" si="19"/>
        <v>856.76918127953172</v>
      </c>
    </row>
    <row r="629" spans="5:6" x14ac:dyDescent="0.25">
      <c r="E629" s="4">
        <f t="shared" ca="1" si="18"/>
        <v>0.34608110852830587</v>
      </c>
      <c r="F629" s="4">
        <f t="shared" ca="1" si="19"/>
        <v>875.02972248989101</v>
      </c>
    </row>
    <row r="630" spans="5:6" x14ac:dyDescent="0.25">
      <c r="E630" s="4">
        <f t="shared" ca="1" si="18"/>
        <v>0.18006169220219692</v>
      </c>
      <c r="F630" s="4">
        <f t="shared" ca="1" si="19"/>
        <v>861.83742718850704</v>
      </c>
    </row>
    <row r="631" spans="5:6" x14ac:dyDescent="0.25">
      <c r="E631" s="4">
        <f t="shared" ca="1" si="18"/>
        <v>0.15411604986011362</v>
      </c>
      <c r="F631" s="4">
        <f t="shared" ca="1" si="19"/>
        <v>859.12072319743925</v>
      </c>
    </row>
    <row r="632" spans="5:6" x14ac:dyDescent="0.25">
      <c r="E632" s="4">
        <f t="shared" ca="1" si="18"/>
        <v>0.62116390242513309</v>
      </c>
      <c r="F632" s="4">
        <f t="shared" ca="1" si="19"/>
        <v>891.83071889314999</v>
      </c>
    </row>
    <row r="633" spans="5:6" x14ac:dyDescent="0.25">
      <c r="E633" s="4">
        <f t="shared" ca="1" si="18"/>
        <v>0.30246906828736764</v>
      </c>
      <c r="F633" s="4">
        <f t="shared" ca="1" si="19"/>
        <v>872.00544057945797</v>
      </c>
    </row>
    <row r="634" spans="5:6" x14ac:dyDescent="0.25">
      <c r="E634" s="4">
        <f t="shared" ca="1" si="18"/>
        <v>0.53252325246051579</v>
      </c>
      <c r="F634" s="4">
        <f t="shared" ca="1" si="19"/>
        <v>886.5605233536553</v>
      </c>
    </row>
    <row r="635" spans="5:6" x14ac:dyDescent="0.25">
      <c r="E635" s="4">
        <f t="shared" ca="1" si="18"/>
        <v>0.29607719078060535</v>
      </c>
      <c r="F635" s="4">
        <f t="shared" ca="1" si="19"/>
        <v>871.54368056207477</v>
      </c>
    </row>
    <row r="636" spans="5:6" x14ac:dyDescent="0.25">
      <c r="E636" s="4">
        <f t="shared" ca="1" si="18"/>
        <v>0.26897622511413832</v>
      </c>
      <c r="F636" s="4">
        <f t="shared" ca="1" si="19"/>
        <v>869.52170757532406</v>
      </c>
    </row>
    <row r="637" spans="5:6" x14ac:dyDescent="0.25">
      <c r="E637" s="4">
        <f t="shared" ca="1" si="18"/>
        <v>0.93833173183737173</v>
      </c>
      <c r="F637" s="4">
        <f t="shared" ca="1" si="19"/>
        <v>918.00886210194517</v>
      </c>
    </row>
    <row r="638" spans="5:6" x14ac:dyDescent="0.25">
      <c r="E638" s="4">
        <f t="shared" ca="1" si="18"/>
        <v>0.73363111116169277</v>
      </c>
      <c r="F638" s="4">
        <f t="shared" ca="1" si="19"/>
        <v>898.9243834205248</v>
      </c>
    </row>
    <row r="639" spans="5:6" x14ac:dyDescent="0.25">
      <c r="E639" s="4">
        <f t="shared" ca="1" si="18"/>
        <v>0.23182893470327859</v>
      </c>
      <c r="F639" s="4">
        <f t="shared" ca="1" si="19"/>
        <v>866.54506475284109</v>
      </c>
    </row>
    <row r="640" spans="5:6" x14ac:dyDescent="0.25">
      <c r="E640" s="4">
        <f t="shared" ca="1" si="18"/>
        <v>3.5595149851739394E-2</v>
      </c>
      <c r="F640" s="4">
        <f t="shared" ca="1" si="19"/>
        <v>837.75987424156665</v>
      </c>
    </row>
    <row r="641" spans="5:6" x14ac:dyDescent="0.25">
      <c r="E641" s="4">
        <f t="shared" ca="1" si="18"/>
        <v>0.68283210779162384</v>
      </c>
      <c r="F641" s="4">
        <f t="shared" ca="1" si="19"/>
        <v>895.62350545226468</v>
      </c>
    </row>
    <row r="642" spans="5:6" x14ac:dyDescent="0.25">
      <c r="E642" s="4">
        <f t="shared" ca="1" si="18"/>
        <v>0.99568313117734808</v>
      </c>
      <c r="F642" s="4">
        <f t="shared" ca="1" si="19"/>
        <v>937.55672366403155</v>
      </c>
    </row>
    <row r="643" spans="5:6" x14ac:dyDescent="0.25">
      <c r="E643" s="4">
        <f t="shared" ca="1" si="18"/>
        <v>0.59035901912303201</v>
      </c>
      <c r="F643" s="4">
        <f t="shared" ca="1" si="19"/>
        <v>889.98674486097116</v>
      </c>
    </row>
    <row r="644" spans="5:6" x14ac:dyDescent="0.25">
      <c r="E644" s="4">
        <f t="shared" ref="E644:E707" ca="1" si="20">RAND()</f>
        <v>0.25474964371540487</v>
      </c>
      <c r="F644" s="4">
        <f t="shared" ref="F644:F707" ca="1" si="21">_xlfn.BETA.INV(E644,$C$5,$C$6,$C$3,$C$4)</f>
        <v>868.41302465120259</v>
      </c>
    </row>
    <row r="645" spans="5:6" x14ac:dyDescent="0.25">
      <c r="E645" s="4">
        <f t="shared" ca="1" si="20"/>
        <v>0.50688957689811565</v>
      </c>
      <c r="F645" s="4">
        <f t="shared" ca="1" si="21"/>
        <v>885.04140547573525</v>
      </c>
    </row>
    <row r="646" spans="5:6" x14ac:dyDescent="0.25">
      <c r="E646" s="4">
        <f t="shared" ca="1" si="20"/>
        <v>0.50180197947176852</v>
      </c>
      <c r="F646" s="4">
        <f t="shared" ca="1" si="21"/>
        <v>884.7390107790884</v>
      </c>
    </row>
    <row r="647" spans="5:6" x14ac:dyDescent="0.25">
      <c r="E647" s="4">
        <f t="shared" ca="1" si="20"/>
        <v>0.9357622528105054</v>
      </c>
      <c r="F647" s="4">
        <f t="shared" ca="1" si="21"/>
        <v>917.60236495705124</v>
      </c>
    </row>
    <row r="648" spans="5:6" x14ac:dyDescent="0.25">
      <c r="E648" s="4">
        <f t="shared" ca="1" si="20"/>
        <v>3.3459223934402593E-2</v>
      </c>
      <c r="F648" s="4">
        <f t="shared" ca="1" si="21"/>
        <v>836.97408282538106</v>
      </c>
    </row>
    <row r="649" spans="5:6" x14ac:dyDescent="0.25">
      <c r="E649" s="4">
        <f t="shared" ca="1" si="20"/>
        <v>0.53866196460686389</v>
      </c>
      <c r="F649" s="4">
        <f t="shared" ca="1" si="21"/>
        <v>886.92364697493304</v>
      </c>
    </row>
    <row r="650" spans="5:6" x14ac:dyDescent="0.25">
      <c r="E650" s="4">
        <f t="shared" ca="1" si="20"/>
        <v>0.79722552835033633</v>
      </c>
      <c r="F650" s="4">
        <f t="shared" ca="1" si="21"/>
        <v>903.45467829913002</v>
      </c>
    </row>
    <row r="651" spans="5:6" x14ac:dyDescent="0.25">
      <c r="E651" s="4">
        <f t="shared" ca="1" si="20"/>
        <v>0.38110373975566147</v>
      </c>
      <c r="F651" s="4">
        <f t="shared" ca="1" si="21"/>
        <v>877.32975108599396</v>
      </c>
    </row>
    <row r="652" spans="5:6" x14ac:dyDescent="0.25">
      <c r="E652" s="4">
        <f t="shared" ca="1" si="20"/>
        <v>7.9678991187920212E-2</v>
      </c>
      <c r="F652" s="4">
        <f t="shared" ca="1" si="21"/>
        <v>848.73387951080792</v>
      </c>
    </row>
    <row r="653" spans="5:6" x14ac:dyDescent="0.25">
      <c r="E653" s="4">
        <f t="shared" ca="1" si="20"/>
        <v>0.98121273405019882</v>
      </c>
      <c r="F653" s="4">
        <f t="shared" ca="1" si="21"/>
        <v>928.12239961631974</v>
      </c>
    </row>
    <row r="654" spans="5:6" x14ac:dyDescent="0.25">
      <c r="E654" s="4">
        <f t="shared" ca="1" si="20"/>
        <v>0.21889560511686201</v>
      </c>
      <c r="F654" s="4">
        <f t="shared" ca="1" si="21"/>
        <v>865.43955775135953</v>
      </c>
    </row>
    <row r="655" spans="5:6" x14ac:dyDescent="0.25">
      <c r="E655" s="4">
        <f t="shared" ca="1" si="20"/>
        <v>0.5979801705952521</v>
      </c>
      <c r="F655" s="4">
        <f t="shared" ca="1" si="21"/>
        <v>890.44094373437304</v>
      </c>
    </row>
    <row r="656" spans="5:6" x14ac:dyDescent="0.25">
      <c r="E656" s="4">
        <f t="shared" ca="1" si="20"/>
        <v>0.32429746046665342</v>
      </c>
      <c r="F656" s="4">
        <f t="shared" ca="1" si="21"/>
        <v>873.5447109967746</v>
      </c>
    </row>
    <row r="657" spans="5:6" x14ac:dyDescent="0.25">
      <c r="E657" s="4">
        <f t="shared" ca="1" si="20"/>
        <v>0.27934258019148173</v>
      </c>
      <c r="F657" s="4">
        <f t="shared" ca="1" si="21"/>
        <v>870.30815712794742</v>
      </c>
    </row>
    <row r="658" spans="5:6" x14ac:dyDescent="0.25">
      <c r="E658" s="4">
        <f t="shared" ca="1" si="20"/>
        <v>0.68871739217999017</v>
      </c>
      <c r="F658" s="4">
        <f t="shared" ca="1" si="21"/>
        <v>895.99585972940406</v>
      </c>
    </row>
    <row r="659" spans="5:6" x14ac:dyDescent="0.25">
      <c r="E659" s="4">
        <f t="shared" ca="1" si="20"/>
        <v>0.8708932439159015</v>
      </c>
      <c r="F659" s="4">
        <f t="shared" ca="1" si="21"/>
        <v>909.75861787997076</v>
      </c>
    </row>
    <row r="660" spans="5:6" x14ac:dyDescent="0.25">
      <c r="E660" s="4">
        <f t="shared" ca="1" si="20"/>
        <v>0.25289648467104575</v>
      </c>
      <c r="F660" s="4">
        <f t="shared" ca="1" si="21"/>
        <v>868.26591710195032</v>
      </c>
    </row>
    <row r="661" spans="5:6" x14ac:dyDescent="0.25">
      <c r="E661" s="4">
        <f t="shared" ca="1" si="20"/>
        <v>0.3483802134055497</v>
      </c>
      <c r="F661" s="4">
        <f t="shared" ca="1" si="21"/>
        <v>875.18381202601756</v>
      </c>
    </row>
    <row r="662" spans="5:6" x14ac:dyDescent="0.25">
      <c r="E662" s="4">
        <f t="shared" ca="1" si="20"/>
        <v>0.22165371483854335</v>
      </c>
      <c r="F662" s="4">
        <f t="shared" ca="1" si="21"/>
        <v>865.67874891922736</v>
      </c>
    </row>
    <row r="663" spans="5:6" x14ac:dyDescent="0.25">
      <c r="E663" s="4">
        <f t="shared" ca="1" si="20"/>
        <v>0.52469852152412289</v>
      </c>
      <c r="F663" s="4">
        <f t="shared" ca="1" si="21"/>
        <v>886.09740859011629</v>
      </c>
    </row>
    <row r="664" spans="5:6" x14ac:dyDescent="0.25">
      <c r="E664" s="4">
        <f t="shared" ca="1" si="20"/>
        <v>4.1533851878997163E-2</v>
      </c>
      <c r="F664" s="4">
        <f t="shared" ca="1" si="21"/>
        <v>839.75065204624832</v>
      </c>
    </row>
    <row r="665" spans="5:6" x14ac:dyDescent="0.25">
      <c r="E665" s="4">
        <f t="shared" ca="1" si="20"/>
        <v>7.0844266353266239E-2</v>
      </c>
      <c r="F665" s="4">
        <f t="shared" ca="1" si="21"/>
        <v>847.03510830711321</v>
      </c>
    </row>
    <row r="666" spans="5:6" x14ac:dyDescent="0.25">
      <c r="E666" s="4">
        <f t="shared" ca="1" si="20"/>
        <v>0.75621824516138325</v>
      </c>
      <c r="F666" s="4">
        <f t="shared" ca="1" si="21"/>
        <v>900.4705859307179</v>
      </c>
    </row>
    <row r="667" spans="5:6" x14ac:dyDescent="0.25">
      <c r="E667" s="4">
        <f t="shared" ca="1" si="20"/>
        <v>9.4133373473532678E-2</v>
      </c>
      <c r="F667" s="4">
        <f t="shared" ca="1" si="21"/>
        <v>851.21323128284075</v>
      </c>
    </row>
    <row r="668" spans="5:6" x14ac:dyDescent="0.25">
      <c r="E668" s="4">
        <f t="shared" ca="1" si="20"/>
        <v>0.30824458609985217</v>
      </c>
      <c r="F668" s="4">
        <f t="shared" ca="1" si="21"/>
        <v>872.41820038739525</v>
      </c>
    </row>
    <row r="669" spans="5:6" x14ac:dyDescent="0.25">
      <c r="E669" s="4">
        <f t="shared" ca="1" si="20"/>
        <v>0.22762934905302634</v>
      </c>
      <c r="F669" s="4">
        <f t="shared" ca="1" si="21"/>
        <v>866.19050315640823</v>
      </c>
    </row>
    <row r="670" spans="5:6" x14ac:dyDescent="0.25">
      <c r="E670" s="4">
        <f t="shared" ca="1" si="20"/>
        <v>0.53825079296941702</v>
      </c>
      <c r="F670" s="4">
        <f t="shared" ca="1" si="21"/>
        <v>886.89932852564436</v>
      </c>
    </row>
    <row r="671" spans="5:6" x14ac:dyDescent="0.25">
      <c r="E671" s="4">
        <f t="shared" ca="1" si="20"/>
        <v>0.20005313915927436</v>
      </c>
      <c r="F671" s="4">
        <f t="shared" ca="1" si="21"/>
        <v>863.75039433396489</v>
      </c>
    </row>
    <row r="672" spans="5:6" x14ac:dyDescent="0.25">
      <c r="E672" s="4">
        <f t="shared" ca="1" si="20"/>
        <v>0.89334703082587885</v>
      </c>
      <c r="F672" s="4">
        <f t="shared" ca="1" si="21"/>
        <v>912.09602467024024</v>
      </c>
    </row>
    <row r="673" spans="5:6" x14ac:dyDescent="0.25">
      <c r="E673" s="4">
        <f t="shared" ca="1" si="20"/>
        <v>5.2160932060266729E-2</v>
      </c>
      <c r="F673" s="4">
        <f t="shared" ca="1" si="21"/>
        <v>842.77848060855399</v>
      </c>
    </row>
    <row r="674" spans="5:6" x14ac:dyDescent="0.25">
      <c r="E674" s="4">
        <f t="shared" ca="1" si="20"/>
        <v>0.18472897953195833</v>
      </c>
      <c r="F674" s="4">
        <f t="shared" ca="1" si="21"/>
        <v>862.29652016107821</v>
      </c>
    </row>
    <row r="675" spans="5:6" x14ac:dyDescent="0.25">
      <c r="E675" s="4">
        <f t="shared" ca="1" si="20"/>
        <v>0.9376584346669391</v>
      </c>
      <c r="F675" s="4">
        <f t="shared" ca="1" si="21"/>
        <v>917.90120532432786</v>
      </c>
    </row>
    <row r="676" spans="5:6" x14ac:dyDescent="0.25">
      <c r="E676" s="4">
        <f t="shared" ca="1" si="20"/>
        <v>0.52174725783365561</v>
      </c>
      <c r="F676" s="4">
        <f t="shared" ca="1" si="21"/>
        <v>885.92262711764647</v>
      </c>
    </row>
    <row r="677" spans="5:6" x14ac:dyDescent="0.25">
      <c r="E677" s="4">
        <f t="shared" ca="1" si="20"/>
        <v>0.42354005561474384</v>
      </c>
      <c r="F677" s="4">
        <f t="shared" ca="1" si="21"/>
        <v>880.0053574521894</v>
      </c>
    </row>
    <row r="678" spans="5:6" x14ac:dyDescent="0.25">
      <c r="E678" s="4">
        <f t="shared" ca="1" si="20"/>
        <v>0.95455650057029029</v>
      </c>
      <c r="F678" s="4">
        <f t="shared" ca="1" si="21"/>
        <v>920.90411511960156</v>
      </c>
    </row>
    <row r="679" spans="5:6" x14ac:dyDescent="0.25">
      <c r="E679" s="4">
        <f t="shared" ca="1" si="20"/>
        <v>0.74397592770838838</v>
      </c>
      <c r="F679" s="4">
        <f t="shared" ca="1" si="21"/>
        <v>899.62533801923303</v>
      </c>
    </row>
    <row r="680" spans="5:6" x14ac:dyDescent="0.25">
      <c r="E680" s="4">
        <f t="shared" ca="1" si="20"/>
        <v>0.12476587360131741</v>
      </c>
      <c r="F680" s="4">
        <f t="shared" ca="1" si="21"/>
        <v>855.61460713274664</v>
      </c>
    </row>
    <row r="681" spans="5:6" x14ac:dyDescent="0.25">
      <c r="E681" s="4">
        <f t="shared" ca="1" si="20"/>
        <v>0.35378143208737445</v>
      </c>
      <c r="F681" s="4">
        <f t="shared" ca="1" si="21"/>
        <v>875.54397198177071</v>
      </c>
    </row>
    <row r="682" spans="5:6" x14ac:dyDescent="0.25">
      <c r="E682" s="4">
        <f t="shared" ca="1" si="20"/>
        <v>0.62858647818033619</v>
      </c>
      <c r="F682" s="4">
        <f t="shared" ca="1" si="21"/>
        <v>892.27886704514913</v>
      </c>
    </row>
    <row r="683" spans="5:6" x14ac:dyDescent="0.25">
      <c r="E683" s="4">
        <f t="shared" ca="1" si="20"/>
        <v>0.3379887570388016</v>
      </c>
      <c r="F683" s="4">
        <f t="shared" ca="1" si="21"/>
        <v>874.48348923580193</v>
      </c>
    </row>
    <row r="684" spans="5:6" x14ac:dyDescent="0.25">
      <c r="E684" s="4">
        <f t="shared" ca="1" si="20"/>
        <v>0.94504331396420482</v>
      </c>
      <c r="F684" s="4">
        <f t="shared" ca="1" si="21"/>
        <v>919.13066872278853</v>
      </c>
    </row>
    <row r="685" spans="5:6" x14ac:dyDescent="0.25">
      <c r="E685" s="4">
        <f t="shared" ca="1" si="20"/>
        <v>0.95788773917019854</v>
      </c>
      <c r="F685" s="4">
        <f t="shared" ca="1" si="21"/>
        <v>921.58941369561876</v>
      </c>
    </row>
    <row r="686" spans="5:6" x14ac:dyDescent="0.25">
      <c r="E686" s="4">
        <f t="shared" ca="1" si="20"/>
        <v>7.8922582444419076E-2</v>
      </c>
      <c r="F686" s="4">
        <f t="shared" ca="1" si="21"/>
        <v>848.59454444238997</v>
      </c>
    </row>
    <row r="687" spans="5:6" x14ac:dyDescent="0.25">
      <c r="E687" s="4">
        <f t="shared" ca="1" si="20"/>
        <v>0.80607971593723948</v>
      </c>
      <c r="F687" s="4">
        <f t="shared" ca="1" si="21"/>
        <v>904.13686864505519</v>
      </c>
    </row>
    <row r="688" spans="5:6" x14ac:dyDescent="0.25">
      <c r="E688" s="4">
        <f t="shared" ca="1" si="20"/>
        <v>0.21373287576010391</v>
      </c>
      <c r="F688" s="4">
        <f t="shared" ca="1" si="21"/>
        <v>864.98653754627651</v>
      </c>
    </row>
    <row r="689" spans="5:6" x14ac:dyDescent="0.25">
      <c r="E689" s="4">
        <f t="shared" ca="1" si="20"/>
        <v>0.36715286839218753</v>
      </c>
      <c r="F689" s="4">
        <f t="shared" ca="1" si="21"/>
        <v>876.42509111399704</v>
      </c>
    </row>
    <row r="690" spans="5:6" x14ac:dyDescent="0.25">
      <c r="E690" s="4">
        <f t="shared" ca="1" si="20"/>
        <v>0.68370918953020721</v>
      </c>
      <c r="F690" s="4">
        <f t="shared" ca="1" si="21"/>
        <v>895.67885583946224</v>
      </c>
    </row>
    <row r="691" spans="5:6" x14ac:dyDescent="0.25">
      <c r="E691" s="4">
        <f t="shared" ca="1" si="20"/>
        <v>0.56487382966914312</v>
      </c>
      <c r="F691" s="4">
        <f t="shared" ca="1" si="21"/>
        <v>888.47424513410783</v>
      </c>
    </row>
    <row r="692" spans="5:6" x14ac:dyDescent="0.25">
      <c r="E692" s="4">
        <f t="shared" ca="1" si="20"/>
        <v>0.87565347681171701</v>
      </c>
      <c r="F692" s="4">
        <f t="shared" ca="1" si="21"/>
        <v>910.23156895137095</v>
      </c>
    </row>
    <row r="693" spans="5:6" x14ac:dyDescent="0.25">
      <c r="E693" s="4">
        <f t="shared" ca="1" si="20"/>
        <v>5.6451450681118343E-2</v>
      </c>
      <c r="F693" s="4">
        <f t="shared" ca="1" si="21"/>
        <v>843.85572202297067</v>
      </c>
    </row>
    <row r="694" spans="5:6" x14ac:dyDescent="0.25">
      <c r="E694" s="4">
        <f t="shared" ca="1" si="20"/>
        <v>0.71309074159131758</v>
      </c>
      <c r="F694" s="4">
        <f t="shared" ca="1" si="21"/>
        <v>897.56412533470916</v>
      </c>
    </row>
    <row r="695" spans="5:6" x14ac:dyDescent="0.25">
      <c r="E695" s="4">
        <f t="shared" ca="1" si="20"/>
        <v>0.5016237247685148</v>
      </c>
      <c r="F695" s="4">
        <f t="shared" ca="1" si="21"/>
        <v>884.72840861764928</v>
      </c>
    </row>
    <row r="696" spans="5:6" x14ac:dyDescent="0.25">
      <c r="E696" s="4">
        <f t="shared" ca="1" si="20"/>
        <v>0.36230035877622213</v>
      </c>
      <c r="F696" s="4">
        <f t="shared" ca="1" si="21"/>
        <v>876.10699965259153</v>
      </c>
    </row>
    <row r="697" spans="5:6" x14ac:dyDescent="0.25">
      <c r="E697" s="4">
        <f t="shared" ca="1" si="20"/>
        <v>0.14686080249198852</v>
      </c>
      <c r="F697" s="4">
        <f t="shared" ca="1" si="21"/>
        <v>858.30303451087741</v>
      </c>
    </row>
    <row r="698" spans="5:6" x14ac:dyDescent="0.25">
      <c r="E698" s="4">
        <f t="shared" ca="1" si="20"/>
        <v>0.59993534976040042</v>
      </c>
      <c r="F698" s="4">
        <f t="shared" ca="1" si="21"/>
        <v>890.55765132512636</v>
      </c>
    </row>
    <row r="699" spans="5:6" x14ac:dyDescent="0.25">
      <c r="E699" s="4">
        <f t="shared" ca="1" si="20"/>
        <v>0.49977301486755443</v>
      </c>
      <c r="F699" s="4">
        <f t="shared" ca="1" si="21"/>
        <v>884.61830268664073</v>
      </c>
    </row>
    <row r="700" spans="5:6" x14ac:dyDescent="0.25">
      <c r="E700" s="4">
        <f t="shared" ca="1" si="20"/>
        <v>0.9178635377745864</v>
      </c>
      <c r="F700" s="4">
        <f t="shared" ca="1" si="21"/>
        <v>915.045617926256</v>
      </c>
    </row>
    <row r="701" spans="5:6" x14ac:dyDescent="0.25">
      <c r="E701" s="4">
        <f t="shared" ca="1" si="20"/>
        <v>0.73620912027554819</v>
      </c>
      <c r="F701" s="4">
        <f t="shared" ca="1" si="21"/>
        <v>899.09799845398743</v>
      </c>
    </row>
    <row r="702" spans="5:6" x14ac:dyDescent="0.25">
      <c r="E702" s="4">
        <f t="shared" ca="1" si="20"/>
        <v>0.39458098399604391</v>
      </c>
      <c r="F702" s="4">
        <f t="shared" ca="1" si="21"/>
        <v>878.19097395543747</v>
      </c>
    </row>
    <row r="703" spans="5:6" x14ac:dyDescent="0.25">
      <c r="E703" s="4">
        <f t="shared" ca="1" si="20"/>
        <v>6.2005578967370245E-2</v>
      </c>
      <c r="F703" s="4">
        <f t="shared" ca="1" si="21"/>
        <v>845.15380580349301</v>
      </c>
    </row>
    <row r="704" spans="5:6" x14ac:dyDescent="0.25">
      <c r="E704" s="4">
        <f t="shared" ca="1" si="20"/>
        <v>0.53376271680259457</v>
      </c>
      <c r="F704" s="4">
        <f t="shared" ca="1" si="21"/>
        <v>886.63385244384426</v>
      </c>
    </row>
    <row r="705" spans="5:6" x14ac:dyDescent="0.25">
      <c r="E705" s="4">
        <f t="shared" ca="1" si="20"/>
        <v>0.60152477700057194</v>
      </c>
      <c r="F705" s="4">
        <f t="shared" ca="1" si="21"/>
        <v>890.65258644569076</v>
      </c>
    </row>
    <row r="706" spans="5:6" x14ac:dyDescent="0.25">
      <c r="E706" s="4">
        <f t="shared" ca="1" si="20"/>
        <v>0.92614747944598796</v>
      </c>
      <c r="F706" s="4">
        <f t="shared" ca="1" si="21"/>
        <v>916.17537681045849</v>
      </c>
    </row>
    <row r="707" spans="5:6" x14ac:dyDescent="0.25">
      <c r="E707" s="4">
        <f t="shared" ca="1" si="20"/>
        <v>0.65535035749886483</v>
      </c>
      <c r="F707" s="4">
        <f t="shared" ca="1" si="21"/>
        <v>893.91164255010392</v>
      </c>
    </row>
    <row r="708" spans="5:6" x14ac:dyDescent="0.25">
      <c r="E708" s="4">
        <f t="shared" ref="E708:E771" ca="1" si="22">RAND()</f>
        <v>0.89443552699861995</v>
      </c>
      <c r="F708" s="4">
        <f t="shared" ref="F708:F771" ca="1" si="23">_xlfn.BETA.INV(E708,$C$5,$C$6,$C$3,$C$4)</f>
        <v>912.2169485021858</v>
      </c>
    </row>
    <row r="709" spans="5:6" x14ac:dyDescent="0.25">
      <c r="E709" s="4">
        <f t="shared" ca="1" si="22"/>
        <v>0.33226140135667681</v>
      </c>
      <c r="F709" s="4">
        <f t="shared" ca="1" si="23"/>
        <v>874.09309409868376</v>
      </c>
    </row>
    <row r="710" spans="5:6" x14ac:dyDescent="0.25">
      <c r="E710" s="4">
        <f t="shared" ca="1" si="22"/>
        <v>0.89365365958939236</v>
      </c>
      <c r="F710" s="4">
        <f t="shared" ca="1" si="23"/>
        <v>912.13000822781737</v>
      </c>
    </row>
    <row r="711" spans="5:6" x14ac:dyDescent="0.25">
      <c r="E711" s="4">
        <f t="shared" ca="1" si="22"/>
        <v>0.34407311746451785</v>
      </c>
      <c r="F711" s="4">
        <f t="shared" ca="1" si="23"/>
        <v>874.89475193605733</v>
      </c>
    </row>
    <row r="712" spans="5:6" x14ac:dyDescent="0.25">
      <c r="E712" s="4">
        <f t="shared" ca="1" si="22"/>
        <v>0.31804465677593496</v>
      </c>
      <c r="F712" s="4">
        <f t="shared" ca="1" si="23"/>
        <v>873.10940379658041</v>
      </c>
    </row>
    <row r="713" spans="5:6" x14ac:dyDescent="0.25">
      <c r="E713" s="4">
        <f t="shared" ca="1" si="22"/>
        <v>0.22922414545109826</v>
      </c>
      <c r="F713" s="4">
        <f t="shared" ca="1" si="23"/>
        <v>866.32563187086942</v>
      </c>
    </row>
    <row r="714" spans="5:6" x14ac:dyDescent="0.25">
      <c r="E714" s="4">
        <f t="shared" ca="1" si="22"/>
        <v>0.41331897251101557</v>
      </c>
      <c r="F714" s="4">
        <f t="shared" ca="1" si="23"/>
        <v>879.37009274544278</v>
      </c>
    </row>
    <row r="715" spans="5:6" x14ac:dyDescent="0.25">
      <c r="E715" s="4">
        <f t="shared" ca="1" si="22"/>
        <v>0.11604982639475225</v>
      </c>
      <c r="F715" s="4">
        <f t="shared" ca="1" si="23"/>
        <v>854.4554834067967</v>
      </c>
    </row>
    <row r="716" spans="5:6" x14ac:dyDescent="0.25">
      <c r="E716" s="4">
        <f t="shared" ca="1" si="22"/>
        <v>0.24590455938808087</v>
      </c>
      <c r="F716" s="4">
        <f t="shared" ca="1" si="23"/>
        <v>867.70492824552878</v>
      </c>
    </row>
    <row r="717" spans="5:6" x14ac:dyDescent="0.25">
      <c r="E717" s="4">
        <f t="shared" ca="1" si="22"/>
        <v>0.86582446043389294</v>
      </c>
      <c r="F717" s="4">
        <f t="shared" ca="1" si="23"/>
        <v>909.26658127756593</v>
      </c>
    </row>
    <row r="718" spans="5:6" x14ac:dyDescent="0.25">
      <c r="E718" s="4">
        <f t="shared" ca="1" si="22"/>
        <v>0.38032333313953137</v>
      </c>
      <c r="F718" s="4">
        <f t="shared" ca="1" si="23"/>
        <v>877.27951230516896</v>
      </c>
    </row>
    <row r="719" spans="5:6" x14ac:dyDescent="0.25">
      <c r="E719" s="4">
        <f t="shared" ca="1" si="22"/>
        <v>6.1665651150680345E-2</v>
      </c>
      <c r="F719" s="4">
        <f t="shared" ca="1" si="23"/>
        <v>845.07717146697473</v>
      </c>
    </row>
    <row r="720" spans="5:6" x14ac:dyDescent="0.25">
      <c r="E720" s="4">
        <f t="shared" ca="1" si="22"/>
        <v>0.84927583413893148</v>
      </c>
      <c r="F720" s="4">
        <f t="shared" ca="1" si="23"/>
        <v>907.73359052046749</v>
      </c>
    </row>
    <row r="721" spans="5:6" x14ac:dyDescent="0.25">
      <c r="E721" s="4">
        <f t="shared" ca="1" si="22"/>
        <v>0.62730308195820716</v>
      </c>
      <c r="F721" s="4">
        <f t="shared" ca="1" si="23"/>
        <v>892.20125240328844</v>
      </c>
    </row>
    <row r="722" spans="5:6" x14ac:dyDescent="0.25">
      <c r="E722" s="4">
        <f t="shared" ca="1" si="22"/>
        <v>0.39539451770269518</v>
      </c>
      <c r="F722" s="4">
        <f t="shared" ca="1" si="23"/>
        <v>878.24259039457922</v>
      </c>
    </row>
    <row r="723" spans="5:6" x14ac:dyDescent="0.25">
      <c r="E723" s="4">
        <f t="shared" ca="1" si="22"/>
        <v>0.91984271968509235</v>
      </c>
      <c r="F723" s="4">
        <f t="shared" ca="1" si="23"/>
        <v>915.30820085621315</v>
      </c>
    </row>
    <row r="724" spans="5:6" x14ac:dyDescent="0.25">
      <c r="E724" s="4">
        <f t="shared" ca="1" si="22"/>
        <v>0.33394551132390904</v>
      </c>
      <c r="F724" s="4">
        <f t="shared" ca="1" si="23"/>
        <v>874.20822562411354</v>
      </c>
    </row>
    <row r="725" spans="5:6" x14ac:dyDescent="0.25">
      <c r="E725" s="4">
        <f t="shared" ca="1" si="22"/>
        <v>0.61686199363179339</v>
      </c>
      <c r="F725" s="4">
        <f t="shared" ca="1" si="23"/>
        <v>891.57176394736416</v>
      </c>
    </row>
    <row r="726" spans="5:6" x14ac:dyDescent="0.25">
      <c r="E726" s="4">
        <f t="shared" ca="1" si="22"/>
        <v>0.9244333234508576</v>
      </c>
      <c r="F726" s="4">
        <f t="shared" ca="1" si="23"/>
        <v>915.93473453362822</v>
      </c>
    </row>
    <row r="727" spans="5:6" x14ac:dyDescent="0.25">
      <c r="E727" s="4">
        <f t="shared" ca="1" si="22"/>
        <v>0.52475311767517963</v>
      </c>
      <c r="F727" s="4">
        <f t="shared" ca="1" si="23"/>
        <v>886.10064128100305</v>
      </c>
    </row>
    <row r="728" spans="5:6" x14ac:dyDescent="0.25">
      <c r="E728" s="4">
        <f t="shared" ca="1" si="22"/>
        <v>0.75707157671410463</v>
      </c>
      <c r="F728" s="4">
        <f t="shared" ca="1" si="23"/>
        <v>900.53018617179544</v>
      </c>
    </row>
    <row r="729" spans="5:6" x14ac:dyDescent="0.25">
      <c r="E729" s="4">
        <f t="shared" ca="1" si="22"/>
        <v>0.40111164745735617</v>
      </c>
      <c r="F729" s="4">
        <f t="shared" ca="1" si="23"/>
        <v>878.60420361658237</v>
      </c>
    </row>
    <row r="730" spans="5:6" x14ac:dyDescent="0.25">
      <c r="E730" s="4">
        <f t="shared" ca="1" si="22"/>
        <v>0.80327257900050364</v>
      </c>
      <c r="F730" s="4">
        <f t="shared" ca="1" si="23"/>
        <v>903.91888754082095</v>
      </c>
    </row>
    <row r="731" spans="5:6" x14ac:dyDescent="0.25">
      <c r="E731" s="4">
        <f t="shared" ca="1" si="22"/>
        <v>0.2897735282292806</v>
      </c>
      <c r="F731" s="4">
        <f t="shared" ca="1" si="23"/>
        <v>871.08294730840169</v>
      </c>
    </row>
    <row r="732" spans="5:6" x14ac:dyDescent="0.25">
      <c r="E732" s="4">
        <f t="shared" ca="1" si="22"/>
        <v>0.38412696073952945</v>
      </c>
      <c r="F732" s="4">
        <f t="shared" ca="1" si="23"/>
        <v>877.523978728516</v>
      </c>
    </row>
    <row r="733" spans="5:6" x14ac:dyDescent="0.25">
      <c r="E733" s="4">
        <f t="shared" ca="1" si="22"/>
        <v>6.6157911908068523E-2</v>
      </c>
      <c r="F733" s="4">
        <f t="shared" ca="1" si="23"/>
        <v>846.06316385069158</v>
      </c>
    </row>
    <row r="734" spans="5:6" x14ac:dyDescent="0.25">
      <c r="E734" s="4">
        <f t="shared" ca="1" si="22"/>
        <v>0.66251718401896409</v>
      </c>
      <c r="F734" s="4">
        <f t="shared" ca="1" si="23"/>
        <v>894.35417985968672</v>
      </c>
    </row>
    <row r="735" spans="5:6" x14ac:dyDescent="0.25">
      <c r="E735" s="4">
        <f t="shared" ca="1" si="22"/>
        <v>0.39940208199414118</v>
      </c>
      <c r="F735" s="4">
        <f t="shared" ca="1" si="23"/>
        <v>878.49627535637046</v>
      </c>
    </row>
    <row r="736" spans="5:6" x14ac:dyDescent="0.25">
      <c r="E736" s="4">
        <f t="shared" ca="1" si="22"/>
        <v>0.62464809314391156</v>
      </c>
      <c r="F736" s="4">
        <f t="shared" ca="1" si="23"/>
        <v>892.04086178903788</v>
      </c>
    </row>
    <row r="737" spans="5:6" x14ac:dyDescent="0.25">
      <c r="E737" s="4">
        <f t="shared" ca="1" si="22"/>
        <v>0.27538813982389632</v>
      </c>
      <c r="F737" s="4">
        <f t="shared" ca="1" si="23"/>
        <v>870.01016206290922</v>
      </c>
    </row>
    <row r="738" spans="5:6" x14ac:dyDescent="0.25">
      <c r="E738" s="4">
        <f t="shared" ca="1" si="22"/>
        <v>0.79407447737005887</v>
      </c>
      <c r="F738" s="4">
        <f t="shared" ca="1" si="23"/>
        <v>903.21556619113449</v>
      </c>
    </row>
    <row r="739" spans="5:6" x14ac:dyDescent="0.25">
      <c r="E739" s="4">
        <f t="shared" ca="1" si="22"/>
        <v>0.73685738558797886</v>
      </c>
      <c r="F739" s="4">
        <f t="shared" ca="1" si="23"/>
        <v>899.14176474565727</v>
      </c>
    </row>
    <row r="740" spans="5:6" x14ac:dyDescent="0.25">
      <c r="E740" s="4">
        <f t="shared" ca="1" si="22"/>
        <v>0.11537210109142693</v>
      </c>
      <c r="F740" s="4">
        <f t="shared" ca="1" si="23"/>
        <v>854.36261843183729</v>
      </c>
    </row>
    <row r="741" spans="5:6" x14ac:dyDescent="0.25">
      <c r="E741" s="4">
        <f t="shared" ca="1" si="22"/>
        <v>0.28915621953155268</v>
      </c>
      <c r="F741" s="4">
        <f t="shared" ca="1" si="23"/>
        <v>871.0375328499689</v>
      </c>
    </row>
    <row r="742" spans="5:6" x14ac:dyDescent="0.25">
      <c r="E742" s="4">
        <f t="shared" ca="1" si="22"/>
        <v>0.83504596375790718</v>
      </c>
      <c r="F742" s="4">
        <f t="shared" ca="1" si="23"/>
        <v>906.49209834358646</v>
      </c>
    </row>
    <row r="743" spans="5:6" x14ac:dyDescent="0.25">
      <c r="E743" s="4">
        <f t="shared" ca="1" si="22"/>
        <v>0.93706022828812052</v>
      </c>
      <c r="F743" s="4">
        <f t="shared" ca="1" si="23"/>
        <v>917.80624280250606</v>
      </c>
    </row>
    <row r="744" spans="5:6" x14ac:dyDescent="0.25">
      <c r="E744" s="4">
        <f t="shared" ca="1" si="22"/>
        <v>0.10816825948071862</v>
      </c>
      <c r="F744" s="4">
        <f t="shared" ca="1" si="23"/>
        <v>853.34877006972351</v>
      </c>
    </row>
    <row r="745" spans="5:6" x14ac:dyDescent="0.25">
      <c r="E745" s="4">
        <f t="shared" ca="1" si="22"/>
        <v>0.64578154839080848</v>
      </c>
      <c r="F745" s="4">
        <f t="shared" ca="1" si="23"/>
        <v>893.32452081808651</v>
      </c>
    </row>
    <row r="746" spans="5:6" x14ac:dyDescent="0.25">
      <c r="E746" s="4">
        <f t="shared" ca="1" si="22"/>
        <v>0.32161679328499826</v>
      </c>
      <c r="F746" s="4">
        <f t="shared" ca="1" si="23"/>
        <v>873.35861427979626</v>
      </c>
    </row>
    <row r="747" spans="5:6" x14ac:dyDescent="0.25">
      <c r="E747" s="4">
        <f t="shared" ca="1" si="22"/>
        <v>0.13295087592803756</v>
      </c>
      <c r="F747" s="4">
        <f t="shared" ca="1" si="23"/>
        <v>856.64886550847882</v>
      </c>
    </row>
    <row r="748" spans="5:6" x14ac:dyDescent="0.25">
      <c r="E748" s="4">
        <f t="shared" ca="1" si="22"/>
        <v>0.25448110586562234</v>
      </c>
      <c r="F748" s="4">
        <f t="shared" ca="1" si="23"/>
        <v>868.39174755682268</v>
      </c>
    </row>
    <row r="749" spans="5:6" x14ac:dyDescent="0.25">
      <c r="E749" s="4">
        <f t="shared" ca="1" si="22"/>
        <v>0.65464326329925493</v>
      </c>
      <c r="F749" s="4">
        <f t="shared" ca="1" si="23"/>
        <v>893.8681150328664</v>
      </c>
    </row>
    <row r="750" spans="5:6" x14ac:dyDescent="0.25">
      <c r="E750" s="4">
        <f t="shared" ca="1" si="22"/>
        <v>0.50902073525542668</v>
      </c>
      <c r="F750" s="4">
        <f t="shared" ca="1" si="23"/>
        <v>885.16796667708797</v>
      </c>
    </row>
    <row r="751" spans="5:6" x14ac:dyDescent="0.25">
      <c r="E751" s="4">
        <f t="shared" ca="1" si="22"/>
        <v>0.58941079776285732</v>
      </c>
      <c r="F751" s="4">
        <f t="shared" ca="1" si="23"/>
        <v>889.93030785211693</v>
      </c>
    </row>
    <row r="752" spans="5:6" x14ac:dyDescent="0.25">
      <c r="E752" s="4">
        <f t="shared" ca="1" si="22"/>
        <v>0.18159770274376263</v>
      </c>
      <c r="F752" s="4">
        <f t="shared" ca="1" si="23"/>
        <v>861.98941107491862</v>
      </c>
    </row>
    <row r="753" spans="5:6" x14ac:dyDescent="0.25">
      <c r="E753" s="4">
        <f t="shared" ca="1" si="22"/>
        <v>0.45403680624202514</v>
      </c>
      <c r="F753" s="4">
        <f t="shared" ca="1" si="23"/>
        <v>881.87326993466104</v>
      </c>
    </row>
    <row r="754" spans="5:6" x14ac:dyDescent="0.25">
      <c r="E754" s="4">
        <f t="shared" ca="1" si="22"/>
        <v>0.80356512388750023</v>
      </c>
      <c r="F754" s="4">
        <f t="shared" ca="1" si="23"/>
        <v>903.94152909556885</v>
      </c>
    </row>
    <row r="755" spans="5:6" x14ac:dyDescent="0.25">
      <c r="E755" s="4">
        <f t="shared" ca="1" si="22"/>
        <v>7.24332933750782E-2</v>
      </c>
      <c r="F755" s="4">
        <f t="shared" ca="1" si="23"/>
        <v>847.35281170727103</v>
      </c>
    </row>
    <row r="756" spans="5:6" x14ac:dyDescent="0.25">
      <c r="E756" s="4">
        <f t="shared" ca="1" si="22"/>
        <v>0.2984429990756976</v>
      </c>
      <c r="F756" s="4">
        <f t="shared" ca="1" si="23"/>
        <v>871.71521245997963</v>
      </c>
    </row>
    <row r="757" spans="5:6" x14ac:dyDescent="0.25">
      <c r="E757" s="4">
        <f t="shared" ca="1" si="22"/>
        <v>0.38504468420332261</v>
      </c>
      <c r="F757" s="4">
        <f t="shared" ca="1" si="23"/>
        <v>877.58281622052414</v>
      </c>
    </row>
    <row r="758" spans="5:6" x14ac:dyDescent="0.25">
      <c r="E758" s="4">
        <f t="shared" ca="1" si="22"/>
        <v>0.84326825706855391</v>
      </c>
      <c r="F758" s="4">
        <f t="shared" ca="1" si="23"/>
        <v>907.20162441799903</v>
      </c>
    </row>
    <row r="759" spans="5:6" x14ac:dyDescent="0.25">
      <c r="E759" s="4">
        <f t="shared" ca="1" si="22"/>
        <v>0.14473855760334609</v>
      </c>
      <c r="F759" s="4">
        <f t="shared" ca="1" si="23"/>
        <v>858.05831446328955</v>
      </c>
    </row>
    <row r="760" spans="5:6" x14ac:dyDescent="0.25">
      <c r="E760" s="4">
        <f t="shared" ca="1" si="22"/>
        <v>1.1111460425656805E-2</v>
      </c>
      <c r="F760" s="4">
        <f t="shared" ca="1" si="23"/>
        <v>823.97732868557796</v>
      </c>
    </row>
    <row r="761" spans="5:6" x14ac:dyDescent="0.25">
      <c r="E761" s="4">
        <f t="shared" ca="1" si="22"/>
        <v>0.35982779787975561</v>
      </c>
      <c r="F761" s="4">
        <f t="shared" ca="1" si="23"/>
        <v>875.94419942509637</v>
      </c>
    </row>
    <row r="762" spans="5:6" x14ac:dyDescent="0.25">
      <c r="E762" s="4">
        <f t="shared" ca="1" si="22"/>
        <v>0.27768703799729644</v>
      </c>
      <c r="F762" s="4">
        <f t="shared" ca="1" si="23"/>
        <v>870.18369509196782</v>
      </c>
    </row>
    <row r="763" spans="5:6" x14ac:dyDescent="0.25">
      <c r="E763" s="4">
        <f t="shared" ca="1" si="22"/>
        <v>0.58397100233490395</v>
      </c>
      <c r="F763" s="4">
        <f t="shared" ca="1" si="23"/>
        <v>889.60682277068236</v>
      </c>
    </row>
    <row r="764" spans="5:6" x14ac:dyDescent="0.25">
      <c r="E764" s="4">
        <f t="shared" ca="1" si="22"/>
        <v>0.27157742047705369</v>
      </c>
      <c r="F764" s="4">
        <f t="shared" ca="1" si="23"/>
        <v>869.7206672727433</v>
      </c>
    </row>
    <row r="765" spans="5:6" x14ac:dyDescent="0.25">
      <c r="E765" s="4">
        <f t="shared" ca="1" si="22"/>
        <v>0.24571088386132955</v>
      </c>
      <c r="F765" s="4">
        <f t="shared" ca="1" si="23"/>
        <v>867.68925140594138</v>
      </c>
    </row>
    <row r="766" spans="5:6" x14ac:dyDescent="0.25">
      <c r="E766" s="4">
        <f t="shared" ca="1" si="22"/>
        <v>0.30513764218079809</v>
      </c>
      <c r="F766" s="4">
        <f t="shared" ca="1" si="23"/>
        <v>872.19667137647309</v>
      </c>
    </row>
    <row r="767" spans="5:6" x14ac:dyDescent="0.25">
      <c r="E767" s="4">
        <f t="shared" ca="1" si="22"/>
        <v>0.45840753043117799</v>
      </c>
      <c r="F767" s="4">
        <f t="shared" ca="1" si="23"/>
        <v>882.13809056444427</v>
      </c>
    </row>
    <row r="768" spans="5:6" x14ac:dyDescent="0.25">
      <c r="E768" s="4">
        <f t="shared" ca="1" si="22"/>
        <v>0.29084624538546844</v>
      </c>
      <c r="F768" s="4">
        <f t="shared" ca="1" si="23"/>
        <v>871.16173834826134</v>
      </c>
    </row>
    <row r="769" spans="5:6" x14ac:dyDescent="0.25">
      <c r="E769" s="4">
        <f t="shared" ca="1" si="22"/>
        <v>0.11049157051370395</v>
      </c>
      <c r="F769" s="4">
        <f t="shared" ca="1" si="23"/>
        <v>853.68125889517205</v>
      </c>
    </row>
    <row r="770" spans="5:6" x14ac:dyDescent="0.25">
      <c r="E770" s="4">
        <f t="shared" ca="1" si="22"/>
        <v>0.73902181439639414</v>
      </c>
      <c r="F770" s="4">
        <f t="shared" ca="1" si="23"/>
        <v>899.28821468381352</v>
      </c>
    </row>
    <row r="771" spans="5:6" x14ac:dyDescent="0.25">
      <c r="E771" s="4">
        <f t="shared" ca="1" si="22"/>
        <v>0.78393708625859104</v>
      </c>
      <c r="F771" s="4">
        <f t="shared" ca="1" si="23"/>
        <v>902.45841166111029</v>
      </c>
    </row>
    <row r="772" spans="5:6" x14ac:dyDescent="0.25">
      <c r="E772" s="4">
        <f t="shared" ref="E772:E835" ca="1" si="24">RAND()</f>
        <v>0.38654563620314286</v>
      </c>
      <c r="F772" s="4">
        <f t="shared" ref="F772:F835" ca="1" si="25">_xlfn.BETA.INV(E772,$C$5,$C$6,$C$3,$C$4)</f>
        <v>877.67892537999944</v>
      </c>
    </row>
    <row r="773" spans="5:6" x14ac:dyDescent="0.25">
      <c r="E773" s="4">
        <f t="shared" ca="1" si="24"/>
        <v>0.92158621602243374</v>
      </c>
      <c r="F773" s="4">
        <f t="shared" ca="1" si="25"/>
        <v>915.54319401848113</v>
      </c>
    </row>
    <row r="774" spans="5:6" x14ac:dyDescent="0.25">
      <c r="E774" s="4">
        <f t="shared" ca="1" si="24"/>
        <v>2.9551967139418656E-2</v>
      </c>
      <c r="F774" s="4">
        <f t="shared" ca="1" si="25"/>
        <v>835.41788205089881</v>
      </c>
    </row>
    <row r="775" spans="5:6" x14ac:dyDescent="0.25">
      <c r="E775" s="4">
        <f t="shared" ca="1" si="24"/>
        <v>0.24986641303329149</v>
      </c>
      <c r="F775" s="4">
        <f t="shared" ca="1" si="25"/>
        <v>868.02397503325255</v>
      </c>
    </row>
    <row r="776" spans="5:6" x14ac:dyDescent="0.25">
      <c r="E776" s="4">
        <f t="shared" ca="1" si="24"/>
        <v>6.7690227738950615E-2</v>
      </c>
      <c r="F776" s="4">
        <f t="shared" ca="1" si="25"/>
        <v>846.38696634867404</v>
      </c>
    </row>
    <row r="777" spans="5:6" x14ac:dyDescent="0.25">
      <c r="E777" s="4">
        <f t="shared" ca="1" si="24"/>
        <v>9.940571424464828E-2</v>
      </c>
      <c r="F777" s="4">
        <f t="shared" ca="1" si="25"/>
        <v>852.0428263299234</v>
      </c>
    </row>
    <row r="778" spans="5:6" x14ac:dyDescent="0.25">
      <c r="E778" s="4">
        <f t="shared" ca="1" si="24"/>
        <v>0.79676371848632788</v>
      </c>
      <c r="F778" s="4">
        <f t="shared" ca="1" si="25"/>
        <v>903.41951811092747</v>
      </c>
    </row>
    <row r="779" spans="5:6" x14ac:dyDescent="0.25">
      <c r="E779" s="4">
        <f t="shared" ca="1" si="24"/>
        <v>0.82636291371996917</v>
      </c>
      <c r="F779" s="4">
        <f t="shared" ca="1" si="25"/>
        <v>905.76401902444752</v>
      </c>
    </row>
    <row r="780" spans="5:6" x14ac:dyDescent="0.25">
      <c r="E780" s="4">
        <f t="shared" ca="1" si="24"/>
        <v>0.87434403488894563</v>
      </c>
      <c r="F780" s="4">
        <f t="shared" ca="1" si="25"/>
        <v>910.10037562813454</v>
      </c>
    </row>
    <row r="781" spans="5:6" x14ac:dyDescent="0.25">
      <c r="E781" s="4">
        <f t="shared" ca="1" si="24"/>
        <v>0.26912260434477364</v>
      </c>
      <c r="F781" s="4">
        <f t="shared" ca="1" si="25"/>
        <v>869.53293339827599</v>
      </c>
    </row>
    <row r="782" spans="5:6" x14ac:dyDescent="0.25">
      <c r="E782" s="4">
        <f t="shared" ca="1" si="24"/>
        <v>0.86745045836873869</v>
      </c>
      <c r="F782" s="4">
        <f t="shared" ca="1" si="25"/>
        <v>909.4231714991754</v>
      </c>
    </row>
    <row r="783" spans="5:6" x14ac:dyDescent="0.25">
      <c r="E783" s="4">
        <f t="shared" ca="1" si="24"/>
        <v>0.64801453071261716</v>
      </c>
      <c r="F783" s="4">
        <f t="shared" ca="1" si="25"/>
        <v>893.46117074063227</v>
      </c>
    </row>
    <row r="784" spans="5:6" x14ac:dyDescent="0.25">
      <c r="E784" s="4">
        <f t="shared" ca="1" si="24"/>
        <v>0.70896783384293016</v>
      </c>
      <c r="F784" s="4">
        <f t="shared" ca="1" si="25"/>
        <v>897.2956188576527</v>
      </c>
    </row>
    <row r="785" spans="5:6" x14ac:dyDescent="0.25">
      <c r="E785" s="4">
        <f t="shared" ca="1" si="24"/>
        <v>0.88273205768476759</v>
      </c>
      <c r="F785" s="4">
        <f t="shared" ca="1" si="25"/>
        <v>910.95605184958799</v>
      </c>
    </row>
    <row r="786" spans="5:6" x14ac:dyDescent="0.25">
      <c r="E786" s="4">
        <f t="shared" ca="1" si="24"/>
        <v>0.53609456396129473</v>
      </c>
      <c r="F786" s="4">
        <f t="shared" ca="1" si="25"/>
        <v>886.7717926365342</v>
      </c>
    </row>
    <row r="787" spans="5:6" x14ac:dyDescent="0.25">
      <c r="E787" s="4">
        <f t="shared" ca="1" si="24"/>
        <v>0.37154573176751493</v>
      </c>
      <c r="F787" s="4">
        <f t="shared" ca="1" si="25"/>
        <v>876.71148859765162</v>
      </c>
    </row>
    <row r="788" spans="5:6" x14ac:dyDescent="0.25">
      <c r="E788" s="4">
        <f t="shared" ca="1" si="24"/>
        <v>0.1109077638540128</v>
      </c>
      <c r="F788" s="4">
        <f t="shared" ca="1" si="25"/>
        <v>853.74025168820583</v>
      </c>
    </row>
    <row r="789" spans="5:6" x14ac:dyDescent="0.25">
      <c r="E789" s="4">
        <f t="shared" ca="1" si="24"/>
        <v>0.52467925193662768</v>
      </c>
      <c r="F789" s="4">
        <f t="shared" ca="1" si="25"/>
        <v>886.09626761396271</v>
      </c>
    </row>
    <row r="790" spans="5:6" x14ac:dyDescent="0.25">
      <c r="E790" s="4">
        <f t="shared" ca="1" si="24"/>
        <v>0.68556008114854794</v>
      </c>
      <c r="F790" s="4">
        <f t="shared" ca="1" si="25"/>
        <v>895.79582174045083</v>
      </c>
    </row>
    <row r="791" spans="5:6" x14ac:dyDescent="0.25">
      <c r="E791" s="4">
        <f t="shared" ca="1" si="24"/>
        <v>0.43951327768519999</v>
      </c>
      <c r="F791" s="4">
        <f t="shared" ca="1" si="25"/>
        <v>880.98840898586059</v>
      </c>
    </row>
    <row r="792" spans="5:6" x14ac:dyDescent="0.25">
      <c r="E792" s="4">
        <f t="shared" ca="1" si="24"/>
        <v>0.21366720503944359</v>
      </c>
      <c r="F792" s="4">
        <f t="shared" ca="1" si="25"/>
        <v>864.98072948158563</v>
      </c>
    </row>
    <row r="793" spans="5:6" x14ac:dyDescent="0.25">
      <c r="E793" s="4">
        <f t="shared" ca="1" si="24"/>
        <v>0.88905345006475589</v>
      </c>
      <c r="F793" s="4">
        <f t="shared" ca="1" si="25"/>
        <v>911.62660636839939</v>
      </c>
    </row>
    <row r="794" spans="5:6" x14ac:dyDescent="0.25">
      <c r="E794" s="4">
        <f t="shared" ca="1" si="24"/>
        <v>0.77757706400595439</v>
      </c>
      <c r="F794" s="4">
        <f t="shared" ca="1" si="25"/>
        <v>901.99221133835897</v>
      </c>
    </row>
    <row r="795" spans="5:6" x14ac:dyDescent="0.25">
      <c r="E795" s="4">
        <f t="shared" ca="1" si="24"/>
        <v>2.9252824794979926E-2</v>
      </c>
      <c r="F795" s="4">
        <f t="shared" ca="1" si="25"/>
        <v>835.29156243780676</v>
      </c>
    </row>
    <row r="796" spans="5:6" x14ac:dyDescent="0.25">
      <c r="E796" s="4">
        <f t="shared" ca="1" si="24"/>
        <v>0.98139904486238128</v>
      </c>
      <c r="F796" s="4">
        <f t="shared" ca="1" si="25"/>
        <v>928.19582239897716</v>
      </c>
    </row>
    <row r="797" spans="5:6" x14ac:dyDescent="0.25">
      <c r="E797" s="4">
        <f t="shared" ca="1" si="24"/>
        <v>0.77932670512728697</v>
      </c>
      <c r="F797" s="4">
        <f t="shared" ca="1" si="25"/>
        <v>902.11981734374456</v>
      </c>
    </row>
    <row r="798" spans="5:6" x14ac:dyDescent="0.25">
      <c r="E798" s="4">
        <f t="shared" ca="1" si="24"/>
        <v>0.60133780278566218</v>
      </c>
      <c r="F798" s="4">
        <f t="shared" ca="1" si="25"/>
        <v>890.64141579217255</v>
      </c>
    </row>
    <row r="799" spans="5:6" x14ac:dyDescent="0.25">
      <c r="E799" s="4">
        <f t="shared" ca="1" si="24"/>
        <v>0.8741951569662848</v>
      </c>
      <c r="F799" s="4">
        <f t="shared" ca="1" si="25"/>
        <v>910.08551296060591</v>
      </c>
    </row>
    <row r="800" spans="5:6" x14ac:dyDescent="0.25">
      <c r="E800" s="4">
        <f t="shared" ca="1" si="24"/>
        <v>0.1906056659482368</v>
      </c>
      <c r="F800" s="4">
        <f t="shared" ca="1" si="25"/>
        <v>862.86340060976295</v>
      </c>
    </row>
    <row r="801" spans="5:6" x14ac:dyDescent="0.25">
      <c r="E801" s="4">
        <f t="shared" ca="1" si="24"/>
        <v>0.58435451069472699</v>
      </c>
      <c r="F801" s="4">
        <f t="shared" ca="1" si="25"/>
        <v>889.62961349754949</v>
      </c>
    </row>
    <row r="802" spans="5:6" x14ac:dyDescent="0.25">
      <c r="E802" s="4">
        <f t="shared" ca="1" si="24"/>
        <v>0.88008496063670694</v>
      </c>
      <c r="F802" s="4">
        <f t="shared" ca="1" si="25"/>
        <v>910.6820159383135</v>
      </c>
    </row>
    <row r="803" spans="5:6" x14ac:dyDescent="0.25">
      <c r="E803" s="4">
        <f t="shared" ca="1" si="24"/>
        <v>9.2015741477938784E-2</v>
      </c>
      <c r="F803" s="4">
        <f t="shared" ca="1" si="25"/>
        <v>850.86974216595206</v>
      </c>
    </row>
    <row r="804" spans="5:6" x14ac:dyDescent="0.25">
      <c r="E804" s="4">
        <f t="shared" ca="1" si="24"/>
        <v>0.12951970275682634</v>
      </c>
      <c r="F804" s="4">
        <f t="shared" ca="1" si="25"/>
        <v>856.22126463645952</v>
      </c>
    </row>
    <row r="805" spans="5:6" x14ac:dyDescent="0.25">
      <c r="E805" s="4">
        <f t="shared" ca="1" si="24"/>
        <v>0.97701252146315509</v>
      </c>
      <c r="F805" s="4">
        <f t="shared" ca="1" si="25"/>
        <v>926.60145075706055</v>
      </c>
    </row>
    <row r="806" spans="5:6" x14ac:dyDescent="0.25">
      <c r="E806" s="4">
        <f t="shared" ca="1" si="24"/>
        <v>0.95281187461157701</v>
      </c>
      <c r="F806" s="4">
        <f t="shared" ca="1" si="25"/>
        <v>920.55986178663045</v>
      </c>
    </row>
    <row r="807" spans="5:6" x14ac:dyDescent="0.25">
      <c r="E807" s="4">
        <f t="shared" ca="1" si="24"/>
        <v>2.2252939560247875E-2</v>
      </c>
      <c r="F807" s="4">
        <f t="shared" ca="1" si="25"/>
        <v>831.95909704641565</v>
      </c>
    </row>
    <row r="808" spans="5:6" x14ac:dyDescent="0.25">
      <c r="E808" s="4">
        <f t="shared" ca="1" si="24"/>
        <v>0.21279585515702126</v>
      </c>
      <c r="F808" s="4">
        <f t="shared" ca="1" si="25"/>
        <v>864.9035548649324</v>
      </c>
    </row>
    <row r="809" spans="5:6" x14ac:dyDescent="0.25">
      <c r="E809" s="4">
        <f t="shared" ca="1" si="24"/>
        <v>0.11582489955704234</v>
      </c>
      <c r="F809" s="4">
        <f t="shared" ca="1" si="25"/>
        <v>854.42470884564545</v>
      </c>
    </row>
    <row r="810" spans="5:6" x14ac:dyDescent="0.25">
      <c r="E810" s="4">
        <f t="shared" ca="1" si="24"/>
        <v>0.49194141327161001</v>
      </c>
      <c r="F810" s="4">
        <f t="shared" ca="1" si="25"/>
        <v>884.15171505357534</v>
      </c>
    </row>
    <row r="811" spans="5:6" x14ac:dyDescent="0.25">
      <c r="E811" s="4">
        <f t="shared" ca="1" si="24"/>
        <v>0.32928757650825669</v>
      </c>
      <c r="F811" s="4">
        <f t="shared" ca="1" si="25"/>
        <v>873.88909193145298</v>
      </c>
    </row>
    <row r="812" spans="5:6" x14ac:dyDescent="0.25">
      <c r="E812" s="4">
        <f t="shared" ca="1" si="24"/>
        <v>0.32638983267172261</v>
      </c>
      <c r="F812" s="4">
        <f t="shared" ca="1" si="25"/>
        <v>873.68943053261864</v>
      </c>
    </row>
    <row r="813" spans="5:6" x14ac:dyDescent="0.25">
      <c r="E813" s="4">
        <f t="shared" ca="1" si="24"/>
        <v>5.9056761303927896E-2</v>
      </c>
      <c r="F813" s="4">
        <f t="shared" ca="1" si="25"/>
        <v>844.47715191413306</v>
      </c>
    </row>
    <row r="814" spans="5:6" x14ac:dyDescent="0.25">
      <c r="E814" s="4">
        <f t="shared" ca="1" si="24"/>
        <v>0.5471907577749312</v>
      </c>
      <c r="F814" s="4">
        <f t="shared" ca="1" si="25"/>
        <v>887.42802777707914</v>
      </c>
    </row>
    <row r="815" spans="5:6" x14ac:dyDescent="0.25">
      <c r="E815" s="4">
        <f t="shared" ca="1" si="24"/>
        <v>0.76582360589886955</v>
      </c>
      <c r="F815" s="4">
        <f t="shared" ca="1" si="25"/>
        <v>901.14697447126764</v>
      </c>
    </row>
    <row r="816" spans="5:6" x14ac:dyDescent="0.25">
      <c r="E816" s="4">
        <f t="shared" ca="1" si="24"/>
        <v>0.8852041804305163</v>
      </c>
      <c r="F816" s="4">
        <f t="shared" ca="1" si="25"/>
        <v>911.21550177795859</v>
      </c>
    </row>
    <row r="817" spans="5:6" x14ac:dyDescent="0.25">
      <c r="E817" s="4">
        <f t="shared" ca="1" si="24"/>
        <v>9.3444797244312428E-2</v>
      </c>
      <c r="F817" s="4">
        <f t="shared" ca="1" si="25"/>
        <v>851.10221402333912</v>
      </c>
    </row>
    <row r="818" spans="5:6" x14ac:dyDescent="0.25">
      <c r="E818" s="4">
        <f t="shared" ca="1" si="24"/>
        <v>0.25355981065965838</v>
      </c>
      <c r="F818" s="4">
        <f t="shared" ca="1" si="25"/>
        <v>868.31864763469991</v>
      </c>
    </row>
    <row r="819" spans="5:6" x14ac:dyDescent="0.25">
      <c r="E819" s="4">
        <f t="shared" ca="1" si="24"/>
        <v>0.30553725253868658</v>
      </c>
      <c r="F819" s="4">
        <f t="shared" ca="1" si="25"/>
        <v>872.22523081831378</v>
      </c>
    </row>
    <row r="820" spans="5:6" x14ac:dyDescent="0.25">
      <c r="E820" s="4">
        <f t="shared" ca="1" si="24"/>
        <v>0.43629672300178057</v>
      </c>
      <c r="F820" s="4">
        <f t="shared" ca="1" si="25"/>
        <v>880.79133347376387</v>
      </c>
    </row>
    <row r="821" spans="5:6" x14ac:dyDescent="0.25">
      <c r="E821" s="4">
        <f t="shared" ca="1" si="24"/>
        <v>0.3033072550224919</v>
      </c>
      <c r="F821" s="4">
        <f t="shared" ca="1" si="25"/>
        <v>872.06560189144193</v>
      </c>
    </row>
    <row r="822" spans="5:6" x14ac:dyDescent="0.25">
      <c r="E822" s="4">
        <f t="shared" ca="1" si="24"/>
        <v>0.86285065685151363</v>
      </c>
      <c r="F822" s="4">
        <f t="shared" ca="1" si="25"/>
        <v>908.98312747514478</v>
      </c>
    </row>
    <row r="823" spans="5:6" x14ac:dyDescent="0.25">
      <c r="E823" s="4">
        <f t="shared" ca="1" si="24"/>
        <v>0.75610909101356205</v>
      </c>
      <c r="F823" s="4">
        <f t="shared" ca="1" si="25"/>
        <v>900.46296882395757</v>
      </c>
    </row>
    <row r="824" spans="5:6" x14ac:dyDescent="0.25">
      <c r="E824" s="4">
        <f t="shared" ca="1" si="24"/>
        <v>0.43244175446365585</v>
      </c>
      <c r="F824" s="4">
        <f t="shared" ca="1" si="25"/>
        <v>880.55457384100657</v>
      </c>
    </row>
    <row r="825" spans="5:6" x14ac:dyDescent="0.25">
      <c r="E825" s="4">
        <f t="shared" ca="1" si="24"/>
        <v>0.19069014604606971</v>
      </c>
      <c r="F825" s="4">
        <f t="shared" ca="1" si="25"/>
        <v>862.8714623598737</v>
      </c>
    </row>
    <row r="826" spans="5:6" x14ac:dyDescent="0.25">
      <c r="E826" s="4">
        <f t="shared" ca="1" si="24"/>
        <v>0.44888878280746003</v>
      </c>
      <c r="F826" s="4">
        <f t="shared" ca="1" si="25"/>
        <v>881.56051220067332</v>
      </c>
    </row>
    <row r="827" spans="5:6" x14ac:dyDescent="0.25">
      <c r="E827" s="4">
        <f t="shared" ca="1" si="24"/>
        <v>0.73224479704237255</v>
      </c>
      <c r="F827" s="4">
        <f t="shared" ca="1" si="25"/>
        <v>898.83130524351907</v>
      </c>
    </row>
    <row r="828" spans="5:6" x14ac:dyDescent="0.25">
      <c r="E828" s="4">
        <f t="shared" ca="1" si="24"/>
        <v>0.10389919278855408</v>
      </c>
      <c r="F828" s="4">
        <f t="shared" ca="1" si="25"/>
        <v>852.72319185861818</v>
      </c>
    </row>
    <row r="829" spans="5:6" x14ac:dyDescent="0.25">
      <c r="E829" s="4">
        <f t="shared" ca="1" si="24"/>
        <v>0.24503086637675164</v>
      </c>
      <c r="F829" s="4">
        <f t="shared" ca="1" si="25"/>
        <v>867.63414814353746</v>
      </c>
    </row>
    <row r="830" spans="5:6" x14ac:dyDescent="0.25">
      <c r="E830" s="4">
        <f t="shared" ca="1" si="24"/>
        <v>0.82159340636560318</v>
      </c>
      <c r="F830" s="4">
        <f t="shared" ca="1" si="25"/>
        <v>905.37260144071456</v>
      </c>
    </row>
    <row r="831" spans="5:6" x14ac:dyDescent="0.25">
      <c r="E831" s="4">
        <f t="shared" ca="1" si="24"/>
        <v>0.39578720169449921</v>
      </c>
      <c r="F831" s="4">
        <f t="shared" ca="1" si="25"/>
        <v>878.26749063642023</v>
      </c>
    </row>
    <row r="832" spans="5:6" x14ac:dyDescent="0.25">
      <c r="E832" s="4">
        <f t="shared" ca="1" si="24"/>
        <v>0.5907376933649342</v>
      </c>
      <c r="F832" s="4">
        <f t="shared" ca="1" si="25"/>
        <v>890.00928745037731</v>
      </c>
    </row>
    <row r="833" spans="5:6" x14ac:dyDescent="0.25">
      <c r="E833" s="4">
        <f t="shared" ca="1" si="24"/>
        <v>0.66596969942501139</v>
      </c>
      <c r="F833" s="4">
        <f t="shared" ca="1" si="25"/>
        <v>894.56828692529734</v>
      </c>
    </row>
    <row r="834" spans="5:6" x14ac:dyDescent="0.25">
      <c r="E834" s="4">
        <f t="shared" ca="1" si="24"/>
        <v>1.9814325010937606E-2</v>
      </c>
      <c r="F834" s="4">
        <f t="shared" ca="1" si="25"/>
        <v>830.57968117730286</v>
      </c>
    </row>
    <row r="835" spans="5:6" x14ac:dyDescent="0.25">
      <c r="E835" s="4">
        <f t="shared" ca="1" si="24"/>
        <v>0.28400085510223638</v>
      </c>
      <c r="F835" s="4">
        <f t="shared" ca="1" si="25"/>
        <v>870.65613554017284</v>
      </c>
    </row>
    <row r="836" spans="5:6" x14ac:dyDescent="0.25">
      <c r="E836" s="4">
        <f t="shared" ref="E836:E899" ca="1" si="26">RAND()</f>
        <v>0.97040808357815245</v>
      </c>
      <c r="F836" s="4">
        <f t="shared" ref="F836:F899" ca="1" si="27">_xlfn.BETA.INV(E836,$C$5,$C$6,$C$3,$C$4)</f>
        <v>924.59834473119145</v>
      </c>
    </row>
    <row r="837" spans="5:6" x14ac:dyDescent="0.25">
      <c r="E837" s="4">
        <f t="shared" ca="1" si="26"/>
        <v>0.69967903792222885</v>
      </c>
      <c r="F837" s="4">
        <f t="shared" ca="1" si="27"/>
        <v>896.69565963614025</v>
      </c>
    </row>
    <row r="838" spans="5:6" x14ac:dyDescent="0.25">
      <c r="E838" s="4">
        <f t="shared" ca="1" si="26"/>
        <v>0.60573984957817062</v>
      </c>
      <c r="F838" s="4">
        <f t="shared" ca="1" si="27"/>
        <v>890.9046219928299</v>
      </c>
    </row>
    <row r="839" spans="5:6" x14ac:dyDescent="0.25">
      <c r="E839" s="4">
        <f t="shared" ca="1" si="26"/>
        <v>0.34514079950655596</v>
      </c>
      <c r="F839" s="4">
        <f t="shared" ca="1" si="27"/>
        <v>874.96656388658596</v>
      </c>
    </row>
    <row r="840" spans="5:6" x14ac:dyDescent="0.25">
      <c r="E840" s="4">
        <f t="shared" ca="1" si="26"/>
        <v>0.17408173576809294</v>
      </c>
      <c r="F840" s="4">
        <f t="shared" ca="1" si="27"/>
        <v>861.23702145880941</v>
      </c>
    </row>
    <row r="841" spans="5:6" x14ac:dyDescent="0.25">
      <c r="E841" s="4">
        <f t="shared" ca="1" si="26"/>
        <v>0.6971815384823673</v>
      </c>
      <c r="F841" s="4">
        <f t="shared" ca="1" si="27"/>
        <v>896.53546526674575</v>
      </c>
    </row>
    <row r="842" spans="5:6" x14ac:dyDescent="0.25">
      <c r="E842" s="4">
        <f t="shared" ca="1" si="26"/>
        <v>0.74144796847222205</v>
      </c>
      <c r="F842" s="4">
        <f t="shared" ca="1" si="27"/>
        <v>899.45297421945975</v>
      </c>
    </row>
    <row r="843" spans="5:6" x14ac:dyDescent="0.25">
      <c r="E843" s="4">
        <f t="shared" ca="1" si="26"/>
        <v>0.50755816472770543</v>
      </c>
      <c r="F843" s="4">
        <f t="shared" ca="1" si="27"/>
        <v>885.08111693741591</v>
      </c>
    </row>
    <row r="844" spans="5:6" x14ac:dyDescent="0.25">
      <c r="E844" s="4">
        <f t="shared" ca="1" si="26"/>
        <v>0.68105089079821679</v>
      </c>
      <c r="F844" s="4">
        <f t="shared" ca="1" si="27"/>
        <v>895.51124598974866</v>
      </c>
    </row>
    <row r="845" spans="5:6" x14ac:dyDescent="0.25">
      <c r="E845" s="4">
        <f t="shared" ca="1" si="26"/>
        <v>0.88422064087596008</v>
      </c>
      <c r="F845" s="4">
        <f t="shared" ca="1" si="27"/>
        <v>911.1118617602192</v>
      </c>
    </row>
    <row r="846" spans="5:6" x14ac:dyDescent="0.25">
      <c r="E846" s="4">
        <f t="shared" ca="1" si="26"/>
        <v>0.11791908516208582</v>
      </c>
      <c r="F846" s="4">
        <f t="shared" ca="1" si="27"/>
        <v>854.70949531185022</v>
      </c>
    </row>
    <row r="847" spans="5:6" x14ac:dyDescent="0.25">
      <c r="E847" s="4">
        <f t="shared" ca="1" si="26"/>
        <v>0.4790600505535334</v>
      </c>
      <c r="F847" s="4">
        <f t="shared" ca="1" si="27"/>
        <v>883.3815941292246</v>
      </c>
    </row>
    <row r="848" spans="5:6" x14ac:dyDescent="0.25">
      <c r="E848" s="4">
        <f t="shared" ca="1" si="26"/>
        <v>0.12227963510269968</v>
      </c>
      <c r="F848" s="4">
        <f t="shared" ca="1" si="27"/>
        <v>855.29038194877819</v>
      </c>
    </row>
    <row r="849" spans="5:6" x14ac:dyDescent="0.25">
      <c r="E849" s="4">
        <f t="shared" ca="1" si="26"/>
        <v>0.67051596978417516</v>
      </c>
      <c r="F849" s="4">
        <f t="shared" ca="1" si="27"/>
        <v>894.85118789693104</v>
      </c>
    </row>
    <row r="850" spans="5:6" x14ac:dyDescent="0.25">
      <c r="E850" s="4">
        <f t="shared" ca="1" si="26"/>
        <v>0.85671208984129477</v>
      </c>
      <c r="F850" s="4">
        <f t="shared" ca="1" si="27"/>
        <v>908.40943750320093</v>
      </c>
    </row>
    <row r="851" spans="5:6" x14ac:dyDescent="0.25">
      <c r="E851" s="4">
        <f t="shared" ca="1" si="26"/>
        <v>0.50423626966905399</v>
      </c>
      <c r="F851" s="4">
        <f t="shared" ca="1" si="27"/>
        <v>884.88374719360422</v>
      </c>
    </row>
    <row r="852" spans="5:6" x14ac:dyDescent="0.25">
      <c r="E852" s="4">
        <f t="shared" ca="1" si="26"/>
        <v>0.46984016033983689</v>
      </c>
      <c r="F852" s="4">
        <f t="shared" ca="1" si="27"/>
        <v>882.82794400443413</v>
      </c>
    </row>
    <row r="853" spans="5:6" x14ac:dyDescent="0.25">
      <c r="E853" s="4">
        <f t="shared" ca="1" si="26"/>
        <v>0.17986471363940149</v>
      </c>
      <c r="F853" s="4">
        <f t="shared" ca="1" si="27"/>
        <v>861.81787200542817</v>
      </c>
    </row>
    <row r="854" spans="5:6" x14ac:dyDescent="0.25">
      <c r="E854" s="4">
        <f t="shared" ca="1" si="26"/>
        <v>0.47788485940512415</v>
      </c>
      <c r="F854" s="4">
        <f t="shared" ca="1" si="27"/>
        <v>883.31114579497194</v>
      </c>
    </row>
    <row r="855" spans="5:6" x14ac:dyDescent="0.25">
      <c r="E855" s="4">
        <f t="shared" ca="1" si="26"/>
        <v>0.4327519102070827</v>
      </c>
      <c r="F855" s="4">
        <f t="shared" ca="1" si="27"/>
        <v>880.57364608731768</v>
      </c>
    </row>
    <row r="856" spans="5:6" x14ac:dyDescent="0.25">
      <c r="E856" s="4">
        <f t="shared" ca="1" si="26"/>
        <v>2.5100908638350905E-2</v>
      </c>
      <c r="F856" s="4">
        <f t="shared" ca="1" si="27"/>
        <v>833.41179218138245</v>
      </c>
    </row>
    <row r="857" spans="5:6" x14ac:dyDescent="0.25">
      <c r="E857" s="4">
        <f t="shared" ca="1" si="26"/>
        <v>0.22127074360477217</v>
      </c>
      <c r="F857" s="4">
        <f t="shared" ca="1" si="27"/>
        <v>865.64565154658101</v>
      </c>
    </row>
    <row r="858" spans="5:6" x14ac:dyDescent="0.25">
      <c r="E858" s="4">
        <f t="shared" ca="1" si="26"/>
        <v>0.53170873728470103</v>
      </c>
      <c r="F858" s="4">
        <f t="shared" ca="1" si="27"/>
        <v>886.5123313371256</v>
      </c>
    </row>
    <row r="859" spans="5:6" x14ac:dyDescent="0.25">
      <c r="E859" s="4">
        <f t="shared" ca="1" si="26"/>
        <v>0.37101787644198503</v>
      </c>
      <c r="F859" s="4">
        <f t="shared" ca="1" si="27"/>
        <v>876.67715122354718</v>
      </c>
    </row>
    <row r="860" spans="5:6" x14ac:dyDescent="0.25">
      <c r="E860" s="4">
        <f t="shared" ca="1" si="26"/>
        <v>0.90385288232813432</v>
      </c>
      <c r="F860" s="4">
        <f t="shared" ca="1" si="27"/>
        <v>913.2985573307127</v>
      </c>
    </row>
    <row r="861" spans="5:6" x14ac:dyDescent="0.25">
      <c r="E861" s="4">
        <f t="shared" ca="1" si="26"/>
        <v>0.14030270595623384</v>
      </c>
      <c r="F861" s="4">
        <f t="shared" ca="1" si="27"/>
        <v>857.53820527710639</v>
      </c>
    </row>
    <row r="862" spans="5:6" x14ac:dyDescent="0.25">
      <c r="E862" s="4">
        <f t="shared" ca="1" si="26"/>
        <v>0.47411967926903165</v>
      </c>
      <c r="F862" s="4">
        <f t="shared" ca="1" si="27"/>
        <v>883.08520362732042</v>
      </c>
    </row>
    <row r="863" spans="5:6" x14ac:dyDescent="0.25">
      <c r="E863" s="4">
        <f t="shared" ca="1" si="26"/>
        <v>0.63585077502987997</v>
      </c>
      <c r="F863" s="4">
        <f t="shared" ca="1" si="27"/>
        <v>892.71926023212393</v>
      </c>
    </row>
    <row r="864" spans="5:6" x14ac:dyDescent="0.25">
      <c r="E864" s="4">
        <f t="shared" ca="1" si="26"/>
        <v>0.77885045466948466</v>
      </c>
      <c r="F864" s="4">
        <f t="shared" ca="1" si="27"/>
        <v>902.08503539722847</v>
      </c>
    </row>
    <row r="865" spans="5:6" x14ac:dyDescent="0.25">
      <c r="E865" s="4">
        <f t="shared" ca="1" si="26"/>
        <v>0.76701066236990434</v>
      </c>
      <c r="F865" s="4">
        <f t="shared" ca="1" si="27"/>
        <v>901.23143120853888</v>
      </c>
    </row>
    <row r="866" spans="5:6" x14ac:dyDescent="0.25">
      <c r="E866" s="4">
        <f t="shared" ca="1" si="26"/>
        <v>0.6318222964400787</v>
      </c>
      <c r="F866" s="4">
        <f t="shared" ca="1" si="27"/>
        <v>892.47480554011781</v>
      </c>
    </row>
    <row r="867" spans="5:6" x14ac:dyDescent="0.25">
      <c r="E867" s="4">
        <f t="shared" ca="1" si="26"/>
        <v>0.73179206927020957</v>
      </c>
      <c r="F867" s="4">
        <f t="shared" ca="1" si="27"/>
        <v>898.80095098561014</v>
      </c>
    </row>
    <row r="868" spans="5:6" x14ac:dyDescent="0.25">
      <c r="E868" s="4">
        <f t="shared" ca="1" si="26"/>
        <v>0.77366620906332761</v>
      </c>
      <c r="F868" s="4">
        <f t="shared" ca="1" si="27"/>
        <v>901.70869511879005</v>
      </c>
    </row>
    <row r="869" spans="5:6" x14ac:dyDescent="0.25">
      <c r="E869" s="4">
        <f t="shared" ca="1" si="26"/>
        <v>0.71540494927172094</v>
      </c>
      <c r="F869" s="4">
        <f t="shared" ca="1" si="27"/>
        <v>897.71546486219484</v>
      </c>
    </row>
    <row r="870" spans="5:6" x14ac:dyDescent="0.25">
      <c r="E870" s="4">
        <f t="shared" ca="1" si="26"/>
        <v>0.25779178292332283</v>
      </c>
      <c r="F870" s="4">
        <f t="shared" ca="1" si="27"/>
        <v>868.65312934953079</v>
      </c>
    </row>
    <row r="871" spans="5:6" x14ac:dyDescent="0.25">
      <c r="E871" s="4">
        <f t="shared" ca="1" si="26"/>
        <v>0.91469411054377947</v>
      </c>
      <c r="F871" s="4">
        <f t="shared" ca="1" si="27"/>
        <v>914.63390254533749</v>
      </c>
    </row>
    <row r="872" spans="5:6" x14ac:dyDescent="0.25">
      <c r="E872" s="4">
        <f t="shared" ca="1" si="26"/>
        <v>0.38224037104502739</v>
      </c>
      <c r="F872" s="4">
        <f t="shared" ca="1" si="27"/>
        <v>877.40284709877233</v>
      </c>
    </row>
    <row r="873" spans="5:6" x14ac:dyDescent="0.25">
      <c r="E873" s="4">
        <f t="shared" ca="1" si="26"/>
        <v>0.25733920950069</v>
      </c>
      <c r="F873" s="4">
        <f t="shared" ca="1" si="27"/>
        <v>868.61751717662855</v>
      </c>
    </row>
    <row r="874" spans="5:6" x14ac:dyDescent="0.25">
      <c r="E874" s="4">
        <f t="shared" ca="1" si="26"/>
        <v>0.19217702596670461</v>
      </c>
      <c r="F874" s="4">
        <f t="shared" ca="1" si="27"/>
        <v>863.01295699897878</v>
      </c>
    </row>
    <row r="875" spans="5:6" x14ac:dyDescent="0.25">
      <c r="E875" s="4">
        <f t="shared" ca="1" si="26"/>
        <v>0.63592795362401622</v>
      </c>
      <c r="F875" s="4">
        <f t="shared" ca="1" si="27"/>
        <v>892.72394935052841</v>
      </c>
    </row>
    <row r="876" spans="5:6" x14ac:dyDescent="0.25">
      <c r="E876" s="4">
        <f t="shared" ca="1" si="26"/>
        <v>0.36201860943335795</v>
      </c>
      <c r="F876" s="4">
        <f t="shared" ca="1" si="27"/>
        <v>876.08847333645838</v>
      </c>
    </row>
    <row r="877" spans="5:6" x14ac:dyDescent="0.25">
      <c r="E877" s="4">
        <f t="shared" ca="1" si="26"/>
        <v>8.2465801427955676E-2</v>
      </c>
      <c r="F877" s="4">
        <f t="shared" ca="1" si="27"/>
        <v>849.23825872545945</v>
      </c>
    </row>
    <row r="878" spans="5:6" x14ac:dyDescent="0.25">
      <c r="E878" s="4">
        <f t="shared" ca="1" si="26"/>
        <v>0.19787390181748377</v>
      </c>
      <c r="F878" s="4">
        <f t="shared" ca="1" si="27"/>
        <v>863.54833558275459</v>
      </c>
    </row>
    <row r="879" spans="5:6" x14ac:dyDescent="0.25">
      <c r="E879" s="4">
        <f t="shared" ca="1" si="26"/>
        <v>0.86609926117666203</v>
      </c>
      <c r="F879" s="4">
        <f t="shared" ca="1" si="27"/>
        <v>909.29296478994775</v>
      </c>
    </row>
    <row r="880" spans="5:6" x14ac:dyDescent="0.25">
      <c r="E880" s="4">
        <f t="shared" ca="1" si="26"/>
        <v>0.59188231048660322</v>
      </c>
      <c r="F880" s="4">
        <f t="shared" ca="1" si="27"/>
        <v>890.07744222326767</v>
      </c>
    </row>
    <row r="881" spans="5:6" x14ac:dyDescent="0.25">
      <c r="E881" s="4">
        <f t="shared" ca="1" si="26"/>
        <v>0.48761104354107299</v>
      </c>
      <c r="F881" s="4">
        <f t="shared" ca="1" si="27"/>
        <v>883.89322128717663</v>
      </c>
    </row>
    <row r="882" spans="5:6" x14ac:dyDescent="0.25">
      <c r="E882" s="4">
        <f t="shared" ca="1" si="26"/>
        <v>0.9309266861522989</v>
      </c>
      <c r="F882" s="4">
        <f t="shared" ca="1" si="27"/>
        <v>916.86736542110384</v>
      </c>
    </row>
    <row r="883" spans="5:6" x14ac:dyDescent="0.25">
      <c r="E883" s="4">
        <f t="shared" ca="1" si="26"/>
        <v>0.50184343075863336</v>
      </c>
      <c r="F883" s="4">
        <f t="shared" ca="1" si="27"/>
        <v>884.74147613006585</v>
      </c>
    </row>
    <row r="884" spans="5:6" x14ac:dyDescent="0.25">
      <c r="E884" s="4">
        <f t="shared" ca="1" si="26"/>
        <v>0.77838036686657619</v>
      </c>
      <c r="F884" s="4">
        <f t="shared" ca="1" si="27"/>
        <v>902.05073862987422</v>
      </c>
    </row>
    <row r="885" spans="5:6" x14ac:dyDescent="0.25">
      <c r="E885" s="4">
        <f t="shared" ca="1" si="26"/>
        <v>0.90550937675686538</v>
      </c>
      <c r="F885" s="4">
        <f t="shared" ca="1" si="27"/>
        <v>913.4958898862119</v>
      </c>
    </row>
    <row r="886" spans="5:6" x14ac:dyDescent="0.25">
      <c r="E886" s="4">
        <f t="shared" ca="1" si="26"/>
        <v>0.70941334798240041</v>
      </c>
      <c r="F886" s="4">
        <f t="shared" ca="1" si="27"/>
        <v>897.32456568858686</v>
      </c>
    </row>
    <row r="887" spans="5:6" x14ac:dyDescent="0.25">
      <c r="E887" s="4">
        <f t="shared" ca="1" si="26"/>
        <v>0.92252724826879984</v>
      </c>
      <c r="F887" s="4">
        <f t="shared" ca="1" si="27"/>
        <v>915.67151361382571</v>
      </c>
    </row>
    <row r="888" spans="5:6" x14ac:dyDescent="0.25">
      <c r="E888" s="4">
        <f t="shared" ca="1" si="26"/>
        <v>0.61618770072450746</v>
      </c>
      <c r="F888" s="4">
        <f t="shared" ca="1" si="27"/>
        <v>891.53122334596321</v>
      </c>
    </row>
    <row r="889" spans="5:6" x14ac:dyDescent="0.25">
      <c r="E889" s="4">
        <f t="shared" ca="1" si="26"/>
        <v>0.47174015750869702</v>
      </c>
      <c r="F889" s="4">
        <f t="shared" ca="1" si="27"/>
        <v>882.9422219740369</v>
      </c>
    </row>
    <row r="890" spans="5:6" x14ac:dyDescent="0.25">
      <c r="E890" s="4">
        <f t="shared" ca="1" si="26"/>
        <v>0.47419999316861938</v>
      </c>
      <c r="F890" s="4">
        <f t="shared" ca="1" si="27"/>
        <v>883.09002693969512</v>
      </c>
    </row>
    <row r="891" spans="5:6" x14ac:dyDescent="0.25">
      <c r="E891" s="4">
        <f t="shared" ca="1" si="26"/>
        <v>0.570474142234629</v>
      </c>
      <c r="F891" s="4">
        <f t="shared" ca="1" si="27"/>
        <v>888.80597603396347</v>
      </c>
    </row>
    <row r="892" spans="5:6" x14ac:dyDescent="0.25">
      <c r="E892" s="4">
        <f t="shared" ca="1" si="26"/>
        <v>0.18710700811511438</v>
      </c>
      <c r="F892" s="4">
        <f t="shared" ca="1" si="27"/>
        <v>862.52737362450171</v>
      </c>
    </row>
    <row r="893" spans="5:6" x14ac:dyDescent="0.25">
      <c r="E893" s="4">
        <f t="shared" ca="1" si="26"/>
        <v>1.1483647129091334E-2</v>
      </c>
      <c r="F893" s="4">
        <f t="shared" ca="1" si="27"/>
        <v>824.34220739121565</v>
      </c>
    </row>
    <row r="894" spans="5:6" x14ac:dyDescent="0.25">
      <c r="E894" s="4">
        <f t="shared" ca="1" si="26"/>
        <v>0.58854243622756242</v>
      </c>
      <c r="F894" s="4">
        <f t="shared" ca="1" si="27"/>
        <v>889.87863742553338</v>
      </c>
    </row>
    <row r="895" spans="5:6" x14ac:dyDescent="0.25">
      <c r="E895" s="4">
        <f t="shared" ca="1" si="26"/>
        <v>0.69000877362099855</v>
      </c>
      <c r="F895" s="4">
        <f t="shared" ca="1" si="27"/>
        <v>896.07786847209104</v>
      </c>
    </row>
    <row r="896" spans="5:6" x14ac:dyDescent="0.25">
      <c r="E896" s="4">
        <f t="shared" ca="1" si="26"/>
        <v>0.22974307016979845</v>
      </c>
      <c r="F896" s="4">
        <f t="shared" ca="1" si="27"/>
        <v>866.36947238409959</v>
      </c>
    </row>
    <row r="897" spans="5:6" x14ac:dyDescent="0.25">
      <c r="E897" s="4">
        <f t="shared" ca="1" si="26"/>
        <v>0.47360656421619807</v>
      </c>
      <c r="F897" s="4">
        <f t="shared" ca="1" si="27"/>
        <v>883.05438410878787</v>
      </c>
    </row>
    <row r="898" spans="5:6" x14ac:dyDescent="0.25">
      <c r="E898" s="4">
        <f t="shared" ca="1" si="26"/>
        <v>0.53925345061502494</v>
      </c>
      <c r="F898" s="4">
        <f t="shared" ca="1" si="27"/>
        <v>886.95862932168427</v>
      </c>
    </row>
    <row r="899" spans="5:6" x14ac:dyDescent="0.25">
      <c r="E899" s="4">
        <f t="shared" ca="1" si="26"/>
        <v>0.52385527326661763</v>
      </c>
      <c r="F899" s="4">
        <f t="shared" ca="1" si="27"/>
        <v>886.04747621581373</v>
      </c>
    </row>
    <row r="900" spans="5:6" x14ac:dyDescent="0.25">
      <c r="E900" s="4">
        <f t="shared" ref="E900:E963" ca="1" si="28">RAND()</f>
        <v>0.45278395971794172</v>
      </c>
      <c r="F900" s="4">
        <f t="shared" ref="F900:F963" ca="1" si="29">_xlfn.BETA.INV(E900,$C$5,$C$6,$C$3,$C$4)</f>
        <v>881.79724138563381</v>
      </c>
    </row>
    <row r="901" spans="5:6" x14ac:dyDescent="0.25">
      <c r="E901" s="4">
        <f t="shared" ca="1" si="28"/>
        <v>0.45515563987984042</v>
      </c>
      <c r="F901" s="4">
        <f t="shared" ca="1" si="29"/>
        <v>881.94112054735774</v>
      </c>
    </row>
    <row r="902" spans="5:6" x14ac:dyDescent="0.25">
      <c r="E902" s="4">
        <f t="shared" ca="1" si="28"/>
        <v>0.36596501981721685</v>
      </c>
      <c r="F902" s="4">
        <f t="shared" ca="1" si="29"/>
        <v>876.34739536255643</v>
      </c>
    </row>
    <row r="903" spans="5:6" x14ac:dyDescent="0.25">
      <c r="E903" s="4">
        <f t="shared" ca="1" si="28"/>
        <v>0.14383187637707184</v>
      </c>
      <c r="F903" s="4">
        <f t="shared" ca="1" si="29"/>
        <v>857.95296413833364</v>
      </c>
    </row>
    <row r="904" spans="5:6" x14ac:dyDescent="0.25">
      <c r="E904" s="4">
        <f t="shared" ca="1" si="28"/>
        <v>0.85382987393195753</v>
      </c>
      <c r="F904" s="4">
        <f t="shared" ca="1" si="29"/>
        <v>908.14509930913584</v>
      </c>
    </row>
    <row r="905" spans="5:6" x14ac:dyDescent="0.25">
      <c r="E905" s="4">
        <f t="shared" ca="1" si="28"/>
        <v>0.99890375918757313</v>
      </c>
      <c r="F905" s="4">
        <f t="shared" ca="1" si="29"/>
        <v>944.49060596948016</v>
      </c>
    </row>
    <row r="906" spans="5:6" x14ac:dyDescent="0.25">
      <c r="E906" s="4">
        <f t="shared" ca="1" si="28"/>
        <v>9.9402161238535847E-2</v>
      </c>
      <c r="F906" s="4">
        <f t="shared" ca="1" si="29"/>
        <v>852.04227897927444</v>
      </c>
    </row>
    <row r="907" spans="5:6" x14ac:dyDescent="0.25">
      <c r="E907" s="4">
        <f t="shared" ca="1" si="28"/>
        <v>0.86403811438137013</v>
      </c>
      <c r="F907" s="4">
        <f t="shared" ca="1" si="29"/>
        <v>909.09586436033567</v>
      </c>
    </row>
    <row r="908" spans="5:6" x14ac:dyDescent="0.25">
      <c r="E908" s="4">
        <f t="shared" ca="1" si="28"/>
        <v>0.79300136406183963</v>
      </c>
      <c r="F908" s="4">
        <f t="shared" ca="1" si="29"/>
        <v>903.13455473324916</v>
      </c>
    </row>
    <row r="909" spans="5:6" x14ac:dyDescent="0.25">
      <c r="E909" s="4">
        <f t="shared" ca="1" si="28"/>
        <v>0.1431229922375451</v>
      </c>
      <c r="F909" s="4">
        <f t="shared" ca="1" si="29"/>
        <v>857.87025760480526</v>
      </c>
    </row>
    <row r="910" spans="5:6" x14ac:dyDescent="0.25">
      <c r="E910" s="4">
        <f t="shared" ca="1" si="28"/>
        <v>0.77384155226613083</v>
      </c>
      <c r="F910" s="4">
        <f t="shared" ca="1" si="29"/>
        <v>901.72135679303176</v>
      </c>
    </row>
    <row r="911" spans="5:6" x14ac:dyDescent="0.25">
      <c r="E911" s="4">
        <f t="shared" ca="1" si="28"/>
        <v>0.34454488506542202</v>
      </c>
      <c r="F911" s="4">
        <f t="shared" ca="1" si="29"/>
        <v>874.92649577058967</v>
      </c>
    </row>
    <row r="912" spans="5:6" x14ac:dyDescent="0.25">
      <c r="E912" s="4">
        <f t="shared" ca="1" si="28"/>
        <v>0.21316082988735674</v>
      </c>
      <c r="F912" s="4">
        <f t="shared" ca="1" si="29"/>
        <v>864.93590538067735</v>
      </c>
    </row>
    <row r="913" spans="5:6" x14ac:dyDescent="0.25">
      <c r="E913" s="4">
        <f t="shared" ca="1" si="28"/>
        <v>0.45707761377520817</v>
      </c>
      <c r="F913" s="4">
        <f t="shared" ca="1" si="29"/>
        <v>882.05757852800105</v>
      </c>
    </row>
    <row r="914" spans="5:6" x14ac:dyDescent="0.25">
      <c r="E914" s="4">
        <f t="shared" ca="1" si="28"/>
        <v>0.98370828935510746</v>
      </c>
      <c r="F914" s="4">
        <f t="shared" ca="1" si="29"/>
        <v>929.15785721530904</v>
      </c>
    </row>
    <row r="915" spans="5:6" x14ac:dyDescent="0.25">
      <c r="E915" s="4">
        <f t="shared" ca="1" si="28"/>
        <v>0.83678611127259639</v>
      </c>
      <c r="F915" s="4">
        <f t="shared" ca="1" si="29"/>
        <v>906.6405627896396</v>
      </c>
    </row>
    <row r="916" spans="5:6" x14ac:dyDescent="0.25">
      <c r="E916" s="4">
        <f t="shared" ca="1" si="28"/>
        <v>8.832934240258461E-2</v>
      </c>
      <c r="F916" s="4">
        <f t="shared" ca="1" si="29"/>
        <v>850.25663012450684</v>
      </c>
    </row>
    <row r="917" spans="5:6" x14ac:dyDescent="0.25">
      <c r="E917" s="4">
        <f t="shared" ca="1" si="28"/>
        <v>0.40553047178098467</v>
      </c>
      <c r="F917" s="4">
        <f t="shared" ca="1" si="29"/>
        <v>878.88239284697556</v>
      </c>
    </row>
    <row r="918" spans="5:6" x14ac:dyDescent="0.25">
      <c r="E918" s="4">
        <f t="shared" ca="1" si="28"/>
        <v>0.38867070704411644</v>
      </c>
      <c r="F918" s="4">
        <f t="shared" ca="1" si="29"/>
        <v>877.8147455412975</v>
      </c>
    </row>
    <row r="919" spans="5:6" x14ac:dyDescent="0.25">
      <c r="E919" s="4">
        <f t="shared" ca="1" si="28"/>
        <v>0.88962165992214581</v>
      </c>
      <c r="F919" s="4">
        <f t="shared" ca="1" si="29"/>
        <v>911.68805483233223</v>
      </c>
    </row>
    <row r="920" spans="5:6" x14ac:dyDescent="0.25">
      <c r="E920" s="4">
        <f t="shared" ca="1" si="28"/>
        <v>0.9448937971295901</v>
      </c>
      <c r="F920" s="4">
        <f t="shared" ca="1" si="29"/>
        <v>919.10463862335803</v>
      </c>
    </row>
    <row r="921" spans="5:6" x14ac:dyDescent="0.25">
      <c r="E921" s="4">
        <f t="shared" ca="1" si="28"/>
        <v>0.83819041429282071</v>
      </c>
      <c r="F921" s="4">
        <f t="shared" ca="1" si="29"/>
        <v>906.76102496500459</v>
      </c>
    </row>
    <row r="922" spans="5:6" x14ac:dyDescent="0.25">
      <c r="E922" s="4">
        <f t="shared" ca="1" si="28"/>
        <v>8.793666947280887E-2</v>
      </c>
      <c r="F922" s="4">
        <f t="shared" ca="1" si="29"/>
        <v>850.19013623983631</v>
      </c>
    </row>
    <row r="923" spans="5:6" x14ac:dyDescent="0.25">
      <c r="E923" s="4">
        <f t="shared" ca="1" si="28"/>
        <v>7.5424981656506906E-2</v>
      </c>
      <c r="F923" s="4">
        <f t="shared" ca="1" si="29"/>
        <v>847.93596180242685</v>
      </c>
    </row>
    <row r="924" spans="5:6" x14ac:dyDescent="0.25">
      <c r="E924" s="4">
        <f t="shared" ca="1" si="28"/>
        <v>0.99494705520952953</v>
      </c>
      <c r="F924" s="4">
        <f t="shared" ca="1" si="29"/>
        <v>936.66155806157508</v>
      </c>
    </row>
    <row r="925" spans="5:6" x14ac:dyDescent="0.25">
      <c r="E925" s="4">
        <f t="shared" ca="1" si="28"/>
        <v>0.91025001358377255</v>
      </c>
      <c r="F925" s="4">
        <f t="shared" ca="1" si="29"/>
        <v>914.07357825329166</v>
      </c>
    </row>
    <row r="926" spans="5:6" x14ac:dyDescent="0.25">
      <c r="E926" s="4">
        <f t="shared" ca="1" si="28"/>
        <v>0.68366870074306585</v>
      </c>
      <c r="F926" s="4">
        <f t="shared" ca="1" si="29"/>
        <v>895.67629962324827</v>
      </c>
    </row>
    <row r="927" spans="5:6" x14ac:dyDescent="0.25">
      <c r="E927" s="4">
        <f t="shared" ca="1" si="28"/>
        <v>0.62012852723014833</v>
      </c>
      <c r="F927" s="4">
        <f t="shared" ca="1" si="29"/>
        <v>891.76834403745806</v>
      </c>
    </row>
    <row r="928" spans="5:6" x14ac:dyDescent="0.25">
      <c r="E928" s="4">
        <f t="shared" ca="1" si="28"/>
        <v>0.84814169942263906</v>
      </c>
      <c r="F928" s="4">
        <f t="shared" ca="1" si="29"/>
        <v>907.63223859229049</v>
      </c>
    </row>
    <row r="929" spans="5:6" x14ac:dyDescent="0.25">
      <c r="E929" s="4">
        <f t="shared" ca="1" si="28"/>
        <v>0.22858574063739767</v>
      </c>
      <c r="F929" s="4">
        <f t="shared" ca="1" si="29"/>
        <v>866.27161096647819</v>
      </c>
    </row>
    <row r="930" spans="5:6" x14ac:dyDescent="0.25">
      <c r="E930" s="4">
        <f t="shared" ca="1" si="28"/>
        <v>0.61652783515022858</v>
      </c>
      <c r="F930" s="4">
        <f t="shared" ca="1" si="29"/>
        <v>891.55167168195828</v>
      </c>
    </row>
    <row r="931" spans="5:6" x14ac:dyDescent="0.25">
      <c r="E931" s="4">
        <f t="shared" ca="1" si="28"/>
        <v>7.9502530095121204E-2</v>
      </c>
      <c r="F931" s="4">
        <f t="shared" ca="1" si="29"/>
        <v>848.70146945775218</v>
      </c>
    </row>
    <row r="932" spans="5:6" x14ac:dyDescent="0.25">
      <c r="E932" s="4">
        <f t="shared" ca="1" si="28"/>
        <v>0.63974989407642913</v>
      </c>
      <c r="F932" s="4">
        <f t="shared" ca="1" si="29"/>
        <v>892.95643987575454</v>
      </c>
    </row>
    <row r="933" spans="5:6" x14ac:dyDescent="0.25">
      <c r="E933" s="4">
        <f t="shared" ca="1" si="28"/>
        <v>0.12396473403808539</v>
      </c>
      <c r="F933" s="4">
        <f t="shared" ca="1" si="29"/>
        <v>855.51066804066113</v>
      </c>
    </row>
    <row r="934" spans="5:6" x14ac:dyDescent="0.25">
      <c r="E934" s="4">
        <f t="shared" ca="1" si="28"/>
        <v>0.52791971921916048</v>
      </c>
      <c r="F934" s="4">
        <f t="shared" ca="1" si="29"/>
        <v>886.28810322244578</v>
      </c>
    </row>
    <row r="935" spans="5:6" x14ac:dyDescent="0.25">
      <c r="E935" s="4">
        <f t="shared" ca="1" si="28"/>
        <v>0.13642506797025422</v>
      </c>
      <c r="F935" s="4">
        <f t="shared" ca="1" si="29"/>
        <v>857.07354820661396</v>
      </c>
    </row>
    <row r="936" spans="5:6" x14ac:dyDescent="0.25">
      <c r="E936" s="4">
        <f t="shared" ca="1" si="28"/>
        <v>0.11250224371238537</v>
      </c>
      <c r="F936" s="4">
        <f t="shared" ca="1" si="29"/>
        <v>853.96470012319276</v>
      </c>
    </row>
    <row r="937" spans="5:6" x14ac:dyDescent="0.25">
      <c r="E937" s="4">
        <f t="shared" ca="1" si="28"/>
        <v>0.27334067838484521</v>
      </c>
      <c r="F937" s="4">
        <f t="shared" ca="1" si="29"/>
        <v>869.8549083151579</v>
      </c>
    </row>
    <row r="938" spans="5:6" x14ac:dyDescent="0.25">
      <c r="E938" s="4">
        <f t="shared" ca="1" si="28"/>
        <v>0.2051300377759846</v>
      </c>
      <c r="F938" s="4">
        <f t="shared" ca="1" si="29"/>
        <v>864.21549401190555</v>
      </c>
    </row>
    <row r="939" spans="5:6" x14ac:dyDescent="0.25">
      <c r="E939" s="4">
        <f t="shared" ca="1" si="28"/>
        <v>0.57703803385866548</v>
      </c>
      <c r="F939" s="4">
        <f t="shared" ca="1" si="29"/>
        <v>889.19517243083021</v>
      </c>
    </row>
    <row r="940" spans="5:6" x14ac:dyDescent="0.25">
      <c r="E940" s="4">
        <f t="shared" ca="1" si="28"/>
        <v>0.97537152849520126</v>
      </c>
      <c r="F940" s="4">
        <f t="shared" ca="1" si="29"/>
        <v>926.06596639163683</v>
      </c>
    </row>
    <row r="941" spans="5:6" x14ac:dyDescent="0.25">
      <c r="E941" s="4">
        <f t="shared" ca="1" si="28"/>
        <v>1.2050917664191862E-2</v>
      </c>
      <c r="F941" s="4">
        <f t="shared" ca="1" si="29"/>
        <v>824.87848588285283</v>
      </c>
    </row>
    <row r="942" spans="5:6" x14ac:dyDescent="0.25">
      <c r="E942" s="4">
        <f t="shared" ca="1" si="28"/>
        <v>0.81746704865554665</v>
      </c>
      <c r="F942" s="4">
        <f t="shared" ca="1" si="29"/>
        <v>905.0385149600811</v>
      </c>
    </row>
    <row r="943" spans="5:6" x14ac:dyDescent="0.25">
      <c r="E943" s="4">
        <f t="shared" ca="1" si="28"/>
        <v>0.9068560850852373</v>
      </c>
      <c r="F943" s="4">
        <f t="shared" ca="1" si="29"/>
        <v>913.65800700044656</v>
      </c>
    </row>
    <row r="944" spans="5:6" x14ac:dyDescent="0.25">
      <c r="E944" s="4">
        <f t="shared" ca="1" si="28"/>
        <v>0.76455275770568687</v>
      </c>
      <c r="F944" s="4">
        <f t="shared" ca="1" si="29"/>
        <v>901.05677312275679</v>
      </c>
    </row>
    <row r="945" spans="5:6" x14ac:dyDescent="0.25">
      <c r="E945" s="4">
        <f t="shared" ca="1" si="28"/>
        <v>0.11553549062854684</v>
      </c>
      <c r="F945" s="4">
        <f t="shared" ca="1" si="29"/>
        <v>854.38504475990521</v>
      </c>
    </row>
    <row r="946" spans="5:6" x14ac:dyDescent="0.25">
      <c r="E946" s="4">
        <f t="shared" ca="1" si="28"/>
        <v>0.66695178536418898</v>
      </c>
      <c r="F946" s="4">
        <f t="shared" ca="1" si="29"/>
        <v>894.62930488244763</v>
      </c>
    </row>
    <row r="947" spans="5:6" x14ac:dyDescent="0.25">
      <c r="E947" s="4">
        <f t="shared" ca="1" si="28"/>
        <v>0.95554801195682959</v>
      </c>
      <c r="F947" s="4">
        <f t="shared" ca="1" si="29"/>
        <v>921.10410562570769</v>
      </c>
    </row>
    <row r="948" spans="5:6" x14ac:dyDescent="0.25">
      <c r="E948" s="4">
        <f t="shared" ca="1" si="28"/>
        <v>0.78989394128964796</v>
      </c>
      <c r="F948" s="4">
        <f t="shared" ca="1" si="29"/>
        <v>902.90114279900661</v>
      </c>
    </row>
    <row r="949" spans="5:6" x14ac:dyDescent="0.25">
      <c r="E949" s="4">
        <f t="shared" ca="1" si="28"/>
        <v>0.78139546808910798</v>
      </c>
      <c r="F949" s="4">
        <f t="shared" ca="1" si="29"/>
        <v>902.27132468295531</v>
      </c>
    </row>
    <row r="950" spans="5:6" x14ac:dyDescent="0.25">
      <c r="E950" s="4">
        <f t="shared" ca="1" si="28"/>
        <v>0.55848244381109946</v>
      </c>
      <c r="F950" s="4">
        <f t="shared" ca="1" si="29"/>
        <v>888.09593829508071</v>
      </c>
    </row>
    <row r="951" spans="5:6" x14ac:dyDescent="0.25">
      <c r="E951" s="4">
        <f t="shared" ca="1" si="28"/>
        <v>0.35692352898497792</v>
      </c>
      <c r="F951" s="4">
        <f t="shared" ca="1" si="29"/>
        <v>875.75233752538327</v>
      </c>
    </row>
    <row r="952" spans="5:6" x14ac:dyDescent="0.25">
      <c r="E952" s="4">
        <f t="shared" ca="1" si="28"/>
        <v>4.2901635212376998E-2</v>
      </c>
      <c r="F952" s="4">
        <f t="shared" ca="1" si="29"/>
        <v>840.17463258961527</v>
      </c>
    </row>
    <row r="953" spans="5:6" x14ac:dyDescent="0.25">
      <c r="E953" s="4">
        <f t="shared" ca="1" si="28"/>
        <v>2.2905288099010268E-2</v>
      </c>
      <c r="F953" s="4">
        <f t="shared" ca="1" si="29"/>
        <v>832.30559700594824</v>
      </c>
    </row>
    <row r="954" spans="5:6" x14ac:dyDescent="0.25">
      <c r="E954" s="4">
        <f t="shared" ca="1" si="28"/>
        <v>0.72559537541572983</v>
      </c>
      <c r="F954" s="4">
        <f t="shared" ca="1" si="29"/>
        <v>898.38751639115833</v>
      </c>
    </row>
    <row r="955" spans="5:6" x14ac:dyDescent="0.25">
      <c r="E955" s="4">
        <f t="shared" ca="1" si="28"/>
        <v>0.93316743959884663</v>
      </c>
      <c r="F955" s="4">
        <f t="shared" ca="1" si="29"/>
        <v>917.2033193476982</v>
      </c>
    </row>
    <row r="956" spans="5:6" x14ac:dyDescent="0.25">
      <c r="E956" s="4">
        <f t="shared" ca="1" si="28"/>
        <v>0.288820458842307</v>
      </c>
      <c r="F956" s="4">
        <f t="shared" ca="1" si="29"/>
        <v>871.01280888954591</v>
      </c>
    </row>
    <row r="957" spans="5:6" x14ac:dyDescent="0.25">
      <c r="E957" s="4">
        <f t="shared" ca="1" si="28"/>
        <v>0.9856409792621813</v>
      </c>
      <c r="F957" s="4">
        <f t="shared" ca="1" si="29"/>
        <v>930.05013133468719</v>
      </c>
    </row>
    <row r="958" spans="5:6" x14ac:dyDescent="0.25">
      <c r="E958" s="4">
        <f t="shared" ca="1" si="28"/>
        <v>0.4417240766394569</v>
      </c>
      <c r="F958" s="4">
        <f t="shared" ca="1" si="29"/>
        <v>881.12362024471167</v>
      </c>
    </row>
    <row r="959" spans="5:6" x14ac:dyDescent="0.25">
      <c r="E959" s="4">
        <f t="shared" ca="1" si="28"/>
        <v>0.93684816489725342</v>
      </c>
      <c r="F959" s="4">
        <f t="shared" ca="1" si="29"/>
        <v>917.77273179725364</v>
      </c>
    </row>
    <row r="960" spans="5:6" x14ac:dyDescent="0.25">
      <c r="E960" s="4">
        <f t="shared" ca="1" si="28"/>
        <v>0.18536999870299575</v>
      </c>
      <c r="F960" s="4">
        <f t="shared" ca="1" si="29"/>
        <v>862.35894822245166</v>
      </c>
    </row>
    <row r="961" spans="5:6" x14ac:dyDescent="0.25">
      <c r="E961" s="4">
        <f t="shared" ca="1" si="28"/>
        <v>0.24484627241447332</v>
      </c>
      <c r="F961" s="4">
        <f t="shared" ca="1" si="29"/>
        <v>867.61917392420128</v>
      </c>
    </row>
    <row r="962" spans="5:6" x14ac:dyDescent="0.25">
      <c r="E962" s="4">
        <f t="shared" ca="1" si="28"/>
        <v>0.32292888240110107</v>
      </c>
      <c r="F962" s="4">
        <f t="shared" ca="1" si="29"/>
        <v>873.44979921574668</v>
      </c>
    </row>
    <row r="963" spans="5:6" x14ac:dyDescent="0.25">
      <c r="E963" s="4">
        <f t="shared" ca="1" si="28"/>
        <v>0.6936756304145999</v>
      </c>
      <c r="F963" s="4">
        <f t="shared" ca="1" si="29"/>
        <v>896.31135048696626</v>
      </c>
    </row>
    <row r="964" spans="5:6" x14ac:dyDescent="0.25">
      <c r="E964" s="4">
        <f t="shared" ref="E964:E1027" ca="1" si="30">RAND()</f>
        <v>0.20391214569588245</v>
      </c>
      <c r="F964" s="4">
        <f t="shared" ref="F964:F1027" ca="1" si="31">_xlfn.BETA.INV(E964,$C$5,$C$6,$C$3,$C$4)</f>
        <v>864.10462561257577</v>
      </c>
    </row>
    <row r="965" spans="5:6" x14ac:dyDescent="0.25">
      <c r="E965" s="4">
        <f t="shared" ca="1" si="30"/>
        <v>0.74034376447668648</v>
      </c>
      <c r="F965" s="4">
        <f t="shared" ca="1" si="31"/>
        <v>899.37790840287892</v>
      </c>
    </row>
    <row r="966" spans="5:6" x14ac:dyDescent="0.25">
      <c r="E966" s="4">
        <f t="shared" ca="1" si="30"/>
        <v>0.41432642051818358</v>
      </c>
      <c r="F966" s="4">
        <f t="shared" ca="1" si="31"/>
        <v>879.43294154112175</v>
      </c>
    </row>
    <row r="967" spans="5:6" x14ac:dyDescent="0.25">
      <c r="E967" s="4">
        <f t="shared" ca="1" si="30"/>
        <v>0.13377485366816366</v>
      </c>
      <c r="F967" s="4">
        <f t="shared" ca="1" si="31"/>
        <v>856.75032605145134</v>
      </c>
    </row>
    <row r="968" spans="5:6" x14ac:dyDescent="0.25">
      <c r="E968" s="4">
        <f t="shared" ca="1" si="30"/>
        <v>0.55675992486160808</v>
      </c>
      <c r="F968" s="4">
        <f t="shared" ca="1" si="31"/>
        <v>887.99402172983059</v>
      </c>
    </row>
    <row r="969" spans="5:6" x14ac:dyDescent="0.25">
      <c r="E969" s="4">
        <f t="shared" ca="1" si="30"/>
        <v>0.36969654847190025</v>
      </c>
      <c r="F969" s="4">
        <f t="shared" ca="1" si="31"/>
        <v>876.59110660871431</v>
      </c>
    </row>
    <row r="970" spans="5:6" x14ac:dyDescent="0.25">
      <c r="E970" s="4">
        <f t="shared" ca="1" si="30"/>
        <v>0.59491905123221633</v>
      </c>
      <c r="F970" s="4">
        <f t="shared" ca="1" si="31"/>
        <v>890.2583769740105</v>
      </c>
    </row>
    <row r="971" spans="5:6" x14ac:dyDescent="0.25">
      <c r="E971" s="4">
        <f t="shared" ca="1" si="30"/>
        <v>0.91337662411746878</v>
      </c>
      <c r="F971" s="4">
        <f t="shared" ca="1" si="31"/>
        <v>914.46579016706846</v>
      </c>
    </row>
    <row r="972" spans="5:6" x14ac:dyDescent="0.25">
      <c r="E972" s="4">
        <f t="shared" ca="1" si="30"/>
        <v>0.33895680589892208</v>
      </c>
      <c r="F972" s="4">
        <f t="shared" ca="1" si="31"/>
        <v>874.54915778967916</v>
      </c>
    </row>
    <row r="973" spans="5:6" x14ac:dyDescent="0.25">
      <c r="E973" s="4">
        <f t="shared" ca="1" si="30"/>
        <v>0.82794934452089686</v>
      </c>
      <c r="F973" s="4">
        <f t="shared" ca="1" si="31"/>
        <v>905.8955125506385</v>
      </c>
    </row>
    <row r="974" spans="5:6" x14ac:dyDescent="0.25">
      <c r="E974" s="4">
        <f t="shared" ca="1" si="30"/>
        <v>3.1626223161374423E-2</v>
      </c>
      <c r="F974" s="4">
        <f t="shared" ca="1" si="31"/>
        <v>836.26466297310014</v>
      </c>
    </row>
    <row r="975" spans="5:6" x14ac:dyDescent="0.25">
      <c r="E975" s="4">
        <f t="shared" ca="1" si="30"/>
        <v>0.22411190642828172</v>
      </c>
      <c r="F975" s="4">
        <f t="shared" ca="1" si="31"/>
        <v>865.89032352160302</v>
      </c>
    </row>
    <row r="976" spans="5:6" x14ac:dyDescent="0.25">
      <c r="E976" s="4">
        <f t="shared" ca="1" si="30"/>
        <v>0.63540222296914184</v>
      </c>
      <c r="F976" s="4">
        <f t="shared" ca="1" si="31"/>
        <v>892.69201205865704</v>
      </c>
    </row>
    <row r="977" spans="5:6" x14ac:dyDescent="0.25">
      <c r="E977" s="4">
        <f t="shared" ca="1" si="30"/>
        <v>0.24794588506787818</v>
      </c>
      <c r="F977" s="4">
        <f t="shared" ca="1" si="31"/>
        <v>867.86970376420015</v>
      </c>
    </row>
    <row r="978" spans="5:6" x14ac:dyDescent="0.25">
      <c r="E978" s="4">
        <f t="shared" ca="1" si="30"/>
        <v>0.39428188291944222</v>
      </c>
      <c r="F978" s="4">
        <f t="shared" ca="1" si="31"/>
        <v>878.17198662577266</v>
      </c>
    </row>
    <row r="979" spans="5:6" x14ac:dyDescent="0.25">
      <c r="E979" s="4">
        <f t="shared" ca="1" si="30"/>
        <v>0.54312840111690242</v>
      </c>
      <c r="F979" s="4">
        <f t="shared" ca="1" si="31"/>
        <v>887.18779184948437</v>
      </c>
    </row>
    <row r="980" spans="5:6" x14ac:dyDescent="0.25">
      <c r="E980" s="4">
        <f t="shared" ca="1" si="30"/>
        <v>0.7244516038038763</v>
      </c>
      <c r="F980" s="4">
        <f t="shared" ca="1" si="31"/>
        <v>898.31161087504847</v>
      </c>
    </row>
    <row r="981" spans="5:6" x14ac:dyDescent="0.25">
      <c r="E981" s="4">
        <f t="shared" ca="1" si="30"/>
        <v>0.69166864286386598</v>
      </c>
      <c r="F981" s="4">
        <f t="shared" ca="1" si="31"/>
        <v>896.18344372720833</v>
      </c>
    </row>
    <row r="982" spans="5:6" x14ac:dyDescent="0.25">
      <c r="E982" s="4">
        <f t="shared" ca="1" si="30"/>
        <v>0.45180569908519463</v>
      </c>
      <c r="F982" s="4">
        <f t="shared" ca="1" si="31"/>
        <v>881.73783813404293</v>
      </c>
    </row>
    <row r="983" spans="5:6" x14ac:dyDescent="0.25">
      <c r="E983" s="4">
        <f t="shared" ca="1" si="30"/>
        <v>0.4768290614311933</v>
      </c>
      <c r="F983" s="4">
        <f t="shared" ca="1" si="31"/>
        <v>883.24782546123708</v>
      </c>
    </row>
    <row r="984" spans="5:6" x14ac:dyDescent="0.25">
      <c r="E984" s="4">
        <f t="shared" ca="1" si="30"/>
        <v>0.32591353051642491</v>
      </c>
      <c r="F984" s="4">
        <f t="shared" ca="1" si="31"/>
        <v>873.6565278643385</v>
      </c>
    </row>
    <row r="985" spans="5:6" x14ac:dyDescent="0.25">
      <c r="E985" s="4">
        <f t="shared" ca="1" si="30"/>
        <v>0.97355088642472454</v>
      </c>
      <c r="F985" s="4">
        <f t="shared" ca="1" si="31"/>
        <v>925.50324330380079</v>
      </c>
    </row>
    <row r="986" spans="5:6" x14ac:dyDescent="0.25">
      <c r="E986" s="4">
        <f t="shared" ca="1" si="30"/>
        <v>7.3014673732882729E-2</v>
      </c>
      <c r="F986" s="4">
        <f t="shared" ca="1" si="31"/>
        <v>847.46764066848993</v>
      </c>
    </row>
    <row r="987" spans="5:6" x14ac:dyDescent="0.25">
      <c r="E987" s="4">
        <f t="shared" ca="1" si="30"/>
        <v>0.57976520912495988</v>
      </c>
      <c r="F987" s="4">
        <f t="shared" ca="1" si="31"/>
        <v>889.35702378462815</v>
      </c>
    </row>
    <row r="988" spans="5:6" x14ac:dyDescent="0.25">
      <c r="E988" s="4">
        <f t="shared" ca="1" si="30"/>
        <v>0.67391179314729455</v>
      </c>
      <c r="F988" s="4">
        <f t="shared" ca="1" si="31"/>
        <v>895.06324501281426</v>
      </c>
    </row>
    <row r="989" spans="5:6" x14ac:dyDescent="0.25">
      <c r="E989" s="4">
        <f t="shared" ca="1" si="30"/>
        <v>0.74388186397312528</v>
      </c>
      <c r="F989" s="4">
        <f t="shared" ca="1" si="31"/>
        <v>899.6189116535146</v>
      </c>
    </row>
    <row r="990" spans="5:6" x14ac:dyDescent="0.25">
      <c r="E990" s="4">
        <f t="shared" ca="1" si="30"/>
        <v>0.43367412270083017</v>
      </c>
      <c r="F990" s="4">
        <f t="shared" ca="1" si="31"/>
        <v>880.63033072412748</v>
      </c>
    </row>
    <row r="991" spans="5:6" x14ac:dyDescent="0.25">
      <c r="E991" s="4">
        <f t="shared" ca="1" si="30"/>
        <v>0.52717353298894876</v>
      </c>
      <c r="F991" s="4">
        <f t="shared" ca="1" si="31"/>
        <v>886.2439352331387</v>
      </c>
    </row>
    <row r="992" spans="5:6" x14ac:dyDescent="0.25">
      <c r="E992" s="4">
        <f t="shared" ca="1" si="30"/>
        <v>0.94280428822024076</v>
      </c>
      <c r="F992" s="4">
        <f t="shared" ca="1" si="31"/>
        <v>918.74605893655291</v>
      </c>
    </row>
    <row r="993" spans="5:6" x14ac:dyDescent="0.25">
      <c r="E993" s="4">
        <f t="shared" ca="1" si="30"/>
        <v>5.8302616447163058E-2</v>
      </c>
      <c r="F993" s="4">
        <f t="shared" ca="1" si="31"/>
        <v>844.29963851142179</v>
      </c>
    </row>
    <row r="994" spans="5:6" x14ac:dyDescent="0.25">
      <c r="E994" s="4">
        <f t="shared" ca="1" si="30"/>
        <v>0.51111130329682442</v>
      </c>
      <c r="F994" s="4">
        <f t="shared" ca="1" si="31"/>
        <v>885.29205943969941</v>
      </c>
    </row>
    <row r="995" spans="5:6" x14ac:dyDescent="0.25">
      <c r="E995" s="4">
        <f t="shared" ca="1" si="30"/>
        <v>0.26731839742555941</v>
      </c>
      <c r="F995" s="4">
        <f t="shared" ca="1" si="31"/>
        <v>869.39431951951644</v>
      </c>
    </row>
    <row r="996" spans="5:6" x14ac:dyDescent="0.25">
      <c r="E996" s="4">
        <f t="shared" ca="1" si="30"/>
        <v>0.12415748639593949</v>
      </c>
      <c r="F996" s="4">
        <f t="shared" ca="1" si="31"/>
        <v>855.53572164304705</v>
      </c>
    </row>
    <row r="997" spans="5:6" x14ac:dyDescent="0.25">
      <c r="E997" s="4">
        <f t="shared" ca="1" si="30"/>
        <v>0.99629427323258801</v>
      </c>
      <c r="F997" s="4">
        <f t="shared" ca="1" si="31"/>
        <v>938.40287846896774</v>
      </c>
    </row>
    <row r="998" spans="5:6" x14ac:dyDescent="0.25">
      <c r="E998" s="4">
        <f t="shared" ca="1" si="30"/>
        <v>0.17920497275785208</v>
      </c>
      <c r="F998" s="4">
        <f t="shared" ca="1" si="31"/>
        <v>861.75226767788899</v>
      </c>
    </row>
    <row r="999" spans="5:6" x14ac:dyDescent="0.25">
      <c r="E999" s="4">
        <f t="shared" ca="1" si="30"/>
        <v>0.55393924806219252</v>
      </c>
      <c r="F999" s="4">
        <f t="shared" ca="1" si="31"/>
        <v>887.82715776725092</v>
      </c>
    </row>
    <row r="1000" spans="5:6" x14ac:dyDescent="0.25">
      <c r="E1000" s="4">
        <f t="shared" ca="1" si="30"/>
        <v>0.23839457510912676</v>
      </c>
      <c r="F1000" s="4">
        <f t="shared" ca="1" si="31"/>
        <v>867.09138027511085</v>
      </c>
    </row>
    <row r="1001" spans="5:6" x14ac:dyDescent="0.25">
      <c r="E1001" s="4">
        <f t="shared" ca="1" si="30"/>
        <v>0.21504317441273946</v>
      </c>
      <c r="F1001" s="4">
        <f t="shared" ca="1" si="31"/>
        <v>865.10218102506769</v>
      </c>
    </row>
    <row r="1002" spans="5:6" x14ac:dyDescent="0.25">
      <c r="E1002" s="4">
        <f t="shared" ca="1" si="30"/>
        <v>0.670933255561176</v>
      </c>
      <c r="F1002" s="4">
        <f t="shared" ca="1" si="31"/>
        <v>894.8772109778123</v>
      </c>
    </row>
    <row r="1003" spans="5:6" x14ac:dyDescent="0.25">
      <c r="E1003" s="4">
        <f t="shared" ca="1" si="30"/>
        <v>0.44229584729420557</v>
      </c>
      <c r="F1003" s="4">
        <f t="shared" ca="1" si="31"/>
        <v>881.15855795472498</v>
      </c>
    </row>
    <row r="1004" spans="5:6" x14ac:dyDescent="0.25">
      <c r="E1004" s="4">
        <f t="shared" ca="1" si="30"/>
        <v>0.14161315041176659</v>
      </c>
      <c r="F1004" s="4">
        <f t="shared" ca="1" si="31"/>
        <v>857.69309670862162</v>
      </c>
    </row>
    <row r="1005" spans="5:6" x14ac:dyDescent="0.25">
      <c r="E1005" s="4">
        <f t="shared" ca="1" si="30"/>
        <v>0.31141094775551736</v>
      </c>
      <c r="F1005" s="4">
        <f t="shared" ca="1" si="31"/>
        <v>872.64275940584071</v>
      </c>
    </row>
    <row r="1006" spans="5:6" x14ac:dyDescent="0.25">
      <c r="E1006" s="4">
        <f t="shared" ca="1" si="30"/>
        <v>0.83585590735959381</v>
      </c>
      <c r="F1006" s="4">
        <f t="shared" ca="1" si="31"/>
        <v>906.56109039620492</v>
      </c>
    </row>
    <row r="1007" spans="5:6" x14ac:dyDescent="0.25">
      <c r="E1007" s="4">
        <f t="shared" ca="1" si="30"/>
        <v>0.16840219773744758</v>
      </c>
      <c r="F1007" s="4">
        <f t="shared" ca="1" si="31"/>
        <v>860.65329756725964</v>
      </c>
    </row>
    <row r="1008" spans="5:6" x14ac:dyDescent="0.25">
      <c r="E1008" s="4">
        <f t="shared" ca="1" si="30"/>
        <v>2.1366916805629965E-2</v>
      </c>
      <c r="F1008" s="4">
        <f t="shared" ca="1" si="31"/>
        <v>831.47397062449545</v>
      </c>
    </row>
    <row r="1009" spans="5:6" x14ac:dyDescent="0.25">
      <c r="E1009" s="4">
        <f t="shared" ca="1" si="30"/>
        <v>6.2163542449105935E-2</v>
      </c>
      <c r="F1009" s="4">
        <f t="shared" ca="1" si="31"/>
        <v>845.18930015464275</v>
      </c>
    </row>
    <row r="1010" spans="5:6" x14ac:dyDescent="0.25">
      <c r="E1010" s="4">
        <f t="shared" ca="1" si="30"/>
        <v>0.35305593704324834</v>
      </c>
      <c r="F1010" s="4">
        <f t="shared" ca="1" si="31"/>
        <v>875.49574228878441</v>
      </c>
    </row>
    <row r="1011" spans="5:6" x14ac:dyDescent="0.25">
      <c r="E1011" s="4">
        <f t="shared" ca="1" si="30"/>
        <v>0.10009901621610362</v>
      </c>
      <c r="F1011" s="4">
        <f t="shared" ca="1" si="31"/>
        <v>852.14934084796596</v>
      </c>
    </row>
    <row r="1012" spans="5:6" x14ac:dyDescent="0.25">
      <c r="E1012" s="4">
        <f t="shared" ca="1" si="30"/>
        <v>0.2229522929848563</v>
      </c>
      <c r="F1012" s="4">
        <f t="shared" ca="1" si="31"/>
        <v>865.79070284468514</v>
      </c>
    </row>
    <row r="1013" spans="5:6" x14ac:dyDescent="0.25">
      <c r="E1013" s="4">
        <f t="shared" ca="1" si="30"/>
        <v>0.13599771151919904</v>
      </c>
      <c r="F1013" s="4">
        <f t="shared" ca="1" si="31"/>
        <v>857.02174391246274</v>
      </c>
    </row>
    <row r="1014" spans="5:6" x14ac:dyDescent="0.25">
      <c r="E1014" s="4">
        <f t="shared" ca="1" si="30"/>
        <v>0.20486509130677533</v>
      </c>
      <c r="F1014" s="4">
        <f t="shared" ca="1" si="31"/>
        <v>864.19141234629319</v>
      </c>
    </row>
    <row r="1015" spans="5:6" x14ac:dyDescent="0.25">
      <c r="E1015" s="4">
        <f t="shared" ca="1" si="30"/>
        <v>0.21485898004118342</v>
      </c>
      <c r="F1015" s="4">
        <f t="shared" ca="1" si="31"/>
        <v>865.08595228374338</v>
      </c>
    </row>
    <row r="1016" spans="5:6" x14ac:dyDescent="0.25">
      <c r="E1016" s="4">
        <f t="shared" ca="1" si="30"/>
        <v>0.64327278363969242</v>
      </c>
      <c r="F1016" s="4">
        <f t="shared" ca="1" si="31"/>
        <v>893.17124409562666</v>
      </c>
    </row>
    <row r="1017" spans="5:6" x14ac:dyDescent="0.25">
      <c r="E1017" s="4">
        <f t="shared" ca="1" si="30"/>
        <v>0.37451776274381432</v>
      </c>
      <c r="F1017" s="4">
        <f t="shared" ca="1" si="31"/>
        <v>876.90443781909528</v>
      </c>
    </row>
    <row r="1018" spans="5:6" x14ac:dyDescent="0.25">
      <c r="E1018" s="4">
        <f t="shared" ca="1" si="30"/>
        <v>6.9722785006548826E-2</v>
      </c>
      <c r="F1018" s="4">
        <f t="shared" ca="1" si="31"/>
        <v>846.8073866288114</v>
      </c>
    </row>
    <row r="1019" spans="5:6" x14ac:dyDescent="0.25">
      <c r="E1019" s="4">
        <f t="shared" ca="1" si="30"/>
        <v>0.92373621225076386</v>
      </c>
      <c r="F1019" s="4">
        <f t="shared" ca="1" si="31"/>
        <v>915.83794384856742</v>
      </c>
    </row>
    <row r="1020" spans="5:6" x14ac:dyDescent="0.25">
      <c r="E1020" s="4">
        <f t="shared" ca="1" si="30"/>
        <v>7.1272822368547262E-2</v>
      </c>
      <c r="F1020" s="4">
        <f t="shared" ca="1" si="31"/>
        <v>847.12135626243332</v>
      </c>
    </row>
    <row r="1021" spans="5:6" x14ac:dyDescent="0.25">
      <c r="E1021" s="4">
        <f t="shared" ca="1" si="30"/>
        <v>9.7187240570661859E-2</v>
      </c>
      <c r="F1021" s="4">
        <f t="shared" ca="1" si="31"/>
        <v>851.69805222778552</v>
      </c>
    </row>
    <row r="1022" spans="5:6" x14ac:dyDescent="0.25">
      <c r="E1022" s="4">
        <f t="shared" ca="1" si="30"/>
        <v>0.21779416075428015</v>
      </c>
      <c r="F1022" s="4">
        <f t="shared" ca="1" si="31"/>
        <v>865.34349407374884</v>
      </c>
    </row>
    <row r="1023" spans="5:6" x14ac:dyDescent="0.25">
      <c r="E1023" s="4">
        <f t="shared" ca="1" si="30"/>
        <v>0.45679191290530841</v>
      </c>
      <c r="F1023" s="4">
        <f t="shared" ca="1" si="31"/>
        <v>882.04027485966731</v>
      </c>
    </row>
    <row r="1024" spans="5:6" x14ac:dyDescent="0.25">
      <c r="E1024" s="4">
        <f t="shared" ca="1" si="30"/>
        <v>0.76074167342334731</v>
      </c>
      <c r="F1024" s="4">
        <f t="shared" ca="1" si="31"/>
        <v>900.78759151755344</v>
      </c>
    </row>
    <row r="1025" spans="5:6" x14ac:dyDescent="0.25">
      <c r="E1025" s="4">
        <f t="shared" ca="1" si="30"/>
        <v>0.71673848810061125</v>
      </c>
      <c r="F1025" s="4">
        <f t="shared" ca="1" si="31"/>
        <v>897.80288207011063</v>
      </c>
    </row>
    <row r="1026" spans="5:6" x14ac:dyDescent="0.25">
      <c r="E1026" s="4">
        <f t="shared" ca="1" si="30"/>
        <v>0.86245562381351115</v>
      </c>
      <c r="F1026" s="4">
        <f t="shared" ca="1" si="31"/>
        <v>908.94575307748607</v>
      </c>
    </row>
    <row r="1027" spans="5:6" x14ac:dyDescent="0.25">
      <c r="E1027" s="4">
        <f t="shared" ca="1" si="30"/>
        <v>0.9864659817841207</v>
      </c>
      <c r="F1027" s="4">
        <f t="shared" ca="1" si="31"/>
        <v>930.46046060402546</v>
      </c>
    </row>
    <row r="1028" spans="5:6" x14ac:dyDescent="0.25">
      <c r="E1028" s="4">
        <f t="shared" ref="E1028:E1091" ca="1" si="32">RAND()</f>
        <v>7.9329444586453302E-2</v>
      </c>
      <c r="F1028" s="4">
        <f t="shared" ref="F1028:F1091" ca="1" si="33">_xlfn.BETA.INV(E1028,$C$5,$C$6,$C$3,$C$4)</f>
        <v>848.66962332065043</v>
      </c>
    </row>
    <row r="1029" spans="5:6" x14ac:dyDescent="0.25">
      <c r="E1029" s="4">
        <f t="shared" ca="1" si="32"/>
        <v>0.84283220600517006</v>
      </c>
      <c r="F1029" s="4">
        <f t="shared" ca="1" si="33"/>
        <v>907.16347236950867</v>
      </c>
    </row>
    <row r="1030" spans="5:6" x14ac:dyDescent="0.25">
      <c r="E1030" s="4">
        <f t="shared" ca="1" si="32"/>
        <v>0.22477770692380583</v>
      </c>
      <c r="F1030" s="4">
        <f t="shared" ca="1" si="33"/>
        <v>865.94737251188815</v>
      </c>
    </row>
    <row r="1031" spans="5:6" x14ac:dyDescent="0.25">
      <c r="E1031" s="4">
        <f t="shared" ca="1" si="32"/>
        <v>0.72568916521131843</v>
      </c>
      <c r="F1031" s="4">
        <f t="shared" ca="1" si="33"/>
        <v>898.3937461748186</v>
      </c>
    </row>
    <row r="1032" spans="5:6" x14ac:dyDescent="0.25">
      <c r="E1032" s="4">
        <f t="shared" ca="1" si="32"/>
        <v>0.82752281353562263</v>
      </c>
      <c r="F1032" s="4">
        <f t="shared" ca="1" si="33"/>
        <v>905.86009367001532</v>
      </c>
    </row>
    <row r="1033" spans="5:6" x14ac:dyDescent="0.25">
      <c r="E1033" s="4">
        <f t="shared" ca="1" si="32"/>
        <v>0.96078809968414769</v>
      </c>
      <c r="F1033" s="4">
        <f t="shared" ca="1" si="33"/>
        <v>922.21955333784297</v>
      </c>
    </row>
    <row r="1034" spans="5:6" x14ac:dyDescent="0.25">
      <c r="E1034" s="4">
        <f t="shared" ca="1" si="32"/>
        <v>2.0202543235943171E-3</v>
      </c>
      <c r="F1034" s="4">
        <f t="shared" ca="1" si="33"/>
        <v>806.54260122708456</v>
      </c>
    </row>
    <row r="1035" spans="5:6" x14ac:dyDescent="0.25">
      <c r="E1035" s="4">
        <f t="shared" ca="1" si="32"/>
        <v>0.17335831840421356</v>
      </c>
      <c r="F1035" s="4">
        <f t="shared" ca="1" si="33"/>
        <v>861.16341954187294</v>
      </c>
    </row>
    <row r="1036" spans="5:6" x14ac:dyDescent="0.25">
      <c r="E1036" s="4">
        <f t="shared" ca="1" si="32"/>
        <v>6.2239122960763171E-2</v>
      </c>
      <c r="F1036" s="4">
        <f t="shared" ca="1" si="33"/>
        <v>845.20625688001508</v>
      </c>
    </row>
    <row r="1037" spans="5:6" x14ac:dyDescent="0.25">
      <c r="E1037" s="4">
        <f t="shared" ca="1" si="32"/>
        <v>0.73029033640799335</v>
      </c>
      <c r="F1037" s="4">
        <f t="shared" ca="1" si="33"/>
        <v>898.70041088961182</v>
      </c>
    </row>
    <row r="1038" spans="5:6" x14ac:dyDescent="0.25">
      <c r="E1038" s="4">
        <f t="shared" ca="1" si="32"/>
        <v>5.1578574432489699E-2</v>
      </c>
      <c r="F1038" s="4">
        <f t="shared" ca="1" si="33"/>
        <v>842.62663418671559</v>
      </c>
    </row>
    <row r="1039" spans="5:6" x14ac:dyDescent="0.25">
      <c r="E1039" s="4">
        <f t="shared" ca="1" si="32"/>
        <v>0.39447166127864908</v>
      </c>
      <c r="F1039" s="4">
        <f t="shared" ca="1" si="33"/>
        <v>878.18403464330049</v>
      </c>
    </row>
    <row r="1040" spans="5:6" x14ac:dyDescent="0.25">
      <c r="E1040" s="4">
        <f t="shared" ca="1" si="32"/>
        <v>0.11528816193277069</v>
      </c>
      <c r="F1040" s="4">
        <f t="shared" ca="1" si="33"/>
        <v>854.35108779319455</v>
      </c>
    </row>
    <row r="1041" spans="5:6" x14ac:dyDescent="0.25">
      <c r="E1041" s="4">
        <f t="shared" ca="1" si="32"/>
        <v>0.70154879827234751</v>
      </c>
      <c r="F1041" s="4">
        <f t="shared" ca="1" si="33"/>
        <v>896.815892396967</v>
      </c>
    </row>
    <row r="1042" spans="5:6" x14ac:dyDescent="0.25">
      <c r="E1042" s="4">
        <f t="shared" ca="1" si="32"/>
        <v>0.62747542431944403</v>
      </c>
      <c r="F1042" s="4">
        <f t="shared" ca="1" si="33"/>
        <v>892.21167177706388</v>
      </c>
    </row>
    <row r="1043" spans="5:6" x14ac:dyDescent="0.25">
      <c r="E1043" s="4">
        <f t="shared" ca="1" si="32"/>
        <v>0.38734078336012256</v>
      </c>
      <c r="F1043" s="4">
        <f t="shared" ca="1" si="33"/>
        <v>877.72978026450426</v>
      </c>
    </row>
    <row r="1044" spans="5:6" x14ac:dyDescent="0.25">
      <c r="E1044" s="4">
        <f t="shared" ca="1" si="32"/>
        <v>2.848156408896263E-2</v>
      </c>
      <c r="F1044" s="4">
        <f t="shared" ca="1" si="33"/>
        <v>834.9606582825221</v>
      </c>
    </row>
    <row r="1045" spans="5:6" x14ac:dyDescent="0.25">
      <c r="E1045" s="4">
        <f t="shared" ca="1" si="32"/>
        <v>0.87194309072134235</v>
      </c>
      <c r="F1045" s="4">
        <f t="shared" ca="1" si="33"/>
        <v>909.86199295316044</v>
      </c>
    </row>
    <row r="1046" spans="5:6" x14ac:dyDescent="0.25">
      <c r="E1046" s="4">
        <f t="shared" ca="1" si="32"/>
        <v>0.83107008714421426</v>
      </c>
      <c r="F1046" s="4">
        <f t="shared" ca="1" si="33"/>
        <v>906.15614449559121</v>
      </c>
    </row>
    <row r="1047" spans="5:6" x14ac:dyDescent="0.25">
      <c r="E1047" s="4">
        <f t="shared" ca="1" si="32"/>
        <v>0.44003388219230588</v>
      </c>
      <c r="F1047" s="4">
        <f t="shared" ca="1" si="33"/>
        <v>881.02026642075532</v>
      </c>
    </row>
    <row r="1048" spans="5:6" x14ac:dyDescent="0.25">
      <c r="E1048" s="4">
        <f t="shared" ca="1" si="32"/>
        <v>0.38216998042098982</v>
      </c>
      <c r="F1048" s="4">
        <f t="shared" ca="1" si="33"/>
        <v>877.39832288667708</v>
      </c>
    </row>
    <row r="1049" spans="5:6" x14ac:dyDescent="0.25">
      <c r="E1049" s="4">
        <f t="shared" ca="1" si="32"/>
        <v>0.27616765862895221</v>
      </c>
      <c r="F1049" s="4">
        <f t="shared" ca="1" si="33"/>
        <v>870.06909679811906</v>
      </c>
    </row>
    <row r="1050" spans="5:6" x14ac:dyDescent="0.25">
      <c r="E1050" s="4">
        <f t="shared" ca="1" si="32"/>
        <v>0.72911314035224628</v>
      </c>
      <c r="F1050" s="4">
        <f t="shared" ca="1" si="33"/>
        <v>898.62175507569077</v>
      </c>
    </row>
    <row r="1051" spans="5:6" x14ac:dyDescent="0.25">
      <c r="E1051" s="4">
        <f t="shared" ca="1" si="32"/>
        <v>6.9858688236291044E-2</v>
      </c>
      <c r="F1051" s="4">
        <f t="shared" ca="1" si="33"/>
        <v>846.83514008041539</v>
      </c>
    </row>
    <row r="1052" spans="5:6" x14ac:dyDescent="0.25">
      <c r="E1052" s="4">
        <f t="shared" ca="1" si="32"/>
        <v>0.92425388769525696</v>
      </c>
      <c r="F1052" s="4">
        <f t="shared" ca="1" si="33"/>
        <v>915.90976229908597</v>
      </c>
    </row>
    <row r="1053" spans="5:6" x14ac:dyDescent="0.25">
      <c r="E1053" s="4">
        <f t="shared" ca="1" si="32"/>
        <v>0.15674352338944098</v>
      </c>
      <c r="F1053" s="4">
        <f t="shared" ca="1" si="33"/>
        <v>859.40998883681641</v>
      </c>
    </row>
    <row r="1054" spans="5:6" x14ac:dyDescent="0.25">
      <c r="E1054" s="4">
        <f t="shared" ca="1" si="32"/>
        <v>0.12234930112192421</v>
      </c>
      <c r="F1054" s="4">
        <f t="shared" ca="1" si="33"/>
        <v>855.29953433908963</v>
      </c>
    </row>
    <row r="1055" spans="5:6" x14ac:dyDescent="0.25">
      <c r="E1055" s="4">
        <f t="shared" ca="1" si="32"/>
        <v>0.87339725958818504</v>
      </c>
      <c r="F1055" s="4">
        <f t="shared" ca="1" si="33"/>
        <v>910.00604174663772</v>
      </c>
    </row>
    <row r="1056" spans="5:6" x14ac:dyDescent="0.25">
      <c r="E1056" s="4">
        <f t="shared" ca="1" si="32"/>
        <v>0.47437142036220858</v>
      </c>
      <c r="F1056" s="4">
        <f t="shared" ca="1" si="33"/>
        <v>883.10032156503223</v>
      </c>
    </row>
    <row r="1057" spans="5:6" x14ac:dyDescent="0.25">
      <c r="E1057" s="4">
        <f t="shared" ca="1" si="32"/>
        <v>0.81799795700047462</v>
      </c>
      <c r="F1057" s="4">
        <f t="shared" ca="1" si="33"/>
        <v>905.08127017933634</v>
      </c>
    </row>
    <row r="1058" spans="5:6" x14ac:dyDescent="0.25">
      <c r="E1058" s="4">
        <f t="shared" ca="1" si="32"/>
        <v>0.37035747590990509</v>
      </c>
      <c r="F1058" s="4">
        <f t="shared" ca="1" si="33"/>
        <v>876.63416242734809</v>
      </c>
    </row>
    <row r="1059" spans="5:6" x14ac:dyDescent="0.25">
      <c r="E1059" s="4">
        <f t="shared" ca="1" si="32"/>
        <v>5.472395319739376E-2</v>
      </c>
      <c r="F1059" s="4">
        <f t="shared" ca="1" si="33"/>
        <v>843.43045305646331</v>
      </c>
    </row>
    <row r="1060" spans="5:6" x14ac:dyDescent="0.25">
      <c r="E1060" s="4">
        <f t="shared" ca="1" si="32"/>
        <v>0.58226075849270764</v>
      </c>
      <c r="F1060" s="4">
        <f t="shared" ca="1" si="33"/>
        <v>889.50521448345478</v>
      </c>
    </row>
    <row r="1061" spans="5:6" x14ac:dyDescent="0.25">
      <c r="E1061" s="4">
        <f t="shared" ca="1" si="32"/>
        <v>0.13570282495625019</v>
      </c>
      <c r="F1061" s="4">
        <f t="shared" ca="1" si="33"/>
        <v>856.98592737267745</v>
      </c>
    </row>
    <row r="1062" spans="5:6" x14ac:dyDescent="0.25">
      <c r="E1062" s="4">
        <f t="shared" ca="1" si="32"/>
        <v>0.55228242625411506</v>
      </c>
      <c r="F1062" s="4">
        <f t="shared" ca="1" si="33"/>
        <v>887.72915751902315</v>
      </c>
    </row>
    <row r="1063" spans="5:6" x14ac:dyDescent="0.25">
      <c r="E1063" s="4">
        <f t="shared" ca="1" si="32"/>
        <v>0.92950873689156877</v>
      </c>
      <c r="F1063" s="4">
        <f t="shared" ca="1" si="33"/>
        <v>916.65868211820737</v>
      </c>
    </row>
    <row r="1064" spans="5:6" x14ac:dyDescent="0.25">
      <c r="E1064" s="4">
        <f t="shared" ca="1" si="32"/>
        <v>0.86857349289189689</v>
      </c>
      <c r="F1064" s="4">
        <f t="shared" ca="1" si="33"/>
        <v>909.53200512931005</v>
      </c>
    </row>
    <row r="1065" spans="5:6" x14ac:dyDescent="0.25">
      <c r="E1065" s="4">
        <f t="shared" ca="1" si="32"/>
        <v>0.29472012471299203</v>
      </c>
      <c r="F1065" s="4">
        <f t="shared" ca="1" si="33"/>
        <v>871.44495046935288</v>
      </c>
    </row>
    <row r="1066" spans="5:6" x14ac:dyDescent="0.25">
      <c r="E1066" s="4">
        <f t="shared" ca="1" si="32"/>
        <v>0.9633712760594163</v>
      </c>
      <c r="F1066" s="4">
        <f t="shared" ca="1" si="33"/>
        <v>922.81073256371212</v>
      </c>
    </row>
    <row r="1067" spans="5:6" x14ac:dyDescent="0.25">
      <c r="E1067" s="4">
        <f t="shared" ca="1" si="32"/>
        <v>0.73185888057923854</v>
      </c>
      <c r="F1067" s="4">
        <f t="shared" ca="1" si="33"/>
        <v>898.80542921531423</v>
      </c>
    </row>
    <row r="1068" spans="5:6" x14ac:dyDescent="0.25">
      <c r="E1068" s="4">
        <f t="shared" ca="1" si="32"/>
        <v>0.81526866561345368</v>
      </c>
      <c r="F1068" s="4">
        <f t="shared" ca="1" si="33"/>
        <v>904.86217817225054</v>
      </c>
    </row>
    <row r="1069" spans="5:6" x14ac:dyDescent="0.25">
      <c r="E1069" s="4">
        <f t="shared" ca="1" si="32"/>
        <v>9.5568949158909566E-2</v>
      </c>
      <c r="F1069" s="4">
        <f t="shared" ca="1" si="33"/>
        <v>851.44265011542245</v>
      </c>
    </row>
    <row r="1070" spans="5:6" x14ac:dyDescent="0.25">
      <c r="E1070" s="4">
        <f t="shared" ca="1" si="32"/>
        <v>0.59627330179747928</v>
      </c>
      <c r="F1070" s="4">
        <f t="shared" ca="1" si="33"/>
        <v>890.33912227089979</v>
      </c>
    </row>
    <row r="1071" spans="5:6" x14ac:dyDescent="0.25">
      <c r="E1071" s="4">
        <f t="shared" ca="1" si="32"/>
        <v>0.52010324505896477</v>
      </c>
      <c r="F1071" s="4">
        <f t="shared" ca="1" si="33"/>
        <v>885.82523307885276</v>
      </c>
    </row>
    <row r="1072" spans="5:6" x14ac:dyDescent="0.25">
      <c r="E1072" s="4">
        <f t="shared" ca="1" si="32"/>
        <v>0.41600275231753125</v>
      </c>
      <c r="F1072" s="4">
        <f t="shared" ca="1" si="33"/>
        <v>879.53740226924913</v>
      </c>
    </row>
    <row r="1073" spans="5:6" x14ac:dyDescent="0.25">
      <c r="E1073" s="4">
        <f t="shared" ca="1" si="32"/>
        <v>0.28497351339683674</v>
      </c>
      <c r="F1073" s="4">
        <f t="shared" ca="1" si="33"/>
        <v>870.72838766303016</v>
      </c>
    </row>
    <row r="1074" spans="5:6" x14ac:dyDescent="0.25">
      <c r="E1074" s="4">
        <f t="shared" ca="1" si="32"/>
        <v>7.3151079517189244E-2</v>
      </c>
      <c r="F1074" s="4">
        <f t="shared" ca="1" si="33"/>
        <v>847.4944751134484</v>
      </c>
    </row>
    <row r="1075" spans="5:6" x14ac:dyDescent="0.25">
      <c r="E1075" s="4">
        <f t="shared" ca="1" si="32"/>
        <v>0.72923382344837362</v>
      </c>
      <c r="F1075" s="4">
        <f t="shared" ca="1" si="33"/>
        <v>898.62981237975112</v>
      </c>
    </row>
    <row r="1076" spans="5:6" x14ac:dyDescent="0.25">
      <c r="E1076" s="4">
        <f t="shared" ca="1" si="32"/>
        <v>2.550282304040663E-2</v>
      </c>
      <c r="F1076" s="4">
        <f t="shared" ca="1" si="33"/>
        <v>833.60509703008893</v>
      </c>
    </row>
    <row r="1077" spans="5:6" x14ac:dyDescent="0.25">
      <c r="E1077" s="4">
        <f t="shared" ca="1" si="32"/>
        <v>0.52841123927216616</v>
      </c>
      <c r="F1077" s="4">
        <f t="shared" ca="1" si="33"/>
        <v>886.3171952065145</v>
      </c>
    </row>
    <row r="1078" spans="5:6" x14ac:dyDescent="0.25">
      <c r="E1078" s="4">
        <f t="shared" ca="1" si="32"/>
        <v>0.15535894053075294</v>
      </c>
      <c r="F1078" s="4">
        <f t="shared" ca="1" si="33"/>
        <v>859.25799464453348</v>
      </c>
    </row>
    <row r="1079" spans="5:6" x14ac:dyDescent="0.25">
      <c r="E1079" s="4">
        <f t="shared" ca="1" si="32"/>
        <v>5.7271153486068038E-2</v>
      </c>
      <c r="F1079" s="4">
        <f t="shared" ca="1" si="33"/>
        <v>844.05375262774703</v>
      </c>
    </row>
    <row r="1080" spans="5:6" x14ac:dyDescent="0.25">
      <c r="E1080" s="4">
        <f t="shared" ca="1" si="32"/>
        <v>0.82337475376217195</v>
      </c>
      <c r="F1080" s="4">
        <f t="shared" ca="1" si="33"/>
        <v>905.51811611505514</v>
      </c>
    </row>
    <row r="1081" spans="5:6" x14ac:dyDescent="0.25">
      <c r="E1081" s="4">
        <f t="shared" ca="1" si="32"/>
        <v>0.33171671182012119</v>
      </c>
      <c r="F1081" s="4">
        <f t="shared" ca="1" si="33"/>
        <v>874.05579617574699</v>
      </c>
    </row>
    <row r="1082" spans="5:6" x14ac:dyDescent="0.25">
      <c r="E1082" s="4">
        <f t="shared" ca="1" si="32"/>
        <v>0.37288976211797398</v>
      </c>
      <c r="F1082" s="4">
        <f t="shared" ca="1" si="33"/>
        <v>876.79882557676592</v>
      </c>
    </row>
    <row r="1083" spans="5:6" x14ac:dyDescent="0.25">
      <c r="E1083" s="4">
        <f t="shared" ca="1" si="32"/>
        <v>0.52838765985631897</v>
      </c>
      <c r="F1083" s="4">
        <f t="shared" ca="1" si="33"/>
        <v>886.31579962664341</v>
      </c>
    </row>
    <row r="1084" spans="5:6" x14ac:dyDescent="0.25">
      <c r="E1084" s="4">
        <f t="shared" ca="1" si="32"/>
        <v>0.43386432224093485</v>
      </c>
      <c r="F1084" s="4">
        <f t="shared" ca="1" si="33"/>
        <v>880.64201697457577</v>
      </c>
    </row>
    <row r="1085" spans="5:6" x14ac:dyDescent="0.25">
      <c r="E1085" s="4">
        <f t="shared" ca="1" si="32"/>
        <v>0.59784582820458831</v>
      </c>
      <c r="F1085" s="4">
        <f t="shared" ca="1" si="33"/>
        <v>890.432927543853</v>
      </c>
    </row>
    <row r="1086" spans="5:6" x14ac:dyDescent="0.25">
      <c r="E1086" s="4">
        <f t="shared" ca="1" si="32"/>
        <v>0.91218953535978486</v>
      </c>
      <c r="F1086" s="4">
        <f t="shared" ca="1" si="33"/>
        <v>914.31577993842257</v>
      </c>
    </row>
    <row r="1087" spans="5:6" x14ac:dyDescent="0.25">
      <c r="E1087" s="4">
        <f t="shared" ca="1" si="32"/>
        <v>0.49530252350121451</v>
      </c>
      <c r="F1087" s="4">
        <f t="shared" ca="1" si="33"/>
        <v>884.35209748685634</v>
      </c>
    </row>
    <row r="1088" spans="5:6" x14ac:dyDescent="0.25">
      <c r="E1088" s="4">
        <f t="shared" ca="1" si="32"/>
        <v>0.9097127569914657</v>
      </c>
      <c r="F1088" s="4">
        <f t="shared" ca="1" si="33"/>
        <v>914.00710580950704</v>
      </c>
    </row>
    <row r="1089" spans="5:6" x14ac:dyDescent="0.25">
      <c r="E1089" s="4">
        <f t="shared" ca="1" si="32"/>
        <v>6.5305111848558028E-2</v>
      </c>
      <c r="F1089" s="4">
        <f t="shared" ca="1" si="33"/>
        <v>845.88029294855642</v>
      </c>
    </row>
    <row r="1090" spans="5:6" x14ac:dyDescent="0.25">
      <c r="E1090" s="4">
        <f t="shared" ca="1" si="32"/>
        <v>0.47618299194913105</v>
      </c>
      <c r="F1090" s="4">
        <f t="shared" ca="1" si="33"/>
        <v>883.20906432583797</v>
      </c>
    </row>
    <row r="1091" spans="5:6" x14ac:dyDescent="0.25">
      <c r="E1091" s="4">
        <f t="shared" ca="1" si="32"/>
        <v>0.94185950070967273</v>
      </c>
      <c r="F1091" s="4">
        <f t="shared" ca="1" si="33"/>
        <v>918.58699810093685</v>
      </c>
    </row>
    <row r="1092" spans="5:6" x14ac:dyDescent="0.25">
      <c r="E1092" s="4">
        <f t="shared" ref="E1092:E1155" ca="1" si="34">RAND()</f>
        <v>0.43448406090553349</v>
      </c>
      <c r="F1092" s="4">
        <f t="shared" ref="F1092:F1155" ca="1" si="35">_xlfn.BETA.INV(E1092,$C$5,$C$6,$C$3,$C$4)</f>
        <v>880.6800842868729</v>
      </c>
    </row>
    <row r="1093" spans="5:6" x14ac:dyDescent="0.25">
      <c r="E1093" s="4">
        <f t="shared" ca="1" si="34"/>
        <v>4.2379546248415334E-2</v>
      </c>
      <c r="F1093" s="4">
        <f t="shared" ca="1" si="35"/>
        <v>840.01416474996756</v>
      </c>
    </row>
    <row r="1094" spans="5:6" x14ac:dyDescent="0.25">
      <c r="E1094" s="4">
        <f t="shared" ca="1" si="34"/>
        <v>0.91138392235639265</v>
      </c>
      <c r="F1094" s="4">
        <f t="shared" ca="1" si="35"/>
        <v>914.2147478080974</v>
      </c>
    </row>
    <row r="1095" spans="5:6" x14ac:dyDescent="0.25">
      <c r="E1095" s="4">
        <f t="shared" ca="1" si="34"/>
        <v>0.22934689997698599</v>
      </c>
      <c r="F1095" s="4">
        <f t="shared" ca="1" si="35"/>
        <v>866.33600825579549</v>
      </c>
    </row>
    <row r="1096" spans="5:6" x14ac:dyDescent="0.25">
      <c r="E1096" s="4">
        <f t="shared" ca="1" si="34"/>
        <v>0.23583629621942304</v>
      </c>
      <c r="F1096" s="4">
        <f t="shared" ca="1" si="35"/>
        <v>866.87964343373119</v>
      </c>
    </row>
    <row r="1097" spans="5:6" x14ac:dyDescent="0.25">
      <c r="E1097" s="4">
        <f t="shared" ca="1" si="34"/>
        <v>0.64519176266415756</v>
      </c>
      <c r="F1097" s="4">
        <f t="shared" ca="1" si="35"/>
        <v>893.28846346055434</v>
      </c>
    </row>
    <row r="1098" spans="5:6" x14ac:dyDescent="0.25">
      <c r="E1098" s="4">
        <f t="shared" ca="1" si="34"/>
        <v>0.78206392753351606</v>
      </c>
      <c r="F1098" s="4">
        <f t="shared" ca="1" si="35"/>
        <v>902.32042716967646</v>
      </c>
    </row>
    <row r="1099" spans="5:6" x14ac:dyDescent="0.25">
      <c r="E1099" s="4">
        <f t="shared" ca="1" si="34"/>
        <v>0.19824144224749474</v>
      </c>
      <c r="F1099" s="4">
        <f t="shared" ca="1" si="35"/>
        <v>863.58251804589804</v>
      </c>
    </row>
    <row r="1100" spans="5:6" x14ac:dyDescent="0.25">
      <c r="E1100" s="4">
        <f t="shared" ca="1" si="34"/>
        <v>0.90486070237095639</v>
      </c>
      <c r="F1100" s="4">
        <f t="shared" ca="1" si="35"/>
        <v>913.41834616939093</v>
      </c>
    </row>
    <row r="1101" spans="5:6" x14ac:dyDescent="0.25">
      <c r="E1101" s="4">
        <f t="shared" ca="1" si="34"/>
        <v>0.48576952777980642</v>
      </c>
      <c r="F1101" s="4">
        <f t="shared" ca="1" si="35"/>
        <v>883.78317719946028</v>
      </c>
    </row>
    <row r="1102" spans="5:6" x14ac:dyDescent="0.25">
      <c r="E1102" s="4">
        <f t="shared" ca="1" si="34"/>
        <v>0.77412004388375033</v>
      </c>
      <c r="F1102" s="4">
        <f t="shared" ca="1" si="35"/>
        <v>901.74147639443697</v>
      </c>
    </row>
    <row r="1103" spans="5:6" x14ac:dyDescent="0.25">
      <c r="E1103" s="4">
        <f t="shared" ca="1" si="34"/>
        <v>0.26733094558797688</v>
      </c>
      <c r="F1103" s="4">
        <f t="shared" ca="1" si="35"/>
        <v>869.39528545354904</v>
      </c>
    </row>
    <row r="1104" spans="5:6" x14ac:dyDescent="0.25">
      <c r="E1104" s="4">
        <f t="shared" ca="1" si="34"/>
        <v>0.29245290723381145</v>
      </c>
      <c r="F1104" s="4">
        <f t="shared" ca="1" si="35"/>
        <v>871.27944835752987</v>
      </c>
    </row>
    <row r="1105" spans="5:6" x14ac:dyDescent="0.25">
      <c r="E1105" s="4">
        <f t="shared" ca="1" si="34"/>
        <v>0.71589804907571253</v>
      </c>
      <c r="F1105" s="4">
        <f t="shared" ca="1" si="35"/>
        <v>897.74777094452361</v>
      </c>
    </row>
    <row r="1106" spans="5:6" x14ac:dyDescent="0.25">
      <c r="E1106" s="4">
        <f t="shared" ca="1" si="34"/>
        <v>0.59927691573984265</v>
      </c>
      <c r="F1106" s="4">
        <f t="shared" ca="1" si="35"/>
        <v>890.51833947354339</v>
      </c>
    </row>
    <row r="1107" spans="5:6" x14ac:dyDescent="0.25">
      <c r="E1107" s="4">
        <f t="shared" ca="1" si="34"/>
        <v>0.84730692152283826</v>
      </c>
      <c r="F1107" s="4">
        <f t="shared" ca="1" si="35"/>
        <v>907.55791854015308</v>
      </c>
    </row>
    <row r="1108" spans="5:6" x14ac:dyDescent="0.25">
      <c r="E1108" s="4">
        <f t="shared" ca="1" si="34"/>
        <v>0.79514868693232998</v>
      </c>
      <c r="F1108" s="4">
        <f t="shared" ca="1" si="35"/>
        <v>903.29687255872034</v>
      </c>
    </row>
    <row r="1109" spans="5:6" x14ac:dyDescent="0.25">
      <c r="E1109" s="4">
        <f t="shared" ca="1" si="34"/>
        <v>0.39969706175440545</v>
      </c>
      <c r="F1109" s="4">
        <f t="shared" ca="1" si="35"/>
        <v>878.51491023602784</v>
      </c>
    </row>
    <row r="1110" spans="5:6" x14ac:dyDescent="0.25">
      <c r="E1110" s="4">
        <f t="shared" ca="1" si="34"/>
        <v>0.66107888680371207</v>
      </c>
      <c r="F1110" s="4">
        <f t="shared" ca="1" si="35"/>
        <v>894.26516456190802</v>
      </c>
    </row>
    <row r="1111" spans="5:6" x14ac:dyDescent="0.25">
      <c r="E1111" s="4">
        <f t="shared" ca="1" si="34"/>
        <v>0.76679168890261629</v>
      </c>
      <c r="F1111" s="4">
        <f t="shared" ca="1" si="35"/>
        <v>901.21583684297877</v>
      </c>
    </row>
    <row r="1112" spans="5:6" x14ac:dyDescent="0.25">
      <c r="E1112" s="4">
        <f t="shared" ca="1" si="34"/>
        <v>0.65694613448619044</v>
      </c>
      <c r="F1112" s="4">
        <f t="shared" ca="1" si="35"/>
        <v>894.00996257671181</v>
      </c>
    </row>
    <row r="1113" spans="5:6" x14ac:dyDescent="0.25">
      <c r="E1113" s="4">
        <f t="shared" ca="1" si="34"/>
        <v>0.25974952593545741</v>
      </c>
      <c r="F1113" s="4">
        <f t="shared" ca="1" si="35"/>
        <v>868.80675271387167</v>
      </c>
    </row>
    <row r="1114" spans="5:6" x14ac:dyDescent="0.25">
      <c r="E1114" s="4">
        <f t="shared" ca="1" si="34"/>
        <v>0.50026531557881271</v>
      </c>
      <c r="F1114" s="4">
        <f t="shared" ca="1" si="35"/>
        <v>884.64759700445347</v>
      </c>
    </row>
    <row r="1115" spans="5:6" x14ac:dyDescent="0.25">
      <c r="E1115" s="4">
        <f t="shared" ca="1" si="34"/>
        <v>0.23607875422742364</v>
      </c>
      <c r="F1115" s="4">
        <f t="shared" ca="1" si="35"/>
        <v>866.89977183246822</v>
      </c>
    </row>
    <row r="1116" spans="5:6" x14ac:dyDescent="0.25">
      <c r="E1116" s="4">
        <f t="shared" ca="1" si="34"/>
        <v>0.39556381039332855</v>
      </c>
      <c r="F1116" s="4">
        <f t="shared" ca="1" si="35"/>
        <v>878.25332645999447</v>
      </c>
    </row>
    <row r="1117" spans="5:6" x14ac:dyDescent="0.25">
      <c r="E1117" s="4">
        <f t="shared" ca="1" si="34"/>
        <v>0.69425858455948664</v>
      </c>
      <c r="F1117" s="4">
        <f t="shared" ca="1" si="35"/>
        <v>896.34855524477291</v>
      </c>
    </row>
    <row r="1118" spans="5:6" x14ac:dyDescent="0.25">
      <c r="E1118" s="4">
        <f t="shared" ca="1" si="34"/>
        <v>0.68001163271555398</v>
      </c>
      <c r="F1118" s="4">
        <f t="shared" ca="1" si="35"/>
        <v>895.44583861118508</v>
      </c>
    </row>
    <row r="1119" spans="5:6" x14ac:dyDescent="0.25">
      <c r="E1119" s="4">
        <f t="shared" ca="1" si="34"/>
        <v>0.65139985742079554</v>
      </c>
      <c r="F1119" s="4">
        <f t="shared" ca="1" si="35"/>
        <v>893.66875253155104</v>
      </c>
    </row>
    <row r="1120" spans="5:6" x14ac:dyDescent="0.25">
      <c r="E1120" s="4">
        <f t="shared" ca="1" si="34"/>
        <v>0.9617299716816845</v>
      </c>
      <c r="F1120" s="4">
        <f t="shared" ca="1" si="35"/>
        <v>922.43163922989584</v>
      </c>
    </row>
    <row r="1121" spans="5:6" x14ac:dyDescent="0.25">
      <c r="E1121" s="4">
        <f t="shared" ca="1" si="34"/>
        <v>0.87281695071910326</v>
      </c>
      <c r="F1121" s="4">
        <f t="shared" ca="1" si="35"/>
        <v>909.94843570210935</v>
      </c>
    </row>
    <row r="1122" spans="5:6" x14ac:dyDescent="0.25">
      <c r="E1122" s="4">
        <f t="shared" ca="1" si="34"/>
        <v>0.45260877983512493</v>
      </c>
      <c r="F1122" s="4">
        <f t="shared" ca="1" si="35"/>
        <v>881.78660633172581</v>
      </c>
    </row>
    <row r="1123" spans="5:6" x14ac:dyDescent="0.25">
      <c r="E1123" s="4">
        <f t="shared" ca="1" si="34"/>
        <v>0.55016357737795385</v>
      </c>
      <c r="F1123" s="4">
        <f t="shared" ca="1" si="35"/>
        <v>887.60383939027008</v>
      </c>
    </row>
    <row r="1124" spans="5:6" x14ac:dyDescent="0.25">
      <c r="E1124" s="4">
        <f t="shared" ca="1" si="34"/>
        <v>6.1939087194395892E-2</v>
      </c>
      <c r="F1124" s="4">
        <f t="shared" ca="1" si="35"/>
        <v>845.13884290396595</v>
      </c>
    </row>
    <row r="1125" spans="5:6" x14ac:dyDescent="0.25">
      <c r="E1125" s="4">
        <f t="shared" ca="1" si="34"/>
        <v>6.3437544810482804E-2</v>
      </c>
      <c r="F1125" s="4">
        <f t="shared" ca="1" si="35"/>
        <v>845.47289354161705</v>
      </c>
    </row>
    <row r="1126" spans="5:6" x14ac:dyDescent="0.25">
      <c r="E1126" s="4">
        <f t="shared" ca="1" si="34"/>
        <v>0.78285271456583616</v>
      </c>
      <c r="F1126" s="4">
        <f t="shared" ca="1" si="35"/>
        <v>902.37846213584248</v>
      </c>
    </row>
    <row r="1127" spans="5:6" x14ac:dyDescent="0.25">
      <c r="E1127" s="4">
        <f t="shared" ca="1" si="34"/>
        <v>0.17365509992938644</v>
      </c>
      <c r="F1127" s="4">
        <f t="shared" ca="1" si="35"/>
        <v>861.19364058782719</v>
      </c>
    </row>
    <row r="1128" spans="5:6" x14ac:dyDescent="0.25">
      <c r="E1128" s="4">
        <f t="shared" ca="1" si="34"/>
        <v>0.87979466865139122</v>
      </c>
      <c r="F1128" s="4">
        <f t="shared" ca="1" si="35"/>
        <v>910.65219490925642</v>
      </c>
    </row>
    <row r="1129" spans="5:6" x14ac:dyDescent="0.25">
      <c r="E1129" s="4">
        <f t="shared" ca="1" si="34"/>
        <v>0.48791109967061252</v>
      </c>
      <c r="F1129" s="4">
        <f t="shared" ca="1" si="35"/>
        <v>883.91114500649314</v>
      </c>
    </row>
    <row r="1130" spans="5:6" x14ac:dyDescent="0.25">
      <c r="E1130" s="4">
        <f t="shared" ca="1" si="34"/>
        <v>0.99735224174304904</v>
      </c>
      <c r="F1130" s="4">
        <f t="shared" ca="1" si="35"/>
        <v>940.19545681928821</v>
      </c>
    </row>
    <row r="1131" spans="5:6" x14ac:dyDescent="0.25">
      <c r="E1131" s="4">
        <f t="shared" ca="1" si="34"/>
        <v>0.56106593245419478</v>
      </c>
      <c r="F1131" s="4">
        <f t="shared" ca="1" si="35"/>
        <v>888.2488248042788</v>
      </c>
    </row>
    <row r="1132" spans="5:6" x14ac:dyDescent="0.25">
      <c r="E1132" s="4">
        <f t="shared" ca="1" si="34"/>
        <v>0.9035830678379273</v>
      </c>
      <c r="F1132" s="4">
        <f t="shared" ca="1" si="35"/>
        <v>913.26662760959027</v>
      </c>
    </row>
    <row r="1133" spans="5:6" x14ac:dyDescent="0.25">
      <c r="E1133" s="4">
        <f t="shared" ca="1" si="34"/>
        <v>0.12190395652648101</v>
      </c>
      <c r="F1133" s="4">
        <f t="shared" ca="1" si="35"/>
        <v>855.24095910403537</v>
      </c>
    </row>
    <row r="1134" spans="5:6" x14ac:dyDescent="0.25">
      <c r="E1134" s="4">
        <f t="shared" ca="1" si="34"/>
        <v>0.81464518814735176</v>
      </c>
      <c r="F1134" s="4">
        <f t="shared" ca="1" si="35"/>
        <v>904.81237162207424</v>
      </c>
    </row>
    <row r="1135" spans="5:6" x14ac:dyDescent="0.25">
      <c r="E1135" s="4">
        <f t="shared" ca="1" si="34"/>
        <v>0.67241266174942693</v>
      </c>
      <c r="F1135" s="4">
        <f t="shared" ca="1" si="35"/>
        <v>894.96954924501517</v>
      </c>
    </row>
    <row r="1136" spans="5:6" x14ac:dyDescent="0.25">
      <c r="E1136" s="4">
        <f t="shared" ca="1" si="34"/>
        <v>8.829835893765392E-2</v>
      </c>
      <c r="F1136" s="4">
        <f t="shared" ca="1" si="35"/>
        <v>850.25139200783792</v>
      </c>
    </row>
    <row r="1137" spans="5:6" x14ac:dyDescent="0.25">
      <c r="E1137" s="4">
        <f t="shared" ca="1" si="34"/>
        <v>0.61773558991125899</v>
      </c>
      <c r="F1137" s="4">
        <f t="shared" ca="1" si="35"/>
        <v>891.62430657727896</v>
      </c>
    </row>
    <row r="1138" spans="5:6" x14ac:dyDescent="0.25">
      <c r="E1138" s="4">
        <f t="shared" ca="1" si="34"/>
        <v>0.35873495480592277</v>
      </c>
      <c r="F1138" s="4">
        <f t="shared" ca="1" si="35"/>
        <v>875.87208547901002</v>
      </c>
    </row>
    <row r="1139" spans="5:6" x14ac:dyDescent="0.25">
      <c r="E1139" s="4">
        <f t="shared" ca="1" si="34"/>
        <v>0.52728888708602528</v>
      </c>
      <c r="F1139" s="4">
        <f t="shared" ca="1" si="35"/>
        <v>886.25076346345668</v>
      </c>
    </row>
    <row r="1140" spans="5:6" x14ac:dyDescent="0.25">
      <c r="E1140" s="4">
        <f t="shared" ca="1" si="34"/>
        <v>4.4593226257670038E-2</v>
      </c>
      <c r="F1140" s="4">
        <f t="shared" ca="1" si="35"/>
        <v>840.68347217282087</v>
      </c>
    </row>
    <row r="1141" spans="5:6" x14ac:dyDescent="0.25">
      <c r="E1141" s="4">
        <f t="shared" ca="1" si="34"/>
        <v>0.24955650439125243</v>
      </c>
      <c r="F1141" s="4">
        <f t="shared" ca="1" si="35"/>
        <v>867.9991297507753</v>
      </c>
    </row>
    <row r="1142" spans="5:6" x14ac:dyDescent="0.25">
      <c r="E1142" s="4">
        <f t="shared" ca="1" si="34"/>
        <v>0.78622771839478045</v>
      </c>
      <c r="F1142" s="4">
        <f t="shared" ca="1" si="35"/>
        <v>902.62794167710979</v>
      </c>
    </row>
    <row r="1143" spans="5:6" x14ac:dyDescent="0.25">
      <c r="E1143" s="4">
        <f t="shared" ca="1" si="34"/>
        <v>0.47622726018089812</v>
      </c>
      <c r="F1143" s="4">
        <f t="shared" ca="1" si="35"/>
        <v>883.21172054961346</v>
      </c>
    </row>
    <row r="1144" spans="5:6" x14ac:dyDescent="0.25">
      <c r="E1144" s="4">
        <f t="shared" ca="1" si="34"/>
        <v>0.52719642675100176</v>
      </c>
      <c r="F1144" s="4">
        <f t="shared" ca="1" si="35"/>
        <v>886.24529040536436</v>
      </c>
    </row>
    <row r="1145" spans="5:6" x14ac:dyDescent="0.25">
      <c r="E1145" s="4">
        <f t="shared" ca="1" si="34"/>
        <v>0.90021666815794554</v>
      </c>
      <c r="F1145" s="4">
        <f t="shared" ca="1" si="35"/>
        <v>912.87308400685458</v>
      </c>
    </row>
    <row r="1146" spans="5:6" x14ac:dyDescent="0.25">
      <c r="E1146" s="4">
        <f t="shared" ca="1" si="34"/>
        <v>0.61302724103438344</v>
      </c>
      <c r="F1146" s="4">
        <f t="shared" ca="1" si="35"/>
        <v>891.34137529269822</v>
      </c>
    </row>
    <row r="1147" spans="5:6" x14ac:dyDescent="0.25">
      <c r="E1147" s="4">
        <f t="shared" ca="1" si="34"/>
        <v>0.52984287943485453</v>
      </c>
      <c r="F1147" s="4">
        <f t="shared" ca="1" si="35"/>
        <v>886.40192268779526</v>
      </c>
    </row>
    <row r="1148" spans="5:6" x14ac:dyDescent="0.25">
      <c r="E1148" s="4">
        <f t="shared" ca="1" si="34"/>
        <v>0.84355183554210522</v>
      </c>
      <c r="F1148" s="4">
        <f t="shared" ca="1" si="35"/>
        <v>907.22646856598124</v>
      </c>
    </row>
    <row r="1149" spans="5:6" x14ac:dyDescent="0.25">
      <c r="E1149" s="4">
        <f t="shared" ca="1" si="34"/>
        <v>0.52708027266633661</v>
      </c>
      <c r="F1149" s="4">
        <f t="shared" ca="1" si="35"/>
        <v>886.23841475107463</v>
      </c>
    </row>
    <row r="1150" spans="5:6" x14ac:dyDescent="0.25">
      <c r="E1150" s="4">
        <f t="shared" ca="1" si="34"/>
        <v>0.95708578067711769</v>
      </c>
      <c r="F1150" s="4">
        <f t="shared" ca="1" si="35"/>
        <v>921.42087802921299</v>
      </c>
    </row>
    <row r="1151" spans="5:6" x14ac:dyDescent="0.25">
      <c r="E1151" s="4">
        <f t="shared" ca="1" si="34"/>
        <v>0.81314916252260461</v>
      </c>
      <c r="F1151" s="4">
        <f t="shared" ca="1" si="35"/>
        <v>904.69322309440179</v>
      </c>
    </row>
    <row r="1152" spans="5:6" x14ac:dyDescent="0.25">
      <c r="E1152" s="4">
        <f t="shared" ca="1" si="34"/>
        <v>0.35591974050983932</v>
      </c>
      <c r="F1152" s="4">
        <f t="shared" ca="1" si="35"/>
        <v>875.68586254939441</v>
      </c>
    </row>
    <row r="1153" spans="5:6" x14ac:dyDescent="0.25">
      <c r="E1153" s="4">
        <f t="shared" ca="1" si="34"/>
        <v>0.6928770336110307</v>
      </c>
      <c r="F1153" s="4">
        <f t="shared" ca="1" si="35"/>
        <v>896.26042182481785</v>
      </c>
    </row>
    <row r="1154" spans="5:6" x14ac:dyDescent="0.25">
      <c r="E1154" s="4">
        <f t="shared" ca="1" si="34"/>
        <v>0.57620446708845152</v>
      </c>
      <c r="F1154" s="4">
        <f t="shared" ca="1" si="35"/>
        <v>889.14572059965906</v>
      </c>
    </row>
    <row r="1155" spans="5:6" x14ac:dyDescent="0.25">
      <c r="E1155" s="4">
        <f t="shared" ca="1" si="34"/>
        <v>0.66694026440333876</v>
      </c>
      <c r="F1155" s="4">
        <f t="shared" ca="1" si="35"/>
        <v>894.62858877632971</v>
      </c>
    </row>
    <row r="1156" spans="5:6" x14ac:dyDescent="0.25">
      <c r="E1156" s="4">
        <f t="shared" ref="E1156:E1219" ca="1" si="36">RAND()</f>
        <v>0.22416833971197814</v>
      </c>
      <c r="F1156" s="4">
        <f t="shared" ref="F1156:F1219" ca="1" si="37">_xlfn.BETA.INV(E1156,$C$5,$C$6,$C$3,$C$4)</f>
        <v>865.89516319557083</v>
      </c>
    </row>
    <row r="1157" spans="5:6" x14ac:dyDescent="0.25">
      <c r="E1157" s="4">
        <f t="shared" ca="1" si="36"/>
        <v>0.29028664679370886</v>
      </c>
      <c r="F1157" s="4">
        <f t="shared" ca="1" si="37"/>
        <v>871.12065592465206</v>
      </c>
    </row>
    <row r="1158" spans="5:6" x14ac:dyDescent="0.25">
      <c r="E1158" s="4">
        <f t="shared" ca="1" si="36"/>
        <v>0.90862980287698802</v>
      </c>
      <c r="F1158" s="4">
        <f t="shared" ca="1" si="37"/>
        <v>913.87391235814607</v>
      </c>
    </row>
    <row r="1159" spans="5:6" x14ac:dyDescent="0.25">
      <c r="E1159" s="4">
        <f t="shared" ca="1" si="36"/>
        <v>0.19130241962044814</v>
      </c>
      <c r="F1159" s="4">
        <f t="shared" ca="1" si="37"/>
        <v>862.9298179308571</v>
      </c>
    </row>
    <row r="1160" spans="5:6" x14ac:dyDescent="0.25">
      <c r="E1160" s="4">
        <f t="shared" ca="1" si="36"/>
        <v>0.63247610409825938</v>
      </c>
      <c r="F1160" s="4">
        <f t="shared" ca="1" si="37"/>
        <v>892.51443991571989</v>
      </c>
    </row>
    <row r="1161" spans="5:6" x14ac:dyDescent="0.25">
      <c r="E1161" s="4">
        <f t="shared" ca="1" si="36"/>
        <v>0.41632297788254846</v>
      </c>
      <c r="F1161" s="4">
        <f t="shared" ca="1" si="37"/>
        <v>879.55734083856873</v>
      </c>
    </row>
    <row r="1162" spans="5:6" x14ac:dyDescent="0.25">
      <c r="E1162" s="4">
        <f t="shared" ca="1" si="36"/>
        <v>0.78389625677344688</v>
      </c>
      <c r="F1162" s="4">
        <f t="shared" ca="1" si="37"/>
        <v>902.45539782529931</v>
      </c>
    </row>
    <row r="1163" spans="5:6" x14ac:dyDescent="0.25">
      <c r="E1163" s="4">
        <f t="shared" ca="1" si="36"/>
        <v>5.7336545744486322E-2</v>
      </c>
      <c r="F1163" s="4">
        <f t="shared" ca="1" si="37"/>
        <v>844.06944942210794</v>
      </c>
    </row>
    <row r="1164" spans="5:6" x14ac:dyDescent="0.25">
      <c r="E1164" s="4">
        <f t="shared" ca="1" si="36"/>
        <v>0.38371585981475265</v>
      </c>
      <c r="F1164" s="4">
        <f t="shared" ca="1" si="37"/>
        <v>877.49760376440793</v>
      </c>
    </row>
    <row r="1165" spans="5:6" x14ac:dyDescent="0.25">
      <c r="E1165" s="4">
        <f t="shared" ca="1" si="36"/>
        <v>0.68616201407828814</v>
      </c>
      <c r="F1165" s="4">
        <f t="shared" ca="1" si="37"/>
        <v>895.83390806623356</v>
      </c>
    </row>
    <row r="1166" spans="5:6" x14ac:dyDescent="0.25">
      <c r="E1166" s="4">
        <f t="shared" ca="1" si="36"/>
        <v>0.75584059872368592</v>
      </c>
      <c r="F1166" s="4">
        <f t="shared" ca="1" si="37"/>
        <v>900.44423903653558</v>
      </c>
    </row>
    <row r="1167" spans="5:6" x14ac:dyDescent="0.25">
      <c r="E1167" s="4">
        <f t="shared" ca="1" si="36"/>
        <v>0.38062509631337682</v>
      </c>
      <c r="F1167" s="4">
        <f t="shared" ca="1" si="37"/>
        <v>877.2989433288094</v>
      </c>
    </row>
    <row r="1168" spans="5:6" x14ac:dyDescent="0.25">
      <c r="E1168" s="4">
        <f t="shared" ca="1" si="36"/>
        <v>0.3375513739376661</v>
      </c>
      <c r="F1168" s="4">
        <f t="shared" ca="1" si="37"/>
        <v>874.45378928239529</v>
      </c>
    </row>
    <row r="1169" spans="5:6" x14ac:dyDescent="0.25">
      <c r="E1169" s="4">
        <f t="shared" ca="1" si="36"/>
        <v>0.15863657302031675</v>
      </c>
      <c r="F1169" s="4">
        <f t="shared" ca="1" si="37"/>
        <v>859.61624992794225</v>
      </c>
    </row>
    <row r="1170" spans="5:6" x14ac:dyDescent="0.25">
      <c r="E1170" s="4">
        <f t="shared" ca="1" si="36"/>
        <v>0.78347116889794455</v>
      </c>
      <c r="F1170" s="4">
        <f t="shared" ca="1" si="37"/>
        <v>902.42403629731234</v>
      </c>
    </row>
    <row r="1171" spans="5:6" x14ac:dyDescent="0.25">
      <c r="E1171" s="4">
        <f t="shared" ca="1" si="36"/>
        <v>0.19791264896867655</v>
      </c>
      <c r="F1171" s="4">
        <f t="shared" ca="1" si="37"/>
        <v>863.55194120153021</v>
      </c>
    </row>
    <row r="1172" spans="5:6" x14ac:dyDescent="0.25">
      <c r="E1172" s="4">
        <f t="shared" ca="1" si="36"/>
        <v>0.86178604572395279</v>
      </c>
      <c r="F1172" s="4">
        <f t="shared" ca="1" si="37"/>
        <v>908.88255035666191</v>
      </c>
    </row>
    <row r="1173" spans="5:6" x14ac:dyDescent="0.25">
      <c r="E1173" s="4">
        <f t="shared" ca="1" si="36"/>
        <v>0.12683097921946418</v>
      </c>
      <c r="F1173" s="4">
        <f t="shared" ca="1" si="37"/>
        <v>855.88023719273804</v>
      </c>
    </row>
    <row r="1174" spans="5:6" x14ac:dyDescent="0.25">
      <c r="E1174" s="4">
        <f t="shared" ca="1" si="36"/>
        <v>0.21156731014588104</v>
      </c>
      <c r="F1174" s="4">
        <f t="shared" ca="1" si="37"/>
        <v>864.79439226381419</v>
      </c>
    </row>
    <row r="1175" spans="5:6" x14ac:dyDescent="0.25">
      <c r="E1175" s="4">
        <f t="shared" ca="1" si="36"/>
        <v>0.3763825823212974</v>
      </c>
      <c r="F1175" s="4">
        <f t="shared" ca="1" si="37"/>
        <v>877.02517716708667</v>
      </c>
    </row>
    <row r="1176" spans="5:6" x14ac:dyDescent="0.25">
      <c r="E1176" s="4">
        <f t="shared" ca="1" si="36"/>
        <v>4.9060119477893904E-3</v>
      </c>
      <c r="F1176" s="4">
        <f t="shared" ca="1" si="37"/>
        <v>815.29257292496004</v>
      </c>
    </row>
    <row r="1177" spans="5:6" x14ac:dyDescent="0.25">
      <c r="E1177" s="4">
        <f t="shared" ca="1" si="36"/>
        <v>0.33540320774653676</v>
      </c>
      <c r="F1177" s="4">
        <f t="shared" ca="1" si="37"/>
        <v>874.3076504913314</v>
      </c>
    </row>
    <row r="1178" spans="5:6" x14ac:dyDescent="0.25">
      <c r="E1178" s="4">
        <f t="shared" ca="1" si="36"/>
        <v>0.51171308886724332</v>
      </c>
      <c r="F1178" s="4">
        <f t="shared" ca="1" si="37"/>
        <v>885.32777030787202</v>
      </c>
    </row>
    <row r="1179" spans="5:6" x14ac:dyDescent="0.25">
      <c r="E1179" s="4">
        <f t="shared" ca="1" si="36"/>
        <v>0.94679765188592413</v>
      </c>
      <c r="F1179" s="4">
        <f t="shared" ca="1" si="37"/>
        <v>919.43996551142311</v>
      </c>
    </row>
    <row r="1180" spans="5:6" x14ac:dyDescent="0.25">
      <c r="E1180" s="4">
        <f t="shared" ca="1" si="36"/>
        <v>0.96935748641271102</v>
      </c>
      <c r="F1180" s="4">
        <f t="shared" ca="1" si="37"/>
        <v>924.31227539074132</v>
      </c>
    </row>
    <row r="1181" spans="5:6" x14ac:dyDescent="0.25">
      <c r="E1181" s="4">
        <f t="shared" ca="1" si="36"/>
        <v>0.96496484132598914</v>
      </c>
      <c r="F1181" s="4">
        <f t="shared" ca="1" si="37"/>
        <v>923.19119119352138</v>
      </c>
    </row>
    <row r="1182" spans="5:6" x14ac:dyDescent="0.25">
      <c r="E1182" s="4">
        <f t="shared" ca="1" si="36"/>
        <v>6.6967698656084096E-3</v>
      </c>
      <c r="F1182" s="4">
        <f t="shared" ca="1" si="37"/>
        <v>818.51931831160107</v>
      </c>
    </row>
    <row r="1183" spans="5:6" x14ac:dyDescent="0.25">
      <c r="E1183" s="4">
        <f t="shared" ca="1" si="36"/>
        <v>0.23042830539750681</v>
      </c>
      <c r="F1183" s="4">
        <f t="shared" ca="1" si="37"/>
        <v>866.42726751724524</v>
      </c>
    </row>
    <row r="1184" spans="5:6" x14ac:dyDescent="0.25">
      <c r="E1184" s="4">
        <f t="shared" ca="1" si="36"/>
        <v>7.2978085977125184E-2</v>
      </c>
      <c r="F1184" s="4">
        <f t="shared" ca="1" si="37"/>
        <v>847.46043604159979</v>
      </c>
    </row>
    <row r="1185" spans="5:6" x14ac:dyDescent="0.25">
      <c r="E1185" s="4">
        <f t="shared" ca="1" si="36"/>
        <v>8.4873188695347768E-2</v>
      </c>
      <c r="F1185" s="4">
        <f t="shared" ca="1" si="37"/>
        <v>849.66312517466565</v>
      </c>
    </row>
    <row r="1186" spans="5:6" x14ac:dyDescent="0.25">
      <c r="E1186" s="4">
        <f t="shared" ca="1" si="36"/>
        <v>0.74435018084865701</v>
      </c>
      <c r="F1186" s="4">
        <f t="shared" ca="1" si="37"/>
        <v>899.65091662442626</v>
      </c>
    </row>
    <row r="1187" spans="5:6" x14ac:dyDescent="0.25">
      <c r="E1187" s="4">
        <f t="shared" ca="1" si="36"/>
        <v>0.59192478848017915</v>
      </c>
      <c r="F1187" s="4">
        <f t="shared" ca="1" si="37"/>
        <v>890.07997197147597</v>
      </c>
    </row>
    <row r="1188" spans="5:6" x14ac:dyDescent="0.25">
      <c r="E1188" s="4">
        <f t="shared" ca="1" si="36"/>
        <v>0.31211068519633367</v>
      </c>
      <c r="F1188" s="4">
        <f t="shared" ca="1" si="37"/>
        <v>872.69222354843555</v>
      </c>
    </row>
    <row r="1189" spans="5:6" x14ac:dyDescent="0.25">
      <c r="E1189" s="4">
        <f t="shared" ca="1" si="36"/>
        <v>0.78640894767469993</v>
      </c>
      <c r="F1189" s="4">
        <f t="shared" ca="1" si="37"/>
        <v>902.64139225931501</v>
      </c>
    </row>
    <row r="1190" spans="5:6" x14ac:dyDescent="0.25">
      <c r="E1190" s="4">
        <f t="shared" ca="1" si="36"/>
        <v>0.81111082662915146</v>
      </c>
      <c r="F1190" s="4">
        <f t="shared" ca="1" si="37"/>
        <v>904.5316923686662</v>
      </c>
    </row>
    <row r="1191" spans="5:6" x14ac:dyDescent="0.25">
      <c r="E1191" s="4">
        <f t="shared" ca="1" si="36"/>
        <v>0.6830670585029186</v>
      </c>
      <c r="F1191" s="4">
        <f t="shared" ca="1" si="37"/>
        <v>895.63832782472457</v>
      </c>
    </row>
    <row r="1192" spans="5:6" x14ac:dyDescent="0.25">
      <c r="E1192" s="4">
        <f t="shared" ca="1" si="36"/>
        <v>0.54095418684825824</v>
      </c>
      <c r="F1192" s="4">
        <f t="shared" ca="1" si="37"/>
        <v>887.05921249213407</v>
      </c>
    </row>
    <row r="1193" spans="5:6" x14ac:dyDescent="0.25">
      <c r="E1193" s="4">
        <f t="shared" ca="1" si="36"/>
        <v>0.50730246497212572</v>
      </c>
      <c r="F1193" s="4">
        <f t="shared" ca="1" si="37"/>
        <v>885.06593011468328</v>
      </c>
    </row>
    <row r="1194" spans="5:6" x14ac:dyDescent="0.25">
      <c r="E1194" s="4">
        <f t="shared" ca="1" si="36"/>
        <v>0.79589399589328624</v>
      </c>
      <c r="F1194" s="4">
        <f t="shared" ca="1" si="37"/>
        <v>903.35341057640323</v>
      </c>
    </row>
    <row r="1195" spans="5:6" x14ac:dyDescent="0.25">
      <c r="E1195" s="4">
        <f t="shared" ca="1" si="36"/>
        <v>0.79369536984143219</v>
      </c>
      <c r="F1195" s="4">
        <f t="shared" ca="1" si="37"/>
        <v>903.18692253173992</v>
      </c>
    </row>
    <row r="1196" spans="5:6" x14ac:dyDescent="0.25">
      <c r="E1196" s="4">
        <f t="shared" ca="1" si="36"/>
        <v>0.8486268225192678</v>
      </c>
      <c r="F1196" s="4">
        <f t="shared" ca="1" si="37"/>
        <v>907.67553769545157</v>
      </c>
    </row>
    <row r="1197" spans="5:6" x14ac:dyDescent="0.25">
      <c r="E1197" s="4">
        <f t="shared" ca="1" si="36"/>
        <v>0.70326327395015797</v>
      </c>
      <c r="F1197" s="4">
        <f t="shared" ca="1" si="37"/>
        <v>896.92637210257453</v>
      </c>
    </row>
    <row r="1198" spans="5:6" x14ac:dyDescent="0.25">
      <c r="E1198" s="4">
        <f t="shared" ca="1" si="36"/>
        <v>0.13879054660654344</v>
      </c>
      <c r="F1198" s="4">
        <f t="shared" ca="1" si="37"/>
        <v>857.35814353893534</v>
      </c>
    </row>
    <row r="1199" spans="5:6" x14ac:dyDescent="0.25">
      <c r="E1199" s="4">
        <f t="shared" ca="1" si="36"/>
        <v>0.54864411447311268</v>
      </c>
      <c r="F1199" s="4">
        <f t="shared" ca="1" si="37"/>
        <v>887.51397726725054</v>
      </c>
    </row>
    <row r="1200" spans="5:6" x14ac:dyDescent="0.25">
      <c r="E1200" s="4">
        <f t="shared" ca="1" si="36"/>
        <v>6.3347402488901694E-2</v>
      </c>
      <c r="F1200" s="4">
        <f t="shared" ca="1" si="37"/>
        <v>845.45298216453591</v>
      </c>
    </row>
    <row r="1201" spans="5:6" x14ac:dyDescent="0.25">
      <c r="E1201" s="4">
        <f t="shared" ca="1" si="36"/>
        <v>0.67700062771960279</v>
      </c>
      <c r="F1201" s="4">
        <f t="shared" ca="1" si="37"/>
        <v>895.25670677173457</v>
      </c>
    </row>
    <row r="1202" spans="5:6" x14ac:dyDescent="0.25">
      <c r="E1202" s="4">
        <f t="shared" ca="1" si="36"/>
        <v>0.75664173438959759</v>
      </c>
      <c r="F1202" s="4">
        <f t="shared" ca="1" si="37"/>
        <v>900.50015260271584</v>
      </c>
    </row>
    <row r="1203" spans="5:6" x14ac:dyDescent="0.25">
      <c r="E1203" s="4">
        <f t="shared" ca="1" si="36"/>
        <v>0.55266388836221503</v>
      </c>
      <c r="F1203" s="4">
        <f t="shared" ca="1" si="37"/>
        <v>887.75172009476819</v>
      </c>
    </row>
    <row r="1204" spans="5:6" x14ac:dyDescent="0.25">
      <c r="E1204" s="4">
        <f t="shared" ca="1" si="36"/>
        <v>0.63052952775575921</v>
      </c>
      <c r="F1204" s="4">
        <f t="shared" ca="1" si="37"/>
        <v>892.39648108366487</v>
      </c>
    </row>
    <row r="1205" spans="5:6" x14ac:dyDescent="0.25">
      <c r="E1205" s="4">
        <f t="shared" ca="1" si="36"/>
        <v>0.87346431241813471</v>
      </c>
      <c r="F1205" s="4">
        <f t="shared" ca="1" si="37"/>
        <v>910.01270838672349</v>
      </c>
    </row>
    <row r="1206" spans="5:6" x14ac:dyDescent="0.25">
      <c r="E1206" s="4">
        <f t="shared" ca="1" si="36"/>
        <v>0.13429055788479727</v>
      </c>
      <c r="F1206" s="4">
        <f t="shared" ca="1" si="37"/>
        <v>856.81359139942174</v>
      </c>
    </row>
    <row r="1207" spans="5:6" x14ac:dyDescent="0.25">
      <c r="E1207" s="4">
        <f t="shared" ca="1" si="36"/>
        <v>0.53396322890090431</v>
      </c>
      <c r="F1207" s="4">
        <f t="shared" ca="1" si="37"/>
        <v>886.64571451969039</v>
      </c>
    </row>
    <row r="1208" spans="5:6" x14ac:dyDescent="0.25">
      <c r="E1208" s="4">
        <f t="shared" ca="1" si="36"/>
        <v>0.42526886582969681</v>
      </c>
      <c r="F1208" s="4">
        <f t="shared" ca="1" si="37"/>
        <v>880.1123049259221</v>
      </c>
    </row>
    <row r="1209" spans="5:6" x14ac:dyDescent="0.25">
      <c r="E1209" s="4">
        <f t="shared" ca="1" si="36"/>
        <v>0.83056994963454445</v>
      </c>
      <c r="F1209" s="4">
        <f t="shared" ca="1" si="37"/>
        <v>906.11419681715745</v>
      </c>
    </row>
    <row r="1210" spans="5:6" x14ac:dyDescent="0.25">
      <c r="E1210" s="4">
        <f t="shared" ca="1" si="36"/>
        <v>0.52060037440752294</v>
      </c>
      <c r="F1210" s="4">
        <f t="shared" ca="1" si="37"/>
        <v>885.85468635285429</v>
      </c>
    </row>
    <row r="1211" spans="5:6" x14ac:dyDescent="0.25">
      <c r="E1211" s="4">
        <f t="shared" ca="1" si="36"/>
        <v>0.29727090763483721</v>
      </c>
      <c r="F1211" s="4">
        <f t="shared" ca="1" si="37"/>
        <v>871.63032308074673</v>
      </c>
    </row>
    <row r="1212" spans="5:6" x14ac:dyDescent="0.25">
      <c r="E1212" s="4">
        <f t="shared" ca="1" si="36"/>
        <v>0.20777193903850699</v>
      </c>
      <c r="F1212" s="4">
        <f t="shared" ca="1" si="37"/>
        <v>864.4545055893152</v>
      </c>
    </row>
    <row r="1213" spans="5:6" x14ac:dyDescent="0.25">
      <c r="E1213" s="4">
        <f t="shared" ca="1" si="36"/>
        <v>1.9995877248028093E-2</v>
      </c>
      <c r="F1213" s="4">
        <f t="shared" ca="1" si="37"/>
        <v>830.6873668177999</v>
      </c>
    </row>
    <row r="1214" spans="5:6" x14ac:dyDescent="0.25">
      <c r="E1214" s="4">
        <f t="shared" ca="1" si="36"/>
        <v>0.10179909071843773</v>
      </c>
      <c r="F1214" s="4">
        <f t="shared" ca="1" si="37"/>
        <v>852.40811904278746</v>
      </c>
    </row>
    <row r="1215" spans="5:6" x14ac:dyDescent="0.25">
      <c r="E1215" s="4">
        <f t="shared" ca="1" si="36"/>
        <v>3.664715954941733E-2</v>
      </c>
      <c r="F1215" s="4">
        <f t="shared" ca="1" si="37"/>
        <v>838.13217847467274</v>
      </c>
    </row>
    <row r="1216" spans="5:6" x14ac:dyDescent="0.25">
      <c r="E1216" s="4">
        <f t="shared" ca="1" si="36"/>
        <v>0.25839663626498188</v>
      </c>
      <c r="F1216" s="4">
        <f t="shared" ca="1" si="37"/>
        <v>868.70066594055731</v>
      </c>
    </row>
    <row r="1217" spans="5:6" x14ac:dyDescent="0.25">
      <c r="E1217" s="4">
        <f t="shared" ca="1" si="36"/>
        <v>0.80308396133225046</v>
      </c>
      <c r="F1217" s="4">
        <f t="shared" ca="1" si="37"/>
        <v>903.90429863767338</v>
      </c>
    </row>
    <row r="1218" spans="5:6" x14ac:dyDescent="0.25">
      <c r="E1218" s="4">
        <f t="shared" ca="1" si="36"/>
        <v>0.16528714038530512</v>
      </c>
      <c r="F1218" s="4">
        <f t="shared" ca="1" si="37"/>
        <v>860.32724121082231</v>
      </c>
    </row>
    <row r="1219" spans="5:6" x14ac:dyDescent="0.25">
      <c r="E1219" s="4">
        <f t="shared" ca="1" si="36"/>
        <v>0.8927364062529608</v>
      </c>
      <c r="F1219" s="4">
        <f t="shared" ca="1" si="37"/>
        <v>912.02853583739318</v>
      </c>
    </row>
    <row r="1220" spans="5:6" x14ac:dyDescent="0.25">
      <c r="E1220" s="4">
        <f t="shared" ref="E1220:E1283" ca="1" si="38">RAND()</f>
        <v>0.2020413994278818</v>
      </c>
      <c r="F1220" s="4">
        <f t="shared" ref="F1220:F1283" ca="1" si="39">_xlfn.BETA.INV(E1220,$C$5,$C$6,$C$3,$C$4)</f>
        <v>863.93346628586664</v>
      </c>
    </row>
    <row r="1221" spans="5:6" x14ac:dyDescent="0.25">
      <c r="E1221" s="4">
        <f t="shared" ca="1" si="38"/>
        <v>0.42928095425253276</v>
      </c>
      <c r="F1221" s="4">
        <f t="shared" ca="1" si="39"/>
        <v>880.3599683744327</v>
      </c>
    </row>
    <row r="1222" spans="5:6" x14ac:dyDescent="0.25">
      <c r="E1222" s="4">
        <f t="shared" ca="1" si="38"/>
        <v>0.66749206358753488</v>
      </c>
      <c r="F1222" s="4">
        <f t="shared" ca="1" si="39"/>
        <v>894.6628948278219</v>
      </c>
    </row>
    <row r="1223" spans="5:6" x14ac:dyDescent="0.25">
      <c r="E1223" s="4">
        <f t="shared" ca="1" si="38"/>
        <v>0.47224341424010385</v>
      </c>
      <c r="F1223" s="4">
        <f t="shared" ca="1" si="39"/>
        <v>882.97247451338592</v>
      </c>
    </row>
    <row r="1224" spans="5:6" x14ac:dyDescent="0.25">
      <c r="E1224" s="4">
        <f t="shared" ca="1" si="38"/>
        <v>0.77395475348095144</v>
      </c>
      <c r="F1224" s="4">
        <f t="shared" ca="1" si="39"/>
        <v>901.72953359715927</v>
      </c>
    </row>
    <row r="1225" spans="5:6" x14ac:dyDescent="0.25">
      <c r="E1225" s="4">
        <f t="shared" ca="1" si="38"/>
        <v>0.94812205198727584</v>
      </c>
      <c r="F1225" s="4">
        <f t="shared" ca="1" si="39"/>
        <v>919.67837219526405</v>
      </c>
    </row>
    <row r="1226" spans="5:6" x14ac:dyDescent="0.25">
      <c r="E1226" s="4">
        <f t="shared" ca="1" si="38"/>
        <v>0.43894725884966612</v>
      </c>
      <c r="F1226" s="4">
        <f t="shared" ca="1" si="39"/>
        <v>880.95376011812061</v>
      </c>
    </row>
    <row r="1227" spans="5:6" x14ac:dyDescent="0.25">
      <c r="E1227" s="4">
        <f t="shared" ca="1" si="38"/>
        <v>0.74629020071004837</v>
      </c>
      <c r="F1227" s="4">
        <f t="shared" ca="1" si="39"/>
        <v>899.78376433163226</v>
      </c>
    </row>
    <row r="1228" spans="5:6" x14ac:dyDescent="0.25">
      <c r="E1228" s="4">
        <f t="shared" ca="1" si="38"/>
        <v>0.48211569688516065</v>
      </c>
      <c r="F1228" s="4">
        <f t="shared" ca="1" si="39"/>
        <v>883.56461298550118</v>
      </c>
    </row>
    <row r="1229" spans="5:6" x14ac:dyDescent="0.25">
      <c r="E1229" s="4">
        <f t="shared" ca="1" si="38"/>
        <v>0.19224132308031383</v>
      </c>
      <c r="F1229" s="4">
        <f t="shared" ca="1" si="39"/>
        <v>863.01905888085139</v>
      </c>
    </row>
    <row r="1230" spans="5:6" x14ac:dyDescent="0.25">
      <c r="E1230" s="4">
        <f t="shared" ca="1" si="38"/>
        <v>2.6267636245495551E-2</v>
      </c>
      <c r="F1230" s="4">
        <f t="shared" ca="1" si="39"/>
        <v>833.96574302305635</v>
      </c>
    </row>
    <row r="1231" spans="5:6" x14ac:dyDescent="0.25">
      <c r="E1231" s="4">
        <f t="shared" ca="1" si="38"/>
        <v>0.45299709353484452</v>
      </c>
      <c r="F1231" s="4">
        <f t="shared" ca="1" si="39"/>
        <v>881.81017916098699</v>
      </c>
    </row>
    <row r="1232" spans="5:6" x14ac:dyDescent="0.25">
      <c r="E1232" s="4">
        <f t="shared" ca="1" si="38"/>
        <v>0.96501141663252243</v>
      </c>
      <c r="F1232" s="4">
        <f t="shared" ca="1" si="39"/>
        <v>923.20250494816833</v>
      </c>
    </row>
    <row r="1233" spans="5:6" x14ac:dyDescent="0.25">
      <c r="E1233" s="4">
        <f t="shared" ca="1" si="38"/>
        <v>0.90178950847398065</v>
      </c>
      <c r="F1233" s="4">
        <f t="shared" ca="1" si="39"/>
        <v>913.05585485367203</v>
      </c>
    </row>
    <row r="1234" spans="5:6" x14ac:dyDescent="0.25">
      <c r="E1234" s="4">
        <f t="shared" ca="1" si="38"/>
        <v>0.15617574455505645</v>
      </c>
      <c r="F1234" s="4">
        <f t="shared" ca="1" si="39"/>
        <v>859.34777734641716</v>
      </c>
    </row>
    <row r="1235" spans="5:6" x14ac:dyDescent="0.25">
      <c r="E1235" s="4">
        <f t="shared" ca="1" si="38"/>
        <v>8.8285766023036949E-2</v>
      </c>
      <c r="F1235" s="4">
        <f t="shared" ca="1" si="39"/>
        <v>850.24926261252392</v>
      </c>
    </row>
    <row r="1236" spans="5:6" x14ac:dyDescent="0.25">
      <c r="E1236" s="4">
        <f t="shared" ca="1" si="38"/>
        <v>6.6301205052981316E-2</v>
      </c>
      <c r="F1236" s="4">
        <f t="shared" ca="1" si="39"/>
        <v>846.09370183211342</v>
      </c>
    </row>
    <row r="1237" spans="5:6" x14ac:dyDescent="0.25">
      <c r="E1237" s="4">
        <f t="shared" ca="1" si="38"/>
        <v>0.25155268777505446</v>
      </c>
      <c r="F1237" s="4">
        <f t="shared" ca="1" si="39"/>
        <v>868.15883668656011</v>
      </c>
    </row>
    <row r="1238" spans="5:6" x14ac:dyDescent="0.25">
      <c r="E1238" s="4">
        <f t="shared" ca="1" si="38"/>
        <v>0.19855792599110589</v>
      </c>
      <c r="F1238" s="4">
        <f t="shared" ca="1" si="39"/>
        <v>863.6119180425311</v>
      </c>
    </row>
    <row r="1239" spans="5:6" x14ac:dyDescent="0.25">
      <c r="E1239" s="4">
        <f t="shared" ca="1" si="38"/>
        <v>0.33943053465769846</v>
      </c>
      <c r="F1239" s="4">
        <f t="shared" ca="1" si="39"/>
        <v>874.58126087833716</v>
      </c>
    </row>
    <row r="1240" spans="5:6" x14ac:dyDescent="0.25">
      <c r="E1240" s="4">
        <f t="shared" ca="1" si="38"/>
        <v>0.6493033401465409</v>
      </c>
      <c r="F1240" s="4">
        <f t="shared" ca="1" si="39"/>
        <v>893.54013862306795</v>
      </c>
    </row>
    <row r="1241" spans="5:6" x14ac:dyDescent="0.25">
      <c r="E1241" s="4">
        <f t="shared" ca="1" si="38"/>
        <v>0.52175956908095789</v>
      </c>
      <c r="F1241" s="4">
        <f t="shared" ca="1" si="39"/>
        <v>885.92335636805285</v>
      </c>
    </row>
    <row r="1242" spans="5:6" x14ac:dyDescent="0.25">
      <c r="E1242" s="4">
        <f t="shared" ca="1" si="38"/>
        <v>0.66267547265569637</v>
      </c>
      <c r="F1242" s="4">
        <f t="shared" ca="1" si="39"/>
        <v>894.36398264719287</v>
      </c>
    </row>
    <row r="1243" spans="5:6" x14ac:dyDescent="0.25">
      <c r="E1243" s="4">
        <f t="shared" ca="1" si="38"/>
        <v>0.76008799373360314</v>
      </c>
      <c r="F1243" s="4">
        <f t="shared" ca="1" si="39"/>
        <v>900.74161642640786</v>
      </c>
    </row>
    <row r="1244" spans="5:6" x14ac:dyDescent="0.25">
      <c r="E1244" s="4">
        <f t="shared" ca="1" si="38"/>
        <v>0.96313567940311562</v>
      </c>
      <c r="F1244" s="4">
        <f t="shared" ca="1" si="39"/>
        <v>922.75554479465939</v>
      </c>
    </row>
    <row r="1245" spans="5:6" x14ac:dyDescent="0.25">
      <c r="E1245" s="4">
        <f t="shared" ca="1" si="38"/>
        <v>0.53964152783467267</v>
      </c>
      <c r="F1245" s="4">
        <f t="shared" ca="1" si="39"/>
        <v>886.98158103725177</v>
      </c>
    </row>
    <row r="1246" spans="5:6" x14ac:dyDescent="0.25">
      <c r="E1246" s="4">
        <f t="shared" ca="1" si="38"/>
        <v>5.2337196662855523E-2</v>
      </c>
      <c r="F1246" s="4">
        <f t="shared" ca="1" si="39"/>
        <v>842.82416204852257</v>
      </c>
    </row>
    <row r="1247" spans="5:6" x14ac:dyDescent="0.25">
      <c r="E1247" s="4">
        <f t="shared" ca="1" si="38"/>
        <v>0.89374490721197231</v>
      </c>
      <c r="F1247" s="4">
        <f t="shared" ca="1" si="39"/>
        <v>912.14013332834736</v>
      </c>
    </row>
    <row r="1248" spans="5:6" x14ac:dyDescent="0.25">
      <c r="E1248" s="4">
        <f t="shared" ca="1" si="38"/>
        <v>0.91493220132173769</v>
      </c>
      <c r="F1248" s="4">
        <f t="shared" ca="1" si="39"/>
        <v>914.66446903310566</v>
      </c>
    </row>
    <row r="1249" spans="5:6" x14ac:dyDescent="0.25">
      <c r="E1249" s="4">
        <f t="shared" ca="1" si="38"/>
        <v>0.59046702449865451</v>
      </c>
      <c r="F1249" s="4">
        <f t="shared" ca="1" si="39"/>
        <v>889.99317419780687</v>
      </c>
    </row>
    <row r="1250" spans="5:6" x14ac:dyDescent="0.25">
      <c r="E1250" s="4">
        <f t="shared" ca="1" si="38"/>
        <v>0.6788304481040256</v>
      </c>
      <c r="F1250" s="4">
        <f t="shared" ca="1" si="39"/>
        <v>895.37157905462414</v>
      </c>
    </row>
    <row r="1251" spans="5:6" x14ac:dyDescent="0.25">
      <c r="E1251" s="4">
        <f t="shared" ca="1" si="38"/>
        <v>0.65090536241314667</v>
      </c>
      <c r="F1251" s="4">
        <f t="shared" ca="1" si="39"/>
        <v>893.6383993850942</v>
      </c>
    </row>
    <row r="1252" spans="5:6" x14ac:dyDescent="0.25">
      <c r="E1252" s="4">
        <f t="shared" ca="1" si="38"/>
        <v>0.56445382209885075</v>
      </c>
      <c r="F1252" s="4">
        <f t="shared" ca="1" si="39"/>
        <v>888.44937653770933</v>
      </c>
    </row>
    <row r="1253" spans="5:6" x14ac:dyDescent="0.25">
      <c r="E1253" s="4">
        <f t="shared" ca="1" si="38"/>
        <v>0.78525959252085176</v>
      </c>
      <c r="F1253" s="4">
        <f t="shared" ca="1" si="39"/>
        <v>902.55618298559864</v>
      </c>
    </row>
    <row r="1254" spans="5:6" x14ac:dyDescent="0.25">
      <c r="E1254" s="4">
        <f t="shared" ca="1" si="38"/>
        <v>0.67963485555090508</v>
      </c>
      <c r="F1254" s="4">
        <f t="shared" ca="1" si="39"/>
        <v>895.42214189268145</v>
      </c>
    </row>
    <row r="1255" spans="5:6" x14ac:dyDescent="0.25">
      <c r="E1255" s="4">
        <f t="shared" ca="1" si="38"/>
        <v>1.5777940325814366E-2</v>
      </c>
      <c r="F1255" s="4">
        <f t="shared" ca="1" si="39"/>
        <v>827.92789448058568</v>
      </c>
    </row>
    <row r="1256" spans="5:6" x14ac:dyDescent="0.25">
      <c r="E1256" s="4">
        <f t="shared" ca="1" si="38"/>
        <v>0.13667374767112583</v>
      </c>
      <c r="F1256" s="4">
        <f t="shared" ca="1" si="39"/>
        <v>857.10363801553922</v>
      </c>
    </row>
    <row r="1257" spans="5:6" x14ac:dyDescent="0.25">
      <c r="E1257" s="4">
        <f t="shared" ca="1" si="38"/>
        <v>0.39764867670027881</v>
      </c>
      <c r="F1257" s="4">
        <f t="shared" ca="1" si="39"/>
        <v>878.38540049605638</v>
      </c>
    </row>
    <row r="1258" spans="5:6" x14ac:dyDescent="0.25">
      <c r="E1258" s="4">
        <f t="shared" ca="1" si="38"/>
        <v>0.34729401928613979</v>
      </c>
      <c r="F1258" s="4">
        <f t="shared" ca="1" si="39"/>
        <v>875.11107283399974</v>
      </c>
    </row>
    <row r="1259" spans="5:6" x14ac:dyDescent="0.25">
      <c r="E1259" s="4">
        <f t="shared" ca="1" si="38"/>
        <v>0.77729787700332498</v>
      </c>
      <c r="F1259" s="4">
        <f t="shared" ca="1" si="39"/>
        <v>901.97189383360637</v>
      </c>
    </row>
    <row r="1260" spans="5:6" x14ac:dyDescent="0.25">
      <c r="E1260" s="4">
        <f t="shared" ca="1" si="38"/>
        <v>0.27167217139705491</v>
      </c>
      <c r="F1260" s="4">
        <f t="shared" ca="1" si="39"/>
        <v>869.7278936663522</v>
      </c>
    </row>
    <row r="1261" spans="5:6" x14ac:dyDescent="0.25">
      <c r="E1261" s="4">
        <f t="shared" ca="1" si="38"/>
        <v>0.50964626419847581</v>
      </c>
      <c r="F1261" s="4">
        <f t="shared" ca="1" si="39"/>
        <v>885.20510293196344</v>
      </c>
    </row>
    <row r="1262" spans="5:6" x14ac:dyDescent="0.25">
      <c r="E1262" s="4">
        <f t="shared" ca="1" si="38"/>
        <v>0.91200790108793284</v>
      </c>
      <c r="F1262" s="4">
        <f t="shared" ca="1" si="39"/>
        <v>914.29294718215215</v>
      </c>
    </row>
    <row r="1263" spans="5:6" x14ac:dyDescent="0.25">
      <c r="E1263" s="4">
        <f t="shared" ca="1" si="38"/>
        <v>0.61189416551136566</v>
      </c>
      <c r="F1263" s="4">
        <f t="shared" ca="1" si="39"/>
        <v>891.27337767348672</v>
      </c>
    </row>
    <row r="1264" spans="5:6" x14ac:dyDescent="0.25">
      <c r="E1264" s="4">
        <f t="shared" ca="1" si="38"/>
        <v>5.9895942640638578E-2</v>
      </c>
      <c r="F1264" s="4">
        <f t="shared" ca="1" si="39"/>
        <v>844.67249685149056</v>
      </c>
    </row>
    <row r="1265" spans="5:6" x14ac:dyDescent="0.25">
      <c r="E1265" s="4">
        <f t="shared" ca="1" si="38"/>
        <v>0.26688247307205737</v>
      </c>
      <c r="F1265" s="4">
        <f t="shared" ca="1" si="39"/>
        <v>869.36074641394305</v>
      </c>
    </row>
    <row r="1266" spans="5:6" x14ac:dyDescent="0.25">
      <c r="E1266" s="4">
        <f t="shared" ca="1" si="38"/>
        <v>0.19172335835183041</v>
      </c>
      <c r="F1266" s="4">
        <f t="shared" ca="1" si="39"/>
        <v>862.96986397416185</v>
      </c>
    </row>
    <row r="1267" spans="5:6" x14ac:dyDescent="0.25">
      <c r="E1267" s="4">
        <f t="shared" ca="1" si="38"/>
        <v>0.66440931000656112</v>
      </c>
      <c r="F1267" s="4">
        <f t="shared" ca="1" si="39"/>
        <v>894.47144304175845</v>
      </c>
    </row>
    <row r="1268" spans="5:6" x14ac:dyDescent="0.25">
      <c r="E1268" s="4">
        <f t="shared" ca="1" si="38"/>
        <v>5.5000926308745757E-2</v>
      </c>
      <c r="F1268" s="4">
        <f t="shared" ca="1" si="39"/>
        <v>843.49937982342476</v>
      </c>
    </row>
    <row r="1269" spans="5:6" x14ac:dyDescent="0.25">
      <c r="E1269" s="4">
        <f t="shared" ca="1" si="38"/>
        <v>0.51832062640633225</v>
      </c>
      <c r="F1269" s="4">
        <f t="shared" ca="1" si="39"/>
        <v>885.71960007620987</v>
      </c>
    </row>
    <row r="1270" spans="5:6" x14ac:dyDescent="0.25">
      <c r="E1270" s="4">
        <f t="shared" ca="1" si="38"/>
        <v>0.54082960682069503</v>
      </c>
      <c r="F1270" s="4">
        <f t="shared" ca="1" si="39"/>
        <v>887.05184487178349</v>
      </c>
    </row>
    <row r="1271" spans="5:6" x14ac:dyDescent="0.25">
      <c r="E1271" s="4">
        <f t="shared" ca="1" si="38"/>
        <v>0.12109776507203174</v>
      </c>
      <c r="F1271" s="4">
        <f t="shared" ca="1" si="39"/>
        <v>855.13450990754109</v>
      </c>
    </row>
    <row r="1272" spans="5:6" x14ac:dyDescent="0.25">
      <c r="E1272" s="4">
        <f t="shared" ca="1" si="38"/>
        <v>0.81266711521581625</v>
      </c>
      <c r="F1272" s="4">
        <f t="shared" ca="1" si="39"/>
        <v>904.65493893275288</v>
      </c>
    </row>
    <row r="1273" spans="5:6" x14ac:dyDescent="0.25">
      <c r="E1273" s="4">
        <f t="shared" ca="1" si="38"/>
        <v>0.56286885412475607</v>
      </c>
      <c r="F1273" s="4">
        <f t="shared" ca="1" si="39"/>
        <v>888.3555421740366</v>
      </c>
    </row>
    <row r="1274" spans="5:6" x14ac:dyDescent="0.25">
      <c r="E1274" s="4">
        <f t="shared" ca="1" si="38"/>
        <v>0.97927310359121966</v>
      </c>
      <c r="F1274" s="4">
        <f t="shared" ca="1" si="39"/>
        <v>927.39010977076919</v>
      </c>
    </row>
    <row r="1275" spans="5:6" x14ac:dyDescent="0.25">
      <c r="E1275" s="4">
        <f t="shared" ca="1" si="38"/>
        <v>0.23510577494231077</v>
      </c>
      <c r="F1275" s="4">
        <f t="shared" ca="1" si="39"/>
        <v>866.81891863047622</v>
      </c>
    </row>
    <row r="1276" spans="5:6" x14ac:dyDescent="0.25">
      <c r="E1276" s="4">
        <f t="shared" ca="1" si="38"/>
        <v>0.5271442102006354</v>
      </c>
      <c r="F1276" s="4">
        <f t="shared" ca="1" si="39"/>
        <v>886.24219949649171</v>
      </c>
    </row>
    <row r="1277" spans="5:6" x14ac:dyDescent="0.25">
      <c r="E1277" s="4">
        <f t="shared" ca="1" si="38"/>
        <v>0.87981900149244541</v>
      </c>
      <c r="F1277" s="4">
        <f t="shared" ca="1" si="39"/>
        <v>910.65469284042933</v>
      </c>
    </row>
    <row r="1278" spans="5:6" x14ac:dyDescent="0.25">
      <c r="E1278" s="4">
        <f t="shared" ca="1" si="38"/>
        <v>0.6593590932026262</v>
      </c>
      <c r="F1278" s="4">
        <f t="shared" ca="1" si="39"/>
        <v>894.15886362237097</v>
      </c>
    </row>
    <row r="1279" spans="5:6" x14ac:dyDescent="0.25">
      <c r="E1279" s="4">
        <f t="shared" ca="1" si="38"/>
        <v>0.36497130189427551</v>
      </c>
      <c r="F1279" s="4">
        <f t="shared" ca="1" si="39"/>
        <v>876.28231338215608</v>
      </c>
    </row>
    <row r="1280" spans="5:6" x14ac:dyDescent="0.25">
      <c r="E1280" s="4">
        <f t="shared" ca="1" si="38"/>
        <v>0.65784307852134993</v>
      </c>
      <c r="F1280" s="4">
        <f t="shared" ca="1" si="39"/>
        <v>894.06527905354938</v>
      </c>
    </row>
    <row r="1281" spans="5:6" x14ac:dyDescent="0.25">
      <c r="E1281" s="4">
        <f t="shared" ca="1" si="38"/>
        <v>0.13570747053572774</v>
      </c>
      <c r="F1281" s="4">
        <f t="shared" ca="1" si="39"/>
        <v>856.98649206525749</v>
      </c>
    </row>
    <row r="1282" spans="5:6" x14ac:dyDescent="0.25">
      <c r="E1282" s="4">
        <f t="shared" ca="1" si="38"/>
        <v>4.3344622738047733E-2</v>
      </c>
      <c r="F1282" s="4">
        <f t="shared" ca="1" si="39"/>
        <v>840.30949946449505</v>
      </c>
    </row>
    <row r="1283" spans="5:6" x14ac:dyDescent="0.25">
      <c r="E1283" s="4">
        <f t="shared" ca="1" si="38"/>
        <v>0.11691478394804167</v>
      </c>
      <c r="F1283" s="4">
        <f t="shared" ca="1" si="39"/>
        <v>854.57340567224981</v>
      </c>
    </row>
    <row r="1284" spans="5:6" x14ac:dyDescent="0.25">
      <c r="E1284" s="4">
        <f t="shared" ref="E1284:E1347" ca="1" si="40">RAND()</f>
        <v>0.41804781177403072</v>
      </c>
      <c r="F1284" s="4">
        <f t="shared" ref="F1284:F1347" ca="1" si="41">_xlfn.BETA.INV(E1284,$C$5,$C$6,$C$3,$C$4)</f>
        <v>879.66464719024725</v>
      </c>
    </row>
    <row r="1285" spans="5:6" x14ac:dyDescent="0.25">
      <c r="E1285" s="4">
        <f t="shared" ca="1" si="40"/>
        <v>0.33755381019288988</v>
      </c>
      <c r="F1285" s="4">
        <f t="shared" ca="1" si="41"/>
        <v>874.4539547645378</v>
      </c>
    </row>
    <row r="1286" spans="5:6" x14ac:dyDescent="0.25">
      <c r="E1286" s="4">
        <f t="shared" ca="1" si="40"/>
        <v>0.84704896769234006</v>
      </c>
      <c r="F1286" s="4">
        <f t="shared" ca="1" si="41"/>
        <v>907.53500052034303</v>
      </c>
    </row>
    <row r="1287" spans="5:6" x14ac:dyDescent="0.25">
      <c r="E1287" s="4">
        <f t="shared" ca="1" si="40"/>
        <v>0.27993583252167775</v>
      </c>
      <c r="F1287" s="4">
        <f t="shared" ca="1" si="41"/>
        <v>870.35265517958771</v>
      </c>
    </row>
    <row r="1288" spans="5:6" x14ac:dyDescent="0.25">
      <c r="E1288" s="4">
        <f t="shared" ca="1" si="40"/>
        <v>0.4997321953326006</v>
      </c>
      <c r="F1288" s="4">
        <f t="shared" ca="1" si="41"/>
        <v>884.61587354384289</v>
      </c>
    </row>
    <row r="1289" spans="5:6" x14ac:dyDescent="0.25">
      <c r="E1289" s="4">
        <f t="shared" ca="1" si="40"/>
        <v>0.34434337984905128</v>
      </c>
      <c r="F1289" s="4">
        <f t="shared" ca="1" si="41"/>
        <v>874.91293958926519</v>
      </c>
    </row>
    <row r="1290" spans="5:6" x14ac:dyDescent="0.25">
      <c r="E1290" s="4">
        <f t="shared" ca="1" si="40"/>
        <v>0.54212721904602834</v>
      </c>
      <c r="F1290" s="4">
        <f t="shared" ca="1" si="41"/>
        <v>887.12858422964086</v>
      </c>
    </row>
    <row r="1291" spans="5:6" x14ac:dyDescent="0.25">
      <c r="E1291" s="4">
        <f t="shared" ca="1" si="40"/>
        <v>0.7144941786021568</v>
      </c>
      <c r="F1291" s="4">
        <f t="shared" ca="1" si="41"/>
        <v>897.65584964289349</v>
      </c>
    </row>
    <row r="1292" spans="5:6" x14ac:dyDescent="0.25">
      <c r="E1292" s="4">
        <f t="shared" ca="1" si="40"/>
        <v>5.2089369340235669E-2</v>
      </c>
      <c r="F1292" s="4">
        <f t="shared" ca="1" si="41"/>
        <v>842.75989741417925</v>
      </c>
    </row>
    <row r="1293" spans="5:6" x14ac:dyDescent="0.25">
      <c r="E1293" s="4">
        <f t="shared" ca="1" si="40"/>
        <v>0.50629623917569944</v>
      </c>
      <c r="F1293" s="4">
        <f t="shared" ca="1" si="41"/>
        <v>885.0061583679452</v>
      </c>
    </row>
    <row r="1294" spans="5:6" x14ac:dyDescent="0.25">
      <c r="E1294" s="4">
        <f t="shared" ca="1" si="40"/>
        <v>0.34432015055762288</v>
      </c>
      <c r="F1294" s="4">
        <f t="shared" ca="1" si="41"/>
        <v>874.91137660831237</v>
      </c>
    </row>
    <row r="1295" spans="5:6" x14ac:dyDescent="0.25">
      <c r="E1295" s="4">
        <f t="shared" ca="1" si="40"/>
        <v>0.93205731084462173</v>
      </c>
      <c r="F1295" s="4">
        <f t="shared" ca="1" si="41"/>
        <v>917.03591150897887</v>
      </c>
    </row>
    <row r="1296" spans="5:6" x14ac:dyDescent="0.25">
      <c r="E1296" s="4">
        <f t="shared" ca="1" si="40"/>
        <v>7.6057356409692245E-3</v>
      </c>
      <c r="F1296" s="4">
        <f t="shared" ca="1" si="41"/>
        <v>819.86598483048999</v>
      </c>
    </row>
    <row r="1297" spans="5:6" x14ac:dyDescent="0.25">
      <c r="E1297" s="4">
        <f t="shared" ca="1" si="40"/>
        <v>0.53712136617236639</v>
      </c>
      <c r="F1297" s="4">
        <f t="shared" ca="1" si="41"/>
        <v>886.8325272142207</v>
      </c>
    </row>
    <row r="1298" spans="5:6" x14ac:dyDescent="0.25">
      <c r="E1298" s="4">
        <f t="shared" ca="1" si="40"/>
        <v>0.21049018116969609</v>
      </c>
      <c r="F1298" s="4">
        <f t="shared" ca="1" si="41"/>
        <v>864.69834186206367</v>
      </c>
    </row>
    <row r="1299" spans="5:6" x14ac:dyDescent="0.25">
      <c r="E1299" s="4">
        <f t="shared" ca="1" si="40"/>
        <v>0.79308009871380014</v>
      </c>
      <c r="F1299" s="4">
        <f t="shared" ca="1" si="41"/>
        <v>903.1404914187957</v>
      </c>
    </row>
    <row r="1300" spans="5:6" x14ac:dyDescent="0.25">
      <c r="E1300" s="4">
        <f t="shared" ca="1" si="40"/>
        <v>0.76275492529470812</v>
      </c>
      <c r="F1300" s="4">
        <f t="shared" ca="1" si="41"/>
        <v>900.92954594776438</v>
      </c>
    </row>
    <row r="1301" spans="5:6" x14ac:dyDescent="0.25">
      <c r="E1301" s="4">
        <f t="shared" ca="1" si="40"/>
        <v>4.1820049593089048E-2</v>
      </c>
      <c r="F1301" s="4">
        <f t="shared" ca="1" si="41"/>
        <v>839.84033339414248</v>
      </c>
    </row>
    <row r="1302" spans="5:6" x14ac:dyDescent="0.25">
      <c r="E1302" s="4">
        <f t="shared" ca="1" si="40"/>
        <v>0.83919930052266656</v>
      </c>
      <c r="F1302" s="4">
        <f t="shared" ca="1" si="41"/>
        <v>906.8479330076857</v>
      </c>
    </row>
    <row r="1303" spans="5:6" x14ac:dyDescent="0.25">
      <c r="E1303" s="4">
        <f t="shared" ca="1" si="40"/>
        <v>0.75511658899010692</v>
      </c>
      <c r="F1303" s="4">
        <f t="shared" ca="1" si="41"/>
        <v>900.39377806950779</v>
      </c>
    </row>
    <row r="1304" spans="5:6" x14ac:dyDescent="0.25">
      <c r="E1304" s="4">
        <f t="shared" ca="1" si="40"/>
        <v>0.54401578980725596</v>
      </c>
      <c r="F1304" s="4">
        <f t="shared" ca="1" si="41"/>
        <v>887.2402694533348</v>
      </c>
    </row>
    <row r="1305" spans="5:6" x14ac:dyDescent="0.25">
      <c r="E1305" s="4">
        <f t="shared" ca="1" si="40"/>
        <v>0.27741819612150265</v>
      </c>
      <c r="F1305" s="4">
        <f t="shared" ca="1" si="41"/>
        <v>870.16344397134321</v>
      </c>
    </row>
    <row r="1306" spans="5:6" x14ac:dyDescent="0.25">
      <c r="E1306" s="4">
        <f t="shared" ca="1" si="40"/>
        <v>0.27789707963170318</v>
      </c>
      <c r="F1306" s="4">
        <f t="shared" ca="1" si="41"/>
        <v>870.19950917348433</v>
      </c>
    </row>
    <row r="1307" spans="5:6" x14ac:dyDescent="0.25">
      <c r="E1307" s="4">
        <f t="shared" ca="1" si="40"/>
        <v>0.58403130368503864</v>
      </c>
      <c r="F1307" s="4">
        <f t="shared" ca="1" si="41"/>
        <v>889.61040614995534</v>
      </c>
    </row>
    <row r="1308" spans="5:6" x14ac:dyDescent="0.25">
      <c r="E1308" s="4">
        <f t="shared" ca="1" si="40"/>
        <v>0.94852663426230488</v>
      </c>
      <c r="F1308" s="4">
        <f t="shared" ca="1" si="41"/>
        <v>919.75207837625794</v>
      </c>
    </row>
    <row r="1309" spans="5:6" x14ac:dyDescent="0.25">
      <c r="E1309" s="4">
        <f t="shared" ca="1" si="40"/>
        <v>0.91781265845267523</v>
      </c>
      <c r="F1309" s="4">
        <f t="shared" ca="1" si="41"/>
        <v>915.03892451985269</v>
      </c>
    </row>
    <row r="1310" spans="5:6" x14ac:dyDescent="0.25">
      <c r="E1310" s="4">
        <f t="shared" ca="1" si="40"/>
        <v>0.93885254508303728</v>
      </c>
      <c r="F1310" s="4">
        <f t="shared" ca="1" si="41"/>
        <v>918.09270977098606</v>
      </c>
    </row>
    <row r="1311" spans="5:6" x14ac:dyDescent="0.25">
      <c r="E1311" s="4">
        <f t="shared" ca="1" si="40"/>
        <v>0.74713749341294988</v>
      </c>
      <c r="F1311" s="4">
        <f t="shared" ca="1" si="41"/>
        <v>899.84192062240459</v>
      </c>
    </row>
    <row r="1312" spans="5:6" x14ac:dyDescent="0.25">
      <c r="E1312" s="4">
        <f t="shared" ca="1" si="40"/>
        <v>0.87775262320317626</v>
      </c>
      <c r="F1312" s="4">
        <f t="shared" ca="1" si="41"/>
        <v>910.44367669336566</v>
      </c>
    </row>
    <row r="1313" spans="5:6" x14ac:dyDescent="0.25">
      <c r="E1313" s="4">
        <f t="shared" ca="1" si="40"/>
        <v>0.14825014096503975</v>
      </c>
      <c r="F1313" s="4">
        <f t="shared" ca="1" si="41"/>
        <v>858.46184957155128</v>
      </c>
    </row>
    <row r="1314" spans="5:6" x14ac:dyDescent="0.25">
      <c r="E1314" s="4">
        <f t="shared" ca="1" si="40"/>
        <v>0.62719603938560775</v>
      </c>
      <c r="F1314" s="4">
        <f t="shared" ca="1" si="41"/>
        <v>892.19478138242857</v>
      </c>
    </row>
    <row r="1315" spans="5:6" x14ac:dyDescent="0.25">
      <c r="E1315" s="4">
        <f t="shared" ca="1" si="40"/>
        <v>0.21120772989575787</v>
      </c>
      <c r="F1315" s="4">
        <f t="shared" ca="1" si="41"/>
        <v>864.76236325688285</v>
      </c>
    </row>
    <row r="1316" spans="5:6" x14ac:dyDescent="0.25">
      <c r="E1316" s="4">
        <f t="shared" ca="1" si="40"/>
        <v>0.40734815619228204</v>
      </c>
      <c r="F1316" s="4">
        <f t="shared" ca="1" si="41"/>
        <v>878.99650706577597</v>
      </c>
    </row>
    <row r="1317" spans="5:6" x14ac:dyDescent="0.25">
      <c r="E1317" s="4">
        <f t="shared" ca="1" si="40"/>
        <v>0.65043371925877613</v>
      </c>
      <c r="F1317" s="4">
        <f t="shared" ca="1" si="41"/>
        <v>893.60945911845636</v>
      </c>
    </row>
    <row r="1318" spans="5:6" x14ac:dyDescent="0.25">
      <c r="E1318" s="4">
        <f t="shared" ca="1" si="40"/>
        <v>0.81121647398339114</v>
      </c>
      <c r="F1318" s="4">
        <f t="shared" ca="1" si="41"/>
        <v>904.54004188771387</v>
      </c>
    </row>
    <row r="1319" spans="5:6" x14ac:dyDescent="0.25">
      <c r="E1319" s="4">
        <f t="shared" ca="1" si="40"/>
        <v>0.2684824909350001</v>
      </c>
      <c r="F1319" s="4">
        <f t="shared" ca="1" si="41"/>
        <v>869.48381684882986</v>
      </c>
    </row>
    <row r="1320" spans="5:6" x14ac:dyDescent="0.25">
      <c r="E1320" s="4">
        <f t="shared" ca="1" si="40"/>
        <v>0.36415151539411905</v>
      </c>
      <c r="F1320" s="4">
        <f t="shared" ca="1" si="41"/>
        <v>876.22856464296945</v>
      </c>
    </row>
    <row r="1321" spans="5:6" x14ac:dyDescent="0.25">
      <c r="E1321" s="4">
        <f t="shared" ca="1" si="40"/>
        <v>0.90482146901032057</v>
      </c>
      <c r="F1321" s="4">
        <f t="shared" ca="1" si="41"/>
        <v>913.41366733165182</v>
      </c>
    </row>
    <row r="1322" spans="5:6" x14ac:dyDescent="0.25">
      <c r="E1322" s="4">
        <f t="shared" ca="1" si="40"/>
        <v>9.163386384985639E-2</v>
      </c>
      <c r="F1322" s="4">
        <f t="shared" ca="1" si="41"/>
        <v>850.80713913202624</v>
      </c>
    </row>
    <row r="1323" spans="5:6" x14ac:dyDescent="0.25">
      <c r="E1323" s="4">
        <f t="shared" ca="1" si="40"/>
        <v>0.54696046001851817</v>
      </c>
      <c r="F1323" s="4">
        <f t="shared" ca="1" si="41"/>
        <v>887.41440848710204</v>
      </c>
    </row>
    <row r="1324" spans="5:6" x14ac:dyDescent="0.25">
      <c r="E1324" s="4">
        <f t="shared" ca="1" si="40"/>
        <v>2.703003557183381E-2</v>
      </c>
      <c r="F1324" s="4">
        <f t="shared" ca="1" si="41"/>
        <v>834.31629156382019</v>
      </c>
    </row>
    <row r="1325" spans="5:6" x14ac:dyDescent="0.25">
      <c r="E1325" s="4">
        <f t="shared" ca="1" si="40"/>
        <v>0.67488939215609345</v>
      </c>
      <c r="F1325" s="4">
        <f t="shared" ca="1" si="41"/>
        <v>895.12441443883449</v>
      </c>
    </row>
    <row r="1326" spans="5:6" x14ac:dyDescent="0.25">
      <c r="E1326" s="4">
        <f t="shared" ca="1" si="40"/>
        <v>0.34281701152013433</v>
      </c>
      <c r="F1326" s="4">
        <f t="shared" ca="1" si="41"/>
        <v>874.81013214359507</v>
      </c>
    </row>
    <row r="1327" spans="5:6" x14ac:dyDescent="0.25">
      <c r="E1327" s="4">
        <f t="shared" ca="1" si="40"/>
        <v>0.75750631167031002</v>
      </c>
      <c r="F1327" s="4">
        <f t="shared" ca="1" si="41"/>
        <v>900.56058561349744</v>
      </c>
    </row>
    <row r="1328" spans="5:6" x14ac:dyDescent="0.25">
      <c r="E1328" s="4">
        <f t="shared" ca="1" si="40"/>
        <v>0.71632195275415023</v>
      </c>
      <c r="F1328" s="4">
        <f t="shared" ca="1" si="41"/>
        <v>897.77556040569664</v>
      </c>
    </row>
    <row r="1329" spans="5:6" x14ac:dyDescent="0.25">
      <c r="E1329" s="4">
        <f t="shared" ca="1" si="40"/>
        <v>0.80776660843294346</v>
      </c>
      <c r="F1329" s="4">
        <f t="shared" ca="1" si="41"/>
        <v>904.26864741811755</v>
      </c>
    </row>
    <row r="1330" spans="5:6" x14ac:dyDescent="0.25">
      <c r="E1330" s="4">
        <f t="shared" ca="1" si="40"/>
        <v>9.6557007589287536E-2</v>
      </c>
      <c r="F1330" s="4">
        <f t="shared" ca="1" si="41"/>
        <v>851.59898631173542</v>
      </c>
    </row>
    <row r="1331" spans="5:6" x14ac:dyDescent="0.25">
      <c r="E1331" s="4">
        <f t="shared" ca="1" si="40"/>
        <v>0.44383557308758137</v>
      </c>
      <c r="F1331" s="4">
        <f t="shared" ca="1" si="41"/>
        <v>881.25257867784649</v>
      </c>
    </row>
    <row r="1332" spans="5:6" x14ac:dyDescent="0.25">
      <c r="E1332" s="4">
        <f t="shared" ca="1" si="40"/>
        <v>4.3099772575826867E-2</v>
      </c>
      <c r="F1332" s="4">
        <f t="shared" ca="1" si="41"/>
        <v>840.23509987307443</v>
      </c>
    </row>
    <row r="1333" spans="5:6" x14ac:dyDescent="0.25">
      <c r="E1333" s="4">
        <f t="shared" ca="1" si="40"/>
        <v>0.11682662057439219</v>
      </c>
      <c r="F1333" s="4">
        <f t="shared" ca="1" si="41"/>
        <v>854.56141654631756</v>
      </c>
    </row>
    <row r="1334" spans="5:6" x14ac:dyDescent="0.25">
      <c r="E1334" s="4">
        <f t="shared" ca="1" si="40"/>
        <v>0.22060455365588116</v>
      </c>
      <c r="F1334" s="4">
        <f t="shared" ca="1" si="41"/>
        <v>865.58798978718016</v>
      </c>
    </row>
    <row r="1335" spans="5:6" x14ac:dyDescent="0.25">
      <c r="E1335" s="4">
        <f t="shared" ca="1" si="40"/>
        <v>0.76035669246605353</v>
      </c>
      <c r="F1335" s="4">
        <f t="shared" ca="1" si="41"/>
        <v>900.76050792423769</v>
      </c>
    </row>
    <row r="1336" spans="5:6" x14ac:dyDescent="0.25">
      <c r="E1336" s="4">
        <f t="shared" ca="1" si="40"/>
        <v>0.4732395368427017</v>
      </c>
      <c r="F1336" s="4">
        <f t="shared" ca="1" si="41"/>
        <v>883.03233486962336</v>
      </c>
    </row>
    <row r="1337" spans="5:6" x14ac:dyDescent="0.25">
      <c r="E1337" s="4">
        <f t="shared" ca="1" si="40"/>
        <v>0.87542196794594673</v>
      </c>
      <c r="F1337" s="4">
        <f t="shared" ca="1" si="41"/>
        <v>910.20831219993784</v>
      </c>
    </row>
    <row r="1338" spans="5:6" x14ac:dyDescent="0.25">
      <c r="E1338" s="4">
        <f t="shared" ca="1" si="40"/>
        <v>0.94274317491909532</v>
      </c>
      <c r="F1338" s="4">
        <f t="shared" ca="1" si="41"/>
        <v>918.73571356864932</v>
      </c>
    </row>
    <row r="1339" spans="5:6" x14ac:dyDescent="0.25">
      <c r="E1339" s="4">
        <f t="shared" ca="1" si="40"/>
        <v>0.75654778815438017</v>
      </c>
      <c r="F1339" s="4">
        <f t="shared" ca="1" si="41"/>
        <v>900.49359160808092</v>
      </c>
    </row>
    <row r="1340" spans="5:6" x14ac:dyDescent="0.25">
      <c r="E1340" s="4">
        <f t="shared" ca="1" si="40"/>
        <v>0.40743185170978269</v>
      </c>
      <c r="F1340" s="4">
        <f t="shared" ca="1" si="41"/>
        <v>879.00175707484107</v>
      </c>
    </row>
    <row r="1341" spans="5:6" x14ac:dyDescent="0.25">
      <c r="E1341" s="4">
        <f t="shared" ca="1" si="40"/>
        <v>0.55612677587737158</v>
      </c>
      <c r="F1341" s="4">
        <f t="shared" ca="1" si="41"/>
        <v>887.95656350116838</v>
      </c>
    </row>
    <row r="1342" spans="5:6" x14ac:dyDescent="0.25">
      <c r="E1342" s="4">
        <f t="shared" ca="1" si="40"/>
        <v>0.43118177229611721</v>
      </c>
      <c r="F1342" s="4">
        <f t="shared" ca="1" si="41"/>
        <v>880.47705140595588</v>
      </c>
    </row>
    <row r="1343" spans="5:6" x14ac:dyDescent="0.25">
      <c r="E1343" s="4">
        <f t="shared" ca="1" si="40"/>
        <v>0.52344882123588587</v>
      </c>
      <c r="F1343" s="4">
        <f t="shared" ca="1" si="41"/>
        <v>886.02340649531493</v>
      </c>
    </row>
    <row r="1344" spans="5:6" x14ac:dyDescent="0.25">
      <c r="E1344" s="4">
        <f t="shared" ca="1" si="40"/>
        <v>0.86149915862671234</v>
      </c>
      <c r="F1344" s="4">
        <f t="shared" ca="1" si="41"/>
        <v>908.85552663152805</v>
      </c>
    </row>
    <row r="1345" spans="5:6" x14ac:dyDescent="0.25">
      <c r="E1345" s="4">
        <f t="shared" ca="1" si="40"/>
        <v>0.30203018518316371</v>
      </c>
      <c r="F1345" s="4">
        <f t="shared" ca="1" si="41"/>
        <v>871.97390392724719</v>
      </c>
    </row>
    <row r="1346" spans="5:6" x14ac:dyDescent="0.25">
      <c r="E1346" s="4">
        <f t="shared" ca="1" si="40"/>
        <v>0.2363669409559731</v>
      </c>
      <c r="F1346" s="4">
        <f t="shared" ca="1" si="41"/>
        <v>866.92367975246691</v>
      </c>
    </row>
    <row r="1347" spans="5:6" x14ac:dyDescent="0.25">
      <c r="E1347" s="4">
        <f t="shared" ca="1" si="40"/>
        <v>0.32419278584093025</v>
      </c>
      <c r="F1347" s="4">
        <f t="shared" ca="1" si="41"/>
        <v>873.53745886884747</v>
      </c>
    </row>
    <row r="1348" spans="5:6" x14ac:dyDescent="0.25">
      <c r="E1348" s="4">
        <f t="shared" ref="E1348:E1411" ca="1" si="42">RAND()</f>
        <v>0.48133697202738901</v>
      </c>
      <c r="F1348" s="4">
        <f t="shared" ref="F1348:F1411" ca="1" si="43">_xlfn.BETA.INV(E1348,$C$5,$C$6,$C$3,$C$4)</f>
        <v>883.51799199939774</v>
      </c>
    </row>
    <row r="1349" spans="5:6" x14ac:dyDescent="0.25">
      <c r="E1349" s="4">
        <f t="shared" ca="1" si="42"/>
        <v>0.42825622454829493</v>
      </c>
      <c r="F1349" s="4">
        <f t="shared" ca="1" si="43"/>
        <v>880.29678213388092</v>
      </c>
    </row>
    <row r="1350" spans="5:6" x14ac:dyDescent="0.25">
      <c r="E1350" s="4">
        <f t="shared" ca="1" si="42"/>
        <v>0.29804679347045715</v>
      </c>
      <c r="F1350" s="4">
        <f t="shared" ca="1" si="43"/>
        <v>871.68653728769925</v>
      </c>
    </row>
    <row r="1351" spans="5:6" x14ac:dyDescent="0.25">
      <c r="E1351" s="4">
        <f t="shared" ca="1" si="42"/>
        <v>0.99641469145475359</v>
      </c>
      <c r="F1351" s="4">
        <f t="shared" ca="1" si="43"/>
        <v>938.58326931808176</v>
      </c>
    </row>
    <row r="1352" spans="5:6" x14ac:dyDescent="0.25">
      <c r="E1352" s="4">
        <f t="shared" ca="1" si="42"/>
        <v>0.30535805835921592</v>
      </c>
      <c r="F1352" s="4">
        <f t="shared" ca="1" si="43"/>
        <v>872.21242658298456</v>
      </c>
    </row>
    <row r="1353" spans="5:6" x14ac:dyDescent="0.25">
      <c r="E1353" s="4">
        <f t="shared" ca="1" si="42"/>
        <v>0.8753306115539059</v>
      </c>
      <c r="F1353" s="4">
        <f t="shared" ca="1" si="43"/>
        <v>910.19914212836807</v>
      </c>
    </row>
    <row r="1354" spans="5:6" x14ac:dyDescent="0.25">
      <c r="E1354" s="4">
        <f t="shared" ca="1" si="42"/>
        <v>4.5703925153407932E-2</v>
      </c>
      <c r="F1354" s="4">
        <f t="shared" ca="1" si="43"/>
        <v>841.00879698324809</v>
      </c>
    </row>
    <row r="1355" spans="5:6" x14ac:dyDescent="0.25">
      <c r="E1355" s="4">
        <f t="shared" ca="1" si="42"/>
        <v>0.20330154135832457</v>
      </c>
      <c r="F1355" s="4">
        <f t="shared" ca="1" si="43"/>
        <v>864.04887504126668</v>
      </c>
    </row>
    <row r="1356" spans="5:6" x14ac:dyDescent="0.25">
      <c r="E1356" s="4">
        <f t="shared" ca="1" si="42"/>
        <v>0.56199070438846521</v>
      </c>
      <c r="F1356" s="4">
        <f t="shared" ca="1" si="43"/>
        <v>888.30356071290225</v>
      </c>
    </row>
    <row r="1357" spans="5:6" x14ac:dyDescent="0.25">
      <c r="E1357" s="4">
        <f t="shared" ca="1" si="42"/>
        <v>0.30204980978510887</v>
      </c>
      <c r="F1357" s="4">
        <f t="shared" ca="1" si="43"/>
        <v>871.97531460859523</v>
      </c>
    </row>
    <row r="1358" spans="5:6" x14ac:dyDescent="0.25">
      <c r="E1358" s="4">
        <f t="shared" ca="1" si="42"/>
        <v>0.67243339495009935</v>
      </c>
      <c r="F1358" s="4">
        <f t="shared" ca="1" si="43"/>
        <v>894.97084419905002</v>
      </c>
    </row>
    <row r="1359" spans="5:6" x14ac:dyDescent="0.25">
      <c r="E1359" s="4">
        <f t="shared" ca="1" si="42"/>
        <v>0.16707149960153411</v>
      </c>
      <c r="F1359" s="4">
        <f t="shared" ca="1" si="43"/>
        <v>860.51453751525855</v>
      </c>
    </row>
    <row r="1360" spans="5:6" x14ac:dyDescent="0.25">
      <c r="E1360" s="4">
        <f t="shared" ca="1" si="42"/>
        <v>0.35978143662244921</v>
      </c>
      <c r="F1360" s="4">
        <f t="shared" ca="1" si="43"/>
        <v>875.94114214532465</v>
      </c>
    </row>
    <row r="1361" spans="5:6" x14ac:dyDescent="0.25">
      <c r="E1361" s="4">
        <f t="shared" ca="1" si="42"/>
        <v>0.58937475791998672</v>
      </c>
      <c r="F1361" s="4">
        <f t="shared" ca="1" si="43"/>
        <v>889.92816310724254</v>
      </c>
    </row>
    <row r="1362" spans="5:6" x14ac:dyDescent="0.25">
      <c r="E1362" s="4">
        <f t="shared" ca="1" si="42"/>
        <v>0.75337776693098746</v>
      </c>
      <c r="F1362" s="4">
        <f t="shared" ca="1" si="43"/>
        <v>900.2728559617783</v>
      </c>
    </row>
    <row r="1363" spans="5:6" x14ac:dyDescent="0.25">
      <c r="E1363" s="4">
        <f t="shared" ca="1" si="42"/>
        <v>0.17044265375407153</v>
      </c>
      <c r="F1363" s="4">
        <f t="shared" ca="1" si="43"/>
        <v>860.86457639220953</v>
      </c>
    </row>
    <row r="1364" spans="5:6" x14ac:dyDescent="0.25">
      <c r="E1364" s="4">
        <f t="shared" ca="1" si="42"/>
        <v>0.71788892943298932</v>
      </c>
      <c r="F1364" s="4">
        <f t="shared" ca="1" si="43"/>
        <v>897.87842156932606</v>
      </c>
    </row>
    <row r="1365" spans="5:6" x14ac:dyDescent="0.25">
      <c r="E1365" s="4">
        <f t="shared" ca="1" si="42"/>
        <v>0.5470387036241221</v>
      </c>
      <c r="F1365" s="4">
        <f t="shared" ca="1" si="43"/>
        <v>887.41903563257961</v>
      </c>
    </row>
    <row r="1366" spans="5:6" x14ac:dyDescent="0.25">
      <c r="E1366" s="4">
        <f t="shared" ca="1" si="42"/>
        <v>0.88848617125568474</v>
      </c>
      <c r="F1366" s="4">
        <f t="shared" ca="1" si="43"/>
        <v>911.56545807639793</v>
      </c>
    </row>
    <row r="1367" spans="5:6" x14ac:dyDescent="0.25">
      <c r="E1367" s="4">
        <f t="shared" ca="1" si="42"/>
        <v>0.10714652190762175</v>
      </c>
      <c r="F1367" s="4">
        <f t="shared" ca="1" si="43"/>
        <v>853.20080678315753</v>
      </c>
    </row>
    <row r="1368" spans="5:6" x14ac:dyDescent="0.25">
      <c r="E1368" s="4">
        <f t="shared" ca="1" si="42"/>
        <v>2.8938620095245615E-2</v>
      </c>
      <c r="F1368" s="4">
        <f t="shared" ca="1" si="43"/>
        <v>835.15767568022966</v>
      </c>
    </row>
    <row r="1369" spans="5:6" x14ac:dyDescent="0.25">
      <c r="E1369" s="4">
        <f t="shared" ca="1" si="42"/>
        <v>0.87615966337592499</v>
      </c>
      <c r="F1369" s="4">
        <f t="shared" ca="1" si="43"/>
        <v>910.28251243570276</v>
      </c>
    </row>
    <row r="1370" spans="5:6" x14ac:dyDescent="0.25">
      <c r="E1370" s="4">
        <f t="shared" ca="1" si="42"/>
        <v>2.309230145742891E-2</v>
      </c>
      <c r="F1370" s="4">
        <f t="shared" ca="1" si="43"/>
        <v>832.40334034899263</v>
      </c>
    </row>
    <row r="1371" spans="5:6" x14ac:dyDescent="0.25">
      <c r="E1371" s="4">
        <f t="shared" ca="1" si="42"/>
        <v>0.19299927395810001</v>
      </c>
      <c r="F1371" s="4">
        <f t="shared" ca="1" si="43"/>
        <v>863.0908854944297</v>
      </c>
    </row>
    <row r="1372" spans="5:6" x14ac:dyDescent="0.25">
      <c r="E1372" s="4">
        <f t="shared" ca="1" si="42"/>
        <v>0.49828061224358922</v>
      </c>
      <c r="F1372" s="4">
        <f t="shared" ca="1" si="43"/>
        <v>884.52947269963636</v>
      </c>
    </row>
    <row r="1373" spans="5:6" x14ac:dyDescent="0.25">
      <c r="E1373" s="4">
        <f t="shared" ca="1" si="42"/>
        <v>0.62351140164219276</v>
      </c>
      <c r="F1373" s="4">
        <f t="shared" ca="1" si="43"/>
        <v>891.97226248854849</v>
      </c>
    </row>
    <row r="1374" spans="5:6" x14ac:dyDescent="0.25">
      <c r="E1374" s="4">
        <f t="shared" ca="1" si="42"/>
        <v>4.9096639391949748E-2</v>
      </c>
      <c r="F1374" s="4">
        <f t="shared" ca="1" si="43"/>
        <v>841.96298615923695</v>
      </c>
    </row>
    <row r="1375" spans="5:6" x14ac:dyDescent="0.25">
      <c r="E1375" s="4">
        <f t="shared" ca="1" si="42"/>
        <v>0.95311366234887085</v>
      </c>
      <c r="F1375" s="4">
        <f t="shared" ca="1" si="43"/>
        <v>920.61873642971989</v>
      </c>
    </row>
    <row r="1376" spans="5:6" x14ac:dyDescent="0.25">
      <c r="E1376" s="4">
        <f t="shared" ca="1" si="42"/>
        <v>0.51684487423647918</v>
      </c>
      <c r="F1376" s="4">
        <f t="shared" ca="1" si="43"/>
        <v>885.63212786327097</v>
      </c>
    </row>
    <row r="1377" spans="5:6" x14ac:dyDescent="0.25">
      <c r="E1377" s="4">
        <f t="shared" ca="1" si="42"/>
        <v>0.46394295426849763</v>
      </c>
      <c r="F1377" s="4">
        <f t="shared" ca="1" si="43"/>
        <v>882.47259478681883</v>
      </c>
    </row>
    <row r="1378" spans="5:6" x14ac:dyDescent="0.25">
      <c r="E1378" s="4">
        <f t="shared" ca="1" si="42"/>
        <v>0.48204697748434999</v>
      </c>
      <c r="F1378" s="4">
        <f t="shared" ca="1" si="43"/>
        <v>883.56049943501739</v>
      </c>
    </row>
    <row r="1379" spans="5:6" x14ac:dyDescent="0.25">
      <c r="E1379" s="4">
        <f t="shared" ca="1" si="42"/>
        <v>0.65593908246696053</v>
      </c>
      <c r="F1379" s="4">
        <f t="shared" ca="1" si="43"/>
        <v>893.94790139033023</v>
      </c>
    </row>
    <row r="1380" spans="5:6" x14ac:dyDescent="0.25">
      <c r="E1380" s="4">
        <f t="shared" ca="1" si="42"/>
        <v>0.55628313478166858</v>
      </c>
      <c r="F1380" s="4">
        <f t="shared" ca="1" si="43"/>
        <v>887.9658138143144</v>
      </c>
    </row>
    <row r="1381" spans="5:6" x14ac:dyDescent="0.25">
      <c r="E1381" s="4">
        <f t="shared" ca="1" si="42"/>
        <v>0.86378453922562426</v>
      </c>
      <c r="F1381" s="4">
        <f t="shared" ca="1" si="43"/>
        <v>909.07174048090576</v>
      </c>
    </row>
    <row r="1382" spans="5:6" x14ac:dyDescent="0.25">
      <c r="E1382" s="4">
        <f t="shared" ca="1" si="42"/>
        <v>0.66628418338367479</v>
      </c>
      <c r="F1382" s="4">
        <f t="shared" ca="1" si="43"/>
        <v>894.58782054594178</v>
      </c>
    </row>
    <row r="1383" spans="5:6" x14ac:dyDescent="0.25">
      <c r="E1383" s="4">
        <f t="shared" ca="1" si="42"/>
        <v>0.28327341254420113</v>
      </c>
      <c r="F1383" s="4">
        <f t="shared" ca="1" si="43"/>
        <v>870.60200797379196</v>
      </c>
    </row>
    <row r="1384" spans="5:6" x14ac:dyDescent="0.25">
      <c r="E1384" s="4">
        <f t="shared" ca="1" si="42"/>
        <v>0.53648730827679258</v>
      </c>
      <c r="F1384" s="4">
        <f t="shared" ca="1" si="43"/>
        <v>886.79502354500107</v>
      </c>
    </row>
    <row r="1385" spans="5:6" x14ac:dyDescent="0.25">
      <c r="E1385" s="4">
        <f t="shared" ca="1" si="42"/>
        <v>0.4040419266225197</v>
      </c>
      <c r="F1385" s="4">
        <f t="shared" ca="1" si="43"/>
        <v>878.78880469569106</v>
      </c>
    </row>
    <row r="1386" spans="5:6" x14ac:dyDescent="0.25">
      <c r="E1386" s="4">
        <f t="shared" ca="1" si="42"/>
        <v>3.6207853111431931E-2</v>
      </c>
      <c r="F1386" s="4">
        <f t="shared" ca="1" si="43"/>
        <v>837.97783276204211</v>
      </c>
    </row>
    <row r="1387" spans="5:6" x14ac:dyDescent="0.25">
      <c r="E1387" s="4">
        <f t="shared" ca="1" si="42"/>
        <v>0.88917136956083198</v>
      </c>
      <c r="F1387" s="4">
        <f t="shared" ca="1" si="43"/>
        <v>911.63934214187066</v>
      </c>
    </row>
    <row r="1388" spans="5:6" x14ac:dyDescent="0.25">
      <c r="E1388" s="4">
        <f t="shared" ca="1" si="42"/>
        <v>0.37581698760055671</v>
      </c>
      <c r="F1388" s="4">
        <f t="shared" ca="1" si="43"/>
        <v>876.98858365470221</v>
      </c>
    </row>
    <row r="1389" spans="5:6" x14ac:dyDescent="0.25">
      <c r="E1389" s="4">
        <f t="shared" ca="1" si="42"/>
        <v>0.22050711052144167</v>
      </c>
      <c r="F1389" s="4">
        <f t="shared" ca="1" si="43"/>
        <v>865.57954625222578</v>
      </c>
    </row>
    <row r="1390" spans="5:6" x14ac:dyDescent="0.25">
      <c r="E1390" s="4">
        <f t="shared" ca="1" si="42"/>
        <v>0.69049861875760898</v>
      </c>
      <c r="F1390" s="4">
        <f t="shared" ca="1" si="43"/>
        <v>896.10900534322923</v>
      </c>
    </row>
    <row r="1391" spans="5:6" x14ac:dyDescent="0.25">
      <c r="E1391" s="4">
        <f t="shared" ca="1" si="42"/>
        <v>2.0912499733835688E-2</v>
      </c>
      <c r="F1391" s="4">
        <f t="shared" ca="1" si="43"/>
        <v>831.21829031848597</v>
      </c>
    </row>
    <row r="1392" spans="5:6" x14ac:dyDescent="0.25">
      <c r="E1392" s="4">
        <f t="shared" ca="1" si="42"/>
        <v>0.68984865357672542</v>
      </c>
      <c r="F1392" s="4">
        <f t="shared" ca="1" si="43"/>
        <v>896.06769400791813</v>
      </c>
    </row>
    <row r="1393" spans="5:6" x14ac:dyDescent="0.25">
      <c r="E1393" s="4">
        <f t="shared" ca="1" si="42"/>
        <v>0.32979222416500664</v>
      </c>
      <c r="F1393" s="4">
        <f t="shared" ca="1" si="43"/>
        <v>873.92377414829969</v>
      </c>
    </row>
    <row r="1394" spans="5:6" x14ac:dyDescent="0.25">
      <c r="E1394" s="4">
        <f t="shared" ca="1" si="42"/>
        <v>0.6678600406334948</v>
      </c>
      <c r="F1394" s="4">
        <f t="shared" ca="1" si="43"/>
        <v>894.68578151065253</v>
      </c>
    </row>
    <row r="1395" spans="5:6" x14ac:dyDescent="0.25">
      <c r="E1395" s="4">
        <f t="shared" ca="1" si="42"/>
        <v>0.7949026522026531</v>
      </c>
      <c r="F1395" s="4">
        <f t="shared" ca="1" si="43"/>
        <v>903.2782314543158</v>
      </c>
    </row>
    <row r="1396" spans="5:6" x14ac:dyDescent="0.25">
      <c r="E1396" s="4">
        <f t="shared" ca="1" si="42"/>
        <v>0.84965716312375794</v>
      </c>
      <c r="F1396" s="4">
        <f t="shared" ca="1" si="43"/>
        <v>907.7677673726771</v>
      </c>
    </row>
    <row r="1397" spans="5:6" x14ac:dyDescent="0.25">
      <c r="E1397" s="4">
        <f t="shared" ca="1" si="42"/>
        <v>0.91653048343578714</v>
      </c>
      <c r="F1397" s="4">
        <f t="shared" ca="1" si="43"/>
        <v>914.87116654145336</v>
      </c>
    </row>
    <row r="1398" spans="5:6" x14ac:dyDescent="0.25">
      <c r="E1398" s="4">
        <f t="shared" ca="1" si="42"/>
        <v>0.59331468853852543</v>
      </c>
      <c r="F1398" s="4">
        <f t="shared" ca="1" si="43"/>
        <v>890.16276464277564</v>
      </c>
    </row>
    <row r="1399" spans="5:6" x14ac:dyDescent="0.25">
      <c r="E1399" s="4">
        <f t="shared" ca="1" si="42"/>
        <v>0.78153543406993842</v>
      </c>
      <c r="F1399" s="4">
        <f t="shared" ca="1" si="43"/>
        <v>902.28160004938547</v>
      </c>
    </row>
    <row r="1400" spans="5:6" x14ac:dyDescent="0.25">
      <c r="E1400" s="4">
        <f t="shared" ca="1" si="42"/>
        <v>0.49629441780735362</v>
      </c>
      <c r="F1400" s="4">
        <f t="shared" ca="1" si="43"/>
        <v>884.41119223859812</v>
      </c>
    </row>
    <row r="1401" spans="5:6" x14ac:dyDescent="0.25">
      <c r="E1401" s="4">
        <f t="shared" ca="1" si="42"/>
        <v>0.95060659760928656</v>
      </c>
      <c r="F1401" s="4">
        <f t="shared" ca="1" si="43"/>
        <v>920.13778264002667</v>
      </c>
    </row>
    <row r="1402" spans="5:6" x14ac:dyDescent="0.25">
      <c r="E1402" s="4">
        <f t="shared" ca="1" si="42"/>
        <v>0.79978222788378206</v>
      </c>
      <c r="F1402" s="4">
        <f t="shared" ca="1" si="43"/>
        <v>903.65007283232626</v>
      </c>
    </row>
    <row r="1403" spans="5:6" x14ac:dyDescent="0.25">
      <c r="E1403" s="4">
        <f t="shared" ca="1" si="42"/>
        <v>0.56764493930075199</v>
      </c>
      <c r="F1403" s="4">
        <f t="shared" ca="1" si="43"/>
        <v>888.63835656445553</v>
      </c>
    </row>
    <row r="1404" spans="5:6" x14ac:dyDescent="0.25">
      <c r="E1404" s="4">
        <f t="shared" ca="1" si="42"/>
        <v>0.41466641413609473</v>
      </c>
      <c r="F1404" s="4">
        <f t="shared" ca="1" si="43"/>
        <v>879.45413991454484</v>
      </c>
    </row>
    <row r="1405" spans="5:6" x14ac:dyDescent="0.25">
      <c r="E1405" s="4">
        <f t="shared" ca="1" si="42"/>
        <v>0.96778592407653508</v>
      </c>
      <c r="F1405" s="4">
        <f t="shared" ca="1" si="43"/>
        <v>923.89797506855632</v>
      </c>
    </row>
    <row r="1406" spans="5:6" x14ac:dyDescent="0.25">
      <c r="E1406" s="4">
        <f t="shared" ca="1" si="42"/>
        <v>0.8948362444833855</v>
      </c>
      <c r="F1406" s="4">
        <f t="shared" ca="1" si="43"/>
        <v>912.261667312398</v>
      </c>
    </row>
    <row r="1407" spans="5:6" x14ac:dyDescent="0.25">
      <c r="E1407" s="4">
        <f t="shared" ca="1" si="42"/>
        <v>0.2694415934210439</v>
      </c>
      <c r="F1407" s="4">
        <f t="shared" ca="1" si="43"/>
        <v>869.5573843711071</v>
      </c>
    </row>
    <row r="1408" spans="5:6" x14ac:dyDescent="0.25">
      <c r="E1408" s="4">
        <f t="shared" ca="1" si="42"/>
        <v>0.61231149863831913</v>
      </c>
      <c r="F1408" s="4">
        <f t="shared" ca="1" si="43"/>
        <v>891.29841851571121</v>
      </c>
    </row>
    <row r="1409" spans="5:6" x14ac:dyDescent="0.25">
      <c r="E1409" s="4">
        <f t="shared" ca="1" si="42"/>
        <v>0.55988791776514746</v>
      </c>
      <c r="F1409" s="4">
        <f t="shared" ca="1" si="43"/>
        <v>888.17910726702155</v>
      </c>
    </row>
    <row r="1410" spans="5:6" x14ac:dyDescent="0.25">
      <c r="E1410" s="4">
        <f t="shared" ca="1" si="42"/>
        <v>0.41916189969055706</v>
      </c>
      <c r="F1410" s="4">
        <f t="shared" ca="1" si="43"/>
        <v>879.7338784891715</v>
      </c>
    </row>
    <row r="1411" spans="5:6" x14ac:dyDescent="0.25">
      <c r="E1411" s="4">
        <f t="shared" ca="1" si="42"/>
        <v>0.55796925430334465</v>
      </c>
      <c r="F1411" s="4">
        <f t="shared" ca="1" si="43"/>
        <v>888.06557283899622</v>
      </c>
    </row>
    <row r="1412" spans="5:6" x14ac:dyDescent="0.25">
      <c r="E1412" s="4">
        <f t="shared" ref="E1412:E1475" ca="1" si="44">RAND()</f>
        <v>0.31600283532477424</v>
      </c>
      <c r="F1412" s="4">
        <f t="shared" ref="F1412:F1475" ca="1" si="45">_xlfn.BETA.INV(E1412,$C$5,$C$6,$C$3,$C$4)</f>
        <v>872.96631296541148</v>
      </c>
    </row>
    <row r="1413" spans="5:6" x14ac:dyDescent="0.25">
      <c r="E1413" s="4">
        <f t="shared" ca="1" si="44"/>
        <v>0.97858130505880225</v>
      </c>
      <c r="F1413" s="4">
        <f t="shared" ca="1" si="45"/>
        <v>927.14191649294128</v>
      </c>
    </row>
    <row r="1414" spans="5:6" x14ac:dyDescent="0.25">
      <c r="E1414" s="4">
        <f t="shared" ca="1" si="44"/>
        <v>0.19756759380446054</v>
      </c>
      <c r="F1414" s="4">
        <f t="shared" ca="1" si="45"/>
        <v>863.5198153821317</v>
      </c>
    </row>
    <row r="1415" spans="5:6" x14ac:dyDescent="0.25">
      <c r="E1415" s="4">
        <f t="shared" ca="1" si="44"/>
        <v>0.50443210056947008</v>
      </c>
      <c r="F1415" s="4">
        <f t="shared" ca="1" si="45"/>
        <v>884.8953868726245</v>
      </c>
    </row>
    <row r="1416" spans="5:6" x14ac:dyDescent="0.25">
      <c r="E1416" s="4">
        <f t="shared" ca="1" si="44"/>
        <v>0.54290238751722864</v>
      </c>
      <c r="F1416" s="4">
        <f t="shared" ca="1" si="45"/>
        <v>887.17442598961941</v>
      </c>
    </row>
    <row r="1417" spans="5:6" x14ac:dyDescent="0.25">
      <c r="E1417" s="4">
        <f t="shared" ca="1" si="44"/>
        <v>0.36347592253856731</v>
      </c>
      <c r="F1417" s="4">
        <f t="shared" ca="1" si="45"/>
        <v>876.18423010455297</v>
      </c>
    </row>
    <row r="1418" spans="5:6" x14ac:dyDescent="0.25">
      <c r="E1418" s="4">
        <f t="shared" ca="1" si="44"/>
        <v>0.37406697804086497</v>
      </c>
      <c r="F1418" s="4">
        <f t="shared" ca="1" si="45"/>
        <v>876.87521369070498</v>
      </c>
    </row>
    <row r="1419" spans="5:6" x14ac:dyDescent="0.25">
      <c r="E1419" s="4">
        <f t="shared" ca="1" si="44"/>
        <v>0.88876553061173025</v>
      </c>
      <c r="F1419" s="4">
        <f t="shared" ca="1" si="45"/>
        <v>911.59554607693292</v>
      </c>
    </row>
    <row r="1420" spans="5:6" x14ac:dyDescent="0.25">
      <c r="E1420" s="4">
        <f t="shared" ca="1" si="44"/>
        <v>0.76826174593902263</v>
      </c>
      <c r="F1420" s="4">
        <f t="shared" ca="1" si="45"/>
        <v>901.32065780372864</v>
      </c>
    </row>
    <row r="1421" spans="5:6" x14ac:dyDescent="0.25">
      <c r="E1421" s="4">
        <f t="shared" ca="1" si="44"/>
        <v>0.11200063150023709</v>
      </c>
      <c r="F1421" s="4">
        <f t="shared" ca="1" si="45"/>
        <v>853.89435449682787</v>
      </c>
    </row>
    <row r="1422" spans="5:6" x14ac:dyDescent="0.25">
      <c r="E1422" s="4">
        <f t="shared" ca="1" si="44"/>
        <v>0.32548577169544568</v>
      </c>
      <c r="F1422" s="4">
        <f t="shared" ca="1" si="45"/>
        <v>873.62695805014278</v>
      </c>
    </row>
    <row r="1423" spans="5:6" x14ac:dyDescent="0.25">
      <c r="E1423" s="4">
        <f t="shared" ca="1" si="44"/>
        <v>0.15437657391697557</v>
      </c>
      <c r="F1423" s="4">
        <f t="shared" ca="1" si="45"/>
        <v>859.14956268758692</v>
      </c>
    </row>
    <row r="1424" spans="5:6" x14ac:dyDescent="0.25">
      <c r="E1424" s="4">
        <f t="shared" ca="1" si="44"/>
        <v>0.68296801754846048</v>
      </c>
      <c r="F1424" s="4">
        <f t="shared" ca="1" si="45"/>
        <v>895.63207918824355</v>
      </c>
    </row>
    <row r="1425" spans="5:6" x14ac:dyDescent="0.25">
      <c r="E1425" s="4">
        <f t="shared" ca="1" si="44"/>
        <v>0.51436614664302549</v>
      </c>
      <c r="F1425" s="4">
        <f t="shared" ca="1" si="45"/>
        <v>885.48515546964836</v>
      </c>
    </row>
    <row r="1426" spans="5:6" x14ac:dyDescent="0.25">
      <c r="E1426" s="4">
        <f t="shared" ca="1" si="44"/>
        <v>0.55903996107162901</v>
      </c>
      <c r="F1426" s="4">
        <f t="shared" ca="1" si="45"/>
        <v>888.12892814240911</v>
      </c>
    </row>
    <row r="1427" spans="5:6" x14ac:dyDescent="0.25">
      <c r="E1427" s="4">
        <f t="shared" ca="1" si="44"/>
        <v>0.71204280668453246</v>
      </c>
      <c r="F1427" s="4">
        <f t="shared" ca="1" si="45"/>
        <v>897.495744154985</v>
      </c>
    </row>
    <row r="1428" spans="5:6" x14ac:dyDescent="0.25">
      <c r="E1428" s="4">
        <f t="shared" ca="1" si="44"/>
        <v>0.12347275801131308</v>
      </c>
      <c r="F1428" s="4">
        <f t="shared" ca="1" si="45"/>
        <v>855.44658858735374</v>
      </c>
    </row>
    <row r="1429" spans="5:6" x14ac:dyDescent="0.25">
      <c r="E1429" s="4">
        <f t="shared" ca="1" si="44"/>
        <v>0.61300217489978293</v>
      </c>
      <c r="F1429" s="4">
        <f t="shared" ca="1" si="45"/>
        <v>891.3398706649582</v>
      </c>
    </row>
    <row r="1430" spans="5:6" x14ac:dyDescent="0.25">
      <c r="E1430" s="4">
        <f t="shared" ca="1" si="44"/>
        <v>0.88023859131704929</v>
      </c>
      <c r="F1430" s="4">
        <f t="shared" ca="1" si="45"/>
        <v>910.69781629186923</v>
      </c>
    </row>
    <row r="1431" spans="5:6" x14ac:dyDescent="0.25">
      <c r="E1431" s="4">
        <f t="shared" ca="1" si="44"/>
        <v>0.10490771772143503</v>
      </c>
      <c r="F1431" s="4">
        <f t="shared" ca="1" si="45"/>
        <v>852.87274614727914</v>
      </c>
    </row>
    <row r="1432" spans="5:6" x14ac:dyDescent="0.25">
      <c r="E1432" s="4">
        <f t="shared" ca="1" si="44"/>
        <v>0.46866814507093235</v>
      </c>
      <c r="F1432" s="4">
        <f t="shared" ca="1" si="45"/>
        <v>882.75740145427324</v>
      </c>
    </row>
    <row r="1433" spans="5:6" x14ac:dyDescent="0.25">
      <c r="E1433" s="4">
        <f t="shared" ca="1" si="44"/>
        <v>0.58572533835294793</v>
      </c>
      <c r="F1433" s="4">
        <f t="shared" ca="1" si="45"/>
        <v>889.7110957726012</v>
      </c>
    </row>
    <row r="1434" spans="5:6" x14ac:dyDescent="0.25">
      <c r="E1434" s="4">
        <f t="shared" ca="1" si="44"/>
        <v>6.6280028539086766E-2</v>
      </c>
      <c r="F1434" s="4">
        <f t="shared" ca="1" si="45"/>
        <v>846.08919218589313</v>
      </c>
    </row>
    <row r="1435" spans="5:6" x14ac:dyDescent="0.25">
      <c r="E1435" s="4">
        <f t="shared" ca="1" si="44"/>
        <v>0.22799253608742076</v>
      </c>
      <c r="F1435" s="4">
        <f t="shared" ca="1" si="45"/>
        <v>866.22132904470516</v>
      </c>
    </row>
    <row r="1436" spans="5:6" x14ac:dyDescent="0.25">
      <c r="E1436" s="4">
        <f t="shared" ca="1" si="44"/>
        <v>0.95535305357733546</v>
      </c>
      <c r="F1436" s="4">
        <f t="shared" ca="1" si="45"/>
        <v>921.06452475223716</v>
      </c>
    </row>
    <row r="1437" spans="5:6" x14ac:dyDescent="0.25">
      <c r="E1437" s="4">
        <f t="shared" ca="1" si="44"/>
        <v>0.67231491892383577</v>
      </c>
      <c r="F1437" s="4">
        <f t="shared" ca="1" si="45"/>
        <v>894.9634447521463</v>
      </c>
    </row>
    <row r="1438" spans="5:6" x14ac:dyDescent="0.25">
      <c r="E1438" s="4">
        <f t="shared" ca="1" si="44"/>
        <v>0.57025991195923276</v>
      </c>
      <c r="F1438" s="4">
        <f t="shared" ca="1" si="45"/>
        <v>888.79328112592839</v>
      </c>
    </row>
    <row r="1439" spans="5:6" x14ac:dyDescent="0.25">
      <c r="E1439" s="4">
        <f t="shared" ca="1" si="44"/>
        <v>0.95452140060248902</v>
      </c>
      <c r="F1439" s="4">
        <f t="shared" ca="1" si="45"/>
        <v>920.8970943802409</v>
      </c>
    </row>
    <row r="1440" spans="5:6" x14ac:dyDescent="0.25">
      <c r="E1440" s="4">
        <f t="shared" ca="1" si="44"/>
        <v>0.16181893583991447</v>
      </c>
      <c r="F1440" s="4">
        <f t="shared" ca="1" si="45"/>
        <v>859.95906038228532</v>
      </c>
    </row>
    <row r="1441" spans="5:6" x14ac:dyDescent="0.25">
      <c r="E1441" s="4">
        <f t="shared" ca="1" si="44"/>
        <v>0.85006582971742384</v>
      </c>
      <c r="F1441" s="4">
        <f t="shared" ca="1" si="45"/>
        <v>907.80445036460947</v>
      </c>
    </row>
    <row r="1442" spans="5:6" x14ac:dyDescent="0.25">
      <c r="E1442" s="4">
        <f t="shared" ca="1" si="44"/>
        <v>1.4334976917658615E-2</v>
      </c>
      <c r="F1442" s="4">
        <f t="shared" ca="1" si="45"/>
        <v>826.83210986113829</v>
      </c>
    </row>
    <row r="1443" spans="5:6" x14ac:dyDescent="0.25">
      <c r="E1443" s="4">
        <f t="shared" ca="1" si="44"/>
        <v>0.96699825542108353</v>
      </c>
      <c r="F1443" s="4">
        <f t="shared" ca="1" si="45"/>
        <v>923.69607368756135</v>
      </c>
    </row>
    <row r="1444" spans="5:6" x14ac:dyDescent="0.25">
      <c r="E1444" s="4">
        <f t="shared" ca="1" si="44"/>
        <v>0.64768693036031866</v>
      </c>
      <c r="F1444" s="4">
        <f t="shared" ca="1" si="45"/>
        <v>893.44110950894617</v>
      </c>
    </row>
    <row r="1445" spans="5:6" x14ac:dyDescent="0.25">
      <c r="E1445" s="4">
        <f t="shared" ca="1" si="44"/>
        <v>0.55378809329139644</v>
      </c>
      <c r="F1445" s="4">
        <f t="shared" ca="1" si="45"/>
        <v>887.81821667349163</v>
      </c>
    </row>
    <row r="1446" spans="5:6" x14ac:dyDescent="0.25">
      <c r="E1446" s="4">
        <f t="shared" ca="1" si="44"/>
        <v>0.40499165269006032</v>
      </c>
      <c r="F1446" s="4">
        <f t="shared" ca="1" si="45"/>
        <v>878.8485304648982</v>
      </c>
    </row>
    <row r="1447" spans="5:6" x14ac:dyDescent="0.25">
      <c r="E1447" s="4">
        <f t="shared" ca="1" si="44"/>
        <v>0.35665028316713743</v>
      </c>
      <c r="F1447" s="4">
        <f t="shared" ca="1" si="45"/>
        <v>875.73425041690962</v>
      </c>
    </row>
    <row r="1448" spans="5:6" x14ac:dyDescent="0.25">
      <c r="E1448" s="4">
        <f t="shared" ca="1" si="44"/>
        <v>0.25474922423254498</v>
      </c>
      <c r="F1448" s="4">
        <f t="shared" ca="1" si="45"/>
        <v>868.41299142477669</v>
      </c>
    </row>
    <row r="1449" spans="5:6" x14ac:dyDescent="0.25">
      <c r="E1449" s="4">
        <f t="shared" ca="1" si="44"/>
        <v>0.42660588621032092</v>
      </c>
      <c r="F1449" s="4">
        <f t="shared" ca="1" si="45"/>
        <v>880.19492004898041</v>
      </c>
    </row>
    <row r="1450" spans="5:6" x14ac:dyDescent="0.25">
      <c r="E1450" s="4">
        <f t="shared" ca="1" si="44"/>
        <v>0.63320552655337459</v>
      </c>
      <c r="F1450" s="4">
        <f t="shared" ca="1" si="45"/>
        <v>892.55867608955157</v>
      </c>
    </row>
    <row r="1451" spans="5:6" x14ac:dyDescent="0.25">
      <c r="E1451" s="4">
        <f t="shared" ca="1" si="44"/>
        <v>0.46141921570324063</v>
      </c>
      <c r="F1451" s="4">
        <f t="shared" ca="1" si="45"/>
        <v>882.32020485815463</v>
      </c>
    </row>
    <row r="1452" spans="5:6" x14ac:dyDescent="0.25">
      <c r="E1452" s="4">
        <f t="shared" ca="1" si="44"/>
        <v>0.47804127928936879</v>
      </c>
      <c r="F1452" s="4">
        <f t="shared" ca="1" si="45"/>
        <v>883.32052454618349</v>
      </c>
    </row>
    <row r="1453" spans="5:6" x14ac:dyDescent="0.25">
      <c r="E1453" s="4">
        <f t="shared" ca="1" si="44"/>
        <v>0.81215853657454251</v>
      </c>
      <c r="F1453" s="4">
        <f t="shared" ca="1" si="45"/>
        <v>904.61460405210914</v>
      </c>
    </row>
    <row r="1454" spans="5:6" x14ac:dyDescent="0.25">
      <c r="E1454" s="4">
        <f t="shared" ca="1" si="44"/>
        <v>0.70687465246195935</v>
      </c>
      <c r="F1454" s="4">
        <f t="shared" ca="1" si="45"/>
        <v>897.15983119104214</v>
      </c>
    </row>
    <row r="1455" spans="5:6" x14ac:dyDescent="0.25">
      <c r="E1455" s="4">
        <f t="shared" ca="1" si="44"/>
        <v>0.18413919143138169</v>
      </c>
      <c r="F1455" s="4">
        <f t="shared" ca="1" si="45"/>
        <v>862.238950030463</v>
      </c>
    </row>
    <row r="1456" spans="5:6" x14ac:dyDescent="0.25">
      <c r="E1456" s="4">
        <f t="shared" ca="1" si="44"/>
        <v>0.53068714241220771</v>
      </c>
      <c r="F1456" s="4">
        <f t="shared" ca="1" si="45"/>
        <v>886.45188259911117</v>
      </c>
    </row>
    <row r="1457" spans="5:6" x14ac:dyDescent="0.25">
      <c r="E1457" s="4">
        <f t="shared" ca="1" si="44"/>
        <v>0.50449684564114283</v>
      </c>
      <c r="F1457" s="4">
        <f t="shared" ca="1" si="45"/>
        <v>884.8992350260595</v>
      </c>
    </row>
    <row r="1458" spans="5:6" x14ac:dyDescent="0.25">
      <c r="E1458" s="4">
        <f t="shared" ca="1" si="44"/>
        <v>0.48673395919159346</v>
      </c>
      <c r="F1458" s="4">
        <f t="shared" ca="1" si="45"/>
        <v>883.84081812084685</v>
      </c>
    </row>
    <row r="1459" spans="5:6" x14ac:dyDescent="0.25">
      <c r="E1459" s="4">
        <f t="shared" ca="1" si="44"/>
        <v>0.60444498359193854</v>
      </c>
      <c r="F1459" s="4">
        <f t="shared" ca="1" si="45"/>
        <v>890.82715356854408</v>
      </c>
    </row>
    <row r="1460" spans="5:6" x14ac:dyDescent="0.25">
      <c r="E1460" s="4">
        <f t="shared" ca="1" si="44"/>
        <v>0.37030605585278153</v>
      </c>
      <c r="F1460" s="4">
        <f t="shared" ca="1" si="45"/>
        <v>876.63081386761678</v>
      </c>
    </row>
    <row r="1461" spans="5:6" x14ac:dyDescent="0.25">
      <c r="E1461" s="4">
        <f t="shared" ca="1" si="44"/>
        <v>0.25698221606345151</v>
      </c>
      <c r="F1461" s="4">
        <f t="shared" ca="1" si="45"/>
        <v>868.5893996101828</v>
      </c>
    </row>
    <row r="1462" spans="5:6" x14ac:dyDescent="0.25">
      <c r="E1462" s="4">
        <f t="shared" ca="1" si="44"/>
        <v>0.75857148882218906</v>
      </c>
      <c r="F1462" s="4">
        <f t="shared" ca="1" si="45"/>
        <v>900.6351723204582</v>
      </c>
    </row>
    <row r="1463" spans="5:6" x14ac:dyDescent="0.25">
      <c r="E1463" s="4">
        <f t="shared" ca="1" si="44"/>
        <v>0.98368624762957813</v>
      </c>
      <c r="F1463" s="4">
        <f t="shared" ca="1" si="45"/>
        <v>929.14817844618733</v>
      </c>
    </row>
    <row r="1464" spans="5:6" x14ac:dyDescent="0.25">
      <c r="E1464" s="4">
        <f t="shared" ca="1" si="44"/>
        <v>0.79354608312252783</v>
      </c>
      <c r="F1464" s="4">
        <f t="shared" ca="1" si="45"/>
        <v>903.17565033126073</v>
      </c>
    </row>
    <row r="1465" spans="5:6" x14ac:dyDescent="0.25">
      <c r="E1465" s="4">
        <f t="shared" ca="1" si="44"/>
        <v>0.46408864684937534</v>
      </c>
      <c r="F1465" s="4">
        <f t="shared" ca="1" si="45"/>
        <v>882.4813861465766</v>
      </c>
    </row>
    <row r="1466" spans="5:6" x14ac:dyDescent="0.25">
      <c r="E1466" s="4">
        <f t="shared" ca="1" si="44"/>
        <v>2.2413501773733691E-2</v>
      </c>
      <c r="F1466" s="4">
        <f t="shared" ca="1" si="45"/>
        <v>832.04519626399019</v>
      </c>
    </row>
    <row r="1467" spans="5:6" x14ac:dyDescent="0.25">
      <c r="E1467" s="4">
        <f t="shared" ca="1" si="44"/>
        <v>7.998033659243875E-2</v>
      </c>
      <c r="F1467" s="4">
        <f t="shared" ca="1" si="45"/>
        <v>848.78909393388119</v>
      </c>
    </row>
    <row r="1468" spans="5:6" x14ac:dyDescent="0.25">
      <c r="E1468" s="4">
        <f t="shared" ca="1" si="44"/>
        <v>0.16779344257583129</v>
      </c>
      <c r="F1468" s="4">
        <f t="shared" ca="1" si="45"/>
        <v>860.58991525029819</v>
      </c>
    </row>
    <row r="1469" spans="5:6" x14ac:dyDescent="0.25">
      <c r="E1469" s="4">
        <f t="shared" ca="1" si="44"/>
        <v>0.89078837629136542</v>
      </c>
      <c r="F1469" s="4">
        <f t="shared" ca="1" si="45"/>
        <v>911.81486327584219</v>
      </c>
    </row>
    <row r="1470" spans="5:6" x14ac:dyDescent="0.25">
      <c r="E1470" s="4">
        <f t="shared" ca="1" si="44"/>
        <v>0.39087770508938557</v>
      </c>
      <c r="F1470" s="4">
        <f t="shared" ca="1" si="45"/>
        <v>877.95549347497911</v>
      </c>
    </row>
    <row r="1471" spans="5:6" x14ac:dyDescent="0.25">
      <c r="E1471" s="4">
        <f t="shared" ca="1" si="44"/>
        <v>0.60930209636807087</v>
      </c>
      <c r="F1471" s="4">
        <f t="shared" ca="1" si="45"/>
        <v>891.11794969829407</v>
      </c>
    </row>
    <row r="1472" spans="5:6" x14ac:dyDescent="0.25">
      <c r="E1472" s="4">
        <f t="shared" ca="1" si="44"/>
        <v>0.58896626793911055</v>
      </c>
      <c r="F1472" s="4">
        <f t="shared" ca="1" si="45"/>
        <v>889.9038552498539</v>
      </c>
    </row>
    <row r="1473" spans="5:6" x14ac:dyDescent="0.25">
      <c r="E1473" s="4">
        <f t="shared" ca="1" si="44"/>
        <v>0.74521931998059421</v>
      </c>
      <c r="F1473" s="4">
        <f t="shared" ca="1" si="45"/>
        <v>899.71037989818296</v>
      </c>
    </row>
    <row r="1474" spans="5:6" x14ac:dyDescent="0.25">
      <c r="E1474" s="4">
        <f t="shared" ca="1" si="44"/>
        <v>0.33291476305064172</v>
      </c>
      <c r="F1474" s="4">
        <f t="shared" ca="1" si="45"/>
        <v>874.13779392117181</v>
      </c>
    </row>
    <row r="1475" spans="5:6" x14ac:dyDescent="0.25">
      <c r="E1475" s="4">
        <f t="shared" ca="1" si="44"/>
        <v>7.3608155282536947E-2</v>
      </c>
      <c r="F1475" s="4">
        <f t="shared" ca="1" si="45"/>
        <v>847.58409946490087</v>
      </c>
    </row>
    <row r="1476" spans="5:6" x14ac:dyDescent="0.25">
      <c r="E1476" s="4">
        <f t="shared" ref="E1476:E1539" ca="1" si="46">RAND()</f>
        <v>2.2418188114271431E-2</v>
      </c>
      <c r="F1476" s="4">
        <f t="shared" ref="F1476:F1539" ca="1" si="47">_xlfn.BETA.INV(E1476,$C$5,$C$6,$C$3,$C$4)</f>
        <v>832.04770114052235</v>
      </c>
    </row>
    <row r="1477" spans="5:6" x14ac:dyDescent="0.25">
      <c r="E1477" s="4">
        <f t="shared" ca="1" si="46"/>
        <v>0.1686920354902276</v>
      </c>
      <c r="F1477" s="4">
        <f t="shared" ca="1" si="47"/>
        <v>860.68341815205986</v>
      </c>
    </row>
    <row r="1478" spans="5:6" x14ac:dyDescent="0.25">
      <c r="E1478" s="4">
        <f t="shared" ca="1" si="46"/>
        <v>0.43957902844788477</v>
      </c>
      <c r="F1478" s="4">
        <f t="shared" ca="1" si="47"/>
        <v>880.9924330837556</v>
      </c>
    </row>
    <row r="1479" spans="5:6" x14ac:dyDescent="0.25">
      <c r="E1479" s="4">
        <f t="shared" ca="1" si="46"/>
        <v>5.983184151533949E-2</v>
      </c>
      <c r="F1479" s="4">
        <f t="shared" ca="1" si="47"/>
        <v>844.65765522088623</v>
      </c>
    </row>
    <row r="1480" spans="5:6" x14ac:dyDescent="0.25">
      <c r="E1480" s="4">
        <f t="shared" ca="1" si="46"/>
        <v>0.86783063834316954</v>
      </c>
      <c r="F1480" s="4">
        <f t="shared" ca="1" si="47"/>
        <v>909.45995197700017</v>
      </c>
    </row>
    <row r="1481" spans="5:6" x14ac:dyDescent="0.25">
      <c r="E1481" s="4">
        <f t="shared" ca="1" si="46"/>
        <v>0.58866455574734466</v>
      </c>
      <c r="F1481" s="4">
        <f t="shared" ca="1" si="47"/>
        <v>889.88590318192405</v>
      </c>
    </row>
    <row r="1482" spans="5:6" x14ac:dyDescent="0.25">
      <c r="E1482" s="4">
        <f t="shared" ca="1" si="46"/>
        <v>0.24232811779720587</v>
      </c>
      <c r="F1482" s="4">
        <f t="shared" ca="1" si="47"/>
        <v>867.41420512735965</v>
      </c>
    </row>
    <row r="1483" spans="5:6" x14ac:dyDescent="0.25">
      <c r="E1483" s="4">
        <f t="shared" ca="1" si="46"/>
        <v>0.70832151272397792</v>
      </c>
      <c r="F1483" s="4">
        <f t="shared" ca="1" si="47"/>
        <v>897.25365343565943</v>
      </c>
    </row>
    <row r="1484" spans="5:6" x14ac:dyDescent="0.25">
      <c r="E1484" s="4">
        <f t="shared" ca="1" si="46"/>
        <v>0.68584388867465129</v>
      </c>
      <c r="F1484" s="4">
        <f t="shared" ca="1" si="47"/>
        <v>895.8137762701856</v>
      </c>
    </row>
    <row r="1485" spans="5:6" x14ac:dyDescent="0.25">
      <c r="E1485" s="4">
        <f t="shared" ca="1" si="46"/>
        <v>0.88984414152996094</v>
      </c>
      <c r="F1485" s="4">
        <f t="shared" ca="1" si="47"/>
        <v>911.71216977386018</v>
      </c>
    </row>
    <row r="1486" spans="5:6" x14ac:dyDescent="0.25">
      <c r="E1486" s="4">
        <f t="shared" ca="1" si="46"/>
        <v>0.17348498904270981</v>
      </c>
      <c r="F1486" s="4">
        <f t="shared" ca="1" si="47"/>
        <v>861.1763227390677</v>
      </c>
    </row>
    <row r="1487" spans="5:6" x14ac:dyDescent="0.25">
      <c r="E1487" s="4">
        <f t="shared" ca="1" si="46"/>
        <v>0.11820355211087907</v>
      </c>
      <c r="F1487" s="4">
        <f t="shared" ca="1" si="47"/>
        <v>854.74788237595669</v>
      </c>
    </row>
    <row r="1488" spans="5:6" x14ac:dyDescent="0.25">
      <c r="E1488" s="4">
        <f t="shared" ca="1" si="46"/>
        <v>0.69874651488674067</v>
      </c>
      <c r="F1488" s="4">
        <f t="shared" ca="1" si="47"/>
        <v>896.63579220934298</v>
      </c>
    </row>
    <row r="1489" spans="5:6" x14ac:dyDescent="0.25">
      <c r="E1489" s="4">
        <f t="shared" ca="1" si="46"/>
        <v>0.97179894704268655</v>
      </c>
      <c r="F1489" s="4">
        <f t="shared" ca="1" si="47"/>
        <v>924.98924733016793</v>
      </c>
    </row>
    <row r="1490" spans="5:6" x14ac:dyDescent="0.25">
      <c r="E1490" s="4">
        <f t="shared" ca="1" si="46"/>
        <v>0.870552492318039</v>
      </c>
      <c r="F1490" s="4">
        <f t="shared" ca="1" si="47"/>
        <v>909.72517568386343</v>
      </c>
    </row>
    <row r="1491" spans="5:6" x14ac:dyDescent="0.25">
      <c r="E1491" s="4">
        <f t="shared" ca="1" si="46"/>
        <v>0.36091132013872251</v>
      </c>
      <c r="F1491" s="4">
        <f t="shared" ca="1" si="47"/>
        <v>876.01560225571359</v>
      </c>
    </row>
    <row r="1492" spans="5:6" x14ac:dyDescent="0.25">
      <c r="E1492" s="4">
        <f t="shared" ca="1" si="46"/>
        <v>0.58173088390197791</v>
      </c>
      <c r="F1492" s="4">
        <f t="shared" ca="1" si="47"/>
        <v>889.47374229938475</v>
      </c>
    </row>
    <row r="1493" spans="5:6" x14ac:dyDescent="0.25">
      <c r="E1493" s="4">
        <f t="shared" ca="1" si="46"/>
        <v>0.95602940158086458</v>
      </c>
      <c r="F1493" s="4">
        <f t="shared" ca="1" si="47"/>
        <v>921.20238874067877</v>
      </c>
    </row>
    <row r="1494" spans="5:6" x14ac:dyDescent="0.25">
      <c r="E1494" s="4">
        <f t="shared" ca="1" si="46"/>
        <v>0.64277228149651355</v>
      </c>
      <c r="F1494" s="4">
        <f t="shared" ca="1" si="47"/>
        <v>893.14069616619167</v>
      </c>
    </row>
    <row r="1495" spans="5:6" x14ac:dyDescent="0.25">
      <c r="E1495" s="4">
        <f t="shared" ca="1" si="46"/>
        <v>0.94653900358145848</v>
      </c>
      <c r="F1495" s="4">
        <f t="shared" ca="1" si="47"/>
        <v>919.39390743972331</v>
      </c>
    </row>
    <row r="1496" spans="5:6" x14ac:dyDescent="0.25">
      <c r="E1496" s="4">
        <f t="shared" ca="1" si="46"/>
        <v>2.2603170489817082E-2</v>
      </c>
      <c r="F1496" s="4">
        <f t="shared" ca="1" si="47"/>
        <v>832.14621164167988</v>
      </c>
    </row>
    <row r="1497" spans="5:6" x14ac:dyDescent="0.25">
      <c r="E1497" s="4">
        <f t="shared" ca="1" si="46"/>
        <v>0.29438844804147013</v>
      </c>
      <c r="F1497" s="4">
        <f t="shared" ca="1" si="47"/>
        <v>871.42078241078025</v>
      </c>
    </row>
    <row r="1498" spans="5:6" x14ac:dyDescent="0.25">
      <c r="E1498" s="4">
        <f t="shared" ca="1" si="46"/>
        <v>0.22114112333156877</v>
      </c>
      <c r="F1498" s="4">
        <f t="shared" ca="1" si="47"/>
        <v>865.63444108385727</v>
      </c>
    </row>
    <row r="1499" spans="5:6" x14ac:dyDescent="0.25">
      <c r="E1499" s="4">
        <f t="shared" ca="1" si="46"/>
        <v>0.58356371188068057</v>
      </c>
      <c r="F1499" s="4">
        <f t="shared" ca="1" si="47"/>
        <v>889.58262113678245</v>
      </c>
    </row>
    <row r="1500" spans="5:6" x14ac:dyDescent="0.25">
      <c r="E1500" s="4">
        <f t="shared" ca="1" si="46"/>
        <v>0.24644947062621658</v>
      </c>
      <c r="F1500" s="4">
        <f t="shared" ca="1" si="47"/>
        <v>867.74899494437216</v>
      </c>
    </row>
    <row r="1501" spans="5:6" x14ac:dyDescent="0.25">
      <c r="E1501" s="4">
        <f t="shared" ca="1" si="46"/>
        <v>0.61391521446518793</v>
      </c>
      <c r="F1501" s="4">
        <f t="shared" ca="1" si="47"/>
        <v>891.39468799036308</v>
      </c>
    </row>
    <row r="1502" spans="5:6" x14ac:dyDescent="0.25">
      <c r="E1502" s="4">
        <f t="shared" ca="1" si="46"/>
        <v>0.75739453539672019</v>
      </c>
      <c r="F1502" s="4">
        <f t="shared" ca="1" si="47"/>
        <v>900.55276719094843</v>
      </c>
    </row>
    <row r="1503" spans="5:6" x14ac:dyDescent="0.25">
      <c r="E1503" s="4">
        <f t="shared" ca="1" si="46"/>
        <v>2.3533421075527694E-2</v>
      </c>
      <c r="F1503" s="4">
        <f t="shared" ca="1" si="47"/>
        <v>832.63118481580739</v>
      </c>
    </row>
    <row r="1504" spans="5:6" x14ac:dyDescent="0.25">
      <c r="E1504" s="4">
        <f t="shared" ca="1" si="46"/>
        <v>0.48455956253701249</v>
      </c>
      <c r="F1504" s="4">
        <f t="shared" ca="1" si="47"/>
        <v>883.71083282585118</v>
      </c>
    </row>
    <row r="1505" spans="5:6" x14ac:dyDescent="0.25">
      <c r="E1505" s="4">
        <f t="shared" ca="1" si="46"/>
        <v>0.12641570222642384</v>
      </c>
      <c r="F1505" s="4">
        <f t="shared" ca="1" si="47"/>
        <v>855.82708331047684</v>
      </c>
    </row>
    <row r="1506" spans="5:6" x14ac:dyDescent="0.25">
      <c r="E1506" s="4">
        <f t="shared" ca="1" si="46"/>
        <v>0.91574303750328667</v>
      </c>
      <c r="F1506" s="4">
        <f t="shared" ca="1" si="47"/>
        <v>914.76899981291558</v>
      </c>
    </row>
    <row r="1507" spans="5:6" x14ac:dyDescent="0.25">
      <c r="E1507" s="4">
        <f t="shared" ca="1" si="46"/>
        <v>0.67898489138210161</v>
      </c>
      <c r="F1507" s="4">
        <f t="shared" ca="1" si="47"/>
        <v>895.38128388990526</v>
      </c>
    </row>
    <row r="1508" spans="5:6" x14ac:dyDescent="0.25">
      <c r="E1508" s="4">
        <f t="shared" ca="1" si="46"/>
        <v>0.40536361414234756</v>
      </c>
      <c r="F1508" s="4">
        <f t="shared" ca="1" si="47"/>
        <v>878.87190832359067</v>
      </c>
    </row>
    <row r="1509" spans="5:6" x14ac:dyDescent="0.25">
      <c r="E1509" s="4">
        <f t="shared" ca="1" si="46"/>
        <v>0.57087475181818181</v>
      </c>
      <c r="F1509" s="4">
        <f t="shared" ca="1" si="47"/>
        <v>888.82971663689057</v>
      </c>
    </row>
    <row r="1510" spans="5:6" x14ac:dyDescent="0.25">
      <c r="E1510" s="4">
        <f t="shared" ca="1" si="46"/>
        <v>0.82969057500172283</v>
      </c>
      <c r="F1510" s="4">
        <f t="shared" ca="1" si="47"/>
        <v>906.04060770319734</v>
      </c>
    </row>
    <row r="1511" spans="5:6" x14ac:dyDescent="0.25">
      <c r="E1511" s="4">
        <f t="shared" ca="1" si="46"/>
        <v>0.17906079586538637</v>
      </c>
      <c r="F1511" s="4">
        <f t="shared" ca="1" si="47"/>
        <v>861.73790854581932</v>
      </c>
    </row>
    <row r="1512" spans="5:6" x14ac:dyDescent="0.25">
      <c r="E1512" s="4">
        <f t="shared" ca="1" si="46"/>
        <v>0.6003135388906421</v>
      </c>
      <c r="F1512" s="4">
        <f t="shared" ca="1" si="47"/>
        <v>890.58023529935224</v>
      </c>
    </row>
    <row r="1513" spans="5:6" x14ac:dyDescent="0.25">
      <c r="E1513" s="4">
        <f t="shared" ca="1" si="46"/>
        <v>0.81087358671950871</v>
      </c>
      <c r="F1513" s="4">
        <f t="shared" ca="1" si="47"/>
        <v>904.51295177983491</v>
      </c>
    </row>
    <row r="1514" spans="5:6" x14ac:dyDescent="0.25">
      <c r="E1514" s="4">
        <f t="shared" ca="1" si="46"/>
        <v>0.19117699308635194</v>
      </c>
      <c r="F1514" s="4">
        <f t="shared" ca="1" si="47"/>
        <v>862.91787390919217</v>
      </c>
    </row>
    <row r="1515" spans="5:6" x14ac:dyDescent="0.25">
      <c r="E1515" s="4">
        <f t="shared" ca="1" si="46"/>
        <v>0.18258148330855617</v>
      </c>
      <c r="F1515" s="4">
        <f t="shared" ca="1" si="47"/>
        <v>862.08628808310391</v>
      </c>
    </row>
    <row r="1516" spans="5:6" x14ac:dyDescent="0.25">
      <c r="E1516" s="4">
        <f t="shared" ca="1" si="46"/>
        <v>0.63181783132215075</v>
      </c>
      <c r="F1516" s="4">
        <f t="shared" ca="1" si="47"/>
        <v>892.47453491289116</v>
      </c>
    </row>
    <row r="1517" spans="5:6" x14ac:dyDescent="0.25">
      <c r="E1517" s="4">
        <f t="shared" ca="1" si="46"/>
        <v>0.56555534028133503</v>
      </c>
      <c r="F1517" s="4">
        <f t="shared" ca="1" si="47"/>
        <v>888.51460011212862</v>
      </c>
    </row>
    <row r="1518" spans="5:6" x14ac:dyDescent="0.25">
      <c r="E1518" s="4">
        <f t="shared" ca="1" si="46"/>
        <v>0.85961358724822157</v>
      </c>
      <c r="F1518" s="4">
        <f t="shared" ca="1" si="47"/>
        <v>908.67873893805745</v>
      </c>
    </row>
    <row r="1519" spans="5:6" x14ac:dyDescent="0.25">
      <c r="E1519" s="4">
        <f t="shared" ca="1" si="46"/>
        <v>0.40644402388927747</v>
      </c>
      <c r="F1519" s="4">
        <f t="shared" ca="1" si="47"/>
        <v>878.93976852295384</v>
      </c>
    </row>
    <row r="1520" spans="5:6" x14ac:dyDescent="0.25">
      <c r="E1520" s="4">
        <f t="shared" ca="1" si="46"/>
        <v>0.38304740195571985</v>
      </c>
      <c r="F1520" s="4">
        <f t="shared" ca="1" si="47"/>
        <v>877.45469329429841</v>
      </c>
    </row>
    <row r="1521" spans="5:6" x14ac:dyDescent="0.25">
      <c r="E1521" s="4">
        <f t="shared" ca="1" si="46"/>
        <v>0.71382618959063326</v>
      </c>
      <c r="F1521" s="4">
        <f t="shared" ca="1" si="47"/>
        <v>897.61217105694402</v>
      </c>
    </row>
    <row r="1522" spans="5:6" x14ac:dyDescent="0.25">
      <c r="E1522" s="4">
        <f t="shared" ca="1" si="46"/>
        <v>0.21255274243792754</v>
      </c>
      <c r="F1522" s="4">
        <f t="shared" ca="1" si="47"/>
        <v>864.88198580138499</v>
      </c>
    </row>
    <row r="1523" spans="5:6" x14ac:dyDescent="0.25">
      <c r="E1523" s="4">
        <f t="shared" ca="1" si="46"/>
        <v>0.10787795892686081</v>
      </c>
      <c r="F1523" s="4">
        <f t="shared" ca="1" si="47"/>
        <v>853.30684002839098</v>
      </c>
    </row>
    <row r="1524" spans="5:6" x14ac:dyDescent="0.25">
      <c r="E1524" s="4">
        <f t="shared" ca="1" si="46"/>
        <v>0.25611519747883815</v>
      </c>
      <c r="F1524" s="4">
        <f t="shared" ca="1" si="47"/>
        <v>868.52101394840633</v>
      </c>
    </row>
    <row r="1525" spans="5:6" x14ac:dyDescent="0.25">
      <c r="E1525" s="4">
        <f t="shared" ca="1" si="46"/>
        <v>0.2638540103561583</v>
      </c>
      <c r="F1525" s="4">
        <f t="shared" ca="1" si="47"/>
        <v>869.12661449841039</v>
      </c>
    </row>
    <row r="1526" spans="5:6" x14ac:dyDescent="0.25">
      <c r="E1526" s="4">
        <f t="shared" ca="1" si="46"/>
        <v>0.68209064881109704</v>
      </c>
      <c r="F1526" s="4">
        <f t="shared" ca="1" si="47"/>
        <v>895.57675166209685</v>
      </c>
    </row>
    <row r="1527" spans="5:6" x14ac:dyDescent="0.25">
      <c r="E1527" s="4">
        <f t="shared" ca="1" si="46"/>
        <v>0.75939753884508365</v>
      </c>
      <c r="F1527" s="4">
        <f t="shared" ca="1" si="47"/>
        <v>900.6931158643871</v>
      </c>
    </row>
    <row r="1528" spans="5:6" x14ac:dyDescent="0.25">
      <c r="E1528" s="4">
        <f t="shared" ca="1" si="46"/>
        <v>0.49495559535539835</v>
      </c>
      <c r="F1528" s="4">
        <f t="shared" ca="1" si="47"/>
        <v>884.33142410756898</v>
      </c>
    </row>
    <row r="1529" spans="5:6" x14ac:dyDescent="0.25">
      <c r="E1529" s="4">
        <f t="shared" ca="1" si="46"/>
        <v>0.8093101497546541</v>
      </c>
      <c r="F1529" s="4">
        <f t="shared" ca="1" si="47"/>
        <v>904.38975686016011</v>
      </c>
    </row>
    <row r="1530" spans="5:6" x14ac:dyDescent="0.25">
      <c r="E1530" s="4">
        <f t="shared" ca="1" si="46"/>
        <v>0.95612961374336969</v>
      </c>
      <c r="F1530" s="4">
        <f t="shared" ca="1" si="47"/>
        <v>921.22294818312685</v>
      </c>
    </row>
    <row r="1531" spans="5:6" x14ac:dyDescent="0.25">
      <c r="E1531" s="4">
        <f t="shared" ca="1" si="46"/>
        <v>0.61935940699929393</v>
      </c>
      <c r="F1531" s="4">
        <f t="shared" ca="1" si="47"/>
        <v>891.72203017692743</v>
      </c>
    </row>
    <row r="1532" spans="5:6" x14ac:dyDescent="0.25">
      <c r="E1532" s="4">
        <f t="shared" ca="1" si="46"/>
        <v>0.49993736856099724</v>
      </c>
      <c r="F1532" s="4">
        <f t="shared" ca="1" si="47"/>
        <v>884.62808298469201</v>
      </c>
    </row>
    <row r="1533" spans="5:6" x14ac:dyDescent="0.25">
      <c r="E1533" s="4">
        <f t="shared" ca="1" si="46"/>
        <v>0.75233767786330752</v>
      </c>
      <c r="F1533" s="4">
        <f t="shared" ca="1" si="47"/>
        <v>900.20070424874916</v>
      </c>
    </row>
    <row r="1534" spans="5:6" x14ac:dyDescent="0.25">
      <c r="E1534" s="4">
        <f t="shared" ca="1" si="46"/>
        <v>0.14706076260009104</v>
      </c>
      <c r="F1534" s="4">
        <f t="shared" ca="1" si="47"/>
        <v>858.32595908722874</v>
      </c>
    </row>
    <row r="1535" spans="5:6" x14ac:dyDescent="0.25">
      <c r="E1535" s="4">
        <f t="shared" ca="1" si="46"/>
        <v>0.23797704911653306</v>
      </c>
      <c r="F1535" s="4">
        <f t="shared" ca="1" si="47"/>
        <v>867.05692059177829</v>
      </c>
    </row>
    <row r="1536" spans="5:6" x14ac:dyDescent="0.25">
      <c r="E1536" s="4">
        <f t="shared" ca="1" si="46"/>
        <v>0.91982966680888345</v>
      </c>
      <c r="F1536" s="4">
        <f t="shared" ca="1" si="47"/>
        <v>915.30645474805408</v>
      </c>
    </row>
    <row r="1537" spans="5:6" x14ac:dyDescent="0.25">
      <c r="E1537" s="4">
        <f t="shared" ca="1" si="46"/>
        <v>2.4977655092830564E-2</v>
      </c>
      <c r="F1537" s="4">
        <f t="shared" ca="1" si="47"/>
        <v>833.35197284026026</v>
      </c>
    </row>
    <row r="1538" spans="5:6" x14ac:dyDescent="0.25">
      <c r="E1538" s="4">
        <f t="shared" ca="1" si="46"/>
        <v>8.5083691634948666E-2</v>
      </c>
      <c r="F1538" s="4">
        <f t="shared" ca="1" si="47"/>
        <v>849.69981739983018</v>
      </c>
    </row>
    <row r="1539" spans="5:6" x14ac:dyDescent="0.25">
      <c r="E1539" s="4">
        <f t="shared" ca="1" si="46"/>
        <v>0.58797565772652838</v>
      </c>
      <c r="F1539" s="4">
        <f t="shared" ca="1" si="47"/>
        <v>889.84491899293232</v>
      </c>
    </row>
    <row r="1540" spans="5:6" x14ac:dyDescent="0.25">
      <c r="E1540" s="4">
        <f t="shared" ref="E1540:E1603" ca="1" si="48">RAND()</f>
        <v>0.39012961543434777</v>
      </c>
      <c r="F1540" s="4">
        <f t="shared" ref="F1540:F1603" ca="1" si="49">_xlfn.BETA.INV(E1540,$C$5,$C$6,$C$3,$C$4)</f>
        <v>877.90782005931669</v>
      </c>
    </row>
    <row r="1541" spans="5:6" x14ac:dyDescent="0.25">
      <c r="E1541" s="4">
        <f t="shared" ca="1" si="48"/>
        <v>0.53522557798425463</v>
      </c>
      <c r="F1541" s="4">
        <f t="shared" ca="1" si="49"/>
        <v>886.72039014320194</v>
      </c>
    </row>
    <row r="1542" spans="5:6" x14ac:dyDescent="0.25">
      <c r="E1542" s="4">
        <f t="shared" ca="1" si="48"/>
        <v>0.79645752201026176</v>
      </c>
      <c r="F1542" s="4">
        <f t="shared" ca="1" si="49"/>
        <v>903.39622789513589</v>
      </c>
    </row>
    <row r="1543" spans="5:6" x14ac:dyDescent="0.25">
      <c r="E1543" s="4">
        <f t="shared" ca="1" si="48"/>
        <v>0.55289532719123868</v>
      </c>
      <c r="F1543" s="4">
        <f t="shared" ca="1" si="49"/>
        <v>887.76540935505966</v>
      </c>
    </row>
    <row r="1544" spans="5:6" x14ac:dyDescent="0.25">
      <c r="E1544" s="4">
        <f t="shared" ca="1" si="48"/>
        <v>0.23961534536458673</v>
      </c>
      <c r="F1544" s="4">
        <f t="shared" ca="1" si="49"/>
        <v>867.19191949650747</v>
      </c>
    </row>
    <row r="1545" spans="5:6" x14ac:dyDescent="0.25">
      <c r="E1545" s="4">
        <f t="shared" ca="1" si="48"/>
        <v>0.94161900690936617</v>
      </c>
      <c r="F1545" s="4">
        <f t="shared" ca="1" si="49"/>
        <v>918.54680450151272</v>
      </c>
    </row>
    <row r="1546" spans="5:6" x14ac:dyDescent="0.25">
      <c r="E1546" s="4">
        <f t="shared" ca="1" si="48"/>
        <v>0.15008345478043483</v>
      </c>
      <c r="F1546" s="4">
        <f t="shared" ca="1" si="49"/>
        <v>858.66976874159639</v>
      </c>
    </row>
    <row r="1547" spans="5:6" x14ac:dyDescent="0.25">
      <c r="E1547" s="4">
        <f t="shared" ca="1" si="48"/>
        <v>0.16320920587607735</v>
      </c>
      <c r="F1547" s="4">
        <f t="shared" ca="1" si="49"/>
        <v>860.10731642788483</v>
      </c>
    </row>
    <row r="1548" spans="5:6" x14ac:dyDescent="0.25">
      <c r="E1548" s="4">
        <f t="shared" ca="1" si="48"/>
        <v>6.6673977998413125E-2</v>
      </c>
      <c r="F1548" s="4">
        <f t="shared" ca="1" si="49"/>
        <v>846.17289383484831</v>
      </c>
    </row>
    <row r="1549" spans="5:6" x14ac:dyDescent="0.25">
      <c r="E1549" s="4">
        <f t="shared" ca="1" si="48"/>
        <v>0.3243114295220868</v>
      </c>
      <c r="F1549" s="4">
        <f t="shared" ca="1" si="49"/>
        <v>873.54567872000064</v>
      </c>
    </row>
    <row r="1550" spans="5:6" x14ac:dyDescent="0.25">
      <c r="E1550" s="4">
        <f t="shared" ca="1" si="48"/>
        <v>0.65932827316567966</v>
      </c>
      <c r="F1550" s="4">
        <f t="shared" ca="1" si="49"/>
        <v>894.15695996218381</v>
      </c>
    </row>
    <row r="1551" spans="5:6" x14ac:dyDescent="0.25">
      <c r="E1551" s="4">
        <f t="shared" ca="1" si="48"/>
        <v>0.92071745526405868</v>
      </c>
      <c r="F1551" s="4">
        <f t="shared" ca="1" si="49"/>
        <v>915.42565976503715</v>
      </c>
    </row>
    <row r="1552" spans="5:6" x14ac:dyDescent="0.25">
      <c r="E1552" s="4">
        <f t="shared" ca="1" si="48"/>
        <v>0.9144813122504839</v>
      </c>
      <c r="F1552" s="4">
        <f t="shared" ca="1" si="49"/>
        <v>914.60663169399766</v>
      </c>
    </row>
    <row r="1553" spans="5:6" x14ac:dyDescent="0.25">
      <c r="E1553" s="4">
        <f t="shared" ca="1" si="48"/>
        <v>0.68824922223746055</v>
      </c>
      <c r="F1553" s="4">
        <f t="shared" ca="1" si="49"/>
        <v>895.96615632716612</v>
      </c>
    </row>
    <row r="1554" spans="5:6" x14ac:dyDescent="0.25">
      <c r="E1554" s="4">
        <f t="shared" ca="1" si="48"/>
        <v>0.80915569584270319</v>
      </c>
      <c r="F1554" s="4">
        <f t="shared" ca="1" si="49"/>
        <v>904.37761506706465</v>
      </c>
    </row>
    <row r="1555" spans="5:6" x14ac:dyDescent="0.25">
      <c r="E1555" s="4">
        <f t="shared" ca="1" si="48"/>
        <v>0.51880080497538728</v>
      </c>
      <c r="F1555" s="4">
        <f t="shared" ca="1" si="49"/>
        <v>885.74805706782445</v>
      </c>
    </row>
    <row r="1556" spans="5:6" x14ac:dyDescent="0.25">
      <c r="E1556" s="4">
        <f t="shared" ca="1" si="48"/>
        <v>0.98578174151064402</v>
      </c>
      <c r="F1556" s="4">
        <f t="shared" ca="1" si="49"/>
        <v>930.11878426107535</v>
      </c>
    </row>
    <row r="1557" spans="5:6" x14ac:dyDescent="0.25">
      <c r="E1557" s="4">
        <f t="shared" ca="1" si="48"/>
        <v>0.58496311954017433</v>
      </c>
      <c r="F1557" s="4">
        <f t="shared" ca="1" si="49"/>
        <v>889.66578579268389</v>
      </c>
    </row>
    <row r="1558" spans="5:6" x14ac:dyDescent="0.25">
      <c r="E1558" s="4">
        <f t="shared" ca="1" si="48"/>
        <v>0.54129770980008984</v>
      </c>
      <c r="F1558" s="4">
        <f t="shared" ca="1" si="49"/>
        <v>887.07952820995956</v>
      </c>
    </row>
    <row r="1559" spans="5:6" x14ac:dyDescent="0.25">
      <c r="E1559" s="4">
        <f t="shared" ca="1" si="48"/>
        <v>0.4537031954222297</v>
      </c>
      <c r="F1559" s="4">
        <f t="shared" ca="1" si="49"/>
        <v>881.85303015834734</v>
      </c>
    </row>
    <row r="1560" spans="5:6" x14ac:dyDescent="0.25">
      <c r="E1560" s="4">
        <f t="shared" ca="1" si="48"/>
        <v>4.683702561171621E-2</v>
      </c>
      <c r="F1560" s="4">
        <f t="shared" ca="1" si="49"/>
        <v>841.33390103585862</v>
      </c>
    </row>
    <row r="1561" spans="5:6" x14ac:dyDescent="0.25">
      <c r="E1561" s="4">
        <f t="shared" ca="1" si="48"/>
        <v>0.13948813758653877</v>
      </c>
      <c r="F1561" s="4">
        <f t="shared" ca="1" si="49"/>
        <v>857.44138836593049</v>
      </c>
    </row>
    <row r="1562" spans="5:6" x14ac:dyDescent="0.25">
      <c r="E1562" s="4">
        <f t="shared" ca="1" si="48"/>
        <v>0.64573680706039194</v>
      </c>
      <c r="F1562" s="4">
        <f t="shared" ca="1" si="49"/>
        <v>893.32178498383735</v>
      </c>
    </row>
    <row r="1563" spans="5:6" x14ac:dyDescent="0.25">
      <c r="E1563" s="4">
        <f t="shared" ca="1" si="48"/>
        <v>0.31003696045425</v>
      </c>
      <c r="F1563" s="4">
        <f t="shared" ca="1" si="49"/>
        <v>872.54546364363114</v>
      </c>
    </row>
    <row r="1564" spans="5:6" x14ac:dyDescent="0.25">
      <c r="E1564" s="4">
        <f t="shared" ca="1" si="48"/>
        <v>0.60463407833738358</v>
      </c>
      <c r="F1564" s="4">
        <f t="shared" ca="1" si="49"/>
        <v>890.83846416629399</v>
      </c>
    </row>
    <row r="1565" spans="5:6" x14ac:dyDescent="0.25">
      <c r="E1565" s="4">
        <f t="shared" ca="1" si="48"/>
        <v>0.78101697861429908</v>
      </c>
      <c r="F1565" s="4">
        <f t="shared" ca="1" si="49"/>
        <v>902.24355438294663</v>
      </c>
    </row>
    <row r="1566" spans="5:6" x14ac:dyDescent="0.25">
      <c r="E1566" s="4">
        <f t="shared" ca="1" si="48"/>
        <v>0.60917750607078525</v>
      </c>
      <c r="F1566" s="4">
        <f t="shared" ca="1" si="49"/>
        <v>891.1104832305216</v>
      </c>
    </row>
    <row r="1567" spans="5:6" x14ac:dyDescent="0.25">
      <c r="E1567" s="4">
        <f t="shared" ca="1" si="48"/>
        <v>9.1730795799199627E-2</v>
      </c>
      <c r="F1567" s="4">
        <f t="shared" ca="1" si="49"/>
        <v>850.82304909314826</v>
      </c>
    </row>
    <row r="1568" spans="5:6" x14ac:dyDescent="0.25">
      <c r="E1568" s="4">
        <f t="shared" ca="1" si="48"/>
        <v>0.23728713810748092</v>
      </c>
      <c r="F1568" s="4">
        <f t="shared" ca="1" si="49"/>
        <v>866.99989758842173</v>
      </c>
    </row>
    <row r="1569" spans="5:6" x14ac:dyDescent="0.25">
      <c r="E1569" s="4">
        <f t="shared" ca="1" si="48"/>
        <v>0.83861270065881133</v>
      </c>
      <c r="F1569" s="4">
        <f t="shared" ca="1" si="49"/>
        <v>906.79736437869838</v>
      </c>
    </row>
    <row r="1570" spans="5:6" x14ac:dyDescent="0.25">
      <c r="E1570" s="4">
        <f t="shared" ca="1" si="48"/>
        <v>0.62923821634719401</v>
      </c>
      <c r="F1570" s="4">
        <f t="shared" ca="1" si="49"/>
        <v>892.31830279035341</v>
      </c>
    </row>
    <row r="1571" spans="5:6" x14ac:dyDescent="0.25">
      <c r="E1571" s="4">
        <f t="shared" ca="1" si="48"/>
        <v>0.20901112668728272</v>
      </c>
      <c r="F1571" s="4">
        <f t="shared" ca="1" si="49"/>
        <v>864.56592383716406</v>
      </c>
    </row>
    <row r="1572" spans="5:6" x14ac:dyDescent="0.25">
      <c r="E1572" s="4">
        <f t="shared" ca="1" si="48"/>
        <v>0.16062241749438688</v>
      </c>
      <c r="F1572" s="4">
        <f t="shared" ca="1" si="49"/>
        <v>859.83073809357109</v>
      </c>
    </row>
    <row r="1573" spans="5:6" x14ac:dyDescent="0.25">
      <c r="E1573" s="4">
        <f t="shared" ca="1" si="48"/>
        <v>0.84853336328419138</v>
      </c>
      <c r="F1573" s="4">
        <f t="shared" ca="1" si="49"/>
        <v>907.66718985103444</v>
      </c>
    </row>
    <row r="1574" spans="5:6" x14ac:dyDescent="0.25">
      <c r="E1574" s="4">
        <f t="shared" ca="1" si="48"/>
        <v>0.94069680990241089</v>
      </c>
      <c r="F1574" s="4">
        <f t="shared" ca="1" si="49"/>
        <v>918.39376356296611</v>
      </c>
    </row>
    <row r="1575" spans="5:6" x14ac:dyDescent="0.25">
      <c r="E1575" s="4">
        <f t="shared" ca="1" si="48"/>
        <v>0.22798909209252927</v>
      </c>
      <c r="F1575" s="4">
        <f t="shared" ca="1" si="49"/>
        <v>866.22103687842196</v>
      </c>
    </row>
    <row r="1576" spans="5:6" x14ac:dyDescent="0.25">
      <c r="E1576" s="4">
        <f t="shared" ca="1" si="48"/>
        <v>0.55515409862315612</v>
      </c>
      <c r="F1576" s="4">
        <f t="shared" ca="1" si="49"/>
        <v>887.89902141126072</v>
      </c>
    </row>
    <row r="1577" spans="5:6" x14ac:dyDescent="0.25">
      <c r="E1577" s="4">
        <f t="shared" ca="1" si="48"/>
        <v>0.41957305236385267</v>
      </c>
      <c r="F1577" s="4">
        <f t="shared" ca="1" si="49"/>
        <v>879.75941270786507</v>
      </c>
    </row>
    <row r="1578" spans="5:6" x14ac:dyDescent="0.25">
      <c r="E1578" s="4">
        <f t="shared" ca="1" si="48"/>
        <v>0.94201153172239049</v>
      </c>
      <c r="F1578" s="4">
        <f t="shared" ca="1" si="49"/>
        <v>918.61246820685153</v>
      </c>
    </row>
    <row r="1579" spans="5:6" x14ac:dyDescent="0.25">
      <c r="E1579" s="4">
        <f t="shared" ca="1" si="48"/>
        <v>0.73972050184946425</v>
      </c>
      <c r="F1579" s="4">
        <f t="shared" ca="1" si="49"/>
        <v>899.33559669797307</v>
      </c>
    </row>
    <row r="1580" spans="5:6" x14ac:dyDescent="0.25">
      <c r="E1580" s="4">
        <f t="shared" ca="1" si="48"/>
        <v>0.21627206115220499</v>
      </c>
      <c r="F1580" s="4">
        <f t="shared" ca="1" si="49"/>
        <v>865.21022349082546</v>
      </c>
    </row>
    <row r="1581" spans="5:6" x14ac:dyDescent="0.25">
      <c r="E1581" s="4">
        <f t="shared" ca="1" si="48"/>
        <v>0.90119543064615049</v>
      </c>
      <c r="F1581" s="4">
        <f t="shared" ca="1" si="49"/>
        <v>912.98659721728893</v>
      </c>
    </row>
    <row r="1582" spans="5:6" x14ac:dyDescent="0.25">
      <c r="E1582" s="4">
        <f t="shared" ca="1" si="48"/>
        <v>0.25020624470307939</v>
      </c>
      <c r="F1582" s="4">
        <f t="shared" ca="1" si="49"/>
        <v>868.0511977377264</v>
      </c>
    </row>
    <row r="1583" spans="5:6" x14ac:dyDescent="0.25">
      <c r="E1583" s="4">
        <f t="shared" ca="1" si="48"/>
        <v>0.22219675874412281</v>
      </c>
      <c r="F1583" s="4">
        <f t="shared" ca="1" si="49"/>
        <v>865.72561726932508</v>
      </c>
    </row>
    <row r="1584" spans="5:6" x14ac:dyDescent="0.25">
      <c r="E1584" s="4">
        <f t="shared" ca="1" si="48"/>
        <v>0.73855855047885832</v>
      </c>
      <c r="F1584" s="4">
        <f t="shared" ca="1" si="49"/>
        <v>899.25682712267485</v>
      </c>
    </row>
    <row r="1585" spans="5:6" x14ac:dyDescent="0.25">
      <c r="E1585" s="4">
        <f t="shared" ca="1" si="48"/>
        <v>0.96207964948455571</v>
      </c>
      <c r="F1585" s="4">
        <f t="shared" ca="1" si="49"/>
        <v>922.51137005266003</v>
      </c>
    </row>
    <row r="1586" spans="5:6" x14ac:dyDescent="0.25">
      <c r="E1586" s="4">
        <f t="shared" ca="1" si="48"/>
        <v>0.57402645989869372</v>
      </c>
      <c r="F1586" s="4">
        <f t="shared" ca="1" si="49"/>
        <v>889.01654722816681</v>
      </c>
    </row>
    <row r="1587" spans="5:6" x14ac:dyDescent="0.25">
      <c r="E1587" s="4">
        <f t="shared" ca="1" si="48"/>
        <v>0.74670927318344971</v>
      </c>
      <c r="F1587" s="4">
        <f t="shared" ca="1" si="49"/>
        <v>899.81251814013547</v>
      </c>
    </row>
    <row r="1588" spans="5:6" x14ac:dyDescent="0.25">
      <c r="E1588" s="4">
        <f t="shared" ca="1" si="48"/>
        <v>0.60342972943738782</v>
      </c>
      <c r="F1588" s="4">
        <f t="shared" ca="1" si="49"/>
        <v>890.76644079160417</v>
      </c>
    </row>
    <row r="1589" spans="5:6" x14ac:dyDescent="0.25">
      <c r="E1589" s="4">
        <f t="shared" ca="1" si="48"/>
        <v>0.52755256925754046</v>
      </c>
      <c r="F1589" s="4">
        <f t="shared" ca="1" si="49"/>
        <v>886.26637145373729</v>
      </c>
    </row>
    <row r="1590" spans="5:6" x14ac:dyDescent="0.25">
      <c r="E1590" s="4">
        <f t="shared" ca="1" si="48"/>
        <v>0.58776701932858244</v>
      </c>
      <c r="F1590" s="4">
        <f t="shared" ca="1" si="49"/>
        <v>889.83250814066446</v>
      </c>
    </row>
    <row r="1591" spans="5:6" x14ac:dyDescent="0.25">
      <c r="E1591" s="4">
        <f t="shared" ca="1" si="48"/>
        <v>0.63527997468153419</v>
      </c>
      <c r="F1591" s="4">
        <f t="shared" ca="1" si="49"/>
        <v>892.68458713929147</v>
      </c>
    </row>
    <row r="1592" spans="5:6" x14ac:dyDescent="0.25">
      <c r="E1592" s="4">
        <f t="shared" ca="1" si="48"/>
        <v>1.9693439917221389E-2</v>
      </c>
      <c r="F1592" s="4">
        <f t="shared" ca="1" si="49"/>
        <v>830.50749789247436</v>
      </c>
    </row>
    <row r="1593" spans="5:6" x14ac:dyDescent="0.25">
      <c r="E1593" s="4">
        <f t="shared" ca="1" si="48"/>
        <v>0.16613504215743335</v>
      </c>
      <c r="F1593" s="4">
        <f t="shared" ca="1" si="49"/>
        <v>860.41641902755259</v>
      </c>
    </row>
    <row r="1594" spans="5:6" x14ac:dyDescent="0.25">
      <c r="E1594" s="4">
        <f t="shared" ca="1" si="48"/>
        <v>0.13543413639251856</v>
      </c>
      <c r="F1594" s="4">
        <f t="shared" ca="1" si="49"/>
        <v>856.95324259606252</v>
      </c>
    </row>
    <row r="1595" spans="5:6" x14ac:dyDescent="0.25">
      <c r="E1595" s="4">
        <f t="shared" ca="1" si="48"/>
        <v>0.71676115695832143</v>
      </c>
      <c r="F1595" s="4">
        <f t="shared" ca="1" si="49"/>
        <v>897.80436941562732</v>
      </c>
    </row>
    <row r="1596" spans="5:6" x14ac:dyDescent="0.25">
      <c r="E1596" s="4">
        <f t="shared" ca="1" si="48"/>
        <v>0.52371256267727617</v>
      </c>
      <c r="F1596" s="4">
        <f t="shared" ca="1" si="49"/>
        <v>886.03902517012091</v>
      </c>
    </row>
    <row r="1597" spans="5:6" x14ac:dyDescent="0.25">
      <c r="E1597" s="4">
        <f t="shared" ca="1" si="48"/>
        <v>0.74625879503606096</v>
      </c>
      <c r="F1597" s="4">
        <f t="shared" ca="1" si="49"/>
        <v>899.78161031227978</v>
      </c>
    </row>
    <row r="1598" spans="5:6" x14ac:dyDescent="0.25">
      <c r="E1598" s="4">
        <f t="shared" ca="1" si="48"/>
        <v>0.46336551582003715</v>
      </c>
      <c r="F1598" s="4">
        <f t="shared" ca="1" si="49"/>
        <v>882.43774476041563</v>
      </c>
    </row>
    <row r="1599" spans="5:6" x14ac:dyDescent="0.25">
      <c r="E1599" s="4">
        <f t="shared" ca="1" si="48"/>
        <v>0.43456629465115626</v>
      </c>
      <c r="F1599" s="4">
        <f t="shared" ca="1" si="49"/>
        <v>880.68513424947696</v>
      </c>
    </row>
    <row r="1600" spans="5:6" x14ac:dyDescent="0.25">
      <c r="E1600" s="4">
        <f t="shared" ca="1" si="48"/>
        <v>0.33820935563613697</v>
      </c>
      <c r="F1600" s="4">
        <f t="shared" ca="1" si="49"/>
        <v>874.49846169652994</v>
      </c>
    </row>
    <row r="1601" spans="5:6" x14ac:dyDescent="0.25">
      <c r="E1601" s="4">
        <f t="shared" ca="1" si="48"/>
        <v>0.56237344187740812</v>
      </c>
      <c r="F1601" s="4">
        <f t="shared" ca="1" si="49"/>
        <v>888.32621597091099</v>
      </c>
    </row>
    <row r="1602" spans="5:6" x14ac:dyDescent="0.25">
      <c r="E1602" s="4">
        <f t="shared" ca="1" si="48"/>
        <v>0.27006921746514034</v>
      </c>
      <c r="F1602" s="4">
        <f t="shared" ca="1" si="49"/>
        <v>869.60544358323284</v>
      </c>
    </row>
    <row r="1603" spans="5:6" x14ac:dyDescent="0.25">
      <c r="E1603" s="4">
        <f t="shared" ca="1" si="48"/>
        <v>2.525889452408836E-3</v>
      </c>
      <c r="F1603" s="4">
        <f t="shared" ca="1" si="49"/>
        <v>808.68804070338786</v>
      </c>
    </row>
    <row r="1604" spans="5:6" x14ac:dyDescent="0.25">
      <c r="E1604" s="4">
        <f t="shared" ref="E1604:E1667" ca="1" si="50">RAND()</f>
        <v>0.43137931290640963</v>
      </c>
      <c r="F1604" s="4">
        <f t="shared" ref="F1604:F1667" ca="1" si="51">_xlfn.BETA.INV(E1604,$C$5,$C$6,$C$3,$C$4)</f>
        <v>880.48920999397228</v>
      </c>
    </row>
    <row r="1605" spans="5:6" x14ac:dyDescent="0.25">
      <c r="E1605" s="4">
        <f t="shared" ca="1" si="50"/>
        <v>0.74702208960656613</v>
      </c>
      <c r="F1605" s="4">
        <f t="shared" ca="1" si="51"/>
        <v>899.83399466340973</v>
      </c>
    </row>
    <row r="1606" spans="5:6" x14ac:dyDescent="0.25">
      <c r="E1606" s="4">
        <f t="shared" ca="1" si="50"/>
        <v>0.70664212437627594</v>
      </c>
      <c r="F1606" s="4">
        <f t="shared" ca="1" si="51"/>
        <v>897.14476841791509</v>
      </c>
    </row>
    <row r="1607" spans="5:6" x14ac:dyDescent="0.25">
      <c r="E1607" s="4">
        <f t="shared" ca="1" si="50"/>
        <v>0.18697414058460149</v>
      </c>
      <c r="F1607" s="4">
        <f t="shared" ca="1" si="51"/>
        <v>862.51452827559535</v>
      </c>
    </row>
    <row r="1608" spans="5:6" x14ac:dyDescent="0.25">
      <c r="E1608" s="4">
        <f t="shared" ca="1" si="50"/>
        <v>0.43043160819619297</v>
      </c>
      <c r="F1608" s="4">
        <f t="shared" ca="1" si="51"/>
        <v>880.43086331363281</v>
      </c>
    </row>
    <row r="1609" spans="5:6" x14ac:dyDescent="0.25">
      <c r="E1609" s="4">
        <f t="shared" ca="1" si="50"/>
        <v>0.60774210944781681</v>
      </c>
      <c r="F1609" s="4">
        <f t="shared" ca="1" si="51"/>
        <v>891.0244905123767</v>
      </c>
    </row>
    <row r="1610" spans="5:6" x14ac:dyDescent="0.25">
      <c r="E1610" s="4">
        <f t="shared" ca="1" si="50"/>
        <v>0.68277718053012759</v>
      </c>
      <c r="F1610" s="4">
        <f t="shared" ca="1" si="51"/>
        <v>895.62004074895685</v>
      </c>
    </row>
    <row r="1611" spans="5:6" x14ac:dyDescent="0.25">
      <c r="E1611" s="4">
        <f t="shared" ca="1" si="50"/>
        <v>4.8987622400983533E-2</v>
      </c>
      <c r="F1611" s="4">
        <f t="shared" ca="1" si="51"/>
        <v>841.93319825235267</v>
      </c>
    </row>
    <row r="1612" spans="5:6" x14ac:dyDescent="0.25">
      <c r="E1612" s="4">
        <f t="shared" ca="1" si="50"/>
        <v>0.6291936839398834</v>
      </c>
      <c r="F1612" s="4">
        <f t="shared" ca="1" si="51"/>
        <v>892.31560773864351</v>
      </c>
    </row>
    <row r="1613" spans="5:6" x14ac:dyDescent="0.25">
      <c r="E1613" s="4">
        <f t="shared" ca="1" si="50"/>
        <v>0.53934328957669253</v>
      </c>
      <c r="F1613" s="4">
        <f t="shared" ca="1" si="51"/>
        <v>886.96394261641819</v>
      </c>
    </row>
    <row r="1614" spans="5:6" x14ac:dyDescent="0.25">
      <c r="E1614" s="4">
        <f t="shared" ca="1" si="50"/>
        <v>0.88192348991256608</v>
      </c>
      <c r="F1614" s="4">
        <f t="shared" ca="1" si="51"/>
        <v>910.87193919418371</v>
      </c>
    </row>
    <row r="1615" spans="5:6" x14ac:dyDescent="0.25">
      <c r="E1615" s="4">
        <f t="shared" ca="1" si="50"/>
        <v>0.17787130161153775</v>
      </c>
      <c r="F1615" s="4">
        <f t="shared" ca="1" si="51"/>
        <v>861.6191354624749</v>
      </c>
    </row>
    <row r="1616" spans="5:6" x14ac:dyDescent="0.25">
      <c r="E1616" s="4">
        <f t="shared" ca="1" si="50"/>
        <v>0.65863401126681853</v>
      </c>
      <c r="F1616" s="4">
        <f t="shared" ca="1" si="51"/>
        <v>894.1140898566224</v>
      </c>
    </row>
    <row r="1617" spans="5:6" x14ac:dyDescent="0.25">
      <c r="E1617" s="4">
        <f t="shared" ca="1" si="50"/>
        <v>0.52425037485766446</v>
      </c>
      <c r="F1617" s="4">
        <f t="shared" ca="1" si="51"/>
        <v>886.07087255607541</v>
      </c>
    </row>
    <row r="1618" spans="5:6" x14ac:dyDescent="0.25">
      <c r="E1618" s="4">
        <f t="shared" ca="1" si="50"/>
        <v>0.21121095561201597</v>
      </c>
      <c r="F1618" s="4">
        <f t="shared" ca="1" si="51"/>
        <v>864.76265074083142</v>
      </c>
    </row>
    <row r="1619" spans="5:6" x14ac:dyDescent="0.25">
      <c r="E1619" s="4">
        <f t="shared" ca="1" si="50"/>
        <v>0.94385259174704472</v>
      </c>
      <c r="F1619" s="4">
        <f t="shared" ca="1" si="51"/>
        <v>918.92476212060899</v>
      </c>
    </row>
    <row r="1620" spans="5:6" x14ac:dyDescent="0.25">
      <c r="E1620" s="4">
        <f t="shared" ca="1" si="50"/>
        <v>0.89494952649592552</v>
      </c>
      <c r="F1620" s="4">
        <f t="shared" ca="1" si="51"/>
        <v>912.27432913328983</v>
      </c>
    </row>
    <row r="1621" spans="5:6" x14ac:dyDescent="0.25">
      <c r="E1621" s="4">
        <f t="shared" ca="1" si="50"/>
        <v>0.28936065009569978</v>
      </c>
      <c r="F1621" s="4">
        <f t="shared" ca="1" si="51"/>
        <v>871.05257843623667</v>
      </c>
    </row>
    <row r="1622" spans="5:6" x14ac:dyDescent="0.25">
      <c r="E1622" s="4">
        <f t="shared" ca="1" si="50"/>
        <v>0.80125352853976206</v>
      </c>
      <c r="F1622" s="4">
        <f t="shared" ca="1" si="51"/>
        <v>903.76309237141697</v>
      </c>
    </row>
    <row r="1623" spans="5:6" x14ac:dyDescent="0.25">
      <c r="E1623" s="4">
        <f t="shared" ca="1" si="50"/>
        <v>0.22462222501967288</v>
      </c>
      <c r="F1623" s="4">
        <f t="shared" ca="1" si="51"/>
        <v>865.93405974830114</v>
      </c>
    </row>
    <row r="1624" spans="5:6" x14ac:dyDescent="0.25">
      <c r="E1624" s="4">
        <f t="shared" ca="1" si="50"/>
        <v>0.99479902854193769</v>
      </c>
      <c r="F1624" s="4">
        <f t="shared" ca="1" si="51"/>
        <v>936.4948230779205</v>
      </c>
    </row>
    <row r="1625" spans="5:6" x14ac:dyDescent="0.25">
      <c r="E1625" s="4">
        <f t="shared" ca="1" si="50"/>
        <v>8.4438231568044086E-2</v>
      </c>
      <c r="F1625" s="4">
        <f t="shared" ca="1" si="51"/>
        <v>849.58707892976736</v>
      </c>
    </row>
    <row r="1626" spans="5:6" x14ac:dyDescent="0.25">
      <c r="E1626" s="4">
        <f t="shared" ca="1" si="50"/>
        <v>0.72836831875252961</v>
      </c>
      <c r="F1626" s="4">
        <f t="shared" ca="1" si="51"/>
        <v>898.57205929059023</v>
      </c>
    </row>
    <row r="1627" spans="5:6" x14ac:dyDescent="0.25">
      <c r="E1627" s="4">
        <f t="shared" ca="1" si="50"/>
        <v>0.79161842363089574</v>
      </c>
      <c r="F1627" s="4">
        <f t="shared" ca="1" si="51"/>
        <v>903.03046245759981</v>
      </c>
    </row>
    <row r="1628" spans="5:6" x14ac:dyDescent="0.25">
      <c r="E1628" s="4">
        <f t="shared" ca="1" si="50"/>
        <v>0.24054345587885984</v>
      </c>
      <c r="F1628" s="4">
        <f t="shared" ca="1" si="51"/>
        <v>867.26814364496192</v>
      </c>
    </row>
    <row r="1629" spans="5:6" x14ac:dyDescent="0.25">
      <c r="E1629" s="4">
        <f t="shared" ca="1" si="50"/>
        <v>0.49697320918693788</v>
      </c>
      <c r="F1629" s="4">
        <f t="shared" ca="1" si="51"/>
        <v>884.45162291387226</v>
      </c>
    </row>
    <row r="1630" spans="5:6" x14ac:dyDescent="0.25">
      <c r="E1630" s="4">
        <f t="shared" ca="1" si="50"/>
        <v>0.46717401453546359</v>
      </c>
      <c r="F1630" s="4">
        <f t="shared" ca="1" si="51"/>
        <v>882.66741449743756</v>
      </c>
    </row>
    <row r="1631" spans="5:6" x14ac:dyDescent="0.25">
      <c r="E1631" s="4">
        <f t="shared" ca="1" si="50"/>
        <v>5.4370771832196407E-2</v>
      </c>
      <c r="F1631" s="4">
        <f t="shared" ca="1" si="51"/>
        <v>843.34214000067936</v>
      </c>
    </row>
    <row r="1632" spans="5:6" x14ac:dyDescent="0.25">
      <c r="E1632" s="4">
        <f t="shared" ca="1" si="50"/>
        <v>0.28364076923989923</v>
      </c>
      <c r="F1632" s="4">
        <f t="shared" ca="1" si="51"/>
        <v>870.6293520119923</v>
      </c>
    </row>
    <row r="1633" spans="5:6" x14ac:dyDescent="0.25">
      <c r="E1633" s="4">
        <f t="shared" ca="1" si="50"/>
        <v>0.81791523608768169</v>
      </c>
      <c r="F1633" s="4">
        <f t="shared" ca="1" si="51"/>
        <v>905.07460409009218</v>
      </c>
    </row>
    <row r="1634" spans="5:6" x14ac:dyDescent="0.25">
      <c r="E1634" s="4">
        <f t="shared" ca="1" si="50"/>
        <v>0.44122359811936473</v>
      </c>
      <c r="F1634" s="4">
        <f t="shared" ca="1" si="51"/>
        <v>881.09302824848828</v>
      </c>
    </row>
    <row r="1635" spans="5:6" x14ac:dyDescent="0.25">
      <c r="E1635" s="4">
        <f t="shared" ca="1" si="50"/>
        <v>0.40391467453073127</v>
      </c>
      <c r="F1635" s="4">
        <f t="shared" ca="1" si="51"/>
        <v>878.78079827895181</v>
      </c>
    </row>
    <row r="1636" spans="5:6" x14ac:dyDescent="0.25">
      <c r="E1636" s="4">
        <f t="shared" ca="1" si="50"/>
        <v>6.3253608634274094E-2</v>
      </c>
      <c r="F1636" s="4">
        <f t="shared" ca="1" si="51"/>
        <v>845.43223953024324</v>
      </c>
    </row>
    <row r="1637" spans="5:6" x14ac:dyDescent="0.25">
      <c r="E1637" s="4">
        <f t="shared" ca="1" si="50"/>
        <v>0.34160348611610492</v>
      </c>
      <c r="F1637" s="4">
        <f t="shared" ca="1" si="51"/>
        <v>874.72824149035102</v>
      </c>
    </row>
    <row r="1638" spans="5:6" x14ac:dyDescent="0.25">
      <c r="E1638" s="4">
        <f t="shared" ca="1" si="50"/>
        <v>0.42296356985795358</v>
      </c>
      <c r="F1638" s="4">
        <f t="shared" ca="1" si="51"/>
        <v>879.96966362712931</v>
      </c>
    </row>
    <row r="1639" spans="5:6" x14ac:dyDescent="0.25">
      <c r="E1639" s="4">
        <f t="shared" ca="1" si="50"/>
        <v>0.62628414677343991</v>
      </c>
      <c r="F1639" s="4">
        <f t="shared" ca="1" si="51"/>
        <v>892.13967028045477</v>
      </c>
    </row>
    <row r="1640" spans="5:6" x14ac:dyDescent="0.25">
      <c r="E1640" s="4">
        <f t="shared" ca="1" si="50"/>
        <v>0.86086630761733274</v>
      </c>
      <c r="F1640" s="4">
        <f t="shared" ca="1" si="51"/>
        <v>908.79603244797568</v>
      </c>
    </row>
    <row r="1641" spans="5:6" x14ac:dyDescent="0.25">
      <c r="E1641" s="4">
        <f t="shared" ca="1" si="50"/>
        <v>0.41055854232465827</v>
      </c>
      <c r="F1641" s="4">
        <f t="shared" ca="1" si="51"/>
        <v>879.19761338273906</v>
      </c>
    </row>
    <row r="1642" spans="5:6" x14ac:dyDescent="0.25">
      <c r="E1642" s="4">
        <f t="shared" ca="1" si="50"/>
        <v>0.18570612554142607</v>
      </c>
      <c r="F1642" s="4">
        <f t="shared" ca="1" si="51"/>
        <v>862.39162407935942</v>
      </c>
    </row>
    <row r="1643" spans="5:6" x14ac:dyDescent="0.25">
      <c r="E1643" s="4">
        <f t="shared" ca="1" si="50"/>
        <v>0.27481251729598777</v>
      </c>
      <c r="F1643" s="4">
        <f t="shared" ca="1" si="51"/>
        <v>869.96658129183186</v>
      </c>
    </row>
    <row r="1644" spans="5:6" x14ac:dyDescent="0.25">
      <c r="E1644" s="4">
        <f t="shared" ca="1" si="50"/>
        <v>0.81871614573173701</v>
      </c>
      <c r="F1644" s="4">
        <f t="shared" ca="1" si="51"/>
        <v>905.13921408575482</v>
      </c>
    </row>
    <row r="1645" spans="5:6" x14ac:dyDescent="0.25">
      <c r="E1645" s="4">
        <f t="shared" ca="1" si="50"/>
        <v>0.89397166493534508</v>
      </c>
      <c r="F1645" s="4">
        <f t="shared" ca="1" si="51"/>
        <v>912.16531926097889</v>
      </c>
    </row>
    <row r="1646" spans="5:6" x14ac:dyDescent="0.25">
      <c r="E1646" s="4">
        <f t="shared" ca="1" si="50"/>
        <v>0.22880601194681394</v>
      </c>
      <c r="F1646" s="4">
        <f t="shared" ca="1" si="51"/>
        <v>866.29026080002166</v>
      </c>
    </row>
    <row r="1647" spans="5:6" x14ac:dyDescent="0.25">
      <c r="E1647" s="4">
        <f t="shared" ca="1" si="50"/>
        <v>0.33635118392938534</v>
      </c>
      <c r="F1647" s="4">
        <f t="shared" ca="1" si="51"/>
        <v>874.37219648232542</v>
      </c>
    </row>
    <row r="1648" spans="5:6" x14ac:dyDescent="0.25">
      <c r="E1648" s="4">
        <f t="shared" ca="1" si="50"/>
        <v>0.1661357305590212</v>
      </c>
      <c r="F1648" s="4">
        <f t="shared" ca="1" si="51"/>
        <v>860.41649129905147</v>
      </c>
    </row>
    <row r="1649" spans="5:6" x14ac:dyDescent="0.25">
      <c r="E1649" s="4">
        <f t="shared" ca="1" si="50"/>
        <v>0.39847096930624271</v>
      </c>
      <c r="F1649" s="4">
        <f t="shared" ca="1" si="51"/>
        <v>878.43742009147888</v>
      </c>
    </row>
    <row r="1650" spans="5:6" x14ac:dyDescent="0.25">
      <c r="E1650" s="4">
        <f t="shared" ca="1" si="50"/>
        <v>0.49649255507914336</v>
      </c>
      <c r="F1650" s="4">
        <f t="shared" ca="1" si="51"/>
        <v>884.42299468160763</v>
      </c>
    </row>
    <row r="1651" spans="5:6" x14ac:dyDescent="0.25">
      <c r="E1651" s="4">
        <f t="shared" ca="1" si="50"/>
        <v>0.25915757557323404</v>
      </c>
      <c r="F1651" s="4">
        <f t="shared" ca="1" si="51"/>
        <v>868.7603755217865</v>
      </c>
    </row>
    <row r="1652" spans="5:6" x14ac:dyDescent="0.25">
      <c r="E1652" s="4">
        <f t="shared" ca="1" si="50"/>
        <v>0.79400575176101251</v>
      </c>
      <c r="F1652" s="4">
        <f t="shared" ca="1" si="51"/>
        <v>903.2103716344343</v>
      </c>
    </row>
    <row r="1653" spans="5:6" x14ac:dyDescent="0.25">
      <c r="E1653" s="4">
        <f t="shared" ca="1" si="50"/>
        <v>0.28939618315325355</v>
      </c>
      <c r="F1653" s="4">
        <f t="shared" ca="1" si="51"/>
        <v>871.05519298095999</v>
      </c>
    </row>
    <row r="1654" spans="5:6" x14ac:dyDescent="0.25">
      <c r="E1654" s="4">
        <f t="shared" ca="1" si="50"/>
        <v>0.15779013139130049</v>
      </c>
      <c r="F1654" s="4">
        <f t="shared" ca="1" si="51"/>
        <v>859.52424331438658</v>
      </c>
    </row>
    <row r="1655" spans="5:6" x14ac:dyDescent="0.25">
      <c r="E1655" s="4">
        <f t="shared" ca="1" si="50"/>
        <v>0.48289222540340482</v>
      </c>
      <c r="F1655" s="4">
        <f t="shared" ca="1" si="51"/>
        <v>883.61108848898311</v>
      </c>
    </row>
    <row r="1656" spans="5:6" x14ac:dyDescent="0.25">
      <c r="E1656" s="4">
        <f t="shared" ca="1" si="50"/>
        <v>0.38830716196276449</v>
      </c>
      <c r="F1656" s="4">
        <f t="shared" ca="1" si="51"/>
        <v>877.7915310063172</v>
      </c>
    </row>
    <row r="1657" spans="5:6" x14ac:dyDescent="0.25">
      <c r="E1657" s="4">
        <f t="shared" ca="1" si="50"/>
        <v>0.72858122608858655</v>
      </c>
      <c r="F1657" s="4">
        <f t="shared" ca="1" si="51"/>
        <v>898.58625929721052</v>
      </c>
    </row>
    <row r="1658" spans="5:6" x14ac:dyDescent="0.25">
      <c r="E1658" s="4">
        <f t="shared" ca="1" si="50"/>
        <v>0.38128895309229405</v>
      </c>
      <c r="F1658" s="4">
        <f t="shared" ca="1" si="51"/>
        <v>877.34166806575172</v>
      </c>
    </row>
    <row r="1659" spans="5:6" x14ac:dyDescent="0.25">
      <c r="E1659" s="4">
        <f t="shared" ca="1" si="50"/>
        <v>0.17109319214748664</v>
      </c>
      <c r="F1659" s="4">
        <f t="shared" ca="1" si="51"/>
        <v>860.93156250506991</v>
      </c>
    </row>
    <row r="1660" spans="5:6" x14ac:dyDescent="0.25">
      <c r="E1660" s="4">
        <f t="shared" ca="1" si="50"/>
        <v>0.94602331604188428</v>
      </c>
      <c r="F1660" s="4">
        <f t="shared" ca="1" si="51"/>
        <v>919.30255515846932</v>
      </c>
    </row>
    <row r="1661" spans="5:6" x14ac:dyDescent="0.25">
      <c r="E1661" s="4">
        <f t="shared" ca="1" si="50"/>
        <v>9.635759832348656E-2</v>
      </c>
      <c r="F1661" s="4">
        <f t="shared" ca="1" si="51"/>
        <v>851.56753591015934</v>
      </c>
    </row>
    <row r="1662" spans="5:6" x14ac:dyDescent="0.25">
      <c r="E1662" s="4">
        <f t="shared" ca="1" si="50"/>
        <v>0.46884205051342309</v>
      </c>
      <c r="F1662" s="4">
        <f t="shared" ca="1" si="51"/>
        <v>882.76787111354702</v>
      </c>
    </row>
    <row r="1663" spans="5:6" x14ac:dyDescent="0.25">
      <c r="E1663" s="4">
        <f t="shared" ca="1" si="50"/>
        <v>0.24202767531533842</v>
      </c>
      <c r="F1663" s="4">
        <f t="shared" ca="1" si="51"/>
        <v>867.38966273962114</v>
      </c>
    </row>
    <row r="1664" spans="5:6" x14ac:dyDescent="0.25">
      <c r="E1664" s="4">
        <f t="shared" ca="1" si="50"/>
        <v>0.67991439185517077</v>
      </c>
      <c r="F1664" s="4">
        <f t="shared" ca="1" si="51"/>
        <v>895.43972199287737</v>
      </c>
    </row>
    <row r="1665" spans="5:6" x14ac:dyDescent="0.25">
      <c r="E1665" s="4">
        <f t="shared" ca="1" si="50"/>
        <v>0.75973442500485355</v>
      </c>
      <c r="F1665" s="4">
        <f t="shared" ca="1" si="51"/>
        <v>900.71677240941722</v>
      </c>
    </row>
    <row r="1666" spans="5:6" x14ac:dyDescent="0.25">
      <c r="E1666" s="4">
        <f t="shared" ca="1" si="50"/>
        <v>0.52883317542581298</v>
      </c>
      <c r="F1666" s="4">
        <f t="shared" ca="1" si="51"/>
        <v>886.34216751159045</v>
      </c>
    </row>
    <row r="1667" spans="5:6" x14ac:dyDescent="0.25">
      <c r="E1667" s="4">
        <f t="shared" ca="1" si="50"/>
        <v>0.58813684025518653</v>
      </c>
      <c r="F1667" s="4">
        <f t="shared" ca="1" si="51"/>
        <v>889.85450742299793</v>
      </c>
    </row>
    <row r="1668" spans="5:6" x14ac:dyDescent="0.25">
      <c r="E1668" s="4">
        <f t="shared" ref="E1668:E1731" ca="1" si="52">RAND()</f>
        <v>0.76286409762526586</v>
      </c>
      <c r="F1668" s="4">
        <f t="shared" ref="F1668:F1731" ca="1" si="53">_xlfn.BETA.INV(E1668,$C$5,$C$6,$C$3,$C$4)</f>
        <v>900.93725922964336</v>
      </c>
    </row>
    <row r="1669" spans="5:6" x14ac:dyDescent="0.25">
      <c r="E1669" s="4">
        <f t="shared" ca="1" si="52"/>
        <v>0.78478428652101051</v>
      </c>
      <c r="F1669" s="4">
        <f t="shared" ca="1" si="53"/>
        <v>902.52101051105876</v>
      </c>
    </row>
    <row r="1670" spans="5:6" x14ac:dyDescent="0.25">
      <c r="E1670" s="4">
        <f t="shared" ca="1" si="52"/>
        <v>0.41146809873103551</v>
      </c>
      <c r="F1670" s="4">
        <f t="shared" ca="1" si="53"/>
        <v>879.25448944807727</v>
      </c>
    </row>
    <row r="1671" spans="5:6" x14ac:dyDescent="0.25">
      <c r="E1671" s="4">
        <f t="shared" ca="1" si="52"/>
        <v>0.14486051042455095</v>
      </c>
      <c r="F1671" s="4">
        <f t="shared" ca="1" si="53"/>
        <v>858.07244773607351</v>
      </c>
    </row>
    <row r="1672" spans="5:6" x14ac:dyDescent="0.25">
      <c r="E1672" s="4">
        <f t="shared" ca="1" si="52"/>
        <v>1.3573214803819789E-2</v>
      </c>
      <c r="F1672" s="4">
        <f t="shared" ca="1" si="53"/>
        <v>826.21348209952384</v>
      </c>
    </row>
    <row r="1673" spans="5:6" x14ac:dyDescent="0.25">
      <c r="E1673" s="4">
        <f t="shared" ca="1" si="52"/>
        <v>0.57707092865922938</v>
      </c>
      <c r="F1673" s="4">
        <f t="shared" ca="1" si="53"/>
        <v>889.19712410535442</v>
      </c>
    </row>
    <row r="1674" spans="5:6" x14ac:dyDescent="0.25">
      <c r="E1674" s="4">
        <f t="shared" ca="1" si="52"/>
        <v>0.38111276106963943</v>
      </c>
      <c r="F1674" s="4">
        <f t="shared" ca="1" si="53"/>
        <v>877.33033158913508</v>
      </c>
    </row>
    <row r="1675" spans="5:6" x14ac:dyDescent="0.25">
      <c r="E1675" s="4">
        <f t="shared" ca="1" si="52"/>
        <v>0.48766989379145276</v>
      </c>
      <c r="F1675" s="4">
        <f t="shared" ca="1" si="53"/>
        <v>883.89673683002923</v>
      </c>
    </row>
    <row r="1676" spans="5:6" x14ac:dyDescent="0.25">
      <c r="E1676" s="4">
        <f t="shared" ca="1" si="52"/>
        <v>0.86597031100951549</v>
      </c>
      <c r="F1676" s="4">
        <f t="shared" ca="1" si="53"/>
        <v>909.28058026484791</v>
      </c>
    </row>
    <row r="1677" spans="5:6" x14ac:dyDescent="0.25">
      <c r="E1677" s="4">
        <f t="shared" ca="1" si="52"/>
        <v>2.6810957431861682E-2</v>
      </c>
      <c r="F1677" s="4">
        <f t="shared" ca="1" si="53"/>
        <v>834.21644741411728</v>
      </c>
    </row>
    <row r="1678" spans="5:6" x14ac:dyDescent="0.25">
      <c r="E1678" s="4">
        <f t="shared" ca="1" si="52"/>
        <v>0.52722223150356851</v>
      </c>
      <c r="F1678" s="4">
        <f t="shared" ca="1" si="53"/>
        <v>886.24681788655721</v>
      </c>
    </row>
    <row r="1679" spans="5:6" x14ac:dyDescent="0.25">
      <c r="E1679" s="4">
        <f t="shared" ca="1" si="52"/>
        <v>0.30695934674484537</v>
      </c>
      <c r="F1679" s="4">
        <f t="shared" ca="1" si="53"/>
        <v>872.32670506441173</v>
      </c>
    </row>
    <row r="1680" spans="5:6" x14ac:dyDescent="0.25">
      <c r="E1680" s="4">
        <f t="shared" ca="1" si="52"/>
        <v>0.56990385651847986</v>
      </c>
      <c r="F1680" s="4">
        <f t="shared" ca="1" si="53"/>
        <v>888.77218287406743</v>
      </c>
    </row>
    <row r="1681" spans="5:6" x14ac:dyDescent="0.25">
      <c r="E1681" s="4">
        <f t="shared" ca="1" si="52"/>
        <v>0.61698392621521803</v>
      </c>
      <c r="F1681" s="4">
        <f t="shared" ca="1" si="53"/>
        <v>891.57909629545077</v>
      </c>
    </row>
    <row r="1682" spans="5:6" x14ac:dyDescent="0.25">
      <c r="E1682" s="4">
        <f t="shared" ca="1" si="52"/>
        <v>0.90893738476562347</v>
      </c>
      <c r="F1682" s="4">
        <f t="shared" ca="1" si="53"/>
        <v>913.91163491990756</v>
      </c>
    </row>
    <row r="1683" spans="5:6" x14ac:dyDescent="0.25">
      <c r="E1683" s="4">
        <f t="shared" ca="1" si="52"/>
        <v>0.77252607547721763</v>
      </c>
      <c r="F1683" s="4">
        <f t="shared" ca="1" si="53"/>
        <v>901.62647726477667</v>
      </c>
    </row>
    <row r="1684" spans="5:6" x14ac:dyDescent="0.25">
      <c r="E1684" s="4">
        <f t="shared" ca="1" si="52"/>
        <v>0.6110929033649779</v>
      </c>
      <c r="F1684" s="4">
        <f t="shared" ca="1" si="53"/>
        <v>891.22531313188369</v>
      </c>
    </row>
    <row r="1685" spans="5:6" x14ac:dyDescent="0.25">
      <c r="E1685" s="4">
        <f t="shared" ca="1" si="52"/>
        <v>0.3410433373190116</v>
      </c>
      <c r="F1685" s="4">
        <f t="shared" ca="1" si="53"/>
        <v>874.69039517905253</v>
      </c>
    </row>
    <row r="1686" spans="5:6" x14ac:dyDescent="0.25">
      <c r="E1686" s="4">
        <f t="shared" ca="1" si="52"/>
        <v>0.1604333010657677</v>
      </c>
      <c r="F1686" s="4">
        <f t="shared" ca="1" si="53"/>
        <v>859.81039373969304</v>
      </c>
    </row>
    <row r="1687" spans="5:6" x14ac:dyDescent="0.25">
      <c r="E1687" s="4">
        <f t="shared" ca="1" si="52"/>
        <v>0.66225503132938757</v>
      </c>
      <c r="F1687" s="4">
        <f t="shared" ca="1" si="53"/>
        <v>894.33794759484681</v>
      </c>
    </row>
    <row r="1688" spans="5:6" x14ac:dyDescent="0.25">
      <c r="E1688" s="4">
        <f t="shared" ca="1" si="52"/>
        <v>0.49308773032926378</v>
      </c>
      <c r="F1688" s="4">
        <f t="shared" ca="1" si="53"/>
        <v>884.2200800912899</v>
      </c>
    </row>
    <row r="1689" spans="5:6" x14ac:dyDescent="0.25">
      <c r="E1689" s="4">
        <f t="shared" ca="1" si="52"/>
        <v>0.85607491828902971</v>
      </c>
      <c r="F1689" s="4">
        <f t="shared" ca="1" si="53"/>
        <v>908.35073223089205</v>
      </c>
    </row>
    <row r="1690" spans="5:6" x14ac:dyDescent="0.25">
      <c r="E1690" s="4">
        <f t="shared" ca="1" si="52"/>
        <v>0.34688809034008683</v>
      </c>
      <c r="F1690" s="4">
        <f t="shared" ca="1" si="53"/>
        <v>875.08386181682488</v>
      </c>
    </row>
    <row r="1691" spans="5:6" x14ac:dyDescent="0.25">
      <c r="E1691" s="4">
        <f t="shared" ca="1" si="52"/>
        <v>0.77056407898330359</v>
      </c>
      <c r="F1691" s="4">
        <f t="shared" ca="1" si="53"/>
        <v>901.4854429873817</v>
      </c>
    </row>
    <row r="1692" spans="5:6" x14ac:dyDescent="0.25">
      <c r="E1692" s="4">
        <f t="shared" ca="1" si="52"/>
        <v>0.3055811942055533</v>
      </c>
      <c r="F1692" s="4">
        <f t="shared" ca="1" si="53"/>
        <v>872.22837004081896</v>
      </c>
    </row>
    <row r="1693" spans="5:6" x14ac:dyDescent="0.25">
      <c r="E1693" s="4">
        <f t="shared" ca="1" si="52"/>
        <v>0.64074796666890332</v>
      </c>
      <c r="F1693" s="4">
        <f t="shared" ca="1" si="53"/>
        <v>893.0172460452784</v>
      </c>
    </row>
    <row r="1694" spans="5:6" x14ac:dyDescent="0.25">
      <c r="E1694" s="4">
        <f t="shared" ca="1" si="52"/>
        <v>0.34769030929340006</v>
      </c>
      <c r="F1694" s="4">
        <f t="shared" ca="1" si="53"/>
        <v>875.13762343311703</v>
      </c>
    </row>
    <row r="1695" spans="5:6" x14ac:dyDescent="0.25">
      <c r="E1695" s="4">
        <f t="shared" ca="1" si="52"/>
        <v>0.31949118818987954</v>
      </c>
      <c r="F1695" s="4">
        <f t="shared" ca="1" si="53"/>
        <v>873.21049213098377</v>
      </c>
    </row>
    <row r="1696" spans="5:6" x14ac:dyDescent="0.25">
      <c r="E1696" s="4">
        <f t="shared" ca="1" si="52"/>
        <v>0.6962934456861205</v>
      </c>
      <c r="F1696" s="4">
        <f t="shared" ca="1" si="53"/>
        <v>896.47861091320124</v>
      </c>
    </row>
    <row r="1697" spans="5:6" x14ac:dyDescent="0.25">
      <c r="E1697" s="4">
        <f t="shared" ca="1" si="52"/>
        <v>0.93427300875456576</v>
      </c>
      <c r="F1697" s="4">
        <f t="shared" ca="1" si="53"/>
        <v>917.3719860875085</v>
      </c>
    </row>
    <row r="1698" spans="5:6" x14ac:dyDescent="0.25">
      <c r="E1698" s="4">
        <f t="shared" ca="1" si="52"/>
        <v>0.48363229271471708</v>
      </c>
      <c r="F1698" s="4">
        <f t="shared" ca="1" si="53"/>
        <v>883.65536893693456</v>
      </c>
    </row>
    <row r="1699" spans="5:6" x14ac:dyDescent="0.25">
      <c r="E1699" s="4">
        <f t="shared" ca="1" si="52"/>
        <v>0.95093921022732053</v>
      </c>
      <c r="F1699" s="4">
        <f t="shared" ca="1" si="53"/>
        <v>920.20055110377871</v>
      </c>
    </row>
    <row r="1700" spans="5:6" x14ac:dyDescent="0.25">
      <c r="E1700" s="4">
        <f t="shared" ca="1" si="52"/>
        <v>0.40350196477081035</v>
      </c>
      <c r="F1700" s="4">
        <f t="shared" ca="1" si="53"/>
        <v>878.75482518754052</v>
      </c>
    </row>
    <row r="1701" spans="5:6" x14ac:dyDescent="0.25">
      <c r="E1701" s="4">
        <f t="shared" ca="1" si="52"/>
        <v>0.56208673083499439</v>
      </c>
      <c r="F1701" s="4">
        <f t="shared" ca="1" si="53"/>
        <v>888.30924468692638</v>
      </c>
    </row>
    <row r="1702" spans="5:6" x14ac:dyDescent="0.25">
      <c r="E1702" s="4">
        <f t="shared" ca="1" si="52"/>
        <v>0.45614580075661859</v>
      </c>
      <c r="F1702" s="4">
        <f t="shared" ca="1" si="53"/>
        <v>882.00113266036453</v>
      </c>
    </row>
    <row r="1703" spans="5:6" x14ac:dyDescent="0.25">
      <c r="E1703" s="4">
        <f t="shared" ca="1" si="52"/>
        <v>0.11814652862804242</v>
      </c>
      <c r="F1703" s="4">
        <f t="shared" ca="1" si="53"/>
        <v>854.74019303518048</v>
      </c>
    </row>
    <row r="1704" spans="5:6" x14ac:dyDescent="0.25">
      <c r="E1704" s="4">
        <f t="shared" ca="1" si="52"/>
        <v>0.7457416081973739</v>
      </c>
      <c r="F1704" s="4">
        <f t="shared" ca="1" si="53"/>
        <v>899.74615438649312</v>
      </c>
    </row>
    <row r="1705" spans="5:6" x14ac:dyDescent="0.25">
      <c r="E1705" s="4">
        <f t="shared" ca="1" si="52"/>
        <v>0.49231914792461895</v>
      </c>
      <c r="F1705" s="4">
        <f t="shared" ca="1" si="53"/>
        <v>884.1742455131307</v>
      </c>
    </row>
    <row r="1706" spans="5:6" x14ac:dyDescent="0.25">
      <c r="E1706" s="4">
        <f t="shared" ca="1" si="52"/>
        <v>0.84188326390494905</v>
      </c>
      <c r="F1706" s="4">
        <f t="shared" ca="1" si="53"/>
        <v>907.08065373620491</v>
      </c>
    </row>
    <row r="1707" spans="5:6" x14ac:dyDescent="0.25">
      <c r="E1707" s="4">
        <f t="shared" ca="1" si="52"/>
        <v>0.46238687026372227</v>
      </c>
      <c r="F1707" s="4">
        <f t="shared" ca="1" si="53"/>
        <v>882.3786575322498</v>
      </c>
    </row>
    <row r="1708" spans="5:6" x14ac:dyDescent="0.25">
      <c r="E1708" s="4">
        <f t="shared" ca="1" si="52"/>
        <v>0.59209047702034334</v>
      </c>
      <c r="F1708" s="4">
        <f t="shared" ca="1" si="53"/>
        <v>890.08983975149158</v>
      </c>
    </row>
    <row r="1709" spans="5:6" x14ac:dyDescent="0.25">
      <c r="E1709" s="4">
        <f t="shared" ca="1" si="52"/>
        <v>0.52591571268533999</v>
      </c>
      <c r="F1709" s="4">
        <f t="shared" ca="1" si="53"/>
        <v>886.16947454419994</v>
      </c>
    </row>
    <row r="1710" spans="5:6" x14ac:dyDescent="0.25">
      <c r="E1710" s="4">
        <f t="shared" ca="1" si="52"/>
        <v>5.9182589448212308E-3</v>
      </c>
      <c r="F1710" s="4">
        <f t="shared" ca="1" si="53"/>
        <v>817.22691735309979</v>
      </c>
    </row>
    <row r="1711" spans="5:6" x14ac:dyDescent="0.25">
      <c r="E1711" s="4">
        <f t="shared" ca="1" si="52"/>
        <v>9.9624232902308707E-2</v>
      </c>
      <c r="F1711" s="4">
        <f t="shared" ca="1" si="53"/>
        <v>852.07646046887135</v>
      </c>
    </row>
    <row r="1712" spans="5:6" x14ac:dyDescent="0.25">
      <c r="E1712" s="4">
        <f t="shared" ca="1" si="52"/>
        <v>0.60069784325403119</v>
      </c>
      <c r="F1712" s="4">
        <f t="shared" ca="1" si="53"/>
        <v>890.60318759274139</v>
      </c>
    </row>
    <row r="1713" spans="5:6" x14ac:dyDescent="0.25">
      <c r="E1713" s="4">
        <f t="shared" ca="1" si="52"/>
        <v>0.70260895518558864</v>
      </c>
      <c r="F1713" s="4">
        <f t="shared" ca="1" si="53"/>
        <v>896.88418174888182</v>
      </c>
    </row>
    <row r="1714" spans="5:6" x14ac:dyDescent="0.25">
      <c r="E1714" s="4">
        <f t="shared" ca="1" si="52"/>
        <v>6.3435120235013187E-2</v>
      </c>
      <c r="F1714" s="4">
        <f t="shared" ca="1" si="53"/>
        <v>845.47235828510497</v>
      </c>
    </row>
    <row r="1715" spans="5:6" x14ac:dyDescent="0.25">
      <c r="E1715" s="4">
        <f t="shared" ca="1" si="52"/>
        <v>2.9030079442958323E-2</v>
      </c>
      <c r="F1715" s="4">
        <f t="shared" ca="1" si="53"/>
        <v>835.19677673492151</v>
      </c>
    </row>
    <row r="1716" spans="5:6" x14ac:dyDescent="0.25">
      <c r="E1716" s="4">
        <f t="shared" ca="1" si="52"/>
        <v>0.17050255996609698</v>
      </c>
      <c r="F1716" s="4">
        <f t="shared" ca="1" si="53"/>
        <v>860.87075244525079</v>
      </c>
    </row>
    <row r="1717" spans="5:6" x14ac:dyDescent="0.25">
      <c r="E1717" s="4">
        <f t="shared" ca="1" si="52"/>
        <v>1.8859564387048611E-2</v>
      </c>
      <c r="F1717" s="4">
        <f t="shared" ca="1" si="53"/>
        <v>829.99868404708968</v>
      </c>
    </row>
    <row r="1718" spans="5:6" x14ac:dyDescent="0.25">
      <c r="E1718" s="4">
        <f t="shared" ca="1" si="52"/>
        <v>0.57955136915084449</v>
      </c>
      <c r="F1718" s="4">
        <f t="shared" ca="1" si="53"/>
        <v>889.34432944873538</v>
      </c>
    </row>
    <row r="1719" spans="5:6" x14ac:dyDescent="0.25">
      <c r="E1719" s="4">
        <f t="shared" ca="1" si="52"/>
        <v>0.96910625415640395</v>
      </c>
      <c r="F1719" s="4">
        <f t="shared" ca="1" si="53"/>
        <v>924.24497647361738</v>
      </c>
    </row>
    <row r="1720" spans="5:6" x14ac:dyDescent="0.25">
      <c r="E1720" s="4">
        <f t="shared" ca="1" si="52"/>
        <v>9.628971004978093E-2</v>
      </c>
      <c r="F1720" s="4">
        <f t="shared" ca="1" si="53"/>
        <v>851.55681708889631</v>
      </c>
    </row>
    <row r="1721" spans="5:6" x14ac:dyDescent="0.25">
      <c r="E1721" s="4">
        <f t="shared" ca="1" si="52"/>
        <v>0.27416183552332429</v>
      </c>
      <c r="F1721" s="4">
        <f t="shared" ca="1" si="53"/>
        <v>869.9172545768314</v>
      </c>
    </row>
    <row r="1722" spans="5:6" x14ac:dyDescent="0.25">
      <c r="E1722" s="4">
        <f t="shared" ca="1" si="52"/>
        <v>0.94585051502366801</v>
      </c>
      <c r="F1722" s="4">
        <f t="shared" ca="1" si="53"/>
        <v>919.27208473425924</v>
      </c>
    </row>
    <row r="1723" spans="5:6" x14ac:dyDescent="0.25">
      <c r="E1723" s="4">
        <f t="shared" ca="1" si="52"/>
        <v>5.9140467844414402E-2</v>
      </c>
      <c r="F1723" s="4">
        <f t="shared" ca="1" si="53"/>
        <v>844.4967395459006</v>
      </c>
    </row>
    <row r="1724" spans="5:6" x14ac:dyDescent="0.25">
      <c r="E1724" s="4">
        <f t="shared" ca="1" si="52"/>
        <v>0.85369857537198413</v>
      </c>
      <c r="F1724" s="4">
        <f t="shared" ca="1" si="53"/>
        <v>908.13313081021477</v>
      </c>
    </row>
    <row r="1725" spans="5:6" x14ac:dyDescent="0.25">
      <c r="E1725" s="4">
        <f t="shared" ca="1" si="52"/>
        <v>0.6175360267885267</v>
      </c>
      <c r="F1725" s="4">
        <f t="shared" ca="1" si="53"/>
        <v>891.61230188002878</v>
      </c>
    </row>
    <row r="1726" spans="5:6" x14ac:dyDescent="0.25">
      <c r="E1726" s="4">
        <f t="shared" ca="1" si="52"/>
        <v>0.3790237790084755</v>
      </c>
      <c r="F1726" s="4">
        <f t="shared" ca="1" si="53"/>
        <v>877.19575975225291</v>
      </c>
    </row>
    <row r="1727" spans="5:6" x14ac:dyDescent="0.25">
      <c r="E1727" s="4">
        <f t="shared" ca="1" si="52"/>
        <v>0.11494227892966469</v>
      </c>
      <c r="F1727" s="4">
        <f t="shared" ca="1" si="53"/>
        <v>854.30350653202674</v>
      </c>
    </row>
    <row r="1728" spans="5:6" x14ac:dyDescent="0.25">
      <c r="E1728" s="4">
        <f t="shared" ca="1" si="52"/>
        <v>0.75917821480817926</v>
      </c>
      <c r="F1728" s="4">
        <f t="shared" ca="1" si="53"/>
        <v>900.67772264412042</v>
      </c>
    </row>
    <row r="1729" spans="5:6" x14ac:dyDescent="0.25">
      <c r="E1729" s="4">
        <f t="shared" ca="1" si="52"/>
        <v>0.49012766519371898</v>
      </c>
      <c r="F1729" s="4">
        <f t="shared" ca="1" si="53"/>
        <v>884.04349273346634</v>
      </c>
    </row>
    <row r="1730" spans="5:6" x14ac:dyDescent="0.25">
      <c r="E1730" s="4">
        <f t="shared" ca="1" si="52"/>
        <v>0.25565747138789385</v>
      </c>
      <c r="F1730" s="4">
        <f t="shared" ca="1" si="53"/>
        <v>868.484855100196</v>
      </c>
    </row>
    <row r="1731" spans="5:6" x14ac:dyDescent="0.25">
      <c r="E1731" s="4">
        <f t="shared" ca="1" si="52"/>
        <v>0.35287294520280621</v>
      </c>
      <c r="F1731" s="4">
        <f t="shared" ca="1" si="53"/>
        <v>875.48357016763919</v>
      </c>
    </row>
    <row r="1732" spans="5:6" x14ac:dyDescent="0.25">
      <c r="E1732" s="4">
        <f t="shared" ref="E1732:E1795" ca="1" si="54">RAND()</f>
        <v>0.68545174429367528</v>
      </c>
      <c r="F1732" s="4">
        <f t="shared" ref="F1732:F1795" ca="1" si="55">_xlfn.BETA.INV(E1732,$C$5,$C$6,$C$3,$C$4)</f>
        <v>895.78896939566528</v>
      </c>
    </row>
    <row r="1733" spans="5:6" x14ac:dyDescent="0.25">
      <c r="E1733" s="4">
        <f t="shared" ca="1" si="54"/>
        <v>0.36115653342841725</v>
      </c>
      <c r="F1733" s="4">
        <f t="shared" ca="1" si="55"/>
        <v>876.03174833213041</v>
      </c>
    </row>
    <row r="1734" spans="5:6" x14ac:dyDescent="0.25">
      <c r="E1734" s="4">
        <f t="shared" ca="1" si="54"/>
        <v>0.27432126249495081</v>
      </c>
      <c r="F1734" s="4">
        <f t="shared" ca="1" si="55"/>
        <v>869.92934659230843</v>
      </c>
    </row>
    <row r="1735" spans="5:6" x14ac:dyDescent="0.25">
      <c r="E1735" s="4">
        <f t="shared" ca="1" si="54"/>
        <v>0.9682960027878853</v>
      </c>
      <c r="F1735" s="4">
        <f t="shared" ca="1" si="55"/>
        <v>924.03072742214943</v>
      </c>
    </row>
    <row r="1736" spans="5:6" x14ac:dyDescent="0.25">
      <c r="E1736" s="4">
        <f t="shared" ca="1" si="54"/>
        <v>0.46934877025922139</v>
      </c>
      <c r="F1736" s="4">
        <f t="shared" ca="1" si="55"/>
        <v>882.7983723778292</v>
      </c>
    </row>
    <row r="1737" spans="5:6" x14ac:dyDescent="0.25">
      <c r="E1737" s="4">
        <f t="shared" ca="1" si="54"/>
        <v>0.49675562748376845</v>
      </c>
      <c r="F1737" s="4">
        <f t="shared" ca="1" si="55"/>
        <v>884.43866403885522</v>
      </c>
    </row>
    <row r="1738" spans="5:6" x14ac:dyDescent="0.25">
      <c r="E1738" s="4">
        <f t="shared" ca="1" si="54"/>
        <v>0.66048541127767613</v>
      </c>
      <c r="F1738" s="4">
        <f t="shared" ca="1" si="55"/>
        <v>894.22846505567668</v>
      </c>
    </row>
    <row r="1739" spans="5:6" x14ac:dyDescent="0.25">
      <c r="E1739" s="4">
        <f t="shared" ca="1" si="54"/>
        <v>0.6550649904845155</v>
      </c>
      <c r="F1739" s="4">
        <f t="shared" ca="1" si="55"/>
        <v>893.89407302220059</v>
      </c>
    </row>
    <row r="1740" spans="5:6" x14ac:dyDescent="0.25">
      <c r="E1740" s="4">
        <f t="shared" ca="1" si="54"/>
        <v>9.860931538921891E-2</v>
      </c>
      <c r="F1740" s="4">
        <f t="shared" ca="1" si="55"/>
        <v>851.91975536041343</v>
      </c>
    </row>
    <row r="1741" spans="5:6" x14ac:dyDescent="0.25">
      <c r="E1741" s="4">
        <f t="shared" ca="1" si="54"/>
        <v>0.54857812856967092</v>
      </c>
      <c r="F1741" s="4">
        <f t="shared" ca="1" si="55"/>
        <v>887.51007489687652</v>
      </c>
    </row>
    <row r="1742" spans="5:6" x14ac:dyDescent="0.25">
      <c r="E1742" s="4">
        <f t="shared" ca="1" si="54"/>
        <v>0.87222376079123509</v>
      </c>
      <c r="F1742" s="4">
        <f t="shared" ca="1" si="55"/>
        <v>909.88971747057076</v>
      </c>
    </row>
    <row r="1743" spans="5:6" x14ac:dyDescent="0.25">
      <c r="E1743" s="4">
        <f t="shared" ca="1" si="54"/>
        <v>6.7402616075842414E-2</v>
      </c>
      <c r="F1743" s="4">
        <f t="shared" ca="1" si="55"/>
        <v>846.32664845735792</v>
      </c>
    </row>
    <row r="1744" spans="5:6" x14ac:dyDescent="0.25">
      <c r="E1744" s="4">
        <f t="shared" ca="1" si="54"/>
        <v>0.31422791394798988</v>
      </c>
      <c r="F1744" s="4">
        <f t="shared" ca="1" si="55"/>
        <v>872.84153922194321</v>
      </c>
    </row>
    <row r="1745" spans="5:6" x14ac:dyDescent="0.25">
      <c r="E1745" s="4">
        <f t="shared" ca="1" si="54"/>
        <v>0.98840836448392377</v>
      </c>
      <c r="F1745" s="4">
        <f t="shared" ca="1" si="55"/>
        <v>931.51230553482048</v>
      </c>
    </row>
    <row r="1746" spans="5:6" x14ac:dyDescent="0.25">
      <c r="E1746" s="4">
        <f t="shared" ca="1" si="54"/>
        <v>1.0880076839485664E-2</v>
      </c>
      <c r="F1746" s="4">
        <f t="shared" ca="1" si="55"/>
        <v>823.74493238489129</v>
      </c>
    </row>
    <row r="1747" spans="5:6" x14ac:dyDescent="0.25">
      <c r="E1747" s="4">
        <f t="shared" ca="1" si="54"/>
        <v>0.87025374277887224</v>
      </c>
      <c r="F1747" s="4">
        <f t="shared" ca="1" si="55"/>
        <v>909.69589986741266</v>
      </c>
    </row>
    <row r="1748" spans="5:6" x14ac:dyDescent="0.25">
      <c r="E1748" s="4">
        <f t="shared" ca="1" si="54"/>
        <v>0.89077795048501052</v>
      </c>
      <c r="F1748" s="4">
        <f t="shared" ca="1" si="55"/>
        <v>911.81372629258476</v>
      </c>
    </row>
    <row r="1749" spans="5:6" x14ac:dyDescent="0.25">
      <c r="E1749" s="4">
        <f t="shared" ca="1" si="54"/>
        <v>6.9656753592083342E-3</v>
      </c>
      <c r="F1749" s="4">
        <f t="shared" ca="1" si="55"/>
        <v>818.9341445245509</v>
      </c>
    </row>
    <row r="1750" spans="5:6" x14ac:dyDescent="0.25">
      <c r="E1750" s="4">
        <f t="shared" ca="1" si="54"/>
        <v>6.7864953738115519E-2</v>
      </c>
      <c r="F1750" s="4">
        <f t="shared" ca="1" si="55"/>
        <v>846.42350796000449</v>
      </c>
    </row>
    <row r="1751" spans="5:6" x14ac:dyDescent="0.25">
      <c r="E1751" s="4">
        <f t="shared" ca="1" si="54"/>
        <v>0.80589912150911802</v>
      </c>
      <c r="F1751" s="4">
        <f t="shared" ca="1" si="55"/>
        <v>904.12279610096766</v>
      </c>
    </row>
    <row r="1752" spans="5:6" x14ac:dyDescent="0.25">
      <c r="E1752" s="4">
        <f t="shared" ca="1" si="54"/>
        <v>0.9468982492838055</v>
      </c>
      <c r="F1752" s="4">
        <f t="shared" ca="1" si="55"/>
        <v>919.45792274659868</v>
      </c>
    </row>
    <row r="1753" spans="5:6" x14ac:dyDescent="0.25">
      <c r="E1753" s="4">
        <f t="shared" ca="1" si="54"/>
        <v>0.76043177161558162</v>
      </c>
      <c r="F1753" s="4">
        <f t="shared" ca="1" si="55"/>
        <v>900.76578824166654</v>
      </c>
    </row>
    <row r="1754" spans="5:6" x14ac:dyDescent="0.25">
      <c r="E1754" s="4">
        <f t="shared" ca="1" si="54"/>
        <v>0.49949076973839912</v>
      </c>
      <c r="F1754" s="4">
        <f t="shared" ca="1" si="55"/>
        <v>884.60150590585226</v>
      </c>
    </row>
    <row r="1755" spans="5:6" x14ac:dyDescent="0.25">
      <c r="E1755" s="4">
        <f t="shared" ca="1" si="54"/>
        <v>0.86346640373084715</v>
      </c>
      <c r="F1755" s="4">
        <f t="shared" ca="1" si="55"/>
        <v>909.04151279938594</v>
      </c>
    </row>
    <row r="1756" spans="5:6" x14ac:dyDescent="0.25">
      <c r="E1756" s="4">
        <f t="shared" ca="1" si="54"/>
        <v>0.53954145565285039</v>
      </c>
      <c r="F1756" s="4">
        <f t="shared" ca="1" si="55"/>
        <v>886.97566258304516</v>
      </c>
    </row>
    <row r="1757" spans="5:6" x14ac:dyDescent="0.25">
      <c r="E1757" s="4">
        <f t="shared" ca="1" si="54"/>
        <v>0.75717794070818556</v>
      </c>
      <c r="F1757" s="4">
        <f t="shared" ca="1" si="55"/>
        <v>900.53762158510369</v>
      </c>
    </row>
    <row r="1758" spans="5:6" x14ac:dyDescent="0.25">
      <c r="E1758" s="4">
        <f t="shared" ca="1" si="54"/>
        <v>0.43157885145133013</v>
      </c>
      <c r="F1758" s="4">
        <f t="shared" ca="1" si="55"/>
        <v>880.50148981915584</v>
      </c>
    </row>
    <row r="1759" spans="5:6" x14ac:dyDescent="0.25">
      <c r="E1759" s="4">
        <f t="shared" ca="1" si="54"/>
        <v>0.91001824902483219</v>
      </c>
      <c r="F1759" s="4">
        <f t="shared" ca="1" si="55"/>
        <v>914.04487060404176</v>
      </c>
    </row>
    <row r="1760" spans="5:6" x14ac:dyDescent="0.25">
      <c r="E1760" s="4">
        <f t="shared" ca="1" si="54"/>
        <v>0.73156480594047946</v>
      </c>
      <c r="F1760" s="4">
        <f t="shared" ca="1" si="55"/>
        <v>898.78572133844966</v>
      </c>
    </row>
    <row r="1761" spans="5:6" x14ac:dyDescent="0.25">
      <c r="E1761" s="4">
        <f t="shared" ca="1" si="54"/>
        <v>0.2385144532055663</v>
      </c>
      <c r="F1761" s="4">
        <f t="shared" ca="1" si="55"/>
        <v>867.10126724073382</v>
      </c>
    </row>
    <row r="1762" spans="5:6" x14ac:dyDescent="0.25">
      <c r="E1762" s="4">
        <f t="shared" ca="1" si="54"/>
        <v>0.16080545022407899</v>
      </c>
      <c r="F1762" s="4">
        <f t="shared" ca="1" si="55"/>
        <v>859.85041172848389</v>
      </c>
    </row>
    <row r="1763" spans="5:6" x14ac:dyDescent="0.25">
      <c r="E1763" s="4">
        <f t="shared" ca="1" si="54"/>
        <v>0.50911180270951106</v>
      </c>
      <c r="F1763" s="4">
        <f t="shared" ca="1" si="55"/>
        <v>885.17337346549118</v>
      </c>
    </row>
    <row r="1764" spans="5:6" x14ac:dyDescent="0.25">
      <c r="E1764" s="4">
        <f t="shared" ca="1" si="54"/>
        <v>0.54697341557988943</v>
      </c>
      <c r="F1764" s="4">
        <f t="shared" ca="1" si="55"/>
        <v>887.41517464863432</v>
      </c>
    </row>
    <row r="1765" spans="5:6" x14ac:dyDescent="0.25">
      <c r="E1765" s="4">
        <f t="shared" ca="1" si="54"/>
        <v>0.96667393718764627</v>
      </c>
      <c r="F1765" s="4">
        <f t="shared" ca="1" si="55"/>
        <v>923.61400133663142</v>
      </c>
    </row>
    <row r="1766" spans="5:6" x14ac:dyDescent="0.25">
      <c r="E1766" s="4">
        <f t="shared" ca="1" si="54"/>
        <v>0.67128965107505656</v>
      </c>
      <c r="F1766" s="4">
        <f t="shared" ca="1" si="55"/>
        <v>894.89944445502363</v>
      </c>
    </row>
    <row r="1767" spans="5:6" x14ac:dyDescent="0.25">
      <c r="E1767" s="4">
        <f t="shared" ca="1" si="54"/>
        <v>0.13866199670318313</v>
      </c>
      <c r="F1767" s="4">
        <f t="shared" ca="1" si="55"/>
        <v>857.3427698145631</v>
      </c>
    </row>
    <row r="1768" spans="5:6" x14ac:dyDescent="0.25">
      <c r="E1768" s="4">
        <f t="shared" ca="1" si="54"/>
        <v>0.83049705311969346</v>
      </c>
      <c r="F1768" s="4">
        <f t="shared" ca="1" si="55"/>
        <v>906.10808855533878</v>
      </c>
    </row>
    <row r="1769" spans="5:6" x14ac:dyDescent="0.25">
      <c r="E1769" s="4">
        <f t="shared" ca="1" si="54"/>
        <v>0.15788558791157614</v>
      </c>
      <c r="F1769" s="4">
        <f t="shared" ca="1" si="55"/>
        <v>859.53463690957312</v>
      </c>
    </row>
    <row r="1770" spans="5:6" x14ac:dyDescent="0.25">
      <c r="E1770" s="4">
        <f t="shared" ca="1" si="54"/>
        <v>9.2819743692593049E-2</v>
      </c>
      <c r="F1770" s="4">
        <f t="shared" ca="1" si="55"/>
        <v>851.00088005095779</v>
      </c>
    </row>
    <row r="1771" spans="5:6" x14ac:dyDescent="0.25">
      <c r="E1771" s="4">
        <f t="shared" ca="1" si="54"/>
        <v>0.86971954984081479</v>
      </c>
      <c r="F1771" s="4">
        <f t="shared" ca="1" si="55"/>
        <v>909.64365422704884</v>
      </c>
    </row>
    <row r="1772" spans="5:6" x14ac:dyDescent="0.25">
      <c r="E1772" s="4">
        <f t="shared" ca="1" si="54"/>
        <v>0.35075822529692535</v>
      </c>
      <c r="F1772" s="4">
        <f t="shared" ca="1" si="55"/>
        <v>875.34269467052354</v>
      </c>
    </row>
    <row r="1773" spans="5:6" x14ac:dyDescent="0.25">
      <c r="E1773" s="4">
        <f t="shared" ca="1" si="54"/>
        <v>9.8990694485288744E-2</v>
      </c>
      <c r="F1773" s="4">
        <f t="shared" ca="1" si="55"/>
        <v>851.9787879073865</v>
      </c>
    </row>
    <row r="1774" spans="5:6" x14ac:dyDescent="0.25">
      <c r="E1774" s="4">
        <f t="shared" ca="1" si="54"/>
        <v>0.94675176063799626</v>
      </c>
      <c r="F1774" s="4">
        <f t="shared" ca="1" si="55"/>
        <v>919.43178178702419</v>
      </c>
    </row>
    <row r="1775" spans="5:6" x14ac:dyDescent="0.25">
      <c r="E1775" s="4">
        <f t="shared" ca="1" si="54"/>
        <v>0.64148310546589105</v>
      </c>
      <c r="F1775" s="4">
        <f t="shared" ca="1" si="55"/>
        <v>893.0620585290053</v>
      </c>
    </row>
    <row r="1776" spans="5:6" x14ac:dyDescent="0.25">
      <c r="E1776" s="4">
        <f t="shared" ca="1" si="54"/>
        <v>6.1375310857017529E-2</v>
      </c>
      <c r="F1776" s="4">
        <f t="shared" ca="1" si="55"/>
        <v>845.01144089407546</v>
      </c>
    </row>
    <row r="1777" spans="5:6" x14ac:dyDescent="0.25">
      <c r="E1777" s="4">
        <f t="shared" ca="1" si="54"/>
        <v>0.35211735329956084</v>
      </c>
      <c r="F1777" s="4">
        <f t="shared" ca="1" si="55"/>
        <v>875.43327969185862</v>
      </c>
    </row>
    <row r="1778" spans="5:6" x14ac:dyDescent="0.25">
      <c r="E1778" s="4">
        <f t="shared" ca="1" si="54"/>
        <v>0.37676126413118105</v>
      </c>
      <c r="F1778" s="4">
        <f t="shared" ca="1" si="55"/>
        <v>877.04966479692519</v>
      </c>
    </row>
    <row r="1779" spans="5:6" x14ac:dyDescent="0.25">
      <c r="E1779" s="4">
        <f t="shared" ca="1" si="54"/>
        <v>0.30303835597278594</v>
      </c>
      <c r="F1779" s="4">
        <f t="shared" ca="1" si="55"/>
        <v>872.04631120631188</v>
      </c>
    </row>
    <row r="1780" spans="5:6" x14ac:dyDescent="0.25">
      <c r="E1780" s="4">
        <f t="shared" ca="1" si="54"/>
        <v>0.40792903185610119</v>
      </c>
      <c r="F1780" s="4">
        <f t="shared" ca="1" si="55"/>
        <v>879.03293601386918</v>
      </c>
    </row>
    <row r="1781" spans="5:6" x14ac:dyDescent="0.25">
      <c r="E1781" s="4">
        <f t="shared" ca="1" si="54"/>
        <v>2.8156191209538495E-3</v>
      </c>
      <c r="F1781" s="4">
        <f t="shared" ca="1" si="55"/>
        <v>809.74431261759446</v>
      </c>
    </row>
    <row r="1782" spans="5:6" x14ac:dyDescent="0.25">
      <c r="E1782" s="4">
        <f t="shared" ca="1" si="54"/>
        <v>0.74539726051623778</v>
      </c>
      <c r="F1782" s="4">
        <f t="shared" ca="1" si="55"/>
        <v>899.72256454901412</v>
      </c>
    </row>
    <row r="1783" spans="5:6" x14ac:dyDescent="0.25">
      <c r="E1783" s="4">
        <f t="shared" ca="1" si="54"/>
        <v>0.30411172853270607</v>
      </c>
      <c r="F1783" s="4">
        <f t="shared" ca="1" si="55"/>
        <v>872.12325998942913</v>
      </c>
    </row>
    <row r="1784" spans="5:6" x14ac:dyDescent="0.25">
      <c r="E1784" s="4">
        <f t="shared" ca="1" si="54"/>
        <v>0.34507293297288288</v>
      </c>
      <c r="F1784" s="4">
        <f t="shared" ca="1" si="55"/>
        <v>874.96200231406476</v>
      </c>
    </row>
    <row r="1785" spans="5:6" x14ac:dyDescent="0.25">
      <c r="E1785" s="4">
        <f t="shared" ca="1" si="54"/>
        <v>0.239077505846227</v>
      </c>
      <c r="F1785" s="4">
        <f t="shared" ca="1" si="55"/>
        <v>867.14766383170695</v>
      </c>
    </row>
    <row r="1786" spans="5:6" x14ac:dyDescent="0.25">
      <c r="E1786" s="4">
        <f t="shared" ca="1" si="54"/>
        <v>5.0049314695787661E-2</v>
      </c>
      <c r="F1786" s="4">
        <f t="shared" ca="1" si="55"/>
        <v>842.22096807684181</v>
      </c>
    </row>
    <row r="1787" spans="5:6" x14ac:dyDescent="0.25">
      <c r="E1787" s="4">
        <f t="shared" ca="1" si="54"/>
        <v>0.21940714543064477</v>
      </c>
      <c r="F1787" s="4">
        <f t="shared" ca="1" si="55"/>
        <v>865.484066115112</v>
      </c>
    </row>
    <row r="1788" spans="5:6" x14ac:dyDescent="0.25">
      <c r="E1788" s="4">
        <f t="shared" ca="1" si="54"/>
        <v>0.86129758246162924</v>
      </c>
      <c r="F1788" s="4">
        <f t="shared" ca="1" si="55"/>
        <v>908.83655890314822</v>
      </c>
    </row>
    <row r="1789" spans="5:6" x14ac:dyDescent="0.25">
      <c r="E1789" s="4">
        <f t="shared" ca="1" si="54"/>
        <v>0.16899367553295375</v>
      </c>
      <c r="F1789" s="4">
        <f t="shared" ca="1" si="55"/>
        <v>860.71472658577295</v>
      </c>
    </row>
    <row r="1790" spans="5:6" x14ac:dyDescent="0.25">
      <c r="E1790" s="4">
        <f t="shared" ca="1" si="54"/>
        <v>0.38921658732204667</v>
      </c>
      <c r="F1790" s="4">
        <f t="shared" ca="1" si="55"/>
        <v>877.84958726099944</v>
      </c>
    </row>
    <row r="1791" spans="5:6" x14ac:dyDescent="0.25">
      <c r="E1791" s="4">
        <f t="shared" ca="1" si="54"/>
        <v>0.58059423735826543</v>
      </c>
      <c r="F1791" s="4">
        <f t="shared" ca="1" si="55"/>
        <v>889.40624372097523</v>
      </c>
    </row>
    <row r="1792" spans="5:6" x14ac:dyDescent="0.25">
      <c r="E1792" s="4">
        <f t="shared" ca="1" si="54"/>
        <v>0.99106945911421052</v>
      </c>
      <c r="F1792" s="4">
        <f t="shared" ca="1" si="55"/>
        <v>933.21390875769009</v>
      </c>
    </row>
    <row r="1793" spans="5:6" x14ac:dyDescent="0.25">
      <c r="E1793" s="4">
        <f t="shared" ca="1" si="54"/>
        <v>0.3564134206307461</v>
      </c>
      <c r="F1793" s="4">
        <f t="shared" ca="1" si="55"/>
        <v>875.71856660118829</v>
      </c>
    </row>
    <row r="1794" spans="5:6" x14ac:dyDescent="0.25">
      <c r="E1794" s="4">
        <f t="shared" ca="1" si="54"/>
        <v>0.86433819421295499</v>
      </c>
      <c r="F1794" s="4">
        <f t="shared" ca="1" si="55"/>
        <v>909.12444745246785</v>
      </c>
    </row>
    <row r="1795" spans="5:6" x14ac:dyDescent="0.25">
      <c r="E1795" s="4">
        <f t="shared" ca="1" si="54"/>
        <v>0.68330252247918422</v>
      </c>
      <c r="F1795" s="4">
        <f t="shared" ca="1" si="55"/>
        <v>895.65318607235304</v>
      </c>
    </row>
    <row r="1796" spans="5:6" x14ac:dyDescent="0.25">
      <c r="E1796" s="4">
        <f t="shared" ref="E1796:E1859" ca="1" si="56">RAND()</f>
        <v>0.74599624525115038</v>
      </c>
      <c r="F1796" s="4">
        <f t="shared" ref="F1796:F1859" ca="1" si="57">_xlfn.BETA.INV(E1796,$C$5,$C$6,$C$3,$C$4)</f>
        <v>899.76360727233146</v>
      </c>
    </row>
    <row r="1797" spans="5:6" x14ac:dyDescent="0.25">
      <c r="E1797" s="4">
        <f t="shared" ca="1" si="56"/>
        <v>0.32374223026039839</v>
      </c>
      <c r="F1797" s="4">
        <f t="shared" ca="1" si="57"/>
        <v>873.50622977111641</v>
      </c>
    </row>
    <row r="1798" spans="5:6" x14ac:dyDescent="0.25">
      <c r="E1798" s="4">
        <f t="shared" ca="1" si="56"/>
        <v>0.65968749516257974</v>
      </c>
      <c r="F1798" s="4">
        <f t="shared" ca="1" si="57"/>
        <v>894.17915091966881</v>
      </c>
    </row>
    <row r="1799" spans="5:6" x14ac:dyDescent="0.25">
      <c r="E1799" s="4">
        <f t="shared" ca="1" si="56"/>
        <v>0.85969800143930664</v>
      </c>
      <c r="F1799" s="4">
        <f t="shared" ca="1" si="57"/>
        <v>908.68662308053501</v>
      </c>
    </row>
    <row r="1800" spans="5:6" x14ac:dyDescent="0.25">
      <c r="E1800" s="4">
        <f t="shared" ca="1" si="56"/>
        <v>1.5457560320810138E-2</v>
      </c>
      <c r="F1800" s="4">
        <f t="shared" ca="1" si="57"/>
        <v>827.69251336280399</v>
      </c>
    </row>
    <row r="1801" spans="5:6" x14ac:dyDescent="0.25">
      <c r="E1801" s="4">
        <f t="shared" ca="1" si="56"/>
        <v>0.96561887020253123</v>
      </c>
      <c r="F1801" s="4">
        <f t="shared" ca="1" si="57"/>
        <v>923.35111269487061</v>
      </c>
    </row>
    <row r="1802" spans="5:6" x14ac:dyDescent="0.25">
      <c r="E1802" s="4">
        <f t="shared" ca="1" si="56"/>
        <v>0.3110309921534381</v>
      </c>
      <c r="F1802" s="4">
        <f t="shared" ca="1" si="57"/>
        <v>872.61587620938576</v>
      </c>
    </row>
    <row r="1803" spans="5:6" x14ac:dyDescent="0.25">
      <c r="E1803" s="4">
        <f t="shared" ca="1" si="56"/>
        <v>0.27222267352993301</v>
      </c>
      <c r="F1803" s="4">
        <f t="shared" ca="1" si="57"/>
        <v>869.76985015811863</v>
      </c>
    </row>
    <row r="1804" spans="5:6" x14ac:dyDescent="0.25">
      <c r="E1804" s="4">
        <f t="shared" ca="1" si="56"/>
        <v>0.83391572465925179</v>
      </c>
      <c r="F1804" s="4">
        <f t="shared" ca="1" si="57"/>
        <v>906.39613971155291</v>
      </c>
    </row>
    <row r="1805" spans="5:6" x14ac:dyDescent="0.25">
      <c r="E1805" s="4">
        <f t="shared" ca="1" si="56"/>
        <v>0.28462337088722545</v>
      </c>
      <c r="F1805" s="4">
        <f t="shared" ca="1" si="57"/>
        <v>870.70239392721726</v>
      </c>
    </row>
    <row r="1806" spans="5:6" x14ac:dyDescent="0.25">
      <c r="E1806" s="4">
        <f t="shared" ca="1" si="56"/>
        <v>0.97073171877796316</v>
      </c>
      <c r="F1806" s="4">
        <f t="shared" ca="1" si="57"/>
        <v>924.68802785572097</v>
      </c>
    </row>
    <row r="1807" spans="5:6" x14ac:dyDescent="0.25">
      <c r="E1807" s="4">
        <f t="shared" ca="1" si="56"/>
        <v>0.58894330776563475</v>
      </c>
      <c r="F1807" s="4">
        <f t="shared" ca="1" si="57"/>
        <v>889.90248905117267</v>
      </c>
    </row>
    <row r="1808" spans="5:6" x14ac:dyDescent="0.25">
      <c r="E1808" s="4">
        <f t="shared" ca="1" si="56"/>
        <v>0.46678422600223979</v>
      </c>
      <c r="F1808" s="4">
        <f t="shared" ca="1" si="57"/>
        <v>882.6439281384454</v>
      </c>
    </row>
    <row r="1809" spans="5:6" x14ac:dyDescent="0.25">
      <c r="E1809" s="4">
        <f t="shared" ca="1" si="56"/>
        <v>0.25218497558212316</v>
      </c>
      <c r="F1809" s="4">
        <f t="shared" ca="1" si="57"/>
        <v>868.20926345980445</v>
      </c>
    </row>
    <row r="1810" spans="5:6" x14ac:dyDescent="0.25">
      <c r="E1810" s="4">
        <f t="shared" ca="1" si="56"/>
        <v>0.93248182408569957</v>
      </c>
      <c r="F1810" s="4">
        <f t="shared" ca="1" si="57"/>
        <v>917.09970077812034</v>
      </c>
    </row>
    <row r="1811" spans="5:6" x14ac:dyDescent="0.25">
      <c r="E1811" s="4">
        <f t="shared" ca="1" si="56"/>
        <v>0.88440585877370348</v>
      </c>
      <c r="F1811" s="4">
        <f t="shared" ca="1" si="57"/>
        <v>911.13133648222879</v>
      </c>
    </row>
    <row r="1812" spans="5:6" x14ac:dyDescent="0.25">
      <c r="E1812" s="4">
        <f t="shared" ca="1" si="56"/>
        <v>0.7483002514940712</v>
      </c>
      <c r="F1812" s="4">
        <f t="shared" ca="1" si="57"/>
        <v>899.92186583301407</v>
      </c>
    </row>
    <row r="1813" spans="5:6" x14ac:dyDescent="0.25">
      <c r="E1813" s="4">
        <f t="shared" ca="1" si="56"/>
        <v>0.19924353686388663</v>
      </c>
      <c r="F1813" s="4">
        <f t="shared" ca="1" si="57"/>
        <v>863.67550088978578</v>
      </c>
    </row>
    <row r="1814" spans="5:6" x14ac:dyDescent="0.25">
      <c r="E1814" s="4">
        <f t="shared" ca="1" si="56"/>
        <v>0.38604957021639186</v>
      </c>
      <c r="F1814" s="4">
        <f t="shared" ca="1" si="57"/>
        <v>877.6471776801136</v>
      </c>
    </row>
    <row r="1815" spans="5:6" x14ac:dyDescent="0.25">
      <c r="E1815" s="4">
        <f t="shared" ca="1" si="56"/>
        <v>0.18611432059654398</v>
      </c>
      <c r="F1815" s="4">
        <f t="shared" ca="1" si="57"/>
        <v>862.43125147815601</v>
      </c>
    </row>
    <row r="1816" spans="5:6" x14ac:dyDescent="0.25">
      <c r="E1816" s="4">
        <f t="shared" ca="1" si="56"/>
        <v>0.47815399632948419</v>
      </c>
      <c r="F1816" s="4">
        <f t="shared" ca="1" si="57"/>
        <v>883.32728255140057</v>
      </c>
    </row>
    <row r="1817" spans="5:6" x14ac:dyDescent="0.25">
      <c r="E1817" s="4">
        <f t="shared" ca="1" si="56"/>
        <v>0.78490965661433842</v>
      </c>
      <c r="F1817" s="4">
        <f t="shared" ca="1" si="57"/>
        <v>902.53028417370774</v>
      </c>
    </row>
    <row r="1818" spans="5:6" x14ac:dyDescent="0.25">
      <c r="E1818" s="4">
        <f t="shared" ca="1" si="56"/>
        <v>0.7806587849235348</v>
      </c>
      <c r="F1818" s="4">
        <f t="shared" ca="1" si="57"/>
        <v>902.21729448708686</v>
      </c>
    </row>
    <row r="1819" spans="5:6" x14ac:dyDescent="0.25">
      <c r="E1819" s="4">
        <f t="shared" ca="1" si="56"/>
        <v>0.85934972114029384</v>
      </c>
      <c r="F1819" s="4">
        <f t="shared" ca="1" si="57"/>
        <v>908.65411247048939</v>
      </c>
    </row>
    <row r="1820" spans="5:6" x14ac:dyDescent="0.25">
      <c r="E1820" s="4">
        <f t="shared" ca="1" si="56"/>
        <v>0.53482111106110453</v>
      </c>
      <c r="F1820" s="4">
        <f t="shared" ca="1" si="57"/>
        <v>886.69646411273186</v>
      </c>
    </row>
    <row r="1821" spans="5:6" x14ac:dyDescent="0.25">
      <c r="E1821" s="4">
        <f t="shared" ca="1" si="56"/>
        <v>0.86992687871476693</v>
      </c>
      <c r="F1821" s="4">
        <f t="shared" ca="1" si="57"/>
        <v>909.66391606177774</v>
      </c>
    </row>
    <row r="1822" spans="5:6" x14ac:dyDescent="0.25">
      <c r="E1822" s="4">
        <f t="shared" ca="1" si="56"/>
        <v>6.9338223072539118E-2</v>
      </c>
      <c r="F1822" s="4">
        <f t="shared" ca="1" si="57"/>
        <v>846.7286144763782</v>
      </c>
    </row>
    <row r="1823" spans="5:6" x14ac:dyDescent="0.25">
      <c r="E1823" s="4">
        <f t="shared" ca="1" si="56"/>
        <v>0.44164544432143127</v>
      </c>
      <c r="F1823" s="4">
        <f t="shared" ca="1" si="57"/>
        <v>881.11881445917356</v>
      </c>
    </row>
    <row r="1824" spans="5:6" x14ac:dyDescent="0.25">
      <c r="E1824" s="4">
        <f t="shared" ca="1" si="56"/>
        <v>4.2562305563846881E-2</v>
      </c>
      <c r="F1824" s="4">
        <f t="shared" ca="1" si="57"/>
        <v>840.07052625681547</v>
      </c>
    </row>
    <row r="1825" spans="5:6" x14ac:dyDescent="0.25">
      <c r="E1825" s="4">
        <f t="shared" ca="1" si="56"/>
        <v>0.62184638315233454</v>
      </c>
      <c r="F1825" s="4">
        <f t="shared" ca="1" si="57"/>
        <v>891.87185186469412</v>
      </c>
    </row>
    <row r="1826" spans="5:6" x14ac:dyDescent="0.25">
      <c r="E1826" s="4">
        <f t="shared" ca="1" si="56"/>
        <v>0.37634750291540187</v>
      </c>
      <c r="F1826" s="4">
        <f t="shared" ca="1" si="57"/>
        <v>877.02290822384725</v>
      </c>
    </row>
    <row r="1827" spans="5:6" x14ac:dyDescent="0.25">
      <c r="E1827" s="4">
        <f t="shared" ca="1" si="56"/>
        <v>0.44226123336041789</v>
      </c>
      <c r="F1827" s="4">
        <f t="shared" ca="1" si="57"/>
        <v>881.15644325480605</v>
      </c>
    </row>
    <row r="1828" spans="5:6" x14ac:dyDescent="0.25">
      <c r="E1828" s="4">
        <f t="shared" ca="1" si="56"/>
        <v>0.28585481012684877</v>
      </c>
      <c r="F1828" s="4">
        <f t="shared" ca="1" si="57"/>
        <v>870.79373396798883</v>
      </c>
    </row>
    <row r="1829" spans="5:6" x14ac:dyDescent="0.25">
      <c r="E1829" s="4">
        <f t="shared" ca="1" si="56"/>
        <v>0.38274687422105724</v>
      </c>
      <c r="F1829" s="4">
        <f t="shared" ca="1" si="57"/>
        <v>877.43539161247406</v>
      </c>
    </row>
    <row r="1830" spans="5:6" x14ac:dyDescent="0.25">
      <c r="E1830" s="4">
        <f t="shared" ca="1" si="56"/>
        <v>0.82922790376762723</v>
      </c>
      <c r="F1830" s="4">
        <f t="shared" ca="1" si="57"/>
        <v>906.00197415513571</v>
      </c>
    </row>
    <row r="1831" spans="5:6" x14ac:dyDescent="0.25">
      <c r="E1831" s="4">
        <f t="shared" ca="1" si="56"/>
        <v>0.58394455360840491</v>
      </c>
      <c r="F1831" s="4">
        <f t="shared" ca="1" si="57"/>
        <v>889.60525108462662</v>
      </c>
    </row>
    <row r="1832" spans="5:6" x14ac:dyDescent="0.25">
      <c r="E1832" s="4">
        <f t="shared" ca="1" si="56"/>
        <v>0.44232218765874309</v>
      </c>
      <c r="F1832" s="4">
        <f t="shared" ca="1" si="57"/>
        <v>881.16016715872138</v>
      </c>
    </row>
    <row r="1833" spans="5:6" x14ac:dyDescent="0.25">
      <c r="E1833" s="4">
        <f t="shared" ca="1" si="56"/>
        <v>0.86159272711802581</v>
      </c>
      <c r="F1833" s="4">
        <f t="shared" ca="1" si="57"/>
        <v>908.86433676223612</v>
      </c>
    </row>
    <row r="1834" spans="5:6" x14ac:dyDescent="0.25">
      <c r="E1834" s="4">
        <f t="shared" ca="1" si="56"/>
        <v>0.75945967461711017</v>
      </c>
      <c r="F1834" s="4">
        <f t="shared" ca="1" si="57"/>
        <v>900.6974779950549</v>
      </c>
    </row>
    <row r="1835" spans="5:6" x14ac:dyDescent="0.25">
      <c r="E1835" s="4">
        <f t="shared" ca="1" si="56"/>
        <v>0.55287288629131082</v>
      </c>
      <c r="F1835" s="4">
        <f t="shared" ca="1" si="57"/>
        <v>887.76408200249057</v>
      </c>
    </row>
    <row r="1836" spans="5:6" x14ac:dyDescent="0.25">
      <c r="E1836" s="4">
        <f t="shared" ca="1" si="56"/>
        <v>1.2126452436717838E-2</v>
      </c>
      <c r="F1836" s="4">
        <f t="shared" ca="1" si="57"/>
        <v>824.9481834440362</v>
      </c>
    </row>
    <row r="1837" spans="5:6" x14ac:dyDescent="0.25">
      <c r="E1837" s="4">
        <f t="shared" ca="1" si="56"/>
        <v>0.31802981366888905</v>
      </c>
      <c r="F1837" s="4">
        <f t="shared" ca="1" si="57"/>
        <v>873.1083652949103</v>
      </c>
    </row>
    <row r="1838" spans="5:6" x14ac:dyDescent="0.25">
      <c r="E1838" s="4">
        <f t="shared" ca="1" si="56"/>
        <v>0.12959057425027631</v>
      </c>
      <c r="F1838" s="4">
        <f t="shared" ca="1" si="57"/>
        <v>856.2301817749136</v>
      </c>
    </row>
    <row r="1839" spans="5:6" x14ac:dyDescent="0.25">
      <c r="E1839" s="4">
        <f t="shared" ca="1" si="56"/>
        <v>0.99139268393420277</v>
      </c>
      <c r="F1839" s="4">
        <f t="shared" ca="1" si="57"/>
        <v>933.44781332712762</v>
      </c>
    </row>
    <row r="1840" spans="5:6" x14ac:dyDescent="0.25">
      <c r="E1840" s="4">
        <f t="shared" ca="1" si="56"/>
        <v>0.39922653702464861</v>
      </c>
      <c r="F1840" s="4">
        <f t="shared" ca="1" si="57"/>
        <v>878.48518314816158</v>
      </c>
    </row>
    <row r="1841" spans="5:6" x14ac:dyDescent="0.25">
      <c r="E1841" s="4">
        <f t="shared" ca="1" si="56"/>
        <v>2.1646194083139836E-2</v>
      </c>
      <c r="F1841" s="4">
        <f t="shared" ca="1" si="57"/>
        <v>831.62875433753425</v>
      </c>
    </row>
    <row r="1842" spans="5:6" x14ac:dyDescent="0.25">
      <c r="E1842" s="4">
        <f t="shared" ca="1" si="56"/>
        <v>0.73510953758400677</v>
      </c>
      <c r="F1842" s="4">
        <f t="shared" ca="1" si="57"/>
        <v>899.02386313224133</v>
      </c>
    </row>
    <row r="1843" spans="5:6" x14ac:dyDescent="0.25">
      <c r="E1843" s="4">
        <f t="shared" ca="1" si="56"/>
        <v>0.77851882138639461</v>
      </c>
      <c r="F1843" s="4">
        <f t="shared" ca="1" si="57"/>
        <v>902.06083641113844</v>
      </c>
    </row>
    <row r="1844" spans="5:6" x14ac:dyDescent="0.25">
      <c r="E1844" s="4">
        <f t="shared" ca="1" si="56"/>
        <v>0.1216781933697767</v>
      </c>
      <c r="F1844" s="4">
        <f t="shared" ca="1" si="57"/>
        <v>855.21120319471277</v>
      </c>
    </row>
    <row r="1845" spans="5:6" x14ac:dyDescent="0.25">
      <c r="E1845" s="4">
        <f t="shared" ca="1" si="56"/>
        <v>0.25644399616259539</v>
      </c>
      <c r="F1845" s="4">
        <f t="shared" ca="1" si="57"/>
        <v>868.54696406852815</v>
      </c>
    </row>
    <row r="1846" spans="5:6" x14ac:dyDescent="0.25">
      <c r="E1846" s="4">
        <f t="shared" ca="1" si="56"/>
        <v>0.43262471660057733</v>
      </c>
      <c r="F1846" s="4">
        <f t="shared" ca="1" si="57"/>
        <v>880.56582514023899</v>
      </c>
    </row>
    <row r="1847" spans="5:6" x14ac:dyDescent="0.25">
      <c r="E1847" s="4">
        <f t="shared" ca="1" si="56"/>
        <v>6.2095486321781634E-2</v>
      </c>
      <c r="F1847" s="4">
        <f t="shared" ca="1" si="57"/>
        <v>845.17401705512987</v>
      </c>
    </row>
    <row r="1848" spans="5:6" x14ac:dyDescent="0.25">
      <c r="E1848" s="4">
        <f t="shared" ca="1" si="56"/>
        <v>0.92461324609286488</v>
      </c>
      <c r="F1848" s="4">
        <f t="shared" ca="1" si="57"/>
        <v>915.95981547302279</v>
      </c>
    </row>
    <row r="1849" spans="5:6" x14ac:dyDescent="0.25">
      <c r="E1849" s="4">
        <f t="shared" ca="1" si="56"/>
        <v>0.24320772998028961</v>
      </c>
      <c r="F1849" s="4">
        <f t="shared" ca="1" si="57"/>
        <v>867.485950734379</v>
      </c>
    </row>
    <row r="1850" spans="5:6" x14ac:dyDescent="0.25">
      <c r="E1850" s="4">
        <f t="shared" ca="1" si="56"/>
        <v>0.83716130211312623</v>
      </c>
      <c r="F1850" s="4">
        <f t="shared" ca="1" si="57"/>
        <v>906.67268953160942</v>
      </c>
    </row>
    <row r="1851" spans="5:6" x14ac:dyDescent="0.25">
      <c r="E1851" s="4">
        <f t="shared" ca="1" si="56"/>
        <v>0.99484005109636486</v>
      </c>
      <c r="F1851" s="4">
        <f t="shared" ca="1" si="57"/>
        <v>936.54063070681184</v>
      </c>
    </row>
    <row r="1852" spans="5:6" x14ac:dyDescent="0.25">
      <c r="E1852" s="4">
        <f t="shared" ca="1" si="56"/>
        <v>1.2530206083883888E-2</v>
      </c>
      <c r="F1852" s="4">
        <f t="shared" ca="1" si="57"/>
        <v>825.31428864210693</v>
      </c>
    </row>
    <row r="1853" spans="5:6" x14ac:dyDescent="0.25">
      <c r="E1853" s="4">
        <f t="shared" ca="1" si="56"/>
        <v>0.74975529446414479</v>
      </c>
      <c r="F1853" s="4">
        <f t="shared" ca="1" si="57"/>
        <v>900.02213123469971</v>
      </c>
    </row>
    <row r="1854" spans="5:6" x14ac:dyDescent="0.25">
      <c r="E1854" s="4">
        <f t="shared" ca="1" si="56"/>
        <v>0.88129560557950648</v>
      </c>
      <c r="F1854" s="4">
        <f t="shared" ca="1" si="57"/>
        <v>910.80687105480911</v>
      </c>
    </row>
    <row r="1855" spans="5:6" x14ac:dyDescent="0.25">
      <c r="E1855" s="4">
        <f t="shared" ca="1" si="56"/>
        <v>0.53283260964259305</v>
      </c>
      <c r="F1855" s="4">
        <f t="shared" ca="1" si="57"/>
        <v>886.57882614112452</v>
      </c>
    </row>
    <row r="1856" spans="5:6" x14ac:dyDescent="0.25">
      <c r="E1856" s="4">
        <f t="shared" ca="1" si="56"/>
        <v>0.34144957075765481</v>
      </c>
      <c r="F1856" s="4">
        <f t="shared" ca="1" si="57"/>
        <v>874.71784517913181</v>
      </c>
    </row>
    <row r="1857" spans="5:6" x14ac:dyDescent="0.25">
      <c r="E1857" s="4">
        <f t="shared" ca="1" si="56"/>
        <v>0.76624201005947967</v>
      </c>
      <c r="F1857" s="4">
        <f t="shared" ca="1" si="57"/>
        <v>901.17672064158876</v>
      </c>
    </row>
    <row r="1858" spans="5:6" x14ac:dyDescent="0.25">
      <c r="E1858" s="4">
        <f t="shared" ca="1" si="56"/>
        <v>0.93312432892467312</v>
      </c>
      <c r="F1858" s="4">
        <f t="shared" ca="1" si="57"/>
        <v>917.19678207577635</v>
      </c>
    </row>
    <row r="1859" spans="5:6" x14ac:dyDescent="0.25">
      <c r="E1859" s="4">
        <f t="shared" ca="1" si="56"/>
        <v>0.57976845201058524</v>
      </c>
      <c r="F1859" s="4">
        <f t="shared" ca="1" si="57"/>
        <v>889.35721629901002</v>
      </c>
    </row>
    <row r="1860" spans="5:6" x14ac:dyDescent="0.25">
      <c r="E1860" s="4">
        <f t="shared" ref="E1860:E1923" ca="1" si="58">RAND()</f>
        <v>0.90104921101351165</v>
      </c>
      <c r="F1860" s="4">
        <f t="shared" ref="F1860:F1923" ca="1" si="59">_xlfn.BETA.INV(E1860,$C$5,$C$6,$C$3,$C$4)</f>
        <v>912.9695926953691</v>
      </c>
    </row>
    <row r="1861" spans="5:6" x14ac:dyDescent="0.25">
      <c r="E1861" s="4">
        <f t="shared" ca="1" si="58"/>
        <v>0.35193255676281632</v>
      </c>
      <c r="F1861" s="4">
        <f t="shared" ca="1" si="59"/>
        <v>875.42097254723592</v>
      </c>
    </row>
    <row r="1862" spans="5:6" x14ac:dyDescent="0.25">
      <c r="E1862" s="4">
        <f t="shared" ca="1" si="58"/>
        <v>0.56271171303268241</v>
      </c>
      <c r="F1862" s="4">
        <f t="shared" ca="1" si="59"/>
        <v>888.34623994340518</v>
      </c>
    </row>
    <row r="1863" spans="5:6" x14ac:dyDescent="0.25">
      <c r="E1863" s="4">
        <f t="shared" ca="1" si="58"/>
        <v>0.39158473785120174</v>
      </c>
      <c r="F1863" s="4">
        <f t="shared" ca="1" si="59"/>
        <v>878.0005178678249</v>
      </c>
    </row>
    <row r="1864" spans="5:6" x14ac:dyDescent="0.25">
      <c r="E1864" s="4">
        <f t="shared" ca="1" si="58"/>
        <v>0.72216814146519215</v>
      </c>
      <c r="F1864" s="4">
        <f t="shared" ca="1" si="59"/>
        <v>898.16043721532117</v>
      </c>
    </row>
    <row r="1865" spans="5:6" x14ac:dyDescent="0.25">
      <c r="E1865" s="4">
        <f t="shared" ca="1" si="58"/>
        <v>0.85899393354817399</v>
      </c>
      <c r="F1865" s="4">
        <f t="shared" ca="1" si="59"/>
        <v>908.62095049885068</v>
      </c>
    </row>
    <row r="1866" spans="5:6" x14ac:dyDescent="0.25">
      <c r="E1866" s="4">
        <f t="shared" ca="1" si="58"/>
        <v>0.80961274223366786</v>
      </c>
      <c r="F1866" s="4">
        <f t="shared" ca="1" si="59"/>
        <v>904.41355892731065</v>
      </c>
    </row>
    <row r="1867" spans="5:6" x14ac:dyDescent="0.25">
      <c r="E1867" s="4">
        <f t="shared" ca="1" si="58"/>
        <v>0.44428869620479294</v>
      </c>
      <c r="F1867" s="4">
        <f t="shared" ca="1" si="59"/>
        <v>881.28023044295662</v>
      </c>
    </row>
    <row r="1868" spans="5:6" x14ac:dyDescent="0.25">
      <c r="E1868" s="4">
        <f t="shared" ca="1" si="58"/>
        <v>0.51727414629312174</v>
      </c>
      <c r="F1868" s="4">
        <f t="shared" ca="1" si="59"/>
        <v>885.65757434331476</v>
      </c>
    </row>
    <row r="1869" spans="5:6" x14ac:dyDescent="0.25">
      <c r="E1869" s="4">
        <f t="shared" ca="1" si="58"/>
        <v>0.73803718342455382</v>
      </c>
      <c r="F1869" s="4">
        <f t="shared" ca="1" si="59"/>
        <v>899.2215304335665</v>
      </c>
    </row>
    <row r="1870" spans="5:6" x14ac:dyDescent="0.25">
      <c r="E1870" s="4">
        <f t="shared" ca="1" si="58"/>
        <v>0.50363870299747582</v>
      </c>
      <c r="F1870" s="4">
        <f t="shared" ca="1" si="59"/>
        <v>884.84822584510437</v>
      </c>
    </row>
    <row r="1871" spans="5:6" x14ac:dyDescent="0.25">
      <c r="E1871" s="4">
        <f t="shared" ca="1" si="58"/>
        <v>0.51629602284637433</v>
      </c>
      <c r="F1871" s="4">
        <f t="shared" ca="1" si="59"/>
        <v>885.59959017816072</v>
      </c>
    </row>
    <row r="1872" spans="5:6" x14ac:dyDescent="0.25">
      <c r="E1872" s="4">
        <f t="shared" ca="1" si="58"/>
        <v>0.50859426244284389</v>
      </c>
      <c r="F1872" s="4">
        <f t="shared" ca="1" si="59"/>
        <v>885.14264500106174</v>
      </c>
    </row>
    <row r="1873" spans="5:6" x14ac:dyDescent="0.25">
      <c r="E1873" s="4">
        <f t="shared" ca="1" si="58"/>
        <v>0.44428672534741442</v>
      </c>
      <c r="F1873" s="4">
        <f t="shared" ca="1" si="59"/>
        <v>881.28011018873485</v>
      </c>
    </row>
    <row r="1874" spans="5:6" x14ac:dyDescent="0.25">
      <c r="E1874" s="4">
        <f t="shared" ca="1" si="58"/>
        <v>0.4707949996445181</v>
      </c>
      <c r="F1874" s="4">
        <f t="shared" ca="1" si="59"/>
        <v>882.88538656485662</v>
      </c>
    </row>
    <row r="1875" spans="5:6" x14ac:dyDescent="0.25">
      <c r="E1875" s="4">
        <f t="shared" ca="1" si="58"/>
        <v>0.27460994363629965</v>
      </c>
      <c r="F1875" s="4">
        <f t="shared" ca="1" si="59"/>
        <v>869.95123184048032</v>
      </c>
    </row>
    <row r="1876" spans="5:6" x14ac:dyDescent="0.25">
      <c r="E1876" s="4">
        <f t="shared" ca="1" si="58"/>
        <v>0.52732446063942129</v>
      </c>
      <c r="F1876" s="4">
        <f t="shared" ca="1" si="59"/>
        <v>886.25286917471658</v>
      </c>
    </row>
    <row r="1877" spans="5:6" x14ac:dyDescent="0.25">
      <c r="E1877" s="4">
        <f t="shared" ca="1" si="58"/>
        <v>0.95492303806604018</v>
      </c>
      <c r="F1877" s="4">
        <f t="shared" ca="1" si="59"/>
        <v>920.97766947391574</v>
      </c>
    </row>
    <row r="1878" spans="5:6" x14ac:dyDescent="0.25">
      <c r="E1878" s="4">
        <f t="shared" ca="1" si="58"/>
        <v>0.93131292248938835</v>
      </c>
      <c r="F1878" s="4">
        <f t="shared" ca="1" si="59"/>
        <v>916.92472509931292</v>
      </c>
    </row>
    <row r="1879" spans="5:6" x14ac:dyDescent="0.25">
      <c r="E1879" s="4">
        <f t="shared" ca="1" si="58"/>
        <v>0.52369918880081545</v>
      </c>
      <c r="F1879" s="4">
        <f t="shared" ca="1" si="59"/>
        <v>886.03823318690479</v>
      </c>
    </row>
    <row r="1880" spans="5:6" x14ac:dyDescent="0.25">
      <c r="E1880" s="4">
        <f t="shared" ca="1" si="58"/>
        <v>0.21521802199744011</v>
      </c>
      <c r="F1880" s="4">
        <f t="shared" ca="1" si="59"/>
        <v>865.11757788914883</v>
      </c>
    </row>
    <row r="1881" spans="5:6" x14ac:dyDescent="0.25">
      <c r="E1881" s="4">
        <f t="shared" ca="1" si="58"/>
        <v>0.31494267837600476</v>
      </c>
      <c r="F1881" s="4">
        <f t="shared" ca="1" si="59"/>
        <v>872.89182952621911</v>
      </c>
    </row>
    <row r="1882" spans="5:6" x14ac:dyDescent="0.25">
      <c r="E1882" s="4">
        <f t="shared" ca="1" si="58"/>
        <v>0.57571629553834769</v>
      </c>
      <c r="F1882" s="4">
        <f t="shared" ca="1" si="59"/>
        <v>889.11676336450785</v>
      </c>
    </row>
    <row r="1883" spans="5:6" x14ac:dyDescent="0.25">
      <c r="E1883" s="4">
        <f t="shared" ca="1" si="58"/>
        <v>0.86221585993543726</v>
      </c>
      <c r="F1883" s="4">
        <f t="shared" ca="1" si="59"/>
        <v>908.92310018695434</v>
      </c>
    </row>
    <row r="1884" spans="5:6" x14ac:dyDescent="0.25">
      <c r="E1884" s="4">
        <f t="shared" ca="1" si="58"/>
        <v>0.2600205079927228</v>
      </c>
      <c r="F1884" s="4">
        <f t="shared" ca="1" si="59"/>
        <v>868.82796222452714</v>
      </c>
    </row>
    <row r="1885" spans="5:6" x14ac:dyDescent="0.25">
      <c r="E1885" s="4">
        <f t="shared" ca="1" si="58"/>
        <v>0.70456410054182417</v>
      </c>
      <c r="F1885" s="4">
        <f t="shared" ca="1" si="59"/>
        <v>897.01034717117545</v>
      </c>
    </row>
    <row r="1886" spans="5:6" x14ac:dyDescent="0.25">
      <c r="E1886" s="4">
        <f t="shared" ca="1" si="58"/>
        <v>0.71003871577718636</v>
      </c>
      <c r="F1886" s="4">
        <f t="shared" ca="1" si="59"/>
        <v>897.36522565659573</v>
      </c>
    </row>
    <row r="1887" spans="5:6" x14ac:dyDescent="0.25">
      <c r="E1887" s="4">
        <f t="shared" ca="1" si="58"/>
        <v>0.80928335540767027</v>
      </c>
      <c r="F1887" s="4">
        <f t="shared" ca="1" si="59"/>
        <v>904.38765015785964</v>
      </c>
    </row>
    <row r="1888" spans="5:6" x14ac:dyDescent="0.25">
      <c r="E1888" s="4">
        <f t="shared" ca="1" si="58"/>
        <v>0.84430236093332989</v>
      </c>
      <c r="F1888" s="4">
        <f t="shared" ca="1" si="59"/>
        <v>907.29234643262737</v>
      </c>
    </row>
    <row r="1889" spans="5:6" x14ac:dyDescent="0.25">
      <c r="E1889" s="4">
        <f t="shared" ca="1" si="58"/>
        <v>0.89571033917586895</v>
      </c>
      <c r="F1889" s="4">
        <f t="shared" ca="1" si="59"/>
        <v>912.3595961853016</v>
      </c>
    </row>
    <row r="1890" spans="5:6" x14ac:dyDescent="0.25">
      <c r="E1890" s="4">
        <f t="shared" ca="1" si="58"/>
        <v>0.30148132159339058</v>
      </c>
      <c r="F1890" s="4">
        <f t="shared" ca="1" si="59"/>
        <v>871.93442987382707</v>
      </c>
    </row>
    <row r="1891" spans="5:6" x14ac:dyDescent="0.25">
      <c r="E1891" s="4">
        <f t="shared" ca="1" si="58"/>
        <v>0.11963975557081552</v>
      </c>
      <c r="F1891" s="4">
        <f t="shared" ca="1" si="59"/>
        <v>854.9406255961411</v>
      </c>
    </row>
    <row r="1892" spans="5:6" x14ac:dyDescent="0.25">
      <c r="E1892" s="4">
        <f t="shared" ca="1" si="58"/>
        <v>0.63675748360838269</v>
      </c>
      <c r="F1892" s="4">
        <f t="shared" ca="1" si="59"/>
        <v>892.77436292317884</v>
      </c>
    </row>
    <row r="1893" spans="5:6" x14ac:dyDescent="0.25">
      <c r="E1893" s="4">
        <f t="shared" ca="1" si="58"/>
        <v>0.95590509512727595</v>
      </c>
      <c r="F1893" s="4">
        <f t="shared" ca="1" si="59"/>
        <v>921.17693405655234</v>
      </c>
    </row>
    <row r="1894" spans="5:6" x14ac:dyDescent="0.25">
      <c r="E1894" s="4">
        <f t="shared" ca="1" si="58"/>
        <v>0.58644115932788132</v>
      </c>
      <c r="F1894" s="4">
        <f t="shared" ca="1" si="59"/>
        <v>889.75365585622728</v>
      </c>
    </row>
    <row r="1895" spans="5:6" x14ac:dyDescent="0.25">
      <c r="E1895" s="4">
        <f t="shared" ca="1" si="58"/>
        <v>0.68771019313262971</v>
      </c>
      <c r="F1895" s="4">
        <f t="shared" ca="1" si="59"/>
        <v>895.93197524497623</v>
      </c>
    </row>
    <row r="1896" spans="5:6" x14ac:dyDescent="0.25">
      <c r="E1896" s="4">
        <f t="shared" ca="1" si="58"/>
        <v>0.26494948485652581</v>
      </c>
      <c r="F1896" s="4">
        <f t="shared" ca="1" si="59"/>
        <v>869.21148739554758</v>
      </c>
    </row>
    <row r="1897" spans="5:6" x14ac:dyDescent="0.25">
      <c r="E1897" s="4">
        <f t="shared" ca="1" si="58"/>
        <v>0.78065757680837877</v>
      </c>
      <c r="F1897" s="4">
        <f t="shared" ca="1" si="59"/>
        <v>902.21720595266913</v>
      </c>
    </row>
    <row r="1898" spans="5:6" x14ac:dyDescent="0.25">
      <c r="E1898" s="4">
        <f t="shared" ca="1" si="58"/>
        <v>0.74476768344222388</v>
      </c>
      <c r="F1898" s="4">
        <f t="shared" ca="1" si="59"/>
        <v>899.67946987608138</v>
      </c>
    </row>
    <row r="1899" spans="5:6" x14ac:dyDescent="0.25">
      <c r="E1899" s="4">
        <f t="shared" ca="1" si="58"/>
        <v>0.90366752536404427</v>
      </c>
      <c r="F1899" s="4">
        <f t="shared" ca="1" si="59"/>
        <v>913.27661595369466</v>
      </c>
    </row>
    <row r="1900" spans="5:6" x14ac:dyDescent="0.25">
      <c r="E1900" s="4">
        <f t="shared" ca="1" si="58"/>
        <v>0.96656104216606298</v>
      </c>
      <c r="F1900" s="4">
        <f t="shared" ca="1" si="59"/>
        <v>923.58557371650022</v>
      </c>
    </row>
    <row r="1901" spans="5:6" x14ac:dyDescent="0.25">
      <c r="E1901" s="4">
        <f t="shared" ca="1" si="58"/>
        <v>0.9999302251901202</v>
      </c>
      <c r="F1901" s="4">
        <f t="shared" ca="1" si="59"/>
        <v>955.12782013194237</v>
      </c>
    </row>
    <row r="1902" spans="5:6" x14ac:dyDescent="0.25">
      <c r="E1902" s="4">
        <f t="shared" ca="1" si="58"/>
        <v>0.52679785999225437</v>
      </c>
      <c r="F1902" s="4">
        <f t="shared" ca="1" si="59"/>
        <v>886.22169717634347</v>
      </c>
    </row>
    <row r="1903" spans="5:6" x14ac:dyDescent="0.25">
      <c r="E1903" s="4">
        <f t="shared" ca="1" si="58"/>
        <v>0.9224609830349304</v>
      </c>
      <c r="F1903" s="4">
        <f t="shared" ca="1" si="59"/>
        <v>915.66244288041753</v>
      </c>
    </row>
    <row r="1904" spans="5:6" x14ac:dyDescent="0.25">
      <c r="E1904" s="4">
        <f t="shared" ca="1" si="58"/>
        <v>0.53400727770066658</v>
      </c>
      <c r="F1904" s="4">
        <f t="shared" ca="1" si="59"/>
        <v>886.64832037678696</v>
      </c>
    </row>
    <row r="1905" spans="5:6" x14ac:dyDescent="0.25">
      <c r="E1905" s="4">
        <f t="shared" ca="1" si="58"/>
        <v>0.32842067701071764</v>
      </c>
      <c r="F1905" s="4">
        <f t="shared" ca="1" si="59"/>
        <v>873.82945229039638</v>
      </c>
    </row>
    <row r="1906" spans="5:6" x14ac:dyDescent="0.25">
      <c r="E1906" s="4">
        <f t="shared" ca="1" si="58"/>
        <v>0.51970810155135405</v>
      </c>
      <c r="F1906" s="4">
        <f t="shared" ca="1" si="59"/>
        <v>885.80182053455565</v>
      </c>
    </row>
    <row r="1907" spans="5:6" x14ac:dyDescent="0.25">
      <c r="E1907" s="4">
        <f t="shared" ca="1" si="58"/>
        <v>0.91962444574701541</v>
      </c>
      <c r="F1907" s="4">
        <f t="shared" ca="1" si="59"/>
        <v>915.27902732223822</v>
      </c>
    </row>
    <row r="1908" spans="5:6" x14ac:dyDescent="0.25">
      <c r="E1908" s="4">
        <f t="shared" ca="1" si="58"/>
        <v>0.28471871331199194</v>
      </c>
      <c r="F1908" s="4">
        <f t="shared" ca="1" si="59"/>
        <v>870.70947369360704</v>
      </c>
    </row>
    <row r="1909" spans="5:6" x14ac:dyDescent="0.25">
      <c r="E1909" s="4">
        <f t="shared" ca="1" si="58"/>
        <v>0.25363374839210395</v>
      </c>
      <c r="F1909" s="4">
        <f t="shared" ca="1" si="59"/>
        <v>868.3245200994138</v>
      </c>
    </row>
    <row r="1910" spans="5:6" x14ac:dyDescent="0.25">
      <c r="E1910" s="4">
        <f t="shared" ca="1" si="58"/>
        <v>5.1324738446913432E-2</v>
      </c>
      <c r="F1910" s="4">
        <f t="shared" ca="1" si="59"/>
        <v>842.56000022542901</v>
      </c>
    </row>
    <row r="1911" spans="5:6" x14ac:dyDescent="0.25">
      <c r="E1911" s="4">
        <f t="shared" ca="1" si="58"/>
        <v>0.48939954057944768</v>
      </c>
      <c r="F1911" s="4">
        <f t="shared" ca="1" si="59"/>
        <v>884.00002864316446</v>
      </c>
    </row>
    <row r="1912" spans="5:6" x14ac:dyDescent="0.25">
      <c r="E1912" s="4">
        <f t="shared" ca="1" si="58"/>
        <v>0.64934673459553871</v>
      </c>
      <c r="F1912" s="4">
        <f t="shared" ca="1" si="59"/>
        <v>893.54279874806286</v>
      </c>
    </row>
    <row r="1913" spans="5:6" x14ac:dyDescent="0.25">
      <c r="E1913" s="4">
        <f t="shared" ca="1" si="58"/>
        <v>0.52425400232199726</v>
      </c>
      <c r="F1913" s="4">
        <f t="shared" ca="1" si="59"/>
        <v>886.07108735455472</v>
      </c>
    </row>
    <row r="1914" spans="5:6" x14ac:dyDescent="0.25">
      <c r="E1914" s="4">
        <f t="shared" ca="1" si="58"/>
        <v>6.2855181430422347E-3</v>
      </c>
      <c r="F1914" s="4">
        <f t="shared" ca="1" si="59"/>
        <v>817.85470530145892</v>
      </c>
    </row>
    <row r="1915" spans="5:6" x14ac:dyDescent="0.25">
      <c r="E1915" s="4">
        <f t="shared" ca="1" si="58"/>
        <v>0.10307908392734577</v>
      </c>
      <c r="F1915" s="4">
        <f t="shared" ca="1" si="59"/>
        <v>852.60074636949639</v>
      </c>
    </row>
    <row r="1916" spans="5:6" x14ac:dyDescent="0.25">
      <c r="E1916" s="4">
        <f t="shared" ca="1" si="58"/>
        <v>0.27090000951790305</v>
      </c>
      <c r="F1916" s="4">
        <f t="shared" ca="1" si="59"/>
        <v>869.66896042759493</v>
      </c>
    </row>
    <row r="1917" spans="5:6" x14ac:dyDescent="0.25">
      <c r="E1917" s="4">
        <f t="shared" ca="1" si="58"/>
        <v>8.0021097637661964E-2</v>
      </c>
      <c r="F1917" s="4">
        <f t="shared" ca="1" si="59"/>
        <v>848.79654962977884</v>
      </c>
    </row>
    <row r="1918" spans="5:6" x14ac:dyDescent="0.25">
      <c r="E1918" s="4">
        <f t="shared" ca="1" si="58"/>
        <v>0.10551184395891466</v>
      </c>
      <c r="F1918" s="4">
        <f t="shared" ca="1" si="59"/>
        <v>852.96179997107777</v>
      </c>
    </row>
    <row r="1919" spans="5:6" x14ac:dyDescent="0.25">
      <c r="E1919" s="4">
        <f t="shared" ca="1" si="58"/>
        <v>0.28588215273483197</v>
      </c>
      <c r="F1919" s="4">
        <f t="shared" ca="1" si="59"/>
        <v>870.79575956165752</v>
      </c>
    </row>
    <row r="1920" spans="5:6" x14ac:dyDescent="0.25">
      <c r="E1920" s="4">
        <f t="shared" ca="1" si="58"/>
        <v>0.73625796735996185</v>
      </c>
      <c r="F1920" s="4">
        <f t="shared" ca="1" si="59"/>
        <v>899.10129472374979</v>
      </c>
    </row>
    <row r="1921" spans="5:6" x14ac:dyDescent="0.25">
      <c r="E1921" s="4">
        <f t="shared" ca="1" si="58"/>
        <v>0.85520503596729092</v>
      </c>
      <c r="F1921" s="4">
        <f t="shared" ca="1" si="59"/>
        <v>908.27083347597943</v>
      </c>
    </row>
    <row r="1922" spans="5:6" x14ac:dyDescent="0.25">
      <c r="E1922" s="4">
        <f t="shared" ca="1" si="58"/>
        <v>0.23747928911412763</v>
      </c>
      <c r="F1922" s="4">
        <f t="shared" ca="1" si="59"/>
        <v>867.01578974993618</v>
      </c>
    </row>
    <row r="1923" spans="5:6" x14ac:dyDescent="0.25">
      <c r="E1923" s="4">
        <f t="shared" ca="1" si="58"/>
        <v>0.50465487164441014</v>
      </c>
      <c r="F1923" s="4">
        <f t="shared" ca="1" si="59"/>
        <v>884.90862711487932</v>
      </c>
    </row>
    <row r="1924" spans="5:6" x14ac:dyDescent="0.25">
      <c r="E1924" s="4">
        <f t="shared" ref="E1924:E1987" ca="1" si="60">RAND()</f>
        <v>0.26189739108860643</v>
      </c>
      <c r="F1924" s="4">
        <f t="shared" ref="F1924:F1987" ca="1" si="61">_xlfn.BETA.INV(E1924,$C$5,$C$6,$C$3,$C$4)</f>
        <v>868.97450543612388</v>
      </c>
    </row>
    <row r="1925" spans="5:6" x14ac:dyDescent="0.25">
      <c r="E1925" s="4">
        <f t="shared" ca="1" si="60"/>
        <v>0.87180033873420348</v>
      </c>
      <c r="F1925" s="4">
        <f t="shared" ca="1" si="61"/>
        <v>909.84790622838591</v>
      </c>
    </row>
    <row r="1926" spans="5:6" x14ac:dyDescent="0.25">
      <c r="E1926" s="4">
        <f t="shared" ca="1" si="60"/>
        <v>0.11337324578876362</v>
      </c>
      <c r="F1926" s="4">
        <f t="shared" ca="1" si="61"/>
        <v>854.08628034049309</v>
      </c>
    </row>
    <row r="1927" spans="5:6" x14ac:dyDescent="0.25">
      <c r="E1927" s="4">
        <f t="shared" ca="1" si="60"/>
        <v>0.33517936925329539</v>
      </c>
      <c r="F1927" s="4">
        <f t="shared" ca="1" si="61"/>
        <v>874.29239683671585</v>
      </c>
    </row>
    <row r="1928" spans="5:6" x14ac:dyDescent="0.25">
      <c r="E1928" s="4">
        <f t="shared" ca="1" si="60"/>
        <v>0.55865626751646535</v>
      </c>
      <c r="F1928" s="4">
        <f t="shared" ca="1" si="61"/>
        <v>888.10622375514856</v>
      </c>
    </row>
    <row r="1929" spans="5:6" x14ac:dyDescent="0.25">
      <c r="E1929" s="4">
        <f t="shared" ca="1" si="60"/>
        <v>0.72330813021065321</v>
      </c>
      <c r="F1929" s="4">
        <f t="shared" ca="1" si="61"/>
        <v>898.23584807201257</v>
      </c>
    </row>
    <row r="1930" spans="5:6" x14ac:dyDescent="0.25">
      <c r="E1930" s="4">
        <f t="shared" ca="1" si="60"/>
        <v>0.82731590255782261</v>
      </c>
      <c r="F1930" s="4">
        <f t="shared" ca="1" si="61"/>
        <v>905.84292925888292</v>
      </c>
    </row>
    <row r="1931" spans="5:6" x14ac:dyDescent="0.25">
      <c r="E1931" s="4">
        <f t="shared" ca="1" si="60"/>
        <v>0.58140678884107633</v>
      </c>
      <c r="F1931" s="4">
        <f t="shared" ca="1" si="61"/>
        <v>889.45449443626683</v>
      </c>
    </row>
    <row r="1932" spans="5:6" x14ac:dyDescent="0.25">
      <c r="E1932" s="4">
        <f t="shared" ca="1" si="60"/>
        <v>5.3805767405611493E-2</v>
      </c>
      <c r="F1932" s="4">
        <f t="shared" ca="1" si="61"/>
        <v>843.19986466609873</v>
      </c>
    </row>
    <row r="1933" spans="5:6" x14ac:dyDescent="0.25">
      <c r="E1933" s="4">
        <f t="shared" ca="1" si="60"/>
        <v>0.71369409501169101</v>
      </c>
      <c r="F1933" s="4">
        <f t="shared" ca="1" si="61"/>
        <v>897.60353813482993</v>
      </c>
    </row>
    <row r="1934" spans="5:6" x14ac:dyDescent="0.25">
      <c r="E1934" s="4">
        <f t="shared" ca="1" si="60"/>
        <v>0.87114053380231848</v>
      </c>
      <c r="F1934" s="4">
        <f t="shared" ca="1" si="61"/>
        <v>909.78292130032878</v>
      </c>
    </row>
    <row r="1935" spans="5:6" x14ac:dyDescent="0.25">
      <c r="E1935" s="4">
        <f t="shared" ca="1" si="60"/>
        <v>0.57426914806415619</v>
      </c>
      <c r="F1935" s="4">
        <f t="shared" ca="1" si="61"/>
        <v>889.03093794220786</v>
      </c>
    </row>
    <row r="1936" spans="5:6" x14ac:dyDescent="0.25">
      <c r="E1936" s="4">
        <f t="shared" ca="1" si="60"/>
        <v>0.65173244249034545</v>
      </c>
      <c r="F1936" s="4">
        <f t="shared" ca="1" si="61"/>
        <v>893.68917348370644</v>
      </c>
    </row>
    <row r="1937" spans="5:6" x14ac:dyDescent="0.25">
      <c r="E1937" s="4">
        <f t="shared" ca="1" si="60"/>
        <v>0.89369236069260949</v>
      </c>
      <c r="F1937" s="4">
        <f t="shared" ca="1" si="61"/>
        <v>912.1343019318964</v>
      </c>
    </row>
    <row r="1938" spans="5:6" x14ac:dyDescent="0.25">
      <c r="E1938" s="4">
        <f t="shared" ca="1" si="60"/>
        <v>0.88729856542457797</v>
      </c>
      <c r="F1938" s="4">
        <f t="shared" ca="1" si="61"/>
        <v>911.43808035504753</v>
      </c>
    </row>
    <row r="1939" spans="5:6" x14ac:dyDescent="0.25">
      <c r="E1939" s="4">
        <f t="shared" ca="1" si="60"/>
        <v>4.0847411312193715E-2</v>
      </c>
      <c r="F1939" s="4">
        <f t="shared" ca="1" si="61"/>
        <v>839.53340124997305</v>
      </c>
    </row>
    <row r="1940" spans="5:6" x14ac:dyDescent="0.25">
      <c r="E1940" s="4">
        <f t="shared" ca="1" si="60"/>
        <v>0.78216693362068945</v>
      </c>
      <c r="F1940" s="4">
        <f t="shared" ca="1" si="61"/>
        <v>902.32800006597392</v>
      </c>
    </row>
    <row r="1941" spans="5:6" x14ac:dyDescent="0.25">
      <c r="E1941" s="4">
        <f t="shared" ca="1" si="60"/>
        <v>7.3483940422061078E-2</v>
      </c>
      <c r="F1941" s="4">
        <f t="shared" ca="1" si="61"/>
        <v>847.55978778003953</v>
      </c>
    </row>
    <row r="1942" spans="5:6" x14ac:dyDescent="0.25">
      <c r="E1942" s="4">
        <f t="shared" ca="1" si="60"/>
        <v>2.9901156044200072E-2</v>
      </c>
      <c r="F1942" s="4">
        <f t="shared" ca="1" si="61"/>
        <v>835.56394665464575</v>
      </c>
    </row>
    <row r="1943" spans="5:6" x14ac:dyDescent="0.25">
      <c r="E1943" s="4">
        <f t="shared" ca="1" si="60"/>
        <v>0.61602407246055235</v>
      </c>
      <c r="F1943" s="4">
        <f t="shared" ca="1" si="61"/>
        <v>891.52138744050933</v>
      </c>
    </row>
    <row r="1944" spans="5:6" x14ac:dyDescent="0.25">
      <c r="E1944" s="4">
        <f t="shared" ca="1" si="60"/>
        <v>6.3189016190575042E-2</v>
      </c>
      <c r="F1944" s="4">
        <f t="shared" ca="1" si="61"/>
        <v>845.41794015645792</v>
      </c>
    </row>
    <row r="1945" spans="5:6" x14ac:dyDescent="0.25">
      <c r="E1945" s="4">
        <f t="shared" ca="1" si="60"/>
        <v>0.71070416817618964</v>
      </c>
      <c r="F1945" s="4">
        <f t="shared" ca="1" si="61"/>
        <v>897.40852707782699</v>
      </c>
    </row>
    <row r="1946" spans="5:6" x14ac:dyDescent="0.25">
      <c r="E1946" s="4">
        <f t="shared" ca="1" si="60"/>
        <v>0.97157579425698892</v>
      </c>
      <c r="F1946" s="4">
        <f t="shared" ca="1" si="61"/>
        <v>924.92555110780575</v>
      </c>
    </row>
    <row r="1947" spans="5:6" x14ac:dyDescent="0.25">
      <c r="E1947" s="4">
        <f t="shared" ca="1" si="60"/>
        <v>0.30106246410411697</v>
      </c>
      <c r="F1947" s="4">
        <f t="shared" ca="1" si="61"/>
        <v>871.90427986172654</v>
      </c>
    </row>
    <row r="1948" spans="5:6" x14ac:dyDescent="0.25">
      <c r="E1948" s="4">
        <f t="shared" ca="1" si="60"/>
        <v>0.20617409049249213</v>
      </c>
      <c r="F1948" s="4">
        <f t="shared" ca="1" si="61"/>
        <v>864.31019071201547</v>
      </c>
    </row>
    <row r="1949" spans="5:6" x14ac:dyDescent="0.25">
      <c r="E1949" s="4">
        <f t="shared" ca="1" si="60"/>
        <v>0.79740941088065176</v>
      </c>
      <c r="F1949" s="4">
        <f t="shared" ca="1" si="61"/>
        <v>903.46868958258517</v>
      </c>
    </row>
    <row r="1950" spans="5:6" x14ac:dyDescent="0.25">
      <c r="E1950" s="4">
        <f t="shared" ca="1" si="60"/>
        <v>0.57937444898529211</v>
      </c>
      <c r="F1950" s="4">
        <f t="shared" ca="1" si="61"/>
        <v>889.33382726330024</v>
      </c>
    </row>
    <row r="1951" spans="5:6" x14ac:dyDescent="0.25">
      <c r="E1951" s="4">
        <f t="shared" ca="1" si="60"/>
        <v>0.66065416244662334</v>
      </c>
      <c r="F1951" s="4">
        <f t="shared" ca="1" si="61"/>
        <v>894.23889854813422</v>
      </c>
    </row>
    <row r="1952" spans="5:6" x14ac:dyDescent="0.25">
      <c r="E1952" s="4">
        <f t="shared" ca="1" si="60"/>
        <v>1.1173817380316642E-2</v>
      </c>
      <c r="F1952" s="4">
        <f t="shared" ca="1" si="61"/>
        <v>824.03921689618664</v>
      </c>
    </row>
    <row r="1953" spans="5:6" x14ac:dyDescent="0.25">
      <c r="E1953" s="4">
        <f t="shared" ca="1" si="60"/>
        <v>0.78362593141982062</v>
      </c>
      <c r="F1953" s="4">
        <f t="shared" ca="1" si="61"/>
        <v>902.4354506834668</v>
      </c>
    </row>
    <row r="1954" spans="5:6" x14ac:dyDescent="0.25">
      <c r="E1954" s="4">
        <f t="shared" ca="1" si="60"/>
        <v>0.2359232017172046</v>
      </c>
      <c r="F1954" s="4">
        <f t="shared" ca="1" si="61"/>
        <v>866.88685964756792</v>
      </c>
    </row>
    <row r="1955" spans="5:6" x14ac:dyDescent="0.25">
      <c r="E1955" s="4">
        <f t="shared" ca="1" si="60"/>
        <v>0.56360413878459914</v>
      </c>
      <c r="F1955" s="4">
        <f t="shared" ca="1" si="61"/>
        <v>888.39907081177455</v>
      </c>
    </row>
    <row r="1956" spans="5:6" x14ac:dyDescent="0.25">
      <c r="E1956" s="4">
        <f t="shared" ca="1" si="60"/>
        <v>0.12529621084690001</v>
      </c>
      <c r="F1956" s="4">
        <f t="shared" ca="1" si="61"/>
        <v>855.68313666445238</v>
      </c>
    </row>
    <row r="1957" spans="5:6" x14ac:dyDescent="0.25">
      <c r="E1957" s="4">
        <f t="shared" ca="1" si="60"/>
        <v>0.19041677184861694</v>
      </c>
      <c r="F1957" s="4">
        <f t="shared" ca="1" si="61"/>
        <v>862.84536607590417</v>
      </c>
    </row>
    <row r="1958" spans="5:6" x14ac:dyDescent="0.25">
      <c r="E1958" s="4">
        <f t="shared" ca="1" si="60"/>
        <v>0.4545740110984785</v>
      </c>
      <c r="F1958" s="4">
        <f t="shared" ca="1" si="61"/>
        <v>881.90585352671144</v>
      </c>
    </row>
    <row r="1959" spans="5:6" x14ac:dyDescent="0.25">
      <c r="E1959" s="4">
        <f t="shared" ca="1" si="60"/>
        <v>0.6740121523077004</v>
      </c>
      <c r="F1959" s="4">
        <f t="shared" ca="1" si="61"/>
        <v>895.0695220545731</v>
      </c>
    </row>
    <row r="1960" spans="5:6" x14ac:dyDescent="0.25">
      <c r="E1960" s="4">
        <f t="shared" ca="1" si="60"/>
        <v>0.79915703371841329</v>
      </c>
      <c r="F1960" s="4">
        <f t="shared" ca="1" si="61"/>
        <v>903.6021761387135</v>
      </c>
    </row>
    <row r="1961" spans="5:6" x14ac:dyDescent="0.25">
      <c r="E1961" s="4">
        <f t="shared" ca="1" si="60"/>
        <v>0.13531152779296596</v>
      </c>
      <c r="F1961" s="4">
        <f t="shared" ca="1" si="61"/>
        <v>856.93831184090379</v>
      </c>
    </row>
    <row r="1962" spans="5:6" x14ac:dyDescent="0.25">
      <c r="E1962" s="4">
        <f t="shared" ca="1" si="60"/>
        <v>0.64672480011634803</v>
      </c>
      <c r="F1962" s="4">
        <f t="shared" ca="1" si="61"/>
        <v>893.3822182710179</v>
      </c>
    </row>
    <row r="1963" spans="5:6" x14ac:dyDescent="0.25">
      <c r="E1963" s="4">
        <f t="shared" ca="1" si="60"/>
        <v>0.18419133711478775</v>
      </c>
      <c r="F1963" s="4">
        <f t="shared" ca="1" si="61"/>
        <v>862.24404514781827</v>
      </c>
    </row>
    <row r="1964" spans="5:6" x14ac:dyDescent="0.25">
      <c r="E1964" s="4">
        <f t="shared" ca="1" si="60"/>
        <v>0.11801932271262239</v>
      </c>
      <c r="F1964" s="4">
        <f t="shared" ca="1" si="61"/>
        <v>854.72302977037316</v>
      </c>
    </row>
    <row r="1965" spans="5:6" x14ac:dyDescent="0.25">
      <c r="E1965" s="4">
        <f t="shared" ca="1" si="60"/>
        <v>0.47563701170820549</v>
      </c>
      <c r="F1965" s="4">
        <f t="shared" ca="1" si="61"/>
        <v>883.1762997996251</v>
      </c>
    </row>
    <row r="1966" spans="5:6" x14ac:dyDescent="0.25">
      <c r="E1966" s="4">
        <f t="shared" ca="1" si="60"/>
        <v>8.936806844582601E-2</v>
      </c>
      <c r="F1966" s="4">
        <f t="shared" ca="1" si="61"/>
        <v>850.43140309860462</v>
      </c>
    </row>
    <row r="1967" spans="5:6" x14ac:dyDescent="0.25">
      <c r="E1967" s="4">
        <f t="shared" ca="1" si="60"/>
        <v>0.96081818774139005</v>
      </c>
      <c r="F1967" s="4">
        <f t="shared" ca="1" si="61"/>
        <v>922.22626933884783</v>
      </c>
    </row>
    <row r="1968" spans="5:6" x14ac:dyDescent="0.25">
      <c r="E1968" s="4">
        <f t="shared" ca="1" si="60"/>
        <v>0.67146184512285423</v>
      </c>
      <c r="F1968" s="4">
        <f t="shared" ca="1" si="61"/>
        <v>894.91018919992985</v>
      </c>
    </row>
    <row r="1969" spans="5:6" x14ac:dyDescent="0.25">
      <c r="E1969" s="4">
        <f t="shared" ca="1" si="60"/>
        <v>0.14638390284060865</v>
      </c>
      <c r="F1969" s="4">
        <f t="shared" ca="1" si="61"/>
        <v>858.24826807494844</v>
      </c>
    </row>
    <row r="1970" spans="5:6" x14ac:dyDescent="0.25">
      <c r="E1970" s="4">
        <f t="shared" ca="1" si="60"/>
        <v>0.46271369616851432</v>
      </c>
      <c r="F1970" s="4">
        <f t="shared" ca="1" si="61"/>
        <v>882.39839341507252</v>
      </c>
    </row>
    <row r="1971" spans="5:6" x14ac:dyDescent="0.25">
      <c r="E1971" s="4">
        <f t="shared" ca="1" si="60"/>
        <v>0.17679554014386378</v>
      </c>
      <c r="F1971" s="4">
        <f t="shared" ca="1" si="61"/>
        <v>861.5112433294795</v>
      </c>
    </row>
    <row r="1972" spans="5:6" x14ac:dyDescent="0.25">
      <c r="E1972" s="4">
        <f t="shared" ca="1" si="60"/>
        <v>0.47029681073726193</v>
      </c>
      <c r="F1972" s="4">
        <f t="shared" ca="1" si="61"/>
        <v>882.85541897188568</v>
      </c>
    </row>
    <row r="1973" spans="5:6" x14ac:dyDescent="0.25">
      <c r="E1973" s="4">
        <f t="shared" ca="1" si="60"/>
        <v>0.75011702045523732</v>
      </c>
      <c r="F1973" s="4">
        <f t="shared" ca="1" si="61"/>
        <v>900.04709641816612</v>
      </c>
    </row>
    <row r="1974" spans="5:6" x14ac:dyDescent="0.25">
      <c r="E1974" s="4">
        <f t="shared" ca="1" si="60"/>
        <v>0.92413344427357969</v>
      </c>
      <c r="F1974" s="4">
        <f t="shared" ca="1" si="61"/>
        <v>915.89302286345037</v>
      </c>
    </row>
    <row r="1975" spans="5:6" x14ac:dyDescent="0.25">
      <c r="E1975" s="4">
        <f t="shared" ca="1" si="60"/>
        <v>8.6363528351186547E-3</v>
      </c>
      <c r="F1975" s="4">
        <f t="shared" ca="1" si="61"/>
        <v>821.22700198950508</v>
      </c>
    </row>
    <row r="1976" spans="5:6" x14ac:dyDescent="0.25">
      <c r="E1976" s="4">
        <f t="shared" ca="1" si="60"/>
        <v>0.43750798310171657</v>
      </c>
      <c r="F1976" s="4">
        <f t="shared" ca="1" si="61"/>
        <v>880.86559614452381</v>
      </c>
    </row>
    <row r="1977" spans="5:6" x14ac:dyDescent="0.25">
      <c r="E1977" s="4">
        <f t="shared" ca="1" si="60"/>
        <v>0.14968833141130611</v>
      </c>
      <c r="F1977" s="4">
        <f t="shared" ca="1" si="61"/>
        <v>858.6251135722232</v>
      </c>
    </row>
    <row r="1978" spans="5:6" x14ac:dyDescent="0.25">
      <c r="E1978" s="4">
        <f t="shared" ca="1" si="60"/>
        <v>0.93346313911478862</v>
      </c>
      <c r="F1978" s="4">
        <f t="shared" ca="1" si="61"/>
        <v>917.24823880025269</v>
      </c>
    </row>
    <row r="1979" spans="5:6" x14ac:dyDescent="0.25">
      <c r="E1979" s="4">
        <f t="shared" ca="1" si="60"/>
        <v>0.90276787715830942</v>
      </c>
      <c r="F1979" s="4">
        <f t="shared" ca="1" si="61"/>
        <v>913.17051335159226</v>
      </c>
    </row>
    <row r="1980" spans="5:6" x14ac:dyDescent="0.25">
      <c r="E1980" s="4">
        <f t="shared" ca="1" si="60"/>
        <v>0.71468539906937578</v>
      </c>
      <c r="F1980" s="4">
        <f t="shared" ca="1" si="61"/>
        <v>897.66836022197356</v>
      </c>
    </row>
    <row r="1981" spans="5:6" x14ac:dyDescent="0.25">
      <c r="E1981" s="4">
        <f t="shared" ca="1" si="60"/>
        <v>0.21666677668473044</v>
      </c>
      <c r="F1981" s="4">
        <f t="shared" ca="1" si="61"/>
        <v>865.24484186829602</v>
      </c>
    </row>
    <row r="1982" spans="5:6" x14ac:dyDescent="0.25">
      <c r="E1982" s="4">
        <f t="shared" ca="1" si="60"/>
        <v>4.4823368207642988E-2</v>
      </c>
      <c r="F1982" s="4">
        <f t="shared" ca="1" si="61"/>
        <v>840.75143695123018</v>
      </c>
    </row>
    <row r="1983" spans="5:6" x14ac:dyDescent="0.25">
      <c r="E1983" s="4">
        <f t="shared" ca="1" si="60"/>
        <v>0.56704435091555394</v>
      </c>
      <c r="F1983" s="4">
        <f t="shared" ca="1" si="61"/>
        <v>888.60278307075737</v>
      </c>
    </row>
    <row r="1984" spans="5:6" x14ac:dyDescent="0.25">
      <c r="E1984" s="4">
        <f t="shared" ca="1" si="60"/>
        <v>0.20568104472359627</v>
      </c>
      <c r="F1984" s="4">
        <f t="shared" ca="1" si="61"/>
        <v>864.26551056977814</v>
      </c>
    </row>
    <row r="1985" spans="5:6" x14ac:dyDescent="0.25">
      <c r="E1985" s="4">
        <f t="shared" ca="1" si="60"/>
        <v>0.37420385399704215</v>
      </c>
      <c r="F1985" s="4">
        <f t="shared" ca="1" si="61"/>
        <v>876.88408884518014</v>
      </c>
    </row>
    <row r="1986" spans="5:6" x14ac:dyDescent="0.25">
      <c r="E1986" s="4">
        <f t="shared" ca="1" si="60"/>
        <v>0.6988771896422793</v>
      </c>
      <c r="F1986" s="4">
        <f t="shared" ca="1" si="61"/>
        <v>896.64417758009847</v>
      </c>
    </row>
    <row r="1987" spans="5:6" x14ac:dyDescent="0.25">
      <c r="E1987" s="4">
        <f t="shared" ca="1" si="60"/>
        <v>0.88014074983597845</v>
      </c>
      <c r="F1987" s="4">
        <f t="shared" ca="1" si="61"/>
        <v>910.68775219195993</v>
      </c>
    </row>
    <row r="1988" spans="5:6" x14ac:dyDescent="0.25">
      <c r="E1988" s="4">
        <f t="shared" ref="E1988:E2051" ca="1" si="62">RAND()</f>
        <v>0.38607645759099107</v>
      </c>
      <c r="F1988" s="4">
        <f t="shared" ref="F1988:F2051" ca="1" si="63">_xlfn.BETA.INV(E1988,$C$5,$C$6,$C$3,$C$4)</f>
        <v>877.64889885917955</v>
      </c>
    </row>
    <row r="1989" spans="5:6" x14ac:dyDescent="0.25">
      <c r="E1989" s="4">
        <f t="shared" ca="1" si="62"/>
        <v>0.51921195287938526</v>
      </c>
      <c r="F1989" s="4">
        <f t="shared" ca="1" si="63"/>
        <v>885.77242132187894</v>
      </c>
    </row>
    <row r="1990" spans="5:6" x14ac:dyDescent="0.25">
      <c r="E1990" s="4">
        <f t="shared" ca="1" si="62"/>
        <v>0.77664126966172708</v>
      </c>
      <c r="F1990" s="4">
        <f t="shared" ca="1" si="63"/>
        <v>901.92415769623074</v>
      </c>
    </row>
    <row r="1991" spans="5:6" x14ac:dyDescent="0.25">
      <c r="E1991" s="4">
        <f t="shared" ca="1" si="62"/>
        <v>0.28678876033877865</v>
      </c>
      <c r="F1991" s="4">
        <f t="shared" ca="1" si="63"/>
        <v>870.86286165317608</v>
      </c>
    </row>
    <row r="1992" spans="5:6" x14ac:dyDescent="0.25">
      <c r="E1992" s="4">
        <f t="shared" ca="1" si="62"/>
        <v>0.74637912648471838</v>
      </c>
      <c r="F1992" s="4">
        <f t="shared" ca="1" si="63"/>
        <v>899.78986409672757</v>
      </c>
    </row>
    <row r="1993" spans="5:6" x14ac:dyDescent="0.25">
      <c r="E1993" s="4">
        <f t="shared" ca="1" si="62"/>
        <v>0.59368587191661082</v>
      </c>
      <c r="F1993" s="4">
        <f t="shared" ca="1" si="63"/>
        <v>890.18488108157976</v>
      </c>
    </row>
    <row r="1994" spans="5:6" x14ac:dyDescent="0.25">
      <c r="E1994" s="4">
        <f t="shared" ca="1" si="62"/>
        <v>0.5474985717414349</v>
      </c>
      <c r="F1994" s="4">
        <f t="shared" ca="1" si="63"/>
        <v>887.44623127400973</v>
      </c>
    </row>
    <row r="1995" spans="5:6" x14ac:dyDescent="0.25">
      <c r="E1995" s="4">
        <f t="shared" ca="1" si="62"/>
        <v>0.27889201990529455</v>
      </c>
      <c r="F1995" s="4">
        <f t="shared" ca="1" si="63"/>
        <v>870.27432610454332</v>
      </c>
    </row>
    <row r="1996" spans="5:6" x14ac:dyDescent="0.25">
      <c r="E1996" s="4">
        <f t="shared" ca="1" si="62"/>
        <v>0.82673186219085293</v>
      </c>
      <c r="F1996" s="4">
        <f t="shared" ca="1" si="63"/>
        <v>905.79454075516753</v>
      </c>
    </row>
    <row r="1997" spans="5:6" x14ac:dyDescent="0.25">
      <c r="E1997" s="4">
        <f t="shared" ca="1" si="62"/>
        <v>0.26914842603703637</v>
      </c>
      <c r="F1997" s="4">
        <f t="shared" ca="1" si="63"/>
        <v>869.53491329512269</v>
      </c>
    </row>
    <row r="1998" spans="5:6" x14ac:dyDescent="0.25">
      <c r="E1998" s="4">
        <f t="shared" ca="1" si="62"/>
        <v>0.75777923413726722</v>
      </c>
      <c r="F1998" s="4">
        <f t="shared" ca="1" si="63"/>
        <v>900.57968248029954</v>
      </c>
    </row>
    <row r="1999" spans="5:6" x14ac:dyDescent="0.25">
      <c r="E1999" s="4">
        <f t="shared" ca="1" si="62"/>
        <v>0.34862104808791972</v>
      </c>
      <c r="F1999" s="4">
        <f t="shared" ca="1" si="63"/>
        <v>875.19992574108073</v>
      </c>
    </row>
    <row r="2000" spans="5:6" x14ac:dyDescent="0.25">
      <c r="E2000" s="4">
        <f t="shared" ca="1" si="62"/>
        <v>0.5609639309781953</v>
      </c>
      <c r="F2000" s="4">
        <f t="shared" ca="1" si="63"/>
        <v>888.24278780668294</v>
      </c>
    </row>
    <row r="2001" spans="5:6" x14ac:dyDescent="0.25">
      <c r="E2001" s="4">
        <f t="shared" ca="1" si="62"/>
        <v>0.3728252343654237</v>
      </c>
      <c r="F2001" s="4">
        <f t="shared" ca="1" si="63"/>
        <v>876.79463551581614</v>
      </c>
    </row>
    <row r="2002" spans="5:6" x14ac:dyDescent="0.25">
      <c r="E2002" s="4">
        <f t="shared" ca="1" si="62"/>
        <v>0.5516042154946269</v>
      </c>
      <c r="F2002" s="4">
        <f t="shared" ca="1" si="63"/>
        <v>887.68904394511594</v>
      </c>
    </row>
    <row r="2003" spans="5:6" x14ac:dyDescent="0.25">
      <c r="E2003" s="4">
        <f t="shared" ca="1" si="62"/>
        <v>0.36077926487711742</v>
      </c>
      <c r="F2003" s="4">
        <f t="shared" ca="1" si="63"/>
        <v>876.00690506152318</v>
      </c>
    </row>
    <row r="2004" spans="5:6" x14ac:dyDescent="0.25">
      <c r="E2004" s="4">
        <f t="shared" ca="1" si="62"/>
        <v>0.43245471550627568</v>
      </c>
      <c r="F2004" s="4">
        <f t="shared" ca="1" si="63"/>
        <v>880.55537093105374</v>
      </c>
    </row>
    <row r="2005" spans="5:6" x14ac:dyDescent="0.25">
      <c r="E2005" s="4">
        <f t="shared" ca="1" si="62"/>
        <v>0.69340614220380314</v>
      </c>
      <c r="F2005" s="4">
        <f t="shared" ca="1" si="63"/>
        <v>896.29415952024863</v>
      </c>
    </row>
    <row r="2006" spans="5:6" x14ac:dyDescent="0.25">
      <c r="E2006" s="4">
        <f t="shared" ca="1" si="62"/>
        <v>0.30398671215404527</v>
      </c>
      <c r="F2006" s="4">
        <f t="shared" ca="1" si="63"/>
        <v>872.11430517694589</v>
      </c>
    </row>
    <row r="2007" spans="5:6" x14ac:dyDescent="0.25">
      <c r="E2007" s="4">
        <f t="shared" ca="1" si="62"/>
        <v>0.79686222851682875</v>
      </c>
      <c r="F2007" s="4">
        <f t="shared" ca="1" si="63"/>
        <v>903.42701484425106</v>
      </c>
    </row>
    <row r="2008" spans="5:6" x14ac:dyDescent="0.25">
      <c r="E2008" s="4">
        <f t="shared" ca="1" si="62"/>
        <v>0.19880495255651331</v>
      </c>
      <c r="F2008" s="4">
        <f t="shared" ca="1" si="63"/>
        <v>863.63484395069258</v>
      </c>
    </row>
    <row r="2009" spans="5:6" x14ac:dyDescent="0.25">
      <c r="E2009" s="4">
        <f t="shared" ca="1" si="62"/>
        <v>0.7990064472884344</v>
      </c>
      <c r="F2009" s="4">
        <f t="shared" ca="1" si="63"/>
        <v>903.59065091840898</v>
      </c>
    </row>
    <row r="2010" spans="5:6" x14ac:dyDescent="0.25">
      <c r="E2010" s="4">
        <f t="shared" ca="1" si="62"/>
        <v>0.67827026822117653</v>
      </c>
      <c r="F2010" s="4">
        <f t="shared" ca="1" si="63"/>
        <v>895.33639081365584</v>
      </c>
    </row>
    <row r="2011" spans="5:6" x14ac:dyDescent="0.25">
      <c r="E2011" s="4">
        <f t="shared" ca="1" si="62"/>
        <v>0.68348725815643518</v>
      </c>
      <c r="F2011" s="4">
        <f t="shared" ca="1" si="63"/>
        <v>895.66484571743626</v>
      </c>
    </row>
    <row r="2012" spans="5:6" x14ac:dyDescent="0.25">
      <c r="E2012" s="4">
        <f t="shared" ca="1" si="62"/>
        <v>0.36888399843046926</v>
      </c>
      <c r="F2012" s="4">
        <f t="shared" ca="1" si="63"/>
        <v>876.53812828537923</v>
      </c>
    </row>
    <row r="2013" spans="5:6" x14ac:dyDescent="0.25">
      <c r="E2013" s="4">
        <f t="shared" ca="1" si="62"/>
        <v>0.84193693091985788</v>
      </c>
      <c r="F2013" s="4">
        <f t="shared" ca="1" si="63"/>
        <v>907.08532992711696</v>
      </c>
    </row>
    <row r="2014" spans="5:6" x14ac:dyDescent="0.25">
      <c r="E2014" s="4">
        <f t="shared" ca="1" si="62"/>
        <v>0.73952654286603381</v>
      </c>
      <c r="F2014" s="4">
        <f t="shared" ca="1" si="63"/>
        <v>899.32243792846521</v>
      </c>
    </row>
    <row r="2015" spans="5:6" x14ac:dyDescent="0.25">
      <c r="E2015" s="4">
        <f t="shared" ca="1" si="62"/>
        <v>0.85284166484118495</v>
      </c>
      <c r="F2015" s="4">
        <f t="shared" ca="1" si="63"/>
        <v>908.05517359054375</v>
      </c>
    </row>
    <row r="2016" spans="5:6" x14ac:dyDescent="0.25">
      <c r="E2016" s="4">
        <f t="shared" ca="1" si="62"/>
        <v>0.526140296975104</v>
      </c>
      <c r="F2016" s="4">
        <f t="shared" ca="1" si="63"/>
        <v>886.18277031183925</v>
      </c>
    </row>
    <row r="2017" spans="5:6" x14ac:dyDescent="0.25">
      <c r="E2017" s="4">
        <f t="shared" ca="1" si="62"/>
        <v>0.20021528994413273</v>
      </c>
      <c r="F2017" s="4">
        <f t="shared" ca="1" si="63"/>
        <v>863.76536996340531</v>
      </c>
    </row>
    <row r="2018" spans="5:6" x14ac:dyDescent="0.25">
      <c r="E2018" s="4">
        <f t="shared" ca="1" si="62"/>
        <v>0.58542267119973779</v>
      </c>
      <c r="F2018" s="4">
        <f t="shared" ca="1" si="63"/>
        <v>889.69310269953303</v>
      </c>
    </row>
    <row r="2019" spans="5:6" x14ac:dyDescent="0.25">
      <c r="E2019" s="4">
        <f t="shared" ca="1" si="62"/>
        <v>0.66317227433802517</v>
      </c>
      <c r="F2019" s="4">
        <f t="shared" ca="1" si="63"/>
        <v>894.39475779897532</v>
      </c>
    </row>
    <row r="2020" spans="5:6" x14ac:dyDescent="0.25">
      <c r="E2020" s="4">
        <f t="shared" ca="1" si="62"/>
        <v>0.42361415977902372</v>
      </c>
      <c r="F2020" s="4">
        <f t="shared" ca="1" si="63"/>
        <v>880.00994456030412</v>
      </c>
    </row>
    <row r="2021" spans="5:6" x14ac:dyDescent="0.25">
      <c r="E2021" s="4">
        <f t="shared" ca="1" si="62"/>
        <v>0.77016777133271419</v>
      </c>
      <c r="F2021" s="4">
        <f t="shared" ca="1" si="63"/>
        <v>901.45702353011211</v>
      </c>
    </row>
    <row r="2022" spans="5:6" x14ac:dyDescent="0.25">
      <c r="E2022" s="4">
        <f t="shared" ca="1" si="62"/>
        <v>0.3299559344046753</v>
      </c>
      <c r="F2022" s="4">
        <f t="shared" ca="1" si="63"/>
        <v>873.93501960167703</v>
      </c>
    </row>
    <row r="2023" spans="5:6" x14ac:dyDescent="0.25">
      <c r="E2023" s="4">
        <f t="shared" ca="1" si="62"/>
        <v>0.8727381487615411</v>
      </c>
      <c r="F2023" s="4">
        <f t="shared" ca="1" si="63"/>
        <v>909.94062565123897</v>
      </c>
    </row>
    <row r="2024" spans="5:6" x14ac:dyDescent="0.25">
      <c r="E2024" s="4">
        <f t="shared" ca="1" si="62"/>
        <v>0.91711233480669685</v>
      </c>
      <c r="F2024" s="4">
        <f t="shared" ca="1" si="63"/>
        <v>914.94707753327793</v>
      </c>
    </row>
    <row r="2025" spans="5:6" x14ac:dyDescent="0.25">
      <c r="E2025" s="4">
        <f t="shared" ca="1" si="62"/>
        <v>0.2130922111289042</v>
      </c>
      <c r="F2025" s="4">
        <f t="shared" ca="1" si="63"/>
        <v>864.92982593480076</v>
      </c>
    </row>
    <row r="2026" spans="5:6" x14ac:dyDescent="0.25">
      <c r="E2026" s="4">
        <f t="shared" ca="1" si="62"/>
        <v>0.20366562363862351</v>
      </c>
      <c r="F2026" s="4">
        <f t="shared" ca="1" si="63"/>
        <v>864.08213054365672</v>
      </c>
    </row>
    <row r="2027" spans="5:6" x14ac:dyDescent="0.25">
      <c r="E2027" s="4">
        <f t="shared" ca="1" si="62"/>
        <v>0.16414680184491914</v>
      </c>
      <c r="F2027" s="4">
        <f t="shared" ca="1" si="63"/>
        <v>860.20679423969739</v>
      </c>
    </row>
    <row r="2028" spans="5:6" x14ac:dyDescent="0.25">
      <c r="E2028" s="4">
        <f t="shared" ca="1" si="62"/>
        <v>0.94224221336172798</v>
      </c>
      <c r="F2028" s="4">
        <f t="shared" ca="1" si="63"/>
        <v>918.65120603794162</v>
      </c>
    </row>
    <row r="2029" spans="5:6" x14ac:dyDescent="0.25">
      <c r="E2029" s="4">
        <f t="shared" ca="1" si="62"/>
        <v>0.16759902144789041</v>
      </c>
      <c r="F2029" s="4">
        <f t="shared" ca="1" si="63"/>
        <v>860.56963837700232</v>
      </c>
    </row>
    <row r="2030" spans="5:6" x14ac:dyDescent="0.25">
      <c r="E2030" s="4">
        <f t="shared" ca="1" si="62"/>
        <v>0.4349905657938995</v>
      </c>
      <c r="F2030" s="4">
        <f t="shared" ca="1" si="63"/>
        <v>880.71118412869077</v>
      </c>
    </row>
    <row r="2031" spans="5:6" x14ac:dyDescent="0.25">
      <c r="E2031" s="4">
        <f t="shared" ca="1" si="62"/>
        <v>0.21026037247742102</v>
      </c>
      <c r="F2031" s="4">
        <f t="shared" ca="1" si="63"/>
        <v>864.67780753451973</v>
      </c>
    </row>
    <row r="2032" spans="5:6" x14ac:dyDescent="0.25">
      <c r="E2032" s="4">
        <f t="shared" ca="1" si="62"/>
        <v>0.13621612499681557</v>
      </c>
      <c r="F2032" s="4">
        <f t="shared" ca="1" si="63"/>
        <v>857.04823509309131</v>
      </c>
    </row>
    <row r="2033" spans="5:6" x14ac:dyDescent="0.25">
      <c r="E2033" s="4">
        <f t="shared" ca="1" si="62"/>
        <v>0.63983165939790732</v>
      </c>
      <c r="F2033" s="4">
        <f t="shared" ca="1" si="63"/>
        <v>892.96141984214034</v>
      </c>
    </row>
    <row r="2034" spans="5:6" x14ac:dyDescent="0.25">
      <c r="E2034" s="4">
        <f t="shared" ca="1" si="62"/>
        <v>0.4475052314473722</v>
      </c>
      <c r="F2034" s="4">
        <f t="shared" ca="1" si="63"/>
        <v>881.4762955479689</v>
      </c>
    </row>
    <row r="2035" spans="5:6" x14ac:dyDescent="0.25">
      <c r="E2035" s="4">
        <f t="shared" ca="1" si="62"/>
        <v>0.3032227100666699</v>
      </c>
      <c r="F2035" s="4">
        <f t="shared" ca="1" si="63"/>
        <v>872.05953766285131</v>
      </c>
    </row>
    <row r="2036" spans="5:6" x14ac:dyDescent="0.25">
      <c r="E2036" s="4">
        <f t="shared" ca="1" si="62"/>
        <v>0.95578354213897876</v>
      </c>
      <c r="F2036" s="4">
        <f t="shared" ca="1" si="63"/>
        <v>921.15209427826676</v>
      </c>
    </row>
    <row r="2037" spans="5:6" x14ac:dyDescent="0.25">
      <c r="E2037" s="4">
        <f t="shared" ca="1" si="62"/>
        <v>5.8158168659981024E-2</v>
      </c>
      <c r="F2037" s="4">
        <f t="shared" ca="1" si="63"/>
        <v>844.2654217625435</v>
      </c>
    </row>
    <row r="2038" spans="5:6" x14ac:dyDescent="0.25">
      <c r="E2038" s="4">
        <f t="shared" ca="1" si="62"/>
        <v>0.14460232317202071</v>
      </c>
      <c r="F2038" s="4">
        <f t="shared" ca="1" si="63"/>
        <v>858.04251578375386</v>
      </c>
    </row>
    <row r="2039" spans="5:6" x14ac:dyDescent="0.25">
      <c r="E2039" s="4">
        <f t="shared" ca="1" si="62"/>
        <v>0.39681177259829181</v>
      </c>
      <c r="F2039" s="4">
        <f t="shared" ca="1" si="63"/>
        <v>878.33241502109888</v>
      </c>
    </row>
    <row r="2040" spans="5:6" x14ac:dyDescent="0.25">
      <c r="E2040" s="4">
        <f t="shared" ca="1" si="62"/>
        <v>9.1873876327914439E-2</v>
      </c>
      <c r="F2040" s="4">
        <f t="shared" ca="1" si="63"/>
        <v>850.84650947288299</v>
      </c>
    </row>
    <row r="2041" spans="5:6" x14ac:dyDescent="0.25">
      <c r="E2041" s="4">
        <f t="shared" ca="1" si="62"/>
        <v>0.82559048201159513</v>
      </c>
      <c r="F2041" s="4">
        <f t="shared" ca="1" si="63"/>
        <v>905.7002335349988</v>
      </c>
    </row>
    <row r="2042" spans="5:6" x14ac:dyDescent="0.25">
      <c r="E2042" s="4">
        <f t="shared" ca="1" si="62"/>
        <v>0.86471614286539245</v>
      </c>
      <c r="F2042" s="4">
        <f t="shared" ca="1" si="63"/>
        <v>909.16050188177815</v>
      </c>
    </row>
    <row r="2043" spans="5:6" x14ac:dyDescent="0.25">
      <c r="E2043" s="4">
        <f t="shared" ca="1" si="62"/>
        <v>0.41161436104232374</v>
      </c>
      <c r="F2043" s="4">
        <f t="shared" ca="1" si="63"/>
        <v>879.26363137375529</v>
      </c>
    </row>
    <row r="2044" spans="5:6" x14ac:dyDescent="0.25">
      <c r="E2044" s="4">
        <f t="shared" ca="1" si="62"/>
        <v>0.18163569619343767</v>
      </c>
      <c r="F2044" s="4">
        <f t="shared" ca="1" si="63"/>
        <v>861.99315915555439</v>
      </c>
    </row>
    <row r="2045" spans="5:6" x14ac:dyDescent="0.25">
      <c r="E2045" s="4">
        <f t="shared" ca="1" si="62"/>
        <v>0.72662256445728635</v>
      </c>
      <c r="F2045" s="4">
        <f t="shared" ca="1" si="63"/>
        <v>898.45579090738545</v>
      </c>
    </row>
    <row r="2046" spans="5:6" x14ac:dyDescent="0.25">
      <c r="E2046" s="4">
        <f t="shared" ca="1" si="62"/>
        <v>0.46968180049313768</v>
      </c>
      <c r="F2046" s="4">
        <f t="shared" ca="1" si="63"/>
        <v>882.81841472052861</v>
      </c>
    </row>
    <row r="2047" spans="5:6" x14ac:dyDescent="0.25">
      <c r="E2047" s="4">
        <f t="shared" ca="1" si="62"/>
        <v>0.75089022611931022</v>
      </c>
      <c r="F2047" s="4">
        <f t="shared" ca="1" si="63"/>
        <v>900.10051319193292</v>
      </c>
    </row>
    <row r="2048" spans="5:6" x14ac:dyDescent="0.25">
      <c r="E2048" s="4">
        <f t="shared" ca="1" si="62"/>
        <v>0.86612652489926345</v>
      </c>
      <c r="F2048" s="4">
        <f t="shared" ca="1" si="63"/>
        <v>909.29558415272379</v>
      </c>
    </row>
    <row r="2049" spans="5:6" x14ac:dyDescent="0.25">
      <c r="E2049" s="4">
        <f t="shared" ca="1" si="62"/>
        <v>0.99386896196204344</v>
      </c>
      <c r="F2049" s="4">
        <f t="shared" ca="1" si="63"/>
        <v>935.52905975170518</v>
      </c>
    </row>
    <row r="2050" spans="5:6" x14ac:dyDescent="0.25">
      <c r="E2050" s="4">
        <f t="shared" ca="1" si="62"/>
        <v>0.30830914727956382</v>
      </c>
      <c r="F2050" s="4">
        <f t="shared" ca="1" si="63"/>
        <v>872.42279114359599</v>
      </c>
    </row>
    <row r="2051" spans="5:6" x14ac:dyDescent="0.25">
      <c r="E2051" s="4">
        <f t="shared" ca="1" si="62"/>
        <v>0.67942308838517074</v>
      </c>
      <c r="F2051" s="4">
        <f t="shared" ca="1" si="63"/>
        <v>895.40882698002599</v>
      </c>
    </row>
    <row r="2052" spans="5:6" x14ac:dyDescent="0.25">
      <c r="E2052" s="4">
        <f t="shared" ref="E2052:E2115" ca="1" si="64">RAND()</f>
        <v>0.94445563715762737</v>
      </c>
      <c r="F2052" s="4">
        <f t="shared" ref="F2052:F2115" ca="1" si="65">_xlfn.BETA.INV(E2052,$C$5,$C$6,$C$3,$C$4)</f>
        <v>919.02864828230724</v>
      </c>
    </row>
    <row r="2053" spans="5:6" x14ac:dyDescent="0.25">
      <c r="E2053" s="4">
        <f t="shared" ca="1" si="64"/>
        <v>0.35113072411920798</v>
      </c>
      <c r="F2053" s="4">
        <f t="shared" ca="1" si="65"/>
        <v>875.36753748060039</v>
      </c>
    </row>
    <row r="2054" spans="5:6" x14ac:dyDescent="0.25">
      <c r="E2054" s="4">
        <f t="shared" ca="1" si="64"/>
        <v>0.19569494308278834</v>
      </c>
      <c r="F2054" s="4">
        <f t="shared" ca="1" si="65"/>
        <v>863.34480457818597</v>
      </c>
    </row>
    <row r="2055" spans="5:6" x14ac:dyDescent="0.25">
      <c r="E2055" s="4">
        <f t="shared" ca="1" si="64"/>
        <v>0.88231280601782269</v>
      </c>
      <c r="F2055" s="4">
        <f t="shared" ca="1" si="65"/>
        <v>910.9123932369788</v>
      </c>
    </row>
    <row r="2056" spans="5:6" x14ac:dyDescent="0.25">
      <c r="E2056" s="4">
        <f t="shared" ca="1" si="64"/>
        <v>7.8998468108903985E-4</v>
      </c>
      <c r="F2056" s="4">
        <f t="shared" ca="1" si="65"/>
        <v>797.88784770644952</v>
      </c>
    </row>
    <row r="2057" spans="5:6" x14ac:dyDescent="0.25">
      <c r="E2057" s="4">
        <f t="shared" ca="1" si="64"/>
        <v>0.40555596863896681</v>
      </c>
      <c r="F2057" s="4">
        <f t="shared" ca="1" si="65"/>
        <v>878.8839948086561</v>
      </c>
    </row>
    <row r="2058" spans="5:6" x14ac:dyDescent="0.25">
      <c r="E2058" s="4">
        <f t="shared" ca="1" si="64"/>
        <v>0.60670338864646012</v>
      </c>
      <c r="F2058" s="4">
        <f t="shared" ca="1" si="65"/>
        <v>890.96229374239226</v>
      </c>
    </row>
    <row r="2059" spans="5:6" x14ac:dyDescent="0.25">
      <c r="E2059" s="4">
        <f t="shared" ca="1" si="64"/>
        <v>0.56338588106853227</v>
      </c>
      <c r="F2059" s="4">
        <f t="shared" ca="1" si="65"/>
        <v>888.3861496305268</v>
      </c>
    </row>
    <row r="2060" spans="5:6" x14ac:dyDescent="0.25">
      <c r="E2060" s="4">
        <f t="shared" ca="1" si="64"/>
        <v>0.89219185222059461</v>
      </c>
      <c r="F2060" s="4">
        <f t="shared" ca="1" si="65"/>
        <v>911.96855705306564</v>
      </c>
    </row>
    <row r="2061" spans="5:6" x14ac:dyDescent="0.25">
      <c r="E2061" s="4">
        <f t="shared" ca="1" si="64"/>
        <v>0.8384899139265436</v>
      </c>
      <c r="F2061" s="4">
        <f t="shared" ca="1" si="65"/>
        <v>906.78679255579118</v>
      </c>
    </row>
    <row r="2062" spans="5:6" x14ac:dyDescent="0.25">
      <c r="E2062" s="4">
        <f t="shared" ca="1" si="64"/>
        <v>7.0129929409007086E-2</v>
      </c>
      <c r="F2062" s="4">
        <f t="shared" ca="1" si="65"/>
        <v>846.89040067224823</v>
      </c>
    </row>
    <row r="2063" spans="5:6" x14ac:dyDescent="0.25">
      <c r="E2063" s="4">
        <f t="shared" ca="1" si="64"/>
        <v>0.13880078099908566</v>
      </c>
      <c r="F2063" s="4">
        <f t="shared" ca="1" si="65"/>
        <v>857.35936705391646</v>
      </c>
    </row>
    <row r="2064" spans="5:6" x14ac:dyDescent="0.25">
      <c r="E2064" s="4">
        <f t="shared" ca="1" si="64"/>
        <v>8.5666789318036729E-2</v>
      </c>
      <c r="F2064" s="4">
        <f t="shared" ca="1" si="65"/>
        <v>849.80108004948374</v>
      </c>
    </row>
    <row r="2065" spans="5:6" x14ac:dyDescent="0.25">
      <c r="E2065" s="4">
        <f t="shared" ca="1" si="64"/>
        <v>0.23657076887475736</v>
      </c>
      <c r="F2065" s="4">
        <f t="shared" ca="1" si="65"/>
        <v>866.94057829415681</v>
      </c>
    </row>
    <row r="2066" spans="5:6" x14ac:dyDescent="0.25">
      <c r="E2066" s="4">
        <f t="shared" ca="1" si="64"/>
        <v>0.23930660447968399</v>
      </c>
      <c r="F2066" s="4">
        <f t="shared" ca="1" si="65"/>
        <v>867.16652256312943</v>
      </c>
    </row>
    <row r="2067" spans="5:6" x14ac:dyDescent="0.25">
      <c r="E2067" s="4">
        <f t="shared" ca="1" si="64"/>
        <v>0.70058190211383664</v>
      </c>
      <c r="F2067" s="4">
        <f t="shared" ca="1" si="65"/>
        <v>896.75368454236627</v>
      </c>
    </row>
    <row r="2068" spans="5:6" x14ac:dyDescent="0.25">
      <c r="E2068" s="4">
        <f t="shared" ca="1" si="64"/>
        <v>8.6700227024359977E-2</v>
      </c>
      <c r="F2068" s="4">
        <f t="shared" ca="1" si="65"/>
        <v>849.9792125362394</v>
      </c>
    </row>
    <row r="2069" spans="5:6" x14ac:dyDescent="0.25">
      <c r="E2069" s="4">
        <f t="shared" ca="1" si="64"/>
        <v>0.25592719084441407</v>
      </c>
      <c r="F2069" s="4">
        <f t="shared" ca="1" si="65"/>
        <v>868.50616673680236</v>
      </c>
    </row>
    <row r="2070" spans="5:6" x14ac:dyDescent="0.25">
      <c r="E2070" s="4">
        <f t="shared" ca="1" si="64"/>
        <v>0.96516728992148693</v>
      </c>
      <c r="F2070" s="4">
        <f t="shared" ca="1" si="65"/>
        <v>923.24045130078719</v>
      </c>
    </row>
    <row r="2071" spans="5:6" x14ac:dyDescent="0.25">
      <c r="E2071" s="4">
        <f t="shared" ca="1" si="64"/>
        <v>0.93725735052255477</v>
      </c>
      <c r="F2071" s="4">
        <f t="shared" ca="1" si="65"/>
        <v>917.83746433296074</v>
      </c>
    </row>
    <row r="2072" spans="5:6" x14ac:dyDescent="0.25">
      <c r="E2072" s="4">
        <f t="shared" ca="1" si="64"/>
        <v>0.16417930821505911</v>
      </c>
      <c r="F2072" s="4">
        <f t="shared" ca="1" si="65"/>
        <v>860.21023588729417</v>
      </c>
    </row>
    <row r="2073" spans="5:6" x14ac:dyDescent="0.25">
      <c r="E2073" s="4">
        <f t="shared" ca="1" si="64"/>
        <v>0.81953594965637733</v>
      </c>
      <c r="F2073" s="4">
        <f t="shared" ca="1" si="65"/>
        <v>905.20550733010407</v>
      </c>
    </row>
    <row r="2074" spans="5:6" x14ac:dyDescent="0.25">
      <c r="E2074" s="4">
        <f t="shared" ca="1" si="64"/>
        <v>0.42027368282608035</v>
      </c>
      <c r="F2074" s="4">
        <f t="shared" ca="1" si="65"/>
        <v>879.80290553034365</v>
      </c>
    </row>
    <row r="2075" spans="5:6" x14ac:dyDescent="0.25">
      <c r="E2075" s="4">
        <f t="shared" ca="1" si="64"/>
        <v>0.33336357975447017</v>
      </c>
      <c r="F2075" s="4">
        <f t="shared" ca="1" si="65"/>
        <v>874.16847492310774</v>
      </c>
    </row>
    <row r="2076" spans="5:6" x14ac:dyDescent="0.25">
      <c r="E2076" s="4">
        <f t="shared" ca="1" si="64"/>
        <v>0.59953133408568804</v>
      </c>
      <c r="F2076" s="4">
        <f t="shared" ca="1" si="65"/>
        <v>890.53352845324503</v>
      </c>
    </row>
    <row r="2077" spans="5:6" x14ac:dyDescent="0.25">
      <c r="E2077" s="4">
        <f t="shared" ca="1" si="64"/>
        <v>0.30541211691915826</v>
      </c>
      <c r="F2077" s="4">
        <f t="shared" ca="1" si="65"/>
        <v>872.21628973182533</v>
      </c>
    </row>
    <row r="2078" spans="5:6" x14ac:dyDescent="0.25">
      <c r="E2078" s="4">
        <f t="shared" ca="1" si="64"/>
        <v>0.68657916611165881</v>
      </c>
      <c r="F2078" s="4">
        <f t="shared" ca="1" si="65"/>
        <v>895.860316507883</v>
      </c>
    </row>
    <row r="2079" spans="5:6" x14ac:dyDescent="0.25">
      <c r="E2079" s="4">
        <f t="shared" ca="1" si="64"/>
        <v>0.33221753861548875</v>
      </c>
      <c r="F2079" s="4">
        <f t="shared" ca="1" si="65"/>
        <v>874.0900916829454</v>
      </c>
    </row>
    <row r="2080" spans="5:6" x14ac:dyDescent="0.25">
      <c r="E2080" s="4">
        <f t="shared" ca="1" si="64"/>
        <v>0.17793309736200758</v>
      </c>
      <c r="F2080" s="4">
        <f t="shared" ca="1" si="65"/>
        <v>861.62531941570683</v>
      </c>
    </row>
    <row r="2081" spans="5:6" x14ac:dyDescent="0.25">
      <c r="E2081" s="4">
        <f t="shared" ca="1" si="64"/>
        <v>0.41817696175304298</v>
      </c>
      <c r="F2081" s="4">
        <f t="shared" ca="1" si="65"/>
        <v>879.67267594536156</v>
      </c>
    </row>
    <row r="2082" spans="5:6" x14ac:dyDescent="0.25">
      <c r="E2082" s="4">
        <f t="shared" ca="1" si="64"/>
        <v>0.28122352966888875</v>
      </c>
      <c r="F2082" s="4">
        <f t="shared" ca="1" si="65"/>
        <v>870.44905785018398</v>
      </c>
    </row>
    <row r="2083" spans="5:6" x14ac:dyDescent="0.25">
      <c r="E2083" s="4">
        <f t="shared" ca="1" si="64"/>
        <v>0.27431353853458063</v>
      </c>
      <c r="F2083" s="4">
        <f t="shared" ca="1" si="65"/>
        <v>869.92876084826185</v>
      </c>
    </row>
    <row r="2084" spans="5:6" x14ac:dyDescent="0.25">
      <c r="E2084" s="4">
        <f t="shared" ca="1" si="64"/>
        <v>0.95333183637962426</v>
      </c>
      <c r="F2084" s="4">
        <f t="shared" ca="1" si="65"/>
        <v>920.66147214928242</v>
      </c>
    </row>
    <row r="2085" spans="5:6" x14ac:dyDescent="0.25">
      <c r="E2085" s="4">
        <f t="shared" ca="1" si="64"/>
        <v>0.71722425339840401</v>
      </c>
      <c r="F2085" s="4">
        <f t="shared" ca="1" si="65"/>
        <v>897.83476387535131</v>
      </c>
    </row>
    <row r="2086" spans="5:6" x14ac:dyDescent="0.25">
      <c r="E2086" s="4">
        <f t="shared" ca="1" si="64"/>
        <v>0.340501075666505</v>
      </c>
      <c r="F2086" s="4">
        <f t="shared" ca="1" si="65"/>
        <v>874.653729221812</v>
      </c>
    </row>
    <row r="2087" spans="5:6" x14ac:dyDescent="0.25">
      <c r="E2087" s="4">
        <f t="shared" ca="1" si="64"/>
        <v>0.44125492178839676</v>
      </c>
      <c r="F2087" s="4">
        <f t="shared" ca="1" si="65"/>
        <v>881.09494321319414</v>
      </c>
    </row>
    <row r="2088" spans="5:6" x14ac:dyDescent="0.25">
      <c r="E2088" s="4">
        <f t="shared" ca="1" si="64"/>
        <v>0.66609818814686661</v>
      </c>
      <c r="F2088" s="4">
        <f t="shared" ca="1" si="65"/>
        <v>894.57626714476419</v>
      </c>
    </row>
    <row r="2089" spans="5:6" x14ac:dyDescent="0.25">
      <c r="E2089" s="4">
        <f t="shared" ca="1" si="64"/>
        <v>0.89727629348976756</v>
      </c>
      <c r="F2089" s="4">
        <f t="shared" ca="1" si="65"/>
        <v>912.53637195933595</v>
      </c>
    </row>
    <row r="2090" spans="5:6" x14ac:dyDescent="0.25">
      <c r="E2090" s="4">
        <f t="shared" ca="1" si="64"/>
        <v>9.2433176514248871E-2</v>
      </c>
      <c r="F2090" s="4">
        <f t="shared" ca="1" si="65"/>
        <v>850.93794058506171</v>
      </c>
    </row>
    <row r="2091" spans="5:6" x14ac:dyDescent="0.25">
      <c r="E2091" s="4">
        <f t="shared" ca="1" si="64"/>
        <v>0.89471067730607112</v>
      </c>
      <c r="F2091" s="4">
        <f t="shared" ca="1" si="65"/>
        <v>912.24764261649534</v>
      </c>
    </row>
    <row r="2092" spans="5:6" x14ac:dyDescent="0.25">
      <c r="E2092" s="4">
        <f t="shared" ca="1" si="64"/>
        <v>0.94627810329820528</v>
      </c>
      <c r="F2092" s="4">
        <f t="shared" ca="1" si="65"/>
        <v>919.34761085874936</v>
      </c>
    </row>
    <row r="2093" spans="5:6" x14ac:dyDescent="0.25">
      <c r="E2093" s="4">
        <f t="shared" ca="1" si="64"/>
        <v>8.3417766416964079E-2</v>
      </c>
      <c r="F2093" s="4">
        <f t="shared" ca="1" si="65"/>
        <v>849.40743258632699</v>
      </c>
    </row>
    <row r="2094" spans="5:6" x14ac:dyDescent="0.25">
      <c r="E2094" s="4">
        <f t="shared" ca="1" si="64"/>
        <v>0.31703141519908618</v>
      </c>
      <c r="F2094" s="4">
        <f t="shared" ca="1" si="65"/>
        <v>873.03845498384248</v>
      </c>
    </row>
    <row r="2095" spans="5:6" x14ac:dyDescent="0.25">
      <c r="E2095" s="4">
        <f t="shared" ca="1" si="64"/>
        <v>0.8069931104901823</v>
      </c>
      <c r="F2095" s="4">
        <f t="shared" ca="1" si="65"/>
        <v>904.20814798401125</v>
      </c>
    </row>
    <row r="2096" spans="5:6" x14ac:dyDescent="0.25">
      <c r="E2096" s="4">
        <f t="shared" ca="1" si="64"/>
        <v>7.4603645021383169E-2</v>
      </c>
      <c r="F2096" s="4">
        <f t="shared" ca="1" si="65"/>
        <v>847.77775163450178</v>
      </c>
    </row>
    <row r="2097" spans="5:6" x14ac:dyDescent="0.25">
      <c r="E2097" s="4">
        <f t="shared" ca="1" si="64"/>
        <v>0.44963071265901611</v>
      </c>
      <c r="F2097" s="4">
        <f t="shared" ca="1" si="65"/>
        <v>881.60564469535973</v>
      </c>
    </row>
    <row r="2098" spans="5:6" x14ac:dyDescent="0.25">
      <c r="E2098" s="4">
        <f t="shared" ca="1" si="64"/>
        <v>0.50309312642507598</v>
      </c>
      <c r="F2098" s="4">
        <f t="shared" ca="1" si="65"/>
        <v>884.81579025154883</v>
      </c>
    </row>
    <row r="2099" spans="5:6" x14ac:dyDescent="0.25">
      <c r="E2099" s="4">
        <f t="shared" ca="1" si="64"/>
        <v>2.9612113319567701E-2</v>
      </c>
      <c r="F2099" s="4">
        <f t="shared" ca="1" si="65"/>
        <v>835.44314679026775</v>
      </c>
    </row>
    <row r="2100" spans="5:6" x14ac:dyDescent="0.25">
      <c r="E2100" s="4">
        <f t="shared" ca="1" si="64"/>
        <v>0.76417855105615462</v>
      </c>
      <c r="F2100" s="4">
        <f t="shared" ca="1" si="65"/>
        <v>901.0302553315413</v>
      </c>
    </row>
    <row r="2101" spans="5:6" x14ac:dyDescent="0.25">
      <c r="E2101" s="4">
        <f t="shared" ca="1" si="64"/>
        <v>0.17544868768242738</v>
      </c>
      <c r="F2101" s="4">
        <f t="shared" ca="1" si="65"/>
        <v>861.37551719721614</v>
      </c>
    </row>
    <row r="2102" spans="5:6" x14ac:dyDescent="0.25">
      <c r="E2102" s="4">
        <f t="shared" ca="1" si="64"/>
        <v>0.25218083427277582</v>
      </c>
      <c r="F2102" s="4">
        <f t="shared" ca="1" si="65"/>
        <v>868.20893342724662</v>
      </c>
    </row>
    <row r="2103" spans="5:6" x14ac:dyDescent="0.25">
      <c r="E2103" s="4">
        <f t="shared" ca="1" si="64"/>
        <v>0.11141673162419097</v>
      </c>
      <c r="F2103" s="4">
        <f t="shared" ca="1" si="65"/>
        <v>853.81216425453215</v>
      </c>
    </row>
    <row r="2104" spans="5:6" x14ac:dyDescent="0.25">
      <c r="E2104" s="4">
        <f t="shared" ca="1" si="64"/>
        <v>0.54778479414462344</v>
      </c>
      <c r="F2104" s="4">
        <f t="shared" ca="1" si="65"/>
        <v>887.46315797311058</v>
      </c>
    </row>
    <row r="2105" spans="5:6" x14ac:dyDescent="0.25">
      <c r="E2105" s="4">
        <f t="shared" ca="1" si="64"/>
        <v>0.40527533891554901</v>
      </c>
      <c r="F2105" s="4">
        <f t="shared" ca="1" si="65"/>
        <v>878.86636090752188</v>
      </c>
    </row>
    <row r="2106" spans="5:6" x14ac:dyDescent="0.25">
      <c r="E2106" s="4">
        <f t="shared" ca="1" si="64"/>
        <v>1.5933991234143297E-2</v>
      </c>
      <c r="F2106" s="4">
        <f t="shared" ca="1" si="65"/>
        <v>828.04101435495738</v>
      </c>
    </row>
    <row r="2107" spans="5:6" x14ac:dyDescent="0.25">
      <c r="E2107" s="4">
        <f t="shared" ca="1" si="64"/>
        <v>0.61559432768096645</v>
      </c>
      <c r="F2107" s="4">
        <f t="shared" ca="1" si="65"/>
        <v>891.49555851013861</v>
      </c>
    </row>
    <row r="2108" spans="5:6" x14ac:dyDescent="0.25">
      <c r="E2108" s="4">
        <f t="shared" ca="1" si="64"/>
        <v>0.26716882817522614</v>
      </c>
      <c r="F2108" s="4">
        <f t="shared" ca="1" si="65"/>
        <v>869.38280391824333</v>
      </c>
    </row>
    <row r="2109" spans="5:6" x14ac:dyDescent="0.25">
      <c r="E2109" s="4">
        <f t="shared" ca="1" si="64"/>
        <v>0.19427230804337337</v>
      </c>
      <c r="F2109" s="4">
        <f t="shared" ca="1" si="65"/>
        <v>863.21109548704783</v>
      </c>
    </row>
    <row r="2110" spans="5:6" x14ac:dyDescent="0.25">
      <c r="E2110" s="4">
        <f t="shared" ca="1" si="64"/>
        <v>0.56437289390895673</v>
      </c>
      <c r="F2110" s="4">
        <f t="shared" ca="1" si="65"/>
        <v>888.44458493877448</v>
      </c>
    </row>
    <row r="2111" spans="5:6" x14ac:dyDescent="0.25">
      <c r="E2111" s="4">
        <f t="shared" ca="1" si="64"/>
        <v>0.31033839290064724</v>
      </c>
      <c r="F2111" s="4">
        <f t="shared" ca="1" si="65"/>
        <v>872.5668281766267</v>
      </c>
    </row>
    <row r="2112" spans="5:6" x14ac:dyDescent="0.25">
      <c r="E2112" s="4">
        <f t="shared" ca="1" si="64"/>
        <v>0.78454404599460492</v>
      </c>
      <c r="F2112" s="4">
        <f t="shared" ca="1" si="65"/>
        <v>902.5032471979265</v>
      </c>
    </row>
    <row r="2113" spans="5:6" x14ac:dyDescent="0.25">
      <c r="E2113" s="4">
        <f t="shared" ca="1" si="64"/>
        <v>0.26214216906423915</v>
      </c>
      <c r="F2113" s="4">
        <f t="shared" ca="1" si="65"/>
        <v>868.99357130308647</v>
      </c>
    </row>
    <row r="2114" spans="5:6" x14ac:dyDescent="0.25">
      <c r="E2114" s="4">
        <f t="shared" ca="1" si="64"/>
        <v>0.27540349223719873</v>
      </c>
      <c r="F2114" s="4">
        <f t="shared" ca="1" si="65"/>
        <v>870.01132368877938</v>
      </c>
    </row>
    <row r="2115" spans="5:6" x14ac:dyDescent="0.25">
      <c r="E2115" s="4">
        <f t="shared" ca="1" si="64"/>
        <v>0.61384579717031329</v>
      </c>
      <c r="F2115" s="4">
        <f t="shared" ca="1" si="65"/>
        <v>891.39051950289581</v>
      </c>
    </row>
    <row r="2116" spans="5:6" x14ac:dyDescent="0.25">
      <c r="E2116" s="4">
        <f t="shared" ref="E2116:E2160" ca="1" si="66">RAND()</f>
        <v>0.78353025858571002</v>
      </c>
      <c r="F2116" s="4">
        <f t="shared" ref="F2116:F2160" ca="1" si="67">_xlfn.BETA.INV(E2116,$C$5,$C$6,$C$3,$C$4)</f>
        <v>902.42839394266844</v>
      </c>
    </row>
    <row r="2117" spans="5:6" x14ac:dyDescent="0.25">
      <c r="E2117" s="4">
        <f t="shared" ca="1" si="66"/>
        <v>0.86378927004511263</v>
      </c>
      <c r="F2117" s="4">
        <f t="shared" ca="1" si="67"/>
        <v>909.07219030026192</v>
      </c>
    </row>
    <row r="2118" spans="5:6" x14ac:dyDescent="0.25">
      <c r="E2118" s="4">
        <f t="shared" ca="1" si="66"/>
        <v>0.16453859158386519</v>
      </c>
      <c r="F2118" s="4">
        <f t="shared" ca="1" si="67"/>
        <v>860.24824326412568</v>
      </c>
    </row>
    <row r="2119" spans="5:6" x14ac:dyDescent="0.25">
      <c r="E2119" s="4">
        <f t="shared" ca="1" si="66"/>
        <v>0.41162490516747163</v>
      </c>
      <c r="F2119" s="4">
        <f t="shared" ca="1" si="67"/>
        <v>879.26429037613468</v>
      </c>
    </row>
    <row r="2120" spans="5:6" x14ac:dyDescent="0.25">
      <c r="E2120" s="4">
        <f t="shared" ca="1" si="66"/>
        <v>2.6082967215490194E-2</v>
      </c>
      <c r="F2120" s="4">
        <f t="shared" ca="1" si="67"/>
        <v>833.87950617242984</v>
      </c>
    </row>
    <row r="2121" spans="5:6" x14ac:dyDescent="0.25">
      <c r="E2121" s="4">
        <f t="shared" ca="1" si="66"/>
        <v>0.14036483390131971</v>
      </c>
      <c r="F2121" s="4">
        <f t="shared" ca="1" si="67"/>
        <v>857.54557260953493</v>
      </c>
    </row>
    <row r="2122" spans="5:6" x14ac:dyDescent="0.25">
      <c r="E2122" s="4">
        <f t="shared" ca="1" si="66"/>
        <v>0.59111287322804451</v>
      </c>
      <c r="F2122" s="4">
        <f t="shared" ca="1" si="67"/>
        <v>890.03162449825811</v>
      </c>
    </row>
    <row r="2123" spans="5:6" x14ac:dyDescent="0.25">
      <c r="E2123" s="4">
        <f t="shared" ca="1" si="66"/>
        <v>0.7667043184393173</v>
      </c>
      <c r="F2123" s="4">
        <f t="shared" ca="1" si="67"/>
        <v>901.20961656574764</v>
      </c>
    </row>
    <row r="2124" spans="5:6" x14ac:dyDescent="0.25">
      <c r="E2124" s="4">
        <f t="shared" ca="1" si="66"/>
        <v>3.0692872108739722E-2</v>
      </c>
      <c r="F2124" s="4">
        <f t="shared" ca="1" si="67"/>
        <v>835.88974719058115</v>
      </c>
    </row>
    <row r="2125" spans="5:6" x14ac:dyDescent="0.25">
      <c r="E2125" s="4">
        <f t="shared" ca="1" si="66"/>
        <v>0.22488354198583815</v>
      </c>
      <c r="F2125" s="4">
        <f t="shared" ca="1" si="67"/>
        <v>865.95643102016538</v>
      </c>
    </row>
    <row r="2126" spans="5:6" x14ac:dyDescent="0.25">
      <c r="E2126" s="4">
        <f t="shared" ca="1" si="66"/>
        <v>1.9870996613694292E-2</v>
      </c>
      <c r="F2126" s="4">
        <f t="shared" ca="1" si="67"/>
        <v>830.61338799966347</v>
      </c>
    </row>
    <row r="2127" spans="5:6" x14ac:dyDescent="0.25">
      <c r="E2127" s="4">
        <f t="shared" ca="1" si="66"/>
        <v>8.1600946255369178E-2</v>
      </c>
      <c r="F2127" s="4">
        <f t="shared" ca="1" si="67"/>
        <v>849.08320826689203</v>
      </c>
    </row>
    <row r="2128" spans="5:6" x14ac:dyDescent="0.25">
      <c r="E2128" s="4">
        <f t="shared" ca="1" si="66"/>
        <v>0.79355883433724816</v>
      </c>
      <c r="F2128" s="4">
        <f t="shared" ca="1" si="67"/>
        <v>903.17661297858672</v>
      </c>
    </row>
    <row r="2129" spans="5:6" x14ac:dyDescent="0.25">
      <c r="E2129" s="4">
        <f t="shared" ca="1" si="66"/>
        <v>0.36348467794176587</v>
      </c>
      <c r="F2129" s="4">
        <f t="shared" ca="1" si="67"/>
        <v>876.184804892442</v>
      </c>
    </row>
    <row r="2130" spans="5:6" x14ac:dyDescent="0.25">
      <c r="E2130" s="4">
        <f t="shared" ca="1" si="66"/>
        <v>0.58798672268627961</v>
      </c>
      <c r="F2130" s="4">
        <f t="shared" ca="1" si="67"/>
        <v>889.84557721185331</v>
      </c>
    </row>
    <row r="2131" spans="5:6" x14ac:dyDescent="0.25">
      <c r="E2131" s="4">
        <f t="shared" ca="1" si="66"/>
        <v>0.94464984401287244</v>
      </c>
      <c r="F2131" s="4">
        <f t="shared" ca="1" si="67"/>
        <v>919.06227637953532</v>
      </c>
    </row>
    <row r="2132" spans="5:6" x14ac:dyDescent="0.25">
      <c r="E2132" s="4">
        <f t="shared" ca="1" si="66"/>
        <v>0.88818648792321786</v>
      </c>
      <c r="F2132" s="4">
        <f t="shared" ca="1" si="67"/>
        <v>911.53323433169942</v>
      </c>
    </row>
    <row r="2133" spans="5:6" x14ac:dyDescent="0.25">
      <c r="E2133" s="4">
        <f t="shared" ca="1" si="66"/>
        <v>0.61582226888390579</v>
      </c>
      <c r="F2133" s="4">
        <f t="shared" ca="1" si="67"/>
        <v>891.50925780480327</v>
      </c>
    </row>
    <row r="2134" spans="5:6" x14ac:dyDescent="0.25">
      <c r="E2134" s="4">
        <f t="shared" ca="1" si="66"/>
        <v>0.35882192151683623</v>
      </c>
      <c r="F2134" s="4">
        <f t="shared" ca="1" si="67"/>
        <v>875.87782777491168</v>
      </c>
    </row>
    <row r="2135" spans="5:6" x14ac:dyDescent="0.25">
      <c r="E2135" s="4">
        <f t="shared" ca="1" si="66"/>
        <v>0.49517565109804318</v>
      </c>
      <c r="F2135" s="4">
        <f t="shared" ca="1" si="67"/>
        <v>884.34453744047539</v>
      </c>
    </row>
    <row r="2136" spans="5:6" x14ac:dyDescent="0.25">
      <c r="E2136" s="4">
        <f t="shared" ca="1" si="66"/>
        <v>0.3388616086208831</v>
      </c>
      <c r="F2136" s="4">
        <f t="shared" ca="1" si="67"/>
        <v>874.54270398065853</v>
      </c>
    </row>
    <row r="2137" spans="5:6" x14ac:dyDescent="0.25">
      <c r="E2137" s="4">
        <f t="shared" ca="1" si="66"/>
        <v>0.85421011523071444</v>
      </c>
      <c r="F2137" s="4">
        <f t="shared" ca="1" si="67"/>
        <v>908.17979580444603</v>
      </c>
    </row>
    <row r="2138" spans="5:6" x14ac:dyDescent="0.25">
      <c r="E2138" s="4">
        <f t="shared" ca="1" si="66"/>
        <v>0.46518523700818537</v>
      </c>
      <c r="F2138" s="4">
        <f t="shared" ca="1" si="67"/>
        <v>882.54753596147657</v>
      </c>
    </row>
    <row r="2139" spans="5:6" x14ac:dyDescent="0.25">
      <c r="E2139" s="4">
        <f t="shared" ca="1" si="66"/>
        <v>0.67730372197643329</v>
      </c>
      <c r="F2139" s="4">
        <f t="shared" ca="1" si="67"/>
        <v>895.27572056483689</v>
      </c>
    </row>
    <row r="2140" spans="5:6" x14ac:dyDescent="0.25">
      <c r="E2140" s="4">
        <f t="shared" ca="1" si="66"/>
        <v>0.52484032684443416</v>
      </c>
      <c r="F2140" s="4">
        <f t="shared" ca="1" si="67"/>
        <v>886.10580497474803</v>
      </c>
    </row>
    <row r="2141" spans="5:6" x14ac:dyDescent="0.25">
      <c r="E2141" s="4">
        <f t="shared" ca="1" si="66"/>
        <v>0.88462162026013014</v>
      </c>
      <c r="F2141" s="4">
        <f t="shared" ca="1" si="67"/>
        <v>911.15404751130347</v>
      </c>
    </row>
    <row r="2142" spans="5:6" x14ac:dyDescent="0.25">
      <c r="E2142" s="4">
        <f t="shared" ca="1" si="66"/>
        <v>0.46289970637310718</v>
      </c>
      <c r="F2142" s="4">
        <f t="shared" ca="1" si="67"/>
        <v>882.40962446030949</v>
      </c>
    </row>
    <row r="2143" spans="5:6" x14ac:dyDescent="0.25">
      <c r="E2143" s="4">
        <f t="shared" ca="1" si="66"/>
        <v>0.87449782628945827</v>
      </c>
      <c r="F2143" s="4">
        <f t="shared" ca="1" si="67"/>
        <v>910.11574020682212</v>
      </c>
    </row>
    <row r="2144" spans="5:6" x14ac:dyDescent="0.25">
      <c r="E2144" s="4">
        <f t="shared" ca="1" si="66"/>
        <v>0.93013011100500931</v>
      </c>
      <c r="F2144" s="4">
        <f t="shared" ca="1" si="67"/>
        <v>916.74976849383881</v>
      </c>
    </row>
    <row r="2145" spans="5:6" x14ac:dyDescent="0.25">
      <c r="E2145" s="4">
        <f t="shared" ca="1" si="66"/>
        <v>0.33663341003160463</v>
      </c>
      <c r="F2145" s="4">
        <f t="shared" ca="1" si="67"/>
        <v>874.39139574467345</v>
      </c>
    </row>
    <row r="2146" spans="5:6" x14ac:dyDescent="0.25">
      <c r="E2146" s="4">
        <f t="shared" ca="1" si="66"/>
        <v>0.52917434315269263</v>
      </c>
      <c r="F2146" s="4">
        <f t="shared" ca="1" si="67"/>
        <v>886.36235876967908</v>
      </c>
    </row>
    <row r="2147" spans="5:6" x14ac:dyDescent="0.25">
      <c r="E2147" s="4">
        <f t="shared" ca="1" si="66"/>
        <v>0.19772564649355739</v>
      </c>
      <c r="F2147" s="4">
        <f t="shared" ca="1" si="67"/>
        <v>863.5345352985845</v>
      </c>
    </row>
    <row r="2148" spans="5:6" x14ac:dyDescent="0.25">
      <c r="E2148" s="4">
        <f t="shared" ca="1" si="66"/>
        <v>0.26222985454968695</v>
      </c>
      <c r="F2148" s="4">
        <f t="shared" ca="1" si="67"/>
        <v>869.00039860438278</v>
      </c>
    </row>
    <row r="2149" spans="5:6" x14ac:dyDescent="0.25">
      <c r="E2149" s="4">
        <f t="shared" ca="1" si="66"/>
        <v>0.21062729032894389</v>
      </c>
      <c r="F2149" s="4">
        <f t="shared" ca="1" si="67"/>
        <v>864.7105861111753</v>
      </c>
    </row>
    <row r="2150" spans="5:6" x14ac:dyDescent="0.25">
      <c r="E2150" s="4">
        <f t="shared" ca="1" si="66"/>
        <v>0.89699232868600698</v>
      </c>
      <c r="F2150" s="4">
        <f t="shared" ca="1" si="67"/>
        <v>912.50418722952804</v>
      </c>
    </row>
    <row r="2151" spans="5:6" x14ac:dyDescent="0.25">
      <c r="E2151" s="4">
        <f t="shared" ca="1" si="66"/>
        <v>0.95642632391842242</v>
      </c>
      <c r="F2151" s="4">
        <f t="shared" ca="1" si="67"/>
        <v>921.28402469494961</v>
      </c>
    </row>
    <row r="2152" spans="5:6" x14ac:dyDescent="0.25">
      <c r="E2152" s="4">
        <f t="shared" ca="1" si="66"/>
        <v>0.15963598620729202</v>
      </c>
      <c r="F2152" s="4">
        <f t="shared" ca="1" si="67"/>
        <v>859.72443329841542</v>
      </c>
    </row>
    <row r="2153" spans="5:6" x14ac:dyDescent="0.25">
      <c r="E2153" s="4">
        <f t="shared" ca="1" si="66"/>
        <v>0.68733144571834426</v>
      </c>
      <c r="F2153" s="4">
        <f t="shared" ca="1" si="67"/>
        <v>895.90796948931006</v>
      </c>
    </row>
    <row r="2154" spans="5:6" x14ac:dyDescent="0.25">
      <c r="E2154" s="4">
        <f t="shared" ca="1" si="66"/>
        <v>0.82946737220804689</v>
      </c>
      <c r="F2154" s="4">
        <f t="shared" ca="1" si="67"/>
        <v>906.02196279615907</v>
      </c>
    </row>
    <row r="2155" spans="5:6" x14ac:dyDescent="0.25">
      <c r="E2155" s="4">
        <f t="shared" ca="1" si="66"/>
        <v>0.34813593501516293</v>
      </c>
      <c r="F2155" s="4">
        <f t="shared" ca="1" si="67"/>
        <v>875.16746262122854</v>
      </c>
    </row>
    <row r="2156" spans="5:6" x14ac:dyDescent="0.25">
      <c r="E2156" s="4">
        <f t="shared" ca="1" si="66"/>
        <v>0.10831849880633504</v>
      </c>
      <c r="F2156" s="4">
        <f t="shared" ca="1" si="67"/>
        <v>853.37043610594037</v>
      </c>
    </row>
    <row r="2157" spans="5:6" x14ac:dyDescent="0.25">
      <c r="E2157" s="4">
        <f t="shared" ca="1" si="66"/>
        <v>0.83756913166185187</v>
      </c>
      <c r="F2157" s="4">
        <f t="shared" ca="1" si="67"/>
        <v>906.7076584161033</v>
      </c>
    </row>
    <row r="2158" spans="5:6" x14ac:dyDescent="0.25">
      <c r="E2158" s="4">
        <f t="shared" ca="1" si="66"/>
        <v>0.18244348822552714</v>
      </c>
      <c r="F2158" s="4">
        <f t="shared" ca="1" si="67"/>
        <v>862.07272084420686</v>
      </c>
    </row>
    <row r="2159" spans="5:6" x14ac:dyDescent="0.25">
      <c r="E2159" s="4">
        <f t="shared" ca="1" si="66"/>
        <v>0.89505412866901879</v>
      </c>
      <c r="F2159" s="4">
        <f t="shared" ca="1" si="67"/>
        <v>912.28602860608225</v>
      </c>
    </row>
    <row r="2160" spans="5:6" x14ac:dyDescent="0.25">
      <c r="E2160" s="4">
        <f t="shared" ca="1" si="66"/>
        <v>0.31640960786785932</v>
      </c>
      <c r="F2160" s="4">
        <f t="shared" ca="1" si="67"/>
        <v>872.99485738920907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M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10" customWidth="1"/>
    <col min="2" max="2" width="10.28515625" style="10" bestFit="1" customWidth="1"/>
    <col min="3" max="3" width="11.42578125" style="10"/>
    <col min="4" max="4" width="5.140625" style="10" customWidth="1"/>
    <col min="5" max="6" width="11.42578125" style="10"/>
    <col min="7" max="7" width="4.28515625" style="10" customWidth="1"/>
    <col min="8" max="8" width="11.42578125" style="10"/>
    <col min="9" max="9" width="17.7109375" style="10" bestFit="1" customWidth="1"/>
    <col min="10" max="10" width="18.7109375" style="10" bestFit="1" customWidth="1"/>
    <col min="11" max="11" width="11.42578125" style="10"/>
    <col min="12" max="12" width="12" style="10" bestFit="1" customWidth="1"/>
    <col min="13" max="13" width="11.42578125" style="10"/>
    <col min="14" max="14" width="11.7109375" style="10" bestFit="1" customWidth="1"/>
    <col min="15" max="16384" width="11.42578125" style="10"/>
  </cols>
  <sheetData>
    <row r="2" spans="2:13" x14ac:dyDescent="0.25">
      <c r="B2" s="9" t="s">
        <v>11</v>
      </c>
      <c r="C2" s="9" t="s">
        <v>12</v>
      </c>
      <c r="E2" s="9" t="s">
        <v>13</v>
      </c>
      <c r="F2" s="9" t="s">
        <v>14</v>
      </c>
      <c r="H2" s="9" t="s">
        <v>15</v>
      </c>
      <c r="I2" s="9" t="s">
        <v>16</v>
      </c>
      <c r="J2" s="9" t="s">
        <v>17</v>
      </c>
    </row>
    <row r="3" spans="2:13" x14ac:dyDescent="0.25">
      <c r="B3" s="11" t="s">
        <v>18</v>
      </c>
      <c r="C3" s="26">
        <v>24.1632677368933</v>
      </c>
      <c r="E3" s="11">
        <f ca="1">RAND()</f>
        <v>8.2476453559742868E-2</v>
      </c>
      <c r="F3" s="11">
        <f ca="1">_xlfn.GAMMA.INV(E3,$C$3,$C$4)</f>
        <v>36.544792552631861</v>
      </c>
      <c r="H3" s="11" t="s">
        <v>19</v>
      </c>
      <c r="I3" s="11">
        <f ca="1">AVERAGE(F3:F2160)</f>
        <v>49.502024184950336</v>
      </c>
      <c r="J3" s="11">
        <f>C3*C4</f>
        <v>49.928442182173022</v>
      </c>
      <c r="L3" s="10" t="s">
        <v>62</v>
      </c>
      <c r="M3" s="10">
        <f ca="1">I3^2/I4</f>
        <v>23.302215095300003</v>
      </c>
    </row>
    <row r="4" spans="2:13" x14ac:dyDescent="0.25">
      <c r="B4" s="11" t="s">
        <v>20</v>
      </c>
      <c r="C4" s="26">
        <v>2.0662951189313099</v>
      </c>
      <c r="E4" s="11">
        <f t="shared" ref="E4:E67" ca="1" si="0">RAND()</f>
        <v>0.31636069074929885</v>
      </c>
      <c r="F4" s="11">
        <f t="shared" ref="F4:F67" ca="1" si="1">_xlfn.GAMMA.INV(E4,$C$3,$C$4)</f>
        <v>44.582291471029848</v>
      </c>
      <c r="H4" s="11" t="s">
        <v>21</v>
      </c>
      <c r="I4" s="11">
        <f ca="1">_xlfn.VAR.S(F3:F2160)</f>
        <v>105.15954763895634</v>
      </c>
      <c r="J4" s="11">
        <f>C3*C4^2</f>
        <v>103.16689637686824</v>
      </c>
      <c r="L4" s="10" t="s">
        <v>63</v>
      </c>
      <c r="M4" s="10">
        <f ca="1">I4/I3</f>
        <v>2.1243484356530025</v>
      </c>
    </row>
    <row r="5" spans="2:13" x14ac:dyDescent="0.25">
      <c r="E5" s="11">
        <f t="shared" ca="1" si="0"/>
        <v>0.23775894228208261</v>
      </c>
      <c r="F5" s="11">
        <f t="shared" ca="1" si="1"/>
        <v>42.398362203325966</v>
      </c>
      <c r="H5" s="11" t="s">
        <v>22</v>
      </c>
      <c r="I5" s="11">
        <f ca="1">_xlfn.STDEV.S(F3:F2160)</f>
        <v>10.254732938451218</v>
      </c>
      <c r="J5" s="11">
        <f>SQRT(J4)</f>
        <v>10.157110631319728</v>
      </c>
    </row>
    <row r="6" spans="2:13" x14ac:dyDescent="0.25">
      <c r="C6" s="10">
        <f ca="1">_xlfn.GAMMA.DIST(F3,C3,C4,TRUE)</f>
        <v>8.2476453559742882E-2</v>
      </c>
      <c r="E6" s="11">
        <f t="shared" ca="1" si="0"/>
        <v>0.96157492236124176</v>
      </c>
      <c r="F6" s="11">
        <f ca="1">_xlfn.GAMMA.INV(E6,$C$3,$C$4)</f>
        <v>69.28293985234302</v>
      </c>
      <c r="H6" s="11" t="s">
        <v>23</v>
      </c>
      <c r="I6" s="11">
        <f ca="1">SKEW(F3:F2160)</f>
        <v>0.5106936955714978</v>
      </c>
      <c r="J6" s="11"/>
    </row>
    <row r="7" spans="2:13" x14ac:dyDescent="0.25">
      <c r="E7" s="11">
        <f t="shared" ca="1" si="0"/>
        <v>0.34668064188269798</v>
      </c>
      <c r="F7" s="11">
        <f t="shared" ca="1" si="1"/>
        <v>45.375005375258404</v>
      </c>
      <c r="H7" s="11" t="s">
        <v>24</v>
      </c>
      <c r="I7" s="11">
        <f ca="1">I19/(I5^4)</f>
        <v>3.3710423126222908</v>
      </c>
      <c r="J7" s="11"/>
    </row>
    <row r="8" spans="2:13" x14ac:dyDescent="0.25">
      <c r="E8" s="11">
        <f t="shared" ca="1" si="0"/>
        <v>0.3569412910044093</v>
      </c>
      <c r="F8" s="11">
        <f t="shared" ca="1" si="1"/>
        <v>45.639261447752673</v>
      </c>
    </row>
    <row r="9" spans="2:13" x14ac:dyDescent="0.25">
      <c r="E9" s="11">
        <f t="shared" ca="1" si="0"/>
        <v>0.21264504902599823</v>
      </c>
      <c r="F9" s="11">
        <f t="shared" ca="1" si="1"/>
        <v>41.6399056682395</v>
      </c>
      <c r="H9" s="96" t="s">
        <v>26</v>
      </c>
      <c r="I9" s="96"/>
    </row>
    <row r="10" spans="2:13" x14ac:dyDescent="0.25">
      <c r="E10" s="11">
        <f t="shared" ca="1" si="0"/>
        <v>0.16304587993922259</v>
      </c>
      <c r="F10" s="11">
        <f t="shared" ca="1" si="1"/>
        <v>39.999413763932303</v>
      </c>
      <c r="H10" s="11"/>
      <c r="I10" s="11">
        <f ca="1">SUMPRODUCT(F3:F2160)/COUNT(F3:F2160)</f>
        <v>49.502024184950336</v>
      </c>
    </row>
    <row r="11" spans="2:13" x14ac:dyDescent="0.25">
      <c r="E11" s="11">
        <f t="shared" ca="1" si="0"/>
        <v>0.95238977415774373</v>
      </c>
      <c r="F11" s="11">
        <f t="shared" ca="1" si="1"/>
        <v>68.019275663018917</v>
      </c>
      <c r="H11" s="11"/>
      <c r="I11" s="11">
        <f ca="1">SUMPRODUCT(F3:F2160,F3:F2160)/COUNT(F3:F2160)</f>
        <v>2555.5612159501461</v>
      </c>
    </row>
    <row r="12" spans="2:13" x14ac:dyDescent="0.25">
      <c r="E12" s="11">
        <f t="shared" ca="1" si="0"/>
        <v>0.27649234731584538</v>
      </c>
      <c r="F12" s="11">
        <f t="shared" ca="1" si="1"/>
        <v>43.503525325782633</v>
      </c>
      <c r="H12" s="11"/>
      <c r="I12" s="11">
        <f ca="1">SUMPRODUCT(F3:F2160,F3:F2160,F3:F2160)/COUNT(F3:F2160)</f>
        <v>137461.8076550632</v>
      </c>
    </row>
    <row r="13" spans="2:13" x14ac:dyDescent="0.25">
      <c r="E13" s="11">
        <f t="shared" ca="1" si="0"/>
        <v>0.63006805851265546</v>
      </c>
      <c r="F13" s="11">
        <f t="shared" ca="1" si="1"/>
        <v>52.662969580895577</v>
      </c>
      <c r="H13" s="11"/>
      <c r="I13" s="11">
        <f ca="1">SUMPRODUCT(F3:F2160,F3:F2160,F3:F2160,F3:F2160)/COUNT(F3:F2160)</f>
        <v>7696295.1487742933</v>
      </c>
    </row>
    <row r="14" spans="2:13" x14ac:dyDescent="0.25">
      <c r="E14" s="11">
        <f t="shared" ca="1" si="0"/>
        <v>0.33325261808438622</v>
      </c>
      <c r="F14" s="11">
        <f t="shared" ca="1" si="1"/>
        <v>45.026319244519939</v>
      </c>
    </row>
    <row r="15" spans="2:13" x14ac:dyDescent="0.25">
      <c r="E15" s="11">
        <f t="shared" ca="1" si="0"/>
        <v>0.25882257020293908</v>
      </c>
      <c r="F15" s="11">
        <f t="shared" ca="1" si="1"/>
        <v>43.007692641268171</v>
      </c>
      <c r="H15" s="96" t="s">
        <v>27</v>
      </c>
      <c r="I15" s="96"/>
    </row>
    <row r="16" spans="2:13" x14ac:dyDescent="0.25">
      <c r="E16" s="11">
        <f t="shared" ca="1" si="0"/>
        <v>0.39396680665402872</v>
      </c>
      <c r="F16" s="11">
        <f t="shared" ca="1" si="1"/>
        <v>46.58077112183372</v>
      </c>
      <c r="H16" s="11"/>
      <c r="I16" s="11">
        <v>0</v>
      </c>
    </row>
    <row r="17" spans="5:9" x14ac:dyDescent="0.25">
      <c r="E17" s="11">
        <f t="shared" ca="1" si="0"/>
        <v>0.6034646696441156</v>
      </c>
      <c r="F17" s="11">
        <f t="shared" ca="1" si="1"/>
        <v>51.931923731908874</v>
      </c>
      <c r="H17" s="11"/>
      <c r="I17" s="11">
        <f ca="1">I11-I10^2</f>
        <v>105.110817542738</v>
      </c>
    </row>
    <row r="18" spans="5:9" x14ac:dyDescent="0.25">
      <c r="E18" s="11">
        <f t="shared" ca="1" si="0"/>
        <v>9.3747553538964468E-2</v>
      </c>
      <c r="F18" s="11">
        <f t="shared" ca="1" si="1"/>
        <v>37.129264244251154</v>
      </c>
      <c r="H18" s="11"/>
      <c r="I18" s="11">
        <f ca="1">I12-3*I10*I11+2*I10^3</f>
        <v>549.9580727769353</v>
      </c>
    </row>
    <row r="19" spans="5:9" x14ac:dyDescent="0.25">
      <c r="E19" s="11">
        <f t="shared" ca="1" si="0"/>
        <v>0.46643564029606688</v>
      </c>
      <c r="F19" s="11">
        <f t="shared" ca="1" si="1"/>
        <v>48.397604773113628</v>
      </c>
      <c r="H19" s="11"/>
      <c r="I19" s="11">
        <f ca="1">I13-4*I10*I12+6*(I10^2)*I11-3*(I10^4)</f>
        <v>37278.774094834924</v>
      </c>
    </row>
    <row r="20" spans="5:9" x14ac:dyDescent="0.25">
      <c r="E20" s="11">
        <f t="shared" ca="1" si="0"/>
        <v>0.25291552407659934</v>
      </c>
      <c r="F20" s="11">
        <f t="shared" ca="1" si="1"/>
        <v>42.83897058302685</v>
      </c>
    </row>
    <row r="21" spans="5:9" x14ac:dyDescent="0.25">
      <c r="E21" s="11">
        <f t="shared" ca="1" si="0"/>
        <v>0.3814647668623109</v>
      </c>
      <c r="F21" s="11">
        <f t="shared" ca="1" si="1"/>
        <v>46.264625436639932</v>
      </c>
    </row>
    <row r="22" spans="5:9" x14ac:dyDescent="0.25">
      <c r="E22" s="11">
        <f t="shared" ca="1" si="0"/>
        <v>0.90247266911423241</v>
      </c>
      <c r="F22" s="11">
        <f t="shared" ca="1" si="1"/>
        <v>63.476463098474788</v>
      </c>
    </row>
    <row r="23" spans="5:9" x14ac:dyDescent="0.25">
      <c r="E23" s="11">
        <f t="shared" ca="1" si="0"/>
        <v>0.22831051859481544</v>
      </c>
      <c r="F23" s="11">
        <f t="shared" ca="1" si="1"/>
        <v>42.11750750827661</v>
      </c>
    </row>
    <row r="24" spans="5:9" x14ac:dyDescent="0.25">
      <c r="E24" s="11">
        <f t="shared" ca="1" si="0"/>
        <v>0.28513889132329262</v>
      </c>
      <c r="F24" s="11">
        <f t="shared" ca="1" si="1"/>
        <v>43.741789089187641</v>
      </c>
    </row>
    <row r="25" spans="5:9" x14ac:dyDescent="0.25">
      <c r="E25" s="11">
        <f t="shared" ca="1" si="0"/>
        <v>0.37291742946050954</v>
      </c>
      <c r="F25" s="11">
        <f t="shared" ca="1" si="1"/>
        <v>46.047539686282455</v>
      </c>
    </row>
    <row r="26" spans="5:9" x14ac:dyDescent="0.25">
      <c r="E26" s="11">
        <f t="shared" ca="1" si="0"/>
        <v>0.5996892089517184</v>
      </c>
      <c r="F26" s="11">
        <f t="shared" ca="1" si="1"/>
        <v>51.829874648381086</v>
      </c>
    </row>
    <row r="27" spans="5:9" x14ac:dyDescent="0.25">
      <c r="E27" s="11">
        <f t="shared" ca="1" si="0"/>
        <v>0.82478657376860276</v>
      </c>
      <c r="F27" s="11">
        <f t="shared" ca="1" si="1"/>
        <v>59.258454506408299</v>
      </c>
    </row>
    <row r="28" spans="5:9" x14ac:dyDescent="0.25">
      <c r="E28" s="11">
        <f t="shared" ca="1" si="0"/>
        <v>0.28548313052445073</v>
      </c>
      <c r="F28" s="11">
        <f t="shared" ca="1" si="1"/>
        <v>43.751220490969551</v>
      </c>
    </row>
    <row r="29" spans="5:9" x14ac:dyDescent="0.25">
      <c r="E29" s="11">
        <f t="shared" ca="1" si="0"/>
        <v>0.28891963772297602</v>
      </c>
      <c r="F29" s="11">
        <f t="shared" ca="1" si="1"/>
        <v>43.845153846326717</v>
      </c>
    </row>
    <row r="30" spans="5:9" x14ac:dyDescent="0.25">
      <c r="E30" s="11">
        <f t="shared" ca="1" si="0"/>
        <v>0.86874877547361562</v>
      </c>
      <c r="F30" s="11">
        <f t="shared" ca="1" si="1"/>
        <v>61.410489459629176</v>
      </c>
    </row>
    <row r="31" spans="5:9" x14ac:dyDescent="0.25">
      <c r="E31" s="11">
        <f t="shared" ca="1" si="0"/>
        <v>0.46930242938498434</v>
      </c>
      <c r="F31" s="11">
        <f t="shared" ca="1" si="1"/>
        <v>48.46944246581095</v>
      </c>
    </row>
    <row r="32" spans="5:9" x14ac:dyDescent="0.25">
      <c r="E32" s="11">
        <f t="shared" ca="1" si="0"/>
        <v>0.57998925806097967</v>
      </c>
      <c r="F32" s="11">
        <f t="shared" ca="1" si="1"/>
        <v>51.303361580939345</v>
      </c>
    </row>
    <row r="33" spans="5:6" x14ac:dyDescent="0.25">
      <c r="E33" s="11">
        <f t="shared" ca="1" si="0"/>
        <v>0.67945306807502326</v>
      </c>
      <c r="F33" s="11">
        <f t="shared" ca="1" si="1"/>
        <v>54.088833375696716</v>
      </c>
    </row>
    <row r="34" spans="5:6" x14ac:dyDescent="0.25">
      <c r="E34" s="11">
        <f t="shared" ca="1" si="0"/>
        <v>0.62121755391824451</v>
      </c>
      <c r="F34" s="11">
        <f t="shared" ca="1" si="1"/>
        <v>52.417300129655558</v>
      </c>
    </row>
    <row r="35" spans="5:6" x14ac:dyDescent="0.25">
      <c r="E35" s="11">
        <f t="shared" ca="1" si="0"/>
        <v>0.5870789790364358</v>
      </c>
      <c r="F35" s="11">
        <f t="shared" ca="1" si="1"/>
        <v>51.491744665624807</v>
      </c>
    </row>
    <row r="36" spans="5:6" x14ac:dyDescent="0.25">
      <c r="E36" s="11">
        <f t="shared" ca="1" si="0"/>
        <v>0.37915435414484289</v>
      </c>
      <c r="F36" s="11">
        <f t="shared" ca="1" si="1"/>
        <v>46.206027697009077</v>
      </c>
    </row>
    <row r="37" spans="5:6" x14ac:dyDescent="0.25">
      <c r="E37" s="11">
        <f t="shared" ca="1" si="0"/>
        <v>0.38169674629544159</v>
      </c>
      <c r="F37" s="11">
        <f t="shared" ca="1" si="1"/>
        <v>46.270505799925537</v>
      </c>
    </row>
    <row r="38" spans="5:6" x14ac:dyDescent="0.25">
      <c r="E38" s="11">
        <f t="shared" ca="1" si="0"/>
        <v>0.3468819483084038</v>
      </c>
      <c r="F38" s="11">
        <f t="shared" ca="1" si="1"/>
        <v>45.38020706116491</v>
      </c>
    </row>
    <row r="39" spans="5:6" x14ac:dyDescent="0.25">
      <c r="E39" s="11">
        <f t="shared" ca="1" si="0"/>
        <v>0.27828651390176795</v>
      </c>
      <c r="F39" s="11">
        <f t="shared" ca="1" si="1"/>
        <v>43.553186638621071</v>
      </c>
    </row>
    <row r="40" spans="5:6" x14ac:dyDescent="0.25">
      <c r="E40" s="11">
        <f t="shared" ca="1" si="0"/>
        <v>0.60739585590738154</v>
      </c>
      <c r="F40" s="11">
        <f t="shared" ca="1" si="1"/>
        <v>52.038603569379809</v>
      </c>
    </row>
    <row r="41" spans="5:6" x14ac:dyDescent="0.25">
      <c r="E41" s="11">
        <f t="shared" ca="1" si="0"/>
        <v>0.69087078243777666</v>
      </c>
      <c r="F41" s="11">
        <f t="shared" ca="1" si="1"/>
        <v>54.43434640281307</v>
      </c>
    </row>
    <row r="42" spans="5:6" x14ac:dyDescent="0.25">
      <c r="E42" s="11">
        <f t="shared" ca="1" si="0"/>
        <v>0.20462302795174625</v>
      </c>
      <c r="F42" s="11">
        <f t="shared" ca="1" si="1"/>
        <v>41.388888396271511</v>
      </c>
    </row>
    <row r="43" spans="5:6" x14ac:dyDescent="0.25">
      <c r="E43" s="11">
        <f t="shared" ca="1" si="0"/>
        <v>0.80267897707071745</v>
      </c>
      <c r="F43" s="11">
        <f t="shared" ca="1" si="1"/>
        <v>58.323314491843291</v>
      </c>
    </row>
    <row r="44" spans="5:6" x14ac:dyDescent="0.25">
      <c r="E44" s="11">
        <f t="shared" ca="1" si="0"/>
        <v>5.5569986396194149E-2</v>
      </c>
      <c r="F44" s="11">
        <f t="shared" ca="1" si="1"/>
        <v>34.887059112400692</v>
      </c>
    </row>
    <row r="45" spans="5:6" x14ac:dyDescent="0.25">
      <c r="E45" s="11">
        <f t="shared" ca="1" si="0"/>
        <v>0.27810976765405881</v>
      </c>
      <c r="F45" s="11">
        <f t="shared" ca="1" si="1"/>
        <v>43.548299686869655</v>
      </c>
    </row>
    <row r="46" spans="5:6" x14ac:dyDescent="0.25">
      <c r="E46" s="11">
        <f t="shared" ca="1" si="0"/>
        <v>0.82744360865335476</v>
      </c>
      <c r="F46" s="11">
        <f t="shared" ca="1" si="1"/>
        <v>59.376412550309212</v>
      </c>
    </row>
    <row r="47" spans="5:6" x14ac:dyDescent="0.25">
      <c r="E47" s="11">
        <f t="shared" ca="1" si="0"/>
        <v>0.76710742851153912</v>
      </c>
      <c r="F47" s="11">
        <f t="shared" ca="1" si="1"/>
        <v>56.960244134022957</v>
      </c>
    </row>
    <row r="48" spans="5:6" x14ac:dyDescent="0.25">
      <c r="E48" s="11">
        <f t="shared" ca="1" si="0"/>
        <v>0.48792274725690821</v>
      </c>
      <c r="F48" s="11">
        <f t="shared" ca="1" si="1"/>
        <v>48.936967853954755</v>
      </c>
    </row>
    <row r="49" spans="5:6" x14ac:dyDescent="0.25">
      <c r="E49" s="11">
        <f t="shared" ca="1" si="0"/>
        <v>7.0499983837000069E-2</v>
      </c>
      <c r="F49" s="11">
        <f t="shared" ca="1" si="1"/>
        <v>35.861717388405445</v>
      </c>
    </row>
    <row r="50" spans="5:6" x14ac:dyDescent="0.25">
      <c r="E50" s="11">
        <f t="shared" ca="1" si="0"/>
        <v>0.85155373380490895</v>
      </c>
      <c r="F50" s="11">
        <f t="shared" ca="1" si="1"/>
        <v>60.512654244970697</v>
      </c>
    </row>
    <row r="51" spans="5:6" x14ac:dyDescent="0.25">
      <c r="E51" s="11">
        <f t="shared" ca="1" si="0"/>
        <v>0.75058039716852631</v>
      </c>
      <c r="F51" s="11">
        <f t="shared" ca="1" si="1"/>
        <v>56.373693170714695</v>
      </c>
    </row>
    <row r="52" spans="5:6" x14ac:dyDescent="0.25">
      <c r="E52" s="11">
        <f t="shared" ca="1" si="0"/>
        <v>0.62528397920516066</v>
      </c>
      <c r="F52" s="11">
        <f t="shared" ca="1" si="1"/>
        <v>52.529852025795371</v>
      </c>
    </row>
    <row r="53" spans="5:6" x14ac:dyDescent="0.25">
      <c r="E53" s="11">
        <f t="shared" ca="1" si="0"/>
        <v>0.35188416956838442</v>
      </c>
      <c r="F53" s="11">
        <f t="shared" ca="1" si="1"/>
        <v>45.509237206690507</v>
      </c>
    </row>
    <row r="54" spans="5:6" x14ac:dyDescent="0.25">
      <c r="E54" s="11">
        <f t="shared" ca="1" si="0"/>
        <v>0.32711556082036752</v>
      </c>
      <c r="F54" s="11">
        <f t="shared" ca="1" si="1"/>
        <v>44.865744981210078</v>
      </c>
    </row>
    <row r="55" spans="5:6" x14ac:dyDescent="0.25">
      <c r="E55" s="11">
        <f t="shared" ca="1" si="0"/>
        <v>0.34644381757199794</v>
      </c>
      <c r="F55" s="11">
        <f t="shared" ca="1" si="1"/>
        <v>45.368885000777581</v>
      </c>
    </row>
    <row r="56" spans="5:6" x14ac:dyDescent="0.25">
      <c r="E56" s="11">
        <f t="shared" ca="1" si="0"/>
        <v>0.74948041138670374</v>
      </c>
      <c r="F56" s="11">
        <f t="shared" ca="1" si="1"/>
        <v>56.335547856453907</v>
      </c>
    </row>
    <row r="57" spans="5:6" x14ac:dyDescent="0.25">
      <c r="E57" s="11">
        <f t="shared" ca="1" si="0"/>
        <v>0.34083829111959763</v>
      </c>
      <c r="F57" s="11">
        <f t="shared" ca="1" si="1"/>
        <v>45.223721075798977</v>
      </c>
    </row>
    <row r="58" spans="5:6" x14ac:dyDescent="0.25">
      <c r="E58" s="11">
        <f t="shared" ca="1" si="0"/>
        <v>0.69503275661814101</v>
      </c>
      <c r="F58" s="11">
        <f t="shared" ca="1" si="1"/>
        <v>54.562030294103245</v>
      </c>
    </row>
    <row r="59" spans="5:6" x14ac:dyDescent="0.25">
      <c r="E59" s="11">
        <f t="shared" ca="1" si="0"/>
        <v>0.6488577207810704</v>
      </c>
      <c r="F59" s="11">
        <f t="shared" ca="1" si="1"/>
        <v>53.193687741197735</v>
      </c>
    </row>
    <row r="60" spans="5:6" x14ac:dyDescent="0.25">
      <c r="E60" s="11">
        <f t="shared" ca="1" si="0"/>
        <v>0.57925150730416797</v>
      </c>
      <c r="F60" s="11">
        <f t="shared" ca="1" si="1"/>
        <v>51.283825601725923</v>
      </c>
    </row>
    <row r="61" spans="5:6" x14ac:dyDescent="0.25">
      <c r="E61" s="11">
        <f t="shared" ca="1" si="0"/>
        <v>0.64623188628583106</v>
      </c>
      <c r="F61" s="11">
        <f t="shared" ca="1" si="1"/>
        <v>53.11872264545157</v>
      </c>
    </row>
    <row r="62" spans="5:6" x14ac:dyDescent="0.25">
      <c r="E62" s="11">
        <f t="shared" ca="1" si="0"/>
        <v>0.67217767773418957</v>
      </c>
      <c r="F62" s="11">
        <f t="shared" ca="1" si="1"/>
        <v>53.87211141451278</v>
      </c>
    </row>
    <row r="63" spans="5:6" x14ac:dyDescent="0.25">
      <c r="E63" s="11">
        <f t="shared" ca="1" si="0"/>
        <v>3.5861835284044186E-2</v>
      </c>
      <c r="F63" s="11">
        <f t="shared" ca="1" si="1"/>
        <v>33.256302518981826</v>
      </c>
    </row>
    <row r="64" spans="5:6" x14ac:dyDescent="0.25">
      <c r="E64" s="11">
        <f t="shared" ca="1" si="0"/>
        <v>0.8297927904344099</v>
      </c>
      <c r="F64" s="11">
        <f t="shared" ca="1" si="1"/>
        <v>59.481802116024774</v>
      </c>
    </row>
    <row r="65" spans="5:6" x14ac:dyDescent="0.25">
      <c r="E65" s="11">
        <f t="shared" ca="1" si="0"/>
        <v>0.65456517304967599</v>
      </c>
      <c r="F65" s="11">
        <f t="shared" ca="1" si="1"/>
        <v>53.357581181078373</v>
      </c>
    </row>
    <row r="66" spans="5:6" x14ac:dyDescent="0.25">
      <c r="E66" s="11">
        <f t="shared" ca="1" si="0"/>
        <v>0.98072572539058289</v>
      </c>
      <c r="F66" s="11">
        <f t="shared" ca="1" si="1"/>
        <v>73.130537232067681</v>
      </c>
    </row>
    <row r="67" spans="5:6" x14ac:dyDescent="0.25">
      <c r="E67" s="11">
        <f t="shared" ca="1" si="0"/>
        <v>0.42437618867302596</v>
      </c>
      <c r="F67" s="11">
        <f t="shared" ca="1" si="1"/>
        <v>47.344889331491942</v>
      </c>
    </row>
    <row r="68" spans="5:6" x14ac:dyDescent="0.25">
      <c r="E68" s="11">
        <f t="shared" ref="E68:E131" ca="1" si="2">RAND()</f>
        <v>0.69754177551891938</v>
      </c>
      <c r="F68" s="11">
        <f t="shared" ref="F68:F131" ca="1" si="3">_xlfn.GAMMA.INV(E68,$C$3,$C$4)</f>
        <v>54.639473357992451</v>
      </c>
    </row>
    <row r="69" spans="5:6" x14ac:dyDescent="0.25">
      <c r="E69" s="11">
        <f t="shared" ca="1" si="2"/>
        <v>0.78092163834691208</v>
      </c>
      <c r="F69" s="11">
        <f t="shared" ca="1" si="3"/>
        <v>57.471725348993672</v>
      </c>
    </row>
    <row r="70" spans="5:6" x14ac:dyDescent="0.25">
      <c r="E70" s="11">
        <f t="shared" ca="1" si="2"/>
        <v>0.70965129210182543</v>
      </c>
      <c r="F70" s="11">
        <f t="shared" ca="1" si="3"/>
        <v>55.018458824593608</v>
      </c>
    </row>
    <row r="71" spans="5:6" x14ac:dyDescent="0.25">
      <c r="E71" s="11">
        <f t="shared" ca="1" si="2"/>
        <v>0.52809857921944148</v>
      </c>
      <c r="F71" s="11">
        <f t="shared" ca="1" si="3"/>
        <v>49.955024752094751</v>
      </c>
    </row>
    <row r="72" spans="5:6" x14ac:dyDescent="0.25">
      <c r="E72" s="11">
        <f t="shared" ca="1" si="2"/>
        <v>0.31447787966986629</v>
      </c>
      <c r="F72" s="11">
        <f t="shared" ca="1" si="3"/>
        <v>44.532380395397624</v>
      </c>
    </row>
    <row r="73" spans="5:6" x14ac:dyDescent="0.25">
      <c r="E73" s="11">
        <f t="shared" ca="1" si="2"/>
        <v>0.57666768799640022</v>
      </c>
      <c r="F73" s="11">
        <f t="shared" ca="1" si="3"/>
        <v>51.215501446575921</v>
      </c>
    </row>
    <row r="74" spans="5:6" x14ac:dyDescent="0.25">
      <c r="E74" s="11">
        <f t="shared" ca="1" si="2"/>
        <v>0.66818960864580523</v>
      </c>
      <c r="F74" s="11">
        <f t="shared" ca="1" si="3"/>
        <v>53.754385774217965</v>
      </c>
    </row>
    <row r="75" spans="5:6" x14ac:dyDescent="0.25">
      <c r="E75" s="11">
        <f t="shared" ca="1" si="2"/>
        <v>0.124530104964652</v>
      </c>
      <c r="F75" s="11">
        <f t="shared" ca="1" si="3"/>
        <v>38.523817782435302</v>
      </c>
    </row>
    <row r="76" spans="5:6" x14ac:dyDescent="0.25">
      <c r="E76" s="11">
        <f t="shared" ca="1" si="2"/>
        <v>0.15557684932170013</v>
      </c>
      <c r="F76" s="11">
        <f t="shared" ca="1" si="3"/>
        <v>39.730352748673035</v>
      </c>
    </row>
    <row r="77" spans="5:6" x14ac:dyDescent="0.25">
      <c r="E77" s="11">
        <f t="shared" ca="1" si="2"/>
        <v>0.14072390633702125</v>
      </c>
      <c r="F77" s="11">
        <f t="shared" ca="1" si="3"/>
        <v>39.172666049690733</v>
      </c>
    </row>
    <row r="78" spans="5:6" x14ac:dyDescent="0.25">
      <c r="E78" s="11">
        <f t="shared" ca="1" si="2"/>
        <v>0.61062843226053831</v>
      </c>
      <c r="F78" s="11">
        <f t="shared" ca="1" si="3"/>
        <v>52.126657301790878</v>
      </c>
    </row>
    <row r="79" spans="5:6" x14ac:dyDescent="0.25">
      <c r="E79" s="11">
        <f t="shared" ca="1" si="2"/>
        <v>1.5912632895276335E-3</v>
      </c>
      <c r="F79" s="11">
        <f t="shared" ca="1" si="3"/>
        <v>25.182209868696113</v>
      </c>
    </row>
    <row r="80" spans="5:6" x14ac:dyDescent="0.25">
      <c r="E80" s="11">
        <f t="shared" ca="1" si="2"/>
        <v>0.11162829023002707</v>
      </c>
      <c r="F80" s="11">
        <f t="shared" ca="1" si="3"/>
        <v>37.969198925506426</v>
      </c>
    </row>
    <row r="81" spans="5:6" x14ac:dyDescent="0.25">
      <c r="E81" s="11">
        <f t="shared" ca="1" si="2"/>
        <v>0.62414851512181191</v>
      </c>
      <c r="F81" s="11">
        <f t="shared" ca="1" si="3"/>
        <v>52.498369922643462</v>
      </c>
    </row>
    <row r="82" spans="5:6" x14ac:dyDescent="0.25">
      <c r="E82" s="11">
        <f t="shared" ca="1" si="2"/>
        <v>0.66934037305570782</v>
      </c>
      <c r="F82" s="11">
        <f t="shared" ca="1" si="3"/>
        <v>53.788279742245471</v>
      </c>
    </row>
    <row r="83" spans="5:6" x14ac:dyDescent="0.25">
      <c r="E83" s="11">
        <f t="shared" ca="1" si="2"/>
        <v>0.15712716067596344</v>
      </c>
      <c r="F83" s="11">
        <f t="shared" ca="1" si="3"/>
        <v>39.78678371894248</v>
      </c>
    </row>
    <row r="84" spans="5:6" x14ac:dyDescent="0.25">
      <c r="E84" s="11">
        <f t="shared" ca="1" si="2"/>
        <v>0.32754102896144144</v>
      </c>
      <c r="F84" s="11">
        <f t="shared" ca="1" si="3"/>
        <v>44.876903604407119</v>
      </c>
    </row>
    <row r="85" spans="5:6" x14ac:dyDescent="0.25">
      <c r="E85" s="11">
        <f t="shared" ca="1" si="2"/>
        <v>0.71965497209987828</v>
      </c>
      <c r="F85" s="11">
        <f t="shared" ca="1" si="3"/>
        <v>55.338487898221693</v>
      </c>
    </row>
    <row r="86" spans="5:6" x14ac:dyDescent="0.25">
      <c r="E86" s="11">
        <f t="shared" ca="1" si="2"/>
        <v>0.62035838627394579</v>
      </c>
      <c r="F86" s="11">
        <f t="shared" ca="1" si="3"/>
        <v>52.393588220687306</v>
      </c>
    </row>
    <row r="87" spans="5:6" x14ac:dyDescent="0.25">
      <c r="E87" s="11">
        <f t="shared" ca="1" si="2"/>
        <v>1.7190850754765341E-2</v>
      </c>
      <c r="F87" s="11">
        <f t="shared" ca="1" si="3"/>
        <v>30.887712750046816</v>
      </c>
    </row>
    <row r="88" spans="5:6" x14ac:dyDescent="0.25">
      <c r="E88" s="11">
        <f t="shared" ca="1" si="2"/>
        <v>0.41589846920688134</v>
      </c>
      <c r="F88" s="11">
        <f t="shared" ca="1" si="3"/>
        <v>47.132372594430585</v>
      </c>
    </row>
    <row r="89" spans="5:6" x14ac:dyDescent="0.25">
      <c r="E89" s="11">
        <f t="shared" ca="1" si="2"/>
        <v>0.43731936373721325</v>
      </c>
      <c r="F89" s="11">
        <f t="shared" ca="1" si="3"/>
        <v>47.668917905307325</v>
      </c>
    </row>
    <row r="90" spans="5:6" x14ac:dyDescent="0.25">
      <c r="E90" s="11">
        <f t="shared" ca="1" si="2"/>
        <v>0.55798550991252949</v>
      </c>
      <c r="F90" s="11">
        <f t="shared" ca="1" si="3"/>
        <v>50.725670187141709</v>
      </c>
    </row>
    <row r="91" spans="5:6" x14ac:dyDescent="0.25">
      <c r="E91" s="11">
        <f t="shared" ca="1" si="2"/>
        <v>0.44164486320925889</v>
      </c>
      <c r="F91" s="11">
        <f t="shared" ca="1" si="3"/>
        <v>47.777142392174099</v>
      </c>
    </row>
    <row r="92" spans="5:6" x14ac:dyDescent="0.25">
      <c r="E92" s="11">
        <f t="shared" ca="1" si="2"/>
        <v>0.36568507368755265</v>
      </c>
      <c r="F92" s="11">
        <f t="shared" ca="1" si="3"/>
        <v>45.863151680868398</v>
      </c>
    </row>
    <row r="93" spans="5:6" x14ac:dyDescent="0.25">
      <c r="E93" s="11">
        <f t="shared" ca="1" si="2"/>
        <v>0.17327132750377416</v>
      </c>
      <c r="F93" s="11">
        <f t="shared" ca="1" si="3"/>
        <v>40.356994157009282</v>
      </c>
    </row>
    <row r="94" spans="5:6" x14ac:dyDescent="0.25">
      <c r="E94" s="11">
        <f t="shared" ca="1" si="2"/>
        <v>0.43852442575154038</v>
      </c>
      <c r="F94" s="11">
        <f t="shared" ca="1" si="3"/>
        <v>47.699070449704273</v>
      </c>
    </row>
    <row r="95" spans="5:6" x14ac:dyDescent="0.25">
      <c r="E95" s="11">
        <f t="shared" ca="1" si="2"/>
        <v>0.31257189091025439</v>
      </c>
      <c r="F95" s="11">
        <f t="shared" ca="1" si="3"/>
        <v>44.481762916630991</v>
      </c>
    </row>
    <row r="96" spans="5:6" x14ac:dyDescent="0.25">
      <c r="E96" s="11">
        <f t="shared" ca="1" si="2"/>
        <v>0.7759315989070259</v>
      </c>
      <c r="F96" s="11">
        <f t="shared" ca="1" si="3"/>
        <v>57.284563893774845</v>
      </c>
    </row>
    <row r="97" spans="5:6" x14ac:dyDescent="0.25">
      <c r="E97" s="11">
        <f t="shared" ca="1" si="2"/>
        <v>9.8683286617065824E-2</v>
      </c>
      <c r="F97" s="11">
        <f t="shared" ca="1" si="3"/>
        <v>37.370710506018938</v>
      </c>
    </row>
    <row r="98" spans="5:6" x14ac:dyDescent="0.25">
      <c r="E98" s="11">
        <f t="shared" ca="1" si="2"/>
        <v>0.36143098223303805</v>
      </c>
      <c r="F98" s="11">
        <f t="shared" ca="1" si="3"/>
        <v>45.75436264164032</v>
      </c>
    </row>
    <row r="99" spans="5:6" x14ac:dyDescent="0.25">
      <c r="E99" s="11">
        <f t="shared" ca="1" si="2"/>
        <v>0.56237777463323724</v>
      </c>
      <c r="F99" s="11">
        <f t="shared" ca="1" si="3"/>
        <v>50.840205026860602</v>
      </c>
    </row>
    <row r="100" spans="5:6" x14ac:dyDescent="0.25">
      <c r="E100" s="11">
        <f t="shared" ca="1" si="2"/>
        <v>5.2010922782923075E-2</v>
      </c>
      <c r="F100" s="11">
        <f t="shared" ca="1" si="3"/>
        <v>34.627870195094459</v>
      </c>
    </row>
    <row r="101" spans="5:6" x14ac:dyDescent="0.25">
      <c r="E101" s="11">
        <f t="shared" ca="1" si="2"/>
        <v>0.81001817323422964</v>
      </c>
      <c r="F101" s="11">
        <f t="shared" ca="1" si="3"/>
        <v>58.625155850216942</v>
      </c>
    </row>
    <row r="102" spans="5:6" x14ac:dyDescent="0.25">
      <c r="E102" s="11">
        <f t="shared" ca="1" si="2"/>
        <v>0.6594833477845079</v>
      </c>
      <c r="F102" s="11">
        <f t="shared" ca="1" si="3"/>
        <v>53.499890629742715</v>
      </c>
    </row>
    <row r="103" spans="5:6" x14ac:dyDescent="0.25">
      <c r="E103" s="11">
        <f t="shared" ca="1" si="2"/>
        <v>6.7226012104975252E-2</v>
      </c>
      <c r="F103" s="11">
        <f t="shared" ca="1" si="3"/>
        <v>35.661307523238548</v>
      </c>
    </row>
    <row r="104" spans="5:6" x14ac:dyDescent="0.25">
      <c r="E104" s="11">
        <f t="shared" ca="1" si="2"/>
        <v>0.90190540624835824</v>
      </c>
      <c r="F104" s="11">
        <f t="shared" ca="1" si="3"/>
        <v>63.437329811355482</v>
      </c>
    </row>
    <row r="105" spans="5:6" x14ac:dyDescent="0.25">
      <c r="E105" s="11">
        <f t="shared" ca="1" si="2"/>
        <v>0.91783504820406492</v>
      </c>
      <c r="F105" s="11">
        <f t="shared" ca="1" si="3"/>
        <v>64.613595498328706</v>
      </c>
    </row>
    <row r="106" spans="5:6" x14ac:dyDescent="0.25">
      <c r="E106" s="11">
        <f t="shared" ca="1" si="2"/>
        <v>6.9197701072735152E-2</v>
      </c>
      <c r="F106" s="11">
        <f t="shared" ca="1" si="3"/>
        <v>35.782786019616616</v>
      </c>
    </row>
    <row r="107" spans="5:6" x14ac:dyDescent="0.25">
      <c r="E107" s="11">
        <f t="shared" ca="1" si="2"/>
        <v>0.99274965904082768</v>
      </c>
      <c r="F107" s="11">
        <f t="shared" ca="1" si="3"/>
        <v>78.144185463369382</v>
      </c>
    </row>
    <row r="108" spans="5:6" x14ac:dyDescent="0.25">
      <c r="E108" s="11">
        <f t="shared" ca="1" si="2"/>
        <v>0.57802325871746274</v>
      </c>
      <c r="F108" s="11">
        <f t="shared" ca="1" si="3"/>
        <v>51.251328294817775</v>
      </c>
    </row>
    <row r="109" spans="5:6" x14ac:dyDescent="0.25">
      <c r="E109" s="11">
        <f t="shared" ca="1" si="2"/>
        <v>3.7436550411354297E-2</v>
      </c>
      <c r="F109" s="11">
        <f t="shared" ca="1" si="3"/>
        <v>33.408053980128571</v>
      </c>
    </row>
    <row r="110" spans="5:6" x14ac:dyDescent="0.25">
      <c r="E110" s="11">
        <f t="shared" ca="1" si="2"/>
        <v>0.69372098286283168</v>
      </c>
      <c r="F110" s="11">
        <f t="shared" ca="1" si="3"/>
        <v>54.521682914064421</v>
      </c>
    </row>
    <row r="111" spans="5:6" x14ac:dyDescent="0.25">
      <c r="E111" s="11">
        <f t="shared" ca="1" si="2"/>
        <v>4.8541091366933742E-3</v>
      </c>
      <c r="F111" s="11">
        <f t="shared" ca="1" si="3"/>
        <v>27.568939502083456</v>
      </c>
    </row>
    <row r="112" spans="5:6" x14ac:dyDescent="0.25">
      <c r="E112" s="11">
        <f t="shared" ca="1" si="2"/>
        <v>0.88342017932384276</v>
      </c>
      <c r="F112" s="11">
        <f t="shared" ca="1" si="3"/>
        <v>62.250961810384695</v>
      </c>
    </row>
    <row r="113" spans="5:6" x14ac:dyDescent="0.25">
      <c r="E113" s="11">
        <f t="shared" ca="1" si="2"/>
        <v>0.62134829000700964</v>
      </c>
      <c r="F113" s="11">
        <f t="shared" ca="1" si="3"/>
        <v>52.420910346561236</v>
      </c>
    </row>
    <row r="114" spans="5:6" x14ac:dyDescent="0.25">
      <c r="E114" s="11">
        <f t="shared" ca="1" si="2"/>
        <v>0.66170481020026972</v>
      </c>
      <c r="F114" s="11">
        <f t="shared" ca="1" si="3"/>
        <v>53.564508347325415</v>
      </c>
    </row>
    <row r="115" spans="5:6" x14ac:dyDescent="0.25">
      <c r="E115" s="11">
        <f t="shared" ca="1" si="2"/>
        <v>0.6586789124124548</v>
      </c>
      <c r="F115" s="11">
        <f t="shared" ca="1" si="3"/>
        <v>53.476543811123889</v>
      </c>
    </row>
    <row r="116" spans="5:6" x14ac:dyDescent="0.25">
      <c r="E116" s="11">
        <f t="shared" ca="1" si="2"/>
        <v>0.7352427784773472</v>
      </c>
      <c r="F116" s="11">
        <f t="shared" ca="1" si="3"/>
        <v>55.851004629938558</v>
      </c>
    </row>
    <row r="117" spans="5:6" x14ac:dyDescent="0.25">
      <c r="E117" s="11">
        <f t="shared" ca="1" si="2"/>
        <v>0.64623181874676316</v>
      </c>
      <c r="F117" s="11">
        <f t="shared" ca="1" si="3"/>
        <v>53.118720720746971</v>
      </c>
    </row>
    <row r="118" spans="5:6" x14ac:dyDescent="0.25">
      <c r="E118" s="11">
        <f t="shared" ca="1" si="2"/>
        <v>0.93619811550424359</v>
      </c>
      <c r="F118" s="11">
        <f t="shared" ca="1" si="3"/>
        <v>66.229310299448841</v>
      </c>
    </row>
    <row r="119" spans="5:6" x14ac:dyDescent="0.25">
      <c r="E119" s="11">
        <f t="shared" ca="1" si="2"/>
        <v>0.92212453259309346</v>
      </c>
      <c r="F119" s="11">
        <f t="shared" ca="1" si="3"/>
        <v>64.961989360340809</v>
      </c>
    </row>
    <row r="120" spans="5:6" x14ac:dyDescent="0.25">
      <c r="E120" s="11">
        <f t="shared" ca="1" si="2"/>
        <v>0.56023304601035095</v>
      </c>
      <c r="F120" s="11">
        <f t="shared" ca="1" si="3"/>
        <v>50.784232410632306</v>
      </c>
    </row>
    <row r="121" spans="5:6" x14ac:dyDescent="0.25">
      <c r="E121" s="11">
        <f t="shared" ca="1" si="2"/>
        <v>0.26608951052068497</v>
      </c>
      <c r="F121" s="11">
        <f t="shared" ca="1" si="3"/>
        <v>43.213152182067745</v>
      </c>
    </row>
    <row r="122" spans="5:6" x14ac:dyDescent="0.25">
      <c r="E122" s="11">
        <f t="shared" ca="1" si="2"/>
        <v>0.74511134172090665</v>
      </c>
      <c r="F122" s="11">
        <f t="shared" ca="1" si="3"/>
        <v>56.185070610540457</v>
      </c>
    </row>
    <row r="123" spans="5:6" x14ac:dyDescent="0.25">
      <c r="E123" s="11">
        <f t="shared" ca="1" si="2"/>
        <v>0.67602021849926641</v>
      </c>
      <c r="F123" s="11">
        <f t="shared" ca="1" si="3"/>
        <v>53.986253228700626</v>
      </c>
    </row>
    <row r="124" spans="5:6" x14ac:dyDescent="0.25">
      <c r="E124" s="11">
        <f t="shared" ca="1" si="2"/>
        <v>0.65558933077208537</v>
      </c>
      <c r="F124" s="11">
        <f t="shared" ca="1" si="3"/>
        <v>53.387131738354206</v>
      </c>
    </row>
    <row r="125" spans="5:6" x14ac:dyDescent="0.25">
      <c r="E125" s="11">
        <f t="shared" ca="1" si="2"/>
        <v>0.10629337231811087</v>
      </c>
      <c r="F125" s="11">
        <f t="shared" ca="1" si="3"/>
        <v>37.728189056244531</v>
      </c>
    </row>
    <row r="126" spans="5:6" x14ac:dyDescent="0.25">
      <c r="E126" s="11">
        <f t="shared" ca="1" si="2"/>
        <v>0.42006572489630234</v>
      </c>
      <c r="F126" s="11">
        <f t="shared" ca="1" si="3"/>
        <v>47.236872104577152</v>
      </c>
    </row>
    <row r="127" spans="5:6" x14ac:dyDescent="0.25">
      <c r="E127" s="11">
        <f t="shared" ca="1" si="2"/>
        <v>0.64214713375173793</v>
      </c>
      <c r="F127" s="11">
        <f t="shared" ca="1" si="3"/>
        <v>53.00263793449426</v>
      </c>
    </row>
    <row r="128" spans="5:6" x14ac:dyDescent="0.25">
      <c r="E128" s="11">
        <f t="shared" ca="1" si="2"/>
        <v>0.8431235182667024</v>
      </c>
      <c r="F128" s="11">
        <f t="shared" ca="1" si="3"/>
        <v>60.100842991286534</v>
      </c>
    </row>
    <row r="129" spans="5:6" x14ac:dyDescent="0.25">
      <c r="E129" s="11">
        <f t="shared" ca="1" si="2"/>
        <v>0.80650806311989109</v>
      </c>
      <c r="F129" s="11">
        <f t="shared" ca="1" si="3"/>
        <v>58.47979563474582</v>
      </c>
    </row>
    <row r="130" spans="5:6" x14ac:dyDescent="0.25">
      <c r="E130" s="11">
        <f t="shared" ca="1" si="2"/>
        <v>0.33824931534349112</v>
      </c>
      <c r="F130" s="11">
        <f t="shared" ca="1" si="3"/>
        <v>45.156476188338026</v>
      </c>
    </row>
    <row r="131" spans="5:6" x14ac:dyDescent="0.25">
      <c r="E131" s="11">
        <f t="shared" ca="1" si="2"/>
        <v>0.3035872168004623</v>
      </c>
      <c r="F131" s="11">
        <f t="shared" ca="1" si="3"/>
        <v>44.241853099343984</v>
      </c>
    </row>
    <row r="132" spans="5:6" x14ac:dyDescent="0.25">
      <c r="E132" s="11">
        <f t="shared" ref="E132:E195" ca="1" si="4">RAND()</f>
        <v>0.13297895069347287</v>
      </c>
      <c r="F132" s="11">
        <f t="shared" ref="F132:F195" ca="1" si="5">_xlfn.GAMMA.INV(E132,$C$3,$C$4)</f>
        <v>38.868228501748483</v>
      </c>
    </row>
    <row r="133" spans="5:6" x14ac:dyDescent="0.25">
      <c r="E133" s="11">
        <f t="shared" ca="1" si="4"/>
        <v>0.32112389766004357</v>
      </c>
      <c r="F133" s="11">
        <f t="shared" ca="1" si="5"/>
        <v>44.708167061351659</v>
      </c>
    </row>
    <row r="134" spans="5:6" x14ac:dyDescent="0.25">
      <c r="E134" s="11">
        <f t="shared" ca="1" si="4"/>
        <v>0.734753004872989</v>
      </c>
      <c r="F134" s="11">
        <f t="shared" ca="1" si="5"/>
        <v>55.834626806579635</v>
      </c>
    </row>
    <row r="135" spans="5:6" x14ac:dyDescent="0.25">
      <c r="E135" s="11">
        <f t="shared" ca="1" si="4"/>
        <v>0.56759493277748674</v>
      </c>
      <c r="F135" s="11">
        <f t="shared" ca="1" si="5"/>
        <v>50.976736283883142</v>
      </c>
    </row>
    <row r="136" spans="5:6" x14ac:dyDescent="0.25">
      <c r="E136" s="11">
        <f t="shared" ca="1" si="4"/>
        <v>0.80369121400505805</v>
      </c>
      <c r="F136" s="11">
        <f t="shared" ca="1" si="5"/>
        <v>58.364473720954514</v>
      </c>
    </row>
    <row r="137" spans="5:6" x14ac:dyDescent="0.25">
      <c r="E137" s="11">
        <f t="shared" ca="1" si="4"/>
        <v>0.84404127050465505</v>
      </c>
      <c r="F137" s="11">
        <f t="shared" ca="1" si="5"/>
        <v>60.144864705690701</v>
      </c>
    </row>
    <row r="138" spans="5:6" x14ac:dyDescent="0.25">
      <c r="E138" s="11">
        <f t="shared" ca="1" si="4"/>
        <v>1.6429305671199934E-2</v>
      </c>
      <c r="F138" s="11">
        <f t="shared" ca="1" si="5"/>
        <v>30.754122510634495</v>
      </c>
    </row>
    <row r="139" spans="5:6" x14ac:dyDescent="0.25">
      <c r="E139" s="11">
        <f t="shared" ca="1" si="4"/>
        <v>0.96249174613339961</v>
      </c>
      <c r="F139" s="11">
        <f t="shared" ca="1" si="5"/>
        <v>69.423059415441372</v>
      </c>
    </row>
    <row r="140" spans="5:6" x14ac:dyDescent="0.25">
      <c r="E140" s="11">
        <f t="shared" ca="1" si="4"/>
        <v>0.20078172981037845</v>
      </c>
      <c r="F140" s="11">
        <f t="shared" ca="1" si="5"/>
        <v>41.266993695624905</v>
      </c>
    </row>
    <row r="141" spans="5:6" x14ac:dyDescent="0.25">
      <c r="E141" s="11">
        <f t="shared" ca="1" si="4"/>
        <v>0.60676399928514069</v>
      </c>
      <c r="F141" s="11">
        <f t="shared" ca="1" si="5"/>
        <v>52.02142742892277</v>
      </c>
    </row>
    <row r="142" spans="5:6" x14ac:dyDescent="0.25">
      <c r="E142" s="11">
        <f t="shared" ca="1" si="4"/>
        <v>0.78223428821992935</v>
      </c>
      <c r="F142" s="11">
        <f t="shared" ca="1" si="5"/>
        <v>57.521431566992327</v>
      </c>
    </row>
    <row r="143" spans="5:6" x14ac:dyDescent="0.25">
      <c r="E143" s="11">
        <f t="shared" ca="1" si="4"/>
        <v>0.41239244483854776</v>
      </c>
      <c r="F143" s="11">
        <f t="shared" ca="1" si="5"/>
        <v>47.04439140072968</v>
      </c>
    </row>
    <row r="144" spans="5:6" x14ac:dyDescent="0.25">
      <c r="E144" s="11">
        <f t="shared" ca="1" si="4"/>
        <v>0.48651227799308561</v>
      </c>
      <c r="F144" s="11">
        <f t="shared" ca="1" si="5"/>
        <v>48.901484363007434</v>
      </c>
    </row>
    <row r="145" spans="5:6" x14ac:dyDescent="0.25">
      <c r="E145" s="11">
        <f t="shared" ca="1" si="4"/>
        <v>0.73842295050545537</v>
      </c>
      <c r="F145" s="11">
        <f t="shared" ca="1" si="5"/>
        <v>55.957803834007557</v>
      </c>
    </row>
    <row r="146" spans="5:6" x14ac:dyDescent="0.25">
      <c r="E146" s="11">
        <f t="shared" ca="1" si="4"/>
        <v>0.52425630673459211</v>
      </c>
      <c r="F146" s="11">
        <f t="shared" ca="1" si="5"/>
        <v>49.856905770991439</v>
      </c>
    </row>
    <row r="147" spans="5:6" x14ac:dyDescent="0.25">
      <c r="E147" s="11">
        <f t="shared" ca="1" si="4"/>
        <v>8.8969947388041204E-2</v>
      </c>
      <c r="F147" s="11">
        <f t="shared" ca="1" si="5"/>
        <v>36.887519509364267</v>
      </c>
    </row>
    <row r="148" spans="5:6" x14ac:dyDescent="0.25">
      <c r="E148" s="11">
        <f t="shared" ca="1" si="4"/>
        <v>0.34749245127525508</v>
      </c>
      <c r="F148" s="11">
        <f t="shared" ca="1" si="5"/>
        <v>45.395977867612032</v>
      </c>
    </row>
    <row r="149" spans="5:6" x14ac:dyDescent="0.25">
      <c r="E149" s="11">
        <f t="shared" ca="1" si="4"/>
        <v>0.7270619552195543</v>
      </c>
      <c r="F149" s="11">
        <f t="shared" ca="1" si="5"/>
        <v>55.579822592192109</v>
      </c>
    </row>
    <row r="150" spans="5:6" x14ac:dyDescent="0.25">
      <c r="E150" s="11">
        <f t="shared" ca="1" si="4"/>
        <v>4.1245695178353525E-3</v>
      </c>
      <c r="F150" s="11">
        <f t="shared" ca="1" si="5"/>
        <v>27.193670543696449</v>
      </c>
    </row>
    <row r="151" spans="5:6" x14ac:dyDescent="0.25">
      <c r="E151" s="11">
        <f t="shared" ca="1" si="4"/>
        <v>0.15371736283854232</v>
      </c>
      <c r="F151" s="11">
        <f t="shared" ca="1" si="5"/>
        <v>39.662248916625906</v>
      </c>
    </row>
    <row r="152" spans="5:6" x14ac:dyDescent="0.25">
      <c r="E152" s="11">
        <f t="shared" ca="1" si="4"/>
        <v>0.81255893632216691</v>
      </c>
      <c r="F152" s="11">
        <f t="shared" ca="1" si="5"/>
        <v>58.731556159316455</v>
      </c>
    </row>
    <row r="153" spans="5:6" x14ac:dyDescent="0.25">
      <c r="E153" s="11">
        <f t="shared" ca="1" si="4"/>
        <v>0.73682335966301404</v>
      </c>
      <c r="F153" s="11">
        <f t="shared" ca="1" si="5"/>
        <v>55.903985777243612</v>
      </c>
    </row>
    <row r="154" spans="5:6" x14ac:dyDescent="0.25">
      <c r="E154" s="11">
        <f t="shared" ca="1" si="4"/>
        <v>0.28616594413374596</v>
      </c>
      <c r="F154" s="11">
        <f t="shared" ca="1" si="5"/>
        <v>43.769916141005183</v>
      </c>
    </row>
    <row r="155" spans="5:6" x14ac:dyDescent="0.25">
      <c r="E155" s="11">
        <f t="shared" ca="1" si="4"/>
        <v>0.53861651267718302</v>
      </c>
      <c r="F155" s="11">
        <f t="shared" ca="1" si="5"/>
        <v>50.224647211271943</v>
      </c>
    </row>
    <row r="156" spans="5:6" x14ac:dyDescent="0.25">
      <c r="E156" s="11">
        <f t="shared" ca="1" si="4"/>
        <v>0.13758887109766205</v>
      </c>
      <c r="F156" s="11">
        <f t="shared" ca="1" si="5"/>
        <v>39.050654568870037</v>
      </c>
    </row>
    <row r="157" spans="5:6" x14ac:dyDescent="0.25">
      <c r="E157" s="11">
        <f t="shared" ca="1" si="4"/>
        <v>0.41274677611743849</v>
      </c>
      <c r="F157" s="11">
        <f t="shared" ca="1" si="5"/>
        <v>47.053285932540639</v>
      </c>
    </row>
    <row r="158" spans="5:6" x14ac:dyDescent="0.25">
      <c r="E158" s="11">
        <f t="shared" ca="1" si="4"/>
        <v>0.93239212579108066</v>
      </c>
      <c r="F158" s="11">
        <f t="shared" ca="1" si="5"/>
        <v>65.865260865533969</v>
      </c>
    </row>
    <row r="159" spans="5:6" x14ac:dyDescent="0.25">
      <c r="E159" s="11">
        <f t="shared" ca="1" si="4"/>
        <v>0.96711839004049438</v>
      </c>
      <c r="F159" s="11">
        <f t="shared" ca="1" si="5"/>
        <v>70.179363048614533</v>
      </c>
    </row>
    <row r="160" spans="5:6" x14ac:dyDescent="0.25">
      <c r="E160" s="11">
        <f t="shared" ca="1" si="4"/>
        <v>0.64810689628657836</v>
      </c>
      <c r="F160" s="11">
        <f t="shared" ca="1" si="5"/>
        <v>53.172224718682536</v>
      </c>
    </row>
    <row r="161" spans="5:6" x14ac:dyDescent="0.25">
      <c r="E161" s="11">
        <f t="shared" ca="1" si="4"/>
        <v>0.61460395520171973</v>
      </c>
      <c r="F161" s="11">
        <f t="shared" ca="1" si="5"/>
        <v>52.235371764096506</v>
      </c>
    </row>
    <row r="162" spans="5:6" x14ac:dyDescent="0.25">
      <c r="E162" s="11">
        <f t="shared" ca="1" si="4"/>
        <v>0.56712565900104106</v>
      </c>
      <c r="F162" s="11">
        <f t="shared" ca="1" si="5"/>
        <v>50.964433302797914</v>
      </c>
    </row>
    <row r="163" spans="5:6" x14ac:dyDescent="0.25">
      <c r="E163" s="11">
        <f t="shared" ca="1" si="4"/>
        <v>0.69574548882461795</v>
      </c>
      <c r="F163" s="11">
        <f t="shared" ca="1" si="5"/>
        <v>54.583993022371246</v>
      </c>
    </row>
    <row r="164" spans="5:6" x14ac:dyDescent="0.25">
      <c r="E164" s="11">
        <f t="shared" ca="1" si="4"/>
        <v>4.8371755267554994E-2</v>
      </c>
      <c r="F164" s="11">
        <f t="shared" ca="1" si="5"/>
        <v>34.349330959533269</v>
      </c>
    </row>
    <row r="165" spans="5:6" x14ac:dyDescent="0.25">
      <c r="E165" s="11">
        <f t="shared" ca="1" si="4"/>
        <v>0.45231969839327624</v>
      </c>
      <c r="F165" s="11">
        <f t="shared" ca="1" si="5"/>
        <v>48.044211656485629</v>
      </c>
    </row>
    <row r="166" spans="5:6" x14ac:dyDescent="0.25">
      <c r="E166" s="11">
        <f t="shared" ca="1" si="4"/>
        <v>0.93057600002019591</v>
      </c>
      <c r="F166" s="11">
        <f t="shared" ca="1" si="5"/>
        <v>65.697551360703955</v>
      </c>
    </row>
    <row r="167" spans="5:6" x14ac:dyDescent="0.25">
      <c r="E167" s="11">
        <f t="shared" ca="1" si="4"/>
        <v>0.12163511449874831</v>
      </c>
      <c r="F167" s="11">
        <f t="shared" ca="1" si="5"/>
        <v>38.4025636343098</v>
      </c>
    </row>
    <row r="168" spans="5:6" x14ac:dyDescent="0.25">
      <c r="E168" s="11">
        <f t="shared" ca="1" si="4"/>
        <v>0.47026124879870645</v>
      </c>
      <c r="F168" s="11">
        <f t="shared" ca="1" si="5"/>
        <v>48.493475932274464</v>
      </c>
    </row>
    <row r="169" spans="5:6" x14ac:dyDescent="0.25">
      <c r="E169" s="11">
        <f t="shared" ca="1" si="4"/>
        <v>0.9938395580012741</v>
      </c>
      <c r="F169" s="11">
        <f t="shared" ca="1" si="5"/>
        <v>78.94022692327357</v>
      </c>
    </row>
    <row r="170" spans="5:6" x14ac:dyDescent="0.25">
      <c r="E170" s="11">
        <f t="shared" ca="1" si="4"/>
        <v>0.24379108911780967</v>
      </c>
      <c r="F170" s="11">
        <f t="shared" ca="1" si="5"/>
        <v>42.575110832607074</v>
      </c>
    </row>
    <row r="171" spans="5:6" x14ac:dyDescent="0.25">
      <c r="E171" s="11">
        <f t="shared" ca="1" si="4"/>
        <v>0.21364178538058198</v>
      </c>
      <c r="F171" s="11">
        <f t="shared" ca="1" si="5"/>
        <v>41.670774446686004</v>
      </c>
    </row>
    <row r="172" spans="5:6" x14ac:dyDescent="0.25">
      <c r="E172" s="11">
        <f t="shared" ca="1" si="4"/>
        <v>0.87440127407159318</v>
      </c>
      <c r="F172" s="11">
        <f t="shared" ca="1" si="5"/>
        <v>61.725240660203404</v>
      </c>
    </row>
    <row r="173" spans="5:6" x14ac:dyDescent="0.25">
      <c r="E173" s="11">
        <f t="shared" ca="1" si="4"/>
        <v>0.59547356624552161</v>
      </c>
      <c r="F173" s="11">
        <f t="shared" ca="1" si="5"/>
        <v>51.716381294570198</v>
      </c>
    </row>
    <row r="174" spans="5:6" x14ac:dyDescent="0.25">
      <c r="E174" s="11">
        <f t="shared" ca="1" si="4"/>
        <v>3.5461262483724165E-2</v>
      </c>
      <c r="F174" s="11">
        <f t="shared" ca="1" si="5"/>
        <v>33.216909494590638</v>
      </c>
    </row>
    <row r="175" spans="5:6" x14ac:dyDescent="0.25">
      <c r="E175" s="11">
        <f t="shared" ca="1" si="4"/>
        <v>0.61676310727481432</v>
      </c>
      <c r="F175" s="11">
        <f t="shared" ca="1" si="5"/>
        <v>52.294616418272369</v>
      </c>
    </row>
    <row r="176" spans="5:6" x14ac:dyDescent="0.25">
      <c r="E176" s="11">
        <f t="shared" ca="1" si="4"/>
        <v>0.22255085486579618</v>
      </c>
      <c r="F176" s="11">
        <f t="shared" ca="1" si="5"/>
        <v>41.943729910982228</v>
      </c>
    </row>
    <row r="177" spans="5:6" x14ac:dyDescent="0.25">
      <c r="E177" s="11">
        <f t="shared" ca="1" si="4"/>
        <v>0.14069697524742775</v>
      </c>
      <c r="F177" s="11">
        <f t="shared" ca="1" si="5"/>
        <v>39.171624742057332</v>
      </c>
    </row>
    <row r="178" spans="5:6" x14ac:dyDescent="0.25">
      <c r="E178" s="11">
        <f t="shared" ca="1" si="4"/>
        <v>0.9266642220262078</v>
      </c>
      <c r="F178" s="11">
        <f t="shared" ca="1" si="5"/>
        <v>65.34837307177142</v>
      </c>
    </row>
    <row r="179" spans="5:6" x14ac:dyDescent="0.25">
      <c r="E179" s="11">
        <f t="shared" ca="1" si="4"/>
        <v>0.60117608622227181</v>
      </c>
      <c r="F179" s="11">
        <f t="shared" ca="1" si="5"/>
        <v>51.870017755475295</v>
      </c>
    </row>
    <row r="180" spans="5:6" x14ac:dyDescent="0.25">
      <c r="E180" s="11">
        <f t="shared" ca="1" si="4"/>
        <v>0.17085429024716936</v>
      </c>
      <c r="F180" s="11">
        <f t="shared" ca="1" si="5"/>
        <v>40.273527827234744</v>
      </c>
    </row>
    <row r="181" spans="5:6" x14ac:dyDescent="0.25">
      <c r="E181" s="11">
        <f t="shared" ca="1" si="4"/>
        <v>0.16927020518574676</v>
      </c>
      <c r="F181" s="11">
        <f t="shared" ca="1" si="5"/>
        <v>40.218479283795681</v>
      </c>
    </row>
    <row r="182" spans="5:6" x14ac:dyDescent="0.25">
      <c r="E182" s="11">
        <f t="shared" ca="1" si="4"/>
        <v>0.85987691087166684</v>
      </c>
      <c r="F182" s="11">
        <f t="shared" ca="1" si="5"/>
        <v>60.936799814115382</v>
      </c>
    </row>
    <row r="183" spans="5:6" x14ac:dyDescent="0.25">
      <c r="E183" s="11">
        <f t="shared" ca="1" si="4"/>
        <v>0.80399739953999749</v>
      </c>
      <c r="F183" s="11">
        <f t="shared" ca="1" si="5"/>
        <v>58.376952827507665</v>
      </c>
    </row>
    <row r="184" spans="5:6" x14ac:dyDescent="0.25">
      <c r="E184" s="11">
        <f t="shared" ca="1" si="4"/>
        <v>0.9429438255822673</v>
      </c>
      <c r="F184" s="11">
        <f t="shared" ca="1" si="5"/>
        <v>66.921988649492221</v>
      </c>
    </row>
    <row r="185" spans="5:6" x14ac:dyDescent="0.25">
      <c r="E185" s="11">
        <f t="shared" ca="1" si="4"/>
        <v>0.50156716753067376</v>
      </c>
      <c r="F185" s="11">
        <f t="shared" ca="1" si="5"/>
        <v>49.280981041071847</v>
      </c>
    </row>
    <row r="186" spans="5:6" x14ac:dyDescent="0.25">
      <c r="E186" s="11">
        <f t="shared" ca="1" si="4"/>
        <v>0.22075045423990924</v>
      </c>
      <c r="F186" s="11">
        <f t="shared" ca="1" si="5"/>
        <v>41.888986631829219</v>
      </c>
    </row>
    <row r="187" spans="5:6" x14ac:dyDescent="0.25">
      <c r="E187" s="11">
        <f t="shared" ca="1" si="4"/>
        <v>0.81504817894477455</v>
      </c>
      <c r="F187" s="11">
        <f t="shared" ca="1" si="5"/>
        <v>58.8367915752969</v>
      </c>
    </row>
    <row r="188" spans="5:6" x14ac:dyDescent="0.25">
      <c r="E188" s="11">
        <f t="shared" ca="1" si="4"/>
        <v>0.17077957878217764</v>
      </c>
      <c r="F188" s="11">
        <f t="shared" ca="1" si="5"/>
        <v>40.270937747436356</v>
      </c>
    </row>
    <row r="189" spans="5:6" x14ac:dyDescent="0.25">
      <c r="E189" s="11">
        <f t="shared" ca="1" si="4"/>
        <v>0.48960920714923928</v>
      </c>
      <c r="F189" s="11">
        <f t="shared" ca="1" si="5"/>
        <v>48.979412114898743</v>
      </c>
    </row>
    <row r="190" spans="5:6" x14ac:dyDescent="0.25">
      <c r="E190" s="11">
        <f t="shared" ca="1" si="4"/>
        <v>0.46650239638889013</v>
      </c>
      <c r="F190" s="11">
        <f t="shared" ca="1" si="5"/>
        <v>48.399277258284144</v>
      </c>
    </row>
    <row r="191" spans="5:6" x14ac:dyDescent="0.25">
      <c r="E191" s="11">
        <f t="shared" ca="1" si="4"/>
        <v>0.16019763239484741</v>
      </c>
      <c r="F191" s="11">
        <f t="shared" ca="1" si="5"/>
        <v>39.897635752215699</v>
      </c>
    </row>
    <row r="192" spans="5:6" x14ac:dyDescent="0.25">
      <c r="E192" s="11">
        <f t="shared" ca="1" si="4"/>
        <v>0.64619046664710811</v>
      </c>
      <c r="F192" s="11">
        <f t="shared" ca="1" si="5"/>
        <v>53.11754231646087</v>
      </c>
    </row>
    <row r="193" spans="5:6" x14ac:dyDescent="0.25">
      <c r="E193" s="11">
        <f t="shared" ca="1" si="4"/>
        <v>8.8118489575243597E-2</v>
      </c>
      <c r="F193" s="11">
        <f t="shared" ca="1" si="5"/>
        <v>36.843545681254852</v>
      </c>
    </row>
    <row r="194" spans="5:6" x14ac:dyDescent="0.25">
      <c r="E194" s="11">
        <f t="shared" ca="1" si="4"/>
        <v>0.21353115919309096</v>
      </c>
      <c r="F194" s="11">
        <f t="shared" ca="1" si="5"/>
        <v>41.667351755443725</v>
      </c>
    </row>
    <row r="195" spans="5:6" x14ac:dyDescent="0.25">
      <c r="E195" s="11">
        <f t="shared" ca="1" si="4"/>
        <v>0.69932031323470023</v>
      </c>
      <c r="F195" s="11">
        <f t="shared" ca="1" si="5"/>
        <v>54.694588140511655</v>
      </c>
    </row>
    <row r="196" spans="5:6" x14ac:dyDescent="0.25">
      <c r="E196" s="11">
        <f t="shared" ref="E196:E259" ca="1" si="6">RAND()</f>
        <v>0.36075605668348709</v>
      </c>
      <c r="F196" s="11">
        <f t="shared" ref="F196:F259" ca="1" si="7">_xlfn.GAMMA.INV(E196,$C$3,$C$4)</f>
        <v>45.737078993956288</v>
      </c>
    </row>
    <row r="197" spans="5:6" x14ac:dyDescent="0.25">
      <c r="E197" s="11">
        <f t="shared" ca="1" si="6"/>
        <v>0.27951279880585911</v>
      </c>
      <c r="F197" s="11">
        <f t="shared" ca="1" si="7"/>
        <v>43.587061471786136</v>
      </c>
    </row>
    <row r="198" spans="5:6" x14ac:dyDescent="0.25">
      <c r="E198" s="11">
        <f t="shared" ca="1" si="6"/>
        <v>0.45115991379529996</v>
      </c>
      <c r="F198" s="11">
        <f t="shared" ca="1" si="7"/>
        <v>48.015192583838726</v>
      </c>
    </row>
    <row r="199" spans="5:6" x14ac:dyDescent="0.25">
      <c r="E199" s="11">
        <f t="shared" ca="1" si="6"/>
        <v>0.87673414501662283</v>
      </c>
      <c r="F199" s="11">
        <f t="shared" ca="1" si="7"/>
        <v>61.858337913457753</v>
      </c>
    </row>
    <row r="200" spans="5:6" x14ac:dyDescent="0.25">
      <c r="E200" s="11">
        <f t="shared" ca="1" si="6"/>
        <v>4.6200457937286887E-2</v>
      </c>
      <c r="F200" s="11">
        <f t="shared" ca="1" si="7"/>
        <v>34.17584936300495</v>
      </c>
    </row>
    <row r="201" spans="5:6" x14ac:dyDescent="0.25">
      <c r="E201" s="11">
        <f t="shared" ca="1" si="6"/>
        <v>0.27647975858387153</v>
      </c>
      <c r="F201" s="11">
        <f t="shared" ca="1" si="7"/>
        <v>43.503176457171747</v>
      </c>
    </row>
    <row r="202" spans="5:6" x14ac:dyDescent="0.25">
      <c r="E202" s="11">
        <f t="shared" ca="1" si="6"/>
        <v>5.5404311951467777E-2</v>
      </c>
      <c r="F202" s="11">
        <f t="shared" ca="1" si="7"/>
        <v>34.875260941613604</v>
      </c>
    </row>
    <row r="203" spans="5:6" x14ac:dyDescent="0.25">
      <c r="E203" s="11">
        <f t="shared" ca="1" si="6"/>
        <v>0.90862313609798684</v>
      </c>
      <c r="F203" s="11">
        <f t="shared" ca="1" si="7"/>
        <v>63.912973566326166</v>
      </c>
    </row>
    <row r="204" spans="5:6" x14ac:dyDescent="0.25">
      <c r="E204" s="11">
        <f t="shared" ca="1" si="6"/>
        <v>4.2648075960113108E-2</v>
      </c>
      <c r="F204" s="11">
        <f t="shared" ca="1" si="7"/>
        <v>33.878750752801878</v>
      </c>
    </row>
    <row r="205" spans="5:6" x14ac:dyDescent="0.25">
      <c r="E205" s="11">
        <f t="shared" ca="1" si="6"/>
        <v>0.73757504834030974</v>
      </c>
      <c r="F205" s="11">
        <f t="shared" ca="1" si="7"/>
        <v>55.929251077248061</v>
      </c>
    </row>
    <row r="206" spans="5:6" x14ac:dyDescent="0.25">
      <c r="E206" s="11">
        <f t="shared" ca="1" si="6"/>
        <v>0.27538073220848858</v>
      </c>
      <c r="F206" s="11">
        <f t="shared" ca="1" si="7"/>
        <v>43.472696564621302</v>
      </c>
    </row>
    <row r="207" spans="5:6" x14ac:dyDescent="0.25">
      <c r="E207" s="11">
        <f t="shared" ca="1" si="6"/>
        <v>0.53022988547660976</v>
      </c>
      <c r="F207" s="11">
        <f t="shared" ca="1" si="7"/>
        <v>50.009535016407916</v>
      </c>
    </row>
    <row r="208" spans="5:6" x14ac:dyDescent="0.25">
      <c r="E208" s="11">
        <f t="shared" ca="1" si="6"/>
        <v>0.70639780096983662</v>
      </c>
      <c r="F208" s="11">
        <f t="shared" ca="1" si="7"/>
        <v>54.915761975730497</v>
      </c>
    </row>
    <row r="209" spans="5:6" x14ac:dyDescent="0.25">
      <c r="E209" s="11">
        <f t="shared" ca="1" si="6"/>
        <v>0.89293433943640987</v>
      </c>
      <c r="F209" s="11">
        <f t="shared" ca="1" si="7"/>
        <v>62.841286679666673</v>
      </c>
    </row>
    <row r="210" spans="5:6" x14ac:dyDescent="0.25">
      <c r="E210" s="11">
        <f t="shared" ca="1" si="6"/>
        <v>0.4285044807039613</v>
      </c>
      <c r="F210" s="11">
        <f t="shared" ca="1" si="7"/>
        <v>47.448283479222539</v>
      </c>
    </row>
    <row r="211" spans="5:6" x14ac:dyDescent="0.25">
      <c r="E211" s="11">
        <f t="shared" ca="1" si="6"/>
        <v>0.13338575254502094</v>
      </c>
      <c r="F211" s="11">
        <f t="shared" ca="1" si="7"/>
        <v>38.884476062187773</v>
      </c>
    </row>
    <row r="212" spans="5:6" x14ac:dyDescent="0.25">
      <c r="E212" s="11">
        <f t="shared" ca="1" si="6"/>
        <v>0.6368970828273216</v>
      </c>
      <c r="F212" s="11">
        <f t="shared" ca="1" si="7"/>
        <v>52.854357747929186</v>
      </c>
    </row>
    <row r="213" spans="5:6" x14ac:dyDescent="0.25">
      <c r="E213" s="11">
        <f t="shared" ca="1" si="6"/>
        <v>0.25450112782365186</v>
      </c>
      <c r="F213" s="11">
        <f t="shared" ca="1" si="7"/>
        <v>42.884416268218722</v>
      </c>
    </row>
    <row r="214" spans="5:6" x14ac:dyDescent="0.25">
      <c r="E214" s="11">
        <f t="shared" ca="1" si="6"/>
        <v>0.14299668764946694</v>
      </c>
      <c r="F214" s="11">
        <f t="shared" ca="1" si="7"/>
        <v>39.260129450566808</v>
      </c>
    </row>
    <row r="215" spans="5:6" x14ac:dyDescent="0.25">
      <c r="E215" s="11">
        <f t="shared" ca="1" si="6"/>
        <v>0.61713293713485406</v>
      </c>
      <c r="F215" s="11">
        <f t="shared" ca="1" si="7"/>
        <v>52.304778534469669</v>
      </c>
    </row>
    <row r="216" spans="5:6" x14ac:dyDescent="0.25">
      <c r="E216" s="11">
        <f t="shared" ca="1" si="6"/>
        <v>0.68638152004422004</v>
      </c>
      <c r="F216" s="11">
        <f t="shared" ca="1" si="7"/>
        <v>54.29768091297835</v>
      </c>
    </row>
    <row r="217" spans="5:6" x14ac:dyDescent="0.25">
      <c r="E217" s="11">
        <f t="shared" ca="1" si="6"/>
        <v>0.17331390960575133</v>
      </c>
      <c r="F217" s="11">
        <f t="shared" ca="1" si="7"/>
        <v>40.358458993235423</v>
      </c>
    </row>
    <row r="218" spans="5:6" x14ac:dyDescent="0.25">
      <c r="E218" s="11">
        <f t="shared" ca="1" si="6"/>
        <v>0.77629536089130657</v>
      </c>
      <c r="F218" s="11">
        <f t="shared" ca="1" si="7"/>
        <v>57.298113136619577</v>
      </c>
    </row>
    <row r="219" spans="5:6" x14ac:dyDescent="0.25">
      <c r="E219" s="11">
        <f t="shared" ca="1" si="6"/>
        <v>0.85244043536718872</v>
      </c>
      <c r="F219" s="11">
        <f t="shared" ca="1" si="7"/>
        <v>60.55697542483766</v>
      </c>
    </row>
    <row r="220" spans="5:6" x14ac:dyDescent="0.25">
      <c r="E220" s="11">
        <f t="shared" ca="1" si="6"/>
        <v>9.4735759456857971E-2</v>
      </c>
      <c r="F220" s="11">
        <f t="shared" ca="1" si="7"/>
        <v>37.178255004364388</v>
      </c>
    </row>
    <row r="221" spans="5:6" x14ac:dyDescent="0.25">
      <c r="E221" s="11">
        <f t="shared" ca="1" si="6"/>
        <v>0.60969960805008605</v>
      </c>
      <c r="F221" s="11">
        <f t="shared" ca="1" si="7"/>
        <v>52.101325413726805</v>
      </c>
    </row>
    <row r="222" spans="5:6" x14ac:dyDescent="0.25">
      <c r="E222" s="11">
        <f t="shared" ca="1" si="6"/>
        <v>0.43152481516196384</v>
      </c>
      <c r="F222" s="11">
        <f t="shared" ca="1" si="7"/>
        <v>47.523899319711937</v>
      </c>
    </row>
    <row r="223" spans="5:6" x14ac:dyDescent="0.25">
      <c r="E223" s="11">
        <f t="shared" ca="1" si="6"/>
        <v>0.53310291255587094</v>
      </c>
      <c r="F223" s="11">
        <f t="shared" ca="1" si="7"/>
        <v>50.083113657779172</v>
      </c>
    </row>
    <row r="224" spans="5:6" x14ac:dyDescent="0.25">
      <c r="E224" s="11">
        <f t="shared" ca="1" si="6"/>
        <v>0.38336861404800271</v>
      </c>
      <c r="F224" s="11">
        <f t="shared" ca="1" si="7"/>
        <v>46.312868493679574</v>
      </c>
    </row>
    <row r="225" spans="5:6" x14ac:dyDescent="0.25">
      <c r="E225" s="11">
        <f t="shared" ca="1" si="6"/>
        <v>0.22940035142525173</v>
      </c>
      <c r="F225" s="11">
        <f t="shared" ca="1" si="7"/>
        <v>42.15016421150127</v>
      </c>
    </row>
    <row r="226" spans="5:6" x14ac:dyDescent="0.25">
      <c r="E226" s="11">
        <f t="shared" ca="1" si="6"/>
        <v>0.60712983991593483</v>
      </c>
      <c r="F226" s="11">
        <f t="shared" ca="1" si="7"/>
        <v>52.031370901752602</v>
      </c>
    </row>
    <row r="227" spans="5:6" x14ac:dyDescent="0.25">
      <c r="E227" s="11">
        <f t="shared" ca="1" si="6"/>
        <v>0.98492260089208272</v>
      </c>
      <c r="F227" s="11">
        <f t="shared" ca="1" si="7"/>
        <v>74.432149946475974</v>
      </c>
    </row>
    <row r="228" spans="5:6" x14ac:dyDescent="0.25">
      <c r="E228" s="11">
        <f t="shared" ca="1" si="6"/>
        <v>5.3765587595081987E-2</v>
      </c>
      <c r="F228" s="11">
        <f t="shared" ca="1" si="7"/>
        <v>34.757185843981858</v>
      </c>
    </row>
    <row r="229" spans="5:6" x14ac:dyDescent="0.25">
      <c r="E229" s="11">
        <f t="shared" ca="1" si="6"/>
        <v>4.6799893802847659E-2</v>
      </c>
      <c r="F229" s="11">
        <f t="shared" ca="1" si="7"/>
        <v>34.224324220928516</v>
      </c>
    </row>
    <row r="230" spans="5:6" x14ac:dyDescent="0.25">
      <c r="E230" s="11">
        <f t="shared" ca="1" si="6"/>
        <v>0.83466470899880973</v>
      </c>
      <c r="F230" s="11">
        <f t="shared" ca="1" si="7"/>
        <v>59.703781865364341</v>
      </c>
    </row>
    <row r="231" spans="5:6" x14ac:dyDescent="0.25">
      <c r="E231" s="11">
        <f t="shared" ca="1" si="6"/>
        <v>0.21441023913237989</v>
      </c>
      <c r="F231" s="11">
        <f t="shared" ca="1" si="7"/>
        <v>41.694526638041737</v>
      </c>
    </row>
    <row r="232" spans="5:6" x14ac:dyDescent="0.25">
      <c r="E232" s="11">
        <f t="shared" ca="1" si="6"/>
        <v>5.496389707584115E-2</v>
      </c>
      <c r="F232" s="11">
        <f t="shared" ca="1" si="7"/>
        <v>34.843775073930296</v>
      </c>
    </row>
    <row r="233" spans="5:6" x14ac:dyDescent="0.25">
      <c r="E233" s="11">
        <f t="shared" ca="1" si="6"/>
        <v>0.13415493375598531</v>
      </c>
      <c r="F233" s="11">
        <f t="shared" ca="1" si="7"/>
        <v>38.915116632471452</v>
      </c>
    </row>
    <row r="234" spans="5:6" x14ac:dyDescent="0.25">
      <c r="E234" s="11">
        <f t="shared" ca="1" si="6"/>
        <v>0.7191407807013227</v>
      </c>
      <c r="F234" s="11">
        <f t="shared" ca="1" si="7"/>
        <v>55.321876206526873</v>
      </c>
    </row>
    <row r="235" spans="5:6" x14ac:dyDescent="0.25">
      <c r="E235" s="11">
        <f t="shared" ca="1" si="6"/>
        <v>0.26665822071768064</v>
      </c>
      <c r="F235" s="11">
        <f t="shared" ca="1" si="7"/>
        <v>43.229137692145947</v>
      </c>
    </row>
    <row r="236" spans="5:6" x14ac:dyDescent="0.25">
      <c r="E236" s="11">
        <f t="shared" ca="1" si="6"/>
        <v>0.10077814062442647</v>
      </c>
      <c r="F236" s="11">
        <f t="shared" ca="1" si="7"/>
        <v>37.470826630867727</v>
      </c>
    </row>
    <row r="237" spans="5:6" x14ac:dyDescent="0.25">
      <c r="E237" s="11">
        <f t="shared" ca="1" si="6"/>
        <v>0.33474029588860221</v>
      </c>
      <c r="F237" s="11">
        <f t="shared" ca="1" si="7"/>
        <v>45.065124033523162</v>
      </c>
    </row>
    <row r="238" spans="5:6" x14ac:dyDescent="0.25">
      <c r="E238" s="11">
        <f t="shared" ca="1" si="6"/>
        <v>7.0758374942231583E-2</v>
      </c>
      <c r="F238" s="11">
        <f t="shared" ca="1" si="7"/>
        <v>35.877258951005992</v>
      </c>
    </row>
    <row r="239" spans="5:6" x14ac:dyDescent="0.25">
      <c r="E239" s="11">
        <f t="shared" ca="1" si="6"/>
        <v>0.51679674282834587</v>
      </c>
      <c r="F239" s="11">
        <f t="shared" ca="1" si="7"/>
        <v>49.666935890546299</v>
      </c>
    </row>
    <row r="240" spans="5:6" x14ac:dyDescent="0.25">
      <c r="E240" s="11">
        <f t="shared" ca="1" si="6"/>
        <v>9.2798806034668058E-2</v>
      </c>
      <c r="F240" s="11">
        <f t="shared" ca="1" si="7"/>
        <v>37.081911628957833</v>
      </c>
    </row>
    <row r="241" spans="5:6" x14ac:dyDescent="0.25">
      <c r="E241" s="11">
        <f t="shared" ca="1" si="6"/>
        <v>0.79495339672949983</v>
      </c>
      <c r="F241" s="11">
        <f t="shared" ca="1" si="7"/>
        <v>58.013899052996877</v>
      </c>
    </row>
    <row r="242" spans="5:6" x14ac:dyDescent="0.25">
      <c r="E242" s="11">
        <f t="shared" ca="1" si="6"/>
        <v>0.64028783329685179</v>
      </c>
      <c r="F242" s="11">
        <f t="shared" ca="1" si="7"/>
        <v>52.950007939390922</v>
      </c>
    </row>
    <row r="243" spans="5:6" x14ac:dyDescent="0.25">
      <c r="E243" s="11">
        <f t="shared" ca="1" si="6"/>
        <v>0.74253707259628454</v>
      </c>
      <c r="F243" s="11">
        <f t="shared" ca="1" si="7"/>
        <v>56.09716465046148</v>
      </c>
    </row>
    <row r="244" spans="5:6" x14ac:dyDescent="0.25">
      <c r="E244" s="11">
        <f t="shared" ca="1" si="6"/>
        <v>0.27154519411111055</v>
      </c>
      <c r="F244" s="11">
        <f t="shared" ca="1" si="7"/>
        <v>43.365964132974931</v>
      </c>
    </row>
    <row r="245" spans="5:6" x14ac:dyDescent="0.25">
      <c r="E245" s="11">
        <f t="shared" ca="1" si="6"/>
        <v>0.20087510074807324</v>
      </c>
      <c r="F245" s="11">
        <f t="shared" ca="1" si="7"/>
        <v>41.269970174156732</v>
      </c>
    </row>
    <row r="246" spans="5:6" x14ac:dyDescent="0.25">
      <c r="E246" s="11">
        <f t="shared" ca="1" si="6"/>
        <v>0.89464093725257665</v>
      </c>
      <c r="F246" s="11">
        <f t="shared" ca="1" si="7"/>
        <v>62.951525798559757</v>
      </c>
    </row>
    <row r="247" spans="5:6" x14ac:dyDescent="0.25">
      <c r="E247" s="11">
        <f t="shared" ca="1" si="6"/>
        <v>0.89112267447966598</v>
      </c>
      <c r="F247" s="11">
        <f t="shared" ca="1" si="7"/>
        <v>62.725774526925505</v>
      </c>
    </row>
    <row r="248" spans="5:6" x14ac:dyDescent="0.25">
      <c r="E248" s="11">
        <f t="shared" ca="1" si="6"/>
        <v>9.8539565461317369E-2</v>
      </c>
      <c r="F248" s="11">
        <f t="shared" ca="1" si="7"/>
        <v>37.363791875407273</v>
      </c>
    </row>
    <row r="249" spans="5:6" x14ac:dyDescent="0.25">
      <c r="E249" s="11">
        <f t="shared" ca="1" si="6"/>
        <v>3.7836702900472918E-2</v>
      </c>
      <c r="F249" s="11">
        <f t="shared" ca="1" si="7"/>
        <v>33.4458566722843</v>
      </c>
    </row>
    <row r="250" spans="5:6" x14ac:dyDescent="0.25">
      <c r="E250" s="11">
        <f t="shared" ca="1" si="6"/>
        <v>0.15318592847553092</v>
      </c>
      <c r="F250" s="11">
        <f t="shared" ca="1" si="7"/>
        <v>39.642699725386493</v>
      </c>
    </row>
    <row r="251" spans="5:6" x14ac:dyDescent="0.25">
      <c r="E251" s="11">
        <f t="shared" ca="1" si="6"/>
        <v>0.18130793707097292</v>
      </c>
      <c r="F251" s="11">
        <f t="shared" ca="1" si="7"/>
        <v>40.630137962217383</v>
      </c>
    </row>
    <row r="252" spans="5:6" x14ac:dyDescent="0.25">
      <c r="E252" s="11">
        <f t="shared" ca="1" si="6"/>
        <v>0.21558173737008601</v>
      </c>
      <c r="F252" s="11">
        <f t="shared" ca="1" si="7"/>
        <v>41.730659079415432</v>
      </c>
    </row>
    <row r="253" spans="5:6" x14ac:dyDescent="0.25">
      <c r="E253" s="11">
        <f t="shared" ca="1" si="6"/>
        <v>0.91085875505463443</v>
      </c>
      <c r="F253" s="11">
        <f t="shared" ca="1" si="7"/>
        <v>64.077533061682999</v>
      </c>
    </row>
    <row r="254" spans="5:6" x14ac:dyDescent="0.25">
      <c r="E254" s="11">
        <f t="shared" ca="1" si="6"/>
        <v>0.82235946867290177</v>
      </c>
      <c r="F254" s="11">
        <f t="shared" ca="1" si="7"/>
        <v>59.151824584041051</v>
      </c>
    </row>
    <row r="255" spans="5:6" x14ac:dyDescent="0.25">
      <c r="E255" s="11">
        <f t="shared" ca="1" si="6"/>
        <v>0.12708046162141096</v>
      </c>
      <c r="F255" s="11">
        <f t="shared" ca="1" si="7"/>
        <v>38.629225698115881</v>
      </c>
    </row>
    <row r="256" spans="5:6" x14ac:dyDescent="0.25">
      <c r="E256" s="11">
        <f t="shared" ca="1" si="6"/>
        <v>5.7622826592741094E-2</v>
      </c>
      <c r="F256" s="11">
        <f t="shared" ca="1" si="7"/>
        <v>35.031215963256521</v>
      </c>
    </row>
    <row r="257" spans="5:6" x14ac:dyDescent="0.25">
      <c r="E257" s="11">
        <f t="shared" ca="1" si="6"/>
        <v>0.91619159567254849</v>
      </c>
      <c r="F257" s="11">
        <f t="shared" ca="1" si="7"/>
        <v>64.484059715344202</v>
      </c>
    </row>
    <row r="258" spans="5:6" x14ac:dyDescent="0.25">
      <c r="E258" s="11">
        <f t="shared" ca="1" si="6"/>
        <v>0.38867311545794458</v>
      </c>
      <c r="F258" s="11">
        <f t="shared" ca="1" si="7"/>
        <v>46.447088737718609</v>
      </c>
    </row>
    <row r="259" spans="5:6" x14ac:dyDescent="0.25">
      <c r="E259" s="11">
        <f t="shared" ca="1" si="6"/>
        <v>0.11690932913114171</v>
      </c>
      <c r="F259" s="11">
        <f t="shared" ca="1" si="7"/>
        <v>38.200769398628616</v>
      </c>
    </row>
    <row r="260" spans="5:6" x14ac:dyDescent="0.25">
      <c r="E260" s="11">
        <f t="shared" ref="E260:E323" ca="1" si="8">RAND()</f>
        <v>0.3408035512764036</v>
      </c>
      <c r="F260" s="11">
        <f t="shared" ref="F260:F323" ca="1" si="9">_xlfn.GAMMA.INV(E260,$C$3,$C$4)</f>
        <v>45.222819611076908</v>
      </c>
    </row>
    <row r="261" spans="5:6" x14ac:dyDescent="0.25">
      <c r="E261" s="11">
        <f t="shared" ca="1" si="8"/>
        <v>0.98350967869411121</v>
      </c>
      <c r="F261" s="11">
        <f t="shared" ca="1" si="9"/>
        <v>73.961014673088414</v>
      </c>
    </row>
    <row r="262" spans="5:6" x14ac:dyDescent="0.25">
      <c r="E262" s="11">
        <f t="shared" ca="1" si="8"/>
        <v>0.15392870279151105</v>
      </c>
      <c r="F262" s="11">
        <f t="shared" ca="1" si="9"/>
        <v>39.670012586616942</v>
      </c>
    </row>
    <row r="263" spans="5:6" x14ac:dyDescent="0.25">
      <c r="E263" s="11">
        <f t="shared" ca="1" si="8"/>
        <v>5.7859131182619761E-2</v>
      </c>
      <c r="F263" s="11">
        <f t="shared" ca="1" si="9"/>
        <v>35.047574993821755</v>
      </c>
    </row>
    <row r="264" spans="5:6" x14ac:dyDescent="0.25">
      <c r="E264" s="11">
        <f t="shared" ca="1" si="8"/>
        <v>0.55761771160315854</v>
      </c>
      <c r="F264" s="11">
        <f t="shared" ca="1" si="9"/>
        <v>50.716095727678827</v>
      </c>
    </row>
    <row r="265" spans="5:6" x14ac:dyDescent="0.25">
      <c r="E265" s="11">
        <f t="shared" ca="1" si="8"/>
        <v>0.98118025432993494</v>
      </c>
      <c r="F265" s="11">
        <f t="shared" ca="1" si="9"/>
        <v>73.258432366554644</v>
      </c>
    </row>
    <row r="266" spans="5:6" x14ac:dyDescent="0.25">
      <c r="E266" s="11">
        <f t="shared" ca="1" si="8"/>
        <v>0.49748349963672411</v>
      </c>
      <c r="F266" s="11">
        <f t="shared" ca="1" si="9"/>
        <v>49.17786530826455</v>
      </c>
    </row>
    <row r="267" spans="5:6" x14ac:dyDescent="0.25">
      <c r="E267" s="11">
        <f t="shared" ca="1" si="8"/>
        <v>0.88629876599615165</v>
      </c>
      <c r="F267" s="11">
        <f t="shared" ca="1" si="9"/>
        <v>62.425438007787868</v>
      </c>
    </row>
    <row r="268" spans="5:6" x14ac:dyDescent="0.25">
      <c r="E268" s="11">
        <f t="shared" ca="1" si="8"/>
        <v>0.30909923376657356</v>
      </c>
      <c r="F268" s="11">
        <f t="shared" ca="1" si="9"/>
        <v>44.389295285369897</v>
      </c>
    </row>
    <row r="269" spans="5:6" x14ac:dyDescent="0.25">
      <c r="E269" s="11">
        <f t="shared" ca="1" si="8"/>
        <v>0.13897073256425774</v>
      </c>
      <c r="F269" s="11">
        <f t="shared" ca="1" si="9"/>
        <v>39.104633640560984</v>
      </c>
    </row>
    <row r="270" spans="5:6" x14ac:dyDescent="0.25">
      <c r="E270" s="11">
        <f t="shared" ca="1" si="8"/>
        <v>0.56403219002773886</v>
      </c>
      <c r="F270" s="11">
        <f t="shared" ca="1" si="9"/>
        <v>50.883442244432231</v>
      </c>
    </row>
    <row r="271" spans="5:6" x14ac:dyDescent="0.25">
      <c r="E271" s="11">
        <f t="shared" ca="1" si="8"/>
        <v>0.19287257694729143</v>
      </c>
      <c r="F271" s="11">
        <f t="shared" ca="1" si="9"/>
        <v>41.012307622886567</v>
      </c>
    </row>
    <row r="272" spans="5:6" x14ac:dyDescent="0.25">
      <c r="E272" s="11">
        <f t="shared" ca="1" si="8"/>
        <v>0.3896215546437326</v>
      </c>
      <c r="F272" s="11">
        <f t="shared" ca="1" si="9"/>
        <v>46.471058458308399</v>
      </c>
    </row>
    <row r="273" spans="5:6" x14ac:dyDescent="0.25">
      <c r="E273" s="11">
        <f t="shared" ca="1" si="8"/>
        <v>0.37293306676295879</v>
      </c>
      <c r="F273" s="11">
        <f t="shared" ca="1" si="9"/>
        <v>46.047937631028269</v>
      </c>
    </row>
    <row r="274" spans="5:6" x14ac:dyDescent="0.25">
      <c r="E274" s="11">
        <f t="shared" ca="1" si="8"/>
        <v>0.20848775529872077</v>
      </c>
      <c r="F274" s="11">
        <f t="shared" ca="1" si="9"/>
        <v>41.510402001690203</v>
      </c>
    </row>
    <row r="275" spans="5:6" x14ac:dyDescent="0.25">
      <c r="E275" s="11">
        <f t="shared" ca="1" si="8"/>
        <v>0.75769892389168636</v>
      </c>
      <c r="F275" s="11">
        <f t="shared" ca="1" si="9"/>
        <v>56.623172140788853</v>
      </c>
    </row>
    <row r="276" spans="5:6" x14ac:dyDescent="0.25">
      <c r="E276" s="11">
        <f t="shared" ca="1" si="8"/>
        <v>8.0594365639966692E-2</v>
      </c>
      <c r="F276" s="11">
        <f t="shared" ca="1" si="9"/>
        <v>36.442105982297093</v>
      </c>
    </row>
    <row r="277" spans="5:6" x14ac:dyDescent="0.25">
      <c r="E277" s="11">
        <f t="shared" ca="1" si="8"/>
        <v>0.67939457848370355</v>
      </c>
      <c r="F277" s="11">
        <f t="shared" ca="1" si="9"/>
        <v>54.087080700329963</v>
      </c>
    </row>
    <row r="278" spans="5:6" x14ac:dyDescent="0.25">
      <c r="E278" s="11">
        <f t="shared" ca="1" si="8"/>
        <v>0.86535870900201739</v>
      </c>
      <c r="F278" s="11">
        <f t="shared" ca="1" si="9"/>
        <v>61.226682840872741</v>
      </c>
    </row>
    <row r="279" spans="5:6" x14ac:dyDescent="0.25">
      <c r="E279" s="11">
        <f t="shared" ca="1" si="8"/>
        <v>0.82077165724465773</v>
      </c>
      <c r="F279" s="11">
        <f t="shared" ca="1" si="9"/>
        <v>59.08263180596532</v>
      </c>
    </row>
    <row r="280" spans="5:6" x14ac:dyDescent="0.25">
      <c r="E280" s="11">
        <f t="shared" ca="1" si="8"/>
        <v>8.3806125803456588E-2</v>
      </c>
      <c r="F280" s="11">
        <f t="shared" ca="1" si="9"/>
        <v>36.616397250709895</v>
      </c>
    </row>
    <row r="281" spans="5:6" x14ac:dyDescent="0.25">
      <c r="E281" s="11">
        <f t="shared" ca="1" si="8"/>
        <v>0.22287895111679634</v>
      </c>
      <c r="F281" s="11">
        <f t="shared" ca="1" si="9"/>
        <v>41.953683988827798</v>
      </c>
    </row>
    <row r="282" spans="5:6" x14ac:dyDescent="0.25">
      <c r="E282" s="11">
        <f t="shared" ca="1" si="8"/>
        <v>0.7245217726895925</v>
      </c>
      <c r="F282" s="11">
        <f t="shared" ca="1" si="9"/>
        <v>55.496621876856203</v>
      </c>
    </row>
    <row r="283" spans="5:6" x14ac:dyDescent="0.25">
      <c r="E283" s="11">
        <f t="shared" ca="1" si="8"/>
        <v>0.10560467083237457</v>
      </c>
      <c r="F283" s="11">
        <f t="shared" ca="1" si="9"/>
        <v>37.696523654716067</v>
      </c>
    </row>
    <row r="284" spans="5:6" x14ac:dyDescent="0.25">
      <c r="E284" s="11">
        <f t="shared" ca="1" si="8"/>
        <v>0.56697972571234379</v>
      </c>
      <c r="F284" s="11">
        <f t="shared" ca="1" si="9"/>
        <v>50.960608269828036</v>
      </c>
    </row>
    <row r="285" spans="5:6" x14ac:dyDescent="0.25">
      <c r="E285" s="11">
        <f t="shared" ca="1" si="8"/>
        <v>0.19065886898797013</v>
      </c>
      <c r="F285" s="11">
        <f t="shared" ca="1" si="9"/>
        <v>40.940083718587999</v>
      </c>
    </row>
    <row r="286" spans="5:6" x14ac:dyDescent="0.25">
      <c r="E286" s="11">
        <f t="shared" ca="1" si="8"/>
        <v>0.95351654406971509</v>
      </c>
      <c r="F286" s="11">
        <f t="shared" ca="1" si="9"/>
        <v>68.162339105750419</v>
      </c>
    </row>
    <row r="287" spans="5:6" x14ac:dyDescent="0.25">
      <c r="E287" s="11">
        <f t="shared" ca="1" si="8"/>
        <v>0.94797092967182972</v>
      </c>
      <c r="F287" s="11">
        <f t="shared" ca="1" si="9"/>
        <v>67.484831355820731</v>
      </c>
    </row>
    <row r="288" spans="5:6" x14ac:dyDescent="0.25">
      <c r="E288" s="11">
        <f t="shared" ca="1" si="8"/>
        <v>0.94302715022253536</v>
      </c>
      <c r="F288" s="11">
        <f t="shared" ca="1" si="9"/>
        <v>66.930968278089708</v>
      </c>
    </row>
    <row r="289" spans="5:6" x14ac:dyDescent="0.25">
      <c r="E289" s="11">
        <f t="shared" ca="1" si="8"/>
        <v>0.20299853897083942</v>
      </c>
      <c r="F289" s="11">
        <f t="shared" ca="1" si="9"/>
        <v>41.337477590057432</v>
      </c>
    </row>
    <row r="290" spans="5:6" x14ac:dyDescent="0.25">
      <c r="E290" s="11">
        <f t="shared" ca="1" si="8"/>
        <v>0.32512920127706424</v>
      </c>
      <c r="F290" s="11">
        <f t="shared" ca="1" si="9"/>
        <v>44.813595754860934</v>
      </c>
    </row>
    <row r="291" spans="5:6" x14ac:dyDescent="0.25">
      <c r="E291" s="11">
        <f t="shared" ca="1" si="8"/>
        <v>0.85454300109135262</v>
      </c>
      <c r="F291" s="11">
        <f t="shared" ca="1" si="9"/>
        <v>60.662875276806318</v>
      </c>
    </row>
    <row r="292" spans="5:6" x14ac:dyDescent="0.25">
      <c r="E292" s="11">
        <f t="shared" ca="1" si="8"/>
        <v>0.23966499924842022</v>
      </c>
      <c r="F292" s="11">
        <f t="shared" ca="1" si="9"/>
        <v>42.454419257756832</v>
      </c>
    </row>
    <row r="293" spans="5:6" x14ac:dyDescent="0.25">
      <c r="E293" s="11">
        <f t="shared" ca="1" si="8"/>
        <v>0.36143708493808824</v>
      </c>
      <c r="F293" s="11">
        <f t="shared" ca="1" si="9"/>
        <v>45.754518890641421</v>
      </c>
    </row>
    <row r="294" spans="5:6" x14ac:dyDescent="0.25">
      <c r="E294" s="11">
        <f t="shared" ca="1" si="8"/>
        <v>0.95375369474639815</v>
      </c>
      <c r="F294" s="11">
        <f t="shared" ca="1" si="9"/>
        <v>68.192828578805077</v>
      </c>
    </row>
    <row r="295" spans="5:6" x14ac:dyDescent="0.25">
      <c r="E295" s="11">
        <f t="shared" ca="1" si="8"/>
        <v>0.39239689752170037</v>
      </c>
      <c r="F295" s="11">
        <f t="shared" ca="1" si="9"/>
        <v>46.541151930132948</v>
      </c>
    </row>
    <row r="296" spans="5:6" x14ac:dyDescent="0.25">
      <c r="E296" s="11">
        <f t="shared" ca="1" si="8"/>
        <v>0.28245689843940658</v>
      </c>
      <c r="F296" s="11">
        <f t="shared" ca="1" si="9"/>
        <v>43.668168351709546</v>
      </c>
    </row>
    <row r="297" spans="5:6" x14ac:dyDescent="0.25">
      <c r="E297" s="11">
        <f t="shared" ca="1" si="8"/>
        <v>0.34852276465394216</v>
      </c>
      <c r="F297" s="11">
        <f t="shared" ca="1" si="9"/>
        <v>45.422578620347991</v>
      </c>
    </row>
    <row r="298" spans="5:6" x14ac:dyDescent="0.25">
      <c r="E298" s="11">
        <f t="shared" ca="1" si="8"/>
        <v>0.29260207383983272</v>
      </c>
      <c r="F298" s="11">
        <f t="shared" ca="1" si="9"/>
        <v>43.945377321000549</v>
      </c>
    </row>
    <row r="299" spans="5:6" x14ac:dyDescent="0.25">
      <c r="E299" s="11">
        <f t="shared" ca="1" si="8"/>
        <v>0.70746817214628022</v>
      </c>
      <c r="F299" s="11">
        <f t="shared" ca="1" si="9"/>
        <v>54.949475657777704</v>
      </c>
    </row>
    <row r="300" spans="5:6" x14ac:dyDescent="0.25">
      <c r="E300" s="11">
        <f t="shared" ca="1" si="8"/>
        <v>2.0650914814917321E-2</v>
      </c>
      <c r="F300" s="11">
        <f t="shared" ca="1" si="9"/>
        <v>31.441827294309331</v>
      </c>
    </row>
    <row r="301" spans="5:6" x14ac:dyDescent="0.25">
      <c r="E301" s="11">
        <f t="shared" ca="1" si="8"/>
        <v>0.49736438243139813</v>
      </c>
      <c r="F301" s="11">
        <f t="shared" ca="1" si="9"/>
        <v>49.174859624276166</v>
      </c>
    </row>
    <row r="302" spans="5:6" x14ac:dyDescent="0.25">
      <c r="E302" s="11">
        <f t="shared" ca="1" si="8"/>
        <v>0.62108174578560038</v>
      </c>
      <c r="F302" s="11">
        <f t="shared" ca="1" si="9"/>
        <v>52.413550430963106</v>
      </c>
    </row>
    <row r="303" spans="5:6" x14ac:dyDescent="0.25">
      <c r="E303" s="11">
        <f t="shared" ca="1" si="8"/>
        <v>0.73941628624987965</v>
      </c>
      <c r="F303" s="11">
        <f t="shared" ca="1" si="9"/>
        <v>55.991326788787575</v>
      </c>
    </row>
    <row r="304" spans="5:6" x14ac:dyDescent="0.25">
      <c r="E304" s="11">
        <f t="shared" ca="1" si="8"/>
        <v>0.82413618734556149</v>
      </c>
      <c r="F304" s="11">
        <f t="shared" ca="1" si="9"/>
        <v>59.229777485063494</v>
      </c>
    </row>
    <row r="305" spans="5:6" x14ac:dyDescent="0.25">
      <c r="E305" s="11">
        <f t="shared" ca="1" si="8"/>
        <v>0.18424148445018751</v>
      </c>
      <c r="F305" s="11">
        <f t="shared" ca="1" si="9"/>
        <v>40.728247221831552</v>
      </c>
    </row>
    <row r="306" spans="5:6" x14ac:dyDescent="0.25">
      <c r="E306" s="11">
        <f t="shared" ca="1" si="8"/>
        <v>0.98061404517479067</v>
      </c>
      <c r="F306" s="11">
        <f t="shared" ca="1" si="9"/>
        <v>73.099527237829889</v>
      </c>
    </row>
    <row r="307" spans="5:6" x14ac:dyDescent="0.25">
      <c r="E307" s="11">
        <f t="shared" ca="1" si="8"/>
        <v>0.84683816770370812</v>
      </c>
      <c r="F307" s="11">
        <f t="shared" ca="1" si="9"/>
        <v>60.2802190884019</v>
      </c>
    </row>
    <row r="308" spans="5:6" x14ac:dyDescent="0.25">
      <c r="E308" s="11">
        <f t="shared" ca="1" si="8"/>
        <v>0.5460639806951284</v>
      </c>
      <c r="F308" s="11">
        <f t="shared" ca="1" si="9"/>
        <v>50.416554731936252</v>
      </c>
    </row>
    <row r="309" spans="5:6" x14ac:dyDescent="0.25">
      <c r="E309" s="11">
        <f t="shared" ca="1" si="8"/>
        <v>8.6232238723985222E-2</v>
      </c>
      <c r="F309" s="11">
        <f t="shared" ca="1" si="9"/>
        <v>36.745119040074428</v>
      </c>
    </row>
    <row r="310" spans="5:6" x14ac:dyDescent="0.25">
      <c r="E310" s="11">
        <f t="shared" ca="1" si="8"/>
        <v>0.49884408835341187</v>
      </c>
      <c r="F310" s="11">
        <f t="shared" ca="1" si="9"/>
        <v>49.212205403584441</v>
      </c>
    </row>
    <row r="311" spans="5:6" x14ac:dyDescent="0.25">
      <c r="E311" s="11">
        <f t="shared" ca="1" si="8"/>
        <v>0.63671086459236592</v>
      </c>
      <c r="F311" s="11">
        <f t="shared" ca="1" si="9"/>
        <v>52.849116850549201</v>
      </c>
    </row>
    <row r="312" spans="5:6" x14ac:dyDescent="0.25">
      <c r="E312" s="11">
        <f t="shared" ca="1" si="8"/>
        <v>0.72516179017083471</v>
      </c>
      <c r="F312" s="11">
        <f t="shared" ca="1" si="9"/>
        <v>55.517541342023783</v>
      </c>
    </row>
    <row r="313" spans="5:6" x14ac:dyDescent="0.25">
      <c r="E313" s="11">
        <f t="shared" ca="1" si="8"/>
        <v>0.16927651150181666</v>
      </c>
      <c r="F313" s="11">
        <f t="shared" ca="1" si="9"/>
        <v>40.218698986535017</v>
      </c>
    </row>
    <row r="314" spans="5:6" x14ac:dyDescent="0.25">
      <c r="E314" s="11">
        <f t="shared" ca="1" si="8"/>
        <v>0.9681973528054536</v>
      </c>
      <c r="F314" s="11">
        <f t="shared" ca="1" si="9"/>
        <v>70.36907371195521</v>
      </c>
    </row>
    <row r="315" spans="5:6" x14ac:dyDescent="0.25">
      <c r="E315" s="11">
        <f t="shared" ca="1" si="8"/>
        <v>0.25979184291866164</v>
      </c>
      <c r="F315" s="11">
        <f t="shared" ca="1" si="9"/>
        <v>43.035228325911966</v>
      </c>
    </row>
    <row r="316" spans="5:6" x14ac:dyDescent="0.25">
      <c r="E316" s="11">
        <f t="shared" ca="1" si="8"/>
        <v>0.21988516821003845</v>
      </c>
      <c r="F316" s="11">
        <f t="shared" ca="1" si="9"/>
        <v>41.862602970835482</v>
      </c>
    </row>
    <row r="317" spans="5:6" x14ac:dyDescent="0.25">
      <c r="E317" s="11">
        <f t="shared" ca="1" si="8"/>
        <v>0.58993905001995772</v>
      </c>
      <c r="F317" s="11">
        <f t="shared" ca="1" si="9"/>
        <v>51.568081179022521</v>
      </c>
    </row>
    <row r="318" spans="5:6" x14ac:dyDescent="0.25">
      <c r="E318" s="11">
        <f t="shared" ca="1" si="8"/>
        <v>0.49038121760605891</v>
      </c>
      <c r="F318" s="11">
        <f t="shared" ca="1" si="9"/>
        <v>48.99884841021273</v>
      </c>
    </row>
    <row r="319" spans="5:6" x14ac:dyDescent="0.25">
      <c r="E319" s="11">
        <f t="shared" ca="1" si="8"/>
        <v>0.77690468470246765</v>
      </c>
      <c r="F319" s="11">
        <f t="shared" ca="1" si="9"/>
        <v>57.320841797019249</v>
      </c>
    </row>
    <row r="320" spans="5:6" x14ac:dyDescent="0.25">
      <c r="E320" s="11">
        <f t="shared" ca="1" si="8"/>
        <v>3.872480548229984E-2</v>
      </c>
      <c r="F320" s="11">
        <f t="shared" ca="1" si="9"/>
        <v>33.528707897154526</v>
      </c>
    </row>
    <row r="321" spans="5:6" x14ac:dyDescent="0.25">
      <c r="E321" s="11">
        <f t="shared" ca="1" si="8"/>
        <v>0.28885484693446262</v>
      </c>
      <c r="F321" s="11">
        <f t="shared" ca="1" si="9"/>
        <v>43.843386502371146</v>
      </c>
    </row>
    <row r="322" spans="5:6" x14ac:dyDescent="0.25">
      <c r="E322" s="11">
        <f t="shared" ca="1" si="8"/>
        <v>0.1292167734415598</v>
      </c>
      <c r="F322" s="11">
        <f t="shared" ca="1" si="9"/>
        <v>38.716541545658281</v>
      </c>
    </row>
    <row r="323" spans="5:6" x14ac:dyDescent="0.25">
      <c r="E323" s="11">
        <f t="shared" ca="1" si="8"/>
        <v>0.56833628041729245</v>
      </c>
      <c r="F323" s="11">
        <f t="shared" ca="1" si="9"/>
        <v>50.996181374480031</v>
      </c>
    </row>
    <row r="324" spans="5:6" x14ac:dyDescent="0.25">
      <c r="E324" s="11">
        <f t="shared" ref="E324:E387" ca="1" si="10">RAND()</f>
        <v>0.71818249778811782</v>
      </c>
      <c r="F324" s="11">
        <f t="shared" ref="F324:F387" ca="1" si="11">_xlfn.GAMMA.INV(E324,$C$3,$C$4)</f>
        <v>55.290965445462213</v>
      </c>
    </row>
    <row r="325" spans="5:6" x14ac:dyDescent="0.25">
      <c r="E325" s="11">
        <f t="shared" ca="1" si="10"/>
        <v>0.61902864098750687</v>
      </c>
      <c r="F325" s="11">
        <f t="shared" ca="1" si="11"/>
        <v>52.356935277222462</v>
      </c>
    </row>
    <row r="326" spans="5:6" x14ac:dyDescent="0.25">
      <c r="E326" s="11">
        <f t="shared" ca="1" si="10"/>
        <v>0.9214215623251516</v>
      </c>
      <c r="F326" s="11">
        <f t="shared" ca="1" si="11"/>
        <v>64.903830197204897</v>
      </c>
    </row>
    <row r="327" spans="5:6" x14ac:dyDescent="0.25">
      <c r="E327" s="11">
        <f t="shared" ca="1" si="10"/>
        <v>0.5819082393746422</v>
      </c>
      <c r="F327" s="11">
        <f t="shared" ca="1" si="11"/>
        <v>51.354235353869939</v>
      </c>
    </row>
    <row r="328" spans="5:6" x14ac:dyDescent="0.25">
      <c r="E328" s="11">
        <f t="shared" ca="1" si="10"/>
        <v>0.80678892651154199</v>
      </c>
      <c r="F328" s="11">
        <f t="shared" ca="1" si="11"/>
        <v>58.491358347773165</v>
      </c>
    </row>
    <row r="329" spans="5:6" x14ac:dyDescent="0.25">
      <c r="E329" s="11">
        <f t="shared" ca="1" si="10"/>
        <v>0.9420440021866936</v>
      </c>
      <c r="F329" s="11">
        <f t="shared" ca="1" si="11"/>
        <v>66.82571834821708</v>
      </c>
    </row>
    <row r="330" spans="5:6" x14ac:dyDescent="0.25">
      <c r="E330" s="11">
        <f t="shared" ca="1" si="10"/>
        <v>0.29695478761838778</v>
      </c>
      <c r="F330" s="11">
        <f t="shared" ca="1" si="11"/>
        <v>44.063288344218975</v>
      </c>
    </row>
    <row r="331" spans="5:6" x14ac:dyDescent="0.25">
      <c r="E331" s="11">
        <f t="shared" ca="1" si="10"/>
        <v>0.1148139106296544</v>
      </c>
      <c r="F331" s="11">
        <f t="shared" ca="1" si="11"/>
        <v>38.109681383297435</v>
      </c>
    </row>
    <row r="332" spans="5:6" x14ac:dyDescent="0.25">
      <c r="E332" s="11">
        <f t="shared" ca="1" si="10"/>
        <v>0.19804870305320621</v>
      </c>
      <c r="F332" s="11">
        <f t="shared" ca="1" si="11"/>
        <v>41.179563793403908</v>
      </c>
    </row>
    <row r="333" spans="5:6" x14ac:dyDescent="0.25">
      <c r="E333" s="11">
        <f t="shared" ca="1" si="10"/>
        <v>0.9405282997025981</v>
      </c>
      <c r="F333" s="11">
        <f t="shared" ca="1" si="11"/>
        <v>66.666377626855535</v>
      </c>
    </row>
    <row r="334" spans="5:6" x14ac:dyDescent="0.25">
      <c r="E334" s="11">
        <f t="shared" ca="1" si="10"/>
        <v>0.84840855148733996</v>
      </c>
      <c r="F334" s="11">
        <f t="shared" ca="1" si="11"/>
        <v>60.357024383114918</v>
      </c>
    </row>
    <row r="335" spans="5:6" x14ac:dyDescent="0.25">
      <c r="E335" s="11">
        <f t="shared" ca="1" si="10"/>
        <v>0.9276661567298069</v>
      </c>
      <c r="F335" s="11">
        <f t="shared" ca="1" si="11"/>
        <v>65.43630702628549</v>
      </c>
    </row>
    <row r="336" spans="5:6" x14ac:dyDescent="0.25">
      <c r="E336" s="11">
        <f t="shared" ca="1" si="10"/>
        <v>0.3710364075009035</v>
      </c>
      <c r="F336" s="11">
        <f t="shared" ca="1" si="11"/>
        <v>45.999648390890044</v>
      </c>
    </row>
    <row r="337" spans="5:6" x14ac:dyDescent="0.25">
      <c r="E337" s="11">
        <f t="shared" ca="1" si="10"/>
        <v>0.13347524757567908</v>
      </c>
      <c r="F337" s="11">
        <f t="shared" ca="1" si="11"/>
        <v>38.888046513290497</v>
      </c>
    </row>
    <row r="338" spans="5:6" x14ac:dyDescent="0.25">
      <c r="E338" s="11">
        <f t="shared" ca="1" si="10"/>
        <v>0.82672943056003501</v>
      </c>
      <c r="F338" s="11">
        <f t="shared" ca="1" si="11"/>
        <v>59.344578796058222</v>
      </c>
    </row>
    <row r="339" spans="5:6" x14ac:dyDescent="0.25">
      <c r="E339" s="11">
        <f t="shared" ca="1" si="10"/>
        <v>0.31780243324579061</v>
      </c>
      <c r="F339" s="11">
        <f t="shared" ca="1" si="11"/>
        <v>44.620450396426662</v>
      </c>
    </row>
    <row r="340" spans="5:6" x14ac:dyDescent="0.25">
      <c r="E340" s="11">
        <f t="shared" ca="1" si="10"/>
        <v>0.13514183902198518</v>
      </c>
      <c r="F340" s="11">
        <f t="shared" ca="1" si="11"/>
        <v>38.954277982610208</v>
      </c>
    </row>
    <row r="341" spans="5:6" x14ac:dyDescent="0.25">
      <c r="E341" s="11">
        <f t="shared" ca="1" si="10"/>
        <v>0.76299813788977999</v>
      </c>
      <c r="F341" s="11">
        <f t="shared" ca="1" si="11"/>
        <v>56.811958223278069</v>
      </c>
    </row>
    <row r="342" spans="5:6" x14ac:dyDescent="0.25">
      <c r="E342" s="11">
        <f t="shared" ca="1" si="10"/>
        <v>0.62569320972264919</v>
      </c>
      <c r="F342" s="11">
        <f t="shared" ca="1" si="11"/>
        <v>52.541208875769847</v>
      </c>
    </row>
    <row r="343" spans="5:6" x14ac:dyDescent="0.25">
      <c r="E343" s="11">
        <f t="shared" ca="1" si="10"/>
        <v>0.4833782407824494</v>
      </c>
      <c r="F343" s="11">
        <f t="shared" ca="1" si="11"/>
        <v>48.822686384886502</v>
      </c>
    </row>
    <row r="344" spans="5:6" x14ac:dyDescent="0.25">
      <c r="E344" s="11">
        <f t="shared" ca="1" si="10"/>
        <v>0.74005735224830793</v>
      </c>
      <c r="F344" s="11">
        <f t="shared" ca="1" si="11"/>
        <v>56.0130033753547</v>
      </c>
    </row>
    <row r="345" spans="5:6" x14ac:dyDescent="0.25">
      <c r="E345" s="11">
        <f t="shared" ca="1" si="10"/>
        <v>0.59223141616660724</v>
      </c>
      <c r="F345" s="11">
        <f t="shared" ca="1" si="11"/>
        <v>51.629411880511832</v>
      </c>
    </row>
    <row r="346" spans="5:6" x14ac:dyDescent="0.25">
      <c r="E346" s="11">
        <f t="shared" ca="1" si="10"/>
        <v>0.94980817408484419</v>
      </c>
      <c r="F346" s="11">
        <f t="shared" ca="1" si="11"/>
        <v>67.702136321959145</v>
      </c>
    </row>
    <row r="347" spans="5:6" x14ac:dyDescent="0.25">
      <c r="E347" s="11">
        <f t="shared" ca="1" si="10"/>
        <v>0.97074104417626161</v>
      </c>
      <c r="F347" s="11">
        <f t="shared" ca="1" si="11"/>
        <v>70.839755703509113</v>
      </c>
    </row>
    <row r="348" spans="5:6" x14ac:dyDescent="0.25">
      <c r="E348" s="11">
        <f t="shared" ca="1" si="10"/>
        <v>0.21214503881068303</v>
      </c>
      <c r="F348" s="11">
        <f t="shared" ca="1" si="11"/>
        <v>41.624394456258948</v>
      </c>
    </row>
    <row r="349" spans="5:6" x14ac:dyDescent="0.25">
      <c r="E349" s="11">
        <f t="shared" ca="1" si="10"/>
        <v>0.5756325330694162</v>
      </c>
      <c r="F349" s="11">
        <f t="shared" ca="1" si="11"/>
        <v>51.188170361937182</v>
      </c>
    </row>
    <row r="350" spans="5:6" x14ac:dyDescent="0.25">
      <c r="E350" s="11">
        <f t="shared" ca="1" si="10"/>
        <v>2.6879720968150167E-2</v>
      </c>
      <c r="F350" s="11">
        <f t="shared" ca="1" si="11"/>
        <v>32.279034541019264</v>
      </c>
    </row>
    <row r="351" spans="5:6" x14ac:dyDescent="0.25">
      <c r="E351" s="11">
        <f t="shared" ca="1" si="10"/>
        <v>0.75027934803684437</v>
      </c>
      <c r="F351" s="11">
        <f t="shared" ca="1" si="11"/>
        <v>56.363242832191482</v>
      </c>
    </row>
    <row r="352" spans="5:6" x14ac:dyDescent="0.25">
      <c r="E352" s="11">
        <f t="shared" ca="1" si="10"/>
        <v>0.37973122482611199</v>
      </c>
      <c r="F352" s="11">
        <f t="shared" ca="1" si="11"/>
        <v>46.220664048876742</v>
      </c>
    </row>
    <row r="353" spans="5:6" x14ac:dyDescent="0.25">
      <c r="E353" s="11">
        <f t="shared" ca="1" si="10"/>
        <v>0.83111145145196996</v>
      </c>
      <c r="F353" s="11">
        <f t="shared" ca="1" si="11"/>
        <v>59.54142312314822</v>
      </c>
    </row>
    <row r="354" spans="5:6" x14ac:dyDescent="0.25">
      <c r="E354" s="11">
        <f t="shared" ca="1" si="10"/>
        <v>0.15648615472448379</v>
      </c>
      <c r="F354" s="11">
        <f t="shared" ca="1" si="11"/>
        <v>39.763489319245458</v>
      </c>
    </row>
    <row r="355" spans="5:6" x14ac:dyDescent="0.25">
      <c r="E355" s="11">
        <f t="shared" ca="1" si="10"/>
        <v>0.73611753316431272</v>
      </c>
      <c r="F355" s="11">
        <f t="shared" ca="1" si="11"/>
        <v>55.880302358018191</v>
      </c>
    </row>
    <row r="356" spans="5:6" x14ac:dyDescent="0.25">
      <c r="E356" s="11">
        <f t="shared" ca="1" si="10"/>
        <v>0.88256073643289035</v>
      </c>
      <c r="F356" s="11">
        <f t="shared" ca="1" si="11"/>
        <v>62.199524217337149</v>
      </c>
    </row>
    <row r="357" spans="5:6" x14ac:dyDescent="0.25">
      <c r="E357" s="11">
        <f t="shared" ca="1" si="10"/>
        <v>0.8118083036564866</v>
      </c>
      <c r="F357" s="11">
        <f t="shared" ca="1" si="11"/>
        <v>58.700016383657925</v>
      </c>
    </row>
    <row r="358" spans="5:6" x14ac:dyDescent="0.25">
      <c r="E358" s="11">
        <f t="shared" ca="1" si="10"/>
        <v>0.50008245558442144</v>
      </c>
      <c r="F358" s="11">
        <f t="shared" ca="1" si="11"/>
        <v>49.243474338802585</v>
      </c>
    </row>
    <row r="359" spans="5:6" x14ac:dyDescent="0.25">
      <c r="E359" s="11">
        <f t="shared" ca="1" si="10"/>
        <v>5.1122899906638208E-3</v>
      </c>
      <c r="F359" s="11">
        <f t="shared" ca="1" si="11"/>
        <v>27.690503484639201</v>
      </c>
    </row>
    <row r="360" spans="5:6" x14ac:dyDescent="0.25">
      <c r="E360" s="11">
        <f t="shared" ca="1" si="10"/>
        <v>0.85770054448739264</v>
      </c>
      <c r="F360" s="11">
        <f t="shared" ca="1" si="11"/>
        <v>60.82409661103771</v>
      </c>
    </row>
    <row r="361" spans="5:6" x14ac:dyDescent="0.25">
      <c r="E361" s="11">
        <f t="shared" ca="1" si="10"/>
        <v>0.79248873020733301</v>
      </c>
      <c r="F361" s="11">
        <f t="shared" ca="1" si="11"/>
        <v>57.916878551550688</v>
      </c>
    </row>
    <row r="362" spans="5:6" x14ac:dyDescent="0.25">
      <c r="E362" s="11">
        <f t="shared" ca="1" si="10"/>
        <v>0.43960647059585756</v>
      </c>
      <c r="F362" s="11">
        <f t="shared" ca="1" si="11"/>
        <v>47.726143621426544</v>
      </c>
    </row>
    <row r="363" spans="5:6" x14ac:dyDescent="0.25">
      <c r="E363" s="11">
        <f t="shared" ca="1" si="10"/>
        <v>0.46464854631011421</v>
      </c>
      <c r="F363" s="11">
        <f t="shared" ca="1" si="11"/>
        <v>48.352836927432975</v>
      </c>
    </row>
    <row r="364" spans="5:6" x14ac:dyDescent="0.25">
      <c r="E364" s="11">
        <f t="shared" ca="1" si="10"/>
        <v>0.25221473200191646</v>
      </c>
      <c r="F364" s="11">
        <f t="shared" ca="1" si="11"/>
        <v>42.818847536606143</v>
      </c>
    </row>
    <row r="365" spans="5:6" x14ac:dyDescent="0.25">
      <c r="E365" s="11">
        <f t="shared" ca="1" si="10"/>
        <v>6.0987828958260937E-2</v>
      </c>
      <c r="F365" s="11">
        <f t="shared" ca="1" si="11"/>
        <v>35.259850556491521</v>
      </c>
    </row>
    <row r="366" spans="5:6" x14ac:dyDescent="0.25">
      <c r="E366" s="11">
        <f t="shared" ca="1" si="10"/>
        <v>0.61780594062781535</v>
      </c>
      <c r="F366" s="11">
        <f t="shared" ca="1" si="11"/>
        <v>52.323282103855782</v>
      </c>
    </row>
    <row r="367" spans="5:6" x14ac:dyDescent="0.25">
      <c r="E367" s="11">
        <f t="shared" ca="1" si="10"/>
        <v>0.28334263219620559</v>
      </c>
      <c r="F367" s="11">
        <f t="shared" ca="1" si="11"/>
        <v>43.692509388154896</v>
      </c>
    </row>
    <row r="368" spans="5:6" x14ac:dyDescent="0.25">
      <c r="E368" s="11">
        <f t="shared" ca="1" si="10"/>
        <v>0.28395746821054035</v>
      </c>
      <c r="F368" s="11">
        <f t="shared" ca="1" si="11"/>
        <v>43.709389740409513</v>
      </c>
    </row>
    <row r="369" spans="5:6" x14ac:dyDescent="0.25">
      <c r="E369" s="11">
        <f t="shared" ca="1" si="10"/>
        <v>0.60794528696546923</v>
      </c>
      <c r="F369" s="11">
        <f t="shared" ca="1" si="11"/>
        <v>52.053548404198594</v>
      </c>
    </row>
    <row r="370" spans="5:6" x14ac:dyDescent="0.25">
      <c r="E370" s="11">
        <f t="shared" ca="1" si="10"/>
        <v>0.1752943100367319</v>
      </c>
      <c r="F370" s="11">
        <f t="shared" ca="1" si="11"/>
        <v>40.426373641593287</v>
      </c>
    </row>
    <row r="371" spans="5:6" x14ac:dyDescent="0.25">
      <c r="E371" s="11">
        <f t="shared" ca="1" si="10"/>
        <v>0.48564062188252743</v>
      </c>
      <c r="F371" s="11">
        <f t="shared" ca="1" si="11"/>
        <v>48.87956241564973</v>
      </c>
    </row>
    <row r="372" spans="5:6" x14ac:dyDescent="0.25">
      <c r="E372" s="11">
        <f t="shared" ca="1" si="10"/>
        <v>0.7285888593184604</v>
      </c>
      <c r="F372" s="11">
        <f t="shared" ca="1" si="11"/>
        <v>55.630059054436501</v>
      </c>
    </row>
    <row r="373" spans="5:6" x14ac:dyDescent="0.25">
      <c r="E373" s="11">
        <f t="shared" ca="1" si="10"/>
        <v>0.41452474875971135</v>
      </c>
      <c r="F373" s="11">
        <f t="shared" ca="1" si="11"/>
        <v>47.097907358174865</v>
      </c>
    </row>
    <row r="374" spans="5:6" x14ac:dyDescent="0.25">
      <c r="E374" s="11">
        <f t="shared" ca="1" si="10"/>
        <v>0.60857050761177689</v>
      </c>
      <c r="F374" s="11">
        <f t="shared" ca="1" si="11"/>
        <v>52.070565354214381</v>
      </c>
    </row>
    <row r="375" spans="5:6" x14ac:dyDescent="0.25">
      <c r="E375" s="11">
        <f t="shared" ca="1" si="10"/>
        <v>0.52632196294366806</v>
      </c>
      <c r="F375" s="11">
        <f t="shared" ca="1" si="11"/>
        <v>49.90963209434998</v>
      </c>
    </row>
    <row r="376" spans="5:6" x14ac:dyDescent="0.25">
      <c r="E376" s="11">
        <f t="shared" ca="1" si="10"/>
        <v>0.40913495582598602</v>
      </c>
      <c r="F376" s="11">
        <f t="shared" ca="1" si="11"/>
        <v>46.962588774738123</v>
      </c>
    </row>
    <row r="377" spans="5:6" x14ac:dyDescent="0.25">
      <c r="E377" s="11">
        <f t="shared" ca="1" si="10"/>
        <v>0.98440423969350521</v>
      </c>
      <c r="F377" s="11">
        <f t="shared" ca="1" si="11"/>
        <v>74.254842796409093</v>
      </c>
    </row>
    <row r="378" spans="5:6" x14ac:dyDescent="0.25">
      <c r="E378" s="11">
        <f t="shared" ca="1" si="10"/>
        <v>0.38360744637292798</v>
      </c>
      <c r="F378" s="11">
        <f t="shared" ca="1" si="11"/>
        <v>46.318917766811246</v>
      </c>
    </row>
    <row r="379" spans="5:6" x14ac:dyDescent="0.25">
      <c r="E379" s="11">
        <f t="shared" ca="1" si="10"/>
        <v>0.54530928966025871</v>
      </c>
      <c r="F379" s="11">
        <f t="shared" ca="1" si="11"/>
        <v>50.397067647273815</v>
      </c>
    </row>
    <row r="380" spans="5:6" x14ac:dyDescent="0.25">
      <c r="E380" s="11">
        <f t="shared" ca="1" si="10"/>
        <v>0.91983149700925149</v>
      </c>
      <c r="F380" s="11">
        <f t="shared" ca="1" si="11"/>
        <v>64.773841379295177</v>
      </c>
    </row>
    <row r="381" spans="5:6" x14ac:dyDescent="0.25">
      <c r="E381" s="11">
        <f t="shared" ca="1" si="10"/>
        <v>0.33900138155277615</v>
      </c>
      <c r="F381" s="11">
        <f t="shared" ca="1" si="11"/>
        <v>45.176023379539458</v>
      </c>
    </row>
    <row r="382" spans="5:6" x14ac:dyDescent="0.25">
      <c r="E382" s="11">
        <f t="shared" ca="1" si="10"/>
        <v>0.83935925951585433</v>
      </c>
      <c r="F382" s="11">
        <f t="shared" ca="1" si="11"/>
        <v>59.92224946985101</v>
      </c>
    </row>
    <row r="383" spans="5:6" x14ac:dyDescent="0.25">
      <c r="E383" s="11">
        <f t="shared" ca="1" si="10"/>
        <v>0.50610494316014532</v>
      </c>
      <c r="F383" s="11">
        <f t="shared" ca="1" si="11"/>
        <v>49.395737847015411</v>
      </c>
    </row>
    <row r="384" spans="5:6" x14ac:dyDescent="0.25">
      <c r="E384" s="11">
        <f t="shared" ca="1" si="10"/>
        <v>0.7484529332337968</v>
      </c>
      <c r="F384" s="11">
        <f t="shared" ca="1" si="11"/>
        <v>56.300012391600163</v>
      </c>
    </row>
    <row r="385" spans="5:6" x14ac:dyDescent="0.25">
      <c r="E385" s="11">
        <f t="shared" ca="1" si="10"/>
        <v>0.38968522965319119</v>
      </c>
      <c r="F385" s="11">
        <f t="shared" ca="1" si="11"/>
        <v>46.47266740476929</v>
      </c>
    </row>
    <row r="386" spans="5:6" x14ac:dyDescent="0.25">
      <c r="E386" s="11">
        <f t="shared" ca="1" si="10"/>
        <v>0.48355539639273126</v>
      </c>
      <c r="F386" s="11">
        <f t="shared" ca="1" si="11"/>
        <v>48.827138924420922</v>
      </c>
    </row>
    <row r="387" spans="5:6" x14ac:dyDescent="0.25">
      <c r="E387" s="11">
        <f t="shared" ca="1" si="10"/>
        <v>0.19459821597562899</v>
      </c>
      <c r="F387" s="11">
        <f t="shared" ca="1" si="11"/>
        <v>41.068316648222904</v>
      </c>
    </row>
    <row r="388" spans="5:6" x14ac:dyDescent="0.25">
      <c r="E388" s="11">
        <f t="shared" ref="E388:E451" ca="1" si="12">RAND()</f>
        <v>0.3307151405520542</v>
      </c>
      <c r="F388" s="11">
        <f t="shared" ref="F388:F451" ca="1" si="13">_xlfn.GAMMA.INV(E388,$C$3,$C$4)</f>
        <v>44.960024879657361</v>
      </c>
    </row>
    <row r="389" spans="5:6" x14ac:dyDescent="0.25">
      <c r="E389" s="11">
        <f t="shared" ca="1" si="12"/>
        <v>0.87619948817860482</v>
      </c>
      <c r="F389" s="11">
        <f t="shared" ca="1" si="13"/>
        <v>61.827662873041575</v>
      </c>
    </row>
    <row r="390" spans="5:6" x14ac:dyDescent="0.25">
      <c r="E390" s="11">
        <f t="shared" ca="1" si="12"/>
        <v>0.50713825446978766</v>
      </c>
      <c r="F390" s="11">
        <f t="shared" ca="1" si="13"/>
        <v>49.421896648632227</v>
      </c>
    </row>
    <row r="391" spans="5:6" x14ac:dyDescent="0.25">
      <c r="E391" s="11">
        <f t="shared" ca="1" si="12"/>
        <v>0.74428646161612733</v>
      </c>
      <c r="F391" s="11">
        <f t="shared" ca="1" si="13"/>
        <v>56.156842540372608</v>
      </c>
    </row>
    <row r="392" spans="5:6" x14ac:dyDescent="0.25">
      <c r="E392" s="11">
        <f t="shared" ca="1" si="12"/>
        <v>0.74385621417925063</v>
      </c>
      <c r="F392" s="11">
        <f t="shared" ca="1" si="13"/>
        <v>56.142141704280426</v>
      </c>
    </row>
    <row r="393" spans="5:6" x14ac:dyDescent="0.25">
      <c r="E393" s="11">
        <f t="shared" ca="1" si="12"/>
        <v>6.0202558482239765E-2</v>
      </c>
      <c r="F393" s="11">
        <f t="shared" ca="1" si="13"/>
        <v>35.207306658458101</v>
      </c>
    </row>
    <row r="394" spans="5:6" x14ac:dyDescent="0.25">
      <c r="E394" s="11">
        <f t="shared" ca="1" si="12"/>
        <v>0.79467639274518054</v>
      </c>
      <c r="F394" s="11">
        <f t="shared" ca="1" si="13"/>
        <v>58.002955185212144</v>
      </c>
    </row>
    <row r="395" spans="5:6" x14ac:dyDescent="0.25">
      <c r="E395" s="11">
        <f t="shared" ca="1" si="12"/>
        <v>0.55675783581520288</v>
      </c>
      <c r="F395" s="11">
        <f t="shared" ca="1" si="13"/>
        <v>50.693721318278222</v>
      </c>
    </row>
    <row r="396" spans="5:6" x14ac:dyDescent="0.25">
      <c r="E396" s="11">
        <f t="shared" ca="1" si="12"/>
        <v>0.87330336059575187</v>
      </c>
      <c r="F396" s="11">
        <f t="shared" ca="1" si="13"/>
        <v>61.663262438287965</v>
      </c>
    </row>
    <row r="397" spans="5:6" x14ac:dyDescent="0.25">
      <c r="E397" s="11">
        <f t="shared" ca="1" si="12"/>
        <v>0.30286503513322927</v>
      </c>
      <c r="F397" s="11">
        <f t="shared" ca="1" si="13"/>
        <v>44.222472170856463</v>
      </c>
    </row>
    <row r="398" spans="5:6" x14ac:dyDescent="0.25">
      <c r="E398" s="11">
        <f t="shared" ca="1" si="12"/>
        <v>0.29621530720843703</v>
      </c>
      <c r="F398" s="11">
        <f t="shared" ca="1" si="13"/>
        <v>44.043297894978586</v>
      </c>
    </row>
    <row r="399" spans="5:6" x14ac:dyDescent="0.25">
      <c r="E399" s="11">
        <f t="shared" ca="1" si="12"/>
        <v>0.29011231102986534</v>
      </c>
      <c r="F399" s="11">
        <f t="shared" ca="1" si="13"/>
        <v>43.877662589553481</v>
      </c>
    </row>
    <row r="400" spans="5:6" x14ac:dyDescent="0.25">
      <c r="E400" s="11">
        <f t="shared" ca="1" si="12"/>
        <v>0.38742679175354122</v>
      </c>
      <c r="F400" s="11">
        <f t="shared" ca="1" si="13"/>
        <v>46.415577729936444</v>
      </c>
    </row>
    <row r="401" spans="5:6" x14ac:dyDescent="0.25">
      <c r="E401" s="11">
        <f t="shared" ca="1" si="12"/>
        <v>0.88929114224106987</v>
      </c>
      <c r="F401" s="11">
        <f t="shared" ca="1" si="13"/>
        <v>62.610530606546064</v>
      </c>
    </row>
    <row r="402" spans="5:6" x14ac:dyDescent="0.25">
      <c r="E402" s="11">
        <f t="shared" ca="1" si="12"/>
        <v>0.55802454241810495</v>
      </c>
      <c r="F402" s="11">
        <f t="shared" ca="1" si="13"/>
        <v>50.726686421180588</v>
      </c>
    </row>
    <row r="403" spans="5:6" x14ac:dyDescent="0.25">
      <c r="E403" s="11">
        <f t="shared" ca="1" si="12"/>
        <v>0.43505837621908605</v>
      </c>
      <c r="F403" s="11">
        <f t="shared" ca="1" si="13"/>
        <v>47.612339412713268</v>
      </c>
    </row>
    <row r="404" spans="5:6" x14ac:dyDescent="0.25">
      <c r="E404" s="11">
        <f t="shared" ca="1" si="12"/>
        <v>0.58709272916417421</v>
      </c>
      <c r="F404" s="11">
        <f t="shared" ca="1" si="13"/>
        <v>51.492111184142715</v>
      </c>
    </row>
    <row r="405" spans="5:6" x14ac:dyDescent="0.25">
      <c r="E405" s="11">
        <f t="shared" ca="1" si="12"/>
        <v>0.23913183124989879</v>
      </c>
      <c r="F405" s="11">
        <f t="shared" ca="1" si="13"/>
        <v>42.438758411383944</v>
      </c>
    </row>
    <row r="406" spans="5:6" x14ac:dyDescent="0.25">
      <c r="E406" s="11">
        <f t="shared" ca="1" si="12"/>
        <v>0.23499524698765772</v>
      </c>
      <c r="F406" s="11">
        <f t="shared" ca="1" si="13"/>
        <v>42.316731741015261</v>
      </c>
    </row>
    <row r="407" spans="5:6" x14ac:dyDescent="0.25">
      <c r="E407" s="11">
        <f t="shared" ca="1" si="12"/>
        <v>8.8970071303487552E-2</v>
      </c>
      <c r="F407" s="11">
        <f t="shared" ca="1" si="13"/>
        <v>36.887525888764436</v>
      </c>
    </row>
    <row r="408" spans="5:6" x14ac:dyDescent="0.25">
      <c r="E408" s="11">
        <f t="shared" ca="1" si="12"/>
        <v>0.58695752605591578</v>
      </c>
      <c r="F408" s="11">
        <f t="shared" ca="1" si="13"/>
        <v>51.488507457087358</v>
      </c>
    </row>
    <row r="409" spans="5:6" x14ac:dyDescent="0.25">
      <c r="E409" s="11">
        <f t="shared" ca="1" si="12"/>
        <v>0.4017834923646143</v>
      </c>
      <c r="F409" s="11">
        <f t="shared" ca="1" si="13"/>
        <v>46.777740355762717</v>
      </c>
    </row>
    <row r="410" spans="5:6" x14ac:dyDescent="0.25">
      <c r="E410" s="11">
        <f t="shared" ca="1" si="12"/>
        <v>0.32552026509372611</v>
      </c>
      <c r="F410" s="11">
        <f t="shared" ca="1" si="13"/>
        <v>44.823869644104498</v>
      </c>
    </row>
    <row r="411" spans="5:6" x14ac:dyDescent="0.25">
      <c r="E411" s="11">
        <f t="shared" ca="1" si="12"/>
        <v>0.52851025507264338</v>
      </c>
      <c r="F411" s="11">
        <f t="shared" ca="1" si="13"/>
        <v>49.965549028911902</v>
      </c>
    </row>
    <row r="412" spans="5:6" x14ac:dyDescent="0.25">
      <c r="E412" s="11">
        <f t="shared" ca="1" si="12"/>
        <v>0.39036632889239953</v>
      </c>
      <c r="F412" s="11">
        <f t="shared" ca="1" si="13"/>
        <v>46.489875154184318</v>
      </c>
    </row>
    <row r="413" spans="5:6" x14ac:dyDescent="0.25">
      <c r="E413" s="11">
        <f t="shared" ca="1" si="12"/>
        <v>0.58063276237520345</v>
      </c>
      <c r="F413" s="11">
        <f t="shared" ca="1" si="13"/>
        <v>51.320411990876252</v>
      </c>
    </row>
    <row r="414" spans="5:6" x14ac:dyDescent="0.25">
      <c r="E414" s="11">
        <f t="shared" ca="1" si="12"/>
        <v>0.16275268570802803</v>
      </c>
      <c r="F414" s="11">
        <f t="shared" ca="1" si="13"/>
        <v>39.988982532333004</v>
      </c>
    </row>
    <row r="415" spans="5:6" x14ac:dyDescent="0.25">
      <c r="E415" s="11">
        <f t="shared" ca="1" si="12"/>
        <v>0.66900424861754648</v>
      </c>
      <c r="F415" s="11">
        <f t="shared" ca="1" si="13"/>
        <v>53.778373401456768</v>
      </c>
    </row>
    <row r="416" spans="5:6" x14ac:dyDescent="0.25">
      <c r="E416" s="11">
        <f t="shared" ca="1" si="12"/>
        <v>0.20337335678048496</v>
      </c>
      <c r="F416" s="11">
        <f t="shared" ca="1" si="13"/>
        <v>41.34935745174392</v>
      </c>
    </row>
    <row r="417" spans="5:6" x14ac:dyDescent="0.25">
      <c r="E417" s="11">
        <f t="shared" ca="1" si="12"/>
        <v>0.71876026947985272</v>
      </c>
      <c r="F417" s="11">
        <f t="shared" ca="1" si="13"/>
        <v>55.309594830382025</v>
      </c>
    </row>
    <row r="418" spans="5:6" x14ac:dyDescent="0.25">
      <c r="E418" s="11">
        <f t="shared" ca="1" si="12"/>
        <v>0.96057677761540605</v>
      </c>
      <c r="F418" s="11">
        <f t="shared" ca="1" si="13"/>
        <v>69.133659275395047</v>
      </c>
    </row>
    <row r="419" spans="5:6" x14ac:dyDescent="0.25">
      <c r="E419" s="11">
        <f t="shared" ca="1" si="12"/>
        <v>0.26936956443297766</v>
      </c>
      <c r="F419" s="11">
        <f t="shared" ca="1" si="13"/>
        <v>43.305168286246371</v>
      </c>
    </row>
    <row r="420" spans="5:6" x14ac:dyDescent="0.25">
      <c r="E420" s="11">
        <f t="shared" ca="1" si="12"/>
        <v>0.22210712527527987</v>
      </c>
      <c r="F420" s="11">
        <f t="shared" ca="1" si="13"/>
        <v>41.930256870363159</v>
      </c>
    </row>
    <row r="421" spans="5:6" x14ac:dyDescent="0.25">
      <c r="E421" s="11">
        <f t="shared" ca="1" si="12"/>
        <v>0.31314577466839444</v>
      </c>
      <c r="F421" s="11">
        <f t="shared" ca="1" si="13"/>
        <v>44.49701343629544</v>
      </c>
    </row>
    <row r="422" spans="5:6" x14ac:dyDescent="0.25">
      <c r="E422" s="11">
        <f t="shared" ca="1" si="12"/>
        <v>0.41479106140532562</v>
      </c>
      <c r="F422" s="11">
        <f t="shared" ca="1" si="13"/>
        <v>47.104589584807712</v>
      </c>
    </row>
    <row r="423" spans="5:6" x14ac:dyDescent="0.25">
      <c r="E423" s="11">
        <f t="shared" ca="1" si="12"/>
        <v>0.38862144811100385</v>
      </c>
      <c r="F423" s="11">
        <f t="shared" ca="1" si="13"/>
        <v>46.445782716821093</v>
      </c>
    </row>
    <row r="424" spans="5:6" x14ac:dyDescent="0.25">
      <c r="E424" s="11">
        <f t="shared" ca="1" si="12"/>
        <v>0.34569942318862612</v>
      </c>
      <c r="F424" s="11">
        <f t="shared" ca="1" si="13"/>
        <v>45.349640725711822</v>
      </c>
    </row>
    <row r="425" spans="5:6" x14ac:dyDescent="0.25">
      <c r="E425" s="11">
        <f t="shared" ca="1" si="12"/>
        <v>0.40216274648117356</v>
      </c>
      <c r="F425" s="11">
        <f t="shared" ca="1" si="13"/>
        <v>46.787285298388873</v>
      </c>
    </row>
    <row r="426" spans="5:6" x14ac:dyDescent="0.25">
      <c r="E426" s="11">
        <f t="shared" ca="1" si="12"/>
        <v>0.26590315702230138</v>
      </c>
      <c r="F426" s="11">
        <f t="shared" ca="1" si="13"/>
        <v>43.207911198180675</v>
      </c>
    </row>
    <row r="427" spans="5:6" x14ac:dyDescent="0.25">
      <c r="E427" s="11">
        <f t="shared" ca="1" si="12"/>
        <v>0.27616603119466387</v>
      </c>
      <c r="F427" s="11">
        <f t="shared" ca="1" si="13"/>
        <v>43.494480294575695</v>
      </c>
    </row>
    <row r="428" spans="5:6" x14ac:dyDescent="0.25">
      <c r="E428" s="11">
        <f t="shared" ca="1" si="12"/>
        <v>0.54183245531025181</v>
      </c>
      <c r="F428" s="11">
        <f t="shared" ca="1" si="13"/>
        <v>50.307409506557498</v>
      </c>
    </row>
    <row r="429" spans="5:6" x14ac:dyDescent="0.25">
      <c r="E429" s="11">
        <f t="shared" ca="1" si="12"/>
        <v>0.12680300642888653</v>
      </c>
      <c r="F429" s="11">
        <f t="shared" ca="1" si="13"/>
        <v>38.617820723058038</v>
      </c>
    </row>
    <row r="430" spans="5:6" x14ac:dyDescent="0.25">
      <c r="E430" s="11">
        <f t="shared" ca="1" si="12"/>
        <v>0.57654928826565233</v>
      </c>
      <c r="F430" s="11">
        <f t="shared" ca="1" si="13"/>
        <v>51.212374155452764</v>
      </c>
    </row>
    <row r="431" spans="5:6" x14ac:dyDescent="0.25">
      <c r="E431" s="11">
        <f t="shared" ca="1" si="12"/>
        <v>0.28926345484756522</v>
      </c>
      <c r="F431" s="11">
        <f t="shared" ca="1" si="13"/>
        <v>43.854530072972302</v>
      </c>
    </row>
    <row r="432" spans="5:6" x14ac:dyDescent="0.25">
      <c r="E432" s="11">
        <f t="shared" ca="1" si="12"/>
        <v>0.81596925964086076</v>
      </c>
      <c r="F432" s="11">
        <f t="shared" ca="1" si="13"/>
        <v>58.875985636723961</v>
      </c>
    </row>
    <row r="433" spans="5:6" x14ac:dyDescent="0.25">
      <c r="E433" s="11">
        <f t="shared" ca="1" si="12"/>
        <v>0.93657037698240719</v>
      </c>
      <c r="F433" s="11">
        <f t="shared" ca="1" si="13"/>
        <v>66.265887350447528</v>
      </c>
    </row>
    <row r="434" spans="5:6" x14ac:dyDescent="0.25">
      <c r="E434" s="11">
        <f t="shared" ca="1" si="12"/>
        <v>0.4291030839889467</v>
      </c>
      <c r="F434" s="11">
        <f t="shared" ca="1" si="13"/>
        <v>47.463271639546235</v>
      </c>
    </row>
    <row r="435" spans="5:6" x14ac:dyDescent="0.25">
      <c r="E435" s="11">
        <f t="shared" ca="1" si="12"/>
        <v>0.15627491607141286</v>
      </c>
      <c r="F435" s="11">
        <f t="shared" ca="1" si="13"/>
        <v>39.755801103389878</v>
      </c>
    </row>
    <row r="436" spans="5:6" x14ac:dyDescent="0.25">
      <c r="E436" s="11">
        <f t="shared" ca="1" si="12"/>
        <v>0.86343475922036295</v>
      </c>
      <c r="F436" s="11">
        <f t="shared" ca="1" si="13"/>
        <v>61.123936154877917</v>
      </c>
    </row>
    <row r="437" spans="5:6" x14ac:dyDescent="0.25">
      <c r="E437" s="11">
        <f t="shared" ca="1" si="12"/>
        <v>0.16946330401192544</v>
      </c>
      <c r="F437" s="11">
        <f t="shared" ca="1" si="13"/>
        <v>40.225204549974045</v>
      </c>
    </row>
    <row r="438" spans="5:6" x14ac:dyDescent="0.25">
      <c r="E438" s="11">
        <f t="shared" ca="1" si="12"/>
        <v>0.48677627813933999</v>
      </c>
      <c r="F438" s="11">
        <f t="shared" ca="1" si="13"/>
        <v>48.908124875674453</v>
      </c>
    </row>
    <row r="439" spans="5:6" x14ac:dyDescent="0.25">
      <c r="E439" s="11">
        <f t="shared" ca="1" si="12"/>
        <v>9.5047499976796623E-2</v>
      </c>
      <c r="F439" s="11">
        <f t="shared" ca="1" si="13"/>
        <v>37.193640587934482</v>
      </c>
    </row>
    <row r="440" spans="5:6" x14ac:dyDescent="0.25">
      <c r="E440" s="11">
        <f t="shared" ca="1" si="12"/>
        <v>0.78257924005695279</v>
      </c>
      <c r="F440" s="11">
        <f t="shared" ca="1" si="13"/>
        <v>57.534527235415517</v>
      </c>
    </row>
    <row r="441" spans="5:6" x14ac:dyDescent="0.25">
      <c r="E441" s="11">
        <f t="shared" ca="1" si="12"/>
        <v>2.0442052784350739E-3</v>
      </c>
      <c r="F441" s="11">
        <f t="shared" ca="1" si="13"/>
        <v>25.683399534662456</v>
      </c>
    </row>
    <row r="442" spans="5:6" x14ac:dyDescent="0.25">
      <c r="E442" s="11">
        <f t="shared" ca="1" si="12"/>
        <v>0.1704616719510873</v>
      </c>
      <c r="F442" s="11">
        <f t="shared" ca="1" si="13"/>
        <v>40.259909776187513</v>
      </c>
    </row>
    <row r="443" spans="5:6" x14ac:dyDescent="0.25">
      <c r="E443" s="11">
        <f t="shared" ca="1" si="12"/>
        <v>0.83152942376814665</v>
      </c>
      <c r="F443" s="11">
        <f t="shared" ca="1" si="13"/>
        <v>59.560391610319947</v>
      </c>
    </row>
    <row r="444" spans="5:6" x14ac:dyDescent="0.25">
      <c r="E444" s="11">
        <f t="shared" ca="1" si="12"/>
        <v>0.99673419700176602</v>
      </c>
      <c r="F444" s="11">
        <f t="shared" ca="1" si="13"/>
        <v>81.954036203110448</v>
      </c>
    </row>
    <row r="445" spans="5:6" x14ac:dyDescent="0.25">
      <c r="E445" s="11">
        <f t="shared" ca="1" si="12"/>
        <v>0.59676196825499495</v>
      </c>
      <c r="F445" s="11">
        <f t="shared" ca="1" si="13"/>
        <v>51.751017745967324</v>
      </c>
    </row>
    <row r="446" spans="5:6" x14ac:dyDescent="0.25">
      <c r="E446" s="11">
        <f t="shared" ca="1" si="12"/>
        <v>0.57088737763522857</v>
      </c>
      <c r="F446" s="11">
        <f t="shared" ca="1" si="13"/>
        <v>51.063181552094825</v>
      </c>
    </row>
    <row r="447" spans="5:6" x14ac:dyDescent="0.25">
      <c r="E447" s="11">
        <f t="shared" ca="1" si="12"/>
        <v>0.54872525922919402</v>
      </c>
      <c r="F447" s="11">
        <f t="shared" ca="1" si="13"/>
        <v>50.485347197767773</v>
      </c>
    </row>
    <row r="448" spans="5:6" x14ac:dyDescent="0.25">
      <c r="E448" s="11">
        <f t="shared" ca="1" si="12"/>
        <v>9.3018901414754551E-2</v>
      </c>
      <c r="F448" s="11">
        <f t="shared" ca="1" si="13"/>
        <v>37.092924806338289</v>
      </c>
    </row>
    <row r="449" spans="5:6" x14ac:dyDescent="0.25">
      <c r="E449" s="11">
        <f t="shared" ca="1" si="12"/>
        <v>0.94203475044312657</v>
      </c>
      <c r="F449" s="11">
        <f t="shared" ca="1" si="13"/>
        <v>66.824735111635235</v>
      </c>
    </row>
    <row r="450" spans="5:6" x14ac:dyDescent="0.25">
      <c r="E450" s="11">
        <f t="shared" ca="1" si="12"/>
        <v>0.804544342222277</v>
      </c>
      <c r="F450" s="11">
        <f t="shared" ca="1" si="13"/>
        <v>58.399278243851356</v>
      </c>
    </row>
    <row r="451" spans="5:6" x14ac:dyDescent="0.25">
      <c r="E451" s="11">
        <f t="shared" ca="1" si="12"/>
        <v>0.93179589987267875</v>
      </c>
      <c r="F451" s="11">
        <f t="shared" ca="1" si="13"/>
        <v>65.80979256452531</v>
      </c>
    </row>
    <row r="452" spans="5:6" x14ac:dyDescent="0.25">
      <c r="E452" s="11">
        <f t="shared" ref="E452:E515" ca="1" si="14">RAND()</f>
        <v>6.1575855989939643E-2</v>
      </c>
      <c r="F452" s="11">
        <f t="shared" ref="F452:F515" ca="1" si="15">_xlfn.GAMMA.INV(E452,$C$3,$C$4)</f>
        <v>35.298886039136612</v>
      </c>
    </row>
    <row r="453" spans="5:6" x14ac:dyDescent="0.25">
      <c r="E453" s="11">
        <f t="shared" ca="1" si="14"/>
        <v>0.28365586710541091</v>
      </c>
      <c r="F453" s="11">
        <f t="shared" ca="1" si="15"/>
        <v>43.701110908363773</v>
      </c>
    </row>
    <row r="454" spans="5:6" x14ac:dyDescent="0.25">
      <c r="E454" s="11">
        <f t="shared" ca="1" si="14"/>
        <v>0.84800081899231217</v>
      </c>
      <c r="F454" s="11">
        <f t="shared" ca="1" si="15"/>
        <v>60.337025994741367</v>
      </c>
    </row>
    <row r="455" spans="5:6" x14ac:dyDescent="0.25">
      <c r="E455" s="11">
        <f t="shared" ca="1" si="14"/>
        <v>0.87164191976454053</v>
      </c>
      <c r="F455" s="11">
        <f t="shared" ca="1" si="15"/>
        <v>61.570256290636202</v>
      </c>
    </row>
    <row r="456" spans="5:6" x14ac:dyDescent="0.25">
      <c r="E456" s="11">
        <f t="shared" ca="1" si="14"/>
        <v>0.34983144600226257</v>
      </c>
      <c r="F456" s="11">
        <f t="shared" ca="1" si="15"/>
        <v>45.456339841742732</v>
      </c>
    </row>
    <row r="457" spans="5:6" x14ac:dyDescent="0.25">
      <c r="E457" s="11">
        <f t="shared" ca="1" si="14"/>
        <v>0.58003766176652749</v>
      </c>
      <c r="F457" s="11">
        <f t="shared" ca="1" si="15"/>
        <v>51.304643765796946</v>
      </c>
    </row>
    <row r="458" spans="5:6" x14ac:dyDescent="0.25">
      <c r="E458" s="11">
        <f t="shared" ca="1" si="14"/>
        <v>0.35788581481309989</v>
      </c>
      <c r="F458" s="11">
        <f t="shared" ca="1" si="15"/>
        <v>45.663501373077231</v>
      </c>
    </row>
    <row r="459" spans="5:6" x14ac:dyDescent="0.25">
      <c r="E459" s="11">
        <f t="shared" ca="1" si="14"/>
        <v>0.47058302075880465</v>
      </c>
      <c r="F459" s="11">
        <f t="shared" ca="1" si="15"/>
        <v>48.501542176088151</v>
      </c>
    </row>
    <row r="460" spans="5:6" x14ac:dyDescent="0.25">
      <c r="E460" s="11">
        <f t="shared" ca="1" si="14"/>
        <v>0.67467848249482021</v>
      </c>
      <c r="F460" s="11">
        <f t="shared" ca="1" si="15"/>
        <v>53.946316544313426</v>
      </c>
    </row>
    <row r="461" spans="5:6" x14ac:dyDescent="0.25">
      <c r="E461" s="11">
        <f t="shared" ca="1" si="14"/>
        <v>0.16403613458099864</v>
      </c>
      <c r="F461" s="11">
        <f t="shared" ca="1" si="15"/>
        <v>40.034568702673923</v>
      </c>
    </row>
    <row r="462" spans="5:6" x14ac:dyDescent="0.25">
      <c r="E462" s="11">
        <f t="shared" ca="1" si="14"/>
        <v>0.95413727452531416</v>
      </c>
      <c r="F462" s="11">
        <f t="shared" ca="1" si="15"/>
        <v>68.242429592041688</v>
      </c>
    </row>
    <row r="463" spans="5:6" x14ac:dyDescent="0.25">
      <c r="E463" s="11">
        <f t="shared" ca="1" si="14"/>
        <v>0.17821265481364712</v>
      </c>
      <c r="F463" s="11">
        <f t="shared" ca="1" si="15"/>
        <v>40.525712404942603</v>
      </c>
    </row>
    <row r="464" spans="5:6" x14ac:dyDescent="0.25">
      <c r="E464" s="11">
        <f t="shared" ca="1" si="14"/>
        <v>0.53211698238629823</v>
      </c>
      <c r="F464" s="11">
        <f t="shared" ca="1" si="15"/>
        <v>50.057850931820347</v>
      </c>
    </row>
    <row r="465" spans="5:6" x14ac:dyDescent="0.25">
      <c r="E465" s="11">
        <f t="shared" ca="1" si="14"/>
        <v>0.12750849925676533</v>
      </c>
      <c r="F465" s="11">
        <f t="shared" ca="1" si="15"/>
        <v>38.646791012236172</v>
      </c>
    </row>
    <row r="466" spans="5:6" x14ac:dyDescent="0.25">
      <c r="E466" s="11">
        <f t="shared" ca="1" si="14"/>
        <v>0.20795360288047615</v>
      </c>
      <c r="F466" s="11">
        <f t="shared" ca="1" si="15"/>
        <v>41.49367286156599</v>
      </c>
    </row>
    <row r="467" spans="5:6" x14ac:dyDescent="0.25">
      <c r="E467" s="11">
        <f t="shared" ca="1" si="14"/>
        <v>0.17734674417679352</v>
      </c>
      <c r="F467" s="11">
        <f t="shared" ca="1" si="15"/>
        <v>40.496328031433414</v>
      </c>
    </row>
    <row r="468" spans="5:6" x14ac:dyDescent="0.25">
      <c r="E468" s="11">
        <f t="shared" ca="1" si="14"/>
        <v>0.61282499777238475</v>
      </c>
      <c r="F468" s="11">
        <f t="shared" ca="1" si="15"/>
        <v>52.186665922746428</v>
      </c>
    </row>
    <row r="469" spans="5:6" x14ac:dyDescent="0.25">
      <c r="E469" s="11">
        <f t="shared" ca="1" si="14"/>
        <v>0.76271442133633016</v>
      </c>
      <c r="F469" s="11">
        <f t="shared" ca="1" si="15"/>
        <v>56.80178203095565</v>
      </c>
    </row>
    <row r="470" spans="5:6" x14ac:dyDescent="0.25">
      <c r="E470" s="11">
        <f t="shared" ca="1" si="14"/>
        <v>0.27924411074399302</v>
      </c>
      <c r="F470" s="11">
        <f t="shared" ca="1" si="15"/>
        <v>43.579643921005243</v>
      </c>
    </row>
    <row r="471" spans="5:6" x14ac:dyDescent="0.25">
      <c r="E471" s="11">
        <f t="shared" ca="1" si="14"/>
        <v>0.18944944293074684</v>
      </c>
      <c r="F471" s="11">
        <f t="shared" ca="1" si="15"/>
        <v>40.90044456446374</v>
      </c>
    </row>
    <row r="472" spans="5:6" x14ac:dyDescent="0.25">
      <c r="E472" s="11">
        <f t="shared" ca="1" si="14"/>
        <v>0.35255537215455035</v>
      </c>
      <c r="F472" s="11">
        <f t="shared" ca="1" si="15"/>
        <v>45.526518406473805</v>
      </c>
    </row>
    <row r="473" spans="5:6" x14ac:dyDescent="0.25">
      <c r="E473" s="11">
        <f t="shared" ca="1" si="14"/>
        <v>0.9103174408927317</v>
      </c>
      <c r="F473" s="11">
        <f t="shared" ca="1" si="15"/>
        <v>64.037383615791938</v>
      </c>
    </row>
    <row r="474" spans="5:6" x14ac:dyDescent="0.25">
      <c r="E474" s="11">
        <f t="shared" ca="1" si="14"/>
        <v>9.3327948540062544E-2</v>
      </c>
      <c r="F474" s="11">
        <f t="shared" ca="1" si="15"/>
        <v>37.108360265197661</v>
      </c>
    </row>
    <row r="475" spans="5:6" x14ac:dyDescent="0.25">
      <c r="E475" s="11">
        <f t="shared" ca="1" si="14"/>
        <v>0.37725899204064162</v>
      </c>
      <c r="F475" s="11">
        <f t="shared" ca="1" si="15"/>
        <v>46.157912244935176</v>
      </c>
    </row>
    <row r="476" spans="5:6" x14ac:dyDescent="0.25">
      <c r="E476" s="11">
        <f t="shared" ca="1" si="14"/>
        <v>5.4146082455293731E-2</v>
      </c>
      <c r="F476" s="11">
        <f t="shared" ca="1" si="15"/>
        <v>34.784828135759568</v>
      </c>
    </row>
    <row r="477" spans="5:6" x14ac:dyDescent="0.25">
      <c r="E477" s="11">
        <f t="shared" ca="1" si="14"/>
        <v>0.72132046060346133</v>
      </c>
      <c r="F477" s="11">
        <f t="shared" ca="1" si="15"/>
        <v>55.392418277908519</v>
      </c>
    </row>
    <row r="478" spans="5:6" x14ac:dyDescent="0.25">
      <c r="E478" s="11">
        <f t="shared" ca="1" si="14"/>
        <v>0.91838143625633073</v>
      </c>
      <c r="F478" s="11">
        <f t="shared" ca="1" si="15"/>
        <v>64.65713138441366</v>
      </c>
    </row>
    <row r="479" spans="5:6" x14ac:dyDescent="0.25">
      <c r="E479" s="11">
        <f t="shared" ca="1" si="14"/>
        <v>0.61833878892472793</v>
      </c>
      <c r="F479" s="11">
        <f t="shared" ca="1" si="15"/>
        <v>52.337942268661365</v>
      </c>
    </row>
    <row r="480" spans="5:6" x14ac:dyDescent="0.25">
      <c r="E480" s="11">
        <f t="shared" ca="1" si="14"/>
        <v>0.31116900589585894</v>
      </c>
      <c r="F480" s="11">
        <f t="shared" ca="1" si="15"/>
        <v>44.444446188556</v>
      </c>
    </row>
    <row r="481" spans="5:6" x14ac:dyDescent="0.25">
      <c r="E481" s="11">
        <f t="shared" ca="1" si="14"/>
        <v>0.64319671393454059</v>
      </c>
      <c r="F481" s="11">
        <f t="shared" ca="1" si="15"/>
        <v>53.032405144805963</v>
      </c>
    </row>
    <row r="482" spans="5:6" x14ac:dyDescent="0.25">
      <c r="E482" s="11">
        <f t="shared" ca="1" si="14"/>
        <v>0.20856850838708163</v>
      </c>
      <c r="F482" s="11">
        <f t="shared" ca="1" si="15"/>
        <v>41.512929306765407</v>
      </c>
    </row>
    <row r="483" spans="5:6" x14ac:dyDescent="0.25">
      <c r="E483" s="11">
        <f t="shared" ca="1" si="14"/>
        <v>0.33776163420019389</v>
      </c>
      <c r="F483" s="11">
        <f t="shared" ca="1" si="15"/>
        <v>45.143794794058827</v>
      </c>
    </row>
    <row r="484" spans="5:6" x14ac:dyDescent="0.25">
      <c r="E484" s="11">
        <f t="shared" ca="1" si="14"/>
        <v>0.68994272953442037</v>
      </c>
      <c r="F484" s="11">
        <f t="shared" ca="1" si="15"/>
        <v>54.406004957214392</v>
      </c>
    </row>
    <row r="485" spans="5:6" x14ac:dyDescent="0.25">
      <c r="E485" s="11">
        <f t="shared" ca="1" si="14"/>
        <v>0.36928780733932687</v>
      </c>
      <c r="F485" s="11">
        <f t="shared" ca="1" si="15"/>
        <v>45.95508826838703</v>
      </c>
    </row>
    <row r="486" spans="5:6" x14ac:dyDescent="0.25">
      <c r="E486" s="11">
        <f t="shared" ca="1" si="14"/>
        <v>0.4820634348581998</v>
      </c>
      <c r="F486" s="11">
        <f t="shared" ca="1" si="15"/>
        <v>48.789646558138045</v>
      </c>
    </row>
    <row r="487" spans="5:6" x14ac:dyDescent="0.25">
      <c r="E487" s="11">
        <f t="shared" ca="1" si="14"/>
        <v>0.29597925706976946</v>
      </c>
      <c r="F487" s="11">
        <f t="shared" ca="1" si="15"/>
        <v>44.036913199727579</v>
      </c>
    </row>
    <row r="488" spans="5:6" x14ac:dyDescent="0.25">
      <c r="E488" s="11">
        <f t="shared" ca="1" si="14"/>
        <v>0.34793059067753507</v>
      </c>
      <c r="F488" s="11">
        <f t="shared" ca="1" si="15"/>
        <v>45.407292063841425</v>
      </c>
    </row>
    <row r="489" spans="5:6" x14ac:dyDescent="0.25">
      <c r="E489" s="11">
        <f t="shared" ca="1" si="14"/>
        <v>0.3981821998785694</v>
      </c>
      <c r="F489" s="11">
        <f t="shared" ca="1" si="15"/>
        <v>46.687051938777827</v>
      </c>
    </row>
    <row r="490" spans="5:6" x14ac:dyDescent="0.25">
      <c r="E490" s="11">
        <f t="shared" ca="1" si="14"/>
        <v>3.5337960311291106E-2</v>
      </c>
      <c r="F490" s="11">
        <f t="shared" ca="1" si="15"/>
        <v>33.204716853669872</v>
      </c>
    </row>
    <row r="491" spans="5:6" x14ac:dyDescent="0.25">
      <c r="E491" s="11">
        <f t="shared" ca="1" si="14"/>
        <v>0.86523284493871566</v>
      </c>
      <c r="F491" s="11">
        <f t="shared" ca="1" si="15"/>
        <v>61.21992706578915</v>
      </c>
    </row>
    <row r="492" spans="5:6" x14ac:dyDescent="0.25">
      <c r="E492" s="11">
        <f t="shared" ca="1" si="14"/>
        <v>0.24263237847957542</v>
      </c>
      <c r="F492" s="11">
        <f t="shared" ca="1" si="15"/>
        <v>42.541306853237053</v>
      </c>
    </row>
    <row r="493" spans="5:6" x14ac:dyDescent="0.25">
      <c r="E493" s="11">
        <f t="shared" ca="1" si="14"/>
        <v>0.68619962052250338</v>
      </c>
      <c r="F493" s="11">
        <f t="shared" ca="1" si="15"/>
        <v>54.292166046206908</v>
      </c>
    </row>
    <row r="494" spans="5:6" x14ac:dyDescent="0.25">
      <c r="E494" s="11">
        <f t="shared" ca="1" si="14"/>
        <v>0.93325340874437723</v>
      </c>
      <c r="F494" s="11">
        <f t="shared" ca="1" si="15"/>
        <v>65.946113813779533</v>
      </c>
    </row>
    <row r="495" spans="5:6" x14ac:dyDescent="0.25">
      <c r="E495" s="11">
        <f t="shared" ca="1" si="14"/>
        <v>0.51716585657777148</v>
      </c>
      <c r="F495" s="11">
        <f t="shared" ca="1" si="15"/>
        <v>49.676320532862498</v>
      </c>
    </row>
    <row r="496" spans="5:6" x14ac:dyDescent="0.25">
      <c r="E496" s="11">
        <f t="shared" ca="1" si="14"/>
        <v>0.40640645913991436</v>
      </c>
      <c r="F496" s="11">
        <f t="shared" ca="1" si="15"/>
        <v>46.894022761060356</v>
      </c>
    </row>
    <row r="497" spans="5:6" x14ac:dyDescent="0.25">
      <c r="E497" s="11">
        <f t="shared" ca="1" si="14"/>
        <v>0.4152099152524874</v>
      </c>
      <c r="F497" s="11">
        <f t="shared" ca="1" si="15"/>
        <v>47.115098621667492</v>
      </c>
    </row>
    <row r="498" spans="5:6" x14ac:dyDescent="0.25">
      <c r="E498" s="11">
        <f t="shared" ca="1" si="14"/>
        <v>0.18971206828422393</v>
      </c>
      <c r="F498" s="11">
        <f t="shared" ca="1" si="15"/>
        <v>40.909063135594337</v>
      </c>
    </row>
    <row r="499" spans="5:6" x14ac:dyDescent="0.25">
      <c r="E499" s="11">
        <f t="shared" ca="1" si="14"/>
        <v>0.30987561006165276</v>
      </c>
      <c r="F499" s="11">
        <f t="shared" ca="1" si="15"/>
        <v>44.409995910038091</v>
      </c>
    </row>
    <row r="500" spans="5:6" x14ac:dyDescent="0.25">
      <c r="E500" s="11">
        <f t="shared" ca="1" si="14"/>
        <v>0.45120456688053601</v>
      </c>
      <c r="F500" s="11">
        <f t="shared" ca="1" si="15"/>
        <v>48.016309827003589</v>
      </c>
    </row>
    <row r="501" spans="5:6" x14ac:dyDescent="0.25">
      <c r="E501" s="11">
        <f t="shared" ca="1" si="14"/>
        <v>0.43711517777827646</v>
      </c>
      <c r="F501" s="11">
        <f t="shared" ca="1" si="15"/>
        <v>47.663808682848327</v>
      </c>
    </row>
    <row r="502" spans="5:6" x14ac:dyDescent="0.25">
      <c r="E502" s="11">
        <f t="shared" ca="1" si="14"/>
        <v>0.4436662309246171</v>
      </c>
      <c r="F502" s="11">
        <f t="shared" ca="1" si="15"/>
        <v>47.827712999743667</v>
      </c>
    </row>
    <row r="503" spans="5:6" x14ac:dyDescent="0.25">
      <c r="E503" s="11">
        <f t="shared" ca="1" si="14"/>
        <v>0.24873342409977439</v>
      </c>
      <c r="F503" s="11">
        <f t="shared" ca="1" si="15"/>
        <v>42.718537141910595</v>
      </c>
    </row>
    <row r="504" spans="5:6" x14ac:dyDescent="0.25">
      <c r="E504" s="11">
        <f t="shared" ca="1" si="14"/>
        <v>0.6956649095489319</v>
      </c>
      <c r="F504" s="11">
        <f t="shared" ca="1" si="15"/>
        <v>54.581508544663329</v>
      </c>
    </row>
    <row r="505" spans="5:6" x14ac:dyDescent="0.25">
      <c r="E505" s="11">
        <f t="shared" ca="1" si="14"/>
        <v>0.94925136306885172</v>
      </c>
      <c r="F505" s="11">
        <f t="shared" ca="1" si="15"/>
        <v>67.635570311426818</v>
      </c>
    </row>
    <row r="506" spans="5:6" x14ac:dyDescent="0.25">
      <c r="E506" s="11">
        <f t="shared" ca="1" si="14"/>
        <v>0.41011042667329889</v>
      </c>
      <c r="F506" s="11">
        <f t="shared" ca="1" si="15"/>
        <v>46.987091213188492</v>
      </c>
    </row>
    <row r="507" spans="5:6" x14ac:dyDescent="0.25">
      <c r="E507" s="11">
        <f t="shared" ca="1" si="14"/>
        <v>0.63959095211997619</v>
      </c>
      <c r="F507" s="11">
        <f t="shared" ca="1" si="15"/>
        <v>52.930314986190901</v>
      </c>
    </row>
    <row r="508" spans="5:6" x14ac:dyDescent="0.25">
      <c r="E508" s="11">
        <f t="shared" ca="1" si="14"/>
        <v>0.94442118814511045</v>
      </c>
      <c r="F508" s="11">
        <f t="shared" ca="1" si="15"/>
        <v>67.08287506283996</v>
      </c>
    </row>
    <row r="509" spans="5:6" x14ac:dyDescent="0.25">
      <c r="E509" s="11">
        <f t="shared" ca="1" si="14"/>
        <v>0.59728323241770176</v>
      </c>
      <c r="F509" s="11">
        <f t="shared" ca="1" si="15"/>
        <v>51.765043413807064</v>
      </c>
    </row>
    <row r="510" spans="5:6" x14ac:dyDescent="0.25">
      <c r="E510" s="11">
        <f t="shared" ca="1" si="14"/>
        <v>0.17454770149101995</v>
      </c>
      <c r="F510" s="11">
        <f t="shared" ca="1" si="15"/>
        <v>40.400818333585384</v>
      </c>
    </row>
    <row r="511" spans="5:6" x14ac:dyDescent="0.25">
      <c r="E511" s="11">
        <f t="shared" ca="1" si="14"/>
        <v>0.1430072263192379</v>
      </c>
      <c r="F511" s="11">
        <f t="shared" ca="1" si="15"/>
        <v>39.260533118788935</v>
      </c>
    </row>
    <row r="512" spans="5:6" x14ac:dyDescent="0.25">
      <c r="E512" s="11">
        <f t="shared" ca="1" si="14"/>
        <v>0.37038326297345292</v>
      </c>
      <c r="F512" s="11">
        <f t="shared" ca="1" si="15"/>
        <v>45.983008709386809</v>
      </c>
    </row>
    <row r="513" spans="5:6" x14ac:dyDescent="0.25">
      <c r="E513" s="11">
        <f t="shared" ca="1" si="14"/>
        <v>0.27878018611206401</v>
      </c>
      <c r="F513" s="11">
        <f t="shared" ca="1" si="15"/>
        <v>43.566830396361105</v>
      </c>
    </row>
    <row r="514" spans="5:6" x14ac:dyDescent="0.25">
      <c r="E514" s="11">
        <f t="shared" ca="1" si="14"/>
        <v>0.39310478562231577</v>
      </c>
      <c r="F514" s="11">
        <f t="shared" ca="1" si="15"/>
        <v>46.559019258773617</v>
      </c>
    </row>
    <row r="515" spans="5:6" x14ac:dyDescent="0.25">
      <c r="E515" s="11">
        <f t="shared" ca="1" si="14"/>
        <v>3.4826564658141712E-2</v>
      </c>
      <c r="F515" s="11">
        <f t="shared" ca="1" si="15"/>
        <v>33.153805677057044</v>
      </c>
    </row>
    <row r="516" spans="5:6" x14ac:dyDescent="0.25">
      <c r="E516" s="11">
        <f t="shared" ref="E516:E579" ca="1" si="16">RAND()</f>
        <v>0.42257572993555248</v>
      </c>
      <c r="F516" s="11">
        <f t="shared" ref="F516:F579" ca="1" si="17">_xlfn.GAMMA.INV(E516,$C$3,$C$4)</f>
        <v>47.299779338271676</v>
      </c>
    </row>
    <row r="517" spans="5:6" x14ac:dyDescent="0.25">
      <c r="E517" s="11">
        <f t="shared" ca="1" si="16"/>
        <v>0.40285558145817668</v>
      </c>
      <c r="F517" s="11">
        <f t="shared" ca="1" si="17"/>
        <v>46.804719732279779</v>
      </c>
    </row>
    <row r="518" spans="5:6" x14ac:dyDescent="0.25">
      <c r="E518" s="11">
        <f t="shared" ca="1" si="16"/>
        <v>0.73492925144071997</v>
      </c>
      <c r="F518" s="11">
        <f t="shared" ca="1" si="17"/>
        <v>55.84051828127248</v>
      </c>
    </row>
    <row r="519" spans="5:6" x14ac:dyDescent="0.25">
      <c r="E519" s="11">
        <f t="shared" ca="1" si="16"/>
        <v>0.70951840652801224</v>
      </c>
      <c r="F519" s="11">
        <f t="shared" ca="1" si="17"/>
        <v>55.014251301538167</v>
      </c>
    </row>
    <row r="520" spans="5:6" x14ac:dyDescent="0.25">
      <c r="E520" s="11">
        <f t="shared" ca="1" si="16"/>
        <v>0.1010770088051357</v>
      </c>
      <c r="F520" s="11">
        <f t="shared" ca="1" si="17"/>
        <v>37.485000572861473</v>
      </c>
    </row>
    <row r="521" spans="5:6" x14ac:dyDescent="0.25">
      <c r="E521" s="11">
        <f t="shared" ca="1" si="16"/>
        <v>0.23831217455840281</v>
      </c>
      <c r="F521" s="11">
        <f t="shared" ca="1" si="17"/>
        <v>42.414652836767232</v>
      </c>
    </row>
    <row r="522" spans="5:6" x14ac:dyDescent="0.25">
      <c r="E522" s="11">
        <f t="shared" ca="1" si="16"/>
        <v>3.1780084845174583E-2</v>
      </c>
      <c r="F522" s="11">
        <f t="shared" ca="1" si="17"/>
        <v>32.838303384003694</v>
      </c>
    </row>
    <row r="523" spans="5:6" x14ac:dyDescent="0.25">
      <c r="E523" s="11">
        <f t="shared" ca="1" si="16"/>
        <v>0.67157579405286694</v>
      </c>
      <c r="F523" s="11">
        <f t="shared" ca="1" si="17"/>
        <v>53.854296441745376</v>
      </c>
    </row>
    <row r="524" spans="5:6" x14ac:dyDescent="0.25">
      <c r="E524" s="11">
        <f t="shared" ca="1" si="16"/>
        <v>0.49613186610122662</v>
      </c>
      <c r="F524" s="11">
        <f t="shared" ca="1" si="17"/>
        <v>49.143766346556831</v>
      </c>
    </row>
    <row r="525" spans="5:6" x14ac:dyDescent="0.25">
      <c r="E525" s="11">
        <f t="shared" ca="1" si="16"/>
        <v>0.68185426436248087</v>
      </c>
      <c r="F525" s="11">
        <f t="shared" ca="1" si="17"/>
        <v>54.160935278812801</v>
      </c>
    </row>
    <row r="526" spans="5:6" x14ac:dyDescent="0.25">
      <c r="E526" s="11">
        <f t="shared" ca="1" si="16"/>
        <v>0.30064018843340223</v>
      </c>
      <c r="F526" s="11">
        <f t="shared" ca="1" si="17"/>
        <v>44.162670166317746</v>
      </c>
    </row>
    <row r="527" spans="5:6" x14ac:dyDescent="0.25">
      <c r="E527" s="11">
        <f t="shared" ca="1" si="16"/>
        <v>0.19567429842299489</v>
      </c>
      <c r="F527" s="11">
        <f t="shared" ca="1" si="17"/>
        <v>41.10311616632535</v>
      </c>
    </row>
    <row r="528" spans="5:6" x14ac:dyDescent="0.25">
      <c r="E528" s="11">
        <f t="shared" ca="1" si="16"/>
        <v>0.6468602223117883</v>
      </c>
      <c r="F528" s="11">
        <f t="shared" ca="1" si="17"/>
        <v>53.136636435363577</v>
      </c>
    </row>
    <row r="529" spans="5:6" x14ac:dyDescent="0.25">
      <c r="E529" s="11">
        <f t="shared" ca="1" si="16"/>
        <v>0.52171767189088458</v>
      </c>
      <c r="F529" s="11">
        <f t="shared" ca="1" si="17"/>
        <v>49.792180066461079</v>
      </c>
    </row>
    <row r="530" spans="5:6" x14ac:dyDescent="0.25">
      <c r="E530" s="11">
        <f t="shared" ca="1" si="16"/>
        <v>0.60243333156738277</v>
      </c>
      <c r="F530" s="11">
        <f t="shared" ca="1" si="17"/>
        <v>51.904008258620834</v>
      </c>
    </row>
    <row r="531" spans="5:6" x14ac:dyDescent="0.25">
      <c r="E531" s="11">
        <f t="shared" ca="1" si="16"/>
        <v>0.78479882214627983</v>
      </c>
      <c r="F531" s="11">
        <f t="shared" ca="1" si="17"/>
        <v>57.619126991963064</v>
      </c>
    </row>
    <row r="532" spans="5:6" x14ac:dyDescent="0.25">
      <c r="E532" s="11">
        <f t="shared" ca="1" si="16"/>
        <v>0.70785430987577158</v>
      </c>
      <c r="F532" s="11">
        <f t="shared" ca="1" si="17"/>
        <v>54.961655329917448</v>
      </c>
    </row>
    <row r="533" spans="5:6" x14ac:dyDescent="0.25">
      <c r="E533" s="11">
        <f t="shared" ca="1" si="16"/>
        <v>0.84158251766381553</v>
      </c>
      <c r="F533" s="11">
        <f t="shared" ca="1" si="17"/>
        <v>60.027352603431389</v>
      </c>
    </row>
    <row r="534" spans="5:6" x14ac:dyDescent="0.25">
      <c r="E534" s="11">
        <f t="shared" ca="1" si="16"/>
        <v>0.81250814857376308</v>
      </c>
      <c r="F534" s="11">
        <f t="shared" ca="1" si="17"/>
        <v>58.729419370416622</v>
      </c>
    </row>
    <row r="535" spans="5:6" x14ac:dyDescent="0.25">
      <c r="E535" s="11">
        <f t="shared" ca="1" si="16"/>
        <v>0.57225378765776125</v>
      </c>
      <c r="F535" s="11">
        <f t="shared" ca="1" si="17"/>
        <v>51.09912387555115</v>
      </c>
    </row>
    <row r="536" spans="5:6" x14ac:dyDescent="0.25">
      <c r="E536" s="11">
        <f t="shared" ca="1" si="16"/>
        <v>0.5673499613894194</v>
      </c>
      <c r="F536" s="11">
        <f t="shared" ca="1" si="17"/>
        <v>50.970313295768271</v>
      </c>
    </row>
    <row r="537" spans="5:6" x14ac:dyDescent="0.25">
      <c r="E537" s="11">
        <f t="shared" ca="1" si="16"/>
        <v>5.4581576625186701E-2</v>
      </c>
      <c r="F537" s="11">
        <f t="shared" ca="1" si="17"/>
        <v>34.816296372436909</v>
      </c>
    </row>
    <row r="538" spans="5:6" x14ac:dyDescent="0.25">
      <c r="E538" s="11">
        <f t="shared" ca="1" si="16"/>
        <v>0.1393355699194847</v>
      </c>
      <c r="F538" s="11">
        <f t="shared" ca="1" si="17"/>
        <v>39.118832492818576</v>
      </c>
    </row>
    <row r="539" spans="5:6" x14ac:dyDescent="0.25">
      <c r="E539" s="11">
        <f t="shared" ca="1" si="16"/>
        <v>0.28804103951122106</v>
      </c>
      <c r="F539" s="11">
        <f t="shared" ca="1" si="17"/>
        <v>43.821175874064998</v>
      </c>
    </row>
    <row r="540" spans="5:6" x14ac:dyDescent="0.25">
      <c r="E540" s="11">
        <f t="shared" ca="1" si="16"/>
        <v>0.48884670538965158</v>
      </c>
      <c r="F540" s="11">
        <f t="shared" ca="1" si="17"/>
        <v>48.960219305594599</v>
      </c>
    </row>
    <row r="541" spans="5:6" x14ac:dyDescent="0.25">
      <c r="E541" s="11">
        <f t="shared" ca="1" si="16"/>
        <v>0.11368441717694167</v>
      </c>
      <c r="F541" s="11">
        <f t="shared" ca="1" si="17"/>
        <v>38.06015340020366</v>
      </c>
    </row>
    <row r="542" spans="5:6" x14ac:dyDescent="0.25">
      <c r="E542" s="11">
        <f t="shared" ca="1" si="16"/>
        <v>0.26103801393419768</v>
      </c>
      <c r="F542" s="11">
        <f t="shared" ca="1" si="17"/>
        <v>43.07056997517595</v>
      </c>
    </row>
    <row r="543" spans="5:6" x14ac:dyDescent="0.25">
      <c r="E543" s="11">
        <f t="shared" ca="1" si="16"/>
        <v>0.87794554807728997</v>
      </c>
      <c r="F543" s="11">
        <f t="shared" ca="1" si="17"/>
        <v>61.928223993889297</v>
      </c>
    </row>
    <row r="544" spans="5:6" x14ac:dyDescent="0.25">
      <c r="E544" s="11">
        <f t="shared" ca="1" si="16"/>
        <v>0.93865346155912488</v>
      </c>
      <c r="F544" s="11">
        <f t="shared" ca="1" si="17"/>
        <v>66.473957600241476</v>
      </c>
    </row>
    <row r="545" spans="5:6" x14ac:dyDescent="0.25">
      <c r="E545" s="11">
        <f t="shared" ca="1" si="16"/>
        <v>0.99933320028779826</v>
      </c>
      <c r="F545" s="11">
        <f t="shared" ca="1" si="17"/>
        <v>89.009560201495191</v>
      </c>
    </row>
    <row r="546" spans="5:6" x14ac:dyDescent="0.25">
      <c r="E546" s="11">
        <f t="shared" ca="1" si="16"/>
        <v>0.76381486383871988</v>
      </c>
      <c r="F546" s="11">
        <f t="shared" ca="1" si="17"/>
        <v>56.841296288325793</v>
      </c>
    </row>
    <row r="547" spans="5:6" x14ac:dyDescent="0.25">
      <c r="E547" s="11">
        <f t="shared" ca="1" si="16"/>
        <v>0.46057131951841557</v>
      </c>
      <c r="F547" s="11">
        <f t="shared" ca="1" si="17"/>
        <v>48.250735201203781</v>
      </c>
    </row>
    <row r="548" spans="5:6" x14ac:dyDescent="0.25">
      <c r="E548" s="11">
        <f t="shared" ca="1" si="16"/>
        <v>7.950948677454317E-2</v>
      </c>
      <c r="F548" s="11">
        <f t="shared" ca="1" si="17"/>
        <v>36.382181502460853</v>
      </c>
    </row>
    <row r="549" spans="5:6" x14ac:dyDescent="0.25">
      <c r="E549" s="11">
        <f t="shared" ca="1" si="16"/>
        <v>0.38910810939985796</v>
      </c>
      <c r="F549" s="11">
        <f t="shared" ca="1" si="17"/>
        <v>46.458083298455691</v>
      </c>
    </row>
    <row r="550" spans="5:6" x14ac:dyDescent="0.25">
      <c r="E550" s="11">
        <f t="shared" ca="1" si="16"/>
        <v>0.38512999178094509</v>
      </c>
      <c r="F550" s="11">
        <f t="shared" ca="1" si="17"/>
        <v>46.357467849109852</v>
      </c>
    </row>
    <row r="551" spans="5:6" x14ac:dyDescent="0.25">
      <c r="E551" s="11">
        <f t="shared" ca="1" si="16"/>
        <v>0.23596434023950508</v>
      </c>
      <c r="F551" s="11">
        <f t="shared" ca="1" si="17"/>
        <v>42.345403342250037</v>
      </c>
    </row>
    <row r="552" spans="5:6" x14ac:dyDescent="0.25">
      <c r="E552" s="11">
        <f t="shared" ca="1" si="16"/>
        <v>0.78153075311599285</v>
      </c>
      <c r="F552" s="11">
        <f t="shared" ca="1" si="17"/>
        <v>57.49476583499662</v>
      </c>
    </row>
    <row r="553" spans="5:6" x14ac:dyDescent="0.25">
      <c r="E553" s="11">
        <f t="shared" ca="1" si="16"/>
        <v>0.42042042580450578</v>
      </c>
      <c r="F553" s="11">
        <f t="shared" ca="1" si="17"/>
        <v>47.245763307574997</v>
      </c>
    </row>
    <row r="554" spans="5:6" x14ac:dyDescent="0.25">
      <c r="E554" s="11">
        <f t="shared" ca="1" si="16"/>
        <v>9.281709755775025E-3</v>
      </c>
      <c r="F554" s="11">
        <f t="shared" ca="1" si="17"/>
        <v>29.171671059931228</v>
      </c>
    </row>
    <row r="555" spans="5:6" x14ac:dyDescent="0.25">
      <c r="E555" s="11">
        <f t="shared" ca="1" si="16"/>
        <v>0.43807654956447162</v>
      </c>
      <c r="F555" s="11">
        <f t="shared" ca="1" si="17"/>
        <v>47.687864074576524</v>
      </c>
    </row>
    <row r="556" spans="5:6" x14ac:dyDescent="0.25">
      <c r="E556" s="11">
        <f t="shared" ca="1" si="16"/>
        <v>0.99960034177604218</v>
      </c>
      <c r="F556" s="11">
        <f t="shared" ca="1" si="17"/>
        <v>91.164872728052103</v>
      </c>
    </row>
    <row r="557" spans="5:6" x14ac:dyDescent="0.25">
      <c r="E557" s="11">
        <f t="shared" ca="1" si="16"/>
        <v>0.8093693277524775</v>
      </c>
      <c r="F557" s="11">
        <f t="shared" ca="1" si="17"/>
        <v>58.598144742757839</v>
      </c>
    </row>
    <row r="558" spans="5:6" x14ac:dyDescent="0.25">
      <c r="E558" s="11">
        <f t="shared" ca="1" si="16"/>
        <v>0.65405469347821732</v>
      </c>
      <c r="F558" s="11">
        <f t="shared" ca="1" si="17"/>
        <v>53.3428682989368</v>
      </c>
    </row>
    <row r="559" spans="5:6" x14ac:dyDescent="0.25">
      <c r="E559" s="11">
        <f t="shared" ca="1" si="16"/>
        <v>0.89521630922907913</v>
      </c>
      <c r="F559" s="11">
        <f t="shared" ca="1" si="17"/>
        <v>62.9890120915788</v>
      </c>
    </row>
    <row r="560" spans="5:6" x14ac:dyDescent="0.25">
      <c r="E560" s="11">
        <f t="shared" ca="1" si="16"/>
        <v>0.30272144291264069</v>
      </c>
      <c r="F560" s="11">
        <f t="shared" ca="1" si="17"/>
        <v>44.218616857260919</v>
      </c>
    </row>
    <row r="561" spans="5:6" x14ac:dyDescent="0.25">
      <c r="E561" s="11">
        <f t="shared" ca="1" si="16"/>
        <v>0.34571373257697813</v>
      </c>
      <c r="F561" s="11">
        <f t="shared" ca="1" si="17"/>
        <v>45.350010749064126</v>
      </c>
    </row>
    <row r="562" spans="5:6" x14ac:dyDescent="0.25">
      <c r="E562" s="11">
        <f t="shared" ca="1" si="16"/>
        <v>1.9494701017044203E-2</v>
      </c>
      <c r="F562" s="11">
        <f t="shared" ca="1" si="17"/>
        <v>31.265348583595191</v>
      </c>
    </row>
    <row r="563" spans="5:6" x14ac:dyDescent="0.25">
      <c r="E563" s="11">
        <f t="shared" ca="1" si="16"/>
        <v>0.64424677756786375</v>
      </c>
      <c r="F563" s="11">
        <f t="shared" ca="1" si="17"/>
        <v>53.062227961694603</v>
      </c>
    </row>
    <row r="564" spans="5:6" x14ac:dyDescent="0.25">
      <c r="E564" s="11">
        <f t="shared" ca="1" si="16"/>
        <v>0.73057105762212438</v>
      </c>
      <c r="F564" s="11">
        <f t="shared" ca="1" si="17"/>
        <v>55.695530679915336</v>
      </c>
    </row>
    <row r="565" spans="5:6" x14ac:dyDescent="0.25">
      <c r="E565" s="11">
        <f t="shared" ca="1" si="16"/>
        <v>0.3485828924912886</v>
      </c>
      <c r="F565" s="11">
        <f t="shared" ca="1" si="17"/>
        <v>45.424130438069504</v>
      </c>
    </row>
    <row r="566" spans="5:6" x14ac:dyDescent="0.25">
      <c r="E566" s="11">
        <f t="shared" ca="1" si="16"/>
        <v>0.16310751626625886</v>
      </c>
      <c r="F566" s="11">
        <f t="shared" ca="1" si="17"/>
        <v>40.00160533757019</v>
      </c>
    </row>
    <row r="567" spans="5:6" x14ac:dyDescent="0.25">
      <c r="E567" s="11">
        <f t="shared" ca="1" si="16"/>
        <v>0.69804025615052046</v>
      </c>
      <c r="F567" s="11">
        <f t="shared" ca="1" si="17"/>
        <v>54.654902245436752</v>
      </c>
    </row>
    <row r="568" spans="5:6" x14ac:dyDescent="0.25">
      <c r="E568" s="11">
        <f t="shared" ca="1" si="16"/>
        <v>2.1751032777642232E-2</v>
      </c>
      <c r="F568" s="11">
        <f t="shared" ca="1" si="17"/>
        <v>31.602734213813324</v>
      </c>
    </row>
    <row r="569" spans="5:6" x14ac:dyDescent="0.25">
      <c r="E569" s="11">
        <f t="shared" ca="1" si="16"/>
        <v>0.99973113351904541</v>
      </c>
      <c r="F569" s="11">
        <f t="shared" ca="1" si="17"/>
        <v>92.801389880073501</v>
      </c>
    </row>
    <row r="570" spans="5:6" x14ac:dyDescent="0.25">
      <c r="E570" s="11">
        <f t="shared" ca="1" si="16"/>
        <v>0.22379143650923838</v>
      </c>
      <c r="F570" s="11">
        <f t="shared" ca="1" si="17"/>
        <v>41.981332372099438</v>
      </c>
    </row>
    <row r="571" spans="5:6" x14ac:dyDescent="0.25">
      <c r="E571" s="11">
        <f t="shared" ca="1" si="16"/>
        <v>0.73928682654802513</v>
      </c>
      <c r="F571" s="11">
        <f t="shared" ca="1" si="17"/>
        <v>55.986953329473266</v>
      </c>
    </row>
    <row r="572" spans="5:6" x14ac:dyDescent="0.25">
      <c r="E572" s="11">
        <f t="shared" ca="1" si="16"/>
        <v>0.29650030394923932</v>
      </c>
      <c r="F572" s="11">
        <f t="shared" ca="1" si="17"/>
        <v>44.051004221815205</v>
      </c>
    </row>
    <row r="573" spans="5:6" x14ac:dyDescent="0.25">
      <c r="E573" s="11">
        <f t="shared" ca="1" si="16"/>
        <v>0.1783554534070928</v>
      </c>
      <c r="F573" s="11">
        <f t="shared" ca="1" si="17"/>
        <v>40.530550957597271</v>
      </c>
    </row>
    <row r="574" spans="5:6" x14ac:dyDescent="0.25">
      <c r="E574" s="11">
        <f t="shared" ca="1" si="16"/>
        <v>4.473635946436616E-2</v>
      </c>
      <c r="F574" s="11">
        <f t="shared" ca="1" si="17"/>
        <v>34.055495967525893</v>
      </c>
    </row>
    <row r="575" spans="5:6" x14ac:dyDescent="0.25">
      <c r="E575" s="11">
        <f t="shared" ca="1" si="16"/>
        <v>0.60578936228597025</v>
      </c>
      <c r="F575" s="11">
        <f t="shared" ca="1" si="17"/>
        <v>51.99495563134613</v>
      </c>
    </row>
    <row r="576" spans="5:6" x14ac:dyDescent="0.25">
      <c r="E576" s="11">
        <f t="shared" ca="1" si="16"/>
        <v>0.15192114857257577</v>
      </c>
      <c r="F576" s="11">
        <f t="shared" ca="1" si="17"/>
        <v>39.59601886988343</v>
      </c>
    </row>
    <row r="577" spans="5:6" x14ac:dyDescent="0.25">
      <c r="E577" s="11">
        <f t="shared" ca="1" si="16"/>
        <v>0.49868601577707372</v>
      </c>
      <c r="F577" s="11">
        <f t="shared" ca="1" si="17"/>
        <v>49.208214990475845</v>
      </c>
    </row>
    <row r="578" spans="5:6" x14ac:dyDescent="0.25">
      <c r="E578" s="11">
        <f t="shared" ca="1" si="16"/>
        <v>0.34977376649310477</v>
      </c>
      <c r="F578" s="11">
        <f t="shared" ca="1" si="17"/>
        <v>45.454852449961415</v>
      </c>
    </row>
    <row r="579" spans="5:6" x14ac:dyDescent="0.25">
      <c r="E579" s="11">
        <f t="shared" ca="1" si="16"/>
        <v>0.37551630361778454</v>
      </c>
      <c r="F579" s="11">
        <f t="shared" ca="1" si="17"/>
        <v>46.113636045168178</v>
      </c>
    </row>
    <row r="580" spans="5:6" x14ac:dyDescent="0.25">
      <c r="E580" s="11">
        <f t="shared" ref="E580:E643" ca="1" si="18">RAND()</f>
        <v>0.23877480744919</v>
      </c>
      <c r="F580" s="11">
        <f t="shared" ref="F580:F643" ca="1" si="19">_xlfn.GAMMA.INV(E580,$C$3,$C$4)</f>
        <v>42.428262999640296</v>
      </c>
    </row>
    <row r="581" spans="5:6" x14ac:dyDescent="0.25">
      <c r="E581" s="11">
        <f t="shared" ca="1" si="18"/>
        <v>0.33022095751495362</v>
      </c>
      <c r="F581" s="11">
        <f t="shared" ca="1" si="19"/>
        <v>44.947097925580486</v>
      </c>
    </row>
    <row r="582" spans="5:6" x14ac:dyDescent="0.25">
      <c r="E582" s="11">
        <f t="shared" ca="1" si="18"/>
        <v>0.80967873323358364</v>
      </c>
      <c r="F582" s="11">
        <f t="shared" ca="1" si="19"/>
        <v>58.611017058561394</v>
      </c>
    </row>
    <row r="583" spans="5:6" x14ac:dyDescent="0.25">
      <c r="E583" s="11">
        <f t="shared" ca="1" si="18"/>
        <v>0.21327342193666332</v>
      </c>
      <c r="F583" s="11">
        <f t="shared" ca="1" si="19"/>
        <v>41.659374286154474</v>
      </c>
    </row>
    <row r="584" spans="5:6" x14ac:dyDescent="0.25">
      <c r="E584" s="11">
        <f t="shared" ca="1" si="18"/>
        <v>0.86808378004153275</v>
      </c>
      <c r="F584" s="11">
        <f t="shared" ca="1" si="19"/>
        <v>61.37414963989643</v>
      </c>
    </row>
    <row r="585" spans="5:6" x14ac:dyDescent="0.25">
      <c r="E585" s="11">
        <f t="shared" ca="1" si="18"/>
        <v>0.39564161768693573</v>
      </c>
      <c r="F585" s="11">
        <f t="shared" ca="1" si="19"/>
        <v>46.623014672694403</v>
      </c>
    </row>
    <row r="586" spans="5:6" x14ac:dyDescent="0.25">
      <c r="E586" s="11">
        <f t="shared" ca="1" si="18"/>
        <v>0.94780913355019325</v>
      </c>
      <c r="F586" s="11">
        <f t="shared" ca="1" si="19"/>
        <v>67.466009816108595</v>
      </c>
    </row>
    <row r="587" spans="5:6" x14ac:dyDescent="0.25">
      <c r="E587" s="11">
        <f t="shared" ca="1" si="18"/>
        <v>0.89038026221427091</v>
      </c>
      <c r="F587" s="11">
        <f t="shared" ca="1" si="19"/>
        <v>62.678877157968849</v>
      </c>
    </row>
    <row r="588" spans="5:6" x14ac:dyDescent="0.25">
      <c r="E588" s="11">
        <f t="shared" ca="1" si="18"/>
        <v>8.3207665555651289E-4</v>
      </c>
      <c r="F588" s="11">
        <f t="shared" ca="1" si="19"/>
        <v>23.964428983103996</v>
      </c>
    </row>
    <row r="589" spans="5:6" x14ac:dyDescent="0.25">
      <c r="E589" s="11">
        <f t="shared" ca="1" si="18"/>
        <v>0.62980440446280872</v>
      </c>
      <c r="F589" s="11">
        <f t="shared" ca="1" si="19"/>
        <v>52.655613167400325</v>
      </c>
    </row>
    <row r="590" spans="5:6" x14ac:dyDescent="0.25">
      <c r="E590" s="11">
        <f t="shared" ca="1" si="18"/>
        <v>0.90906686370352963</v>
      </c>
      <c r="F590" s="11">
        <f t="shared" ca="1" si="19"/>
        <v>63.945373940610835</v>
      </c>
    </row>
    <row r="591" spans="5:6" x14ac:dyDescent="0.25">
      <c r="E591" s="11">
        <f t="shared" ca="1" si="18"/>
        <v>0.8726699235794162</v>
      </c>
      <c r="F591" s="11">
        <f t="shared" ca="1" si="19"/>
        <v>61.627692799058529</v>
      </c>
    </row>
    <row r="592" spans="5:6" x14ac:dyDescent="0.25">
      <c r="E592" s="11">
        <f t="shared" ca="1" si="18"/>
        <v>0.87500249062732949</v>
      </c>
      <c r="F592" s="11">
        <f t="shared" ca="1" si="19"/>
        <v>61.759357548214183</v>
      </c>
    </row>
    <row r="593" spans="5:6" x14ac:dyDescent="0.25">
      <c r="E593" s="11">
        <f t="shared" ca="1" si="18"/>
        <v>0.64219614111552059</v>
      </c>
      <c r="F593" s="11">
        <f t="shared" ca="1" si="19"/>
        <v>53.004026908524054</v>
      </c>
    </row>
    <row r="594" spans="5:6" x14ac:dyDescent="0.25">
      <c r="E594" s="11">
        <f t="shared" ca="1" si="18"/>
        <v>0.32291325974121954</v>
      </c>
      <c r="F594" s="11">
        <f t="shared" ca="1" si="19"/>
        <v>44.755313232770575</v>
      </c>
    </row>
    <row r="595" spans="5:6" x14ac:dyDescent="0.25">
      <c r="E595" s="11">
        <f t="shared" ca="1" si="18"/>
        <v>0.38612211059845825</v>
      </c>
      <c r="F595" s="11">
        <f t="shared" ca="1" si="19"/>
        <v>46.382575202812269</v>
      </c>
    </row>
    <row r="596" spans="5:6" x14ac:dyDescent="0.25">
      <c r="E596" s="11">
        <f t="shared" ca="1" si="18"/>
        <v>0.55160100461986761</v>
      </c>
      <c r="F596" s="11">
        <f t="shared" ca="1" si="19"/>
        <v>50.559817612971209</v>
      </c>
    </row>
    <row r="597" spans="5:6" x14ac:dyDescent="0.25">
      <c r="E597" s="11">
        <f t="shared" ca="1" si="18"/>
        <v>0.7166569211184135</v>
      </c>
      <c r="F597" s="11">
        <f t="shared" ca="1" si="19"/>
        <v>55.241883563948406</v>
      </c>
    </row>
    <row r="598" spans="5:6" x14ac:dyDescent="0.25">
      <c r="E598" s="11">
        <f t="shared" ca="1" si="18"/>
        <v>0.52356790843842049</v>
      </c>
      <c r="F598" s="11">
        <f t="shared" ca="1" si="19"/>
        <v>49.839346274504443</v>
      </c>
    </row>
    <row r="599" spans="5:6" x14ac:dyDescent="0.25">
      <c r="E599" s="11">
        <f t="shared" ca="1" si="18"/>
        <v>0.10529478639900369</v>
      </c>
      <c r="F599" s="11">
        <f t="shared" ca="1" si="19"/>
        <v>37.682232891430921</v>
      </c>
    </row>
    <row r="600" spans="5:6" x14ac:dyDescent="0.25">
      <c r="E600" s="11">
        <f t="shared" ca="1" si="18"/>
        <v>6.2311957379504568E-2</v>
      </c>
      <c r="F600" s="11">
        <f t="shared" ca="1" si="19"/>
        <v>35.347384345598151</v>
      </c>
    </row>
    <row r="601" spans="5:6" x14ac:dyDescent="0.25">
      <c r="E601" s="11">
        <f t="shared" ca="1" si="18"/>
        <v>0.66435393180546176</v>
      </c>
      <c r="F601" s="11">
        <f t="shared" ca="1" si="19"/>
        <v>53.641848259124082</v>
      </c>
    </row>
    <row r="602" spans="5:6" x14ac:dyDescent="0.25">
      <c r="E602" s="11">
        <f t="shared" ca="1" si="18"/>
        <v>0.19332124713162269</v>
      </c>
      <c r="F602" s="11">
        <f t="shared" ca="1" si="19"/>
        <v>41.026894413400285</v>
      </c>
    </row>
    <row r="603" spans="5:6" x14ac:dyDescent="0.25">
      <c r="E603" s="11">
        <f t="shared" ca="1" si="18"/>
        <v>0.77704395298760709</v>
      </c>
      <c r="F603" s="11">
        <f t="shared" ca="1" si="19"/>
        <v>57.326042500040224</v>
      </c>
    </row>
    <row r="604" spans="5:6" x14ac:dyDescent="0.25">
      <c r="E604" s="11">
        <f t="shared" ca="1" si="18"/>
        <v>0.95091664268840004</v>
      </c>
      <c r="F604" s="11">
        <f t="shared" ca="1" si="19"/>
        <v>67.836554402993656</v>
      </c>
    </row>
    <row r="605" spans="5:6" x14ac:dyDescent="0.25">
      <c r="E605" s="11">
        <f t="shared" ca="1" si="18"/>
        <v>0.99477204913922346</v>
      </c>
      <c r="F605" s="11">
        <f t="shared" ca="1" si="19"/>
        <v>79.732540392918963</v>
      </c>
    </row>
    <row r="606" spans="5:6" x14ac:dyDescent="0.25">
      <c r="E606" s="11">
        <f t="shared" ca="1" si="18"/>
        <v>0.41429313910075849</v>
      </c>
      <c r="F606" s="11">
        <f t="shared" ca="1" si="19"/>
        <v>47.092095602126022</v>
      </c>
    </row>
    <row r="607" spans="5:6" x14ac:dyDescent="0.25">
      <c r="E607" s="11">
        <f t="shared" ca="1" si="18"/>
        <v>0.81915400263974736</v>
      </c>
      <c r="F607" s="11">
        <f t="shared" ca="1" si="19"/>
        <v>59.012588145883548</v>
      </c>
    </row>
    <row r="608" spans="5:6" x14ac:dyDescent="0.25">
      <c r="E608" s="11">
        <f t="shared" ca="1" si="18"/>
        <v>0.66137980896310644</v>
      </c>
      <c r="F608" s="11">
        <f t="shared" ca="1" si="19"/>
        <v>53.555041345274716</v>
      </c>
    </row>
    <row r="609" spans="5:6" x14ac:dyDescent="0.25">
      <c r="E609" s="11">
        <f t="shared" ca="1" si="18"/>
        <v>0.8502358943640328</v>
      </c>
      <c r="F609" s="11">
        <f t="shared" ca="1" si="19"/>
        <v>60.447147789155963</v>
      </c>
    </row>
    <row r="610" spans="5:6" x14ac:dyDescent="0.25">
      <c r="E610" s="11">
        <f t="shared" ca="1" si="18"/>
        <v>2.9853432713077277E-2</v>
      </c>
      <c r="F610" s="11">
        <f t="shared" ca="1" si="19"/>
        <v>32.62680529349074</v>
      </c>
    </row>
    <row r="611" spans="5:6" x14ac:dyDescent="0.25">
      <c r="E611" s="11">
        <f t="shared" ca="1" si="18"/>
        <v>0.39033582145940238</v>
      </c>
      <c r="F611" s="11">
        <f t="shared" ca="1" si="19"/>
        <v>46.489104484762223</v>
      </c>
    </row>
    <row r="612" spans="5:6" x14ac:dyDescent="0.25">
      <c r="E612" s="11">
        <f t="shared" ca="1" si="18"/>
        <v>0.61525558953996173</v>
      </c>
      <c r="F612" s="11">
        <f t="shared" ca="1" si="19"/>
        <v>52.253236802942432</v>
      </c>
    </row>
    <row r="613" spans="5:6" x14ac:dyDescent="0.25">
      <c r="E613" s="11">
        <f t="shared" ca="1" si="18"/>
        <v>4.3438272296667524E-2</v>
      </c>
      <c r="F613" s="11">
        <f t="shared" ca="1" si="19"/>
        <v>33.946360156072203</v>
      </c>
    </row>
    <row r="614" spans="5:6" x14ac:dyDescent="0.25">
      <c r="E614" s="11">
        <f t="shared" ca="1" si="18"/>
        <v>0.21001265916477996</v>
      </c>
      <c r="F614" s="11">
        <f t="shared" ca="1" si="19"/>
        <v>41.558047015813962</v>
      </c>
    </row>
    <row r="615" spans="5:6" x14ac:dyDescent="0.25">
      <c r="E615" s="11">
        <f t="shared" ca="1" si="18"/>
        <v>0.65007607397804112</v>
      </c>
      <c r="F615" s="11">
        <f t="shared" ca="1" si="19"/>
        <v>53.228563164468333</v>
      </c>
    </row>
    <row r="616" spans="5:6" x14ac:dyDescent="0.25">
      <c r="E616" s="11">
        <f t="shared" ca="1" si="18"/>
        <v>0.99577962678312926</v>
      </c>
      <c r="F616" s="11">
        <f t="shared" ca="1" si="19"/>
        <v>80.752192977792092</v>
      </c>
    </row>
    <row r="617" spans="5:6" x14ac:dyDescent="0.25">
      <c r="E617" s="11">
        <f t="shared" ca="1" si="18"/>
        <v>0.25519896634979167</v>
      </c>
      <c r="F617" s="11">
        <f t="shared" ca="1" si="19"/>
        <v>42.904380547197974</v>
      </c>
    </row>
    <row r="618" spans="5:6" x14ac:dyDescent="0.25">
      <c r="E618" s="11">
        <f t="shared" ca="1" si="18"/>
        <v>0.38846235153778574</v>
      </c>
      <c r="F618" s="11">
        <f t="shared" ca="1" si="19"/>
        <v>46.441760996411517</v>
      </c>
    </row>
    <row r="619" spans="5:6" x14ac:dyDescent="0.25">
      <c r="E619" s="11">
        <f t="shared" ca="1" si="18"/>
        <v>0.16662870200073754</v>
      </c>
      <c r="F619" s="11">
        <f t="shared" ca="1" si="19"/>
        <v>40.1260587023448</v>
      </c>
    </row>
    <row r="620" spans="5:6" x14ac:dyDescent="0.25">
      <c r="E620" s="11">
        <f t="shared" ca="1" si="18"/>
        <v>0.33725944616548043</v>
      </c>
      <c r="F620" s="11">
        <f t="shared" ca="1" si="19"/>
        <v>45.130731270709234</v>
      </c>
    </row>
    <row r="621" spans="5:6" x14ac:dyDescent="0.25">
      <c r="E621" s="11">
        <f t="shared" ca="1" si="18"/>
        <v>0.42026487154046155</v>
      </c>
      <c r="F621" s="11">
        <f t="shared" ca="1" si="19"/>
        <v>47.241864127849276</v>
      </c>
    </row>
    <row r="622" spans="5:6" x14ac:dyDescent="0.25">
      <c r="E622" s="11">
        <f t="shared" ca="1" si="18"/>
        <v>0.63754018403781831</v>
      </c>
      <c r="F622" s="11">
        <f t="shared" ca="1" si="19"/>
        <v>52.8724667582864</v>
      </c>
    </row>
    <row r="623" spans="5:6" x14ac:dyDescent="0.25">
      <c r="E623" s="11">
        <f t="shared" ca="1" si="18"/>
        <v>0.37806983463146515</v>
      </c>
      <c r="F623" s="11">
        <f t="shared" ca="1" si="19"/>
        <v>46.178501197805502</v>
      </c>
    </row>
    <row r="624" spans="5:6" x14ac:dyDescent="0.25">
      <c r="E624" s="11">
        <f t="shared" ca="1" si="18"/>
        <v>0.61132381627678456</v>
      </c>
      <c r="F624" s="11">
        <f t="shared" ca="1" si="19"/>
        <v>52.145639196419268</v>
      </c>
    </row>
    <row r="625" spans="5:6" x14ac:dyDescent="0.25">
      <c r="E625" s="11">
        <f t="shared" ca="1" si="18"/>
        <v>0.81850871088832511</v>
      </c>
      <c r="F625" s="11">
        <f t="shared" ca="1" si="19"/>
        <v>58.984772150323138</v>
      </c>
    </row>
    <row r="626" spans="5:6" x14ac:dyDescent="0.25">
      <c r="E626" s="11">
        <f t="shared" ca="1" si="18"/>
        <v>9.445960172768364E-2</v>
      </c>
      <c r="F626" s="11">
        <f t="shared" ca="1" si="19"/>
        <v>37.1645980155361</v>
      </c>
    </row>
    <row r="627" spans="5:6" x14ac:dyDescent="0.25">
      <c r="E627" s="11">
        <f t="shared" ca="1" si="18"/>
        <v>0.59167155387992654</v>
      </c>
      <c r="F627" s="11">
        <f t="shared" ca="1" si="19"/>
        <v>51.614420958225097</v>
      </c>
    </row>
    <row r="628" spans="5:6" x14ac:dyDescent="0.25">
      <c r="E628" s="11">
        <f t="shared" ca="1" si="18"/>
        <v>0.16155992926905816</v>
      </c>
      <c r="F628" s="11">
        <f t="shared" ca="1" si="19"/>
        <v>39.946439395767875</v>
      </c>
    </row>
    <row r="629" spans="5:6" x14ac:dyDescent="0.25">
      <c r="E629" s="11">
        <f t="shared" ca="1" si="18"/>
        <v>0.41708094694230624</v>
      </c>
      <c r="F629" s="11">
        <f t="shared" ca="1" si="19"/>
        <v>47.162032604532421</v>
      </c>
    </row>
    <row r="630" spans="5:6" x14ac:dyDescent="0.25">
      <c r="E630" s="11">
        <f t="shared" ca="1" si="18"/>
        <v>6.8620107673173836E-2</v>
      </c>
      <c r="F630" s="11">
        <f t="shared" ca="1" si="19"/>
        <v>35.747450120513811</v>
      </c>
    </row>
    <row r="631" spans="5:6" x14ac:dyDescent="0.25">
      <c r="E631" s="11">
        <f t="shared" ca="1" si="18"/>
        <v>1.6630452761104642E-2</v>
      </c>
      <c r="F631" s="11">
        <f t="shared" ca="1" si="19"/>
        <v>30.78987486212197</v>
      </c>
    </row>
    <row r="632" spans="5:6" x14ac:dyDescent="0.25">
      <c r="E632" s="11">
        <f t="shared" ca="1" si="18"/>
        <v>0.14161454031943699</v>
      </c>
      <c r="F632" s="11">
        <f t="shared" ca="1" si="19"/>
        <v>39.207037661657921</v>
      </c>
    </row>
    <row r="633" spans="5:6" x14ac:dyDescent="0.25">
      <c r="E633" s="11">
        <f t="shared" ca="1" si="18"/>
        <v>0.18662343529995196</v>
      </c>
      <c r="F633" s="11">
        <f t="shared" ca="1" si="19"/>
        <v>40.807312426849428</v>
      </c>
    </row>
    <row r="634" spans="5:6" x14ac:dyDescent="0.25">
      <c r="E634" s="11">
        <f t="shared" ca="1" si="18"/>
        <v>0.23440175451365453</v>
      </c>
      <c r="F634" s="11">
        <f t="shared" ca="1" si="19"/>
        <v>42.299146910943158</v>
      </c>
    </row>
    <row r="635" spans="5:6" x14ac:dyDescent="0.25">
      <c r="E635" s="11">
        <f t="shared" ca="1" si="18"/>
        <v>3.4530104371161441E-2</v>
      </c>
      <c r="F635" s="11">
        <f t="shared" ca="1" si="19"/>
        <v>33.124035392802796</v>
      </c>
    </row>
    <row r="636" spans="5:6" x14ac:dyDescent="0.25">
      <c r="E636" s="11">
        <f t="shared" ca="1" si="18"/>
        <v>0.56622850180532958</v>
      </c>
      <c r="F636" s="11">
        <f t="shared" ca="1" si="19"/>
        <v>50.940924864341085</v>
      </c>
    </row>
    <row r="637" spans="5:6" x14ac:dyDescent="0.25">
      <c r="E637" s="11">
        <f t="shared" ca="1" si="18"/>
        <v>0.96524005914133482</v>
      </c>
      <c r="F637" s="11">
        <f t="shared" ca="1" si="19"/>
        <v>69.861750200998813</v>
      </c>
    </row>
    <row r="638" spans="5:6" x14ac:dyDescent="0.25">
      <c r="E638" s="11">
        <f t="shared" ca="1" si="18"/>
        <v>0.94247765295827413</v>
      </c>
      <c r="F638" s="11">
        <f t="shared" ca="1" si="19"/>
        <v>66.871954621509857</v>
      </c>
    </row>
    <row r="639" spans="5:6" x14ac:dyDescent="0.25">
      <c r="E639" s="11">
        <f t="shared" ca="1" si="18"/>
        <v>0.30710875223702283</v>
      </c>
      <c r="F639" s="11">
        <f t="shared" ca="1" si="19"/>
        <v>44.336148319298061</v>
      </c>
    </row>
    <row r="640" spans="5:6" x14ac:dyDescent="0.25">
      <c r="E640" s="11">
        <f t="shared" ca="1" si="18"/>
        <v>0.42464087510513771</v>
      </c>
      <c r="F640" s="11">
        <f t="shared" ca="1" si="19"/>
        <v>47.351520046687853</v>
      </c>
    </row>
    <row r="641" spans="5:6" x14ac:dyDescent="0.25">
      <c r="E641" s="11">
        <f t="shared" ca="1" si="18"/>
        <v>0.15459679564327522</v>
      </c>
      <c r="F641" s="11">
        <f t="shared" ca="1" si="19"/>
        <v>39.69451577014852</v>
      </c>
    </row>
    <row r="642" spans="5:6" x14ac:dyDescent="0.25">
      <c r="E642" s="11">
        <f t="shared" ca="1" si="18"/>
        <v>0.9961059715506404</v>
      </c>
      <c r="F642" s="11">
        <f t="shared" ca="1" si="19"/>
        <v>81.131610762057562</v>
      </c>
    </row>
    <row r="643" spans="5:6" x14ac:dyDescent="0.25">
      <c r="E643" s="11">
        <f t="shared" ca="1" si="18"/>
        <v>0.37919461903906826</v>
      </c>
      <c r="F643" s="11">
        <f t="shared" ca="1" si="19"/>
        <v>46.207049417380205</v>
      </c>
    </row>
    <row r="644" spans="5:6" x14ac:dyDescent="0.25">
      <c r="E644" s="11">
        <f t="shared" ref="E644:E707" ca="1" si="20">RAND()</f>
        <v>0.72895999263683053</v>
      </c>
      <c r="F644" s="11">
        <f t="shared" ref="F644:F707" ca="1" si="21">_xlfn.GAMMA.INV(E644,$C$3,$C$4)</f>
        <v>55.64229543241445</v>
      </c>
    </row>
    <row r="645" spans="5:6" x14ac:dyDescent="0.25">
      <c r="E645" s="11">
        <f t="shared" ca="1" si="20"/>
        <v>0.9917917338824862</v>
      </c>
      <c r="F645" s="11">
        <f t="shared" ca="1" si="21"/>
        <v>77.53099500042542</v>
      </c>
    </row>
    <row r="646" spans="5:6" x14ac:dyDescent="0.25">
      <c r="E646" s="11">
        <f t="shared" ca="1" si="20"/>
        <v>0.44688228122068463</v>
      </c>
      <c r="F646" s="11">
        <f t="shared" ca="1" si="21"/>
        <v>47.908170888084953</v>
      </c>
    </row>
    <row r="647" spans="5:6" x14ac:dyDescent="0.25">
      <c r="E647" s="11">
        <f t="shared" ca="1" si="20"/>
        <v>0.20972146329865426</v>
      </c>
      <c r="F647" s="11">
        <f t="shared" ca="1" si="21"/>
        <v>41.548961625470668</v>
      </c>
    </row>
    <row r="648" spans="5:6" x14ac:dyDescent="0.25">
      <c r="E648" s="11">
        <f t="shared" ca="1" si="20"/>
        <v>0.31663122044782532</v>
      </c>
      <c r="F648" s="11">
        <f t="shared" ca="1" si="21"/>
        <v>44.5894555747238</v>
      </c>
    </row>
    <row r="649" spans="5:6" x14ac:dyDescent="0.25">
      <c r="E649" s="11">
        <f t="shared" ca="1" si="20"/>
        <v>0.85781907595986051</v>
      </c>
      <c r="F649" s="11">
        <f t="shared" ca="1" si="21"/>
        <v>60.830201072271436</v>
      </c>
    </row>
    <row r="650" spans="5:6" x14ac:dyDescent="0.25">
      <c r="E650" s="11">
        <f t="shared" ca="1" si="20"/>
        <v>0.24416808729145922</v>
      </c>
      <c r="F650" s="11">
        <f t="shared" ca="1" si="21"/>
        <v>42.586094483286367</v>
      </c>
    </row>
    <row r="651" spans="5:6" x14ac:dyDescent="0.25">
      <c r="E651" s="11">
        <f t="shared" ca="1" si="20"/>
        <v>0.87048352712003818</v>
      </c>
      <c r="F651" s="11">
        <f t="shared" ca="1" si="21"/>
        <v>61.505957766058287</v>
      </c>
    </row>
    <row r="652" spans="5:6" x14ac:dyDescent="0.25">
      <c r="E652" s="11">
        <f t="shared" ca="1" si="20"/>
        <v>0.20134749550740216</v>
      </c>
      <c r="F652" s="11">
        <f t="shared" ca="1" si="21"/>
        <v>41.285018691796878</v>
      </c>
    </row>
    <row r="653" spans="5:6" x14ac:dyDescent="0.25">
      <c r="E653" s="11">
        <f t="shared" ca="1" si="20"/>
        <v>0.17585555931664498</v>
      </c>
      <c r="F653" s="11">
        <f t="shared" ca="1" si="21"/>
        <v>40.445546158806088</v>
      </c>
    </row>
    <row r="654" spans="5:6" x14ac:dyDescent="0.25">
      <c r="E654" s="11">
        <f t="shared" ca="1" si="20"/>
        <v>0.20845343675977879</v>
      </c>
      <c r="F654" s="11">
        <f t="shared" ca="1" si="21"/>
        <v>41.509327801491921</v>
      </c>
    </row>
    <row r="655" spans="5:6" x14ac:dyDescent="0.25">
      <c r="E655" s="11">
        <f t="shared" ca="1" si="20"/>
        <v>0.84928731808491587</v>
      </c>
      <c r="F655" s="11">
        <f t="shared" ca="1" si="21"/>
        <v>60.40026275778235</v>
      </c>
    </row>
    <row r="656" spans="5:6" x14ac:dyDescent="0.25">
      <c r="E656" s="11">
        <f t="shared" ca="1" si="20"/>
        <v>0.24132567702700281</v>
      </c>
      <c r="F656" s="11">
        <f t="shared" ca="1" si="21"/>
        <v>42.503102225767215</v>
      </c>
    </row>
    <row r="657" spans="5:6" x14ac:dyDescent="0.25">
      <c r="E657" s="11">
        <f t="shared" ca="1" si="20"/>
        <v>6.8829325418664378E-2</v>
      </c>
      <c r="F657" s="11">
        <f t="shared" ca="1" si="21"/>
        <v>35.760273229477924</v>
      </c>
    </row>
    <row r="658" spans="5:6" x14ac:dyDescent="0.25">
      <c r="E658" s="11">
        <f t="shared" ca="1" si="20"/>
        <v>0.65224876320426839</v>
      </c>
      <c r="F658" s="11">
        <f t="shared" ca="1" si="21"/>
        <v>53.29090439408786</v>
      </c>
    </row>
    <row r="659" spans="5:6" x14ac:dyDescent="0.25">
      <c r="E659" s="11">
        <f t="shared" ca="1" si="20"/>
        <v>0.2994230815880804</v>
      </c>
      <c r="F659" s="11">
        <f t="shared" ca="1" si="21"/>
        <v>44.129894066455456</v>
      </c>
    </row>
    <row r="660" spans="5:6" x14ac:dyDescent="0.25">
      <c r="E660" s="11">
        <f t="shared" ca="1" si="20"/>
        <v>5.3698768309706879E-2</v>
      </c>
      <c r="F660" s="11">
        <f t="shared" ca="1" si="21"/>
        <v>34.752317125122367</v>
      </c>
    </row>
    <row r="661" spans="5:6" x14ac:dyDescent="0.25">
      <c r="E661" s="11">
        <f t="shared" ca="1" si="20"/>
        <v>0.1950040703867969</v>
      </c>
      <c r="F661" s="11">
        <f t="shared" ca="1" si="21"/>
        <v>41.081452966170978</v>
      </c>
    </row>
    <row r="662" spans="5:6" x14ac:dyDescent="0.25">
      <c r="E662" s="11">
        <f t="shared" ca="1" si="20"/>
        <v>0.45301351603404705</v>
      </c>
      <c r="F662" s="11">
        <f t="shared" ca="1" si="21"/>
        <v>48.061572451452022</v>
      </c>
    </row>
    <row r="663" spans="5:6" x14ac:dyDescent="0.25">
      <c r="E663" s="11">
        <f t="shared" ca="1" si="20"/>
        <v>0.48449622052006369</v>
      </c>
      <c r="F663" s="11">
        <f t="shared" ca="1" si="21"/>
        <v>48.850788321030876</v>
      </c>
    </row>
    <row r="664" spans="5:6" x14ac:dyDescent="0.25">
      <c r="E664" s="11">
        <f t="shared" ca="1" si="20"/>
        <v>0.11497795705976732</v>
      </c>
      <c r="F664" s="11">
        <f t="shared" ca="1" si="21"/>
        <v>38.116849529754347</v>
      </c>
    </row>
    <row r="665" spans="5:6" x14ac:dyDescent="0.25">
      <c r="E665" s="11">
        <f t="shared" ca="1" si="20"/>
        <v>0.56130720731122363</v>
      </c>
      <c r="F665" s="11">
        <f t="shared" ca="1" si="21"/>
        <v>50.81225461258223</v>
      </c>
    </row>
    <row r="666" spans="5:6" x14ac:dyDescent="0.25">
      <c r="E666" s="11">
        <f t="shared" ca="1" si="20"/>
        <v>0.66204716069132075</v>
      </c>
      <c r="F666" s="11">
        <f t="shared" ca="1" si="21"/>
        <v>53.574485714493427</v>
      </c>
    </row>
    <row r="667" spans="5:6" x14ac:dyDescent="0.25">
      <c r="E667" s="11">
        <f t="shared" ca="1" si="20"/>
        <v>0.11766283072890549</v>
      </c>
      <c r="F667" s="11">
        <f t="shared" ca="1" si="21"/>
        <v>38.233276880725853</v>
      </c>
    </row>
    <row r="668" spans="5:6" x14ac:dyDescent="0.25">
      <c r="E668" s="11">
        <f t="shared" ca="1" si="20"/>
        <v>0.99494823149226153</v>
      </c>
      <c r="F668" s="11">
        <f t="shared" ca="1" si="21"/>
        <v>79.896841129334348</v>
      </c>
    </row>
    <row r="669" spans="5:6" x14ac:dyDescent="0.25">
      <c r="E669" s="11">
        <f t="shared" ca="1" si="20"/>
        <v>0.22115235247599929</v>
      </c>
      <c r="F669" s="11">
        <f t="shared" ca="1" si="21"/>
        <v>41.901224682082237</v>
      </c>
    </row>
    <row r="670" spans="5:6" x14ac:dyDescent="0.25">
      <c r="E670" s="11">
        <f t="shared" ca="1" si="20"/>
        <v>0.64030977740792872</v>
      </c>
      <c r="F670" s="11">
        <f t="shared" ca="1" si="21"/>
        <v>52.950628343996655</v>
      </c>
    </row>
    <row r="671" spans="5:6" x14ac:dyDescent="0.25">
      <c r="E671" s="11">
        <f t="shared" ca="1" si="20"/>
        <v>0.43125545478511007</v>
      </c>
      <c r="F671" s="11">
        <f t="shared" ca="1" si="21"/>
        <v>47.517156590331439</v>
      </c>
    </row>
    <row r="672" spans="5:6" x14ac:dyDescent="0.25">
      <c r="E672" s="11">
        <f t="shared" ca="1" si="20"/>
        <v>0.75835500837139191</v>
      </c>
      <c r="F672" s="11">
        <f t="shared" ca="1" si="21"/>
        <v>56.646400128941451</v>
      </c>
    </row>
    <row r="673" spans="5:6" x14ac:dyDescent="0.25">
      <c r="E673" s="11">
        <f t="shared" ca="1" si="20"/>
        <v>0.13763671391241961</v>
      </c>
      <c r="F673" s="11">
        <f t="shared" ca="1" si="21"/>
        <v>39.052528745884374</v>
      </c>
    </row>
    <row r="674" spans="5:6" x14ac:dyDescent="0.25">
      <c r="E674" s="11">
        <f t="shared" ca="1" si="20"/>
        <v>0.41882964228627539</v>
      </c>
      <c r="F674" s="11">
        <f t="shared" ca="1" si="21"/>
        <v>47.205883511466695</v>
      </c>
    </row>
    <row r="675" spans="5:6" x14ac:dyDescent="0.25">
      <c r="E675" s="11">
        <f t="shared" ca="1" si="20"/>
        <v>0.79467161820283971</v>
      </c>
      <c r="F675" s="11">
        <f t="shared" ca="1" si="21"/>
        <v>58.002766641528048</v>
      </c>
    </row>
    <row r="676" spans="5:6" x14ac:dyDescent="0.25">
      <c r="E676" s="11">
        <f t="shared" ca="1" si="20"/>
        <v>1.5486128999944948E-2</v>
      </c>
      <c r="F676" s="11">
        <f t="shared" ca="1" si="21"/>
        <v>30.581711183478617</v>
      </c>
    </row>
    <row r="677" spans="5:6" x14ac:dyDescent="0.25">
      <c r="E677" s="11">
        <f t="shared" ca="1" si="20"/>
        <v>0.17701174441175116</v>
      </c>
      <c r="F677" s="11">
        <f t="shared" ca="1" si="21"/>
        <v>40.48493953009519</v>
      </c>
    </row>
    <row r="678" spans="5:6" x14ac:dyDescent="0.25">
      <c r="E678" s="11">
        <f t="shared" ca="1" si="20"/>
        <v>0.93962813816617963</v>
      </c>
      <c r="F678" s="11">
        <f t="shared" ca="1" si="21"/>
        <v>66.573362775648306</v>
      </c>
    </row>
    <row r="679" spans="5:6" x14ac:dyDescent="0.25">
      <c r="E679" s="11">
        <f t="shared" ca="1" si="20"/>
        <v>0.94748614262891273</v>
      </c>
      <c r="F679" s="11">
        <f t="shared" ca="1" si="21"/>
        <v>67.428584988897526</v>
      </c>
    </row>
    <row r="680" spans="5:6" x14ac:dyDescent="0.25">
      <c r="E680" s="11">
        <f t="shared" ca="1" si="20"/>
        <v>1.1465966081476098E-2</v>
      </c>
      <c r="F680" s="11">
        <f t="shared" ca="1" si="21"/>
        <v>29.736671042390356</v>
      </c>
    </row>
    <row r="681" spans="5:6" x14ac:dyDescent="0.25">
      <c r="E681" s="11">
        <f t="shared" ca="1" si="20"/>
        <v>0.77151106023423788</v>
      </c>
      <c r="F681" s="11">
        <f t="shared" ca="1" si="21"/>
        <v>57.121061903793169</v>
      </c>
    </row>
    <row r="682" spans="5:6" x14ac:dyDescent="0.25">
      <c r="E682" s="11">
        <f t="shared" ca="1" si="20"/>
        <v>0.75303593315518769</v>
      </c>
      <c r="F682" s="11">
        <f t="shared" ca="1" si="21"/>
        <v>56.459232421931617</v>
      </c>
    </row>
    <row r="683" spans="5:6" x14ac:dyDescent="0.25">
      <c r="E683" s="11">
        <f t="shared" ca="1" si="20"/>
        <v>0.94488686418233292</v>
      </c>
      <c r="F683" s="11">
        <f t="shared" ca="1" si="21"/>
        <v>67.134339776596391</v>
      </c>
    </row>
    <row r="684" spans="5:6" x14ac:dyDescent="0.25">
      <c r="E684" s="11">
        <f t="shared" ca="1" si="20"/>
        <v>8.0545668303111051E-2</v>
      </c>
      <c r="F684" s="11">
        <f t="shared" ca="1" si="21"/>
        <v>36.439427801208076</v>
      </c>
    </row>
    <row r="685" spans="5:6" x14ac:dyDescent="0.25">
      <c r="E685" s="11">
        <f t="shared" ca="1" si="20"/>
        <v>0.1820335709045624</v>
      </c>
      <c r="F685" s="11">
        <f t="shared" ca="1" si="21"/>
        <v>40.654482764818496</v>
      </c>
    </row>
    <row r="686" spans="5:6" x14ac:dyDescent="0.25">
      <c r="E686" s="11">
        <f t="shared" ca="1" si="20"/>
        <v>0.40147525544812568</v>
      </c>
      <c r="F686" s="11">
        <f t="shared" ca="1" si="21"/>
        <v>46.769981998023567</v>
      </c>
    </row>
    <row r="687" spans="5:6" x14ac:dyDescent="0.25">
      <c r="E687" s="11">
        <f t="shared" ca="1" si="20"/>
        <v>0.64217096259566442</v>
      </c>
      <c r="F687" s="11">
        <f t="shared" ca="1" si="21"/>
        <v>53.003313283838779</v>
      </c>
    </row>
    <row r="688" spans="5:6" x14ac:dyDescent="0.25">
      <c r="E688" s="11">
        <f t="shared" ca="1" si="20"/>
        <v>0.89398088654020869</v>
      </c>
      <c r="F688" s="11">
        <f t="shared" ca="1" si="21"/>
        <v>62.908722357977936</v>
      </c>
    </row>
    <row r="689" spans="5:6" x14ac:dyDescent="0.25">
      <c r="E689" s="11">
        <f t="shared" ca="1" si="20"/>
        <v>0.7727655445092102</v>
      </c>
      <c r="F689" s="11">
        <f t="shared" ca="1" si="21"/>
        <v>57.167247315414492</v>
      </c>
    </row>
    <row r="690" spans="5:6" x14ac:dyDescent="0.25">
      <c r="E690" s="11">
        <f t="shared" ca="1" si="20"/>
        <v>0.97780550456898485</v>
      </c>
      <c r="F690" s="11">
        <f t="shared" ca="1" si="21"/>
        <v>72.367979328875379</v>
      </c>
    </row>
    <row r="691" spans="5:6" x14ac:dyDescent="0.25">
      <c r="E691" s="11">
        <f t="shared" ca="1" si="20"/>
        <v>0.70820048053336071</v>
      </c>
      <c r="F691" s="11">
        <f t="shared" ca="1" si="21"/>
        <v>54.972582237332816</v>
      </c>
    </row>
    <row r="692" spans="5:6" x14ac:dyDescent="0.25">
      <c r="E692" s="11">
        <f t="shared" ca="1" si="20"/>
        <v>0.92786624074592761</v>
      </c>
      <c r="F692" s="11">
        <f t="shared" ca="1" si="21"/>
        <v>65.453988147753151</v>
      </c>
    </row>
    <row r="693" spans="5:6" x14ac:dyDescent="0.25">
      <c r="E693" s="11">
        <f t="shared" ca="1" si="20"/>
        <v>0.74814693573658775</v>
      </c>
      <c r="F693" s="11">
        <f t="shared" ca="1" si="21"/>
        <v>56.289447119545684</v>
      </c>
    </row>
    <row r="694" spans="5:6" x14ac:dyDescent="0.25">
      <c r="E694" s="11">
        <f t="shared" ca="1" si="20"/>
        <v>4.5022588264968411E-2</v>
      </c>
      <c r="F694" s="11">
        <f t="shared" ca="1" si="21"/>
        <v>34.079248317820124</v>
      </c>
    </row>
    <row r="695" spans="5:6" x14ac:dyDescent="0.25">
      <c r="E695" s="11">
        <f t="shared" ca="1" si="20"/>
        <v>0.48008597382947127</v>
      </c>
      <c r="F695" s="11">
        <f t="shared" ca="1" si="21"/>
        <v>48.739973629204314</v>
      </c>
    </row>
    <row r="696" spans="5:6" x14ac:dyDescent="0.25">
      <c r="E696" s="11">
        <f t="shared" ca="1" si="20"/>
        <v>0.26423066871588397</v>
      </c>
      <c r="F696" s="11">
        <f t="shared" ca="1" si="21"/>
        <v>43.160809914915063</v>
      </c>
    </row>
    <row r="697" spans="5:6" x14ac:dyDescent="0.25">
      <c r="E697" s="11">
        <f t="shared" ca="1" si="20"/>
        <v>0.44247694479306909</v>
      </c>
      <c r="F697" s="11">
        <f t="shared" ca="1" si="21"/>
        <v>47.797959613538552</v>
      </c>
    </row>
    <row r="698" spans="5:6" x14ac:dyDescent="0.25">
      <c r="E698" s="11">
        <f t="shared" ca="1" si="20"/>
        <v>0.21433620591867364</v>
      </c>
      <c r="F698" s="11">
        <f t="shared" ca="1" si="21"/>
        <v>41.692240100312311</v>
      </c>
    </row>
    <row r="699" spans="5:6" x14ac:dyDescent="0.25">
      <c r="E699" s="11">
        <f t="shared" ca="1" si="20"/>
        <v>0.96520992164379282</v>
      </c>
      <c r="F699" s="11">
        <f t="shared" ca="1" si="21"/>
        <v>69.856777801190674</v>
      </c>
    </row>
    <row r="700" spans="5:6" x14ac:dyDescent="0.25">
      <c r="E700" s="11">
        <f t="shared" ca="1" si="20"/>
        <v>0.26439974431900404</v>
      </c>
      <c r="F700" s="11">
        <f t="shared" ca="1" si="21"/>
        <v>43.165576785189884</v>
      </c>
    </row>
    <row r="701" spans="5:6" x14ac:dyDescent="0.25">
      <c r="E701" s="11">
        <f t="shared" ca="1" si="20"/>
        <v>0.15268656928641766</v>
      </c>
      <c r="F701" s="11">
        <f t="shared" ca="1" si="21"/>
        <v>39.62429543207984</v>
      </c>
    </row>
    <row r="702" spans="5:6" x14ac:dyDescent="0.25">
      <c r="E702" s="11">
        <f t="shared" ca="1" si="20"/>
        <v>0.69754300311344031</v>
      </c>
      <c r="F702" s="11">
        <f t="shared" ca="1" si="21"/>
        <v>54.639511336729946</v>
      </c>
    </row>
    <row r="703" spans="5:6" x14ac:dyDescent="0.25">
      <c r="E703" s="11">
        <f t="shared" ca="1" si="20"/>
        <v>0.86550896984118908</v>
      </c>
      <c r="F703" s="11">
        <f t="shared" ca="1" si="21"/>
        <v>61.234754436094896</v>
      </c>
    </row>
    <row r="704" spans="5:6" x14ac:dyDescent="0.25">
      <c r="E704" s="11">
        <f t="shared" ca="1" si="20"/>
        <v>0.46822744888896228</v>
      </c>
      <c r="F704" s="11">
        <f t="shared" ca="1" si="21"/>
        <v>48.442501499527253</v>
      </c>
    </row>
    <row r="705" spans="5:6" x14ac:dyDescent="0.25">
      <c r="E705" s="11">
        <f t="shared" ca="1" si="20"/>
        <v>0.6472510254333198</v>
      </c>
      <c r="F705" s="11">
        <f t="shared" ca="1" si="21"/>
        <v>53.147785966538734</v>
      </c>
    </row>
    <row r="706" spans="5:6" x14ac:dyDescent="0.25">
      <c r="E706" s="11">
        <f t="shared" ca="1" si="20"/>
        <v>0.34591180686666445</v>
      </c>
      <c r="F706" s="11">
        <f t="shared" ca="1" si="21"/>
        <v>45.355132332146162</v>
      </c>
    </row>
    <row r="707" spans="5:6" x14ac:dyDescent="0.25">
      <c r="E707" s="11">
        <f t="shared" ca="1" si="20"/>
        <v>0.49108436463018246</v>
      </c>
      <c r="F707" s="11">
        <f t="shared" ca="1" si="21"/>
        <v>49.016554675045292</v>
      </c>
    </row>
    <row r="708" spans="5:6" x14ac:dyDescent="0.25">
      <c r="E708" s="11">
        <f t="shared" ref="E708:E771" ca="1" si="22">RAND()</f>
        <v>0.9159507713623305</v>
      </c>
      <c r="F708" s="11">
        <f t="shared" ref="F708:F771" ca="1" si="23">_xlfn.GAMMA.INV(E708,$C$3,$C$4)</f>
        <v>64.465253018483537</v>
      </c>
    </row>
    <row r="709" spans="5:6" x14ac:dyDescent="0.25">
      <c r="E709" s="11">
        <f t="shared" ca="1" si="22"/>
        <v>0.7098579192686495</v>
      </c>
      <c r="F709" s="11">
        <f t="shared" ca="1" si="23"/>
        <v>55.025003424083252</v>
      </c>
    </row>
    <row r="710" spans="5:6" x14ac:dyDescent="0.25">
      <c r="E710" s="11">
        <f t="shared" ca="1" si="22"/>
        <v>0.92605000406714455</v>
      </c>
      <c r="F710" s="11">
        <f t="shared" ca="1" si="23"/>
        <v>65.294957920320456</v>
      </c>
    </row>
    <row r="711" spans="5:6" x14ac:dyDescent="0.25">
      <c r="E711" s="11">
        <f t="shared" ca="1" si="22"/>
        <v>0.26557708245313572</v>
      </c>
      <c r="F711" s="11">
        <f t="shared" ca="1" si="23"/>
        <v>43.198737268038641</v>
      </c>
    </row>
    <row r="712" spans="5:6" x14ac:dyDescent="0.25">
      <c r="E712" s="11">
        <f t="shared" ca="1" si="22"/>
        <v>0.33677793733413397</v>
      </c>
      <c r="F712" s="11">
        <f t="shared" ca="1" si="23"/>
        <v>45.118200984380437</v>
      </c>
    </row>
    <row r="713" spans="5:6" x14ac:dyDescent="0.25">
      <c r="E713" s="11">
        <f t="shared" ca="1" si="22"/>
        <v>0.4261927936044102</v>
      </c>
      <c r="F713" s="11">
        <f t="shared" ca="1" si="23"/>
        <v>47.390392963848583</v>
      </c>
    </row>
    <row r="714" spans="5:6" x14ac:dyDescent="0.25">
      <c r="E714" s="11">
        <f t="shared" ca="1" si="22"/>
        <v>0.26566308336811795</v>
      </c>
      <c r="F714" s="11">
        <f t="shared" ca="1" si="23"/>
        <v>43.201157283420081</v>
      </c>
    </row>
    <row r="715" spans="5:6" x14ac:dyDescent="0.25">
      <c r="E715" s="11">
        <f t="shared" ca="1" si="22"/>
        <v>0.53204530065439171</v>
      </c>
      <c r="F715" s="11">
        <f t="shared" ca="1" si="23"/>
        <v>50.056014743545312</v>
      </c>
    </row>
    <row r="716" spans="5:6" x14ac:dyDescent="0.25">
      <c r="E716" s="11">
        <f t="shared" ca="1" si="22"/>
        <v>0.83281361173213275</v>
      </c>
      <c r="F716" s="11">
        <f t="shared" ca="1" si="23"/>
        <v>59.618885917944169</v>
      </c>
    </row>
    <row r="717" spans="5:6" x14ac:dyDescent="0.25">
      <c r="E717" s="11">
        <f t="shared" ca="1" si="22"/>
        <v>0.6709671546899667</v>
      </c>
      <c r="F717" s="11">
        <f t="shared" ca="1" si="23"/>
        <v>53.836298871401034</v>
      </c>
    </row>
    <row r="718" spans="5:6" x14ac:dyDescent="0.25">
      <c r="E718" s="11">
        <f t="shared" ca="1" si="22"/>
        <v>0.84879062190301169</v>
      </c>
      <c r="F718" s="11">
        <f t="shared" ca="1" si="23"/>
        <v>60.375800536514774</v>
      </c>
    </row>
    <row r="719" spans="5:6" x14ac:dyDescent="0.25">
      <c r="E719" s="11">
        <f t="shared" ca="1" si="22"/>
        <v>0.49055305487160517</v>
      </c>
      <c r="F719" s="11">
        <f t="shared" ca="1" si="23"/>
        <v>49.003175195480011</v>
      </c>
    </row>
    <row r="720" spans="5:6" x14ac:dyDescent="0.25">
      <c r="E720" s="11">
        <f t="shared" ca="1" si="22"/>
        <v>0.8433206236916897</v>
      </c>
      <c r="F720" s="11">
        <f t="shared" ca="1" si="23"/>
        <v>60.11028141474619</v>
      </c>
    </row>
    <row r="721" spans="5:6" x14ac:dyDescent="0.25">
      <c r="E721" s="11">
        <f t="shared" ca="1" si="22"/>
        <v>0.82569607837433057</v>
      </c>
      <c r="F721" s="11">
        <f t="shared" ca="1" si="23"/>
        <v>59.298685465884212</v>
      </c>
    </row>
    <row r="722" spans="5:6" x14ac:dyDescent="0.25">
      <c r="E722" s="11">
        <f t="shared" ca="1" si="22"/>
        <v>0.51870641790598793</v>
      </c>
      <c r="F722" s="11">
        <f t="shared" ca="1" si="23"/>
        <v>49.715505895843826</v>
      </c>
    </row>
    <row r="723" spans="5:6" x14ac:dyDescent="0.25">
      <c r="E723" s="11">
        <f t="shared" ca="1" si="22"/>
        <v>0.58176120373275353</v>
      </c>
      <c r="F723" s="11">
        <f t="shared" ca="1" si="23"/>
        <v>51.35033431830422</v>
      </c>
    </row>
    <row r="724" spans="5:6" x14ac:dyDescent="0.25">
      <c r="E724" s="11">
        <f t="shared" ca="1" si="22"/>
        <v>0.38391231107499646</v>
      </c>
      <c r="F724" s="11">
        <f t="shared" ca="1" si="23"/>
        <v>46.326638686498733</v>
      </c>
    </row>
    <row r="725" spans="5:6" x14ac:dyDescent="0.25">
      <c r="E725" s="11">
        <f t="shared" ca="1" si="22"/>
        <v>0.79844273759001327</v>
      </c>
      <c r="F725" s="11">
        <f t="shared" ca="1" si="23"/>
        <v>58.15263460306754</v>
      </c>
    </row>
    <row r="726" spans="5:6" x14ac:dyDescent="0.25">
      <c r="E726" s="11">
        <f t="shared" ca="1" si="22"/>
        <v>0.67709635565333171</v>
      </c>
      <c r="F726" s="11">
        <f t="shared" ca="1" si="23"/>
        <v>54.01834775456124</v>
      </c>
    </row>
    <row r="727" spans="5:6" x14ac:dyDescent="0.25">
      <c r="E727" s="11">
        <f t="shared" ca="1" si="22"/>
        <v>0.13926593048769753</v>
      </c>
      <c r="F727" s="11">
        <f t="shared" ca="1" si="23"/>
        <v>39.116123928824059</v>
      </c>
    </row>
    <row r="728" spans="5:6" x14ac:dyDescent="0.25">
      <c r="E728" s="11">
        <f t="shared" ca="1" si="22"/>
        <v>0.66973723823959497</v>
      </c>
      <c r="F728" s="11">
        <f t="shared" ca="1" si="23"/>
        <v>53.799982989998064</v>
      </c>
    </row>
    <row r="729" spans="5:6" x14ac:dyDescent="0.25">
      <c r="E729" s="11">
        <f t="shared" ca="1" si="22"/>
        <v>0.23044628163544378</v>
      </c>
      <c r="F729" s="11">
        <f t="shared" ca="1" si="23"/>
        <v>42.181439736309692</v>
      </c>
    </row>
    <row r="730" spans="5:6" x14ac:dyDescent="0.25">
      <c r="E730" s="11">
        <f t="shared" ca="1" si="22"/>
        <v>0.45503446290637328</v>
      </c>
      <c r="F730" s="11">
        <f t="shared" ca="1" si="23"/>
        <v>48.112144485992019</v>
      </c>
    </row>
    <row r="731" spans="5:6" x14ac:dyDescent="0.25">
      <c r="E731" s="11">
        <f t="shared" ca="1" si="22"/>
        <v>1.520449334530416E-2</v>
      </c>
      <c r="F731" s="11">
        <f t="shared" ca="1" si="23"/>
        <v>30.528617974192684</v>
      </c>
    </row>
    <row r="732" spans="5:6" x14ac:dyDescent="0.25">
      <c r="E732" s="11">
        <f t="shared" ca="1" si="22"/>
        <v>0.88121597750706926</v>
      </c>
      <c r="F732" s="11">
        <f t="shared" ca="1" si="23"/>
        <v>62.119627780407903</v>
      </c>
    </row>
    <row r="733" spans="5:6" x14ac:dyDescent="0.25">
      <c r="E733" s="11">
        <f t="shared" ca="1" si="22"/>
        <v>0.7763505320454086</v>
      </c>
      <c r="F733" s="11">
        <f t="shared" ca="1" si="23"/>
        <v>57.300169404967093</v>
      </c>
    </row>
    <row r="734" spans="5:6" x14ac:dyDescent="0.25">
      <c r="E734" s="11">
        <f t="shared" ca="1" si="22"/>
        <v>0.90021794944747002</v>
      </c>
      <c r="F734" s="11">
        <f t="shared" ca="1" si="23"/>
        <v>63.321981654562336</v>
      </c>
    </row>
    <row r="735" spans="5:6" x14ac:dyDescent="0.25">
      <c r="E735" s="11">
        <f t="shared" ca="1" si="22"/>
        <v>0.20884964603028255</v>
      </c>
      <c r="F735" s="11">
        <f t="shared" ca="1" si="23"/>
        <v>41.521724301959658</v>
      </c>
    </row>
    <row r="736" spans="5:6" x14ac:dyDescent="0.25">
      <c r="E736" s="11">
        <f t="shared" ca="1" si="22"/>
        <v>8.0167739844220764E-2</v>
      </c>
      <c r="F736" s="11">
        <f t="shared" ca="1" si="23"/>
        <v>36.418605973915753</v>
      </c>
    </row>
    <row r="737" spans="5:6" x14ac:dyDescent="0.25">
      <c r="E737" s="11">
        <f t="shared" ca="1" si="22"/>
        <v>0.22090277942734005</v>
      </c>
      <c r="F737" s="11">
        <f t="shared" ca="1" si="23"/>
        <v>41.893626243229541</v>
      </c>
    </row>
    <row r="738" spans="5:6" x14ac:dyDescent="0.25">
      <c r="E738" s="11">
        <f t="shared" ca="1" si="22"/>
        <v>0.47725550574287179</v>
      </c>
      <c r="F738" s="11">
        <f t="shared" ca="1" si="23"/>
        <v>48.668910651324623</v>
      </c>
    </row>
    <row r="739" spans="5:6" x14ac:dyDescent="0.25">
      <c r="E739" s="11">
        <f t="shared" ca="1" si="22"/>
        <v>0.78849238935091515</v>
      </c>
      <c r="F739" s="11">
        <f t="shared" ca="1" si="23"/>
        <v>57.761223377200373</v>
      </c>
    </row>
    <row r="740" spans="5:6" x14ac:dyDescent="0.25">
      <c r="E740" s="11">
        <f t="shared" ca="1" si="22"/>
        <v>0.29637312256759718</v>
      </c>
      <c r="F740" s="11">
        <f t="shared" ca="1" si="23"/>
        <v>44.04756553813003</v>
      </c>
    </row>
    <row r="741" spans="5:6" x14ac:dyDescent="0.25">
      <c r="E741" s="11">
        <f t="shared" ca="1" si="22"/>
        <v>1.606364457417464E-3</v>
      </c>
      <c r="F741" s="11">
        <f t="shared" ca="1" si="23"/>
        <v>25.200780152569902</v>
      </c>
    </row>
    <row r="742" spans="5:6" x14ac:dyDescent="0.25">
      <c r="E742" s="11">
        <f t="shared" ca="1" si="22"/>
        <v>0.64871076010055273</v>
      </c>
      <c r="F742" s="11">
        <f t="shared" ca="1" si="23"/>
        <v>53.189484975657173</v>
      </c>
    </row>
    <row r="743" spans="5:6" x14ac:dyDescent="0.25">
      <c r="E743" s="11">
        <f t="shared" ca="1" si="22"/>
        <v>0.36860369732866927</v>
      </c>
      <c r="F743" s="11">
        <f t="shared" ca="1" si="23"/>
        <v>45.937644075098468</v>
      </c>
    </row>
    <row r="744" spans="5:6" x14ac:dyDescent="0.25">
      <c r="E744" s="11">
        <f t="shared" ca="1" si="22"/>
        <v>0.44514957184849346</v>
      </c>
      <c r="F744" s="11">
        <f t="shared" ca="1" si="23"/>
        <v>47.864822604142084</v>
      </c>
    </row>
    <row r="745" spans="5:6" x14ac:dyDescent="0.25">
      <c r="E745" s="11">
        <f t="shared" ca="1" si="22"/>
        <v>0.31482658548224307</v>
      </c>
      <c r="F745" s="11">
        <f t="shared" ca="1" si="23"/>
        <v>44.541630931356607</v>
      </c>
    </row>
    <row r="746" spans="5:6" x14ac:dyDescent="0.25">
      <c r="E746" s="11">
        <f t="shared" ca="1" si="22"/>
        <v>0.9078814169346181</v>
      </c>
      <c r="F746" s="11">
        <f t="shared" ca="1" si="23"/>
        <v>63.859097441830222</v>
      </c>
    </row>
    <row r="747" spans="5:6" x14ac:dyDescent="0.25">
      <c r="E747" s="11">
        <f t="shared" ca="1" si="22"/>
        <v>0.79805370631743988</v>
      </c>
      <c r="F747" s="11">
        <f t="shared" ca="1" si="23"/>
        <v>58.137085234575487</v>
      </c>
    </row>
    <row r="748" spans="5:6" x14ac:dyDescent="0.25">
      <c r="E748" s="11">
        <f t="shared" ca="1" si="22"/>
        <v>2.9673292155177999E-2</v>
      </c>
      <c r="F748" s="11">
        <f t="shared" ca="1" si="23"/>
        <v>32.606506975180636</v>
      </c>
    </row>
    <row r="749" spans="5:6" x14ac:dyDescent="0.25">
      <c r="E749" s="11">
        <f t="shared" ca="1" si="22"/>
        <v>4.837810721921354E-2</v>
      </c>
      <c r="F749" s="11">
        <f t="shared" ca="1" si="23"/>
        <v>34.349830103512836</v>
      </c>
    </row>
    <row r="750" spans="5:6" x14ac:dyDescent="0.25">
      <c r="E750" s="11">
        <f t="shared" ca="1" si="22"/>
        <v>0.5170973988694737</v>
      </c>
      <c r="F750" s="11">
        <f t="shared" ca="1" si="23"/>
        <v>49.674579892147641</v>
      </c>
    </row>
    <row r="751" spans="5:6" x14ac:dyDescent="0.25">
      <c r="E751" s="11">
        <f t="shared" ca="1" si="22"/>
        <v>0.31350315318866206</v>
      </c>
      <c r="F751" s="11">
        <f t="shared" ca="1" si="23"/>
        <v>44.506506193859295</v>
      </c>
    </row>
    <row r="752" spans="5:6" x14ac:dyDescent="0.25">
      <c r="E752" s="11">
        <f t="shared" ca="1" si="22"/>
        <v>0.31587014960581405</v>
      </c>
      <c r="F752" s="11">
        <f t="shared" ca="1" si="23"/>
        <v>44.569296410478699</v>
      </c>
    </row>
    <row r="753" spans="5:6" x14ac:dyDescent="0.25">
      <c r="E753" s="11">
        <f t="shared" ca="1" si="22"/>
        <v>0.64044852608041059</v>
      </c>
      <c r="F753" s="11">
        <f t="shared" ca="1" si="23"/>
        <v>52.954551465423464</v>
      </c>
    </row>
    <row r="754" spans="5:6" x14ac:dyDescent="0.25">
      <c r="E754" s="11">
        <f t="shared" ca="1" si="22"/>
        <v>0.63379924585161951</v>
      </c>
      <c r="F754" s="11">
        <f t="shared" ca="1" si="23"/>
        <v>52.767334659715061</v>
      </c>
    </row>
    <row r="755" spans="5:6" x14ac:dyDescent="0.25">
      <c r="E755" s="11">
        <f t="shared" ca="1" si="22"/>
        <v>0.909374114976226</v>
      </c>
      <c r="F755" s="11">
        <f t="shared" ca="1" si="23"/>
        <v>63.967884100172313</v>
      </c>
    </row>
    <row r="756" spans="5:6" x14ac:dyDescent="0.25">
      <c r="E756" s="11">
        <f t="shared" ca="1" si="22"/>
        <v>0.60425525858097695</v>
      </c>
      <c r="F756" s="11">
        <f t="shared" ca="1" si="23"/>
        <v>51.95334281063657</v>
      </c>
    </row>
    <row r="757" spans="5:6" x14ac:dyDescent="0.25">
      <c r="E757" s="11">
        <f t="shared" ca="1" si="22"/>
        <v>0.90372876033887295</v>
      </c>
      <c r="F757" s="11">
        <f t="shared" ca="1" si="23"/>
        <v>63.563770830215795</v>
      </c>
    </row>
    <row r="758" spans="5:6" x14ac:dyDescent="0.25">
      <c r="E758" s="11">
        <f t="shared" ca="1" si="22"/>
        <v>0.50935908081057857</v>
      </c>
      <c r="F758" s="11">
        <f t="shared" ca="1" si="23"/>
        <v>49.478153613094179</v>
      </c>
    </row>
    <row r="759" spans="5:6" x14ac:dyDescent="0.25">
      <c r="E759" s="11">
        <f t="shared" ca="1" si="22"/>
        <v>0.43801420545910086</v>
      </c>
      <c r="F759" s="11">
        <f t="shared" ca="1" si="23"/>
        <v>47.686304136375561</v>
      </c>
    </row>
    <row r="760" spans="5:6" x14ac:dyDescent="0.25">
      <c r="E760" s="11">
        <f t="shared" ca="1" si="22"/>
        <v>0.80205688050968726</v>
      </c>
      <c r="F760" s="11">
        <f t="shared" ca="1" si="23"/>
        <v>58.298091812949728</v>
      </c>
    </row>
    <row r="761" spans="5:6" x14ac:dyDescent="0.25">
      <c r="E761" s="11">
        <f t="shared" ca="1" si="22"/>
        <v>0.93931193148598813</v>
      </c>
      <c r="F761" s="11">
        <f t="shared" ca="1" si="23"/>
        <v>66.540966259003028</v>
      </c>
    </row>
    <row r="762" spans="5:6" x14ac:dyDescent="0.25">
      <c r="E762" s="11">
        <f t="shared" ca="1" si="22"/>
        <v>0.94439454020272651</v>
      </c>
      <c r="F762" s="11">
        <f t="shared" ca="1" si="23"/>
        <v>67.079941122286996</v>
      </c>
    </row>
    <row r="763" spans="5:6" x14ac:dyDescent="0.25">
      <c r="E763" s="11">
        <f t="shared" ca="1" si="22"/>
        <v>0.88273682754015059</v>
      </c>
      <c r="F763" s="11">
        <f t="shared" ca="1" si="23"/>
        <v>62.210039215644578</v>
      </c>
    </row>
    <row r="764" spans="5:6" x14ac:dyDescent="0.25">
      <c r="E764" s="11">
        <f t="shared" ca="1" si="22"/>
        <v>0.13191362039280075</v>
      </c>
      <c r="F764" s="11">
        <f t="shared" ca="1" si="23"/>
        <v>38.825538704272837</v>
      </c>
    </row>
    <row r="765" spans="5:6" x14ac:dyDescent="0.25">
      <c r="E765" s="11">
        <f t="shared" ca="1" si="22"/>
        <v>0.9807543668778419</v>
      </c>
      <c r="F765" s="11">
        <f t="shared" ca="1" si="23"/>
        <v>73.138516019762875</v>
      </c>
    </row>
    <row r="766" spans="5:6" x14ac:dyDescent="0.25">
      <c r="E766" s="11">
        <f t="shared" ca="1" si="22"/>
        <v>0.60537904834030853</v>
      </c>
      <c r="F766" s="11">
        <f t="shared" ca="1" si="23"/>
        <v>51.983819295192106</v>
      </c>
    </row>
    <row r="767" spans="5:6" x14ac:dyDescent="0.25">
      <c r="E767" s="11">
        <f t="shared" ca="1" si="22"/>
        <v>0.61396056833113777</v>
      </c>
      <c r="F767" s="11">
        <f t="shared" ca="1" si="23"/>
        <v>52.217745513945339</v>
      </c>
    </row>
    <row r="768" spans="5:6" x14ac:dyDescent="0.25">
      <c r="E768" s="11">
        <f t="shared" ca="1" si="22"/>
        <v>0.6448560896090153</v>
      </c>
      <c r="F768" s="11">
        <f t="shared" ca="1" si="23"/>
        <v>53.079552355095664</v>
      </c>
    </row>
    <row r="769" spans="5:6" x14ac:dyDescent="0.25">
      <c r="E769" s="11">
        <f t="shared" ca="1" si="22"/>
        <v>0.29740835743575855</v>
      </c>
      <c r="F769" s="11">
        <f t="shared" ca="1" si="23"/>
        <v>44.075541492419525</v>
      </c>
    </row>
    <row r="770" spans="5:6" x14ac:dyDescent="0.25">
      <c r="E770" s="11">
        <f t="shared" ca="1" si="22"/>
        <v>0.36343412517272544</v>
      </c>
      <c r="F770" s="11">
        <f t="shared" ca="1" si="23"/>
        <v>45.805620622484021</v>
      </c>
    </row>
    <row r="771" spans="5:6" x14ac:dyDescent="0.25">
      <c r="E771" s="11">
        <f t="shared" ca="1" si="22"/>
        <v>0.77900894384500263</v>
      </c>
      <c r="F771" s="11">
        <f t="shared" ca="1" si="23"/>
        <v>57.399653004788661</v>
      </c>
    </row>
    <row r="772" spans="5:6" x14ac:dyDescent="0.25">
      <c r="E772" s="11">
        <f t="shared" ref="E772:E835" ca="1" si="24">RAND()</f>
        <v>0.35679329091542034</v>
      </c>
      <c r="F772" s="11">
        <f t="shared" ref="F772:F835" ca="1" si="25">_xlfn.GAMMA.INV(E772,$C$3,$C$4)</f>
        <v>45.635461974357533</v>
      </c>
    </row>
    <row r="773" spans="5:6" x14ac:dyDescent="0.25">
      <c r="E773" s="11">
        <f t="shared" ca="1" si="24"/>
        <v>0.66631952580600873</v>
      </c>
      <c r="F773" s="11">
        <f t="shared" ca="1" si="25"/>
        <v>53.699434926567193</v>
      </c>
    </row>
    <row r="774" spans="5:6" x14ac:dyDescent="0.25">
      <c r="E774" s="11">
        <f t="shared" ca="1" si="24"/>
        <v>0.66412953799193142</v>
      </c>
      <c r="F774" s="11">
        <f t="shared" ca="1" si="25"/>
        <v>53.635285130846881</v>
      </c>
    </row>
    <row r="775" spans="5:6" x14ac:dyDescent="0.25">
      <c r="E775" s="11">
        <f t="shared" ca="1" si="24"/>
        <v>0.8363827734466911</v>
      </c>
      <c r="F775" s="11">
        <f t="shared" ca="1" si="25"/>
        <v>59.783200383281539</v>
      </c>
    </row>
    <row r="776" spans="5:6" x14ac:dyDescent="0.25">
      <c r="E776" s="11">
        <f t="shared" ca="1" si="24"/>
        <v>9.2458240245126833E-2</v>
      </c>
      <c r="F776" s="11">
        <f t="shared" ca="1" si="25"/>
        <v>37.064836617584099</v>
      </c>
    </row>
    <row r="777" spans="5:6" x14ac:dyDescent="0.25">
      <c r="E777" s="11">
        <f t="shared" ca="1" si="24"/>
        <v>0.59824628957625425</v>
      </c>
      <c r="F777" s="11">
        <f t="shared" ca="1" si="25"/>
        <v>51.79097533134879</v>
      </c>
    </row>
    <row r="778" spans="5:6" x14ac:dyDescent="0.25">
      <c r="E778" s="11">
        <f t="shared" ca="1" si="24"/>
        <v>4.8556619384739208E-2</v>
      </c>
      <c r="F778" s="11">
        <f t="shared" ca="1" si="25"/>
        <v>34.363838450360205</v>
      </c>
    </row>
    <row r="779" spans="5:6" x14ac:dyDescent="0.25">
      <c r="E779" s="11">
        <f t="shared" ca="1" si="24"/>
        <v>0.61345832875623474</v>
      </c>
      <c r="F779" s="11">
        <f t="shared" ca="1" si="25"/>
        <v>52.203994853715116</v>
      </c>
    </row>
    <row r="780" spans="5:6" x14ac:dyDescent="0.25">
      <c r="E780" s="11">
        <f t="shared" ca="1" si="24"/>
        <v>0.63017857192446869</v>
      </c>
      <c r="F780" s="11">
        <f t="shared" ca="1" si="25"/>
        <v>52.666053810277049</v>
      </c>
    </row>
    <row r="781" spans="5:6" x14ac:dyDescent="0.25">
      <c r="E781" s="11">
        <f t="shared" ca="1" si="24"/>
        <v>0.79896549501362923</v>
      </c>
      <c r="F781" s="11">
        <f t="shared" ca="1" si="25"/>
        <v>58.17356159708973</v>
      </c>
    </row>
    <row r="782" spans="5:6" x14ac:dyDescent="0.25">
      <c r="E782" s="11">
        <f t="shared" ca="1" si="24"/>
        <v>0.62501868473085154</v>
      </c>
      <c r="F782" s="11">
        <f t="shared" ca="1" si="25"/>
        <v>52.522492611319223</v>
      </c>
    </row>
    <row r="783" spans="5:6" x14ac:dyDescent="0.25">
      <c r="E783" s="11">
        <f t="shared" ca="1" si="24"/>
        <v>0.42790352136664078</v>
      </c>
      <c r="F783" s="11">
        <f t="shared" ca="1" si="25"/>
        <v>47.433235372752378</v>
      </c>
    </row>
    <row r="784" spans="5:6" x14ac:dyDescent="0.25">
      <c r="E784" s="11">
        <f t="shared" ca="1" si="24"/>
        <v>0.42936483703750505</v>
      </c>
      <c r="F784" s="11">
        <f t="shared" ca="1" si="25"/>
        <v>47.469825268094922</v>
      </c>
    </row>
    <row r="785" spans="5:6" x14ac:dyDescent="0.25">
      <c r="E785" s="11">
        <f t="shared" ca="1" si="24"/>
        <v>0.7844263439478647</v>
      </c>
      <c r="F785" s="11">
        <f t="shared" ca="1" si="25"/>
        <v>57.60488901753822</v>
      </c>
    </row>
    <row r="786" spans="5:6" x14ac:dyDescent="0.25">
      <c r="E786" s="11">
        <f t="shared" ca="1" si="24"/>
        <v>0.71625958585653715</v>
      </c>
      <c r="F786" s="11">
        <f t="shared" ca="1" si="25"/>
        <v>55.229125785764381</v>
      </c>
    </row>
    <row r="787" spans="5:6" x14ac:dyDescent="0.25">
      <c r="E787" s="11">
        <f t="shared" ca="1" si="24"/>
        <v>0.57106451701433902</v>
      </c>
      <c r="F787" s="11">
        <f t="shared" ca="1" si="25"/>
        <v>51.067838842625918</v>
      </c>
    </row>
    <row r="788" spans="5:6" x14ac:dyDescent="0.25">
      <c r="E788" s="11">
        <f t="shared" ca="1" si="24"/>
        <v>0.44349472978246085</v>
      </c>
      <c r="F788" s="11">
        <f t="shared" ca="1" si="25"/>
        <v>47.823422434606627</v>
      </c>
    </row>
    <row r="789" spans="5:6" x14ac:dyDescent="0.25">
      <c r="E789" s="11">
        <f t="shared" ca="1" si="24"/>
        <v>0.93835559994894924</v>
      </c>
      <c r="F789" s="11">
        <f t="shared" ca="1" si="25"/>
        <v>66.443844763899634</v>
      </c>
    </row>
    <row r="790" spans="5:6" x14ac:dyDescent="0.25">
      <c r="E790" s="11">
        <f t="shared" ca="1" si="24"/>
        <v>0.37147046745069368</v>
      </c>
      <c r="F790" s="11">
        <f t="shared" ca="1" si="25"/>
        <v>46.010703612898865</v>
      </c>
    </row>
    <row r="791" spans="5:6" x14ac:dyDescent="0.25">
      <c r="E791" s="11">
        <f t="shared" ca="1" si="24"/>
        <v>0.67066084976270379</v>
      </c>
      <c r="F791" s="11">
        <f t="shared" ca="1" si="25"/>
        <v>53.827247960972073</v>
      </c>
    </row>
    <row r="792" spans="5:6" x14ac:dyDescent="0.25">
      <c r="E792" s="11">
        <f t="shared" ca="1" si="24"/>
        <v>7.8362547714601272E-2</v>
      </c>
      <c r="F792" s="11">
        <f t="shared" ca="1" si="25"/>
        <v>36.318226930444688</v>
      </c>
    </row>
    <row r="793" spans="5:6" x14ac:dyDescent="0.25">
      <c r="E793" s="11">
        <f t="shared" ca="1" si="24"/>
        <v>0.63384934128250903</v>
      </c>
      <c r="F793" s="11">
        <f t="shared" ca="1" si="25"/>
        <v>52.76873919729271</v>
      </c>
    </row>
    <row r="794" spans="5:6" x14ac:dyDescent="0.25">
      <c r="E794" s="11">
        <f t="shared" ca="1" si="24"/>
        <v>8.3987073396754153E-2</v>
      </c>
      <c r="F794" s="11">
        <f t="shared" ca="1" si="25"/>
        <v>36.626082744393756</v>
      </c>
    </row>
    <row r="795" spans="5:6" x14ac:dyDescent="0.25">
      <c r="E795" s="11">
        <f t="shared" ca="1" si="24"/>
        <v>0.1822819358801816</v>
      </c>
      <c r="F795" s="11">
        <f t="shared" ca="1" si="25"/>
        <v>40.662803659261513</v>
      </c>
    </row>
    <row r="796" spans="5:6" x14ac:dyDescent="0.25">
      <c r="E796" s="11">
        <f t="shared" ca="1" si="24"/>
        <v>0.99009130992093419</v>
      </c>
      <c r="F796" s="11">
        <f t="shared" ca="1" si="25"/>
        <v>76.588856724502861</v>
      </c>
    </row>
    <row r="797" spans="5:6" x14ac:dyDescent="0.25">
      <c r="E797" s="11">
        <f t="shared" ca="1" si="24"/>
        <v>0.57346546275834209</v>
      </c>
      <c r="F797" s="11">
        <f t="shared" ca="1" si="25"/>
        <v>51.131029172584235</v>
      </c>
    </row>
    <row r="798" spans="5:6" x14ac:dyDescent="0.25">
      <c r="E798" s="11">
        <f t="shared" ca="1" si="24"/>
        <v>0.83846505309213204</v>
      </c>
      <c r="F798" s="11">
        <f t="shared" ca="1" si="25"/>
        <v>59.880278393073851</v>
      </c>
    </row>
    <row r="799" spans="5:6" x14ac:dyDescent="0.25">
      <c r="E799" s="11">
        <f t="shared" ca="1" si="24"/>
        <v>0.10959319298513659</v>
      </c>
      <c r="F799" s="11">
        <f t="shared" ca="1" si="25"/>
        <v>37.878135663318595</v>
      </c>
    </row>
    <row r="800" spans="5:6" x14ac:dyDescent="0.25">
      <c r="E800" s="11">
        <f t="shared" ca="1" si="24"/>
        <v>0.71809619490144405</v>
      </c>
      <c r="F800" s="11">
        <f t="shared" ca="1" si="25"/>
        <v>55.288184675186457</v>
      </c>
    </row>
    <row r="801" spans="5:6" x14ac:dyDescent="0.25">
      <c r="E801" s="11">
        <f t="shared" ca="1" si="24"/>
        <v>0.1139624074384068</v>
      </c>
      <c r="F801" s="11">
        <f t="shared" ca="1" si="25"/>
        <v>38.072371516993861</v>
      </c>
    </row>
    <row r="802" spans="5:6" x14ac:dyDescent="0.25">
      <c r="E802" s="11">
        <f t="shared" ca="1" si="24"/>
        <v>0.50353774487793701</v>
      </c>
      <c r="F802" s="11">
        <f t="shared" ca="1" si="25"/>
        <v>49.330792021544795</v>
      </c>
    </row>
    <row r="803" spans="5:6" x14ac:dyDescent="0.25">
      <c r="E803" s="11">
        <f t="shared" ca="1" si="24"/>
        <v>0.49547917063950098</v>
      </c>
      <c r="F803" s="11">
        <f t="shared" ca="1" si="25"/>
        <v>49.127305445405156</v>
      </c>
    </row>
    <row r="804" spans="5:6" x14ac:dyDescent="0.25">
      <c r="E804" s="11">
        <f t="shared" ca="1" si="24"/>
        <v>0.92409267059231293</v>
      </c>
      <c r="F804" s="11">
        <f t="shared" ca="1" si="25"/>
        <v>65.127153926463251</v>
      </c>
    </row>
    <row r="805" spans="5:6" x14ac:dyDescent="0.25">
      <c r="E805" s="11">
        <f t="shared" ca="1" si="24"/>
        <v>0.38393920390639602</v>
      </c>
      <c r="F805" s="11">
        <f t="shared" ca="1" si="25"/>
        <v>46.327319720991554</v>
      </c>
    </row>
    <row r="806" spans="5:6" x14ac:dyDescent="0.25">
      <c r="E806" s="11">
        <f t="shared" ca="1" si="24"/>
        <v>0.46236297379922087</v>
      </c>
      <c r="F806" s="11">
        <f t="shared" ca="1" si="25"/>
        <v>48.295596096194629</v>
      </c>
    </row>
    <row r="807" spans="5:6" x14ac:dyDescent="0.25">
      <c r="E807" s="11">
        <f t="shared" ca="1" si="24"/>
        <v>0.34417280597391331</v>
      </c>
      <c r="F807" s="11">
        <f t="shared" ca="1" si="25"/>
        <v>45.310143045247919</v>
      </c>
    </row>
    <row r="808" spans="5:6" x14ac:dyDescent="0.25">
      <c r="E808" s="11">
        <f t="shared" ca="1" si="24"/>
        <v>0.69939815243161041</v>
      </c>
      <c r="F808" s="11">
        <f t="shared" ca="1" si="25"/>
        <v>54.697004475397293</v>
      </c>
    </row>
    <row r="809" spans="5:6" x14ac:dyDescent="0.25">
      <c r="E809" s="11">
        <f t="shared" ca="1" si="24"/>
        <v>0.78885084752597168</v>
      </c>
      <c r="F809" s="11">
        <f t="shared" ca="1" si="25"/>
        <v>57.775102981384286</v>
      </c>
    </row>
    <row r="810" spans="5:6" x14ac:dyDescent="0.25">
      <c r="E810" s="11">
        <f t="shared" ca="1" si="24"/>
        <v>0.41643682419191941</v>
      </c>
      <c r="F810" s="11">
        <f t="shared" ca="1" si="25"/>
        <v>47.145876917640116</v>
      </c>
    </row>
    <row r="811" spans="5:6" x14ac:dyDescent="0.25">
      <c r="E811" s="11">
        <f t="shared" ca="1" si="24"/>
        <v>0.52043130296782281</v>
      </c>
      <c r="F811" s="11">
        <f t="shared" ca="1" si="25"/>
        <v>49.759412599610407</v>
      </c>
    </row>
    <row r="812" spans="5:6" x14ac:dyDescent="0.25">
      <c r="E812" s="11">
        <f t="shared" ca="1" si="24"/>
        <v>0.80139711105464939</v>
      </c>
      <c r="F812" s="11">
        <f t="shared" ca="1" si="25"/>
        <v>58.271401783575854</v>
      </c>
    </row>
    <row r="813" spans="5:6" x14ac:dyDescent="0.25">
      <c r="E813" s="11">
        <f t="shared" ca="1" si="24"/>
        <v>0.94184269763020756</v>
      </c>
      <c r="F813" s="11">
        <f t="shared" ca="1" si="25"/>
        <v>66.804354461409829</v>
      </c>
    </row>
    <row r="814" spans="5:6" x14ac:dyDescent="0.25">
      <c r="E814" s="11">
        <f t="shared" ca="1" si="24"/>
        <v>0.94291648610814072</v>
      </c>
      <c r="F814" s="11">
        <f t="shared" ca="1" si="25"/>
        <v>66.919044782347768</v>
      </c>
    </row>
    <row r="815" spans="5:6" x14ac:dyDescent="0.25">
      <c r="E815" s="11">
        <f t="shared" ca="1" si="24"/>
        <v>0.19265469856965567</v>
      </c>
      <c r="F815" s="11">
        <f t="shared" ca="1" si="25"/>
        <v>41.005217937020582</v>
      </c>
    </row>
    <row r="816" spans="5:6" x14ac:dyDescent="0.25">
      <c r="E816" s="11">
        <f t="shared" ca="1" si="24"/>
        <v>0.9553000953283094</v>
      </c>
      <c r="F816" s="11">
        <f t="shared" ca="1" si="25"/>
        <v>68.395007808756134</v>
      </c>
    </row>
    <row r="817" spans="5:6" x14ac:dyDescent="0.25">
      <c r="E817" s="11">
        <f t="shared" ca="1" si="24"/>
        <v>9.1055990291424194E-2</v>
      </c>
      <c r="F817" s="11">
        <f t="shared" ca="1" si="25"/>
        <v>36.994094530750345</v>
      </c>
    </row>
    <row r="818" spans="5:6" x14ac:dyDescent="0.25">
      <c r="E818" s="11">
        <f t="shared" ca="1" si="24"/>
        <v>0.69084034019489016</v>
      </c>
      <c r="F818" s="11">
        <f t="shared" ca="1" si="25"/>
        <v>54.433415995097917</v>
      </c>
    </row>
    <row r="819" spans="5:6" x14ac:dyDescent="0.25">
      <c r="E819" s="11">
        <f t="shared" ca="1" si="24"/>
        <v>0.24432524843587955</v>
      </c>
      <c r="F819" s="11">
        <f t="shared" ca="1" si="25"/>
        <v>42.590671157209357</v>
      </c>
    </row>
    <row r="820" spans="5:6" x14ac:dyDescent="0.25">
      <c r="E820" s="11">
        <f t="shared" ca="1" si="24"/>
        <v>0.41625158398734052</v>
      </c>
      <c r="F820" s="11">
        <f t="shared" ca="1" si="25"/>
        <v>47.141230426928942</v>
      </c>
    </row>
    <row r="821" spans="5:6" x14ac:dyDescent="0.25">
      <c r="E821" s="11">
        <f t="shared" ca="1" si="24"/>
        <v>0.21902363428183858</v>
      </c>
      <c r="F821" s="11">
        <f t="shared" ca="1" si="25"/>
        <v>41.836285661965796</v>
      </c>
    </row>
    <row r="822" spans="5:6" x14ac:dyDescent="0.25">
      <c r="E822" s="11">
        <f t="shared" ca="1" si="24"/>
        <v>0.84104813231090325</v>
      </c>
      <c r="F822" s="11">
        <f t="shared" ca="1" si="25"/>
        <v>60.001991065767434</v>
      </c>
    </row>
    <row r="823" spans="5:6" x14ac:dyDescent="0.25">
      <c r="E823" s="11">
        <f t="shared" ca="1" si="24"/>
        <v>0.19770024477461734</v>
      </c>
      <c r="F823" s="11">
        <f t="shared" ca="1" si="25"/>
        <v>41.168373482340023</v>
      </c>
    </row>
    <row r="824" spans="5:6" x14ac:dyDescent="0.25">
      <c r="E824" s="11">
        <f t="shared" ca="1" si="24"/>
        <v>0.58589545066794724</v>
      </c>
      <c r="F824" s="11">
        <f t="shared" ca="1" si="25"/>
        <v>51.460214069246256</v>
      </c>
    </row>
    <row r="825" spans="5:6" x14ac:dyDescent="0.25">
      <c r="E825" s="11">
        <f t="shared" ca="1" si="24"/>
        <v>0.95044958184024031</v>
      </c>
      <c r="F825" s="11">
        <f t="shared" ca="1" si="25"/>
        <v>67.779602941669253</v>
      </c>
    </row>
    <row r="826" spans="5:6" x14ac:dyDescent="0.25">
      <c r="E826" s="11">
        <f t="shared" ca="1" si="24"/>
        <v>0.71682455987170812</v>
      </c>
      <c r="F826" s="11">
        <f t="shared" ca="1" si="25"/>
        <v>55.247269324157415</v>
      </c>
    </row>
    <row r="827" spans="5:6" x14ac:dyDescent="0.25">
      <c r="E827" s="11">
        <f t="shared" ca="1" si="24"/>
        <v>0.14357149546478976</v>
      </c>
      <c r="F827" s="11">
        <f t="shared" ca="1" si="25"/>
        <v>39.28212145295123</v>
      </c>
    </row>
    <row r="828" spans="5:6" x14ac:dyDescent="0.25">
      <c r="E828" s="11">
        <f t="shared" ca="1" si="24"/>
        <v>0.25602692752158218</v>
      </c>
      <c r="F828" s="11">
        <f t="shared" ca="1" si="25"/>
        <v>42.928038603723301</v>
      </c>
    </row>
    <row r="829" spans="5:6" x14ac:dyDescent="0.25">
      <c r="E829" s="11">
        <f t="shared" ca="1" si="24"/>
        <v>0.22815536389715885</v>
      </c>
      <c r="F829" s="11">
        <f t="shared" ca="1" si="25"/>
        <v>42.112852598206153</v>
      </c>
    </row>
    <row r="830" spans="5:6" x14ac:dyDescent="0.25">
      <c r="E830" s="11">
        <f t="shared" ca="1" si="24"/>
        <v>0.87949371254937569</v>
      </c>
      <c r="F830" s="11">
        <f t="shared" ca="1" si="25"/>
        <v>62.018326876866468</v>
      </c>
    </row>
    <row r="831" spans="5:6" x14ac:dyDescent="0.25">
      <c r="E831" s="11">
        <f t="shared" ca="1" si="24"/>
        <v>0.89090739366812843</v>
      </c>
      <c r="F831" s="11">
        <f t="shared" ca="1" si="25"/>
        <v>62.712149516525137</v>
      </c>
    </row>
    <row r="832" spans="5:6" x14ac:dyDescent="0.25">
      <c r="E832" s="11">
        <f t="shared" ca="1" si="24"/>
        <v>6.8777479764696947E-2</v>
      </c>
      <c r="F832" s="11">
        <f t="shared" ca="1" si="25"/>
        <v>35.75709808185556</v>
      </c>
    </row>
    <row r="833" spans="5:6" x14ac:dyDescent="0.25">
      <c r="E833" s="11">
        <f t="shared" ca="1" si="24"/>
        <v>0.76737061422594655</v>
      </c>
      <c r="F833" s="11">
        <f t="shared" ca="1" si="25"/>
        <v>56.969799247045763</v>
      </c>
    </row>
    <row r="834" spans="5:6" x14ac:dyDescent="0.25">
      <c r="E834" s="11">
        <f t="shared" ca="1" si="24"/>
        <v>0.43260399049055254</v>
      </c>
      <c r="F834" s="11">
        <f t="shared" ca="1" si="25"/>
        <v>47.550912100008205</v>
      </c>
    </row>
    <row r="835" spans="5:6" x14ac:dyDescent="0.25">
      <c r="E835" s="11">
        <f t="shared" ca="1" si="24"/>
        <v>0.37903738511092822</v>
      </c>
      <c r="F835" s="11">
        <f t="shared" ca="1" si="25"/>
        <v>46.203059508855084</v>
      </c>
    </row>
    <row r="836" spans="5:6" x14ac:dyDescent="0.25">
      <c r="E836" s="11">
        <f t="shared" ref="E836:E899" ca="1" si="26">RAND()</f>
        <v>0.68017367365209014</v>
      </c>
      <c r="F836" s="11">
        <f t="shared" ref="F836:F899" ca="1" si="27">_xlfn.GAMMA.INV(E836,$C$3,$C$4)</f>
        <v>54.110440818090908</v>
      </c>
    </row>
    <row r="837" spans="5:6" x14ac:dyDescent="0.25">
      <c r="E837" s="11">
        <f t="shared" ca="1" si="26"/>
        <v>0.46069953296180466</v>
      </c>
      <c r="F837" s="11">
        <f t="shared" ca="1" si="27"/>
        <v>48.253945242315552</v>
      </c>
    </row>
    <row r="838" spans="5:6" x14ac:dyDescent="0.25">
      <c r="E838" s="11">
        <f t="shared" ca="1" si="26"/>
        <v>8.6239712807316238E-2</v>
      </c>
      <c r="F838" s="11">
        <f t="shared" ca="1" si="27"/>
        <v>36.745511847585</v>
      </c>
    </row>
    <row r="839" spans="5:6" x14ac:dyDescent="0.25">
      <c r="E839" s="11">
        <f t="shared" ca="1" si="26"/>
        <v>0.29146911142707843</v>
      </c>
      <c r="F839" s="11">
        <f t="shared" ca="1" si="27"/>
        <v>43.914588590347073</v>
      </c>
    </row>
    <row r="840" spans="5:6" x14ac:dyDescent="0.25">
      <c r="E840" s="11">
        <f t="shared" ca="1" si="26"/>
        <v>0.65533813340873204</v>
      </c>
      <c r="F840" s="11">
        <f t="shared" ca="1" si="27"/>
        <v>53.379879768761384</v>
      </c>
    </row>
    <row r="841" spans="5:6" x14ac:dyDescent="0.25">
      <c r="E841" s="11">
        <f t="shared" ca="1" si="26"/>
        <v>0.29990569080973395</v>
      </c>
      <c r="F841" s="11">
        <f t="shared" ca="1" si="27"/>
        <v>44.142895737894705</v>
      </c>
    </row>
    <row r="842" spans="5:6" x14ac:dyDescent="0.25">
      <c r="E842" s="11">
        <f t="shared" ca="1" si="26"/>
        <v>0.51838945376282719</v>
      </c>
      <c r="F842" s="11">
        <f t="shared" ca="1" si="27"/>
        <v>49.70744142363197</v>
      </c>
    </row>
    <row r="843" spans="5:6" x14ac:dyDescent="0.25">
      <c r="E843" s="11">
        <f t="shared" ca="1" si="26"/>
        <v>0.87305883095237036</v>
      </c>
      <c r="F843" s="11">
        <f t="shared" ca="1" si="27"/>
        <v>61.649515038487202</v>
      </c>
    </row>
    <row r="844" spans="5:6" x14ac:dyDescent="0.25">
      <c r="E844" s="11">
        <f t="shared" ca="1" si="26"/>
        <v>0.80555498240277124</v>
      </c>
      <c r="F844" s="11">
        <f t="shared" ca="1" si="27"/>
        <v>58.440646048090471</v>
      </c>
    </row>
    <row r="845" spans="5:6" x14ac:dyDescent="0.25">
      <c r="E845" s="11">
        <f t="shared" ca="1" si="26"/>
        <v>0.60150770591526803</v>
      </c>
      <c r="F845" s="11">
        <f t="shared" ca="1" si="27"/>
        <v>51.878979116818179</v>
      </c>
    </row>
    <row r="846" spans="5:6" x14ac:dyDescent="0.25">
      <c r="E846" s="11">
        <f t="shared" ca="1" si="26"/>
        <v>0.16941115157114184</v>
      </c>
      <c r="F846" s="11">
        <f t="shared" ca="1" si="27"/>
        <v>40.223388589063092</v>
      </c>
    </row>
    <row r="847" spans="5:6" x14ac:dyDescent="0.25">
      <c r="E847" s="11">
        <f t="shared" ca="1" si="26"/>
        <v>0.32824900480449604</v>
      </c>
      <c r="F847" s="11">
        <f t="shared" ca="1" si="27"/>
        <v>44.895462598734248</v>
      </c>
    </row>
    <row r="848" spans="5:6" x14ac:dyDescent="0.25">
      <c r="E848" s="11">
        <f t="shared" ca="1" si="26"/>
        <v>0.28032650349520161</v>
      </c>
      <c r="F848" s="11">
        <f t="shared" ca="1" si="27"/>
        <v>43.609509154813672</v>
      </c>
    </row>
    <row r="849" spans="5:6" x14ac:dyDescent="0.25">
      <c r="E849" s="11">
        <f t="shared" ca="1" si="26"/>
        <v>0.45232383168809276</v>
      </c>
      <c r="F849" s="11">
        <f t="shared" ca="1" si="27"/>
        <v>48.044315078635677</v>
      </c>
    </row>
    <row r="850" spans="5:6" x14ac:dyDescent="0.25">
      <c r="E850" s="11">
        <f t="shared" ca="1" si="26"/>
        <v>0.23586674925705342</v>
      </c>
      <c r="F850" s="11">
        <f t="shared" ca="1" si="27"/>
        <v>42.342518365491074</v>
      </c>
    </row>
    <row r="851" spans="5:6" x14ac:dyDescent="0.25">
      <c r="E851" s="11">
        <f t="shared" ca="1" si="26"/>
        <v>0.65684452351296674</v>
      </c>
      <c r="F851" s="11">
        <f t="shared" ca="1" si="27"/>
        <v>53.423408240410978</v>
      </c>
    </row>
    <row r="852" spans="5:6" x14ac:dyDescent="0.25">
      <c r="E852" s="11">
        <f t="shared" ca="1" si="26"/>
        <v>0.95480984519672663</v>
      </c>
      <c r="F852" s="11">
        <f t="shared" ca="1" si="27"/>
        <v>68.330268345676643</v>
      </c>
    </row>
    <row r="853" spans="5:6" x14ac:dyDescent="0.25">
      <c r="E853" s="11">
        <f t="shared" ca="1" si="26"/>
        <v>0.35540243595716869</v>
      </c>
      <c r="F853" s="11">
        <f t="shared" ca="1" si="27"/>
        <v>45.599739055713712</v>
      </c>
    </row>
    <row r="854" spans="5:6" x14ac:dyDescent="0.25">
      <c r="E854" s="11">
        <f t="shared" ca="1" si="26"/>
        <v>0.10049710952492164</v>
      </c>
      <c r="F854" s="11">
        <f t="shared" ca="1" si="27"/>
        <v>37.45747397823466</v>
      </c>
    </row>
    <row r="855" spans="5:6" x14ac:dyDescent="0.25">
      <c r="E855" s="11">
        <f t="shared" ca="1" si="26"/>
        <v>0.5268620993102523</v>
      </c>
      <c r="F855" s="11">
        <f t="shared" ca="1" si="27"/>
        <v>49.923428245070809</v>
      </c>
    </row>
    <row r="856" spans="5:6" x14ac:dyDescent="0.25">
      <c r="E856" s="11">
        <f t="shared" ca="1" si="26"/>
        <v>0.91063155043650612</v>
      </c>
      <c r="F856" s="11">
        <f t="shared" ca="1" si="27"/>
        <v>64.060657195391713</v>
      </c>
    </row>
    <row r="857" spans="5:6" x14ac:dyDescent="0.25">
      <c r="E857" s="11">
        <f t="shared" ca="1" si="26"/>
        <v>0.83444232369667881</v>
      </c>
      <c r="F857" s="11">
        <f t="shared" ca="1" si="27"/>
        <v>59.693546158984894</v>
      </c>
    </row>
    <row r="858" spans="5:6" x14ac:dyDescent="0.25">
      <c r="E858" s="11">
        <f t="shared" ca="1" si="26"/>
        <v>0.69882285715592596</v>
      </c>
      <c r="F858" s="11">
        <f t="shared" ca="1" si="27"/>
        <v>54.67915411201546</v>
      </c>
    </row>
    <row r="859" spans="5:6" x14ac:dyDescent="0.25">
      <c r="E859" s="11">
        <f t="shared" ca="1" si="26"/>
        <v>0.31889192715939108</v>
      </c>
      <c r="F859" s="11">
        <f t="shared" ca="1" si="27"/>
        <v>44.649252320081679</v>
      </c>
    </row>
    <row r="860" spans="5:6" x14ac:dyDescent="0.25">
      <c r="E860" s="11">
        <f t="shared" ca="1" si="26"/>
        <v>0.12604933548612574</v>
      </c>
      <c r="F860" s="11">
        <f t="shared" ca="1" si="27"/>
        <v>38.586764247445508</v>
      </c>
    </row>
    <row r="861" spans="5:6" x14ac:dyDescent="0.25">
      <c r="E861" s="11">
        <f t="shared" ca="1" si="26"/>
        <v>0.83976883144113723</v>
      </c>
      <c r="F861" s="11">
        <f t="shared" ca="1" si="27"/>
        <v>59.941530828197585</v>
      </c>
    </row>
    <row r="862" spans="5:6" x14ac:dyDescent="0.25">
      <c r="E862" s="11">
        <f t="shared" ca="1" si="26"/>
        <v>6.326007744290596E-2</v>
      </c>
      <c r="F862" s="11">
        <f t="shared" ca="1" si="27"/>
        <v>35.409263822304801</v>
      </c>
    </row>
    <row r="863" spans="5:6" x14ac:dyDescent="0.25">
      <c r="E863" s="11">
        <f t="shared" ca="1" si="26"/>
        <v>0.84737292210884108</v>
      </c>
      <c r="F863" s="11">
        <f t="shared" ca="1" si="27"/>
        <v>60.306307057907325</v>
      </c>
    </row>
    <row r="864" spans="5:6" x14ac:dyDescent="0.25">
      <c r="E864" s="11">
        <f t="shared" ca="1" si="26"/>
        <v>0.79432996372679987</v>
      </c>
      <c r="F864" s="11">
        <f t="shared" ca="1" si="27"/>
        <v>57.989282719924766</v>
      </c>
    </row>
    <row r="865" spans="5:6" x14ac:dyDescent="0.25">
      <c r="E865" s="11">
        <f t="shared" ca="1" si="26"/>
        <v>0.21064355524176714</v>
      </c>
      <c r="F865" s="11">
        <f t="shared" ca="1" si="27"/>
        <v>41.577710396117105</v>
      </c>
    </row>
    <row r="866" spans="5:6" x14ac:dyDescent="0.25">
      <c r="E866" s="11">
        <f t="shared" ca="1" si="26"/>
        <v>0.56098503661597221</v>
      </c>
      <c r="F866" s="11">
        <f t="shared" ca="1" si="27"/>
        <v>50.803847671223487</v>
      </c>
    </row>
    <row r="867" spans="5:6" x14ac:dyDescent="0.25">
      <c r="E867" s="11">
        <f t="shared" ca="1" si="26"/>
        <v>0.15077891099100804</v>
      </c>
      <c r="F867" s="11">
        <f t="shared" ca="1" si="27"/>
        <v>39.553670847169407</v>
      </c>
    </row>
    <row r="868" spans="5:6" x14ac:dyDescent="0.25">
      <c r="E868" s="11">
        <f t="shared" ca="1" si="26"/>
        <v>0.40302671402817702</v>
      </c>
      <c r="F868" s="11">
        <f t="shared" ca="1" si="27"/>
        <v>46.809025582153595</v>
      </c>
    </row>
    <row r="869" spans="5:6" x14ac:dyDescent="0.25">
      <c r="E869" s="11">
        <f t="shared" ca="1" si="26"/>
        <v>0.16527464734410491</v>
      </c>
      <c r="F869" s="11">
        <f t="shared" ca="1" si="27"/>
        <v>40.078373144450801</v>
      </c>
    </row>
    <row r="870" spans="5:6" x14ac:dyDescent="0.25">
      <c r="E870" s="11">
        <f t="shared" ca="1" si="26"/>
        <v>0.32650986955579353</v>
      </c>
      <c r="F870" s="11">
        <f t="shared" ca="1" si="27"/>
        <v>44.849852751312355</v>
      </c>
    </row>
    <row r="871" spans="5:6" x14ac:dyDescent="0.25">
      <c r="E871" s="11">
        <f t="shared" ca="1" si="26"/>
        <v>0.42945867296570217</v>
      </c>
      <c r="F871" s="11">
        <f t="shared" ca="1" si="27"/>
        <v>47.472174638360528</v>
      </c>
    </row>
    <row r="872" spans="5:6" x14ac:dyDescent="0.25">
      <c r="E872" s="11">
        <f t="shared" ca="1" si="26"/>
        <v>0.33680796140869718</v>
      </c>
      <c r="F872" s="11">
        <f t="shared" ca="1" si="27"/>
        <v>45.118982434625238</v>
      </c>
    </row>
    <row r="873" spans="5:6" x14ac:dyDescent="0.25">
      <c r="E873" s="11">
        <f t="shared" ca="1" si="26"/>
        <v>3.7814165103252861E-2</v>
      </c>
      <c r="F873" s="11">
        <f t="shared" ca="1" si="27"/>
        <v>33.443735424570001</v>
      </c>
    </row>
    <row r="874" spans="5:6" x14ac:dyDescent="0.25">
      <c r="E874" s="11">
        <f t="shared" ca="1" si="26"/>
        <v>0.10477779833709822</v>
      </c>
      <c r="F874" s="11">
        <f t="shared" ca="1" si="27"/>
        <v>37.65833163228212</v>
      </c>
    </row>
    <row r="875" spans="5:6" x14ac:dyDescent="0.25">
      <c r="E875" s="11">
        <f t="shared" ca="1" si="26"/>
        <v>0.99703133631891461</v>
      </c>
      <c r="F875" s="11">
        <f t="shared" ca="1" si="27"/>
        <v>82.396055661431461</v>
      </c>
    </row>
    <row r="876" spans="5:6" x14ac:dyDescent="0.25">
      <c r="E876" s="11">
        <f t="shared" ca="1" si="26"/>
        <v>0.88459063260126558</v>
      </c>
      <c r="F876" s="11">
        <f t="shared" ca="1" si="27"/>
        <v>62.321492946772374</v>
      </c>
    </row>
    <row r="877" spans="5:6" x14ac:dyDescent="0.25">
      <c r="E877" s="11">
        <f t="shared" ca="1" si="26"/>
        <v>0.73934577827900161</v>
      </c>
      <c r="F877" s="11">
        <f t="shared" ca="1" si="27"/>
        <v>55.988944693761837</v>
      </c>
    </row>
    <row r="878" spans="5:6" x14ac:dyDescent="0.25">
      <c r="E878" s="11">
        <f t="shared" ca="1" si="26"/>
        <v>0.60892780099671795</v>
      </c>
      <c r="F878" s="11">
        <f t="shared" ca="1" si="27"/>
        <v>52.080295076544004</v>
      </c>
    </row>
    <row r="879" spans="5:6" x14ac:dyDescent="0.25">
      <c r="E879" s="11">
        <f t="shared" ca="1" si="26"/>
        <v>8.7324553698753915E-2</v>
      </c>
      <c r="F879" s="11">
        <f t="shared" ca="1" si="27"/>
        <v>36.802288927354475</v>
      </c>
    </row>
    <row r="880" spans="5:6" x14ac:dyDescent="0.25">
      <c r="E880" s="11">
        <f t="shared" ca="1" si="26"/>
        <v>0.22866775127426031</v>
      </c>
      <c r="F880" s="11">
        <f t="shared" ca="1" si="27"/>
        <v>42.128219675865573</v>
      </c>
    </row>
    <row r="881" spans="5:6" x14ac:dyDescent="0.25">
      <c r="E881" s="11">
        <f t="shared" ca="1" si="26"/>
        <v>0.37128873255235317</v>
      </c>
      <c r="F881" s="11">
        <f t="shared" ca="1" si="27"/>
        <v>46.006075234817729</v>
      </c>
    </row>
    <row r="882" spans="5:6" x14ac:dyDescent="0.25">
      <c r="E882" s="11">
        <f t="shared" ca="1" si="26"/>
        <v>0.12018795213791045</v>
      </c>
      <c r="F882" s="11">
        <f t="shared" ca="1" si="27"/>
        <v>38.341288806815868</v>
      </c>
    </row>
    <row r="883" spans="5:6" x14ac:dyDescent="0.25">
      <c r="E883" s="11">
        <f t="shared" ca="1" si="26"/>
        <v>0.41580590874429313</v>
      </c>
      <c r="F883" s="11">
        <f t="shared" ca="1" si="27"/>
        <v>47.130050631832709</v>
      </c>
    </row>
    <row r="884" spans="5:6" x14ac:dyDescent="0.25">
      <c r="E884" s="11">
        <f t="shared" ca="1" si="26"/>
        <v>0.4942563852003482</v>
      </c>
      <c r="F884" s="11">
        <f t="shared" ca="1" si="27"/>
        <v>49.096475996699546</v>
      </c>
    </row>
    <row r="885" spans="5:6" x14ac:dyDescent="0.25">
      <c r="E885" s="11">
        <f t="shared" ca="1" si="26"/>
        <v>0.40040176069108169</v>
      </c>
      <c r="F885" s="11">
        <f t="shared" ca="1" si="27"/>
        <v>46.742956671466487</v>
      </c>
    </row>
    <row r="886" spans="5:6" x14ac:dyDescent="0.25">
      <c r="E886" s="11">
        <f t="shared" ca="1" si="26"/>
        <v>1.2446538342280045E-2</v>
      </c>
      <c r="F886" s="11">
        <f t="shared" ca="1" si="27"/>
        <v>29.962360307538482</v>
      </c>
    </row>
    <row r="887" spans="5:6" x14ac:dyDescent="0.25">
      <c r="E887" s="11">
        <f t="shared" ca="1" si="26"/>
        <v>0.12876730565216843</v>
      </c>
      <c r="F887" s="11">
        <f t="shared" ca="1" si="27"/>
        <v>38.698243392116815</v>
      </c>
    </row>
    <row r="888" spans="5:6" x14ac:dyDescent="0.25">
      <c r="E888" s="11">
        <f t="shared" ca="1" si="26"/>
        <v>0.53970481339702192</v>
      </c>
      <c r="F888" s="11">
        <f t="shared" ca="1" si="27"/>
        <v>50.252636922855594</v>
      </c>
    </row>
    <row r="889" spans="5:6" x14ac:dyDescent="0.25">
      <c r="E889" s="11">
        <f t="shared" ca="1" si="26"/>
        <v>3.8285313511807306E-2</v>
      </c>
      <c r="F889" s="11">
        <f t="shared" ca="1" si="27"/>
        <v>33.487885843029623</v>
      </c>
    </row>
    <row r="890" spans="5:6" x14ac:dyDescent="0.25">
      <c r="E890" s="11">
        <f t="shared" ca="1" si="26"/>
        <v>0.75028923296804506</v>
      </c>
      <c r="F890" s="11">
        <f t="shared" ca="1" si="27"/>
        <v>56.363585841873245</v>
      </c>
    </row>
    <row r="891" spans="5:6" x14ac:dyDescent="0.25">
      <c r="E891" s="11">
        <f t="shared" ca="1" si="26"/>
        <v>0.44553817958519759</v>
      </c>
      <c r="F891" s="11">
        <f t="shared" ca="1" si="27"/>
        <v>47.87454461551328</v>
      </c>
    </row>
    <row r="892" spans="5:6" x14ac:dyDescent="0.25">
      <c r="E892" s="11">
        <f t="shared" ca="1" si="26"/>
        <v>0.65362288701497551</v>
      </c>
      <c r="F892" s="11">
        <f t="shared" ca="1" si="27"/>
        <v>53.330431307275809</v>
      </c>
    </row>
    <row r="893" spans="5:6" x14ac:dyDescent="0.25">
      <c r="E893" s="11">
        <f t="shared" ca="1" si="26"/>
        <v>0.67285030521493361</v>
      </c>
      <c r="F893" s="11">
        <f t="shared" ca="1" si="27"/>
        <v>53.892040609177059</v>
      </c>
    </row>
    <row r="894" spans="5:6" x14ac:dyDescent="0.25">
      <c r="E894" s="11">
        <f t="shared" ca="1" si="26"/>
        <v>0.63063472162058831</v>
      </c>
      <c r="F894" s="11">
        <f t="shared" ca="1" si="27"/>
        <v>52.678788571219542</v>
      </c>
    </row>
    <row r="895" spans="5:6" x14ac:dyDescent="0.25">
      <c r="E895" s="11">
        <f t="shared" ca="1" si="26"/>
        <v>0.75741795242148957</v>
      </c>
      <c r="F895" s="11">
        <f t="shared" ca="1" si="27"/>
        <v>56.61323698607292</v>
      </c>
    </row>
    <row r="896" spans="5:6" x14ac:dyDescent="0.25">
      <c r="E896" s="11">
        <f t="shared" ca="1" si="26"/>
        <v>0.80823753750773608</v>
      </c>
      <c r="F896" s="11">
        <f t="shared" ca="1" si="27"/>
        <v>58.551183098448064</v>
      </c>
    </row>
    <row r="897" spans="5:6" x14ac:dyDescent="0.25">
      <c r="E897" s="11">
        <f t="shared" ca="1" si="26"/>
        <v>0.34644698024808285</v>
      </c>
      <c r="F897" s="11">
        <f t="shared" ca="1" si="27"/>
        <v>45.368966742027261</v>
      </c>
    </row>
    <row r="898" spans="5:6" x14ac:dyDescent="0.25">
      <c r="E898" s="11">
        <f t="shared" ca="1" si="26"/>
        <v>0.1961848657580666</v>
      </c>
      <c r="F898" s="11">
        <f t="shared" ca="1" si="27"/>
        <v>41.119593758851408</v>
      </c>
    </row>
    <row r="899" spans="5:6" x14ac:dyDescent="0.25">
      <c r="E899" s="11">
        <f t="shared" ca="1" si="26"/>
        <v>0.81773896542218272</v>
      </c>
      <c r="F899" s="11">
        <f t="shared" ca="1" si="27"/>
        <v>58.951683517870947</v>
      </c>
    </row>
    <row r="900" spans="5:6" x14ac:dyDescent="0.25">
      <c r="E900" s="11">
        <f t="shared" ref="E900:E963" ca="1" si="28">RAND()</f>
        <v>0.11423301626223326</v>
      </c>
      <c r="F900" s="11">
        <f t="shared" ref="F900:F963" ca="1" si="29">_xlfn.GAMMA.INV(E900,$C$3,$C$4)</f>
        <v>38.084247390357504</v>
      </c>
    </row>
    <row r="901" spans="5:6" x14ac:dyDescent="0.25">
      <c r="E901" s="11">
        <f t="shared" ca="1" si="28"/>
        <v>0.48641878495850577</v>
      </c>
      <c r="F901" s="11">
        <f t="shared" ca="1" si="29"/>
        <v>48.899132800176773</v>
      </c>
    </row>
    <row r="902" spans="5:6" x14ac:dyDescent="0.25">
      <c r="E902" s="11">
        <f t="shared" ca="1" si="28"/>
        <v>0.43965843960797524</v>
      </c>
      <c r="F902" s="11">
        <f t="shared" ca="1" si="29"/>
        <v>47.727443878735947</v>
      </c>
    </row>
    <row r="903" spans="5:6" x14ac:dyDescent="0.25">
      <c r="E903" s="11">
        <f t="shared" ca="1" si="28"/>
        <v>0.47155842359915412</v>
      </c>
      <c r="F903" s="11">
        <f t="shared" ca="1" si="29"/>
        <v>48.525996327564393</v>
      </c>
    </row>
    <row r="904" spans="5:6" x14ac:dyDescent="0.25">
      <c r="E904" s="11">
        <f t="shared" ca="1" si="28"/>
        <v>1.865838669802522E-2</v>
      </c>
      <c r="F904" s="11">
        <f t="shared" ca="1" si="29"/>
        <v>31.132526405249294</v>
      </c>
    </row>
    <row r="905" spans="5:6" x14ac:dyDescent="0.25">
      <c r="E905" s="11">
        <f t="shared" ca="1" si="28"/>
        <v>0.12958768541939114</v>
      </c>
      <c r="F905" s="11">
        <f t="shared" ca="1" si="29"/>
        <v>38.73161285839079</v>
      </c>
    </row>
    <row r="906" spans="5:6" x14ac:dyDescent="0.25">
      <c r="E906" s="11">
        <f t="shared" ca="1" si="28"/>
        <v>0.83440908360235833</v>
      </c>
      <c r="F906" s="11">
        <f t="shared" ca="1" si="29"/>
        <v>59.692017083571571</v>
      </c>
    </row>
    <row r="907" spans="5:6" x14ac:dyDescent="0.25">
      <c r="E907" s="11">
        <f t="shared" ca="1" si="28"/>
        <v>0.36179903904791177</v>
      </c>
      <c r="F907" s="11">
        <f t="shared" ca="1" si="29"/>
        <v>45.763785115533388</v>
      </c>
    </row>
    <row r="908" spans="5:6" x14ac:dyDescent="0.25">
      <c r="E908" s="11">
        <f t="shared" ca="1" si="28"/>
        <v>4.9009757143805288E-2</v>
      </c>
      <c r="F908" s="11">
        <f t="shared" ca="1" si="29"/>
        <v>34.39923091984091</v>
      </c>
    </row>
    <row r="909" spans="5:6" x14ac:dyDescent="0.25">
      <c r="E909" s="11">
        <f t="shared" ca="1" si="28"/>
        <v>0.49366043223172584</v>
      </c>
      <c r="F909" s="11">
        <f t="shared" ca="1" si="29"/>
        <v>49.081454754609268</v>
      </c>
    </row>
    <row r="910" spans="5:6" x14ac:dyDescent="0.25">
      <c r="E910" s="11">
        <f t="shared" ca="1" si="28"/>
        <v>0.28736478707869262</v>
      </c>
      <c r="F910" s="11">
        <f t="shared" ca="1" si="29"/>
        <v>43.802702672333503</v>
      </c>
    </row>
    <row r="911" spans="5:6" x14ac:dyDescent="0.25">
      <c r="E911" s="11">
        <f t="shared" ca="1" si="28"/>
        <v>7.7981836176996056E-2</v>
      </c>
      <c r="F911" s="11">
        <f t="shared" ca="1" si="29"/>
        <v>36.296858417420459</v>
      </c>
    </row>
    <row r="912" spans="5:6" x14ac:dyDescent="0.25">
      <c r="E912" s="11">
        <f t="shared" ca="1" si="28"/>
        <v>4.699978191371279E-2</v>
      </c>
      <c r="F912" s="11">
        <f t="shared" ca="1" si="29"/>
        <v>34.240388325652169</v>
      </c>
    </row>
    <row r="913" spans="5:6" x14ac:dyDescent="0.25">
      <c r="E913" s="11">
        <f t="shared" ca="1" si="28"/>
        <v>0.33475015884670167</v>
      </c>
      <c r="F913" s="11">
        <f t="shared" ca="1" si="29"/>
        <v>45.065381148650509</v>
      </c>
    </row>
    <row r="914" spans="5:6" x14ac:dyDescent="0.25">
      <c r="E914" s="11">
        <f t="shared" ca="1" si="28"/>
        <v>0.76838417952271709</v>
      </c>
      <c r="F914" s="11">
        <f t="shared" ca="1" si="29"/>
        <v>57.006663516935944</v>
      </c>
    </row>
    <row r="915" spans="5:6" x14ac:dyDescent="0.25">
      <c r="E915" s="11">
        <f t="shared" ca="1" si="28"/>
        <v>0.30288218432636571</v>
      </c>
      <c r="F915" s="11">
        <f t="shared" ca="1" si="29"/>
        <v>44.222932570681024</v>
      </c>
    </row>
    <row r="916" spans="5:6" x14ac:dyDescent="0.25">
      <c r="E916" s="11">
        <f t="shared" ca="1" si="28"/>
        <v>0.34561189774680867</v>
      </c>
      <c r="F916" s="11">
        <f t="shared" ca="1" si="29"/>
        <v>45.347377344475781</v>
      </c>
    </row>
    <row r="917" spans="5:6" x14ac:dyDescent="0.25">
      <c r="E917" s="11">
        <f t="shared" ca="1" si="28"/>
        <v>0.1009968000504412</v>
      </c>
      <c r="F917" s="11">
        <f t="shared" ca="1" si="29"/>
        <v>37.481199284503099</v>
      </c>
    </row>
    <row r="918" spans="5:6" x14ac:dyDescent="0.25">
      <c r="E918" s="11">
        <f t="shared" ca="1" si="28"/>
        <v>0.29647608033629336</v>
      </c>
      <c r="F918" s="11">
        <f t="shared" ca="1" si="29"/>
        <v>44.050349310810091</v>
      </c>
    </row>
    <row r="919" spans="5:6" x14ac:dyDescent="0.25">
      <c r="E919" s="11">
        <f t="shared" ca="1" si="28"/>
        <v>0.96743449047275765</v>
      </c>
      <c r="F919" s="11">
        <f t="shared" ca="1" si="29"/>
        <v>70.234369256502745</v>
      </c>
    </row>
    <row r="920" spans="5:6" x14ac:dyDescent="0.25">
      <c r="E920" s="11">
        <f t="shared" ca="1" si="28"/>
        <v>0.93993813045698116</v>
      </c>
      <c r="F920" s="11">
        <f t="shared" ca="1" si="29"/>
        <v>66.605261789053245</v>
      </c>
    </row>
    <row r="921" spans="5:6" x14ac:dyDescent="0.25">
      <c r="E921" s="11">
        <f t="shared" ca="1" si="28"/>
        <v>0.26778755459379788</v>
      </c>
      <c r="F921" s="11">
        <f t="shared" ca="1" si="29"/>
        <v>43.260842224309151</v>
      </c>
    </row>
    <row r="922" spans="5:6" x14ac:dyDescent="0.25">
      <c r="E922" s="11">
        <f t="shared" ca="1" si="28"/>
        <v>0.13243218813445057</v>
      </c>
      <c r="F922" s="11">
        <f t="shared" ca="1" si="29"/>
        <v>38.846344262129271</v>
      </c>
    </row>
    <row r="923" spans="5:6" x14ac:dyDescent="0.25">
      <c r="E923" s="11">
        <f t="shared" ca="1" si="28"/>
        <v>0.11106168780773473</v>
      </c>
      <c r="F923" s="11">
        <f t="shared" ca="1" si="29"/>
        <v>37.943950885776225</v>
      </c>
    </row>
    <row r="924" spans="5:6" x14ac:dyDescent="0.25">
      <c r="E924" s="11">
        <f t="shared" ca="1" si="28"/>
        <v>7.3436773304410563E-3</v>
      </c>
      <c r="F924" s="11">
        <f t="shared" ca="1" si="29"/>
        <v>28.571124580691116</v>
      </c>
    </row>
    <row r="925" spans="5:6" x14ac:dyDescent="0.25">
      <c r="E925" s="11">
        <f t="shared" ca="1" si="28"/>
        <v>0.24118039625897292</v>
      </c>
      <c r="F925" s="11">
        <f t="shared" ca="1" si="29"/>
        <v>42.498849091789985</v>
      </c>
    </row>
    <row r="926" spans="5:6" x14ac:dyDescent="0.25">
      <c r="E926" s="11">
        <f t="shared" ca="1" si="28"/>
        <v>0.19412197074414672</v>
      </c>
      <c r="F926" s="11">
        <f t="shared" ca="1" si="29"/>
        <v>41.052884345338569</v>
      </c>
    </row>
    <row r="927" spans="5:6" x14ac:dyDescent="0.25">
      <c r="E927" s="11">
        <f t="shared" ca="1" si="28"/>
        <v>9.6615255269755118E-2</v>
      </c>
      <c r="F927" s="11">
        <f t="shared" ca="1" si="29"/>
        <v>37.270522225688829</v>
      </c>
    </row>
    <row r="928" spans="5:6" x14ac:dyDescent="0.25">
      <c r="E928" s="11">
        <f t="shared" ca="1" si="28"/>
        <v>0.54301243529500098</v>
      </c>
      <c r="F928" s="11">
        <f t="shared" ca="1" si="29"/>
        <v>50.337816471747189</v>
      </c>
    </row>
    <row r="929" spans="5:6" x14ac:dyDescent="0.25">
      <c r="E929" s="11">
        <f t="shared" ca="1" si="28"/>
        <v>0.64185766588235216</v>
      </c>
      <c r="F929" s="11">
        <f t="shared" ca="1" si="29"/>
        <v>52.994435638666147</v>
      </c>
    </row>
    <row r="930" spans="5:6" x14ac:dyDescent="0.25">
      <c r="E930" s="11">
        <f t="shared" ca="1" si="28"/>
        <v>0.77159543005022868</v>
      </c>
      <c r="F930" s="11">
        <f t="shared" ca="1" si="29"/>
        <v>57.124162833552532</v>
      </c>
    </row>
    <row r="931" spans="5:6" x14ac:dyDescent="0.25">
      <c r="E931" s="11">
        <f t="shared" ca="1" si="28"/>
        <v>0.90451996807844948</v>
      </c>
      <c r="F931" s="11">
        <f t="shared" ca="1" si="29"/>
        <v>63.619236935154397</v>
      </c>
    </row>
    <row r="932" spans="5:6" x14ac:dyDescent="0.25">
      <c r="E932" s="11">
        <f t="shared" ca="1" si="28"/>
        <v>0.44442197048876775</v>
      </c>
      <c r="F932" s="11">
        <f t="shared" ca="1" si="29"/>
        <v>47.846619804308943</v>
      </c>
    </row>
    <row r="933" spans="5:6" x14ac:dyDescent="0.25">
      <c r="E933" s="11">
        <f t="shared" ca="1" si="28"/>
        <v>0.52522179053148321</v>
      </c>
      <c r="F933" s="11">
        <f t="shared" ca="1" si="29"/>
        <v>49.881543171452208</v>
      </c>
    </row>
    <row r="934" spans="5:6" x14ac:dyDescent="0.25">
      <c r="E934" s="11">
        <f t="shared" ca="1" si="28"/>
        <v>0.1622759642605941</v>
      </c>
      <c r="F934" s="11">
        <f t="shared" ca="1" si="29"/>
        <v>39.971999617603721</v>
      </c>
    </row>
    <row r="935" spans="5:6" x14ac:dyDescent="0.25">
      <c r="E935" s="11">
        <f t="shared" ca="1" si="28"/>
        <v>0.71813612366377222</v>
      </c>
      <c r="F935" s="11">
        <f t="shared" ca="1" si="29"/>
        <v>55.289471159644215</v>
      </c>
    </row>
    <row r="936" spans="5:6" x14ac:dyDescent="0.25">
      <c r="E936" s="11">
        <f t="shared" ca="1" si="28"/>
        <v>0.26544007474278175</v>
      </c>
      <c r="F936" s="11">
        <f t="shared" ca="1" si="29"/>
        <v>43.194881319138744</v>
      </c>
    </row>
    <row r="937" spans="5:6" x14ac:dyDescent="0.25">
      <c r="E937" s="11">
        <f t="shared" ca="1" si="28"/>
        <v>0.40615498768357161</v>
      </c>
      <c r="F937" s="11">
        <f t="shared" ca="1" si="29"/>
        <v>46.887701072467735</v>
      </c>
    </row>
    <row r="938" spans="5:6" x14ac:dyDescent="0.25">
      <c r="E938" s="11">
        <f t="shared" ca="1" si="28"/>
        <v>0.38272755435906947</v>
      </c>
      <c r="F938" s="11">
        <f t="shared" ca="1" si="29"/>
        <v>46.296628453811607</v>
      </c>
    </row>
    <row r="939" spans="5:6" x14ac:dyDescent="0.25">
      <c r="E939" s="11">
        <f t="shared" ca="1" si="28"/>
        <v>0.61477693573173031</v>
      </c>
      <c r="F939" s="11">
        <f t="shared" ca="1" si="29"/>
        <v>52.240112891055055</v>
      </c>
    </row>
    <row r="940" spans="5:6" x14ac:dyDescent="0.25">
      <c r="E940" s="11">
        <f t="shared" ca="1" si="28"/>
        <v>0.54196638634033034</v>
      </c>
      <c r="F940" s="11">
        <f t="shared" ca="1" si="29"/>
        <v>50.310859683379967</v>
      </c>
    </row>
    <row r="941" spans="5:6" x14ac:dyDescent="0.25">
      <c r="E941" s="11">
        <f t="shared" ca="1" si="28"/>
        <v>0.53785605283959803</v>
      </c>
      <c r="F941" s="11">
        <f t="shared" ca="1" si="29"/>
        <v>50.205099742130848</v>
      </c>
    </row>
    <row r="942" spans="5:6" x14ac:dyDescent="0.25">
      <c r="E942" s="11">
        <f t="shared" ca="1" si="28"/>
        <v>0.63767199929076979</v>
      </c>
      <c r="F942" s="11">
        <f t="shared" ca="1" si="29"/>
        <v>52.87618038462746</v>
      </c>
    </row>
    <row r="943" spans="5:6" x14ac:dyDescent="0.25">
      <c r="E943" s="11">
        <f t="shared" ca="1" si="28"/>
        <v>0.85815180769020827</v>
      </c>
      <c r="F943" s="11">
        <f t="shared" ca="1" si="29"/>
        <v>60.847357587310221</v>
      </c>
    </row>
    <row r="944" spans="5:6" x14ac:dyDescent="0.25">
      <c r="E944" s="11">
        <f t="shared" ca="1" si="28"/>
        <v>0.28782222622874987</v>
      </c>
      <c r="F944" s="11">
        <f t="shared" ca="1" si="29"/>
        <v>43.815200217280172</v>
      </c>
    </row>
    <row r="945" spans="5:6" x14ac:dyDescent="0.25">
      <c r="E945" s="11">
        <f t="shared" ca="1" si="28"/>
        <v>0.17523941943815258</v>
      </c>
      <c r="F945" s="11">
        <f t="shared" ca="1" si="29"/>
        <v>40.424496798955623</v>
      </c>
    </row>
    <row r="946" spans="5:6" x14ac:dyDescent="0.25">
      <c r="E946" s="11">
        <f t="shared" ca="1" si="28"/>
        <v>0.91609064915672878</v>
      </c>
      <c r="F946" s="11">
        <f t="shared" ca="1" si="29"/>
        <v>64.476171127670511</v>
      </c>
    </row>
    <row r="947" spans="5:6" x14ac:dyDescent="0.25">
      <c r="E947" s="11">
        <f t="shared" ca="1" si="28"/>
        <v>0.5652954242880539</v>
      </c>
      <c r="F947" s="11">
        <f t="shared" ca="1" si="29"/>
        <v>50.916492331249593</v>
      </c>
    </row>
    <row r="948" spans="5:6" x14ac:dyDescent="0.25">
      <c r="E948" s="11">
        <f t="shared" ca="1" si="28"/>
        <v>0.94488028283207592</v>
      </c>
      <c r="F948" s="11">
        <f t="shared" ca="1" si="29"/>
        <v>67.133609863447745</v>
      </c>
    </row>
    <row r="949" spans="5:6" x14ac:dyDescent="0.25">
      <c r="E949" s="11">
        <f t="shared" ca="1" si="28"/>
        <v>0.9566025800595126</v>
      </c>
      <c r="F949" s="11">
        <f t="shared" ca="1" si="29"/>
        <v>68.570027735604327</v>
      </c>
    </row>
    <row r="950" spans="5:6" x14ac:dyDescent="0.25">
      <c r="E950" s="11">
        <f t="shared" ca="1" si="28"/>
        <v>0.21737057717683494</v>
      </c>
      <c r="F950" s="11">
        <f t="shared" ca="1" si="29"/>
        <v>41.785653867140311</v>
      </c>
    </row>
    <row r="951" spans="5:6" x14ac:dyDescent="0.25">
      <c r="E951" s="11">
        <f t="shared" ca="1" si="28"/>
        <v>0.50008851914805041</v>
      </c>
      <c r="F951" s="11">
        <f t="shared" ca="1" si="29"/>
        <v>49.24362747700188</v>
      </c>
    </row>
    <row r="952" spans="5:6" x14ac:dyDescent="0.25">
      <c r="E952" s="11">
        <f t="shared" ca="1" si="28"/>
        <v>0.67832257127767348</v>
      </c>
      <c r="F952" s="11">
        <f t="shared" ca="1" si="29"/>
        <v>54.054987592904872</v>
      </c>
    </row>
    <row r="953" spans="5:6" x14ac:dyDescent="0.25">
      <c r="E953" s="11">
        <f t="shared" ca="1" si="28"/>
        <v>7.2923298894204236E-2</v>
      </c>
      <c r="F953" s="11">
        <f t="shared" ca="1" si="29"/>
        <v>36.005968086437093</v>
      </c>
    </row>
    <row r="954" spans="5:6" x14ac:dyDescent="0.25">
      <c r="E954" s="11">
        <f t="shared" ca="1" si="28"/>
        <v>0.86467099032898853</v>
      </c>
      <c r="F954" s="11">
        <f t="shared" ca="1" si="29"/>
        <v>61.189828034745993</v>
      </c>
    </row>
    <row r="955" spans="5:6" x14ac:dyDescent="0.25">
      <c r="E955" s="11">
        <f t="shared" ca="1" si="28"/>
        <v>1.9579959875664854E-2</v>
      </c>
      <c r="F955" s="11">
        <f t="shared" ca="1" si="29"/>
        <v>31.278637231085355</v>
      </c>
    </row>
    <row r="956" spans="5:6" x14ac:dyDescent="0.25">
      <c r="E956" s="11">
        <f t="shared" ca="1" si="28"/>
        <v>0.1026919408326441</v>
      </c>
      <c r="F956" s="11">
        <f t="shared" ca="1" si="29"/>
        <v>37.561128319970962</v>
      </c>
    </row>
    <row r="957" spans="5:6" x14ac:dyDescent="0.25">
      <c r="E957" s="11">
        <f t="shared" ca="1" si="28"/>
        <v>0.55617572536119142</v>
      </c>
      <c r="F957" s="11">
        <f t="shared" ca="1" si="29"/>
        <v>50.67858218953814</v>
      </c>
    </row>
    <row r="958" spans="5:6" x14ac:dyDescent="0.25">
      <c r="E958" s="11">
        <f t="shared" ca="1" si="28"/>
        <v>0.70110111198896419</v>
      </c>
      <c r="F958" s="11">
        <f t="shared" ca="1" si="29"/>
        <v>54.749957600956364</v>
      </c>
    </row>
    <row r="959" spans="5:6" x14ac:dyDescent="0.25">
      <c r="E959" s="11">
        <f t="shared" ca="1" si="28"/>
        <v>0.72226807041759111</v>
      </c>
      <c r="F959" s="11">
        <f t="shared" ca="1" si="29"/>
        <v>55.423188493050013</v>
      </c>
    </row>
    <row r="960" spans="5:6" x14ac:dyDescent="0.25">
      <c r="E960" s="11">
        <f t="shared" ca="1" si="28"/>
        <v>0.32105710569264978</v>
      </c>
      <c r="F960" s="11">
        <f t="shared" ca="1" si="29"/>
        <v>44.70640576187197</v>
      </c>
    </row>
    <row r="961" spans="5:6" x14ac:dyDescent="0.25">
      <c r="E961" s="11">
        <f t="shared" ca="1" si="28"/>
        <v>0.39139384803930066</v>
      </c>
      <c r="F961" s="11">
        <f t="shared" ca="1" si="29"/>
        <v>46.515827105060744</v>
      </c>
    </row>
    <row r="962" spans="5:6" x14ac:dyDescent="0.25">
      <c r="E962" s="11">
        <f t="shared" ca="1" si="28"/>
        <v>5.6865351236435435E-2</v>
      </c>
      <c r="F962" s="11">
        <f t="shared" ca="1" si="29"/>
        <v>34.978454544436367</v>
      </c>
    </row>
    <row r="963" spans="5:6" x14ac:dyDescent="0.25">
      <c r="E963" s="11">
        <f t="shared" ca="1" si="28"/>
        <v>5.2656302049797876E-2</v>
      </c>
      <c r="F963" s="11">
        <f t="shared" ca="1" si="29"/>
        <v>34.675791618374078</v>
      </c>
    </row>
    <row r="964" spans="5:6" x14ac:dyDescent="0.25">
      <c r="E964" s="11">
        <f t="shared" ref="E964:E1027" ca="1" si="30">RAND()</f>
        <v>0.15224837281424464</v>
      </c>
      <c r="F964" s="11">
        <f t="shared" ref="F964:F1027" ca="1" si="31">_xlfn.GAMMA.INV(E964,$C$3,$C$4)</f>
        <v>39.608117221960498</v>
      </c>
    </row>
    <row r="965" spans="5:6" x14ac:dyDescent="0.25">
      <c r="E965" s="11">
        <f t="shared" ca="1" si="30"/>
        <v>0.97735572944323568</v>
      </c>
      <c r="F965" s="11">
        <f t="shared" ca="1" si="31"/>
        <v>72.25860265989354</v>
      </c>
    </row>
    <row r="966" spans="5:6" x14ac:dyDescent="0.25">
      <c r="E966" s="11">
        <f t="shared" ca="1" si="30"/>
        <v>0.31397264474202435</v>
      </c>
      <c r="F966" s="11">
        <f t="shared" ca="1" si="31"/>
        <v>44.518971926076297</v>
      </c>
    </row>
    <row r="967" spans="5:6" x14ac:dyDescent="0.25">
      <c r="E967" s="11">
        <f t="shared" ca="1" si="30"/>
        <v>0.98307540887839406</v>
      </c>
      <c r="F967" s="11">
        <f t="shared" ca="1" si="31"/>
        <v>73.823527023769259</v>
      </c>
    </row>
    <row r="968" spans="5:6" x14ac:dyDescent="0.25">
      <c r="E968" s="11">
        <f t="shared" ca="1" si="30"/>
        <v>0.2396735065824821</v>
      </c>
      <c r="F968" s="11">
        <f t="shared" ca="1" si="31"/>
        <v>42.454669022681799</v>
      </c>
    </row>
    <row r="969" spans="5:6" x14ac:dyDescent="0.25">
      <c r="E969" s="11">
        <f t="shared" ca="1" si="30"/>
        <v>0.63346668920109184</v>
      </c>
      <c r="F969" s="11">
        <f t="shared" ca="1" si="31"/>
        <v>52.758012937723187</v>
      </c>
    </row>
    <row r="970" spans="5:6" x14ac:dyDescent="0.25">
      <c r="E970" s="11">
        <f t="shared" ca="1" si="30"/>
        <v>0.61541862961199234</v>
      </c>
      <c r="F970" s="11">
        <f t="shared" ca="1" si="31"/>
        <v>52.257708696415563</v>
      </c>
    </row>
    <row r="971" spans="5:6" x14ac:dyDescent="0.25">
      <c r="E971" s="11">
        <f t="shared" ca="1" si="30"/>
        <v>0.47654091473477522</v>
      </c>
      <c r="F971" s="11">
        <f t="shared" ca="1" si="31"/>
        <v>48.650976356183747</v>
      </c>
    </row>
    <row r="972" spans="5:6" x14ac:dyDescent="0.25">
      <c r="E972" s="11">
        <f t="shared" ca="1" si="30"/>
        <v>0.54466304392157816</v>
      </c>
      <c r="F972" s="11">
        <f t="shared" ca="1" si="31"/>
        <v>50.38038810480414</v>
      </c>
    </row>
    <row r="973" spans="5:6" x14ac:dyDescent="0.25">
      <c r="E973" s="11">
        <f t="shared" ca="1" si="30"/>
        <v>0.56348788733302724</v>
      </c>
      <c r="F973" s="11">
        <f t="shared" ca="1" si="31"/>
        <v>50.869211303982837</v>
      </c>
    </row>
    <row r="974" spans="5:6" x14ac:dyDescent="0.25">
      <c r="E974" s="11">
        <f t="shared" ca="1" si="30"/>
        <v>0.57344560798861521</v>
      </c>
      <c r="F974" s="11">
        <f t="shared" ca="1" si="31"/>
        <v>51.130506112388943</v>
      </c>
    </row>
    <row r="975" spans="5:6" x14ac:dyDescent="0.25">
      <c r="E975" s="11">
        <f t="shared" ca="1" si="30"/>
        <v>7.6756436139585049E-2</v>
      </c>
      <c r="F975" s="11">
        <f t="shared" ca="1" si="31"/>
        <v>36.227596493354419</v>
      </c>
    </row>
    <row r="976" spans="5:6" x14ac:dyDescent="0.25">
      <c r="E976" s="11">
        <f t="shared" ca="1" si="30"/>
        <v>0.99227521149402453</v>
      </c>
      <c r="F976" s="11">
        <f t="shared" ca="1" si="31"/>
        <v>77.831723849918149</v>
      </c>
    </row>
    <row r="977" spans="5:6" x14ac:dyDescent="0.25">
      <c r="E977" s="11">
        <f t="shared" ca="1" si="30"/>
        <v>0.7783164328301122</v>
      </c>
      <c r="F977" s="11">
        <f t="shared" ca="1" si="31"/>
        <v>57.373661250709297</v>
      </c>
    </row>
    <row r="978" spans="5:6" x14ac:dyDescent="0.25">
      <c r="E978" s="11">
        <f t="shared" ca="1" si="30"/>
        <v>0.18629502974143131</v>
      </c>
      <c r="F978" s="11">
        <f t="shared" ca="1" si="31"/>
        <v>40.796442697634589</v>
      </c>
    </row>
    <row r="979" spans="5:6" x14ac:dyDescent="0.25">
      <c r="E979" s="11">
        <f t="shared" ca="1" si="30"/>
        <v>0.41737036486669166</v>
      </c>
      <c r="F979" s="11">
        <f t="shared" ca="1" si="31"/>
        <v>47.169291081940415</v>
      </c>
    </row>
    <row r="980" spans="5:6" x14ac:dyDescent="0.25">
      <c r="E980" s="11">
        <f t="shared" ca="1" si="30"/>
        <v>0.79976299680055618</v>
      </c>
      <c r="F980" s="11">
        <f t="shared" ca="1" si="31"/>
        <v>58.20555971100994</v>
      </c>
    </row>
    <row r="981" spans="5:6" x14ac:dyDescent="0.25">
      <c r="E981" s="11">
        <f t="shared" ca="1" si="30"/>
        <v>0.27906498828227422</v>
      </c>
      <c r="F981" s="11">
        <f t="shared" ca="1" si="31"/>
        <v>43.574697513821995</v>
      </c>
    </row>
    <row r="982" spans="5:6" x14ac:dyDescent="0.25">
      <c r="E982" s="11">
        <f t="shared" ca="1" si="30"/>
        <v>0.75595493371263023</v>
      </c>
      <c r="F982" s="11">
        <f t="shared" ca="1" si="31"/>
        <v>56.561623457878781</v>
      </c>
    </row>
    <row r="983" spans="5:6" x14ac:dyDescent="0.25">
      <c r="E983" s="11">
        <f t="shared" ca="1" si="30"/>
        <v>0.31466233535175636</v>
      </c>
      <c r="F983" s="11">
        <f t="shared" ca="1" si="31"/>
        <v>44.537274056966659</v>
      </c>
    </row>
    <row r="984" spans="5:6" x14ac:dyDescent="0.25">
      <c r="E984" s="11">
        <f t="shared" ca="1" si="30"/>
        <v>0.92596716900729026</v>
      </c>
      <c r="F984" s="11">
        <f t="shared" ca="1" si="31"/>
        <v>65.287782359266373</v>
      </c>
    </row>
    <row r="985" spans="5:6" x14ac:dyDescent="0.25">
      <c r="E985" s="11">
        <f t="shared" ca="1" si="30"/>
        <v>0.51435159854148516</v>
      </c>
      <c r="F985" s="11">
        <f t="shared" ca="1" si="31"/>
        <v>49.604807307703148</v>
      </c>
    </row>
    <row r="986" spans="5:6" x14ac:dyDescent="0.25">
      <c r="E986" s="11">
        <f t="shared" ca="1" si="30"/>
        <v>0.379366530260146</v>
      </c>
      <c r="F986" s="11">
        <f t="shared" ca="1" si="31"/>
        <v>46.211411455567514</v>
      </c>
    </row>
    <row r="987" spans="5:6" x14ac:dyDescent="0.25">
      <c r="E987" s="11">
        <f t="shared" ca="1" si="30"/>
        <v>3.4990042715591363E-3</v>
      </c>
      <c r="F987" s="11">
        <f t="shared" ca="1" si="31"/>
        <v>26.824696955805106</v>
      </c>
    </row>
    <row r="988" spans="5:6" x14ac:dyDescent="0.25">
      <c r="E988" s="11">
        <f t="shared" ca="1" si="30"/>
        <v>0.3609534772664611</v>
      </c>
      <c r="F988" s="11">
        <f t="shared" ca="1" si="31"/>
        <v>45.742135277884458</v>
      </c>
    </row>
    <row r="989" spans="5:6" x14ac:dyDescent="0.25">
      <c r="E989" s="11">
        <f t="shared" ca="1" si="30"/>
        <v>0.51382517546962458</v>
      </c>
      <c r="F989" s="11">
        <f t="shared" ca="1" si="31"/>
        <v>49.59144010109928</v>
      </c>
    </row>
    <row r="990" spans="5:6" x14ac:dyDescent="0.25">
      <c r="E990" s="11">
        <f t="shared" ca="1" si="30"/>
        <v>0.14631864174390963</v>
      </c>
      <c r="F990" s="11">
        <f t="shared" ca="1" si="31"/>
        <v>39.38652897004993</v>
      </c>
    </row>
    <row r="991" spans="5:6" x14ac:dyDescent="0.25">
      <c r="E991" s="11">
        <f t="shared" ca="1" si="30"/>
        <v>0.64667842556808364</v>
      </c>
      <c r="F991" s="11">
        <f t="shared" ca="1" si="31"/>
        <v>53.131451847505261</v>
      </c>
    </row>
    <row r="992" spans="5:6" x14ac:dyDescent="0.25">
      <c r="E992" s="11">
        <f t="shared" ca="1" si="30"/>
        <v>0.16822753199052931</v>
      </c>
      <c r="F992" s="11">
        <f t="shared" ca="1" si="31"/>
        <v>40.182092787130671</v>
      </c>
    </row>
    <row r="993" spans="5:6" x14ac:dyDescent="0.25">
      <c r="E993" s="11">
        <f t="shared" ca="1" si="30"/>
        <v>0.56802621575370393</v>
      </c>
      <c r="F993" s="11">
        <f t="shared" ca="1" si="31"/>
        <v>50.988047205480406</v>
      </c>
    </row>
    <row r="994" spans="5:6" x14ac:dyDescent="0.25">
      <c r="E994" s="11">
        <f t="shared" ca="1" si="30"/>
        <v>0.42129334993731427</v>
      </c>
      <c r="F994" s="11">
        <f t="shared" ca="1" si="31"/>
        <v>47.267642578083105</v>
      </c>
    </row>
    <row r="995" spans="5:6" x14ac:dyDescent="0.25">
      <c r="E995" s="11">
        <f t="shared" ca="1" si="30"/>
        <v>0.41665274357180215</v>
      </c>
      <c r="F995" s="11">
        <f t="shared" ca="1" si="31"/>
        <v>47.151292752158561</v>
      </c>
    </row>
    <row r="996" spans="5:6" x14ac:dyDescent="0.25">
      <c r="E996" s="11">
        <f t="shared" ca="1" si="30"/>
        <v>0.93796119099806141</v>
      </c>
      <c r="F996" s="11">
        <f t="shared" ca="1" si="31"/>
        <v>66.404159197317156</v>
      </c>
    </row>
    <row r="997" spans="5:6" x14ac:dyDescent="0.25">
      <c r="E997" s="11">
        <f t="shared" ca="1" si="30"/>
        <v>6.5407221618043465E-2</v>
      </c>
      <c r="F997" s="11">
        <f t="shared" ca="1" si="31"/>
        <v>35.547041195913756</v>
      </c>
    </row>
    <row r="998" spans="5:6" x14ac:dyDescent="0.25">
      <c r="E998" s="11">
        <f t="shared" ca="1" si="30"/>
        <v>6.6847510383579167E-2</v>
      </c>
      <c r="F998" s="11">
        <f t="shared" ca="1" si="31"/>
        <v>35.637706360480756</v>
      </c>
    </row>
    <row r="999" spans="5:6" x14ac:dyDescent="0.25">
      <c r="E999" s="11">
        <f t="shared" ca="1" si="30"/>
        <v>0.42630192037191739</v>
      </c>
      <c r="F999" s="11">
        <f t="shared" ca="1" si="31"/>
        <v>47.39312612265126</v>
      </c>
    </row>
    <row r="1000" spans="5:6" x14ac:dyDescent="0.25">
      <c r="E1000" s="11">
        <f t="shared" ca="1" si="30"/>
        <v>0.96820594266250271</v>
      </c>
      <c r="F1000" s="11">
        <f t="shared" ca="1" si="31"/>
        <v>70.370606572480199</v>
      </c>
    </row>
    <row r="1001" spans="5:6" x14ac:dyDescent="0.25">
      <c r="E1001" s="11">
        <f t="shared" ca="1" si="30"/>
        <v>0.14627652363581489</v>
      </c>
      <c r="F1001" s="11">
        <f t="shared" ca="1" si="31"/>
        <v>39.384936819601499</v>
      </c>
    </row>
    <row r="1002" spans="5:6" x14ac:dyDescent="0.25">
      <c r="E1002" s="11">
        <f t="shared" ca="1" si="30"/>
        <v>4.1781238380565244E-2</v>
      </c>
      <c r="F1002" s="11">
        <f t="shared" ca="1" si="31"/>
        <v>33.80351808302057</v>
      </c>
    </row>
    <row r="1003" spans="5:6" x14ac:dyDescent="0.25">
      <c r="E1003" s="11">
        <f t="shared" ca="1" si="30"/>
        <v>0.36795759531715977</v>
      </c>
      <c r="F1003" s="11">
        <f t="shared" ca="1" si="31"/>
        <v>45.92116338584831</v>
      </c>
    </row>
    <row r="1004" spans="5:6" x14ac:dyDescent="0.25">
      <c r="E1004" s="11">
        <f t="shared" ca="1" si="30"/>
        <v>0.83088995606524507</v>
      </c>
      <c r="F1004" s="11">
        <f t="shared" ca="1" si="31"/>
        <v>59.531385015575729</v>
      </c>
    </row>
    <row r="1005" spans="5:6" x14ac:dyDescent="0.25">
      <c r="E1005" s="11">
        <f t="shared" ca="1" si="30"/>
        <v>0.6859112643592864</v>
      </c>
      <c r="F1005" s="11">
        <f t="shared" ca="1" si="31"/>
        <v>54.283427175281858</v>
      </c>
    </row>
    <row r="1006" spans="5:6" x14ac:dyDescent="0.25">
      <c r="E1006" s="11">
        <f t="shared" ca="1" si="30"/>
        <v>0.4314556048810787</v>
      </c>
      <c r="F1006" s="11">
        <f t="shared" ca="1" si="31"/>
        <v>47.52216683723212</v>
      </c>
    </row>
    <row r="1007" spans="5:6" x14ac:dyDescent="0.25">
      <c r="E1007" s="11">
        <f t="shared" ca="1" si="30"/>
        <v>0.78678608432806363</v>
      </c>
      <c r="F1007" s="11">
        <f t="shared" ca="1" si="31"/>
        <v>57.69537260592157</v>
      </c>
    </row>
    <row r="1008" spans="5:6" x14ac:dyDescent="0.25">
      <c r="E1008" s="11">
        <f t="shared" ca="1" si="30"/>
        <v>5.6226563364279336E-2</v>
      </c>
      <c r="F1008" s="11">
        <f t="shared" ca="1" si="31"/>
        <v>34.933571362947227</v>
      </c>
    </row>
    <row r="1009" spans="5:6" x14ac:dyDescent="0.25">
      <c r="E1009" s="11">
        <f t="shared" ca="1" si="30"/>
        <v>1.6823997423679904E-2</v>
      </c>
      <c r="F1009" s="11">
        <f t="shared" ca="1" si="31"/>
        <v>30.823955119081599</v>
      </c>
    </row>
    <row r="1010" spans="5:6" x14ac:dyDescent="0.25">
      <c r="E1010" s="11">
        <f t="shared" ca="1" si="30"/>
        <v>0.74581927495457978</v>
      </c>
      <c r="F1010" s="11">
        <f t="shared" ca="1" si="31"/>
        <v>56.209342291485498</v>
      </c>
    </row>
    <row r="1011" spans="5:6" x14ac:dyDescent="0.25">
      <c r="E1011" s="11">
        <f t="shared" ca="1" si="30"/>
        <v>0.91347220339756252</v>
      </c>
      <c r="F1011" s="11">
        <f t="shared" ca="1" si="31"/>
        <v>64.274207140359096</v>
      </c>
    </row>
    <row r="1012" spans="5:6" x14ac:dyDescent="0.25">
      <c r="E1012" s="11">
        <f t="shared" ca="1" si="30"/>
        <v>0.43979521371746355</v>
      </c>
      <c r="F1012" s="11">
        <f t="shared" ca="1" si="31"/>
        <v>47.730865936570353</v>
      </c>
    </row>
    <row r="1013" spans="5:6" x14ac:dyDescent="0.25">
      <c r="E1013" s="11">
        <f t="shared" ca="1" si="30"/>
        <v>8.6882082183866727E-2</v>
      </c>
      <c r="F1013" s="11">
        <f t="shared" ca="1" si="31"/>
        <v>36.779188156698517</v>
      </c>
    </row>
    <row r="1014" spans="5:6" x14ac:dyDescent="0.25">
      <c r="E1014" s="11">
        <f t="shared" ca="1" si="30"/>
        <v>0.51353903903419551</v>
      </c>
      <c r="F1014" s="11">
        <f t="shared" ca="1" si="31"/>
        <v>49.584175643109958</v>
      </c>
    </row>
    <row r="1015" spans="5:6" x14ac:dyDescent="0.25">
      <c r="E1015" s="11">
        <f t="shared" ca="1" si="30"/>
        <v>0.88121160195168446</v>
      </c>
      <c r="F1015" s="11">
        <f t="shared" ca="1" si="31"/>
        <v>62.119368970151527</v>
      </c>
    </row>
    <row r="1016" spans="5:6" x14ac:dyDescent="0.25">
      <c r="E1016" s="11">
        <f t="shared" ca="1" si="30"/>
        <v>0.5250787379049634</v>
      </c>
      <c r="F1016" s="11">
        <f t="shared" ca="1" si="31"/>
        <v>49.877891979900745</v>
      </c>
    </row>
    <row r="1017" spans="5:6" x14ac:dyDescent="0.25">
      <c r="E1017" s="11">
        <f t="shared" ca="1" si="30"/>
        <v>0.18836577498021589</v>
      </c>
      <c r="F1017" s="11">
        <f t="shared" ca="1" si="31"/>
        <v>40.864816899934056</v>
      </c>
    </row>
    <row r="1018" spans="5:6" x14ac:dyDescent="0.25">
      <c r="E1018" s="11">
        <f t="shared" ca="1" si="30"/>
        <v>0.48744660703879572</v>
      </c>
      <c r="F1018" s="11">
        <f t="shared" ca="1" si="31"/>
        <v>48.924988013052086</v>
      </c>
    </row>
    <row r="1019" spans="5:6" x14ac:dyDescent="0.25">
      <c r="E1019" s="11">
        <f t="shared" ca="1" si="30"/>
        <v>0.30595382951350814</v>
      </c>
      <c r="F1019" s="11">
        <f t="shared" ca="1" si="31"/>
        <v>44.305261439672286</v>
      </c>
    </row>
    <row r="1020" spans="5:6" x14ac:dyDescent="0.25">
      <c r="E1020" s="11">
        <f t="shared" ca="1" si="30"/>
        <v>5.9222982847408123E-2</v>
      </c>
      <c r="F1020" s="11">
        <f t="shared" ca="1" si="31"/>
        <v>35.141080643180608</v>
      </c>
    </row>
    <row r="1021" spans="5:6" x14ac:dyDescent="0.25">
      <c r="E1021" s="11">
        <f t="shared" ca="1" si="30"/>
        <v>0.62184941509470326</v>
      </c>
      <c r="F1021" s="11">
        <f t="shared" ca="1" si="31"/>
        <v>52.434753772033432</v>
      </c>
    </row>
    <row r="1022" spans="5:6" x14ac:dyDescent="0.25">
      <c r="E1022" s="11">
        <f t="shared" ca="1" si="30"/>
        <v>0.91071883581907531</v>
      </c>
      <c r="F1022" s="11">
        <f t="shared" ca="1" si="31"/>
        <v>64.067136287155861</v>
      </c>
    </row>
    <row r="1023" spans="5:6" x14ac:dyDescent="0.25">
      <c r="E1023" s="11">
        <f t="shared" ca="1" si="30"/>
        <v>0.37247431854058066</v>
      </c>
      <c r="F1023" s="11">
        <f t="shared" ca="1" si="31"/>
        <v>46.03626195236253</v>
      </c>
    </row>
    <row r="1024" spans="5:6" x14ac:dyDescent="0.25">
      <c r="E1024" s="11">
        <f t="shared" ca="1" si="30"/>
        <v>0.67854630422598672</v>
      </c>
      <c r="F1024" s="11">
        <f t="shared" ca="1" si="31"/>
        <v>54.061680852880954</v>
      </c>
    </row>
    <row r="1025" spans="5:6" x14ac:dyDescent="0.25">
      <c r="E1025" s="11">
        <f t="shared" ca="1" si="30"/>
        <v>0.25789201563195341</v>
      </c>
      <c r="F1025" s="11">
        <f t="shared" ca="1" si="31"/>
        <v>42.981217861331579</v>
      </c>
    </row>
    <row r="1026" spans="5:6" x14ac:dyDescent="0.25">
      <c r="E1026" s="11">
        <f t="shared" ca="1" si="30"/>
        <v>0.82389309573193192</v>
      </c>
      <c r="F1026" s="11">
        <f t="shared" ca="1" si="31"/>
        <v>59.219078609512572</v>
      </c>
    </row>
    <row r="1027" spans="5:6" x14ac:dyDescent="0.25">
      <c r="E1027" s="11">
        <f t="shared" ca="1" si="30"/>
        <v>0.13830613111800738</v>
      </c>
      <c r="F1027" s="11">
        <f t="shared" ca="1" si="31"/>
        <v>39.078712155928883</v>
      </c>
    </row>
    <row r="1028" spans="5:6" x14ac:dyDescent="0.25">
      <c r="E1028" s="11">
        <f t="shared" ref="E1028:E1091" ca="1" si="32">RAND()</f>
        <v>8.1923138611686097E-2</v>
      </c>
      <c r="F1028" s="11">
        <f t="shared" ref="F1028:F1091" ca="1" si="33">_xlfn.GAMMA.INV(E1028,$C$3,$C$4)</f>
        <v>36.51476823035491</v>
      </c>
    </row>
    <row r="1029" spans="5:6" x14ac:dyDescent="0.25">
      <c r="E1029" s="11">
        <f t="shared" ca="1" si="32"/>
        <v>0.18025082776413437</v>
      </c>
      <c r="F1029" s="11">
        <f t="shared" ca="1" si="33"/>
        <v>40.594580584106403</v>
      </c>
    </row>
    <row r="1030" spans="5:6" x14ac:dyDescent="0.25">
      <c r="E1030" s="11">
        <f t="shared" ca="1" si="32"/>
        <v>0.39848135145399854</v>
      </c>
      <c r="F1030" s="11">
        <f t="shared" ca="1" si="33"/>
        <v>46.694588936888643</v>
      </c>
    </row>
    <row r="1031" spans="5:6" x14ac:dyDescent="0.25">
      <c r="E1031" s="11">
        <f t="shared" ca="1" si="32"/>
        <v>0.54325924769635237</v>
      </c>
      <c r="F1031" s="11">
        <f t="shared" ca="1" si="33"/>
        <v>50.344179368564795</v>
      </c>
    </row>
    <row r="1032" spans="5:6" x14ac:dyDescent="0.25">
      <c r="E1032" s="11">
        <f t="shared" ca="1" si="32"/>
        <v>0.41876521755088891</v>
      </c>
      <c r="F1032" s="11">
        <f t="shared" ca="1" si="33"/>
        <v>47.20426820876088</v>
      </c>
    </row>
    <row r="1033" spans="5:6" x14ac:dyDescent="0.25">
      <c r="E1033" s="11">
        <f t="shared" ca="1" si="32"/>
        <v>0.89918070369211822</v>
      </c>
      <c r="F1033" s="11">
        <f t="shared" ca="1" si="33"/>
        <v>63.251852365278182</v>
      </c>
    </row>
    <row r="1034" spans="5:6" x14ac:dyDescent="0.25">
      <c r="E1034" s="11">
        <f t="shared" ca="1" si="32"/>
        <v>0.72229208540262579</v>
      </c>
      <c r="F1034" s="11">
        <f t="shared" ca="1" si="33"/>
        <v>55.423969105005966</v>
      </c>
    </row>
    <row r="1035" spans="5:6" x14ac:dyDescent="0.25">
      <c r="E1035" s="11">
        <f t="shared" ca="1" si="32"/>
        <v>0.11258908359076636</v>
      </c>
      <c r="F1035" s="11">
        <f t="shared" ca="1" si="33"/>
        <v>38.01182954569321</v>
      </c>
    </row>
    <row r="1036" spans="5:6" x14ac:dyDescent="0.25">
      <c r="E1036" s="11">
        <f t="shared" ca="1" si="32"/>
        <v>0.80348389950830879</v>
      </c>
      <c r="F1036" s="11">
        <f t="shared" ca="1" si="33"/>
        <v>58.356031963986226</v>
      </c>
    </row>
    <row r="1037" spans="5:6" x14ac:dyDescent="0.25">
      <c r="E1037" s="11">
        <f t="shared" ca="1" si="32"/>
        <v>0.10613514785334655</v>
      </c>
      <c r="F1037" s="11">
        <f t="shared" ca="1" si="33"/>
        <v>37.720925689482435</v>
      </c>
    </row>
    <row r="1038" spans="5:6" x14ac:dyDescent="0.25">
      <c r="E1038" s="11">
        <f t="shared" ca="1" si="32"/>
        <v>1.1660060033906849E-2</v>
      </c>
      <c r="F1038" s="11">
        <f t="shared" ca="1" si="33"/>
        <v>29.78254273440384</v>
      </c>
    </row>
    <row r="1039" spans="5:6" x14ac:dyDescent="0.25">
      <c r="E1039" s="11">
        <f t="shared" ca="1" si="32"/>
        <v>7.1194572973222403E-2</v>
      </c>
      <c r="F1039" s="11">
        <f t="shared" ca="1" si="33"/>
        <v>35.903406901530005</v>
      </c>
    </row>
    <row r="1040" spans="5:6" x14ac:dyDescent="0.25">
      <c r="E1040" s="11">
        <f t="shared" ca="1" si="32"/>
        <v>0.52888197276919602</v>
      </c>
      <c r="F1040" s="11">
        <f t="shared" ca="1" si="33"/>
        <v>49.975053735179706</v>
      </c>
    </row>
    <row r="1041" spans="5:6" x14ac:dyDescent="0.25">
      <c r="E1041" s="11">
        <f t="shared" ca="1" si="32"/>
        <v>0.36656741305418095</v>
      </c>
      <c r="F1041" s="11">
        <f t="shared" ca="1" si="33"/>
        <v>45.885683876809992</v>
      </c>
    </row>
    <row r="1042" spans="5:6" x14ac:dyDescent="0.25">
      <c r="E1042" s="11">
        <f t="shared" ca="1" si="32"/>
        <v>0.91756261445124032</v>
      </c>
      <c r="F1042" s="11">
        <f t="shared" ca="1" si="33"/>
        <v>64.591976688205989</v>
      </c>
    </row>
    <row r="1043" spans="5:6" x14ac:dyDescent="0.25">
      <c r="E1043" s="11">
        <f t="shared" ca="1" si="32"/>
        <v>0.57403955961840891</v>
      </c>
      <c r="F1043" s="11">
        <f t="shared" ca="1" si="33"/>
        <v>51.146157025138834</v>
      </c>
    </row>
    <row r="1044" spans="5:6" x14ac:dyDescent="0.25">
      <c r="E1044" s="11">
        <f t="shared" ca="1" si="32"/>
        <v>0.98541876198761602</v>
      </c>
      <c r="F1044" s="11">
        <f t="shared" ca="1" si="33"/>
        <v>74.607106948941095</v>
      </c>
    </row>
    <row r="1045" spans="5:6" x14ac:dyDescent="0.25">
      <c r="E1045" s="11">
        <f t="shared" ca="1" si="32"/>
        <v>0.32611167580846856</v>
      </c>
      <c r="F1045" s="11">
        <f t="shared" ca="1" si="33"/>
        <v>44.839400404883243</v>
      </c>
    </row>
    <row r="1046" spans="5:6" x14ac:dyDescent="0.25">
      <c r="E1046" s="11">
        <f t="shared" ca="1" si="32"/>
        <v>0.97319602204544486</v>
      </c>
      <c r="F1046" s="11">
        <f t="shared" ca="1" si="33"/>
        <v>71.32958678930973</v>
      </c>
    </row>
    <row r="1047" spans="5:6" x14ac:dyDescent="0.25">
      <c r="E1047" s="11">
        <f t="shared" ca="1" si="32"/>
        <v>0.26666494573227484</v>
      </c>
      <c r="F1047" s="11">
        <f t="shared" ca="1" si="33"/>
        <v>43.229326641898346</v>
      </c>
    </row>
    <row r="1048" spans="5:6" x14ac:dyDescent="0.25">
      <c r="E1048" s="11">
        <f t="shared" ca="1" si="32"/>
        <v>0.58938496828099962</v>
      </c>
      <c r="F1048" s="11">
        <f t="shared" ca="1" si="33"/>
        <v>51.553276784992875</v>
      </c>
    </row>
    <row r="1049" spans="5:6" x14ac:dyDescent="0.25">
      <c r="E1049" s="11">
        <f t="shared" ca="1" si="32"/>
        <v>0.83855828324866899</v>
      </c>
      <c r="F1049" s="11">
        <f t="shared" ca="1" si="33"/>
        <v>59.884646317366389</v>
      </c>
    </row>
    <row r="1050" spans="5:6" x14ac:dyDescent="0.25">
      <c r="E1050" s="11">
        <f t="shared" ca="1" si="32"/>
        <v>8.150424357979047E-2</v>
      </c>
      <c r="F1050" s="11">
        <f t="shared" ca="1" si="33"/>
        <v>36.491947396437425</v>
      </c>
    </row>
    <row r="1051" spans="5:6" x14ac:dyDescent="0.25">
      <c r="E1051" s="11">
        <f t="shared" ca="1" si="32"/>
        <v>0.86800178854371357</v>
      </c>
      <c r="F1051" s="11">
        <f t="shared" ca="1" si="33"/>
        <v>61.369678807356031</v>
      </c>
    </row>
    <row r="1052" spans="5:6" x14ac:dyDescent="0.25">
      <c r="E1052" s="11">
        <f t="shared" ca="1" si="32"/>
        <v>0.11254069279163037</v>
      </c>
      <c r="F1052" s="11">
        <f t="shared" ca="1" si="33"/>
        <v>38.009687887124969</v>
      </c>
    </row>
    <row r="1053" spans="5:6" x14ac:dyDescent="0.25">
      <c r="E1053" s="11">
        <f t="shared" ca="1" si="32"/>
        <v>0.8304316223090823</v>
      </c>
      <c r="F1053" s="11">
        <f t="shared" ca="1" si="33"/>
        <v>59.510643758968662</v>
      </c>
    </row>
    <row r="1054" spans="5:6" x14ac:dyDescent="0.25">
      <c r="E1054" s="11">
        <f t="shared" ca="1" si="32"/>
        <v>0.47951749563366908</v>
      </c>
      <c r="F1054" s="11">
        <f t="shared" ca="1" si="33"/>
        <v>48.725697744990988</v>
      </c>
    </row>
    <row r="1055" spans="5:6" x14ac:dyDescent="0.25">
      <c r="E1055" s="11">
        <f t="shared" ca="1" si="32"/>
        <v>0.44293251961004609</v>
      </c>
      <c r="F1055" s="11">
        <f t="shared" ca="1" si="33"/>
        <v>47.809357171007456</v>
      </c>
    </row>
    <row r="1056" spans="5:6" x14ac:dyDescent="0.25">
      <c r="E1056" s="11">
        <f t="shared" ca="1" si="32"/>
        <v>0.41500677107832085</v>
      </c>
      <c r="F1056" s="11">
        <f t="shared" ca="1" si="33"/>
        <v>47.110001843914475</v>
      </c>
    </row>
    <row r="1057" spans="5:6" x14ac:dyDescent="0.25">
      <c r="E1057" s="11">
        <f t="shared" ca="1" si="32"/>
        <v>0.96367410895000716</v>
      </c>
      <c r="F1057" s="11">
        <f t="shared" ca="1" si="33"/>
        <v>69.608233244841699</v>
      </c>
    </row>
    <row r="1058" spans="5:6" x14ac:dyDescent="0.25">
      <c r="E1058" s="11">
        <f t="shared" ca="1" si="32"/>
        <v>0.21471254636181902</v>
      </c>
      <c r="F1058" s="11">
        <f t="shared" ca="1" si="33"/>
        <v>41.703859605360279</v>
      </c>
    </row>
    <row r="1059" spans="5:6" x14ac:dyDescent="0.25">
      <c r="E1059" s="11">
        <f t="shared" ca="1" si="32"/>
        <v>3.5231316820355518E-3</v>
      </c>
      <c r="F1059" s="11">
        <f t="shared" ca="1" si="33"/>
        <v>26.839917061180948</v>
      </c>
    </row>
    <row r="1060" spans="5:6" x14ac:dyDescent="0.25">
      <c r="E1060" s="11">
        <f t="shared" ca="1" si="32"/>
        <v>0.32981377681639679</v>
      </c>
      <c r="F1060" s="11">
        <f t="shared" ca="1" si="33"/>
        <v>44.936442857281484</v>
      </c>
    </row>
    <row r="1061" spans="5:6" x14ac:dyDescent="0.25">
      <c r="E1061" s="11">
        <f t="shared" ca="1" si="32"/>
        <v>0.33777599623637544</v>
      </c>
      <c r="F1061" s="11">
        <f t="shared" ca="1" si="33"/>
        <v>45.144168323478844</v>
      </c>
    </row>
    <row r="1062" spans="5:6" x14ac:dyDescent="0.25">
      <c r="E1062" s="11">
        <f t="shared" ca="1" si="32"/>
        <v>0.98517183709425316</v>
      </c>
      <c r="F1062" s="11">
        <f t="shared" ca="1" si="33"/>
        <v>74.519373555212567</v>
      </c>
    </row>
    <row r="1063" spans="5:6" x14ac:dyDescent="0.25">
      <c r="E1063" s="11">
        <f t="shared" ca="1" si="32"/>
        <v>0.97220091490717031</v>
      </c>
      <c r="F1063" s="11">
        <f t="shared" ca="1" si="33"/>
        <v>71.126442471013306</v>
      </c>
    </row>
    <row r="1064" spans="5:6" x14ac:dyDescent="0.25">
      <c r="E1064" s="11">
        <f t="shared" ca="1" si="32"/>
        <v>0.19231083365910162</v>
      </c>
      <c r="F1064" s="11">
        <f t="shared" ca="1" si="33"/>
        <v>40.994020409132581</v>
      </c>
    </row>
    <row r="1065" spans="5:6" x14ac:dyDescent="0.25">
      <c r="E1065" s="11">
        <f t="shared" ca="1" si="32"/>
        <v>0.88986586442102755</v>
      </c>
      <c r="F1065" s="11">
        <f t="shared" ca="1" si="33"/>
        <v>62.646530188203705</v>
      </c>
    </row>
    <row r="1066" spans="5:6" x14ac:dyDescent="0.25">
      <c r="E1066" s="11">
        <f t="shared" ca="1" si="32"/>
        <v>0.94641989782828873</v>
      </c>
      <c r="F1066" s="11">
        <f t="shared" ca="1" si="33"/>
        <v>67.306416334575403</v>
      </c>
    </row>
    <row r="1067" spans="5:6" x14ac:dyDescent="0.25">
      <c r="E1067" s="11">
        <f t="shared" ca="1" si="32"/>
        <v>0.37341102088718048</v>
      </c>
      <c r="F1067" s="11">
        <f t="shared" ca="1" si="33"/>
        <v>46.060099358476833</v>
      </c>
    </row>
    <row r="1068" spans="5:6" x14ac:dyDescent="0.25">
      <c r="E1068" s="11">
        <f t="shared" ca="1" si="32"/>
        <v>0.61573946737287444</v>
      </c>
      <c r="F1068" s="11">
        <f t="shared" ca="1" si="33"/>
        <v>52.266511072879211</v>
      </c>
    </row>
    <row r="1069" spans="5:6" x14ac:dyDescent="0.25">
      <c r="E1069" s="11">
        <f t="shared" ca="1" si="32"/>
        <v>0.3798083992769663</v>
      </c>
      <c r="F1069" s="11">
        <f t="shared" ca="1" si="33"/>
        <v>46.222621837616089</v>
      </c>
    </row>
    <row r="1070" spans="5:6" x14ac:dyDescent="0.25">
      <c r="E1070" s="11">
        <f t="shared" ca="1" si="32"/>
        <v>8.3376202778381758E-2</v>
      </c>
      <c r="F1070" s="11">
        <f t="shared" ca="1" si="33"/>
        <v>36.593328866253238</v>
      </c>
    </row>
    <row r="1071" spans="5:6" x14ac:dyDescent="0.25">
      <c r="E1071" s="11">
        <f t="shared" ca="1" si="32"/>
        <v>0.28556678999579255</v>
      </c>
      <c r="F1071" s="11">
        <f t="shared" ca="1" si="33"/>
        <v>43.753511966427453</v>
      </c>
    </row>
    <row r="1072" spans="5:6" x14ac:dyDescent="0.25">
      <c r="E1072" s="11">
        <f t="shared" ca="1" si="32"/>
        <v>0.85897467262512728</v>
      </c>
      <c r="F1072" s="11">
        <f t="shared" ca="1" si="33"/>
        <v>60.889917728993048</v>
      </c>
    </row>
    <row r="1073" spans="5:6" x14ac:dyDescent="0.25">
      <c r="E1073" s="11">
        <f t="shared" ca="1" si="32"/>
        <v>0.47559773517642046</v>
      </c>
      <c r="F1073" s="11">
        <f t="shared" ca="1" si="33"/>
        <v>48.627308962908607</v>
      </c>
    </row>
    <row r="1074" spans="5:6" x14ac:dyDescent="0.25">
      <c r="E1074" s="11">
        <f t="shared" ca="1" si="32"/>
        <v>0.1375238864624958</v>
      </c>
      <c r="F1074" s="11">
        <f t="shared" ca="1" si="33"/>
        <v>39.048108269901718</v>
      </c>
    </row>
    <row r="1075" spans="5:6" x14ac:dyDescent="0.25">
      <c r="E1075" s="11">
        <f t="shared" ca="1" si="32"/>
        <v>9.9772554835661831E-2</v>
      </c>
      <c r="F1075" s="11">
        <f t="shared" ca="1" si="33"/>
        <v>37.422937092596079</v>
      </c>
    </row>
    <row r="1076" spans="5:6" x14ac:dyDescent="0.25">
      <c r="E1076" s="11">
        <f t="shared" ca="1" si="32"/>
        <v>0.77793326722985534</v>
      </c>
      <c r="F1076" s="11">
        <f t="shared" ca="1" si="33"/>
        <v>57.359303306626188</v>
      </c>
    </row>
    <row r="1077" spans="5:6" x14ac:dyDescent="0.25">
      <c r="E1077" s="11">
        <f t="shared" ca="1" si="32"/>
        <v>0.78157236535020735</v>
      </c>
      <c r="F1077" s="11">
        <f t="shared" ca="1" si="33"/>
        <v>57.49634143779263</v>
      </c>
    </row>
    <row r="1078" spans="5:6" x14ac:dyDescent="0.25">
      <c r="E1078" s="11">
        <f t="shared" ca="1" si="32"/>
        <v>0.27266205311212854</v>
      </c>
      <c r="F1078" s="11">
        <f t="shared" ca="1" si="33"/>
        <v>43.397101601193675</v>
      </c>
    </row>
    <row r="1079" spans="5:6" x14ac:dyDescent="0.25">
      <c r="E1079" s="11">
        <f t="shared" ca="1" si="32"/>
        <v>2.9887080643217656E-2</v>
      </c>
      <c r="F1079" s="11">
        <f t="shared" ca="1" si="33"/>
        <v>32.63058645306895</v>
      </c>
    </row>
    <row r="1080" spans="5:6" x14ac:dyDescent="0.25">
      <c r="E1080" s="11">
        <f t="shared" ca="1" si="32"/>
        <v>0.46745664121039121</v>
      </c>
      <c r="F1080" s="11">
        <f t="shared" ca="1" si="33"/>
        <v>48.42318625869639</v>
      </c>
    </row>
    <row r="1081" spans="5:6" x14ac:dyDescent="0.25">
      <c r="E1081" s="11">
        <f t="shared" ca="1" si="32"/>
        <v>0.22353044551094348</v>
      </c>
      <c r="F1081" s="11">
        <f t="shared" ca="1" si="33"/>
        <v>41.973429625434072</v>
      </c>
    </row>
    <row r="1082" spans="5:6" x14ac:dyDescent="0.25">
      <c r="E1082" s="11">
        <f t="shared" ca="1" si="32"/>
        <v>0.23745879119231794</v>
      </c>
      <c r="F1082" s="11">
        <f t="shared" ca="1" si="33"/>
        <v>42.389516942697348</v>
      </c>
    </row>
    <row r="1083" spans="5:6" x14ac:dyDescent="0.25">
      <c r="E1083" s="11">
        <f t="shared" ca="1" si="32"/>
        <v>7.1956735253715265E-2</v>
      </c>
      <c r="F1083" s="11">
        <f t="shared" ca="1" si="33"/>
        <v>35.948832142653558</v>
      </c>
    </row>
    <row r="1084" spans="5:6" x14ac:dyDescent="0.25">
      <c r="E1084" s="11">
        <f t="shared" ca="1" si="32"/>
        <v>0.25312916444054823</v>
      </c>
      <c r="F1084" s="11">
        <f t="shared" ca="1" si="33"/>
        <v>42.845100633305279</v>
      </c>
    </row>
    <row r="1085" spans="5:6" x14ac:dyDescent="0.25">
      <c r="E1085" s="11">
        <f t="shared" ca="1" si="32"/>
        <v>0.89287449875647718</v>
      </c>
      <c r="F1085" s="11">
        <f t="shared" ca="1" si="33"/>
        <v>62.837446591463511</v>
      </c>
    </row>
    <row r="1086" spans="5:6" x14ac:dyDescent="0.25">
      <c r="E1086" s="11">
        <f t="shared" ca="1" si="32"/>
        <v>0.29867374063278485</v>
      </c>
      <c r="F1086" s="11">
        <f t="shared" ca="1" si="33"/>
        <v>44.109692811769989</v>
      </c>
    </row>
    <row r="1087" spans="5:6" x14ac:dyDescent="0.25">
      <c r="E1087" s="11">
        <f t="shared" ca="1" si="32"/>
        <v>0.93507860007178489</v>
      </c>
      <c r="F1087" s="11">
        <f t="shared" ca="1" si="33"/>
        <v>66.120379532052056</v>
      </c>
    </row>
    <row r="1088" spans="5:6" x14ac:dyDescent="0.25">
      <c r="E1088" s="11">
        <f t="shared" ca="1" si="32"/>
        <v>0.53320738112301025</v>
      </c>
      <c r="F1088" s="11">
        <f t="shared" ca="1" si="33"/>
        <v>50.085791281126617</v>
      </c>
    </row>
    <row r="1089" spans="5:6" x14ac:dyDescent="0.25">
      <c r="E1089" s="11">
        <f t="shared" ca="1" si="32"/>
        <v>0.25085142379997061</v>
      </c>
      <c r="F1089" s="11">
        <f t="shared" ca="1" si="33"/>
        <v>42.779634180332792</v>
      </c>
    </row>
    <row r="1090" spans="5:6" x14ac:dyDescent="0.25">
      <c r="E1090" s="11">
        <f t="shared" ca="1" si="32"/>
        <v>0.99552025959168355</v>
      </c>
      <c r="F1090" s="11">
        <f t="shared" ca="1" si="33"/>
        <v>80.469670582601282</v>
      </c>
    </row>
    <row r="1091" spans="5:6" x14ac:dyDescent="0.25">
      <c r="E1091" s="11">
        <f t="shared" ca="1" si="32"/>
        <v>0.53077747099879002</v>
      </c>
      <c r="F1091" s="11">
        <f t="shared" ca="1" si="33"/>
        <v>50.023549973309258</v>
      </c>
    </row>
    <row r="1092" spans="5:6" x14ac:dyDescent="0.25">
      <c r="E1092" s="11">
        <f t="shared" ref="E1092:E1155" ca="1" si="34">RAND()</f>
        <v>0.39247755005501406</v>
      </c>
      <c r="F1092" s="11">
        <f t="shared" ref="F1092:F1155" ca="1" si="35">_xlfn.GAMMA.INV(E1092,$C$3,$C$4)</f>
        <v>46.543187846839544</v>
      </c>
    </row>
    <row r="1093" spans="5:6" x14ac:dyDescent="0.25">
      <c r="E1093" s="11">
        <f t="shared" ca="1" si="34"/>
        <v>0.9503401744539397</v>
      </c>
      <c r="F1093" s="11">
        <f t="shared" ca="1" si="35"/>
        <v>67.766328710065181</v>
      </c>
    </row>
    <row r="1094" spans="5:6" x14ac:dyDescent="0.25">
      <c r="E1094" s="11">
        <f t="shared" ca="1" si="34"/>
        <v>0.13104217156980713</v>
      </c>
      <c r="F1094" s="11">
        <f t="shared" ca="1" si="35"/>
        <v>38.790464869834054</v>
      </c>
    </row>
    <row r="1095" spans="5:6" x14ac:dyDescent="0.25">
      <c r="E1095" s="11">
        <f t="shared" ca="1" si="34"/>
        <v>0.73244763683476544</v>
      </c>
      <c r="F1095" s="11">
        <f t="shared" ca="1" si="35"/>
        <v>55.757783721045442</v>
      </c>
    </row>
    <row r="1096" spans="5:6" x14ac:dyDescent="0.25">
      <c r="E1096" s="11">
        <f t="shared" ca="1" si="34"/>
        <v>5.6859560198719072E-2</v>
      </c>
      <c r="F1096" s="11">
        <f t="shared" ca="1" si="35"/>
        <v>34.978049259826363</v>
      </c>
    </row>
    <row r="1097" spans="5:6" x14ac:dyDescent="0.25">
      <c r="E1097" s="11">
        <f t="shared" ca="1" si="34"/>
        <v>0.96349617305894131</v>
      </c>
      <c r="F1097" s="11">
        <f t="shared" ca="1" si="35"/>
        <v>69.58003330652528</v>
      </c>
    </row>
    <row r="1098" spans="5:6" x14ac:dyDescent="0.25">
      <c r="E1098" s="11">
        <f t="shared" ca="1" si="34"/>
        <v>0.21700712627123231</v>
      </c>
      <c r="F1098" s="11">
        <f t="shared" ca="1" si="35"/>
        <v>41.774497485540905</v>
      </c>
    </row>
    <row r="1099" spans="5:6" x14ac:dyDescent="0.25">
      <c r="E1099" s="11">
        <f t="shared" ca="1" si="34"/>
        <v>0.56796073971277261</v>
      </c>
      <c r="F1099" s="11">
        <f t="shared" ca="1" si="35"/>
        <v>50.986329772426259</v>
      </c>
    </row>
    <row r="1100" spans="5:6" x14ac:dyDescent="0.25">
      <c r="E1100" s="11">
        <f t="shared" ca="1" si="34"/>
        <v>0.26316873330530077</v>
      </c>
      <c r="F1100" s="11">
        <f t="shared" ca="1" si="35"/>
        <v>43.13084253046987</v>
      </c>
    </row>
    <row r="1101" spans="5:6" x14ac:dyDescent="0.25">
      <c r="E1101" s="11">
        <f t="shared" ca="1" si="34"/>
        <v>0.40929592400599568</v>
      </c>
      <c r="F1101" s="11">
        <f t="shared" ca="1" si="35"/>
        <v>46.966632445483306</v>
      </c>
    </row>
    <row r="1102" spans="5:6" x14ac:dyDescent="0.25">
      <c r="E1102" s="11">
        <f t="shared" ca="1" si="34"/>
        <v>0.20096860206135636</v>
      </c>
      <c r="F1102" s="11">
        <f t="shared" ca="1" si="35"/>
        <v>41.272950122654763</v>
      </c>
    </row>
    <row r="1103" spans="5:6" x14ac:dyDescent="0.25">
      <c r="E1103" s="11">
        <f t="shared" ca="1" si="34"/>
        <v>0.87724720196260719</v>
      </c>
      <c r="F1103" s="11">
        <f t="shared" ca="1" si="35"/>
        <v>61.887870888201967</v>
      </c>
    </row>
    <row r="1104" spans="5:6" x14ac:dyDescent="0.25">
      <c r="E1104" s="11">
        <f t="shared" ca="1" si="34"/>
        <v>0.49857624197831862</v>
      </c>
      <c r="F1104" s="11">
        <f t="shared" ca="1" si="35"/>
        <v>49.205443964624465</v>
      </c>
    </row>
    <row r="1105" spans="5:6" x14ac:dyDescent="0.25">
      <c r="E1105" s="11">
        <f t="shared" ca="1" si="34"/>
        <v>0.93252932893550333</v>
      </c>
      <c r="F1105" s="11">
        <f t="shared" ca="1" si="35"/>
        <v>65.878082975053061</v>
      </c>
    </row>
    <row r="1106" spans="5:6" x14ac:dyDescent="0.25">
      <c r="E1106" s="11">
        <f t="shared" ca="1" si="34"/>
        <v>0.73162399409208079</v>
      </c>
      <c r="F1106" s="11">
        <f t="shared" ca="1" si="35"/>
        <v>55.730427856676492</v>
      </c>
    </row>
    <row r="1107" spans="5:6" x14ac:dyDescent="0.25">
      <c r="E1107" s="11">
        <f t="shared" ca="1" si="34"/>
        <v>0.80720221589179575</v>
      </c>
      <c r="F1107" s="11">
        <f t="shared" ca="1" si="35"/>
        <v>58.50839424718751</v>
      </c>
    </row>
    <row r="1108" spans="5:6" x14ac:dyDescent="0.25">
      <c r="E1108" s="11">
        <f t="shared" ca="1" si="34"/>
        <v>7.4169064623830772E-2</v>
      </c>
      <c r="F1108" s="11">
        <f t="shared" ca="1" si="35"/>
        <v>36.078849681465691</v>
      </c>
    </row>
    <row r="1109" spans="5:6" x14ac:dyDescent="0.25">
      <c r="E1109" s="11">
        <f t="shared" ca="1" si="34"/>
        <v>0.37004098451307632</v>
      </c>
      <c r="F1109" s="11">
        <f t="shared" ca="1" si="35"/>
        <v>45.974286549408099</v>
      </c>
    </row>
    <row r="1110" spans="5:6" x14ac:dyDescent="0.25">
      <c r="E1110" s="11">
        <f t="shared" ca="1" si="34"/>
        <v>0.48492182335219747</v>
      </c>
      <c r="F1110" s="11">
        <f t="shared" ca="1" si="35"/>
        <v>48.861488446511942</v>
      </c>
    </row>
    <row r="1111" spans="5:6" x14ac:dyDescent="0.25">
      <c r="E1111" s="11">
        <f t="shared" ca="1" si="34"/>
        <v>9.0506852109050295E-2</v>
      </c>
      <c r="F1111" s="11">
        <f t="shared" ca="1" si="35"/>
        <v>36.966196357245956</v>
      </c>
    </row>
    <row r="1112" spans="5:6" x14ac:dyDescent="0.25">
      <c r="E1112" s="11">
        <f t="shared" ca="1" si="34"/>
        <v>0.68237947999664972</v>
      </c>
      <c r="F1112" s="11">
        <f t="shared" ca="1" si="35"/>
        <v>54.176745159580442</v>
      </c>
    </row>
    <row r="1113" spans="5:6" x14ac:dyDescent="0.25">
      <c r="E1113" s="11">
        <f t="shared" ca="1" si="34"/>
        <v>0.5304264647156065</v>
      </c>
      <c r="F1113" s="11">
        <f t="shared" ca="1" si="35"/>
        <v>50.014565813535846</v>
      </c>
    </row>
    <row r="1114" spans="5:6" x14ac:dyDescent="0.25">
      <c r="E1114" s="11">
        <f t="shared" ca="1" si="34"/>
        <v>0.67763497318372934</v>
      </c>
      <c r="F1114" s="11">
        <f t="shared" ca="1" si="35"/>
        <v>54.03443273169551</v>
      </c>
    </row>
    <row r="1115" spans="5:6" x14ac:dyDescent="0.25">
      <c r="E1115" s="11">
        <f t="shared" ca="1" si="34"/>
        <v>0.43338561416938748</v>
      </c>
      <c r="F1115" s="11">
        <f t="shared" ca="1" si="35"/>
        <v>47.570475425968375</v>
      </c>
    </row>
    <row r="1116" spans="5:6" x14ac:dyDescent="0.25">
      <c r="E1116" s="11">
        <f t="shared" ca="1" si="34"/>
        <v>0.10186039823679616</v>
      </c>
      <c r="F1116" s="11">
        <f t="shared" ca="1" si="35"/>
        <v>37.522026008266295</v>
      </c>
    </row>
    <row r="1117" spans="5:6" x14ac:dyDescent="0.25">
      <c r="E1117" s="11">
        <f t="shared" ca="1" si="34"/>
        <v>0.27283552267810263</v>
      </c>
      <c r="F1117" s="11">
        <f t="shared" ca="1" si="35"/>
        <v>43.401933507682664</v>
      </c>
    </row>
    <row r="1118" spans="5:6" x14ac:dyDescent="0.25">
      <c r="E1118" s="11">
        <f t="shared" ca="1" si="34"/>
        <v>0.79754118386234485</v>
      </c>
      <c r="F1118" s="11">
        <f t="shared" ca="1" si="35"/>
        <v>58.116631505009352</v>
      </c>
    </row>
    <row r="1119" spans="5:6" x14ac:dyDescent="0.25">
      <c r="E1119" s="11">
        <f t="shared" ca="1" si="34"/>
        <v>0.45145897848539962</v>
      </c>
      <c r="F1119" s="11">
        <f t="shared" ca="1" si="35"/>
        <v>48.022675373666104</v>
      </c>
    </row>
    <row r="1120" spans="5:6" x14ac:dyDescent="0.25">
      <c r="E1120" s="11">
        <f t="shared" ca="1" si="34"/>
        <v>0.58448616464100744</v>
      </c>
      <c r="F1120" s="11">
        <f t="shared" ca="1" si="35"/>
        <v>51.422712824987819</v>
      </c>
    </row>
    <row r="1121" spans="5:6" x14ac:dyDescent="0.25">
      <c r="E1121" s="11">
        <f t="shared" ca="1" si="34"/>
        <v>0.23205810518888814</v>
      </c>
      <c r="F1121" s="11">
        <f t="shared" ca="1" si="35"/>
        <v>42.229512329613051</v>
      </c>
    </row>
    <row r="1122" spans="5:6" x14ac:dyDescent="0.25">
      <c r="E1122" s="11">
        <f t="shared" ca="1" si="34"/>
        <v>0.89691608158886427</v>
      </c>
      <c r="F1122" s="11">
        <f t="shared" ca="1" si="35"/>
        <v>63.100719448309171</v>
      </c>
    </row>
    <row r="1123" spans="5:6" x14ac:dyDescent="0.25">
      <c r="E1123" s="11">
        <f t="shared" ca="1" si="34"/>
        <v>0.98924837227430573</v>
      </c>
      <c r="F1123" s="11">
        <f t="shared" ca="1" si="35"/>
        <v>76.175652016706934</v>
      </c>
    </row>
    <row r="1124" spans="5:6" x14ac:dyDescent="0.25">
      <c r="E1124" s="11">
        <f t="shared" ca="1" si="34"/>
        <v>3.832250780700408E-2</v>
      </c>
      <c r="F1124" s="11">
        <f t="shared" ca="1" si="35"/>
        <v>33.491354042273905</v>
      </c>
    </row>
    <row r="1125" spans="5:6" x14ac:dyDescent="0.25">
      <c r="E1125" s="11">
        <f t="shared" ca="1" si="34"/>
        <v>0.72497513585708395</v>
      </c>
      <c r="F1125" s="11">
        <f t="shared" ca="1" si="35"/>
        <v>55.511437387653373</v>
      </c>
    </row>
    <row r="1126" spans="5:6" x14ac:dyDescent="0.25">
      <c r="E1126" s="11">
        <f t="shared" ca="1" si="34"/>
        <v>0.47257023051167646</v>
      </c>
      <c r="F1126" s="11">
        <f t="shared" ca="1" si="35"/>
        <v>48.551367345261554</v>
      </c>
    </row>
    <row r="1127" spans="5:6" x14ac:dyDescent="0.25">
      <c r="E1127" s="11">
        <f t="shared" ca="1" si="34"/>
        <v>4.8531365028000151E-2</v>
      </c>
      <c r="F1127" s="11">
        <f t="shared" ca="1" si="35"/>
        <v>34.361858935886453</v>
      </c>
    </row>
    <row r="1128" spans="5:6" x14ac:dyDescent="0.25">
      <c r="E1128" s="11">
        <f t="shared" ca="1" si="34"/>
        <v>9.1595613779925644E-3</v>
      </c>
      <c r="F1128" s="11">
        <f t="shared" ca="1" si="35"/>
        <v>29.13700417181143</v>
      </c>
    </row>
    <row r="1129" spans="5:6" x14ac:dyDescent="0.25">
      <c r="E1129" s="11">
        <f t="shared" ca="1" si="34"/>
        <v>0.2325472782206216</v>
      </c>
      <c r="F1129" s="11">
        <f t="shared" ca="1" si="35"/>
        <v>42.244072377998108</v>
      </c>
    </row>
    <row r="1130" spans="5:6" x14ac:dyDescent="0.25">
      <c r="E1130" s="11">
        <f t="shared" ca="1" si="34"/>
        <v>0.88108675628889943</v>
      </c>
      <c r="F1130" s="11">
        <f t="shared" ca="1" si="35"/>
        <v>62.111987591402624</v>
      </c>
    </row>
    <row r="1131" spans="5:6" x14ac:dyDescent="0.25">
      <c r="E1131" s="11">
        <f t="shared" ca="1" si="34"/>
        <v>0.8591703463634186</v>
      </c>
      <c r="F1131" s="11">
        <f t="shared" ca="1" si="35"/>
        <v>60.900065992618089</v>
      </c>
    </row>
    <row r="1132" spans="5:6" x14ac:dyDescent="0.25">
      <c r="E1132" s="11">
        <f t="shared" ca="1" si="34"/>
        <v>0.12643893567229636</v>
      </c>
      <c r="F1132" s="11">
        <f t="shared" ca="1" si="35"/>
        <v>38.602832459446084</v>
      </c>
    </row>
    <row r="1133" spans="5:6" x14ac:dyDescent="0.25">
      <c r="E1133" s="11">
        <f t="shared" ca="1" si="34"/>
        <v>0.35967386779735866</v>
      </c>
      <c r="F1133" s="11">
        <f t="shared" ca="1" si="35"/>
        <v>45.709352002103351</v>
      </c>
    </row>
    <row r="1134" spans="5:6" x14ac:dyDescent="0.25">
      <c r="E1134" s="11">
        <f t="shared" ca="1" si="34"/>
        <v>2.0327177538068675E-2</v>
      </c>
      <c r="F1134" s="11">
        <f t="shared" ca="1" si="35"/>
        <v>31.393207341119407</v>
      </c>
    </row>
    <row r="1135" spans="5:6" x14ac:dyDescent="0.25">
      <c r="E1135" s="11">
        <f t="shared" ca="1" si="34"/>
        <v>0.97465407897872436</v>
      </c>
      <c r="F1135" s="11">
        <f t="shared" ca="1" si="35"/>
        <v>71.639646618652222</v>
      </c>
    </row>
    <row r="1136" spans="5:6" x14ac:dyDescent="0.25">
      <c r="E1136" s="11">
        <f t="shared" ca="1" si="34"/>
        <v>0.68571555773232029</v>
      </c>
      <c r="F1136" s="11">
        <f t="shared" ca="1" si="35"/>
        <v>54.277498614698892</v>
      </c>
    </row>
    <row r="1137" spans="5:6" x14ac:dyDescent="0.25">
      <c r="E1137" s="11">
        <f t="shared" ca="1" si="34"/>
        <v>0.86318895942015472</v>
      </c>
      <c r="F1137" s="11">
        <f t="shared" ca="1" si="35"/>
        <v>61.110889089518302</v>
      </c>
    </row>
    <row r="1138" spans="5:6" x14ac:dyDescent="0.25">
      <c r="E1138" s="11">
        <f t="shared" ca="1" si="34"/>
        <v>0.19872401778842641</v>
      </c>
      <c r="F1138" s="11">
        <f t="shared" ca="1" si="35"/>
        <v>41.20122275795697</v>
      </c>
    </row>
    <row r="1139" spans="5:6" x14ac:dyDescent="0.25">
      <c r="E1139" s="11">
        <f t="shared" ca="1" si="34"/>
        <v>3.766204874351764E-2</v>
      </c>
      <c r="F1139" s="11">
        <f t="shared" ca="1" si="35"/>
        <v>33.42939368359481</v>
      </c>
    </row>
    <row r="1140" spans="5:6" x14ac:dyDescent="0.25">
      <c r="E1140" s="11">
        <f t="shared" ca="1" si="34"/>
        <v>0.41791194196675063</v>
      </c>
      <c r="F1140" s="11">
        <f t="shared" ca="1" si="35"/>
        <v>47.182872600361996</v>
      </c>
    </row>
    <row r="1141" spans="5:6" x14ac:dyDescent="0.25">
      <c r="E1141" s="11">
        <f t="shared" ca="1" si="34"/>
        <v>0.62512830534901509</v>
      </c>
      <c r="F1141" s="11">
        <f t="shared" ca="1" si="35"/>
        <v>52.525533265348542</v>
      </c>
    </row>
    <row r="1142" spans="5:6" x14ac:dyDescent="0.25">
      <c r="E1142" s="11">
        <f t="shared" ca="1" si="34"/>
        <v>0.10759916629421273</v>
      </c>
      <c r="F1142" s="11">
        <f t="shared" ca="1" si="35"/>
        <v>37.787872286200177</v>
      </c>
    </row>
    <row r="1143" spans="5:6" x14ac:dyDescent="0.25">
      <c r="E1143" s="11">
        <f t="shared" ca="1" si="34"/>
        <v>0.86646661129212432</v>
      </c>
      <c r="F1143" s="11">
        <f t="shared" ca="1" si="35"/>
        <v>61.286358831082232</v>
      </c>
    </row>
    <row r="1144" spans="5:6" x14ac:dyDescent="0.25">
      <c r="E1144" s="11">
        <f t="shared" ca="1" si="34"/>
        <v>8.417813993577461E-2</v>
      </c>
      <c r="F1144" s="11">
        <f t="shared" ca="1" si="35"/>
        <v>36.636294775159755</v>
      </c>
    </row>
    <row r="1145" spans="5:6" x14ac:dyDescent="0.25">
      <c r="E1145" s="11">
        <f t="shared" ca="1" si="34"/>
        <v>0.52617930091788756</v>
      </c>
      <c r="F1145" s="11">
        <f t="shared" ca="1" si="35"/>
        <v>49.90598885590888</v>
      </c>
    </row>
    <row r="1146" spans="5:6" x14ac:dyDescent="0.25">
      <c r="E1146" s="11">
        <f t="shared" ca="1" si="34"/>
        <v>0.54798201666490254</v>
      </c>
      <c r="F1146" s="11">
        <f t="shared" ca="1" si="35"/>
        <v>50.466122967486015</v>
      </c>
    </row>
    <row r="1147" spans="5:6" x14ac:dyDescent="0.25">
      <c r="E1147" s="11">
        <f t="shared" ca="1" si="34"/>
        <v>0.54862771911255526</v>
      </c>
      <c r="F1147" s="11">
        <f t="shared" ca="1" si="35"/>
        <v>50.482823759896434</v>
      </c>
    </row>
    <row r="1148" spans="5:6" x14ac:dyDescent="0.25">
      <c r="E1148" s="11">
        <f t="shared" ca="1" si="34"/>
        <v>0.39756615200191125</v>
      </c>
      <c r="F1148" s="11">
        <f t="shared" ca="1" si="35"/>
        <v>46.671528686537563</v>
      </c>
    </row>
    <row r="1149" spans="5:6" x14ac:dyDescent="0.25">
      <c r="E1149" s="11">
        <f t="shared" ca="1" si="34"/>
        <v>0.39395441401174236</v>
      </c>
      <c r="F1149" s="11">
        <f t="shared" ca="1" si="35"/>
        <v>46.580458456184786</v>
      </c>
    </row>
    <row r="1150" spans="5:6" x14ac:dyDescent="0.25">
      <c r="E1150" s="11">
        <f t="shared" ca="1" si="34"/>
        <v>4.532070268163102E-2</v>
      </c>
      <c r="F1150" s="11">
        <f t="shared" ca="1" si="35"/>
        <v>34.103870143734632</v>
      </c>
    </row>
    <row r="1151" spans="5:6" x14ac:dyDescent="0.25">
      <c r="E1151" s="11">
        <f t="shared" ca="1" si="34"/>
        <v>2.5682083576117232E-2</v>
      </c>
      <c r="F1151" s="11">
        <f t="shared" ca="1" si="35"/>
        <v>32.130636767591845</v>
      </c>
    </row>
    <row r="1152" spans="5:6" x14ac:dyDescent="0.25">
      <c r="E1152" s="11">
        <f t="shared" ca="1" si="34"/>
        <v>0.64081060475574692</v>
      </c>
      <c r="F1152" s="11">
        <f t="shared" ca="1" si="35"/>
        <v>52.964792623189616</v>
      </c>
    </row>
    <row r="1153" spans="5:6" x14ac:dyDescent="0.25">
      <c r="E1153" s="11">
        <f t="shared" ca="1" si="34"/>
        <v>0.58454675216551955</v>
      </c>
      <c r="F1153" s="11">
        <f t="shared" ca="1" si="35"/>
        <v>51.424324092770945</v>
      </c>
    </row>
    <row r="1154" spans="5:6" x14ac:dyDescent="0.25">
      <c r="E1154" s="11">
        <f t="shared" ca="1" si="34"/>
        <v>7.5205900629422562E-3</v>
      </c>
      <c r="F1154" s="11">
        <f t="shared" ca="1" si="35"/>
        <v>28.630998424824032</v>
      </c>
    </row>
    <row r="1155" spans="5:6" x14ac:dyDescent="0.25">
      <c r="E1155" s="11">
        <f t="shared" ca="1" si="34"/>
        <v>0.67069051923179634</v>
      </c>
      <c r="F1155" s="11">
        <f t="shared" ca="1" si="35"/>
        <v>53.828124462781602</v>
      </c>
    </row>
    <row r="1156" spans="5:6" x14ac:dyDescent="0.25">
      <c r="E1156" s="11">
        <f t="shared" ref="E1156:E1219" ca="1" si="36">RAND()</f>
        <v>0.73975252501825717</v>
      </c>
      <c r="F1156" s="11">
        <f t="shared" ref="F1156:F1219" ca="1" si="37">_xlfn.GAMMA.INV(E1156,$C$3,$C$4)</f>
        <v>56.002692024807082</v>
      </c>
    </row>
    <row r="1157" spans="5:6" x14ac:dyDescent="0.25">
      <c r="E1157" s="11">
        <f t="shared" ca="1" si="36"/>
        <v>0.69611394555890949</v>
      </c>
      <c r="F1157" s="11">
        <f t="shared" ca="1" si="37"/>
        <v>54.595358234364184</v>
      </c>
    </row>
    <row r="1158" spans="5:6" x14ac:dyDescent="0.25">
      <c r="E1158" s="11">
        <f t="shared" ca="1" si="36"/>
        <v>0.25205957026481107</v>
      </c>
      <c r="F1158" s="11">
        <f t="shared" ca="1" si="37"/>
        <v>42.814388992002357</v>
      </c>
    </row>
    <row r="1159" spans="5:6" x14ac:dyDescent="0.25">
      <c r="E1159" s="11">
        <f t="shared" ca="1" si="36"/>
        <v>0.14905304275218834</v>
      </c>
      <c r="F1159" s="11">
        <f t="shared" ca="1" si="37"/>
        <v>39.489336724201095</v>
      </c>
    </row>
    <row r="1160" spans="5:6" x14ac:dyDescent="0.25">
      <c r="E1160" s="11">
        <f t="shared" ca="1" si="36"/>
        <v>7.6238361468986215E-2</v>
      </c>
      <c r="F1160" s="11">
        <f t="shared" ca="1" si="37"/>
        <v>36.198088533666223</v>
      </c>
    </row>
    <row r="1161" spans="5:6" x14ac:dyDescent="0.25">
      <c r="E1161" s="11">
        <f t="shared" ca="1" si="36"/>
        <v>0.87800207409089681</v>
      </c>
      <c r="F1161" s="11">
        <f t="shared" ca="1" si="37"/>
        <v>61.931498121598231</v>
      </c>
    </row>
    <row r="1162" spans="5:6" x14ac:dyDescent="0.25">
      <c r="E1162" s="11">
        <f t="shared" ca="1" si="36"/>
        <v>0.41287423970533355</v>
      </c>
      <c r="F1162" s="11">
        <f t="shared" ca="1" si="37"/>
        <v>47.056485401047603</v>
      </c>
    </row>
    <row r="1163" spans="5:6" x14ac:dyDescent="0.25">
      <c r="E1163" s="11">
        <f t="shared" ca="1" si="36"/>
        <v>0.52921696241429672</v>
      </c>
      <c r="F1163" s="11">
        <f t="shared" ca="1" si="37"/>
        <v>49.983620900151827</v>
      </c>
    </row>
    <row r="1164" spans="5:6" x14ac:dyDescent="0.25">
      <c r="E1164" s="11">
        <f t="shared" ca="1" si="36"/>
        <v>0.2248316967121764</v>
      </c>
      <c r="F1164" s="11">
        <f t="shared" ca="1" si="37"/>
        <v>42.012789270483353</v>
      </c>
    </row>
    <row r="1165" spans="5:6" x14ac:dyDescent="0.25">
      <c r="E1165" s="11">
        <f t="shared" ca="1" si="36"/>
        <v>0.58561764651582515</v>
      </c>
      <c r="F1165" s="11">
        <f t="shared" ca="1" si="37"/>
        <v>51.45281792039281</v>
      </c>
    </row>
    <row r="1166" spans="5:6" x14ac:dyDescent="0.25">
      <c r="E1166" s="11">
        <f t="shared" ca="1" si="36"/>
        <v>5.1022761157580643E-2</v>
      </c>
      <c r="F1166" s="11">
        <f t="shared" ca="1" si="37"/>
        <v>34.553662257996628</v>
      </c>
    </row>
    <row r="1167" spans="5:6" x14ac:dyDescent="0.25">
      <c r="E1167" s="11">
        <f t="shared" ca="1" si="36"/>
        <v>0.29334454576038471</v>
      </c>
      <c r="F1167" s="11">
        <f t="shared" ca="1" si="37"/>
        <v>43.965532130703977</v>
      </c>
    </row>
    <row r="1168" spans="5:6" x14ac:dyDescent="0.25">
      <c r="E1168" s="11">
        <f t="shared" ca="1" si="36"/>
        <v>0.24296229435576777</v>
      </c>
      <c r="F1168" s="11">
        <f t="shared" ca="1" si="37"/>
        <v>42.550938773219052</v>
      </c>
    </row>
    <row r="1169" spans="5:6" x14ac:dyDescent="0.25">
      <c r="E1169" s="11">
        <f t="shared" ca="1" si="36"/>
        <v>0.28796591471809208</v>
      </c>
      <c r="F1169" s="11">
        <f t="shared" ca="1" si="37"/>
        <v>43.819124441723922</v>
      </c>
    </row>
    <row r="1170" spans="5:6" x14ac:dyDescent="0.25">
      <c r="E1170" s="11">
        <f t="shared" ca="1" si="36"/>
        <v>0.1115612095955939</v>
      </c>
      <c r="F1170" s="11">
        <f t="shared" ca="1" si="37"/>
        <v>37.96621398105075</v>
      </c>
    </row>
    <row r="1171" spans="5:6" x14ac:dyDescent="0.25">
      <c r="E1171" s="11">
        <f t="shared" ca="1" si="36"/>
        <v>0.33315021101489306</v>
      </c>
      <c r="F1171" s="11">
        <f t="shared" ca="1" si="37"/>
        <v>45.023646363068359</v>
      </c>
    </row>
    <row r="1172" spans="5:6" x14ac:dyDescent="0.25">
      <c r="E1172" s="11">
        <f t="shared" ca="1" si="36"/>
        <v>0.91972045726148688</v>
      </c>
      <c r="F1172" s="11">
        <f t="shared" ca="1" si="37"/>
        <v>64.764843209767946</v>
      </c>
    </row>
    <row r="1173" spans="5:6" x14ac:dyDescent="0.25">
      <c r="E1173" s="11">
        <f t="shared" ca="1" si="36"/>
        <v>0.25934365567603712</v>
      </c>
      <c r="F1173" s="11">
        <f t="shared" ca="1" si="37"/>
        <v>43.022501083240627</v>
      </c>
    </row>
    <row r="1174" spans="5:6" x14ac:dyDescent="0.25">
      <c r="E1174" s="11">
        <f t="shared" ca="1" si="36"/>
        <v>0.65030145729652555</v>
      </c>
      <c r="F1174" s="11">
        <f t="shared" ca="1" si="37"/>
        <v>53.235021272912135</v>
      </c>
    </row>
    <row r="1175" spans="5:6" x14ac:dyDescent="0.25">
      <c r="E1175" s="11">
        <f t="shared" ca="1" si="36"/>
        <v>0.28655917841705381</v>
      </c>
      <c r="F1175" s="11">
        <f t="shared" ca="1" si="37"/>
        <v>43.780675841220642</v>
      </c>
    </row>
    <row r="1176" spans="5:6" x14ac:dyDescent="0.25">
      <c r="E1176" s="11">
        <f t="shared" ca="1" si="36"/>
        <v>0.15031014962402112</v>
      </c>
      <c r="F1176" s="11">
        <f t="shared" ca="1" si="37"/>
        <v>39.53623886325326</v>
      </c>
    </row>
    <row r="1177" spans="5:6" x14ac:dyDescent="0.25">
      <c r="E1177" s="11">
        <f t="shared" ca="1" si="36"/>
        <v>0.27849292455395058</v>
      </c>
      <c r="F1177" s="11">
        <f t="shared" ca="1" si="37"/>
        <v>43.55889235038417</v>
      </c>
    </row>
    <row r="1178" spans="5:6" x14ac:dyDescent="0.25">
      <c r="E1178" s="11">
        <f t="shared" ca="1" si="36"/>
        <v>0.19281587927382582</v>
      </c>
      <c r="F1178" s="11">
        <f t="shared" ca="1" si="37"/>
        <v>41.010463091736888</v>
      </c>
    </row>
    <row r="1179" spans="5:6" x14ac:dyDescent="0.25">
      <c r="E1179" s="11">
        <f t="shared" ca="1" si="36"/>
        <v>0.60182357989110735</v>
      </c>
      <c r="F1179" s="11">
        <f t="shared" ca="1" si="37"/>
        <v>51.887517780603453</v>
      </c>
    </row>
    <row r="1180" spans="5:6" x14ac:dyDescent="0.25">
      <c r="E1180" s="11">
        <f t="shared" ca="1" si="36"/>
        <v>0.87506677157070434</v>
      </c>
      <c r="F1180" s="11">
        <f t="shared" ca="1" si="37"/>
        <v>61.763012769550926</v>
      </c>
    </row>
    <row r="1181" spans="5:6" x14ac:dyDescent="0.25">
      <c r="E1181" s="11">
        <f t="shared" ca="1" si="36"/>
        <v>0.48415998002188843</v>
      </c>
      <c r="F1181" s="11">
        <f t="shared" ca="1" si="37"/>
        <v>48.842335656805361</v>
      </c>
    </row>
    <row r="1182" spans="5:6" x14ac:dyDescent="0.25">
      <c r="E1182" s="11">
        <f t="shared" ca="1" si="36"/>
        <v>0.96731804581654224</v>
      </c>
      <c r="F1182" s="11">
        <f t="shared" ca="1" si="37"/>
        <v>70.214051880258978</v>
      </c>
    </row>
    <row r="1183" spans="5:6" x14ac:dyDescent="0.25">
      <c r="E1183" s="11">
        <f t="shared" ca="1" si="36"/>
        <v>0.93693527606910609</v>
      </c>
      <c r="F1183" s="11">
        <f t="shared" ca="1" si="37"/>
        <v>66.301916371394185</v>
      </c>
    </row>
    <row r="1184" spans="5:6" x14ac:dyDescent="0.25">
      <c r="E1184" s="11">
        <f t="shared" ca="1" si="36"/>
        <v>0.38133023431994639</v>
      </c>
      <c r="F1184" s="11">
        <f t="shared" ca="1" si="37"/>
        <v>46.261214954963769</v>
      </c>
    </row>
    <row r="1185" spans="5:6" x14ac:dyDescent="0.25">
      <c r="E1185" s="11">
        <f t="shared" ca="1" si="36"/>
        <v>0.5426724720199938</v>
      </c>
      <c r="F1185" s="11">
        <f t="shared" ca="1" si="37"/>
        <v>50.329053694843928</v>
      </c>
    </row>
    <row r="1186" spans="5:6" x14ac:dyDescent="0.25">
      <c r="E1186" s="11">
        <f t="shared" ca="1" si="36"/>
        <v>0.41260179162588151</v>
      </c>
      <c r="F1186" s="11">
        <f t="shared" ca="1" si="37"/>
        <v>47.049646567597009</v>
      </c>
    </row>
    <row r="1187" spans="5:6" x14ac:dyDescent="0.25">
      <c r="E1187" s="11">
        <f t="shared" ca="1" si="36"/>
        <v>0.66177341356724895</v>
      </c>
      <c r="F1187" s="11">
        <f t="shared" ca="1" si="37"/>
        <v>53.566507293588167</v>
      </c>
    </row>
    <row r="1188" spans="5:6" x14ac:dyDescent="0.25">
      <c r="E1188" s="11">
        <f t="shared" ca="1" si="36"/>
        <v>3.5069989657932177E-2</v>
      </c>
      <c r="F1188" s="11">
        <f t="shared" ca="1" si="37"/>
        <v>33.17810870683671</v>
      </c>
    </row>
    <row r="1189" spans="5:6" x14ac:dyDescent="0.25">
      <c r="E1189" s="11">
        <f t="shared" ca="1" si="36"/>
        <v>0.10666454283018023</v>
      </c>
      <c r="F1189" s="11">
        <f t="shared" ca="1" si="37"/>
        <v>37.745200954528279</v>
      </c>
    </row>
    <row r="1190" spans="5:6" x14ac:dyDescent="0.25">
      <c r="E1190" s="11">
        <f t="shared" ca="1" si="36"/>
        <v>0.30818416383129976</v>
      </c>
      <c r="F1190" s="11">
        <f t="shared" ca="1" si="37"/>
        <v>44.364875795860051</v>
      </c>
    </row>
    <row r="1191" spans="5:6" x14ac:dyDescent="0.25">
      <c r="E1191" s="11">
        <f t="shared" ca="1" si="36"/>
        <v>5.6414352036430526E-2</v>
      </c>
      <c r="F1191" s="11">
        <f t="shared" ca="1" si="37"/>
        <v>34.946803375479227</v>
      </c>
    </row>
    <row r="1192" spans="5:6" x14ac:dyDescent="0.25">
      <c r="E1192" s="11">
        <f t="shared" ca="1" si="36"/>
        <v>0.48296364353033783</v>
      </c>
      <c r="F1192" s="11">
        <f t="shared" ca="1" si="37"/>
        <v>48.812266843434472</v>
      </c>
    </row>
    <row r="1193" spans="5:6" x14ac:dyDescent="0.25">
      <c r="E1193" s="11">
        <f t="shared" ca="1" si="36"/>
        <v>0.19695472501489164</v>
      </c>
      <c r="F1193" s="11">
        <f t="shared" ca="1" si="37"/>
        <v>41.144398858976764</v>
      </c>
    </row>
    <row r="1194" spans="5:6" x14ac:dyDescent="0.25">
      <c r="E1194" s="11">
        <f t="shared" ca="1" si="36"/>
        <v>0.53728777558973806</v>
      </c>
      <c r="F1194" s="11">
        <f t="shared" ca="1" si="37"/>
        <v>50.190497924012234</v>
      </c>
    </row>
    <row r="1195" spans="5:6" x14ac:dyDescent="0.25">
      <c r="E1195" s="11">
        <f t="shared" ca="1" si="36"/>
        <v>0.21791284392629295</v>
      </c>
      <c r="F1195" s="11">
        <f t="shared" ca="1" si="37"/>
        <v>41.802282865464257</v>
      </c>
    </row>
    <row r="1196" spans="5:6" x14ac:dyDescent="0.25">
      <c r="E1196" s="11">
        <f t="shared" ca="1" si="36"/>
        <v>0.62305821698765396</v>
      </c>
      <c r="F1196" s="11">
        <f t="shared" ca="1" si="37"/>
        <v>52.468179916594487</v>
      </c>
    </row>
    <row r="1197" spans="5:6" x14ac:dyDescent="0.25">
      <c r="E1197" s="11">
        <f t="shared" ca="1" si="36"/>
        <v>0.30034253407084455</v>
      </c>
      <c r="F1197" s="11">
        <f t="shared" ca="1" si="37"/>
        <v>44.154658516223961</v>
      </c>
    </row>
    <row r="1198" spans="5:6" x14ac:dyDescent="0.25">
      <c r="E1198" s="11">
        <f t="shared" ca="1" si="36"/>
        <v>0.40643863912309175</v>
      </c>
      <c r="F1198" s="11">
        <f t="shared" ca="1" si="37"/>
        <v>46.894831698086406</v>
      </c>
    </row>
    <row r="1199" spans="5:6" x14ac:dyDescent="0.25">
      <c r="E1199" s="11">
        <f t="shared" ca="1" si="36"/>
        <v>5.8463376677638901E-2</v>
      </c>
      <c r="F1199" s="11">
        <f t="shared" ca="1" si="37"/>
        <v>35.089192139911709</v>
      </c>
    </row>
    <row r="1200" spans="5:6" x14ac:dyDescent="0.25">
      <c r="E1200" s="11">
        <f t="shared" ca="1" si="36"/>
        <v>4.2658982160518666E-2</v>
      </c>
      <c r="F1200" s="11">
        <f t="shared" ca="1" si="37"/>
        <v>33.879690117072229</v>
      </c>
    </row>
    <row r="1201" spans="5:6" x14ac:dyDescent="0.25">
      <c r="E1201" s="11">
        <f t="shared" ca="1" si="36"/>
        <v>0.87240978824867688</v>
      </c>
      <c r="F1201" s="11">
        <f t="shared" ca="1" si="37"/>
        <v>61.613124856786563</v>
      </c>
    </row>
    <row r="1202" spans="5:6" x14ac:dyDescent="0.25">
      <c r="E1202" s="11">
        <f t="shared" ca="1" si="36"/>
        <v>0.14269768736617716</v>
      </c>
      <c r="F1202" s="11">
        <f t="shared" ca="1" si="37"/>
        <v>39.248669476132228</v>
      </c>
    </row>
    <row r="1203" spans="5:6" x14ac:dyDescent="0.25">
      <c r="E1203" s="11">
        <f t="shared" ca="1" si="36"/>
        <v>0.55259800618859789</v>
      </c>
      <c r="F1203" s="11">
        <f t="shared" ca="1" si="37"/>
        <v>50.585669280670835</v>
      </c>
    </row>
    <row r="1204" spans="5:6" x14ac:dyDescent="0.25">
      <c r="E1204" s="11">
        <f t="shared" ca="1" si="36"/>
        <v>0.38821257131627851</v>
      </c>
      <c r="F1204" s="11">
        <f t="shared" ca="1" si="37"/>
        <v>46.435446447432753</v>
      </c>
    </row>
    <row r="1205" spans="5:6" x14ac:dyDescent="0.25">
      <c r="E1205" s="11">
        <f t="shared" ca="1" si="36"/>
        <v>0.7848222078900644</v>
      </c>
      <c r="F1205" s="11">
        <f t="shared" ca="1" si="37"/>
        <v>57.620021466022145</v>
      </c>
    </row>
    <row r="1206" spans="5:6" x14ac:dyDescent="0.25">
      <c r="E1206" s="11">
        <f t="shared" ca="1" si="36"/>
        <v>0.12364750482274711</v>
      </c>
      <c r="F1206" s="11">
        <f t="shared" ca="1" si="37"/>
        <v>38.487034549268778</v>
      </c>
    </row>
    <row r="1207" spans="5:6" x14ac:dyDescent="0.25">
      <c r="E1207" s="11">
        <f t="shared" ca="1" si="36"/>
        <v>0.91351684732006755</v>
      </c>
      <c r="F1207" s="11">
        <f t="shared" ca="1" si="37"/>
        <v>64.277608552707974</v>
      </c>
    </row>
    <row r="1208" spans="5:6" x14ac:dyDescent="0.25">
      <c r="E1208" s="11">
        <f t="shared" ca="1" si="36"/>
        <v>0.48426966920907366</v>
      </c>
      <c r="F1208" s="11">
        <f t="shared" ca="1" si="37"/>
        <v>48.845093028792228</v>
      </c>
    </row>
    <row r="1209" spans="5:6" x14ac:dyDescent="0.25">
      <c r="E1209" s="11">
        <f t="shared" ca="1" si="36"/>
        <v>0.59716582724090173</v>
      </c>
      <c r="F1209" s="11">
        <f t="shared" ca="1" si="37"/>
        <v>51.761883764283901</v>
      </c>
    </row>
    <row r="1210" spans="5:6" x14ac:dyDescent="0.25">
      <c r="E1210" s="11">
        <f t="shared" ca="1" si="36"/>
        <v>5.5745553168334849E-3</v>
      </c>
      <c r="F1210" s="11">
        <f t="shared" ca="1" si="37"/>
        <v>27.895967845866373</v>
      </c>
    </row>
    <row r="1211" spans="5:6" x14ac:dyDescent="0.25">
      <c r="E1211" s="11">
        <f t="shared" ca="1" si="36"/>
        <v>0.22819115304283533</v>
      </c>
      <c r="F1211" s="11">
        <f t="shared" ca="1" si="37"/>
        <v>42.113926461645868</v>
      </c>
    </row>
    <row r="1212" spans="5:6" x14ac:dyDescent="0.25">
      <c r="E1212" s="11">
        <f t="shared" ca="1" si="36"/>
        <v>0.79730027263087699</v>
      </c>
      <c r="F1212" s="11">
        <f t="shared" ca="1" si="37"/>
        <v>58.107029559785218</v>
      </c>
    </row>
    <row r="1213" spans="5:6" x14ac:dyDescent="0.25">
      <c r="E1213" s="11">
        <f t="shared" ca="1" si="36"/>
        <v>0.79664288603780065</v>
      </c>
      <c r="F1213" s="11">
        <f t="shared" ca="1" si="37"/>
        <v>58.080868183052488</v>
      </c>
    </row>
    <row r="1214" spans="5:6" x14ac:dyDescent="0.25">
      <c r="E1214" s="11">
        <f t="shared" ca="1" si="36"/>
        <v>0.16732481683075451</v>
      </c>
      <c r="F1214" s="11">
        <f t="shared" ca="1" si="37"/>
        <v>40.150491258558603</v>
      </c>
    </row>
    <row r="1215" spans="5:6" x14ac:dyDescent="0.25">
      <c r="E1215" s="11">
        <f t="shared" ca="1" si="36"/>
        <v>0.8730652482853849</v>
      </c>
      <c r="F1215" s="11">
        <f t="shared" ca="1" si="37"/>
        <v>61.649875558150747</v>
      </c>
    </row>
    <row r="1216" spans="5:6" x14ac:dyDescent="0.25">
      <c r="E1216" s="11">
        <f t="shared" ca="1" si="36"/>
        <v>0.18206842045159899</v>
      </c>
      <c r="F1216" s="11">
        <f t="shared" ca="1" si="37"/>
        <v>40.655650676519905</v>
      </c>
    </row>
    <row r="1217" spans="5:6" x14ac:dyDescent="0.25">
      <c r="E1217" s="11">
        <f t="shared" ca="1" si="36"/>
        <v>0.21510842621391313</v>
      </c>
      <c r="F1217" s="11">
        <f t="shared" ca="1" si="37"/>
        <v>41.71607198557647</v>
      </c>
    </row>
    <row r="1218" spans="5:6" x14ac:dyDescent="0.25">
      <c r="E1218" s="11">
        <f t="shared" ca="1" si="36"/>
        <v>0.33731031148775614</v>
      </c>
      <c r="F1218" s="11">
        <f t="shared" ca="1" si="37"/>
        <v>45.132054668178327</v>
      </c>
    </row>
    <row r="1219" spans="5:6" x14ac:dyDescent="0.25">
      <c r="E1219" s="11">
        <f t="shared" ca="1" si="36"/>
        <v>0.22558526476239504</v>
      </c>
      <c r="F1219" s="11">
        <f t="shared" ca="1" si="37"/>
        <v>42.035535159465667</v>
      </c>
    </row>
    <row r="1220" spans="5:6" x14ac:dyDescent="0.25">
      <c r="E1220" s="11">
        <f t="shared" ref="E1220:E1283" ca="1" si="38">RAND()</f>
        <v>0.4326645912607201</v>
      </c>
      <c r="F1220" s="11">
        <f t="shared" ref="F1220:F1283" ca="1" si="39">_xlfn.GAMMA.INV(E1220,$C$3,$C$4)</f>
        <v>47.552428924241056</v>
      </c>
    </row>
    <row r="1221" spans="5:6" x14ac:dyDescent="0.25">
      <c r="E1221" s="11">
        <f t="shared" ca="1" si="38"/>
        <v>0.11239307395137721</v>
      </c>
      <c r="F1221" s="11">
        <f t="shared" ca="1" si="39"/>
        <v>38.003151080050309</v>
      </c>
    </row>
    <row r="1222" spans="5:6" x14ac:dyDescent="0.25">
      <c r="E1222" s="11">
        <f t="shared" ca="1" si="38"/>
        <v>0.2033750909078168</v>
      </c>
      <c r="F1222" s="11">
        <f t="shared" ca="1" si="39"/>
        <v>41.349412389950288</v>
      </c>
    </row>
    <row r="1223" spans="5:6" x14ac:dyDescent="0.25">
      <c r="E1223" s="11">
        <f t="shared" ca="1" si="38"/>
        <v>0.66465375677249106</v>
      </c>
      <c r="F1223" s="11">
        <f t="shared" ca="1" si="39"/>
        <v>53.650621124728758</v>
      </c>
    </row>
    <row r="1224" spans="5:6" x14ac:dyDescent="0.25">
      <c r="E1224" s="11">
        <f t="shared" ca="1" si="38"/>
        <v>0.37060102263040284</v>
      </c>
      <c r="F1224" s="11">
        <f t="shared" ca="1" si="39"/>
        <v>45.988557017623563</v>
      </c>
    </row>
    <row r="1225" spans="5:6" x14ac:dyDescent="0.25">
      <c r="E1225" s="11">
        <f t="shared" ca="1" si="38"/>
        <v>0.41542811896867704</v>
      </c>
      <c r="F1225" s="11">
        <f t="shared" ca="1" si="39"/>
        <v>47.120573013203185</v>
      </c>
    </row>
    <row r="1226" spans="5:6" x14ac:dyDescent="0.25">
      <c r="E1226" s="11">
        <f t="shared" ca="1" si="38"/>
        <v>0.51559018086802344</v>
      </c>
      <c r="F1226" s="11">
        <f t="shared" ca="1" si="39"/>
        <v>49.63627005777726</v>
      </c>
    </row>
    <row r="1227" spans="5:6" x14ac:dyDescent="0.25">
      <c r="E1227" s="11">
        <f t="shared" ca="1" si="38"/>
        <v>0.37478420305229598</v>
      </c>
      <c r="F1227" s="11">
        <f t="shared" ca="1" si="39"/>
        <v>46.09502500433053</v>
      </c>
    </row>
    <row r="1228" spans="5:6" x14ac:dyDescent="0.25">
      <c r="E1228" s="11">
        <f t="shared" ca="1" si="38"/>
        <v>0.82679815710519777</v>
      </c>
      <c r="F1228" s="11">
        <f t="shared" ca="1" si="39"/>
        <v>59.347638084600604</v>
      </c>
    </row>
    <row r="1229" spans="5:6" x14ac:dyDescent="0.25">
      <c r="E1229" s="11">
        <f t="shared" ca="1" si="38"/>
        <v>0.12991031370294137</v>
      </c>
      <c r="F1229" s="11">
        <f t="shared" ca="1" si="39"/>
        <v>38.744701211101642</v>
      </c>
    </row>
    <row r="1230" spans="5:6" x14ac:dyDescent="0.25">
      <c r="E1230" s="11">
        <f t="shared" ca="1" si="38"/>
        <v>0.38918546474415816</v>
      </c>
      <c r="F1230" s="11">
        <f t="shared" ca="1" si="39"/>
        <v>46.460038285027395</v>
      </c>
    </row>
    <row r="1231" spans="5:6" x14ac:dyDescent="0.25">
      <c r="E1231" s="11">
        <f t="shared" ca="1" si="38"/>
        <v>0.80835610711898997</v>
      </c>
      <c r="F1231" s="11">
        <f t="shared" ca="1" si="39"/>
        <v>58.556093796536707</v>
      </c>
    </row>
    <row r="1232" spans="5:6" x14ac:dyDescent="0.25">
      <c r="E1232" s="11">
        <f t="shared" ca="1" si="38"/>
        <v>3.9328481301343921E-2</v>
      </c>
      <c r="F1232" s="11">
        <f t="shared" ca="1" si="39"/>
        <v>33.584224213453531</v>
      </c>
    </row>
    <row r="1233" spans="5:6" x14ac:dyDescent="0.25">
      <c r="E1233" s="11">
        <f t="shared" ca="1" si="38"/>
        <v>0.85355006308793735</v>
      </c>
      <c r="F1233" s="11">
        <f t="shared" ca="1" si="39"/>
        <v>60.612721716261682</v>
      </c>
    </row>
    <row r="1234" spans="5:6" x14ac:dyDescent="0.25">
      <c r="E1234" s="11">
        <f t="shared" ca="1" si="38"/>
        <v>0.15034832740760029</v>
      </c>
      <c r="F1234" s="11">
        <f t="shared" ca="1" si="39"/>
        <v>39.537659751063103</v>
      </c>
    </row>
    <row r="1235" spans="5:6" x14ac:dyDescent="0.25">
      <c r="E1235" s="11">
        <f t="shared" ca="1" si="38"/>
        <v>0.10291428657717405</v>
      </c>
      <c r="F1235" s="11">
        <f t="shared" ca="1" si="39"/>
        <v>37.571549531741972</v>
      </c>
    </row>
    <row r="1236" spans="5:6" x14ac:dyDescent="0.25">
      <c r="E1236" s="11">
        <f t="shared" ca="1" si="38"/>
        <v>9.5959129308869739E-2</v>
      </c>
      <c r="F1236" s="11">
        <f t="shared" ca="1" si="39"/>
        <v>37.238445556006759</v>
      </c>
    </row>
    <row r="1237" spans="5:6" x14ac:dyDescent="0.25">
      <c r="E1237" s="11">
        <f t="shared" ca="1" si="38"/>
        <v>2.5697994295832638E-2</v>
      </c>
      <c r="F1237" s="11">
        <f t="shared" ca="1" si="39"/>
        <v>32.132642673633342</v>
      </c>
    </row>
    <row r="1238" spans="5:6" x14ac:dyDescent="0.25">
      <c r="E1238" s="11">
        <f t="shared" ca="1" si="38"/>
        <v>0.89882441677047353</v>
      </c>
      <c r="F1238" s="11">
        <f t="shared" ca="1" si="39"/>
        <v>63.227896534557431</v>
      </c>
    </row>
    <row r="1239" spans="5:6" x14ac:dyDescent="0.25">
      <c r="E1239" s="11">
        <f t="shared" ca="1" si="38"/>
        <v>0.34751391075444704</v>
      </c>
      <c r="F1239" s="11">
        <f t="shared" ca="1" si="39"/>
        <v>45.396532099998844</v>
      </c>
    </row>
    <row r="1240" spans="5:6" x14ac:dyDescent="0.25">
      <c r="E1240" s="11">
        <f t="shared" ca="1" si="38"/>
        <v>0.7533097356824342</v>
      </c>
      <c r="F1240" s="11">
        <f t="shared" ca="1" si="39"/>
        <v>56.468803821985311</v>
      </c>
    </row>
    <row r="1241" spans="5:6" x14ac:dyDescent="0.25">
      <c r="E1241" s="11">
        <f t="shared" ca="1" si="38"/>
        <v>0.17303595253945003</v>
      </c>
      <c r="F1241" s="11">
        <f t="shared" ca="1" si="39"/>
        <v>40.348893705275017</v>
      </c>
    </row>
    <row r="1242" spans="5:6" x14ac:dyDescent="0.25">
      <c r="E1242" s="11">
        <f t="shared" ca="1" si="38"/>
        <v>0.32435377309950941</v>
      </c>
      <c r="F1242" s="11">
        <f t="shared" ca="1" si="39"/>
        <v>44.793213687354097</v>
      </c>
    </row>
    <row r="1243" spans="5:6" x14ac:dyDescent="0.25">
      <c r="E1243" s="11">
        <f t="shared" ca="1" si="38"/>
        <v>0.96901001667467812</v>
      </c>
      <c r="F1243" s="11">
        <f t="shared" ca="1" si="39"/>
        <v>70.515730951626651</v>
      </c>
    </row>
    <row r="1244" spans="5:6" x14ac:dyDescent="0.25">
      <c r="E1244" s="11">
        <f t="shared" ca="1" si="38"/>
        <v>0.92722331661979951</v>
      </c>
      <c r="F1244" s="11">
        <f t="shared" ca="1" si="39"/>
        <v>65.397317765217366</v>
      </c>
    </row>
    <row r="1245" spans="5:6" x14ac:dyDescent="0.25">
      <c r="E1245" s="11">
        <f t="shared" ca="1" si="38"/>
        <v>9.8226261055078812E-2</v>
      </c>
      <c r="F1245" s="11">
        <f t="shared" ca="1" si="39"/>
        <v>37.348687025691724</v>
      </c>
    </row>
    <row r="1246" spans="5:6" x14ac:dyDescent="0.25">
      <c r="E1246" s="11">
        <f t="shared" ca="1" si="38"/>
        <v>0.52421291628666511</v>
      </c>
      <c r="F1246" s="11">
        <f t="shared" ca="1" si="39"/>
        <v>49.855798802200837</v>
      </c>
    </row>
    <row r="1247" spans="5:6" x14ac:dyDescent="0.25">
      <c r="E1247" s="11">
        <f t="shared" ca="1" si="38"/>
        <v>0.19714893870589734</v>
      </c>
      <c r="F1247" s="11">
        <f t="shared" ca="1" si="39"/>
        <v>41.150648803065408</v>
      </c>
    </row>
    <row r="1248" spans="5:6" x14ac:dyDescent="0.25">
      <c r="E1248" s="11">
        <f t="shared" ca="1" si="38"/>
        <v>0.77074094550493055</v>
      </c>
      <c r="F1248" s="11">
        <f t="shared" ca="1" si="39"/>
        <v>57.092791878900279</v>
      </c>
    </row>
    <row r="1249" spans="5:6" x14ac:dyDescent="0.25">
      <c r="E1249" s="11">
        <f t="shared" ca="1" si="38"/>
        <v>0.42590422505040526</v>
      </c>
      <c r="F1249" s="11">
        <f t="shared" ca="1" si="39"/>
        <v>47.383165381778007</v>
      </c>
    </row>
    <row r="1250" spans="5:6" x14ac:dyDescent="0.25">
      <c r="E1250" s="11">
        <f t="shared" ca="1" si="38"/>
        <v>5.876222656387009E-2</v>
      </c>
      <c r="F1250" s="11">
        <f t="shared" ca="1" si="39"/>
        <v>35.109662985872014</v>
      </c>
    </row>
    <row r="1251" spans="5:6" x14ac:dyDescent="0.25">
      <c r="E1251" s="11">
        <f t="shared" ca="1" si="38"/>
        <v>0.85887499959600622</v>
      </c>
      <c r="F1251" s="11">
        <f t="shared" ca="1" si="39"/>
        <v>60.88475246508397</v>
      </c>
    </row>
    <row r="1252" spans="5:6" x14ac:dyDescent="0.25">
      <c r="E1252" s="11">
        <f t="shared" ca="1" si="38"/>
        <v>0.12610816615544762</v>
      </c>
      <c r="F1252" s="11">
        <f t="shared" ca="1" si="39"/>
        <v>38.589192514943491</v>
      </c>
    </row>
    <row r="1253" spans="5:6" x14ac:dyDescent="0.25">
      <c r="E1253" s="11">
        <f t="shared" ca="1" si="38"/>
        <v>0.13807127100834626</v>
      </c>
      <c r="F1253" s="11">
        <f t="shared" ca="1" si="39"/>
        <v>39.069534402508424</v>
      </c>
    </row>
    <row r="1254" spans="5:6" x14ac:dyDescent="0.25">
      <c r="E1254" s="11">
        <f t="shared" ca="1" si="38"/>
        <v>0.19786873181071718</v>
      </c>
      <c r="F1254" s="11">
        <f t="shared" ca="1" si="39"/>
        <v>41.173785466460714</v>
      </c>
    </row>
    <row r="1255" spans="5:6" x14ac:dyDescent="0.25">
      <c r="E1255" s="11">
        <f t="shared" ca="1" si="38"/>
        <v>0.84900762789199258</v>
      </c>
      <c r="F1255" s="11">
        <f t="shared" ca="1" si="39"/>
        <v>60.386480664632622</v>
      </c>
    </row>
    <row r="1256" spans="5:6" x14ac:dyDescent="0.25">
      <c r="E1256" s="11">
        <f t="shared" ca="1" si="38"/>
        <v>0.7111788398005412</v>
      </c>
      <c r="F1256" s="11">
        <f t="shared" ca="1" si="39"/>
        <v>55.066905536979363</v>
      </c>
    </row>
    <row r="1257" spans="5:6" x14ac:dyDescent="0.25">
      <c r="E1257" s="11">
        <f t="shared" ca="1" si="38"/>
        <v>0.9467341135488877</v>
      </c>
      <c r="F1257" s="11">
        <f t="shared" ca="1" si="39"/>
        <v>67.342201910861462</v>
      </c>
    </row>
    <row r="1258" spans="5:6" x14ac:dyDescent="0.25">
      <c r="E1258" s="11">
        <f t="shared" ca="1" si="38"/>
        <v>0.18017928840716713</v>
      </c>
      <c r="F1258" s="11">
        <f t="shared" ca="1" si="39"/>
        <v>40.592170300858257</v>
      </c>
    </row>
    <row r="1259" spans="5:6" x14ac:dyDescent="0.25">
      <c r="E1259" s="11">
        <f t="shared" ca="1" si="38"/>
        <v>9.5001585631425689E-3</v>
      </c>
      <c r="F1259" s="11">
        <f t="shared" ca="1" si="39"/>
        <v>29.232755462334559</v>
      </c>
    </row>
    <row r="1260" spans="5:6" x14ac:dyDescent="0.25">
      <c r="E1260" s="11">
        <f t="shared" ca="1" si="38"/>
        <v>0.78828497612410264</v>
      </c>
      <c r="F1260" s="11">
        <f t="shared" ca="1" si="39"/>
        <v>57.753199569626176</v>
      </c>
    </row>
    <row r="1261" spans="5:6" x14ac:dyDescent="0.25">
      <c r="E1261" s="11">
        <f t="shared" ca="1" si="38"/>
        <v>0.51760708010985346</v>
      </c>
      <c r="F1261" s="11">
        <f t="shared" ca="1" si="39"/>
        <v>49.687540595270356</v>
      </c>
    </row>
    <row r="1262" spans="5:6" x14ac:dyDescent="0.25">
      <c r="E1262" s="11">
        <f t="shared" ca="1" si="38"/>
        <v>0.47800714459317339</v>
      </c>
      <c r="F1262" s="11">
        <f t="shared" ca="1" si="39"/>
        <v>48.687777532669841</v>
      </c>
    </row>
    <row r="1263" spans="5:6" x14ac:dyDescent="0.25">
      <c r="E1263" s="11">
        <f t="shared" ca="1" si="38"/>
        <v>0.26992981921343839</v>
      </c>
      <c r="F1263" s="11">
        <f t="shared" ca="1" si="39"/>
        <v>43.320841951668456</v>
      </c>
    </row>
    <row r="1264" spans="5:6" x14ac:dyDescent="0.25">
      <c r="E1264" s="11">
        <f t="shared" ca="1" si="38"/>
        <v>0.93551285473973345</v>
      </c>
      <c r="F1264" s="11">
        <f t="shared" ca="1" si="39"/>
        <v>66.162444833167655</v>
      </c>
    </row>
    <row r="1265" spans="5:6" x14ac:dyDescent="0.25">
      <c r="E1265" s="11">
        <f t="shared" ca="1" si="38"/>
        <v>0.93031449938043487</v>
      </c>
      <c r="F1265" s="11">
        <f t="shared" ca="1" si="39"/>
        <v>65.673705254000197</v>
      </c>
    </row>
    <row r="1266" spans="5:6" x14ac:dyDescent="0.25">
      <c r="E1266" s="11">
        <f t="shared" ca="1" si="38"/>
        <v>0.46842669603147713</v>
      </c>
      <c r="F1266" s="11">
        <f t="shared" ca="1" si="39"/>
        <v>48.447494671829887</v>
      </c>
    </row>
    <row r="1267" spans="5:6" x14ac:dyDescent="0.25">
      <c r="E1267" s="11">
        <f t="shared" ca="1" si="38"/>
        <v>0.14946317748925131</v>
      </c>
      <c r="F1267" s="11">
        <f t="shared" ca="1" si="39"/>
        <v>39.504663430194825</v>
      </c>
    </row>
    <row r="1268" spans="5:6" x14ac:dyDescent="0.25">
      <c r="E1268" s="11">
        <f t="shared" ca="1" si="38"/>
        <v>0.90302885542655087</v>
      </c>
      <c r="F1268" s="11">
        <f t="shared" ca="1" si="39"/>
        <v>63.515010077809933</v>
      </c>
    </row>
    <row r="1269" spans="5:6" x14ac:dyDescent="0.25">
      <c r="E1269" s="11">
        <f t="shared" ca="1" si="38"/>
        <v>0.24894313369717891</v>
      </c>
      <c r="F1269" s="11">
        <f t="shared" ca="1" si="39"/>
        <v>42.724596209953418</v>
      </c>
    </row>
    <row r="1270" spans="5:6" x14ac:dyDescent="0.25">
      <c r="E1270" s="11">
        <f t="shared" ca="1" si="38"/>
        <v>0.76468244956824261</v>
      </c>
      <c r="F1270" s="11">
        <f t="shared" ca="1" si="39"/>
        <v>56.872533565299619</v>
      </c>
    </row>
    <row r="1271" spans="5:6" x14ac:dyDescent="0.25">
      <c r="E1271" s="11">
        <f t="shared" ca="1" si="38"/>
        <v>0.2134499426354648</v>
      </c>
      <c r="F1271" s="11">
        <f t="shared" ca="1" si="39"/>
        <v>41.664838439446029</v>
      </c>
    </row>
    <row r="1272" spans="5:6" x14ac:dyDescent="0.25">
      <c r="E1272" s="11">
        <f t="shared" ca="1" si="38"/>
        <v>0.14858627991823026</v>
      </c>
      <c r="F1272" s="11">
        <f t="shared" ca="1" si="39"/>
        <v>39.471864450345386</v>
      </c>
    </row>
    <row r="1273" spans="5:6" x14ac:dyDescent="0.25">
      <c r="E1273" s="11">
        <f t="shared" ca="1" si="38"/>
        <v>0.52633637926374133</v>
      </c>
      <c r="F1273" s="11">
        <f t="shared" ca="1" si="39"/>
        <v>49.910000266480189</v>
      </c>
    </row>
    <row r="1274" spans="5:6" x14ac:dyDescent="0.25">
      <c r="E1274" s="11">
        <f t="shared" ca="1" si="38"/>
        <v>0.90984794267771929</v>
      </c>
      <c r="F1274" s="11">
        <f t="shared" ca="1" si="39"/>
        <v>64.002719657615117</v>
      </c>
    </row>
    <row r="1275" spans="5:6" x14ac:dyDescent="0.25">
      <c r="E1275" s="11">
        <f t="shared" ca="1" si="38"/>
        <v>0.38799934335375708</v>
      </c>
      <c r="F1275" s="11">
        <f t="shared" ca="1" si="39"/>
        <v>46.430055485891529</v>
      </c>
    </row>
    <row r="1276" spans="5:6" x14ac:dyDescent="0.25">
      <c r="E1276" s="11">
        <f t="shared" ca="1" si="38"/>
        <v>0.31920772303985678</v>
      </c>
      <c r="F1276" s="11">
        <f t="shared" ca="1" si="39"/>
        <v>44.657595308286318</v>
      </c>
    </row>
    <row r="1277" spans="5:6" x14ac:dyDescent="0.25">
      <c r="E1277" s="11">
        <f t="shared" ca="1" si="38"/>
        <v>0.37620604165868321</v>
      </c>
      <c r="F1277" s="11">
        <f t="shared" ca="1" si="39"/>
        <v>46.13116435583801</v>
      </c>
    </row>
    <row r="1278" spans="5:6" x14ac:dyDescent="0.25">
      <c r="E1278" s="11">
        <f t="shared" ca="1" si="38"/>
        <v>0.42515507366631677</v>
      </c>
      <c r="F1278" s="11">
        <f t="shared" ca="1" si="39"/>
        <v>47.364400689322828</v>
      </c>
    </row>
    <row r="1279" spans="5:6" x14ac:dyDescent="0.25">
      <c r="E1279" s="11">
        <f t="shared" ca="1" si="38"/>
        <v>0.54566085645340812</v>
      </c>
      <c r="F1279" s="11">
        <f t="shared" ca="1" si="39"/>
        <v>50.406144395881441</v>
      </c>
    </row>
    <row r="1280" spans="5:6" x14ac:dyDescent="0.25">
      <c r="E1280" s="11">
        <f t="shared" ca="1" si="38"/>
        <v>0.32944791993291966</v>
      </c>
      <c r="F1280" s="11">
        <f t="shared" ca="1" si="39"/>
        <v>44.926866095223232</v>
      </c>
    </row>
    <row r="1281" spans="5:6" x14ac:dyDescent="0.25">
      <c r="E1281" s="11">
        <f t="shared" ca="1" si="38"/>
        <v>6.811711758431982E-2</v>
      </c>
      <c r="F1281" s="11">
        <f t="shared" ca="1" si="39"/>
        <v>35.716510606416918</v>
      </c>
    </row>
    <row r="1282" spans="5:6" x14ac:dyDescent="0.25">
      <c r="E1282" s="11">
        <f t="shared" ca="1" si="38"/>
        <v>0.969141267932638</v>
      </c>
      <c r="F1282" s="11">
        <f t="shared" ca="1" si="39"/>
        <v>70.539733629442409</v>
      </c>
    </row>
    <row r="1283" spans="5:6" x14ac:dyDescent="0.25">
      <c r="E1283" s="11">
        <f t="shared" ca="1" si="38"/>
        <v>0.84819909481610889</v>
      </c>
      <c r="F1283" s="11">
        <f t="shared" ca="1" si="39"/>
        <v>60.346745989371726</v>
      </c>
    </row>
    <row r="1284" spans="5:6" x14ac:dyDescent="0.25">
      <c r="E1284" s="11">
        <f t="shared" ref="E1284:E1347" ca="1" si="40">RAND()</f>
        <v>5.4534068252731105E-2</v>
      </c>
      <c r="F1284" s="11">
        <f t="shared" ref="F1284:F1347" ca="1" si="41">_xlfn.GAMMA.INV(E1284,$C$3,$C$4)</f>
        <v>34.812872203913223</v>
      </c>
    </row>
    <row r="1285" spans="5:6" x14ac:dyDescent="0.25">
      <c r="E1285" s="11">
        <f t="shared" ca="1" si="40"/>
        <v>0.17467627657630247</v>
      </c>
      <c r="F1285" s="11">
        <f t="shared" ca="1" si="41"/>
        <v>40.405223424894373</v>
      </c>
    </row>
    <row r="1286" spans="5:6" x14ac:dyDescent="0.25">
      <c r="E1286" s="11">
        <f t="shared" ca="1" si="40"/>
        <v>4.4508285004815629E-2</v>
      </c>
      <c r="F1286" s="11">
        <f t="shared" ca="1" si="41"/>
        <v>34.036489933966401</v>
      </c>
    </row>
    <row r="1287" spans="5:6" x14ac:dyDescent="0.25">
      <c r="E1287" s="11">
        <f t="shared" ca="1" si="40"/>
        <v>0.44016463602031186</v>
      </c>
      <c r="F1287" s="11">
        <f t="shared" ca="1" si="41"/>
        <v>47.740108723764621</v>
      </c>
    </row>
    <row r="1288" spans="5:6" x14ac:dyDescent="0.25">
      <c r="E1288" s="11">
        <f t="shared" ca="1" si="40"/>
        <v>0.8071384250183149</v>
      </c>
      <c r="F1288" s="11">
        <f t="shared" ca="1" si="41"/>
        <v>58.50576310254516</v>
      </c>
    </row>
    <row r="1289" spans="5:6" x14ac:dyDescent="0.25">
      <c r="E1289" s="11">
        <f t="shared" ca="1" si="40"/>
        <v>0.54713186517108869</v>
      </c>
      <c r="F1289" s="11">
        <f t="shared" ca="1" si="41"/>
        <v>50.444144805837517</v>
      </c>
    </row>
    <row r="1290" spans="5:6" x14ac:dyDescent="0.25">
      <c r="E1290" s="11">
        <f t="shared" ca="1" si="40"/>
        <v>0.36451122667863312</v>
      </c>
      <c r="F1290" s="11">
        <f t="shared" ca="1" si="41"/>
        <v>45.833158656514911</v>
      </c>
    </row>
    <row r="1291" spans="5:6" x14ac:dyDescent="0.25">
      <c r="E1291" s="11">
        <f t="shared" ca="1" si="40"/>
        <v>0.65165990233789794</v>
      </c>
      <c r="F1291" s="11">
        <f t="shared" ca="1" si="41"/>
        <v>53.273989285559878</v>
      </c>
    </row>
    <row r="1292" spans="5:6" x14ac:dyDescent="0.25">
      <c r="E1292" s="11">
        <f t="shared" ca="1" si="40"/>
        <v>0.40803605371665141</v>
      </c>
      <c r="F1292" s="11">
        <f t="shared" ca="1" si="41"/>
        <v>46.934979242898223</v>
      </c>
    </row>
    <row r="1293" spans="5:6" x14ac:dyDescent="0.25">
      <c r="E1293" s="11">
        <f t="shared" ca="1" si="40"/>
        <v>0.94969894772697805</v>
      </c>
      <c r="F1293" s="11">
        <f t="shared" ca="1" si="41"/>
        <v>67.689028863629844</v>
      </c>
    </row>
    <row r="1294" spans="5:6" x14ac:dyDescent="0.25">
      <c r="E1294" s="11">
        <f t="shared" ca="1" si="40"/>
        <v>1.7232741396493445E-2</v>
      </c>
      <c r="F1294" s="11">
        <f t="shared" ca="1" si="41"/>
        <v>30.894924757128674</v>
      </c>
    </row>
    <row r="1295" spans="5:6" x14ac:dyDescent="0.25">
      <c r="E1295" s="11">
        <f t="shared" ca="1" si="40"/>
        <v>0.59783838234673203</v>
      </c>
      <c r="F1295" s="11">
        <f t="shared" ca="1" si="41"/>
        <v>51.779988744723134</v>
      </c>
    </row>
    <row r="1296" spans="5:6" x14ac:dyDescent="0.25">
      <c r="E1296" s="11">
        <f t="shared" ca="1" si="40"/>
        <v>0.23212927796678418</v>
      </c>
      <c r="F1296" s="11">
        <f t="shared" ca="1" si="41"/>
        <v>42.231631610066408</v>
      </c>
    </row>
    <row r="1297" spans="5:6" x14ac:dyDescent="0.25">
      <c r="E1297" s="11">
        <f t="shared" ca="1" si="40"/>
        <v>0.3274105058615302</v>
      </c>
      <c r="F1297" s="11">
        <f t="shared" ca="1" si="41"/>
        <v>44.873480841822882</v>
      </c>
    </row>
    <row r="1298" spans="5:6" x14ac:dyDescent="0.25">
      <c r="E1298" s="11">
        <f t="shared" ca="1" si="40"/>
        <v>0.17290054030658242</v>
      </c>
      <c r="F1298" s="11">
        <f t="shared" ca="1" si="41"/>
        <v>40.344230800007253</v>
      </c>
    </row>
    <row r="1299" spans="5:6" x14ac:dyDescent="0.25">
      <c r="E1299" s="11">
        <f t="shared" ca="1" si="40"/>
        <v>0.23983039981995835</v>
      </c>
      <c r="F1299" s="11">
        <f t="shared" ca="1" si="41"/>
        <v>42.459274527232964</v>
      </c>
    </row>
    <row r="1300" spans="5:6" x14ac:dyDescent="0.25">
      <c r="E1300" s="11">
        <f t="shared" ca="1" si="40"/>
        <v>0.23091444250901749</v>
      </c>
      <c r="F1300" s="11">
        <f t="shared" ca="1" si="41"/>
        <v>42.195418084892538</v>
      </c>
    </row>
    <row r="1301" spans="5:6" x14ac:dyDescent="0.25">
      <c r="E1301" s="11">
        <f t="shared" ca="1" si="40"/>
        <v>0.58443585915772067</v>
      </c>
      <c r="F1301" s="11">
        <f t="shared" ca="1" si="41"/>
        <v>51.421375064447453</v>
      </c>
    </row>
    <row r="1302" spans="5:6" x14ac:dyDescent="0.25">
      <c r="E1302" s="11">
        <f t="shared" ca="1" si="40"/>
        <v>0.27940816791941958</v>
      </c>
      <c r="F1302" s="11">
        <f t="shared" ca="1" si="41"/>
        <v>43.584173284598897</v>
      </c>
    </row>
    <row r="1303" spans="5:6" x14ac:dyDescent="0.25">
      <c r="E1303" s="11">
        <f t="shared" ca="1" si="40"/>
        <v>0.22646060408488533</v>
      </c>
      <c r="F1303" s="11">
        <f t="shared" ca="1" si="41"/>
        <v>42.061913134841916</v>
      </c>
    </row>
    <row r="1304" spans="5:6" x14ac:dyDescent="0.25">
      <c r="E1304" s="11">
        <f t="shared" ca="1" si="40"/>
        <v>0.45249987500090538</v>
      </c>
      <c r="F1304" s="11">
        <f t="shared" ca="1" si="41"/>
        <v>48.048720003670873</v>
      </c>
    </row>
    <row r="1305" spans="5:6" x14ac:dyDescent="0.25">
      <c r="E1305" s="11">
        <f t="shared" ca="1" si="40"/>
        <v>4.9120404155700514E-2</v>
      </c>
      <c r="F1305" s="11">
        <f t="shared" ca="1" si="41"/>
        <v>34.407837086727049</v>
      </c>
    </row>
    <row r="1306" spans="5:6" x14ac:dyDescent="0.25">
      <c r="E1306" s="11">
        <f t="shared" ca="1" si="40"/>
        <v>0.94605093443828314</v>
      </c>
      <c r="F1306" s="11">
        <f t="shared" ca="1" si="41"/>
        <v>67.264622894736476</v>
      </c>
    </row>
    <row r="1307" spans="5:6" x14ac:dyDescent="0.25">
      <c r="E1307" s="11">
        <f t="shared" ca="1" si="40"/>
        <v>0.29568359461014759</v>
      </c>
      <c r="F1307" s="11">
        <f t="shared" ca="1" si="41"/>
        <v>44.028913689003055</v>
      </c>
    </row>
    <row r="1308" spans="5:6" x14ac:dyDescent="0.25">
      <c r="E1308" s="11">
        <f t="shared" ca="1" si="40"/>
        <v>0.29641810976352212</v>
      </c>
      <c r="F1308" s="11">
        <f t="shared" ca="1" si="41"/>
        <v>44.048781942102984</v>
      </c>
    </row>
    <row r="1309" spans="5:6" x14ac:dyDescent="0.25">
      <c r="E1309" s="11">
        <f t="shared" ca="1" si="40"/>
        <v>0.78100072391167152</v>
      </c>
      <c r="F1309" s="11">
        <f t="shared" ca="1" si="41"/>
        <v>57.474714426574522</v>
      </c>
    </row>
    <row r="1310" spans="5:6" x14ac:dyDescent="0.25">
      <c r="E1310" s="11">
        <f t="shared" ca="1" si="40"/>
        <v>0.35321292117479786</v>
      </c>
      <c r="F1310" s="11">
        <f t="shared" ca="1" si="41"/>
        <v>45.543440885689726</v>
      </c>
    </row>
    <row r="1311" spans="5:6" x14ac:dyDescent="0.25">
      <c r="E1311" s="11">
        <f t="shared" ca="1" si="40"/>
        <v>0.44819593010478342</v>
      </c>
      <c r="F1311" s="11">
        <f t="shared" ca="1" si="41"/>
        <v>47.941035809328902</v>
      </c>
    </row>
    <row r="1312" spans="5:6" x14ac:dyDescent="0.25">
      <c r="E1312" s="11">
        <f t="shared" ca="1" si="40"/>
        <v>0.35023830315826798</v>
      </c>
      <c r="F1312" s="11">
        <f t="shared" ca="1" si="41"/>
        <v>45.466829932565673</v>
      </c>
    </row>
    <row r="1313" spans="5:6" x14ac:dyDescent="0.25">
      <c r="E1313" s="11">
        <f t="shared" ca="1" si="40"/>
        <v>0.82062840220155087</v>
      </c>
      <c r="F1313" s="11">
        <f t="shared" ca="1" si="41"/>
        <v>59.076410735568984</v>
      </c>
    </row>
    <row r="1314" spans="5:6" x14ac:dyDescent="0.25">
      <c r="E1314" s="11">
        <f t="shared" ca="1" si="40"/>
        <v>0.86117052185749621</v>
      </c>
      <c r="F1314" s="11">
        <f t="shared" ca="1" si="41"/>
        <v>61.004419288576379</v>
      </c>
    </row>
    <row r="1315" spans="5:6" x14ac:dyDescent="0.25">
      <c r="E1315" s="11">
        <f t="shared" ca="1" si="40"/>
        <v>0.20029208469592852</v>
      </c>
      <c r="F1315" s="11">
        <f t="shared" ca="1" si="41"/>
        <v>41.251373552859327</v>
      </c>
    </row>
    <row r="1316" spans="5:6" x14ac:dyDescent="0.25">
      <c r="E1316" s="11">
        <f t="shared" ca="1" si="40"/>
        <v>0.51979436411982749</v>
      </c>
      <c r="F1316" s="11">
        <f t="shared" ca="1" si="41"/>
        <v>49.74319531107092</v>
      </c>
    </row>
    <row r="1317" spans="5:6" x14ac:dyDescent="0.25">
      <c r="E1317" s="11">
        <f t="shared" ca="1" si="40"/>
        <v>3.6406596060043039E-2</v>
      </c>
      <c r="F1317" s="11">
        <f t="shared" ca="1" si="41"/>
        <v>33.309351612379039</v>
      </c>
    </row>
    <row r="1318" spans="5:6" x14ac:dyDescent="0.25">
      <c r="E1318" s="11">
        <f t="shared" ca="1" si="40"/>
        <v>0.51923495188016555</v>
      </c>
      <c r="F1318" s="11">
        <f t="shared" ca="1" si="41"/>
        <v>49.72895592075313</v>
      </c>
    </row>
    <row r="1319" spans="5:6" x14ac:dyDescent="0.25">
      <c r="E1319" s="11">
        <f t="shared" ca="1" si="40"/>
        <v>0.60961281510931176</v>
      </c>
      <c r="F1319" s="11">
        <f t="shared" ca="1" si="41"/>
        <v>52.098959596275627</v>
      </c>
    </row>
    <row r="1320" spans="5:6" x14ac:dyDescent="0.25">
      <c r="E1320" s="11">
        <f t="shared" ca="1" si="40"/>
        <v>0.45847778492027447</v>
      </c>
      <c r="F1320" s="11">
        <f t="shared" ca="1" si="41"/>
        <v>48.198325453315995</v>
      </c>
    </row>
    <row r="1321" spans="5:6" x14ac:dyDescent="0.25">
      <c r="E1321" s="11">
        <f t="shared" ca="1" si="40"/>
        <v>0.56132558172441116</v>
      </c>
      <c r="F1321" s="11">
        <f t="shared" ca="1" si="41"/>
        <v>50.812734146838771</v>
      </c>
    </row>
    <row r="1322" spans="5:6" x14ac:dyDescent="0.25">
      <c r="E1322" s="11">
        <f t="shared" ca="1" si="40"/>
        <v>0.20724415304300903</v>
      </c>
      <c r="F1322" s="11">
        <f t="shared" ca="1" si="41"/>
        <v>41.471421374933797</v>
      </c>
    </row>
    <row r="1323" spans="5:6" x14ac:dyDescent="0.25">
      <c r="E1323" s="11">
        <f t="shared" ca="1" si="40"/>
        <v>0.54710210439977247</v>
      </c>
      <c r="F1323" s="11">
        <f t="shared" ca="1" si="41"/>
        <v>50.443375646083396</v>
      </c>
    </row>
    <row r="1324" spans="5:6" x14ac:dyDescent="0.25">
      <c r="E1324" s="11">
        <f t="shared" ca="1" si="40"/>
        <v>0.14278171953504848</v>
      </c>
      <c r="F1324" s="11">
        <f t="shared" ca="1" si="41"/>
        <v>39.251891639110241</v>
      </c>
    </row>
    <row r="1325" spans="5:6" x14ac:dyDescent="0.25">
      <c r="E1325" s="11">
        <f t="shared" ca="1" si="40"/>
        <v>0.89489571065190621</v>
      </c>
      <c r="F1325" s="11">
        <f t="shared" ca="1" si="41"/>
        <v>62.968104519024706</v>
      </c>
    </row>
    <row r="1326" spans="5:6" x14ac:dyDescent="0.25">
      <c r="E1326" s="11">
        <f t="shared" ca="1" si="40"/>
        <v>0.55944953271474651</v>
      </c>
      <c r="F1326" s="11">
        <f t="shared" ca="1" si="41"/>
        <v>50.763806287954182</v>
      </c>
    </row>
    <row r="1327" spans="5:6" x14ac:dyDescent="0.25">
      <c r="E1327" s="11">
        <f t="shared" ca="1" si="40"/>
        <v>0.48709617366957203</v>
      </c>
      <c r="F1327" s="11">
        <f t="shared" ca="1" si="41"/>
        <v>48.91617196160599</v>
      </c>
    </row>
    <row r="1328" spans="5:6" x14ac:dyDescent="0.25">
      <c r="E1328" s="11">
        <f t="shared" ca="1" si="40"/>
        <v>0.64949460996556274</v>
      </c>
      <c r="F1328" s="11">
        <f t="shared" ca="1" si="41"/>
        <v>53.21191134535713</v>
      </c>
    </row>
    <row r="1329" spans="5:6" x14ac:dyDescent="0.25">
      <c r="E1329" s="11">
        <f t="shared" ca="1" si="40"/>
        <v>0.85194545082660678</v>
      </c>
      <c r="F1329" s="11">
        <f t="shared" ca="1" si="41"/>
        <v>60.532209422010695</v>
      </c>
    </row>
    <row r="1330" spans="5:6" x14ac:dyDescent="0.25">
      <c r="E1330" s="11">
        <f t="shared" ca="1" si="40"/>
        <v>0.1069562142874193</v>
      </c>
      <c r="F1330" s="11">
        <f t="shared" ca="1" si="41"/>
        <v>37.758542868992649</v>
      </c>
    </row>
    <row r="1331" spans="5:6" x14ac:dyDescent="0.25">
      <c r="E1331" s="11">
        <f t="shared" ca="1" si="40"/>
        <v>7.2468423949002547E-3</v>
      </c>
      <c r="F1331" s="11">
        <f t="shared" ca="1" si="41"/>
        <v>28.537849488109842</v>
      </c>
    </row>
    <row r="1332" spans="5:6" x14ac:dyDescent="0.25">
      <c r="E1332" s="11">
        <f t="shared" ca="1" si="40"/>
        <v>0.38376405212817255</v>
      </c>
      <c r="F1332" s="11">
        <f t="shared" ca="1" si="41"/>
        <v>46.322884040891203</v>
      </c>
    </row>
    <row r="1333" spans="5:6" x14ac:dyDescent="0.25">
      <c r="E1333" s="11">
        <f t="shared" ca="1" si="40"/>
        <v>0.4796268332153627</v>
      </c>
      <c r="F1333" s="11">
        <f t="shared" ca="1" si="41"/>
        <v>48.728443343661411</v>
      </c>
    </row>
    <row r="1334" spans="5:6" x14ac:dyDescent="0.25">
      <c r="E1334" s="11">
        <f t="shared" ca="1" si="40"/>
        <v>0.1655579254166224</v>
      </c>
      <c r="F1334" s="11">
        <f t="shared" ca="1" si="41"/>
        <v>40.088366952316967</v>
      </c>
    </row>
    <row r="1335" spans="5:6" x14ac:dyDescent="0.25">
      <c r="E1335" s="11">
        <f t="shared" ca="1" si="40"/>
        <v>0.31477426062104497</v>
      </c>
      <c r="F1335" s="11">
        <f t="shared" ca="1" si="41"/>
        <v>44.540243044295536</v>
      </c>
    </row>
    <row r="1336" spans="5:6" x14ac:dyDescent="0.25">
      <c r="E1336" s="11">
        <f t="shared" ca="1" si="40"/>
        <v>0.40310755616452909</v>
      </c>
      <c r="F1336" s="11">
        <f t="shared" ca="1" si="41"/>
        <v>46.811059572992534</v>
      </c>
    </row>
    <row r="1337" spans="5:6" x14ac:dyDescent="0.25">
      <c r="E1337" s="11">
        <f t="shared" ca="1" si="40"/>
        <v>0.52686749518381659</v>
      </c>
      <c r="F1337" s="11">
        <f t="shared" ca="1" si="41"/>
        <v>49.923566085497889</v>
      </c>
    </row>
    <row r="1338" spans="5:6" x14ac:dyDescent="0.25">
      <c r="E1338" s="11">
        <f t="shared" ca="1" si="40"/>
        <v>0.79437217158508144</v>
      </c>
      <c r="F1338" s="11">
        <f t="shared" ca="1" si="41"/>
        <v>57.990947686208955</v>
      </c>
    </row>
    <row r="1339" spans="5:6" x14ac:dyDescent="0.25">
      <c r="E1339" s="11">
        <f t="shared" ca="1" si="40"/>
        <v>0.25038266986204294</v>
      </c>
      <c r="F1339" s="11">
        <f t="shared" ca="1" si="41"/>
        <v>42.766130817823473</v>
      </c>
    </row>
    <row r="1340" spans="5:6" x14ac:dyDescent="0.25">
      <c r="E1340" s="11">
        <f t="shared" ca="1" si="40"/>
        <v>0.60260563383107268</v>
      </c>
      <c r="F1340" s="11">
        <f t="shared" ca="1" si="41"/>
        <v>51.908669957060738</v>
      </c>
    </row>
    <row r="1341" spans="5:6" x14ac:dyDescent="0.25">
      <c r="E1341" s="11">
        <f t="shared" ca="1" si="40"/>
        <v>0.50441789573081053</v>
      </c>
      <c r="F1341" s="11">
        <f t="shared" ca="1" si="41"/>
        <v>49.353051390160822</v>
      </c>
    </row>
    <row r="1342" spans="5:6" x14ac:dyDescent="0.25">
      <c r="E1342" s="11">
        <f t="shared" ca="1" si="40"/>
        <v>0.10898847906990727</v>
      </c>
      <c r="F1342" s="11">
        <f t="shared" ca="1" si="41"/>
        <v>37.850872325733903</v>
      </c>
    </row>
    <row r="1343" spans="5:6" x14ac:dyDescent="0.25">
      <c r="E1343" s="11">
        <f t="shared" ca="1" si="40"/>
        <v>0.74401225095835744</v>
      </c>
      <c r="F1343" s="11">
        <f t="shared" ca="1" si="41"/>
        <v>56.147471436576978</v>
      </c>
    </row>
    <row r="1344" spans="5:6" x14ac:dyDescent="0.25">
      <c r="E1344" s="11">
        <f t="shared" ca="1" si="40"/>
        <v>0.40923738413097988</v>
      </c>
      <c r="F1344" s="11">
        <f t="shared" ca="1" si="41"/>
        <v>46.96516188674368</v>
      </c>
    </row>
    <row r="1345" spans="5:6" x14ac:dyDescent="0.25">
      <c r="E1345" s="11">
        <f t="shared" ca="1" si="40"/>
        <v>0.41129067239547745</v>
      </c>
      <c r="F1345" s="11">
        <f t="shared" ca="1" si="41"/>
        <v>47.016730086900772</v>
      </c>
    </row>
    <row r="1346" spans="5:6" x14ac:dyDescent="0.25">
      <c r="E1346" s="11">
        <f t="shared" ca="1" si="40"/>
        <v>0.29158763115852693</v>
      </c>
      <c r="F1346" s="11">
        <f t="shared" ca="1" si="41"/>
        <v>43.917811339973234</v>
      </c>
    </row>
    <row r="1347" spans="5:6" x14ac:dyDescent="0.25">
      <c r="E1347" s="11">
        <f t="shared" ca="1" si="40"/>
        <v>0.56459354072046319</v>
      </c>
      <c r="F1347" s="11">
        <f t="shared" ca="1" si="41"/>
        <v>50.898125008051636</v>
      </c>
    </row>
    <row r="1348" spans="5:6" x14ac:dyDescent="0.25">
      <c r="E1348" s="11">
        <f t="shared" ref="E1348:E1411" ca="1" si="42">RAND()</f>
        <v>0.86020135709338119</v>
      </c>
      <c r="F1348" s="11">
        <f t="shared" ref="F1348:F1411" ca="1" si="43">_xlfn.GAMMA.INV(E1348,$C$3,$C$4)</f>
        <v>60.953714596763959</v>
      </c>
    </row>
    <row r="1349" spans="5:6" x14ac:dyDescent="0.25">
      <c r="E1349" s="11">
        <f t="shared" ca="1" si="42"/>
        <v>0.91399634518861483</v>
      </c>
      <c r="F1349" s="11">
        <f t="shared" ca="1" si="43"/>
        <v>64.314231896010597</v>
      </c>
    </row>
    <row r="1350" spans="5:6" x14ac:dyDescent="0.25">
      <c r="E1350" s="11">
        <f t="shared" ca="1" si="42"/>
        <v>0.66706799782264725</v>
      </c>
      <c r="F1350" s="11">
        <f t="shared" ca="1" si="43"/>
        <v>53.721409024691397</v>
      </c>
    </row>
    <row r="1351" spans="5:6" x14ac:dyDescent="0.25">
      <c r="E1351" s="11">
        <f t="shared" ca="1" si="42"/>
        <v>0.69070970313062985</v>
      </c>
      <c r="F1351" s="11">
        <f t="shared" ca="1" si="43"/>
        <v>54.429423902317225</v>
      </c>
    </row>
    <row r="1352" spans="5:6" x14ac:dyDescent="0.25">
      <c r="E1352" s="11">
        <f t="shared" ca="1" si="42"/>
        <v>0.2709506029630373</v>
      </c>
      <c r="F1352" s="11">
        <f t="shared" ca="1" si="43"/>
        <v>43.349367388766566</v>
      </c>
    </row>
    <row r="1353" spans="5:6" x14ac:dyDescent="0.25">
      <c r="E1353" s="11">
        <f t="shared" ca="1" si="42"/>
        <v>0.23003412282725599</v>
      </c>
      <c r="F1353" s="11">
        <f t="shared" ca="1" si="43"/>
        <v>42.169122948782558</v>
      </c>
    </row>
    <row r="1354" spans="5:6" x14ac:dyDescent="0.25">
      <c r="E1354" s="11">
        <f t="shared" ca="1" si="42"/>
        <v>0.56294899501936613</v>
      </c>
      <c r="F1354" s="11">
        <f t="shared" ca="1" si="43"/>
        <v>50.855127524868408</v>
      </c>
    </row>
    <row r="1355" spans="5:6" x14ac:dyDescent="0.25">
      <c r="E1355" s="11">
        <f t="shared" ca="1" si="42"/>
        <v>0.20009798783545441</v>
      </c>
      <c r="F1355" s="11">
        <f t="shared" ca="1" si="43"/>
        <v>41.245176441005249</v>
      </c>
    </row>
    <row r="1356" spans="5:6" x14ac:dyDescent="0.25">
      <c r="E1356" s="11">
        <f t="shared" ca="1" si="42"/>
        <v>0.47638366427260581</v>
      </c>
      <c r="F1356" s="11">
        <f t="shared" ca="1" si="43"/>
        <v>48.647030137062153</v>
      </c>
    </row>
    <row r="1357" spans="5:6" x14ac:dyDescent="0.25">
      <c r="E1357" s="11">
        <f t="shared" ca="1" si="42"/>
        <v>0.78932072209740556</v>
      </c>
      <c r="F1357" s="11">
        <f t="shared" ca="1" si="43"/>
        <v>57.79332092458823</v>
      </c>
    </row>
    <row r="1358" spans="5:6" x14ac:dyDescent="0.25">
      <c r="E1358" s="11">
        <f t="shared" ca="1" si="42"/>
        <v>0.45764596732286245</v>
      </c>
      <c r="F1358" s="11">
        <f t="shared" ca="1" si="43"/>
        <v>48.177504304592091</v>
      </c>
    </row>
    <row r="1359" spans="5:6" x14ac:dyDescent="0.25">
      <c r="E1359" s="11">
        <f t="shared" ca="1" si="42"/>
        <v>0.76728555755286632</v>
      </c>
      <c r="F1359" s="11">
        <f t="shared" ca="1" si="43"/>
        <v>56.966710441900666</v>
      </c>
    </row>
    <row r="1360" spans="5:6" x14ac:dyDescent="0.25">
      <c r="E1360" s="11">
        <f t="shared" ca="1" si="42"/>
        <v>0.24325178230487077</v>
      </c>
      <c r="F1360" s="11">
        <f t="shared" ca="1" si="43"/>
        <v>42.559385782556362</v>
      </c>
    </row>
    <row r="1361" spans="5:6" x14ac:dyDescent="0.25">
      <c r="E1361" s="11">
        <f t="shared" ca="1" si="42"/>
        <v>1.0354294771759753E-2</v>
      </c>
      <c r="F1361" s="11">
        <f t="shared" ca="1" si="43"/>
        <v>29.461174526193506</v>
      </c>
    </row>
    <row r="1362" spans="5:6" x14ac:dyDescent="0.25">
      <c r="E1362" s="11">
        <f t="shared" ca="1" si="42"/>
        <v>0.26951266417710529</v>
      </c>
      <c r="F1362" s="11">
        <f t="shared" ca="1" si="43"/>
        <v>43.309172826905815</v>
      </c>
    </row>
    <row r="1363" spans="5:6" x14ac:dyDescent="0.25">
      <c r="E1363" s="11">
        <f t="shared" ca="1" si="42"/>
        <v>0.23888729219537219</v>
      </c>
      <c r="F1363" s="11">
        <f t="shared" ca="1" si="43"/>
        <v>42.431570444427166</v>
      </c>
    </row>
    <row r="1364" spans="5:6" x14ac:dyDescent="0.25">
      <c r="E1364" s="11">
        <f t="shared" ca="1" si="42"/>
        <v>0.15414623016315909</v>
      </c>
      <c r="F1364" s="11">
        <f t="shared" ca="1" si="43"/>
        <v>39.677997268301176</v>
      </c>
    </row>
    <row r="1365" spans="5:6" x14ac:dyDescent="0.25">
      <c r="E1365" s="11">
        <f t="shared" ca="1" si="42"/>
        <v>0.6078150617327458</v>
      </c>
      <c r="F1365" s="11">
        <f t="shared" ca="1" si="43"/>
        <v>52.050005418385553</v>
      </c>
    </row>
    <row r="1366" spans="5:6" x14ac:dyDescent="0.25">
      <c r="E1366" s="11">
        <f t="shared" ca="1" si="42"/>
        <v>6.7546056365704321E-2</v>
      </c>
      <c r="F1366" s="11">
        <f t="shared" ca="1" si="43"/>
        <v>35.6811918983475</v>
      </c>
    </row>
    <row r="1367" spans="5:6" x14ac:dyDescent="0.25">
      <c r="E1367" s="11">
        <f t="shared" ca="1" si="42"/>
        <v>2.635603740674608E-2</v>
      </c>
      <c r="F1367" s="11">
        <f t="shared" ca="1" si="43"/>
        <v>32.214781884934077</v>
      </c>
    </row>
    <row r="1368" spans="5:6" x14ac:dyDescent="0.25">
      <c r="E1368" s="11">
        <f t="shared" ca="1" si="42"/>
        <v>0.5283852286248758</v>
      </c>
      <c r="F1368" s="11">
        <f t="shared" ca="1" si="43"/>
        <v>49.96235255538484</v>
      </c>
    </row>
    <row r="1369" spans="5:6" x14ac:dyDescent="0.25">
      <c r="E1369" s="11">
        <f t="shared" ca="1" si="42"/>
        <v>0.26374846942975572</v>
      </c>
      <c r="F1369" s="11">
        <f t="shared" ca="1" si="43"/>
        <v>43.14720833512358</v>
      </c>
    </row>
    <row r="1370" spans="5:6" x14ac:dyDescent="0.25">
      <c r="E1370" s="11">
        <f t="shared" ca="1" si="42"/>
        <v>8.9071246093607948E-2</v>
      </c>
      <c r="F1370" s="11">
        <f t="shared" ca="1" si="43"/>
        <v>36.892732602999942</v>
      </c>
    </row>
    <row r="1371" spans="5:6" x14ac:dyDescent="0.25">
      <c r="E1371" s="11">
        <f t="shared" ca="1" si="42"/>
        <v>0.41977197617331841</v>
      </c>
      <c r="F1371" s="11">
        <f t="shared" ca="1" si="43"/>
        <v>47.229508392385284</v>
      </c>
    </row>
    <row r="1372" spans="5:6" x14ac:dyDescent="0.25">
      <c r="E1372" s="11">
        <f t="shared" ca="1" si="42"/>
        <v>0.7017397069499729</v>
      </c>
      <c r="F1372" s="11">
        <f t="shared" ca="1" si="43"/>
        <v>54.769858594480965</v>
      </c>
    </row>
    <row r="1373" spans="5:6" x14ac:dyDescent="0.25">
      <c r="E1373" s="11">
        <f t="shared" ca="1" si="42"/>
        <v>0.67898159983117978</v>
      </c>
      <c r="F1373" s="11">
        <f t="shared" ca="1" si="43"/>
        <v>54.074710413768862</v>
      </c>
    </row>
    <row r="1374" spans="5:6" x14ac:dyDescent="0.25">
      <c r="E1374" s="11">
        <f t="shared" ca="1" si="42"/>
        <v>0.65767147113233781</v>
      </c>
      <c r="F1374" s="11">
        <f t="shared" ca="1" si="43"/>
        <v>53.447344224463691</v>
      </c>
    </row>
    <row r="1375" spans="5:6" x14ac:dyDescent="0.25">
      <c r="E1375" s="11">
        <f t="shared" ca="1" si="42"/>
        <v>0.37749514869783141</v>
      </c>
      <c r="F1375" s="11">
        <f t="shared" ca="1" si="43"/>
        <v>46.163909523394629</v>
      </c>
    </row>
    <row r="1376" spans="5:6" x14ac:dyDescent="0.25">
      <c r="E1376" s="11">
        <f t="shared" ca="1" si="42"/>
        <v>0.28222901897542207</v>
      </c>
      <c r="F1376" s="11">
        <f t="shared" ca="1" si="43"/>
        <v>43.661901498504079</v>
      </c>
    </row>
    <row r="1377" spans="5:6" x14ac:dyDescent="0.25">
      <c r="E1377" s="11">
        <f t="shared" ca="1" si="42"/>
        <v>0.25622047423592897</v>
      </c>
      <c r="F1377" s="11">
        <f t="shared" ca="1" si="43"/>
        <v>42.933564489889903</v>
      </c>
    </row>
    <row r="1378" spans="5:6" x14ac:dyDescent="0.25">
      <c r="E1378" s="11">
        <f t="shared" ca="1" si="42"/>
        <v>0.88437461360936787</v>
      </c>
      <c r="F1378" s="11">
        <f t="shared" ca="1" si="43"/>
        <v>62.308433672563396</v>
      </c>
    </row>
    <row r="1379" spans="5:6" x14ac:dyDescent="0.25">
      <c r="E1379" s="11">
        <f t="shared" ca="1" si="42"/>
        <v>0.24041917175585048</v>
      </c>
      <c r="F1379" s="11">
        <f t="shared" ca="1" si="43"/>
        <v>42.476545936709392</v>
      </c>
    </row>
    <row r="1380" spans="5:6" x14ac:dyDescent="0.25">
      <c r="E1380" s="11">
        <f t="shared" ca="1" si="42"/>
        <v>1.4048252383384918E-2</v>
      </c>
      <c r="F1380" s="11">
        <f t="shared" ca="1" si="43"/>
        <v>30.302099600685594</v>
      </c>
    </row>
    <row r="1381" spans="5:6" x14ac:dyDescent="0.25">
      <c r="E1381" s="11">
        <f t="shared" ca="1" si="42"/>
        <v>0.97240909226946026</v>
      </c>
      <c r="F1381" s="11">
        <f t="shared" ca="1" si="43"/>
        <v>71.168402216802789</v>
      </c>
    </row>
    <row r="1382" spans="5:6" x14ac:dyDescent="0.25">
      <c r="E1382" s="11">
        <f t="shared" ca="1" si="42"/>
        <v>0.74596853511635208</v>
      </c>
      <c r="F1382" s="11">
        <f t="shared" ca="1" si="43"/>
        <v>56.21446512154283</v>
      </c>
    </row>
    <row r="1383" spans="5:6" x14ac:dyDescent="0.25">
      <c r="E1383" s="11">
        <f t="shared" ca="1" si="42"/>
        <v>0.15291543954987674</v>
      </c>
      <c r="F1383" s="11">
        <f t="shared" ca="1" si="43"/>
        <v>39.632734858797853</v>
      </c>
    </row>
    <row r="1384" spans="5:6" x14ac:dyDescent="0.25">
      <c r="E1384" s="11">
        <f t="shared" ca="1" si="42"/>
        <v>0.18180868905198899</v>
      </c>
      <c r="F1384" s="11">
        <f t="shared" ca="1" si="43"/>
        <v>40.646943490260938</v>
      </c>
    </row>
    <row r="1385" spans="5:6" x14ac:dyDescent="0.25">
      <c r="E1385" s="11">
        <f t="shared" ca="1" si="42"/>
        <v>0.10313846728145581</v>
      </c>
      <c r="F1385" s="11">
        <f t="shared" ca="1" si="43"/>
        <v>37.582042193079246</v>
      </c>
    </row>
    <row r="1386" spans="5:6" x14ac:dyDescent="0.25">
      <c r="E1386" s="11">
        <f t="shared" ca="1" si="42"/>
        <v>9.7241280474027136E-2</v>
      </c>
      <c r="F1386" s="11">
        <f t="shared" ca="1" si="43"/>
        <v>37.300995963765175</v>
      </c>
    </row>
    <row r="1387" spans="5:6" x14ac:dyDescent="0.25">
      <c r="E1387" s="11">
        <f t="shared" ca="1" si="42"/>
        <v>0.11539406437402533</v>
      </c>
      <c r="F1387" s="11">
        <f t="shared" ca="1" si="43"/>
        <v>38.135003236895344</v>
      </c>
    </row>
    <row r="1388" spans="5:6" x14ac:dyDescent="0.25">
      <c r="E1388" s="11">
        <f t="shared" ca="1" si="42"/>
        <v>0.96946441930338589</v>
      </c>
      <c r="F1388" s="11">
        <f t="shared" ca="1" si="43"/>
        <v>70.599215202172715</v>
      </c>
    </row>
    <row r="1389" spans="5:6" x14ac:dyDescent="0.25">
      <c r="E1389" s="11">
        <f t="shared" ca="1" si="42"/>
        <v>0.35873342912673967</v>
      </c>
      <c r="F1389" s="11">
        <f t="shared" ca="1" si="43"/>
        <v>45.685242592306416</v>
      </c>
    </row>
    <row r="1390" spans="5:6" x14ac:dyDescent="0.25">
      <c r="E1390" s="11">
        <f t="shared" ca="1" si="42"/>
        <v>0.67169673736064972</v>
      </c>
      <c r="F1390" s="11">
        <f t="shared" ca="1" si="43"/>
        <v>53.857874832876867</v>
      </c>
    </row>
    <row r="1391" spans="5:6" x14ac:dyDescent="0.25">
      <c r="E1391" s="11">
        <f t="shared" ca="1" si="42"/>
        <v>0.86132014723196426</v>
      </c>
      <c r="F1391" s="11">
        <f t="shared" ca="1" si="43"/>
        <v>61.012271298688475</v>
      </c>
    </row>
    <row r="1392" spans="5:6" x14ac:dyDescent="0.25">
      <c r="E1392" s="11">
        <f t="shared" ca="1" si="42"/>
        <v>0.12149012775237022</v>
      </c>
      <c r="F1392" s="11">
        <f t="shared" ca="1" si="43"/>
        <v>38.396444893204816</v>
      </c>
    </row>
    <row r="1393" spans="5:6" x14ac:dyDescent="0.25">
      <c r="E1393" s="11">
        <f t="shared" ca="1" si="42"/>
        <v>0.98313030979732319</v>
      </c>
      <c r="F1393" s="11">
        <f t="shared" ca="1" si="43"/>
        <v>73.840731538920451</v>
      </c>
    </row>
    <row r="1394" spans="5:6" x14ac:dyDescent="0.25">
      <c r="E1394" s="11">
        <f t="shared" ca="1" si="42"/>
        <v>0.38302960964703114</v>
      </c>
      <c r="F1394" s="11">
        <f t="shared" ca="1" si="43"/>
        <v>46.304280990545372</v>
      </c>
    </row>
    <row r="1395" spans="5:6" x14ac:dyDescent="0.25">
      <c r="E1395" s="11">
        <f t="shared" ca="1" si="42"/>
        <v>0.92591266082979495</v>
      </c>
      <c r="F1395" s="11">
        <f t="shared" ca="1" si="43"/>
        <v>65.283064231195837</v>
      </c>
    </row>
    <row r="1396" spans="5:6" x14ac:dyDescent="0.25">
      <c r="E1396" s="11">
        <f t="shared" ca="1" si="42"/>
        <v>0.21880649410055031</v>
      </c>
      <c r="F1396" s="11">
        <f t="shared" ca="1" si="43"/>
        <v>41.829645057784312</v>
      </c>
    </row>
    <row r="1397" spans="5:6" x14ac:dyDescent="0.25">
      <c r="E1397" s="11">
        <f t="shared" ca="1" si="42"/>
        <v>0.35647930729935229</v>
      </c>
      <c r="F1397" s="11">
        <f t="shared" ca="1" si="43"/>
        <v>45.627400225244713</v>
      </c>
    </row>
    <row r="1398" spans="5:6" x14ac:dyDescent="0.25">
      <c r="E1398" s="11">
        <f t="shared" ca="1" si="42"/>
        <v>0.60678548493153761</v>
      </c>
      <c r="F1398" s="11">
        <f t="shared" ca="1" si="43"/>
        <v>52.022011298541578</v>
      </c>
    </row>
    <row r="1399" spans="5:6" x14ac:dyDescent="0.25">
      <c r="E1399" s="11">
        <f t="shared" ca="1" si="42"/>
        <v>0.76923677771879639</v>
      </c>
      <c r="F1399" s="11">
        <f t="shared" ca="1" si="43"/>
        <v>57.037755164089106</v>
      </c>
    </row>
    <row r="1400" spans="5:6" x14ac:dyDescent="0.25">
      <c r="E1400" s="11">
        <f t="shared" ca="1" si="42"/>
        <v>0.12688028625006065</v>
      </c>
      <c r="F1400" s="11">
        <f t="shared" ca="1" si="43"/>
        <v>38.620998873441756</v>
      </c>
    </row>
    <row r="1401" spans="5:6" x14ac:dyDescent="0.25">
      <c r="E1401" s="11">
        <f t="shared" ca="1" si="42"/>
        <v>0.66507567817472379</v>
      </c>
      <c r="F1401" s="11">
        <f t="shared" ca="1" si="43"/>
        <v>53.662973338585473</v>
      </c>
    </row>
    <row r="1402" spans="5:6" x14ac:dyDescent="0.25">
      <c r="E1402" s="11">
        <f t="shared" ca="1" si="42"/>
        <v>0.76180504768155799</v>
      </c>
      <c r="F1402" s="11">
        <f t="shared" ca="1" si="43"/>
        <v>56.769218124341343</v>
      </c>
    </row>
    <row r="1403" spans="5:6" x14ac:dyDescent="0.25">
      <c r="E1403" s="11">
        <f t="shared" ca="1" si="42"/>
        <v>0.78473826149334225</v>
      </c>
      <c r="F1403" s="11">
        <f t="shared" ca="1" si="43"/>
        <v>57.616810931034131</v>
      </c>
    </row>
    <row r="1404" spans="5:6" x14ac:dyDescent="0.25">
      <c r="E1404" s="11">
        <f t="shared" ca="1" si="42"/>
        <v>0.3368199207286855</v>
      </c>
      <c r="F1404" s="11">
        <f t="shared" ca="1" si="43"/>
        <v>45.119293700281915</v>
      </c>
    </row>
    <row r="1405" spans="5:6" x14ac:dyDescent="0.25">
      <c r="E1405" s="11">
        <f t="shared" ca="1" si="42"/>
        <v>1.7072405928052481E-2</v>
      </c>
      <c r="F1405" s="11">
        <f t="shared" ca="1" si="43"/>
        <v>30.867245761986823</v>
      </c>
    </row>
    <row r="1406" spans="5:6" x14ac:dyDescent="0.25">
      <c r="E1406" s="11">
        <f t="shared" ca="1" si="42"/>
        <v>3.7174912204648525E-2</v>
      </c>
      <c r="F1406" s="11">
        <f t="shared" ca="1" si="43"/>
        <v>33.383174126850726</v>
      </c>
    </row>
    <row r="1407" spans="5:6" x14ac:dyDescent="0.25">
      <c r="E1407" s="11">
        <f t="shared" ca="1" si="42"/>
        <v>0.70753253906640656</v>
      </c>
      <c r="F1407" s="11">
        <f t="shared" ca="1" si="43"/>
        <v>54.951505295101569</v>
      </c>
    </row>
    <row r="1408" spans="5:6" x14ac:dyDescent="0.25">
      <c r="E1408" s="11">
        <f t="shared" ca="1" si="42"/>
        <v>0.55862226918038094</v>
      </c>
      <c r="F1408" s="11">
        <f t="shared" ca="1" si="43"/>
        <v>50.742252117982893</v>
      </c>
    </row>
    <row r="1409" spans="5:6" x14ac:dyDescent="0.25">
      <c r="E1409" s="11">
        <f t="shared" ca="1" si="42"/>
        <v>0.71019208204079598</v>
      </c>
      <c r="F1409" s="11">
        <f t="shared" ca="1" si="43"/>
        <v>55.035593233677993</v>
      </c>
    </row>
    <row r="1410" spans="5:6" x14ac:dyDescent="0.25">
      <c r="E1410" s="11">
        <f t="shared" ca="1" si="42"/>
        <v>0.38054326920096837</v>
      </c>
      <c r="F1410" s="11">
        <f t="shared" ca="1" si="43"/>
        <v>46.241260993609131</v>
      </c>
    </row>
    <row r="1411" spans="5:6" x14ac:dyDescent="0.25">
      <c r="E1411" s="11">
        <f t="shared" ca="1" si="42"/>
        <v>0.64036606405829277</v>
      </c>
      <c r="F1411" s="11">
        <f t="shared" ca="1" si="43"/>
        <v>52.952219763818967</v>
      </c>
    </row>
    <row r="1412" spans="5:6" x14ac:dyDescent="0.25">
      <c r="E1412" s="11">
        <f t="shared" ref="E1412:E1475" ca="1" si="44">RAND()</f>
        <v>0.24086346584094676</v>
      </c>
      <c r="F1412" s="11">
        <f t="shared" ref="F1412:F1475" ca="1" si="45">_xlfn.GAMMA.INV(E1412,$C$3,$C$4)</f>
        <v>42.489567030634568</v>
      </c>
    </row>
    <row r="1413" spans="5:6" x14ac:dyDescent="0.25">
      <c r="E1413" s="11">
        <f t="shared" ca="1" si="44"/>
        <v>0.74694597840763877</v>
      </c>
      <c r="F1413" s="11">
        <f t="shared" ca="1" si="45"/>
        <v>56.24805919189798</v>
      </c>
    </row>
    <row r="1414" spans="5:6" x14ac:dyDescent="0.25">
      <c r="E1414" s="11">
        <f t="shared" ca="1" si="44"/>
        <v>0.18497611441533968</v>
      </c>
      <c r="F1414" s="11">
        <f t="shared" ca="1" si="45"/>
        <v>40.752688378191451</v>
      </c>
    </row>
    <row r="1415" spans="5:6" x14ac:dyDescent="0.25">
      <c r="E1415" s="11">
        <f t="shared" ca="1" si="44"/>
        <v>0.1968133356835422</v>
      </c>
      <c r="F1415" s="11">
        <f t="shared" ca="1" si="45"/>
        <v>41.139846900861095</v>
      </c>
    </row>
    <row r="1416" spans="5:6" x14ac:dyDescent="0.25">
      <c r="E1416" s="11">
        <f t="shared" ca="1" si="44"/>
        <v>0.85355854518920449</v>
      </c>
      <c r="F1416" s="11">
        <f t="shared" ca="1" si="45"/>
        <v>60.613149065686322</v>
      </c>
    </row>
    <row r="1417" spans="5:6" x14ac:dyDescent="0.25">
      <c r="E1417" s="11">
        <f t="shared" ca="1" si="44"/>
        <v>0.25248214737701746</v>
      </c>
      <c r="F1417" s="11">
        <f t="shared" ca="1" si="45"/>
        <v>42.826529011642172</v>
      </c>
    </row>
    <row r="1418" spans="5:6" x14ac:dyDescent="0.25">
      <c r="E1418" s="11">
        <f t="shared" ca="1" si="44"/>
        <v>0.65673797216008456</v>
      </c>
      <c r="F1418" s="11">
        <f t="shared" ca="1" si="45"/>
        <v>53.420326213821333</v>
      </c>
    </row>
    <row r="1419" spans="5:6" x14ac:dyDescent="0.25">
      <c r="E1419" s="11">
        <f t="shared" ca="1" si="44"/>
        <v>0.95804517041726489</v>
      </c>
      <c r="F1419" s="11">
        <f t="shared" ca="1" si="45"/>
        <v>68.76924850366035</v>
      </c>
    </row>
    <row r="1420" spans="5:6" x14ac:dyDescent="0.25">
      <c r="E1420" s="11">
        <f t="shared" ca="1" si="44"/>
        <v>0.4669335713888163</v>
      </c>
      <c r="F1420" s="11">
        <f t="shared" ca="1" si="45"/>
        <v>48.410080138709198</v>
      </c>
    </row>
    <row r="1421" spans="5:6" x14ac:dyDescent="0.25">
      <c r="E1421" s="11">
        <f t="shared" ca="1" si="44"/>
        <v>0.95370911538594794</v>
      </c>
      <c r="F1421" s="11">
        <f t="shared" ca="1" si="45"/>
        <v>68.187086954460653</v>
      </c>
    </row>
    <row r="1422" spans="5:6" x14ac:dyDescent="0.25">
      <c r="E1422" s="11">
        <f t="shared" ca="1" si="44"/>
        <v>0.71750986144735585</v>
      </c>
      <c r="F1422" s="11">
        <f t="shared" ca="1" si="45"/>
        <v>55.269305679061652</v>
      </c>
    </row>
    <row r="1423" spans="5:6" x14ac:dyDescent="0.25">
      <c r="E1423" s="11">
        <f t="shared" ca="1" si="44"/>
        <v>0.46948271463547364</v>
      </c>
      <c r="F1423" s="11">
        <f t="shared" ca="1" si="45"/>
        <v>48.473961167816071</v>
      </c>
    </row>
    <row r="1424" spans="5:6" x14ac:dyDescent="0.25">
      <c r="E1424" s="11">
        <f t="shared" ca="1" si="44"/>
        <v>7.3085317986075982E-2</v>
      </c>
      <c r="F1424" s="11">
        <f t="shared" ca="1" si="45"/>
        <v>36.015494637177348</v>
      </c>
    </row>
    <row r="1425" spans="5:6" x14ac:dyDescent="0.25">
      <c r="E1425" s="11">
        <f t="shared" ca="1" si="44"/>
        <v>0.2108280461155011</v>
      </c>
      <c r="F1425" s="11">
        <f t="shared" ca="1" si="45"/>
        <v>41.583455148855066</v>
      </c>
    </row>
    <row r="1426" spans="5:6" x14ac:dyDescent="0.25">
      <c r="E1426" s="11">
        <f t="shared" ca="1" si="44"/>
        <v>0.98680301707590912</v>
      </c>
      <c r="F1426" s="11">
        <f t="shared" ca="1" si="45"/>
        <v>75.125407094834657</v>
      </c>
    </row>
    <row r="1427" spans="5:6" x14ac:dyDescent="0.25">
      <c r="E1427" s="11">
        <f t="shared" ca="1" si="44"/>
        <v>0.69467331503660701</v>
      </c>
      <c r="F1427" s="11">
        <f t="shared" ca="1" si="45"/>
        <v>54.550965028723589</v>
      </c>
    </row>
    <row r="1428" spans="5:6" x14ac:dyDescent="0.25">
      <c r="E1428" s="11">
        <f t="shared" ca="1" si="44"/>
        <v>0.9843884276945124</v>
      </c>
      <c r="F1428" s="11">
        <f t="shared" ca="1" si="45"/>
        <v>74.249518452126026</v>
      </c>
    </row>
    <row r="1429" spans="5:6" x14ac:dyDescent="0.25">
      <c r="E1429" s="11">
        <f t="shared" ca="1" si="44"/>
        <v>3.4065121414411648E-2</v>
      </c>
      <c r="F1429" s="11">
        <f t="shared" ca="1" si="45"/>
        <v>33.076954156084227</v>
      </c>
    </row>
    <row r="1430" spans="5:6" x14ac:dyDescent="0.25">
      <c r="E1430" s="11">
        <f t="shared" ca="1" si="44"/>
        <v>0.27270870077213105</v>
      </c>
      <c r="F1430" s="11">
        <f t="shared" ca="1" si="45"/>
        <v>43.398401062249221</v>
      </c>
    </row>
    <row r="1431" spans="5:6" x14ac:dyDescent="0.25">
      <c r="E1431" s="11">
        <f t="shared" ca="1" si="44"/>
        <v>0.55760921205445502</v>
      </c>
      <c r="F1431" s="11">
        <f t="shared" ca="1" si="45"/>
        <v>50.715874498495943</v>
      </c>
    </row>
    <row r="1432" spans="5:6" x14ac:dyDescent="0.25">
      <c r="E1432" s="11">
        <f t="shared" ca="1" si="44"/>
        <v>0.77631829892987736</v>
      </c>
      <c r="F1432" s="11">
        <f t="shared" ca="1" si="45"/>
        <v>57.29896801278143</v>
      </c>
    </row>
    <row r="1433" spans="5:6" x14ac:dyDescent="0.25">
      <c r="E1433" s="11">
        <f t="shared" ca="1" si="44"/>
        <v>0.65246875651728442</v>
      </c>
      <c r="F1433" s="11">
        <f t="shared" ca="1" si="45"/>
        <v>53.2972273509221</v>
      </c>
    </row>
    <row r="1434" spans="5:6" x14ac:dyDescent="0.25">
      <c r="E1434" s="11">
        <f t="shared" ca="1" si="44"/>
        <v>0.21140429037410957</v>
      </c>
      <c r="F1434" s="11">
        <f t="shared" ca="1" si="45"/>
        <v>41.601382977388042</v>
      </c>
    </row>
    <row r="1435" spans="5:6" x14ac:dyDescent="0.25">
      <c r="E1435" s="11">
        <f t="shared" ca="1" si="44"/>
        <v>0.47531513891789168</v>
      </c>
      <c r="F1435" s="11">
        <f t="shared" ca="1" si="45"/>
        <v>48.620218554801362</v>
      </c>
    </row>
    <row r="1436" spans="5:6" x14ac:dyDescent="0.25">
      <c r="E1436" s="11">
        <f t="shared" ca="1" si="44"/>
        <v>0.93236752868231076</v>
      </c>
      <c r="F1436" s="11">
        <f t="shared" ca="1" si="45"/>
        <v>65.862964477918808</v>
      </c>
    </row>
    <row r="1437" spans="5:6" x14ac:dyDescent="0.25">
      <c r="E1437" s="11">
        <f t="shared" ca="1" si="44"/>
        <v>0.71054391420146568</v>
      </c>
      <c r="F1437" s="11">
        <f t="shared" ca="1" si="45"/>
        <v>55.046750646795445</v>
      </c>
    </row>
    <row r="1438" spans="5:6" x14ac:dyDescent="0.25">
      <c r="E1438" s="11">
        <f t="shared" ca="1" si="44"/>
        <v>0.28903109815670702</v>
      </c>
      <c r="F1438" s="11">
        <f t="shared" ca="1" si="45"/>
        <v>43.848193907068392</v>
      </c>
    </row>
    <row r="1439" spans="5:6" x14ac:dyDescent="0.25">
      <c r="E1439" s="11">
        <f t="shared" ca="1" si="44"/>
        <v>0.5236374705088761</v>
      </c>
      <c r="F1439" s="11">
        <f t="shared" ca="1" si="45"/>
        <v>49.841120377205982</v>
      </c>
    </row>
    <row r="1440" spans="5:6" x14ac:dyDescent="0.25">
      <c r="E1440" s="11">
        <f t="shared" ca="1" si="44"/>
        <v>6.9175602443119155E-2</v>
      </c>
      <c r="F1440" s="11">
        <f t="shared" ca="1" si="45"/>
        <v>35.781437825279156</v>
      </c>
    </row>
    <row r="1441" spans="5:6" x14ac:dyDescent="0.25">
      <c r="E1441" s="11">
        <f t="shared" ca="1" si="44"/>
        <v>0.4720539452481245</v>
      </c>
      <c r="F1441" s="11">
        <f t="shared" ca="1" si="45"/>
        <v>48.538420970565866</v>
      </c>
    </row>
    <row r="1442" spans="5:6" x14ac:dyDescent="0.25">
      <c r="E1442" s="11">
        <f t="shared" ca="1" si="44"/>
        <v>0.88155841275301861</v>
      </c>
      <c r="F1442" s="11">
        <f t="shared" ca="1" si="45"/>
        <v>62.139905643489513</v>
      </c>
    </row>
    <row r="1443" spans="5:6" x14ac:dyDescent="0.25">
      <c r="E1443" s="11">
        <f t="shared" ca="1" si="44"/>
        <v>0.90369503567534215</v>
      </c>
      <c r="F1443" s="11">
        <f t="shared" ca="1" si="45"/>
        <v>63.561414786989957</v>
      </c>
    </row>
    <row r="1444" spans="5:6" x14ac:dyDescent="0.25">
      <c r="E1444" s="11">
        <f t="shared" ca="1" si="44"/>
        <v>0.7694058111760631</v>
      </c>
      <c r="F1444" s="11">
        <f t="shared" ca="1" si="45"/>
        <v>57.043928239837349</v>
      </c>
    </row>
    <row r="1445" spans="5:6" x14ac:dyDescent="0.25">
      <c r="E1445" s="11">
        <f t="shared" ca="1" si="44"/>
        <v>0.23337311403320182</v>
      </c>
      <c r="F1445" s="11">
        <f t="shared" ca="1" si="45"/>
        <v>42.268622166893444</v>
      </c>
    </row>
    <row r="1446" spans="5:6" x14ac:dyDescent="0.25">
      <c r="E1446" s="11">
        <f t="shared" ca="1" si="44"/>
        <v>0.78899563859930422</v>
      </c>
      <c r="F1446" s="11">
        <f t="shared" ca="1" si="45"/>
        <v>57.780713871392734</v>
      </c>
    </row>
    <row r="1447" spans="5:6" x14ac:dyDescent="0.25">
      <c r="E1447" s="11">
        <f t="shared" ca="1" si="44"/>
        <v>0.87212411338192908</v>
      </c>
      <c r="F1447" s="11">
        <f t="shared" ca="1" si="45"/>
        <v>61.597153028738347</v>
      </c>
    </row>
    <row r="1448" spans="5:6" x14ac:dyDescent="0.25">
      <c r="E1448" s="11">
        <f t="shared" ca="1" si="44"/>
        <v>0.82822250243808282</v>
      </c>
      <c r="F1448" s="11">
        <f t="shared" ca="1" si="45"/>
        <v>59.411239715214258</v>
      </c>
    </row>
    <row r="1449" spans="5:6" x14ac:dyDescent="0.25">
      <c r="E1449" s="11">
        <f t="shared" ca="1" si="44"/>
        <v>0.61489707670979044</v>
      </c>
      <c r="F1449" s="11">
        <f t="shared" ca="1" si="45"/>
        <v>52.243406304685436</v>
      </c>
    </row>
    <row r="1450" spans="5:6" x14ac:dyDescent="0.25">
      <c r="E1450" s="11">
        <f t="shared" ca="1" si="44"/>
        <v>0.93160166509842179</v>
      </c>
      <c r="F1450" s="11">
        <f t="shared" ca="1" si="45"/>
        <v>65.79180983208775</v>
      </c>
    </row>
    <row r="1451" spans="5:6" x14ac:dyDescent="0.25">
      <c r="E1451" s="11">
        <f t="shared" ca="1" si="44"/>
        <v>0.69308081750521222</v>
      </c>
      <c r="F1451" s="11">
        <f t="shared" ca="1" si="45"/>
        <v>54.50202770155984</v>
      </c>
    </row>
    <row r="1452" spans="5:6" x14ac:dyDescent="0.25">
      <c r="E1452" s="11">
        <f t="shared" ca="1" si="44"/>
        <v>0.25282747104486625</v>
      </c>
      <c r="F1452" s="11">
        <f t="shared" ca="1" si="45"/>
        <v>42.836443429110403</v>
      </c>
    </row>
    <row r="1453" spans="5:6" x14ac:dyDescent="0.25">
      <c r="E1453" s="11">
        <f t="shared" ca="1" si="44"/>
        <v>0.97537748516603773</v>
      </c>
      <c r="F1453" s="11">
        <f t="shared" ca="1" si="45"/>
        <v>71.79939984224535</v>
      </c>
    </row>
    <row r="1454" spans="5:6" x14ac:dyDescent="0.25">
      <c r="E1454" s="11">
        <f t="shared" ca="1" si="44"/>
        <v>0.55837247293368475</v>
      </c>
      <c r="F1454" s="11">
        <f t="shared" ca="1" si="45"/>
        <v>50.735746243393592</v>
      </c>
    </row>
    <row r="1455" spans="5:6" x14ac:dyDescent="0.25">
      <c r="E1455" s="11">
        <f t="shared" ca="1" si="44"/>
        <v>0.30323791420030721</v>
      </c>
      <c r="F1455" s="11">
        <f t="shared" ca="1" si="45"/>
        <v>44.232480854405622</v>
      </c>
    </row>
    <row r="1456" spans="5:6" x14ac:dyDescent="0.25">
      <c r="E1456" s="11">
        <f t="shared" ca="1" si="44"/>
        <v>0.30641425934399069</v>
      </c>
      <c r="F1456" s="11">
        <f t="shared" ca="1" si="45"/>
        <v>44.317579449901807</v>
      </c>
    </row>
    <row r="1457" spans="5:6" x14ac:dyDescent="0.25">
      <c r="E1457" s="11">
        <f t="shared" ca="1" si="44"/>
        <v>0.27577582580469284</v>
      </c>
      <c r="F1457" s="11">
        <f t="shared" ca="1" si="45"/>
        <v>43.483659118039085</v>
      </c>
    </row>
    <row r="1458" spans="5:6" x14ac:dyDescent="0.25">
      <c r="E1458" s="11">
        <f t="shared" ca="1" si="44"/>
        <v>0.76638515004442109</v>
      </c>
      <c r="F1458" s="11">
        <f t="shared" ca="1" si="45"/>
        <v>56.934057572498574</v>
      </c>
    </row>
    <row r="1459" spans="5:6" x14ac:dyDescent="0.25">
      <c r="E1459" s="11">
        <f t="shared" ca="1" si="44"/>
        <v>0.33760767224268506</v>
      </c>
      <c r="F1459" s="11">
        <f t="shared" ca="1" si="45"/>
        <v>45.139790278932061</v>
      </c>
    </row>
    <row r="1460" spans="5:6" x14ac:dyDescent="0.25">
      <c r="E1460" s="11">
        <f t="shared" ca="1" si="44"/>
        <v>0.53532606948621619</v>
      </c>
      <c r="F1460" s="11">
        <f t="shared" ca="1" si="45"/>
        <v>50.140128684905982</v>
      </c>
    </row>
    <row r="1461" spans="5:6" x14ac:dyDescent="0.25">
      <c r="E1461" s="11">
        <f t="shared" ca="1" si="44"/>
        <v>0.60016726853289915</v>
      </c>
      <c r="F1461" s="11">
        <f t="shared" ca="1" si="45"/>
        <v>51.842774890314736</v>
      </c>
    </row>
    <row r="1462" spans="5:6" x14ac:dyDescent="0.25">
      <c r="E1462" s="11">
        <f t="shared" ca="1" si="44"/>
        <v>0.58092712900960175</v>
      </c>
      <c r="F1462" s="11">
        <f t="shared" ca="1" si="45"/>
        <v>51.328214742851372</v>
      </c>
    </row>
    <row r="1463" spans="5:6" x14ac:dyDescent="0.25">
      <c r="E1463" s="11">
        <f t="shared" ca="1" si="44"/>
        <v>0.53568362212002096</v>
      </c>
      <c r="F1463" s="11">
        <f t="shared" ca="1" si="45"/>
        <v>50.149305101906819</v>
      </c>
    </row>
    <row r="1464" spans="5:6" x14ac:dyDescent="0.25">
      <c r="E1464" s="11">
        <f t="shared" ca="1" si="44"/>
        <v>0.75055060297828058</v>
      </c>
      <c r="F1464" s="11">
        <f t="shared" ca="1" si="45"/>
        <v>56.372658567272047</v>
      </c>
    </row>
    <row r="1465" spans="5:6" x14ac:dyDescent="0.25">
      <c r="E1465" s="11">
        <f t="shared" ca="1" si="44"/>
        <v>0.17292320900117775</v>
      </c>
      <c r="F1465" s="11">
        <f t="shared" ca="1" si="45"/>
        <v>40.345011530622905</v>
      </c>
    </row>
    <row r="1466" spans="5:6" x14ac:dyDescent="0.25">
      <c r="E1466" s="11">
        <f t="shared" ca="1" si="44"/>
        <v>0.67355712517909561</v>
      </c>
      <c r="F1466" s="11">
        <f t="shared" ca="1" si="45"/>
        <v>53.913006089987697</v>
      </c>
    </row>
    <row r="1467" spans="5:6" x14ac:dyDescent="0.25">
      <c r="E1467" s="11">
        <f t="shared" ca="1" si="44"/>
        <v>0.25726125958391732</v>
      </c>
      <c r="F1467" s="11">
        <f t="shared" ca="1" si="45"/>
        <v>42.963250595885434</v>
      </c>
    </row>
    <row r="1468" spans="5:6" x14ac:dyDescent="0.25">
      <c r="E1468" s="11">
        <f t="shared" ca="1" si="44"/>
        <v>9.8001199164625019E-2</v>
      </c>
      <c r="F1468" s="11">
        <f t="shared" ca="1" si="45"/>
        <v>37.337817260501801</v>
      </c>
    </row>
    <row r="1469" spans="5:6" x14ac:dyDescent="0.25">
      <c r="E1469" s="11">
        <f t="shared" ca="1" si="44"/>
        <v>0.34068453373936669</v>
      </c>
      <c r="F1469" s="11">
        <f t="shared" ca="1" si="45"/>
        <v>45.219731049105469</v>
      </c>
    </row>
    <row r="1470" spans="5:6" x14ac:dyDescent="0.25">
      <c r="E1470" s="11">
        <f t="shared" ca="1" si="44"/>
        <v>0.45536446844670342</v>
      </c>
      <c r="F1470" s="11">
        <f t="shared" ca="1" si="45"/>
        <v>48.120403098350813</v>
      </c>
    </row>
    <row r="1471" spans="5:6" x14ac:dyDescent="0.25">
      <c r="E1471" s="11">
        <f t="shared" ca="1" si="44"/>
        <v>0.21318426062997065</v>
      </c>
      <c r="F1471" s="11">
        <f t="shared" ca="1" si="45"/>
        <v>41.656613502732036</v>
      </c>
    </row>
    <row r="1472" spans="5:6" x14ac:dyDescent="0.25">
      <c r="E1472" s="11">
        <f t="shared" ca="1" si="44"/>
        <v>0.33573277720850869</v>
      </c>
      <c r="F1472" s="11">
        <f t="shared" ca="1" si="45"/>
        <v>45.090986879227415</v>
      </c>
    </row>
    <row r="1473" spans="5:6" x14ac:dyDescent="0.25">
      <c r="E1473" s="11">
        <f t="shared" ca="1" si="44"/>
        <v>0.94591126795649061</v>
      </c>
      <c r="F1473" s="11">
        <f t="shared" ca="1" si="45"/>
        <v>67.248865933375214</v>
      </c>
    </row>
    <row r="1474" spans="5:6" x14ac:dyDescent="0.25">
      <c r="E1474" s="11">
        <f t="shared" ca="1" si="44"/>
        <v>0.64432489901057</v>
      </c>
      <c r="F1474" s="11">
        <f t="shared" ca="1" si="45"/>
        <v>53.064448369855214</v>
      </c>
    </row>
    <row r="1475" spans="5:6" x14ac:dyDescent="0.25">
      <c r="E1475" s="11">
        <f t="shared" ca="1" si="44"/>
        <v>0.25911035325191778</v>
      </c>
      <c r="F1475" s="11">
        <f t="shared" ca="1" si="45"/>
        <v>43.01587246810228</v>
      </c>
    </row>
    <row r="1476" spans="5:6" x14ac:dyDescent="0.25">
      <c r="E1476" s="11">
        <f t="shared" ref="E1476:E1539" ca="1" si="46">RAND()</f>
        <v>0.32250711661116604</v>
      </c>
      <c r="F1476" s="11">
        <f t="shared" ref="F1476:F1539" ca="1" si="47">_xlfn.GAMMA.INV(E1476,$C$3,$C$4)</f>
        <v>44.744618752852013</v>
      </c>
    </row>
    <row r="1477" spans="5:6" x14ac:dyDescent="0.25">
      <c r="E1477" s="11">
        <f t="shared" ca="1" si="46"/>
        <v>0.79893745217736334</v>
      </c>
      <c r="F1477" s="11">
        <f t="shared" ca="1" si="47"/>
        <v>58.172438034403626</v>
      </c>
    </row>
    <row r="1478" spans="5:6" x14ac:dyDescent="0.25">
      <c r="E1478" s="11">
        <f t="shared" ca="1" si="46"/>
        <v>0.13786416783511291</v>
      </c>
      <c r="F1478" s="11">
        <f t="shared" ca="1" si="47"/>
        <v>39.061433703270836</v>
      </c>
    </row>
    <row r="1479" spans="5:6" x14ac:dyDescent="0.25">
      <c r="E1479" s="11">
        <f t="shared" ca="1" si="46"/>
        <v>0.14480080912137894</v>
      </c>
      <c r="F1479" s="11">
        <f t="shared" ca="1" si="47"/>
        <v>39.328983996252852</v>
      </c>
    </row>
    <row r="1480" spans="5:6" x14ac:dyDescent="0.25">
      <c r="E1480" s="11">
        <f t="shared" ca="1" si="46"/>
        <v>0.23480393417107204</v>
      </c>
      <c r="F1480" s="11">
        <f t="shared" ca="1" si="47"/>
        <v>42.311065400760079</v>
      </c>
    </row>
    <row r="1481" spans="5:6" x14ac:dyDescent="0.25">
      <c r="E1481" s="11">
        <f t="shared" ca="1" si="46"/>
        <v>0.8146762623175523</v>
      </c>
      <c r="F1481" s="11">
        <f t="shared" ca="1" si="47"/>
        <v>58.821004924184834</v>
      </c>
    </row>
    <row r="1482" spans="5:6" x14ac:dyDescent="0.25">
      <c r="E1482" s="11">
        <f t="shared" ca="1" si="46"/>
        <v>0.34118931093367355</v>
      </c>
      <c r="F1482" s="11">
        <f t="shared" ca="1" si="47"/>
        <v>45.232828408761932</v>
      </c>
    </row>
    <row r="1483" spans="5:6" x14ac:dyDescent="0.25">
      <c r="E1483" s="11">
        <f t="shared" ca="1" si="46"/>
        <v>0.99168831168636318</v>
      </c>
      <c r="F1483" s="11">
        <f t="shared" ca="1" si="47"/>
        <v>77.468786894266557</v>
      </c>
    </row>
    <row r="1484" spans="5:6" x14ac:dyDescent="0.25">
      <c r="E1484" s="11">
        <f t="shared" ca="1" si="46"/>
        <v>0.45291896127406539</v>
      </c>
      <c r="F1484" s="11">
        <f t="shared" ca="1" si="47"/>
        <v>48.059206455536298</v>
      </c>
    </row>
    <row r="1485" spans="5:6" x14ac:dyDescent="0.25">
      <c r="E1485" s="11">
        <f t="shared" ca="1" si="46"/>
        <v>0.66349598525775577</v>
      </c>
      <c r="F1485" s="11">
        <f t="shared" ca="1" si="47"/>
        <v>53.6167669111056</v>
      </c>
    </row>
    <row r="1486" spans="5:6" x14ac:dyDescent="0.25">
      <c r="E1486" s="11">
        <f t="shared" ca="1" si="46"/>
        <v>0.26863505969558521</v>
      </c>
      <c r="F1486" s="11">
        <f t="shared" ca="1" si="47"/>
        <v>43.284600832579819</v>
      </c>
    </row>
    <row r="1487" spans="5:6" x14ac:dyDescent="0.25">
      <c r="E1487" s="11">
        <f t="shared" ca="1" si="46"/>
        <v>0.14828483373568835</v>
      </c>
      <c r="F1487" s="11">
        <f t="shared" ca="1" si="47"/>
        <v>39.460563745503443</v>
      </c>
    </row>
    <row r="1488" spans="5:6" x14ac:dyDescent="0.25">
      <c r="E1488" s="11">
        <f t="shared" ca="1" si="46"/>
        <v>4.6403411237369019E-2</v>
      </c>
      <c r="F1488" s="11">
        <f t="shared" ca="1" si="47"/>
        <v>34.192312613050497</v>
      </c>
    </row>
    <row r="1489" spans="5:6" x14ac:dyDescent="0.25">
      <c r="E1489" s="11">
        <f t="shared" ca="1" si="46"/>
        <v>3.2298767981525311E-2</v>
      </c>
      <c r="F1489" s="11">
        <f t="shared" ca="1" si="47"/>
        <v>32.893581282729095</v>
      </c>
    </row>
    <row r="1490" spans="5:6" x14ac:dyDescent="0.25">
      <c r="E1490" s="11">
        <f t="shared" ca="1" si="46"/>
        <v>0.28714278007275074</v>
      </c>
      <c r="F1490" s="11">
        <f t="shared" ca="1" si="47"/>
        <v>43.796634767364402</v>
      </c>
    </row>
    <row r="1491" spans="5:6" x14ac:dyDescent="0.25">
      <c r="E1491" s="11">
        <f t="shared" ca="1" si="46"/>
        <v>0.18192814320996653</v>
      </c>
      <c r="F1491" s="11">
        <f t="shared" ca="1" si="47"/>
        <v>40.650948857188155</v>
      </c>
    </row>
    <row r="1492" spans="5:6" x14ac:dyDescent="0.25">
      <c r="E1492" s="11">
        <f t="shared" ca="1" si="46"/>
        <v>0.7878560768215298</v>
      </c>
      <c r="F1492" s="11">
        <f t="shared" ca="1" si="47"/>
        <v>57.736624447354103</v>
      </c>
    </row>
    <row r="1493" spans="5:6" x14ac:dyDescent="0.25">
      <c r="E1493" s="11">
        <f t="shared" ca="1" si="46"/>
        <v>0.34358041166908992</v>
      </c>
      <c r="F1493" s="11">
        <f t="shared" ca="1" si="47"/>
        <v>45.294804794933917</v>
      </c>
    </row>
    <row r="1494" spans="5:6" x14ac:dyDescent="0.25">
      <c r="E1494" s="11">
        <f t="shared" ca="1" si="46"/>
        <v>0.23483274957472133</v>
      </c>
      <c r="F1494" s="11">
        <f t="shared" ca="1" si="47"/>
        <v>42.311918991353259</v>
      </c>
    </row>
    <row r="1495" spans="5:6" x14ac:dyDescent="0.25">
      <c r="E1495" s="11">
        <f t="shared" ca="1" si="46"/>
        <v>0.42843921702459797</v>
      </c>
      <c r="F1495" s="11">
        <f t="shared" ca="1" si="47"/>
        <v>47.446649314390946</v>
      </c>
    </row>
    <row r="1496" spans="5:6" x14ac:dyDescent="0.25">
      <c r="E1496" s="11">
        <f t="shared" ca="1" si="46"/>
        <v>0.77000754794570514</v>
      </c>
      <c r="F1496" s="11">
        <f t="shared" ca="1" si="47"/>
        <v>57.06592770940096</v>
      </c>
    </row>
    <row r="1497" spans="5:6" x14ac:dyDescent="0.25">
      <c r="E1497" s="11">
        <f t="shared" ca="1" si="46"/>
        <v>0.92409703643087071</v>
      </c>
      <c r="F1497" s="11">
        <f t="shared" ca="1" si="47"/>
        <v>65.127524213002587</v>
      </c>
    </row>
    <row r="1498" spans="5:6" x14ac:dyDescent="0.25">
      <c r="E1498" s="11">
        <f t="shared" ca="1" si="46"/>
        <v>0.21890960040040408</v>
      </c>
      <c r="F1498" s="11">
        <f t="shared" ca="1" si="47"/>
        <v>41.832798649154647</v>
      </c>
    </row>
    <row r="1499" spans="5:6" x14ac:dyDescent="0.25">
      <c r="E1499" s="11">
        <f t="shared" ca="1" si="46"/>
        <v>0.65243675152365022</v>
      </c>
      <c r="F1499" s="11">
        <f t="shared" ca="1" si="47"/>
        <v>53.296307354024407</v>
      </c>
    </row>
    <row r="1500" spans="5:6" x14ac:dyDescent="0.25">
      <c r="E1500" s="11">
        <f t="shared" ca="1" si="46"/>
        <v>9.9242611424446348E-2</v>
      </c>
      <c r="F1500" s="11">
        <f t="shared" ca="1" si="47"/>
        <v>37.397574304908652</v>
      </c>
    </row>
    <row r="1501" spans="5:6" x14ac:dyDescent="0.25">
      <c r="E1501" s="11">
        <f t="shared" ca="1" si="46"/>
        <v>0.41952151701338869</v>
      </c>
      <c r="F1501" s="11">
        <f t="shared" ca="1" si="47"/>
        <v>47.223229588310936</v>
      </c>
    </row>
    <row r="1502" spans="5:6" x14ac:dyDescent="0.25">
      <c r="E1502" s="11">
        <f t="shared" ca="1" si="46"/>
        <v>0.31682543024422372</v>
      </c>
      <c r="F1502" s="11">
        <f t="shared" ca="1" si="47"/>
        <v>44.594597468595062</v>
      </c>
    </row>
    <row r="1503" spans="5:6" x14ac:dyDescent="0.25">
      <c r="E1503" s="11">
        <f t="shared" ca="1" si="46"/>
        <v>4.3776845995248448E-2</v>
      </c>
      <c r="F1503" s="11">
        <f t="shared" ca="1" si="47"/>
        <v>33.975053015636625</v>
      </c>
    </row>
    <row r="1504" spans="5:6" x14ac:dyDescent="0.25">
      <c r="E1504" s="11">
        <f t="shared" ca="1" si="46"/>
        <v>0.16262271291521802</v>
      </c>
      <c r="F1504" s="11">
        <f t="shared" ca="1" si="47"/>
        <v>39.984355056995895</v>
      </c>
    </row>
    <row r="1505" spans="5:6" x14ac:dyDescent="0.25">
      <c r="E1505" s="11">
        <f t="shared" ca="1" si="46"/>
        <v>0.55008234373320963</v>
      </c>
      <c r="F1505" s="11">
        <f t="shared" ca="1" si="47"/>
        <v>50.520472705485211</v>
      </c>
    </row>
    <row r="1506" spans="5:6" x14ac:dyDescent="0.25">
      <c r="E1506" s="11">
        <f t="shared" ca="1" si="46"/>
        <v>0.43865030060820842</v>
      </c>
      <c r="F1506" s="11">
        <f t="shared" ca="1" si="47"/>
        <v>47.702219944752073</v>
      </c>
    </row>
    <row r="1507" spans="5:6" x14ac:dyDescent="0.25">
      <c r="E1507" s="11">
        <f t="shared" ca="1" si="46"/>
        <v>0.18220486709605443</v>
      </c>
      <c r="F1507" s="11">
        <f t="shared" ca="1" si="47"/>
        <v>40.660222282936182</v>
      </c>
    </row>
    <row r="1508" spans="5:6" x14ac:dyDescent="0.25">
      <c r="E1508" s="11">
        <f t="shared" ca="1" si="46"/>
        <v>0.75438599492057756</v>
      </c>
      <c r="F1508" s="11">
        <f t="shared" ca="1" si="47"/>
        <v>56.506492634503957</v>
      </c>
    </row>
    <row r="1509" spans="5:6" x14ac:dyDescent="0.25">
      <c r="E1509" s="11">
        <f t="shared" ca="1" si="46"/>
        <v>0.1562199028419623</v>
      </c>
      <c r="F1509" s="11">
        <f t="shared" ca="1" si="47"/>
        <v>39.753797891264824</v>
      </c>
    </row>
    <row r="1510" spans="5:6" x14ac:dyDescent="0.25">
      <c r="E1510" s="11">
        <f t="shared" ca="1" si="46"/>
        <v>0.90360226502309204</v>
      </c>
      <c r="F1510" s="11">
        <f t="shared" ca="1" si="47"/>
        <v>63.554937144843912</v>
      </c>
    </row>
    <row r="1511" spans="5:6" x14ac:dyDescent="0.25">
      <c r="E1511" s="11">
        <f t="shared" ca="1" si="46"/>
        <v>7.632907207382944E-2</v>
      </c>
      <c r="F1511" s="11">
        <f t="shared" ca="1" si="47"/>
        <v>36.203264937092705</v>
      </c>
    </row>
    <row r="1512" spans="5:6" x14ac:dyDescent="0.25">
      <c r="E1512" s="11">
        <f t="shared" ca="1" si="46"/>
        <v>0.61336536969984856</v>
      </c>
      <c r="F1512" s="11">
        <f t="shared" ca="1" si="47"/>
        <v>52.201450591927305</v>
      </c>
    </row>
    <row r="1513" spans="5:6" x14ac:dyDescent="0.25">
      <c r="E1513" s="11">
        <f t="shared" ca="1" si="46"/>
        <v>0.52788154862934045</v>
      </c>
      <c r="F1513" s="11">
        <f t="shared" ca="1" si="47"/>
        <v>49.949477383714942</v>
      </c>
    </row>
    <row r="1514" spans="5:6" x14ac:dyDescent="0.25">
      <c r="E1514" s="11">
        <f t="shared" ca="1" si="46"/>
        <v>0.84286014948250365</v>
      </c>
      <c r="F1514" s="11">
        <f t="shared" ca="1" si="47"/>
        <v>60.088245222822501</v>
      </c>
    </row>
    <row r="1515" spans="5:6" x14ac:dyDescent="0.25">
      <c r="E1515" s="11">
        <f t="shared" ca="1" si="46"/>
        <v>0.96078748918252765</v>
      </c>
      <c r="F1515" s="11">
        <f t="shared" ca="1" si="47"/>
        <v>69.164897215859725</v>
      </c>
    </row>
    <row r="1516" spans="5:6" x14ac:dyDescent="0.25">
      <c r="E1516" s="11">
        <f t="shared" ca="1" si="46"/>
        <v>2.2232644733146123E-2</v>
      </c>
      <c r="F1516" s="11">
        <f t="shared" ca="1" si="47"/>
        <v>31.671191542475317</v>
      </c>
    </row>
    <row r="1517" spans="5:6" x14ac:dyDescent="0.25">
      <c r="E1517" s="11">
        <f t="shared" ca="1" si="46"/>
        <v>0.2570793446899764</v>
      </c>
      <c r="F1517" s="11">
        <f t="shared" ca="1" si="47"/>
        <v>42.958065390061563</v>
      </c>
    </row>
    <row r="1518" spans="5:6" x14ac:dyDescent="0.25">
      <c r="E1518" s="11">
        <f t="shared" ca="1" si="46"/>
        <v>0.4642894905277607</v>
      </c>
      <c r="F1518" s="11">
        <f t="shared" ca="1" si="47"/>
        <v>48.343843566664781</v>
      </c>
    </row>
    <row r="1519" spans="5:6" x14ac:dyDescent="0.25">
      <c r="E1519" s="11">
        <f t="shared" ca="1" si="46"/>
        <v>0.96255047961526585</v>
      </c>
      <c r="F1519" s="11">
        <f t="shared" ca="1" si="47"/>
        <v>69.43213697947364</v>
      </c>
    </row>
    <row r="1520" spans="5:6" x14ac:dyDescent="0.25">
      <c r="E1520" s="11">
        <f t="shared" ca="1" si="46"/>
        <v>0.28075730873529048</v>
      </c>
      <c r="F1520" s="11">
        <f t="shared" ca="1" si="47"/>
        <v>43.621384155282577</v>
      </c>
    </row>
    <row r="1521" spans="5:6" x14ac:dyDescent="0.25">
      <c r="E1521" s="11">
        <f t="shared" ca="1" si="46"/>
        <v>0.10226557552099158</v>
      </c>
      <c r="F1521" s="11">
        <f t="shared" ca="1" si="47"/>
        <v>37.541104406253169</v>
      </c>
    </row>
    <row r="1522" spans="5:6" x14ac:dyDescent="0.25">
      <c r="E1522" s="11">
        <f t="shared" ca="1" si="46"/>
        <v>0.99551522422298533</v>
      </c>
      <c r="F1522" s="11">
        <f t="shared" ca="1" si="47"/>
        <v>80.464337893650764</v>
      </c>
    </row>
    <row r="1523" spans="5:6" x14ac:dyDescent="0.25">
      <c r="E1523" s="11">
        <f t="shared" ca="1" si="46"/>
        <v>5.5154682428921742E-2</v>
      </c>
      <c r="F1523" s="11">
        <f t="shared" ca="1" si="47"/>
        <v>34.857436559730154</v>
      </c>
    </row>
    <row r="1524" spans="5:6" x14ac:dyDescent="0.25">
      <c r="E1524" s="11">
        <f t="shared" ca="1" si="46"/>
        <v>0.6132253153623054</v>
      </c>
      <c r="F1524" s="11">
        <f t="shared" ca="1" si="47"/>
        <v>52.197617837894576</v>
      </c>
    </row>
    <row r="1525" spans="5:6" x14ac:dyDescent="0.25">
      <c r="E1525" s="11">
        <f t="shared" ca="1" si="46"/>
        <v>0.91388734630079738</v>
      </c>
      <c r="F1525" s="11">
        <f t="shared" ca="1" si="47"/>
        <v>64.305892135981452</v>
      </c>
    </row>
    <row r="1526" spans="5:6" x14ac:dyDescent="0.25">
      <c r="E1526" s="11">
        <f t="shared" ca="1" si="46"/>
        <v>0.79425825463447097</v>
      </c>
      <c r="F1526" s="11">
        <f t="shared" ca="1" si="47"/>
        <v>57.986454560456579</v>
      </c>
    </row>
    <row r="1527" spans="5:6" x14ac:dyDescent="0.25">
      <c r="E1527" s="11">
        <f t="shared" ca="1" si="46"/>
        <v>0.50794177326663503</v>
      </c>
      <c r="F1527" s="11">
        <f t="shared" ca="1" si="47"/>
        <v>49.442245353173419</v>
      </c>
    </row>
    <row r="1528" spans="5:6" x14ac:dyDescent="0.25">
      <c r="E1528" s="11">
        <f t="shared" ca="1" si="46"/>
        <v>0.55990240529153112</v>
      </c>
      <c r="F1528" s="11">
        <f t="shared" ca="1" si="47"/>
        <v>50.775611223623386</v>
      </c>
    </row>
    <row r="1529" spans="5:6" x14ac:dyDescent="0.25">
      <c r="E1529" s="11">
        <f t="shared" ca="1" si="46"/>
        <v>0.95743771352261065</v>
      </c>
      <c r="F1529" s="11">
        <f t="shared" ca="1" si="47"/>
        <v>68.684648534912668</v>
      </c>
    </row>
    <row r="1530" spans="5:6" x14ac:dyDescent="0.25">
      <c r="E1530" s="11">
        <f t="shared" ca="1" si="46"/>
        <v>0.66248908992173838</v>
      </c>
      <c r="F1530" s="11">
        <f t="shared" ca="1" si="47"/>
        <v>53.587372777816796</v>
      </c>
    </row>
    <row r="1531" spans="5:6" x14ac:dyDescent="0.25">
      <c r="E1531" s="11">
        <f t="shared" ca="1" si="46"/>
        <v>0.45419544838288728</v>
      </c>
      <c r="F1531" s="11">
        <f t="shared" ca="1" si="47"/>
        <v>48.091148338049386</v>
      </c>
    </row>
    <row r="1532" spans="5:6" x14ac:dyDescent="0.25">
      <c r="E1532" s="11">
        <f t="shared" ca="1" si="46"/>
        <v>0.45083745966638877</v>
      </c>
      <c r="F1532" s="11">
        <f t="shared" ca="1" si="47"/>
        <v>48.007124671937746</v>
      </c>
    </row>
    <row r="1533" spans="5:6" x14ac:dyDescent="0.25">
      <c r="E1533" s="11">
        <f t="shared" ca="1" si="46"/>
        <v>0.69474522413980078</v>
      </c>
      <c r="F1533" s="11">
        <f t="shared" ca="1" si="47"/>
        <v>54.553178140071346</v>
      </c>
    </row>
    <row r="1534" spans="5:6" x14ac:dyDescent="0.25">
      <c r="E1534" s="11">
        <f t="shared" ca="1" si="46"/>
        <v>0.33679194234562571</v>
      </c>
      <c r="F1534" s="11">
        <f t="shared" ca="1" si="47"/>
        <v>45.118565501420832</v>
      </c>
    </row>
    <row r="1535" spans="5:6" x14ac:dyDescent="0.25">
      <c r="E1535" s="11">
        <f t="shared" ca="1" si="46"/>
        <v>0.95522803745994911</v>
      </c>
      <c r="F1535" s="11">
        <f t="shared" ca="1" si="47"/>
        <v>68.3854540573397</v>
      </c>
    </row>
    <row r="1536" spans="5:6" x14ac:dyDescent="0.25">
      <c r="E1536" s="11">
        <f t="shared" ca="1" si="46"/>
        <v>0.4743582147203822</v>
      </c>
      <c r="F1536" s="11">
        <f t="shared" ca="1" si="47"/>
        <v>48.596211892632823</v>
      </c>
    </row>
    <row r="1537" spans="5:6" x14ac:dyDescent="0.25">
      <c r="E1537" s="11">
        <f t="shared" ca="1" si="46"/>
        <v>0.93102665760442438</v>
      </c>
      <c r="F1537" s="11">
        <f t="shared" ca="1" si="47"/>
        <v>65.738822767571889</v>
      </c>
    </row>
    <row r="1538" spans="5:6" x14ac:dyDescent="0.25">
      <c r="E1538" s="11">
        <f t="shared" ca="1" si="46"/>
        <v>8.0187818498525743E-2</v>
      </c>
      <c r="F1538" s="11">
        <f t="shared" ca="1" si="47"/>
        <v>36.419713858367359</v>
      </c>
    </row>
    <row r="1539" spans="5:6" x14ac:dyDescent="0.25">
      <c r="E1539" s="11">
        <f t="shared" ca="1" si="46"/>
        <v>0.74960892368884702</v>
      </c>
      <c r="F1539" s="11">
        <f t="shared" ca="1" si="47"/>
        <v>56.339998938704674</v>
      </c>
    </row>
    <row r="1540" spans="5:6" x14ac:dyDescent="0.25">
      <c r="E1540" s="11">
        <f t="shared" ref="E1540:E1603" ca="1" si="48">RAND()</f>
        <v>0.74623023507221986</v>
      </c>
      <c r="F1540" s="11">
        <f t="shared" ref="F1540:F1603" ca="1" si="49">_xlfn.GAMMA.INV(E1540,$C$3,$C$4)</f>
        <v>56.223451609994584</v>
      </c>
    </row>
    <row r="1541" spans="5:6" x14ac:dyDescent="0.25">
      <c r="E1541" s="11">
        <f t="shared" ca="1" si="48"/>
        <v>0.56392812338700893</v>
      </c>
      <c r="F1541" s="11">
        <f t="shared" ca="1" si="49"/>
        <v>50.880720944891415</v>
      </c>
    </row>
    <row r="1542" spans="5:6" x14ac:dyDescent="0.25">
      <c r="E1542" s="11">
        <f t="shared" ca="1" si="48"/>
        <v>0.16739009629413715</v>
      </c>
      <c r="F1542" s="11">
        <f t="shared" ca="1" si="49"/>
        <v>40.152779620542454</v>
      </c>
    </row>
    <row r="1543" spans="5:6" x14ac:dyDescent="0.25">
      <c r="E1543" s="11">
        <f t="shared" ca="1" si="48"/>
        <v>0.47142710515582242</v>
      </c>
      <c r="F1543" s="11">
        <f t="shared" ca="1" si="49"/>
        <v>48.522703838708942</v>
      </c>
    </row>
    <row r="1544" spans="5:6" x14ac:dyDescent="0.25">
      <c r="E1544" s="11">
        <f t="shared" ca="1" si="48"/>
        <v>0.8705585145525625</v>
      </c>
      <c r="F1544" s="11">
        <f t="shared" ca="1" si="49"/>
        <v>61.510106642745775</v>
      </c>
    </row>
    <row r="1545" spans="5:6" x14ac:dyDescent="0.25">
      <c r="E1545" s="11">
        <f t="shared" ca="1" si="48"/>
        <v>0.73099233976337952</v>
      </c>
      <c r="F1545" s="11">
        <f t="shared" ca="1" si="49"/>
        <v>55.709483151053512</v>
      </c>
    </row>
    <row r="1546" spans="5:6" x14ac:dyDescent="0.25">
      <c r="E1546" s="11">
        <f t="shared" ca="1" si="48"/>
        <v>0.89247714042797777</v>
      </c>
      <c r="F1546" s="11">
        <f t="shared" ca="1" si="49"/>
        <v>62.811990401957019</v>
      </c>
    </row>
    <row r="1547" spans="5:6" x14ac:dyDescent="0.25">
      <c r="E1547" s="11">
        <f t="shared" ca="1" si="48"/>
        <v>0.35258955399012404</v>
      </c>
      <c r="F1547" s="11">
        <f t="shared" ca="1" si="49"/>
        <v>45.527398274425764</v>
      </c>
    </row>
    <row r="1548" spans="5:6" x14ac:dyDescent="0.25">
      <c r="E1548" s="11">
        <f t="shared" ca="1" si="48"/>
        <v>0.50801502169646917</v>
      </c>
      <c r="F1548" s="11">
        <f t="shared" ca="1" si="49"/>
        <v>49.444100649725073</v>
      </c>
    </row>
    <row r="1549" spans="5:6" x14ac:dyDescent="0.25">
      <c r="E1549" s="11">
        <f t="shared" ca="1" si="48"/>
        <v>0.81912129405217959</v>
      </c>
      <c r="F1549" s="11">
        <f t="shared" ca="1" si="49"/>
        <v>59.011176504647061</v>
      </c>
    </row>
    <row r="1550" spans="5:6" x14ac:dyDescent="0.25">
      <c r="E1550" s="11">
        <f t="shared" ca="1" si="48"/>
        <v>0.52113869753541586</v>
      </c>
      <c r="F1550" s="11">
        <f t="shared" ca="1" si="49"/>
        <v>49.777429473644908</v>
      </c>
    </row>
    <row r="1551" spans="5:6" x14ac:dyDescent="0.25">
      <c r="E1551" s="11">
        <f t="shared" ca="1" si="48"/>
        <v>0.50408127496924149</v>
      </c>
      <c r="F1551" s="11">
        <f t="shared" ca="1" si="49"/>
        <v>49.344537266132129</v>
      </c>
    </row>
    <row r="1552" spans="5:6" x14ac:dyDescent="0.25">
      <c r="E1552" s="11">
        <f t="shared" ca="1" si="48"/>
        <v>0.67119540982720793</v>
      </c>
      <c r="F1552" s="11">
        <f t="shared" ca="1" si="49"/>
        <v>53.8430463740306</v>
      </c>
    </row>
    <row r="1553" spans="5:6" x14ac:dyDescent="0.25">
      <c r="E1553" s="11">
        <f t="shared" ca="1" si="48"/>
        <v>3.5370922376149472E-2</v>
      </c>
      <c r="F1553" s="11">
        <f t="shared" ca="1" si="49"/>
        <v>33.207979392072076</v>
      </c>
    </row>
    <row r="1554" spans="5:6" x14ac:dyDescent="0.25">
      <c r="E1554" s="11">
        <f t="shared" ca="1" si="48"/>
        <v>0.41360928444135547</v>
      </c>
      <c r="F1554" s="11">
        <f t="shared" ca="1" si="49"/>
        <v>47.074934143626685</v>
      </c>
    </row>
    <row r="1555" spans="5:6" x14ac:dyDescent="0.25">
      <c r="E1555" s="11">
        <f t="shared" ca="1" si="48"/>
        <v>0.72951534213445546</v>
      </c>
      <c r="F1555" s="11">
        <f t="shared" ca="1" si="49"/>
        <v>55.660624422660135</v>
      </c>
    </row>
    <row r="1556" spans="5:6" x14ac:dyDescent="0.25">
      <c r="E1556" s="11">
        <f t="shared" ca="1" si="48"/>
        <v>0.76082654302794517</v>
      </c>
      <c r="F1556" s="11">
        <f t="shared" ca="1" si="49"/>
        <v>56.73426838910872</v>
      </c>
    </row>
    <row r="1557" spans="5:6" x14ac:dyDescent="0.25">
      <c r="E1557" s="11">
        <f t="shared" ca="1" si="48"/>
        <v>0.99866910590776681</v>
      </c>
      <c r="F1557" s="11">
        <f t="shared" ca="1" si="49"/>
        <v>86.015069916563618</v>
      </c>
    </row>
    <row r="1558" spans="5:6" x14ac:dyDescent="0.25">
      <c r="E1558" s="11">
        <f t="shared" ca="1" si="48"/>
        <v>0.85346137644322151</v>
      </c>
      <c r="F1558" s="11">
        <f t="shared" ca="1" si="49"/>
        <v>60.608254574875474</v>
      </c>
    </row>
    <row r="1559" spans="5:6" x14ac:dyDescent="0.25">
      <c r="E1559" s="11">
        <f t="shared" ca="1" si="48"/>
        <v>0.87022684970322373</v>
      </c>
      <c r="F1559" s="11">
        <f t="shared" ca="1" si="49"/>
        <v>61.491770383151653</v>
      </c>
    </row>
    <row r="1560" spans="5:6" x14ac:dyDescent="0.25">
      <c r="E1560" s="11">
        <f t="shared" ca="1" si="48"/>
        <v>0.96665312835158013</v>
      </c>
      <c r="F1560" s="11">
        <f t="shared" ca="1" si="49"/>
        <v>70.099238115151323</v>
      </c>
    </row>
    <row r="1561" spans="5:6" x14ac:dyDescent="0.25">
      <c r="E1561" s="11">
        <f t="shared" ca="1" si="48"/>
        <v>0.48717572512057739</v>
      </c>
      <c r="F1561" s="11">
        <f t="shared" ca="1" si="49"/>
        <v>48.918173211325168</v>
      </c>
    </row>
    <row r="1562" spans="5:6" x14ac:dyDescent="0.25">
      <c r="E1562" s="11">
        <f t="shared" ca="1" si="48"/>
        <v>0.66708057860721515</v>
      </c>
      <c r="F1562" s="11">
        <f t="shared" ca="1" si="49"/>
        <v>53.721778596693277</v>
      </c>
    </row>
    <row r="1563" spans="5:6" x14ac:dyDescent="0.25">
      <c r="E1563" s="11">
        <f t="shared" ca="1" si="48"/>
        <v>0.26569824472163284</v>
      </c>
      <c r="F1563" s="11">
        <f t="shared" ca="1" si="49"/>
        <v>43.202146615243514</v>
      </c>
    </row>
    <row r="1564" spans="5:6" x14ac:dyDescent="0.25">
      <c r="E1564" s="11">
        <f t="shared" ca="1" si="48"/>
        <v>0.84723921699123717</v>
      </c>
      <c r="F1564" s="11">
        <f t="shared" ca="1" si="49"/>
        <v>60.299777889113287</v>
      </c>
    </row>
    <row r="1565" spans="5:6" x14ac:dyDescent="0.25">
      <c r="E1565" s="11">
        <f t="shared" ca="1" si="48"/>
        <v>0.21204734045168716</v>
      </c>
      <c r="F1565" s="11">
        <f t="shared" ca="1" si="49"/>
        <v>41.621361640935518</v>
      </c>
    </row>
    <row r="1566" spans="5:6" x14ac:dyDescent="0.25">
      <c r="E1566" s="11">
        <f t="shared" ca="1" si="48"/>
        <v>0.39064340579580337</v>
      </c>
      <c r="F1566" s="11">
        <f t="shared" ca="1" si="49"/>
        <v>46.496874198166182</v>
      </c>
    </row>
    <row r="1567" spans="5:6" x14ac:dyDescent="0.25">
      <c r="E1567" s="11">
        <f t="shared" ca="1" si="48"/>
        <v>0.74478019478184831</v>
      </c>
      <c r="F1567" s="11">
        <f t="shared" ca="1" si="49"/>
        <v>56.173731637281399</v>
      </c>
    </row>
    <row r="1568" spans="5:6" x14ac:dyDescent="0.25">
      <c r="E1568" s="11">
        <f t="shared" ca="1" si="48"/>
        <v>0.30039167690311586</v>
      </c>
      <c r="F1568" s="11">
        <f t="shared" ca="1" si="49"/>
        <v>44.155981421880981</v>
      </c>
    </row>
    <row r="1569" spans="5:6" x14ac:dyDescent="0.25">
      <c r="E1569" s="11">
        <f t="shared" ca="1" si="48"/>
        <v>0.43527776474971791</v>
      </c>
      <c r="F1569" s="11">
        <f t="shared" ca="1" si="49"/>
        <v>47.617829673228584</v>
      </c>
    </row>
    <row r="1570" spans="5:6" x14ac:dyDescent="0.25">
      <c r="E1570" s="11">
        <f t="shared" ca="1" si="48"/>
        <v>0.38780872918629017</v>
      </c>
      <c r="F1570" s="11">
        <f t="shared" ca="1" si="49"/>
        <v>46.425235893110738</v>
      </c>
    </row>
    <row r="1571" spans="5:6" x14ac:dyDescent="0.25">
      <c r="E1571" s="11">
        <f t="shared" ca="1" si="48"/>
        <v>0.13199151498944151</v>
      </c>
      <c r="F1571" s="11">
        <f t="shared" ca="1" si="49"/>
        <v>38.828667038924465</v>
      </c>
    </row>
    <row r="1572" spans="5:6" x14ac:dyDescent="0.25">
      <c r="E1572" s="11">
        <f t="shared" ca="1" si="48"/>
        <v>0.44569639005492812</v>
      </c>
      <c r="F1572" s="11">
        <f t="shared" ca="1" si="49"/>
        <v>47.878502655857559</v>
      </c>
    </row>
    <row r="1573" spans="5:6" x14ac:dyDescent="0.25">
      <c r="E1573" s="11">
        <f t="shared" ca="1" si="48"/>
        <v>0.44095623894960445</v>
      </c>
      <c r="F1573" s="11">
        <f t="shared" ca="1" si="49"/>
        <v>47.759913943148192</v>
      </c>
    </row>
    <row r="1574" spans="5:6" x14ac:dyDescent="0.25">
      <c r="E1574" s="11">
        <f t="shared" ca="1" si="48"/>
        <v>0.95825042021784546</v>
      </c>
      <c r="F1574" s="11">
        <f t="shared" ca="1" si="49"/>
        <v>68.79807298752911</v>
      </c>
    </row>
    <row r="1575" spans="5:6" x14ac:dyDescent="0.25">
      <c r="E1575" s="11">
        <f t="shared" ca="1" si="48"/>
        <v>0.55294834317761199</v>
      </c>
      <c r="F1575" s="11">
        <f t="shared" ca="1" si="49"/>
        <v>50.594757442048341</v>
      </c>
    </row>
    <row r="1576" spans="5:6" x14ac:dyDescent="0.25">
      <c r="E1576" s="11">
        <f t="shared" ca="1" si="48"/>
        <v>0.28122934980803838</v>
      </c>
      <c r="F1576" s="11">
        <f t="shared" ca="1" si="49"/>
        <v>43.63438819511979</v>
      </c>
    </row>
    <row r="1577" spans="5:6" x14ac:dyDescent="0.25">
      <c r="E1577" s="11">
        <f t="shared" ca="1" si="48"/>
        <v>0.26709079132414815</v>
      </c>
      <c r="F1577" s="11">
        <f t="shared" ca="1" si="49"/>
        <v>43.241287670698</v>
      </c>
    </row>
    <row r="1578" spans="5:6" x14ac:dyDescent="0.25">
      <c r="E1578" s="11">
        <f t="shared" ca="1" si="48"/>
        <v>0.76104548098730451</v>
      </c>
      <c r="F1578" s="11">
        <f t="shared" ca="1" si="49"/>
        <v>56.742080269635508</v>
      </c>
    </row>
    <row r="1579" spans="5:6" x14ac:dyDescent="0.25">
      <c r="E1579" s="11">
        <f t="shared" ca="1" si="48"/>
        <v>0.41598148966618886</v>
      </c>
      <c r="F1579" s="11">
        <f t="shared" ca="1" si="49"/>
        <v>47.134455203078524</v>
      </c>
    </row>
    <row r="1580" spans="5:6" x14ac:dyDescent="0.25">
      <c r="E1580" s="11">
        <f t="shared" ca="1" si="48"/>
        <v>4.0771136006274911E-2</v>
      </c>
      <c r="F1580" s="11">
        <f t="shared" ca="1" si="49"/>
        <v>33.714389012063201</v>
      </c>
    </row>
    <row r="1581" spans="5:6" x14ac:dyDescent="0.25">
      <c r="E1581" s="11">
        <f t="shared" ca="1" si="48"/>
        <v>0.29827104041079122</v>
      </c>
      <c r="F1581" s="11">
        <f t="shared" ca="1" si="49"/>
        <v>44.098829600587841</v>
      </c>
    </row>
    <row r="1582" spans="5:6" x14ac:dyDescent="0.25">
      <c r="E1582" s="11">
        <f t="shared" ca="1" si="48"/>
        <v>0.46884822607580479</v>
      </c>
      <c r="F1582" s="11">
        <f t="shared" ca="1" si="49"/>
        <v>48.458058779047697</v>
      </c>
    </row>
    <row r="1583" spans="5:6" x14ac:dyDescent="0.25">
      <c r="E1583" s="11">
        <f t="shared" ca="1" si="48"/>
        <v>0.97492026309171342</v>
      </c>
      <c r="F1583" s="11">
        <f t="shared" ca="1" si="49"/>
        <v>71.697952752302768</v>
      </c>
    </row>
    <row r="1584" spans="5:6" x14ac:dyDescent="0.25">
      <c r="E1584" s="11">
        <f t="shared" ca="1" si="48"/>
        <v>0.85967596707858485</v>
      </c>
      <c r="F1584" s="11">
        <f t="shared" ca="1" si="49"/>
        <v>60.926338626968857</v>
      </c>
    </row>
    <row r="1585" spans="5:6" x14ac:dyDescent="0.25">
      <c r="E1585" s="11">
        <f t="shared" ca="1" si="48"/>
        <v>0.30393624738748326</v>
      </c>
      <c r="F1585" s="11">
        <f t="shared" ca="1" si="49"/>
        <v>44.251214572554105</v>
      </c>
    </row>
    <row r="1586" spans="5:6" x14ac:dyDescent="0.25">
      <c r="E1586" s="11">
        <f t="shared" ca="1" si="48"/>
        <v>0.68292725765496909</v>
      </c>
      <c r="F1586" s="11">
        <f t="shared" ca="1" si="49"/>
        <v>54.193249230612182</v>
      </c>
    </row>
    <row r="1587" spans="5:6" x14ac:dyDescent="0.25">
      <c r="E1587" s="11">
        <f t="shared" ca="1" si="48"/>
        <v>0.87430778237318474</v>
      </c>
      <c r="F1587" s="11">
        <f t="shared" ca="1" si="49"/>
        <v>61.719946695100546</v>
      </c>
    </row>
    <row r="1588" spans="5:6" x14ac:dyDescent="0.25">
      <c r="E1588" s="11">
        <f t="shared" ca="1" si="48"/>
        <v>0.72552298524036274</v>
      </c>
      <c r="F1588" s="11">
        <f t="shared" ca="1" si="49"/>
        <v>55.529360181325728</v>
      </c>
    </row>
    <row r="1589" spans="5:6" x14ac:dyDescent="0.25">
      <c r="E1589" s="11">
        <f t="shared" ca="1" si="48"/>
        <v>0.50428889131459242</v>
      </c>
      <c r="F1589" s="11">
        <f t="shared" ca="1" si="49"/>
        <v>49.349788366070186</v>
      </c>
    </row>
    <row r="1590" spans="5:6" x14ac:dyDescent="0.25">
      <c r="E1590" s="11">
        <f t="shared" ca="1" si="48"/>
        <v>0.6719018500200209</v>
      </c>
      <c r="F1590" s="11">
        <f t="shared" ca="1" si="49"/>
        <v>53.86394514925162</v>
      </c>
    </row>
    <row r="1591" spans="5:6" x14ac:dyDescent="0.25">
      <c r="E1591" s="11">
        <f t="shared" ca="1" si="48"/>
        <v>0.61335285626041602</v>
      </c>
      <c r="F1591" s="11">
        <f t="shared" ca="1" si="49"/>
        <v>52.201108122692688</v>
      </c>
    </row>
    <row r="1592" spans="5:6" x14ac:dyDescent="0.25">
      <c r="E1592" s="11">
        <f t="shared" ca="1" si="48"/>
        <v>0.39406835312034061</v>
      </c>
      <c r="F1592" s="11">
        <f t="shared" ca="1" si="49"/>
        <v>46.58333308431785</v>
      </c>
    </row>
    <row r="1593" spans="5:6" x14ac:dyDescent="0.25">
      <c r="E1593" s="11">
        <f t="shared" ca="1" si="48"/>
        <v>0.1336426457438209</v>
      </c>
      <c r="F1593" s="11">
        <f t="shared" ca="1" si="49"/>
        <v>38.89472113167939</v>
      </c>
    </row>
    <row r="1594" spans="5:6" x14ac:dyDescent="0.25">
      <c r="E1594" s="11">
        <f t="shared" ca="1" si="48"/>
        <v>7.2392647895238915E-2</v>
      </c>
      <c r="F1594" s="11">
        <f t="shared" ca="1" si="49"/>
        <v>35.974664642659853</v>
      </c>
    </row>
    <row r="1595" spans="5:6" x14ac:dyDescent="0.25">
      <c r="E1595" s="11">
        <f t="shared" ca="1" si="48"/>
        <v>0.37366181970322287</v>
      </c>
      <c r="F1595" s="11">
        <f t="shared" ca="1" si="49"/>
        <v>46.066479909908949</v>
      </c>
    </row>
    <row r="1596" spans="5:6" x14ac:dyDescent="0.25">
      <c r="E1596" s="11">
        <f t="shared" ca="1" si="48"/>
        <v>0.93979066500016895</v>
      </c>
      <c r="F1596" s="11">
        <f t="shared" ca="1" si="49"/>
        <v>66.590069937605406</v>
      </c>
    </row>
    <row r="1597" spans="5:6" x14ac:dyDescent="0.25">
      <c r="E1597" s="11">
        <f t="shared" ca="1" si="48"/>
        <v>0.14276333566448007</v>
      </c>
      <c r="F1597" s="11">
        <f t="shared" ca="1" si="49"/>
        <v>39.251186814849255</v>
      </c>
    </row>
    <row r="1598" spans="5:6" x14ac:dyDescent="0.25">
      <c r="E1598" s="11">
        <f t="shared" ca="1" si="48"/>
        <v>0.90103509470956811</v>
      </c>
      <c r="F1598" s="11">
        <f t="shared" ca="1" si="49"/>
        <v>63.377641776795897</v>
      </c>
    </row>
    <row r="1599" spans="5:6" x14ac:dyDescent="0.25">
      <c r="E1599" s="11">
        <f t="shared" ca="1" si="48"/>
        <v>0.73574166385529227</v>
      </c>
      <c r="F1599" s="11">
        <f t="shared" ca="1" si="49"/>
        <v>55.867706259080052</v>
      </c>
    </row>
    <row r="1600" spans="5:6" x14ac:dyDescent="0.25">
      <c r="E1600" s="11">
        <f t="shared" ca="1" si="48"/>
        <v>0.87514122186281607</v>
      </c>
      <c r="F1600" s="11">
        <f t="shared" ca="1" si="49"/>
        <v>61.767248072449028</v>
      </c>
    </row>
    <row r="1601" spans="5:6" x14ac:dyDescent="0.25">
      <c r="E1601" s="11">
        <f t="shared" ca="1" si="48"/>
        <v>0.78568543912649158</v>
      </c>
      <c r="F1601" s="11">
        <f t="shared" ca="1" si="49"/>
        <v>57.653084939288007</v>
      </c>
    </row>
    <row r="1602" spans="5:6" x14ac:dyDescent="0.25">
      <c r="E1602" s="11">
        <f t="shared" ca="1" si="48"/>
        <v>0.79914694549944154</v>
      </c>
      <c r="F1602" s="11">
        <f t="shared" ca="1" si="49"/>
        <v>58.180834200830894</v>
      </c>
    </row>
    <row r="1603" spans="5:6" x14ac:dyDescent="0.25">
      <c r="E1603" s="11">
        <f t="shared" ca="1" si="48"/>
        <v>0.99283646087245503</v>
      </c>
      <c r="F1603" s="11">
        <f t="shared" ca="1" si="49"/>
        <v>78.203383380789717</v>
      </c>
    </row>
    <row r="1604" spans="5:6" x14ac:dyDescent="0.25">
      <c r="E1604" s="11">
        <f t="shared" ref="E1604:E1667" ca="1" si="50">RAND()</f>
        <v>0.89561912673071553</v>
      </c>
      <c r="F1604" s="11">
        <f t="shared" ref="F1604:F1667" ca="1" si="51">_xlfn.GAMMA.INV(E1604,$C$3,$C$4)</f>
        <v>63.015353734010617</v>
      </c>
    </row>
    <row r="1605" spans="5:6" x14ac:dyDescent="0.25">
      <c r="E1605" s="11">
        <f t="shared" ca="1" si="50"/>
        <v>0.36115444283176945</v>
      </c>
      <c r="F1605" s="11">
        <f t="shared" ca="1" si="51"/>
        <v>45.74728176605808</v>
      </c>
    </row>
    <row r="1606" spans="5:6" x14ac:dyDescent="0.25">
      <c r="E1606" s="11">
        <f t="shared" ca="1" si="50"/>
        <v>0.10995391470168625</v>
      </c>
      <c r="F1606" s="11">
        <f t="shared" ca="1" si="51"/>
        <v>37.894353633588722</v>
      </c>
    </row>
    <row r="1607" spans="5:6" x14ac:dyDescent="0.25">
      <c r="E1607" s="11">
        <f t="shared" ca="1" si="50"/>
        <v>0.15833195745997986</v>
      </c>
      <c r="F1607" s="11">
        <f t="shared" ca="1" si="51"/>
        <v>39.830422920049941</v>
      </c>
    </row>
    <row r="1608" spans="5:6" x14ac:dyDescent="0.25">
      <c r="E1608" s="11">
        <f t="shared" ca="1" si="50"/>
        <v>0.91432255598282297</v>
      </c>
      <c r="F1608" s="11">
        <f t="shared" ca="1" si="51"/>
        <v>64.339242630372013</v>
      </c>
    </row>
    <row r="1609" spans="5:6" x14ac:dyDescent="0.25">
      <c r="E1609" s="11">
        <f t="shared" ca="1" si="50"/>
        <v>0.10791291350399579</v>
      </c>
      <c r="F1609" s="11">
        <f t="shared" ca="1" si="51"/>
        <v>37.802144212468285</v>
      </c>
    </row>
    <row r="1610" spans="5:6" x14ac:dyDescent="0.25">
      <c r="E1610" s="11">
        <f t="shared" ca="1" si="50"/>
        <v>0.51941544315403165</v>
      </c>
      <c r="F1610" s="11">
        <f t="shared" ca="1" si="51"/>
        <v>49.733549777692048</v>
      </c>
    </row>
    <row r="1611" spans="5:6" x14ac:dyDescent="0.25">
      <c r="E1611" s="11">
        <f t="shared" ca="1" si="50"/>
        <v>0.67675270915730779</v>
      </c>
      <c r="F1611" s="11">
        <f t="shared" ca="1" si="51"/>
        <v>54.008092738606628</v>
      </c>
    </row>
    <row r="1612" spans="5:6" x14ac:dyDescent="0.25">
      <c r="E1612" s="11">
        <f t="shared" ca="1" si="50"/>
        <v>8.5200707445862722E-3</v>
      </c>
      <c r="F1612" s="11">
        <f t="shared" ca="1" si="51"/>
        <v>28.949116236217964</v>
      </c>
    </row>
    <row r="1613" spans="5:6" x14ac:dyDescent="0.25">
      <c r="E1613" s="11">
        <f t="shared" ca="1" si="50"/>
        <v>0.62893951342012577</v>
      </c>
      <c r="F1613" s="11">
        <f t="shared" ca="1" si="51"/>
        <v>52.631497887774707</v>
      </c>
    </row>
    <row r="1614" spans="5:6" x14ac:dyDescent="0.25">
      <c r="E1614" s="11">
        <f t="shared" ca="1" si="50"/>
        <v>0.84875043071293488</v>
      </c>
      <c r="F1614" s="11">
        <f t="shared" ca="1" si="51"/>
        <v>60.373823749432354</v>
      </c>
    </row>
    <row r="1615" spans="5:6" x14ac:dyDescent="0.25">
      <c r="E1615" s="11">
        <f t="shared" ca="1" si="50"/>
        <v>0.25515685356532136</v>
      </c>
      <c r="F1615" s="11">
        <f t="shared" ca="1" si="51"/>
        <v>42.903176386380636</v>
      </c>
    </row>
    <row r="1616" spans="5:6" x14ac:dyDescent="0.25">
      <c r="E1616" s="11">
        <f t="shared" ca="1" si="50"/>
        <v>0.96158241990450244</v>
      </c>
      <c r="F1616" s="11">
        <f t="shared" ca="1" si="51"/>
        <v>69.28407386307515</v>
      </c>
    </row>
    <row r="1617" spans="5:6" x14ac:dyDescent="0.25">
      <c r="E1617" s="11">
        <f t="shared" ca="1" si="50"/>
        <v>0.44214785518499911</v>
      </c>
      <c r="F1617" s="11">
        <f t="shared" ca="1" si="51"/>
        <v>47.789726407676959</v>
      </c>
    </row>
    <row r="1618" spans="5:6" x14ac:dyDescent="0.25">
      <c r="E1618" s="11">
        <f t="shared" ca="1" si="50"/>
        <v>2.5984674702272947E-3</v>
      </c>
      <c r="F1618" s="11">
        <f t="shared" ca="1" si="51"/>
        <v>26.181217711477043</v>
      </c>
    </row>
    <row r="1619" spans="5:6" x14ac:dyDescent="0.25">
      <c r="E1619" s="11">
        <f t="shared" ca="1" si="50"/>
        <v>0.83904449607220044</v>
      </c>
      <c r="F1619" s="11">
        <f t="shared" ca="1" si="51"/>
        <v>59.907455968278249</v>
      </c>
    </row>
    <row r="1620" spans="5:6" x14ac:dyDescent="0.25">
      <c r="E1620" s="11">
        <f t="shared" ca="1" si="50"/>
        <v>0.45289433185285832</v>
      </c>
      <c r="F1620" s="11">
        <f t="shared" ca="1" si="51"/>
        <v>48.058590167820533</v>
      </c>
    </row>
    <row r="1621" spans="5:6" x14ac:dyDescent="0.25">
      <c r="E1621" s="11">
        <f t="shared" ca="1" si="50"/>
        <v>0.76781874018230334</v>
      </c>
      <c r="F1621" s="11">
        <f t="shared" ca="1" si="51"/>
        <v>56.986084999454008</v>
      </c>
    </row>
    <row r="1622" spans="5:6" x14ac:dyDescent="0.25">
      <c r="E1622" s="11">
        <f t="shared" ca="1" si="50"/>
        <v>0.27018102193180027</v>
      </c>
      <c r="F1622" s="11">
        <f t="shared" ca="1" si="51"/>
        <v>43.327865541217349</v>
      </c>
    </row>
    <row r="1623" spans="5:6" x14ac:dyDescent="0.25">
      <c r="E1623" s="11">
        <f t="shared" ca="1" si="50"/>
        <v>0.56009898770935285</v>
      </c>
      <c r="F1623" s="11">
        <f t="shared" ca="1" si="51"/>
        <v>50.780736700658473</v>
      </c>
    </row>
    <row r="1624" spans="5:6" x14ac:dyDescent="0.25">
      <c r="E1624" s="11">
        <f t="shared" ca="1" si="50"/>
        <v>0.48486399010277947</v>
      </c>
      <c r="F1624" s="11">
        <f t="shared" ca="1" si="51"/>
        <v>48.860034388445222</v>
      </c>
    </row>
    <row r="1625" spans="5:6" x14ac:dyDescent="0.25">
      <c r="E1625" s="11">
        <f t="shared" ca="1" si="50"/>
        <v>0.30868855259342887</v>
      </c>
      <c r="F1625" s="11">
        <f t="shared" ca="1" si="51"/>
        <v>44.378338680368884</v>
      </c>
    </row>
    <row r="1626" spans="5:6" x14ac:dyDescent="0.25">
      <c r="E1626" s="11">
        <f t="shared" ca="1" si="50"/>
        <v>3.4514603215047068E-2</v>
      </c>
      <c r="F1626" s="11">
        <f t="shared" ca="1" si="51"/>
        <v>33.122473522451457</v>
      </c>
    </row>
    <row r="1627" spans="5:6" x14ac:dyDescent="0.25">
      <c r="E1627" s="11">
        <f t="shared" ca="1" si="50"/>
        <v>3.1522740928410342E-2</v>
      </c>
      <c r="F1627" s="11">
        <f t="shared" ca="1" si="51"/>
        <v>32.810624389368435</v>
      </c>
    </row>
    <row r="1628" spans="5:6" x14ac:dyDescent="0.25">
      <c r="E1628" s="11">
        <f t="shared" ca="1" si="50"/>
        <v>0.13584585586717013</v>
      </c>
      <c r="F1628" s="11">
        <f t="shared" ca="1" si="51"/>
        <v>38.982110635678076</v>
      </c>
    </row>
    <row r="1629" spans="5:6" x14ac:dyDescent="0.25">
      <c r="E1629" s="11">
        <f t="shared" ca="1" si="50"/>
        <v>0.39730435045462031</v>
      </c>
      <c r="F1629" s="11">
        <f t="shared" ca="1" si="51"/>
        <v>46.664930879472514</v>
      </c>
    </row>
    <row r="1630" spans="5:6" x14ac:dyDescent="0.25">
      <c r="E1630" s="11">
        <f t="shared" ca="1" si="50"/>
        <v>0.66206489259369528</v>
      </c>
      <c r="F1630" s="11">
        <f t="shared" ca="1" si="51"/>
        <v>53.575002627985398</v>
      </c>
    </row>
    <row r="1631" spans="5:6" x14ac:dyDescent="0.25">
      <c r="E1631" s="11">
        <f t="shared" ca="1" si="50"/>
        <v>0.61247934147756866</v>
      </c>
      <c r="F1631" s="11">
        <f t="shared" ca="1" si="51"/>
        <v>52.177213303652145</v>
      </c>
    </row>
    <row r="1632" spans="5:6" x14ac:dyDescent="0.25">
      <c r="E1632" s="11">
        <f t="shared" ca="1" si="50"/>
        <v>6.6952374128154135E-3</v>
      </c>
      <c r="F1632" s="11">
        <f t="shared" ca="1" si="51"/>
        <v>28.341018546354309</v>
      </c>
    </row>
    <row r="1633" spans="5:6" x14ac:dyDescent="0.25">
      <c r="E1633" s="11">
        <f t="shared" ca="1" si="50"/>
        <v>4.5125608809730378E-2</v>
      </c>
      <c r="F1633" s="11">
        <f t="shared" ca="1" si="51"/>
        <v>34.087770385823084</v>
      </c>
    </row>
    <row r="1634" spans="5:6" x14ac:dyDescent="0.25">
      <c r="E1634" s="11">
        <f t="shared" ca="1" si="50"/>
        <v>0.68116278970255484</v>
      </c>
      <c r="F1634" s="11">
        <f t="shared" ca="1" si="51"/>
        <v>54.140142144427742</v>
      </c>
    </row>
    <row r="1635" spans="5:6" x14ac:dyDescent="0.25">
      <c r="E1635" s="11">
        <f t="shared" ca="1" si="50"/>
        <v>0.8353639588650259</v>
      </c>
      <c r="F1635" s="11">
        <f t="shared" ca="1" si="51"/>
        <v>59.736031883834173</v>
      </c>
    </row>
    <row r="1636" spans="5:6" x14ac:dyDescent="0.25">
      <c r="E1636" s="11">
        <f t="shared" ca="1" si="50"/>
        <v>0.23621249257601351</v>
      </c>
      <c r="F1636" s="11">
        <f t="shared" ca="1" si="51"/>
        <v>42.352736839518194</v>
      </c>
    </row>
    <row r="1637" spans="5:6" x14ac:dyDescent="0.25">
      <c r="E1637" s="11">
        <f t="shared" ca="1" si="50"/>
        <v>0.34383751385945127</v>
      </c>
      <c r="F1637" s="11">
        <f t="shared" ca="1" si="51"/>
        <v>45.301462465108983</v>
      </c>
    </row>
    <row r="1638" spans="5:6" x14ac:dyDescent="0.25">
      <c r="E1638" s="11">
        <f t="shared" ca="1" si="50"/>
        <v>0.92969381406853546</v>
      </c>
      <c r="F1638" s="11">
        <f t="shared" ca="1" si="51"/>
        <v>65.61740219348431</v>
      </c>
    </row>
    <row r="1639" spans="5:6" x14ac:dyDescent="0.25">
      <c r="E1639" s="11">
        <f t="shared" ca="1" si="50"/>
        <v>7.2320477172152842E-2</v>
      </c>
      <c r="F1639" s="11">
        <f t="shared" ca="1" si="51"/>
        <v>35.970395126179753</v>
      </c>
    </row>
    <row r="1640" spans="5:6" x14ac:dyDescent="0.25">
      <c r="E1640" s="11">
        <f t="shared" ca="1" si="50"/>
        <v>0.53598006448096036</v>
      </c>
      <c r="F1640" s="11">
        <f t="shared" ca="1" si="51"/>
        <v>50.156914562241283</v>
      </c>
    </row>
    <row r="1641" spans="5:6" x14ac:dyDescent="0.25">
      <c r="E1641" s="11">
        <f t="shared" ca="1" si="50"/>
        <v>0.85086760117511595</v>
      </c>
      <c r="F1641" s="11">
        <f t="shared" ca="1" si="51"/>
        <v>60.478494274109188</v>
      </c>
    </row>
    <row r="1642" spans="5:6" x14ac:dyDescent="0.25">
      <c r="E1642" s="11">
        <f t="shared" ca="1" si="50"/>
        <v>0.20419950026388745</v>
      </c>
      <c r="F1642" s="11">
        <f t="shared" ca="1" si="51"/>
        <v>41.375504200386445</v>
      </c>
    </row>
    <row r="1643" spans="5:6" x14ac:dyDescent="0.25">
      <c r="E1643" s="11">
        <f t="shared" ca="1" si="50"/>
        <v>0.53575350188769344</v>
      </c>
      <c r="F1643" s="11">
        <f t="shared" ca="1" si="51"/>
        <v>50.151098749570984</v>
      </c>
    </row>
    <row r="1644" spans="5:6" x14ac:dyDescent="0.25">
      <c r="E1644" s="11">
        <f t="shared" ca="1" si="50"/>
        <v>0.53015690936184723</v>
      </c>
      <c r="F1644" s="11">
        <f t="shared" ca="1" si="51"/>
        <v>50.007667567409406</v>
      </c>
    </row>
    <row r="1645" spans="5:6" x14ac:dyDescent="0.25">
      <c r="E1645" s="11">
        <f t="shared" ca="1" si="50"/>
        <v>0.12738002180853403</v>
      </c>
      <c r="F1645" s="11">
        <f t="shared" ca="1" si="51"/>
        <v>38.641522445600366</v>
      </c>
    </row>
    <row r="1646" spans="5:6" x14ac:dyDescent="0.25">
      <c r="E1646" s="11">
        <f t="shared" ca="1" si="50"/>
        <v>0.97670281985771967</v>
      </c>
      <c r="F1646" s="11">
        <f t="shared" ca="1" si="51"/>
        <v>72.103225702111274</v>
      </c>
    </row>
    <row r="1647" spans="5:6" x14ac:dyDescent="0.25">
      <c r="E1647" s="11">
        <f t="shared" ca="1" si="50"/>
        <v>0.1649508002210387</v>
      </c>
      <c r="F1647" s="11">
        <f t="shared" ca="1" si="51"/>
        <v>40.066936582138993</v>
      </c>
    </row>
    <row r="1648" spans="5:6" x14ac:dyDescent="0.25">
      <c r="E1648" s="11">
        <f t="shared" ca="1" si="50"/>
        <v>0.41361774507756988</v>
      </c>
      <c r="F1648" s="11">
        <f t="shared" ca="1" si="51"/>
        <v>47.075146479302902</v>
      </c>
    </row>
    <row r="1649" spans="5:6" x14ac:dyDescent="0.25">
      <c r="E1649" s="11">
        <f t="shared" ca="1" si="50"/>
        <v>0.42377474193541176</v>
      </c>
      <c r="F1649" s="11">
        <f t="shared" ca="1" si="51"/>
        <v>47.329821494335839</v>
      </c>
    </row>
    <row r="1650" spans="5:6" x14ac:dyDescent="0.25">
      <c r="E1650" s="11">
        <f t="shared" ca="1" si="50"/>
        <v>0.53261972071091002</v>
      </c>
      <c r="F1650" s="11">
        <f t="shared" ca="1" si="51"/>
        <v>50.070731014687226</v>
      </c>
    </row>
    <row r="1651" spans="5:6" x14ac:dyDescent="0.25">
      <c r="E1651" s="11">
        <f t="shared" ca="1" si="50"/>
        <v>0.33000675701774851</v>
      </c>
      <c r="F1651" s="11">
        <f t="shared" ca="1" si="51"/>
        <v>44.941493191121062</v>
      </c>
    </row>
    <row r="1652" spans="5:6" x14ac:dyDescent="0.25">
      <c r="E1652" s="11">
        <f t="shared" ca="1" si="50"/>
        <v>0.88400687491837615</v>
      </c>
      <c r="F1652" s="11">
        <f t="shared" ca="1" si="51"/>
        <v>62.286246206760659</v>
      </c>
    </row>
    <row r="1653" spans="5:6" x14ac:dyDescent="0.25">
      <c r="E1653" s="11">
        <f t="shared" ca="1" si="50"/>
        <v>0.63198361551823701</v>
      </c>
      <c r="F1653" s="11">
        <f t="shared" ca="1" si="51"/>
        <v>52.716489021357425</v>
      </c>
    </row>
    <row r="1654" spans="5:6" x14ac:dyDescent="0.25">
      <c r="E1654" s="11">
        <f t="shared" ca="1" si="50"/>
        <v>0.89933572429529351</v>
      </c>
      <c r="F1654" s="11">
        <f t="shared" ca="1" si="51"/>
        <v>63.262296688100498</v>
      </c>
    </row>
    <row r="1655" spans="5:6" x14ac:dyDescent="0.25">
      <c r="E1655" s="11">
        <f t="shared" ca="1" si="50"/>
        <v>0.82666988480034054</v>
      </c>
      <c r="F1655" s="11">
        <f t="shared" ca="1" si="51"/>
        <v>59.341928888777034</v>
      </c>
    </row>
    <row r="1656" spans="5:6" x14ac:dyDescent="0.25">
      <c r="E1656" s="11">
        <f t="shared" ca="1" si="50"/>
        <v>0.21826249478404136</v>
      </c>
      <c r="F1656" s="11">
        <f t="shared" ca="1" si="51"/>
        <v>41.81299487740214</v>
      </c>
    </row>
    <row r="1657" spans="5:6" x14ac:dyDescent="0.25">
      <c r="E1657" s="11">
        <f t="shared" ca="1" si="50"/>
        <v>4.303217269298687E-2</v>
      </c>
      <c r="F1657" s="11">
        <f t="shared" ca="1" si="51"/>
        <v>33.911727842083913</v>
      </c>
    </row>
    <row r="1658" spans="5:6" x14ac:dyDescent="0.25">
      <c r="E1658" s="11">
        <f t="shared" ca="1" si="50"/>
        <v>0.63734342233306573</v>
      </c>
      <c r="F1658" s="11">
        <f t="shared" ca="1" si="51"/>
        <v>52.866924574192666</v>
      </c>
    </row>
    <row r="1659" spans="5:6" x14ac:dyDescent="0.25">
      <c r="E1659" s="11">
        <f t="shared" ca="1" si="50"/>
        <v>0.72106316078775545</v>
      </c>
      <c r="F1659" s="11">
        <f t="shared" ca="1" si="51"/>
        <v>55.38407414438155</v>
      </c>
    </row>
    <row r="1660" spans="5:6" x14ac:dyDescent="0.25">
      <c r="E1660" s="11">
        <f t="shared" ca="1" si="50"/>
        <v>0.80572462956812807</v>
      </c>
      <c r="F1660" s="11">
        <f t="shared" ca="1" si="51"/>
        <v>58.447604798004285</v>
      </c>
    </row>
    <row r="1661" spans="5:6" x14ac:dyDescent="0.25">
      <c r="E1661" s="11">
        <f t="shared" ca="1" si="50"/>
        <v>0.16793185698903834</v>
      </c>
      <c r="F1661" s="11">
        <f t="shared" ca="1" si="51"/>
        <v>40.171752225527136</v>
      </c>
    </row>
    <row r="1662" spans="5:6" x14ac:dyDescent="0.25">
      <c r="E1662" s="11">
        <f t="shared" ca="1" si="50"/>
        <v>5.3788834447510148E-4</v>
      </c>
      <c r="F1662" s="11">
        <f t="shared" ca="1" si="51"/>
        <v>23.202669460532753</v>
      </c>
    </row>
    <row r="1663" spans="5:6" x14ac:dyDescent="0.25">
      <c r="E1663" s="11">
        <f t="shared" ca="1" si="50"/>
        <v>0.38040628408079358</v>
      </c>
      <c r="F1663" s="11">
        <f t="shared" ca="1" si="51"/>
        <v>46.237786967807892</v>
      </c>
    </row>
    <row r="1664" spans="5:6" x14ac:dyDescent="0.25">
      <c r="E1664" s="11">
        <f t="shared" ca="1" si="50"/>
        <v>0.16522336747695998</v>
      </c>
      <c r="F1664" s="11">
        <f t="shared" ca="1" si="51"/>
        <v>40.076563031146286</v>
      </c>
    </row>
    <row r="1665" spans="5:6" x14ac:dyDescent="0.25">
      <c r="E1665" s="11">
        <f t="shared" ca="1" si="50"/>
        <v>0.8182645339329383</v>
      </c>
      <c r="F1665" s="11">
        <f t="shared" ca="1" si="51"/>
        <v>58.974265034601395</v>
      </c>
    </row>
    <row r="1666" spans="5:6" x14ac:dyDescent="0.25">
      <c r="E1666" s="11">
        <f t="shared" ca="1" si="50"/>
        <v>0.28203504593783701</v>
      </c>
      <c r="F1666" s="11">
        <f t="shared" ca="1" si="51"/>
        <v>43.656565656161597</v>
      </c>
    </row>
    <row r="1667" spans="5:6" x14ac:dyDescent="0.25">
      <c r="E1667" s="11">
        <f t="shared" ca="1" si="50"/>
        <v>8.297914646296034E-2</v>
      </c>
      <c r="F1667" s="11">
        <f t="shared" ca="1" si="51"/>
        <v>36.57195333962084</v>
      </c>
    </row>
    <row r="1668" spans="5:6" x14ac:dyDescent="0.25">
      <c r="E1668" s="11">
        <f t="shared" ref="E1668:E1731" ca="1" si="52">RAND()</f>
        <v>0.16424707457364818</v>
      </c>
      <c r="F1668" s="11">
        <f t="shared" ref="F1668:F1731" ca="1" si="53">_xlfn.GAMMA.INV(E1668,$C$3,$C$4)</f>
        <v>40.042042158041468</v>
      </c>
    </row>
    <row r="1669" spans="5:6" x14ac:dyDescent="0.25">
      <c r="E1669" s="11">
        <f t="shared" ca="1" si="52"/>
        <v>0.91036880619300475</v>
      </c>
      <c r="F1669" s="11">
        <f t="shared" ca="1" si="53"/>
        <v>64.04118494011982</v>
      </c>
    </row>
    <row r="1670" spans="5:6" x14ac:dyDescent="0.25">
      <c r="E1670" s="11">
        <f t="shared" ca="1" si="52"/>
        <v>0.92730129647825721</v>
      </c>
      <c r="F1670" s="11">
        <f t="shared" ca="1" si="53"/>
        <v>65.404169093585821</v>
      </c>
    </row>
    <row r="1671" spans="5:6" x14ac:dyDescent="0.25">
      <c r="E1671" s="11">
        <f t="shared" ca="1" si="52"/>
        <v>8.2095291030198969E-2</v>
      </c>
      <c r="F1671" s="11">
        <f t="shared" ca="1" si="53"/>
        <v>36.524124187713589</v>
      </c>
    </row>
    <row r="1672" spans="5:6" x14ac:dyDescent="0.25">
      <c r="E1672" s="11">
        <f t="shared" ca="1" si="52"/>
        <v>0.37119856549347818</v>
      </c>
      <c r="F1672" s="11">
        <f t="shared" ca="1" si="53"/>
        <v>46.003778727958888</v>
      </c>
    </row>
    <row r="1673" spans="5:6" x14ac:dyDescent="0.25">
      <c r="E1673" s="11">
        <f t="shared" ca="1" si="52"/>
        <v>0.7678209513681844</v>
      </c>
      <c r="F1673" s="11">
        <f t="shared" ca="1" si="53"/>
        <v>56.986165409117781</v>
      </c>
    </row>
    <row r="1674" spans="5:6" x14ac:dyDescent="0.25">
      <c r="E1674" s="11">
        <f t="shared" ca="1" si="52"/>
        <v>0.23582918470306657</v>
      </c>
      <c r="F1674" s="11">
        <f t="shared" ca="1" si="53"/>
        <v>42.341407745220224</v>
      </c>
    </row>
    <row r="1675" spans="5:6" x14ac:dyDescent="0.25">
      <c r="E1675" s="11">
        <f t="shared" ca="1" si="52"/>
        <v>0.9199858948348103</v>
      </c>
      <c r="F1675" s="11">
        <f t="shared" ca="1" si="53"/>
        <v>64.786370123542554</v>
      </c>
    </row>
    <row r="1676" spans="5:6" x14ac:dyDescent="0.25">
      <c r="E1676" s="11">
        <f t="shared" ca="1" si="52"/>
        <v>0.78775374346153171</v>
      </c>
      <c r="F1676" s="11">
        <f t="shared" ca="1" si="53"/>
        <v>57.732673059959204</v>
      </c>
    </row>
    <row r="1677" spans="5:6" x14ac:dyDescent="0.25">
      <c r="E1677" s="11">
        <f t="shared" ca="1" si="52"/>
        <v>0.51862701891387153</v>
      </c>
      <c r="F1677" s="11">
        <f t="shared" ca="1" si="53"/>
        <v>49.713485648973403</v>
      </c>
    </row>
    <row r="1678" spans="5:6" x14ac:dyDescent="0.25">
      <c r="E1678" s="11">
        <f t="shared" ca="1" si="52"/>
        <v>0.56497228260403465</v>
      </c>
      <c r="F1678" s="11">
        <f t="shared" ca="1" si="53"/>
        <v>50.908034946618301</v>
      </c>
    </row>
    <row r="1679" spans="5:6" x14ac:dyDescent="0.25">
      <c r="E1679" s="11">
        <f t="shared" ca="1" si="52"/>
        <v>0.60558200334823287</v>
      </c>
      <c r="F1679" s="11">
        <f t="shared" ca="1" si="53"/>
        <v>51.989327104193087</v>
      </c>
    </row>
    <row r="1680" spans="5:6" x14ac:dyDescent="0.25">
      <c r="E1680" s="11">
        <f t="shared" ca="1" si="52"/>
        <v>0.48829463107704729</v>
      </c>
      <c r="F1680" s="11">
        <f t="shared" ca="1" si="53"/>
        <v>48.946325630673101</v>
      </c>
    </row>
    <row r="1681" spans="5:6" x14ac:dyDescent="0.25">
      <c r="E1681" s="11">
        <f t="shared" ca="1" si="52"/>
        <v>0.4511560106275152</v>
      </c>
      <c r="F1681" s="11">
        <f t="shared" ca="1" si="53"/>
        <v>48.015094924664439</v>
      </c>
    </row>
    <row r="1682" spans="5:6" x14ac:dyDescent="0.25">
      <c r="E1682" s="11">
        <f t="shared" ca="1" si="52"/>
        <v>0.84127021302532323</v>
      </c>
      <c r="F1682" s="11">
        <f t="shared" ca="1" si="53"/>
        <v>60.012523200815288</v>
      </c>
    </row>
    <row r="1683" spans="5:6" x14ac:dyDescent="0.25">
      <c r="E1683" s="11">
        <f t="shared" ca="1" si="52"/>
        <v>0.65349317605385082</v>
      </c>
      <c r="F1683" s="11">
        <f t="shared" ca="1" si="53"/>
        <v>53.326696840934183</v>
      </c>
    </row>
    <row r="1684" spans="5:6" x14ac:dyDescent="0.25">
      <c r="E1684" s="11">
        <f t="shared" ca="1" si="52"/>
        <v>0.33429716647651975</v>
      </c>
      <c r="F1684" s="11">
        <f t="shared" ca="1" si="53"/>
        <v>45.053570145253218</v>
      </c>
    </row>
    <row r="1685" spans="5:6" x14ac:dyDescent="0.25">
      <c r="E1685" s="11">
        <f t="shared" ca="1" si="52"/>
        <v>0.30965110138753504</v>
      </c>
      <c r="F1685" s="11">
        <f t="shared" ca="1" si="53"/>
        <v>44.404011466573252</v>
      </c>
    </row>
    <row r="1686" spans="5:6" x14ac:dyDescent="0.25">
      <c r="E1686" s="11">
        <f t="shared" ca="1" si="52"/>
        <v>0.39305277704284258</v>
      </c>
      <c r="F1686" s="11">
        <f t="shared" ca="1" si="53"/>
        <v>46.557706693023157</v>
      </c>
    </row>
    <row r="1687" spans="5:6" x14ac:dyDescent="0.25">
      <c r="E1687" s="11">
        <f t="shared" ca="1" si="52"/>
        <v>0.16902253477812967</v>
      </c>
      <c r="F1687" s="11">
        <f t="shared" ca="1" si="53"/>
        <v>40.209847298027682</v>
      </c>
    </row>
    <row r="1688" spans="5:6" x14ac:dyDescent="0.25">
      <c r="E1688" s="11">
        <f t="shared" ca="1" si="52"/>
        <v>0.3210213294614227</v>
      </c>
      <c r="F1688" s="11">
        <f t="shared" ca="1" si="53"/>
        <v>44.705462301589741</v>
      </c>
    </row>
    <row r="1689" spans="5:6" x14ac:dyDescent="0.25">
      <c r="E1689" s="11">
        <f t="shared" ca="1" si="52"/>
        <v>0.71643764144050837</v>
      </c>
      <c r="F1689" s="11">
        <f t="shared" ca="1" si="53"/>
        <v>55.234841555972487</v>
      </c>
    </row>
    <row r="1690" spans="5:6" x14ac:dyDescent="0.25">
      <c r="E1690" s="11">
        <f t="shared" ca="1" si="52"/>
        <v>0.56017706163549497</v>
      </c>
      <c r="F1690" s="11">
        <f t="shared" ca="1" si="53"/>
        <v>50.782772518327192</v>
      </c>
    </row>
    <row r="1691" spans="5:6" x14ac:dyDescent="0.25">
      <c r="E1691" s="11">
        <f t="shared" ca="1" si="52"/>
        <v>0.63387645513932545</v>
      </c>
      <c r="F1691" s="11">
        <f t="shared" ca="1" si="53"/>
        <v>52.769499432007976</v>
      </c>
    </row>
    <row r="1692" spans="5:6" x14ac:dyDescent="0.25">
      <c r="E1692" s="11">
        <f t="shared" ca="1" si="52"/>
        <v>0.84839462376162145</v>
      </c>
      <c r="F1692" s="11">
        <f t="shared" ca="1" si="53"/>
        <v>60.35634059749453</v>
      </c>
    </row>
    <row r="1693" spans="5:6" x14ac:dyDescent="0.25">
      <c r="E1693" s="11">
        <f t="shared" ca="1" si="52"/>
        <v>0.52539063442651202</v>
      </c>
      <c r="F1693" s="11">
        <f t="shared" ca="1" si="53"/>
        <v>49.885852980387135</v>
      </c>
    </row>
    <row r="1694" spans="5:6" x14ac:dyDescent="0.25">
      <c r="E1694" s="11">
        <f t="shared" ca="1" si="52"/>
        <v>0.36552381853390448</v>
      </c>
      <c r="F1694" s="11">
        <f t="shared" ca="1" si="53"/>
        <v>45.859032573098752</v>
      </c>
    </row>
    <row r="1695" spans="5:6" x14ac:dyDescent="0.25">
      <c r="E1695" s="11">
        <f t="shared" ca="1" si="52"/>
        <v>9.876143828219841E-2</v>
      </c>
      <c r="F1695" s="11">
        <f t="shared" ca="1" si="53"/>
        <v>37.374469941319447</v>
      </c>
    </row>
    <row r="1696" spans="5:6" x14ac:dyDescent="0.25">
      <c r="E1696" s="11">
        <f t="shared" ca="1" si="52"/>
        <v>0.43937743448652444</v>
      </c>
      <c r="F1696" s="11">
        <f t="shared" ca="1" si="53"/>
        <v>47.72041314238411</v>
      </c>
    </row>
    <row r="1697" spans="5:6" x14ac:dyDescent="0.25">
      <c r="E1697" s="11">
        <f t="shared" ca="1" si="52"/>
        <v>0.20007371313315847</v>
      </c>
      <c r="F1697" s="11">
        <f t="shared" ca="1" si="53"/>
        <v>41.244401190148231</v>
      </c>
    </row>
    <row r="1698" spans="5:6" x14ac:dyDescent="0.25">
      <c r="E1698" s="11">
        <f t="shared" ca="1" si="52"/>
        <v>0.96085825430749516</v>
      </c>
      <c r="F1698" s="11">
        <f t="shared" ca="1" si="53"/>
        <v>69.175420833581668</v>
      </c>
    </row>
    <row r="1699" spans="5:6" x14ac:dyDescent="0.25">
      <c r="E1699" s="11">
        <f t="shared" ca="1" si="52"/>
        <v>0.51540964087034524</v>
      </c>
      <c r="F1699" s="11">
        <f t="shared" ca="1" si="53"/>
        <v>49.631682880446114</v>
      </c>
    </row>
    <row r="1700" spans="5:6" x14ac:dyDescent="0.25">
      <c r="E1700" s="11">
        <f t="shared" ca="1" si="52"/>
        <v>0.16891697863757216</v>
      </c>
      <c r="F1700" s="11">
        <f t="shared" ca="1" si="53"/>
        <v>40.206166293932576</v>
      </c>
    </row>
    <row r="1701" spans="5:6" x14ac:dyDescent="0.25">
      <c r="E1701" s="11">
        <f t="shared" ca="1" si="52"/>
        <v>0.18928329694945967</v>
      </c>
      <c r="F1701" s="11">
        <f t="shared" ca="1" si="53"/>
        <v>40.894988993951266</v>
      </c>
    </row>
    <row r="1702" spans="5:6" x14ac:dyDescent="0.25">
      <c r="E1702" s="11">
        <f t="shared" ca="1" si="52"/>
        <v>0.66438916143633053</v>
      </c>
      <c r="F1702" s="11">
        <f t="shared" ca="1" si="53"/>
        <v>53.642878868449699</v>
      </c>
    </row>
    <row r="1703" spans="5:6" x14ac:dyDescent="0.25">
      <c r="E1703" s="11">
        <f t="shared" ca="1" si="52"/>
        <v>2.3817516919090509E-2</v>
      </c>
      <c r="F1703" s="11">
        <f t="shared" ca="1" si="53"/>
        <v>31.888652370318937</v>
      </c>
    </row>
    <row r="1704" spans="5:6" x14ac:dyDescent="0.25">
      <c r="E1704" s="11">
        <f t="shared" ca="1" si="52"/>
        <v>0.67941773551239759</v>
      </c>
      <c r="F1704" s="11">
        <f t="shared" ca="1" si="53"/>
        <v>54.087774593994951</v>
      </c>
    </row>
    <row r="1705" spans="5:6" x14ac:dyDescent="0.25">
      <c r="E1705" s="11">
        <f t="shared" ca="1" si="52"/>
        <v>0.79606070720099897</v>
      </c>
      <c r="F1705" s="11">
        <f t="shared" ca="1" si="53"/>
        <v>58.057748337629427</v>
      </c>
    </row>
    <row r="1706" spans="5:6" x14ac:dyDescent="0.25">
      <c r="E1706" s="11">
        <f t="shared" ca="1" si="52"/>
        <v>0.18505479460912322</v>
      </c>
      <c r="F1706" s="11">
        <f t="shared" ca="1" si="53"/>
        <v>40.755303078911304</v>
      </c>
    </row>
    <row r="1707" spans="5:6" x14ac:dyDescent="0.25">
      <c r="E1707" s="11">
        <f t="shared" ca="1" si="52"/>
        <v>0.19428265024574232</v>
      </c>
      <c r="F1707" s="11">
        <f t="shared" ca="1" si="53"/>
        <v>41.058093156259609</v>
      </c>
    </row>
    <row r="1708" spans="5:6" x14ac:dyDescent="0.25">
      <c r="E1708" s="11">
        <f t="shared" ca="1" si="52"/>
        <v>0.60370314904025257</v>
      </c>
      <c r="F1708" s="11">
        <f t="shared" ca="1" si="53"/>
        <v>51.938382913062085</v>
      </c>
    </row>
    <row r="1709" spans="5:6" x14ac:dyDescent="0.25">
      <c r="E1709" s="11">
        <f t="shared" ca="1" si="52"/>
        <v>0.74947880033223646</v>
      </c>
      <c r="F1709" s="11">
        <f t="shared" ca="1" si="53"/>
        <v>56.335492066000249</v>
      </c>
    </row>
    <row r="1710" spans="5:6" x14ac:dyDescent="0.25">
      <c r="E1710" s="11">
        <f t="shared" ca="1" si="52"/>
        <v>2.3343308820750974E-2</v>
      </c>
      <c r="F1710" s="11">
        <f t="shared" ca="1" si="53"/>
        <v>31.824789914749744</v>
      </c>
    </row>
    <row r="1711" spans="5:6" x14ac:dyDescent="0.25">
      <c r="E1711" s="11">
        <f t="shared" ca="1" si="52"/>
        <v>0.41121943863518706</v>
      </c>
      <c r="F1711" s="11">
        <f t="shared" ca="1" si="53"/>
        <v>47.014941451418501</v>
      </c>
    </row>
    <row r="1712" spans="5:6" x14ac:dyDescent="0.25">
      <c r="E1712" s="11">
        <f t="shared" ca="1" si="52"/>
        <v>0.8072636887366792</v>
      </c>
      <c r="F1712" s="11">
        <f t="shared" ca="1" si="53"/>
        <v>58.510930358412182</v>
      </c>
    </row>
    <row r="1713" spans="5:6" x14ac:dyDescent="0.25">
      <c r="E1713" s="11">
        <f t="shared" ca="1" si="52"/>
        <v>0.98522768496085733</v>
      </c>
      <c r="F1713" s="11">
        <f t="shared" ca="1" si="53"/>
        <v>74.539100136415939</v>
      </c>
    </row>
    <row r="1714" spans="5:6" x14ac:dyDescent="0.25">
      <c r="E1714" s="11">
        <f t="shared" ca="1" si="52"/>
        <v>0.20507831430425549</v>
      </c>
      <c r="F1714" s="11">
        <f t="shared" ca="1" si="53"/>
        <v>41.403261114622431</v>
      </c>
    </row>
    <row r="1715" spans="5:6" x14ac:dyDescent="0.25">
      <c r="E1715" s="11">
        <f t="shared" ca="1" si="52"/>
        <v>0.60585971310617925</v>
      </c>
      <c r="F1715" s="11">
        <f t="shared" ca="1" si="53"/>
        <v>51.996865502738089</v>
      </c>
    </row>
    <row r="1716" spans="5:6" x14ac:dyDescent="0.25">
      <c r="E1716" s="11">
        <f t="shared" ca="1" si="52"/>
        <v>0.65352272949292201</v>
      </c>
      <c r="F1716" s="11">
        <f t="shared" ca="1" si="53"/>
        <v>53.327547643590499</v>
      </c>
    </row>
    <row r="1717" spans="5:6" x14ac:dyDescent="0.25">
      <c r="E1717" s="11">
        <f t="shared" ca="1" si="52"/>
        <v>0.88627140132505744</v>
      </c>
      <c r="F1717" s="11">
        <f t="shared" ca="1" si="53"/>
        <v>62.423763151877822</v>
      </c>
    </row>
    <row r="1718" spans="5:6" x14ac:dyDescent="0.25">
      <c r="E1718" s="11">
        <f t="shared" ca="1" si="52"/>
        <v>0.67165392256880818</v>
      </c>
      <c r="F1718" s="11">
        <f t="shared" ca="1" si="53"/>
        <v>53.856607978078962</v>
      </c>
    </row>
    <row r="1719" spans="5:6" x14ac:dyDescent="0.25">
      <c r="E1719" s="11">
        <f t="shared" ca="1" si="52"/>
        <v>0.35594793821088133</v>
      </c>
      <c r="F1719" s="11">
        <f t="shared" ca="1" si="53"/>
        <v>45.613753438309395</v>
      </c>
    </row>
    <row r="1720" spans="5:6" x14ac:dyDescent="0.25">
      <c r="E1720" s="11">
        <f t="shared" ca="1" si="52"/>
        <v>0.52108854523590142</v>
      </c>
      <c r="F1720" s="11">
        <f t="shared" ca="1" si="53"/>
        <v>49.776151929129114</v>
      </c>
    </row>
    <row r="1721" spans="5:6" x14ac:dyDescent="0.25">
      <c r="E1721" s="11">
        <f t="shared" ca="1" si="52"/>
        <v>0.91304602020321435</v>
      </c>
      <c r="F1721" s="11">
        <f t="shared" ca="1" si="53"/>
        <v>64.241808057485031</v>
      </c>
    </row>
    <row r="1722" spans="5:6" x14ac:dyDescent="0.25">
      <c r="E1722" s="11">
        <f t="shared" ca="1" si="52"/>
        <v>0.98411802871382592</v>
      </c>
      <c r="F1722" s="11">
        <f t="shared" ca="1" si="53"/>
        <v>74.159213617851634</v>
      </c>
    </row>
    <row r="1723" spans="5:6" x14ac:dyDescent="0.25">
      <c r="E1723" s="11">
        <f t="shared" ca="1" si="52"/>
        <v>0.74662177629746718</v>
      </c>
      <c r="F1723" s="11">
        <f t="shared" ca="1" si="53"/>
        <v>56.23690756893324</v>
      </c>
    </row>
    <row r="1724" spans="5:6" x14ac:dyDescent="0.25">
      <c r="E1724" s="11">
        <f t="shared" ca="1" si="52"/>
        <v>0.85189569546828159</v>
      </c>
      <c r="F1724" s="11">
        <f t="shared" ca="1" si="53"/>
        <v>60.529723402536156</v>
      </c>
    </row>
    <row r="1725" spans="5:6" x14ac:dyDescent="0.25">
      <c r="E1725" s="11">
        <f t="shared" ca="1" si="52"/>
        <v>0.4554616938813647</v>
      </c>
      <c r="F1725" s="11">
        <f t="shared" ca="1" si="53"/>
        <v>48.12283626429457</v>
      </c>
    </row>
    <row r="1726" spans="5:6" x14ac:dyDescent="0.25">
      <c r="E1726" s="11">
        <f t="shared" ca="1" si="52"/>
        <v>3.2850449524998826E-2</v>
      </c>
      <c r="F1726" s="11">
        <f t="shared" ca="1" si="53"/>
        <v>32.951646725402625</v>
      </c>
    </row>
    <row r="1727" spans="5:6" x14ac:dyDescent="0.25">
      <c r="E1727" s="11">
        <f t="shared" ca="1" si="52"/>
        <v>0.55960973511601297</v>
      </c>
      <c r="F1727" s="11">
        <f t="shared" ca="1" si="53"/>
        <v>50.767981809372806</v>
      </c>
    </row>
    <row r="1728" spans="5:6" x14ac:dyDescent="0.25">
      <c r="E1728" s="11">
        <f t="shared" ca="1" si="52"/>
        <v>0.94673064617546998</v>
      </c>
      <c r="F1728" s="11">
        <f t="shared" ca="1" si="53"/>
        <v>67.341806037274196</v>
      </c>
    </row>
    <row r="1729" spans="5:6" x14ac:dyDescent="0.25">
      <c r="E1729" s="11">
        <f t="shared" ca="1" si="52"/>
        <v>0.61293798046176717</v>
      </c>
      <c r="F1729" s="11">
        <f t="shared" ca="1" si="53"/>
        <v>52.189756422973673</v>
      </c>
    </row>
    <row r="1730" spans="5:6" x14ac:dyDescent="0.25">
      <c r="E1730" s="11">
        <f t="shared" ca="1" si="52"/>
        <v>0.56481973371257077</v>
      </c>
      <c r="F1730" s="11">
        <f t="shared" ca="1" si="53"/>
        <v>50.904043100028424</v>
      </c>
    </row>
    <row r="1731" spans="5:6" x14ac:dyDescent="0.25">
      <c r="E1731" s="11">
        <f t="shared" ca="1" si="52"/>
        <v>0.26806245062363188</v>
      </c>
      <c r="F1731" s="11">
        <f t="shared" ca="1" si="53"/>
        <v>43.268551722403771</v>
      </c>
    </row>
    <row r="1732" spans="5:6" x14ac:dyDescent="0.25">
      <c r="E1732" s="11">
        <f t="shared" ref="E1732:E1795" ca="1" si="54">RAND()</f>
        <v>0.83567532431125713</v>
      </c>
      <c r="F1732" s="11">
        <f t="shared" ref="F1732:F1795" ca="1" si="55">_xlfn.GAMMA.INV(E1732,$C$3,$C$4)</f>
        <v>59.750424576763884</v>
      </c>
    </row>
    <row r="1733" spans="5:6" x14ac:dyDescent="0.25">
      <c r="E1733" s="11">
        <f t="shared" ca="1" si="54"/>
        <v>0.68935452298538225</v>
      </c>
      <c r="F1733" s="11">
        <f t="shared" ca="1" si="55"/>
        <v>54.388066136383841</v>
      </c>
    </row>
    <row r="1734" spans="5:6" x14ac:dyDescent="0.25">
      <c r="E1734" s="11">
        <f t="shared" ca="1" si="54"/>
        <v>0.99890768918004536</v>
      </c>
      <c r="F1734" s="11">
        <f t="shared" ca="1" si="55"/>
        <v>86.881734020446999</v>
      </c>
    </row>
    <row r="1735" spans="5:6" x14ac:dyDescent="0.25">
      <c r="E1735" s="11">
        <f t="shared" ca="1" si="54"/>
        <v>0.31404310570779426</v>
      </c>
      <c r="F1735" s="11">
        <f t="shared" ca="1" si="55"/>
        <v>44.520842286649945</v>
      </c>
    </row>
    <row r="1736" spans="5:6" x14ac:dyDescent="0.25">
      <c r="E1736" s="11">
        <f t="shared" ca="1" si="54"/>
        <v>0.63412270815942517</v>
      </c>
      <c r="F1736" s="11">
        <f t="shared" ca="1" si="55"/>
        <v>52.776405214744045</v>
      </c>
    </row>
    <row r="1737" spans="5:6" x14ac:dyDescent="0.25">
      <c r="E1737" s="11">
        <f t="shared" ca="1" si="54"/>
        <v>0.45917510925692173</v>
      </c>
      <c r="F1737" s="11">
        <f t="shared" ca="1" si="55"/>
        <v>48.21578123768893</v>
      </c>
    </row>
    <row r="1738" spans="5:6" x14ac:dyDescent="0.25">
      <c r="E1738" s="11">
        <f t="shared" ca="1" si="54"/>
        <v>0.99502394299233365</v>
      </c>
      <c r="F1738" s="11">
        <f t="shared" ca="1" si="55"/>
        <v>79.969087350619375</v>
      </c>
    </row>
    <row r="1739" spans="5:6" x14ac:dyDescent="0.25">
      <c r="E1739" s="11">
        <f t="shared" ca="1" si="54"/>
        <v>0.52073915649518809</v>
      </c>
      <c r="F1739" s="11">
        <f t="shared" ca="1" si="55"/>
        <v>49.767252686961235</v>
      </c>
    </row>
    <row r="1740" spans="5:6" x14ac:dyDescent="0.25">
      <c r="E1740" s="11">
        <f t="shared" ca="1" si="54"/>
        <v>8.949442516739492E-2</v>
      </c>
      <c r="F1740" s="11">
        <f t="shared" ca="1" si="55"/>
        <v>36.914468328110118</v>
      </c>
    </row>
    <row r="1741" spans="5:6" x14ac:dyDescent="0.25">
      <c r="E1741" s="11">
        <f t="shared" ca="1" si="54"/>
        <v>0.9509712112106139</v>
      </c>
      <c r="F1741" s="11">
        <f t="shared" ca="1" si="55"/>
        <v>67.843238499738732</v>
      </c>
    </row>
    <row r="1742" spans="5:6" x14ac:dyDescent="0.25">
      <c r="E1742" s="11">
        <f t="shared" ca="1" si="54"/>
        <v>0.28712190650952085</v>
      </c>
      <c r="F1742" s="11">
        <f t="shared" ca="1" si="55"/>
        <v>43.796064165203525</v>
      </c>
    </row>
    <row r="1743" spans="5:6" x14ac:dyDescent="0.25">
      <c r="E1743" s="11">
        <f t="shared" ca="1" si="54"/>
        <v>0.40495877796803992</v>
      </c>
      <c r="F1743" s="11">
        <f t="shared" ca="1" si="55"/>
        <v>46.857624254946103</v>
      </c>
    </row>
    <row r="1744" spans="5:6" x14ac:dyDescent="0.25">
      <c r="E1744" s="11">
        <f t="shared" ca="1" si="54"/>
        <v>0.50012436579179342</v>
      </c>
      <c r="F1744" s="11">
        <f t="shared" ca="1" si="55"/>
        <v>49.24453280763921</v>
      </c>
    </row>
    <row r="1745" spans="5:6" x14ac:dyDescent="0.25">
      <c r="E1745" s="11">
        <f t="shared" ca="1" si="54"/>
        <v>0.78035366079503943</v>
      </c>
      <c r="F1745" s="11">
        <f t="shared" ca="1" si="55"/>
        <v>57.450279563704761</v>
      </c>
    </row>
    <row r="1746" spans="5:6" x14ac:dyDescent="0.25">
      <c r="E1746" s="11">
        <f t="shared" ca="1" si="54"/>
        <v>0.22171844633226478</v>
      </c>
      <c r="F1746" s="11">
        <f t="shared" ca="1" si="55"/>
        <v>41.918445123877213</v>
      </c>
    </row>
    <row r="1747" spans="5:6" x14ac:dyDescent="0.25">
      <c r="E1747" s="11">
        <f t="shared" ca="1" si="54"/>
        <v>0.42797326402473179</v>
      </c>
      <c r="F1747" s="11">
        <f t="shared" ca="1" si="55"/>
        <v>47.434981788896323</v>
      </c>
    </row>
    <row r="1748" spans="5:6" x14ac:dyDescent="0.25">
      <c r="E1748" s="11">
        <f t="shared" ca="1" si="54"/>
        <v>0.66963838202166603</v>
      </c>
      <c r="F1748" s="11">
        <f t="shared" ca="1" si="55"/>
        <v>53.797067112710273</v>
      </c>
    </row>
    <row r="1749" spans="5:6" x14ac:dyDescent="0.25">
      <c r="E1749" s="11">
        <f t="shared" ca="1" si="54"/>
        <v>0.5498840919013952</v>
      </c>
      <c r="F1749" s="11">
        <f t="shared" ca="1" si="55"/>
        <v>50.515339389522104</v>
      </c>
    </row>
    <row r="1750" spans="5:6" x14ac:dyDescent="0.25">
      <c r="E1750" s="11">
        <f t="shared" ca="1" si="54"/>
        <v>0.89992534843662186</v>
      </c>
      <c r="F1750" s="11">
        <f t="shared" ca="1" si="55"/>
        <v>63.30213976252422</v>
      </c>
    </row>
    <row r="1751" spans="5:6" x14ac:dyDescent="0.25">
      <c r="E1751" s="11">
        <f t="shared" ca="1" si="54"/>
        <v>0.16025231094612891</v>
      </c>
      <c r="F1751" s="11">
        <f t="shared" ca="1" si="55"/>
        <v>39.899599013132956</v>
      </c>
    </row>
    <row r="1752" spans="5:6" x14ac:dyDescent="0.25">
      <c r="E1752" s="11">
        <f t="shared" ca="1" si="54"/>
        <v>0.71206351579205995</v>
      </c>
      <c r="F1752" s="11">
        <f t="shared" ca="1" si="55"/>
        <v>55.095031400611404</v>
      </c>
    </row>
    <row r="1753" spans="5:6" x14ac:dyDescent="0.25">
      <c r="E1753" s="11">
        <f t="shared" ca="1" si="54"/>
        <v>0.48486986174569657</v>
      </c>
      <c r="F1753" s="11">
        <f t="shared" ca="1" si="55"/>
        <v>48.860182013810949</v>
      </c>
    </row>
    <row r="1754" spans="5:6" x14ac:dyDescent="0.25">
      <c r="E1754" s="11">
        <f t="shared" ca="1" si="54"/>
        <v>0.77003312889275055</v>
      </c>
      <c r="F1754" s="11">
        <f t="shared" ca="1" si="55"/>
        <v>57.066863784782093</v>
      </c>
    </row>
    <row r="1755" spans="5:6" x14ac:dyDescent="0.25">
      <c r="E1755" s="11">
        <f t="shared" ca="1" si="54"/>
        <v>7.6456109508930226E-2</v>
      </c>
      <c r="F1755" s="11">
        <f t="shared" ca="1" si="55"/>
        <v>36.210507320299172</v>
      </c>
    </row>
    <row r="1756" spans="5:6" x14ac:dyDescent="0.25">
      <c r="E1756" s="11">
        <f t="shared" ca="1" si="54"/>
        <v>0.66665359282569614</v>
      </c>
      <c r="F1756" s="11">
        <f t="shared" ca="1" si="55"/>
        <v>53.709239526316843</v>
      </c>
    </row>
    <row r="1757" spans="5:6" x14ac:dyDescent="0.25">
      <c r="E1757" s="11">
        <f t="shared" ca="1" si="54"/>
        <v>0.99894776186321055</v>
      </c>
      <c r="F1757" s="11">
        <f t="shared" ca="1" si="55"/>
        <v>87.0447028222314</v>
      </c>
    </row>
    <row r="1758" spans="5:6" x14ac:dyDescent="0.25">
      <c r="E1758" s="11">
        <f t="shared" ca="1" si="54"/>
        <v>9.9122200365953872E-2</v>
      </c>
      <c r="F1758" s="11">
        <f t="shared" ca="1" si="55"/>
        <v>37.391799344921758</v>
      </c>
    </row>
    <row r="1759" spans="5:6" x14ac:dyDescent="0.25">
      <c r="E1759" s="11">
        <f t="shared" ca="1" si="54"/>
        <v>0.44961316822328312</v>
      </c>
      <c r="F1759" s="11">
        <f t="shared" ca="1" si="55"/>
        <v>47.976493305360897</v>
      </c>
    </row>
    <row r="1760" spans="5:6" x14ac:dyDescent="0.25">
      <c r="E1760" s="11">
        <f t="shared" ca="1" si="54"/>
        <v>0.72626569002580033</v>
      </c>
      <c r="F1760" s="11">
        <f t="shared" ca="1" si="55"/>
        <v>55.553691968138317</v>
      </c>
    </row>
    <row r="1761" spans="5:6" x14ac:dyDescent="0.25">
      <c r="E1761" s="11">
        <f t="shared" ca="1" si="54"/>
        <v>0.71942769893477609</v>
      </c>
      <c r="F1761" s="11">
        <f t="shared" ca="1" si="55"/>
        <v>55.331143289170896</v>
      </c>
    </row>
    <row r="1762" spans="5:6" x14ac:dyDescent="0.25">
      <c r="E1762" s="11">
        <f t="shared" ca="1" si="54"/>
        <v>0.37713831325003311</v>
      </c>
      <c r="F1762" s="11">
        <f t="shared" ca="1" si="55"/>
        <v>46.154847318096174</v>
      </c>
    </row>
    <row r="1763" spans="5:6" x14ac:dyDescent="0.25">
      <c r="E1763" s="11">
        <f t="shared" ca="1" si="54"/>
        <v>0.63438067602724768</v>
      </c>
      <c r="F1763" s="11">
        <f t="shared" ca="1" si="55"/>
        <v>52.783641827803358</v>
      </c>
    </row>
    <row r="1764" spans="5:6" x14ac:dyDescent="0.25">
      <c r="E1764" s="11">
        <f t="shared" ca="1" si="54"/>
        <v>0.3348566837702539</v>
      </c>
      <c r="F1764" s="11">
        <f t="shared" ca="1" si="55"/>
        <v>45.068157995264585</v>
      </c>
    </row>
    <row r="1765" spans="5:6" x14ac:dyDescent="0.25">
      <c r="E1765" s="11">
        <f t="shared" ca="1" si="54"/>
        <v>0.83883033596065149</v>
      </c>
      <c r="F1765" s="11">
        <f t="shared" ca="1" si="55"/>
        <v>59.897402862885336</v>
      </c>
    </row>
    <row r="1766" spans="5:6" x14ac:dyDescent="0.25">
      <c r="E1766" s="11">
        <f t="shared" ca="1" si="54"/>
        <v>0.73641854930349893</v>
      </c>
      <c r="F1766" s="11">
        <f t="shared" ca="1" si="55"/>
        <v>55.890397934543522</v>
      </c>
    </row>
    <row r="1767" spans="5:6" x14ac:dyDescent="0.25">
      <c r="E1767" s="11">
        <f t="shared" ca="1" si="54"/>
        <v>8.4387606961677686E-2</v>
      </c>
      <c r="F1767" s="11">
        <f t="shared" ca="1" si="55"/>
        <v>36.647472525078371</v>
      </c>
    </row>
    <row r="1768" spans="5:6" x14ac:dyDescent="0.25">
      <c r="E1768" s="11">
        <f t="shared" ca="1" si="54"/>
        <v>0.58621354708928575</v>
      </c>
      <c r="F1768" s="11">
        <f t="shared" ca="1" si="55"/>
        <v>51.468685217737608</v>
      </c>
    </row>
    <row r="1769" spans="5:6" x14ac:dyDescent="0.25">
      <c r="E1769" s="11">
        <f t="shared" ca="1" si="54"/>
        <v>0.97137406520705749</v>
      </c>
      <c r="F1769" s="11">
        <f t="shared" ca="1" si="55"/>
        <v>70.962479906636389</v>
      </c>
    </row>
    <row r="1770" spans="5:6" x14ac:dyDescent="0.25">
      <c r="E1770" s="11">
        <f t="shared" ca="1" si="54"/>
        <v>0.92961520766558481</v>
      </c>
      <c r="F1770" s="11">
        <f t="shared" ca="1" si="55"/>
        <v>65.610301263139505</v>
      </c>
    </row>
    <row r="1771" spans="5:6" x14ac:dyDescent="0.25">
      <c r="E1771" s="11">
        <f t="shared" ca="1" si="54"/>
        <v>0.39228277293071967</v>
      </c>
      <c r="F1771" s="11">
        <f t="shared" ca="1" si="55"/>
        <v>46.538270978970054</v>
      </c>
    </row>
    <row r="1772" spans="5:6" x14ac:dyDescent="0.25">
      <c r="E1772" s="11">
        <f t="shared" ca="1" si="54"/>
        <v>0.63553276120227864</v>
      </c>
      <c r="F1772" s="11">
        <f t="shared" ca="1" si="55"/>
        <v>52.815989479129009</v>
      </c>
    </row>
    <row r="1773" spans="5:6" x14ac:dyDescent="0.25">
      <c r="E1773" s="11">
        <f t="shared" ca="1" si="54"/>
        <v>0.13238487237563401</v>
      </c>
      <c r="F1773" s="11">
        <f t="shared" ca="1" si="55"/>
        <v>38.844447913867263</v>
      </c>
    </row>
    <row r="1774" spans="5:6" x14ac:dyDescent="0.25">
      <c r="E1774" s="11">
        <f t="shared" ca="1" si="54"/>
        <v>3.2519488800103691E-2</v>
      </c>
      <c r="F1774" s="11">
        <f t="shared" ca="1" si="55"/>
        <v>32.916901482838952</v>
      </c>
    </row>
    <row r="1775" spans="5:6" x14ac:dyDescent="0.25">
      <c r="E1775" s="11">
        <f t="shared" ca="1" si="54"/>
        <v>0.93216600794994597</v>
      </c>
      <c r="F1775" s="11">
        <f t="shared" ca="1" si="55"/>
        <v>65.844176704464559</v>
      </c>
    </row>
    <row r="1776" spans="5:6" x14ac:dyDescent="0.25">
      <c r="E1776" s="11">
        <f t="shared" ca="1" si="54"/>
        <v>0.94391177587035791</v>
      </c>
      <c r="F1776" s="11">
        <f t="shared" ca="1" si="55"/>
        <v>67.026994232726921</v>
      </c>
    </row>
    <row r="1777" spans="5:6" x14ac:dyDescent="0.25">
      <c r="E1777" s="11">
        <f t="shared" ca="1" si="54"/>
        <v>0.44300106658576532</v>
      </c>
      <c r="F1777" s="11">
        <f t="shared" ca="1" si="55"/>
        <v>47.811072070868597</v>
      </c>
    </row>
    <row r="1778" spans="5:6" x14ac:dyDescent="0.25">
      <c r="E1778" s="11">
        <f t="shared" ca="1" si="54"/>
        <v>0.4422726147631808</v>
      </c>
      <c r="F1778" s="11">
        <f t="shared" ca="1" si="55"/>
        <v>47.792847664288786</v>
      </c>
    </row>
    <row r="1779" spans="5:6" x14ac:dyDescent="0.25">
      <c r="E1779" s="11">
        <f t="shared" ca="1" si="54"/>
        <v>0.15589205140063267</v>
      </c>
      <c r="F1779" s="11">
        <f t="shared" ca="1" si="55"/>
        <v>39.74185151954314</v>
      </c>
    </row>
    <row r="1780" spans="5:6" x14ac:dyDescent="0.25">
      <c r="E1780" s="11">
        <f t="shared" ca="1" si="54"/>
        <v>0.87376663597824045</v>
      </c>
      <c r="F1780" s="11">
        <f t="shared" ca="1" si="55"/>
        <v>61.689363949764441</v>
      </c>
    </row>
    <row r="1781" spans="5:6" x14ac:dyDescent="0.25">
      <c r="E1781" s="11">
        <f t="shared" ca="1" si="54"/>
        <v>0.51367004638770897</v>
      </c>
      <c r="F1781" s="11">
        <f t="shared" ca="1" si="55"/>
        <v>49.587501559479982</v>
      </c>
    </row>
    <row r="1782" spans="5:6" x14ac:dyDescent="0.25">
      <c r="E1782" s="11">
        <f t="shared" ca="1" si="54"/>
        <v>0.8847156691508492</v>
      </c>
      <c r="F1782" s="11">
        <f t="shared" ca="1" si="55"/>
        <v>62.329060700588464</v>
      </c>
    </row>
    <row r="1783" spans="5:6" x14ac:dyDescent="0.25">
      <c r="E1783" s="11">
        <f t="shared" ca="1" si="54"/>
        <v>0.74642568442793766</v>
      </c>
      <c r="F1783" s="11">
        <f t="shared" ca="1" si="55"/>
        <v>56.230166918897687</v>
      </c>
    </row>
    <row r="1784" spans="5:6" x14ac:dyDescent="0.25">
      <c r="E1784" s="11">
        <f t="shared" ca="1" si="54"/>
        <v>0.37255475470912514</v>
      </c>
      <c r="F1784" s="11">
        <f t="shared" ca="1" si="55"/>
        <v>46.038309335597916</v>
      </c>
    </row>
    <row r="1785" spans="5:6" x14ac:dyDescent="0.25">
      <c r="E1785" s="11">
        <f t="shared" ca="1" si="54"/>
        <v>0.46621571954266539</v>
      </c>
      <c r="F1785" s="11">
        <f t="shared" ca="1" si="55"/>
        <v>48.392095056657936</v>
      </c>
    </row>
    <row r="1786" spans="5:6" x14ac:dyDescent="0.25">
      <c r="E1786" s="11">
        <f t="shared" ca="1" si="54"/>
        <v>0.42037777772939278</v>
      </c>
      <c r="F1786" s="11">
        <f t="shared" ca="1" si="55"/>
        <v>47.244694284999191</v>
      </c>
    </row>
    <row r="1787" spans="5:6" x14ac:dyDescent="0.25">
      <c r="E1787" s="11">
        <f t="shared" ca="1" si="54"/>
        <v>0.62951178754729342</v>
      </c>
      <c r="F1787" s="11">
        <f t="shared" ca="1" si="55"/>
        <v>52.647451429166324</v>
      </c>
    </row>
    <row r="1788" spans="5:6" x14ac:dyDescent="0.25">
      <c r="E1788" s="11">
        <f t="shared" ca="1" si="54"/>
        <v>0.4441988067032735</v>
      </c>
      <c r="F1788" s="11">
        <f t="shared" ca="1" si="55"/>
        <v>47.841036786637524</v>
      </c>
    </row>
    <row r="1789" spans="5:6" x14ac:dyDescent="0.25">
      <c r="E1789" s="11">
        <f t="shared" ca="1" si="54"/>
        <v>0.25750705432671306</v>
      </c>
      <c r="F1789" s="11">
        <f t="shared" ca="1" si="55"/>
        <v>42.970254243602625</v>
      </c>
    </row>
    <row r="1790" spans="5:6" x14ac:dyDescent="0.25">
      <c r="E1790" s="11">
        <f t="shared" ca="1" si="54"/>
        <v>0.39465102305732447</v>
      </c>
      <c r="F1790" s="11">
        <f t="shared" ca="1" si="55"/>
        <v>46.59803185202955</v>
      </c>
    </row>
    <row r="1791" spans="5:6" x14ac:dyDescent="0.25">
      <c r="E1791" s="11">
        <f t="shared" ca="1" si="54"/>
        <v>0.48470933224441692</v>
      </c>
      <c r="F1791" s="11">
        <f t="shared" ca="1" si="55"/>
        <v>48.856146044349032</v>
      </c>
    </row>
    <row r="1792" spans="5:6" x14ac:dyDescent="0.25">
      <c r="E1792" s="11">
        <f t="shared" ca="1" si="54"/>
        <v>0.46909242498680026</v>
      </c>
      <c r="F1792" s="11">
        <f t="shared" ca="1" si="55"/>
        <v>48.464179033775409</v>
      </c>
    </row>
    <row r="1793" spans="5:6" x14ac:dyDescent="0.25">
      <c r="E1793" s="11">
        <f t="shared" ca="1" si="54"/>
        <v>0.71360911282155504</v>
      </c>
      <c r="F1793" s="11">
        <f t="shared" ca="1" si="55"/>
        <v>55.144290481431064</v>
      </c>
    </row>
    <row r="1794" spans="5:6" x14ac:dyDescent="0.25">
      <c r="E1794" s="11">
        <f t="shared" ca="1" si="54"/>
        <v>0.28189501757976354</v>
      </c>
      <c r="F1794" s="11">
        <f t="shared" ca="1" si="55"/>
        <v>43.652712907931807</v>
      </c>
    </row>
    <row r="1795" spans="5:6" x14ac:dyDescent="0.25">
      <c r="E1795" s="11">
        <f t="shared" ca="1" si="54"/>
        <v>0.71587142760989453</v>
      </c>
      <c r="F1795" s="11">
        <f t="shared" ca="1" si="55"/>
        <v>55.216672804060586</v>
      </c>
    </row>
    <row r="1796" spans="5:6" x14ac:dyDescent="0.25">
      <c r="E1796" s="11">
        <f t="shared" ref="E1796:E1859" ca="1" si="56">RAND()</f>
        <v>0.17948823168441741</v>
      </c>
      <c r="F1796" s="11">
        <f t="shared" ref="F1796:F1859" ca="1" si="57">_xlfn.GAMMA.INV(E1796,$C$3,$C$4)</f>
        <v>40.568861426999995</v>
      </c>
    </row>
    <row r="1797" spans="5:6" x14ac:dyDescent="0.25">
      <c r="E1797" s="11">
        <f t="shared" ca="1" si="56"/>
        <v>0.86792846234696164</v>
      </c>
      <c r="F1797" s="11">
        <f t="shared" ca="1" si="57"/>
        <v>61.365682279098337</v>
      </c>
    </row>
    <row r="1798" spans="5:6" x14ac:dyDescent="0.25">
      <c r="E1798" s="11">
        <f t="shared" ca="1" si="56"/>
        <v>0.27255109586449611</v>
      </c>
      <c r="F1798" s="11">
        <f t="shared" ca="1" si="57"/>
        <v>43.394010333877809</v>
      </c>
    </row>
    <row r="1799" spans="5:6" x14ac:dyDescent="0.25">
      <c r="E1799" s="11">
        <f t="shared" ca="1" si="56"/>
        <v>6.1690848580953528E-2</v>
      </c>
      <c r="F1799" s="11">
        <f t="shared" ca="1" si="57"/>
        <v>35.306489066105584</v>
      </c>
    </row>
    <row r="1800" spans="5:6" x14ac:dyDescent="0.25">
      <c r="E1800" s="11">
        <f t="shared" ca="1" si="56"/>
        <v>0.14343673033997262</v>
      </c>
      <c r="F1800" s="11">
        <f t="shared" ca="1" si="57"/>
        <v>39.276969965234223</v>
      </c>
    </row>
    <row r="1801" spans="5:6" x14ac:dyDescent="0.25">
      <c r="E1801" s="11">
        <f t="shared" ca="1" si="56"/>
        <v>0.40845357291723372</v>
      </c>
      <c r="F1801" s="11">
        <f t="shared" ca="1" si="57"/>
        <v>46.945470113510247</v>
      </c>
    </row>
    <row r="1802" spans="5:6" x14ac:dyDescent="0.25">
      <c r="E1802" s="11">
        <f t="shared" ca="1" si="56"/>
        <v>0.57261602125127864</v>
      </c>
      <c r="F1802" s="11">
        <f t="shared" ca="1" si="57"/>
        <v>51.108658768706952</v>
      </c>
    </row>
    <row r="1803" spans="5:6" x14ac:dyDescent="0.25">
      <c r="E1803" s="11">
        <f t="shared" ca="1" si="56"/>
        <v>0.17895093629721515</v>
      </c>
      <c r="F1803" s="11">
        <f t="shared" ca="1" si="57"/>
        <v>40.550706107905768</v>
      </c>
    </row>
    <row r="1804" spans="5:6" x14ac:dyDescent="0.25">
      <c r="E1804" s="11">
        <f t="shared" ca="1" si="56"/>
        <v>0.24159396517599718</v>
      </c>
      <c r="F1804" s="11">
        <f t="shared" ca="1" si="57"/>
        <v>42.510953534848362</v>
      </c>
    </row>
    <row r="1805" spans="5:6" x14ac:dyDescent="0.25">
      <c r="E1805" s="11">
        <f t="shared" ca="1" si="56"/>
        <v>0.86054165168358587</v>
      </c>
      <c r="F1805" s="11">
        <f t="shared" ca="1" si="57"/>
        <v>60.971487635874773</v>
      </c>
    </row>
    <row r="1806" spans="5:6" x14ac:dyDescent="0.25">
      <c r="E1806" s="11">
        <f t="shared" ca="1" si="56"/>
        <v>0.21674043193878245</v>
      </c>
      <c r="F1806" s="11">
        <f t="shared" ca="1" si="57"/>
        <v>41.766305528796586</v>
      </c>
    </row>
    <row r="1807" spans="5:6" x14ac:dyDescent="0.25">
      <c r="E1807" s="11">
        <f t="shared" ca="1" si="56"/>
        <v>0.10378377759271817</v>
      </c>
      <c r="F1807" s="11">
        <f t="shared" ca="1" si="57"/>
        <v>37.612164567396235</v>
      </c>
    </row>
    <row r="1808" spans="5:6" x14ac:dyDescent="0.25">
      <c r="E1808" s="11">
        <f t="shared" ca="1" si="56"/>
        <v>0.93671579569604468</v>
      </c>
      <c r="F1808" s="11">
        <f t="shared" ca="1" si="57"/>
        <v>66.280224632317271</v>
      </c>
    </row>
    <row r="1809" spans="5:6" x14ac:dyDescent="0.25">
      <c r="E1809" s="11">
        <f t="shared" ca="1" si="56"/>
        <v>0.79649101127014199</v>
      </c>
      <c r="F1809" s="11">
        <f t="shared" ca="1" si="57"/>
        <v>58.074832452647073</v>
      </c>
    </row>
    <row r="1810" spans="5:6" x14ac:dyDescent="0.25">
      <c r="E1810" s="11">
        <f t="shared" ca="1" si="56"/>
        <v>0.21748601694871039</v>
      </c>
      <c r="F1810" s="11">
        <f t="shared" ca="1" si="57"/>
        <v>41.789195539223876</v>
      </c>
    </row>
    <row r="1811" spans="5:6" x14ac:dyDescent="0.25">
      <c r="E1811" s="11">
        <f t="shared" ca="1" si="56"/>
        <v>5.7397029341725969E-2</v>
      </c>
      <c r="F1811" s="11">
        <f t="shared" ca="1" si="57"/>
        <v>35.015539895993392</v>
      </c>
    </row>
    <row r="1812" spans="5:6" x14ac:dyDescent="0.25">
      <c r="E1812" s="11">
        <f t="shared" ca="1" si="56"/>
        <v>0.15883644109257045</v>
      </c>
      <c r="F1812" s="11">
        <f t="shared" ca="1" si="57"/>
        <v>39.848640800847917</v>
      </c>
    </row>
    <row r="1813" spans="5:6" x14ac:dyDescent="0.25">
      <c r="E1813" s="11">
        <f t="shared" ca="1" si="56"/>
        <v>0.19131713400747841</v>
      </c>
      <c r="F1813" s="11">
        <f t="shared" ca="1" si="57"/>
        <v>40.961604505384614</v>
      </c>
    </row>
    <row r="1814" spans="5:6" x14ac:dyDescent="0.25">
      <c r="E1814" s="11">
        <f t="shared" ca="1" si="56"/>
        <v>0.28083113510925028</v>
      </c>
      <c r="F1814" s="11">
        <f t="shared" ca="1" si="57"/>
        <v>43.623418487960102</v>
      </c>
    </row>
    <row r="1815" spans="5:6" x14ac:dyDescent="0.25">
      <c r="E1815" s="11">
        <f t="shared" ca="1" si="56"/>
        <v>0.56730944114811555</v>
      </c>
      <c r="F1815" s="11">
        <f t="shared" ca="1" si="57"/>
        <v>50.969250999185384</v>
      </c>
    </row>
    <row r="1816" spans="5:6" x14ac:dyDescent="0.25">
      <c r="E1816" s="11">
        <f t="shared" ca="1" si="56"/>
        <v>0.94359736616387579</v>
      </c>
      <c r="F1816" s="11">
        <f t="shared" ca="1" si="57"/>
        <v>66.992719007418799</v>
      </c>
    </row>
    <row r="1817" spans="5:6" x14ac:dyDescent="0.25">
      <c r="E1817" s="11">
        <f t="shared" ca="1" si="56"/>
        <v>4.7465283642667888E-2</v>
      </c>
      <c r="F1817" s="11">
        <f t="shared" ca="1" si="57"/>
        <v>34.27760727225597</v>
      </c>
    </row>
    <row r="1818" spans="5:6" x14ac:dyDescent="0.25">
      <c r="E1818" s="11">
        <f t="shared" ca="1" si="56"/>
        <v>0.85406487617070392</v>
      </c>
      <c r="F1818" s="11">
        <f t="shared" ca="1" si="57"/>
        <v>60.638693042318273</v>
      </c>
    </row>
    <row r="1819" spans="5:6" x14ac:dyDescent="0.25">
      <c r="E1819" s="11">
        <f t="shared" ca="1" si="56"/>
        <v>0.90952474957213547</v>
      </c>
      <c r="F1819" s="11">
        <f t="shared" ca="1" si="57"/>
        <v>63.978942639433299</v>
      </c>
    </row>
    <row r="1820" spans="5:6" x14ac:dyDescent="0.25">
      <c r="E1820" s="11">
        <f t="shared" ca="1" si="56"/>
        <v>9.2444137007066107E-2</v>
      </c>
      <c r="F1820" s="11">
        <f t="shared" ca="1" si="57"/>
        <v>37.064128634354468</v>
      </c>
    </row>
    <row r="1821" spans="5:6" x14ac:dyDescent="0.25">
      <c r="E1821" s="11">
        <f t="shared" ca="1" si="56"/>
        <v>0.52821171573194947</v>
      </c>
      <c r="F1821" s="11">
        <f t="shared" ca="1" si="57"/>
        <v>49.957916803343906</v>
      </c>
    </row>
    <row r="1822" spans="5:6" x14ac:dyDescent="0.25">
      <c r="E1822" s="11">
        <f t="shared" ca="1" si="56"/>
        <v>0.45617640578422347</v>
      </c>
      <c r="F1822" s="11">
        <f t="shared" ca="1" si="57"/>
        <v>48.140723146459059</v>
      </c>
    </row>
    <row r="1823" spans="5:6" x14ac:dyDescent="0.25">
      <c r="E1823" s="11">
        <f t="shared" ca="1" si="56"/>
        <v>0.28401557808674571</v>
      </c>
      <c r="F1823" s="11">
        <f t="shared" ca="1" si="57"/>
        <v>43.71098447148217</v>
      </c>
    </row>
    <row r="1824" spans="5:6" x14ac:dyDescent="0.25">
      <c r="E1824" s="11">
        <f t="shared" ca="1" si="56"/>
        <v>0.79846422011036899</v>
      </c>
      <c r="F1824" s="11">
        <f t="shared" ca="1" si="57"/>
        <v>58.153493851062144</v>
      </c>
    </row>
    <row r="1825" spans="5:6" x14ac:dyDescent="0.25">
      <c r="E1825" s="11">
        <f t="shared" ca="1" si="56"/>
        <v>0.30627966062155643</v>
      </c>
      <c r="F1825" s="11">
        <f t="shared" ca="1" si="57"/>
        <v>44.31397910044322</v>
      </c>
    </row>
    <row r="1826" spans="5:6" x14ac:dyDescent="0.25">
      <c r="E1826" s="11">
        <f t="shared" ca="1" si="56"/>
        <v>0.18380936051876751</v>
      </c>
      <c r="F1826" s="11">
        <f t="shared" ca="1" si="57"/>
        <v>40.713846771961464</v>
      </c>
    </row>
    <row r="1827" spans="5:6" x14ac:dyDescent="0.25">
      <c r="E1827" s="11">
        <f t="shared" ca="1" si="56"/>
        <v>0.908839133200816</v>
      </c>
      <c r="F1827" s="11">
        <f t="shared" ca="1" si="57"/>
        <v>63.928729426232024</v>
      </c>
    </row>
    <row r="1828" spans="5:6" x14ac:dyDescent="0.25">
      <c r="E1828" s="11">
        <f t="shared" ca="1" si="56"/>
        <v>6.3019453129513847E-2</v>
      </c>
      <c r="F1828" s="11">
        <f t="shared" ca="1" si="57"/>
        <v>35.393621146216141</v>
      </c>
    </row>
    <row r="1829" spans="5:6" x14ac:dyDescent="0.25">
      <c r="E1829" s="11">
        <f t="shared" ca="1" si="56"/>
        <v>0.75388169407175809</v>
      </c>
      <c r="F1829" s="11">
        <f t="shared" ca="1" si="57"/>
        <v>56.488819785042793</v>
      </c>
    </row>
    <row r="1830" spans="5:6" x14ac:dyDescent="0.25">
      <c r="E1830" s="11">
        <f t="shared" ca="1" si="56"/>
        <v>0.4999443792977859</v>
      </c>
      <c r="F1830" s="11">
        <f t="shared" ca="1" si="57"/>
        <v>49.239987242246471</v>
      </c>
    </row>
    <row r="1831" spans="5:6" x14ac:dyDescent="0.25">
      <c r="E1831" s="11">
        <f t="shared" ca="1" si="56"/>
        <v>0.35703325149890341</v>
      </c>
      <c r="F1831" s="11">
        <f t="shared" ca="1" si="57"/>
        <v>45.641622095525349</v>
      </c>
    </row>
    <row r="1832" spans="5:6" x14ac:dyDescent="0.25">
      <c r="E1832" s="11">
        <f t="shared" ca="1" si="56"/>
        <v>0.54653985237913638</v>
      </c>
      <c r="F1832" s="11">
        <f t="shared" ca="1" si="57"/>
        <v>50.428847129732389</v>
      </c>
    </row>
    <row r="1833" spans="5:6" x14ac:dyDescent="0.25">
      <c r="E1833" s="11">
        <f t="shared" ca="1" si="56"/>
        <v>0.8811621245604252</v>
      </c>
      <c r="F1833" s="11">
        <f t="shared" ca="1" si="57"/>
        <v>62.116442943514542</v>
      </c>
    </row>
    <row r="1834" spans="5:6" x14ac:dyDescent="0.25">
      <c r="E1834" s="11">
        <f t="shared" ca="1" si="56"/>
        <v>0.74201750761664553</v>
      </c>
      <c r="F1834" s="11">
        <f t="shared" ca="1" si="57"/>
        <v>56.079489132072126</v>
      </c>
    </row>
    <row r="1835" spans="5:6" x14ac:dyDescent="0.25">
      <c r="E1835" s="11">
        <f t="shared" ca="1" si="56"/>
        <v>0.77016199487245807</v>
      </c>
      <c r="F1835" s="11">
        <f t="shared" ca="1" si="57"/>
        <v>57.071580376782215</v>
      </c>
    </row>
    <row r="1836" spans="5:6" x14ac:dyDescent="0.25">
      <c r="E1836" s="11">
        <f t="shared" ca="1" si="56"/>
        <v>0.77229313091078244</v>
      </c>
      <c r="F1836" s="11">
        <f t="shared" ca="1" si="57"/>
        <v>57.149835124003111</v>
      </c>
    </row>
    <row r="1837" spans="5:6" x14ac:dyDescent="0.25">
      <c r="E1837" s="11">
        <f t="shared" ca="1" si="56"/>
        <v>0.73258744631003547</v>
      </c>
      <c r="F1837" s="11">
        <f t="shared" ca="1" si="57"/>
        <v>55.762432341751754</v>
      </c>
    </row>
    <row r="1838" spans="5:6" x14ac:dyDescent="0.25">
      <c r="E1838" s="11">
        <f t="shared" ca="1" si="56"/>
        <v>9.9973672679784298E-2</v>
      </c>
      <c r="F1838" s="11">
        <f t="shared" ca="1" si="57"/>
        <v>37.432539775756304</v>
      </c>
    </row>
    <row r="1839" spans="5:6" x14ac:dyDescent="0.25">
      <c r="E1839" s="11">
        <f t="shared" ca="1" si="56"/>
        <v>0.77366556126964769</v>
      </c>
      <c r="F1839" s="11">
        <f t="shared" ca="1" si="57"/>
        <v>57.200486347949038</v>
      </c>
    </row>
    <row r="1840" spans="5:6" x14ac:dyDescent="0.25">
      <c r="E1840" s="11">
        <f t="shared" ca="1" si="56"/>
        <v>0.56728511234985957</v>
      </c>
      <c r="F1840" s="11">
        <f t="shared" ca="1" si="57"/>
        <v>50.96861320063659</v>
      </c>
    </row>
    <row r="1841" spans="5:6" x14ac:dyDescent="0.25">
      <c r="E1841" s="11">
        <f t="shared" ca="1" si="56"/>
        <v>1.7064285487497499E-2</v>
      </c>
      <c r="F1841" s="11">
        <f t="shared" ca="1" si="57"/>
        <v>30.865838474292275</v>
      </c>
    </row>
    <row r="1842" spans="5:6" x14ac:dyDescent="0.25">
      <c r="E1842" s="11">
        <f t="shared" ca="1" si="56"/>
        <v>4.4750005785816782E-2</v>
      </c>
      <c r="F1842" s="11">
        <f t="shared" ca="1" si="57"/>
        <v>34.056630905308793</v>
      </c>
    </row>
    <row r="1843" spans="5:6" x14ac:dyDescent="0.25">
      <c r="E1843" s="11">
        <f t="shared" ca="1" si="56"/>
        <v>0.60689707750590594</v>
      </c>
      <c r="F1843" s="11">
        <f t="shared" ca="1" si="57"/>
        <v>52.025044024350173</v>
      </c>
    </row>
    <row r="1844" spans="5:6" x14ac:dyDescent="0.25">
      <c r="E1844" s="11">
        <f t="shared" ca="1" si="56"/>
        <v>0.98821354226799818</v>
      </c>
      <c r="F1844" s="11">
        <f t="shared" ca="1" si="57"/>
        <v>75.707071912295746</v>
      </c>
    </row>
    <row r="1845" spans="5:6" x14ac:dyDescent="0.25">
      <c r="E1845" s="11">
        <f t="shared" ca="1" si="56"/>
        <v>0.59142312471593106</v>
      </c>
      <c r="F1845" s="11">
        <f t="shared" ca="1" si="57"/>
        <v>51.607771530371807</v>
      </c>
    </row>
    <row r="1846" spans="5:6" x14ac:dyDescent="0.25">
      <c r="E1846" s="11">
        <f t="shared" ca="1" si="56"/>
        <v>0.76095123486965321</v>
      </c>
      <c r="F1846" s="11">
        <f t="shared" ca="1" si="57"/>
        <v>56.738716926813275</v>
      </c>
    </row>
    <row r="1847" spans="5:6" x14ac:dyDescent="0.25">
      <c r="E1847" s="11">
        <f t="shared" ca="1" si="56"/>
        <v>0.66240620261874084</v>
      </c>
      <c r="F1847" s="11">
        <f t="shared" ca="1" si="57"/>
        <v>53.584955053912559</v>
      </c>
    </row>
    <row r="1848" spans="5:6" x14ac:dyDescent="0.25">
      <c r="E1848" s="11">
        <f t="shared" ca="1" si="56"/>
        <v>0.87428586047115786</v>
      </c>
      <c r="F1848" s="11">
        <f t="shared" ca="1" si="57"/>
        <v>61.718705808606764</v>
      </c>
    </row>
    <row r="1849" spans="5:6" x14ac:dyDescent="0.25">
      <c r="E1849" s="11">
        <f t="shared" ca="1" si="56"/>
        <v>0.11773646539532734</v>
      </c>
      <c r="F1849" s="11">
        <f t="shared" ca="1" si="57"/>
        <v>38.236446713180911</v>
      </c>
    </row>
    <row r="1850" spans="5:6" x14ac:dyDescent="0.25">
      <c r="E1850" s="11">
        <f t="shared" ca="1" si="56"/>
        <v>0.99791380352978043</v>
      </c>
      <c r="F1850" s="11">
        <f t="shared" ca="1" si="57"/>
        <v>84.008197109318729</v>
      </c>
    </row>
    <row r="1851" spans="5:6" x14ac:dyDescent="0.25">
      <c r="E1851" s="11">
        <f t="shared" ca="1" si="56"/>
        <v>0.65326151001625965</v>
      </c>
      <c r="F1851" s="11">
        <f t="shared" ca="1" si="57"/>
        <v>53.320028738924812</v>
      </c>
    </row>
    <row r="1852" spans="5:6" x14ac:dyDescent="0.25">
      <c r="E1852" s="11">
        <f t="shared" ca="1" si="56"/>
        <v>0.4348270677645989</v>
      </c>
      <c r="F1852" s="11">
        <f t="shared" ca="1" si="57"/>
        <v>47.606550769782068</v>
      </c>
    </row>
    <row r="1853" spans="5:6" x14ac:dyDescent="0.25">
      <c r="E1853" s="11">
        <f t="shared" ca="1" si="56"/>
        <v>0.96305619065747872</v>
      </c>
      <c r="F1853" s="11">
        <f t="shared" ca="1" si="57"/>
        <v>69.510814492157706</v>
      </c>
    </row>
    <row r="1854" spans="5:6" x14ac:dyDescent="0.25">
      <c r="E1854" s="11">
        <f t="shared" ca="1" si="56"/>
        <v>0.21665675734585088</v>
      </c>
      <c r="F1854" s="11">
        <f t="shared" ca="1" si="57"/>
        <v>41.763734348657444</v>
      </c>
    </row>
    <row r="1855" spans="5:6" x14ac:dyDescent="0.25">
      <c r="E1855" s="11">
        <f t="shared" ca="1" si="56"/>
        <v>0.41157021706814623</v>
      </c>
      <c r="F1855" s="11">
        <f t="shared" ca="1" si="57"/>
        <v>47.023749011601595</v>
      </c>
    </row>
    <row r="1856" spans="5:6" x14ac:dyDescent="0.25">
      <c r="E1856" s="11">
        <f t="shared" ca="1" si="56"/>
        <v>0.71443090422311339</v>
      </c>
      <c r="F1856" s="11">
        <f t="shared" ca="1" si="57"/>
        <v>55.170544678995455</v>
      </c>
    </row>
    <row r="1857" spans="5:6" x14ac:dyDescent="0.25">
      <c r="E1857" s="11">
        <f t="shared" ca="1" si="56"/>
        <v>2.5582737239501885E-2</v>
      </c>
      <c r="F1857" s="11">
        <f t="shared" ca="1" si="57"/>
        <v>32.118090299720279</v>
      </c>
    </row>
    <row r="1858" spans="5:6" x14ac:dyDescent="0.25">
      <c r="E1858" s="11">
        <f t="shared" ca="1" si="56"/>
        <v>0.90710955265688864</v>
      </c>
      <c r="F1858" s="11">
        <f t="shared" ca="1" si="57"/>
        <v>63.803402812119238</v>
      </c>
    </row>
    <row r="1859" spans="5:6" x14ac:dyDescent="0.25">
      <c r="E1859" s="11">
        <f t="shared" ca="1" si="56"/>
        <v>0.58360051467722762</v>
      </c>
      <c r="F1859" s="11">
        <f t="shared" ca="1" si="57"/>
        <v>51.399169709892767</v>
      </c>
    </row>
    <row r="1860" spans="5:6" x14ac:dyDescent="0.25">
      <c r="E1860" s="11">
        <f t="shared" ref="E1860:E1923" ca="1" si="58">RAND()</f>
        <v>0.48143509413298013</v>
      </c>
      <c r="F1860" s="11">
        <f t="shared" ref="F1860:F1923" ca="1" si="59">_xlfn.GAMMA.INV(E1860,$C$3,$C$4)</f>
        <v>48.773860518719921</v>
      </c>
    </row>
    <row r="1861" spans="5:6" x14ac:dyDescent="0.25">
      <c r="E1861" s="11">
        <f t="shared" ca="1" si="58"/>
        <v>0.26673703741268096</v>
      </c>
      <c r="F1861" s="11">
        <f t="shared" ca="1" si="59"/>
        <v>43.231352053574398</v>
      </c>
    </row>
    <row r="1862" spans="5:6" x14ac:dyDescent="0.25">
      <c r="E1862" s="11">
        <f t="shared" ca="1" si="58"/>
        <v>0.32976398649361571</v>
      </c>
      <c r="F1862" s="11">
        <f t="shared" ca="1" si="59"/>
        <v>44.935139703328275</v>
      </c>
    </row>
    <row r="1863" spans="5:6" x14ac:dyDescent="0.25">
      <c r="E1863" s="11">
        <f t="shared" ca="1" si="58"/>
        <v>0.89685415233743893</v>
      </c>
      <c r="F1863" s="11">
        <f t="shared" ca="1" si="59"/>
        <v>63.096623865445409</v>
      </c>
    </row>
    <row r="1864" spans="5:6" x14ac:dyDescent="0.25">
      <c r="E1864" s="11">
        <f t="shared" ca="1" si="58"/>
        <v>2.3497189538797647E-2</v>
      </c>
      <c r="F1864" s="11">
        <f t="shared" ca="1" si="59"/>
        <v>31.845622228121712</v>
      </c>
    </row>
    <row r="1865" spans="5:6" x14ac:dyDescent="0.25">
      <c r="E1865" s="11">
        <f t="shared" ca="1" si="58"/>
        <v>2.159031413115875E-2</v>
      </c>
      <c r="F1865" s="11">
        <f t="shared" ca="1" si="59"/>
        <v>31.579627546033485</v>
      </c>
    </row>
    <row r="1866" spans="5:6" x14ac:dyDescent="0.25">
      <c r="E1866" s="11">
        <f t="shared" ca="1" si="58"/>
        <v>0.79901410661616235</v>
      </c>
      <c r="F1866" s="11">
        <f t="shared" ca="1" si="59"/>
        <v>58.175509523405516</v>
      </c>
    </row>
    <row r="1867" spans="5:6" x14ac:dyDescent="0.25">
      <c r="E1867" s="11">
        <f t="shared" ca="1" si="58"/>
        <v>0.6215422943420067</v>
      </c>
      <c r="F1867" s="11">
        <f t="shared" ca="1" si="59"/>
        <v>52.426268698263989</v>
      </c>
    </row>
    <row r="1868" spans="5:6" x14ac:dyDescent="0.25">
      <c r="E1868" s="11">
        <f t="shared" ca="1" si="58"/>
        <v>0.1607941305093693</v>
      </c>
      <c r="F1868" s="11">
        <f t="shared" ca="1" si="59"/>
        <v>39.919033240546327</v>
      </c>
    </row>
    <row r="1869" spans="5:6" x14ac:dyDescent="0.25">
      <c r="E1869" s="11">
        <f t="shared" ca="1" si="58"/>
        <v>0.93322189279678558</v>
      </c>
      <c r="F1869" s="11">
        <f t="shared" ca="1" si="59"/>
        <v>65.94313992812053</v>
      </c>
    </row>
    <row r="1870" spans="5:6" x14ac:dyDescent="0.25">
      <c r="E1870" s="11">
        <f t="shared" ca="1" si="58"/>
        <v>0.12658029981738561</v>
      </c>
      <c r="F1870" s="11">
        <f t="shared" ca="1" si="59"/>
        <v>38.608655310246284</v>
      </c>
    </row>
    <row r="1871" spans="5:6" x14ac:dyDescent="0.25">
      <c r="E1871" s="11">
        <f t="shared" ca="1" si="58"/>
        <v>0.88679347602382286</v>
      </c>
      <c r="F1871" s="11">
        <f t="shared" ca="1" si="59"/>
        <v>62.455771530544922</v>
      </c>
    </row>
    <row r="1872" spans="5:6" x14ac:dyDescent="0.25">
      <c r="E1872" s="11">
        <f t="shared" ca="1" si="58"/>
        <v>0.92302169687418922</v>
      </c>
      <c r="F1872" s="11">
        <f t="shared" ca="1" si="59"/>
        <v>65.036846456731183</v>
      </c>
    </row>
    <row r="1873" spans="5:6" x14ac:dyDescent="0.25">
      <c r="E1873" s="11">
        <f t="shared" ca="1" si="58"/>
        <v>0.35576529222840525</v>
      </c>
      <c r="F1873" s="11">
        <f t="shared" ca="1" si="59"/>
        <v>45.60906164238618</v>
      </c>
    </row>
    <row r="1874" spans="5:6" x14ac:dyDescent="0.25">
      <c r="E1874" s="11">
        <f t="shared" ca="1" si="58"/>
        <v>0.82460401613103396</v>
      </c>
      <c r="F1874" s="11">
        <f t="shared" ca="1" si="59"/>
        <v>59.250397400465076</v>
      </c>
    </row>
    <row r="1875" spans="5:6" x14ac:dyDescent="0.25">
      <c r="E1875" s="11">
        <f t="shared" ca="1" si="58"/>
        <v>0.49153528538322466</v>
      </c>
      <c r="F1875" s="11">
        <f t="shared" ca="1" si="59"/>
        <v>49.02791139297495</v>
      </c>
    </row>
    <row r="1876" spans="5:6" x14ac:dyDescent="0.25">
      <c r="E1876" s="11">
        <f t="shared" ca="1" si="58"/>
        <v>0.85507902889362764</v>
      </c>
      <c r="F1876" s="11">
        <f t="shared" ca="1" si="59"/>
        <v>60.69005727832505</v>
      </c>
    </row>
    <row r="1877" spans="5:6" x14ac:dyDescent="0.25">
      <c r="E1877" s="11">
        <f t="shared" ca="1" si="58"/>
        <v>0.85184780994146347</v>
      </c>
      <c r="F1877" s="11">
        <f t="shared" ca="1" si="59"/>
        <v>60.527331399895068</v>
      </c>
    </row>
    <row r="1878" spans="5:6" x14ac:dyDescent="0.25">
      <c r="E1878" s="11">
        <f t="shared" ca="1" si="58"/>
        <v>0.1741671929145886</v>
      </c>
      <c r="F1878" s="11">
        <f t="shared" ca="1" si="59"/>
        <v>40.387771612223034</v>
      </c>
    </row>
    <row r="1879" spans="5:6" x14ac:dyDescent="0.25">
      <c r="E1879" s="11">
        <f t="shared" ca="1" si="58"/>
        <v>0.94604753472698333</v>
      </c>
      <c r="F1879" s="11">
        <f t="shared" ca="1" si="59"/>
        <v>67.264238932673535</v>
      </c>
    </row>
    <row r="1880" spans="5:6" x14ac:dyDescent="0.25">
      <c r="E1880" s="11">
        <f t="shared" ca="1" si="58"/>
        <v>0.59375136720430344</v>
      </c>
      <c r="F1880" s="11">
        <f t="shared" ca="1" si="59"/>
        <v>51.67015037247895</v>
      </c>
    </row>
    <row r="1881" spans="5:6" x14ac:dyDescent="0.25">
      <c r="E1881" s="11">
        <f t="shared" ca="1" si="58"/>
        <v>9.5705976483977495E-2</v>
      </c>
      <c r="F1881" s="11">
        <f t="shared" ca="1" si="59"/>
        <v>37.226031378473657</v>
      </c>
    </row>
    <row r="1882" spans="5:6" x14ac:dyDescent="0.25">
      <c r="E1882" s="11">
        <f t="shared" ca="1" si="58"/>
        <v>0.20707676556429166</v>
      </c>
      <c r="F1882" s="11">
        <f t="shared" ca="1" si="59"/>
        <v>41.466165980061568</v>
      </c>
    </row>
    <row r="1883" spans="5:6" x14ac:dyDescent="0.25">
      <c r="E1883" s="11">
        <f t="shared" ca="1" si="58"/>
        <v>0.63206123065763664</v>
      </c>
      <c r="F1883" s="11">
        <f t="shared" ca="1" si="59"/>
        <v>52.718660223333856</v>
      </c>
    </row>
    <row r="1884" spans="5:6" x14ac:dyDescent="0.25">
      <c r="E1884" s="11">
        <f t="shared" ca="1" si="58"/>
        <v>0.81590627508535751</v>
      </c>
      <c r="F1884" s="11">
        <f t="shared" ca="1" si="59"/>
        <v>58.873301071960533</v>
      </c>
    </row>
    <row r="1885" spans="5:6" x14ac:dyDescent="0.25">
      <c r="E1885" s="11">
        <f t="shared" ca="1" si="58"/>
        <v>0.7214109428147798</v>
      </c>
      <c r="F1885" s="11">
        <f t="shared" ca="1" si="59"/>
        <v>55.395353669805552</v>
      </c>
    </row>
    <row r="1886" spans="5:6" x14ac:dyDescent="0.25">
      <c r="E1886" s="11">
        <f t="shared" ca="1" si="58"/>
        <v>0.68028134021439013</v>
      </c>
      <c r="F1886" s="11">
        <f t="shared" ca="1" si="59"/>
        <v>54.113671452152005</v>
      </c>
    </row>
    <row r="1887" spans="5:6" x14ac:dyDescent="0.25">
      <c r="E1887" s="11">
        <f t="shared" ca="1" si="58"/>
        <v>0.73461916788409787</v>
      </c>
      <c r="F1887" s="11">
        <f t="shared" ca="1" si="59"/>
        <v>55.8301545780702</v>
      </c>
    </row>
    <row r="1888" spans="5:6" x14ac:dyDescent="0.25">
      <c r="E1888" s="11">
        <f t="shared" ca="1" si="58"/>
        <v>0.13755457339441624</v>
      </c>
      <c r="F1888" s="11">
        <f t="shared" ca="1" si="59"/>
        <v>39.049310767038577</v>
      </c>
    </row>
    <row r="1889" spans="5:6" x14ac:dyDescent="0.25">
      <c r="E1889" s="11">
        <f t="shared" ca="1" si="58"/>
        <v>0.53226511674651877</v>
      </c>
      <c r="F1889" s="11">
        <f t="shared" ca="1" si="59"/>
        <v>50.06164574578608</v>
      </c>
    </row>
    <row r="1890" spans="5:6" x14ac:dyDescent="0.25">
      <c r="E1890" s="11">
        <f t="shared" ca="1" si="58"/>
        <v>0.98398525929452518</v>
      </c>
      <c r="F1890" s="11">
        <f t="shared" ca="1" si="59"/>
        <v>74.115380058486764</v>
      </c>
    </row>
    <row r="1891" spans="5:6" x14ac:dyDescent="0.25">
      <c r="E1891" s="11">
        <f t="shared" ca="1" si="58"/>
        <v>0.84568569866212306</v>
      </c>
      <c r="F1891" s="11">
        <f t="shared" ca="1" si="59"/>
        <v>60.224225426606324</v>
      </c>
    </row>
    <row r="1892" spans="5:6" x14ac:dyDescent="0.25">
      <c r="E1892" s="11">
        <f t="shared" ca="1" si="58"/>
        <v>0.88200032715072907</v>
      </c>
      <c r="F1892" s="11">
        <f t="shared" ca="1" si="59"/>
        <v>62.166142094450905</v>
      </c>
    </row>
    <row r="1893" spans="5:6" x14ac:dyDescent="0.25">
      <c r="E1893" s="11">
        <f t="shared" ca="1" si="58"/>
        <v>0.11297378988127704</v>
      </c>
      <c r="F1893" s="11">
        <f t="shared" ca="1" si="59"/>
        <v>38.02883528586581</v>
      </c>
    </row>
    <row r="1894" spans="5:6" x14ac:dyDescent="0.25">
      <c r="E1894" s="11">
        <f t="shared" ca="1" si="58"/>
        <v>0.85393885074147757</v>
      </c>
      <c r="F1894" s="11">
        <f t="shared" ca="1" si="59"/>
        <v>60.632328946395759</v>
      </c>
    </row>
    <row r="1895" spans="5:6" x14ac:dyDescent="0.25">
      <c r="E1895" s="11">
        <f t="shared" ca="1" si="58"/>
        <v>0.58550448683619527</v>
      </c>
      <c r="F1895" s="11">
        <f t="shared" ca="1" si="59"/>
        <v>51.449805731107695</v>
      </c>
    </row>
    <row r="1896" spans="5:6" x14ac:dyDescent="0.25">
      <c r="E1896" s="11">
        <f t="shared" ca="1" si="58"/>
        <v>0.59823271686373469</v>
      </c>
      <c r="F1896" s="11">
        <f t="shared" ca="1" si="59"/>
        <v>51.790609692249262</v>
      </c>
    </row>
    <row r="1897" spans="5:6" x14ac:dyDescent="0.25">
      <c r="E1897" s="11">
        <f t="shared" ca="1" si="58"/>
        <v>0.80208616578924929</v>
      </c>
      <c r="F1897" s="11">
        <f t="shared" ca="1" si="59"/>
        <v>58.299277937725911</v>
      </c>
    </row>
    <row r="1898" spans="5:6" x14ac:dyDescent="0.25">
      <c r="E1898" s="11">
        <f t="shared" ca="1" si="58"/>
        <v>0.68120749408171177</v>
      </c>
      <c r="F1898" s="11">
        <f t="shared" ca="1" si="59"/>
        <v>54.141485702750195</v>
      </c>
    </row>
    <row r="1899" spans="5:6" x14ac:dyDescent="0.25">
      <c r="E1899" s="11">
        <f t="shared" ca="1" si="58"/>
        <v>0.1316117279618072</v>
      </c>
      <c r="F1899" s="11">
        <f t="shared" ca="1" si="59"/>
        <v>38.81340393429798</v>
      </c>
    </row>
    <row r="1900" spans="5:6" x14ac:dyDescent="0.25">
      <c r="E1900" s="11">
        <f t="shared" ca="1" si="58"/>
        <v>0.12438498427221067</v>
      </c>
      <c r="F1900" s="11">
        <f t="shared" ca="1" si="59"/>
        <v>38.517780647872783</v>
      </c>
    </row>
    <row r="1901" spans="5:6" x14ac:dyDescent="0.25">
      <c r="E1901" s="11">
        <f t="shared" ca="1" si="58"/>
        <v>0.11587763343312529</v>
      </c>
      <c r="F1901" s="11">
        <f t="shared" ca="1" si="59"/>
        <v>38.156049152061101</v>
      </c>
    </row>
    <row r="1902" spans="5:6" x14ac:dyDescent="0.25">
      <c r="E1902" s="11">
        <f t="shared" ca="1" si="58"/>
        <v>0.33394879904427277</v>
      </c>
      <c r="F1902" s="11">
        <f t="shared" ca="1" si="59"/>
        <v>45.044484195973332</v>
      </c>
    </row>
    <row r="1903" spans="5:6" x14ac:dyDescent="0.25">
      <c r="E1903" s="11">
        <f t="shared" ca="1" si="58"/>
        <v>0.89747575763061482</v>
      </c>
      <c r="F1903" s="11">
        <f t="shared" ca="1" si="59"/>
        <v>63.137821881949371</v>
      </c>
    </row>
    <row r="1904" spans="5:6" x14ac:dyDescent="0.25">
      <c r="E1904" s="11">
        <f t="shared" ca="1" si="58"/>
        <v>0.44070832557999273</v>
      </c>
      <c r="F1904" s="11">
        <f t="shared" ca="1" si="59"/>
        <v>47.753711412868732</v>
      </c>
    </row>
    <row r="1905" spans="5:6" x14ac:dyDescent="0.25">
      <c r="E1905" s="11">
        <f t="shared" ca="1" si="58"/>
        <v>0.90041151249362728</v>
      </c>
      <c r="F1905" s="11">
        <f t="shared" ca="1" si="59"/>
        <v>63.33513318202683</v>
      </c>
    </row>
    <row r="1906" spans="5:6" x14ac:dyDescent="0.25">
      <c r="E1906" s="11">
        <f t="shared" ca="1" si="58"/>
        <v>0.39542862651062249</v>
      </c>
      <c r="F1906" s="11">
        <f t="shared" ca="1" si="59"/>
        <v>46.617643713177621</v>
      </c>
    </row>
    <row r="1907" spans="5:6" x14ac:dyDescent="0.25">
      <c r="E1907" s="11">
        <f t="shared" ca="1" si="58"/>
        <v>0.95167048372267971</v>
      </c>
      <c r="F1907" s="11">
        <f t="shared" ca="1" si="59"/>
        <v>67.929461378674688</v>
      </c>
    </row>
    <row r="1908" spans="5:6" x14ac:dyDescent="0.25">
      <c r="E1908" s="11">
        <f t="shared" ca="1" si="58"/>
        <v>1.3065860783621153E-2</v>
      </c>
      <c r="F1908" s="11">
        <f t="shared" ca="1" si="59"/>
        <v>30.097653168554135</v>
      </c>
    </row>
    <row r="1909" spans="5:6" x14ac:dyDescent="0.25">
      <c r="E1909" s="11">
        <f t="shared" ca="1" si="58"/>
        <v>0.2796863073112803</v>
      </c>
      <c r="F1909" s="11">
        <f t="shared" ca="1" si="59"/>
        <v>43.591850055519082</v>
      </c>
    </row>
    <row r="1910" spans="5:6" x14ac:dyDescent="0.25">
      <c r="E1910" s="11">
        <f t="shared" ca="1" si="58"/>
        <v>8.7554109534237368E-2</v>
      </c>
      <c r="F1910" s="11">
        <f t="shared" ca="1" si="59"/>
        <v>36.814243169671464</v>
      </c>
    </row>
    <row r="1911" spans="5:6" x14ac:dyDescent="0.25">
      <c r="E1911" s="11">
        <f t="shared" ca="1" si="58"/>
        <v>0.83638664756271042</v>
      </c>
      <c r="F1911" s="11">
        <f t="shared" ca="1" si="59"/>
        <v>59.783380154874123</v>
      </c>
    </row>
    <row r="1912" spans="5:6" x14ac:dyDescent="0.25">
      <c r="E1912" s="11">
        <f t="shared" ca="1" si="58"/>
        <v>0.64355729789578797</v>
      </c>
      <c r="F1912" s="11">
        <f t="shared" ca="1" si="59"/>
        <v>53.042641334818818</v>
      </c>
    </row>
    <row r="1913" spans="5:6" x14ac:dyDescent="0.25">
      <c r="E1913" s="11">
        <f t="shared" ca="1" si="58"/>
        <v>0.6871922175082642</v>
      </c>
      <c r="F1913" s="11">
        <f t="shared" ca="1" si="59"/>
        <v>54.322281058492976</v>
      </c>
    </row>
    <row r="1914" spans="5:6" x14ac:dyDescent="0.25">
      <c r="E1914" s="11">
        <f t="shared" ca="1" si="58"/>
        <v>7.4847287440577004E-3</v>
      </c>
      <c r="F1914" s="11">
        <f t="shared" ca="1" si="59"/>
        <v>28.618955621787364</v>
      </c>
    </row>
    <row r="1915" spans="5:6" x14ac:dyDescent="0.25">
      <c r="E1915" s="11">
        <f t="shared" ca="1" si="58"/>
        <v>0.77207377338492444</v>
      </c>
      <c r="F1915" s="11">
        <f t="shared" ca="1" si="59"/>
        <v>57.141758159679512</v>
      </c>
    </row>
    <row r="1916" spans="5:6" x14ac:dyDescent="0.25">
      <c r="E1916" s="11">
        <f t="shared" ca="1" si="58"/>
        <v>8.4086796291521493E-3</v>
      </c>
      <c r="F1916" s="11">
        <f t="shared" ca="1" si="59"/>
        <v>28.91522129020673</v>
      </c>
    </row>
    <row r="1917" spans="5:6" x14ac:dyDescent="0.25">
      <c r="E1917" s="11">
        <f t="shared" ca="1" si="58"/>
        <v>0.23253562493087154</v>
      </c>
      <c r="F1917" s="11">
        <f t="shared" ca="1" si="59"/>
        <v>42.243725681042861</v>
      </c>
    </row>
    <row r="1918" spans="5:6" x14ac:dyDescent="0.25">
      <c r="E1918" s="11">
        <f t="shared" ca="1" si="58"/>
        <v>0.76921739445543169</v>
      </c>
      <c r="F1918" s="11">
        <f t="shared" ca="1" si="59"/>
        <v>57.03704747990642</v>
      </c>
    </row>
    <row r="1919" spans="5:6" x14ac:dyDescent="0.25">
      <c r="E1919" s="11">
        <f t="shared" ca="1" si="58"/>
        <v>0.52040547441354401</v>
      </c>
      <c r="F1919" s="11">
        <f t="shared" ca="1" si="59"/>
        <v>49.758754876996932</v>
      </c>
    </row>
    <row r="1920" spans="5:6" x14ac:dyDescent="0.25">
      <c r="E1920" s="11">
        <f t="shared" ca="1" si="58"/>
        <v>0.93195958796064049</v>
      </c>
      <c r="F1920" s="11">
        <f t="shared" ca="1" si="59"/>
        <v>65.824980419492974</v>
      </c>
    </row>
    <row r="1921" spans="5:6" x14ac:dyDescent="0.25">
      <c r="E1921" s="11">
        <f t="shared" ca="1" si="58"/>
        <v>0.10357293931148359</v>
      </c>
      <c r="F1921" s="11">
        <f t="shared" ca="1" si="59"/>
        <v>37.602336046525224</v>
      </c>
    </row>
    <row r="1922" spans="5:6" x14ac:dyDescent="0.25">
      <c r="E1922" s="11">
        <f t="shared" ca="1" si="58"/>
        <v>0.23749765681003854</v>
      </c>
      <c r="F1922" s="11">
        <f t="shared" ca="1" si="59"/>
        <v>42.39066256295019</v>
      </c>
    </row>
    <row r="1923" spans="5:6" x14ac:dyDescent="0.25">
      <c r="E1923" s="11">
        <f t="shared" ca="1" si="58"/>
        <v>0.92400988969290399</v>
      </c>
      <c r="F1923" s="11">
        <f t="shared" ca="1" si="59"/>
        <v>65.120136230062357</v>
      </c>
    </row>
    <row r="1924" spans="5:6" x14ac:dyDescent="0.25">
      <c r="E1924" s="11">
        <f t="shared" ref="E1924:E1987" ca="1" si="60">RAND()</f>
        <v>2.6290054241163041E-2</v>
      </c>
      <c r="F1924" s="11">
        <f t="shared" ref="F1924:F1987" ca="1" si="61">_xlfn.GAMMA.INV(E1924,$C$3,$C$4)</f>
        <v>32.206617014824992</v>
      </c>
    </row>
    <row r="1925" spans="5:6" x14ac:dyDescent="0.25">
      <c r="E1925" s="11">
        <f t="shared" ca="1" si="60"/>
        <v>0.68407134889464738</v>
      </c>
      <c r="F1925" s="11">
        <f t="shared" ca="1" si="61"/>
        <v>54.227769512364389</v>
      </c>
    </row>
    <row r="1926" spans="5:6" x14ac:dyDescent="0.25">
      <c r="E1926" s="11">
        <f t="shared" ca="1" si="60"/>
        <v>0.44405454423037083</v>
      </c>
      <c r="F1926" s="11">
        <f t="shared" ca="1" si="61"/>
        <v>47.83742768536861</v>
      </c>
    </row>
    <row r="1927" spans="5:6" x14ac:dyDescent="0.25">
      <c r="E1927" s="11">
        <f t="shared" ca="1" si="60"/>
        <v>0.12142859522779115</v>
      </c>
      <c r="F1927" s="11">
        <f t="shared" ca="1" si="61"/>
        <v>38.393846742655469</v>
      </c>
    </row>
    <row r="1928" spans="5:6" x14ac:dyDescent="0.25">
      <c r="E1928" s="11">
        <f t="shared" ca="1" si="60"/>
        <v>0.12267968089704817</v>
      </c>
      <c r="F1928" s="11">
        <f t="shared" ca="1" si="61"/>
        <v>38.446515300560847</v>
      </c>
    </row>
    <row r="1929" spans="5:6" x14ac:dyDescent="0.25">
      <c r="E1929" s="11">
        <f t="shared" ca="1" si="60"/>
        <v>0.91843032049936857</v>
      </c>
      <c r="F1929" s="11">
        <f t="shared" ca="1" si="61"/>
        <v>64.661038083325451</v>
      </c>
    </row>
    <row r="1930" spans="5:6" x14ac:dyDescent="0.25">
      <c r="E1930" s="11">
        <f t="shared" ca="1" si="60"/>
        <v>0.12352104938612851</v>
      </c>
      <c r="F1930" s="11">
        <f t="shared" ca="1" si="61"/>
        <v>38.481751324266682</v>
      </c>
    </row>
    <row r="1931" spans="5:6" x14ac:dyDescent="0.25">
      <c r="E1931" s="11">
        <f t="shared" ca="1" si="60"/>
        <v>0.23362069920952921</v>
      </c>
      <c r="F1931" s="11">
        <f t="shared" ca="1" si="61"/>
        <v>42.275974658769691</v>
      </c>
    </row>
    <row r="1932" spans="5:6" x14ac:dyDescent="0.25">
      <c r="E1932" s="11">
        <f t="shared" ca="1" si="60"/>
        <v>0.12691854377171352</v>
      </c>
      <c r="F1932" s="11">
        <f t="shared" ca="1" si="61"/>
        <v>38.622571790026981</v>
      </c>
    </row>
    <row r="1933" spans="5:6" x14ac:dyDescent="0.25">
      <c r="E1933" s="11">
        <f t="shared" ca="1" si="60"/>
        <v>0.7845812192447924</v>
      </c>
      <c r="F1933" s="11">
        <f t="shared" ca="1" si="61"/>
        <v>57.610807107476425</v>
      </c>
    </row>
    <row r="1934" spans="5:6" x14ac:dyDescent="0.25">
      <c r="E1934" s="11">
        <f t="shared" ca="1" si="60"/>
        <v>0.47636003434727336</v>
      </c>
      <c r="F1934" s="11">
        <f t="shared" ca="1" si="61"/>
        <v>48.646437151788376</v>
      </c>
    </row>
    <row r="1935" spans="5:6" x14ac:dyDescent="0.25">
      <c r="E1935" s="11">
        <f t="shared" ca="1" si="60"/>
        <v>0.14829602514696816</v>
      </c>
      <c r="F1935" s="11">
        <f t="shared" ca="1" si="61"/>
        <v>39.460983527632322</v>
      </c>
    </row>
    <row r="1936" spans="5:6" x14ac:dyDescent="0.25">
      <c r="E1936" s="11">
        <f t="shared" ca="1" si="60"/>
        <v>0.6467836477283806</v>
      </c>
      <c r="F1936" s="11">
        <f t="shared" ca="1" si="61"/>
        <v>53.13445247842921</v>
      </c>
    </row>
    <row r="1937" spans="5:6" x14ac:dyDescent="0.25">
      <c r="E1937" s="11">
        <f t="shared" ca="1" si="60"/>
        <v>0.34060894406874564</v>
      </c>
      <c r="F1937" s="11">
        <f t="shared" ca="1" si="61"/>
        <v>45.217769320960265</v>
      </c>
    </row>
    <row r="1938" spans="5:6" x14ac:dyDescent="0.25">
      <c r="E1938" s="11">
        <f t="shared" ca="1" si="60"/>
        <v>0.39676180052955656</v>
      </c>
      <c r="F1938" s="11">
        <f t="shared" ca="1" si="61"/>
        <v>46.651256051281358</v>
      </c>
    </row>
    <row r="1939" spans="5:6" x14ac:dyDescent="0.25">
      <c r="E1939" s="11">
        <f t="shared" ca="1" si="60"/>
        <v>0.11998240499484514</v>
      </c>
      <c r="F1939" s="11">
        <f t="shared" ca="1" si="61"/>
        <v>38.332549034162732</v>
      </c>
    </row>
    <row r="1940" spans="5:6" x14ac:dyDescent="0.25">
      <c r="E1940" s="11">
        <f t="shared" ca="1" si="60"/>
        <v>0.75417021258449946</v>
      </c>
      <c r="F1940" s="11">
        <f t="shared" ca="1" si="61"/>
        <v>56.498927874314212</v>
      </c>
    </row>
    <row r="1941" spans="5:6" x14ac:dyDescent="0.25">
      <c r="E1941" s="11">
        <f t="shared" ca="1" si="60"/>
        <v>0.20481458239244144</v>
      </c>
      <c r="F1941" s="11">
        <f t="shared" ca="1" si="61"/>
        <v>41.394937390482966</v>
      </c>
    </row>
    <row r="1942" spans="5:6" x14ac:dyDescent="0.25">
      <c r="E1942" s="11">
        <f t="shared" ca="1" si="60"/>
        <v>0.14539966452556874</v>
      </c>
      <c r="F1942" s="11">
        <f t="shared" ca="1" si="61"/>
        <v>39.351729548443579</v>
      </c>
    </row>
    <row r="1943" spans="5:6" x14ac:dyDescent="0.25">
      <c r="E1943" s="11">
        <f t="shared" ca="1" si="60"/>
        <v>0.28362656938206332</v>
      </c>
      <c r="F1943" s="11">
        <f t="shared" ca="1" si="61"/>
        <v>43.700306529131957</v>
      </c>
    </row>
    <row r="1944" spans="5:6" x14ac:dyDescent="0.25">
      <c r="E1944" s="11">
        <f t="shared" ca="1" si="60"/>
        <v>0.94529566224340111</v>
      </c>
      <c r="F1944" s="11">
        <f t="shared" ca="1" si="61"/>
        <v>67.179823838786447</v>
      </c>
    </row>
    <row r="1945" spans="5:6" x14ac:dyDescent="0.25">
      <c r="E1945" s="11">
        <f t="shared" ca="1" si="60"/>
        <v>0.68396357871455482</v>
      </c>
      <c r="F1945" s="11">
        <f t="shared" ca="1" si="61"/>
        <v>54.224514914203979</v>
      </c>
    </row>
    <row r="1946" spans="5:6" x14ac:dyDescent="0.25">
      <c r="E1946" s="11">
        <f t="shared" ca="1" si="60"/>
        <v>5.3219159220362022E-2</v>
      </c>
      <c r="F1946" s="11">
        <f t="shared" ca="1" si="61"/>
        <v>34.717243173368949</v>
      </c>
    </row>
    <row r="1947" spans="5:6" x14ac:dyDescent="0.25">
      <c r="E1947" s="11">
        <f t="shared" ca="1" si="60"/>
        <v>0.94240167268367891</v>
      </c>
      <c r="F1947" s="11">
        <f t="shared" ca="1" si="61"/>
        <v>66.863832263840436</v>
      </c>
    </row>
    <row r="1948" spans="5:6" x14ac:dyDescent="0.25">
      <c r="E1948" s="11">
        <f t="shared" ca="1" si="60"/>
        <v>0.3077358649033074</v>
      </c>
      <c r="F1948" s="11">
        <f t="shared" ca="1" si="61"/>
        <v>44.352904226330296</v>
      </c>
    </row>
    <row r="1949" spans="5:6" x14ac:dyDescent="0.25">
      <c r="E1949" s="11">
        <f t="shared" ca="1" si="60"/>
        <v>0.63835372336117968</v>
      </c>
      <c r="F1949" s="11">
        <f t="shared" ca="1" si="61"/>
        <v>52.895396688915781</v>
      </c>
    </row>
    <row r="1950" spans="5:6" x14ac:dyDescent="0.25">
      <c r="E1950" s="11">
        <f t="shared" ca="1" si="60"/>
        <v>0.31476167223626306</v>
      </c>
      <c r="F1950" s="11">
        <f t="shared" ca="1" si="61"/>
        <v>44.539909134203754</v>
      </c>
    </row>
    <row r="1951" spans="5:6" x14ac:dyDescent="0.25">
      <c r="E1951" s="11">
        <f t="shared" ca="1" si="60"/>
        <v>0.3468239561926677</v>
      </c>
      <c r="F1951" s="11">
        <f t="shared" ca="1" si="61"/>
        <v>45.378708639182982</v>
      </c>
    </row>
    <row r="1952" spans="5:6" x14ac:dyDescent="0.25">
      <c r="E1952" s="11">
        <f t="shared" ca="1" si="60"/>
        <v>0.30008977586377017</v>
      </c>
      <c r="F1952" s="11">
        <f t="shared" ca="1" si="61"/>
        <v>44.147853240640181</v>
      </c>
    </row>
    <row r="1953" spans="5:6" x14ac:dyDescent="0.25">
      <c r="E1953" s="11">
        <f t="shared" ca="1" si="60"/>
        <v>0.1736569799811496</v>
      </c>
      <c r="F1953" s="11">
        <f t="shared" ca="1" si="61"/>
        <v>40.370253675259796</v>
      </c>
    </row>
    <row r="1954" spans="5:6" x14ac:dyDescent="0.25">
      <c r="E1954" s="11">
        <f t="shared" ca="1" si="60"/>
        <v>0.59309912579705759</v>
      </c>
      <c r="F1954" s="11">
        <f t="shared" ca="1" si="61"/>
        <v>51.652661453568726</v>
      </c>
    </row>
    <row r="1955" spans="5:6" x14ac:dyDescent="0.25">
      <c r="E1955" s="11">
        <f t="shared" ca="1" si="60"/>
        <v>0.61419914878313719</v>
      </c>
      <c r="F1955" s="11">
        <f t="shared" ca="1" si="61"/>
        <v>52.224280207243034</v>
      </c>
    </row>
    <row r="1956" spans="5:6" x14ac:dyDescent="0.25">
      <c r="E1956" s="11">
        <f t="shared" ca="1" si="60"/>
        <v>0.14570547955984225</v>
      </c>
      <c r="F1956" s="11">
        <f t="shared" ca="1" si="61"/>
        <v>39.363324062357037</v>
      </c>
    </row>
    <row r="1957" spans="5:6" x14ac:dyDescent="0.25">
      <c r="E1957" s="11">
        <f t="shared" ca="1" si="60"/>
        <v>0.86657095730796185</v>
      </c>
      <c r="F1957" s="11">
        <f t="shared" ca="1" si="61"/>
        <v>61.291998799785183</v>
      </c>
    </row>
    <row r="1958" spans="5:6" x14ac:dyDescent="0.25">
      <c r="E1958" s="11">
        <f t="shared" ca="1" si="60"/>
        <v>0.50207390557330778</v>
      </c>
      <c r="F1958" s="11">
        <f t="shared" ca="1" si="61"/>
        <v>49.293786689062472</v>
      </c>
    </row>
    <row r="1959" spans="5:6" x14ac:dyDescent="0.25">
      <c r="E1959" s="11">
        <f t="shared" ca="1" si="60"/>
        <v>0.85081776263907438</v>
      </c>
      <c r="F1959" s="11">
        <f t="shared" ca="1" si="61"/>
        <v>60.476017586665762</v>
      </c>
    </row>
    <row r="1960" spans="5:6" x14ac:dyDescent="0.25">
      <c r="E1960" s="11">
        <f t="shared" ca="1" si="60"/>
        <v>0.21359589673342183</v>
      </c>
      <c r="F1960" s="11">
        <f t="shared" ca="1" si="61"/>
        <v>41.669354788638991</v>
      </c>
    </row>
    <row r="1961" spans="5:6" x14ac:dyDescent="0.25">
      <c r="E1961" s="11">
        <f t="shared" ca="1" si="60"/>
        <v>0.80760486049161817</v>
      </c>
      <c r="F1961" s="11">
        <f t="shared" ca="1" si="61"/>
        <v>58.525015980373979</v>
      </c>
    </row>
    <row r="1962" spans="5:6" x14ac:dyDescent="0.25">
      <c r="E1962" s="11">
        <f t="shared" ca="1" si="60"/>
        <v>0.52999053642994576</v>
      </c>
      <c r="F1962" s="11">
        <f t="shared" ca="1" si="61"/>
        <v>50.003410376981506</v>
      </c>
    </row>
    <row r="1963" spans="5:6" x14ac:dyDescent="0.25">
      <c r="E1963" s="11">
        <f t="shared" ca="1" si="60"/>
        <v>0.51860060543628272</v>
      </c>
      <c r="F1963" s="11">
        <f t="shared" ca="1" si="61"/>
        <v>49.712813594466077</v>
      </c>
    </row>
    <row r="1964" spans="5:6" x14ac:dyDescent="0.25">
      <c r="E1964" s="11">
        <f t="shared" ca="1" si="60"/>
        <v>0.99075121291875679</v>
      </c>
      <c r="F1964" s="11">
        <f t="shared" ca="1" si="61"/>
        <v>76.935443977164411</v>
      </c>
    </row>
    <row r="1965" spans="5:6" x14ac:dyDescent="0.25">
      <c r="E1965" s="11">
        <f t="shared" ca="1" si="60"/>
        <v>0.44164442287334482</v>
      </c>
      <c r="F1965" s="11">
        <f t="shared" ca="1" si="61"/>
        <v>47.777131375651379</v>
      </c>
    </row>
    <row r="1966" spans="5:6" x14ac:dyDescent="0.25">
      <c r="E1966" s="11">
        <f t="shared" ca="1" si="60"/>
        <v>0.55865267543251429</v>
      </c>
      <c r="F1966" s="11">
        <f t="shared" ca="1" si="61"/>
        <v>50.74304411979525</v>
      </c>
    </row>
    <row r="1967" spans="5:6" x14ac:dyDescent="0.25">
      <c r="E1967" s="11">
        <f t="shared" ca="1" si="60"/>
        <v>0.7339224542266608</v>
      </c>
      <c r="F1967" s="11">
        <f t="shared" ca="1" si="61"/>
        <v>55.80689582276991</v>
      </c>
    </row>
    <row r="1968" spans="5:6" x14ac:dyDescent="0.25">
      <c r="E1968" s="11">
        <f t="shared" ca="1" si="60"/>
        <v>0.68993197318586952</v>
      </c>
      <c r="F1968" s="11">
        <f t="shared" ca="1" si="61"/>
        <v>54.40567674756899</v>
      </c>
    </row>
    <row r="1969" spans="5:6" x14ac:dyDescent="0.25">
      <c r="E1969" s="11">
        <f t="shared" ca="1" si="60"/>
        <v>0.41896165943100383</v>
      </c>
      <c r="F1969" s="11">
        <f t="shared" ca="1" si="61"/>
        <v>47.209193484253873</v>
      </c>
    </row>
    <row r="1970" spans="5:6" x14ac:dyDescent="0.25">
      <c r="E1970" s="11">
        <f t="shared" ca="1" si="60"/>
        <v>0.24161649442788447</v>
      </c>
      <c r="F1970" s="11">
        <f t="shared" ca="1" si="61"/>
        <v>42.511612670378589</v>
      </c>
    </row>
    <row r="1971" spans="5:6" x14ac:dyDescent="0.25">
      <c r="E1971" s="11">
        <f t="shared" ca="1" si="60"/>
        <v>0.76898711073547776</v>
      </c>
      <c r="F1971" s="11">
        <f t="shared" ca="1" si="61"/>
        <v>57.028642787662044</v>
      </c>
    </row>
    <row r="1972" spans="5:6" x14ac:dyDescent="0.25">
      <c r="E1972" s="11">
        <f t="shared" ca="1" si="60"/>
        <v>0.72872170533925074</v>
      </c>
      <c r="F1972" s="11">
        <f t="shared" ca="1" si="61"/>
        <v>55.634437864678567</v>
      </c>
    </row>
    <row r="1973" spans="5:6" x14ac:dyDescent="0.25">
      <c r="E1973" s="11">
        <f t="shared" ca="1" si="60"/>
        <v>0.8641336362209816</v>
      </c>
      <c r="F1973" s="11">
        <f t="shared" ca="1" si="61"/>
        <v>61.16113058558809</v>
      </c>
    </row>
    <row r="1974" spans="5:6" x14ac:dyDescent="0.25">
      <c r="E1974" s="11">
        <f t="shared" ca="1" si="60"/>
        <v>0.91028662313344344</v>
      </c>
      <c r="F1974" s="11">
        <f t="shared" ca="1" si="61"/>
        <v>64.035103773908119</v>
      </c>
    </row>
    <row r="1975" spans="5:6" x14ac:dyDescent="0.25">
      <c r="E1975" s="11">
        <f t="shared" ca="1" si="60"/>
        <v>0.39979814836587679</v>
      </c>
      <c r="F1975" s="11">
        <f t="shared" ca="1" si="61"/>
        <v>46.727756972465322</v>
      </c>
    </row>
    <row r="1976" spans="5:6" x14ac:dyDescent="0.25">
      <c r="E1976" s="11">
        <f t="shared" ca="1" si="60"/>
        <v>0.50245742594966869</v>
      </c>
      <c r="F1976" s="11">
        <f t="shared" ca="1" si="61"/>
        <v>49.303480066305305</v>
      </c>
    </row>
    <row r="1977" spans="5:6" x14ac:dyDescent="0.25">
      <c r="E1977" s="11">
        <f t="shared" ca="1" si="60"/>
        <v>0.51394848552984962</v>
      </c>
      <c r="F1977" s="11">
        <f t="shared" ca="1" si="61"/>
        <v>49.594570982591122</v>
      </c>
    </row>
    <row r="1978" spans="5:6" x14ac:dyDescent="0.25">
      <c r="E1978" s="11">
        <f t="shared" ca="1" si="60"/>
        <v>0.23482064265851499</v>
      </c>
      <c r="F1978" s="11">
        <f t="shared" ca="1" si="61"/>
        <v>42.311560357216386</v>
      </c>
    </row>
    <row r="1979" spans="5:6" x14ac:dyDescent="0.25">
      <c r="E1979" s="11">
        <f t="shared" ca="1" si="60"/>
        <v>0.22311437202758178</v>
      </c>
      <c r="F1979" s="11">
        <f t="shared" ca="1" si="61"/>
        <v>41.960822239410277</v>
      </c>
    </row>
    <row r="1980" spans="5:6" x14ac:dyDescent="0.25">
      <c r="E1980" s="11">
        <f t="shared" ca="1" si="60"/>
        <v>0.55474570581315663</v>
      </c>
      <c r="F1980" s="11">
        <f t="shared" ca="1" si="61"/>
        <v>50.641417310589496</v>
      </c>
    </row>
    <row r="1981" spans="5:6" x14ac:dyDescent="0.25">
      <c r="E1981" s="11">
        <f t="shared" ca="1" si="60"/>
        <v>0.95990190920640639</v>
      </c>
      <c r="F1981" s="11">
        <f t="shared" ca="1" si="61"/>
        <v>69.034576359309696</v>
      </c>
    </row>
    <row r="1982" spans="5:6" x14ac:dyDescent="0.25">
      <c r="E1982" s="11">
        <f t="shared" ca="1" si="60"/>
        <v>0.10591499175288921</v>
      </c>
      <c r="F1982" s="11">
        <f t="shared" ca="1" si="61"/>
        <v>37.710807887333871</v>
      </c>
    </row>
    <row r="1983" spans="5:6" x14ac:dyDescent="0.25">
      <c r="E1983" s="11">
        <f t="shared" ca="1" si="60"/>
        <v>0.49243393372958089</v>
      </c>
      <c r="F1983" s="11">
        <f t="shared" ca="1" si="61"/>
        <v>49.050548848273912</v>
      </c>
    </row>
    <row r="1984" spans="5:6" x14ac:dyDescent="0.25">
      <c r="E1984" s="11">
        <f t="shared" ca="1" si="60"/>
        <v>0.62854784707455913</v>
      </c>
      <c r="F1984" s="11">
        <f t="shared" ca="1" si="61"/>
        <v>52.620585662408544</v>
      </c>
    </row>
    <row r="1985" spans="5:6" x14ac:dyDescent="0.25">
      <c r="E1985" s="11">
        <f t="shared" ca="1" si="60"/>
        <v>0.61301669913482459</v>
      </c>
      <c r="F1985" s="11">
        <f t="shared" ca="1" si="61"/>
        <v>52.191909900432378</v>
      </c>
    </row>
    <row r="1986" spans="5:6" x14ac:dyDescent="0.25">
      <c r="E1986" s="11">
        <f t="shared" ca="1" si="60"/>
        <v>0.56970057520471473</v>
      </c>
      <c r="F1986" s="11">
        <f t="shared" ca="1" si="61"/>
        <v>51.031995449411291</v>
      </c>
    </row>
    <row r="1987" spans="5:6" x14ac:dyDescent="0.25">
      <c r="E1987" s="11">
        <f t="shared" ca="1" si="60"/>
        <v>0.13489932197448651</v>
      </c>
      <c r="F1987" s="11">
        <f t="shared" ca="1" si="61"/>
        <v>38.944670425635614</v>
      </c>
    </row>
    <row r="1988" spans="5:6" x14ac:dyDescent="0.25">
      <c r="E1988" s="11">
        <f t="shared" ref="E1988:E2051" ca="1" si="62">RAND()</f>
        <v>0.49158848758629992</v>
      </c>
      <c r="F1988" s="11">
        <f t="shared" ref="F1988:F2051" ca="1" si="63">_xlfn.GAMMA.INV(E1988,$C$3,$C$4)</f>
        <v>49.029251420966169</v>
      </c>
    </row>
    <row r="1989" spans="5:6" x14ac:dyDescent="0.25">
      <c r="E1989" s="11">
        <f t="shared" ca="1" si="62"/>
        <v>8.4242321133479403E-2</v>
      </c>
      <c r="F1989" s="11">
        <f t="shared" ca="1" si="63"/>
        <v>36.639721632538482</v>
      </c>
    </row>
    <row r="1990" spans="5:6" x14ac:dyDescent="0.25">
      <c r="E1990" s="11">
        <f t="shared" ca="1" si="62"/>
        <v>7.740436981027643E-2</v>
      </c>
      <c r="F1990" s="11">
        <f t="shared" ca="1" si="63"/>
        <v>36.264311428110652</v>
      </c>
    </row>
    <row r="1991" spans="5:6" x14ac:dyDescent="0.25">
      <c r="E1991" s="11">
        <f t="shared" ca="1" si="62"/>
        <v>0.26425413584729296</v>
      </c>
      <c r="F1991" s="11">
        <f t="shared" ca="1" si="63"/>
        <v>43.161471612220943</v>
      </c>
    </row>
    <row r="1992" spans="5:6" x14ac:dyDescent="0.25">
      <c r="E1992" s="11">
        <f t="shared" ca="1" si="62"/>
        <v>0.54113464039967463</v>
      </c>
      <c r="F1992" s="11">
        <f t="shared" ca="1" si="63"/>
        <v>50.289437723485754</v>
      </c>
    </row>
    <row r="1993" spans="5:6" x14ac:dyDescent="0.25">
      <c r="E1993" s="11">
        <f t="shared" ca="1" si="62"/>
        <v>0.28186245593727866</v>
      </c>
      <c r="F1993" s="11">
        <f t="shared" ca="1" si="63"/>
        <v>43.651816905789509</v>
      </c>
    </row>
    <row r="1994" spans="5:6" x14ac:dyDescent="0.25">
      <c r="E1994" s="11">
        <f t="shared" ca="1" si="62"/>
        <v>0.58869465932700826</v>
      </c>
      <c r="F1994" s="11">
        <f t="shared" ca="1" si="63"/>
        <v>51.534843179588123</v>
      </c>
    </row>
    <row r="1995" spans="5:6" x14ac:dyDescent="0.25">
      <c r="E1995" s="11">
        <f t="shared" ca="1" si="62"/>
        <v>0.28723243909899798</v>
      </c>
      <c r="F1995" s="11">
        <f t="shared" ca="1" si="63"/>
        <v>43.799085530667654</v>
      </c>
    </row>
    <row r="1996" spans="5:6" x14ac:dyDescent="0.25">
      <c r="E1996" s="11">
        <f t="shared" ca="1" si="62"/>
        <v>7.6610440704068417E-2</v>
      </c>
      <c r="F1996" s="11">
        <f t="shared" ca="1" si="63"/>
        <v>36.21929474202792</v>
      </c>
    </row>
    <row r="1997" spans="5:6" x14ac:dyDescent="0.25">
      <c r="E1997" s="11">
        <f t="shared" ca="1" si="62"/>
        <v>0.19142083355716144</v>
      </c>
      <c r="F1997" s="11">
        <f t="shared" ca="1" si="63"/>
        <v>40.964991331346958</v>
      </c>
    </row>
    <row r="1998" spans="5:6" x14ac:dyDescent="0.25">
      <c r="E1998" s="11">
        <f t="shared" ca="1" si="62"/>
        <v>0.10121248802489813</v>
      </c>
      <c r="F1998" s="11">
        <f t="shared" ca="1" si="63"/>
        <v>37.491416870414717</v>
      </c>
    </row>
    <row r="1999" spans="5:6" x14ac:dyDescent="0.25">
      <c r="E1999" s="11">
        <f t="shared" ca="1" si="62"/>
        <v>0.20319478615741393</v>
      </c>
      <c r="F1999" s="11">
        <f t="shared" ca="1" si="63"/>
        <v>41.343698993630589</v>
      </c>
    </row>
    <row r="2000" spans="5:6" x14ac:dyDescent="0.25">
      <c r="E2000" s="11">
        <f t="shared" ca="1" si="62"/>
        <v>0.88395211376108884</v>
      </c>
      <c r="F2000" s="11">
        <f t="shared" ca="1" si="63"/>
        <v>62.282946915661419</v>
      </c>
    </row>
    <row r="2001" spans="5:6" x14ac:dyDescent="0.25">
      <c r="E2001" s="11">
        <f t="shared" ca="1" si="62"/>
        <v>0.87423157966907461</v>
      </c>
      <c r="F2001" s="11">
        <f t="shared" ca="1" si="63"/>
        <v>61.715633970460907</v>
      </c>
    </row>
    <row r="2002" spans="5:6" x14ac:dyDescent="0.25">
      <c r="E2002" s="11">
        <f t="shared" ca="1" si="62"/>
        <v>0.56145286816518403</v>
      </c>
      <c r="F2002" s="11">
        <f t="shared" ca="1" si="63"/>
        <v>50.816056237709198</v>
      </c>
    </row>
    <row r="2003" spans="5:6" x14ac:dyDescent="0.25">
      <c r="E2003" s="11">
        <f t="shared" ca="1" si="62"/>
        <v>3.6826681674261064E-2</v>
      </c>
      <c r="F2003" s="11">
        <f t="shared" ca="1" si="63"/>
        <v>33.349857084520195</v>
      </c>
    </row>
    <row r="2004" spans="5:6" x14ac:dyDescent="0.25">
      <c r="E2004" s="11">
        <f t="shared" ca="1" si="62"/>
        <v>0.42987159201516079</v>
      </c>
      <c r="F2004" s="11">
        <f t="shared" ca="1" si="63"/>
        <v>47.482512634247023</v>
      </c>
    </row>
    <row r="2005" spans="5:6" x14ac:dyDescent="0.25">
      <c r="E2005" s="11">
        <f t="shared" ca="1" si="62"/>
        <v>0.99437137580765689</v>
      </c>
      <c r="F2005" s="11">
        <f t="shared" ca="1" si="63"/>
        <v>79.377236006923852</v>
      </c>
    </row>
    <row r="2006" spans="5:6" x14ac:dyDescent="0.25">
      <c r="E2006" s="11">
        <f t="shared" ca="1" si="62"/>
        <v>0.66610293472929005</v>
      </c>
      <c r="F2006" s="11">
        <f t="shared" ca="1" si="63"/>
        <v>53.693080853465453</v>
      </c>
    </row>
    <row r="2007" spans="5:6" x14ac:dyDescent="0.25">
      <c r="E2007" s="11">
        <f t="shared" ca="1" si="62"/>
        <v>0.98861652558713287</v>
      </c>
      <c r="F2007" s="11">
        <f t="shared" ca="1" si="63"/>
        <v>75.884907332464692</v>
      </c>
    </row>
    <row r="2008" spans="5:6" x14ac:dyDescent="0.25">
      <c r="E2008" s="11">
        <f t="shared" ca="1" si="62"/>
        <v>9.239152337833656E-2</v>
      </c>
      <c r="F2008" s="11">
        <f t="shared" ca="1" si="63"/>
        <v>37.061486803829759</v>
      </c>
    </row>
    <row r="2009" spans="5:6" x14ac:dyDescent="0.25">
      <c r="E2009" s="11">
        <f t="shared" ca="1" si="62"/>
        <v>0.43213874998750268</v>
      </c>
      <c r="F2009" s="11">
        <f t="shared" ca="1" si="63"/>
        <v>47.539266984956726</v>
      </c>
    </row>
    <row r="2010" spans="5:6" x14ac:dyDescent="0.25">
      <c r="E2010" s="11">
        <f t="shared" ca="1" si="62"/>
        <v>0.28979934896363813</v>
      </c>
      <c r="F2010" s="11">
        <f t="shared" ca="1" si="63"/>
        <v>43.869136680664631</v>
      </c>
    </row>
    <row r="2011" spans="5:6" x14ac:dyDescent="0.25">
      <c r="E2011" s="11">
        <f t="shared" ca="1" si="62"/>
        <v>0.15731474338975537</v>
      </c>
      <c r="F2011" s="11">
        <f t="shared" ca="1" si="63"/>
        <v>39.79359046875156</v>
      </c>
    </row>
    <row r="2012" spans="5:6" x14ac:dyDescent="0.25">
      <c r="E2012" s="11">
        <f t="shared" ca="1" si="62"/>
        <v>0.23583113500316144</v>
      </c>
      <c r="F2012" s="11">
        <f t="shared" ca="1" si="63"/>
        <v>42.341465409016138</v>
      </c>
    </row>
    <row r="2013" spans="5:6" x14ac:dyDescent="0.25">
      <c r="E2013" s="11">
        <f t="shared" ca="1" si="62"/>
        <v>0.9823431263965452</v>
      </c>
      <c r="F2013" s="11">
        <f t="shared" ca="1" si="63"/>
        <v>73.598731729984522</v>
      </c>
    </row>
    <row r="2014" spans="5:6" x14ac:dyDescent="0.25">
      <c r="E2014" s="11">
        <f t="shared" ca="1" si="62"/>
        <v>0.58419775486277237</v>
      </c>
      <c r="F2014" s="11">
        <f t="shared" ca="1" si="63"/>
        <v>51.4150440321975</v>
      </c>
    </row>
    <row r="2015" spans="5:6" x14ac:dyDescent="0.25">
      <c r="E2015" s="11">
        <f t="shared" ca="1" si="62"/>
        <v>0.21186379839621683</v>
      </c>
      <c r="F2015" s="11">
        <f t="shared" ca="1" si="63"/>
        <v>41.615662204615205</v>
      </c>
    </row>
    <row r="2016" spans="5:6" x14ac:dyDescent="0.25">
      <c r="E2016" s="11">
        <f t="shared" ca="1" si="62"/>
        <v>8.0584248858725616E-2</v>
      </c>
      <c r="F2016" s="11">
        <f t="shared" ca="1" si="63"/>
        <v>36.441549684676957</v>
      </c>
    </row>
    <row r="2017" spans="5:6" x14ac:dyDescent="0.25">
      <c r="E2017" s="11">
        <f t="shared" ca="1" si="62"/>
        <v>0.98757675508224874</v>
      </c>
      <c r="F2017" s="11">
        <f t="shared" ca="1" si="63"/>
        <v>75.437047132678344</v>
      </c>
    </row>
    <row r="2018" spans="5:6" x14ac:dyDescent="0.25">
      <c r="E2018" s="11">
        <f t="shared" ca="1" si="62"/>
        <v>0.37295239479534059</v>
      </c>
      <c r="F2018" s="11">
        <f t="shared" ca="1" si="63"/>
        <v>46.048429494871961</v>
      </c>
    </row>
    <row r="2019" spans="5:6" x14ac:dyDescent="0.25">
      <c r="E2019" s="11">
        <f t="shared" ca="1" si="62"/>
        <v>0.37280575201632826</v>
      </c>
      <c r="F2019" s="11">
        <f t="shared" ca="1" si="63"/>
        <v>46.044697583175967</v>
      </c>
    </row>
    <row r="2020" spans="5:6" x14ac:dyDescent="0.25">
      <c r="E2020" s="11">
        <f t="shared" ca="1" si="62"/>
        <v>0.44470318715896706</v>
      </c>
      <c r="F2020" s="11">
        <f t="shared" ca="1" si="63"/>
        <v>47.853655157865589</v>
      </c>
    </row>
    <row r="2021" spans="5:6" x14ac:dyDescent="0.25">
      <c r="E2021" s="11">
        <f t="shared" ca="1" si="62"/>
        <v>0.53536938511708076</v>
      </c>
      <c r="F2021" s="11">
        <f t="shared" ca="1" si="63"/>
        <v>50.141240261115612</v>
      </c>
    </row>
    <row r="2022" spans="5:6" x14ac:dyDescent="0.25">
      <c r="E2022" s="11">
        <f t="shared" ca="1" si="62"/>
        <v>0.66825364337397097</v>
      </c>
      <c r="F2022" s="11">
        <f t="shared" ca="1" si="63"/>
        <v>53.756270213847543</v>
      </c>
    </row>
    <row r="2023" spans="5:6" x14ac:dyDescent="0.25">
      <c r="E2023" s="11">
        <f t="shared" ca="1" si="62"/>
        <v>0.32996515656056213</v>
      </c>
      <c r="F2023" s="11">
        <f t="shared" ca="1" si="63"/>
        <v>44.940404565982753</v>
      </c>
    </row>
    <row r="2024" spans="5:6" x14ac:dyDescent="0.25">
      <c r="E2024" s="11">
        <f t="shared" ca="1" si="62"/>
        <v>0.19609448343603009</v>
      </c>
      <c r="F2024" s="11">
        <f t="shared" ca="1" si="63"/>
        <v>41.116678411603552</v>
      </c>
    </row>
    <row r="2025" spans="5:6" x14ac:dyDescent="0.25">
      <c r="E2025" s="11">
        <f t="shared" ca="1" si="62"/>
        <v>0.89286496086640676</v>
      </c>
      <c r="F2025" s="11">
        <f t="shared" ca="1" si="63"/>
        <v>62.836834684365989</v>
      </c>
    </row>
    <row r="2026" spans="5:6" x14ac:dyDescent="0.25">
      <c r="E2026" s="11">
        <f t="shared" ca="1" si="62"/>
        <v>0.15985259003063468</v>
      </c>
      <c r="F2026" s="11">
        <f t="shared" ca="1" si="63"/>
        <v>39.885238231503351</v>
      </c>
    </row>
    <row r="2027" spans="5:6" x14ac:dyDescent="0.25">
      <c r="E2027" s="11">
        <f t="shared" ca="1" si="62"/>
        <v>1.6494999999410509E-2</v>
      </c>
      <c r="F2027" s="11">
        <f t="shared" ca="1" si="63"/>
        <v>30.765837002510132</v>
      </c>
    </row>
    <row r="2028" spans="5:6" x14ac:dyDescent="0.25">
      <c r="E2028" s="11">
        <f t="shared" ca="1" si="62"/>
        <v>0.70882994141020739</v>
      </c>
      <c r="F2028" s="11">
        <f t="shared" ca="1" si="63"/>
        <v>54.992470404065109</v>
      </c>
    </row>
    <row r="2029" spans="5:6" x14ac:dyDescent="0.25">
      <c r="E2029" s="11">
        <f t="shared" ca="1" si="62"/>
        <v>0.35253198382917994</v>
      </c>
      <c r="F2029" s="11">
        <f t="shared" ca="1" si="63"/>
        <v>45.525916361084342</v>
      </c>
    </row>
    <row r="2030" spans="5:6" x14ac:dyDescent="0.25">
      <c r="E2030" s="11">
        <f t="shared" ca="1" si="62"/>
        <v>0.38966594744731087</v>
      </c>
      <c r="F2030" s="11">
        <f t="shared" ca="1" si="63"/>
        <v>46.472180184032823</v>
      </c>
    </row>
    <row r="2031" spans="5:6" x14ac:dyDescent="0.25">
      <c r="E2031" s="11">
        <f t="shared" ca="1" si="62"/>
        <v>0.47386097395685312</v>
      </c>
      <c r="F2031" s="11">
        <f t="shared" ca="1" si="63"/>
        <v>48.583739126986728</v>
      </c>
    </row>
    <row r="2032" spans="5:6" x14ac:dyDescent="0.25">
      <c r="E2032" s="11">
        <f t="shared" ca="1" si="62"/>
        <v>0.48933583626819666</v>
      </c>
      <c r="F2032" s="11">
        <f t="shared" ca="1" si="63"/>
        <v>48.972530676292031</v>
      </c>
    </row>
    <row r="2033" spans="5:6" x14ac:dyDescent="0.25">
      <c r="E2033" s="11">
        <f t="shared" ca="1" si="62"/>
        <v>0.99301868322362341</v>
      </c>
      <c r="F2033" s="11">
        <f t="shared" ca="1" si="63"/>
        <v>78.329840790649854</v>
      </c>
    </row>
    <row r="2034" spans="5:6" x14ac:dyDescent="0.25">
      <c r="E2034" s="11">
        <f t="shared" ca="1" si="62"/>
        <v>0.34900783772289334</v>
      </c>
      <c r="F2034" s="11">
        <f t="shared" ca="1" si="63"/>
        <v>45.435095916254625</v>
      </c>
    </row>
    <row r="2035" spans="5:6" x14ac:dyDescent="0.25">
      <c r="E2035" s="11">
        <f t="shared" ca="1" si="62"/>
        <v>0.70468575329003191</v>
      </c>
      <c r="F2035" s="11">
        <f t="shared" ca="1" si="63"/>
        <v>54.861983621797378</v>
      </c>
    </row>
    <row r="2036" spans="5:6" x14ac:dyDescent="0.25">
      <c r="E2036" s="11">
        <f t="shared" ca="1" si="62"/>
        <v>0.44034101414725046</v>
      </c>
      <c r="F2036" s="11">
        <f t="shared" ca="1" si="63"/>
        <v>47.744521590902934</v>
      </c>
    </row>
    <row r="2037" spans="5:6" x14ac:dyDescent="0.25">
      <c r="E2037" s="11">
        <f t="shared" ca="1" si="62"/>
        <v>0.3251051945067619</v>
      </c>
      <c r="F2037" s="11">
        <f t="shared" ca="1" si="63"/>
        <v>44.812964944447302</v>
      </c>
    </row>
    <row r="2038" spans="5:6" x14ac:dyDescent="0.25">
      <c r="E2038" s="11">
        <f t="shared" ca="1" si="62"/>
        <v>0.35436124959304116</v>
      </c>
      <c r="F2038" s="11">
        <f t="shared" ca="1" si="63"/>
        <v>45.572977034295974</v>
      </c>
    </row>
    <row r="2039" spans="5:6" x14ac:dyDescent="0.25">
      <c r="E2039" s="11">
        <f t="shared" ca="1" si="62"/>
        <v>0.91628051505666441</v>
      </c>
      <c r="F2039" s="11">
        <f t="shared" ca="1" si="63"/>
        <v>64.49101486480194</v>
      </c>
    </row>
    <row r="2040" spans="5:6" x14ac:dyDescent="0.25">
      <c r="E2040" s="11">
        <f t="shared" ca="1" si="62"/>
        <v>0.64419797408312562</v>
      </c>
      <c r="F2040" s="11">
        <f t="shared" ca="1" si="63"/>
        <v>53.06084096240253</v>
      </c>
    </row>
    <row r="2041" spans="5:6" x14ac:dyDescent="0.25">
      <c r="E2041" s="11">
        <f t="shared" ca="1" si="62"/>
        <v>0.29265312352868345</v>
      </c>
      <c r="F2041" s="11">
        <f t="shared" ca="1" si="63"/>
        <v>43.946763652927224</v>
      </c>
    </row>
    <row r="2042" spans="5:6" x14ac:dyDescent="0.25">
      <c r="E2042" s="11">
        <f t="shared" ca="1" si="62"/>
        <v>0.70690046515679261</v>
      </c>
      <c r="F2042" s="11">
        <f t="shared" ca="1" si="63"/>
        <v>54.931585667402423</v>
      </c>
    </row>
    <row r="2043" spans="5:6" x14ac:dyDescent="0.25">
      <c r="E2043" s="11">
        <f t="shared" ca="1" si="62"/>
        <v>0.72128051149218508</v>
      </c>
      <c r="F2043" s="11">
        <f t="shared" ca="1" si="63"/>
        <v>55.391122443357915</v>
      </c>
    </row>
    <row r="2044" spans="5:6" x14ac:dyDescent="0.25">
      <c r="E2044" s="11">
        <f t="shared" ca="1" si="62"/>
        <v>0.30403612625889909</v>
      </c>
      <c r="F2044" s="11">
        <f t="shared" ca="1" si="63"/>
        <v>44.253892822008027</v>
      </c>
    </row>
    <row r="2045" spans="5:6" x14ac:dyDescent="0.25">
      <c r="E2045" s="11">
        <f t="shared" ca="1" si="62"/>
        <v>0.78197489047130619</v>
      </c>
      <c r="F2045" s="11">
        <f t="shared" ca="1" si="63"/>
        <v>57.511593026985942</v>
      </c>
    </row>
    <row r="2046" spans="5:6" x14ac:dyDescent="0.25">
      <c r="E2046" s="11">
        <f t="shared" ca="1" si="62"/>
        <v>0.49831796452702393</v>
      </c>
      <c r="F2046" s="11">
        <f t="shared" ca="1" si="63"/>
        <v>49.198924652911842</v>
      </c>
    </row>
    <row r="2047" spans="5:6" x14ac:dyDescent="0.25">
      <c r="E2047" s="11">
        <f t="shared" ca="1" si="62"/>
        <v>6.0544755949135776E-2</v>
      </c>
      <c r="F2047" s="11">
        <f t="shared" ca="1" si="63"/>
        <v>35.230262628093541</v>
      </c>
    </row>
    <row r="2048" spans="5:6" x14ac:dyDescent="0.25">
      <c r="E2048" s="11">
        <f t="shared" ca="1" si="62"/>
        <v>0.3942962228991912</v>
      </c>
      <c r="F2048" s="11">
        <f t="shared" ca="1" si="63"/>
        <v>46.589081798624719</v>
      </c>
    </row>
    <row r="2049" spans="5:6" x14ac:dyDescent="0.25">
      <c r="E2049" s="11">
        <f t="shared" ca="1" si="62"/>
        <v>0.38020665927517761</v>
      </c>
      <c r="F2049" s="11">
        <f t="shared" ca="1" si="63"/>
        <v>46.232723994020674</v>
      </c>
    </row>
    <row r="2050" spans="5:6" x14ac:dyDescent="0.25">
      <c r="E2050" s="11">
        <f t="shared" ca="1" si="62"/>
        <v>0.36582253578108426</v>
      </c>
      <c r="F2050" s="11">
        <f t="shared" ca="1" si="63"/>
        <v>45.866662735214724</v>
      </c>
    </row>
    <row r="2051" spans="5:6" x14ac:dyDescent="0.25">
      <c r="E2051" s="11">
        <f t="shared" ca="1" si="62"/>
        <v>0.15410802027861703</v>
      </c>
      <c r="F2051" s="11">
        <f t="shared" ca="1" si="63"/>
        <v>39.676595175758884</v>
      </c>
    </row>
    <row r="2052" spans="5:6" x14ac:dyDescent="0.25">
      <c r="E2052" s="11">
        <f t="shared" ref="E2052:E2115" ca="1" si="64">RAND()</f>
        <v>0.8506107931246637</v>
      </c>
      <c r="F2052" s="11">
        <f t="shared" ref="F2052:F2115" ca="1" si="65">_xlfn.GAMMA.INV(E2052,$C$3,$C$4)</f>
        <v>60.465739015507452</v>
      </c>
    </row>
    <row r="2053" spans="5:6" x14ac:dyDescent="0.25">
      <c r="E2053" s="11">
        <f t="shared" ca="1" si="64"/>
        <v>0.72012342367458082</v>
      </c>
      <c r="F2053" s="11">
        <f t="shared" ca="1" si="65"/>
        <v>55.353637620831769</v>
      </c>
    </row>
    <row r="2054" spans="5:6" x14ac:dyDescent="0.25">
      <c r="E2054" s="11">
        <f t="shared" ca="1" si="64"/>
        <v>0.17739009546856999</v>
      </c>
      <c r="F2054" s="11">
        <f t="shared" ca="1" si="65"/>
        <v>40.497800948055328</v>
      </c>
    </row>
    <row r="2055" spans="5:6" x14ac:dyDescent="0.25">
      <c r="E2055" s="11">
        <f t="shared" ca="1" si="64"/>
        <v>0.91105447357429625</v>
      </c>
      <c r="F2055" s="11">
        <f t="shared" ca="1" si="65"/>
        <v>64.092098279283434</v>
      </c>
    </row>
    <row r="2056" spans="5:6" x14ac:dyDescent="0.25">
      <c r="E2056" s="11">
        <f t="shared" ca="1" si="64"/>
        <v>0.78992129633493757</v>
      </c>
      <c r="F2056" s="11">
        <f t="shared" ca="1" si="65"/>
        <v>57.816646609277065</v>
      </c>
    </row>
    <row r="2057" spans="5:6" x14ac:dyDescent="0.25">
      <c r="E2057" s="11">
        <f t="shared" ca="1" si="64"/>
        <v>0.17809414749534513</v>
      </c>
      <c r="F2057" s="11">
        <f t="shared" ca="1" si="65"/>
        <v>40.521695373970104</v>
      </c>
    </row>
    <row r="2058" spans="5:6" x14ac:dyDescent="0.25">
      <c r="E2058" s="11">
        <f t="shared" ca="1" si="64"/>
        <v>0.1483528303535081</v>
      </c>
      <c r="F2058" s="11">
        <f t="shared" ca="1" si="65"/>
        <v>39.463113971907987</v>
      </c>
    </row>
    <row r="2059" spans="5:6" x14ac:dyDescent="0.25">
      <c r="E2059" s="11">
        <f t="shared" ca="1" si="64"/>
        <v>0.76330243456958191</v>
      </c>
      <c r="F2059" s="11">
        <f t="shared" ca="1" si="65"/>
        <v>56.822881354623775</v>
      </c>
    </row>
    <row r="2060" spans="5:6" x14ac:dyDescent="0.25">
      <c r="E2060" s="11">
        <f t="shared" ca="1" si="64"/>
        <v>0.88422665902729625</v>
      </c>
      <c r="F2060" s="11">
        <f t="shared" ca="1" si="65"/>
        <v>62.299500213574653</v>
      </c>
    </row>
    <row r="2061" spans="5:6" x14ac:dyDescent="0.25">
      <c r="E2061" s="11">
        <f t="shared" ca="1" si="64"/>
        <v>0.95987325461993023</v>
      </c>
      <c r="F2061" s="11">
        <f t="shared" ca="1" si="65"/>
        <v>69.030401457580297</v>
      </c>
    </row>
    <row r="2062" spans="5:6" x14ac:dyDescent="0.25">
      <c r="E2062" s="11">
        <f t="shared" ca="1" si="64"/>
        <v>0.65322359500301719</v>
      </c>
      <c r="F2062" s="11">
        <f t="shared" ca="1" si="65"/>
        <v>53.318937631311179</v>
      </c>
    </row>
    <row r="2063" spans="5:6" x14ac:dyDescent="0.25">
      <c r="E2063" s="11">
        <f t="shared" ca="1" si="64"/>
        <v>0.19409037709130106</v>
      </c>
      <c r="F2063" s="11">
        <f t="shared" ca="1" si="65"/>
        <v>41.051859905199002</v>
      </c>
    </row>
    <row r="2064" spans="5:6" x14ac:dyDescent="0.25">
      <c r="E2064" s="11">
        <f t="shared" ca="1" si="64"/>
        <v>0.45714731584658219</v>
      </c>
      <c r="F2064" s="11">
        <f t="shared" ca="1" si="65"/>
        <v>48.165023270115903</v>
      </c>
    </row>
    <row r="2065" spans="5:6" x14ac:dyDescent="0.25">
      <c r="E2065" s="11">
        <f t="shared" ca="1" si="64"/>
        <v>0.33373610543752241</v>
      </c>
      <c r="F2065" s="11">
        <f t="shared" ca="1" si="65"/>
        <v>45.038935596738263</v>
      </c>
    </row>
    <row r="2066" spans="5:6" x14ac:dyDescent="0.25">
      <c r="E2066" s="11">
        <f t="shared" ca="1" si="64"/>
        <v>0.1385730570396152</v>
      </c>
      <c r="F2066" s="11">
        <f t="shared" ca="1" si="65"/>
        <v>39.089131850768553</v>
      </c>
    </row>
    <row r="2067" spans="5:6" x14ac:dyDescent="0.25">
      <c r="E2067" s="11">
        <f t="shared" ca="1" si="64"/>
        <v>0.14490692308203945</v>
      </c>
      <c r="F2067" s="11">
        <f t="shared" ca="1" si="65"/>
        <v>39.33301834309124</v>
      </c>
    </row>
    <row r="2068" spans="5:6" x14ac:dyDescent="0.25">
      <c r="E2068" s="11">
        <f t="shared" ca="1" si="64"/>
        <v>5.5994503256690975E-2</v>
      </c>
      <c r="F2068" s="11">
        <f t="shared" ca="1" si="65"/>
        <v>34.917176441076059</v>
      </c>
    </row>
    <row r="2069" spans="5:6" x14ac:dyDescent="0.25">
      <c r="E2069" s="11">
        <f t="shared" ca="1" si="64"/>
        <v>0.29563189190390604</v>
      </c>
      <c r="F2069" s="11">
        <f t="shared" ca="1" si="65"/>
        <v>44.02751453198556</v>
      </c>
    </row>
    <row r="2070" spans="5:6" x14ac:dyDescent="0.25">
      <c r="E2070" s="11">
        <f t="shared" ca="1" si="64"/>
        <v>0.78589287318726153</v>
      </c>
      <c r="F2070" s="11">
        <f t="shared" ca="1" si="65"/>
        <v>57.661043474073253</v>
      </c>
    </row>
    <row r="2071" spans="5:6" x14ac:dyDescent="0.25">
      <c r="E2071" s="11">
        <f t="shared" ca="1" si="64"/>
        <v>0.52988711398235866</v>
      </c>
      <c r="F2071" s="11">
        <f t="shared" ca="1" si="65"/>
        <v>50.000764167967901</v>
      </c>
    </row>
    <row r="2072" spans="5:6" x14ac:dyDescent="0.25">
      <c r="E2072" s="11">
        <f t="shared" ca="1" si="64"/>
        <v>0.76311954492741263</v>
      </c>
      <c r="F2072" s="11">
        <f t="shared" ca="1" si="65"/>
        <v>56.816315198182245</v>
      </c>
    </row>
    <row r="2073" spans="5:6" x14ac:dyDescent="0.25">
      <c r="E2073" s="11">
        <f t="shared" ca="1" si="64"/>
        <v>0.29672576258677841</v>
      </c>
      <c r="F2073" s="11">
        <f t="shared" ca="1" si="65"/>
        <v>44.057098873794175</v>
      </c>
    </row>
    <row r="2074" spans="5:6" x14ac:dyDescent="0.25">
      <c r="E2074" s="11">
        <f t="shared" ca="1" si="64"/>
        <v>0.3471600327403922</v>
      </c>
      <c r="F2074" s="11">
        <f t="shared" ca="1" si="65"/>
        <v>45.387391485785443</v>
      </c>
    </row>
    <row r="2075" spans="5:6" x14ac:dyDescent="0.25">
      <c r="E2075" s="11">
        <f t="shared" ca="1" si="64"/>
        <v>0.1473017707610117</v>
      </c>
      <c r="F2075" s="11">
        <f t="shared" ca="1" si="65"/>
        <v>39.423618575427255</v>
      </c>
    </row>
    <row r="2076" spans="5:6" x14ac:dyDescent="0.25">
      <c r="E2076" s="11">
        <f t="shared" ca="1" si="64"/>
        <v>0.59674576306779459</v>
      </c>
      <c r="F2076" s="11">
        <f t="shared" ca="1" si="65"/>
        <v>51.750581827355994</v>
      </c>
    </row>
    <row r="2077" spans="5:6" x14ac:dyDescent="0.25">
      <c r="E2077" s="11">
        <f t="shared" ca="1" si="64"/>
        <v>0.54057898368490176</v>
      </c>
      <c r="F2077" s="11">
        <f t="shared" ca="1" si="65"/>
        <v>50.275132531417341</v>
      </c>
    </row>
    <row r="2078" spans="5:6" x14ac:dyDescent="0.25">
      <c r="E2078" s="11">
        <f t="shared" ca="1" si="64"/>
        <v>0.22138863993131319</v>
      </c>
      <c r="F2078" s="11">
        <f t="shared" ca="1" si="65"/>
        <v>41.908414969543003</v>
      </c>
    </row>
    <row r="2079" spans="5:6" x14ac:dyDescent="0.25">
      <c r="E2079" s="11">
        <f t="shared" ca="1" si="64"/>
        <v>0.23684723579462708</v>
      </c>
      <c r="F2079" s="11">
        <f t="shared" ca="1" si="65"/>
        <v>42.371479645744536</v>
      </c>
    </row>
    <row r="2080" spans="5:6" x14ac:dyDescent="0.25">
      <c r="E2080" s="11">
        <f t="shared" ca="1" si="64"/>
        <v>0.1753406088664391</v>
      </c>
      <c r="F2080" s="11">
        <f t="shared" ca="1" si="65"/>
        <v>40.4279564670734</v>
      </c>
    </row>
    <row r="2081" spans="5:6" x14ac:dyDescent="0.25">
      <c r="E2081" s="11">
        <f t="shared" ca="1" si="64"/>
        <v>0.24082283334156251</v>
      </c>
      <c r="F2081" s="11">
        <f t="shared" ca="1" si="65"/>
        <v>42.488376630066348</v>
      </c>
    </row>
    <row r="2082" spans="5:6" x14ac:dyDescent="0.25">
      <c r="E2082" s="11">
        <f t="shared" ca="1" si="64"/>
        <v>0.85051831418594759</v>
      </c>
      <c r="F2082" s="11">
        <f t="shared" ca="1" si="65"/>
        <v>60.461149746690573</v>
      </c>
    </row>
    <row r="2083" spans="5:6" x14ac:dyDescent="0.25">
      <c r="E2083" s="11">
        <f t="shared" ca="1" si="64"/>
        <v>0.35060374337745881</v>
      </c>
      <c r="F2083" s="11">
        <f t="shared" ca="1" si="65"/>
        <v>45.476249769502807</v>
      </c>
    </row>
    <row r="2084" spans="5:6" x14ac:dyDescent="0.25">
      <c r="E2084" s="11">
        <f t="shared" ca="1" si="64"/>
        <v>4.040616154724197E-2</v>
      </c>
      <c r="F2084" s="11">
        <f t="shared" ca="1" si="65"/>
        <v>33.681784341776442</v>
      </c>
    </row>
    <row r="2085" spans="5:6" x14ac:dyDescent="0.25">
      <c r="E2085" s="11">
        <f t="shared" ca="1" si="64"/>
        <v>0.15731148122754757</v>
      </c>
      <c r="F2085" s="11">
        <f t="shared" ca="1" si="65"/>
        <v>39.793472134636602</v>
      </c>
    </row>
    <row r="2086" spans="5:6" x14ac:dyDescent="0.25">
      <c r="E2086" s="11">
        <f t="shared" ca="1" si="64"/>
        <v>0.47504385232556678</v>
      </c>
      <c r="F2086" s="11">
        <f t="shared" ca="1" si="65"/>
        <v>48.613412265848787</v>
      </c>
    </row>
    <row r="2087" spans="5:6" x14ac:dyDescent="0.25">
      <c r="E2087" s="11">
        <f t="shared" ca="1" si="64"/>
        <v>4.1566720093018095E-3</v>
      </c>
      <c r="F2087" s="11">
        <f t="shared" ca="1" si="65"/>
        <v>27.211307130378284</v>
      </c>
    </row>
    <row r="2088" spans="5:6" x14ac:dyDescent="0.25">
      <c r="E2088" s="11">
        <f t="shared" ca="1" si="64"/>
        <v>0.18114588575695745</v>
      </c>
      <c r="F2088" s="11">
        <f t="shared" ca="1" si="65"/>
        <v>40.62469421427852</v>
      </c>
    </row>
    <row r="2089" spans="5:6" x14ac:dyDescent="0.25">
      <c r="E2089" s="11">
        <f t="shared" ca="1" si="64"/>
        <v>0.60696158734673067</v>
      </c>
      <c r="F2089" s="11">
        <f t="shared" ca="1" si="65"/>
        <v>52.026797355962898</v>
      </c>
    </row>
    <row r="2090" spans="5:6" x14ac:dyDescent="0.25">
      <c r="E2090" s="11">
        <f t="shared" ca="1" si="64"/>
        <v>0.60502455708316971</v>
      </c>
      <c r="F2090" s="11">
        <f t="shared" ca="1" si="65"/>
        <v>51.974201873999057</v>
      </c>
    </row>
    <row r="2091" spans="5:6" x14ac:dyDescent="0.25">
      <c r="E2091" s="11">
        <f t="shared" ca="1" si="64"/>
        <v>0.43326085625977195</v>
      </c>
      <c r="F2091" s="11">
        <f t="shared" ca="1" si="65"/>
        <v>47.567352927723604</v>
      </c>
    </row>
    <row r="2092" spans="5:6" x14ac:dyDescent="0.25">
      <c r="E2092" s="11">
        <f t="shared" ca="1" si="64"/>
        <v>0.20983130184065601</v>
      </c>
      <c r="F2092" s="11">
        <f t="shared" ca="1" si="65"/>
        <v>41.552389330369195</v>
      </c>
    </row>
    <row r="2093" spans="5:6" x14ac:dyDescent="0.25">
      <c r="E2093" s="11">
        <f t="shared" ca="1" si="64"/>
        <v>0.79966216913383137</v>
      </c>
      <c r="F2093" s="11">
        <f t="shared" ca="1" si="65"/>
        <v>58.201509347577286</v>
      </c>
    </row>
    <row r="2094" spans="5:6" x14ac:dyDescent="0.25">
      <c r="E2094" s="11">
        <f t="shared" ca="1" si="64"/>
        <v>0.57494951665896077</v>
      </c>
      <c r="F2094" s="11">
        <f t="shared" ca="1" si="65"/>
        <v>51.170149618232855</v>
      </c>
    </row>
    <row r="2095" spans="5:6" x14ac:dyDescent="0.25">
      <c r="E2095" s="11">
        <f t="shared" ca="1" si="64"/>
        <v>0.81246295934576584</v>
      </c>
      <c r="F2095" s="11">
        <f t="shared" ca="1" si="65"/>
        <v>58.727518471317346</v>
      </c>
    </row>
    <row r="2096" spans="5:6" x14ac:dyDescent="0.25">
      <c r="E2096" s="11">
        <f t="shared" ca="1" si="64"/>
        <v>0.51567159499001458</v>
      </c>
      <c r="F2096" s="11">
        <f t="shared" ca="1" si="65"/>
        <v>49.638338754516163</v>
      </c>
    </row>
    <row r="2097" spans="5:6" x14ac:dyDescent="0.25">
      <c r="E2097" s="11">
        <f t="shared" ca="1" si="64"/>
        <v>0.64628594532424677</v>
      </c>
      <c r="F2097" s="11">
        <f t="shared" ca="1" si="65"/>
        <v>53.120263257824121</v>
      </c>
    </row>
    <row r="2098" spans="5:6" x14ac:dyDescent="0.25">
      <c r="E2098" s="11">
        <f t="shared" ca="1" si="64"/>
        <v>0.68783771253835024</v>
      </c>
      <c r="F2098" s="11">
        <f t="shared" ca="1" si="65"/>
        <v>54.341893162944068</v>
      </c>
    </row>
    <row r="2099" spans="5:6" x14ac:dyDescent="0.25">
      <c r="E2099" s="11">
        <f t="shared" ca="1" si="64"/>
        <v>0.81903143426502101</v>
      </c>
      <c r="F2099" s="11">
        <f t="shared" ca="1" si="65"/>
        <v>59.007299262491074</v>
      </c>
    </row>
    <row r="2100" spans="5:6" x14ac:dyDescent="0.25">
      <c r="E2100" s="11">
        <f t="shared" ca="1" si="64"/>
        <v>0.14772100042040337</v>
      </c>
      <c r="F2100" s="11">
        <f t="shared" ca="1" si="65"/>
        <v>39.439391186866096</v>
      </c>
    </row>
    <row r="2101" spans="5:6" x14ac:dyDescent="0.25">
      <c r="E2101" s="11">
        <f t="shared" ca="1" si="64"/>
        <v>0.20341450926714111</v>
      </c>
      <c r="F2101" s="11">
        <f t="shared" ca="1" si="65"/>
        <v>41.350661125454629</v>
      </c>
    </row>
    <row r="2102" spans="5:6" x14ac:dyDescent="0.25">
      <c r="E2102" s="11">
        <f t="shared" ca="1" si="64"/>
        <v>0.12845950002934692</v>
      </c>
      <c r="F2102" s="11">
        <f t="shared" ca="1" si="65"/>
        <v>38.685690238458626</v>
      </c>
    </row>
    <row r="2103" spans="5:6" x14ac:dyDescent="0.25">
      <c r="E2103" s="11">
        <f t="shared" ca="1" si="64"/>
        <v>9.2194727340377813E-4</v>
      </c>
      <c r="F2103" s="11">
        <f t="shared" ca="1" si="65"/>
        <v>24.149942675734987</v>
      </c>
    </row>
    <row r="2104" spans="5:6" x14ac:dyDescent="0.25">
      <c r="E2104" s="11">
        <f t="shared" ca="1" si="64"/>
        <v>0.56810123258958201</v>
      </c>
      <c r="F2104" s="11">
        <f t="shared" ca="1" si="65"/>
        <v>50.990015000655049</v>
      </c>
    </row>
    <row r="2105" spans="5:6" x14ac:dyDescent="0.25">
      <c r="E2105" s="11">
        <f t="shared" ca="1" si="64"/>
        <v>0.5804530511512993</v>
      </c>
      <c r="F2105" s="11">
        <f t="shared" ca="1" si="65"/>
        <v>51.31564937653323</v>
      </c>
    </row>
    <row r="2106" spans="5:6" x14ac:dyDescent="0.25">
      <c r="E2106" s="11">
        <f t="shared" ca="1" si="64"/>
        <v>0.87108597130150933</v>
      </c>
      <c r="F2106" s="11">
        <f t="shared" ca="1" si="65"/>
        <v>61.539341941087784</v>
      </c>
    </row>
    <row r="2107" spans="5:6" x14ac:dyDescent="0.25">
      <c r="E2107" s="11">
        <f t="shared" ca="1" si="64"/>
        <v>0.68032277618954107</v>
      </c>
      <c r="F2107" s="11">
        <f t="shared" ca="1" si="65"/>
        <v>54.114914932135797</v>
      </c>
    </row>
    <row r="2108" spans="5:6" x14ac:dyDescent="0.25">
      <c r="E2108" s="11">
        <f t="shared" ca="1" si="64"/>
        <v>5.9313301745525515E-2</v>
      </c>
      <c r="F2108" s="11">
        <f t="shared" ca="1" si="65"/>
        <v>35.147218993539639</v>
      </c>
    </row>
    <row r="2109" spans="5:6" x14ac:dyDescent="0.25">
      <c r="E2109" s="11">
        <f t="shared" ca="1" si="64"/>
        <v>0.48066326858248642</v>
      </c>
      <c r="F2109" s="11">
        <f t="shared" ca="1" si="65"/>
        <v>48.754472737132971</v>
      </c>
    </row>
    <row r="2110" spans="5:6" x14ac:dyDescent="0.25">
      <c r="E2110" s="11">
        <f t="shared" ca="1" si="64"/>
        <v>5.617565229999899E-2</v>
      </c>
      <c r="F2110" s="11">
        <f t="shared" ca="1" si="65"/>
        <v>34.929978646674044</v>
      </c>
    </row>
    <row r="2111" spans="5:6" x14ac:dyDescent="0.25">
      <c r="E2111" s="11">
        <f t="shared" ca="1" si="64"/>
        <v>0.85353854469469259</v>
      </c>
      <c r="F2111" s="11">
        <f t="shared" ca="1" si="65"/>
        <v>60.61214142063703</v>
      </c>
    </row>
    <row r="2112" spans="5:6" x14ac:dyDescent="0.25">
      <c r="E2112" s="11">
        <f t="shared" ca="1" si="64"/>
        <v>0.62512395452591218</v>
      </c>
      <c r="F2112" s="11">
        <f t="shared" ca="1" si="65"/>
        <v>52.525412574754178</v>
      </c>
    </row>
    <row r="2113" spans="5:6" x14ac:dyDescent="0.25">
      <c r="E2113" s="11">
        <f t="shared" ca="1" si="64"/>
        <v>0.2514231644895395</v>
      </c>
      <c r="F2113" s="11">
        <f t="shared" ca="1" si="65"/>
        <v>42.796090098542059</v>
      </c>
    </row>
    <row r="2114" spans="5:6" x14ac:dyDescent="0.25">
      <c r="E2114" s="11">
        <f t="shared" ca="1" si="64"/>
        <v>0.18772903828177312</v>
      </c>
      <c r="F2114" s="11">
        <f t="shared" ca="1" si="65"/>
        <v>40.843833832806752</v>
      </c>
    </row>
    <row r="2115" spans="5:6" x14ac:dyDescent="0.25">
      <c r="E2115" s="11">
        <f t="shared" ca="1" si="64"/>
        <v>0.45022168571985499</v>
      </c>
      <c r="F2115" s="11">
        <f t="shared" ca="1" si="65"/>
        <v>47.99171805834942</v>
      </c>
    </row>
    <row r="2116" spans="5:6" x14ac:dyDescent="0.25">
      <c r="E2116" s="11">
        <f t="shared" ref="E2116:E2160" ca="1" si="66">RAND()</f>
        <v>0.72277360548943759</v>
      </c>
      <c r="F2116" s="11">
        <f t="shared" ref="F2116:F2160" ca="1" si="67">_xlfn.GAMMA.INV(E2116,$C$3,$C$4)</f>
        <v>55.43962951521307</v>
      </c>
    </row>
    <row r="2117" spans="5:6" x14ac:dyDescent="0.25">
      <c r="E2117" s="11">
        <f t="shared" ca="1" si="66"/>
        <v>0.16437979462633701</v>
      </c>
      <c r="F2117" s="11">
        <f t="shared" ca="1" si="67"/>
        <v>40.046741631478504</v>
      </c>
    </row>
    <row r="2118" spans="5:6" x14ac:dyDescent="0.25">
      <c r="E2118" s="11">
        <f t="shared" ca="1" si="66"/>
        <v>0.3727811569164694</v>
      </c>
      <c r="F2118" s="11">
        <f t="shared" ca="1" si="67"/>
        <v>46.044071636506636</v>
      </c>
    </row>
    <row r="2119" spans="5:6" x14ac:dyDescent="0.25">
      <c r="E2119" s="11">
        <f t="shared" ca="1" si="66"/>
        <v>0.19134520237704866</v>
      </c>
      <c r="F2119" s="11">
        <f t="shared" ca="1" si="67"/>
        <v>40.962521310263043</v>
      </c>
    </row>
    <row r="2120" spans="5:6" x14ac:dyDescent="0.25">
      <c r="E2120" s="11">
        <f t="shared" ca="1" si="66"/>
        <v>0.77522945517943764</v>
      </c>
      <c r="F2120" s="11">
        <f t="shared" ca="1" si="67"/>
        <v>57.258452000333818</v>
      </c>
    </row>
    <row r="2121" spans="5:6" x14ac:dyDescent="0.25">
      <c r="E2121" s="11">
        <f t="shared" ca="1" si="66"/>
        <v>0.37118043007102663</v>
      </c>
      <c r="F2121" s="11">
        <f t="shared" ca="1" si="67"/>
        <v>46.003316815979275</v>
      </c>
    </row>
    <row r="2122" spans="5:6" x14ac:dyDescent="0.25">
      <c r="E2122" s="11">
        <f t="shared" ca="1" si="66"/>
        <v>6.8956625006939665E-2</v>
      </c>
      <c r="F2122" s="11">
        <f t="shared" ca="1" si="67"/>
        <v>35.768062354405828</v>
      </c>
    </row>
    <row r="2123" spans="5:6" x14ac:dyDescent="0.25">
      <c r="E2123" s="11">
        <f t="shared" ca="1" si="66"/>
        <v>0.41674662496594828</v>
      </c>
      <c r="F2123" s="11">
        <f t="shared" ca="1" si="67"/>
        <v>47.153647481323247</v>
      </c>
    </row>
    <row r="2124" spans="5:6" x14ac:dyDescent="0.25">
      <c r="E2124" s="11">
        <f t="shared" ca="1" si="66"/>
        <v>0.74245266676332644</v>
      </c>
      <c r="F2124" s="11">
        <f t="shared" ca="1" si="67"/>
        <v>56.094291667993694</v>
      </c>
    </row>
    <row r="2125" spans="5:6" x14ac:dyDescent="0.25">
      <c r="E2125" s="11">
        <f t="shared" ca="1" si="66"/>
        <v>0.40671451715221152</v>
      </c>
      <c r="F2125" s="11">
        <f t="shared" ca="1" si="67"/>
        <v>46.901766423443725</v>
      </c>
    </row>
    <row r="2126" spans="5:6" x14ac:dyDescent="0.25">
      <c r="E2126" s="11">
        <f t="shared" ca="1" si="66"/>
        <v>0.21827183533020922</v>
      </c>
      <c r="F2126" s="11">
        <f t="shared" ca="1" si="67"/>
        <v>41.813280927046385</v>
      </c>
    </row>
    <row r="2127" spans="5:6" x14ac:dyDescent="0.25">
      <c r="E2127" s="11">
        <f t="shared" ca="1" si="66"/>
        <v>0.34538865104506933</v>
      </c>
      <c r="F2127" s="11">
        <f t="shared" ca="1" si="67"/>
        <v>45.341603629877675</v>
      </c>
    </row>
    <row r="2128" spans="5:6" x14ac:dyDescent="0.25">
      <c r="E2128" s="11">
        <f t="shared" ca="1" si="66"/>
        <v>0.90970109224011686</v>
      </c>
      <c r="F2128" s="11">
        <f t="shared" ca="1" si="67"/>
        <v>63.991907457356042</v>
      </c>
    </row>
    <row r="2129" spans="5:6" x14ac:dyDescent="0.25">
      <c r="E2129" s="11">
        <f t="shared" ca="1" si="66"/>
        <v>0.35608666561587088</v>
      </c>
      <c r="F2129" s="11">
        <f t="shared" ca="1" si="67"/>
        <v>45.617316706269079</v>
      </c>
    </row>
    <row r="2130" spans="5:6" x14ac:dyDescent="0.25">
      <c r="E2130" s="11">
        <f t="shared" ca="1" si="66"/>
        <v>1.6902516747384966E-2</v>
      </c>
      <c r="F2130" s="11">
        <f t="shared" ca="1" si="67"/>
        <v>30.837693008928955</v>
      </c>
    </row>
    <row r="2131" spans="5:6" x14ac:dyDescent="0.25">
      <c r="E2131" s="11">
        <f t="shared" ca="1" si="66"/>
        <v>0.13427972488890694</v>
      </c>
      <c r="F2131" s="11">
        <f t="shared" ca="1" si="67"/>
        <v>38.920077880131359</v>
      </c>
    </row>
    <row r="2132" spans="5:6" x14ac:dyDescent="0.25">
      <c r="E2132" s="11">
        <f t="shared" ca="1" si="66"/>
        <v>0.63802248050036192</v>
      </c>
      <c r="F2132" s="11">
        <f t="shared" ca="1" si="67"/>
        <v>52.886057559850215</v>
      </c>
    </row>
    <row r="2133" spans="5:6" x14ac:dyDescent="0.25">
      <c r="E2133" s="11">
        <f t="shared" ca="1" si="66"/>
        <v>0.67964713158494927</v>
      </c>
      <c r="F2133" s="11">
        <f t="shared" ca="1" si="67"/>
        <v>54.094649830593298</v>
      </c>
    </row>
    <row r="2134" spans="5:6" x14ac:dyDescent="0.25">
      <c r="E2134" s="11">
        <f t="shared" ca="1" si="66"/>
        <v>2.1281131756503924E-2</v>
      </c>
      <c r="F2134" s="11">
        <f t="shared" ca="1" si="67"/>
        <v>31.534797651823578</v>
      </c>
    </row>
    <row r="2135" spans="5:6" x14ac:dyDescent="0.25">
      <c r="E2135" s="11">
        <f t="shared" ca="1" si="66"/>
        <v>0.53136157228789027</v>
      </c>
      <c r="F2135" s="11">
        <f t="shared" ca="1" si="67"/>
        <v>50.038504047532086</v>
      </c>
    </row>
    <row r="2136" spans="5:6" x14ac:dyDescent="0.25">
      <c r="E2136" s="11">
        <f t="shared" ca="1" si="66"/>
        <v>0.85438529268640284</v>
      </c>
      <c r="F2136" s="11">
        <f t="shared" ca="1" si="67"/>
        <v>60.654892224536155</v>
      </c>
    </row>
    <row r="2137" spans="5:6" x14ac:dyDescent="0.25">
      <c r="E2137" s="11">
        <f t="shared" ca="1" si="66"/>
        <v>0.49146980014589514</v>
      </c>
      <c r="F2137" s="11">
        <f t="shared" ca="1" si="67"/>
        <v>49.026262015002551</v>
      </c>
    </row>
    <row r="2138" spans="5:6" x14ac:dyDescent="0.25">
      <c r="E2138" s="11">
        <f t="shared" ca="1" si="66"/>
        <v>0.86277861813621037</v>
      </c>
      <c r="F2138" s="11">
        <f t="shared" ca="1" si="67"/>
        <v>61.089147864715947</v>
      </c>
    </row>
    <row r="2139" spans="5:6" x14ac:dyDescent="0.25">
      <c r="E2139" s="11">
        <f t="shared" ca="1" si="66"/>
        <v>0.82987303497812948</v>
      </c>
      <c r="F2139" s="11">
        <f t="shared" ca="1" si="67"/>
        <v>59.485420635097753</v>
      </c>
    </row>
    <row r="2140" spans="5:6" x14ac:dyDescent="0.25">
      <c r="E2140" s="11">
        <f t="shared" ca="1" si="66"/>
        <v>0.55072330917447643</v>
      </c>
      <c r="F2140" s="11">
        <f t="shared" ca="1" si="67"/>
        <v>50.537073762755348</v>
      </c>
    </row>
    <row r="2141" spans="5:6" x14ac:dyDescent="0.25">
      <c r="E2141" s="11">
        <f t="shared" ca="1" si="66"/>
        <v>0.84061336016023325</v>
      </c>
      <c r="F2141" s="11">
        <f t="shared" ca="1" si="67"/>
        <v>59.981403466481446</v>
      </c>
    </row>
    <row r="2142" spans="5:6" x14ac:dyDescent="0.25">
      <c r="E2142" s="11">
        <f t="shared" ca="1" si="66"/>
        <v>0.96151113869530846</v>
      </c>
      <c r="F2142" s="11">
        <f t="shared" ca="1" si="67"/>
        <v>69.273300283599283</v>
      </c>
    </row>
    <row r="2143" spans="5:6" x14ac:dyDescent="0.25">
      <c r="E2143" s="11">
        <f t="shared" ca="1" si="66"/>
        <v>0.40672136345192145</v>
      </c>
      <c r="F2143" s="11">
        <f t="shared" ca="1" si="67"/>
        <v>46.901938512292411</v>
      </c>
    </row>
    <row r="2144" spans="5:6" x14ac:dyDescent="0.25">
      <c r="E2144" s="11">
        <f t="shared" ca="1" si="66"/>
        <v>0.47529036194883834</v>
      </c>
      <c r="F2144" s="11">
        <f t="shared" ca="1" si="67"/>
        <v>48.619596912825955</v>
      </c>
    </row>
    <row r="2145" spans="5:6" x14ac:dyDescent="0.25">
      <c r="E2145" s="11">
        <f t="shared" ca="1" si="66"/>
        <v>0.61774049938919484</v>
      </c>
      <c r="F2145" s="11">
        <f t="shared" ca="1" si="67"/>
        <v>52.321482241992769</v>
      </c>
    </row>
    <row r="2146" spans="5:6" x14ac:dyDescent="0.25">
      <c r="E2146" s="11">
        <f t="shared" ca="1" si="66"/>
        <v>4.3065218564821595E-2</v>
      </c>
      <c r="F2146" s="11">
        <f t="shared" ca="1" si="67"/>
        <v>33.914554936145997</v>
      </c>
    </row>
    <row r="2147" spans="5:6" x14ac:dyDescent="0.25">
      <c r="E2147" s="11">
        <f t="shared" ca="1" si="66"/>
        <v>0.93681540758854653</v>
      </c>
      <c r="F2147" s="11">
        <f t="shared" ca="1" si="67"/>
        <v>66.290061654799942</v>
      </c>
    </row>
    <row r="2148" spans="5:6" x14ac:dyDescent="0.25">
      <c r="E2148" s="11">
        <f t="shared" ca="1" si="66"/>
        <v>0.83525546843959997</v>
      </c>
      <c r="F2148" s="11">
        <f t="shared" ca="1" si="67"/>
        <v>59.731021653483481</v>
      </c>
    </row>
    <row r="2149" spans="5:6" x14ac:dyDescent="0.25">
      <c r="E2149" s="11">
        <f t="shared" ca="1" si="66"/>
        <v>0.39253970849459985</v>
      </c>
      <c r="F2149" s="11">
        <f t="shared" ca="1" si="67"/>
        <v>46.544756877243735</v>
      </c>
    </row>
    <row r="2150" spans="5:6" x14ac:dyDescent="0.25">
      <c r="E2150" s="11">
        <f t="shared" ca="1" si="66"/>
        <v>0.87105441426289176</v>
      </c>
      <c r="F2150" s="11">
        <f t="shared" ca="1" si="67"/>
        <v>61.537590245496027</v>
      </c>
    </row>
    <row r="2151" spans="5:6" x14ac:dyDescent="0.25">
      <c r="E2151" s="11">
        <f t="shared" ca="1" si="66"/>
        <v>0.89785460131431971</v>
      </c>
      <c r="F2151" s="11">
        <f t="shared" ca="1" si="67"/>
        <v>63.163028225220167</v>
      </c>
    </row>
    <row r="2152" spans="5:6" x14ac:dyDescent="0.25">
      <c r="E2152" s="11">
        <f t="shared" ca="1" si="66"/>
        <v>0.46676054662812694</v>
      </c>
      <c r="F2152" s="11">
        <f t="shared" ca="1" si="67"/>
        <v>48.405745011184422</v>
      </c>
    </row>
    <row r="2153" spans="5:6" x14ac:dyDescent="0.25">
      <c r="E2153" s="11">
        <f t="shared" ca="1" si="66"/>
        <v>0.64366677089774893</v>
      </c>
      <c r="F2153" s="11">
        <f t="shared" ca="1" si="67"/>
        <v>53.045750013803065</v>
      </c>
    </row>
    <row r="2154" spans="5:6" x14ac:dyDescent="0.25">
      <c r="E2154" s="11">
        <f t="shared" ca="1" si="66"/>
        <v>0.86282538880106341</v>
      </c>
      <c r="F2154" s="11">
        <f t="shared" ca="1" si="67"/>
        <v>61.09162342694588</v>
      </c>
    </row>
    <row r="2155" spans="5:6" x14ac:dyDescent="0.25">
      <c r="E2155" s="11">
        <f t="shared" ca="1" si="66"/>
        <v>5.3855119890645509E-2</v>
      </c>
      <c r="F2155" s="11">
        <f t="shared" ca="1" si="67"/>
        <v>34.763702750128843</v>
      </c>
    </row>
    <row r="2156" spans="5:6" x14ac:dyDescent="0.25">
      <c r="E2156" s="11">
        <f t="shared" ca="1" si="66"/>
        <v>0.57458822781223851</v>
      </c>
      <c r="F2156" s="11">
        <f t="shared" ca="1" si="67"/>
        <v>51.16062146309212</v>
      </c>
    </row>
    <row r="2157" spans="5:6" x14ac:dyDescent="0.25">
      <c r="E2157" s="11">
        <f t="shared" ca="1" si="66"/>
        <v>0.40577200035013505</v>
      </c>
      <c r="F2157" s="11">
        <f t="shared" ca="1" si="67"/>
        <v>46.878072460418522</v>
      </c>
    </row>
    <row r="2158" spans="5:6" x14ac:dyDescent="0.25">
      <c r="E2158" s="11">
        <f t="shared" ca="1" si="66"/>
        <v>0.39778793718583738</v>
      </c>
      <c r="F2158" s="11">
        <f t="shared" ca="1" si="67"/>
        <v>46.677117598286657</v>
      </c>
    </row>
    <row r="2159" spans="5:6" x14ac:dyDescent="0.25">
      <c r="E2159" s="11">
        <f t="shared" ca="1" si="66"/>
        <v>0.93243742888506653</v>
      </c>
      <c r="F2159" s="11">
        <f t="shared" ca="1" si="67"/>
        <v>65.86949219170495</v>
      </c>
    </row>
    <row r="2160" spans="5:6" x14ac:dyDescent="0.25">
      <c r="E2160" s="11">
        <f t="shared" ca="1" si="66"/>
        <v>0.38525685040103852</v>
      </c>
      <c r="F2160" s="11">
        <f t="shared" ca="1" si="67"/>
        <v>46.36067878360199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L2160"/>
  <sheetViews>
    <sheetView zoomScale="80" zoomScaleNormal="80" workbookViewId="0">
      <selection activeCell="I4" sqref="I4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6" width="11.42578125" style="22"/>
    <col min="7" max="7" width="4.28515625" style="22" customWidth="1"/>
    <col min="8" max="8" width="11.42578125" style="22"/>
    <col min="9" max="9" width="17.7109375" style="22" bestFit="1" customWidth="1"/>
    <col min="10" max="10" width="20.28515625" style="22" customWidth="1"/>
    <col min="11" max="11" width="13" style="22" bestFit="1" customWidth="1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2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2" x14ac:dyDescent="0.25">
      <c r="B3" s="24" t="s">
        <v>44</v>
      </c>
      <c r="C3" s="24">
        <v>50000</v>
      </c>
      <c r="E3" s="24">
        <f ca="1">RAND()</f>
        <v>5.9000607163216534E-3</v>
      </c>
      <c r="F3" s="24">
        <f ca="1">_xlfn.NORM.INV(E3,$C$3,$C$4)</f>
        <v>47481.934021173824</v>
      </c>
      <c r="H3" s="24" t="s">
        <v>19</v>
      </c>
      <c r="I3" s="24">
        <f ca="1">AVERAGE(F3:F2160)</f>
        <v>49980.560581187259</v>
      </c>
      <c r="J3" s="24">
        <f>C3</f>
        <v>50000</v>
      </c>
      <c r="L3" s="22">
        <f ca="1">LN((I3^2)/(SQRT(I3^2+I4)))</f>
        <v>10.819192447853595</v>
      </c>
    </row>
    <row r="4" spans="2:12" x14ac:dyDescent="0.25">
      <c r="B4" s="24" t="s">
        <v>57</v>
      </c>
      <c r="C4" s="24">
        <v>1000</v>
      </c>
      <c r="E4" s="24">
        <f t="shared" ref="E4:E67" ca="1" si="0">RAND()</f>
        <v>1.1544306173184804E-2</v>
      </c>
      <c r="F4" s="24">
        <f t="shared" ref="F4:F67" ca="1" si="1">_xlfn.NORM.INV(E4,$C$3,$C$4)</f>
        <v>47728.034800805799</v>
      </c>
      <c r="H4" s="24" t="s">
        <v>21</v>
      </c>
      <c r="I4" s="24">
        <f ca="1">_xlfn.VAR.S(F3:F2160)</f>
        <v>984291.12118054519</v>
      </c>
      <c r="J4" s="24">
        <f>C4</f>
        <v>1000</v>
      </c>
      <c r="L4" s="22">
        <f ca="1">SQRT(LN((I3^2+I4)/(I3^2)))</f>
        <v>1.9848051926403331E-2</v>
      </c>
    </row>
    <row r="5" spans="2:12" x14ac:dyDescent="0.25">
      <c r="E5" s="24">
        <f t="shared" ca="1" si="0"/>
        <v>0.87578770752590063</v>
      </c>
      <c r="F5" s="24">
        <f t="shared" ca="1" si="1"/>
        <v>51154.184380227336</v>
      </c>
      <c r="H5" s="24" t="s">
        <v>22</v>
      </c>
      <c r="I5" s="24">
        <f ca="1">_xlfn.STDEV.S(F3:F2160)</f>
        <v>992.11446979698121</v>
      </c>
      <c r="J5" s="24"/>
    </row>
    <row r="6" spans="2:12" x14ac:dyDescent="0.25">
      <c r="E6" s="24">
        <f t="shared" ca="1" si="0"/>
        <v>0.81059622478149562</v>
      </c>
      <c r="F6" s="24">
        <f t="shared" ca="1" si="1"/>
        <v>50880.095548500234</v>
      </c>
      <c r="H6" s="24" t="s">
        <v>23</v>
      </c>
      <c r="I6" s="24">
        <f ca="1">SKEW(F3:F2160)</f>
        <v>-6.0720217693546984E-2</v>
      </c>
      <c r="J6" s="24"/>
    </row>
    <row r="7" spans="2:12" x14ac:dyDescent="0.25">
      <c r="E7" s="24">
        <f t="shared" ca="1" si="0"/>
        <v>0.74272335457364191</v>
      </c>
      <c r="F7" s="24">
        <f t="shared" ca="1" si="1"/>
        <v>50651.764213668423</v>
      </c>
      <c r="H7" s="24" t="s">
        <v>24</v>
      </c>
      <c r="I7" s="24">
        <f ca="1">I19/(I5^4)</f>
        <v>3.1793881439882954</v>
      </c>
      <c r="J7" s="24"/>
    </row>
    <row r="8" spans="2:12" x14ac:dyDescent="0.25">
      <c r="E8" s="24">
        <f t="shared" ca="1" si="0"/>
        <v>0.76058322330393491</v>
      </c>
      <c r="F8" s="24">
        <f t="shared" ca="1" si="1"/>
        <v>50708.179889061917</v>
      </c>
    </row>
    <row r="9" spans="2:12" x14ac:dyDescent="0.25">
      <c r="E9" s="24">
        <f t="shared" ca="1" si="0"/>
        <v>0.2261449764087522</v>
      </c>
      <c r="F9" s="24">
        <f t="shared" ca="1" si="1"/>
        <v>49248.397189737312</v>
      </c>
      <c r="H9" s="96" t="s">
        <v>26</v>
      </c>
      <c r="I9" s="96"/>
    </row>
    <row r="10" spans="2:12" x14ac:dyDescent="0.25">
      <c r="E10" s="24">
        <f t="shared" ca="1" si="0"/>
        <v>0.66936288514391629</v>
      </c>
      <c r="F10" s="24">
        <f t="shared" ca="1" si="1"/>
        <v>50438.154582136041</v>
      </c>
      <c r="H10" s="24"/>
      <c r="I10" s="24">
        <f ca="1">SUMPRODUCT(F3:F2160)/COUNT(F3:F2160)</f>
        <v>49980.560581187259</v>
      </c>
    </row>
    <row r="11" spans="2:12" x14ac:dyDescent="0.25">
      <c r="E11" s="24">
        <f t="shared" ca="1" si="0"/>
        <v>1.469195469998863E-2</v>
      </c>
      <c r="F11" s="24">
        <f t="shared" ca="1" si="1"/>
        <v>47821.702691108265</v>
      </c>
      <c r="H11" s="24"/>
      <c r="I11" s="24">
        <f ca="1">SUMPRODUCT(F3:F2160,F3:F2160)/COUNT(F3:F2160)</f>
        <v>2499040271.0182548</v>
      </c>
    </row>
    <row r="12" spans="2:12" x14ac:dyDescent="0.25">
      <c r="E12" s="24">
        <f t="shared" ca="1" si="0"/>
        <v>0.23689535245722837</v>
      </c>
      <c r="F12" s="24">
        <f t="shared" ca="1" si="1"/>
        <v>49283.675018615177</v>
      </c>
      <c r="H12" s="24"/>
      <c r="I12" s="24">
        <f ca="1">SUMPRODUCT(F3:F2160,F3:F2160,F3:F2160)/COUNT(F3:F2160)</f>
        <v>125001719698268.94</v>
      </c>
    </row>
    <row r="13" spans="2:12" x14ac:dyDescent="0.25">
      <c r="E13" s="24">
        <f t="shared" ca="1" si="0"/>
        <v>0.69614386055162414</v>
      </c>
      <c r="F13" s="24">
        <f t="shared" ca="1" si="1"/>
        <v>50513.341757679387</v>
      </c>
      <c r="H13" s="24"/>
      <c r="I13" s="24">
        <f ca="1">SUMPRODUCT(F3:F2160,F3:F2160,F3:F2160,F3:F2160)/COUNT(F3:F2160)</f>
        <v>6.2550232520921395E+18</v>
      </c>
    </row>
    <row r="14" spans="2:12" x14ac:dyDescent="0.25">
      <c r="E14" s="24">
        <f t="shared" ca="1" si="0"/>
        <v>0.12094671842119531</v>
      </c>
      <c r="F14" s="24">
        <f t="shared" ca="1" si="1"/>
        <v>48829.732749565323</v>
      </c>
    </row>
    <row r="15" spans="2:12" x14ac:dyDescent="0.25">
      <c r="E15" s="24">
        <f t="shared" ca="1" si="0"/>
        <v>0.6161355720427546</v>
      </c>
      <c r="F15" s="24">
        <f t="shared" ca="1" si="1"/>
        <v>50295.346947909638</v>
      </c>
      <c r="H15" s="96" t="s">
        <v>27</v>
      </c>
      <c r="I15" s="96"/>
    </row>
    <row r="16" spans="2:12" x14ac:dyDescent="0.25">
      <c r="E16" s="24">
        <f t="shared" ca="1" si="0"/>
        <v>0.61803373644277382</v>
      </c>
      <c r="F16" s="24">
        <f t="shared" ca="1" si="1"/>
        <v>50300.320723776211</v>
      </c>
      <c r="H16" s="24"/>
      <c r="I16" s="24">
        <v>0</v>
      </c>
    </row>
    <row r="17" spans="5:9" x14ac:dyDescent="0.25">
      <c r="E17" s="24">
        <f t="shared" ca="1" si="0"/>
        <v>0.1468703493578577</v>
      </c>
      <c r="F17" s="24">
        <f t="shared" ca="1" si="1"/>
        <v>48950.049123827928</v>
      </c>
      <c r="H17" s="24"/>
      <c r="I17" s="24">
        <f ca="1">I11-I10^2</f>
        <v>983835.00852489471</v>
      </c>
    </row>
    <row r="18" spans="5:9" x14ac:dyDescent="0.25">
      <c r="E18" s="24">
        <f t="shared" ca="1" si="0"/>
        <v>0.21768280637844095</v>
      </c>
      <c r="F18" s="24">
        <f t="shared" ca="1" si="1"/>
        <v>49219.957080520384</v>
      </c>
      <c r="H18" s="24"/>
      <c r="I18" s="24">
        <f ca="1">I12-3*I10*I11+2*I10^3</f>
        <v>-59212676.5625</v>
      </c>
    </row>
    <row r="19" spans="5:9" x14ac:dyDescent="0.25">
      <c r="E19" s="24">
        <f t="shared" ca="1" si="0"/>
        <v>0.74687606538662976</v>
      </c>
      <c r="F19" s="24">
        <f t="shared" ca="1" si="1"/>
        <v>50664.691441152623</v>
      </c>
      <c r="H19" s="24"/>
      <c r="I19" s="24">
        <f ca="1">I13-4*I10*I12+6*(I10^2)*I11-3*(I10^4)</f>
        <v>3080283471872</v>
      </c>
    </row>
    <row r="20" spans="5:9" x14ac:dyDescent="0.25">
      <c r="E20" s="24">
        <f t="shared" ca="1" si="0"/>
        <v>0.89452046174615762</v>
      </c>
      <c r="F20" s="24">
        <f t="shared" ca="1" si="1"/>
        <v>51250.932578886619</v>
      </c>
    </row>
    <row r="21" spans="5:9" x14ac:dyDescent="0.25">
      <c r="E21" s="24">
        <f t="shared" ca="1" si="0"/>
        <v>0.76461363282030215</v>
      </c>
      <c r="F21" s="24">
        <f t="shared" ca="1" si="1"/>
        <v>50721.222331294572</v>
      </c>
    </row>
    <row r="22" spans="5:9" x14ac:dyDescent="0.25">
      <c r="E22" s="24">
        <f t="shared" ca="1" si="0"/>
        <v>0.12926964652109474</v>
      </c>
      <c r="F22" s="24">
        <f t="shared" ca="1" si="1"/>
        <v>48870.149661970187</v>
      </c>
    </row>
    <row r="23" spans="5:9" x14ac:dyDescent="0.25">
      <c r="E23" s="24">
        <f t="shared" ca="1" si="0"/>
        <v>0.68938938566119212</v>
      </c>
      <c r="F23" s="24">
        <f t="shared" ca="1" si="1"/>
        <v>50494.12029071313</v>
      </c>
    </row>
    <row r="24" spans="5:9" x14ac:dyDescent="0.25">
      <c r="E24" s="24">
        <f t="shared" ca="1" si="0"/>
        <v>0.57867396036772789</v>
      </c>
      <c r="F24" s="24">
        <f t="shared" ca="1" si="1"/>
        <v>50198.502307864168</v>
      </c>
    </row>
    <row r="25" spans="5:9" x14ac:dyDescent="0.25">
      <c r="E25" s="24">
        <f t="shared" ca="1" si="0"/>
        <v>0.90993465850127941</v>
      </c>
      <c r="F25" s="24">
        <f t="shared" ca="1" si="1"/>
        <v>51340.352769825673</v>
      </c>
    </row>
    <row r="26" spans="5:9" x14ac:dyDescent="0.25">
      <c r="E26" s="24">
        <f t="shared" ca="1" si="0"/>
        <v>1.886440688416724E-2</v>
      </c>
      <c r="F26" s="24">
        <f t="shared" ca="1" si="1"/>
        <v>47922.211177418918</v>
      </c>
    </row>
    <row r="27" spans="5:9" x14ac:dyDescent="0.25">
      <c r="E27" s="24">
        <f t="shared" ca="1" si="0"/>
        <v>0.86153372106892778</v>
      </c>
      <c r="F27" s="24">
        <f t="shared" ca="1" si="1"/>
        <v>51087.235924896151</v>
      </c>
    </row>
    <row r="28" spans="5:9" x14ac:dyDescent="0.25">
      <c r="E28" s="24">
        <f t="shared" ca="1" si="0"/>
        <v>9.1701721682366899E-2</v>
      </c>
      <c r="F28" s="24">
        <f t="shared" ca="1" si="1"/>
        <v>48669.651405980665</v>
      </c>
    </row>
    <row r="29" spans="5:9" x14ac:dyDescent="0.25">
      <c r="E29" s="24">
        <f t="shared" ca="1" si="0"/>
        <v>0.81839122875364689</v>
      </c>
      <c r="F29" s="24">
        <f t="shared" ca="1" si="1"/>
        <v>50909.251201970954</v>
      </c>
    </row>
    <row r="30" spans="5:9" x14ac:dyDescent="0.25">
      <c r="E30" s="24">
        <f t="shared" ca="1" si="0"/>
        <v>0.13419641932392223</v>
      </c>
      <c r="F30" s="24">
        <f t="shared" ca="1" si="1"/>
        <v>48893.228743846783</v>
      </c>
    </row>
    <row r="31" spans="5:9" x14ac:dyDescent="0.25">
      <c r="E31" s="24">
        <f t="shared" ca="1" si="0"/>
        <v>0.63601079513000669</v>
      </c>
      <c r="F31" s="24">
        <f t="shared" ca="1" si="1"/>
        <v>50347.815950795542</v>
      </c>
    </row>
    <row r="32" spans="5:9" x14ac:dyDescent="0.25">
      <c r="E32" s="24">
        <f t="shared" ca="1" si="0"/>
        <v>0.44037820346234913</v>
      </c>
      <c r="F32" s="24">
        <f t="shared" ca="1" si="1"/>
        <v>49849.989595980602</v>
      </c>
    </row>
    <row r="33" spans="5:6" x14ac:dyDescent="0.25">
      <c r="E33" s="24">
        <f t="shared" ca="1" si="0"/>
        <v>0.1028941163210273</v>
      </c>
      <c r="F33" s="24">
        <f t="shared" ca="1" si="1"/>
        <v>48734.768162253007</v>
      </c>
    </row>
    <row r="34" spans="5:6" x14ac:dyDescent="0.25">
      <c r="E34" s="24">
        <f t="shared" ca="1" si="0"/>
        <v>0.41595770174778279</v>
      </c>
      <c r="F34" s="24">
        <f t="shared" ca="1" si="1"/>
        <v>49787.754361696083</v>
      </c>
    </row>
    <row r="35" spans="5:6" x14ac:dyDescent="0.25">
      <c r="E35" s="24">
        <f t="shared" ca="1" si="0"/>
        <v>0.12279039395423963</v>
      </c>
      <c r="F35" s="24">
        <f t="shared" ca="1" si="1"/>
        <v>48838.84971405712</v>
      </c>
    </row>
    <row r="36" spans="5:6" x14ac:dyDescent="0.25">
      <c r="E36" s="24">
        <f t="shared" ca="1" si="0"/>
        <v>0.50701802790694095</v>
      </c>
      <c r="F36" s="24">
        <f t="shared" ca="1" si="1"/>
        <v>50017.592494608958</v>
      </c>
    </row>
    <row r="37" spans="5:6" x14ac:dyDescent="0.25">
      <c r="E37" s="24">
        <f t="shared" ca="1" si="0"/>
        <v>0.99331727130744329</v>
      </c>
      <c r="F37" s="24">
        <f t="shared" ca="1" si="1"/>
        <v>52473.880020305864</v>
      </c>
    </row>
    <row r="38" spans="5:6" x14ac:dyDescent="0.25">
      <c r="E38" s="24">
        <f t="shared" ca="1" si="0"/>
        <v>0.86779457015478345</v>
      </c>
      <c r="F38" s="24">
        <f t="shared" ca="1" si="1"/>
        <v>51116.02634067888</v>
      </c>
    </row>
    <row r="39" spans="5:6" x14ac:dyDescent="0.25">
      <c r="E39" s="24">
        <f t="shared" ca="1" si="0"/>
        <v>0.24376768141188088</v>
      </c>
      <c r="F39" s="24">
        <f t="shared" ca="1" si="1"/>
        <v>49305.765823361238</v>
      </c>
    </row>
    <row r="40" spans="5:6" x14ac:dyDescent="0.25">
      <c r="E40" s="24">
        <f t="shared" ca="1" si="0"/>
        <v>0.58262033723595774</v>
      </c>
      <c r="F40" s="24">
        <f t="shared" ca="1" si="1"/>
        <v>50208.601517904113</v>
      </c>
    </row>
    <row r="41" spans="5:6" x14ac:dyDescent="0.25">
      <c r="E41" s="24">
        <f t="shared" ca="1" si="0"/>
        <v>0.7178361918792161</v>
      </c>
      <c r="F41" s="24">
        <f t="shared" ca="1" si="1"/>
        <v>50576.425494519077</v>
      </c>
    </row>
    <row r="42" spans="5:6" x14ac:dyDescent="0.25">
      <c r="E42" s="24">
        <f t="shared" ca="1" si="0"/>
        <v>0.55174804068476668</v>
      </c>
      <c r="F42" s="24">
        <f t="shared" ca="1" si="1"/>
        <v>50130.079007438333</v>
      </c>
    </row>
    <row r="43" spans="5:6" x14ac:dyDescent="0.25">
      <c r="E43" s="24">
        <f t="shared" ca="1" si="0"/>
        <v>0.66622839604470674</v>
      </c>
      <c r="F43" s="24">
        <f t="shared" ca="1" si="1"/>
        <v>50429.522246304878</v>
      </c>
    </row>
    <row r="44" spans="5:6" x14ac:dyDescent="0.25">
      <c r="E44" s="24">
        <f t="shared" ca="1" si="0"/>
        <v>0.34954197049631242</v>
      </c>
      <c r="F44" s="24">
        <f t="shared" ca="1" si="1"/>
        <v>49613.442654521583</v>
      </c>
    </row>
    <row r="45" spans="5:6" x14ac:dyDescent="0.25">
      <c r="E45" s="24">
        <f t="shared" ca="1" si="0"/>
        <v>0.76712445140362329</v>
      </c>
      <c r="F45" s="24">
        <f t="shared" ca="1" si="1"/>
        <v>50729.409681787016</v>
      </c>
    </row>
    <row r="46" spans="5:6" x14ac:dyDescent="0.25">
      <c r="E46" s="24">
        <f t="shared" ca="1" si="0"/>
        <v>0.44914426854853362</v>
      </c>
      <c r="F46" s="24">
        <f t="shared" ca="1" si="1"/>
        <v>49872.176354424832</v>
      </c>
    </row>
    <row r="47" spans="5:6" x14ac:dyDescent="0.25">
      <c r="E47" s="24">
        <f t="shared" ca="1" si="0"/>
        <v>0.65258525520214905</v>
      </c>
      <c r="F47" s="24">
        <f t="shared" ca="1" si="1"/>
        <v>50392.309575184197</v>
      </c>
    </row>
    <row r="48" spans="5:6" x14ac:dyDescent="0.25">
      <c r="E48" s="24">
        <f t="shared" ca="1" si="0"/>
        <v>7.0108568397677762E-2</v>
      </c>
      <c r="F48" s="24">
        <f t="shared" ca="1" si="1"/>
        <v>48525.017085084735</v>
      </c>
    </row>
    <row r="49" spans="5:6" x14ac:dyDescent="0.25">
      <c r="E49" s="24">
        <f t="shared" ca="1" si="0"/>
        <v>0.76569937173015401</v>
      </c>
      <c r="F49" s="24">
        <f t="shared" ca="1" si="1"/>
        <v>50724.756777078757</v>
      </c>
    </row>
    <row r="50" spans="5:6" x14ac:dyDescent="0.25">
      <c r="E50" s="24">
        <f t="shared" ca="1" si="0"/>
        <v>0.95936411383428699</v>
      </c>
      <c r="F50" s="24">
        <f t="shared" ca="1" si="1"/>
        <v>51743.354148074759</v>
      </c>
    </row>
    <row r="51" spans="5:6" x14ac:dyDescent="0.25">
      <c r="E51" s="24">
        <f t="shared" ca="1" si="0"/>
        <v>0.99682643467336762</v>
      </c>
      <c r="F51" s="24">
        <f t="shared" ca="1" si="1"/>
        <v>52729.287680892805</v>
      </c>
    </row>
    <row r="52" spans="5:6" x14ac:dyDescent="0.25">
      <c r="E52" s="24">
        <f t="shared" ca="1" si="0"/>
        <v>0.68877595503498457</v>
      </c>
      <c r="F52" s="24">
        <f t="shared" ca="1" si="1"/>
        <v>50492.38374259213</v>
      </c>
    </row>
    <row r="53" spans="5:6" x14ac:dyDescent="0.25">
      <c r="E53" s="24">
        <f t="shared" ca="1" si="0"/>
        <v>0.81690869519066356</v>
      </c>
      <c r="F53" s="24">
        <f t="shared" ca="1" si="1"/>
        <v>50903.647002371858</v>
      </c>
    </row>
    <row r="54" spans="5:6" x14ac:dyDescent="0.25">
      <c r="E54" s="24">
        <f t="shared" ca="1" si="0"/>
        <v>0.51918382520208806</v>
      </c>
      <c r="F54" s="24">
        <f t="shared" ca="1" si="1"/>
        <v>50048.10526576094</v>
      </c>
    </row>
    <row r="55" spans="5:6" x14ac:dyDescent="0.25">
      <c r="E55" s="24">
        <f t="shared" ca="1" si="0"/>
        <v>0.80510091241966264</v>
      </c>
      <c r="F55" s="24">
        <f t="shared" ca="1" si="1"/>
        <v>50859.98343253378</v>
      </c>
    </row>
    <row r="56" spans="5:6" x14ac:dyDescent="0.25">
      <c r="E56" s="24">
        <f t="shared" ca="1" si="0"/>
        <v>0.62195052164568154</v>
      </c>
      <c r="F56" s="24">
        <f t="shared" ca="1" si="1"/>
        <v>50310.607589638123</v>
      </c>
    </row>
    <row r="57" spans="5:6" x14ac:dyDescent="0.25">
      <c r="E57" s="24">
        <f t="shared" ca="1" si="0"/>
        <v>0.99391178427417481</v>
      </c>
      <c r="F57" s="24">
        <f t="shared" ca="1" si="1"/>
        <v>52506.989541264738</v>
      </c>
    </row>
    <row r="58" spans="5:6" x14ac:dyDescent="0.25">
      <c r="E58" s="24">
        <f t="shared" ca="1" si="0"/>
        <v>0.76901522525186639</v>
      </c>
      <c r="F58" s="24">
        <f t="shared" ca="1" si="1"/>
        <v>50735.607577976407</v>
      </c>
    </row>
    <row r="59" spans="5:6" x14ac:dyDescent="0.25">
      <c r="E59" s="24">
        <f t="shared" ca="1" si="0"/>
        <v>0.93174695607786251</v>
      </c>
      <c r="F59" s="24">
        <f t="shared" ca="1" si="1"/>
        <v>51488.928917310433</v>
      </c>
    </row>
    <row r="60" spans="5:6" x14ac:dyDescent="0.25">
      <c r="E60" s="24">
        <f t="shared" ca="1" si="0"/>
        <v>0.67463454921095545</v>
      </c>
      <c r="F60" s="24">
        <f t="shared" ca="1" si="1"/>
        <v>50452.747041787021</v>
      </c>
    </row>
    <row r="61" spans="5:6" x14ac:dyDescent="0.25">
      <c r="E61" s="24">
        <f t="shared" ca="1" si="0"/>
        <v>0.8917212490143871</v>
      </c>
      <c r="F61" s="24">
        <f t="shared" ca="1" si="1"/>
        <v>51235.733873604666</v>
      </c>
    </row>
    <row r="62" spans="5:6" x14ac:dyDescent="0.25">
      <c r="E62" s="24">
        <f t="shared" ca="1" si="0"/>
        <v>0.32313026854212834</v>
      </c>
      <c r="F62" s="24">
        <f t="shared" ca="1" si="1"/>
        <v>49541.036722461067</v>
      </c>
    </row>
    <row r="63" spans="5:6" x14ac:dyDescent="0.25">
      <c r="E63" s="24">
        <f t="shared" ca="1" si="0"/>
        <v>0.50402675838956357</v>
      </c>
      <c r="F63" s="24">
        <f t="shared" ca="1" si="1"/>
        <v>50010.093757830415</v>
      </c>
    </row>
    <row r="64" spans="5:6" x14ac:dyDescent="0.25">
      <c r="E64" s="24">
        <f t="shared" ca="1" si="0"/>
        <v>0.75820965226345904</v>
      </c>
      <c r="F64" s="24">
        <f t="shared" ca="1" si="1"/>
        <v>50700.555119249824</v>
      </c>
    </row>
    <row r="65" spans="5:6" x14ac:dyDescent="0.25">
      <c r="E65" s="24">
        <f t="shared" ca="1" si="0"/>
        <v>0.13798614668997078</v>
      </c>
      <c r="F65" s="24">
        <f t="shared" ca="1" si="1"/>
        <v>48910.588116627521</v>
      </c>
    </row>
    <row r="66" spans="5:6" x14ac:dyDescent="0.25">
      <c r="E66" s="24">
        <f t="shared" ca="1" si="0"/>
        <v>0.60650517039480201</v>
      </c>
      <c r="F66" s="24">
        <f t="shared" ca="1" si="1"/>
        <v>50270.221752094942</v>
      </c>
    </row>
    <row r="67" spans="5:6" x14ac:dyDescent="0.25">
      <c r="E67" s="24">
        <f t="shared" ca="1" si="0"/>
        <v>0.31088136888512929</v>
      </c>
      <c r="F67" s="24">
        <f t="shared" ca="1" si="1"/>
        <v>49506.646366147746</v>
      </c>
    </row>
    <row r="68" spans="5:6" x14ac:dyDescent="0.25">
      <c r="E68" s="24">
        <f t="shared" ref="E68:E131" ca="1" si="2">RAND()</f>
        <v>0.4041265706960574</v>
      </c>
      <c r="F68" s="24">
        <f t="shared" ref="F68:F131" ca="1" si="3">_xlfn.NORM.INV(E68,$C$3,$C$4)</f>
        <v>49757.319792622387</v>
      </c>
    </row>
    <row r="69" spans="5:6" x14ac:dyDescent="0.25">
      <c r="E69" s="24">
        <f t="shared" ca="1" si="2"/>
        <v>0.18105467625392624</v>
      </c>
      <c r="F69" s="24">
        <f t="shared" ca="1" si="3"/>
        <v>49088.646892283999</v>
      </c>
    </row>
    <row r="70" spans="5:6" x14ac:dyDescent="0.25">
      <c r="E70" s="24">
        <f t="shared" ca="1" si="2"/>
        <v>0.84116821389940077</v>
      </c>
      <c r="F70" s="24">
        <f t="shared" ca="1" si="3"/>
        <v>50999.270705904491</v>
      </c>
    </row>
    <row r="71" spans="5:6" x14ac:dyDescent="0.25">
      <c r="E71" s="24">
        <f t="shared" ca="1" si="2"/>
        <v>4.4346153860261084E-2</v>
      </c>
      <c r="F71" s="24">
        <f t="shared" ca="1" si="3"/>
        <v>48297.663507777077</v>
      </c>
    </row>
    <row r="72" spans="5:6" x14ac:dyDescent="0.25">
      <c r="E72" s="24">
        <f t="shared" ca="1" si="2"/>
        <v>0.38734825377604376</v>
      </c>
      <c r="F72" s="24">
        <f t="shared" ca="1" si="3"/>
        <v>49713.7628703972</v>
      </c>
    </row>
    <row r="73" spans="5:6" x14ac:dyDescent="0.25">
      <c r="E73" s="24">
        <f t="shared" ca="1" si="2"/>
        <v>0.27532976264994702</v>
      </c>
      <c r="F73" s="24">
        <f t="shared" ca="1" si="3"/>
        <v>49403.227866478002</v>
      </c>
    </row>
    <row r="74" spans="5:6" x14ac:dyDescent="0.25">
      <c r="E74" s="24">
        <f t="shared" ca="1" si="2"/>
        <v>5.5237146779184232E-2</v>
      </c>
      <c r="F74" s="24">
        <f t="shared" ca="1" si="3"/>
        <v>48403.935052142922</v>
      </c>
    </row>
    <row r="75" spans="5:6" x14ac:dyDescent="0.25">
      <c r="E75" s="24">
        <f t="shared" ca="1" si="2"/>
        <v>0.67199611070712328</v>
      </c>
      <c r="F75" s="24">
        <f t="shared" ca="1" si="3"/>
        <v>50445.431740507149</v>
      </c>
    </row>
    <row r="76" spans="5:6" x14ac:dyDescent="0.25">
      <c r="E76" s="24">
        <f t="shared" ca="1" si="2"/>
        <v>1.8192942458471695E-2</v>
      </c>
      <c r="F76" s="24">
        <f t="shared" ca="1" si="3"/>
        <v>47907.411286123875</v>
      </c>
    </row>
    <row r="77" spans="5:6" x14ac:dyDescent="0.25">
      <c r="E77" s="24">
        <f t="shared" ca="1" si="2"/>
        <v>0.97027170653785078</v>
      </c>
      <c r="F77" s="24">
        <f t="shared" ca="1" si="3"/>
        <v>51884.80191063464</v>
      </c>
    </row>
    <row r="78" spans="5:6" x14ac:dyDescent="0.25">
      <c r="E78" s="24">
        <f t="shared" ca="1" si="2"/>
        <v>0.1456349246989086</v>
      </c>
      <c r="F78" s="24">
        <f t="shared" ca="1" si="3"/>
        <v>48944.659991572378</v>
      </c>
    </row>
    <row r="79" spans="5:6" x14ac:dyDescent="0.25">
      <c r="E79" s="24">
        <f t="shared" ca="1" si="2"/>
        <v>6.4953184445115997E-2</v>
      </c>
      <c r="F79" s="24">
        <f t="shared" ca="1" si="3"/>
        <v>48485.528784090719</v>
      </c>
    </row>
    <row r="80" spans="5:6" x14ac:dyDescent="0.25">
      <c r="E80" s="24">
        <f t="shared" ca="1" si="2"/>
        <v>0.18381953539229345</v>
      </c>
      <c r="F80" s="24">
        <f t="shared" ca="1" si="3"/>
        <v>49099.095448047527</v>
      </c>
    </row>
    <row r="81" spans="5:6" x14ac:dyDescent="0.25">
      <c r="E81" s="24">
        <f t="shared" ca="1" si="2"/>
        <v>0.75562012770399956</v>
      </c>
      <c r="F81" s="24">
        <f t="shared" ca="1" si="3"/>
        <v>50692.282807709758</v>
      </c>
    </row>
    <row r="82" spans="5:6" x14ac:dyDescent="0.25">
      <c r="E82" s="24">
        <f t="shared" ca="1" si="2"/>
        <v>0.5982008479145674</v>
      </c>
      <c r="F82" s="24">
        <f t="shared" ca="1" si="3"/>
        <v>50248.692948011252</v>
      </c>
    </row>
    <row r="83" spans="5:6" x14ac:dyDescent="0.25">
      <c r="E83" s="24">
        <f t="shared" ca="1" si="2"/>
        <v>0.14632500694371364</v>
      </c>
      <c r="F83" s="24">
        <f t="shared" ca="1" si="3"/>
        <v>48947.674015353899</v>
      </c>
    </row>
    <row r="84" spans="5:6" x14ac:dyDescent="0.25">
      <c r="E84" s="24">
        <f t="shared" ca="1" si="2"/>
        <v>1.7888081394841215E-3</v>
      </c>
      <c r="F84" s="24">
        <f t="shared" ca="1" si="3"/>
        <v>47086.814167853197</v>
      </c>
    </row>
    <row r="85" spans="5:6" x14ac:dyDescent="0.25">
      <c r="E85" s="24">
        <f t="shared" ca="1" si="2"/>
        <v>0.16181837204542004</v>
      </c>
      <c r="F85" s="24">
        <f t="shared" ca="1" si="3"/>
        <v>49012.987976023185</v>
      </c>
    </row>
    <row r="86" spans="5:6" x14ac:dyDescent="0.25">
      <c r="E86" s="24">
        <f t="shared" ca="1" si="2"/>
        <v>0.14426602836675528</v>
      </c>
      <c r="F86" s="24">
        <f t="shared" ca="1" si="3"/>
        <v>48938.652610671816</v>
      </c>
    </row>
    <row r="87" spans="5:6" x14ac:dyDescent="0.25">
      <c r="E87" s="24">
        <f t="shared" ca="1" si="2"/>
        <v>0.82413342304304393</v>
      </c>
      <c r="F87" s="24">
        <f t="shared" ca="1" si="3"/>
        <v>50931.232801211823</v>
      </c>
    </row>
    <row r="88" spans="5:6" x14ac:dyDescent="0.25">
      <c r="E88" s="24">
        <f t="shared" ca="1" si="2"/>
        <v>0.75306674128274009</v>
      </c>
      <c r="F88" s="24">
        <f t="shared" ca="1" si="3"/>
        <v>50684.17206887393</v>
      </c>
    </row>
    <row r="89" spans="5:6" x14ac:dyDescent="0.25">
      <c r="E89" s="24">
        <f t="shared" ca="1" si="2"/>
        <v>0.95354337272380629</v>
      </c>
      <c r="F89" s="24">
        <f t="shared" ca="1" si="3"/>
        <v>51680.226503552367</v>
      </c>
    </row>
    <row r="90" spans="5:6" x14ac:dyDescent="0.25">
      <c r="E90" s="24">
        <f t="shared" ca="1" si="2"/>
        <v>0.21522431908537909</v>
      </c>
      <c r="F90" s="24">
        <f t="shared" ca="1" si="3"/>
        <v>49211.575830878843</v>
      </c>
    </row>
    <row r="91" spans="5:6" x14ac:dyDescent="0.25">
      <c r="E91" s="24">
        <f t="shared" ca="1" si="2"/>
        <v>0.93834961365950653</v>
      </c>
      <c r="F91" s="24">
        <f t="shared" ca="1" si="3"/>
        <v>51541.065798855401</v>
      </c>
    </row>
    <row r="92" spans="5:6" x14ac:dyDescent="0.25">
      <c r="E92" s="24">
        <f t="shared" ca="1" si="2"/>
        <v>0.2537528340524815</v>
      </c>
      <c r="F92" s="24">
        <f t="shared" ca="1" si="3"/>
        <v>49337.273396352131</v>
      </c>
    </row>
    <row r="93" spans="5:6" x14ac:dyDescent="0.25">
      <c r="E93" s="24">
        <f t="shared" ca="1" si="2"/>
        <v>0.66262082024673508</v>
      </c>
      <c r="F93" s="24">
        <f t="shared" ca="1" si="3"/>
        <v>50419.626454563499</v>
      </c>
    </row>
    <row r="94" spans="5:6" x14ac:dyDescent="0.25">
      <c r="E94" s="24">
        <f t="shared" ca="1" si="2"/>
        <v>0.54951961474863675</v>
      </c>
      <c r="F94" s="24">
        <f t="shared" ca="1" si="3"/>
        <v>50124.447747007471</v>
      </c>
    </row>
    <row r="95" spans="5:6" x14ac:dyDescent="0.25">
      <c r="E95" s="24">
        <f t="shared" ca="1" si="2"/>
        <v>0.56958007024201718</v>
      </c>
      <c r="F95" s="24">
        <f t="shared" ca="1" si="3"/>
        <v>50175.305157387716</v>
      </c>
    </row>
    <row r="96" spans="5:6" x14ac:dyDescent="0.25">
      <c r="E96" s="24">
        <f t="shared" ca="1" si="2"/>
        <v>0.27822369369576561</v>
      </c>
      <c r="F96" s="24">
        <f t="shared" ca="1" si="3"/>
        <v>49411.873500465175</v>
      </c>
    </row>
    <row r="97" spans="5:6" x14ac:dyDescent="0.25">
      <c r="E97" s="24">
        <f t="shared" ca="1" si="2"/>
        <v>0.5067360838039302</v>
      </c>
      <c r="F97" s="24">
        <f t="shared" ca="1" si="3"/>
        <v>50016.885660511049</v>
      </c>
    </row>
    <row r="98" spans="5:6" x14ac:dyDescent="0.25">
      <c r="E98" s="24">
        <f t="shared" ca="1" si="2"/>
        <v>0.60187349815911984</v>
      </c>
      <c r="F98" s="24">
        <f t="shared" ca="1" si="3"/>
        <v>50258.199422391503</v>
      </c>
    </row>
    <row r="99" spans="5:6" x14ac:dyDescent="0.25">
      <c r="E99" s="24">
        <f t="shared" ca="1" si="2"/>
        <v>0.96107426133707141</v>
      </c>
      <c r="F99" s="24">
        <f t="shared" ca="1" si="3"/>
        <v>51763.290674521253</v>
      </c>
    </row>
    <row r="100" spans="5:6" x14ac:dyDescent="0.25">
      <c r="E100" s="24">
        <f t="shared" ca="1" si="2"/>
        <v>0.68553487988242523</v>
      </c>
      <c r="F100" s="24">
        <f t="shared" ca="1" si="3"/>
        <v>50483.23309336813</v>
      </c>
    </row>
    <row r="101" spans="5:6" x14ac:dyDescent="0.25">
      <c r="E101" s="24">
        <f t="shared" ca="1" si="2"/>
        <v>0.69304446559803723</v>
      </c>
      <c r="F101" s="24">
        <f t="shared" ca="1" si="3"/>
        <v>50504.498567162533</v>
      </c>
    </row>
    <row r="102" spans="5:6" x14ac:dyDescent="0.25">
      <c r="E102" s="24">
        <f t="shared" ca="1" si="2"/>
        <v>0.11005197022421109</v>
      </c>
      <c r="F102" s="24">
        <f t="shared" ca="1" si="3"/>
        <v>48773.748218205619</v>
      </c>
    </row>
    <row r="103" spans="5:6" x14ac:dyDescent="0.25">
      <c r="E103" s="24">
        <f t="shared" ca="1" si="2"/>
        <v>0.36651108076024641</v>
      </c>
      <c r="F103" s="24">
        <f t="shared" ca="1" si="3"/>
        <v>49658.891844077996</v>
      </c>
    </row>
    <row r="104" spans="5:6" x14ac:dyDescent="0.25">
      <c r="E104" s="24">
        <f t="shared" ca="1" si="2"/>
        <v>0.97079805610285497</v>
      </c>
      <c r="F104" s="24">
        <f t="shared" ca="1" si="3"/>
        <v>51892.654072859259</v>
      </c>
    </row>
    <row r="105" spans="5:6" x14ac:dyDescent="0.25">
      <c r="E105" s="24">
        <f t="shared" ca="1" si="2"/>
        <v>0.36946500434699958</v>
      </c>
      <c r="F105" s="24">
        <f t="shared" ca="1" si="3"/>
        <v>49666.729371938665</v>
      </c>
    </row>
    <row r="106" spans="5:6" x14ac:dyDescent="0.25">
      <c r="E106" s="24">
        <f t="shared" ca="1" si="2"/>
        <v>0.29074123212321479</v>
      </c>
      <c r="F106" s="24">
        <f t="shared" ca="1" si="3"/>
        <v>49448.779405904061</v>
      </c>
    </row>
    <row r="107" spans="5:6" x14ac:dyDescent="0.25">
      <c r="E107" s="24">
        <f t="shared" ca="1" si="2"/>
        <v>0.37431916510951113</v>
      </c>
      <c r="F107" s="24">
        <f t="shared" ca="1" si="3"/>
        <v>49679.564648083557</v>
      </c>
    </row>
    <row r="108" spans="5:6" x14ac:dyDescent="0.25">
      <c r="E108" s="24">
        <f t="shared" ca="1" si="2"/>
        <v>0.82956346845311169</v>
      </c>
      <c r="F108" s="24">
        <f t="shared" ca="1" si="3"/>
        <v>50952.441614360978</v>
      </c>
    </row>
    <row r="109" spans="5:6" x14ac:dyDescent="0.25">
      <c r="E109" s="24">
        <f t="shared" ca="1" si="2"/>
        <v>0.53731893545232268</v>
      </c>
      <c r="F109" s="24">
        <f t="shared" ca="1" si="3"/>
        <v>50093.68154708582</v>
      </c>
    </row>
    <row r="110" spans="5:6" x14ac:dyDescent="0.25">
      <c r="E110" s="24">
        <f t="shared" ca="1" si="2"/>
        <v>0.55804964598812945</v>
      </c>
      <c r="F110" s="24">
        <f t="shared" ca="1" si="3"/>
        <v>50146.026196814659</v>
      </c>
    </row>
    <row r="111" spans="5:6" x14ac:dyDescent="0.25">
      <c r="E111" s="24">
        <f t="shared" ca="1" si="2"/>
        <v>0.4089995650208138</v>
      </c>
      <c r="F111" s="24">
        <f t="shared" ca="1" si="3"/>
        <v>49769.880779757004</v>
      </c>
    </row>
    <row r="112" spans="5:6" x14ac:dyDescent="0.25">
      <c r="E112" s="24">
        <f t="shared" ca="1" si="2"/>
        <v>0.82814346263655636</v>
      </c>
      <c r="F112" s="24">
        <f t="shared" ca="1" si="3"/>
        <v>50946.854207971352</v>
      </c>
    </row>
    <row r="113" spans="5:6" x14ac:dyDescent="0.25">
      <c r="E113" s="24">
        <f t="shared" ca="1" si="2"/>
        <v>0.30154670705031839</v>
      </c>
      <c r="F113" s="24">
        <f t="shared" ca="1" si="3"/>
        <v>49480.042811069805</v>
      </c>
    </row>
    <row r="114" spans="5:6" x14ac:dyDescent="0.25">
      <c r="E114" s="24">
        <f t="shared" ca="1" si="2"/>
        <v>5.2793332281529715E-2</v>
      </c>
      <c r="F114" s="24">
        <f t="shared" ca="1" si="3"/>
        <v>48381.647556188924</v>
      </c>
    </row>
    <row r="115" spans="5:6" x14ac:dyDescent="0.25">
      <c r="E115" s="24">
        <f t="shared" ca="1" si="2"/>
        <v>0.4648169512137823</v>
      </c>
      <c r="F115" s="24">
        <f t="shared" ca="1" si="3"/>
        <v>49911.694543735488</v>
      </c>
    </row>
    <row r="116" spans="5:6" x14ac:dyDescent="0.25">
      <c r="E116" s="24">
        <f t="shared" ca="1" si="2"/>
        <v>0.93774018331549303</v>
      </c>
      <c r="F116" s="24">
        <f t="shared" ca="1" si="3"/>
        <v>51536.076441869627</v>
      </c>
    </row>
    <row r="117" spans="5:6" x14ac:dyDescent="0.25">
      <c r="E117" s="24">
        <f t="shared" ca="1" si="2"/>
        <v>1.867121243389569E-2</v>
      </c>
      <c r="F117" s="24">
        <f t="shared" ca="1" si="3"/>
        <v>47917.999508934183</v>
      </c>
    </row>
    <row r="118" spans="5:6" x14ac:dyDescent="0.25">
      <c r="E118" s="24">
        <f t="shared" ca="1" si="2"/>
        <v>9.7934957760838492E-2</v>
      </c>
      <c r="F118" s="24">
        <f t="shared" ca="1" si="3"/>
        <v>48706.591799927694</v>
      </c>
    </row>
    <row r="119" spans="5:6" x14ac:dyDescent="0.25">
      <c r="E119" s="24">
        <f t="shared" ca="1" si="2"/>
        <v>5.970052988689134E-3</v>
      </c>
      <c r="F119" s="24">
        <f t="shared" ca="1" si="3"/>
        <v>47486.09047159848</v>
      </c>
    </row>
    <row r="120" spans="5:6" x14ac:dyDescent="0.25">
      <c r="E120" s="24">
        <f t="shared" ca="1" si="2"/>
        <v>0.9474268447263845</v>
      </c>
      <c r="F120" s="24">
        <f t="shared" ca="1" si="3"/>
        <v>51620.400322989568</v>
      </c>
    </row>
    <row r="121" spans="5:6" x14ac:dyDescent="0.25">
      <c r="E121" s="24">
        <f t="shared" ca="1" si="2"/>
        <v>0.20496280557841118</v>
      </c>
      <c r="F121" s="24">
        <f t="shared" ca="1" si="3"/>
        <v>49175.975454221836</v>
      </c>
    </row>
    <row r="122" spans="5:6" x14ac:dyDescent="0.25">
      <c r="E122" s="24">
        <f t="shared" ca="1" si="2"/>
        <v>6.858149323946261E-2</v>
      </c>
      <c r="F122" s="24">
        <f t="shared" ca="1" si="3"/>
        <v>48513.560795618359</v>
      </c>
    </row>
    <row r="123" spans="5:6" x14ac:dyDescent="0.25">
      <c r="E123" s="24">
        <f t="shared" ca="1" si="2"/>
        <v>0.78660046059185607</v>
      </c>
      <c r="F123" s="24">
        <f t="shared" ca="1" si="3"/>
        <v>50794.681014657435</v>
      </c>
    </row>
    <row r="124" spans="5:6" x14ac:dyDescent="0.25">
      <c r="E124" s="24">
        <f t="shared" ca="1" si="2"/>
        <v>0.73027144002137112</v>
      </c>
      <c r="F124" s="24">
        <f t="shared" ca="1" si="3"/>
        <v>50613.634137340341</v>
      </c>
    </row>
    <row r="125" spans="5:6" x14ac:dyDescent="0.25">
      <c r="E125" s="24">
        <f t="shared" ca="1" si="2"/>
        <v>0.63639888366911646</v>
      </c>
      <c r="F125" s="24">
        <f t="shared" ca="1" si="3"/>
        <v>50348.849588838639</v>
      </c>
    </row>
    <row r="126" spans="5:6" x14ac:dyDescent="0.25">
      <c r="E126" s="24">
        <f t="shared" ca="1" si="2"/>
        <v>0.89803023395158454</v>
      </c>
      <c r="F126" s="24">
        <f t="shared" ca="1" si="3"/>
        <v>51270.407446582365</v>
      </c>
    </row>
    <row r="127" spans="5:6" x14ac:dyDescent="0.25">
      <c r="E127" s="24">
        <f t="shared" ca="1" si="2"/>
        <v>0.90997620887652075</v>
      </c>
      <c r="F127" s="24">
        <f t="shared" ca="1" si="3"/>
        <v>51340.608542556045</v>
      </c>
    </row>
    <row r="128" spans="5:6" x14ac:dyDescent="0.25">
      <c r="E128" s="24">
        <f t="shared" ca="1" si="2"/>
        <v>0.37905993512507452</v>
      </c>
      <c r="F128" s="24">
        <f t="shared" ca="1" si="3"/>
        <v>49692.049331713511</v>
      </c>
    </row>
    <row r="129" spans="5:6" x14ac:dyDescent="0.25">
      <c r="E129" s="24">
        <f t="shared" ca="1" si="2"/>
        <v>0.37919595284445884</v>
      </c>
      <c r="F129" s="24">
        <f t="shared" ca="1" si="3"/>
        <v>49692.406813882691</v>
      </c>
    </row>
    <row r="130" spans="5:6" x14ac:dyDescent="0.25">
      <c r="E130" s="24">
        <f t="shared" ca="1" si="2"/>
        <v>0.13223923138993565</v>
      </c>
      <c r="F130" s="24">
        <f t="shared" ca="1" si="3"/>
        <v>48884.131583385468</v>
      </c>
    </row>
    <row r="131" spans="5:6" x14ac:dyDescent="0.25">
      <c r="E131" s="24">
        <f t="shared" ca="1" si="2"/>
        <v>0.56805534585179085</v>
      </c>
      <c r="F131" s="24">
        <f t="shared" ca="1" si="3"/>
        <v>50171.42536918656</v>
      </c>
    </row>
    <row r="132" spans="5:6" x14ac:dyDescent="0.25">
      <c r="E132" s="24">
        <f t="shared" ref="E132:E195" ca="1" si="4">RAND()</f>
        <v>0.77117667754511776</v>
      </c>
      <c r="F132" s="24">
        <f t="shared" ref="F132:F195" ca="1" si="5">_xlfn.NORM.INV(E132,$C$3,$C$4)</f>
        <v>50742.727552804252</v>
      </c>
    </row>
    <row r="133" spans="5:6" x14ac:dyDescent="0.25">
      <c r="E133" s="24">
        <f t="shared" ca="1" si="4"/>
        <v>0.8440228450631273</v>
      </c>
      <c r="F133" s="24">
        <f t="shared" ca="1" si="5"/>
        <v>51011.129798617156</v>
      </c>
    </row>
    <row r="134" spans="5:6" x14ac:dyDescent="0.25">
      <c r="E134" s="24">
        <f t="shared" ca="1" si="4"/>
        <v>0.88505626593788644</v>
      </c>
      <c r="F134" s="24">
        <f t="shared" ca="1" si="5"/>
        <v>51200.648786022124</v>
      </c>
    </row>
    <row r="135" spans="5:6" x14ac:dyDescent="0.25">
      <c r="E135" s="24">
        <f t="shared" ca="1" si="4"/>
        <v>0.14519426392207224</v>
      </c>
      <c r="F135" s="24">
        <f t="shared" ca="1" si="5"/>
        <v>48942.730322423326</v>
      </c>
    </row>
    <row r="136" spans="5:6" x14ac:dyDescent="0.25">
      <c r="E136" s="24">
        <f t="shared" ca="1" si="4"/>
        <v>0.89482066641541924</v>
      </c>
      <c r="F136" s="24">
        <f t="shared" ca="1" si="5"/>
        <v>51252.57980782837</v>
      </c>
    </row>
    <row r="137" spans="5:6" x14ac:dyDescent="0.25">
      <c r="E137" s="24">
        <f t="shared" ca="1" si="4"/>
        <v>0.38912270166529705</v>
      </c>
      <c r="F137" s="24">
        <f t="shared" ca="1" si="5"/>
        <v>49718.393692683851</v>
      </c>
    </row>
    <row r="138" spans="5:6" x14ac:dyDescent="0.25">
      <c r="E138" s="24">
        <f t="shared" ca="1" si="4"/>
        <v>0.94897297651168322</v>
      </c>
      <c r="F138" s="24">
        <f t="shared" ca="1" si="5"/>
        <v>51634.976152173222</v>
      </c>
    </row>
    <row r="139" spans="5:6" x14ac:dyDescent="0.25">
      <c r="E139" s="24">
        <f t="shared" ca="1" si="4"/>
        <v>1.9991736267488402E-4</v>
      </c>
      <c r="F139" s="24">
        <f t="shared" ca="1" si="5"/>
        <v>46459.80713684392</v>
      </c>
    </row>
    <row r="140" spans="5:6" x14ac:dyDescent="0.25">
      <c r="E140" s="24">
        <f t="shared" ca="1" si="4"/>
        <v>0.20814169864736243</v>
      </c>
      <c r="F140" s="24">
        <f t="shared" ca="1" si="5"/>
        <v>49187.113956933274</v>
      </c>
    </row>
    <row r="141" spans="5:6" x14ac:dyDescent="0.25">
      <c r="E141" s="24">
        <f t="shared" ca="1" si="4"/>
        <v>0.55232120786627747</v>
      </c>
      <c r="F141" s="24">
        <f t="shared" ca="1" si="5"/>
        <v>50131.528068151369</v>
      </c>
    </row>
    <row r="142" spans="5:6" x14ac:dyDescent="0.25">
      <c r="E142" s="24">
        <f t="shared" ca="1" si="4"/>
        <v>0.39063443350924321</v>
      </c>
      <c r="F142" s="24">
        <f t="shared" ca="1" si="5"/>
        <v>49722.334135906065</v>
      </c>
    </row>
    <row r="143" spans="5:6" x14ac:dyDescent="0.25">
      <c r="E143" s="24">
        <f t="shared" ca="1" si="4"/>
        <v>0.33680197734158246</v>
      </c>
      <c r="F143" s="24">
        <f t="shared" ca="1" si="5"/>
        <v>49578.793029317698</v>
      </c>
    </row>
    <row r="144" spans="5:6" x14ac:dyDescent="0.25">
      <c r="E144" s="24">
        <f t="shared" ca="1" si="4"/>
        <v>0.89865268177361246</v>
      </c>
      <c r="F144" s="24">
        <f t="shared" ca="1" si="5"/>
        <v>51273.911911573108</v>
      </c>
    </row>
    <row r="145" spans="5:6" x14ac:dyDescent="0.25">
      <c r="E145" s="24">
        <f t="shared" ca="1" si="4"/>
        <v>0.80152283883621789</v>
      </c>
      <c r="F145" s="24">
        <f t="shared" ca="1" si="5"/>
        <v>50847.073199412313</v>
      </c>
    </row>
    <row r="146" spans="5:6" x14ac:dyDescent="0.25">
      <c r="E146" s="24">
        <f t="shared" ca="1" si="4"/>
        <v>0.3747798148813889</v>
      </c>
      <c r="F146" s="24">
        <f t="shared" ca="1" si="5"/>
        <v>49680.779918034626</v>
      </c>
    </row>
    <row r="147" spans="5:6" x14ac:dyDescent="0.25">
      <c r="E147" s="24">
        <f t="shared" ca="1" si="4"/>
        <v>0.80821411789772524</v>
      </c>
      <c r="F147" s="24">
        <f t="shared" ca="1" si="5"/>
        <v>50871.334086020135</v>
      </c>
    </row>
    <row r="148" spans="5:6" x14ac:dyDescent="0.25">
      <c r="E148" s="24">
        <f t="shared" ca="1" si="4"/>
        <v>0.91002832131798861</v>
      </c>
      <c r="F148" s="24">
        <f t="shared" ca="1" si="5"/>
        <v>51340.92945650161</v>
      </c>
    </row>
    <row r="149" spans="5:6" x14ac:dyDescent="0.25">
      <c r="E149" s="24">
        <f t="shared" ca="1" si="4"/>
        <v>0.20450824146816082</v>
      </c>
      <c r="F149" s="24">
        <f t="shared" ca="1" si="5"/>
        <v>49174.374354902786</v>
      </c>
    </row>
    <row r="150" spans="5:6" x14ac:dyDescent="0.25">
      <c r="E150" s="24">
        <f t="shared" ca="1" si="4"/>
        <v>0.58841125306682696</v>
      </c>
      <c r="F150" s="24">
        <f t="shared" ca="1" si="5"/>
        <v>50223.460022529078</v>
      </c>
    </row>
    <row r="151" spans="5:6" x14ac:dyDescent="0.25">
      <c r="E151" s="24">
        <f t="shared" ca="1" si="4"/>
        <v>3.6985021511690697E-3</v>
      </c>
      <c r="F151" s="24">
        <f t="shared" ca="1" si="5"/>
        <v>47321.578383737688</v>
      </c>
    </row>
    <row r="152" spans="5:6" x14ac:dyDescent="0.25">
      <c r="E152" s="24">
        <f t="shared" ca="1" si="4"/>
        <v>0.9575214149350908</v>
      </c>
      <c r="F152" s="24">
        <f t="shared" ca="1" si="5"/>
        <v>51722.620528842475</v>
      </c>
    </row>
    <row r="153" spans="5:6" x14ac:dyDescent="0.25">
      <c r="E153" s="24">
        <f t="shared" ca="1" si="4"/>
        <v>0.67693361345398639</v>
      </c>
      <c r="F153" s="24">
        <f t="shared" ca="1" si="5"/>
        <v>50459.141198708334</v>
      </c>
    </row>
    <row r="154" spans="5:6" x14ac:dyDescent="0.25">
      <c r="E154" s="24">
        <f t="shared" ca="1" si="4"/>
        <v>0.89128511343563743</v>
      </c>
      <c r="F154" s="24">
        <f t="shared" ca="1" si="5"/>
        <v>51233.391397017942</v>
      </c>
    </row>
    <row r="155" spans="5:6" x14ac:dyDescent="0.25">
      <c r="E155" s="24">
        <f t="shared" ca="1" si="4"/>
        <v>0.81626863451083853</v>
      </c>
      <c r="F155" s="24">
        <f t="shared" ca="1" si="5"/>
        <v>50901.236231117</v>
      </c>
    </row>
    <row r="156" spans="5:6" x14ac:dyDescent="0.25">
      <c r="E156" s="24">
        <f t="shared" ca="1" si="4"/>
        <v>0.65921262109851864</v>
      </c>
      <c r="F156" s="24">
        <f t="shared" ca="1" si="5"/>
        <v>50410.315180265439</v>
      </c>
    </row>
    <row r="157" spans="5:6" x14ac:dyDescent="0.25">
      <c r="E157" s="24">
        <f t="shared" ca="1" si="4"/>
        <v>2.7102253873555693E-2</v>
      </c>
      <c r="F157" s="24">
        <f t="shared" ca="1" si="5"/>
        <v>48074.801324508451</v>
      </c>
    </row>
    <row r="158" spans="5:6" x14ac:dyDescent="0.25">
      <c r="E158" s="24">
        <f t="shared" ca="1" si="4"/>
        <v>0.45499699313440978</v>
      </c>
      <c r="F158" s="24">
        <f t="shared" ca="1" si="5"/>
        <v>49886.953873950319</v>
      </c>
    </row>
    <row r="159" spans="5:6" x14ac:dyDescent="0.25">
      <c r="E159" s="24">
        <f t="shared" ca="1" si="4"/>
        <v>0.94179355821465116</v>
      </c>
      <c r="F159" s="24">
        <f t="shared" ca="1" si="5"/>
        <v>51570.009575630764</v>
      </c>
    </row>
    <row r="160" spans="5:6" x14ac:dyDescent="0.25">
      <c r="E160" s="24">
        <f t="shared" ca="1" si="4"/>
        <v>0.91124024245322499</v>
      </c>
      <c r="F160" s="24">
        <f t="shared" ca="1" si="5"/>
        <v>51348.431883029465</v>
      </c>
    </row>
    <row r="161" spans="5:6" x14ac:dyDescent="0.25">
      <c r="E161" s="24">
        <f t="shared" ca="1" si="4"/>
        <v>0.53707995405890852</v>
      </c>
      <c r="F161" s="24">
        <f t="shared" ca="1" si="5"/>
        <v>50093.079892065783</v>
      </c>
    </row>
    <row r="162" spans="5:6" x14ac:dyDescent="0.25">
      <c r="E162" s="24">
        <f t="shared" ca="1" si="4"/>
        <v>0.44443938703591745</v>
      </c>
      <c r="F162" s="24">
        <f t="shared" ca="1" si="5"/>
        <v>49860.276899736382</v>
      </c>
    </row>
    <row r="163" spans="5:6" x14ac:dyDescent="0.25">
      <c r="E163" s="24">
        <f t="shared" ca="1" si="4"/>
        <v>0.56625125444001423</v>
      </c>
      <c r="F163" s="24">
        <f t="shared" ca="1" si="5"/>
        <v>50166.838034196458</v>
      </c>
    </row>
    <row r="164" spans="5:6" x14ac:dyDescent="0.25">
      <c r="E164" s="24">
        <f t="shared" ca="1" si="4"/>
        <v>0.18811410829955133</v>
      </c>
      <c r="F164" s="24">
        <f t="shared" ca="1" si="5"/>
        <v>49115.132718985675</v>
      </c>
    </row>
    <row r="165" spans="5:6" x14ac:dyDescent="0.25">
      <c r="E165" s="24">
        <f t="shared" ca="1" si="4"/>
        <v>0.95912922385255739</v>
      </c>
      <c r="F165" s="24">
        <f t="shared" ca="1" si="5"/>
        <v>51740.669358486884</v>
      </c>
    </row>
    <row r="166" spans="5:6" x14ac:dyDescent="0.25">
      <c r="E166" s="24">
        <f t="shared" ca="1" si="4"/>
        <v>0.41695325834579633</v>
      </c>
      <c r="F166" s="24">
        <f t="shared" ca="1" si="5"/>
        <v>49790.306010194843</v>
      </c>
    </row>
    <row r="167" spans="5:6" x14ac:dyDescent="0.25">
      <c r="E167" s="24">
        <f t="shared" ca="1" si="4"/>
        <v>0.94351040136325237</v>
      </c>
      <c r="F167" s="24">
        <f t="shared" ca="1" si="5"/>
        <v>51584.943388374923</v>
      </c>
    </row>
    <row r="168" spans="5:6" x14ac:dyDescent="0.25">
      <c r="E168" s="24">
        <f t="shared" ca="1" si="4"/>
        <v>2.808039988872979E-2</v>
      </c>
      <c r="F168" s="24">
        <f t="shared" ca="1" si="5"/>
        <v>48090.214211057457</v>
      </c>
    </row>
    <row r="169" spans="5:6" x14ac:dyDescent="0.25">
      <c r="E169" s="24">
        <f t="shared" ca="1" si="4"/>
        <v>0.15022811897444921</v>
      </c>
      <c r="F169" s="24">
        <f t="shared" ca="1" si="5"/>
        <v>48964.54449962428</v>
      </c>
    </row>
    <row r="170" spans="5:6" x14ac:dyDescent="0.25">
      <c r="E170" s="24">
        <f t="shared" ca="1" si="4"/>
        <v>0.95618982586549273</v>
      </c>
      <c r="F170" s="24">
        <f t="shared" ca="1" si="5"/>
        <v>51708.08620460485</v>
      </c>
    </row>
    <row r="171" spans="5:6" x14ac:dyDescent="0.25">
      <c r="E171" s="24">
        <f t="shared" ca="1" si="4"/>
        <v>0.16898426528776966</v>
      </c>
      <c r="F171" s="24">
        <f t="shared" ca="1" si="5"/>
        <v>49041.813117500162</v>
      </c>
    </row>
    <row r="172" spans="5:6" x14ac:dyDescent="0.25">
      <c r="E172" s="24">
        <f t="shared" ca="1" si="4"/>
        <v>0.82911042194830975</v>
      </c>
      <c r="F172" s="24">
        <f t="shared" ca="1" si="5"/>
        <v>50950.655753640036</v>
      </c>
    </row>
    <row r="173" spans="5:6" x14ac:dyDescent="0.25">
      <c r="E173" s="24">
        <f t="shared" ca="1" si="4"/>
        <v>0.26899729514154125</v>
      </c>
      <c r="F173" s="24">
        <f t="shared" ca="1" si="5"/>
        <v>49384.151615465278</v>
      </c>
    </row>
    <row r="174" spans="5:6" x14ac:dyDescent="0.25">
      <c r="E174" s="24">
        <f t="shared" ca="1" si="4"/>
        <v>0.60722151110794254</v>
      </c>
      <c r="F174" s="24">
        <f t="shared" ca="1" si="5"/>
        <v>50272.084590445396</v>
      </c>
    </row>
    <row r="175" spans="5:6" x14ac:dyDescent="0.25">
      <c r="E175" s="24">
        <f t="shared" ca="1" si="4"/>
        <v>0.15855915236526874</v>
      </c>
      <c r="F175" s="24">
        <f t="shared" ca="1" si="5"/>
        <v>48999.602759144087</v>
      </c>
    </row>
    <row r="176" spans="5:6" x14ac:dyDescent="0.25">
      <c r="E176" s="24">
        <f t="shared" ca="1" si="4"/>
        <v>0.93903673569408497</v>
      </c>
      <c r="F176" s="24">
        <f t="shared" ca="1" si="5"/>
        <v>51546.737616004197</v>
      </c>
    </row>
    <row r="177" spans="5:6" x14ac:dyDescent="0.25">
      <c r="E177" s="24">
        <f t="shared" ca="1" si="4"/>
        <v>0.99584799156884618</v>
      </c>
      <c r="F177" s="24">
        <f t="shared" ca="1" si="5"/>
        <v>52639.452053629371</v>
      </c>
    </row>
    <row r="178" spans="5:6" x14ac:dyDescent="0.25">
      <c r="E178" s="24">
        <f t="shared" ca="1" si="4"/>
        <v>0.98436654412624003</v>
      </c>
      <c r="F178" s="24">
        <f t="shared" ca="1" si="5"/>
        <v>52153.659152053078</v>
      </c>
    </row>
    <row r="179" spans="5:6" x14ac:dyDescent="0.25">
      <c r="E179" s="24">
        <f t="shared" ca="1" si="4"/>
        <v>0.54133762003168717</v>
      </c>
      <c r="F179" s="24">
        <f t="shared" ca="1" si="5"/>
        <v>50103.804166512033</v>
      </c>
    </row>
    <row r="180" spans="5:6" x14ac:dyDescent="0.25">
      <c r="E180" s="24">
        <f t="shared" ca="1" si="4"/>
        <v>0.69015751276440473</v>
      </c>
      <c r="F180" s="24">
        <f t="shared" ca="1" si="5"/>
        <v>50496.296869740225</v>
      </c>
    </row>
    <row r="181" spans="5:6" x14ac:dyDescent="0.25">
      <c r="E181" s="24">
        <f t="shared" ca="1" si="4"/>
        <v>0.19175493040729141</v>
      </c>
      <c r="F181" s="24">
        <f t="shared" ca="1" si="5"/>
        <v>49128.552501974584</v>
      </c>
    </row>
    <row r="182" spans="5:6" x14ac:dyDescent="0.25">
      <c r="E182" s="24">
        <f t="shared" ca="1" si="4"/>
        <v>0.40873581427793104</v>
      </c>
      <c r="F182" s="24">
        <f t="shared" ca="1" si="5"/>
        <v>49769.201862911403</v>
      </c>
    </row>
    <row r="183" spans="5:6" x14ac:dyDescent="0.25">
      <c r="E183" s="24">
        <f t="shared" ca="1" si="4"/>
        <v>0.74262857025902029</v>
      </c>
      <c r="F183" s="24">
        <f t="shared" ca="1" si="5"/>
        <v>50651.470429598863</v>
      </c>
    </row>
    <row r="184" spans="5:6" x14ac:dyDescent="0.25">
      <c r="E184" s="24">
        <f t="shared" ca="1" si="4"/>
        <v>0.44537794522935803</v>
      </c>
      <c r="F184" s="24">
        <f t="shared" ca="1" si="5"/>
        <v>49862.652201246718</v>
      </c>
    </row>
    <row r="185" spans="5:6" x14ac:dyDescent="0.25">
      <c r="E185" s="24">
        <f t="shared" ca="1" si="4"/>
        <v>0.93096121636383189</v>
      </c>
      <c r="F185" s="24">
        <f t="shared" ca="1" si="5"/>
        <v>51482.988119582864</v>
      </c>
    </row>
    <row r="186" spans="5:6" x14ac:dyDescent="0.25">
      <c r="E186" s="24">
        <f t="shared" ca="1" si="4"/>
        <v>0.39973385776745551</v>
      </c>
      <c r="F186" s="24">
        <f t="shared" ca="1" si="5"/>
        <v>49745.963960344299</v>
      </c>
    </row>
    <row r="187" spans="5:6" x14ac:dyDescent="0.25">
      <c r="E187" s="24">
        <f t="shared" ca="1" si="4"/>
        <v>0.96796904837250486</v>
      </c>
      <c r="F187" s="24">
        <f t="shared" ca="1" si="5"/>
        <v>51851.748797587221</v>
      </c>
    </row>
    <row r="188" spans="5:6" x14ac:dyDescent="0.25">
      <c r="E188" s="24">
        <f t="shared" ca="1" si="4"/>
        <v>0.47981457009189721</v>
      </c>
      <c r="F188" s="24">
        <f t="shared" ca="1" si="5"/>
        <v>49949.381022289097</v>
      </c>
    </row>
    <row r="189" spans="5:6" x14ac:dyDescent="0.25">
      <c r="E189" s="24">
        <f t="shared" ca="1" si="4"/>
        <v>0.24455338957346362</v>
      </c>
      <c r="F189" s="24">
        <f t="shared" ca="1" si="5"/>
        <v>49308.269802128627</v>
      </c>
    </row>
    <row r="190" spans="5:6" x14ac:dyDescent="0.25">
      <c r="E190" s="24">
        <f t="shared" ca="1" si="4"/>
        <v>0.54021525462807363</v>
      </c>
      <c r="F190" s="24">
        <f t="shared" ca="1" si="5"/>
        <v>50100.976026786608</v>
      </c>
    </row>
    <row r="191" spans="5:6" x14ac:dyDescent="0.25">
      <c r="E191" s="24">
        <f t="shared" ca="1" si="4"/>
        <v>0.89939954151413026</v>
      </c>
      <c r="F191" s="24">
        <f t="shared" ca="1" si="5"/>
        <v>51278.137589790633</v>
      </c>
    </row>
    <row r="192" spans="5:6" x14ac:dyDescent="0.25">
      <c r="E192" s="24">
        <f t="shared" ca="1" si="4"/>
        <v>0.55860568689956636</v>
      </c>
      <c r="F192" s="24">
        <f t="shared" ca="1" si="5"/>
        <v>50147.435069890438</v>
      </c>
    </row>
    <row r="193" spans="5:6" x14ac:dyDescent="0.25">
      <c r="E193" s="24">
        <f t="shared" ca="1" si="4"/>
        <v>8.0776498987013667E-2</v>
      </c>
      <c r="F193" s="24">
        <f t="shared" ca="1" si="5"/>
        <v>48600.132493482255</v>
      </c>
    </row>
    <row r="194" spans="5:6" x14ac:dyDescent="0.25">
      <c r="E194" s="24">
        <f t="shared" ca="1" si="4"/>
        <v>0.36673766342358827</v>
      </c>
      <c r="F194" s="24">
        <f t="shared" ca="1" si="5"/>
        <v>49659.493763241859</v>
      </c>
    </row>
    <row r="195" spans="5:6" x14ac:dyDescent="0.25">
      <c r="E195" s="24">
        <f t="shared" ca="1" si="4"/>
        <v>0.22237978961217031</v>
      </c>
      <c r="F195" s="24">
        <f t="shared" ca="1" si="5"/>
        <v>49235.819321748451</v>
      </c>
    </row>
    <row r="196" spans="5:6" x14ac:dyDescent="0.25">
      <c r="E196" s="24">
        <f t="shared" ref="E196:E259" ca="1" si="6">RAND()</f>
        <v>0.40413275757159672</v>
      </c>
      <c r="F196" s="24">
        <f t="shared" ref="F196:F259" ca="1" si="7">_xlfn.NORM.INV(E196,$C$3,$C$4)</f>
        <v>49757.335764246207</v>
      </c>
    </row>
    <row r="197" spans="5:6" x14ac:dyDescent="0.25">
      <c r="E197" s="24">
        <f t="shared" ca="1" si="6"/>
        <v>9.6023186755095913E-2</v>
      </c>
      <c r="F197" s="24">
        <f t="shared" ca="1" si="7"/>
        <v>48695.450734237704</v>
      </c>
    </row>
    <row r="198" spans="5:6" x14ac:dyDescent="0.25">
      <c r="E198" s="24">
        <f t="shared" ca="1" si="6"/>
        <v>0.14227542922200553</v>
      </c>
      <c r="F198" s="24">
        <f t="shared" ca="1" si="7"/>
        <v>48929.847916428058</v>
      </c>
    </row>
    <row r="199" spans="5:6" x14ac:dyDescent="0.25">
      <c r="E199" s="24">
        <f t="shared" ca="1" si="6"/>
        <v>0.45914963525653218</v>
      </c>
      <c r="F199" s="24">
        <f t="shared" ca="1" si="7"/>
        <v>49897.423721486193</v>
      </c>
    </row>
    <row r="200" spans="5:6" x14ac:dyDescent="0.25">
      <c r="E200" s="24">
        <f t="shared" ca="1" si="6"/>
        <v>0.43872548156789837</v>
      </c>
      <c r="F200" s="24">
        <f t="shared" ca="1" si="7"/>
        <v>49845.798631431047</v>
      </c>
    </row>
    <row r="201" spans="5:6" x14ac:dyDescent="0.25">
      <c r="E201" s="24">
        <f t="shared" ca="1" si="6"/>
        <v>0.34736135675992585</v>
      </c>
      <c r="F201" s="24">
        <f t="shared" ca="1" si="7"/>
        <v>49607.545891939299</v>
      </c>
    </row>
    <row r="202" spans="5:6" x14ac:dyDescent="0.25">
      <c r="E202" s="24">
        <f t="shared" ca="1" si="6"/>
        <v>0.37784512207388743</v>
      </c>
      <c r="F202" s="24">
        <f t="shared" ca="1" si="7"/>
        <v>49688.85480457521</v>
      </c>
    </row>
    <row r="203" spans="5:6" x14ac:dyDescent="0.25">
      <c r="E203" s="24">
        <f t="shared" ca="1" si="6"/>
        <v>0.25920180612979915</v>
      </c>
      <c r="F203" s="24">
        <f t="shared" ca="1" si="7"/>
        <v>49354.19185467255</v>
      </c>
    </row>
    <row r="204" spans="5:6" x14ac:dyDescent="0.25">
      <c r="E204" s="24">
        <f t="shared" ca="1" si="6"/>
        <v>0.89099022373354797</v>
      </c>
      <c r="F204" s="24">
        <f t="shared" ca="1" si="7"/>
        <v>51231.811376734033</v>
      </c>
    </row>
    <row r="205" spans="5:6" x14ac:dyDescent="0.25">
      <c r="E205" s="24">
        <f t="shared" ca="1" si="6"/>
        <v>0.92633622022256479</v>
      </c>
      <c r="F205" s="24">
        <f t="shared" ca="1" si="7"/>
        <v>51449.03589157504</v>
      </c>
    </row>
    <row r="206" spans="5:6" x14ac:dyDescent="0.25">
      <c r="E206" s="24">
        <f t="shared" ca="1" si="6"/>
        <v>5.061946836056741E-2</v>
      </c>
      <c r="F206" s="24">
        <f t="shared" ca="1" si="7"/>
        <v>48361.123278687963</v>
      </c>
    </row>
    <row r="207" spans="5:6" x14ac:dyDescent="0.25">
      <c r="E207" s="24">
        <f t="shared" ca="1" si="6"/>
        <v>0.40843193792804344</v>
      </c>
      <c r="F207" s="24">
        <f t="shared" ca="1" si="7"/>
        <v>49768.419527409147</v>
      </c>
    </row>
    <row r="208" spans="5:6" x14ac:dyDescent="0.25">
      <c r="E208" s="24">
        <f t="shared" ca="1" si="6"/>
        <v>0.18569977014987438</v>
      </c>
      <c r="F208" s="24">
        <f t="shared" ca="1" si="7"/>
        <v>49106.145117678447</v>
      </c>
    </row>
    <row r="209" spans="5:6" x14ac:dyDescent="0.25">
      <c r="E209" s="24">
        <f t="shared" ca="1" si="6"/>
        <v>0.88083097543366617</v>
      </c>
      <c r="F209" s="24">
        <f t="shared" ca="1" si="7"/>
        <v>51179.151011334194</v>
      </c>
    </row>
    <row r="210" spans="5:6" x14ac:dyDescent="0.25">
      <c r="E210" s="24">
        <f t="shared" ca="1" si="6"/>
        <v>6.5435478578905082E-2</v>
      </c>
      <c r="F210" s="24">
        <f t="shared" ca="1" si="7"/>
        <v>48489.323753278841</v>
      </c>
    </row>
    <row r="211" spans="5:6" x14ac:dyDescent="0.25">
      <c r="E211" s="24">
        <f t="shared" ca="1" si="6"/>
        <v>0.5537090610873332</v>
      </c>
      <c r="F211" s="24">
        <f t="shared" ca="1" si="7"/>
        <v>50135.03793929259</v>
      </c>
    </row>
    <row r="212" spans="5:6" x14ac:dyDescent="0.25">
      <c r="E212" s="24">
        <f t="shared" ca="1" si="6"/>
        <v>0.18676694632568969</v>
      </c>
      <c r="F212" s="24">
        <f t="shared" ca="1" si="7"/>
        <v>49110.126645192817</v>
      </c>
    </row>
    <row r="213" spans="5:6" x14ac:dyDescent="0.25">
      <c r="E213" s="24">
        <f t="shared" ca="1" si="6"/>
        <v>6.2730051613216986E-2</v>
      </c>
      <c r="F213" s="24">
        <f t="shared" ca="1" si="7"/>
        <v>48467.747360325964</v>
      </c>
    </row>
    <row r="214" spans="5:6" x14ac:dyDescent="0.25">
      <c r="E214" s="24">
        <f t="shared" ca="1" si="6"/>
        <v>0.49748905396801613</v>
      </c>
      <c r="F214" s="24">
        <f t="shared" ca="1" si="7"/>
        <v>49993.705950123869</v>
      </c>
    </row>
    <row r="215" spans="5:6" x14ac:dyDescent="0.25">
      <c r="E215" s="24">
        <f t="shared" ca="1" si="6"/>
        <v>0.96753543407746434</v>
      </c>
      <c r="F215" s="24">
        <f t="shared" ca="1" si="7"/>
        <v>51845.745743962667</v>
      </c>
    </row>
    <row r="216" spans="5:6" x14ac:dyDescent="0.25">
      <c r="E216" s="24">
        <f t="shared" ca="1" si="6"/>
        <v>0.21858150873795645</v>
      </c>
      <c r="F216" s="24">
        <f t="shared" ca="1" si="7"/>
        <v>49223.007198697691</v>
      </c>
    </row>
    <row r="217" spans="5:6" x14ac:dyDescent="0.25">
      <c r="E217" s="24">
        <f t="shared" ca="1" si="6"/>
        <v>0.70410648885204308</v>
      </c>
      <c r="F217" s="24">
        <f t="shared" ca="1" si="7"/>
        <v>50536.248204571159</v>
      </c>
    </row>
    <row r="218" spans="5:6" x14ac:dyDescent="0.25">
      <c r="E218" s="24">
        <f t="shared" ca="1" si="6"/>
        <v>0.44524300353215596</v>
      </c>
      <c r="F218" s="24">
        <f t="shared" ca="1" si="7"/>
        <v>49862.310739033463</v>
      </c>
    </row>
    <row r="219" spans="5:6" x14ac:dyDescent="0.25">
      <c r="E219" s="24">
        <f t="shared" ca="1" si="6"/>
        <v>0.47534735786741511</v>
      </c>
      <c r="F219" s="24">
        <f t="shared" ca="1" si="7"/>
        <v>49938.165608892385</v>
      </c>
    </row>
    <row r="220" spans="5:6" x14ac:dyDescent="0.25">
      <c r="E220" s="24">
        <f t="shared" ca="1" si="6"/>
        <v>0.774476374059062</v>
      </c>
      <c r="F220" s="24">
        <f t="shared" ca="1" si="7"/>
        <v>50753.670246871494</v>
      </c>
    </row>
    <row r="221" spans="5:6" x14ac:dyDescent="0.25">
      <c r="E221" s="24">
        <f t="shared" ca="1" si="6"/>
        <v>0.52050600415825932</v>
      </c>
      <c r="F221" s="24">
        <f t="shared" ca="1" si="7"/>
        <v>50051.423584795797</v>
      </c>
    </row>
    <row r="222" spans="5:6" x14ac:dyDescent="0.25">
      <c r="E222" s="24">
        <f t="shared" ca="1" si="6"/>
        <v>0.60728208273902673</v>
      </c>
      <c r="F222" s="24">
        <f t="shared" ca="1" si="7"/>
        <v>50272.242149704172</v>
      </c>
    </row>
    <row r="223" spans="5:6" x14ac:dyDescent="0.25">
      <c r="E223" s="24">
        <f t="shared" ca="1" si="6"/>
        <v>0.17759599282737393</v>
      </c>
      <c r="F223" s="24">
        <f t="shared" ca="1" si="7"/>
        <v>49075.43453821705</v>
      </c>
    </row>
    <row r="224" spans="5:6" x14ac:dyDescent="0.25">
      <c r="E224" s="24">
        <f t="shared" ca="1" si="6"/>
        <v>0.60982337262532227</v>
      </c>
      <c r="F224" s="24">
        <f t="shared" ca="1" si="7"/>
        <v>50278.858712501744</v>
      </c>
    </row>
    <row r="225" spans="5:6" x14ac:dyDescent="0.25">
      <c r="E225" s="24">
        <f t="shared" ca="1" si="6"/>
        <v>7.6542139699185663E-2</v>
      </c>
      <c r="F225" s="24">
        <f t="shared" ca="1" si="7"/>
        <v>48571.278443150281</v>
      </c>
    </row>
    <row r="226" spans="5:6" x14ac:dyDescent="0.25">
      <c r="E226" s="24">
        <f t="shared" ca="1" si="6"/>
        <v>0.12645064064244116</v>
      </c>
      <c r="F226" s="24">
        <f t="shared" ca="1" si="7"/>
        <v>48856.669223010344</v>
      </c>
    </row>
    <row r="227" spans="5:6" x14ac:dyDescent="0.25">
      <c r="E227" s="24">
        <f t="shared" ca="1" si="6"/>
        <v>0.57320872821219859</v>
      </c>
      <c r="F227" s="24">
        <f t="shared" ca="1" si="7"/>
        <v>50184.549315147444</v>
      </c>
    </row>
    <row r="228" spans="5:6" x14ac:dyDescent="0.25">
      <c r="E228" s="24">
        <f t="shared" ca="1" si="6"/>
        <v>0.13831015437465621</v>
      </c>
      <c r="F228" s="24">
        <f t="shared" ca="1" si="7"/>
        <v>48912.057084037129</v>
      </c>
    </row>
    <row r="229" spans="5:6" x14ac:dyDescent="0.25">
      <c r="E229" s="24">
        <f t="shared" ca="1" si="6"/>
        <v>6.5789486783485174E-2</v>
      </c>
      <c r="F229" s="24">
        <f t="shared" ca="1" si="7"/>
        <v>48492.095510907922</v>
      </c>
    </row>
    <row r="230" spans="5:6" x14ac:dyDescent="0.25">
      <c r="E230" s="24">
        <f t="shared" ca="1" si="6"/>
        <v>9.8193444060171386E-2</v>
      </c>
      <c r="F230" s="24">
        <f t="shared" ca="1" si="7"/>
        <v>48708.085882447704</v>
      </c>
    </row>
    <row r="231" spans="5:6" x14ac:dyDescent="0.25">
      <c r="E231" s="24">
        <f t="shared" ca="1" si="6"/>
        <v>0.2683090066790027</v>
      </c>
      <c r="F231" s="24">
        <f t="shared" ca="1" si="7"/>
        <v>49382.064737495901</v>
      </c>
    </row>
    <row r="232" spans="5:6" x14ac:dyDescent="0.25">
      <c r="E232" s="24">
        <f t="shared" ca="1" si="6"/>
        <v>9.9491831406139819E-2</v>
      </c>
      <c r="F232" s="24">
        <f t="shared" ca="1" si="7"/>
        <v>48715.547469498269</v>
      </c>
    </row>
    <row r="233" spans="5:6" x14ac:dyDescent="0.25">
      <c r="E233" s="24">
        <f t="shared" ca="1" si="6"/>
        <v>0.48537137033875422</v>
      </c>
      <c r="F233" s="24">
        <f t="shared" ca="1" si="7"/>
        <v>49963.323242096129</v>
      </c>
    </row>
    <row r="234" spans="5:6" x14ac:dyDescent="0.25">
      <c r="E234" s="24">
        <f t="shared" ca="1" si="6"/>
        <v>0.26579395236952486</v>
      </c>
      <c r="F234" s="24">
        <f t="shared" ca="1" si="7"/>
        <v>49374.416104695476</v>
      </c>
    </row>
    <row r="235" spans="5:6" x14ac:dyDescent="0.25">
      <c r="E235" s="24">
        <f t="shared" ca="1" si="6"/>
        <v>0.4628687352629246</v>
      </c>
      <c r="F235" s="24">
        <f t="shared" ca="1" si="7"/>
        <v>49906.790931992691</v>
      </c>
    </row>
    <row r="236" spans="5:6" x14ac:dyDescent="0.25">
      <c r="E236" s="24">
        <f t="shared" ca="1" si="6"/>
        <v>0.15743740087337621</v>
      </c>
      <c r="F236" s="24">
        <f t="shared" ca="1" si="7"/>
        <v>48994.954210540483</v>
      </c>
    </row>
    <row r="237" spans="5:6" x14ac:dyDescent="0.25">
      <c r="E237" s="24">
        <f t="shared" ca="1" si="6"/>
        <v>0.15000838106610559</v>
      </c>
      <c r="F237" s="24">
        <f t="shared" ca="1" si="7"/>
        <v>48963.60255558262</v>
      </c>
    </row>
    <row r="238" spans="5:6" x14ac:dyDescent="0.25">
      <c r="E238" s="24">
        <f t="shared" ca="1" si="6"/>
        <v>0.64357471184014314</v>
      </c>
      <c r="F238" s="24">
        <f t="shared" ca="1" si="7"/>
        <v>50368.030387040009</v>
      </c>
    </row>
    <row r="239" spans="5:6" x14ac:dyDescent="0.25">
      <c r="E239" s="24">
        <f t="shared" ca="1" si="6"/>
        <v>0.65242219452115813</v>
      </c>
      <c r="F239" s="24">
        <f t="shared" ca="1" si="7"/>
        <v>50391.868185645748</v>
      </c>
    </row>
    <row r="240" spans="5:6" x14ac:dyDescent="0.25">
      <c r="E240" s="24">
        <f t="shared" ca="1" si="6"/>
        <v>0.59304262008976838</v>
      </c>
      <c r="F240" s="24">
        <f t="shared" ca="1" si="7"/>
        <v>50235.378773223099</v>
      </c>
    </row>
    <row r="241" spans="5:6" x14ac:dyDescent="0.25">
      <c r="E241" s="24">
        <f t="shared" ca="1" si="6"/>
        <v>2.6141605448401051E-2</v>
      </c>
      <c r="F241" s="24">
        <f t="shared" ca="1" si="7"/>
        <v>48059.205520480922</v>
      </c>
    </row>
    <row r="242" spans="5:6" x14ac:dyDescent="0.25">
      <c r="E242" s="24">
        <f t="shared" ca="1" si="6"/>
        <v>0.8922214490726158</v>
      </c>
      <c r="F242" s="24">
        <f t="shared" ca="1" si="7"/>
        <v>51238.428814720246</v>
      </c>
    </row>
    <row r="243" spans="5:6" x14ac:dyDescent="0.25">
      <c r="E243" s="24">
        <f t="shared" ca="1" si="6"/>
        <v>0.37047869732071159</v>
      </c>
      <c r="F243" s="24">
        <f t="shared" ca="1" si="7"/>
        <v>49669.41422778376</v>
      </c>
    </row>
    <row r="244" spans="5:6" x14ac:dyDescent="0.25">
      <c r="E244" s="24">
        <f t="shared" ca="1" si="6"/>
        <v>0.30332695595506398</v>
      </c>
      <c r="F244" s="24">
        <f t="shared" ca="1" si="7"/>
        <v>49485.144375332435</v>
      </c>
    </row>
    <row r="245" spans="5:6" x14ac:dyDescent="0.25">
      <c r="E245" s="24">
        <f t="shared" ca="1" si="6"/>
        <v>0.44858377964563811</v>
      </c>
      <c r="F245" s="24">
        <f t="shared" ca="1" si="7"/>
        <v>49870.759763808695</v>
      </c>
    </row>
    <row r="246" spans="5:6" x14ac:dyDescent="0.25">
      <c r="E246" s="24">
        <f t="shared" ca="1" si="6"/>
        <v>0.93339149430779311</v>
      </c>
      <c r="F246" s="24">
        <f t="shared" ca="1" si="7"/>
        <v>51501.535888791077</v>
      </c>
    </row>
    <row r="247" spans="5:6" x14ac:dyDescent="0.25">
      <c r="E247" s="24">
        <f t="shared" ca="1" si="6"/>
        <v>8.5021466249381006E-2</v>
      </c>
      <c r="F247" s="24">
        <f t="shared" ca="1" si="7"/>
        <v>48627.934128054934</v>
      </c>
    </row>
    <row r="248" spans="5:6" x14ac:dyDescent="0.25">
      <c r="E248" s="24">
        <f t="shared" ca="1" si="6"/>
        <v>0.62768489182328957</v>
      </c>
      <c r="F248" s="24">
        <f t="shared" ca="1" si="7"/>
        <v>50325.727922407837</v>
      </c>
    </row>
    <row r="249" spans="5:6" x14ac:dyDescent="0.25">
      <c r="E249" s="24">
        <f t="shared" ca="1" si="6"/>
        <v>4.0607654947893534E-2</v>
      </c>
      <c r="F249" s="24">
        <f t="shared" ca="1" si="7"/>
        <v>48256.322322271815</v>
      </c>
    </row>
    <row r="250" spans="5:6" x14ac:dyDescent="0.25">
      <c r="E250" s="24">
        <f t="shared" ca="1" si="6"/>
        <v>0.1347648077619763</v>
      </c>
      <c r="F250" s="24">
        <f t="shared" ca="1" si="7"/>
        <v>48895.853552191904</v>
      </c>
    </row>
    <row r="251" spans="5:6" x14ac:dyDescent="0.25">
      <c r="E251" s="24">
        <f t="shared" ca="1" si="6"/>
        <v>0.25858658287480774</v>
      </c>
      <c r="F251" s="24">
        <f t="shared" ca="1" si="7"/>
        <v>49352.290974754367</v>
      </c>
    </row>
    <row r="252" spans="5:6" x14ac:dyDescent="0.25">
      <c r="E252" s="24">
        <f t="shared" ca="1" si="6"/>
        <v>0.80084006183317635</v>
      </c>
      <c r="F252" s="24">
        <f t="shared" ca="1" si="7"/>
        <v>50844.62566228435</v>
      </c>
    </row>
    <row r="253" spans="5:6" x14ac:dyDescent="0.25">
      <c r="E253" s="24">
        <f t="shared" ca="1" si="6"/>
        <v>0.52472496867924667</v>
      </c>
      <c r="F253" s="24">
        <f t="shared" ca="1" si="7"/>
        <v>50062.016034818531</v>
      </c>
    </row>
    <row r="254" spans="5:6" x14ac:dyDescent="0.25">
      <c r="E254" s="24">
        <f t="shared" ca="1" si="6"/>
        <v>7.0057133449851428E-2</v>
      </c>
      <c r="F254" s="24">
        <f t="shared" ca="1" si="7"/>
        <v>48524.63435654543</v>
      </c>
    </row>
    <row r="255" spans="5:6" x14ac:dyDescent="0.25">
      <c r="E255" s="24">
        <f t="shared" ca="1" si="6"/>
        <v>0.98502680414111976</v>
      </c>
      <c r="F255" s="24">
        <f t="shared" ca="1" si="7"/>
        <v>52170.798707244314</v>
      </c>
    </row>
    <row r="256" spans="5:6" x14ac:dyDescent="0.25">
      <c r="E256" s="24">
        <f t="shared" ca="1" si="6"/>
        <v>0.30001799141875707</v>
      </c>
      <c r="F256" s="24">
        <f t="shared" ca="1" si="7"/>
        <v>49475.651231775257</v>
      </c>
    </row>
    <row r="257" spans="5:6" x14ac:dyDescent="0.25">
      <c r="E257" s="24">
        <f t="shared" ca="1" si="6"/>
        <v>0.38842590049094317</v>
      </c>
      <c r="F257" s="24">
        <f t="shared" ca="1" si="7"/>
        <v>49716.575958259775</v>
      </c>
    </row>
    <row r="258" spans="5:6" x14ac:dyDescent="0.25">
      <c r="E258" s="24">
        <f t="shared" ca="1" si="6"/>
        <v>2.8962373313558665E-2</v>
      </c>
      <c r="F258" s="24">
        <f t="shared" ca="1" si="7"/>
        <v>48103.732992721241</v>
      </c>
    </row>
    <row r="259" spans="5:6" x14ac:dyDescent="0.25">
      <c r="E259" s="24">
        <f t="shared" ca="1" si="6"/>
        <v>0.11318402035778063</v>
      </c>
      <c r="F259" s="24">
        <f t="shared" ca="1" si="7"/>
        <v>48790.232292370893</v>
      </c>
    </row>
    <row r="260" spans="5:6" x14ac:dyDescent="0.25">
      <c r="E260" s="24">
        <f t="shared" ref="E260:E323" ca="1" si="8">RAND()</f>
        <v>0.35213101462749585</v>
      </c>
      <c r="F260" s="24">
        <f t="shared" ref="F260:F323" ca="1" si="9">_xlfn.NORM.INV(E260,$C$3,$C$4)</f>
        <v>49620.426492184051</v>
      </c>
    </row>
    <row r="261" spans="5:6" x14ac:dyDescent="0.25">
      <c r="E261" s="24">
        <f t="shared" ca="1" si="8"/>
        <v>0.60177479770974163</v>
      </c>
      <c r="F261" s="24">
        <f t="shared" ca="1" si="9"/>
        <v>50257.943639630925</v>
      </c>
    </row>
    <row r="262" spans="5:6" x14ac:dyDescent="0.25">
      <c r="E262" s="24">
        <f t="shared" ca="1" si="8"/>
        <v>0.83837425181540237</v>
      </c>
      <c r="F262" s="24">
        <f t="shared" ca="1" si="9"/>
        <v>50987.798185549065</v>
      </c>
    </row>
    <row r="263" spans="5:6" x14ac:dyDescent="0.25">
      <c r="E263" s="24">
        <f t="shared" ca="1" si="8"/>
        <v>0.51073826886681806</v>
      </c>
      <c r="F263" s="24">
        <f t="shared" ca="1" si="9"/>
        <v>50026.920099471099</v>
      </c>
    </row>
    <row r="264" spans="5:6" x14ac:dyDescent="0.25">
      <c r="E264" s="24">
        <f t="shared" ca="1" si="8"/>
        <v>0.82173086621839897</v>
      </c>
      <c r="F264" s="24">
        <f t="shared" ca="1" si="9"/>
        <v>50921.981419452051</v>
      </c>
    </row>
    <row r="265" spans="5:6" x14ac:dyDescent="0.25">
      <c r="E265" s="24">
        <f t="shared" ca="1" si="8"/>
        <v>0.49511215376501472</v>
      </c>
      <c r="F265" s="24">
        <f t="shared" ca="1" si="9"/>
        <v>49987.747679880522</v>
      </c>
    </row>
    <row r="266" spans="5:6" x14ac:dyDescent="0.25">
      <c r="E266" s="24">
        <f t="shared" ca="1" si="8"/>
        <v>0.70549039063688868</v>
      </c>
      <c r="F266" s="24">
        <f t="shared" ca="1" si="9"/>
        <v>50540.257854993404</v>
      </c>
    </row>
    <row r="267" spans="5:6" x14ac:dyDescent="0.25">
      <c r="E267" s="24">
        <f t="shared" ca="1" si="8"/>
        <v>0.8749503259967788</v>
      </c>
      <c r="F267" s="24">
        <f t="shared" ca="1" si="9"/>
        <v>51150.108106347405</v>
      </c>
    </row>
    <row r="268" spans="5:6" x14ac:dyDescent="0.25">
      <c r="E268" s="24">
        <f t="shared" ca="1" si="8"/>
        <v>0.191295838894463</v>
      </c>
      <c r="F268" s="24">
        <f t="shared" ca="1" si="9"/>
        <v>49126.868998346508</v>
      </c>
    </row>
    <row r="269" spans="5:6" x14ac:dyDescent="0.25">
      <c r="E269" s="24">
        <f t="shared" ca="1" si="8"/>
        <v>8.0201159419368562E-2</v>
      </c>
      <c r="F269" s="24">
        <f t="shared" ca="1" si="9"/>
        <v>48596.280249755458</v>
      </c>
    </row>
    <row r="270" spans="5:6" x14ac:dyDescent="0.25">
      <c r="E270" s="24">
        <f t="shared" ca="1" si="8"/>
        <v>9.5662672731483656E-2</v>
      </c>
      <c r="F270" s="24">
        <f t="shared" ca="1" si="9"/>
        <v>48693.331571215604</v>
      </c>
    </row>
    <row r="271" spans="5:6" x14ac:dyDescent="0.25">
      <c r="E271" s="24">
        <f t="shared" ca="1" si="8"/>
        <v>0.30621731465821223</v>
      </c>
      <c r="F271" s="24">
        <f t="shared" ca="1" si="9"/>
        <v>49493.398747451422</v>
      </c>
    </row>
    <row r="272" spans="5:6" x14ac:dyDescent="0.25">
      <c r="E272" s="24">
        <f t="shared" ca="1" si="8"/>
        <v>0.83848057182324132</v>
      </c>
      <c r="F272" s="24">
        <f t="shared" ca="1" si="9"/>
        <v>50988.232374199535</v>
      </c>
    </row>
    <row r="273" spans="5:6" x14ac:dyDescent="0.25">
      <c r="E273" s="24">
        <f t="shared" ca="1" si="8"/>
        <v>0.11100148549478306</v>
      </c>
      <c r="F273" s="24">
        <f t="shared" ca="1" si="9"/>
        <v>48778.780626843203</v>
      </c>
    </row>
    <row r="274" spans="5:6" x14ac:dyDescent="0.25">
      <c r="E274" s="24">
        <f t="shared" ca="1" si="8"/>
        <v>0.25872527292033398</v>
      </c>
      <c r="F274" s="24">
        <f t="shared" ca="1" si="9"/>
        <v>49352.71969507078</v>
      </c>
    </row>
    <row r="275" spans="5:6" x14ac:dyDescent="0.25">
      <c r="E275" s="24">
        <f t="shared" ca="1" si="8"/>
        <v>0.43058705486799009</v>
      </c>
      <c r="F275" s="24">
        <f t="shared" ca="1" si="9"/>
        <v>49825.120234111375</v>
      </c>
    </row>
    <row r="276" spans="5:6" x14ac:dyDescent="0.25">
      <c r="E276" s="24">
        <f t="shared" ca="1" si="8"/>
        <v>0.80888963840700956</v>
      </c>
      <c r="F276" s="24">
        <f t="shared" ca="1" si="9"/>
        <v>50873.811855193155</v>
      </c>
    </row>
    <row r="277" spans="5:6" x14ac:dyDescent="0.25">
      <c r="E277" s="24">
        <f t="shared" ca="1" si="8"/>
        <v>0.73155278352551123</v>
      </c>
      <c r="F277" s="24">
        <f t="shared" ca="1" si="9"/>
        <v>50617.515997242357</v>
      </c>
    </row>
    <row r="278" spans="5:6" x14ac:dyDescent="0.25">
      <c r="E278" s="24">
        <f t="shared" ca="1" si="8"/>
        <v>0.5493459787494025</v>
      </c>
      <c r="F278" s="24">
        <f t="shared" ca="1" si="9"/>
        <v>50124.009134635511</v>
      </c>
    </row>
    <row r="279" spans="5:6" x14ac:dyDescent="0.25">
      <c r="E279" s="24">
        <f t="shared" ca="1" si="8"/>
        <v>0.23933950019183037</v>
      </c>
      <c r="F279" s="24">
        <f t="shared" ca="1" si="9"/>
        <v>49291.571179871353</v>
      </c>
    </row>
    <row r="280" spans="5:6" x14ac:dyDescent="0.25">
      <c r="E280" s="24">
        <f t="shared" ca="1" si="8"/>
        <v>0.85341298111723218</v>
      </c>
      <c r="F280" s="24">
        <f t="shared" ca="1" si="9"/>
        <v>51051.184114197691</v>
      </c>
    </row>
    <row r="281" spans="5:6" x14ac:dyDescent="0.25">
      <c r="E281" s="24">
        <f t="shared" ca="1" si="8"/>
        <v>0.34962355797319378</v>
      </c>
      <c r="F281" s="24">
        <f t="shared" ca="1" si="9"/>
        <v>49613.663019468244</v>
      </c>
    </row>
    <row r="282" spans="5:6" x14ac:dyDescent="0.25">
      <c r="E282" s="24">
        <f t="shared" ca="1" si="8"/>
        <v>7.3649987379049708E-3</v>
      </c>
      <c r="F282" s="24">
        <f t="shared" ca="1" si="9"/>
        <v>47561.04978641044</v>
      </c>
    </row>
    <row r="283" spans="5:6" x14ac:dyDescent="0.25">
      <c r="E283" s="24">
        <f t="shared" ca="1" si="8"/>
        <v>0.21667848557619085</v>
      </c>
      <c r="F283" s="24">
        <f t="shared" ca="1" si="9"/>
        <v>49216.539892723762</v>
      </c>
    </row>
    <row r="284" spans="5:6" x14ac:dyDescent="0.25">
      <c r="E284" s="24">
        <f t="shared" ca="1" si="8"/>
        <v>0.32624902538468381</v>
      </c>
      <c r="F284" s="24">
        <f t="shared" ca="1" si="9"/>
        <v>49549.705425794746</v>
      </c>
    </row>
    <row r="285" spans="5:6" x14ac:dyDescent="0.25">
      <c r="E285" s="24">
        <f t="shared" ca="1" si="8"/>
        <v>0.33832180680457513</v>
      </c>
      <c r="F285" s="24">
        <f t="shared" ca="1" si="9"/>
        <v>49582.952430406549</v>
      </c>
    </row>
    <row r="286" spans="5:6" x14ac:dyDescent="0.25">
      <c r="E286" s="24">
        <f t="shared" ca="1" si="8"/>
        <v>0.76269116015768779</v>
      </c>
      <c r="F286" s="24">
        <f t="shared" ca="1" si="9"/>
        <v>50714.986023389465</v>
      </c>
    </row>
    <row r="287" spans="5:6" x14ac:dyDescent="0.25">
      <c r="E287" s="24">
        <f t="shared" ca="1" si="8"/>
        <v>0.80247869249713055</v>
      </c>
      <c r="F287" s="24">
        <f t="shared" ca="1" si="9"/>
        <v>50850.508179180499</v>
      </c>
    </row>
    <row r="288" spans="5:6" x14ac:dyDescent="0.25">
      <c r="E288" s="24">
        <f t="shared" ca="1" si="8"/>
        <v>0.51613717650128166</v>
      </c>
      <c r="F288" s="24">
        <f t="shared" ca="1" si="9"/>
        <v>50040.460939864606</v>
      </c>
    </row>
    <row r="289" spans="5:6" x14ac:dyDescent="0.25">
      <c r="E289" s="24">
        <f t="shared" ca="1" si="8"/>
        <v>0.61002056561847584</v>
      </c>
      <c r="F289" s="24">
        <f t="shared" ca="1" si="9"/>
        <v>50279.37263590478</v>
      </c>
    </row>
    <row r="290" spans="5:6" x14ac:dyDescent="0.25">
      <c r="E290" s="24">
        <f t="shared" ca="1" si="8"/>
        <v>0.17963200679731739</v>
      </c>
      <c r="F290" s="24">
        <f t="shared" ca="1" si="9"/>
        <v>49083.231597746118</v>
      </c>
    </row>
    <row r="291" spans="5:6" x14ac:dyDescent="0.25">
      <c r="E291" s="24">
        <f t="shared" ca="1" si="8"/>
        <v>0.93562024296631974</v>
      </c>
      <c r="F291" s="24">
        <f t="shared" ca="1" si="9"/>
        <v>51519.011846644018</v>
      </c>
    </row>
    <row r="292" spans="5:6" x14ac:dyDescent="0.25">
      <c r="E292" s="24">
        <f t="shared" ca="1" si="8"/>
        <v>0.97221884894416388</v>
      </c>
      <c r="F292" s="24">
        <f t="shared" ca="1" si="9"/>
        <v>51914.452976033412</v>
      </c>
    </row>
    <row r="293" spans="5:6" x14ac:dyDescent="0.25">
      <c r="E293" s="24">
        <f t="shared" ca="1" si="8"/>
        <v>0.22429957772106313</v>
      </c>
      <c r="F293" s="24">
        <f t="shared" ca="1" si="9"/>
        <v>49242.24748701365</v>
      </c>
    </row>
    <row r="294" spans="5:6" x14ac:dyDescent="0.25">
      <c r="E294" s="24">
        <f t="shared" ca="1" si="8"/>
        <v>0.21787058021554784</v>
      </c>
      <c r="F294" s="24">
        <f t="shared" ca="1" si="9"/>
        <v>49220.594967757672</v>
      </c>
    </row>
    <row r="295" spans="5:6" x14ac:dyDescent="0.25">
      <c r="E295" s="24">
        <f t="shared" ca="1" si="8"/>
        <v>0.88661081798864516</v>
      </c>
      <c r="F295" s="24">
        <f t="shared" ca="1" si="9"/>
        <v>51208.699369458009</v>
      </c>
    </row>
    <row r="296" spans="5:6" x14ac:dyDescent="0.25">
      <c r="E296" s="24">
        <f t="shared" ca="1" si="8"/>
        <v>0.17035331085255478</v>
      </c>
      <c r="F296" s="24">
        <f t="shared" ca="1" si="9"/>
        <v>49047.230008261417</v>
      </c>
    </row>
    <row r="297" spans="5:6" x14ac:dyDescent="0.25">
      <c r="E297" s="24">
        <f t="shared" ca="1" si="8"/>
        <v>0.61343801500652606</v>
      </c>
      <c r="F297" s="24">
        <f t="shared" ca="1" si="9"/>
        <v>50288.291033738336</v>
      </c>
    </row>
    <row r="298" spans="5:6" x14ac:dyDescent="0.25">
      <c r="E298" s="24">
        <f t="shared" ca="1" si="8"/>
        <v>0.22146751535324039</v>
      </c>
      <c r="F298" s="24">
        <f t="shared" ca="1" si="9"/>
        <v>49232.753601003053</v>
      </c>
    </row>
    <row r="299" spans="5:6" x14ac:dyDescent="0.25">
      <c r="E299" s="24">
        <f t="shared" ca="1" si="8"/>
        <v>0.97136481351745452</v>
      </c>
      <c r="F299" s="24">
        <f t="shared" ca="1" si="9"/>
        <v>51901.24161187034</v>
      </c>
    </row>
    <row r="300" spans="5:6" x14ac:dyDescent="0.25">
      <c r="E300" s="24">
        <f t="shared" ca="1" si="8"/>
        <v>0.54613320944791544</v>
      </c>
      <c r="F300" s="24">
        <f t="shared" ca="1" si="9"/>
        <v>50115.897747244322</v>
      </c>
    </row>
    <row r="301" spans="5:6" x14ac:dyDescent="0.25">
      <c r="E301" s="24">
        <f t="shared" ca="1" si="8"/>
        <v>0.76970139089520451</v>
      </c>
      <c r="F301" s="24">
        <f t="shared" ca="1" si="9"/>
        <v>50737.863800918101</v>
      </c>
    </row>
    <row r="302" spans="5:6" x14ac:dyDescent="0.25">
      <c r="E302" s="24">
        <f t="shared" ca="1" si="8"/>
        <v>0.33399283222272302</v>
      </c>
      <c r="F302" s="24">
        <f t="shared" ca="1" si="9"/>
        <v>49571.085797994725</v>
      </c>
    </row>
    <row r="303" spans="5:6" x14ac:dyDescent="0.25">
      <c r="E303" s="24">
        <f t="shared" ca="1" si="8"/>
        <v>0.49530528398792173</v>
      </c>
      <c r="F303" s="24">
        <f t="shared" ca="1" si="9"/>
        <v>49988.231820479108</v>
      </c>
    </row>
    <row r="304" spans="5:6" x14ac:dyDescent="0.25">
      <c r="E304" s="24">
        <f t="shared" ca="1" si="8"/>
        <v>0.50413346561997729</v>
      </c>
      <c r="F304" s="24">
        <f t="shared" ca="1" si="9"/>
        <v>50010.361247181645</v>
      </c>
    </row>
    <row r="305" spans="5:6" x14ac:dyDescent="0.25">
      <c r="E305" s="24">
        <f t="shared" ca="1" si="8"/>
        <v>0.44680237848956939</v>
      </c>
      <c r="F305" s="24">
        <f t="shared" ca="1" si="9"/>
        <v>49866.255679116148</v>
      </c>
    </row>
    <row r="306" spans="5:6" x14ac:dyDescent="0.25">
      <c r="E306" s="24">
        <f t="shared" ca="1" si="8"/>
        <v>0.13120598694427332</v>
      </c>
      <c r="F306" s="24">
        <f t="shared" ca="1" si="9"/>
        <v>48879.291525836357</v>
      </c>
    </row>
    <row r="307" spans="5:6" x14ac:dyDescent="0.25">
      <c r="E307" s="24">
        <f t="shared" ca="1" si="8"/>
        <v>0.34857251122511201</v>
      </c>
      <c r="F307" s="24">
        <f t="shared" ca="1" si="9"/>
        <v>49610.822737925904</v>
      </c>
    </row>
    <row r="308" spans="5:6" x14ac:dyDescent="0.25">
      <c r="E308" s="24">
        <f t="shared" ca="1" si="8"/>
        <v>0.11065089161184261</v>
      </c>
      <c r="F308" s="24">
        <f t="shared" ca="1" si="9"/>
        <v>48776.92609384231</v>
      </c>
    </row>
    <row r="309" spans="5:6" x14ac:dyDescent="0.25">
      <c r="E309" s="24">
        <f t="shared" ca="1" si="8"/>
        <v>0.76262044868024614</v>
      </c>
      <c r="F309" s="24">
        <f t="shared" ca="1" si="9"/>
        <v>50714.757173305246</v>
      </c>
    </row>
    <row r="310" spans="5:6" x14ac:dyDescent="0.25">
      <c r="E310" s="24">
        <f t="shared" ca="1" si="8"/>
        <v>0.35745121071016217</v>
      </c>
      <c r="F310" s="24">
        <f t="shared" ca="1" si="9"/>
        <v>49634.720020438253</v>
      </c>
    </row>
    <row r="311" spans="5:6" x14ac:dyDescent="0.25">
      <c r="E311" s="24">
        <f t="shared" ca="1" si="8"/>
        <v>0.28655201251122231</v>
      </c>
      <c r="F311" s="24">
        <f t="shared" ca="1" si="9"/>
        <v>49436.514050485668</v>
      </c>
    </row>
    <row r="312" spans="5:6" x14ac:dyDescent="0.25">
      <c r="E312" s="24">
        <f t="shared" ca="1" si="8"/>
        <v>0.83008480678620855</v>
      </c>
      <c r="F312" s="24">
        <f t="shared" ca="1" si="9"/>
        <v>50954.500440516742</v>
      </c>
    </row>
    <row r="313" spans="5:6" x14ac:dyDescent="0.25">
      <c r="E313" s="24">
        <f t="shared" ca="1" si="8"/>
        <v>0.69223872854213586</v>
      </c>
      <c r="F313" s="24">
        <f t="shared" ca="1" si="9"/>
        <v>50502.206113613247</v>
      </c>
    </row>
    <row r="314" spans="5:6" x14ac:dyDescent="0.25">
      <c r="E314" s="24">
        <f t="shared" ca="1" si="8"/>
        <v>0.10463926282537395</v>
      </c>
      <c r="F314" s="24">
        <f t="shared" ca="1" si="9"/>
        <v>48744.448226090688</v>
      </c>
    </row>
    <row r="315" spans="5:6" x14ac:dyDescent="0.25">
      <c r="E315" s="24">
        <f t="shared" ca="1" si="8"/>
        <v>0.92886332231925584</v>
      </c>
      <c r="F315" s="24">
        <f t="shared" ca="1" si="9"/>
        <v>51467.377633760632</v>
      </c>
    </row>
    <row r="316" spans="5:6" x14ac:dyDescent="0.25">
      <c r="E316" s="24">
        <f t="shared" ca="1" si="8"/>
        <v>0.74122457180941537</v>
      </c>
      <c r="F316" s="24">
        <f t="shared" ca="1" si="9"/>
        <v>50647.125293652993</v>
      </c>
    </row>
    <row r="317" spans="5:6" x14ac:dyDescent="0.25">
      <c r="E317" s="24">
        <f t="shared" ca="1" si="8"/>
        <v>0.86546460488603927</v>
      </c>
      <c r="F317" s="24">
        <f t="shared" ca="1" si="9"/>
        <v>51105.204955189532</v>
      </c>
    </row>
    <row r="318" spans="5:6" x14ac:dyDescent="0.25">
      <c r="E318" s="24">
        <f t="shared" ca="1" si="8"/>
        <v>0.26153606845174349</v>
      </c>
      <c r="F318" s="24">
        <f t="shared" ca="1" si="9"/>
        <v>49361.383026969685</v>
      </c>
    </row>
    <row r="319" spans="5:6" x14ac:dyDescent="0.25">
      <c r="E319" s="24">
        <f t="shared" ca="1" si="8"/>
        <v>0.99215174873154044</v>
      </c>
      <c r="F319" s="24">
        <f t="shared" ca="1" si="9"/>
        <v>52415.896960002101</v>
      </c>
    </row>
    <row r="320" spans="5:6" x14ac:dyDescent="0.25">
      <c r="E320" s="24">
        <f t="shared" ca="1" si="8"/>
        <v>0.26071575715087203</v>
      </c>
      <c r="F320" s="24">
        <f t="shared" ca="1" si="9"/>
        <v>49358.859671230362</v>
      </c>
    </row>
    <row r="321" spans="5:6" x14ac:dyDescent="0.25">
      <c r="E321" s="24">
        <f t="shared" ca="1" si="8"/>
        <v>0.12376514358587787</v>
      </c>
      <c r="F321" s="24">
        <f t="shared" ca="1" si="9"/>
        <v>48843.631076274483</v>
      </c>
    </row>
    <row r="322" spans="5:6" x14ac:dyDescent="0.25">
      <c r="E322" s="24">
        <f t="shared" ca="1" si="8"/>
        <v>0.62340916008638214</v>
      </c>
      <c r="F322" s="24">
        <f t="shared" ca="1" si="9"/>
        <v>50314.446847736283</v>
      </c>
    </row>
    <row r="323" spans="5:6" x14ac:dyDescent="0.25">
      <c r="E323" s="24">
        <f t="shared" ca="1" si="8"/>
        <v>0.93766992562247176</v>
      </c>
      <c r="F323" s="24">
        <f t="shared" ca="1" si="9"/>
        <v>51535.503700703513</v>
      </c>
    </row>
    <row r="324" spans="5:6" x14ac:dyDescent="0.25">
      <c r="E324" s="24">
        <f t="shared" ref="E324:E387" ca="1" si="10">RAND()</f>
        <v>2.5978866205079387E-2</v>
      </c>
      <c r="F324" s="24">
        <f t="shared" ref="F324:F387" ca="1" si="11">_xlfn.NORM.INV(E324,$C$3,$C$4)</f>
        <v>48056.516212750343</v>
      </c>
    </row>
    <row r="325" spans="5:6" x14ac:dyDescent="0.25">
      <c r="E325" s="24">
        <f t="shared" ca="1" si="10"/>
        <v>0.31054295671485133</v>
      </c>
      <c r="F325" s="24">
        <f t="shared" ca="1" si="11"/>
        <v>49505.688087540628</v>
      </c>
    </row>
    <row r="326" spans="5:6" x14ac:dyDescent="0.25">
      <c r="E326" s="24">
        <f t="shared" ca="1" si="10"/>
        <v>0.4521182438132102</v>
      </c>
      <c r="F326" s="24">
        <f t="shared" ca="1" si="11"/>
        <v>49879.688617434767</v>
      </c>
    </row>
    <row r="327" spans="5:6" x14ac:dyDescent="0.25">
      <c r="E327" s="24">
        <f t="shared" ca="1" si="10"/>
        <v>0.466374629291474</v>
      </c>
      <c r="F327" s="24">
        <f t="shared" ca="1" si="11"/>
        <v>49915.613648599472</v>
      </c>
    </row>
    <row r="328" spans="5:6" x14ac:dyDescent="0.25">
      <c r="E328" s="24">
        <f t="shared" ca="1" si="10"/>
        <v>0.63841427519617522</v>
      </c>
      <c r="F328" s="24">
        <f t="shared" ca="1" si="11"/>
        <v>50354.223425031836</v>
      </c>
    </row>
    <row r="329" spans="5:6" x14ac:dyDescent="0.25">
      <c r="E329" s="24">
        <f t="shared" ca="1" si="10"/>
        <v>0.87124690460146381</v>
      </c>
      <c r="F329" s="24">
        <f t="shared" ca="1" si="11"/>
        <v>51132.305090291215</v>
      </c>
    </row>
    <row r="330" spans="5:6" x14ac:dyDescent="0.25">
      <c r="E330" s="24">
        <f t="shared" ca="1" si="10"/>
        <v>0.56268648971432222</v>
      </c>
      <c r="F330" s="24">
        <f t="shared" ca="1" si="11"/>
        <v>50157.783982609551</v>
      </c>
    </row>
    <row r="331" spans="5:6" x14ac:dyDescent="0.25">
      <c r="E331" s="24">
        <f t="shared" ca="1" si="10"/>
        <v>0.57310439995742712</v>
      </c>
      <c r="F331" s="24">
        <f t="shared" ca="1" si="11"/>
        <v>50184.283318036039</v>
      </c>
    </row>
    <row r="332" spans="5:6" x14ac:dyDescent="0.25">
      <c r="E332" s="24">
        <f t="shared" ca="1" si="10"/>
        <v>0.57577484212022612</v>
      </c>
      <c r="F332" s="24">
        <f t="shared" ca="1" si="11"/>
        <v>50191.096083821765</v>
      </c>
    </row>
    <row r="333" spans="5:6" x14ac:dyDescent="0.25">
      <c r="E333" s="24">
        <f t="shared" ca="1" si="10"/>
        <v>0.77377984649549436</v>
      </c>
      <c r="F333" s="24">
        <f t="shared" ca="1" si="11"/>
        <v>50751.352889324517</v>
      </c>
    </row>
    <row r="334" spans="5:6" x14ac:dyDescent="0.25">
      <c r="E334" s="24">
        <f t="shared" ca="1" si="10"/>
        <v>0.54799926885884087</v>
      </c>
      <c r="F334" s="24">
        <f t="shared" ca="1" si="11"/>
        <v>50120.608088041903</v>
      </c>
    </row>
    <row r="335" spans="5:6" x14ac:dyDescent="0.25">
      <c r="E335" s="24">
        <f t="shared" ca="1" si="10"/>
        <v>0.33102609692184981</v>
      </c>
      <c r="F335" s="24">
        <f t="shared" ca="1" si="11"/>
        <v>49562.918431661084</v>
      </c>
    </row>
    <row r="336" spans="5:6" x14ac:dyDescent="0.25">
      <c r="E336" s="24">
        <f t="shared" ca="1" si="10"/>
        <v>0.38106145153915116</v>
      </c>
      <c r="F336" s="24">
        <f t="shared" ca="1" si="11"/>
        <v>49697.30578003636</v>
      </c>
    </row>
    <row r="337" spans="5:6" x14ac:dyDescent="0.25">
      <c r="E337" s="24">
        <f t="shared" ca="1" si="10"/>
        <v>6.3232616367479233E-2</v>
      </c>
      <c r="F337" s="24">
        <f t="shared" ca="1" si="11"/>
        <v>48471.809443330902</v>
      </c>
    </row>
    <row r="338" spans="5:6" x14ac:dyDescent="0.25">
      <c r="E338" s="24">
        <f t="shared" ca="1" si="10"/>
        <v>0.1272377337983065</v>
      </c>
      <c r="F338" s="24">
        <f t="shared" ca="1" si="11"/>
        <v>48860.453937742568</v>
      </c>
    </row>
    <row r="339" spans="5:6" x14ac:dyDescent="0.25">
      <c r="E339" s="24">
        <f t="shared" ca="1" si="10"/>
        <v>0.67901941537908195</v>
      </c>
      <c r="F339" s="24">
        <f t="shared" ca="1" si="11"/>
        <v>50464.958509395401</v>
      </c>
    </row>
    <row r="340" spans="5:6" x14ac:dyDescent="0.25">
      <c r="E340" s="24">
        <f t="shared" ca="1" si="10"/>
        <v>0.59643094401752517</v>
      </c>
      <c r="F340" s="24">
        <f t="shared" ca="1" si="11"/>
        <v>50244.119704741519</v>
      </c>
    </row>
    <row r="341" spans="5:6" x14ac:dyDescent="0.25">
      <c r="E341" s="24">
        <f t="shared" ca="1" si="10"/>
        <v>0.99565668914836225</v>
      </c>
      <c r="F341" s="24">
        <f t="shared" ca="1" si="11"/>
        <v>52624.147266411026</v>
      </c>
    </row>
    <row r="342" spans="5:6" x14ac:dyDescent="0.25">
      <c r="E342" s="24">
        <f t="shared" ca="1" si="10"/>
        <v>0.33547902276012809</v>
      </c>
      <c r="F342" s="24">
        <f t="shared" ca="1" si="11"/>
        <v>49575.166487234295</v>
      </c>
    </row>
    <row r="343" spans="5:6" x14ac:dyDescent="0.25">
      <c r="E343" s="24">
        <f t="shared" ca="1" si="10"/>
        <v>0.46153759278709816</v>
      </c>
      <c r="F343" s="24">
        <f t="shared" ca="1" si="11"/>
        <v>49903.439196898027</v>
      </c>
    </row>
    <row r="344" spans="5:6" x14ac:dyDescent="0.25">
      <c r="E344" s="24">
        <f t="shared" ca="1" si="10"/>
        <v>0.59450206544559359</v>
      </c>
      <c r="F344" s="24">
        <f t="shared" ca="1" si="11"/>
        <v>50239.141491888506</v>
      </c>
    </row>
    <row r="345" spans="5:6" x14ac:dyDescent="0.25">
      <c r="E345" s="24">
        <f t="shared" ca="1" si="10"/>
        <v>0.62974065361133069</v>
      </c>
      <c r="F345" s="24">
        <f t="shared" ca="1" si="11"/>
        <v>50331.16653996778</v>
      </c>
    </row>
    <row r="346" spans="5:6" x14ac:dyDescent="0.25">
      <c r="E346" s="24">
        <f t="shared" ca="1" si="10"/>
        <v>0.17300509849121992</v>
      </c>
      <c r="F346" s="24">
        <f t="shared" ca="1" si="11"/>
        <v>49057.643591110027</v>
      </c>
    </row>
    <row r="347" spans="5:6" x14ac:dyDescent="0.25">
      <c r="E347" s="24">
        <f t="shared" ca="1" si="10"/>
        <v>0.94376746524357691</v>
      </c>
      <c r="F347" s="24">
        <f t="shared" ca="1" si="11"/>
        <v>51587.210093429807</v>
      </c>
    </row>
    <row r="348" spans="5:6" x14ac:dyDescent="0.25">
      <c r="E348" s="24">
        <f t="shared" ca="1" si="10"/>
        <v>0.50078077889389938</v>
      </c>
      <c r="F348" s="24">
        <f t="shared" ca="1" si="11"/>
        <v>50001.95712370109</v>
      </c>
    </row>
    <row r="349" spans="5:6" x14ac:dyDescent="0.25">
      <c r="E349" s="24">
        <f t="shared" ca="1" si="10"/>
        <v>0.93357339094149649</v>
      </c>
      <c r="F349" s="24">
        <f t="shared" ca="1" si="11"/>
        <v>51502.945036321165</v>
      </c>
    </row>
    <row r="350" spans="5:6" x14ac:dyDescent="0.25">
      <c r="E350" s="24">
        <f t="shared" ca="1" si="10"/>
        <v>0.1794192332561706</v>
      </c>
      <c r="F350" s="24">
        <f t="shared" ca="1" si="11"/>
        <v>49082.419377539634</v>
      </c>
    </row>
    <row r="351" spans="5:6" x14ac:dyDescent="0.25">
      <c r="E351" s="24">
        <f t="shared" ca="1" si="10"/>
        <v>0.21969099858111019</v>
      </c>
      <c r="F351" s="24">
        <f t="shared" ca="1" si="11"/>
        <v>49226.762771134017</v>
      </c>
    </row>
    <row r="352" spans="5:6" x14ac:dyDescent="0.25">
      <c r="E352" s="24">
        <f t="shared" ca="1" si="10"/>
        <v>0.843525371978462</v>
      </c>
      <c r="F352" s="24">
        <f t="shared" ca="1" si="11"/>
        <v>51009.052918174566</v>
      </c>
    </row>
    <row r="353" spans="5:6" x14ac:dyDescent="0.25">
      <c r="E353" s="24">
        <f t="shared" ca="1" si="10"/>
        <v>6.9379753204570238E-2</v>
      </c>
      <c r="F353" s="24">
        <f t="shared" ca="1" si="11"/>
        <v>48519.573665495533</v>
      </c>
    </row>
    <row r="354" spans="5:6" x14ac:dyDescent="0.25">
      <c r="E354" s="24">
        <f t="shared" ca="1" si="10"/>
        <v>0.10177880612744572</v>
      </c>
      <c r="F354" s="24">
        <f t="shared" ca="1" si="11"/>
        <v>48728.51908346358</v>
      </c>
    </row>
    <row r="355" spans="5:6" x14ac:dyDescent="0.25">
      <c r="E355" s="24">
        <f t="shared" ca="1" si="10"/>
        <v>0.89467940864134465</v>
      </c>
      <c r="F355" s="24">
        <f t="shared" ca="1" si="11"/>
        <v>51251.804300528682</v>
      </c>
    </row>
    <row r="356" spans="5:6" x14ac:dyDescent="0.25">
      <c r="E356" s="24">
        <f t="shared" ca="1" si="10"/>
        <v>0.37280474235155969</v>
      </c>
      <c r="F356" s="24">
        <f t="shared" ca="1" si="11"/>
        <v>49675.566003145337</v>
      </c>
    </row>
    <row r="357" spans="5:6" x14ac:dyDescent="0.25">
      <c r="E357" s="24">
        <f t="shared" ca="1" si="10"/>
        <v>0.61680150881337059</v>
      </c>
      <c r="F357" s="24">
        <f t="shared" ca="1" si="11"/>
        <v>50297.091069334485</v>
      </c>
    </row>
    <row r="358" spans="5:6" x14ac:dyDescent="0.25">
      <c r="E358" s="24">
        <f t="shared" ca="1" si="10"/>
        <v>0.13369811794738895</v>
      </c>
      <c r="F358" s="24">
        <f t="shared" ca="1" si="11"/>
        <v>48890.921307397861</v>
      </c>
    </row>
    <row r="359" spans="5:6" x14ac:dyDescent="0.25">
      <c r="E359" s="24">
        <f t="shared" ca="1" si="10"/>
        <v>0.37949577496704368</v>
      </c>
      <c r="F359" s="24">
        <f t="shared" ca="1" si="11"/>
        <v>49693.194668536227</v>
      </c>
    </row>
    <row r="360" spans="5:6" x14ac:dyDescent="0.25">
      <c r="E360" s="24">
        <f t="shared" ca="1" si="10"/>
        <v>0.92041477233708147</v>
      </c>
      <c r="F360" s="24">
        <f t="shared" ca="1" si="11"/>
        <v>51407.867003447049</v>
      </c>
    </row>
    <row r="361" spans="5:6" x14ac:dyDescent="0.25">
      <c r="E361" s="24">
        <f t="shared" ca="1" si="10"/>
        <v>0.34387366065799385</v>
      </c>
      <c r="F361" s="24">
        <f t="shared" ca="1" si="11"/>
        <v>49598.086003075405</v>
      </c>
    </row>
    <row r="362" spans="5:6" x14ac:dyDescent="0.25">
      <c r="E362" s="24">
        <f t="shared" ca="1" si="10"/>
        <v>0.8477962434875207</v>
      </c>
      <c r="F362" s="24">
        <f t="shared" ca="1" si="11"/>
        <v>51027.027504438644</v>
      </c>
    </row>
    <row r="363" spans="5:6" x14ac:dyDescent="0.25">
      <c r="E363" s="24">
        <f t="shared" ca="1" si="10"/>
        <v>1.1703277958409197E-2</v>
      </c>
      <c r="F363" s="24">
        <f t="shared" ca="1" si="11"/>
        <v>47733.267240500849</v>
      </c>
    </row>
    <row r="364" spans="5:6" x14ac:dyDescent="0.25">
      <c r="E364" s="24">
        <f t="shared" ca="1" si="10"/>
        <v>0.23413732896553041</v>
      </c>
      <c r="F364" s="24">
        <f t="shared" ca="1" si="11"/>
        <v>49274.710845631613</v>
      </c>
    </row>
    <row r="365" spans="5:6" x14ac:dyDescent="0.25">
      <c r="E365" s="24">
        <f t="shared" ca="1" si="10"/>
        <v>0.33893079340353527</v>
      </c>
      <c r="F365" s="24">
        <f t="shared" ca="1" si="11"/>
        <v>49584.617050929322</v>
      </c>
    </row>
    <row r="366" spans="5:6" x14ac:dyDescent="0.25">
      <c r="E366" s="24">
        <f t="shared" ca="1" si="10"/>
        <v>0.83478892374633507</v>
      </c>
      <c r="F366" s="24">
        <f t="shared" ca="1" si="11"/>
        <v>50973.263913882351</v>
      </c>
    </row>
    <row r="367" spans="5:6" x14ac:dyDescent="0.25">
      <c r="E367" s="24">
        <f t="shared" ca="1" si="10"/>
        <v>7.6611826058937904E-2</v>
      </c>
      <c r="F367" s="24">
        <f t="shared" ca="1" si="11"/>
        <v>48571.76299267869</v>
      </c>
    </row>
    <row r="368" spans="5:6" x14ac:dyDescent="0.25">
      <c r="E368" s="24">
        <f t="shared" ca="1" si="10"/>
        <v>0.4790969734013405</v>
      </c>
      <c r="F368" s="24">
        <f t="shared" ca="1" si="11"/>
        <v>49947.579885131287</v>
      </c>
    </row>
    <row r="369" spans="5:6" x14ac:dyDescent="0.25">
      <c r="E369" s="24">
        <f t="shared" ca="1" si="10"/>
        <v>3.1597356030908297E-2</v>
      </c>
      <c r="F369" s="24">
        <f t="shared" ca="1" si="11"/>
        <v>48142.180929754744</v>
      </c>
    </row>
    <row r="370" spans="5:6" x14ac:dyDescent="0.25">
      <c r="E370" s="24">
        <f t="shared" ca="1" si="10"/>
        <v>0.36825085432970139</v>
      </c>
      <c r="F370" s="24">
        <f t="shared" ca="1" si="11"/>
        <v>49663.51042098357</v>
      </c>
    </row>
    <row r="371" spans="5:6" x14ac:dyDescent="0.25">
      <c r="E371" s="24">
        <f t="shared" ca="1" si="10"/>
        <v>0.43558961473722313</v>
      </c>
      <c r="F371" s="24">
        <f t="shared" ca="1" si="11"/>
        <v>49837.839201573865</v>
      </c>
    </row>
    <row r="372" spans="5:6" x14ac:dyDescent="0.25">
      <c r="E372" s="24">
        <f t="shared" ca="1" si="10"/>
        <v>0.85180572324128856</v>
      </c>
      <c r="F372" s="24">
        <f t="shared" ca="1" si="11"/>
        <v>51044.209325118449</v>
      </c>
    </row>
    <row r="373" spans="5:6" x14ac:dyDescent="0.25">
      <c r="E373" s="24">
        <f t="shared" ca="1" si="10"/>
        <v>0.52031950013506623</v>
      </c>
      <c r="F373" s="24">
        <f t="shared" ca="1" si="11"/>
        <v>50050.95547562612</v>
      </c>
    </row>
    <row r="374" spans="5:6" x14ac:dyDescent="0.25">
      <c r="E374" s="24">
        <f t="shared" ca="1" si="10"/>
        <v>0.50661812227538683</v>
      </c>
      <c r="F374" s="24">
        <f t="shared" ca="1" si="11"/>
        <v>50016.589933385563</v>
      </c>
    </row>
    <row r="375" spans="5:6" x14ac:dyDescent="0.25">
      <c r="E375" s="24">
        <f t="shared" ca="1" si="10"/>
        <v>0.93618652680404868</v>
      </c>
      <c r="F375" s="24">
        <f t="shared" ca="1" si="11"/>
        <v>51523.526858406032</v>
      </c>
    </row>
    <row r="376" spans="5:6" x14ac:dyDescent="0.25">
      <c r="E376" s="24">
        <f t="shared" ca="1" si="10"/>
        <v>0.31674374061364474</v>
      </c>
      <c r="F376" s="24">
        <f t="shared" ca="1" si="11"/>
        <v>49523.176038054815</v>
      </c>
    </row>
    <row r="377" spans="5:6" x14ac:dyDescent="0.25">
      <c r="E377" s="24">
        <f t="shared" ca="1" si="10"/>
        <v>8.7777200720067339E-2</v>
      </c>
      <c r="F377" s="24">
        <f t="shared" ca="1" si="11"/>
        <v>48645.42938654709</v>
      </c>
    </row>
    <row r="378" spans="5:6" x14ac:dyDescent="0.25">
      <c r="E378" s="24">
        <f t="shared" ca="1" si="10"/>
        <v>0.30663324754845611</v>
      </c>
      <c r="F378" s="24">
        <f t="shared" ca="1" si="11"/>
        <v>49494.58373190627</v>
      </c>
    </row>
    <row r="379" spans="5:6" x14ac:dyDescent="0.25">
      <c r="E379" s="24">
        <f t="shared" ca="1" si="10"/>
        <v>0.71115272476400859</v>
      </c>
      <c r="F379" s="24">
        <f t="shared" ca="1" si="11"/>
        <v>50556.755413866522</v>
      </c>
    </row>
    <row r="380" spans="5:6" x14ac:dyDescent="0.25">
      <c r="E380" s="24">
        <f t="shared" ca="1" si="10"/>
        <v>0.23124878676647331</v>
      </c>
      <c r="F380" s="24">
        <f t="shared" ca="1" si="11"/>
        <v>49265.259538743958</v>
      </c>
    </row>
    <row r="381" spans="5:6" x14ac:dyDescent="0.25">
      <c r="E381" s="24">
        <f t="shared" ca="1" si="10"/>
        <v>0.16878891302245225</v>
      </c>
      <c r="F381" s="24">
        <f t="shared" ca="1" si="11"/>
        <v>49041.037875303504</v>
      </c>
    </row>
    <row r="382" spans="5:6" x14ac:dyDescent="0.25">
      <c r="E382" s="24">
        <f t="shared" ca="1" si="10"/>
        <v>0.49100652050850113</v>
      </c>
      <c r="F382" s="24">
        <f t="shared" ca="1" si="11"/>
        <v>49977.454780258136</v>
      </c>
    </row>
    <row r="383" spans="5:6" x14ac:dyDescent="0.25">
      <c r="E383" s="24">
        <f t="shared" ca="1" si="10"/>
        <v>0.61300389369536812</v>
      </c>
      <c r="F383" s="24">
        <f t="shared" ca="1" si="11"/>
        <v>50287.156865159588</v>
      </c>
    </row>
    <row r="384" spans="5:6" x14ac:dyDescent="0.25">
      <c r="E384" s="24">
        <f t="shared" ca="1" si="10"/>
        <v>0.13012725840860095</v>
      </c>
      <c r="F384" s="24">
        <f t="shared" ca="1" si="11"/>
        <v>48874.210233579019</v>
      </c>
    </row>
    <row r="385" spans="5:6" x14ac:dyDescent="0.25">
      <c r="E385" s="24">
        <f t="shared" ca="1" si="10"/>
        <v>0.69510989145147595</v>
      </c>
      <c r="F385" s="24">
        <f t="shared" ca="1" si="11"/>
        <v>50510.387207789252</v>
      </c>
    </row>
    <row r="386" spans="5:6" x14ac:dyDescent="0.25">
      <c r="E386" s="24">
        <f t="shared" ca="1" si="10"/>
        <v>0.94780282615601785</v>
      </c>
      <c r="F386" s="24">
        <f t="shared" ca="1" si="11"/>
        <v>51623.913140410128</v>
      </c>
    </row>
    <row r="387" spans="5:6" x14ac:dyDescent="0.25">
      <c r="E387" s="24">
        <f t="shared" ca="1" si="10"/>
        <v>0.76775327602082466</v>
      </c>
      <c r="F387" s="24">
        <f t="shared" ca="1" si="11"/>
        <v>50731.467828891182</v>
      </c>
    </row>
    <row r="388" spans="5:6" x14ac:dyDescent="0.25">
      <c r="E388" s="24">
        <f t="shared" ref="E388:E451" ca="1" si="12">RAND()</f>
        <v>0.32024592500781768</v>
      </c>
      <c r="F388" s="24">
        <f t="shared" ref="F388:F451" ca="1" si="13">_xlfn.NORM.INV(E388,$C$3,$C$4)</f>
        <v>49532.988779068961</v>
      </c>
    </row>
    <row r="389" spans="5:6" x14ac:dyDescent="0.25">
      <c r="E389" s="24">
        <f t="shared" ca="1" si="12"/>
        <v>0.4973155947884651</v>
      </c>
      <c r="F389" s="24">
        <f t="shared" ca="1" si="13"/>
        <v>49993.271143218895</v>
      </c>
    </row>
    <row r="390" spans="5:6" x14ac:dyDescent="0.25">
      <c r="E390" s="24">
        <f t="shared" ca="1" si="12"/>
        <v>0.68791968079226939</v>
      </c>
      <c r="F390" s="24">
        <f t="shared" ca="1" si="13"/>
        <v>50489.96221255196</v>
      </c>
    </row>
    <row r="391" spans="5:6" x14ac:dyDescent="0.25">
      <c r="E391" s="24">
        <f t="shared" ca="1" si="12"/>
        <v>0.91812391374203606</v>
      </c>
      <c r="F391" s="24">
        <f t="shared" ca="1" si="13"/>
        <v>51392.562357884635</v>
      </c>
    </row>
    <row r="392" spans="5:6" x14ac:dyDescent="0.25">
      <c r="E392" s="24">
        <f t="shared" ca="1" si="12"/>
        <v>0.98415023451505967</v>
      </c>
      <c r="F392" s="24">
        <f t="shared" ca="1" si="13"/>
        <v>52148.179092227743</v>
      </c>
    </row>
    <row r="393" spans="5:6" x14ac:dyDescent="0.25">
      <c r="E393" s="24">
        <f t="shared" ca="1" si="12"/>
        <v>0.65366940628011416</v>
      </c>
      <c r="F393" s="24">
        <f t="shared" ca="1" si="13"/>
        <v>50395.24621678752</v>
      </c>
    </row>
    <row r="394" spans="5:6" x14ac:dyDescent="0.25">
      <c r="E394" s="24">
        <f t="shared" ca="1" si="12"/>
        <v>0.62680413227998588</v>
      </c>
      <c r="F394" s="24">
        <f t="shared" ca="1" si="13"/>
        <v>50323.400784565893</v>
      </c>
    </row>
    <row r="395" spans="5:6" x14ac:dyDescent="0.25">
      <c r="E395" s="24">
        <f t="shared" ca="1" si="12"/>
        <v>0.88006999347453851</v>
      </c>
      <c r="F395" s="24">
        <f t="shared" ca="1" si="13"/>
        <v>51175.336760565362</v>
      </c>
    </row>
    <row r="396" spans="5:6" x14ac:dyDescent="0.25">
      <c r="E396" s="24">
        <f t="shared" ca="1" si="12"/>
        <v>0.52021216604195097</v>
      </c>
      <c r="F396" s="24">
        <f t="shared" ca="1" si="13"/>
        <v>50050.686081287888</v>
      </c>
    </row>
    <row r="397" spans="5:6" x14ac:dyDescent="0.25">
      <c r="E397" s="24">
        <f t="shared" ca="1" si="12"/>
        <v>0.29232408494519047</v>
      </c>
      <c r="F397" s="24">
        <f t="shared" ca="1" si="13"/>
        <v>49453.392142804856</v>
      </c>
    </row>
    <row r="398" spans="5:6" x14ac:dyDescent="0.25">
      <c r="E398" s="24">
        <f t="shared" ca="1" si="12"/>
        <v>0.42792028371345325</v>
      </c>
      <c r="F398" s="24">
        <f t="shared" ca="1" si="13"/>
        <v>49818.328543296157</v>
      </c>
    </row>
    <row r="399" spans="5:6" x14ac:dyDescent="0.25">
      <c r="E399" s="24">
        <f t="shared" ca="1" si="12"/>
        <v>0.92989491600864682</v>
      </c>
      <c r="F399" s="24">
        <f t="shared" ca="1" si="13"/>
        <v>51475.008835634704</v>
      </c>
    </row>
    <row r="400" spans="5:6" x14ac:dyDescent="0.25">
      <c r="E400" s="24">
        <f t="shared" ca="1" si="12"/>
        <v>0.68227292392322847</v>
      </c>
      <c r="F400" s="24">
        <f t="shared" ca="1" si="13"/>
        <v>50474.064164314084</v>
      </c>
    </row>
    <row r="401" spans="5:6" x14ac:dyDescent="0.25">
      <c r="E401" s="24">
        <f t="shared" ca="1" si="12"/>
        <v>2.4983483401444739E-2</v>
      </c>
      <c r="F401" s="24">
        <f t="shared" ca="1" si="13"/>
        <v>48039.753336789508</v>
      </c>
    </row>
    <row r="402" spans="5:6" x14ac:dyDescent="0.25">
      <c r="E402" s="24">
        <f t="shared" ca="1" si="12"/>
        <v>0.89794104249789197</v>
      </c>
      <c r="F402" s="24">
        <f t="shared" ca="1" si="13"/>
        <v>51269.906563272387</v>
      </c>
    </row>
    <row r="403" spans="5:6" x14ac:dyDescent="0.25">
      <c r="E403" s="24">
        <f t="shared" ca="1" si="12"/>
        <v>5.2716981069516389E-2</v>
      </c>
      <c r="F403" s="24">
        <f t="shared" ca="1" si="13"/>
        <v>48380.938177999851</v>
      </c>
    </row>
    <row r="404" spans="5:6" x14ac:dyDescent="0.25">
      <c r="E404" s="24">
        <f t="shared" ca="1" si="12"/>
        <v>0.1309978740905674</v>
      </c>
      <c r="F404" s="24">
        <f t="shared" ca="1" si="13"/>
        <v>48878.313475695431</v>
      </c>
    </row>
    <row r="405" spans="5:6" x14ac:dyDescent="0.25">
      <c r="E405" s="24">
        <f t="shared" ca="1" si="12"/>
        <v>0.37705249874251134</v>
      </c>
      <c r="F405" s="24">
        <f t="shared" ca="1" si="13"/>
        <v>49686.76877554346</v>
      </c>
    </row>
    <row r="406" spans="5:6" x14ac:dyDescent="0.25">
      <c r="E406" s="24">
        <f t="shared" ca="1" si="12"/>
        <v>0.64398070773031824</v>
      </c>
      <c r="F406" s="24">
        <f t="shared" ca="1" si="13"/>
        <v>50369.119594243799</v>
      </c>
    </row>
    <row r="407" spans="5:6" x14ac:dyDescent="0.25">
      <c r="E407" s="24">
        <f t="shared" ca="1" si="12"/>
        <v>0.27555072206612863</v>
      </c>
      <c r="F407" s="24">
        <f t="shared" ca="1" si="13"/>
        <v>49403.889550874243</v>
      </c>
    </row>
    <row r="408" spans="5:6" x14ac:dyDescent="0.25">
      <c r="E408" s="24">
        <f t="shared" ca="1" si="12"/>
        <v>0.34194067790251337</v>
      </c>
      <c r="F408" s="24">
        <f t="shared" ca="1" si="13"/>
        <v>49592.827578982186</v>
      </c>
    </row>
    <row r="409" spans="5:6" x14ac:dyDescent="0.25">
      <c r="E409" s="24">
        <f t="shared" ca="1" si="12"/>
        <v>0.29380903465399566</v>
      </c>
      <c r="F409" s="24">
        <f t="shared" ca="1" si="13"/>
        <v>49457.709021295319</v>
      </c>
    </row>
    <row r="410" spans="5:6" x14ac:dyDescent="0.25">
      <c r="E410" s="24">
        <f t="shared" ca="1" si="12"/>
        <v>0.87394808160709003</v>
      </c>
      <c r="F410" s="24">
        <f t="shared" ca="1" si="13"/>
        <v>51145.254285683855</v>
      </c>
    </row>
    <row r="411" spans="5:6" x14ac:dyDescent="0.25">
      <c r="E411" s="24">
        <f t="shared" ca="1" si="12"/>
        <v>0.94944475477633872</v>
      </c>
      <c r="F411" s="24">
        <f t="shared" ca="1" si="13"/>
        <v>51639.493657800769</v>
      </c>
    </row>
    <row r="412" spans="5:6" x14ac:dyDescent="0.25">
      <c r="E412" s="24">
        <f t="shared" ca="1" si="12"/>
        <v>0.68151117546665774</v>
      </c>
      <c r="F412" s="24">
        <f t="shared" ca="1" si="13"/>
        <v>50471.928745877129</v>
      </c>
    </row>
    <row r="413" spans="5:6" x14ac:dyDescent="0.25">
      <c r="E413" s="24">
        <f t="shared" ca="1" si="12"/>
        <v>0.75713645601955371</v>
      </c>
      <c r="F413" s="24">
        <f t="shared" ca="1" si="13"/>
        <v>50697.120976151185</v>
      </c>
    </row>
    <row r="414" spans="5:6" x14ac:dyDescent="0.25">
      <c r="E414" s="24">
        <f t="shared" ca="1" si="12"/>
        <v>0.56388407464306811</v>
      </c>
      <c r="F414" s="24">
        <f t="shared" ca="1" si="13"/>
        <v>50160.824217491405</v>
      </c>
    </row>
    <row r="415" spans="5:6" x14ac:dyDescent="0.25">
      <c r="E415" s="24">
        <f t="shared" ca="1" si="12"/>
        <v>0.62402940281887775</v>
      </c>
      <c r="F415" s="24">
        <f t="shared" ca="1" si="13"/>
        <v>50316.08078057973</v>
      </c>
    </row>
    <row r="416" spans="5:6" x14ac:dyDescent="0.25">
      <c r="E416" s="24">
        <f t="shared" ca="1" si="12"/>
        <v>0.43391063647344985</v>
      </c>
      <c r="F416" s="24">
        <f t="shared" ca="1" si="13"/>
        <v>49833.573439228065</v>
      </c>
    </row>
    <row r="417" spans="5:6" x14ac:dyDescent="0.25">
      <c r="E417" s="24">
        <f t="shared" ca="1" si="12"/>
        <v>0.85016317384822637</v>
      </c>
      <c r="F417" s="24">
        <f t="shared" ca="1" si="13"/>
        <v>51037.13348353091</v>
      </c>
    </row>
    <row r="418" spans="5:6" x14ac:dyDescent="0.25">
      <c r="E418" s="24">
        <f t="shared" ca="1" si="12"/>
        <v>0.61778781610339428</v>
      </c>
      <c r="F418" s="24">
        <f t="shared" ca="1" si="13"/>
        <v>50299.675920220645</v>
      </c>
    </row>
    <row r="419" spans="5:6" x14ac:dyDescent="0.25">
      <c r="E419" s="24">
        <f t="shared" ca="1" si="12"/>
        <v>6.0126737712785205E-2</v>
      </c>
      <c r="F419" s="24">
        <f t="shared" ca="1" si="13"/>
        <v>48446.289450044816</v>
      </c>
    </row>
    <row r="420" spans="5:6" x14ac:dyDescent="0.25">
      <c r="E420" s="24">
        <f t="shared" ca="1" si="12"/>
        <v>6.4923507159734606E-2</v>
      </c>
      <c r="F420" s="24">
        <f t="shared" ca="1" si="13"/>
        <v>48485.294552720479</v>
      </c>
    </row>
    <row r="421" spans="5:6" x14ac:dyDescent="0.25">
      <c r="E421" s="24">
        <f t="shared" ca="1" si="12"/>
        <v>0.10879424308085994</v>
      </c>
      <c r="F421" s="24">
        <f t="shared" ca="1" si="13"/>
        <v>48767.034098275617</v>
      </c>
    </row>
    <row r="422" spans="5:6" x14ac:dyDescent="0.25">
      <c r="E422" s="24">
        <f t="shared" ca="1" si="12"/>
        <v>0.55747907992675549</v>
      </c>
      <c r="F422" s="24">
        <f t="shared" ca="1" si="13"/>
        <v>50144.580821743773</v>
      </c>
    </row>
    <row r="423" spans="5:6" x14ac:dyDescent="0.25">
      <c r="E423" s="24">
        <f t="shared" ca="1" si="12"/>
        <v>0.64752953204503894</v>
      </c>
      <c r="F423" s="24">
        <f t="shared" ca="1" si="13"/>
        <v>50378.659225287352</v>
      </c>
    </row>
    <row r="424" spans="5:6" x14ac:dyDescent="0.25">
      <c r="E424" s="24">
        <f t="shared" ca="1" si="12"/>
        <v>0.94544479414962601</v>
      </c>
      <c r="F424" s="24">
        <f t="shared" ca="1" si="13"/>
        <v>51602.204425851283</v>
      </c>
    </row>
    <row r="425" spans="5:6" x14ac:dyDescent="0.25">
      <c r="E425" s="24">
        <f t="shared" ca="1" si="12"/>
        <v>9.5942273275158696E-2</v>
      </c>
      <c r="F425" s="24">
        <f t="shared" ca="1" si="13"/>
        <v>48694.975620944584</v>
      </c>
    </row>
    <row r="426" spans="5:6" x14ac:dyDescent="0.25">
      <c r="E426" s="24">
        <f t="shared" ca="1" si="12"/>
        <v>0.34546099941195829</v>
      </c>
      <c r="F426" s="24">
        <f t="shared" ca="1" si="13"/>
        <v>49602.395847110791</v>
      </c>
    </row>
    <row r="427" spans="5:6" x14ac:dyDescent="0.25">
      <c r="E427" s="24">
        <f t="shared" ca="1" si="12"/>
        <v>0.45540941025452775</v>
      </c>
      <c r="F427" s="24">
        <f t="shared" ca="1" si="13"/>
        <v>49887.994216057923</v>
      </c>
    </row>
    <row r="428" spans="5:6" x14ac:dyDescent="0.25">
      <c r="E428" s="24">
        <f t="shared" ca="1" si="12"/>
        <v>0.22064433759676272</v>
      </c>
      <c r="F428" s="24">
        <f t="shared" ca="1" si="13"/>
        <v>49229.981089393434</v>
      </c>
    </row>
    <row r="429" spans="5:6" x14ac:dyDescent="0.25">
      <c r="E429" s="24">
        <f t="shared" ca="1" si="12"/>
        <v>0.15994260918505054</v>
      </c>
      <c r="F429" s="24">
        <f t="shared" ca="1" si="13"/>
        <v>49005.306215524957</v>
      </c>
    </row>
    <row r="430" spans="5:6" x14ac:dyDescent="0.25">
      <c r="E430" s="24">
        <f t="shared" ca="1" si="12"/>
        <v>0.20438917087761077</v>
      </c>
      <c r="F430" s="24">
        <f t="shared" ca="1" si="13"/>
        <v>49173.954605781117</v>
      </c>
    </row>
    <row r="431" spans="5:6" x14ac:dyDescent="0.25">
      <c r="E431" s="24">
        <f t="shared" ca="1" si="12"/>
        <v>0.78865435522694005</v>
      </c>
      <c r="F431" s="24">
        <f t="shared" ca="1" si="13"/>
        <v>50801.760883947842</v>
      </c>
    </row>
    <row r="432" spans="5:6" x14ac:dyDescent="0.25">
      <c r="E432" s="24">
        <f t="shared" ca="1" si="12"/>
        <v>9.7810361758138065E-2</v>
      </c>
      <c r="F432" s="24">
        <f t="shared" ca="1" si="13"/>
        <v>48705.870587368467</v>
      </c>
    </row>
    <row r="433" spans="5:6" x14ac:dyDescent="0.25">
      <c r="E433" s="24">
        <f t="shared" ca="1" si="12"/>
        <v>0.28243522320162839</v>
      </c>
      <c r="F433" s="24">
        <f t="shared" ca="1" si="13"/>
        <v>49424.377613844932</v>
      </c>
    </row>
    <row r="434" spans="5:6" x14ac:dyDescent="0.25">
      <c r="E434" s="24">
        <f t="shared" ca="1" si="12"/>
        <v>0.97755367925565517</v>
      </c>
      <c r="F434" s="24">
        <f t="shared" ca="1" si="13"/>
        <v>52005.659008590439</v>
      </c>
    </row>
    <row r="435" spans="5:6" x14ac:dyDescent="0.25">
      <c r="E435" s="24">
        <f t="shared" ca="1" si="12"/>
        <v>0.7443554998552645</v>
      </c>
      <c r="F435" s="24">
        <f t="shared" ca="1" si="13"/>
        <v>50656.831915346855</v>
      </c>
    </row>
    <row r="436" spans="5:6" x14ac:dyDescent="0.25">
      <c r="E436" s="24">
        <f t="shared" ca="1" si="12"/>
        <v>0.55192313292188733</v>
      </c>
      <c r="F436" s="24">
        <f t="shared" ca="1" si="13"/>
        <v>50130.521640238483</v>
      </c>
    </row>
    <row r="437" spans="5:6" x14ac:dyDescent="0.25">
      <c r="E437" s="24">
        <f t="shared" ca="1" si="12"/>
        <v>0.70710819014422799</v>
      </c>
      <c r="F437" s="24">
        <f t="shared" ca="1" si="13"/>
        <v>50544.956232704477</v>
      </c>
    </row>
    <row r="438" spans="5:6" x14ac:dyDescent="0.25">
      <c r="E438" s="24">
        <f t="shared" ca="1" si="12"/>
        <v>0.60969247457987985</v>
      </c>
      <c r="F438" s="24">
        <f t="shared" ca="1" si="13"/>
        <v>50278.517607339294</v>
      </c>
    </row>
    <row r="439" spans="5:6" x14ac:dyDescent="0.25">
      <c r="E439" s="24">
        <f t="shared" ca="1" si="12"/>
        <v>0.12334329868277638</v>
      </c>
      <c r="F439" s="24">
        <f t="shared" ca="1" si="13"/>
        <v>48841.565084242349</v>
      </c>
    </row>
    <row r="440" spans="5:6" x14ac:dyDescent="0.25">
      <c r="E440" s="24">
        <f t="shared" ca="1" si="12"/>
        <v>0.28651209308715675</v>
      </c>
      <c r="F440" s="24">
        <f t="shared" ca="1" si="13"/>
        <v>49436.396767134618</v>
      </c>
    </row>
    <row r="441" spans="5:6" x14ac:dyDescent="0.25">
      <c r="E441" s="24">
        <f t="shared" ca="1" si="12"/>
        <v>0.89426662468900975</v>
      </c>
      <c r="F441" s="24">
        <f t="shared" ca="1" si="13"/>
        <v>51249.542413586176</v>
      </c>
    </row>
    <row r="442" spans="5:6" x14ac:dyDescent="0.25">
      <c r="E442" s="24">
        <f t="shared" ca="1" si="12"/>
        <v>0.9274824678908129</v>
      </c>
      <c r="F442" s="24">
        <f t="shared" ca="1" si="13"/>
        <v>51457.29464561151</v>
      </c>
    </row>
    <row r="443" spans="5:6" x14ac:dyDescent="0.25">
      <c r="E443" s="24">
        <f t="shared" ca="1" si="12"/>
        <v>0.49348664843777457</v>
      </c>
      <c r="F443" s="24">
        <f t="shared" ca="1" si="13"/>
        <v>49983.672723419731</v>
      </c>
    </row>
    <row r="444" spans="5:6" x14ac:dyDescent="0.25">
      <c r="E444" s="24">
        <f t="shared" ca="1" si="12"/>
        <v>0.66562294292572022</v>
      </c>
      <c r="F444" s="24">
        <f t="shared" ca="1" si="13"/>
        <v>50427.858539364184</v>
      </c>
    </row>
    <row r="445" spans="5:6" x14ac:dyDescent="0.25">
      <c r="E445" s="24">
        <f t="shared" ca="1" si="12"/>
        <v>0.25010492866217282</v>
      </c>
      <c r="F445" s="24">
        <f t="shared" ca="1" si="13"/>
        <v>49325.840409388635</v>
      </c>
    </row>
    <row r="446" spans="5:6" x14ac:dyDescent="0.25">
      <c r="E446" s="24">
        <f t="shared" ca="1" si="12"/>
        <v>0.51611959770054883</v>
      </c>
      <c r="F446" s="24">
        <f t="shared" ca="1" si="13"/>
        <v>50040.416840302292</v>
      </c>
    </row>
    <row r="447" spans="5:6" x14ac:dyDescent="0.25">
      <c r="E447" s="24">
        <f t="shared" ca="1" si="12"/>
        <v>0.33606707369437006</v>
      </c>
      <c r="F447" s="24">
        <f t="shared" ca="1" si="13"/>
        <v>49576.779165687243</v>
      </c>
    </row>
    <row r="448" spans="5:6" x14ac:dyDescent="0.25">
      <c r="E448" s="24">
        <f t="shared" ca="1" si="12"/>
        <v>0.60396018293559162</v>
      </c>
      <c r="F448" s="24">
        <f t="shared" ca="1" si="13"/>
        <v>50263.611061466079</v>
      </c>
    </row>
    <row r="449" spans="5:6" x14ac:dyDescent="0.25">
      <c r="E449" s="24">
        <f t="shared" ca="1" si="12"/>
        <v>0.8890584246903892</v>
      </c>
      <c r="F449" s="24">
        <f t="shared" ca="1" si="13"/>
        <v>51221.535981903377</v>
      </c>
    </row>
    <row r="450" spans="5:6" x14ac:dyDescent="0.25">
      <c r="E450" s="24">
        <f t="shared" ca="1" si="12"/>
        <v>6.6441189228731989E-3</v>
      </c>
      <c r="F450" s="24">
        <f t="shared" ca="1" si="13"/>
        <v>47524.050516599251</v>
      </c>
    </row>
    <row r="451" spans="5:6" x14ac:dyDescent="0.25">
      <c r="E451" s="24">
        <f t="shared" ca="1" si="12"/>
        <v>0.83863613836002904</v>
      </c>
      <c r="F451" s="24">
        <f t="shared" ca="1" si="13"/>
        <v>50988.86801130067</v>
      </c>
    </row>
    <row r="452" spans="5:6" x14ac:dyDescent="0.25">
      <c r="E452" s="24">
        <f t="shared" ref="E452:E515" ca="1" si="14">RAND()</f>
        <v>0.6902591961783453</v>
      </c>
      <c r="F452" s="24">
        <f t="shared" ref="F452:F515" ca="1" si="15">_xlfn.NORM.INV(E452,$C$3,$C$4)</f>
        <v>50496.585177806352</v>
      </c>
    </row>
    <row r="453" spans="5:6" x14ac:dyDescent="0.25">
      <c r="E453" s="24">
        <f t="shared" ca="1" si="14"/>
        <v>0.27395170056478102</v>
      </c>
      <c r="F453" s="24">
        <f t="shared" ca="1" si="15"/>
        <v>49399.095207715174</v>
      </c>
    </row>
    <row r="454" spans="5:6" x14ac:dyDescent="0.25">
      <c r="E454" s="24">
        <f t="shared" ca="1" si="14"/>
        <v>0.290538743868623</v>
      </c>
      <c r="F454" s="24">
        <f t="shared" ca="1" si="15"/>
        <v>49448.18847126991</v>
      </c>
    </row>
    <row r="455" spans="5:6" x14ac:dyDescent="0.25">
      <c r="E455" s="24">
        <f t="shared" ca="1" si="14"/>
        <v>0.21348031815345059</v>
      </c>
      <c r="F455" s="24">
        <f t="shared" ca="1" si="15"/>
        <v>49205.596618610965</v>
      </c>
    </row>
    <row r="456" spans="5:6" x14ac:dyDescent="0.25">
      <c r="E456" s="24">
        <f t="shared" ca="1" si="14"/>
        <v>0.71803572097814716</v>
      </c>
      <c r="F456" s="24">
        <f t="shared" ca="1" si="15"/>
        <v>50577.016131791097</v>
      </c>
    </row>
    <row r="457" spans="5:6" x14ac:dyDescent="0.25">
      <c r="E457" s="24">
        <f t="shared" ca="1" si="14"/>
        <v>0.6723014210530337</v>
      </c>
      <c r="F457" s="24">
        <f t="shared" ca="1" si="15"/>
        <v>50446.277014145075</v>
      </c>
    </row>
    <row r="458" spans="5:6" x14ac:dyDescent="0.25">
      <c r="E458" s="24">
        <f t="shared" ca="1" si="14"/>
        <v>0.5562699810993551</v>
      </c>
      <c r="F458" s="24">
        <f t="shared" ca="1" si="15"/>
        <v>50141.518890452237</v>
      </c>
    </row>
    <row r="459" spans="5:6" x14ac:dyDescent="0.25">
      <c r="E459" s="24">
        <f t="shared" ca="1" si="14"/>
        <v>0.81056553808452747</v>
      </c>
      <c r="F459" s="24">
        <f t="shared" ca="1" si="15"/>
        <v>50879.98225271087</v>
      </c>
    </row>
    <row r="460" spans="5:6" x14ac:dyDescent="0.25">
      <c r="E460" s="24">
        <f t="shared" ca="1" si="14"/>
        <v>0.69842700316672746</v>
      </c>
      <c r="F460" s="24">
        <f t="shared" ca="1" si="15"/>
        <v>50519.881753501249</v>
      </c>
    </row>
    <row r="461" spans="5:6" x14ac:dyDescent="0.25">
      <c r="E461" s="24">
        <f t="shared" ca="1" si="14"/>
        <v>0.38888966555180338</v>
      </c>
      <c r="F461" s="24">
        <f t="shared" ca="1" si="15"/>
        <v>49717.785878834096</v>
      </c>
    </row>
    <row r="462" spans="5:6" x14ac:dyDescent="0.25">
      <c r="E462" s="24">
        <f t="shared" ca="1" si="14"/>
        <v>0.15540072012078598</v>
      </c>
      <c r="F462" s="24">
        <f t="shared" ca="1" si="15"/>
        <v>48986.458198680826</v>
      </c>
    </row>
    <row r="463" spans="5:6" x14ac:dyDescent="0.25">
      <c r="E463" s="24">
        <f t="shared" ca="1" si="14"/>
        <v>0.75974825311564143</v>
      </c>
      <c r="F463" s="24">
        <f t="shared" ca="1" si="15"/>
        <v>50705.492988553524</v>
      </c>
    </row>
    <row r="464" spans="5:6" x14ac:dyDescent="0.25">
      <c r="E464" s="24">
        <f t="shared" ca="1" si="14"/>
        <v>0.22678805564693272</v>
      </c>
      <c r="F464" s="24">
        <f t="shared" ca="1" si="15"/>
        <v>49250.533547507272</v>
      </c>
    </row>
    <row r="465" spans="5:6" x14ac:dyDescent="0.25">
      <c r="E465" s="24">
        <f t="shared" ca="1" si="14"/>
        <v>0.15354784165860558</v>
      </c>
      <c r="F465" s="24">
        <f t="shared" ca="1" si="15"/>
        <v>48978.664860259589</v>
      </c>
    </row>
    <row r="466" spans="5:6" x14ac:dyDescent="0.25">
      <c r="E466" s="24">
        <f t="shared" ca="1" si="14"/>
        <v>0.90403477364422824</v>
      </c>
      <c r="F466" s="24">
        <f t="shared" ca="1" si="15"/>
        <v>51304.889571661843</v>
      </c>
    </row>
    <row r="467" spans="5:6" x14ac:dyDescent="0.25">
      <c r="E467" s="24">
        <f t="shared" ca="1" si="14"/>
        <v>0.45843073285995151</v>
      </c>
      <c r="F467" s="24">
        <f t="shared" ca="1" si="15"/>
        <v>49895.61202577372</v>
      </c>
    </row>
    <row r="468" spans="5:6" x14ac:dyDescent="0.25">
      <c r="E468" s="24">
        <f t="shared" ca="1" si="14"/>
        <v>0.40189629400707716</v>
      </c>
      <c r="F468" s="24">
        <f t="shared" ca="1" si="15"/>
        <v>49751.55819045</v>
      </c>
    </row>
    <row r="469" spans="5:6" x14ac:dyDescent="0.25">
      <c r="E469" s="24">
        <f t="shared" ca="1" si="14"/>
        <v>0.35633509132776087</v>
      </c>
      <c r="F469" s="24">
        <f t="shared" ca="1" si="15"/>
        <v>49631.727670349283</v>
      </c>
    </row>
    <row r="470" spans="5:6" x14ac:dyDescent="0.25">
      <c r="E470" s="24">
        <f t="shared" ca="1" si="14"/>
        <v>0.14877984381271958</v>
      </c>
      <c r="F470" s="24">
        <f t="shared" ca="1" si="15"/>
        <v>48958.319187267552</v>
      </c>
    </row>
    <row r="471" spans="5:6" x14ac:dyDescent="0.25">
      <c r="E471" s="24">
        <f t="shared" ca="1" si="14"/>
        <v>0.57674639770607328</v>
      </c>
      <c r="F471" s="24">
        <f t="shared" ca="1" si="15"/>
        <v>50193.576877761137</v>
      </c>
    </row>
    <row r="472" spans="5:6" x14ac:dyDescent="0.25">
      <c r="E472" s="24">
        <f t="shared" ca="1" si="14"/>
        <v>0.79684525010874696</v>
      </c>
      <c r="F472" s="24">
        <f t="shared" ca="1" si="15"/>
        <v>50830.40560125991</v>
      </c>
    </row>
    <row r="473" spans="5:6" x14ac:dyDescent="0.25">
      <c r="E473" s="24">
        <f t="shared" ca="1" si="14"/>
        <v>0.78785368203666983</v>
      </c>
      <c r="F473" s="24">
        <f t="shared" ca="1" si="15"/>
        <v>50798.996164618613</v>
      </c>
    </row>
    <row r="474" spans="5:6" x14ac:dyDescent="0.25">
      <c r="E474" s="24">
        <f t="shared" ca="1" si="14"/>
        <v>0.23256002822689104</v>
      </c>
      <c r="F474" s="24">
        <f t="shared" ca="1" si="15"/>
        <v>49269.558004731261</v>
      </c>
    </row>
    <row r="475" spans="5:6" x14ac:dyDescent="0.25">
      <c r="E475" s="24">
        <f t="shared" ca="1" si="14"/>
        <v>1.1405914401504846E-2</v>
      </c>
      <c r="F475" s="24">
        <f t="shared" ca="1" si="15"/>
        <v>47723.428540238361</v>
      </c>
    </row>
    <row r="476" spans="5:6" x14ac:dyDescent="0.25">
      <c r="E476" s="24">
        <f t="shared" ca="1" si="14"/>
        <v>0.38851594172479165</v>
      </c>
      <c r="F476" s="24">
        <f t="shared" ca="1" si="15"/>
        <v>49716.810899998047</v>
      </c>
    </row>
    <row r="477" spans="5:6" x14ac:dyDescent="0.25">
      <c r="E477" s="24">
        <f t="shared" ca="1" si="14"/>
        <v>0.75098197615678364</v>
      </c>
      <c r="F477" s="24">
        <f t="shared" ca="1" si="15"/>
        <v>50677.583126444602</v>
      </c>
    </row>
    <row r="478" spans="5:6" x14ac:dyDescent="0.25">
      <c r="E478" s="24">
        <f t="shared" ca="1" si="14"/>
        <v>0.32904700733441872</v>
      </c>
      <c r="F478" s="24">
        <f t="shared" ca="1" si="15"/>
        <v>49557.453811609746</v>
      </c>
    </row>
    <row r="479" spans="5:6" x14ac:dyDescent="0.25">
      <c r="E479" s="24">
        <f t="shared" ca="1" si="14"/>
        <v>0.62980981671352743</v>
      </c>
      <c r="F479" s="24">
        <f t="shared" ca="1" si="15"/>
        <v>50331.349683837623</v>
      </c>
    </row>
    <row r="480" spans="5:6" x14ac:dyDescent="0.25">
      <c r="E480" s="24">
        <f t="shared" ca="1" si="14"/>
        <v>0.5710943177275013</v>
      </c>
      <c r="F480" s="24">
        <f t="shared" ca="1" si="15"/>
        <v>50179.160899568546</v>
      </c>
    </row>
    <row r="481" spans="5:6" x14ac:dyDescent="0.25">
      <c r="E481" s="24">
        <f t="shared" ca="1" si="14"/>
        <v>0.66232021210902314</v>
      </c>
      <c r="F481" s="24">
        <f t="shared" ca="1" si="15"/>
        <v>50418.803733881869</v>
      </c>
    </row>
    <row r="482" spans="5:6" x14ac:dyDescent="0.25">
      <c r="E482" s="24">
        <f t="shared" ca="1" si="14"/>
        <v>0.43919451106309781</v>
      </c>
      <c r="F482" s="24">
        <f t="shared" ca="1" si="15"/>
        <v>49846.988266331959</v>
      </c>
    </row>
    <row r="483" spans="5:6" x14ac:dyDescent="0.25">
      <c r="E483" s="24">
        <f t="shared" ca="1" si="14"/>
        <v>0.14142298275279863</v>
      </c>
      <c r="F483" s="24">
        <f t="shared" ca="1" si="15"/>
        <v>48926.051949181339</v>
      </c>
    </row>
    <row r="484" spans="5:6" x14ac:dyDescent="0.25">
      <c r="E484" s="24">
        <f t="shared" ca="1" si="14"/>
        <v>0.60163604824834338</v>
      </c>
      <c r="F484" s="24">
        <f t="shared" ca="1" si="15"/>
        <v>50257.584098164552</v>
      </c>
    </row>
    <row r="485" spans="5:6" x14ac:dyDescent="0.25">
      <c r="E485" s="24">
        <f t="shared" ca="1" si="14"/>
        <v>0.65047506652196574</v>
      </c>
      <c r="F485" s="24">
        <f t="shared" ca="1" si="15"/>
        <v>50386.603364243092</v>
      </c>
    </row>
    <row r="486" spans="5:6" x14ac:dyDescent="0.25">
      <c r="E486" s="24">
        <f t="shared" ca="1" si="14"/>
        <v>0.7650535772620447</v>
      </c>
      <c r="F486" s="24">
        <f t="shared" ca="1" si="15"/>
        <v>50722.653410559025</v>
      </c>
    </row>
    <row r="487" spans="5:6" x14ac:dyDescent="0.25">
      <c r="E487" s="24">
        <f t="shared" ca="1" si="14"/>
        <v>0.72985663027223935</v>
      </c>
      <c r="F487" s="24">
        <f t="shared" ca="1" si="15"/>
        <v>50612.379443065911</v>
      </c>
    </row>
    <row r="488" spans="5:6" x14ac:dyDescent="0.25">
      <c r="E488" s="24">
        <f t="shared" ca="1" si="14"/>
        <v>0.44466256281864702</v>
      </c>
      <c r="F488" s="24">
        <f t="shared" ca="1" si="15"/>
        <v>49860.841783577547</v>
      </c>
    </row>
    <row r="489" spans="5:6" x14ac:dyDescent="0.25">
      <c r="E489" s="24">
        <f t="shared" ca="1" si="14"/>
        <v>0.53932452556195731</v>
      </c>
      <c r="F489" s="24">
        <f t="shared" ca="1" si="15"/>
        <v>50098.732140787703</v>
      </c>
    </row>
    <row r="490" spans="5:6" x14ac:dyDescent="0.25">
      <c r="E490" s="24">
        <f t="shared" ca="1" si="14"/>
        <v>0.29811137368046259</v>
      </c>
      <c r="F490" s="24">
        <f t="shared" ca="1" si="15"/>
        <v>49470.15982433816</v>
      </c>
    </row>
    <row r="491" spans="5:6" x14ac:dyDescent="0.25">
      <c r="E491" s="24">
        <f t="shared" ca="1" si="14"/>
        <v>0.3706295169626499</v>
      </c>
      <c r="F491" s="24">
        <f t="shared" ca="1" si="15"/>
        <v>49669.813482955273</v>
      </c>
    </row>
    <row r="492" spans="5:6" x14ac:dyDescent="0.25">
      <c r="E492" s="24">
        <f t="shared" ca="1" si="14"/>
        <v>0.94814594848074973</v>
      </c>
      <c r="F492" s="24">
        <f t="shared" ca="1" si="15"/>
        <v>51627.136535106511</v>
      </c>
    </row>
    <row r="493" spans="5:6" x14ac:dyDescent="0.25">
      <c r="E493" s="24">
        <f t="shared" ca="1" si="14"/>
        <v>0.68271664576077729</v>
      </c>
      <c r="F493" s="24">
        <f t="shared" ca="1" si="15"/>
        <v>50475.309051442862</v>
      </c>
    </row>
    <row r="494" spans="5:6" x14ac:dyDescent="0.25">
      <c r="E494" s="24">
        <f t="shared" ca="1" si="14"/>
        <v>0.31021039726041755</v>
      </c>
      <c r="F494" s="24">
        <f t="shared" ca="1" si="15"/>
        <v>49504.745939594664</v>
      </c>
    </row>
    <row r="495" spans="5:6" x14ac:dyDescent="0.25">
      <c r="E495" s="24">
        <f t="shared" ca="1" si="14"/>
        <v>0.96560780691994796</v>
      </c>
      <c r="F495" s="24">
        <f t="shared" ca="1" si="15"/>
        <v>51819.833357442694</v>
      </c>
    </row>
    <row r="496" spans="5:6" x14ac:dyDescent="0.25">
      <c r="E496" s="24">
        <f t="shared" ca="1" si="14"/>
        <v>0.46054725836447397</v>
      </c>
      <c r="F496" s="24">
        <f t="shared" ca="1" si="15"/>
        <v>49900.944893737811</v>
      </c>
    </row>
    <row r="497" spans="5:6" x14ac:dyDescent="0.25">
      <c r="E497" s="24">
        <f t="shared" ca="1" si="14"/>
        <v>0.4952123056578589</v>
      </c>
      <c r="F497" s="24">
        <f t="shared" ca="1" si="15"/>
        <v>49987.99874190733</v>
      </c>
    </row>
    <row r="498" spans="5:6" x14ac:dyDescent="0.25">
      <c r="E498" s="24">
        <f t="shared" ca="1" si="14"/>
        <v>0.80093447862221567</v>
      </c>
      <c r="F498" s="24">
        <f t="shared" ca="1" si="15"/>
        <v>50844.963814628733</v>
      </c>
    </row>
    <row r="499" spans="5:6" x14ac:dyDescent="0.25">
      <c r="E499" s="24">
        <f t="shared" ca="1" si="14"/>
        <v>0.59661345812720457</v>
      </c>
      <c r="F499" s="24">
        <f t="shared" ca="1" si="15"/>
        <v>50244.591064114109</v>
      </c>
    </row>
    <row r="500" spans="5:6" x14ac:dyDescent="0.25">
      <c r="E500" s="24">
        <f t="shared" ca="1" si="14"/>
        <v>0.22411160675531427</v>
      </c>
      <c r="F500" s="24">
        <f t="shared" ca="1" si="15"/>
        <v>49241.619475514533</v>
      </c>
    </row>
    <row r="501" spans="5:6" x14ac:dyDescent="0.25">
      <c r="E501" s="24">
        <f t="shared" ca="1" si="14"/>
        <v>0.84647038127305629</v>
      </c>
      <c r="F501" s="24">
        <f t="shared" ca="1" si="15"/>
        <v>51021.412094779902</v>
      </c>
    </row>
    <row r="502" spans="5:6" x14ac:dyDescent="0.25">
      <c r="E502" s="24">
        <f t="shared" ca="1" si="14"/>
        <v>7.2304216141404587E-2</v>
      </c>
      <c r="F502" s="24">
        <f t="shared" ca="1" si="15"/>
        <v>48541.157391678651</v>
      </c>
    </row>
    <row r="503" spans="5:6" x14ac:dyDescent="0.25">
      <c r="E503" s="24">
        <f t="shared" ca="1" si="14"/>
        <v>0.11347531190840365</v>
      </c>
      <c r="F503" s="24">
        <f t="shared" ca="1" si="15"/>
        <v>48791.748723819641</v>
      </c>
    </row>
    <row r="504" spans="5:6" x14ac:dyDescent="0.25">
      <c r="E504" s="24">
        <f t="shared" ca="1" si="14"/>
        <v>0.63031464503674006</v>
      </c>
      <c r="F504" s="24">
        <f t="shared" ca="1" si="15"/>
        <v>50332.686806175159</v>
      </c>
    </row>
    <row r="505" spans="5:6" x14ac:dyDescent="0.25">
      <c r="E505" s="24">
        <f t="shared" ca="1" si="14"/>
        <v>0.28198540690662022</v>
      </c>
      <c r="F505" s="24">
        <f t="shared" ca="1" si="15"/>
        <v>49423.046419571219</v>
      </c>
    </row>
    <row r="506" spans="5:6" x14ac:dyDescent="0.25">
      <c r="E506" s="24">
        <f t="shared" ca="1" si="14"/>
        <v>0.10906795913081813</v>
      </c>
      <c r="F506" s="24">
        <f t="shared" ca="1" si="15"/>
        <v>48768.500004277717</v>
      </c>
    </row>
    <row r="507" spans="5:6" x14ac:dyDescent="0.25">
      <c r="E507" s="24">
        <f t="shared" ca="1" si="14"/>
        <v>0.29458650542040776</v>
      </c>
      <c r="F507" s="24">
        <f t="shared" ca="1" si="15"/>
        <v>49459.965167397866</v>
      </c>
    </row>
    <row r="508" spans="5:6" x14ac:dyDescent="0.25">
      <c r="E508" s="24">
        <f t="shared" ca="1" si="14"/>
        <v>0.80904482492177965</v>
      </c>
      <c r="F508" s="24">
        <f t="shared" ca="1" si="15"/>
        <v>50874.381828138452</v>
      </c>
    </row>
    <row r="509" spans="5:6" x14ac:dyDescent="0.25">
      <c r="E509" s="24">
        <f t="shared" ca="1" si="14"/>
        <v>0.49404128623941768</v>
      </c>
      <c r="F509" s="24">
        <f t="shared" ca="1" si="15"/>
        <v>49985.063164201973</v>
      </c>
    </row>
    <row r="510" spans="5:6" x14ac:dyDescent="0.25">
      <c r="E510" s="24">
        <f t="shared" ca="1" si="14"/>
        <v>0.93754135704105668</v>
      </c>
      <c r="F510" s="24">
        <f t="shared" ca="1" si="15"/>
        <v>51534.456911129717</v>
      </c>
    </row>
    <row r="511" spans="5:6" x14ac:dyDescent="0.25">
      <c r="E511" s="24">
        <f t="shared" ca="1" si="14"/>
        <v>0.67084029206359153</v>
      </c>
      <c r="F511" s="24">
        <f t="shared" ca="1" si="15"/>
        <v>50442.23464832818</v>
      </c>
    </row>
    <row r="512" spans="5:6" x14ac:dyDescent="0.25">
      <c r="E512" s="24">
        <f t="shared" ca="1" si="14"/>
        <v>0.9359535031179288</v>
      </c>
      <c r="F512" s="24">
        <f t="shared" ca="1" si="15"/>
        <v>51521.665191082488</v>
      </c>
    </row>
    <row r="513" spans="5:6" x14ac:dyDescent="0.25">
      <c r="E513" s="24">
        <f t="shared" ca="1" si="14"/>
        <v>1.30588946829443E-2</v>
      </c>
      <c r="F513" s="24">
        <f t="shared" ca="1" si="15"/>
        <v>47775.544143507861</v>
      </c>
    </row>
    <row r="514" spans="5:6" x14ac:dyDescent="0.25">
      <c r="E514" s="24">
        <f t="shared" ca="1" si="14"/>
        <v>0.4804497852880768</v>
      </c>
      <c r="F514" s="24">
        <f t="shared" ca="1" si="15"/>
        <v>49950.975248209492</v>
      </c>
    </row>
    <row r="515" spans="5:6" x14ac:dyDescent="0.25">
      <c r="E515" s="24">
        <f t="shared" ca="1" si="14"/>
        <v>0.17747903121829856</v>
      </c>
      <c r="F515" s="24">
        <f t="shared" ca="1" si="15"/>
        <v>49074.984918203721</v>
      </c>
    </row>
    <row r="516" spans="5:6" x14ac:dyDescent="0.25">
      <c r="E516" s="24">
        <f t="shared" ref="E516:E579" ca="1" si="16">RAND()</f>
        <v>0.48937765978965841</v>
      </c>
      <c r="F516" s="24">
        <f t="shared" ref="F516:F579" ca="1" si="17">_xlfn.NORM.INV(E516,$C$3,$C$4)</f>
        <v>49973.370594756925</v>
      </c>
    </row>
    <row r="517" spans="5:6" x14ac:dyDescent="0.25">
      <c r="E517" s="24">
        <f t="shared" ca="1" si="16"/>
        <v>0.38292475238024826</v>
      </c>
      <c r="F517" s="24">
        <f t="shared" ca="1" si="17"/>
        <v>49702.19173328051</v>
      </c>
    </row>
    <row r="518" spans="5:6" x14ac:dyDescent="0.25">
      <c r="E518" s="24">
        <f t="shared" ca="1" si="16"/>
        <v>0.78071543245056385</v>
      </c>
      <c r="F518" s="24">
        <f t="shared" ca="1" si="17"/>
        <v>50774.611711067133</v>
      </c>
    </row>
    <row r="519" spans="5:6" x14ac:dyDescent="0.25">
      <c r="E519" s="24">
        <f t="shared" ca="1" si="16"/>
        <v>0.47026109936118499</v>
      </c>
      <c r="F519" s="24">
        <f t="shared" ca="1" si="17"/>
        <v>49925.386457397835</v>
      </c>
    </row>
    <row r="520" spans="5:6" x14ac:dyDescent="0.25">
      <c r="E520" s="24">
        <f t="shared" ca="1" si="16"/>
        <v>2.8064166148379366E-3</v>
      </c>
      <c r="F520" s="24">
        <f t="shared" ca="1" si="17"/>
        <v>47230.418339530166</v>
      </c>
    </row>
    <row r="521" spans="5:6" x14ac:dyDescent="0.25">
      <c r="E521" s="24">
        <f t="shared" ca="1" si="16"/>
        <v>0.64256973175188081</v>
      </c>
      <c r="F521" s="24">
        <f t="shared" ca="1" si="17"/>
        <v>50365.336096757725</v>
      </c>
    </row>
    <row r="522" spans="5:6" x14ac:dyDescent="0.25">
      <c r="E522" s="24">
        <f t="shared" ca="1" si="16"/>
        <v>0.4734710257703626</v>
      </c>
      <c r="F522" s="24">
        <f t="shared" ca="1" si="17"/>
        <v>49933.452637640592</v>
      </c>
    </row>
    <row r="523" spans="5:6" x14ac:dyDescent="0.25">
      <c r="E523" s="24">
        <f t="shared" ca="1" si="16"/>
        <v>0.78371333230571949</v>
      </c>
      <c r="F523" s="24">
        <f t="shared" ca="1" si="17"/>
        <v>50784.795744808238</v>
      </c>
    </row>
    <row r="524" spans="5:6" x14ac:dyDescent="0.25">
      <c r="E524" s="24">
        <f t="shared" ca="1" si="16"/>
        <v>0.56089036289314043</v>
      </c>
      <c r="F524" s="24">
        <f t="shared" ca="1" si="17"/>
        <v>50153.226989791867</v>
      </c>
    </row>
    <row r="525" spans="5:6" x14ac:dyDescent="0.25">
      <c r="E525" s="24">
        <f t="shared" ca="1" si="16"/>
        <v>0.6900588384342482</v>
      </c>
      <c r="F525" s="24">
        <f t="shared" ca="1" si="17"/>
        <v>50496.01713291429</v>
      </c>
    </row>
    <row r="526" spans="5:6" x14ac:dyDescent="0.25">
      <c r="E526" s="24">
        <f t="shared" ca="1" si="16"/>
        <v>0.43844692080199388</v>
      </c>
      <c r="F526" s="24">
        <f t="shared" ca="1" si="17"/>
        <v>49845.091993542257</v>
      </c>
    </row>
    <row r="527" spans="5:6" x14ac:dyDescent="0.25">
      <c r="E527" s="24">
        <f t="shared" ca="1" si="16"/>
        <v>0.41620819634827344</v>
      </c>
      <c r="F527" s="24">
        <f t="shared" ca="1" si="17"/>
        <v>49788.396518119742</v>
      </c>
    </row>
    <row r="528" spans="5:6" x14ac:dyDescent="0.25">
      <c r="E528" s="24">
        <f t="shared" ca="1" si="16"/>
        <v>0.50634993269105744</v>
      </c>
      <c r="F528" s="24">
        <f t="shared" ca="1" si="17"/>
        <v>50015.917592972663</v>
      </c>
    </row>
    <row r="529" spans="5:6" x14ac:dyDescent="0.25">
      <c r="E529" s="24">
        <f t="shared" ca="1" si="16"/>
        <v>0.15838453189437462</v>
      </c>
      <c r="F529" s="24">
        <f t="shared" ca="1" si="17"/>
        <v>48998.880551967282</v>
      </c>
    </row>
    <row r="530" spans="5:6" x14ac:dyDescent="0.25">
      <c r="E530" s="24">
        <f t="shared" ca="1" si="16"/>
        <v>0.17374472312584366</v>
      </c>
      <c r="F530" s="24">
        <f t="shared" ca="1" si="17"/>
        <v>49060.529918712899</v>
      </c>
    </row>
    <row r="531" spans="5:6" x14ac:dyDescent="0.25">
      <c r="E531" s="24">
        <f t="shared" ca="1" si="16"/>
        <v>0.55372531803477076</v>
      </c>
      <c r="F531" s="24">
        <f t="shared" ca="1" si="17"/>
        <v>50135.079062774101</v>
      </c>
    </row>
    <row r="532" spans="5:6" x14ac:dyDescent="0.25">
      <c r="E532" s="24">
        <f t="shared" ca="1" si="16"/>
        <v>0.8116021273643047</v>
      </c>
      <c r="F532" s="24">
        <f t="shared" ca="1" si="17"/>
        <v>50883.815634271115</v>
      </c>
    </row>
    <row r="533" spans="5:6" x14ac:dyDescent="0.25">
      <c r="E533" s="24">
        <f t="shared" ca="1" si="16"/>
        <v>0.69846867954219116</v>
      </c>
      <c r="F533" s="24">
        <f t="shared" ca="1" si="17"/>
        <v>50520.001340313785</v>
      </c>
    </row>
    <row r="534" spans="5:6" x14ac:dyDescent="0.25">
      <c r="E534" s="24">
        <f t="shared" ca="1" si="16"/>
        <v>0.75505523889951642</v>
      </c>
      <c r="F534" s="24">
        <f t="shared" ca="1" si="17"/>
        <v>50690.484550595436</v>
      </c>
    </row>
    <row r="535" spans="5:6" x14ac:dyDescent="0.25">
      <c r="E535" s="24">
        <f t="shared" ca="1" si="16"/>
        <v>0.86665436286412334</v>
      </c>
      <c r="F535" s="24">
        <f t="shared" ca="1" si="17"/>
        <v>51110.714464204524</v>
      </c>
    </row>
    <row r="536" spans="5:6" x14ac:dyDescent="0.25">
      <c r="E536" s="24">
        <f t="shared" ca="1" si="16"/>
        <v>0.27029645355618859</v>
      </c>
      <c r="F536" s="24">
        <f t="shared" ca="1" si="17"/>
        <v>49388.08335315188</v>
      </c>
    </row>
    <row r="537" spans="5:6" x14ac:dyDescent="0.25">
      <c r="E537" s="24">
        <f t="shared" ca="1" si="16"/>
        <v>0.82889207913514773</v>
      </c>
      <c r="F537" s="24">
        <f t="shared" ca="1" si="17"/>
        <v>50949.796151562368</v>
      </c>
    </row>
    <row r="538" spans="5:6" x14ac:dyDescent="0.25">
      <c r="E538" s="24">
        <f t="shared" ca="1" si="16"/>
        <v>0.11208006457565467</v>
      </c>
      <c r="F538" s="24">
        <f t="shared" ca="1" si="17"/>
        <v>48784.459807879379</v>
      </c>
    </row>
    <row r="539" spans="5:6" x14ac:dyDescent="0.25">
      <c r="E539" s="24">
        <f t="shared" ca="1" si="16"/>
        <v>0.97432758404885045</v>
      </c>
      <c r="F539" s="24">
        <f t="shared" ca="1" si="17"/>
        <v>51948.586447431982</v>
      </c>
    </row>
    <row r="540" spans="5:6" x14ac:dyDescent="0.25">
      <c r="E540" s="24">
        <f t="shared" ca="1" si="16"/>
        <v>0.60913033372251479</v>
      </c>
      <c r="F540" s="24">
        <f t="shared" ca="1" si="17"/>
        <v>50277.053101107413</v>
      </c>
    </row>
    <row r="541" spans="5:6" x14ac:dyDescent="0.25">
      <c r="E541" s="24">
        <f t="shared" ca="1" si="16"/>
        <v>0.63950738914394123</v>
      </c>
      <c r="F541" s="24">
        <f t="shared" ca="1" si="17"/>
        <v>50357.142376490563</v>
      </c>
    </row>
    <row r="542" spans="5:6" x14ac:dyDescent="0.25">
      <c r="E542" s="24">
        <f t="shared" ca="1" si="16"/>
        <v>0.57271926314175181</v>
      </c>
      <c r="F542" s="24">
        <f t="shared" ca="1" si="17"/>
        <v>50183.301479342685</v>
      </c>
    </row>
    <row r="543" spans="5:6" x14ac:dyDescent="0.25">
      <c r="E543" s="24">
        <f t="shared" ca="1" si="16"/>
        <v>0.75439569445882848</v>
      </c>
      <c r="F543" s="24">
        <f t="shared" ca="1" si="17"/>
        <v>50688.387789493012</v>
      </c>
    </row>
    <row r="544" spans="5:6" x14ac:dyDescent="0.25">
      <c r="E544" s="24">
        <f t="shared" ca="1" si="16"/>
        <v>0.80906720470236271</v>
      </c>
      <c r="F544" s="24">
        <f t="shared" ca="1" si="17"/>
        <v>50874.464048597903</v>
      </c>
    </row>
    <row r="545" spans="5:6" x14ac:dyDescent="0.25">
      <c r="E545" s="24">
        <f t="shared" ca="1" si="16"/>
        <v>0.86542325601461423</v>
      </c>
      <c r="F545" s="24">
        <f t="shared" ca="1" si="17"/>
        <v>51105.014080491033</v>
      </c>
    </row>
    <row r="546" spans="5:6" x14ac:dyDescent="0.25">
      <c r="E546" s="24">
        <f t="shared" ca="1" si="16"/>
        <v>0.6644915132919359</v>
      </c>
      <c r="F546" s="24">
        <f t="shared" ca="1" si="17"/>
        <v>50424.752684192339</v>
      </c>
    </row>
    <row r="547" spans="5:6" x14ac:dyDescent="0.25">
      <c r="E547" s="24">
        <f t="shared" ca="1" si="16"/>
        <v>0.56539125028935244</v>
      </c>
      <c r="F547" s="24">
        <f t="shared" ca="1" si="17"/>
        <v>50164.652508460895</v>
      </c>
    </row>
    <row r="548" spans="5:6" x14ac:dyDescent="0.25">
      <c r="E548" s="24">
        <f t="shared" ca="1" si="16"/>
        <v>0.84312223780618101</v>
      </c>
      <c r="F548" s="24">
        <f t="shared" ca="1" si="17"/>
        <v>51007.373076720083</v>
      </c>
    </row>
    <row r="549" spans="5:6" x14ac:dyDescent="0.25">
      <c r="E549" s="24">
        <f t="shared" ca="1" si="16"/>
        <v>0.58281078223944871</v>
      </c>
      <c r="F549" s="24">
        <f t="shared" ca="1" si="17"/>
        <v>50209.089417781106</v>
      </c>
    </row>
    <row r="550" spans="5:6" x14ac:dyDescent="0.25">
      <c r="E550" s="24">
        <f t="shared" ca="1" si="16"/>
        <v>9.3421501442804256E-2</v>
      </c>
      <c r="F550" s="24">
        <f t="shared" ca="1" si="17"/>
        <v>48680.023915520927</v>
      </c>
    </row>
    <row r="551" spans="5:6" x14ac:dyDescent="0.25">
      <c r="E551" s="24">
        <f t="shared" ca="1" si="16"/>
        <v>0.98427288536800162</v>
      </c>
      <c r="F551" s="24">
        <f t="shared" ca="1" si="17"/>
        <v>52151.278436020737</v>
      </c>
    </row>
    <row r="552" spans="5:6" x14ac:dyDescent="0.25">
      <c r="E552" s="24">
        <f t="shared" ca="1" si="16"/>
        <v>0.81495426594321696</v>
      </c>
      <c r="F552" s="24">
        <f t="shared" ca="1" si="17"/>
        <v>50896.302043302298</v>
      </c>
    </row>
    <row r="553" spans="5:6" x14ac:dyDescent="0.25">
      <c r="E553" s="24">
        <f t="shared" ca="1" si="16"/>
        <v>0.76510623755034957</v>
      </c>
      <c r="F553" s="24">
        <f t="shared" ca="1" si="17"/>
        <v>50722.824806456789</v>
      </c>
    </row>
    <row r="554" spans="5:6" x14ac:dyDescent="0.25">
      <c r="E554" s="24">
        <f t="shared" ca="1" si="16"/>
        <v>0.2822995759648752</v>
      </c>
      <c r="F554" s="24">
        <f t="shared" ca="1" si="17"/>
        <v>49423.976284540207</v>
      </c>
    </row>
    <row r="555" spans="5:6" x14ac:dyDescent="0.25">
      <c r="E555" s="24">
        <f t="shared" ca="1" si="16"/>
        <v>0.77144668765854363</v>
      </c>
      <c r="F555" s="24">
        <f t="shared" ca="1" si="17"/>
        <v>50743.619628916487</v>
      </c>
    </row>
    <row r="556" spans="5:6" x14ac:dyDescent="0.25">
      <c r="E556" s="24">
        <f t="shared" ca="1" si="16"/>
        <v>0.63135971009972347</v>
      </c>
      <c r="F556" s="24">
        <f t="shared" ca="1" si="17"/>
        <v>50335.456730319449</v>
      </c>
    </row>
    <row r="557" spans="5:6" x14ac:dyDescent="0.25">
      <c r="E557" s="24">
        <f t="shared" ca="1" si="16"/>
        <v>0.48015718842895527</v>
      </c>
      <c r="F557" s="24">
        <f t="shared" ca="1" si="17"/>
        <v>49950.240921461431</v>
      </c>
    </row>
    <row r="558" spans="5:6" x14ac:dyDescent="0.25">
      <c r="E558" s="24">
        <f t="shared" ca="1" si="16"/>
        <v>0.10267039138103073</v>
      </c>
      <c r="F558" s="24">
        <f t="shared" ca="1" si="17"/>
        <v>48733.518595293812</v>
      </c>
    </row>
    <row r="559" spans="5:6" x14ac:dyDescent="0.25">
      <c r="E559" s="24">
        <f t="shared" ca="1" si="16"/>
        <v>6.1335026457593256E-2</v>
      </c>
      <c r="F559" s="24">
        <f t="shared" ca="1" si="17"/>
        <v>48456.337242203685</v>
      </c>
    </row>
    <row r="560" spans="5:6" x14ac:dyDescent="0.25">
      <c r="E560" s="24">
        <f t="shared" ca="1" si="16"/>
        <v>0.61154713948229911</v>
      </c>
      <c r="F560" s="24">
        <f t="shared" ca="1" si="17"/>
        <v>50283.353694156453</v>
      </c>
    </row>
    <row r="561" spans="5:6" x14ac:dyDescent="0.25">
      <c r="E561" s="24">
        <f t="shared" ca="1" si="16"/>
        <v>0.47408296050267129</v>
      </c>
      <c r="F561" s="24">
        <f t="shared" ca="1" si="17"/>
        <v>49934.98985274382</v>
      </c>
    </row>
    <row r="562" spans="5:6" x14ac:dyDescent="0.25">
      <c r="E562" s="24">
        <f t="shared" ca="1" si="16"/>
        <v>0.51149772268909466</v>
      </c>
      <c r="F562" s="24">
        <f t="shared" ca="1" si="17"/>
        <v>50028.824507773468</v>
      </c>
    </row>
    <row r="563" spans="5:6" x14ac:dyDescent="0.25">
      <c r="E563" s="24">
        <f t="shared" ca="1" si="16"/>
        <v>0.35763241034244697</v>
      </c>
      <c r="F563" s="24">
        <f t="shared" ca="1" si="17"/>
        <v>49635.205513014582</v>
      </c>
    </row>
    <row r="564" spans="5:6" x14ac:dyDescent="0.25">
      <c r="E564" s="24">
        <f t="shared" ca="1" si="16"/>
        <v>0.36944316292346235</v>
      </c>
      <c r="F564" s="24">
        <f t="shared" ca="1" si="17"/>
        <v>49666.671496611663</v>
      </c>
    </row>
    <row r="565" spans="5:6" x14ac:dyDescent="0.25">
      <c r="E565" s="24">
        <f t="shared" ca="1" si="16"/>
        <v>0.65082552572368657</v>
      </c>
      <c r="F565" s="24">
        <f t="shared" ca="1" si="17"/>
        <v>50387.550172952921</v>
      </c>
    </row>
    <row r="566" spans="5:6" x14ac:dyDescent="0.25">
      <c r="E566" s="24">
        <f t="shared" ca="1" si="16"/>
        <v>0.93004065453941565</v>
      </c>
      <c r="F566" s="24">
        <f t="shared" ca="1" si="17"/>
        <v>51476.093882558882</v>
      </c>
    </row>
    <row r="567" spans="5:6" x14ac:dyDescent="0.25">
      <c r="E567" s="24">
        <f t="shared" ca="1" si="16"/>
        <v>0.2484296709668472</v>
      </c>
      <c r="F567" s="24">
        <f t="shared" ca="1" si="17"/>
        <v>49320.560362262891</v>
      </c>
    </row>
    <row r="568" spans="5:6" x14ac:dyDescent="0.25">
      <c r="E568" s="24">
        <f t="shared" ca="1" si="16"/>
        <v>0.21487962408798489</v>
      </c>
      <c r="F568" s="24">
        <f t="shared" ca="1" si="17"/>
        <v>49210.39630244048</v>
      </c>
    </row>
    <row r="569" spans="5:6" x14ac:dyDescent="0.25">
      <c r="E569" s="24">
        <f t="shared" ca="1" si="16"/>
        <v>5.041947374127087E-2</v>
      </c>
      <c r="F569" s="24">
        <f t="shared" ca="1" si="17"/>
        <v>48359.200044301928</v>
      </c>
    </row>
    <row r="570" spans="5:6" x14ac:dyDescent="0.25">
      <c r="E570" s="24">
        <f t="shared" ca="1" si="16"/>
        <v>0.52048434870825</v>
      </c>
      <c r="F570" s="24">
        <f t="shared" ca="1" si="17"/>
        <v>50051.369230889497</v>
      </c>
    </row>
    <row r="571" spans="5:6" x14ac:dyDescent="0.25">
      <c r="E571" s="24">
        <f t="shared" ca="1" si="16"/>
        <v>0.50966611781203552</v>
      </c>
      <c r="F571" s="24">
        <f t="shared" ca="1" si="17"/>
        <v>50024.231735390997</v>
      </c>
    </row>
    <row r="572" spans="5:6" x14ac:dyDescent="0.25">
      <c r="E572" s="24">
        <f t="shared" ca="1" si="16"/>
        <v>0.50276583516730455</v>
      </c>
      <c r="F572" s="24">
        <f t="shared" ca="1" si="17"/>
        <v>50006.932976173186</v>
      </c>
    </row>
    <row r="573" spans="5:6" x14ac:dyDescent="0.25">
      <c r="E573" s="24">
        <f t="shared" ca="1" si="16"/>
        <v>7.9238334956381329E-2</v>
      </c>
      <c r="F573" s="24">
        <f t="shared" ca="1" si="17"/>
        <v>48589.786564903741</v>
      </c>
    </row>
    <row r="574" spans="5:6" x14ac:dyDescent="0.25">
      <c r="E574" s="24">
        <f t="shared" ca="1" si="16"/>
        <v>0.12529172599481542</v>
      </c>
      <c r="F574" s="24">
        <f t="shared" ca="1" si="17"/>
        <v>48851.066619442347</v>
      </c>
    </row>
    <row r="575" spans="5:6" x14ac:dyDescent="0.25">
      <c r="E575" s="24">
        <f t="shared" ca="1" si="16"/>
        <v>0.9318666801908182</v>
      </c>
      <c r="F575" s="24">
        <f t="shared" ca="1" si="17"/>
        <v>51489.838749913833</v>
      </c>
    </row>
    <row r="576" spans="5:6" x14ac:dyDescent="0.25">
      <c r="E576" s="24">
        <f t="shared" ca="1" si="16"/>
        <v>0.65797422665093896</v>
      </c>
      <c r="F576" s="24">
        <f t="shared" ca="1" si="17"/>
        <v>50406.940694104014</v>
      </c>
    </row>
    <row r="577" spans="5:6" x14ac:dyDescent="0.25">
      <c r="E577" s="24">
        <f t="shared" ca="1" si="16"/>
        <v>0.1286146566122528</v>
      </c>
      <c r="F577" s="24">
        <f t="shared" ca="1" si="17"/>
        <v>48867.035861052798</v>
      </c>
    </row>
    <row r="578" spans="5:6" x14ac:dyDescent="0.25">
      <c r="E578" s="24">
        <f t="shared" ca="1" si="16"/>
        <v>0.39446592945678849</v>
      </c>
      <c r="F578" s="24">
        <f t="shared" ca="1" si="17"/>
        <v>49732.30209028074</v>
      </c>
    </row>
    <row r="579" spans="5:6" x14ac:dyDescent="0.25">
      <c r="E579" s="24">
        <f t="shared" ca="1" si="16"/>
        <v>0.83775659735629471</v>
      </c>
      <c r="F579" s="24">
        <f t="shared" ca="1" si="17"/>
        <v>50985.279488124143</v>
      </c>
    </row>
    <row r="580" spans="5:6" x14ac:dyDescent="0.25">
      <c r="E580" s="24">
        <f t="shared" ref="E580:E643" ca="1" si="18">RAND()</f>
        <v>2.6063042380805812E-2</v>
      </c>
      <c r="F580" s="24">
        <f t="shared" ref="F580:F643" ca="1" si="19">_xlfn.NORM.INV(E580,$C$3,$C$4)</f>
        <v>48057.90899921555</v>
      </c>
    </row>
    <row r="581" spans="5:6" x14ac:dyDescent="0.25">
      <c r="E581" s="24">
        <f t="shared" ca="1" si="18"/>
        <v>0.34079634218495847</v>
      </c>
      <c r="F581" s="24">
        <f t="shared" ca="1" si="19"/>
        <v>49589.709260425676</v>
      </c>
    </row>
    <row r="582" spans="5:6" x14ac:dyDescent="0.25">
      <c r="E582" s="24">
        <f t="shared" ca="1" si="18"/>
        <v>0.52969531384947477</v>
      </c>
      <c r="F582" s="24">
        <f t="shared" ca="1" si="19"/>
        <v>50074.503982623915</v>
      </c>
    </row>
    <row r="583" spans="5:6" x14ac:dyDescent="0.25">
      <c r="E583" s="24">
        <f t="shared" ca="1" si="18"/>
        <v>0.69004276853600188</v>
      </c>
      <c r="F583" s="24">
        <f t="shared" ca="1" si="19"/>
        <v>50495.971579226505</v>
      </c>
    </row>
    <row r="584" spans="5:6" x14ac:dyDescent="0.25">
      <c r="E584" s="24">
        <f t="shared" ca="1" si="18"/>
        <v>0.65499255897652253</v>
      </c>
      <c r="F584" s="24">
        <f t="shared" ca="1" si="19"/>
        <v>50398.83486962162</v>
      </c>
    </row>
    <row r="585" spans="5:6" x14ac:dyDescent="0.25">
      <c r="E585" s="24">
        <f t="shared" ca="1" si="18"/>
        <v>0.99993771011778865</v>
      </c>
      <c r="F585" s="24">
        <f t="shared" ca="1" si="19"/>
        <v>53836.934337936065</v>
      </c>
    </row>
    <row r="586" spans="5:6" x14ac:dyDescent="0.25">
      <c r="E586" s="24">
        <f t="shared" ca="1" si="18"/>
        <v>0.5921500872843618</v>
      </c>
      <c r="F586" s="24">
        <f t="shared" ca="1" si="19"/>
        <v>50233.079303931692</v>
      </c>
    </row>
    <row r="587" spans="5:6" x14ac:dyDescent="0.25">
      <c r="E587" s="24">
        <f t="shared" ca="1" si="18"/>
        <v>0.86818413747016421</v>
      </c>
      <c r="F587" s="24">
        <f t="shared" ca="1" si="19"/>
        <v>51117.848449398763</v>
      </c>
    </row>
    <row r="588" spans="5:6" x14ac:dyDescent="0.25">
      <c r="E588" s="24">
        <f t="shared" ca="1" si="18"/>
        <v>0.53080923855791495</v>
      </c>
      <c r="F588" s="24">
        <f t="shared" ca="1" si="19"/>
        <v>50077.30423382383</v>
      </c>
    </row>
    <row r="589" spans="5:6" x14ac:dyDescent="0.25">
      <c r="E589" s="24">
        <f t="shared" ca="1" si="18"/>
        <v>0.63021280947109115</v>
      </c>
      <c r="F589" s="24">
        <f t="shared" ca="1" si="19"/>
        <v>50332.417029810713</v>
      </c>
    </row>
    <row r="590" spans="5:6" x14ac:dyDescent="0.25">
      <c r="E590" s="24">
        <f t="shared" ca="1" si="18"/>
        <v>0.70961881644227287</v>
      </c>
      <c r="F590" s="24">
        <f t="shared" ca="1" si="19"/>
        <v>50552.271480557996</v>
      </c>
    </row>
    <row r="591" spans="5:6" x14ac:dyDescent="0.25">
      <c r="E591" s="24">
        <f t="shared" ca="1" si="18"/>
        <v>0.4893193946550527</v>
      </c>
      <c r="F591" s="24">
        <f t="shared" ca="1" si="19"/>
        <v>49973.224493645663</v>
      </c>
    </row>
    <row r="592" spans="5:6" x14ac:dyDescent="0.25">
      <c r="E592" s="24">
        <f t="shared" ca="1" si="18"/>
        <v>0.2458028395188967</v>
      </c>
      <c r="F592" s="24">
        <f t="shared" ca="1" si="19"/>
        <v>49312.242778308864</v>
      </c>
    </row>
    <row r="593" spans="5:6" x14ac:dyDescent="0.25">
      <c r="E593" s="24">
        <f t="shared" ca="1" si="18"/>
        <v>0.58912980373169477</v>
      </c>
      <c r="F593" s="24">
        <f t="shared" ca="1" si="19"/>
        <v>50225.307079592661</v>
      </c>
    </row>
    <row r="594" spans="5:6" x14ac:dyDescent="0.25">
      <c r="E594" s="24">
        <f t="shared" ca="1" si="18"/>
        <v>5.0855374125264863E-3</v>
      </c>
      <c r="F594" s="24">
        <f t="shared" ca="1" si="19"/>
        <v>47430.041669192287</v>
      </c>
    </row>
    <row r="595" spans="5:6" x14ac:dyDescent="0.25">
      <c r="E595" s="24">
        <f t="shared" ca="1" si="18"/>
        <v>0.42533311969141097</v>
      </c>
      <c r="F595" s="24">
        <f t="shared" ca="1" si="19"/>
        <v>49811.73157940169</v>
      </c>
    </row>
    <row r="596" spans="5:6" x14ac:dyDescent="0.25">
      <c r="E596" s="24">
        <f t="shared" ca="1" si="18"/>
        <v>0.26534516624626736</v>
      </c>
      <c r="F596" s="24">
        <f t="shared" ca="1" si="19"/>
        <v>49373.04743987332</v>
      </c>
    </row>
    <row r="597" spans="5:6" x14ac:dyDescent="0.25">
      <c r="E597" s="24">
        <f t="shared" ca="1" si="18"/>
        <v>0.89869779681255568</v>
      </c>
      <c r="F597" s="24">
        <f t="shared" ca="1" si="19"/>
        <v>51274.16652391087</v>
      </c>
    </row>
    <row r="598" spans="5:6" x14ac:dyDescent="0.25">
      <c r="E598" s="24">
        <f t="shared" ca="1" si="18"/>
        <v>0.36644800601025629</v>
      </c>
      <c r="F598" s="24">
        <f t="shared" ca="1" si="19"/>
        <v>49658.724263376178</v>
      </c>
    </row>
    <row r="599" spans="5:6" x14ac:dyDescent="0.25">
      <c r="E599" s="24">
        <f t="shared" ca="1" si="18"/>
        <v>0.56618870793585374</v>
      </c>
      <c r="F599" s="24">
        <f t="shared" ca="1" si="19"/>
        <v>50166.679058221933</v>
      </c>
    </row>
    <row r="600" spans="5:6" x14ac:dyDescent="0.25">
      <c r="E600" s="24">
        <f t="shared" ca="1" si="18"/>
        <v>0.56039875143399509</v>
      </c>
      <c r="F600" s="24">
        <f t="shared" ca="1" si="19"/>
        <v>50151.980269996166</v>
      </c>
    </row>
    <row r="601" spans="5:6" x14ac:dyDescent="0.25">
      <c r="E601" s="24">
        <f t="shared" ca="1" si="18"/>
        <v>0.95834681902808327</v>
      </c>
      <c r="F601" s="24">
        <f t="shared" ca="1" si="19"/>
        <v>51731.815811953413</v>
      </c>
    </row>
    <row r="602" spans="5:6" x14ac:dyDescent="0.25">
      <c r="E602" s="24">
        <f t="shared" ca="1" si="18"/>
        <v>0.50503275217435661</v>
      </c>
      <c r="F602" s="24">
        <f t="shared" ca="1" si="19"/>
        <v>50012.615573525218</v>
      </c>
    </row>
    <row r="603" spans="5:6" x14ac:dyDescent="0.25">
      <c r="E603" s="24">
        <f t="shared" ca="1" si="18"/>
        <v>0.77471081419001164</v>
      </c>
      <c r="F603" s="24">
        <f t="shared" ca="1" si="19"/>
        <v>50754.451143325918</v>
      </c>
    </row>
    <row r="604" spans="5:6" x14ac:dyDescent="0.25">
      <c r="E604" s="24">
        <f t="shared" ca="1" si="18"/>
        <v>0.5601074408314155</v>
      </c>
      <c r="F604" s="24">
        <f t="shared" ca="1" si="19"/>
        <v>50151.24162194629</v>
      </c>
    </row>
    <row r="605" spans="5:6" x14ac:dyDescent="0.25">
      <c r="E605" s="24">
        <f t="shared" ca="1" si="18"/>
        <v>0.16861609942440969</v>
      </c>
      <c r="F605" s="24">
        <f t="shared" ca="1" si="19"/>
        <v>49040.351595531327</v>
      </c>
    </row>
    <row r="606" spans="5:6" x14ac:dyDescent="0.25">
      <c r="E606" s="24">
        <f t="shared" ca="1" si="18"/>
        <v>0.55939631270313883</v>
      </c>
      <c r="F606" s="24">
        <f t="shared" ca="1" si="19"/>
        <v>50149.438828997823</v>
      </c>
    </row>
    <row r="607" spans="5:6" x14ac:dyDescent="0.25">
      <c r="E607" s="24">
        <f t="shared" ca="1" si="18"/>
        <v>0.91267488218076154</v>
      </c>
      <c r="F607" s="24">
        <f t="shared" ca="1" si="19"/>
        <v>51357.412320581672</v>
      </c>
    </row>
    <row r="608" spans="5:6" x14ac:dyDescent="0.25">
      <c r="E608" s="24">
        <f t="shared" ca="1" si="18"/>
        <v>0.25991966390454546</v>
      </c>
      <c r="F608" s="24">
        <f t="shared" ca="1" si="19"/>
        <v>49356.406903136667</v>
      </c>
    </row>
    <row r="609" spans="5:6" x14ac:dyDescent="0.25">
      <c r="E609" s="24">
        <f t="shared" ca="1" si="18"/>
        <v>0.57963109304058968</v>
      </c>
      <c r="F609" s="24">
        <f t="shared" ca="1" si="19"/>
        <v>50200.949816832814</v>
      </c>
    </row>
    <row r="610" spans="5:6" x14ac:dyDescent="0.25">
      <c r="E610" s="24">
        <f t="shared" ca="1" si="18"/>
        <v>0.15282979834747024</v>
      </c>
      <c r="F610" s="24">
        <f t="shared" ca="1" si="19"/>
        <v>48975.627988849701</v>
      </c>
    </row>
    <row r="611" spans="5:6" x14ac:dyDescent="0.25">
      <c r="E611" s="24">
        <f t="shared" ca="1" si="18"/>
        <v>0.81839904756944237</v>
      </c>
      <c r="F611" s="24">
        <f t="shared" ca="1" si="19"/>
        <v>50909.280833945195</v>
      </c>
    </row>
    <row r="612" spans="5:6" x14ac:dyDescent="0.25">
      <c r="E612" s="24">
        <f t="shared" ca="1" si="18"/>
        <v>0.34480265907626195</v>
      </c>
      <c r="F612" s="24">
        <f t="shared" ca="1" si="19"/>
        <v>49600.609262965467</v>
      </c>
    </row>
    <row r="613" spans="5:6" x14ac:dyDescent="0.25">
      <c r="E613" s="24">
        <f t="shared" ca="1" si="18"/>
        <v>0.56775846026500465</v>
      </c>
      <c r="F613" s="24">
        <f t="shared" ca="1" si="19"/>
        <v>50170.670220953405</v>
      </c>
    </row>
    <row r="614" spans="5:6" x14ac:dyDescent="0.25">
      <c r="E614" s="24">
        <f t="shared" ca="1" si="18"/>
        <v>0.29789478232782651</v>
      </c>
      <c r="F614" s="24">
        <f t="shared" ca="1" si="19"/>
        <v>49469.534992946159</v>
      </c>
    </row>
    <row r="615" spans="5:6" x14ac:dyDescent="0.25">
      <c r="E615" s="24">
        <f t="shared" ca="1" si="18"/>
        <v>0.27016312908320927</v>
      </c>
      <c r="F615" s="24">
        <f t="shared" ca="1" si="19"/>
        <v>49387.680299908752</v>
      </c>
    </row>
    <row r="616" spans="5:6" x14ac:dyDescent="0.25">
      <c r="E616" s="24">
        <f t="shared" ca="1" si="18"/>
        <v>0.84193566951633692</v>
      </c>
      <c r="F616" s="24">
        <f t="shared" ca="1" si="19"/>
        <v>51002.44511715656</v>
      </c>
    </row>
    <row r="617" spans="5:6" x14ac:dyDescent="0.25">
      <c r="E617" s="24">
        <f t="shared" ca="1" si="18"/>
        <v>0.66052795465400982</v>
      </c>
      <c r="F617" s="24">
        <f t="shared" ca="1" si="19"/>
        <v>50413.904441922728</v>
      </c>
    </row>
    <row r="618" spans="5:6" x14ac:dyDescent="0.25">
      <c r="E618" s="24">
        <f t="shared" ca="1" si="18"/>
        <v>0.80345471831231408</v>
      </c>
      <c r="F618" s="24">
        <f t="shared" ca="1" si="19"/>
        <v>50854.026036340416</v>
      </c>
    </row>
    <row r="619" spans="5:6" x14ac:dyDescent="0.25">
      <c r="E619" s="24">
        <f t="shared" ca="1" si="18"/>
        <v>0.6588989115920536</v>
      </c>
      <c r="F619" s="24">
        <f t="shared" ca="1" si="19"/>
        <v>50409.459916534353</v>
      </c>
    </row>
    <row r="620" spans="5:6" x14ac:dyDescent="0.25">
      <c r="E620" s="24">
        <f t="shared" ca="1" si="18"/>
        <v>0.50594680565239014</v>
      </c>
      <c r="F620" s="24">
        <f t="shared" ca="1" si="19"/>
        <v>50014.906983273992</v>
      </c>
    </row>
    <row r="621" spans="5:6" x14ac:dyDescent="0.25">
      <c r="E621" s="24">
        <f t="shared" ca="1" si="18"/>
        <v>9.6105950337741719E-2</v>
      </c>
      <c r="F621" s="24">
        <f t="shared" ca="1" si="19"/>
        <v>48695.93640662625</v>
      </c>
    </row>
    <row r="622" spans="5:6" x14ac:dyDescent="0.25">
      <c r="E622" s="24">
        <f t="shared" ca="1" si="18"/>
        <v>0.96182017121136076</v>
      </c>
      <c r="F622" s="24">
        <f t="shared" ca="1" si="19"/>
        <v>51772.210281341868</v>
      </c>
    </row>
    <row r="623" spans="5:6" x14ac:dyDescent="0.25">
      <c r="E623" s="24">
        <f t="shared" ca="1" si="18"/>
        <v>0.57335851372678548</v>
      </c>
      <c r="F623" s="24">
        <f t="shared" ca="1" si="19"/>
        <v>50184.931233707241</v>
      </c>
    </row>
    <row r="624" spans="5:6" x14ac:dyDescent="0.25">
      <c r="E624" s="24">
        <f t="shared" ca="1" si="18"/>
        <v>0.77897735816102909</v>
      </c>
      <c r="F624" s="24">
        <f t="shared" ca="1" si="19"/>
        <v>50768.744025644068</v>
      </c>
    </row>
    <row r="625" spans="5:6" x14ac:dyDescent="0.25">
      <c r="E625" s="24">
        <f t="shared" ca="1" si="18"/>
        <v>3.9803382492588524E-2</v>
      </c>
      <c r="F625" s="24">
        <f t="shared" ca="1" si="19"/>
        <v>48247.027717911602</v>
      </c>
    </row>
    <row r="626" spans="5:6" x14ac:dyDescent="0.25">
      <c r="E626" s="24">
        <f t="shared" ca="1" si="18"/>
        <v>0.35940132820550152</v>
      </c>
      <c r="F626" s="24">
        <f t="shared" ca="1" si="19"/>
        <v>49639.94052371267</v>
      </c>
    </row>
    <row r="627" spans="5:6" x14ac:dyDescent="0.25">
      <c r="E627" s="24">
        <f t="shared" ca="1" si="18"/>
        <v>0.54793895049919916</v>
      </c>
      <c r="F627" s="24">
        <f t="shared" ca="1" si="19"/>
        <v>50120.455790055676</v>
      </c>
    </row>
    <row r="628" spans="5:6" x14ac:dyDescent="0.25">
      <c r="E628" s="24">
        <f t="shared" ca="1" si="18"/>
        <v>0.94007899202729173</v>
      </c>
      <c r="F628" s="24">
        <f t="shared" ca="1" si="19"/>
        <v>51555.437050052416</v>
      </c>
    </row>
    <row r="629" spans="5:6" x14ac:dyDescent="0.25">
      <c r="E629" s="24">
        <f t="shared" ca="1" si="18"/>
        <v>0.55402588058064306</v>
      </c>
      <c r="F629" s="24">
        <f t="shared" ca="1" si="19"/>
        <v>50135.839405305189</v>
      </c>
    </row>
    <row r="630" spans="5:6" x14ac:dyDescent="0.25">
      <c r="E630" s="24">
        <f t="shared" ca="1" si="18"/>
        <v>0.4561539449917853</v>
      </c>
      <c r="F630" s="24">
        <f t="shared" ca="1" si="19"/>
        <v>49889.872034752174</v>
      </c>
    </row>
    <row r="631" spans="5:6" x14ac:dyDescent="0.25">
      <c r="E631" s="24">
        <f t="shared" ca="1" si="18"/>
        <v>0.23310995113214306</v>
      </c>
      <c r="F631" s="24">
        <f t="shared" ca="1" si="19"/>
        <v>49271.356728939165</v>
      </c>
    </row>
    <row r="632" spans="5:6" x14ac:dyDescent="0.25">
      <c r="E632" s="24">
        <f t="shared" ca="1" si="18"/>
        <v>0.72717874412102557</v>
      </c>
      <c r="F632" s="24">
        <f t="shared" ca="1" si="19"/>
        <v>50604.302549305627</v>
      </c>
    </row>
    <row r="633" spans="5:6" x14ac:dyDescent="0.25">
      <c r="E633" s="24">
        <f t="shared" ca="1" si="18"/>
        <v>0.7971118360512035</v>
      </c>
      <c r="F633" s="24">
        <f t="shared" ca="1" si="19"/>
        <v>50831.349306520809</v>
      </c>
    </row>
    <row r="634" spans="5:6" x14ac:dyDescent="0.25">
      <c r="E634" s="24">
        <f t="shared" ca="1" si="18"/>
        <v>0.59720720363868618</v>
      </c>
      <c r="F634" s="24">
        <f t="shared" ca="1" si="19"/>
        <v>50246.12484277659</v>
      </c>
    </row>
    <row r="635" spans="5:6" x14ac:dyDescent="0.25">
      <c r="E635" s="24">
        <f t="shared" ca="1" si="18"/>
        <v>0.84378795054993583</v>
      </c>
      <c r="F635" s="24">
        <f t="shared" ca="1" si="19"/>
        <v>51010.148603963811</v>
      </c>
    </row>
    <row r="636" spans="5:6" x14ac:dyDescent="0.25">
      <c r="E636" s="24">
        <f t="shared" ca="1" si="18"/>
        <v>0.92061357404846333</v>
      </c>
      <c r="F636" s="24">
        <f t="shared" ca="1" si="19"/>
        <v>51409.210777329608</v>
      </c>
    </row>
    <row r="637" spans="5:6" x14ac:dyDescent="0.25">
      <c r="E637" s="24">
        <f t="shared" ca="1" si="18"/>
        <v>5.5946022566058407E-2</v>
      </c>
      <c r="F637" s="24">
        <f t="shared" ca="1" si="19"/>
        <v>48410.253888221669</v>
      </c>
    </row>
    <row r="638" spans="5:6" x14ac:dyDescent="0.25">
      <c r="E638" s="24">
        <f t="shared" ca="1" si="18"/>
        <v>0.70673603572227095</v>
      </c>
      <c r="F638" s="24">
        <f t="shared" ca="1" si="19"/>
        <v>50543.874367947486</v>
      </c>
    </row>
    <row r="639" spans="5:6" x14ac:dyDescent="0.25">
      <c r="E639" s="24">
        <f t="shared" ca="1" si="18"/>
        <v>0.14201630723463066</v>
      </c>
      <c r="F639" s="24">
        <f t="shared" ca="1" si="19"/>
        <v>48928.695672093279</v>
      </c>
    </row>
    <row r="640" spans="5:6" x14ac:dyDescent="0.25">
      <c r="E640" s="24">
        <f t="shared" ca="1" si="18"/>
        <v>0.29845761687836048</v>
      </c>
      <c r="F640" s="24">
        <f t="shared" ca="1" si="19"/>
        <v>49471.158251200352</v>
      </c>
    </row>
    <row r="641" spans="5:6" x14ac:dyDescent="0.25">
      <c r="E641" s="24">
        <f t="shared" ca="1" si="18"/>
        <v>0.68274336738065433</v>
      </c>
      <c r="F641" s="24">
        <f t="shared" ca="1" si="19"/>
        <v>50475.384043985308</v>
      </c>
    </row>
    <row r="642" spans="5:6" x14ac:dyDescent="0.25">
      <c r="E642" s="24">
        <f t="shared" ca="1" si="18"/>
        <v>0.23135948455632871</v>
      </c>
      <c r="F642" s="24">
        <f t="shared" ca="1" si="19"/>
        <v>49265.622948387791</v>
      </c>
    </row>
    <row r="643" spans="5:6" x14ac:dyDescent="0.25">
      <c r="E643" s="24">
        <f t="shared" ca="1" si="18"/>
        <v>0.43155167123824867</v>
      </c>
      <c r="F643" s="24">
        <f t="shared" ca="1" si="19"/>
        <v>49827.574902214197</v>
      </c>
    </row>
    <row r="644" spans="5:6" x14ac:dyDescent="0.25">
      <c r="E644" s="24">
        <f t="shared" ref="E644:E707" ca="1" si="20">RAND()</f>
        <v>0.11698687961779497</v>
      </c>
      <c r="F644" s="24">
        <f t="shared" ref="F644:F707" ca="1" si="21">_xlfn.NORM.INV(E644,$C$3,$C$4)</f>
        <v>48809.815182642735</v>
      </c>
    </row>
    <row r="645" spans="5:6" x14ac:dyDescent="0.25">
      <c r="E645" s="24">
        <f t="shared" ca="1" si="20"/>
        <v>0.38571716196087014</v>
      </c>
      <c r="F645" s="24">
        <f t="shared" ca="1" si="21"/>
        <v>49709.500749286985</v>
      </c>
    </row>
    <row r="646" spans="5:6" x14ac:dyDescent="0.25">
      <c r="E646" s="24">
        <f t="shared" ca="1" si="20"/>
        <v>0.29342139240685727</v>
      </c>
      <c r="F646" s="24">
        <f t="shared" ca="1" si="21"/>
        <v>49456.583089038744</v>
      </c>
    </row>
    <row r="647" spans="5:6" x14ac:dyDescent="0.25">
      <c r="E647" s="24">
        <f t="shared" ca="1" si="20"/>
        <v>0.92160053892026916</v>
      </c>
      <c r="F647" s="24">
        <f t="shared" ca="1" si="21"/>
        <v>51415.920021747741</v>
      </c>
    </row>
    <row r="648" spans="5:6" x14ac:dyDescent="0.25">
      <c r="E648" s="24">
        <f t="shared" ca="1" si="20"/>
        <v>0.49862533790197805</v>
      </c>
      <c r="F648" s="24">
        <f t="shared" ca="1" si="21"/>
        <v>49996.554226298227</v>
      </c>
    </row>
    <row r="649" spans="5:6" x14ac:dyDescent="0.25">
      <c r="E649" s="24">
        <f t="shared" ca="1" si="20"/>
        <v>0.74220447904622266</v>
      </c>
      <c r="F649" s="24">
        <f t="shared" ca="1" si="21"/>
        <v>50650.156646308438</v>
      </c>
    </row>
    <row r="650" spans="5:6" x14ac:dyDescent="0.25">
      <c r="E650" s="24">
        <f t="shared" ca="1" si="20"/>
        <v>0.32792806016460974</v>
      </c>
      <c r="F650" s="24">
        <f t="shared" ca="1" si="21"/>
        <v>49554.358350828457</v>
      </c>
    </row>
    <row r="651" spans="5:6" x14ac:dyDescent="0.25">
      <c r="E651" s="24">
        <f t="shared" ca="1" si="20"/>
        <v>0.74329036650072333</v>
      </c>
      <c r="F651" s="24">
        <f t="shared" ca="1" si="21"/>
        <v>50653.522844298437</v>
      </c>
    </row>
    <row r="652" spans="5:6" x14ac:dyDescent="0.25">
      <c r="E652" s="24">
        <f t="shared" ca="1" si="20"/>
        <v>7.4237372177411332E-2</v>
      </c>
      <c r="F652" s="24">
        <f t="shared" ca="1" si="21"/>
        <v>48555.060017030817</v>
      </c>
    </row>
    <row r="653" spans="5:6" x14ac:dyDescent="0.25">
      <c r="E653" s="24">
        <f t="shared" ca="1" si="20"/>
        <v>0.21757542699824584</v>
      </c>
      <c r="F653" s="24">
        <f t="shared" ca="1" si="21"/>
        <v>49219.59215892246</v>
      </c>
    </row>
    <row r="654" spans="5:6" x14ac:dyDescent="0.25">
      <c r="E654" s="24">
        <f t="shared" ca="1" si="20"/>
        <v>0.77058242235811325</v>
      </c>
      <c r="F654" s="24">
        <f t="shared" ca="1" si="21"/>
        <v>50740.766294203422</v>
      </c>
    </row>
    <row r="655" spans="5:6" x14ac:dyDescent="0.25">
      <c r="E655" s="24">
        <f t="shared" ca="1" si="20"/>
        <v>0.17267242631786128</v>
      </c>
      <c r="F655" s="24">
        <f t="shared" ca="1" si="21"/>
        <v>49056.342801179526</v>
      </c>
    </row>
    <row r="656" spans="5:6" x14ac:dyDescent="0.25">
      <c r="E656" s="24">
        <f t="shared" ca="1" si="20"/>
        <v>0.22111972291919524</v>
      </c>
      <c r="F656" s="24">
        <f t="shared" ca="1" si="21"/>
        <v>49231.582936066152</v>
      </c>
    </row>
    <row r="657" spans="5:6" x14ac:dyDescent="0.25">
      <c r="E657" s="24">
        <f t="shared" ca="1" si="20"/>
        <v>0.95596251497862017</v>
      </c>
      <c r="F657" s="24">
        <f t="shared" ca="1" si="21"/>
        <v>51705.640843145193</v>
      </c>
    </row>
    <row r="658" spans="5:6" x14ac:dyDescent="0.25">
      <c r="E658" s="24">
        <f t="shared" ca="1" si="20"/>
        <v>0.22858815703607038</v>
      </c>
      <c r="F658" s="24">
        <f t="shared" ca="1" si="21"/>
        <v>49256.495526387436</v>
      </c>
    </row>
    <row r="659" spans="5:6" x14ac:dyDescent="0.25">
      <c r="E659" s="24">
        <f t="shared" ca="1" si="20"/>
        <v>0.61764811180022572</v>
      </c>
      <c r="F659" s="24">
        <f t="shared" ca="1" si="21"/>
        <v>50299.309670801529</v>
      </c>
    </row>
    <row r="660" spans="5:6" x14ac:dyDescent="0.25">
      <c r="E660" s="24">
        <f t="shared" ca="1" si="20"/>
        <v>0.58341008047560439</v>
      </c>
      <c r="F660" s="24">
        <f t="shared" ca="1" si="21"/>
        <v>50210.625081603386</v>
      </c>
    </row>
    <row r="661" spans="5:6" x14ac:dyDescent="0.25">
      <c r="E661" s="24">
        <f t="shared" ca="1" si="20"/>
        <v>0.26843211407756296</v>
      </c>
      <c r="F661" s="24">
        <f t="shared" ca="1" si="21"/>
        <v>49382.438194281218</v>
      </c>
    </row>
    <row r="662" spans="5:6" x14ac:dyDescent="0.25">
      <c r="E662" s="24">
        <f t="shared" ca="1" si="20"/>
        <v>0.34975299611987154</v>
      </c>
      <c r="F662" s="24">
        <f t="shared" ca="1" si="21"/>
        <v>49614.01258893191</v>
      </c>
    </row>
    <row r="663" spans="5:6" x14ac:dyDescent="0.25">
      <c r="E663" s="24">
        <f t="shared" ca="1" si="20"/>
        <v>0.35200097250414186</v>
      </c>
      <c r="F663" s="24">
        <f t="shared" ca="1" si="21"/>
        <v>49620.07615310236</v>
      </c>
    </row>
    <row r="664" spans="5:6" x14ac:dyDescent="0.25">
      <c r="E664" s="24">
        <f t="shared" ca="1" si="20"/>
        <v>0.43036008832996075</v>
      </c>
      <c r="F664" s="24">
        <f t="shared" ca="1" si="21"/>
        <v>49824.542517667265</v>
      </c>
    </row>
    <row r="665" spans="5:6" x14ac:dyDescent="0.25">
      <c r="E665" s="24">
        <f t="shared" ca="1" si="20"/>
        <v>0.74085174738421467</v>
      </c>
      <c r="F665" s="24">
        <f t="shared" ca="1" si="21"/>
        <v>50645.97351897318</v>
      </c>
    </row>
    <row r="666" spans="5:6" x14ac:dyDescent="0.25">
      <c r="E666" s="24">
        <f t="shared" ca="1" si="20"/>
        <v>0.37799405345302695</v>
      </c>
      <c r="F666" s="24">
        <f t="shared" ca="1" si="21"/>
        <v>49689.246611401111</v>
      </c>
    </row>
    <row r="667" spans="5:6" x14ac:dyDescent="0.25">
      <c r="E667" s="24">
        <f t="shared" ca="1" si="20"/>
        <v>0.36330491959880762</v>
      </c>
      <c r="F667" s="24">
        <f t="shared" ca="1" si="21"/>
        <v>49650.361267671869</v>
      </c>
    </row>
    <row r="668" spans="5:6" x14ac:dyDescent="0.25">
      <c r="E668" s="24">
        <f t="shared" ca="1" si="20"/>
        <v>0.21132530078567191</v>
      </c>
      <c r="F668" s="24">
        <f t="shared" ca="1" si="21"/>
        <v>49198.16878858806</v>
      </c>
    </row>
    <row r="669" spans="5:6" x14ac:dyDescent="0.25">
      <c r="E669" s="24">
        <f t="shared" ca="1" si="20"/>
        <v>0.99845291767297994</v>
      </c>
      <c r="F669" s="24">
        <f t="shared" ca="1" si="21"/>
        <v>52958.224720770362</v>
      </c>
    </row>
    <row r="670" spans="5:6" x14ac:dyDescent="0.25">
      <c r="E670" s="24">
        <f t="shared" ca="1" si="20"/>
        <v>0.50757738864946733</v>
      </c>
      <c r="F670" s="24">
        <f t="shared" ca="1" si="21"/>
        <v>50018.994838810133</v>
      </c>
    </row>
    <row r="671" spans="5:6" x14ac:dyDescent="0.25">
      <c r="E671" s="24">
        <f t="shared" ca="1" si="20"/>
        <v>0.21514832230049197</v>
      </c>
      <c r="F671" s="24">
        <f t="shared" ca="1" si="21"/>
        <v>49211.315868117883</v>
      </c>
    </row>
    <row r="672" spans="5:6" x14ac:dyDescent="0.25">
      <c r="E672" s="24">
        <f t="shared" ca="1" si="20"/>
        <v>0.50971334196024265</v>
      </c>
      <c r="F672" s="24">
        <f t="shared" ca="1" si="21"/>
        <v>50024.350143704454</v>
      </c>
    </row>
    <row r="673" spans="5:6" x14ac:dyDescent="0.25">
      <c r="E673" s="24">
        <f t="shared" ca="1" si="20"/>
        <v>0.60481967260642222</v>
      </c>
      <c r="F673" s="24">
        <f t="shared" ca="1" si="21"/>
        <v>50265.842312352012</v>
      </c>
    </row>
    <row r="674" spans="5:6" x14ac:dyDescent="0.25">
      <c r="E674" s="24">
        <f t="shared" ca="1" si="20"/>
        <v>3.9127304841478305E-2</v>
      </c>
      <c r="F674" s="24">
        <f t="shared" ca="1" si="21"/>
        <v>48239.095745273822</v>
      </c>
    </row>
    <row r="675" spans="5:6" x14ac:dyDescent="0.25">
      <c r="E675" s="24">
        <f t="shared" ca="1" si="20"/>
        <v>0.24276515453099023</v>
      </c>
      <c r="F675" s="24">
        <f t="shared" ca="1" si="21"/>
        <v>49302.564528095361</v>
      </c>
    </row>
    <row r="676" spans="5:6" x14ac:dyDescent="0.25">
      <c r="E676" s="24">
        <f t="shared" ca="1" si="20"/>
        <v>0.45514093151564028</v>
      </c>
      <c r="F676" s="24">
        <f t="shared" ca="1" si="21"/>
        <v>49887.316979311909</v>
      </c>
    </row>
    <row r="677" spans="5:6" x14ac:dyDescent="0.25">
      <c r="E677" s="24">
        <f t="shared" ca="1" si="20"/>
        <v>0.28628537153212064</v>
      </c>
      <c r="F677" s="24">
        <f t="shared" ca="1" si="21"/>
        <v>49435.730511595044</v>
      </c>
    </row>
    <row r="678" spans="5:6" x14ac:dyDescent="0.25">
      <c r="E678" s="24">
        <f t="shared" ca="1" si="20"/>
        <v>0.99129518451134824</v>
      </c>
      <c r="F678" s="24">
        <f t="shared" ca="1" si="21"/>
        <v>52377.940582605705</v>
      </c>
    </row>
    <row r="679" spans="5:6" x14ac:dyDescent="0.25">
      <c r="E679" s="24">
        <f t="shared" ca="1" si="20"/>
        <v>0.86142524859223046</v>
      </c>
      <c r="F679" s="24">
        <f t="shared" ca="1" si="21"/>
        <v>51086.745040253852</v>
      </c>
    </row>
    <row r="680" spans="5:6" x14ac:dyDescent="0.25">
      <c r="E680" s="24">
        <f t="shared" ca="1" si="20"/>
        <v>0.27625450561723086</v>
      </c>
      <c r="F680" s="24">
        <f t="shared" ca="1" si="21"/>
        <v>49405.995362506954</v>
      </c>
    </row>
    <row r="681" spans="5:6" x14ac:dyDescent="0.25">
      <c r="E681" s="24">
        <f t="shared" ca="1" si="20"/>
        <v>0.24265590542215243</v>
      </c>
      <c r="F681" s="24">
        <f t="shared" ca="1" si="21"/>
        <v>49302.215239273472</v>
      </c>
    </row>
    <row r="682" spans="5:6" x14ac:dyDescent="0.25">
      <c r="E682" s="24">
        <f t="shared" ca="1" si="20"/>
        <v>0.79770149920478794</v>
      </c>
      <c r="F682" s="24">
        <f t="shared" ca="1" si="21"/>
        <v>50833.439329180859</v>
      </c>
    </row>
    <row r="683" spans="5:6" x14ac:dyDescent="0.25">
      <c r="E683" s="24">
        <f t="shared" ca="1" si="20"/>
        <v>0.7718637664485628</v>
      </c>
      <c r="F683" s="24">
        <f t="shared" ca="1" si="21"/>
        <v>50744.998763967953</v>
      </c>
    </row>
    <row r="684" spans="5:6" x14ac:dyDescent="0.25">
      <c r="E684" s="24">
        <f t="shared" ca="1" si="20"/>
        <v>0.6027793613656891</v>
      </c>
      <c r="F684" s="24">
        <f t="shared" ca="1" si="21"/>
        <v>50260.547763358612</v>
      </c>
    </row>
    <row r="685" spans="5:6" x14ac:dyDescent="0.25">
      <c r="E685" s="24">
        <f t="shared" ca="1" si="20"/>
        <v>5.5084776561045268E-2</v>
      </c>
      <c r="F685" s="24">
        <f t="shared" ca="1" si="21"/>
        <v>48402.56848919185</v>
      </c>
    </row>
    <row r="686" spans="5:6" x14ac:dyDescent="0.25">
      <c r="E686" s="24">
        <f t="shared" ca="1" si="20"/>
        <v>0.68527727628831847</v>
      </c>
      <c r="F686" s="24">
        <f t="shared" ca="1" si="21"/>
        <v>50482.507534386845</v>
      </c>
    </row>
    <row r="687" spans="5:6" x14ac:dyDescent="0.25">
      <c r="E687" s="24">
        <f t="shared" ca="1" si="20"/>
        <v>0.83270394689740712</v>
      </c>
      <c r="F687" s="24">
        <f t="shared" ca="1" si="21"/>
        <v>50964.905580212457</v>
      </c>
    </row>
    <row r="688" spans="5:6" x14ac:dyDescent="0.25">
      <c r="E688" s="24">
        <f t="shared" ca="1" si="20"/>
        <v>0.23966525623652335</v>
      </c>
      <c r="F688" s="24">
        <f t="shared" ca="1" si="21"/>
        <v>49292.620241723358</v>
      </c>
    </row>
    <row r="689" spans="5:6" x14ac:dyDescent="0.25">
      <c r="E689" s="24">
        <f t="shared" ca="1" si="20"/>
        <v>0.7255703485480921</v>
      </c>
      <c r="F689" s="24">
        <f t="shared" ca="1" si="21"/>
        <v>50599.470310242359</v>
      </c>
    </row>
    <row r="690" spans="5:6" x14ac:dyDescent="0.25">
      <c r="E690" s="24">
        <f t="shared" ca="1" si="20"/>
        <v>1.840016372168829E-2</v>
      </c>
      <c r="F690" s="24">
        <f t="shared" ca="1" si="21"/>
        <v>47912.027633392034</v>
      </c>
    </row>
    <row r="691" spans="5:6" x14ac:dyDescent="0.25">
      <c r="E691" s="24">
        <f t="shared" ca="1" si="20"/>
        <v>0.3636965616594946</v>
      </c>
      <c r="F691" s="24">
        <f t="shared" ca="1" si="21"/>
        <v>49651.404655514096</v>
      </c>
    </row>
    <row r="692" spans="5:6" x14ac:dyDescent="0.25">
      <c r="E692" s="24">
        <f t="shared" ca="1" si="20"/>
        <v>0.39773498019763132</v>
      </c>
      <c r="F692" s="24">
        <f t="shared" ca="1" si="21"/>
        <v>49740.785780498743</v>
      </c>
    </row>
    <row r="693" spans="5:6" x14ac:dyDescent="0.25">
      <c r="E693" s="24">
        <f t="shared" ca="1" si="20"/>
        <v>6.5709735675816838E-2</v>
      </c>
      <c r="F693" s="24">
        <f t="shared" ca="1" si="21"/>
        <v>48491.472099174534</v>
      </c>
    </row>
    <row r="694" spans="5:6" x14ac:dyDescent="0.25">
      <c r="E694" s="24">
        <f t="shared" ca="1" si="20"/>
        <v>0.70549270889716986</v>
      </c>
      <c r="F694" s="24">
        <f t="shared" ca="1" si="21"/>
        <v>50540.264579083734</v>
      </c>
    </row>
    <row r="695" spans="5:6" x14ac:dyDescent="0.25">
      <c r="E695" s="24">
        <f t="shared" ca="1" si="20"/>
        <v>0.40819035064531339</v>
      </c>
      <c r="F695" s="24">
        <f t="shared" ca="1" si="21"/>
        <v>49767.797455179185</v>
      </c>
    </row>
    <row r="696" spans="5:6" x14ac:dyDescent="0.25">
      <c r="E696" s="24">
        <f t="shared" ca="1" si="20"/>
        <v>3.5775665623406505E-2</v>
      </c>
      <c r="F696" s="24">
        <f t="shared" ca="1" si="21"/>
        <v>48198.037662151059</v>
      </c>
    </row>
    <row r="697" spans="5:6" x14ac:dyDescent="0.25">
      <c r="E697" s="24">
        <f t="shared" ca="1" si="20"/>
        <v>0.63301983779165438</v>
      </c>
      <c r="F697" s="24">
        <f t="shared" ca="1" si="21"/>
        <v>50339.862172890753</v>
      </c>
    </row>
    <row r="698" spans="5:6" x14ac:dyDescent="0.25">
      <c r="E698" s="24">
        <f t="shared" ca="1" si="20"/>
        <v>0.95708718247096525</v>
      </c>
      <c r="F698" s="24">
        <f t="shared" ca="1" si="21"/>
        <v>51717.840922031304</v>
      </c>
    </row>
    <row r="699" spans="5:6" x14ac:dyDescent="0.25">
      <c r="E699" s="24">
        <f t="shared" ca="1" si="20"/>
        <v>0.2624582248728623</v>
      </c>
      <c r="F699" s="24">
        <f t="shared" ca="1" si="21"/>
        <v>49364.214822351962</v>
      </c>
    </row>
    <row r="700" spans="5:6" x14ac:dyDescent="0.25">
      <c r="E700" s="24">
        <f t="shared" ca="1" si="20"/>
        <v>0.85034740543482101</v>
      </c>
      <c r="F700" s="24">
        <f t="shared" ca="1" si="21"/>
        <v>51037.924536827064</v>
      </c>
    </row>
    <row r="701" spans="5:6" x14ac:dyDescent="0.25">
      <c r="E701" s="24">
        <f t="shared" ca="1" si="20"/>
        <v>2.95689841379424E-2</v>
      </c>
      <c r="F701" s="24">
        <f t="shared" ca="1" si="21"/>
        <v>48112.833750623133</v>
      </c>
    </row>
    <row r="702" spans="5:6" x14ac:dyDescent="0.25">
      <c r="E702" s="24">
        <f t="shared" ca="1" si="20"/>
        <v>0.34626477244750209</v>
      </c>
      <c r="F702" s="24">
        <f t="shared" ca="1" si="21"/>
        <v>49604.575383491749</v>
      </c>
    </row>
    <row r="703" spans="5:6" x14ac:dyDescent="0.25">
      <c r="E703" s="24">
        <f t="shared" ca="1" si="20"/>
        <v>0.30052856480563106</v>
      </c>
      <c r="F703" s="24">
        <f t="shared" ca="1" si="21"/>
        <v>49477.119089417552</v>
      </c>
    </row>
    <row r="704" spans="5:6" x14ac:dyDescent="0.25">
      <c r="E704" s="24">
        <f t="shared" ca="1" si="20"/>
        <v>0.20125791199727228</v>
      </c>
      <c r="F704" s="24">
        <f t="shared" ca="1" si="21"/>
        <v>49162.863461205976</v>
      </c>
    </row>
    <row r="705" spans="5:6" x14ac:dyDescent="0.25">
      <c r="E705" s="24">
        <f t="shared" ca="1" si="20"/>
        <v>0.49281013498909976</v>
      </c>
      <c r="F705" s="24">
        <f t="shared" ca="1" si="21"/>
        <v>49981.976705341818</v>
      </c>
    </row>
    <row r="706" spans="5:6" x14ac:dyDescent="0.25">
      <c r="E706" s="24">
        <f t="shared" ca="1" si="20"/>
        <v>0.86952616331843524</v>
      </c>
      <c r="F706" s="24">
        <f t="shared" ca="1" si="21"/>
        <v>51124.154063196998</v>
      </c>
    </row>
    <row r="707" spans="5:6" x14ac:dyDescent="0.25">
      <c r="E707" s="24">
        <f t="shared" ca="1" si="20"/>
        <v>0.52586732546801951</v>
      </c>
      <c r="F707" s="24">
        <f t="shared" ca="1" si="21"/>
        <v>50064.885269562292</v>
      </c>
    </row>
    <row r="708" spans="5:6" x14ac:dyDescent="0.25">
      <c r="E708" s="24">
        <f t="shared" ref="E708:E771" ca="1" si="22">RAND()</f>
        <v>0.33506951123262452</v>
      </c>
      <c r="F708" s="24">
        <f t="shared" ref="F708:F771" ca="1" si="23">_xlfn.NORM.INV(E708,$C$3,$C$4)</f>
        <v>49574.042784822472</v>
      </c>
    </row>
    <row r="709" spans="5:6" x14ac:dyDescent="0.25">
      <c r="E709" s="24">
        <f t="shared" ca="1" si="22"/>
        <v>0.3059522514975318</v>
      </c>
      <c r="F709" s="24">
        <f t="shared" ca="1" si="23"/>
        <v>49492.643216648103</v>
      </c>
    </row>
    <row r="710" spans="5:6" x14ac:dyDescent="0.25">
      <c r="E710" s="24">
        <f t="shared" ca="1" si="22"/>
        <v>0.39822229391075004</v>
      </c>
      <c r="F710" s="24">
        <f t="shared" ca="1" si="23"/>
        <v>49742.048823528879</v>
      </c>
    </row>
    <row r="711" spans="5:6" x14ac:dyDescent="0.25">
      <c r="E711" s="24">
        <f t="shared" ca="1" si="22"/>
        <v>0.35585730854869724</v>
      </c>
      <c r="F711" s="24">
        <f t="shared" ca="1" si="23"/>
        <v>49630.445713088535</v>
      </c>
    </row>
    <row r="712" spans="5:6" x14ac:dyDescent="0.25">
      <c r="E712" s="24">
        <f t="shared" ca="1" si="22"/>
        <v>0.23705295395794246</v>
      </c>
      <c r="F712" s="24">
        <f t="shared" ca="1" si="23"/>
        <v>49284.185516334008</v>
      </c>
    </row>
    <row r="713" spans="5:6" x14ac:dyDescent="0.25">
      <c r="E713" s="24">
        <f t="shared" ca="1" si="22"/>
        <v>0.24216853038179009</v>
      </c>
      <c r="F713" s="24">
        <f t="shared" ca="1" si="23"/>
        <v>49300.655976168127</v>
      </c>
    </row>
    <row r="714" spans="5:6" x14ac:dyDescent="0.25">
      <c r="E714" s="24">
        <f t="shared" ca="1" si="22"/>
        <v>0.49351987004519471</v>
      </c>
      <c r="F714" s="24">
        <f t="shared" ca="1" si="23"/>
        <v>49983.756008684046</v>
      </c>
    </row>
    <row r="715" spans="5:6" x14ac:dyDescent="0.25">
      <c r="E715" s="24">
        <f t="shared" ca="1" si="22"/>
        <v>0.82866765872879022</v>
      </c>
      <c r="F715" s="24">
        <f t="shared" ca="1" si="23"/>
        <v>50948.913353158576</v>
      </c>
    </row>
    <row r="716" spans="5:6" x14ac:dyDescent="0.25">
      <c r="E716" s="24">
        <f t="shared" ca="1" si="22"/>
        <v>0.79896075688115764</v>
      </c>
      <c r="F716" s="24">
        <f t="shared" ca="1" si="23"/>
        <v>50837.91492423835</v>
      </c>
    </row>
    <row r="717" spans="5:6" x14ac:dyDescent="0.25">
      <c r="E717" s="24">
        <f t="shared" ca="1" si="22"/>
        <v>5.2384345044456548E-2</v>
      </c>
      <c r="F717" s="24">
        <f t="shared" ca="1" si="23"/>
        <v>48377.838113653168</v>
      </c>
    </row>
    <row r="718" spans="5:6" x14ac:dyDescent="0.25">
      <c r="E718" s="24">
        <f t="shared" ca="1" si="22"/>
        <v>0.95832654332645928</v>
      </c>
      <c r="F718" s="24">
        <f t="shared" ca="1" si="23"/>
        <v>51731.588173729928</v>
      </c>
    </row>
    <row r="719" spans="5:6" x14ac:dyDescent="0.25">
      <c r="E719" s="24">
        <f t="shared" ca="1" si="22"/>
        <v>0.38254452450479548</v>
      </c>
      <c r="F719" s="24">
        <f t="shared" ca="1" si="23"/>
        <v>49701.195279558357</v>
      </c>
    </row>
    <row r="720" spans="5:6" x14ac:dyDescent="0.25">
      <c r="E720" s="24">
        <f t="shared" ca="1" si="22"/>
        <v>0.58969955488419568</v>
      </c>
      <c r="F720" s="24">
        <f t="shared" ca="1" si="23"/>
        <v>50226.772189099225</v>
      </c>
    </row>
    <row r="721" spans="5:6" x14ac:dyDescent="0.25">
      <c r="E721" s="24">
        <f t="shared" ca="1" si="22"/>
        <v>0.1178480050924019</v>
      </c>
      <c r="F721" s="24">
        <f t="shared" ca="1" si="23"/>
        <v>48814.18662964135</v>
      </c>
    </row>
    <row r="722" spans="5:6" x14ac:dyDescent="0.25">
      <c r="E722" s="24">
        <f t="shared" ca="1" si="22"/>
        <v>4.645755993378109E-2</v>
      </c>
      <c r="F722" s="24">
        <f t="shared" ca="1" si="23"/>
        <v>48319.783087147647</v>
      </c>
    </row>
    <row r="723" spans="5:6" x14ac:dyDescent="0.25">
      <c r="E723" s="24">
        <f t="shared" ca="1" si="22"/>
        <v>0.36048114426986044</v>
      </c>
      <c r="F723" s="24">
        <f t="shared" ca="1" si="23"/>
        <v>49642.826988097258</v>
      </c>
    </row>
    <row r="724" spans="5:6" x14ac:dyDescent="0.25">
      <c r="E724" s="24">
        <f t="shared" ca="1" si="22"/>
        <v>0.61214867325619748</v>
      </c>
      <c r="F724" s="24">
        <f t="shared" ca="1" si="23"/>
        <v>50284.923627906843</v>
      </c>
    </row>
    <row r="725" spans="5:6" x14ac:dyDescent="0.25">
      <c r="E725" s="24">
        <f t="shared" ca="1" si="22"/>
        <v>0.14506224290273995</v>
      </c>
      <c r="F725" s="24">
        <f t="shared" ca="1" si="23"/>
        <v>48942.151430772457</v>
      </c>
    </row>
    <row r="726" spans="5:6" x14ac:dyDescent="0.25">
      <c r="E726" s="24">
        <f t="shared" ca="1" si="22"/>
        <v>0.67213702250439322</v>
      </c>
      <c r="F726" s="24">
        <f t="shared" ca="1" si="23"/>
        <v>50445.821825363746</v>
      </c>
    </row>
    <row r="727" spans="5:6" x14ac:dyDescent="0.25">
      <c r="E727" s="24">
        <f t="shared" ca="1" si="22"/>
        <v>0.72376801396314372</v>
      </c>
      <c r="F727" s="24">
        <f t="shared" ca="1" si="23"/>
        <v>50594.071978169464</v>
      </c>
    </row>
    <row r="728" spans="5:6" x14ac:dyDescent="0.25">
      <c r="E728" s="24">
        <f t="shared" ca="1" si="22"/>
        <v>0.32453655142377624</v>
      </c>
      <c r="F728" s="24">
        <f t="shared" ca="1" si="23"/>
        <v>49544.94977039691</v>
      </c>
    </row>
    <row r="729" spans="5:6" x14ac:dyDescent="0.25">
      <c r="E729" s="24">
        <f t="shared" ca="1" si="22"/>
        <v>2.9118350416950323E-2</v>
      </c>
      <c r="F729" s="24">
        <f t="shared" ca="1" si="23"/>
        <v>48106.088070902551</v>
      </c>
    </row>
    <row r="730" spans="5:6" x14ac:dyDescent="0.25">
      <c r="E730" s="24">
        <f t="shared" ca="1" si="22"/>
        <v>0.63827480573686213</v>
      </c>
      <c r="F730" s="24">
        <f t="shared" ca="1" si="23"/>
        <v>50353.851216078889</v>
      </c>
    </row>
    <row r="731" spans="5:6" x14ac:dyDescent="0.25">
      <c r="E731" s="24">
        <f t="shared" ca="1" si="22"/>
        <v>0.59880509644793845</v>
      </c>
      <c r="F731" s="24">
        <f t="shared" ca="1" si="23"/>
        <v>50250.255448835036</v>
      </c>
    </row>
    <row r="732" spans="5:6" x14ac:dyDescent="0.25">
      <c r="E732" s="24">
        <f t="shared" ca="1" si="22"/>
        <v>0.78097251078593855</v>
      </c>
      <c r="F732" s="24">
        <f t="shared" ca="1" si="23"/>
        <v>50775.481863278823</v>
      </c>
    </row>
    <row r="733" spans="5:6" x14ac:dyDescent="0.25">
      <c r="E733" s="24">
        <f t="shared" ca="1" si="22"/>
        <v>0.84379056398512697</v>
      </c>
      <c r="F733" s="24">
        <f t="shared" ca="1" si="23"/>
        <v>51010.15951538075</v>
      </c>
    </row>
    <row r="734" spans="5:6" x14ac:dyDescent="0.25">
      <c r="E734" s="24">
        <f t="shared" ca="1" si="22"/>
        <v>0.35169550966368734</v>
      </c>
      <c r="F734" s="24">
        <f t="shared" ca="1" si="23"/>
        <v>49619.253039518575</v>
      </c>
    </row>
    <row r="735" spans="5:6" x14ac:dyDescent="0.25">
      <c r="E735" s="24">
        <f t="shared" ca="1" si="22"/>
        <v>0.3875380130985574</v>
      </c>
      <c r="F735" s="24">
        <f t="shared" ca="1" si="23"/>
        <v>49714.258381642903</v>
      </c>
    </row>
    <row r="736" spans="5:6" x14ac:dyDescent="0.25">
      <c r="E736" s="24">
        <f t="shared" ca="1" si="22"/>
        <v>0.54643435522072703</v>
      </c>
      <c r="F736" s="24">
        <f t="shared" ca="1" si="23"/>
        <v>50116.657728109574</v>
      </c>
    </row>
    <row r="737" spans="5:6" x14ac:dyDescent="0.25">
      <c r="E737" s="24">
        <f t="shared" ca="1" si="22"/>
        <v>6.0821225906950604E-2</v>
      </c>
      <c r="F737" s="24">
        <f t="shared" ca="1" si="23"/>
        <v>48452.083708955572</v>
      </c>
    </row>
    <row r="738" spans="5:6" x14ac:dyDescent="0.25">
      <c r="E738" s="24">
        <f t="shared" ca="1" si="22"/>
        <v>1.7308353014755529E-4</v>
      </c>
      <c r="F738" s="24">
        <f t="shared" ca="1" si="23"/>
        <v>46421.949864230148</v>
      </c>
    </row>
    <row r="739" spans="5:6" x14ac:dyDescent="0.25">
      <c r="E739" s="24">
        <f t="shared" ca="1" si="22"/>
        <v>0.21050767982093321</v>
      </c>
      <c r="F739" s="24">
        <f t="shared" ca="1" si="23"/>
        <v>49195.339049912385</v>
      </c>
    </row>
    <row r="740" spans="5:6" x14ac:dyDescent="0.25">
      <c r="E740" s="24">
        <f t="shared" ca="1" si="22"/>
        <v>0.79607342516914681</v>
      </c>
      <c r="F740" s="24">
        <f t="shared" ca="1" si="23"/>
        <v>50827.677526700623</v>
      </c>
    </row>
    <row r="741" spans="5:6" x14ac:dyDescent="0.25">
      <c r="E741" s="24">
        <f t="shared" ca="1" si="22"/>
        <v>0.94007103647491164</v>
      </c>
      <c r="F741" s="24">
        <f t="shared" ca="1" si="23"/>
        <v>51555.370200216508</v>
      </c>
    </row>
    <row r="742" spans="5:6" x14ac:dyDescent="0.25">
      <c r="E742" s="24">
        <f t="shared" ca="1" si="22"/>
        <v>0.2823364847176234</v>
      </c>
      <c r="F742" s="24">
        <f t="shared" ca="1" si="23"/>
        <v>49424.085492883794</v>
      </c>
    </row>
    <row r="743" spans="5:6" x14ac:dyDescent="0.25">
      <c r="E743" s="24">
        <f t="shared" ca="1" si="22"/>
        <v>2.0708367132030503E-2</v>
      </c>
      <c r="F743" s="24">
        <f t="shared" ca="1" si="23"/>
        <v>47960.666298165677</v>
      </c>
    </row>
    <row r="744" spans="5:6" x14ac:dyDescent="0.25">
      <c r="E744" s="24">
        <f t="shared" ca="1" si="22"/>
        <v>0.26363910460629036</v>
      </c>
      <c r="F744" s="24">
        <f t="shared" ca="1" si="23"/>
        <v>49367.833690023319</v>
      </c>
    </row>
    <row r="745" spans="5:6" x14ac:dyDescent="0.25">
      <c r="E745" s="24">
        <f t="shared" ca="1" si="22"/>
        <v>0.65492385750723681</v>
      </c>
      <c r="F745" s="24">
        <f t="shared" ca="1" si="23"/>
        <v>50398.648411517999</v>
      </c>
    </row>
    <row r="746" spans="5:6" x14ac:dyDescent="0.25">
      <c r="E746" s="24">
        <f t="shared" ca="1" si="22"/>
        <v>2.6256237842357977E-2</v>
      </c>
      <c r="F746" s="24">
        <f t="shared" ca="1" si="23"/>
        <v>48061.091458312309</v>
      </c>
    </row>
    <row r="747" spans="5:6" x14ac:dyDescent="0.25">
      <c r="E747" s="24">
        <f t="shared" ca="1" si="22"/>
        <v>0.42787809615454264</v>
      </c>
      <c r="F747" s="24">
        <f t="shared" ca="1" si="23"/>
        <v>49818.221034149952</v>
      </c>
    </row>
    <row r="748" spans="5:6" x14ac:dyDescent="0.25">
      <c r="E748" s="24">
        <f t="shared" ca="1" si="22"/>
        <v>0.38776329649926922</v>
      </c>
      <c r="F748" s="24">
        <f t="shared" ca="1" si="23"/>
        <v>49714.846564487707</v>
      </c>
    </row>
    <row r="749" spans="5:6" x14ac:dyDescent="0.25">
      <c r="E749" s="24">
        <f t="shared" ca="1" si="22"/>
        <v>0.38118892269785942</v>
      </c>
      <c r="F749" s="24">
        <f t="shared" ca="1" si="23"/>
        <v>49697.640264340924</v>
      </c>
    </row>
    <row r="750" spans="5:6" x14ac:dyDescent="0.25">
      <c r="E750" s="24">
        <f t="shared" ca="1" si="22"/>
        <v>0.43092777665523874</v>
      </c>
      <c r="F750" s="24">
        <f t="shared" ca="1" si="23"/>
        <v>49825.98739156768</v>
      </c>
    </row>
    <row r="751" spans="5:6" x14ac:dyDescent="0.25">
      <c r="E751" s="24">
        <f t="shared" ca="1" si="22"/>
        <v>0.13520647393286744</v>
      </c>
      <c r="F751" s="24">
        <f t="shared" ca="1" si="23"/>
        <v>48897.887919023146</v>
      </c>
    </row>
    <row r="752" spans="5:6" x14ac:dyDescent="0.25">
      <c r="E752" s="24">
        <f t="shared" ca="1" si="22"/>
        <v>0.25542095360236894</v>
      </c>
      <c r="F752" s="24">
        <f t="shared" ca="1" si="23"/>
        <v>49342.472675274083</v>
      </c>
    </row>
    <row r="753" spans="5:6" x14ac:dyDescent="0.25">
      <c r="E753" s="24">
        <f t="shared" ca="1" si="22"/>
        <v>0.45145097334453899</v>
      </c>
      <c r="F753" s="24">
        <f t="shared" ca="1" si="23"/>
        <v>49878.0036976427</v>
      </c>
    </row>
    <row r="754" spans="5:6" x14ac:dyDescent="0.25">
      <c r="E754" s="24">
        <f t="shared" ca="1" si="22"/>
        <v>6.0149553488539564E-2</v>
      </c>
      <c r="F754" s="24">
        <f t="shared" ca="1" si="23"/>
        <v>48446.48063674978</v>
      </c>
    </row>
    <row r="755" spans="5:6" x14ac:dyDescent="0.25">
      <c r="E755" s="24">
        <f t="shared" ca="1" si="22"/>
        <v>0.53611032673860282</v>
      </c>
      <c r="F755" s="24">
        <f t="shared" ca="1" si="23"/>
        <v>50090.639120080734</v>
      </c>
    </row>
    <row r="756" spans="5:6" x14ac:dyDescent="0.25">
      <c r="E756" s="24">
        <f t="shared" ca="1" si="22"/>
        <v>8.5684088716043716E-2</v>
      </c>
      <c r="F756" s="24">
        <f t="shared" ca="1" si="23"/>
        <v>48632.179206755936</v>
      </c>
    </row>
    <row r="757" spans="5:6" x14ac:dyDescent="0.25">
      <c r="E757" s="24">
        <f t="shared" ca="1" si="22"/>
        <v>0.42982254525734176</v>
      </c>
      <c r="F757" s="24">
        <f t="shared" ca="1" si="23"/>
        <v>49823.174031453527</v>
      </c>
    </row>
    <row r="758" spans="5:6" x14ac:dyDescent="0.25">
      <c r="E758" s="24">
        <f t="shared" ca="1" si="22"/>
        <v>0.16677502145944489</v>
      </c>
      <c r="F758" s="24">
        <f t="shared" ca="1" si="23"/>
        <v>49033.012020708811</v>
      </c>
    </row>
    <row r="759" spans="5:6" x14ac:dyDescent="0.25">
      <c r="E759" s="24">
        <f t="shared" ca="1" si="22"/>
        <v>0.6059610456521296</v>
      </c>
      <c r="F759" s="24">
        <f t="shared" ca="1" si="23"/>
        <v>50268.807386751367</v>
      </c>
    </row>
    <row r="760" spans="5:6" x14ac:dyDescent="0.25">
      <c r="E760" s="24">
        <f t="shared" ca="1" si="22"/>
        <v>0.1181311381545701</v>
      </c>
      <c r="F760" s="24">
        <f t="shared" ca="1" si="23"/>
        <v>48815.618995985395</v>
      </c>
    </row>
    <row r="761" spans="5:6" x14ac:dyDescent="0.25">
      <c r="E761" s="24">
        <f t="shared" ca="1" si="22"/>
        <v>0.71220894112113664</v>
      </c>
      <c r="F761" s="24">
        <f t="shared" ca="1" si="23"/>
        <v>50559.849469285764</v>
      </c>
    </row>
    <row r="762" spans="5:6" x14ac:dyDescent="0.25">
      <c r="E762" s="24">
        <f t="shared" ca="1" si="22"/>
        <v>0.26218710339475326</v>
      </c>
      <c r="F762" s="24">
        <f t="shared" ca="1" si="23"/>
        <v>49363.382781523971</v>
      </c>
    </row>
    <row r="763" spans="5:6" x14ac:dyDescent="0.25">
      <c r="E763" s="24">
        <f t="shared" ca="1" si="22"/>
        <v>0.79174054664042881</v>
      </c>
      <c r="F763" s="24">
        <f t="shared" ca="1" si="23"/>
        <v>50812.475382395161</v>
      </c>
    </row>
    <row r="764" spans="5:6" x14ac:dyDescent="0.25">
      <c r="E764" s="24">
        <f t="shared" ca="1" si="22"/>
        <v>0.77848674540148488</v>
      </c>
      <c r="F764" s="24">
        <f t="shared" ca="1" si="23"/>
        <v>50767.09251951499</v>
      </c>
    </row>
    <row r="765" spans="5:6" x14ac:dyDescent="0.25">
      <c r="E765" s="24">
        <f t="shared" ca="1" si="22"/>
        <v>0.94170185208024859</v>
      </c>
      <c r="F765" s="24">
        <f t="shared" ca="1" si="23"/>
        <v>51569.221673113672</v>
      </c>
    </row>
    <row r="766" spans="5:6" x14ac:dyDescent="0.25">
      <c r="E766" s="24">
        <f t="shared" ca="1" si="22"/>
        <v>0.82446844100452221</v>
      </c>
      <c r="F766" s="24">
        <f t="shared" ca="1" si="23"/>
        <v>50932.529171789574</v>
      </c>
    </row>
    <row r="767" spans="5:6" x14ac:dyDescent="0.25">
      <c r="E767" s="24">
        <f t="shared" ca="1" si="22"/>
        <v>0.57965731956763111</v>
      </c>
      <c r="F767" s="24">
        <f t="shared" ca="1" si="23"/>
        <v>50201.016898250396</v>
      </c>
    </row>
    <row r="768" spans="5:6" x14ac:dyDescent="0.25">
      <c r="E768" s="24">
        <f t="shared" ca="1" si="22"/>
        <v>0.12483865013491569</v>
      </c>
      <c r="F768" s="24">
        <f t="shared" ca="1" si="23"/>
        <v>48848.866456893578</v>
      </c>
    </row>
    <row r="769" spans="5:6" x14ac:dyDescent="0.25">
      <c r="E769" s="24">
        <f t="shared" ca="1" si="22"/>
        <v>0.7513686238891718</v>
      </c>
      <c r="F769" s="24">
        <f t="shared" ca="1" si="23"/>
        <v>50678.802906057936</v>
      </c>
    </row>
    <row r="770" spans="5:6" x14ac:dyDescent="0.25">
      <c r="E770" s="24">
        <f t="shared" ca="1" si="22"/>
        <v>0.42508988683026927</v>
      </c>
      <c r="F770" s="24">
        <f t="shared" ca="1" si="23"/>
        <v>49811.110947112626</v>
      </c>
    </row>
    <row r="771" spans="5:6" x14ac:dyDescent="0.25">
      <c r="E771" s="24">
        <f t="shared" ca="1" si="22"/>
        <v>0.48570477858008532</v>
      </c>
      <c r="F771" s="24">
        <f t="shared" ca="1" si="23"/>
        <v>49964.159522187969</v>
      </c>
    </row>
    <row r="772" spans="5:6" x14ac:dyDescent="0.25">
      <c r="E772" s="24">
        <f t="shared" ref="E772:E835" ca="1" si="24">RAND()</f>
        <v>0.20100446982949793</v>
      </c>
      <c r="F772" s="24">
        <f t="shared" ref="F772:F835" ca="1" si="25">_xlfn.NORM.INV(E772,$C$3,$C$4)</f>
        <v>49161.96124811301</v>
      </c>
    </row>
    <row r="773" spans="5:6" x14ac:dyDescent="0.25">
      <c r="E773" s="24">
        <f t="shared" ca="1" si="24"/>
        <v>0.12527217138331204</v>
      </c>
      <c r="F773" s="24">
        <f t="shared" ca="1" si="25"/>
        <v>48850.971775946949</v>
      </c>
    </row>
    <row r="774" spans="5:6" x14ac:dyDescent="0.25">
      <c r="E774" s="24">
        <f t="shared" ca="1" si="24"/>
        <v>0.39004444067921251</v>
      </c>
      <c r="F774" s="24">
        <f t="shared" ca="1" si="25"/>
        <v>49720.796791332963</v>
      </c>
    </row>
    <row r="775" spans="5:6" x14ac:dyDescent="0.25">
      <c r="E775" s="24">
        <f t="shared" ca="1" si="24"/>
        <v>0.60560756744722011</v>
      </c>
      <c r="F775" s="24">
        <f t="shared" ca="1" si="25"/>
        <v>50267.888864846922</v>
      </c>
    </row>
    <row r="776" spans="5:6" x14ac:dyDescent="0.25">
      <c r="E776" s="24">
        <f t="shared" ca="1" si="24"/>
        <v>0.35217548161496059</v>
      </c>
      <c r="F776" s="24">
        <f t="shared" ca="1" si="25"/>
        <v>49620.546277473419</v>
      </c>
    </row>
    <row r="777" spans="5:6" x14ac:dyDescent="0.25">
      <c r="E777" s="24">
        <f t="shared" ca="1" si="24"/>
        <v>0.67607334649904482</v>
      </c>
      <c r="F777" s="24">
        <f t="shared" ca="1" si="25"/>
        <v>50456.746440023911</v>
      </c>
    </row>
    <row r="778" spans="5:6" x14ac:dyDescent="0.25">
      <c r="E778" s="24">
        <f t="shared" ca="1" si="24"/>
        <v>0.1818260418342651</v>
      </c>
      <c r="F778" s="24">
        <f t="shared" ca="1" si="25"/>
        <v>49091.571897305221</v>
      </c>
    </row>
    <row r="779" spans="5:6" x14ac:dyDescent="0.25">
      <c r="E779" s="24">
        <f t="shared" ca="1" si="24"/>
        <v>0.50639972890564033</v>
      </c>
      <c r="F779" s="24">
        <f t="shared" ca="1" si="25"/>
        <v>50016.042429510344</v>
      </c>
    </row>
    <row r="780" spans="5:6" x14ac:dyDescent="0.25">
      <c r="E780" s="24">
        <f t="shared" ca="1" si="24"/>
        <v>0.91602317604627637</v>
      </c>
      <c r="F780" s="24">
        <f t="shared" ca="1" si="25"/>
        <v>51378.809010292935</v>
      </c>
    </row>
    <row r="781" spans="5:6" x14ac:dyDescent="0.25">
      <c r="E781" s="24">
        <f t="shared" ca="1" si="24"/>
        <v>0.82937375279534731</v>
      </c>
      <c r="F781" s="24">
        <f t="shared" ca="1" si="25"/>
        <v>50951.693406206534</v>
      </c>
    </row>
    <row r="782" spans="5:6" x14ac:dyDescent="0.25">
      <c r="E782" s="24">
        <f t="shared" ca="1" si="24"/>
        <v>0.51763542937099771</v>
      </c>
      <c r="F782" s="24">
        <f t="shared" ca="1" si="25"/>
        <v>50044.21987290628</v>
      </c>
    </row>
    <row r="783" spans="5:6" x14ac:dyDescent="0.25">
      <c r="E783" s="24">
        <f t="shared" ca="1" si="24"/>
        <v>0.57406591701118215</v>
      </c>
      <c r="F783" s="24">
        <f t="shared" ca="1" si="25"/>
        <v>50186.735314683552</v>
      </c>
    </row>
    <row r="784" spans="5:6" x14ac:dyDescent="0.25">
      <c r="E784" s="24">
        <f t="shared" ca="1" si="24"/>
        <v>0.93983745464734048</v>
      </c>
      <c r="F784" s="24">
        <f t="shared" ca="1" si="25"/>
        <v>51553.410522204555</v>
      </c>
    </row>
    <row r="785" spans="5:6" x14ac:dyDescent="0.25">
      <c r="E785" s="24">
        <f t="shared" ca="1" si="24"/>
        <v>1.8891632307441952E-2</v>
      </c>
      <c r="F785" s="24">
        <f t="shared" ca="1" si="25"/>
        <v>47922.801742241711</v>
      </c>
    </row>
    <row r="786" spans="5:6" x14ac:dyDescent="0.25">
      <c r="E786" s="24">
        <f t="shared" ca="1" si="24"/>
        <v>0.54512716160803165</v>
      </c>
      <c r="F786" s="24">
        <f t="shared" ca="1" si="25"/>
        <v>50113.3593362955</v>
      </c>
    </row>
    <row r="787" spans="5:6" x14ac:dyDescent="0.25">
      <c r="E787" s="24">
        <f t="shared" ca="1" si="24"/>
        <v>0.10736794962171314</v>
      </c>
      <c r="F787" s="24">
        <f t="shared" ca="1" si="25"/>
        <v>48759.352236827435</v>
      </c>
    </row>
    <row r="788" spans="5:6" x14ac:dyDescent="0.25">
      <c r="E788" s="24">
        <f t="shared" ca="1" si="24"/>
        <v>0.45120945751816077</v>
      </c>
      <c r="F788" s="24">
        <f t="shared" ca="1" si="25"/>
        <v>49877.39376266754</v>
      </c>
    </row>
    <row r="789" spans="5:6" x14ac:dyDescent="0.25">
      <c r="E789" s="24">
        <f t="shared" ca="1" si="24"/>
        <v>0.79741737374943511</v>
      </c>
      <c r="F789" s="24">
        <f t="shared" ca="1" si="25"/>
        <v>50832.431811076778</v>
      </c>
    </row>
    <row r="790" spans="5:6" x14ac:dyDescent="0.25">
      <c r="E790" s="24">
        <f t="shared" ca="1" si="24"/>
        <v>0.82432413623207612</v>
      </c>
      <c r="F790" s="24">
        <f t="shared" ca="1" si="25"/>
        <v>50931.970584448791</v>
      </c>
    </row>
    <row r="791" spans="5:6" x14ac:dyDescent="0.25">
      <c r="E791" s="24">
        <f t="shared" ca="1" si="24"/>
        <v>0.78706889932072521</v>
      </c>
      <c r="F791" s="24">
        <f t="shared" ca="1" si="25"/>
        <v>50796.292228909057</v>
      </c>
    </row>
    <row r="792" spans="5:6" x14ac:dyDescent="0.25">
      <c r="E792" s="24">
        <f t="shared" ca="1" si="24"/>
        <v>0.97796805246124452</v>
      </c>
      <c r="F792" s="24">
        <f t="shared" ca="1" si="25"/>
        <v>52013.482491464711</v>
      </c>
    </row>
    <row r="793" spans="5:6" x14ac:dyDescent="0.25">
      <c r="E793" s="24">
        <f t="shared" ca="1" si="24"/>
        <v>0.94925833524660719</v>
      </c>
      <c r="F793" s="24">
        <f t="shared" ca="1" si="25"/>
        <v>51637.704605110754</v>
      </c>
    </row>
    <row r="794" spans="5:6" x14ac:dyDescent="0.25">
      <c r="E794" s="24">
        <f t="shared" ca="1" si="24"/>
        <v>0.10066219788391739</v>
      </c>
      <c r="F794" s="24">
        <f t="shared" ca="1" si="25"/>
        <v>48722.212592858465</v>
      </c>
    </row>
    <row r="795" spans="5:6" x14ac:dyDescent="0.25">
      <c r="E795" s="24">
        <f t="shared" ca="1" si="24"/>
        <v>2.3299897404449488E-2</v>
      </c>
      <c r="F795" s="24">
        <f t="shared" ca="1" si="25"/>
        <v>48010.080417358033</v>
      </c>
    </row>
    <row r="796" spans="5:6" x14ac:dyDescent="0.25">
      <c r="E796" s="24">
        <f t="shared" ca="1" si="24"/>
        <v>0.64347170397632425</v>
      </c>
      <c r="F796" s="24">
        <f t="shared" ca="1" si="25"/>
        <v>50367.754106659442</v>
      </c>
    </row>
    <row r="797" spans="5:6" x14ac:dyDescent="0.25">
      <c r="E797" s="24">
        <f t="shared" ca="1" si="24"/>
        <v>0.24256199378913801</v>
      </c>
      <c r="F797" s="24">
        <f t="shared" ca="1" si="25"/>
        <v>49301.914919031718</v>
      </c>
    </row>
    <row r="798" spans="5:6" x14ac:dyDescent="0.25">
      <c r="E798" s="24">
        <f t="shared" ca="1" si="24"/>
        <v>0.30185974810405136</v>
      </c>
      <c r="F798" s="24">
        <f t="shared" ca="1" si="25"/>
        <v>49480.940853457876</v>
      </c>
    </row>
    <row r="799" spans="5:6" x14ac:dyDescent="0.25">
      <c r="E799" s="24">
        <f t="shared" ca="1" si="24"/>
        <v>0.77513767116959265</v>
      </c>
      <c r="F799" s="24">
        <f t="shared" ca="1" si="25"/>
        <v>50755.874143745925</v>
      </c>
    </row>
    <row r="800" spans="5:6" x14ac:dyDescent="0.25">
      <c r="E800" s="24">
        <f t="shared" ca="1" si="24"/>
        <v>0.88194379072435036</v>
      </c>
      <c r="F800" s="24">
        <f t="shared" ca="1" si="25"/>
        <v>51184.759831701915</v>
      </c>
    </row>
    <row r="801" spans="5:6" x14ac:dyDescent="0.25">
      <c r="E801" s="24">
        <f t="shared" ca="1" si="24"/>
        <v>0.66959142399868421</v>
      </c>
      <c r="F801" s="24">
        <f t="shared" ca="1" si="25"/>
        <v>50438.785245811465</v>
      </c>
    </row>
    <row r="802" spans="5:6" x14ac:dyDescent="0.25">
      <c r="E802" s="24">
        <f t="shared" ca="1" si="24"/>
        <v>0.67375502353878014</v>
      </c>
      <c r="F802" s="24">
        <f t="shared" ca="1" si="25"/>
        <v>50450.305806293436</v>
      </c>
    </row>
    <row r="803" spans="5:6" x14ac:dyDescent="0.25">
      <c r="E803" s="24">
        <f t="shared" ca="1" si="24"/>
        <v>0.9301917145592582</v>
      </c>
      <c r="F803" s="24">
        <f t="shared" ca="1" si="25"/>
        <v>51477.220386047993</v>
      </c>
    </row>
    <row r="804" spans="5:6" x14ac:dyDescent="0.25">
      <c r="E804" s="24">
        <f t="shared" ca="1" si="24"/>
        <v>0.43638013178556201</v>
      </c>
      <c r="F804" s="24">
        <f t="shared" ca="1" si="25"/>
        <v>49839.846633874993</v>
      </c>
    </row>
    <row r="805" spans="5:6" x14ac:dyDescent="0.25">
      <c r="E805" s="24">
        <f t="shared" ca="1" si="24"/>
        <v>0.4789957189930949</v>
      </c>
      <c r="F805" s="24">
        <f t="shared" ca="1" si="25"/>
        <v>49947.325727318836</v>
      </c>
    </row>
    <row r="806" spans="5:6" x14ac:dyDescent="0.25">
      <c r="E806" s="24">
        <f t="shared" ca="1" si="24"/>
        <v>0.77059497085200146</v>
      </c>
      <c r="F806" s="24">
        <f t="shared" ca="1" si="25"/>
        <v>50740.807679342732</v>
      </c>
    </row>
    <row r="807" spans="5:6" x14ac:dyDescent="0.25">
      <c r="E807" s="24">
        <f t="shared" ca="1" si="24"/>
        <v>0.76773316471142572</v>
      </c>
      <c r="F807" s="24">
        <f t="shared" ca="1" si="25"/>
        <v>50731.401956503665</v>
      </c>
    </row>
    <row r="808" spans="5:6" x14ac:dyDescent="0.25">
      <c r="E808" s="24">
        <f t="shared" ca="1" si="24"/>
        <v>0.29130128842784064</v>
      </c>
      <c r="F808" s="24">
        <f t="shared" ca="1" si="25"/>
        <v>49450.412853490016</v>
      </c>
    </row>
    <row r="809" spans="5:6" x14ac:dyDescent="0.25">
      <c r="E809" s="24">
        <f t="shared" ca="1" si="24"/>
        <v>0.73780137716318672</v>
      </c>
      <c r="F809" s="24">
        <f t="shared" ca="1" si="25"/>
        <v>50636.581857662626</v>
      </c>
    </row>
    <row r="810" spans="5:6" x14ac:dyDescent="0.25">
      <c r="E810" s="24">
        <f t="shared" ca="1" si="24"/>
        <v>0.59394684401514264</v>
      </c>
      <c r="F810" s="24">
        <f t="shared" ca="1" si="25"/>
        <v>50237.709632720791</v>
      </c>
    </row>
    <row r="811" spans="5:6" x14ac:dyDescent="0.25">
      <c r="E811" s="24">
        <f t="shared" ca="1" si="24"/>
        <v>0.73714373546706891</v>
      </c>
      <c r="F811" s="24">
        <f t="shared" ca="1" si="25"/>
        <v>50634.564436152119</v>
      </c>
    </row>
    <row r="812" spans="5:6" x14ac:dyDescent="0.25">
      <c r="E812" s="24">
        <f t="shared" ca="1" si="24"/>
        <v>6.8955188398377554E-2</v>
      </c>
      <c r="F812" s="24">
        <f t="shared" ca="1" si="25"/>
        <v>48516.38232189673</v>
      </c>
    </row>
    <row r="813" spans="5:6" x14ac:dyDescent="0.25">
      <c r="E813" s="24">
        <f t="shared" ca="1" si="24"/>
        <v>0.36073829431973115</v>
      </c>
      <c r="F813" s="24">
        <f t="shared" ca="1" si="25"/>
        <v>49643.513938417585</v>
      </c>
    </row>
    <row r="814" spans="5:6" x14ac:dyDescent="0.25">
      <c r="E814" s="24">
        <f t="shared" ca="1" si="24"/>
        <v>0.24170950530201152</v>
      </c>
      <c r="F814" s="24">
        <f t="shared" ca="1" si="25"/>
        <v>49299.18585693233</v>
      </c>
    </row>
    <row r="815" spans="5:6" x14ac:dyDescent="0.25">
      <c r="E815" s="24">
        <f t="shared" ca="1" si="24"/>
        <v>0.70570498880851096</v>
      </c>
      <c r="F815" s="24">
        <f t="shared" ca="1" si="25"/>
        <v>50540.880398393681</v>
      </c>
    </row>
    <row r="816" spans="5:6" x14ac:dyDescent="0.25">
      <c r="E816" s="24">
        <f t="shared" ca="1" si="24"/>
        <v>0.79651802872681698</v>
      </c>
      <c r="F816" s="24">
        <f t="shared" ca="1" si="25"/>
        <v>50829.248258574051</v>
      </c>
    </row>
    <row r="817" spans="5:6" x14ac:dyDescent="0.25">
      <c r="E817" s="24">
        <f t="shared" ca="1" si="24"/>
        <v>0.46953106059785177</v>
      </c>
      <c r="F817" s="24">
        <f t="shared" ca="1" si="25"/>
        <v>49923.551294037396</v>
      </c>
    </row>
    <row r="818" spans="5:6" x14ac:dyDescent="0.25">
      <c r="E818" s="24">
        <f t="shared" ca="1" si="24"/>
        <v>0.43751756929644414</v>
      </c>
      <c r="F818" s="24">
        <f t="shared" ca="1" si="25"/>
        <v>49842.733903231368</v>
      </c>
    </row>
    <row r="819" spans="5:6" x14ac:dyDescent="0.25">
      <c r="E819" s="24">
        <f t="shared" ca="1" si="24"/>
        <v>0.6036067748990761</v>
      </c>
      <c r="F819" s="24">
        <f t="shared" ca="1" si="25"/>
        <v>50262.693989002313</v>
      </c>
    </row>
    <row r="820" spans="5:6" x14ac:dyDescent="0.25">
      <c r="E820" s="24">
        <f t="shared" ca="1" si="24"/>
        <v>0.83322933096932594</v>
      </c>
      <c r="F820" s="24">
        <f t="shared" ca="1" si="25"/>
        <v>50967.0053922355</v>
      </c>
    </row>
    <row r="821" spans="5:6" x14ac:dyDescent="0.25">
      <c r="E821" s="24">
        <f t="shared" ca="1" si="24"/>
        <v>0.27134208895158884</v>
      </c>
      <c r="F821" s="24">
        <f t="shared" ca="1" si="25"/>
        <v>49391.240976579888</v>
      </c>
    </row>
    <row r="822" spans="5:6" x14ac:dyDescent="0.25">
      <c r="E822" s="24">
        <f t="shared" ca="1" si="24"/>
        <v>0.45992532395145369</v>
      </c>
      <c r="F822" s="24">
        <f t="shared" ca="1" si="25"/>
        <v>49899.378146168965</v>
      </c>
    </row>
    <row r="823" spans="5:6" x14ac:dyDescent="0.25">
      <c r="E823" s="24">
        <f t="shared" ca="1" si="24"/>
        <v>0.55089548557345314</v>
      </c>
      <c r="F823" s="24">
        <f t="shared" ca="1" si="25"/>
        <v>50127.924112436143</v>
      </c>
    </row>
    <row r="824" spans="5:6" x14ac:dyDescent="0.25">
      <c r="E824" s="24">
        <f t="shared" ca="1" si="24"/>
        <v>0.27101923073174183</v>
      </c>
      <c r="F824" s="24">
        <f t="shared" ca="1" si="25"/>
        <v>49390.266654142077</v>
      </c>
    </row>
    <row r="825" spans="5:6" x14ac:dyDescent="0.25">
      <c r="E825" s="24">
        <f t="shared" ca="1" si="24"/>
        <v>4.9933908816705119E-2</v>
      </c>
      <c r="F825" s="24">
        <f t="shared" ca="1" si="25"/>
        <v>48354.505216956881</v>
      </c>
    </row>
    <row r="826" spans="5:6" x14ac:dyDescent="0.25">
      <c r="E826" s="24">
        <f t="shared" ca="1" si="24"/>
        <v>0.62608160406180502</v>
      </c>
      <c r="F826" s="24">
        <f t="shared" ca="1" si="25"/>
        <v>50321.493032023282</v>
      </c>
    </row>
    <row r="827" spans="5:6" x14ac:dyDescent="0.25">
      <c r="E827" s="24">
        <f t="shared" ca="1" si="24"/>
        <v>0.75711638149493488</v>
      </c>
      <c r="F827" s="24">
        <f t="shared" ca="1" si="25"/>
        <v>50697.056817651603</v>
      </c>
    </row>
    <row r="828" spans="5:6" x14ac:dyDescent="0.25">
      <c r="E828" s="24">
        <f t="shared" ca="1" si="24"/>
        <v>0.50176001238141821</v>
      </c>
      <c r="F828" s="24">
        <f t="shared" ca="1" si="25"/>
        <v>50004.411711109919</v>
      </c>
    </row>
    <row r="829" spans="5:6" x14ac:dyDescent="0.25">
      <c r="E829" s="24">
        <f t="shared" ca="1" si="24"/>
        <v>0.22094723895085921</v>
      </c>
      <c r="F829" s="24">
        <f t="shared" ca="1" si="25"/>
        <v>49231.00196643723</v>
      </c>
    </row>
    <row r="830" spans="5:6" x14ac:dyDescent="0.25">
      <c r="E830" s="24">
        <f t="shared" ca="1" si="24"/>
        <v>0.34455048317627979</v>
      </c>
      <c r="F830" s="24">
        <f t="shared" ca="1" si="25"/>
        <v>49599.924578103528</v>
      </c>
    </row>
    <row r="831" spans="5:6" x14ac:dyDescent="0.25">
      <c r="E831" s="24">
        <f t="shared" ca="1" si="24"/>
        <v>0.75011989155641612</v>
      </c>
      <c r="F831" s="24">
        <f t="shared" ca="1" si="25"/>
        <v>50674.867080769676</v>
      </c>
    </row>
    <row r="832" spans="5:6" x14ac:dyDescent="0.25">
      <c r="E832" s="24">
        <f t="shared" ca="1" si="24"/>
        <v>6.6905804732546925E-2</v>
      </c>
      <c r="F832" s="24">
        <f t="shared" ca="1" si="25"/>
        <v>48500.760878971079</v>
      </c>
    </row>
    <row r="833" spans="5:6" x14ac:dyDescent="0.25">
      <c r="E833" s="24">
        <f t="shared" ca="1" si="24"/>
        <v>0.5429694521015489</v>
      </c>
      <c r="F833" s="24">
        <f t="shared" ca="1" si="25"/>
        <v>50107.917549674625</v>
      </c>
    </row>
    <row r="834" spans="5:6" x14ac:dyDescent="0.25">
      <c r="E834" s="24">
        <f t="shared" ca="1" si="24"/>
        <v>0.85532496243826295</v>
      </c>
      <c r="F834" s="24">
        <f t="shared" ca="1" si="25"/>
        <v>51059.548452622337</v>
      </c>
    </row>
    <row r="835" spans="5:6" x14ac:dyDescent="0.25">
      <c r="E835" s="24">
        <f t="shared" ca="1" si="24"/>
        <v>0.96583854524937418</v>
      </c>
      <c r="F835" s="24">
        <f t="shared" ca="1" si="25"/>
        <v>51822.871142553457</v>
      </c>
    </row>
    <row r="836" spans="5:6" x14ac:dyDescent="0.25">
      <c r="E836" s="24">
        <f t="shared" ref="E836:E899" ca="1" si="26">RAND()</f>
        <v>0.30190388284659742</v>
      </c>
      <c r="F836" s="24">
        <f t="shared" ref="F836:F899" ca="1" si="27">_xlfn.NORM.INV(E836,$C$3,$C$4)</f>
        <v>49481.067432147698</v>
      </c>
    </row>
    <row r="837" spans="5:6" x14ac:dyDescent="0.25">
      <c r="E837" s="24">
        <f t="shared" ca="1" si="26"/>
        <v>0.64411338692913755</v>
      </c>
      <c r="F837" s="24">
        <f t="shared" ca="1" si="27"/>
        <v>50369.475641362733</v>
      </c>
    </row>
    <row r="838" spans="5:6" x14ac:dyDescent="0.25">
      <c r="E838" s="24">
        <f t="shared" ca="1" si="26"/>
        <v>0.76575386244185817</v>
      </c>
      <c r="F838" s="24">
        <f t="shared" ca="1" si="27"/>
        <v>50724.934401149985</v>
      </c>
    </row>
    <row r="839" spans="5:6" x14ac:dyDescent="0.25">
      <c r="E839" s="24">
        <f t="shared" ca="1" si="26"/>
        <v>0.85310877259891638</v>
      </c>
      <c r="F839" s="24">
        <f t="shared" ca="1" si="27"/>
        <v>51049.860064545363</v>
      </c>
    </row>
    <row r="840" spans="5:6" x14ac:dyDescent="0.25">
      <c r="E840" s="24">
        <f t="shared" ca="1" si="26"/>
        <v>0.26414446360595134</v>
      </c>
      <c r="F840" s="24">
        <f t="shared" ca="1" si="27"/>
        <v>49369.379860298737</v>
      </c>
    </row>
    <row r="841" spans="5:6" x14ac:dyDescent="0.25">
      <c r="E841" s="24">
        <f t="shared" ca="1" si="26"/>
        <v>0.72037934504912404</v>
      </c>
      <c r="F841" s="24">
        <f t="shared" ca="1" si="27"/>
        <v>50583.968790238556</v>
      </c>
    </row>
    <row r="842" spans="5:6" x14ac:dyDescent="0.25">
      <c r="E842" s="24">
        <f t="shared" ca="1" si="26"/>
        <v>0.10452954007260884</v>
      </c>
      <c r="F842" s="24">
        <f t="shared" ca="1" si="27"/>
        <v>48743.843073674725</v>
      </c>
    </row>
    <row r="843" spans="5:6" x14ac:dyDescent="0.25">
      <c r="E843" s="24">
        <f t="shared" ca="1" si="26"/>
        <v>1.8053047781849019E-2</v>
      </c>
      <c r="F843" s="24">
        <f t="shared" ca="1" si="27"/>
        <v>47904.269397699587</v>
      </c>
    </row>
    <row r="844" spans="5:6" x14ac:dyDescent="0.25">
      <c r="E844" s="24">
        <f t="shared" ca="1" si="26"/>
        <v>0.61044940580966089</v>
      </c>
      <c r="F844" s="24">
        <f t="shared" ca="1" si="27"/>
        <v>50280.490532056501</v>
      </c>
    </row>
    <row r="845" spans="5:6" x14ac:dyDescent="0.25">
      <c r="E845" s="24">
        <f t="shared" ca="1" si="26"/>
        <v>0.84173212407774145</v>
      </c>
      <c r="F845" s="24">
        <f t="shared" ca="1" si="27"/>
        <v>51001.602212786871</v>
      </c>
    </row>
    <row r="846" spans="5:6" x14ac:dyDescent="0.25">
      <c r="E846" s="24">
        <f t="shared" ca="1" si="26"/>
        <v>0.46195456318652317</v>
      </c>
      <c r="F846" s="24">
        <f t="shared" ca="1" si="27"/>
        <v>49904.489217695584</v>
      </c>
    </row>
    <row r="847" spans="5:6" x14ac:dyDescent="0.25">
      <c r="E847" s="24">
        <f t="shared" ca="1" si="26"/>
        <v>0.82845751250509791</v>
      </c>
      <c r="F847" s="24">
        <f t="shared" ca="1" si="27"/>
        <v>50948.087374779279</v>
      </c>
    </row>
    <row r="848" spans="5:6" x14ac:dyDescent="0.25">
      <c r="E848" s="24">
        <f t="shared" ca="1" si="26"/>
        <v>0.62540880370705254</v>
      </c>
      <c r="F848" s="24">
        <f t="shared" ca="1" si="27"/>
        <v>50319.717631760948</v>
      </c>
    </row>
    <row r="849" spans="5:6" x14ac:dyDescent="0.25">
      <c r="E849" s="24">
        <f t="shared" ca="1" si="26"/>
        <v>0.99357120052377479</v>
      </c>
      <c r="F849" s="24">
        <f t="shared" ca="1" si="27"/>
        <v>52487.689346504558</v>
      </c>
    </row>
    <row r="850" spans="5:6" x14ac:dyDescent="0.25">
      <c r="E850" s="24">
        <f t="shared" ca="1" si="26"/>
        <v>0.2339503937270645</v>
      </c>
      <c r="F850" s="24">
        <f t="shared" ca="1" si="27"/>
        <v>49274.101159611477</v>
      </c>
    </row>
    <row r="851" spans="5:6" x14ac:dyDescent="0.25">
      <c r="E851" s="24">
        <f t="shared" ca="1" si="26"/>
        <v>0.64422763823780826</v>
      </c>
      <c r="F851" s="24">
        <f t="shared" ca="1" si="27"/>
        <v>50369.782274427511</v>
      </c>
    </row>
    <row r="852" spans="5:6" x14ac:dyDescent="0.25">
      <c r="E852" s="24">
        <f t="shared" ca="1" si="26"/>
        <v>0.312658202620548</v>
      </c>
      <c r="F852" s="24">
        <f t="shared" ca="1" si="27"/>
        <v>49511.670409487582</v>
      </c>
    </row>
    <row r="853" spans="5:6" x14ac:dyDescent="0.25">
      <c r="E853" s="24">
        <f t="shared" ca="1" si="26"/>
        <v>0.78547965169977396</v>
      </c>
      <c r="F853" s="24">
        <f t="shared" ca="1" si="27"/>
        <v>50790.834291107123</v>
      </c>
    </row>
    <row r="854" spans="5:6" x14ac:dyDescent="0.25">
      <c r="E854" s="24">
        <f t="shared" ca="1" si="26"/>
        <v>0.34872596581289084</v>
      </c>
      <c r="F854" s="24">
        <f t="shared" ca="1" si="27"/>
        <v>49611.237619028114</v>
      </c>
    </row>
    <row r="855" spans="5:6" x14ac:dyDescent="0.25">
      <c r="E855" s="24">
        <f t="shared" ca="1" si="26"/>
        <v>0.99574234286408947</v>
      </c>
      <c r="F855" s="24">
        <f t="shared" ca="1" si="27"/>
        <v>52630.923734036034</v>
      </c>
    </row>
    <row r="856" spans="5:6" x14ac:dyDescent="0.25">
      <c r="E856" s="24">
        <f t="shared" ca="1" si="26"/>
        <v>0.87584306658962696</v>
      </c>
      <c r="F856" s="24">
        <f t="shared" ca="1" si="27"/>
        <v>51154.454537866579</v>
      </c>
    </row>
    <row r="857" spans="5:6" x14ac:dyDescent="0.25">
      <c r="E857" s="24">
        <f t="shared" ca="1" si="26"/>
        <v>0.86695677105860647</v>
      </c>
      <c r="F857" s="24">
        <f t="shared" ca="1" si="27"/>
        <v>51112.120234265916</v>
      </c>
    </row>
    <row r="858" spans="5:6" x14ac:dyDescent="0.25">
      <c r="E858" s="24">
        <f t="shared" ca="1" si="26"/>
        <v>0.56584041892815451</v>
      </c>
      <c r="F858" s="24">
        <f t="shared" ca="1" si="27"/>
        <v>50165.793880479425</v>
      </c>
    </row>
    <row r="859" spans="5:6" x14ac:dyDescent="0.25">
      <c r="E859" s="24">
        <f t="shared" ca="1" si="26"/>
        <v>0.28548512971497675</v>
      </c>
      <c r="F859" s="24">
        <f t="shared" ca="1" si="27"/>
        <v>49433.376873802939</v>
      </c>
    </row>
    <row r="860" spans="5:6" x14ac:dyDescent="0.25">
      <c r="E860" s="24">
        <f t="shared" ca="1" si="26"/>
        <v>0.12081040224804085</v>
      </c>
      <c r="F860" s="24">
        <f t="shared" ca="1" si="27"/>
        <v>48829.054798585377</v>
      </c>
    </row>
    <row r="861" spans="5:6" x14ac:dyDescent="0.25">
      <c r="E861" s="24">
        <f t="shared" ca="1" si="26"/>
        <v>0.55505574654498291</v>
      </c>
      <c r="F861" s="24">
        <f t="shared" ca="1" si="27"/>
        <v>50138.445288052979</v>
      </c>
    </row>
    <row r="862" spans="5:6" x14ac:dyDescent="0.25">
      <c r="E862" s="24">
        <f t="shared" ca="1" si="26"/>
        <v>0.77728402764135662</v>
      </c>
      <c r="F862" s="24">
        <f t="shared" ca="1" si="27"/>
        <v>50763.052737738406</v>
      </c>
    </row>
    <row r="863" spans="5:6" x14ac:dyDescent="0.25">
      <c r="E863" s="24">
        <f t="shared" ca="1" si="26"/>
        <v>0.92501891379935097</v>
      </c>
      <c r="F863" s="24">
        <f t="shared" ca="1" si="27"/>
        <v>51439.66509788316</v>
      </c>
    </row>
    <row r="864" spans="5:6" x14ac:dyDescent="0.25">
      <c r="E864" s="24">
        <f t="shared" ca="1" si="26"/>
        <v>0.46791977909680471</v>
      </c>
      <c r="F864" s="24">
        <f t="shared" ca="1" si="27"/>
        <v>49919.499952165781</v>
      </c>
    </row>
    <row r="865" spans="5:6" x14ac:dyDescent="0.25">
      <c r="E865" s="24">
        <f t="shared" ca="1" si="26"/>
        <v>0.92244699737520774</v>
      </c>
      <c r="F865" s="24">
        <f t="shared" ca="1" si="27"/>
        <v>51421.725324935956</v>
      </c>
    </row>
    <row r="866" spans="5:6" x14ac:dyDescent="0.25">
      <c r="E866" s="24">
        <f t="shared" ca="1" si="26"/>
        <v>0.67844399706004765</v>
      </c>
      <c r="F866" s="24">
        <f t="shared" ca="1" si="27"/>
        <v>50463.352101283934</v>
      </c>
    </row>
    <row r="867" spans="5:6" x14ac:dyDescent="0.25">
      <c r="E867" s="24">
        <f t="shared" ca="1" si="26"/>
        <v>0.77589745467221694</v>
      </c>
      <c r="F867" s="24">
        <f t="shared" ca="1" si="27"/>
        <v>50758.410806295331</v>
      </c>
    </row>
    <row r="868" spans="5:6" x14ac:dyDescent="0.25">
      <c r="E868" s="24">
        <f t="shared" ca="1" si="26"/>
        <v>0.46210423269757805</v>
      </c>
      <c r="F868" s="24">
        <f t="shared" ca="1" si="27"/>
        <v>49904.866091847631</v>
      </c>
    </row>
    <row r="869" spans="5:6" x14ac:dyDescent="0.25">
      <c r="E869" s="24">
        <f t="shared" ca="1" si="26"/>
        <v>0.68723500562578199</v>
      </c>
      <c r="F869" s="24">
        <f t="shared" ca="1" si="27"/>
        <v>50488.028027641463</v>
      </c>
    </row>
    <row r="870" spans="5:6" x14ac:dyDescent="0.25">
      <c r="E870" s="24">
        <f t="shared" ca="1" si="26"/>
        <v>0.33177838101187029</v>
      </c>
      <c r="F870" s="24">
        <f t="shared" ca="1" si="27"/>
        <v>49564.992194835926</v>
      </c>
    </row>
    <row r="871" spans="5:6" x14ac:dyDescent="0.25">
      <c r="E871" s="24">
        <f t="shared" ca="1" si="26"/>
        <v>0.53592111212612592</v>
      </c>
      <c r="F871" s="24">
        <f t="shared" ca="1" si="27"/>
        <v>50090.162887380931</v>
      </c>
    </row>
    <row r="872" spans="5:6" x14ac:dyDescent="0.25">
      <c r="E872" s="24">
        <f t="shared" ca="1" si="26"/>
        <v>0.34092574700075162</v>
      </c>
      <c r="F872" s="24">
        <f t="shared" ca="1" si="27"/>
        <v>49590.06208854181</v>
      </c>
    </row>
    <row r="873" spans="5:6" x14ac:dyDescent="0.25">
      <c r="E873" s="24">
        <f t="shared" ca="1" si="26"/>
        <v>0.26266985021997735</v>
      </c>
      <c r="F873" s="24">
        <f t="shared" ca="1" si="27"/>
        <v>49364.863970598526</v>
      </c>
    </row>
    <row r="874" spans="5:6" x14ac:dyDescent="0.25">
      <c r="E874" s="24">
        <f t="shared" ca="1" si="26"/>
        <v>0.22978152378243599</v>
      </c>
      <c r="F874" s="24">
        <f t="shared" ca="1" si="27"/>
        <v>49260.433454759026</v>
      </c>
    </row>
    <row r="875" spans="5:6" x14ac:dyDescent="0.25">
      <c r="E875" s="24">
        <f t="shared" ca="1" si="26"/>
        <v>0.61162795267222425</v>
      </c>
      <c r="F875" s="24">
        <f t="shared" ca="1" si="27"/>
        <v>50283.564566568435</v>
      </c>
    </row>
    <row r="876" spans="5:6" x14ac:dyDescent="0.25">
      <c r="E876" s="24">
        <f t="shared" ca="1" si="26"/>
        <v>0.60494785071195922</v>
      </c>
      <c r="F876" s="24">
        <f t="shared" ca="1" si="27"/>
        <v>50266.175178220015</v>
      </c>
    </row>
    <row r="877" spans="5:6" x14ac:dyDescent="0.25">
      <c r="E877" s="24">
        <f t="shared" ca="1" si="26"/>
        <v>0.50044606814161874</v>
      </c>
      <c r="F877" s="24">
        <f t="shared" ca="1" si="27"/>
        <v>50001.118127249174</v>
      </c>
    </row>
    <row r="878" spans="5:6" x14ac:dyDescent="0.25">
      <c r="E878" s="24">
        <f t="shared" ca="1" si="26"/>
        <v>0.94943140671444015</v>
      </c>
      <c r="F878" s="24">
        <f t="shared" ca="1" si="27"/>
        <v>51639.365383068907</v>
      </c>
    </row>
    <row r="879" spans="5:6" x14ac:dyDescent="0.25">
      <c r="E879" s="24">
        <f t="shared" ca="1" si="26"/>
        <v>0.52849880654656356</v>
      </c>
      <c r="F879" s="24">
        <f t="shared" ca="1" si="27"/>
        <v>50071.49678035501</v>
      </c>
    </row>
    <row r="880" spans="5:6" x14ac:dyDescent="0.25">
      <c r="E880" s="24">
        <f t="shared" ca="1" si="26"/>
        <v>4.3936444177267275E-2</v>
      </c>
      <c r="F880" s="24">
        <f t="shared" ca="1" si="27"/>
        <v>48293.27344115208</v>
      </c>
    </row>
    <row r="881" spans="5:6" x14ac:dyDescent="0.25">
      <c r="E881" s="24">
        <f t="shared" ca="1" si="26"/>
        <v>0.24695665662856769</v>
      </c>
      <c r="F881" s="24">
        <f t="shared" ca="1" si="27"/>
        <v>49315.902045215022</v>
      </c>
    </row>
    <row r="882" spans="5:6" x14ac:dyDescent="0.25">
      <c r="E882" s="24">
        <f t="shared" ca="1" si="26"/>
        <v>0.24764374036971581</v>
      </c>
      <c r="F882" s="24">
        <f t="shared" ca="1" si="27"/>
        <v>49318.076746425933</v>
      </c>
    </row>
    <row r="883" spans="5:6" x14ac:dyDescent="0.25">
      <c r="E883" s="24">
        <f t="shared" ca="1" si="26"/>
        <v>0.26631367123394911</v>
      </c>
      <c r="F883" s="24">
        <f t="shared" ca="1" si="27"/>
        <v>49375.999630594277</v>
      </c>
    </row>
    <row r="884" spans="5:6" x14ac:dyDescent="0.25">
      <c r="E884" s="24">
        <f t="shared" ca="1" si="26"/>
        <v>0.21491338352876599</v>
      </c>
      <c r="F884" s="24">
        <f t="shared" ca="1" si="27"/>
        <v>49210.511874012802</v>
      </c>
    </row>
    <row r="885" spans="5:6" x14ac:dyDescent="0.25">
      <c r="E885" s="24">
        <f t="shared" ca="1" si="26"/>
        <v>0.96180356172878367</v>
      </c>
      <c r="F885" s="24">
        <f t="shared" ca="1" si="27"/>
        <v>51772.010124836488</v>
      </c>
    </row>
    <row r="886" spans="5:6" x14ac:dyDescent="0.25">
      <c r="E886" s="24">
        <f t="shared" ca="1" si="26"/>
        <v>6.1797925082268335E-2</v>
      </c>
      <c r="F886" s="24">
        <f t="shared" ca="1" si="27"/>
        <v>48460.145608297535</v>
      </c>
    </row>
    <row r="887" spans="5:6" x14ac:dyDescent="0.25">
      <c r="E887" s="24">
        <f t="shared" ca="1" si="26"/>
        <v>0.60532797376392866</v>
      </c>
      <c r="F887" s="24">
        <f t="shared" ca="1" si="27"/>
        <v>50267.162493801348</v>
      </c>
    </row>
    <row r="888" spans="5:6" x14ac:dyDescent="0.25">
      <c r="E888" s="24">
        <f t="shared" ca="1" si="26"/>
        <v>0.86243472582024938</v>
      </c>
      <c r="F888" s="24">
        <f t="shared" ca="1" si="27"/>
        <v>51091.323528231391</v>
      </c>
    </row>
    <row r="889" spans="5:6" x14ac:dyDescent="0.25">
      <c r="E889" s="24">
        <f t="shared" ca="1" si="26"/>
        <v>0.5045829768940765</v>
      </c>
      <c r="F889" s="24">
        <f t="shared" ca="1" si="27"/>
        <v>50011.488072150925</v>
      </c>
    </row>
    <row r="890" spans="5:6" x14ac:dyDescent="0.25">
      <c r="E890" s="24">
        <f t="shared" ca="1" si="26"/>
        <v>0.26958784722466955</v>
      </c>
      <c r="F890" s="24">
        <f t="shared" ca="1" si="27"/>
        <v>49385.940022846866</v>
      </c>
    </row>
    <row r="891" spans="5:6" x14ac:dyDescent="0.25">
      <c r="E891" s="24">
        <f t="shared" ca="1" si="26"/>
        <v>0.84307672172529469</v>
      </c>
      <c r="F891" s="24">
        <f t="shared" ca="1" si="27"/>
        <v>51007.183591875757</v>
      </c>
    </row>
    <row r="892" spans="5:6" x14ac:dyDescent="0.25">
      <c r="E892" s="24">
        <f t="shared" ca="1" si="26"/>
        <v>0.53340280017621977</v>
      </c>
      <c r="F892" s="24">
        <f t="shared" ca="1" si="27"/>
        <v>50083.826473043264</v>
      </c>
    </row>
    <row r="893" spans="5:6" x14ac:dyDescent="0.25">
      <c r="E893" s="24">
        <f t="shared" ca="1" si="26"/>
        <v>0.23525101834626949</v>
      </c>
      <c r="F893" s="24">
        <f t="shared" ca="1" si="27"/>
        <v>49278.337554833197</v>
      </c>
    </row>
    <row r="894" spans="5:6" x14ac:dyDescent="0.25">
      <c r="E894" s="24">
        <f t="shared" ca="1" si="26"/>
        <v>0.44934969248079393</v>
      </c>
      <c r="F894" s="24">
        <f t="shared" ca="1" si="27"/>
        <v>49872.695482511481</v>
      </c>
    </row>
    <row r="895" spans="5:6" x14ac:dyDescent="0.25">
      <c r="E895" s="24">
        <f t="shared" ca="1" si="26"/>
        <v>0.97452123871932328</v>
      </c>
      <c r="F895" s="24">
        <f t="shared" ca="1" si="27"/>
        <v>51951.83731444458</v>
      </c>
    </row>
    <row r="896" spans="5:6" x14ac:dyDescent="0.25">
      <c r="E896" s="24">
        <f t="shared" ca="1" si="26"/>
        <v>0.86225219988993895</v>
      </c>
      <c r="F896" s="24">
        <f t="shared" ca="1" si="27"/>
        <v>51090.493987896669</v>
      </c>
    </row>
    <row r="897" spans="5:6" x14ac:dyDescent="0.25">
      <c r="E897" s="24">
        <f t="shared" ca="1" si="26"/>
        <v>8.5381368047979134E-2</v>
      </c>
      <c r="F897" s="24">
        <f t="shared" ca="1" si="27"/>
        <v>48630.24289461755</v>
      </c>
    </row>
    <row r="898" spans="5:6" x14ac:dyDescent="0.25">
      <c r="E898" s="24">
        <f t="shared" ca="1" si="26"/>
        <v>0.9244461049772742</v>
      </c>
      <c r="F898" s="24">
        <f t="shared" ca="1" si="27"/>
        <v>51435.629520278279</v>
      </c>
    </row>
    <row r="899" spans="5:6" x14ac:dyDescent="0.25">
      <c r="E899" s="24">
        <f t="shared" ca="1" si="26"/>
        <v>0.76646174284127166</v>
      </c>
      <c r="F899" s="24">
        <f t="shared" ca="1" si="27"/>
        <v>50727.243970929114</v>
      </c>
    </row>
    <row r="900" spans="5:6" x14ac:dyDescent="0.25">
      <c r="E900" s="24">
        <f t="shared" ref="E900:E963" ca="1" si="28">RAND()</f>
        <v>0.58835920173432421</v>
      </c>
      <c r="F900" s="24">
        <f t="shared" ref="F900:F963" ca="1" si="29">_xlfn.NORM.INV(E900,$C$3,$C$4)</f>
        <v>50223.326252626903</v>
      </c>
    </row>
    <row r="901" spans="5:6" x14ac:dyDescent="0.25">
      <c r="E901" s="24">
        <f t="shared" ca="1" si="28"/>
        <v>0.92450566709282478</v>
      </c>
      <c r="F901" s="24">
        <f t="shared" ca="1" si="29"/>
        <v>51436.048061242596</v>
      </c>
    </row>
    <row r="902" spans="5:6" x14ac:dyDescent="0.25">
      <c r="E902" s="24">
        <f t="shared" ca="1" si="28"/>
        <v>0.67621081155225415</v>
      </c>
      <c r="F902" s="24">
        <f t="shared" ca="1" si="29"/>
        <v>50457.128930704508</v>
      </c>
    </row>
    <row r="903" spans="5:6" x14ac:dyDescent="0.25">
      <c r="E903" s="24">
        <f t="shared" ca="1" si="28"/>
        <v>0.50519045518521222</v>
      </c>
      <c r="F903" s="24">
        <f t="shared" ca="1" si="29"/>
        <v>50013.010908805372</v>
      </c>
    </row>
    <row r="904" spans="5:6" x14ac:dyDescent="0.25">
      <c r="E904" s="24">
        <f t="shared" ca="1" si="28"/>
        <v>0.85132568732045122</v>
      </c>
      <c r="F904" s="24">
        <f t="shared" ca="1" si="29"/>
        <v>51042.136010105532</v>
      </c>
    </row>
    <row r="905" spans="5:6" x14ac:dyDescent="0.25">
      <c r="E905" s="24">
        <f t="shared" ca="1" si="28"/>
        <v>0.37258110959710167</v>
      </c>
      <c r="F905" s="24">
        <f t="shared" ca="1" si="29"/>
        <v>49674.975090397027</v>
      </c>
    </row>
    <row r="906" spans="5:6" x14ac:dyDescent="0.25">
      <c r="E906" s="24">
        <f t="shared" ca="1" si="28"/>
        <v>0.34525297906352481</v>
      </c>
      <c r="F906" s="24">
        <f t="shared" ca="1" si="29"/>
        <v>49601.831465171505</v>
      </c>
    </row>
    <row r="907" spans="5:6" x14ac:dyDescent="0.25">
      <c r="E907" s="24">
        <f t="shared" ca="1" si="28"/>
        <v>0.30544788527100641</v>
      </c>
      <c r="F907" s="24">
        <f t="shared" ca="1" si="29"/>
        <v>49491.204780415494</v>
      </c>
    </row>
    <row r="908" spans="5:6" x14ac:dyDescent="0.25">
      <c r="E908" s="24">
        <f t="shared" ca="1" si="28"/>
        <v>0.90338286649410249</v>
      </c>
      <c r="F908" s="24">
        <f t="shared" ca="1" si="29"/>
        <v>51301.070667281354</v>
      </c>
    </row>
    <row r="909" spans="5:6" x14ac:dyDescent="0.25">
      <c r="E909" s="24">
        <f t="shared" ca="1" si="28"/>
        <v>0.71475869100021272</v>
      </c>
      <c r="F909" s="24">
        <f t="shared" ca="1" si="29"/>
        <v>50567.340865216931</v>
      </c>
    </row>
    <row r="910" spans="5:6" x14ac:dyDescent="0.25">
      <c r="E910" s="24">
        <f t="shared" ca="1" si="28"/>
        <v>0.62001674335169854</v>
      </c>
      <c r="F910" s="24">
        <f t="shared" ca="1" si="29"/>
        <v>50305.524762416971</v>
      </c>
    </row>
    <row r="911" spans="5:6" x14ac:dyDescent="0.25">
      <c r="E911" s="24">
        <f t="shared" ca="1" si="28"/>
        <v>0.33672085170438093</v>
      </c>
      <c r="F911" s="24">
        <f t="shared" ca="1" si="29"/>
        <v>49578.570803951909</v>
      </c>
    </row>
    <row r="912" spans="5:6" x14ac:dyDescent="0.25">
      <c r="E912" s="24">
        <f t="shared" ca="1" si="28"/>
        <v>0.97404391649905786</v>
      </c>
      <c r="F912" s="24">
        <f t="shared" ca="1" si="29"/>
        <v>51943.861400963047</v>
      </c>
    </row>
    <row r="913" spans="5:6" x14ac:dyDescent="0.25">
      <c r="E913" s="24">
        <f t="shared" ca="1" si="28"/>
        <v>0.92114208659082186</v>
      </c>
      <c r="F913" s="24">
        <f t="shared" ca="1" si="29"/>
        <v>51412.795618872937</v>
      </c>
    </row>
    <row r="914" spans="5:6" x14ac:dyDescent="0.25">
      <c r="E914" s="24">
        <f t="shared" ca="1" si="28"/>
        <v>0.78473162978874078</v>
      </c>
      <c r="F914" s="24">
        <f t="shared" ca="1" si="29"/>
        <v>50788.273507501886</v>
      </c>
    </row>
    <row r="915" spans="5:6" x14ac:dyDescent="0.25">
      <c r="E915" s="24">
        <f t="shared" ca="1" si="28"/>
        <v>0.83210264512200371</v>
      </c>
      <c r="F915" s="24">
        <f t="shared" ca="1" si="29"/>
        <v>50962.507555465461</v>
      </c>
    </row>
    <row r="916" spans="5:6" x14ac:dyDescent="0.25">
      <c r="E916" s="24">
        <f t="shared" ca="1" si="28"/>
        <v>0.95677921888381168</v>
      </c>
      <c r="F916" s="24">
        <f t="shared" ca="1" si="29"/>
        <v>51714.474795163151</v>
      </c>
    </row>
    <row r="917" spans="5:6" x14ac:dyDescent="0.25">
      <c r="E917" s="24">
        <f t="shared" ca="1" si="28"/>
        <v>0.36391429322720492</v>
      </c>
      <c r="F917" s="24">
        <f t="shared" ca="1" si="29"/>
        <v>49651.984557924989</v>
      </c>
    </row>
    <row r="918" spans="5:6" x14ac:dyDescent="0.25">
      <c r="E918" s="24">
        <f t="shared" ca="1" si="28"/>
        <v>0.20160362923883612</v>
      </c>
      <c r="F918" s="24">
        <f t="shared" ca="1" si="29"/>
        <v>49164.09306107038</v>
      </c>
    </row>
    <row r="919" spans="5:6" x14ac:dyDescent="0.25">
      <c r="E919" s="24">
        <f t="shared" ca="1" si="28"/>
        <v>0.6981276017430047</v>
      </c>
      <c r="F919" s="24">
        <f t="shared" ca="1" si="29"/>
        <v>50519.022864982187</v>
      </c>
    </row>
    <row r="920" spans="5:6" x14ac:dyDescent="0.25">
      <c r="E920" s="24">
        <f t="shared" ca="1" si="28"/>
        <v>1.0520174943880134E-2</v>
      </c>
      <c r="F920" s="24">
        <f t="shared" ca="1" si="29"/>
        <v>47692.740356873437</v>
      </c>
    </row>
    <row r="921" spans="5:6" x14ac:dyDescent="0.25">
      <c r="E921" s="24">
        <f t="shared" ca="1" si="28"/>
        <v>0.31138332081381059</v>
      </c>
      <c r="F921" s="24">
        <f t="shared" ca="1" si="29"/>
        <v>49508.066905202519</v>
      </c>
    </row>
    <row r="922" spans="5:6" x14ac:dyDescent="0.25">
      <c r="E922" s="24">
        <f t="shared" ca="1" si="28"/>
        <v>0.35558331960344269</v>
      </c>
      <c r="F922" s="24">
        <f t="shared" ca="1" si="29"/>
        <v>49629.710288903589</v>
      </c>
    </row>
    <row r="923" spans="5:6" x14ac:dyDescent="0.25">
      <c r="E923" s="24">
        <f t="shared" ca="1" si="28"/>
        <v>7.0556730827050829E-2</v>
      </c>
      <c r="F923" s="24">
        <f t="shared" ca="1" si="29"/>
        <v>48528.342766093599</v>
      </c>
    </row>
    <row r="924" spans="5:6" x14ac:dyDescent="0.25">
      <c r="E924" s="24">
        <f t="shared" ca="1" si="28"/>
        <v>0.51010526830555158</v>
      </c>
      <c r="F924" s="24">
        <f t="shared" ca="1" si="29"/>
        <v>50025.332860573311</v>
      </c>
    </row>
    <row r="925" spans="5:6" x14ac:dyDescent="0.25">
      <c r="E925" s="24">
        <f t="shared" ca="1" si="28"/>
        <v>0.69508164933803329</v>
      </c>
      <c r="F925" s="24">
        <f t="shared" ca="1" si="29"/>
        <v>50510.306569002816</v>
      </c>
    </row>
    <row r="926" spans="5:6" x14ac:dyDescent="0.25">
      <c r="E926" s="24">
        <f t="shared" ca="1" si="28"/>
        <v>0.64012517674741221</v>
      </c>
      <c r="F926" s="24">
        <f t="shared" ca="1" si="29"/>
        <v>50358.793405232136</v>
      </c>
    </row>
    <row r="927" spans="5:6" x14ac:dyDescent="0.25">
      <c r="E927" s="24">
        <f t="shared" ca="1" si="28"/>
        <v>0.91305069004801276</v>
      </c>
      <c r="F927" s="24">
        <f t="shared" ca="1" si="29"/>
        <v>51359.782948451095</v>
      </c>
    </row>
    <row r="928" spans="5:6" x14ac:dyDescent="0.25">
      <c r="E928" s="24">
        <f t="shared" ca="1" si="28"/>
        <v>0.41324326695607549</v>
      </c>
      <c r="F928" s="24">
        <f t="shared" ca="1" si="29"/>
        <v>49780.79008712402</v>
      </c>
    </row>
    <row r="929" spans="5:6" x14ac:dyDescent="0.25">
      <c r="E929" s="24">
        <f t="shared" ca="1" si="28"/>
        <v>0.36562925150730385</v>
      </c>
      <c r="F929" s="24">
        <f t="shared" ca="1" si="29"/>
        <v>49656.548076488441</v>
      </c>
    </row>
    <row r="930" spans="5:6" x14ac:dyDescent="0.25">
      <c r="E930" s="24">
        <f t="shared" ca="1" si="28"/>
        <v>0.44710575029642663</v>
      </c>
      <c r="F930" s="24">
        <f t="shared" ca="1" si="29"/>
        <v>49867.022911884786</v>
      </c>
    </row>
    <row r="931" spans="5:6" x14ac:dyDescent="0.25">
      <c r="E931" s="24">
        <f t="shared" ca="1" si="28"/>
        <v>0.46115267958794126</v>
      </c>
      <c r="F931" s="24">
        <f t="shared" ca="1" si="29"/>
        <v>49902.469808516231</v>
      </c>
    </row>
    <row r="932" spans="5:6" x14ac:dyDescent="0.25">
      <c r="E932" s="24">
        <f t="shared" ca="1" si="28"/>
        <v>0.45324906319905467</v>
      </c>
      <c r="F932" s="24">
        <f t="shared" ca="1" si="29"/>
        <v>49882.543264078384</v>
      </c>
    </row>
    <row r="933" spans="5:6" x14ac:dyDescent="0.25">
      <c r="E933" s="24">
        <f t="shared" ca="1" si="28"/>
        <v>0.44466408574111738</v>
      </c>
      <c r="F933" s="24">
        <f t="shared" ca="1" si="29"/>
        <v>49860.845638118553</v>
      </c>
    </row>
    <row r="934" spans="5:6" x14ac:dyDescent="0.25">
      <c r="E934" s="24">
        <f t="shared" ca="1" si="28"/>
        <v>0.46713872288113767</v>
      </c>
      <c r="F934" s="24">
        <f t="shared" ca="1" si="29"/>
        <v>49917.535624139084</v>
      </c>
    </row>
    <row r="935" spans="5:6" x14ac:dyDescent="0.25">
      <c r="E935" s="24">
        <f t="shared" ca="1" si="28"/>
        <v>0.56251353555601802</v>
      </c>
      <c r="F935" s="24">
        <f t="shared" ca="1" si="29"/>
        <v>50157.345035728096</v>
      </c>
    </row>
    <row r="936" spans="5:6" x14ac:dyDescent="0.25">
      <c r="E936" s="24">
        <f t="shared" ca="1" si="28"/>
        <v>0.4703387586062765</v>
      </c>
      <c r="F936" s="24">
        <f t="shared" ca="1" si="29"/>
        <v>49925.581661453558</v>
      </c>
    </row>
    <row r="937" spans="5:6" x14ac:dyDescent="0.25">
      <c r="E937" s="24">
        <f t="shared" ca="1" si="28"/>
        <v>0.31679950708957805</v>
      </c>
      <c r="F937" s="24">
        <f t="shared" ca="1" si="29"/>
        <v>49523.332647429233</v>
      </c>
    </row>
    <row r="938" spans="5:6" x14ac:dyDescent="0.25">
      <c r="E938" s="24">
        <f t="shared" ca="1" si="28"/>
        <v>0.34293180761216502</v>
      </c>
      <c r="F938" s="24">
        <f t="shared" ca="1" si="29"/>
        <v>49595.525213594628</v>
      </c>
    </row>
    <row r="939" spans="5:6" x14ac:dyDescent="0.25">
      <c r="E939" s="24">
        <f t="shared" ca="1" si="28"/>
        <v>0.76869301855342953</v>
      </c>
      <c r="F939" s="24">
        <f t="shared" ca="1" si="29"/>
        <v>50734.549401915181</v>
      </c>
    </row>
    <row r="940" spans="5:6" x14ac:dyDescent="0.25">
      <c r="E940" s="24">
        <f t="shared" ca="1" si="28"/>
        <v>0.33402328597211317</v>
      </c>
      <c r="F940" s="24">
        <f t="shared" ca="1" si="29"/>
        <v>49571.169487484724</v>
      </c>
    </row>
    <row r="941" spans="5:6" x14ac:dyDescent="0.25">
      <c r="E941" s="24">
        <f t="shared" ca="1" si="28"/>
        <v>0.19972670289209393</v>
      </c>
      <c r="F941" s="24">
        <f t="shared" ca="1" si="29"/>
        <v>49157.402171178081</v>
      </c>
    </row>
    <row r="942" spans="5:6" x14ac:dyDescent="0.25">
      <c r="E942" s="24">
        <f t="shared" ca="1" si="28"/>
        <v>0.2110657224615794</v>
      </c>
      <c r="F942" s="24">
        <f t="shared" ca="1" si="29"/>
        <v>49197.271099596961</v>
      </c>
    </row>
    <row r="943" spans="5:6" x14ac:dyDescent="0.25">
      <c r="E943" s="24">
        <f t="shared" ca="1" si="28"/>
        <v>0.95020453422485818</v>
      </c>
      <c r="F943" s="24">
        <f t="shared" ca="1" si="29"/>
        <v>51646.840027403443</v>
      </c>
    </row>
    <row r="944" spans="5:6" x14ac:dyDescent="0.25">
      <c r="E944" s="24">
        <f t="shared" ca="1" si="28"/>
        <v>0.46880096360662848</v>
      </c>
      <c r="F944" s="24">
        <f t="shared" ca="1" si="29"/>
        <v>49921.715726771188</v>
      </c>
    </row>
    <row r="945" spans="5:6" x14ac:dyDescent="0.25">
      <c r="E945" s="24">
        <f t="shared" ca="1" si="28"/>
        <v>0.91670749385940942</v>
      </c>
      <c r="F945" s="24">
        <f t="shared" ca="1" si="29"/>
        <v>51383.260476091586</v>
      </c>
    </row>
    <row r="946" spans="5:6" x14ac:dyDescent="0.25">
      <c r="E946" s="24">
        <f t="shared" ca="1" si="28"/>
        <v>0.36918640066009756</v>
      </c>
      <c r="F946" s="24">
        <f t="shared" ca="1" si="29"/>
        <v>49665.991045095448</v>
      </c>
    </row>
    <row r="947" spans="5:6" x14ac:dyDescent="0.25">
      <c r="E947" s="24">
        <f t="shared" ca="1" si="28"/>
        <v>0.3964990472916412</v>
      </c>
      <c r="F947" s="24">
        <f t="shared" ca="1" si="29"/>
        <v>49737.580570166385</v>
      </c>
    </row>
    <row r="948" spans="5:6" x14ac:dyDescent="0.25">
      <c r="E948" s="24">
        <f t="shared" ca="1" si="28"/>
        <v>0.12217117178083525</v>
      </c>
      <c r="F948" s="24">
        <f t="shared" ca="1" si="29"/>
        <v>48835.798453226213</v>
      </c>
    </row>
    <row r="949" spans="5:6" x14ac:dyDescent="0.25">
      <c r="E949" s="24">
        <f t="shared" ca="1" si="28"/>
        <v>6.4377933247668606E-2</v>
      </c>
      <c r="F949" s="24">
        <f t="shared" ca="1" si="29"/>
        <v>48480.973661851189</v>
      </c>
    </row>
    <row r="950" spans="5:6" x14ac:dyDescent="0.25">
      <c r="E950" s="24">
        <f t="shared" ca="1" si="28"/>
        <v>0.79048063341194263</v>
      </c>
      <c r="F950" s="24">
        <f t="shared" ca="1" si="29"/>
        <v>50808.090070683582</v>
      </c>
    </row>
    <row r="951" spans="5:6" x14ac:dyDescent="0.25">
      <c r="E951" s="24">
        <f t="shared" ca="1" si="28"/>
        <v>0.64273904202922238</v>
      </c>
      <c r="F951" s="24">
        <f t="shared" ca="1" si="29"/>
        <v>50365.789821024351</v>
      </c>
    </row>
    <row r="952" spans="5:6" x14ac:dyDescent="0.25">
      <c r="E952" s="24">
        <f t="shared" ca="1" si="28"/>
        <v>0.70989035611730289</v>
      </c>
      <c r="F952" s="24">
        <f t="shared" ca="1" si="29"/>
        <v>50553.064436569432</v>
      </c>
    </row>
    <row r="953" spans="5:6" x14ac:dyDescent="0.25">
      <c r="E953" s="24">
        <f t="shared" ca="1" si="28"/>
        <v>0.7541077133229811</v>
      </c>
      <c r="F953" s="24">
        <f t="shared" ca="1" si="29"/>
        <v>50687.473216101869</v>
      </c>
    </row>
    <row r="954" spans="5:6" x14ac:dyDescent="0.25">
      <c r="E954" s="24">
        <f t="shared" ca="1" si="28"/>
        <v>0.81042525808632515</v>
      </c>
      <c r="F954" s="24">
        <f t="shared" ca="1" si="29"/>
        <v>50879.464480421899</v>
      </c>
    </row>
    <row r="955" spans="5:6" x14ac:dyDescent="0.25">
      <c r="E955" s="24">
        <f t="shared" ca="1" si="28"/>
        <v>0.91606116377330504</v>
      </c>
      <c r="F955" s="24">
        <f t="shared" ca="1" si="29"/>
        <v>51379.055403504586</v>
      </c>
    </row>
    <row r="956" spans="5:6" x14ac:dyDescent="0.25">
      <c r="E956" s="24">
        <f t="shared" ca="1" si="28"/>
        <v>0.12579042154235032</v>
      </c>
      <c r="F956" s="24">
        <f t="shared" ca="1" si="29"/>
        <v>48853.481901677798</v>
      </c>
    </row>
    <row r="957" spans="5:6" x14ac:dyDescent="0.25">
      <c r="E957" s="24">
        <f t="shared" ca="1" si="28"/>
        <v>0.55541439398435399</v>
      </c>
      <c r="F957" s="24">
        <f t="shared" ca="1" si="29"/>
        <v>50139.352998008893</v>
      </c>
    </row>
    <row r="958" spans="5:6" x14ac:dyDescent="0.25">
      <c r="E958" s="24">
        <f t="shared" ca="1" si="28"/>
        <v>0.92492775309443542</v>
      </c>
      <c r="F958" s="24">
        <f t="shared" ca="1" si="29"/>
        <v>51439.021279379929</v>
      </c>
    </row>
    <row r="959" spans="5:6" x14ac:dyDescent="0.25">
      <c r="E959" s="24">
        <f t="shared" ca="1" si="28"/>
        <v>0.30672148607858751</v>
      </c>
      <c r="F959" s="24">
        <f t="shared" ca="1" si="29"/>
        <v>49494.835030426751</v>
      </c>
    </row>
    <row r="960" spans="5:6" x14ac:dyDescent="0.25">
      <c r="E960" s="24">
        <f t="shared" ca="1" si="28"/>
        <v>0.15987514623880494</v>
      </c>
      <c r="F960" s="24">
        <f t="shared" ca="1" si="29"/>
        <v>49005.028842611573</v>
      </c>
    </row>
    <row r="961" spans="5:6" x14ac:dyDescent="0.25">
      <c r="E961" s="24">
        <f t="shared" ca="1" si="28"/>
        <v>0.31484701102853818</v>
      </c>
      <c r="F961" s="24">
        <f t="shared" ca="1" si="29"/>
        <v>49517.842438903121</v>
      </c>
    </row>
    <row r="962" spans="5:6" x14ac:dyDescent="0.25">
      <c r="E962" s="24">
        <f t="shared" ca="1" si="28"/>
        <v>0.43565524332274275</v>
      </c>
      <c r="F962" s="24">
        <f t="shared" ca="1" si="29"/>
        <v>49838.005883013124</v>
      </c>
    </row>
    <row r="963" spans="5:6" x14ac:dyDescent="0.25">
      <c r="E963" s="24">
        <f t="shared" ca="1" si="28"/>
        <v>0.95656715360167688</v>
      </c>
      <c r="F963" s="24">
        <f t="shared" ca="1" si="29"/>
        <v>51712.16810841774</v>
      </c>
    </row>
    <row r="964" spans="5:6" x14ac:dyDescent="0.25">
      <c r="E964" s="24">
        <f t="shared" ref="E964:E1027" ca="1" si="30">RAND()</f>
        <v>0.19986687462222796</v>
      </c>
      <c r="F964" s="24">
        <f t="shared" ref="F964:F1027" ca="1" si="31">_xlfn.NORM.INV(E964,$C$3,$C$4)</f>
        <v>49157.903158786634</v>
      </c>
    </row>
    <row r="965" spans="5:6" x14ac:dyDescent="0.25">
      <c r="E965" s="24">
        <f t="shared" ca="1" si="30"/>
        <v>1.3424040725326103E-2</v>
      </c>
      <c r="F965" s="24">
        <f t="shared" ca="1" si="31"/>
        <v>47786.280511381505</v>
      </c>
    </row>
    <row r="966" spans="5:6" x14ac:dyDescent="0.25">
      <c r="E966" s="24">
        <f t="shared" ca="1" si="30"/>
        <v>0.28916875453543567</v>
      </c>
      <c r="F966" s="24">
        <f t="shared" ca="1" si="31"/>
        <v>49444.185261653787</v>
      </c>
    </row>
    <row r="967" spans="5:6" x14ac:dyDescent="0.25">
      <c r="E967" s="24">
        <f t="shared" ca="1" si="30"/>
        <v>0.2138946256335611</v>
      </c>
      <c r="F967" s="24">
        <f t="shared" ca="1" si="31"/>
        <v>49207.019615441415</v>
      </c>
    </row>
    <row r="968" spans="5:6" x14ac:dyDescent="0.25">
      <c r="E968" s="24">
        <f t="shared" ca="1" si="30"/>
        <v>0.19351065780097043</v>
      </c>
      <c r="F968" s="24">
        <f t="shared" ca="1" si="31"/>
        <v>49134.968164403741</v>
      </c>
    </row>
    <row r="969" spans="5:6" x14ac:dyDescent="0.25">
      <c r="E969" s="24">
        <f t="shared" ca="1" si="30"/>
        <v>0.88818035425613773</v>
      </c>
      <c r="F969" s="24">
        <f t="shared" ca="1" si="31"/>
        <v>51216.907816024519</v>
      </c>
    </row>
    <row r="970" spans="5:6" x14ac:dyDescent="0.25">
      <c r="E970" s="24">
        <f t="shared" ca="1" si="30"/>
        <v>0.75128141640265855</v>
      </c>
      <c r="F970" s="24">
        <f t="shared" ca="1" si="31"/>
        <v>50678.527699478604</v>
      </c>
    </row>
    <row r="971" spans="5:6" x14ac:dyDescent="0.25">
      <c r="E971" s="24">
        <f t="shared" ca="1" si="30"/>
        <v>0.53049230802760994</v>
      </c>
      <c r="F971" s="24">
        <f t="shared" ca="1" si="31"/>
        <v>50076.507453974489</v>
      </c>
    </row>
    <row r="972" spans="5:6" x14ac:dyDescent="0.25">
      <c r="E972" s="24">
        <f t="shared" ca="1" si="30"/>
        <v>0.61480744602305726</v>
      </c>
      <c r="F972" s="24">
        <f t="shared" ca="1" si="31"/>
        <v>50291.871195148298</v>
      </c>
    </row>
    <row r="973" spans="5:6" x14ac:dyDescent="0.25">
      <c r="E973" s="24">
        <f t="shared" ca="1" si="30"/>
        <v>0.17709854957121229</v>
      </c>
      <c r="F973" s="24">
        <f t="shared" ca="1" si="31"/>
        <v>49073.520987608099</v>
      </c>
    </row>
    <row r="974" spans="5:6" x14ac:dyDescent="0.25">
      <c r="E974" s="24">
        <f t="shared" ca="1" si="30"/>
        <v>0.41080026817042292</v>
      </c>
      <c r="F974" s="24">
        <f t="shared" ca="1" si="31"/>
        <v>49774.513127086437</v>
      </c>
    </row>
    <row r="975" spans="5:6" x14ac:dyDescent="0.25">
      <c r="E975" s="24">
        <f t="shared" ca="1" si="30"/>
        <v>0.40774882593149031</v>
      </c>
      <c r="F975" s="24">
        <f t="shared" ca="1" si="31"/>
        <v>49766.660324097422</v>
      </c>
    </row>
    <row r="976" spans="5:6" x14ac:dyDescent="0.25">
      <c r="E976" s="24">
        <f t="shared" ca="1" si="30"/>
        <v>0.59881904445828704</v>
      </c>
      <c r="F976" s="24">
        <f t="shared" ca="1" si="31"/>
        <v>50250.291523608059</v>
      </c>
    </row>
    <row r="977" spans="5:6" x14ac:dyDescent="0.25">
      <c r="E977" s="24">
        <f t="shared" ca="1" si="30"/>
        <v>5.3427999363668488E-2</v>
      </c>
      <c r="F977" s="24">
        <f t="shared" ca="1" si="31"/>
        <v>48387.512963904373</v>
      </c>
    </row>
    <row r="978" spans="5:6" x14ac:dyDescent="0.25">
      <c r="E978" s="24">
        <f t="shared" ca="1" si="30"/>
        <v>0.98250355780733201</v>
      </c>
      <c r="F978" s="24">
        <f t="shared" ca="1" si="31"/>
        <v>52108.440730961534</v>
      </c>
    </row>
    <row r="979" spans="5:6" x14ac:dyDescent="0.25">
      <c r="E979" s="24">
        <f t="shared" ca="1" si="30"/>
        <v>0.53766635065391177</v>
      </c>
      <c r="F979" s="24">
        <f t="shared" ca="1" si="31"/>
        <v>50094.55625354909</v>
      </c>
    </row>
    <row r="980" spans="5:6" x14ac:dyDescent="0.25">
      <c r="E980" s="24">
        <f t="shared" ca="1" si="30"/>
        <v>0.46138277229102187</v>
      </c>
      <c r="F980" s="24">
        <f t="shared" ca="1" si="31"/>
        <v>49903.049298677033</v>
      </c>
    </row>
    <row r="981" spans="5:6" x14ac:dyDescent="0.25">
      <c r="E981" s="24">
        <f t="shared" ca="1" si="30"/>
        <v>0.95843679289493378</v>
      </c>
      <c r="F981" s="24">
        <f t="shared" ca="1" si="31"/>
        <v>51732.827045779479</v>
      </c>
    </row>
    <row r="982" spans="5:6" x14ac:dyDescent="0.25">
      <c r="E982" s="24">
        <f t="shared" ca="1" si="30"/>
        <v>0.70355081408509901</v>
      </c>
      <c r="F982" s="24">
        <f t="shared" ca="1" si="31"/>
        <v>50534.640645588275</v>
      </c>
    </row>
    <row r="983" spans="5:6" x14ac:dyDescent="0.25">
      <c r="E983" s="24">
        <f t="shared" ca="1" si="30"/>
        <v>2.8520816385557035E-2</v>
      </c>
      <c r="F983" s="24">
        <f t="shared" ca="1" si="31"/>
        <v>48097.008334507816</v>
      </c>
    </row>
    <row r="984" spans="5:6" x14ac:dyDescent="0.25">
      <c r="E984" s="24">
        <f t="shared" ca="1" si="30"/>
        <v>0.17542240353324323</v>
      </c>
      <c r="F984" s="24">
        <f t="shared" ca="1" si="31"/>
        <v>49067.0481064821</v>
      </c>
    </row>
    <row r="985" spans="5:6" x14ac:dyDescent="0.25">
      <c r="E985" s="24">
        <f t="shared" ca="1" si="30"/>
        <v>0.77213716031033375</v>
      </c>
      <c r="F985" s="24">
        <f t="shared" ca="1" si="31"/>
        <v>50745.90355203428</v>
      </c>
    </row>
    <row r="986" spans="5:6" x14ac:dyDescent="0.25">
      <c r="E986" s="24">
        <f t="shared" ca="1" si="30"/>
        <v>1.1208421912952793E-2</v>
      </c>
      <c r="F986" s="24">
        <f t="shared" ca="1" si="31"/>
        <v>47716.770339202289</v>
      </c>
    </row>
    <row r="987" spans="5:6" x14ac:dyDescent="0.25">
      <c r="E987" s="24">
        <f t="shared" ca="1" si="30"/>
        <v>0.51388584130269277</v>
      </c>
      <c r="F987" s="24">
        <f t="shared" ca="1" si="31"/>
        <v>50034.813673462893</v>
      </c>
    </row>
    <row r="988" spans="5:6" x14ac:dyDescent="0.25">
      <c r="E988" s="24">
        <f t="shared" ca="1" si="30"/>
        <v>0.82260584103116385</v>
      </c>
      <c r="F988" s="24">
        <f t="shared" ca="1" si="31"/>
        <v>50925.341462051831</v>
      </c>
    </row>
    <row r="989" spans="5:6" x14ac:dyDescent="0.25">
      <c r="E989" s="24">
        <f t="shared" ca="1" si="30"/>
        <v>0.79550121114818706</v>
      </c>
      <c r="F989" s="24">
        <f t="shared" ca="1" si="31"/>
        <v>50825.658962261405</v>
      </c>
    </row>
    <row r="990" spans="5:6" x14ac:dyDescent="0.25">
      <c r="E990" s="24">
        <f t="shared" ca="1" si="30"/>
        <v>0.54320018332997577</v>
      </c>
      <c r="F990" s="24">
        <f t="shared" ca="1" si="31"/>
        <v>50108.499303046767</v>
      </c>
    </row>
    <row r="991" spans="5:6" x14ac:dyDescent="0.25">
      <c r="E991" s="24">
        <f t="shared" ca="1" si="30"/>
        <v>0.10618534824702774</v>
      </c>
      <c r="F991" s="24">
        <f t="shared" ca="1" si="31"/>
        <v>48752.926903280495</v>
      </c>
    </row>
    <row r="992" spans="5:6" x14ac:dyDescent="0.25">
      <c r="E992" s="24">
        <f t="shared" ca="1" si="30"/>
        <v>0.74181356746251281</v>
      </c>
      <c r="F992" s="24">
        <f t="shared" ca="1" si="31"/>
        <v>50648.946642672257</v>
      </c>
    </row>
    <row r="993" spans="5:6" x14ac:dyDescent="0.25">
      <c r="E993" s="24">
        <f t="shared" ca="1" si="30"/>
        <v>0.91159292328136465</v>
      </c>
      <c r="F993" s="24">
        <f t="shared" ca="1" si="31"/>
        <v>51350.629476963317</v>
      </c>
    </row>
    <row r="994" spans="5:6" x14ac:dyDescent="0.25">
      <c r="E994" s="24">
        <f t="shared" ca="1" si="30"/>
        <v>0.86476323961421775</v>
      </c>
      <c r="F994" s="24">
        <f t="shared" ca="1" si="31"/>
        <v>51101.972745045874</v>
      </c>
    </row>
    <row r="995" spans="5:6" x14ac:dyDescent="0.25">
      <c r="E995" s="24">
        <f t="shared" ca="1" si="30"/>
        <v>0.53504638317520115</v>
      </c>
      <c r="F995" s="24">
        <f t="shared" ca="1" si="31"/>
        <v>50087.961553332854</v>
      </c>
    </row>
    <row r="996" spans="5:6" x14ac:dyDescent="0.25">
      <c r="E996" s="24">
        <f t="shared" ca="1" si="30"/>
        <v>0.19342511729633738</v>
      </c>
      <c r="F996" s="24">
        <f t="shared" ca="1" si="31"/>
        <v>49134.656413830322</v>
      </c>
    </row>
    <row r="997" spans="5:6" x14ac:dyDescent="0.25">
      <c r="E997" s="24">
        <f t="shared" ca="1" si="30"/>
        <v>0.73907947344024194</v>
      </c>
      <c r="F997" s="24">
        <f t="shared" ca="1" si="31"/>
        <v>50640.510056740721</v>
      </c>
    </row>
    <row r="998" spans="5:6" x14ac:dyDescent="0.25">
      <c r="E998" s="24">
        <f t="shared" ca="1" si="30"/>
        <v>0.7639402217322715</v>
      </c>
      <c r="F998" s="24">
        <f t="shared" ca="1" si="31"/>
        <v>50719.034672666661</v>
      </c>
    </row>
    <row r="999" spans="5:6" x14ac:dyDescent="0.25">
      <c r="E999" s="24">
        <f t="shared" ca="1" si="30"/>
        <v>0.35862671929393963</v>
      </c>
      <c r="F999" s="24">
        <f t="shared" ca="1" si="31"/>
        <v>49637.868062823953</v>
      </c>
    </row>
    <row r="1000" spans="5:6" x14ac:dyDescent="0.25">
      <c r="E1000" s="24">
        <f t="shared" ca="1" si="30"/>
        <v>0.58742767685378894</v>
      </c>
      <c r="F1000" s="24">
        <f t="shared" ca="1" si="31"/>
        <v>50220.932943069529</v>
      </c>
    </row>
    <row r="1001" spans="5:6" x14ac:dyDescent="0.25">
      <c r="E1001" s="24">
        <f t="shared" ca="1" si="30"/>
        <v>0.64813334855936233</v>
      </c>
      <c r="F1001" s="24">
        <f t="shared" ca="1" si="31"/>
        <v>50380.28576259323</v>
      </c>
    </row>
    <row r="1002" spans="5:6" x14ac:dyDescent="0.25">
      <c r="E1002" s="24">
        <f t="shared" ca="1" si="30"/>
        <v>0.45090959712858669</v>
      </c>
      <c r="F1002" s="24">
        <f t="shared" ca="1" si="31"/>
        <v>49876.636418195412</v>
      </c>
    </row>
    <row r="1003" spans="5:6" x14ac:dyDescent="0.25">
      <c r="E1003" s="24">
        <f t="shared" ca="1" si="30"/>
        <v>0.37440719882772533</v>
      </c>
      <c r="F1003" s="24">
        <f t="shared" ca="1" si="31"/>
        <v>49679.796932054523</v>
      </c>
    </row>
    <row r="1004" spans="5:6" x14ac:dyDescent="0.25">
      <c r="E1004" s="24">
        <f t="shared" ca="1" si="30"/>
        <v>0.10938670765858849</v>
      </c>
      <c r="F1004" s="24">
        <f t="shared" ca="1" si="31"/>
        <v>48770.20375659952</v>
      </c>
    </row>
    <row r="1005" spans="5:6" x14ac:dyDescent="0.25">
      <c r="E1005" s="24">
        <f t="shared" ca="1" si="30"/>
        <v>0.41521393939768625</v>
      </c>
      <c r="F1005" s="24">
        <f t="shared" ca="1" si="31"/>
        <v>49785.847169859582</v>
      </c>
    </row>
    <row r="1006" spans="5:6" x14ac:dyDescent="0.25">
      <c r="E1006" s="24">
        <f t="shared" ca="1" si="30"/>
        <v>0.8441437283602149</v>
      </c>
      <c r="F1006" s="24">
        <f t="shared" ca="1" si="31"/>
        <v>51011.635128459915</v>
      </c>
    </row>
    <row r="1007" spans="5:6" x14ac:dyDescent="0.25">
      <c r="E1007" s="24">
        <f t="shared" ca="1" si="30"/>
        <v>0.58610637037174995</v>
      </c>
      <c r="F1007" s="24">
        <f t="shared" ca="1" si="31"/>
        <v>50217.540357449769</v>
      </c>
    </row>
    <row r="1008" spans="5:6" x14ac:dyDescent="0.25">
      <c r="E1008" s="24">
        <f t="shared" ca="1" si="30"/>
        <v>5.764650879096922E-2</v>
      </c>
      <c r="F1008" s="24">
        <f t="shared" ca="1" si="31"/>
        <v>48425.158426405505</v>
      </c>
    </row>
    <row r="1009" spans="5:6" x14ac:dyDescent="0.25">
      <c r="E1009" s="24">
        <f t="shared" ca="1" si="30"/>
        <v>3.8787837092367328E-2</v>
      </c>
      <c r="F1009" s="24">
        <f t="shared" ca="1" si="31"/>
        <v>48235.070851871009</v>
      </c>
    </row>
    <row r="1010" spans="5:6" x14ac:dyDescent="0.25">
      <c r="E1010" s="24">
        <f t="shared" ca="1" si="30"/>
        <v>0.3014502192654418</v>
      </c>
      <c r="F1010" s="24">
        <f t="shared" ca="1" si="31"/>
        <v>49479.76592539702</v>
      </c>
    </row>
    <row r="1011" spans="5:6" x14ac:dyDescent="0.25">
      <c r="E1011" s="24">
        <f t="shared" ca="1" si="30"/>
        <v>0.13175455640403855</v>
      </c>
      <c r="F1011" s="24">
        <f t="shared" ca="1" si="31"/>
        <v>48881.864467608408</v>
      </c>
    </row>
    <row r="1012" spans="5:6" x14ac:dyDescent="0.25">
      <c r="E1012" s="24">
        <f t="shared" ca="1" si="30"/>
        <v>0.23576323670404986</v>
      </c>
      <c r="F1012" s="24">
        <f t="shared" ca="1" si="31"/>
        <v>49280.002400263555</v>
      </c>
    </row>
    <row r="1013" spans="5:6" x14ac:dyDescent="0.25">
      <c r="E1013" s="24">
        <f t="shared" ca="1" si="30"/>
        <v>4.919142018898881E-2</v>
      </c>
      <c r="F1013" s="24">
        <f t="shared" ca="1" si="31"/>
        <v>48347.25533654786</v>
      </c>
    </row>
    <row r="1014" spans="5:6" x14ac:dyDescent="0.25">
      <c r="E1014" s="24">
        <f t="shared" ca="1" si="30"/>
        <v>0.6992309135862399</v>
      </c>
      <c r="F1014" s="24">
        <f t="shared" ca="1" si="31"/>
        <v>50522.18982056676</v>
      </c>
    </row>
    <row r="1015" spans="5:6" x14ac:dyDescent="0.25">
      <c r="E1015" s="24">
        <f t="shared" ca="1" si="30"/>
        <v>0.76973181728773632</v>
      </c>
      <c r="F1015" s="24">
        <f t="shared" ca="1" si="31"/>
        <v>50737.963934726817</v>
      </c>
    </row>
    <row r="1016" spans="5:6" x14ac:dyDescent="0.25">
      <c r="E1016" s="24">
        <f t="shared" ca="1" si="30"/>
        <v>0.26139614586893145</v>
      </c>
      <c r="F1016" s="24">
        <f t="shared" ca="1" si="31"/>
        <v>49360.952899755001</v>
      </c>
    </row>
    <row r="1017" spans="5:6" x14ac:dyDescent="0.25">
      <c r="E1017" s="24">
        <f t="shared" ca="1" si="30"/>
        <v>0.17281023899014303</v>
      </c>
      <c r="F1017" s="24">
        <f t="shared" ca="1" si="31"/>
        <v>49056.881859624824</v>
      </c>
    </row>
    <row r="1018" spans="5:6" x14ac:dyDescent="0.25">
      <c r="E1018" s="24">
        <f t="shared" ca="1" si="30"/>
        <v>0.92481797764028828</v>
      </c>
      <c r="F1018" s="24">
        <f t="shared" ca="1" si="31"/>
        <v>51438.246785777294</v>
      </c>
    </row>
    <row r="1019" spans="5:6" x14ac:dyDescent="0.25">
      <c r="E1019" s="24">
        <f t="shared" ca="1" si="30"/>
        <v>0.88500480991396946</v>
      </c>
      <c r="F1019" s="24">
        <f t="shared" ca="1" si="31"/>
        <v>51200.383638685606</v>
      </c>
    </row>
    <row r="1020" spans="5:6" x14ac:dyDescent="0.25">
      <c r="E1020" s="24">
        <f t="shared" ca="1" si="30"/>
        <v>0.28362265911026485</v>
      </c>
      <c r="F1020" s="24">
        <f t="shared" ca="1" si="31"/>
        <v>49427.886846054666</v>
      </c>
    </row>
    <row r="1021" spans="5:6" x14ac:dyDescent="0.25">
      <c r="E1021" s="24">
        <f t="shared" ca="1" si="30"/>
        <v>0.21299139101277509</v>
      </c>
      <c r="F1021" s="24">
        <f t="shared" ca="1" si="31"/>
        <v>49203.915258025176</v>
      </c>
    </row>
    <row r="1022" spans="5:6" x14ac:dyDescent="0.25">
      <c r="E1022" s="24">
        <f t="shared" ca="1" si="30"/>
        <v>0.5526147239977911</v>
      </c>
      <c r="F1022" s="24">
        <f t="shared" ca="1" si="31"/>
        <v>50132.270231858929</v>
      </c>
    </row>
    <row r="1023" spans="5:6" x14ac:dyDescent="0.25">
      <c r="E1023" s="24">
        <f t="shared" ca="1" si="30"/>
        <v>0.8787662512957416</v>
      </c>
      <c r="F1023" s="24">
        <f t="shared" ca="1" si="31"/>
        <v>51168.841498046175</v>
      </c>
    </row>
    <row r="1024" spans="5:6" x14ac:dyDescent="0.25">
      <c r="E1024" s="24">
        <f t="shared" ca="1" si="30"/>
        <v>0.69499028955660092</v>
      </c>
      <c r="F1024" s="24">
        <f t="shared" ca="1" si="31"/>
        <v>50510.045735119609</v>
      </c>
    </row>
    <row r="1025" spans="5:6" x14ac:dyDescent="0.25">
      <c r="E1025" s="24">
        <f t="shared" ca="1" si="30"/>
        <v>0.46857186422075248</v>
      </c>
      <c r="F1025" s="24">
        <f t="shared" ca="1" si="31"/>
        <v>49921.139684377275</v>
      </c>
    </row>
    <row r="1026" spans="5:6" x14ac:dyDescent="0.25">
      <c r="E1026" s="24">
        <f t="shared" ca="1" si="30"/>
        <v>0.46149342368735757</v>
      </c>
      <c r="F1026" s="24">
        <f t="shared" ca="1" si="31"/>
        <v>49903.327963426033</v>
      </c>
    </row>
    <row r="1027" spans="5:6" x14ac:dyDescent="0.25">
      <c r="E1027" s="24">
        <f t="shared" ca="1" si="30"/>
        <v>0.83204734012557535</v>
      </c>
      <c r="F1027" s="24">
        <f t="shared" ca="1" si="31"/>
        <v>50962.287273985916</v>
      </c>
    </row>
    <row r="1028" spans="5:6" x14ac:dyDescent="0.25">
      <c r="E1028" s="24">
        <f t="shared" ref="E1028:E1091" ca="1" si="32">RAND()</f>
        <v>0.38117517501072173</v>
      </c>
      <c r="F1028" s="24">
        <f t="shared" ref="F1028:F1091" ca="1" si="33">_xlfn.NORM.INV(E1028,$C$3,$C$4)</f>
        <v>49697.604192039638</v>
      </c>
    </row>
    <row r="1029" spans="5:6" x14ac:dyDescent="0.25">
      <c r="E1029" s="24">
        <f t="shared" ca="1" si="32"/>
        <v>0.80457172511839781</v>
      </c>
      <c r="F1029" s="24">
        <f t="shared" ca="1" si="33"/>
        <v>50858.065041080838</v>
      </c>
    </row>
    <row r="1030" spans="5:6" x14ac:dyDescent="0.25">
      <c r="E1030" s="24">
        <f t="shared" ca="1" si="32"/>
        <v>0.71904495538055846</v>
      </c>
      <c r="F1030" s="24">
        <f t="shared" ca="1" si="33"/>
        <v>50580.006715356518</v>
      </c>
    </row>
    <row r="1031" spans="5:6" x14ac:dyDescent="0.25">
      <c r="E1031" s="24">
        <f t="shared" ca="1" si="32"/>
        <v>0.23985513411253778</v>
      </c>
      <c r="F1031" s="24">
        <f t="shared" ca="1" si="33"/>
        <v>49293.231363721519</v>
      </c>
    </row>
    <row r="1032" spans="5:6" x14ac:dyDescent="0.25">
      <c r="E1032" s="24">
        <f t="shared" ca="1" si="32"/>
        <v>0.72216013035845061</v>
      </c>
      <c r="F1032" s="24">
        <f t="shared" ca="1" si="33"/>
        <v>50589.270636427558</v>
      </c>
    </row>
    <row r="1033" spans="5:6" x14ac:dyDescent="0.25">
      <c r="E1033" s="24">
        <f t="shared" ca="1" si="32"/>
        <v>0.39954048449865254</v>
      </c>
      <c r="F1033" s="24">
        <f t="shared" ca="1" si="33"/>
        <v>49745.463318143484</v>
      </c>
    </row>
    <row r="1034" spans="5:6" x14ac:dyDescent="0.25">
      <c r="E1034" s="24">
        <f t="shared" ca="1" si="32"/>
        <v>0.71257152477965424</v>
      </c>
      <c r="F1034" s="24">
        <f t="shared" ca="1" si="33"/>
        <v>50560.912848779291</v>
      </c>
    </row>
    <row r="1035" spans="5:6" x14ac:dyDescent="0.25">
      <c r="E1035" s="24">
        <f t="shared" ca="1" si="32"/>
        <v>0.17078946879896539</v>
      </c>
      <c r="F1035" s="24">
        <f t="shared" ca="1" si="33"/>
        <v>49048.949887502371</v>
      </c>
    </row>
    <row r="1036" spans="5:6" x14ac:dyDescent="0.25">
      <c r="E1036" s="24">
        <f t="shared" ca="1" si="32"/>
        <v>0.70426663511965082</v>
      </c>
      <c r="F1036" s="24">
        <f t="shared" ca="1" si="33"/>
        <v>50536.711762563806</v>
      </c>
    </row>
    <row r="1037" spans="5:6" x14ac:dyDescent="0.25">
      <c r="E1037" s="24">
        <f t="shared" ca="1" si="32"/>
        <v>0.90804792666261069</v>
      </c>
      <c r="F1037" s="24">
        <f t="shared" ca="1" si="33"/>
        <v>51328.829744110924</v>
      </c>
    </row>
    <row r="1038" spans="5:6" x14ac:dyDescent="0.25">
      <c r="E1038" s="24">
        <f t="shared" ca="1" si="32"/>
        <v>0.68639151196173043</v>
      </c>
      <c r="F1038" s="24">
        <f t="shared" ca="1" si="33"/>
        <v>50485.647692304214</v>
      </c>
    </row>
    <row r="1039" spans="5:6" x14ac:dyDescent="0.25">
      <c r="E1039" s="24">
        <f t="shared" ca="1" si="32"/>
        <v>0.78596443892390566</v>
      </c>
      <c r="F1039" s="24">
        <f t="shared" ca="1" si="33"/>
        <v>50792.496688050102</v>
      </c>
    </row>
    <row r="1040" spans="5:6" x14ac:dyDescent="0.25">
      <c r="E1040" s="24">
        <f t="shared" ca="1" si="32"/>
        <v>2.8711675764444111E-2</v>
      </c>
      <c r="F1040" s="24">
        <f t="shared" ca="1" si="33"/>
        <v>48099.925560675052</v>
      </c>
    </row>
    <row r="1041" spans="5:6" x14ac:dyDescent="0.25">
      <c r="E1041" s="24">
        <f t="shared" ca="1" si="32"/>
        <v>0.549468546004652</v>
      </c>
      <c r="F1041" s="24">
        <f t="shared" ca="1" si="33"/>
        <v>50124.31874257345</v>
      </c>
    </row>
    <row r="1042" spans="5:6" x14ac:dyDescent="0.25">
      <c r="E1042" s="24">
        <f t="shared" ca="1" si="32"/>
        <v>6.0199568212561783E-2</v>
      </c>
      <c r="F1042" s="24">
        <f t="shared" ca="1" si="33"/>
        <v>48446.899540761864</v>
      </c>
    </row>
    <row r="1043" spans="5:6" x14ac:dyDescent="0.25">
      <c r="E1043" s="24">
        <f t="shared" ca="1" si="32"/>
        <v>0.36238623122204283</v>
      </c>
      <c r="F1043" s="24">
        <f t="shared" ca="1" si="33"/>
        <v>49647.912259893776</v>
      </c>
    </row>
    <row r="1044" spans="5:6" x14ac:dyDescent="0.25">
      <c r="E1044" s="24">
        <f t="shared" ca="1" si="32"/>
        <v>0.68755604403036874</v>
      </c>
      <c r="F1044" s="24">
        <f t="shared" ca="1" si="33"/>
        <v>50488.93472284326</v>
      </c>
    </row>
    <row r="1045" spans="5:6" x14ac:dyDescent="0.25">
      <c r="E1045" s="24">
        <f t="shared" ca="1" si="32"/>
        <v>5.467831864865158E-2</v>
      </c>
      <c r="F1045" s="24">
        <f t="shared" ca="1" si="33"/>
        <v>48398.908421963628</v>
      </c>
    </row>
    <row r="1046" spans="5:6" x14ac:dyDescent="0.25">
      <c r="E1046" s="24">
        <f t="shared" ca="1" si="32"/>
        <v>0.56976863084691187</v>
      </c>
      <c r="F1046" s="24">
        <f t="shared" ca="1" si="33"/>
        <v>50175.785147766452</v>
      </c>
    </row>
    <row r="1047" spans="5:6" x14ac:dyDescent="0.25">
      <c r="E1047" s="24">
        <f t="shared" ca="1" si="32"/>
        <v>0.18181250740883403</v>
      </c>
      <c r="F1047" s="24">
        <f t="shared" ca="1" si="33"/>
        <v>49091.520642001757</v>
      </c>
    </row>
    <row r="1048" spans="5:6" x14ac:dyDescent="0.25">
      <c r="E1048" s="24">
        <f t="shared" ca="1" si="32"/>
        <v>0.55373188629803016</v>
      </c>
      <c r="F1048" s="24">
        <f t="shared" ca="1" si="33"/>
        <v>50135.095677880163</v>
      </c>
    </row>
    <row r="1049" spans="5:6" x14ac:dyDescent="0.25">
      <c r="E1049" s="24">
        <f t="shared" ca="1" si="32"/>
        <v>0.5315974428721445</v>
      </c>
      <c r="F1049" s="24">
        <f t="shared" ca="1" si="33"/>
        <v>50079.286034411445</v>
      </c>
    </row>
    <row r="1050" spans="5:6" x14ac:dyDescent="0.25">
      <c r="E1050" s="24">
        <f t="shared" ca="1" si="32"/>
        <v>9.3307160312338877E-2</v>
      </c>
      <c r="F1050" s="24">
        <f t="shared" ca="1" si="33"/>
        <v>48679.338691651617</v>
      </c>
    </row>
    <row r="1051" spans="5:6" x14ac:dyDescent="0.25">
      <c r="E1051" s="24">
        <f t="shared" ca="1" si="32"/>
        <v>0.27820342548981547</v>
      </c>
      <c r="F1051" s="24">
        <f t="shared" ca="1" si="33"/>
        <v>49411.813102456632</v>
      </c>
    </row>
    <row r="1052" spans="5:6" x14ac:dyDescent="0.25">
      <c r="E1052" s="24">
        <f t="shared" ca="1" si="32"/>
        <v>0.6593002770351758</v>
      </c>
      <c r="F1052" s="24">
        <f t="shared" ca="1" si="33"/>
        <v>50410.55420957895</v>
      </c>
    </row>
    <row r="1053" spans="5:6" x14ac:dyDescent="0.25">
      <c r="E1053" s="24">
        <f t="shared" ca="1" si="32"/>
        <v>0.65296605496553706</v>
      </c>
      <c r="F1053" s="24">
        <f t="shared" ca="1" si="33"/>
        <v>50393.340661332979</v>
      </c>
    </row>
    <row r="1054" spans="5:6" x14ac:dyDescent="0.25">
      <c r="E1054" s="24">
        <f t="shared" ca="1" si="32"/>
        <v>0.74316644415067212</v>
      </c>
      <c r="F1054" s="24">
        <f t="shared" ca="1" si="33"/>
        <v>50653.138317254881</v>
      </c>
    </row>
    <row r="1055" spans="5:6" x14ac:dyDescent="0.25">
      <c r="E1055" s="24">
        <f t="shared" ca="1" si="32"/>
        <v>0.30396790508239169</v>
      </c>
      <c r="F1055" s="24">
        <f t="shared" ca="1" si="33"/>
        <v>49486.977826440976</v>
      </c>
    </row>
    <row r="1056" spans="5:6" x14ac:dyDescent="0.25">
      <c r="E1056" s="24">
        <f t="shared" ca="1" si="32"/>
        <v>0.51287261112988336</v>
      </c>
      <c r="F1056" s="24">
        <f t="shared" ca="1" si="33"/>
        <v>50032.272452171317</v>
      </c>
    </row>
    <row r="1057" spans="5:6" x14ac:dyDescent="0.25">
      <c r="E1057" s="24">
        <f t="shared" ca="1" si="32"/>
        <v>0.79218147180659704</v>
      </c>
      <c r="F1057" s="24">
        <f t="shared" ca="1" si="33"/>
        <v>50814.013780728856</v>
      </c>
    </row>
    <row r="1058" spans="5:6" x14ac:dyDescent="0.25">
      <c r="E1058" s="24">
        <f t="shared" ca="1" si="32"/>
        <v>3.9625161688086719E-2</v>
      </c>
      <c r="F1058" s="24">
        <f t="shared" ca="1" si="33"/>
        <v>48244.947472456122</v>
      </c>
    </row>
    <row r="1059" spans="5:6" x14ac:dyDescent="0.25">
      <c r="E1059" s="24">
        <f t="shared" ca="1" si="32"/>
        <v>0.14455172809953953</v>
      </c>
      <c r="F1059" s="24">
        <f t="shared" ca="1" si="33"/>
        <v>48939.909559134278</v>
      </c>
    </row>
    <row r="1060" spans="5:6" x14ac:dyDescent="0.25">
      <c r="E1060" s="24">
        <f t="shared" ca="1" si="32"/>
        <v>0.58123426194682259</v>
      </c>
      <c r="F1060" s="24">
        <f t="shared" ca="1" si="33"/>
        <v>50205.052027968122</v>
      </c>
    </row>
    <row r="1061" spans="5:6" x14ac:dyDescent="0.25">
      <c r="E1061" s="24">
        <f t="shared" ca="1" si="32"/>
        <v>0.9249717582693443</v>
      </c>
      <c r="F1061" s="24">
        <f t="shared" ca="1" si="33"/>
        <v>51439.33198952247</v>
      </c>
    </row>
    <row r="1062" spans="5:6" x14ac:dyDescent="0.25">
      <c r="E1062" s="24">
        <f t="shared" ca="1" si="32"/>
        <v>0.98950117196171739</v>
      </c>
      <c r="F1062" s="24">
        <f t="shared" ca="1" si="33"/>
        <v>52308.026617683106</v>
      </c>
    </row>
    <row r="1063" spans="5:6" x14ac:dyDescent="0.25">
      <c r="E1063" s="24">
        <f t="shared" ca="1" si="32"/>
        <v>0.3071236553274852</v>
      </c>
      <c r="F1063" s="24">
        <f t="shared" ca="1" si="33"/>
        <v>49495.979982872777</v>
      </c>
    </row>
    <row r="1064" spans="5:6" x14ac:dyDescent="0.25">
      <c r="E1064" s="24">
        <f t="shared" ca="1" si="32"/>
        <v>0.76359843792226711</v>
      </c>
      <c r="F1064" s="24">
        <f t="shared" ca="1" si="33"/>
        <v>50717.925661744433</v>
      </c>
    </row>
    <row r="1065" spans="5:6" x14ac:dyDescent="0.25">
      <c r="E1065" s="24">
        <f t="shared" ca="1" si="32"/>
        <v>8.1928723206626808E-3</v>
      </c>
      <c r="F1065" s="24">
        <f t="shared" ca="1" si="33"/>
        <v>47599.791700486028</v>
      </c>
    </row>
    <row r="1066" spans="5:6" x14ac:dyDescent="0.25">
      <c r="E1066" s="24">
        <f t="shared" ca="1" si="32"/>
        <v>0.87581203694361953</v>
      </c>
      <c r="F1066" s="24">
        <f t="shared" ca="1" si="33"/>
        <v>51154.303099786077</v>
      </c>
    </row>
    <row r="1067" spans="5:6" x14ac:dyDescent="0.25">
      <c r="E1067" s="24">
        <f t="shared" ca="1" si="32"/>
        <v>0.2607403098515747</v>
      </c>
      <c r="F1067" s="24">
        <f t="shared" ca="1" si="33"/>
        <v>49358.93525689323</v>
      </c>
    </row>
    <row r="1068" spans="5:6" x14ac:dyDescent="0.25">
      <c r="E1068" s="24">
        <f t="shared" ca="1" si="32"/>
        <v>0.42727426013637104</v>
      </c>
      <c r="F1068" s="24">
        <f t="shared" ca="1" si="33"/>
        <v>49816.682010855373</v>
      </c>
    </row>
    <row r="1069" spans="5:6" x14ac:dyDescent="0.25">
      <c r="E1069" s="24">
        <f t="shared" ca="1" si="32"/>
        <v>0.55658231032409533</v>
      </c>
      <c r="F1069" s="24">
        <f t="shared" ca="1" si="33"/>
        <v>50142.309707170338</v>
      </c>
    </row>
    <row r="1070" spans="5:6" x14ac:dyDescent="0.25">
      <c r="E1070" s="24">
        <f t="shared" ca="1" si="32"/>
        <v>0.72439397216487278</v>
      </c>
      <c r="F1070" s="24">
        <f t="shared" ca="1" si="33"/>
        <v>50595.944871479769</v>
      </c>
    </row>
    <row r="1071" spans="5:6" x14ac:dyDescent="0.25">
      <c r="E1071" s="24">
        <f t="shared" ca="1" si="32"/>
        <v>0.30281351996454742</v>
      </c>
      <c r="F1071" s="24">
        <f t="shared" ca="1" si="33"/>
        <v>49483.674429545114</v>
      </c>
    </row>
    <row r="1072" spans="5:6" x14ac:dyDescent="0.25">
      <c r="E1072" s="24">
        <f t="shared" ca="1" si="32"/>
        <v>0.58887985435439694</v>
      </c>
      <c r="F1072" s="24">
        <f t="shared" ca="1" si="33"/>
        <v>50224.664489995572</v>
      </c>
    </row>
    <row r="1073" spans="5:6" x14ac:dyDescent="0.25">
      <c r="E1073" s="24">
        <f t="shared" ca="1" si="32"/>
        <v>0.32461755968787509</v>
      </c>
      <c r="F1073" s="24">
        <f t="shared" ca="1" si="33"/>
        <v>49545.174967005012</v>
      </c>
    </row>
    <row r="1074" spans="5:6" x14ac:dyDescent="0.25">
      <c r="E1074" s="24">
        <f t="shared" ca="1" si="32"/>
        <v>0.42446075498446278</v>
      </c>
      <c r="F1074" s="24">
        <f t="shared" ca="1" si="33"/>
        <v>49809.505317909578</v>
      </c>
    </row>
    <row r="1075" spans="5:6" x14ac:dyDescent="0.25">
      <c r="E1075" s="24">
        <f t="shared" ca="1" si="32"/>
        <v>0.52703230415806401</v>
      </c>
      <c r="F1075" s="24">
        <f t="shared" ca="1" si="33"/>
        <v>50067.81187368984</v>
      </c>
    </row>
    <row r="1076" spans="5:6" x14ac:dyDescent="0.25">
      <c r="E1076" s="24">
        <f t="shared" ca="1" si="32"/>
        <v>0.36381753950123497</v>
      </c>
      <c r="F1076" s="24">
        <f t="shared" ca="1" si="33"/>
        <v>49651.726880220063</v>
      </c>
    </row>
    <row r="1077" spans="5:6" x14ac:dyDescent="0.25">
      <c r="E1077" s="24">
        <f t="shared" ca="1" si="32"/>
        <v>0.3048366474137757</v>
      </c>
      <c r="F1077" s="24">
        <f t="shared" ca="1" si="33"/>
        <v>49489.460137285911</v>
      </c>
    </row>
    <row r="1078" spans="5:6" x14ac:dyDescent="0.25">
      <c r="E1078" s="24">
        <f t="shared" ca="1" si="32"/>
        <v>5.6901215054353638E-2</v>
      </c>
      <c r="F1078" s="24">
        <f t="shared" ca="1" si="33"/>
        <v>48418.669240843868</v>
      </c>
    </row>
    <row r="1079" spans="5:6" x14ac:dyDescent="0.25">
      <c r="E1079" s="24">
        <f t="shared" ca="1" si="32"/>
        <v>0.63851486189236173</v>
      </c>
      <c r="F1079" s="24">
        <f t="shared" ca="1" si="33"/>
        <v>50354.491896116466</v>
      </c>
    </row>
    <row r="1080" spans="5:6" x14ac:dyDescent="0.25">
      <c r="E1080" s="24">
        <f t="shared" ca="1" si="32"/>
        <v>0.98955764160599613</v>
      </c>
      <c r="F1080" s="24">
        <f t="shared" ca="1" si="33"/>
        <v>52310.062091542633</v>
      </c>
    </row>
    <row r="1081" spans="5:6" x14ac:dyDescent="0.25">
      <c r="E1081" s="24">
        <f t="shared" ca="1" si="32"/>
        <v>0.70434812371246247</v>
      </c>
      <c r="F1081" s="24">
        <f t="shared" ca="1" si="33"/>
        <v>50536.947683009908</v>
      </c>
    </row>
    <row r="1082" spans="5:6" x14ac:dyDescent="0.25">
      <c r="E1082" s="24">
        <f t="shared" ca="1" si="32"/>
        <v>0.41491899005056998</v>
      </c>
      <c r="F1082" s="24">
        <f t="shared" ca="1" si="33"/>
        <v>49785.090630932136</v>
      </c>
    </row>
    <row r="1083" spans="5:6" x14ac:dyDescent="0.25">
      <c r="E1083" s="24">
        <f t="shared" ca="1" si="32"/>
        <v>0.5639205746209407</v>
      </c>
      <c r="F1083" s="24">
        <f t="shared" ca="1" si="33"/>
        <v>50160.916900935154</v>
      </c>
    </row>
    <row r="1084" spans="5:6" x14ac:dyDescent="0.25">
      <c r="E1084" s="24">
        <f t="shared" ca="1" si="32"/>
        <v>0.38998957998715233</v>
      </c>
      <c r="F1084" s="24">
        <f t="shared" ca="1" si="33"/>
        <v>49720.653807321847</v>
      </c>
    </row>
    <row r="1085" spans="5:6" x14ac:dyDescent="0.25">
      <c r="E1085" s="24">
        <f t="shared" ca="1" si="32"/>
        <v>0.47450487392944785</v>
      </c>
      <c r="F1085" s="24">
        <f t="shared" ca="1" si="33"/>
        <v>49936.049633757335</v>
      </c>
    </row>
    <row r="1086" spans="5:6" x14ac:dyDescent="0.25">
      <c r="E1086" s="24">
        <f t="shared" ca="1" si="32"/>
        <v>0.80087528216432624</v>
      </c>
      <c r="F1086" s="24">
        <f t="shared" ca="1" si="33"/>
        <v>50844.751792087663</v>
      </c>
    </row>
    <row r="1087" spans="5:6" x14ac:dyDescent="0.25">
      <c r="E1087" s="24">
        <f t="shared" ca="1" si="32"/>
        <v>0.88311134172640371</v>
      </c>
      <c r="F1087" s="24">
        <f t="shared" ca="1" si="33"/>
        <v>51190.684878130916</v>
      </c>
    </row>
    <row r="1088" spans="5:6" x14ac:dyDescent="0.25">
      <c r="E1088" s="24">
        <f t="shared" ca="1" si="32"/>
        <v>0.14598467852168584</v>
      </c>
      <c r="F1088" s="24">
        <f t="shared" ca="1" si="33"/>
        <v>48946.188783216319</v>
      </c>
    </row>
    <row r="1089" spans="5:6" x14ac:dyDescent="0.25">
      <c r="E1089" s="24">
        <f t="shared" ca="1" si="32"/>
        <v>0.51308479777218308</v>
      </c>
      <c r="F1089" s="24">
        <f t="shared" ca="1" si="33"/>
        <v>50032.804606851074</v>
      </c>
    </row>
    <row r="1090" spans="5:6" x14ac:dyDescent="0.25">
      <c r="E1090" s="24">
        <f t="shared" ca="1" si="32"/>
        <v>8.9411270478565896E-2</v>
      </c>
      <c r="F1090" s="24">
        <f t="shared" ca="1" si="33"/>
        <v>48655.610727557912</v>
      </c>
    </row>
    <row r="1091" spans="5:6" x14ac:dyDescent="0.25">
      <c r="E1091" s="24">
        <f t="shared" ca="1" si="32"/>
        <v>0.62363615874723621</v>
      </c>
      <c r="F1091" s="24">
        <f t="shared" ca="1" si="33"/>
        <v>50315.044742717946</v>
      </c>
    </row>
    <row r="1092" spans="5:6" x14ac:dyDescent="0.25">
      <c r="E1092" s="24">
        <f t="shared" ref="E1092:E1155" ca="1" si="34">RAND()</f>
        <v>0.40072645849915334</v>
      </c>
      <c r="F1092" s="24">
        <f t="shared" ref="F1092:F1155" ca="1" si="35">_xlfn.NORM.INV(E1092,$C$3,$C$4)</f>
        <v>49748.532798462962</v>
      </c>
    </row>
    <row r="1093" spans="5:6" x14ac:dyDescent="0.25">
      <c r="E1093" s="24">
        <f t="shared" ca="1" si="34"/>
        <v>1.7217233283823519E-2</v>
      </c>
      <c r="F1093" s="24">
        <f t="shared" ca="1" si="35"/>
        <v>47885.053021338419</v>
      </c>
    </row>
    <row r="1094" spans="5:6" x14ac:dyDescent="0.25">
      <c r="E1094" s="24">
        <f t="shared" ca="1" si="34"/>
        <v>0.43598824881751186</v>
      </c>
      <c r="F1094" s="24">
        <f t="shared" ca="1" si="35"/>
        <v>49838.851570754152</v>
      </c>
    </row>
    <row r="1095" spans="5:6" x14ac:dyDescent="0.25">
      <c r="E1095" s="24">
        <f t="shared" ca="1" si="34"/>
        <v>9.6799456097200753E-2</v>
      </c>
      <c r="F1095" s="24">
        <f t="shared" ca="1" si="35"/>
        <v>48699.993998361024</v>
      </c>
    </row>
    <row r="1096" spans="5:6" x14ac:dyDescent="0.25">
      <c r="E1096" s="24">
        <f t="shared" ca="1" si="34"/>
        <v>0.46301876208327863</v>
      </c>
      <c r="F1096" s="24">
        <f t="shared" ca="1" si="35"/>
        <v>49907.168623974474</v>
      </c>
    </row>
    <row r="1097" spans="5:6" x14ac:dyDescent="0.25">
      <c r="E1097" s="24">
        <f t="shared" ca="1" si="34"/>
        <v>0.15103680369293904</v>
      </c>
      <c r="F1097" s="24">
        <f t="shared" ca="1" si="35"/>
        <v>48968.003180375206</v>
      </c>
    </row>
    <row r="1098" spans="5:6" x14ac:dyDescent="0.25">
      <c r="E1098" s="24">
        <f t="shared" ca="1" si="34"/>
        <v>0.91830209709450539</v>
      </c>
      <c r="F1098" s="24">
        <f t="shared" ca="1" si="35"/>
        <v>51393.741081471497</v>
      </c>
    </row>
    <row r="1099" spans="5:6" x14ac:dyDescent="0.25">
      <c r="E1099" s="24">
        <f t="shared" ca="1" si="34"/>
        <v>0.87694056376504348</v>
      </c>
      <c r="F1099" s="24">
        <f t="shared" ca="1" si="35"/>
        <v>51159.82792430828</v>
      </c>
    </row>
    <row r="1100" spans="5:6" x14ac:dyDescent="0.25">
      <c r="E1100" s="24">
        <f t="shared" ca="1" si="34"/>
        <v>0.66244819132380284</v>
      </c>
      <c r="F1100" s="24">
        <f t="shared" ca="1" si="35"/>
        <v>50419.153959664822</v>
      </c>
    </row>
    <row r="1101" spans="5:6" x14ac:dyDescent="0.25">
      <c r="E1101" s="24">
        <f t="shared" ca="1" si="34"/>
        <v>0.25914751572110861</v>
      </c>
      <c r="F1101" s="24">
        <f t="shared" ca="1" si="35"/>
        <v>49354.024205367416</v>
      </c>
    </row>
    <row r="1102" spans="5:6" x14ac:dyDescent="0.25">
      <c r="E1102" s="24">
        <f t="shared" ca="1" si="34"/>
        <v>0.6214069444492466</v>
      </c>
      <c r="F1102" s="24">
        <f t="shared" ca="1" si="35"/>
        <v>50309.178022298162</v>
      </c>
    </row>
    <row r="1103" spans="5:6" x14ac:dyDescent="0.25">
      <c r="E1103" s="24">
        <f t="shared" ca="1" si="34"/>
        <v>0.33936444930429277</v>
      </c>
      <c r="F1103" s="24">
        <f t="shared" ca="1" si="35"/>
        <v>49585.801716237809</v>
      </c>
    </row>
    <row r="1104" spans="5:6" x14ac:dyDescent="0.25">
      <c r="E1104" s="24">
        <f t="shared" ca="1" si="34"/>
        <v>2.7633524342100202E-2</v>
      </c>
      <c r="F1104" s="24">
        <f t="shared" ca="1" si="35"/>
        <v>48083.229141477699</v>
      </c>
    </row>
    <row r="1105" spans="5:6" x14ac:dyDescent="0.25">
      <c r="E1105" s="24">
        <f t="shared" ca="1" si="34"/>
        <v>0.71133370421483555</v>
      </c>
      <c r="F1105" s="24">
        <f t="shared" ca="1" si="35"/>
        <v>50557.285191756724</v>
      </c>
    </row>
    <row r="1106" spans="5:6" x14ac:dyDescent="0.25">
      <c r="E1106" s="24">
        <f t="shared" ca="1" si="34"/>
        <v>0.71125712583726286</v>
      </c>
      <c r="F1106" s="24">
        <f t="shared" ca="1" si="35"/>
        <v>50557.061006168988</v>
      </c>
    </row>
    <row r="1107" spans="5:6" x14ac:dyDescent="0.25">
      <c r="E1107" s="24">
        <f t="shared" ca="1" si="34"/>
        <v>0.74641339256834882</v>
      </c>
      <c r="F1107" s="24">
        <f t="shared" ca="1" si="35"/>
        <v>50663.245687739989</v>
      </c>
    </row>
    <row r="1108" spans="5:6" x14ac:dyDescent="0.25">
      <c r="E1108" s="24">
        <f t="shared" ca="1" si="34"/>
        <v>0.93626853226792695</v>
      </c>
      <c r="F1108" s="24">
        <f t="shared" ca="1" si="35"/>
        <v>51524.183272294329</v>
      </c>
    </row>
    <row r="1109" spans="5:6" x14ac:dyDescent="0.25">
      <c r="E1109" s="24">
        <f t="shared" ca="1" si="34"/>
        <v>0.41679790003695172</v>
      </c>
      <c r="F1109" s="24">
        <f t="shared" ca="1" si="35"/>
        <v>49789.907911400071</v>
      </c>
    </row>
    <row r="1110" spans="5:6" x14ac:dyDescent="0.25">
      <c r="E1110" s="24">
        <f t="shared" ca="1" si="34"/>
        <v>0.75601067205130124</v>
      </c>
      <c r="F1110" s="24">
        <f t="shared" ca="1" si="35"/>
        <v>50693.527369568103</v>
      </c>
    </row>
    <row r="1111" spans="5:6" x14ac:dyDescent="0.25">
      <c r="E1111" s="24">
        <f t="shared" ca="1" si="34"/>
        <v>0.42881097152327596</v>
      </c>
      <c r="F1111" s="24">
        <f t="shared" ca="1" si="35"/>
        <v>49820.597849652251</v>
      </c>
    </row>
    <row r="1112" spans="5:6" x14ac:dyDescent="0.25">
      <c r="E1112" s="24">
        <f t="shared" ca="1" si="34"/>
        <v>0.4211248230638559</v>
      </c>
      <c r="F1112" s="24">
        <f t="shared" ca="1" si="35"/>
        <v>49800.983255185994</v>
      </c>
    </row>
    <row r="1113" spans="5:6" x14ac:dyDescent="0.25">
      <c r="E1113" s="24">
        <f t="shared" ca="1" si="34"/>
        <v>0.15914045850975289</v>
      </c>
      <c r="F1113" s="24">
        <f t="shared" ca="1" si="35"/>
        <v>49002.003213742581</v>
      </c>
    </row>
    <row r="1114" spans="5:6" x14ac:dyDescent="0.25">
      <c r="E1114" s="24">
        <f t="shared" ca="1" si="34"/>
        <v>0.83783031700655786</v>
      </c>
      <c r="F1114" s="24">
        <f t="shared" ca="1" si="35"/>
        <v>50985.579776631035</v>
      </c>
    </row>
    <row r="1115" spans="5:6" x14ac:dyDescent="0.25">
      <c r="E1115" s="24">
        <f t="shared" ca="1" si="34"/>
        <v>0.20366710979593816</v>
      </c>
      <c r="F1115" s="24">
        <f t="shared" ca="1" si="35"/>
        <v>49171.406062355309</v>
      </c>
    </row>
    <row r="1116" spans="5:6" x14ac:dyDescent="0.25">
      <c r="E1116" s="24">
        <f t="shared" ca="1" si="34"/>
        <v>0.2447820545925774</v>
      </c>
      <c r="F1116" s="24">
        <f t="shared" ca="1" si="35"/>
        <v>49308.997721520311</v>
      </c>
    </row>
    <row r="1117" spans="5:6" x14ac:dyDescent="0.25">
      <c r="E1117" s="24">
        <f t="shared" ca="1" si="34"/>
        <v>8.5040454590346481E-2</v>
      </c>
      <c r="F1117" s="24">
        <f t="shared" ca="1" si="35"/>
        <v>48628.056120897963</v>
      </c>
    </row>
    <row r="1118" spans="5:6" x14ac:dyDescent="0.25">
      <c r="E1118" s="24">
        <f t="shared" ca="1" si="34"/>
        <v>0.70750168913794764</v>
      </c>
      <c r="F1118" s="24">
        <f t="shared" ca="1" si="35"/>
        <v>50546.100841019383</v>
      </c>
    </row>
    <row r="1119" spans="5:6" x14ac:dyDescent="0.25">
      <c r="E1119" s="24">
        <f t="shared" ca="1" si="34"/>
        <v>3.8934900867549582E-2</v>
      </c>
      <c r="F1119" s="24">
        <f t="shared" ca="1" si="35"/>
        <v>48236.818018385355</v>
      </c>
    </row>
    <row r="1120" spans="5:6" x14ac:dyDescent="0.25">
      <c r="E1120" s="24">
        <f t="shared" ca="1" si="34"/>
        <v>0.62515582394646141</v>
      </c>
      <c r="F1120" s="24">
        <f t="shared" ca="1" si="35"/>
        <v>50319.050324166688</v>
      </c>
    </row>
    <row r="1121" spans="5:6" x14ac:dyDescent="0.25">
      <c r="E1121" s="24">
        <f t="shared" ca="1" si="34"/>
        <v>0.63395702962051859</v>
      </c>
      <c r="F1121" s="24">
        <f t="shared" ca="1" si="35"/>
        <v>50342.352087727013</v>
      </c>
    </row>
    <row r="1122" spans="5:6" x14ac:dyDescent="0.25">
      <c r="E1122" s="24">
        <f t="shared" ca="1" si="34"/>
        <v>0.46772224038869403</v>
      </c>
      <c r="F1122" s="24">
        <f t="shared" ca="1" si="35"/>
        <v>49919.003179129766</v>
      </c>
    </row>
    <row r="1123" spans="5:6" x14ac:dyDescent="0.25">
      <c r="E1123" s="24">
        <f t="shared" ca="1" si="34"/>
        <v>0.75041082977492646</v>
      </c>
      <c r="F1123" s="24">
        <f t="shared" ca="1" si="35"/>
        <v>50675.783140428095</v>
      </c>
    </row>
    <row r="1124" spans="5:6" x14ac:dyDescent="0.25">
      <c r="E1124" s="24">
        <f t="shared" ca="1" si="34"/>
        <v>0.92766293549829459</v>
      </c>
      <c r="F1124" s="24">
        <f t="shared" ca="1" si="35"/>
        <v>51458.604011018258</v>
      </c>
    </row>
    <row r="1125" spans="5:6" x14ac:dyDescent="0.25">
      <c r="E1125" s="24">
        <f t="shared" ca="1" si="34"/>
        <v>0.48033602579755286</v>
      </c>
      <c r="F1125" s="24">
        <f t="shared" ca="1" si="35"/>
        <v>49950.689750574398</v>
      </c>
    </row>
    <row r="1126" spans="5:6" x14ac:dyDescent="0.25">
      <c r="E1126" s="24">
        <f t="shared" ca="1" si="34"/>
        <v>0.31804783143099069</v>
      </c>
      <c r="F1126" s="24">
        <f t="shared" ca="1" si="35"/>
        <v>49526.835275891855</v>
      </c>
    </row>
    <row r="1127" spans="5:6" x14ac:dyDescent="0.25">
      <c r="E1127" s="24">
        <f t="shared" ca="1" si="34"/>
        <v>0.93537265123547164</v>
      </c>
      <c r="F1127" s="24">
        <f t="shared" ca="1" si="35"/>
        <v>51517.04747736756</v>
      </c>
    </row>
    <row r="1128" spans="5:6" x14ac:dyDescent="0.25">
      <c r="E1128" s="24">
        <f t="shared" ca="1" si="34"/>
        <v>0.41703850949714738</v>
      </c>
      <c r="F1128" s="24">
        <f t="shared" ca="1" si="35"/>
        <v>49790.524448374708</v>
      </c>
    </row>
    <row r="1129" spans="5:6" x14ac:dyDescent="0.25">
      <c r="E1129" s="24">
        <f t="shared" ca="1" si="34"/>
        <v>0.19840218229772855</v>
      </c>
      <c r="F1129" s="24">
        <f t="shared" ca="1" si="35"/>
        <v>49152.657716129659</v>
      </c>
    </row>
    <row r="1130" spans="5:6" x14ac:dyDescent="0.25">
      <c r="E1130" s="24">
        <f t="shared" ca="1" si="34"/>
        <v>0.35378738255584163</v>
      </c>
      <c r="F1130" s="24">
        <f t="shared" ca="1" si="35"/>
        <v>49624.884762376198</v>
      </c>
    </row>
    <row r="1131" spans="5:6" x14ac:dyDescent="0.25">
      <c r="E1131" s="24">
        <f t="shared" ca="1" si="34"/>
        <v>0.35655120083464176</v>
      </c>
      <c r="F1131" s="24">
        <f t="shared" ca="1" si="35"/>
        <v>49632.307323183231</v>
      </c>
    </row>
    <row r="1132" spans="5:6" x14ac:dyDescent="0.25">
      <c r="E1132" s="24">
        <f t="shared" ca="1" si="34"/>
        <v>0.50280229553423617</v>
      </c>
      <c r="F1132" s="24">
        <f t="shared" ca="1" si="35"/>
        <v>50007.024370985397</v>
      </c>
    </row>
    <row r="1133" spans="5:6" x14ac:dyDescent="0.25">
      <c r="E1133" s="24">
        <f t="shared" ca="1" si="34"/>
        <v>0.43263025060442251</v>
      </c>
      <c r="F1133" s="24">
        <f t="shared" ca="1" si="35"/>
        <v>49830.318343949839</v>
      </c>
    </row>
    <row r="1134" spans="5:6" x14ac:dyDescent="0.25">
      <c r="E1134" s="24">
        <f t="shared" ca="1" si="34"/>
        <v>0.4269517359709567</v>
      </c>
      <c r="F1134" s="24">
        <f t="shared" ca="1" si="35"/>
        <v>49815.859801695318</v>
      </c>
    </row>
    <row r="1135" spans="5:6" x14ac:dyDescent="0.25">
      <c r="E1135" s="24">
        <f t="shared" ca="1" si="34"/>
        <v>0.59900880658548095</v>
      </c>
      <c r="F1135" s="24">
        <f t="shared" ca="1" si="35"/>
        <v>50250.782351846574</v>
      </c>
    </row>
    <row r="1136" spans="5:6" x14ac:dyDescent="0.25">
      <c r="E1136" s="24">
        <f t="shared" ca="1" si="34"/>
        <v>0.70997595473919217</v>
      </c>
      <c r="F1136" s="24">
        <f t="shared" ca="1" si="35"/>
        <v>50553.314475594452</v>
      </c>
    </row>
    <row r="1137" spans="5:6" x14ac:dyDescent="0.25">
      <c r="E1137" s="24">
        <f t="shared" ca="1" si="34"/>
        <v>1.5380603901508749E-2</v>
      </c>
      <c r="F1137" s="24">
        <f t="shared" ca="1" si="35"/>
        <v>47839.85191773266</v>
      </c>
    </row>
    <row r="1138" spans="5:6" x14ac:dyDescent="0.25">
      <c r="E1138" s="24">
        <f t="shared" ca="1" si="34"/>
        <v>0.24197155001531179</v>
      </c>
      <c r="F1138" s="24">
        <f t="shared" ca="1" si="35"/>
        <v>49300.025292627193</v>
      </c>
    </row>
    <row r="1139" spans="5:6" x14ac:dyDescent="0.25">
      <c r="E1139" s="24">
        <f t="shared" ca="1" si="34"/>
        <v>0.2250710870622018</v>
      </c>
      <c r="F1139" s="24">
        <f t="shared" ca="1" si="35"/>
        <v>49244.821978419081</v>
      </c>
    </row>
    <row r="1140" spans="5:6" x14ac:dyDescent="0.25">
      <c r="E1140" s="24">
        <f t="shared" ca="1" si="34"/>
        <v>3.9514532278098646E-2</v>
      </c>
      <c r="F1140" s="24">
        <f t="shared" ca="1" si="35"/>
        <v>48243.652343225302</v>
      </c>
    </row>
    <row r="1141" spans="5:6" x14ac:dyDescent="0.25">
      <c r="E1141" s="24">
        <f t="shared" ca="1" si="34"/>
        <v>0.51279245208838342</v>
      </c>
      <c r="F1141" s="24">
        <f t="shared" ca="1" si="35"/>
        <v>50032.071419240099</v>
      </c>
    </row>
    <row r="1142" spans="5:6" x14ac:dyDescent="0.25">
      <c r="E1142" s="24">
        <f t="shared" ca="1" si="34"/>
        <v>0.13245742690523488</v>
      </c>
      <c r="F1142" s="24">
        <f t="shared" ca="1" si="35"/>
        <v>48885.150344864371</v>
      </c>
    </row>
    <row r="1143" spans="5:6" x14ac:dyDescent="0.25">
      <c r="E1143" s="24">
        <f t="shared" ca="1" si="34"/>
        <v>0.28441039101595489</v>
      </c>
      <c r="F1143" s="24">
        <f t="shared" ca="1" si="35"/>
        <v>49430.210948216751</v>
      </c>
    </row>
    <row r="1144" spans="5:6" x14ac:dyDescent="0.25">
      <c r="E1144" s="24">
        <f t="shared" ca="1" si="34"/>
        <v>0.44432125497182451</v>
      </c>
      <c r="F1144" s="24">
        <f t="shared" ca="1" si="35"/>
        <v>49859.977875718796</v>
      </c>
    </row>
    <row r="1145" spans="5:6" x14ac:dyDescent="0.25">
      <c r="E1145" s="24">
        <f t="shared" ca="1" si="34"/>
        <v>0.94838228969262572</v>
      </c>
      <c r="F1145" s="24">
        <f t="shared" ca="1" si="35"/>
        <v>51629.366667883187</v>
      </c>
    </row>
    <row r="1146" spans="5:6" x14ac:dyDescent="0.25">
      <c r="E1146" s="24">
        <f t="shared" ca="1" si="34"/>
        <v>0.3532285104264683</v>
      </c>
      <c r="F1146" s="24">
        <f t="shared" ca="1" si="35"/>
        <v>49623.38134312586</v>
      </c>
    </row>
    <row r="1147" spans="5:6" x14ac:dyDescent="0.25">
      <c r="E1147" s="24">
        <f t="shared" ca="1" si="34"/>
        <v>0.38482576639108768</v>
      </c>
      <c r="F1147" s="24">
        <f t="shared" ca="1" si="35"/>
        <v>49707.169262928415</v>
      </c>
    </row>
    <row r="1148" spans="5:6" x14ac:dyDescent="0.25">
      <c r="E1148" s="24">
        <f t="shared" ca="1" si="34"/>
        <v>0.28422552650882538</v>
      </c>
      <c r="F1148" s="24">
        <f t="shared" ca="1" si="35"/>
        <v>49429.665805933168</v>
      </c>
    </row>
    <row r="1149" spans="5:6" x14ac:dyDescent="0.25">
      <c r="E1149" s="24">
        <f t="shared" ca="1" si="34"/>
        <v>0.31455934822515175</v>
      </c>
      <c r="F1149" s="24">
        <f t="shared" ca="1" si="35"/>
        <v>49517.032336337215</v>
      </c>
    </row>
    <row r="1150" spans="5:6" x14ac:dyDescent="0.25">
      <c r="E1150" s="24">
        <f t="shared" ca="1" si="34"/>
        <v>0.41613535634828991</v>
      </c>
      <c r="F1150" s="24">
        <f t="shared" ca="1" si="35"/>
        <v>49788.209797858864</v>
      </c>
    </row>
    <row r="1151" spans="5:6" x14ac:dyDescent="0.25">
      <c r="E1151" s="24">
        <f t="shared" ca="1" si="34"/>
        <v>0.85155494522261399</v>
      </c>
      <c r="F1151" s="24">
        <f t="shared" ca="1" si="35"/>
        <v>51043.125634652504</v>
      </c>
    </row>
    <row r="1152" spans="5:6" x14ac:dyDescent="0.25">
      <c r="E1152" s="24">
        <f t="shared" ca="1" si="34"/>
        <v>0.76427864211604313</v>
      </c>
      <c r="F1152" s="24">
        <f t="shared" ca="1" si="35"/>
        <v>50720.133642053872</v>
      </c>
    </row>
    <row r="1153" spans="5:6" x14ac:dyDescent="0.25">
      <c r="E1153" s="24">
        <f t="shared" ca="1" si="34"/>
        <v>0.29425989098627692</v>
      </c>
      <c r="F1153" s="24">
        <f t="shared" ca="1" si="35"/>
        <v>49459.017698899028</v>
      </c>
    </row>
    <row r="1154" spans="5:6" x14ac:dyDescent="0.25">
      <c r="E1154" s="24">
        <f t="shared" ca="1" si="34"/>
        <v>0.23811128509157742</v>
      </c>
      <c r="F1154" s="24">
        <f t="shared" ca="1" si="35"/>
        <v>49287.608811096303</v>
      </c>
    </row>
    <row r="1155" spans="5:6" x14ac:dyDescent="0.25">
      <c r="E1155" s="24">
        <f t="shared" ca="1" si="34"/>
        <v>0.68004941017358955</v>
      </c>
      <c r="F1155" s="24">
        <f t="shared" ca="1" si="35"/>
        <v>50467.83697097512</v>
      </c>
    </row>
    <row r="1156" spans="5:6" x14ac:dyDescent="0.25">
      <c r="E1156" s="24">
        <f t="shared" ref="E1156:E1219" ca="1" si="36">RAND()</f>
        <v>0.89006681309004676</v>
      </c>
      <c r="F1156" s="24">
        <f t="shared" ref="F1156:F1219" ca="1" si="37">_xlfn.NORM.INV(E1156,$C$3,$C$4)</f>
        <v>51226.883519048177</v>
      </c>
    </row>
    <row r="1157" spans="5:6" x14ac:dyDescent="0.25">
      <c r="E1157" s="24">
        <f t="shared" ca="1" si="36"/>
        <v>0.25938954115240875</v>
      </c>
      <c r="F1157" s="24">
        <f t="shared" ca="1" si="37"/>
        <v>49354.771442394645</v>
      </c>
    </row>
    <row r="1158" spans="5:6" x14ac:dyDescent="0.25">
      <c r="E1158" s="24">
        <f t="shared" ca="1" si="36"/>
        <v>6.6064756251142831E-2</v>
      </c>
      <c r="F1158" s="24">
        <f t="shared" ca="1" si="37"/>
        <v>48494.242793457728</v>
      </c>
    </row>
    <row r="1159" spans="5:6" x14ac:dyDescent="0.25">
      <c r="E1159" s="24">
        <f t="shared" ca="1" si="36"/>
        <v>0.22682699394978068</v>
      </c>
      <c r="F1159" s="24">
        <f t="shared" ca="1" si="37"/>
        <v>49250.662793628057</v>
      </c>
    </row>
    <row r="1160" spans="5:6" x14ac:dyDescent="0.25">
      <c r="E1160" s="24">
        <f t="shared" ca="1" si="36"/>
        <v>8.5798665104895311E-2</v>
      </c>
      <c r="F1160" s="24">
        <f t="shared" ca="1" si="37"/>
        <v>48632.91074308916</v>
      </c>
    </row>
    <row r="1161" spans="5:6" x14ac:dyDescent="0.25">
      <c r="E1161" s="24">
        <f t="shared" ca="1" si="36"/>
        <v>0.97504606451331732</v>
      </c>
      <c r="F1161" s="24">
        <f t="shared" ca="1" si="37"/>
        <v>51960.75276167236</v>
      </c>
    </row>
    <row r="1162" spans="5:6" x14ac:dyDescent="0.25">
      <c r="E1162" s="24">
        <f t="shared" ca="1" si="36"/>
        <v>0.6657335702088778</v>
      </c>
      <c r="F1162" s="24">
        <f t="shared" ca="1" si="37"/>
        <v>50428.162440296539</v>
      </c>
    </row>
    <row r="1163" spans="5:6" x14ac:dyDescent="0.25">
      <c r="E1163" s="24">
        <f t="shared" ca="1" si="36"/>
        <v>0.25473621801323998</v>
      </c>
      <c r="F1163" s="24">
        <f t="shared" ca="1" si="37"/>
        <v>49340.340615105757</v>
      </c>
    </row>
    <row r="1164" spans="5:6" x14ac:dyDescent="0.25">
      <c r="E1164" s="24">
        <f t="shared" ca="1" si="36"/>
        <v>0.69551401986476213</v>
      </c>
      <c r="F1164" s="24">
        <f t="shared" ca="1" si="37"/>
        <v>50511.541466413677</v>
      </c>
    </row>
    <row r="1165" spans="5:6" x14ac:dyDescent="0.25">
      <c r="E1165" s="24">
        <f t="shared" ca="1" si="36"/>
        <v>0.54549479871859985</v>
      </c>
      <c r="F1165" s="24">
        <f t="shared" ca="1" si="37"/>
        <v>50114.286854810161</v>
      </c>
    </row>
    <row r="1166" spans="5:6" x14ac:dyDescent="0.25">
      <c r="E1166" s="24">
        <f t="shared" ca="1" si="36"/>
        <v>0.67966096922579711</v>
      </c>
      <c r="F1166" s="24">
        <f t="shared" ca="1" si="37"/>
        <v>50466.750965485138</v>
      </c>
    </row>
    <row r="1167" spans="5:6" x14ac:dyDescent="0.25">
      <c r="E1167" s="24">
        <f t="shared" ca="1" si="36"/>
        <v>0.86024501054907698</v>
      </c>
      <c r="F1167" s="24">
        <f t="shared" ca="1" si="37"/>
        <v>51081.420787584459</v>
      </c>
    </row>
    <row r="1168" spans="5:6" x14ac:dyDescent="0.25">
      <c r="E1168" s="24">
        <f t="shared" ca="1" si="36"/>
        <v>0.48252265167215225</v>
      </c>
      <c r="F1168" s="24">
        <f t="shared" ca="1" si="37"/>
        <v>49956.176761641145</v>
      </c>
    </row>
    <row r="1169" spans="5:6" x14ac:dyDescent="0.25">
      <c r="E1169" s="24">
        <f t="shared" ca="1" si="36"/>
        <v>0.9384588456522599</v>
      </c>
      <c r="F1169" s="24">
        <f t="shared" ca="1" si="37"/>
        <v>51541.964137115974</v>
      </c>
    </row>
    <row r="1170" spans="5:6" x14ac:dyDescent="0.25">
      <c r="E1170" s="24">
        <f t="shared" ca="1" si="36"/>
        <v>0.88064233390774582</v>
      </c>
      <c r="F1170" s="24">
        <f t="shared" ca="1" si="37"/>
        <v>51178.203889904355</v>
      </c>
    </row>
    <row r="1171" spans="5:6" x14ac:dyDescent="0.25">
      <c r="E1171" s="24">
        <f t="shared" ca="1" si="36"/>
        <v>0.20374881802374722</v>
      </c>
      <c r="F1171" s="24">
        <f t="shared" ca="1" si="37"/>
        <v>49171.694724690278</v>
      </c>
    </row>
    <row r="1172" spans="5:6" x14ac:dyDescent="0.25">
      <c r="E1172" s="24">
        <f t="shared" ca="1" si="36"/>
        <v>0.96690666247159451</v>
      </c>
      <c r="F1172" s="24">
        <f t="shared" ca="1" si="37"/>
        <v>51837.157314745287</v>
      </c>
    </row>
    <row r="1173" spans="5:6" x14ac:dyDescent="0.25">
      <c r="E1173" s="24">
        <f t="shared" ca="1" si="36"/>
        <v>2.6478368910774375E-2</v>
      </c>
      <c r="F1173" s="24">
        <f t="shared" ca="1" si="37"/>
        <v>48064.726462245213</v>
      </c>
    </row>
    <row r="1174" spans="5:6" x14ac:dyDescent="0.25">
      <c r="E1174" s="24">
        <f t="shared" ca="1" si="36"/>
        <v>0.26308190977054158</v>
      </c>
      <c r="F1174" s="24">
        <f t="shared" ca="1" si="37"/>
        <v>49366.127171765962</v>
      </c>
    </row>
    <row r="1175" spans="5:6" x14ac:dyDescent="0.25">
      <c r="E1175" s="24">
        <f t="shared" ca="1" si="36"/>
        <v>0.34916111316579046</v>
      </c>
      <c r="F1175" s="24">
        <f t="shared" ca="1" si="37"/>
        <v>49612.413723490332</v>
      </c>
    </row>
    <row r="1176" spans="5:6" x14ac:dyDescent="0.25">
      <c r="E1176" s="24">
        <f t="shared" ca="1" si="36"/>
        <v>0.26562818396192722</v>
      </c>
      <c r="F1176" s="24">
        <f t="shared" ca="1" si="37"/>
        <v>49373.910696736108</v>
      </c>
    </row>
    <row r="1177" spans="5:6" x14ac:dyDescent="0.25">
      <c r="E1177" s="24">
        <f t="shared" ca="1" si="36"/>
        <v>0.38658184386843752</v>
      </c>
      <c r="F1177" s="24">
        <f t="shared" ca="1" si="37"/>
        <v>49711.760856875488</v>
      </c>
    </row>
    <row r="1178" spans="5:6" x14ac:dyDescent="0.25">
      <c r="E1178" s="24">
        <f t="shared" ca="1" si="36"/>
        <v>0.33635665465600106</v>
      </c>
      <c r="F1178" s="24">
        <f t="shared" ca="1" si="37"/>
        <v>49577.572911697716</v>
      </c>
    </row>
    <row r="1179" spans="5:6" x14ac:dyDescent="0.25">
      <c r="E1179" s="24">
        <f t="shared" ca="1" si="36"/>
        <v>0.19909364040460631</v>
      </c>
      <c r="F1179" s="24">
        <f t="shared" ca="1" si="37"/>
        <v>49155.136903354432</v>
      </c>
    </row>
    <row r="1180" spans="5:6" x14ac:dyDescent="0.25">
      <c r="E1180" s="24">
        <f t="shared" ca="1" si="36"/>
        <v>5.8239905487750154E-2</v>
      </c>
      <c r="F1180" s="24">
        <f t="shared" ca="1" si="37"/>
        <v>48430.278044071827</v>
      </c>
    </row>
    <row r="1181" spans="5:6" x14ac:dyDescent="0.25">
      <c r="E1181" s="24">
        <f t="shared" ca="1" si="36"/>
        <v>0.44399266773203916</v>
      </c>
      <c r="F1181" s="24">
        <f t="shared" ca="1" si="37"/>
        <v>49859.146067128844</v>
      </c>
    </row>
    <row r="1182" spans="5:6" x14ac:dyDescent="0.25">
      <c r="E1182" s="24">
        <f t="shared" ca="1" si="36"/>
        <v>0.66456857906261069</v>
      </c>
      <c r="F1182" s="24">
        <f t="shared" ca="1" si="37"/>
        <v>50424.964104912855</v>
      </c>
    </row>
    <row r="1183" spans="5:6" x14ac:dyDescent="0.25">
      <c r="E1183" s="24">
        <f t="shared" ca="1" si="36"/>
        <v>4.4589888732416982E-2</v>
      </c>
      <c r="F1183" s="24">
        <f t="shared" ca="1" si="37"/>
        <v>48300.25965787426</v>
      </c>
    </row>
    <row r="1184" spans="5:6" x14ac:dyDescent="0.25">
      <c r="E1184" s="24">
        <f t="shared" ca="1" si="36"/>
        <v>0.84516226053851606</v>
      </c>
      <c r="F1184" s="24">
        <f t="shared" ca="1" si="37"/>
        <v>51015.903212515739</v>
      </c>
    </row>
    <row r="1185" spans="5:6" x14ac:dyDescent="0.25">
      <c r="E1185" s="24">
        <f t="shared" ca="1" si="36"/>
        <v>0.43015741335533464</v>
      </c>
      <c r="F1185" s="24">
        <f t="shared" ca="1" si="37"/>
        <v>49824.026583028055</v>
      </c>
    </row>
    <row r="1186" spans="5:6" x14ac:dyDescent="0.25">
      <c r="E1186" s="24">
        <f t="shared" ca="1" si="36"/>
        <v>0.17275652836934297</v>
      </c>
      <c r="F1186" s="24">
        <f t="shared" ca="1" si="37"/>
        <v>49056.671801501681</v>
      </c>
    </row>
    <row r="1187" spans="5:6" x14ac:dyDescent="0.25">
      <c r="E1187" s="24">
        <f t="shared" ca="1" si="36"/>
        <v>0.45000704439807948</v>
      </c>
      <c r="F1187" s="24">
        <f t="shared" ca="1" si="37"/>
        <v>49874.35645077852</v>
      </c>
    </row>
    <row r="1188" spans="5:6" x14ac:dyDescent="0.25">
      <c r="E1188" s="24">
        <f t="shared" ca="1" si="36"/>
        <v>0.28506503715365239</v>
      </c>
      <c r="F1188" s="24">
        <f t="shared" ca="1" si="37"/>
        <v>49432.140058406425</v>
      </c>
    </row>
    <row r="1189" spans="5:6" x14ac:dyDescent="0.25">
      <c r="E1189" s="24">
        <f t="shared" ca="1" si="36"/>
        <v>0.77954924054306529</v>
      </c>
      <c r="F1189" s="24">
        <f t="shared" ca="1" si="37"/>
        <v>50770.671753011389</v>
      </c>
    </row>
    <row r="1190" spans="5:6" x14ac:dyDescent="0.25">
      <c r="E1190" s="24">
        <f t="shared" ca="1" si="36"/>
        <v>0.92246700051068509</v>
      </c>
      <c r="F1190" s="24">
        <f t="shared" ca="1" si="37"/>
        <v>51421.863093740991</v>
      </c>
    </row>
    <row r="1191" spans="5:6" x14ac:dyDescent="0.25">
      <c r="E1191" s="24">
        <f t="shared" ca="1" si="36"/>
        <v>0.81268374759708339</v>
      </c>
      <c r="F1191" s="24">
        <f t="shared" ca="1" si="37"/>
        <v>50887.829438966801</v>
      </c>
    </row>
    <row r="1192" spans="5:6" x14ac:dyDescent="0.25">
      <c r="E1192" s="24">
        <f t="shared" ca="1" si="36"/>
        <v>0.77067724713772934</v>
      </c>
      <c r="F1192" s="24">
        <f t="shared" ca="1" si="37"/>
        <v>50741.079059327007</v>
      </c>
    </row>
    <row r="1193" spans="5:6" x14ac:dyDescent="0.25">
      <c r="E1193" s="24">
        <f t="shared" ca="1" si="36"/>
        <v>0.4238632014030902</v>
      </c>
      <c r="F1193" s="24">
        <f t="shared" ca="1" si="37"/>
        <v>49807.979825872528</v>
      </c>
    </row>
    <row r="1194" spans="5:6" x14ac:dyDescent="0.25">
      <c r="E1194" s="24">
        <f t="shared" ca="1" si="36"/>
        <v>0.72623114142463296</v>
      </c>
      <c r="F1194" s="24">
        <f t="shared" ca="1" si="37"/>
        <v>50601.453886025054</v>
      </c>
    </row>
    <row r="1195" spans="5:6" x14ac:dyDescent="0.25">
      <c r="E1195" s="24">
        <f t="shared" ca="1" si="36"/>
        <v>0.61891982714952798</v>
      </c>
      <c r="F1195" s="24">
        <f t="shared" ca="1" si="37"/>
        <v>50302.645093124294</v>
      </c>
    </row>
    <row r="1196" spans="5:6" x14ac:dyDescent="0.25">
      <c r="E1196" s="24">
        <f t="shared" ca="1" si="36"/>
        <v>0.89156391896475229</v>
      </c>
      <c r="F1196" s="24">
        <f t="shared" ca="1" si="37"/>
        <v>51234.888075279334</v>
      </c>
    </row>
    <row r="1197" spans="5:6" x14ac:dyDescent="0.25">
      <c r="E1197" s="24">
        <f t="shared" ca="1" si="36"/>
        <v>0.30274503539644959</v>
      </c>
      <c r="F1197" s="24">
        <f t="shared" ca="1" si="37"/>
        <v>49483.478276800975</v>
      </c>
    </row>
    <row r="1198" spans="5:6" x14ac:dyDescent="0.25">
      <c r="E1198" s="24">
        <f t="shared" ca="1" si="36"/>
        <v>0.29935645079587647</v>
      </c>
      <c r="F1198" s="24">
        <f t="shared" ca="1" si="37"/>
        <v>49473.747673163234</v>
      </c>
    </row>
    <row r="1199" spans="5:6" x14ac:dyDescent="0.25">
      <c r="E1199" s="24">
        <f t="shared" ca="1" si="36"/>
        <v>0.6150454286270709</v>
      </c>
      <c r="F1199" s="24">
        <f t="shared" ca="1" si="37"/>
        <v>50292.493743578169</v>
      </c>
    </row>
    <row r="1200" spans="5:6" x14ac:dyDescent="0.25">
      <c r="E1200" s="24">
        <f t="shared" ca="1" si="36"/>
        <v>0.48678738613461636</v>
      </c>
      <c r="F1200" s="24">
        <f t="shared" ca="1" si="37"/>
        <v>49966.874831587163</v>
      </c>
    </row>
    <row r="1201" spans="5:6" x14ac:dyDescent="0.25">
      <c r="E1201" s="24">
        <f t="shared" ca="1" si="36"/>
        <v>0.95607351709771915</v>
      </c>
      <c r="F1201" s="24">
        <f t="shared" ca="1" si="37"/>
        <v>51706.833704893492</v>
      </c>
    </row>
    <row r="1202" spans="5:6" x14ac:dyDescent="0.25">
      <c r="E1202" s="24">
        <f t="shared" ca="1" si="36"/>
        <v>0.31380225706422959</v>
      </c>
      <c r="F1202" s="24">
        <f t="shared" ca="1" si="37"/>
        <v>49514.898734081456</v>
      </c>
    </row>
    <row r="1203" spans="5:6" x14ac:dyDescent="0.25">
      <c r="E1203" s="24">
        <f t="shared" ca="1" si="36"/>
        <v>0.71599623038784632</v>
      </c>
      <c r="F1203" s="24">
        <f t="shared" ca="1" si="37"/>
        <v>50570.988351084656</v>
      </c>
    </row>
    <row r="1204" spans="5:6" x14ac:dyDescent="0.25">
      <c r="E1204" s="24">
        <f t="shared" ca="1" si="36"/>
        <v>0.20741154254571592</v>
      </c>
      <c r="F1204" s="24">
        <f t="shared" ca="1" si="37"/>
        <v>49184.564524993955</v>
      </c>
    </row>
    <row r="1205" spans="5:6" x14ac:dyDescent="0.25">
      <c r="E1205" s="24">
        <f t="shared" ca="1" si="36"/>
        <v>0.81485528578712318</v>
      </c>
      <c r="F1205" s="24">
        <f t="shared" ca="1" si="37"/>
        <v>50895.931351687999</v>
      </c>
    </row>
    <row r="1206" spans="5:6" x14ac:dyDescent="0.25">
      <c r="E1206" s="24">
        <f t="shared" ca="1" si="36"/>
        <v>0.58075766681576013</v>
      </c>
      <c r="F1206" s="24">
        <f t="shared" ca="1" si="37"/>
        <v>50203.832152294883</v>
      </c>
    </row>
    <row r="1207" spans="5:6" x14ac:dyDescent="0.25">
      <c r="E1207" s="24">
        <f t="shared" ca="1" si="36"/>
        <v>0.41715852823087618</v>
      </c>
      <c r="F1207" s="24">
        <f t="shared" ca="1" si="37"/>
        <v>49790.831954248766</v>
      </c>
    </row>
    <row r="1208" spans="5:6" x14ac:dyDescent="0.25">
      <c r="E1208" s="24">
        <f t="shared" ca="1" si="36"/>
        <v>0.95177505840310017</v>
      </c>
      <c r="F1208" s="24">
        <f t="shared" ca="1" si="37"/>
        <v>51662.313745370833</v>
      </c>
    </row>
    <row r="1209" spans="5:6" x14ac:dyDescent="0.25">
      <c r="E1209" s="24">
        <f t="shared" ca="1" si="36"/>
        <v>0.17148711386932358</v>
      </c>
      <c r="F1209" s="24">
        <f t="shared" ca="1" si="37"/>
        <v>49051.695042321</v>
      </c>
    </row>
    <row r="1210" spans="5:6" x14ac:dyDescent="0.25">
      <c r="E1210" s="24">
        <f t="shared" ca="1" si="36"/>
        <v>0.93250862469091833</v>
      </c>
      <c r="F1210" s="24">
        <f t="shared" ca="1" si="37"/>
        <v>51494.738314839276</v>
      </c>
    </row>
    <row r="1211" spans="5:6" x14ac:dyDescent="0.25">
      <c r="E1211" s="24">
        <f t="shared" ca="1" si="36"/>
        <v>0.59685525279991114</v>
      </c>
      <c r="F1211" s="24">
        <f t="shared" ca="1" si="37"/>
        <v>50245.215604674602</v>
      </c>
    </row>
    <row r="1212" spans="5:6" x14ac:dyDescent="0.25">
      <c r="E1212" s="24">
        <f t="shared" ca="1" si="36"/>
        <v>5.4506860406192681E-2</v>
      </c>
      <c r="F1212" s="24">
        <f t="shared" ca="1" si="37"/>
        <v>48397.358024330511</v>
      </c>
    </row>
    <row r="1213" spans="5:6" x14ac:dyDescent="0.25">
      <c r="E1213" s="24">
        <f t="shared" ca="1" si="36"/>
        <v>0.34749445365125531</v>
      </c>
      <c r="F1213" s="24">
        <f t="shared" ca="1" si="37"/>
        <v>49607.906198538993</v>
      </c>
    </row>
    <row r="1214" spans="5:6" x14ac:dyDescent="0.25">
      <c r="E1214" s="24">
        <f t="shared" ca="1" si="36"/>
        <v>0.69916059506123041</v>
      </c>
      <c r="F1214" s="24">
        <f t="shared" ca="1" si="37"/>
        <v>50521.987821681119</v>
      </c>
    </row>
    <row r="1215" spans="5:6" x14ac:dyDescent="0.25">
      <c r="E1215" s="24">
        <f t="shared" ca="1" si="36"/>
        <v>0.12008692620228967</v>
      </c>
      <c r="F1215" s="24">
        <f t="shared" ca="1" si="37"/>
        <v>48825.447640102015</v>
      </c>
    </row>
    <row r="1216" spans="5:6" x14ac:dyDescent="0.25">
      <c r="E1216" s="24">
        <f t="shared" ca="1" si="36"/>
        <v>0.43574047987103615</v>
      </c>
      <c r="F1216" s="24">
        <f t="shared" ca="1" si="37"/>
        <v>49838.22235742848</v>
      </c>
    </row>
    <row r="1217" spans="5:6" x14ac:dyDescent="0.25">
      <c r="E1217" s="24">
        <f t="shared" ca="1" si="36"/>
        <v>0.24063145350200865</v>
      </c>
      <c r="F1217" s="24">
        <f t="shared" ca="1" si="37"/>
        <v>49295.727208207878</v>
      </c>
    </row>
    <row r="1218" spans="5:6" x14ac:dyDescent="0.25">
      <c r="E1218" s="24">
        <f t="shared" ca="1" si="36"/>
        <v>0.38642198194487409</v>
      </c>
      <c r="F1218" s="24">
        <f t="shared" ca="1" si="37"/>
        <v>49711.343120675665</v>
      </c>
    </row>
    <row r="1219" spans="5:6" x14ac:dyDescent="0.25">
      <c r="E1219" s="24">
        <f t="shared" ca="1" si="36"/>
        <v>0.32497978930470806</v>
      </c>
      <c r="F1219" s="24">
        <f t="shared" ca="1" si="37"/>
        <v>49546.181654967892</v>
      </c>
    </row>
    <row r="1220" spans="5:6" x14ac:dyDescent="0.25">
      <c r="E1220" s="24">
        <f t="shared" ref="E1220:E1283" ca="1" si="38">RAND()</f>
        <v>0.37129344800362818</v>
      </c>
      <c r="F1220" s="24">
        <f t="shared" ref="F1220:F1283" ca="1" si="39">_xlfn.NORM.INV(E1220,$C$3,$C$4)</f>
        <v>49671.57044033429</v>
      </c>
    </row>
    <row r="1221" spans="5:6" x14ac:dyDescent="0.25">
      <c r="E1221" s="24">
        <f t="shared" ca="1" si="38"/>
        <v>0.80944582075128102</v>
      </c>
      <c r="F1221" s="24">
        <f t="shared" ca="1" si="39"/>
        <v>50875.855932849474</v>
      </c>
    </row>
    <row r="1222" spans="5:6" x14ac:dyDescent="0.25">
      <c r="E1222" s="24">
        <f t="shared" ca="1" si="38"/>
        <v>8.1620335547037959E-2</v>
      </c>
      <c r="F1222" s="24">
        <f t="shared" ca="1" si="39"/>
        <v>48605.745187230939</v>
      </c>
    </row>
    <row r="1223" spans="5:6" x14ac:dyDescent="0.25">
      <c r="E1223" s="24">
        <f t="shared" ca="1" si="38"/>
        <v>1.8514306422391713E-2</v>
      </c>
      <c r="F1223" s="24">
        <f t="shared" ca="1" si="39"/>
        <v>47914.551550124888</v>
      </c>
    </row>
    <row r="1224" spans="5:6" x14ac:dyDescent="0.25">
      <c r="E1224" s="24">
        <f t="shared" ca="1" si="38"/>
        <v>0.97917347477250882</v>
      </c>
      <c r="F1224" s="24">
        <f t="shared" ca="1" si="39"/>
        <v>52036.969979816509</v>
      </c>
    </row>
    <row r="1225" spans="5:6" x14ac:dyDescent="0.25">
      <c r="E1225" s="24">
        <f t="shared" ca="1" si="38"/>
        <v>0.75145694305264421</v>
      </c>
      <c r="F1225" s="24">
        <f t="shared" ca="1" si="39"/>
        <v>50679.081673240464</v>
      </c>
    </row>
    <row r="1226" spans="5:6" x14ac:dyDescent="0.25">
      <c r="E1226" s="24">
        <f t="shared" ca="1" si="38"/>
        <v>7.3698734578597547E-2</v>
      </c>
      <c r="F1226" s="24">
        <f t="shared" ca="1" si="39"/>
        <v>48551.214409759319</v>
      </c>
    </row>
    <row r="1227" spans="5:6" x14ac:dyDescent="0.25">
      <c r="E1227" s="24">
        <f t="shared" ca="1" si="38"/>
        <v>0.79236386633376443</v>
      </c>
      <c r="F1227" s="24">
        <f t="shared" ca="1" si="39"/>
        <v>50814.650723060156</v>
      </c>
    </row>
    <row r="1228" spans="5:6" x14ac:dyDescent="0.25">
      <c r="E1228" s="24">
        <f t="shared" ca="1" si="38"/>
        <v>0.84803811298421161</v>
      </c>
      <c r="F1228" s="24">
        <f t="shared" ca="1" si="39"/>
        <v>51028.055388391811</v>
      </c>
    </row>
    <row r="1229" spans="5:6" x14ac:dyDescent="0.25">
      <c r="E1229" s="24">
        <f t="shared" ca="1" si="38"/>
        <v>0.75154825433694117</v>
      </c>
      <c r="F1229" s="24">
        <f t="shared" ca="1" si="39"/>
        <v>50679.369940132383</v>
      </c>
    </row>
    <row r="1230" spans="5:6" x14ac:dyDescent="0.25">
      <c r="E1230" s="24">
        <f t="shared" ca="1" si="38"/>
        <v>0.12466312049521244</v>
      </c>
      <c r="F1230" s="24">
        <f t="shared" ca="1" si="39"/>
        <v>48848.012575574903</v>
      </c>
    </row>
    <row r="1231" spans="5:6" x14ac:dyDescent="0.25">
      <c r="E1231" s="24">
        <f t="shared" ca="1" si="38"/>
        <v>0.52005715725475021</v>
      </c>
      <c r="F1231" s="24">
        <f t="shared" ca="1" si="39"/>
        <v>50050.297036277378</v>
      </c>
    </row>
    <row r="1232" spans="5:6" x14ac:dyDescent="0.25">
      <c r="E1232" s="24">
        <f t="shared" ca="1" si="38"/>
        <v>0.50347339721432416</v>
      </c>
      <c r="F1232" s="24">
        <f t="shared" ca="1" si="39"/>
        <v>50008.706625666637</v>
      </c>
    </row>
    <row r="1233" spans="5:6" x14ac:dyDescent="0.25">
      <c r="E1233" s="24">
        <f t="shared" ca="1" si="38"/>
        <v>0.58983369442584688</v>
      </c>
      <c r="F1233" s="24">
        <f t="shared" ca="1" si="39"/>
        <v>50227.117198304499</v>
      </c>
    </row>
    <row r="1234" spans="5:6" x14ac:dyDescent="0.25">
      <c r="E1234" s="24">
        <f t="shared" ca="1" si="38"/>
        <v>3.901546042183468E-2</v>
      </c>
      <c r="F1234" s="24">
        <f t="shared" ca="1" si="39"/>
        <v>48237.772815518983</v>
      </c>
    </row>
    <row r="1235" spans="5:6" x14ac:dyDescent="0.25">
      <c r="E1235" s="24">
        <f t="shared" ca="1" si="38"/>
        <v>0.17425309029146141</v>
      </c>
      <c r="F1235" s="24">
        <f t="shared" ca="1" si="39"/>
        <v>49062.509251816446</v>
      </c>
    </row>
    <row r="1236" spans="5:6" x14ac:dyDescent="0.25">
      <c r="E1236" s="24">
        <f t="shared" ca="1" si="38"/>
        <v>3.6577799428178959E-2</v>
      </c>
      <c r="F1236" s="24">
        <f t="shared" ca="1" si="39"/>
        <v>48208.141273677451</v>
      </c>
    </row>
    <row r="1237" spans="5:6" x14ac:dyDescent="0.25">
      <c r="E1237" s="24">
        <f t="shared" ca="1" si="38"/>
        <v>0.99874347995714552</v>
      </c>
      <c r="F1237" s="24">
        <f t="shared" ca="1" si="39"/>
        <v>53021.766872955428</v>
      </c>
    </row>
    <row r="1238" spans="5:6" x14ac:dyDescent="0.25">
      <c r="E1238" s="24">
        <f t="shared" ca="1" si="38"/>
        <v>0.29431098181017024</v>
      </c>
      <c r="F1238" s="24">
        <f t="shared" ca="1" si="39"/>
        <v>49459.165939149781</v>
      </c>
    </row>
    <row r="1239" spans="5:6" x14ac:dyDescent="0.25">
      <c r="E1239" s="24">
        <f t="shared" ca="1" si="38"/>
        <v>0.59296919895639733</v>
      </c>
      <c r="F1239" s="24">
        <f t="shared" ca="1" si="39"/>
        <v>50235.189568490525</v>
      </c>
    </row>
    <row r="1240" spans="5:6" x14ac:dyDescent="0.25">
      <c r="E1240" s="24">
        <f t="shared" ca="1" si="38"/>
        <v>5.4947918801026563E-2</v>
      </c>
      <c r="F1240" s="24">
        <f t="shared" ca="1" si="39"/>
        <v>48401.33850464259</v>
      </c>
    </row>
    <row r="1241" spans="5:6" x14ac:dyDescent="0.25">
      <c r="E1241" s="24">
        <f t="shared" ca="1" si="38"/>
        <v>0.62267800196364109</v>
      </c>
      <c r="F1241" s="24">
        <f t="shared" ca="1" si="39"/>
        <v>50312.521802722833</v>
      </c>
    </row>
    <row r="1242" spans="5:6" x14ac:dyDescent="0.25">
      <c r="E1242" s="24">
        <f t="shared" ca="1" si="38"/>
        <v>0.29085351316571961</v>
      </c>
      <c r="F1242" s="24">
        <f t="shared" ca="1" si="39"/>
        <v>49449.10700001302</v>
      </c>
    </row>
    <row r="1243" spans="5:6" x14ac:dyDescent="0.25">
      <c r="E1243" s="24">
        <f t="shared" ca="1" si="38"/>
        <v>4.3154849661868111E-2</v>
      </c>
      <c r="F1243" s="24">
        <f t="shared" ca="1" si="39"/>
        <v>48284.806189659997</v>
      </c>
    </row>
    <row r="1244" spans="5:6" x14ac:dyDescent="0.25">
      <c r="E1244" s="24">
        <f t="shared" ca="1" si="38"/>
        <v>0.66159054961226815</v>
      </c>
      <c r="F1244" s="24">
        <f t="shared" ca="1" si="39"/>
        <v>50416.807931148396</v>
      </c>
    </row>
    <row r="1245" spans="5:6" x14ac:dyDescent="0.25">
      <c r="E1245" s="24">
        <f t="shared" ca="1" si="38"/>
        <v>0.45928626822182106</v>
      </c>
      <c r="F1245" s="24">
        <f t="shared" ca="1" si="39"/>
        <v>49897.768010026797</v>
      </c>
    </row>
    <row r="1246" spans="5:6" x14ac:dyDescent="0.25">
      <c r="E1246" s="24">
        <f t="shared" ca="1" si="38"/>
        <v>0.16163104191832667</v>
      </c>
      <c r="F1246" s="24">
        <f t="shared" ca="1" si="39"/>
        <v>49012.223428084348</v>
      </c>
    </row>
    <row r="1247" spans="5:6" x14ac:dyDescent="0.25">
      <c r="E1247" s="24">
        <f t="shared" ca="1" si="38"/>
        <v>0.97476899316025711</v>
      </c>
      <c r="F1247" s="24">
        <f t="shared" ca="1" si="39"/>
        <v>51956.026659441981</v>
      </c>
    </row>
    <row r="1248" spans="5:6" x14ac:dyDescent="0.25">
      <c r="E1248" s="24">
        <f t="shared" ca="1" si="38"/>
        <v>0.43922066833423101</v>
      </c>
      <c r="F1248" s="24">
        <f t="shared" ca="1" si="39"/>
        <v>49847.054604602308</v>
      </c>
    </row>
    <row r="1249" spans="5:6" x14ac:dyDescent="0.25">
      <c r="E1249" s="24">
        <f t="shared" ca="1" si="38"/>
        <v>0.9187276163796545</v>
      </c>
      <c r="F1249" s="24">
        <f t="shared" ca="1" si="39"/>
        <v>51396.563850737526</v>
      </c>
    </row>
    <row r="1250" spans="5:6" x14ac:dyDescent="0.25">
      <c r="E1250" s="24">
        <f t="shared" ca="1" si="38"/>
        <v>0.73616713881858731</v>
      </c>
      <c r="F1250" s="24">
        <f t="shared" ca="1" si="39"/>
        <v>50631.573323924138</v>
      </c>
    </row>
    <row r="1251" spans="5:6" x14ac:dyDescent="0.25">
      <c r="E1251" s="24">
        <f t="shared" ca="1" si="38"/>
        <v>0.59950123601740135</v>
      </c>
      <c r="F1251" s="24">
        <f t="shared" ca="1" si="39"/>
        <v>50252.056324796235</v>
      </c>
    </row>
    <row r="1252" spans="5:6" x14ac:dyDescent="0.25">
      <c r="E1252" s="24">
        <f t="shared" ca="1" si="38"/>
        <v>0.57813579277903193</v>
      </c>
      <c r="F1252" s="24">
        <f t="shared" ca="1" si="39"/>
        <v>50197.12666847869</v>
      </c>
    </row>
    <row r="1253" spans="5:6" x14ac:dyDescent="0.25">
      <c r="E1253" s="24">
        <f t="shared" ca="1" si="38"/>
        <v>0.87839714155030479</v>
      </c>
      <c r="F1253" s="24">
        <f t="shared" ca="1" si="39"/>
        <v>51167.011521075903</v>
      </c>
    </row>
    <row r="1254" spans="5:6" x14ac:dyDescent="0.25">
      <c r="E1254" s="24">
        <f t="shared" ca="1" si="38"/>
        <v>0.25025527339859488</v>
      </c>
      <c r="F1254" s="24">
        <f t="shared" ca="1" si="39"/>
        <v>49326.313343285874</v>
      </c>
    </row>
    <row r="1255" spans="5:6" x14ac:dyDescent="0.25">
      <c r="E1255" s="24">
        <f t="shared" ca="1" si="38"/>
        <v>0.83490376102152786</v>
      </c>
      <c r="F1255" s="24">
        <f t="shared" ca="1" si="39"/>
        <v>50973.726254090303</v>
      </c>
    </row>
    <row r="1256" spans="5:6" x14ac:dyDescent="0.25">
      <c r="E1256" s="24">
        <f t="shared" ca="1" si="38"/>
        <v>9.0385428910528698E-2</v>
      </c>
      <c r="F1256" s="24">
        <f t="shared" ca="1" si="39"/>
        <v>48661.614667751855</v>
      </c>
    </row>
    <row r="1257" spans="5:6" x14ac:dyDescent="0.25">
      <c r="E1257" s="24">
        <f t="shared" ca="1" si="38"/>
        <v>6.7217335004078671E-2</v>
      </c>
      <c r="F1257" s="24">
        <f t="shared" ca="1" si="39"/>
        <v>48503.159133949513</v>
      </c>
    </row>
    <row r="1258" spans="5:6" x14ac:dyDescent="0.25">
      <c r="E1258" s="24">
        <f t="shared" ca="1" si="38"/>
        <v>0.26819656090798782</v>
      </c>
      <c r="F1258" s="24">
        <f t="shared" ca="1" si="39"/>
        <v>49381.723548340473</v>
      </c>
    </row>
    <row r="1259" spans="5:6" x14ac:dyDescent="0.25">
      <c r="E1259" s="24">
        <f t="shared" ca="1" si="38"/>
        <v>0.69452262046238711</v>
      </c>
      <c r="F1259" s="24">
        <f t="shared" ca="1" si="39"/>
        <v>50508.711073927618</v>
      </c>
    </row>
    <row r="1260" spans="5:6" x14ac:dyDescent="0.25">
      <c r="E1260" s="24">
        <f t="shared" ca="1" si="38"/>
        <v>0.4117819425931144</v>
      </c>
      <c r="F1260" s="24">
        <f t="shared" ca="1" si="39"/>
        <v>49777.036462708347</v>
      </c>
    </row>
    <row r="1261" spans="5:6" x14ac:dyDescent="0.25">
      <c r="E1261" s="24">
        <f t="shared" ca="1" si="38"/>
        <v>0.26570760323829112</v>
      </c>
      <c r="F1261" s="24">
        <f t="shared" ca="1" si="39"/>
        <v>49374.152856516339</v>
      </c>
    </row>
    <row r="1262" spans="5:6" x14ac:dyDescent="0.25">
      <c r="E1262" s="24">
        <f t="shared" ca="1" si="38"/>
        <v>0.2385473337391667</v>
      </c>
      <c r="F1262" s="24">
        <f t="shared" ca="1" si="39"/>
        <v>49289.016833864887</v>
      </c>
    </row>
    <row r="1263" spans="5:6" x14ac:dyDescent="0.25">
      <c r="E1263" s="24">
        <f t="shared" ca="1" si="38"/>
        <v>0.87213737485014986</v>
      </c>
      <c r="F1263" s="24">
        <f t="shared" ca="1" si="39"/>
        <v>51136.552873668457</v>
      </c>
    </row>
    <row r="1264" spans="5:6" x14ac:dyDescent="0.25">
      <c r="E1264" s="24">
        <f t="shared" ca="1" si="38"/>
        <v>0.42300243917195324</v>
      </c>
      <c r="F1264" s="24">
        <f t="shared" ca="1" si="39"/>
        <v>49805.781602910858</v>
      </c>
    </row>
    <row r="1265" spans="5:6" x14ac:dyDescent="0.25">
      <c r="E1265" s="24">
        <f t="shared" ca="1" si="38"/>
        <v>0.11966213491156041</v>
      </c>
      <c r="F1265" s="24">
        <f t="shared" ca="1" si="39"/>
        <v>48823.322545425464</v>
      </c>
    </row>
    <row r="1266" spans="5:6" x14ac:dyDescent="0.25">
      <c r="E1266" s="24">
        <f t="shared" ca="1" si="38"/>
        <v>0.39592740082208211</v>
      </c>
      <c r="F1266" s="24">
        <f t="shared" ca="1" si="39"/>
        <v>49736.097178742893</v>
      </c>
    </row>
    <row r="1267" spans="5:6" x14ac:dyDescent="0.25">
      <c r="E1267" s="24">
        <f t="shared" ca="1" si="38"/>
        <v>0.65881429609931907</v>
      </c>
      <c r="F1267" s="24">
        <f t="shared" ca="1" si="39"/>
        <v>50409.229281294451</v>
      </c>
    </row>
    <row r="1268" spans="5:6" x14ac:dyDescent="0.25">
      <c r="E1268" s="24">
        <f t="shared" ca="1" si="38"/>
        <v>0.80540240562649779</v>
      </c>
      <c r="F1268" s="24">
        <f t="shared" ca="1" si="39"/>
        <v>50861.077811696356</v>
      </c>
    </row>
    <row r="1269" spans="5:6" x14ac:dyDescent="0.25">
      <c r="E1269" s="24">
        <f t="shared" ca="1" si="38"/>
        <v>0.57748746901259851</v>
      </c>
      <c r="F1269" s="24">
        <f t="shared" ca="1" si="39"/>
        <v>50195.469947908561</v>
      </c>
    </row>
    <row r="1270" spans="5:6" x14ac:dyDescent="0.25">
      <c r="E1270" s="24">
        <f t="shared" ca="1" si="38"/>
        <v>0.87429833603992113</v>
      </c>
      <c r="F1270" s="24">
        <f t="shared" ca="1" si="39"/>
        <v>51146.947479664646</v>
      </c>
    </row>
    <row r="1271" spans="5:6" x14ac:dyDescent="0.25">
      <c r="E1271" s="24">
        <f t="shared" ca="1" si="38"/>
        <v>0.83626298192662474</v>
      </c>
      <c r="F1271" s="24">
        <f t="shared" ca="1" si="39"/>
        <v>50979.214438167939</v>
      </c>
    </row>
    <row r="1272" spans="5:6" x14ac:dyDescent="0.25">
      <c r="E1272" s="24">
        <f t="shared" ca="1" si="38"/>
        <v>0.5166073784448254</v>
      </c>
      <c r="F1272" s="24">
        <f t="shared" ca="1" si="39"/>
        <v>50041.640554923018</v>
      </c>
    </row>
    <row r="1273" spans="5:6" x14ac:dyDescent="0.25">
      <c r="E1273" s="24">
        <f t="shared" ca="1" si="38"/>
        <v>0.48887138463721336</v>
      </c>
      <c r="F1273" s="24">
        <f t="shared" ca="1" si="39"/>
        <v>49972.10107931021</v>
      </c>
    </row>
    <row r="1274" spans="5:6" x14ac:dyDescent="0.25">
      <c r="E1274" s="24">
        <f t="shared" ca="1" si="38"/>
        <v>0.60004632130594959</v>
      </c>
      <c r="F1274" s="24">
        <f t="shared" ca="1" si="39"/>
        <v>50253.4670019447</v>
      </c>
    </row>
    <row r="1275" spans="5:6" x14ac:dyDescent="0.25">
      <c r="E1275" s="24">
        <f t="shared" ca="1" si="38"/>
        <v>0.31294916549892182</v>
      </c>
      <c r="F1275" s="24">
        <f t="shared" ca="1" si="39"/>
        <v>49512.491937994928</v>
      </c>
    </row>
    <row r="1276" spans="5:6" x14ac:dyDescent="0.25">
      <c r="E1276" s="24">
        <f t="shared" ca="1" si="38"/>
        <v>0.59614311328947744</v>
      </c>
      <c r="F1276" s="24">
        <f t="shared" ca="1" si="39"/>
        <v>50243.376465730384</v>
      </c>
    </row>
    <row r="1277" spans="5:6" x14ac:dyDescent="0.25">
      <c r="E1277" s="24">
        <f t="shared" ca="1" si="38"/>
        <v>0.1856483055394984</v>
      </c>
      <c r="F1277" s="24">
        <f t="shared" ca="1" si="39"/>
        <v>49105.952750259821</v>
      </c>
    </row>
    <row r="1278" spans="5:6" x14ac:dyDescent="0.25">
      <c r="E1278" s="24">
        <f t="shared" ca="1" si="38"/>
        <v>0.23326938667503627</v>
      </c>
      <c r="F1278" s="24">
        <f t="shared" ca="1" si="39"/>
        <v>49271.877780483897</v>
      </c>
    </row>
    <row r="1279" spans="5:6" x14ac:dyDescent="0.25">
      <c r="E1279" s="24">
        <f t="shared" ca="1" si="38"/>
        <v>0.66923725025848024</v>
      </c>
      <c r="F1279" s="24">
        <f t="shared" ca="1" si="39"/>
        <v>50437.807961019542</v>
      </c>
    </row>
    <row r="1280" spans="5:6" x14ac:dyDescent="0.25">
      <c r="E1280" s="24">
        <f t="shared" ca="1" si="38"/>
        <v>0.1971048915536775</v>
      </c>
      <c r="F1280" s="24">
        <f t="shared" ca="1" si="39"/>
        <v>49147.992236445803</v>
      </c>
    </row>
    <row r="1281" spans="5:6" x14ac:dyDescent="0.25">
      <c r="E1281" s="24">
        <f t="shared" ca="1" si="38"/>
        <v>0.47705704505670121</v>
      </c>
      <c r="F1281" s="24">
        <f t="shared" ca="1" si="39"/>
        <v>49942.458803151247</v>
      </c>
    </row>
    <row r="1282" spans="5:6" x14ac:dyDescent="0.25">
      <c r="E1282" s="24">
        <f t="shared" ca="1" si="38"/>
        <v>0.85340265601387533</v>
      </c>
      <c r="F1282" s="24">
        <f t="shared" ca="1" si="39"/>
        <v>51051.139144581408</v>
      </c>
    </row>
    <row r="1283" spans="5:6" x14ac:dyDescent="0.25">
      <c r="E1283" s="24">
        <f t="shared" ca="1" si="38"/>
        <v>2.9659018107921709E-2</v>
      </c>
      <c r="F1283" s="24">
        <f t="shared" ca="1" si="39"/>
        <v>48114.171256386668</v>
      </c>
    </row>
    <row r="1284" spans="5:6" x14ac:dyDescent="0.25">
      <c r="E1284" s="24">
        <f t="shared" ref="E1284:E1347" ca="1" si="40">RAND()</f>
        <v>0.71018879129830303</v>
      </c>
      <c r="F1284" s="24">
        <f t="shared" ref="F1284:F1347" ca="1" si="41">_xlfn.NORM.INV(E1284,$C$3,$C$4)</f>
        <v>50553.936334751852</v>
      </c>
    </row>
    <row r="1285" spans="5:6" x14ac:dyDescent="0.25">
      <c r="E1285" s="24">
        <f t="shared" ca="1" si="40"/>
        <v>0.22062365144198115</v>
      </c>
      <c r="F1285" s="24">
        <f t="shared" ca="1" si="41"/>
        <v>49229.911340986939</v>
      </c>
    </row>
    <row r="1286" spans="5:6" x14ac:dyDescent="0.25">
      <c r="E1286" s="24">
        <f t="shared" ca="1" si="40"/>
        <v>0.64699242458085726</v>
      </c>
      <c r="F1286" s="24">
        <f t="shared" ca="1" si="41"/>
        <v>50377.213227753025</v>
      </c>
    </row>
    <row r="1287" spans="5:6" x14ac:dyDescent="0.25">
      <c r="E1287" s="24">
        <f t="shared" ca="1" si="40"/>
        <v>0.221918592855331</v>
      </c>
      <c r="F1287" s="24">
        <f t="shared" ca="1" si="41"/>
        <v>49234.270357856483</v>
      </c>
    </row>
    <row r="1288" spans="5:6" x14ac:dyDescent="0.25">
      <c r="E1288" s="24">
        <f t="shared" ca="1" si="40"/>
        <v>0.63546652809382564</v>
      </c>
      <c r="F1288" s="24">
        <f t="shared" ca="1" si="41"/>
        <v>50346.366971210758</v>
      </c>
    </row>
    <row r="1289" spans="5:6" x14ac:dyDescent="0.25">
      <c r="E1289" s="24">
        <f t="shared" ca="1" si="40"/>
        <v>0.55488685554138006</v>
      </c>
      <c r="F1289" s="24">
        <f t="shared" ca="1" si="41"/>
        <v>50138.017877051243</v>
      </c>
    </row>
    <row r="1290" spans="5:6" x14ac:dyDescent="0.25">
      <c r="E1290" s="24">
        <f t="shared" ca="1" si="40"/>
        <v>0.35541241672304058</v>
      </c>
      <c r="F1290" s="24">
        <f t="shared" ca="1" si="41"/>
        <v>49629.25146054387</v>
      </c>
    </row>
    <row r="1291" spans="5:6" x14ac:dyDescent="0.25">
      <c r="E1291" s="24">
        <f t="shared" ca="1" si="40"/>
        <v>0.94610948573346632</v>
      </c>
      <c r="F1291" s="24">
        <f t="shared" ca="1" si="41"/>
        <v>51608.247295681751</v>
      </c>
    </row>
    <row r="1292" spans="5:6" x14ac:dyDescent="0.25">
      <c r="E1292" s="24">
        <f t="shared" ca="1" si="40"/>
        <v>0.16336895057688627</v>
      </c>
      <c r="F1292" s="24">
        <f t="shared" ca="1" si="41"/>
        <v>49019.294318156746</v>
      </c>
    </row>
    <row r="1293" spans="5:6" x14ac:dyDescent="0.25">
      <c r="E1293" s="24">
        <f t="shared" ca="1" si="40"/>
        <v>0.88026107946008847</v>
      </c>
      <c r="F1293" s="24">
        <f t="shared" ca="1" si="41"/>
        <v>51176.292927298702</v>
      </c>
    </row>
    <row r="1294" spans="5:6" x14ac:dyDescent="0.25">
      <c r="E1294" s="24">
        <f t="shared" ca="1" si="40"/>
        <v>7.5821207442545391E-2</v>
      </c>
      <c r="F1294" s="24">
        <f t="shared" ca="1" si="41"/>
        <v>48566.245785190018</v>
      </c>
    </row>
    <row r="1295" spans="5:6" x14ac:dyDescent="0.25">
      <c r="E1295" s="24">
        <f t="shared" ca="1" si="40"/>
        <v>0.38345388998256758</v>
      </c>
      <c r="F1295" s="24">
        <f t="shared" ca="1" si="41"/>
        <v>49703.577939328243</v>
      </c>
    </row>
    <row r="1296" spans="5:6" x14ac:dyDescent="0.25">
      <c r="E1296" s="24">
        <f t="shared" ca="1" si="40"/>
        <v>0.66362786231406667</v>
      </c>
      <c r="F1296" s="24">
        <f t="shared" ca="1" si="41"/>
        <v>50422.384656570444</v>
      </c>
    </row>
    <row r="1297" spans="5:6" x14ac:dyDescent="0.25">
      <c r="E1297" s="24">
        <f t="shared" ca="1" si="40"/>
        <v>0.72859055620491797</v>
      </c>
      <c r="F1297" s="24">
        <f t="shared" ca="1" si="41"/>
        <v>50608.555832651997</v>
      </c>
    </row>
    <row r="1298" spans="5:6" x14ac:dyDescent="0.25">
      <c r="E1298" s="24">
        <f t="shared" ca="1" si="40"/>
        <v>0.18928319424269613</v>
      </c>
      <c r="F1298" s="24">
        <f t="shared" ca="1" si="41"/>
        <v>49119.459155101285</v>
      </c>
    </row>
    <row r="1299" spans="5:6" x14ac:dyDescent="0.25">
      <c r="E1299" s="24">
        <f t="shared" ca="1" si="40"/>
        <v>0.90656013302602612</v>
      </c>
      <c r="F1299" s="24">
        <f t="shared" ca="1" si="41"/>
        <v>51319.866081222885</v>
      </c>
    </row>
    <row r="1300" spans="5:6" x14ac:dyDescent="0.25">
      <c r="E1300" s="24">
        <f t="shared" ca="1" si="40"/>
        <v>0.23013677642710195</v>
      </c>
      <c r="F1300" s="24">
        <f t="shared" ca="1" si="41"/>
        <v>49261.603519790428</v>
      </c>
    </row>
    <row r="1301" spans="5:6" x14ac:dyDescent="0.25">
      <c r="E1301" s="24">
        <f t="shared" ca="1" si="40"/>
        <v>0.71398461669379876</v>
      </c>
      <c r="F1301" s="24">
        <f t="shared" ca="1" si="41"/>
        <v>50565.063216494593</v>
      </c>
    </row>
    <row r="1302" spans="5:6" x14ac:dyDescent="0.25">
      <c r="E1302" s="24">
        <f t="shared" ca="1" si="40"/>
        <v>0.98001895667300043</v>
      </c>
      <c r="F1302" s="24">
        <f t="shared" ca="1" si="41"/>
        <v>52054.140588225491</v>
      </c>
    </row>
    <row r="1303" spans="5:6" x14ac:dyDescent="0.25">
      <c r="E1303" s="24">
        <f t="shared" ca="1" si="40"/>
        <v>0.23547936207558595</v>
      </c>
      <c r="F1303" s="24">
        <f t="shared" ca="1" si="41"/>
        <v>49279.079979304974</v>
      </c>
    </row>
    <row r="1304" spans="5:6" x14ac:dyDescent="0.25">
      <c r="E1304" s="24">
        <f t="shared" ca="1" si="40"/>
        <v>0.86075582353604541</v>
      </c>
      <c r="F1304" s="24">
        <f t="shared" ca="1" si="41"/>
        <v>51083.721380412055</v>
      </c>
    </row>
    <row r="1305" spans="5:6" x14ac:dyDescent="0.25">
      <c r="E1305" s="24">
        <f t="shared" ca="1" si="40"/>
        <v>0.83379444886689158</v>
      </c>
      <c r="F1305" s="24">
        <f t="shared" ca="1" si="41"/>
        <v>50969.2687792121</v>
      </c>
    </row>
    <row r="1306" spans="5:6" x14ac:dyDescent="0.25">
      <c r="E1306" s="24">
        <f t="shared" ca="1" si="40"/>
        <v>0.65190456638978123</v>
      </c>
      <c r="F1306" s="24">
        <f t="shared" ca="1" si="41"/>
        <v>50390.467521436018</v>
      </c>
    </row>
    <row r="1307" spans="5:6" x14ac:dyDescent="0.25">
      <c r="E1307" s="24">
        <f t="shared" ca="1" si="40"/>
        <v>0.9397396984487697</v>
      </c>
      <c r="F1307" s="24">
        <f t="shared" ca="1" si="41"/>
        <v>51552.592146379182</v>
      </c>
    </row>
    <row r="1308" spans="5:6" x14ac:dyDescent="0.25">
      <c r="E1308" s="24">
        <f t="shared" ca="1" si="40"/>
        <v>0.84135842558461083</v>
      </c>
      <c r="F1308" s="24">
        <f t="shared" ca="1" si="41"/>
        <v>51000.056535363088</v>
      </c>
    </row>
    <row r="1309" spans="5:6" x14ac:dyDescent="0.25">
      <c r="E1309" s="24">
        <f t="shared" ca="1" si="40"/>
        <v>0.38281467015209258</v>
      </c>
      <c r="F1309" s="24">
        <f t="shared" ca="1" si="41"/>
        <v>49701.903273981909</v>
      </c>
    </row>
    <row r="1310" spans="5:6" x14ac:dyDescent="0.25">
      <c r="E1310" s="24">
        <f t="shared" ca="1" si="40"/>
        <v>0.1246216499424766</v>
      </c>
      <c r="F1310" s="24">
        <f t="shared" ca="1" si="41"/>
        <v>48847.810715264852</v>
      </c>
    </row>
    <row r="1311" spans="5:6" x14ac:dyDescent="0.25">
      <c r="E1311" s="24">
        <f t="shared" ca="1" si="40"/>
        <v>0.86051766473595914</v>
      </c>
      <c r="F1311" s="24">
        <f t="shared" ca="1" si="41"/>
        <v>51082.648050923861</v>
      </c>
    </row>
    <row r="1312" spans="5:6" x14ac:dyDescent="0.25">
      <c r="E1312" s="24">
        <f t="shared" ca="1" si="40"/>
        <v>0.19816739775349212</v>
      </c>
      <c r="F1312" s="24">
        <f t="shared" ca="1" si="41"/>
        <v>49151.814723246491</v>
      </c>
    </row>
    <row r="1313" spans="5:6" x14ac:dyDescent="0.25">
      <c r="E1313" s="24">
        <f t="shared" ca="1" si="40"/>
        <v>0.93050163883541859</v>
      </c>
      <c r="F1313" s="24">
        <f t="shared" ca="1" si="41"/>
        <v>51479.537478438797</v>
      </c>
    </row>
    <row r="1314" spans="5:6" x14ac:dyDescent="0.25">
      <c r="E1314" s="24">
        <f t="shared" ca="1" si="40"/>
        <v>0.55502592220474756</v>
      </c>
      <c r="F1314" s="24">
        <f t="shared" ca="1" si="41"/>
        <v>50138.369810016622</v>
      </c>
    </row>
    <row r="1315" spans="5:6" x14ac:dyDescent="0.25">
      <c r="E1315" s="24">
        <f t="shared" ca="1" si="40"/>
        <v>0.18380847307523829</v>
      </c>
      <c r="F1315" s="24">
        <f t="shared" ca="1" si="41"/>
        <v>49099.053839057306</v>
      </c>
    </row>
    <row r="1316" spans="5:6" x14ac:dyDescent="0.25">
      <c r="E1316" s="24">
        <f t="shared" ca="1" si="40"/>
        <v>0.5651050313324989</v>
      </c>
      <c r="F1316" s="24">
        <f t="shared" ca="1" si="41"/>
        <v>50163.925316069959</v>
      </c>
    </row>
    <row r="1317" spans="5:6" x14ac:dyDescent="0.25">
      <c r="E1317" s="24">
        <f t="shared" ca="1" si="40"/>
        <v>4.3838240872663414E-3</v>
      </c>
      <c r="F1317" s="24">
        <f t="shared" ca="1" si="41"/>
        <v>47379.016408328207</v>
      </c>
    </row>
    <row r="1318" spans="5:6" x14ac:dyDescent="0.25">
      <c r="E1318" s="24">
        <f t="shared" ca="1" si="40"/>
        <v>0.22148532603242055</v>
      </c>
      <c r="F1318" s="24">
        <f t="shared" ca="1" si="41"/>
        <v>49232.813523217534</v>
      </c>
    </row>
    <row r="1319" spans="5:6" x14ac:dyDescent="0.25">
      <c r="E1319" s="24">
        <f t="shared" ca="1" si="40"/>
        <v>0.86897634235473042</v>
      </c>
      <c r="F1319" s="24">
        <f t="shared" ca="1" si="41"/>
        <v>51121.565293313026</v>
      </c>
    </row>
    <row r="1320" spans="5:6" x14ac:dyDescent="0.25">
      <c r="E1320" s="24">
        <f t="shared" ca="1" si="40"/>
        <v>0.30579719432222929</v>
      </c>
      <c r="F1320" s="24">
        <f t="shared" ca="1" si="41"/>
        <v>49492.201110462964</v>
      </c>
    </row>
    <row r="1321" spans="5:6" x14ac:dyDescent="0.25">
      <c r="E1321" s="24">
        <f t="shared" ca="1" si="40"/>
        <v>6.5931102482343351E-2</v>
      </c>
      <c r="F1321" s="24">
        <f t="shared" ca="1" si="41"/>
        <v>48493.201074029326</v>
      </c>
    </row>
    <row r="1322" spans="5:6" x14ac:dyDescent="0.25">
      <c r="E1322" s="24">
        <f t="shared" ca="1" si="40"/>
        <v>0.97218307205646348</v>
      </c>
      <c r="F1322" s="24">
        <f t="shared" ca="1" si="41"/>
        <v>51913.892789680707</v>
      </c>
    </row>
    <row r="1323" spans="5:6" x14ac:dyDescent="0.25">
      <c r="E1323" s="24">
        <f t="shared" ca="1" si="40"/>
        <v>0.41991492410906694</v>
      </c>
      <c r="F1323" s="24">
        <f t="shared" ca="1" si="41"/>
        <v>49797.88887163622</v>
      </c>
    </row>
    <row r="1324" spans="5:6" x14ac:dyDescent="0.25">
      <c r="E1324" s="24">
        <f t="shared" ca="1" si="40"/>
        <v>0.50532126545736111</v>
      </c>
      <c r="F1324" s="24">
        <f t="shared" ca="1" si="41"/>
        <v>50013.338829992201</v>
      </c>
    </row>
    <row r="1325" spans="5:6" x14ac:dyDescent="0.25">
      <c r="E1325" s="24">
        <f t="shared" ca="1" si="40"/>
        <v>0.97744709948529096</v>
      </c>
      <c r="F1325" s="24">
        <f t="shared" ca="1" si="41"/>
        <v>52003.666463384128</v>
      </c>
    </row>
    <row r="1326" spans="5:6" x14ac:dyDescent="0.25">
      <c r="E1326" s="24">
        <f t="shared" ca="1" si="40"/>
        <v>0.25011907438117176</v>
      </c>
      <c r="F1326" s="24">
        <f t="shared" ca="1" si="41"/>
        <v>49325.884913480768</v>
      </c>
    </row>
    <row r="1327" spans="5:6" x14ac:dyDescent="0.25">
      <c r="E1327" s="24">
        <f t="shared" ca="1" si="40"/>
        <v>0.63850132666641857</v>
      </c>
      <c r="F1327" s="24">
        <f t="shared" ca="1" si="41"/>
        <v>50354.455768412343</v>
      </c>
    </row>
    <row r="1328" spans="5:6" x14ac:dyDescent="0.25">
      <c r="E1328" s="24">
        <f t="shared" ca="1" si="40"/>
        <v>0.78476312285563021</v>
      </c>
      <c r="F1328" s="24">
        <f t="shared" ca="1" si="41"/>
        <v>50788.38121680617</v>
      </c>
    </row>
    <row r="1329" spans="5:6" x14ac:dyDescent="0.25">
      <c r="E1329" s="24">
        <f t="shared" ca="1" si="40"/>
        <v>0.94916892547698273</v>
      </c>
      <c r="F1329" s="24">
        <f t="shared" ca="1" si="41"/>
        <v>51636.848403723503</v>
      </c>
    </row>
    <row r="1330" spans="5:6" x14ac:dyDescent="0.25">
      <c r="E1330" s="24">
        <f t="shared" ca="1" si="40"/>
        <v>0.29225718562487879</v>
      </c>
      <c r="F1330" s="24">
        <f t="shared" ca="1" si="41"/>
        <v>49453.197421245131</v>
      </c>
    </row>
    <row r="1331" spans="5:6" x14ac:dyDescent="0.25">
      <c r="E1331" s="24">
        <f t="shared" ca="1" si="40"/>
        <v>0.11174099674150395</v>
      </c>
      <c r="F1331" s="24">
        <f t="shared" ca="1" si="41"/>
        <v>48782.67870056333</v>
      </c>
    </row>
    <row r="1332" spans="5:6" x14ac:dyDescent="0.25">
      <c r="E1332" s="24">
        <f t="shared" ca="1" si="40"/>
        <v>0.21981908763300173</v>
      </c>
      <c r="F1332" s="24">
        <f t="shared" ca="1" si="41"/>
        <v>49227.195644335938</v>
      </c>
    </row>
    <row r="1333" spans="5:6" x14ac:dyDescent="0.25">
      <c r="E1333" s="24">
        <f t="shared" ca="1" si="40"/>
        <v>0.71520013870550769</v>
      </c>
      <c r="F1333" s="24">
        <f t="shared" ca="1" si="41"/>
        <v>50568.641106366762</v>
      </c>
    </row>
    <row r="1334" spans="5:6" x14ac:dyDescent="0.25">
      <c r="E1334" s="24">
        <f t="shared" ca="1" si="40"/>
        <v>1.186836043983619E-3</v>
      </c>
      <c r="F1334" s="24">
        <f t="shared" ca="1" si="41"/>
        <v>46961.002988168213</v>
      </c>
    </row>
    <row r="1335" spans="5:6" x14ac:dyDescent="0.25">
      <c r="E1335" s="24">
        <f t="shared" ca="1" si="40"/>
        <v>0.72732480824594303</v>
      </c>
      <c r="F1335" s="24">
        <f t="shared" ca="1" si="41"/>
        <v>50604.742080147626</v>
      </c>
    </row>
    <row r="1336" spans="5:6" x14ac:dyDescent="0.25">
      <c r="E1336" s="24">
        <f t="shared" ca="1" si="40"/>
        <v>0.18749062436459996</v>
      </c>
      <c r="F1336" s="24">
        <f t="shared" ca="1" si="41"/>
        <v>49112.818607367168</v>
      </c>
    </row>
    <row r="1337" spans="5:6" x14ac:dyDescent="0.25">
      <c r="E1337" s="24">
        <f t="shared" ca="1" si="40"/>
        <v>0.4040824044883421</v>
      </c>
      <c r="F1337" s="24">
        <f t="shared" ca="1" si="41"/>
        <v>49757.205774297829</v>
      </c>
    </row>
    <row r="1338" spans="5:6" x14ac:dyDescent="0.25">
      <c r="E1338" s="24">
        <f t="shared" ca="1" si="40"/>
        <v>0.97622667895503812</v>
      </c>
      <c r="F1338" s="24">
        <f t="shared" ca="1" si="41"/>
        <v>51981.398140929668</v>
      </c>
    </row>
    <row r="1339" spans="5:6" x14ac:dyDescent="0.25">
      <c r="E1339" s="24">
        <f t="shared" ca="1" si="40"/>
        <v>0.89724976417734592</v>
      </c>
      <c r="F1339" s="24">
        <f t="shared" ca="1" si="41"/>
        <v>51266.035224085303</v>
      </c>
    </row>
    <row r="1340" spans="5:6" x14ac:dyDescent="0.25">
      <c r="E1340" s="24">
        <f t="shared" ca="1" si="40"/>
        <v>0.42324739029022729</v>
      </c>
      <c r="F1340" s="24">
        <f t="shared" ca="1" si="41"/>
        <v>49806.407256538427</v>
      </c>
    </row>
    <row r="1341" spans="5:6" x14ac:dyDescent="0.25">
      <c r="E1341" s="24">
        <f t="shared" ca="1" si="40"/>
        <v>0.81862439819184529</v>
      </c>
      <c r="F1341" s="24">
        <f t="shared" ca="1" si="41"/>
        <v>50910.135217649731</v>
      </c>
    </row>
    <row r="1342" spans="5:6" x14ac:dyDescent="0.25">
      <c r="E1342" s="24">
        <f t="shared" ca="1" si="40"/>
        <v>0.82694738241010313</v>
      </c>
      <c r="F1342" s="24">
        <f t="shared" ca="1" si="41"/>
        <v>50942.170733383784</v>
      </c>
    </row>
    <row r="1343" spans="5:6" x14ac:dyDescent="0.25">
      <c r="E1343" s="24">
        <f t="shared" ca="1" si="40"/>
        <v>0.63694289161883733</v>
      </c>
      <c r="F1343" s="24">
        <f t="shared" ca="1" si="41"/>
        <v>50350.299131800421</v>
      </c>
    </row>
    <row r="1344" spans="5:6" x14ac:dyDescent="0.25">
      <c r="E1344" s="24">
        <f t="shared" ca="1" si="40"/>
        <v>0.67579266209595057</v>
      </c>
      <c r="F1344" s="24">
        <f t="shared" ca="1" si="41"/>
        <v>50455.965654970816</v>
      </c>
    </row>
    <row r="1345" spans="5:6" x14ac:dyDescent="0.25">
      <c r="E1345" s="24">
        <f t="shared" ca="1" si="40"/>
        <v>0.48881088917067339</v>
      </c>
      <c r="F1345" s="24">
        <f t="shared" ca="1" si="41"/>
        <v>49971.949380315877</v>
      </c>
    </row>
    <row r="1346" spans="5:6" x14ac:dyDescent="0.25">
      <c r="E1346" s="24">
        <f t="shared" ca="1" si="40"/>
        <v>0.14765845080242057</v>
      </c>
      <c r="F1346" s="24">
        <f t="shared" ca="1" si="41"/>
        <v>48953.471083752687</v>
      </c>
    </row>
    <row r="1347" spans="5:6" x14ac:dyDescent="0.25">
      <c r="E1347" s="24">
        <f t="shared" ca="1" si="40"/>
        <v>0.78883895676913596</v>
      </c>
      <c r="F1347" s="24">
        <f t="shared" ca="1" si="41"/>
        <v>50802.399181402747</v>
      </c>
    </row>
    <row r="1348" spans="5:6" x14ac:dyDescent="0.25">
      <c r="E1348" s="24">
        <f t="shared" ref="E1348:E1411" ca="1" si="42">RAND()</f>
        <v>0.57111503645798012</v>
      </c>
      <c r="F1348" s="24">
        <f t="shared" ref="F1348:F1411" ca="1" si="43">_xlfn.NORM.INV(E1348,$C$3,$C$4)</f>
        <v>50179.213674205806</v>
      </c>
    </row>
    <row r="1349" spans="5:6" x14ac:dyDescent="0.25">
      <c r="E1349" s="24">
        <f t="shared" ca="1" si="42"/>
        <v>0.51846916657810105</v>
      </c>
      <c r="F1349" s="24">
        <f t="shared" ca="1" si="43"/>
        <v>50046.311884711889</v>
      </c>
    </row>
    <row r="1350" spans="5:6" x14ac:dyDescent="0.25">
      <c r="E1350" s="24">
        <f t="shared" ca="1" si="42"/>
        <v>0.99639017619931169</v>
      </c>
      <c r="F1350" s="24">
        <f t="shared" ca="1" si="43"/>
        <v>52686.539200462539</v>
      </c>
    </row>
    <row r="1351" spans="5:6" x14ac:dyDescent="0.25">
      <c r="E1351" s="24">
        <f t="shared" ca="1" si="42"/>
        <v>0.77827399391505514</v>
      </c>
      <c r="F1351" s="24">
        <f t="shared" ca="1" si="43"/>
        <v>50766.377003205474</v>
      </c>
    </row>
    <row r="1352" spans="5:6" x14ac:dyDescent="0.25">
      <c r="E1352" s="24">
        <f t="shared" ca="1" si="42"/>
        <v>2.2036161159545986E-2</v>
      </c>
      <c r="F1352" s="24">
        <f t="shared" ca="1" si="43"/>
        <v>47986.597685480774</v>
      </c>
    </row>
    <row r="1353" spans="5:6" x14ac:dyDescent="0.25">
      <c r="E1353" s="24">
        <f t="shared" ca="1" si="42"/>
        <v>2.223135977537738E-2</v>
      </c>
      <c r="F1353" s="24">
        <f t="shared" ca="1" si="43"/>
        <v>47990.297824222886</v>
      </c>
    </row>
    <row r="1354" spans="5:6" x14ac:dyDescent="0.25">
      <c r="E1354" s="24">
        <f t="shared" ca="1" si="42"/>
        <v>0.7878731205194075</v>
      </c>
      <c r="F1354" s="24">
        <f t="shared" ca="1" si="43"/>
        <v>50799.063213203401</v>
      </c>
    </row>
    <row r="1355" spans="5:6" x14ac:dyDescent="0.25">
      <c r="E1355" s="24">
        <f t="shared" ca="1" si="42"/>
        <v>6.8530232547557524E-2</v>
      </c>
      <c r="F1355" s="24">
        <f t="shared" ca="1" si="43"/>
        <v>48513.172835767633</v>
      </c>
    </row>
    <row r="1356" spans="5:6" x14ac:dyDescent="0.25">
      <c r="E1356" s="24">
        <f t="shared" ca="1" si="42"/>
        <v>0.62791957508229557</v>
      </c>
      <c r="F1356" s="24">
        <f t="shared" ca="1" si="43"/>
        <v>50326.348298406228</v>
      </c>
    </row>
    <row r="1357" spans="5:6" x14ac:dyDescent="0.25">
      <c r="E1357" s="24">
        <f t="shared" ca="1" si="42"/>
        <v>0.53336097718492836</v>
      </c>
      <c r="F1357" s="24">
        <f t="shared" ca="1" si="43"/>
        <v>50083.721269836373</v>
      </c>
    </row>
    <row r="1358" spans="5:6" x14ac:dyDescent="0.25">
      <c r="E1358" s="24">
        <f t="shared" ca="1" si="42"/>
        <v>0.88839718205926665</v>
      </c>
      <c r="F1358" s="24">
        <f t="shared" ca="1" si="43"/>
        <v>51218.048254842084</v>
      </c>
    </row>
    <row r="1359" spans="5:6" x14ac:dyDescent="0.25">
      <c r="E1359" s="24">
        <f t="shared" ca="1" si="42"/>
        <v>0.94589055970254832</v>
      </c>
      <c r="F1359" s="24">
        <f t="shared" ca="1" si="43"/>
        <v>51606.250504627547</v>
      </c>
    </row>
    <row r="1360" spans="5:6" x14ac:dyDescent="0.25">
      <c r="E1360" s="24">
        <f t="shared" ca="1" si="42"/>
        <v>0.40920977169714601</v>
      </c>
      <c r="F1360" s="24">
        <f t="shared" ca="1" si="43"/>
        <v>49770.42179366151</v>
      </c>
    </row>
    <row r="1361" spans="5:6" x14ac:dyDescent="0.25">
      <c r="E1361" s="24">
        <f t="shared" ca="1" si="42"/>
        <v>0.70026437889316939</v>
      </c>
      <c r="F1361" s="24">
        <f t="shared" ca="1" si="43"/>
        <v>50525.161045522545</v>
      </c>
    </row>
    <row r="1362" spans="5:6" x14ac:dyDescent="0.25">
      <c r="E1362" s="24">
        <f t="shared" ca="1" si="42"/>
        <v>0.31090087764624841</v>
      </c>
      <c r="F1362" s="24">
        <f t="shared" ca="1" si="43"/>
        <v>49506.70159510849</v>
      </c>
    </row>
    <row r="1363" spans="5:6" x14ac:dyDescent="0.25">
      <c r="E1363" s="24">
        <f t="shared" ca="1" si="42"/>
        <v>0.61197052478410585</v>
      </c>
      <c r="F1363" s="24">
        <f t="shared" ca="1" si="43"/>
        <v>50284.458607926441</v>
      </c>
    </row>
    <row r="1364" spans="5:6" x14ac:dyDescent="0.25">
      <c r="E1364" s="24">
        <f t="shared" ca="1" si="42"/>
        <v>0.85425778565256161</v>
      </c>
      <c r="F1364" s="24">
        <f t="shared" ca="1" si="43"/>
        <v>51054.870777795637</v>
      </c>
    </row>
    <row r="1365" spans="5:6" x14ac:dyDescent="0.25">
      <c r="E1365" s="24">
        <f t="shared" ca="1" si="42"/>
        <v>0.78015439479981563</v>
      </c>
      <c r="F1365" s="24">
        <f t="shared" ca="1" si="43"/>
        <v>50772.714758414222</v>
      </c>
    </row>
    <row r="1366" spans="5:6" x14ac:dyDescent="0.25">
      <c r="E1366" s="24">
        <f t="shared" ca="1" si="42"/>
        <v>0.41938536776482083</v>
      </c>
      <c r="F1366" s="24">
        <f t="shared" ca="1" si="43"/>
        <v>49796.533894597211</v>
      </c>
    </row>
    <row r="1367" spans="5:6" x14ac:dyDescent="0.25">
      <c r="E1367" s="24">
        <f t="shared" ca="1" si="42"/>
        <v>0.2467872105295813</v>
      </c>
      <c r="F1367" s="24">
        <f t="shared" ca="1" si="43"/>
        <v>49315.365230995674</v>
      </c>
    </row>
    <row r="1368" spans="5:6" x14ac:dyDescent="0.25">
      <c r="E1368" s="24">
        <f t="shared" ca="1" si="42"/>
        <v>0.91707139842279173</v>
      </c>
      <c r="F1368" s="24">
        <f t="shared" ca="1" si="43"/>
        <v>51385.638869285351</v>
      </c>
    </row>
    <row r="1369" spans="5:6" x14ac:dyDescent="0.25">
      <c r="E1369" s="24">
        <f t="shared" ca="1" si="42"/>
        <v>0.34682034464283296</v>
      </c>
      <c r="F1369" s="24">
        <f t="shared" ca="1" si="43"/>
        <v>49606.080792847155</v>
      </c>
    </row>
    <row r="1370" spans="5:6" x14ac:dyDescent="0.25">
      <c r="E1370" s="24">
        <f t="shared" ca="1" si="42"/>
        <v>0.66962671333595103</v>
      </c>
      <c r="F1370" s="24">
        <f t="shared" ca="1" si="43"/>
        <v>50438.882643941048</v>
      </c>
    </row>
    <row r="1371" spans="5:6" x14ac:dyDescent="0.25">
      <c r="E1371" s="24">
        <f t="shared" ca="1" si="42"/>
        <v>3.6870408851650271E-2</v>
      </c>
      <c r="F1371" s="24">
        <f t="shared" ca="1" si="43"/>
        <v>48211.781841060845</v>
      </c>
    </row>
    <row r="1372" spans="5:6" x14ac:dyDescent="0.25">
      <c r="E1372" s="24">
        <f t="shared" ca="1" si="42"/>
        <v>0.55250307785291508</v>
      </c>
      <c r="F1372" s="24">
        <f t="shared" ca="1" si="43"/>
        <v>50131.987922910783</v>
      </c>
    </row>
    <row r="1373" spans="5:6" x14ac:dyDescent="0.25">
      <c r="E1373" s="24">
        <f t="shared" ca="1" si="42"/>
        <v>0.50383564496944</v>
      </c>
      <c r="F1373" s="24">
        <f t="shared" ca="1" si="43"/>
        <v>50009.614684263477</v>
      </c>
    </row>
    <row r="1374" spans="5:6" x14ac:dyDescent="0.25">
      <c r="E1374" s="24">
        <f t="shared" ca="1" si="42"/>
        <v>0.77922311891833529</v>
      </c>
      <c r="F1374" s="24">
        <f t="shared" ca="1" si="43"/>
        <v>50769.572096841475</v>
      </c>
    </row>
    <row r="1375" spans="5:6" x14ac:dyDescent="0.25">
      <c r="E1375" s="24">
        <f t="shared" ca="1" si="42"/>
        <v>0.74193532705455745</v>
      </c>
      <c r="F1375" s="24">
        <f t="shared" ca="1" si="43"/>
        <v>50649.323427858486</v>
      </c>
    </row>
    <row r="1376" spans="5:6" x14ac:dyDescent="0.25">
      <c r="E1376" s="24">
        <f t="shared" ca="1" si="42"/>
        <v>0.1845043278915347</v>
      </c>
      <c r="F1376" s="24">
        <f t="shared" ca="1" si="43"/>
        <v>49101.668147281547</v>
      </c>
    </row>
    <row r="1377" spans="5:6" x14ac:dyDescent="0.25">
      <c r="E1377" s="24">
        <f t="shared" ca="1" si="42"/>
        <v>0.22250033456434537</v>
      </c>
      <c r="F1377" s="24">
        <f t="shared" ca="1" si="43"/>
        <v>49236.223878798148</v>
      </c>
    </row>
    <row r="1378" spans="5:6" x14ac:dyDescent="0.25">
      <c r="E1378" s="24">
        <f t="shared" ca="1" si="42"/>
        <v>0.25903194816848518</v>
      </c>
      <c r="F1378" s="24">
        <f t="shared" ca="1" si="43"/>
        <v>49353.667271174418</v>
      </c>
    </row>
    <row r="1379" spans="5:6" x14ac:dyDescent="0.25">
      <c r="E1379" s="24">
        <f t="shared" ca="1" si="42"/>
        <v>0.15228274453806545</v>
      </c>
      <c r="F1379" s="24">
        <f t="shared" ca="1" si="43"/>
        <v>48973.307939654609</v>
      </c>
    </row>
    <row r="1380" spans="5:6" x14ac:dyDescent="0.25">
      <c r="E1380" s="24">
        <f t="shared" ca="1" si="42"/>
        <v>7.4034369384078369E-3</v>
      </c>
      <c r="F1380" s="24">
        <f t="shared" ca="1" si="43"/>
        <v>47562.931492980577</v>
      </c>
    </row>
    <row r="1381" spans="5:6" x14ac:dyDescent="0.25">
      <c r="E1381" s="24">
        <f t="shared" ca="1" si="42"/>
        <v>1.7696569583159127E-2</v>
      </c>
      <c r="F1381" s="24">
        <f t="shared" ca="1" si="43"/>
        <v>47896.168398969421</v>
      </c>
    </row>
    <row r="1382" spans="5:6" x14ac:dyDescent="0.25">
      <c r="E1382" s="24">
        <f t="shared" ca="1" si="42"/>
        <v>0.914110986647371</v>
      </c>
      <c r="F1382" s="24">
        <f t="shared" ca="1" si="43"/>
        <v>51366.512925561059</v>
      </c>
    </row>
    <row r="1383" spans="5:6" x14ac:dyDescent="0.25">
      <c r="E1383" s="24">
        <f t="shared" ca="1" si="42"/>
        <v>7.2729624247290681E-2</v>
      </c>
      <c r="F1383" s="24">
        <f t="shared" ca="1" si="43"/>
        <v>48544.240981967727</v>
      </c>
    </row>
    <row r="1384" spans="5:6" x14ac:dyDescent="0.25">
      <c r="E1384" s="24">
        <f t="shared" ca="1" si="42"/>
        <v>0.6204229836786026</v>
      </c>
      <c r="F1384" s="24">
        <f t="shared" ca="1" si="43"/>
        <v>50306.591883097266</v>
      </c>
    </row>
    <row r="1385" spans="5:6" x14ac:dyDescent="0.25">
      <c r="E1385" s="24">
        <f t="shared" ca="1" si="42"/>
        <v>0.22545813242761348</v>
      </c>
      <c r="F1385" s="24">
        <f t="shared" ca="1" si="43"/>
        <v>49246.111647112826</v>
      </c>
    </row>
    <row r="1386" spans="5:6" x14ac:dyDescent="0.25">
      <c r="E1386" s="24">
        <f t="shared" ca="1" si="42"/>
        <v>0.83240785277112617</v>
      </c>
      <c r="F1386" s="24">
        <f t="shared" ca="1" si="43"/>
        <v>50963.724047875636</v>
      </c>
    </row>
    <row r="1387" spans="5:6" x14ac:dyDescent="0.25">
      <c r="E1387" s="24">
        <f t="shared" ca="1" si="42"/>
        <v>0.79224760601772881</v>
      </c>
      <c r="F1387" s="24">
        <f t="shared" ca="1" si="43"/>
        <v>50814.244690704669</v>
      </c>
    </row>
    <row r="1388" spans="5:6" x14ac:dyDescent="0.25">
      <c r="E1388" s="24">
        <f t="shared" ca="1" si="42"/>
        <v>0.88100669584587554</v>
      </c>
      <c r="F1388" s="24">
        <f t="shared" ca="1" si="43"/>
        <v>51180.034211664904</v>
      </c>
    </row>
    <row r="1389" spans="5:6" x14ac:dyDescent="0.25">
      <c r="E1389" s="24">
        <f t="shared" ca="1" si="42"/>
        <v>0.32884788265348863</v>
      </c>
      <c r="F1389" s="24">
        <f t="shared" ca="1" si="43"/>
        <v>49556.90326306619</v>
      </c>
    </row>
    <row r="1390" spans="5:6" x14ac:dyDescent="0.25">
      <c r="E1390" s="24">
        <f t="shared" ca="1" si="42"/>
        <v>0.92274479797693465</v>
      </c>
      <c r="F1390" s="24">
        <f t="shared" ca="1" si="43"/>
        <v>51423.779181346705</v>
      </c>
    </row>
    <row r="1391" spans="5:6" x14ac:dyDescent="0.25">
      <c r="E1391" s="24">
        <f t="shared" ca="1" si="42"/>
        <v>0.5231058373399281</v>
      </c>
      <c r="F1391" s="24">
        <f t="shared" ca="1" si="43"/>
        <v>50057.950163767404</v>
      </c>
    </row>
    <row r="1392" spans="5:6" x14ac:dyDescent="0.25">
      <c r="E1392" s="24">
        <f t="shared" ca="1" si="42"/>
        <v>0.75568366190147984</v>
      </c>
      <c r="F1392" s="24">
        <f t="shared" ca="1" si="43"/>
        <v>50692.48520137585</v>
      </c>
    </row>
    <row r="1393" spans="5:6" x14ac:dyDescent="0.25">
      <c r="E1393" s="24">
        <f t="shared" ca="1" si="42"/>
        <v>0.83358626564606897</v>
      </c>
      <c r="F1393" s="24">
        <f t="shared" ca="1" si="43"/>
        <v>50968.434395156</v>
      </c>
    </row>
    <row r="1394" spans="5:6" x14ac:dyDescent="0.25">
      <c r="E1394" s="24">
        <f t="shared" ca="1" si="42"/>
        <v>0.90855438313155013</v>
      </c>
      <c r="F1394" s="24">
        <f t="shared" ca="1" si="43"/>
        <v>51331.905529717922</v>
      </c>
    </row>
    <row r="1395" spans="5:6" x14ac:dyDescent="0.25">
      <c r="E1395" s="24">
        <f t="shared" ca="1" si="42"/>
        <v>0.30781077132902002</v>
      </c>
      <c r="F1395" s="24">
        <f t="shared" ca="1" si="43"/>
        <v>49497.934635469588</v>
      </c>
    </row>
    <row r="1396" spans="5:6" x14ac:dyDescent="0.25">
      <c r="E1396" s="24">
        <f t="shared" ca="1" si="42"/>
        <v>0.30714611589837515</v>
      </c>
      <c r="F1396" s="24">
        <f t="shared" ca="1" si="43"/>
        <v>49496.043907320396</v>
      </c>
    </row>
    <row r="1397" spans="5:6" x14ac:dyDescent="0.25">
      <c r="E1397" s="24">
        <f t="shared" ca="1" si="42"/>
        <v>1.1187069096637803E-2</v>
      </c>
      <c r="F1397" s="24">
        <f t="shared" ca="1" si="43"/>
        <v>47716.04436115353</v>
      </c>
    </row>
    <row r="1398" spans="5:6" x14ac:dyDescent="0.25">
      <c r="E1398" s="24">
        <f t="shared" ca="1" si="42"/>
        <v>0.76548927803217282</v>
      </c>
      <c r="F1398" s="24">
        <f t="shared" ca="1" si="43"/>
        <v>50724.072145870923</v>
      </c>
    </row>
    <row r="1399" spans="5:6" x14ac:dyDescent="0.25">
      <c r="E1399" s="24">
        <f t="shared" ca="1" si="42"/>
        <v>0.38274888543805707</v>
      </c>
      <c r="F1399" s="24">
        <f t="shared" ca="1" si="43"/>
        <v>49701.730879980336</v>
      </c>
    </row>
    <row r="1400" spans="5:6" x14ac:dyDescent="0.25">
      <c r="E1400" s="24">
        <f t="shared" ca="1" si="42"/>
        <v>0.22634665117860697</v>
      </c>
      <c r="F1400" s="24">
        <f t="shared" ca="1" si="43"/>
        <v>49249.067537362775</v>
      </c>
    </row>
    <row r="1401" spans="5:6" x14ac:dyDescent="0.25">
      <c r="E1401" s="24">
        <f t="shared" ca="1" si="42"/>
        <v>0.77120884747125318</v>
      </c>
      <c r="F1401" s="24">
        <f t="shared" ca="1" si="43"/>
        <v>50742.83380677169</v>
      </c>
    </row>
    <row r="1402" spans="5:6" x14ac:dyDescent="0.25">
      <c r="E1402" s="24">
        <f t="shared" ca="1" si="42"/>
        <v>0.33284121556242152</v>
      </c>
      <c r="F1402" s="24">
        <f t="shared" ca="1" si="43"/>
        <v>49567.918845568041</v>
      </c>
    </row>
    <row r="1403" spans="5:6" x14ac:dyDescent="0.25">
      <c r="E1403" s="24">
        <f t="shared" ca="1" si="42"/>
        <v>0.89738944989354852</v>
      </c>
      <c r="F1403" s="24">
        <f t="shared" ca="1" si="43"/>
        <v>51266.815970519834</v>
      </c>
    </row>
    <row r="1404" spans="5:6" x14ac:dyDescent="0.25">
      <c r="E1404" s="24">
        <f t="shared" ca="1" si="42"/>
        <v>0.75860876998026328</v>
      </c>
      <c r="F1404" s="24">
        <f t="shared" ca="1" si="43"/>
        <v>50701.834372779354</v>
      </c>
    </row>
    <row r="1405" spans="5:6" x14ac:dyDescent="0.25">
      <c r="E1405" s="24">
        <f t="shared" ca="1" si="42"/>
        <v>0.64938524310671664</v>
      </c>
      <c r="F1405" s="24">
        <f t="shared" ca="1" si="43"/>
        <v>50383.661280836561</v>
      </c>
    </row>
    <row r="1406" spans="5:6" x14ac:dyDescent="0.25">
      <c r="E1406" s="24">
        <f t="shared" ca="1" si="42"/>
        <v>0.13298395338735247</v>
      </c>
      <c r="F1406" s="24">
        <f t="shared" ca="1" si="43"/>
        <v>48887.603960596593</v>
      </c>
    </row>
    <row r="1407" spans="5:6" x14ac:dyDescent="0.25">
      <c r="E1407" s="24">
        <f t="shared" ca="1" si="42"/>
        <v>1.2507380250398881E-2</v>
      </c>
      <c r="F1407" s="24">
        <f t="shared" ca="1" si="43"/>
        <v>47758.825292464659</v>
      </c>
    </row>
    <row r="1408" spans="5:6" x14ac:dyDescent="0.25">
      <c r="E1408" s="24">
        <f t="shared" ca="1" si="42"/>
        <v>0.9399144644139471</v>
      </c>
      <c r="F1408" s="24">
        <f t="shared" ca="1" si="43"/>
        <v>51554.055950581373</v>
      </c>
    </row>
    <row r="1409" spans="5:6" x14ac:dyDescent="0.25">
      <c r="E1409" s="24">
        <f t="shared" ca="1" si="42"/>
        <v>0.61824715217031645</v>
      </c>
      <c r="F1409" s="24">
        <f t="shared" ca="1" si="43"/>
        <v>50300.880401391049</v>
      </c>
    </row>
    <row r="1410" spans="5:6" x14ac:dyDescent="0.25">
      <c r="E1410" s="24">
        <f t="shared" ca="1" si="42"/>
        <v>0.88179213610142837</v>
      </c>
      <c r="F1410" s="24">
        <f t="shared" ca="1" si="43"/>
        <v>51183.993267735881</v>
      </c>
    </row>
    <row r="1411" spans="5:6" x14ac:dyDescent="0.25">
      <c r="E1411" s="24">
        <f t="shared" ca="1" si="42"/>
        <v>0.22049578495000677</v>
      </c>
      <c r="F1411" s="24">
        <f t="shared" ca="1" si="43"/>
        <v>49229.48012480075</v>
      </c>
    </row>
    <row r="1412" spans="5:6" x14ac:dyDescent="0.25">
      <c r="E1412" s="24">
        <f t="shared" ref="E1412:E1475" ca="1" si="44">RAND()</f>
        <v>0.81000977923777917</v>
      </c>
      <c r="F1412" s="24">
        <f t="shared" ref="F1412:F1475" ca="1" si="45">_xlfn.NORM.INV(E1412,$C$3,$C$4)</f>
        <v>50877.932332795775</v>
      </c>
    </row>
    <row r="1413" spans="5:6" x14ac:dyDescent="0.25">
      <c r="E1413" s="24">
        <f t="shared" ca="1" si="44"/>
        <v>1.6205015241001819E-2</v>
      </c>
      <c r="F1413" s="24">
        <f t="shared" ca="1" si="45"/>
        <v>47860.683329472871</v>
      </c>
    </row>
    <row r="1414" spans="5:6" x14ac:dyDescent="0.25">
      <c r="E1414" s="24">
        <f t="shared" ca="1" si="44"/>
        <v>3.6793536263855398E-2</v>
      </c>
      <c r="F1414" s="24">
        <f t="shared" ca="1" si="45"/>
        <v>48210.827708034907</v>
      </c>
    </row>
    <row r="1415" spans="5:6" x14ac:dyDescent="0.25">
      <c r="E1415" s="24">
        <f t="shared" ca="1" si="44"/>
        <v>0.1590323997584141</v>
      </c>
      <c r="F1415" s="24">
        <f t="shared" ca="1" si="45"/>
        <v>49001.557429591165</v>
      </c>
    </row>
    <row r="1416" spans="5:6" x14ac:dyDescent="0.25">
      <c r="E1416" s="24">
        <f t="shared" ca="1" si="44"/>
        <v>0.27511968718404922</v>
      </c>
      <c r="F1416" s="24">
        <f t="shared" ca="1" si="45"/>
        <v>49402.598532743803</v>
      </c>
    </row>
    <row r="1417" spans="5:6" x14ac:dyDescent="0.25">
      <c r="E1417" s="24">
        <f t="shared" ca="1" si="44"/>
        <v>0.51237611203049427</v>
      </c>
      <c r="F1417" s="24">
        <f t="shared" ca="1" si="45"/>
        <v>50031.027289917853</v>
      </c>
    </row>
    <row r="1418" spans="5:6" x14ac:dyDescent="0.25">
      <c r="E1418" s="24">
        <f t="shared" ca="1" si="44"/>
        <v>0.93296908569634596</v>
      </c>
      <c r="F1418" s="24">
        <f t="shared" ca="1" si="45"/>
        <v>51498.27495381717</v>
      </c>
    </row>
    <row r="1419" spans="5:6" x14ac:dyDescent="0.25">
      <c r="E1419" s="24">
        <f t="shared" ca="1" si="44"/>
        <v>0.50234502191829888</v>
      </c>
      <c r="F1419" s="24">
        <f t="shared" ca="1" si="45"/>
        <v>50005.878132095495</v>
      </c>
    </row>
    <row r="1420" spans="5:6" x14ac:dyDescent="0.25">
      <c r="E1420" s="24">
        <f t="shared" ca="1" si="44"/>
        <v>0.23056728235543977</v>
      </c>
      <c r="F1420" s="24">
        <f t="shared" ca="1" si="45"/>
        <v>49263.020086770404</v>
      </c>
    </row>
    <row r="1421" spans="5:6" x14ac:dyDescent="0.25">
      <c r="E1421" s="24">
        <f t="shared" ca="1" si="44"/>
        <v>6.8684854026530573E-3</v>
      </c>
      <c r="F1421" s="24">
        <f t="shared" ca="1" si="45"/>
        <v>47535.931115495339</v>
      </c>
    </row>
    <row r="1422" spans="5:6" x14ac:dyDescent="0.25">
      <c r="E1422" s="24">
        <f t="shared" ca="1" si="44"/>
        <v>0.57835669415934854</v>
      </c>
      <c r="F1422" s="24">
        <f t="shared" ca="1" si="45"/>
        <v>50197.691281205385</v>
      </c>
    </row>
    <row r="1423" spans="5:6" x14ac:dyDescent="0.25">
      <c r="E1423" s="24">
        <f t="shared" ca="1" si="44"/>
        <v>0.29636953968082302</v>
      </c>
      <c r="F1423" s="24">
        <f t="shared" ca="1" si="45"/>
        <v>49465.129023924681</v>
      </c>
    </row>
    <row r="1424" spans="5:6" x14ac:dyDescent="0.25">
      <c r="E1424" s="24">
        <f t="shared" ca="1" si="44"/>
        <v>0.547110692689597</v>
      </c>
      <c r="F1424" s="24">
        <f t="shared" ca="1" si="45"/>
        <v>50118.364800734693</v>
      </c>
    </row>
    <row r="1425" spans="5:6" x14ac:dyDescent="0.25">
      <c r="E1425" s="24">
        <f t="shared" ca="1" si="44"/>
        <v>0.93900021803168321</v>
      </c>
      <c r="F1425" s="24">
        <f t="shared" ca="1" si="45"/>
        <v>51546.434929048461</v>
      </c>
    </row>
    <row r="1426" spans="5:6" x14ac:dyDescent="0.25">
      <c r="E1426" s="24">
        <f t="shared" ca="1" si="44"/>
        <v>0.23325654163865517</v>
      </c>
      <c r="F1426" s="24">
        <f t="shared" ca="1" si="45"/>
        <v>49271.835808923322</v>
      </c>
    </row>
    <row r="1427" spans="5:6" x14ac:dyDescent="0.25">
      <c r="E1427" s="24">
        <f t="shared" ca="1" si="44"/>
        <v>0.28014265423027152</v>
      </c>
      <c r="F1427" s="24">
        <f t="shared" ca="1" si="45"/>
        <v>49417.582220381766</v>
      </c>
    </row>
    <row r="1428" spans="5:6" x14ac:dyDescent="0.25">
      <c r="E1428" s="24">
        <f t="shared" ca="1" si="44"/>
        <v>0.10009845443413679</v>
      </c>
      <c r="F1428" s="24">
        <f t="shared" ca="1" si="45"/>
        <v>48719.009232175144</v>
      </c>
    </row>
    <row r="1429" spans="5:6" x14ac:dyDescent="0.25">
      <c r="E1429" s="24">
        <f t="shared" ca="1" si="44"/>
        <v>0.42650556297523945</v>
      </c>
      <c r="F1429" s="24">
        <f t="shared" ca="1" si="45"/>
        <v>49814.722169846849</v>
      </c>
    </row>
    <row r="1430" spans="5:6" x14ac:dyDescent="0.25">
      <c r="E1430" s="24">
        <f t="shared" ca="1" si="44"/>
        <v>0.74315249765858127</v>
      </c>
      <c r="F1430" s="24">
        <f t="shared" ca="1" si="45"/>
        <v>50653.095047787399</v>
      </c>
    </row>
    <row r="1431" spans="5:6" x14ac:dyDescent="0.25">
      <c r="E1431" s="24">
        <f t="shared" ca="1" si="44"/>
        <v>5.6796865495564064E-2</v>
      </c>
      <c r="F1431" s="24">
        <f t="shared" ca="1" si="45"/>
        <v>48417.755350073196</v>
      </c>
    </row>
    <row r="1432" spans="5:6" x14ac:dyDescent="0.25">
      <c r="E1432" s="24">
        <f t="shared" ca="1" si="44"/>
        <v>0.1370430690559401</v>
      </c>
      <c r="F1432" s="24">
        <f t="shared" ca="1" si="45"/>
        <v>48906.299005809822</v>
      </c>
    </row>
    <row r="1433" spans="5:6" x14ac:dyDescent="0.25">
      <c r="E1433" s="24">
        <f t="shared" ca="1" si="44"/>
        <v>0.17412408766801335</v>
      </c>
      <c r="F1433" s="24">
        <f t="shared" ca="1" si="45"/>
        <v>49062.007326652143</v>
      </c>
    </row>
    <row r="1434" spans="5:6" x14ac:dyDescent="0.25">
      <c r="E1434" s="24">
        <f t="shared" ca="1" si="44"/>
        <v>0.31102245153917984</v>
      </c>
      <c r="F1434" s="24">
        <f t="shared" ca="1" si="45"/>
        <v>49507.04573477363</v>
      </c>
    </row>
    <row r="1435" spans="5:6" x14ac:dyDescent="0.25">
      <c r="E1435" s="24">
        <f t="shared" ca="1" si="44"/>
        <v>0.6167206247467274</v>
      </c>
      <c r="F1435" s="24">
        <f t="shared" ca="1" si="45"/>
        <v>50296.879181835058</v>
      </c>
    </row>
    <row r="1436" spans="5:6" x14ac:dyDescent="0.25">
      <c r="E1436" s="24">
        <f t="shared" ca="1" si="44"/>
        <v>0.85362588277638796</v>
      </c>
      <c r="F1436" s="24">
        <f t="shared" ca="1" si="45"/>
        <v>51052.111853375878</v>
      </c>
    </row>
    <row r="1437" spans="5:6" x14ac:dyDescent="0.25">
      <c r="E1437" s="24">
        <f t="shared" ca="1" si="44"/>
        <v>0.60641192701954716</v>
      </c>
      <c r="F1437" s="24">
        <f t="shared" ca="1" si="45"/>
        <v>50269.979342532737</v>
      </c>
    </row>
    <row r="1438" spans="5:6" x14ac:dyDescent="0.25">
      <c r="E1438" s="24">
        <f t="shared" ca="1" si="44"/>
        <v>0.4459650350984512</v>
      </c>
      <c r="F1438" s="24">
        <f t="shared" ca="1" si="45"/>
        <v>49864.137612581842</v>
      </c>
    </row>
    <row r="1439" spans="5:6" x14ac:dyDescent="0.25">
      <c r="E1439" s="24">
        <f t="shared" ca="1" si="44"/>
        <v>0.88555518077108197</v>
      </c>
      <c r="F1439" s="24">
        <f t="shared" ca="1" si="45"/>
        <v>51203.224029545316</v>
      </c>
    </row>
    <row r="1440" spans="5:6" x14ac:dyDescent="0.25">
      <c r="E1440" s="24">
        <f t="shared" ca="1" si="44"/>
        <v>0.53757433125743403</v>
      </c>
      <c r="F1440" s="24">
        <f t="shared" ca="1" si="45"/>
        <v>50094.324564210401</v>
      </c>
    </row>
    <row r="1441" spans="5:6" x14ac:dyDescent="0.25">
      <c r="E1441" s="24">
        <f t="shared" ca="1" si="44"/>
        <v>0.11350274022548534</v>
      </c>
      <c r="F1441" s="24">
        <f t="shared" ca="1" si="45"/>
        <v>48791.89136951237</v>
      </c>
    </row>
    <row r="1442" spans="5:6" x14ac:dyDescent="0.25">
      <c r="E1442" s="24">
        <f t="shared" ca="1" si="44"/>
        <v>0.74579917239811255</v>
      </c>
      <c r="F1442" s="24">
        <f t="shared" ca="1" si="45"/>
        <v>50661.328520134201</v>
      </c>
    </row>
    <row r="1443" spans="5:6" x14ac:dyDescent="0.25">
      <c r="E1443" s="24">
        <f t="shared" ca="1" si="44"/>
        <v>0.46489939401610469</v>
      </c>
      <c r="F1443" s="24">
        <f t="shared" ca="1" si="45"/>
        <v>49911.902002595496</v>
      </c>
    </row>
    <row r="1444" spans="5:6" x14ac:dyDescent="0.25">
      <c r="E1444" s="24">
        <f t="shared" ca="1" si="44"/>
        <v>0.69197191115572942</v>
      </c>
      <c r="F1444" s="24">
        <f t="shared" ca="1" si="45"/>
        <v>50501.447556483225</v>
      </c>
    </row>
    <row r="1445" spans="5:6" x14ac:dyDescent="0.25">
      <c r="E1445" s="24">
        <f t="shared" ca="1" si="44"/>
        <v>0.49487712230109304</v>
      </c>
      <c r="F1445" s="24">
        <f t="shared" ca="1" si="45"/>
        <v>49987.158496984877</v>
      </c>
    </row>
    <row r="1446" spans="5:6" x14ac:dyDescent="0.25">
      <c r="E1446" s="24">
        <f t="shared" ca="1" si="44"/>
        <v>0.89274202806148073</v>
      </c>
      <c r="F1446" s="24">
        <f t="shared" ca="1" si="45"/>
        <v>51241.243136586512</v>
      </c>
    </row>
    <row r="1447" spans="5:6" x14ac:dyDescent="0.25">
      <c r="E1447" s="24">
        <f t="shared" ca="1" si="44"/>
        <v>0.31406054214396795</v>
      </c>
      <c r="F1447" s="24">
        <f t="shared" ca="1" si="45"/>
        <v>49515.626869875297</v>
      </c>
    </row>
    <row r="1448" spans="5:6" x14ac:dyDescent="0.25">
      <c r="E1448" s="24">
        <f t="shared" ca="1" si="44"/>
        <v>0.99630153921796549</v>
      </c>
      <c r="F1448" s="24">
        <f t="shared" ca="1" si="45"/>
        <v>52678.425362284434</v>
      </c>
    </row>
    <row r="1449" spans="5:6" x14ac:dyDescent="0.25">
      <c r="E1449" s="24">
        <f t="shared" ca="1" si="44"/>
        <v>0.80323230791296119</v>
      </c>
      <c r="F1449" s="24">
        <f t="shared" ca="1" si="45"/>
        <v>50853.223481270281</v>
      </c>
    </row>
    <row r="1450" spans="5:6" x14ac:dyDescent="0.25">
      <c r="E1450" s="24">
        <f t="shared" ca="1" si="44"/>
        <v>0.91905554034372816</v>
      </c>
      <c r="F1450" s="24">
        <f t="shared" ca="1" si="45"/>
        <v>51398.746817924657</v>
      </c>
    </row>
    <row r="1451" spans="5:6" x14ac:dyDescent="0.25">
      <c r="E1451" s="24">
        <f t="shared" ca="1" si="44"/>
        <v>5.5929154419308791E-2</v>
      </c>
      <c r="F1451" s="24">
        <f t="shared" ca="1" si="45"/>
        <v>48410.104263417816</v>
      </c>
    </row>
    <row r="1452" spans="5:6" x14ac:dyDescent="0.25">
      <c r="E1452" s="24">
        <f t="shared" ca="1" si="44"/>
        <v>0.77015317633421987</v>
      </c>
      <c r="F1452" s="24">
        <f t="shared" ca="1" si="45"/>
        <v>50739.351396723461</v>
      </c>
    </row>
    <row r="1453" spans="5:6" x14ac:dyDescent="0.25">
      <c r="E1453" s="24">
        <f t="shared" ca="1" si="44"/>
        <v>0.42809542057234706</v>
      </c>
      <c r="F1453" s="24">
        <f t="shared" ca="1" si="45"/>
        <v>49818.774832867872</v>
      </c>
    </row>
    <row r="1454" spans="5:6" x14ac:dyDescent="0.25">
      <c r="E1454" s="24">
        <f t="shared" ca="1" si="44"/>
        <v>0.2843503987487106</v>
      </c>
      <c r="F1454" s="24">
        <f t="shared" ca="1" si="45"/>
        <v>49430.034057098928</v>
      </c>
    </row>
    <row r="1455" spans="5:6" x14ac:dyDescent="0.25">
      <c r="E1455" s="24">
        <f t="shared" ca="1" si="44"/>
        <v>0.39521110257423864</v>
      </c>
      <c r="F1455" s="24">
        <f t="shared" ca="1" si="45"/>
        <v>49734.237603363377</v>
      </c>
    </row>
    <row r="1456" spans="5:6" x14ac:dyDescent="0.25">
      <c r="E1456" s="24">
        <f t="shared" ca="1" si="44"/>
        <v>0.62070538509111706</v>
      </c>
      <c r="F1456" s="24">
        <f t="shared" ca="1" si="45"/>
        <v>50307.333906787986</v>
      </c>
    </row>
    <row r="1457" spans="5:6" x14ac:dyDescent="0.25">
      <c r="E1457" s="24">
        <f t="shared" ca="1" si="44"/>
        <v>0.72847437921645164</v>
      </c>
      <c r="F1457" s="24">
        <f t="shared" ca="1" si="45"/>
        <v>50608.205418123762</v>
      </c>
    </row>
    <row r="1458" spans="5:6" x14ac:dyDescent="0.25">
      <c r="E1458" s="24">
        <f t="shared" ca="1" si="44"/>
        <v>0.35775171019218677</v>
      </c>
      <c r="F1458" s="24">
        <f t="shared" ca="1" si="45"/>
        <v>49635.52510905821</v>
      </c>
    </row>
    <row r="1459" spans="5:6" x14ac:dyDescent="0.25">
      <c r="E1459" s="24">
        <f t="shared" ca="1" si="44"/>
        <v>0.15804182835909009</v>
      </c>
      <c r="F1459" s="24">
        <f t="shared" ca="1" si="45"/>
        <v>48997.461655310239</v>
      </c>
    </row>
    <row r="1460" spans="5:6" x14ac:dyDescent="0.25">
      <c r="E1460" s="24">
        <f t="shared" ca="1" si="44"/>
        <v>0.31549136317825421</v>
      </c>
      <c r="F1460" s="24">
        <f t="shared" ca="1" si="45"/>
        <v>49519.655886778237</v>
      </c>
    </row>
    <row r="1461" spans="5:6" x14ac:dyDescent="0.25">
      <c r="E1461" s="24">
        <f t="shared" ca="1" si="44"/>
        <v>0.45518932292292313</v>
      </c>
      <c r="F1461" s="24">
        <f t="shared" ca="1" si="45"/>
        <v>49887.439050288638</v>
      </c>
    </row>
    <row r="1462" spans="5:6" x14ac:dyDescent="0.25">
      <c r="E1462" s="24">
        <f t="shared" ca="1" si="44"/>
        <v>0.34108053295391416</v>
      </c>
      <c r="F1462" s="24">
        <f t="shared" ca="1" si="45"/>
        <v>49590.484052470332</v>
      </c>
    </row>
    <row r="1463" spans="5:6" x14ac:dyDescent="0.25">
      <c r="E1463" s="24">
        <f t="shared" ca="1" si="44"/>
        <v>0.75639302032805555</v>
      </c>
      <c r="F1463" s="24">
        <f t="shared" ca="1" si="45"/>
        <v>50694.74685423325</v>
      </c>
    </row>
    <row r="1464" spans="5:6" x14ac:dyDescent="0.25">
      <c r="E1464" s="24">
        <f t="shared" ca="1" si="44"/>
        <v>0.68382476311073437</v>
      </c>
      <c r="F1464" s="24">
        <f t="shared" ca="1" si="45"/>
        <v>50478.421163160019</v>
      </c>
    </row>
    <row r="1465" spans="5:6" x14ac:dyDescent="0.25">
      <c r="E1465" s="24">
        <f t="shared" ca="1" si="44"/>
        <v>0.75600401888735058</v>
      </c>
      <c r="F1465" s="24">
        <f t="shared" ca="1" si="45"/>
        <v>50693.506158697644</v>
      </c>
    </row>
    <row r="1466" spans="5:6" x14ac:dyDescent="0.25">
      <c r="E1466" s="24">
        <f t="shared" ca="1" si="44"/>
        <v>0.30363871531539777</v>
      </c>
      <c r="F1466" s="24">
        <f t="shared" ca="1" si="45"/>
        <v>49486.036386627289</v>
      </c>
    </row>
    <row r="1467" spans="5:6" x14ac:dyDescent="0.25">
      <c r="E1467" s="24">
        <f t="shared" ca="1" si="44"/>
        <v>4.9561007552127667E-2</v>
      </c>
      <c r="F1467" s="24">
        <f t="shared" ca="1" si="45"/>
        <v>48350.87493257803</v>
      </c>
    </row>
    <row r="1468" spans="5:6" x14ac:dyDescent="0.25">
      <c r="E1468" s="24">
        <f t="shared" ca="1" si="44"/>
        <v>0.75380284288160782</v>
      </c>
      <c r="F1468" s="24">
        <f t="shared" ca="1" si="45"/>
        <v>50686.505631667227</v>
      </c>
    </row>
    <row r="1469" spans="5:6" x14ac:dyDescent="0.25">
      <c r="E1469" s="24">
        <f t="shared" ca="1" si="44"/>
        <v>0.34927883307509366</v>
      </c>
      <c r="F1469" s="24">
        <f t="shared" ca="1" si="45"/>
        <v>49612.731801485934</v>
      </c>
    </row>
    <row r="1470" spans="5:6" x14ac:dyDescent="0.25">
      <c r="E1470" s="24">
        <f t="shared" ca="1" si="44"/>
        <v>0.44844420014236919</v>
      </c>
      <c r="F1470" s="24">
        <f t="shared" ca="1" si="45"/>
        <v>49870.406947613774</v>
      </c>
    </row>
    <row r="1471" spans="5:6" x14ac:dyDescent="0.25">
      <c r="E1471" s="24">
        <f t="shared" ca="1" si="44"/>
        <v>0.95795295988847551</v>
      </c>
      <c r="F1471" s="24">
        <f t="shared" ca="1" si="45"/>
        <v>51727.409864772329</v>
      </c>
    </row>
    <row r="1472" spans="5:6" x14ac:dyDescent="0.25">
      <c r="E1472" s="24">
        <f t="shared" ca="1" si="44"/>
        <v>1.2672013138201321E-2</v>
      </c>
      <c r="F1472" s="24">
        <f t="shared" ca="1" si="45"/>
        <v>47763.881749675595</v>
      </c>
    </row>
    <row r="1473" spans="5:6" x14ac:dyDescent="0.25">
      <c r="E1473" s="24">
        <f t="shared" ca="1" si="44"/>
        <v>0.51281846817081944</v>
      </c>
      <c r="F1473" s="24">
        <f t="shared" ca="1" si="45"/>
        <v>50032.136665502949</v>
      </c>
    </row>
    <row r="1474" spans="5:6" x14ac:dyDescent="0.25">
      <c r="E1474" s="24">
        <f t="shared" ca="1" si="44"/>
        <v>5.4965125622151612E-2</v>
      </c>
      <c r="F1474" s="24">
        <f t="shared" ca="1" si="45"/>
        <v>48401.493280809373</v>
      </c>
    </row>
    <row r="1475" spans="5:6" x14ac:dyDescent="0.25">
      <c r="E1475" s="24">
        <f t="shared" ca="1" si="44"/>
        <v>0.36528881080189468</v>
      </c>
      <c r="F1475" s="24">
        <f t="shared" ca="1" si="45"/>
        <v>49655.642732726214</v>
      </c>
    </row>
    <row r="1476" spans="5:6" x14ac:dyDescent="0.25">
      <c r="E1476" s="24">
        <f t="shared" ref="E1476:E1539" ca="1" si="46">RAND()</f>
        <v>0.83821098407323524</v>
      </c>
      <c r="F1476" s="24">
        <f t="shared" ref="F1476:F1539" ca="1" si="47">_xlfn.NORM.INV(E1476,$C$3,$C$4)</f>
        <v>50987.131796584341</v>
      </c>
    </row>
    <row r="1477" spans="5:6" x14ac:dyDescent="0.25">
      <c r="E1477" s="24">
        <f t="shared" ca="1" si="46"/>
        <v>0.20467765561334805</v>
      </c>
      <c r="F1477" s="24">
        <f t="shared" ca="1" si="47"/>
        <v>49174.971325152314</v>
      </c>
    </row>
    <row r="1478" spans="5:6" x14ac:dyDescent="0.25">
      <c r="E1478" s="24">
        <f t="shared" ca="1" si="46"/>
        <v>0.77285122376486703</v>
      </c>
      <c r="F1478" s="24">
        <f t="shared" ca="1" si="47"/>
        <v>50748.269607874892</v>
      </c>
    </row>
    <row r="1479" spans="5:6" x14ac:dyDescent="0.25">
      <c r="E1479" s="24">
        <f t="shared" ca="1" si="46"/>
        <v>0.56303164005861361</v>
      </c>
      <c r="F1479" s="24">
        <f t="shared" ca="1" si="47"/>
        <v>50158.660043650329</v>
      </c>
    </row>
    <row r="1480" spans="5:6" x14ac:dyDescent="0.25">
      <c r="E1480" s="24">
        <f t="shared" ca="1" si="46"/>
        <v>0.91294408935630822</v>
      </c>
      <c r="F1480" s="24">
        <f t="shared" ca="1" si="47"/>
        <v>51359.109726082082</v>
      </c>
    </row>
    <row r="1481" spans="5:6" x14ac:dyDescent="0.25">
      <c r="E1481" s="24">
        <f t="shared" ca="1" si="46"/>
        <v>0.59352141827598426</v>
      </c>
      <c r="F1481" s="24">
        <f t="shared" ca="1" si="47"/>
        <v>50236.612833176856</v>
      </c>
    </row>
    <row r="1482" spans="5:6" x14ac:dyDescent="0.25">
      <c r="E1482" s="24">
        <f t="shared" ca="1" si="46"/>
        <v>0.67241749820202856</v>
      </c>
      <c r="F1482" s="24">
        <f t="shared" ca="1" si="47"/>
        <v>50446.59846572065</v>
      </c>
    </row>
    <row r="1483" spans="5:6" x14ac:dyDescent="0.25">
      <c r="E1483" s="24">
        <f t="shared" ca="1" si="46"/>
        <v>0.2301318380876215</v>
      </c>
      <c r="F1483" s="24">
        <f t="shared" ca="1" si="47"/>
        <v>49261.587261737448</v>
      </c>
    </row>
    <row r="1484" spans="5:6" x14ac:dyDescent="0.25">
      <c r="E1484" s="24">
        <f t="shared" ca="1" si="46"/>
        <v>0.56830245329442675</v>
      </c>
      <c r="F1484" s="24">
        <f t="shared" ca="1" si="47"/>
        <v>50172.05397793361</v>
      </c>
    </row>
    <row r="1485" spans="5:6" x14ac:dyDescent="0.25">
      <c r="E1485" s="24">
        <f t="shared" ca="1" si="46"/>
        <v>0.47535052559707103</v>
      </c>
      <c r="F1485" s="24">
        <f t="shared" ca="1" si="47"/>
        <v>49938.173564405544</v>
      </c>
    </row>
    <row r="1486" spans="5:6" x14ac:dyDescent="0.25">
      <c r="E1486" s="24">
        <f t="shared" ca="1" si="46"/>
        <v>0.17646943473114352</v>
      </c>
      <c r="F1486" s="24">
        <f t="shared" ca="1" si="47"/>
        <v>49071.096057159819</v>
      </c>
    </row>
    <row r="1487" spans="5:6" x14ac:dyDescent="0.25">
      <c r="E1487" s="24">
        <f t="shared" ca="1" si="46"/>
        <v>0.39349852191987567</v>
      </c>
      <c r="F1487" s="24">
        <f t="shared" ca="1" si="47"/>
        <v>49729.787847305852</v>
      </c>
    </row>
    <row r="1488" spans="5:6" x14ac:dyDescent="0.25">
      <c r="E1488" s="24">
        <f t="shared" ca="1" si="46"/>
        <v>0.80670281096778296</v>
      </c>
      <c r="F1488" s="24">
        <f t="shared" ca="1" si="47"/>
        <v>50865.809975047225</v>
      </c>
    </row>
    <row r="1489" spans="5:6" x14ac:dyDescent="0.25">
      <c r="E1489" s="24">
        <f t="shared" ca="1" si="46"/>
        <v>0.3624137591375669</v>
      </c>
      <c r="F1489" s="24">
        <f t="shared" ca="1" si="47"/>
        <v>49647.985673485971</v>
      </c>
    </row>
    <row r="1490" spans="5:6" x14ac:dyDescent="0.25">
      <c r="E1490" s="24">
        <f t="shared" ca="1" si="46"/>
        <v>0.37474809987613567</v>
      </c>
      <c r="F1490" s="24">
        <f t="shared" ca="1" si="47"/>
        <v>49680.696263759164</v>
      </c>
    </row>
    <row r="1491" spans="5:6" x14ac:dyDescent="0.25">
      <c r="E1491" s="24">
        <f t="shared" ca="1" si="46"/>
        <v>0.17205839144653123</v>
      </c>
      <c r="F1491" s="24">
        <f t="shared" ca="1" si="47"/>
        <v>49053.937644618702</v>
      </c>
    </row>
    <row r="1492" spans="5:6" x14ac:dyDescent="0.25">
      <c r="E1492" s="24">
        <f t="shared" ca="1" si="46"/>
        <v>0.21008836010073784</v>
      </c>
      <c r="F1492" s="24">
        <f t="shared" ca="1" si="47"/>
        <v>49193.885306721342</v>
      </c>
    </row>
    <row r="1493" spans="5:6" x14ac:dyDescent="0.25">
      <c r="E1493" s="24">
        <f t="shared" ca="1" si="46"/>
        <v>0.9490332866248552</v>
      </c>
      <c r="F1493" s="24">
        <f t="shared" ca="1" si="47"/>
        <v>51635.551792160615</v>
      </c>
    </row>
    <row r="1494" spans="5:6" x14ac:dyDescent="0.25">
      <c r="E1494" s="24">
        <f t="shared" ca="1" si="46"/>
        <v>0.65813835817001876</v>
      </c>
      <c r="F1494" s="24">
        <f t="shared" ca="1" si="47"/>
        <v>50407.387666986484</v>
      </c>
    </row>
    <row r="1495" spans="5:6" x14ac:dyDescent="0.25">
      <c r="E1495" s="24">
        <f t="shared" ca="1" si="46"/>
        <v>0.11248206454271248</v>
      </c>
      <c r="F1495" s="24">
        <f t="shared" ca="1" si="47"/>
        <v>48786.566511194775</v>
      </c>
    </row>
    <row r="1496" spans="5:6" x14ac:dyDescent="0.25">
      <c r="E1496" s="24">
        <f t="shared" ca="1" si="46"/>
        <v>0.43334151548010891</v>
      </c>
      <c r="F1496" s="24">
        <f t="shared" ca="1" si="47"/>
        <v>49832.126795889089</v>
      </c>
    </row>
    <row r="1497" spans="5:6" x14ac:dyDescent="0.25">
      <c r="E1497" s="24">
        <f t="shared" ca="1" si="46"/>
        <v>0.63527859223246019</v>
      </c>
      <c r="F1497" s="24">
        <f t="shared" ca="1" si="47"/>
        <v>50345.866806365593</v>
      </c>
    </row>
    <row r="1498" spans="5:6" x14ac:dyDescent="0.25">
      <c r="E1498" s="24">
        <f t="shared" ca="1" si="46"/>
        <v>0.16401542010624626</v>
      </c>
      <c r="F1498" s="24">
        <f t="shared" ca="1" si="47"/>
        <v>49021.912076558692</v>
      </c>
    </row>
    <row r="1499" spans="5:6" x14ac:dyDescent="0.25">
      <c r="E1499" s="24">
        <f t="shared" ca="1" si="46"/>
        <v>0.87591979454909485</v>
      </c>
      <c r="F1499" s="24">
        <f t="shared" ca="1" si="47"/>
        <v>51154.829117184869</v>
      </c>
    </row>
    <row r="1500" spans="5:6" x14ac:dyDescent="0.25">
      <c r="E1500" s="24">
        <f t="shared" ca="1" si="46"/>
        <v>0.44329050933572056</v>
      </c>
      <c r="F1500" s="24">
        <f t="shared" ca="1" si="47"/>
        <v>49857.36824709372</v>
      </c>
    </row>
    <row r="1501" spans="5:6" x14ac:dyDescent="0.25">
      <c r="E1501" s="24">
        <f t="shared" ca="1" si="46"/>
        <v>0.47059043135511924</v>
      </c>
      <c r="F1501" s="24">
        <f t="shared" ca="1" si="47"/>
        <v>49926.214245906609</v>
      </c>
    </row>
    <row r="1502" spans="5:6" x14ac:dyDescent="0.25">
      <c r="E1502" s="24">
        <f t="shared" ca="1" si="46"/>
        <v>4.5923923335652317E-2</v>
      </c>
      <c r="F1502" s="24">
        <f t="shared" ca="1" si="47"/>
        <v>48314.270160103981</v>
      </c>
    </row>
    <row r="1503" spans="5:6" x14ac:dyDescent="0.25">
      <c r="E1503" s="24">
        <f t="shared" ca="1" si="46"/>
        <v>0.39565794169029389</v>
      </c>
      <c r="F1503" s="24">
        <f t="shared" ca="1" si="47"/>
        <v>49735.397745755843</v>
      </c>
    </row>
    <row r="1504" spans="5:6" x14ac:dyDescent="0.25">
      <c r="E1504" s="24">
        <f t="shared" ca="1" si="46"/>
        <v>0.56235469347650036</v>
      </c>
      <c r="F1504" s="24">
        <f t="shared" ca="1" si="47"/>
        <v>50156.941931130736</v>
      </c>
    </row>
    <row r="1505" spans="5:6" x14ac:dyDescent="0.25">
      <c r="E1505" s="24">
        <f t="shared" ca="1" si="46"/>
        <v>0.63805903172331491</v>
      </c>
      <c r="F1505" s="24">
        <f t="shared" ca="1" si="47"/>
        <v>50353.275465991908</v>
      </c>
    </row>
    <row r="1506" spans="5:6" x14ac:dyDescent="0.25">
      <c r="E1506" s="24">
        <f t="shared" ca="1" si="46"/>
        <v>0.60635970162061248</v>
      </c>
      <c r="F1506" s="24">
        <f t="shared" ca="1" si="47"/>
        <v>50269.843576429215</v>
      </c>
    </row>
    <row r="1507" spans="5:6" x14ac:dyDescent="0.25">
      <c r="E1507" s="24">
        <f t="shared" ca="1" si="46"/>
        <v>0.58016184273463645</v>
      </c>
      <c r="F1507" s="24">
        <f t="shared" ca="1" si="47"/>
        <v>50202.307528809499</v>
      </c>
    </row>
    <row r="1508" spans="5:6" x14ac:dyDescent="0.25">
      <c r="E1508" s="24">
        <f t="shared" ca="1" si="46"/>
        <v>0.61002157157242387</v>
      </c>
      <c r="F1508" s="24">
        <f t="shared" ca="1" si="47"/>
        <v>50279.375257806038</v>
      </c>
    </row>
    <row r="1509" spans="5:6" x14ac:dyDescent="0.25">
      <c r="E1509" s="24">
        <f t="shared" ca="1" si="46"/>
        <v>0.42011003223209376</v>
      </c>
      <c r="F1509" s="24">
        <f t="shared" ca="1" si="47"/>
        <v>49798.388001580141</v>
      </c>
    </row>
    <row r="1510" spans="5:6" x14ac:dyDescent="0.25">
      <c r="E1510" s="24">
        <f t="shared" ca="1" si="46"/>
        <v>0.63809534200243556</v>
      </c>
      <c r="F1510" s="24">
        <f t="shared" ca="1" si="47"/>
        <v>50353.372344557887</v>
      </c>
    </row>
    <row r="1511" spans="5:6" x14ac:dyDescent="0.25">
      <c r="E1511" s="24">
        <f t="shared" ca="1" si="46"/>
        <v>0.58941264380240355</v>
      </c>
      <c r="F1511" s="24">
        <f t="shared" ca="1" si="47"/>
        <v>50226.034339416452</v>
      </c>
    </row>
    <row r="1512" spans="5:6" x14ac:dyDescent="0.25">
      <c r="E1512" s="24">
        <f t="shared" ca="1" si="46"/>
        <v>0.10844223237507156</v>
      </c>
      <c r="F1512" s="24">
        <f t="shared" ca="1" si="47"/>
        <v>48765.144976067626</v>
      </c>
    </row>
    <row r="1513" spans="5:6" x14ac:dyDescent="0.25">
      <c r="E1513" s="24">
        <f t="shared" ca="1" si="46"/>
        <v>5.5499341272490232E-3</v>
      </c>
      <c r="F1513" s="24">
        <f t="shared" ca="1" si="47"/>
        <v>47460.461042325129</v>
      </c>
    </row>
    <row r="1514" spans="5:6" x14ac:dyDescent="0.25">
      <c r="E1514" s="24">
        <f t="shared" ca="1" si="46"/>
        <v>0.455001921671909</v>
      </c>
      <c r="F1514" s="24">
        <f t="shared" ca="1" si="47"/>
        <v>49886.966307144357</v>
      </c>
    </row>
    <row r="1515" spans="5:6" x14ac:dyDescent="0.25">
      <c r="E1515" s="24">
        <f t="shared" ca="1" si="46"/>
        <v>0.1748359379079516</v>
      </c>
      <c r="F1515" s="24">
        <f t="shared" ca="1" si="47"/>
        <v>49064.774065566919</v>
      </c>
    </row>
    <row r="1516" spans="5:6" x14ac:dyDescent="0.25">
      <c r="E1516" s="24">
        <f t="shared" ca="1" si="46"/>
        <v>0.65029194737309359</v>
      </c>
      <c r="F1516" s="24">
        <f t="shared" ca="1" si="47"/>
        <v>50386.108783174859</v>
      </c>
    </row>
    <row r="1517" spans="5:6" x14ac:dyDescent="0.25">
      <c r="E1517" s="24">
        <f t="shared" ca="1" si="46"/>
        <v>0.62770903526143873</v>
      </c>
      <c r="F1517" s="24">
        <f t="shared" ca="1" si="47"/>
        <v>50325.791738851702</v>
      </c>
    </row>
    <row r="1518" spans="5:6" x14ac:dyDescent="0.25">
      <c r="E1518" s="24">
        <f t="shared" ca="1" si="46"/>
        <v>0.57971136404872659</v>
      </c>
      <c r="F1518" s="24">
        <f t="shared" ca="1" si="47"/>
        <v>50201.155134442401</v>
      </c>
    </row>
    <row r="1519" spans="5:6" x14ac:dyDescent="0.25">
      <c r="E1519" s="24">
        <f t="shared" ca="1" si="46"/>
        <v>0.17374426044141489</v>
      </c>
      <c r="F1519" s="24">
        <f t="shared" ca="1" si="47"/>
        <v>49060.528115569701</v>
      </c>
    </row>
    <row r="1520" spans="5:6" x14ac:dyDescent="0.25">
      <c r="E1520" s="24">
        <f t="shared" ca="1" si="46"/>
        <v>0.46497593618871025</v>
      </c>
      <c r="F1520" s="24">
        <f t="shared" ca="1" si="47"/>
        <v>49912.094609731314</v>
      </c>
    </row>
    <row r="1521" spans="5:6" x14ac:dyDescent="0.25">
      <c r="E1521" s="24">
        <f t="shared" ca="1" si="46"/>
        <v>6.110076761749883E-2</v>
      </c>
      <c r="F1521" s="24">
        <f t="shared" ca="1" si="47"/>
        <v>48454.401382194497</v>
      </c>
    </row>
    <row r="1522" spans="5:6" x14ac:dyDescent="0.25">
      <c r="E1522" s="24">
        <f t="shared" ca="1" si="46"/>
        <v>0.42244142403101326</v>
      </c>
      <c r="F1522" s="24">
        <f t="shared" ca="1" si="47"/>
        <v>49804.348372305984</v>
      </c>
    </row>
    <row r="1523" spans="5:6" x14ac:dyDescent="0.25">
      <c r="E1523" s="24">
        <f t="shared" ca="1" si="46"/>
        <v>0.87083495954315715</v>
      </c>
      <c r="F1523" s="24">
        <f t="shared" ca="1" si="47"/>
        <v>51130.346896627678</v>
      </c>
    </row>
    <row r="1524" spans="5:6" x14ac:dyDescent="0.25">
      <c r="E1524" s="24">
        <f t="shared" ca="1" si="46"/>
        <v>0.58301625798729062</v>
      </c>
      <c r="F1524" s="24">
        <f t="shared" ca="1" si="47"/>
        <v>50209.615880658981</v>
      </c>
    </row>
    <row r="1525" spans="5:6" x14ac:dyDescent="0.25">
      <c r="E1525" s="24">
        <f t="shared" ca="1" si="46"/>
        <v>0.13116872867748575</v>
      </c>
      <c r="F1525" s="24">
        <f t="shared" ca="1" si="47"/>
        <v>48879.116505145619</v>
      </c>
    </row>
    <row r="1526" spans="5:6" x14ac:dyDescent="0.25">
      <c r="E1526" s="24">
        <f t="shared" ca="1" si="46"/>
        <v>0.88007325734211406</v>
      </c>
      <c r="F1526" s="24">
        <f t="shared" ca="1" si="47"/>
        <v>51175.353083468806</v>
      </c>
    </row>
    <row r="1527" spans="5:6" x14ac:dyDescent="0.25">
      <c r="E1527" s="24">
        <f t="shared" ca="1" si="46"/>
        <v>0.37045630550148434</v>
      </c>
      <c r="F1527" s="24">
        <f t="shared" ca="1" si="47"/>
        <v>49669.3549468645</v>
      </c>
    </row>
    <row r="1528" spans="5:6" x14ac:dyDescent="0.25">
      <c r="E1528" s="24">
        <f t="shared" ca="1" si="46"/>
        <v>0.48620429053847591</v>
      </c>
      <c r="F1528" s="24">
        <f t="shared" ca="1" si="47"/>
        <v>49965.412389623329</v>
      </c>
    </row>
    <row r="1529" spans="5:6" x14ac:dyDescent="0.25">
      <c r="E1529" s="24">
        <f t="shared" ca="1" si="46"/>
        <v>0.94980067429359716</v>
      </c>
      <c r="F1529" s="24">
        <f t="shared" ca="1" si="47"/>
        <v>51642.924035230557</v>
      </c>
    </row>
    <row r="1530" spans="5:6" x14ac:dyDescent="0.25">
      <c r="E1530" s="24">
        <f t="shared" ca="1" si="46"/>
        <v>0.5838917262931449</v>
      </c>
      <c r="F1530" s="24">
        <f t="shared" ca="1" si="47"/>
        <v>50211.859628486796</v>
      </c>
    </row>
    <row r="1531" spans="5:6" x14ac:dyDescent="0.25">
      <c r="E1531" s="24">
        <f t="shared" ca="1" si="46"/>
        <v>0.26662528950332665</v>
      </c>
      <c r="F1531" s="24">
        <f t="shared" ca="1" si="47"/>
        <v>49376.948346927442</v>
      </c>
    </row>
    <row r="1532" spans="5:6" x14ac:dyDescent="0.25">
      <c r="E1532" s="24">
        <f t="shared" ca="1" si="46"/>
        <v>0.7903008591277314</v>
      </c>
      <c r="F1532" s="24">
        <f t="shared" ca="1" si="47"/>
        <v>50807.465607018959</v>
      </c>
    </row>
    <row r="1533" spans="5:6" x14ac:dyDescent="0.25">
      <c r="E1533" s="24">
        <f t="shared" ca="1" si="46"/>
        <v>0.3335592024082652</v>
      </c>
      <c r="F1533" s="24">
        <f t="shared" ca="1" si="47"/>
        <v>49569.893820113313</v>
      </c>
    </row>
    <row r="1534" spans="5:6" x14ac:dyDescent="0.25">
      <c r="E1534" s="24">
        <f t="shared" ca="1" si="46"/>
        <v>0.38743554147290193</v>
      </c>
      <c r="F1534" s="24">
        <f t="shared" ca="1" si="47"/>
        <v>49713.99081013586</v>
      </c>
    </row>
    <row r="1535" spans="5:6" x14ac:dyDescent="0.25">
      <c r="E1535" s="24">
        <f t="shared" ca="1" si="46"/>
        <v>0.28390310378808137</v>
      </c>
      <c r="F1535" s="24">
        <f t="shared" ca="1" si="47"/>
        <v>49428.714615822893</v>
      </c>
    </row>
    <row r="1536" spans="5:6" x14ac:dyDescent="0.25">
      <c r="E1536" s="24">
        <f t="shared" ca="1" si="46"/>
        <v>7.2646345918812916E-2</v>
      </c>
      <c r="F1536" s="24">
        <f t="shared" ca="1" si="47"/>
        <v>48543.638424728939</v>
      </c>
    </row>
    <row r="1537" spans="5:6" x14ac:dyDescent="0.25">
      <c r="E1537" s="24">
        <f t="shared" ca="1" si="46"/>
        <v>0.14774054525185221</v>
      </c>
      <c r="F1537" s="24">
        <f t="shared" ca="1" si="47"/>
        <v>48953.826835870175</v>
      </c>
    </row>
    <row r="1538" spans="5:6" x14ac:dyDescent="0.25">
      <c r="E1538" s="24">
        <f t="shared" ca="1" si="46"/>
        <v>5.8575785828768656E-2</v>
      </c>
      <c r="F1538" s="24">
        <f t="shared" ca="1" si="47"/>
        <v>48433.157761248978</v>
      </c>
    </row>
    <row r="1539" spans="5:6" x14ac:dyDescent="0.25">
      <c r="E1539" s="24">
        <f t="shared" ca="1" si="46"/>
        <v>0.12367111067637082</v>
      </c>
      <c r="F1539" s="24">
        <f t="shared" ca="1" si="47"/>
        <v>48843.170976233887</v>
      </c>
    </row>
    <row r="1540" spans="5:6" x14ac:dyDescent="0.25">
      <c r="E1540" s="24">
        <f t="shared" ref="E1540:E1603" ca="1" si="48">RAND()</f>
        <v>0.16246564420190923</v>
      </c>
      <c r="F1540" s="24">
        <f t="shared" ref="F1540:F1603" ca="1" si="49">_xlfn.NORM.INV(E1540,$C$3,$C$4)</f>
        <v>49015.625250104502</v>
      </c>
    </row>
    <row r="1541" spans="5:6" x14ac:dyDescent="0.25">
      <c r="E1541" s="24">
        <f t="shared" ca="1" si="48"/>
        <v>0.4941381941687496</v>
      </c>
      <c r="F1541" s="24">
        <f t="shared" ca="1" si="49"/>
        <v>49985.306103018745</v>
      </c>
    </row>
    <row r="1542" spans="5:6" x14ac:dyDescent="0.25">
      <c r="E1542" s="24">
        <f t="shared" ca="1" si="48"/>
        <v>0.85022834387759283</v>
      </c>
      <c r="F1542" s="24">
        <f t="shared" ca="1" si="49"/>
        <v>51037.41323629718</v>
      </c>
    </row>
    <row r="1543" spans="5:6" x14ac:dyDescent="0.25">
      <c r="E1543" s="24">
        <f t="shared" ca="1" si="48"/>
        <v>0.8948825153212312</v>
      </c>
      <c r="F1543" s="24">
        <f t="shared" ca="1" si="49"/>
        <v>51252.919596491825</v>
      </c>
    </row>
    <row r="1544" spans="5:6" x14ac:dyDescent="0.25">
      <c r="E1544" s="24">
        <f t="shared" ca="1" si="48"/>
        <v>0.75920759681633798</v>
      </c>
      <c r="F1544" s="24">
        <f t="shared" ca="1" si="49"/>
        <v>50703.755892317633</v>
      </c>
    </row>
    <row r="1545" spans="5:6" x14ac:dyDescent="0.25">
      <c r="E1545" s="24">
        <f t="shared" ca="1" si="48"/>
        <v>0.3857501857000849</v>
      </c>
      <c r="F1545" s="24">
        <f t="shared" ca="1" si="49"/>
        <v>49709.587093999813</v>
      </c>
    </row>
    <row r="1546" spans="5:6" x14ac:dyDescent="0.25">
      <c r="E1546" s="24">
        <f t="shared" ca="1" si="48"/>
        <v>0.5074569780344248</v>
      </c>
      <c r="F1546" s="24">
        <f t="shared" ca="1" si="49"/>
        <v>50018.692960564156</v>
      </c>
    </row>
    <row r="1547" spans="5:6" x14ac:dyDescent="0.25">
      <c r="E1547" s="24">
        <f t="shared" ca="1" si="48"/>
        <v>0.28819639132861141</v>
      </c>
      <c r="F1547" s="24">
        <f t="shared" ca="1" si="49"/>
        <v>49441.338534286107</v>
      </c>
    </row>
    <row r="1548" spans="5:6" x14ac:dyDescent="0.25">
      <c r="E1548" s="24">
        <f t="shared" ca="1" si="48"/>
        <v>0.61127466975692635</v>
      </c>
      <c r="F1548" s="24">
        <f t="shared" ca="1" si="49"/>
        <v>50282.642809587574</v>
      </c>
    </row>
    <row r="1549" spans="5:6" x14ac:dyDescent="0.25">
      <c r="E1549" s="24">
        <f t="shared" ca="1" si="48"/>
        <v>0.73705695326835619</v>
      </c>
      <c r="F1549" s="24">
        <f t="shared" ca="1" si="49"/>
        <v>50634.298410785574</v>
      </c>
    </row>
    <row r="1550" spans="5:6" x14ac:dyDescent="0.25">
      <c r="E1550" s="24">
        <f t="shared" ca="1" si="48"/>
        <v>0.146224858161079</v>
      </c>
      <c r="F1550" s="24">
        <f t="shared" ca="1" si="49"/>
        <v>48947.237195756134</v>
      </c>
    </row>
    <row r="1551" spans="5:6" x14ac:dyDescent="0.25">
      <c r="E1551" s="24">
        <f t="shared" ca="1" si="48"/>
        <v>0.88608338907897088</v>
      </c>
      <c r="F1551" s="24">
        <f t="shared" ca="1" si="49"/>
        <v>51205.959201544734</v>
      </c>
    </row>
    <row r="1552" spans="5:6" x14ac:dyDescent="0.25">
      <c r="E1552" s="24">
        <f t="shared" ca="1" si="48"/>
        <v>0.99676272928750498</v>
      </c>
      <c r="F1552" s="24">
        <f t="shared" ca="1" si="49"/>
        <v>52722.727621288192</v>
      </c>
    </row>
    <row r="1553" spans="5:6" x14ac:dyDescent="0.25">
      <c r="E1553" s="24">
        <f t="shared" ca="1" si="48"/>
        <v>0.59358522698918159</v>
      </c>
      <c r="F1553" s="24">
        <f t="shared" ca="1" si="49"/>
        <v>50236.777321661502</v>
      </c>
    </row>
    <row r="1554" spans="5:6" x14ac:dyDescent="0.25">
      <c r="E1554" s="24">
        <f t="shared" ca="1" si="48"/>
        <v>0.33171526298719989</v>
      </c>
      <c r="F1554" s="24">
        <f t="shared" ca="1" si="49"/>
        <v>49564.818274275989</v>
      </c>
    </row>
    <row r="1555" spans="5:6" x14ac:dyDescent="0.25">
      <c r="E1555" s="24">
        <f t="shared" ca="1" si="48"/>
        <v>0.69549897270611549</v>
      </c>
      <c r="F1555" s="24">
        <f t="shared" ca="1" si="49"/>
        <v>50511.498476993067</v>
      </c>
    </row>
    <row r="1556" spans="5:6" x14ac:dyDescent="0.25">
      <c r="E1556" s="24">
        <f t="shared" ca="1" si="48"/>
        <v>0.59319229440339938</v>
      </c>
      <c r="F1556" s="24">
        <f t="shared" ca="1" si="49"/>
        <v>50235.764506920757</v>
      </c>
    </row>
    <row r="1557" spans="5:6" x14ac:dyDescent="0.25">
      <c r="E1557" s="24">
        <f t="shared" ca="1" si="48"/>
        <v>0.46044219251322516</v>
      </c>
      <c r="F1557" s="24">
        <f t="shared" ca="1" si="49"/>
        <v>49900.680234019725</v>
      </c>
    </row>
    <row r="1558" spans="5:6" x14ac:dyDescent="0.25">
      <c r="E1558" s="24">
        <f t="shared" ca="1" si="48"/>
        <v>0.31009364519356342</v>
      </c>
      <c r="F1558" s="24">
        <f t="shared" ca="1" si="49"/>
        <v>49504.415074284931</v>
      </c>
    </row>
    <row r="1559" spans="5:6" x14ac:dyDescent="0.25">
      <c r="E1559" s="24">
        <f t="shared" ca="1" si="48"/>
        <v>0.66315578205458858</v>
      </c>
      <c r="F1559" s="24">
        <f t="shared" ca="1" si="49"/>
        <v>50421.091270320765</v>
      </c>
    </row>
    <row r="1560" spans="5:6" x14ac:dyDescent="0.25">
      <c r="E1560" s="24">
        <f t="shared" ca="1" si="48"/>
        <v>0.29319313961489291</v>
      </c>
      <c r="F1560" s="24">
        <f t="shared" ca="1" si="49"/>
        <v>49455.919791579763</v>
      </c>
    </row>
    <row r="1561" spans="5:6" x14ac:dyDescent="0.25">
      <c r="E1561" s="24">
        <f t="shared" ca="1" si="48"/>
        <v>0.71425013704710538</v>
      </c>
      <c r="F1561" s="24">
        <f t="shared" ca="1" si="49"/>
        <v>50565.844157011692</v>
      </c>
    </row>
    <row r="1562" spans="5:6" x14ac:dyDescent="0.25">
      <c r="E1562" s="24">
        <f t="shared" ca="1" si="48"/>
        <v>0.52558300804873459</v>
      </c>
      <c r="F1562" s="24">
        <f t="shared" ca="1" si="49"/>
        <v>50064.171106163893</v>
      </c>
    </row>
    <row r="1563" spans="5:6" x14ac:dyDescent="0.25">
      <c r="E1563" s="24">
        <f t="shared" ca="1" si="48"/>
        <v>0.67414109152536883</v>
      </c>
      <c r="F1563" s="24">
        <f t="shared" ca="1" si="49"/>
        <v>50451.377055848214</v>
      </c>
    </row>
    <row r="1564" spans="5:6" x14ac:dyDescent="0.25">
      <c r="E1564" s="24">
        <f t="shared" ca="1" si="48"/>
        <v>0.10596370356368012</v>
      </c>
      <c r="F1564" s="24">
        <f t="shared" ca="1" si="49"/>
        <v>48751.71691690154</v>
      </c>
    </row>
    <row r="1565" spans="5:6" x14ac:dyDescent="0.25">
      <c r="E1565" s="24">
        <f t="shared" ca="1" si="48"/>
        <v>0.81722175464230051</v>
      </c>
      <c r="F1565" s="24">
        <f t="shared" ca="1" si="49"/>
        <v>50904.828046768678</v>
      </c>
    </row>
    <row r="1566" spans="5:6" x14ac:dyDescent="0.25">
      <c r="E1566" s="24">
        <f t="shared" ca="1" si="48"/>
        <v>0.29088017368543839</v>
      </c>
      <c r="F1566" s="24">
        <f t="shared" ca="1" si="49"/>
        <v>49449.184776757196</v>
      </c>
    </row>
    <row r="1567" spans="5:6" x14ac:dyDescent="0.25">
      <c r="E1567" s="24">
        <f t="shared" ca="1" si="48"/>
        <v>0.95972826520465349</v>
      </c>
      <c r="F1567" s="24">
        <f t="shared" ca="1" si="49"/>
        <v>51747.541402963812</v>
      </c>
    </row>
    <row r="1568" spans="5:6" x14ac:dyDescent="0.25">
      <c r="E1568" s="24">
        <f t="shared" ca="1" si="48"/>
        <v>0.50013454396761914</v>
      </c>
      <c r="F1568" s="24">
        <f t="shared" ca="1" si="49"/>
        <v>50000.337251719808</v>
      </c>
    </row>
    <row r="1569" spans="5:6" x14ac:dyDescent="0.25">
      <c r="E1569" s="24">
        <f t="shared" ca="1" si="48"/>
        <v>0.49836229922696818</v>
      </c>
      <c r="F1569" s="24">
        <f t="shared" ca="1" si="49"/>
        <v>49995.894881407054</v>
      </c>
    </row>
    <row r="1570" spans="5:6" x14ac:dyDescent="0.25">
      <c r="E1570" s="24">
        <f t="shared" ca="1" si="48"/>
        <v>0.59109463174691834</v>
      </c>
      <c r="F1570" s="24">
        <f t="shared" ca="1" si="49"/>
        <v>50230.361678542788</v>
      </c>
    </row>
    <row r="1571" spans="5:6" x14ac:dyDescent="0.25">
      <c r="E1571" s="24">
        <f t="shared" ca="1" si="48"/>
        <v>0.44826082890088303</v>
      </c>
      <c r="F1571" s="24">
        <f t="shared" ca="1" si="49"/>
        <v>49869.943414176254</v>
      </c>
    </row>
    <row r="1572" spans="5:6" x14ac:dyDescent="0.25">
      <c r="E1572" s="24">
        <f t="shared" ca="1" si="48"/>
        <v>2.3914206313264685E-3</v>
      </c>
      <c r="F1572" s="24">
        <f t="shared" ca="1" si="49"/>
        <v>47178.693035866265</v>
      </c>
    </row>
    <row r="1573" spans="5:6" x14ac:dyDescent="0.25">
      <c r="E1573" s="24">
        <f t="shared" ca="1" si="48"/>
        <v>0.75660171011602817</v>
      </c>
      <c r="F1573" s="24">
        <f t="shared" ca="1" si="49"/>
        <v>50695.412898037903</v>
      </c>
    </row>
    <row r="1574" spans="5:6" x14ac:dyDescent="0.25">
      <c r="E1574" s="24">
        <f t="shared" ca="1" si="48"/>
        <v>0.35199797277148659</v>
      </c>
      <c r="F1574" s="24">
        <f t="shared" ca="1" si="49"/>
        <v>49620.068071143287</v>
      </c>
    </row>
    <row r="1575" spans="5:6" x14ac:dyDescent="0.25">
      <c r="E1575" s="24">
        <f t="shared" ca="1" si="48"/>
        <v>0.57854112321421425</v>
      </c>
      <c r="F1575" s="24">
        <f t="shared" ca="1" si="49"/>
        <v>50198.162720787455</v>
      </c>
    </row>
    <row r="1576" spans="5:6" x14ac:dyDescent="0.25">
      <c r="E1576" s="24">
        <f t="shared" ca="1" si="48"/>
        <v>0.71253512145933273</v>
      </c>
      <c r="F1576" s="24">
        <f t="shared" ca="1" si="49"/>
        <v>50560.806057081805</v>
      </c>
    </row>
    <row r="1577" spans="5:6" x14ac:dyDescent="0.25">
      <c r="E1577" s="24">
        <f t="shared" ca="1" si="48"/>
        <v>0.34508034338410132</v>
      </c>
      <c r="F1577" s="24">
        <f t="shared" ca="1" si="49"/>
        <v>49601.362989393005</v>
      </c>
    </row>
    <row r="1578" spans="5:6" x14ac:dyDescent="0.25">
      <c r="E1578" s="24">
        <f t="shared" ca="1" si="48"/>
        <v>5.4430240750748093E-2</v>
      </c>
      <c r="F1578" s="24">
        <f t="shared" ca="1" si="49"/>
        <v>48396.66395001916</v>
      </c>
    </row>
    <row r="1579" spans="5:6" x14ac:dyDescent="0.25">
      <c r="E1579" s="24">
        <f t="shared" ca="1" si="48"/>
        <v>0.27897906480922985</v>
      </c>
      <c r="F1579" s="24">
        <f t="shared" ca="1" si="49"/>
        <v>49414.122933294522</v>
      </c>
    </row>
    <row r="1580" spans="5:6" x14ac:dyDescent="0.25">
      <c r="E1580" s="24">
        <f t="shared" ca="1" si="48"/>
        <v>0.12144332867433405</v>
      </c>
      <c r="F1580" s="24">
        <f t="shared" ca="1" si="49"/>
        <v>48832.198040027222</v>
      </c>
    </row>
    <row r="1581" spans="5:6" x14ac:dyDescent="0.25">
      <c r="E1581" s="24">
        <f t="shared" ca="1" si="48"/>
        <v>0.96642458183303814</v>
      </c>
      <c r="F1581" s="24">
        <f t="shared" ca="1" si="49"/>
        <v>51830.663151101326</v>
      </c>
    </row>
    <row r="1582" spans="5:6" x14ac:dyDescent="0.25">
      <c r="E1582" s="24">
        <f t="shared" ca="1" si="48"/>
        <v>0.941439930646779</v>
      </c>
      <c r="F1582" s="24">
        <f t="shared" ca="1" si="49"/>
        <v>51566.976696596328</v>
      </c>
    </row>
    <row r="1583" spans="5:6" x14ac:dyDescent="0.25">
      <c r="E1583" s="24">
        <f t="shared" ca="1" si="48"/>
        <v>0.28468584189511015</v>
      </c>
      <c r="F1583" s="24">
        <f t="shared" ca="1" si="49"/>
        <v>49431.022904426383</v>
      </c>
    </row>
    <row r="1584" spans="5:6" x14ac:dyDescent="0.25">
      <c r="E1584" s="24">
        <f t="shared" ca="1" si="48"/>
        <v>0.77267582042827176</v>
      </c>
      <c r="F1584" s="24">
        <f t="shared" ca="1" si="49"/>
        <v>50747.688019583184</v>
      </c>
    </row>
    <row r="1585" spans="5:6" x14ac:dyDescent="0.25">
      <c r="E1585" s="24">
        <f t="shared" ca="1" si="48"/>
        <v>9.0527814187382205E-2</v>
      </c>
      <c r="F1585" s="24">
        <f t="shared" ca="1" si="49"/>
        <v>48662.488185372131</v>
      </c>
    </row>
    <row r="1586" spans="5:6" x14ac:dyDescent="0.25">
      <c r="E1586" s="24">
        <f t="shared" ca="1" si="48"/>
        <v>3.8610963506328755E-2</v>
      </c>
      <c r="F1586" s="24">
        <f t="shared" ca="1" si="49"/>
        <v>48232.962372946589</v>
      </c>
    </row>
    <row r="1587" spans="5:6" x14ac:dyDescent="0.25">
      <c r="E1587" s="24">
        <f t="shared" ca="1" si="48"/>
        <v>0.16137200472198687</v>
      </c>
      <c r="F1587" s="24">
        <f t="shared" ca="1" si="49"/>
        <v>49011.165270834907</v>
      </c>
    </row>
    <row r="1588" spans="5:6" x14ac:dyDescent="0.25">
      <c r="E1588" s="24">
        <f t="shared" ca="1" si="48"/>
        <v>0.70608847254712648</v>
      </c>
      <c r="F1588" s="24">
        <f t="shared" ca="1" si="49"/>
        <v>50541.993396604797</v>
      </c>
    </row>
    <row r="1589" spans="5:6" x14ac:dyDescent="0.25">
      <c r="E1589" s="24">
        <f t="shared" ca="1" si="48"/>
        <v>0.78466153179799381</v>
      </c>
      <c r="F1589" s="24">
        <f t="shared" ca="1" si="49"/>
        <v>50788.033798485645</v>
      </c>
    </row>
    <row r="1590" spans="5:6" x14ac:dyDescent="0.25">
      <c r="E1590" s="24">
        <f t="shared" ca="1" si="48"/>
        <v>0.15368744545242552</v>
      </c>
      <c r="F1590" s="24">
        <f t="shared" ca="1" si="49"/>
        <v>48979.25420347209</v>
      </c>
    </row>
    <row r="1591" spans="5:6" x14ac:dyDescent="0.25">
      <c r="E1591" s="24">
        <f t="shared" ca="1" si="48"/>
        <v>0.54633851877124162</v>
      </c>
      <c r="F1591" s="24">
        <f t="shared" ca="1" si="49"/>
        <v>50116.415864967996</v>
      </c>
    </row>
    <row r="1592" spans="5:6" x14ac:dyDescent="0.25">
      <c r="E1592" s="24">
        <f t="shared" ca="1" si="48"/>
        <v>0.73302385649252688</v>
      </c>
      <c r="F1592" s="24">
        <f t="shared" ca="1" si="49"/>
        <v>50621.984154906611</v>
      </c>
    </row>
    <row r="1593" spans="5:6" x14ac:dyDescent="0.25">
      <c r="E1593" s="24">
        <f t="shared" ca="1" si="48"/>
        <v>0.38025731844130617</v>
      </c>
      <c r="F1593" s="24">
        <f t="shared" ca="1" si="49"/>
        <v>49695.194952341903</v>
      </c>
    </row>
    <row r="1594" spans="5:6" x14ac:dyDescent="0.25">
      <c r="E1594" s="24">
        <f t="shared" ca="1" si="48"/>
        <v>0.84094665886294184</v>
      </c>
      <c r="F1594" s="24">
        <f t="shared" ca="1" si="49"/>
        <v>50998.356163622149</v>
      </c>
    </row>
    <row r="1595" spans="5:6" x14ac:dyDescent="0.25">
      <c r="E1595" s="24">
        <f t="shared" ca="1" si="48"/>
        <v>5.348135606514437E-2</v>
      </c>
      <c r="F1595" s="24">
        <f t="shared" ca="1" si="49"/>
        <v>48388.003549524125</v>
      </c>
    </row>
    <row r="1596" spans="5:6" x14ac:dyDescent="0.25">
      <c r="E1596" s="24">
        <f t="shared" ca="1" si="48"/>
        <v>0.58815568473275315</v>
      </c>
      <c r="F1596" s="24">
        <f t="shared" ca="1" si="49"/>
        <v>50222.803260173765</v>
      </c>
    </row>
    <row r="1597" spans="5:6" x14ac:dyDescent="0.25">
      <c r="E1597" s="24">
        <f t="shared" ca="1" si="48"/>
        <v>0.91099902828824364</v>
      </c>
      <c r="F1597" s="24">
        <f t="shared" ca="1" si="49"/>
        <v>51346.932592411402</v>
      </c>
    </row>
    <row r="1598" spans="5:6" x14ac:dyDescent="0.25">
      <c r="E1598" s="24">
        <f t="shared" ca="1" si="48"/>
        <v>0.4812293929433471</v>
      </c>
      <c r="F1598" s="24">
        <f t="shared" ca="1" si="49"/>
        <v>49952.931692004473</v>
      </c>
    </row>
    <row r="1599" spans="5:6" x14ac:dyDescent="0.25">
      <c r="E1599" s="24">
        <f t="shared" ca="1" si="48"/>
        <v>0.3733400246956301</v>
      </c>
      <c r="F1599" s="24">
        <f t="shared" ca="1" si="49"/>
        <v>49676.979939106081</v>
      </c>
    </row>
    <row r="1600" spans="5:6" x14ac:dyDescent="0.25">
      <c r="E1600" s="24">
        <f t="shared" ca="1" si="48"/>
        <v>0.13973048347236539</v>
      </c>
      <c r="F1600" s="24">
        <f t="shared" ca="1" si="49"/>
        <v>48918.468973418145</v>
      </c>
    </row>
    <row r="1601" spans="5:6" x14ac:dyDescent="0.25">
      <c r="E1601" s="24">
        <f t="shared" ca="1" si="48"/>
        <v>0.14134146072585185</v>
      </c>
      <c r="F1601" s="24">
        <f t="shared" ca="1" si="49"/>
        <v>48925.688118216443</v>
      </c>
    </row>
    <row r="1602" spans="5:6" x14ac:dyDescent="0.25">
      <c r="E1602" s="24">
        <f t="shared" ca="1" si="48"/>
        <v>0.33317194956197493</v>
      </c>
      <c r="F1602" s="24">
        <f t="shared" ca="1" si="49"/>
        <v>49568.828808226033</v>
      </c>
    </row>
    <row r="1603" spans="5:6" x14ac:dyDescent="0.25">
      <c r="E1603" s="24">
        <f t="shared" ca="1" si="48"/>
        <v>8.3542515676351181E-2</v>
      </c>
      <c r="F1603" s="24">
        <f t="shared" ca="1" si="49"/>
        <v>48618.369002890642</v>
      </c>
    </row>
    <row r="1604" spans="5:6" x14ac:dyDescent="0.25">
      <c r="E1604" s="24">
        <f t="shared" ref="E1604:E1667" ca="1" si="50">RAND()</f>
        <v>0.23861108913373041</v>
      </c>
      <c r="F1604" s="24">
        <f t="shared" ref="F1604:F1667" ca="1" si="51">_xlfn.NORM.INV(E1604,$C$3,$C$4)</f>
        <v>49289.222585076619</v>
      </c>
    </row>
    <row r="1605" spans="5:6" x14ac:dyDescent="0.25">
      <c r="E1605" s="24">
        <f t="shared" ca="1" si="50"/>
        <v>0.19749503296522541</v>
      </c>
      <c r="F1605" s="24">
        <f t="shared" ca="1" si="51"/>
        <v>49149.397258304642</v>
      </c>
    </row>
    <row r="1606" spans="5:6" x14ac:dyDescent="0.25">
      <c r="E1606" s="24">
        <f t="shared" ca="1" si="50"/>
        <v>0.91272151422971315</v>
      </c>
      <c r="F1606" s="24">
        <f t="shared" ca="1" si="51"/>
        <v>51357.706064999351</v>
      </c>
    </row>
    <row r="1607" spans="5:6" x14ac:dyDescent="0.25">
      <c r="E1607" s="24">
        <f t="shared" ca="1" si="50"/>
        <v>0.96424542078250053</v>
      </c>
      <c r="F1607" s="24">
        <f t="shared" ca="1" si="51"/>
        <v>51802.230433220408</v>
      </c>
    </row>
    <row r="1608" spans="5:6" x14ac:dyDescent="0.25">
      <c r="E1608" s="24">
        <f t="shared" ca="1" si="50"/>
        <v>0.47142253093651509</v>
      </c>
      <c r="F1608" s="24">
        <f t="shared" ca="1" si="51"/>
        <v>49928.305535947613</v>
      </c>
    </row>
    <row r="1609" spans="5:6" x14ac:dyDescent="0.25">
      <c r="E1609" s="24">
        <f t="shared" ca="1" si="50"/>
        <v>0.13980630962273155</v>
      </c>
      <c r="F1609" s="24">
        <f t="shared" ca="1" si="51"/>
        <v>48918.810031237161</v>
      </c>
    </row>
    <row r="1610" spans="5:6" x14ac:dyDescent="0.25">
      <c r="E1610" s="24">
        <f t="shared" ca="1" si="50"/>
        <v>0.25483393383835307</v>
      </c>
      <c r="F1610" s="24">
        <f t="shared" ca="1" si="51"/>
        <v>49340.645055983914</v>
      </c>
    </row>
    <row r="1611" spans="5:6" x14ac:dyDescent="0.25">
      <c r="E1611" s="24">
        <f t="shared" ca="1" si="50"/>
        <v>0.3721852567026358</v>
      </c>
      <c r="F1611" s="24">
        <f t="shared" ca="1" si="51"/>
        <v>49673.92883581658</v>
      </c>
    </row>
    <row r="1612" spans="5:6" x14ac:dyDescent="0.25">
      <c r="E1612" s="24">
        <f t="shared" ca="1" si="50"/>
        <v>2.6549649628561656E-2</v>
      </c>
      <c r="F1612" s="24">
        <f t="shared" ca="1" si="51"/>
        <v>48065.887515390365</v>
      </c>
    </row>
    <row r="1613" spans="5:6" x14ac:dyDescent="0.25">
      <c r="E1613" s="24">
        <f t="shared" ca="1" si="50"/>
        <v>0.60226343315998787</v>
      </c>
      <c r="F1613" s="24">
        <f t="shared" ca="1" si="51"/>
        <v>50259.210106495542</v>
      </c>
    </row>
    <row r="1614" spans="5:6" x14ac:dyDescent="0.25">
      <c r="E1614" s="24">
        <f t="shared" ca="1" si="50"/>
        <v>0.48205802480414595</v>
      </c>
      <c r="F1614" s="24">
        <f t="shared" ca="1" si="51"/>
        <v>49955.010965878064</v>
      </c>
    </row>
    <row r="1615" spans="5:6" x14ac:dyDescent="0.25">
      <c r="E1615" s="24">
        <f t="shared" ca="1" si="50"/>
        <v>0.94726397328891687</v>
      </c>
      <c r="F1615" s="24">
        <f t="shared" ca="1" si="51"/>
        <v>51618.884792904289</v>
      </c>
    </row>
    <row r="1616" spans="5:6" x14ac:dyDescent="0.25">
      <c r="E1616" s="24">
        <f t="shared" ca="1" si="50"/>
        <v>0.39353465226153239</v>
      </c>
      <c r="F1616" s="24">
        <f t="shared" ca="1" si="51"/>
        <v>49729.881778839277</v>
      </c>
    </row>
    <row r="1617" spans="5:6" x14ac:dyDescent="0.25">
      <c r="E1617" s="24">
        <f t="shared" ca="1" si="50"/>
        <v>0.2379103798651262</v>
      </c>
      <c r="F1617" s="24">
        <f t="shared" ca="1" si="51"/>
        <v>49286.959602725634</v>
      </c>
    </row>
    <row r="1618" spans="5:6" x14ac:dyDescent="0.25">
      <c r="E1618" s="24">
        <f t="shared" ca="1" si="50"/>
        <v>0.6171710023241932</v>
      </c>
      <c r="F1618" s="24">
        <f t="shared" ca="1" si="51"/>
        <v>50298.059180793745</v>
      </c>
    </row>
    <row r="1619" spans="5:6" x14ac:dyDescent="0.25">
      <c r="E1619" s="24">
        <f t="shared" ca="1" si="50"/>
        <v>0.3016831185377713</v>
      </c>
      <c r="F1619" s="24">
        <f t="shared" ca="1" si="51"/>
        <v>49480.434195590373</v>
      </c>
    </row>
    <row r="1620" spans="5:6" x14ac:dyDescent="0.25">
      <c r="E1620" s="24">
        <f t="shared" ca="1" si="50"/>
        <v>0.43288243198747622</v>
      </c>
      <c r="F1620" s="24">
        <f t="shared" ca="1" si="51"/>
        <v>49830.959599935864</v>
      </c>
    </row>
    <row r="1621" spans="5:6" x14ac:dyDescent="0.25">
      <c r="E1621" s="24">
        <f t="shared" ca="1" si="50"/>
        <v>0.572718803298506</v>
      </c>
      <c r="F1621" s="24">
        <f t="shared" ca="1" si="51"/>
        <v>50183.300307158861</v>
      </c>
    </row>
    <row r="1622" spans="5:6" x14ac:dyDescent="0.25">
      <c r="E1622" s="24">
        <f t="shared" ca="1" si="50"/>
        <v>0.76369023816199233</v>
      </c>
      <c r="F1622" s="24">
        <f t="shared" ca="1" si="51"/>
        <v>50718.223445918622</v>
      </c>
    </row>
    <row r="1623" spans="5:6" x14ac:dyDescent="0.25">
      <c r="E1623" s="24">
        <f t="shared" ca="1" si="50"/>
        <v>8.1685826714070764E-2</v>
      </c>
      <c r="F1623" s="24">
        <f t="shared" ca="1" si="51"/>
        <v>48606.178961670223</v>
      </c>
    </row>
    <row r="1624" spans="5:6" x14ac:dyDescent="0.25">
      <c r="E1624" s="24">
        <f t="shared" ca="1" si="50"/>
        <v>0.78161106780821432</v>
      </c>
      <c r="F1624" s="24">
        <f t="shared" ca="1" si="51"/>
        <v>50777.645780255152</v>
      </c>
    </row>
    <row r="1625" spans="5:6" x14ac:dyDescent="0.25">
      <c r="E1625" s="24">
        <f t="shared" ca="1" si="50"/>
        <v>0.74897129067077484</v>
      </c>
      <c r="F1625" s="24">
        <f t="shared" ca="1" si="51"/>
        <v>50671.256064127418</v>
      </c>
    </row>
    <row r="1626" spans="5:6" x14ac:dyDescent="0.25">
      <c r="E1626" s="24">
        <f t="shared" ca="1" si="50"/>
        <v>0.76446391615936327</v>
      </c>
      <c r="F1626" s="24">
        <f t="shared" ca="1" si="51"/>
        <v>50720.735660224127</v>
      </c>
    </row>
    <row r="1627" spans="5:6" x14ac:dyDescent="0.25">
      <c r="E1627" s="24">
        <f t="shared" ca="1" si="50"/>
        <v>0.25259378813770639</v>
      </c>
      <c r="F1627" s="24">
        <f t="shared" ca="1" si="51"/>
        <v>49333.650254694388</v>
      </c>
    </row>
    <row r="1628" spans="5:6" x14ac:dyDescent="0.25">
      <c r="E1628" s="24">
        <f t="shared" ca="1" si="50"/>
        <v>0.12066555387821176</v>
      </c>
      <c r="F1628" s="24">
        <f t="shared" ca="1" si="51"/>
        <v>48828.333823555862</v>
      </c>
    </row>
    <row r="1629" spans="5:6" x14ac:dyDescent="0.25">
      <c r="E1629" s="24">
        <f t="shared" ca="1" si="50"/>
        <v>0.1744716202747868</v>
      </c>
      <c r="F1629" s="24">
        <f t="shared" ca="1" si="51"/>
        <v>49063.358972768947</v>
      </c>
    </row>
    <row r="1630" spans="5:6" x14ac:dyDescent="0.25">
      <c r="E1630" s="24">
        <f t="shared" ca="1" si="50"/>
        <v>0.92245928399498944</v>
      </c>
      <c r="F1630" s="24">
        <f t="shared" ca="1" si="51"/>
        <v>51421.809944118409</v>
      </c>
    </row>
    <row r="1631" spans="5:6" x14ac:dyDescent="0.25">
      <c r="E1631" s="24">
        <f t="shared" ca="1" si="50"/>
        <v>0.4861317838929291</v>
      </c>
      <c r="F1631" s="24">
        <f t="shared" ca="1" si="51"/>
        <v>49965.230533097696</v>
      </c>
    </row>
    <row r="1632" spans="5:6" x14ac:dyDescent="0.25">
      <c r="E1632" s="24">
        <f t="shared" ca="1" si="50"/>
        <v>0.56416765073152364</v>
      </c>
      <c r="F1632" s="24">
        <f t="shared" ca="1" si="51"/>
        <v>50161.544331263387</v>
      </c>
    </row>
    <row r="1633" spans="5:6" x14ac:dyDescent="0.25">
      <c r="E1633" s="24">
        <f t="shared" ca="1" si="50"/>
        <v>0.22994411272342807</v>
      </c>
      <c r="F1633" s="24">
        <f t="shared" ca="1" si="51"/>
        <v>49260.969085509787</v>
      </c>
    </row>
    <row r="1634" spans="5:6" x14ac:dyDescent="0.25">
      <c r="E1634" s="24">
        <f t="shared" ca="1" si="50"/>
        <v>0.58767738562556959</v>
      </c>
      <c r="F1634" s="24">
        <f t="shared" ca="1" si="51"/>
        <v>50221.574379745529</v>
      </c>
    </row>
    <row r="1635" spans="5:6" x14ac:dyDescent="0.25">
      <c r="E1635" s="24">
        <f t="shared" ca="1" si="50"/>
        <v>0.41396979202301398</v>
      </c>
      <c r="F1635" s="24">
        <f t="shared" ca="1" si="51"/>
        <v>49782.655120388692</v>
      </c>
    </row>
    <row r="1636" spans="5:6" x14ac:dyDescent="0.25">
      <c r="E1636" s="24">
        <f t="shared" ca="1" si="50"/>
        <v>0.22464699181760173</v>
      </c>
      <c r="F1636" s="24">
        <f t="shared" ca="1" si="51"/>
        <v>49243.40741258888</v>
      </c>
    </row>
    <row r="1637" spans="5:6" x14ac:dyDescent="0.25">
      <c r="E1637" s="24">
        <f t="shared" ca="1" si="50"/>
        <v>0.86533571393636832</v>
      </c>
      <c r="F1637" s="24">
        <f t="shared" ca="1" si="51"/>
        <v>51104.610101456499</v>
      </c>
    </row>
    <row r="1638" spans="5:6" x14ac:dyDescent="0.25">
      <c r="E1638" s="24">
        <f t="shared" ca="1" si="50"/>
        <v>0.40656954775748189</v>
      </c>
      <c r="F1638" s="24">
        <f t="shared" ca="1" si="51"/>
        <v>49763.62165139542</v>
      </c>
    </row>
    <row r="1639" spans="5:6" x14ac:dyDescent="0.25">
      <c r="E1639" s="24">
        <f t="shared" ca="1" si="50"/>
        <v>0.20387782197364446</v>
      </c>
      <c r="F1639" s="24">
        <f t="shared" ca="1" si="51"/>
        <v>49172.150334930426</v>
      </c>
    </row>
    <row r="1640" spans="5:6" x14ac:dyDescent="0.25">
      <c r="E1640" s="24">
        <f t="shared" ca="1" si="50"/>
        <v>0.39930230513860954</v>
      </c>
      <c r="F1640" s="24">
        <f t="shared" ca="1" si="51"/>
        <v>49744.846585538442</v>
      </c>
    </row>
    <row r="1641" spans="5:6" x14ac:dyDescent="0.25">
      <c r="E1641" s="24">
        <f t="shared" ca="1" si="50"/>
        <v>6.9041621589177593E-2</v>
      </c>
      <c r="F1641" s="24">
        <f t="shared" ca="1" si="51"/>
        <v>48517.033242822014</v>
      </c>
    </row>
    <row r="1642" spans="5:6" x14ac:dyDescent="0.25">
      <c r="E1642" s="24">
        <f t="shared" ca="1" si="50"/>
        <v>0.72812392460940401</v>
      </c>
      <c r="F1642" s="24">
        <f t="shared" ca="1" si="51"/>
        <v>50607.14882445422</v>
      </c>
    </row>
    <row r="1643" spans="5:6" x14ac:dyDescent="0.25">
      <c r="E1643" s="24">
        <f t="shared" ca="1" si="50"/>
        <v>6.9774284148255261E-2</v>
      </c>
      <c r="F1643" s="24">
        <f t="shared" ca="1" si="51"/>
        <v>48522.525796686037</v>
      </c>
    </row>
    <row r="1644" spans="5:6" x14ac:dyDescent="0.25">
      <c r="E1644" s="24">
        <f t="shared" ca="1" si="50"/>
        <v>8.0049619289641494E-2</v>
      </c>
      <c r="F1644" s="24">
        <f t="shared" ca="1" si="51"/>
        <v>48595.262124486784</v>
      </c>
    </row>
    <row r="1645" spans="5:6" x14ac:dyDescent="0.25">
      <c r="E1645" s="24">
        <f t="shared" ca="1" si="50"/>
        <v>0.25559217529540768</v>
      </c>
      <c r="F1645" s="24">
        <f t="shared" ca="1" si="51"/>
        <v>49343.005340809046</v>
      </c>
    </row>
    <row r="1646" spans="5:6" x14ac:dyDescent="0.25">
      <c r="E1646" s="24">
        <f t="shared" ca="1" si="50"/>
        <v>0.22338105215337345</v>
      </c>
      <c r="F1646" s="24">
        <f t="shared" ca="1" si="51"/>
        <v>49239.175844163809</v>
      </c>
    </row>
    <row r="1647" spans="5:6" x14ac:dyDescent="0.25">
      <c r="E1647" s="24">
        <f t="shared" ca="1" si="50"/>
        <v>0.9831825913437392</v>
      </c>
      <c r="F1647" s="24">
        <f t="shared" ca="1" si="51"/>
        <v>52124.422654402435</v>
      </c>
    </row>
    <row r="1648" spans="5:6" x14ac:dyDescent="0.25">
      <c r="E1648" s="24">
        <f t="shared" ca="1" si="50"/>
        <v>0.70591071882768763</v>
      </c>
      <c r="F1648" s="24">
        <f t="shared" ca="1" si="51"/>
        <v>50541.477412397573</v>
      </c>
    </row>
    <row r="1649" spans="5:6" x14ac:dyDescent="0.25">
      <c r="E1649" s="24">
        <f t="shared" ca="1" si="50"/>
        <v>0.81425012271899022</v>
      </c>
      <c r="F1649" s="24">
        <f t="shared" ca="1" si="51"/>
        <v>50893.667620742686</v>
      </c>
    </row>
    <row r="1650" spans="5:6" x14ac:dyDescent="0.25">
      <c r="E1650" s="24">
        <f t="shared" ca="1" si="50"/>
        <v>2.6986129630038325E-2</v>
      </c>
      <c r="F1650" s="24">
        <f t="shared" ca="1" si="51"/>
        <v>48072.940853218599</v>
      </c>
    </row>
    <row r="1651" spans="5:6" x14ac:dyDescent="0.25">
      <c r="E1651" s="24">
        <f t="shared" ca="1" si="50"/>
        <v>7.6177336357671765E-2</v>
      </c>
      <c r="F1651" s="24">
        <f t="shared" ca="1" si="51"/>
        <v>48568.736367834033</v>
      </c>
    </row>
    <row r="1652" spans="5:6" x14ac:dyDescent="0.25">
      <c r="E1652" s="24">
        <f t="shared" ca="1" si="50"/>
        <v>0.5240894494401539</v>
      </c>
      <c r="F1652" s="24">
        <f t="shared" ca="1" si="51"/>
        <v>50060.420036336349</v>
      </c>
    </row>
    <row r="1653" spans="5:6" x14ac:dyDescent="0.25">
      <c r="E1653" s="24">
        <f t="shared" ca="1" si="50"/>
        <v>0.8980906468538149</v>
      </c>
      <c r="F1653" s="24">
        <f t="shared" ca="1" si="51"/>
        <v>51270.746895814773</v>
      </c>
    </row>
    <row r="1654" spans="5:6" x14ac:dyDescent="0.25">
      <c r="E1654" s="24">
        <f t="shared" ca="1" si="50"/>
        <v>0.38139108998704874</v>
      </c>
      <c r="F1654" s="24">
        <f t="shared" ca="1" si="51"/>
        <v>49698.170681937518</v>
      </c>
    </row>
    <row r="1655" spans="5:6" x14ac:dyDescent="0.25">
      <c r="E1655" s="24">
        <f t="shared" ca="1" si="50"/>
        <v>0.52860323194137715</v>
      </c>
      <c r="F1655" s="24">
        <f t="shared" ca="1" si="51"/>
        <v>50071.759208342773</v>
      </c>
    </row>
    <row r="1656" spans="5:6" x14ac:dyDescent="0.25">
      <c r="E1656" s="24">
        <f t="shared" ca="1" si="50"/>
        <v>0.8584482478142389</v>
      </c>
      <c r="F1656" s="24">
        <f t="shared" ca="1" si="51"/>
        <v>51073.373645197884</v>
      </c>
    </row>
    <row r="1657" spans="5:6" x14ac:dyDescent="0.25">
      <c r="E1657" s="24">
        <f t="shared" ca="1" si="50"/>
        <v>0.71247091393664663</v>
      </c>
      <c r="F1657" s="24">
        <f t="shared" ca="1" si="51"/>
        <v>50560.617715389853</v>
      </c>
    </row>
    <row r="1658" spans="5:6" x14ac:dyDescent="0.25">
      <c r="E1658" s="24">
        <f t="shared" ca="1" si="50"/>
        <v>0.24837768074703903</v>
      </c>
      <c r="F1658" s="24">
        <f t="shared" ca="1" si="51"/>
        <v>49320.396197752358</v>
      </c>
    </row>
    <row r="1659" spans="5:6" x14ac:dyDescent="0.25">
      <c r="E1659" s="24">
        <f t="shared" ca="1" si="50"/>
        <v>0.74980692639909108</v>
      </c>
      <c r="F1659" s="24">
        <f t="shared" ca="1" si="51"/>
        <v>50673.882298045755</v>
      </c>
    </row>
    <row r="1660" spans="5:6" x14ac:dyDescent="0.25">
      <c r="E1660" s="24">
        <f t="shared" ca="1" si="50"/>
        <v>0.74875708692837029</v>
      </c>
      <c r="F1660" s="24">
        <f t="shared" ca="1" si="51"/>
        <v>50670.583610679212</v>
      </c>
    </row>
    <row r="1661" spans="5:6" x14ac:dyDescent="0.25">
      <c r="E1661" s="24">
        <f t="shared" ca="1" si="50"/>
        <v>0.17143416931433686</v>
      </c>
      <c r="F1661" s="24">
        <f t="shared" ca="1" si="51"/>
        <v>49051.486962121366</v>
      </c>
    </row>
    <row r="1662" spans="5:6" x14ac:dyDescent="0.25">
      <c r="E1662" s="24">
        <f t="shared" ca="1" si="50"/>
        <v>0.9095493904260854</v>
      </c>
      <c r="F1662" s="24">
        <f t="shared" ca="1" si="51"/>
        <v>51337.985329519404</v>
      </c>
    </row>
    <row r="1663" spans="5:6" x14ac:dyDescent="0.25">
      <c r="E1663" s="24">
        <f t="shared" ca="1" si="50"/>
        <v>6.4171963018088141E-3</v>
      </c>
      <c r="F1663" s="24">
        <f t="shared" ca="1" si="51"/>
        <v>47511.66818647569</v>
      </c>
    </row>
    <row r="1664" spans="5:6" x14ac:dyDescent="0.25">
      <c r="E1664" s="24">
        <f t="shared" ca="1" si="50"/>
        <v>0.61284537617371004</v>
      </c>
      <c r="F1664" s="24">
        <f t="shared" ca="1" si="51"/>
        <v>50286.742820525484</v>
      </c>
    </row>
    <row r="1665" spans="5:6" x14ac:dyDescent="0.25">
      <c r="E1665" s="24">
        <f t="shared" ca="1" si="50"/>
        <v>0.927280484384579</v>
      </c>
      <c r="F1665" s="24">
        <f t="shared" ca="1" si="51"/>
        <v>51455.832130478069</v>
      </c>
    </row>
    <row r="1666" spans="5:6" x14ac:dyDescent="0.25">
      <c r="E1666" s="24">
        <f t="shared" ca="1" si="50"/>
        <v>0.22421683534831294</v>
      </c>
      <c r="F1666" s="24">
        <f t="shared" ca="1" si="51"/>
        <v>49241.971081361487</v>
      </c>
    </row>
    <row r="1667" spans="5:6" x14ac:dyDescent="0.25">
      <c r="E1667" s="24">
        <f t="shared" ca="1" si="50"/>
        <v>0.52612692898803759</v>
      </c>
      <c r="F1667" s="24">
        <f t="shared" ca="1" si="51"/>
        <v>50065.537384188508</v>
      </c>
    </row>
    <row r="1668" spans="5:6" x14ac:dyDescent="0.25">
      <c r="E1668" s="24">
        <f t="shared" ref="E1668:E1731" ca="1" si="52">RAND()</f>
        <v>7.536746008550077E-2</v>
      </c>
      <c r="F1668" s="24">
        <f t="shared" ref="F1668:F1731" ca="1" si="53">_xlfn.NORM.INV(E1668,$C$3,$C$4)</f>
        <v>48563.059568138182</v>
      </c>
    </row>
    <row r="1669" spans="5:6" x14ac:dyDescent="0.25">
      <c r="E1669" s="24">
        <f t="shared" ca="1" si="52"/>
        <v>0.86346439088861882</v>
      </c>
      <c r="F1669" s="24">
        <f t="shared" ca="1" si="53"/>
        <v>51096.017266773277</v>
      </c>
    </row>
    <row r="1670" spans="5:6" x14ac:dyDescent="0.25">
      <c r="E1670" s="24">
        <f t="shared" ca="1" si="52"/>
        <v>0.40692389363137849</v>
      </c>
      <c r="F1670" s="24">
        <f t="shared" ca="1" si="53"/>
        <v>49764.534930535672</v>
      </c>
    </row>
    <row r="1671" spans="5:6" x14ac:dyDescent="0.25">
      <c r="E1671" s="24">
        <f t="shared" ca="1" si="52"/>
        <v>7.1658864963486391E-4</v>
      </c>
      <c r="F1671" s="24">
        <f t="shared" ca="1" si="53"/>
        <v>46812.115416576118</v>
      </c>
    </row>
    <row r="1672" spans="5:6" x14ac:dyDescent="0.25">
      <c r="E1672" s="24">
        <f t="shared" ca="1" si="52"/>
        <v>0.30867331326848158</v>
      </c>
      <c r="F1672" s="24">
        <f t="shared" ca="1" si="53"/>
        <v>49500.385614392573</v>
      </c>
    </row>
    <row r="1673" spans="5:6" x14ac:dyDescent="0.25">
      <c r="E1673" s="24">
        <f t="shared" ca="1" si="52"/>
        <v>0.85457685558568275</v>
      </c>
      <c r="F1673" s="24">
        <f t="shared" ca="1" si="53"/>
        <v>51056.266910893864</v>
      </c>
    </row>
    <row r="1674" spans="5:6" x14ac:dyDescent="0.25">
      <c r="E1674" s="24">
        <f t="shared" ca="1" si="52"/>
        <v>4.8016317130914477E-3</v>
      </c>
      <c r="F1674" s="24">
        <f t="shared" ca="1" si="53"/>
        <v>47410.203325483752</v>
      </c>
    </row>
    <row r="1675" spans="5:6" x14ac:dyDescent="0.25">
      <c r="E1675" s="24">
        <f t="shared" ca="1" si="52"/>
        <v>0.78036693787517863</v>
      </c>
      <c r="F1675" s="24">
        <f t="shared" ca="1" si="53"/>
        <v>50773.433071018335</v>
      </c>
    </row>
    <row r="1676" spans="5:6" x14ac:dyDescent="0.25">
      <c r="E1676" s="24">
        <f t="shared" ca="1" si="52"/>
        <v>3.2161474056876971E-2</v>
      </c>
      <c r="F1676" s="24">
        <f t="shared" ca="1" si="53"/>
        <v>48150.065204829429</v>
      </c>
    </row>
    <row r="1677" spans="5:6" x14ac:dyDescent="0.25">
      <c r="E1677" s="24">
        <f t="shared" ca="1" si="52"/>
        <v>3.6558208168813167E-4</v>
      </c>
      <c r="F1677" s="24">
        <f t="shared" ca="1" si="53"/>
        <v>46622.381403337393</v>
      </c>
    </row>
    <row r="1678" spans="5:6" x14ac:dyDescent="0.25">
      <c r="E1678" s="24">
        <f t="shared" ca="1" si="52"/>
        <v>0.5451704780031319</v>
      </c>
      <c r="F1678" s="24">
        <f t="shared" ca="1" si="53"/>
        <v>50113.468614952006</v>
      </c>
    </row>
    <row r="1679" spans="5:6" x14ac:dyDescent="0.25">
      <c r="E1679" s="24">
        <f t="shared" ca="1" si="52"/>
        <v>0.70002729768896932</v>
      </c>
      <c r="F1679" s="24">
        <f t="shared" ca="1" si="53"/>
        <v>50524.479025307497</v>
      </c>
    </row>
    <row r="1680" spans="5:6" x14ac:dyDescent="0.25">
      <c r="E1680" s="24">
        <f t="shared" ca="1" si="52"/>
        <v>0.68229169179619142</v>
      </c>
      <c r="F1680" s="24">
        <f t="shared" ca="1" si="53"/>
        <v>50474.116803769939</v>
      </c>
    </row>
    <row r="1681" spans="5:6" x14ac:dyDescent="0.25">
      <c r="E1681" s="24">
        <f t="shared" ca="1" si="52"/>
        <v>0.34957998994245176</v>
      </c>
      <c r="F1681" s="24">
        <f t="shared" ca="1" si="53"/>
        <v>49613.545346062521</v>
      </c>
    </row>
    <row r="1682" spans="5:6" x14ac:dyDescent="0.25">
      <c r="E1682" s="24">
        <f t="shared" ca="1" si="52"/>
        <v>0.63826118250937647</v>
      </c>
      <c r="F1682" s="24">
        <f t="shared" ca="1" si="53"/>
        <v>50353.814861735591</v>
      </c>
    </row>
    <row r="1683" spans="5:6" x14ac:dyDescent="0.25">
      <c r="E1683" s="24">
        <f t="shared" ca="1" si="52"/>
        <v>0.14810681730689979</v>
      </c>
      <c r="F1683" s="24">
        <f t="shared" ca="1" si="53"/>
        <v>48955.412446627262</v>
      </c>
    </row>
    <row r="1684" spans="5:6" x14ac:dyDescent="0.25">
      <c r="E1684" s="24">
        <f t="shared" ca="1" si="52"/>
        <v>0.30814777301403717</v>
      </c>
      <c r="F1684" s="24">
        <f t="shared" ca="1" si="53"/>
        <v>49498.89260975839</v>
      </c>
    </row>
    <row r="1685" spans="5:6" x14ac:dyDescent="0.25">
      <c r="E1685" s="24">
        <f t="shared" ca="1" si="52"/>
        <v>0.80757855443461857</v>
      </c>
      <c r="F1685" s="24">
        <f t="shared" ca="1" si="53"/>
        <v>50869.007751243698</v>
      </c>
    </row>
    <row r="1686" spans="5:6" x14ac:dyDescent="0.25">
      <c r="E1686" s="24">
        <f t="shared" ca="1" si="52"/>
        <v>0.44954136637418141</v>
      </c>
      <c r="F1686" s="24">
        <f t="shared" ca="1" si="53"/>
        <v>49873.17983184912</v>
      </c>
    </row>
    <row r="1687" spans="5:6" x14ac:dyDescent="0.25">
      <c r="E1687" s="24">
        <f t="shared" ca="1" si="52"/>
        <v>0.21746656474564785</v>
      </c>
      <c r="F1687" s="24">
        <f t="shared" ca="1" si="53"/>
        <v>49219.222091763892</v>
      </c>
    </row>
    <row r="1688" spans="5:6" x14ac:dyDescent="0.25">
      <c r="E1688" s="24">
        <f t="shared" ca="1" si="52"/>
        <v>0.13165507606550475</v>
      </c>
      <c r="F1688" s="24">
        <f t="shared" ca="1" si="53"/>
        <v>48881.398427051325</v>
      </c>
    </row>
    <row r="1689" spans="5:6" x14ac:dyDescent="0.25">
      <c r="E1689" s="24">
        <f t="shared" ca="1" si="52"/>
        <v>0.56445541964469381</v>
      </c>
      <c r="F1689" s="24">
        <f t="shared" ca="1" si="53"/>
        <v>50162.275177954172</v>
      </c>
    </row>
    <row r="1690" spans="5:6" x14ac:dyDescent="0.25">
      <c r="E1690" s="24">
        <f t="shared" ca="1" si="52"/>
        <v>0.13033274638958714</v>
      </c>
      <c r="F1690" s="24">
        <f t="shared" ca="1" si="53"/>
        <v>48875.180413340866</v>
      </c>
    </row>
    <row r="1691" spans="5:6" x14ac:dyDescent="0.25">
      <c r="E1691" s="24">
        <f t="shared" ca="1" si="52"/>
        <v>0.53137054036424813</v>
      </c>
      <c r="F1691" s="24">
        <f t="shared" ca="1" si="53"/>
        <v>50078.715496539</v>
      </c>
    </row>
    <row r="1692" spans="5:6" x14ac:dyDescent="0.25">
      <c r="E1692" s="24">
        <f t="shared" ca="1" si="52"/>
        <v>0.90342229736000246</v>
      </c>
      <c r="F1692" s="24">
        <f t="shared" ca="1" si="53"/>
        <v>51301.301116332615</v>
      </c>
    </row>
    <row r="1693" spans="5:6" x14ac:dyDescent="0.25">
      <c r="E1693" s="24">
        <f t="shared" ca="1" si="52"/>
        <v>0.82740563635899389</v>
      </c>
      <c r="F1693" s="24">
        <f t="shared" ca="1" si="53"/>
        <v>50943.962665034735</v>
      </c>
    </row>
    <row r="1694" spans="5:6" x14ac:dyDescent="0.25">
      <c r="E1694" s="24">
        <f t="shared" ca="1" si="52"/>
        <v>0.66055390828754645</v>
      </c>
      <c r="F1694" s="24">
        <f t="shared" ca="1" si="53"/>
        <v>50413.975317312812</v>
      </c>
    </row>
    <row r="1695" spans="5:6" x14ac:dyDescent="0.25">
      <c r="E1695" s="24">
        <f t="shared" ca="1" si="52"/>
        <v>0.4042426245648667</v>
      </c>
      <c r="F1695" s="24">
        <f t="shared" ca="1" si="53"/>
        <v>49757.619379217249</v>
      </c>
    </row>
    <row r="1696" spans="5:6" x14ac:dyDescent="0.25">
      <c r="E1696" s="24">
        <f t="shared" ca="1" si="52"/>
        <v>9.610764652803494E-2</v>
      </c>
      <c r="F1696" s="24">
        <f t="shared" ca="1" si="53"/>
        <v>48695.946356976041</v>
      </c>
    </row>
    <row r="1697" spans="5:6" x14ac:dyDescent="0.25">
      <c r="E1697" s="24">
        <f t="shared" ca="1" si="52"/>
        <v>0.30205308348106752</v>
      </c>
      <c r="F1697" s="24">
        <f t="shared" ca="1" si="53"/>
        <v>49481.495278865339</v>
      </c>
    </row>
    <row r="1698" spans="5:6" x14ac:dyDescent="0.25">
      <c r="E1698" s="24">
        <f t="shared" ca="1" si="52"/>
        <v>0.79213332222546196</v>
      </c>
      <c r="F1698" s="24">
        <f t="shared" ca="1" si="53"/>
        <v>50813.845692034869</v>
      </c>
    </row>
    <row r="1699" spans="5:6" x14ac:dyDescent="0.25">
      <c r="E1699" s="24">
        <f t="shared" ca="1" si="52"/>
        <v>0.84984047015228703</v>
      </c>
      <c r="F1699" s="24">
        <f t="shared" ca="1" si="53"/>
        <v>51035.749420716493</v>
      </c>
    </row>
    <row r="1700" spans="5:6" x14ac:dyDescent="0.25">
      <c r="E1700" s="24">
        <f t="shared" ca="1" si="52"/>
        <v>5.9141514621187219E-2</v>
      </c>
      <c r="F1700" s="24">
        <f t="shared" ca="1" si="53"/>
        <v>48437.978946680487</v>
      </c>
    </row>
    <row r="1701" spans="5:6" x14ac:dyDescent="0.25">
      <c r="E1701" s="24">
        <f t="shared" ca="1" si="52"/>
        <v>0.43215042595199249</v>
      </c>
      <c r="F1701" s="24">
        <f t="shared" ca="1" si="53"/>
        <v>49829.098035451192</v>
      </c>
    </row>
    <row r="1702" spans="5:6" x14ac:dyDescent="0.25">
      <c r="E1702" s="24">
        <f t="shared" ca="1" si="52"/>
        <v>9.6539719380534739E-2</v>
      </c>
      <c r="F1702" s="24">
        <f t="shared" ca="1" si="53"/>
        <v>48698.476829613668</v>
      </c>
    </row>
    <row r="1703" spans="5:6" x14ac:dyDescent="0.25">
      <c r="E1703" s="24">
        <f t="shared" ca="1" si="52"/>
        <v>0.96807088241410932</v>
      </c>
      <c r="F1703" s="24">
        <f t="shared" ca="1" si="53"/>
        <v>51853.168331890258</v>
      </c>
    </row>
    <row r="1704" spans="5:6" x14ac:dyDescent="0.25">
      <c r="E1704" s="24">
        <f t="shared" ca="1" si="52"/>
        <v>0.28040000620238115</v>
      </c>
      <c r="F1704" s="24">
        <f t="shared" ca="1" si="53"/>
        <v>49418.346371844222</v>
      </c>
    </row>
    <row r="1705" spans="5:6" x14ac:dyDescent="0.25">
      <c r="E1705" s="24">
        <f t="shared" ca="1" si="52"/>
        <v>0.12978459001032361</v>
      </c>
      <c r="F1705" s="24">
        <f t="shared" ca="1" si="53"/>
        <v>48872.590016605543</v>
      </c>
    </row>
    <row r="1706" spans="5:6" x14ac:dyDescent="0.25">
      <c r="E1706" s="24">
        <f t="shared" ca="1" si="52"/>
        <v>0.35409360908015897</v>
      </c>
      <c r="F1706" s="24">
        <f t="shared" ca="1" si="53"/>
        <v>49625.708181247755</v>
      </c>
    </row>
    <row r="1707" spans="5:6" x14ac:dyDescent="0.25">
      <c r="E1707" s="24">
        <f t="shared" ca="1" si="52"/>
        <v>0.69137975592988221</v>
      </c>
      <c r="F1707" s="24">
        <f t="shared" ca="1" si="53"/>
        <v>50499.765099026212</v>
      </c>
    </row>
    <row r="1708" spans="5:6" x14ac:dyDescent="0.25">
      <c r="E1708" s="24">
        <f t="shared" ca="1" si="52"/>
        <v>0.46805579808367026</v>
      </c>
      <c r="F1708" s="24">
        <f t="shared" ca="1" si="53"/>
        <v>49919.842003012032</v>
      </c>
    </row>
    <row r="1709" spans="5:6" x14ac:dyDescent="0.25">
      <c r="E1709" s="24">
        <f t="shared" ca="1" si="52"/>
        <v>0.70405649842453977</v>
      </c>
      <c r="F1709" s="24">
        <f t="shared" ca="1" si="53"/>
        <v>50536.103526315521</v>
      </c>
    </row>
    <row r="1710" spans="5:6" x14ac:dyDescent="0.25">
      <c r="E1710" s="24">
        <f t="shared" ca="1" si="52"/>
        <v>0.35992076319310395</v>
      </c>
      <c r="F1710" s="24">
        <f t="shared" ca="1" si="53"/>
        <v>49641.329402227566</v>
      </c>
    </row>
    <row r="1711" spans="5:6" x14ac:dyDescent="0.25">
      <c r="E1711" s="24">
        <f t="shared" ca="1" si="52"/>
        <v>0.87575094874216564</v>
      </c>
      <c r="F1711" s="24">
        <f t="shared" ca="1" si="53"/>
        <v>51154.005040299497</v>
      </c>
    </row>
    <row r="1712" spans="5:6" x14ac:dyDescent="0.25">
      <c r="E1712" s="24">
        <f t="shared" ca="1" si="52"/>
        <v>0.73580474701840293</v>
      </c>
      <c r="F1712" s="24">
        <f t="shared" ca="1" si="53"/>
        <v>50630.464830552533</v>
      </c>
    </row>
    <row r="1713" spans="5:6" x14ac:dyDescent="0.25">
      <c r="E1713" s="24">
        <f t="shared" ca="1" si="52"/>
        <v>0.25551444169027371</v>
      </c>
      <c r="F1713" s="24">
        <f t="shared" ca="1" si="53"/>
        <v>49342.763537015388</v>
      </c>
    </row>
    <row r="1714" spans="5:6" x14ac:dyDescent="0.25">
      <c r="E1714" s="24">
        <f t="shared" ca="1" si="52"/>
        <v>5.3994968875089033E-2</v>
      </c>
      <c r="F1714" s="24">
        <f t="shared" ca="1" si="53"/>
        <v>48392.706218344123</v>
      </c>
    </row>
    <row r="1715" spans="5:6" x14ac:dyDescent="0.25">
      <c r="E1715" s="24">
        <f t="shared" ca="1" si="52"/>
        <v>0.71244535635471373</v>
      </c>
      <c r="F1715" s="24">
        <f t="shared" ca="1" si="53"/>
        <v>50560.542752165296</v>
      </c>
    </row>
    <row r="1716" spans="5:6" x14ac:dyDescent="0.25">
      <c r="E1716" s="24">
        <f t="shared" ca="1" si="52"/>
        <v>0.95676719013312195</v>
      </c>
      <c r="F1716" s="24">
        <f t="shared" ca="1" si="53"/>
        <v>51714.34371124029</v>
      </c>
    </row>
    <row r="1717" spans="5:6" x14ac:dyDescent="0.25">
      <c r="E1717" s="24">
        <f t="shared" ca="1" si="52"/>
        <v>0.42443558215713628</v>
      </c>
      <c r="F1717" s="24">
        <f t="shared" ca="1" si="53"/>
        <v>49809.441063272221</v>
      </c>
    </row>
    <row r="1718" spans="5:6" x14ac:dyDescent="0.25">
      <c r="E1718" s="24">
        <f t="shared" ca="1" si="52"/>
        <v>0.2946325201633202</v>
      </c>
      <c r="F1718" s="24">
        <f t="shared" ca="1" si="53"/>
        <v>49460.098611563735</v>
      </c>
    </row>
    <row r="1719" spans="5:6" x14ac:dyDescent="0.25">
      <c r="E1719" s="24">
        <f t="shared" ca="1" si="52"/>
        <v>0.17215182723936517</v>
      </c>
      <c r="F1719" s="24">
        <f t="shared" ca="1" si="53"/>
        <v>49054.303982743106</v>
      </c>
    </row>
    <row r="1720" spans="5:6" x14ac:dyDescent="0.25">
      <c r="E1720" s="24">
        <f t="shared" ca="1" si="52"/>
        <v>0.36281835415266894</v>
      </c>
      <c r="F1720" s="24">
        <f t="shared" ca="1" si="53"/>
        <v>49649.064460435606</v>
      </c>
    </row>
    <row r="1721" spans="5:6" x14ac:dyDescent="0.25">
      <c r="E1721" s="24">
        <f t="shared" ca="1" si="52"/>
        <v>0.83976451135048191</v>
      </c>
      <c r="F1721" s="24">
        <f t="shared" ca="1" si="53"/>
        <v>50993.49050107212</v>
      </c>
    </row>
    <row r="1722" spans="5:6" x14ac:dyDescent="0.25">
      <c r="E1722" s="24">
        <f t="shared" ca="1" si="52"/>
        <v>0.40154150576659164</v>
      </c>
      <c r="F1722" s="24">
        <f t="shared" ca="1" si="53"/>
        <v>49750.640889698851</v>
      </c>
    </row>
    <row r="1723" spans="5:6" x14ac:dyDescent="0.25">
      <c r="E1723" s="24">
        <f t="shared" ca="1" si="52"/>
        <v>0.75169339126215762</v>
      </c>
      <c r="F1723" s="24">
        <f t="shared" ca="1" si="53"/>
        <v>50679.828249124221</v>
      </c>
    </row>
    <row r="1724" spans="5:6" x14ac:dyDescent="0.25">
      <c r="E1724" s="24">
        <f t="shared" ca="1" si="52"/>
        <v>0.57114605801348495</v>
      </c>
      <c r="F1724" s="24">
        <f t="shared" ca="1" si="53"/>
        <v>50179.292693076</v>
      </c>
    </row>
    <row r="1725" spans="5:6" x14ac:dyDescent="0.25">
      <c r="E1725" s="24">
        <f t="shared" ca="1" si="52"/>
        <v>0.60768537176650961</v>
      </c>
      <c r="F1725" s="24">
        <f t="shared" ca="1" si="53"/>
        <v>50273.291359853763</v>
      </c>
    </row>
    <row r="1726" spans="5:6" x14ac:dyDescent="0.25">
      <c r="E1726" s="24">
        <f t="shared" ca="1" si="52"/>
        <v>0.21004353694046352</v>
      </c>
      <c r="F1726" s="24">
        <f t="shared" ca="1" si="53"/>
        <v>49193.72980813554</v>
      </c>
    </row>
    <row r="1727" spans="5:6" x14ac:dyDescent="0.25">
      <c r="E1727" s="24">
        <f t="shared" ca="1" si="52"/>
        <v>0.12788243440839819</v>
      </c>
      <c r="F1727" s="24">
        <f t="shared" ca="1" si="53"/>
        <v>48863.541844928368</v>
      </c>
    </row>
    <row r="1728" spans="5:6" x14ac:dyDescent="0.25">
      <c r="E1728" s="24">
        <f t="shared" ca="1" si="52"/>
        <v>0.80045240780615723</v>
      </c>
      <c r="F1728" s="24">
        <f t="shared" ca="1" si="53"/>
        <v>50843.238296085197</v>
      </c>
    </row>
    <row r="1729" spans="5:6" x14ac:dyDescent="0.25">
      <c r="E1729" s="24">
        <f t="shared" ca="1" si="52"/>
        <v>0.51380861147368417</v>
      </c>
      <c r="F1729" s="24">
        <f t="shared" ca="1" si="53"/>
        <v>50034.619970293599</v>
      </c>
    </row>
    <row r="1730" spans="5:6" x14ac:dyDescent="0.25">
      <c r="E1730" s="24">
        <f t="shared" ca="1" si="52"/>
        <v>0.70560525537431218</v>
      </c>
      <c r="F1730" s="24">
        <f t="shared" ca="1" si="53"/>
        <v>50540.591048382768</v>
      </c>
    </row>
    <row r="1731" spans="5:6" x14ac:dyDescent="0.25">
      <c r="E1731" s="24">
        <f t="shared" ca="1" si="52"/>
        <v>0.48070089426216656</v>
      </c>
      <c r="F1731" s="24">
        <f t="shared" ca="1" si="53"/>
        <v>49951.605432228142</v>
      </c>
    </row>
    <row r="1732" spans="5:6" x14ac:dyDescent="0.25">
      <c r="E1732" s="24">
        <f t="shared" ref="E1732:E1795" ca="1" si="54">RAND()</f>
        <v>0.77520881995217006</v>
      </c>
      <c r="F1732" s="24">
        <f t="shared" ref="F1732:F1795" ca="1" si="55">_xlfn.NORM.INV(E1732,$C$3,$C$4)</f>
        <v>50756.111479141859</v>
      </c>
    </row>
    <row r="1733" spans="5:6" x14ac:dyDescent="0.25">
      <c r="E1733" s="24">
        <f t="shared" ca="1" si="54"/>
        <v>0.95806931051533784</v>
      </c>
      <c r="F1733" s="24">
        <f t="shared" ca="1" si="55"/>
        <v>51728.707943384106</v>
      </c>
    </row>
    <row r="1734" spans="5:6" x14ac:dyDescent="0.25">
      <c r="E1734" s="24">
        <f t="shared" ca="1" si="54"/>
        <v>0.46359619160905063</v>
      </c>
      <c r="F1734" s="24">
        <f t="shared" ca="1" si="55"/>
        <v>49908.622177654295</v>
      </c>
    </row>
    <row r="1735" spans="5:6" x14ac:dyDescent="0.25">
      <c r="E1735" s="24">
        <f t="shared" ca="1" si="54"/>
        <v>7.5802514370296503E-2</v>
      </c>
      <c r="F1735" s="24">
        <f t="shared" ca="1" si="55"/>
        <v>48566.114809597464</v>
      </c>
    </row>
    <row r="1736" spans="5:6" x14ac:dyDescent="0.25">
      <c r="E1736" s="24">
        <f t="shared" ca="1" si="54"/>
        <v>0.42896766492520044</v>
      </c>
      <c r="F1736" s="24">
        <f t="shared" ca="1" si="55"/>
        <v>49820.996979327625</v>
      </c>
    </row>
    <row r="1737" spans="5:6" x14ac:dyDescent="0.25">
      <c r="E1737" s="24">
        <f t="shared" ca="1" si="54"/>
        <v>0.61043446739283702</v>
      </c>
      <c r="F1737" s="24">
        <f t="shared" ca="1" si="55"/>
        <v>50280.451584861839</v>
      </c>
    </row>
    <row r="1738" spans="5:6" x14ac:dyDescent="0.25">
      <c r="E1738" s="24">
        <f t="shared" ca="1" si="54"/>
        <v>0.44557205124846322</v>
      </c>
      <c r="F1738" s="24">
        <f t="shared" ca="1" si="55"/>
        <v>49863.143347304329</v>
      </c>
    </row>
    <row r="1739" spans="5:6" x14ac:dyDescent="0.25">
      <c r="E1739" s="24">
        <f t="shared" ca="1" si="54"/>
        <v>0.13532685698941394</v>
      </c>
      <c r="F1739" s="24">
        <f t="shared" ca="1" si="55"/>
        <v>48898.441627183012</v>
      </c>
    </row>
    <row r="1740" spans="5:6" x14ac:dyDescent="0.25">
      <c r="E1740" s="24">
        <f t="shared" ca="1" si="54"/>
        <v>0.78558876480886641</v>
      </c>
      <c r="F1740" s="24">
        <f t="shared" ca="1" si="55"/>
        <v>50791.208263099565</v>
      </c>
    </row>
    <row r="1741" spans="5:6" x14ac:dyDescent="0.25">
      <c r="E1741" s="24">
        <f t="shared" ca="1" si="54"/>
        <v>0.4801128924575836</v>
      </c>
      <c r="F1741" s="24">
        <f t="shared" ca="1" si="55"/>
        <v>49950.129750076674</v>
      </c>
    </row>
    <row r="1742" spans="5:6" x14ac:dyDescent="0.25">
      <c r="E1742" s="24">
        <f t="shared" ca="1" si="54"/>
        <v>0.31443417963885123</v>
      </c>
      <c r="F1742" s="24">
        <f t="shared" ca="1" si="55"/>
        <v>49516.679743449313</v>
      </c>
    </row>
    <row r="1743" spans="5:6" x14ac:dyDescent="0.25">
      <c r="E1743" s="24">
        <f t="shared" ca="1" si="54"/>
        <v>0.3842397303188414</v>
      </c>
      <c r="F1743" s="24">
        <f t="shared" ca="1" si="55"/>
        <v>49705.635591548693</v>
      </c>
    </row>
    <row r="1744" spans="5:6" x14ac:dyDescent="0.25">
      <c r="E1744" s="24">
        <f t="shared" ca="1" si="54"/>
        <v>0.82755920799118887</v>
      </c>
      <c r="F1744" s="24">
        <f t="shared" ca="1" si="55"/>
        <v>50944.563861758012</v>
      </c>
    </row>
    <row r="1745" spans="5:6" x14ac:dyDescent="0.25">
      <c r="E1745" s="24">
        <f t="shared" ca="1" si="54"/>
        <v>0.48687429221361178</v>
      </c>
      <c r="F1745" s="24">
        <f t="shared" ca="1" si="55"/>
        <v>49967.092791585761</v>
      </c>
    </row>
    <row r="1746" spans="5:6" x14ac:dyDescent="0.25">
      <c r="E1746" s="24">
        <f t="shared" ca="1" si="54"/>
        <v>0.15242959622392693</v>
      </c>
      <c r="F1746" s="24">
        <f t="shared" ca="1" si="55"/>
        <v>48973.93127835013</v>
      </c>
    </row>
    <row r="1747" spans="5:6" x14ac:dyDescent="0.25">
      <c r="E1747" s="24">
        <f t="shared" ca="1" si="54"/>
        <v>0.50594869694017452</v>
      </c>
      <c r="F1747" s="24">
        <f t="shared" ca="1" si="55"/>
        <v>50014.911724556361</v>
      </c>
    </row>
    <row r="1748" spans="5:6" x14ac:dyDescent="0.25">
      <c r="E1748" s="24">
        <f t="shared" ca="1" si="54"/>
        <v>0.41222831368637769</v>
      </c>
      <c r="F1748" s="24">
        <f t="shared" ca="1" si="55"/>
        <v>49778.183362691292</v>
      </c>
    </row>
    <row r="1749" spans="5:6" x14ac:dyDescent="0.25">
      <c r="E1749" s="24">
        <f t="shared" ca="1" si="54"/>
        <v>0.81582470959291431</v>
      </c>
      <c r="F1749" s="24">
        <f t="shared" ca="1" si="55"/>
        <v>50899.567271618464</v>
      </c>
    </row>
    <row r="1750" spans="5:6" x14ac:dyDescent="0.25">
      <c r="E1750" s="24">
        <f t="shared" ca="1" si="54"/>
        <v>5.623154183128376E-2</v>
      </c>
      <c r="F1750" s="24">
        <f t="shared" ca="1" si="55"/>
        <v>48412.781135459649</v>
      </c>
    </row>
    <row r="1751" spans="5:6" x14ac:dyDescent="0.25">
      <c r="E1751" s="24">
        <f t="shared" ca="1" si="54"/>
        <v>0.50668529443606114</v>
      </c>
      <c r="F1751" s="24">
        <f t="shared" ca="1" si="55"/>
        <v>50016.758332431069</v>
      </c>
    </row>
    <row r="1752" spans="5:6" x14ac:dyDescent="0.25">
      <c r="E1752" s="24">
        <f t="shared" ca="1" si="54"/>
        <v>0.5775819561547948</v>
      </c>
      <c r="F1752" s="24">
        <f t="shared" ca="1" si="55"/>
        <v>50195.7113659764</v>
      </c>
    </row>
    <row r="1753" spans="5:6" x14ac:dyDescent="0.25">
      <c r="E1753" s="24">
        <f t="shared" ca="1" si="54"/>
        <v>1.9452031780170631E-2</v>
      </c>
      <c r="F1753" s="24">
        <f t="shared" ca="1" si="55"/>
        <v>47934.79982055891</v>
      </c>
    </row>
    <row r="1754" spans="5:6" x14ac:dyDescent="0.25">
      <c r="E1754" s="24">
        <f t="shared" ca="1" si="54"/>
        <v>0.17171671551367351</v>
      </c>
      <c r="F1754" s="24">
        <f t="shared" ca="1" si="55"/>
        <v>49052.596937203693</v>
      </c>
    </row>
    <row r="1755" spans="5:6" x14ac:dyDescent="0.25">
      <c r="E1755" s="24">
        <f t="shared" ca="1" si="54"/>
        <v>0.36277687000360614</v>
      </c>
      <c r="F1755" s="24">
        <f t="shared" ca="1" si="55"/>
        <v>49648.953868494529</v>
      </c>
    </row>
    <row r="1756" spans="5:6" x14ac:dyDescent="0.25">
      <c r="E1756" s="24">
        <f t="shared" ca="1" si="54"/>
        <v>0.93369566326427134</v>
      </c>
      <c r="F1756" s="24">
        <f t="shared" ca="1" si="55"/>
        <v>51503.8939561238</v>
      </c>
    </row>
    <row r="1757" spans="5:6" x14ac:dyDescent="0.25">
      <c r="E1757" s="24">
        <f t="shared" ca="1" si="54"/>
        <v>0.87476537272248411</v>
      </c>
      <c r="F1757" s="24">
        <f t="shared" ca="1" si="55"/>
        <v>51149.21034891317</v>
      </c>
    </row>
    <row r="1758" spans="5:6" x14ac:dyDescent="0.25">
      <c r="E1758" s="24">
        <f t="shared" ca="1" si="54"/>
        <v>8.8536421898553597E-2</v>
      </c>
      <c r="F1758" s="24">
        <f t="shared" ca="1" si="55"/>
        <v>48650.177244483486</v>
      </c>
    </row>
    <row r="1759" spans="5:6" x14ac:dyDescent="0.25">
      <c r="E1759" s="24">
        <f t="shared" ca="1" si="54"/>
        <v>0.42065852895019673</v>
      </c>
      <c r="F1759" s="24">
        <f t="shared" ca="1" si="55"/>
        <v>49799.790909478361</v>
      </c>
    </row>
    <row r="1760" spans="5:6" x14ac:dyDescent="0.25">
      <c r="E1760" s="24">
        <f t="shared" ca="1" si="54"/>
        <v>0.53118290906926435</v>
      </c>
      <c r="F1760" s="24">
        <f t="shared" ca="1" si="55"/>
        <v>50078.243724025109</v>
      </c>
    </row>
    <row r="1761" spans="5:6" x14ac:dyDescent="0.25">
      <c r="E1761" s="24">
        <f t="shared" ca="1" si="54"/>
        <v>0.73512401690028939</v>
      </c>
      <c r="F1761" s="24">
        <f t="shared" ca="1" si="55"/>
        <v>50628.384686698861</v>
      </c>
    </row>
    <row r="1762" spans="5:6" x14ac:dyDescent="0.25">
      <c r="E1762" s="24">
        <f t="shared" ca="1" si="54"/>
        <v>0.44942811598233312</v>
      </c>
      <c r="F1762" s="24">
        <f t="shared" ca="1" si="55"/>
        <v>49872.893657970002</v>
      </c>
    </row>
    <row r="1763" spans="5:6" x14ac:dyDescent="0.25">
      <c r="E1763" s="24">
        <f t="shared" ca="1" si="54"/>
        <v>0.30424219979652656</v>
      </c>
      <c r="F1763" s="24">
        <f t="shared" ca="1" si="55"/>
        <v>49487.761926392392</v>
      </c>
    </row>
    <row r="1764" spans="5:6" x14ac:dyDescent="0.25">
      <c r="E1764" s="24">
        <f t="shared" ca="1" si="54"/>
        <v>0.21830614759727374</v>
      </c>
      <c r="F1764" s="24">
        <f t="shared" ca="1" si="55"/>
        <v>49222.073415947736</v>
      </c>
    </row>
    <row r="1765" spans="5:6" x14ac:dyDescent="0.25">
      <c r="E1765" s="24">
        <f t="shared" ca="1" si="54"/>
        <v>7.0661675717760386E-2</v>
      </c>
      <c r="F1765" s="24">
        <f t="shared" ca="1" si="55"/>
        <v>48529.119183397401</v>
      </c>
    </row>
    <row r="1766" spans="5:6" x14ac:dyDescent="0.25">
      <c r="E1766" s="24">
        <f t="shared" ca="1" si="54"/>
        <v>0.74847657259533928</v>
      </c>
      <c r="F1766" s="24">
        <f t="shared" ca="1" si="55"/>
        <v>50669.703445540996</v>
      </c>
    </row>
    <row r="1767" spans="5:6" x14ac:dyDescent="0.25">
      <c r="E1767" s="24">
        <f t="shared" ca="1" si="54"/>
        <v>0.3271865239524423</v>
      </c>
      <c r="F1767" s="24">
        <f t="shared" ca="1" si="55"/>
        <v>49552.304608253013</v>
      </c>
    </row>
    <row r="1768" spans="5:6" x14ac:dyDescent="0.25">
      <c r="E1768" s="24">
        <f t="shared" ca="1" si="54"/>
        <v>0.78739202545349263</v>
      </c>
      <c r="F1768" s="24">
        <f t="shared" ca="1" si="55"/>
        <v>50797.404840256349</v>
      </c>
    </row>
    <row r="1769" spans="5:6" x14ac:dyDescent="0.25">
      <c r="E1769" s="24">
        <f t="shared" ca="1" si="54"/>
        <v>0.9543911293366022</v>
      </c>
      <c r="F1769" s="24">
        <f t="shared" ca="1" si="55"/>
        <v>51689.00881165731</v>
      </c>
    </row>
    <row r="1770" spans="5:6" x14ac:dyDescent="0.25">
      <c r="E1770" s="24">
        <f t="shared" ca="1" si="54"/>
        <v>0.48394915529493332</v>
      </c>
      <c r="F1770" s="24">
        <f t="shared" ca="1" si="55"/>
        <v>49959.755638116359</v>
      </c>
    </row>
    <row r="1771" spans="5:6" x14ac:dyDescent="0.25">
      <c r="E1771" s="24">
        <f t="shared" ca="1" si="54"/>
        <v>0.65987622834792392</v>
      </c>
      <c r="F1771" s="24">
        <f t="shared" ca="1" si="55"/>
        <v>50412.125357762437</v>
      </c>
    </row>
    <row r="1772" spans="5:6" x14ac:dyDescent="0.25">
      <c r="E1772" s="24">
        <f t="shared" ca="1" si="54"/>
        <v>0.29939211950363476</v>
      </c>
      <c r="F1772" s="24">
        <f t="shared" ca="1" si="55"/>
        <v>49473.85035713567</v>
      </c>
    </row>
    <row r="1773" spans="5:6" x14ac:dyDescent="0.25">
      <c r="E1773" s="24">
        <f t="shared" ca="1" si="54"/>
        <v>0.59859386295692529</v>
      </c>
      <c r="F1773" s="24">
        <f t="shared" ca="1" si="55"/>
        <v>50249.709159782869</v>
      </c>
    </row>
    <row r="1774" spans="5:6" x14ac:dyDescent="0.25">
      <c r="E1774" s="24">
        <f t="shared" ca="1" si="54"/>
        <v>0.66595292459780353</v>
      </c>
      <c r="F1774" s="24">
        <f t="shared" ca="1" si="55"/>
        <v>50428.765139230265</v>
      </c>
    </row>
    <row r="1775" spans="5:6" x14ac:dyDescent="0.25">
      <c r="E1775" s="24">
        <f t="shared" ca="1" si="54"/>
        <v>0.88932755741365421</v>
      </c>
      <c r="F1775" s="24">
        <f t="shared" ca="1" si="55"/>
        <v>51222.959786825741</v>
      </c>
    </row>
    <row r="1776" spans="5:6" x14ac:dyDescent="0.25">
      <c r="E1776" s="24">
        <f t="shared" ca="1" si="54"/>
        <v>5.5205124504733694E-2</v>
      </c>
      <c r="F1776" s="24">
        <f t="shared" ca="1" si="55"/>
        <v>48403.648101297607</v>
      </c>
    </row>
    <row r="1777" spans="5:6" x14ac:dyDescent="0.25">
      <c r="E1777" s="24">
        <f t="shared" ca="1" si="54"/>
        <v>0.39841322555036451</v>
      </c>
      <c r="F1777" s="24">
        <f t="shared" ca="1" si="55"/>
        <v>49742.54357701126</v>
      </c>
    </row>
    <row r="1778" spans="5:6" x14ac:dyDescent="0.25">
      <c r="E1778" s="24">
        <f t="shared" ca="1" si="54"/>
        <v>0.96633298290769509</v>
      </c>
      <c r="F1778" s="24">
        <f t="shared" ca="1" si="55"/>
        <v>51829.437900849123</v>
      </c>
    </row>
    <row r="1779" spans="5:6" x14ac:dyDescent="0.25">
      <c r="E1779" s="24">
        <f t="shared" ca="1" si="54"/>
        <v>0.22668613409336269</v>
      </c>
      <c r="F1779" s="24">
        <f t="shared" ca="1" si="55"/>
        <v>49250.195184683842</v>
      </c>
    </row>
    <row r="1780" spans="5:6" x14ac:dyDescent="0.25">
      <c r="E1780" s="24">
        <f t="shared" ca="1" si="54"/>
        <v>0.41351361326050051</v>
      </c>
      <c r="F1780" s="24">
        <f t="shared" ca="1" si="55"/>
        <v>49781.484170975455</v>
      </c>
    </row>
    <row r="1781" spans="5:6" x14ac:dyDescent="0.25">
      <c r="E1781" s="24">
        <f t="shared" ca="1" si="54"/>
        <v>0.65760975085892948</v>
      </c>
      <c r="F1781" s="24">
        <f t="shared" ca="1" si="55"/>
        <v>50405.948422075628</v>
      </c>
    </row>
    <row r="1782" spans="5:6" x14ac:dyDescent="0.25">
      <c r="E1782" s="24">
        <f t="shared" ca="1" si="54"/>
        <v>2.9506302572721688E-2</v>
      </c>
      <c r="F1782" s="24">
        <f t="shared" ca="1" si="55"/>
        <v>48111.900583149094</v>
      </c>
    </row>
    <row r="1783" spans="5:6" x14ac:dyDescent="0.25">
      <c r="E1783" s="24">
        <f t="shared" ca="1" si="54"/>
        <v>0.2154477207034925</v>
      </c>
      <c r="F1783" s="24">
        <f t="shared" ca="1" si="55"/>
        <v>49212.339714117348</v>
      </c>
    </row>
    <row r="1784" spans="5:6" x14ac:dyDescent="0.25">
      <c r="E1784" s="24">
        <f t="shared" ca="1" si="54"/>
        <v>0.84797871417250892</v>
      </c>
      <c r="F1784" s="24">
        <f t="shared" ca="1" si="55"/>
        <v>51027.802857926705</v>
      </c>
    </row>
    <row r="1785" spans="5:6" x14ac:dyDescent="0.25">
      <c r="E1785" s="24">
        <f t="shared" ca="1" si="54"/>
        <v>0.73654332739645234</v>
      </c>
      <c r="F1785" s="24">
        <f t="shared" ca="1" si="55"/>
        <v>50632.724840773939</v>
      </c>
    </row>
    <row r="1786" spans="5:6" x14ac:dyDescent="0.25">
      <c r="E1786" s="24">
        <f t="shared" ca="1" si="54"/>
        <v>0.24761004109196771</v>
      </c>
      <c r="F1786" s="24">
        <f t="shared" ca="1" si="55"/>
        <v>49317.97015949084</v>
      </c>
    </row>
    <row r="1787" spans="5:6" x14ac:dyDescent="0.25">
      <c r="E1787" s="24">
        <f t="shared" ca="1" si="54"/>
        <v>0.76717630354245447</v>
      </c>
      <c r="F1787" s="24">
        <f t="shared" ca="1" si="55"/>
        <v>50729.579277223551</v>
      </c>
    </row>
    <row r="1788" spans="5:6" x14ac:dyDescent="0.25">
      <c r="E1788" s="24">
        <f t="shared" ca="1" si="54"/>
        <v>0.54762184891207388</v>
      </c>
      <c r="F1788" s="24">
        <f t="shared" ca="1" si="55"/>
        <v>50119.65518528434</v>
      </c>
    </row>
    <row r="1789" spans="5:6" x14ac:dyDescent="0.25">
      <c r="E1789" s="24">
        <f t="shared" ca="1" si="54"/>
        <v>0.29506535290744584</v>
      </c>
      <c r="F1789" s="24">
        <f t="shared" ca="1" si="55"/>
        <v>49461.353369796067</v>
      </c>
    </row>
    <row r="1790" spans="5:6" x14ac:dyDescent="0.25">
      <c r="E1790" s="24">
        <f t="shared" ca="1" si="54"/>
        <v>0.35899989355665274</v>
      </c>
      <c r="F1790" s="24">
        <f t="shared" ca="1" si="55"/>
        <v>49638.866681650528</v>
      </c>
    </row>
    <row r="1791" spans="5:6" x14ac:dyDescent="0.25">
      <c r="E1791" s="24">
        <f t="shared" ca="1" si="54"/>
        <v>6.9338299123260505E-3</v>
      </c>
      <c r="F1791" s="24">
        <f t="shared" ca="1" si="55"/>
        <v>47539.326747440355</v>
      </c>
    </row>
    <row r="1792" spans="5:6" x14ac:dyDescent="0.25">
      <c r="E1792" s="24">
        <f t="shared" ca="1" si="54"/>
        <v>2.0875209514239823E-2</v>
      </c>
      <c r="F1792" s="24">
        <f t="shared" ca="1" si="55"/>
        <v>47964.000634943732</v>
      </c>
    </row>
    <row r="1793" spans="5:6" x14ac:dyDescent="0.25">
      <c r="E1793" s="24">
        <f t="shared" ca="1" si="54"/>
        <v>0.38895040459938923</v>
      </c>
      <c r="F1793" s="24">
        <f t="shared" ca="1" si="55"/>
        <v>49717.944310816143</v>
      </c>
    </row>
    <row r="1794" spans="5:6" x14ac:dyDescent="0.25">
      <c r="E1794" s="24">
        <f t="shared" ca="1" si="54"/>
        <v>0.7261808104329357</v>
      </c>
      <c r="F1794" s="24">
        <f t="shared" ca="1" si="55"/>
        <v>50601.302718676823</v>
      </c>
    </row>
    <row r="1795" spans="5:6" x14ac:dyDescent="0.25">
      <c r="E1795" s="24">
        <f t="shared" ca="1" si="54"/>
        <v>0.90604330251052001</v>
      </c>
      <c r="F1795" s="24">
        <f t="shared" ca="1" si="55"/>
        <v>51316.77696888525</v>
      </c>
    </row>
    <row r="1796" spans="5:6" x14ac:dyDescent="0.25">
      <c r="E1796" s="24">
        <f t="shared" ref="E1796:E1859" ca="1" si="56">RAND()</f>
        <v>0.31453008538737792</v>
      </c>
      <c r="F1796" s="24">
        <f t="shared" ref="F1796:F1859" ca="1" si="57">_xlfn.NORM.INV(E1796,$C$3,$C$4)</f>
        <v>49516.949909943585</v>
      </c>
    </row>
    <row r="1797" spans="5:6" x14ac:dyDescent="0.25">
      <c r="E1797" s="24">
        <f t="shared" ca="1" si="56"/>
        <v>0.93567783740816624</v>
      </c>
      <c r="F1797" s="24">
        <f t="shared" ca="1" si="57"/>
        <v>51519.469636754366</v>
      </c>
    </row>
    <row r="1798" spans="5:6" x14ac:dyDescent="0.25">
      <c r="E1798" s="24">
        <f t="shared" ca="1" si="56"/>
        <v>1.8454978619874218E-2</v>
      </c>
      <c r="F1798" s="24">
        <f t="shared" ca="1" si="57"/>
        <v>47913.24135633211</v>
      </c>
    </row>
    <row r="1799" spans="5:6" x14ac:dyDescent="0.25">
      <c r="E1799" s="24">
        <f t="shared" ca="1" si="56"/>
        <v>0.39977468675105154</v>
      </c>
      <c r="F1799" s="24">
        <f t="shared" ca="1" si="57"/>
        <v>49746.069658186228</v>
      </c>
    </row>
    <row r="1800" spans="5:6" x14ac:dyDescent="0.25">
      <c r="E1800" s="24">
        <f t="shared" ca="1" si="56"/>
        <v>0.51956991408290742</v>
      </c>
      <c r="F1800" s="24">
        <f t="shared" ca="1" si="57"/>
        <v>50049.074190225801</v>
      </c>
    </row>
    <row r="1801" spans="5:6" x14ac:dyDescent="0.25">
      <c r="E1801" s="24">
        <f t="shared" ca="1" si="56"/>
        <v>0.25905563891270922</v>
      </c>
      <c r="F1801" s="24">
        <f t="shared" ca="1" si="57"/>
        <v>49353.740447527016</v>
      </c>
    </row>
    <row r="1802" spans="5:6" x14ac:dyDescent="0.25">
      <c r="E1802" s="24">
        <f t="shared" ca="1" si="56"/>
        <v>0.99521848664394874</v>
      </c>
      <c r="F1802" s="24">
        <f t="shared" ca="1" si="57"/>
        <v>52591.241820621202</v>
      </c>
    </row>
    <row r="1803" spans="5:6" x14ac:dyDescent="0.25">
      <c r="E1803" s="24">
        <f t="shared" ca="1" si="56"/>
        <v>0.53225219338722907</v>
      </c>
      <c r="F1803" s="24">
        <f t="shared" ca="1" si="57"/>
        <v>50080.932525457902</v>
      </c>
    </row>
    <row r="1804" spans="5:6" x14ac:dyDescent="0.25">
      <c r="E1804" s="24">
        <f t="shared" ca="1" si="56"/>
        <v>0.5458996887952553</v>
      </c>
      <c r="F1804" s="24">
        <f t="shared" ca="1" si="57"/>
        <v>50115.308473339945</v>
      </c>
    </row>
    <row r="1805" spans="5:6" x14ac:dyDescent="0.25">
      <c r="E1805" s="24">
        <f t="shared" ca="1" si="56"/>
        <v>0.49332473234240226</v>
      </c>
      <c r="F1805" s="24">
        <f t="shared" ca="1" si="57"/>
        <v>49983.266804499544</v>
      </c>
    </row>
    <row r="1806" spans="5:6" x14ac:dyDescent="0.25">
      <c r="E1806" s="24">
        <f t="shared" ca="1" si="56"/>
        <v>0.92223822189320959</v>
      </c>
      <c r="F1806" s="24">
        <f t="shared" ca="1" si="57"/>
        <v>51420.289020738339</v>
      </c>
    </row>
    <row r="1807" spans="5:6" x14ac:dyDescent="0.25">
      <c r="E1807" s="24">
        <f t="shared" ca="1" si="56"/>
        <v>0.27098411535353184</v>
      </c>
      <c r="F1807" s="24">
        <f t="shared" ca="1" si="57"/>
        <v>49390.160647962606</v>
      </c>
    </row>
    <row r="1808" spans="5:6" x14ac:dyDescent="0.25">
      <c r="E1808" s="24">
        <f t="shared" ca="1" si="56"/>
        <v>0.51160919240967528</v>
      </c>
      <c r="F1808" s="24">
        <f t="shared" ca="1" si="57"/>
        <v>50029.104038156249</v>
      </c>
    </row>
    <row r="1809" spans="5:6" x14ac:dyDescent="0.25">
      <c r="E1809" s="24">
        <f t="shared" ca="1" si="56"/>
        <v>0.33053943735288493</v>
      </c>
      <c r="F1809" s="24">
        <f t="shared" ca="1" si="57"/>
        <v>49561.575893557085</v>
      </c>
    </row>
    <row r="1810" spans="5:6" x14ac:dyDescent="0.25">
      <c r="E1810" s="24">
        <f t="shared" ca="1" si="56"/>
        <v>0.5827494589261013</v>
      </c>
      <c r="F1810" s="24">
        <f t="shared" ca="1" si="57"/>
        <v>50208.932308536183</v>
      </c>
    </row>
    <row r="1811" spans="5:6" x14ac:dyDescent="0.25">
      <c r="E1811" s="24">
        <f t="shared" ca="1" si="56"/>
        <v>0.68960422580960834</v>
      </c>
      <c r="F1811" s="24">
        <f t="shared" ca="1" si="57"/>
        <v>50494.728829482578</v>
      </c>
    </row>
    <row r="1812" spans="5:6" x14ac:dyDescent="0.25">
      <c r="E1812" s="24">
        <f t="shared" ca="1" si="56"/>
        <v>0.35536016942804671</v>
      </c>
      <c r="F1812" s="24">
        <f t="shared" ca="1" si="57"/>
        <v>49629.111175006175</v>
      </c>
    </row>
    <row r="1813" spans="5:6" x14ac:dyDescent="0.25">
      <c r="E1813" s="24">
        <f t="shared" ca="1" si="56"/>
        <v>0.41513489612211341</v>
      </c>
      <c r="F1813" s="24">
        <f t="shared" ca="1" si="57"/>
        <v>49785.644437545365</v>
      </c>
    </row>
    <row r="1814" spans="5:6" x14ac:dyDescent="0.25">
      <c r="E1814" s="24">
        <f t="shared" ca="1" si="56"/>
        <v>1.6670605965949492E-2</v>
      </c>
      <c r="F1814" s="24">
        <f t="shared" ca="1" si="57"/>
        <v>47872.049789725126</v>
      </c>
    </row>
    <row r="1815" spans="5:6" x14ac:dyDescent="0.25">
      <c r="E1815" s="24">
        <f t="shared" ca="1" si="56"/>
        <v>0.54444049104953307</v>
      </c>
      <c r="F1815" s="24">
        <f t="shared" ca="1" si="57"/>
        <v>50111.627182876706</v>
      </c>
    </row>
    <row r="1816" spans="5:6" x14ac:dyDescent="0.25">
      <c r="E1816" s="24">
        <f t="shared" ca="1" si="56"/>
        <v>0.35903500718124393</v>
      </c>
      <c r="F1816" s="24">
        <f t="shared" ca="1" si="57"/>
        <v>49638.96062758279</v>
      </c>
    </row>
    <row r="1817" spans="5:6" x14ac:dyDescent="0.25">
      <c r="E1817" s="24">
        <f t="shared" ca="1" si="56"/>
        <v>0.22478309000276064</v>
      </c>
      <c r="F1817" s="24">
        <f t="shared" ca="1" si="57"/>
        <v>49243.861531697621</v>
      </c>
    </row>
    <row r="1818" spans="5:6" x14ac:dyDescent="0.25">
      <c r="E1818" s="24">
        <f t="shared" ca="1" si="56"/>
        <v>0.10377976666219113</v>
      </c>
      <c r="F1818" s="24">
        <f t="shared" ca="1" si="57"/>
        <v>48739.695489043021</v>
      </c>
    </row>
    <row r="1819" spans="5:6" x14ac:dyDescent="0.25">
      <c r="E1819" s="24">
        <f t="shared" ca="1" si="56"/>
        <v>0.79292951898363817</v>
      </c>
      <c r="F1819" s="24">
        <f t="shared" ca="1" si="57"/>
        <v>50816.628151735065</v>
      </c>
    </row>
    <row r="1820" spans="5:6" x14ac:dyDescent="0.25">
      <c r="E1820" s="24">
        <f t="shared" ca="1" si="56"/>
        <v>0.10588392856048645</v>
      </c>
      <c r="F1820" s="24">
        <f t="shared" ca="1" si="57"/>
        <v>48751.280967499326</v>
      </c>
    </row>
    <row r="1821" spans="5:6" x14ac:dyDescent="0.25">
      <c r="E1821" s="24">
        <f t="shared" ca="1" si="56"/>
        <v>0.65759615806146277</v>
      </c>
      <c r="F1821" s="24">
        <f t="shared" ca="1" si="57"/>
        <v>50405.911423917212</v>
      </c>
    </row>
    <row r="1822" spans="5:6" x14ac:dyDescent="0.25">
      <c r="E1822" s="24">
        <f t="shared" ca="1" si="56"/>
        <v>0.10955108271788627</v>
      </c>
      <c r="F1822" s="24">
        <f t="shared" ca="1" si="57"/>
        <v>48771.080969199618</v>
      </c>
    </row>
    <row r="1823" spans="5:6" x14ac:dyDescent="0.25">
      <c r="E1823" s="24">
        <f t="shared" ca="1" si="56"/>
        <v>6.3133282003557056E-2</v>
      </c>
      <c r="F1823" s="24">
        <f t="shared" ca="1" si="57"/>
        <v>48471.008551979605</v>
      </c>
    </row>
    <row r="1824" spans="5:6" x14ac:dyDescent="0.25">
      <c r="E1824" s="24">
        <f t="shared" ca="1" si="56"/>
        <v>0.44075499608170643</v>
      </c>
      <c r="F1824" s="24">
        <f t="shared" ca="1" si="57"/>
        <v>49850.944693607693</v>
      </c>
    </row>
    <row r="1825" spans="5:6" x14ac:dyDescent="0.25">
      <c r="E1825" s="24">
        <f t="shared" ca="1" si="56"/>
        <v>0.55974091960464012</v>
      </c>
      <c r="F1825" s="24">
        <f t="shared" ca="1" si="57"/>
        <v>50150.312386768739</v>
      </c>
    </row>
    <row r="1826" spans="5:6" x14ac:dyDescent="0.25">
      <c r="E1826" s="24">
        <f t="shared" ca="1" si="56"/>
        <v>0.93941282219308797</v>
      </c>
      <c r="F1826" s="24">
        <f t="shared" ca="1" si="57"/>
        <v>51549.863193060897</v>
      </c>
    </row>
    <row r="1827" spans="5:6" x14ac:dyDescent="0.25">
      <c r="E1827" s="24">
        <f t="shared" ca="1" si="56"/>
        <v>0.47414556428361643</v>
      </c>
      <c r="F1827" s="24">
        <f t="shared" ca="1" si="57"/>
        <v>49935.147108304991</v>
      </c>
    </row>
    <row r="1828" spans="5:6" x14ac:dyDescent="0.25">
      <c r="E1828" s="24">
        <f t="shared" ca="1" si="56"/>
        <v>0.78766321708353115</v>
      </c>
      <c r="F1828" s="24">
        <f t="shared" ca="1" si="57"/>
        <v>50798.339389382658</v>
      </c>
    </row>
    <row r="1829" spans="5:6" x14ac:dyDescent="0.25">
      <c r="E1829" s="24">
        <f t="shared" ca="1" si="56"/>
        <v>0.62656678234371088</v>
      </c>
      <c r="F1829" s="24">
        <f t="shared" ca="1" si="57"/>
        <v>50322.773959907754</v>
      </c>
    </row>
    <row r="1830" spans="5:6" x14ac:dyDescent="0.25">
      <c r="E1830" s="24">
        <f t="shared" ca="1" si="56"/>
        <v>0.84510231811161263</v>
      </c>
      <c r="F1830" s="24">
        <f t="shared" ca="1" si="57"/>
        <v>51015.651515785888</v>
      </c>
    </row>
    <row r="1831" spans="5:6" x14ac:dyDescent="0.25">
      <c r="E1831" s="24">
        <f t="shared" ca="1" si="56"/>
        <v>0.32707409820482414</v>
      </c>
      <c r="F1831" s="24">
        <f t="shared" ca="1" si="57"/>
        <v>49551.993071646015</v>
      </c>
    </row>
    <row r="1832" spans="5:6" x14ac:dyDescent="0.25">
      <c r="E1832" s="24">
        <f t="shared" ca="1" si="56"/>
        <v>0.6407474248060625</v>
      </c>
      <c r="F1832" s="24">
        <f t="shared" ca="1" si="57"/>
        <v>50360.457343729511</v>
      </c>
    </row>
    <row r="1833" spans="5:6" x14ac:dyDescent="0.25">
      <c r="E1833" s="24">
        <f t="shared" ca="1" si="56"/>
        <v>0.73883412926052938</v>
      </c>
      <c r="F1833" s="24">
        <f t="shared" ca="1" si="57"/>
        <v>50639.755232077368</v>
      </c>
    </row>
    <row r="1834" spans="5:6" x14ac:dyDescent="0.25">
      <c r="E1834" s="24">
        <f t="shared" ca="1" si="56"/>
        <v>0.74040682763793142</v>
      </c>
      <c r="F1834" s="24">
        <f t="shared" ca="1" si="57"/>
        <v>50644.600139094422</v>
      </c>
    </row>
    <row r="1835" spans="5:6" x14ac:dyDescent="0.25">
      <c r="E1835" s="24">
        <f t="shared" ca="1" si="56"/>
        <v>0.44830023635815863</v>
      </c>
      <c r="F1835" s="24">
        <f t="shared" ca="1" si="57"/>
        <v>49870.043032336922</v>
      </c>
    </row>
    <row r="1836" spans="5:6" x14ac:dyDescent="0.25">
      <c r="E1836" s="24">
        <f t="shared" ca="1" si="56"/>
        <v>0.81969421634354644</v>
      </c>
      <c r="F1836" s="24">
        <f t="shared" ca="1" si="57"/>
        <v>50914.200374693413</v>
      </c>
    </row>
    <row r="1837" spans="5:6" x14ac:dyDescent="0.25">
      <c r="E1837" s="24">
        <f t="shared" ca="1" si="56"/>
        <v>0.68761196176957817</v>
      </c>
      <c r="F1837" s="24">
        <f t="shared" ca="1" si="57"/>
        <v>50489.092690041383</v>
      </c>
    </row>
    <row r="1838" spans="5:6" x14ac:dyDescent="0.25">
      <c r="E1838" s="24">
        <f t="shared" ca="1" si="56"/>
        <v>0.17977136708758823</v>
      </c>
      <c r="F1838" s="24">
        <f t="shared" ca="1" si="57"/>
        <v>49083.763249999785</v>
      </c>
    </row>
    <row r="1839" spans="5:6" x14ac:dyDescent="0.25">
      <c r="E1839" s="24">
        <f t="shared" ca="1" si="56"/>
        <v>0.98852638862895947</v>
      </c>
      <c r="F1839" s="24">
        <f t="shared" ca="1" si="57"/>
        <v>52274.31219026148</v>
      </c>
    </row>
    <row r="1840" spans="5:6" x14ac:dyDescent="0.25">
      <c r="E1840" s="24">
        <f t="shared" ca="1" si="56"/>
        <v>0.45814856760309175</v>
      </c>
      <c r="F1840" s="24">
        <f t="shared" ca="1" si="57"/>
        <v>49894.900851808015</v>
      </c>
    </row>
    <row r="1841" spans="5:6" x14ac:dyDescent="0.25">
      <c r="E1841" s="24">
        <f t="shared" ca="1" si="56"/>
        <v>0.17034559874068356</v>
      </c>
      <c r="F1841" s="24">
        <f t="shared" ca="1" si="57"/>
        <v>49047.199572130354</v>
      </c>
    </row>
    <row r="1842" spans="5:6" x14ac:dyDescent="0.25">
      <c r="E1842" s="24">
        <f t="shared" ca="1" si="56"/>
        <v>0.35775312717725416</v>
      </c>
      <c r="F1842" s="24">
        <f t="shared" ca="1" si="57"/>
        <v>49635.528904839397</v>
      </c>
    </row>
    <row r="1843" spans="5:6" x14ac:dyDescent="0.25">
      <c r="E1843" s="24">
        <f t="shared" ca="1" si="56"/>
        <v>0.35569384669831372</v>
      </c>
      <c r="F1843" s="24">
        <f t="shared" ca="1" si="57"/>
        <v>49630.00698297473</v>
      </c>
    </row>
    <row r="1844" spans="5:6" x14ac:dyDescent="0.25">
      <c r="E1844" s="24">
        <f t="shared" ca="1" si="56"/>
        <v>0.41804685006972819</v>
      </c>
      <c r="F1844" s="24">
        <f t="shared" ca="1" si="57"/>
        <v>49793.107354295025</v>
      </c>
    </row>
    <row r="1845" spans="5:6" x14ac:dyDescent="0.25">
      <c r="E1845" s="24">
        <f t="shared" ca="1" si="56"/>
        <v>0.19283452944989898</v>
      </c>
      <c r="F1845" s="24">
        <f t="shared" ca="1" si="57"/>
        <v>49132.501729337448</v>
      </c>
    </row>
    <row r="1846" spans="5:6" x14ac:dyDescent="0.25">
      <c r="E1846" s="24">
        <f t="shared" ca="1" si="56"/>
        <v>0.77348526057736877</v>
      </c>
      <c r="F1846" s="24">
        <f t="shared" ca="1" si="57"/>
        <v>50750.374011132502</v>
      </c>
    </row>
    <row r="1847" spans="5:6" x14ac:dyDescent="0.25">
      <c r="E1847" s="24">
        <f t="shared" ca="1" si="56"/>
        <v>0.47061303736586046</v>
      </c>
      <c r="F1847" s="24">
        <f t="shared" ca="1" si="57"/>
        <v>49926.271065114699</v>
      </c>
    </row>
    <row r="1848" spans="5:6" x14ac:dyDescent="0.25">
      <c r="E1848" s="24">
        <f t="shared" ca="1" si="56"/>
        <v>0.71892747356292508</v>
      </c>
      <c r="F1848" s="24">
        <f t="shared" ca="1" si="57"/>
        <v>50579.658324503558</v>
      </c>
    </row>
    <row r="1849" spans="5:6" x14ac:dyDescent="0.25">
      <c r="E1849" s="24">
        <f t="shared" ca="1" si="56"/>
        <v>0.90705414669654671</v>
      </c>
      <c r="F1849" s="24">
        <f t="shared" ca="1" si="57"/>
        <v>51322.830636153565</v>
      </c>
    </row>
    <row r="1850" spans="5:6" x14ac:dyDescent="0.25">
      <c r="E1850" s="24">
        <f t="shared" ca="1" si="56"/>
        <v>0.57169614208986352</v>
      </c>
      <c r="F1850" s="24">
        <f t="shared" ca="1" si="57"/>
        <v>50180.694067202996</v>
      </c>
    </row>
    <row r="1851" spans="5:6" x14ac:dyDescent="0.25">
      <c r="E1851" s="24">
        <f t="shared" ca="1" si="56"/>
        <v>0.96796666279584531</v>
      </c>
      <c r="F1851" s="24">
        <f t="shared" ca="1" si="57"/>
        <v>51851.715588104104</v>
      </c>
    </row>
    <row r="1852" spans="5:6" x14ac:dyDescent="0.25">
      <c r="E1852" s="24">
        <f t="shared" ca="1" si="56"/>
        <v>0.23610683876913141</v>
      </c>
      <c r="F1852" s="24">
        <f t="shared" ca="1" si="57"/>
        <v>49281.118080463093</v>
      </c>
    </row>
    <row r="1853" spans="5:6" x14ac:dyDescent="0.25">
      <c r="E1853" s="24">
        <f t="shared" ca="1" si="56"/>
        <v>0.5544772820392877</v>
      </c>
      <c r="F1853" s="24">
        <f t="shared" ca="1" si="57"/>
        <v>50136.981477477697</v>
      </c>
    </row>
    <row r="1854" spans="5:6" x14ac:dyDescent="0.25">
      <c r="E1854" s="24">
        <f t="shared" ca="1" si="56"/>
        <v>0.21673517013939314</v>
      </c>
      <c r="F1854" s="24">
        <f t="shared" ca="1" si="57"/>
        <v>49216.73300459802</v>
      </c>
    </row>
    <row r="1855" spans="5:6" x14ac:dyDescent="0.25">
      <c r="E1855" s="24">
        <f t="shared" ca="1" si="56"/>
        <v>0.37000997150945436</v>
      </c>
      <c r="F1855" s="24">
        <f t="shared" ca="1" si="57"/>
        <v>49668.173063212431</v>
      </c>
    </row>
    <row r="1856" spans="5:6" x14ac:dyDescent="0.25">
      <c r="E1856" s="24">
        <f t="shared" ca="1" si="56"/>
        <v>0.22903518674807122</v>
      </c>
      <c r="F1856" s="24">
        <f t="shared" ca="1" si="57"/>
        <v>49257.972003907547</v>
      </c>
    </row>
    <row r="1857" spans="5:6" x14ac:dyDescent="0.25">
      <c r="E1857" s="24">
        <f t="shared" ca="1" si="56"/>
        <v>0.56645112456855806</v>
      </c>
      <c r="F1857" s="24">
        <f t="shared" ca="1" si="57"/>
        <v>50167.346077262446</v>
      </c>
    </row>
    <row r="1858" spans="5:6" x14ac:dyDescent="0.25">
      <c r="E1858" s="24">
        <f t="shared" ca="1" si="56"/>
        <v>0.88946395401701495</v>
      </c>
      <c r="F1858" s="24">
        <f t="shared" ca="1" si="57"/>
        <v>51223.682319443731</v>
      </c>
    </row>
    <row r="1859" spans="5:6" x14ac:dyDescent="0.25">
      <c r="E1859" s="24">
        <f t="shared" ca="1" si="56"/>
        <v>7.1818018227841618E-2</v>
      </c>
      <c r="F1859" s="24">
        <f t="shared" ca="1" si="57"/>
        <v>48537.616091372001</v>
      </c>
    </row>
    <row r="1860" spans="5:6" x14ac:dyDescent="0.25">
      <c r="E1860" s="24">
        <f t="shared" ref="E1860:E1923" ca="1" si="58">RAND()</f>
        <v>0.65607444786095526</v>
      </c>
      <c r="F1860" s="24">
        <f t="shared" ref="F1860:F1923" ca="1" si="59">_xlfn.NORM.INV(E1860,$C$3,$C$4)</f>
        <v>50401.772986719414</v>
      </c>
    </row>
    <row r="1861" spans="5:6" x14ac:dyDescent="0.25">
      <c r="E1861" s="24">
        <f t="shared" ca="1" si="58"/>
        <v>0.63239565340701998</v>
      </c>
      <c r="F1861" s="24">
        <f t="shared" ca="1" si="59"/>
        <v>50338.205019909932</v>
      </c>
    </row>
    <row r="1862" spans="5:6" x14ac:dyDescent="0.25">
      <c r="E1862" s="24">
        <f t="shared" ca="1" si="58"/>
        <v>0.17144501865137818</v>
      </c>
      <c r="F1862" s="24">
        <f t="shared" ca="1" si="59"/>
        <v>49051.529605020871</v>
      </c>
    </row>
    <row r="1863" spans="5:6" x14ac:dyDescent="0.25">
      <c r="E1863" s="24">
        <f t="shared" ca="1" si="58"/>
        <v>0.27232414550006756</v>
      </c>
      <c r="F1863" s="24">
        <f t="shared" ca="1" si="59"/>
        <v>49394.201086045519</v>
      </c>
    </row>
    <row r="1864" spans="5:6" x14ac:dyDescent="0.25">
      <c r="E1864" s="24">
        <f t="shared" ca="1" si="58"/>
        <v>0.85775585118070941</v>
      </c>
      <c r="F1864" s="24">
        <f t="shared" ca="1" si="59"/>
        <v>51070.291103522613</v>
      </c>
    </row>
    <row r="1865" spans="5:6" x14ac:dyDescent="0.25">
      <c r="E1865" s="24">
        <f t="shared" ca="1" si="58"/>
        <v>0.6865386586699983</v>
      </c>
      <c r="F1865" s="24">
        <f t="shared" ca="1" si="59"/>
        <v>50486.062741181144</v>
      </c>
    </row>
    <row r="1866" spans="5:6" x14ac:dyDescent="0.25">
      <c r="E1866" s="24">
        <f t="shared" ca="1" si="58"/>
        <v>0.98096184077630688</v>
      </c>
      <c r="F1866" s="24">
        <f t="shared" ca="1" si="59"/>
        <v>52074.032221782443</v>
      </c>
    </row>
    <row r="1867" spans="5:6" x14ac:dyDescent="0.25">
      <c r="E1867" s="24">
        <f t="shared" ca="1" si="58"/>
        <v>0.15780200346450945</v>
      </c>
      <c r="F1867" s="24">
        <f t="shared" ca="1" si="59"/>
        <v>48996.467505797649</v>
      </c>
    </row>
    <row r="1868" spans="5:6" x14ac:dyDescent="0.25">
      <c r="E1868" s="24">
        <f t="shared" ca="1" si="58"/>
        <v>0.99936400096314459</v>
      </c>
      <c r="F1868" s="24">
        <f t="shared" ca="1" si="59"/>
        <v>53222.223642458077</v>
      </c>
    </row>
    <row r="1869" spans="5:6" x14ac:dyDescent="0.25">
      <c r="E1869" s="24">
        <f t="shared" ca="1" si="58"/>
        <v>0.9546268636610461</v>
      </c>
      <c r="F1869" s="24">
        <f t="shared" ca="1" si="59"/>
        <v>51691.474192705064</v>
      </c>
    </row>
    <row r="1870" spans="5:6" x14ac:dyDescent="0.25">
      <c r="E1870" s="24">
        <f t="shared" ca="1" si="58"/>
        <v>0.83569384616989206</v>
      </c>
      <c r="F1870" s="24">
        <f t="shared" ca="1" si="59"/>
        <v>50976.912833651186</v>
      </c>
    </row>
    <row r="1871" spans="5:6" x14ac:dyDescent="0.25">
      <c r="E1871" s="24">
        <f t="shared" ca="1" si="58"/>
        <v>9.2530380402053747E-2</v>
      </c>
      <c r="F1871" s="24">
        <f t="shared" ca="1" si="59"/>
        <v>48674.667097858975</v>
      </c>
    </row>
    <row r="1872" spans="5:6" x14ac:dyDescent="0.25">
      <c r="E1872" s="24">
        <f t="shared" ca="1" si="58"/>
        <v>0.20914771732407678</v>
      </c>
      <c r="F1872" s="24">
        <f t="shared" ca="1" si="59"/>
        <v>49190.617968794519</v>
      </c>
    </row>
    <row r="1873" spans="5:6" x14ac:dyDescent="0.25">
      <c r="E1873" s="24">
        <f t="shared" ca="1" si="58"/>
        <v>0.76926878958542544</v>
      </c>
      <c r="F1873" s="24">
        <f t="shared" ca="1" si="59"/>
        <v>50736.440901507427</v>
      </c>
    </row>
    <row r="1874" spans="5:6" x14ac:dyDescent="0.25">
      <c r="E1874" s="24">
        <f t="shared" ca="1" si="58"/>
        <v>0.37085443766693948</v>
      </c>
      <c r="F1874" s="24">
        <f t="shared" ca="1" si="59"/>
        <v>49670.408803380276</v>
      </c>
    </row>
    <row r="1875" spans="5:6" x14ac:dyDescent="0.25">
      <c r="E1875" s="24">
        <f t="shared" ca="1" si="58"/>
        <v>0.77351830406218736</v>
      </c>
      <c r="F1875" s="24">
        <f t="shared" ca="1" si="59"/>
        <v>50750.483775363515</v>
      </c>
    </row>
    <row r="1876" spans="5:6" x14ac:dyDescent="0.25">
      <c r="E1876" s="24">
        <f t="shared" ca="1" si="58"/>
        <v>0.21899707861651807</v>
      </c>
      <c r="F1876" s="24">
        <f t="shared" ca="1" si="59"/>
        <v>49224.415164868871</v>
      </c>
    </row>
    <row r="1877" spans="5:6" x14ac:dyDescent="0.25">
      <c r="E1877" s="24">
        <f t="shared" ca="1" si="58"/>
        <v>0.25336220509815388</v>
      </c>
      <c r="F1877" s="24">
        <f t="shared" ca="1" si="59"/>
        <v>49336.053276373394</v>
      </c>
    </row>
    <row r="1878" spans="5:6" x14ac:dyDescent="0.25">
      <c r="E1878" s="24">
        <f t="shared" ca="1" si="58"/>
        <v>0.42197684836395111</v>
      </c>
      <c r="F1878" s="24">
        <f t="shared" ca="1" si="59"/>
        <v>49803.161212369705</v>
      </c>
    </row>
    <row r="1879" spans="5:6" x14ac:dyDescent="0.25">
      <c r="E1879" s="24">
        <f t="shared" ca="1" si="58"/>
        <v>0.67754015448533933</v>
      </c>
      <c r="F1879" s="24">
        <f t="shared" ca="1" si="59"/>
        <v>50460.831233957877</v>
      </c>
    </row>
    <row r="1880" spans="5:6" x14ac:dyDescent="0.25">
      <c r="E1880" s="24">
        <f t="shared" ca="1" si="58"/>
        <v>4.6031131050312535E-2</v>
      </c>
      <c r="F1880" s="24">
        <f t="shared" ca="1" si="59"/>
        <v>48315.381823101307</v>
      </c>
    </row>
    <row r="1881" spans="5:6" x14ac:dyDescent="0.25">
      <c r="E1881" s="24">
        <f t="shared" ca="1" si="58"/>
        <v>0.46113303014105822</v>
      </c>
      <c r="F1881" s="24">
        <f t="shared" ca="1" si="59"/>
        <v>49902.420319724937</v>
      </c>
    </row>
    <row r="1882" spans="5:6" x14ac:dyDescent="0.25">
      <c r="E1882" s="24">
        <f t="shared" ca="1" si="58"/>
        <v>0.98440559121402349</v>
      </c>
      <c r="F1882" s="24">
        <f t="shared" ca="1" si="59"/>
        <v>52154.655307548135</v>
      </c>
    </row>
    <row r="1883" spans="5:6" x14ac:dyDescent="0.25">
      <c r="E1883" s="24">
        <f t="shared" ca="1" si="58"/>
        <v>0.93622660441515781</v>
      </c>
      <c r="F1883" s="24">
        <f t="shared" ca="1" si="59"/>
        <v>51523.847578175351</v>
      </c>
    </row>
    <row r="1884" spans="5:6" x14ac:dyDescent="0.25">
      <c r="E1884" s="24">
        <f t="shared" ca="1" si="58"/>
        <v>0.77412018376293723</v>
      </c>
      <c r="F1884" s="24">
        <f t="shared" ca="1" si="59"/>
        <v>50752.484691604448</v>
      </c>
    </row>
    <row r="1885" spans="5:6" x14ac:dyDescent="0.25">
      <c r="E1885" s="24">
        <f t="shared" ca="1" si="58"/>
        <v>0.78448317547118496</v>
      </c>
      <c r="F1885" s="24">
        <f t="shared" ca="1" si="59"/>
        <v>50787.424090354383</v>
      </c>
    </row>
    <row r="1886" spans="5:6" x14ac:dyDescent="0.25">
      <c r="E1886" s="24">
        <f t="shared" ca="1" si="58"/>
        <v>0.52267880259941424</v>
      </c>
      <c r="F1886" s="24">
        <f t="shared" ca="1" si="59"/>
        <v>50056.877980657817</v>
      </c>
    </row>
    <row r="1887" spans="5:6" x14ac:dyDescent="0.25">
      <c r="E1887" s="24">
        <f t="shared" ca="1" si="58"/>
        <v>0.39340199693331601</v>
      </c>
      <c r="F1887" s="24">
        <f t="shared" ca="1" si="59"/>
        <v>49729.536890294243</v>
      </c>
    </row>
    <row r="1888" spans="5:6" x14ac:dyDescent="0.25">
      <c r="E1888" s="24">
        <f t="shared" ca="1" si="58"/>
        <v>1.9000955427627586E-2</v>
      </c>
      <c r="F1888" s="24">
        <f t="shared" ca="1" si="59"/>
        <v>47925.165876752202</v>
      </c>
    </row>
    <row r="1889" spans="5:6" x14ac:dyDescent="0.25">
      <c r="E1889" s="24">
        <f t="shared" ca="1" si="58"/>
        <v>0.10328420098089641</v>
      </c>
      <c r="F1889" s="24">
        <f t="shared" ca="1" si="59"/>
        <v>48736.942182281382</v>
      </c>
    </row>
    <row r="1890" spans="5:6" x14ac:dyDescent="0.25">
      <c r="E1890" s="24">
        <f t="shared" ca="1" si="58"/>
        <v>0.9346924062139863</v>
      </c>
      <c r="F1890" s="24">
        <f t="shared" ca="1" si="59"/>
        <v>51511.680398279685</v>
      </c>
    </row>
    <row r="1891" spans="5:6" x14ac:dyDescent="0.25">
      <c r="E1891" s="24">
        <f t="shared" ca="1" si="58"/>
        <v>0.98242127578502636</v>
      </c>
      <c r="F1891" s="24">
        <f t="shared" ca="1" si="59"/>
        <v>52106.5402756599</v>
      </c>
    </row>
    <row r="1892" spans="5:6" x14ac:dyDescent="0.25">
      <c r="E1892" s="24">
        <f t="shared" ca="1" si="58"/>
        <v>0.78451669182306782</v>
      </c>
      <c r="F1892" s="24">
        <f t="shared" ca="1" si="59"/>
        <v>50787.538643104948</v>
      </c>
    </row>
    <row r="1893" spans="5:6" x14ac:dyDescent="0.25">
      <c r="E1893" s="24">
        <f t="shared" ca="1" si="58"/>
        <v>0.76371675514703663</v>
      </c>
      <c r="F1893" s="24">
        <f t="shared" ca="1" si="59"/>
        <v>50718.309474308786</v>
      </c>
    </row>
    <row r="1894" spans="5:6" x14ac:dyDescent="0.25">
      <c r="E1894" s="24">
        <f t="shared" ca="1" si="58"/>
        <v>0.25683825484237455</v>
      </c>
      <c r="F1894" s="24">
        <f t="shared" ca="1" si="59"/>
        <v>49346.876261667938</v>
      </c>
    </row>
    <row r="1895" spans="5:6" x14ac:dyDescent="0.25">
      <c r="E1895" s="24">
        <f t="shared" ca="1" si="58"/>
        <v>4.7191753664413194E-2</v>
      </c>
      <c r="F1895" s="24">
        <f t="shared" ca="1" si="59"/>
        <v>48327.285469358139</v>
      </c>
    </row>
    <row r="1896" spans="5:6" x14ac:dyDescent="0.25">
      <c r="E1896" s="24">
        <f t="shared" ca="1" si="58"/>
        <v>0.53047239483954556</v>
      </c>
      <c r="F1896" s="24">
        <f t="shared" ca="1" si="59"/>
        <v>50076.457392810233</v>
      </c>
    </row>
    <row r="1897" spans="5:6" x14ac:dyDescent="0.25">
      <c r="E1897" s="24">
        <f t="shared" ca="1" si="58"/>
        <v>0.63137491937749268</v>
      </c>
      <c r="F1897" s="24">
        <f t="shared" ca="1" si="59"/>
        <v>50335.497061163136</v>
      </c>
    </row>
    <row r="1898" spans="5:6" x14ac:dyDescent="0.25">
      <c r="E1898" s="24">
        <f t="shared" ca="1" si="58"/>
        <v>0.47196250353354663</v>
      </c>
      <c r="F1898" s="24">
        <f t="shared" ca="1" si="59"/>
        <v>49929.66246399848</v>
      </c>
    </row>
    <row r="1899" spans="5:6" x14ac:dyDescent="0.25">
      <c r="E1899" s="24">
        <f t="shared" ca="1" si="58"/>
        <v>0.7431889075108199</v>
      </c>
      <c r="F1899" s="24">
        <f t="shared" ca="1" si="59"/>
        <v>50653.208013167197</v>
      </c>
    </row>
    <row r="1900" spans="5:6" x14ac:dyDescent="0.25">
      <c r="E1900" s="24">
        <f t="shared" ca="1" si="58"/>
        <v>0.60445951750320093</v>
      </c>
      <c r="F1900" s="24">
        <f t="shared" ca="1" si="59"/>
        <v>50264.907182661293</v>
      </c>
    </row>
    <row r="1901" spans="5:6" x14ac:dyDescent="0.25">
      <c r="E1901" s="24">
        <f t="shared" ca="1" si="58"/>
        <v>0.54838457820126041</v>
      </c>
      <c r="F1901" s="24">
        <f t="shared" ca="1" si="59"/>
        <v>50121.581022788901</v>
      </c>
    </row>
    <row r="1902" spans="5:6" x14ac:dyDescent="0.25">
      <c r="E1902" s="24">
        <f t="shared" ca="1" si="58"/>
        <v>0.15400982993834433</v>
      </c>
      <c r="F1902" s="24">
        <f t="shared" ca="1" si="59"/>
        <v>48980.613810156399</v>
      </c>
    </row>
    <row r="1903" spans="5:6" x14ac:dyDescent="0.25">
      <c r="E1903" s="24">
        <f t="shared" ca="1" si="58"/>
        <v>0.2644953963127693</v>
      </c>
      <c r="F1903" s="24">
        <f t="shared" ca="1" si="59"/>
        <v>49370.452669389066</v>
      </c>
    </row>
    <row r="1904" spans="5:6" x14ac:dyDescent="0.25">
      <c r="E1904" s="24">
        <f t="shared" ca="1" si="58"/>
        <v>0.21217409731485415</v>
      </c>
      <c r="F1904" s="24">
        <f t="shared" ca="1" si="59"/>
        <v>49201.099647644769</v>
      </c>
    </row>
    <row r="1905" spans="5:6" x14ac:dyDescent="0.25">
      <c r="E1905" s="24">
        <f t="shared" ca="1" si="58"/>
        <v>0.72938905271661902</v>
      </c>
      <c r="F1905" s="24">
        <f t="shared" ca="1" si="59"/>
        <v>50610.966294295911</v>
      </c>
    </row>
    <row r="1906" spans="5:6" x14ac:dyDescent="0.25">
      <c r="E1906" s="24">
        <f t="shared" ca="1" si="58"/>
        <v>0.64863515403526961</v>
      </c>
      <c r="F1906" s="24">
        <f t="shared" ca="1" si="59"/>
        <v>50381.63827228178</v>
      </c>
    </row>
    <row r="1907" spans="5:6" x14ac:dyDescent="0.25">
      <c r="E1907" s="24">
        <f t="shared" ca="1" si="58"/>
        <v>0.52435811606139415</v>
      </c>
      <c r="F1907" s="24">
        <f t="shared" ca="1" si="59"/>
        <v>50061.09472784798</v>
      </c>
    </row>
    <row r="1908" spans="5:6" x14ac:dyDescent="0.25">
      <c r="E1908" s="24">
        <f t="shared" ca="1" si="58"/>
        <v>0.38453836684437426</v>
      </c>
      <c r="F1908" s="24">
        <f t="shared" ca="1" si="59"/>
        <v>49706.417217258619</v>
      </c>
    </row>
    <row r="1909" spans="5:6" x14ac:dyDescent="0.25">
      <c r="E1909" s="24">
        <f t="shared" ca="1" si="58"/>
        <v>0.87124477225222274</v>
      </c>
      <c r="F1909" s="24">
        <f t="shared" ca="1" si="59"/>
        <v>51132.294942921821</v>
      </c>
    </row>
    <row r="1910" spans="5:6" x14ac:dyDescent="0.25">
      <c r="E1910" s="24">
        <f t="shared" ca="1" si="58"/>
        <v>0.11377249626069585</v>
      </c>
      <c r="F1910" s="24">
        <f t="shared" ca="1" si="59"/>
        <v>48793.292974536147</v>
      </c>
    </row>
    <row r="1911" spans="5:6" x14ac:dyDescent="0.25">
      <c r="E1911" s="24">
        <f t="shared" ca="1" si="58"/>
        <v>0.51589698059719336</v>
      </c>
      <c r="F1911" s="24">
        <f t="shared" ca="1" si="59"/>
        <v>50039.858372296861</v>
      </c>
    </row>
    <row r="1912" spans="5:6" x14ac:dyDescent="0.25">
      <c r="E1912" s="24">
        <f t="shared" ca="1" si="58"/>
        <v>0.29028978543803907</v>
      </c>
      <c r="F1912" s="24">
        <f t="shared" ca="1" si="59"/>
        <v>49447.461655476822</v>
      </c>
    </row>
    <row r="1913" spans="5:6" x14ac:dyDescent="0.25">
      <c r="E1913" s="24">
        <f t="shared" ca="1" si="58"/>
        <v>0.51690511262398553</v>
      </c>
      <c r="F1913" s="24">
        <f t="shared" ca="1" si="59"/>
        <v>50042.387522827499</v>
      </c>
    </row>
    <row r="1914" spans="5:6" x14ac:dyDescent="0.25">
      <c r="E1914" s="24">
        <f t="shared" ca="1" si="58"/>
        <v>0.64839384431187019</v>
      </c>
      <c r="F1914" s="24">
        <f t="shared" ca="1" si="59"/>
        <v>50380.987786377176</v>
      </c>
    </row>
    <row r="1915" spans="5:6" x14ac:dyDescent="0.25">
      <c r="E1915" s="24">
        <f t="shared" ca="1" si="58"/>
        <v>0.64020281692589176</v>
      </c>
      <c r="F1915" s="24">
        <f t="shared" ca="1" si="59"/>
        <v>50359.000966629523</v>
      </c>
    </row>
    <row r="1916" spans="5:6" x14ac:dyDescent="0.25">
      <c r="E1916" s="24">
        <f t="shared" ca="1" si="58"/>
        <v>0.65466229007469068</v>
      </c>
      <c r="F1916" s="24">
        <f t="shared" ca="1" si="59"/>
        <v>50397.9386354417</v>
      </c>
    </row>
    <row r="1917" spans="5:6" x14ac:dyDescent="0.25">
      <c r="E1917" s="24">
        <f t="shared" ca="1" si="58"/>
        <v>0.34004400720436501</v>
      </c>
      <c r="F1917" s="24">
        <f t="shared" ca="1" si="59"/>
        <v>49587.656971196389</v>
      </c>
    </row>
    <row r="1918" spans="5:6" x14ac:dyDescent="0.25">
      <c r="E1918" s="24">
        <f t="shared" ca="1" si="58"/>
        <v>0.1665792877254777</v>
      </c>
      <c r="F1918" s="24">
        <f t="shared" ca="1" si="59"/>
        <v>49032.228650433062</v>
      </c>
    </row>
    <row r="1919" spans="5:6" x14ac:dyDescent="0.25">
      <c r="E1919" s="24">
        <f t="shared" ca="1" si="58"/>
        <v>0.65722380849321527</v>
      </c>
      <c r="F1919" s="24">
        <f t="shared" ca="1" si="59"/>
        <v>50404.898143584702</v>
      </c>
    </row>
    <row r="1920" spans="5:6" x14ac:dyDescent="0.25">
      <c r="E1920" s="24">
        <f t="shared" ca="1" si="58"/>
        <v>0.9144514922337027</v>
      </c>
      <c r="F1920" s="24">
        <f t="shared" ca="1" si="59"/>
        <v>51368.68738414417</v>
      </c>
    </row>
    <row r="1921" spans="5:6" x14ac:dyDescent="0.25">
      <c r="E1921" s="24">
        <f t="shared" ca="1" si="58"/>
        <v>0.5159293043695492</v>
      </c>
      <c r="F1921" s="24">
        <f t="shared" ca="1" si="59"/>
        <v>50039.93946049604</v>
      </c>
    </row>
    <row r="1922" spans="5:6" x14ac:dyDescent="0.25">
      <c r="E1922" s="24">
        <f t="shared" ca="1" si="58"/>
        <v>0.79110578131197673</v>
      </c>
      <c r="F1922" s="24">
        <f t="shared" ca="1" si="59"/>
        <v>50810.264041442024</v>
      </c>
    </row>
    <row r="1923" spans="5:6" x14ac:dyDescent="0.25">
      <c r="E1923" s="24">
        <f t="shared" ca="1" si="58"/>
        <v>0.73180435065519445</v>
      </c>
      <c r="F1923" s="24">
        <f t="shared" ca="1" si="59"/>
        <v>50618.279217868832</v>
      </c>
    </row>
    <row r="1924" spans="5:6" x14ac:dyDescent="0.25">
      <c r="E1924" s="24">
        <f t="shared" ref="E1924:E1987" ca="1" si="60">RAND()</f>
        <v>0.96804595067843036</v>
      </c>
      <c r="F1924" s="24">
        <f t="shared" ref="F1924:F1987" ca="1" si="61">_xlfn.NORM.INV(E1924,$C$3,$C$4)</f>
        <v>51852.820446133395</v>
      </c>
    </row>
    <row r="1925" spans="5:6" x14ac:dyDescent="0.25">
      <c r="E1925" s="24">
        <f t="shared" ca="1" si="60"/>
        <v>0.98516771405155346</v>
      </c>
      <c r="F1925" s="24">
        <f t="shared" ca="1" si="61"/>
        <v>52174.540438374002</v>
      </c>
    </row>
    <row r="1926" spans="5:6" x14ac:dyDescent="0.25">
      <c r="E1926" s="24">
        <f t="shared" ca="1" si="60"/>
        <v>0.47841610524438605</v>
      </c>
      <c r="F1926" s="24">
        <f t="shared" ca="1" si="61"/>
        <v>49945.870777884942</v>
      </c>
    </row>
    <row r="1927" spans="5:6" x14ac:dyDescent="0.25">
      <c r="E1927" s="24">
        <f t="shared" ca="1" si="60"/>
        <v>0.85218677345703409</v>
      </c>
      <c r="F1927" s="24">
        <f t="shared" ca="1" si="61"/>
        <v>51045.858313919271</v>
      </c>
    </row>
    <row r="1928" spans="5:6" x14ac:dyDescent="0.25">
      <c r="E1928" s="24">
        <f t="shared" ca="1" si="60"/>
        <v>0.75851987910222263</v>
      </c>
      <c r="F1928" s="24">
        <f t="shared" ca="1" si="61"/>
        <v>50701.549360062258</v>
      </c>
    </row>
    <row r="1929" spans="5:6" x14ac:dyDescent="0.25">
      <c r="E1929" s="24">
        <f t="shared" ca="1" si="60"/>
        <v>0.42168837430466322</v>
      </c>
      <c r="F1929" s="24">
        <f t="shared" ca="1" si="61"/>
        <v>49802.423916614789</v>
      </c>
    </row>
    <row r="1930" spans="5:6" x14ac:dyDescent="0.25">
      <c r="E1930" s="24">
        <f t="shared" ca="1" si="60"/>
        <v>0.74371657295494831</v>
      </c>
      <c r="F1930" s="24">
        <f t="shared" ca="1" si="61"/>
        <v>50654.846087662576</v>
      </c>
    </row>
    <row r="1931" spans="5:6" x14ac:dyDescent="0.25">
      <c r="E1931" s="24">
        <f t="shared" ca="1" si="60"/>
        <v>0.34022283655337937</v>
      </c>
      <c r="F1931" s="24">
        <f t="shared" ca="1" si="61"/>
        <v>49588.144955550008</v>
      </c>
    </row>
    <row r="1932" spans="5:6" x14ac:dyDescent="0.25">
      <c r="E1932" s="24">
        <f t="shared" ca="1" si="60"/>
        <v>0.30189412784709502</v>
      </c>
      <c r="F1932" s="24">
        <f t="shared" ca="1" si="61"/>
        <v>49481.039455470091</v>
      </c>
    </row>
    <row r="1933" spans="5:6" x14ac:dyDescent="0.25">
      <c r="E1933" s="24">
        <f t="shared" ca="1" si="60"/>
        <v>0.7143393026741568</v>
      </c>
      <c r="F1933" s="24">
        <f t="shared" ca="1" si="61"/>
        <v>50566.106485682343</v>
      </c>
    </row>
    <row r="1934" spans="5:6" x14ac:dyDescent="0.25">
      <c r="E1934" s="24">
        <f t="shared" ca="1" si="60"/>
        <v>0.6098790991451607</v>
      </c>
      <c r="F1934" s="24">
        <f t="shared" ca="1" si="61"/>
        <v>50279.003939210357</v>
      </c>
    </row>
    <row r="1935" spans="5:6" x14ac:dyDescent="0.25">
      <c r="E1935" s="24">
        <f t="shared" ca="1" si="60"/>
        <v>0.57199087979170271</v>
      </c>
      <c r="F1935" s="24">
        <f t="shared" ca="1" si="61"/>
        <v>50181.445076075033</v>
      </c>
    </row>
    <row r="1936" spans="5:6" x14ac:dyDescent="0.25">
      <c r="E1936" s="24">
        <f t="shared" ca="1" si="60"/>
        <v>0.90727541590370342</v>
      </c>
      <c r="F1936" s="24">
        <f t="shared" ca="1" si="61"/>
        <v>51324.162240781436</v>
      </c>
    </row>
    <row r="1937" spans="5:6" x14ac:dyDescent="0.25">
      <c r="E1937" s="24">
        <f t="shared" ca="1" si="60"/>
        <v>0.28294510592077371</v>
      </c>
      <c r="F1937" s="24">
        <f t="shared" ca="1" si="61"/>
        <v>49425.885337446351</v>
      </c>
    </row>
    <row r="1938" spans="5:6" x14ac:dyDescent="0.25">
      <c r="E1938" s="24">
        <f t="shared" ca="1" si="60"/>
        <v>0.62952099194132594</v>
      </c>
      <c r="F1938" s="24">
        <f t="shared" ca="1" si="61"/>
        <v>50330.584949565389</v>
      </c>
    </row>
    <row r="1939" spans="5:6" x14ac:dyDescent="0.25">
      <c r="E1939" s="24">
        <f t="shared" ca="1" si="60"/>
        <v>0.67928833216003082</v>
      </c>
      <c r="F1939" s="24">
        <f t="shared" ca="1" si="61"/>
        <v>50465.709661693123</v>
      </c>
    </row>
    <row r="1940" spans="5:6" x14ac:dyDescent="0.25">
      <c r="E1940" s="24">
        <f t="shared" ca="1" si="60"/>
        <v>0.4594362418002309</v>
      </c>
      <c r="F1940" s="24">
        <f t="shared" ca="1" si="61"/>
        <v>49898.14590037342</v>
      </c>
    </row>
    <row r="1941" spans="5:6" x14ac:dyDescent="0.25">
      <c r="E1941" s="24">
        <f t="shared" ca="1" si="60"/>
        <v>0.4684741971362395</v>
      </c>
      <c r="F1941" s="24">
        <f t="shared" ca="1" si="61"/>
        <v>49920.894104490224</v>
      </c>
    </row>
    <row r="1942" spans="5:6" x14ac:dyDescent="0.25">
      <c r="E1942" s="24">
        <f t="shared" ca="1" si="60"/>
        <v>0.81364490118359178</v>
      </c>
      <c r="F1942" s="24">
        <f t="shared" ca="1" si="61"/>
        <v>50891.408242091893</v>
      </c>
    </row>
    <row r="1943" spans="5:6" x14ac:dyDescent="0.25">
      <c r="E1943" s="24">
        <f t="shared" ca="1" si="60"/>
        <v>0.20612128440945532</v>
      </c>
      <c r="F1943" s="24">
        <f t="shared" ca="1" si="61"/>
        <v>49180.046417137528</v>
      </c>
    </row>
    <row r="1944" spans="5:6" x14ac:dyDescent="0.25">
      <c r="E1944" s="24">
        <f t="shared" ca="1" si="60"/>
        <v>1.3338256840486062E-2</v>
      </c>
      <c r="F1944" s="24">
        <f t="shared" ca="1" si="61"/>
        <v>47783.781093951977</v>
      </c>
    </row>
    <row r="1945" spans="5:6" x14ac:dyDescent="0.25">
      <c r="E1945" s="24">
        <f t="shared" ca="1" si="60"/>
        <v>0.35379493873854417</v>
      </c>
      <c r="F1945" s="24">
        <f t="shared" ca="1" si="61"/>
        <v>49624.905083411511</v>
      </c>
    </row>
    <row r="1946" spans="5:6" x14ac:dyDescent="0.25">
      <c r="E1946" s="24">
        <f t="shared" ca="1" si="60"/>
        <v>0.1162502859104384</v>
      </c>
      <c r="F1946" s="24">
        <f t="shared" ca="1" si="61"/>
        <v>48806.057782817588</v>
      </c>
    </row>
    <row r="1947" spans="5:6" x14ac:dyDescent="0.25">
      <c r="E1947" s="24">
        <f t="shared" ca="1" si="60"/>
        <v>4.6627309496257929E-2</v>
      </c>
      <c r="F1947" s="24">
        <f t="shared" ca="1" si="61"/>
        <v>48321.526087067738</v>
      </c>
    </row>
    <row r="1948" spans="5:6" x14ac:dyDescent="0.25">
      <c r="E1948" s="24">
        <f t="shared" ca="1" si="60"/>
        <v>0.35739809971801828</v>
      </c>
      <c r="F1948" s="24">
        <f t="shared" ca="1" si="61"/>
        <v>49634.577702554117</v>
      </c>
    </row>
    <row r="1949" spans="5:6" x14ac:dyDescent="0.25">
      <c r="E1949" s="24">
        <f t="shared" ca="1" si="60"/>
        <v>0.68420025413267627</v>
      </c>
      <c r="F1949" s="24">
        <f t="shared" ca="1" si="61"/>
        <v>50479.476767996239</v>
      </c>
    </row>
    <row r="1950" spans="5:6" x14ac:dyDescent="0.25">
      <c r="E1950" s="24">
        <f t="shared" ca="1" si="60"/>
        <v>0.28794128370808703</v>
      </c>
      <c r="F1950" s="24">
        <f t="shared" ca="1" si="61"/>
        <v>49440.59092218343</v>
      </c>
    </row>
    <row r="1951" spans="5:6" x14ac:dyDescent="0.25">
      <c r="E1951" s="24">
        <f t="shared" ca="1" si="60"/>
        <v>0.52540153770211073</v>
      </c>
      <c r="F1951" s="24">
        <f t="shared" ca="1" si="61"/>
        <v>50063.715296568116</v>
      </c>
    </row>
    <row r="1952" spans="5:6" x14ac:dyDescent="0.25">
      <c r="E1952" s="24">
        <f t="shared" ca="1" si="60"/>
        <v>0.69037344240340914</v>
      </c>
      <c r="F1952" s="24">
        <f t="shared" ca="1" si="61"/>
        <v>50496.909155089117</v>
      </c>
    </row>
    <row r="1953" spans="5:6" x14ac:dyDescent="0.25">
      <c r="E1953" s="24">
        <f t="shared" ca="1" si="60"/>
        <v>0.75826178346706119</v>
      </c>
      <c r="F1953" s="24">
        <f t="shared" ca="1" si="61"/>
        <v>50700.722145246204</v>
      </c>
    </row>
    <row r="1954" spans="5:6" x14ac:dyDescent="0.25">
      <c r="E1954" s="24">
        <f t="shared" ca="1" si="60"/>
        <v>0.3323476043281266</v>
      </c>
      <c r="F1954" s="24">
        <f t="shared" ca="1" si="61"/>
        <v>49566.560085744808</v>
      </c>
    </row>
    <row r="1955" spans="5:6" x14ac:dyDescent="0.25">
      <c r="E1955" s="24">
        <f t="shared" ca="1" si="60"/>
        <v>6.5675506747900125E-2</v>
      </c>
      <c r="F1955" s="24">
        <f t="shared" ca="1" si="61"/>
        <v>48491.204352889203</v>
      </c>
    </row>
    <row r="1956" spans="5:6" x14ac:dyDescent="0.25">
      <c r="E1956" s="24">
        <f t="shared" ca="1" si="60"/>
        <v>0.21032608755615356</v>
      </c>
      <c r="F1956" s="24">
        <f t="shared" ca="1" si="61"/>
        <v>49194.709695035424</v>
      </c>
    </row>
    <row r="1957" spans="5:6" x14ac:dyDescent="0.25">
      <c r="E1957" s="24">
        <f t="shared" ca="1" si="60"/>
        <v>0.89127523350599858</v>
      </c>
      <c r="F1957" s="24">
        <f t="shared" ca="1" si="61"/>
        <v>51233.338410451601</v>
      </c>
    </row>
    <row r="1958" spans="5:6" x14ac:dyDescent="0.25">
      <c r="E1958" s="24">
        <f t="shared" ca="1" si="60"/>
        <v>0.29699998046575293</v>
      </c>
      <c r="F1958" s="24">
        <f t="shared" ca="1" si="61"/>
        <v>49466.951432657093</v>
      </c>
    </row>
    <row r="1959" spans="5:6" x14ac:dyDescent="0.25">
      <c r="E1959" s="24">
        <f t="shared" ca="1" si="60"/>
        <v>0.60723825453246982</v>
      </c>
      <c r="F1959" s="24">
        <f t="shared" ca="1" si="61"/>
        <v>50272.128142857393</v>
      </c>
    </row>
    <row r="1960" spans="5:6" x14ac:dyDescent="0.25">
      <c r="E1960" s="24">
        <f t="shared" ca="1" si="60"/>
        <v>0.41569839153213861</v>
      </c>
      <c r="F1960" s="24">
        <f t="shared" ca="1" si="61"/>
        <v>49787.089513754094</v>
      </c>
    </row>
    <row r="1961" spans="5:6" x14ac:dyDescent="0.25">
      <c r="E1961" s="24">
        <f t="shared" ca="1" si="60"/>
        <v>0.61564894340614007</v>
      </c>
      <c r="F1961" s="24">
        <f t="shared" ca="1" si="61"/>
        <v>50294.073011577544</v>
      </c>
    </row>
    <row r="1962" spans="5:6" x14ac:dyDescent="0.25">
      <c r="E1962" s="24">
        <f t="shared" ca="1" si="60"/>
        <v>0.81482974941493169</v>
      </c>
      <c r="F1962" s="24">
        <f t="shared" ca="1" si="61"/>
        <v>50895.835735131397</v>
      </c>
    </row>
    <row r="1963" spans="5:6" x14ac:dyDescent="0.25">
      <c r="E1963" s="24">
        <f t="shared" ca="1" si="60"/>
        <v>0.53580847028935352</v>
      </c>
      <c r="F1963" s="24">
        <f t="shared" ca="1" si="61"/>
        <v>50089.879389786445</v>
      </c>
    </row>
    <row r="1964" spans="5:6" x14ac:dyDescent="0.25">
      <c r="E1964" s="24">
        <f t="shared" ca="1" si="60"/>
        <v>0.20743145730696944</v>
      </c>
      <c r="F1964" s="24">
        <f t="shared" ca="1" si="61"/>
        <v>49184.634130166996</v>
      </c>
    </row>
    <row r="1965" spans="5:6" x14ac:dyDescent="0.25">
      <c r="E1965" s="24">
        <f t="shared" ca="1" si="60"/>
        <v>5.2574049468467665E-2</v>
      </c>
      <c r="F1965" s="24">
        <f t="shared" ca="1" si="61"/>
        <v>48379.608007721501</v>
      </c>
    </row>
    <row r="1966" spans="5:6" x14ac:dyDescent="0.25">
      <c r="E1966" s="24">
        <f t="shared" ca="1" si="60"/>
        <v>0.56055358806567745</v>
      </c>
      <c r="F1966" s="24">
        <f t="shared" ca="1" si="61"/>
        <v>50152.372907957193</v>
      </c>
    </row>
    <row r="1967" spans="5:6" x14ac:dyDescent="0.25">
      <c r="E1967" s="24">
        <f t="shared" ca="1" si="60"/>
        <v>0.17777788161063279</v>
      </c>
      <c r="F1967" s="24">
        <f t="shared" ca="1" si="61"/>
        <v>49076.133378066013</v>
      </c>
    </row>
    <row r="1968" spans="5:6" x14ac:dyDescent="0.25">
      <c r="E1968" s="24">
        <f t="shared" ca="1" si="60"/>
        <v>0.89117559241494582</v>
      </c>
      <c r="F1968" s="24">
        <f t="shared" ca="1" si="61"/>
        <v>51232.804223644525</v>
      </c>
    </row>
    <row r="1969" spans="5:6" x14ac:dyDescent="0.25">
      <c r="E1969" s="24">
        <f t="shared" ca="1" si="60"/>
        <v>0.63139525995326917</v>
      </c>
      <c r="F1969" s="24">
        <f t="shared" ca="1" si="61"/>
        <v>50335.550999658277</v>
      </c>
    </row>
    <row r="1970" spans="5:6" x14ac:dyDescent="0.25">
      <c r="E1970" s="24">
        <f t="shared" ca="1" si="60"/>
        <v>0.72290528975837454</v>
      </c>
      <c r="F1970" s="24">
        <f t="shared" ca="1" si="61"/>
        <v>50591.494080122684</v>
      </c>
    </row>
    <row r="1971" spans="5:6" x14ac:dyDescent="0.25">
      <c r="E1971" s="24">
        <f t="shared" ca="1" si="60"/>
        <v>0.807632383986296</v>
      </c>
      <c r="F1971" s="24">
        <f t="shared" ca="1" si="61"/>
        <v>50869.204599647717</v>
      </c>
    </row>
    <row r="1972" spans="5:6" x14ac:dyDescent="0.25">
      <c r="E1972" s="24">
        <f t="shared" ca="1" si="60"/>
        <v>0.17647825053058497</v>
      </c>
      <c r="F1972" s="24">
        <f t="shared" ca="1" si="61"/>
        <v>49071.130075490044</v>
      </c>
    </row>
    <row r="1973" spans="5:6" x14ac:dyDescent="0.25">
      <c r="E1973" s="24">
        <f t="shared" ca="1" si="60"/>
        <v>0.25855127709007619</v>
      </c>
      <c r="F1973" s="24">
        <f t="shared" ca="1" si="61"/>
        <v>49352.181818083191</v>
      </c>
    </row>
    <row r="1974" spans="5:6" x14ac:dyDescent="0.25">
      <c r="E1974" s="24">
        <f t="shared" ca="1" si="60"/>
        <v>5.7731660335162971E-3</v>
      </c>
      <c r="F1974" s="24">
        <f t="shared" ca="1" si="61"/>
        <v>47474.285650330894</v>
      </c>
    </row>
    <row r="1975" spans="5:6" x14ac:dyDescent="0.25">
      <c r="E1975" s="24">
        <f t="shared" ca="1" si="60"/>
        <v>0.16184773071854153</v>
      </c>
      <c r="F1975" s="24">
        <f t="shared" ca="1" si="61"/>
        <v>49013.107744893576</v>
      </c>
    </row>
    <row r="1976" spans="5:6" x14ac:dyDescent="0.25">
      <c r="E1976" s="24">
        <f t="shared" ca="1" si="60"/>
        <v>0.68663447084392348</v>
      </c>
      <c r="F1976" s="24">
        <f t="shared" ca="1" si="61"/>
        <v>50486.333038486169</v>
      </c>
    </row>
    <row r="1977" spans="5:6" x14ac:dyDescent="0.25">
      <c r="E1977" s="24">
        <f t="shared" ca="1" si="60"/>
        <v>0.69969718827656846</v>
      </c>
      <c r="F1977" s="24">
        <f t="shared" ca="1" si="61"/>
        <v>50523.529793510039</v>
      </c>
    </row>
    <row r="1978" spans="5:6" x14ac:dyDescent="0.25">
      <c r="E1978" s="24">
        <f t="shared" ca="1" si="60"/>
        <v>0.51779758976025059</v>
      </c>
      <c r="F1978" s="24">
        <f t="shared" ca="1" si="61"/>
        <v>50044.626749999654</v>
      </c>
    </row>
    <row r="1979" spans="5:6" x14ac:dyDescent="0.25">
      <c r="E1979" s="24">
        <f t="shared" ca="1" si="60"/>
        <v>0.8085460552781838</v>
      </c>
      <c r="F1979" s="24">
        <f t="shared" ca="1" si="61"/>
        <v>50872.550943234812</v>
      </c>
    </row>
    <row r="1980" spans="5:6" x14ac:dyDescent="0.25">
      <c r="E1980" s="24">
        <f t="shared" ca="1" si="60"/>
        <v>4.3596828438174806E-2</v>
      </c>
      <c r="F1980" s="24">
        <f t="shared" ca="1" si="61"/>
        <v>48289.609339311006</v>
      </c>
    </row>
    <row r="1981" spans="5:6" x14ac:dyDescent="0.25">
      <c r="E1981" s="24">
        <f t="shared" ca="1" si="60"/>
        <v>0.91294034212062569</v>
      </c>
      <c r="F1981" s="24">
        <f t="shared" ca="1" si="61"/>
        <v>51359.086072123107</v>
      </c>
    </row>
    <row r="1982" spans="5:6" x14ac:dyDescent="0.25">
      <c r="E1982" s="24">
        <f t="shared" ca="1" si="60"/>
        <v>0.56841635513708044</v>
      </c>
      <c r="F1982" s="24">
        <f t="shared" ca="1" si="61"/>
        <v>50172.343752078632</v>
      </c>
    </row>
    <row r="1983" spans="5:6" x14ac:dyDescent="0.25">
      <c r="E1983" s="24">
        <f t="shared" ca="1" si="60"/>
        <v>9.0516078450070814E-2</v>
      </c>
      <c r="F1983" s="24">
        <f t="shared" ca="1" si="61"/>
        <v>48662.41622653557</v>
      </c>
    </row>
    <row r="1984" spans="5:6" x14ac:dyDescent="0.25">
      <c r="E1984" s="24">
        <f t="shared" ca="1" si="60"/>
        <v>0.68544149588750325</v>
      </c>
      <c r="F1984" s="24">
        <f t="shared" ca="1" si="61"/>
        <v>50482.970041279666</v>
      </c>
    </row>
    <row r="1985" spans="5:6" x14ac:dyDescent="0.25">
      <c r="E1985" s="24">
        <f t="shared" ca="1" si="60"/>
        <v>0.50586932149555675</v>
      </c>
      <c r="F1985" s="24">
        <f t="shared" ca="1" si="61"/>
        <v>50014.7127379944</v>
      </c>
    </row>
    <row r="1986" spans="5:6" x14ac:dyDescent="0.25">
      <c r="E1986" s="24">
        <f t="shared" ca="1" si="60"/>
        <v>0.25249901942873942</v>
      </c>
      <c r="F1986" s="24">
        <f t="shared" ca="1" si="61"/>
        <v>49333.35362407819</v>
      </c>
    </row>
    <row r="1987" spans="5:6" x14ac:dyDescent="0.25">
      <c r="E1987" s="24">
        <f t="shared" ca="1" si="60"/>
        <v>0.67915368875430326</v>
      </c>
      <c r="F1987" s="24">
        <f t="shared" ca="1" si="61"/>
        <v>50465.333535930724</v>
      </c>
    </row>
    <row r="1988" spans="5:6" x14ac:dyDescent="0.25">
      <c r="E1988" s="24">
        <f t="shared" ref="E1988:E2051" ca="1" si="62">RAND()</f>
        <v>0.41143909503160692</v>
      </c>
      <c r="F1988" s="24">
        <f t="shared" ref="F1988:F2051" ca="1" si="63">_xlfn.NORM.INV(E1988,$C$3,$C$4)</f>
        <v>49776.155355613475</v>
      </c>
    </row>
    <row r="1989" spans="5:6" x14ac:dyDescent="0.25">
      <c r="E1989" s="24">
        <f t="shared" ca="1" si="62"/>
        <v>0.25540578467719088</v>
      </c>
      <c r="F1989" s="24">
        <f t="shared" ca="1" si="63"/>
        <v>49342.425476209166</v>
      </c>
    </row>
    <row r="1990" spans="5:6" x14ac:dyDescent="0.25">
      <c r="E1990" s="24">
        <f t="shared" ca="1" si="62"/>
        <v>0.2409545019404874</v>
      </c>
      <c r="F1990" s="24">
        <f t="shared" ca="1" si="63"/>
        <v>49296.764507498367</v>
      </c>
    </row>
    <row r="1991" spans="5:6" x14ac:dyDescent="0.25">
      <c r="E1991" s="24">
        <f t="shared" ca="1" si="62"/>
        <v>0.34551238227782244</v>
      </c>
      <c r="F1991" s="24">
        <f t="shared" ca="1" si="63"/>
        <v>49602.535234931463</v>
      </c>
    </row>
    <row r="1992" spans="5:6" x14ac:dyDescent="0.25">
      <c r="E1992" s="24">
        <f t="shared" ca="1" si="62"/>
        <v>5.8216116369061655E-2</v>
      </c>
      <c r="F1992" s="24">
        <f t="shared" ca="1" si="63"/>
        <v>48430.073590525753</v>
      </c>
    </row>
    <row r="1993" spans="5:6" x14ac:dyDescent="0.25">
      <c r="E1993" s="24">
        <f t="shared" ca="1" si="62"/>
        <v>0.81771708586688663</v>
      </c>
      <c r="F1993" s="24">
        <f t="shared" ca="1" si="63"/>
        <v>50906.699310286109</v>
      </c>
    </row>
    <row r="1994" spans="5:6" x14ac:dyDescent="0.25">
      <c r="E1994" s="24">
        <f t="shared" ca="1" si="62"/>
        <v>2.155130007515671E-2</v>
      </c>
      <c r="F1994" s="24">
        <f t="shared" ca="1" si="63"/>
        <v>47977.285588016523</v>
      </c>
    </row>
    <row r="1995" spans="5:6" x14ac:dyDescent="0.25">
      <c r="E1995" s="24">
        <f t="shared" ca="1" si="62"/>
        <v>0.80563050808166869</v>
      </c>
      <c r="F1995" s="24">
        <f t="shared" ca="1" si="63"/>
        <v>50861.906478203826</v>
      </c>
    </row>
    <row r="1996" spans="5:6" x14ac:dyDescent="0.25">
      <c r="E1996" s="24">
        <f t="shared" ca="1" si="62"/>
        <v>0.80774971647634453</v>
      </c>
      <c r="F1996" s="24">
        <f t="shared" ca="1" si="63"/>
        <v>50869.633787669467</v>
      </c>
    </row>
    <row r="1997" spans="5:6" x14ac:dyDescent="0.25">
      <c r="E1997" s="24">
        <f t="shared" ca="1" si="62"/>
        <v>6.3505124953320835E-2</v>
      </c>
      <c r="F1997" s="24">
        <f t="shared" ca="1" si="63"/>
        <v>48474.001547568754</v>
      </c>
    </row>
    <row r="1998" spans="5:6" x14ac:dyDescent="0.25">
      <c r="E1998" s="24">
        <f t="shared" ca="1" si="62"/>
        <v>0.71889121007449275</v>
      </c>
      <c r="F1998" s="24">
        <f t="shared" ca="1" si="63"/>
        <v>50579.55079979539</v>
      </c>
    </row>
    <row r="1999" spans="5:6" x14ac:dyDescent="0.25">
      <c r="E1999" s="24">
        <f t="shared" ca="1" si="62"/>
        <v>0.10293190091704374</v>
      </c>
      <c r="F1999" s="24">
        <f t="shared" ca="1" si="63"/>
        <v>48734.979004975306</v>
      </c>
    </row>
    <row r="2000" spans="5:6" x14ac:dyDescent="0.25">
      <c r="E2000" s="24">
        <f t="shared" ca="1" si="62"/>
        <v>0.172702577342978</v>
      </c>
      <c r="F2000" s="24">
        <f t="shared" ca="1" si="63"/>
        <v>49056.460761258764</v>
      </c>
    </row>
    <row r="2001" spans="5:6" x14ac:dyDescent="0.25">
      <c r="E2001" s="24">
        <f t="shared" ca="1" si="62"/>
        <v>2.464516467221356E-2</v>
      </c>
      <c r="F2001" s="24">
        <f t="shared" ca="1" si="63"/>
        <v>48033.928303941299</v>
      </c>
    </row>
    <row r="2002" spans="5:6" x14ac:dyDescent="0.25">
      <c r="E2002" s="24">
        <f t="shared" ca="1" si="62"/>
        <v>0.39210007284121129</v>
      </c>
      <c r="F2002" s="24">
        <f t="shared" ca="1" si="63"/>
        <v>49726.150323145048</v>
      </c>
    </row>
    <row r="2003" spans="5:6" x14ac:dyDescent="0.25">
      <c r="E2003" s="24">
        <f t="shared" ca="1" si="62"/>
        <v>0.36172735654965271</v>
      </c>
      <c r="F2003" s="24">
        <f t="shared" ca="1" si="63"/>
        <v>49646.15455413465</v>
      </c>
    </row>
    <row r="2004" spans="5:6" x14ac:dyDescent="0.25">
      <c r="E2004" s="24">
        <f t="shared" ca="1" si="62"/>
        <v>0.8801679774448341</v>
      </c>
      <c r="F2004" s="24">
        <f t="shared" ca="1" si="63"/>
        <v>51175.826923943438</v>
      </c>
    </row>
    <row r="2005" spans="5:6" x14ac:dyDescent="0.25">
      <c r="E2005" s="24">
        <f t="shared" ca="1" si="62"/>
        <v>0.98301649499285892</v>
      </c>
      <c r="F2005" s="24">
        <f t="shared" ca="1" si="63"/>
        <v>52120.463102362293</v>
      </c>
    </row>
    <row r="2006" spans="5:6" x14ac:dyDescent="0.25">
      <c r="E2006" s="24">
        <f t="shared" ca="1" si="62"/>
        <v>0.30037383223389125</v>
      </c>
      <c r="F2006" s="24">
        <f t="shared" ca="1" si="63"/>
        <v>49476.674364761842</v>
      </c>
    </row>
    <row r="2007" spans="5:6" x14ac:dyDescent="0.25">
      <c r="E2007" s="24">
        <f t="shared" ca="1" si="62"/>
        <v>0.14095179429814686</v>
      </c>
      <c r="F2007" s="24">
        <f t="shared" ca="1" si="63"/>
        <v>48923.94707776892</v>
      </c>
    </row>
    <row r="2008" spans="5:6" x14ac:dyDescent="0.25">
      <c r="E2008" s="24">
        <f t="shared" ca="1" si="62"/>
        <v>0.36416724036527226</v>
      </c>
      <c r="F2008" s="24">
        <f t="shared" ca="1" si="63"/>
        <v>49652.658105953</v>
      </c>
    </row>
    <row r="2009" spans="5:6" x14ac:dyDescent="0.25">
      <c r="E2009" s="24">
        <f t="shared" ca="1" si="62"/>
        <v>0.54470709820992813</v>
      </c>
      <c r="F2009" s="24">
        <f t="shared" ca="1" si="63"/>
        <v>50112.299669837288</v>
      </c>
    </row>
    <row r="2010" spans="5:6" x14ac:dyDescent="0.25">
      <c r="E2010" s="24">
        <f t="shared" ca="1" si="62"/>
        <v>0.17265159410710618</v>
      </c>
      <c r="F2010" s="24">
        <f t="shared" ca="1" si="63"/>
        <v>49056.261291495961</v>
      </c>
    </row>
    <row r="2011" spans="5:6" x14ac:dyDescent="0.25">
      <c r="E2011" s="24">
        <f t="shared" ca="1" si="62"/>
        <v>0.45927419876427034</v>
      </c>
      <c r="F2011" s="24">
        <f t="shared" ca="1" si="63"/>
        <v>49897.737597825995</v>
      </c>
    </row>
    <row r="2012" spans="5:6" x14ac:dyDescent="0.25">
      <c r="E2012" s="24">
        <f t="shared" ca="1" si="62"/>
        <v>0.11908767727348002</v>
      </c>
      <c r="F2012" s="24">
        <f t="shared" ca="1" si="63"/>
        <v>48820.440237877854</v>
      </c>
    </row>
    <row r="2013" spans="5:6" x14ac:dyDescent="0.25">
      <c r="E2013" s="24">
        <f t="shared" ca="1" si="62"/>
        <v>0.67563460753136084</v>
      </c>
      <c r="F2013" s="24">
        <f t="shared" ca="1" si="63"/>
        <v>50455.526113964879</v>
      </c>
    </row>
    <row r="2014" spans="5:6" x14ac:dyDescent="0.25">
      <c r="E2014" s="24">
        <f t="shared" ca="1" si="62"/>
        <v>0.74805235757699895</v>
      </c>
      <c r="F2014" s="24">
        <f t="shared" ca="1" si="63"/>
        <v>50668.37337771427</v>
      </c>
    </row>
    <row r="2015" spans="5:6" x14ac:dyDescent="0.25">
      <c r="E2015" s="24">
        <f t="shared" ca="1" si="62"/>
        <v>0.55483956641401544</v>
      </c>
      <c r="F2015" s="24">
        <f t="shared" ca="1" si="63"/>
        <v>50137.898207387094</v>
      </c>
    </row>
    <row r="2016" spans="5:6" x14ac:dyDescent="0.25">
      <c r="E2016" s="24">
        <f t="shared" ca="1" si="62"/>
        <v>0.25604750823217215</v>
      </c>
      <c r="F2016" s="24">
        <f t="shared" ca="1" si="63"/>
        <v>49344.420961939337</v>
      </c>
    </row>
    <row r="2017" spans="5:6" x14ac:dyDescent="0.25">
      <c r="E2017" s="24">
        <f t="shared" ca="1" si="62"/>
        <v>0.5126694033350172</v>
      </c>
      <c r="F2017" s="24">
        <f t="shared" ca="1" si="63"/>
        <v>50031.762824611469</v>
      </c>
    </row>
    <row r="2018" spans="5:6" x14ac:dyDescent="0.25">
      <c r="E2018" s="24">
        <f t="shared" ca="1" si="62"/>
        <v>8.5980709891814833E-2</v>
      </c>
      <c r="F2018" s="24">
        <f t="shared" ca="1" si="63"/>
        <v>48634.071542798869</v>
      </c>
    </row>
    <row r="2019" spans="5:6" x14ac:dyDescent="0.25">
      <c r="E2019" s="24">
        <f t="shared" ca="1" si="62"/>
        <v>0.10849680885911095</v>
      </c>
      <c r="F2019" s="24">
        <f t="shared" ca="1" si="63"/>
        <v>48765.438158216137</v>
      </c>
    </row>
    <row r="2020" spans="5:6" x14ac:dyDescent="0.25">
      <c r="E2020" s="24">
        <f t="shared" ca="1" si="62"/>
        <v>0.71503963695290262</v>
      </c>
      <c r="F2020" s="24">
        <f t="shared" ca="1" si="63"/>
        <v>50568.168252996198</v>
      </c>
    </row>
    <row r="2021" spans="5:6" x14ac:dyDescent="0.25">
      <c r="E2021" s="24">
        <f t="shared" ca="1" si="62"/>
        <v>0.46599100511106584</v>
      </c>
      <c r="F2021" s="24">
        <f t="shared" ca="1" si="63"/>
        <v>49914.648576018182</v>
      </c>
    </row>
    <row r="2022" spans="5:6" x14ac:dyDescent="0.25">
      <c r="E2022" s="24">
        <f t="shared" ca="1" si="62"/>
        <v>0.99155082864251509</v>
      </c>
      <c r="F2022" s="24">
        <f t="shared" ca="1" si="63"/>
        <v>52388.912145776732</v>
      </c>
    </row>
    <row r="2023" spans="5:6" x14ac:dyDescent="0.25">
      <c r="E2023" s="24">
        <f t="shared" ca="1" si="62"/>
        <v>0.7840625280240564</v>
      </c>
      <c r="F2023" s="24">
        <f t="shared" ca="1" si="63"/>
        <v>50785.987271894403</v>
      </c>
    </row>
    <row r="2024" spans="5:6" x14ac:dyDescent="0.25">
      <c r="E2024" s="24">
        <f t="shared" ca="1" si="62"/>
        <v>0.24553765549115047</v>
      </c>
      <c r="F2024" s="24">
        <f t="shared" ca="1" si="63"/>
        <v>49311.400460557641</v>
      </c>
    </row>
    <row r="2025" spans="5:6" x14ac:dyDescent="0.25">
      <c r="E2025" s="24">
        <f t="shared" ca="1" si="62"/>
        <v>0.25529168056877005</v>
      </c>
      <c r="F2025" s="24">
        <f t="shared" ca="1" si="63"/>
        <v>49342.070387127846</v>
      </c>
    </row>
    <row r="2026" spans="5:6" x14ac:dyDescent="0.25">
      <c r="E2026" s="24">
        <f t="shared" ca="1" si="62"/>
        <v>0.58711095037816374</v>
      </c>
      <c r="F2026" s="24">
        <f t="shared" ca="1" si="63"/>
        <v>50220.119486113173</v>
      </c>
    </row>
    <row r="2027" spans="5:6" x14ac:dyDescent="0.25">
      <c r="E2027" s="24">
        <f t="shared" ca="1" si="62"/>
        <v>4.5788566189013169E-2</v>
      </c>
      <c r="F2027" s="24">
        <f t="shared" ca="1" si="63"/>
        <v>48312.86362651526</v>
      </c>
    </row>
    <row r="2028" spans="5:6" x14ac:dyDescent="0.25">
      <c r="E2028" s="24">
        <f t="shared" ca="1" si="62"/>
        <v>8.074750209094983E-3</v>
      </c>
      <c r="F2028" s="24">
        <f t="shared" ca="1" si="63"/>
        <v>47594.48073440032</v>
      </c>
    </row>
    <row r="2029" spans="5:6" x14ac:dyDescent="0.25">
      <c r="E2029" s="24">
        <f t="shared" ca="1" si="62"/>
        <v>0.96175611488872292</v>
      </c>
      <c r="F2029" s="24">
        <f t="shared" ca="1" si="63"/>
        <v>51771.438746160915</v>
      </c>
    </row>
    <row r="2030" spans="5:6" x14ac:dyDescent="0.25">
      <c r="E2030" s="24">
        <f t="shared" ca="1" si="62"/>
        <v>0.91898051553800264</v>
      </c>
      <c r="F2030" s="24">
        <f t="shared" ca="1" si="63"/>
        <v>51398.246794981373</v>
      </c>
    </row>
    <row r="2031" spans="5:6" x14ac:dyDescent="0.25">
      <c r="E2031" s="24">
        <f t="shared" ca="1" si="62"/>
        <v>0.8111253119703542</v>
      </c>
      <c r="F2031" s="24">
        <f t="shared" ca="1" si="63"/>
        <v>50882.050726941154</v>
      </c>
    </row>
    <row r="2032" spans="5:6" x14ac:dyDescent="0.25">
      <c r="E2032" s="24">
        <f t="shared" ca="1" si="62"/>
        <v>0.4186556677514619</v>
      </c>
      <c r="F2032" s="24">
        <f t="shared" ca="1" si="63"/>
        <v>49794.666196752718</v>
      </c>
    </row>
    <row r="2033" spans="5:6" x14ac:dyDescent="0.25">
      <c r="E2033" s="24">
        <f t="shared" ca="1" si="62"/>
        <v>8.569431569184105E-3</v>
      </c>
      <c r="F2033" s="24">
        <f t="shared" ca="1" si="63"/>
        <v>47616.284857679362</v>
      </c>
    </row>
    <row r="2034" spans="5:6" x14ac:dyDescent="0.25">
      <c r="E2034" s="24">
        <f t="shared" ca="1" si="62"/>
        <v>0.56939366476513231</v>
      </c>
      <c r="F2034" s="24">
        <f t="shared" ca="1" si="63"/>
        <v>50174.830692690302</v>
      </c>
    </row>
    <row r="2035" spans="5:6" x14ac:dyDescent="0.25">
      <c r="E2035" s="24">
        <f t="shared" ca="1" si="62"/>
        <v>0.98482231880543381</v>
      </c>
      <c r="F2035" s="24">
        <f t="shared" ca="1" si="63"/>
        <v>52165.42226639366</v>
      </c>
    </row>
    <row r="2036" spans="5:6" x14ac:dyDescent="0.25">
      <c r="E2036" s="24">
        <f t="shared" ca="1" si="62"/>
        <v>0.74806985611180077</v>
      </c>
      <c r="F2036" s="24">
        <f t="shared" ca="1" si="63"/>
        <v>50668.428218572182</v>
      </c>
    </row>
    <row r="2037" spans="5:6" x14ac:dyDescent="0.25">
      <c r="E2037" s="24">
        <f t="shared" ca="1" si="62"/>
        <v>0.23166355689755969</v>
      </c>
      <c r="F2037" s="24">
        <f t="shared" ca="1" si="63"/>
        <v>49266.620688449046</v>
      </c>
    </row>
    <row r="2038" spans="5:6" x14ac:dyDescent="0.25">
      <c r="E2038" s="24">
        <f t="shared" ca="1" si="62"/>
        <v>7.7605241370265143E-2</v>
      </c>
      <c r="F2038" s="24">
        <f t="shared" ca="1" si="63"/>
        <v>48578.634334939648</v>
      </c>
    </row>
    <row r="2039" spans="5:6" x14ac:dyDescent="0.25">
      <c r="E2039" s="24">
        <f t="shared" ca="1" si="62"/>
        <v>0.45246781950962023</v>
      </c>
      <c r="F2039" s="24">
        <f t="shared" ca="1" si="63"/>
        <v>49880.57119184974</v>
      </c>
    </row>
    <row r="2040" spans="5:6" x14ac:dyDescent="0.25">
      <c r="E2040" s="24">
        <f t="shared" ca="1" si="62"/>
        <v>0.91519756828788157</v>
      </c>
      <c r="F2040" s="24">
        <f t="shared" ca="1" si="63"/>
        <v>51373.474563979231</v>
      </c>
    </row>
    <row r="2041" spans="5:6" x14ac:dyDescent="0.25">
      <c r="E2041" s="24">
        <f t="shared" ca="1" si="62"/>
        <v>0.76667750827980219</v>
      </c>
      <c r="F2041" s="24">
        <f t="shared" ca="1" si="63"/>
        <v>50727.94871072119</v>
      </c>
    </row>
    <row r="2042" spans="5:6" x14ac:dyDescent="0.25">
      <c r="E2042" s="24">
        <f t="shared" ca="1" si="62"/>
        <v>0.85714878618001533</v>
      </c>
      <c r="F2042" s="24">
        <f t="shared" ca="1" si="63"/>
        <v>51067.596800188934</v>
      </c>
    </row>
    <row r="2043" spans="5:6" x14ac:dyDescent="0.25">
      <c r="E2043" s="24">
        <f t="shared" ca="1" si="62"/>
        <v>0.73731933335470723</v>
      </c>
      <c r="F2043" s="24">
        <f t="shared" ca="1" si="63"/>
        <v>50635.102857846578</v>
      </c>
    </row>
    <row r="2044" spans="5:6" x14ac:dyDescent="0.25">
      <c r="E2044" s="24">
        <f t="shared" ca="1" si="62"/>
        <v>0.88677139708304886</v>
      </c>
      <c r="F2044" s="24">
        <f t="shared" ca="1" si="63"/>
        <v>51209.535435483172</v>
      </c>
    </row>
    <row r="2045" spans="5:6" x14ac:dyDescent="0.25">
      <c r="E2045" s="24">
        <f t="shared" ca="1" si="62"/>
        <v>0.43343598676631112</v>
      </c>
      <c r="F2045" s="24">
        <f t="shared" ca="1" si="63"/>
        <v>49832.366955807825</v>
      </c>
    </row>
    <row r="2046" spans="5:6" x14ac:dyDescent="0.25">
      <c r="E2046" s="24">
        <f t="shared" ca="1" si="62"/>
        <v>0.2581509156395857</v>
      </c>
      <c r="F2046" s="24">
        <f t="shared" ca="1" si="63"/>
        <v>49350.9434597691</v>
      </c>
    </row>
    <row r="2047" spans="5:6" x14ac:dyDescent="0.25">
      <c r="E2047" s="24">
        <f t="shared" ca="1" si="62"/>
        <v>0.66137656232671804</v>
      </c>
      <c r="F2047" s="24">
        <f t="shared" ca="1" si="63"/>
        <v>50416.222939425141</v>
      </c>
    </row>
    <row r="2048" spans="5:6" x14ac:dyDescent="0.25">
      <c r="E2048" s="24">
        <f t="shared" ca="1" si="62"/>
        <v>0.40629615736282931</v>
      </c>
      <c r="F2048" s="24">
        <f t="shared" ca="1" si="63"/>
        <v>49762.916889462045</v>
      </c>
    </row>
    <row r="2049" spans="5:6" x14ac:dyDescent="0.25">
      <c r="E2049" s="24">
        <f t="shared" ca="1" si="62"/>
        <v>0.70241236700452303</v>
      </c>
      <c r="F2049" s="24">
        <f t="shared" ca="1" si="63"/>
        <v>50531.351439022685</v>
      </c>
    </row>
    <row r="2050" spans="5:6" x14ac:dyDescent="0.25">
      <c r="E2050" s="24">
        <f t="shared" ca="1" si="62"/>
        <v>0.36150228644804849</v>
      </c>
      <c r="F2050" s="24">
        <f t="shared" ca="1" si="63"/>
        <v>49645.553875495491</v>
      </c>
    </row>
    <row r="2051" spans="5:6" x14ac:dyDescent="0.25">
      <c r="E2051" s="24">
        <f t="shared" ca="1" si="62"/>
        <v>0.26850492297217488</v>
      </c>
      <c r="F2051" s="24">
        <f t="shared" ca="1" si="63"/>
        <v>49382.659025737754</v>
      </c>
    </row>
    <row r="2052" spans="5:6" x14ac:dyDescent="0.25">
      <c r="E2052" s="24">
        <f t="shared" ref="E2052:E2115" ca="1" si="64">RAND()</f>
        <v>0.47129526222911866</v>
      </c>
      <c r="F2052" s="24">
        <f t="shared" ref="F2052:F2115" ca="1" si="65">_xlfn.NORM.INV(E2052,$C$3,$C$4)</f>
        <v>49927.985695995427</v>
      </c>
    </row>
    <row r="2053" spans="5:6" x14ac:dyDescent="0.25">
      <c r="E2053" s="24">
        <f t="shared" ca="1" si="64"/>
        <v>0.34670890096767371</v>
      </c>
      <c r="F2053" s="24">
        <f t="shared" ca="1" si="65"/>
        <v>49605.778890536923</v>
      </c>
    </row>
    <row r="2054" spans="5:6" x14ac:dyDescent="0.25">
      <c r="E2054" s="24">
        <f t="shared" ca="1" si="64"/>
        <v>0.56418913700292672</v>
      </c>
      <c r="F2054" s="24">
        <f t="shared" ca="1" si="65"/>
        <v>50161.598896960015</v>
      </c>
    </row>
    <row r="2055" spans="5:6" x14ac:dyDescent="0.25">
      <c r="E2055" s="24">
        <f t="shared" ca="1" si="64"/>
        <v>0.360604040742598</v>
      </c>
      <c r="F2055" s="24">
        <f t="shared" ca="1" si="65"/>
        <v>49643.155314588046</v>
      </c>
    </row>
    <row r="2056" spans="5:6" x14ac:dyDescent="0.25">
      <c r="E2056" s="24">
        <f t="shared" ca="1" si="64"/>
        <v>0.2640142620093171</v>
      </c>
      <c r="F2056" s="24">
        <f t="shared" ca="1" si="65"/>
        <v>49368.981646521126</v>
      </c>
    </row>
    <row r="2057" spans="5:6" x14ac:dyDescent="0.25">
      <c r="E2057" s="24">
        <f t="shared" ca="1" si="64"/>
        <v>6.0187471177038376E-2</v>
      </c>
      <c r="F2057" s="24">
        <f t="shared" ca="1" si="65"/>
        <v>48446.798245651888</v>
      </c>
    </row>
    <row r="2058" spans="5:6" x14ac:dyDescent="0.25">
      <c r="E2058" s="24">
        <f t="shared" ca="1" si="64"/>
        <v>0.3465965728028676</v>
      </c>
      <c r="F2058" s="24">
        <f t="shared" ca="1" si="65"/>
        <v>49605.474555768567</v>
      </c>
    </row>
    <row r="2059" spans="5:6" x14ac:dyDescent="0.25">
      <c r="E2059" s="24">
        <f t="shared" ca="1" si="64"/>
        <v>0.73821556807359789</v>
      </c>
      <c r="F2059" s="24">
        <f t="shared" ca="1" si="65"/>
        <v>50637.853785299514</v>
      </c>
    </row>
    <row r="2060" spans="5:6" x14ac:dyDescent="0.25">
      <c r="E2060" s="24">
        <f t="shared" ca="1" si="64"/>
        <v>0.46166953358409801</v>
      </c>
      <c r="F2060" s="24">
        <f t="shared" ca="1" si="65"/>
        <v>49903.771463551064</v>
      </c>
    </row>
    <row r="2061" spans="5:6" x14ac:dyDescent="0.25">
      <c r="E2061" s="24">
        <f t="shared" ca="1" si="64"/>
        <v>0.66157048930768225</v>
      </c>
      <c r="F2061" s="24">
        <f t="shared" ca="1" si="65"/>
        <v>50416.753084861135</v>
      </c>
    </row>
    <row r="2062" spans="5:6" x14ac:dyDescent="0.25">
      <c r="E2062" s="24">
        <f t="shared" ca="1" si="64"/>
        <v>0.20173037567172203</v>
      </c>
      <c r="F2062" s="24">
        <f t="shared" ca="1" si="65"/>
        <v>49164.543538955746</v>
      </c>
    </row>
    <row r="2063" spans="5:6" x14ac:dyDescent="0.25">
      <c r="E2063" s="24">
        <f t="shared" ca="1" si="64"/>
        <v>0.43059593528663997</v>
      </c>
      <c r="F2063" s="24">
        <f t="shared" ca="1" si="65"/>
        <v>49825.14283697764</v>
      </c>
    </row>
    <row r="2064" spans="5:6" x14ac:dyDescent="0.25">
      <c r="E2064" s="24">
        <f t="shared" ca="1" si="64"/>
        <v>0.6462448527214063</v>
      </c>
      <c r="F2064" s="24">
        <f t="shared" ca="1" si="65"/>
        <v>50375.201930519099</v>
      </c>
    </row>
    <row r="2065" spans="5:6" x14ac:dyDescent="0.25">
      <c r="E2065" s="24">
        <f t="shared" ca="1" si="64"/>
        <v>8.2428267346087436E-2</v>
      </c>
      <c r="F2065" s="24">
        <f t="shared" ca="1" si="65"/>
        <v>48611.078213142544</v>
      </c>
    </row>
    <row r="2066" spans="5:6" x14ac:dyDescent="0.25">
      <c r="E2066" s="24">
        <f t="shared" ca="1" si="64"/>
        <v>0.99483983364356765</v>
      </c>
      <c r="F2066" s="24">
        <f t="shared" ca="1" si="65"/>
        <v>52564.907455478547</v>
      </c>
    </row>
    <row r="2067" spans="5:6" x14ac:dyDescent="0.25">
      <c r="E2067" s="24">
        <f t="shared" ca="1" si="64"/>
        <v>0.4658411981795999</v>
      </c>
      <c r="F2067" s="24">
        <f t="shared" ca="1" si="65"/>
        <v>49914.271689392343</v>
      </c>
    </row>
    <row r="2068" spans="5:6" x14ac:dyDescent="0.25">
      <c r="E2068" s="24">
        <f t="shared" ca="1" si="64"/>
        <v>0.17072955196926209</v>
      </c>
      <c r="F2068" s="24">
        <f t="shared" ca="1" si="65"/>
        <v>49048.713787276865</v>
      </c>
    </row>
    <row r="2069" spans="5:6" x14ac:dyDescent="0.25">
      <c r="E2069" s="24">
        <f t="shared" ca="1" si="64"/>
        <v>0.54045518394813175</v>
      </c>
      <c r="F2069" s="24">
        <f t="shared" ca="1" si="65"/>
        <v>50101.580532773245</v>
      </c>
    </row>
    <row r="2070" spans="5:6" x14ac:dyDescent="0.25">
      <c r="E2070" s="24">
        <f t="shared" ca="1" si="64"/>
        <v>0.76140151155966351</v>
      </c>
      <c r="F2070" s="24">
        <f t="shared" ca="1" si="65"/>
        <v>50710.818077456039</v>
      </c>
    </row>
    <row r="2071" spans="5:6" x14ac:dyDescent="0.25">
      <c r="E2071" s="24">
        <f t="shared" ca="1" si="64"/>
        <v>0.69691290057104383</v>
      </c>
      <c r="F2071" s="24">
        <f t="shared" ca="1" si="65"/>
        <v>50515.542185229802</v>
      </c>
    </row>
    <row r="2072" spans="5:6" x14ac:dyDescent="0.25">
      <c r="E2072" s="24">
        <f t="shared" ca="1" si="64"/>
        <v>0.53409928584288513</v>
      </c>
      <c r="F2072" s="24">
        <f t="shared" ca="1" si="65"/>
        <v>50085.578577923814</v>
      </c>
    </row>
    <row r="2073" spans="5:6" x14ac:dyDescent="0.25">
      <c r="E2073" s="24">
        <f t="shared" ca="1" si="64"/>
        <v>0.57654199870621503</v>
      </c>
      <c r="F2073" s="24">
        <f t="shared" ca="1" si="65"/>
        <v>50193.05486187421</v>
      </c>
    </row>
    <row r="2074" spans="5:6" x14ac:dyDescent="0.25">
      <c r="E2074" s="24">
        <f t="shared" ca="1" si="64"/>
        <v>0.60017888569497069</v>
      </c>
      <c r="F2074" s="24">
        <f t="shared" ca="1" si="65"/>
        <v>50253.810153871425</v>
      </c>
    </row>
    <row r="2075" spans="5:6" x14ac:dyDescent="0.25">
      <c r="E2075" s="24">
        <f t="shared" ca="1" si="64"/>
        <v>0.81699496111220204</v>
      </c>
      <c r="F2075" s="24">
        <f t="shared" ca="1" si="65"/>
        <v>50903.972322310052</v>
      </c>
    </row>
    <row r="2076" spans="5:6" x14ac:dyDescent="0.25">
      <c r="E2076" s="24">
        <f t="shared" ca="1" si="64"/>
        <v>0.95085028187367071</v>
      </c>
      <c r="F2076" s="24">
        <f t="shared" ca="1" si="65"/>
        <v>51653.154439269238</v>
      </c>
    </row>
    <row r="2077" spans="5:6" x14ac:dyDescent="0.25">
      <c r="E2077" s="24">
        <f t="shared" ca="1" si="64"/>
        <v>0.96254248076655424</v>
      </c>
      <c r="F2077" s="24">
        <f t="shared" ca="1" si="65"/>
        <v>51780.984160008629</v>
      </c>
    </row>
    <row r="2078" spans="5:6" x14ac:dyDescent="0.25">
      <c r="E2078" s="24">
        <f t="shared" ca="1" si="64"/>
        <v>0.21354033839597186</v>
      </c>
      <c r="F2078" s="24">
        <f t="shared" ca="1" si="65"/>
        <v>49205.802866102771</v>
      </c>
    </row>
    <row r="2079" spans="5:6" x14ac:dyDescent="0.25">
      <c r="E2079" s="24">
        <f t="shared" ca="1" si="64"/>
        <v>0.51901377806688576</v>
      </c>
      <c r="F2079" s="24">
        <f t="shared" ca="1" si="65"/>
        <v>50047.678531695237</v>
      </c>
    </row>
    <row r="2080" spans="5:6" x14ac:dyDescent="0.25">
      <c r="E2080" s="24">
        <f t="shared" ca="1" si="64"/>
        <v>0.29646632508109771</v>
      </c>
      <c r="F2080" s="24">
        <f t="shared" ca="1" si="65"/>
        <v>49465.408915789674</v>
      </c>
    </row>
    <row r="2081" spans="5:6" x14ac:dyDescent="0.25">
      <c r="E2081" s="24">
        <f t="shared" ca="1" si="64"/>
        <v>0.58973876844388839</v>
      </c>
      <c r="F2081" s="24">
        <f t="shared" ca="1" si="65"/>
        <v>50226.873044254447</v>
      </c>
    </row>
    <row r="2082" spans="5:6" x14ac:dyDescent="0.25">
      <c r="E2082" s="24">
        <f t="shared" ca="1" si="64"/>
        <v>0.38260152595151553</v>
      </c>
      <c r="F2082" s="24">
        <f t="shared" ca="1" si="65"/>
        <v>49701.344680712078</v>
      </c>
    </row>
    <row r="2083" spans="5:6" x14ac:dyDescent="0.25">
      <c r="E2083" s="24">
        <f t="shared" ca="1" si="64"/>
        <v>0.16460015423636432</v>
      </c>
      <c r="F2083" s="24">
        <f t="shared" ca="1" si="65"/>
        <v>49024.274089254206</v>
      </c>
    </row>
    <row r="2084" spans="5:6" x14ac:dyDescent="0.25">
      <c r="E2084" s="24">
        <f t="shared" ca="1" si="64"/>
        <v>0.13365885886075202</v>
      </c>
      <c r="F2084" s="24">
        <f t="shared" ca="1" si="65"/>
        <v>48890.739263075833</v>
      </c>
    </row>
    <row r="2085" spans="5:6" x14ac:dyDescent="0.25">
      <c r="E2085" s="24">
        <f t="shared" ca="1" si="64"/>
        <v>0.70967412509002481</v>
      </c>
      <c r="F2085" s="24">
        <f t="shared" ca="1" si="65"/>
        <v>50552.43296588731</v>
      </c>
    </row>
    <row r="2086" spans="5:6" x14ac:dyDescent="0.25">
      <c r="E2086" s="24">
        <f t="shared" ca="1" si="64"/>
        <v>0.9988785745309956</v>
      </c>
      <c r="F2086" s="24">
        <f t="shared" ca="1" si="65"/>
        <v>53056.034972263617</v>
      </c>
    </row>
    <row r="2087" spans="5:6" x14ac:dyDescent="0.25">
      <c r="E2087" s="24">
        <f t="shared" ca="1" si="64"/>
        <v>0.62060500156022091</v>
      </c>
      <c r="F2087" s="24">
        <f t="shared" ca="1" si="65"/>
        <v>50307.070124727441</v>
      </c>
    </row>
    <row r="2088" spans="5:6" x14ac:dyDescent="0.25">
      <c r="E2088" s="24">
        <f t="shared" ca="1" si="64"/>
        <v>0.36279456735167559</v>
      </c>
      <c r="F2088" s="24">
        <f t="shared" ca="1" si="65"/>
        <v>49649.001048101687</v>
      </c>
    </row>
    <row r="2089" spans="5:6" x14ac:dyDescent="0.25">
      <c r="E2089" s="24">
        <f t="shared" ca="1" si="64"/>
        <v>0.27007890371175303</v>
      </c>
      <c r="F2089" s="24">
        <f t="shared" ca="1" si="65"/>
        <v>49387.425626895638</v>
      </c>
    </row>
    <row r="2090" spans="5:6" x14ac:dyDescent="0.25">
      <c r="E2090" s="24">
        <f t="shared" ca="1" si="64"/>
        <v>0.96802148835019586</v>
      </c>
      <c r="F2090" s="24">
        <f t="shared" ca="1" si="65"/>
        <v>51852.479328073314</v>
      </c>
    </row>
    <row r="2091" spans="5:6" x14ac:dyDescent="0.25">
      <c r="E2091" s="24">
        <f t="shared" ca="1" si="64"/>
        <v>0.92148548031058741</v>
      </c>
      <c r="F2091" s="24">
        <f t="shared" ca="1" si="65"/>
        <v>51415.13458578576</v>
      </c>
    </row>
    <row r="2092" spans="5:6" x14ac:dyDescent="0.25">
      <c r="E2092" s="24">
        <f t="shared" ca="1" si="64"/>
        <v>0.63850548711849786</v>
      </c>
      <c r="F2092" s="24">
        <f t="shared" ca="1" si="65"/>
        <v>50354.46687328165</v>
      </c>
    </row>
    <row r="2093" spans="5:6" x14ac:dyDescent="0.25">
      <c r="E2093" s="24">
        <f t="shared" ca="1" si="64"/>
        <v>0.65281958177867527</v>
      </c>
      <c r="F2093" s="24">
        <f t="shared" ca="1" si="65"/>
        <v>50392.944008519284</v>
      </c>
    </row>
    <row r="2094" spans="5:6" x14ac:dyDescent="0.25">
      <c r="E2094" s="24">
        <f t="shared" ca="1" si="64"/>
        <v>0.13373000498906318</v>
      </c>
      <c r="F2094" s="24">
        <f t="shared" ca="1" si="65"/>
        <v>48891.069140513391</v>
      </c>
    </row>
    <row r="2095" spans="5:6" x14ac:dyDescent="0.25">
      <c r="E2095" s="24">
        <f t="shared" ca="1" si="64"/>
        <v>0.68235225282979561</v>
      </c>
      <c r="F2095" s="24">
        <f t="shared" ca="1" si="65"/>
        <v>50474.286672141927</v>
      </c>
    </row>
    <row r="2096" spans="5:6" x14ac:dyDescent="0.25">
      <c r="E2096" s="24">
        <f t="shared" ca="1" si="64"/>
        <v>0.44069222525095053</v>
      </c>
      <c r="F2096" s="24">
        <f t="shared" ca="1" si="65"/>
        <v>49850.785590952459</v>
      </c>
    </row>
    <row r="2097" spans="5:6" x14ac:dyDescent="0.25">
      <c r="E2097" s="24">
        <f t="shared" ca="1" si="64"/>
        <v>0.41963296764809699</v>
      </c>
      <c r="F2097" s="24">
        <f t="shared" ca="1" si="65"/>
        <v>49797.167475336209</v>
      </c>
    </row>
    <row r="2098" spans="5:6" x14ac:dyDescent="0.25">
      <c r="E2098" s="24">
        <f t="shared" ca="1" si="64"/>
        <v>0.71769600168337133</v>
      </c>
      <c r="F2098" s="24">
        <f t="shared" ca="1" si="65"/>
        <v>50576.010629916564</v>
      </c>
    </row>
    <row r="2099" spans="5:6" x14ac:dyDescent="0.25">
      <c r="E2099" s="24">
        <f t="shared" ca="1" si="64"/>
        <v>0.41391840912357092</v>
      </c>
      <c r="F2099" s="24">
        <f t="shared" ca="1" si="65"/>
        <v>49782.523242331379</v>
      </c>
    </row>
    <row r="2100" spans="5:6" x14ac:dyDescent="0.25">
      <c r="E2100" s="24">
        <f t="shared" ca="1" si="64"/>
        <v>0.87328941908050639</v>
      </c>
      <c r="F2100" s="24">
        <f t="shared" ca="1" si="65"/>
        <v>51142.079052244757</v>
      </c>
    </row>
    <row r="2101" spans="5:6" x14ac:dyDescent="0.25">
      <c r="E2101" s="24">
        <f t="shared" ca="1" si="64"/>
        <v>0.91142504730113216</v>
      </c>
      <c r="F2101" s="24">
        <f t="shared" ca="1" si="65"/>
        <v>51349.582609983583</v>
      </c>
    </row>
    <row r="2102" spans="5:6" x14ac:dyDescent="0.25">
      <c r="E2102" s="24">
        <f t="shared" ca="1" si="64"/>
        <v>0.95002114476690158</v>
      </c>
      <c r="F2102" s="24">
        <f t="shared" ca="1" si="65"/>
        <v>51645.05868053974</v>
      </c>
    </row>
    <row r="2103" spans="5:6" x14ac:dyDescent="0.25">
      <c r="E2103" s="24">
        <f t="shared" ca="1" si="64"/>
        <v>0.21039597683806821</v>
      </c>
      <c r="F2103" s="24">
        <f t="shared" ca="1" si="65"/>
        <v>49194.951952130439</v>
      </c>
    </row>
    <row r="2104" spans="5:6" x14ac:dyDescent="0.25">
      <c r="E2104" s="24">
        <f t="shared" ca="1" si="64"/>
        <v>0.27197309511559375</v>
      </c>
      <c r="F2104" s="24">
        <f t="shared" ca="1" si="65"/>
        <v>49393.143562742691</v>
      </c>
    </row>
    <row r="2105" spans="5:6" x14ac:dyDescent="0.25">
      <c r="E2105" s="24">
        <f t="shared" ca="1" si="64"/>
        <v>1.5796978267770379E-2</v>
      </c>
      <c r="F2105" s="24">
        <f t="shared" ca="1" si="65"/>
        <v>47850.489523772187</v>
      </c>
    </row>
    <row r="2106" spans="5:6" x14ac:dyDescent="0.25">
      <c r="E2106" s="24">
        <f t="shared" ca="1" si="64"/>
        <v>0.74653493710508556</v>
      </c>
      <c r="F2106" s="24">
        <f t="shared" ca="1" si="65"/>
        <v>50663.625354011834</v>
      </c>
    </row>
    <row r="2107" spans="5:6" x14ac:dyDescent="0.25">
      <c r="E2107" s="24">
        <f t="shared" ca="1" si="64"/>
        <v>0.86028964990194368</v>
      </c>
      <c r="F2107" s="24">
        <f t="shared" ca="1" si="65"/>
        <v>51081.621605459593</v>
      </c>
    </row>
    <row r="2108" spans="5:6" x14ac:dyDescent="0.25">
      <c r="E2108" s="24">
        <f t="shared" ca="1" si="64"/>
        <v>0.5424821006572379</v>
      </c>
      <c r="F2108" s="24">
        <f t="shared" ca="1" si="65"/>
        <v>50106.688887614757</v>
      </c>
    </row>
    <row r="2109" spans="5:6" x14ac:dyDescent="0.25">
      <c r="E2109" s="24">
        <f t="shared" ca="1" si="64"/>
        <v>0.7661271197869326</v>
      </c>
      <c r="F2109" s="24">
        <f t="shared" ca="1" si="65"/>
        <v>50726.151728510835</v>
      </c>
    </row>
    <row r="2110" spans="5:6" x14ac:dyDescent="0.25">
      <c r="E2110" s="24">
        <f t="shared" ca="1" si="64"/>
        <v>0.63950121708508378</v>
      </c>
      <c r="F2110" s="24">
        <f t="shared" ca="1" si="65"/>
        <v>50357.125886667643</v>
      </c>
    </row>
    <row r="2111" spans="5:6" x14ac:dyDescent="0.25">
      <c r="E2111" s="24">
        <f t="shared" ca="1" si="64"/>
        <v>0.90782681103234453</v>
      </c>
      <c r="F2111" s="24">
        <f t="shared" ca="1" si="65"/>
        <v>51327.490810028539</v>
      </c>
    </row>
    <row r="2112" spans="5:6" x14ac:dyDescent="0.25">
      <c r="E2112" s="24">
        <f t="shared" ca="1" si="64"/>
        <v>4.6736923230864758E-2</v>
      </c>
      <c r="F2112" s="24">
        <f t="shared" ca="1" si="65"/>
        <v>48322.648904428308</v>
      </c>
    </row>
    <row r="2113" spans="5:6" x14ac:dyDescent="0.25">
      <c r="E2113" s="24">
        <f t="shared" ca="1" si="64"/>
        <v>0.4945937383811031</v>
      </c>
      <c r="F2113" s="24">
        <f t="shared" ca="1" si="65"/>
        <v>49986.448096967077</v>
      </c>
    </row>
    <row r="2114" spans="5:6" x14ac:dyDescent="0.25">
      <c r="E2114" s="24">
        <f t="shared" ca="1" si="64"/>
        <v>0.48949554277128626</v>
      </c>
      <c r="F2114" s="24">
        <f t="shared" ca="1" si="65"/>
        <v>49973.666187200564</v>
      </c>
    </row>
    <row r="2115" spans="5:6" x14ac:dyDescent="0.25">
      <c r="E2115" s="24">
        <f t="shared" ca="1" si="64"/>
        <v>0.78182460958226685</v>
      </c>
      <c r="F2115" s="24">
        <f t="shared" ca="1" si="65"/>
        <v>50778.370234965587</v>
      </c>
    </row>
    <row r="2116" spans="5:6" x14ac:dyDescent="0.25">
      <c r="E2116" s="24">
        <f t="shared" ref="E2116:E2160" ca="1" si="66">RAND()</f>
        <v>0.47277368239726081</v>
      </c>
      <c r="F2116" s="24">
        <f t="shared" ref="F2116:F2160" ca="1" si="67">_xlfn.NORM.INV(E2116,$C$3,$C$4)</f>
        <v>49931.700679204019</v>
      </c>
    </row>
    <row r="2117" spans="5:6" x14ac:dyDescent="0.25">
      <c r="E2117" s="24">
        <f t="shared" ca="1" si="66"/>
        <v>0.55047397334619086</v>
      </c>
      <c r="F2117" s="24">
        <f t="shared" ca="1" si="67"/>
        <v>50126.858929679947</v>
      </c>
    </row>
    <row r="2118" spans="5:6" x14ac:dyDescent="0.25">
      <c r="E2118" s="24">
        <f t="shared" ca="1" si="66"/>
        <v>0.6484953595444366</v>
      </c>
      <c r="F2118" s="24">
        <f t="shared" ca="1" si="67"/>
        <v>50381.261415980305</v>
      </c>
    </row>
    <row r="2119" spans="5:6" x14ac:dyDescent="0.25">
      <c r="E2119" s="24">
        <f t="shared" ca="1" si="66"/>
        <v>0.77541724864482653</v>
      </c>
      <c r="F2119" s="24">
        <f t="shared" ca="1" si="67"/>
        <v>50756.806992912505</v>
      </c>
    </row>
    <row r="2120" spans="5:6" x14ac:dyDescent="0.25">
      <c r="E2120" s="24">
        <f t="shared" ca="1" si="66"/>
        <v>0.7875488815070617</v>
      </c>
      <c r="F2120" s="24">
        <f t="shared" ca="1" si="67"/>
        <v>50797.945294416117</v>
      </c>
    </row>
    <row r="2121" spans="5:6" x14ac:dyDescent="0.25">
      <c r="E2121" s="24">
        <f t="shared" ca="1" si="66"/>
        <v>0.13613087746370856</v>
      </c>
      <c r="F2121" s="24">
        <f t="shared" ca="1" si="67"/>
        <v>48902.131134357289</v>
      </c>
    </row>
    <row r="2122" spans="5:6" x14ac:dyDescent="0.25">
      <c r="E2122" s="24">
        <f t="shared" ca="1" si="66"/>
        <v>0.46855943218521479</v>
      </c>
      <c r="F2122" s="24">
        <f t="shared" ca="1" si="67"/>
        <v>49921.108424797159</v>
      </c>
    </row>
    <row r="2123" spans="5:6" x14ac:dyDescent="0.25">
      <c r="E2123" s="24">
        <f t="shared" ca="1" si="66"/>
        <v>6.4797998774278498E-2</v>
      </c>
      <c r="F2123" s="24">
        <f t="shared" ca="1" si="67"/>
        <v>48484.303043354623</v>
      </c>
    </row>
    <row r="2124" spans="5:6" x14ac:dyDescent="0.25">
      <c r="E2124" s="24">
        <f t="shared" ca="1" si="66"/>
        <v>3.4503704258693313E-2</v>
      </c>
      <c r="F2124" s="24">
        <f t="shared" ca="1" si="67"/>
        <v>48181.628743630987</v>
      </c>
    </row>
    <row r="2125" spans="5:6" x14ac:dyDescent="0.25">
      <c r="E2125" s="24">
        <f t="shared" ca="1" si="66"/>
        <v>0.7135552363680786</v>
      </c>
      <c r="F2125" s="24">
        <f t="shared" ca="1" si="67"/>
        <v>50563.801064512532</v>
      </c>
    </row>
    <row r="2126" spans="5:6" x14ac:dyDescent="0.25">
      <c r="E2126" s="24">
        <f t="shared" ca="1" si="66"/>
        <v>0.64915702838208023</v>
      </c>
      <c r="F2126" s="24">
        <f t="shared" ca="1" si="67"/>
        <v>50383.045614324721</v>
      </c>
    </row>
    <row r="2127" spans="5:6" x14ac:dyDescent="0.25">
      <c r="E2127" s="24">
        <f t="shared" ca="1" si="66"/>
        <v>0.65622657344123825</v>
      </c>
      <c r="F2127" s="24">
        <f t="shared" ca="1" si="67"/>
        <v>50402.186396266552</v>
      </c>
    </row>
    <row r="2128" spans="5:6" x14ac:dyDescent="0.25">
      <c r="E2128" s="24">
        <f t="shared" ca="1" si="66"/>
        <v>0.32783969533631541</v>
      </c>
      <c r="F2128" s="24">
        <f t="shared" ca="1" si="67"/>
        <v>49554.113716315573</v>
      </c>
    </row>
    <row r="2129" spans="5:6" x14ac:dyDescent="0.25">
      <c r="E2129" s="24">
        <f t="shared" ca="1" si="66"/>
        <v>0.35964398333662528</v>
      </c>
      <c r="F2129" s="24">
        <f t="shared" ca="1" si="67"/>
        <v>49640.589427471474</v>
      </c>
    </row>
    <row r="2130" spans="5:6" x14ac:dyDescent="0.25">
      <c r="E2130" s="24">
        <f t="shared" ca="1" si="66"/>
        <v>0.59424673495380054</v>
      </c>
      <c r="F2130" s="24">
        <f t="shared" ca="1" si="67"/>
        <v>50238.482960002533</v>
      </c>
    </row>
    <row r="2131" spans="5:6" x14ac:dyDescent="0.25">
      <c r="E2131" s="24">
        <f t="shared" ca="1" si="66"/>
        <v>3.8341535023657114E-2</v>
      </c>
      <c r="F2131" s="24">
        <f t="shared" ca="1" si="67"/>
        <v>48229.735386515778</v>
      </c>
    </row>
    <row r="2132" spans="5:6" x14ac:dyDescent="0.25">
      <c r="E2132" s="24">
        <f t="shared" ca="1" si="66"/>
        <v>0.13982711609257492</v>
      </c>
      <c r="F2132" s="24">
        <f t="shared" ca="1" si="67"/>
        <v>48918.903594500167</v>
      </c>
    </row>
    <row r="2133" spans="5:6" x14ac:dyDescent="0.25">
      <c r="E2133" s="24">
        <f t="shared" ca="1" si="66"/>
        <v>0.43148301243621079</v>
      </c>
      <c r="F2133" s="24">
        <f t="shared" ca="1" si="67"/>
        <v>49827.400220045231</v>
      </c>
    </row>
    <row r="2134" spans="5:6" x14ac:dyDescent="0.25">
      <c r="E2134" s="24">
        <f t="shared" ca="1" si="66"/>
        <v>0.57354433688638973</v>
      </c>
      <c r="F2134" s="24">
        <f t="shared" ca="1" si="67"/>
        <v>50185.405077459989</v>
      </c>
    </row>
    <row r="2135" spans="5:6" x14ac:dyDescent="0.25">
      <c r="E2135" s="24">
        <f t="shared" ca="1" si="66"/>
        <v>0.61244217548832958</v>
      </c>
      <c r="F2135" s="24">
        <f t="shared" ca="1" si="67"/>
        <v>50285.689889619971</v>
      </c>
    </row>
    <row r="2136" spans="5:6" x14ac:dyDescent="0.25">
      <c r="E2136" s="24">
        <f t="shared" ca="1" si="66"/>
        <v>0.60863209173558852</v>
      </c>
      <c r="F2136" s="24">
        <f t="shared" ca="1" si="67"/>
        <v>50275.75556278279</v>
      </c>
    </row>
    <row r="2137" spans="5:6" x14ac:dyDescent="0.25">
      <c r="E2137" s="24">
        <f t="shared" ca="1" si="66"/>
        <v>0.92058956537797709</v>
      </c>
      <c r="F2137" s="24">
        <f t="shared" ca="1" si="67"/>
        <v>51409.048358780921</v>
      </c>
    </row>
    <row r="2138" spans="5:6" x14ac:dyDescent="0.25">
      <c r="E2138" s="24">
        <f t="shared" ca="1" si="66"/>
        <v>0.8396460296378041</v>
      </c>
      <c r="F2138" s="24">
        <f t="shared" ca="1" si="67"/>
        <v>50993.004132227972</v>
      </c>
    </row>
    <row r="2139" spans="5:6" x14ac:dyDescent="0.25">
      <c r="E2139" s="24">
        <f t="shared" ca="1" si="66"/>
        <v>0.15939163940447865</v>
      </c>
      <c r="F2139" s="24">
        <f t="shared" ca="1" si="67"/>
        <v>49003.038666592853</v>
      </c>
    </row>
    <row r="2140" spans="5:6" x14ac:dyDescent="0.25">
      <c r="E2140" s="24">
        <f t="shared" ca="1" si="66"/>
        <v>0.29245832871845323</v>
      </c>
      <c r="F2140" s="24">
        <f t="shared" ca="1" si="67"/>
        <v>49453.78281905366</v>
      </c>
    </row>
    <row r="2141" spans="5:6" x14ac:dyDescent="0.25">
      <c r="E2141" s="24">
        <f t="shared" ca="1" si="66"/>
        <v>0.205439845781205</v>
      </c>
      <c r="F2141" s="24">
        <f t="shared" ca="1" si="67"/>
        <v>49177.653452000544</v>
      </c>
    </row>
    <row r="2142" spans="5:6" x14ac:dyDescent="0.25">
      <c r="E2142" s="24">
        <f t="shared" ca="1" si="66"/>
        <v>0.54214649083596234</v>
      </c>
      <c r="F2142" s="24">
        <f t="shared" ca="1" si="67"/>
        <v>50105.84287521158</v>
      </c>
    </row>
    <row r="2143" spans="5:6" x14ac:dyDescent="0.25">
      <c r="E2143" s="24">
        <f t="shared" ca="1" si="66"/>
        <v>0.81323858107050362</v>
      </c>
      <c r="F2143" s="24">
        <f t="shared" ca="1" si="67"/>
        <v>50889.893940613823</v>
      </c>
    </row>
    <row r="2144" spans="5:6" x14ac:dyDescent="0.25">
      <c r="E2144" s="24">
        <f t="shared" ca="1" si="66"/>
        <v>0.19749951904879837</v>
      </c>
      <c r="F2144" s="24">
        <f t="shared" ca="1" si="67"/>
        <v>49149.41340433537</v>
      </c>
    </row>
    <row r="2145" spans="5:6" x14ac:dyDescent="0.25">
      <c r="E2145" s="24">
        <f t="shared" ca="1" si="66"/>
        <v>0.89895077392503786</v>
      </c>
      <c r="F2145" s="24">
        <f t="shared" ca="1" si="67"/>
        <v>51275.595764414742</v>
      </c>
    </row>
    <row r="2146" spans="5:6" x14ac:dyDescent="0.25">
      <c r="E2146" s="24">
        <f t="shared" ca="1" si="66"/>
        <v>1.5949687104046206E-2</v>
      </c>
      <c r="F2146" s="24">
        <f t="shared" ca="1" si="67"/>
        <v>47854.330725422646</v>
      </c>
    </row>
    <row r="2147" spans="5:6" x14ac:dyDescent="0.25">
      <c r="E2147" s="24">
        <f t="shared" ca="1" si="66"/>
        <v>0.32388894155303694</v>
      </c>
      <c r="F2147" s="24">
        <f t="shared" ca="1" si="67"/>
        <v>49543.148634733894</v>
      </c>
    </row>
    <row r="2148" spans="5:6" x14ac:dyDescent="0.25">
      <c r="E2148" s="24">
        <f t="shared" ca="1" si="66"/>
        <v>0.89245077254034</v>
      </c>
      <c r="F2148" s="24">
        <f t="shared" ca="1" si="67"/>
        <v>51239.667359134422</v>
      </c>
    </row>
    <row r="2149" spans="5:6" x14ac:dyDescent="0.25">
      <c r="E2149" s="24">
        <f t="shared" ca="1" si="66"/>
        <v>0.19163662728736219</v>
      </c>
      <c r="F2149" s="24">
        <f t="shared" ca="1" si="67"/>
        <v>49128.11891691343</v>
      </c>
    </row>
    <row r="2150" spans="5:6" x14ac:dyDescent="0.25">
      <c r="E2150" s="24">
        <f t="shared" ca="1" si="66"/>
        <v>0.28638025500995523</v>
      </c>
      <c r="F2150" s="24">
        <f t="shared" ca="1" si="67"/>
        <v>49436.009371489839</v>
      </c>
    </row>
    <row r="2151" spans="5:6" x14ac:dyDescent="0.25">
      <c r="E2151" s="24">
        <f t="shared" ca="1" si="66"/>
        <v>0.60209408444545953</v>
      </c>
      <c r="F2151" s="24">
        <f t="shared" ca="1" si="67"/>
        <v>50258.771134069611</v>
      </c>
    </row>
    <row r="2152" spans="5:6" x14ac:dyDescent="0.25">
      <c r="E2152" s="24">
        <f t="shared" ca="1" si="66"/>
        <v>0.84927347902575057</v>
      </c>
      <c r="F2152" s="24">
        <f t="shared" ca="1" si="67"/>
        <v>51033.322412839545</v>
      </c>
    </row>
    <row r="2153" spans="5:6" x14ac:dyDescent="0.25">
      <c r="E2153" s="24">
        <f t="shared" ca="1" si="66"/>
        <v>0.25715661686047231</v>
      </c>
      <c r="F2153" s="24">
        <f t="shared" ca="1" si="67"/>
        <v>49347.863676939327</v>
      </c>
    </row>
    <row r="2154" spans="5:6" x14ac:dyDescent="0.25">
      <c r="E2154" s="24">
        <f t="shared" ca="1" si="66"/>
        <v>0.71340734964941599</v>
      </c>
      <c r="F2154" s="24">
        <f t="shared" ca="1" si="67"/>
        <v>50563.366563418553</v>
      </c>
    </row>
    <row r="2155" spans="5:6" x14ac:dyDescent="0.25">
      <c r="E2155" s="24">
        <f t="shared" ca="1" si="66"/>
        <v>0.75529843876556257</v>
      </c>
      <c r="F2155" s="24">
        <f t="shared" ca="1" si="67"/>
        <v>50691.258474743641</v>
      </c>
    </row>
    <row r="2156" spans="5:6" x14ac:dyDescent="0.25">
      <c r="E2156" s="24">
        <f t="shared" ca="1" si="66"/>
        <v>0.25077120885041404</v>
      </c>
      <c r="F2156" s="24">
        <f t="shared" ca="1" si="67"/>
        <v>49327.935158242028</v>
      </c>
    </row>
    <row r="2157" spans="5:6" x14ac:dyDescent="0.25">
      <c r="E2157" s="24">
        <f t="shared" ca="1" si="66"/>
        <v>0.6740634922104084</v>
      </c>
      <c r="F2157" s="24">
        <f t="shared" ca="1" si="67"/>
        <v>50451.161694101211</v>
      </c>
    </row>
    <row r="2158" spans="5:6" x14ac:dyDescent="0.25">
      <c r="E2158" s="24">
        <f t="shared" ca="1" si="66"/>
        <v>0.1092048316394113</v>
      </c>
      <c r="F2158" s="24">
        <f t="shared" ca="1" si="67"/>
        <v>48769.232043323456</v>
      </c>
    </row>
    <row r="2159" spans="5:6" x14ac:dyDescent="0.25">
      <c r="E2159" s="24">
        <f t="shared" ca="1" si="66"/>
        <v>0.73251186655152589</v>
      </c>
      <c r="F2159" s="24">
        <f t="shared" ca="1" si="67"/>
        <v>50620.427659617686</v>
      </c>
    </row>
    <row r="2160" spans="5:6" x14ac:dyDescent="0.25">
      <c r="E2160" s="24">
        <f t="shared" ca="1" si="66"/>
        <v>0.68830981678504188</v>
      </c>
      <c r="F2160" s="24">
        <f t="shared" ca="1" si="67"/>
        <v>50491.065153837415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L2160"/>
  <sheetViews>
    <sheetView zoomScale="90" zoomScaleNormal="90" workbookViewId="0">
      <selection activeCell="J22" sqref="J22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20.28515625" style="15" customWidth="1"/>
    <col min="11" max="11" width="13" style="15" bestFit="1" customWidth="1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2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2" x14ac:dyDescent="0.25">
      <c r="B3" s="16" t="s">
        <v>44</v>
      </c>
      <c r="C3" s="16">
        <v>3</v>
      </c>
      <c r="E3" s="16">
        <f ca="1">RAND()</f>
        <v>0.10363920149224404</v>
      </c>
      <c r="F3" s="16">
        <f ca="1">_xlfn.LOGNORM.INV(E3,$C$3,$C$4)</f>
        <v>5.6911679799136037</v>
      </c>
      <c r="H3" s="16" t="s">
        <v>19</v>
      </c>
      <c r="I3" s="16">
        <f ca="1">AVERAGE(F3:F2160)</f>
        <v>33.312742003990977</v>
      </c>
      <c r="J3" s="16">
        <f>EXP(C3+(C4^2)/2)</f>
        <v>33.115451958692312</v>
      </c>
      <c r="L3" s="15">
        <f ca="1">LN((I3^2)/(SQRT(I3^2+I4)))</f>
        <v>3.002259704633683</v>
      </c>
    </row>
    <row r="4" spans="2:12" x14ac:dyDescent="0.25">
      <c r="B4" s="16" t="s">
        <v>57</v>
      </c>
      <c r="C4" s="16">
        <v>1</v>
      </c>
      <c r="E4" s="16">
        <f t="shared" ref="E4:E67" ca="1" si="0">RAND()</f>
        <v>0.74508978041751039</v>
      </c>
      <c r="F4" s="16">
        <f t="shared" ref="F4:F67" ca="1" si="1">_xlfn.LOGNORM.INV(E4,$C$3,$C$4)</f>
        <v>38.827055588788831</v>
      </c>
      <c r="H4" s="16" t="s">
        <v>21</v>
      </c>
      <c r="I4" s="16">
        <f ca="1">_xlfn.VAR.S(F3:F2160)</f>
        <v>1929.129525092605</v>
      </c>
      <c r="J4" s="16">
        <f>(EXP(C4^2)-1)*EXP(2*C3+C4^2)</f>
        <v>1884.3248286132693</v>
      </c>
      <c r="L4" s="15">
        <f ca="1">SQRT(LN((I3^2+I4)/(I3^2)))</f>
        <v>1.0036735145714812</v>
      </c>
    </row>
    <row r="5" spans="2:12" x14ac:dyDescent="0.25">
      <c r="E5" s="16">
        <f t="shared" ca="1" si="0"/>
        <v>0.54952002666778133</v>
      </c>
      <c r="F5" s="16">
        <f t="shared" ca="1" si="1"/>
        <v>22.747353013262366</v>
      </c>
      <c r="H5" s="16" t="s">
        <v>22</v>
      </c>
      <c r="I5" s="16">
        <f ca="1">_xlfn.STDEV.S(F3:F2160)</f>
        <v>43.92185703146675</v>
      </c>
      <c r="J5" s="16">
        <f>SQRT(J4)</f>
        <v>43.408810495258557</v>
      </c>
    </row>
    <row r="6" spans="2:12" x14ac:dyDescent="0.25">
      <c r="E6" s="16">
        <f t="shared" ca="1" si="0"/>
        <v>0.92349631436867796</v>
      </c>
      <c r="F6" s="16">
        <f t="shared" ca="1" si="1"/>
        <v>83.846612074498623</v>
      </c>
      <c r="H6" s="16" t="s">
        <v>23</v>
      </c>
      <c r="I6" s="16">
        <f ca="1">SKEW(F3:F2160)</f>
        <v>4.5938406271986496</v>
      </c>
      <c r="J6" s="16"/>
    </row>
    <row r="7" spans="2:12" x14ac:dyDescent="0.25">
      <c r="E7" s="16">
        <f t="shared" ca="1" si="0"/>
        <v>0.62789105956964064</v>
      </c>
      <c r="F7" s="16">
        <f t="shared" ca="1" si="1"/>
        <v>27.834406854480257</v>
      </c>
      <c r="H7" s="16" t="s">
        <v>24</v>
      </c>
      <c r="I7" s="16">
        <f ca="1">I19/(I5^4)</f>
        <v>35.890155895157839</v>
      </c>
      <c r="J7" s="16"/>
    </row>
    <row r="8" spans="2:12" x14ac:dyDescent="0.25">
      <c r="E8" s="16">
        <f t="shared" ca="1" si="0"/>
        <v>0.17003247710355684</v>
      </c>
      <c r="F8" s="16">
        <f t="shared" ca="1" si="1"/>
        <v>7.7366059202839388</v>
      </c>
    </row>
    <row r="9" spans="2:12" x14ac:dyDescent="0.25">
      <c r="E9" s="16">
        <f t="shared" ca="1" si="0"/>
        <v>0.26726547549135327</v>
      </c>
      <c r="F9" s="16">
        <f t="shared" ca="1" si="1"/>
        <v>10.792976787697626</v>
      </c>
      <c r="H9" s="96" t="s">
        <v>26</v>
      </c>
      <c r="I9" s="96"/>
    </row>
    <row r="10" spans="2:12" x14ac:dyDescent="0.25">
      <c r="E10" s="16">
        <f t="shared" ca="1" si="0"/>
        <v>0.78885276508834334</v>
      </c>
      <c r="F10" s="16">
        <f t="shared" ca="1" si="1"/>
        <v>44.810699526450975</v>
      </c>
      <c r="H10" s="16"/>
      <c r="I10" s="16">
        <f ca="1">SUMPRODUCT(F3:F2160)/COUNT(F3:F2160)</f>
        <v>33.312742003990977</v>
      </c>
    </row>
    <row r="11" spans="2:12" x14ac:dyDescent="0.25">
      <c r="E11" s="16">
        <f t="shared" ca="1" si="0"/>
        <v>0.40348976480941834</v>
      </c>
      <c r="F11" s="16">
        <f t="shared" ca="1" si="1"/>
        <v>15.731664450331341</v>
      </c>
      <c r="H11" s="16"/>
      <c r="I11" s="16">
        <f ca="1">SUMPRODUCT(F3:F2160,F3:F2160)/COUNT(F3:F2160)</f>
        <v>3037.9743616709657</v>
      </c>
    </row>
    <row r="12" spans="2:12" x14ac:dyDescent="0.25">
      <c r="E12" s="16">
        <f t="shared" ca="1" si="0"/>
        <v>0.58470155987006533</v>
      </c>
      <c r="F12" s="16">
        <f t="shared" ca="1" si="1"/>
        <v>24.876811639678579</v>
      </c>
      <c r="H12" s="16"/>
      <c r="I12" s="16">
        <f ca="1">SUMPRODUCT(F3:F2160,F3:F2160,F3:F2160)/COUNT(F3:F2160)</f>
        <v>618372.42538219329</v>
      </c>
    </row>
    <row r="13" spans="2:12" x14ac:dyDescent="0.25">
      <c r="E13" s="16">
        <f t="shared" ca="1" si="0"/>
        <v>7.6156568191216523E-2</v>
      </c>
      <c r="F13" s="16">
        <f t="shared" ca="1" si="1"/>
        <v>4.7998821696199503</v>
      </c>
      <c r="H13" s="16"/>
      <c r="I13" s="16">
        <f ca="1">SUMPRODUCT(F3:F2160,F3:F2160,F3:F2160,F3:F2160)/COUNT(F3:F2160)</f>
        <v>199431813.76284224</v>
      </c>
    </row>
    <row r="14" spans="2:12" x14ac:dyDescent="0.25">
      <c r="E14" s="16">
        <f t="shared" ca="1" si="0"/>
        <v>0.98424611337123891</v>
      </c>
      <c r="F14" s="16">
        <f t="shared" ca="1" si="1"/>
        <v>172.53500662976234</v>
      </c>
    </row>
    <row r="15" spans="2:12" x14ac:dyDescent="0.25">
      <c r="E15" s="16">
        <f t="shared" ca="1" si="0"/>
        <v>0.7037410124759671</v>
      </c>
      <c r="F15" s="16">
        <f t="shared" ca="1" si="1"/>
        <v>34.301556461812964</v>
      </c>
      <c r="H15" s="96" t="s">
        <v>27</v>
      </c>
      <c r="I15" s="96"/>
    </row>
    <row r="16" spans="2:12" x14ac:dyDescent="0.25">
      <c r="E16" s="16">
        <f t="shared" ca="1" si="0"/>
        <v>0.19077598394405837</v>
      </c>
      <c r="F16" s="16">
        <f t="shared" ca="1" si="1"/>
        <v>8.3725599044946808</v>
      </c>
      <c r="H16" s="16"/>
      <c r="I16" s="16">
        <v>0</v>
      </c>
    </row>
    <row r="17" spans="5:9" x14ac:dyDescent="0.25">
      <c r="E17" s="16">
        <f t="shared" ca="1" si="0"/>
        <v>0.91966438489607238</v>
      </c>
      <c r="F17" s="16">
        <f t="shared" ca="1" si="1"/>
        <v>81.680690196253082</v>
      </c>
      <c r="H17" s="16"/>
      <c r="I17" s="16">
        <f ca="1">I11-I10^2</f>
        <v>1928.235581846501</v>
      </c>
    </row>
    <row r="18" spans="5:9" x14ac:dyDescent="0.25">
      <c r="E18" s="16">
        <f t="shared" ca="1" si="0"/>
        <v>0.5669331504629348</v>
      </c>
      <c r="F18" s="16">
        <f t="shared" ca="1" si="1"/>
        <v>23.773499654623457</v>
      </c>
      <c r="H18" s="16"/>
      <c r="I18" s="16">
        <f ca="1">I12-3*I10*I11+2*I10^3</f>
        <v>388699.54033517343</v>
      </c>
    </row>
    <row r="19" spans="5:9" x14ac:dyDescent="0.25">
      <c r="E19" s="16">
        <f t="shared" ca="1" si="0"/>
        <v>0.13519853732470921</v>
      </c>
      <c r="F19" s="16">
        <f t="shared" ca="1" si="1"/>
        <v>6.6715445664699384</v>
      </c>
      <c r="H19" s="16"/>
      <c r="I19" s="16">
        <f ca="1">I13-4*I10*I12+6*(I10^2)*I11-3*(I10^4)</f>
        <v>133566676.77549917</v>
      </c>
    </row>
    <row r="20" spans="5:9" x14ac:dyDescent="0.25">
      <c r="E20" s="16">
        <f t="shared" ca="1" si="0"/>
        <v>0.8767400807599719</v>
      </c>
      <c r="F20" s="16">
        <f t="shared" ca="1" si="1"/>
        <v>63.997489338398331</v>
      </c>
    </row>
    <row r="21" spans="5:9" x14ac:dyDescent="0.25">
      <c r="E21" s="16">
        <f t="shared" ca="1" si="0"/>
        <v>6.7793577408983063E-2</v>
      </c>
      <c r="F21" s="16">
        <f t="shared" ca="1" si="1"/>
        <v>4.515756249993176</v>
      </c>
    </row>
    <row r="22" spans="5:9" x14ac:dyDescent="0.25">
      <c r="E22" s="16">
        <f t="shared" ca="1" si="0"/>
        <v>0.70526349052714854</v>
      </c>
      <c r="F22" s="16">
        <f t="shared" ca="1" si="1"/>
        <v>34.453130069219846</v>
      </c>
    </row>
    <row r="23" spans="5:9" x14ac:dyDescent="0.25">
      <c r="E23" s="16">
        <f t="shared" ca="1" si="0"/>
        <v>8.63781486121179E-2</v>
      </c>
      <c r="F23" s="16">
        <f t="shared" ca="1" si="1"/>
        <v>5.1376686998475076</v>
      </c>
    </row>
    <row r="24" spans="5:9" x14ac:dyDescent="0.25">
      <c r="E24" s="16">
        <f t="shared" ca="1" si="0"/>
        <v>7.6128469585836855E-2</v>
      </c>
      <c r="F24" s="16">
        <f t="shared" ca="1" si="1"/>
        <v>4.79894040298311</v>
      </c>
    </row>
    <row r="25" spans="5:9" x14ac:dyDescent="0.25">
      <c r="E25" s="16">
        <f t="shared" ca="1" si="0"/>
        <v>0.76204614361153433</v>
      </c>
      <c r="F25" s="16">
        <f t="shared" ca="1" si="1"/>
        <v>40.9724496493521</v>
      </c>
    </row>
    <row r="26" spans="5:9" x14ac:dyDescent="0.25">
      <c r="E26" s="16">
        <f t="shared" ca="1" si="0"/>
        <v>0.19683561857299148</v>
      </c>
      <c r="F26" s="16">
        <f t="shared" ca="1" si="1"/>
        <v>8.5593265928032718</v>
      </c>
    </row>
    <row r="27" spans="5:9" x14ac:dyDescent="0.25">
      <c r="E27" s="16">
        <f t="shared" ca="1" si="0"/>
        <v>0.86130964880915639</v>
      </c>
      <c r="F27" s="16">
        <f t="shared" ca="1" si="1"/>
        <v>59.514631480995078</v>
      </c>
    </row>
    <row r="28" spans="5:9" x14ac:dyDescent="0.25">
      <c r="E28" s="16">
        <f t="shared" ca="1" si="0"/>
        <v>0.39470407320529899</v>
      </c>
      <c r="F28" s="16">
        <f t="shared" ca="1" si="1"/>
        <v>15.377736070796354</v>
      </c>
    </row>
    <row r="29" spans="5:9" x14ac:dyDescent="0.25">
      <c r="E29" s="16">
        <f t="shared" ca="1" si="0"/>
        <v>0.14809773654351144</v>
      </c>
      <c r="F29" s="16">
        <f t="shared" ca="1" si="1"/>
        <v>7.0665555390427874</v>
      </c>
    </row>
    <row r="30" spans="5:9" x14ac:dyDescent="0.25">
      <c r="E30" s="16">
        <f t="shared" ca="1" si="0"/>
        <v>0.48982781978188983</v>
      </c>
      <c r="F30" s="16">
        <f t="shared" ca="1" si="1"/>
        <v>19.579818393363929</v>
      </c>
    </row>
    <row r="31" spans="5:9" x14ac:dyDescent="0.25">
      <c r="E31" s="16">
        <f t="shared" ca="1" si="0"/>
        <v>0.8612154700392658</v>
      </c>
      <c r="F31" s="16">
        <f t="shared" ca="1" si="1"/>
        <v>59.489298795494406</v>
      </c>
    </row>
    <row r="32" spans="5:9" x14ac:dyDescent="0.25">
      <c r="E32" s="16">
        <f t="shared" ca="1" si="0"/>
        <v>0.92945068988045498</v>
      </c>
      <c r="F32" s="16">
        <f t="shared" ca="1" si="1"/>
        <v>87.506420548435443</v>
      </c>
    </row>
    <row r="33" spans="5:6" x14ac:dyDescent="0.25">
      <c r="E33" s="16">
        <f t="shared" ca="1" si="0"/>
        <v>0.6058852463769947</v>
      </c>
      <c r="F33" s="16">
        <f t="shared" ca="1" si="1"/>
        <v>26.274802533896239</v>
      </c>
    </row>
    <row r="34" spans="5:6" x14ac:dyDescent="0.25">
      <c r="E34" s="16">
        <f t="shared" ca="1" si="0"/>
        <v>0.86509980121550567</v>
      </c>
      <c r="F34" s="16">
        <f t="shared" ca="1" si="1"/>
        <v>60.553201074313904</v>
      </c>
    </row>
    <row r="35" spans="5:6" x14ac:dyDescent="0.25">
      <c r="E35" s="16">
        <f t="shared" ca="1" si="0"/>
        <v>0.90634993779131467</v>
      </c>
      <c r="F35" s="16">
        <f t="shared" ca="1" si="1"/>
        <v>75.08405500537296</v>
      </c>
    </row>
    <row r="36" spans="5:6" x14ac:dyDescent="0.25">
      <c r="E36" s="16">
        <f t="shared" ca="1" si="0"/>
        <v>0.5228129219820008</v>
      </c>
      <c r="F36" s="16">
        <f t="shared" ca="1" si="1"/>
        <v>21.268236499862152</v>
      </c>
    </row>
    <row r="37" spans="5:6" x14ac:dyDescent="0.25">
      <c r="E37" s="16">
        <f t="shared" ca="1" si="0"/>
        <v>0.35868882652138789</v>
      </c>
      <c r="F37" s="16">
        <f t="shared" ca="1" si="1"/>
        <v>13.985684734735944</v>
      </c>
    </row>
    <row r="38" spans="5:6" x14ac:dyDescent="0.25">
      <c r="E38" s="16">
        <f t="shared" ca="1" si="0"/>
        <v>4.3587599087232753E-2</v>
      </c>
      <c r="F38" s="16">
        <f t="shared" ca="1" si="1"/>
        <v>3.6310049046266881</v>
      </c>
    </row>
    <row r="39" spans="5:6" x14ac:dyDescent="0.25">
      <c r="E39" s="16">
        <f t="shared" ca="1" si="0"/>
        <v>7.1299147275536989E-2</v>
      </c>
      <c r="F39" s="16">
        <f t="shared" ca="1" si="1"/>
        <v>4.6358356356668846</v>
      </c>
    </row>
    <row r="40" spans="5:6" x14ac:dyDescent="0.25">
      <c r="E40" s="16">
        <f t="shared" ca="1" si="0"/>
        <v>0.15026035042023267</v>
      </c>
      <c r="F40" s="16">
        <f t="shared" ca="1" si="1"/>
        <v>7.1326482424307249</v>
      </c>
    </row>
    <row r="41" spans="5:6" x14ac:dyDescent="0.25">
      <c r="E41" s="16">
        <f t="shared" ca="1" si="0"/>
        <v>0.6850577983316577</v>
      </c>
      <c r="F41" s="16">
        <f t="shared" ca="1" si="1"/>
        <v>32.52111463130705</v>
      </c>
    </row>
    <row r="42" spans="5:6" x14ac:dyDescent="0.25">
      <c r="E42" s="16">
        <f t="shared" ca="1" si="0"/>
        <v>0.82857497913319811</v>
      </c>
      <c r="F42" s="16">
        <f t="shared" ca="1" si="1"/>
        <v>51.860063099534607</v>
      </c>
    </row>
    <row r="43" spans="5:6" x14ac:dyDescent="0.25">
      <c r="E43" s="16">
        <f t="shared" ca="1" si="0"/>
        <v>0.99465448037338344</v>
      </c>
      <c r="F43" s="16">
        <f t="shared" ca="1" si="1"/>
        <v>257.91717499670204</v>
      </c>
    </row>
    <row r="44" spans="5:6" x14ac:dyDescent="0.25">
      <c r="E44" s="16">
        <f t="shared" ca="1" si="0"/>
        <v>9.490220349543721E-3</v>
      </c>
      <c r="F44" s="16">
        <f t="shared" ca="1" si="1"/>
        <v>1.9233820157535546</v>
      </c>
    </row>
    <row r="45" spans="5:6" x14ac:dyDescent="0.25">
      <c r="E45" s="16">
        <f t="shared" ca="1" si="0"/>
        <v>0.82228351880810446</v>
      </c>
      <c r="F45" s="16">
        <f t="shared" ca="1" si="1"/>
        <v>50.607636288250383</v>
      </c>
    </row>
    <row r="46" spans="5:6" x14ac:dyDescent="0.25">
      <c r="E46" s="16">
        <f t="shared" ca="1" si="0"/>
        <v>0.30903751806880453</v>
      </c>
      <c r="F46" s="16">
        <f t="shared" ca="1" si="1"/>
        <v>12.199800862047267</v>
      </c>
    </row>
    <row r="47" spans="5:6" x14ac:dyDescent="0.25">
      <c r="E47" s="16">
        <f t="shared" ca="1" si="0"/>
        <v>0.37010569016606454</v>
      </c>
      <c r="F47" s="16">
        <f t="shared" ca="1" si="1"/>
        <v>14.417266680869117</v>
      </c>
    </row>
    <row r="48" spans="5:6" x14ac:dyDescent="0.25">
      <c r="E48" s="16">
        <f t="shared" ca="1" si="0"/>
        <v>0.37233606208322234</v>
      </c>
      <c r="F48" s="16">
        <f t="shared" ca="1" si="1"/>
        <v>14.502593018833702</v>
      </c>
    </row>
    <row r="49" spans="5:6" x14ac:dyDescent="0.25">
      <c r="E49" s="16">
        <f t="shared" ca="1" si="0"/>
        <v>0.88152775677147976</v>
      </c>
      <c r="F49" s="16">
        <f t="shared" ca="1" si="1"/>
        <v>65.539864693446802</v>
      </c>
    </row>
    <row r="50" spans="5:6" x14ac:dyDescent="0.25">
      <c r="E50" s="16">
        <f t="shared" ca="1" si="0"/>
        <v>0.7043716315616867</v>
      </c>
      <c r="F50" s="16">
        <f t="shared" ca="1" si="1"/>
        <v>34.364214506814882</v>
      </c>
    </row>
    <row r="51" spans="5:6" x14ac:dyDescent="0.25">
      <c r="E51" s="16">
        <f t="shared" ca="1" si="0"/>
        <v>0.3495309894988462</v>
      </c>
      <c r="F51" s="16">
        <f t="shared" ca="1" si="1"/>
        <v>13.645543622644617</v>
      </c>
    </row>
    <row r="52" spans="5:6" x14ac:dyDescent="0.25">
      <c r="E52" s="16">
        <f t="shared" ca="1" si="0"/>
        <v>4.622077734693808E-2</v>
      </c>
      <c r="F52" s="16">
        <f t="shared" ca="1" si="1"/>
        <v>3.7334891618095956</v>
      </c>
    </row>
    <row r="53" spans="5:6" x14ac:dyDescent="0.25">
      <c r="E53" s="16">
        <f t="shared" ca="1" si="0"/>
        <v>0.17012805975024281</v>
      </c>
      <c r="F53" s="16">
        <f t="shared" ca="1" si="1"/>
        <v>7.7395278362162836</v>
      </c>
    </row>
    <row r="54" spans="5:6" x14ac:dyDescent="0.25">
      <c r="E54" s="16">
        <f t="shared" ca="1" si="0"/>
        <v>0.11320749909458128</v>
      </c>
      <c r="F54" s="16">
        <f t="shared" ca="1" si="1"/>
        <v>5.9915768415424893</v>
      </c>
    </row>
    <row r="55" spans="5:6" x14ac:dyDescent="0.25">
      <c r="E55" s="16">
        <f t="shared" ca="1" si="0"/>
        <v>0.32435719145299069</v>
      </c>
      <c r="F55" s="16">
        <f t="shared" ca="1" si="1"/>
        <v>12.736235013556024</v>
      </c>
    </row>
    <row r="56" spans="5:6" x14ac:dyDescent="0.25">
      <c r="E56" s="16">
        <f t="shared" ca="1" si="0"/>
        <v>0.92806374506050049</v>
      </c>
      <c r="F56" s="16">
        <f t="shared" ca="1" si="1"/>
        <v>86.619158869540328</v>
      </c>
    </row>
    <row r="57" spans="5:6" x14ac:dyDescent="0.25">
      <c r="E57" s="16">
        <f t="shared" ca="1" si="0"/>
        <v>0.63078585640477014</v>
      </c>
      <c r="F57" s="16">
        <f t="shared" ca="1" si="1"/>
        <v>28.048507591913925</v>
      </c>
    </row>
    <row r="58" spans="5:6" x14ac:dyDescent="0.25">
      <c r="E58" s="16">
        <f t="shared" ca="1" si="0"/>
        <v>0.51830843262037418</v>
      </c>
      <c r="F58" s="16">
        <f t="shared" ca="1" si="1"/>
        <v>21.029128664605988</v>
      </c>
    </row>
    <row r="59" spans="5:6" x14ac:dyDescent="0.25">
      <c r="E59" s="16">
        <f t="shared" ca="1" si="0"/>
        <v>0.19622137827539798</v>
      </c>
      <c r="F59" s="16">
        <f t="shared" ca="1" si="1"/>
        <v>8.5403688012483752</v>
      </c>
    </row>
    <row r="60" spans="5:6" x14ac:dyDescent="0.25">
      <c r="E60" s="16">
        <f t="shared" ca="1" si="0"/>
        <v>0.8542517919901137</v>
      </c>
      <c r="F60" s="16">
        <f t="shared" ca="1" si="1"/>
        <v>57.676197768702075</v>
      </c>
    </row>
    <row r="61" spans="5:6" x14ac:dyDescent="0.25">
      <c r="E61" s="16">
        <f t="shared" ca="1" si="0"/>
        <v>0.8180890252700691</v>
      </c>
      <c r="F61" s="16">
        <f t="shared" ca="1" si="1"/>
        <v>49.804558378924284</v>
      </c>
    </row>
    <row r="62" spans="5:6" x14ac:dyDescent="0.25">
      <c r="E62" s="16">
        <f t="shared" ca="1" si="0"/>
        <v>0.33615141840164708</v>
      </c>
      <c r="F62" s="16">
        <f t="shared" ca="1" si="1"/>
        <v>13.157742693942954</v>
      </c>
    </row>
    <row r="63" spans="5:6" x14ac:dyDescent="0.25">
      <c r="E63" s="16">
        <f t="shared" ca="1" si="0"/>
        <v>0.13115217547246094</v>
      </c>
      <c r="F63" s="16">
        <f t="shared" ca="1" si="1"/>
        <v>6.5472082371731037</v>
      </c>
    </row>
    <row r="64" spans="5:6" x14ac:dyDescent="0.25">
      <c r="E64" s="16">
        <f t="shared" ca="1" si="0"/>
        <v>0.65879730900771216</v>
      </c>
      <c r="F64" s="16">
        <f t="shared" ca="1" si="1"/>
        <v>30.240527122090381</v>
      </c>
    </row>
    <row r="65" spans="5:6" x14ac:dyDescent="0.25">
      <c r="E65" s="16">
        <f t="shared" ca="1" si="0"/>
        <v>0.30858653841775907</v>
      </c>
      <c r="F65" s="16">
        <f t="shared" ca="1" si="1"/>
        <v>12.184189552901247</v>
      </c>
    </row>
    <row r="66" spans="5:6" x14ac:dyDescent="0.25">
      <c r="E66" s="16">
        <f t="shared" ca="1" si="0"/>
        <v>0.480933792199847</v>
      </c>
      <c r="F66" s="16">
        <f t="shared" ca="1" si="1"/>
        <v>19.147839637087039</v>
      </c>
    </row>
    <row r="67" spans="5:6" x14ac:dyDescent="0.25">
      <c r="E67" s="16">
        <f t="shared" ca="1" si="0"/>
        <v>0.44043522348885045</v>
      </c>
      <c r="F67" s="16">
        <f t="shared" ca="1" si="1"/>
        <v>17.290100973442712</v>
      </c>
    </row>
    <row r="68" spans="5:6" x14ac:dyDescent="0.25">
      <c r="E68" s="16">
        <f t="shared" ref="E68:E131" ca="1" si="2">RAND()</f>
        <v>0.21167982039270172</v>
      </c>
      <c r="F68" s="16">
        <f t="shared" ref="F68:F131" ca="1" si="3">_xlfn.LOGNORM.INV(E68,$C$3,$C$4)</f>
        <v>9.0195438902194507</v>
      </c>
    </row>
    <row r="69" spans="5:6" x14ac:dyDescent="0.25">
      <c r="E69" s="16">
        <f t="shared" ca="1" si="2"/>
        <v>2.9416493697271173E-2</v>
      </c>
      <c r="F69" s="16">
        <f t="shared" ca="1" si="3"/>
        <v>3.0360601983535966</v>
      </c>
    </row>
    <row r="70" spans="5:6" x14ac:dyDescent="0.25">
      <c r="E70" s="16">
        <f t="shared" ca="1" si="2"/>
        <v>0.58056670703685165</v>
      </c>
      <c r="F70" s="16">
        <f t="shared" ca="1" si="3"/>
        <v>24.614691096967388</v>
      </c>
    </row>
    <row r="71" spans="5:6" x14ac:dyDescent="0.25">
      <c r="E71" s="16">
        <f t="shared" ca="1" si="2"/>
        <v>0.500562153601121</v>
      </c>
      <c r="F71" s="16">
        <f t="shared" ca="1" si="3"/>
        <v>20.113859615938939</v>
      </c>
    </row>
    <row r="72" spans="5:6" x14ac:dyDescent="0.25">
      <c r="E72" s="16">
        <f t="shared" ca="1" si="2"/>
        <v>0.15317523712500425</v>
      </c>
      <c r="F72" s="16">
        <f t="shared" ca="1" si="3"/>
        <v>7.2216983593964512</v>
      </c>
    </row>
    <row r="73" spans="5:6" x14ac:dyDescent="0.25">
      <c r="E73" s="16">
        <f t="shared" ca="1" si="2"/>
        <v>0.94749575286357901</v>
      </c>
      <c r="F73" s="16">
        <f t="shared" ca="1" si="3"/>
        <v>101.59990904491957</v>
      </c>
    </row>
    <row r="74" spans="5:6" x14ac:dyDescent="0.25">
      <c r="E74" s="16">
        <f t="shared" ca="1" si="2"/>
        <v>0.72371092079025678</v>
      </c>
      <c r="F74" s="16">
        <f t="shared" ca="1" si="3"/>
        <v>36.375710456285738</v>
      </c>
    </row>
    <row r="75" spans="5:6" x14ac:dyDescent="0.25">
      <c r="E75" s="16">
        <f t="shared" ca="1" si="2"/>
        <v>0.96391566828572262</v>
      </c>
      <c r="F75" s="16">
        <f t="shared" ca="1" si="3"/>
        <v>121.27402546281651</v>
      </c>
    </row>
    <row r="76" spans="5:6" x14ac:dyDescent="0.25">
      <c r="E76" s="16">
        <f t="shared" ca="1" si="2"/>
        <v>0.52907308080212889</v>
      </c>
      <c r="F76" s="16">
        <f t="shared" ca="1" si="3"/>
        <v>21.605329736190882</v>
      </c>
    </row>
    <row r="77" spans="5:6" x14ac:dyDescent="0.25">
      <c r="E77" s="16">
        <f t="shared" ca="1" si="2"/>
        <v>4.1142742855895587E-2</v>
      </c>
      <c r="F77" s="16">
        <f t="shared" ca="1" si="3"/>
        <v>3.5339761508789245</v>
      </c>
    </row>
    <row r="78" spans="5:6" x14ac:dyDescent="0.25">
      <c r="E78" s="16">
        <f t="shared" ca="1" si="2"/>
        <v>0.7924838643661728</v>
      </c>
      <c r="F78" s="16">
        <f t="shared" ca="1" si="3"/>
        <v>45.379930601306157</v>
      </c>
    </row>
    <row r="79" spans="5:6" x14ac:dyDescent="0.25">
      <c r="E79" s="16">
        <f t="shared" ca="1" si="2"/>
        <v>0.94179961051865779</v>
      </c>
      <c r="F79" s="16">
        <f t="shared" ca="1" si="3"/>
        <v>96.550057933148651</v>
      </c>
    </row>
    <row r="80" spans="5:6" x14ac:dyDescent="0.25">
      <c r="E80" s="16">
        <f t="shared" ca="1" si="2"/>
        <v>0.93285357406901359</v>
      </c>
      <c r="F80" s="16">
        <f t="shared" ca="1" si="3"/>
        <v>89.7821328002115</v>
      </c>
    </row>
    <row r="81" spans="5:6" x14ac:dyDescent="0.25">
      <c r="E81" s="16">
        <f t="shared" ca="1" si="2"/>
        <v>0.8167599821029784</v>
      </c>
      <c r="F81" s="16">
        <f t="shared" ca="1" si="3"/>
        <v>49.55516088860653</v>
      </c>
    </row>
    <row r="82" spans="5:6" x14ac:dyDescent="0.25">
      <c r="E82" s="16">
        <f t="shared" ca="1" si="2"/>
        <v>0.30890177323456092</v>
      </c>
      <c r="F82" s="16">
        <f t="shared" ca="1" si="3"/>
        <v>12.195100806138758</v>
      </c>
    </row>
    <row r="83" spans="5:6" x14ac:dyDescent="0.25">
      <c r="E83" s="16">
        <f t="shared" ca="1" si="2"/>
        <v>0.91531657890656526</v>
      </c>
      <c r="F83" s="16">
        <f t="shared" ca="1" si="3"/>
        <v>79.379576271654088</v>
      </c>
    </row>
    <row r="84" spans="5:6" x14ac:dyDescent="0.25">
      <c r="E84" s="16">
        <f t="shared" ca="1" si="2"/>
        <v>0.65738081299513118</v>
      </c>
      <c r="F84" s="16">
        <f t="shared" ca="1" si="3"/>
        <v>30.124095048808577</v>
      </c>
    </row>
    <row r="85" spans="5:6" x14ac:dyDescent="0.25">
      <c r="E85" s="16">
        <f t="shared" ca="1" si="2"/>
        <v>0.22535563458786512</v>
      </c>
      <c r="F85" s="16">
        <f t="shared" ca="1" si="3"/>
        <v>9.4476897201679577</v>
      </c>
    </row>
    <row r="86" spans="5:6" x14ac:dyDescent="0.25">
      <c r="E86" s="16">
        <f t="shared" ca="1" si="2"/>
        <v>0.55940178022359788</v>
      </c>
      <c r="F86" s="16">
        <f t="shared" ca="1" si="3"/>
        <v>23.323295965923233</v>
      </c>
    </row>
    <row r="87" spans="5:6" x14ac:dyDescent="0.25">
      <c r="E87" s="16">
        <f t="shared" ca="1" si="2"/>
        <v>0.96436941912483398</v>
      </c>
      <c r="F87" s="16">
        <f t="shared" ca="1" si="3"/>
        <v>121.97420539990672</v>
      </c>
    </row>
    <row r="88" spans="5:6" x14ac:dyDescent="0.25">
      <c r="E88" s="16">
        <f t="shared" ca="1" si="2"/>
        <v>0.87888484652403542</v>
      </c>
      <c r="F88" s="16">
        <f t="shared" ca="1" si="3"/>
        <v>64.678594376957022</v>
      </c>
    </row>
    <row r="89" spans="5:6" x14ac:dyDescent="0.25">
      <c r="E89" s="16">
        <f t="shared" ca="1" si="2"/>
        <v>0.41569327675314238</v>
      </c>
      <c r="F89" s="16">
        <f t="shared" ca="1" si="3"/>
        <v>16.233490108437753</v>
      </c>
    </row>
    <row r="90" spans="5:6" x14ac:dyDescent="0.25">
      <c r="E90" s="16">
        <f t="shared" ca="1" si="2"/>
        <v>0.31538281719024042</v>
      </c>
      <c r="F90" s="16">
        <f t="shared" ca="1" si="3"/>
        <v>12.420527017328945</v>
      </c>
    </row>
    <row r="91" spans="5:6" x14ac:dyDescent="0.25">
      <c r="E91" s="16">
        <f t="shared" ca="1" si="2"/>
        <v>0.4916981789409206</v>
      </c>
      <c r="F91" s="16">
        <f t="shared" ca="1" si="3"/>
        <v>19.671854694665658</v>
      </c>
    </row>
    <row r="92" spans="5:6" x14ac:dyDescent="0.25">
      <c r="E92" s="16">
        <f t="shared" ca="1" si="2"/>
        <v>0.30859091543008277</v>
      </c>
      <c r="F92" s="16">
        <f t="shared" ca="1" si="3"/>
        <v>12.18434102139055</v>
      </c>
    </row>
    <row r="93" spans="5:6" x14ac:dyDescent="0.25">
      <c r="E93" s="16">
        <f t="shared" ca="1" si="2"/>
        <v>0.20070843952057393</v>
      </c>
      <c r="F93" s="16">
        <f t="shared" ca="1" si="3"/>
        <v>8.6790021607447621</v>
      </c>
    </row>
    <row r="94" spans="5:6" x14ac:dyDescent="0.25">
      <c r="E94" s="16">
        <f t="shared" ca="1" si="2"/>
        <v>0.75411778075133795</v>
      </c>
      <c r="F94" s="16">
        <f t="shared" ca="1" si="3"/>
        <v>39.945066736400832</v>
      </c>
    </row>
    <row r="95" spans="5:6" x14ac:dyDescent="0.25">
      <c r="E95" s="16">
        <f t="shared" ca="1" si="2"/>
        <v>3.0496473115625755E-2</v>
      </c>
      <c r="F95" s="16">
        <f t="shared" ca="1" si="3"/>
        <v>3.0846969386961614</v>
      </c>
    </row>
    <row r="96" spans="5:6" x14ac:dyDescent="0.25">
      <c r="E96" s="16">
        <f t="shared" ca="1" si="2"/>
        <v>0.80842002127867152</v>
      </c>
      <c r="F96" s="16">
        <f t="shared" ca="1" si="3"/>
        <v>48.042630881256564</v>
      </c>
    </row>
    <row r="97" spans="5:6" x14ac:dyDescent="0.25">
      <c r="E97" s="16">
        <f t="shared" ca="1" si="2"/>
        <v>0.97761814162938676</v>
      </c>
      <c r="F97" s="16">
        <f t="shared" ca="1" si="3"/>
        <v>149.4359734973105</v>
      </c>
    </row>
    <row r="98" spans="5:6" x14ac:dyDescent="0.25">
      <c r="E98" s="16">
        <f t="shared" ca="1" si="2"/>
        <v>0.38434590487922926</v>
      </c>
      <c r="F98" s="16">
        <f t="shared" ca="1" si="3"/>
        <v>14.967983765307</v>
      </c>
    </row>
    <row r="99" spans="5:6" x14ac:dyDescent="0.25">
      <c r="E99" s="16">
        <f t="shared" ca="1" si="2"/>
        <v>0.71700619991405878</v>
      </c>
      <c r="F99" s="16">
        <f t="shared" ca="1" si="3"/>
        <v>35.657900748134296</v>
      </c>
    </row>
    <row r="100" spans="5:6" x14ac:dyDescent="0.25">
      <c r="E100" s="16">
        <f t="shared" ca="1" si="2"/>
        <v>0.74875359665140306</v>
      </c>
      <c r="F100" s="16">
        <f t="shared" ca="1" si="3"/>
        <v>39.274390141077937</v>
      </c>
    </row>
    <row r="101" spans="5:6" x14ac:dyDescent="0.25">
      <c r="E101" s="16">
        <f t="shared" ca="1" si="2"/>
        <v>0.90514692961682486</v>
      </c>
      <c r="F101" s="16">
        <f t="shared" ca="1" si="3"/>
        <v>74.54842534968266</v>
      </c>
    </row>
    <row r="102" spans="5:6" x14ac:dyDescent="0.25">
      <c r="E102" s="16">
        <f t="shared" ca="1" si="2"/>
        <v>0.77464925382018568</v>
      </c>
      <c r="F102" s="16">
        <f t="shared" ca="1" si="3"/>
        <v>42.702012377809638</v>
      </c>
    </row>
    <row r="103" spans="5:6" x14ac:dyDescent="0.25">
      <c r="E103" s="16">
        <f t="shared" ca="1" si="2"/>
        <v>0.16555226071569429</v>
      </c>
      <c r="F103" s="16">
        <f t="shared" ca="1" si="3"/>
        <v>7.5996978128110664</v>
      </c>
    </row>
    <row r="104" spans="5:6" x14ac:dyDescent="0.25">
      <c r="E104" s="16">
        <f t="shared" ca="1" si="2"/>
        <v>0.52185519964544125</v>
      </c>
      <c r="F104" s="16">
        <f t="shared" ca="1" si="3"/>
        <v>21.217160085161243</v>
      </c>
    </row>
    <row r="105" spans="5:6" x14ac:dyDescent="0.25">
      <c r="E105" s="16">
        <f t="shared" ca="1" si="2"/>
        <v>0.58993350846056236</v>
      </c>
      <c r="F105" s="16">
        <f t="shared" ca="1" si="3"/>
        <v>25.213358146680445</v>
      </c>
    </row>
    <row r="106" spans="5:6" x14ac:dyDescent="0.25">
      <c r="E106" s="16">
        <f t="shared" ca="1" si="2"/>
        <v>0.46608165681783142</v>
      </c>
      <c r="F106" s="16">
        <f t="shared" ca="1" si="3"/>
        <v>18.446536570549842</v>
      </c>
    </row>
    <row r="107" spans="5:6" x14ac:dyDescent="0.25">
      <c r="E107" s="16">
        <f t="shared" ca="1" si="2"/>
        <v>0.99841466957230574</v>
      </c>
      <c r="F107" s="16">
        <f t="shared" ca="1" si="3"/>
        <v>384.0178017158255</v>
      </c>
    </row>
    <row r="108" spans="5:6" x14ac:dyDescent="0.25">
      <c r="E108" s="16">
        <f t="shared" ca="1" si="2"/>
        <v>0.47807203529767794</v>
      </c>
      <c r="F108" s="16">
        <f t="shared" ca="1" si="3"/>
        <v>19.010796178622094</v>
      </c>
    </row>
    <row r="109" spans="5:6" x14ac:dyDescent="0.25">
      <c r="E109" s="16">
        <f t="shared" ca="1" si="2"/>
        <v>0.29606584804285763</v>
      </c>
      <c r="F109" s="16">
        <f t="shared" ca="1" si="3"/>
        <v>11.75466886191691</v>
      </c>
    </row>
    <row r="110" spans="5:6" x14ac:dyDescent="0.25">
      <c r="E110" s="16">
        <f t="shared" ca="1" si="2"/>
        <v>0.94748299406916148</v>
      </c>
      <c r="F110" s="16">
        <f t="shared" ca="1" si="3"/>
        <v>101.58782144191353</v>
      </c>
    </row>
    <row r="111" spans="5:6" x14ac:dyDescent="0.25">
      <c r="E111" s="16">
        <f t="shared" ca="1" si="2"/>
        <v>0.18395051929065465</v>
      </c>
      <c r="F111" s="16">
        <f t="shared" ca="1" si="3"/>
        <v>8.1628061663002232</v>
      </c>
    </row>
    <row r="112" spans="5:6" x14ac:dyDescent="0.25">
      <c r="E112" s="16">
        <f t="shared" ca="1" si="2"/>
        <v>0.68124519780359127</v>
      </c>
      <c r="F112" s="16">
        <f t="shared" ca="1" si="3"/>
        <v>32.174803127226774</v>
      </c>
    </row>
    <row r="113" spans="5:6" x14ac:dyDescent="0.25">
      <c r="E113" s="16">
        <f t="shared" ca="1" si="2"/>
        <v>0.4765270194112643</v>
      </c>
      <c r="F113" s="16">
        <f t="shared" ca="1" si="3"/>
        <v>18.937194919161797</v>
      </c>
    </row>
    <row r="114" spans="5:6" x14ac:dyDescent="0.25">
      <c r="E114" s="16">
        <f t="shared" ca="1" si="2"/>
        <v>0.17731052772979994</v>
      </c>
      <c r="F114" s="16">
        <f t="shared" ca="1" si="3"/>
        <v>7.9592663904759977</v>
      </c>
    </row>
    <row r="115" spans="5:6" x14ac:dyDescent="0.25">
      <c r="E115" s="16">
        <f t="shared" ca="1" si="2"/>
        <v>3.5222633007037096E-4</v>
      </c>
      <c r="F115" s="16">
        <f t="shared" ca="1" si="3"/>
        <v>0.67852068773724628</v>
      </c>
    </row>
    <row r="116" spans="5:6" x14ac:dyDescent="0.25">
      <c r="E116" s="16">
        <f t="shared" ca="1" si="2"/>
        <v>0.15686921584278857</v>
      </c>
      <c r="F116" s="16">
        <f t="shared" ca="1" si="3"/>
        <v>7.3345153847070801</v>
      </c>
    </row>
    <row r="117" spans="5:6" x14ac:dyDescent="0.25">
      <c r="E117" s="16">
        <f t="shared" ca="1" si="2"/>
        <v>0.40254750147737162</v>
      </c>
      <c r="F117" s="16">
        <f t="shared" ca="1" si="3"/>
        <v>15.693417176849787</v>
      </c>
    </row>
    <row r="118" spans="5:6" x14ac:dyDescent="0.25">
      <c r="E118" s="16">
        <f t="shared" ca="1" si="2"/>
        <v>0.63276110860629653</v>
      </c>
      <c r="F118" s="16">
        <f t="shared" ca="1" si="3"/>
        <v>28.195859963220197</v>
      </c>
    </row>
    <row r="119" spans="5:6" x14ac:dyDescent="0.25">
      <c r="E119" s="16">
        <f t="shared" ca="1" si="2"/>
        <v>0.69679666716672795</v>
      </c>
      <c r="F119" s="16">
        <f t="shared" ca="1" si="3"/>
        <v>33.622969541360007</v>
      </c>
    </row>
    <row r="120" spans="5:6" x14ac:dyDescent="0.25">
      <c r="E120" s="16">
        <f t="shared" ca="1" si="2"/>
        <v>0.65158849106692185</v>
      </c>
      <c r="F120" s="16">
        <f t="shared" ca="1" si="3"/>
        <v>29.654462536046058</v>
      </c>
    </row>
    <row r="121" spans="5:6" x14ac:dyDescent="0.25">
      <c r="E121" s="16">
        <f t="shared" ca="1" si="2"/>
        <v>0.861293513002509</v>
      </c>
      <c r="F121" s="16">
        <f t="shared" ca="1" si="3"/>
        <v>59.510289592102417</v>
      </c>
    </row>
    <row r="122" spans="5:6" x14ac:dyDescent="0.25">
      <c r="E122" s="16">
        <f t="shared" ca="1" si="2"/>
        <v>0.75360533297412846</v>
      </c>
      <c r="F122" s="16">
        <f t="shared" ca="1" si="3"/>
        <v>39.88016674839259</v>
      </c>
    </row>
    <row r="123" spans="5:6" x14ac:dyDescent="0.25">
      <c r="E123" s="16">
        <f t="shared" ca="1" si="2"/>
        <v>4.7595371889319948E-2</v>
      </c>
      <c r="F123" s="16">
        <f t="shared" ca="1" si="3"/>
        <v>3.7862272372508885</v>
      </c>
    </row>
    <row r="124" spans="5:6" x14ac:dyDescent="0.25">
      <c r="E124" s="16">
        <f t="shared" ca="1" si="2"/>
        <v>0.86735699438769531</v>
      </c>
      <c r="F124" s="16">
        <f t="shared" ca="1" si="3"/>
        <v>61.19001925748519</v>
      </c>
    </row>
    <row r="125" spans="5:6" x14ac:dyDescent="0.25">
      <c r="E125" s="16">
        <f t="shared" ca="1" si="2"/>
        <v>0.1983531667118642</v>
      </c>
      <c r="F125" s="16">
        <f t="shared" ca="1" si="3"/>
        <v>8.6061905493785034</v>
      </c>
    </row>
    <row r="126" spans="5:6" x14ac:dyDescent="0.25">
      <c r="E126" s="16">
        <f t="shared" ca="1" si="2"/>
        <v>0.63519160539400654</v>
      </c>
      <c r="F126" s="16">
        <f t="shared" ca="1" si="3"/>
        <v>28.378599785265219</v>
      </c>
    </row>
    <row r="127" spans="5:6" x14ac:dyDescent="0.25">
      <c r="E127" s="16">
        <f t="shared" ca="1" si="2"/>
        <v>0.96262199082487387</v>
      </c>
      <c r="F127" s="16">
        <f t="shared" ca="1" si="3"/>
        <v>119.33783072503523</v>
      </c>
    </row>
    <row r="128" spans="5:6" x14ac:dyDescent="0.25">
      <c r="E128" s="16">
        <f t="shared" ca="1" si="2"/>
        <v>0.82136441218315115</v>
      </c>
      <c r="F128" s="16">
        <f t="shared" ca="1" si="3"/>
        <v>50.429547670011303</v>
      </c>
    </row>
    <row r="129" spans="5:6" x14ac:dyDescent="0.25">
      <c r="E129" s="16">
        <f t="shared" ca="1" si="2"/>
        <v>0.58856313723360065</v>
      </c>
      <c r="F129" s="16">
        <f t="shared" ca="1" si="3"/>
        <v>25.124673764672853</v>
      </c>
    </row>
    <row r="130" spans="5:6" x14ac:dyDescent="0.25">
      <c r="E130" s="16">
        <f t="shared" ca="1" si="2"/>
        <v>0.29629402868249588</v>
      </c>
      <c r="F130" s="16">
        <f t="shared" ca="1" si="3"/>
        <v>11.762430849491684</v>
      </c>
    </row>
    <row r="131" spans="5:6" x14ac:dyDescent="0.25">
      <c r="E131" s="16">
        <f t="shared" ca="1" si="2"/>
        <v>0.35616849895148683</v>
      </c>
      <c r="F131" s="16">
        <f t="shared" ca="1" si="3"/>
        <v>13.89155009978716</v>
      </c>
    </row>
    <row r="132" spans="5:6" x14ac:dyDescent="0.25">
      <c r="E132" s="16">
        <f t="shared" ref="E132:E195" ca="1" si="4">RAND()</f>
        <v>0.34361395586119403</v>
      </c>
      <c r="F132" s="16">
        <f t="shared" ref="F132:F195" ca="1" si="5">_xlfn.LOGNORM.INV(E132,$C$3,$C$4)</f>
        <v>13.428511354736889</v>
      </c>
    </row>
    <row r="133" spans="5:6" x14ac:dyDescent="0.25">
      <c r="E133" s="16">
        <f t="shared" ca="1" si="4"/>
        <v>0.90629360653106117</v>
      </c>
      <c r="F133" s="16">
        <f t="shared" ca="1" si="5"/>
        <v>75.058774980806263</v>
      </c>
    </row>
    <row r="134" spans="5:6" x14ac:dyDescent="0.25">
      <c r="E134" s="16">
        <f t="shared" ca="1" si="4"/>
        <v>0.43690863393777923</v>
      </c>
      <c r="F134" s="16">
        <f t="shared" ca="1" si="5"/>
        <v>17.136117102436245</v>
      </c>
    </row>
    <row r="135" spans="5:6" x14ac:dyDescent="0.25">
      <c r="E135" s="16">
        <f t="shared" ca="1" si="4"/>
        <v>6.6375236912273539E-2</v>
      </c>
      <c r="F135" s="16">
        <f t="shared" ca="1" si="5"/>
        <v>4.4667293167847131</v>
      </c>
    </row>
    <row r="136" spans="5:6" x14ac:dyDescent="0.25">
      <c r="E136" s="16">
        <f t="shared" ca="1" si="4"/>
        <v>7.7483451842513817E-2</v>
      </c>
      <c r="F136" s="16">
        <f t="shared" ca="1" si="5"/>
        <v>4.8442650312009823</v>
      </c>
    </row>
    <row r="137" spans="5:6" x14ac:dyDescent="0.25">
      <c r="E137" s="16">
        <f t="shared" ca="1" si="4"/>
        <v>0.14924735176529846</v>
      </c>
      <c r="F137" s="16">
        <f t="shared" ca="1" si="5"/>
        <v>7.1016925474273966</v>
      </c>
    </row>
    <row r="138" spans="5:6" x14ac:dyDescent="0.25">
      <c r="E138" s="16">
        <f t="shared" ca="1" si="4"/>
        <v>7.492049732253625E-2</v>
      </c>
      <c r="F138" s="16">
        <f t="shared" ca="1" si="5"/>
        <v>4.7583771035321618</v>
      </c>
    </row>
    <row r="139" spans="5:6" x14ac:dyDescent="0.25">
      <c r="E139" s="16">
        <f t="shared" ca="1" si="4"/>
        <v>0.50375284957602429</v>
      </c>
      <c r="F139" s="16">
        <f t="shared" ca="1" si="5"/>
        <v>20.275375853336399</v>
      </c>
    </row>
    <row r="140" spans="5:6" x14ac:dyDescent="0.25">
      <c r="E140" s="16">
        <f t="shared" ca="1" si="4"/>
        <v>0.79370909161353387</v>
      </c>
      <c r="F140" s="16">
        <f t="shared" ca="1" si="5"/>
        <v>45.574969652170523</v>
      </c>
    </row>
    <row r="141" spans="5:6" x14ac:dyDescent="0.25">
      <c r="E141" s="16">
        <f t="shared" ca="1" si="4"/>
        <v>3.0047738569290994E-2</v>
      </c>
      <c r="F141" s="16">
        <f t="shared" ca="1" si="5"/>
        <v>3.0645708226398991</v>
      </c>
    </row>
    <row r="142" spans="5:6" x14ac:dyDescent="0.25">
      <c r="E142" s="16">
        <f t="shared" ca="1" si="4"/>
        <v>0.71601511669008011</v>
      </c>
      <c r="F142" s="16">
        <f t="shared" ca="1" si="5"/>
        <v>35.553694495201455</v>
      </c>
    </row>
    <row r="143" spans="5:6" x14ac:dyDescent="0.25">
      <c r="E143" s="16">
        <f t="shared" ca="1" si="4"/>
        <v>0.29036904220010706</v>
      </c>
      <c r="F143" s="16">
        <f t="shared" ca="1" si="5"/>
        <v>11.561644043255248</v>
      </c>
    </row>
    <row r="144" spans="5:6" x14ac:dyDescent="0.25">
      <c r="E144" s="16">
        <f t="shared" ca="1" si="4"/>
        <v>0.22077775217074069</v>
      </c>
      <c r="F144" s="16">
        <f t="shared" ca="1" si="5"/>
        <v>9.3038736891841189</v>
      </c>
    </row>
    <row r="145" spans="5:6" x14ac:dyDescent="0.25">
      <c r="E145" s="16">
        <f t="shared" ca="1" si="4"/>
        <v>0.3302296901734797</v>
      </c>
      <c r="F145" s="16">
        <f t="shared" ca="1" si="5"/>
        <v>12.945147255166429</v>
      </c>
    </row>
    <row r="146" spans="5:6" x14ac:dyDescent="0.25">
      <c r="E146" s="16">
        <f t="shared" ca="1" si="4"/>
        <v>0.54800115482618383</v>
      </c>
      <c r="F146" s="16">
        <f t="shared" ca="1" si="5"/>
        <v>22.660262729971574</v>
      </c>
    </row>
    <row r="147" spans="5:6" x14ac:dyDescent="0.25">
      <c r="E147" s="16">
        <f t="shared" ca="1" si="4"/>
        <v>0.20756343951170342</v>
      </c>
      <c r="F147" s="16">
        <f t="shared" ca="1" si="5"/>
        <v>8.8914961268535766</v>
      </c>
    </row>
    <row r="148" spans="5:6" x14ac:dyDescent="0.25">
      <c r="E148" s="16">
        <f t="shared" ca="1" si="4"/>
        <v>1.2215529556425353E-2</v>
      </c>
      <c r="F148" s="16">
        <f t="shared" ca="1" si="5"/>
        <v>2.1164034166423504</v>
      </c>
    </row>
    <row r="149" spans="5:6" x14ac:dyDescent="0.25">
      <c r="E149" s="16">
        <f t="shared" ca="1" si="4"/>
        <v>0.10085895951023216</v>
      </c>
      <c r="F149" s="16">
        <f t="shared" ca="1" si="5"/>
        <v>5.6031423286151067</v>
      </c>
    </row>
    <row r="150" spans="5:6" x14ac:dyDescent="0.25">
      <c r="E150" s="16">
        <f t="shared" ca="1" si="4"/>
        <v>0.51790379363712002</v>
      </c>
      <c r="F150" s="16">
        <f t="shared" ca="1" si="5"/>
        <v>21.007788091019936</v>
      </c>
    </row>
    <row r="151" spans="5:6" x14ac:dyDescent="0.25">
      <c r="E151" s="16">
        <f t="shared" ca="1" si="4"/>
        <v>0.5878406795564538</v>
      </c>
      <c r="F151" s="16">
        <f t="shared" ca="1" si="5"/>
        <v>25.078073247063315</v>
      </c>
    </row>
    <row r="152" spans="5:6" x14ac:dyDescent="0.25">
      <c r="E152" s="16">
        <f t="shared" ca="1" si="4"/>
        <v>0.27849820198057662</v>
      </c>
      <c r="F152" s="16">
        <f t="shared" ca="1" si="5"/>
        <v>11.163966412867502</v>
      </c>
    </row>
    <row r="153" spans="5:6" x14ac:dyDescent="0.25">
      <c r="E153" s="16">
        <f t="shared" ca="1" si="4"/>
        <v>0.80592407954128764</v>
      </c>
      <c r="F153" s="16">
        <f t="shared" ca="1" si="5"/>
        <v>47.606716629672064</v>
      </c>
    </row>
    <row r="154" spans="5:6" x14ac:dyDescent="0.25">
      <c r="E154" s="16">
        <f t="shared" ca="1" si="4"/>
        <v>0.10452102679986552</v>
      </c>
      <c r="F154" s="16">
        <f t="shared" ca="1" si="5"/>
        <v>5.7190122179122946</v>
      </c>
    </row>
    <row r="155" spans="5:6" x14ac:dyDescent="0.25">
      <c r="E155" s="16">
        <f t="shared" ca="1" si="4"/>
        <v>0.75746052142326803</v>
      </c>
      <c r="F155" s="16">
        <f t="shared" ca="1" si="5"/>
        <v>40.37283233394794</v>
      </c>
    </row>
    <row r="156" spans="5:6" x14ac:dyDescent="0.25">
      <c r="E156" s="16">
        <f t="shared" ca="1" si="4"/>
        <v>0.26768650036489827</v>
      </c>
      <c r="F156" s="16">
        <f t="shared" ca="1" si="5"/>
        <v>10.806793775055867</v>
      </c>
    </row>
    <row r="157" spans="5:6" x14ac:dyDescent="0.25">
      <c r="E157" s="16">
        <f t="shared" ca="1" si="4"/>
        <v>0.22032189881152531</v>
      </c>
      <c r="F157" s="16">
        <f t="shared" ca="1" si="5"/>
        <v>9.2895813035274077</v>
      </c>
    </row>
    <row r="158" spans="5:6" x14ac:dyDescent="0.25">
      <c r="E158" s="16">
        <f t="shared" ca="1" si="4"/>
        <v>0.41239866260724756</v>
      </c>
      <c r="F158" s="16">
        <f t="shared" ca="1" si="5"/>
        <v>16.096807782666993</v>
      </c>
    </row>
    <row r="159" spans="5:6" x14ac:dyDescent="0.25">
      <c r="E159" s="16">
        <f t="shared" ca="1" si="4"/>
        <v>0.66473112402117007</v>
      </c>
      <c r="F159" s="16">
        <f t="shared" ca="1" si="5"/>
        <v>30.735246480418134</v>
      </c>
    </row>
    <row r="160" spans="5:6" x14ac:dyDescent="0.25">
      <c r="E160" s="16">
        <f t="shared" ca="1" si="4"/>
        <v>0.7929572182417024</v>
      </c>
      <c r="F160" s="16">
        <f t="shared" ca="1" si="5"/>
        <v>45.455101828915659</v>
      </c>
    </row>
    <row r="161" spans="5:6" x14ac:dyDescent="0.25">
      <c r="E161" s="16">
        <f t="shared" ca="1" si="4"/>
        <v>0.20006013646261522</v>
      </c>
      <c r="F161" s="16">
        <f t="shared" ca="1" si="5"/>
        <v>8.6589507030918575</v>
      </c>
    </row>
    <row r="162" spans="5:6" x14ac:dyDescent="0.25">
      <c r="E162" s="16">
        <f t="shared" ca="1" si="4"/>
        <v>0.17429552932193404</v>
      </c>
      <c r="F162" s="16">
        <f t="shared" ca="1" si="5"/>
        <v>7.866980546543072</v>
      </c>
    </row>
    <row r="163" spans="5:6" x14ac:dyDescent="0.25">
      <c r="E163" s="16">
        <f t="shared" ca="1" si="4"/>
        <v>0.54186782723805882</v>
      </c>
      <c r="F163" s="16">
        <f t="shared" ca="1" si="5"/>
        <v>22.312353008203274</v>
      </c>
    </row>
    <row r="164" spans="5:6" x14ac:dyDescent="0.25">
      <c r="E164" s="16">
        <f t="shared" ca="1" si="4"/>
        <v>0.90418347704566526</v>
      </c>
      <c r="F164" s="16">
        <f t="shared" ca="1" si="5"/>
        <v>74.125778039678011</v>
      </c>
    </row>
    <row r="165" spans="5:6" x14ac:dyDescent="0.25">
      <c r="E165" s="16">
        <f t="shared" ca="1" si="4"/>
        <v>0.96181159389635451</v>
      </c>
      <c r="F165" s="16">
        <f t="shared" ca="1" si="5"/>
        <v>118.16794904264687</v>
      </c>
    </row>
    <row r="166" spans="5:6" x14ac:dyDescent="0.25">
      <c r="E166" s="16">
        <f t="shared" ca="1" si="4"/>
        <v>4.9211335988856963E-2</v>
      </c>
      <c r="F166" s="16">
        <f t="shared" ca="1" si="5"/>
        <v>3.8476052305975017</v>
      </c>
    </row>
    <row r="167" spans="5:6" x14ac:dyDescent="0.25">
      <c r="E167" s="16">
        <f t="shared" ca="1" si="4"/>
        <v>0.4678370512622736</v>
      </c>
      <c r="F167" s="16">
        <f t="shared" ca="1" si="5"/>
        <v>18.52816319745444</v>
      </c>
    </row>
    <row r="168" spans="5:6" x14ac:dyDescent="0.25">
      <c r="E168" s="16">
        <f t="shared" ca="1" si="4"/>
        <v>8.7588039824260999E-2</v>
      </c>
      <c r="F168" s="16">
        <f t="shared" ca="1" si="5"/>
        <v>5.1770825798942859</v>
      </c>
    </row>
    <row r="169" spans="5:6" x14ac:dyDescent="0.25">
      <c r="E169" s="16">
        <f t="shared" ca="1" si="4"/>
        <v>0.8364234732577065</v>
      </c>
      <c r="F169" s="16">
        <f t="shared" ca="1" si="5"/>
        <v>53.509778281357988</v>
      </c>
    </row>
    <row r="170" spans="5:6" x14ac:dyDescent="0.25">
      <c r="E170" s="16">
        <f t="shared" ca="1" si="4"/>
        <v>0.78775089731807479</v>
      </c>
      <c r="F170" s="16">
        <f t="shared" ca="1" si="5"/>
        <v>44.640507735589836</v>
      </c>
    </row>
    <row r="171" spans="5:6" x14ac:dyDescent="0.25">
      <c r="E171" s="16">
        <f t="shared" ca="1" si="4"/>
        <v>0.68563011378842242</v>
      </c>
      <c r="F171" s="16">
        <f t="shared" ca="1" si="5"/>
        <v>32.573575457255899</v>
      </c>
    </row>
    <row r="172" spans="5:6" x14ac:dyDescent="0.25">
      <c r="E172" s="16">
        <f t="shared" ca="1" si="4"/>
        <v>0.86415758463238423</v>
      </c>
      <c r="F172" s="16">
        <f t="shared" ca="1" si="5"/>
        <v>60.291482758104451</v>
      </c>
    </row>
    <row r="173" spans="5:6" x14ac:dyDescent="0.25">
      <c r="E173" s="16">
        <f t="shared" ca="1" si="4"/>
        <v>0.557914646498469</v>
      </c>
      <c r="F173" s="16">
        <f t="shared" ca="1" si="5"/>
        <v>23.235567453940615</v>
      </c>
    </row>
    <row r="174" spans="5:6" x14ac:dyDescent="0.25">
      <c r="E174" s="16">
        <f t="shared" ca="1" si="4"/>
        <v>0.72164049463532398</v>
      </c>
      <c r="F174" s="16">
        <f t="shared" ca="1" si="5"/>
        <v>36.151623020792947</v>
      </c>
    </row>
    <row r="175" spans="5:6" x14ac:dyDescent="0.25">
      <c r="E175" s="16">
        <f t="shared" ca="1" si="4"/>
        <v>1.9970949004617045E-2</v>
      </c>
      <c r="F175" s="16">
        <f t="shared" ca="1" si="5"/>
        <v>2.5744880968135893</v>
      </c>
    </row>
    <row r="176" spans="5:6" x14ac:dyDescent="0.25">
      <c r="E176" s="16">
        <f t="shared" ca="1" si="4"/>
        <v>0.44958309991599743</v>
      </c>
      <c r="F176" s="16">
        <f t="shared" ca="1" si="5"/>
        <v>17.695056136732394</v>
      </c>
    </row>
    <row r="177" spans="5:6" x14ac:dyDescent="0.25">
      <c r="E177" s="16">
        <f t="shared" ca="1" si="4"/>
        <v>0.69085670796913068</v>
      </c>
      <c r="F177" s="16">
        <f t="shared" ca="1" si="5"/>
        <v>33.058547893600824</v>
      </c>
    </row>
    <row r="178" spans="5:6" x14ac:dyDescent="0.25">
      <c r="E178" s="16">
        <f t="shared" ca="1" si="4"/>
        <v>0.27206949804872893</v>
      </c>
      <c r="F178" s="16">
        <f t="shared" ca="1" si="5"/>
        <v>10.951035738099664</v>
      </c>
    </row>
    <row r="179" spans="5:6" x14ac:dyDescent="0.25">
      <c r="E179" s="16">
        <f t="shared" ca="1" si="4"/>
        <v>0.29467324813243856</v>
      </c>
      <c r="F179" s="16">
        <f t="shared" ca="1" si="5"/>
        <v>11.707348433667477</v>
      </c>
    </row>
    <row r="180" spans="5:6" x14ac:dyDescent="0.25">
      <c r="E180" s="16">
        <f t="shared" ca="1" si="4"/>
        <v>0.47898486913739335</v>
      </c>
      <c r="F180" s="16">
        <f t="shared" ca="1" si="5"/>
        <v>19.054408516498349</v>
      </c>
    </row>
    <row r="181" spans="5:6" x14ac:dyDescent="0.25">
      <c r="E181" s="16">
        <f t="shared" ca="1" si="4"/>
        <v>0.41841971685802759</v>
      </c>
      <c r="F181" s="16">
        <f t="shared" ca="1" si="5"/>
        <v>16.347289725211237</v>
      </c>
    </row>
    <row r="182" spans="5:6" x14ac:dyDescent="0.25">
      <c r="E182" s="16">
        <f t="shared" ca="1" si="4"/>
        <v>0.30762094739511792</v>
      </c>
      <c r="F182" s="16">
        <f t="shared" ca="1" si="5"/>
        <v>12.150797817147346</v>
      </c>
    </row>
    <row r="183" spans="5:6" x14ac:dyDescent="0.25">
      <c r="E183" s="16">
        <f t="shared" ca="1" si="4"/>
        <v>0.29966510459984608</v>
      </c>
      <c r="F183" s="16">
        <f t="shared" ca="1" si="5"/>
        <v>11.877383551682389</v>
      </c>
    </row>
    <row r="184" spans="5:6" x14ac:dyDescent="0.25">
      <c r="E184" s="16">
        <f t="shared" ca="1" si="4"/>
        <v>0.35720998913178981</v>
      </c>
      <c r="F184" s="16">
        <f t="shared" ca="1" si="5"/>
        <v>13.930401024882077</v>
      </c>
    </row>
    <row r="185" spans="5:6" x14ac:dyDescent="0.25">
      <c r="E185" s="16">
        <f t="shared" ca="1" si="4"/>
        <v>0.41554513574003082</v>
      </c>
      <c r="F185" s="16">
        <f t="shared" ca="1" si="5"/>
        <v>16.227324769988634</v>
      </c>
    </row>
    <row r="186" spans="5:6" x14ac:dyDescent="0.25">
      <c r="E186" s="16">
        <f t="shared" ca="1" si="4"/>
        <v>8.3686112205888619E-2</v>
      </c>
      <c r="F186" s="16">
        <f t="shared" ca="1" si="5"/>
        <v>5.0495708579471916</v>
      </c>
    </row>
    <row r="187" spans="5:6" x14ac:dyDescent="0.25">
      <c r="E187" s="16">
        <f t="shared" ca="1" si="4"/>
        <v>0.70531071640864929</v>
      </c>
      <c r="F187" s="16">
        <f t="shared" ca="1" si="5"/>
        <v>34.457848208967938</v>
      </c>
    </row>
    <row r="188" spans="5:6" x14ac:dyDescent="0.25">
      <c r="E188" s="16">
        <f t="shared" ca="1" si="4"/>
        <v>0.56009743848697791</v>
      </c>
      <c r="F188" s="16">
        <f t="shared" ca="1" si="5"/>
        <v>23.364464603852291</v>
      </c>
    </row>
    <row r="189" spans="5:6" x14ac:dyDescent="0.25">
      <c r="E189" s="16">
        <f t="shared" ca="1" si="4"/>
        <v>0.39649027499661427</v>
      </c>
      <c r="F189" s="16">
        <f t="shared" ca="1" si="5"/>
        <v>15.44920909713427</v>
      </c>
    </row>
    <row r="190" spans="5:6" x14ac:dyDescent="0.25">
      <c r="E190" s="16">
        <f t="shared" ca="1" si="4"/>
        <v>0.37964794870983509</v>
      </c>
      <c r="F190" s="16">
        <f t="shared" ca="1" si="5"/>
        <v>14.784723751091612</v>
      </c>
    </row>
    <row r="191" spans="5:6" x14ac:dyDescent="0.25">
      <c r="E191" s="16">
        <f t="shared" ca="1" si="4"/>
        <v>0.68376854080393201</v>
      </c>
      <c r="F191" s="16">
        <f t="shared" ca="1" si="5"/>
        <v>32.403393444393316</v>
      </c>
    </row>
    <row r="192" spans="5:6" x14ac:dyDescent="0.25">
      <c r="E192" s="16">
        <f t="shared" ca="1" si="4"/>
        <v>0.21154124549206976</v>
      </c>
      <c r="F192" s="16">
        <f t="shared" ca="1" si="5"/>
        <v>9.0152274739596887</v>
      </c>
    </row>
    <row r="193" spans="5:6" x14ac:dyDescent="0.25">
      <c r="E193" s="16">
        <f t="shared" ca="1" si="4"/>
        <v>0.96978495253777097</v>
      </c>
      <c r="F193" s="16">
        <f t="shared" ca="1" si="5"/>
        <v>131.32070307195383</v>
      </c>
    </row>
    <row r="194" spans="5:6" x14ac:dyDescent="0.25">
      <c r="E194" s="16">
        <f t="shared" ca="1" si="4"/>
        <v>0.12987580943685884</v>
      </c>
      <c r="F194" s="16">
        <f t="shared" ca="1" si="5"/>
        <v>6.5079311663503585</v>
      </c>
    </row>
    <row r="195" spans="5:6" x14ac:dyDescent="0.25">
      <c r="E195" s="16">
        <f t="shared" ca="1" si="4"/>
        <v>0.47669902952255117</v>
      </c>
      <c r="F195" s="16">
        <f t="shared" ca="1" si="5"/>
        <v>18.945375807356378</v>
      </c>
    </row>
    <row r="196" spans="5:6" x14ac:dyDescent="0.25">
      <c r="E196" s="16">
        <f t="shared" ref="E196:E259" ca="1" si="6">RAND()</f>
        <v>0.80668229947330505</v>
      </c>
      <c r="F196" s="16">
        <f t="shared" ref="F196:F259" ca="1" si="7">_xlfn.LOGNORM.INV(E196,$C$3,$C$4)</f>
        <v>47.73835598569908</v>
      </c>
    </row>
    <row r="197" spans="5:6" x14ac:dyDescent="0.25">
      <c r="E197" s="16">
        <f t="shared" ca="1" si="6"/>
        <v>0.81808958708995183</v>
      </c>
      <c r="F197" s="16">
        <f t="shared" ca="1" si="7"/>
        <v>49.804664311394951</v>
      </c>
    </row>
    <row r="198" spans="5:6" x14ac:dyDescent="0.25">
      <c r="E198" s="16">
        <f t="shared" ca="1" si="6"/>
        <v>0.75778391736323236</v>
      </c>
      <c r="F198" s="16">
        <f t="shared" ca="1" si="7"/>
        <v>40.414628648353919</v>
      </c>
    </row>
    <row r="199" spans="5:6" x14ac:dyDescent="0.25">
      <c r="E199" s="16">
        <f t="shared" ca="1" si="6"/>
        <v>0.99421433577357954</v>
      </c>
      <c r="F199" s="16">
        <f t="shared" ca="1" si="7"/>
        <v>250.87491174631577</v>
      </c>
    </row>
    <row r="200" spans="5:6" x14ac:dyDescent="0.25">
      <c r="E200" s="16">
        <f t="shared" ca="1" si="6"/>
        <v>0.94061176690918458</v>
      </c>
      <c r="F200" s="16">
        <f t="shared" ca="1" si="7"/>
        <v>95.57677220841947</v>
      </c>
    </row>
    <row r="201" spans="5:6" x14ac:dyDescent="0.25">
      <c r="E201" s="16">
        <f t="shared" ca="1" si="6"/>
        <v>0.61087531292202712</v>
      </c>
      <c r="F201" s="16">
        <f t="shared" ca="1" si="7"/>
        <v>26.618358032302506</v>
      </c>
    </row>
    <row r="202" spans="5:6" x14ac:dyDescent="0.25">
      <c r="E202" s="16">
        <f t="shared" ca="1" si="6"/>
        <v>0.25463143697616231</v>
      </c>
      <c r="F202" s="16">
        <f t="shared" ca="1" si="7"/>
        <v>10.381382877860394</v>
      </c>
    </row>
    <row r="203" spans="5:6" x14ac:dyDescent="0.25">
      <c r="E203" s="16">
        <f t="shared" ca="1" si="6"/>
        <v>0.92279730989130826</v>
      </c>
      <c r="F203" s="16">
        <f t="shared" ca="1" si="7"/>
        <v>83.441181159098278</v>
      </c>
    </row>
    <row r="204" spans="5:6" x14ac:dyDescent="0.25">
      <c r="E204" s="16">
        <f t="shared" ca="1" si="6"/>
        <v>0.28931519526701699</v>
      </c>
      <c r="F204" s="16">
        <f t="shared" ca="1" si="7"/>
        <v>11.526095015195983</v>
      </c>
    </row>
    <row r="205" spans="5:6" x14ac:dyDescent="0.25">
      <c r="E205" s="16">
        <f t="shared" ca="1" si="6"/>
        <v>0.665034965034489</v>
      </c>
      <c r="F205" s="16">
        <f t="shared" ca="1" si="7"/>
        <v>30.760887137507623</v>
      </c>
    </row>
    <row r="206" spans="5:6" x14ac:dyDescent="0.25">
      <c r="E206" s="16">
        <f t="shared" ca="1" si="6"/>
        <v>0.45538158780029359</v>
      </c>
      <c r="F206" s="16">
        <f t="shared" ca="1" si="7"/>
        <v>17.955994891143597</v>
      </c>
    </row>
    <row r="207" spans="5:6" x14ac:dyDescent="0.25">
      <c r="E207" s="16">
        <f t="shared" ca="1" si="6"/>
        <v>2.7228883324131425E-2</v>
      </c>
      <c r="F207" s="16">
        <f t="shared" ca="1" si="7"/>
        <v>2.9353377912920671</v>
      </c>
    </row>
    <row r="208" spans="5:6" x14ac:dyDescent="0.25">
      <c r="E208" s="16">
        <f t="shared" ca="1" si="6"/>
        <v>0.39892134540086921</v>
      </c>
      <c r="F208" s="16">
        <f t="shared" ca="1" si="7"/>
        <v>15.546879464139597</v>
      </c>
    </row>
    <row r="209" spans="5:6" x14ac:dyDescent="0.25">
      <c r="E209" s="16">
        <f t="shared" ca="1" si="6"/>
        <v>0.98192272752230536</v>
      </c>
      <c r="F209" s="16">
        <f t="shared" ca="1" si="7"/>
        <v>163.23404969947464</v>
      </c>
    </row>
    <row r="210" spans="5:6" x14ac:dyDescent="0.25">
      <c r="E210" s="16">
        <f t="shared" ca="1" si="6"/>
        <v>0.61515660838794806</v>
      </c>
      <c r="F210" s="16">
        <f t="shared" ca="1" si="7"/>
        <v>26.917715055416071</v>
      </c>
    </row>
    <row r="211" spans="5:6" x14ac:dyDescent="0.25">
      <c r="E211" s="16">
        <f t="shared" ca="1" si="6"/>
        <v>0.75343291156618142</v>
      </c>
      <c r="F211" s="16">
        <f t="shared" ca="1" si="7"/>
        <v>39.85837005644013</v>
      </c>
    </row>
    <row r="212" spans="5:6" x14ac:dyDescent="0.25">
      <c r="E212" s="16">
        <f t="shared" ca="1" si="6"/>
        <v>0.16370809189582303</v>
      </c>
      <c r="F212" s="16">
        <f t="shared" ca="1" si="7"/>
        <v>7.5433655726173638</v>
      </c>
    </row>
    <row r="213" spans="5:6" x14ac:dyDescent="0.25">
      <c r="E213" s="16">
        <f t="shared" ca="1" si="6"/>
        <v>0.18614724732701826</v>
      </c>
      <c r="F213" s="16">
        <f t="shared" ca="1" si="7"/>
        <v>8.2302495156020559</v>
      </c>
    </row>
    <row r="214" spans="5:6" x14ac:dyDescent="0.25">
      <c r="E214" s="16">
        <f t="shared" ca="1" si="6"/>
        <v>5.3332523249162156E-3</v>
      </c>
      <c r="F214" s="16">
        <f t="shared" ca="1" si="7"/>
        <v>1.5629284610099212</v>
      </c>
    </row>
    <row r="215" spans="5:6" x14ac:dyDescent="0.25">
      <c r="E215" s="16">
        <f t="shared" ca="1" si="6"/>
        <v>0.15744620993842195</v>
      </c>
      <c r="F215" s="16">
        <f t="shared" ca="1" si="7"/>
        <v>7.3521353878717619</v>
      </c>
    </row>
    <row r="216" spans="5:6" x14ac:dyDescent="0.25">
      <c r="E216" s="16">
        <f t="shared" ca="1" si="6"/>
        <v>0.44086329892637532</v>
      </c>
      <c r="F216" s="16">
        <f t="shared" ca="1" si="7"/>
        <v>17.30887188067485</v>
      </c>
    </row>
    <row r="217" spans="5:6" x14ac:dyDescent="0.25">
      <c r="E217" s="16">
        <f t="shared" ca="1" si="6"/>
        <v>0.14103552570304834</v>
      </c>
      <c r="F217" s="16">
        <f t="shared" ca="1" si="7"/>
        <v>6.8504987995401105</v>
      </c>
    </row>
    <row r="218" spans="5:6" x14ac:dyDescent="0.25">
      <c r="E218" s="16">
        <f t="shared" ca="1" si="6"/>
        <v>0.21909835693969504</v>
      </c>
      <c r="F218" s="16">
        <f t="shared" ca="1" si="7"/>
        <v>9.2512443480998794</v>
      </c>
    </row>
    <row r="219" spans="5:6" x14ac:dyDescent="0.25">
      <c r="E219" s="16">
        <f t="shared" ca="1" si="6"/>
        <v>0.45941963662613883</v>
      </c>
      <c r="F219" s="16">
        <f t="shared" ca="1" si="7"/>
        <v>18.139720938809944</v>
      </c>
    </row>
    <row r="220" spans="5:6" x14ac:dyDescent="0.25">
      <c r="E220" s="16">
        <f t="shared" ca="1" si="6"/>
        <v>0.38974385356515051</v>
      </c>
      <c r="F220" s="16">
        <f t="shared" ca="1" si="7"/>
        <v>15.18052411085675</v>
      </c>
    </row>
    <row r="221" spans="5:6" x14ac:dyDescent="0.25">
      <c r="E221" s="16">
        <f t="shared" ca="1" si="6"/>
        <v>0.11570483742852866</v>
      </c>
      <c r="F221" s="16">
        <f t="shared" ca="1" si="7"/>
        <v>6.0694289546988562</v>
      </c>
    </row>
    <row r="222" spans="5:6" x14ac:dyDescent="0.25">
      <c r="E222" s="16">
        <f t="shared" ca="1" si="6"/>
        <v>0.85582106663493207</v>
      </c>
      <c r="F222" s="16">
        <f t="shared" ca="1" si="7"/>
        <v>58.074745782676054</v>
      </c>
    </row>
    <row r="223" spans="5:6" x14ac:dyDescent="0.25">
      <c r="E223" s="16">
        <f t="shared" ca="1" si="6"/>
        <v>0.8826562498573034</v>
      </c>
      <c r="F223" s="16">
        <f t="shared" ca="1" si="7"/>
        <v>65.915289933972318</v>
      </c>
    </row>
    <row r="224" spans="5:6" x14ac:dyDescent="0.25">
      <c r="E224" s="16">
        <f t="shared" ca="1" si="6"/>
        <v>0.86618241399592832</v>
      </c>
      <c r="F224" s="16">
        <f t="shared" ca="1" si="7"/>
        <v>60.856884103563189</v>
      </c>
    </row>
    <row r="225" spans="5:6" x14ac:dyDescent="0.25">
      <c r="E225" s="16">
        <f t="shared" ca="1" si="6"/>
        <v>0.20987053507743658</v>
      </c>
      <c r="F225" s="16">
        <f t="shared" ca="1" si="7"/>
        <v>8.963219257203999</v>
      </c>
    </row>
    <row r="226" spans="5:6" x14ac:dyDescent="0.25">
      <c r="E226" s="16">
        <f t="shared" ca="1" si="6"/>
        <v>0.45054261358063052</v>
      </c>
      <c r="F226" s="16">
        <f t="shared" ca="1" si="7"/>
        <v>17.738003837708764</v>
      </c>
    </row>
    <row r="227" spans="5:6" x14ac:dyDescent="0.25">
      <c r="E227" s="16">
        <f t="shared" ca="1" si="6"/>
        <v>0.88480906010560612</v>
      </c>
      <c r="F227" s="16">
        <f t="shared" ca="1" si="7"/>
        <v>66.644713847633824</v>
      </c>
    </row>
    <row r="228" spans="5:6" x14ac:dyDescent="0.25">
      <c r="E228" s="16">
        <f t="shared" ca="1" si="6"/>
        <v>0.40947453689298019</v>
      </c>
      <c r="F228" s="16">
        <f t="shared" ca="1" si="7"/>
        <v>15.976248179813792</v>
      </c>
    </row>
    <row r="229" spans="5:6" x14ac:dyDescent="0.25">
      <c r="E229" s="16">
        <f t="shared" ca="1" si="6"/>
        <v>0.58362052809737497</v>
      </c>
      <c r="F229" s="16">
        <f t="shared" ca="1" si="7"/>
        <v>24.807957235919449</v>
      </c>
    </row>
    <row r="230" spans="5:6" x14ac:dyDescent="0.25">
      <c r="E230" s="16">
        <f t="shared" ca="1" si="6"/>
        <v>0.12396282982026385</v>
      </c>
      <c r="F230" s="16">
        <f t="shared" ca="1" si="7"/>
        <v>6.3255535673907888</v>
      </c>
    </row>
    <row r="231" spans="5:6" x14ac:dyDescent="0.25">
      <c r="E231" s="16">
        <f t="shared" ca="1" si="6"/>
        <v>0.18265083022529838</v>
      </c>
      <c r="F231" s="16">
        <f t="shared" ca="1" si="7"/>
        <v>8.1229298405046624</v>
      </c>
    </row>
    <row r="232" spans="5:6" x14ac:dyDescent="0.25">
      <c r="E232" s="16">
        <f t="shared" ca="1" si="6"/>
        <v>0.61166373771647675</v>
      </c>
      <c r="F232" s="16">
        <f t="shared" ca="1" si="7"/>
        <v>26.673163495528843</v>
      </c>
    </row>
    <row r="233" spans="5:6" x14ac:dyDescent="0.25">
      <c r="E233" s="16">
        <f t="shared" ca="1" si="6"/>
        <v>0.69958427642409204</v>
      </c>
      <c r="F233" s="16">
        <f t="shared" ca="1" si="7"/>
        <v>33.892888818424971</v>
      </c>
    </row>
    <row r="234" spans="5:6" x14ac:dyDescent="0.25">
      <c r="E234" s="16">
        <f t="shared" ca="1" si="6"/>
        <v>0.47980332191400876</v>
      </c>
      <c r="F234" s="16">
        <f t="shared" ca="1" si="7"/>
        <v>19.093592186062072</v>
      </c>
    </row>
    <row r="235" spans="5:6" x14ac:dyDescent="0.25">
      <c r="E235" s="16">
        <f t="shared" ca="1" si="6"/>
        <v>3.2850282709771084E-2</v>
      </c>
      <c r="F235" s="16">
        <f t="shared" ca="1" si="7"/>
        <v>3.188462631567508</v>
      </c>
    </row>
    <row r="236" spans="5:6" x14ac:dyDescent="0.25">
      <c r="E236" s="16">
        <f t="shared" ca="1" si="6"/>
        <v>0.23559884356896188</v>
      </c>
      <c r="F236" s="16">
        <f t="shared" ca="1" si="7"/>
        <v>9.7714834975625742</v>
      </c>
    </row>
    <row r="237" spans="5:6" x14ac:dyDescent="0.25">
      <c r="E237" s="16">
        <f t="shared" ca="1" si="6"/>
        <v>9.8547139874648471E-3</v>
      </c>
      <c r="F237" s="16">
        <f t="shared" ca="1" si="7"/>
        <v>1.950656620681992</v>
      </c>
    </row>
    <row r="238" spans="5:6" x14ac:dyDescent="0.25">
      <c r="E238" s="16">
        <f t="shared" ca="1" si="6"/>
        <v>0.20265765984955986</v>
      </c>
      <c r="F238" s="16">
        <f t="shared" ca="1" si="7"/>
        <v>8.7393351718682091</v>
      </c>
    </row>
    <row r="239" spans="5:6" x14ac:dyDescent="0.25">
      <c r="E239" s="16">
        <f t="shared" ca="1" si="6"/>
        <v>0.58489409853790342</v>
      </c>
      <c r="F239" s="16">
        <f t="shared" ca="1" si="7"/>
        <v>24.889099360827629</v>
      </c>
    </row>
    <row r="240" spans="5:6" x14ac:dyDescent="0.25">
      <c r="E240" s="16">
        <f t="shared" ca="1" si="6"/>
        <v>0.41793189597784197</v>
      </c>
      <c r="F240" s="16">
        <f t="shared" ca="1" si="7"/>
        <v>16.32688220977014</v>
      </c>
    </row>
    <row r="241" spans="5:6" x14ac:dyDescent="0.25">
      <c r="E241" s="16">
        <f t="shared" ca="1" si="6"/>
        <v>0.77716645439650212</v>
      </c>
      <c r="F241" s="16">
        <f t="shared" ca="1" si="7"/>
        <v>43.062755931548253</v>
      </c>
    </row>
    <row r="242" spans="5:6" x14ac:dyDescent="0.25">
      <c r="E242" s="16">
        <f t="shared" ca="1" si="6"/>
        <v>0.45440587847739944</v>
      </c>
      <c r="F242" s="16">
        <f t="shared" ca="1" si="7"/>
        <v>17.911850716710234</v>
      </c>
    </row>
    <row r="243" spans="5:6" x14ac:dyDescent="0.25">
      <c r="E243" s="16">
        <f t="shared" ca="1" si="6"/>
        <v>0.39433460558248978</v>
      </c>
      <c r="F243" s="16">
        <f t="shared" ca="1" si="7"/>
        <v>15.362982557888287</v>
      </c>
    </row>
    <row r="244" spans="5:6" x14ac:dyDescent="0.25">
      <c r="E244" s="16">
        <f t="shared" ca="1" si="6"/>
        <v>0.70942089336065006</v>
      </c>
      <c r="F244" s="16">
        <f t="shared" ca="1" si="7"/>
        <v>34.872331464306768</v>
      </c>
    </row>
    <row r="245" spans="5:6" x14ac:dyDescent="0.25">
      <c r="E245" s="16">
        <f t="shared" ca="1" si="6"/>
        <v>0.12934334551806126</v>
      </c>
      <c r="F245" s="16">
        <f t="shared" ca="1" si="7"/>
        <v>6.4915370703198025</v>
      </c>
    </row>
    <row r="246" spans="5:6" x14ac:dyDescent="0.25">
      <c r="E246" s="16">
        <f t="shared" ca="1" si="6"/>
        <v>0.30588813289494454</v>
      </c>
      <c r="F246" s="16">
        <f t="shared" ca="1" si="7"/>
        <v>12.090988351082157</v>
      </c>
    </row>
    <row r="247" spans="5:6" x14ac:dyDescent="0.25">
      <c r="E247" s="16">
        <f t="shared" ca="1" si="6"/>
        <v>0.62073038808727254</v>
      </c>
      <c r="F247" s="16">
        <f t="shared" ca="1" si="7"/>
        <v>27.314006017024788</v>
      </c>
    </row>
    <row r="248" spans="5:6" x14ac:dyDescent="0.25">
      <c r="E248" s="16">
        <f t="shared" ca="1" si="6"/>
        <v>0.53446582363096373</v>
      </c>
      <c r="F248" s="16">
        <f t="shared" ca="1" si="7"/>
        <v>21.900309277925679</v>
      </c>
    </row>
    <row r="249" spans="5:6" x14ac:dyDescent="0.25">
      <c r="E249" s="16">
        <f t="shared" ca="1" si="6"/>
        <v>0.89755045543869849</v>
      </c>
      <c r="F249" s="16">
        <f t="shared" ca="1" si="7"/>
        <v>71.358526490472357</v>
      </c>
    </row>
    <row r="250" spans="5:6" x14ac:dyDescent="0.25">
      <c r="E250" s="16">
        <f t="shared" ca="1" si="6"/>
        <v>0.52445303191161685</v>
      </c>
      <c r="F250" s="16">
        <f t="shared" ca="1" si="7"/>
        <v>21.356007733865244</v>
      </c>
    </row>
    <row r="251" spans="5:6" x14ac:dyDescent="0.25">
      <c r="E251" s="16">
        <f t="shared" ca="1" si="6"/>
        <v>0.42534177036766685</v>
      </c>
      <c r="F251" s="16">
        <f t="shared" ca="1" si="7"/>
        <v>16.639071775358236</v>
      </c>
    </row>
    <row r="252" spans="5:6" x14ac:dyDescent="0.25">
      <c r="E252" s="16">
        <f t="shared" ca="1" si="6"/>
        <v>0.4216060433030232</v>
      </c>
      <c r="F252" s="16">
        <f t="shared" ca="1" si="7"/>
        <v>16.481086841559932</v>
      </c>
    </row>
    <row r="253" spans="5:6" x14ac:dyDescent="0.25">
      <c r="E253" s="16">
        <f t="shared" ca="1" si="6"/>
        <v>0.82106302098173822</v>
      </c>
      <c r="F253" s="16">
        <f t="shared" ca="1" si="7"/>
        <v>50.371411186381721</v>
      </c>
    </row>
    <row r="254" spans="5:6" x14ac:dyDescent="0.25">
      <c r="E254" s="16">
        <f t="shared" ca="1" si="6"/>
        <v>0.50037600211100586</v>
      </c>
      <c r="F254" s="16">
        <f t="shared" ca="1" si="7"/>
        <v>20.104476418596995</v>
      </c>
    </row>
    <row r="255" spans="5:6" x14ac:dyDescent="0.25">
      <c r="E255" s="16">
        <f t="shared" ca="1" si="6"/>
        <v>0.28309097839584774</v>
      </c>
      <c r="F255" s="16">
        <f t="shared" ca="1" si="7"/>
        <v>11.3171179503274</v>
      </c>
    </row>
    <row r="256" spans="5:6" x14ac:dyDescent="0.25">
      <c r="E256" s="16">
        <f t="shared" ca="1" si="6"/>
        <v>0.32097242531801085</v>
      </c>
      <c r="F256" s="16">
        <f t="shared" ca="1" si="7"/>
        <v>12.616666821374059</v>
      </c>
    </row>
    <row r="257" spans="5:6" x14ac:dyDescent="0.25">
      <c r="E257" s="16">
        <f t="shared" ca="1" si="6"/>
        <v>0.69265231788777604</v>
      </c>
      <c r="F257" s="16">
        <f t="shared" ca="1" si="7"/>
        <v>33.22765504370728</v>
      </c>
    </row>
    <row r="258" spans="5:6" x14ac:dyDescent="0.25">
      <c r="E258" s="16">
        <f t="shared" ca="1" si="6"/>
        <v>0.79996364816194054</v>
      </c>
      <c r="F258" s="16">
        <f t="shared" ca="1" si="7"/>
        <v>46.594914068524673</v>
      </c>
    </row>
    <row r="259" spans="5:6" x14ac:dyDescent="0.25">
      <c r="E259" s="16">
        <f t="shared" ca="1" si="6"/>
        <v>0.13948141870274922</v>
      </c>
      <c r="F259" s="16">
        <f t="shared" ca="1" si="7"/>
        <v>6.8028920329141833</v>
      </c>
    </row>
    <row r="260" spans="5:6" x14ac:dyDescent="0.25">
      <c r="E260" s="16">
        <f t="shared" ref="E260:E323" ca="1" si="8">RAND()</f>
        <v>0.23432213546692526</v>
      </c>
      <c r="F260" s="16">
        <f t="shared" ref="F260:F323" ca="1" si="9">_xlfn.LOGNORM.INV(E260,$C$3,$C$4)</f>
        <v>9.73096747977036</v>
      </c>
    </row>
    <row r="261" spans="5:6" x14ac:dyDescent="0.25">
      <c r="E261" s="16">
        <f t="shared" ca="1" si="8"/>
        <v>0.33656884850060664</v>
      </c>
      <c r="F261" s="16">
        <f t="shared" ca="1" si="9"/>
        <v>13.172803581523889</v>
      </c>
    </row>
    <row r="262" spans="5:6" x14ac:dyDescent="0.25">
      <c r="E262" s="16">
        <f t="shared" ca="1" si="8"/>
        <v>0.99633579371229464</v>
      </c>
      <c r="F262" s="16">
        <f t="shared" ca="1" si="9"/>
        <v>293.40095564530577</v>
      </c>
    </row>
    <row r="263" spans="5:6" x14ac:dyDescent="0.25">
      <c r="E263" s="16">
        <f t="shared" ca="1" si="8"/>
        <v>0.74716616131641422</v>
      </c>
      <c r="F263" s="16">
        <f t="shared" ca="1" si="9"/>
        <v>39.079523639922456</v>
      </c>
    </row>
    <row r="264" spans="5:6" x14ac:dyDescent="0.25">
      <c r="E264" s="16">
        <f t="shared" ca="1" si="8"/>
        <v>6.5417525555417133E-2</v>
      </c>
      <c r="F264" s="16">
        <f t="shared" ca="1" si="9"/>
        <v>4.4334713516010797</v>
      </c>
    </row>
    <row r="265" spans="5:6" x14ac:dyDescent="0.25">
      <c r="E265" s="16">
        <f t="shared" ca="1" si="8"/>
        <v>0.19629847234795272</v>
      </c>
      <c r="F265" s="16">
        <f t="shared" ca="1" si="9"/>
        <v>8.5427478814875037</v>
      </c>
    </row>
    <row r="266" spans="5:6" x14ac:dyDescent="0.25">
      <c r="E266" s="16">
        <f t="shared" ca="1" si="8"/>
        <v>0.63227773805039034</v>
      </c>
      <c r="F266" s="16">
        <f t="shared" ca="1" si="9"/>
        <v>28.159705404119801</v>
      </c>
    </row>
    <row r="267" spans="5:6" x14ac:dyDescent="0.25">
      <c r="E267" s="16">
        <f t="shared" ca="1" si="8"/>
        <v>0.35486762189228793</v>
      </c>
      <c r="F267" s="16">
        <f t="shared" ca="1" si="9"/>
        <v>13.843119345070358</v>
      </c>
    </row>
    <row r="268" spans="5:6" x14ac:dyDescent="0.25">
      <c r="E268" s="16">
        <f t="shared" ca="1" si="8"/>
        <v>0.5004433524846571</v>
      </c>
      <c r="F268" s="16">
        <f t="shared" ca="1" si="9"/>
        <v>20.107870791878383</v>
      </c>
    </row>
    <row r="269" spans="5:6" x14ac:dyDescent="0.25">
      <c r="E269" s="16">
        <f t="shared" ca="1" si="8"/>
        <v>5.7547149172424095E-2</v>
      </c>
      <c r="F269" s="16">
        <f t="shared" ca="1" si="9"/>
        <v>4.1549364831081101</v>
      </c>
    </row>
    <row r="270" spans="5:6" x14ac:dyDescent="0.25">
      <c r="E270" s="16">
        <f t="shared" ca="1" si="8"/>
        <v>1.1422746166627085E-2</v>
      </c>
      <c r="F270" s="16">
        <f t="shared" ca="1" si="9"/>
        <v>2.06264957385496</v>
      </c>
    </row>
    <row r="271" spans="5:6" x14ac:dyDescent="0.25">
      <c r="E271" s="16">
        <f t="shared" ca="1" si="8"/>
        <v>0.70657208831628482</v>
      </c>
      <c r="F271" s="16">
        <f t="shared" ca="1" si="9"/>
        <v>34.584235941061976</v>
      </c>
    </row>
    <row r="272" spans="5:6" x14ac:dyDescent="0.25">
      <c r="E272" s="16">
        <f t="shared" ca="1" si="8"/>
        <v>0.972047320005611</v>
      </c>
      <c r="F272" s="16">
        <f t="shared" ca="1" si="9"/>
        <v>135.88007018662989</v>
      </c>
    </row>
    <row r="273" spans="5:6" x14ac:dyDescent="0.25">
      <c r="E273" s="16">
        <f t="shared" ca="1" si="8"/>
        <v>0.40671432861524726</v>
      </c>
      <c r="F273" s="16">
        <f t="shared" ca="1" si="9"/>
        <v>15.863086851140572</v>
      </c>
    </row>
    <row r="274" spans="5:6" x14ac:dyDescent="0.25">
      <c r="E274" s="16">
        <f t="shared" ca="1" si="8"/>
        <v>0.8113617607922764</v>
      </c>
      <c r="F274" s="16">
        <f t="shared" ca="1" si="9"/>
        <v>48.566091720582705</v>
      </c>
    </row>
    <row r="275" spans="5:6" x14ac:dyDescent="0.25">
      <c r="E275" s="16">
        <f t="shared" ca="1" si="8"/>
        <v>0.85046956388417427</v>
      </c>
      <c r="F275" s="16">
        <f t="shared" ca="1" si="9"/>
        <v>56.738297230449191</v>
      </c>
    </row>
    <row r="276" spans="5:6" x14ac:dyDescent="0.25">
      <c r="E276" s="16">
        <f t="shared" ca="1" si="8"/>
        <v>0.66670151840234126</v>
      </c>
      <c r="F276" s="16">
        <f t="shared" ca="1" si="9"/>
        <v>30.902069420302212</v>
      </c>
    </row>
    <row r="277" spans="5:6" x14ac:dyDescent="0.25">
      <c r="E277" s="16">
        <f t="shared" ca="1" si="8"/>
        <v>0.89931437382203772</v>
      </c>
      <c r="F277" s="16">
        <f t="shared" ca="1" si="9"/>
        <v>72.071203229167466</v>
      </c>
    </row>
    <row r="278" spans="5:6" x14ac:dyDescent="0.25">
      <c r="E278" s="16">
        <f t="shared" ca="1" si="8"/>
        <v>0.49938938965626622</v>
      </c>
      <c r="F278" s="16">
        <f t="shared" ca="1" si="9"/>
        <v>20.054818042371938</v>
      </c>
    </row>
    <row r="279" spans="5:6" x14ac:dyDescent="0.25">
      <c r="E279" s="16">
        <f t="shared" ca="1" si="8"/>
        <v>3.0718727250206412E-2</v>
      </c>
      <c r="F279" s="16">
        <f t="shared" ca="1" si="9"/>
        <v>3.0946228040311499</v>
      </c>
    </row>
    <row r="280" spans="5:6" x14ac:dyDescent="0.25">
      <c r="E280" s="16">
        <f t="shared" ca="1" si="8"/>
        <v>0.81580114748381494</v>
      </c>
      <c r="F280" s="16">
        <f t="shared" ca="1" si="9"/>
        <v>49.376705215546345</v>
      </c>
    </row>
    <row r="281" spans="5:6" x14ac:dyDescent="0.25">
      <c r="E281" s="16">
        <f t="shared" ca="1" si="8"/>
        <v>0.75113072972057671</v>
      </c>
      <c r="F281" s="16">
        <f t="shared" ca="1" si="9"/>
        <v>39.569249481794749</v>
      </c>
    </row>
    <row r="282" spans="5:6" x14ac:dyDescent="0.25">
      <c r="E282" s="16">
        <f t="shared" ca="1" si="8"/>
        <v>0.90914265313844467</v>
      </c>
      <c r="F282" s="16">
        <f t="shared" ca="1" si="9"/>
        <v>76.362678337383386</v>
      </c>
    </row>
    <row r="283" spans="5:6" x14ac:dyDescent="0.25">
      <c r="E283" s="16">
        <f t="shared" ca="1" si="8"/>
        <v>0.74557500904184626</v>
      </c>
      <c r="F283" s="16">
        <f t="shared" ca="1" si="9"/>
        <v>38.885811595472269</v>
      </c>
    </row>
    <row r="284" spans="5:6" x14ac:dyDescent="0.25">
      <c r="E284" s="16">
        <f t="shared" ca="1" si="8"/>
        <v>0.7257938816762034</v>
      </c>
      <c r="F284" s="16">
        <f t="shared" ca="1" si="9"/>
        <v>36.603396998063914</v>
      </c>
    </row>
    <row r="285" spans="5:6" x14ac:dyDescent="0.25">
      <c r="E285" s="16">
        <f t="shared" ca="1" si="8"/>
        <v>0.55333529460112907</v>
      </c>
      <c r="F285" s="16">
        <f t="shared" ca="1" si="9"/>
        <v>22.967783682388649</v>
      </c>
    </row>
    <row r="286" spans="5:6" x14ac:dyDescent="0.25">
      <c r="E286" s="16">
        <f t="shared" ca="1" si="8"/>
        <v>0.7320998000124096</v>
      </c>
      <c r="F286" s="16">
        <f t="shared" ca="1" si="9"/>
        <v>37.306815508870272</v>
      </c>
    </row>
    <row r="287" spans="5:6" x14ac:dyDescent="0.25">
      <c r="E287" s="16">
        <f t="shared" ca="1" si="8"/>
        <v>0.85893854277537462</v>
      </c>
      <c r="F287" s="16">
        <f t="shared" ca="1" si="9"/>
        <v>58.883600100019223</v>
      </c>
    </row>
    <row r="288" spans="5:6" x14ac:dyDescent="0.25">
      <c r="E288" s="16">
        <f t="shared" ca="1" si="8"/>
        <v>0.24098714397915932</v>
      </c>
      <c r="F288" s="16">
        <f t="shared" ca="1" si="9"/>
        <v>9.9430048925014116</v>
      </c>
    </row>
    <row r="289" spans="5:6" x14ac:dyDescent="0.25">
      <c r="E289" s="16">
        <f t="shared" ca="1" si="8"/>
        <v>0.882284278867973</v>
      </c>
      <c r="F289" s="16">
        <f t="shared" ca="1" si="9"/>
        <v>65.791024795809278</v>
      </c>
    </row>
    <row r="290" spans="5:6" x14ac:dyDescent="0.25">
      <c r="E290" s="16">
        <f t="shared" ca="1" si="8"/>
        <v>0.10385340243863195</v>
      </c>
      <c r="F290" s="16">
        <f t="shared" ca="1" si="9"/>
        <v>5.6979347607402344</v>
      </c>
    </row>
    <row r="291" spans="5:6" x14ac:dyDescent="0.25">
      <c r="E291" s="16">
        <f t="shared" ca="1" si="8"/>
        <v>0.11342090164151553</v>
      </c>
      <c r="F291" s="16">
        <f t="shared" ca="1" si="9"/>
        <v>5.9982375299118003</v>
      </c>
    </row>
    <row r="292" spans="5:6" x14ac:dyDescent="0.25">
      <c r="E292" s="16">
        <f t="shared" ca="1" si="8"/>
        <v>0.80004418977983205</v>
      </c>
      <c r="F292" s="16">
        <f t="shared" ca="1" si="9"/>
        <v>46.608320941467468</v>
      </c>
    </row>
    <row r="293" spans="5:6" x14ac:dyDescent="0.25">
      <c r="E293" s="16">
        <f t="shared" ca="1" si="8"/>
        <v>0.53503065110608994</v>
      </c>
      <c r="F293" s="16">
        <f t="shared" ca="1" si="9"/>
        <v>21.931456280843527</v>
      </c>
    </row>
    <row r="294" spans="5:6" x14ac:dyDescent="0.25">
      <c r="E294" s="16">
        <f t="shared" ca="1" si="8"/>
        <v>0.759307954141206</v>
      </c>
      <c r="F294" s="16">
        <f t="shared" ca="1" si="9"/>
        <v>40.612592302600348</v>
      </c>
    </row>
    <row r="295" spans="5:6" x14ac:dyDescent="0.25">
      <c r="E295" s="16">
        <f t="shared" ca="1" si="8"/>
        <v>0.22541607434885735</v>
      </c>
      <c r="F295" s="16">
        <f t="shared" ca="1" si="9"/>
        <v>9.4495920068698602</v>
      </c>
    </row>
    <row r="296" spans="5:6" x14ac:dyDescent="0.25">
      <c r="E296" s="16">
        <f t="shared" ca="1" si="8"/>
        <v>0.45775025581229589</v>
      </c>
      <c r="F296" s="16">
        <f t="shared" ca="1" si="9"/>
        <v>18.06356361919865</v>
      </c>
    </row>
    <row r="297" spans="5:6" x14ac:dyDescent="0.25">
      <c r="E297" s="16">
        <f t="shared" ca="1" si="8"/>
        <v>0.20033134116894402</v>
      </c>
      <c r="F297" s="16">
        <f t="shared" ca="1" si="9"/>
        <v>8.6673379309837859</v>
      </c>
    </row>
    <row r="298" spans="5:6" x14ac:dyDescent="0.25">
      <c r="E298" s="16">
        <f t="shared" ca="1" si="8"/>
        <v>0.17574836068399202</v>
      </c>
      <c r="F298" s="16">
        <f t="shared" ca="1" si="9"/>
        <v>7.9114409485088064</v>
      </c>
    </row>
    <row r="299" spans="5:6" x14ac:dyDescent="0.25">
      <c r="E299" s="16">
        <f t="shared" ca="1" si="8"/>
        <v>0.6005798931264178</v>
      </c>
      <c r="F299" s="16">
        <f t="shared" ca="1" si="9"/>
        <v>25.915684666712679</v>
      </c>
    </row>
    <row r="300" spans="5:6" x14ac:dyDescent="0.25">
      <c r="E300" s="16">
        <f t="shared" ca="1" si="8"/>
        <v>0.56646200102151589</v>
      </c>
      <c r="F300" s="16">
        <f t="shared" ca="1" si="9"/>
        <v>23.74504138720042</v>
      </c>
    </row>
    <row r="301" spans="5:6" x14ac:dyDescent="0.25">
      <c r="E301" s="16">
        <f t="shared" ca="1" si="8"/>
        <v>0.27500279941702876</v>
      </c>
      <c r="F301" s="16">
        <f t="shared" ca="1" si="9"/>
        <v>11.047987267841842</v>
      </c>
    </row>
    <row r="302" spans="5:6" x14ac:dyDescent="0.25">
      <c r="E302" s="16">
        <f t="shared" ca="1" si="8"/>
        <v>0.79698509862661848</v>
      </c>
      <c r="F302" s="16">
        <f t="shared" ca="1" si="9"/>
        <v>46.104039368073778</v>
      </c>
    </row>
    <row r="303" spans="5:6" x14ac:dyDescent="0.25">
      <c r="E303" s="16">
        <f t="shared" ca="1" si="8"/>
        <v>0.49537763435950766</v>
      </c>
      <c r="F303" s="16">
        <f t="shared" ca="1" si="9"/>
        <v>19.85415268111343</v>
      </c>
    </row>
    <row r="304" spans="5:6" x14ac:dyDescent="0.25">
      <c r="E304" s="16">
        <f t="shared" ca="1" si="8"/>
        <v>0.3133004476188892</v>
      </c>
      <c r="F304" s="16">
        <f t="shared" ca="1" si="9"/>
        <v>12.347867037570662</v>
      </c>
    </row>
    <row r="305" spans="5:6" x14ac:dyDescent="0.25">
      <c r="E305" s="16">
        <f t="shared" ca="1" si="8"/>
        <v>0.78634247375829336</v>
      </c>
      <c r="F305" s="16">
        <f t="shared" ca="1" si="9"/>
        <v>44.424651919706982</v>
      </c>
    </row>
    <row r="306" spans="5:6" x14ac:dyDescent="0.25">
      <c r="E306" s="16">
        <f t="shared" ca="1" si="8"/>
        <v>0.56043131855284001</v>
      </c>
      <c r="F306" s="16">
        <f t="shared" ca="1" si="9"/>
        <v>23.38425312425759</v>
      </c>
    </row>
    <row r="307" spans="5:6" x14ac:dyDescent="0.25">
      <c r="E307" s="16">
        <f t="shared" ca="1" si="8"/>
        <v>0.38541491408827033</v>
      </c>
      <c r="F307" s="16">
        <f t="shared" ca="1" si="9"/>
        <v>15.009906006276411</v>
      </c>
    </row>
    <row r="308" spans="5:6" x14ac:dyDescent="0.25">
      <c r="E308" s="16">
        <f t="shared" ca="1" si="8"/>
        <v>0.90311175913158159</v>
      </c>
      <c r="F308" s="16">
        <f t="shared" ca="1" si="9"/>
        <v>73.662074922352389</v>
      </c>
    </row>
    <row r="309" spans="5:6" x14ac:dyDescent="0.25">
      <c r="E309" s="16">
        <f t="shared" ca="1" si="8"/>
        <v>0.6370967096824296</v>
      </c>
      <c r="F309" s="16">
        <f t="shared" ca="1" si="9"/>
        <v>28.522952754831365</v>
      </c>
    </row>
    <row r="310" spans="5:6" x14ac:dyDescent="0.25">
      <c r="E310" s="16">
        <f t="shared" ca="1" si="8"/>
        <v>0.31267405683104088</v>
      </c>
      <c r="F310" s="16">
        <f t="shared" ca="1" si="9"/>
        <v>12.326053365711259</v>
      </c>
    </row>
    <row r="311" spans="5:6" x14ac:dyDescent="0.25">
      <c r="E311" s="16">
        <f t="shared" ca="1" si="8"/>
        <v>0.5995465794582735</v>
      </c>
      <c r="F311" s="16">
        <f t="shared" ca="1" si="9"/>
        <v>25.84646016774002</v>
      </c>
    </row>
    <row r="312" spans="5:6" x14ac:dyDescent="0.25">
      <c r="E312" s="16">
        <f t="shared" ca="1" si="8"/>
        <v>0.15605905620709482</v>
      </c>
      <c r="F312" s="16">
        <f t="shared" ca="1" si="9"/>
        <v>7.3097745175181972</v>
      </c>
    </row>
    <row r="313" spans="5:6" x14ac:dyDescent="0.25">
      <c r="E313" s="16">
        <f t="shared" ca="1" si="8"/>
        <v>0.71670362954314426</v>
      </c>
      <c r="F313" s="16">
        <f t="shared" ca="1" si="9"/>
        <v>35.626036467057538</v>
      </c>
    </row>
    <row r="314" spans="5:6" x14ac:dyDescent="0.25">
      <c r="E314" s="16">
        <f t="shared" ca="1" si="8"/>
        <v>2.1661746715285091E-2</v>
      </c>
      <c r="F314" s="16">
        <f t="shared" ca="1" si="9"/>
        <v>2.6629172789124214</v>
      </c>
    </row>
    <row r="315" spans="5:6" x14ac:dyDescent="0.25">
      <c r="E315" s="16">
        <f t="shared" ca="1" si="8"/>
        <v>0.36472919942558091</v>
      </c>
      <c r="F315" s="16">
        <f t="shared" ca="1" si="9"/>
        <v>14.212955789254645</v>
      </c>
    </row>
    <row r="316" spans="5:6" x14ac:dyDescent="0.25">
      <c r="E316" s="16">
        <f t="shared" ca="1" si="8"/>
        <v>0.98600475856482439</v>
      </c>
      <c r="F316" s="16">
        <f t="shared" ca="1" si="9"/>
        <v>180.80511497092894</v>
      </c>
    </row>
    <row r="317" spans="5:6" x14ac:dyDescent="0.25">
      <c r="E317" s="16">
        <f t="shared" ca="1" si="8"/>
        <v>0.63575380826437877</v>
      </c>
      <c r="F317" s="16">
        <f t="shared" ca="1" si="9"/>
        <v>28.421096232431616</v>
      </c>
    </row>
    <row r="318" spans="5:6" x14ac:dyDescent="0.25">
      <c r="E318" s="16">
        <f t="shared" ca="1" si="8"/>
        <v>0.15220997551507365</v>
      </c>
      <c r="F318" s="16">
        <f t="shared" ca="1" si="9"/>
        <v>7.1922129817619274</v>
      </c>
    </row>
    <row r="319" spans="5:6" x14ac:dyDescent="0.25">
      <c r="E319" s="16">
        <f t="shared" ca="1" si="8"/>
        <v>0.7285724147841085</v>
      </c>
      <c r="F319" s="16">
        <f t="shared" ca="1" si="9"/>
        <v>36.910686248199227</v>
      </c>
    </row>
    <row r="320" spans="5:6" x14ac:dyDescent="0.25">
      <c r="E320" s="16">
        <f t="shared" ca="1" si="8"/>
        <v>0.79093404830895175</v>
      </c>
      <c r="F320" s="16">
        <f t="shared" ca="1" si="9"/>
        <v>45.135381609557918</v>
      </c>
    </row>
    <row r="321" spans="5:6" x14ac:dyDescent="0.25">
      <c r="E321" s="16">
        <f t="shared" ca="1" si="8"/>
        <v>0.38995712527383397</v>
      </c>
      <c r="F321" s="16">
        <f t="shared" ca="1" si="9"/>
        <v>15.18896561076712</v>
      </c>
    </row>
    <row r="322" spans="5:6" x14ac:dyDescent="0.25">
      <c r="E322" s="16">
        <f t="shared" ca="1" si="8"/>
        <v>0.96605331779743864</v>
      </c>
      <c r="F322" s="16">
        <f t="shared" ca="1" si="9"/>
        <v>124.6754456560477</v>
      </c>
    </row>
    <row r="323" spans="5:6" x14ac:dyDescent="0.25">
      <c r="E323" s="16">
        <f t="shared" ca="1" si="8"/>
        <v>0.31856079204596388</v>
      </c>
      <c r="F323" s="16">
        <f t="shared" ca="1" si="9"/>
        <v>12.531843564542161</v>
      </c>
    </row>
    <row r="324" spans="5:6" x14ac:dyDescent="0.25">
      <c r="E324" s="16">
        <f t="shared" ref="E324:E387" ca="1" si="10">RAND()</f>
        <v>0.57394219628781518</v>
      </c>
      <c r="F324" s="16">
        <f t="shared" ref="F324:F387" ca="1" si="11">_xlfn.LOGNORM.INV(E324,$C$3,$C$4)</f>
        <v>24.201624226684284</v>
      </c>
    </row>
    <row r="325" spans="5:6" x14ac:dyDescent="0.25">
      <c r="E325" s="16">
        <f t="shared" ca="1" si="10"/>
        <v>0.28885573537495113</v>
      </c>
      <c r="F325" s="16">
        <f t="shared" ca="1" si="11"/>
        <v>11.510611482557175</v>
      </c>
    </row>
    <row r="326" spans="5:6" x14ac:dyDescent="0.25">
      <c r="E326" s="16">
        <f t="shared" ca="1" si="10"/>
        <v>0.20734212894618953</v>
      </c>
      <c r="F326" s="16">
        <f t="shared" ca="1" si="11"/>
        <v>8.8846216956171702</v>
      </c>
    </row>
    <row r="327" spans="5:6" x14ac:dyDescent="0.25">
      <c r="E327" s="16">
        <f t="shared" ca="1" si="10"/>
        <v>0.93025564577050779</v>
      </c>
      <c r="F327" s="16">
        <f t="shared" ca="1" si="11"/>
        <v>88.031764260714382</v>
      </c>
    </row>
    <row r="328" spans="5:6" x14ac:dyDescent="0.25">
      <c r="E328" s="16">
        <f t="shared" ca="1" si="10"/>
        <v>0.31529541018882945</v>
      </c>
      <c r="F328" s="16">
        <f t="shared" ca="1" si="11"/>
        <v>12.417472696466239</v>
      </c>
    </row>
    <row r="329" spans="5:6" x14ac:dyDescent="0.25">
      <c r="E329" s="16">
        <f t="shared" ca="1" si="10"/>
        <v>0.73396094556198699</v>
      </c>
      <c r="F329" s="16">
        <f t="shared" ca="1" si="11"/>
        <v>37.518603421207366</v>
      </c>
    </row>
    <row r="330" spans="5:6" x14ac:dyDescent="0.25">
      <c r="E330" s="16">
        <f t="shared" ca="1" si="10"/>
        <v>0.21959384702320983</v>
      </c>
      <c r="F330" s="16">
        <f t="shared" ca="1" si="11"/>
        <v>9.2667650941472441</v>
      </c>
    </row>
    <row r="331" spans="5:6" x14ac:dyDescent="0.25">
      <c r="E331" s="16">
        <f t="shared" ca="1" si="10"/>
        <v>0.59608636534902371</v>
      </c>
      <c r="F331" s="16">
        <f t="shared" ca="1" si="11"/>
        <v>25.616327639136991</v>
      </c>
    </row>
    <row r="332" spans="5:6" x14ac:dyDescent="0.25">
      <c r="E332" s="16">
        <f t="shared" ca="1" si="10"/>
        <v>0.21092326413373319</v>
      </c>
      <c r="F332" s="16">
        <f t="shared" ca="1" si="11"/>
        <v>8.9959832021343829</v>
      </c>
    </row>
    <row r="333" spans="5:6" x14ac:dyDescent="0.25">
      <c r="E333" s="16">
        <f t="shared" ca="1" si="10"/>
        <v>0.70835755873321504</v>
      </c>
      <c r="F333" s="16">
        <f t="shared" ca="1" si="11"/>
        <v>34.764364944953506</v>
      </c>
    </row>
    <row r="334" spans="5:6" x14ac:dyDescent="0.25">
      <c r="E334" s="16">
        <f t="shared" ca="1" si="10"/>
        <v>0.64249748807682894</v>
      </c>
      <c r="F334" s="16">
        <f t="shared" ca="1" si="11"/>
        <v>28.937621144103474</v>
      </c>
    </row>
    <row r="335" spans="5:6" x14ac:dyDescent="0.25">
      <c r="E335" s="16">
        <f t="shared" ca="1" si="10"/>
        <v>0.7827294473634927</v>
      </c>
      <c r="F335" s="16">
        <f t="shared" ca="1" si="11"/>
        <v>43.879379875120733</v>
      </c>
    </row>
    <row r="336" spans="5:6" x14ac:dyDescent="0.25">
      <c r="E336" s="16">
        <f t="shared" ca="1" si="10"/>
        <v>0.53898386245512508</v>
      </c>
      <c r="F336" s="16">
        <f t="shared" ca="1" si="11"/>
        <v>22.150810540973982</v>
      </c>
    </row>
    <row r="337" spans="5:6" x14ac:dyDescent="0.25">
      <c r="E337" s="16">
        <f t="shared" ca="1" si="10"/>
        <v>0.68345736246916766</v>
      </c>
      <c r="F337" s="16">
        <f t="shared" ca="1" si="11"/>
        <v>32.375074406253141</v>
      </c>
    </row>
    <row r="338" spans="5:6" x14ac:dyDescent="0.25">
      <c r="E338" s="16">
        <f t="shared" ca="1" si="10"/>
        <v>0.82605551243132935</v>
      </c>
      <c r="F338" s="16">
        <f t="shared" ca="1" si="11"/>
        <v>51.351382425215647</v>
      </c>
    </row>
    <row r="339" spans="5:6" x14ac:dyDescent="0.25">
      <c r="E339" s="16">
        <f t="shared" ca="1" si="10"/>
        <v>1.6680148251351778E-2</v>
      </c>
      <c r="F339" s="16">
        <f t="shared" ca="1" si="11"/>
        <v>2.392358954558135</v>
      </c>
    </row>
    <row r="340" spans="5:6" x14ac:dyDescent="0.25">
      <c r="E340" s="16">
        <f t="shared" ca="1" si="10"/>
        <v>0.88131259822066021</v>
      </c>
      <c r="F340" s="16">
        <f t="shared" ca="1" si="11"/>
        <v>65.468815382404387</v>
      </c>
    </row>
    <row r="341" spans="5:6" x14ac:dyDescent="0.25">
      <c r="E341" s="16">
        <f t="shared" ca="1" si="10"/>
        <v>0.71220756446902844</v>
      </c>
      <c r="F341" s="16">
        <f t="shared" ca="1" si="11"/>
        <v>35.157762497679919</v>
      </c>
    </row>
    <row r="342" spans="5:6" x14ac:dyDescent="0.25">
      <c r="E342" s="16">
        <f t="shared" ca="1" si="10"/>
        <v>0.16600015807924839</v>
      </c>
      <c r="F342" s="16">
        <f t="shared" ca="1" si="11"/>
        <v>7.61338100501853</v>
      </c>
    </row>
    <row r="343" spans="5:6" x14ac:dyDescent="0.25">
      <c r="E343" s="16">
        <f t="shared" ca="1" si="10"/>
        <v>0.46020940500075014</v>
      </c>
      <c r="F343" s="16">
        <f t="shared" ca="1" si="11"/>
        <v>18.175850548442892</v>
      </c>
    </row>
    <row r="344" spans="5:6" x14ac:dyDescent="0.25">
      <c r="E344" s="16">
        <f t="shared" ca="1" si="10"/>
        <v>2.1950359850762435E-2</v>
      </c>
      <c r="F344" s="16">
        <f t="shared" ca="1" si="11"/>
        <v>2.6777114602467553</v>
      </c>
    </row>
    <row r="345" spans="5:6" x14ac:dyDescent="0.25">
      <c r="E345" s="16">
        <f t="shared" ca="1" si="10"/>
        <v>0.18325440203032439</v>
      </c>
      <c r="F345" s="16">
        <f t="shared" ca="1" si="11"/>
        <v>8.1414459318494963</v>
      </c>
    </row>
    <row r="346" spans="5:6" x14ac:dyDescent="0.25">
      <c r="E346" s="16">
        <f t="shared" ca="1" si="10"/>
        <v>0.46185706128121273</v>
      </c>
      <c r="F346" s="16">
        <f t="shared" ca="1" si="11"/>
        <v>18.251434806723651</v>
      </c>
    </row>
    <row r="347" spans="5:6" x14ac:dyDescent="0.25">
      <c r="E347" s="16">
        <f t="shared" ca="1" si="10"/>
        <v>0.63920786329348911</v>
      </c>
      <c r="F347" s="16">
        <f t="shared" ca="1" si="11"/>
        <v>28.684079523208542</v>
      </c>
    </row>
    <row r="348" spans="5:6" x14ac:dyDescent="0.25">
      <c r="E348" s="16">
        <f t="shared" ca="1" si="10"/>
        <v>0.27742909869760501</v>
      </c>
      <c r="F348" s="16">
        <f t="shared" ca="1" si="11"/>
        <v>11.128440579704105</v>
      </c>
    </row>
    <row r="349" spans="5:6" x14ac:dyDescent="0.25">
      <c r="E349" s="16">
        <f t="shared" ca="1" si="10"/>
        <v>8.6929595512604374E-2</v>
      </c>
      <c r="F349" s="16">
        <f t="shared" ca="1" si="11"/>
        <v>5.1556462849007039</v>
      </c>
    </row>
    <row r="350" spans="5:6" x14ac:dyDescent="0.25">
      <c r="E350" s="16">
        <f t="shared" ca="1" si="10"/>
        <v>0.46301834533174646</v>
      </c>
      <c r="F350" s="16">
        <f t="shared" ca="1" si="11"/>
        <v>18.304877874026417</v>
      </c>
    </row>
    <row r="351" spans="5:6" x14ac:dyDescent="0.25">
      <c r="E351" s="16">
        <f t="shared" ca="1" si="10"/>
        <v>0.75459969965101992</v>
      </c>
      <c r="F351" s="16">
        <f t="shared" ca="1" si="11"/>
        <v>40.006263117372271</v>
      </c>
    </row>
    <row r="352" spans="5:6" x14ac:dyDescent="0.25">
      <c r="E352" s="16">
        <f t="shared" ca="1" si="10"/>
        <v>0.4757318436732012</v>
      </c>
      <c r="F352" s="16">
        <f t="shared" ca="1" si="11"/>
        <v>18.899419124516683</v>
      </c>
    </row>
    <row r="353" spans="5:6" x14ac:dyDescent="0.25">
      <c r="E353" s="16">
        <f t="shared" ca="1" si="10"/>
        <v>0.64508774618774656</v>
      </c>
      <c r="F353" s="16">
        <f t="shared" ca="1" si="11"/>
        <v>29.139416939056883</v>
      </c>
    </row>
    <row r="354" spans="5:6" x14ac:dyDescent="0.25">
      <c r="E354" s="16">
        <f t="shared" ca="1" si="10"/>
        <v>8.4748789347669606E-2</v>
      </c>
      <c r="F354" s="16">
        <f t="shared" ca="1" si="11"/>
        <v>5.0844152427598317</v>
      </c>
    </row>
    <row r="355" spans="5:6" x14ac:dyDescent="0.25">
      <c r="E355" s="16">
        <f t="shared" ca="1" si="10"/>
        <v>0.75950244598096028</v>
      </c>
      <c r="F355" s="16">
        <f t="shared" ca="1" si="11"/>
        <v>40.63797447590634</v>
      </c>
    </row>
    <row r="356" spans="5:6" x14ac:dyDescent="0.25">
      <c r="E356" s="16">
        <f t="shared" ca="1" si="10"/>
        <v>0.79262889663897129</v>
      </c>
      <c r="F356" s="16">
        <f t="shared" ca="1" si="11"/>
        <v>45.402938534108763</v>
      </c>
    </row>
    <row r="357" spans="5:6" x14ac:dyDescent="0.25">
      <c r="E357" s="16">
        <f t="shared" ca="1" si="10"/>
        <v>0.30836308695283177</v>
      </c>
      <c r="F357" s="16">
        <f t="shared" ca="1" si="11"/>
        <v>12.176458164710839</v>
      </c>
    </row>
    <row r="358" spans="5:6" x14ac:dyDescent="0.25">
      <c r="E358" s="16">
        <f t="shared" ca="1" si="10"/>
        <v>0.74024382234701402</v>
      </c>
      <c r="F358" s="16">
        <f t="shared" ca="1" si="11"/>
        <v>38.248229746913488</v>
      </c>
    </row>
    <row r="359" spans="5:6" x14ac:dyDescent="0.25">
      <c r="E359" s="16">
        <f t="shared" ca="1" si="10"/>
        <v>0.10400698879279457</v>
      </c>
      <c r="F359" s="16">
        <f t="shared" ca="1" si="11"/>
        <v>5.7027853916331548</v>
      </c>
    </row>
    <row r="360" spans="5:6" x14ac:dyDescent="0.25">
      <c r="E360" s="16">
        <f t="shared" ca="1" si="10"/>
        <v>0.82307777040339147</v>
      </c>
      <c r="F360" s="16">
        <f t="shared" ca="1" si="11"/>
        <v>50.762509993121022</v>
      </c>
    </row>
    <row r="361" spans="5:6" x14ac:dyDescent="0.25">
      <c r="E361" s="16">
        <f t="shared" ca="1" si="10"/>
        <v>0.14496411602950676</v>
      </c>
      <c r="F361" s="16">
        <f t="shared" ca="1" si="11"/>
        <v>6.9707368037667479</v>
      </c>
    </row>
    <row r="362" spans="5:6" x14ac:dyDescent="0.25">
      <c r="E362" s="16">
        <f t="shared" ca="1" si="10"/>
        <v>0.45370673193980926</v>
      </c>
      <c r="F362" s="16">
        <f t="shared" ca="1" si="11"/>
        <v>17.88027825905932</v>
      </c>
    </row>
    <row r="363" spans="5:6" x14ac:dyDescent="0.25">
      <c r="E363" s="16">
        <f t="shared" ca="1" si="10"/>
        <v>0.84777276781254862</v>
      </c>
      <c r="F363" s="16">
        <f t="shared" ca="1" si="11"/>
        <v>56.088331516917592</v>
      </c>
    </row>
    <row r="364" spans="5:6" x14ac:dyDescent="0.25">
      <c r="E364" s="16">
        <f t="shared" ca="1" si="10"/>
        <v>5.0861724047067347E-2</v>
      </c>
      <c r="F364" s="16">
        <f t="shared" ca="1" si="11"/>
        <v>3.9096381491381469</v>
      </c>
    </row>
    <row r="365" spans="5:6" x14ac:dyDescent="0.25">
      <c r="E365" s="16">
        <f t="shared" ca="1" si="10"/>
        <v>9.2354450309941605E-3</v>
      </c>
      <c r="F365" s="16">
        <f t="shared" ca="1" si="11"/>
        <v>1.9040043569231864</v>
      </c>
    </row>
    <row r="366" spans="5:6" x14ac:dyDescent="0.25">
      <c r="E366" s="16">
        <f t="shared" ca="1" si="10"/>
        <v>7.4424755553554767E-2</v>
      </c>
      <c r="F366" s="16">
        <f t="shared" ca="1" si="11"/>
        <v>4.7416863614872584</v>
      </c>
    </row>
    <row r="367" spans="5:6" x14ac:dyDescent="0.25">
      <c r="E367" s="16">
        <f t="shared" ca="1" si="10"/>
        <v>0.45120072007920886</v>
      </c>
      <c r="F367" s="16">
        <f t="shared" ca="1" si="11"/>
        <v>17.767513328688405</v>
      </c>
    </row>
    <row r="368" spans="5:6" x14ac:dyDescent="0.25">
      <c r="E368" s="16">
        <f t="shared" ca="1" si="10"/>
        <v>0.90040807214112184</v>
      </c>
      <c r="F368" s="16">
        <f t="shared" ca="1" si="11"/>
        <v>72.521296132200192</v>
      </c>
    </row>
    <row r="369" spans="5:6" x14ac:dyDescent="0.25">
      <c r="E369" s="16">
        <f t="shared" ca="1" si="10"/>
        <v>0.48435651367693533</v>
      </c>
      <c r="F369" s="16">
        <f t="shared" ca="1" si="11"/>
        <v>19.312982545909559</v>
      </c>
    </row>
    <row r="370" spans="5:6" x14ac:dyDescent="0.25">
      <c r="E370" s="16">
        <f t="shared" ca="1" si="10"/>
        <v>0.18731362665718565</v>
      </c>
      <c r="F370" s="16">
        <f t="shared" ca="1" si="11"/>
        <v>8.2660833515945367</v>
      </c>
    </row>
    <row r="371" spans="5:6" x14ac:dyDescent="0.25">
      <c r="E371" s="16">
        <f t="shared" ca="1" si="10"/>
        <v>0.25949452168377951</v>
      </c>
      <c r="F371" s="16">
        <f t="shared" ca="1" si="11"/>
        <v>10.539134780567927</v>
      </c>
    </row>
    <row r="372" spans="5:6" x14ac:dyDescent="0.25">
      <c r="E372" s="16">
        <f t="shared" ca="1" si="10"/>
        <v>0.37895457808751387</v>
      </c>
      <c r="F372" s="16">
        <f t="shared" ca="1" si="11"/>
        <v>14.757809569229796</v>
      </c>
    </row>
    <row r="373" spans="5:6" x14ac:dyDescent="0.25">
      <c r="E373" s="16">
        <f t="shared" ca="1" si="10"/>
        <v>0.53372349058178137</v>
      </c>
      <c r="F373" s="16">
        <f t="shared" ca="1" si="11"/>
        <v>21.859446917229402</v>
      </c>
    </row>
    <row r="374" spans="5:6" x14ac:dyDescent="0.25">
      <c r="E374" s="16">
        <f t="shared" ca="1" si="10"/>
        <v>0.52961011941856062</v>
      </c>
      <c r="F374" s="16">
        <f t="shared" ca="1" si="11"/>
        <v>21.634512490356649</v>
      </c>
    </row>
    <row r="375" spans="5:6" x14ac:dyDescent="0.25">
      <c r="E375" s="16">
        <f t="shared" ca="1" si="10"/>
        <v>0.76200256889935902</v>
      </c>
      <c r="F375" s="16">
        <f t="shared" ca="1" si="11"/>
        <v>40.966680338479691</v>
      </c>
    </row>
    <row r="376" spans="5:6" x14ac:dyDescent="0.25">
      <c r="E376" s="16">
        <f t="shared" ca="1" si="10"/>
        <v>0.56615465352778382</v>
      </c>
      <c r="F376" s="16">
        <f t="shared" ca="1" si="11"/>
        <v>23.726498484585786</v>
      </c>
    </row>
    <row r="377" spans="5:6" x14ac:dyDescent="0.25">
      <c r="E377" s="16">
        <f t="shared" ca="1" si="10"/>
        <v>0.90398446839913604</v>
      </c>
      <c r="F377" s="16">
        <f t="shared" ca="1" si="11"/>
        <v>74.03916450049384</v>
      </c>
    </row>
    <row r="378" spans="5:6" x14ac:dyDescent="0.25">
      <c r="E378" s="16">
        <f t="shared" ca="1" si="10"/>
        <v>8.5205726819677086E-2</v>
      </c>
      <c r="F378" s="16">
        <f t="shared" ca="1" si="11"/>
        <v>5.0993703469151814</v>
      </c>
    </row>
    <row r="379" spans="5:6" x14ac:dyDescent="0.25">
      <c r="E379" s="16">
        <f t="shared" ca="1" si="10"/>
        <v>0.89649440828179383</v>
      </c>
      <c r="F379" s="16">
        <f t="shared" ca="1" si="11"/>
        <v>70.939444140990346</v>
      </c>
    </row>
    <row r="380" spans="5:6" x14ac:dyDescent="0.25">
      <c r="E380" s="16">
        <f t="shared" ca="1" si="10"/>
        <v>0.39537747445917437</v>
      </c>
      <c r="F380" s="16">
        <f t="shared" ca="1" si="11"/>
        <v>15.404652922562359</v>
      </c>
    </row>
    <row r="381" spans="5:6" x14ac:dyDescent="0.25">
      <c r="E381" s="16">
        <f t="shared" ca="1" si="10"/>
        <v>0.85291958080619079</v>
      </c>
      <c r="F381" s="16">
        <f t="shared" ca="1" si="11"/>
        <v>57.342241200700002</v>
      </c>
    </row>
    <row r="382" spans="5:6" x14ac:dyDescent="0.25">
      <c r="E382" s="16">
        <f t="shared" ca="1" si="10"/>
        <v>0.20410013793189508</v>
      </c>
      <c r="F382" s="16">
        <f t="shared" ca="1" si="11"/>
        <v>8.7840282187061192</v>
      </c>
    </row>
    <row r="383" spans="5:6" x14ac:dyDescent="0.25">
      <c r="E383" s="16">
        <f t="shared" ca="1" si="10"/>
        <v>0.66366182268673179</v>
      </c>
      <c r="F383" s="16">
        <f t="shared" ca="1" si="11"/>
        <v>30.645251599563935</v>
      </c>
    </row>
    <row r="384" spans="5:6" x14ac:dyDescent="0.25">
      <c r="E384" s="16">
        <f t="shared" ca="1" si="10"/>
        <v>0.38821375884667497</v>
      </c>
      <c r="F384" s="16">
        <f t="shared" ca="1" si="11"/>
        <v>15.12006034641796</v>
      </c>
    </row>
    <row r="385" spans="5:6" x14ac:dyDescent="0.25">
      <c r="E385" s="16">
        <f t="shared" ca="1" si="10"/>
        <v>0.99143764990212191</v>
      </c>
      <c r="F385" s="16">
        <f t="shared" ca="1" si="11"/>
        <v>217.89632730648941</v>
      </c>
    </row>
    <row r="386" spans="5:6" x14ac:dyDescent="0.25">
      <c r="E386" s="16">
        <f t="shared" ca="1" si="10"/>
        <v>0.15475710959541333</v>
      </c>
      <c r="F386" s="16">
        <f t="shared" ca="1" si="11"/>
        <v>7.2700133159835048</v>
      </c>
    </row>
    <row r="387" spans="5:6" x14ac:dyDescent="0.25">
      <c r="E387" s="16">
        <f t="shared" ca="1" si="10"/>
        <v>0.17934913960539323</v>
      </c>
      <c r="F387" s="16">
        <f t="shared" ca="1" si="11"/>
        <v>8.021710484780753</v>
      </c>
    </row>
    <row r="388" spans="5:6" x14ac:dyDescent="0.25">
      <c r="E388" s="16">
        <f t="shared" ref="E388:E451" ca="1" si="12">RAND()</f>
        <v>0.80264787087883205</v>
      </c>
      <c r="F388" s="16">
        <f t="shared" ref="F388:F451" ca="1" si="13">_xlfn.LOGNORM.INV(E388,$C$3,$C$4)</f>
        <v>47.045592671411505</v>
      </c>
    </row>
    <row r="389" spans="5:6" x14ac:dyDescent="0.25">
      <c r="E389" s="16">
        <f t="shared" ca="1" si="12"/>
        <v>0.25686578310357444</v>
      </c>
      <c r="F389" s="16">
        <f t="shared" ca="1" si="13"/>
        <v>10.453759422340104</v>
      </c>
    </row>
    <row r="390" spans="5:6" x14ac:dyDescent="0.25">
      <c r="E390" s="16">
        <f t="shared" ca="1" si="12"/>
        <v>0.2953087521064649</v>
      </c>
      <c r="F390" s="16">
        <f t="shared" ca="1" si="13"/>
        <v>11.728931861910189</v>
      </c>
    </row>
    <row r="391" spans="5:6" x14ac:dyDescent="0.25">
      <c r="E391" s="16">
        <f t="shared" ca="1" si="12"/>
        <v>0.62907054103886406</v>
      </c>
      <c r="F391" s="16">
        <f t="shared" ca="1" si="13"/>
        <v>27.921378674728707</v>
      </c>
    </row>
    <row r="392" spans="5:6" x14ac:dyDescent="0.25">
      <c r="E392" s="16">
        <f t="shared" ca="1" si="12"/>
        <v>0.1931211939500932</v>
      </c>
      <c r="F392" s="16">
        <f t="shared" ca="1" si="13"/>
        <v>8.4447765514007092</v>
      </c>
    </row>
    <row r="393" spans="5:6" x14ac:dyDescent="0.25">
      <c r="E393" s="16">
        <f t="shared" ca="1" si="12"/>
        <v>0.39458957924643889</v>
      </c>
      <c r="F393" s="16">
        <f t="shared" ca="1" si="13"/>
        <v>15.373163009934087</v>
      </c>
    </row>
    <row r="394" spans="5:6" x14ac:dyDescent="0.25">
      <c r="E394" s="16">
        <f t="shared" ca="1" si="12"/>
        <v>0.29749337209172322</v>
      </c>
      <c r="F394" s="16">
        <f t="shared" ca="1" si="13"/>
        <v>11.803267980181364</v>
      </c>
    </row>
    <row r="395" spans="5:6" x14ac:dyDescent="0.25">
      <c r="E395" s="16">
        <f t="shared" ca="1" si="12"/>
        <v>0.54264010317471734</v>
      </c>
      <c r="F395" s="16">
        <f t="shared" ca="1" si="13"/>
        <v>22.355831631543122</v>
      </c>
    </row>
    <row r="396" spans="5:6" x14ac:dyDescent="0.25">
      <c r="E396" s="16">
        <f t="shared" ca="1" si="12"/>
        <v>0.82950729232594644</v>
      </c>
      <c r="F396" s="16">
        <f t="shared" ca="1" si="13"/>
        <v>52.050791900116792</v>
      </c>
    </row>
    <row r="397" spans="5:6" x14ac:dyDescent="0.25">
      <c r="E397" s="16">
        <f t="shared" ca="1" si="12"/>
        <v>0.26063868337388707</v>
      </c>
      <c r="F397" s="16">
        <f t="shared" ca="1" si="13"/>
        <v>10.576371141107757</v>
      </c>
    </row>
    <row r="398" spans="5:6" x14ac:dyDescent="0.25">
      <c r="E398" s="16">
        <f t="shared" ca="1" si="12"/>
        <v>0.7243452257657359</v>
      </c>
      <c r="F398" s="16">
        <f t="shared" ca="1" si="13"/>
        <v>36.444805762164435</v>
      </c>
    </row>
    <row r="399" spans="5:6" x14ac:dyDescent="0.25">
      <c r="E399" s="16">
        <f t="shared" ca="1" si="12"/>
        <v>9.4948549408002458E-2</v>
      </c>
      <c r="F399" s="16">
        <f t="shared" ca="1" si="13"/>
        <v>5.414694269687133</v>
      </c>
    </row>
    <row r="400" spans="5:6" x14ac:dyDescent="0.25">
      <c r="E400" s="16">
        <f t="shared" ca="1" si="12"/>
        <v>0.514372911992793</v>
      </c>
      <c r="F400" s="16">
        <f t="shared" ca="1" si="13"/>
        <v>20.82252524042006</v>
      </c>
    </row>
    <row r="401" spans="5:6" x14ac:dyDescent="0.25">
      <c r="E401" s="16">
        <f t="shared" ca="1" si="12"/>
        <v>0.20997475217528971</v>
      </c>
      <c r="F401" s="16">
        <f t="shared" ca="1" si="13"/>
        <v>8.9664617548146577</v>
      </c>
    </row>
    <row r="402" spans="5:6" x14ac:dyDescent="0.25">
      <c r="E402" s="16">
        <f t="shared" ca="1" si="12"/>
        <v>0.85170447985258235</v>
      </c>
      <c r="F402" s="16">
        <f t="shared" ca="1" si="13"/>
        <v>57.041077897102276</v>
      </c>
    </row>
    <row r="403" spans="5:6" x14ac:dyDescent="0.25">
      <c r="E403" s="16">
        <f t="shared" ca="1" si="12"/>
        <v>0.34149425454488114</v>
      </c>
      <c r="F403" s="16">
        <f t="shared" ca="1" si="13"/>
        <v>13.351270468741943</v>
      </c>
    </row>
    <row r="404" spans="5:6" x14ac:dyDescent="0.25">
      <c r="E404" s="16">
        <f t="shared" ca="1" si="12"/>
        <v>0.77542021135329398</v>
      </c>
      <c r="F404" s="16">
        <f t="shared" ca="1" si="13"/>
        <v>42.811933419065944</v>
      </c>
    </row>
    <row r="405" spans="5:6" x14ac:dyDescent="0.25">
      <c r="E405" s="16">
        <f t="shared" ca="1" si="12"/>
        <v>0.95263351438538713</v>
      </c>
      <c r="F405" s="16">
        <f t="shared" ca="1" si="13"/>
        <v>106.79838736796992</v>
      </c>
    </row>
    <row r="406" spans="5:6" x14ac:dyDescent="0.25">
      <c r="E406" s="16">
        <f t="shared" ca="1" si="12"/>
        <v>0.4519029978116984</v>
      </c>
      <c r="F406" s="16">
        <f t="shared" ca="1" si="13"/>
        <v>17.799050957373296</v>
      </c>
    </row>
    <row r="407" spans="5:6" x14ac:dyDescent="0.25">
      <c r="E407" s="16">
        <f t="shared" ca="1" si="12"/>
        <v>0.57599284811060147</v>
      </c>
      <c r="F407" s="16">
        <f t="shared" ca="1" si="13"/>
        <v>24.328600724927572</v>
      </c>
    </row>
    <row r="408" spans="5:6" x14ac:dyDescent="0.25">
      <c r="E408" s="16">
        <f t="shared" ca="1" si="12"/>
        <v>0.22873220420029072</v>
      </c>
      <c r="F408" s="16">
        <f t="shared" ca="1" si="13"/>
        <v>9.5541104086582838</v>
      </c>
    </row>
    <row r="409" spans="5:6" x14ac:dyDescent="0.25">
      <c r="E409" s="16">
        <f t="shared" ca="1" si="12"/>
        <v>0.85081563650416347</v>
      </c>
      <c r="F409" s="16">
        <f t="shared" ca="1" si="13"/>
        <v>56.822817165452712</v>
      </c>
    </row>
    <row r="410" spans="5:6" x14ac:dyDescent="0.25">
      <c r="E410" s="16">
        <f t="shared" ca="1" si="12"/>
        <v>0.24510837686030751</v>
      </c>
      <c r="F410" s="16">
        <f t="shared" ca="1" si="13"/>
        <v>10.074786171536928</v>
      </c>
    </row>
    <row r="411" spans="5:6" x14ac:dyDescent="0.25">
      <c r="E411" s="16">
        <f t="shared" ca="1" si="12"/>
        <v>0.78236171192451809</v>
      </c>
      <c r="F411" s="16">
        <f t="shared" ca="1" si="13"/>
        <v>43.824551607725887</v>
      </c>
    </row>
    <row r="412" spans="5:6" x14ac:dyDescent="0.25">
      <c r="E412" s="16">
        <f t="shared" ca="1" si="12"/>
        <v>0.59545059806171086</v>
      </c>
      <c r="F412" s="16">
        <f t="shared" ca="1" si="13"/>
        <v>25.574321885871466</v>
      </c>
    </row>
    <row r="413" spans="5:6" x14ac:dyDescent="0.25">
      <c r="E413" s="16">
        <f t="shared" ca="1" si="12"/>
        <v>0.59738998936983356</v>
      </c>
      <c r="F413" s="16">
        <f t="shared" ca="1" si="13"/>
        <v>25.702728047884072</v>
      </c>
    </row>
    <row r="414" spans="5:6" x14ac:dyDescent="0.25">
      <c r="E414" s="16">
        <f t="shared" ca="1" si="12"/>
        <v>0.4867806530048262</v>
      </c>
      <c r="F414" s="16">
        <f t="shared" ca="1" si="13"/>
        <v>19.430771026403949</v>
      </c>
    </row>
    <row r="415" spans="5:6" x14ac:dyDescent="0.25">
      <c r="E415" s="16">
        <f t="shared" ca="1" si="12"/>
        <v>0.23090828313914047</v>
      </c>
      <c r="F415" s="16">
        <f t="shared" ca="1" si="13"/>
        <v>9.6228558920939253</v>
      </c>
    </row>
    <row r="416" spans="5:6" x14ac:dyDescent="0.25">
      <c r="E416" s="16">
        <f t="shared" ca="1" si="12"/>
        <v>0.59258596141009767</v>
      </c>
      <c r="F416" s="16">
        <f t="shared" ca="1" si="13"/>
        <v>25.386108368882262</v>
      </c>
    </row>
    <row r="417" spans="5:6" x14ac:dyDescent="0.25">
      <c r="E417" s="16">
        <f t="shared" ca="1" si="12"/>
        <v>0.28170241293135501</v>
      </c>
      <c r="F417" s="16">
        <f t="shared" ca="1" si="13"/>
        <v>11.270722092636099</v>
      </c>
    </row>
    <row r="418" spans="5:6" x14ac:dyDescent="0.25">
      <c r="E418" s="16">
        <f t="shared" ca="1" si="12"/>
        <v>0.25413711497886482</v>
      </c>
      <c r="F418" s="16">
        <f t="shared" ca="1" si="13"/>
        <v>10.365393676555405</v>
      </c>
    </row>
    <row r="419" spans="5:6" x14ac:dyDescent="0.25">
      <c r="E419" s="16">
        <f t="shared" ca="1" si="12"/>
        <v>0.36546828072709947</v>
      </c>
      <c r="F419" s="16">
        <f t="shared" ca="1" si="13"/>
        <v>14.240927501450642</v>
      </c>
    </row>
    <row r="420" spans="5:6" x14ac:dyDescent="0.25">
      <c r="E420" s="16">
        <f t="shared" ca="1" si="12"/>
        <v>0.96354439473024978</v>
      </c>
      <c r="F420" s="16">
        <f t="shared" ca="1" si="13"/>
        <v>120.70941012179156</v>
      </c>
    </row>
    <row r="421" spans="5:6" x14ac:dyDescent="0.25">
      <c r="E421" s="16">
        <f t="shared" ca="1" si="12"/>
        <v>0.33372176898988737</v>
      </c>
      <c r="F421" s="16">
        <f t="shared" ca="1" si="13"/>
        <v>13.070277519633201</v>
      </c>
    </row>
    <row r="422" spans="5:6" x14ac:dyDescent="0.25">
      <c r="E422" s="16">
        <f t="shared" ca="1" si="12"/>
        <v>0.13980443642366569</v>
      </c>
      <c r="F422" s="16">
        <f t="shared" ca="1" si="13"/>
        <v>6.8127891784786296</v>
      </c>
    </row>
    <row r="423" spans="5:6" x14ac:dyDescent="0.25">
      <c r="E423" s="16">
        <f t="shared" ca="1" si="12"/>
        <v>0.25996226293719438</v>
      </c>
      <c r="F423" s="16">
        <f t="shared" ca="1" si="13"/>
        <v>10.55435160175049</v>
      </c>
    </row>
    <row r="424" spans="5:6" x14ac:dyDescent="0.25">
      <c r="E424" s="16">
        <f t="shared" ca="1" si="12"/>
        <v>7.0160717983500653E-3</v>
      </c>
      <c r="F424" s="16">
        <f t="shared" ca="1" si="13"/>
        <v>1.7221276324420518</v>
      </c>
    </row>
    <row r="425" spans="5:6" x14ac:dyDescent="0.25">
      <c r="E425" s="16">
        <f t="shared" ca="1" si="12"/>
        <v>0.73865745014272988</v>
      </c>
      <c r="F425" s="16">
        <f t="shared" ca="1" si="13"/>
        <v>38.061827906763291</v>
      </c>
    </row>
    <row r="426" spans="5:6" x14ac:dyDescent="0.25">
      <c r="E426" s="16">
        <f t="shared" ca="1" si="12"/>
        <v>0.89583448097539509</v>
      </c>
      <c r="F426" s="16">
        <f t="shared" ca="1" si="13"/>
        <v>70.680371890536478</v>
      </c>
    </row>
    <row r="427" spans="5:6" x14ac:dyDescent="0.25">
      <c r="E427" s="16">
        <f t="shared" ca="1" si="12"/>
        <v>0.6637372415696261</v>
      </c>
      <c r="F427" s="16">
        <f t="shared" ca="1" si="13"/>
        <v>30.65158672364381</v>
      </c>
    </row>
    <row r="428" spans="5:6" x14ac:dyDescent="0.25">
      <c r="E428" s="16">
        <f t="shared" ca="1" si="12"/>
        <v>0.88057235243751442</v>
      </c>
      <c r="F428" s="16">
        <f t="shared" ca="1" si="13"/>
        <v>65.22565018193815</v>
      </c>
    </row>
    <row r="429" spans="5:6" x14ac:dyDescent="0.25">
      <c r="E429" s="16">
        <f t="shared" ca="1" si="12"/>
        <v>0.37245376101680483</v>
      </c>
      <c r="F429" s="16">
        <f t="shared" ca="1" si="13"/>
        <v>14.507105182899899</v>
      </c>
    </row>
    <row r="430" spans="5:6" x14ac:dyDescent="0.25">
      <c r="E430" s="16">
        <f t="shared" ca="1" si="12"/>
        <v>0.55386081189125591</v>
      </c>
      <c r="F430" s="16">
        <f t="shared" ca="1" si="13"/>
        <v>22.998334865441091</v>
      </c>
    </row>
    <row r="431" spans="5:6" x14ac:dyDescent="0.25">
      <c r="E431" s="16">
        <f t="shared" ca="1" si="12"/>
        <v>0.74566771944840815</v>
      </c>
      <c r="F431" s="16">
        <f t="shared" ca="1" si="13"/>
        <v>38.89705463361539</v>
      </c>
    </row>
    <row r="432" spans="5:6" x14ac:dyDescent="0.25">
      <c r="E432" s="16">
        <f t="shared" ca="1" si="12"/>
        <v>0.54249041436389966</v>
      </c>
      <c r="F432" s="16">
        <f t="shared" ca="1" si="13"/>
        <v>22.347396932917661</v>
      </c>
    </row>
    <row r="433" spans="5:6" x14ac:dyDescent="0.25">
      <c r="E433" s="16">
        <f t="shared" ca="1" si="12"/>
        <v>0.45870745202978325</v>
      </c>
      <c r="F433" s="16">
        <f t="shared" ca="1" si="13"/>
        <v>18.107195886522906</v>
      </c>
    </row>
    <row r="434" spans="5:6" x14ac:dyDescent="0.25">
      <c r="E434" s="16">
        <f t="shared" ca="1" si="12"/>
        <v>0.12198560550711757</v>
      </c>
      <c r="F434" s="16">
        <f t="shared" ca="1" si="13"/>
        <v>6.2643945828497021</v>
      </c>
    </row>
    <row r="435" spans="5:6" x14ac:dyDescent="0.25">
      <c r="E435" s="16">
        <f t="shared" ca="1" si="12"/>
        <v>4.7027373162205177E-2</v>
      </c>
      <c r="F435" s="16">
        <f t="shared" ca="1" si="13"/>
        <v>3.764495736911039</v>
      </c>
    </row>
    <row r="436" spans="5:6" x14ac:dyDescent="0.25">
      <c r="E436" s="16">
        <f t="shared" ca="1" si="12"/>
        <v>0.65500995646972493</v>
      </c>
      <c r="F436" s="16">
        <f t="shared" ca="1" si="13"/>
        <v>29.930621572944908</v>
      </c>
    </row>
    <row r="437" spans="5:6" x14ac:dyDescent="0.25">
      <c r="E437" s="16">
        <f t="shared" ca="1" si="12"/>
        <v>0.61222368674604688</v>
      </c>
      <c r="F437" s="16">
        <f t="shared" ca="1" si="13"/>
        <v>26.71217499079081</v>
      </c>
    </row>
    <row r="438" spans="5:6" x14ac:dyDescent="0.25">
      <c r="E438" s="16">
        <f t="shared" ca="1" si="12"/>
        <v>0.47385040827778835</v>
      </c>
      <c r="F438" s="16">
        <f t="shared" ca="1" si="13"/>
        <v>18.810320585579774</v>
      </c>
    </row>
    <row r="439" spans="5:6" x14ac:dyDescent="0.25">
      <c r="E439" s="16">
        <f t="shared" ca="1" si="12"/>
        <v>0.79375914217032162</v>
      </c>
      <c r="F439" s="16">
        <f t="shared" ca="1" si="13"/>
        <v>45.582969395910553</v>
      </c>
    </row>
    <row r="440" spans="5:6" x14ac:dyDescent="0.25">
      <c r="E440" s="16">
        <f t="shared" ca="1" si="12"/>
        <v>0.95152026635306863</v>
      </c>
      <c r="F440" s="16">
        <f t="shared" ca="1" si="13"/>
        <v>105.61245187582585</v>
      </c>
    </row>
    <row r="441" spans="5:6" x14ac:dyDescent="0.25">
      <c r="E441" s="16">
        <f t="shared" ca="1" si="12"/>
        <v>8.3457022370200806E-2</v>
      </c>
      <c r="F441" s="16">
        <f t="shared" ca="1" si="13"/>
        <v>5.0420472440977733</v>
      </c>
    </row>
    <row r="442" spans="5:6" x14ac:dyDescent="0.25">
      <c r="E442" s="16">
        <f t="shared" ca="1" si="12"/>
        <v>0.22848470958300848</v>
      </c>
      <c r="F442" s="16">
        <f t="shared" ca="1" si="13"/>
        <v>9.5462997890322043</v>
      </c>
    </row>
    <row r="443" spans="5:6" x14ac:dyDescent="0.25">
      <c r="E443" s="16">
        <f t="shared" ca="1" si="12"/>
        <v>0.65332417972507173</v>
      </c>
      <c r="F443" s="16">
        <f t="shared" ca="1" si="13"/>
        <v>29.794110280647125</v>
      </c>
    </row>
    <row r="444" spans="5:6" x14ac:dyDescent="0.25">
      <c r="E444" s="16">
        <f t="shared" ca="1" si="12"/>
        <v>0.50821776170676081</v>
      </c>
      <c r="F444" s="16">
        <f t="shared" ca="1" si="13"/>
        <v>20.503596930862535</v>
      </c>
    </row>
    <row r="445" spans="5:6" x14ac:dyDescent="0.25">
      <c r="E445" s="16">
        <f t="shared" ca="1" si="12"/>
        <v>0.34244210129883901</v>
      </c>
      <c r="F445" s="16">
        <f t="shared" ca="1" si="13"/>
        <v>13.385776808484712</v>
      </c>
    </row>
    <row r="446" spans="5:6" x14ac:dyDescent="0.25">
      <c r="E446" s="16">
        <f t="shared" ca="1" si="12"/>
        <v>0.75592688217494575</v>
      </c>
      <c r="F446" s="16">
        <f t="shared" ca="1" si="13"/>
        <v>40.175616740812558</v>
      </c>
    </row>
    <row r="447" spans="5:6" x14ac:dyDescent="0.25">
      <c r="E447" s="16">
        <f t="shared" ca="1" si="12"/>
        <v>0.54427951648400508</v>
      </c>
      <c r="F447" s="16">
        <f t="shared" ca="1" si="13"/>
        <v>22.448440961808647</v>
      </c>
    </row>
    <row r="448" spans="5:6" x14ac:dyDescent="0.25">
      <c r="E448" s="16">
        <f t="shared" ca="1" si="12"/>
        <v>0.85651728978487218</v>
      </c>
      <c r="F448" s="16">
        <f t="shared" ca="1" si="13"/>
        <v>58.253388589232614</v>
      </c>
    </row>
    <row r="449" spans="5:6" x14ac:dyDescent="0.25">
      <c r="E449" s="16">
        <f t="shared" ca="1" si="12"/>
        <v>0.39172790463970131</v>
      </c>
      <c r="F449" s="16">
        <f t="shared" ca="1" si="13"/>
        <v>15.25918570118592</v>
      </c>
    </row>
    <row r="450" spans="5:6" x14ac:dyDescent="0.25">
      <c r="E450" s="16">
        <f t="shared" ca="1" si="12"/>
        <v>0.73925665358932213</v>
      </c>
      <c r="F450" s="16">
        <f t="shared" ca="1" si="13"/>
        <v>38.132059892501779</v>
      </c>
    </row>
    <row r="451" spans="5:6" x14ac:dyDescent="0.25">
      <c r="E451" s="16">
        <f t="shared" ca="1" si="12"/>
        <v>0.71863273380531789</v>
      </c>
      <c r="F451" s="16">
        <f t="shared" ca="1" si="13"/>
        <v>35.829966162020213</v>
      </c>
    </row>
    <row r="452" spans="5:6" x14ac:dyDescent="0.25">
      <c r="E452" s="16">
        <f t="shared" ref="E452:E515" ca="1" si="14">RAND()</f>
        <v>0.89803706588860155</v>
      </c>
      <c r="F452" s="16">
        <f t="shared" ref="F452:F515" ca="1" si="15">_xlfn.LOGNORM.INV(E452,$C$3,$C$4)</f>
        <v>71.55352898055817</v>
      </c>
    </row>
    <row r="453" spans="5:6" x14ac:dyDescent="0.25">
      <c r="E453" s="16">
        <f t="shared" ca="1" si="14"/>
        <v>0.76423705278100873</v>
      </c>
      <c r="F453" s="16">
        <f t="shared" ca="1" si="15"/>
        <v>41.264333865767377</v>
      </c>
    </row>
    <row r="454" spans="5:6" x14ac:dyDescent="0.25">
      <c r="E454" s="16">
        <f t="shared" ca="1" si="14"/>
        <v>0.4918241067868182</v>
      </c>
      <c r="F454" s="16">
        <f t="shared" ca="1" si="15"/>
        <v>19.678066505237449</v>
      </c>
    </row>
    <row r="455" spans="5:6" x14ac:dyDescent="0.25">
      <c r="E455" s="16">
        <f t="shared" ca="1" si="14"/>
        <v>0.53181486849648607</v>
      </c>
      <c r="F455" s="16">
        <f t="shared" ca="1" si="15"/>
        <v>21.75476398247741</v>
      </c>
    </row>
    <row r="456" spans="5:6" x14ac:dyDescent="0.25">
      <c r="E456" s="16">
        <f t="shared" ca="1" si="14"/>
        <v>0.33156146356662741</v>
      </c>
      <c r="F456" s="16">
        <f t="shared" ca="1" si="15"/>
        <v>12.992787913817962</v>
      </c>
    </row>
    <row r="457" spans="5:6" x14ac:dyDescent="0.25">
      <c r="E457" s="16">
        <f t="shared" ca="1" si="14"/>
        <v>0.23442499124830363</v>
      </c>
      <c r="F457" s="16">
        <f t="shared" ca="1" si="15"/>
        <v>9.7342298563999599</v>
      </c>
    </row>
    <row r="458" spans="5:6" x14ac:dyDescent="0.25">
      <c r="E458" s="16">
        <f t="shared" ca="1" si="14"/>
        <v>0.96363831476979933</v>
      </c>
      <c r="F458" s="16">
        <f t="shared" ca="1" si="15"/>
        <v>120.85154460598476</v>
      </c>
    </row>
    <row r="459" spans="5:6" x14ac:dyDescent="0.25">
      <c r="E459" s="16">
        <f t="shared" ca="1" si="14"/>
        <v>0.84480668865939967</v>
      </c>
      <c r="F459" s="16">
        <f t="shared" ca="1" si="15"/>
        <v>55.390667075958511</v>
      </c>
    </row>
    <row r="460" spans="5:6" x14ac:dyDescent="0.25">
      <c r="E460" s="16">
        <f t="shared" ca="1" si="14"/>
        <v>0.24473545810711661</v>
      </c>
      <c r="F460" s="16">
        <f t="shared" ca="1" si="15"/>
        <v>10.062839875242394</v>
      </c>
    </row>
    <row r="461" spans="5:6" x14ac:dyDescent="0.25">
      <c r="E461" s="16">
        <f t="shared" ca="1" si="14"/>
        <v>0.10986063493258569</v>
      </c>
      <c r="F461" s="16">
        <f t="shared" ca="1" si="15"/>
        <v>5.8869049223781325</v>
      </c>
    </row>
    <row r="462" spans="5:6" x14ac:dyDescent="0.25">
      <c r="E462" s="16">
        <f t="shared" ca="1" si="14"/>
        <v>0.56223997895931355</v>
      </c>
      <c r="F462" s="16">
        <f t="shared" ca="1" si="15"/>
        <v>23.491785996383257</v>
      </c>
    </row>
    <row r="463" spans="5:6" x14ac:dyDescent="0.25">
      <c r="E463" s="16">
        <f t="shared" ca="1" si="14"/>
        <v>6.1080514481762771E-2</v>
      </c>
      <c r="F463" s="16">
        <f t="shared" ca="1" si="15"/>
        <v>4.2812017067572361</v>
      </c>
    </row>
    <row r="464" spans="5:6" x14ac:dyDescent="0.25">
      <c r="E464" s="16">
        <f t="shared" ca="1" si="14"/>
        <v>0.51261291706864509</v>
      </c>
      <c r="F464" s="16">
        <f t="shared" ca="1" si="15"/>
        <v>20.730813398306143</v>
      </c>
    </row>
    <row r="465" spans="5:6" x14ac:dyDescent="0.25">
      <c r="E465" s="16">
        <f t="shared" ca="1" si="14"/>
        <v>0.1062148098151845</v>
      </c>
      <c r="F465" s="16">
        <f t="shared" ca="1" si="15"/>
        <v>5.77239804722476</v>
      </c>
    </row>
    <row r="466" spans="5:6" x14ac:dyDescent="0.25">
      <c r="E466" s="16">
        <f t="shared" ca="1" si="14"/>
        <v>3.6451935754750586E-2</v>
      </c>
      <c r="F466" s="16">
        <f t="shared" ca="1" si="15"/>
        <v>3.3419951545694495</v>
      </c>
    </row>
    <row r="467" spans="5:6" x14ac:dyDescent="0.25">
      <c r="E467" s="16">
        <f t="shared" ca="1" si="14"/>
        <v>0.80412182973444501</v>
      </c>
      <c r="F467" s="16">
        <f t="shared" ca="1" si="15"/>
        <v>47.296513201619881</v>
      </c>
    </row>
    <row r="468" spans="5:6" x14ac:dyDescent="0.25">
      <c r="E468" s="16">
        <f t="shared" ca="1" si="14"/>
        <v>0.98868599972133586</v>
      </c>
      <c r="F468" s="16">
        <f t="shared" ca="1" si="15"/>
        <v>196.30266075608836</v>
      </c>
    </row>
    <row r="469" spans="5:6" x14ac:dyDescent="0.25">
      <c r="E469" s="16">
        <f t="shared" ca="1" si="14"/>
        <v>0.97806541178207396</v>
      </c>
      <c r="F469" s="16">
        <f t="shared" ca="1" si="15"/>
        <v>150.70716712813822</v>
      </c>
    </row>
    <row r="470" spans="5:6" x14ac:dyDescent="0.25">
      <c r="E470" s="16">
        <f t="shared" ca="1" si="14"/>
        <v>0.90303201244467701</v>
      </c>
      <c r="F470" s="16">
        <f t="shared" ca="1" si="15"/>
        <v>73.627837246283249</v>
      </c>
    </row>
    <row r="471" spans="5:6" x14ac:dyDescent="0.25">
      <c r="E471" s="16">
        <f t="shared" ca="1" si="14"/>
        <v>0.81004277838950289</v>
      </c>
      <c r="F471" s="16">
        <f t="shared" ca="1" si="15"/>
        <v>48.330070632330077</v>
      </c>
    </row>
    <row r="472" spans="5:6" x14ac:dyDescent="0.25">
      <c r="E472" s="16">
        <f t="shared" ca="1" si="14"/>
        <v>0.98924992915844168</v>
      </c>
      <c r="F472" s="16">
        <f t="shared" ca="1" si="15"/>
        <v>200.15348486418003</v>
      </c>
    </row>
    <row r="473" spans="5:6" x14ac:dyDescent="0.25">
      <c r="E473" s="16">
        <f t="shared" ca="1" si="14"/>
        <v>0.63259348325916764</v>
      </c>
      <c r="F473" s="16">
        <f t="shared" ca="1" si="15"/>
        <v>28.183315093690197</v>
      </c>
    </row>
    <row r="474" spans="5:6" x14ac:dyDescent="0.25">
      <c r="E474" s="16">
        <f t="shared" ca="1" si="14"/>
        <v>0.29305063447029467</v>
      </c>
      <c r="F474" s="16">
        <f t="shared" ca="1" si="15"/>
        <v>11.652322932181308</v>
      </c>
    </row>
    <row r="475" spans="5:6" x14ac:dyDescent="0.25">
      <c r="E475" s="16">
        <f t="shared" ca="1" si="14"/>
        <v>0.83860695733307467</v>
      </c>
      <c r="F475" s="16">
        <f t="shared" ca="1" si="15"/>
        <v>53.987295406943637</v>
      </c>
    </row>
    <row r="476" spans="5:6" x14ac:dyDescent="0.25">
      <c r="E476" s="16">
        <f t="shared" ca="1" si="14"/>
        <v>0.62060887131262399</v>
      </c>
      <c r="F476" s="16">
        <f t="shared" ca="1" si="15"/>
        <v>27.305285541884867</v>
      </c>
    </row>
    <row r="477" spans="5:6" x14ac:dyDescent="0.25">
      <c r="E477" s="16">
        <f t="shared" ca="1" si="14"/>
        <v>0.22178178557032935</v>
      </c>
      <c r="F477" s="16">
        <f t="shared" ca="1" si="15"/>
        <v>9.3353710732679609</v>
      </c>
    </row>
    <row r="478" spans="5:6" x14ac:dyDescent="0.25">
      <c r="E478" s="16">
        <f t="shared" ca="1" si="14"/>
        <v>0.68562844109674626</v>
      </c>
      <c r="F478" s="16">
        <f t="shared" ca="1" si="15"/>
        <v>32.573421948541466</v>
      </c>
    </row>
    <row r="479" spans="5:6" x14ac:dyDescent="0.25">
      <c r="E479" s="16">
        <f t="shared" ca="1" si="14"/>
        <v>0.17400049529403883</v>
      </c>
      <c r="F479" s="16">
        <f t="shared" ca="1" si="15"/>
        <v>7.8579537076728654</v>
      </c>
    </row>
    <row r="480" spans="5:6" x14ac:dyDescent="0.25">
      <c r="E480" s="16">
        <f t="shared" ca="1" si="14"/>
        <v>0.11727344637531456</v>
      </c>
      <c r="F480" s="16">
        <f t="shared" ca="1" si="15"/>
        <v>6.1182275730615769</v>
      </c>
    </row>
    <row r="481" spans="5:6" x14ac:dyDescent="0.25">
      <c r="E481" s="16">
        <f t="shared" ca="1" si="14"/>
        <v>0.51927210455535144</v>
      </c>
      <c r="F481" s="16">
        <f t="shared" ca="1" si="15"/>
        <v>21.080043909246772</v>
      </c>
    </row>
    <row r="482" spans="5:6" x14ac:dyDescent="0.25">
      <c r="E482" s="16">
        <f t="shared" ca="1" si="14"/>
        <v>0.45766358943408181</v>
      </c>
      <c r="F482" s="16">
        <f t="shared" ca="1" si="15"/>
        <v>18.0596177177882</v>
      </c>
    </row>
    <row r="483" spans="5:6" x14ac:dyDescent="0.25">
      <c r="E483" s="16">
        <f t="shared" ca="1" si="14"/>
        <v>0.83764674440199627</v>
      </c>
      <c r="F483" s="16">
        <f t="shared" ca="1" si="15"/>
        <v>53.776263962682187</v>
      </c>
    </row>
    <row r="484" spans="5:6" x14ac:dyDescent="0.25">
      <c r="E484" s="16">
        <f t="shared" ca="1" si="14"/>
        <v>0.50853210789715564</v>
      </c>
      <c r="F484" s="16">
        <f t="shared" ca="1" si="15"/>
        <v>20.519762651271392</v>
      </c>
    </row>
    <row r="485" spans="5:6" x14ac:dyDescent="0.25">
      <c r="E485" s="16">
        <f t="shared" ca="1" si="14"/>
        <v>0.15548850352504895</v>
      </c>
      <c r="F485" s="16">
        <f t="shared" ca="1" si="15"/>
        <v>7.2923503049693954</v>
      </c>
    </row>
    <row r="486" spans="5:6" x14ac:dyDescent="0.25">
      <c r="E486" s="16">
        <f t="shared" ca="1" si="14"/>
        <v>0.52611948020670574</v>
      </c>
      <c r="F486" s="16">
        <f t="shared" ca="1" si="15"/>
        <v>21.445582341822512</v>
      </c>
    </row>
    <row r="487" spans="5:6" x14ac:dyDescent="0.25">
      <c r="E487" s="16">
        <f t="shared" ca="1" si="14"/>
        <v>0.25529343744193111</v>
      </c>
      <c r="F487" s="16">
        <f t="shared" ca="1" si="15"/>
        <v>10.402808888371458</v>
      </c>
    </row>
    <row r="488" spans="5:6" x14ac:dyDescent="0.25">
      <c r="E488" s="16">
        <f t="shared" ca="1" si="14"/>
        <v>7.6420802707367841E-2</v>
      </c>
      <c r="F488" s="16">
        <f t="shared" ca="1" si="15"/>
        <v>4.8087344929719524</v>
      </c>
    </row>
    <row r="489" spans="5:6" x14ac:dyDescent="0.25">
      <c r="E489" s="16">
        <f t="shared" ca="1" si="14"/>
        <v>0.42720255293883402</v>
      </c>
      <c r="F489" s="16">
        <f t="shared" ca="1" si="15"/>
        <v>16.7182212730449</v>
      </c>
    </row>
    <row r="490" spans="5:6" x14ac:dyDescent="0.25">
      <c r="E490" s="16">
        <f t="shared" ca="1" si="14"/>
        <v>0.91118253284904616</v>
      </c>
      <c r="F490" s="16">
        <f t="shared" ca="1" si="15"/>
        <v>77.329298528506754</v>
      </c>
    </row>
    <row r="491" spans="5:6" x14ac:dyDescent="0.25">
      <c r="E491" s="16">
        <f t="shared" ca="1" si="14"/>
        <v>0.2024798996338032</v>
      </c>
      <c r="F491" s="16">
        <f t="shared" ca="1" si="15"/>
        <v>8.7338302083980572</v>
      </c>
    </row>
    <row r="492" spans="5:6" x14ac:dyDescent="0.25">
      <c r="E492" s="16">
        <f t="shared" ca="1" si="14"/>
        <v>0.79633104708457747</v>
      </c>
      <c r="F492" s="16">
        <f t="shared" ca="1" si="15"/>
        <v>45.997517398365325</v>
      </c>
    </row>
    <row r="493" spans="5:6" x14ac:dyDescent="0.25">
      <c r="E493" s="16">
        <f t="shared" ca="1" si="14"/>
        <v>0.2822313786032401</v>
      </c>
      <c r="F493" s="16">
        <f t="shared" ca="1" si="15"/>
        <v>11.288386784554433</v>
      </c>
    </row>
    <row r="494" spans="5:6" x14ac:dyDescent="0.25">
      <c r="E494" s="16">
        <f t="shared" ca="1" si="14"/>
        <v>0.18822872901670773</v>
      </c>
      <c r="F494" s="16">
        <f t="shared" ca="1" si="15"/>
        <v>8.2942095572078003</v>
      </c>
    </row>
    <row r="495" spans="5:6" x14ac:dyDescent="0.25">
      <c r="E495" s="16">
        <f t="shared" ca="1" si="14"/>
        <v>0.98718734417444154</v>
      </c>
      <c r="F495" s="16">
        <f t="shared" ca="1" si="15"/>
        <v>187.13746383420008</v>
      </c>
    </row>
    <row r="496" spans="5:6" x14ac:dyDescent="0.25">
      <c r="E496" s="16">
        <f t="shared" ca="1" si="14"/>
        <v>0.56973585226497159</v>
      </c>
      <c r="F496" s="16">
        <f t="shared" ca="1" si="15"/>
        <v>23.943615338028735</v>
      </c>
    </row>
    <row r="497" spans="5:6" x14ac:dyDescent="0.25">
      <c r="E497" s="16">
        <f t="shared" ca="1" si="14"/>
        <v>0.18154859037464377</v>
      </c>
      <c r="F497" s="16">
        <f t="shared" ca="1" si="15"/>
        <v>8.0891260939656586</v>
      </c>
    </row>
    <row r="498" spans="5:6" x14ac:dyDescent="0.25">
      <c r="E498" s="16">
        <f t="shared" ca="1" si="14"/>
        <v>0.53040441212711775</v>
      </c>
      <c r="F498" s="16">
        <f t="shared" ca="1" si="15"/>
        <v>21.677752142462538</v>
      </c>
    </row>
    <row r="499" spans="5:6" x14ac:dyDescent="0.25">
      <c r="E499" s="16">
        <f t="shared" ca="1" si="14"/>
        <v>0.79112498097419215</v>
      </c>
      <c r="F499" s="16">
        <f t="shared" ca="1" si="15"/>
        <v>45.165380238663808</v>
      </c>
    </row>
    <row r="500" spans="5:6" x14ac:dyDescent="0.25">
      <c r="E500" s="16">
        <f t="shared" ca="1" si="14"/>
        <v>0.98423740031144669</v>
      </c>
      <c r="F500" s="16">
        <f t="shared" ca="1" si="15"/>
        <v>172.49696049368882</v>
      </c>
    </row>
    <row r="501" spans="5:6" x14ac:dyDescent="0.25">
      <c r="E501" s="16">
        <f t="shared" ca="1" si="14"/>
        <v>0.18427262410399381</v>
      </c>
      <c r="F501" s="16">
        <f t="shared" ca="1" si="15"/>
        <v>8.1726917713314773</v>
      </c>
    </row>
    <row r="502" spans="5:6" x14ac:dyDescent="0.25">
      <c r="E502" s="16">
        <f t="shared" ca="1" si="14"/>
        <v>0.41629520701504408</v>
      </c>
      <c r="F502" s="16">
        <f t="shared" ca="1" si="15"/>
        <v>16.258560242505713</v>
      </c>
    </row>
    <row r="503" spans="5:6" x14ac:dyDescent="0.25">
      <c r="E503" s="16">
        <f t="shared" ca="1" si="14"/>
        <v>0.73395565097657434</v>
      </c>
      <c r="F503" s="16">
        <f t="shared" ca="1" si="15"/>
        <v>37.517998161531139</v>
      </c>
    </row>
    <row r="504" spans="5:6" x14ac:dyDescent="0.25">
      <c r="E504" s="16">
        <f t="shared" ca="1" si="14"/>
        <v>0.10355326721777247</v>
      </c>
      <c r="F504" s="16">
        <f t="shared" ca="1" si="15"/>
        <v>5.6884526569610339</v>
      </c>
    </row>
    <row r="505" spans="5:6" x14ac:dyDescent="0.25">
      <c r="E505" s="16">
        <f t="shared" ca="1" si="14"/>
        <v>0.11555095330775356</v>
      </c>
      <c r="F505" s="16">
        <f t="shared" ca="1" si="15"/>
        <v>6.0646375994138451</v>
      </c>
    </row>
    <row r="506" spans="5:6" x14ac:dyDescent="0.25">
      <c r="E506" s="16">
        <f t="shared" ca="1" si="14"/>
        <v>0.30699758010968459</v>
      </c>
      <c r="F506" s="16">
        <f t="shared" ca="1" si="15"/>
        <v>12.129264971847256</v>
      </c>
    </row>
    <row r="507" spans="5:6" x14ac:dyDescent="0.25">
      <c r="E507" s="16">
        <f t="shared" ca="1" si="14"/>
        <v>0.99221541186755546</v>
      </c>
      <c r="F507" s="16">
        <f t="shared" ca="1" si="15"/>
        <v>225.62205609086951</v>
      </c>
    </row>
    <row r="508" spans="5:6" x14ac:dyDescent="0.25">
      <c r="E508" s="16">
        <f t="shared" ca="1" si="14"/>
        <v>0.86790729476114814</v>
      </c>
      <c r="F508" s="16">
        <f t="shared" ca="1" si="15"/>
        <v>61.347425256707091</v>
      </c>
    </row>
    <row r="509" spans="5:6" x14ac:dyDescent="0.25">
      <c r="E509" s="16">
        <f t="shared" ca="1" si="14"/>
        <v>0.47080124037724835</v>
      </c>
      <c r="F509" s="16">
        <f t="shared" ca="1" si="15"/>
        <v>18.666754283911345</v>
      </c>
    </row>
    <row r="510" spans="5:6" x14ac:dyDescent="0.25">
      <c r="E510" s="16">
        <f t="shared" ca="1" si="14"/>
        <v>0.88930905427868656</v>
      </c>
      <c r="F510" s="16">
        <f t="shared" ca="1" si="15"/>
        <v>68.228462704103308</v>
      </c>
    </row>
    <row r="511" spans="5:6" x14ac:dyDescent="0.25">
      <c r="E511" s="16">
        <f t="shared" ca="1" si="14"/>
        <v>0.97208365246241024</v>
      </c>
      <c r="F511" s="16">
        <f t="shared" ca="1" si="15"/>
        <v>135.95707975177527</v>
      </c>
    </row>
    <row r="512" spans="5:6" x14ac:dyDescent="0.25">
      <c r="E512" s="16">
        <f t="shared" ca="1" si="14"/>
        <v>0.23067033820946015</v>
      </c>
      <c r="F512" s="16">
        <f t="shared" ca="1" si="15"/>
        <v>9.6153325942145784</v>
      </c>
    </row>
    <row r="513" spans="5:6" x14ac:dyDescent="0.25">
      <c r="E513" s="16">
        <f t="shared" ca="1" si="14"/>
        <v>0.37318676177705357</v>
      </c>
      <c r="F513" s="16">
        <f t="shared" ca="1" si="15"/>
        <v>14.535227194468758</v>
      </c>
    </row>
    <row r="514" spans="5:6" x14ac:dyDescent="0.25">
      <c r="E514" s="16">
        <f t="shared" ca="1" si="14"/>
        <v>0.62174140511944853</v>
      </c>
      <c r="F514" s="16">
        <f t="shared" ca="1" si="15"/>
        <v>27.386701636812845</v>
      </c>
    </row>
    <row r="515" spans="5:6" x14ac:dyDescent="0.25">
      <c r="E515" s="16">
        <f t="shared" ca="1" si="14"/>
        <v>0.67959724414597644</v>
      </c>
      <c r="F515" s="16">
        <f t="shared" ca="1" si="15"/>
        <v>32.026793685093047</v>
      </c>
    </row>
    <row r="516" spans="5:6" x14ac:dyDescent="0.25">
      <c r="E516" s="16">
        <f t="shared" ref="E516:E579" ca="1" si="16">RAND()</f>
        <v>0.8464341237986347</v>
      </c>
      <c r="F516" s="16">
        <f t="shared" ref="F516:F579" ca="1" si="17">_xlfn.LOGNORM.INV(E516,$C$3,$C$4)</f>
        <v>55.771276914284215</v>
      </c>
    </row>
    <row r="517" spans="5:6" x14ac:dyDescent="0.25">
      <c r="E517" s="16">
        <f t="shared" ca="1" si="16"/>
        <v>3.9646277091324178E-3</v>
      </c>
      <c r="F517" s="16">
        <f t="shared" ca="1" si="17"/>
        <v>1.4118946969747959</v>
      </c>
    </row>
    <row r="518" spans="5:6" x14ac:dyDescent="0.25">
      <c r="E518" s="16">
        <f t="shared" ca="1" si="16"/>
        <v>0.98814505232918648</v>
      </c>
      <c r="F518" s="16">
        <f t="shared" ca="1" si="17"/>
        <v>192.82785670538328</v>
      </c>
    </row>
    <row r="519" spans="5:6" x14ac:dyDescent="0.25">
      <c r="E519" s="16">
        <f t="shared" ca="1" si="16"/>
        <v>9.4455343716419837E-2</v>
      </c>
      <c r="F519" s="16">
        <f t="shared" ca="1" si="17"/>
        <v>5.3988803637635403</v>
      </c>
    </row>
    <row r="520" spans="5:6" x14ac:dyDescent="0.25">
      <c r="E520" s="16">
        <f t="shared" ca="1" si="16"/>
        <v>0.9833449141520807</v>
      </c>
      <c r="F520" s="16">
        <f t="shared" ca="1" si="17"/>
        <v>168.73420045213066</v>
      </c>
    </row>
    <row r="521" spans="5:6" x14ac:dyDescent="0.25">
      <c r="E521" s="16">
        <f t="shared" ca="1" si="16"/>
        <v>0.90672754402399902</v>
      </c>
      <c r="F521" s="16">
        <f t="shared" ca="1" si="17"/>
        <v>75.254026259692239</v>
      </c>
    </row>
    <row r="522" spans="5:6" x14ac:dyDescent="0.25">
      <c r="E522" s="16">
        <f t="shared" ca="1" si="16"/>
        <v>0.93780601208969616</v>
      </c>
      <c r="F522" s="16">
        <f t="shared" ca="1" si="17"/>
        <v>93.374056228950991</v>
      </c>
    </row>
    <row r="523" spans="5:6" x14ac:dyDescent="0.25">
      <c r="E523" s="16">
        <f t="shared" ca="1" si="16"/>
        <v>0.97975175332495812</v>
      </c>
      <c r="F523" s="16">
        <f t="shared" ca="1" si="17"/>
        <v>155.81175069685281</v>
      </c>
    </row>
    <row r="524" spans="5:6" x14ac:dyDescent="0.25">
      <c r="E524" s="16">
        <f t="shared" ca="1" si="16"/>
        <v>0.39333723418337441</v>
      </c>
      <c r="F524" s="16">
        <f t="shared" ca="1" si="17"/>
        <v>15.323207403370642</v>
      </c>
    </row>
    <row r="525" spans="5:6" x14ac:dyDescent="0.25">
      <c r="E525" s="16">
        <f t="shared" ca="1" si="16"/>
        <v>0.16266920932390339</v>
      </c>
      <c r="F525" s="16">
        <f t="shared" ca="1" si="17"/>
        <v>7.5116357429073917</v>
      </c>
    </row>
    <row r="526" spans="5:6" x14ac:dyDescent="0.25">
      <c r="E526" s="16">
        <f t="shared" ca="1" si="16"/>
        <v>0.97219663636139697</v>
      </c>
      <c r="F526" s="16">
        <f t="shared" ca="1" si="17"/>
        <v>136.19737300912954</v>
      </c>
    </row>
    <row r="527" spans="5:6" x14ac:dyDescent="0.25">
      <c r="E527" s="16">
        <f t="shared" ca="1" si="16"/>
        <v>0.77992981083505719</v>
      </c>
      <c r="F527" s="16">
        <f t="shared" ca="1" si="17"/>
        <v>43.46500733418597</v>
      </c>
    </row>
    <row r="528" spans="5:6" x14ac:dyDescent="0.25">
      <c r="E528" s="16">
        <f t="shared" ca="1" si="16"/>
        <v>0.84835624468805526</v>
      </c>
      <c r="F528" s="16">
        <f t="shared" ca="1" si="17"/>
        <v>56.227672196413764</v>
      </c>
    </row>
    <row r="529" spans="5:6" x14ac:dyDescent="0.25">
      <c r="E529" s="16">
        <f t="shared" ca="1" si="16"/>
        <v>0.76353873906920666</v>
      </c>
      <c r="F529" s="16">
        <f t="shared" ca="1" si="17"/>
        <v>41.170914285449186</v>
      </c>
    </row>
    <row r="530" spans="5:6" x14ac:dyDescent="0.25">
      <c r="E530" s="16">
        <f t="shared" ca="1" si="16"/>
        <v>0.67805235399383579</v>
      </c>
      <c r="F530" s="16">
        <f t="shared" ca="1" si="17"/>
        <v>31.888945903839314</v>
      </c>
    </row>
    <row r="531" spans="5:6" x14ac:dyDescent="0.25">
      <c r="E531" s="16">
        <f t="shared" ca="1" si="16"/>
        <v>0.30288835730365926</v>
      </c>
      <c r="F531" s="16">
        <f t="shared" ca="1" si="17"/>
        <v>11.987791478446098</v>
      </c>
    </row>
    <row r="532" spans="5:6" x14ac:dyDescent="0.25">
      <c r="E532" s="16">
        <f t="shared" ca="1" si="16"/>
        <v>0.24670188074742905</v>
      </c>
      <c r="F532" s="16">
        <f t="shared" ca="1" si="17"/>
        <v>10.125883080579287</v>
      </c>
    </row>
    <row r="533" spans="5:6" x14ac:dyDescent="0.25">
      <c r="E533" s="16">
        <f t="shared" ca="1" si="16"/>
        <v>0.11249557044279901</v>
      </c>
      <c r="F533" s="16">
        <f t="shared" ca="1" si="17"/>
        <v>5.9693449403280328</v>
      </c>
    </row>
    <row r="534" spans="5:6" x14ac:dyDescent="0.25">
      <c r="E534" s="16">
        <f t="shared" ca="1" si="16"/>
        <v>0.6211793887327971</v>
      </c>
      <c r="F534" s="16">
        <f t="shared" ca="1" si="17"/>
        <v>27.346259505150812</v>
      </c>
    </row>
    <row r="535" spans="5:6" x14ac:dyDescent="0.25">
      <c r="E535" s="16">
        <f t="shared" ca="1" si="16"/>
        <v>0.76534528107021393</v>
      </c>
      <c r="F535" s="16">
        <f t="shared" ca="1" si="17"/>
        <v>41.413342010915159</v>
      </c>
    </row>
    <row r="536" spans="5:6" x14ac:dyDescent="0.25">
      <c r="E536" s="16">
        <f t="shared" ca="1" si="16"/>
        <v>1.8480172621312407E-2</v>
      </c>
      <c r="F536" s="16">
        <f t="shared" ca="1" si="17"/>
        <v>2.4937763738919387</v>
      </c>
    </row>
    <row r="537" spans="5:6" x14ac:dyDescent="0.25">
      <c r="E537" s="16">
        <f t="shared" ca="1" si="16"/>
        <v>0.7675044479763603</v>
      </c>
      <c r="F537" s="16">
        <f t="shared" ca="1" si="17"/>
        <v>41.706335305468251</v>
      </c>
    </row>
    <row r="538" spans="5:6" x14ac:dyDescent="0.25">
      <c r="E538" s="16">
        <f t="shared" ca="1" si="16"/>
        <v>0.5180557857363437</v>
      </c>
      <c r="F538" s="16">
        <f t="shared" ca="1" si="17"/>
        <v>21.015801465893343</v>
      </c>
    </row>
    <row r="539" spans="5:6" x14ac:dyDescent="0.25">
      <c r="E539" s="16">
        <f t="shared" ca="1" si="16"/>
        <v>0.53014180067080174</v>
      </c>
      <c r="F539" s="16">
        <f t="shared" ca="1" si="17"/>
        <v>21.663445842921369</v>
      </c>
    </row>
    <row r="540" spans="5:6" x14ac:dyDescent="0.25">
      <c r="E540" s="16">
        <f t="shared" ca="1" si="16"/>
        <v>0.22237688807328859</v>
      </c>
      <c r="F540" s="16">
        <f t="shared" ca="1" si="17"/>
        <v>9.3540516636106901</v>
      </c>
    </row>
    <row r="541" spans="5:6" x14ac:dyDescent="0.25">
      <c r="E541" s="16">
        <f t="shared" ca="1" si="16"/>
        <v>0.55972132177980771</v>
      </c>
      <c r="F541" s="16">
        <f t="shared" ca="1" si="17"/>
        <v>23.342195872910537</v>
      </c>
    </row>
    <row r="542" spans="5:6" x14ac:dyDescent="0.25">
      <c r="E542" s="16">
        <f t="shared" ca="1" si="16"/>
        <v>0.54537266743426283</v>
      </c>
      <c r="F542" s="16">
        <f t="shared" ca="1" si="17"/>
        <v>22.510429083687225</v>
      </c>
    </row>
    <row r="543" spans="5:6" x14ac:dyDescent="0.25">
      <c r="E543" s="16">
        <f t="shared" ca="1" si="16"/>
        <v>2.3338251585246494E-3</v>
      </c>
      <c r="F543" s="16">
        <f t="shared" ca="1" si="17"/>
        <v>1.1863508950211157</v>
      </c>
    </row>
    <row r="544" spans="5:6" x14ac:dyDescent="0.25">
      <c r="E544" s="16">
        <f t="shared" ca="1" si="16"/>
        <v>0.24356686852219778</v>
      </c>
      <c r="F544" s="16">
        <f t="shared" ca="1" si="17"/>
        <v>10.025432886678333</v>
      </c>
    </row>
    <row r="545" spans="5:6" x14ac:dyDescent="0.25">
      <c r="E545" s="16">
        <f t="shared" ca="1" si="16"/>
        <v>0.71037195656062679</v>
      </c>
      <c r="F545" s="16">
        <f t="shared" ca="1" si="17"/>
        <v>34.969339832672361</v>
      </c>
    </row>
    <row r="546" spans="5:6" x14ac:dyDescent="0.25">
      <c r="E546" s="16">
        <f t="shared" ca="1" si="16"/>
        <v>0.47449525615795418</v>
      </c>
      <c r="F546" s="16">
        <f t="shared" ca="1" si="17"/>
        <v>18.840814038691608</v>
      </c>
    </row>
    <row r="547" spans="5:6" x14ac:dyDescent="0.25">
      <c r="E547" s="16">
        <f t="shared" ca="1" si="16"/>
        <v>0.81427962910386265</v>
      </c>
      <c r="F547" s="16">
        <f t="shared" ca="1" si="17"/>
        <v>49.096015899007057</v>
      </c>
    </row>
    <row r="548" spans="5:6" x14ac:dyDescent="0.25">
      <c r="E548" s="16">
        <f t="shared" ca="1" si="16"/>
        <v>0.2192107015503244</v>
      </c>
      <c r="F548" s="16">
        <f t="shared" ca="1" si="17"/>
        <v>9.2547629197869057</v>
      </c>
    </row>
    <row r="549" spans="5:6" x14ac:dyDescent="0.25">
      <c r="E549" s="16">
        <f t="shared" ca="1" si="16"/>
        <v>8.6439337343188871E-2</v>
      </c>
      <c r="F549" s="16">
        <f t="shared" ca="1" si="17"/>
        <v>5.139664621113508</v>
      </c>
    </row>
    <row r="550" spans="5:6" x14ac:dyDescent="0.25">
      <c r="E550" s="16">
        <f t="shared" ca="1" si="16"/>
        <v>0.16949101087193208</v>
      </c>
      <c r="F550" s="16">
        <f t="shared" ca="1" si="17"/>
        <v>7.7200545015386846</v>
      </c>
    </row>
    <row r="551" spans="5:6" x14ac:dyDescent="0.25">
      <c r="E551" s="16">
        <f t="shared" ca="1" si="16"/>
        <v>0.25894520787546904</v>
      </c>
      <c r="F551" s="16">
        <f t="shared" ca="1" si="17"/>
        <v>10.52127414918775</v>
      </c>
    </row>
    <row r="552" spans="5:6" x14ac:dyDescent="0.25">
      <c r="E552" s="16">
        <f t="shared" ca="1" si="16"/>
        <v>0.25797624685241449</v>
      </c>
      <c r="F552" s="16">
        <f t="shared" ca="1" si="17"/>
        <v>10.489794999122715</v>
      </c>
    </row>
    <row r="553" spans="5:6" x14ac:dyDescent="0.25">
      <c r="E553" s="16">
        <f t="shared" ca="1" si="16"/>
        <v>6.9764472888186768E-2</v>
      </c>
      <c r="F553" s="16">
        <f t="shared" ca="1" si="17"/>
        <v>4.5834525160983306</v>
      </c>
    </row>
    <row r="554" spans="5:6" x14ac:dyDescent="0.25">
      <c r="E554" s="16">
        <f t="shared" ca="1" si="16"/>
        <v>0.51809086318260089</v>
      </c>
      <c r="F554" s="16">
        <f t="shared" ca="1" si="17"/>
        <v>21.017651283649716</v>
      </c>
    </row>
    <row r="555" spans="5:6" x14ac:dyDescent="0.25">
      <c r="E555" s="16">
        <f t="shared" ca="1" si="16"/>
        <v>0.35716664940012721</v>
      </c>
      <c r="F555" s="16">
        <f t="shared" ca="1" si="17"/>
        <v>13.928782943874259</v>
      </c>
    </row>
    <row r="556" spans="5:6" x14ac:dyDescent="0.25">
      <c r="E556" s="16">
        <f t="shared" ca="1" si="16"/>
        <v>1.0353395913649144E-2</v>
      </c>
      <c r="F556" s="16">
        <f t="shared" ca="1" si="17"/>
        <v>1.987170303865301</v>
      </c>
    </row>
    <row r="557" spans="5:6" x14ac:dyDescent="0.25">
      <c r="E557" s="16">
        <f t="shared" ca="1" si="16"/>
        <v>0.83414638811042607</v>
      </c>
      <c r="F557" s="16">
        <f t="shared" ca="1" si="17"/>
        <v>53.020618398837861</v>
      </c>
    </row>
    <row r="558" spans="5:6" x14ac:dyDescent="0.25">
      <c r="E558" s="16">
        <f t="shared" ca="1" si="16"/>
        <v>0.37447392614725117</v>
      </c>
      <c r="F558" s="16">
        <f t="shared" ca="1" si="17"/>
        <v>14.584699297835598</v>
      </c>
    </row>
    <row r="559" spans="5:6" x14ac:dyDescent="0.25">
      <c r="E559" s="16">
        <f t="shared" ca="1" si="16"/>
        <v>0.94751095591776502</v>
      </c>
      <c r="F559" s="16">
        <f t="shared" ca="1" si="17"/>
        <v>101.61431724786357</v>
      </c>
    </row>
    <row r="560" spans="5:6" x14ac:dyDescent="0.25">
      <c r="E560" s="16">
        <f t="shared" ca="1" si="16"/>
        <v>0.69722890955662087</v>
      </c>
      <c r="F560" s="16">
        <f t="shared" ca="1" si="17"/>
        <v>33.664608555153173</v>
      </c>
    </row>
    <row r="561" spans="5:6" x14ac:dyDescent="0.25">
      <c r="E561" s="16">
        <f t="shared" ca="1" si="16"/>
        <v>0.77939190932695501</v>
      </c>
      <c r="F561" s="16">
        <f t="shared" ca="1" si="17"/>
        <v>43.386187427131759</v>
      </c>
    </row>
    <row r="562" spans="5:6" x14ac:dyDescent="0.25">
      <c r="E562" s="16">
        <f t="shared" ca="1" si="16"/>
        <v>0.39021497531702376</v>
      </c>
      <c r="F562" s="16">
        <f t="shared" ca="1" si="17"/>
        <v>15.199176080579448</v>
      </c>
    </row>
    <row r="563" spans="5:6" x14ac:dyDescent="0.25">
      <c r="E563" s="16">
        <f t="shared" ca="1" si="16"/>
        <v>0.5477891159992786</v>
      </c>
      <c r="F563" s="16">
        <f t="shared" ca="1" si="17"/>
        <v>22.648134457092713</v>
      </c>
    </row>
    <row r="564" spans="5:6" x14ac:dyDescent="0.25">
      <c r="E564" s="16">
        <f t="shared" ca="1" si="16"/>
        <v>0.15128114463058784</v>
      </c>
      <c r="F564" s="16">
        <f t="shared" ca="1" si="17"/>
        <v>7.1638373596233285</v>
      </c>
    </row>
    <row r="565" spans="5:6" x14ac:dyDescent="0.25">
      <c r="E565" s="16">
        <f t="shared" ca="1" si="16"/>
        <v>0.4967455733393098</v>
      </c>
      <c r="F565" s="16">
        <f t="shared" ca="1" si="17"/>
        <v>19.922351086740907</v>
      </c>
    </row>
    <row r="566" spans="5:6" x14ac:dyDescent="0.25">
      <c r="E566" s="16">
        <f t="shared" ca="1" si="16"/>
        <v>0.90691236068152836</v>
      </c>
      <c r="F566" s="16">
        <f t="shared" ca="1" si="17"/>
        <v>75.337543431193865</v>
      </c>
    </row>
    <row r="567" spans="5:6" x14ac:dyDescent="0.25">
      <c r="E567" s="16">
        <f t="shared" ca="1" si="16"/>
        <v>0.5120670498384734</v>
      </c>
      <c r="F567" s="16">
        <f t="shared" ca="1" si="17"/>
        <v>20.702453548077763</v>
      </c>
    </row>
    <row r="568" spans="5:6" x14ac:dyDescent="0.25">
      <c r="E568" s="16">
        <f t="shared" ca="1" si="16"/>
        <v>7.3311533540754481E-2</v>
      </c>
      <c r="F568" s="16">
        <f t="shared" ca="1" si="17"/>
        <v>4.7041104544000083</v>
      </c>
    </row>
    <row r="569" spans="5:6" x14ac:dyDescent="0.25">
      <c r="E569" s="16">
        <f t="shared" ca="1" si="16"/>
        <v>0.45889386820030909</v>
      </c>
      <c r="F569" s="16">
        <f t="shared" ca="1" si="17"/>
        <v>18.11570434493504</v>
      </c>
    </row>
    <row r="570" spans="5:6" x14ac:dyDescent="0.25">
      <c r="E570" s="16">
        <f t="shared" ca="1" si="16"/>
        <v>0.4197983374877482</v>
      </c>
      <c r="F570" s="16">
        <f t="shared" ca="1" si="17"/>
        <v>16.405072620269248</v>
      </c>
    </row>
    <row r="571" spans="5:6" x14ac:dyDescent="0.25">
      <c r="E571" s="16">
        <f t="shared" ca="1" si="16"/>
        <v>0.3343266487460933</v>
      </c>
      <c r="F571" s="16">
        <f t="shared" ca="1" si="17"/>
        <v>13.09202138807794</v>
      </c>
    </row>
    <row r="572" spans="5:6" x14ac:dyDescent="0.25">
      <c r="E572" s="16">
        <f t="shared" ca="1" si="16"/>
        <v>0.28308596471388714</v>
      </c>
      <c r="F572" s="16">
        <f t="shared" ca="1" si="17"/>
        <v>11.316950283507197</v>
      </c>
    </row>
    <row r="573" spans="5:6" x14ac:dyDescent="0.25">
      <c r="E573" s="16">
        <f t="shared" ca="1" si="16"/>
        <v>0.33028031536087343</v>
      </c>
      <c r="F573" s="16">
        <f t="shared" ca="1" si="17"/>
        <v>12.946956438738692</v>
      </c>
    </row>
    <row r="574" spans="5:6" x14ac:dyDescent="0.25">
      <c r="E574" s="16">
        <f t="shared" ca="1" si="16"/>
        <v>0.72918126802966687</v>
      </c>
      <c r="F574" s="16">
        <f t="shared" ca="1" si="17"/>
        <v>36.978575448107399</v>
      </c>
    </row>
    <row r="575" spans="5:6" x14ac:dyDescent="0.25">
      <c r="E575" s="16">
        <f t="shared" ca="1" si="16"/>
        <v>0.65730263006954437</v>
      </c>
      <c r="F575" s="16">
        <f t="shared" ca="1" si="17"/>
        <v>30.11768700062866</v>
      </c>
    </row>
    <row r="576" spans="5:6" x14ac:dyDescent="0.25">
      <c r="E576" s="16">
        <f t="shared" ca="1" si="16"/>
        <v>0.52912713069219841</v>
      </c>
      <c r="F576" s="16">
        <f t="shared" ca="1" si="17"/>
        <v>21.608264901573698</v>
      </c>
    </row>
    <row r="577" spans="5:6" x14ac:dyDescent="0.25">
      <c r="E577" s="16">
        <f t="shared" ca="1" si="16"/>
        <v>5.5474714762951627E-2</v>
      </c>
      <c r="F577" s="16">
        <f t="shared" ca="1" si="17"/>
        <v>4.0798482763277422</v>
      </c>
    </row>
    <row r="578" spans="5:6" x14ac:dyDescent="0.25">
      <c r="E578" s="16">
        <f t="shared" ca="1" si="16"/>
        <v>0.47512543824816722</v>
      </c>
      <c r="F578" s="16">
        <f t="shared" ca="1" si="17"/>
        <v>18.870658676826046</v>
      </c>
    </row>
    <row r="579" spans="5:6" x14ac:dyDescent="0.25">
      <c r="E579" s="16">
        <f t="shared" ca="1" si="16"/>
        <v>0.85003150280807283</v>
      </c>
      <c r="F579" s="16">
        <f t="shared" ca="1" si="17"/>
        <v>56.631678081807756</v>
      </c>
    </row>
    <row r="580" spans="5:6" x14ac:dyDescent="0.25">
      <c r="E580" s="16">
        <f t="shared" ref="E580:E643" ca="1" si="18">RAND()</f>
        <v>0.67710332825720543</v>
      </c>
      <c r="F580" s="16">
        <f t="shared" ref="F580:F643" ca="1" si="19">_xlfn.LOGNORM.INV(E580,$C$3,$C$4)</f>
        <v>31.804695977265453</v>
      </c>
    </row>
    <row r="581" spans="5:6" x14ac:dyDescent="0.25">
      <c r="E581" s="16">
        <f t="shared" ca="1" si="18"/>
        <v>0.47804083111519058</v>
      </c>
      <c r="F581" s="16">
        <f t="shared" ca="1" si="19"/>
        <v>19.009307010685546</v>
      </c>
    </row>
    <row r="582" spans="5:6" x14ac:dyDescent="0.25">
      <c r="E582" s="16">
        <f t="shared" ca="1" si="18"/>
        <v>0.61380011401850854</v>
      </c>
      <c r="F582" s="16">
        <f t="shared" ca="1" si="19"/>
        <v>26.822399034626553</v>
      </c>
    </row>
    <row r="583" spans="5:6" x14ac:dyDescent="0.25">
      <c r="E583" s="16">
        <f t="shared" ca="1" si="18"/>
        <v>0.80137683091216172</v>
      </c>
      <c r="F583" s="16">
        <f t="shared" ca="1" si="19"/>
        <v>46.831187544863681</v>
      </c>
    </row>
    <row r="584" spans="5:6" x14ac:dyDescent="0.25">
      <c r="E584" s="16">
        <f t="shared" ca="1" si="18"/>
        <v>0.37746908028091541</v>
      </c>
      <c r="F584" s="16">
        <f t="shared" ca="1" si="19"/>
        <v>14.700261838096912</v>
      </c>
    </row>
    <row r="585" spans="5:6" x14ac:dyDescent="0.25">
      <c r="E585" s="16">
        <f t="shared" ca="1" si="18"/>
        <v>0.37469573198661721</v>
      </c>
      <c r="F585" s="16">
        <f t="shared" ca="1" si="19"/>
        <v>14.59323592767281</v>
      </c>
    </row>
    <row r="586" spans="5:6" x14ac:dyDescent="0.25">
      <c r="E586" s="16">
        <f t="shared" ca="1" si="18"/>
        <v>0.30339626555062282</v>
      </c>
      <c r="F586" s="16">
        <f t="shared" ca="1" si="19"/>
        <v>12.005233990165534</v>
      </c>
    </row>
    <row r="587" spans="5:6" x14ac:dyDescent="0.25">
      <c r="E587" s="16">
        <f t="shared" ca="1" si="18"/>
        <v>0.59407013660164587</v>
      </c>
      <c r="F587" s="16">
        <f t="shared" ca="1" si="19"/>
        <v>25.483407381965751</v>
      </c>
    </row>
    <row r="588" spans="5:6" x14ac:dyDescent="0.25">
      <c r="E588" s="16">
        <f t="shared" ca="1" si="18"/>
        <v>0.1943061191279849</v>
      </c>
      <c r="F588" s="16">
        <f t="shared" ca="1" si="19"/>
        <v>8.4812953496089989</v>
      </c>
    </row>
    <row r="589" spans="5:6" x14ac:dyDescent="0.25">
      <c r="E589" s="16">
        <f t="shared" ca="1" si="18"/>
        <v>0.49838891475162928</v>
      </c>
      <c r="F589" s="16">
        <f t="shared" ca="1" si="19"/>
        <v>20.004586998589104</v>
      </c>
    </row>
    <row r="590" spans="5:6" x14ac:dyDescent="0.25">
      <c r="E590" s="16">
        <f t="shared" ca="1" si="18"/>
        <v>0.66600013110377054</v>
      </c>
      <c r="F590" s="16">
        <f t="shared" ca="1" si="19"/>
        <v>30.842538719651497</v>
      </c>
    </row>
    <row r="591" spans="5:6" x14ac:dyDescent="0.25">
      <c r="E591" s="16">
        <f t="shared" ca="1" si="18"/>
        <v>0.24429047005320781</v>
      </c>
      <c r="F591" s="16">
        <f t="shared" ca="1" si="19"/>
        <v>10.048590597425173</v>
      </c>
    </row>
    <row r="592" spans="5:6" x14ac:dyDescent="0.25">
      <c r="E592" s="16">
        <f t="shared" ca="1" si="18"/>
        <v>0.37368840025409344</v>
      </c>
      <c r="F592" s="16">
        <f t="shared" ca="1" si="19"/>
        <v>14.55449409061657</v>
      </c>
    </row>
    <row r="593" spans="5:6" x14ac:dyDescent="0.25">
      <c r="E593" s="16">
        <f t="shared" ca="1" si="18"/>
        <v>2.2596902055448176E-2</v>
      </c>
      <c r="F593" s="16">
        <f t="shared" ca="1" si="19"/>
        <v>2.7105561779495404</v>
      </c>
    </row>
    <row r="594" spans="5:6" x14ac:dyDescent="0.25">
      <c r="E594" s="16">
        <f t="shared" ca="1" si="18"/>
        <v>0.12715967142991236</v>
      </c>
      <c r="F594" s="16">
        <f t="shared" ca="1" si="19"/>
        <v>6.4242462344334026</v>
      </c>
    </row>
    <row r="595" spans="5:6" x14ac:dyDescent="0.25">
      <c r="E595" s="16">
        <f t="shared" ca="1" si="18"/>
        <v>0.14930289686612508</v>
      </c>
      <c r="F595" s="16">
        <f t="shared" ca="1" si="19"/>
        <v>7.1033900542020731</v>
      </c>
    </row>
    <row r="596" spans="5:6" x14ac:dyDescent="0.25">
      <c r="E596" s="16">
        <f t="shared" ca="1" si="18"/>
        <v>0.64568781347810067</v>
      </c>
      <c r="F596" s="16">
        <f t="shared" ca="1" si="19"/>
        <v>29.186440545194291</v>
      </c>
    </row>
    <row r="597" spans="5:6" x14ac:dyDescent="0.25">
      <c r="E597" s="16">
        <f t="shared" ca="1" si="18"/>
        <v>0.52830915320164251</v>
      </c>
      <c r="F597" s="16">
        <f t="shared" ca="1" si="19"/>
        <v>21.563890537725683</v>
      </c>
    </row>
    <row r="598" spans="5:6" x14ac:dyDescent="0.25">
      <c r="E598" s="16">
        <f t="shared" ca="1" si="18"/>
        <v>0.28722161460587292</v>
      </c>
      <c r="F598" s="16">
        <f t="shared" ca="1" si="19"/>
        <v>11.455617139285511</v>
      </c>
    </row>
    <row r="599" spans="5:6" x14ac:dyDescent="0.25">
      <c r="E599" s="16">
        <f t="shared" ca="1" si="18"/>
        <v>0.77177596374080748</v>
      </c>
      <c r="F599" s="16">
        <f t="shared" ca="1" si="19"/>
        <v>42.296668037332232</v>
      </c>
    </row>
    <row r="600" spans="5:6" x14ac:dyDescent="0.25">
      <c r="E600" s="16">
        <f t="shared" ca="1" si="18"/>
        <v>0.23372182516619466</v>
      </c>
      <c r="F600" s="16">
        <f t="shared" ca="1" si="19"/>
        <v>9.7119328519139501</v>
      </c>
    </row>
    <row r="601" spans="5:6" x14ac:dyDescent="0.25">
      <c r="E601" s="16">
        <f t="shared" ca="1" si="18"/>
        <v>0.99857425512311504</v>
      </c>
      <c r="F601" s="16">
        <f t="shared" ca="1" si="19"/>
        <v>396.75146262040619</v>
      </c>
    </row>
    <row r="602" spans="5:6" x14ac:dyDescent="0.25">
      <c r="E602" s="16">
        <f t="shared" ca="1" si="18"/>
        <v>0.60537862073239124</v>
      </c>
      <c r="F602" s="16">
        <f t="shared" ca="1" si="19"/>
        <v>26.240238723876441</v>
      </c>
    </row>
    <row r="603" spans="5:6" x14ac:dyDescent="0.25">
      <c r="E603" s="16">
        <f t="shared" ca="1" si="18"/>
        <v>0.87797051382713009</v>
      </c>
      <c r="F603" s="16">
        <f t="shared" ca="1" si="19"/>
        <v>64.386323204729521</v>
      </c>
    </row>
    <row r="604" spans="5:6" x14ac:dyDescent="0.25">
      <c r="E604" s="16">
        <f t="shared" ca="1" si="18"/>
        <v>7.3706280811083658E-2</v>
      </c>
      <c r="F604" s="16">
        <f t="shared" ca="1" si="19"/>
        <v>4.7174501645935996</v>
      </c>
    </row>
    <row r="605" spans="5:6" x14ac:dyDescent="0.25">
      <c r="E605" s="16">
        <f t="shared" ca="1" si="18"/>
        <v>0.97252961559758988</v>
      </c>
      <c r="F605" s="16">
        <f t="shared" ca="1" si="19"/>
        <v>136.91281680422111</v>
      </c>
    </row>
    <row r="606" spans="5:6" x14ac:dyDescent="0.25">
      <c r="E606" s="16">
        <f t="shared" ca="1" si="18"/>
        <v>0.17912905209206997</v>
      </c>
      <c r="F606" s="16">
        <f t="shared" ca="1" si="19"/>
        <v>8.0149671907329179</v>
      </c>
    </row>
    <row r="607" spans="5:6" x14ac:dyDescent="0.25">
      <c r="E607" s="16">
        <f t="shared" ca="1" si="18"/>
        <v>0.96338139336522088</v>
      </c>
      <c r="F607" s="16">
        <f t="shared" ca="1" si="19"/>
        <v>120.46383554136706</v>
      </c>
    </row>
    <row r="608" spans="5:6" x14ac:dyDescent="0.25">
      <c r="E608" s="16">
        <f t="shared" ca="1" si="18"/>
        <v>0.7399942998550898</v>
      </c>
      <c r="F608" s="16">
        <f t="shared" ca="1" si="19"/>
        <v>38.218811126111518</v>
      </c>
    </row>
    <row r="609" spans="5:6" x14ac:dyDescent="0.25">
      <c r="E609" s="16">
        <f t="shared" ca="1" si="18"/>
        <v>0.67353139936573214</v>
      </c>
      <c r="F609" s="16">
        <f t="shared" ca="1" si="19"/>
        <v>31.490488163790491</v>
      </c>
    </row>
    <row r="610" spans="5:6" x14ac:dyDescent="0.25">
      <c r="E610" s="16">
        <f t="shared" ca="1" si="18"/>
        <v>0.2961792023638089</v>
      </c>
      <c r="F610" s="16">
        <f t="shared" ca="1" si="19"/>
        <v>11.758524521798634</v>
      </c>
    </row>
    <row r="611" spans="5:6" x14ac:dyDescent="0.25">
      <c r="E611" s="16">
        <f t="shared" ca="1" si="18"/>
        <v>0.64767009913624596</v>
      </c>
      <c r="F611" s="16">
        <f t="shared" ca="1" si="19"/>
        <v>29.342523850103682</v>
      </c>
    </row>
    <row r="612" spans="5:6" x14ac:dyDescent="0.25">
      <c r="E612" s="16">
        <f t="shared" ca="1" si="18"/>
        <v>0.90058701636064908</v>
      </c>
      <c r="F612" s="16">
        <f t="shared" ca="1" si="19"/>
        <v>72.595549316669661</v>
      </c>
    </row>
    <row r="613" spans="5:6" x14ac:dyDescent="0.25">
      <c r="E613" s="16">
        <f t="shared" ca="1" si="18"/>
        <v>8.1824718559357024E-2</v>
      </c>
      <c r="F613" s="16">
        <f t="shared" ca="1" si="19"/>
        <v>4.988314272608112</v>
      </c>
    </row>
    <row r="614" spans="5:6" x14ac:dyDescent="0.25">
      <c r="E614" s="16">
        <f t="shared" ca="1" si="18"/>
        <v>0.3484519202840104</v>
      </c>
      <c r="F614" s="16">
        <f t="shared" ca="1" si="19"/>
        <v>13.605806637284111</v>
      </c>
    </row>
    <row r="615" spans="5:6" x14ac:dyDescent="0.25">
      <c r="E615" s="16">
        <f t="shared" ca="1" si="18"/>
        <v>0.84616872140601962</v>
      </c>
      <c r="F615" s="16">
        <f t="shared" ca="1" si="19"/>
        <v>55.708847120814703</v>
      </c>
    </row>
    <row r="616" spans="5:6" x14ac:dyDescent="0.25">
      <c r="E616" s="16">
        <f t="shared" ca="1" si="18"/>
        <v>0.31915015444104677</v>
      </c>
      <c r="F616" s="16">
        <f t="shared" ca="1" si="19"/>
        <v>12.552544878039891</v>
      </c>
    </row>
    <row r="617" spans="5:6" x14ac:dyDescent="0.25">
      <c r="E617" s="16">
        <f t="shared" ca="1" si="18"/>
        <v>0.53541674701239628</v>
      </c>
      <c r="F617" s="16">
        <f t="shared" ca="1" si="19"/>
        <v>21.952774985910391</v>
      </c>
    </row>
    <row r="618" spans="5:6" x14ac:dyDescent="0.25">
      <c r="E618" s="16">
        <f t="shared" ca="1" si="18"/>
        <v>0.3144508088690029</v>
      </c>
      <c r="F618" s="16">
        <f t="shared" ca="1" si="19"/>
        <v>12.387979292328639</v>
      </c>
    </row>
    <row r="619" spans="5:6" x14ac:dyDescent="0.25">
      <c r="E619" s="16">
        <f t="shared" ca="1" si="18"/>
        <v>0.34026553151667815</v>
      </c>
      <c r="F619" s="16">
        <f t="shared" ca="1" si="19"/>
        <v>13.306617206542406</v>
      </c>
    </row>
    <row r="620" spans="5:6" x14ac:dyDescent="0.25">
      <c r="E620" s="16">
        <f t="shared" ca="1" si="18"/>
        <v>0.80762500404568272</v>
      </c>
      <c r="F620" s="16">
        <f t="shared" ca="1" si="19"/>
        <v>47.902974953252233</v>
      </c>
    </row>
    <row r="621" spans="5:6" x14ac:dyDescent="0.25">
      <c r="E621" s="16">
        <f t="shared" ca="1" si="18"/>
        <v>0.46600741656495026</v>
      </c>
      <c r="F621" s="16">
        <f t="shared" ca="1" si="19"/>
        <v>18.443091639300778</v>
      </c>
    </row>
    <row r="622" spans="5:6" x14ac:dyDescent="0.25">
      <c r="E622" s="16">
        <f t="shared" ca="1" si="18"/>
        <v>2.5793747979095727E-2</v>
      </c>
      <c r="F622" s="16">
        <f t="shared" ca="1" si="19"/>
        <v>2.8674980760876183</v>
      </c>
    </row>
    <row r="623" spans="5:6" x14ac:dyDescent="0.25">
      <c r="E623" s="16">
        <f t="shared" ca="1" si="18"/>
        <v>0.58005605098359814</v>
      </c>
      <c r="F623" s="16">
        <f t="shared" ca="1" si="19"/>
        <v>24.582550771330084</v>
      </c>
    </row>
    <row r="624" spans="5:6" x14ac:dyDescent="0.25">
      <c r="E624" s="16">
        <f t="shared" ca="1" si="18"/>
        <v>0.2870583539386381</v>
      </c>
      <c r="F624" s="16">
        <f t="shared" ca="1" si="19"/>
        <v>11.450129167270269</v>
      </c>
    </row>
    <row r="625" spans="5:6" x14ac:dyDescent="0.25">
      <c r="E625" s="16">
        <f t="shared" ca="1" si="18"/>
        <v>0.48900412324005615</v>
      </c>
      <c r="F625" s="16">
        <f t="shared" ca="1" si="19"/>
        <v>19.539419416706771</v>
      </c>
    </row>
    <row r="626" spans="5:6" x14ac:dyDescent="0.25">
      <c r="E626" s="16">
        <f t="shared" ca="1" si="18"/>
        <v>0.3352644065057464</v>
      </c>
      <c r="F626" s="16">
        <f t="shared" ca="1" si="19"/>
        <v>13.125772262115712</v>
      </c>
    </row>
    <row r="627" spans="5:6" x14ac:dyDescent="0.25">
      <c r="E627" s="16">
        <f t="shared" ca="1" si="18"/>
        <v>0.87367193066553284</v>
      </c>
      <c r="F627" s="16">
        <f t="shared" ca="1" si="19"/>
        <v>63.049594611785977</v>
      </c>
    </row>
    <row r="628" spans="5:6" x14ac:dyDescent="0.25">
      <c r="E628" s="16">
        <f t="shared" ca="1" si="18"/>
        <v>8.8398774465897945E-2</v>
      </c>
      <c r="F628" s="16">
        <f t="shared" ca="1" si="19"/>
        <v>5.2034335832019849</v>
      </c>
    </row>
    <row r="629" spans="5:6" x14ac:dyDescent="0.25">
      <c r="E629" s="16">
        <f t="shared" ca="1" si="18"/>
        <v>0.16425841992153711</v>
      </c>
      <c r="F629" s="16">
        <f t="shared" ca="1" si="19"/>
        <v>7.5601749211981923</v>
      </c>
    </row>
    <row r="630" spans="5:6" x14ac:dyDescent="0.25">
      <c r="E630" s="16">
        <f t="shared" ca="1" si="18"/>
        <v>0.78689000794464525</v>
      </c>
      <c r="F630" s="16">
        <f t="shared" ca="1" si="19"/>
        <v>44.508344163911957</v>
      </c>
    </row>
    <row r="631" spans="5:6" x14ac:dyDescent="0.25">
      <c r="E631" s="16">
        <f t="shared" ca="1" si="18"/>
        <v>0.65727847521908123</v>
      </c>
      <c r="F631" s="16">
        <f t="shared" ca="1" si="19"/>
        <v>30.115707602136389</v>
      </c>
    </row>
    <row r="632" spans="5:6" x14ac:dyDescent="0.25">
      <c r="E632" s="16">
        <f t="shared" ca="1" si="18"/>
        <v>0.51566589524864948</v>
      </c>
      <c r="F632" s="16">
        <f t="shared" ca="1" si="19"/>
        <v>20.890169168354042</v>
      </c>
    </row>
    <row r="633" spans="5:6" x14ac:dyDescent="0.25">
      <c r="E633" s="16">
        <f t="shared" ca="1" si="18"/>
        <v>0.97331635800844851</v>
      </c>
      <c r="F633" s="16">
        <f t="shared" ca="1" si="19"/>
        <v>138.64781129490268</v>
      </c>
    </row>
    <row r="634" spans="5:6" x14ac:dyDescent="0.25">
      <c r="E634" s="16">
        <f t="shared" ca="1" si="18"/>
        <v>0.14174874278832417</v>
      </c>
      <c r="F634" s="16">
        <f t="shared" ca="1" si="19"/>
        <v>6.8723381607100995</v>
      </c>
    </row>
    <row r="635" spans="5:6" x14ac:dyDescent="0.25">
      <c r="E635" s="16">
        <f t="shared" ca="1" si="18"/>
        <v>7.1976801709644267E-2</v>
      </c>
      <c r="F635" s="16">
        <f t="shared" ca="1" si="19"/>
        <v>4.6588779318118174</v>
      </c>
    </row>
    <row r="636" spans="5:6" x14ac:dyDescent="0.25">
      <c r="E636" s="16">
        <f t="shared" ca="1" si="18"/>
        <v>0.22176005840382962</v>
      </c>
      <c r="F636" s="16">
        <f t="shared" ca="1" si="19"/>
        <v>9.3346892114214146</v>
      </c>
    </row>
    <row r="637" spans="5:6" x14ac:dyDescent="0.25">
      <c r="E637" s="16">
        <f t="shared" ca="1" si="18"/>
        <v>0.24316483886964491</v>
      </c>
      <c r="F637" s="16">
        <f t="shared" ca="1" si="19"/>
        <v>10.0125736253196</v>
      </c>
    </row>
    <row r="638" spans="5:6" x14ac:dyDescent="0.25">
      <c r="E638" s="16">
        <f t="shared" ca="1" si="18"/>
        <v>0.83357510137838042</v>
      </c>
      <c r="F638" s="16">
        <f t="shared" ca="1" si="19"/>
        <v>52.899276847161836</v>
      </c>
    </row>
    <row r="639" spans="5:6" x14ac:dyDescent="0.25">
      <c r="E639" s="16">
        <f t="shared" ca="1" si="18"/>
        <v>0.99049864172432978</v>
      </c>
      <c r="F639" s="16">
        <f t="shared" ca="1" si="19"/>
        <v>209.65800916069486</v>
      </c>
    </row>
    <row r="640" spans="5:6" x14ac:dyDescent="0.25">
      <c r="E640" s="16">
        <f t="shared" ca="1" si="18"/>
        <v>0.16632693771494944</v>
      </c>
      <c r="F640" s="16">
        <f t="shared" ca="1" si="19"/>
        <v>7.6233645317985159</v>
      </c>
    </row>
    <row r="641" spans="5:6" x14ac:dyDescent="0.25">
      <c r="E641" s="16">
        <f t="shared" ca="1" si="18"/>
        <v>0.90773947478220918</v>
      </c>
      <c r="F641" s="16">
        <f t="shared" ca="1" si="19"/>
        <v>75.713964340975522</v>
      </c>
    </row>
    <row r="642" spans="5:6" x14ac:dyDescent="0.25">
      <c r="E642" s="16">
        <f t="shared" ca="1" si="18"/>
        <v>0.9186129117379902</v>
      </c>
      <c r="F642" s="16">
        <f t="shared" ca="1" si="19"/>
        <v>81.109641549854246</v>
      </c>
    </row>
    <row r="643" spans="5:6" x14ac:dyDescent="0.25">
      <c r="E643" s="16">
        <f t="shared" ca="1" si="18"/>
        <v>0.13875864585773112</v>
      </c>
      <c r="F643" s="16">
        <f t="shared" ca="1" si="19"/>
        <v>6.7807421900068663</v>
      </c>
    </row>
    <row r="644" spans="5:6" x14ac:dyDescent="0.25">
      <c r="E644" s="16">
        <f t="shared" ref="E644:E707" ca="1" si="20">RAND()</f>
        <v>0.91889175254743627</v>
      </c>
      <c r="F644" s="16">
        <f t="shared" ref="F644:F707" ca="1" si="21">_xlfn.LOGNORM.INV(E644,$C$3,$C$4)</f>
        <v>81.260143893345159</v>
      </c>
    </row>
    <row r="645" spans="5:6" x14ac:dyDescent="0.25">
      <c r="E645" s="16">
        <f t="shared" ca="1" si="20"/>
        <v>0.92529584985520907</v>
      </c>
      <c r="F645" s="16">
        <f t="shared" ca="1" si="21"/>
        <v>84.912780326618659</v>
      </c>
    </row>
    <row r="646" spans="5:6" x14ac:dyDescent="0.25">
      <c r="E646" s="16">
        <f t="shared" ca="1" si="20"/>
        <v>0.70969726163669355</v>
      </c>
      <c r="F646" s="16">
        <f t="shared" ca="1" si="21"/>
        <v>34.900477889261822</v>
      </c>
    </row>
    <row r="647" spans="5:6" x14ac:dyDescent="0.25">
      <c r="E647" s="16">
        <f t="shared" ca="1" si="20"/>
        <v>0.84110026804964144</v>
      </c>
      <c r="F647" s="16">
        <f t="shared" ca="1" si="21"/>
        <v>54.543041808379847</v>
      </c>
    </row>
    <row r="648" spans="5:6" x14ac:dyDescent="0.25">
      <c r="E648" s="16">
        <f t="shared" ca="1" si="20"/>
        <v>0.17764204908587444</v>
      </c>
      <c r="F648" s="16">
        <f t="shared" ca="1" si="21"/>
        <v>7.969418546772685</v>
      </c>
    </row>
    <row r="649" spans="5:6" x14ac:dyDescent="0.25">
      <c r="E649" s="16">
        <f t="shared" ca="1" si="20"/>
        <v>0.33953660534309793</v>
      </c>
      <c r="F649" s="16">
        <f t="shared" ca="1" si="21"/>
        <v>13.280168769363868</v>
      </c>
    </row>
    <row r="650" spans="5:6" x14ac:dyDescent="0.25">
      <c r="E650" s="16">
        <f t="shared" ca="1" si="20"/>
        <v>0.71532550856777344</v>
      </c>
      <c r="F650" s="16">
        <f t="shared" ca="1" si="21"/>
        <v>35.481468507736103</v>
      </c>
    </row>
    <row r="651" spans="5:6" x14ac:dyDescent="0.25">
      <c r="E651" s="16">
        <f t="shared" ca="1" si="20"/>
        <v>0.9152296084012207</v>
      </c>
      <c r="F651" s="16">
        <f t="shared" ca="1" si="21"/>
        <v>79.33511592659579</v>
      </c>
    </row>
    <row r="652" spans="5:6" x14ac:dyDescent="0.25">
      <c r="E652" s="16">
        <f t="shared" ca="1" si="20"/>
        <v>0.31606434289054386</v>
      </c>
      <c r="F652" s="16">
        <f t="shared" ca="1" si="21"/>
        <v>12.444355416771881</v>
      </c>
    </row>
    <row r="653" spans="5:6" x14ac:dyDescent="0.25">
      <c r="E653" s="16">
        <f t="shared" ca="1" si="20"/>
        <v>0.19125426240967125</v>
      </c>
      <c r="F653" s="16">
        <f t="shared" ca="1" si="21"/>
        <v>8.3872811856880691</v>
      </c>
    </row>
    <row r="654" spans="5:6" x14ac:dyDescent="0.25">
      <c r="E654" s="16">
        <f t="shared" ca="1" si="20"/>
        <v>0.89991135582592585</v>
      </c>
      <c r="F654" s="16">
        <f t="shared" ca="1" si="21"/>
        <v>72.316088536644486</v>
      </c>
    </row>
    <row r="655" spans="5:6" x14ac:dyDescent="0.25">
      <c r="E655" s="16">
        <f t="shared" ca="1" si="20"/>
        <v>0.34247226440240364</v>
      </c>
      <c r="F655" s="16">
        <f t="shared" ca="1" si="21"/>
        <v>13.386875763317276</v>
      </c>
    </row>
    <row r="656" spans="5:6" x14ac:dyDescent="0.25">
      <c r="E656" s="16">
        <f t="shared" ca="1" si="20"/>
        <v>0.93827923700756399</v>
      </c>
      <c r="F656" s="16">
        <f t="shared" ca="1" si="21"/>
        <v>93.736501467143526</v>
      </c>
    </row>
    <row r="657" spans="5:6" x14ac:dyDescent="0.25">
      <c r="E657" s="16">
        <f t="shared" ca="1" si="20"/>
        <v>0.98963395216651895</v>
      </c>
      <c r="F657" s="16">
        <f t="shared" ca="1" si="21"/>
        <v>202.92329216904884</v>
      </c>
    </row>
    <row r="658" spans="5:6" x14ac:dyDescent="0.25">
      <c r="E658" s="16">
        <f t="shared" ca="1" si="20"/>
        <v>0.36296520801301391</v>
      </c>
      <c r="F658" s="16">
        <f t="shared" ca="1" si="21"/>
        <v>14.146339829795021</v>
      </c>
    </row>
    <row r="659" spans="5:6" x14ac:dyDescent="0.25">
      <c r="E659" s="16">
        <f t="shared" ca="1" si="20"/>
        <v>0.39540188523475983</v>
      </c>
      <c r="F659" s="16">
        <f t="shared" ca="1" si="21"/>
        <v>15.405629306789995</v>
      </c>
    </row>
    <row r="660" spans="5:6" x14ac:dyDescent="0.25">
      <c r="E660" s="16">
        <f t="shared" ca="1" si="20"/>
        <v>0.26086188704555746</v>
      </c>
      <c r="F660" s="16">
        <f t="shared" ca="1" si="21"/>
        <v>10.583640704505747</v>
      </c>
    </row>
    <row r="661" spans="5:6" x14ac:dyDescent="0.25">
      <c r="E661" s="16">
        <f t="shared" ca="1" si="20"/>
        <v>0.91833473474442306</v>
      </c>
      <c r="F661" s="16">
        <f t="shared" ca="1" si="21"/>
        <v>80.960161222730051</v>
      </c>
    </row>
    <row r="662" spans="5:6" x14ac:dyDescent="0.25">
      <c r="E662" s="16">
        <f t="shared" ca="1" si="20"/>
        <v>0.4235774386984863</v>
      </c>
      <c r="F662" s="16">
        <f t="shared" ca="1" si="21"/>
        <v>16.564306105880995</v>
      </c>
    </row>
    <row r="663" spans="5:6" x14ac:dyDescent="0.25">
      <c r="E663" s="16">
        <f t="shared" ca="1" si="20"/>
        <v>0.4354977427044584</v>
      </c>
      <c r="F663" s="16">
        <f t="shared" ca="1" si="21"/>
        <v>17.074837016794987</v>
      </c>
    </row>
    <row r="664" spans="5:6" x14ac:dyDescent="0.25">
      <c r="E664" s="16">
        <f t="shared" ca="1" si="20"/>
        <v>0.36228351171938655</v>
      </c>
      <c r="F664" s="16">
        <f t="shared" ca="1" si="21"/>
        <v>14.120650533149703</v>
      </c>
    </row>
    <row r="665" spans="5:6" x14ac:dyDescent="0.25">
      <c r="E665" s="16">
        <f t="shared" ca="1" si="20"/>
        <v>0.22982338027281757</v>
      </c>
      <c r="F665" s="16">
        <f t="shared" ca="1" si="21"/>
        <v>9.5885661871936883</v>
      </c>
    </row>
    <row r="666" spans="5:6" x14ac:dyDescent="0.25">
      <c r="E666" s="16">
        <f t="shared" ca="1" si="20"/>
        <v>0.41536660966305317</v>
      </c>
      <c r="F666" s="16">
        <f t="shared" ca="1" si="21"/>
        <v>16.219897312422777</v>
      </c>
    </row>
    <row r="667" spans="5:6" x14ac:dyDescent="0.25">
      <c r="E667" s="16">
        <f t="shared" ca="1" si="20"/>
        <v>0.39281738175555125</v>
      </c>
      <c r="F667" s="16">
        <f t="shared" ca="1" si="21"/>
        <v>15.302505517779062</v>
      </c>
    </row>
    <row r="668" spans="5:6" x14ac:dyDescent="0.25">
      <c r="E668" s="16">
        <f t="shared" ca="1" si="20"/>
        <v>0.13650226138098498</v>
      </c>
      <c r="F668" s="16">
        <f t="shared" ca="1" si="21"/>
        <v>6.7115526214445511</v>
      </c>
    </row>
    <row r="669" spans="5:6" x14ac:dyDescent="0.25">
      <c r="E669" s="16">
        <f t="shared" ca="1" si="20"/>
        <v>0.85979785889346938</v>
      </c>
      <c r="F669" s="16">
        <f t="shared" ca="1" si="21"/>
        <v>59.110678872965948</v>
      </c>
    </row>
    <row r="670" spans="5:6" x14ac:dyDescent="0.25">
      <c r="E670" s="16">
        <f t="shared" ca="1" si="20"/>
        <v>0.69536976039903242</v>
      </c>
      <c r="F670" s="16">
        <f t="shared" ca="1" si="21"/>
        <v>33.486064225253308</v>
      </c>
    </row>
    <row r="671" spans="5:6" x14ac:dyDescent="0.25">
      <c r="E671" s="16">
        <f t="shared" ca="1" si="20"/>
        <v>0.72352432032748504</v>
      </c>
      <c r="F671" s="16">
        <f t="shared" ca="1" si="21"/>
        <v>36.355423683092894</v>
      </c>
    </row>
    <row r="672" spans="5:6" x14ac:dyDescent="0.25">
      <c r="E672" s="16">
        <f t="shared" ca="1" si="20"/>
        <v>0.50076641152594448</v>
      </c>
      <c r="F672" s="16">
        <f t="shared" ca="1" si="21"/>
        <v>20.124160536903329</v>
      </c>
    </row>
    <row r="673" spans="5:6" x14ac:dyDescent="0.25">
      <c r="E673" s="16">
        <f t="shared" ca="1" si="20"/>
        <v>0.15087505210173024</v>
      </c>
      <c r="F673" s="16">
        <f t="shared" ca="1" si="21"/>
        <v>7.1514302372313381</v>
      </c>
    </row>
    <row r="674" spans="5:6" x14ac:dyDescent="0.25">
      <c r="E674" s="16">
        <f t="shared" ca="1" si="20"/>
        <v>0.19232483217585705</v>
      </c>
      <c r="F674" s="16">
        <f t="shared" ca="1" si="21"/>
        <v>8.4202449628952447</v>
      </c>
    </row>
    <row r="675" spans="5:6" x14ac:dyDescent="0.25">
      <c r="E675" s="16">
        <f t="shared" ca="1" si="20"/>
        <v>0.67712616359588451</v>
      </c>
      <c r="F675" s="16">
        <f t="shared" ca="1" si="21"/>
        <v>31.806719369454793</v>
      </c>
    </row>
    <row r="676" spans="5:6" x14ac:dyDescent="0.25">
      <c r="E676" s="16">
        <f t="shared" ca="1" si="20"/>
        <v>0.13975266213032167</v>
      </c>
      <c r="F676" s="16">
        <f t="shared" ca="1" si="21"/>
        <v>6.8112029121005309</v>
      </c>
    </row>
    <row r="677" spans="5:6" x14ac:dyDescent="0.25">
      <c r="E677" s="16">
        <f t="shared" ca="1" si="20"/>
        <v>0.67470814862249062</v>
      </c>
      <c r="F677" s="16">
        <f t="shared" ca="1" si="21"/>
        <v>31.593501430718625</v>
      </c>
    </row>
    <row r="678" spans="5:6" x14ac:dyDescent="0.25">
      <c r="E678" s="16">
        <f t="shared" ca="1" si="20"/>
        <v>0.58148058519481793</v>
      </c>
      <c r="F678" s="16">
        <f t="shared" ca="1" si="21"/>
        <v>24.672336286201293</v>
      </c>
    </row>
    <row r="679" spans="5:6" x14ac:dyDescent="0.25">
      <c r="E679" s="16">
        <f t="shared" ca="1" si="20"/>
        <v>0.3218060369379655</v>
      </c>
      <c r="F679" s="16">
        <f t="shared" ca="1" si="21"/>
        <v>12.646058068234195</v>
      </c>
    </row>
    <row r="680" spans="5:6" x14ac:dyDescent="0.25">
      <c r="E680" s="16">
        <f t="shared" ca="1" si="20"/>
        <v>0.8328084490917238</v>
      </c>
      <c r="F680" s="16">
        <f t="shared" ca="1" si="21"/>
        <v>52.737295877597674</v>
      </c>
    </row>
    <row r="681" spans="5:6" x14ac:dyDescent="0.25">
      <c r="E681" s="16">
        <f t="shared" ca="1" si="20"/>
        <v>0.70401690921008941</v>
      </c>
      <c r="F681" s="16">
        <f t="shared" ca="1" si="21"/>
        <v>34.328947832606765</v>
      </c>
    </row>
    <row r="682" spans="5:6" x14ac:dyDescent="0.25">
      <c r="E682" s="16">
        <f t="shared" ca="1" si="20"/>
        <v>0.25547944317334281</v>
      </c>
      <c r="F682" s="16">
        <f t="shared" ca="1" si="21"/>
        <v>10.408831781604775</v>
      </c>
    </row>
    <row r="683" spans="5:6" x14ac:dyDescent="0.25">
      <c r="E683" s="16">
        <f t="shared" ca="1" si="20"/>
        <v>0.90479736080530371</v>
      </c>
      <c r="F683" s="16">
        <f t="shared" ca="1" si="21"/>
        <v>74.394434600365827</v>
      </c>
    </row>
    <row r="684" spans="5:6" x14ac:dyDescent="0.25">
      <c r="E684" s="16">
        <f t="shared" ca="1" si="20"/>
        <v>0.89992340752568623</v>
      </c>
      <c r="F684" s="16">
        <f t="shared" ca="1" si="21"/>
        <v>72.321051753548858</v>
      </c>
    </row>
    <row r="685" spans="5:6" x14ac:dyDescent="0.25">
      <c r="E685" s="16">
        <f t="shared" ca="1" si="20"/>
        <v>0.19437713753785901</v>
      </c>
      <c r="F685" s="16">
        <f t="shared" ca="1" si="21"/>
        <v>8.483484784184018</v>
      </c>
    </row>
    <row r="686" spans="5:6" x14ac:dyDescent="0.25">
      <c r="E686" s="16">
        <f t="shared" ca="1" si="20"/>
        <v>0.71956760181401147</v>
      </c>
      <c r="F686" s="16">
        <f t="shared" ca="1" si="21"/>
        <v>35.92945638519604</v>
      </c>
    </row>
    <row r="687" spans="5:6" x14ac:dyDescent="0.25">
      <c r="E687" s="16">
        <f t="shared" ca="1" si="20"/>
        <v>2.5302759521176554E-2</v>
      </c>
      <c r="F687" s="16">
        <f t="shared" ca="1" si="21"/>
        <v>2.8439392692705554</v>
      </c>
    </row>
    <row r="688" spans="5:6" x14ac:dyDescent="0.25">
      <c r="E688" s="16">
        <f t="shared" ca="1" si="20"/>
        <v>0.60491360467162925</v>
      </c>
      <c r="F688" s="16">
        <f t="shared" ca="1" si="21"/>
        <v>26.208564371313376</v>
      </c>
    </row>
    <row r="689" spans="5:6" x14ac:dyDescent="0.25">
      <c r="E689" s="16">
        <f t="shared" ca="1" si="20"/>
        <v>0.81324473176429402</v>
      </c>
      <c r="F689" s="16">
        <f t="shared" ca="1" si="21"/>
        <v>48.906819665791048</v>
      </c>
    </row>
    <row r="690" spans="5:6" x14ac:dyDescent="0.25">
      <c r="E690" s="16">
        <f t="shared" ca="1" si="20"/>
        <v>0.70175815025087285</v>
      </c>
      <c r="F690" s="16">
        <f t="shared" ca="1" si="21"/>
        <v>34.105677734734073</v>
      </c>
    </row>
    <row r="691" spans="5:6" x14ac:dyDescent="0.25">
      <c r="E691" s="16">
        <f t="shared" ca="1" si="20"/>
        <v>0.88349732313410245</v>
      </c>
      <c r="F691" s="16">
        <f t="shared" ca="1" si="21"/>
        <v>66.198172860282611</v>
      </c>
    </row>
    <row r="692" spans="5:6" x14ac:dyDescent="0.25">
      <c r="E692" s="16">
        <f t="shared" ca="1" si="20"/>
        <v>0.69125365016515106</v>
      </c>
      <c r="F692" s="16">
        <f t="shared" ca="1" si="21"/>
        <v>33.095819806892123</v>
      </c>
    </row>
    <row r="693" spans="5:6" x14ac:dyDescent="0.25">
      <c r="E693" s="16">
        <f t="shared" ca="1" si="20"/>
        <v>0.37260937405149164</v>
      </c>
      <c r="F693" s="16">
        <f t="shared" ca="1" si="21"/>
        <v>14.51307229435765</v>
      </c>
    </row>
    <row r="694" spans="5:6" x14ac:dyDescent="0.25">
      <c r="E694" s="16">
        <f t="shared" ca="1" si="20"/>
        <v>0.41844703980781583</v>
      </c>
      <c r="F694" s="16">
        <f t="shared" ca="1" si="21"/>
        <v>16.348433352855004</v>
      </c>
    </row>
    <row r="695" spans="5:6" x14ac:dyDescent="0.25">
      <c r="E695" s="16">
        <f t="shared" ca="1" si="20"/>
        <v>4.6575759340337308E-2</v>
      </c>
      <c r="F695" s="16">
        <f t="shared" ca="1" si="21"/>
        <v>3.7471565753120535</v>
      </c>
    </row>
    <row r="696" spans="5:6" x14ac:dyDescent="0.25">
      <c r="E696" s="16">
        <f t="shared" ca="1" si="20"/>
        <v>0.36378379789125481</v>
      </c>
      <c r="F696" s="16">
        <f t="shared" ca="1" si="21"/>
        <v>14.177227966312014</v>
      </c>
    </row>
    <row r="697" spans="5:6" x14ac:dyDescent="0.25">
      <c r="E697" s="16">
        <f t="shared" ca="1" si="20"/>
        <v>0.12705541243596719</v>
      </c>
      <c r="F697" s="16">
        <f t="shared" ca="1" si="21"/>
        <v>6.4210310479980546</v>
      </c>
    </row>
    <row r="698" spans="5:6" x14ac:dyDescent="0.25">
      <c r="E698" s="16">
        <f t="shared" ca="1" si="20"/>
        <v>0.73385298054162618</v>
      </c>
      <c r="F698" s="16">
        <f t="shared" ca="1" si="21"/>
        <v>37.506264349235956</v>
      </c>
    </row>
    <row r="699" spans="5:6" x14ac:dyDescent="0.25">
      <c r="E699" s="16">
        <f t="shared" ca="1" si="20"/>
        <v>0.66249750755441428</v>
      </c>
      <c r="F699" s="16">
        <f t="shared" ca="1" si="21"/>
        <v>30.547685795091265</v>
      </c>
    </row>
    <row r="700" spans="5:6" x14ac:dyDescent="0.25">
      <c r="E700" s="16">
        <f t="shared" ca="1" si="20"/>
        <v>0.10257580046734471</v>
      </c>
      <c r="F700" s="16">
        <f t="shared" ca="1" si="21"/>
        <v>5.6575429097344427</v>
      </c>
    </row>
    <row r="701" spans="5:6" x14ac:dyDescent="0.25">
      <c r="E701" s="16">
        <f t="shared" ca="1" si="20"/>
        <v>0.24954667630642657</v>
      </c>
      <c r="F701" s="16">
        <f t="shared" ca="1" si="21"/>
        <v>10.21730666234906</v>
      </c>
    </row>
    <row r="702" spans="5:6" x14ac:dyDescent="0.25">
      <c r="E702" s="16">
        <f t="shared" ca="1" si="20"/>
        <v>0.72726613712730681</v>
      </c>
      <c r="F702" s="16">
        <f t="shared" ca="1" si="21"/>
        <v>36.765706243054453</v>
      </c>
    </row>
    <row r="703" spans="5:6" x14ac:dyDescent="0.25">
      <c r="E703" s="16">
        <f t="shared" ca="1" si="20"/>
        <v>0.75094859531222324</v>
      </c>
      <c r="F703" s="16">
        <f t="shared" ca="1" si="21"/>
        <v>39.546526518231694</v>
      </c>
    </row>
    <row r="704" spans="5:6" x14ac:dyDescent="0.25">
      <c r="E704" s="16">
        <f t="shared" ca="1" si="20"/>
        <v>0.27972370131971003</v>
      </c>
      <c r="F704" s="16">
        <f t="shared" ca="1" si="21"/>
        <v>11.204746705117486</v>
      </c>
    </row>
    <row r="705" spans="5:6" x14ac:dyDescent="0.25">
      <c r="E705" s="16">
        <f t="shared" ca="1" si="20"/>
        <v>0.69670969326171506</v>
      </c>
      <c r="F705" s="16">
        <f t="shared" ca="1" si="21"/>
        <v>33.614600556106069</v>
      </c>
    </row>
    <row r="706" spans="5:6" x14ac:dyDescent="0.25">
      <c r="E706" s="16">
        <f t="shared" ca="1" si="20"/>
        <v>0.60334078094333066</v>
      </c>
      <c r="F706" s="16">
        <f t="shared" ca="1" si="21"/>
        <v>26.101790056569662</v>
      </c>
    </row>
    <row r="707" spans="5:6" x14ac:dyDescent="0.25">
      <c r="E707" s="16">
        <f t="shared" ca="1" si="20"/>
        <v>0.59214775279040632</v>
      </c>
      <c r="F707" s="16">
        <f t="shared" ca="1" si="21"/>
        <v>25.357468222787809</v>
      </c>
    </row>
    <row r="708" spans="5:6" x14ac:dyDescent="0.25">
      <c r="E708" s="16">
        <f t="shared" ref="E708:E771" ca="1" si="22">RAND()</f>
        <v>0.89819567003971001</v>
      </c>
      <c r="F708" s="16">
        <f t="shared" ref="F708:F771" ca="1" si="23">_xlfn.LOGNORM.INV(E708,$C$3,$C$4)</f>
        <v>71.617349135801575</v>
      </c>
    </row>
    <row r="709" spans="5:6" x14ac:dyDescent="0.25">
      <c r="E709" s="16">
        <f t="shared" ca="1" si="22"/>
        <v>0.91976719522436312</v>
      </c>
      <c r="F709" s="16">
        <f t="shared" ca="1" si="23"/>
        <v>81.737044804177827</v>
      </c>
    </row>
    <row r="710" spans="5:6" x14ac:dyDescent="0.25">
      <c r="E710" s="16">
        <f t="shared" ca="1" si="22"/>
        <v>0.80425469837502983</v>
      </c>
      <c r="F710" s="16">
        <f t="shared" ca="1" si="23"/>
        <v>47.319254187628459</v>
      </c>
    </row>
    <row r="711" spans="5:6" x14ac:dyDescent="0.25">
      <c r="E711" s="16">
        <f t="shared" ca="1" si="22"/>
        <v>0.81929509671739176</v>
      </c>
      <c r="F711" s="16">
        <f t="shared" ca="1" si="23"/>
        <v>50.032961242502147</v>
      </c>
    </row>
    <row r="712" spans="5:6" x14ac:dyDescent="0.25">
      <c r="E712" s="16">
        <f t="shared" ca="1" si="22"/>
        <v>0.57023445958568508</v>
      </c>
      <c r="F712" s="16">
        <f t="shared" ca="1" si="23"/>
        <v>23.974028817476277</v>
      </c>
    </row>
    <row r="713" spans="5:6" x14ac:dyDescent="0.25">
      <c r="E713" s="16">
        <f t="shared" ca="1" si="22"/>
        <v>0.22662323276561602</v>
      </c>
      <c r="F713" s="16">
        <f t="shared" ca="1" si="23"/>
        <v>9.4876060427417279</v>
      </c>
    </row>
    <row r="714" spans="5:6" x14ac:dyDescent="0.25">
      <c r="E714" s="16">
        <f t="shared" ca="1" si="22"/>
        <v>0.86510562472580899</v>
      </c>
      <c r="F714" s="16">
        <f t="shared" ca="1" si="23"/>
        <v>60.554826090556858</v>
      </c>
    </row>
    <row r="715" spans="5:6" x14ac:dyDescent="0.25">
      <c r="E715" s="16">
        <f t="shared" ca="1" si="22"/>
        <v>0.11376104168412882</v>
      </c>
      <c r="F715" s="16">
        <f t="shared" ca="1" si="23"/>
        <v>6.0088507467204879</v>
      </c>
    </row>
    <row r="716" spans="5:6" x14ac:dyDescent="0.25">
      <c r="E716" s="16">
        <f t="shared" ca="1" si="22"/>
        <v>0.10054984118905563</v>
      </c>
      <c r="F716" s="16">
        <f t="shared" ca="1" si="23"/>
        <v>5.5933321150953876</v>
      </c>
    </row>
    <row r="717" spans="5:6" x14ac:dyDescent="0.25">
      <c r="E717" s="16">
        <f t="shared" ca="1" si="22"/>
        <v>0.51127413326401139</v>
      </c>
      <c r="F717" s="16">
        <f t="shared" ca="1" si="23"/>
        <v>20.661329723122872</v>
      </c>
    </row>
    <row r="718" spans="5:6" x14ac:dyDescent="0.25">
      <c r="E718" s="16">
        <f t="shared" ca="1" si="22"/>
        <v>0.94601047237673663</v>
      </c>
      <c r="F718" s="16">
        <f t="shared" ca="1" si="23"/>
        <v>100.21755932478194</v>
      </c>
    </row>
    <row r="719" spans="5:6" x14ac:dyDescent="0.25">
      <c r="E719" s="16">
        <f t="shared" ca="1" si="22"/>
        <v>0.15834045267875008</v>
      </c>
      <c r="F719" s="16">
        <f t="shared" ca="1" si="23"/>
        <v>7.3794430154565891</v>
      </c>
    </row>
    <row r="720" spans="5:6" x14ac:dyDescent="0.25">
      <c r="E720" s="16">
        <f t="shared" ca="1" si="22"/>
        <v>0.63127852452203881</v>
      </c>
      <c r="F720" s="16">
        <f t="shared" ca="1" si="23"/>
        <v>28.08516378157017</v>
      </c>
    </row>
    <row r="721" spans="5:6" x14ac:dyDescent="0.25">
      <c r="E721" s="16">
        <f t="shared" ca="1" si="22"/>
        <v>0.41854912300512159</v>
      </c>
      <c r="F721" s="16">
        <f t="shared" ca="1" si="23"/>
        <v>16.352706702843594</v>
      </c>
    </row>
    <row r="722" spans="5:6" x14ac:dyDescent="0.25">
      <c r="E722" s="16">
        <f t="shared" ca="1" si="22"/>
        <v>0.48762623831059537</v>
      </c>
      <c r="F722" s="16">
        <f t="shared" ca="1" si="23"/>
        <v>19.47202079813934</v>
      </c>
    </row>
    <row r="723" spans="5:6" x14ac:dyDescent="0.25">
      <c r="E723" s="16">
        <f t="shared" ca="1" si="22"/>
        <v>0.64813867763626898</v>
      </c>
      <c r="F723" s="16">
        <f t="shared" ca="1" si="23"/>
        <v>29.37958726031701</v>
      </c>
    </row>
    <row r="724" spans="5:6" x14ac:dyDescent="0.25">
      <c r="E724" s="16">
        <f t="shared" ca="1" si="22"/>
        <v>0.87809505923433506</v>
      </c>
      <c r="F724" s="16">
        <f t="shared" ca="1" si="23"/>
        <v>64.425966372946093</v>
      </c>
    </row>
    <row r="725" spans="5:6" x14ac:dyDescent="0.25">
      <c r="E725" s="16">
        <f t="shared" ca="1" si="22"/>
        <v>0.75206765357973882</v>
      </c>
      <c r="F725" s="16">
        <f t="shared" ca="1" si="23"/>
        <v>39.686486641578753</v>
      </c>
    </row>
    <row r="726" spans="5:6" x14ac:dyDescent="0.25">
      <c r="E726" s="16">
        <f t="shared" ca="1" si="22"/>
        <v>0.32722755989221497</v>
      </c>
      <c r="F726" s="16">
        <f t="shared" ca="1" si="23"/>
        <v>12.838112806736651</v>
      </c>
    </row>
    <row r="727" spans="5:6" x14ac:dyDescent="0.25">
      <c r="E727" s="16">
        <f t="shared" ca="1" si="22"/>
        <v>0.46159875211798562</v>
      </c>
      <c r="F727" s="16">
        <f t="shared" ca="1" si="23"/>
        <v>18.239566461962866</v>
      </c>
    </row>
    <row r="728" spans="5:6" x14ac:dyDescent="0.25">
      <c r="E728" s="16">
        <f t="shared" ca="1" si="22"/>
        <v>0.10591242775703857</v>
      </c>
      <c r="F728" s="16">
        <f t="shared" ca="1" si="23"/>
        <v>5.7628764593133681</v>
      </c>
    </row>
    <row r="729" spans="5:6" x14ac:dyDescent="0.25">
      <c r="E729" s="16">
        <f t="shared" ca="1" si="22"/>
        <v>0.53887085888979402</v>
      </c>
      <c r="F729" s="16">
        <f t="shared" ca="1" si="23"/>
        <v>22.144507008644435</v>
      </c>
    </row>
    <row r="730" spans="5:6" x14ac:dyDescent="0.25">
      <c r="E730" s="16">
        <f t="shared" ca="1" si="22"/>
        <v>0.74986624749369957</v>
      </c>
      <c r="F730" s="16">
        <f t="shared" ca="1" si="23"/>
        <v>39.411943655310935</v>
      </c>
    </row>
    <row r="731" spans="5:6" x14ac:dyDescent="0.25">
      <c r="E731" s="16">
        <f t="shared" ca="1" si="22"/>
        <v>0.26894189152510206</v>
      </c>
      <c r="F731" s="16">
        <f t="shared" ca="1" si="23"/>
        <v>10.848032553404446</v>
      </c>
    </row>
    <row r="732" spans="5:6" x14ac:dyDescent="0.25">
      <c r="E732" s="16">
        <f t="shared" ca="1" si="22"/>
        <v>0.12296447735159266</v>
      </c>
      <c r="F732" s="16">
        <f t="shared" ca="1" si="23"/>
        <v>6.2946846933078966</v>
      </c>
    </row>
    <row r="733" spans="5:6" x14ac:dyDescent="0.25">
      <c r="E733" s="16">
        <f t="shared" ca="1" si="22"/>
        <v>0.24581249417721729</v>
      </c>
      <c r="F733" s="16">
        <f t="shared" ca="1" si="23"/>
        <v>10.097354266221855</v>
      </c>
    </row>
    <row r="734" spans="5:6" x14ac:dyDescent="0.25">
      <c r="E734" s="16">
        <f t="shared" ca="1" si="22"/>
        <v>0.13010538263565719</v>
      </c>
      <c r="F734" s="16">
        <f t="shared" ca="1" si="23"/>
        <v>6.5149978989080255</v>
      </c>
    </row>
    <row r="735" spans="5:6" x14ac:dyDescent="0.25">
      <c r="E735" s="16">
        <f t="shared" ca="1" si="22"/>
        <v>0.32423333481571848</v>
      </c>
      <c r="F735" s="16">
        <f t="shared" ca="1" si="23"/>
        <v>12.731848969257697</v>
      </c>
    </row>
    <row r="736" spans="5:6" x14ac:dyDescent="0.25">
      <c r="E736" s="16">
        <f t="shared" ca="1" si="22"/>
        <v>1.5804285797041739E-2</v>
      </c>
      <c r="F736" s="16">
        <f t="shared" ca="1" si="23"/>
        <v>2.3412244447394528</v>
      </c>
    </row>
    <row r="737" spans="5:6" x14ac:dyDescent="0.25">
      <c r="E737" s="16">
        <f t="shared" ca="1" si="22"/>
        <v>0.45646055280907039</v>
      </c>
      <c r="F737" s="16">
        <f t="shared" ca="1" si="23"/>
        <v>18.004923143217781</v>
      </c>
    </row>
    <row r="738" spans="5:6" x14ac:dyDescent="0.25">
      <c r="E738" s="16">
        <f t="shared" ca="1" si="22"/>
        <v>0.55748379087018374</v>
      </c>
      <c r="F738" s="16">
        <f t="shared" ca="1" si="23"/>
        <v>23.210221287980133</v>
      </c>
    </row>
    <row r="739" spans="5:6" x14ac:dyDescent="0.25">
      <c r="E739" s="16">
        <f t="shared" ca="1" si="22"/>
        <v>0.82428383291852625</v>
      </c>
      <c r="F739" s="16">
        <f t="shared" ca="1" si="23"/>
        <v>50.999438703756205</v>
      </c>
    </row>
    <row r="740" spans="5:6" x14ac:dyDescent="0.25">
      <c r="E740" s="16">
        <f t="shared" ca="1" si="22"/>
        <v>0.43891179273010827</v>
      </c>
      <c r="F740" s="16">
        <f t="shared" ca="1" si="23"/>
        <v>17.223439410314903</v>
      </c>
    </row>
    <row r="741" spans="5:6" x14ac:dyDescent="0.25">
      <c r="E741" s="16">
        <f t="shared" ca="1" si="22"/>
        <v>0.3259568580699912</v>
      </c>
      <c r="F741" s="16">
        <f t="shared" ca="1" si="23"/>
        <v>12.792956943056913</v>
      </c>
    </row>
    <row r="742" spans="5:6" x14ac:dyDescent="0.25">
      <c r="E742" s="16">
        <f t="shared" ca="1" si="22"/>
        <v>0.76295284430210519</v>
      </c>
      <c r="F742" s="16">
        <f t="shared" ca="1" si="23"/>
        <v>41.092813898561943</v>
      </c>
    </row>
    <row r="743" spans="5:6" x14ac:dyDescent="0.25">
      <c r="E743" s="16">
        <f t="shared" ca="1" si="22"/>
        <v>4.989954963893517E-2</v>
      </c>
      <c r="F743" s="16">
        <f t="shared" ca="1" si="23"/>
        <v>3.8735508872686197</v>
      </c>
    </row>
    <row r="744" spans="5:6" x14ac:dyDescent="0.25">
      <c r="E744" s="16">
        <f t="shared" ca="1" si="22"/>
        <v>0.61558855866003037</v>
      </c>
      <c r="F744" s="16">
        <f t="shared" ca="1" si="23"/>
        <v>26.948158499528709</v>
      </c>
    </row>
    <row r="745" spans="5:6" x14ac:dyDescent="0.25">
      <c r="E745" s="16">
        <f t="shared" ca="1" si="22"/>
        <v>0.58913268691577902</v>
      </c>
      <c r="F745" s="16">
        <f t="shared" ca="1" si="23"/>
        <v>25.161486009081816</v>
      </c>
    </row>
    <row r="746" spans="5:6" x14ac:dyDescent="0.25">
      <c r="E746" s="16">
        <f t="shared" ca="1" si="22"/>
        <v>0.33444503025788463</v>
      </c>
      <c r="F746" s="16">
        <f t="shared" ca="1" si="23"/>
        <v>13.096279315610088</v>
      </c>
    </row>
    <row r="747" spans="5:6" x14ac:dyDescent="0.25">
      <c r="E747" s="16">
        <f t="shared" ca="1" si="22"/>
        <v>0.9658206979840368</v>
      </c>
      <c r="F747" s="16">
        <f t="shared" ca="1" si="23"/>
        <v>124.29224082336026</v>
      </c>
    </row>
    <row r="748" spans="5:6" x14ac:dyDescent="0.25">
      <c r="E748" s="16">
        <f t="shared" ca="1" si="22"/>
        <v>0.20969518953234856</v>
      </c>
      <c r="F748" s="16">
        <f t="shared" ca="1" si="23"/>
        <v>8.9577642573206688</v>
      </c>
    </row>
    <row r="749" spans="5:6" x14ac:dyDescent="0.25">
      <c r="E749" s="16">
        <f t="shared" ca="1" si="22"/>
        <v>0.10013431822767593</v>
      </c>
      <c r="F749" s="16">
        <f t="shared" ca="1" si="23"/>
        <v>5.5801374724629733</v>
      </c>
    </row>
    <row r="750" spans="5:6" x14ac:dyDescent="0.25">
      <c r="E750" s="16">
        <f t="shared" ca="1" si="22"/>
        <v>0.89152604389130763</v>
      </c>
      <c r="F750" s="16">
        <f t="shared" ca="1" si="23"/>
        <v>69.039899610939827</v>
      </c>
    </row>
    <row r="751" spans="5:6" x14ac:dyDescent="0.25">
      <c r="E751" s="16">
        <f t="shared" ca="1" si="22"/>
        <v>1.3992711072338349E-2</v>
      </c>
      <c r="F751" s="16">
        <f t="shared" ca="1" si="23"/>
        <v>2.2311325595620235</v>
      </c>
    </row>
    <row r="752" spans="5:6" x14ac:dyDescent="0.25">
      <c r="E752" s="16">
        <f t="shared" ca="1" si="22"/>
        <v>7.7884046777616289E-2</v>
      </c>
      <c r="F752" s="16">
        <f t="shared" ca="1" si="23"/>
        <v>4.8576305964477982</v>
      </c>
    </row>
    <row r="753" spans="5:6" x14ac:dyDescent="0.25">
      <c r="E753" s="16">
        <f t="shared" ca="1" si="22"/>
        <v>0.59380352411874848</v>
      </c>
      <c r="F753" s="16">
        <f t="shared" ca="1" si="23"/>
        <v>25.465894965361418</v>
      </c>
    </row>
    <row r="754" spans="5:6" x14ac:dyDescent="0.25">
      <c r="E754" s="16">
        <f t="shared" ca="1" si="22"/>
        <v>0.61220536253214919</v>
      </c>
      <c r="F754" s="16">
        <f t="shared" ca="1" si="23"/>
        <v>26.710897188207849</v>
      </c>
    </row>
    <row r="755" spans="5:6" x14ac:dyDescent="0.25">
      <c r="E755" s="16">
        <f t="shared" ca="1" si="22"/>
        <v>0.39587296786235415</v>
      </c>
      <c r="F755" s="16">
        <f t="shared" ca="1" si="23"/>
        <v>15.424480620531252</v>
      </c>
    </row>
    <row r="756" spans="5:6" x14ac:dyDescent="0.25">
      <c r="E756" s="16">
        <f t="shared" ca="1" si="22"/>
        <v>0.5564937224332891</v>
      </c>
      <c r="F756" s="16">
        <f t="shared" ca="1" si="23"/>
        <v>23.152097793574079</v>
      </c>
    </row>
    <row r="757" spans="5:6" x14ac:dyDescent="0.25">
      <c r="E757" s="16">
        <f t="shared" ca="1" si="22"/>
        <v>0.75160442047797349</v>
      </c>
      <c r="F757" s="16">
        <f t="shared" ca="1" si="23"/>
        <v>39.628449535907116</v>
      </c>
    </row>
    <row r="758" spans="5:6" x14ac:dyDescent="0.25">
      <c r="E758" s="16">
        <f t="shared" ca="1" si="22"/>
        <v>0.84864444146269991</v>
      </c>
      <c r="F758" s="16">
        <f t="shared" ca="1" si="23"/>
        <v>56.296756215772042</v>
      </c>
    </row>
    <row r="759" spans="5:6" x14ac:dyDescent="0.25">
      <c r="E759" s="16">
        <f t="shared" ca="1" si="22"/>
        <v>0.13943084128117733</v>
      </c>
      <c r="F759" s="16">
        <f t="shared" ca="1" si="23"/>
        <v>6.8013422519116817</v>
      </c>
    </row>
    <row r="760" spans="5:6" x14ac:dyDescent="0.25">
      <c r="E760" s="16">
        <f t="shared" ca="1" si="22"/>
        <v>0.23832216234408343</v>
      </c>
      <c r="F760" s="16">
        <f t="shared" ca="1" si="23"/>
        <v>9.8580651825983683</v>
      </c>
    </row>
    <row r="761" spans="5:6" x14ac:dyDescent="0.25">
      <c r="E761" s="16">
        <f t="shared" ca="1" si="22"/>
        <v>0.65282129316585358</v>
      </c>
      <c r="F761" s="16">
        <f t="shared" ca="1" si="23"/>
        <v>29.753555654215322</v>
      </c>
    </row>
    <row r="762" spans="5:6" x14ac:dyDescent="0.25">
      <c r="E762" s="16">
        <f t="shared" ca="1" si="22"/>
        <v>0.13131457617939224</v>
      </c>
      <c r="F762" s="16">
        <f t="shared" ca="1" si="23"/>
        <v>6.5522036487743227</v>
      </c>
    </row>
    <row r="763" spans="5:6" x14ac:dyDescent="0.25">
      <c r="E763" s="16">
        <f t="shared" ca="1" si="22"/>
        <v>0.23918087261296017</v>
      </c>
      <c r="F763" s="16">
        <f t="shared" ca="1" si="23"/>
        <v>9.88541120562172</v>
      </c>
    </row>
    <row r="764" spans="5:6" x14ac:dyDescent="0.25">
      <c r="E764" s="16">
        <f t="shared" ca="1" si="22"/>
        <v>0.94580321742552287</v>
      </c>
      <c r="F764" s="16">
        <f t="shared" ca="1" si="23"/>
        <v>100.02855079996057</v>
      </c>
    </row>
    <row r="765" spans="5:6" x14ac:dyDescent="0.25">
      <c r="E765" s="16">
        <f t="shared" ca="1" si="22"/>
        <v>0.3796523766939629</v>
      </c>
      <c r="F765" s="16">
        <f t="shared" ca="1" si="23"/>
        <v>14.784895738908336</v>
      </c>
    </row>
    <row r="766" spans="5:6" x14ac:dyDescent="0.25">
      <c r="E766" s="16">
        <f t="shared" ca="1" si="22"/>
        <v>0.11470300383397636</v>
      </c>
      <c r="F766" s="16">
        <f t="shared" ca="1" si="23"/>
        <v>6.0382222211364525</v>
      </c>
    </row>
    <row r="767" spans="5:6" x14ac:dyDescent="0.25">
      <c r="E767" s="16">
        <f t="shared" ca="1" si="22"/>
        <v>0.23739175168250193</v>
      </c>
      <c r="F767" s="16">
        <f t="shared" ca="1" si="23"/>
        <v>9.8284604860994342</v>
      </c>
    </row>
    <row r="768" spans="5:6" x14ac:dyDescent="0.25">
      <c r="E768" s="16">
        <f t="shared" ca="1" si="22"/>
        <v>0.13025467339774266</v>
      </c>
      <c r="F768" s="16">
        <f t="shared" ca="1" si="23"/>
        <v>6.5195928555381695</v>
      </c>
    </row>
    <row r="769" spans="5:6" x14ac:dyDescent="0.25">
      <c r="E769" s="16">
        <f t="shared" ca="1" si="22"/>
        <v>0.93503746847800528</v>
      </c>
      <c r="F769" s="16">
        <f t="shared" ca="1" si="23"/>
        <v>91.322523989776386</v>
      </c>
    </row>
    <row r="770" spans="5:6" x14ac:dyDescent="0.25">
      <c r="E770" s="16">
        <f t="shared" ca="1" si="22"/>
        <v>0.89788570789231847</v>
      </c>
      <c r="F770" s="16">
        <f t="shared" ca="1" si="23"/>
        <v>71.492744860169168</v>
      </c>
    </row>
    <row r="771" spans="5:6" x14ac:dyDescent="0.25">
      <c r="E771" s="16">
        <f t="shared" ca="1" si="22"/>
        <v>0.15990718661331005</v>
      </c>
      <c r="F771" s="16">
        <f t="shared" ca="1" si="23"/>
        <v>7.4272865168849949</v>
      </c>
    </row>
    <row r="772" spans="5:6" x14ac:dyDescent="0.25">
      <c r="E772" s="16">
        <f t="shared" ref="E772:E835" ca="1" si="24">RAND()</f>
        <v>9.9038745936563366E-2</v>
      </c>
      <c r="F772" s="16">
        <f t="shared" ref="F772:F835" ca="1" si="25">_xlfn.LOGNORM.INV(E772,$C$3,$C$4)</f>
        <v>5.5453060293550438</v>
      </c>
    </row>
    <row r="773" spans="5:6" x14ac:dyDescent="0.25">
      <c r="E773" s="16">
        <f t="shared" ca="1" si="24"/>
        <v>0.54409597751412164</v>
      </c>
      <c r="F773" s="16">
        <f t="shared" ca="1" si="25"/>
        <v>22.438051839168971</v>
      </c>
    </row>
    <row r="774" spans="5:6" x14ac:dyDescent="0.25">
      <c r="E774" s="16">
        <f t="shared" ca="1" si="24"/>
        <v>0.63317626859665066</v>
      </c>
      <c r="F774" s="16">
        <f t="shared" ca="1" si="25"/>
        <v>28.226962230473525</v>
      </c>
    </row>
    <row r="775" spans="5:6" x14ac:dyDescent="0.25">
      <c r="E775" s="16">
        <f t="shared" ca="1" si="24"/>
        <v>0.40941201541366323</v>
      </c>
      <c r="F775" s="16">
        <f t="shared" ca="1" si="25"/>
        <v>15.973678114230355</v>
      </c>
    </row>
    <row r="776" spans="5:6" x14ac:dyDescent="0.25">
      <c r="E776" s="16">
        <f t="shared" ca="1" si="24"/>
        <v>0.67755377964219832</v>
      </c>
      <c r="F776" s="16">
        <f t="shared" ca="1" si="25"/>
        <v>31.844644283283653</v>
      </c>
    </row>
    <row r="777" spans="5:6" x14ac:dyDescent="0.25">
      <c r="E777" s="16">
        <f t="shared" ca="1" si="24"/>
        <v>0.9226005377600105</v>
      </c>
      <c r="F777" s="16">
        <f t="shared" ca="1" si="25"/>
        <v>83.327906505402993</v>
      </c>
    </row>
    <row r="778" spans="5:6" x14ac:dyDescent="0.25">
      <c r="E778" s="16">
        <f t="shared" ca="1" si="24"/>
        <v>0.80076129431714427</v>
      </c>
      <c r="F778" s="16">
        <f t="shared" ca="1" si="25"/>
        <v>46.728003491594158</v>
      </c>
    </row>
    <row r="779" spans="5:6" x14ac:dyDescent="0.25">
      <c r="E779" s="16">
        <f t="shared" ca="1" si="24"/>
        <v>0.8178539821305052</v>
      </c>
      <c r="F779" s="16">
        <f t="shared" ca="1" si="25"/>
        <v>49.760278114129413</v>
      </c>
    </row>
    <row r="780" spans="5:6" x14ac:dyDescent="0.25">
      <c r="E780" s="16">
        <f t="shared" ca="1" si="24"/>
        <v>0.1240022082265948</v>
      </c>
      <c r="F780" s="16">
        <f t="shared" ca="1" si="25"/>
        <v>6.3267706550920488</v>
      </c>
    </row>
    <row r="781" spans="5:6" x14ac:dyDescent="0.25">
      <c r="E781" s="16">
        <f t="shared" ca="1" si="24"/>
        <v>0.20028390556180364</v>
      </c>
      <c r="F781" s="16">
        <f t="shared" ca="1" si="25"/>
        <v>8.6658708526803494</v>
      </c>
    </row>
    <row r="782" spans="5:6" x14ac:dyDescent="0.25">
      <c r="E782" s="16">
        <f t="shared" ca="1" si="24"/>
        <v>0.23099535278804972</v>
      </c>
      <c r="F782" s="16">
        <f t="shared" ca="1" si="25"/>
        <v>9.6256092319591264</v>
      </c>
    </row>
    <row r="783" spans="5:6" x14ac:dyDescent="0.25">
      <c r="E783" s="16">
        <f t="shared" ca="1" si="24"/>
        <v>0.73980567545601195</v>
      </c>
      <c r="F783" s="16">
        <f t="shared" ca="1" si="25"/>
        <v>38.196597041844917</v>
      </c>
    </row>
    <row r="784" spans="5:6" x14ac:dyDescent="0.25">
      <c r="E784" s="16">
        <f t="shared" ca="1" si="24"/>
        <v>0.83113416103476068</v>
      </c>
      <c r="F784" s="16">
        <f t="shared" ca="1" si="25"/>
        <v>52.386911550105161</v>
      </c>
    </row>
    <row r="785" spans="5:6" x14ac:dyDescent="0.25">
      <c r="E785" s="16">
        <f t="shared" ca="1" si="24"/>
        <v>0.50597160435433797</v>
      </c>
      <c r="F785" s="16">
        <f t="shared" ca="1" si="25"/>
        <v>20.388461974062722</v>
      </c>
    </row>
    <row r="786" spans="5:6" x14ac:dyDescent="0.25">
      <c r="E786" s="16">
        <f t="shared" ca="1" si="24"/>
        <v>0.25482843238666608</v>
      </c>
      <c r="F786" s="16">
        <f t="shared" ca="1" si="25"/>
        <v>10.387757169081121</v>
      </c>
    </row>
    <row r="787" spans="5:6" x14ac:dyDescent="0.25">
      <c r="E787" s="16">
        <f t="shared" ca="1" si="24"/>
        <v>0.65541989777040499</v>
      </c>
      <c r="F787" s="16">
        <f t="shared" ca="1" si="25"/>
        <v>29.963950024888728</v>
      </c>
    </row>
    <row r="788" spans="5:6" x14ac:dyDescent="0.25">
      <c r="E788" s="16">
        <f t="shared" ca="1" si="24"/>
        <v>0.88639013332380878</v>
      </c>
      <c r="F788" s="16">
        <f t="shared" ca="1" si="25"/>
        <v>67.191834938917495</v>
      </c>
    </row>
    <row r="789" spans="5:6" x14ac:dyDescent="0.25">
      <c r="E789" s="16">
        <f t="shared" ca="1" si="24"/>
        <v>0.44340316885350239</v>
      </c>
      <c r="F789" s="16">
        <f t="shared" ca="1" si="25"/>
        <v>17.420601916037938</v>
      </c>
    </row>
    <row r="790" spans="5:6" x14ac:dyDescent="0.25">
      <c r="E790" s="16">
        <f t="shared" ca="1" si="24"/>
        <v>0.11341189948214803</v>
      </c>
      <c r="F790" s="16">
        <f t="shared" ca="1" si="25"/>
        <v>5.997956587087435</v>
      </c>
    </row>
    <row r="791" spans="5:6" x14ac:dyDescent="0.25">
      <c r="E791" s="16">
        <f t="shared" ca="1" si="24"/>
        <v>0.24732792073436127</v>
      </c>
      <c r="F791" s="16">
        <f t="shared" ca="1" si="25"/>
        <v>10.145979727655607</v>
      </c>
    </row>
    <row r="792" spans="5:6" x14ac:dyDescent="0.25">
      <c r="E792" s="16">
        <f t="shared" ca="1" si="24"/>
        <v>0.5193003039395504</v>
      </c>
      <c r="F792" s="16">
        <f t="shared" ca="1" si="25"/>
        <v>21.081535756376951</v>
      </c>
    </row>
    <row r="793" spans="5:6" x14ac:dyDescent="0.25">
      <c r="E793" s="16">
        <f t="shared" ca="1" si="24"/>
        <v>0.53528363472167306</v>
      </c>
      <c r="F793" s="16">
        <f t="shared" ca="1" si="25"/>
        <v>21.9454224994562</v>
      </c>
    </row>
    <row r="794" spans="5:6" x14ac:dyDescent="0.25">
      <c r="E794" s="16">
        <f t="shared" ca="1" si="24"/>
        <v>0.3732650017237964</v>
      </c>
      <c r="F794" s="16">
        <f t="shared" ca="1" si="25"/>
        <v>14.538231091599219</v>
      </c>
    </row>
    <row r="795" spans="5:6" x14ac:dyDescent="0.25">
      <c r="E795" s="16">
        <f t="shared" ca="1" si="24"/>
        <v>0.92906560715331932</v>
      </c>
      <c r="F795" s="16">
        <f t="shared" ca="1" si="25"/>
        <v>87.257830021858496</v>
      </c>
    </row>
    <row r="796" spans="5:6" x14ac:dyDescent="0.25">
      <c r="E796" s="16">
        <f t="shared" ca="1" si="24"/>
        <v>0.56872396868889274</v>
      </c>
      <c r="F796" s="16">
        <f t="shared" ca="1" si="25"/>
        <v>23.882032896459993</v>
      </c>
    </row>
    <row r="797" spans="5:6" x14ac:dyDescent="0.25">
      <c r="E797" s="16">
        <f t="shared" ca="1" si="24"/>
        <v>0.51284744954179695</v>
      </c>
      <c r="F797" s="16">
        <f t="shared" ca="1" si="25"/>
        <v>20.743010543055441</v>
      </c>
    </row>
    <row r="798" spans="5:6" x14ac:dyDescent="0.25">
      <c r="E798" s="16">
        <f t="shared" ca="1" si="24"/>
        <v>9.0126311476111054E-2</v>
      </c>
      <c r="F798" s="16">
        <f t="shared" ca="1" si="25"/>
        <v>5.2594285806847569</v>
      </c>
    </row>
    <row r="799" spans="5:6" x14ac:dyDescent="0.25">
      <c r="E799" s="16">
        <f t="shared" ca="1" si="24"/>
        <v>0.43501270651460056</v>
      </c>
      <c r="F799" s="16">
        <f t="shared" ca="1" si="25"/>
        <v>17.053812633558543</v>
      </c>
    </row>
    <row r="800" spans="5:6" x14ac:dyDescent="0.25">
      <c r="E800" s="16">
        <f t="shared" ca="1" si="24"/>
        <v>0.93243448582443322</v>
      </c>
      <c r="F800" s="16">
        <f t="shared" ca="1" si="25"/>
        <v>89.49391416681938</v>
      </c>
    </row>
    <row r="801" spans="5:6" x14ac:dyDescent="0.25">
      <c r="E801" s="16">
        <f t="shared" ca="1" si="24"/>
        <v>0.64838628735094939</v>
      </c>
      <c r="F801" s="16">
        <f t="shared" ca="1" si="25"/>
        <v>29.399198676750764</v>
      </c>
    </row>
    <row r="802" spans="5:6" x14ac:dyDescent="0.25">
      <c r="E802" s="16">
        <f t="shared" ca="1" si="24"/>
        <v>0.92267607246219274</v>
      </c>
      <c r="F802" s="16">
        <f t="shared" ca="1" si="25"/>
        <v>83.371345031956935</v>
      </c>
    </row>
    <row r="803" spans="5:6" x14ac:dyDescent="0.25">
      <c r="E803" s="16">
        <f t="shared" ca="1" si="24"/>
        <v>0.53200744782653286</v>
      </c>
      <c r="F803" s="16">
        <f t="shared" ca="1" si="25"/>
        <v>21.765301819927345</v>
      </c>
    </row>
    <row r="804" spans="5:6" x14ac:dyDescent="0.25">
      <c r="E804" s="16">
        <f t="shared" ca="1" si="24"/>
        <v>0.91218420311832416</v>
      </c>
      <c r="F804" s="16">
        <f t="shared" ca="1" si="25"/>
        <v>77.814556224408349</v>
      </c>
    </row>
    <row r="805" spans="5:6" x14ac:dyDescent="0.25">
      <c r="E805" s="16">
        <f t="shared" ca="1" si="24"/>
        <v>1.9741169621365406E-2</v>
      </c>
      <c r="F805" s="16">
        <f t="shared" ca="1" si="25"/>
        <v>2.5622243552673338</v>
      </c>
    </row>
    <row r="806" spans="5:6" x14ac:dyDescent="0.25">
      <c r="E806" s="16">
        <f t="shared" ca="1" si="24"/>
        <v>0.14659989363393489</v>
      </c>
      <c r="F806" s="16">
        <f t="shared" ca="1" si="25"/>
        <v>7.0207634082825408</v>
      </c>
    </row>
    <row r="807" spans="5:6" x14ac:dyDescent="0.25">
      <c r="E807" s="16">
        <f t="shared" ca="1" si="24"/>
        <v>0.92877799937207683</v>
      </c>
      <c r="F807" s="16">
        <f t="shared" ca="1" si="25"/>
        <v>87.073298368729596</v>
      </c>
    </row>
    <row r="808" spans="5:6" x14ac:dyDescent="0.25">
      <c r="E808" s="16">
        <f t="shared" ca="1" si="24"/>
        <v>0.67181412199394808</v>
      </c>
      <c r="F808" s="16">
        <f t="shared" ca="1" si="25"/>
        <v>31.341028161127767</v>
      </c>
    </row>
    <row r="809" spans="5:6" x14ac:dyDescent="0.25">
      <c r="E809" s="16">
        <f t="shared" ca="1" si="24"/>
        <v>0.53109763340339267</v>
      </c>
      <c r="F809" s="16">
        <f t="shared" ca="1" si="25"/>
        <v>21.715565685869127</v>
      </c>
    </row>
    <row r="810" spans="5:6" x14ac:dyDescent="0.25">
      <c r="E810" s="16">
        <f t="shared" ca="1" si="24"/>
        <v>0.37373322695571742</v>
      </c>
      <c r="F810" s="16">
        <f t="shared" ca="1" si="25"/>
        <v>14.556216633176495</v>
      </c>
    </row>
    <row r="811" spans="5:6" x14ac:dyDescent="0.25">
      <c r="E811" s="16">
        <f t="shared" ca="1" si="24"/>
        <v>0.32089829419101923</v>
      </c>
      <c r="F811" s="16">
        <f t="shared" ca="1" si="25"/>
        <v>12.614054900559719</v>
      </c>
    </row>
    <row r="812" spans="5:6" x14ac:dyDescent="0.25">
      <c r="E812" s="16">
        <f t="shared" ca="1" si="24"/>
        <v>0.74756091146007764</v>
      </c>
      <c r="F812" s="16">
        <f t="shared" ca="1" si="25"/>
        <v>39.127830557663486</v>
      </c>
    </row>
    <row r="813" spans="5:6" x14ac:dyDescent="0.25">
      <c r="E813" s="16">
        <f t="shared" ca="1" si="24"/>
        <v>0.72461532521835548</v>
      </c>
      <c r="F813" s="16">
        <f t="shared" ca="1" si="25"/>
        <v>36.47429148080947</v>
      </c>
    </row>
    <row r="814" spans="5:6" x14ac:dyDescent="0.25">
      <c r="E814" s="16">
        <f t="shared" ca="1" si="24"/>
        <v>0.82465636617276372</v>
      </c>
      <c r="F814" s="16">
        <f t="shared" ca="1" si="25"/>
        <v>51.073054309508976</v>
      </c>
    </row>
    <row r="815" spans="5:6" x14ac:dyDescent="0.25">
      <c r="E815" s="16">
        <f t="shared" ca="1" si="24"/>
        <v>0.7911031656551003</v>
      </c>
      <c r="F815" s="16">
        <f t="shared" ca="1" si="25"/>
        <v>45.161950871011271</v>
      </c>
    </row>
    <row r="816" spans="5:6" x14ac:dyDescent="0.25">
      <c r="E816" s="16">
        <f t="shared" ca="1" si="24"/>
        <v>6.315851929172156E-2</v>
      </c>
      <c r="F816" s="16">
        <f t="shared" ca="1" si="25"/>
        <v>4.354510143552476</v>
      </c>
    </row>
    <row r="817" spans="5:6" x14ac:dyDescent="0.25">
      <c r="E817" s="16">
        <f t="shared" ca="1" si="24"/>
        <v>0.78860922370038433</v>
      </c>
      <c r="F817" s="16">
        <f t="shared" ca="1" si="25"/>
        <v>44.772982226069395</v>
      </c>
    </row>
    <row r="818" spans="5:6" x14ac:dyDescent="0.25">
      <c r="E818" s="16">
        <f t="shared" ca="1" si="24"/>
        <v>0.36579433021768881</v>
      </c>
      <c r="F818" s="16">
        <f t="shared" ca="1" si="25"/>
        <v>14.25327883142422</v>
      </c>
    </row>
    <row r="819" spans="5:6" x14ac:dyDescent="0.25">
      <c r="E819" s="16">
        <f t="shared" ca="1" si="24"/>
        <v>0.62027533837437976</v>
      </c>
      <c r="F819" s="16">
        <f t="shared" ca="1" si="25"/>
        <v>27.281368726268578</v>
      </c>
    </row>
    <row r="820" spans="5:6" x14ac:dyDescent="0.25">
      <c r="E820" s="16">
        <f t="shared" ca="1" si="24"/>
        <v>0.88716781623283103</v>
      </c>
      <c r="F820" s="16">
        <f t="shared" ca="1" si="25"/>
        <v>67.46460212024688</v>
      </c>
    </row>
    <row r="821" spans="5:6" x14ac:dyDescent="0.25">
      <c r="E821" s="16">
        <f t="shared" ca="1" si="24"/>
        <v>4.9789194230107747E-2</v>
      </c>
      <c r="F821" s="16">
        <f t="shared" ca="1" si="25"/>
        <v>3.8693980863248107</v>
      </c>
    </row>
    <row r="822" spans="5:6" x14ac:dyDescent="0.25">
      <c r="E822" s="16">
        <f t="shared" ca="1" si="24"/>
        <v>0.41918409856680883</v>
      </c>
      <c r="F822" s="16">
        <f t="shared" ca="1" si="25"/>
        <v>16.379307637936112</v>
      </c>
    </row>
    <row r="823" spans="5:6" x14ac:dyDescent="0.25">
      <c r="E823" s="16">
        <f t="shared" ca="1" si="24"/>
        <v>0.34565027058678643</v>
      </c>
      <c r="F823" s="16">
        <f t="shared" ca="1" si="25"/>
        <v>13.502964453304337</v>
      </c>
    </row>
    <row r="824" spans="5:6" x14ac:dyDescent="0.25">
      <c r="E824" s="16">
        <f t="shared" ca="1" si="24"/>
        <v>0.16156433223309608</v>
      </c>
      <c r="F824" s="16">
        <f t="shared" ca="1" si="25"/>
        <v>7.4778926969382677</v>
      </c>
    </row>
    <row r="825" spans="5:6" x14ac:dyDescent="0.25">
      <c r="E825" s="16">
        <f t="shared" ca="1" si="24"/>
        <v>0.82915199765431358</v>
      </c>
      <c r="F825" s="16">
        <f t="shared" ca="1" si="25"/>
        <v>51.977946051917279</v>
      </c>
    </row>
    <row r="826" spans="5:6" x14ac:dyDescent="0.25">
      <c r="E826" s="16">
        <f t="shared" ca="1" si="24"/>
        <v>0.28186104321272853</v>
      </c>
      <c r="F826" s="16">
        <f t="shared" ca="1" si="25"/>
        <v>11.2760182877471</v>
      </c>
    </row>
    <row r="827" spans="5:6" x14ac:dyDescent="0.25">
      <c r="E827" s="16">
        <f t="shared" ca="1" si="24"/>
        <v>0.24728089188221747</v>
      </c>
      <c r="F827" s="16">
        <f t="shared" ca="1" si="25"/>
        <v>10.144469606274955</v>
      </c>
    </row>
    <row r="828" spans="5:6" x14ac:dyDescent="0.25">
      <c r="E828" s="16">
        <f t="shared" ca="1" si="24"/>
        <v>0.76387952092256473</v>
      </c>
      <c r="F828" s="16">
        <f t="shared" ca="1" si="25"/>
        <v>41.216458212101607</v>
      </c>
    </row>
    <row r="829" spans="5:6" x14ac:dyDescent="0.25">
      <c r="E829" s="16">
        <f t="shared" ca="1" si="24"/>
        <v>0.2229460515596583</v>
      </c>
      <c r="F829" s="16">
        <f t="shared" ca="1" si="25"/>
        <v>9.3719262474769565</v>
      </c>
    </row>
    <row r="830" spans="5:6" x14ac:dyDescent="0.25">
      <c r="E830" s="16">
        <f t="shared" ca="1" si="24"/>
        <v>0.8755245565008446</v>
      </c>
      <c r="F830" s="16">
        <f t="shared" ca="1" si="25"/>
        <v>63.618310373507235</v>
      </c>
    </row>
    <row r="831" spans="5:6" x14ac:dyDescent="0.25">
      <c r="E831" s="16">
        <f t="shared" ca="1" si="24"/>
        <v>0.52759664091110836</v>
      </c>
      <c r="F831" s="16">
        <f t="shared" ca="1" si="25"/>
        <v>21.525317079846129</v>
      </c>
    </row>
    <row r="832" spans="5:6" x14ac:dyDescent="0.25">
      <c r="E832" s="16">
        <f t="shared" ca="1" si="24"/>
        <v>0.53141176478766095</v>
      </c>
      <c r="F832" s="16">
        <f t="shared" ca="1" si="25"/>
        <v>21.732724192085222</v>
      </c>
    </row>
    <row r="833" spans="5:6" x14ac:dyDescent="0.25">
      <c r="E833" s="16">
        <f t="shared" ca="1" si="24"/>
        <v>0.52724062589141329</v>
      </c>
      <c r="F833" s="16">
        <f t="shared" ca="1" si="25"/>
        <v>21.506071059880277</v>
      </c>
    </row>
    <row r="834" spans="5:6" x14ac:dyDescent="0.25">
      <c r="E834" s="16">
        <f t="shared" ca="1" si="24"/>
        <v>0.52214660776466737</v>
      </c>
      <c r="F834" s="16">
        <f t="shared" ca="1" si="25"/>
        <v>21.232687487084107</v>
      </c>
    </row>
    <row r="835" spans="5:6" x14ac:dyDescent="0.25">
      <c r="E835" s="16">
        <f t="shared" ca="1" si="24"/>
        <v>0.20398312731149415</v>
      </c>
      <c r="F835" s="16">
        <f t="shared" ca="1" si="25"/>
        <v>8.7804013648976085</v>
      </c>
    </row>
    <row r="836" spans="5:6" x14ac:dyDescent="0.25">
      <c r="E836" s="16">
        <f t="shared" ref="E836:E899" ca="1" si="26">RAND()</f>
        <v>0.3542506805634994</v>
      </c>
      <c r="F836" s="16">
        <f t="shared" ref="F836:F899" ca="1" si="27">_xlfn.LOGNORM.INV(E836,$C$3,$C$4)</f>
        <v>13.820188191052212</v>
      </c>
    </row>
    <row r="837" spans="5:6" x14ac:dyDescent="0.25">
      <c r="E837" s="16">
        <f t="shared" ca="1" si="26"/>
        <v>3.1408664269347408E-2</v>
      </c>
      <c r="F837" s="16">
        <f t="shared" ca="1" si="27"/>
        <v>3.1252608688364569</v>
      </c>
    </row>
    <row r="838" spans="5:6" x14ac:dyDescent="0.25">
      <c r="E838" s="16">
        <f t="shared" ca="1" si="26"/>
        <v>0.66196758106836429</v>
      </c>
      <c r="F838" s="16">
        <f t="shared" ca="1" si="27"/>
        <v>30.503425696401145</v>
      </c>
    </row>
    <row r="839" spans="5:6" x14ac:dyDescent="0.25">
      <c r="E839" s="16">
        <f t="shared" ca="1" si="26"/>
        <v>0.60345663049158904</v>
      </c>
      <c r="F839" s="16">
        <f t="shared" ca="1" si="27"/>
        <v>26.109635965066985</v>
      </c>
    </row>
    <row r="840" spans="5:6" x14ac:dyDescent="0.25">
      <c r="E840" s="16">
        <f t="shared" ca="1" si="26"/>
        <v>0.68208096204305035</v>
      </c>
      <c r="F840" s="16">
        <f t="shared" ca="1" si="27"/>
        <v>32.25025118581577</v>
      </c>
    </row>
    <row r="841" spans="5:6" x14ac:dyDescent="0.25">
      <c r="E841" s="16">
        <f t="shared" ca="1" si="26"/>
        <v>0.67808736498567557</v>
      </c>
      <c r="F841" s="16">
        <f t="shared" ca="1" si="27"/>
        <v>31.892060246281773</v>
      </c>
    </row>
    <row r="842" spans="5:6" x14ac:dyDescent="0.25">
      <c r="E842" s="16">
        <f t="shared" ca="1" si="26"/>
        <v>0.36201538270920319</v>
      </c>
      <c r="F842" s="16">
        <f t="shared" ca="1" si="27"/>
        <v>14.110554549536841</v>
      </c>
    </row>
    <row r="843" spans="5:6" x14ac:dyDescent="0.25">
      <c r="E843" s="16">
        <f t="shared" ca="1" si="26"/>
        <v>0.13691534361546076</v>
      </c>
      <c r="F843" s="16">
        <f t="shared" ca="1" si="27"/>
        <v>6.7242242321026788</v>
      </c>
    </row>
    <row r="844" spans="5:6" x14ac:dyDescent="0.25">
      <c r="E844" s="16">
        <f t="shared" ca="1" si="26"/>
        <v>0.70858336401673694</v>
      </c>
      <c r="F844" s="16">
        <f t="shared" ca="1" si="27"/>
        <v>34.787248896113297</v>
      </c>
    </row>
    <row r="845" spans="5:6" x14ac:dyDescent="0.25">
      <c r="E845" s="16">
        <f t="shared" ca="1" si="26"/>
        <v>0.66140413028824452</v>
      </c>
      <c r="F845" s="16">
        <f t="shared" ca="1" si="27"/>
        <v>30.456465273039147</v>
      </c>
    </row>
    <row r="846" spans="5:6" x14ac:dyDescent="0.25">
      <c r="E846" s="16">
        <f t="shared" ca="1" si="26"/>
        <v>0.47220797012519788</v>
      </c>
      <c r="F846" s="16">
        <f t="shared" ca="1" si="27"/>
        <v>18.73286125649355</v>
      </c>
    </row>
    <row r="847" spans="5:6" x14ac:dyDescent="0.25">
      <c r="E847" s="16">
        <f t="shared" ca="1" si="26"/>
        <v>0.93702878542817092</v>
      </c>
      <c r="F847" s="16">
        <f t="shared" ca="1" si="27"/>
        <v>92.786415008356144</v>
      </c>
    </row>
    <row r="848" spans="5:6" x14ac:dyDescent="0.25">
      <c r="E848" s="16">
        <f t="shared" ca="1" si="26"/>
        <v>0.83343789730971096</v>
      </c>
      <c r="F848" s="16">
        <f t="shared" ca="1" si="27"/>
        <v>52.87021602958751</v>
      </c>
    </row>
    <row r="849" spans="5:6" x14ac:dyDescent="0.25">
      <c r="E849" s="16">
        <f t="shared" ca="1" si="26"/>
        <v>0.14956315294199496</v>
      </c>
      <c r="F849" s="16">
        <f t="shared" ca="1" si="27"/>
        <v>7.1113434957138679</v>
      </c>
    </row>
    <row r="850" spans="5:6" x14ac:dyDescent="0.25">
      <c r="E850" s="16">
        <f t="shared" ca="1" si="26"/>
        <v>0.35751947698317965</v>
      </c>
      <c r="F850" s="16">
        <f t="shared" ca="1" si="27"/>
        <v>13.941959163381563</v>
      </c>
    </row>
    <row r="851" spans="5:6" x14ac:dyDescent="0.25">
      <c r="E851" s="16">
        <f t="shared" ca="1" si="26"/>
        <v>0.54669785798382309</v>
      </c>
      <c r="F851" s="16">
        <f t="shared" ca="1" si="27"/>
        <v>22.585831099374349</v>
      </c>
    </row>
    <row r="852" spans="5:6" x14ac:dyDescent="0.25">
      <c r="E852" s="16">
        <f t="shared" ca="1" si="26"/>
        <v>0.39061635902224945</v>
      </c>
      <c r="F852" s="16">
        <f t="shared" ca="1" si="27"/>
        <v>15.215080116617049</v>
      </c>
    </row>
    <row r="853" spans="5:6" x14ac:dyDescent="0.25">
      <c r="E853" s="16">
        <f t="shared" ca="1" si="26"/>
        <v>0.81328797062210045</v>
      </c>
      <c r="F853" s="16">
        <f t="shared" ca="1" si="27"/>
        <v>48.914696829233272</v>
      </c>
    </row>
    <row r="854" spans="5:6" x14ac:dyDescent="0.25">
      <c r="E854" s="16">
        <f t="shared" ca="1" si="26"/>
        <v>0.96514211534301297</v>
      </c>
      <c r="F854" s="16">
        <f t="shared" ca="1" si="27"/>
        <v>123.1930883541888</v>
      </c>
    </row>
    <row r="855" spans="5:6" x14ac:dyDescent="0.25">
      <c r="E855" s="16">
        <f t="shared" ca="1" si="26"/>
        <v>0.81710311280154235</v>
      </c>
      <c r="F855" s="16">
        <f t="shared" ca="1" si="27"/>
        <v>49.619321860515591</v>
      </c>
    </row>
    <row r="856" spans="5:6" x14ac:dyDescent="0.25">
      <c r="E856" s="16">
        <f t="shared" ca="1" si="26"/>
        <v>0.68429878896078766</v>
      </c>
      <c r="F856" s="16">
        <f t="shared" ca="1" si="27"/>
        <v>32.451733552898794</v>
      </c>
    </row>
    <row r="857" spans="5:6" x14ac:dyDescent="0.25">
      <c r="E857" s="16">
        <f t="shared" ca="1" si="26"/>
        <v>0.25639136585063094</v>
      </c>
      <c r="F857" s="16">
        <f t="shared" ca="1" si="27"/>
        <v>10.438377289572127</v>
      </c>
    </row>
    <row r="858" spans="5:6" x14ac:dyDescent="0.25">
      <c r="E858" s="16">
        <f t="shared" ca="1" si="26"/>
        <v>0.1477257459900202</v>
      </c>
      <c r="F858" s="16">
        <f t="shared" ca="1" si="27"/>
        <v>7.0551843389827686</v>
      </c>
    </row>
    <row r="859" spans="5:6" x14ac:dyDescent="0.25">
      <c r="E859" s="16">
        <f t="shared" ca="1" si="26"/>
        <v>0.75947383376027711</v>
      </c>
      <c r="F859" s="16">
        <f t="shared" ca="1" si="27"/>
        <v>40.634238739681152</v>
      </c>
    </row>
    <row r="860" spans="5:6" x14ac:dyDescent="0.25">
      <c r="E860" s="16">
        <f t="shared" ca="1" si="26"/>
        <v>0.24553705435232354</v>
      </c>
      <c r="F860" s="16">
        <f t="shared" ca="1" si="27"/>
        <v>10.088524104499875</v>
      </c>
    </row>
    <row r="861" spans="5:6" x14ac:dyDescent="0.25">
      <c r="E861" s="16">
        <f t="shared" ca="1" si="26"/>
        <v>0.47207172617844728</v>
      </c>
      <c r="F861" s="16">
        <f t="shared" ca="1" si="27"/>
        <v>18.72644919514606</v>
      </c>
    </row>
    <row r="862" spans="5:6" x14ac:dyDescent="0.25">
      <c r="E862" s="16">
        <f t="shared" ca="1" si="26"/>
        <v>0.75862208739624137</v>
      </c>
      <c r="F862" s="16">
        <f t="shared" ca="1" si="27"/>
        <v>40.523298390274334</v>
      </c>
    </row>
    <row r="863" spans="5:6" x14ac:dyDescent="0.25">
      <c r="E863" s="16">
        <f t="shared" ca="1" si="26"/>
        <v>0.75658751303437555</v>
      </c>
      <c r="F863" s="16">
        <f t="shared" ca="1" si="27"/>
        <v>40.26036867695337</v>
      </c>
    </row>
    <row r="864" spans="5:6" x14ac:dyDescent="0.25">
      <c r="E864" s="16">
        <f t="shared" ca="1" si="26"/>
        <v>0.92309169113426093</v>
      </c>
      <c r="F864" s="16">
        <f t="shared" ca="1" si="27"/>
        <v>83.611344850778352</v>
      </c>
    </row>
    <row r="865" spans="5:6" x14ac:dyDescent="0.25">
      <c r="E865" s="16">
        <f t="shared" ca="1" si="26"/>
        <v>0.71811236241019638</v>
      </c>
      <c r="F865" s="16">
        <f t="shared" ca="1" si="27"/>
        <v>35.774775707803549</v>
      </c>
    </row>
    <row r="866" spans="5:6" x14ac:dyDescent="0.25">
      <c r="E866" s="16">
        <f t="shared" ca="1" si="26"/>
        <v>4.9829337074486224E-3</v>
      </c>
      <c r="F866" s="16">
        <f t="shared" ca="1" si="27"/>
        <v>1.5265169484286105</v>
      </c>
    </row>
    <row r="867" spans="5:6" x14ac:dyDescent="0.25">
      <c r="E867" s="16">
        <f t="shared" ca="1" si="26"/>
        <v>0.68472700535906317</v>
      </c>
      <c r="F867" s="16">
        <f t="shared" ca="1" si="27"/>
        <v>32.490849852518913</v>
      </c>
    </row>
    <row r="868" spans="5:6" x14ac:dyDescent="0.25">
      <c r="E868" s="16">
        <f t="shared" ca="1" si="26"/>
        <v>0.93672507993076393</v>
      </c>
      <c r="F868" s="16">
        <f t="shared" ca="1" si="27"/>
        <v>92.559323776044209</v>
      </c>
    </row>
    <row r="869" spans="5:6" x14ac:dyDescent="0.25">
      <c r="E869" s="16">
        <f t="shared" ca="1" si="26"/>
        <v>0.58717083837666773</v>
      </c>
      <c r="F869" s="16">
        <f t="shared" ca="1" si="27"/>
        <v>25.034960972311683</v>
      </c>
    </row>
    <row r="870" spans="5:6" x14ac:dyDescent="0.25">
      <c r="E870" s="16">
        <f t="shared" ca="1" si="26"/>
        <v>0.52858022004324201</v>
      </c>
      <c r="F870" s="16">
        <f t="shared" ca="1" si="27"/>
        <v>21.57858477935439</v>
      </c>
    </row>
    <row r="871" spans="5:6" x14ac:dyDescent="0.25">
      <c r="E871" s="16">
        <f t="shared" ca="1" si="26"/>
        <v>0.73764704736435738</v>
      </c>
      <c r="F871" s="16">
        <f t="shared" ca="1" si="27"/>
        <v>37.943878778026779</v>
      </c>
    </row>
    <row r="872" spans="5:6" x14ac:dyDescent="0.25">
      <c r="E872" s="16">
        <f t="shared" ca="1" si="26"/>
        <v>0.36398004252079963</v>
      </c>
      <c r="F872" s="16">
        <f t="shared" ca="1" si="27"/>
        <v>14.184639452496945</v>
      </c>
    </row>
    <row r="873" spans="5:6" x14ac:dyDescent="0.25">
      <c r="E873" s="16">
        <f t="shared" ca="1" si="26"/>
        <v>0.10600666063465902</v>
      </c>
      <c r="F873" s="16">
        <f t="shared" ca="1" si="27"/>
        <v>5.7658441387006025</v>
      </c>
    </row>
    <row r="874" spans="5:6" x14ac:dyDescent="0.25">
      <c r="E874" s="16">
        <f t="shared" ca="1" si="26"/>
        <v>0.19995976831652529</v>
      </c>
      <c r="F874" s="16">
        <f t="shared" ca="1" si="27"/>
        <v>8.6558470628520165</v>
      </c>
    </row>
    <row r="875" spans="5:6" x14ac:dyDescent="0.25">
      <c r="E875" s="16">
        <f t="shared" ca="1" si="26"/>
        <v>0.19657060441476448</v>
      </c>
      <c r="F875" s="16">
        <f t="shared" ca="1" si="27"/>
        <v>8.5511464955085792</v>
      </c>
    </row>
    <row r="876" spans="5:6" x14ac:dyDescent="0.25">
      <c r="E876" s="16">
        <f t="shared" ca="1" si="26"/>
        <v>0.69094178613603707</v>
      </c>
      <c r="F876" s="16">
        <f t="shared" ca="1" si="27"/>
        <v>33.066531229287364</v>
      </c>
    </row>
    <row r="877" spans="5:6" x14ac:dyDescent="0.25">
      <c r="E877" s="16">
        <f t="shared" ca="1" si="26"/>
        <v>0.62449247735962055</v>
      </c>
      <c r="F877" s="16">
        <f t="shared" ca="1" si="27"/>
        <v>27.585802232558578</v>
      </c>
    </row>
    <row r="878" spans="5:6" x14ac:dyDescent="0.25">
      <c r="E878" s="16">
        <f t="shared" ca="1" si="26"/>
        <v>0.10261298616637771</v>
      </c>
      <c r="F878" s="16">
        <f t="shared" ca="1" si="27"/>
        <v>5.6587196251403382</v>
      </c>
    </row>
    <row r="879" spans="5:6" x14ac:dyDescent="0.25">
      <c r="E879" s="16">
        <f t="shared" ca="1" si="26"/>
        <v>0.13973619382679303</v>
      </c>
      <c r="F879" s="16">
        <f t="shared" ca="1" si="27"/>
        <v>6.8106983481407726</v>
      </c>
    </row>
    <row r="880" spans="5:6" x14ac:dyDescent="0.25">
      <c r="E880" s="16">
        <f t="shared" ca="1" si="26"/>
        <v>0.70350320739444705</v>
      </c>
      <c r="F880" s="16">
        <f t="shared" ca="1" si="27"/>
        <v>34.277973792779839</v>
      </c>
    </row>
    <row r="881" spans="5:6" x14ac:dyDescent="0.25">
      <c r="E881" s="16">
        <f t="shared" ca="1" si="26"/>
        <v>0.4752656968972514</v>
      </c>
      <c r="F881" s="16">
        <f t="shared" ca="1" si="27"/>
        <v>18.877307176793636</v>
      </c>
    </row>
    <row r="882" spans="5:6" x14ac:dyDescent="0.25">
      <c r="E882" s="16">
        <f t="shared" ca="1" si="26"/>
        <v>0.10015079426508577</v>
      </c>
      <c r="F882" s="16">
        <f t="shared" ca="1" si="27"/>
        <v>5.5806608237778601</v>
      </c>
    </row>
    <row r="883" spans="5:6" x14ac:dyDescent="0.25">
      <c r="E883" s="16">
        <f t="shared" ca="1" si="26"/>
        <v>0.90830725178283556</v>
      </c>
      <c r="F883" s="16">
        <f t="shared" ca="1" si="27"/>
        <v>75.974905260703608</v>
      </c>
    </row>
    <row r="884" spans="5:6" x14ac:dyDescent="0.25">
      <c r="E884" s="16">
        <f t="shared" ca="1" si="26"/>
        <v>2.316491636327711E-2</v>
      </c>
      <c r="F884" s="16">
        <f t="shared" ca="1" si="27"/>
        <v>2.7390855637579925</v>
      </c>
    </row>
    <row r="885" spans="5:6" x14ac:dyDescent="0.25">
      <c r="E885" s="16">
        <f t="shared" ca="1" si="26"/>
        <v>0.17584081747142533</v>
      </c>
      <c r="F885" s="16">
        <f t="shared" ca="1" si="27"/>
        <v>7.9142709294795228</v>
      </c>
    </row>
    <row r="886" spans="5:6" x14ac:dyDescent="0.25">
      <c r="E886" s="16">
        <f t="shared" ca="1" si="26"/>
        <v>0.10063824224997608</v>
      </c>
      <c r="F886" s="16">
        <f t="shared" ca="1" si="27"/>
        <v>5.5961381084846336</v>
      </c>
    </row>
    <row r="887" spans="5:6" x14ac:dyDescent="0.25">
      <c r="E887" s="16">
        <f t="shared" ca="1" si="26"/>
        <v>9.8138091162078056E-2</v>
      </c>
      <c r="F887" s="16">
        <f t="shared" ca="1" si="27"/>
        <v>5.5166245494840549</v>
      </c>
    </row>
    <row r="888" spans="5:6" x14ac:dyDescent="0.25">
      <c r="E888" s="16">
        <f t="shared" ca="1" si="26"/>
        <v>0.18405453767579416</v>
      </c>
      <c r="F888" s="16">
        <f t="shared" ca="1" si="27"/>
        <v>8.1659984268403107</v>
      </c>
    </row>
    <row r="889" spans="5:6" x14ac:dyDescent="0.25">
      <c r="E889" s="16">
        <f t="shared" ca="1" si="26"/>
        <v>0.49183174937482788</v>
      </c>
      <c r="F889" s="16">
        <f t="shared" ca="1" si="27"/>
        <v>19.678443563183254</v>
      </c>
    </row>
    <row r="890" spans="5:6" x14ac:dyDescent="0.25">
      <c r="E890" s="16">
        <f t="shared" ca="1" si="26"/>
        <v>0.56994276141083289</v>
      </c>
      <c r="F890" s="16">
        <f t="shared" ca="1" si="27"/>
        <v>23.956230633349609</v>
      </c>
    </row>
    <row r="891" spans="5:6" x14ac:dyDescent="0.25">
      <c r="E891" s="16">
        <f t="shared" ca="1" si="26"/>
        <v>0.49867047030475697</v>
      </c>
      <c r="F891" s="16">
        <f t="shared" ca="1" si="27"/>
        <v>20.018710417557653</v>
      </c>
    </row>
    <row r="892" spans="5:6" x14ac:dyDescent="0.25">
      <c r="E892" s="16">
        <f t="shared" ca="1" si="26"/>
        <v>0.11405187612541978</v>
      </c>
      <c r="F892" s="16">
        <f t="shared" ca="1" si="27"/>
        <v>6.0179224314531723</v>
      </c>
    </row>
    <row r="893" spans="5:6" x14ac:dyDescent="0.25">
      <c r="E893" s="16">
        <f t="shared" ca="1" si="26"/>
        <v>0.40095897319679463</v>
      </c>
      <c r="F893" s="16">
        <f t="shared" ca="1" si="27"/>
        <v>15.629095966425412</v>
      </c>
    </row>
    <row r="894" spans="5:6" x14ac:dyDescent="0.25">
      <c r="E894" s="16">
        <f t="shared" ca="1" si="26"/>
        <v>0.38712444414798886</v>
      </c>
      <c r="F894" s="16">
        <f t="shared" ca="1" si="27"/>
        <v>15.077119873859093</v>
      </c>
    </row>
    <row r="895" spans="5:6" x14ac:dyDescent="0.25">
      <c r="E895" s="16">
        <f t="shared" ca="1" si="26"/>
        <v>0.81249174583243378</v>
      </c>
      <c r="F895" s="16">
        <f t="shared" ca="1" si="27"/>
        <v>48.770025516527141</v>
      </c>
    </row>
    <row r="896" spans="5:6" x14ac:dyDescent="0.25">
      <c r="E896" s="16">
        <f t="shared" ca="1" si="26"/>
        <v>0.72554779021429583</v>
      </c>
      <c r="F896" s="16">
        <f t="shared" ca="1" si="27"/>
        <v>36.576378505812968</v>
      </c>
    </row>
    <row r="897" spans="5:6" x14ac:dyDescent="0.25">
      <c r="E897" s="16">
        <f t="shared" ca="1" si="26"/>
        <v>0.39115513375904387</v>
      </c>
      <c r="F897" s="16">
        <f t="shared" ca="1" si="27"/>
        <v>15.236446895092298</v>
      </c>
    </row>
    <row r="898" spans="5:6" x14ac:dyDescent="0.25">
      <c r="E898" s="16">
        <f t="shared" ca="1" si="26"/>
        <v>0.22774296134137428</v>
      </c>
      <c r="F898" s="16">
        <f t="shared" ca="1" si="27"/>
        <v>9.522900929481164</v>
      </c>
    </row>
    <row r="899" spans="5:6" x14ac:dyDescent="0.25">
      <c r="E899" s="16">
        <f t="shared" ca="1" si="26"/>
        <v>0.46357460191980238</v>
      </c>
      <c r="F899" s="16">
        <f t="shared" ca="1" si="27"/>
        <v>18.330527397111958</v>
      </c>
    </row>
    <row r="900" spans="5:6" x14ac:dyDescent="0.25">
      <c r="E900" s="16">
        <f t="shared" ref="E900:E963" ca="1" si="28">RAND()</f>
        <v>0.70611484826072057</v>
      </c>
      <c r="F900" s="16">
        <f t="shared" ref="F900:F963" ca="1" si="29">_xlfn.LOGNORM.INV(E900,$C$3,$C$4)</f>
        <v>34.538338655791627</v>
      </c>
    </row>
    <row r="901" spans="5:6" x14ac:dyDescent="0.25">
      <c r="E901" s="16">
        <f t="shared" ca="1" si="28"/>
        <v>0.63353752912049244</v>
      </c>
      <c r="F901" s="16">
        <f t="shared" ca="1" si="29"/>
        <v>28.254063972017647</v>
      </c>
    </row>
    <row r="902" spans="5:6" x14ac:dyDescent="0.25">
      <c r="E902" s="16">
        <f t="shared" ca="1" si="28"/>
        <v>0.8067322611142248</v>
      </c>
      <c r="F902" s="16">
        <f t="shared" ca="1" si="29"/>
        <v>47.747053981498574</v>
      </c>
    </row>
    <row r="903" spans="5:6" x14ac:dyDescent="0.25">
      <c r="E903" s="16">
        <f t="shared" ca="1" si="28"/>
        <v>0.86369393126892791</v>
      </c>
      <c r="F903" s="16">
        <f t="shared" ca="1" si="29"/>
        <v>60.163564298713389</v>
      </c>
    </row>
    <row r="904" spans="5:6" x14ac:dyDescent="0.25">
      <c r="E904" s="16">
        <f t="shared" ca="1" si="28"/>
        <v>0.84284850356583718</v>
      </c>
      <c r="F904" s="16">
        <f t="shared" ca="1" si="29"/>
        <v>54.939581177541946</v>
      </c>
    </row>
    <row r="905" spans="5:6" x14ac:dyDescent="0.25">
      <c r="E905" s="16">
        <f t="shared" ca="1" si="28"/>
        <v>0.53949544245655778</v>
      </c>
      <c r="F905" s="16">
        <f t="shared" ca="1" si="29"/>
        <v>22.179372013203604</v>
      </c>
    </row>
    <row r="906" spans="5:6" x14ac:dyDescent="0.25">
      <c r="E906" s="16">
        <f t="shared" ca="1" si="28"/>
        <v>0.75152514712248997</v>
      </c>
      <c r="F906" s="16">
        <f t="shared" ca="1" si="29"/>
        <v>39.618531898910824</v>
      </c>
    </row>
    <row r="907" spans="5:6" x14ac:dyDescent="0.25">
      <c r="E907" s="16">
        <f t="shared" ca="1" si="28"/>
        <v>0.58792438863691332</v>
      </c>
      <c r="F907" s="16">
        <f t="shared" ca="1" si="29"/>
        <v>25.083467297961505</v>
      </c>
    </row>
    <row r="908" spans="5:6" x14ac:dyDescent="0.25">
      <c r="E908" s="16">
        <f t="shared" ca="1" si="28"/>
        <v>0.87218676579239329</v>
      </c>
      <c r="F908" s="16">
        <f t="shared" ca="1" si="29"/>
        <v>62.601490169063723</v>
      </c>
    </row>
    <row r="909" spans="5:6" x14ac:dyDescent="0.25">
      <c r="E909" s="16">
        <f t="shared" ca="1" si="28"/>
        <v>0.79459629658111497</v>
      </c>
      <c r="F909" s="16">
        <f t="shared" ca="1" si="29"/>
        <v>45.717154448681768</v>
      </c>
    </row>
    <row r="910" spans="5:6" x14ac:dyDescent="0.25">
      <c r="E910" s="16">
        <f t="shared" ca="1" si="28"/>
        <v>0.82312274746259084</v>
      </c>
      <c r="F910" s="16">
        <f t="shared" ca="1" si="29"/>
        <v>50.771307531534291</v>
      </c>
    </row>
    <row r="911" spans="5:6" x14ac:dyDescent="0.25">
      <c r="E911" s="16">
        <f t="shared" ca="1" si="28"/>
        <v>0.64930810274670914</v>
      </c>
      <c r="F911" s="16">
        <f t="shared" ca="1" si="29"/>
        <v>29.472368373355799</v>
      </c>
    </row>
    <row r="912" spans="5:6" x14ac:dyDescent="0.25">
      <c r="E912" s="16">
        <f t="shared" ca="1" si="28"/>
        <v>0.65786889679636706</v>
      </c>
      <c r="F912" s="16">
        <f t="shared" ca="1" si="29"/>
        <v>30.164142855805657</v>
      </c>
    </row>
    <row r="913" spans="5:6" x14ac:dyDescent="0.25">
      <c r="E913" s="16">
        <f t="shared" ca="1" si="28"/>
        <v>0.17840985504964191</v>
      </c>
      <c r="F913" s="16">
        <f t="shared" ca="1" si="29"/>
        <v>7.9929347986222945</v>
      </c>
    </row>
    <row r="914" spans="5:6" x14ac:dyDescent="0.25">
      <c r="E914" s="16">
        <f t="shared" ca="1" si="28"/>
        <v>0.26780772752163273</v>
      </c>
      <c r="F914" s="16">
        <f t="shared" ca="1" si="29"/>
        <v>10.810773393286651</v>
      </c>
    </row>
    <row r="915" spans="5:6" x14ac:dyDescent="0.25">
      <c r="E915" s="16">
        <f t="shared" ca="1" si="28"/>
        <v>0.85267785079173264</v>
      </c>
      <c r="F915" s="16">
        <f t="shared" ca="1" si="29"/>
        <v>57.282069227355464</v>
      </c>
    </row>
    <row r="916" spans="5:6" x14ac:dyDescent="0.25">
      <c r="E916" s="16">
        <f t="shared" ca="1" si="28"/>
        <v>4.3094075338398263E-2</v>
      </c>
      <c r="F916" s="16">
        <f t="shared" ca="1" si="29"/>
        <v>3.6115701747682847</v>
      </c>
    </row>
    <row r="917" spans="5:6" x14ac:dyDescent="0.25">
      <c r="E917" s="16">
        <f t="shared" ca="1" si="28"/>
        <v>0.1495515275663527</v>
      </c>
      <c r="F917" s="16">
        <f t="shared" ca="1" si="29"/>
        <v>7.1109882308745958</v>
      </c>
    </row>
    <row r="918" spans="5:6" x14ac:dyDescent="0.25">
      <c r="E918" s="16">
        <f t="shared" ca="1" si="28"/>
        <v>0.10022027910286335</v>
      </c>
      <c r="F918" s="16">
        <f t="shared" ca="1" si="29"/>
        <v>5.5828678159409346</v>
      </c>
    </row>
    <row r="919" spans="5:6" x14ac:dyDescent="0.25">
      <c r="E919" s="16">
        <f t="shared" ca="1" si="28"/>
        <v>0.86227357158651108</v>
      </c>
      <c r="F919" s="16">
        <f t="shared" ca="1" si="29"/>
        <v>59.775213124391158</v>
      </c>
    </row>
    <row r="920" spans="5:6" x14ac:dyDescent="0.25">
      <c r="E920" s="16">
        <f t="shared" ca="1" si="28"/>
        <v>0.79063045131866927</v>
      </c>
      <c r="F920" s="16">
        <f t="shared" ca="1" si="29"/>
        <v>45.087755760527408</v>
      </c>
    </row>
    <row r="921" spans="5:6" x14ac:dyDescent="0.25">
      <c r="E921" s="16">
        <f t="shared" ca="1" si="28"/>
        <v>0.95478950265034357</v>
      </c>
      <c r="F921" s="16">
        <f t="shared" ca="1" si="29"/>
        <v>109.20000760548945</v>
      </c>
    </row>
    <row r="922" spans="5:6" x14ac:dyDescent="0.25">
      <c r="E922" s="16">
        <f t="shared" ca="1" si="28"/>
        <v>0.78459715762123083</v>
      </c>
      <c r="F922" s="16">
        <f t="shared" ca="1" si="29"/>
        <v>44.159748319234353</v>
      </c>
    </row>
    <row r="923" spans="5:6" x14ac:dyDescent="0.25">
      <c r="E923" s="16">
        <f t="shared" ca="1" si="28"/>
        <v>0.52490130499844134</v>
      </c>
      <c r="F923" s="16">
        <f t="shared" ca="1" si="29"/>
        <v>21.380064048609647</v>
      </c>
    </row>
    <row r="924" spans="5:6" x14ac:dyDescent="0.25">
      <c r="E924" s="16">
        <f t="shared" ca="1" si="28"/>
        <v>0.16384830812961027</v>
      </c>
      <c r="F924" s="16">
        <f t="shared" ca="1" si="29"/>
        <v>7.547648293485417</v>
      </c>
    </row>
    <row r="925" spans="5:6" x14ac:dyDescent="0.25">
      <c r="E925" s="16">
        <f t="shared" ca="1" si="28"/>
        <v>0.38407493595661057</v>
      </c>
      <c r="F925" s="16">
        <f t="shared" ca="1" si="29"/>
        <v>14.957370612344315</v>
      </c>
    </row>
    <row r="926" spans="5:6" x14ac:dyDescent="0.25">
      <c r="E926" s="16">
        <f t="shared" ca="1" si="28"/>
        <v>0.63747148865801317</v>
      </c>
      <c r="F926" s="16">
        <f t="shared" ca="1" si="29"/>
        <v>28.551466957101177</v>
      </c>
    </row>
    <row r="927" spans="5:6" x14ac:dyDescent="0.25">
      <c r="E927" s="16">
        <f t="shared" ca="1" si="28"/>
        <v>0.87109493392605475</v>
      </c>
      <c r="F927" s="16">
        <f t="shared" ca="1" si="29"/>
        <v>62.276377954318015</v>
      </c>
    </row>
    <row r="928" spans="5:6" x14ac:dyDescent="0.25">
      <c r="E928" s="16">
        <f t="shared" ca="1" si="28"/>
        <v>0.93063034725041127</v>
      </c>
      <c r="F928" s="16">
        <f t="shared" ca="1" si="29"/>
        <v>88.278984844884434</v>
      </c>
    </row>
    <row r="929" spans="5:6" x14ac:dyDescent="0.25">
      <c r="E929" s="16">
        <f t="shared" ca="1" si="28"/>
        <v>0.9073946276578706</v>
      </c>
      <c r="F929" s="16">
        <f t="shared" ca="1" si="29"/>
        <v>75.556493516570256</v>
      </c>
    </row>
    <row r="930" spans="5:6" x14ac:dyDescent="0.25">
      <c r="E930" s="16">
        <f t="shared" ca="1" si="28"/>
        <v>0.28772121355726321</v>
      </c>
      <c r="F930" s="16">
        <f t="shared" ca="1" si="29"/>
        <v>11.472418218080822</v>
      </c>
    </row>
    <row r="931" spans="5:6" x14ac:dyDescent="0.25">
      <c r="E931" s="16">
        <f t="shared" ca="1" si="28"/>
        <v>2.0923577695580953E-2</v>
      </c>
      <c r="F931" s="16">
        <f t="shared" ca="1" si="29"/>
        <v>2.6246906770938883</v>
      </c>
    </row>
    <row r="932" spans="5:6" x14ac:dyDescent="0.25">
      <c r="E932" s="16">
        <f t="shared" ca="1" si="28"/>
        <v>0.3485979588781456</v>
      </c>
      <c r="F932" s="16">
        <f t="shared" ca="1" si="29"/>
        <v>13.611180397228051</v>
      </c>
    </row>
    <row r="933" spans="5:6" x14ac:dyDescent="0.25">
      <c r="E933" s="16">
        <f t="shared" ca="1" si="28"/>
        <v>0.9931121047959105</v>
      </c>
      <c r="F933" s="16">
        <f t="shared" ca="1" si="29"/>
        <v>235.81728404277808</v>
      </c>
    </row>
    <row r="934" spans="5:6" x14ac:dyDescent="0.25">
      <c r="E934" s="16">
        <f t="shared" ca="1" si="28"/>
        <v>0.83321184351501987</v>
      </c>
      <c r="F934" s="16">
        <f t="shared" ca="1" si="29"/>
        <v>52.822404651016825</v>
      </c>
    </row>
    <row r="935" spans="5:6" x14ac:dyDescent="0.25">
      <c r="E935" s="16">
        <f t="shared" ca="1" si="28"/>
        <v>0.36198201469273306</v>
      </c>
      <c r="F935" s="16">
        <f t="shared" ca="1" si="29"/>
        <v>14.109298455370531</v>
      </c>
    </row>
    <row r="936" spans="5:6" x14ac:dyDescent="0.25">
      <c r="E936" s="16">
        <f t="shared" ca="1" si="28"/>
        <v>0.46268398388188781</v>
      </c>
      <c r="F936" s="16">
        <f t="shared" ca="1" si="29"/>
        <v>18.289475822987729</v>
      </c>
    </row>
    <row r="937" spans="5:6" x14ac:dyDescent="0.25">
      <c r="E937" s="16">
        <f t="shared" ca="1" si="28"/>
        <v>0.22250133356520185</v>
      </c>
      <c r="F937" s="16">
        <f t="shared" ca="1" si="29"/>
        <v>9.3579591856077666</v>
      </c>
    </row>
    <row r="938" spans="5:6" x14ac:dyDescent="0.25">
      <c r="E938" s="16">
        <f t="shared" ca="1" si="28"/>
        <v>0.88655860657564689</v>
      </c>
      <c r="F938" s="16">
        <f t="shared" ca="1" si="29"/>
        <v>67.250718948736576</v>
      </c>
    </row>
    <row r="939" spans="5:6" x14ac:dyDescent="0.25">
      <c r="E939" s="16">
        <f t="shared" ca="1" si="28"/>
        <v>0.77320309396548226</v>
      </c>
      <c r="F939" s="16">
        <f t="shared" ca="1" si="29"/>
        <v>42.497152543451946</v>
      </c>
    </row>
    <row r="940" spans="5:6" x14ac:dyDescent="0.25">
      <c r="E940" s="16">
        <f t="shared" ca="1" si="28"/>
        <v>3.4898291466075038E-2</v>
      </c>
      <c r="F940" s="16">
        <f t="shared" ca="1" si="29"/>
        <v>3.2764859162208624</v>
      </c>
    </row>
    <row r="941" spans="5:6" x14ac:dyDescent="0.25">
      <c r="E941" s="16">
        <f t="shared" ca="1" si="28"/>
        <v>0.9186885161906797</v>
      </c>
      <c r="F941" s="16">
        <f t="shared" ca="1" si="29"/>
        <v>81.15038247988889</v>
      </c>
    </row>
    <row r="942" spans="5:6" x14ac:dyDescent="0.25">
      <c r="E942" s="16">
        <f t="shared" ca="1" si="28"/>
        <v>0.68592917619721705</v>
      </c>
      <c r="F942" s="16">
        <f t="shared" ca="1" si="29"/>
        <v>32.601038713582135</v>
      </c>
    </row>
    <row r="943" spans="5:6" x14ac:dyDescent="0.25">
      <c r="E943" s="16">
        <f t="shared" ca="1" si="28"/>
        <v>0.24263771200786755</v>
      </c>
      <c r="F943" s="16">
        <f t="shared" ca="1" si="29"/>
        <v>9.9957206202258604</v>
      </c>
    </row>
    <row r="944" spans="5:6" x14ac:dyDescent="0.25">
      <c r="E944" s="16">
        <f t="shared" ca="1" si="28"/>
        <v>0.2683191891645812</v>
      </c>
      <c r="F944" s="16">
        <f t="shared" ca="1" si="29"/>
        <v>10.827569687053289</v>
      </c>
    </row>
    <row r="945" spans="5:6" x14ac:dyDescent="0.25">
      <c r="E945" s="16">
        <f t="shared" ca="1" si="28"/>
        <v>0.14540373526833317</v>
      </c>
      <c r="F945" s="16">
        <f t="shared" ca="1" si="29"/>
        <v>6.9841835197205819</v>
      </c>
    </row>
    <row r="946" spans="5:6" x14ac:dyDescent="0.25">
      <c r="E946" s="16">
        <f t="shared" ca="1" si="28"/>
        <v>0.90201085259025426</v>
      </c>
      <c r="F946" s="16">
        <f t="shared" ca="1" si="29"/>
        <v>73.192630383514214</v>
      </c>
    </row>
    <row r="947" spans="5:6" x14ac:dyDescent="0.25">
      <c r="E947" s="16">
        <f t="shared" ca="1" si="28"/>
        <v>0.80888135694490704</v>
      </c>
      <c r="F947" s="16">
        <f t="shared" ca="1" si="29"/>
        <v>48.124020868390559</v>
      </c>
    </row>
    <row r="948" spans="5:6" x14ac:dyDescent="0.25">
      <c r="E948" s="16">
        <f t="shared" ca="1" si="28"/>
        <v>0.79535925308874922</v>
      </c>
      <c r="F948" s="16">
        <f t="shared" ca="1" si="29"/>
        <v>45.840074893703893</v>
      </c>
    </row>
    <row r="949" spans="5:6" x14ac:dyDescent="0.25">
      <c r="E949" s="16">
        <f t="shared" ca="1" si="28"/>
        <v>0.64881232847777359</v>
      </c>
      <c r="F949" s="16">
        <f t="shared" ca="1" si="29"/>
        <v>29.432984725864674</v>
      </c>
    </row>
    <row r="950" spans="5:6" x14ac:dyDescent="0.25">
      <c r="E950" s="16">
        <f t="shared" ca="1" si="28"/>
        <v>9.6422739409743885E-2</v>
      </c>
      <c r="F950" s="16">
        <f t="shared" ca="1" si="29"/>
        <v>5.4618772488347762</v>
      </c>
    </row>
    <row r="951" spans="5:6" x14ac:dyDescent="0.25">
      <c r="E951" s="16">
        <f t="shared" ca="1" si="28"/>
        <v>0.84952378212602886</v>
      </c>
      <c r="F951" s="16">
        <f t="shared" ca="1" si="29"/>
        <v>56.508613910685916</v>
      </c>
    </row>
    <row r="952" spans="5:6" x14ac:dyDescent="0.25">
      <c r="E952" s="16">
        <f t="shared" ca="1" si="28"/>
        <v>0.9319549800567819</v>
      </c>
      <c r="F952" s="16">
        <f t="shared" ca="1" si="29"/>
        <v>89.166960040599918</v>
      </c>
    </row>
    <row r="953" spans="5:6" x14ac:dyDescent="0.25">
      <c r="E953" s="16">
        <f t="shared" ca="1" si="28"/>
        <v>3.0778234619103895E-2</v>
      </c>
      <c r="F953" s="16">
        <f t="shared" ca="1" si="29"/>
        <v>3.0972756981758072</v>
      </c>
    </row>
    <row r="954" spans="5:6" x14ac:dyDescent="0.25">
      <c r="E954" s="16">
        <f t="shared" ca="1" si="28"/>
        <v>0.80213018544289505</v>
      </c>
      <c r="F954" s="16">
        <f t="shared" ca="1" si="29"/>
        <v>46.958048352641356</v>
      </c>
    </row>
    <row r="955" spans="5:6" x14ac:dyDescent="0.25">
      <c r="E955" s="16">
        <f t="shared" ca="1" si="28"/>
        <v>0.37691701451020687</v>
      </c>
      <c r="F955" s="16">
        <f t="shared" ca="1" si="29"/>
        <v>14.678914428556865</v>
      </c>
    </row>
    <row r="956" spans="5:6" x14ac:dyDescent="0.25">
      <c r="E956" s="16">
        <f t="shared" ca="1" si="28"/>
        <v>0.7098524423262722</v>
      </c>
      <c r="F956" s="16">
        <f t="shared" ca="1" si="29"/>
        <v>34.916297560582564</v>
      </c>
    </row>
    <row r="957" spans="5:6" x14ac:dyDescent="0.25">
      <c r="E957" s="16">
        <f t="shared" ca="1" si="28"/>
        <v>0.74026757532920406</v>
      </c>
      <c r="F957" s="16">
        <f t="shared" ca="1" si="29"/>
        <v>38.251032156187208</v>
      </c>
    </row>
    <row r="958" spans="5:6" x14ac:dyDescent="0.25">
      <c r="E958" s="16">
        <f t="shared" ca="1" si="28"/>
        <v>0.92758218080469523</v>
      </c>
      <c r="F958" s="16">
        <f t="shared" ca="1" si="29"/>
        <v>86.316242841151038</v>
      </c>
    </row>
    <row r="959" spans="5:6" x14ac:dyDescent="0.25">
      <c r="E959" s="16">
        <f t="shared" ca="1" si="28"/>
        <v>0.80737927636401652</v>
      </c>
      <c r="F959" s="16">
        <f t="shared" ca="1" si="29"/>
        <v>47.859962905358415</v>
      </c>
    </row>
    <row r="960" spans="5:6" x14ac:dyDescent="0.25">
      <c r="E960" s="16">
        <f t="shared" ca="1" si="28"/>
        <v>0.66094401964406613</v>
      </c>
      <c r="F960" s="16">
        <f t="shared" ca="1" si="29"/>
        <v>30.418193578655845</v>
      </c>
    </row>
    <row r="961" spans="5:6" x14ac:dyDescent="0.25">
      <c r="E961" s="16">
        <f t="shared" ca="1" si="28"/>
        <v>0.53755088688330022</v>
      </c>
      <c r="F961" s="16">
        <f t="shared" ca="1" si="29"/>
        <v>22.071022212649069</v>
      </c>
    </row>
    <row r="962" spans="5:6" x14ac:dyDescent="0.25">
      <c r="E962" s="16">
        <f t="shared" ca="1" si="28"/>
        <v>0.65406409808504928</v>
      </c>
      <c r="F962" s="16">
        <f t="shared" ca="1" si="29"/>
        <v>29.853920302039313</v>
      </c>
    </row>
    <row r="963" spans="5:6" x14ac:dyDescent="0.25">
      <c r="E963" s="16">
        <f t="shared" ca="1" si="28"/>
        <v>0.16494889721238881</v>
      </c>
      <c r="F963" s="16">
        <f t="shared" ca="1" si="29"/>
        <v>7.581266241874216</v>
      </c>
    </row>
    <row r="964" spans="5:6" x14ac:dyDescent="0.25">
      <c r="E964" s="16">
        <f t="shared" ref="E964:E1027" ca="1" si="30">RAND()</f>
        <v>0.69361645356574775</v>
      </c>
      <c r="F964" s="16">
        <f t="shared" ref="F964:F1027" ca="1" si="31">_xlfn.LOGNORM.INV(E964,$C$3,$C$4)</f>
        <v>33.318992385357866</v>
      </c>
    </row>
    <row r="965" spans="5:6" x14ac:dyDescent="0.25">
      <c r="E965" s="16">
        <f t="shared" ca="1" si="30"/>
        <v>5.9673690549042591E-2</v>
      </c>
      <c r="F965" s="16">
        <f t="shared" ca="1" si="31"/>
        <v>4.2311815761246914</v>
      </c>
    </row>
    <row r="966" spans="5:6" x14ac:dyDescent="0.25">
      <c r="E966" s="16">
        <f t="shared" ca="1" si="30"/>
        <v>0.49199022232115897</v>
      </c>
      <c r="F966" s="16">
        <f t="shared" ca="1" si="31"/>
        <v>19.686263646496311</v>
      </c>
    </row>
    <row r="967" spans="5:6" x14ac:dyDescent="0.25">
      <c r="E967" s="16">
        <f t="shared" ca="1" si="30"/>
        <v>0.62142083739841669</v>
      </c>
      <c r="F967" s="16">
        <f t="shared" ca="1" si="31"/>
        <v>27.363624320479243</v>
      </c>
    </row>
    <row r="968" spans="5:6" x14ac:dyDescent="0.25">
      <c r="E968" s="16">
        <f t="shared" ca="1" si="30"/>
        <v>0.46085140800611013</v>
      </c>
      <c r="F968" s="16">
        <f t="shared" ca="1" si="31"/>
        <v>18.205268027814693</v>
      </c>
    </row>
    <row r="969" spans="5:6" x14ac:dyDescent="0.25">
      <c r="E969" s="16">
        <f t="shared" ca="1" si="30"/>
        <v>0.45933713300822354</v>
      </c>
      <c r="F969" s="16">
        <f t="shared" ca="1" si="31"/>
        <v>18.135950363808238</v>
      </c>
    </row>
    <row r="970" spans="5:6" x14ac:dyDescent="0.25">
      <c r="E970" s="16">
        <f t="shared" ca="1" si="30"/>
        <v>0.60626934245927155</v>
      </c>
      <c r="F970" s="16">
        <f t="shared" ca="1" si="31"/>
        <v>26.301045436843239</v>
      </c>
    </row>
    <row r="971" spans="5:6" x14ac:dyDescent="0.25">
      <c r="E971" s="16">
        <f t="shared" ca="1" si="30"/>
        <v>0.63335844296659272</v>
      </c>
      <c r="F971" s="16">
        <f t="shared" ca="1" si="31"/>
        <v>28.240624581483498</v>
      </c>
    </row>
    <row r="972" spans="5:6" x14ac:dyDescent="0.25">
      <c r="E972" s="16">
        <f t="shared" ca="1" si="30"/>
        <v>0.54838309755232229</v>
      </c>
      <c r="F972" s="16">
        <f t="shared" ca="1" si="31"/>
        <v>22.682127596302497</v>
      </c>
    </row>
    <row r="973" spans="5:6" x14ac:dyDescent="0.25">
      <c r="E973" s="16">
        <f t="shared" ca="1" si="30"/>
        <v>0.25738107142685462</v>
      </c>
      <c r="F973" s="16">
        <f t="shared" ca="1" si="31"/>
        <v>10.470475629209989</v>
      </c>
    </row>
    <row r="974" spans="5:6" x14ac:dyDescent="0.25">
      <c r="E974" s="16">
        <f t="shared" ca="1" si="30"/>
        <v>0.77146558634084184</v>
      </c>
      <c r="F974" s="16">
        <f t="shared" ca="1" si="31"/>
        <v>42.253284469662319</v>
      </c>
    </row>
    <row r="975" spans="5:6" x14ac:dyDescent="0.25">
      <c r="E975" s="16">
        <f t="shared" ca="1" si="30"/>
        <v>0.31693010619827977</v>
      </c>
      <c r="F975" s="16">
        <f t="shared" ca="1" si="31"/>
        <v>12.474659716867784</v>
      </c>
    </row>
    <row r="976" spans="5:6" x14ac:dyDescent="0.25">
      <c r="E976" s="16">
        <f t="shared" ca="1" si="30"/>
        <v>0.35849892572659769</v>
      </c>
      <c r="F976" s="16">
        <f t="shared" ca="1" si="31"/>
        <v>13.978577829824308</v>
      </c>
    </row>
    <row r="977" spans="5:6" x14ac:dyDescent="0.25">
      <c r="E977" s="16">
        <f t="shared" ca="1" si="30"/>
        <v>0.94594642200090895</v>
      </c>
      <c r="F977" s="16">
        <f t="shared" ca="1" si="31"/>
        <v>100.15904850598089</v>
      </c>
    </row>
    <row r="978" spans="5:6" x14ac:dyDescent="0.25">
      <c r="E978" s="16">
        <f t="shared" ca="1" si="30"/>
        <v>0.3308024128229059</v>
      </c>
      <c r="F978" s="16">
        <f t="shared" ca="1" si="31"/>
        <v>12.965622824509115</v>
      </c>
    </row>
    <row r="979" spans="5:6" x14ac:dyDescent="0.25">
      <c r="E979" s="16">
        <f t="shared" ca="1" si="30"/>
        <v>0.51673968473546583</v>
      </c>
      <c r="F979" s="16">
        <f t="shared" ca="1" si="31"/>
        <v>20.946519262162028</v>
      </c>
    </row>
    <row r="980" spans="5:6" x14ac:dyDescent="0.25">
      <c r="E980" s="16">
        <f t="shared" ca="1" si="30"/>
        <v>0.13485676632291155</v>
      </c>
      <c r="F980" s="16">
        <f t="shared" ca="1" si="31"/>
        <v>6.6610524713693797</v>
      </c>
    </row>
    <row r="981" spans="5:6" x14ac:dyDescent="0.25">
      <c r="E981" s="16">
        <f t="shared" ca="1" si="30"/>
        <v>0.70570266710759788</v>
      </c>
      <c r="F981" s="16">
        <f t="shared" ca="1" si="31"/>
        <v>34.497044789109474</v>
      </c>
    </row>
    <row r="982" spans="5:6" x14ac:dyDescent="0.25">
      <c r="E982" s="16">
        <f t="shared" ca="1" si="30"/>
        <v>0.13653705478528289</v>
      </c>
      <c r="F982" s="16">
        <f t="shared" ca="1" si="31"/>
        <v>6.7126200235451794</v>
      </c>
    </row>
    <row r="983" spans="5:6" x14ac:dyDescent="0.25">
      <c r="E983" s="16">
        <f t="shared" ca="1" si="30"/>
        <v>0.90620162019216055</v>
      </c>
      <c r="F983" s="16">
        <f t="shared" ca="1" si="31"/>
        <v>75.017536259349001</v>
      </c>
    </row>
    <row r="984" spans="5:6" x14ac:dyDescent="0.25">
      <c r="E984" s="16">
        <f t="shared" ca="1" si="30"/>
        <v>0.43129515103679406</v>
      </c>
      <c r="F984" s="16">
        <f t="shared" ca="1" si="31"/>
        <v>16.893386853752254</v>
      </c>
    </row>
    <row r="985" spans="5:6" x14ac:dyDescent="0.25">
      <c r="E985" s="16">
        <f t="shared" ca="1" si="30"/>
        <v>0.67068269272161629</v>
      </c>
      <c r="F985" s="16">
        <f t="shared" ca="1" si="31"/>
        <v>31.243116062795931</v>
      </c>
    </row>
    <row r="986" spans="5:6" x14ac:dyDescent="0.25">
      <c r="E986" s="16">
        <f t="shared" ca="1" si="30"/>
        <v>0.36454532707628085</v>
      </c>
      <c r="F986" s="16">
        <f t="shared" ca="1" si="31"/>
        <v>14.206002438314501</v>
      </c>
    </row>
    <row r="987" spans="5:6" x14ac:dyDescent="0.25">
      <c r="E987" s="16">
        <f t="shared" ca="1" si="30"/>
        <v>0.38465146771850267</v>
      </c>
      <c r="F987" s="16">
        <f t="shared" ca="1" si="31"/>
        <v>14.979958249017448</v>
      </c>
    </row>
    <row r="988" spans="5:6" x14ac:dyDescent="0.25">
      <c r="E988" s="16">
        <f t="shared" ca="1" si="30"/>
        <v>0.28794758604995074</v>
      </c>
      <c r="F988" s="16">
        <f t="shared" ca="1" si="31"/>
        <v>11.480034492230883</v>
      </c>
    </row>
    <row r="989" spans="5:6" x14ac:dyDescent="0.25">
      <c r="E989" s="16">
        <f t="shared" ca="1" si="30"/>
        <v>0.19479564290577611</v>
      </c>
      <c r="F989" s="16">
        <f t="shared" ca="1" si="31"/>
        <v>8.4963885229035832</v>
      </c>
    </row>
    <row r="990" spans="5:6" x14ac:dyDescent="0.25">
      <c r="E990" s="16">
        <f t="shared" ca="1" si="30"/>
        <v>0.16399073601617775</v>
      </c>
      <c r="F990" s="16">
        <f t="shared" ca="1" si="31"/>
        <v>7.5519986192266897</v>
      </c>
    </row>
    <row r="991" spans="5:6" x14ac:dyDescent="0.25">
      <c r="E991" s="16">
        <f t="shared" ca="1" si="30"/>
        <v>0.42993866699147554</v>
      </c>
      <c r="F991" s="16">
        <f t="shared" ca="1" si="31"/>
        <v>16.835162146461379</v>
      </c>
    </row>
    <row r="992" spans="5:6" x14ac:dyDescent="0.25">
      <c r="E992" s="16">
        <f t="shared" ca="1" si="30"/>
        <v>0.1383662295778938</v>
      </c>
      <c r="F992" s="16">
        <f t="shared" ca="1" si="31"/>
        <v>6.7687137505705772</v>
      </c>
    </row>
    <row r="993" spans="5:6" x14ac:dyDescent="0.25">
      <c r="E993" s="16">
        <f t="shared" ca="1" si="30"/>
        <v>0.17143500705891002</v>
      </c>
      <c r="F993" s="16">
        <f t="shared" ca="1" si="31"/>
        <v>7.7794858890310943</v>
      </c>
    </row>
    <row r="994" spans="5:6" x14ac:dyDescent="0.25">
      <c r="E994" s="16">
        <f t="shared" ca="1" si="30"/>
        <v>0.22529596556082998</v>
      </c>
      <c r="F994" s="16">
        <f t="shared" ca="1" si="31"/>
        <v>9.4458117839575451</v>
      </c>
    </row>
    <row r="995" spans="5:6" x14ac:dyDescent="0.25">
      <c r="E995" s="16">
        <f t="shared" ca="1" si="30"/>
        <v>7.0114600752002709E-2</v>
      </c>
      <c r="F995" s="16">
        <f t="shared" ca="1" si="31"/>
        <v>4.5954282831495474</v>
      </c>
    </row>
    <row r="996" spans="5:6" x14ac:dyDescent="0.25">
      <c r="E996" s="16">
        <f t="shared" ca="1" si="30"/>
        <v>0.22527869301283909</v>
      </c>
      <c r="F996" s="16">
        <f t="shared" ca="1" si="31"/>
        <v>9.4452681900064146</v>
      </c>
    </row>
    <row r="997" spans="5:6" x14ac:dyDescent="0.25">
      <c r="E997" s="16">
        <f t="shared" ca="1" si="30"/>
        <v>0.27549740962776859</v>
      </c>
      <c r="F997" s="16">
        <f t="shared" ca="1" si="31"/>
        <v>11.064368781925536</v>
      </c>
    </row>
    <row r="998" spans="5:6" x14ac:dyDescent="0.25">
      <c r="E998" s="16">
        <f t="shared" ca="1" si="30"/>
        <v>0.81732310288318133</v>
      </c>
      <c r="F998" s="16">
        <f t="shared" ca="1" si="31"/>
        <v>49.660540421888349</v>
      </c>
    </row>
    <row r="999" spans="5:6" x14ac:dyDescent="0.25">
      <c r="E999" s="16">
        <f t="shared" ca="1" si="30"/>
        <v>0.68525786337766004</v>
      </c>
      <c r="F999" s="16">
        <f t="shared" ca="1" si="31"/>
        <v>32.539439179160766</v>
      </c>
    </row>
    <row r="1000" spans="5:6" x14ac:dyDescent="0.25">
      <c r="E1000" s="16">
        <f t="shared" ca="1" si="30"/>
        <v>0.12091099431382302</v>
      </c>
      <c r="F1000" s="16">
        <f t="shared" ca="1" si="31"/>
        <v>6.2311140206096196</v>
      </c>
    </row>
    <row r="1001" spans="5:6" x14ac:dyDescent="0.25">
      <c r="E1001" s="16">
        <f t="shared" ca="1" si="30"/>
        <v>0.98885615759904788</v>
      </c>
      <c r="F1001" s="16">
        <f t="shared" ca="1" si="31"/>
        <v>197.43886782074622</v>
      </c>
    </row>
    <row r="1002" spans="5:6" x14ac:dyDescent="0.25">
      <c r="E1002" s="16">
        <f t="shared" ca="1" si="30"/>
        <v>0.93139272590678446</v>
      </c>
      <c r="F1002" s="16">
        <f t="shared" ca="1" si="31"/>
        <v>88.787348667226183</v>
      </c>
    </row>
    <row r="1003" spans="5:6" x14ac:dyDescent="0.25">
      <c r="E1003" s="16">
        <f t="shared" ca="1" si="30"/>
        <v>0.31829402076992219</v>
      </c>
      <c r="F1003" s="16">
        <f t="shared" ca="1" si="31"/>
        <v>12.522479179324813</v>
      </c>
    </row>
    <row r="1004" spans="5:6" x14ac:dyDescent="0.25">
      <c r="E1004" s="16">
        <f t="shared" ca="1" si="30"/>
        <v>3.319083459275296E-2</v>
      </c>
      <c r="F1004" s="16">
        <f t="shared" ca="1" si="31"/>
        <v>3.2032385204144092</v>
      </c>
    </row>
    <row r="1005" spans="5:6" x14ac:dyDescent="0.25">
      <c r="E1005" s="16">
        <f t="shared" ca="1" si="30"/>
        <v>0.80070613870280549</v>
      </c>
      <c r="F1005" s="16">
        <f t="shared" ca="1" si="31"/>
        <v>46.718778083396181</v>
      </c>
    </row>
    <row r="1006" spans="5:6" x14ac:dyDescent="0.25">
      <c r="E1006" s="16">
        <f t="shared" ca="1" si="30"/>
        <v>0.70790955326969673</v>
      </c>
      <c r="F1006" s="16">
        <f t="shared" ca="1" si="31"/>
        <v>34.719031340065584</v>
      </c>
    </row>
    <row r="1007" spans="5:6" x14ac:dyDescent="0.25">
      <c r="E1007" s="16">
        <f t="shared" ca="1" si="30"/>
        <v>0.21346762769409888</v>
      </c>
      <c r="F1007" s="16">
        <f t="shared" ca="1" si="31"/>
        <v>9.075268859215786</v>
      </c>
    </row>
    <row r="1008" spans="5:6" x14ac:dyDescent="0.25">
      <c r="E1008" s="16">
        <f t="shared" ca="1" si="30"/>
        <v>0.2520331402909991</v>
      </c>
      <c r="F1008" s="16">
        <f t="shared" ca="1" si="31"/>
        <v>10.29743202205932</v>
      </c>
    </row>
    <row r="1009" spans="5:6" x14ac:dyDescent="0.25">
      <c r="E1009" s="16">
        <f t="shared" ca="1" si="30"/>
        <v>0.15511506412221099</v>
      </c>
      <c r="F1009" s="16">
        <f t="shared" ca="1" si="31"/>
        <v>7.2809454801228126</v>
      </c>
    </row>
    <row r="1010" spans="5:6" x14ac:dyDescent="0.25">
      <c r="E1010" s="16">
        <f t="shared" ca="1" si="30"/>
        <v>0.80639393160396755</v>
      </c>
      <c r="F1010" s="16">
        <f t="shared" ca="1" si="31"/>
        <v>47.688210729885029</v>
      </c>
    </row>
    <row r="1011" spans="5:6" x14ac:dyDescent="0.25">
      <c r="E1011" s="16">
        <f t="shared" ca="1" si="30"/>
        <v>0.62441998504298346</v>
      </c>
      <c r="F1011" s="16">
        <f t="shared" ca="1" si="31"/>
        <v>27.580531447893691</v>
      </c>
    </row>
    <row r="1012" spans="5:6" x14ac:dyDescent="0.25">
      <c r="E1012" s="16">
        <f t="shared" ca="1" si="30"/>
        <v>0.51167710539119793</v>
      </c>
      <c r="F1012" s="16">
        <f t="shared" ca="1" si="31"/>
        <v>20.682218951744666</v>
      </c>
    </row>
    <row r="1013" spans="5:6" x14ac:dyDescent="0.25">
      <c r="E1013" s="16">
        <f t="shared" ca="1" si="30"/>
        <v>0.19855754764069788</v>
      </c>
      <c r="F1013" s="16">
        <f t="shared" ca="1" si="31"/>
        <v>8.6125050594160903</v>
      </c>
    </row>
    <row r="1014" spans="5:6" x14ac:dyDescent="0.25">
      <c r="E1014" s="16">
        <f t="shared" ca="1" si="30"/>
        <v>0.25487646552472409</v>
      </c>
      <c r="F1014" s="16">
        <f t="shared" ca="1" si="31"/>
        <v>10.389311606327283</v>
      </c>
    </row>
    <row r="1015" spans="5:6" x14ac:dyDescent="0.25">
      <c r="E1015" s="16">
        <f t="shared" ca="1" si="30"/>
        <v>0.20391043562193367</v>
      </c>
      <c r="F1015" s="16">
        <f t="shared" ca="1" si="31"/>
        <v>8.7781483480561722</v>
      </c>
    </row>
    <row r="1016" spans="5:6" x14ac:dyDescent="0.25">
      <c r="E1016" s="16">
        <f t="shared" ca="1" si="30"/>
        <v>0.24679162544094602</v>
      </c>
      <c r="F1016" s="16">
        <f t="shared" ca="1" si="31"/>
        <v>10.128763221864663</v>
      </c>
    </row>
    <row r="1017" spans="5:6" x14ac:dyDescent="0.25">
      <c r="E1017" s="16">
        <f t="shared" ca="1" si="30"/>
        <v>0.31435920103553827</v>
      </c>
      <c r="F1017" s="16">
        <f t="shared" ca="1" si="31"/>
        <v>12.384782536288149</v>
      </c>
    </row>
    <row r="1018" spans="5:6" x14ac:dyDescent="0.25">
      <c r="E1018" s="16">
        <f t="shared" ca="1" si="30"/>
        <v>7.7497753246641543E-2</v>
      </c>
      <c r="F1018" s="16">
        <f t="shared" ca="1" si="31"/>
        <v>4.8447424546150613</v>
      </c>
    </row>
    <row r="1019" spans="5:6" x14ac:dyDescent="0.25">
      <c r="E1019" s="16">
        <f t="shared" ca="1" si="30"/>
        <v>0.62550969859633332</v>
      </c>
      <c r="F1019" s="16">
        <f t="shared" ca="1" si="31"/>
        <v>27.65990276975479</v>
      </c>
    </row>
    <row r="1020" spans="5:6" x14ac:dyDescent="0.25">
      <c r="E1020" s="16">
        <f t="shared" ca="1" si="30"/>
        <v>0.64743476630156827</v>
      </c>
      <c r="F1020" s="16">
        <f t="shared" ca="1" si="31"/>
        <v>29.3239339245733</v>
      </c>
    </row>
    <row r="1021" spans="5:6" x14ac:dyDescent="0.25">
      <c r="E1021" s="16">
        <f t="shared" ca="1" si="30"/>
        <v>0.74742089446975923</v>
      </c>
      <c r="F1021" s="16">
        <f t="shared" ca="1" si="31"/>
        <v>39.110684820799115</v>
      </c>
    </row>
    <row r="1022" spans="5:6" x14ac:dyDescent="0.25">
      <c r="E1022" s="16">
        <f t="shared" ca="1" si="30"/>
        <v>0.76965583245289826</v>
      </c>
      <c r="F1022" s="16">
        <f t="shared" ca="1" si="31"/>
        <v>42.001859079042603</v>
      </c>
    </row>
    <row r="1023" spans="5:6" x14ac:dyDescent="0.25">
      <c r="E1023" s="16">
        <f t="shared" ca="1" si="30"/>
        <v>0.29692325807901065</v>
      </c>
      <c r="F1023" s="16">
        <f t="shared" ca="1" si="31"/>
        <v>11.783847605446953</v>
      </c>
    </row>
    <row r="1024" spans="5:6" x14ac:dyDescent="0.25">
      <c r="E1024" s="16">
        <f t="shared" ca="1" si="30"/>
        <v>0.27745546443470781</v>
      </c>
      <c r="F1024" s="16">
        <f t="shared" ca="1" si="31"/>
        <v>11.129316142395213</v>
      </c>
    </row>
    <row r="1025" spans="5:6" x14ac:dyDescent="0.25">
      <c r="E1025" s="16">
        <f t="shared" ca="1" si="30"/>
        <v>0.3473463372366109</v>
      </c>
      <c r="F1025" s="16">
        <f t="shared" ca="1" si="31"/>
        <v>13.565166623687334</v>
      </c>
    </row>
    <row r="1026" spans="5:6" x14ac:dyDescent="0.25">
      <c r="E1026" s="16">
        <f t="shared" ca="1" si="30"/>
        <v>0.62008155473540516</v>
      </c>
      <c r="F1026" s="16">
        <f t="shared" ca="1" si="31"/>
        <v>27.267485552432309</v>
      </c>
    </row>
    <row r="1027" spans="5:6" x14ac:dyDescent="0.25">
      <c r="E1027" s="16">
        <f t="shared" ca="1" si="30"/>
        <v>0.79708596702373424</v>
      </c>
      <c r="F1027" s="16">
        <f t="shared" ca="1" si="31"/>
        <v>46.120507470535635</v>
      </c>
    </row>
    <row r="1028" spans="5:6" x14ac:dyDescent="0.25">
      <c r="E1028" s="16">
        <f t="shared" ref="E1028:E1091" ca="1" si="32">RAND()</f>
        <v>0.95068440024031786</v>
      </c>
      <c r="F1028" s="16">
        <f t="shared" ref="F1028:F1091" ca="1" si="33">_xlfn.LOGNORM.INV(E1028,$C$3,$C$4)</f>
        <v>104.74471268549789</v>
      </c>
    </row>
    <row r="1029" spans="5:6" x14ac:dyDescent="0.25">
      <c r="E1029" s="16">
        <f t="shared" ca="1" si="32"/>
        <v>0.48613998209995246</v>
      </c>
      <c r="F1029" s="16">
        <f t="shared" ca="1" si="33"/>
        <v>19.399573773177309</v>
      </c>
    </row>
    <row r="1030" spans="5:6" x14ac:dyDescent="0.25">
      <c r="E1030" s="16">
        <f t="shared" ca="1" si="32"/>
        <v>0.99798397657767202</v>
      </c>
      <c r="F1030" s="16">
        <f t="shared" ca="1" si="33"/>
        <v>356.25387440687683</v>
      </c>
    </row>
    <row r="1031" spans="5:6" x14ac:dyDescent="0.25">
      <c r="E1031" s="16">
        <f t="shared" ca="1" si="32"/>
        <v>9.8220448091876023E-2</v>
      </c>
      <c r="F1031" s="16">
        <f t="shared" ca="1" si="33"/>
        <v>5.5192490135129031</v>
      </c>
    </row>
    <row r="1032" spans="5:6" x14ac:dyDescent="0.25">
      <c r="E1032" s="16">
        <f t="shared" ca="1" si="32"/>
        <v>0.60654692891231921</v>
      </c>
      <c r="F1032" s="16">
        <f t="shared" ca="1" si="33"/>
        <v>26.320031913933239</v>
      </c>
    </row>
    <row r="1033" spans="5:6" x14ac:dyDescent="0.25">
      <c r="E1033" s="16">
        <f t="shared" ca="1" si="32"/>
        <v>5.6264192275018776E-2</v>
      </c>
      <c r="F1033" s="16">
        <f t="shared" ca="1" si="33"/>
        <v>4.1085472244987429</v>
      </c>
    </row>
    <row r="1034" spans="5:6" x14ac:dyDescent="0.25">
      <c r="E1034" s="16">
        <f t="shared" ca="1" si="32"/>
        <v>0.99950420605041634</v>
      </c>
      <c r="F1034" s="16">
        <f t="shared" ca="1" si="33"/>
        <v>540.72059365496273</v>
      </c>
    </row>
    <row r="1035" spans="5:6" x14ac:dyDescent="0.25">
      <c r="E1035" s="16">
        <f t="shared" ca="1" si="32"/>
        <v>0.33926145213024583</v>
      </c>
      <c r="F1035" s="16">
        <f t="shared" ca="1" si="33"/>
        <v>13.270193105504589</v>
      </c>
    </row>
    <row r="1036" spans="5:6" x14ac:dyDescent="0.25">
      <c r="E1036" s="16">
        <f t="shared" ca="1" si="32"/>
        <v>0.98444514759217128</v>
      </c>
      <c r="F1036" s="16">
        <f t="shared" ca="1" si="33"/>
        <v>173.41137132087664</v>
      </c>
    </row>
    <row r="1037" spans="5:6" x14ac:dyDescent="0.25">
      <c r="E1037" s="16">
        <f t="shared" ca="1" si="32"/>
        <v>0.44580476994600049</v>
      </c>
      <c r="F1037" s="16">
        <f t="shared" ca="1" si="33"/>
        <v>17.526817761294183</v>
      </c>
    </row>
    <row r="1038" spans="5:6" x14ac:dyDescent="0.25">
      <c r="E1038" s="16">
        <f t="shared" ca="1" si="32"/>
        <v>0.82156705011445796</v>
      </c>
      <c r="F1038" s="16">
        <f t="shared" ca="1" si="33"/>
        <v>50.468707758526641</v>
      </c>
    </row>
    <row r="1039" spans="5:6" x14ac:dyDescent="0.25">
      <c r="E1039" s="16">
        <f t="shared" ca="1" si="32"/>
        <v>0.12149120394896273</v>
      </c>
      <c r="F1039" s="16">
        <f t="shared" ca="1" si="33"/>
        <v>6.2490867263137586</v>
      </c>
    </row>
    <row r="1040" spans="5:6" x14ac:dyDescent="0.25">
      <c r="E1040" s="16">
        <f t="shared" ca="1" si="32"/>
        <v>0.63025203415212827</v>
      </c>
      <c r="F1040" s="16">
        <f t="shared" ca="1" si="33"/>
        <v>28.008861394982024</v>
      </c>
    </row>
    <row r="1041" spans="5:6" x14ac:dyDescent="0.25">
      <c r="E1041" s="16">
        <f t="shared" ca="1" si="32"/>
        <v>0.50743801238669417</v>
      </c>
      <c r="F1041" s="16">
        <f t="shared" ca="1" si="33"/>
        <v>20.463553226916908</v>
      </c>
    </row>
    <row r="1042" spans="5:6" x14ac:dyDescent="0.25">
      <c r="E1042" s="16">
        <f t="shared" ca="1" si="32"/>
        <v>8.5505918733762454E-2</v>
      </c>
      <c r="F1042" s="16">
        <f t="shared" ca="1" si="33"/>
        <v>5.1091864692214806</v>
      </c>
    </row>
    <row r="1043" spans="5:6" x14ac:dyDescent="0.25">
      <c r="E1043" s="16">
        <f t="shared" ca="1" si="32"/>
        <v>0.33181874447802784</v>
      </c>
      <c r="F1043" s="16">
        <f t="shared" ca="1" si="33"/>
        <v>13.002002820744638</v>
      </c>
    </row>
    <row r="1044" spans="5:6" x14ac:dyDescent="0.25">
      <c r="E1044" s="16">
        <f t="shared" ca="1" si="32"/>
        <v>0.90170398317540723</v>
      </c>
      <c r="F1044" s="16">
        <f t="shared" ca="1" si="33"/>
        <v>73.062996365128342</v>
      </c>
    </row>
    <row r="1045" spans="5:6" x14ac:dyDescent="0.25">
      <c r="E1045" s="16">
        <f t="shared" ca="1" si="32"/>
        <v>0.80783235464669123</v>
      </c>
      <c r="F1045" s="16">
        <f t="shared" ca="1" si="33"/>
        <v>47.939325739963181</v>
      </c>
    </row>
    <row r="1046" spans="5:6" x14ac:dyDescent="0.25">
      <c r="E1046" s="16">
        <f t="shared" ca="1" si="32"/>
        <v>0.16937124936488579</v>
      </c>
      <c r="F1046" s="16">
        <f t="shared" ca="1" si="33"/>
        <v>7.7163938711017002</v>
      </c>
    </row>
    <row r="1047" spans="5:6" x14ac:dyDescent="0.25">
      <c r="E1047" s="16">
        <f t="shared" ca="1" si="32"/>
        <v>0.55755893416065128</v>
      </c>
      <c r="F1047" s="16">
        <f t="shared" ca="1" si="33"/>
        <v>23.214639500949151</v>
      </c>
    </row>
    <row r="1048" spans="5:6" x14ac:dyDescent="0.25">
      <c r="E1048" s="16">
        <f t="shared" ca="1" si="32"/>
        <v>0.24763477719647597</v>
      </c>
      <c r="F1048" s="16">
        <f t="shared" ca="1" si="33"/>
        <v>10.155834802374276</v>
      </c>
    </row>
    <row r="1049" spans="5:6" x14ac:dyDescent="0.25">
      <c r="E1049" s="16">
        <f t="shared" ca="1" si="32"/>
        <v>4.3598810247851394E-2</v>
      </c>
      <c r="F1049" s="16">
        <f t="shared" ca="1" si="33"/>
        <v>3.6314455337842069</v>
      </c>
    </row>
    <row r="1050" spans="5:6" x14ac:dyDescent="0.25">
      <c r="E1050" s="16">
        <f t="shared" ca="1" si="32"/>
        <v>0.41876404800043676</v>
      </c>
      <c r="F1050" s="16">
        <f t="shared" ca="1" si="33"/>
        <v>16.361706674519287</v>
      </c>
    </row>
    <row r="1051" spans="5:6" x14ac:dyDescent="0.25">
      <c r="E1051" s="16">
        <f t="shared" ca="1" si="32"/>
        <v>0.31139044602630461</v>
      </c>
      <c r="F1051" s="16">
        <f t="shared" ca="1" si="33"/>
        <v>12.281413999355827</v>
      </c>
    </row>
    <row r="1052" spans="5:6" x14ac:dyDescent="0.25">
      <c r="E1052" s="16">
        <f t="shared" ca="1" si="32"/>
        <v>8.6169356500324312E-2</v>
      </c>
      <c r="F1052" s="16">
        <f t="shared" ca="1" si="33"/>
        <v>5.1308559648511824</v>
      </c>
    </row>
    <row r="1053" spans="5:6" x14ac:dyDescent="0.25">
      <c r="E1053" s="16">
        <f t="shared" ca="1" si="32"/>
        <v>5.7673540496401499E-2</v>
      </c>
      <c r="F1053" s="16">
        <f t="shared" ca="1" si="33"/>
        <v>4.1594903092838464</v>
      </c>
    </row>
    <row r="1054" spans="5:6" x14ac:dyDescent="0.25">
      <c r="E1054" s="16">
        <f t="shared" ca="1" si="32"/>
        <v>3.7617330318423181E-2</v>
      </c>
      <c r="F1054" s="16">
        <f t="shared" ca="1" si="33"/>
        <v>3.3904711141121782</v>
      </c>
    </row>
    <row r="1055" spans="5:6" x14ac:dyDescent="0.25">
      <c r="E1055" s="16">
        <f t="shared" ca="1" si="32"/>
        <v>0.90026501086813349</v>
      </c>
      <c r="F1055" s="16">
        <f t="shared" ca="1" si="33"/>
        <v>72.462057274089986</v>
      </c>
    </row>
    <row r="1056" spans="5:6" x14ac:dyDescent="0.25">
      <c r="E1056" s="16">
        <f t="shared" ca="1" si="32"/>
        <v>0.51679392363880072</v>
      </c>
      <c r="F1056" s="16">
        <f t="shared" ca="1" si="33"/>
        <v>20.949369794919907</v>
      </c>
    </row>
    <row r="1057" spans="5:6" x14ac:dyDescent="0.25">
      <c r="E1057" s="16">
        <f t="shared" ca="1" si="32"/>
        <v>7.6372879266990434E-3</v>
      </c>
      <c r="F1057" s="16">
        <f t="shared" ca="1" si="33"/>
        <v>1.7757047688026775</v>
      </c>
    </row>
    <row r="1058" spans="5:6" x14ac:dyDescent="0.25">
      <c r="E1058" s="16">
        <f t="shared" ca="1" si="32"/>
        <v>0.9510853636044575</v>
      </c>
      <c r="F1058" s="16">
        <f t="shared" ca="1" si="33"/>
        <v>105.15859359355728</v>
      </c>
    </row>
    <row r="1059" spans="5:6" x14ac:dyDescent="0.25">
      <c r="E1059" s="16">
        <f t="shared" ca="1" si="32"/>
        <v>0.50860413667061288</v>
      </c>
      <c r="F1059" s="16">
        <f t="shared" ca="1" si="33"/>
        <v>20.523468670605578</v>
      </c>
    </row>
    <row r="1060" spans="5:6" x14ac:dyDescent="0.25">
      <c r="E1060" s="16">
        <f t="shared" ca="1" si="32"/>
        <v>0.51700381493384329</v>
      </c>
      <c r="F1060" s="16">
        <f t="shared" ca="1" si="33"/>
        <v>20.960404469827324</v>
      </c>
    </row>
    <row r="1061" spans="5:6" x14ac:dyDescent="0.25">
      <c r="E1061" s="16">
        <f t="shared" ca="1" si="32"/>
        <v>0.66789837220816561</v>
      </c>
      <c r="F1061" s="16">
        <f t="shared" ca="1" si="33"/>
        <v>31.004033553987657</v>
      </c>
    </row>
    <row r="1062" spans="5:6" x14ac:dyDescent="0.25">
      <c r="E1062" s="16">
        <f t="shared" ca="1" si="32"/>
        <v>0.84930154176944705</v>
      </c>
      <c r="F1062" s="16">
        <f t="shared" ca="1" si="33"/>
        <v>56.45491710814423</v>
      </c>
    </row>
    <row r="1063" spans="5:6" x14ac:dyDescent="0.25">
      <c r="E1063" s="16">
        <f t="shared" ca="1" si="32"/>
        <v>7.9112811214248624E-2</v>
      </c>
      <c r="F1063" s="16">
        <f t="shared" ca="1" si="33"/>
        <v>4.8985320980355542</v>
      </c>
    </row>
    <row r="1064" spans="5:6" x14ac:dyDescent="0.25">
      <c r="E1064" s="16">
        <f t="shared" ca="1" si="32"/>
        <v>0.91771910302381277</v>
      </c>
      <c r="F1064" s="16">
        <f t="shared" ca="1" si="33"/>
        <v>80.631678776323298</v>
      </c>
    </row>
    <row r="1065" spans="5:6" x14ac:dyDescent="0.25">
      <c r="E1065" s="16">
        <f t="shared" ca="1" si="32"/>
        <v>0.60497113449425566</v>
      </c>
      <c r="F1065" s="16">
        <f t="shared" ca="1" si="33"/>
        <v>26.212480362571476</v>
      </c>
    </row>
    <row r="1066" spans="5:6" x14ac:dyDescent="0.25">
      <c r="E1066" s="16">
        <f t="shared" ca="1" si="32"/>
        <v>0.2289089160610116</v>
      </c>
      <c r="F1066" s="16">
        <f t="shared" ca="1" si="33"/>
        <v>9.559688217263103</v>
      </c>
    </row>
    <row r="1067" spans="5:6" x14ac:dyDescent="0.25">
      <c r="E1067" s="16">
        <f t="shared" ca="1" si="32"/>
        <v>0.73719654053701189</v>
      </c>
      <c r="F1067" s="16">
        <f t="shared" ca="1" si="33"/>
        <v>37.891481668796473</v>
      </c>
    </row>
    <row r="1068" spans="5:6" x14ac:dyDescent="0.25">
      <c r="E1068" s="16">
        <f t="shared" ca="1" si="32"/>
        <v>0.71391075909599877</v>
      </c>
      <c r="F1068" s="16">
        <f t="shared" ca="1" si="33"/>
        <v>35.334013314396856</v>
      </c>
    </row>
    <row r="1069" spans="5:6" x14ac:dyDescent="0.25">
      <c r="E1069" s="16">
        <f t="shared" ca="1" si="32"/>
        <v>0.94315333447868455</v>
      </c>
      <c r="F1069" s="16">
        <f t="shared" ca="1" si="33"/>
        <v>97.690892705874063</v>
      </c>
    </row>
    <row r="1070" spans="5:6" x14ac:dyDescent="0.25">
      <c r="E1070" s="16">
        <f t="shared" ca="1" si="32"/>
        <v>7.4751314444800765E-2</v>
      </c>
      <c r="F1070" s="16">
        <f t="shared" ca="1" si="33"/>
        <v>4.7526839280129147</v>
      </c>
    </row>
    <row r="1071" spans="5:6" x14ac:dyDescent="0.25">
      <c r="E1071" s="16">
        <f t="shared" ca="1" si="32"/>
        <v>0.22801447621174098</v>
      </c>
      <c r="F1071" s="16">
        <f t="shared" ca="1" si="33"/>
        <v>9.5314643187453214</v>
      </c>
    </row>
    <row r="1072" spans="5:6" x14ac:dyDescent="0.25">
      <c r="E1072" s="16">
        <f t="shared" ca="1" si="32"/>
        <v>0.592155654139782</v>
      </c>
      <c r="F1072" s="16">
        <f t="shared" ca="1" si="33"/>
        <v>25.357984280963681</v>
      </c>
    </row>
    <row r="1073" spans="5:6" x14ac:dyDescent="0.25">
      <c r="E1073" s="16">
        <f t="shared" ca="1" si="32"/>
        <v>1.2884185776172785E-2</v>
      </c>
      <c r="F1073" s="16">
        <f t="shared" ca="1" si="33"/>
        <v>2.160446985164191</v>
      </c>
    </row>
    <row r="1074" spans="5:6" x14ac:dyDescent="0.25">
      <c r="E1074" s="16">
        <f t="shared" ca="1" si="32"/>
        <v>0.7010939449958109</v>
      </c>
      <c r="F1074" s="16">
        <f t="shared" ca="1" si="33"/>
        <v>34.04044633014113</v>
      </c>
    </row>
    <row r="1075" spans="5:6" x14ac:dyDescent="0.25">
      <c r="E1075" s="16">
        <f t="shared" ca="1" si="32"/>
        <v>0.13008628213491746</v>
      </c>
      <c r="F1075" s="16">
        <f t="shared" ca="1" si="33"/>
        <v>6.5144099833643887</v>
      </c>
    </row>
    <row r="1076" spans="5:6" x14ac:dyDescent="0.25">
      <c r="E1076" s="16">
        <f t="shared" ca="1" si="32"/>
        <v>0.79506611811240202</v>
      </c>
      <c r="F1076" s="16">
        <f t="shared" ca="1" si="33"/>
        <v>45.792776484035151</v>
      </c>
    </row>
    <row r="1077" spans="5:6" x14ac:dyDescent="0.25">
      <c r="E1077" s="16">
        <f t="shared" ca="1" si="32"/>
        <v>0.49770793550671544</v>
      </c>
      <c r="F1077" s="16">
        <f t="shared" ca="1" si="33"/>
        <v>19.970468647432355</v>
      </c>
    </row>
    <row r="1078" spans="5:6" x14ac:dyDescent="0.25">
      <c r="E1078" s="16">
        <f t="shared" ca="1" si="32"/>
        <v>0.52498179312534721</v>
      </c>
      <c r="F1078" s="16">
        <f t="shared" ca="1" si="33"/>
        <v>21.384386444230532</v>
      </c>
    </row>
    <row r="1079" spans="5:6" x14ac:dyDescent="0.25">
      <c r="E1079" s="16">
        <f t="shared" ca="1" si="32"/>
        <v>0.2619021873976165</v>
      </c>
      <c r="F1079" s="16">
        <f t="shared" ca="1" si="33"/>
        <v>10.617546170154331</v>
      </c>
    </row>
    <row r="1080" spans="5:6" x14ac:dyDescent="0.25">
      <c r="E1080" s="16">
        <f t="shared" ca="1" si="32"/>
        <v>0.31203294461708875</v>
      </c>
      <c r="F1080" s="16">
        <f t="shared" ca="1" si="33"/>
        <v>12.303747466372432</v>
      </c>
    </row>
    <row r="1081" spans="5:6" x14ac:dyDescent="0.25">
      <c r="E1081" s="16">
        <f t="shared" ca="1" si="32"/>
        <v>0.40698051893169618</v>
      </c>
      <c r="F1081" s="16">
        <f t="shared" ca="1" si="33"/>
        <v>15.873973106195827</v>
      </c>
    </row>
    <row r="1082" spans="5:6" x14ac:dyDescent="0.25">
      <c r="E1082" s="16">
        <f t="shared" ca="1" si="32"/>
        <v>0.18229303860326773</v>
      </c>
      <c r="F1082" s="16">
        <f t="shared" ca="1" si="33"/>
        <v>8.1119555698246231</v>
      </c>
    </row>
    <row r="1083" spans="5:6" x14ac:dyDescent="0.25">
      <c r="E1083" s="16">
        <f t="shared" ca="1" si="32"/>
        <v>0.89519616071724395</v>
      </c>
      <c r="F1083" s="16">
        <f t="shared" ca="1" si="33"/>
        <v>70.431805844826897</v>
      </c>
    </row>
    <row r="1084" spans="5:6" x14ac:dyDescent="0.25">
      <c r="E1084" s="16">
        <f t="shared" ca="1" si="32"/>
        <v>0.8551891874574894</v>
      </c>
      <c r="F1084" s="16">
        <f t="shared" ca="1" si="33"/>
        <v>57.913587787806776</v>
      </c>
    </row>
    <row r="1085" spans="5:6" x14ac:dyDescent="0.25">
      <c r="E1085" s="16">
        <f t="shared" ca="1" si="32"/>
        <v>0.64028717878436758</v>
      </c>
      <c r="F1085" s="16">
        <f t="shared" ca="1" si="33"/>
        <v>28.766931485729412</v>
      </c>
    </row>
    <row r="1086" spans="5:6" x14ac:dyDescent="0.25">
      <c r="E1086" s="16">
        <f t="shared" ca="1" si="32"/>
        <v>0.32536436659834611</v>
      </c>
      <c r="F1086" s="16">
        <f t="shared" ca="1" si="33"/>
        <v>12.77193195592592</v>
      </c>
    </row>
    <row r="1087" spans="5:6" x14ac:dyDescent="0.25">
      <c r="E1087" s="16">
        <f t="shared" ca="1" si="32"/>
        <v>0.19889117445155635</v>
      </c>
      <c r="F1087" s="16">
        <f t="shared" ca="1" si="33"/>
        <v>8.622814248507046</v>
      </c>
    </row>
    <row r="1088" spans="5:6" x14ac:dyDescent="0.25">
      <c r="E1088" s="16">
        <f t="shared" ca="1" si="32"/>
        <v>0.9385618138935613</v>
      </c>
      <c r="F1088" s="16">
        <f t="shared" ca="1" si="33"/>
        <v>93.954639036953594</v>
      </c>
    </row>
    <row r="1089" spans="5:6" x14ac:dyDescent="0.25">
      <c r="E1089" s="16">
        <f t="shared" ca="1" si="32"/>
        <v>0.99430081709133289</v>
      </c>
      <c r="F1089" s="16">
        <f t="shared" ca="1" si="33"/>
        <v>252.20510881088961</v>
      </c>
    </row>
    <row r="1090" spans="5:6" x14ac:dyDescent="0.25">
      <c r="E1090" s="16">
        <f t="shared" ca="1" si="32"/>
        <v>0.80515716658811143</v>
      </c>
      <c r="F1090" s="16">
        <f t="shared" ca="1" si="33"/>
        <v>47.474254297023776</v>
      </c>
    </row>
    <row r="1091" spans="5:6" x14ac:dyDescent="0.25">
      <c r="E1091" s="16">
        <f t="shared" ca="1" si="32"/>
        <v>0.98186856741826667</v>
      </c>
      <c r="F1091" s="16">
        <f t="shared" ca="1" si="33"/>
        <v>163.03544249846911</v>
      </c>
    </row>
    <row r="1092" spans="5:6" x14ac:dyDescent="0.25">
      <c r="E1092" s="16">
        <f t="shared" ref="E1092:E1155" ca="1" si="34">RAND()</f>
        <v>9.7435200968216895E-2</v>
      </c>
      <c r="F1092" s="16">
        <f t="shared" ref="F1092:F1155" ca="1" si="35">_xlfn.LOGNORM.INV(E1092,$C$3,$C$4)</f>
        <v>5.4942106469473559</v>
      </c>
    </row>
    <row r="1093" spans="5:6" x14ac:dyDescent="0.25">
      <c r="E1093" s="16">
        <f t="shared" ca="1" si="34"/>
        <v>0.55508718305841764</v>
      </c>
      <c r="F1093" s="16">
        <f t="shared" ca="1" si="35"/>
        <v>23.069810244714098</v>
      </c>
    </row>
    <row r="1094" spans="5:6" x14ac:dyDescent="0.25">
      <c r="E1094" s="16">
        <f t="shared" ca="1" si="34"/>
        <v>0.89275508998905517</v>
      </c>
      <c r="F1094" s="16">
        <f t="shared" ca="1" si="35"/>
        <v>69.499105199695379</v>
      </c>
    </row>
    <row r="1095" spans="5:6" x14ac:dyDescent="0.25">
      <c r="E1095" s="16">
        <f t="shared" ca="1" si="34"/>
        <v>0.50522064513735876</v>
      </c>
      <c r="F1095" s="16">
        <f t="shared" ca="1" si="35"/>
        <v>20.350115554695737</v>
      </c>
    </row>
    <row r="1096" spans="5:6" x14ac:dyDescent="0.25">
      <c r="E1096" s="16">
        <f t="shared" ca="1" si="34"/>
        <v>8.7582868247636059E-2</v>
      </c>
      <c r="F1096" s="16">
        <f t="shared" ca="1" si="35"/>
        <v>5.1769143378133027</v>
      </c>
    </row>
    <row r="1097" spans="5:6" x14ac:dyDescent="0.25">
      <c r="E1097" s="16">
        <f t="shared" ca="1" si="34"/>
        <v>0.20871916445394489</v>
      </c>
      <c r="F1097" s="16">
        <f t="shared" ca="1" si="35"/>
        <v>8.9274117537824598</v>
      </c>
    </row>
    <row r="1098" spans="5:6" x14ac:dyDescent="0.25">
      <c r="E1098" s="16">
        <f t="shared" ca="1" si="34"/>
        <v>0.48142924637674178</v>
      </c>
      <c r="F1098" s="16">
        <f t="shared" ca="1" si="35"/>
        <v>19.171661009468966</v>
      </c>
    </row>
    <row r="1099" spans="5:6" x14ac:dyDescent="0.25">
      <c r="E1099" s="16">
        <f t="shared" ca="1" si="34"/>
        <v>1.1303017075750321E-2</v>
      </c>
      <c r="F1099" s="16">
        <f t="shared" ca="1" si="35"/>
        <v>2.0543759047979879</v>
      </c>
    </row>
    <row r="1100" spans="5:6" x14ac:dyDescent="0.25">
      <c r="E1100" s="16">
        <f t="shared" ca="1" si="34"/>
        <v>0.54817615069885561</v>
      </c>
      <c r="F1100" s="16">
        <f t="shared" ca="1" si="35"/>
        <v>22.670277688643473</v>
      </c>
    </row>
    <row r="1101" spans="5:6" x14ac:dyDescent="0.25">
      <c r="E1101" s="16">
        <f t="shared" ca="1" si="34"/>
        <v>0.85956783659139624</v>
      </c>
      <c r="F1101" s="16">
        <f t="shared" ca="1" si="35"/>
        <v>59.04971611460833</v>
      </c>
    </row>
    <row r="1102" spans="5:6" x14ac:dyDescent="0.25">
      <c r="E1102" s="16">
        <f t="shared" ca="1" si="34"/>
        <v>7.1220096118527088E-2</v>
      </c>
      <c r="F1102" s="16">
        <f t="shared" ca="1" si="35"/>
        <v>4.6331441928800761</v>
      </c>
    </row>
    <row r="1103" spans="5:6" x14ac:dyDescent="0.25">
      <c r="E1103" s="16">
        <f t="shared" ca="1" si="34"/>
        <v>0.95093567640556054</v>
      </c>
      <c r="F1103" s="16">
        <f t="shared" ca="1" si="35"/>
        <v>105.00357702341164</v>
      </c>
    </row>
    <row r="1104" spans="5:6" x14ac:dyDescent="0.25">
      <c r="E1104" s="16">
        <f t="shared" ca="1" si="34"/>
        <v>0.22665470678837762</v>
      </c>
      <c r="F1104" s="16">
        <f t="shared" ca="1" si="35"/>
        <v>9.4885976833089263</v>
      </c>
    </row>
    <row r="1105" spans="5:6" x14ac:dyDescent="0.25">
      <c r="E1105" s="16">
        <f t="shared" ca="1" si="34"/>
        <v>9.440870335138829E-2</v>
      </c>
      <c r="F1105" s="16">
        <f t="shared" ca="1" si="35"/>
        <v>5.3973841601419474</v>
      </c>
    </row>
    <row r="1106" spans="5:6" x14ac:dyDescent="0.25">
      <c r="E1106" s="16">
        <f t="shared" ca="1" si="34"/>
        <v>0.52102671109954513</v>
      </c>
      <c r="F1106" s="16">
        <f t="shared" ca="1" si="35"/>
        <v>21.173080238374599</v>
      </c>
    </row>
    <row r="1107" spans="5:6" x14ac:dyDescent="0.25">
      <c r="E1107" s="16">
        <f t="shared" ca="1" si="34"/>
        <v>0.3989472736117845</v>
      </c>
      <c r="F1107" s="16">
        <f t="shared" ca="1" si="35"/>
        <v>15.547923614643588</v>
      </c>
    </row>
    <row r="1108" spans="5:6" x14ac:dyDescent="0.25">
      <c r="E1108" s="16">
        <f t="shared" ca="1" si="34"/>
        <v>0.93525270862954468</v>
      </c>
      <c r="F1108" s="16">
        <f t="shared" ca="1" si="35"/>
        <v>91.47795051844669</v>
      </c>
    </row>
    <row r="1109" spans="5:6" x14ac:dyDescent="0.25">
      <c r="E1109" s="16">
        <f t="shared" ca="1" si="34"/>
        <v>0.26512779736915182</v>
      </c>
      <c r="F1109" s="16">
        <f t="shared" ca="1" si="35"/>
        <v>10.722926436752665</v>
      </c>
    </row>
    <row r="1110" spans="5:6" x14ac:dyDescent="0.25">
      <c r="E1110" s="16">
        <f t="shared" ca="1" si="34"/>
        <v>0.51840091311995451</v>
      </c>
      <c r="F1110" s="16">
        <f t="shared" ca="1" si="35"/>
        <v>21.034009248107655</v>
      </c>
    </row>
    <row r="1111" spans="5:6" x14ac:dyDescent="0.25">
      <c r="E1111" s="16">
        <f t="shared" ca="1" si="34"/>
        <v>0.597256545406602</v>
      </c>
      <c r="F1111" s="16">
        <f t="shared" ca="1" si="35"/>
        <v>25.693867113590432</v>
      </c>
    </row>
    <row r="1112" spans="5:6" x14ac:dyDescent="0.25">
      <c r="E1112" s="16">
        <f t="shared" ca="1" si="34"/>
        <v>0.665788145615127</v>
      </c>
      <c r="F1112" s="16">
        <f t="shared" ca="1" si="35"/>
        <v>30.824578572516877</v>
      </c>
    </row>
    <row r="1113" spans="5:6" x14ac:dyDescent="0.25">
      <c r="E1113" s="16">
        <f t="shared" ca="1" si="34"/>
        <v>0.99485102055216568</v>
      </c>
      <c r="F1113" s="16">
        <f t="shared" ca="1" si="35"/>
        <v>261.29771402863787</v>
      </c>
    </row>
    <row r="1114" spans="5:6" x14ac:dyDescent="0.25">
      <c r="E1114" s="16">
        <f t="shared" ca="1" si="34"/>
        <v>0.12765009071184219</v>
      </c>
      <c r="F1114" s="16">
        <f t="shared" ca="1" si="35"/>
        <v>6.4393670035584956</v>
      </c>
    </row>
    <row r="1115" spans="5:6" x14ac:dyDescent="0.25">
      <c r="E1115" s="16">
        <f t="shared" ca="1" si="34"/>
        <v>0.89870887310685521</v>
      </c>
      <c r="F1115" s="16">
        <f t="shared" ca="1" si="35"/>
        <v>71.824744455843984</v>
      </c>
    </row>
    <row r="1116" spans="5:6" x14ac:dyDescent="0.25">
      <c r="E1116" s="16">
        <f t="shared" ca="1" si="34"/>
        <v>0.40819600874036432</v>
      </c>
      <c r="F1116" s="16">
        <f t="shared" ca="1" si="35"/>
        <v>15.923755095711343</v>
      </c>
    </row>
    <row r="1117" spans="5:6" x14ac:dyDescent="0.25">
      <c r="E1117" s="16">
        <f t="shared" ca="1" si="34"/>
        <v>0.71863684358880497</v>
      </c>
      <c r="F1117" s="16">
        <f t="shared" ca="1" si="35"/>
        <v>35.830402579314089</v>
      </c>
    </row>
    <row r="1118" spans="5:6" x14ac:dyDescent="0.25">
      <c r="E1118" s="16">
        <f t="shared" ca="1" si="34"/>
        <v>0.63086521144340402</v>
      </c>
      <c r="F1118" s="16">
        <f t="shared" ca="1" si="35"/>
        <v>28.054407562394218</v>
      </c>
    </row>
    <row r="1119" spans="5:6" x14ac:dyDescent="0.25">
      <c r="E1119" s="16">
        <f t="shared" ca="1" si="34"/>
        <v>0.36250963684312332</v>
      </c>
      <c r="F1119" s="16">
        <f t="shared" ca="1" si="35"/>
        <v>14.129168560512007</v>
      </c>
    </row>
    <row r="1120" spans="5:6" x14ac:dyDescent="0.25">
      <c r="E1120" s="16">
        <f t="shared" ca="1" si="34"/>
        <v>0.52707227352382735</v>
      </c>
      <c r="F1120" s="16">
        <f t="shared" ca="1" si="35"/>
        <v>21.49697640664337</v>
      </c>
    </row>
    <row r="1121" spans="5:6" x14ac:dyDescent="0.25">
      <c r="E1121" s="16">
        <f t="shared" ca="1" si="34"/>
        <v>0.29140917594043647</v>
      </c>
      <c r="F1121" s="16">
        <f t="shared" ca="1" si="35"/>
        <v>11.596778537555913</v>
      </c>
    </row>
    <row r="1122" spans="5:6" x14ac:dyDescent="0.25">
      <c r="E1122" s="16">
        <f t="shared" ca="1" si="34"/>
        <v>0.76627323056460794</v>
      </c>
      <c r="F1122" s="16">
        <f t="shared" ca="1" si="35"/>
        <v>41.538825403663211</v>
      </c>
    </row>
    <row r="1123" spans="5:6" x14ac:dyDescent="0.25">
      <c r="E1123" s="16">
        <f t="shared" ca="1" si="34"/>
        <v>0.48206028354705421</v>
      </c>
      <c r="F1123" s="16">
        <f t="shared" ca="1" si="35"/>
        <v>19.202042113170908</v>
      </c>
    </row>
    <row r="1124" spans="5:6" x14ac:dyDescent="0.25">
      <c r="E1124" s="16">
        <f t="shared" ca="1" si="34"/>
        <v>0.73330814759144536</v>
      </c>
      <c r="F1124" s="16">
        <f t="shared" ca="1" si="35"/>
        <v>37.444097079885417</v>
      </c>
    </row>
    <row r="1125" spans="5:6" x14ac:dyDescent="0.25">
      <c r="E1125" s="16">
        <f t="shared" ca="1" si="34"/>
        <v>7.3176965686579165E-2</v>
      </c>
      <c r="F1125" s="16">
        <f t="shared" ca="1" si="35"/>
        <v>4.6995590984591784</v>
      </c>
    </row>
    <row r="1126" spans="5:6" x14ac:dyDescent="0.25">
      <c r="E1126" s="16">
        <f t="shared" ca="1" si="34"/>
        <v>0.91245927373784752</v>
      </c>
      <c r="F1126" s="16">
        <f t="shared" ca="1" si="35"/>
        <v>77.949071268237049</v>
      </c>
    </row>
    <row r="1127" spans="5:6" x14ac:dyDescent="0.25">
      <c r="E1127" s="16">
        <f t="shared" ca="1" si="34"/>
        <v>0.72928726330682003</v>
      </c>
      <c r="F1127" s="16">
        <f t="shared" ca="1" si="35"/>
        <v>36.990414824159252</v>
      </c>
    </row>
    <row r="1128" spans="5:6" x14ac:dyDescent="0.25">
      <c r="E1128" s="16">
        <f t="shared" ca="1" si="34"/>
        <v>0.84465044656156973</v>
      </c>
      <c r="F1128" s="16">
        <f t="shared" ca="1" si="35"/>
        <v>55.354401953691799</v>
      </c>
    </row>
    <row r="1129" spans="5:6" x14ac:dyDescent="0.25">
      <c r="E1129" s="16">
        <f t="shared" ca="1" si="34"/>
        <v>0.54196409082165042</v>
      </c>
      <c r="F1129" s="16">
        <f t="shared" ca="1" si="35"/>
        <v>22.317767479090239</v>
      </c>
    </row>
    <row r="1130" spans="5:6" x14ac:dyDescent="0.25">
      <c r="E1130" s="16">
        <f t="shared" ca="1" si="34"/>
        <v>0.11003548231283067</v>
      </c>
      <c r="F1130" s="16">
        <f t="shared" ca="1" si="35"/>
        <v>5.8923833432659496</v>
      </c>
    </row>
    <row r="1131" spans="5:6" x14ac:dyDescent="0.25">
      <c r="E1131" s="16">
        <f t="shared" ca="1" si="34"/>
        <v>0.41909334933060993</v>
      </c>
      <c r="F1131" s="16">
        <f t="shared" ca="1" si="35"/>
        <v>16.375503787404792</v>
      </c>
    </row>
    <row r="1132" spans="5:6" x14ac:dyDescent="0.25">
      <c r="E1132" s="16">
        <f t="shared" ca="1" si="34"/>
        <v>0.32246361392903045</v>
      </c>
      <c r="F1132" s="16">
        <f t="shared" ca="1" si="35"/>
        <v>12.66926865660608</v>
      </c>
    </row>
    <row r="1133" spans="5:6" x14ac:dyDescent="0.25">
      <c r="E1133" s="16">
        <f t="shared" ca="1" si="34"/>
        <v>0.50103530148046571</v>
      </c>
      <c r="F1133" s="16">
        <f t="shared" ca="1" si="35"/>
        <v>20.137728972197561</v>
      </c>
    </row>
    <row r="1134" spans="5:6" x14ac:dyDescent="0.25">
      <c r="E1134" s="16">
        <f t="shared" ca="1" si="34"/>
        <v>0.86084981974273322</v>
      </c>
      <c r="F1134" s="16">
        <f t="shared" ca="1" si="35"/>
        <v>59.391157074609389</v>
      </c>
    </row>
    <row r="1135" spans="5:6" x14ac:dyDescent="0.25">
      <c r="E1135" s="16">
        <f t="shared" ca="1" si="34"/>
        <v>0.22855245423636916</v>
      </c>
      <c r="F1135" s="16">
        <f t="shared" ca="1" si="35"/>
        <v>9.5484375624324027</v>
      </c>
    </row>
    <row r="1136" spans="5:6" x14ac:dyDescent="0.25">
      <c r="E1136" s="16">
        <f t="shared" ca="1" si="34"/>
        <v>0.21429411455482927</v>
      </c>
      <c r="F1136" s="16">
        <f t="shared" ca="1" si="35"/>
        <v>9.1010536897613115</v>
      </c>
    </row>
    <row r="1137" spans="5:6" x14ac:dyDescent="0.25">
      <c r="E1137" s="16">
        <f t="shared" ca="1" si="34"/>
        <v>0.50379593398192424</v>
      </c>
      <c r="F1137" s="16">
        <f t="shared" ca="1" si="35"/>
        <v>20.277565741048829</v>
      </c>
    </row>
    <row r="1138" spans="5:6" x14ac:dyDescent="0.25">
      <c r="E1138" s="16">
        <f t="shared" ca="1" si="34"/>
        <v>0.85677246895990133</v>
      </c>
      <c r="F1138" s="16">
        <f t="shared" ca="1" si="35"/>
        <v>58.319149025673269</v>
      </c>
    </row>
    <row r="1139" spans="5:6" x14ac:dyDescent="0.25">
      <c r="E1139" s="16">
        <f t="shared" ca="1" si="34"/>
        <v>0.23745063415752576</v>
      </c>
      <c r="F1139" s="16">
        <f t="shared" ca="1" si="35"/>
        <v>9.8303333091497809</v>
      </c>
    </row>
    <row r="1140" spans="5:6" x14ac:dyDescent="0.25">
      <c r="E1140" s="16">
        <f t="shared" ca="1" si="34"/>
        <v>0.87484345523013873</v>
      </c>
      <c r="F1140" s="16">
        <f t="shared" ca="1" si="35"/>
        <v>63.407949877054371</v>
      </c>
    </row>
    <row r="1141" spans="5:6" x14ac:dyDescent="0.25">
      <c r="E1141" s="16">
        <f t="shared" ca="1" si="34"/>
        <v>0.88206002558500163</v>
      </c>
      <c r="F1141" s="16">
        <f t="shared" ca="1" si="35"/>
        <v>65.716355199604266</v>
      </c>
    </row>
    <row r="1142" spans="5:6" x14ac:dyDescent="0.25">
      <c r="E1142" s="16">
        <f t="shared" ca="1" si="34"/>
        <v>2.9543890093970071E-2</v>
      </c>
      <c r="F1142" s="16">
        <f t="shared" ca="1" si="35"/>
        <v>3.0418332062958982</v>
      </c>
    </row>
    <row r="1143" spans="5:6" x14ac:dyDescent="0.25">
      <c r="E1143" s="16">
        <f t="shared" ca="1" si="34"/>
        <v>7.8859879749050621E-2</v>
      </c>
      <c r="F1143" s="16">
        <f t="shared" ca="1" si="35"/>
        <v>4.8901244461221696</v>
      </c>
    </row>
    <row r="1144" spans="5:6" x14ac:dyDescent="0.25">
      <c r="E1144" s="16">
        <f t="shared" ca="1" si="34"/>
        <v>0.16047278499710849</v>
      </c>
      <c r="F1144" s="16">
        <f t="shared" ca="1" si="35"/>
        <v>7.4445585346651759</v>
      </c>
    </row>
    <row r="1145" spans="5:6" x14ac:dyDescent="0.25">
      <c r="E1145" s="16">
        <f t="shared" ca="1" si="34"/>
        <v>0.52329665768246292</v>
      </c>
      <c r="F1145" s="16">
        <f t="shared" ca="1" si="35"/>
        <v>21.29408404823204</v>
      </c>
    </row>
    <row r="1146" spans="5:6" x14ac:dyDescent="0.25">
      <c r="E1146" s="16">
        <f t="shared" ca="1" si="34"/>
        <v>0.39146728347895388</v>
      </c>
      <c r="F1146" s="16">
        <f t="shared" ca="1" si="35"/>
        <v>15.248836085163111</v>
      </c>
    </row>
    <row r="1147" spans="5:6" x14ac:dyDescent="0.25">
      <c r="E1147" s="16">
        <f t="shared" ca="1" si="34"/>
        <v>0.83871778642601336</v>
      </c>
      <c r="F1147" s="16">
        <f t="shared" ca="1" si="35"/>
        <v>54.011758947696407</v>
      </c>
    </row>
    <row r="1148" spans="5:6" x14ac:dyDescent="0.25">
      <c r="E1148" s="16">
        <f t="shared" ca="1" si="34"/>
        <v>0.3686697776025385</v>
      </c>
      <c r="F1148" s="16">
        <f t="shared" ca="1" si="35"/>
        <v>14.362511752414107</v>
      </c>
    </row>
    <row r="1149" spans="5:6" x14ac:dyDescent="0.25">
      <c r="E1149" s="16">
        <f t="shared" ca="1" si="34"/>
        <v>0.97275928002062029</v>
      </c>
      <c r="F1149" s="16">
        <f t="shared" ca="1" si="35"/>
        <v>137.4127171660283</v>
      </c>
    </row>
    <row r="1150" spans="5:6" x14ac:dyDescent="0.25">
      <c r="E1150" s="16">
        <f t="shared" ca="1" si="34"/>
        <v>0.53219509099722506</v>
      </c>
      <c r="F1150" s="16">
        <f t="shared" ca="1" si="35"/>
        <v>21.775574857765122</v>
      </c>
    </row>
    <row r="1151" spans="5:6" x14ac:dyDescent="0.25">
      <c r="E1151" s="16">
        <f t="shared" ca="1" si="34"/>
        <v>0.87568416176515651</v>
      </c>
      <c r="F1151" s="16">
        <f t="shared" ca="1" si="35"/>
        <v>63.667822445589721</v>
      </c>
    </row>
    <row r="1152" spans="5:6" x14ac:dyDescent="0.25">
      <c r="E1152" s="16">
        <f t="shared" ca="1" si="34"/>
        <v>0.25265029760529045</v>
      </c>
      <c r="F1152" s="16">
        <f t="shared" ca="1" si="35"/>
        <v>10.317351650879443</v>
      </c>
    </row>
    <row r="1153" spans="5:6" x14ac:dyDescent="0.25">
      <c r="E1153" s="16">
        <f t="shared" ca="1" si="34"/>
        <v>0.60164994760652124</v>
      </c>
      <c r="F1153" s="16">
        <f t="shared" ca="1" si="35"/>
        <v>25.987615927494186</v>
      </c>
    </row>
    <row r="1154" spans="5:6" x14ac:dyDescent="0.25">
      <c r="E1154" s="16">
        <f t="shared" ca="1" si="34"/>
        <v>0.6168514334927887</v>
      </c>
      <c r="F1154" s="16">
        <f t="shared" ca="1" si="35"/>
        <v>27.037420770063783</v>
      </c>
    </row>
    <row r="1155" spans="5:6" x14ac:dyDescent="0.25">
      <c r="E1155" s="16">
        <f t="shared" ca="1" si="34"/>
        <v>0.16260017449128783</v>
      </c>
      <c r="F1155" s="16">
        <f t="shared" ca="1" si="35"/>
        <v>7.5095273468194668</v>
      </c>
    </row>
    <row r="1156" spans="5:6" x14ac:dyDescent="0.25">
      <c r="E1156" s="16">
        <f t="shared" ref="E1156:E1219" ca="1" si="36">RAND()</f>
        <v>0.14423828209547895</v>
      </c>
      <c r="F1156" s="16">
        <f t="shared" ref="F1156:F1219" ca="1" si="37">_xlfn.LOGNORM.INV(E1156,$C$3,$C$4)</f>
        <v>6.9485322511609793</v>
      </c>
    </row>
    <row r="1157" spans="5:6" x14ac:dyDescent="0.25">
      <c r="E1157" s="16">
        <f t="shared" ca="1" si="36"/>
        <v>0.79651954705700267</v>
      </c>
      <c r="F1157" s="16">
        <f t="shared" ca="1" si="37"/>
        <v>46.028171187600385</v>
      </c>
    </row>
    <row r="1158" spans="5:6" x14ac:dyDescent="0.25">
      <c r="E1158" s="16">
        <f t="shared" ca="1" si="36"/>
        <v>0.72593859399554617</v>
      </c>
      <c r="F1158" s="16">
        <f t="shared" ca="1" si="37"/>
        <v>36.619299942495061</v>
      </c>
    </row>
    <row r="1159" spans="5:6" x14ac:dyDescent="0.25">
      <c r="E1159" s="16">
        <f t="shared" ca="1" si="36"/>
        <v>0.87592453828436678</v>
      </c>
      <c r="F1159" s="16">
        <f t="shared" ca="1" si="37"/>
        <v>63.742547867691059</v>
      </c>
    </row>
    <row r="1160" spans="5:6" x14ac:dyDescent="0.25">
      <c r="E1160" s="16">
        <f t="shared" ca="1" si="36"/>
        <v>5.8570456892767853E-2</v>
      </c>
      <c r="F1160" s="16">
        <f t="shared" ca="1" si="37"/>
        <v>4.1917242895106632</v>
      </c>
    </row>
    <row r="1161" spans="5:6" x14ac:dyDescent="0.25">
      <c r="E1161" s="16">
        <f t="shared" ca="1" si="36"/>
        <v>8.51131160867864E-2</v>
      </c>
      <c r="F1161" s="16">
        <f t="shared" ca="1" si="37"/>
        <v>5.0963406104957745</v>
      </c>
    </row>
    <row r="1162" spans="5:6" x14ac:dyDescent="0.25">
      <c r="E1162" s="16">
        <f t="shared" ca="1" si="36"/>
        <v>0.25775916814589217</v>
      </c>
      <c r="F1162" s="16">
        <f t="shared" ca="1" si="37"/>
        <v>10.48274719097512</v>
      </c>
    </row>
    <row r="1163" spans="5:6" x14ac:dyDescent="0.25">
      <c r="E1163" s="16">
        <f t="shared" ca="1" si="36"/>
        <v>5.6366343831407928E-2</v>
      </c>
      <c r="F1163" s="16">
        <f t="shared" ca="1" si="37"/>
        <v>4.1122519905074659</v>
      </c>
    </row>
    <row r="1164" spans="5:6" x14ac:dyDescent="0.25">
      <c r="E1164" s="16">
        <f t="shared" ca="1" si="36"/>
        <v>0.15045027394770993</v>
      </c>
      <c r="F1164" s="16">
        <f t="shared" ca="1" si="37"/>
        <v>7.1384514695630061</v>
      </c>
    </row>
    <row r="1165" spans="5:6" x14ac:dyDescent="0.25">
      <c r="E1165" s="16">
        <f t="shared" ca="1" si="36"/>
        <v>1.3995151925961125E-2</v>
      </c>
      <c r="F1165" s="16">
        <f t="shared" ca="1" si="37"/>
        <v>2.2312852232433862</v>
      </c>
    </row>
    <row r="1166" spans="5:6" x14ac:dyDescent="0.25">
      <c r="E1166" s="16">
        <f t="shared" ca="1" si="36"/>
        <v>0.38180137098331446</v>
      </c>
      <c r="F1166" s="16">
        <f t="shared" ca="1" si="37"/>
        <v>14.868529388281299</v>
      </c>
    </row>
    <row r="1167" spans="5:6" x14ac:dyDescent="0.25">
      <c r="E1167" s="16">
        <f t="shared" ca="1" si="36"/>
        <v>0.22009142780805557</v>
      </c>
      <c r="F1167" s="16">
        <f t="shared" ca="1" si="37"/>
        <v>9.2823572552404716</v>
      </c>
    </row>
    <row r="1168" spans="5:6" x14ac:dyDescent="0.25">
      <c r="E1168" s="16">
        <f t="shared" ca="1" si="36"/>
        <v>0.28040191648696577</v>
      </c>
      <c r="F1168" s="16">
        <f t="shared" ca="1" si="37"/>
        <v>11.22734188169774</v>
      </c>
    </row>
    <row r="1169" spans="5:6" x14ac:dyDescent="0.25">
      <c r="E1169" s="16">
        <f t="shared" ca="1" si="36"/>
        <v>0.22444077898496773</v>
      </c>
      <c r="F1169" s="16">
        <f t="shared" ca="1" si="37"/>
        <v>9.4189069263257377</v>
      </c>
    </row>
    <row r="1170" spans="5:6" x14ac:dyDescent="0.25">
      <c r="E1170" s="16">
        <f t="shared" ca="1" si="36"/>
        <v>0.52551495105497847</v>
      </c>
      <c r="F1170" s="16">
        <f t="shared" ca="1" si="37"/>
        <v>21.413041705789741</v>
      </c>
    </row>
    <row r="1171" spans="5:6" x14ac:dyDescent="0.25">
      <c r="E1171" s="16">
        <f t="shared" ca="1" si="36"/>
        <v>0.95305748589634842</v>
      </c>
      <c r="F1171" s="16">
        <f t="shared" ca="1" si="37"/>
        <v>107.25946767327449</v>
      </c>
    </row>
    <row r="1172" spans="5:6" x14ac:dyDescent="0.25">
      <c r="E1172" s="16">
        <f t="shared" ca="1" si="36"/>
        <v>0.17415969436470924</v>
      </c>
      <c r="F1172" s="16">
        <f t="shared" ca="1" si="37"/>
        <v>7.8628244704723649</v>
      </c>
    </row>
    <row r="1173" spans="5:6" x14ac:dyDescent="0.25">
      <c r="E1173" s="16">
        <f t="shared" ca="1" si="36"/>
        <v>0.7672373958797829</v>
      </c>
      <c r="F1173" s="16">
        <f t="shared" ca="1" si="37"/>
        <v>41.669903181769968</v>
      </c>
    </row>
    <row r="1174" spans="5:6" x14ac:dyDescent="0.25">
      <c r="E1174" s="16">
        <f t="shared" ca="1" si="36"/>
        <v>0.2438091094070548</v>
      </c>
      <c r="F1174" s="16">
        <f t="shared" ca="1" si="37"/>
        <v>10.033183597596132</v>
      </c>
    </row>
    <row r="1175" spans="5:6" x14ac:dyDescent="0.25">
      <c r="E1175" s="16">
        <f t="shared" ca="1" si="36"/>
        <v>0.15662001598806585</v>
      </c>
      <c r="F1175" s="16">
        <f t="shared" ca="1" si="37"/>
        <v>7.3269053333029888</v>
      </c>
    </row>
    <row r="1176" spans="5:6" x14ac:dyDescent="0.25">
      <c r="E1176" s="16">
        <f t="shared" ca="1" si="36"/>
        <v>0.92160486341605996</v>
      </c>
      <c r="F1176" s="16">
        <f t="shared" ca="1" si="37"/>
        <v>82.760389522399834</v>
      </c>
    </row>
    <row r="1177" spans="5:6" x14ac:dyDescent="0.25">
      <c r="E1177" s="16">
        <f t="shared" ca="1" si="36"/>
        <v>0.63388599279455093</v>
      </c>
      <c r="F1177" s="16">
        <f t="shared" ca="1" si="37"/>
        <v>28.280238772941956</v>
      </c>
    </row>
    <row r="1178" spans="5:6" x14ac:dyDescent="0.25">
      <c r="E1178" s="16">
        <f t="shared" ca="1" si="36"/>
        <v>0.74011340583701313</v>
      </c>
      <c r="F1178" s="16">
        <f t="shared" ca="1" si="37"/>
        <v>38.232849041460717</v>
      </c>
    </row>
    <row r="1179" spans="5:6" x14ac:dyDescent="0.25">
      <c r="E1179" s="16">
        <f t="shared" ca="1" si="36"/>
        <v>0.9447507408510385</v>
      </c>
      <c r="F1179" s="16">
        <f t="shared" ca="1" si="37"/>
        <v>99.08285739195027</v>
      </c>
    </row>
    <row r="1180" spans="5:6" x14ac:dyDescent="0.25">
      <c r="E1180" s="16">
        <f t="shared" ca="1" si="36"/>
        <v>0.44265126847128333</v>
      </c>
      <c r="F1180" s="16">
        <f t="shared" ca="1" si="37"/>
        <v>17.387461417043873</v>
      </c>
    </row>
    <row r="1181" spans="5:6" x14ac:dyDescent="0.25">
      <c r="E1181" s="16">
        <f t="shared" ca="1" si="36"/>
        <v>0.84556214733439905</v>
      </c>
      <c r="F1181" s="16">
        <f t="shared" ca="1" si="37"/>
        <v>55.566693090513169</v>
      </c>
    </row>
    <row r="1182" spans="5:6" x14ac:dyDescent="0.25">
      <c r="E1182" s="16">
        <f t="shared" ca="1" si="36"/>
        <v>0.42183057779503874</v>
      </c>
      <c r="F1182" s="16">
        <f t="shared" ca="1" si="37"/>
        <v>16.490548201055311</v>
      </c>
    </row>
    <row r="1183" spans="5:6" x14ac:dyDescent="0.25">
      <c r="E1183" s="16">
        <f t="shared" ca="1" si="36"/>
        <v>0.91036525832551785</v>
      </c>
      <c r="F1183" s="16">
        <f t="shared" ca="1" si="37"/>
        <v>76.93859924919262</v>
      </c>
    </row>
    <row r="1184" spans="5:6" x14ac:dyDescent="0.25">
      <c r="E1184" s="16">
        <f t="shared" ca="1" si="36"/>
        <v>0.16806634951413957</v>
      </c>
      <c r="F1184" s="16">
        <f t="shared" ca="1" si="37"/>
        <v>7.6765130085572908</v>
      </c>
    </row>
    <row r="1185" spans="5:6" x14ac:dyDescent="0.25">
      <c r="E1185" s="16">
        <f t="shared" ca="1" si="36"/>
        <v>0.88256968697123694</v>
      </c>
      <c r="F1185" s="16">
        <f t="shared" ca="1" si="37"/>
        <v>65.88632586365155</v>
      </c>
    </row>
    <row r="1186" spans="5:6" x14ac:dyDescent="0.25">
      <c r="E1186" s="16">
        <f t="shared" ca="1" si="36"/>
        <v>0.11554933045498761</v>
      </c>
      <c r="F1186" s="16">
        <f t="shared" ca="1" si="37"/>
        <v>6.0645870660884151</v>
      </c>
    </row>
    <row r="1187" spans="5:6" x14ac:dyDescent="0.25">
      <c r="E1187" s="16">
        <f t="shared" ca="1" si="36"/>
        <v>0.6160591799792775</v>
      </c>
      <c r="F1187" s="16">
        <f t="shared" ca="1" si="37"/>
        <v>26.981378175169219</v>
      </c>
    </row>
    <row r="1188" spans="5:6" x14ac:dyDescent="0.25">
      <c r="E1188" s="16">
        <f t="shared" ca="1" si="36"/>
        <v>0.16561449095441727</v>
      </c>
      <c r="F1188" s="16">
        <f t="shared" ca="1" si="37"/>
        <v>7.6015988941656012</v>
      </c>
    </row>
    <row r="1189" spans="5:6" x14ac:dyDescent="0.25">
      <c r="E1189" s="16">
        <f t="shared" ca="1" si="36"/>
        <v>0.55347262356787708</v>
      </c>
      <c r="F1189" s="16">
        <f t="shared" ca="1" si="37"/>
        <v>22.975762916527565</v>
      </c>
    </row>
    <row r="1190" spans="5:6" x14ac:dyDescent="0.25">
      <c r="E1190" s="16">
        <f t="shared" ca="1" si="36"/>
        <v>0.12264357261462877</v>
      </c>
      <c r="F1190" s="16">
        <f t="shared" ca="1" si="37"/>
        <v>6.2847572636870916</v>
      </c>
    </row>
    <row r="1191" spans="5:6" x14ac:dyDescent="0.25">
      <c r="E1191" s="16">
        <f t="shared" ca="1" si="36"/>
        <v>0.13309045844076206</v>
      </c>
      <c r="F1191" s="16">
        <f t="shared" ca="1" si="37"/>
        <v>6.6068002589154275</v>
      </c>
    </row>
    <row r="1192" spans="5:6" x14ac:dyDescent="0.25">
      <c r="E1192" s="16">
        <f t="shared" ca="1" si="36"/>
        <v>0.15785144175804477</v>
      </c>
      <c r="F1192" s="16">
        <f t="shared" ca="1" si="37"/>
        <v>7.3645100543406388</v>
      </c>
    </row>
    <row r="1193" spans="5:6" x14ac:dyDescent="0.25">
      <c r="E1193" s="16">
        <f t="shared" ca="1" si="36"/>
        <v>0.24294931478201731</v>
      </c>
      <c r="F1193" s="16">
        <f t="shared" ca="1" si="37"/>
        <v>10.005681970053242</v>
      </c>
    </row>
    <row r="1194" spans="5:6" x14ac:dyDescent="0.25">
      <c r="E1194" s="16">
        <f t="shared" ca="1" si="36"/>
        <v>0.73727976104233184</v>
      </c>
      <c r="F1194" s="16">
        <f t="shared" ca="1" si="37"/>
        <v>37.90115188530028</v>
      </c>
    </row>
    <row r="1195" spans="5:6" x14ac:dyDescent="0.25">
      <c r="E1195" s="16">
        <f t="shared" ca="1" si="36"/>
        <v>0.47625838321237246</v>
      </c>
      <c r="F1195" s="16">
        <f t="shared" ca="1" si="37"/>
        <v>18.924425094957343</v>
      </c>
    </row>
    <row r="1196" spans="5:6" x14ac:dyDescent="0.25">
      <c r="E1196" s="16">
        <f t="shared" ca="1" si="36"/>
        <v>0.49174535517388973</v>
      </c>
      <c r="F1196" s="16">
        <f t="shared" ca="1" si="37"/>
        <v>19.674181594554362</v>
      </c>
    </row>
    <row r="1197" spans="5:6" x14ac:dyDescent="0.25">
      <c r="E1197" s="16">
        <f t="shared" ca="1" si="36"/>
        <v>0.85275372541551664</v>
      </c>
      <c r="F1197" s="16">
        <f t="shared" ca="1" si="37"/>
        <v>57.300942175605499</v>
      </c>
    </row>
    <row r="1198" spans="5:6" x14ac:dyDescent="0.25">
      <c r="E1198" s="16">
        <f t="shared" ca="1" si="36"/>
        <v>0.22098257777145602</v>
      </c>
      <c r="F1198" s="16">
        <f t="shared" ca="1" si="37"/>
        <v>9.3102972392561156</v>
      </c>
    </row>
    <row r="1199" spans="5:6" x14ac:dyDescent="0.25">
      <c r="E1199" s="16">
        <f t="shared" ca="1" si="36"/>
        <v>0.16967883840090348</v>
      </c>
      <c r="F1199" s="16">
        <f t="shared" ca="1" si="37"/>
        <v>7.7257957916216213</v>
      </c>
    </row>
    <row r="1200" spans="5:6" x14ac:dyDescent="0.25">
      <c r="E1200" s="16">
        <f t="shared" ca="1" si="36"/>
        <v>0.77155056258789678</v>
      </c>
      <c r="F1200" s="16">
        <f t="shared" ca="1" si="37"/>
        <v>42.265154461751372</v>
      </c>
    </row>
    <row r="1201" spans="5:6" x14ac:dyDescent="0.25">
      <c r="E1201" s="16">
        <f t="shared" ca="1" si="36"/>
        <v>0.90442309566455004</v>
      </c>
      <c r="F1201" s="16">
        <f t="shared" ca="1" si="37"/>
        <v>74.230376632636535</v>
      </c>
    </row>
    <row r="1202" spans="5:6" x14ac:dyDescent="0.25">
      <c r="E1202" s="16">
        <f t="shared" ca="1" si="36"/>
        <v>0.85225935502621242</v>
      </c>
      <c r="F1202" s="16">
        <f t="shared" ca="1" si="37"/>
        <v>57.178201441464459</v>
      </c>
    </row>
    <row r="1203" spans="5:6" x14ac:dyDescent="0.25">
      <c r="E1203" s="16">
        <f t="shared" ca="1" si="36"/>
        <v>0.48872214566254168</v>
      </c>
      <c r="F1203" s="16">
        <f t="shared" ca="1" si="37"/>
        <v>19.52560820102034</v>
      </c>
    </row>
    <row r="1204" spans="5:6" x14ac:dyDescent="0.25">
      <c r="E1204" s="16">
        <f t="shared" ca="1" si="36"/>
        <v>0.43214748006791315</v>
      </c>
      <c r="F1204" s="16">
        <f t="shared" ca="1" si="37"/>
        <v>16.930056655261158</v>
      </c>
    </row>
    <row r="1205" spans="5:6" x14ac:dyDescent="0.25">
      <c r="E1205" s="16">
        <f t="shared" ca="1" si="36"/>
        <v>0.17655574041561795</v>
      </c>
      <c r="F1205" s="16">
        <f t="shared" ca="1" si="37"/>
        <v>7.9361561547599715</v>
      </c>
    </row>
    <row r="1206" spans="5:6" x14ac:dyDescent="0.25">
      <c r="E1206" s="16">
        <f t="shared" ca="1" si="36"/>
        <v>0.36527691004654128</v>
      </c>
      <c r="F1206" s="16">
        <f t="shared" ca="1" si="37"/>
        <v>14.233681314641803</v>
      </c>
    </row>
    <row r="1207" spans="5:6" x14ac:dyDescent="0.25">
      <c r="E1207" s="16">
        <f t="shared" ca="1" si="36"/>
        <v>0.82064438900960002</v>
      </c>
      <c r="F1207" s="16">
        <f t="shared" ca="1" si="37"/>
        <v>50.29087279387398</v>
      </c>
    </row>
    <row r="1208" spans="5:6" x14ac:dyDescent="0.25">
      <c r="E1208" s="16">
        <f t="shared" ca="1" si="36"/>
        <v>0.21068675447503526</v>
      </c>
      <c r="F1208" s="16">
        <f t="shared" ca="1" si="37"/>
        <v>8.9886203109051657</v>
      </c>
    </row>
    <row r="1209" spans="5:6" x14ac:dyDescent="0.25">
      <c r="E1209" s="16">
        <f t="shared" ca="1" si="36"/>
        <v>0.57767414703893027</v>
      </c>
      <c r="F1209" s="16">
        <f t="shared" ca="1" si="37"/>
        <v>24.43329931707078</v>
      </c>
    </row>
    <row r="1210" spans="5:6" x14ac:dyDescent="0.25">
      <c r="E1210" s="16">
        <f t="shared" ca="1" si="36"/>
        <v>0.33073527195651109</v>
      </c>
      <c r="F1210" s="16">
        <f t="shared" ca="1" si="37"/>
        <v>12.963221511811085</v>
      </c>
    </row>
    <row r="1211" spans="5:6" x14ac:dyDescent="0.25">
      <c r="E1211" s="16">
        <f t="shared" ca="1" si="36"/>
        <v>0.27713745380536625</v>
      </c>
      <c r="F1211" s="16">
        <f t="shared" ca="1" si="37"/>
        <v>11.118757413988321</v>
      </c>
    </row>
    <row r="1212" spans="5:6" x14ac:dyDescent="0.25">
      <c r="E1212" s="16">
        <f t="shared" ca="1" si="36"/>
        <v>0.10442077389996818</v>
      </c>
      <c r="F1212" s="16">
        <f t="shared" ca="1" si="37"/>
        <v>5.7158484287999194</v>
      </c>
    </row>
    <row r="1213" spans="5:6" x14ac:dyDescent="0.25">
      <c r="E1213" s="16">
        <f t="shared" ca="1" si="36"/>
        <v>0.29987179486678939</v>
      </c>
      <c r="F1213" s="16">
        <f t="shared" ca="1" si="37"/>
        <v>11.884448781308482</v>
      </c>
    </row>
    <row r="1214" spans="5:6" x14ac:dyDescent="0.25">
      <c r="E1214" s="16">
        <f t="shared" ca="1" si="36"/>
        <v>0.95597347822861911</v>
      </c>
      <c r="F1214" s="16">
        <f t="shared" ca="1" si="37"/>
        <v>110.58213516484554</v>
      </c>
    </row>
    <row r="1215" spans="5:6" x14ac:dyDescent="0.25">
      <c r="E1215" s="16">
        <f t="shared" ca="1" si="36"/>
        <v>0.63426202165456202</v>
      </c>
      <c r="F1215" s="16">
        <f t="shared" ca="1" si="37"/>
        <v>28.308520651874872</v>
      </c>
    </row>
    <row r="1216" spans="5:6" x14ac:dyDescent="0.25">
      <c r="E1216" s="16">
        <f t="shared" ca="1" si="36"/>
        <v>0.24132404106981442</v>
      </c>
      <c r="F1216" s="16">
        <f t="shared" ca="1" si="37"/>
        <v>9.9537579175276871</v>
      </c>
    </row>
    <row r="1217" spans="5:6" x14ac:dyDescent="0.25">
      <c r="E1217" s="16">
        <f t="shared" ca="1" si="36"/>
        <v>0.98936974955494705</v>
      </c>
      <c r="F1217" s="16">
        <f t="shared" ca="1" si="37"/>
        <v>201.0042643394213</v>
      </c>
    </row>
    <row r="1218" spans="5:6" x14ac:dyDescent="0.25">
      <c r="E1218" s="16">
        <f t="shared" ca="1" si="36"/>
        <v>0.75094146896426506</v>
      </c>
      <c r="F1218" s="16">
        <f t="shared" ca="1" si="37"/>
        <v>39.545637885010514</v>
      </c>
    </row>
    <row r="1219" spans="5:6" x14ac:dyDescent="0.25">
      <c r="E1219" s="16">
        <f t="shared" ca="1" si="36"/>
        <v>0.56668603342816137</v>
      </c>
      <c r="F1219" s="16">
        <f t="shared" ca="1" si="37"/>
        <v>23.758568380060172</v>
      </c>
    </row>
    <row r="1220" spans="5:6" x14ac:dyDescent="0.25">
      <c r="E1220" s="16">
        <f t="shared" ref="E1220:E1283" ca="1" si="38">RAND()</f>
        <v>0.90098437317248747</v>
      </c>
      <c r="F1220" s="16">
        <f t="shared" ref="F1220:F1283" ca="1" si="39">_xlfn.LOGNORM.INV(E1220,$C$3,$C$4)</f>
        <v>72.761056160042543</v>
      </c>
    </row>
    <row r="1221" spans="5:6" x14ac:dyDescent="0.25">
      <c r="E1221" s="16">
        <f t="shared" ca="1" si="38"/>
        <v>0.99024129914502967</v>
      </c>
      <c r="F1221" s="16">
        <f t="shared" ca="1" si="39"/>
        <v>207.57616976972412</v>
      </c>
    </row>
    <row r="1222" spans="5:6" x14ac:dyDescent="0.25">
      <c r="E1222" s="16">
        <f t="shared" ca="1" si="38"/>
        <v>0.70790343039772097</v>
      </c>
      <c r="F1222" s="16">
        <f t="shared" ca="1" si="39"/>
        <v>34.718412401470736</v>
      </c>
    </row>
    <row r="1223" spans="5:6" x14ac:dyDescent="0.25">
      <c r="E1223" s="16">
        <f t="shared" ca="1" si="38"/>
        <v>2.9944029460240884E-2</v>
      </c>
      <c r="F1223" s="16">
        <f t="shared" ca="1" si="39"/>
        <v>3.0599028469146812</v>
      </c>
    </row>
    <row r="1224" spans="5:6" x14ac:dyDescent="0.25">
      <c r="E1224" s="16">
        <f t="shared" ca="1" si="38"/>
        <v>0.54503914077402393</v>
      </c>
      <c r="F1224" s="16">
        <f t="shared" ca="1" si="39"/>
        <v>22.491495981579909</v>
      </c>
    </row>
    <row r="1225" spans="5:6" x14ac:dyDescent="0.25">
      <c r="E1225" s="16">
        <f t="shared" ca="1" si="38"/>
        <v>0.16088966790235748</v>
      </c>
      <c r="F1225" s="16">
        <f t="shared" ca="1" si="39"/>
        <v>7.4572893252653802</v>
      </c>
    </row>
    <row r="1226" spans="5:6" x14ac:dyDescent="0.25">
      <c r="E1226" s="16">
        <f t="shared" ca="1" si="38"/>
        <v>0.37963209131834308</v>
      </c>
      <c r="F1226" s="16">
        <f t="shared" ca="1" si="39"/>
        <v>14.784107843793834</v>
      </c>
    </row>
    <row r="1227" spans="5:6" x14ac:dyDescent="0.25">
      <c r="E1227" s="16">
        <f t="shared" ca="1" si="38"/>
        <v>4.6488668283339418E-2</v>
      </c>
      <c r="F1227" s="16">
        <f t="shared" ca="1" si="39"/>
        <v>3.7438065646971808</v>
      </c>
    </row>
    <row r="1228" spans="5:6" x14ac:dyDescent="0.25">
      <c r="E1228" s="16">
        <f t="shared" ca="1" si="38"/>
        <v>0.94265797397734585</v>
      </c>
      <c r="F1228" s="16">
        <f t="shared" ca="1" si="39"/>
        <v>97.269419307244888</v>
      </c>
    </row>
    <row r="1229" spans="5:6" x14ac:dyDescent="0.25">
      <c r="E1229" s="16">
        <f t="shared" ca="1" si="38"/>
        <v>0.86632247604974577</v>
      </c>
      <c r="F1229" s="16">
        <f t="shared" ca="1" si="39"/>
        <v>60.896407470903377</v>
      </c>
    </row>
    <row r="1230" spans="5:6" x14ac:dyDescent="0.25">
      <c r="E1230" s="16">
        <f t="shared" ca="1" si="38"/>
        <v>0.63555126721248778</v>
      </c>
      <c r="F1230" s="16">
        <f t="shared" ca="1" si="39"/>
        <v>28.405776454990285</v>
      </c>
    </row>
    <row r="1231" spans="5:6" x14ac:dyDescent="0.25">
      <c r="E1231" s="16">
        <f t="shared" ca="1" si="38"/>
        <v>0.9649111890753278</v>
      </c>
      <c r="F1231" s="16">
        <f t="shared" ca="1" si="39"/>
        <v>122.82523733533908</v>
      </c>
    </row>
    <row r="1232" spans="5:6" x14ac:dyDescent="0.25">
      <c r="E1232" s="16">
        <f t="shared" ca="1" si="38"/>
        <v>0.62701156209218223</v>
      </c>
      <c r="F1232" s="16">
        <f t="shared" ca="1" si="39"/>
        <v>27.769788809986593</v>
      </c>
    </row>
    <row r="1233" spans="5:6" x14ac:dyDescent="0.25">
      <c r="E1233" s="16">
        <f t="shared" ca="1" si="38"/>
        <v>0.10684483809263334</v>
      </c>
      <c r="F1233" s="16">
        <f t="shared" ca="1" si="39"/>
        <v>5.7922243446381323</v>
      </c>
    </row>
    <row r="1234" spans="5:6" x14ac:dyDescent="0.25">
      <c r="E1234" s="16">
        <f t="shared" ca="1" si="38"/>
        <v>0.8865156761859192</v>
      </c>
      <c r="F1234" s="16">
        <f t="shared" ca="1" si="39"/>
        <v>67.235703296789254</v>
      </c>
    </row>
    <row r="1235" spans="5:6" x14ac:dyDescent="0.25">
      <c r="E1235" s="16">
        <f t="shared" ca="1" si="38"/>
        <v>0.77545081379397462</v>
      </c>
      <c r="F1235" s="16">
        <f t="shared" ca="1" si="39"/>
        <v>42.81630688375725</v>
      </c>
    </row>
    <row r="1236" spans="5:6" x14ac:dyDescent="0.25">
      <c r="E1236" s="16">
        <f t="shared" ca="1" si="38"/>
        <v>1.1436076310175181E-2</v>
      </c>
      <c r="F1236" s="16">
        <f t="shared" ca="1" si="39"/>
        <v>2.0635681101421333</v>
      </c>
    </row>
    <row r="1237" spans="5:6" x14ac:dyDescent="0.25">
      <c r="E1237" s="16">
        <f t="shared" ca="1" si="38"/>
        <v>0.50561830168686295</v>
      </c>
      <c r="F1237" s="16">
        <f t="shared" ca="1" si="39"/>
        <v>20.370412072408556</v>
      </c>
    </row>
    <row r="1238" spans="5:6" x14ac:dyDescent="0.25">
      <c r="E1238" s="16">
        <f t="shared" ca="1" si="38"/>
        <v>0.36450405784508966</v>
      </c>
      <c r="F1238" s="16">
        <f t="shared" ca="1" si="39"/>
        <v>14.204442099066316</v>
      </c>
    </row>
    <row r="1239" spans="5:6" x14ac:dyDescent="0.25">
      <c r="E1239" s="16">
        <f t="shared" ca="1" si="38"/>
        <v>0.47821163000107281</v>
      </c>
      <c r="F1239" s="16">
        <f t="shared" ca="1" si="39"/>
        <v>19.01745945466563</v>
      </c>
    </row>
    <row r="1240" spans="5:6" x14ac:dyDescent="0.25">
      <c r="E1240" s="16">
        <f t="shared" ca="1" si="38"/>
        <v>0.80177929519053859</v>
      </c>
      <c r="F1240" s="16">
        <f t="shared" ca="1" si="39"/>
        <v>46.89888143301576</v>
      </c>
    </row>
    <row r="1241" spans="5:6" x14ac:dyDescent="0.25">
      <c r="E1241" s="16">
        <f t="shared" ca="1" si="38"/>
        <v>7.9211461182856491E-3</v>
      </c>
      <c r="F1241" s="16">
        <f t="shared" ca="1" si="39"/>
        <v>1.7994325199888106</v>
      </c>
    </row>
    <row r="1242" spans="5:6" x14ac:dyDescent="0.25">
      <c r="E1242" s="16">
        <f t="shared" ca="1" si="38"/>
        <v>0.80556617077128323</v>
      </c>
      <c r="F1242" s="16">
        <f t="shared" ca="1" si="39"/>
        <v>47.544812589238056</v>
      </c>
    </row>
    <row r="1243" spans="5:6" x14ac:dyDescent="0.25">
      <c r="E1243" s="16">
        <f t="shared" ca="1" si="38"/>
        <v>0.99317144454544415</v>
      </c>
      <c r="F1243" s="16">
        <f t="shared" ca="1" si="39"/>
        <v>236.54960137239166</v>
      </c>
    </row>
    <row r="1244" spans="5:6" x14ac:dyDescent="0.25">
      <c r="E1244" s="16">
        <f t="shared" ca="1" si="38"/>
        <v>0.29590425237589635</v>
      </c>
      <c r="F1244" s="16">
        <f t="shared" ca="1" si="39"/>
        <v>11.749173324688574</v>
      </c>
    </row>
    <row r="1245" spans="5:6" x14ac:dyDescent="0.25">
      <c r="E1245" s="16">
        <f t="shared" ca="1" si="38"/>
        <v>0.98037804897591041</v>
      </c>
      <c r="F1245" s="16">
        <f t="shared" ca="1" si="39"/>
        <v>157.84606350683859</v>
      </c>
    </row>
    <row r="1246" spans="5:6" x14ac:dyDescent="0.25">
      <c r="E1246" s="16">
        <f t="shared" ca="1" si="38"/>
        <v>0.71488113586074131</v>
      </c>
      <c r="F1246" s="16">
        <f t="shared" ca="1" si="39"/>
        <v>35.435049117812156</v>
      </c>
    </row>
    <row r="1247" spans="5:6" x14ac:dyDescent="0.25">
      <c r="E1247" s="16">
        <f t="shared" ca="1" si="38"/>
        <v>0.57209684582253151</v>
      </c>
      <c r="F1247" s="16">
        <f t="shared" ca="1" si="39"/>
        <v>24.088031736424437</v>
      </c>
    </row>
    <row r="1248" spans="5:6" x14ac:dyDescent="0.25">
      <c r="E1248" s="16">
        <f t="shared" ca="1" si="38"/>
        <v>0.8891701162304112</v>
      </c>
      <c r="F1248" s="16">
        <f t="shared" ca="1" si="39"/>
        <v>68.178316058541512</v>
      </c>
    </row>
    <row r="1249" spans="5:6" x14ac:dyDescent="0.25">
      <c r="E1249" s="16">
        <f t="shared" ca="1" si="38"/>
        <v>0.53377512253589177</v>
      </c>
      <c r="F1249" s="16">
        <f t="shared" ca="1" si="39"/>
        <v>21.86228636337276</v>
      </c>
    </row>
    <row r="1250" spans="5:6" x14ac:dyDescent="0.25">
      <c r="E1250" s="16">
        <f t="shared" ca="1" si="38"/>
        <v>0.8563542118512576</v>
      </c>
      <c r="F1250" s="16">
        <f t="shared" ca="1" si="39"/>
        <v>58.211443050172157</v>
      </c>
    </row>
    <row r="1251" spans="5:6" x14ac:dyDescent="0.25">
      <c r="E1251" s="16">
        <f t="shared" ca="1" si="38"/>
        <v>0.2043840715908819</v>
      </c>
      <c r="F1251" s="16">
        <f t="shared" ca="1" si="39"/>
        <v>8.7928300862873172</v>
      </c>
    </row>
    <row r="1252" spans="5:6" x14ac:dyDescent="0.25">
      <c r="E1252" s="16">
        <f t="shared" ca="1" si="38"/>
        <v>0.26396371257982265</v>
      </c>
      <c r="F1252" s="16">
        <f t="shared" ca="1" si="39"/>
        <v>10.684851782814405</v>
      </c>
    </row>
    <row r="1253" spans="5:6" x14ac:dyDescent="0.25">
      <c r="E1253" s="16">
        <f t="shared" ca="1" si="38"/>
        <v>0.19280773270419893</v>
      </c>
      <c r="F1253" s="16">
        <f t="shared" ca="1" si="39"/>
        <v>8.4351193841223591</v>
      </c>
    </row>
    <row r="1254" spans="5:6" x14ac:dyDescent="0.25">
      <c r="E1254" s="16">
        <f t="shared" ca="1" si="38"/>
        <v>0.3091355036644351</v>
      </c>
      <c r="F1254" s="16">
        <f t="shared" ca="1" si="39"/>
        <v>12.203194098930137</v>
      </c>
    </row>
    <row r="1255" spans="5:6" x14ac:dyDescent="0.25">
      <c r="E1255" s="16">
        <f t="shared" ca="1" si="38"/>
        <v>0.71386727324316801</v>
      </c>
      <c r="F1255" s="16">
        <f t="shared" ca="1" si="39"/>
        <v>35.329496122825077</v>
      </c>
    </row>
    <row r="1256" spans="5:6" x14ac:dyDescent="0.25">
      <c r="E1256" s="16">
        <f t="shared" ca="1" si="38"/>
        <v>0.14193273052413358</v>
      </c>
      <c r="F1256" s="16">
        <f t="shared" ca="1" si="39"/>
        <v>6.8779712080935766</v>
      </c>
    </row>
    <row r="1257" spans="5:6" x14ac:dyDescent="0.25">
      <c r="E1257" s="16">
        <f t="shared" ca="1" si="38"/>
        <v>0.1566150607242881</v>
      </c>
      <c r="F1257" s="16">
        <f t="shared" ca="1" si="39"/>
        <v>7.3267540090817445</v>
      </c>
    </row>
    <row r="1258" spans="5:6" x14ac:dyDescent="0.25">
      <c r="E1258" s="16">
        <f t="shared" ca="1" si="38"/>
        <v>0.93877015989813073</v>
      </c>
      <c r="F1258" s="16">
        <f t="shared" ca="1" si="39"/>
        <v>94.116302408660331</v>
      </c>
    </row>
    <row r="1259" spans="5:6" x14ac:dyDescent="0.25">
      <c r="E1259" s="16">
        <f t="shared" ca="1" si="38"/>
        <v>0.89900918361737014</v>
      </c>
      <c r="F1259" s="16">
        <f t="shared" ca="1" si="39"/>
        <v>71.946740582035119</v>
      </c>
    </row>
    <row r="1260" spans="5:6" x14ac:dyDescent="0.25">
      <c r="E1260" s="16">
        <f t="shared" ca="1" si="38"/>
        <v>0.44268944254220832</v>
      </c>
      <c r="F1260" s="16">
        <f t="shared" ca="1" si="39"/>
        <v>17.38914266206865</v>
      </c>
    </row>
    <row r="1261" spans="5:6" x14ac:dyDescent="0.25">
      <c r="E1261" s="16">
        <f t="shared" ca="1" si="38"/>
        <v>0.48304298389305778</v>
      </c>
      <c r="F1261" s="16">
        <f t="shared" ca="1" si="39"/>
        <v>19.249445538888814</v>
      </c>
    </row>
    <row r="1262" spans="5:6" x14ac:dyDescent="0.25">
      <c r="E1262" s="16">
        <f t="shared" ca="1" si="38"/>
        <v>0.77903133027697724</v>
      </c>
      <c r="F1262" s="16">
        <f t="shared" ca="1" si="39"/>
        <v>43.333492514106382</v>
      </c>
    </row>
    <row r="1263" spans="5:6" x14ac:dyDescent="0.25">
      <c r="E1263" s="16">
        <f t="shared" ca="1" si="38"/>
        <v>9.5677405598073473E-2</v>
      </c>
      <c r="F1263" s="16">
        <f t="shared" ca="1" si="39"/>
        <v>5.4380377526174781</v>
      </c>
    </row>
    <row r="1264" spans="5:6" x14ac:dyDescent="0.25">
      <c r="E1264" s="16">
        <f t="shared" ca="1" si="38"/>
        <v>0.72404007768908607</v>
      </c>
      <c r="F1264" s="16">
        <f t="shared" ca="1" si="39"/>
        <v>36.411539655234492</v>
      </c>
    </row>
    <row r="1265" spans="5:6" x14ac:dyDescent="0.25">
      <c r="E1265" s="16">
        <f t="shared" ca="1" si="38"/>
        <v>0.91119875618580215</v>
      </c>
      <c r="F1265" s="16">
        <f t="shared" ca="1" si="39"/>
        <v>77.337101273926649</v>
      </c>
    </row>
    <row r="1266" spans="5:6" x14ac:dyDescent="0.25">
      <c r="E1266" s="16">
        <f t="shared" ca="1" si="38"/>
        <v>0.12016546062861988</v>
      </c>
      <c r="F1266" s="16">
        <f t="shared" ca="1" si="39"/>
        <v>6.2080071962363066</v>
      </c>
    </row>
    <row r="1267" spans="5:6" x14ac:dyDescent="0.25">
      <c r="E1267" s="16">
        <f t="shared" ca="1" si="38"/>
        <v>3.151221200246046E-2</v>
      </c>
      <c r="F1267" s="16">
        <f t="shared" ca="1" si="39"/>
        <v>3.129836759909566</v>
      </c>
    </row>
    <row r="1268" spans="5:6" x14ac:dyDescent="0.25">
      <c r="E1268" s="16">
        <f t="shared" ca="1" si="38"/>
        <v>6.3369980099953316E-2</v>
      </c>
      <c r="F1268" s="16">
        <f t="shared" ca="1" si="39"/>
        <v>4.3619331283779976</v>
      </c>
    </row>
    <row r="1269" spans="5:6" x14ac:dyDescent="0.25">
      <c r="E1269" s="16">
        <f t="shared" ca="1" si="38"/>
        <v>0.19734558810783298</v>
      </c>
      <c r="F1269" s="16">
        <f t="shared" ca="1" si="39"/>
        <v>8.5750708803037696</v>
      </c>
    </row>
    <row r="1270" spans="5:6" x14ac:dyDescent="0.25">
      <c r="E1270" s="16">
        <f t="shared" ca="1" si="38"/>
        <v>0.72782826248590116</v>
      </c>
      <c r="F1270" s="16">
        <f t="shared" ca="1" si="39"/>
        <v>36.827982593739307</v>
      </c>
    </row>
    <row r="1271" spans="5:6" x14ac:dyDescent="0.25">
      <c r="E1271" s="16">
        <f t="shared" ca="1" si="38"/>
        <v>0.4880114119969976</v>
      </c>
      <c r="F1271" s="16">
        <f t="shared" ca="1" si="39"/>
        <v>19.490838642145007</v>
      </c>
    </row>
    <row r="1272" spans="5:6" x14ac:dyDescent="0.25">
      <c r="E1272" s="16">
        <f t="shared" ca="1" si="38"/>
        <v>0.52647445510714619</v>
      </c>
      <c r="F1272" s="16">
        <f t="shared" ca="1" si="39"/>
        <v>21.464714500147686</v>
      </c>
    </row>
    <row r="1273" spans="5:6" x14ac:dyDescent="0.25">
      <c r="E1273" s="16">
        <f t="shared" ca="1" si="38"/>
        <v>2.3545066012422344E-2</v>
      </c>
      <c r="F1273" s="16">
        <f t="shared" ca="1" si="39"/>
        <v>2.7580153729175247</v>
      </c>
    </row>
    <row r="1274" spans="5:6" x14ac:dyDescent="0.25">
      <c r="E1274" s="16">
        <f t="shared" ca="1" si="38"/>
        <v>0.99751352738564436</v>
      </c>
      <c r="F1274" s="16">
        <f t="shared" ca="1" si="39"/>
        <v>333.21271384628034</v>
      </c>
    </row>
    <row r="1275" spans="5:6" x14ac:dyDescent="0.25">
      <c r="E1275" s="16">
        <f t="shared" ca="1" si="38"/>
        <v>0.7254830978366319</v>
      </c>
      <c r="F1275" s="16">
        <f t="shared" ca="1" si="39"/>
        <v>36.569281195721175</v>
      </c>
    </row>
    <row r="1276" spans="5:6" x14ac:dyDescent="0.25">
      <c r="E1276" s="16">
        <f t="shared" ca="1" si="38"/>
        <v>0.82112679109584852</v>
      </c>
      <c r="F1276" s="16">
        <f t="shared" ca="1" si="39"/>
        <v>50.383701308517189</v>
      </c>
    </row>
    <row r="1277" spans="5:6" x14ac:dyDescent="0.25">
      <c r="E1277" s="16">
        <f t="shared" ca="1" si="38"/>
        <v>0.38361201333912343</v>
      </c>
      <c r="F1277" s="16">
        <f t="shared" ca="1" si="39"/>
        <v>14.939251405203111</v>
      </c>
    </row>
    <row r="1278" spans="5:6" x14ac:dyDescent="0.25">
      <c r="E1278" s="16">
        <f t="shared" ca="1" si="38"/>
        <v>0.10212109335833508</v>
      </c>
      <c r="F1278" s="16">
        <f t="shared" ca="1" si="39"/>
        <v>5.6431487143888015</v>
      </c>
    </row>
    <row r="1279" spans="5:6" x14ac:dyDescent="0.25">
      <c r="E1279" s="16">
        <f t="shared" ca="1" si="38"/>
        <v>4.5295091931641607E-2</v>
      </c>
      <c r="F1279" s="16">
        <f t="shared" ca="1" si="39"/>
        <v>3.6976863950133594</v>
      </c>
    </row>
    <row r="1280" spans="5:6" x14ac:dyDescent="0.25">
      <c r="E1280" s="16">
        <f t="shared" ca="1" si="38"/>
        <v>0.760224851303266</v>
      </c>
      <c r="F1280" s="16">
        <f t="shared" ca="1" si="39"/>
        <v>40.732489310921025</v>
      </c>
    </row>
    <row r="1281" spans="5:6" x14ac:dyDescent="0.25">
      <c r="E1281" s="16">
        <f t="shared" ca="1" si="38"/>
        <v>0.88452796801918354</v>
      </c>
      <c r="F1281" s="16">
        <f t="shared" ca="1" si="39"/>
        <v>66.548468231962673</v>
      </c>
    </row>
    <row r="1282" spans="5:6" x14ac:dyDescent="0.25">
      <c r="E1282" s="16">
        <f t="shared" ca="1" si="38"/>
        <v>0.27641100742722846</v>
      </c>
      <c r="F1282" s="16">
        <f t="shared" ca="1" si="39"/>
        <v>11.094652972868532</v>
      </c>
    </row>
    <row r="1283" spans="5:6" x14ac:dyDescent="0.25">
      <c r="E1283" s="16">
        <f t="shared" ca="1" si="38"/>
        <v>0.32507846851200217</v>
      </c>
      <c r="F1283" s="16">
        <f t="shared" ca="1" si="39"/>
        <v>12.761793428685058</v>
      </c>
    </row>
    <row r="1284" spans="5:6" x14ac:dyDescent="0.25">
      <c r="E1284" s="16">
        <f t="shared" ref="E1284:E1347" ca="1" si="40">RAND()</f>
        <v>0.11139076178532559</v>
      </c>
      <c r="F1284" s="16">
        <f t="shared" ref="F1284:F1347" ca="1" si="41">_xlfn.LOGNORM.INV(E1284,$C$3,$C$4)</f>
        <v>5.9348091400666627</v>
      </c>
    </row>
    <row r="1285" spans="5:6" x14ac:dyDescent="0.25">
      <c r="E1285" s="16">
        <f t="shared" ca="1" si="40"/>
        <v>0.50989768505793076</v>
      </c>
      <c r="F1285" s="16">
        <f t="shared" ca="1" si="41"/>
        <v>20.590140875488927</v>
      </c>
    </row>
    <row r="1286" spans="5:6" x14ac:dyDescent="0.25">
      <c r="E1286" s="16">
        <f t="shared" ca="1" si="40"/>
        <v>0.4176440979851288</v>
      </c>
      <c r="F1286" s="16">
        <f t="shared" ca="1" si="41"/>
        <v>16.314851937171841</v>
      </c>
    </row>
    <row r="1287" spans="5:6" x14ac:dyDescent="0.25">
      <c r="E1287" s="16">
        <f t="shared" ca="1" si="40"/>
        <v>0.40815156185421975</v>
      </c>
      <c r="F1287" s="16">
        <f t="shared" ca="1" si="41"/>
        <v>15.921932609032163</v>
      </c>
    </row>
    <row r="1288" spans="5:6" x14ac:dyDescent="0.25">
      <c r="E1288" s="16">
        <f t="shared" ca="1" si="40"/>
        <v>0.52035427878072826</v>
      </c>
      <c r="F1288" s="16">
        <f t="shared" ca="1" si="41"/>
        <v>21.137374274137684</v>
      </c>
    </row>
    <row r="1289" spans="5:6" x14ac:dyDescent="0.25">
      <c r="E1289" s="16">
        <f t="shared" ca="1" si="40"/>
        <v>0.50003448348911239</v>
      </c>
      <c r="F1289" s="16">
        <f t="shared" ca="1" si="41"/>
        <v>20.087273137581654</v>
      </c>
    </row>
    <row r="1290" spans="5:6" x14ac:dyDescent="0.25">
      <c r="E1290" s="16">
        <f t="shared" ca="1" si="40"/>
        <v>0.28078352493521064</v>
      </c>
      <c r="F1290" s="16">
        <f t="shared" ca="1" si="41"/>
        <v>11.240063778727556</v>
      </c>
    </row>
    <row r="1291" spans="5:6" x14ac:dyDescent="0.25">
      <c r="E1291" s="16">
        <f t="shared" ca="1" si="40"/>
        <v>0.70675293336485323</v>
      </c>
      <c r="F1291" s="16">
        <f t="shared" ca="1" si="41"/>
        <v>34.602414958970421</v>
      </c>
    </row>
    <row r="1292" spans="5:6" x14ac:dyDescent="0.25">
      <c r="E1292" s="16">
        <f t="shared" ca="1" si="40"/>
        <v>0.8065072177243473</v>
      </c>
      <c r="F1292" s="16">
        <f t="shared" ca="1" si="41"/>
        <v>47.707898711604891</v>
      </c>
    </row>
    <row r="1293" spans="5:6" x14ac:dyDescent="0.25">
      <c r="E1293" s="16">
        <f t="shared" ca="1" si="40"/>
        <v>0.66648997620615802</v>
      </c>
      <c r="F1293" s="16">
        <f t="shared" ca="1" si="41"/>
        <v>30.884097347061022</v>
      </c>
    </row>
    <row r="1294" spans="5:6" x14ac:dyDescent="0.25">
      <c r="E1294" s="16">
        <f t="shared" ca="1" si="40"/>
        <v>0.29632826558246972</v>
      </c>
      <c r="F1294" s="16">
        <f t="shared" ca="1" si="41"/>
        <v>11.763595686568767</v>
      </c>
    </row>
    <row r="1295" spans="5:6" x14ac:dyDescent="0.25">
      <c r="E1295" s="16">
        <f t="shared" ca="1" si="40"/>
        <v>0.59375860590827612</v>
      </c>
      <c r="F1295" s="16">
        <f t="shared" ca="1" si="41"/>
        <v>25.462945982941878</v>
      </c>
    </row>
    <row r="1296" spans="5:6" x14ac:dyDescent="0.25">
      <c r="E1296" s="16">
        <f t="shared" ca="1" si="40"/>
        <v>0.39086235549897475</v>
      </c>
      <c r="F1296" s="16">
        <f t="shared" ca="1" si="41"/>
        <v>15.22483317841291</v>
      </c>
    </row>
    <row r="1297" spans="5:6" x14ac:dyDescent="0.25">
      <c r="E1297" s="16">
        <f t="shared" ca="1" si="40"/>
        <v>0.5269296064940554</v>
      </c>
      <c r="F1297" s="16">
        <f t="shared" ca="1" si="41"/>
        <v>21.489272529883415</v>
      </c>
    </row>
    <row r="1298" spans="5:6" x14ac:dyDescent="0.25">
      <c r="E1298" s="16">
        <f t="shared" ca="1" si="40"/>
        <v>0.55679679789958192</v>
      </c>
      <c r="F1298" s="16">
        <f t="shared" ca="1" si="41"/>
        <v>23.169872615953217</v>
      </c>
    </row>
    <row r="1299" spans="5:6" x14ac:dyDescent="0.25">
      <c r="E1299" s="16">
        <f t="shared" ca="1" si="40"/>
        <v>0.51884842270495135</v>
      </c>
      <c r="F1299" s="16">
        <f t="shared" ca="1" si="41"/>
        <v>21.057642955125907</v>
      </c>
    </row>
    <row r="1300" spans="5:6" x14ac:dyDescent="0.25">
      <c r="E1300" s="16">
        <f t="shared" ca="1" si="40"/>
        <v>0.29822982024465094</v>
      </c>
      <c r="F1300" s="16">
        <f t="shared" ca="1" si="41"/>
        <v>11.828376541412007</v>
      </c>
    </row>
    <row r="1301" spans="5:6" x14ac:dyDescent="0.25">
      <c r="E1301" s="16">
        <f t="shared" ca="1" si="40"/>
        <v>0.72321123328805681</v>
      </c>
      <c r="F1301" s="16">
        <f t="shared" ca="1" si="41"/>
        <v>36.321426050275107</v>
      </c>
    </row>
    <row r="1302" spans="5:6" x14ac:dyDescent="0.25">
      <c r="E1302" s="16">
        <f t="shared" ca="1" si="40"/>
        <v>0.14695274511129586</v>
      </c>
      <c r="F1302" s="16">
        <f t="shared" ca="1" si="41"/>
        <v>7.0315521013337703</v>
      </c>
    </row>
    <row r="1303" spans="5:6" x14ac:dyDescent="0.25">
      <c r="E1303" s="16">
        <f t="shared" ca="1" si="40"/>
        <v>9.736083044901489E-2</v>
      </c>
      <c r="F1303" s="16">
        <f t="shared" ca="1" si="41"/>
        <v>5.4918375276492055</v>
      </c>
    </row>
    <row r="1304" spans="5:6" x14ac:dyDescent="0.25">
      <c r="E1304" s="16">
        <f t="shared" ca="1" si="40"/>
        <v>0.95650079072130267</v>
      </c>
      <c r="F1304" s="16">
        <f t="shared" ca="1" si="41"/>
        <v>111.21309447746359</v>
      </c>
    </row>
    <row r="1305" spans="5:6" x14ac:dyDescent="0.25">
      <c r="E1305" s="16">
        <f t="shared" ca="1" si="40"/>
        <v>0.78106068716586585</v>
      </c>
      <c r="F1305" s="16">
        <f t="shared" ca="1" si="41"/>
        <v>43.631547520974145</v>
      </c>
    </row>
    <row r="1306" spans="5:6" x14ac:dyDescent="0.25">
      <c r="E1306" s="16">
        <f t="shared" ca="1" si="40"/>
        <v>0.97095680491931791</v>
      </c>
      <c r="F1306" s="16">
        <f t="shared" ca="1" si="41"/>
        <v>133.62607013217377</v>
      </c>
    </row>
    <row r="1307" spans="5:6" x14ac:dyDescent="0.25">
      <c r="E1307" s="16">
        <f t="shared" ca="1" si="40"/>
        <v>0.35534547100518532</v>
      </c>
      <c r="F1307" s="16">
        <f t="shared" ca="1" si="41"/>
        <v>13.860896968213961</v>
      </c>
    </row>
    <row r="1308" spans="5:6" x14ac:dyDescent="0.25">
      <c r="E1308" s="16">
        <f t="shared" ca="1" si="40"/>
        <v>0.16162813728697434</v>
      </c>
      <c r="F1308" s="16">
        <f t="shared" ca="1" si="41"/>
        <v>7.4798412530399094</v>
      </c>
    </row>
    <row r="1309" spans="5:6" x14ac:dyDescent="0.25">
      <c r="E1309" s="16">
        <f t="shared" ca="1" si="40"/>
        <v>0.28636126190595523</v>
      </c>
      <c r="F1309" s="16">
        <f t="shared" ca="1" si="41"/>
        <v>11.426709513741157</v>
      </c>
    </row>
    <row r="1310" spans="5:6" x14ac:dyDescent="0.25">
      <c r="E1310" s="16">
        <f t="shared" ca="1" si="40"/>
        <v>0.9539898364971976</v>
      </c>
      <c r="F1310" s="16">
        <f t="shared" ca="1" si="41"/>
        <v>108.29244923746329</v>
      </c>
    </row>
    <row r="1311" spans="5:6" x14ac:dyDescent="0.25">
      <c r="E1311" s="16">
        <f t="shared" ca="1" si="40"/>
        <v>0.18933819223123616</v>
      </c>
      <c r="F1311" s="16">
        <f t="shared" ca="1" si="41"/>
        <v>8.3283243722650617</v>
      </c>
    </row>
    <row r="1312" spans="5:6" x14ac:dyDescent="0.25">
      <c r="E1312" s="16">
        <f t="shared" ca="1" si="40"/>
        <v>0.14014374121247641</v>
      </c>
      <c r="F1312" s="16">
        <f t="shared" ca="1" si="41"/>
        <v>6.8231840971927635</v>
      </c>
    </row>
    <row r="1313" spans="5:6" x14ac:dyDescent="0.25">
      <c r="E1313" s="16">
        <f t="shared" ca="1" si="40"/>
        <v>0.61798630144230837</v>
      </c>
      <c r="F1313" s="16">
        <f t="shared" ca="1" si="41"/>
        <v>27.117962722838246</v>
      </c>
    </row>
    <row r="1314" spans="5:6" x14ac:dyDescent="0.25">
      <c r="E1314" s="16">
        <f t="shared" ca="1" si="40"/>
        <v>0.7490706288754797</v>
      </c>
      <c r="F1314" s="16">
        <f t="shared" ca="1" si="41"/>
        <v>39.313501963247582</v>
      </c>
    </row>
    <row r="1315" spans="5:6" x14ac:dyDescent="0.25">
      <c r="E1315" s="16">
        <f t="shared" ca="1" si="40"/>
        <v>0.62940914578698837</v>
      </c>
      <c r="F1315" s="16">
        <f t="shared" ca="1" si="41"/>
        <v>27.946413178690609</v>
      </c>
    </row>
    <row r="1316" spans="5:6" x14ac:dyDescent="0.25">
      <c r="E1316" s="16">
        <f t="shared" ca="1" si="40"/>
        <v>0.95749264571193204</v>
      </c>
      <c r="F1316" s="16">
        <f t="shared" ca="1" si="41"/>
        <v>112.42683408668256</v>
      </c>
    </row>
    <row r="1317" spans="5:6" x14ac:dyDescent="0.25">
      <c r="E1317" s="16">
        <f t="shared" ca="1" si="40"/>
        <v>0.188372680477916</v>
      </c>
      <c r="F1317" s="16">
        <f t="shared" ca="1" si="41"/>
        <v>8.2986349855520221</v>
      </c>
    </row>
    <row r="1318" spans="5:6" x14ac:dyDescent="0.25">
      <c r="E1318" s="16">
        <f t="shared" ca="1" si="40"/>
        <v>0.93298218372334407</v>
      </c>
      <c r="F1318" s="16">
        <f t="shared" ca="1" si="41"/>
        <v>89.871046803214256</v>
      </c>
    </row>
    <row r="1319" spans="5:6" x14ac:dyDescent="0.25">
      <c r="E1319" s="16">
        <f t="shared" ca="1" si="40"/>
        <v>0.1469157179242272</v>
      </c>
      <c r="F1319" s="16">
        <f t="shared" ca="1" si="41"/>
        <v>7.0304200069102727</v>
      </c>
    </row>
    <row r="1320" spans="5:6" x14ac:dyDescent="0.25">
      <c r="E1320" s="16">
        <f t="shared" ca="1" si="40"/>
        <v>0.54295726456692484</v>
      </c>
      <c r="F1320" s="16">
        <f t="shared" ca="1" si="41"/>
        <v>22.37371476172293</v>
      </c>
    </row>
    <row r="1321" spans="5:6" x14ac:dyDescent="0.25">
      <c r="E1321" s="16">
        <f t="shared" ca="1" si="40"/>
        <v>0.39994028420067262</v>
      </c>
      <c r="F1321" s="16">
        <f t="shared" ca="1" si="41"/>
        <v>15.58795229111182</v>
      </c>
    </row>
    <row r="1322" spans="5:6" x14ac:dyDescent="0.25">
      <c r="E1322" s="16">
        <f t="shared" ca="1" si="40"/>
        <v>0.34910747662491715</v>
      </c>
      <c r="F1322" s="16">
        <f t="shared" ca="1" si="41"/>
        <v>13.629939202050139</v>
      </c>
    </row>
    <row r="1323" spans="5:6" x14ac:dyDescent="0.25">
      <c r="E1323" s="16">
        <f t="shared" ca="1" si="40"/>
        <v>0.60156208314214266</v>
      </c>
      <c r="F1323" s="16">
        <f t="shared" ca="1" si="41"/>
        <v>25.981700050632185</v>
      </c>
    </row>
    <row r="1324" spans="5:6" x14ac:dyDescent="0.25">
      <c r="E1324" s="16">
        <f t="shared" ca="1" si="40"/>
        <v>0.54298827515063541</v>
      </c>
      <c r="F1324" s="16">
        <f t="shared" ca="1" si="41"/>
        <v>22.375464142226335</v>
      </c>
    </row>
    <row r="1325" spans="5:6" x14ac:dyDescent="0.25">
      <c r="E1325" s="16">
        <f t="shared" ca="1" si="40"/>
        <v>0.37245439226842114</v>
      </c>
      <c r="F1325" s="16">
        <f t="shared" ca="1" si="41"/>
        <v>14.507129385424236</v>
      </c>
    </row>
    <row r="1326" spans="5:6" x14ac:dyDescent="0.25">
      <c r="E1326" s="16">
        <f t="shared" ca="1" si="40"/>
        <v>4.4089778535813751E-2</v>
      </c>
      <c r="F1326" s="16">
        <f t="shared" ca="1" si="41"/>
        <v>3.6507049228519235</v>
      </c>
    </row>
    <row r="1327" spans="5:6" x14ac:dyDescent="0.25">
      <c r="E1327" s="16">
        <f t="shared" ca="1" si="40"/>
        <v>0.64415972896946694</v>
      </c>
      <c r="F1327" s="16">
        <f t="shared" ca="1" si="41"/>
        <v>29.06689832560388</v>
      </c>
    </row>
    <row r="1328" spans="5:6" x14ac:dyDescent="0.25">
      <c r="E1328" s="16">
        <f t="shared" ca="1" si="40"/>
        <v>0.87270279330187162</v>
      </c>
      <c r="F1328" s="16">
        <f t="shared" ca="1" si="41"/>
        <v>62.75641170722367</v>
      </c>
    </row>
    <row r="1329" spans="5:6" x14ac:dyDescent="0.25">
      <c r="E1329" s="16">
        <f t="shared" ca="1" si="40"/>
        <v>0.91641154559629989</v>
      </c>
      <c r="F1329" s="16">
        <f t="shared" ca="1" si="41"/>
        <v>79.944447119829547</v>
      </c>
    </row>
    <row r="1330" spans="5:6" x14ac:dyDescent="0.25">
      <c r="E1330" s="16">
        <f t="shared" ca="1" si="40"/>
        <v>0.90644363071473488</v>
      </c>
      <c r="F1330" s="16">
        <f t="shared" ca="1" si="41"/>
        <v>75.126145742654757</v>
      </c>
    </row>
    <row r="1331" spans="5:6" x14ac:dyDescent="0.25">
      <c r="E1331" s="16">
        <f t="shared" ca="1" si="40"/>
        <v>0.69438411345474005</v>
      </c>
      <c r="F1331" s="16">
        <f t="shared" ca="1" si="41"/>
        <v>33.391987252080874</v>
      </c>
    </row>
    <row r="1332" spans="5:6" x14ac:dyDescent="0.25">
      <c r="E1332" s="16">
        <f t="shared" ca="1" si="40"/>
        <v>0.88722437646414121</v>
      </c>
      <c r="F1332" s="16">
        <f t="shared" ca="1" si="41"/>
        <v>67.484535786602748</v>
      </c>
    </row>
    <row r="1333" spans="5:6" x14ac:dyDescent="0.25">
      <c r="E1333" s="16">
        <f t="shared" ca="1" si="40"/>
        <v>0.74813990432338406</v>
      </c>
      <c r="F1333" s="16">
        <f t="shared" ca="1" si="41"/>
        <v>39.19886418887377</v>
      </c>
    </row>
    <row r="1334" spans="5:6" x14ac:dyDescent="0.25">
      <c r="E1334" s="16">
        <f t="shared" ca="1" si="40"/>
        <v>0.84602037091835625</v>
      </c>
      <c r="F1334" s="16">
        <f t="shared" ca="1" si="41"/>
        <v>55.674012564549237</v>
      </c>
    </row>
    <row r="1335" spans="5:6" x14ac:dyDescent="0.25">
      <c r="E1335" s="16">
        <f t="shared" ca="1" si="40"/>
        <v>0.79003809247696111</v>
      </c>
      <c r="F1335" s="16">
        <f t="shared" ca="1" si="41"/>
        <v>44.995092453432392</v>
      </c>
    </row>
    <row r="1336" spans="5:6" x14ac:dyDescent="0.25">
      <c r="E1336" s="16">
        <f t="shared" ca="1" si="40"/>
        <v>0.44373507649977095</v>
      </c>
      <c r="F1336" s="16">
        <f t="shared" ca="1" si="41"/>
        <v>17.435248180577332</v>
      </c>
    </row>
    <row r="1337" spans="5:6" x14ac:dyDescent="0.25">
      <c r="E1337" s="16">
        <f t="shared" ca="1" si="40"/>
        <v>0.99280212033344661</v>
      </c>
      <c r="F1337" s="16">
        <f t="shared" ca="1" si="41"/>
        <v>232.11510065532559</v>
      </c>
    </row>
    <row r="1338" spans="5:6" x14ac:dyDescent="0.25">
      <c r="E1338" s="16">
        <f t="shared" ca="1" si="40"/>
        <v>0.55289308862288189</v>
      </c>
      <c r="F1338" s="16">
        <f t="shared" ca="1" si="41"/>
        <v>22.942111498684334</v>
      </c>
    </row>
    <row r="1339" spans="5:6" x14ac:dyDescent="0.25">
      <c r="E1339" s="16">
        <f t="shared" ca="1" si="40"/>
        <v>0.5988347624653102</v>
      </c>
      <c r="F1339" s="16">
        <f t="shared" ca="1" si="41"/>
        <v>25.798908288808963</v>
      </c>
    </row>
    <row r="1340" spans="5:6" x14ac:dyDescent="0.25">
      <c r="E1340" s="16">
        <f t="shared" ca="1" si="40"/>
        <v>0.46767602978459788</v>
      </c>
      <c r="F1340" s="16">
        <f t="shared" ca="1" si="41"/>
        <v>18.520661842066804</v>
      </c>
    </row>
    <row r="1341" spans="5:6" x14ac:dyDescent="0.25">
      <c r="E1341" s="16">
        <f t="shared" ca="1" si="40"/>
        <v>0.57046248738144145</v>
      </c>
      <c r="F1341" s="16">
        <f t="shared" ca="1" si="41"/>
        <v>23.987952943896708</v>
      </c>
    </row>
    <row r="1342" spans="5:6" x14ac:dyDescent="0.25">
      <c r="E1342" s="16">
        <f t="shared" ca="1" si="40"/>
        <v>0.35011236075458974</v>
      </c>
      <c r="F1342" s="16">
        <f t="shared" ca="1" si="41"/>
        <v>13.666982212024195</v>
      </c>
    </row>
    <row r="1343" spans="5:6" x14ac:dyDescent="0.25">
      <c r="E1343" s="16">
        <f t="shared" ca="1" si="40"/>
        <v>0.36376957942056931</v>
      </c>
      <c r="F1343" s="16">
        <f t="shared" ca="1" si="41"/>
        <v>14.17669108155574</v>
      </c>
    </row>
    <row r="1344" spans="5:6" x14ac:dyDescent="0.25">
      <c r="E1344" s="16">
        <f t="shared" ca="1" si="40"/>
        <v>0.4809611443338575</v>
      </c>
      <c r="F1344" s="16">
        <f t="shared" ca="1" si="41"/>
        <v>19.149153988452451</v>
      </c>
    </row>
    <row r="1345" spans="5:6" x14ac:dyDescent="0.25">
      <c r="E1345" s="16">
        <f t="shared" ca="1" si="40"/>
        <v>0.23270995426575536</v>
      </c>
      <c r="F1345" s="16">
        <f t="shared" ca="1" si="41"/>
        <v>9.6798715043788892</v>
      </c>
    </row>
    <row r="1346" spans="5:6" x14ac:dyDescent="0.25">
      <c r="E1346" s="16">
        <f t="shared" ca="1" si="40"/>
        <v>0.56114164456351157</v>
      </c>
      <c r="F1346" s="16">
        <f t="shared" ca="1" si="41"/>
        <v>23.426417263406048</v>
      </c>
    </row>
    <row r="1347" spans="5:6" x14ac:dyDescent="0.25">
      <c r="E1347" s="16">
        <f t="shared" ca="1" si="40"/>
        <v>0.66935150310535729</v>
      </c>
      <c r="F1347" s="16">
        <f t="shared" ca="1" si="41"/>
        <v>31.128480674274307</v>
      </c>
    </row>
    <row r="1348" spans="5:6" x14ac:dyDescent="0.25">
      <c r="E1348" s="16">
        <f t="shared" ref="E1348:E1411" ca="1" si="42">RAND()</f>
        <v>0.34655415843406745</v>
      </c>
      <c r="F1348" s="16">
        <f t="shared" ref="F1348:F1411" ca="1" si="43">_xlfn.LOGNORM.INV(E1348,$C$3,$C$4)</f>
        <v>13.536092432449506</v>
      </c>
    </row>
    <row r="1349" spans="5:6" x14ac:dyDescent="0.25">
      <c r="E1349" s="16">
        <f t="shared" ca="1" si="42"/>
        <v>0.76597849045013766</v>
      </c>
      <c r="F1349" s="16">
        <f t="shared" ca="1" si="43"/>
        <v>41.498897706059658</v>
      </c>
    </row>
    <row r="1350" spans="5:6" x14ac:dyDescent="0.25">
      <c r="E1350" s="16">
        <f t="shared" ca="1" si="42"/>
        <v>0.22933274474867271</v>
      </c>
      <c r="F1350" s="16">
        <f t="shared" ca="1" si="43"/>
        <v>9.5730695466050282</v>
      </c>
    </row>
    <row r="1351" spans="5:6" x14ac:dyDescent="0.25">
      <c r="E1351" s="16">
        <f t="shared" ca="1" si="42"/>
        <v>0.48013750814027245</v>
      </c>
      <c r="F1351" s="16">
        <f t="shared" ca="1" si="43"/>
        <v>19.109613425264435</v>
      </c>
    </row>
    <row r="1352" spans="5:6" x14ac:dyDescent="0.25">
      <c r="E1352" s="16">
        <f t="shared" ca="1" si="42"/>
        <v>0.44205866739911459</v>
      </c>
      <c r="F1352" s="16">
        <f t="shared" ca="1" si="43"/>
        <v>17.361380175634043</v>
      </c>
    </row>
    <row r="1353" spans="5:6" x14ac:dyDescent="0.25">
      <c r="E1353" s="16">
        <f t="shared" ca="1" si="42"/>
        <v>0.8669110032831242</v>
      </c>
      <c r="F1353" s="16">
        <f t="shared" ca="1" si="43"/>
        <v>61.063074476669435</v>
      </c>
    </row>
    <row r="1354" spans="5:6" x14ac:dyDescent="0.25">
      <c r="E1354" s="16">
        <f t="shared" ca="1" si="42"/>
        <v>5.9349569515657064E-2</v>
      </c>
      <c r="F1354" s="16">
        <f t="shared" ca="1" si="43"/>
        <v>4.219610853808736</v>
      </c>
    </row>
    <row r="1355" spans="5:6" x14ac:dyDescent="0.25">
      <c r="E1355" s="16">
        <f t="shared" ca="1" si="42"/>
        <v>0.87031690745830592</v>
      </c>
      <c r="F1355" s="16">
        <f t="shared" ca="1" si="43"/>
        <v>62.046894115182646</v>
      </c>
    </row>
    <row r="1356" spans="5:6" x14ac:dyDescent="0.25">
      <c r="E1356" s="16">
        <f t="shared" ca="1" si="42"/>
        <v>0.19806821038837052</v>
      </c>
      <c r="F1356" s="16">
        <f t="shared" ca="1" si="43"/>
        <v>8.597387777286654</v>
      </c>
    </row>
    <row r="1357" spans="5:6" x14ac:dyDescent="0.25">
      <c r="E1357" s="16">
        <f t="shared" ca="1" si="42"/>
        <v>0.3738982049101478</v>
      </c>
      <c r="F1357" s="16">
        <f t="shared" ca="1" si="43"/>
        <v>14.562557383470129</v>
      </c>
    </row>
    <row r="1358" spans="5:6" x14ac:dyDescent="0.25">
      <c r="E1358" s="16">
        <f t="shared" ca="1" si="42"/>
        <v>9.8874390758663999E-2</v>
      </c>
      <c r="F1358" s="16">
        <f t="shared" ca="1" si="43"/>
        <v>5.5400753196872312</v>
      </c>
    </row>
    <row r="1359" spans="5:6" x14ac:dyDescent="0.25">
      <c r="E1359" s="16">
        <f t="shared" ca="1" si="42"/>
        <v>0.21381759313528947</v>
      </c>
      <c r="F1359" s="16">
        <f t="shared" ca="1" si="43"/>
        <v>9.0861852729050891</v>
      </c>
    </row>
    <row r="1360" spans="5:6" x14ac:dyDescent="0.25">
      <c r="E1360" s="16">
        <f t="shared" ca="1" si="42"/>
        <v>0.41506538419683026</v>
      </c>
      <c r="F1360" s="16">
        <f t="shared" ca="1" si="43"/>
        <v>16.207371088431845</v>
      </c>
    </row>
    <row r="1361" spans="5:6" x14ac:dyDescent="0.25">
      <c r="E1361" s="16">
        <f t="shared" ca="1" si="42"/>
        <v>0.20921549232048109</v>
      </c>
      <c r="F1361" s="16">
        <f t="shared" ca="1" si="43"/>
        <v>8.9428441394855653</v>
      </c>
    </row>
    <row r="1362" spans="5:6" x14ac:dyDescent="0.25">
      <c r="E1362" s="16">
        <f t="shared" ca="1" si="42"/>
        <v>0.34807466387037589</v>
      </c>
      <c r="F1362" s="16">
        <f t="shared" ca="1" si="43"/>
        <v>13.591930783615423</v>
      </c>
    </row>
    <row r="1363" spans="5:6" x14ac:dyDescent="0.25">
      <c r="E1363" s="16">
        <f t="shared" ca="1" si="42"/>
        <v>0.80510147670714194</v>
      </c>
      <c r="F1363" s="16">
        <f t="shared" ca="1" si="43"/>
        <v>47.464662170219327</v>
      </c>
    </row>
    <row r="1364" spans="5:6" x14ac:dyDescent="0.25">
      <c r="E1364" s="16">
        <f t="shared" ca="1" si="42"/>
        <v>0.28243227707851926</v>
      </c>
      <c r="F1364" s="16">
        <f t="shared" ca="1" si="43"/>
        <v>11.295098814023827</v>
      </c>
    </row>
    <row r="1365" spans="5:6" x14ac:dyDescent="0.25">
      <c r="E1365" s="16">
        <f t="shared" ca="1" si="42"/>
        <v>0.49080988660468516</v>
      </c>
      <c r="F1365" s="16">
        <f t="shared" ca="1" si="43"/>
        <v>19.628091189687261</v>
      </c>
    </row>
    <row r="1366" spans="5:6" x14ac:dyDescent="0.25">
      <c r="E1366" s="16">
        <f t="shared" ca="1" si="42"/>
        <v>0.8788063396183039</v>
      </c>
      <c r="F1366" s="16">
        <f t="shared" ca="1" si="43"/>
        <v>64.653386388510583</v>
      </c>
    </row>
    <row r="1367" spans="5:6" x14ac:dyDescent="0.25">
      <c r="E1367" s="16">
        <f t="shared" ca="1" si="42"/>
        <v>0.84988411418725174</v>
      </c>
      <c r="F1367" s="16">
        <f t="shared" ca="1" si="43"/>
        <v>56.595897040767369</v>
      </c>
    </row>
    <row r="1368" spans="5:6" x14ac:dyDescent="0.25">
      <c r="E1368" s="16">
        <f t="shared" ca="1" si="42"/>
        <v>0.32668993025856174</v>
      </c>
      <c r="F1368" s="16">
        <f t="shared" ca="1" si="43"/>
        <v>12.818996819370909</v>
      </c>
    </row>
    <row r="1369" spans="5:6" x14ac:dyDescent="0.25">
      <c r="E1369" s="16">
        <f t="shared" ca="1" si="42"/>
        <v>0.19767129217559598</v>
      </c>
      <c r="F1369" s="16">
        <f t="shared" ca="1" si="43"/>
        <v>8.5851285901320491</v>
      </c>
    </row>
    <row r="1370" spans="5:6" x14ac:dyDescent="0.25">
      <c r="E1370" s="16">
        <f t="shared" ca="1" si="42"/>
        <v>0.60299878783675298</v>
      </c>
      <c r="F1370" s="16">
        <f t="shared" ca="1" si="43"/>
        <v>26.078645927041318</v>
      </c>
    </row>
    <row r="1371" spans="5:6" x14ac:dyDescent="0.25">
      <c r="E1371" s="16">
        <f t="shared" ca="1" si="42"/>
        <v>0.24270791844114592</v>
      </c>
      <c r="F1371" s="16">
        <f t="shared" ca="1" si="43"/>
        <v>9.997964724764616</v>
      </c>
    </row>
    <row r="1372" spans="5:6" x14ac:dyDescent="0.25">
      <c r="E1372" s="16">
        <f t="shared" ca="1" si="42"/>
        <v>0.76229632942654879</v>
      </c>
      <c r="F1372" s="16">
        <f t="shared" ca="1" si="43"/>
        <v>41.00560131533009</v>
      </c>
    </row>
    <row r="1373" spans="5:6" x14ac:dyDescent="0.25">
      <c r="E1373" s="16">
        <f t="shared" ca="1" si="42"/>
        <v>0.10874254669304473</v>
      </c>
      <c r="F1373" s="16">
        <f t="shared" ca="1" si="43"/>
        <v>5.8518446535965376</v>
      </c>
    </row>
    <row r="1374" spans="5:6" x14ac:dyDescent="0.25">
      <c r="E1374" s="16">
        <f t="shared" ca="1" si="42"/>
        <v>0.76461010255979311</v>
      </c>
      <c r="F1374" s="16">
        <f t="shared" ca="1" si="43"/>
        <v>41.314389520066968</v>
      </c>
    </row>
    <row r="1375" spans="5:6" x14ac:dyDescent="0.25">
      <c r="E1375" s="16">
        <f t="shared" ca="1" si="42"/>
        <v>0.49560554555581759</v>
      </c>
      <c r="F1375" s="16">
        <f t="shared" ca="1" si="43"/>
        <v>19.865499098592863</v>
      </c>
    </row>
    <row r="1376" spans="5:6" x14ac:dyDescent="0.25">
      <c r="E1376" s="16">
        <f t="shared" ca="1" si="42"/>
        <v>0.79204677486525343</v>
      </c>
      <c r="F1376" s="16">
        <f t="shared" ca="1" si="43"/>
        <v>45.310718486488931</v>
      </c>
    </row>
    <row r="1377" spans="5:6" x14ac:dyDescent="0.25">
      <c r="E1377" s="16">
        <f t="shared" ca="1" si="42"/>
        <v>0.1863732432445141</v>
      </c>
      <c r="F1377" s="16">
        <f t="shared" ca="1" si="43"/>
        <v>8.2371912936454468</v>
      </c>
    </row>
    <row r="1378" spans="5:6" x14ac:dyDescent="0.25">
      <c r="E1378" s="16">
        <f t="shared" ca="1" si="42"/>
        <v>0.46842959627333547</v>
      </c>
      <c r="F1378" s="16">
        <f t="shared" ca="1" si="43"/>
        <v>18.555791598183092</v>
      </c>
    </row>
    <row r="1379" spans="5:6" x14ac:dyDescent="0.25">
      <c r="E1379" s="16">
        <f t="shared" ca="1" si="42"/>
        <v>0.49609635511265116</v>
      </c>
      <c r="F1379" s="16">
        <f t="shared" ca="1" si="43"/>
        <v>19.889955532665756</v>
      </c>
    </row>
    <row r="1380" spans="5:6" x14ac:dyDescent="0.25">
      <c r="E1380" s="16">
        <f t="shared" ca="1" si="42"/>
        <v>0.63650354590302061</v>
      </c>
      <c r="F1380" s="16">
        <f t="shared" ca="1" si="43"/>
        <v>28.477901792868952</v>
      </c>
    </row>
    <row r="1381" spans="5:6" x14ac:dyDescent="0.25">
      <c r="E1381" s="16">
        <f t="shared" ca="1" si="42"/>
        <v>0.31799263863333582</v>
      </c>
      <c r="F1381" s="16">
        <f t="shared" ca="1" si="43"/>
        <v>12.511904302437348</v>
      </c>
    </row>
    <row r="1382" spans="5:6" x14ac:dyDescent="0.25">
      <c r="E1382" s="16">
        <f t="shared" ca="1" si="42"/>
        <v>0.77831410826592196</v>
      </c>
      <c r="F1382" s="16">
        <f t="shared" ca="1" si="43"/>
        <v>43.229013731712591</v>
      </c>
    </row>
    <row r="1383" spans="5:6" x14ac:dyDescent="0.25">
      <c r="E1383" s="16">
        <f t="shared" ca="1" si="42"/>
        <v>7.4846695117860351E-2</v>
      </c>
      <c r="F1383" s="16">
        <f t="shared" ca="1" si="43"/>
        <v>4.7558939537576324</v>
      </c>
    </row>
    <row r="1384" spans="5:6" x14ac:dyDescent="0.25">
      <c r="E1384" s="16">
        <f t="shared" ca="1" si="42"/>
        <v>0.28293247845536462</v>
      </c>
      <c r="F1384" s="16">
        <f t="shared" ca="1" si="43"/>
        <v>11.311817930721128</v>
      </c>
    </row>
    <row r="1385" spans="5:6" x14ac:dyDescent="0.25">
      <c r="E1385" s="16">
        <f t="shared" ca="1" si="42"/>
        <v>0.25419267743388918</v>
      </c>
      <c r="F1385" s="16">
        <f t="shared" ca="1" si="43"/>
        <v>10.367190467366235</v>
      </c>
    </row>
    <row r="1386" spans="5:6" x14ac:dyDescent="0.25">
      <c r="E1386" s="16">
        <f t="shared" ca="1" si="42"/>
        <v>0.73689537746901335</v>
      </c>
      <c r="F1386" s="16">
        <f t="shared" ca="1" si="43"/>
        <v>37.856520224330453</v>
      </c>
    </row>
    <row r="1387" spans="5:6" x14ac:dyDescent="0.25">
      <c r="E1387" s="16">
        <f t="shared" ca="1" si="42"/>
        <v>0.7764262052099038</v>
      </c>
      <c r="F1387" s="16">
        <f t="shared" ca="1" si="43"/>
        <v>42.956114884452752</v>
      </c>
    </row>
    <row r="1388" spans="5:6" x14ac:dyDescent="0.25">
      <c r="E1388" s="16">
        <f t="shared" ca="1" si="42"/>
        <v>0.23059251942027381</v>
      </c>
      <c r="F1388" s="16">
        <f t="shared" ca="1" si="43"/>
        <v>9.6128724709578695</v>
      </c>
    </row>
    <row r="1389" spans="5:6" x14ac:dyDescent="0.25">
      <c r="E1389" s="16">
        <f t="shared" ca="1" si="42"/>
        <v>0.10729395454172197</v>
      </c>
      <c r="F1389" s="16">
        <f t="shared" ca="1" si="43"/>
        <v>5.8063474476678314</v>
      </c>
    </row>
    <row r="1390" spans="5:6" x14ac:dyDescent="0.25">
      <c r="E1390" s="16">
        <f t="shared" ca="1" si="42"/>
        <v>0.36434064888760154</v>
      </c>
      <c r="F1390" s="16">
        <f t="shared" ca="1" si="43"/>
        <v>14.198264905500618</v>
      </c>
    </row>
    <row r="1391" spans="5:6" x14ac:dyDescent="0.25">
      <c r="E1391" s="16">
        <f t="shared" ca="1" si="42"/>
        <v>0.65030642843036024</v>
      </c>
      <c r="F1391" s="16">
        <f t="shared" ca="1" si="43"/>
        <v>29.551895614682802</v>
      </c>
    </row>
    <row r="1392" spans="5:6" x14ac:dyDescent="0.25">
      <c r="E1392" s="16">
        <f t="shared" ca="1" si="42"/>
        <v>1.7794397766136338E-2</v>
      </c>
      <c r="F1392" s="16">
        <f t="shared" ca="1" si="43"/>
        <v>2.4556839358491276</v>
      </c>
    </row>
    <row r="1393" spans="5:6" x14ac:dyDescent="0.25">
      <c r="E1393" s="16">
        <f t="shared" ca="1" si="42"/>
        <v>0.99338214726029916</v>
      </c>
      <c r="F1393" s="16">
        <f t="shared" ca="1" si="43"/>
        <v>239.21516559903372</v>
      </c>
    </row>
    <row r="1394" spans="5:6" x14ac:dyDescent="0.25">
      <c r="E1394" s="16">
        <f t="shared" ca="1" si="42"/>
        <v>0.46932441165035821</v>
      </c>
      <c r="F1394" s="16">
        <f t="shared" ca="1" si="43"/>
        <v>18.597585783544773</v>
      </c>
    </row>
    <row r="1395" spans="5:6" x14ac:dyDescent="0.25">
      <c r="E1395" s="16">
        <f t="shared" ca="1" si="42"/>
        <v>0.69384907764806947</v>
      </c>
      <c r="F1395" s="16">
        <f t="shared" ca="1" si="43"/>
        <v>33.341086614496234</v>
      </c>
    </row>
    <row r="1396" spans="5:6" x14ac:dyDescent="0.25">
      <c r="E1396" s="16">
        <f t="shared" ca="1" si="42"/>
        <v>8.5597912630503648E-2</v>
      </c>
      <c r="F1396" s="16">
        <f t="shared" ca="1" si="43"/>
        <v>5.1121932279714022</v>
      </c>
    </row>
    <row r="1397" spans="5:6" x14ac:dyDescent="0.25">
      <c r="E1397" s="16">
        <f t="shared" ca="1" si="42"/>
        <v>7.1695864161807288E-2</v>
      </c>
      <c r="F1397" s="16">
        <f t="shared" ca="1" si="43"/>
        <v>4.649331632298507</v>
      </c>
    </row>
    <row r="1398" spans="5:6" x14ac:dyDescent="0.25">
      <c r="E1398" s="16">
        <f t="shared" ca="1" si="42"/>
        <v>0.67184279372400446</v>
      </c>
      <c r="F1398" s="16">
        <f t="shared" ca="1" si="43"/>
        <v>31.343515120251038</v>
      </c>
    </row>
    <row r="1399" spans="5:6" x14ac:dyDescent="0.25">
      <c r="E1399" s="16">
        <f t="shared" ca="1" si="42"/>
        <v>0.2770780548518661</v>
      </c>
      <c r="F1399" s="16">
        <f t="shared" ca="1" si="43"/>
        <v>11.116785678097083</v>
      </c>
    </row>
    <row r="1400" spans="5:6" x14ac:dyDescent="0.25">
      <c r="E1400" s="16">
        <f t="shared" ca="1" si="42"/>
        <v>0.60362572028763062</v>
      </c>
      <c r="F1400" s="16">
        <f t="shared" ca="1" si="43"/>
        <v>26.121092912914207</v>
      </c>
    </row>
    <row r="1401" spans="5:6" x14ac:dyDescent="0.25">
      <c r="E1401" s="16">
        <f t="shared" ca="1" si="42"/>
        <v>0.69580848937460282</v>
      </c>
      <c r="F1401" s="16">
        <f t="shared" ca="1" si="43"/>
        <v>33.528068380934499</v>
      </c>
    </row>
    <row r="1402" spans="5:6" x14ac:dyDescent="0.25">
      <c r="E1402" s="16">
        <f t="shared" ca="1" si="42"/>
        <v>0.19646938668889835</v>
      </c>
      <c r="F1402" s="16">
        <f t="shared" ca="1" si="43"/>
        <v>8.5480225461030255</v>
      </c>
    </row>
    <row r="1403" spans="5:6" x14ac:dyDescent="0.25">
      <c r="E1403" s="16">
        <f t="shared" ca="1" si="42"/>
        <v>0.65357029446875314</v>
      </c>
      <c r="F1403" s="16">
        <f t="shared" ca="1" si="43"/>
        <v>29.813985969840022</v>
      </c>
    </row>
    <row r="1404" spans="5:6" x14ac:dyDescent="0.25">
      <c r="E1404" s="16">
        <f t="shared" ca="1" si="42"/>
        <v>0.40322144098360513</v>
      </c>
      <c r="F1404" s="16">
        <f t="shared" ca="1" si="43"/>
        <v>15.720765801638485</v>
      </c>
    </row>
    <row r="1405" spans="5:6" x14ac:dyDescent="0.25">
      <c r="E1405" s="16">
        <f t="shared" ca="1" si="42"/>
        <v>0.38366307339927963</v>
      </c>
      <c r="F1405" s="16">
        <f t="shared" ca="1" si="43"/>
        <v>14.941249182746718</v>
      </c>
    </row>
    <row r="1406" spans="5:6" x14ac:dyDescent="0.25">
      <c r="E1406" s="16">
        <f t="shared" ca="1" si="42"/>
        <v>0.68676308213286852</v>
      </c>
      <c r="F1406" s="16">
        <f t="shared" ca="1" si="43"/>
        <v>32.677799134794057</v>
      </c>
    </row>
    <row r="1407" spans="5:6" x14ac:dyDescent="0.25">
      <c r="E1407" s="16">
        <f t="shared" ca="1" si="42"/>
        <v>0.8030841046816567</v>
      </c>
      <c r="F1407" s="16">
        <f t="shared" ca="1" si="43"/>
        <v>47.119597790547935</v>
      </c>
    </row>
    <row r="1408" spans="5:6" x14ac:dyDescent="0.25">
      <c r="E1408" s="16">
        <f t="shared" ca="1" si="42"/>
        <v>0.10120266167761094</v>
      </c>
      <c r="F1408" s="16">
        <f t="shared" ca="1" si="43"/>
        <v>5.6140445240875438</v>
      </c>
    </row>
    <row r="1409" spans="5:6" x14ac:dyDescent="0.25">
      <c r="E1409" s="16">
        <f t="shared" ca="1" si="42"/>
        <v>0.73131892821347</v>
      </c>
      <c r="F1409" s="16">
        <f t="shared" ca="1" si="43"/>
        <v>37.218532933161462</v>
      </c>
    </row>
    <row r="1410" spans="5:6" x14ac:dyDescent="0.25">
      <c r="E1410" s="16">
        <f t="shared" ca="1" si="42"/>
        <v>0.12044767124119349</v>
      </c>
      <c r="F1410" s="16">
        <f t="shared" ca="1" si="43"/>
        <v>6.2167556802757229</v>
      </c>
    </row>
    <row r="1411" spans="5:6" x14ac:dyDescent="0.25">
      <c r="E1411" s="16">
        <f t="shared" ca="1" si="42"/>
        <v>0.14450424837159603</v>
      </c>
      <c r="F1411" s="16">
        <f t="shared" ca="1" si="43"/>
        <v>6.9566691267929253</v>
      </c>
    </row>
    <row r="1412" spans="5:6" x14ac:dyDescent="0.25">
      <c r="E1412" s="16">
        <f t="shared" ref="E1412:E1475" ca="1" si="44">RAND()</f>
        <v>0.40643206596651626</v>
      </c>
      <c r="F1412" s="16">
        <f t="shared" ref="F1412:F1475" ca="1" si="45">_xlfn.LOGNORM.INV(E1412,$C$3,$C$4)</f>
        <v>15.851549525377417</v>
      </c>
    </row>
    <row r="1413" spans="5:6" x14ac:dyDescent="0.25">
      <c r="E1413" s="16">
        <f t="shared" ca="1" si="44"/>
        <v>0.69761945379918566</v>
      </c>
      <c r="F1413" s="16">
        <f t="shared" ca="1" si="45"/>
        <v>33.702297961446163</v>
      </c>
    </row>
    <row r="1414" spans="5:6" x14ac:dyDescent="0.25">
      <c r="E1414" s="16">
        <f t="shared" ca="1" si="44"/>
        <v>0.33829783557023463</v>
      </c>
      <c r="F1414" s="16">
        <f t="shared" ca="1" si="45"/>
        <v>13.235291801732672</v>
      </c>
    </row>
    <row r="1415" spans="5:6" x14ac:dyDescent="0.25">
      <c r="E1415" s="16">
        <f t="shared" ca="1" si="44"/>
        <v>0.32400762239708814</v>
      </c>
      <c r="F1415" s="16">
        <f t="shared" ca="1" si="45"/>
        <v>12.723858094322649</v>
      </c>
    </row>
    <row r="1416" spans="5:6" x14ac:dyDescent="0.25">
      <c r="E1416" s="16">
        <f t="shared" ca="1" si="44"/>
        <v>0.14946708274855924</v>
      </c>
      <c r="F1416" s="16">
        <f t="shared" ca="1" si="45"/>
        <v>7.1084076249851087</v>
      </c>
    </row>
    <row r="1417" spans="5:6" x14ac:dyDescent="0.25">
      <c r="E1417" s="16">
        <f t="shared" ca="1" si="44"/>
        <v>6.2689920050626236E-2</v>
      </c>
      <c r="F1417" s="16">
        <f t="shared" ca="1" si="45"/>
        <v>4.338036805908807</v>
      </c>
    </row>
    <row r="1418" spans="5:6" x14ac:dyDescent="0.25">
      <c r="E1418" s="16">
        <f t="shared" ca="1" si="44"/>
        <v>0.47499667450837668</v>
      </c>
      <c r="F1418" s="16">
        <f t="shared" ca="1" si="45"/>
        <v>18.864556988260485</v>
      </c>
    </row>
    <row r="1419" spans="5:6" x14ac:dyDescent="0.25">
      <c r="E1419" s="16">
        <f t="shared" ca="1" si="44"/>
        <v>0.58805126393946638</v>
      </c>
      <c r="F1419" s="16">
        <f t="shared" ca="1" si="45"/>
        <v>25.091645600296058</v>
      </c>
    </row>
    <row r="1420" spans="5:6" x14ac:dyDescent="0.25">
      <c r="E1420" s="16">
        <f t="shared" ca="1" si="44"/>
        <v>0.17486120860271048</v>
      </c>
      <c r="F1420" s="16">
        <f t="shared" ca="1" si="45"/>
        <v>7.884289852425213</v>
      </c>
    </row>
    <row r="1421" spans="5:6" x14ac:dyDescent="0.25">
      <c r="E1421" s="16">
        <f t="shared" ca="1" si="44"/>
        <v>1.3637562475865894E-2</v>
      </c>
      <c r="F1421" s="16">
        <f t="shared" ca="1" si="45"/>
        <v>2.2087844961673198</v>
      </c>
    </row>
    <row r="1422" spans="5:6" x14ac:dyDescent="0.25">
      <c r="E1422" s="16">
        <f t="shared" ca="1" si="44"/>
        <v>0.10399394466000211</v>
      </c>
      <c r="F1422" s="16">
        <f t="shared" ca="1" si="45"/>
        <v>5.7023734677607507</v>
      </c>
    </row>
    <row r="1423" spans="5:6" x14ac:dyDescent="0.25">
      <c r="E1423" s="16">
        <f t="shared" ca="1" si="44"/>
        <v>0.32191081944002353</v>
      </c>
      <c r="F1423" s="16">
        <f t="shared" ca="1" si="45"/>
        <v>12.649755057284331</v>
      </c>
    </row>
    <row r="1424" spans="5:6" x14ac:dyDescent="0.25">
      <c r="E1424" s="16">
        <f t="shared" ca="1" si="44"/>
        <v>0.83243704284403142</v>
      </c>
      <c r="F1424" s="16">
        <f t="shared" ca="1" si="45"/>
        <v>52.659173977675444</v>
      </c>
    </row>
    <row r="1425" spans="5:6" x14ac:dyDescent="0.25">
      <c r="E1425" s="16">
        <f t="shared" ca="1" si="44"/>
        <v>0.28313203316416846</v>
      </c>
      <c r="F1425" s="16">
        <f t="shared" ca="1" si="45"/>
        <v>11.318490937739098</v>
      </c>
    </row>
    <row r="1426" spans="5:6" x14ac:dyDescent="0.25">
      <c r="E1426" s="16">
        <f t="shared" ca="1" si="44"/>
        <v>0.72148252660697021</v>
      </c>
      <c r="F1426" s="16">
        <f t="shared" ca="1" si="45"/>
        <v>36.134615889664971</v>
      </c>
    </row>
    <row r="1427" spans="5:6" x14ac:dyDescent="0.25">
      <c r="E1427" s="16">
        <f t="shared" ca="1" si="44"/>
        <v>0.19570434570674577</v>
      </c>
      <c r="F1427" s="16">
        <f t="shared" ca="1" si="45"/>
        <v>8.5244159352142042</v>
      </c>
    </row>
    <row r="1428" spans="5:6" x14ac:dyDescent="0.25">
      <c r="E1428" s="16">
        <f t="shared" ca="1" si="44"/>
        <v>0.14867580815005621</v>
      </c>
      <c r="F1428" s="16">
        <f t="shared" ca="1" si="45"/>
        <v>7.0842247224669803</v>
      </c>
    </row>
    <row r="1429" spans="5:6" x14ac:dyDescent="0.25">
      <c r="E1429" s="16">
        <f t="shared" ca="1" si="44"/>
        <v>0.18971030334290273</v>
      </c>
      <c r="F1429" s="16">
        <f t="shared" ca="1" si="45"/>
        <v>8.3397701142792169</v>
      </c>
    </row>
    <row r="1430" spans="5:6" x14ac:dyDescent="0.25">
      <c r="E1430" s="16">
        <f t="shared" ca="1" si="44"/>
        <v>8.9093207960408982E-2</v>
      </c>
      <c r="F1430" s="16">
        <f t="shared" ca="1" si="45"/>
        <v>5.2259673093719057</v>
      </c>
    </row>
    <row r="1431" spans="5:6" x14ac:dyDescent="0.25">
      <c r="E1431" s="16">
        <f t="shared" ca="1" si="44"/>
        <v>0.54921395359016623</v>
      </c>
      <c r="F1431" s="16">
        <f t="shared" ca="1" si="45"/>
        <v>22.72977295637504</v>
      </c>
    </row>
    <row r="1432" spans="5:6" x14ac:dyDescent="0.25">
      <c r="E1432" s="16">
        <f t="shared" ca="1" si="44"/>
        <v>0.35218722200525487</v>
      </c>
      <c r="F1432" s="16">
        <f t="shared" ca="1" si="45"/>
        <v>13.743663793128809</v>
      </c>
    </row>
    <row r="1433" spans="5:6" x14ac:dyDescent="0.25">
      <c r="E1433" s="16">
        <f t="shared" ca="1" si="44"/>
        <v>0.73652776608462867</v>
      </c>
      <c r="F1433" s="16">
        <f t="shared" ca="1" si="45"/>
        <v>37.813916294841121</v>
      </c>
    </row>
    <row r="1434" spans="5:6" x14ac:dyDescent="0.25">
      <c r="E1434" s="16">
        <f t="shared" ca="1" si="44"/>
        <v>0.88479005858720572</v>
      </c>
      <c r="F1434" s="16">
        <f t="shared" ca="1" si="45"/>
        <v>66.638198103443031</v>
      </c>
    </row>
    <row r="1435" spans="5:6" x14ac:dyDescent="0.25">
      <c r="E1435" s="16">
        <f t="shared" ca="1" si="44"/>
        <v>0.19139478536373089</v>
      </c>
      <c r="F1435" s="16">
        <f t="shared" ca="1" si="45"/>
        <v>8.3916070646376486</v>
      </c>
    </row>
    <row r="1436" spans="5:6" x14ac:dyDescent="0.25">
      <c r="E1436" s="16">
        <f t="shared" ca="1" si="44"/>
        <v>0.43500325434792053</v>
      </c>
      <c r="F1436" s="16">
        <f t="shared" ca="1" si="45"/>
        <v>17.053403135137902</v>
      </c>
    </row>
    <row r="1437" spans="5:6" x14ac:dyDescent="0.25">
      <c r="E1437" s="16">
        <f t="shared" ca="1" si="44"/>
        <v>8.0121043428179828E-2</v>
      </c>
      <c r="F1437" s="16">
        <f t="shared" ca="1" si="45"/>
        <v>4.931988089167894</v>
      </c>
    </row>
    <row r="1438" spans="5:6" x14ac:dyDescent="0.25">
      <c r="E1438" s="16">
        <f t="shared" ca="1" si="44"/>
        <v>0.57068679065929884</v>
      </c>
      <c r="F1438" s="16">
        <f t="shared" ca="1" si="45"/>
        <v>24.001658930886901</v>
      </c>
    </row>
    <row r="1439" spans="5:6" x14ac:dyDescent="0.25">
      <c r="E1439" s="16">
        <f t="shared" ca="1" si="44"/>
        <v>0.15956446017635018</v>
      </c>
      <c r="F1439" s="16">
        <f t="shared" ca="1" si="45"/>
        <v>7.4168205804679426</v>
      </c>
    </row>
    <row r="1440" spans="5:6" x14ac:dyDescent="0.25">
      <c r="E1440" s="16">
        <f t="shared" ca="1" si="44"/>
        <v>0.64984934849281695</v>
      </c>
      <c r="F1440" s="16">
        <f t="shared" ca="1" si="45"/>
        <v>29.515447508262096</v>
      </c>
    </row>
    <row r="1441" spans="5:6" x14ac:dyDescent="0.25">
      <c r="E1441" s="16">
        <f t="shared" ca="1" si="44"/>
        <v>0.30211300043124412</v>
      </c>
      <c r="F1441" s="16">
        <f t="shared" ca="1" si="45"/>
        <v>11.961187938948489</v>
      </c>
    </row>
    <row r="1442" spans="5:6" x14ac:dyDescent="0.25">
      <c r="E1442" s="16">
        <f t="shared" ca="1" si="44"/>
        <v>0.12469717814776737</v>
      </c>
      <c r="F1442" s="16">
        <f t="shared" ca="1" si="45"/>
        <v>6.3482445004889971</v>
      </c>
    </row>
    <row r="1443" spans="5:6" x14ac:dyDescent="0.25">
      <c r="E1443" s="16">
        <f t="shared" ca="1" si="44"/>
        <v>0.46851270089688835</v>
      </c>
      <c r="F1443" s="16">
        <f t="shared" ca="1" si="45"/>
        <v>18.55966952045361</v>
      </c>
    </row>
    <row r="1444" spans="5:6" x14ac:dyDescent="0.25">
      <c r="E1444" s="16">
        <f t="shared" ca="1" si="44"/>
        <v>0.74597430624472516</v>
      </c>
      <c r="F1444" s="16">
        <f t="shared" ca="1" si="45"/>
        <v>38.934273051861318</v>
      </c>
    </row>
    <row r="1445" spans="5:6" x14ac:dyDescent="0.25">
      <c r="E1445" s="16">
        <f t="shared" ca="1" si="44"/>
        <v>0.98564779632410437</v>
      </c>
      <c r="F1445" s="16">
        <f t="shared" ca="1" si="45"/>
        <v>179.02445806536343</v>
      </c>
    </row>
    <row r="1446" spans="5:6" x14ac:dyDescent="0.25">
      <c r="E1446" s="16">
        <f t="shared" ca="1" si="44"/>
        <v>0.19271943296333871</v>
      </c>
      <c r="F1446" s="16">
        <f t="shared" ca="1" si="45"/>
        <v>8.4323992954332425</v>
      </c>
    </row>
    <row r="1447" spans="5:6" x14ac:dyDescent="0.25">
      <c r="E1447" s="16">
        <f t="shared" ca="1" si="44"/>
        <v>0.67148937518849772</v>
      </c>
      <c r="F1447" s="16">
        <f t="shared" ca="1" si="45"/>
        <v>31.312879815011858</v>
      </c>
    </row>
    <row r="1448" spans="5:6" x14ac:dyDescent="0.25">
      <c r="E1448" s="16">
        <f t="shared" ca="1" si="44"/>
        <v>0.49293005207273088</v>
      </c>
      <c r="F1448" s="16">
        <f t="shared" ca="1" si="45"/>
        <v>19.732703607085693</v>
      </c>
    </row>
    <row r="1449" spans="5:6" x14ac:dyDescent="0.25">
      <c r="E1449" s="16">
        <f t="shared" ca="1" si="44"/>
        <v>1.4348046206864029E-2</v>
      </c>
      <c r="F1449" s="16">
        <f t="shared" ca="1" si="45"/>
        <v>2.2532272476155852</v>
      </c>
    </row>
    <row r="1450" spans="5:6" x14ac:dyDescent="0.25">
      <c r="E1450" s="16">
        <f t="shared" ca="1" si="44"/>
        <v>0.71081379020910107</v>
      </c>
      <c r="F1450" s="16">
        <f t="shared" ca="1" si="45"/>
        <v>35.014549561964778</v>
      </c>
    </row>
    <row r="1451" spans="5:6" x14ac:dyDescent="0.25">
      <c r="E1451" s="16">
        <f t="shared" ca="1" si="44"/>
        <v>0.57884570739270613</v>
      </c>
      <c r="F1451" s="16">
        <f t="shared" ca="1" si="45"/>
        <v>24.506573770256807</v>
      </c>
    </row>
    <row r="1452" spans="5:6" x14ac:dyDescent="0.25">
      <c r="E1452" s="16">
        <f t="shared" ca="1" si="44"/>
        <v>0.38084003247470011</v>
      </c>
      <c r="F1452" s="16">
        <f t="shared" ca="1" si="45"/>
        <v>14.831075803558363</v>
      </c>
    </row>
    <row r="1453" spans="5:6" x14ac:dyDescent="0.25">
      <c r="E1453" s="16">
        <f t="shared" ca="1" si="44"/>
        <v>4.5092631732392641E-2</v>
      </c>
      <c r="F1453" s="16">
        <f t="shared" ca="1" si="45"/>
        <v>3.6898239443194774</v>
      </c>
    </row>
    <row r="1454" spans="5:6" x14ac:dyDescent="0.25">
      <c r="E1454" s="16">
        <f t="shared" ca="1" si="44"/>
        <v>0.26929700867424078</v>
      </c>
      <c r="F1454" s="16">
        <f t="shared" ca="1" si="45"/>
        <v>10.859708834206844</v>
      </c>
    </row>
    <row r="1455" spans="5:6" x14ac:dyDescent="0.25">
      <c r="E1455" s="16">
        <f t="shared" ca="1" si="44"/>
        <v>8.1332487186463132E-2</v>
      </c>
      <c r="F1455" s="16">
        <f t="shared" ca="1" si="45"/>
        <v>4.9720664259828711</v>
      </c>
    </row>
    <row r="1456" spans="5:6" x14ac:dyDescent="0.25">
      <c r="E1456" s="16">
        <f t="shared" ca="1" si="44"/>
        <v>0.83759334351781034</v>
      </c>
      <c r="F1456" s="16">
        <f t="shared" ca="1" si="45"/>
        <v>53.764575827577509</v>
      </c>
    </row>
    <row r="1457" spans="5:6" x14ac:dyDescent="0.25">
      <c r="E1457" s="16">
        <f t="shared" ca="1" si="44"/>
        <v>0.69350993174074593</v>
      </c>
      <c r="F1457" s="16">
        <f t="shared" ca="1" si="45"/>
        <v>33.308882489123206</v>
      </c>
    </row>
    <row r="1458" spans="5:6" x14ac:dyDescent="0.25">
      <c r="E1458" s="16">
        <f t="shared" ca="1" si="44"/>
        <v>8.6079333812097314E-2</v>
      </c>
      <c r="F1458" s="16">
        <f t="shared" ca="1" si="45"/>
        <v>5.1279175726259476</v>
      </c>
    </row>
    <row r="1459" spans="5:6" x14ac:dyDescent="0.25">
      <c r="E1459" s="16">
        <f t="shared" ca="1" si="44"/>
        <v>0.12055292198192979</v>
      </c>
      <c r="F1459" s="16">
        <f t="shared" ca="1" si="45"/>
        <v>6.2200178909586317</v>
      </c>
    </row>
    <row r="1460" spans="5:6" x14ac:dyDescent="0.25">
      <c r="E1460" s="16">
        <f t="shared" ca="1" si="44"/>
        <v>0.54072043147146087</v>
      </c>
      <c r="F1460" s="16">
        <f t="shared" ca="1" si="45"/>
        <v>22.247927798344065</v>
      </c>
    </row>
    <row r="1461" spans="5:6" x14ac:dyDescent="0.25">
      <c r="E1461" s="16">
        <f t="shared" ca="1" si="44"/>
        <v>0.93581938154988908</v>
      </c>
      <c r="F1461" s="16">
        <f t="shared" ca="1" si="45"/>
        <v>91.89035355216329</v>
      </c>
    </row>
    <row r="1462" spans="5:6" x14ac:dyDescent="0.25">
      <c r="E1462" s="16">
        <f t="shared" ca="1" si="44"/>
        <v>0.20971376272055386</v>
      </c>
      <c r="F1462" s="16">
        <f t="shared" ca="1" si="45"/>
        <v>8.9583420388922459</v>
      </c>
    </row>
    <row r="1463" spans="5:6" x14ac:dyDescent="0.25">
      <c r="E1463" s="16">
        <f t="shared" ca="1" si="44"/>
        <v>0.16954877705188298</v>
      </c>
      <c r="F1463" s="16">
        <f t="shared" ca="1" si="45"/>
        <v>7.7218202098421553</v>
      </c>
    </row>
    <row r="1464" spans="5:6" x14ac:dyDescent="0.25">
      <c r="E1464" s="16">
        <f t="shared" ca="1" si="44"/>
        <v>2.323429418140821E-2</v>
      </c>
      <c r="F1464" s="16">
        <f t="shared" ca="1" si="45"/>
        <v>2.7425499250176091</v>
      </c>
    </row>
    <row r="1465" spans="5:6" x14ac:dyDescent="0.25">
      <c r="E1465" s="16">
        <f t="shared" ca="1" si="44"/>
        <v>0.99146630241648737</v>
      </c>
      <c r="F1465" s="16">
        <f t="shared" ca="1" si="45"/>
        <v>218.1652179374185</v>
      </c>
    </row>
    <row r="1466" spans="5:6" x14ac:dyDescent="0.25">
      <c r="E1466" s="16">
        <f t="shared" ca="1" si="44"/>
        <v>0.37165657123935414</v>
      </c>
      <c r="F1466" s="16">
        <f t="shared" ca="1" si="45"/>
        <v>14.476562212051387</v>
      </c>
    </row>
    <row r="1467" spans="5:6" x14ac:dyDescent="0.25">
      <c r="E1467" s="16">
        <f t="shared" ca="1" si="44"/>
        <v>0.84764352944496935</v>
      </c>
      <c r="F1467" s="16">
        <f t="shared" ca="1" si="45"/>
        <v>56.057562635295476</v>
      </c>
    </row>
    <row r="1468" spans="5:6" x14ac:dyDescent="0.25">
      <c r="E1468" s="16">
        <f t="shared" ca="1" si="44"/>
        <v>0.16287973390730803</v>
      </c>
      <c r="F1468" s="16">
        <f t="shared" ca="1" si="45"/>
        <v>7.5180654449770241</v>
      </c>
    </row>
    <row r="1469" spans="5:6" x14ac:dyDescent="0.25">
      <c r="E1469" s="16">
        <f t="shared" ca="1" si="44"/>
        <v>0.71305923113785952</v>
      </c>
      <c r="F1469" s="16">
        <f t="shared" ca="1" si="45"/>
        <v>35.245722959183688</v>
      </c>
    </row>
    <row r="1470" spans="5:6" x14ac:dyDescent="0.25">
      <c r="E1470" s="16">
        <f t="shared" ca="1" si="44"/>
        <v>0.68197721082571472</v>
      </c>
      <c r="F1470" s="16">
        <f t="shared" ca="1" si="45"/>
        <v>32.240870958208113</v>
      </c>
    </row>
    <row r="1471" spans="5:6" x14ac:dyDescent="0.25">
      <c r="E1471" s="16">
        <f t="shared" ca="1" si="44"/>
        <v>0.75285671508553575</v>
      </c>
      <c r="F1471" s="16">
        <f t="shared" ca="1" si="45"/>
        <v>39.785675463405845</v>
      </c>
    </row>
    <row r="1472" spans="5:6" x14ac:dyDescent="0.25">
      <c r="E1472" s="16">
        <f t="shared" ca="1" si="44"/>
        <v>0.54863891344775506</v>
      </c>
      <c r="F1472" s="16">
        <f t="shared" ca="1" si="45"/>
        <v>22.696785379185489</v>
      </c>
    </row>
    <row r="1473" spans="5:6" x14ac:dyDescent="0.25">
      <c r="E1473" s="16">
        <f t="shared" ca="1" si="44"/>
        <v>0.40248727727808287</v>
      </c>
      <c r="F1473" s="16">
        <f t="shared" ca="1" si="45"/>
        <v>15.690975011328426</v>
      </c>
    </row>
    <row r="1474" spans="5:6" x14ac:dyDescent="0.25">
      <c r="E1474" s="16">
        <f t="shared" ca="1" si="44"/>
        <v>0.55863389494575555</v>
      </c>
      <c r="F1474" s="16">
        <f t="shared" ca="1" si="45"/>
        <v>23.277949754685121</v>
      </c>
    </row>
    <row r="1475" spans="5:6" x14ac:dyDescent="0.25">
      <c r="E1475" s="16">
        <f t="shared" ca="1" si="44"/>
        <v>0.6319410405058854</v>
      </c>
      <c r="F1475" s="16">
        <f t="shared" ca="1" si="45"/>
        <v>28.134558157945126</v>
      </c>
    </row>
    <row r="1476" spans="5:6" x14ac:dyDescent="0.25">
      <c r="E1476" s="16">
        <f t="shared" ref="E1476:E1539" ca="1" si="46">RAND()</f>
        <v>0.47859773326646449</v>
      </c>
      <c r="F1476" s="16">
        <f t="shared" ref="F1476:F1539" ca="1" si="47">_xlfn.LOGNORM.INV(E1476,$C$3,$C$4)</f>
        <v>19.03590083050689</v>
      </c>
    </row>
    <row r="1477" spans="5:6" x14ac:dyDescent="0.25">
      <c r="E1477" s="16">
        <f t="shared" ca="1" si="46"/>
        <v>0.36246202727862675</v>
      </c>
      <c r="F1477" s="16">
        <f t="shared" ca="1" si="47"/>
        <v>14.127374853904719</v>
      </c>
    </row>
    <row r="1478" spans="5:6" x14ac:dyDescent="0.25">
      <c r="E1478" s="16">
        <f t="shared" ca="1" si="46"/>
        <v>0.88664098743514297</v>
      </c>
      <c r="F1478" s="16">
        <f t="shared" ca="1" si="47"/>
        <v>67.279553842011666</v>
      </c>
    </row>
    <row r="1479" spans="5:6" x14ac:dyDescent="0.25">
      <c r="E1479" s="16">
        <f t="shared" ca="1" si="46"/>
        <v>0.92995209660439204</v>
      </c>
      <c r="F1479" s="16">
        <f t="shared" ca="1" si="47"/>
        <v>87.832742045342727</v>
      </c>
    </row>
    <row r="1480" spans="5:6" x14ac:dyDescent="0.25">
      <c r="E1480" s="16">
        <f t="shared" ca="1" si="46"/>
        <v>0.97015655972595272</v>
      </c>
      <c r="F1480" s="16">
        <f t="shared" ca="1" si="47"/>
        <v>132.03929038404581</v>
      </c>
    </row>
    <row r="1481" spans="5:6" x14ac:dyDescent="0.25">
      <c r="E1481" s="16">
        <f t="shared" ca="1" si="46"/>
        <v>0.93395604236155516</v>
      </c>
      <c r="F1481" s="16">
        <f t="shared" ca="1" si="47"/>
        <v>90.55154141609998</v>
      </c>
    </row>
    <row r="1482" spans="5:6" x14ac:dyDescent="0.25">
      <c r="E1482" s="16">
        <f t="shared" ca="1" si="46"/>
        <v>0.68419150586282496</v>
      </c>
      <c r="F1482" s="16">
        <f t="shared" ca="1" si="47"/>
        <v>32.441944478372839</v>
      </c>
    </row>
    <row r="1483" spans="5:6" x14ac:dyDescent="0.25">
      <c r="E1483" s="16">
        <f t="shared" ca="1" si="46"/>
        <v>0.31530531871079603</v>
      </c>
      <c r="F1483" s="16">
        <f t="shared" ca="1" si="47"/>
        <v>12.417818916925786</v>
      </c>
    </row>
    <row r="1484" spans="5:6" x14ac:dyDescent="0.25">
      <c r="E1484" s="16">
        <f t="shared" ca="1" si="46"/>
        <v>0.22463430048556876</v>
      </c>
      <c r="F1484" s="16">
        <f t="shared" ca="1" si="47"/>
        <v>9.4249936297091086</v>
      </c>
    </row>
    <row r="1485" spans="5:6" x14ac:dyDescent="0.25">
      <c r="E1485" s="16">
        <f t="shared" ca="1" si="46"/>
        <v>0.70028184328261078</v>
      </c>
      <c r="F1485" s="16">
        <f t="shared" ca="1" si="47"/>
        <v>33.960948658275569</v>
      </c>
    </row>
    <row r="1486" spans="5:6" x14ac:dyDescent="0.25">
      <c r="E1486" s="16">
        <f t="shared" ca="1" si="46"/>
        <v>0.40525019878558377</v>
      </c>
      <c r="F1486" s="16">
        <f t="shared" ca="1" si="47"/>
        <v>15.803310839821194</v>
      </c>
    </row>
    <row r="1487" spans="5:6" x14ac:dyDescent="0.25">
      <c r="E1487" s="16">
        <f t="shared" ca="1" si="46"/>
        <v>0.54341507335111383</v>
      </c>
      <c r="F1487" s="16">
        <f t="shared" ca="1" si="47"/>
        <v>22.399556247148578</v>
      </c>
    </row>
    <row r="1488" spans="5:6" x14ac:dyDescent="0.25">
      <c r="E1488" s="16">
        <f t="shared" ca="1" si="46"/>
        <v>0.56545650685240956</v>
      </c>
      <c r="F1488" s="16">
        <f t="shared" ca="1" si="47"/>
        <v>23.684440582843447</v>
      </c>
    </row>
    <row r="1489" spans="5:6" x14ac:dyDescent="0.25">
      <c r="E1489" s="16">
        <f t="shared" ca="1" si="46"/>
        <v>0.29115926040314943</v>
      </c>
      <c r="F1489" s="16">
        <f t="shared" ca="1" si="47"/>
        <v>11.588332311331124</v>
      </c>
    </row>
    <row r="1490" spans="5:6" x14ac:dyDescent="0.25">
      <c r="E1490" s="16">
        <f t="shared" ca="1" si="46"/>
        <v>0.48059718806278051</v>
      </c>
      <c r="F1490" s="16">
        <f t="shared" ca="1" si="47"/>
        <v>19.131671837146424</v>
      </c>
    </row>
    <row r="1491" spans="5:6" x14ac:dyDescent="0.25">
      <c r="E1491" s="16">
        <f t="shared" ca="1" si="46"/>
        <v>0.76868040460766329</v>
      </c>
      <c r="F1491" s="16">
        <f t="shared" ca="1" si="47"/>
        <v>41.867421410397711</v>
      </c>
    </row>
    <row r="1492" spans="5:6" x14ac:dyDescent="0.25">
      <c r="E1492" s="16">
        <f t="shared" ca="1" si="46"/>
        <v>0.84577813855005335</v>
      </c>
      <c r="F1492" s="16">
        <f t="shared" ca="1" si="47"/>
        <v>55.617227814426641</v>
      </c>
    </row>
    <row r="1493" spans="5:6" x14ac:dyDescent="0.25">
      <c r="E1493" s="16">
        <f t="shared" ca="1" si="46"/>
        <v>0.3536597242251327</v>
      </c>
      <c r="F1493" s="16">
        <f t="shared" ca="1" si="47"/>
        <v>13.798245192862192</v>
      </c>
    </row>
    <row r="1494" spans="5:6" x14ac:dyDescent="0.25">
      <c r="E1494" s="16">
        <f t="shared" ca="1" si="46"/>
        <v>0.8111023195327991</v>
      </c>
      <c r="F1494" s="16">
        <f t="shared" ca="1" si="47"/>
        <v>48.519495734172452</v>
      </c>
    </row>
    <row r="1495" spans="5:6" x14ac:dyDescent="0.25">
      <c r="E1495" s="16">
        <f t="shared" ca="1" si="46"/>
        <v>0.57182261880911078</v>
      </c>
      <c r="F1495" s="16">
        <f t="shared" ca="1" si="47"/>
        <v>24.071205286441714</v>
      </c>
    </row>
    <row r="1496" spans="5:6" x14ac:dyDescent="0.25">
      <c r="E1496" s="16">
        <f t="shared" ca="1" si="46"/>
        <v>8.832727786229333E-2</v>
      </c>
      <c r="F1496" s="16">
        <f t="shared" ca="1" si="47"/>
        <v>5.2011116498736412</v>
      </c>
    </row>
    <row r="1497" spans="5:6" x14ac:dyDescent="0.25">
      <c r="E1497" s="16">
        <f t="shared" ca="1" si="46"/>
        <v>0.84811378012062066</v>
      </c>
      <c r="F1497" s="16">
        <f t="shared" ca="1" si="47"/>
        <v>56.169683825506389</v>
      </c>
    </row>
    <row r="1498" spans="5:6" x14ac:dyDescent="0.25">
      <c r="E1498" s="16">
        <f t="shared" ca="1" si="46"/>
        <v>0.7681977856306863</v>
      </c>
      <c r="F1498" s="16">
        <f t="shared" ca="1" si="47"/>
        <v>41.801180585394469</v>
      </c>
    </row>
    <row r="1499" spans="5:6" x14ac:dyDescent="0.25">
      <c r="E1499" s="16">
        <f t="shared" ca="1" si="46"/>
        <v>0.21564052035613857</v>
      </c>
      <c r="F1499" s="16">
        <f t="shared" ca="1" si="47"/>
        <v>9.1430917114908361</v>
      </c>
    </row>
    <row r="1500" spans="5:6" x14ac:dyDescent="0.25">
      <c r="E1500" s="16">
        <f t="shared" ca="1" si="46"/>
        <v>0.89134408838886781</v>
      </c>
      <c r="F1500" s="16">
        <f t="shared" ca="1" si="47"/>
        <v>68.972491745460175</v>
      </c>
    </row>
    <row r="1501" spans="5:6" x14ac:dyDescent="0.25">
      <c r="E1501" s="16">
        <f t="shared" ca="1" si="46"/>
        <v>0.54717194188983331</v>
      </c>
      <c r="F1501" s="16">
        <f t="shared" ca="1" si="47"/>
        <v>22.612874458622723</v>
      </c>
    </row>
    <row r="1502" spans="5:6" x14ac:dyDescent="0.25">
      <c r="E1502" s="16">
        <f t="shared" ca="1" si="46"/>
        <v>0.1844383335377936</v>
      </c>
      <c r="F1502" s="16">
        <f t="shared" ca="1" si="47"/>
        <v>8.1777779697782655</v>
      </c>
    </row>
    <row r="1503" spans="5:6" x14ac:dyDescent="0.25">
      <c r="E1503" s="16">
        <f t="shared" ca="1" si="46"/>
        <v>0.71387537216328889</v>
      </c>
      <c r="F1503" s="16">
        <f t="shared" ca="1" si="47"/>
        <v>35.330337348039414</v>
      </c>
    </row>
    <row r="1504" spans="5:6" x14ac:dyDescent="0.25">
      <c r="E1504" s="16">
        <f t="shared" ca="1" si="46"/>
        <v>4.4071422050882214E-2</v>
      </c>
      <c r="F1504" s="16">
        <f t="shared" ca="1" si="47"/>
        <v>3.6499861398004203</v>
      </c>
    </row>
    <row r="1505" spans="5:6" x14ac:dyDescent="0.25">
      <c r="E1505" s="16">
        <f t="shared" ca="1" si="46"/>
        <v>0.80881825990621214</v>
      </c>
      <c r="F1505" s="16">
        <f t="shared" ca="1" si="47"/>
        <v>48.112873889388979</v>
      </c>
    </row>
    <row r="1506" spans="5:6" x14ac:dyDescent="0.25">
      <c r="E1506" s="16">
        <f t="shared" ca="1" si="46"/>
        <v>0.79777267146278952</v>
      </c>
      <c r="F1506" s="16">
        <f t="shared" ca="1" si="47"/>
        <v>46.232908089883821</v>
      </c>
    </row>
    <row r="1507" spans="5:6" x14ac:dyDescent="0.25">
      <c r="E1507" s="16">
        <f t="shared" ca="1" si="46"/>
        <v>0.68514890853708577</v>
      </c>
      <c r="F1507" s="16">
        <f t="shared" ca="1" si="47"/>
        <v>32.529457786661546</v>
      </c>
    </row>
    <row r="1508" spans="5:6" x14ac:dyDescent="0.25">
      <c r="E1508" s="16">
        <f t="shared" ca="1" si="46"/>
        <v>0.22430347951997698</v>
      </c>
      <c r="F1508" s="16">
        <f t="shared" ca="1" si="47"/>
        <v>9.4145891163224462</v>
      </c>
    </row>
    <row r="1509" spans="5:6" x14ac:dyDescent="0.25">
      <c r="E1509" s="16">
        <f t="shared" ca="1" si="46"/>
        <v>4.7723712040131261E-2</v>
      </c>
      <c r="F1509" s="16">
        <f t="shared" ca="1" si="47"/>
        <v>3.7911259296069875</v>
      </c>
    </row>
    <row r="1510" spans="5:6" x14ac:dyDescent="0.25">
      <c r="E1510" s="16">
        <f t="shared" ca="1" si="46"/>
        <v>0.44355657345279009</v>
      </c>
      <c r="F1510" s="16">
        <f t="shared" ca="1" si="47"/>
        <v>17.427369969425179</v>
      </c>
    </row>
    <row r="1511" spans="5:6" x14ac:dyDescent="0.25">
      <c r="E1511" s="16">
        <f t="shared" ca="1" si="46"/>
        <v>0.11101275542376787</v>
      </c>
      <c r="F1511" s="16">
        <f t="shared" ca="1" si="47"/>
        <v>5.9229827897128837</v>
      </c>
    </row>
    <row r="1512" spans="5:6" x14ac:dyDescent="0.25">
      <c r="E1512" s="16">
        <f t="shared" ca="1" si="46"/>
        <v>0.70054149747792827</v>
      </c>
      <c r="F1512" s="16">
        <f t="shared" ca="1" si="47"/>
        <v>33.986335695604275</v>
      </c>
    </row>
    <row r="1513" spans="5:6" x14ac:dyDescent="0.25">
      <c r="E1513" s="16">
        <f t="shared" ca="1" si="46"/>
        <v>0.52369866707957136</v>
      </c>
      <c r="F1513" s="16">
        <f t="shared" ca="1" si="47"/>
        <v>21.315589993515591</v>
      </c>
    </row>
    <row r="1514" spans="5:6" x14ac:dyDescent="0.25">
      <c r="E1514" s="16">
        <f t="shared" ca="1" si="46"/>
        <v>4.0594693056649755E-2</v>
      </c>
      <c r="F1514" s="16">
        <f t="shared" ca="1" si="47"/>
        <v>3.5119580041635894</v>
      </c>
    </row>
    <row r="1515" spans="5:6" x14ac:dyDescent="0.25">
      <c r="E1515" s="16">
        <f t="shared" ca="1" si="46"/>
        <v>0.61558566595673969</v>
      </c>
      <c r="F1515" s="16">
        <f t="shared" ca="1" si="47"/>
        <v>26.947954476461351</v>
      </c>
    </row>
    <row r="1516" spans="5:6" x14ac:dyDescent="0.25">
      <c r="E1516" s="16">
        <f t="shared" ca="1" si="46"/>
        <v>0.27840176798534799</v>
      </c>
      <c r="F1516" s="16">
        <f t="shared" ca="1" si="47"/>
        <v>11.160760041629285</v>
      </c>
    </row>
    <row r="1517" spans="5:6" x14ac:dyDescent="0.25">
      <c r="E1517" s="16">
        <f t="shared" ca="1" si="46"/>
        <v>0.87948424207029796</v>
      </c>
      <c r="F1517" s="16">
        <f t="shared" ca="1" si="47"/>
        <v>64.871761355572588</v>
      </c>
    </row>
    <row r="1518" spans="5:6" x14ac:dyDescent="0.25">
      <c r="E1518" s="16">
        <f t="shared" ca="1" si="46"/>
        <v>1.3514674881142552E-2</v>
      </c>
      <c r="F1518" s="16">
        <f t="shared" ca="1" si="47"/>
        <v>2.2009879089026869</v>
      </c>
    </row>
    <row r="1519" spans="5:6" x14ac:dyDescent="0.25">
      <c r="E1519" s="16">
        <f t="shared" ca="1" si="46"/>
        <v>0.28483429172598185</v>
      </c>
      <c r="F1519" s="16">
        <f t="shared" ca="1" si="47"/>
        <v>11.375482023771328</v>
      </c>
    </row>
    <row r="1520" spans="5:6" x14ac:dyDescent="0.25">
      <c r="E1520" s="16">
        <f t="shared" ca="1" si="46"/>
        <v>0.72286887962727997</v>
      </c>
      <c r="F1520" s="16">
        <f t="shared" ca="1" si="47"/>
        <v>36.284308310872831</v>
      </c>
    </row>
    <row r="1521" spans="5:6" x14ac:dyDescent="0.25">
      <c r="E1521" s="16">
        <f t="shared" ca="1" si="46"/>
        <v>0.21973909661873769</v>
      </c>
      <c r="F1521" s="16">
        <f t="shared" ca="1" si="47"/>
        <v>9.2713160111656912</v>
      </c>
    </row>
    <row r="1522" spans="5:6" x14ac:dyDescent="0.25">
      <c r="E1522" s="16">
        <f t="shared" ca="1" si="46"/>
        <v>0.90667901108287741</v>
      </c>
      <c r="F1522" s="16">
        <f t="shared" ca="1" si="47"/>
        <v>75.232130220904139</v>
      </c>
    </row>
    <row r="1523" spans="5:6" x14ac:dyDescent="0.25">
      <c r="E1523" s="16">
        <f t="shared" ca="1" si="46"/>
        <v>0.42690392832055357</v>
      </c>
      <c r="F1523" s="16">
        <f t="shared" ca="1" si="47"/>
        <v>16.705498476513487</v>
      </c>
    </row>
    <row r="1524" spans="5:6" x14ac:dyDescent="0.25">
      <c r="E1524" s="16">
        <f t="shared" ca="1" si="46"/>
        <v>0.35594852355507922</v>
      </c>
      <c r="F1524" s="16">
        <f t="shared" ca="1" si="47"/>
        <v>13.88335308189265</v>
      </c>
    </row>
    <row r="1525" spans="5:6" x14ac:dyDescent="0.25">
      <c r="E1525" s="16">
        <f t="shared" ca="1" si="46"/>
        <v>0.74520380293137112</v>
      </c>
      <c r="F1525" s="16">
        <f t="shared" ca="1" si="47"/>
        <v>38.840849247617989</v>
      </c>
    </row>
    <row r="1526" spans="5:6" x14ac:dyDescent="0.25">
      <c r="E1526" s="16">
        <f t="shared" ca="1" si="46"/>
        <v>0.65046871858507926</v>
      </c>
      <c r="F1526" s="16">
        <f t="shared" ca="1" si="47"/>
        <v>29.564851833436826</v>
      </c>
    </row>
    <row r="1527" spans="5:6" x14ac:dyDescent="0.25">
      <c r="E1527" s="16">
        <f t="shared" ca="1" si="46"/>
        <v>3.9056274600531293E-2</v>
      </c>
      <c r="F1527" s="16">
        <f t="shared" ca="1" si="47"/>
        <v>3.4495919039987335</v>
      </c>
    </row>
    <row r="1528" spans="5:6" x14ac:dyDescent="0.25">
      <c r="E1528" s="16">
        <f t="shared" ca="1" si="46"/>
        <v>0.64261153478309074</v>
      </c>
      <c r="F1528" s="16">
        <f t="shared" ca="1" si="47"/>
        <v>28.946465743021101</v>
      </c>
    </row>
    <row r="1529" spans="5:6" x14ac:dyDescent="0.25">
      <c r="E1529" s="16">
        <f t="shared" ca="1" si="46"/>
        <v>0.63014816124204587</v>
      </c>
      <c r="F1529" s="16">
        <f t="shared" ca="1" si="47"/>
        <v>28.001155588741991</v>
      </c>
    </row>
    <row r="1530" spans="5:6" x14ac:dyDescent="0.25">
      <c r="E1530" s="16">
        <f t="shared" ca="1" si="46"/>
        <v>0.88689937820626019</v>
      </c>
      <c r="F1530" s="16">
        <f t="shared" ca="1" si="47"/>
        <v>67.370173068199207</v>
      </c>
    </row>
    <row r="1531" spans="5:6" x14ac:dyDescent="0.25">
      <c r="E1531" s="16">
        <f t="shared" ca="1" si="46"/>
        <v>0.63999519577487285</v>
      </c>
      <c r="F1531" s="16">
        <f t="shared" ca="1" si="47"/>
        <v>28.744485834857585</v>
      </c>
    </row>
    <row r="1532" spans="5:6" x14ac:dyDescent="0.25">
      <c r="E1532" s="16">
        <f t="shared" ca="1" si="46"/>
        <v>0.33426598528826468</v>
      </c>
      <c r="F1532" s="16">
        <f t="shared" ca="1" si="47"/>
        <v>13.089839761333257</v>
      </c>
    </row>
    <row r="1533" spans="5:6" x14ac:dyDescent="0.25">
      <c r="E1533" s="16">
        <f t="shared" ca="1" si="46"/>
        <v>0.14731829512223704</v>
      </c>
      <c r="F1533" s="16">
        <f t="shared" ca="1" si="47"/>
        <v>7.0427281959971673</v>
      </c>
    </row>
    <row r="1534" spans="5:6" x14ac:dyDescent="0.25">
      <c r="E1534" s="16">
        <f t="shared" ca="1" si="46"/>
        <v>2.4799475386361292E-2</v>
      </c>
      <c r="F1534" s="16">
        <f t="shared" ca="1" si="47"/>
        <v>2.8195954798668281</v>
      </c>
    </row>
    <row r="1535" spans="5:6" x14ac:dyDescent="0.25">
      <c r="E1535" s="16">
        <f t="shared" ca="1" si="46"/>
        <v>0.65496747739996009</v>
      </c>
      <c r="F1535" s="16">
        <f t="shared" ca="1" si="47"/>
        <v>29.927170967716449</v>
      </c>
    </row>
    <row r="1536" spans="5:6" x14ac:dyDescent="0.25">
      <c r="E1536" s="16">
        <f t="shared" ca="1" si="46"/>
        <v>0.15188510219870832</v>
      </c>
      <c r="F1536" s="16">
        <f t="shared" ca="1" si="47"/>
        <v>7.1822885254082216</v>
      </c>
    </row>
    <row r="1537" spans="5:6" x14ac:dyDescent="0.25">
      <c r="E1537" s="16">
        <f t="shared" ca="1" si="46"/>
        <v>0.31266479605599862</v>
      </c>
      <c r="F1537" s="16">
        <f t="shared" ca="1" si="47"/>
        <v>12.325731013168848</v>
      </c>
    </row>
    <row r="1538" spans="5:6" x14ac:dyDescent="0.25">
      <c r="E1538" s="16">
        <f t="shared" ca="1" si="46"/>
        <v>0.28469838569613026</v>
      </c>
      <c r="F1538" s="16">
        <f t="shared" ca="1" si="47"/>
        <v>11.370927415193249</v>
      </c>
    </row>
    <row r="1539" spans="5:6" x14ac:dyDescent="0.25">
      <c r="E1539" s="16">
        <f t="shared" ca="1" si="46"/>
        <v>0.8487701228972836</v>
      </c>
      <c r="F1539" s="16">
        <f t="shared" ca="1" si="47"/>
        <v>56.326937470628494</v>
      </c>
    </row>
    <row r="1540" spans="5:6" x14ac:dyDescent="0.25">
      <c r="E1540" s="16">
        <f t="shared" ref="E1540:E1603" ca="1" si="48">RAND()</f>
        <v>0.21977396341820921</v>
      </c>
      <c r="F1540" s="16">
        <f t="shared" ref="F1540:F1603" ca="1" si="49">_xlfn.LOGNORM.INV(E1540,$C$3,$C$4)</f>
        <v>9.2724085227502862</v>
      </c>
    </row>
    <row r="1541" spans="5:6" x14ac:dyDescent="0.25">
      <c r="E1541" s="16">
        <f t="shared" ca="1" si="48"/>
        <v>0.42024573259673215</v>
      </c>
      <c r="F1541" s="16">
        <f t="shared" ca="1" si="49"/>
        <v>16.423859475817277</v>
      </c>
    </row>
    <row r="1542" spans="5:6" x14ac:dyDescent="0.25">
      <c r="E1542" s="16">
        <f t="shared" ca="1" si="48"/>
        <v>0.1635121897125873</v>
      </c>
      <c r="F1542" s="16">
        <f t="shared" ca="1" si="49"/>
        <v>7.5373820813500485</v>
      </c>
    </row>
    <row r="1543" spans="5:6" x14ac:dyDescent="0.25">
      <c r="E1543" s="16">
        <f t="shared" ca="1" si="48"/>
        <v>0.96472709568842574</v>
      </c>
      <c r="F1543" s="16">
        <f t="shared" ca="1" si="49"/>
        <v>122.53419008675078</v>
      </c>
    </row>
    <row r="1544" spans="5:6" x14ac:dyDescent="0.25">
      <c r="E1544" s="16">
        <f t="shared" ca="1" si="48"/>
        <v>0.56510654725272413</v>
      </c>
      <c r="F1544" s="16">
        <f t="shared" ca="1" si="49"/>
        <v>23.663390928414675</v>
      </c>
    </row>
    <row r="1545" spans="5:6" x14ac:dyDescent="0.25">
      <c r="E1545" s="16">
        <f t="shared" ca="1" si="48"/>
        <v>0.94845171078193014</v>
      </c>
      <c r="F1545" s="16">
        <f t="shared" ca="1" si="49"/>
        <v>102.51644989794148</v>
      </c>
    </row>
    <row r="1546" spans="5:6" x14ac:dyDescent="0.25">
      <c r="E1546" s="16">
        <f t="shared" ca="1" si="48"/>
        <v>0.51009567004821565</v>
      </c>
      <c r="F1546" s="16">
        <f t="shared" ca="1" si="49"/>
        <v>20.60036498992541</v>
      </c>
    </row>
    <row r="1547" spans="5:6" x14ac:dyDescent="0.25">
      <c r="E1547" s="16">
        <f t="shared" ca="1" si="48"/>
        <v>0.41803460734667708</v>
      </c>
      <c r="F1547" s="16">
        <f t="shared" ca="1" si="49"/>
        <v>16.331177360062007</v>
      </c>
    </row>
    <row r="1548" spans="5:6" x14ac:dyDescent="0.25">
      <c r="E1548" s="16">
        <f t="shared" ca="1" si="48"/>
        <v>0.8486321033369989</v>
      </c>
      <c r="F1548" s="16">
        <f t="shared" ca="1" si="49"/>
        <v>56.293795097139807</v>
      </c>
    </row>
    <row r="1549" spans="5:6" x14ac:dyDescent="0.25">
      <c r="E1549" s="16">
        <f t="shared" ca="1" si="48"/>
        <v>0.35403560151947133</v>
      </c>
      <c r="F1549" s="16">
        <f t="shared" ca="1" si="49"/>
        <v>13.812199494815752</v>
      </c>
    </row>
    <row r="1550" spans="5:6" x14ac:dyDescent="0.25">
      <c r="E1550" s="16">
        <f t="shared" ca="1" si="48"/>
        <v>0.83978365213571371</v>
      </c>
      <c r="F1550" s="16">
        <f t="shared" ca="1" si="49"/>
        <v>54.248161165306186</v>
      </c>
    </row>
    <row r="1551" spans="5:6" x14ac:dyDescent="0.25">
      <c r="E1551" s="16">
        <f t="shared" ca="1" si="48"/>
        <v>0.71731737704562082</v>
      </c>
      <c r="F1551" s="16">
        <f t="shared" ca="1" si="49"/>
        <v>35.69071823913908</v>
      </c>
    </row>
    <row r="1552" spans="5:6" x14ac:dyDescent="0.25">
      <c r="E1552" s="16">
        <f t="shared" ca="1" si="48"/>
        <v>0.8111066881446356</v>
      </c>
      <c r="F1552" s="16">
        <f t="shared" ca="1" si="49"/>
        <v>48.520279645936782</v>
      </c>
    </row>
    <row r="1553" spans="5:6" x14ac:dyDescent="0.25">
      <c r="E1553" s="16">
        <f t="shared" ca="1" si="48"/>
        <v>0.44543099648683493</v>
      </c>
      <c r="F1553" s="16">
        <f t="shared" ca="1" si="49"/>
        <v>17.510250284842538</v>
      </c>
    </row>
    <row r="1554" spans="5:6" x14ac:dyDescent="0.25">
      <c r="E1554" s="16">
        <f t="shared" ca="1" si="48"/>
        <v>7.7804742806083071E-2</v>
      </c>
      <c r="F1554" s="16">
        <f t="shared" ca="1" si="49"/>
        <v>4.8549859046510875</v>
      </c>
    </row>
    <row r="1555" spans="5:6" x14ac:dyDescent="0.25">
      <c r="E1555" s="16">
        <f t="shared" ca="1" si="48"/>
        <v>0.69490301027002899</v>
      </c>
      <c r="F1555" s="16">
        <f t="shared" ca="1" si="49"/>
        <v>33.441464547418882</v>
      </c>
    </row>
    <row r="1556" spans="5:6" x14ac:dyDescent="0.25">
      <c r="E1556" s="16">
        <f t="shared" ca="1" si="48"/>
        <v>0.49552436835254421</v>
      </c>
      <c r="F1556" s="16">
        <f t="shared" ca="1" si="49"/>
        <v>19.86145700699338</v>
      </c>
    </row>
    <row r="1557" spans="5:6" x14ac:dyDescent="0.25">
      <c r="E1557" s="16">
        <f t="shared" ca="1" si="48"/>
        <v>0.9909406807992307</v>
      </c>
      <c r="F1557" s="16">
        <f t="shared" ca="1" si="49"/>
        <v>213.40348544024047</v>
      </c>
    </row>
    <row r="1558" spans="5:6" x14ac:dyDescent="0.25">
      <c r="E1558" s="16">
        <f t="shared" ca="1" si="48"/>
        <v>0.82430774983049682</v>
      </c>
      <c r="F1558" s="16">
        <f t="shared" ca="1" si="49"/>
        <v>51.004158720492569</v>
      </c>
    </row>
    <row r="1559" spans="5:6" x14ac:dyDescent="0.25">
      <c r="E1559" s="16">
        <f t="shared" ca="1" si="48"/>
        <v>0.79561388881673367</v>
      </c>
      <c r="F1559" s="16">
        <f t="shared" ca="1" si="49"/>
        <v>45.881233727403554</v>
      </c>
    </row>
    <row r="1560" spans="5:6" x14ac:dyDescent="0.25">
      <c r="E1560" s="16">
        <f t="shared" ca="1" si="48"/>
        <v>0.20625076134638964</v>
      </c>
      <c r="F1560" s="16">
        <f t="shared" ca="1" si="49"/>
        <v>8.8507354953772879</v>
      </c>
    </row>
    <row r="1561" spans="5:6" x14ac:dyDescent="0.25">
      <c r="E1561" s="16">
        <f t="shared" ca="1" si="48"/>
        <v>0.4268378270864519</v>
      </c>
      <c r="F1561" s="16">
        <f t="shared" ca="1" si="49"/>
        <v>16.702683324921004</v>
      </c>
    </row>
    <row r="1562" spans="5:6" x14ac:dyDescent="0.25">
      <c r="E1562" s="16">
        <f t="shared" ca="1" si="48"/>
        <v>0.69692524811418133</v>
      </c>
      <c r="F1562" s="16">
        <f t="shared" ca="1" si="49"/>
        <v>33.635347911804374</v>
      </c>
    </row>
    <row r="1563" spans="5:6" x14ac:dyDescent="0.25">
      <c r="E1563" s="16">
        <f t="shared" ca="1" si="48"/>
        <v>0.914859513504098</v>
      </c>
      <c r="F1563" s="16">
        <f t="shared" ca="1" si="49"/>
        <v>79.146577849997769</v>
      </c>
    </row>
    <row r="1564" spans="5:6" x14ac:dyDescent="0.25">
      <c r="E1564" s="16">
        <f t="shared" ca="1" si="48"/>
        <v>0.212033773066718</v>
      </c>
      <c r="F1564" s="16">
        <f t="shared" ca="1" si="49"/>
        <v>9.0305708977005672</v>
      </c>
    </row>
    <row r="1565" spans="5:6" x14ac:dyDescent="0.25">
      <c r="E1565" s="16">
        <f t="shared" ca="1" si="48"/>
        <v>0.54858011035213117</v>
      </c>
      <c r="F1565" s="16">
        <f t="shared" ca="1" si="49"/>
        <v>22.693415128927615</v>
      </c>
    </row>
    <row r="1566" spans="5:6" x14ac:dyDescent="0.25">
      <c r="E1566" s="16">
        <f t="shared" ca="1" si="48"/>
        <v>0.93791440481563748</v>
      </c>
      <c r="F1566" s="16">
        <f t="shared" ca="1" si="49"/>
        <v>93.456760506147575</v>
      </c>
    </row>
    <row r="1567" spans="5:6" x14ac:dyDescent="0.25">
      <c r="E1567" s="16">
        <f t="shared" ca="1" si="48"/>
        <v>0.29782628039135883</v>
      </c>
      <c r="F1567" s="16">
        <f t="shared" ca="1" si="49"/>
        <v>11.814615098124678</v>
      </c>
    </row>
    <row r="1568" spans="5:6" x14ac:dyDescent="0.25">
      <c r="E1568" s="16">
        <f t="shared" ca="1" si="48"/>
        <v>5.9956551281717618E-2</v>
      </c>
      <c r="F1568" s="16">
        <f t="shared" ca="1" si="49"/>
        <v>4.2412649565095695</v>
      </c>
    </row>
    <row r="1569" spans="5:6" x14ac:dyDescent="0.25">
      <c r="E1569" s="16">
        <f t="shared" ca="1" si="48"/>
        <v>0.58704206940644577</v>
      </c>
      <c r="F1569" s="16">
        <f t="shared" ca="1" si="49"/>
        <v>25.026683523320557</v>
      </c>
    </row>
    <row r="1570" spans="5:6" x14ac:dyDescent="0.25">
      <c r="E1570" s="16">
        <f t="shared" ca="1" si="48"/>
        <v>0.73494926793207771</v>
      </c>
      <c r="F1570" s="16">
        <f t="shared" ca="1" si="49"/>
        <v>37.63186389295813</v>
      </c>
    </row>
    <row r="1571" spans="5:6" x14ac:dyDescent="0.25">
      <c r="E1571" s="16">
        <f t="shared" ca="1" si="48"/>
        <v>0.36605967889428015</v>
      </c>
      <c r="F1571" s="16">
        <f t="shared" ca="1" si="49"/>
        <v>14.26333589993127</v>
      </c>
    </row>
    <row r="1572" spans="5:6" x14ac:dyDescent="0.25">
      <c r="E1572" s="16">
        <f t="shared" ca="1" si="48"/>
        <v>0.95141085710199846</v>
      </c>
      <c r="F1572" s="16">
        <f t="shared" ca="1" si="49"/>
        <v>105.49778409975035</v>
      </c>
    </row>
    <row r="1573" spans="5:6" x14ac:dyDescent="0.25">
      <c r="E1573" s="16">
        <f t="shared" ca="1" si="48"/>
        <v>0.85383865419478322</v>
      </c>
      <c r="F1573" s="16">
        <f t="shared" ca="1" si="49"/>
        <v>57.57220681181925</v>
      </c>
    </row>
    <row r="1574" spans="5:6" x14ac:dyDescent="0.25">
      <c r="E1574" s="16">
        <f t="shared" ca="1" si="48"/>
        <v>0.2212447274588405</v>
      </c>
      <c r="F1574" s="16">
        <f t="shared" ca="1" si="49"/>
        <v>9.3185200290586003</v>
      </c>
    </row>
    <row r="1575" spans="5:6" x14ac:dyDescent="0.25">
      <c r="E1575" s="16">
        <f t="shared" ca="1" si="48"/>
        <v>0.574470661917307</v>
      </c>
      <c r="F1575" s="16">
        <f t="shared" ca="1" si="49"/>
        <v>24.234271357928147</v>
      </c>
    </row>
    <row r="1576" spans="5:6" x14ac:dyDescent="0.25">
      <c r="E1576" s="16">
        <f t="shared" ca="1" si="48"/>
        <v>0.94878919866739941</v>
      </c>
      <c r="F1576" s="16">
        <f t="shared" ca="1" si="49"/>
        <v>102.84524536986565</v>
      </c>
    </row>
    <row r="1577" spans="5:6" x14ac:dyDescent="0.25">
      <c r="E1577" s="16">
        <f t="shared" ca="1" si="48"/>
        <v>0.43131017057219045</v>
      </c>
      <c r="F1577" s="16">
        <f t="shared" ca="1" si="49"/>
        <v>16.894032470617081</v>
      </c>
    </row>
    <row r="1578" spans="5:6" x14ac:dyDescent="0.25">
      <c r="E1578" s="16">
        <f t="shared" ca="1" si="48"/>
        <v>0.44856208407592513</v>
      </c>
      <c r="F1578" s="16">
        <f t="shared" ca="1" si="49"/>
        <v>17.649455354577917</v>
      </c>
    </row>
    <row r="1579" spans="5:6" x14ac:dyDescent="0.25">
      <c r="E1579" s="16">
        <f t="shared" ca="1" si="48"/>
        <v>0.29373965414309589</v>
      </c>
      <c r="F1579" s="16">
        <f t="shared" ca="1" si="49"/>
        <v>11.675674228009719</v>
      </c>
    </row>
    <row r="1580" spans="5:6" x14ac:dyDescent="0.25">
      <c r="E1580" s="16">
        <f t="shared" ca="1" si="48"/>
        <v>0.56542579255082792</v>
      </c>
      <c r="F1580" s="16">
        <f t="shared" ca="1" si="49"/>
        <v>23.682592281444027</v>
      </c>
    </row>
    <row r="1581" spans="5:6" x14ac:dyDescent="0.25">
      <c r="E1581" s="16">
        <f t="shared" ca="1" si="48"/>
        <v>0.58261882607983395</v>
      </c>
      <c r="F1581" s="16">
        <f t="shared" ca="1" si="49"/>
        <v>24.744361544612246</v>
      </c>
    </row>
    <row r="1582" spans="5:6" x14ac:dyDescent="0.25">
      <c r="E1582" s="16">
        <f t="shared" ca="1" si="48"/>
        <v>0.21257318919906232</v>
      </c>
      <c r="F1582" s="16">
        <f t="shared" ca="1" si="49"/>
        <v>9.0473810171677904</v>
      </c>
    </row>
    <row r="1583" spans="5:6" x14ac:dyDescent="0.25">
      <c r="E1583" s="16">
        <f t="shared" ca="1" si="48"/>
        <v>0.45523548893604271</v>
      </c>
      <c r="F1583" s="16">
        <f t="shared" ca="1" si="49"/>
        <v>17.949378779971571</v>
      </c>
    </row>
    <row r="1584" spans="5:6" x14ac:dyDescent="0.25">
      <c r="E1584" s="16">
        <f t="shared" ca="1" si="48"/>
        <v>0.21133835597256767</v>
      </c>
      <c r="F1584" s="16">
        <f t="shared" ca="1" si="49"/>
        <v>9.0089084876248808</v>
      </c>
    </row>
    <row r="1585" spans="5:6" x14ac:dyDescent="0.25">
      <c r="E1585" s="16">
        <f t="shared" ca="1" si="48"/>
        <v>0.82453894548159068</v>
      </c>
      <c r="F1585" s="16">
        <f t="shared" ca="1" si="49"/>
        <v>51.049828871253396</v>
      </c>
    </row>
    <row r="1586" spans="5:6" x14ac:dyDescent="0.25">
      <c r="E1586" s="16">
        <f t="shared" ca="1" si="48"/>
        <v>0.32596344878939476</v>
      </c>
      <c r="F1586" s="16">
        <f t="shared" ca="1" si="49"/>
        <v>12.793190926136081</v>
      </c>
    </row>
    <row r="1587" spans="5:6" x14ac:dyDescent="0.25">
      <c r="E1587" s="16">
        <f t="shared" ca="1" si="48"/>
        <v>0.5364065137994255</v>
      </c>
      <c r="F1587" s="16">
        <f t="shared" ca="1" si="49"/>
        <v>22.007529222011733</v>
      </c>
    </row>
    <row r="1588" spans="5:6" x14ac:dyDescent="0.25">
      <c r="E1588" s="16">
        <f t="shared" ca="1" si="48"/>
        <v>4.6768785624524356E-2</v>
      </c>
      <c r="F1588" s="16">
        <f t="shared" ca="1" si="49"/>
        <v>3.7545742150729917</v>
      </c>
    </row>
    <row r="1589" spans="5:6" x14ac:dyDescent="0.25">
      <c r="E1589" s="16">
        <f t="shared" ca="1" si="48"/>
        <v>0.84983198074244726</v>
      </c>
      <c r="F1589" s="16">
        <f t="shared" ca="1" si="49"/>
        <v>56.583251796849979</v>
      </c>
    </row>
    <row r="1590" spans="5:6" x14ac:dyDescent="0.25">
      <c r="E1590" s="16">
        <f t="shared" ca="1" si="48"/>
        <v>0.30778448385754231</v>
      </c>
      <c r="F1590" s="16">
        <f t="shared" ca="1" si="49"/>
        <v>12.156449965670154</v>
      </c>
    </row>
    <row r="1591" spans="5:6" x14ac:dyDescent="0.25">
      <c r="E1591" s="16">
        <f t="shared" ca="1" si="48"/>
        <v>0.51044599750855923</v>
      </c>
      <c r="F1591" s="16">
        <f t="shared" ca="1" si="49"/>
        <v>20.618468957659957</v>
      </c>
    </row>
    <row r="1592" spans="5:6" x14ac:dyDescent="0.25">
      <c r="E1592" s="16">
        <f t="shared" ca="1" si="48"/>
        <v>0.94114388205631982</v>
      </c>
      <c r="F1592" s="16">
        <f t="shared" ca="1" si="49"/>
        <v>96.009647496344428</v>
      </c>
    </row>
    <row r="1593" spans="5:6" x14ac:dyDescent="0.25">
      <c r="E1593" s="16">
        <f t="shared" ca="1" si="48"/>
        <v>5.8182859130424425E-2</v>
      </c>
      <c r="F1593" s="16">
        <f t="shared" ca="1" si="49"/>
        <v>4.1778119560061144</v>
      </c>
    </row>
    <row r="1594" spans="5:6" x14ac:dyDescent="0.25">
      <c r="E1594" s="16">
        <f t="shared" ca="1" si="48"/>
        <v>0.51640822748813331</v>
      </c>
      <c r="F1594" s="16">
        <f t="shared" ca="1" si="49"/>
        <v>20.929108259654019</v>
      </c>
    </row>
    <row r="1595" spans="5:6" x14ac:dyDescent="0.25">
      <c r="E1595" s="16">
        <f t="shared" ca="1" si="48"/>
        <v>0.42380175161650269</v>
      </c>
      <c r="F1595" s="16">
        <f t="shared" ca="1" si="49"/>
        <v>16.573796526573734</v>
      </c>
    </row>
    <row r="1596" spans="5:6" x14ac:dyDescent="0.25">
      <c r="E1596" s="16">
        <f t="shared" ca="1" si="48"/>
        <v>0.3417516392139649</v>
      </c>
      <c r="F1596" s="16">
        <f t="shared" ca="1" si="49"/>
        <v>13.360635330821871</v>
      </c>
    </row>
    <row r="1597" spans="5:6" x14ac:dyDescent="0.25">
      <c r="E1597" s="16">
        <f t="shared" ca="1" si="48"/>
        <v>0.97693840037616242</v>
      </c>
      <c r="F1597" s="16">
        <f t="shared" ca="1" si="49"/>
        <v>147.56431430067619</v>
      </c>
    </row>
    <row r="1598" spans="5:6" x14ac:dyDescent="0.25">
      <c r="E1598" s="16">
        <f t="shared" ca="1" si="48"/>
        <v>0.93379428010815169</v>
      </c>
      <c r="F1598" s="16">
        <f t="shared" ca="1" si="49"/>
        <v>90.437615398157476</v>
      </c>
    </row>
    <row r="1599" spans="5:6" x14ac:dyDescent="0.25">
      <c r="E1599" s="16">
        <f t="shared" ca="1" si="48"/>
        <v>0.26187587528012113</v>
      </c>
      <c r="F1599" s="16">
        <f t="shared" ca="1" si="49"/>
        <v>10.61668812265318</v>
      </c>
    </row>
    <row r="1600" spans="5:6" x14ac:dyDescent="0.25">
      <c r="E1600" s="16">
        <f t="shared" ca="1" si="48"/>
        <v>0.82718920183785383</v>
      </c>
      <c r="F1600" s="16">
        <f t="shared" ca="1" si="49"/>
        <v>51.579069157652647</v>
      </c>
    </row>
    <row r="1601" spans="5:6" x14ac:dyDescent="0.25">
      <c r="E1601" s="16">
        <f t="shared" ca="1" si="48"/>
        <v>0.97866862097217244</v>
      </c>
      <c r="F1601" s="16">
        <f t="shared" ca="1" si="49"/>
        <v>152.47438623287039</v>
      </c>
    </row>
    <row r="1602" spans="5:6" x14ac:dyDescent="0.25">
      <c r="E1602" s="16">
        <f t="shared" ca="1" si="48"/>
        <v>0.24935686453367689</v>
      </c>
      <c r="F1602" s="16">
        <f t="shared" ca="1" si="49"/>
        <v>10.211198449520058</v>
      </c>
    </row>
    <row r="1603" spans="5:6" x14ac:dyDescent="0.25">
      <c r="E1603" s="16">
        <f t="shared" ca="1" si="48"/>
        <v>0.28333050233943224</v>
      </c>
      <c r="F1603" s="16">
        <f t="shared" ca="1" si="49"/>
        <v>11.3251293095071</v>
      </c>
    </row>
    <row r="1604" spans="5:6" x14ac:dyDescent="0.25">
      <c r="E1604" s="16">
        <f t="shared" ref="E1604:E1667" ca="1" si="50">RAND()</f>
        <v>0.96310055952420037</v>
      </c>
      <c r="F1604" s="16">
        <f t="shared" ref="F1604:F1667" ca="1" si="51">_xlfn.LOGNORM.INV(E1604,$C$3,$C$4)</f>
        <v>120.04398834359067</v>
      </c>
    </row>
    <row r="1605" spans="5:6" x14ac:dyDescent="0.25">
      <c r="E1605" s="16">
        <f t="shared" ca="1" si="50"/>
        <v>0.18344946277427898</v>
      </c>
      <c r="F1605" s="16">
        <f t="shared" ca="1" si="51"/>
        <v>8.1474307824154604</v>
      </c>
    </row>
    <row r="1606" spans="5:6" x14ac:dyDescent="0.25">
      <c r="E1606" s="16">
        <f t="shared" ca="1" si="50"/>
        <v>0.96251560845300244</v>
      </c>
      <c r="F1606" s="16">
        <f t="shared" ca="1" si="51"/>
        <v>119.18242226084013</v>
      </c>
    </row>
    <row r="1607" spans="5:6" x14ac:dyDescent="0.25">
      <c r="E1607" s="16">
        <f t="shared" ca="1" si="50"/>
        <v>0.22430932737760367</v>
      </c>
      <c r="F1607" s="16">
        <f t="shared" ca="1" si="51"/>
        <v>9.4147730106628078</v>
      </c>
    </row>
    <row r="1608" spans="5:6" x14ac:dyDescent="0.25">
      <c r="E1608" s="16">
        <f t="shared" ca="1" si="50"/>
        <v>6.749274095432356E-2</v>
      </c>
      <c r="F1608" s="16">
        <f t="shared" ca="1" si="51"/>
        <v>4.5053795863962147</v>
      </c>
    </row>
    <row r="1609" spans="5:6" x14ac:dyDescent="0.25">
      <c r="E1609" s="16">
        <f t="shared" ca="1" si="50"/>
        <v>0.9381445718566348</v>
      </c>
      <c r="F1609" s="16">
        <f t="shared" ca="1" si="51"/>
        <v>93.632997479224485</v>
      </c>
    </row>
    <row r="1610" spans="5:6" x14ac:dyDescent="0.25">
      <c r="E1610" s="16">
        <f t="shared" ca="1" si="50"/>
        <v>0.7111410555400558</v>
      </c>
      <c r="F1610" s="16">
        <f t="shared" ca="1" si="51"/>
        <v>35.048094966510256</v>
      </c>
    </row>
    <row r="1611" spans="5:6" x14ac:dyDescent="0.25">
      <c r="E1611" s="16">
        <f t="shared" ca="1" si="50"/>
        <v>0.7143916995830224</v>
      </c>
      <c r="F1611" s="16">
        <f t="shared" ca="1" si="51"/>
        <v>35.384032446831547</v>
      </c>
    </row>
    <row r="1612" spans="5:6" x14ac:dyDescent="0.25">
      <c r="E1612" s="16">
        <f t="shared" ca="1" si="50"/>
        <v>0.35279409647965265</v>
      </c>
      <c r="F1612" s="16">
        <f t="shared" ca="1" si="51"/>
        <v>13.766142563397146</v>
      </c>
    </row>
    <row r="1613" spans="5:6" x14ac:dyDescent="0.25">
      <c r="E1613" s="16">
        <f t="shared" ca="1" si="50"/>
        <v>0.39397083524928833</v>
      </c>
      <c r="F1613" s="16">
        <f t="shared" ca="1" si="51"/>
        <v>15.348466673012258</v>
      </c>
    </row>
    <row r="1614" spans="5:6" x14ac:dyDescent="0.25">
      <c r="E1614" s="16">
        <f t="shared" ca="1" si="50"/>
        <v>0.37784150371745706</v>
      </c>
      <c r="F1614" s="16">
        <f t="shared" ca="1" si="51"/>
        <v>14.714674848715768</v>
      </c>
    </row>
    <row r="1615" spans="5:6" x14ac:dyDescent="0.25">
      <c r="E1615" s="16">
        <f t="shared" ca="1" si="50"/>
        <v>0.67068523347066344</v>
      </c>
      <c r="F1615" s="16">
        <f t="shared" ca="1" si="51"/>
        <v>31.243335440474983</v>
      </c>
    </row>
    <row r="1616" spans="5:6" x14ac:dyDescent="0.25">
      <c r="E1616" s="16">
        <f t="shared" ca="1" si="50"/>
        <v>0.49253980841573641</v>
      </c>
      <c r="F1616" s="16">
        <f t="shared" ca="1" si="51"/>
        <v>19.713407398371292</v>
      </c>
    </row>
    <row r="1617" spans="5:6" x14ac:dyDescent="0.25">
      <c r="E1617" s="16">
        <f t="shared" ca="1" si="50"/>
        <v>0.11253806365374375</v>
      </c>
      <c r="F1617" s="16">
        <f t="shared" ca="1" si="51"/>
        <v>5.9706723981540319</v>
      </c>
    </row>
    <row r="1618" spans="5:6" x14ac:dyDescent="0.25">
      <c r="E1618" s="16">
        <f t="shared" ca="1" si="50"/>
        <v>0.96445815727310791</v>
      </c>
      <c r="F1618" s="16">
        <f t="shared" ca="1" si="51"/>
        <v>122.11246533795644</v>
      </c>
    </row>
    <row r="1619" spans="5:6" x14ac:dyDescent="0.25">
      <c r="E1619" s="16">
        <f t="shared" ca="1" si="50"/>
        <v>0.35171682905741175</v>
      </c>
      <c r="F1619" s="16">
        <f t="shared" ca="1" si="51"/>
        <v>13.726256013902526</v>
      </c>
    </row>
    <row r="1620" spans="5:6" x14ac:dyDescent="0.25">
      <c r="E1620" s="16">
        <f t="shared" ca="1" si="50"/>
        <v>0.58692965478672043</v>
      </c>
      <c r="F1620" s="16">
        <f t="shared" ca="1" si="51"/>
        <v>25.019460084304431</v>
      </c>
    </row>
    <row r="1621" spans="5:6" x14ac:dyDescent="0.25">
      <c r="E1621" s="16">
        <f t="shared" ca="1" si="50"/>
        <v>0.63064834700518124</v>
      </c>
      <c r="F1621" s="16">
        <f t="shared" ca="1" si="51"/>
        <v>28.038287819099601</v>
      </c>
    </row>
    <row r="1622" spans="5:6" x14ac:dyDescent="0.25">
      <c r="E1622" s="16">
        <f t="shared" ca="1" si="50"/>
        <v>0.94340866111148725</v>
      </c>
      <c r="F1622" s="16">
        <f t="shared" ca="1" si="51"/>
        <v>97.90998354250479</v>
      </c>
    </row>
    <row r="1623" spans="5:6" x14ac:dyDescent="0.25">
      <c r="E1623" s="16">
        <f t="shared" ca="1" si="50"/>
        <v>0.24986308139666946</v>
      </c>
      <c r="F1623" s="16">
        <f t="shared" ca="1" si="51"/>
        <v>10.227491326856697</v>
      </c>
    </row>
    <row r="1624" spans="5:6" x14ac:dyDescent="0.25">
      <c r="E1624" s="16">
        <f t="shared" ca="1" si="50"/>
        <v>0.25324121082940876</v>
      </c>
      <c r="F1624" s="16">
        <f t="shared" ca="1" si="51"/>
        <v>10.336436252512058</v>
      </c>
    </row>
    <row r="1625" spans="5:6" x14ac:dyDescent="0.25">
      <c r="E1625" s="16">
        <f t="shared" ca="1" si="50"/>
        <v>0.48397359025353803</v>
      </c>
      <c r="F1625" s="16">
        <f t="shared" ca="1" si="51"/>
        <v>19.294439334603499</v>
      </c>
    </row>
    <row r="1626" spans="5:6" x14ac:dyDescent="0.25">
      <c r="E1626" s="16">
        <f t="shared" ca="1" si="50"/>
        <v>0.39360917475934365</v>
      </c>
      <c r="F1626" s="16">
        <f t="shared" ca="1" si="51"/>
        <v>15.334044921025257</v>
      </c>
    </row>
    <row r="1627" spans="5:6" x14ac:dyDescent="0.25">
      <c r="E1627" s="16">
        <f t="shared" ca="1" si="50"/>
        <v>0.2803679178905325</v>
      </c>
      <c r="F1627" s="16">
        <f t="shared" ca="1" si="51"/>
        <v>11.226208743894031</v>
      </c>
    </row>
    <row r="1628" spans="5:6" x14ac:dyDescent="0.25">
      <c r="E1628" s="16">
        <f t="shared" ca="1" si="50"/>
        <v>0.64095831855835994</v>
      </c>
      <c r="F1628" s="16">
        <f t="shared" ca="1" si="51"/>
        <v>28.818614521342081</v>
      </c>
    </row>
    <row r="1629" spans="5:6" x14ac:dyDescent="0.25">
      <c r="E1629" s="16">
        <f t="shared" ca="1" si="50"/>
        <v>0.54672859567704324</v>
      </c>
      <c r="F1629" s="16">
        <f t="shared" ca="1" si="51"/>
        <v>22.587583385640926</v>
      </c>
    </row>
    <row r="1630" spans="5:6" x14ac:dyDescent="0.25">
      <c r="E1630" s="16">
        <f t="shared" ca="1" si="50"/>
        <v>0.90201876078639998</v>
      </c>
      <c r="F1630" s="16">
        <f t="shared" ca="1" si="51"/>
        <v>73.19597809556268</v>
      </c>
    </row>
    <row r="1631" spans="5:6" x14ac:dyDescent="0.25">
      <c r="E1631" s="16">
        <f t="shared" ca="1" si="50"/>
        <v>0.42657779278234209</v>
      </c>
      <c r="F1631" s="16">
        <f t="shared" ca="1" si="51"/>
        <v>16.691612610919957</v>
      </c>
    </row>
    <row r="1632" spans="5:6" x14ac:dyDescent="0.25">
      <c r="E1632" s="16">
        <f t="shared" ca="1" si="50"/>
        <v>3.2925525723483839E-2</v>
      </c>
      <c r="F1632" s="16">
        <f t="shared" ca="1" si="51"/>
        <v>3.1917322168101641</v>
      </c>
    </row>
    <row r="1633" spans="5:6" x14ac:dyDescent="0.25">
      <c r="E1633" s="16">
        <f t="shared" ca="1" si="50"/>
        <v>0.9724514558439642</v>
      </c>
      <c r="F1633" s="16">
        <f t="shared" ca="1" si="51"/>
        <v>136.74389736806569</v>
      </c>
    </row>
    <row r="1634" spans="5:6" x14ac:dyDescent="0.25">
      <c r="E1634" s="16">
        <f t="shared" ca="1" si="50"/>
        <v>0.12215353501989101</v>
      </c>
      <c r="F1634" s="16">
        <f t="shared" ca="1" si="51"/>
        <v>6.2695926725403917</v>
      </c>
    </row>
    <row r="1635" spans="5:6" x14ac:dyDescent="0.25">
      <c r="E1635" s="16">
        <f t="shared" ca="1" si="50"/>
        <v>0.31304693922335236</v>
      </c>
      <c r="F1635" s="16">
        <f t="shared" ca="1" si="51"/>
        <v>12.339036382576039</v>
      </c>
    </row>
    <row r="1636" spans="5:6" x14ac:dyDescent="0.25">
      <c r="E1636" s="16">
        <f t="shared" ca="1" si="50"/>
        <v>0.23861683148710311</v>
      </c>
      <c r="F1636" s="16">
        <f t="shared" ca="1" si="51"/>
        <v>9.8674465848962232</v>
      </c>
    </row>
    <row r="1637" spans="5:6" x14ac:dyDescent="0.25">
      <c r="E1637" s="16">
        <f t="shared" ca="1" si="50"/>
        <v>0.43232208994898003</v>
      </c>
      <c r="F1637" s="16">
        <f t="shared" ca="1" si="51"/>
        <v>16.937577039218272</v>
      </c>
    </row>
    <row r="1638" spans="5:6" x14ac:dyDescent="0.25">
      <c r="E1638" s="16">
        <f t="shared" ca="1" si="50"/>
        <v>0.42741336700569643</v>
      </c>
      <c r="F1638" s="16">
        <f t="shared" ca="1" si="51"/>
        <v>16.727207694679766</v>
      </c>
    </row>
    <row r="1639" spans="5:6" x14ac:dyDescent="0.25">
      <c r="E1639" s="16">
        <f t="shared" ca="1" si="50"/>
        <v>0.84864039969490468</v>
      </c>
      <c r="F1639" s="16">
        <f t="shared" ca="1" si="51"/>
        <v>56.295786166998134</v>
      </c>
    </row>
    <row r="1640" spans="5:6" x14ac:dyDescent="0.25">
      <c r="E1640" s="16">
        <f t="shared" ca="1" si="50"/>
        <v>0.41196505272386819</v>
      </c>
      <c r="F1640" s="16">
        <f t="shared" ca="1" si="51"/>
        <v>16.078885937377745</v>
      </c>
    </row>
    <row r="1641" spans="5:6" x14ac:dyDescent="0.25">
      <c r="E1641" s="16">
        <f t="shared" ca="1" si="50"/>
        <v>0.91506202799850245</v>
      </c>
      <c r="F1641" s="16">
        <f t="shared" ca="1" si="51"/>
        <v>79.249613285849861</v>
      </c>
    </row>
    <row r="1642" spans="5:6" x14ac:dyDescent="0.25">
      <c r="E1642" s="16">
        <f t="shared" ca="1" si="50"/>
        <v>9.3421958675629857E-2</v>
      </c>
      <c r="F1642" s="16">
        <f t="shared" ca="1" si="51"/>
        <v>5.3656989886129161</v>
      </c>
    </row>
    <row r="1643" spans="5:6" x14ac:dyDescent="0.25">
      <c r="E1643" s="16">
        <f t="shared" ca="1" si="50"/>
        <v>0.83729870766876557</v>
      </c>
      <c r="F1643" s="16">
        <f t="shared" ca="1" si="51"/>
        <v>53.700177840721821</v>
      </c>
    </row>
    <row r="1644" spans="5:6" x14ac:dyDescent="0.25">
      <c r="E1644" s="16">
        <f t="shared" ca="1" si="50"/>
        <v>0.50503977252123011</v>
      </c>
      <c r="F1644" s="16">
        <f t="shared" ca="1" si="51"/>
        <v>20.340890539417416</v>
      </c>
    </row>
    <row r="1645" spans="5:6" x14ac:dyDescent="0.25">
      <c r="E1645" s="16">
        <f t="shared" ca="1" si="50"/>
        <v>0.22911444869517827</v>
      </c>
      <c r="F1645" s="16">
        <f t="shared" ca="1" si="51"/>
        <v>9.5661767917572096</v>
      </c>
    </row>
    <row r="1646" spans="5:6" x14ac:dyDescent="0.25">
      <c r="E1646" s="16">
        <f t="shared" ca="1" si="50"/>
        <v>0.18575816738479001</v>
      </c>
      <c r="F1646" s="16">
        <f t="shared" ca="1" si="51"/>
        <v>8.218299861804983</v>
      </c>
    </row>
    <row r="1647" spans="5:6" x14ac:dyDescent="0.25">
      <c r="E1647" s="16">
        <f t="shared" ca="1" si="50"/>
        <v>0.59838730091996917</v>
      </c>
      <c r="F1647" s="16">
        <f t="shared" ca="1" si="51"/>
        <v>25.769072280549171</v>
      </c>
    </row>
    <row r="1648" spans="5:6" x14ac:dyDescent="0.25">
      <c r="E1648" s="16">
        <f t="shared" ca="1" si="50"/>
        <v>0.89719459970879867</v>
      </c>
      <c r="F1648" s="16">
        <f t="shared" ca="1" si="51"/>
        <v>71.216683185134073</v>
      </c>
    </row>
    <row r="1649" spans="5:6" x14ac:dyDescent="0.25">
      <c r="E1649" s="16">
        <f t="shared" ca="1" si="50"/>
        <v>0.73920582248821154</v>
      </c>
      <c r="F1649" s="16">
        <f t="shared" ca="1" si="51"/>
        <v>38.126093785215424</v>
      </c>
    </row>
    <row r="1650" spans="5:6" x14ac:dyDescent="0.25">
      <c r="E1650" s="16">
        <f t="shared" ca="1" si="50"/>
        <v>1.2266192334189241E-2</v>
      </c>
      <c r="F1650" s="16">
        <f t="shared" ca="1" si="51"/>
        <v>2.1197803918061351</v>
      </c>
    </row>
    <row r="1651" spans="5:6" x14ac:dyDescent="0.25">
      <c r="E1651" s="16">
        <f t="shared" ca="1" si="50"/>
        <v>0.22794672487252088</v>
      </c>
      <c r="F1651" s="16">
        <f t="shared" ca="1" si="51"/>
        <v>9.5293273056418251</v>
      </c>
    </row>
    <row r="1652" spans="5:6" x14ac:dyDescent="0.25">
      <c r="E1652" s="16">
        <f t="shared" ca="1" si="50"/>
        <v>0.12331637141437357</v>
      </c>
      <c r="F1652" s="16">
        <f t="shared" ca="1" si="51"/>
        <v>6.3055679179570729</v>
      </c>
    </row>
    <row r="1653" spans="5:6" x14ac:dyDescent="0.25">
      <c r="E1653" s="16">
        <f t="shared" ca="1" si="50"/>
        <v>0.61207116301131481</v>
      </c>
      <c r="F1653" s="16">
        <f t="shared" ca="1" si="51"/>
        <v>26.701541445299465</v>
      </c>
    </row>
    <row r="1654" spans="5:6" x14ac:dyDescent="0.25">
      <c r="E1654" s="16">
        <f t="shared" ca="1" si="50"/>
        <v>0.62146414947418105</v>
      </c>
      <c r="F1654" s="16">
        <f t="shared" ca="1" si="51"/>
        <v>27.366740820739338</v>
      </c>
    </row>
    <row r="1655" spans="5:6" x14ac:dyDescent="0.25">
      <c r="E1655" s="16">
        <f t="shared" ca="1" si="50"/>
        <v>2.2479971177392644E-3</v>
      </c>
      <c r="F1655" s="16">
        <f t="shared" ca="1" si="51"/>
        <v>1.1722351036114749</v>
      </c>
    </row>
    <row r="1656" spans="5:6" x14ac:dyDescent="0.25">
      <c r="E1656" s="16">
        <f t="shared" ca="1" si="50"/>
        <v>0.98993487798578772</v>
      </c>
      <c r="F1656" s="16">
        <f t="shared" ca="1" si="51"/>
        <v>205.18487119818187</v>
      </c>
    </row>
    <row r="1657" spans="5:6" x14ac:dyDescent="0.25">
      <c r="E1657" s="16">
        <f t="shared" ca="1" si="50"/>
        <v>7.1967018770216606E-2</v>
      </c>
      <c r="F1657" s="16">
        <f t="shared" ca="1" si="51"/>
        <v>4.6585456579892535</v>
      </c>
    </row>
    <row r="1658" spans="5:6" x14ac:dyDescent="0.25">
      <c r="E1658" s="16">
        <f t="shared" ca="1" si="50"/>
        <v>0.73310256179542055</v>
      </c>
      <c r="F1658" s="16">
        <f t="shared" ca="1" si="51"/>
        <v>37.42068250287187</v>
      </c>
    </row>
    <row r="1659" spans="5:6" x14ac:dyDescent="0.25">
      <c r="E1659" s="16">
        <f t="shared" ca="1" si="50"/>
        <v>7.6321492926767154E-2</v>
      </c>
      <c r="F1659" s="16">
        <f t="shared" ca="1" si="51"/>
        <v>4.8054082631118371</v>
      </c>
    </row>
    <row r="1660" spans="5:6" x14ac:dyDescent="0.25">
      <c r="E1660" s="16">
        <f t="shared" ca="1" si="50"/>
        <v>0.10300076539122782</v>
      </c>
      <c r="F1660" s="16">
        <f t="shared" ca="1" si="51"/>
        <v>5.6709867505886553</v>
      </c>
    </row>
    <row r="1661" spans="5:6" x14ac:dyDescent="0.25">
      <c r="E1661" s="16">
        <f t="shared" ca="1" si="50"/>
        <v>0.89387294642296722</v>
      </c>
      <c r="F1661" s="16">
        <f t="shared" ca="1" si="51"/>
        <v>69.922756746236047</v>
      </c>
    </row>
    <row r="1662" spans="5:6" x14ac:dyDescent="0.25">
      <c r="E1662" s="16">
        <f t="shared" ca="1" si="50"/>
        <v>0.66184586422301039</v>
      </c>
      <c r="F1662" s="16">
        <f t="shared" ca="1" si="51"/>
        <v>30.493272603398751</v>
      </c>
    </row>
    <row r="1663" spans="5:6" x14ac:dyDescent="0.25">
      <c r="E1663" s="16">
        <f t="shared" ca="1" si="50"/>
        <v>0.24479494706842786</v>
      </c>
      <c r="F1663" s="16">
        <f t="shared" ca="1" si="51"/>
        <v>10.064745285324381</v>
      </c>
    </row>
    <row r="1664" spans="5:6" x14ac:dyDescent="0.25">
      <c r="E1664" s="16">
        <f t="shared" ca="1" si="50"/>
        <v>0.17700156315626103</v>
      </c>
      <c r="F1664" s="16">
        <f t="shared" ca="1" si="51"/>
        <v>7.9498058558392151</v>
      </c>
    </row>
    <row r="1665" spans="5:6" x14ac:dyDescent="0.25">
      <c r="E1665" s="16">
        <f t="shared" ca="1" si="50"/>
        <v>0.31498845748391602</v>
      </c>
      <c r="F1665" s="16">
        <f t="shared" ca="1" si="51"/>
        <v>12.406749732259273</v>
      </c>
    </row>
    <row r="1666" spans="5:6" x14ac:dyDescent="0.25">
      <c r="E1666" s="16">
        <f t="shared" ca="1" si="50"/>
        <v>0.81697836804517532</v>
      </c>
      <c r="F1666" s="16">
        <f t="shared" ca="1" si="51"/>
        <v>49.595977927891091</v>
      </c>
    </row>
    <row r="1667" spans="5:6" x14ac:dyDescent="0.25">
      <c r="E1667" s="16">
        <f t="shared" ca="1" si="50"/>
        <v>5.7510344637985544E-2</v>
      </c>
      <c r="F1667" s="16">
        <f t="shared" ca="1" si="51"/>
        <v>4.1536098912617598</v>
      </c>
    </row>
    <row r="1668" spans="5:6" x14ac:dyDescent="0.25">
      <c r="E1668" s="16">
        <f t="shared" ref="E1668:E1731" ca="1" si="52">RAND()</f>
        <v>3.655907667340752E-2</v>
      </c>
      <c r="F1668" s="16">
        <f t="shared" ref="F1668:F1731" ca="1" si="53">_xlfn.LOGNORM.INV(E1668,$C$3,$C$4)</f>
        <v>3.3464748905890103</v>
      </c>
    </row>
    <row r="1669" spans="5:6" x14ac:dyDescent="0.25">
      <c r="E1669" s="16">
        <f t="shared" ca="1" si="52"/>
        <v>0.51823870513008186</v>
      </c>
      <c r="F1669" s="16">
        <f t="shared" ca="1" si="53"/>
        <v>21.02544963595205</v>
      </c>
    </row>
    <row r="1670" spans="5:6" x14ac:dyDescent="0.25">
      <c r="E1670" s="16">
        <f t="shared" ca="1" si="52"/>
        <v>0.26461272212293052</v>
      </c>
      <c r="F1670" s="16">
        <f t="shared" ca="1" si="53"/>
        <v>10.706073265865665</v>
      </c>
    </row>
    <row r="1671" spans="5:6" x14ac:dyDescent="0.25">
      <c r="E1671" s="16">
        <f t="shared" ca="1" si="52"/>
        <v>0.4585869200422692</v>
      </c>
      <c r="F1671" s="16">
        <f t="shared" ca="1" si="53"/>
        <v>18.101696439173832</v>
      </c>
    </row>
    <row r="1672" spans="5:6" x14ac:dyDescent="0.25">
      <c r="E1672" s="16">
        <f t="shared" ca="1" si="52"/>
        <v>0.32868187849136477</v>
      </c>
      <c r="F1672" s="16">
        <f t="shared" ca="1" si="53"/>
        <v>12.889901623221546</v>
      </c>
    </row>
    <row r="1673" spans="5:6" x14ac:dyDescent="0.25">
      <c r="E1673" s="16">
        <f t="shared" ca="1" si="52"/>
        <v>0.1522579338866068</v>
      </c>
      <c r="F1673" s="16">
        <f t="shared" ca="1" si="53"/>
        <v>7.1936780157109981</v>
      </c>
    </row>
    <row r="1674" spans="5:6" x14ac:dyDescent="0.25">
      <c r="E1674" s="16">
        <f t="shared" ca="1" si="52"/>
        <v>0.2767077932629084</v>
      </c>
      <c r="F1674" s="16">
        <f t="shared" ca="1" si="53"/>
        <v>11.104498139674146</v>
      </c>
    </row>
    <row r="1675" spans="5:6" x14ac:dyDescent="0.25">
      <c r="E1675" s="16">
        <f t="shared" ca="1" si="52"/>
        <v>0.76942901307363587</v>
      </c>
      <c r="F1675" s="16">
        <f t="shared" ca="1" si="53"/>
        <v>41.970531029746823</v>
      </c>
    </row>
    <row r="1676" spans="5:6" x14ac:dyDescent="0.25">
      <c r="E1676" s="16">
        <f t="shared" ca="1" si="52"/>
        <v>0.13897392374481277</v>
      </c>
      <c r="F1676" s="16">
        <f t="shared" ca="1" si="53"/>
        <v>6.7873401590256721</v>
      </c>
    </row>
    <row r="1677" spans="5:6" x14ac:dyDescent="0.25">
      <c r="E1677" s="16">
        <f t="shared" ca="1" si="52"/>
        <v>0.5119108768797167</v>
      </c>
      <c r="F1677" s="16">
        <f t="shared" ca="1" si="53"/>
        <v>20.694347135185104</v>
      </c>
    </row>
    <row r="1678" spans="5:6" x14ac:dyDescent="0.25">
      <c r="E1678" s="16">
        <f t="shared" ca="1" si="52"/>
        <v>0.63518652421533162</v>
      </c>
      <c r="F1678" s="16">
        <f t="shared" ca="1" si="53"/>
        <v>28.378216093353387</v>
      </c>
    </row>
    <row r="1679" spans="5:6" x14ac:dyDescent="0.25">
      <c r="E1679" s="16">
        <f t="shared" ca="1" si="52"/>
        <v>0.41873853249051329</v>
      </c>
      <c r="F1679" s="16">
        <f t="shared" ca="1" si="53"/>
        <v>16.360638008144051</v>
      </c>
    </row>
    <row r="1680" spans="5:6" x14ac:dyDescent="0.25">
      <c r="E1680" s="16">
        <f t="shared" ca="1" si="52"/>
        <v>0.64772058060644788</v>
      </c>
      <c r="F1680" s="16">
        <f t="shared" ca="1" si="53"/>
        <v>29.346513709392266</v>
      </c>
    </row>
    <row r="1681" spans="5:6" x14ac:dyDescent="0.25">
      <c r="E1681" s="16">
        <f t="shared" ca="1" si="52"/>
        <v>1.3529557076615961E-2</v>
      </c>
      <c r="F1681" s="16">
        <f t="shared" ca="1" si="53"/>
        <v>2.2019338855244488</v>
      </c>
    </row>
    <row r="1682" spans="5:6" x14ac:dyDescent="0.25">
      <c r="E1682" s="16">
        <f t="shared" ca="1" si="52"/>
        <v>0.12340855815995999</v>
      </c>
      <c r="F1682" s="16">
        <f t="shared" ca="1" si="53"/>
        <v>6.308418535220623</v>
      </c>
    </row>
    <row r="1683" spans="5:6" x14ac:dyDescent="0.25">
      <c r="E1683" s="16">
        <f t="shared" ca="1" si="52"/>
        <v>0.99357113800369168</v>
      </c>
      <c r="F1683" s="16">
        <f t="shared" ca="1" si="53"/>
        <v>241.69724459755702</v>
      </c>
    </row>
    <row r="1684" spans="5:6" x14ac:dyDescent="0.25">
      <c r="E1684" s="16">
        <f t="shared" ca="1" si="52"/>
        <v>0.19451923257823733</v>
      </c>
      <c r="F1684" s="16">
        <f t="shared" ca="1" si="53"/>
        <v>8.4878656826620169</v>
      </c>
    </row>
    <row r="1685" spans="5:6" x14ac:dyDescent="0.25">
      <c r="E1685" s="16">
        <f t="shared" ca="1" si="52"/>
        <v>0.28338891286112411</v>
      </c>
      <c r="F1685" s="16">
        <f t="shared" ca="1" si="53"/>
        <v>11.327083333674981</v>
      </c>
    </row>
    <row r="1686" spans="5:6" x14ac:dyDescent="0.25">
      <c r="E1686" s="16">
        <f t="shared" ca="1" si="52"/>
        <v>0.82659956637061127</v>
      </c>
      <c r="F1686" s="16">
        <f t="shared" ca="1" si="53"/>
        <v>51.460404597857952</v>
      </c>
    </row>
    <row r="1687" spans="5:6" x14ac:dyDescent="0.25">
      <c r="E1687" s="16">
        <f t="shared" ca="1" si="52"/>
        <v>0.35107618280018105</v>
      </c>
      <c r="F1687" s="16">
        <f t="shared" ca="1" si="53"/>
        <v>13.702569656709688</v>
      </c>
    </row>
    <row r="1688" spans="5:6" x14ac:dyDescent="0.25">
      <c r="E1688" s="16">
        <f t="shared" ca="1" si="52"/>
        <v>0.33502936500708391</v>
      </c>
      <c r="F1688" s="16">
        <f t="shared" ca="1" si="53"/>
        <v>13.117308194651358</v>
      </c>
    </row>
    <row r="1689" spans="5:6" x14ac:dyDescent="0.25">
      <c r="E1689" s="16">
        <f t="shared" ca="1" si="52"/>
        <v>2.7282519721440801E-2</v>
      </c>
      <c r="F1689" s="16">
        <f t="shared" ca="1" si="53"/>
        <v>2.9378449381910916</v>
      </c>
    </row>
    <row r="1690" spans="5:6" x14ac:dyDescent="0.25">
      <c r="E1690" s="16">
        <f t="shared" ca="1" si="52"/>
        <v>0.97037115630661652</v>
      </c>
      <c r="F1690" s="16">
        <f t="shared" ca="1" si="53"/>
        <v>132.45945860422484</v>
      </c>
    </row>
    <row r="1691" spans="5:6" x14ac:dyDescent="0.25">
      <c r="E1691" s="16">
        <f t="shared" ca="1" si="52"/>
        <v>0.99323881614169029</v>
      </c>
      <c r="F1691" s="16">
        <f t="shared" ca="1" si="53"/>
        <v>237.3906779869794</v>
      </c>
    </row>
    <row r="1692" spans="5:6" x14ac:dyDescent="0.25">
      <c r="E1692" s="16">
        <f t="shared" ca="1" si="52"/>
        <v>0.91425357772162907</v>
      </c>
      <c r="F1692" s="16">
        <f t="shared" ca="1" si="53"/>
        <v>78.840176511254768</v>
      </c>
    </row>
    <row r="1693" spans="5:6" x14ac:dyDescent="0.25">
      <c r="E1693" s="16">
        <f t="shared" ca="1" si="52"/>
        <v>7.1431808216847914E-2</v>
      </c>
      <c r="F1693" s="16">
        <f t="shared" ca="1" si="53"/>
        <v>4.6403506870157178</v>
      </c>
    </row>
    <row r="1694" spans="5:6" x14ac:dyDescent="0.25">
      <c r="E1694" s="16">
        <f t="shared" ca="1" si="52"/>
        <v>0.86395938110658388</v>
      </c>
      <c r="F1694" s="16">
        <f t="shared" ca="1" si="53"/>
        <v>60.236730134067656</v>
      </c>
    </row>
    <row r="1695" spans="5:6" x14ac:dyDescent="0.25">
      <c r="E1695" s="16">
        <f t="shared" ca="1" si="52"/>
        <v>0.26474896707391937</v>
      </c>
      <c r="F1695" s="16">
        <f t="shared" ca="1" si="53"/>
        <v>10.71053021862982</v>
      </c>
    </row>
    <row r="1696" spans="5:6" x14ac:dyDescent="0.25">
      <c r="E1696" s="16">
        <f t="shared" ca="1" si="52"/>
        <v>0.64581136483205481</v>
      </c>
      <c r="F1696" s="16">
        <f t="shared" ca="1" si="53"/>
        <v>29.196135444933468</v>
      </c>
    </row>
    <row r="1697" spans="5:6" x14ac:dyDescent="0.25">
      <c r="E1697" s="16">
        <f t="shared" ca="1" si="52"/>
        <v>0.60809558326501456</v>
      </c>
      <c r="F1697" s="16">
        <f t="shared" ca="1" si="53"/>
        <v>26.426277857101425</v>
      </c>
    </row>
    <row r="1698" spans="5:6" x14ac:dyDescent="0.25">
      <c r="E1698" s="16">
        <f t="shared" ca="1" si="52"/>
        <v>0.57097994199083069</v>
      </c>
      <c r="F1698" s="16">
        <f t="shared" ca="1" si="53"/>
        <v>24.019585770036542</v>
      </c>
    </row>
    <row r="1699" spans="5:6" x14ac:dyDescent="0.25">
      <c r="E1699" s="16">
        <f t="shared" ca="1" si="52"/>
        <v>0.17070962348039409</v>
      </c>
      <c r="F1699" s="16">
        <f t="shared" ca="1" si="53"/>
        <v>7.7573070784375622</v>
      </c>
    </row>
    <row r="1700" spans="5:6" x14ac:dyDescent="0.25">
      <c r="E1700" s="16">
        <f t="shared" ca="1" si="52"/>
        <v>0.41794336339113891</v>
      </c>
      <c r="F1700" s="16">
        <f t="shared" ca="1" si="53"/>
        <v>16.327361705869865</v>
      </c>
    </row>
    <row r="1701" spans="5:6" x14ac:dyDescent="0.25">
      <c r="E1701" s="16">
        <f t="shared" ca="1" si="52"/>
        <v>0.27146267863871898</v>
      </c>
      <c r="F1701" s="16">
        <f t="shared" ca="1" si="53"/>
        <v>10.931021369359136</v>
      </c>
    </row>
    <row r="1702" spans="5:6" x14ac:dyDescent="0.25">
      <c r="E1702" s="16">
        <f t="shared" ca="1" si="52"/>
        <v>9.2394454436275364E-2</v>
      </c>
      <c r="F1702" s="16">
        <f t="shared" ca="1" si="53"/>
        <v>5.3326412169819983</v>
      </c>
    </row>
    <row r="1703" spans="5:6" x14ac:dyDescent="0.25">
      <c r="E1703" s="16">
        <f t="shared" ca="1" si="52"/>
        <v>0.74969030825870575</v>
      </c>
      <c r="F1703" s="16">
        <f t="shared" ca="1" si="53"/>
        <v>39.390139247652115</v>
      </c>
    </row>
    <row r="1704" spans="5:6" x14ac:dyDescent="0.25">
      <c r="E1704" s="16">
        <f t="shared" ca="1" si="52"/>
        <v>0.70557980441136392</v>
      </c>
      <c r="F1704" s="16">
        <f t="shared" ca="1" si="53"/>
        <v>34.484750658987473</v>
      </c>
    </row>
    <row r="1705" spans="5:6" x14ac:dyDescent="0.25">
      <c r="E1705" s="16">
        <f t="shared" ca="1" si="52"/>
        <v>0.14412297929969753</v>
      </c>
      <c r="F1705" s="16">
        <f t="shared" ca="1" si="53"/>
        <v>6.9450045380001324</v>
      </c>
    </row>
    <row r="1706" spans="5:6" x14ac:dyDescent="0.25">
      <c r="E1706" s="16">
        <f t="shared" ca="1" si="52"/>
        <v>0.15015562012558581</v>
      </c>
      <c r="F1706" s="16">
        <f t="shared" ca="1" si="53"/>
        <v>7.1294480744744231</v>
      </c>
    </row>
    <row r="1707" spans="5:6" x14ac:dyDescent="0.25">
      <c r="E1707" s="16">
        <f t="shared" ca="1" si="52"/>
        <v>0.94906008841100675</v>
      </c>
      <c r="F1707" s="16">
        <f t="shared" ca="1" si="53"/>
        <v>103.11117554354364</v>
      </c>
    </row>
    <row r="1708" spans="5:6" x14ac:dyDescent="0.25">
      <c r="E1708" s="16">
        <f t="shared" ca="1" si="52"/>
        <v>2.3965848778871757E-2</v>
      </c>
      <c r="F1708" s="16">
        <f t="shared" ca="1" si="53"/>
        <v>2.7788203734870991</v>
      </c>
    </row>
    <row r="1709" spans="5:6" x14ac:dyDescent="0.25">
      <c r="E1709" s="16">
        <f t="shared" ca="1" si="52"/>
        <v>5.8165590648841081E-2</v>
      </c>
      <c r="F1709" s="16">
        <f t="shared" ca="1" si="53"/>
        <v>4.1771915122824232</v>
      </c>
    </row>
    <row r="1710" spans="5:6" x14ac:dyDescent="0.25">
      <c r="E1710" s="16">
        <f t="shared" ca="1" si="52"/>
        <v>0.35139743626868314</v>
      </c>
      <c r="F1710" s="16">
        <f t="shared" ca="1" si="53"/>
        <v>13.71444406990139</v>
      </c>
    </row>
    <row r="1711" spans="5:6" x14ac:dyDescent="0.25">
      <c r="E1711" s="16">
        <f t="shared" ca="1" si="52"/>
        <v>0.30258440988644164</v>
      </c>
      <c r="F1711" s="16">
        <f t="shared" ca="1" si="53"/>
        <v>11.977359231853734</v>
      </c>
    </row>
    <row r="1712" spans="5:6" x14ac:dyDescent="0.25">
      <c r="E1712" s="16">
        <f t="shared" ca="1" si="52"/>
        <v>1.5459613072843159E-2</v>
      </c>
      <c r="F1712" s="16">
        <f t="shared" ca="1" si="53"/>
        <v>2.3207474286258809</v>
      </c>
    </row>
    <row r="1713" spans="5:6" x14ac:dyDescent="0.25">
      <c r="E1713" s="16">
        <f t="shared" ca="1" si="52"/>
        <v>0.51811237592152259</v>
      </c>
      <c r="F1713" s="16">
        <f t="shared" ca="1" si="53"/>
        <v>21.018785847430056</v>
      </c>
    </row>
    <row r="1714" spans="5:6" x14ac:dyDescent="0.25">
      <c r="E1714" s="16">
        <f t="shared" ca="1" si="52"/>
        <v>0.90574571038283125</v>
      </c>
      <c r="F1714" s="16">
        <f t="shared" ca="1" si="53"/>
        <v>74.813918006995749</v>
      </c>
    </row>
    <row r="1715" spans="5:6" x14ac:dyDescent="0.25">
      <c r="E1715" s="16">
        <f t="shared" ca="1" si="52"/>
        <v>0.62678786471400605</v>
      </c>
      <c r="F1715" s="16">
        <f t="shared" ca="1" si="53"/>
        <v>27.753385118449721</v>
      </c>
    </row>
    <row r="1716" spans="5:6" x14ac:dyDescent="0.25">
      <c r="E1716" s="16">
        <f t="shared" ca="1" si="52"/>
        <v>0.69135547407875553</v>
      </c>
      <c r="F1716" s="16">
        <f t="shared" ca="1" si="53"/>
        <v>33.105390979116798</v>
      </c>
    </row>
    <row r="1717" spans="5:6" x14ac:dyDescent="0.25">
      <c r="E1717" s="16">
        <f t="shared" ca="1" si="52"/>
        <v>0.51279015942633188</v>
      </c>
      <c r="F1717" s="16">
        <f t="shared" ca="1" si="53"/>
        <v>20.74003041795817</v>
      </c>
    </row>
    <row r="1718" spans="5:6" x14ac:dyDescent="0.25">
      <c r="E1718" s="16">
        <f t="shared" ca="1" si="52"/>
        <v>0.3751041420057829</v>
      </c>
      <c r="F1718" s="16">
        <f t="shared" ca="1" si="53"/>
        <v>14.608963279001415</v>
      </c>
    </row>
    <row r="1719" spans="5:6" x14ac:dyDescent="0.25">
      <c r="E1719" s="16">
        <f t="shared" ca="1" si="52"/>
        <v>0.90713404367144312</v>
      </c>
      <c r="F1719" s="16">
        <f t="shared" ca="1" si="53"/>
        <v>75.438004603430599</v>
      </c>
    </row>
    <row r="1720" spans="5:6" x14ac:dyDescent="0.25">
      <c r="E1720" s="16">
        <f t="shared" ca="1" si="52"/>
        <v>0.54665052330303676</v>
      </c>
      <c r="F1720" s="16">
        <f t="shared" ca="1" si="53"/>
        <v>22.583132953474632</v>
      </c>
    </row>
    <row r="1721" spans="5:6" x14ac:dyDescent="0.25">
      <c r="E1721" s="16">
        <f t="shared" ca="1" si="52"/>
        <v>0.72311887807998265</v>
      </c>
      <c r="F1721" s="16">
        <f t="shared" ca="1" si="53"/>
        <v>36.311407012728708</v>
      </c>
    </row>
    <row r="1722" spans="5:6" x14ac:dyDescent="0.25">
      <c r="E1722" s="16">
        <f t="shared" ca="1" si="52"/>
        <v>0.17720131203734979</v>
      </c>
      <c r="F1722" s="16">
        <f t="shared" ca="1" si="53"/>
        <v>7.9559220971673072</v>
      </c>
    </row>
    <row r="1723" spans="5:6" x14ac:dyDescent="0.25">
      <c r="E1723" s="16">
        <f t="shared" ca="1" si="52"/>
        <v>0.66310494183467217</v>
      </c>
      <c r="F1723" s="16">
        <f t="shared" ca="1" si="53"/>
        <v>30.598531646664437</v>
      </c>
    </row>
    <row r="1724" spans="5:6" x14ac:dyDescent="0.25">
      <c r="E1724" s="16">
        <f t="shared" ca="1" si="52"/>
        <v>0.85771868113462446</v>
      </c>
      <c r="F1724" s="16">
        <f t="shared" ca="1" si="53"/>
        <v>58.564335990027054</v>
      </c>
    </row>
    <row r="1725" spans="5:6" x14ac:dyDescent="0.25">
      <c r="E1725" s="16">
        <f t="shared" ca="1" si="52"/>
        <v>0.93383203418943128</v>
      </c>
      <c r="F1725" s="16">
        <f t="shared" ca="1" si="53"/>
        <v>90.464172736450465</v>
      </c>
    </row>
    <row r="1726" spans="5:6" x14ac:dyDescent="0.25">
      <c r="E1726" s="16">
        <f t="shared" ca="1" si="52"/>
        <v>0.9476915808111317</v>
      </c>
      <c r="F1726" s="16">
        <f t="shared" ca="1" si="53"/>
        <v>101.78590953293595</v>
      </c>
    </row>
    <row r="1727" spans="5:6" x14ac:dyDescent="0.25">
      <c r="E1727" s="16">
        <f t="shared" ca="1" si="52"/>
        <v>0.20682701683574578</v>
      </c>
      <c r="F1727" s="16">
        <f t="shared" ca="1" si="53"/>
        <v>8.8686248812542381</v>
      </c>
    </row>
    <row r="1728" spans="5:6" x14ac:dyDescent="0.25">
      <c r="E1728" s="16">
        <f t="shared" ca="1" si="52"/>
        <v>0.59681800035982147</v>
      </c>
      <c r="F1728" s="16">
        <f t="shared" ca="1" si="53"/>
        <v>25.664773679478468</v>
      </c>
    </row>
    <row r="1729" spans="5:6" x14ac:dyDescent="0.25">
      <c r="E1729" s="16">
        <f t="shared" ca="1" si="52"/>
        <v>0.50296625720283572</v>
      </c>
      <c r="F1729" s="16">
        <f t="shared" ca="1" si="53"/>
        <v>20.235436966522439</v>
      </c>
    </row>
    <row r="1730" spans="5:6" x14ac:dyDescent="0.25">
      <c r="E1730" s="16">
        <f t="shared" ca="1" si="52"/>
        <v>0.49684134668694369</v>
      </c>
      <c r="F1730" s="16">
        <f t="shared" ca="1" si="53"/>
        <v>19.927134538009639</v>
      </c>
    </row>
    <row r="1731" spans="5:6" x14ac:dyDescent="0.25">
      <c r="E1731" s="16">
        <f t="shared" ca="1" si="52"/>
        <v>0.73670246849381504</v>
      </c>
      <c r="F1731" s="16">
        <f t="shared" ca="1" si="53"/>
        <v>37.834153474523006</v>
      </c>
    </row>
    <row r="1732" spans="5:6" x14ac:dyDescent="0.25">
      <c r="E1732" s="16">
        <f t="shared" ref="E1732:E1795" ca="1" si="54">RAND()</f>
        <v>0.49430331314309106</v>
      </c>
      <c r="F1732" s="16">
        <f t="shared" ref="F1732:F1795" ca="1" si="55">_xlfn.LOGNORM.INV(E1732,$C$3,$C$4)</f>
        <v>19.800754407147075</v>
      </c>
    </row>
    <row r="1733" spans="5:6" x14ac:dyDescent="0.25">
      <c r="E1733" s="16">
        <f t="shared" ca="1" si="54"/>
        <v>7.2176949526518319E-2</v>
      </c>
      <c r="F1733" s="16">
        <f t="shared" ca="1" si="55"/>
        <v>4.6656734817285299</v>
      </c>
    </row>
    <row r="1734" spans="5:6" x14ac:dyDescent="0.25">
      <c r="E1734" s="16">
        <f t="shared" ca="1" si="54"/>
        <v>0.90367065506489863</v>
      </c>
      <c r="F1734" s="16">
        <f t="shared" ca="1" si="55"/>
        <v>73.903057812615756</v>
      </c>
    </row>
    <row r="1735" spans="5:6" x14ac:dyDescent="0.25">
      <c r="E1735" s="16">
        <f t="shared" ca="1" si="54"/>
        <v>0.97669911857808012</v>
      </c>
      <c r="F1735" s="16">
        <f t="shared" ca="1" si="55"/>
        <v>146.92198332610084</v>
      </c>
    </row>
    <row r="1736" spans="5:6" x14ac:dyDescent="0.25">
      <c r="E1736" s="16">
        <f t="shared" ca="1" si="54"/>
        <v>0.38667596967525664</v>
      </c>
      <c r="F1736" s="16">
        <f t="shared" ca="1" si="55"/>
        <v>15.059466459456264</v>
      </c>
    </row>
    <row r="1737" spans="5:6" x14ac:dyDescent="0.25">
      <c r="E1737" s="16">
        <f t="shared" ca="1" si="54"/>
        <v>0.49600521862716296</v>
      </c>
      <c r="F1737" s="16">
        <f t="shared" ca="1" si="55"/>
        <v>19.885412062336712</v>
      </c>
    </row>
    <row r="1738" spans="5:6" x14ac:dyDescent="0.25">
      <c r="E1738" s="16">
        <f t="shared" ca="1" si="54"/>
        <v>0.60609128623634556</v>
      </c>
      <c r="F1738" s="16">
        <f t="shared" ca="1" si="55"/>
        <v>26.288875825457243</v>
      </c>
    </row>
    <row r="1739" spans="5:6" x14ac:dyDescent="0.25">
      <c r="E1739" s="16">
        <f t="shared" ca="1" si="54"/>
        <v>0.38257920509403132</v>
      </c>
      <c r="F1739" s="16">
        <f t="shared" ca="1" si="55"/>
        <v>14.898882027085888</v>
      </c>
    </row>
    <row r="1740" spans="5:6" x14ac:dyDescent="0.25">
      <c r="E1740" s="16">
        <f t="shared" ca="1" si="54"/>
        <v>0.79716544171286474</v>
      </c>
      <c r="F1740" s="16">
        <f t="shared" ca="1" si="55"/>
        <v>46.13349035558678</v>
      </c>
    </row>
    <row r="1741" spans="5:6" x14ac:dyDescent="0.25">
      <c r="E1741" s="16">
        <f t="shared" ca="1" si="54"/>
        <v>5.6137955160197928E-2</v>
      </c>
      <c r="F1741" s="16">
        <f t="shared" ca="1" si="55"/>
        <v>4.1039662282819549</v>
      </c>
    </row>
    <row r="1742" spans="5:6" x14ac:dyDescent="0.25">
      <c r="E1742" s="16">
        <f t="shared" ca="1" si="54"/>
        <v>0.6007849183306565</v>
      </c>
      <c r="F1742" s="16">
        <f t="shared" ca="1" si="55"/>
        <v>25.929447497827525</v>
      </c>
    </row>
    <row r="1743" spans="5:6" x14ac:dyDescent="0.25">
      <c r="E1743" s="16">
        <f t="shared" ca="1" si="54"/>
        <v>0.1788369221893219</v>
      </c>
      <c r="F1743" s="16">
        <f t="shared" ca="1" si="55"/>
        <v>8.006017290926847</v>
      </c>
    </row>
    <row r="1744" spans="5:6" x14ac:dyDescent="0.25">
      <c r="E1744" s="16">
        <f t="shared" ca="1" si="54"/>
        <v>0.27197597509858773</v>
      </c>
      <c r="F1744" s="16">
        <f t="shared" ca="1" si="55"/>
        <v>10.947950188267605</v>
      </c>
    </row>
    <row r="1745" spans="5:6" x14ac:dyDescent="0.25">
      <c r="E1745" s="16">
        <f t="shared" ca="1" si="54"/>
        <v>0.99816005281994769</v>
      </c>
      <c r="F1745" s="16">
        <f t="shared" ca="1" si="55"/>
        <v>366.63728072681852</v>
      </c>
    </row>
    <row r="1746" spans="5:6" x14ac:dyDescent="0.25">
      <c r="E1746" s="16">
        <f t="shared" ca="1" si="54"/>
        <v>0.84723426981744698</v>
      </c>
      <c r="F1746" s="16">
        <f t="shared" ca="1" si="55"/>
        <v>55.96035191160248</v>
      </c>
    </row>
    <row r="1747" spans="5:6" x14ac:dyDescent="0.25">
      <c r="E1747" s="16">
        <f t="shared" ca="1" si="54"/>
        <v>5.9791914891493714E-2</v>
      </c>
      <c r="F1747" s="16">
        <f t="shared" ca="1" si="55"/>
        <v>4.2353976457256035</v>
      </c>
    </row>
    <row r="1748" spans="5:6" x14ac:dyDescent="0.25">
      <c r="E1748" s="16">
        <f t="shared" ca="1" si="54"/>
        <v>0.34624258641628403</v>
      </c>
      <c r="F1748" s="16">
        <f t="shared" ca="1" si="55"/>
        <v>13.52466760915196</v>
      </c>
    </row>
    <row r="1749" spans="5:6" x14ac:dyDescent="0.25">
      <c r="E1749" s="16">
        <f t="shared" ca="1" si="54"/>
        <v>0.15444302228256457</v>
      </c>
      <c r="F1749" s="16">
        <f t="shared" ca="1" si="55"/>
        <v>7.260420666007394</v>
      </c>
    </row>
    <row r="1750" spans="5:6" x14ac:dyDescent="0.25">
      <c r="E1750" s="16">
        <f t="shared" ca="1" si="54"/>
        <v>0.22473748075490085</v>
      </c>
      <c r="F1750" s="16">
        <f t="shared" ca="1" si="55"/>
        <v>9.4282392811881994</v>
      </c>
    </row>
    <row r="1751" spans="5:6" x14ac:dyDescent="0.25">
      <c r="E1751" s="16">
        <f t="shared" ca="1" si="54"/>
        <v>0.76349352335283038</v>
      </c>
      <c r="F1751" s="16">
        <f t="shared" ca="1" si="55"/>
        <v>41.164877909979431</v>
      </c>
    </row>
    <row r="1752" spans="5:6" x14ac:dyDescent="0.25">
      <c r="E1752" s="16">
        <f t="shared" ca="1" si="54"/>
        <v>0.2941536441348036</v>
      </c>
      <c r="F1752" s="16">
        <f t="shared" ca="1" si="55"/>
        <v>11.68971488006529</v>
      </c>
    </row>
    <row r="1753" spans="5:6" x14ac:dyDescent="0.25">
      <c r="E1753" s="16">
        <f t="shared" ca="1" si="54"/>
        <v>0.19632685512226977</v>
      </c>
      <c r="F1753" s="16">
        <f t="shared" ca="1" si="55"/>
        <v>8.5436237823322454</v>
      </c>
    </row>
    <row r="1754" spans="5:6" x14ac:dyDescent="0.25">
      <c r="E1754" s="16">
        <f t="shared" ca="1" si="54"/>
        <v>0.79879815428206213</v>
      </c>
      <c r="F1754" s="16">
        <f t="shared" ca="1" si="55"/>
        <v>46.40169862955301</v>
      </c>
    </row>
    <row r="1755" spans="5:6" x14ac:dyDescent="0.25">
      <c r="E1755" s="16">
        <f t="shared" ca="1" si="54"/>
        <v>0.11627101918846749</v>
      </c>
      <c r="F1755" s="16">
        <f t="shared" ca="1" si="55"/>
        <v>6.0870512854997685</v>
      </c>
    </row>
    <row r="1756" spans="5:6" x14ac:dyDescent="0.25">
      <c r="E1756" s="16">
        <f t="shared" ca="1" si="54"/>
        <v>0.42372599390695653</v>
      </c>
      <c r="F1756" s="16">
        <f t="shared" ca="1" si="55"/>
        <v>16.570590814361871</v>
      </c>
    </row>
    <row r="1757" spans="5:6" x14ac:dyDescent="0.25">
      <c r="E1757" s="16">
        <f t="shared" ca="1" si="54"/>
        <v>0.53347735044171518</v>
      </c>
      <c r="F1757" s="16">
        <f t="shared" ca="1" si="55"/>
        <v>21.845916190400082</v>
      </c>
    </row>
    <row r="1758" spans="5:6" x14ac:dyDescent="0.25">
      <c r="E1758" s="16">
        <f t="shared" ca="1" si="54"/>
        <v>0.39113493529420296</v>
      </c>
      <c r="F1758" s="16">
        <f t="shared" ca="1" si="55"/>
        <v>15.235645471219268</v>
      </c>
    </row>
    <row r="1759" spans="5:6" x14ac:dyDescent="0.25">
      <c r="E1759" s="16">
        <f t="shared" ca="1" si="54"/>
        <v>0.63040787139453669</v>
      </c>
      <c r="F1759" s="16">
        <f t="shared" ca="1" si="55"/>
        <v>28.020427473294113</v>
      </c>
    </row>
    <row r="1760" spans="5:6" x14ac:dyDescent="0.25">
      <c r="E1760" s="16">
        <f t="shared" ca="1" si="54"/>
        <v>0.13270586499655979</v>
      </c>
      <c r="F1760" s="16">
        <f t="shared" ca="1" si="55"/>
        <v>6.5949809848829393</v>
      </c>
    </row>
    <row r="1761" spans="5:6" x14ac:dyDescent="0.25">
      <c r="E1761" s="16">
        <f t="shared" ca="1" si="54"/>
        <v>0.95406190086081966</v>
      </c>
      <c r="F1761" s="16">
        <f t="shared" ca="1" si="55"/>
        <v>108.37340612768877</v>
      </c>
    </row>
    <row r="1762" spans="5:6" x14ac:dyDescent="0.25">
      <c r="E1762" s="16">
        <f t="shared" ca="1" si="54"/>
        <v>0.82911156181267431</v>
      </c>
      <c r="F1762" s="16">
        <f t="shared" ca="1" si="55"/>
        <v>51.96966812261045</v>
      </c>
    </row>
    <row r="1763" spans="5:6" x14ac:dyDescent="0.25">
      <c r="E1763" s="16">
        <f t="shared" ca="1" si="54"/>
        <v>5.4549131013337027E-2</v>
      </c>
      <c r="F1763" s="16">
        <f t="shared" ca="1" si="55"/>
        <v>4.0460480344698979</v>
      </c>
    </row>
    <row r="1764" spans="5:6" x14ac:dyDescent="0.25">
      <c r="E1764" s="16">
        <f t="shared" ca="1" si="54"/>
        <v>0.82479654699438398</v>
      </c>
      <c r="F1764" s="16">
        <f t="shared" ca="1" si="55"/>
        <v>51.100808394065659</v>
      </c>
    </row>
    <row r="1765" spans="5:6" x14ac:dyDescent="0.25">
      <c r="E1765" s="16">
        <f t="shared" ca="1" si="54"/>
        <v>0.78358363002657416</v>
      </c>
      <c r="F1765" s="16">
        <f t="shared" ca="1" si="55"/>
        <v>44.007208844361038</v>
      </c>
    </row>
    <row r="1766" spans="5:6" x14ac:dyDescent="0.25">
      <c r="E1766" s="16">
        <f t="shared" ca="1" si="54"/>
        <v>0.33117381953887637</v>
      </c>
      <c r="F1766" s="16">
        <f t="shared" ca="1" si="55"/>
        <v>12.978910814960223</v>
      </c>
    </row>
    <row r="1767" spans="5:6" x14ac:dyDescent="0.25">
      <c r="E1767" s="16">
        <f t="shared" ca="1" si="54"/>
        <v>0.49618211766687803</v>
      </c>
      <c r="F1767" s="16">
        <f t="shared" ca="1" si="55"/>
        <v>19.894232032659158</v>
      </c>
    </row>
    <row r="1768" spans="5:6" x14ac:dyDescent="0.25">
      <c r="E1768" s="16">
        <f t="shared" ca="1" si="54"/>
        <v>0.50856728767501225</v>
      </c>
      <c r="F1768" s="16">
        <f t="shared" ca="1" si="55"/>
        <v>20.521572633291999</v>
      </c>
    </row>
    <row r="1769" spans="5:6" x14ac:dyDescent="0.25">
      <c r="E1769" s="16">
        <f t="shared" ca="1" si="54"/>
        <v>0.88127648035261341</v>
      </c>
      <c r="F1769" s="16">
        <f t="shared" ca="1" si="55"/>
        <v>65.456905066513585</v>
      </c>
    </row>
    <row r="1770" spans="5:6" x14ac:dyDescent="0.25">
      <c r="E1770" s="16">
        <f t="shared" ca="1" si="54"/>
        <v>0.59184283152008221</v>
      </c>
      <c r="F1770" s="16">
        <f t="shared" ca="1" si="55"/>
        <v>25.337562889493018</v>
      </c>
    </row>
    <row r="1771" spans="5:6" x14ac:dyDescent="0.25">
      <c r="E1771" s="16">
        <f t="shared" ca="1" si="54"/>
        <v>4.6542824252701398E-2</v>
      </c>
      <c r="F1771" s="16">
        <f t="shared" ca="1" si="55"/>
        <v>3.7458899464194988</v>
      </c>
    </row>
    <row r="1772" spans="5:6" x14ac:dyDescent="0.25">
      <c r="E1772" s="16">
        <f t="shared" ca="1" si="54"/>
        <v>7.4057206263303699E-2</v>
      </c>
      <c r="F1772" s="16">
        <f t="shared" ca="1" si="55"/>
        <v>4.7292948017424905</v>
      </c>
    </row>
    <row r="1773" spans="5:6" x14ac:dyDescent="0.25">
      <c r="E1773" s="16">
        <f t="shared" ca="1" si="54"/>
        <v>0.66836749513442639</v>
      </c>
      <c r="F1773" s="16">
        <f t="shared" ca="1" si="55"/>
        <v>31.044131352616517</v>
      </c>
    </row>
    <row r="1774" spans="5:6" x14ac:dyDescent="0.25">
      <c r="E1774" s="16">
        <f t="shared" ca="1" si="54"/>
        <v>0.73950710101047035</v>
      </c>
      <c r="F1774" s="16">
        <f t="shared" ca="1" si="55"/>
        <v>38.161477592784131</v>
      </c>
    </row>
    <row r="1775" spans="5:6" x14ac:dyDescent="0.25">
      <c r="E1775" s="16">
        <f t="shared" ca="1" si="54"/>
        <v>0.15959072265494478</v>
      </c>
      <c r="F1775" s="16">
        <f t="shared" ca="1" si="55"/>
        <v>7.4176225631562955</v>
      </c>
    </row>
    <row r="1776" spans="5:6" x14ac:dyDescent="0.25">
      <c r="E1776" s="16">
        <f t="shared" ca="1" si="54"/>
        <v>0.80251660197540331</v>
      </c>
      <c r="F1776" s="16">
        <f t="shared" ca="1" si="55"/>
        <v>47.023365594138561</v>
      </c>
    </row>
    <row r="1777" spans="5:6" x14ac:dyDescent="0.25">
      <c r="E1777" s="16">
        <f t="shared" ca="1" si="54"/>
        <v>0.77337473041313198</v>
      </c>
      <c r="F1777" s="16">
        <f t="shared" ca="1" si="55"/>
        <v>42.521376095086858</v>
      </c>
    </row>
    <row r="1778" spans="5:6" x14ac:dyDescent="0.25">
      <c r="E1778" s="16">
        <f t="shared" ca="1" si="54"/>
        <v>0.54216049389480292</v>
      </c>
      <c r="F1778" s="16">
        <f t="shared" ca="1" si="55"/>
        <v>22.328818931674871</v>
      </c>
    </row>
    <row r="1779" spans="5:6" x14ac:dyDescent="0.25">
      <c r="E1779" s="16">
        <f t="shared" ca="1" si="54"/>
        <v>0.74674394305980196</v>
      </c>
      <c r="F1779" s="16">
        <f t="shared" ca="1" si="55"/>
        <v>39.027965200148707</v>
      </c>
    </row>
    <row r="1780" spans="5:6" x14ac:dyDescent="0.25">
      <c r="E1780" s="16">
        <f t="shared" ca="1" si="54"/>
        <v>2.9556600657584253E-3</v>
      </c>
      <c r="F1780" s="16">
        <f t="shared" ca="1" si="55"/>
        <v>1.2806140821181027</v>
      </c>
    </row>
    <row r="1781" spans="5:6" x14ac:dyDescent="0.25">
      <c r="E1781" s="16">
        <f t="shared" ca="1" si="54"/>
        <v>0.36059354482473005</v>
      </c>
      <c r="F1781" s="16">
        <f t="shared" ca="1" si="55"/>
        <v>14.057095351277146</v>
      </c>
    </row>
    <row r="1782" spans="5:6" x14ac:dyDescent="0.25">
      <c r="E1782" s="16">
        <f t="shared" ca="1" si="54"/>
        <v>0.43533236620785898</v>
      </c>
      <c r="F1782" s="16">
        <f t="shared" ca="1" si="55"/>
        <v>17.067666169415535</v>
      </c>
    </row>
    <row r="1783" spans="5:6" x14ac:dyDescent="0.25">
      <c r="E1783" s="16">
        <f t="shared" ca="1" si="54"/>
        <v>0.58791612526142734</v>
      </c>
      <c r="F1783" s="16">
        <f t="shared" ca="1" si="55"/>
        <v>25.082934758988703</v>
      </c>
    </row>
    <row r="1784" spans="5:6" x14ac:dyDescent="0.25">
      <c r="E1784" s="16">
        <f t="shared" ca="1" si="54"/>
        <v>0.16409084537169061</v>
      </c>
      <c r="F1784" s="16">
        <f t="shared" ca="1" si="55"/>
        <v>7.5550563978964709</v>
      </c>
    </row>
    <row r="1785" spans="5:6" x14ac:dyDescent="0.25">
      <c r="E1785" s="16">
        <f t="shared" ca="1" si="54"/>
        <v>0.98767367921401628</v>
      </c>
      <c r="F1785" s="16">
        <f t="shared" ca="1" si="55"/>
        <v>189.95793672494031</v>
      </c>
    </row>
    <row r="1786" spans="5:6" x14ac:dyDescent="0.25">
      <c r="E1786" s="16">
        <f t="shared" ca="1" si="54"/>
        <v>0.2866677596498165</v>
      </c>
      <c r="F1786" s="16">
        <f t="shared" ca="1" si="55"/>
        <v>11.437004096896189</v>
      </c>
    </row>
    <row r="1787" spans="5:6" x14ac:dyDescent="0.25">
      <c r="E1787" s="16">
        <f t="shared" ca="1" si="54"/>
        <v>0.27195476634441806</v>
      </c>
      <c r="F1787" s="16">
        <f t="shared" ca="1" si="55"/>
        <v>10.947250507390066</v>
      </c>
    </row>
    <row r="1788" spans="5:6" x14ac:dyDescent="0.25">
      <c r="E1788" s="16">
        <f t="shared" ca="1" si="54"/>
        <v>0.40577339281449754</v>
      </c>
      <c r="F1788" s="16">
        <f t="shared" ca="1" si="55"/>
        <v>15.824651534233194</v>
      </c>
    </row>
    <row r="1789" spans="5:6" x14ac:dyDescent="0.25">
      <c r="E1789" s="16">
        <f t="shared" ca="1" si="54"/>
        <v>0.23779030214529251</v>
      </c>
      <c r="F1789" s="16">
        <f t="shared" ca="1" si="55"/>
        <v>9.8411388202956793</v>
      </c>
    </row>
    <row r="1790" spans="5:6" x14ac:dyDescent="0.25">
      <c r="E1790" s="16">
        <f t="shared" ca="1" si="54"/>
        <v>0.18481071782411607</v>
      </c>
      <c r="F1790" s="16">
        <f t="shared" ca="1" si="55"/>
        <v>8.1892089111435542</v>
      </c>
    </row>
    <row r="1791" spans="5:6" x14ac:dyDescent="0.25">
      <c r="E1791" s="16">
        <f t="shared" ca="1" si="54"/>
        <v>0.48310442358877559</v>
      </c>
      <c r="F1791" s="16">
        <f t="shared" ca="1" si="55"/>
        <v>19.252412977996421</v>
      </c>
    </row>
    <row r="1792" spans="5:6" x14ac:dyDescent="0.25">
      <c r="E1792" s="16">
        <f t="shared" ca="1" si="54"/>
        <v>0.6407768082921329</v>
      </c>
      <c r="F1792" s="16">
        <f t="shared" ca="1" si="55"/>
        <v>28.804624352427645</v>
      </c>
    </row>
    <row r="1793" spans="5:6" x14ac:dyDescent="0.25">
      <c r="E1793" s="16">
        <f t="shared" ca="1" si="54"/>
        <v>0.84037870050785135</v>
      </c>
      <c r="F1793" s="16">
        <f t="shared" ca="1" si="55"/>
        <v>54.381038232451921</v>
      </c>
    </row>
    <row r="1794" spans="5:6" x14ac:dyDescent="0.25">
      <c r="E1794" s="16">
        <f t="shared" ca="1" si="54"/>
        <v>7.4555618307498572E-2</v>
      </c>
      <c r="F1794" s="16">
        <f t="shared" ca="1" si="55"/>
        <v>4.7460947975320931</v>
      </c>
    </row>
    <row r="1795" spans="5:6" x14ac:dyDescent="0.25">
      <c r="E1795" s="16">
        <f t="shared" ca="1" si="54"/>
        <v>0.24436717496180682</v>
      </c>
      <c r="F1795" s="16">
        <f t="shared" ca="1" si="55"/>
        <v>10.051046376043734</v>
      </c>
    </row>
    <row r="1796" spans="5:6" x14ac:dyDescent="0.25">
      <c r="E1796" s="16">
        <f t="shared" ref="E1796:E1859" ca="1" si="56">RAND()</f>
        <v>0.94652969307233026</v>
      </c>
      <c r="F1796" s="16">
        <f t="shared" ref="F1796:F1859" ca="1" si="57">_xlfn.LOGNORM.INV(E1796,$C$3,$C$4)</f>
        <v>100.69518762801877</v>
      </c>
    </row>
    <row r="1797" spans="5:6" x14ac:dyDescent="0.25">
      <c r="E1797" s="16">
        <f t="shared" ca="1" si="56"/>
        <v>0.90486259181416417</v>
      </c>
      <c r="F1797" s="16">
        <f t="shared" ca="1" si="57"/>
        <v>74.423114138037903</v>
      </c>
    </row>
    <row r="1798" spans="5:6" x14ac:dyDescent="0.25">
      <c r="E1798" s="16">
        <f t="shared" ca="1" si="56"/>
        <v>0.55249392187668167</v>
      </c>
      <c r="F1798" s="16">
        <f t="shared" ca="1" si="57"/>
        <v>22.918965865784699</v>
      </c>
    </row>
    <row r="1799" spans="5:6" x14ac:dyDescent="0.25">
      <c r="E1799" s="16">
        <f t="shared" ca="1" si="56"/>
        <v>0.23187699435755904</v>
      </c>
      <c r="F1799" s="16">
        <f t="shared" ca="1" si="57"/>
        <v>9.653500504145514</v>
      </c>
    </row>
    <row r="1800" spans="5:6" x14ac:dyDescent="0.25">
      <c r="E1800" s="16">
        <f t="shared" ca="1" si="56"/>
        <v>0.11389342502309674</v>
      </c>
      <c r="F1800" s="16">
        <f t="shared" ca="1" si="57"/>
        <v>6.0129803869246734</v>
      </c>
    </row>
    <row r="1801" spans="5:6" x14ac:dyDescent="0.25">
      <c r="E1801" s="16">
        <f t="shared" ca="1" si="56"/>
        <v>3.1764616110449895E-2</v>
      </c>
      <c r="F1801" s="16">
        <f t="shared" ca="1" si="57"/>
        <v>3.1409667998232038</v>
      </c>
    </row>
    <row r="1802" spans="5:6" x14ac:dyDescent="0.25">
      <c r="E1802" s="16">
        <f t="shared" ca="1" si="56"/>
        <v>0.47277838006569628</v>
      </c>
      <c r="F1802" s="16">
        <f t="shared" ca="1" si="57"/>
        <v>18.759728702842445</v>
      </c>
    </row>
    <row r="1803" spans="5:6" x14ac:dyDescent="0.25">
      <c r="E1803" s="16">
        <f t="shared" ca="1" si="56"/>
        <v>0.88258796593393285</v>
      </c>
      <c r="F1803" s="16">
        <f t="shared" ca="1" si="57"/>
        <v>65.892439712141353</v>
      </c>
    </row>
    <row r="1804" spans="5:6" x14ac:dyDescent="0.25">
      <c r="E1804" s="16">
        <f t="shared" ca="1" si="56"/>
        <v>0.92598675057422186</v>
      </c>
      <c r="F1804" s="16">
        <f t="shared" ca="1" si="57"/>
        <v>85.330974321134406</v>
      </c>
    </row>
    <row r="1805" spans="5:6" x14ac:dyDescent="0.25">
      <c r="E1805" s="16">
        <f t="shared" ca="1" si="56"/>
        <v>1.1123910406274917E-2</v>
      </c>
      <c r="F1805" s="16">
        <f t="shared" ca="1" si="57"/>
        <v>2.041918778560937</v>
      </c>
    </row>
    <row r="1806" spans="5:6" x14ac:dyDescent="0.25">
      <c r="E1806" s="16">
        <f t="shared" ca="1" si="56"/>
        <v>0.45141978721635712</v>
      </c>
      <c r="F1806" s="16">
        <f t="shared" ca="1" si="57"/>
        <v>17.777345844272499</v>
      </c>
    </row>
    <row r="1807" spans="5:6" x14ac:dyDescent="0.25">
      <c r="E1807" s="16">
        <f t="shared" ca="1" si="56"/>
        <v>0.68099364694840403</v>
      </c>
      <c r="F1807" s="16">
        <f t="shared" ca="1" si="57"/>
        <v>32.152145399323253</v>
      </c>
    </row>
    <row r="1808" spans="5:6" x14ac:dyDescent="0.25">
      <c r="E1808" s="16">
        <f t="shared" ca="1" si="56"/>
        <v>0.4469332771624116</v>
      </c>
      <c r="F1808" s="16">
        <f t="shared" ca="1" si="57"/>
        <v>17.576920984858944</v>
      </c>
    </row>
    <row r="1809" spans="5:6" x14ac:dyDescent="0.25">
      <c r="E1809" s="16">
        <f t="shared" ca="1" si="56"/>
        <v>0.69537873683118923</v>
      </c>
      <c r="F1809" s="16">
        <f t="shared" ca="1" si="57"/>
        <v>33.486922836598822</v>
      </c>
    </row>
    <row r="1810" spans="5:6" x14ac:dyDescent="0.25">
      <c r="E1810" s="16">
        <f t="shared" ca="1" si="56"/>
        <v>0.44189567968326682</v>
      </c>
      <c r="F1810" s="16">
        <f t="shared" ca="1" si="57"/>
        <v>17.354212712637487</v>
      </c>
    </row>
    <row r="1811" spans="5:6" x14ac:dyDescent="0.25">
      <c r="E1811" s="16">
        <f t="shared" ca="1" si="56"/>
        <v>0.593258436570132</v>
      </c>
      <c r="F1811" s="16">
        <f t="shared" ca="1" si="57"/>
        <v>25.430137250756008</v>
      </c>
    </row>
    <row r="1812" spans="5:6" x14ac:dyDescent="0.25">
      <c r="E1812" s="16">
        <f t="shared" ca="1" si="56"/>
        <v>0.59805693341841148</v>
      </c>
      <c r="F1812" s="16">
        <f t="shared" ca="1" si="57"/>
        <v>25.747071570619077</v>
      </c>
    </row>
    <row r="1813" spans="5:6" x14ac:dyDescent="0.25">
      <c r="E1813" s="16">
        <f t="shared" ca="1" si="56"/>
        <v>0.92749893292739471</v>
      </c>
      <c r="F1813" s="16">
        <f t="shared" ca="1" si="57"/>
        <v>86.264141556734359</v>
      </c>
    </row>
    <row r="1814" spans="5:6" x14ac:dyDescent="0.25">
      <c r="E1814" s="16">
        <f t="shared" ca="1" si="56"/>
        <v>0.36063540398698957</v>
      </c>
      <c r="F1814" s="16">
        <f t="shared" ca="1" si="57"/>
        <v>14.058667331738578</v>
      </c>
    </row>
    <row r="1815" spans="5:6" x14ac:dyDescent="0.25">
      <c r="E1815" s="16">
        <f t="shared" ca="1" si="56"/>
        <v>0.45004301033599248</v>
      </c>
      <c r="F1815" s="16">
        <f t="shared" ca="1" si="57"/>
        <v>17.715630303618635</v>
      </c>
    </row>
    <row r="1816" spans="5:6" x14ac:dyDescent="0.25">
      <c r="E1816" s="16">
        <f t="shared" ca="1" si="56"/>
        <v>9.0534351889429709E-3</v>
      </c>
      <c r="F1816" s="16">
        <f t="shared" ca="1" si="57"/>
        <v>1.8899957354092907</v>
      </c>
    </row>
    <row r="1817" spans="5:6" x14ac:dyDescent="0.25">
      <c r="E1817" s="16">
        <f t="shared" ca="1" si="56"/>
        <v>0.67585246314199554</v>
      </c>
      <c r="F1817" s="16">
        <f t="shared" ca="1" si="57"/>
        <v>31.694145565215013</v>
      </c>
    </row>
    <row r="1818" spans="5:6" x14ac:dyDescent="0.25">
      <c r="E1818" s="16">
        <f t="shared" ca="1" si="56"/>
        <v>0.18571902481712599</v>
      </c>
      <c r="F1818" s="16">
        <f t="shared" ca="1" si="57"/>
        <v>8.2170977947478629</v>
      </c>
    </row>
    <row r="1819" spans="5:6" x14ac:dyDescent="0.25">
      <c r="E1819" s="16">
        <f t="shared" ca="1" si="56"/>
        <v>0.20445728291456366</v>
      </c>
      <c r="F1819" s="16">
        <f t="shared" ca="1" si="57"/>
        <v>8.7950998660193083</v>
      </c>
    </row>
    <row r="1820" spans="5:6" x14ac:dyDescent="0.25">
      <c r="E1820" s="16">
        <f t="shared" ca="1" si="56"/>
        <v>0.40573737357674322</v>
      </c>
      <c r="F1820" s="16">
        <f t="shared" ca="1" si="57"/>
        <v>15.823181633759591</v>
      </c>
    </row>
    <row r="1821" spans="5:6" x14ac:dyDescent="0.25">
      <c r="E1821" s="16">
        <f t="shared" ca="1" si="56"/>
        <v>0.19657802534747681</v>
      </c>
      <c r="F1821" s="16">
        <f t="shared" ca="1" si="57"/>
        <v>8.5513755392021373</v>
      </c>
    </row>
    <row r="1822" spans="5:6" x14ac:dyDescent="0.25">
      <c r="E1822" s="16">
        <f t="shared" ca="1" si="56"/>
        <v>0.7471608954456187</v>
      </c>
      <c r="F1822" s="16">
        <f t="shared" ca="1" si="57"/>
        <v>39.078879909042051</v>
      </c>
    </row>
    <row r="1823" spans="5:6" x14ac:dyDescent="0.25">
      <c r="E1823" s="16">
        <f t="shared" ca="1" si="56"/>
        <v>0.8817513647646027</v>
      </c>
      <c r="F1823" s="16">
        <f t="shared" ca="1" si="57"/>
        <v>65.613882743010137</v>
      </c>
    </row>
    <row r="1824" spans="5:6" x14ac:dyDescent="0.25">
      <c r="E1824" s="16">
        <f t="shared" ca="1" si="56"/>
        <v>0.67208458867458909</v>
      </c>
      <c r="F1824" s="16">
        <f t="shared" ca="1" si="57"/>
        <v>31.364499537630515</v>
      </c>
    </row>
    <row r="1825" spans="5:6" x14ac:dyDescent="0.25">
      <c r="E1825" s="16">
        <f t="shared" ca="1" si="56"/>
        <v>0.54129243338328581</v>
      </c>
      <c r="F1825" s="16">
        <f t="shared" ca="1" si="57"/>
        <v>22.28001947517653</v>
      </c>
    </row>
    <row r="1826" spans="5:6" x14ac:dyDescent="0.25">
      <c r="E1826" s="16">
        <f t="shared" ca="1" si="56"/>
        <v>5.7161571091541852E-3</v>
      </c>
      <c r="F1826" s="16">
        <f t="shared" ca="1" si="57"/>
        <v>1.6012760818911864</v>
      </c>
    </row>
    <row r="1827" spans="5:6" x14ac:dyDescent="0.25">
      <c r="E1827" s="16">
        <f t="shared" ca="1" si="56"/>
        <v>0.36305603660391605</v>
      </c>
      <c r="F1827" s="16">
        <f t="shared" ca="1" si="57"/>
        <v>14.149764936035442</v>
      </c>
    </row>
    <row r="1828" spans="5:6" x14ac:dyDescent="0.25">
      <c r="E1828" s="16">
        <f t="shared" ca="1" si="56"/>
        <v>0.99071378957702316</v>
      </c>
      <c r="F1828" s="16">
        <f t="shared" ca="1" si="57"/>
        <v>211.45322328801572</v>
      </c>
    </row>
    <row r="1829" spans="5:6" x14ac:dyDescent="0.25">
      <c r="E1829" s="16">
        <f t="shared" ca="1" si="56"/>
        <v>0.82494701373860124</v>
      </c>
      <c r="F1829" s="16">
        <f t="shared" ca="1" si="57"/>
        <v>51.130631437570507</v>
      </c>
    </row>
    <row r="1830" spans="5:6" x14ac:dyDescent="0.25">
      <c r="E1830" s="16">
        <f t="shared" ca="1" si="56"/>
        <v>0.16492153620863526</v>
      </c>
      <c r="F1830" s="16">
        <f t="shared" ca="1" si="57"/>
        <v>7.5804304449784876</v>
      </c>
    </row>
    <row r="1831" spans="5:6" x14ac:dyDescent="0.25">
      <c r="E1831" s="16">
        <f t="shared" ca="1" si="56"/>
        <v>0.56679907210680847</v>
      </c>
      <c r="F1831" s="16">
        <f t="shared" ca="1" si="57"/>
        <v>23.765397029028506</v>
      </c>
    </row>
    <row r="1832" spans="5:6" x14ac:dyDescent="0.25">
      <c r="E1832" s="16">
        <f t="shared" ca="1" si="56"/>
        <v>4.1902610421356123E-2</v>
      </c>
      <c r="F1832" s="16">
        <f t="shared" ca="1" si="57"/>
        <v>3.5643380369333051</v>
      </c>
    </row>
    <row r="1833" spans="5:6" x14ac:dyDescent="0.25">
      <c r="E1833" s="16">
        <f t="shared" ca="1" si="56"/>
        <v>7.7213876020556516E-2</v>
      </c>
      <c r="F1833" s="16">
        <f t="shared" ca="1" si="57"/>
        <v>4.835262062529794</v>
      </c>
    </row>
    <row r="1834" spans="5:6" x14ac:dyDescent="0.25">
      <c r="E1834" s="16">
        <f t="shared" ca="1" si="56"/>
        <v>0.97835772753105088</v>
      </c>
      <c r="F1834" s="16">
        <f t="shared" ca="1" si="57"/>
        <v>151.55579303509302</v>
      </c>
    </row>
    <row r="1835" spans="5:6" x14ac:dyDescent="0.25">
      <c r="E1835" s="16">
        <f t="shared" ca="1" si="56"/>
        <v>0.37664151812129032</v>
      </c>
      <c r="F1835" s="16">
        <f t="shared" ca="1" si="57"/>
        <v>14.668269435255519</v>
      </c>
    </row>
    <row r="1836" spans="5:6" x14ac:dyDescent="0.25">
      <c r="E1836" s="16">
        <f t="shared" ca="1" si="56"/>
        <v>0.32786712697610187</v>
      </c>
      <c r="F1836" s="16">
        <f t="shared" ca="1" si="57"/>
        <v>12.86087378650652</v>
      </c>
    </row>
    <row r="1837" spans="5:6" x14ac:dyDescent="0.25">
      <c r="E1837" s="16">
        <f t="shared" ca="1" si="56"/>
        <v>0.56097551952678371</v>
      </c>
      <c r="F1837" s="16">
        <f t="shared" ca="1" si="57"/>
        <v>23.416548422819186</v>
      </c>
    </row>
    <row r="1838" spans="5:6" x14ac:dyDescent="0.25">
      <c r="E1838" s="16">
        <f t="shared" ca="1" si="56"/>
        <v>0.11696665490273905</v>
      </c>
      <c r="F1838" s="16">
        <f t="shared" ca="1" si="57"/>
        <v>6.1086893408612015</v>
      </c>
    </row>
    <row r="1839" spans="5:6" x14ac:dyDescent="0.25">
      <c r="E1839" s="16">
        <f t="shared" ca="1" si="56"/>
        <v>0.68393682357605956</v>
      </c>
      <c r="F1839" s="16">
        <f t="shared" ca="1" si="57"/>
        <v>32.418723412377027</v>
      </c>
    </row>
    <row r="1840" spans="5:6" x14ac:dyDescent="0.25">
      <c r="E1840" s="16">
        <f t="shared" ca="1" si="56"/>
        <v>0.51524274540749282</v>
      </c>
      <c r="F1840" s="16">
        <f t="shared" ca="1" si="57"/>
        <v>20.868006520657175</v>
      </c>
    </row>
    <row r="1841" spans="5:6" x14ac:dyDescent="0.25">
      <c r="E1841" s="16">
        <f t="shared" ca="1" si="56"/>
        <v>0.64770253757054441</v>
      </c>
      <c r="F1841" s="16">
        <f t="shared" ca="1" si="57"/>
        <v>29.345087572015249</v>
      </c>
    </row>
    <row r="1842" spans="5:6" x14ac:dyDescent="0.25">
      <c r="E1842" s="16">
        <f t="shared" ca="1" si="56"/>
        <v>6.7127581434510364E-2</v>
      </c>
      <c r="F1842" s="16">
        <f t="shared" ca="1" si="57"/>
        <v>4.4927683314822113</v>
      </c>
    </row>
    <row r="1843" spans="5:6" x14ac:dyDescent="0.25">
      <c r="E1843" s="16">
        <f t="shared" ca="1" si="56"/>
        <v>0.71816775306667646</v>
      </c>
      <c r="F1843" s="16">
        <f t="shared" ca="1" si="57"/>
        <v>35.780644045242077</v>
      </c>
    </row>
    <row r="1844" spans="5:6" x14ac:dyDescent="0.25">
      <c r="E1844" s="16">
        <f t="shared" ca="1" si="56"/>
        <v>0.19053732843479265</v>
      </c>
      <c r="F1844" s="16">
        <f t="shared" ca="1" si="57"/>
        <v>8.3652153647377059</v>
      </c>
    </row>
    <row r="1845" spans="5:6" x14ac:dyDescent="0.25">
      <c r="E1845" s="16">
        <f t="shared" ca="1" si="56"/>
        <v>0.14328019442728901</v>
      </c>
      <c r="F1845" s="16">
        <f t="shared" ca="1" si="57"/>
        <v>6.9192159234533523</v>
      </c>
    </row>
    <row r="1846" spans="5:6" x14ac:dyDescent="0.25">
      <c r="E1846" s="16">
        <f t="shared" ca="1" si="56"/>
        <v>0.95747335772770958</v>
      </c>
      <c r="F1846" s="16">
        <f t="shared" ca="1" si="57"/>
        <v>112.40288712455467</v>
      </c>
    </row>
    <row r="1847" spans="5:6" x14ac:dyDescent="0.25">
      <c r="E1847" s="16">
        <f t="shared" ca="1" si="56"/>
        <v>0.79964867944467788</v>
      </c>
      <c r="F1847" s="16">
        <f t="shared" ca="1" si="57"/>
        <v>46.542552818788927</v>
      </c>
    </row>
    <row r="1848" spans="5:6" x14ac:dyDescent="0.25">
      <c r="E1848" s="16">
        <f t="shared" ca="1" si="56"/>
        <v>5.3914891388545994E-2</v>
      </c>
      <c r="F1848" s="16">
        <f t="shared" ca="1" si="57"/>
        <v>4.022788672313621</v>
      </c>
    </row>
    <row r="1849" spans="5:6" x14ac:dyDescent="0.25">
      <c r="E1849" s="16">
        <f t="shared" ca="1" si="56"/>
        <v>0.75268162802493321</v>
      </c>
      <c r="F1849" s="16">
        <f t="shared" ca="1" si="57"/>
        <v>39.763630196951951</v>
      </c>
    </row>
    <row r="1850" spans="5:6" x14ac:dyDescent="0.25">
      <c r="E1850" s="16">
        <f t="shared" ca="1" si="56"/>
        <v>0.67984735928402051</v>
      </c>
      <c r="F1850" s="16">
        <f t="shared" ca="1" si="57"/>
        <v>32.049193111775502</v>
      </c>
    </row>
    <row r="1851" spans="5:6" x14ac:dyDescent="0.25">
      <c r="E1851" s="16">
        <f t="shared" ca="1" si="56"/>
        <v>0.51692436511427775</v>
      </c>
      <c r="F1851" s="16">
        <f t="shared" ca="1" si="57"/>
        <v>20.956226819339545</v>
      </c>
    </row>
    <row r="1852" spans="5:6" x14ac:dyDescent="0.25">
      <c r="E1852" s="16">
        <f t="shared" ca="1" si="56"/>
        <v>0.53065722929536341</v>
      </c>
      <c r="F1852" s="16">
        <f t="shared" ca="1" si="57"/>
        <v>21.691534484991227</v>
      </c>
    </row>
    <row r="1853" spans="5:6" x14ac:dyDescent="0.25">
      <c r="E1853" s="16">
        <f t="shared" ca="1" si="56"/>
        <v>0.17311172625997295</v>
      </c>
      <c r="F1853" s="16">
        <f t="shared" ca="1" si="57"/>
        <v>7.8307648070645763</v>
      </c>
    </row>
    <row r="1854" spans="5:6" x14ac:dyDescent="0.25">
      <c r="E1854" s="16">
        <f t="shared" ca="1" si="56"/>
        <v>0.23495012782016311</v>
      </c>
      <c r="F1854" s="16">
        <f t="shared" ca="1" si="57"/>
        <v>9.7508908273675701</v>
      </c>
    </row>
    <row r="1855" spans="5:6" x14ac:dyDescent="0.25">
      <c r="E1855" s="16">
        <f t="shared" ca="1" si="56"/>
        <v>0.4392685830649512</v>
      </c>
      <c r="F1855" s="16">
        <f t="shared" ca="1" si="57"/>
        <v>17.239032098798486</v>
      </c>
    </row>
    <row r="1856" spans="5:6" x14ac:dyDescent="0.25">
      <c r="E1856" s="16">
        <f t="shared" ca="1" si="56"/>
        <v>0.10231113701198991</v>
      </c>
      <c r="F1856" s="16">
        <f t="shared" ca="1" si="57"/>
        <v>5.6491659279340238</v>
      </c>
    </row>
    <row r="1857" spans="5:6" x14ac:dyDescent="0.25">
      <c r="E1857" s="16">
        <f t="shared" ca="1" si="56"/>
        <v>0.28040501719994659</v>
      </c>
      <c r="F1857" s="16">
        <f t="shared" ca="1" si="57"/>
        <v>11.22744522761211</v>
      </c>
    </row>
    <row r="1858" spans="5:6" x14ac:dyDescent="0.25">
      <c r="E1858" s="16">
        <f t="shared" ca="1" si="56"/>
        <v>0.71733277587760103</v>
      </c>
      <c r="F1858" s="16">
        <f t="shared" ca="1" si="57"/>
        <v>35.692343471944803</v>
      </c>
    </row>
    <row r="1859" spans="5:6" x14ac:dyDescent="0.25">
      <c r="E1859" s="16">
        <f t="shared" ca="1" si="56"/>
        <v>0.22872577208101608</v>
      </c>
      <c r="F1859" s="16">
        <f t="shared" ca="1" si="57"/>
        <v>9.5539073982911713</v>
      </c>
    </row>
    <row r="1860" spans="5:6" x14ac:dyDescent="0.25">
      <c r="E1860" s="16">
        <f t="shared" ref="E1860:E1923" ca="1" si="58">RAND()</f>
        <v>4.4899831895893749E-3</v>
      </c>
      <c r="F1860" s="16">
        <f t="shared" ref="F1860:F1923" ca="1" si="59">_xlfn.LOGNORM.INV(E1860,$C$3,$C$4)</f>
        <v>1.4728276345974107</v>
      </c>
    </row>
    <row r="1861" spans="5:6" x14ac:dyDescent="0.25">
      <c r="E1861" s="16">
        <f t="shared" ca="1" si="58"/>
        <v>0.79204764292398255</v>
      </c>
      <c r="F1861" s="16">
        <f t="shared" ca="1" si="59"/>
        <v>45.310855751795444</v>
      </c>
    </row>
    <row r="1862" spans="5:6" x14ac:dyDescent="0.25">
      <c r="E1862" s="16">
        <f t="shared" ca="1" si="58"/>
        <v>0.28419878343399685</v>
      </c>
      <c r="F1862" s="16">
        <f t="shared" ca="1" si="59"/>
        <v>11.35419103463763</v>
      </c>
    </row>
    <row r="1863" spans="5:6" x14ac:dyDescent="0.25">
      <c r="E1863" s="16">
        <f t="shared" ca="1" si="58"/>
        <v>0.61171597732328009</v>
      </c>
      <c r="F1863" s="16">
        <f t="shared" ca="1" si="59"/>
        <v>26.676799918780919</v>
      </c>
    </row>
    <row r="1864" spans="5:6" x14ac:dyDescent="0.25">
      <c r="E1864" s="16">
        <f t="shared" ca="1" si="58"/>
        <v>0.81335091450595731</v>
      </c>
      <c r="F1864" s="16">
        <f t="shared" ca="1" si="59"/>
        <v>48.926168099770656</v>
      </c>
    </row>
    <row r="1865" spans="5:6" x14ac:dyDescent="0.25">
      <c r="E1865" s="16">
        <f t="shared" ca="1" si="58"/>
        <v>0.38995670624763223</v>
      </c>
      <c r="F1865" s="16">
        <f t="shared" ca="1" si="59"/>
        <v>15.188949021991299</v>
      </c>
    </row>
    <row r="1866" spans="5:6" x14ac:dyDescent="0.25">
      <c r="E1866" s="16">
        <f t="shared" ca="1" si="58"/>
        <v>0.18592942201340534</v>
      </c>
      <c r="F1866" s="16">
        <f t="shared" ca="1" si="59"/>
        <v>8.2235593064307295</v>
      </c>
    </row>
    <row r="1867" spans="5:6" x14ac:dyDescent="0.25">
      <c r="E1867" s="16">
        <f t="shared" ca="1" si="58"/>
        <v>0.29440929460468324</v>
      </c>
      <c r="F1867" s="16">
        <f t="shared" ca="1" si="59"/>
        <v>11.698389242263968</v>
      </c>
    </row>
    <row r="1868" spans="5:6" x14ac:dyDescent="0.25">
      <c r="E1868" s="16">
        <f t="shared" ca="1" si="58"/>
        <v>0.86140239854612866</v>
      </c>
      <c r="F1868" s="16">
        <f t="shared" ca="1" si="59"/>
        <v>59.539601783573083</v>
      </c>
    </row>
    <row r="1869" spans="5:6" x14ac:dyDescent="0.25">
      <c r="E1869" s="16">
        <f t="shared" ca="1" si="58"/>
        <v>0.4863238829450296</v>
      </c>
      <c r="F1869" s="16">
        <f t="shared" ca="1" si="59"/>
        <v>19.408523808446706</v>
      </c>
    </row>
    <row r="1870" spans="5:6" x14ac:dyDescent="0.25">
      <c r="E1870" s="16">
        <f t="shared" ca="1" si="58"/>
        <v>0.40931105234641141</v>
      </c>
      <c r="F1870" s="16">
        <f t="shared" ca="1" si="59"/>
        <v>15.969528506223376</v>
      </c>
    </row>
    <row r="1871" spans="5:6" x14ac:dyDescent="0.25">
      <c r="E1871" s="16">
        <f t="shared" ca="1" si="58"/>
        <v>0.88285063168068645</v>
      </c>
      <c r="F1871" s="16">
        <f t="shared" ca="1" si="59"/>
        <v>65.980432043021793</v>
      </c>
    </row>
    <row r="1872" spans="5:6" x14ac:dyDescent="0.25">
      <c r="E1872" s="16">
        <f t="shared" ca="1" si="58"/>
        <v>0.75708540995364559</v>
      </c>
      <c r="F1872" s="16">
        <f t="shared" ca="1" si="59"/>
        <v>40.324444072505699</v>
      </c>
    </row>
    <row r="1873" spans="5:6" x14ac:dyDescent="0.25">
      <c r="E1873" s="16">
        <f t="shared" ca="1" si="58"/>
        <v>1.2500634882892214E-2</v>
      </c>
      <c r="F1873" s="16">
        <f t="shared" ca="1" si="59"/>
        <v>2.1353207985091402</v>
      </c>
    </row>
    <row r="1874" spans="5:6" x14ac:dyDescent="0.25">
      <c r="E1874" s="16">
        <f t="shared" ca="1" si="58"/>
        <v>0.97175156881066138</v>
      </c>
      <c r="F1874" s="16">
        <f t="shared" ca="1" si="59"/>
        <v>135.25788901017401</v>
      </c>
    </row>
    <row r="1875" spans="5:6" x14ac:dyDescent="0.25">
      <c r="E1875" s="16">
        <f t="shared" ca="1" si="58"/>
        <v>0.42505550947982462</v>
      </c>
      <c r="F1875" s="16">
        <f t="shared" ca="1" si="59"/>
        <v>16.626922585533098</v>
      </c>
    </row>
    <row r="1876" spans="5:6" x14ac:dyDescent="0.25">
      <c r="E1876" s="16">
        <f t="shared" ca="1" si="58"/>
        <v>0.72472576715126735</v>
      </c>
      <c r="F1876" s="16">
        <f t="shared" ca="1" si="59"/>
        <v>36.486358973270484</v>
      </c>
    </row>
    <row r="1877" spans="5:6" x14ac:dyDescent="0.25">
      <c r="E1877" s="16">
        <f t="shared" ca="1" si="58"/>
        <v>0.44696587249546027</v>
      </c>
      <c r="F1877" s="16">
        <f t="shared" ca="1" si="59"/>
        <v>17.578369985893939</v>
      </c>
    </row>
    <row r="1878" spans="5:6" x14ac:dyDescent="0.25">
      <c r="E1878" s="16">
        <f t="shared" ca="1" si="58"/>
        <v>0.54025263765367815</v>
      </c>
      <c r="F1878" s="16">
        <f t="shared" ca="1" si="59"/>
        <v>22.221720501415675</v>
      </c>
    </row>
    <row r="1879" spans="5:6" x14ac:dyDescent="0.25">
      <c r="E1879" s="16">
        <f t="shared" ca="1" si="58"/>
        <v>0.20730070764820197</v>
      </c>
      <c r="F1879" s="16">
        <f t="shared" ca="1" si="59"/>
        <v>8.8833351608427193</v>
      </c>
    </row>
    <row r="1880" spans="5:6" x14ac:dyDescent="0.25">
      <c r="E1880" s="16">
        <f t="shared" ca="1" si="58"/>
        <v>0.47524066794852515</v>
      </c>
      <c r="F1880" s="16">
        <f t="shared" ca="1" si="59"/>
        <v>18.876120600792298</v>
      </c>
    </row>
    <row r="1881" spans="5:6" x14ac:dyDescent="0.25">
      <c r="E1881" s="16">
        <f t="shared" ca="1" si="58"/>
        <v>1.0819041749761116E-2</v>
      </c>
      <c r="F1881" s="16">
        <f t="shared" ca="1" si="59"/>
        <v>2.0204867196094898</v>
      </c>
    </row>
    <row r="1882" spans="5:6" x14ac:dyDescent="0.25">
      <c r="E1882" s="16">
        <f t="shared" ca="1" si="58"/>
        <v>8.4347406408493919E-2</v>
      </c>
      <c r="F1882" s="16">
        <f t="shared" ca="1" si="59"/>
        <v>5.0712648083165961</v>
      </c>
    </row>
    <row r="1883" spans="5:6" x14ac:dyDescent="0.25">
      <c r="E1883" s="16">
        <f t="shared" ca="1" si="58"/>
        <v>0.33452100346633606</v>
      </c>
      <c r="F1883" s="16">
        <f t="shared" ca="1" si="59"/>
        <v>13.099012325427074</v>
      </c>
    </row>
    <row r="1884" spans="5:6" x14ac:dyDescent="0.25">
      <c r="E1884" s="16">
        <f t="shared" ca="1" si="58"/>
        <v>0.69838855532041011</v>
      </c>
      <c r="F1884" s="16">
        <f t="shared" ca="1" si="59"/>
        <v>33.776707485086604</v>
      </c>
    </row>
    <row r="1885" spans="5:6" x14ac:dyDescent="0.25">
      <c r="E1885" s="16">
        <f t="shared" ca="1" si="58"/>
        <v>0.12763519712808713</v>
      </c>
      <c r="F1885" s="16">
        <f t="shared" ca="1" si="59"/>
        <v>6.4389078720604234</v>
      </c>
    </row>
    <row r="1886" spans="5:6" x14ac:dyDescent="0.25">
      <c r="E1886" s="16">
        <f t="shared" ca="1" si="58"/>
        <v>0.68801597524467162</v>
      </c>
      <c r="F1886" s="16">
        <f t="shared" ca="1" si="59"/>
        <v>32.793633244330586</v>
      </c>
    </row>
    <row r="1887" spans="5:6" x14ac:dyDescent="0.25">
      <c r="E1887" s="16">
        <f t="shared" ca="1" si="58"/>
        <v>6.7553679978683556E-2</v>
      </c>
      <c r="F1887" s="16">
        <f t="shared" ca="1" si="59"/>
        <v>4.5074824907950575</v>
      </c>
    </row>
    <row r="1888" spans="5:6" x14ac:dyDescent="0.25">
      <c r="E1888" s="16">
        <f t="shared" ca="1" si="58"/>
        <v>0.78609033503340853</v>
      </c>
      <c r="F1888" s="16">
        <f t="shared" ca="1" si="59"/>
        <v>44.38620664740079</v>
      </c>
    </row>
    <row r="1889" spans="5:6" x14ac:dyDescent="0.25">
      <c r="E1889" s="16">
        <f t="shared" ca="1" si="58"/>
        <v>0.70556300441815301</v>
      </c>
      <c r="F1889" s="16">
        <f t="shared" ca="1" si="59"/>
        <v>34.483070109449208</v>
      </c>
    </row>
    <row r="1890" spans="5:6" x14ac:dyDescent="0.25">
      <c r="E1890" s="16">
        <f t="shared" ca="1" si="58"/>
        <v>0.91503346657194218</v>
      </c>
      <c r="F1890" s="16">
        <f t="shared" ca="1" si="59"/>
        <v>79.235062516021713</v>
      </c>
    </row>
    <row r="1891" spans="5:6" x14ac:dyDescent="0.25">
      <c r="E1891" s="16">
        <f t="shared" ca="1" si="58"/>
        <v>0.15917108457518392</v>
      </c>
      <c r="F1891" s="16">
        <f t="shared" ca="1" si="59"/>
        <v>7.4048080228624853</v>
      </c>
    </row>
    <row r="1892" spans="5:6" x14ac:dyDescent="0.25">
      <c r="E1892" s="16">
        <f t="shared" ca="1" si="58"/>
        <v>8.6741681419547967E-2</v>
      </c>
      <c r="F1892" s="16">
        <f t="shared" ca="1" si="59"/>
        <v>5.1495226924641617</v>
      </c>
    </row>
    <row r="1893" spans="5:6" x14ac:dyDescent="0.25">
      <c r="E1893" s="16">
        <f t="shared" ca="1" si="58"/>
        <v>0.99952659982910097</v>
      </c>
      <c r="F1893" s="16">
        <f t="shared" ca="1" si="59"/>
        <v>547.7811428692811</v>
      </c>
    </row>
    <row r="1894" spans="5:6" x14ac:dyDescent="0.25">
      <c r="E1894" s="16">
        <f t="shared" ca="1" si="58"/>
        <v>0.46900969338188014</v>
      </c>
      <c r="F1894" s="16">
        <f t="shared" ca="1" si="59"/>
        <v>18.582876337224885</v>
      </c>
    </row>
    <row r="1895" spans="5:6" x14ac:dyDescent="0.25">
      <c r="E1895" s="16">
        <f t="shared" ca="1" si="58"/>
        <v>0.30484600255620731</v>
      </c>
      <c r="F1895" s="16">
        <f t="shared" ca="1" si="59"/>
        <v>12.055088478422563</v>
      </c>
    </row>
    <row r="1896" spans="5:6" x14ac:dyDescent="0.25">
      <c r="E1896" s="16">
        <f t="shared" ca="1" si="58"/>
        <v>4.9856762423972301E-2</v>
      </c>
      <c r="F1896" s="16">
        <f t="shared" ca="1" si="59"/>
        <v>3.8719410968722072</v>
      </c>
    </row>
    <row r="1897" spans="5:6" x14ac:dyDescent="0.25">
      <c r="E1897" s="16">
        <f t="shared" ca="1" si="58"/>
        <v>2.1464484167633135E-2</v>
      </c>
      <c r="F1897" s="16">
        <f t="shared" ca="1" si="59"/>
        <v>2.6527572679488411</v>
      </c>
    </row>
    <row r="1898" spans="5:6" x14ac:dyDescent="0.25">
      <c r="E1898" s="16">
        <f t="shared" ca="1" si="58"/>
        <v>0.47490804523416608</v>
      </c>
      <c r="F1898" s="16">
        <f t="shared" ca="1" si="59"/>
        <v>18.860358214082357</v>
      </c>
    </row>
    <row r="1899" spans="5:6" x14ac:dyDescent="0.25">
      <c r="E1899" s="16">
        <f t="shared" ca="1" si="58"/>
        <v>0.61407725602294738</v>
      </c>
      <c r="F1899" s="16">
        <f t="shared" ca="1" si="59"/>
        <v>26.841837363170583</v>
      </c>
    </row>
    <row r="1900" spans="5:6" x14ac:dyDescent="0.25">
      <c r="E1900" s="16">
        <f t="shared" ca="1" si="58"/>
        <v>0.54612164418256093</v>
      </c>
      <c r="F1900" s="16">
        <f t="shared" ca="1" si="59"/>
        <v>22.55301053954879</v>
      </c>
    </row>
    <row r="1901" spans="5:6" x14ac:dyDescent="0.25">
      <c r="E1901" s="16">
        <f t="shared" ca="1" si="58"/>
        <v>0.32806446900172226</v>
      </c>
      <c r="F1901" s="16">
        <f t="shared" ca="1" si="59"/>
        <v>12.86790132267071</v>
      </c>
    </row>
    <row r="1902" spans="5:6" x14ac:dyDescent="0.25">
      <c r="E1902" s="16">
        <f t="shared" ca="1" si="58"/>
        <v>0.78502712805531893</v>
      </c>
      <c r="F1902" s="16">
        <f t="shared" ca="1" si="59"/>
        <v>44.224746141820546</v>
      </c>
    </row>
    <row r="1903" spans="5:6" x14ac:dyDescent="0.25">
      <c r="E1903" s="16">
        <f t="shared" ca="1" si="58"/>
        <v>0.1041534385545283</v>
      </c>
      <c r="F1903" s="16">
        <f t="shared" ca="1" si="59"/>
        <v>5.7074096362814775</v>
      </c>
    </row>
    <row r="1904" spans="5:6" x14ac:dyDescent="0.25">
      <c r="E1904" s="16">
        <f t="shared" ca="1" si="58"/>
        <v>0.40448950366917258</v>
      </c>
      <c r="F1904" s="16">
        <f t="shared" ca="1" si="59"/>
        <v>15.772321681632977</v>
      </c>
    </row>
    <row r="1905" spans="5:6" x14ac:dyDescent="0.25">
      <c r="E1905" s="16">
        <f t="shared" ca="1" si="58"/>
        <v>0.3174806591042848</v>
      </c>
      <c r="F1905" s="16">
        <f t="shared" ca="1" si="59"/>
        <v>12.493950779543045</v>
      </c>
    </row>
    <row r="1906" spans="5:6" x14ac:dyDescent="0.25">
      <c r="E1906" s="16">
        <f t="shared" ca="1" si="58"/>
        <v>0.80026691725223364</v>
      </c>
      <c r="F1906" s="16">
        <f t="shared" ca="1" si="59"/>
        <v>46.645432941369918</v>
      </c>
    </row>
    <row r="1907" spans="5:6" x14ac:dyDescent="0.25">
      <c r="E1907" s="16">
        <f t="shared" ca="1" si="58"/>
        <v>0.29784103733943357</v>
      </c>
      <c r="F1907" s="16">
        <f t="shared" ca="1" si="59"/>
        <v>11.815118204344321</v>
      </c>
    </row>
    <row r="1908" spans="5:6" x14ac:dyDescent="0.25">
      <c r="E1908" s="16">
        <f t="shared" ca="1" si="58"/>
        <v>4.1465951591421524E-2</v>
      </c>
      <c r="F1908" s="16">
        <f t="shared" ca="1" si="59"/>
        <v>3.5469138378295386</v>
      </c>
    </row>
    <row r="1909" spans="5:6" x14ac:dyDescent="0.25">
      <c r="E1909" s="16">
        <f t="shared" ca="1" si="58"/>
        <v>0.45398898608151239</v>
      </c>
      <c r="F1909" s="16">
        <f t="shared" ca="1" si="59"/>
        <v>17.89301852248521</v>
      </c>
    </row>
    <row r="1910" spans="5:6" x14ac:dyDescent="0.25">
      <c r="E1910" s="16">
        <f t="shared" ca="1" si="58"/>
        <v>0.69931979402869604</v>
      </c>
      <c r="F1910" s="16">
        <f t="shared" ca="1" si="59"/>
        <v>33.867138260922779</v>
      </c>
    </row>
    <row r="1911" spans="5:6" x14ac:dyDescent="0.25">
      <c r="E1911" s="16">
        <f t="shared" ca="1" si="58"/>
        <v>0.49900312341543385</v>
      </c>
      <c r="F1911" s="16">
        <f t="shared" ca="1" si="59"/>
        <v>20.035409805656467</v>
      </c>
    </row>
    <row r="1912" spans="5:6" x14ac:dyDescent="0.25">
      <c r="E1912" s="16">
        <f t="shared" ca="1" si="58"/>
        <v>0.30805514308742299</v>
      </c>
      <c r="F1912" s="16">
        <f t="shared" ca="1" si="59"/>
        <v>12.165807367984494</v>
      </c>
    </row>
    <row r="1913" spans="5:6" x14ac:dyDescent="0.25">
      <c r="E1913" s="16">
        <f t="shared" ca="1" si="58"/>
        <v>0.57797446630759675</v>
      </c>
      <c r="F1913" s="16">
        <f t="shared" ca="1" si="59"/>
        <v>24.45205755380492</v>
      </c>
    </row>
    <row r="1914" spans="5:6" x14ac:dyDescent="0.25">
      <c r="E1914" s="16">
        <f t="shared" ca="1" si="58"/>
        <v>0.9510088515329238</v>
      </c>
      <c r="F1914" s="16">
        <f t="shared" ca="1" si="59"/>
        <v>105.07928158669512</v>
      </c>
    </row>
    <row r="1915" spans="5:6" x14ac:dyDescent="0.25">
      <c r="E1915" s="16">
        <f t="shared" ca="1" si="58"/>
        <v>0.29508237227312062</v>
      </c>
      <c r="F1915" s="16">
        <f t="shared" ca="1" si="59"/>
        <v>11.721241290042212</v>
      </c>
    </row>
    <row r="1916" spans="5:6" x14ac:dyDescent="0.25">
      <c r="E1916" s="16">
        <f t="shared" ca="1" si="58"/>
        <v>0.77610206686564143</v>
      </c>
      <c r="F1916" s="16">
        <f t="shared" ca="1" si="59"/>
        <v>42.909565455716574</v>
      </c>
    </row>
    <row r="1917" spans="5:6" x14ac:dyDescent="0.25">
      <c r="E1917" s="16">
        <f t="shared" ca="1" si="58"/>
        <v>6.6493461420598088E-3</v>
      </c>
      <c r="F1917" s="16">
        <f t="shared" ca="1" si="59"/>
        <v>1.6893288399926629</v>
      </c>
    </row>
    <row r="1918" spans="5:6" x14ac:dyDescent="0.25">
      <c r="E1918" s="16">
        <f t="shared" ca="1" si="58"/>
        <v>0.95331654107729202</v>
      </c>
      <c r="F1918" s="16">
        <f t="shared" ca="1" si="59"/>
        <v>107.54383023879059</v>
      </c>
    </row>
    <row r="1919" spans="5:6" x14ac:dyDescent="0.25">
      <c r="E1919" s="16">
        <f t="shared" ca="1" si="58"/>
        <v>0.27657106290645506</v>
      </c>
      <c r="F1919" s="16">
        <f t="shared" ca="1" si="59"/>
        <v>11.099961992674993</v>
      </c>
    </row>
    <row r="1920" spans="5:6" x14ac:dyDescent="0.25">
      <c r="E1920" s="16">
        <f t="shared" ca="1" si="58"/>
        <v>0.6898496692058822</v>
      </c>
      <c r="F1920" s="16">
        <f t="shared" ca="1" si="59"/>
        <v>32.964270962777029</v>
      </c>
    </row>
    <row r="1921" spans="5:6" x14ac:dyDescent="0.25">
      <c r="E1921" s="16">
        <f t="shared" ca="1" si="58"/>
        <v>0.1945620841246587</v>
      </c>
      <c r="F1921" s="16">
        <f t="shared" ca="1" si="59"/>
        <v>8.4891868900021308</v>
      </c>
    </row>
    <row r="1922" spans="5:6" x14ac:dyDescent="0.25">
      <c r="E1922" s="16">
        <f t="shared" ca="1" si="58"/>
        <v>0.91224680612626807</v>
      </c>
      <c r="F1922" s="16">
        <f t="shared" ca="1" si="59"/>
        <v>77.845122285510925</v>
      </c>
    </row>
    <row r="1923" spans="5:6" x14ac:dyDescent="0.25">
      <c r="E1923" s="16">
        <f t="shared" ca="1" si="58"/>
        <v>0.99878556500560489</v>
      </c>
      <c r="F1923" s="16">
        <f t="shared" ca="1" si="59"/>
        <v>416.57431439698706</v>
      </c>
    </row>
    <row r="1924" spans="5:6" x14ac:dyDescent="0.25">
      <c r="E1924" s="16">
        <f t="shared" ref="E1924:E1987" ca="1" si="60">RAND()</f>
        <v>0.5049471474597409</v>
      </c>
      <c r="F1924" s="16">
        <f t="shared" ref="F1924:F1987" ca="1" si="61">_xlfn.LOGNORM.INV(E1924,$C$3,$C$4)</f>
        <v>20.33616803894845</v>
      </c>
    </row>
    <row r="1925" spans="5:6" x14ac:dyDescent="0.25">
      <c r="E1925" s="16">
        <f t="shared" ca="1" si="60"/>
        <v>0.93756127023994607</v>
      </c>
      <c r="F1925" s="16">
        <f t="shared" ca="1" si="61"/>
        <v>93.187997565578257</v>
      </c>
    </row>
    <row r="1926" spans="5:6" x14ac:dyDescent="0.25">
      <c r="E1926" s="16">
        <f t="shared" ca="1" si="60"/>
        <v>0.650650848032999</v>
      </c>
      <c r="F1926" s="16">
        <f t="shared" ca="1" si="61"/>
        <v>29.57940127712639</v>
      </c>
    </row>
    <row r="1927" spans="5:6" x14ac:dyDescent="0.25">
      <c r="E1927" s="16">
        <f t="shared" ca="1" si="60"/>
        <v>6.3724659982484999E-2</v>
      </c>
      <c r="F1927" s="16">
        <f t="shared" ca="1" si="61"/>
        <v>4.3743686702239941</v>
      </c>
    </row>
    <row r="1928" spans="5:6" x14ac:dyDescent="0.25">
      <c r="E1928" s="16">
        <f t="shared" ca="1" si="60"/>
        <v>0.50645581796565242</v>
      </c>
      <c r="F1928" s="16">
        <f t="shared" ca="1" si="61"/>
        <v>20.413226369065164</v>
      </c>
    </row>
    <row r="1929" spans="5:6" x14ac:dyDescent="0.25">
      <c r="E1929" s="16">
        <f t="shared" ca="1" si="60"/>
        <v>0.49093793819783926</v>
      </c>
      <c r="F1929" s="16">
        <f t="shared" ca="1" si="61"/>
        <v>19.634394030829643</v>
      </c>
    </row>
    <row r="1930" spans="5:6" x14ac:dyDescent="0.25">
      <c r="E1930" s="16">
        <f t="shared" ca="1" si="60"/>
        <v>2.635081344413126E-2</v>
      </c>
      <c r="F1930" s="16">
        <f t="shared" ca="1" si="61"/>
        <v>2.894007573984386</v>
      </c>
    </row>
    <row r="1931" spans="5:6" x14ac:dyDescent="0.25">
      <c r="E1931" s="16">
        <f t="shared" ca="1" si="60"/>
        <v>0.75188507006728433</v>
      </c>
      <c r="F1931" s="16">
        <f t="shared" ca="1" si="61"/>
        <v>39.663594250741063</v>
      </c>
    </row>
    <row r="1932" spans="5:6" x14ac:dyDescent="0.25">
      <c r="E1932" s="16">
        <f t="shared" ca="1" si="60"/>
        <v>1.5455994523816408E-2</v>
      </c>
      <c r="F1932" s="16">
        <f t="shared" ca="1" si="61"/>
        <v>2.320531342778283</v>
      </c>
    </row>
    <row r="1933" spans="5:6" x14ac:dyDescent="0.25">
      <c r="E1933" s="16">
        <f t="shared" ca="1" si="60"/>
        <v>0.53495093823148154</v>
      </c>
      <c r="F1933" s="16">
        <f t="shared" ca="1" si="61"/>
        <v>21.927057654195362</v>
      </c>
    </row>
    <row r="1934" spans="5:6" x14ac:dyDescent="0.25">
      <c r="E1934" s="16">
        <f t="shared" ca="1" si="60"/>
        <v>0.77978485872760184</v>
      </c>
      <c r="F1934" s="16">
        <f t="shared" ca="1" si="61"/>
        <v>43.443742228767306</v>
      </c>
    </row>
    <row r="1935" spans="5:6" x14ac:dyDescent="0.25">
      <c r="E1935" s="16">
        <f t="shared" ca="1" si="60"/>
        <v>0.26045793024056518</v>
      </c>
      <c r="F1935" s="16">
        <f t="shared" ca="1" si="61"/>
        <v>10.57048547041687</v>
      </c>
    </row>
    <row r="1936" spans="5:6" x14ac:dyDescent="0.25">
      <c r="E1936" s="16">
        <f t="shared" ca="1" si="60"/>
        <v>0.68183610065052336</v>
      </c>
      <c r="F1936" s="16">
        <f t="shared" ca="1" si="61"/>
        <v>32.228119527930851</v>
      </c>
    </row>
    <row r="1937" spans="5:6" x14ac:dyDescent="0.25">
      <c r="E1937" s="16">
        <f t="shared" ca="1" si="60"/>
        <v>2.5144957122803513E-2</v>
      </c>
      <c r="F1937" s="16">
        <f t="shared" ca="1" si="61"/>
        <v>2.8363279422357572</v>
      </c>
    </row>
    <row r="1938" spans="5:6" x14ac:dyDescent="0.25">
      <c r="E1938" s="16">
        <f t="shared" ca="1" si="60"/>
        <v>0.52686091670520929</v>
      </c>
      <c r="F1938" s="16">
        <f t="shared" ca="1" si="61"/>
        <v>21.485564401316125</v>
      </c>
    </row>
    <row r="1939" spans="5:6" x14ac:dyDescent="0.25">
      <c r="E1939" s="16">
        <f t="shared" ca="1" si="60"/>
        <v>0.66710792476734204</v>
      </c>
      <c r="F1939" s="16">
        <f t="shared" ca="1" si="61"/>
        <v>30.936638663907811</v>
      </c>
    </row>
    <row r="1940" spans="5:6" x14ac:dyDescent="0.25">
      <c r="E1940" s="16">
        <f t="shared" ca="1" si="60"/>
        <v>0.76530329588662582</v>
      </c>
      <c r="F1940" s="16">
        <f t="shared" ca="1" si="61"/>
        <v>41.407679960839744</v>
      </c>
    </row>
    <row r="1941" spans="5:6" x14ac:dyDescent="0.25">
      <c r="E1941" s="16">
        <f t="shared" ca="1" si="60"/>
        <v>0.75902764752814522</v>
      </c>
      <c r="F1941" s="16">
        <f t="shared" ca="1" si="61"/>
        <v>40.576058356711911</v>
      </c>
    </row>
    <row r="1942" spans="5:6" x14ac:dyDescent="0.25">
      <c r="E1942" s="16">
        <f t="shared" ca="1" si="60"/>
        <v>0.58396882853180121</v>
      </c>
      <c r="F1942" s="16">
        <f t="shared" ca="1" si="61"/>
        <v>24.83011635694481</v>
      </c>
    </row>
    <row r="1943" spans="5:6" x14ac:dyDescent="0.25">
      <c r="E1943" s="16">
        <f t="shared" ca="1" si="60"/>
        <v>0.74607495847960825</v>
      </c>
      <c r="F1943" s="16">
        <f t="shared" ca="1" si="61"/>
        <v>38.946504737388274</v>
      </c>
    </row>
    <row r="1944" spans="5:6" x14ac:dyDescent="0.25">
      <c r="E1944" s="16">
        <f t="shared" ca="1" si="60"/>
        <v>0.88559632750351169</v>
      </c>
      <c r="F1944" s="16">
        <f t="shared" ca="1" si="61"/>
        <v>66.915911076826461</v>
      </c>
    </row>
    <row r="1945" spans="5:6" x14ac:dyDescent="0.25">
      <c r="E1945" s="16">
        <f t="shared" ca="1" si="60"/>
        <v>1.2012063708878751E-2</v>
      </c>
      <c r="F1945" s="16">
        <f t="shared" ca="1" si="61"/>
        <v>2.1027727401668646</v>
      </c>
    </row>
    <row r="1946" spans="5:6" x14ac:dyDescent="0.25">
      <c r="E1946" s="16">
        <f t="shared" ca="1" si="60"/>
        <v>0.94804474277689432</v>
      </c>
      <c r="F1946" s="16">
        <f t="shared" ca="1" si="61"/>
        <v>102.12361798668888</v>
      </c>
    </row>
    <row r="1947" spans="5:6" x14ac:dyDescent="0.25">
      <c r="E1947" s="16">
        <f t="shared" ca="1" si="60"/>
        <v>0.71470494935984341</v>
      </c>
      <c r="F1947" s="16">
        <f t="shared" ca="1" si="61"/>
        <v>35.416670946315705</v>
      </c>
    </row>
    <row r="1948" spans="5:6" x14ac:dyDescent="0.25">
      <c r="E1948" s="16">
        <f t="shared" ca="1" si="60"/>
        <v>0.52692487773030494</v>
      </c>
      <c r="F1948" s="16">
        <f t="shared" ca="1" si="61"/>
        <v>21.489017231851069</v>
      </c>
    </row>
    <row r="1949" spans="5:6" x14ac:dyDescent="0.25">
      <c r="E1949" s="16">
        <f t="shared" ca="1" si="60"/>
        <v>0.58526131513227253</v>
      </c>
      <c r="F1949" s="16">
        <f t="shared" ca="1" si="61"/>
        <v>24.912555383640637</v>
      </c>
    </row>
    <row r="1950" spans="5:6" x14ac:dyDescent="0.25">
      <c r="E1950" s="16">
        <f t="shared" ca="1" si="60"/>
        <v>0.91797933622513483</v>
      </c>
      <c r="F1950" s="16">
        <f t="shared" ca="1" si="61"/>
        <v>80.77014175305888</v>
      </c>
    </row>
    <row r="1951" spans="5:6" x14ac:dyDescent="0.25">
      <c r="E1951" s="16">
        <f t="shared" ca="1" si="60"/>
        <v>0.97767659800643558</v>
      </c>
      <c r="F1951" s="16">
        <f t="shared" ca="1" si="61"/>
        <v>149.60028169432164</v>
      </c>
    </row>
    <row r="1952" spans="5:6" x14ac:dyDescent="0.25">
      <c r="E1952" s="16">
        <f t="shared" ca="1" si="60"/>
        <v>0.4841797839855958</v>
      </c>
      <c r="F1952" s="16">
        <f t="shared" ca="1" si="61"/>
        <v>19.304422218327893</v>
      </c>
    </row>
    <row r="1953" spans="5:6" x14ac:dyDescent="0.25">
      <c r="E1953" s="16">
        <f t="shared" ca="1" si="60"/>
        <v>0.70547702798399969</v>
      </c>
      <c r="F1953" s="16">
        <f t="shared" ca="1" si="61"/>
        <v>34.474471624740431</v>
      </c>
    </row>
    <row r="1954" spans="5:6" x14ac:dyDescent="0.25">
      <c r="E1954" s="16">
        <f t="shared" ca="1" si="60"/>
        <v>0.64205415226734042</v>
      </c>
      <c r="F1954" s="16">
        <f t="shared" ca="1" si="61"/>
        <v>28.903274391889553</v>
      </c>
    </row>
    <row r="1955" spans="5:6" x14ac:dyDescent="0.25">
      <c r="E1955" s="16">
        <f t="shared" ca="1" si="60"/>
        <v>0.9008541871190735</v>
      </c>
      <c r="F1955" s="16">
        <f t="shared" ca="1" si="61"/>
        <v>72.706736184444836</v>
      </c>
    </row>
    <row r="1956" spans="5:6" x14ac:dyDescent="0.25">
      <c r="E1956" s="16">
        <f t="shared" ca="1" si="60"/>
        <v>0.67664832487048177</v>
      </c>
      <c r="F1956" s="16">
        <f t="shared" ca="1" si="61"/>
        <v>31.764418192939051</v>
      </c>
    </row>
    <row r="1957" spans="5:6" x14ac:dyDescent="0.25">
      <c r="E1957" s="16">
        <f t="shared" ca="1" si="60"/>
        <v>0.33761472585078633</v>
      </c>
      <c r="F1957" s="16">
        <f t="shared" ca="1" si="61"/>
        <v>13.21058265724179</v>
      </c>
    </row>
    <row r="1958" spans="5:6" x14ac:dyDescent="0.25">
      <c r="E1958" s="16">
        <f t="shared" ca="1" si="60"/>
        <v>0.17052387691895377</v>
      </c>
      <c r="F1958" s="16">
        <f t="shared" ca="1" si="61"/>
        <v>7.7516283269345481</v>
      </c>
    </row>
    <row r="1959" spans="5:6" x14ac:dyDescent="0.25">
      <c r="E1959" s="16">
        <f t="shared" ca="1" si="60"/>
        <v>0.31144760546787142</v>
      </c>
      <c r="F1959" s="16">
        <f t="shared" ca="1" si="61"/>
        <v>12.283400044214448</v>
      </c>
    </row>
    <row r="1960" spans="5:6" x14ac:dyDescent="0.25">
      <c r="E1960" s="16">
        <f t="shared" ca="1" si="60"/>
        <v>0.92464911601782773</v>
      </c>
      <c r="F1960" s="16">
        <f t="shared" ca="1" si="61"/>
        <v>84.525824733560796</v>
      </c>
    </row>
    <row r="1961" spans="5:6" x14ac:dyDescent="0.25">
      <c r="E1961" s="16">
        <f t="shared" ca="1" si="60"/>
        <v>0.17947547366495176</v>
      </c>
      <c r="F1961" s="16">
        <f t="shared" ca="1" si="61"/>
        <v>8.0255814629239683</v>
      </c>
    </row>
    <row r="1962" spans="5:6" x14ac:dyDescent="0.25">
      <c r="E1962" s="16">
        <f t="shared" ca="1" si="60"/>
        <v>0.72853766559435917</v>
      </c>
      <c r="F1962" s="16">
        <f t="shared" ca="1" si="61"/>
        <v>36.906817646502276</v>
      </c>
    </row>
    <row r="1963" spans="5:6" x14ac:dyDescent="0.25">
      <c r="E1963" s="16">
        <f t="shared" ca="1" si="60"/>
        <v>0.32146975135425337</v>
      </c>
      <c r="F1963" s="16">
        <f t="shared" ca="1" si="61"/>
        <v>12.634196991369723</v>
      </c>
    </row>
    <row r="1964" spans="5:6" x14ac:dyDescent="0.25">
      <c r="E1964" s="16">
        <f t="shared" ca="1" si="60"/>
        <v>0.21824758932450283</v>
      </c>
      <c r="F1964" s="16">
        <f t="shared" ca="1" si="61"/>
        <v>9.2246085030781906</v>
      </c>
    </row>
    <row r="1965" spans="5:6" x14ac:dyDescent="0.25">
      <c r="E1965" s="16">
        <f t="shared" ca="1" si="60"/>
        <v>0.47438961640367294</v>
      </c>
      <c r="F1965" s="16">
        <f t="shared" ca="1" si="61"/>
        <v>18.835815399609238</v>
      </c>
    </row>
    <row r="1966" spans="5:6" x14ac:dyDescent="0.25">
      <c r="E1966" s="16">
        <f t="shared" ca="1" si="60"/>
        <v>0.43288505300292801</v>
      </c>
      <c r="F1966" s="16">
        <f t="shared" ca="1" si="61"/>
        <v>16.961842533058864</v>
      </c>
    </row>
    <row r="1967" spans="5:6" x14ac:dyDescent="0.25">
      <c r="E1967" s="16">
        <f t="shared" ca="1" si="60"/>
        <v>0.83926356879017205</v>
      </c>
      <c r="F1967" s="16">
        <f t="shared" ca="1" si="61"/>
        <v>54.132553130986956</v>
      </c>
    </row>
    <row r="1968" spans="5:6" x14ac:dyDescent="0.25">
      <c r="E1968" s="16">
        <f t="shared" ca="1" si="60"/>
        <v>0.54072033088275451</v>
      </c>
      <c r="F1968" s="16">
        <f t="shared" ca="1" si="61"/>
        <v>22.247922159385531</v>
      </c>
    </row>
    <row r="1969" spans="5:6" x14ac:dyDescent="0.25">
      <c r="E1969" s="16">
        <f t="shared" ca="1" si="60"/>
        <v>0.98933367348985524</v>
      </c>
      <c r="F1969" s="16">
        <f t="shared" ca="1" si="61"/>
        <v>200.74685229757591</v>
      </c>
    </row>
    <row r="1970" spans="5:6" x14ac:dyDescent="0.25">
      <c r="E1970" s="16">
        <f t="shared" ca="1" si="60"/>
        <v>0.36927354258832867</v>
      </c>
      <c r="F1970" s="16">
        <f t="shared" ca="1" si="61"/>
        <v>14.385517901256987</v>
      </c>
    </row>
    <row r="1971" spans="5:6" x14ac:dyDescent="0.25">
      <c r="E1971" s="16">
        <f t="shared" ca="1" si="60"/>
        <v>0.29877221264984322</v>
      </c>
      <c r="F1971" s="16">
        <f t="shared" ca="1" si="61"/>
        <v>11.84688498597505</v>
      </c>
    </row>
    <row r="1972" spans="5:6" x14ac:dyDescent="0.25">
      <c r="E1972" s="16">
        <f t="shared" ca="1" si="60"/>
        <v>0.20301661609722954</v>
      </c>
      <c r="F1972" s="16">
        <f t="shared" ca="1" si="61"/>
        <v>8.7504532771859118</v>
      </c>
    </row>
    <row r="1973" spans="5:6" x14ac:dyDescent="0.25">
      <c r="E1973" s="16">
        <f t="shared" ca="1" si="60"/>
        <v>0.33267707949160941</v>
      </c>
      <c r="F1973" s="16">
        <f t="shared" ca="1" si="61"/>
        <v>13.032772127457452</v>
      </c>
    </row>
    <row r="1974" spans="5:6" x14ac:dyDescent="0.25">
      <c r="E1974" s="16">
        <f t="shared" ca="1" si="60"/>
        <v>0.9424135216318501</v>
      </c>
      <c r="F1974" s="16">
        <f t="shared" ca="1" si="61"/>
        <v>97.063150159311604</v>
      </c>
    </row>
    <row r="1975" spans="5:6" x14ac:dyDescent="0.25">
      <c r="E1975" s="16">
        <f t="shared" ca="1" si="60"/>
        <v>0.15589199849121982</v>
      </c>
      <c r="F1975" s="16">
        <f t="shared" ca="1" si="61"/>
        <v>7.3046727622872494</v>
      </c>
    </row>
    <row r="1976" spans="5:6" x14ac:dyDescent="0.25">
      <c r="E1976" s="16">
        <f t="shared" ca="1" si="60"/>
        <v>0.60322936728707122</v>
      </c>
      <c r="F1976" s="16">
        <f t="shared" ca="1" si="61"/>
        <v>26.094247375274321</v>
      </c>
    </row>
    <row r="1977" spans="5:6" x14ac:dyDescent="0.25">
      <c r="E1977" s="16">
        <f t="shared" ca="1" si="60"/>
        <v>0.43239883084257558</v>
      </c>
      <c r="F1977" s="16">
        <f t="shared" ca="1" si="61"/>
        <v>16.940883117930476</v>
      </c>
    </row>
    <row r="1978" spans="5:6" x14ac:dyDescent="0.25">
      <c r="E1978" s="16">
        <f t="shared" ca="1" si="60"/>
        <v>0.73412889418825755</v>
      </c>
      <c r="F1978" s="16">
        <f t="shared" ca="1" si="61"/>
        <v>37.537810996130965</v>
      </c>
    </row>
    <row r="1979" spans="5:6" x14ac:dyDescent="0.25">
      <c r="E1979" s="16">
        <f t="shared" ca="1" si="60"/>
        <v>0.99852349881263924</v>
      </c>
      <c r="F1979" s="16">
        <f t="shared" ca="1" si="61"/>
        <v>392.5203250627797</v>
      </c>
    </row>
    <row r="1980" spans="5:6" x14ac:dyDescent="0.25">
      <c r="E1980" s="16">
        <f t="shared" ca="1" si="60"/>
        <v>0.62221436633535765</v>
      </c>
      <c r="F1980" s="16">
        <f t="shared" ca="1" si="61"/>
        <v>27.420796178887763</v>
      </c>
    </row>
    <row r="1981" spans="5:6" x14ac:dyDescent="0.25">
      <c r="E1981" s="16">
        <f t="shared" ca="1" si="60"/>
        <v>0.16316177161593481</v>
      </c>
      <c r="F1981" s="16">
        <f t="shared" ca="1" si="61"/>
        <v>7.5266794034321629</v>
      </c>
    </row>
    <row r="1982" spans="5:6" x14ac:dyDescent="0.25">
      <c r="E1982" s="16">
        <f t="shared" ca="1" si="60"/>
        <v>0.18096654403405898</v>
      </c>
      <c r="F1982" s="16">
        <f t="shared" ca="1" si="61"/>
        <v>8.0712809538166645</v>
      </c>
    </row>
    <row r="1983" spans="5:6" x14ac:dyDescent="0.25">
      <c r="E1983" s="16">
        <f t="shared" ca="1" si="60"/>
        <v>0.46737652099296723</v>
      </c>
      <c r="F1983" s="16">
        <f t="shared" ca="1" si="61"/>
        <v>18.5067163306609</v>
      </c>
    </row>
    <row r="1984" spans="5:6" x14ac:dyDescent="0.25">
      <c r="E1984" s="16">
        <f t="shared" ca="1" si="60"/>
        <v>0.65137929144707163</v>
      </c>
      <c r="F1984" s="16">
        <f t="shared" ca="1" si="61"/>
        <v>29.637692548734403</v>
      </c>
    </row>
    <row r="1985" spans="5:6" x14ac:dyDescent="0.25">
      <c r="E1985" s="16">
        <f t="shared" ca="1" si="60"/>
        <v>0.20561277359094943</v>
      </c>
      <c r="F1985" s="16">
        <f t="shared" ca="1" si="61"/>
        <v>8.8309372885581539</v>
      </c>
    </row>
    <row r="1986" spans="5:6" x14ac:dyDescent="0.25">
      <c r="E1986" s="16">
        <f t="shared" ca="1" si="60"/>
        <v>1.3499732174286905E-2</v>
      </c>
      <c r="F1986" s="16">
        <f t="shared" ca="1" si="61"/>
        <v>2.200037590246299</v>
      </c>
    </row>
    <row r="1987" spans="5:6" x14ac:dyDescent="0.25">
      <c r="E1987" s="16">
        <f t="shared" ca="1" si="60"/>
        <v>0.14314564509070726</v>
      </c>
      <c r="F1987" s="16">
        <f t="shared" ca="1" si="61"/>
        <v>6.91509823522704</v>
      </c>
    </row>
    <row r="1988" spans="5:6" x14ac:dyDescent="0.25">
      <c r="E1988" s="16">
        <f t="shared" ref="E1988:E2051" ca="1" si="62">RAND()</f>
        <v>0.36869307656701888</v>
      </c>
      <c r="F1988" s="16">
        <f t="shared" ref="F1988:F2051" ca="1" si="63">_xlfn.LOGNORM.INV(E1988,$C$3,$C$4)</f>
        <v>14.363399092947267</v>
      </c>
    </row>
    <row r="1989" spans="5:6" x14ac:dyDescent="0.25">
      <c r="E1989" s="16">
        <f t="shared" ca="1" si="62"/>
        <v>0.37187842919719083</v>
      </c>
      <c r="F1989" s="16">
        <f t="shared" ca="1" si="63"/>
        <v>14.485057969286455</v>
      </c>
    </row>
    <row r="1990" spans="5:6" x14ac:dyDescent="0.25">
      <c r="E1990" s="16">
        <f t="shared" ca="1" si="62"/>
        <v>0.90996646699638328</v>
      </c>
      <c r="F1990" s="16">
        <f t="shared" ca="1" si="63"/>
        <v>76.749630056071581</v>
      </c>
    </row>
    <row r="1991" spans="5:6" x14ac:dyDescent="0.25">
      <c r="E1991" s="16">
        <f t="shared" ca="1" si="62"/>
        <v>0.71917619276433908</v>
      </c>
      <c r="F1991" s="16">
        <f t="shared" ca="1" si="63"/>
        <v>35.887748916081712</v>
      </c>
    </row>
    <row r="1992" spans="5:6" x14ac:dyDescent="0.25">
      <c r="E1992" s="16">
        <f t="shared" ca="1" si="62"/>
        <v>0.98054949442917594</v>
      </c>
      <c r="F1992" s="16">
        <f t="shared" ca="1" si="63"/>
        <v>158.41726254891117</v>
      </c>
    </row>
    <row r="1993" spans="5:6" x14ac:dyDescent="0.25">
      <c r="E1993" s="16">
        <f t="shared" ca="1" si="62"/>
        <v>0.85466476590057439</v>
      </c>
      <c r="F1993" s="16">
        <f t="shared" ca="1" si="63"/>
        <v>57.780533953971393</v>
      </c>
    </row>
    <row r="1994" spans="5:6" x14ac:dyDescent="0.25">
      <c r="E1994" s="16">
        <f t="shared" ca="1" si="62"/>
        <v>0.27762235678267744</v>
      </c>
      <c r="F1994" s="16">
        <f t="shared" ca="1" si="63"/>
        <v>11.134859017044157</v>
      </c>
    </row>
    <row r="1995" spans="5:6" x14ac:dyDescent="0.25">
      <c r="E1995" s="16">
        <f t="shared" ca="1" si="62"/>
        <v>0.48952101801308767</v>
      </c>
      <c r="F1995" s="16">
        <f t="shared" ca="1" si="63"/>
        <v>19.564761515669922</v>
      </c>
    </row>
    <row r="1996" spans="5:6" x14ac:dyDescent="0.25">
      <c r="E1996" s="16">
        <f t="shared" ca="1" si="62"/>
        <v>0.31797128031439925</v>
      </c>
      <c r="F1996" s="16">
        <f t="shared" ca="1" si="63"/>
        <v>12.511155061757581</v>
      </c>
    </row>
    <row r="1997" spans="5:6" x14ac:dyDescent="0.25">
      <c r="E1997" s="16">
        <f t="shared" ca="1" si="62"/>
        <v>0.21018859461700778</v>
      </c>
      <c r="F1997" s="16">
        <f t="shared" ca="1" si="63"/>
        <v>8.9731157271741449</v>
      </c>
    </row>
    <row r="1998" spans="5:6" x14ac:dyDescent="0.25">
      <c r="E1998" s="16">
        <f t="shared" ca="1" si="62"/>
        <v>0.62185969087229576</v>
      </c>
      <c r="F1998" s="16">
        <f t="shared" ca="1" si="63"/>
        <v>27.395223336296535</v>
      </c>
    </row>
    <row r="1999" spans="5:6" x14ac:dyDescent="0.25">
      <c r="E1999" s="16">
        <f t="shared" ca="1" si="62"/>
        <v>9.6523811319350949E-2</v>
      </c>
      <c r="F1999" s="16">
        <f t="shared" ca="1" si="63"/>
        <v>5.4651076000674239</v>
      </c>
    </row>
    <row r="2000" spans="5:6" x14ac:dyDescent="0.25">
      <c r="E2000" s="16">
        <f t="shared" ca="1" si="62"/>
        <v>0.9428919714476478</v>
      </c>
      <c r="F2000" s="16">
        <f t="shared" ca="1" si="63"/>
        <v>97.467928409300427</v>
      </c>
    </row>
    <row r="2001" spans="5:6" x14ac:dyDescent="0.25">
      <c r="E2001" s="16">
        <f t="shared" ca="1" si="62"/>
        <v>0.38445495354398473</v>
      </c>
      <c r="F2001" s="16">
        <f t="shared" ca="1" si="63"/>
        <v>14.972256419372213</v>
      </c>
    </row>
    <row r="2002" spans="5:6" x14ac:dyDescent="0.25">
      <c r="E2002" s="16">
        <f t="shared" ca="1" si="62"/>
        <v>0.26217809897722788</v>
      </c>
      <c r="F2002" s="16">
        <f t="shared" ca="1" si="63"/>
        <v>10.62654525962683</v>
      </c>
    </row>
    <row r="2003" spans="5:6" x14ac:dyDescent="0.25">
      <c r="E2003" s="16">
        <f t="shared" ca="1" si="62"/>
        <v>5.7116574947956855E-2</v>
      </c>
      <c r="F2003" s="16">
        <f t="shared" ca="1" si="63"/>
        <v>4.1394014198715583</v>
      </c>
    </row>
    <row r="2004" spans="5:6" x14ac:dyDescent="0.25">
      <c r="E2004" s="16">
        <f t="shared" ca="1" si="62"/>
        <v>4.9474915112928786E-2</v>
      </c>
      <c r="F2004" s="16">
        <f t="shared" ca="1" si="63"/>
        <v>3.8575555528528715</v>
      </c>
    </row>
    <row r="2005" spans="5:6" x14ac:dyDescent="0.25">
      <c r="E2005" s="16">
        <f t="shared" ca="1" si="62"/>
        <v>0.37703251044256458</v>
      </c>
      <c r="F2005" s="16">
        <f t="shared" ca="1" si="63"/>
        <v>14.683378689655443</v>
      </c>
    </row>
    <row r="2006" spans="5:6" x14ac:dyDescent="0.25">
      <c r="E2006" s="16">
        <f t="shared" ca="1" si="62"/>
        <v>0.93732894129177047</v>
      </c>
      <c r="F2006" s="16">
        <f t="shared" ca="1" si="63"/>
        <v>93.012242382437265</v>
      </c>
    </row>
    <row r="2007" spans="5:6" x14ac:dyDescent="0.25">
      <c r="E2007" s="16">
        <f t="shared" ca="1" si="62"/>
        <v>0.11006840099169191</v>
      </c>
      <c r="F2007" s="16">
        <f t="shared" ca="1" si="63"/>
        <v>5.8934146415390725</v>
      </c>
    </row>
    <row r="2008" spans="5:6" x14ac:dyDescent="0.25">
      <c r="E2008" s="16">
        <f t="shared" ca="1" si="62"/>
        <v>0.30237504012555738</v>
      </c>
      <c r="F2008" s="16">
        <f t="shared" ca="1" si="63"/>
        <v>11.970175682685507</v>
      </c>
    </row>
    <row r="2009" spans="5:6" x14ac:dyDescent="0.25">
      <c r="E2009" s="16">
        <f t="shared" ca="1" si="62"/>
        <v>0.94027297714583469</v>
      </c>
      <c r="F2009" s="16">
        <f t="shared" ca="1" si="63"/>
        <v>95.303758286767746</v>
      </c>
    </row>
    <row r="2010" spans="5:6" x14ac:dyDescent="0.25">
      <c r="E2010" s="16">
        <f t="shared" ca="1" si="62"/>
        <v>0.44455121628660155</v>
      </c>
      <c r="F2010" s="16">
        <f t="shared" ca="1" si="63"/>
        <v>17.471307398571305</v>
      </c>
    </row>
    <row r="2011" spans="5:6" x14ac:dyDescent="0.25">
      <c r="E2011" s="16">
        <f t="shared" ca="1" si="62"/>
        <v>0.37534051573515492</v>
      </c>
      <c r="F2011" s="16">
        <f t="shared" ca="1" si="63"/>
        <v>14.618071006350426</v>
      </c>
    </row>
    <row r="2012" spans="5:6" x14ac:dyDescent="0.25">
      <c r="E2012" s="16">
        <f t="shared" ca="1" si="62"/>
        <v>0.17164421283122067</v>
      </c>
      <c r="F2012" s="16">
        <f t="shared" ca="1" si="63"/>
        <v>7.7858830128026639</v>
      </c>
    </row>
    <row r="2013" spans="5:6" x14ac:dyDescent="0.25">
      <c r="E2013" s="16">
        <f t="shared" ca="1" si="62"/>
        <v>0.50068951647106075</v>
      </c>
      <c r="F2013" s="16">
        <f t="shared" ca="1" si="63"/>
        <v>20.120282026252934</v>
      </c>
    </row>
    <row r="2014" spans="5:6" x14ac:dyDescent="0.25">
      <c r="E2014" s="16">
        <f t="shared" ca="1" si="62"/>
        <v>0.79128874829904428</v>
      </c>
      <c r="F2014" s="16">
        <f t="shared" ca="1" si="63"/>
        <v>45.191139520171774</v>
      </c>
    </row>
    <row r="2015" spans="5:6" x14ac:dyDescent="0.25">
      <c r="E2015" s="16">
        <f t="shared" ca="1" si="62"/>
        <v>0.69581421484140005</v>
      </c>
      <c r="F2015" s="16">
        <f t="shared" ca="1" si="63"/>
        <v>33.528617066800614</v>
      </c>
    </row>
    <row r="2016" spans="5:6" x14ac:dyDescent="0.25">
      <c r="E2016" s="16">
        <f t="shared" ca="1" si="62"/>
        <v>0.89255481173251205</v>
      </c>
      <c r="F2016" s="16">
        <f t="shared" ca="1" si="63"/>
        <v>69.423809707036341</v>
      </c>
    </row>
    <row r="2017" spans="5:6" x14ac:dyDescent="0.25">
      <c r="E2017" s="16">
        <f t="shared" ca="1" si="62"/>
        <v>0.84330516043710524</v>
      </c>
      <c r="F2017" s="16">
        <f t="shared" ca="1" si="63"/>
        <v>55.044114981608871</v>
      </c>
    </row>
    <row r="2018" spans="5:6" x14ac:dyDescent="0.25">
      <c r="E2018" s="16">
        <f t="shared" ca="1" si="62"/>
        <v>0.38788236290525424</v>
      </c>
      <c r="F2018" s="16">
        <f t="shared" ca="1" si="63"/>
        <v>15.10698757424022</v>
      </c>
    </row>
    <row r="2019" spans="5:6" x14ac:dyDescent="0.25">
      <c r="E2019" s="16">
        <f t="shared" ca="1" si="62"/>
        <v>0.73543161988294881</v>
      </c>
      <c r="F2019" s="16">
        <f t="shared" ca="1" si="63"/>
        <v>37.687342995529114</v>
      </c>
    </row>
    <row r="2020" spans="5:6" x14ac:dyDescent="0.25">
      <c r="E2020" s="16">
        <f t="shared" ca="1" si="62"/>
        <v>0.71375649125753138</v>
      </c>
      <c r="F2020" s="16">
        <f t="shared" ca="1" si="63"/>
        <v>35.317992474998697</v>
      </c>
    </row>
    <row r="2021" spans="5:6" x14ac:dyDescent="0.25">
      <c r="E2021" s="16">
        <f t="shared" ca="1" si="62"/>
        <v>0.64754077794818998</v>
      </c>
      <c r="F2021" s="16">
        <f t="shared" ca="1" si="63"/>
        <v>29.332306217792809</v>
      </c>
    </row>
    <row r="2022" spans="5:6" x14ac:dyDescent="0.25">
      <c r="E2022" s="16">
        <f t="shared" ca="1" si="62"/>
        <v>0.10377206662392446</v>
      </c>
      <c r="F2022" s="16">
        <f t="shared" ca="1" si="63"/>
        <v>5.6953655432959884</v>
      </c>
    </row>
    <row r="2023" spans="5:6" x14ac:dyDescent="0.25">
      <c r="E2023" s="16">
        <f t="shared" ca="1" si="62"/>
        <v>0.18846381253087729</v>
      </c>
      <c r="F2023" s="16">
        <f t="shared" ca="1" si="63"/>
        <v>8.3014367545963594</v>
      </c>
    </row>
    <row r="2024" spans="5:6" x14ac:dyDescent="0.25">
      <c r="E2024" s="16">
        <f t="shared" ca="1" si="62"/>
        <v>0.25450070535128011</v>
      </c>
      <c r="F2024" s="16">
        <f t="shared" ca="1" si="63"/>
        <v>10.377153455783244</v>
      </c>
    </row>
    <row r="2025" spans="5:6" x14ac:dyDescent="0.25">
      <c r="E2025" s="16">
        <f t="shared" ca="1" si="62"/>
        <v>0.51109104125650773</v>
      </c>
      <c r="F2025" s="16">
        <f t="shared" ca="1" si="63"/>
        <v>20.651845788324543</v>
      </c>
    </row>
    <row r="2026" spans="5:6" x14ac:dyDescent="0.25">
      <c r="E2026" s="16">
        <f t="shared" ca="1" si="62"/>
        <v>0.11345306171512359</v>
      </c>
      <c r="F2026" s="16">
        <f t="shared" ca="1" si="63"/>
        <v>5.9992411713535478</v>
      </c>
    </row>
    <row r="2027" spans="5:6" x14ac:dyDescent="0.25">
      <c r="E2027" s="16">
        <f t="shared" ca="1" si="62"/>
        <v>0.7958725864574856</v>
      </c>
      <c r="F2027" s="16">
        <f t="shared" ca="1" si="63"/>
        <v>45.923118279690748</v>
      </c>
    </row>
    <row r="2028" spans="5:6" x14ac:dyDescent="0.25">
      <c r="E2028" s="16">
        <f t="shared" ca="1" si="62"/>
        <v>0.64270880370266548</v>
      </c>
      <c r="F2028" s="16">
        <f t="shared" ca="1" si="63"/>
        <v>28.95401210068486</v>
      </c>
    </row>
    <row r="2029" spans="5:6" x14ac:dyDescent="0.25">
      <c r="E2029" s="16">
        <f t="shared" ca="1" si="62"/>
        <v>9.3812618895114608E-2</v>
      </c>
      <c r="F2029" s="16">
        <f t="shared" ca="1" si="63"/>
        <v>5.3782504843388432</v>
      </c>
    </row>
    <row r="2030" spans="5:6" x14ac:dyDescent="0.25">
      <c r="E2030" s="16">
        <f t="shared" ca="1" si="62"/>
        <v>0.53514871037811584</v>
      </c>
      <c r="F2030" s="16">
        <f t="shared" ca="1" si="63"/>
        <v>21.937972659355452</v>
      </c>
    </row>
    <row r="2031" spans="5:6" x14ac:dyDescent="0.25">
      <c r="E2031" s="16">
        <f t="shared" ca="1" si="62"/>
        <v>0.89155771503260195</v>
      </c>
      <c r="F2031" s="16">
        <f t="shared" ca="1" si="63"/>
        <v>69.05164765641392</v>
      </c>
    </row>
    <row r="2032" spans="5:6" x14ac:dyDescent="0.25">
      <c r="E2032" s="16">
        <f t="shared" ca="1" si="62"/>
        <v>0.72959903593081787</v>
      </c>
      <c r="F2032" s="16">
        <f t="shared" ca="1" si="63"/>
        <v>37.025274372237661</v>
      </c>
    </row>
    <row r="2033" spans="5:6" x14ac:dyDescent="0.25">
      <c r="E2033" s="16">
        <f t="shared" ca="1" si="62"/>
        <v>5.0800720910660346E-2</v>
      </c>
      <c r="F2033" s="16">
        <f t="shared" ca="1" si="63"/>
        <v>3.9073565065629015</v>
      </c>
    </row>
    <row r="2034" spans="5:6" x14ac:dyDescent="0.25">
      <c r="E2034" s="16">
        <f t="shared" ca="1" si="62"/>
        <v>0.37153755088007712</v>
      </c>
      <c r="F2034" s="16">
        <f t="shared" ca="1" si="63"/>
        <v>14.47200586635044</v>
      </c>
    </row>
    <row r="2035" spans="5:6" x14ac:dyDescent="0.25">
      <c r="E2035" s="16">
        <f t="shared" ca="1" si="62"/>
        <v>0.38226450310804039</v>
      </c>
      <c r="F2035" s="16">
        <f t="shared" ca="1" si="63"/>
        <v>14.886596506227615</v>
      </c>
    </row>
    <row r="2036" spans="5:6" x14ac:dyDescent="0.25">
      <c r="E2036" s="16">
        <f t="shared" ca="1" si="62"/>
        <v>0.91689153774786025</v>
      </c>
      <c r="F2036" s="16">
        <f t="shared" ca="1" si="63"/>
        <v>80.195095858649793</v>
      </c>
    </row>
    <row r="2037" spans="5:6" x14ac:dyDescent="0.25">
      <c r="E2037" s="16">
        <f t="shared" ca="1" si="62"/>
        <v>0.56853954676873841</v>
      </c>
      <c r="F2037" s="16">
        <f t="shared" ca="1" si="63"/>
        <v>23.870829163406043</v>
      </c>
    </row>
    <row r="2038" spans="5:6" x14ac:dyDescent="0.25">
      <c r="E2038" s="16">
        <f t="shared" ca="1" si="62"/>
        <v>0.69925983310189743</v>
      </c>
      <c r="F2038" s="16">
        <f t="shared" ca="1" si="63"/>
        <v>33.861304482417566</v>
      </c>
    </row>
    <row r="2039" spans="5:6" x14ac:dyDescent="0.25">
      <c r="E2039" s="16">
        <f t="shared" ca="1" si="62"/>
        <v>0.66933917254744479</v>
      </c>
      <c r="F2039" s="16">
        <f t="shared" ca="1" si="63"/>
        <v>31.127421660056442</v>
      </c>
    </row>
    <row r="2040" spans="5:6" x14ac:dyDescent="0.25">
      <c r="E2040" s="16">
        <f t="shared" ca="1" si="62"/>
        <v>0.10636410861761036</v>
      </c>
      <c r="F2040" s="16">
        <f t="shared" ca="1" si="63"/>
        <v>5.777097825933283</v>
      </c>
    </row>
    <row r="2041" spans="5:6" x14ac:dyDescent="0.25">
      <c r="E2041" s="16">
        <f t="shared" ca="1" si="62"/>
        <v>0.47011979368647094</v>
      </c>
      <c r="F2041" s="16">
        <f t="shared" ca="1" si="63"/>
        <v>18.634808649896982</v>
      </c>
    </row>
    <row r="2042" spans="5:6" x14ac:dyDescent="0.25">
      <c r="E2042" s="16">
        <f t="shared" ca="1" si="62"/>
        <v>0.43149600989099601</v>
      </c>
      <c r="F2042" s="16">
        <f t="shared" ca="1" si="63"/>
        <v>16.90202248872744</v>
      </c>
    </row>
    <row r="2043" spans="5:6" x14ac:dyDescent="0.25">
      <c r="E2043" s="16">
        <f t="shared" ca="1" si="62"/>
        <v>5.8019376604655393E-2</v>
      </c>
      <c r="F2043" s="16">
        <f t="shared" ca="1" si="63"/>
        <v>4.1719360403537324</v>
      </c>
    </row>
    <row r="2044" spans="5:6" x14ac:dyDescent="0.25">
      <c r="E2044" s="16">
        <f t="shared" ca="1" si="62"/>
        <v>0.24830860129063015</v>
      </c>
      <c r="F2044" s="16">
        <f t="shared" ca="1" si="63"/>
        <v>10.177486183751116</v>
      </c>
    </row>
    <row r="2045" spans="5:6" x14ac:dyDescent="0.25">
      <c r="E2045" s="16">
        <f t="shared" ca="1" si="62"/>
        <v>8.476620880322927E-2</v>
      </c>
      <c r="F2045" s="16">
        <f t="shared" ca="1" si="63"/>
        <v>5.0849856644930425</v>
      </c>
    </row>
    <row r="2046" spans="5:6" x14ac:dyDescent="0.25">
      <c r="E2046" s="16">
        <f t="shared" ca="1" si="62"/>
        <v>0.58822564238854735</v>
      </c>
      <c r="F2046" s="16">
        <f t="shared" ca="1" si="63"/>
        <v>25.10289124563986</v>
      </c>
    </row>
    <row r="2047" spans="5:6" x14ac:dyDescent="0.25">
      <c r="E2047" s="16">
        <f t="shared" ca="1" si="62"/>
        <v>0.72104436268701189</v>
      </c>
      <c r="F2047" s="16">
        <f t="shared" ca="1" si="63"/>
        <v>36.087508743300653</v>
      </c>
    </row>
    <row r="2048" spans="5:6" x14ac:dyDescent="0.25">
      <c r="E2048" s="16">
        <f t="shared" ca="1" si="62"/>
        <v>0.96460863312178891</v>
      </c>
      <c r="F2048" s="16">
        <f t="shared" ca="1" si="63"/>
        <v>122.34792483446996</v>
      </c>
    </row>
    <row r="2049" spans="5:6" x14ac:dyDescent="0.25">
      <c r="E2049" s="16">
        <f t="shared" ca="1" si="62"/>
        <v>0.50033435253066028</v>
      </c>
      <c r="F2049" s="16">
        <f t="shared" ca="1" si="63"/>
        <v>20.102377619669319</v>
      </c>
    </row>
    <row r="2050" spans="5:6" x14ac:dyDescent="0.25">
      <c r="E2050" s="16">
        <f t="shared" ca="1" si="62"/>
        <v>0.17236328744106277</v>
      </c>
      <c r="F2050" s="16">
        <f t="shared" ca="1" si="63"/>
        <v>7.8078731004475896</v>
      </c>
    </row>
    <row r="2051" spans="5:6" x14ac:dyDescent="0.25">
      <c r="E2051" s="16">
        <f t="shared" ca="1" si="62"/>
        <v>0.63183057171592805</v>
      </c>
      <c r="F2051" s="16">
        <f t="shared" ca="1" si="63"/>
        <v>28.126314014310559</v>
      </c>
    </row>
    <row r="2052" spans="5:6" x14ac:dyDescent="0.25">
      <c r="E2052" s="16">
        <f t="shared" ref="E2052:E2115" ca="1" si="64">RAND()</f>
        <v>0.23372701303438348</v>
      </c>
      <c r="F2052" s="16">
        <f t="shared" ref="F2052:F2115" ca="1" si="65">_xlfn.LOGNORM.INV(E2052,$C$3,$C$4)</f>
        <v>9.7120973049891521</v>
      </c>
    </row>
    <row r="2053" spans="5:6" x14ac:dyDescent="0.25">
      <c r="E2053" s="16">
        <f t="shared" ca="1" si="64"/>
        <v>0.23244582950538506</v>
      </c>
      <c r="F2053" s="16">
        <f t="shared" ca="1" si="65"/>
        <v>9.6715073823518356</v>
      </c>
    </row>
    <row r="2054" spans="5:6" x14ac:dyDescent="0.25">
      <c r="E2054" s="16">
        <f t="shared" ca="1" si="64"/>
        <v>4.3423640411587527E-2</v>
      </c>
      <c r="F2054" s="16">
        <f t="shared" ca="1" si="65"/>
        <v>3.6245565318986381</v>
      </c>
    </row>
    <row r="2055" spans="5:6" x14ac:dyDescent="0.25">
      <c r="E2055" s="16">
        <f t="shared" ca="1" si="64"/>
        <v>0.73675600267253449</v>
      </c>
      <c r="F2055" s="16">
        <f t="shared" ca="1" si="65"/>
        <v>37.840358307893148</v>
      </c>
    </row>
    <row r="2056" spans="5:6" x14ac:dyDescent="0.25">
      <c r="E2056" s="16">
        <f t="shared" ca="1" si="64"/>
        <v>0.46193304975193994</v>
      </c>
      <c r="F2056" s="16">
        <f t="shared" ca="1" si="65"/>
        <v>18.254927522991533</v>
      </c>
    </row>
    <row r="2057" spans="5:6" x14ac:dyDescent="0.25">
      <c r="E2057" s="16">
        <f t="shared" ca="1" si="64"/>
        <v>0.44915044888591849</v>
      </c>
      <c r="F2057" s="16">
        <f t="shared" ca="1" si="65"/>
        <v>17.675720474423272</v>
      </c>
    </row>
    <row r="2058" spans="5:6" x14ac:dyDescent="0.25">
      <c r="E2058" s="16">
        <f t="shared" ca="1" si="64"/>
        <v>0.17871252108121694</v>
      </c>
      <c r="F2058" s="16">
        <f t="shared" ca="1" si="65"/>
        <v>8.0022062941261449</v>
      </c>
    </row>
    <row r="2059" spans="5:6" x14ac:dyDescent="0.25">
      <c r="E2059" s="16">
        <f t="shared" ca="1" si="64"/>
        <v>7.2203644020565672E-2</v>
      </c>
      <c r="F2059" s="16">
        <f t="shared" ca="1" si="65"/>
        <v>4.6665794863879535</v>
      </c>
    </row>
    <row r="2060" spans="5:6" x14ac:dyDescent="0.25">
      <c r="E2060" s="16">
        <f t="shared" ca="1" si="64"/>
        <v>5.7547953205239866E-2</v>
      </c>
      <c r="F2060" s="16">
        <f t="shared" ca="1" si="65"/>
        <v>4.1549654611457818</v>
      </c>
    </row>
    <row r="2061" spans="5:6" x14ac:dyDescent="0.25">
      <c r="E2061" s="16">
        <f t="shared" ca="1" si="64"/>
        <v>0.98405436619261655</v>
      </c>
      <c r="F2061" s="16">
        <f t="shared" ca="1" si="65"/>
        <v>171.70378673759669</v>
      </c>
    </row>
    <row r="2062" spans="5:6" x14ac:dyDescent="0.25">
      <c r="E2062" s="16">
        <f t="shared" ca="1" si="64"/>
        <v>0.17011125705327346</v>
      </c>
      <c r="F2062" s="16">
        <f t="shared" ca="1" si="65"/>
        <v>7.7390141820899592</v>
      </c>
    </row>
    <row r="2063" spans="5:6" x14ac:dyDescent="0.25">
      <c r="E2063" s="16">
        <f t="shared" ca="1" si="64"/>
        <v>0.74343694761513934</v>
      </c>
      <c r="F2063" s="16">
        <f t="shared" ca="1" si="65"/>
        <v>38.62801558402812</v>
      </c>
    </row>
    <row r="2064" spans="5:6" x14ac:dyDescent="0.25">
      <c r="E2064" s="16">
        <f t="shared" ca="1" si="64"/>
        <v>0.65732141281599787</v>
      </c>
      <c r="F2064" s="16">
        <f t="shared" ca="1" si="65"/>
        <v>30.11922630189023</v>
      </c>
    </row>
    <row r="2065" spans="5:6" x14ac:dyDescent="0.25">
      <c r="E2065" s="16">
        <f t="shared" ca="1" si="64"/>
        <v>0.8608150062442117</v>
      </c>
      <c r="F2065" s="16">
        <f t="shared" ca="1" si="65"/>
        <v>59.381830612829148</v>
      </c>
    </row>
    <row r="2066" spans="5:6" x14ac:dyDescent="0.25">
      <c r="E2066" s="16">
        <f t="shared" ca="1" si="64"/>
        <v>0.36429804482329431</v>
      </c>
      <c r="F2066" s="16">
        <f t="shared" ca="1" si="65"/>
        <v>14.196654672982618</v>
      </c>
    </row>
    <row r="2067" spans="5:6" x14ac:dyDescent="0.25">
      <c r="E2067" s="16">
        <f t="shared" ca="1" si="64"/>
        <v>0.4934815444297006</v>
      </c>
      <c r="F2067" s="16">
        <f t="shared" ca="1" si="65"/>
        <v>19.760004654316642</v>
      </c>
    </row>
    <row r="2068" spans="5:6" x14ac:dyDescent="0.25">
      <c r="E2068" s="16">
        <f t="shared" ca="1" si="64"/>
        <v>0.50996806654163851</v>
      </c>
      <c r="F2068" s="16">
        <f t="shared" ca="1" si="65"/>
        <v>20.593774839586143</v>
      </c>
    </row>
    <row r="2069" spans="5:6" x14ac:dyDescent="0.25">
      <c r="E2069" s="16">
        <f t="shared" ca="1" si="64"/>
        <v>0.80892885582232421</v>
      </c>
      <c r="F2069" s="16">
        <f t="shared" ca="1" si="65"/>
        <v>48.132415405960117</v>
      </c>
    </row>
    <row r="2070" spans="5:6" x14ac:dyDescent="0.25">
      <c r="E2070" s="16">
        <f t="shared" ca="1" si="64"/>
        <v>0.29348574977907405</v>
      </c>
      <c r="F2070" s="16">
        <f t="shared" ca="1" si="65"/>
        <v>11.667066771059005</v>
      </c>
    </row>
    <row r="2071" spans="5:6" x14ac:dyDescent="0.25">
      <c r="E2071" s="16">
        <f t="shared" ca="1" si="64"/>
        <v>0.53837382444827753</v>
      </c>
      <c r="F2071" s="16">
        <f t="shared" ca="1" si="65"/>
        <v>22.116804934866398</v>
      </c>
    </row>
    <row r="2072" spans="5:6" x14ac:dyDescent="0.25">
      <c r="E2072" s="16">
        <f t="shared" ca="1" si="64"/>
        <v>4.4362122092119538E-2</v>
      </c>
      <c r="F2072" s="16">
        <f t="shared" ca="1" si="65"/>
        <v>3.6613573723259978</v>
      </c>
    </row>
    <row r="2073" spans="5:6" x14ac:dyDescent="0.25">
      <c r="E2073" s="16">
        <f t="shared" ca="1" si="64"/>
        <v>0.98262186479619607</v>
      </c>
      <c r="F2073" s="16">
        <f t="shared" ca="1" si="65"/>
        <v>165.86706707506372</v>
      </c>
    </row>
    <row r="2074" spans="5:6" x14ac:dyDescent="0.25">
      <c r="E2074" s="16">
        <f t="shared" ca="1" si="64"/>
        <v>0.86455599814350448</v>
      </c>
      <c r="F2074" s="16">
        <f t="shared" ca="1" si="65"/>
        <v>60.401859018025121</v>
      </c>
    </row>
    <row r="2075" spans="5:6" x14ac:dyDescent="0.25">
      <c r="E2075" s="16">
        <f t="shared" ca="1" si="64"/>
        <v>0.13801251515351343</v>
      </c>
      <c r="F2075" s="16">
        <f t="shared" ca="1" si="65"/>
        <v>6.7578700045497495</v>
      </c>
    </row>
    <row r="2076" spans="5:6" x14ac:dyDescent="0.25">
      <c r="E2076" s="16">
        <f t="shared" ca="1" si="64"/>
        <v>0.33618110026506487</v>
      </c>
      <c r="F2076" s="16">
        <f t="shared" ca="1" si="65"/>
        <v>13.158813287713537</v>
      </c>
    </row>
    <row r="2077" spans="5:6" x14ac:dyDescent="0.25">
      <c r="E2077" s="16">
        <f t="shared" ca="1" si="64"/>
        <v>0.6777648289699969</v>
      </c>
      <c r="F2077" s="16">
        <f t="shared" ca="1" si="65"/>
        <v>31.863386422265023</v>
      </c>
    </row>
    <row r="2078" spans="5:6" x14ac:dyDescent="0.25">
      <c r="E2078" s="16">
        <f t="shared" ca="1" si="64"/>
        <v>0.90324381260420195</v>
      </c>
      <c r="F2078" s="16">
        <f t="shared" ca="1" si="65"/>
        <v>73.71885007699909</v>
      </c>
    </row>
    <row r="2079" spans="5:6" x14ac:dyDescent="0.25">
      <c r="E2079" s="16">
        <f t="shared" ca="1" si="64"/>
        <v>0.4893909459636886</v>
      </c>
      <c r="F2079" s="16">
        <f t="shared" ca="1" si="65"/>
        <v>19.558381387883532</v>
      </c>
    </row>
    <row r="2080" spans="5:6" x14ac:dyDescent="0.25">
      <c r="E2080" s="16">
        <f t="shared" ca="1" si="64"/>
        <v>0.32226836772638068</v>
      </c>
      <c r="F2080" s="16">
        <f t="shared" ca="1" si="65"/>
        <v>12.662374631858015</v>
      </c>
    </row>
    <row r="2081" spans="5:6" x14ac:dyDescent="0.25">
      <c r="E2081" s="16">
        <f t="shared" ca="1" si="64"/>
        <v>0.93501354398952674</v>
      </c>
      <c r="F2081" s="16">
        <f t="shared" ca="1" si="65"/>
        <v>91.305288927403382</v>
      </c>
    </row>
    <row r="2082" spans="5:6" x14ac:dyDescent="0.25">
      <c r="E2082" s="16">
        <f t="shared" ca="1" si="64"/>
        <v>0.13608162932501788</v>
      </c>
      <c r="F2082" s="16">
        <f t="shared" ca="1" si="65"/>
        <v>6.6986470492575654</v>
      </c>
    </row>
    <row r="2083" spans="5:6" x14ac:dyDescent="0.25">
      <c r="E2083" s="16">
        <f t="shared" ca="1" si="64"/>
        <v>0.72181030056801232</v>
      </c>
      <c r="F2083" s="16">
        <f t="shared" ca="1" si="65"/>
        <v>36.169918820396745</v>
      </c>
    </row>
    <row r="2084" spans="5:6" x14ac:dyDescent="0.25">
      <c r="E2084" s="16">
        <f t="shared" ca="1" si="64"/>
        <v>0.36846008793997331</v>
      </c>
      <c r="F2084" s="16">
        <f t="shared" ca="1" si="65"/>
        <v>14.354527365396269</v>
      </c>
    </row>
    <row r="2085" spans="5:6" x14ac:dyDescent="0.25">
      <c r="E2085" s="16">
        <f t="shared" ca="1" si="64"/>
        <v>0.38032916826083474</v>
      </c>
      <c r="F2085" s="16">
        <f t="shared" ca="1" si="65"/>
        <v>14.811199407139311</v>
      </c>
    </row>
    <row r="2086" spans="5:6" x14ac:dyDescent="0.25">
      <c r="E2086" s="16">
        <f t="shared" ca="1" si="64"/>
        <v>0.97789838838251819</v>
      </c>
      <c r="F2086" s="16">
        <f t="shared" ca="1" si="65"/>
        <v>150.22866690160257</v>
      </c>
    </row>
    <row r="2087" spans="5:6" x14ac:dyDescent="0.25">
      <c r="E2087" s="16">
        <f t="shared" ca="1" si="64"/>
        <v>0.62723741994802584</v>
      </c>
      <c r="F2087" s="16">
        <f t="shared" ca="1" si="65"/>
        <v>27.786363954359835</v>
      </c>
    </row>
    <row r="2088" spans="5:6" x14ac:dyDescent="0.25">
      <c r="E2088" s="16">
        <f t="shared" ca="1" si="64"/>
        <v>0.30463046263848537</v>
      </c>
      <c r="F2088" s="16">
        <f t="shared" ca="1" si="65"/>
        <v>12.047669973931825</v>
      </c>
    </row>
    <row r="2089" spans="5:6" x14ac:dyDescent="0.25">
      <c r="E2089" s="16">
        <f t="shared" ca="1" si="64"/>
        <v>0.90996874671981898</v>
      </c>
      <c r="F2089" s="16">
        <f t="shared" ca="1" si="65"/>
        <v>76.750707226479079</v>
      </c>
    </row>
    <row r="2090" spans="5:6" x14ac:dyDescent="0.25">
      <c r="E2090" s="16">
        <f t="shared" ca="1" si="64"/>
        <v>9.2913695293473042E-2</v>
      </c>
      <c r="F2090" s="16">
        <f t="shared" ca="1" si="65"/>
        <v>5.349354939934658</v>
      </c>
    </row>
    <row r="2091" spans="5:6" x14ac:dyDescent="0.25">
      <c r="E2091" s="16">
        <f t="shared" ca="1" si="64"/>
        <v>0.4879346005783961</v>
      </c>
      <c r="F2091" s="16">
        <f t="shared" ca="1" si="65"/>
        <v>19.487084576742486</v>
      </c>
    </row>
    <row r="2092" spans="5:6" x14ac:dyDescent="0.25">
      <c r="E2092" s="16">
        <f t="shared" ca="1" si="64"/>
        <v>0.55492449823529311</v>
      </c>
      <c r="F2092" s="16">
        <f t="shared" ca="1" si="65"/>
        <v>23.060314126933292</v>
      </c>
    </row>
    <row r="2093" spans="5:6" x14ac:dyDescent="0.25">
      <c r="E2093" s="16">
        <f t="shared" ca="1" si="64"/>
        <v>0.11988143465595469</v>
      </c>
      <c r="F2093" s="16">
        <f t="shared" ca="1" si="65"/>
        <v>6.1992002678262379</v>
      </c>
    </row>
    <row r="2094" spans="5:6" x14ac:dyDescent="0.25">
      <c r="E2094" s="16">
        <f t="shared" ca="1" si="64"/>
        <v>2.3477218316594883E-2</v>
      </c>
      <c r="F2094" s="16">
        <f t="shared" ca="1" si="65"/>
        <v>2.7546462751967966</v>
      </c>
    </row>
    <row r="2095" spans="5:6" x14ac:dyDescent="0.25">
      <c r="E2095" s="16">
        <f t="shared" ca="1" si="64"/>
        <v>0.81998396044538646</v>
      </c>
      <c r="F2095" s="16">
        <f t="shared" ca="1" si="65"/>
        <v>50.164317300526427</v>
      </c>
    </row>
    <row r="2096" spans="5:6" x14ac:dyDescent="0.25">
      <c r="E2096" s="16">
        <f t="shared" ca="1" si="64"/>
        <v>6.2089666085071937E-2</v>
      </c>
      <c r="F2096" s="16">
        <f t="shared" ca="1" si="65"/>
        <v>4.3168863823301011</v>
      </c>
    </row>
    <row r="2097" spans="5:6" x14ac:dyDescent="0.25">
      <c r="E2097" s="16">
        <f t="shared" ca="1" si="64"/>
        <v>0.49898087247827394</v>
      </c>
      <c r="F2097" s="16">
        <f t="shared" ca="1" si="65"/>
        <v>20.034292361711998</v>
      </c>
    </row>
    <row r="2098" spans="5:6" x14ac:dyDescent="0.25">
      <c r="E2098" s="16">
        <f t="shared" ca="1" si="64"/>
        <v>0.31724726902461287</v>
      </c>
      <c r="F2098" s="16">
        <f t="shared" ca="1" si="65"/>
        <v>12.485771013903815</v>
      </c>
    </row>
    <row r="2099" spans="5:6" x14ac:dyDescent="0.25">
      <c r="E2099" s="16">
        <f t="shared" ca="1" si="64"/>
        <v>0.72418930450117003</v>
      </c>
      <c r="F2099" s="16">
        <f t="shared" ca="1" si="65"/>
        <v>36.427801751515638</v>
      </c>
    </row>
    <row r="2100" spans="5:6" x14ac:dyDescent="0.25">
      <c r="E2100" s="16">
        <f t="shared" ca="1" si="64"/>
        <v>0.65242577449781014</v>
      </c>
      <c r="F2100" s="16">
        <f t="shared" ca="1" si="65"/>
        <v>29.721713574656306</v>
      </c>
    </row>
    <row r="2101" spans="5:6" x14ac:dyDescent="0.25">
      <c r="E2101" s="16">
        <f t="shared" ca="1" si="64"/>
        <v>0.43239320269923565</v>
      </c>
      <c r="F2101" s="16">
        <f t="shared" ca="1" si="65"/>
        <v>16.940640633382152</v>
      </c>
    </row>
    <row r="2102" spans="5:6" x14ac:dyDescent="0.25">
      <c r="E2102" s="16">
        <f t="shared" ca="1" si="64"/>
        <v>0.63778409454164908</v>
      </c>
      <c r="F2102" s="16">
        <f t="shared" ca="1" si="65"/>
        <v>28.575280341295912</v>
      </c>
    </row>
    <row r="2103" spans="5:6" x14ac:dyDescent="0.25">
      <c r="E2103" s="16">
        <f t="shared" ca="1" si="64"/>
        <v>0.87459164256012711</v>
      </c>
      <c r="F2103" s="16">
        <f t="shared" ca="1" si="65"/>
        <v>63.330554798045227</v>
      </c>
    </row>
    <row r="2104" spans="5:6" x14ac:dyDescent="0.25">
      <c r="E2104" s="16">
        <f t="shared" ca="1" si="64"/>
        <v>0.27230415272742781</v>
      </c>
      <c r="F2104" s="16">
        <f t="shared" ca="1" si="65"/>
        <v>10.958779073696833</v>
      </c>
    </row>
    <row r="2105" spans="5:6" x14ac:dyDescent="0.25">
      <c r="E2105" s="16">
        <f t="shared" ca="1" si="64"/>
        <v>0.38333576938631364</v>
      </c>
      <c r="F2105" s="16">
        <f t="shared" ca="1" si="65"/>
        <v>14.928446335262713</v>
      </c>
    </row>
    <row r="2106" spans="5:6" x14ac:dyDescent="0.25">
      <c r="E2106" s="16">
        <f t="shared" ca="1" si="64"/>
        <v>0.69094895108048038</v>
      </c>
      <c r="F2106" s="16">
        <f t="shared" ca="1" si="65"/>
        <v>33.067203685915011</v>
      </c>
    </row>
    <row r="2107" spans="5:6" x14ac:dyDescent="0.25">
      <c r="E2107" s="16">
        <f t="shared" ca="1" si="64"/>
        <v>9.8956784274362164E-2</v>
      </c>
      <c r="F2107" s="16">
        <f t="shared" ca="1" si="65"/>
        <v>5.5426977239379687</v>
      </c>
    </row>
    <row r="2108" spans="5:6" x14ac:dyDescent="0.25">
      <c r="E2108" s="16">
        <f t="shared" ca="1" si="64"/>
        <v>0.46984551634603899</v>
      </c>
      <c r="F2108" s="16">
        <f t="shared" ca="1" si="65"/>
        <v>18.621965049402121</v>
      </c>
    </row>
    <row r="2109" spans="5:6" x14ac:dyDescent="0.25">
      <c r="E2109" s="16">
        <f t="shared" ca="1" si="64"/>
        <v>0.25713491849799031</v>
      </c>
      <c r="F2109" s="16">
        <f t="shared" ca="1" si="65"/>
        <v>10.462489148259404</v>
      </c>
    </row>
    <row r="2110" spans="5:6" x14ac:dyDescent="0.25">
      <c r="E2110" s="16">
        <f t="shared" ca="1" si="64"/>
        <v>0.23238375678430501</v>
      </c>
      <c r="F2110" s="16">
        <f t="shared" ca="1" si="65"/>
        <v>9.6695419886396881</v>
      </c>
    </row>
    <row r="2111" spans="5:6" x14ac:dyDescent="0.25">
      <c r="E2111" s="16">
        <f t="shared" ca="1" si="64"/>
        <v>0.12632388058178834</v>
      </c>
      <c r="F2111" s="16">
        <f t="shared" ca="1" si="65"/>
        <v>6.3984653226455572</v>
      </c>
    </row>
    <row r="2112" spans="5:6" x14ac:dyDescent="0.25">
      <c r="E2112" s="16">
        <f t="shared" ca="1" si="64"/>
        <v>0.13206844484417846</v>
      </c>
      <c r="F2112" s="16">
        <f t="shared" ca="1" si="65"/>
        <v>6.5753865491108989</v>
      </c>
    </row>
    <row r="2113" spans="5:6" x14ac:dyDescent="0.25">
      <c r="E2113" s="16">
        <f t="shared" ca="1" si="64"/>
        <v>0.52889573445629301</v>
      </c>
      <c r="F2113" s="16">
        <f t="shared" ca="1" si="65"/>
        <v>21.595701992356684</v>
      </c>
    </row>
    <row r="2114" spans="5:6" x14ac:dyDescent="0.25">
      <c r="E2114" s="16">
        <f t="shared" ca="1" si="64"/>
        <v>0.45804606742439857</v>
      </c>
      <c r="F2114" s="16">
        <f t="shared" ca="1" si="65"/>
        <v>18.077037664033604</v>
      </c>
    </row>
    <row r="2115" spans="5:6" x14ac:dyDescent="0.25">
      <c r="E2115" s="16">
        <f t="shared" ca="1" si="64"/>
        <v>7.099382252712183E-2</v>
      </c>
      <c r="F2115" s="16">
        <f t="shared" ca="1" si="65"/>
        <v>4.6254362490437977</v>
      </c>
    </row>
    <row r="2116" spans="5:6" x14ac:dyDescent="0.25">
      <c r="E2116" s="16">
        <f t="shared" ref="E2116:E2160" ca="1" si="66">RAND()</f>
        <v>0.22006996319074246</v>
      </c>
      <c r="F2116" s="16">
        <f t="shared" ref="F2116:F2160" ca="1" si="67">_xlfn.LOGNORM.INV(E2116,$C$3,$C$4)</f>
        <v>9.2816845182255285</v>
      </c>
    </row>
    <row r="2117" spans="5:6" x14ac:dyDescent="0.25">
      <c r="E2117" s="16">
        <f t="shared" ca="1" si="66"/>
        <v>0.15073199456841924</v>
      </c>
      <c r="F2117" s="16">
        <f t="shared" ca="1" si="67"/>
        <v>7.1470593132306197</v>
      </c>
    </row>
    <row r="2118" spans="5:6" x14ac:dyDescent="0.25">
      <c r="E2118" s="16">
        <f t="shared" ca="1" si="66"/>
        <v>0.45804498122310222</v>
      </c>
      <c r="F2118" s="16">
        <f t="shared" ca="1" si="67"/>
        <v>18.076988171765077</v>
      </c>
    </row>
    <row r="2119" spans="5:6" x14ac:dyDescent="0.25">
      <c r="E2119" s="16">
        <f t="shared" ca="1" si="66"/>
        <v>0.79277117484900095</v>
      </c>
      <c r="F2119" s="16">
        <f t="shared" ca="1" si="67"/>
        <v>45.425530150032358</v>
      </c>
    </row>
    <row r="2120" spans="5:6" x14ac:dyDescent="0.25">
      <c r="E2120" s="16">
        <f t="shared" ca="1" si="66"/>
        <v>0.68511098395197212</v>
      </c>
      <c r="F2120" s="16">
        <f t="shared" ca="1" si="67"/>
        <v>32.525984566368244</v>
      </c>
    </row>
    <row r="2121" spans="5:6" x14ac:dyDescent="0.25">
      <c r="E2121" s="16">
        <f t="shared" ca="1" si="66"/>
        <v>0.30346921445245012</v>
      </c>
      <c r="F2121" s="16">
        <f t="shared" ca="1" si="67"/>
        <v>12.007740200829662</v>
      </c>
    </row>
    <row r="2122" spans="5:6" x14ac:dyDescent="0.25">
      <c r="E2122" s="16">
        <f t="shared" ca="1" si="66"/>
        <v>0.90439267668756174</v>
      </c>
      <c r="F2122" s="16">
        <f t="shared" ca="1" si="67"/>
        <v>74.217079240678189</v>
      </c>
    </row>
    <row r="2123" spans="5:6" x14ac:dyDescent="0.25">
      <c r="E2123" s="16">
        <f t="shared" ca="1" si="66"/>
        <v>0.44720352988429468</v>
      </c>
      <c r="F2123" s="16">
        <f t="shared" ca="1" si="67"/>
        <v>17.588937996664914</v>
      </c>
    </row>
    <row r="2124" spans="5:6" x14ac:dyDescent="0.25">
      <c r="E2124" s="16">
        <f t="shared" ca="1" si="66"/>
        <v>0.90150211914658274</v>
      </c>
      <c r="F2124" s="16">
        <f t="shared" ca="1" si="67"/>
        <v>72.978007293869965</v>
      </c>
    </row>
    <row r="2125" spans="5:6" x14ac:dyDescent="0.25">
      <c r="E2125" s="16">
        <f t="shared" ca="1" si="66"/>
        <v>0.88363296583904927</v>
      </c>
      <c r="F2125" s="16">
        <f t="shared" ca="1" si="67"/>
        <v>66.244043730935601</v>
      </c>
    </row>
    <row r="2126" spans="5:6" x14ac:dyDescent="0.25">
      <c r="E2126" s="16">
        <f t="shared" ca="1" si="66"/>
        <v>0.84329642541894967</v>
      </c>
      <c r="F2126" s="16">
        <f t="shared" ca="1" si="67"/>
        <v>55.042111693808643</v>
      </c>
    </row>
    <row r="2127" spans="5:6" x14ac:dyDescent="0.25">
      <c r="E2127" s="16">
        <f t="shared" ca="1" si="66"/>
        <v>0.24892707544051729</v>
      </c>
      <c r="F2127" s="16">
        <f t="shared" ca="1" si="67"/>
        <v>10.197372042325091</v>
      </c>
    </row>
    <row r="2128" spans="5:6" x14ac:dyDescent="0.25">
      <c r="E2128" s="16">
        <f t="shared" ca="1" si="66"/>
        <v>0.30128694274369594</v>
      </c>
      <c r="F2128" s="16">
        <f t="shared" ca="1" si="67"/>
        <v>11.932876106299508</v>
      </c>
    </row>
    <row r="2129" spans="5:6" x14ac:dyDescent="0.25">
      <c r="E2129" s="16">
        <f t="shared" ca="1" si="66"/>
        <v>0.35203065861593852</v>
      </c>
      <c r="F2129" s="16">
        <f t="shared" ca="1" si="67"/>
        <v>13.737868350483184</v>
      </c>
    </row>
    <row r="2130" spans="5:6" x14ac:dyDescent="0.25">
      <c r="E2130" s="16">
        <f t="shared" ca="1" si="66"/>
        <v>0.86770707815448611</v>
      </c>
      <c r="F2130" s="16">
        <f t="shared" ca="1" si="67"/>
        <v>61.290056959557347</v>
      </c>
    </row>
    <row r="2131" spans="5:6" x14ac:dyDescent="0.25">
      <c r="E2131" s="16">
        <f t="shared" ca="1" si="66"/>
        <v>0.58255725485811505</v>
      </c>
      <c r="F2131" s="16">
        <f t="shared" ca="1" si="67"/>
        <v>24.740458969339045</v>
      </c>
    </row>
    <row r="2132" spans="5:6" x14ac:dyDescent="0.25">
      <c r="E2132" s="16">
        <f t="shared" ca="1" si="66"/>
        <v>0.62872066126030801</v>
      </c>
      <c r="F2132" s="16">
        <f t="shared" ca="1" si="67"/>
        <v>27.89554186791678</v>
      </c>
    </row>
    <row r="2133" spans="5:6" x14ac:dyDescent="0.25">
      <c r="E2133" s="16">
        <f t="shared" ca="1" si="66"/>
        <v>0.3021055305535173</v>
      </c>
      <c r="F2133" s="16">
        <f t="shared" ca="1" si="67"/>
        <v>11.960931776043704</v>
      </c>
    </row>
    <row r="2134" spans="5:6" x14ac:dyDescent="0.25">
      <c r="E2134" s="16">
        <f t="shared" ca="1" si="66"/>
        <v>0.68849169415961231</v>
      </c>
      <c r="F2134" s="16">
        <f t="shared" ca="1" si="67"/>
        <v>32.837775272042194</v>
      </c>
    </row>
    <row r="2135" spans="5:6" x14ac:dyDescent="0.25">
      <c r="E2135" s="16">
        <f t="shared" ca="1" si="66"/>
        <v>0.75986988301677461</v>
      </c>
      <c r="F2135" s="16">
        <f t="shared" ca="1" si="67"/>
        <v>40.686000753115252</v>
      </c>
    </row>
    <row r="2136" spans="5:6" x14ac:dyDescent="0.25">
      <c r="E2136" s="16">
        <f t="shared" ca="1" si="66"/>
        <v>0.7706276987800309</v>
      </c>
      <c r="F2136" s="16">
        <f t="shared" ca="1" si="67"/>
        <v>42.136553686575951</v>
      </c>
    </row>
    <row r="2137" spans="5:6" x14ac:dyDescent="0.25">
      <c r="E2137" s="16">
        <f t="shared" ca="1" si="66"/>
        <v>0.20645989842216594</v>
      </c>
      <c r="F2137" s="16">
        <f t="shared" ca="1" si="67"/>
        <v>8.8572272292201042</v>
      </c>
    </row>
    <row r="2138" spans="5:6" x14ac:dyDescent="0.25">
      <c r="E2138" s="16">
        <f t="shared" ca="1" si="66"/>
        <v>0.41313743446912388</v>
      </c>
      <c r="F2138" s="16">
        <f t="shared" ca="1" si="67"/>
        <v>16.127378332964206</v>
      </c>
    </row>
    <row r="2139" spans="5:6" x14ac:dyDescent="0.25">
      <c r="E2139" s="16">
        <f t="shared" ca="1" si="66"/>
        <v>0.64299098965224266</v>
      </c>
      <c r="F2139" s="16">
        <f t="shared" ca="1" si="67"/>
        <v>28.975919979600285</v>
      </c>
    </row>
    <row r="2140" spans="5:6" x14ac:dyDescent="0.25">
      <c r="E2140" s="16">
        <f t="shared" ca="1" si="66"/>
        <v>0.504834622355253</v>
      </c>
      <c r="F2140" s="16">
        <f t="shared" ca="1" si="67"/>
        <v>20.330432425564876</v>
      </c>
    </row>
    <row r="2141" spans="5:6" x14ac:dyDescent="0.25">
      <c r="E2141" s="16">
        <f t="shared" ca="1" si="66"/>
        <v>0.15756844290933891</v>
      </c>
      <c r="F2141" s="16">
        <f t="shared" ca="1" si="67"/>
        <v>7.3558680563713006</v>
      </c>
    </row>
    <row r="2142" spans="5:6" x14ac:dyDescent="0.25">
      <c r="E2142" s="16">
        <f t="shared" ca="1" si="66"/>
        <v>0.53652331657699115</v>
      </c>
      <c r="F2142" s="16">
        <f t="shared" ca="1" si="67"/>
        <v>22.014000611018115</v>
      </c>
    </row>
    <row r="2143" spans="5:6" x14ac:dyDescent="0.25">
      <c r="E2143" s="16">
        <f t="shared" ca="1" si="66"/>
        <v>0.89085884574278129</v>
      </c>
      <c r="F2143" s="16">
        <f t="shared" ca="1" si="67"/>
        <v>68.79344347878822</v>
      </c>
    </row>
    <row r="2144" spans="5:6" x14ac:dyDescent="0.25">
      <c r="E2144" s="16">
        <f t="shared" ca="1" si="66"/>
        <v>0.79512641806120365</v>
      </c>
      <c r="F2144" s="16">
        <f t="shared" ca="1" si="67"/>
        <v>45.802498826918026</v>
      </c>
    </row>
    <row r="2145" spans="5:6" x14ac:dyDescent="0.25">
      <c r="E2145" s="16">
        <f t="shared" ca="1" si="66"/>
        <v>0.8523841127715468</v>
      </c>
      <c r="F2145" s="16">
        <f t="shared" ca="1" si="67"/>
        <v>57.209125105336049</v>
      </c>
    </row>
    <row r="2146" spans="5:6" x14ac:dyDescent="0.25">
      <c r="E2146" s="16">
        <f t="shared" ca="1" si="66"/>
        <v>0.49858821259705877</v>
      </c>
      <c r="F2146" s="16">
        <f t="shared" ca="1" si="67"/>
        <v>20.014583170892848</v>
      </c>
    </row>
    <row r="2147" spans="5:6" x14ac:dyDescent="0.25">
      <c r="E2147" s="16">
        <f t="shared" ca="1" si="66"/>
        <v>0.776022472071207</v>
      </c>
      <c r="F2147" s="16">
        <f t="shared" ca="1" si="67"/>
        <v>42.898148436952127</v>
      </c>
    </row>
    <row r="2148" spans="5:6" x14ac:dyDescent="0.25">
      <c r="E2148" s="16">
        <f t="shared" ca="1" si="66"/>
        <v>0.91908028511348638</v>
      </c>
      <c r="F2148" s="16">
        <f t="shared" ca="1" si="67"/>
        <v>81.362283079685213</v>
      </c>
    </row>
    <row r="2149" spans="5:6" x14ac:dyDescent="0.25">
      <c r="E2149" s="16">
        <f t="shared" ca="1" si="66"/>
        <v>0.89455404649771353</v>
      </c>
      <c r="F2149" s="16">
        <f t="shared" ca="1" si="67"/>
        <v>70.183742119294351</v>
      </c>
    </row>
    <row r="2150" spans="5:6" x14ac:dyDescent="0.25">
      <c r="E2150" s="16">
        <f t="shared" ca="1" si="66"/>
        <v>0.74435591498811426</v>
      </c>
      <c r="F2150" s="16">
        <f t="shared" ca="1" si="67"/>
        <v>38.738471677887176</v>
      </c>
    </row>
    <row r="2151" spans="5:6" x14ac:dyDescent="0.25">
      <c r="E2151" s="16">
        <f t="shared" ca="1" si="66"/>
        <v>0.85232263918325901</v>
      </c>
      <c r="F2151" s="16">
        <f t="shared" ca="1" si="67"/>
        <v>57.193883389797733</v>
      </c>
    </row>
    <row r="2152" spans="5:6" x14ac:dyDescent="0.25">
      <c r="E2152" s="16">
        <f t="shared" ca="1" si="66"/>
        <v>0.7281812088267845</v>
      </c>
      <c r="F2152" s="16">
        <f t="shared" ca="1" si="67"/>
        <v>36.867171196888251</v>
      </c>
    </row>
    <row r="2153" spans="5:6" x14ac:dyDescent="0.25">
      <c r="E2153" s="16">
        <f t="shared" ca="1" si="66"/>
        <v>0.19420639543409357</v>
      </c>
      <c r="F2153" s="16">
        <f t="shared" ca="1" si="67"/>
        <v>8.4782210880856912</v>
      </c>
    </row>
    <row r="2154" spans="5:6" x14ac:dyDescent="0.25">
      <c r="E2154" s="16">
        <f t="shared" ca="1" si="66"/>
        <v>0.79496344149065501</v>
      </c>
      <c r="F2154" s="16">
        <f t="shared" ca="1" si="67"/>
        <v>45.776230281727095</v>
      </c>
    </row>
    <row r="2155" spans="5:6" x14ac:dyDescent="0.25">
      <c r="E2155" s="16">
        <f t="shared" ca="1" si="66"/>
        <v>7.4032370794744007E-2</v>
      </c>
      <c r="F2155" s="16">
        <f t="shared" ca="1" si="67"/>
        <v>4.7284569771467719</v>
      </c>
    </row>
    <row r="2156" spans="5:6" x14ac:dyDescent="0.25">
      <c r="E2156" s="16">
        <f t="shared" ca="1" si="66"/>
        <v>0.84815136152008708</v>
      </c>
      <c r="F2156" s="16">
        <f t="shared" ca="1" si="67"/>
        <v>56.178663930810941</v>
      </c>
    </row>
    <row r="2157" spans="5:6" x14ac:dyDescent="0.25">
      <c r="E2157" s="16">
        <f t="shared" ca="1" si="66"/>
        <v>0.44959058792949169</v>
      </c>
      <c r="F2157" s="16">
        <f t="shared" ca="1" si="67"/>
        <v>17.695390946975166</v>
      </c>
    </row>
    <row r="2158" spans="5:6" x14ac:dyDescent="0.25">
      <c r="E2158" s="16">
        <f t="shared" ca="1" si="66"/>
        <v>0.64265650844645639</v>
      </c>
      <c r="F2158" s="16">
        <f t="shared" ca="1" si="67"/>
        <v>28.949954574555989</v>
      </c>
    </row>
    <row r="2159" spans="5:6" x14ac:dyDescent="0.25">
      <c r="E2159" s="16">
        <f t="shared" ca="1" si="66"/>
        <v>0.78113695393304061</v>
      </c>
      <c r="F2159" s="16">
        <f t="shared" ca="1" si="67"/>
        <v>43.642819816896456</v>
      </c>
    </row>
    <row r="2160" spans="5:6" x14ac:dyDescent="0.25">
      <c r="E2160" s="16">
        <f t="shared" ca="1" si="66"/>
        <v>0.61703981907970407</v>
      </c>
      <c r="F2160" s="16">
        <f t="shared" ca="1" si="67"/>
        <v>27.050769037235398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theme="8" tint="-0.249977111117893"/>
  </sheetPr>
  <dimension ref="B2:AJ2002"/>
  <sheetViews>
    <sheetView zoomScale="80" zoomScaleNormal="80" workbookViewId="0">
      <selection activeCell="P3" sqref="P3"/>
    </sheetView>
  </sheetViews>
  <sheetFormatPr baseColWidth="10" defaultRowHeight="15" x14ac:dyDescent="0.25"/>
  <cols>
    <col min="1" max="1" width="2.85546875" style="8" customWidth="1"/>
    <col min="2" max="8" width="11.42578125" style="8"/>
    <col min="9" max="9" width="4.85546875" style="8" customWidth="1"/>
    <col min="10" max="10" width="8.85546875" style="8" bestFit="1" customWidth="1"/>
    <col min="11" max="11" width="7.7109375" style="8" customWidth="1"/>
    <col min="12" max="12" width="8.7109375" style="8" bestFit="1" customWidth="1"/>
    <col min="13" max="13" width="4" style="8" customWidth="1"/>
    <col min="14" max="16" width="11.42578125" style="8"/>
    <col min="17" max="17" width="7" style="8" customWidth="1"/>
    <col min="18" max="18" width="11.7109375" style="8" bestFit="1" customWidth="1"/>
    <col min="19" max="19" width="17.7109375" style="8" bestFit="1" customWidth="1"/>
    <col min="20" max="20" width="8.42578125" style="8" customWidth="1"/>
    <col min="21" max="21" width="3.85546875" style="8" customWidth="1"/>
    <col min="22" max="22" width="3.28515625" style="13" customWidth="1"/>
    <col min="23" max="23" width="4.140625" style="8" customWidth="1"/>
    <col min="24" max="24" width="11.42578125" style="8"/>
    <col min="25" max="25" width="3.85546875" style="8" customWidth="1"/>
    <col min="26" max="26" width="8" style="8" customWidth="1"/>
    <col min="27" max="27" width="10" style="8" customWidth="1"/>
    <col min="28" max="29" width="11.42578125" style="8"/>
    <col min="30" max="30" width="11.42578125" style="10"/>
    <col min="31" max="35" width="11.42578125" style="8"/>
    <col min="36" max="36" width="16.140625" style="8" customWidth="1"/>
    <col min="37" max="16384" width="11.42578125" style="8"/>
  </cols>
  <sheetData>
    <row r="2" spans="2:36" x14ac:dyDescent="0.25">
      <c r="B2" s="106" t="s">
        <v>30</v>
      </c>
      <c r="C2" s="106"/>
      <c r="D2" s="106"/>
      <c r="E2" s="106"/>
      <c r="F2" s="106"/>
      <c r="G2" s="106"/>
      <c r="H2" s="106"/>
      <c r="J2" s="106" t="s">
        <v>31</v>
      </c>
      <c r="K2" s="106"/>
      <c r="L2" s="106"/>
      <c r="N2" s="6" t="s">
        <v>32</v>
      </c>
      <c r="O2" s="6" t="s">
        <v>13</v>
      </c>
      <c r="P2" s="6" t="s">
        <v>33</v>
      </c>
      <c r="R2" s="5" t="s">
        <v>15</v>
      </c>
      <c r="S2" s="5" t="s">
        <v>16</v>
      </c>
      <c r="T2" s="5" t="s">
        <v>17</v>
      </c>
      <c r="X2" s="5" t="s">
        <v>39</v>
      </c>
      <c r="Z2" s="8" t="s">
        <v>40</v>
      </c>
      <c r="AA2" s="8">
        <v>0.53839999999999999</v>
      </c>
    </row>
    <row r="3" spans="2:36" x14ac:dyDescent="0.25">
      <c r="B3" s="107"/>
      <c r="C3" s="107"/>
      <c r="D3" s="107"/>
      <c r="E3" s="107"/>
      <c r="F3" s="107"/>
      <c r="G3" s="107"/>
      <c r="H3" s="107"/>
      <c r="J3" s="7" t="s">
        <v>34</v>
      </c>
      <c r="K3" s="7"/>
      <c r="L3" s="7">
        <v>100</v>
      </c>
      <c r="N3" s="7">
        <v>1</v>
      </c>
      <c r="O3" s="7">
        <f t="shared" ref="O3:O67" ca="1" si="0">RAND()</f>
        <v>0.77968685244215419</v>
      </c>
      <c r="P3" s="20">
        <f ca="1">(($L$4*(EXP((_xlfn.NORM.S.INV(O3)-$L$5)/$L$6)))/(1+EXP((_xlfn.NORM.S.INV(O3)-$L$5)/$L$6)))+$L$3</f>
        <v>685.17956876699259</v>
      </c>
      <c r="R3" s="7" t="s">
        <v>19</v>
      </c>
      <c r="S3" s="7">
        <f ca="1">AVERAGE(P3:P2002)</f>
        <v>590.07970250474955</v>
      </c>
      <c r="T3" s="7"/>
      <c r="X3" s="12">
        <v>740.14840611726697</v>
      </c>
      <c r="AE3" s="8">
        <v>1</v>
      </c>
      <c r="AF3" s="12">
        <v>119894.5</v>
      </c>
      <c r="AG3" s="8">
        <f>AE3/2000</f>
        <v>5.0000000000000001E-4</v>
      </c>
      <c r="AI3" s="8" t="s">
        <v>54</v>
      </c>
      <c r="AJ3" s="8">
        <f>AC5-AC7-2*AC6</f>
        <v>-1581.7552810475459</v>
      </c>
    </row>
    <row r="4" spans="2:36" x14ac:dyDescent="0.25">
      <c r="B4" s="107"/>
      <c r="C4" s="107"/>
      <c r="D4" s="107"/>
      <c r="E4" s="107"/>
      <c r="F4" s="107"/>
      <c r="G4" s="107"/>
      <c r="H4" s="107"/>
      <c r="J4" s="7" t="s">
        <v>35</v>
      </c>
      <c r="K4" s="7"/>
      <c r="L4" s="7">
        <v>1000</v>
      </c>
      <c r="N4" s="7">
        <v>2</v>
      </c>
      <c r="O4" s="7">
        <f t="shared" ca="1" si="0"/>
        <v>0.65262461154724394</v>
      </c>
      <c r="P4" s="20">
        <f t="shared" ref="P4:P67" ca="1" si="1">(($L$4*(EXP((_xlfn.NORM.S.INV(O4)-$L$5)/$L$6)))/(1+EXP((_xlfn.NORM.S.INV(O4)-$L$5)/$L$6)))+$L$3</f>
        <v>638.60129861219173</v>
      </c>
      <c r="R4" s="7" t="s">
        <v>21</v>
      </c>
      <c r="S4" s="7">
        <f ca="1">_xlfn.VAR.S(P3:P2002)</f>
        <v>13767.83325824629</v>
      </c>
      <c r="T4" s="7"/>
      <c r="X4" s="12">
        <v>608.72655751151012</v>
      </c>
      <c r="Z4" s="8">
        <v>-3</v>
      </c>
      <c r="AA4" s="8" t="s">
        <v>33</v>
      </c>
      <c r="AB4" s="8">
        <f>NORMSDIST(Z4*$AA$2)</f>
        <v>5.3133695284313019E-2</v>
      </c>
      <c r="AC4" s="8">
        <f>_xlfn.PERCENTILE.EXC($X$3:$X$2002,AB4)</f>
        <v>404.23184750571176</v>
      </c>
      <c r="AE4" s="8">
        <v>2</v>
      </c>
      <c r="AF4" s="12">
        <v>123500.7</v>
      </c>
      <c r="AG4" s="8">
        <f t="shared" ref="AG4:AG67" si="2">AE4/2000</f>
        <v>1E-3</v>
      </c>
      <c r="AI4" s="8" t="s">
        <v>55</v>
      </c>
      <c r="AJ4" s="8">
        <f>AC6^2-AC5*AC7</f>
        <v>23517.333287819172</v>
      </c>
    </row>
    <row r="5" spans="2:36" x14ac:dyDescent="0.25">
      <c r="B5" s="107"/>
      <c r="C5" s="107"/>
      <c r="D5" s="107"/>
      <c r="E5" s="107"/>
      <c r="F5" s="107"/>
      <c r="G5" s="107"/>
      <c r="H5" s="107"/>
      <c r="J5" s="7" t="s">
        <v>1</v>
      </c>
      <c r="K5" s="7"/>
      <c r="L5" s="7">
        <v>8.2989999999999994E-2</v>
      </c>
      <c r="N5" s="7">
        <v>3</v>
      </c>
      <c r="O5" s="7">
        <f t="shared" ca="1" si="0"/>
        <v>0.16491268751719834</v>
      </c>
      <c r="P5" s="20">
        <f t="shared" ca="1" si="1"/>
        <v>470.81364877573793</v>
      </c>
      <c r="R5" s="7" t="s">
        <v>22</v>
      </c>
      <c r="S5" s="7">
        <f ca="1">_xlfn.STDEV.S(P3:P2002)</f>
        <v>117.33641062452136</v>
      </c>
      <c r="T5" s="7"/>
      <c r="X5" s="12">
        <v>558.18442676263896</v>
      </c>
      <c r="Z5" s="8">
        <v>-1</v>
      </c>
      <c r="AA5" s="8" t="s">
        <v>41</v>
      </c>
      <c r="AB5" s="8">
        <f>NORMSDIST(Z5*$AA$2)</f>
        <v>0.29515046318931154</v>
      </c>
      <c r="AC5" s="8">
        <f t="shared" ref="AC5:AC7" si="3">_xlfn.PERCENTILE.EXC($X$3:$X$2002,AB5)</f>
        <v>526.99255343850598</v>
      </c>
      <c r="AE5" s="8">
        <v>3</v>
      </c>
      <c r="AF5" s="12">
        <v>123968.5</v>
      </c>
      <c r="AG5" s="8">
        <f t="shared" si="2"/>
        <v>1.5E-3</v>
      </c>
      <c r="AI5" s="8" t="s">
        <v>56</v>
      </c>
      <c r="AJ5" s="8">
        <f>2*AC5*AC6*AC7-((AC5+AC7)*(AC6^2))</f>
        <v>-26610760.088545322</v>
      </c>
    </row>
    <row r="6" spans="2:36" x14ac:dyDescent="0.25">
      <c r="B6" s="107"/>
      <c r="C6" s="107"/>
      <c r="D6" s="107"/>
      <c r="E6" s="107"/>
      <c r="F6" s="107"/>
      <c r="G6" s="107"/>
      <c r="H6" s="107"/>
      <c r="J6" s="7" t="s">
        <v>36</v>
      </c>
      <c r="K6" s="7"/>
      <c r="L6" s="7">
        <v>2</v>
      </c>
      <c r="N6" s="7">
        <v>4</v>
      </c>
      <c r="O6" s="7">
        <f t="shared" ca="1" si="0"/>
        <v>0.50709637024121734</v>
      </c>
      <c r="P6" s="20">
        <f t="shared" ca="1" si="1"/>
        <v>591.85058430731806</v>
      </c>
      <c r="R6" s="7" t="s">
        <v>23</v>
      </c>
      <c r="S6" s="7">
        <f ca="1">SKEW(P3:P2002)</f>
        <v>-3.9286023436571442E-2</v>
      </c>
      <c r="T6" s="7"/>
      <c r="X6" s="12">
        <v>828.57616192448688</v>
      </c>
      <c r="Z6" s="8">
        <v>1</v>
      </c>
      <c r="AA6" s="8" t="s">
        <v>42</v>
      </c>
      <c r="AB6" s="8">
        <f>NORMSDIST(Z6*$AA$2)</f>
        <v>0.7048495368106884</v>
      </c>
      <c r="AC6" s="8">
        <f t="shared" si="3"/>
        <v>661.50771602767304</v>
      </c>
      <c r="AE6" s="8">
        <v>4</v>
      </c>
      <c r="AF6" s="12">
        <v>124764</v>
      </c>
      <c r="AG6" s="8">
        <f t="shared" si="2"/>
        <v>2E-3</v>
      </c>
      <c r="AI6" s="8" t="s">
        <v>57</v>
      </c>
      <c r="AJ6" s="8">
        <f>AC4+AC6-2*AC5</f>
        <v>11.754456656372895</v>
      </c>
    </row>
    <row r="7" spans="2:36" x14ac:dyDescent="0.25">
      <c r="B7" s="107"/>
      <c r="C7" s="107"/>
      <c r="D7" s="107"/>
      <c r="E7" s="107"/>
      <c r="F7" s="107"/>
      <c r="G7" s="107"/>
      <c r="H7" s="107"/>
      <c r="N7" s="7">
        <v>5</v>
      </c>
      <c r="O7" s="7">
        <f t="shared" ca="1" si="0"/>
        <v>0.53460252766894023</v>
      </c>
      <c r="P7" s="20">
        <f t="shared" ca="1" si="1"/>
        <v>600.48183919002429</v>
      </c>
      <c r="R7" s="7" t="s">
        <v>24</v>
      </c>
      <c r="S7" s="8">
        <f ca="1">S20/(S5^4)</f>
        <v>2.5048083789826912</v>
      </c>
      <c r="T7" s="7"/>
      <c r="X7" s="12">
        <v>517.63571391005087</v>
      </c>
      <c r="Z7" s="8">
        <v>3</v>
      </c>
      <c r="AA7" s="8" t="s">
        <v>43</v>
      </c>
      <c r="AB7" s="8">
        <f>NORMSDIST(Z7*$AA$2)</f>
        <v>0.946866304715687</v>
      </c>
      <c r="AC7" s="8">
        <f t="shared" si="3"/>
        <v>785.73240243070563</v>
      </c>
      <c r="AE7" s="8">
        <v>5</v>
      </c>
      <c r="AF7" s="12">
        <v>124951.4</v>
      </c>
      <c r="AG7" s="8">
        <f t="shared" si="2"/>
        <v>2.5000000000000001E-3</v>
      </c>
      <c r="AI7" s="8" t="s">
        <v>58</v>
      </c>
      <c r="AJ7" s="8">
        <f>AC5^2-AC4*AC6</f>
        <v>10318.665190486587</v>
      </c>
    </row>
    <row r="8" spans="2:36" x14ac:dyDescent="0.25">
      <c r="B8" s="107"/>
      <c r="C8" s="107"/>
      <c r="D8" s="107"/>
      <c r="E8" s="107"/>
      <c r="F8" s="107"/>
      <c r="G8" s="107"/>
      <c r="H8" s="107"/>
      <c r="K8" s="8">
        <f ca="1">MIN(P3:P2002)</f>
        <v>267.36265091614951</v>
      </c>
      <c r="N8" s="7">
        <v>6</v>
      </c>
      <c r="O8" s="7">
        <f t="shared" ca="1" si="0"/>
        <v>3.8754569861809252E-2</v>
      </c>
      <c r="P8" s="20">
        <f t="shared" ca="1" si="1"/>
        <v>384.11152050675383</v>
      </c>
      <c r="R8" s="7" t="s">
        <v>25</v>
      </c>
      <c r="S8" s="7"/>
      <c r="T8" s="7"/>
      <c r="X8" s="12">
        <v>606.45862257692443</v>
      </c>
      <c r="AE8" s="8">
        <v>6</v>
      </c>
      <c r="AF8" s="12">
        <v>125029.3</v>
      </c>
      <c r="AG8" s="8">
        <f t="shared" si="2"/>
        <v>3.0000000000000001E-3</v>
      </c>
      <c r="AI8" s="8" t="s">
        <v>59</v>
      </c>
      <c r="AJ8" s="8">
        <f>2*AC4*AC5*AC6-(AC4+AC6)*(AC5^2)</f>
        <v>-14140180.670073032</v>
      </c>
    </row>
    <row r="9" spans="2:36" x14ac:dyDescent="0.25">
      <c r="B9" s="107"/>
      <c r="C9" s="107"/>
      <c r="D9" s="107"/>
      <c r="E9" s="107"/>
      <c r="F9" s="107"/>
      <c r="G9" s="107"/>
      <c r="H9" s="107"/>
      <c r="K9" s="8">
        <f ca="1">MAX(P3:P2002)</f>
        <v>916.25318412052479</v>
      </c>
      <c r="N9" s="7">
        <v>7</v>
      </c>
      <c r="O9" s="7">
        <f t="shared" ca="1" si="0"/>
        <v>0.35962219810023854</v>
      </c>
      <c r="P9" s="20">
        <f t="shared" ca="1" si="1"/>
        <v>544.91712155528057</v>
      </c>
      <c r="X9" s="12">
        <v>672.38894380666272</v>
      </c>
      <c r="Z9" s="8" t="s">
        <v>44</v>
      </c>
      <c r="AA9" s="8" t="s">
        <v>45</v>
      </c>
      <c r="AB9" s="8">
        <f>AC7-AC6</f>
        <v>124.22468640303259</v>
      </c>
      <c r="AE9" s="8">
        <v>7</v>
      </c>
      <c r="AF9" s="12">
        <v>125305.7</v>
      </c>
      <c r="AG9" s="8">
        <f t="shared" si="2"/>
        <v>3.5000000000000001E-3</v>
      </c>
      <c r="AI9" s="8" t="s">
        <v>60</v>
      </c>
      <c r="AJ9" s="8">
        <f>(AJ5*AJ6-AJ3*AJ7)/(AJ4*AJ6-AJ3*AJ7)</f>
        <v>-17.861957377668247</v>
      </c>
    </row>
    <row r="10" spans="2:36" x14ac:dyDescent="0.25">
      <c r="B10" s="107"/>
      <c r="C10" s="107"/>
      <c r="D10" s="107"/>
      <c r="E10" s="107"/>
      <c r="F10" s="107"/>
      <c r="G10" s="107"/>
      <c r="H10" s="107"/>
      <c r="N10" s="7">
        <v>8</v>
      </c>
      <c r="O10" s="7">
        <f t="shared" ca="1" si="0"/>
        <v>0.62690503129019559</v>
      </c>
      <c r="P10" s="20">
        <f t="shared" ca="1" si="1"/>
        <v>630.04840814564807</v>
      </c>
      <c r="R10" s="96" t="s">
        <v>26</v>
      </c>
      <c r="S10" s="96"/>
      <c r="X10" s="12">
        <v>651.78162824047354</v>
      </c>
      <c r="Z10" s="8" t="s">
        <v>46</v>
      </c>
      <c r="AA10" s="8" t="s">
        <v>47</v>
      </c>
      <c r="AB10" s="8">
        <f>AC5-AC4</f>
        <v>122.76070593279422</v>
      </c>
      <c r="AE10" s="8">
        <v>8</v>
      </c>
      <c r="AF10" s="12">
        <v>126511.7</v>
      </c>
      <c r="AG10" s="8">
        <f t="shared" si="2"/>
        <v>4.0000000000000001E-3</v>
      </c>
      <c r="AI10" s="8" t="s">
        <v>61</v>
      </c>
      <c r="AJ10" s="8">
        <f>(AJ5*AJ7-AJ4*AJ8)/(AJ4*AJ6-AJ3*AJ7)</f>
        <v>3491.4863143536172</v>
      </c>
    </row>
    <row r="11" spans="2:36" x14ac:dyDescent="0.25">
      <c r="B11" s="107"/>
      <c r="C11" s="107"/>
      <c r="D11" s="107"/>
      <c r="E11" s="107"/>
      <c r="F11" s="107"/>
      <c r="G11" s="107"/>
      <c r="H11" s="107"/>
      <c r="N11" s="7">
        <v>9</v>
      </c>
      <c r="O11" s="7">
        <f t="shared" ca="1" si="0"/>
        <v>0.30664352397101291</v>
      </c>
      <c r="P11" s="20">
        <f t="shared" ca="1" si="1"/>
        <v>526.97876357396262</v>
      </c>
      <c r="R11" s="7"/>
      <c r="S11" s="7">
        <f ca="1">SUMPRODUCT(P3:P2002)/COUNT(P3:P2160)</f>
        <v>590.07970250474955</v>
      </c>
      <c r="X11" s="12">
        <v>699.46189005558892</v>
      </c>
      <c r="Z11" s="8" t="s">
        <v>48</v>
      </c>
      <c r="AA11" s="8" t="s">
        <v>49</v>
      </c>
      <c r="AB11" s="8">
        <f>AC6-AC5</f>
        <v>134.51516258916706</v>
      </c>
      <c r="AE11" s="8">
        <v>9</v>
      </c>
      <c r="AF11" s="12">
        <v>126777.60000000001</v>
      </c>
      <c r="AG11" s="8">
        <f t="shared" si="2"/>
        <v>4.4999999999999997E-3</v>
      </c>
    </row>
    <row r="12" spans="2:36" x14ac:dyDescent="0.25">
      <c r="B12" s="106" t="s">
        <v>37</v>
      </c>
      <c r="C12" s="106"/>
      <c r="D12" s="106"/>
      <c r="E12" s="106"/>
      <c r="F12" s="106"/>
      <c r="G12" s="106"/>
      <c r="H12" s="106"/>
      <c r="K12" s="8">
        <f ca="1">K9-K8</f>
        <v>648.89053320437529</v>
      </c>
      <c r="N12" s="7">
        <v>10</v>
      </c>
      <c r="O12" s="7">
        <f t="shared" ca="1" si="0"/>
        <v>0.59483818528381238</v>
      </c>
      <c r="P12" s="20">
        <f t="shared" ca="1" si="1"/>
        <v>619.61724336955729</v>
      </c>
      <c r="R12" s="7"/>
      <c r="S12" s="7">
        <f ca="1">SUMPRODUCT(P3:P2002,P3:P2002)/COUNT(P3:P2002)</f>
        <v>361955.00464971084</v>
      </c>
      <c r="X12" s="12">
        <v>422.11209436989907</v>
      </c>
      <c r="Z12" s="8" t="s">
        <v>57</v>
      </c>
      <c r="AA12" s="8" t="s">
        <v>64</v>
      </c>
      <c r="AB12" s="8">
        <f>AB9*AB10/AB11^2</f>
        <v>0.84280053852468084</v>
      </c>
      <c r="AE12" s="8">
        <v>10</v>
      </c>
      <c r="AF12" s="12">
        <v>126831.5</v>
      </c>
      <c r="AG12" s="8">
        <f t="shared" si="2"/>
        <v>5.0000000000000001E-3</v>
      </c>
      <c r="AI12" s="8" t="s">
        <v>51</v>
      </c>
      <c r="AJ12" s="8">
        <f>-(AJ9/2)-SQRT((AJ9^2)/4)</f>
        <v>0</v>
      </c>
    </row>
    <row r="13" spans="2:36" x14ac:dyDescent="0.25">
      <c r="B13" s="107"/>
      <c r="C13" s="107"/>
      <c r="D13" s="107"/>
      <c r="E13" s="107"/>
      <c r="F13" s="107"/>
      <c r="G13" s="107"/>
      <c r="H13" s="107"/>
      <c r="K13" s="8">
        <f ca="1">K12/(4*S5)</f>
        <v>1.3825430012531164</v>
      </c>
      <c r="N13" s="7">
        <v>11</v>
      </c>
      <c r="O13" s="7">
        <f t="shared" ca="1" si="0"/>
        <v>0.39816257193045335</v>
      </c>
      <c r="P13" s="20">
        <f t="shared" ca="1" si="1"/>
        <v>557.46605434120431</v>
      </c>
      <c r="R13" s="7"/>
      <c r="S13" s="7">
        <f ca="1">SUMPRODUCT(P3:P2002,P3:P2002,P3:P2002)/COUNT(P3:P2002)</f>
        <v>229759045.0983462</v>
      </c>
      <c r="X13" s="12">
        <v>480.33163898761268</v>
      </c>
      <c r="AE13" s="8">
        <v>11</v>
      </c>
      <c r="AF13" s="12">
        <v>127020.5</v>
      </c>
      <c r="AG13" s="8">
        <f t="shared" si="2"/>
        <v>5.4999999999999997E-3</v>
      </c>
      <c r="AI13" s="8" t="s">
        <v>50</v>
      </c>
      <c r="AJ13" s="8">
        <f>2-SQRT((AJ9^2)/4)</f>
        <v>-6.9309786888341236</v>
      </c>
    </row>
    <row r="14" spans="2:36" x14ac:dyDescent="0.25">
      <c r="B14" s="107"/>
      <c r="C14" s="107"/>
      <c r="D14" s="107"/>
      <c r="E14" s="107"/>
      <c r="F14" s="107"/>
      <c r="G14" s="107"/>
      <c r="H14" s="107"/>
      <c r="N14" s="7">
        <v>12</v>
      </c>
      <c r="O14" s="7">
        <f t="shared" ca="1" si="0"/>
        <v>0.95866611091693821</v>
      </c>
      <c r="P14" s="20">
        <f t="shared" ca="1" si="1"/>
        <v>795.55321677692223</v>
      </c>
      <c r="R14" s="7"/>
      <c r="S14" s="7">
        <f ca="1">SUMPRODUCT(P3:P2002,P3:P2002,P3:P2002,P3:P2002)/COUNT(P3:P2002)</f>
        <v>150313205450.40802</v>
      </c>
      <c r="X14" s="12">
        <v>522.69263295214841</v>
      </c>
      <c r="Z14" s="8" t="s">
        <v>51</v>
      </c>
      <c r="AA14" s="8">
        <f>((AC6+AC5)/2)-(AA15/2)+((AB11*(AB11/AB10-AB11/AB9))/(2*(((AB11^2)/(AB10*AB9))-1)))</f>
        <v>143.68401976595626</v>
      </c>
      <c r="AE14" s="8">
        <v>12</v>
      </c>
      <c r="AF14" s="12">
        <v>127357.5</v>
      </c>
      <c r="AG14" s="8">
        <f t="shared" si="2"/>
        <v>6.0000000000000001E-3</v>
      </c>
      <c r="AI14" s="8" t="s">
        <v>53</v>
      </c>
      <c r="AJ14" s="8" t="e">
        <f>AB4-AJ15*LN((AC4-AJ12)/(AJ13+AJ12-AC4))</f>
        <v>#NUM!</v>
      </c>
    </row>
    <row r="15" spans="2:36" x14ac:dyDescent="0.25">
      <c r="B15" s="107"/>
      <c r="C15" s="107"/>
      <c r="D15" s="107"/>
      <c r="E15" s="107"/>
      <c r="F15" s="107"/>
      <c r="G15" s="107"/>
      <c r="H15" s="107"/>
      <c r="N15" s="7">
        <v>13</v>
      </c>
      <c r="O15" s="7">
        <f t="shared" ca="1" si="0"/>
        <v>1.9196049572008933E-2</v>
      </c>
      <c r="P15" s="20">
        <f t="shared" ca="1" si="1"/>
        <v>354.10886467812139</v>
      </c>
      <c r="X15" s="12">
        <v>513.14131539609525</v>
      </c>
      <c r="Z15" s="8" t="s">
        <v>50</v>
      </c>
      <c r="AA15" s="8">
        <f>(AB11*SQRT(((1+(AB11/AB9))*(1+(AB11/AB10))-2)^2-4))/(((AB11^2)/(AB10*AB9))-1)</f>
        <v>910.44511470180237</v>
      </c>
      <c r="AE15" s="8">
        <v>13</v>
      </c>
      <c r="AF15" s="12">
        <v>127476.20000000001</v>
      </c>
      <c r="AG15" s="8">
        <f t="shared" si="2"/>
        <v>6.4999999999999997E-3</v>
      </c>
      <c r="AI15" s="8" t="s">
        <v>52</v>
      </c>
      <c r="AJ15" s="8">
        <f>(AB5-AB4)/(LN(((AC5-AJ12)*(AJ13+AJ12-AC4))/((AJ13+AJ12-AC5)*(AC4-AJ12))))</f>
        <v>61.511419758320649</v>
      </c>
    </row>
    <row r="16" spans="2:36" x14ac:dyDescent="0.25">
      <c r="B16" s="106" t="s">
        <v>38</v>
      </c>
      <c r="C16" s="106"/>
      <c r="D16" s="106"/>
      <c r="E16" s="106"/>
      <c r="F16" s="106"/>
      <c r="G16" s="106"/>
      <c r="H16" s="106"/>
      <c r="N16" s="7">
        <v>14</v>
      </c>
      <c r="O16" s="7">
        <f t="shared" ca="1" si="0"/>
        <v>0.40739822525495462</v>
      </c>
      <c r="P16" s="20">
        <f t="shared" ca="1" si="1"/>
        <v>560.42882377714636</v>
      </c>
      <c r="R16" s="96" t="s">
        <v>27</v>
      </c>
      <c r="S16" s="96"/>
      <c r="X16" s="12">
        <v>586.12811663587399</v>
      </c>
      <c r="Z16" s="8" t="s">
        <v>53</v>
      </c>
      <c r="AA16" s="8">
        <f>AA17*ASINH(((AB11/AB10-AB11/AB9)*(SQRT(((1+(AB11/AB9))*(1+(AB11/AB10)))-4)))/(2*(((AB11^2)/(AB10*AB9))-1)))</f>
        <v>3.7825321231307378E-2</v>
      </c>
      <c r="AE16" s="8">
        <v>14</v>
      </c>
      <c r="AF16" s="12">
        <v>127612.29999999999</v>
      </c>
      <c r="AG16" s="8">
        <f t="shared" si="2"/>
        <v>7.0000000000000001E-3</v>
      </c>
    </row>
    <row r="17" spans="2:33" x14ac:dyDescent="0.25">
      <c r="B17" s="97"/>
      <c r="C17" s="98"/>
      <c r="D17" s="98"/>
      <c r="E17" s="98"/>
      <c r="F17" s="98"/>
      <c r="G17" s="98"/>
      <c r="H17" s="99"/>
      <c r="N17" s="7">
        <v>15</v>
      </c>
      <c r="O17" s="7">
        <f t="shared" ca="1" si="0"/>
        <v>5.5085408591984297E-2</v>
      </c>
      <c r="P17" s="20">
        <f t="shared" ca="1" si="1"/>
        <v>401.49099585507059</v>
      </c>
      <c r="R17" s="7"/>
      <c r="S17" s="7">
        <v>0</v>
      </c>
      <c r="X17" s="12">
        <v>675.24865339201654</v>
      </c>
      <c r="Z17" s="8" t="s">
        <v>52</v>
      </c>
      <c r="AA17" s="8">
        <f>AA2/(ACOSH(0.5*SQRT((1+(AB11/AB9))*(1+(AB11/AB10)))))</f>
        <v>1.8085064428835853</v>
      </c>
      <c r="AE17" s="8">
        <v>15</v>
      </c>
      <c r="AF17" s="12">
        <v>127795.1</v>
      </c>
      <c r="AG17" s="8">
        <f t="shared" si="2"/>
        <v>7.4999999999999997E-3</v>
      </c>
    </row>
    <row r="18" spans="2:33" x14ac:dyDescent="0.25">
      <c r="B18" s="100"/>
      <c r="C18" s="101"/>
      <c r="D18" s="101"/>
      <c r="E18" s="101"/>
      <c r="F18" s="101"/>
      <c r="G18" s="101"/>
      <c r="H18" s="102"/>
      <c r="N18" s="7">
        <v>16</v>
      </c>
      <c r="O18" s="7">
        <f t="shared" ca="1" si="0"/>
        <v>0.110996783657624</v>
      </c>
      <c r="P18" s="20">
        <f t="shared" ca="1" si="1"/>
        <v>442.51261051771161</v>
      </c>
      <c r="R18" s="7"/>
      <c r="S18" s="7">
        <f ca="1">S12-S11^2</f>
        <v>13760.949341617117</v>
      </c>
      <c r="X18" s="12">
        <v>565.44918649278588</v>
      </c>
      <c r="AE18" s="8">
        <v>16</v>
      </c>
      <c r="AF18" s="12">
        <v>127831</v>
      </c>
      <c r="AG18" s="8">
        <f t="shared" si="2"/>
        <v>8.0000000000000002E-3</v>
      </c>
    </row>
    <row r="19" spans="2:33" x14ac:dyDescent="0.25">
      <c r="B19" s="100"/>
      <c r="C19" s="101"/>
      <c r="D19" s="101"/>
      <c r="E19" s="101"/>
      <c r="F19" s="101"/>
      <c r="G19" s="101"/>
      <c r="H19" s="102"/>
      <c r="N19" s="7">
        <v>17</v>
      </c>
      <c r="O19" s="7">
        <f t="shared" ca="1" si="0"/>
        <v>0.93851104400134788</v>
      </c>
      <c r="P19" s="20">
        <f t="shared" ca="1" si="1"/>
        <v>774.7398600891155</v>
      </c>
      <c r="R19" s="7"/>
      <c r="S19" s="7">
        <f ca="1">S13-3*S11*S12+2*S11^3</f>
        <v>-63370.152829170227</v>
      </c>
      <c r="X19" s="12">
        <v>628.42358508188022</v>
      </c>
      <c r="AA19" s="10">
        <f>(((AB11^2)/(AB10*AB9))-1)</f>
        <v>0.18652036192394505</v>
      </c>
      <c r="AE19" s="8">
        <v>17</v>
      </c>
      <c r="AF19" s="12">
        <v>128149.9</v>
      </c>
      <c r="AG19" s="8">
        <f t="shared" si="2"/>
        <v>8.5000000000000006E-3</v>
      </c>
    </row>
    <row r="20" spans="2:33" x14ac:dyDescent="0.25">
      <c r="B20" s="103"/>
      <c r="C20" s="104"/>
      <c r="D20" s="104"/>
      <c r="E20" s="104"/>
      <c r="F20" s="104"/>
      <c r="G20" s="104"/>
      <c r="H20" s="105"/>
      <c r="N20" s="7">
        <v>18</v>
      </c>
      <c r="O20" s="7">
        <f t="shared" ca="1" si="0"/>
        <v>0.41377972083510062</v>
      </c>
      <c r="P20" s="20">
        <f t="shared" ca="1" si="1"/>
        <v>562.46789124831287</v>
      </c>
      <c r="R20" s="7"/>
      <c r="S20" s="7">
        <f ca="1">S14-4*S11*S13+6*(S11^2)*S12-3*(S11^4)</f>
        <v>474794525.3470459</v>
      </c>
      <c r="X20" s="12">
        <v>618.89984553240527</v>
      </c>
      <c r="AA20" s="10">
        <f>SQRT(((1+(AB11/AB9))*(1+(AB11/AB10)))^2)</f>
        <v>4.3651089423003349</v>
      </c>
      <c r="AE20" s="8">
        <v>18</v>
      </c>
      <c r="AF20" s="12">
        <v>128247.5</v>
      </c>
      <c r="AG20" s="8">
        <f t="shared" si="2"/>
        <v>8.9999999999999993E-3</v>
      </c>
    </row>
    <row r="21" spans="2:33" x14ac:dyDescent="0.25">
      <c r="N21" s="7">
        <v>19</v>
      </c>
      <c r="O21" s="7">
        <f t="shared" ca="1" si="0"/>
        <v>7.1582484936791313E-2</v>
      </c>
      <c r="P21" s="20">
        <f t="shared" ca="1" si="1"/>
        <v>415.71209561048886</v>
      </c>
      <c r="X21" s="12">
        <v>729.27698418490252</v>
      </c>
      <c r="AA21" s="10">
        <f>(1+(AB11/AB9))*(1+(AB11/AB10))</f>
        <v>4.3651089423003349</v>
      </c>
      <c r="AE21" s="8">
        <v>19</v>
      </c>
      <c r="AF21" s="12">
        <v>128687</v>
      </c>
      <c r="AG21" s="8">
        <f t="shared" si="2"/>
        <v>9.4999999999999998E-3</v>
      </c>
    </row>
    <row r="22" spans="2:33" x14ac:dyDescent="0.25">
      <c r="N22" s="7">
        <v>20</v>
      </c>
      <c r="O22" s="7">
        <f t="shared" ca="1" si="0"/>
        <v>0.23414868215494766</v>
      </c>
      <c r="P22" s="20">
        <f t="shared" ca="1" si="1"/>
        <v>500.3226130790145</v>
      </c>
      <c r="X22" s="12">
        <v>515.34263833797286</v>
      </c>
      <c r="AE22" s="8">
        <v>20</v>
      </c>
      <c r="AF22" s="12">
        <v>128711.5</v>
      </c>
      <c r="AG22" s="8">
        <f t="shared" si="2"/>
        <v>0.01</v>
      </c>
    </row>
    <row r="23" spans="2:33" x14ac:dyDescent="0.25">
      <c r="N23" s="7">
        <v>21</v>
      </c>
      <c r="O23" s="7">
        <f t="shared" ca="1" si="0"/>
        <v>0.64248814967443413</v>
      </c>
      <c r="P23" s="20">
        <f t="shared" ca="1" si="1"/>
        <v>635.20757354850525</v>
      </c>
      <c r="X23" s="12">
        <v>671.08151102464308</v>
      </c>
      <c r="AE23" s="8">
        <v>21</v>
      </c>
      <c r="AF23" s="12">
        <v>129082.6</v>
      </c>
      <c r="AG23" s="8">
        <f t="shared" si="2"/>
        <v>1.0500000000000001E-2</v>
      </c>
    </row>
    <row r="24" spans="2:33" x14ac:dyDescent="0.25">
      <c r="N24" s="7">
        <v>22</v>
      </c>
      <c r="O24" s="7">
        <f t="shared" ca="1" si="0"/>
        <v>0.88109115090907819</v>
      </c>
      <c r="P24" s="20">
        <f t="shared" ca="1" si="1"/>
        <v>733.84193839674003</v>
      </c>
      <c r="X24" s="12">
        <v>721.21368427070706</v>
      </c>
      <c r="AE24" s="8">
        <v>22</v>
      </c>
      <c r="AF24" s="12">
        <v>129528.70000000001</v>
      </c>
      <c r="AG24" s="8">
        <f t="shared" si="2"/>
        <v>1.0999999999999999E-2</v>
      </c>
    </row>
    <row r="25" spans="2:33" x14ac:dyDescent="0.25">
      <c r="N25" s="7">
        <v>23</v>
      </c>
      <c r="O25" s="7">
        <f t="shared" ca="1" si="0"/>
        <v>0.71864972230615431</v>
      </c>
      <c r="P25" s="20">
        <f t="shared" ca="1" si="1"/>
        <v>661.66508360657497</v>
      </c>
      <c r="X25" s="12">
        <v>787.43967778303443</v>
      </c>
      <c r="AE25" s="8">
        <v>23</v>
      </c>
      <c r="AF25" s="12">
        <v>129999.9</v>
      </c>
      <c r="AG25" s="8">
        <f t="shared" si="2"/>
        <v>1.15E-2</v>
      </c>
    </row>
    <row r="26" spans="2:33" x14ac:dyDescent="0.25">
      <c r="N26" s="7">
        <v>24</v>
      </c>
      <c r="O26" s="7">
        <f t="shared" ca="1" si="0"/>
        <v>0.40801386833948694</v>
      </c>
      <c r="P26" s="20">
        <f t="shared" ca="1" si="1"/>
        <v>560.62581556265764</v>
      </c>
      <c r="X26" s="12">
        <v>565.4328394636168</v>
      </c>
      <c r="AE26" s="8">
        <v>24</v>
      </c>
      <c r="AF26" s="12">
        <v>130290.29999999999</v>
      </c>
      <c r="AG26" s="8">
        <f t="shared" si="2"/>
        <v>1.2E-2</v>
      </c>
    </row>
    <row r="27" spans="2:33" x14ac:dyDescent="0.25">
      <c r="N27" s="7">
        <v>25</v>
      </c>
      <c r="O27" s="7">
        <f t="shared" ca="1" si="0"/>
        <v>0.48424936407545105</v>
      </c>
      <c r="P27" s="20">
        <f t="shared" ca="1" si="1"/>
        <v>584.69462668684309</v>
      </c>
      <c r="X27" s="12">
        <v>519.37216217119669</v>
      </c>
      <c r="AE27" s="8">
        <v>25</v>
      </c>
      <c r="AF27" s="12">
        <v>130342</v>
      </c>
      <c r="AG27" s="8">
        <f t="shared" si="2"/>
        <v>1.2500000000000001E-2</v>
      </c>
    </row>
    <row r="28" spans="2:33" x14ac:dyDescent="0.25">
      <c r="N28" s="7">
        <v>26</v>
      </c>
      <c r="O28" s="7">
        <f t="shared" ca="1" si="0"/>
        <v>0.46627265556299013</v>
      </c>
      <c r="P28" s="20">
        <f t="shared" ca="1" si="1"/>
        <v>579.05814909655112</v>
      </c>
      <c r="X28" s="12">
        <v>290.49622422293828</v>
      </c>
      <c r="AE28" s="8">
        <v>26</v>
      </c>
      <c r="AF28" s="12">
        <v>130467.79999999999</v>
      </c>
      <c r="AG28" s="8">
        <f t="shared" si="2"/>
        <v>1.2999999999999999E-2</v>
      </c>
    </row>
    <row r="29" spans="2:33" x14ac:dyDescent="0.25">
      <c r="N29" s="7">
        <v>27</v>
      </c>
      <c r="O29" s="7">
        <f t="shared" ca="1" si="0"/>
        <v>4.3340006213277271E-2</v>
      </c>
      <c r="P29" s="20">
        <f t="shared" ca="1" si="1"/>
        <v>389.44451510688299</v>
      </c>
      <c r="X29" s="12">
        <v>574.92981875759233</v>
      </c>
      <c r="AE29" s="8">
        <v>27</v>
      </c>
      <c r="AF29" s="12">
        <v>130572.6</v>
      </c>
      <c r="AG29" s="8">
        <f t="shared" si="2"/>
        <v>1.35E-2</v>
      </c>
    </row>
    <row r="30" spans="2:33" x14ac:dyDescent="0.25">
      <c r="N30" s="7">
        <v>28</v>
      </c>
      <c r="O30" s="7">
        <f t="shared" ca="1" si="0"/>
        <v>0.61298728545812653</v>
      </c>
      <c r="P30" s="20">
        <f t="shared" ca="1" si="1"/>
        <v>625.49330968362017</v>
      </c>
      <c r="X30" s="12">
        <v>665.00256312161207</v>
      </c>
      <c r="AE30" s="8">
        <v>28</v>
      </c>
      <c r="AF30" s="12">
        <v>130704.20000000001</v>
      </c>
      <c r="AG30" s="8">
        <f t="shared" si="2"/>
        <v>1.4E-2</v>
      </c>
    </row>
    <row r="31" spans="2:33" x14ac:dyDescent="0.25">
      <c r="N31" s="7">
        <v>29</v>
      </c>
      <c r="O31" s="7">
        <f t="shared" ca="1" si="0"/>
        <v>0.62347668692917735</v>
      </c>
      <c r="P31" s="20">
        <f t="shared" ca="1" si="1"/>
        <v>628.92201504269474</v>
      </c>
      <c r="X31" s="12">
        <v>553.75476313396291</v>
      </c>
      <c r="AE31" s="8">
        <v>29</v>
      </c>
      <c r="AF31" s="12">
        <v>130981</v>
      </c>
      <c r="AG31" s="8">
        <f t="shared" si="2"/>
        <v>1.4500000000000001E-2</v>
      </c>
    </row>
    <row r="32" spans="2:33" x14ac:dyDescent="0.25">
      <c r="N32" s="7">
        <v>30</v>
      </c>
      <c r="O32" s="7">
        <f t="shared" ca="1" si="0"/>
        <v>0.53639197201874367</v>
      </c>
      <c r="P32" s="20">
        <f t="shared" ca="1" si="1"/>
        <v>601.04475208874715</v>
      </c>
      <c r="X32" s="12">
        <v>440.39059854947027</v>
      </c>
      <c r="AE32" s="8">
        <v>30</v>
      </c>
      <c r="AF32" s="12">
        <v>131031.6</v>
      </c>
      <c r="AG32" s="8">
        <f t="shared" si="2"/>
        <v>1.4999999999999999E-2</v>
      </c>
    </row>
    <row r="33" spans="14:33" x14ac:dyDescent="0.25">
      <c r="N33" s="7">
        <v>31</v>
      </c>
      <c r="O33" s="7">
        <f t="shared" ca="1" si="0"/>
        <v>0.61119573425641516</v>
      </c>
      <c r="P33" s="20">
        <f t="shared" ca="1" si="1"/>
        <v>624.91022085716406</v>
      </c>
      <c r="X33" s="12">
        <v>435.89841390314507</v>
      </c>
      <c r="AE33" s="8">
        <v>31</v>
      </c>
      <c r="AF33" s="12">
        <v>131036.29999999999</v>
      </c>
      <c r="AG33" s="8">
        <f t="shared" si="2"/>
        <v>1.55E-2</v>
      </c>
    </row>
    <row r="34" spans="14:33" x14ac:dyDescent="0.25">
      <c r="N34" s="7">
        <v>32</v>
      </c>
      <c r="O34" s="7">
        <f t="shared" ca="1" si="0"/>
        <v>0.37589215680825605</v>
      </c>
      <c r="P34" s="20">
        <f t="shared" ca="1" si="1"/>
        <v>550.25542218894793</v>
      </c>
      <c r="X34" s="12">
        <v>699.84766010480564</v>
      </c>
      <c r="AE34" s="8">
        <v>32</v>
      </c>
      <c r="AF34" s="12">
        <v>131124.5</v>
      </c>
      <c r="AG34" s="8">
        <f t="shared" si="2"/>
        <v>1.6E-2</v>
      </c>
    </row>
    <row r="35" spans="14:33" x14ac:dyDescent="0.25">
      <c r="N35" s="7">
        <v>33</v>
      </c>
      <c r="O35" s="7">
        <f t="shared" ca="1" si="0"/>
        <v>0.87610049944172264</v>
      </c>
      <c r="P35" s="20">
        <f t="shared" ca="1" si="1"/>
        <v>730.96548173661085</v>
      </c>
      <c r="X35" s="12">
        <v>545.53721500914935</v>
      </c>
      <c r="AE35" s="8">
        <v>33</v>
      </c>
      <c r="AF35" s="12">
        <v>131143.5</v>
      </c>
      <c r="AG35" s="8">
        <f t="shared" si="2"/>
        <v>1.6500000000000001E-2</v>
      </c>
    </row>
    <row r="36" spans="14:33" x14ac:dyDescent="0.25">
      <c r="N36" s="7">
        <v>34</v>
      </c>
      <c r="O36" s="7">
        <f t="shared" ca="1" si="0"/>
        <v>0.42310920220665349</v>
      </c>
      <c r="P36" s="20">
        <f t="shared" ca="1" si="1"/>
        <v>565.4382426719385</v>
      </c>
      <c r="X36" s="12">
        <v>700.29375602586981</v>
      </c>
      <c r="AE36" s="8">
        <v>34</v>
      </c>
      <c r="AF36" s="12">
        <v>131298.4</v>
      </c>
      <c r="AG36" s="8">
        <f t="shared" si="2"/>
        <v>1.7000000000000001E-2</v>
      </c>
    </row>
    <row r="37" spans="14:33" x14ac:dyDescent="0.25">
      <c r="N37" s="7">
        <v>35</v>
      </c>
      <c r="O37" s="7">
        <f t="shared" ca="1" si="0"/>
        <v>0.53496102251853972</v>
      </c>
      <c r="P37" s="20">
        <f t="shared" ca="1" si="1"/>
        <v>600.59459454014598</v>
      </c>
      <c r="X37" s="12">
        <v>575.32229052915659</v>
      </c>
      <c r="AE37" s="8">
        <v>35</v>
      </c>
      <c r="AF37" s="12">
        <v>131504.6</v>
      </c>
      <c r="AG37" s="8">
        <f t="shared" si="2"/>
        <v>1.7500000000000002E-2</v>
      </c>
    </row>
    <row r="38" spans="14:33" x14ac:dyDescent="0.25">
      <c r="N38" s="7">
        <v>36</v>
      </c>
      <c r="O38" s="7">
        <f t="shared" ca="1" si="0"/>
        <v>0.26307116109782025</v>
      </c>
      <c r="P38" s="20">
        <f t="shared" ca="1" si="1"/>
        <v>511.33534152141686</v>
      </c>
      <c r="X38" s="12">
        <v>524.49710689497556</v>
      </c>
      <c r="AE38" s="8">
        <v>36</v>
      </c>
      <c r="AF38" s="12">
        <v>131566.20000000001</v>
      </c>
      <c r="AG38" s="8">
        <f t="shared" si="2"/>
        <v>1.7999999999999999E-2</v>
      </c>
    </row>
    <row r="39" spans="14:33" x14ac:dyDescent="0.25">
      <c r="N39" s="7">
        <v>37</v>
      </c>
      <c r="O39" s="7">
        <f t="shared" ca="1" si="0"/>
        <v>0.10060685450856688</v>
      </c>
      <c r="P39" s="20">
        <f t="shared" ca="1" si="1"/>
        <v>436.13952953796377</v>
      </c>
      <c r="X39" s="12">
        <v>566.64552059816469</v>
      </c>
      <c r="AE39" s="8">
        <v>37</v>
      </c>
      <c r="AF39" s="12">
        <v>131776.5</v>
      </c>
      <c r="AG39" s="8">
        <f t="shared" si="2"/>
        <v>1.8499999999999999E-2</v>
      </c>
    </row>
    <row r="40" spans="14:33" x14ac:dyDescent="0.25">
      <c r="N40" s="7">
        <v>38</v>
      </c>
      <c r="O40" s="7">
        <f t="shared" ca="1" si="0"/>
        <v>0.53210438751527944</v>
      </c>
      <c r="P40" s="20">
        <f t="shared" ca="1" si="1"/>
        <v>599.69635269867263</v>
      </c>
      <c r="X40" s="12">
        <v>418.38775095660901</v>
      </c>
      <c r="AE40" s="8">
        <v>38</v>
      </c>
      <c r="AF40" s="12">
        <v>131778.70000000001</v>
      </c>
      <c r="AG40" s="8">
        <f t="shared" si="2"/>
        <v>1.9E-2</v>
      </c>
    </row>
    <row r="41" spans="14:33" x14ac:dyDescent="0.25">
      <c r="N41" s="7">
        <v>39</v>
      </c>
      <c r="O41" s="7">
        <f t="shared" ca="1" si="0"/>
        <v>0.657289083041804</v>
      </c>
      <c r="P41" s="20">
        <f t="shared" ca="1" si="1"/>
        <v>640.17393050719431</v>
      </c>
      <c r="X41" s="12">
        <v>407.80640035204488</v>
      </c>
      <c r="AE41" s="8">
        <v>39</v>
      </c>
      <c r="AF41" s="12">
        <v>131967.4</v>
      </c>
      <c r="AG41" s="8">
        <f t="shared" si="2"/>
        <v>1.95E-2</v>
      </c>
    </row>
    <row r="42" spans="14:33" x14ac:dyDescent="0.25">
      <c r="N42" s="7">
        <v>40</v>
      </c>
      <c r="O42" s="7">
        <f t="shared" ca="1" si="0"/>
        <v>0.64736536742187611</v>
      </c>
      <c r="P42" s="20">
        <f t="shared" ca="1" si="1"/>
        <v>636.83653327208435</v>
      </c>
      <c r="X42" s="12">
        <v>498.31391841809273</v>
      </c>
      <c r="AE42" s="8">
        <v>40</v>
      </c>
      <c r="AF42" s="12">
        <v>132111.4</v>
      </c>
      <c r="AG42" s="8">
        <f t="shared" si="2"/>
        <v>0.02</v>
      </c>
    </row>
    <row r="43" spans="14:33" x14ac:dyDescent="0.25">
      <c r="N43" s="7">
        <v>41</v>
      </c>
      <c r="O43" s="7">
        <f t="shared" ca="1" si="0"/>
        <v>0.71829785624628106</v>
      </c>
      <c r="P43" s="20">
        <f t="shared" ca="1" si="1"/>
        <v>661.53674451802567</v>
      </c>
      <c r="X43" s="12">
        <v>499.54309218151053</v>
      </c>
      <c r="AE43" s="8">
        <v>41</v>
      </c>
      <c r="AF43" s="12">
        <v>132231.9</v>
      </c>
      <c r="AG43" s="8">
        <f t="shared" si="2"/>
        <v>2.0500000000000001E-2</v>
      </c>
    </row>
    <row r="44" spans="14:33" x14ac:dyDescent="0.25">
      <c r="N44" s="7">
        <v>42</v>
      </c>
      <c r="O44" s="7">
        <f t="shared" ca="1" si="0"/>
        <v>0.31367697430449082</v>
      </c>
      <c r="P44" s="20">
        <f t="shared" ca="1" si="1"/>
        <v>529.4189350828517</v>
      </c>
      <c r="X44" s="12">
        <v>556.1474313211811</v>
      </c>
      <c r="AE44" s="8">
        <v>42</v>
      </c>
      <c r="AF44" s="12">
        <v>132316.5</v>
      </c>
      <c r="AG44" s="8">
        <f t="shared" si="2"/>
        <v>2.1000000000000001E-2</v>
      </c>
    </row>
    <row r="45" spans="14:33" x14ac:dyDescent="0.25">
      <c r="N45" s="7">
        <v>43</v>
      </c>
      <c r="O45" s="7">
        <f t="shared" ca="1" si="0"/>
        <v>0.98802115882912145</v>
      </c>
      <c r="P45" s="20">
        <f t="shared" ca="1" si="1"/>
        <v>847.89342977985484</v>
      </c>
      <c r="X45" s="12">
        <v>575.64621012782845</v>
      </c>
      <c r="AE45" s="8">
        <v>43</v>
      </c>
      <c r="AF45" s="12">
        <v>132373.20000000001</v>
      </c>
      <c r="AG45" s="8">
        <f t="shared" si="2"/>
        <v>2.1499999999999998E-2</v>
      </c>
    </row>
    <row r="46" spans="14:33" x14ac:dyDescent="0.25">
      <c r="N46" s="7">
        <v>44</v>
      </c>
      <c r="O46" s="7">
        <f t="shared" ca="1" si="0"/>
        <v>0.82473304931225622</v>
      </c>
      <c r="P46" s="20">
        <f t="shared" ca="1" si="1"/>
        <v>704.74651620494694</v>
      </c>
      <c r="X46" s="12">
        <v>552.82810745638494</v>
      </c>
      <c r="AE46" s="8">
        <v>44</v>
      </c>
      <c r="AF46" s="12">
        <v>132431</v>
      </c>
      <c r="AG46" s="8">
        <f t="shared" si="2"/>
        <v>2.1999999999999999E-2</v>
      </c>
    </row>
    <row r="47" spans="14:33" x14ac:dyDescent="0.25">
      <c r="N47" s="7">
        <v>45</v>
      </c>
      <c r="O47" s="7">
        <f t="shared" ca="1" si="0"/>
        <v>0.36409733503519315</v>
      </c>
      <c r="P47" s="20">
        <f t="shared" ca="1" si="1"/>
        <v>546.39208752157401</v>
      </c>
      <c r="X47" s="12">
        <v>665.06190267915269</v>
      </c>
      <c r="AE47" s="8">
        <v>45</v>
      </c>
      <c r="AF47" s="12">
        <v>132448.9</v>
      </c>
      <c r="AG47" s="8">
        <f t="shared" si="2"/>
        <v>2.2499999999999999E-2</v>
      </c>
    </row>
    <row r="48" spans="14:33" x14ac:dyDescent="0.25">
      <c r="N48" s="7">
        <v>46</v>
      </c>
      <c r="O48" s="7">
        <f t="shared" ca="1" si="0"/>
        <v>0.21354674518526029</v>
      </c>
      <c r="P48" s="20">
        <f t="shared" ca="1" si="1"/>
        <v>492.07876858073314</v>
      </c>
      <c r="X48" s="12">
        <v>836.8277511555674</v>
      </c>
      <c r="AE48" s="8">
        <v>46</v>
      </c>
      <c r="AF48" s="12">
        <v>132489.20000000001</v>
      </c>
      <c r="AG48" s="8">
        <f t="shared" si="2"/>
        <v>2.3E-2</v>
      </c>
    </row>
    <row r="49" spans="14:33" x14ac:dyDescent="0.25">
      <c r="N49" s="7">
        <v>47</v>
      </c>
      <c r="O49" s="7">
        <f t="shared" ca="1" si="0"/>
        <v>0.6741543888292858</v>
      </c>
      <c r="P49" s="20">
        <f t="shared" ca="1" si="1"/>
        <v>645.92320526262438</v>
      </c>
      <c r="X49" s="12">
        <v>613.46872182767811</v>
      </c>
      <c r="AE49" s="8">
        <v>47</v>
      </c>
      <c r="AF49" s="12">
        <v>132505.29999999999</v>
      </c>
      <c r="AG49" s="8">
        <f t="shared" si="2"/>
        <v>2.35E-2</v>
      </c>
    </row>
    <row r="50" spans="14:33" x14ac:dyDescent="0.25">
      <c r="N50" s="7">
        <v>48</v>
      </c>
      <c r="O50" s="7">
        <f t="shared" ca="1" si="0"/>
        <v>0.91573652545332063</v>
      </c>
      <c r="P50" s="20">
        <f t="shared" ca="1" si="1"/>
        <v>756.32986669367733</v>
      </c>
      <c r="X50" s="12">
        <v>577.73328421527253</v>
      </c>
      <c r="AE50" s="8">
        <v>48</v>
      </c>
      <c r="AF50" s="12">
        <v>132541.5</v>
      </c>
      <c r="AG50" s="8">
        <f t="shared" si="2"/>
        <v>2.4E-2</v>
      </c>
    </row>
    <row r="51" spans="14:33" x14ac:dyDescent="0.25">
      <c r="N51" s="7">
        <v>49</v>
      </c>
      <c r="O51" s="7">
        <f t="shared" ca="1" si="0"/>
        <v>0.27754007826534366</v>
      </c>
      <c r="P51" s="20">
        <f t="shared" ca="1" si="1"/>
        <v>516.64110415779521</v>
      </c>
      <c r="X51" s="12">
        <v>611.85900901033665</v>
      </c>
      <c r="AE51" s="8">
        <v>49</v>
      </c>
      <c r="AF51" s="12">
        <v>132663.6</v>
      </c>
      <c r="AG51" s="8">
        <f t="shared" si="2"/>
        <v>2.4500000000000001E-2</v>
      </c>
    </row>
    <row r="52" spans="14:33" x14ac:dyDescent="0.25">
      <c r="N52" s="7">
        <v>50</v>
      </c>
      <c r="O52" s="7">
        <f t="shared" ca="1" si="0"/>
        <v>0.4568038654056138</v>
      </c>
      <c r="P52" s="20">
        <f t="shared" ca="1" si="1"/>
        <v>576.08337883543868</v>
      </c>
      <c r="X52" s="12">
        <v>552.2251475020563</v>
      </c>
      <c r="AE52" s="8">
        <v>50</v>
      </c>
      <c r="AF52" s="12">
        <v>132755.5</v>
      </c>
      <c r="AG52" s="8">
        <f t="shared" si="2"/>
        <v>2.5000000000000001E-2</v>
      </c>
    </row>
    <row r="53" spans="14:33" x14ac:dyDescent="0.25">
      <c r="N53" s="7">
        <v>51</v>
      </c>
      <c r="O53" s="7">
        <f t="shared" ca="1" si="0"/>
        <v>0.41169722606517578</v>
      </c>
      <c r="P53" s="20">
        <f t="shared" ca="1" si="1"/>
        <v>561.80316179492456</v>
      </c>
      <c r="X53" s="12">
        <v>520.34949228077744</v>
      </c>
      <c r="AE53" s="8">
        <v>51</v>
      </c>
      <c r="AF53" s="12">
        <v>132989.29999999999</v>
      </c>
      <c r="AG53" s="8">
        <f t="shared" si="2"/>
        <v>2.5499999999999998E-2</v>
      </c>
    </row>
    <row r="54" spans="14:33" x14ac:dyDescent="0.25">
      <c r="N54" s="7">
        <v>52</v>
      </c>
      <c r="O54" s="7">
        <f t="shared" ca="1" si="0"/>
        <v>0.70199358507760989</v>
      </c>
      <c r="P54" s="20">
        <f t="shared" ca="1" si="1"/>
        <v>655.66244636659667</v>
      </c>
      <c r="X54" s="12">
        <v>547.88673671576385</v>
      </c>
      <c r="AE54" s="8">
        <v>52</v>
      </c>
      <c r="AF54" s="12">
        <v>132996.4</v>
      </c>
      <c r="AG54" s="8">
        <f t="shared" si="2"/>
        <v>2.5999999999999999E-2</v>
      </c>
    </row>
    <row r="55" spans="14:33" x14ac:dyDescent="0.25">
      <c r="N55" s="7">
        <v>53</v>
      </c>
      <c r="O55" s="7">
        <f t="shared" ca="1" si="0"/>
        <v>0.63681058798770929</v>
      </c>
      <c r="P55" s="20">
        <f t="shared" ca="1" si="1"/>
        <v>633.32011079967072</v>
      </c>
      <c r="X55" s="12">
        <v>501.09695059640097</v>
      </c>
      <c r="AE55" s="8">
        <v>53</v>
      </c>
      <c r="AF55" s="12">
        <v>133023.20000000001</v>
      </c>
      <c r="AG55" s="8">
        <f t="shared" si="2"/>
        <v>2.6499999999999999E-2</v>
      </c>
    </row>
    <row r="56" spans="14:33" x14ac:dyDescent="0.25">
      <c r="N56" s="7">
        <v>54</v>
      </c>
      <c r="O56" s="7">
        <f t="shared" ca="1" si="0"/>
        <v>0.69144230956469688</v>
      </c>
      <c r="P56" s="20">
        <f t="shared" ca="1" si="1"/>
        <v>651.93114370352566</v>
      </c>
      <c r="X56" s="12">
        <v>529.83593555992752</v>
      </c>
      <c r="AE56" s="8">
        <v>54</v>
      </c>
      <c r="AF56" s="12">
        <v>133068.70000000001</v>
      </c>
      <c r="AG56" s="8">
        <f t="shared" si="2"/>
        <v>2.7E-2</v>
      </c>
    </row>
    <row r="57" spans="14:33" x14ac:dyDescent="0.25">
      <c r="N57" s="7">
        <v>55</v>
      </c>
      <c r="O57" s="7">
        <f t="shared" ca="1" si="0"/>
        <v>0.86924380907761223</v>
      </c>
      <c r="P57" s="20">
        <f t="shared" ca="1" si="1"/>
        <v>727.12832171598939</v>
      </c>
      <c r="X57" s="12">
        <v>715.41041878944691</v>
      </c>
      <c r="AE57" s="8">
        <v>55</v>
      </c>
      <c r="AF57" s="12">
        <v>133114.79999999999</v>
      </c>
      <c r="AG57" s="8">
        <f t="shared" si="2"/>
        <v>2.75E-2</v>
      </c>
    </row>
    <row r="58" spans="14:33" x14ac:dyDescent="0.25">
      <c r="N58" s="7">
        <v>56</v>
      </c>
      <c r="O58" s="7">
        <f t="shared" ca="1" si="0"/>
        <v>0.35578613122308189</v>
      </c>
      <c r="P58" s="20">
        <f t="shared" ca="1" si="1"/>
        <v>543.64851179450784</v>
      </c>
      <c r="X58" s="12">
        <v>680.0908323764736</v>
      </c>
      <c r="AE58" s="8">
        <v>56</v>
      </c>
      <c r="AF58" s="12">
        <v>133145.5</v>
      </c>
      <c r="AG58" s="8">
        <f t="shared" si="2"/>
        <v>2.8000000000000001E-2</v>
      </c>
    </row>
    <row r="59" spans="14:33" x14ac:dyDescent="0.25">
      <c r="N59" s="7">
        <v>57</v>
      </c>
      <c r="O59" s="7">
        <f t="shared" ca="1" si="0"/>
        <v>0.44276784175942574</v>
      </c>
      <c r="P59" s="20">
        <f t="shared" ca="1" si="1"/>
        <v>571.6622242728638</v>
      </c>
      <c r="X59" s="12">
        <v>743.27903003968049</v>
      </c>
      <c r="AE59" s="8">
        <v>57</v>
      </c>
      <c r="AF59" s="12">
        <v>133289.9</v>
      </c>
      <c r="AG59" s="8">
        <f t="shared" si="2"/>
        <v>2.8500000000000001E-2</v>
      </c>
    </row>
    <row r="60" spans="14:33" x14ac:dyDescent="0.25">
      <c r="N60" s="7">
        <v>58</v>
      </c>
      <c r="O60" s="7">
        <f t="shared" ca="1" si="0"/>
        <v>0.17014247208480615</v>
      </c>
      <c r="P60" s="20">
        <f t="shared" ca="1" si="1"/>
        <v>473.25072620037497</v>
      </c>
      <c r="X60" s="12">
        <v>601.18333427373045</v>
      </c>
      <c r="AE60" s="8">
        <v>58</v>
      </c>
      <c r="AF60" s="12">
        <v>133648.4</v>
      </c>
      <c r="AG60" s="8">
        <f t="shared" si="2"/>
        <v>2.9000000000000001E-2</v>
      </c>
    </row>
    <row r="61" spans="14:33" x14ac:dyDescent="0.25">
      <c r="N61" s="7">
        <v>59</v>
      </c>
      <c r="O61" s="7">
        <f t="shared" ca="1" si="0"/>
        <v>0.92250899115235696</v>
      </c>
      <c r="P61" s="20">
        <f t="shared" ca="1" si="1"/>
        <v>761.40937499491986</v>
      </c>
      <c r="X61" s="12">
        <v>550.19267292175664</v>
      </c>
      <c r="AE61" s="8">
        <v>59</v>
      </c>
      <c r="AF61" s="12">
        <v>133650.9</v>
      </c>
      <c r="AG61" s="8">
        <f t="shared" si="2"/>
        <v>2.9499999999999998E-2</v>
      </c>
    </row>
    <row r="62" spans="14:33" x14ac:dyDescent="0.25">
      <c r="N62" s="7">
        <v>60</v>
      </c>
      <c r="O62" s="7">
        <f t="shared" ca="1" si="0"/>
        <v>0.26841373846002614</v>
      </c>
      <c r="P62" s="20">
        <f t="shared" ca="1" si="1"/>
        <v>513.30875907232064</v>
      </c>
      <c r="X62" s="12">
        <v>553.47924552603627</v>
      </c>
      <c r="AE62" s="8">
        <v>60</v>
      </c>
      <c r="AF62" s="12">
        <v>133964.1</v>
      </c>
      <c r="AG62" s="8">
        <f t="shared" si="2"/>
        <v>0.03</v>
      </c>
    </row>
    <row r="63" spans="14:33" x14ac:dyDescent="0.25">
      <c r="N63" s="7">
        <v>61</v>
      </c>
      <c r="O63" s="7">
        <f t="shared" ca="1" si="0"/>
        <v>0.69313775932167221</v>
      </c>
      <c r="P63" s="20">
        <f t="shared" ca="1" si="1"/>
        <v>652.52724397862528</v>
      </c>
      <c r="X63" s="12">
        <v>511.18608970886828</v>
      </c>
      <c r="AE63" s="8">
        <v>61</v>
      </c>
      <c r="AF63" s="12">
        <v>134004</v>
      </c>
      <c r="AG63" s="8">
        <f t="shared" si="2"/>
        <v>3.0499999999999999E-2</v>
      </c>
    </row>
    <row r="64" spans="14:33" x14ac:dyDescent="0.25">
      <c r="N64" s="7">
        <v>62</v>
      </c>
      <c r="O64" s="7">
        <f t="shared" ca="1" si="0"/>
        <v>1.2756490016296196E-2</v>
      </c>
      <c r="P64" s="20">
        <f t="shared" ca="1" si="1"/>
        <v>338.98216812289161</v>
      </c>
      <c r="X64" s="12">
        <v>803.39455104337458</v>
      </c>
      <c r="AE64" s="8">
        <v>62</v>
      </c>
      <c r="AF64" s="12">
        <v>134059.70000000001</v>
      </c>
      <c r="AG64" s="8">
        <f t="shared" si="2"/>
        <v>3.1E-2</v>
      </c>
    </row>
    <row r="65" spans="14:33" x14ac:dyDescent="0.25">
      <c r="N65" s="7">
        <v>63</v>
      </c>
      <c r="O65" s="7">
        <f t="shared" ca="1" si="0"/>
        <v>0.76609171897245298</v>
      </c>
      <c r="P65" s="20">
        <f t="shared" ca="1" si="1"/>
        <v>679.69540172289601</v>
      </c>
      <c r="X65" s="12">
        <v>575.82248254110368</v>
      </c>
      <c r="AE65" s="8">
        <v>63</v>
      </c>
      <c r="AF65" s="12">
        <v>134267.29999999999</v>
      </c>
      <c r="AG65" s="8">
        <f t="shared" si="2"/>
        <v>3.15E-2</v>
      </c>
    </row>
    <row r="66" spans="14:33" x14ac:dyDescent="0.25">
      <c r="N66" s="7">
        <v>64</v>
      </c>
      <c r="O66" s="7">
        <f t="shared" ca="1" si="0"/>
        <v>0.58102620623054368</v>
      </c>
      <c r="P66" s="20">
        <f t="shared" ca="1" si="1"/>
        <v>615.18650979062363</v>
      </c>
      <c r="X66" s="12">
        <v>695.81071908707133</v>
      </c>
      <c r="AE66" s="8">
        <v>64</v>
      </c>
      <c r="AF66" s="12">
        <v>134341.79999999999</v>
      </c>
      <c r="AG66" s="8">
        <f t="shared" si="2"/>
        <v>3.2000000000000001E-2</v>
      </c>
    </row>
    <row r="67" spans="14:33" x14ac:dyDescent="0.25">
      <c r="N67" s="7">
        <v>65</v>
      </c>
      <c r="O67" s="7">
        <f t="shared" ca="1" si="0"/>
        <v>0.13998328742084254</v>
      </c>
      <c r="P67" s="20">
        <f t="shared" ca="1" si="1"/>
        <v>458.54330795846073</v>
      </c>
      <c r="X67" s="12">
        <v>380.84866197665787</v>
      </c>
      <c r="AE67" s="8">
        <v>65</v>
      </c>
      <c r="AF67" s="12">
        <v>134393.29999999999</v>
      </c>
      <c r="AG67" s="8">
        <f t="shared" si="2"/>
        <v>3.2500000000000001E-2</v>
      </c>
    </row>
    <row r="68" spans="14:33" x14ac:dyDescent="0.25">
      <c r="N68" s="7">
        <v>66</v>
      </c>
      <c r="O68" s="7">
        <f t="shared" ref="O68:O131" ca="1" si="4">RAND()</f>
        <v>0.6329358514193234</v>
      </c>
      <c r="P68" s="20">
        <f t="shared" ref="P68:P131" ca="1" si="5">(($L$4*(EXP((_xlfn.NORM.S.INV(O68)-$L$5)/$L$6)))/(1+EXP((_xlfn.NORM.S.INV(O68)-$L$5)/$L$6)))+$L$3</f>
        <v>632.03719130749471</v>
      </c>
      <c r="X68" s="12">
        <v>613.46131480450902</v>
      </c>
      <c r="AE68" s="8">
        <v>66</v>
      </c>
      <c r="AF68" s="12">
        <v>134409.20000000001</v>
      </c>
      <c r="AG68" s="8">
        <f t="shared" ref="AG68:AG131" si="6">AE68/2000</f>
        <v>3.3000000000000002E-2</v>
      </c>
    </row>
    <row r="69" spans="14:33" x14ac:dyDescent="0.25">
      <c r="N69" s="7">
        <v>67</v>
      </c>
      <c r="O69" s="7">
        <f t="shared" ca="1" si="4"/>
        <v>0.54269348096873604</v>
      </c>
      <c r="P69" s="20">
        <f t="shared" ca="1" si="5"/>
        <v>603.02893529435073</v>
      </c>
      <c r="X69" s="12">
        <v>367.47102296732766</v>
      </c>
      <c r="AE69" s="8">
        <v>67</v>
      </c>
      <c r="AF69" s="12">
        <v>134416.79999999999</v>
      </c>
      <c r="AG69" s="8">
        <f t="shared" si="6"/>
        <v>3.3500000000000002E-2</v>
      </c>
    </row>
    <row r="70" spans="14:33" x14ac:dyDescent="0.25">
      <c r="N70" s="7">
        <v>68</v>
      </c>
      <c r="O70" s="7">
        <f t="shared" ca="1" si="4"/>
        <v>0.39025755590813294</v>
      </c>
      <c r="P70" s="20">
        <f t="shared" ca="1" si="5"/>
        <v>554.91803719311406</v>
      </c>
      <c r="X70" s="12">
        <v>827.15229166605775</v>
      </c>
      <c r="AE70" s="8">
        <v>68</v>
      </c>
      <c r="AF70" s="12">
        <v>134588.5</v>
      </c>
      <c r="AG70" s="8">
        <f t="shared" si="6"/>
        <v>3.4000000000000002E-2</v>
      </c>
    </row>
    <row r="71" spans="14:33" x14ac:dyDescent="0.25">
      <c r="N71" s="7">
        <v>69</v>
      </c>
      <c r="O71" s="7">
        <f t="shared" ca="1" si="4"/>
        <v>0.72036479903180695</v>
      </c>
      <c r="P71" s="20">
        <f t="shared" ca="1" si="5"/>
        <v>662.29163300462824</v>
      </c>
      <c r="X71" s="12">
        <v>590.58810376474287</v>
      </c>
      <c r="AE71" s="8">
        <v>69</v>
      </c>
      <c r="AF71" s="12">
        <v>134607.5</v>
      </c>
      <c r="AG71" s="8">
        <f t="shared" si="6"/>
        <v>3.4500000000000003E-2</v>
      </c>
    </row>
    <row r="72" spans="14:33" x14ac:dyDescent="0.25">
      <c r="N72" s="7">
        <v>70</v>
      </c>
      <c r="O72" s="7">
        <f t="shared" ca="1" si="4"/>
        <v>0.90438809489599759</v>
      </c>
      <c r="P72" s="20">
        <f t="shared" ca="1" si="5"/>
        <v>748.39430888261347</v>
      </c>
      <c r="X72" s="12">
        <v>506.35007536093127</v>
      </c>
      <c r="AE72" s="8">
        <v>70</v>
      </c>
      <c r="AF72" s="12">
        <v>134676.9</v>
      </c>
      <c r="AG72" s="8">
        <f t="shared" si="6"/>
        <v>3.5000000000000003E-2</v>
      </c>
    </row>
    <row r="73" spans="14:33" x14ac:dyDescent="0.25">
      <c r="N73" s="7">
        <v>71</v>
      </c>
      <c r="O73" s="7">
        <f t="shared" ca="1" si="4"/>
        <v>0.9299030574527507</v>
      </c>
      <c r="P73" s="20">
        <f t="shared" ca="1" si="5"/>
        <v>767.30913905748343</v>
      </c>
      <c r="X73" s="12">
        <v>536.0943688771581</v>
      </c>
      <c r="AE73" s="8">
        <v>71</v>
      </c>
      <c r="AF73" s="12">
        <v>134682.79999999999</v>
      </c>
      <c r="AG73" s="8">
        <f t="shared" si="6"/>
        <v>3.5499999999999997E-2</v>
      </c>
    </row>
    <row r="74" spans="14:33" x14ac:dyDescent="0.25">
      <c r="N74" s="7">
        <v>72</v>
      </c>
      <c r="O74" s="7">
        <f t="shared" ca="1" si="4"/>
        <v>0.68482261687945778</v>
      </c>
      <c r="P74" s="20">
        <f t="shared" ca="1" si="5"/>
        <v>649.6158727783635</v>
      </c>
      <c r="X74" s="12">
        <v>548.86362683810421</v>
      </c>
      <c r="AE74" s="8">
        <v>72</v>
      </c>
      <c r="AF74" s="12">
        <v>134816.5</v>
      </c>
      <c r="AG74" s="8">
        <f t="shared" si="6"/>
        <v>3.5999999999999997E-2</v>
      </c>
    </row>
    <row r="75" spans="14:33" x14ac:dyDescent="0.25">
      <c r="N75" s="7">
        <v>73</v>
      </c>
      <c r="O75" s="7">
        <f t="shared" ca="1" si="4"/>
        <v>0.80756646943252652</v>
      </c>
      <c r="P75" s="20">
        <f t="shared" ca="1" si="5"/>
        <v>697.00149882502546</v>
      </c>
      <c r="X75" s="12">
        <v>722.72724894995952</v>
      </c>
      <c r="AE75" s="8">
        <v>73</v>
      </c>
      <c r="AF75" s="12">
        <v>134860.29999999999</v>
      </c>
      <c r="AG75" s="8">
        <f t="shared" si="6"/>
        <v>3.6499999999999998E-2</v>
      </c>
    </row>
    <row r="76" spans="14:33" x14ac:dyDescent="0.25">
      <c r="N76" s="7">
        <v>74</v>
      </c>
      <c r="O76" s="7">
        <f t="shared" ca="1" si="4"/>
        <v>0.73436073086687881</v>
      </c>
      <c r="P76" s="20">
        <f t="shared" ca="1" si="5"/>
        <v>667.46915420290748</v>
      </c>
      <c r="X76" s="12">
        <v>614.80666239076174</v>
      </c>
      <c r="AE76" s="8">
        <v>74</v>
      </c>
      <c r="AF76" s="12">
        <v>134928.9</v>
      </c>
      <c r="AG76" s="8">
        <f t="shared" si="6"/>
        <v>3.6999999999999998E-2</v>
      </c>
    </row>
    <row r="77" spans="14:33" x14ac:dyDescent="0.25">
      <c r="N77" s="7">
        <v>75</v>
      </c>
      <c r="O77" s="7">
        <f t="shared" ca="1" si="4"/>
        <v>9.3423825653467407E-2</v>
      </c>
      <c r="P77" s="20">
        <f t="shared" ca="1" si="5"/>
        <v>431.485042917192</v>
      </c>
      <c r="X77" s="12">
        <v>518.78343955132868</v>
      </c>
      <c r="AE77" s="8">
        <v>75</v>
      </c>
      <c r="AF77" s="12">
        <v>135022.70000000001</v>
      </c>
      <c r="AG77" s="8">
        <f t="shared" si="6"/>
        <v>3.7499999999999999E-2</v>
      </c>
    </row>
    <row r="78" spans="14:33" x14ac:dyDescent="0.25">
      <c r="N78" s="7">
        <v>76</v>
      </c>
      <c r="O78" s="7">
        <f t="shared" ca="1" si="4"/>
        <v>0.81038268282587023</v>
      </c>
      <c r="P78" s="20">
        <f t="shared" ca="1" si="5"/>
        <v>698.24518557532951</v>
      </c>
      <c r="X78" s="12">
        <v>457.53894147913263</v>
      </c>
      <c r="AE78" s="8">
        <v>76</v>
      </c>
      <c r="AF78" s="12">
        <v>135055.70000000001</v>
      </c>
      <c r="AG78" s="8">
        <f t="shared" si="6"/>
        <v>3.7999999999999999E-2</v>
      </c>
    </row>
    <row r="79" spans="14:33" x14ac:dyDescent="0.25">
      <c r="N79" s="7">
        <v>77</v>
      </c>
      <c r="O79" s="7">
        <f t="shared" ca="1" si="4"/>
        <v>0.36645059136364055</v>
      </c>
      <c r="P79" s="20">
        <f t="shared" ca="1" si="5"/>
        <v>547.16561720766003</v>
      </c>
      <c r="X79" s="12">
        <v>838.32195556277975</v>
      </c>
      <c r="AE79" s="8">
        <v>77</v>
      </c>
      <c r="AF79" s="12">
        <v>135060.4</v>
      </c>
      <c r="AG79" s="8">
        <f t="shared" si="6"/>
        <v>3.85E-2</v>
      </c>
    </row>
    <row r="80" spans="14:33" x14ac:dyDescent="0.25">
      <c r="N80" s="7">
        <v>78</v>
      </c>
      <c r="O80" s="7">
        <f t="shared" ca="1" si="4"/>
        <v>0.89042177850708515</v>
      </c>
      <c r="P80" s="20">
        <f t="shared" ca="1" si="5"/>
        <v>739.43025450914467</v>
      </c>
      <c r="X80" s="12">
        <v>423.51269952925622</v>
      </c>
      <c r="AE80" s="8">
        <v>78</v>
      </c>
      <c r="AF80" s="12">
        <v>135077.29999999999</v>
      </c>
      <c r="AG80" s="8">
        <f t="shared" si="6"/>
        <v>3.9E-2</v>
      </c>
    </row>
    <row r="81" spans="14:33" x14ac:dyDescent="0.25">
      <c r="N81" s="7">
        <v>79</v>
      </c>
      <c r="O81" s="7">
        <f t="shared" ca="1" si="4"/>
        <v>0.42063956044077122</v>
      </c>
      <c r="P81" s="20">
        <f t="shared" ca="1" si="5"/>
        <v>564.65311048801243</v>
      </c>
      <c r="X81" s="12">
        <v>563.00405900001192</v>
      </c>
      <c r="AE81" s="8">
        <v>79</v>
      </c>
      <c r="AF81" s="12">
        <v>135129.9</v>
      </c>
      <c r="AG81" s="8">
        <f t="shared" si="6"/>
        <v>3.95E-2</v>
      </c>
    </row>
    <row r="82" spans="14:33" x14ac:dyDescent="0.25">
      <c r="N82" s="7">
        <v>80</v>
      </c>
      <c r="O82" s="7">
        <f t="shared" ca="1" si="4"/>
        <v>0.4077003333397109</v>
      </c>
      <c r="P82" s="20">
        <f t="shared" ca="1" si="5"/>
        <v>560.52549906565616</v>
      </c>
      <c r="X82" s="12">
        <v>611.37552381667342</v>
      </c>
      <c r="AE82" s="8">
        <v>80</v>
      </c>
      <c r="AF82" s="12">
        <v>135145.70000000001</v>
      </c>
      <c r="AG82" s="8">
        <f t="shared" si="6"/>
        <v>0.04</v>
      </c>
    </row>
    <row r="83" spans="14:33" x14ac:dyDescent="0.25">
      <c r="N83" s="7">
        <v>81</v>
      </c>
      <c r="O83" s="7">
        <f t="shared" ca="1" si="4"/>
        <v>0.79858979579757094</v>
      </c>
      <c r="P83" s="20">
        <f t="shared" ca="1" si="5"/>
        <v>693.10164143798477</v>
      </c>
      <c r="X83" s="12">
        <v>504.50213138483787</v>
      </c>
      <c r="AE83" s="8">
        <v>81</v>
      </c>
      <c r="AF83" s="12">
        <v>135158.70000000001</v>
      </c>
      <c r="AG83" s="8">
        <f t="shared" si="6"/>
        <v>4.0500000000000001E-2</v>
      </c>
    </row>
    <row r="84" spans="14:33" x14ac:dyDescent="0.25">
      <c r="N84" s="7">
        <v>82</v>
      </c>
      <c r="O84" s="7">
        <f t="shared" ca="1" si="4"/>
        <v>0.45320426658849333</v>
      </c>
      <c r="P84" s="20">
        <f t="shared" ca="1" si="5"/>
        <v>574.95101236019786</v>
      </c>
      <c r="X84" s="12">
        <v>549.83557669461607</v>
      </c>
      <c r="AE84" s="8">
        <v>82</v>
      </c>
      <c r="AF84" s="12">
        <v>135208.70000000001</v>
      </c>
      <c r="AG84" s="8">
        <f t="shared" si="6"/>
        <v>4.1000000000000002E-2</v>
      </c>
    </row>
    <row r="85" spans="14:33" x14ac:dyDescent="0.25">
      <c r="N85" s="7">
        <v>83</v>
      </c>
      <c r="O85" s="7">
        <f t="shared" ca="1" si="4"/>
        <v>0.46517991708000961</v>
      </c>
      <c r="P85" s="20">
        <f t="shared" ca="1" si="5"/>
        <v>578.71510662127616</v>
      </c>
      <c r="X85" s="12">
        <v>413.12537199824288</v>
      </c>
      <c r="AE85" s="8">
        <v>83</v>
      </c>
      <c r="AF85" s="12">
        <v>135241.4</v>
      </c>
      <c r="AG85" s="8">
        <f t="shared" si="6"/>
        <v>4.1500000000000002E-2</v>
      </c>
    </row>
    <row r="86" spans="14:33" x14ac:dyDescent="0.25">
      <c r="N86" s="7">
        <v>84</v>
      </c>
      <c r="O86" s="7">
        <f t="shared" ca="1" si="4"/>
        <v>0.2187996565834136</v>
      </c>
      <c r="P86" s="20">
        <f t="shared" ca="1" si="5"/>
        <v>494.21665583002704</v>
      </c>
      <c r="X86" s="12">
        <v>697.03550779572356</v>
      </c>
      <c r="AE86" s="8">
        <v>84</v>
      </c>
      <c r="AF86" s="12">
        <v>135261</v>
      </c>
      <c r="AG86" s="8">
        <f t="shared" si="6"/>
        <v>4.2000000000000003E-2</v>
      </c>
    </row>
    <row r="87" spans="14:33" x14ac:dyDescent="0.25">
      <c r="N87" s="7">
        <v>85</v>
      </c>
      <c r="O87" s="7">
        <f t="shared" ca="1" si="4"/>
        <v>0.47620291981188123</v>
      </c>
      <c r="P87" s="20">
        <f t="shared" ca="1" si="5"/>
        <v>582.17307803059794</v>
      </c>
      <c r="X87" s="12">
        <v>534.66937906556984</v>
      </c>
      <c r="AE87" s="8">
        <v>85</v>
      </c>
      <c r="AF87" s="12">
        <v>135321.1</v>
      </c>
      <c r="AG87" s="8">
        <f t="shared" si="6"/>
        <v>4.2500000000000003E-2</v>
      </c>
    </row>
    <row r="88" spans="14:33" x14ac:dyDescent="0.25">
      <c r="N88" s="7">
        <v>86</v>
      </c>
      <c r="O88" s="7">
        <f t="shared" ca="1" si="4"/>
        <v>0.95242385134756857</v>
      </c>
      <c r="P88" s="20">
        <f t="shared" ca="1" si="5"/>
        <v>788.4573060805817</v>
      </c>
      <c r="X88" s="12">
        <v>344.77587066306796</v>
      </c>
      <c r="AE88" s="8">
        <v>86</v>
      </c>
      <c r="AF88" s="12">
        <v>135351.70000000001</v>
      </c>
      <c r="AG88" s="8">
        <f t="shared" si="6"/>
        <v>4.2999999999999997E-2</v>
      </c>
    </row>
    <row r="89" spans="14:33" x14ac:dyDescent="0.25">
      <c r="N89" s="7">
        <v>87</v>
      </c>
      <c r="O89" s="7">
        <f t="shared" ca="1" si="4"/>
        <v>0.15359473979884164</v>
      </c>
      <c r="P89" s="20">
        <f t="shared" ca="1" si="5"/>
        <v>465.38578021254642</v>
      </c>
      <c r="X89" s="12">
        <v>562.50261799439386</v>
      </c>
      <c r="AE89" s="8">
        <v>87</v>
      </c>
      <c r="AF89" s="12">
        <v>135378.1</v>
      </c>
      <c r="AG89" s="8">
        <f t="shared" si="6"/>
        <v>4.3499999999999997E-2</v>
      </c>
    </row>
    <row r="90" spans="14:33" x14ac:dyDescent="0.25">
      <c r="N90" s="7">
        <v>88</v>
      </c>
      <c r="O90" s="7">
        <f t="shared" ca="1" si="4"/>
        <v>6.0099032667609187E-2</v>
      </c>
      <c r="P90" s="20">
        <f t="shared" ca="1" si="5"/>
        <v>406.08929933988048</v>
      </c>
      <c r="X90" s="12">
        <v>688.54176283693084</v>
      </c>
      <c r="AE90" s="8">
        <v>88</v>
      </c>
      <c r="AF90" s="12">
        <v>135584.70000000001</v>
      </c>
      <c r="AG90" s="8">
        <f t="shared" si="6"/>
        <v>4.3999999999999997E-2</v>
      </c>
    </row>
    <row r="91" spans="14:33" x14ac:dyDescent="0.25">
      <c r="N91" s="7">
        <v>89</v>
      </c>
      <c r="O91" s="7">
        <f t="shared" ca="1" si="4"/>
        <v>0.87104603992118745</v>
      </c>
      <c r="P91" s="20">
        <f t="shared" ca="1" si="5"/>
        <v>728.12463817145908</v>
      </c>
      <c r="X91" s="12">
        <v>744.96277045544116</v>
      </c>
      <c r="AE91" s="8">
        <v>89</v>
      </c>
      <c r="AF91" s="12">
        <v>135600</v>
      </c>
      <c r="AG91" s="8">
        <f t="shared" si="6"/>
        <v>4.4499999999999998E-2</v>
      </c>
    </row>
    <row r="92" spans="14:33" x14ac:dyDescent="0.25">
      <c r="N92" s="7">
        <v>90</v>
      </c>
      <c r="O92" s="7">
        <f t="shared" ca="1" si="4"/>
        <v>0.10466321668458778</v>
      </c>
      <c r="P92" s="20">
        <f t="shared" ca="1" si="5"/>
        <v>438.67490850685999</v>
      </c>
      <c r="X92" s="12">
        <v>419.0491458295013</v>
      </c>
      <c r="AE92" s="8">
        <v>90</v>
      </c>
      <c r="AF92" s="12">
        <v>135677.20000000001</v>
      </c>
      <c r="AG92" s="8">
        <f t="shared" si="6"/>
        <v>4.4999999999999998E-2</v>
      </c>
    </row>
    <row r="93" spans="14:33" x14ac:dyDescent="0.25">
      <c r="N93" s="7">
        <v>91</v>
      </c>
      <c r="O93" s="7">
        <f t="shared" ca="1" si="4"/>
        <v>0.35156594801323127</v>
      </c>
      <c r="P93" s="20">
        <f t="shared" ca="1" si="5"/>
        <v>542.24813023834486</v>
      </c>
      <c r="X93" s="12">
        <v>770.68450371022561</v>
      </c>
      <c r="AE93" s="8">
        <v>91</v>
      </c>
      <c r="AF93" s="12">
        <v>135957.5</v>
      </c>
      <c r="AG93" s="8">
        <f t="shared" si="6"/>
        <v>4.5499999999999999E-2</v>
      </c>
    </row>
    <row r="94" spans="14:33" x14ac:dyDescent="0.25">
      <c r="N94" s="7">
        <v>92</v>
      </c>
      <c r="O94" s="7">
        <f t="shared" ca="1" si="4"/>
        <v>0.62584850409274195</v>
      </c>
      <c r="P94" s="20">
        <f t="shared" ca="1" si="5"/>
        <v>629.70096770958696</v>
      </c>
      <c r="X94" s="12">
        <v>739.99296591154564</v>
      </c>
      <c r="AE94" s="8">
        <v>92</v>
      </c>
      <c r="AF94" s="12">
        <v>136024.70000000001</v>
      </c>
      <c r="AG94" s="8">
        <f t="shared" si="6"/>
        <v>4.5999999999999999E-2</v>
      </c>
    </row>
    <row r="95" spans="14:33" x14ac:dyDescent="0.25">
      <c r="N95" s="7">
        <v>93</v>
      </c>
      <c r="O95" s="7">
        <f t="shared" ca="1" si="4"/>
        <v>0.54418650624401343</v>
      </c>
      <c r="P95" s="20">
        <f t="shared" ca="1" si="5"/>
        <v>603.49951552533162</v>
      </c>
      <c r="X95" s="12">
        <v>616.01522778791889</v>
      </c>
      <c r="AE95" s="8">
        <v>93</v>
      </c>
      <c r="AF95" s="12">
        <v>136196.9</v>
      </c>
      <c r="AG95" s="8">
        <f t="shared" si="6"/>
        <v>4.65E-2</v>
      </c>
    </row>
    <row r="96" spans="14:33" x14ac:dyDescent="0.25">
      <c r="N96" s="7">
        <v>94</v>
      </c>
      <c r="O96" s="7">
        <f t="shared" ca="1" si="4"/>
        <v>7.9892488706862608E-2</v>
      </c>
      <c r="P96" s="20">
        <f t="shared" ca="1" si="5"/>
        <v>422.04436172180931</v>
      </c>
      <c r="X96" s="12">
        <v>650.07341866232423</v>
      </c>
      <c r="AE96" s="8">
        <v>94</v>
      </c>
      <c r="AF96" s="12">
        <v>136242.9</v>
      </c>
      <c r="AG96" s="8">
        <f t="shared" si="6"/>
        <v>4.7E-2</v>
      </c>
    </row>
    <row r="97" spans="14:33" x14ac:dyDescent="0.25">
      <c r="N97" s="7">
        <v>95</v>
      </c>
      <c r="O97" s="7">
        <f t="shared" ca="1" si="4"/>
        <v>6.7018046141798182E-2</v>
      </c>
      <c r="P97" s="20">
        <f t="shared" ca="1" si="5"/>
        <v>412.02224320975432</v>
      </c>
      <c r="X97" s="12">
        <v>321.17095391272477</v>
      </c>
      <c r="AE97" s="8">
        <v>95</v>
      </c>
      <c r="AF97" s="12">
        <v>136263.6</v>
      </c>
      <c r="AG97" s="8">
        <f t="shared" si="6"/>
        <v>4.7500000000000001E-2</v>
      </c>
    </row>
    <row r="98" spans="14:33" x14ac:dyDescent="0.25">
      <c r="N98" s="7">
        <v>96</v>
      </c>
      <c r="O98" s="7">
        <f t="shared" ca="1" si="4"/>
        <v>4.4124597835604185E-3</v>
      </c>
      <c r="P98" s="20">
        <f t="shared" ca="1" si="5"/>
        <v>305.72709914341362</v>
      </c>
      <c r="X98" s="12">
        <v>693.22635203916275</v>
      </c>
      <c r="AE98" s="8">
        <v>96</v>
      </c>
      <c r="AF98" s="12">
        <v>136359.29999999999</v>
      </c>
      <c r="AG98" s="8">
        <f t="shared" si="6"/>
        <v>4.8000000000000001E-2</v>
      </c>
    </row>
    <row r="99" spans="14:33" x14ac:dyDescent="0.25">
      <c r="N99" s="7">
        <v>97</v>
      </c>
      <c r="O99" s="7">
        <f t="shared" ca="1" si="4"/>
        <v>0.60131326683914343</v>
      </c>
      <c r="P99" s="20">
        <f t="shared" ca="1" si="5"/>
        <v>621.70607413143068</v>
      </c>
      <c r="X99" s="12">
        <v>585.00095277418643</v>
      </c>
      <c r="AE99" s="8">
        <v>97</v>
      </c>
      <c r="AF99" s="12">
        <v>136474.20000000001</v>
      </c>
      <c r="AG99" s="8">
        <f t="shared" si="6"/>
        <v>4.8500000000000001E-2</v>
      </c>
    </row>
    <row r="100" spans="14:33" x14ac:dyDescent="0.25">
      <c r="N100" s="7">
        <v>98</v>
      </c>
      <c r="O100" s="7">
        <f t="shared" ca="1" si="4"/>
        <v>0.19954881167689131</v>
      </c>
      <c r="P100" s="20">
        <f t="shared" ca="1" si="5"/>
        <v>486.24783889869678</v>
      </c>
      <c r="X100" s="12">
        <v>625.07761080250339</v>
      </c>
      <c r="AE100" s="8">
        <v>98</v>
      </c>
      <c r="AF100" s="12">
        <v>136535.9</v>
      </c>
      <c r="AG100" s="8">
        <f t="shared" si="6"/>
        <v>4.9000000000000002E-2</v>
      </c>
    </row>
    <row r="101" spans="14:33" x14ac:dyDescent="0.25">
      <c r="N101" s="7">
        <v>99</v>
      </c>
      <c r="O101" s="7">
        <f t="shared" ca="1" si="4"/>
        <v>0.76671539544410627</v>
      </c>
      <c r="P101" s="20">
        <f t="shared" ca="1" si="5"/>
        <v>679.94344864059087</v>
      </c>
      <c r="X101" s="12">
        <v>620.8404596274728</v>
      </c>
      <c r="AE101" s="8">
        <v>99</v>
      </c>
      <c r="AF101" s="12">
        <v>136565.9</v>
      </c>
      <c r="AG101" s="8">
        <f t="shared" si="6"/>
        <v>4.9500000000000002E-2</v>
      </c>
    </row>
    <row r="102" spans="14:33" x14ac:dyDescent="0.25">
      <c r="N102" s="7">
        <v>100</v>
      </c>
      <c r="O102" s="7">
        <f t="shared" ca="1" si="4"/>
        <v>0.31533834220699375</v>
      </c>
      <c r="P102" s="20">
        <f t="shared" ca="1" si="5"/>
        <v>529.99236221751676</v>
      </c>
      <c r="X102" s="12">
        <v>693.05463593875902</v>
      </c>
      <c r="AE102" s="8">
        <v>100</v>
      </c>
      <c r="AF102" s="12">
        <v>136578</v>
      </c>
      <c r="AG102" s="8">
        <f t="shared" si="6"/>
        <v>0.05</v>
      </c>
    </row>
    <row r="103" spans="14:33" x14ac:dyDescent="0.25">
      <c r="N103" s="7">
        <v>101</v>
      </c>
      <c r="O103" s="7">
        <f t="shared" ca="1" si="4"/>
        <v>0.66302803559553092</v>
      </c>
      <c r="P103" s="20">
        <f t="shared" ca="1" si="5"/>
        <v>642.11887314625733</v>
      </c>
      <c r="X103" s="12">
        <v>780.58729380521527</v>
      </c>
      <c r="AE103" s="8">
        <v>101</v>
      </c>
      <c r="AF103" s="12">
        <v>136607.70000000001</v>
      </c>
      <c r="AG103" s="8">
        <f t="shared" si="6"/>
        <v>5.0500000000000003E-2</v>
      </c>
    </row>
    <row r="104" spans="14:33" x14ac:dyDescent="0.25">
      <c r="N104" s="7">
        <v>102</v>
      </c>
      <c r="O104" s="7">
        <f t="shared" ca="1" si="4"/>
        <v>0.77176511958941674</v>
      </c>
      <c r="P104" s="20">
        <f t="shared" ca="1" si="5"/>
        <v>681.96404516029168</v>
      </c>
      <c r="X104" s="12">
        <v>696.46960115601985</v>
      </c>
      <c r="AE104" s="8">
        <v>102</v>
      </c>
      <c r="AF104" s="12">
        <v>136649.9</v>
      </c>
      <c r="AG104" s="8">
        <f t="shared" si="6"/>
        <v>5.0999999999999997E-2</v>
      </c>
    </row>
    <row r="105" spans="14:33" x14ac:dyDescent="0.25">
      <c r="N105" s="7">
        <v>103</v>
      </c>
      <c r="O105" s="7">
        <f t="shared" ca="1" si="4"/>
        <v>0.5072355861648612</v>
      </c>
      <c r="P105" s="20">
        <f t="shared" ca="1" si="5"/>
        <v>591.89420013943618</v>
      </c>
      <c r="X105" s="12">
        <v>501.78354909152938</v>
      </c>
      <c r="AE105" s="8">
        <v>103</v>
      </c>
      <c r="AF105" s="12">
        <v>136805.4</v>
      </c>
      <c r="AG105" s="8">
        <f t="shared" si="6"/>
        <v>5.1499999999999997E-2</v>
      </c>
    </row>
    <row r="106" spans="14:33" x14ac:dyDescent="0.25">
      <c r="N106" s="7">
        <v>104</v>
      </c>
      <c r="O106" s="7">
        <f t="shared" ca="1" si="4"/>
        <v>0.18937056508126338</v>
      </c>
      <c r="P106" s="20">
        <f t="shared" ca="1" si="5"/>
        <v>481.87341510252134</v>
      </c>
      <c r="X106" s="12">
        <v>626.89801624358279</v>
      </c>
      <c r="AE106" s="8">
        <v>104</v>
      </c>
      <c r="AF106" s="12">
        <v>136823.29999999999</v>
      </c>
      <c r="AG106" s="8">
        <f t="shared" si="6"/>
        <v>5.1999999999999998E-2</v>
      </c>
    </row>
    <row r="107" spans="14:33" x14ac:dyDescent="0.25">
      <c r="N107" s="7">
        <v>105</v>
      </c>
      <c r="O107" s="7">
        <f t="shared" ca="1" si="4"/>
        <v>0.78711124748865791</v>
      </c>
      <c r="P107" s="20">
        <f t="shared" ca="1" si="5"/>
        <v>688.24717483082622</v>
      </c>
      <c r="X107" s="12">
        <v>578.38795425724197</v>
      </c>
      <c r="AE107" s="8">
        <v>105</v>
      </c>
      <c r="AF107" s="12">
        <v>136837.20000000001</v>
      </c>
      <c r="AG107" s="8">
        <f t="shared" si="6"/>
        <v>5.2499999999999998E-2</v>
      </c>
    </row>
    <row r="108" spans="14:33" x14ac:dyDescent="0.25">
      <c r="N108" s="7">
        <v>106</v>
      </c>
      <c r="O108" s="7">
        <f t="shared" ca="1" si="4"/>
        <v>0.98214886575264759</v>
      </c>
      <c r="P108" s="20">
        <f t="shared" ca="1" si="5"/>
        <v>832.75706057918069</v>
      </c>
      <c r="X108" s="12">
        <v>591.68201668562222</v>
      </c>
      <c r="AE108" s="8">
        <v>106</v>
      </c>
      <c r="AF108" s="12">
        <v>136875.5</v>
      </c>
      <c r="AG108" s="8">
        <f t="shared" si="6"/>
        <v>5.2999999999999999E-2</v>
      </c>
    </row>
    <row r="109" spans="14:33" x14ac:dyDescent="0.25">
      <c r="N109" s="7">
        <v>107</v>
      </c>
      <c r="O109" s="7">
        <f t="shared" ca="1" si="4"/>
        <v>0.91228437308160992</v>
      </c>
      <c r="P109" s="20">
        <f t="shared" ca="1" si="5"/>
        <v>753.84496309890733</v>
      </c>
      <c r="X109" s="12">
        <v>780.74329600212297</v>
      </c>
      <c r="AE109" s="8">
        <v>107</v>
      </c>
      <c r="AF109" s="12">
        <v>136933.79999999999</v>
      </c>
      <c r="AG109" s="8">
        <f t="shared" si="6"/>
        <v>5.3499999999999999E-2</v>
      </c>
    </row>
    <row r="110" spans="14:33" x14ac:dyDescent="0.25">
      <c r="N110" s="7">
        <v>108</v>
      </c>
      <c r="O110" s="7">
        <f t="shared" ca="1" si="4"/>
        <v>0.53473806158536497</v>
      </c>
      <c r="P110" s="20">
        <f t="shared" ca="1" si="5"/>
        <v>600.52446686640133</v>
      </c>
      <c r="X110" s="12">
        <v>632.96089625940067</v>
      </c>
      <c r="AE110" s="8">
        <v>108</v>
      </c>
      <c r="AF110" s="12">
        <v>136971.4</v>
      </c>
      <c r="AG110" s="8">
        <f t="shared" si="6"/>
        <v>5.3999999999999999E-2</v>
      </c>
    </row>
    <row r="111" spans="14:33" x14ac:dyDescent="0.25">
      <c r="N111" s="7">
        <v>109</v>
      </c>
      <c r="O111" s="7">
        <f t="shared" ca="1" si="4"/>
        <v>0.12926196639702492</v>
      </c>
      <c r="P111" s="20">
        <f t="shared" ca="1" si="5"/>
        <v>452.87207611943006</v>
      </c>
      <c r="X111" s="12">
        <v>610.5797507378295</v>
      </c>
      <c r="AE111" s="8">
        <v>109</v>
      </c>
      <c r="AF111" s="12">
        <v>137012.29999999999</v>
      </c>
      <c r="AG111" s="8">
        <f t="shared" si="6"/>
        <v>5.45E-2</v>
      </c>
    </row>
    <row r="112" spans="14:33" x14ac:dyDescent="0.25">
      <c r="N112" s="7">
        <v>110</v>
      </c>
      <c r="O112" s="7">
        <f t="shared" ca="1" si="4"/>
        <v>0.74379536852669459</v>
      </c>
      <c r="P112" s="20">
        <f t="shared" ca="1" si="5"/>
        <v>671.02893779518558</v>
      </c>
      <c r="X112" s="12">
        <v>461.2039942243992</v>
      </c>
      <c r="AE112" s="8">
        <v>110</v>
      </c>
      <c r="AF112" s="12">
        <v>137012.9</v>
      </c>
      <c r="AG112" s="8">
        <f t="shared" si="6"/>
        <v>5.5E-2</v>
      </c>
    </row>
    <row r="113" spans="14:33" x14ac:dyDescent="0.25">
      <c r="N113" s="7">
        <v>111</v>
      </c>
      <c r="O113" s="7">
        <f t="shared" ca="1" si="4"/>
        <v>0.2495474861918161</v>
      </c>
      <c r="P113" s="20">
        <f t="shared" ca="1" si="5"/>
        <v>506.25902235007237</v>
      </c>
      <c r="X113" s="12">
        <v>352.98546938663299</v>
      </c>
      <c r="AE113" s="8">
        <v>111</v>
      </c>
      <c r="AF113" s="12">
        <v>137251.1</v>
      </c>
      <c r="AG113" s="8">
        <f t="shared" si="6"/>
        <v>5.5500000000000001E-2</v>
      </c>
    </row>
    <row r="114" spans="14:33" x14ac:dyDescent="0.25">
      <c r="N114" s="7">
        <v>112</v>
      </c>
      <c r="O114" s="7">
        <f t="shared" ca="1" si="4"/>
        <v>0.3301524972953892</v>
      </c>
      <c r="P114" s="20">
        <f t="shared" ca="1" si="5"/>
        <v>535.05865335740373</v>
      </c>
      <c r="X114" s="12">
        <v>604.73114368032486</v>
      </c>
      <c r="AE114" s="8">
        <v>112</v>
      </c>
      <c r="AF114" s="12">
        <v>137255</v>
      </c>
      <c r="AG114" s="8">
        <f t="shared" si="6"/>
        <v>5.6000000000000001E-2</v>
      </c>
    </row>
    <row r="115" spans="14:33" x14ac:dyDescent="0.25">
      <c r="N115" s="7">
        <v>113</v>
      </c>
      <c r="O115" s="7">
        <f t="shared" ca="1" si="4"/>
        <v>0.71021062269630864</v>
      </c>
      <c r="P115" s="20">
        <f t="shared" ca="1" si="5"/>
        <v>658.60564805321258</v>
      </c>
      <c r="X115" s="12">
        <v>703.72612553833847</v>
      </c>
      <c r="AE115" s="8">
        <v>113</v>
      </c>
      <c r="AF115" s="12">
        <v>137277.79999999999</v>
      </c>
      <c r="AG115" s="8">
        <f t="shared" si="6"/>
        <v>5.6500000000000002E-2</v>
      </c>
    </row>
    <row r="116" spans="14:33" x14ac:dyDescent="0.25">
      <c r="N116" s="7">
        <v>114</v>
      </c>
      <c r="O116" s="7">
        <f t="shared" ca="1" si="4"/>
        <v>0.60282485134260633</v>
      </c>
      <c r="P116" s="20">
        <f t="shared" ca="1" si="5"/>
        <v>622.19487083815193</v>
      </c>
      <c r="X116" s="12">
        <v>769.39781333769588</v>
      </c>
      <c r="AE116" s="8">
        <v>114</v>
      </c>
      <c r="AF116" s="12">
        <v>137331.29999999999</v>
      </c>
      <c r="AG116" s="8">
        <f t="shared" si="6"/>
        <v>5.7000000000000002E-2</v>
      </c>
    </row>
    <row r="117" spans="14:33" x14ac:dyDescent="0.25">
      <c r="N117" s="7">
        <v>115</v>
      </c>
      <c r="O117" s="7">
        <f t="shared" ca="1" si="4"/>
        <v>0.75192161194956697</v>
      </c>
      <c r="P117" s="20">
        <f t="shared" ca="1" si="5"/>
        <v>674.14415361067597</v>
      </c>
      <c r="X117" s="12">
        <v>689.61783121913618</v>
      </c>
      <c r="AE117" s="8">
        <v>115</v>
      </c>
      <c r="AF117" s="12">
        <v>137366.1</v>
      </c>
      <c r="AG117" s="8">
        <f t="shared" si="6"/>
        <v>5.7500000000000002E-2</v>
      </c>
    </row>
    <row r="118" spans="14:33" x14ac:dyDescent="0.25">
      <c r="N118" s="7">
        <v>116</v>
      </c>
      <c r="O118" s="7">
        <f t="shared" ca="1" si="4"/>
        <v>0.20726117271159539</v>
      </c>
      <c r="P118" s="20">
        <f t="shared" ca="1" si="5"/>
        <v>489.48545783208158</v>
      </c>
      <c r="X118" s="12">
        <v>788.81953797270694</v>
      </c>
      <c r="AE118" s="8">
        <v>116</v>
      </c>
      <c r="AF118" s="12">
        <v>137437.5</v>
      </c>
      <c r="AG118" s="8">
        <f t="shared" si="6"/>
        <v>5.8000000000000003E-2</v>
      </c>
    </row>
    <row r="119" spans="14:33" x14ac:dyDescent="0.25">
      <c r="N119" s="7">
        <v>117</v>
      </c>
      <c r="O119" s="7">
        <f t="shared" ca="1" si="4"/>
        <v>0.6206174792567396</v>
      </c>
      <c r="P119" s="20">
        <f t="shared" ca="1" si="5"/>
        <v>627.98483711137885</v>
      </c>
      <c r="X119" s="12">
        <v>628.96482585906688</v>
      </c>
      <c r="AE119" s="8">
        <v>117</v>
      </c>
      <c r="AF119" s="12">
        <v>137510.79999999999</v>
      </c>
      <c r="AG119" s="8">
        <f t="shared" si="6"/>
        <v>5.8500000000000003E-2</v>
      </c>
    </row>
    <row r="120" spans="14:33" x14ac:dyDescent="0.25">
      <c r="N120" s="7">
        <v>118</v>
      </c>
      <c r="O120" s="7">
        <f t="shared" ca="1" si="4"/>
        <v>0.7089703383104905</v>
      </c>
      <c r="P120" s="20">
        <f t="shared" ca="1" si="5"/>
        <v>658.15920039860669</v>
      </c>
      <c r="X120" s="12">
        <v>761.81946897778107</v>
      </c>
      <c r="AE120" s="8">
        <v>118</v>
      </c>
      <c r="AF120" s="12">
        <v>137524.6</v>
      </c>
      <c r="AG120" s="8">
        <f t="shared" si="6"/>
        <v>5.8999999999999997E-2</v>
      </c>
    </row>
    <row r="121" spans="14:33" x14ac:dyDescent="0.25">
      <c r="N121" s="7">
        <v>119</v>
      </c>
      <c r="O121" s="7">
        <f t="shared" ca="1" si="4"/>
        <v>0.52799043384850863</v>
      </c>
      <c r="P121" s="20">
        <f t="shared" ca="1" si="5"/>
        <v>598.40366490220231</v>
      </c>
      <c r="X121" s="12">
        <v>671.6634872904516</v>
      </c>
      <c r="AE121" s="8">
        <v>119</v>
      </c>
      <c r="AF121" s="12">
        <v>137536.6</v>
      </c>
      <c r="AG121" s="8">
        <f t="shared" si="6"/>
        <v>5.9499999999999997E-2</v>
      </c>
    </row>
    <row r="122" spans="14:33" x14ac:dyDescent="0.25">
      <c r="N122" s="7">
        <v>120</v>
      </c>
      <c r="O122" s="7">
        <f t="shared" ca="1" si="4"/>
        <v>0.11241961198655992</v>
      </c>
      <c r="P122" s="20">
        <f t="shared" ca="1" si="5"/>
        <v>443.35577321430554</v>
      </c>
      <c r="X122" s="12">
        <v>521.39664341473781</v>
      </c>
      <c r="AE122" s="8">
        <v>120</v>
      </c>
      <c r="AF122" s="12">
        <v>137537</v>
      </c>
      <c r="AG122" s="8">
        <f t="shared" si="6"/>
        <v>0.06</v>
      </c>
    </row>
    <row r="123" spans="14:33" x14ac:dyDescent="0.25">
      <c r="N123" s="7">
        <v>121</v>
      </c>
      <c r="O123" s="7">
        <f t="shared" ca="1" si="4"/>
        <v>0.35443024220459696</v>
      </c>
      <c r="P123" s="20">
        <f t="shared" ca="1" si="5"/>
        <v>543.19913820756801</v>
      </c>
      <c r="X123" s="12">
        <v>621.70084439213167</v>
      </c>
      <c r="AE123" s="8">
        <v>121</v>
      </c>
      <c r="AF123" s="12">
        <v>137584.70000000001</v>
      </c>
      <c r="AG123" s="8">
        <f t="shared" si="6"/>
        <v>6.0499999999999998E-2</v>
      </c>
    </row>
    <row r="124" spans="14:33" x14ac:dyDescent="0.25">
      <c r="N124" s="7">
        <v>122</v>
      </c>
      <c r="O124" s="7">
        <f t="shared" ca="1" si="4"/>
        <v>0.94679841926777775</v>
      </c>
      <c r="P124" s="20">
        <f t="shared" ca="1" si="5"/>
        <v>782.60982579683957</v>
      </c>
      <c r="X124" s="12">
        <v>398.98066859249138</v>
      </c>
      <c r="AE124" s="8">
        <v>122</v>
      </c>
      <c r="AF124" s="12">
        <v>137614.79999999999</v>
      </c>
      <c r="AG124" s="8">
        <f t="shared" si="6"/>
        <v>6.0999999999999999E-2</v>
      </c>
    </row>
    <row r="125" spans="14:33" x14ac:dyDescent="0.25">
      <c r="N125" s="7">
        <v>123</v>
      </c>
      <c r="O125" s="7">
        <f t="shared" ca="1" si="4"/>
        <v>0.80462254227985186</v>
      </c>
      <c r="P125" s="20">
        <f t="shared" ca="1" si="5"/>
        <v>695.71193467611727</v>
      </c>
      <c r="X125" s="12">
        <v>607.99110906269175</v>
      </c>
      <c r="AE125" s="8">
        <v>123</v>
      </c>
      <c r="AF125" s="12">
        <v>137651.9</v>
      </c>
      <c r="AG125" s="8">
        <f t="shared" si="6"/>
        <v>6.1499999999999999E-2</v>
      </c>
    </row>
    <row r="126" spans="14:33" x14ac:dyDescent="0.25">
      <c r="N126" s="7">
        <v>124</v>
      </c>
      <c r="O126" s="7">
        <f t="shared" ca="1" si="4"/>
        <v>0.8357620039372321</v>
      </c>
      <c r="P126" s="20">
        <f t="shared" ca="1" si="5"/>
        <v>709.94929721414223</v>
      </c>
      <c r="X126" s="12">
        <v>618.33139940967476</v>
      </c>
      <c r="AE126" s="8">
        <v>124</v>
      </c>
      <c r="AF126" s="12">
        <v>137660.70000000001</v>
      </c>
      <c r="AG126" s="8">
        <f t="shared" si="6"/>
        <v>6.2E-2</v>
      </c>
    </row>
    <row r="127" spans="14:33" x14ac:dyDescent="0.25">
      <c r="N127" s="7">
        <v>125</v>
      </c>
      <c r="O127" s="7">
        <f t="shared" ca="1" si="4"/>
        <v>0.84648531037560504</v>
      </c>
      <c r="P127" s="20">
        <f t="shared" ca="1" si="5"/>
        <v>715.20446774750746</v>
      </c>
      <c r="X127" s="12">
        <v>717.65990995109348</v>
      </c>
      <c r="AE127" s="8">
        <v>125</v>
      </c>
      <c r="AF127" s="12">
        <v>137672.29999999999</v>
      </c>
      <c r="AG127" s="8">
        <f t="shared" si="6"/>
        <v>6.25E-2</v>
      </c>
    </row>
    <row r="128" spans="14:33" x14ac:dyDescent="0.25">
      <c r="N128" s="7">
        <v>126</v>
      </c>
      <c r="O128" s="7">
        <f t="shared" ca="1" si="4"/>
        <v>0.36966150332795089</v>
      </c>
      <c r="P128" s="20">
        <f t="shared" ca="1" si="5"/>
        <v>548.21882148665964</v>
      </c>
      <c r="X128" s="12">
        <v>544.52851350448964</v>
      </c>
      <c r="AE128" s="8">
        <v>126</v>
      </c>
      <c r="AF128" s="12">
        <v>137969.9</v>
      </c>
      <c r="AG128" s="8">
        <f t="shared" si="6"/>
        <v>6.3E-2</v>
      </c>
    </row>
    <row r="129" spans="14:33" x14ac:dyDescent="0.25">
      <c r="N129" s="7">
        <v>127</v>
      </c>
      <c r="O129" s="7">
        <f t="shared" ca="1" si="4"/>
        <v>0.48085902088481902</v>
      </c>
      <c r="P129" s="20">
        <f t="shared" ca="1" si="5"/>
        <v>583.63238244015372</v>
      </c>
      <c r="X129" s="12">
        <v>584.8314999156471</v>
      </c>
      <c r="AE129" s="8">
        <v>127</v>
      </c>
      <c r="AF129" s="12">
        <v>138065.70000000001</v>
      </c>
      <c r="AG129" s="8">
        <f t="shared" si="6"/>
        <v>6.3500000000000001E-2</v>
      </c>
    </row>
    <row r="130" spans="14:33" x14ac:dyDescent="0.25">
      <c r="N130" s="7">
        <v>128</v>
      </c>
      <c r="O130" s="7">
        <f t="shared" ca="1" si="4"/>
        <v>0.93067877704699054</v>
      </c>
      <c r="P130" s="20">
        <f t="shared" ca="1" si="5"/>
        <v>767.95220401849019</v>
      </c>
      <c r="X130" s="12">
        <v>528.49895763298105</v>
      </c>
      <c r="AE130" s="8">
        <v>128</v>
      </c>
      <c r="AF130" s="12">
        <v>138196.20000000001</v>
      </c>
      <c r="AG130" s="8">
        <f t="shared" si="6"/>
        <v>6.4000000000000001E-2</v>
      </c>
    </row>
    <row r="131" spans="14:33" x14ac:dyDescent="0.25">
      <c r="N131" s="7">
        <v>129</v>
      </c>
      <c r="O131" s="7">
        <f t="shared" ca="1" si="4"/>
        <v>0.37900981301573489</v>
      </c>
      <c r="P131" s="20">
        <f t="shared" ca="1" si="5"/>
        <v>551.27111001079857</v>
      </c>
      <c r="X131" s="12">
        <v>509.83759412039956</v>
      </c>
      <c r="AE131" s="8">
        <v>129</v>
      </c>
      <c r="AF131" s="12">
        <v>138220.9</v>
      </c>
      <c r="AG131" s="8">
        <f t="shared" si="6"/>
        <v>6.4500000000000002E-2</v>
      </c>
    </row>
    <row r="132" spans="14:33" x14ac:dyDescent="0.25">
      <c r="N132" s="7">
        <v>130</v>
      </c>
      <c r="O132" s="7">
        <f t="shared" ref="O132:O195" ca="1" si="7">RAND()</f>
        <v>0.89203579939706135</v>
      </c>
      <c r="P132" s="20">
        <f t="shared" ref="P132:P195" ca="1" si="8">(($L$4*(EXP((_xlfn.NORM.S.INV(O132)-$L$5)/$L$6)))/(1+EXP((_xlfn.NORM.S.INV(O132)-$L$5)/$L$6)))+$L$3</f>
        <v>740.42719413702594</v>
      </c>
      <c r="X132" s="12">
        <v>640.5447329835032</v>
      </c>
      <c r="AE132" s="8">
        <v>130</v>
      </c>
      <c r="AF132" s="12">
        <v>138221.79999999999</v>
      </c>
      <c r="AG132" s="8">
        <f t="shared" ref="AG132:AG195" si="9">AE132/2000</f>
        <v>6.5000000000000002E-2</v>
      </c>
    </row>
    <row r="133" spans="14:33" x14ac:dyDescent="0.25">
      <c r="N133" s="7">
        <v>131</v>
      </c>
      <c r="O133" s="7">
        <f t="shared" ca="1" si="7"/>
        <v>0.1514887899536661</v>
      </c>
      <c r="P133" s="20">
        <f t="shared" ca="1" si="8"/>
        <v>464.35083713627705</v>
      </c>
      <c r="X133" s="12">
        <v>542.32401582566638</v>
      </c>
      <c r="AE133" s="8">
        <v>131</v>
      </c>
      <c r="AF133" s="12">
        <v>138282.20000000001</v>
      </c>
      <c r="AG133" s="8">
        <f t="shared" si="9"/>
        <v>6.5500000000000003E-2</v>
      </c>
    </row>
    <row r="134" spans="14:33" x14ac:dyDescent="0.25">
      <c r="N134" s="7">
        <v>132</v>
      </c>
      <c r="O134" s="7">
        <f t="shared" ca="1" si="7"/>
        <v>0.91950179782237784</v>
      </c>
      <c r="P134" s="20">
        <f t="shared" ca="1" si="8"/>
        <v>759.11865952242044</v>
      </c>
      <c r="X134" s="12">
        <v>617.36323570315301</v>
      </c>
      <c r="AE134" s="8">
        <v>132</v>
      </c>
      <c r="AF134" s="12">
        <v>138339.4</v>
      </c>
      <c r="AG134" s="8">
        <f t="shared" si="9"/>
        <v>6.6000000000000003E-2</v>
      </c>
    </row>
    <row r="135" spans="14:33" x14ac:dyDescent="0.25">
      <c r="N135" s="7">
        <v>133</v>
      </c>
      <c r="O135" s="7">
        <f t="shared" ca="1" si="7"/>
        <v>0.11421422535207804</v>
      </c>
      <c r="P135" s="20">
        <f t="shared" ca="1" si="8"/>
        <v>444.40984042856775</v>
      </c>
      <c r="X135" s="12">
        <v>465.99794334569668</v>
      </c>
      <c r="AE135" s="8">
        <v>133</v>
      </c>
      <c r="AF135" s="12">
        <v>138390</v>
      </c>
      <c r="AG135" s="8">
        <f t="shared" si="9"/>
        <v>6.6500000000000004E-2</v>
      </c>
    </row>
    <row r="136" spans="14:33" x14ac:dyDescent="0.25">
      <c r="N136" s="7">
        <v>134</v>
      </c>
      <c r="O136" s="7">
        <f t="shared" ca="1" si="7"/>
        <v>0.33576252769341075</v>
      </c>
      <c r="P136" s="20">
        <f t="shared" ca="1" si="8"/>
        <v>536.9565733761483</v>
      </c>
      <c r="X136" s="12">
        <v>638.10936370031857</v>
      </c>
      <c r="AE136" s="8">
        <v>134</v>
      </c>
      <c r="AF136" s="12">
        <v>138398.6</v>
      </c>
      <c r="AG136" s="8">
        <f t="shared" si="9"/>
        <v>6.7000000000000004E-2</v>
      </c>
    </row>
    <row r="137" spans="14:33" x14ac:dyDescent="0.25">
      <c r="N137" s="7">
        <v>135</v>
      </c>
      <c r="O137" s="7">
        <f t="shared" ca="1" si="7"/>
        <v>0.69691255602772206</v>
      </c>
      <c r="P137" s="20">
        <f t="shared" ca="1" si="8"/>
        <v>653.85912435458363</v>
      </c>
      <c r="X137" s="12">
        <v>662.25754580076898</v>
      </c>
      <c r="AE137" s="8">
        <v>135</v>
      </c>
      <c r="AF137" s="12">
        <v>138401.70000000001</v>
      </c>
      <c r="AG137" s="8">
        <f t="shared" si="9"/>
        <v>6.7500000000000004E-2</v>
      </c>
    </row>
    <row r="138" spans="14:33" x14ac:dyDescent="0.25">
      <c r="N138" s="7">
        <v>136</v>
      </c>
      <c r="O138" s="7">
        <f t="shared" ca="1" si="7"/>
        <v>0.34851104515928277</v>
      </c>
      <c r="P138" s="20">
        <f t="shared" ca="1" si="8"/>
        <v>541.23121485983143</v>
      </c>
      <c r="X138" s="12">
        <v>474.29275985387994</v>
      </c>
      <c r="AE138" s="8">
        <v>136</v>
      </c>
      <c r="AF138" s="12">
        <v>138447.20000000001</v>
      </c>
      <c r="AG138" s="8">
        <f t="shared" si="9"/>
        <v>6.8000000000000005E-2</v>
      </c>
    </row>
    <row r="139" spans="14:33" x14ac:dyDescent="0.25">
      <c r="N139" s="7">
        <v>137</v>
      </c>
      <c r="O139" s="7">
        <f t="shared" ca="1" si="7"/>
        <v>0.43278846840072271</v>
      </c>
      <c r="P139" s="20">
        <f t="shared" ca="1" si="8"/>
        <v>568.50807610877246</v>
      </c>
      <c r="X139" s="12">
        <v>467.63365465260222</v>
      </c>
      <c r="AE139" s="8">
        <v>137</v>
      </c>
      <c r="AF139" s="12">
        <v>138490</v>
      </c>
      <c r="AG139" s="8">
        <f t="shared" si="9"/>
        <v>6.8500000000000005E-2</v>
      </c>
    </row>
    <row r="140" spans="14:33" x14ac:dyDescent="0.25">
      <c r="N140" s="7">
        <v>138</v>
      </c>
      <c r="O140" s="7">
        <f t="shared" ca="1" si="7"/>
        <v>0.43809378641820063</v>
      </c>
      <c r="P140" s="20">
        <f t="shared" ca="1" si="8"/>
        <v>570.18616827455696</v>
      </c>
      <c r="X140" s="12">
        <v>502.97783819645952</v>
      </c>
      <c r="AE140" s="8">
        <v>138</v>
      </c>
      <c r="AF140" s="12">
        <v>138513</v>
      </c>
      <c r="AG140" s="8">
        <f t="shared" si="9"/>
        <v>6.9000000000000006E-2</v>
      </c>
    </row>
    <row r="141" spans="14:33" x14ac:dyDescent="0.25">
      <c r="N141" s="7">
        <v>139</v>
      </c>
      <c r="O141" s="7">
        <f t="shared" ca="1" si="7"/>
        <v>0.57889351138707812</v>
      </c>
      <c r="P141" s="20">
        <f t="shared" ca="1" si="8"/>
        <v>614.50513153045767</v>
      </c>
      <c r="X141" s="12">
        <v>533.51247819530681</v>
      </c>
      <c r="AE141" s="8">
        <v>139</v>
      </c>
      <c r="AF141" s="12">
        <v>138526.79999999999</v>
      </c>
      <c r="AG141" s="8">
        <f t="shared" si="9"/>
        <v>6.9500000000000006E-2</v>
      </c>
    </row>
    <row r="142" spans="14:33" x14ac:dyDescent="0.25">
      <c r="N142" s="7">
        <v>140</v>
      </c>
      <c r="O142" s="7">
        <f t="shared" ca="1" si="7"/>
        <v>0.21071380498831005</v>
      </c>
      <c r="P142" s="20">
        <f t="shared" ca="1" si="8"/>
        <v>490.91481141227547</v>
      </c>
      <c r="X142" s="12">
        <v>661.91621969361006</v>
      </c>
      <c r="AE142" s="8">
        <v>140</v>
      </c>
      <c r="AF142" s="12">
        <v>138533.6</v>
      </c>
      <c r="AG142" s="8">
        <f t="shared" si="9"/>
        <v>7.0000000000000007E-2</v>
      </c>
    </row>
    <row r="143" spans="14:33" x14ac:dyDescent="0.25">
      <c r="N143" s="7">
        <v>141</v>
      </c>
      <c r="O143" s="7">
        <f t="shared" ca="1" si="7"/>
        <v>0.63261665675698953</v>
      </c>
      <c r="P143" s="20">
        <f t="shared" ca="1" si="8"/>
        <v>631.93168916206639</v>
      </c>
      <c r="X143" s="12">
        <v>657.38102519407289</v>
      </c>
      <c r="AE143" s="8">
        <v>141</v>
      </c>
      <c r="AF143" s="12">
        <v>138554</v>
      </c>
      <c r="AG143" s="8">
        <f t="shared" si="9"/>
        <v>7.0499999999999993E-2</v>
      </c>
    </row>
    <row r="144" spans="14:33" x14ac:dyDescent="0.25">
      <c r="N144" s="7">
        <v>142</v>
      </c>
      <c r="O144" s="7">
        <f t="shared" ca="1" si="7"/>
        <v>0.71720858776040342</v>
      </c>
      <c r="P144" s="20">
        <f t="shared" ca="1" si="8"/>
        <v>661.13988315425524</v>
      </c>
      <c r="X144" s="12">
        <v>644.53679868133702</v>
      </c>
      <c r="AE144" s="8">
        <v>142</v>
      </c>
      <c r="AF144" s="12">
        <v>138567.70000000001</v>
      </c>
      <c r="AG144" s="8">
        <f t="shared" si="9"/>
        <v>7.0999999999999994E-2</v>
      </c>
    </row>
    <row r="145" spans="14:33" x14ac:dyDescent="0.25">
      <c r="N145" s="7">
        <v>143</v>
      </c>
      <c r="O145" s="7">
        <f t="shared" ca="1" si="7"/>
        <v>0.72035023487540506</v>
      </c>
      <c r="P145" s="20">
        <f t="shared" ca="1" si="8"/>
        <v>662.28630545717442</v>
      </c>
      <c r="X145" s="12">
        <v>584.35459708447206</v>
      </c>
      <c r="AE145" s="8">
        <v>143</v>
      </c>
      <c r="AF145" s="12">
        <v>138628.9</v>
      </c>
      <c r="AG145" s="8">
        <f t="shared" si="9"/>
        <v>7.1499999999999994E-2</v>
      </c>
    </row>
    <row r="146" spans="14:33" x14ac:dyDescent="0.25">
      <c r="N146" s="7">
        <v>144</v>
      </c>
      <c r="O146" s="7">
        <f t="shared" ca="1" si="7"/>
        <v>0.14662285926445939</v>
      </c>
      <c r="P146" s="20">
        <f t="shared" ca="1" si="8"/>
        <v>461.92726561890072</v>
      </c>
      <c r="X146" s="12">
        <v>510.68662513341582</v>
      </c>
      <c r="AE146" s="8">
        <v>144</v>
      </c>
      <c r="AF146" s="12">
        <v>138644.4</v>
      </c>
      <c r="AG146" s="8">
        <f t="shared" si="9"/>
        <v>7.1999999999999995E-2</v>
      </c>
    </row>
    <row r="147" spans="14:33" x14ac:dyDescent="0.25">
      <c r="N147" s="7">
        <v>145</v>
      </c>
      <c r="O147" s="7">
        <f t="shared" ca="1" si="7"/>
        <v>0.10913846763393786</v>
      </c>
      <c r="P147" s="20">
        <f t="shared" ca="1" si="8"/>
        <v>441.40115890482861</v>
      </c>
      <c r="X147" s="12">
        <v>569.0397183391724</v>
      </c>
      <c r="AE147" s="8">
        <v>145</v>
      </c>
      <c r="AF147" s="12">
        <v>138663.9</v>
      </c>
      <c r="AG147" s="8">
        <f t="shared" si="9"/>
        <v>7.2499999999999995E-2</v>
      </c>
    </row>
    <row r="148" spans="14:33" x14ac:dyDescent="0.25">
      <c r="N148" s="7">
        <v>146</v>
      </c>
      <c r="O148" s="7">
        <f t="shared" ca="1" si="7"/>
        <v>0.33679572569325922</v>
      </c>
      <c r="P148" s="20">
        <f t="shared" ca="1" si="8"/>
        <v>537.3049510463934</v>
      </c>
      <c r="X148" s="12">
        <v>755.99226206450817</v>
      </c>
      <c r="AE148" s="8">
        <v>146</v>
      </c>
      <c r="AF148" s="12">
        <v>138691.9</v>
      </c>
      <c r="AG148" s="8">
        <f t="shared" si="9"/>
        <v>7.2999999999999995E-2</v>
      </c>
    </row>
    <row r="149" spans="14:33" x14ac:dyDescent="0.25">
      <c r="N149" s="7">
        <v>147</v>
      </c>
      <c r="O149" s="7">
        <f t="shared" ca="1" si="7"/>
        <v>0.93136886352817838</v>
      </c>
      <c r="P149" s="20">
        <f t="shared" ca="1" si="8"/>
        <v>768.52842338967378</v>
      </c>
      <c r="X149" s="12">
        <v>361.07603702807103</v>
      </c>
      <c r="AE149" s="8">
        <v>147</v>
      </c>
      <c r="AF149" s="12">
        <v>138714.6</v>
      </c>
      <c r="AG149" s="8">
        <f t="shared" si="9"/>
        <v>7.3499999999999996E-2</v>
      </c>
    </row>
    <row r="150" spans="14:33" x14ac:dyDescent="0.25">
      <c r="N150" s="7">
        <v>148</v>
      </c>
      <c r="O150" s="7">
        <f t="shared" ca="1" si="7"/>
        <v>8.8814731835506366E-2</v>
      </c>
      <c r="P150" s="20">
        <f t="shared" ca="1" si="8"/>
        <v>428.37586937446929</v>
      </c>
      <c r="X150" s="12">
        <v>534.62782372065749</v>
      </c>
      <c r="AE150" s="8">
        <v>148</v>
      </c>
      <c r="AF150" s="12">
        <v>138763.70000000001</v>
      </c>
      <c r="AG150" s="8">
        <f t="shared" si="9"/>
        <v>7.3999999999999996E-2</v>
      </c>
    </row>
    <row r="151" spans="14:33" x14ac:dyDescent="0.25">
      <c r="N151" s="7">
        <v>149</v>
      </c>
      <c r="O151" s="7">
        <f t="shared" ca="1" si="7"/>
        <v>0.42470674295074007</v>
      </c>
      <c r="P151" s="20">
        <f t="shared" ca="1" si="8"/>
        <v>565.9457001839221</v>
      </c>
      <c r="X151" s="12">
        <v>427.9513467075833</v>
      </c>
      <c r="AE151" s="8">
        <v>149</v>
      </c>
      <c r="AF151" s="12">
        <v>138798.9</v>
      </c>
      <c r="AG151" s="8">
        <f t="shared" si="9"/>
        <v>7.4499999999999997E-2</v>
      </c>
    </row>
    <row r="152" spans="14:33" x14ac:dyDescent="0.25">
      <c r="N152" s="7">
        <v>150</v>
      </c>
      <c r="O152" s="7">
        <f t="shared" ca="1" si="7"/>
        <v>0.90400109420614461</v>
      </c>
      <c r="P152" s="20">
        <f t="shared" ca="1" si="8"/>
        <v>748.13488050771844</v>
      </c>
      <c r="X152" s="12">
        <v>885.82836245398357</v>
      </c>
      <c r="AE152" s="8">
        <v>150</v>
      </c>
      <c r="AF152" s="12">
        <v>138853</v>
      </c>
      <c r="AG152" s="8">
        <f t="shared" si="9"/>
        <v>7.4999999999999997E-2</v>
      </c>
    </row>
    <row r="153" spans="14:33" x14ac:dyDescent="0.25">
      <c r="N153" s="7">
        <v>151</v>
      </c>
      <c r="O153" s="7">
        <f t="shared" ca="1" si="7"/>
        <v>0.15693357497997928</v>
      </c>
      <c r="P153" s="20">
        <f t="shared" ca="1" si="8"/>
        <v>467.01003784297882</v>
      </c>
      <c r="X153" s="12">
        <v>600.40828275591286</v>
      </c>
      <c r="AE153" s="8">
        <v>151</v>
      </c>
      <c r="AF153" s="12">
        <v>138874.5</v>
      </c>
      <c r="AG153" s="8">
        <f t="shared" si="9"/>
        <v>7.5499999999999998E-2</v>
      </c>
    </row>
    <row r="154" spans="14:33" x14ac:dyDescent="0.25">
      <c r="N154" s="7">
        <v>152</v>
      </c>
      <c r="O154" s="7">
        <f t="shared" ca="1" si="7"/>
        <v>7.8891512786062878E-2</v>
      </c>
      <c r="P154" s="20">
        <f t="shared" ca="1" si="8"/>
        <v>421.30552777288733</v>
      </c>
      <c r="X154" s="12">
        <v>788.32505834229028</v>
      </c>
      <c r="AE154" s="8">
        <v>152</v>
      </c>
      <c r="AF154" s="12">
        <v>138945.79999999999</v>
      </c>
      <c r="AG154" s="8">
        <f t="shared" si="9"/>
        <v>7.5999999999999998E-2</v>
      </c>
    </row>
    <row r="155" spans="14:33" x14ac:dyDescent="0.25">
      <c r="N155" s="7">
        <v>153</v>
      </c>
      <c r="O155" s="7">
        <f t="shared" ca="1" si="7"/>
        <v>9.9790474307656085E-2</v>
      </c>
      <c r="P155" s="20">
        <f t="shared" ca="1" si="8"/>
        <v>435.62145434864595</v>
      </c>
      <c r="X155" s="12">
        <v>481.75784878191297</v>
      </c>
      <c r="AE155" s="8">
        <v>153</v>
      </c>
      <c r="AF155" s="12">
        <v>138950.29999999999</v>
      </c>
      <c r="AG155" s="8">
        <f t="shared" si="9"/>
        <v>7.6499999999999999E-2</v>
      </c>
    </row>
    <row r="156" spans="14:33" x14ac:dyDescent="0.25">
      <c r="N156" s="7">
        <v>154</v>
      </c>
      <c r="O156" s="7">
        <f t="shared" ca="1" si="7"/>
        <v>0.84188358129039498</v>
      </c>
      <c r="P156" s="20">
        <f t="shared" ca="1" si="8"/>
        <v>712.92394815071179</v>
      </c>
      <c r="X156" s="12">
        <v>400.1513967522813</v>
      </c>
      <c r="AE156" s="8">
        <v>154</v>
      </c>
      <c r="AF156" s="12">
        <v>138990.39999999999</v>
      </c>
      <c r="AG156" s="8">
        <f t="shared" si="9"/>
        <v>7.6999999999999999E-2</v>
      </c>
    </row>
    <row r="157" spans="14:33" x14ac:dyDescent="0.25">
      <c r="N157" s="7">
        <v>155</v>
      </c>
      <c r="O157" s="7">
        <f t="shared" ca="1" si="7"/>
        <v>0.16550946256809718</v>
      </c>
      <c r="P157" s="20">
        <f t="shared" ca="1" si="8"/>
        <v>471.09391087487518</v>
      </c>
      <c r="X157" s="12">
        <v>608.96744563982998</v>
      </c>
      <c r="AE157" s="8">
        <v>155</v>
      </c>
      <c r="AF157" s="12">
        <v>139004.4</v>
      </c>
      <c r="AG157" s="8">
        <f t="shared" si="9"/>
        <v>7.7499999999999999E-2</v>
      </c>
    </row>
    <row r="158" spans="14:33" x14ac:dyDescent="0.25">
      <c r="N158" s="7">
        <v>156</v>
      </c>
      <c r="O158" s="7">
        <f t="shared" ca="1" si="7"/>
        <v>0.98118808534173207</v>
      </c>
      <c r="P158" s="20">
        <f t="shared" ca="1" si="8"/>
        <v>830.6592216485343</v>
      </c>
      <c r="X158" s="12">
        <v>729.09796855975503</v>
      </c>
      <c r="AE158" s="8">
        <v>156</v>
      </c>
      <c r="AF158" s="12">
        <v>139029.4</v>
      </c>
      <c r="AG158" s="8">
        <f t="shared" si="9"/>
        <v>7.8E-2</v>
      </c>
    </row>
    <row r="159" spans="14:33" x14ac:dyDescent="0.25">
      <c r="N159" s="7">
        <v>157</v>
      </c>
      <c r="O159" s="7">
        <f t="shared" ca="1" si="7"/>
        <v>0.83346028873857081</v>
      </c>
      <c r="P159" s="20">
        <f t="shared" ca="1" si="8"/>
        <v>708.84740271402563</v>
      </c>
      <c r="X159" s="12">
        <v>677.07714548136357</v>
      </c>
      <c r="AE159" s="8">
        <v>157</v>
      </c>
      <c r="AF159" s="12">
        <v>139204.29999999999</v>
      </c>
      <c r="AG159" s="8">
        <f t="shared" si="9"/>
        <v>7.85E-2</v>
      </c>
    </row>
    <row r="160" spans="14:33" x14ac:dyDescent="0.25">
      <c r="N160" s="7">
        <v>158</v>
      </c>
      <c r="O160" s="7">
        <f t="shared" ca="1" si="7"/>
        <v>0.94184379731495171</v>
      </c>
      <c r="P160" s="20">
        <f t="shared" ca="1" si="8"/>
        <v>777.81005081809246</v>
      </c>
      <c r="X160" s="12">
        <v>697.64585499874443</v>
      </c>
      <c r="AE160" s="8">
        <v>158</v>
      </c>
      <c r="AF160" s="12">
        <v>139249.1</v>
      </c>
      <c r="AG160" s="8">
        <f t="shared" si="9"/>
        <v>7.9000000000000001E-2</v>
      </c>
    </row>
    <row r="161" spans="14:33" x14ac:dyDescent="0.25">
      <c r="N161" s="7">
        <v>159</v>
      </c>
      <c r="O161" s="7">
        <f t="shared" ca="1" si="7"/>
        <v>0.79417935109285964</v>
      </c>
      <c r="P161" s="20">
        <f t="shared" ca="1" si="8"/>
        <v>691.21958394763385</v>
      </c>
      <c r="X161" s="12">
        <v>923.43054556451693</v>
      </c>
      <c r="AE161" s="8">
        <v>159</v>
      </c>
      <c r="AF161" s="12">
        <v>139288.5</v>
      </c>
      <c r="AG161" s="8">
        <f t="shared" si="9"/>
        <v>7.9500000000000001E-2</v>
      </c>
    </row>
    <row r="162" spans="14:33" x14ac:dyDescent="0.25">
      <c r="N162" s="7">
        <v>160</v>
      </c>
      <c r="O162" s="7">
        <f t="shared" ca="1" si="7"/>
        <v>0.40808123351185366</v>
      </c>
      <c r="P162" s="20">
        <f t="shared" ca="1" si="8"/>
        <v>560.64736721346981</v>
      </c>
      <c r="X162" s="12">
        <v>654.76972526007171</v>
      </c>
      <c r="AE162" s="8">
        <v>160</v>
      </c>
      <c r="AF162" s="12">
        <v>139457.70000000001</v>
      </c>
      <c r="AG162" s="8">
        <f t="shared" si="9"/>
        <v>0.08</v>
      </c>
    </row>
    <row r="163" spans="14:33" x14ac:dyDescent="0.25">
      <c r="N163" s="7">
        <v>161</v>
      </c>
      <c r="O163" s="7">
        <f t="shared" ca="1" si="7"/>
        <v>1.292558118588838E-2</v>
      </c>
      <c r="P163" s="20">
        <f t="shared" ca="1" si="8"/>
        <v>339.44672834042268</v>
      </c>
      <c r="X163" s="12">
        <v>625.93221217797259</v>
      </c>
      <c r="AE163" s="8">
        <v>161</v>
      </c>
      <c r="AF163" s="12">
        <v>139475.20000000001</v>
      </c>
      <c r="AG163" s="8">
        <f t="shared" si="9"/>
        <v>8.0500000000000002E-2</v>
      </c>
    </row>
    <row r="164" spans="14:33" x14ac:dyDescent="0.25">
      <c r="N164" s="7">
        <v>162</v>
      </c>
      <c r="O164" s="7">
        <f t="shared" ca="1" si="7"/>
        <v>0.7838110927271329</v>
      </c>
      <c r="P164" s="20">
        <f t="shared" ca="1" si="8"/>
        <v>686.8769314079068</v>
      </c>
      <c r="X164" s="12">
        <v>458.42791106524658</v>
      </c>
      <c r="AE164" s="8">
        <v>162</v>
      </c>
      <c r="AF164" s="12">
        <v>139505</v>
      </c>
      <c r="AG164" s="8">
        <f t="shared" si="9"/>
        <v>8.1000000000000003E-2</v>
      </c>
    </row>
    <row r="165" spans="14:33" x14ac:dyDescent="0.25">
      <c r="N165" s="7">
        <v>163</v>
      </c>
      <c r="O165" s="7">
        <f t="shared" ca="1" si="7"/>
        <v>0.98464377791733926</v>
      </c>
      <c r="P165" s="20">
        <f t="shared" ca="1" si="8"/>
        <v>838.63660636934844</v>
      </c>
      <c r="X165" s="12">
        <v>520.94380470427382</v>
      </c>
      <c r="AE165" s="8">
        <v>163</v>
      </c>
      <c r="AF165" s="12">
        <v>139593.5</v>
      </c>
      <c r="AG165" s="8">
        <f t="shared" si="9"/>
        <v>8.1500000000000003E-2</v>
      </c>
    </row>
    <row r="166" spans="14:33" x14ac:dyDescent="0.25">
      <c r="N166" s="7">
        <v>164</v>
      </c>
      <c r="O166" s="7">
        <f t="shared" ca="1" si="7"/>
        <v>0.65484568344439165</v>
      </c>
      <c r="P166" s="20">
        <f t="shared" ca="1" si="8"/>
        <v>639.34924356414683</v>
      </c>
      <c r="X166" s="12">
        <v>270.51976875309583</v>
      </c>
      <c r="AE166" s="8">
        <v>164</v>
      </c>
      <c r="AF166" s="12">
        <v>139639.6</v>
      </c>
      <c r="AG166" s="8">
        <f t="shared" si="9"/>
        <v>8.2000000000000003E-2</v>
      </c>
    </row>
    <row r="167" spans="14:33" x14ac:dyDescent="0.25">
      <c r="N167" s="7">
        <v>165</v>
      </c>
      <c r="O167" s="7">
        <f t="shared" ca="1" si="7"/>
        <v>0.14406805992712501</v>
      </c>
      <c r="P167" s="20">
        <f t="shared" ca="1" si="8"/>
        <v>460.63602780028202</v>
      </c>
      <c r="X167" s="12">
        <v>673.73115142312088</v>
      </c>
      <c r="AE167" s="8">
        <v>165</v>
      </c>
      <c r="AF167" s="12">
        <v>139661.20000000001</v>
      </c>
      <c r="AG167" s="8">
        <f t="shared" si="9"/>
        <v>8.2500000000000004E-2</v>
      </c>
    </row>
    <row r="168" spans="14:33" x14ac:dyDescent="0.25">
      <c r="N168" s="7">
        <v>166</v>
      </c>
      <c r="O168" s="7">
        <f t="shared" ca="1" si="7"/>
        <v>0.91873615039018319</v>
      </c>
      <c r="P168" s="20">
        <f t="shared" ca="1" si="8"/>
        <v>758.54462473161573</v>
      </c>
      <c r="X168" s="12">
        <v>684.56584163545585</v>
      </c>
      <c r="AE168" s="8">
        <v>166</v>
      </c>
      <c r="AF168" s="12">
        <v>139723.4</v>
      </c>
      <c r="AG168" s="8">
        <f t="shared" si="9"/>
        <v>8.3000000000000004E-2</v>
      </c>
    </row>
    <row r="169" spans="14:33" x14ac:dyDescent="0.25">
      <c r="N169" s="7">
        <v>167</v>
      </c>
      <c r="O169" s="7">
        <f t="shared" ca="1" si="7"/>
        <v>0.7789006932969107</v>
      </c>
      <c r="P169" s="20">
        <f t="shared" ca="1" si="8"/>
        <v>684.8578680007729</v>
      </c>
      <c r="X169" s="12">
        <v>548.27697960241107</v>
      </c>
      <c r="AE169" s="8">
        <v>167</v>
      </c>
      <c r="AF169" s="12">
        <v>139843.79999999999</v>
      </c>
      <c r="AG169" s="8">
        <f t="shared" si="9"/>
        <v>8.3500000000000005E-2</v>
      </c>
    </row>
    <row r="170" spans="14:33" x14ac:dyDescent="0.25">
      <c r="N170" s="7">
        <v>168</v>
      </c>
      <c r="O170" s="7">
        <f t="shared" ca="1" si="7"/>
        <v>0.12323364466798825</v>
      </c>
      <c r="P170" s="20">
        <f t="shared" ca="1" si="8"/>
        <v>449.55828497364041</v>
      </c>
      <c r="X170" s="12">
        <v>406.44665169097522</v>
      </c>
      <c r="AE170" s="8">
        <v>168</v>
      </c>
      <c r="AF170" s="12">
        <v>139872.79999999999</v>
      </c>
      <c r="AG170" s="8">
        <f t="shared" si="9"/>
        <v>8.4000000000000005E-2</v>
      </c>
    </row>
    <row r="171" spans="14:33" x14ac:dyDescent="0.25">
      <c r="N171" s="7">
        <v>169</v>
      </c>
      <c r="O171" s="7">
        <f t="shared" ca="1" si="7"/>
        <v>0.46932071473755188</v>
      </c>
      <c r="P171" s="20">
        <f t="shared" ca="1" si="8"/>
        <v>580.01471353541206</v>
      </c>
      <c r="X171" s="12">
        <v>394.39707395799093</v>
      </c>
      <c r="AE171" s="8">
        <v>169</v>
      </c>
      <c r="AF171" s="12">
        <v>139974.6</v>
      </c>
      <c r="AG171" s="8">
        <f t="shared" si="9"/>
        <v>8.4500000000000006E-2</v>
      </c>
    </row>
    <row r="172" spans="14:33" x14ac:dyDescent="0.25">
      <c r="N172" s="7">
        <v>170</v>
      </c>
      <c r="O172" s="7">
        <f t="shared" ca="1" si="7"/>
        <v>0.49550243295442975</v>
      </c>
      <c r="P172" s="20">
        <f t="shared" ca="1" si="8"/>
        <v>588.21918482501246</v>
      </c>
      <c r="X172" s="12">
        <v>542.77934840856585</v>
      </c>
      <c r="AE172" s="8">
        <v>170</v>
      </c>
      <c r="AF172" s="12">
        <v>140021.70000000001</v>
      </c>
      <c r="AG172" s="8">
        <f t="shared" si="9"/>
        <v>8.5000000000000006E-2</v>
      </c>
    </row>
    <row r="173" spans="14:33" x14ac:dyDescent="0.25">
      <c r="N173" s="7">
        <v>171</v>
      </c>
      <c r="O173" s="7">
        <f t="shared" ca="1" si="7"/>
        <v>0.42165814481765518</v>
      </c>
      <c r="P173" s="20">
        <f t="shared" ca="1" si="8"/>
        <v>564.97702956613705</v>
      </c>
      <c r="X173" s="12">
        <v>699.96177937496986</v>
      </c>
      <c r="AE173" s="8">
        <v>171</v>
      </c>
      <c r="AF173" s="12">
        <v>140024.1</v>
      </c>
      <c r="AG173" s="8">
        <f t="shared" si="9"/>
        <v>8.5500000000000007E-2</v>
      </c>
    </row>
    <row r="174" spans="14:33" x14ac:dyDescent="0.25">
      <c r="N174" s="7">
        <v>172</v>
      </c>
      <c r="O174" s="7">
        <f t="shared" ca="1" si="7"/>
        <v>9.1359534287934308E-2</v>
      </c>
      <c r="P174" s="20">
        <f t="shared" ca="1" si="8"/>
        <v>430.10509062355237</v>
      </c>
      <c r="X174" s="12">
        <v>684.79634052036374</v>
      </c>
      <c r="AE174" s="8">
        <v>172</v>
      </c>
      <c r="AF174" s="12">
        <v>140094.70000000001</v>
      </c>
      <c r="AG174" s="8">
        <f t="shared" si="9"/>
        <v>8.5999999999999993E-2</v>
      </c>
    </row>
    <row r="175" spans="14:33" x14ac:dyDescent="0.25">
      <c r="N175" s="7">
        <v>173</v>
      </c>
      <c r="O175" s="7">
        <f t="shared" ca="1" si="7"/>
        <v>0.26512045701230091</v>
      </c>
      <c r="P175" s="20">
        <f t="shared" ca="1" si="8"/>
        <v>512.09434970983216</v>
      </c>
      <c r="X175" s="12">
        <v>615.96528067547717</v>
      </c>
      <c r="AE175" s="8">
        <v>173</v>
      </c>
      <c r="AF175" s="12">
        <v>140134.1</v>
      </c>
      <c r="AG175" s="8">
        <f t="shared" si="9"/>
        <v>8.6499999999999994E-2</v>
      </c>
    </row>
    <row r="176" spans="14:33" x14ac:dyDescent="0.25">
      <c r="N176" s="7">
        <v>174</v>
      </c>
      <c r="O176" s="7">
        <f t="shared" ca="1" si="7"/>
        <v>0.93546944319069025</v>
      </c>
      <c r="P176" s="20">
        <f t="shared" ca="1" si="8"/>
        <v>772.03694661652935</v>
      </c>
      <c r="X176" s="12">
        <v>516.21547532752356</v>
      </c>
      <c r="AE176" s="8">
        <v>174</v>
      </c>
      <c r="AF176" s="12">
        <v>140154.79999999999</v>
      </c>
      <c r="AG176" s="8">
        <f t="shared" si="9"/>
        <v>8.6999999999999994E-2</v>
      </c>
    </row>
    <row r="177" spans="14:33" x14ac:dyDescent="0.25">
      <c r="N177" s="7">
        <v>175</v>
      </c>
      <c r="O177" s="7">
        <f t="shared" ca="1" si="7"/>
        <v>0.82712790808353209</v>
      </c>
      <c r="P177" s="20">
        <f t="shared" ca="1" si="8"/>
        <v>705.86009188462617</v>
      </c>
      <c r="X177" s="12">
        <v>626.32925613923783</v>
      </c>
      <c r="AE177" s="8">
        <v>175</v>
      </c>
      <c r="AF177" s="12">
        <v>140260.4</v>
      </c>
      <c r="AG177" s="8">
        <f t="shared" si="9"/>
        <v>8.7499999999999994E-2</v>
      </c>
    </row>
    <row r="178" spans="14:33" x14ac:dyDescent="0.25">
      <c r="N178" s="7">
        <v>176</v>
      </c>
      <c r="O178" s="7">
        <f t="shared" ca="1" si="7"/>
        <v>0.88187633753758266</v>
      </c>
      <c r="P178" s="20">
        <f t="shared" ca="1" si="8"/>
        <v>734.3013204793964</v>
      </c>
      <c r="X178" s="12">
        <v>502.46764329459137</v>
      </c>
      <c r="AE178" s="8">
        <v>176</v>
      </c>
      <c r="AF178" s="12">
        <v>140288</v>
      </c>
      <c r="AG178" s="8">
        <f t="shared" si="9"/>
        <v>8.7999999999999995E-2</v>
      </c>
    </row>
    <row r="179" spans="14:33" x14ac:dyDescent="0.25">
      <c r="N179" s="7">
        <v>177</v>
      </c>
      <c r="O179" s="7">
        <f t="shared" ca="1" si="7"/>
        <v>0.37757233522509503</v>
      </c>
      <c r="P179" s="20">
        <f t="shared" ca="1" si="8"/>
        <v>550.8030724418436</v>
      </c>
      <c r="X179" s="12">
        <v>593.3202209551938</v>
      </c>
      <c r="AE179" s="8">
        <v>177</v>
      </c>
      <c r="AF179" s="12">
        <v>140291.70000000001</v>
      </c>
      <c r="AG179" s="8">
        <f t="shared" si="9"/>
        <v>8.8499999999999995E-2</v>
      </c>
    </row>
    <row r="180" spans="14:33" x14ac:dyDescent="0.25">
      <c r="N180" s="7">
        <v>178</v>
      </c>
      <c r="O180" s="7">
        <f t="shared" ca="1" si="7"/>
        <v>0.17372465695397543</v>
      </c>
      <c r="P180" s="20">
        <f t="shared" ca="1" si="8"/>
        <v>474.89605610169269</v>
      </c>
      <c r="X180" s="12">
        <v>673.45779840976434</v>
      </c>
      <c r="AE180" s="8">
        <v>178</v>
      </c>
      <c r="AF180" s="12">
        <v>140305.29999999999</v>
      </c>
      <c r="AG180" s="8">
        <f t="shared" si="9"/>
        <v>8.8999999999999996E-2</v>
      </c>
    </row>
    <row r="181" spans="14:33" x14ac:dyDescent="0.25">
      <c r="N181" s="7">
        <v>179</v>
      </c>
      <c r="O181" s="7">
        <f t="shared" ca="1" si="7"/>
        <v>0.76901694401350773</v>
      </c>
      <c r="P181" s="20">
        <f t="shared" ca="1" si="8"/>
        <v>680.86166563278994</v>
      </c>
      <c r="X181" s="12">
        <v>340.99374294008896</v>
      </c>
      <c r="AE181" s="8">
        <v>179</v>
      </c>
      <c r="AF181" s="12">
        <v>140312.20000000001</v>
      </c>
      <c r="AG181" s="8">
        <f t="shared" si="9"/>
        <v>8.9499999999999996E-2</v>
      </c>
    </row>
    <row r="182" spans="14:33" x14ac:dyDescent="0.25">
      <c r="N182" s="7">
        <v>180</v>
      </c>
      <c r="O182" s="7">
        <f t="shared" ca="1" si="7"/>
        <v>0.6825699442132509</v>
      </c>
      <c r="P182" s="20">
        <f t="shared" ca="1" si="8"/>
        <v>648.83226919052277</v>
      </c>
      <c r="X182" s="12">
        <v>672.7328736454632</v>
      </c>
      <c r="AE182" s="8">
        <v>180</v>
      </c>
      <c r="AF182" s="12">
        <v>140315.6</v>
      </c>
      <c r="AG182" s="8">
        <f t="shared" si="9"/>
        <v>0.09</v>
      </c>
    </row>
    <row r="183" spans="14:33" x14ac:dyDescent="0.25">
      <c r="N183" s="7">
        <v>181</v>
      </c>
      <c r="O183" s="7">
        <f t="shared" ca="1" si="7"/>
        <v>0.96358573900983935</v>
      </c>
      <c r="P183" s="20">
        <f t="shared" ca="1" si="8"/>
        <v>801.71059933264814</v>
      </c>
      <c r="X183" s="12">
        <v>599.54747992247098</v>
      </c>
      <c r="AE183" s="8">
        <v>181</v>
      </c>
      <c r="AF183" s="12">
        <v>140326.5</v>
      </c>
      <c r="AG183" s="8">
        <f t="shared" si="9"/>
        <v>9.0499999999999997E-2</v>
      </c>
    </row>
    <row r="184" spans="14:33" x14ac:dyDescent="0.25">
      <c r="N184" s="7">
        <v>182</v>
      </c>
      <c r="O184" s="7">
        <f t="shared" ca="1" si="7"/>
        <v>0.13736173191261525</v>
      </c>
      <c r="P184" s="20">
        <f t="shared" ca="1" si="8"/>
        <v>457.18118382695769</v>
      </c>
      <c r="X184" s="12">
        <v>588.55289452760394</v>
      </c>
      <c r="AE184" s="8">
        <v>182</v>
      </c>
      <c r="AF184" s="12">
        <v>140330</v>
      </c>
      <c r="AG184" s="8">
        <f t="shared" si="9"/>
        <v>9.0999999999999998E-2</v>
      </c>
    </row>
    <row r="185" spans="14:33" x14ac:dyDescent="0.25">
      <c r="N185" s="7">
        <v>183</v>
      </c>
      <c r="O185" s="7">
        <f t="shared" ca="1" si="7"/>
        <v>0.39042718665002807</v>
      </c>
      <c r="P185" s="20">
        <f t="shared" ca="1" si="8"/>
        <v>554.97283931500169</v>
      </c>
      <c r="X185" s="12">
        <v>425.56027630554956</v>
      </c>
      <c r="AE185" s="8">
        <v>183</v>
      </c>
      <c r="AF185" s="12">
        <v>140336.70000000001</v>
      </c>
      <c r="AG185" s="8">
        <f t="shared" si="9"/>
        <v>9.1499999999999998E-2</v>
      </c>
    </row>
    <row r="186" spans="14:33" x14ac:dyDescent="0.25">
      <c r="N186" s="7">
        <v>184</v>
      </c>
      <c r="O186" s="7">
        <f t="shared" ca="1" si="7"/>
        <v>0.43617172649771774</v>
      </c>
      <c r="P186" s="20">
        <f t="shared" ca="1" si="8"/>
        <v>569.57855648669806</v>
      </c>
      <c r="X186" s="12">
        <v>695.7417677786699</v>
      </c>
      <c r="AE186" s="8">
        <v>184</v>
      </c>
      <c r="AF186" s="12">
        <v>140342.5</v>
      </c>
      <c r="AG186" s="8">
        <f t="shared" si="9"/>
        <v>9.1999999999999998E-2</v>
      </c>
    </row>
    <row r="187" spans="14:33" x14ac:dyDescent="0.25">
      <c r="N187" s="7">
        <v>185</v>
      </c>
      <c r="O187" s="7">
        <f t="shared" ca="1" si="7"/>
        <v>0.1325358487312206</v>
      </c>
      <c r="P187" s="20">
        <f t="shared" ca="1" si="8"/>
        <v>454.63272614043564</v>
      </c>
      <c r="X187" s="12">
        <v>490.53717519563321</v>
      </c>
      <c r="AE187" s="8">
        <v>185</v>
      </c>
      <c r="AF187" s="12">
        <v>140356.29999999999</v>
      </c>
      <c r="AG187" s="8">
        <f t="shared" si="9"/>
        <v>9.2499999999999999E-2</v>
      </c>
    </row>
    <row r="188" spans="14:33" x14ac:dyDescent="0.25">
      <c r="N188" s="7">
        <v>186</v>
      </c>
      <c r="O188" s="7">
        <f t="shared" ca="1" si="7"/>
        <v>0.17202472164378435</v>
      </c>
      <c r="P188" s="20">
        <f t="shared" ca="1" si="8"/>
        <v>474.11762549716252</v>
      </c>
      <c r="X188" s="12">
        <v>641.191054405101</v>
      </c>
      <c r="AE188" s="8">
        <v>186</v>
      </c>
      <c r="AF188" s="12">
        <v>140487.5</v>
      </c>
      <c r="AG188" s="8">
        <f t="shared" si="9"/>
        <v>9.2999999999999999E-2</v>
      </c>
    </row>
    <row r="189" spans="14:33" x14ac:dyDescent="0.25">
      <c r="N189" s="7">
        <v>187</v>
      </c>
      <c r="O189" s="7">
        <f t="shared" ca="1" si="7"/>
        <v>5.5578261639816606E-2</v>
      </c>
      <c r="P189" s="20">
        <f t="shared" ca="1" si="8"/>
        <v>401.95550504171564</v>
      </c>
      <c r="X189" s="12">
        <v>703.53777295445741</v>
      </c>
      <c r="AE189" s="8">
        <v>187</v>
      </c>
      <c r="AF189" s="12">
        <v>140517.4</v>
      </c>
      <c r="AG189" s="8">
        <f t="shared" si="9"/>
        <v>9.35E-2</v>
      </c>
    </row>
    <row r="190" spans="14:33" x14ac:dyDescent="0.25">
      <c r="N190" s="7">
        <v>188</v>
      </c>
      <c r="O190" s="7">
        <f t="shared" ca="1" si="7"/>
        <v>0.9352838603078667</v>
      </c>
      <c r="P190" s="20">
        <f t="shared" ca="1" si="8"/>
        <v>771.87489932640142</v>
      </c>
      <c r="X190" s="12">
        <v>678.34403252297261</v>
      </c>
      <c r="AE190" s="8">
        <v>188</v>
      </c>
      <c r="AF190" s="12">
        <v>140597.70000000001</v>
      </c>
      <c r="AG190" s="8">
        <f t="shared" si="9"/>
        <v>9.4E-2</v>
      </c>
    </row>
    <row r="191" spans="14:33" x14ac:dyDescent="0.25">
      <c r="N191" s="7">
        <v>189</v>
      </c>
      <c r="O191" s="7">
        <f t="shared" ca="1" si="7"/>
        <v>0.43915533575842547</v>
      </c>
      <c r="P191" s="20">
        <f t="shared" ca="1" si="8"/>
        <v>570.52159006204329</v>
      </c>
      <c r="X191" s="12">
        <v>594.71852503900004</v>
      </c>
      <c r="AE191" s="8">
        <v>189</v>
      </c>
      <c r="AF191" s="12">
        <v>140598.1</v>
      </c>
      <c r="AG191" s="8">
        <f t="shared" si="9"/>
        <v>9.4500000000000001E-2</v>
      </c>
    </row>
    <row r="192" spans="14:33" x14ac:dyDescent="0.25">
      <c r="N192" s="7">
        <v>190</v>
      </c>
      <c r="O192" s="7">
        <f t="shared" ca="1" si="7"/>
        <v>0.34663148529422505</v>
      </c>
      <c r="P192" s="20">
        <f t="shared" ca="1" si="8"/>
        <v>540.60417057033885</v>
      </c>
      <c r="X192" s="12">
        <v>684.92710369470535</v>
      </c>
      <c r="AE192" s="8">
        <v>190</v>
      </c>
      <c r="AF192" s="12">
        <v>140654.70000000001</v>
      </c>
      <c r="AG192" s="8">
        <f t="shared" si="9"/>
        <v>9.5000000000000001E-2</v>
      </c>
    </row>
    <row r="193" spans="14:33" x14ac:dyDescent="0.25">
      <c r="N193" s="7">
        <v>191</v>
      </c>
      <c r="O193" s="7">
        <f t="shared" ca="1" si="7"/>
        <v>0.37137022061631042</v>
      </c>
      <c r="P193" s="20">
        <f t="shared" ca="1" si="8"/>
        <v>548.7782640338919</v>
      </c>
      <c r="X193" s="12">
        <v>495.93284888961233</v>
      </c>
      <c r="AE193" s="8">
        <v>191</v>
      </c>
      <c r="AF193" s="12">
        <v>140665.29999999999</v>
      </c>
      <c r="AG193" s="8">
        <f t="shared" si="9"/>
        <v>9.5500000000000002E-2</v>
      </c>
    </row>
    <row r="194" spans="14:33" x14ac:dyDescent="0.25">
      <c r="N194" s="7">
        <v>192</v>
      </c>
      <c r="O194" s="7">
        <f t="shared" ca="1" si="7"/>
        <v>0.24180617613817046</v>
      </c>
      <c r="P194" s="20">
        <f t="shared" ca="1" si="8"/>
        <v>503.29676756395668</v>
      </c>
      <c r="X194" s="12">
        <v>619.14814263815913</v>
      </c>
      <c r="AE194" s="8">
        <v>192</v>
      </c>
      <c r="AF194" s="12">
        <v>140667.1</v>
      </c>
      <c r="AG194" s="8">
        <f t="shared" si="9"/>
        <v>9.6000000000000002E-2</v>
      </c>
    </row>
    <row r="195" spans="14:33" x14ac:dyDescent="0.25">
      <c r="N195" s="7">
        <v>193</v>
      </c>
      <c r="O195" s="7">
        <f t="shared" ca="1" si="7"/>
        <v>0.21499317676116192</v>
      </c>
      <c r="P195" s="20">
        <f t="shared" ca="1" si="8"/>
        <v>492.67005574046544</v>
      </c>
      <c r="X195" s="12">
        <v>933.02180925817402</v>
      </c>
      <c r="AE195" s="8">
        <v>193</v>
      </c>
      <c r="AF195" s="12">
        <v>140701.1</v>
      </c>
      <c r="AG195" s="8">
        <f t="shared" si="9"/>
        <v>9.6500000000000002E-2</v>
      </c>
    </row>
    <row r="196" spans="14:33" x14ac:dyDescent="0.25">
      <c r="N196" s="7">
        <v>194</v>
      </c>
      <c r="O196" s="7">
        <f t="shared" ref="O196:O259" ca="1" si="10">RAND()</f>
        <v>0.73309642115015139</v>
      </c>
      <c r="P196" s="20">
        <f t="shared" ref="P196:P259" ca="1" si="11">(($L$4*(EXP((_xlfn.NORM.S.INV(O196)-$L$5)/$L$6)))/(1+EXP((_xlfn.NORM.S.INV(O196)-$L$5)/$L$6)))+$L$3</f>
        <v>666.99652950215057</v>
      </c>
      <c r="X196" s="12">
        <v>439.42694470081796</v>
      </c>
      <c r="AE196" s="8">
        <v>194</v>
      </c>
      <c r="AF196" s="12">
        <v>140820.20000000001</v>
      </c>
      <c r="AG196" s="8">
        <f t="shared" ref="AG196:AG259" si="12">AE196/2000</f>
        <v>9.7000000000000003E-2</v>
      </c>
    </row>
    <row r="197" spans="14:33" x14ac:dyDescent="0.25">
      <c r="N197" s="7">
        <v>195</v>
      </c>
      <c r="O197" s="7">
        <f t="shared" ca="1" si="10"/>
        <v>0.84079438206761492</v>
      </c>
      <c r="P197" s="20">
        <f t="shared" ca="1" si="11"/>
        <v>712.38985334256449</v>
      </c>
      <c r="X197" s="12">
        <v>380.44848242298326</v>
      </c>
      <c r="AE197" s="8">
        <v>195</v>
      </c>
      <c r="AF197" s="12">
        <v>140823.6</v>
      </c>
      <c r="AG197" s="8">
        <f t="shared" si="12"/>
        <v>9.7500000000000003E-2</v>
      </c>
    </row>
    <row r="198" spans="14:33" x14ac:dyDescent="0.25">
      <c r="N198" s="7">
        <v>196</v>
      </c>
      <c r="O198" s="7">
        <f t="shared" ca="1" si="10"/>
        <v>0.15772486170618449</v>
      </c>
      <c r="P198" s="20">
        <f t="shared" ca="1" si="11"/>
        <v>467.39207394207602</v>
      </c>
      <c r="X198" s="12">
        <v>487.59218622830025</v>
      </c>
      <c r="AE198" s="8">
        <v>196</v>
      </c>
      <c r="AF198" s="12">
        <v>140827.70000000001</v>
      </c>
      <c r="AG198" s="8">
        <f t="shared" si="12"/>
        <v>9.8000000000000004E-2</v>
      </c>
    </row>
    <row r="199" spans="14:33" x14ac:dyDescent="0.25">
      <c r="N199" s="7">
        <v>197</v>
      </c>
      <c r="O199" s="7">
        <f t="shared" ca="1" si="10"/>
        <v>7.7722929197180379E-3</v>
      </c>
      <c r="P199" s="20">
        <f t="shared" ca="1" si="11"/>
        <v>322.49021306687911</v>
      </c>
      <c r="X199" s="12">
        <v>469.72746624831183</v>
      </c>
      <c r="AE199" s="8">
        <v>197</v>
      </c>
      <c r="AF199" s="12">
        <v>140936</v>
      </c>
      <c r="AG199" s="8">
        <f t="shared" si="12"/>
        <v>9.8500000000000004E-2</v>
      </c>
    </row>
    <row r="200" spans="14:33" x14ac:dyDescent="0.25">
      <c r="N200" s="7">
        <v>198</v>
      </c>
      <c r="O200" s="7">
        <f t="shared" ca="1" si="10"/>
        <v>9.4901246897774683E-2</v>
      </c>
      <c r="P200" s="20">
        <f t="shared" ca="1" si="11"/>
        <v>432.46065612111016</v>
      </c>
      <c r="X200" s="12">
        <v>647.0298709414626</v>
      </c>
      <c r="AE200" s="8">
        <v>198</v>
      </c>
      <c r="AF200" s="12">
        <v>140966.39999999999</v>
      </c>
      <c r="AG200" s="8">
        <f t="shared" si="12"/>
        <v>9.9000000000000005E-2</v>
      </c>
    </row>
    <row r="201" spans="14:33" x14ac:dyDescent="0.25">
      <c r="N201" s="7">
        <v>199</v>
      </c>
      <c r="O201" s="7">
        <f t="shared" ca="1" si="10"/>
        <v>0.87209698581766426</v>
      </c>
      <c r="P201" s="20">
        <f t="shared" ca="1" si="11"/>
        <v>728.70958188153872</v>
      </c>
      <c r="X201" s="12">
        <v>627.2641069924972</v>
      </c>
      <c r="AE201" s="8">
        <v>199</v>
      </c>
      <c r="AF201" s="12">
        <v>140986.5</v>
      </c>
      <c r="AG201" s="8">
        <f t="shared" si="12"/>
        <v>9.9500000000000005E-2</v>
      </c>
    </row>
    <row r="202" spans="14:33" x14ac:dyDescent="0.25">
      <c r="N202" s="7">
        <v>200</v>
      </c>
      <c r="O202" s="7">
        <f t="shared" ca="1" si="10"/>
        <v>0.30919430251021729</v>
      </c>
      <c r="P202" s="20">
        <f t="shared" ca="1" si="11"/>
        <v>527.86611335236921</v>
      </c>
      <c r="X202" s="12">
        <v>613.50896186915395</v>
      </c>
      <c r="AE202" s="8">
        <v>200</v>
      </c>
      <c r="AF202" s="12">
        <v>141100</v>
      </c>
      <c r="AG202" s="8">
        <f t="shared" si="12"/>
        <v>0.1</v>
      </c>
    </row>
    <row r="203" spans="14:33" x14ac:dyDescent="0.25">
      <c r="N203" s="7">
        <v>201</v>
      </c>
      <c r="O203" s="7">
        <f t="shared" ca="1" si="10"/>
        <v>0.18483500731421465</v>
      </c>
      <c r="P203" s="20">
        <f t="shared" ca="1" si="11"/>
        <v>479.88395052431196</v>
      </c>
      <c r="X203" s="12">
        <v>603.37550752530342</v>
      </c>
      <c r="AE203" s="8">
        <v>201</v>
      </c>
      <c r="AF203" s="12">
        <v>141107.70000000001</v>
      </c>
      <c r="AG203" s="8">
        <f t="shared" si="12"/>
        <v>0.10050000000000001</v>
      </c>
    </row>
    <row r="204" spans="14:33" x14ac:dyDescent="0.25">
      <c r="N204" s="7">
        <v>202</v>
      </c>
      <c r="O204" s="7">
        <f t="shared" ca="1" si="10"/>
        <v>0.41672477984604417</v>
      </c>
      <c r="P204" s="20">
        <f t="shared" ca="1" si="11"/>
        <v>563.40686112181891</v>
      </c>
      <c r="X204" s="12">
        <v>570.69522457448102</v>
      </c>
      <c r="AE204" s="8">
        <v>202</v>
      </c>
      <c r="AF204" s="12">
        <v>141200.70000000001</v>
      </c>
      <c r="AG204" s="8">
        <f t="shared" si="12"/>
        <v>0.10100000000000001</v>
      </c>
    </row>
    <row r="205" spans="14:33" x14ac:dyDescent="0.25">
      <c r="N205" s="7">
        <v>203</v>
      </c>
      <c r="O205" s="7">
        <f t="shared" ca="1" si="10"/>
        <v>0.57438309363826889</v>
      </c>
      <c r="P205" s="20">
        <f t="shared" ca="1" si="11"/>
        <v>613.06632475221818</v>
      </c>
      <c r="X205" s="12">
        <v>382.59386733011644</v>
      </c>
      <c r="AE205" s="8">
        <v>203</v>
      </c>
      <c r="AF205" s="12">
        <v>141250.4</v>
      </c>
      <c r="AG205" s="8">
        <f t="shared" si="12"/>
        <v>0.10150000000000001</v>
      </c>
    </row>
    <row r="206" spans="14:33" x14ac:dyDescent="0.25">
      <c r="N206" s="7">
        <v>204</v>
      </c>
      <c r="O206" s="7">
        <f t="shared" ca="1" si="10"/>
        <v>2.0465174644406892E-2</v>
      </c>
      <c r="P206" s="20">
        <f t="shared" ca="1" si="11"/>
        <v>356.6197185087168</v>
      </c>
      <c r="X206" s="12">
        <v>580.93747544735152</v>
      </c>
      <c r="AE206" s="8">
        <v>204</v>
      </c>
      <c r="AF206" s="12">
        <v>141256.29999999999</v>
      </c>
      <c r="AG206" s="8">
        <f t="shared" si="12"/>
        <v>0.10199999999999999</v>
      </c>
    </row>
    <row r="207" spans="14:33" x14ac:dyDescent="0.25">
      <c r="N207" s="7">
        <v>205</v>
      </c>
      <c r="O207" s="7">
        <f t="shared" ca="1" si="10"/>
        <v>0.17128941887293991</v>
      </c>
      <c r="P207" s="20">
        <f t="shared" ca="1" si="11"/>
        <v>473.77959939625777</v>
      </c>
      <c r="X207" s="12">
        <v>474.49513378713158</v>
      </c>
      <c r="AE207" s="8">
        <v>205</v>
      </c>
      <c r="AF207" s="12">
        <v>141313.70000000001</v>
      </c>
      <c r="AG207" s="8">
        <f t="shared" si="12"/>
        <v>0.10249999999999999</v>
      </c>
    </row>
    <row r="208" spans="14:33" x14ac:dyDescent="0.25">
      <c r="N208" s="7">
        <v>206</v>
      </c>
      <c r="O208" s="7">
        <f t="shared" ca="1" si="10"/>
        <v>0.61011898347783022</v>
      </c>
      <c r="P208" s="20">
        <f t="shared" ca="1" si="11"/>
        <v>624.56011345639831</v>
      </c>
      <c r="X208" s="12">
        <v>433.93813467100296</v>
      </c>
      <c r="AE208" s="8">
        <v>206</v>
      </c>
      <c r="AF208" s="12">
        <v>141433.70000000001</v>
      </c>
      <c r="AG208" s="8">
        <f t="shared" si="12"/>
        <v>0.10299999999999999</v>
      </c>
    </row>
    <row r="209" spans="14:33" x14ac:dyDescent="0.25">
      <c r="N209" s="7">
        <v>207</v>
      </c>
      <c r="O209" s="7">
        <f t="shared" ca="1" si="10"/>
        <v>0.91938369601632064</v>
      </c>
      <c r="P209" s="20">
        <f t="shared" ca="1" si="11"/>
        <v>759.02987645403152</v>
      </c>
      <c r="X209" s="12">
        <v>611.188153523859</v>
      </c>
      <c r="AE209" s="8">
        <v>207</v>
      </c>
      <c r="AF209" s="12">
        <v>141514.9</v>
      </c>
      <c r="AG209" s="8">
        <f t="shared" si="12"/>
        <v>0.10349999999999999</v>
      </c>
    </row>
    <row r="210" spans="14:33" x14ac:dyDescent="0.25">
      <c r="N210" s="7">
        <v>208</v>
      </c>
      <c r="O210" s="7">
        <f t="shared" ca="1" si="10"/>
        <v>0.47473403944838244</v>
      </c>
      <c r="P210" s="20">
        <f t="shared" ca="1" si="11"/>
        <v>581.71256501985386</v>
      </c>
      <c r="X210" s="12">
        <v>710.70846773393157</v>
      </c>
      <c r="AE210" s="8">
        <v>208</v>
      </c>
      <c r="AF210" s="12">
        <v>141545.1</v>
      </c>
      <c r="AG210" s="8">
        <f t="shared" si="12"/>
        <v>0.104</v>
      </c>
    </row>
    <row r="211" spans="14:33" x14ac:dyDescent="0.25">
      <c r="N211" s="7">
        <v>209</v>
      </c>
      <c r="O211" s="7">
        <f t="shared" ca="1" si="10"/>
        <v>0.58790418894420182</v>
      </c>
      <c r="P211" s="20">
        <f t="shared" ca="1" si="11"/>
        <v>617.38886651274629</v>
      </c>
      <c r="X211" s="12">
        <v>641.44281783218753</v>
      </c>
      <c r="AE211" s="8">
        <v>209</v>
      </c>
      <c r="AF211" s="12">
        <v>141579.29999999999</v>
      </c>
      <c r="AG211" s="8">
        <f t="shared" si="12"/>
        <v>0.1045</v>
      </c>
    </row>
    <row r="212" spans="14:33" x14ac:dyDescent="0.25">
      <c r="N212" s="7">
        <v>210</v>
      </c>
      <c r="O212" s="7">
        <f t="shared" ca="1" si="10"/>
        <v>0.81807612607942493</v>
      </c>
      <c r="P212" s="20">
        <f t="shared" ca="1" si="11"/>
        <v>701.69529028677118</v>
      </c>
      <c r="X212" s="12">
        <v>625.75694655233326</v>
      </c>
      <c r="AE212" s="8">
        <v>210</v>
      </c>
      <c r="AF212" s="12">
        <v>141605.6</v>
      </c>
      <c r="AG212" s="8">
        <f t="shared" si="12"/>
        <v>0.105</v>
      </c>
    </row>
    <row r="213" spans="14:33" x14ac:dyDescent="0.25">
      <c r="N213" s="7">
        <v>211</v>
      </c>
      <c r="O213" s="7">
        <f t="shared" ca="1" si="10"/>
        <v>0.18105348704727875</v>
      </c>
      <c r="P213" s="20">
        <f t="shared" ca="1" si="11"/>
        <v>478.20506306526494</v>
      </c>
      <c r="X213" s="12">
        <v>568.60858062941929</v>
      </c>
      <c r="AE213" s="8">
        <v>211</v>
      </c>
      <c r="AF213" s="12">
        <v>141616.4</v>
      </c>
      <c r="AG213" s="8">
        <f t="shared" si="12"/>
        <v>0.1055</v>
      </c>
    </row>
    <row r="214" spans="14:33" x14ac:dyDescent="0.25">
      <c r="N214" s="7">
        <v>212</v>
      </c>
      <c r="O214" s="7">
        <f t="shared" ca="1" si="10"/>
        <v>0.91412174044210281</v>
      </c>
      <c r="P214" s="20">
        <f t="shared" ca="1" si="11"/>
        <v>755.15927948539479</v>
      </c>
      <c r="X214" s="12">
        <v>714.45827884991411</v>
      </c>
      <c r="AE214" s="8">
        <v>212</v>
      </c>
      <c r="AF214" s="12">
        <v>141632.5</v>
      </c>
      <c r="AG214" s="8">
        <f t="shared" si="12"/>
        <v>0.106</v>
      </c>
    </row>
    <row r="215" spans="14:33" x14ac:dyDescent="0.25">
      <c r="N215" s="7">
        <v>213</v>
      </c>
      <c r="O215" s="7">
        <f t="shared" ca="1" si="10"/>
        <v>0.67085186322953705</v>
      </c>
      <c r="P215" s="20">
        <f t="shared" ca="1" si="11"/>
        <v>644.78919847961618</v>
      </c>
      <c r="X215" s="12">
        <v>836.51788809084462</v>
      </c>
      <c r="AE215" s="8">
        <v>213</v>
      </c>
      <c r="AF215" s="12">
        <v>141642.20000000001</v>
      </c>
      <c r="AG215" s="8">
        <f t="shared" si="12"/>
        <v>0.1065</v>
      </c>
    </row>
    <row r="216" spans="14:33" x14ac:dyDescent="0.25">
      <c r="N216" s="7">
        <v>214</v>
      </c>
      <c r="O216" s="7">
        <f t="shared" ca="1" si="10"/>
        <v>0.80505300649652023</v>
      </c>
      <c r="P216" s="20">
        <f t="shared" ca="1" si="11"/>
        <v>695.89983674321854</v>
      </c>
      <c r="X216" s="12">
        <v>751.34175591095914</v>
      </c>
      <c r="AE216" s="8">
        <v>214</v>
      </c>
      <c r="AF216" s="12">
        <v>141651.1</v>
      </c>
      <c r="AG216" s="8">
        <f t="shared" si="12"/>
        <v>0.107</v>
      </c>
    </row>
    <row r="217" spans="14:33" x14ac:dyDescent="0.25">
      <c r="N217" s="7">
        <v>215</v>
      </c>
      <c r="O217" s="7">
        <f t="shared" ca="1" si="10"/>
        <v>0.71617598884394706</v>
      </c>
      <c r="P217" s="20">
        <f t="shared" ca="1" si="11"/>
        <v>660.76427410888198</v>
      </c>
      <c r="X217" s="12">
        <v>671.96696884266441</v>
      </c>
      <c r="AE217" s="8">
        <v>215</v>
      </c>
      <c r="AF217" s="12">
        <v>141729.79999999999</v>
      </c>
      <c r="AG217" s="8">
        <f t="shared" si="12"/>
        <v>0.1075</v>
      </c>
    </row>
    <row r="218" spans="14:33" x14ac:dyDescent="0.25">
      <c r="N218" s="7">
        <v>216</v>
      </c>
      <c r="O218" s="7">
        <f t="shared" ca="1" si="10"/>
        <v>0.79748187160857786</v>
      </c>
      <c r="P218" s="20">
        <f t="shared" ca="1" si="11"/>
        <v>692.62682034524823</v>
      </c>
      <c r="X218" s="12">
        <v>780.59466879236413</v>
      </c>
      <c r="AE218" s="8">
        <v>216</v>
      </c>
      <c r="AF218" s="12">
        <v>141789.6</v>
      </c>
      <c r="AG218" s="8">
        <f t="shared" si="12"/>
        <v>0.108</v>
      </c>
    </row>
    <row r="219" spans="14:33" x14ac:dyDescent="0.25">
      <c r="N219" s="7">
        <v>217</v>
      </c>
      <c r="O219" s="7">
        <f t="shared" ca="1" si="10"/>
        <v>0.78110114409478903</v>
      </c>
      <c r="P219" s="20">
        <f t="shared" ca="1" si="11"/>
        <v>685.75978304540899</v>
      </c>
      <c r="X219" s="12">
        <v>414.75434690141282</v>
      </c>
      <c r="AE219" s="8">
        <v>217</v>
      </c>
      <c r="AF219" s="12">
        <v>141799.29999999999</v>
      </c>
      <c r="AG219" s="8">
        <f t="shared" si="12"/>
        <v>0.1085</v>
      </c>
    </row>
    <row r="220" spans="14:33" x14ac:dyDescent="0.25">
      <c r="N220" s="7">
        <v>218</v>
      </c>
      <c r="O220" s="7">
        <f t="shared" ca="1" si="10"/>
        <v>0.77995506686923477</v>
      </c>
      <c r="P220" s="20">
        <f t="shared" ca="1" si="11"/>
        <v>685.28945747245405</v>
      </c>
      <c r="X220" s="12">
        <v>694.77168268413743</v>
      </c>
      <c r="AE220" s="8">
        <v>218</v>
      </c>
      <c r="AF220" s="12">
        <v>141892.6</v>
      </c>
      <c r="AG220" s="8">
        <f t="shared" si="12"/>
        <v>0.109</v>
      </c>
    </row>
    <row r="221" spans="14:33" x14ac:dyDescent="0.25">
      <c r="N221" s="7">
        <v>219</v>
      </c>
      <c r="O221" s="7">
        <f t="shared" ca="1" si="10"/>
        <v>0.17260092304607644</v>
      </c>
      <c r="P221" s="20">
        <f t="shared" ca="1" si="11"/>
        <v>474.38195259780582</v>
      </c>
      <c r="X221" s="12">
        <v>431.85197885641287</v>
      </c>
      <c r="AE221" s="8">
        <v>219</v>
      </c>
      <c r="AF221" s="12">
        <v>141916.79999999999</v>
      </c>
      <c r="AG221" s="8">
        <f t="shared" si="12"/>
        <v>0.1095</v>
      </c>
    </row>
    <row r="222" spans="14:33" x14ac:dyDescent="0.25">
      <c r="N222" s="7">
        <v>220</v>
      </c>
      <c r="O222" s="7">
        <f t="shared" ca="1" si="10"/>
        <v>0.16085856702838675</v>
      </c>
      <c r="P222" s="20">
        <f t="shared" ca="1" si="11"/>
        <v>468.89442019425138</v>
      </c>
      <c r="X222" s="12">
        <v>651.55070359093429</v>
      </c>
      <c r="AE222" s="8">
        <v>220</v>
      </c>
      <c r="AF222" s="12">
        <v>141917.1</v>
      </c>
      <c r="AG222" s="8">
        <f t="shared" si="12"/>
        <v>0.11</v>
      </c>
    </row>
    <row r="223" spans="14:33" x14ac:dyDescent="0.25">
      <c r="N223" s="7">
        <v>221</v>
      </c>
      <c r="O223" s="7">
        <f t="shared" ca="1" si="10"/>
        <v>0.12943954914737987</v>
      </c>
      <c r="P223" s="20">
        <f t="shared" ca="1" si="11"/>
        <v>452.96826130079603</v>
      </c>
      <c r="X223" s="12">
        <v>478.42810179909509</v>
      </c>
      <c r="AE223" s="8">
        <v>221</v>
      </c>
      <c r="AF223" s="12">
        <v>142006.70000000001</v>
      </c>
      <c r="AG223" s="8">
        <f t="shared" si="12"/>
        <v>0.1105</v>
      </c>
    </row>
    <row r="224" spans="14:33" x14ac:dyDescent="0.25">
      <c r="N224" s="7">
        <v>222</v>
      </c>
      <c r="O224" s="7">
        <f t="shared" ca="1" si="10"/>
        <v>0.14768365094864877</v>
      </c>
      <c r="P224" s="20">
        <f t="shared" ca="1" si="11"/>
        <v>462.45954880614647</v>
      </c>
      <c r="X224" s="12">
        <v>570.25125802317416</v>
      </c>
      <c r="AE224" s="8">
        <v>222</v>
      </c>
      <c r="AF224" s="12">
        <v>142061.20000000001</v>
      </c>
      <c r="AG224" s="8">
        <f t="shared" si="12"/>
        <v>0.111</v>
      </c>
    </row>
    <row r="225" spans="14:33" x14ac:dyDescent="0.25">
      <c r="N225" s="7">
        <v>223</v>
      </c>
      <c r="O225" s="7">
        <f t="shared" ca="1" si="10"/>
        <v>0.85327904326963522</v>
      </c>
      <c r="P225" s="20">
        <f t="shared" ca="1" si="11"/>
        <v>718.64607643703744</v>
      </c>
      <c r="X225" s="12">
        <v>442.67508097620782</v>
      </c>
      <c r="AE225" s="8">
        <v>223</v>
      </c>
      <c r="AF225" s="12">
        <v>142083.5</v>
      </c>
      <c r="AG225" s="8">
        <f t="shared" si="12"/>
        <v>0.1115</v>
      </c>
    </row>
    <row r="226" spans="14:33" x14ac:dyDescent="0.25">
      <c r="N226" s="7">
        <v>224</v>
      </c>
      <c r="O226" s="7">
        <f t="shared" ca="1" si="10"/>
        <v>0.35737775233686642</v>
      </c>
      <c r="P226" s="20">
        <f t="shared" ca="1" si="11"/>
        <v>544.17535949685066</v>
      </c>
      <c r="X226" s="12">
        <v>382.66237891313091</v>
      </c>
      <c r="AE226" s="8">
        <v>224</v>
      </c>
      <c r="AF226" s="12">
        <v>142100.20000000001</v>
      </c>
      <c r="AG226" s="8">
        <f t="shared" si="12"/>
        <v>0.112</v>
      </c>
    </row>
    <row r="227" spans="14:33" x14ac:dyDescent="0.25">
      <c r="N227" s="7">
        <v>225</v>
      </c>
      <c r="O227" s="7">
        <f t="shared" ca="1" si="10"/>
        <v>0.95148175602745078</v>
      </c>
      <c r="P227" s="20">
        <f t="shared" ca="1" si="11"/>
        <v>787.44510097092609</v>
      </c>
      <c r="X227" s="12">
        <v>525.40555128771302</v>
      </c>
      <c r="AE227" s="8">
        <v>225</v>
      </c>
      <c r="AF227" s="12">
        <v>142123.4</v>
      </c>
      <c r="AG227" s="8">
        <f t="shared" si="12"/>
        <v>0.1125</v>
      </c>
    </row>
    <row r="228" spans="14:33" x14ac:dyDescent="0.25">
      <c r="N228" s="7">
        <v>226</v>
      </c>
      <c r="O228" s="7">
        <f t="shared" ca="1" si="10"/>
        <v>0.60658220789461093</v>
      </c>
      <c r="P228" s="20">
        <f t="shared" ca="1" si="11"/>
        <v>623.41187286671595</v>
      </c>
      <c r="X228" s="12">
        <v>653.61756719611719</v>
      </c>
      <c r="AE228" s="8">
        <v>226</v>
      </c>
      <c r="AF228" s="12">
        <v>142165.79999999999</v>
      </c>
      <c r="AG228" s="8">
        <f t="shared" si="12"/>
        <v>0.113</v>
      </c>
    </row>
    <row r="229" spans="14:33" x14ac:dyDescent="0.25">
      <c r="N229" s="7">
        <v>227</v>
      </c>
      <c r="O229" s="7">
        <f t="shared" ca="1" si="10"/>
        <v>0.15044488367894226</v>
      </c>
      <c r="P229" s="20">
        <f t="shared" ca="1" si="11"/>
        <v>463.83474426256527</v>
      </c>
      <c r="X229" s="12">
        <v>697.79377493181141</v>
      </c>
      <c r="AE229" s="8">
        <v>227</v>
      </c>
      <c r="AF229" s="12">
        <v>142228.4</v>
      </c>
      <c r="AG229" s="8">
        <f t="shared" si="12"/>
        <v>0.1135</v>
      </c>
    </row>
    <row r="230" spans="14:33" x14ac:dyDescent="0.25">
      <c r="N230" s="7">
        <v>228</v>
      </c>
      <c r="O230" s="7">
        <f t="shared" ca="1" si="10"/>
        <v>6.1648672440322017E-3</v>
      </c>
      <c r="P230" s="20">
        <f t="shared" ca="1" si="11"/>
        <v>315.3831490519359</v>
      </c>
      <c r="X230" s="12">
        <v>539.3462308666476</v>
      </c>
      <c r="AE230" s="8">
        <v>228</v>
      </c>
      <c r="AF230" s="12">
        <v>142242.29999999999</v>
      </c>
      <c r="AG230" s="8">
        <f t="shared" si="12"/>
        <v>0.114</v>
      </c>
    </row>
    <row r="231" spans="14:33" x14ac:dyDescent="0.25">
      <c r="N231" s="7">
        <v>229</v>
      </c>
      <c r="O231" s="7">
        <f t="shared" ca="1" si="10"/>
        <v>0.91420014485106527</v>
      </c>
      <c r="P231" s="20">
        <f t="shared" ca="1" si="11"/>
        <v>755.21577704469018</v>
      </c>
      <c r="X231" s="12">
        <v>739.75014255369399</v>
      </c>
      <c r="AE231" s="8">
        <v>229</v>
      </c>
      <c r="AF231" s="12">
        <v>142287.6</v>
      </c>
      <c r="AG231" s="8">
        <f t="shared" si="12"/>
        <v>0.1145</v>
      </c>
    </row>
    <row r="232" spans="14:33" x14ac:dyDescent="0.25">
      <c r="N232" s="7">
        <v>230</v>
      </c>
      <c r="O232" s="7">
        <f t="shared" ca="1" si="10"/>
        <v>0.85086514585693551</v>
      </c>
      <c r="P232" s="20">
        <f t="shared" ca="1" si="11"/>
        <v>717.41263577182178</v>
      </c>
      <c r="X232" s="12">
        <v>456.62126238561177</v>
      </c>
      <c r="AE232" s="8">
        <v>230</v>
      </c>
      <c r="AF232" s="12">
        <v>142322.1</v>
      </c>
      <c r="AG232" s="8">
        <f t="shared" si="12"/>
        <v>0.115</v>
      </c>
    </row>
    <row r="233" spans="14:33" x14ac:dyDescent="0.25">
      <c r="N233" s="7">
        <v>231</v>
      </c>
      <c r="O233" s="7">
        <f t="shared" ca="1" si="10"/>
        <v>0.87968612762009224</v>
      </c>
      <c r="P233" s="20">
        <f t="shared" ca="1" si="11"/>
        <v>733.02462967430768</v>
      </c>
      <c r="X233" s="12">
        <v>611.91338941681897</v>
      </c>
      <c r="AE233" s="8">
        <v>231</v>
      </c>
      <c r="AF233" s="12">
        <v>142508.20000000001</v>
      </c>
      <c r="AG233" s="8">
        <f t="shared" si="12"/>
        <v>0.11550000000000001</v>
      </c>
    </row>
    <row r="234" spans="14:33" x14ac:dyDescent="0.25">
      <c r="N234" s="7">
        <v>232</v>
      </c>
      <c r="O234" s="7">
        <f t="shared" ca="1" si="10"/>
        <v>7.960300657906505E-2</v>
      </c>
      <c r="P234" s="20">
        <f t="shared" ca="1" si="11"/>
        <v>421.83132299069172</v>
      </c>
      <c r="X234" s="12">
        <v>623.42282428762019</v>
      </c>
      <c r="AE234" s="8">
        <v>232</v>
      </c>
      <c r="AF234" s="12">
        <v>142535.70000000001</v>
      </c>
      <c r="AG234" s="8">
        <f t="shared" si="12"/>
        <v>0.11600000000000001</v>
      </c>
    </row>
    <row r="235" spans="14:33" x14ac:dyDescent="0.25">
      <c r="N235" s="7">
        <v>233</v>
      </c>
      <c r="O235" s="7">
        <f t="shared" ca="1" si="10"/>
        <v>0.76255781595632688</v>
      </c>
      <c r="P235" s="20">
        <f t="shared" ca="1" si="11"/>
        <v>678.29601171948627</v>
      </c>
      <c r="X235" s="12">
        <v>817.83711720695931</v>
      </c>
      <c r="AE235" s="8">
        <v>233</v>
      </c>
      <c r="AF235" s="12">
        <v>142558.6</v>
      </c>
      <c r="AG235" s="8">
        <f t="shared" si="12"/>
        <v>0.11650000000000001</v>
      </c>
    </row>
    <row r="236" spans="14:33" x14ac:dyDescent="0.25">
      <c r="N236" s="7">
        <v>234</v>
      </c>
      <c r="O236" s="7">
        <f t="shared" ca="1" si="10"/>
        <v>0.47042592092194735</v>
      </c>
      <c r="P236" s="20">
        <f t="shared" ca="1" si="11"/>
        <v>580.36145171848921</v>
      </c>
      <c r="X236" s="12">
        <v>566.01455431820602</v>
      </c>
      <c r="AE236" s="8">
        <v>234</v>
      </c>
      <c r="AF236" s="12">
        <v>142579.6</v>
      </c>
      <c r="AG236" s="8">
        <f t="shared" si="12"/>
        <v>0.11700000000000001</v>
      </c>
    </row>
    <row r="237" spans="14:33" x14ac:dyDescent="0.25">
      <c r="N237" s="7">
        <v>235</v>
      </c>
      <c r="O237" s="7">
        <f t="shared" ca="1" si="10"/>
        <v>0.76543909831739765</v>
      </c>
      <c r="P237" s="20">
        <f t="shared" ca="1" si="11"/>
        <v>679.43619222371149</v>
      </c>
      <c r="X237" s="12">
        <v>513.92575418037302</v>
      </c>
      <c r="AE237" s="8">
        <v>235</v>
      </c>
      <c r="AF237" s="12">
        <v>142597</v>
      </c>
      <c r="AG237" s="8">
        <f t="shared" si="12"/>
        <v>0.11749999999999999</v>
      </c>
    </row>
    <row r="238" spans="14:33" x14ac:dyDescent="0.25">
      <c r="N238" s="7">
        <v>236</v>
      </c>
      <c r="O238" s="7">
        <f t="shared" ca="1" si="10"/>
        <v>0.84085153098161847</v>
      </c>
      <c r="P238" s="20">
        <f t="shared" ca="1" si="11"/>
        <v>712.4178237009769</v>
      </c>
      <c r="X238" s="12">
        <v>502.56035405419067</v>
      </c>
      <c r="AE238" s="8">
        <v>236</v>
      </c>
      <c r="AF238" s="12">
        <v>142668.6</v>
      </c>
      <c r="AG238" s="8">
        <f t="shared" si="12"/>
        <v>0.11799999999999999</v>
      </c>
    </row>
    <row r="239" spans="14:33" x14ac:dyDescent="0.25">
      <c r="N239" s="7">
        <v>237</v>
      </c>
      <c r="O239" s="7">
        <f t="shared" ca="1" si="10"/>
        <v>0.95815700031804585</v>
      </c>
      <c r="P239" s="20">
        <f t="shared" ca="1" si="11"/>
        <v>794.94679748928627</v>
      </c>
      <c r="X239" s="12">
        <v>506.18839517708415</v>
      </c>
      <c r="AE239" s="8">
        <v>237</v>
      </c>
      <c r="AF239" s="12">
        <v>142681.4</v>
      </c>
      <c r="AG239" s="8">
        <f t="shared" si="12"/>
        <v>0.11849999999999999</v>
      </c>
    </row>
    <row r="240" spans="14:33" x14ac:dyDescent="0.25">
      <c r="N240" s="7">
        <v>238</v>
      </c>
      <c r="O240" s="7">
        <f t="shared" ca="1" si="10"/>
        <v>0.27673106455661756</v>
      </c>
      <c r="P240" s="20">
        <f t="shared" ca="1" si="11"/>
        <v>516.34760213274023</v>
      </c>
      <c r="X240" s="12">
        <v>574.02425891714711</v>
      </c>
      <c r="AE240" s="8">
        <v>238</v>
      </c>
      <c r="AF240" s="12">
        <v>142689.20000000001</v>
      </c>
      <c r="AG240" s="8">
        <f t="shared" si="12"/>
        <v>0.11899999999999999</v>
      </c>
    </row>
    <row r="241" spans="14:33" x14ac:dyDescent="0.25">
      <c r="N241" s="7">
        <v>239</v>
      </c>
      <c r="O241" s="7">
        <f t="shared" ca="1" si="10"/>
        <v>0.52671179003827018</v>
      </c>
      <c r="P241" s="20">
        <f t="shared" ca="1" si="11"/>
        <v>598.00209019434396</v>
      </c>
      <c r="X241" s="12">
        <v>698.40088749807398</v>
      </c>
      <c r="AE241" s="8">
        <v>239</v>
      </c>
      <c r="AF241" s="12">
        <v>142786.9</v>
      </c>
      <c r="AG241" s="8">
        <f t="shared" si="12"/>
        <v>0.1195</v>
      </c>
    </row>
    <row r="242" spans="14:33" x14ac:dyDescent="0.25">
      <c r="N242" s="7">
        <v>240</v>
      </c>
      <c r="O242" s="7">
        <f t="shared" ca="1" si="10"/>
        <v>0.12633388435772053</v>
      </c>
      <c r="P242" s="20">
        <f t="shared" ca="1" si="11"/>
        <v>451.2744780185601</v>
      </c>
      <c r="X242" s="12">
        <v>538.51451360378132</v>
      </c>
      <c r="AE242" s="8">
        <v>240</v>
      </c>
      <c r="AF242" s="12">
        <v>142893.20000000001</v>
      </c>
      <c r="AG242" s="8">
        <f t="shared" si="12"/>
        <v>0.12</v>
      </c>
    </row>
    <row r="243" spans="14:33" x14ac:dyDescent="0.25">
      <c r="N243" s="7">
        <v>241</v>
      </c>
      <c r="O243" s="7">
        <f t="shared" ca="1" si="10"/>
        <v>0.97359283292181997</v>
      </c>
      <c r="P243" s="20">
        <f t="shared" ca="1" si="11"/>
        <v>816.40997206635564</v>
      </c>
      <c r="X243" s="12">
        <v>565.62135342652391</v>
      </c>
      <c r="AE243" s="8">
        <v>241</v>
      </c>
      <c r="AF243" s="12">
        <v>142946</v>
      </c>
      <c r="AG243" s="8">
        <f t="shared" si="12"/>
        <v>0.1205</v>
      </c>
    </row>
    <row r="244" spans="14:33" x14ac:dyDescent="0.25">
      <c r="N244" s="7">
        <v>242</v>
      </c>
      <c r="O244" s="7">
        <f t="shared" ca="1" si="10"/>
        <v>0.16275380779552029</v>
      </c>
      <c r="P244" s="20">
        <f t="shared" ca="1" si="11"/>
        <v>469.79498682892699</v>
      </c>
      <c r="X244" s="12">
        <v>421.10962962109397</v>
      </c>
      <c r="AE244" s="8">
        <v>242</v>
      </c>
      <c r="AF244" s="12">
        <v>142999.1</v>
      </c>
      <c r="AG244" s="8">
        <f t="shared" si="12"/>
        <v>0.121</v>
      </c>
    </row>
    <row r="245" spans="14:33" x14ac:dyDescent="0.25">
      <c r="N245" s="7">
        <v>243</v>
      </c>
      <c r="O245" s="7">
        <f t="shared" ca="1" si="10"/>
        <v>0.75276376016070023</v>
      </c>
      <c r="P245" s="20">
        <f t="shared" ca="1" si="11"/>
        <v>674.46973103503342</v>
      </c>
      <c r="X245" s="12">
        <v>541.67486534970431</v>
      </c>
      <c r="AE245" s="8">
        <v>243</v>
      </c>
      <c r="AF245" s="12">
        <v>143016.6</v>
      </c>
      <c r="AG245" s="8">
        <f t="shared" si="12"/>
        <v>0.1215</v>
      </c>
    </row>
    <row r="246" spans="14:33" x14ac:dyDescent="0.25">
      <c r="N246" s="7">
        <v>244</v>
      </c>
      <c r="O246" s="7">
        <f t="shared" ca="1" si="10"/>
        <v>0.83458318733015602</v>
      </c>
      <c r="P246" s="20">
        <f t="shared" ca="1" si="11"/>
        <v>709.38386527450245</v>
      </c>
      <c r="X246" s="12">
        <v>716.96597557012149</v>
      </c>
      <c r="AE246" s="8">
        <v>244</v>
      </c>
      <c r="AF246" s="12">
        <v>143051</v>
      </c>
      <c r="AG246" s="8">
        <f t="shared" si="12"/>
        <v>0.122</v>
      </c>
    </row>
    <row r="247" spans="14:33" x14ac:dyDescent="0.25">
      <c r="N247" s="7">
        <v>245</v>
      </c>
      <c r="O247" s="7">
        <f t="shared" ca="1" si="10"/>
        <v>0.64913001294080663</v>
      </c>
      <c r="P247" s="20">
        <f t="shared" ca="1" si="11"/>
        <v>637.42770030707425</v>
      </c>
      <c r="X247" s="12">
        <v>499.27295481592824</v>
      </c>
      <c r="AE247" s="8">
        <v>245</v>
      </c>
      <c r="AF247" s="12">
        <v>143220.9</v>
      </c>
      <c r="AG247" s="8">
        <f t="shared" si="12"/>
        <v>0.1225</v>
      </c>
    </row>
    <row r="248" spans="14:33" x14ac:dyDescent="0.25">
      <c r="N248" s="7">
        <v>246</v>
      </c>
      <c r="O248" s="7">
        <f t="shared" ca="1" si="10"/>
        <v>0.86248674553104743</v>
      </c>
      <c r="P248" s="20">
        <f t="shared" ca="1" si="11"/>
        <v>723.46580229564074</v>
      </c>
      <c r="X248" s="12">
        <v>578.45627975139405</v>
      </c>
      <c r="AE248" s="8">
        <v>246</v>
      </c>
      <c r="AF248" s="12">
        <v>143346.4</v>
      </c>
      <c r="AG248" s="8">
        <f t="shared" si="12"/>
        <v>0.123</v>
      </c>
    </row>
    <row r="249" spans="14:33" x14ac:dyDescent="0.25">
      <c r="N249" s="7">
        <v>247</v>
      </c>
      <c r="O249" s="7">
        <f t="shared" ca="1" si="10"/>
        <v>0.76646679306267818</v>
      </c>
      <c r="P249" s="20">
        <f t="shared" ca="1" si="11"/>
        <v>679.84453598357356</v>
      </c>
      <c r="X249" s="12">
        <v>774.00589206714164</v>
      </c>
      <c r="AE249" s="8">
        <v>247</v>
      </c>
      <c r="AF249" s="12">
        <v>143431.4</v>
      </c>
      <c r="AG249" s="8">
        <f t="shared" si="12"/>
        <v>0.1235</v>
      </c>
    </row>
    <row r="250" spans="14:33" x14ac:dyDescent="0.25">
      <c r="N250" s="7">
        <v>248</v>
      </c>
      <c r="O250" s="7">
        <f t="shared" ca="1" si="10"/>
        <v>0.72293572387203531</v>
      </c>
      <c r="P250" s="20">
        <f t="shared" ca="1" si="11"/>
        <v>663.2339721429023</v>
      </c>
      <c r="X250" s="12">
        <v>553.81907755909242</v>
      </c>
      <c r="AE250" s="8">
        <v>248</v>
      </c>
      <c r="AF250" s="12">
        <v>143441.5</v>
      </c>
      <c r="AG250" s="8">
        <f t="shared" si="12"/>
        <v>0.124</v>
      </c>
    </row>
    <row r="251" spans="14:33" x14ac:dyDescent="0.25">
      <c r="N251" s="7">
        <v>249</v>
      </c>
      <c r="O251" s="7">
        <f t="shared" ca="1" si="10"/>
        <v>0.42118636356336325</v>
      </c>
      <c r="P251" s="20">
        <f t="shared" ca="1" si="11"/>
        <v>564.82701601672454</v>
      </c>
      <c r="X251" s="12">
        <v>681.19224495961896</v>
      </c>
      <c r="AE251" s="8">
        <v>249</v>
      </c>
      <c r="AF251" s="12">
        <v>143615.20000000001</v>
      </c>
      <c r="AG251" s="8">
        <f t="shared" si="12"/>
        <v>0.1245</v>
      </c>
    </row>
    <row r="252" spans="14:33" x14ac:dyDescent="0.25">
      <c r="N252" s="7">
        <v>250</v>
      </c>
      <c r="O252" s="7">
        <f t="shared" ca="1" si="10"/>
        <v>0.6949169771907171</v>
      </c>
      <c r="P252" s="20">
        <f t="shared" ca="1" si="11"/>
        <v>653.15419736658976</v>
      </c>
      <c r="X252" s="12">
        <v>646.20745323405527</v>
      </c>
      <c r="AE252" s="8">
        <v>250</v>
      </c>
      <c r="AF252" s="12">
        <v>143635.4</v>
      </c>
      <c r="AG252" s="8">
        <f t="shared" si="12"/>
        <v>0.125</v>
      </c>
    </row>
    <row r="253" spans="14:33" x14ac:dyDescent="0.25">
      <c r="N253" s="7">
        <v>251</v>
      </c>
      <c r="O253" s="7">
        <f t="shared" ca="1" si="10"/>
        <v>0.81513153039300756</v>
      </c>
      <c r="P253" s="20">
        <f t="shared" ca="1" si="11"/>
        <v>700.36546547056207</v>
      </c>
      <c r="X253" s="12">
        <v>690.45597332015473</v>
      </c>
      <c r="AE253" s="8">
        <v>251</v>
      </c>
      <c r="AF253" s="12">
        <v>143665.79999999999</v>
      </c>
      <c r="AG253" s="8">
        <f t="shared" si="12"/>
        <v>0.1255</v>
      </c>
    </row>
    <row r="254" spans="14:33" x14ac:dyDescent="0.25">
      <c r="N254" s="7">
        <v>252</v>
      </c>
      <c r="O254" s="7">
        <f t="shared" ca="1" si="10"/>
        <v>0.72346814572569562</v>
      </c>
      <c r="P254" s="20">
        <f t="shared" ca="1" si="11"/>
        <v>663.4296004744748</v>
      </c>
      <c r="X254" s="12">
        <v>523.49395770647186</v>
      </c>
      <c r="AE254" s="8">
        <v>252</v>
      </c>
      <c r="AF254" s="12">
        <v>143680.29999999999</v>
      </c>
      <c r="AG254" s="8">
        <f t="shared" si="12"/>
        <v>0.126</v>
      </c>
    </row>
    <row r="255" spans="14:33" x14ac:dyDescent="0.25">
      <c r="N255" s="7">
        <v>253</v>
      </c>
      <c r="O255" s="7">
        <f t="shared" ca="1" si="10"/>
        <v>0.15093451024438187</v>
      </c>
      <c r="P255" s="20">
        <f t="shared" ca="1" si="11"/>
        <v>464.07706573551798</v>
      </c>
      <c r="X255" s="12">
        <v>502.3230017972366</v>
      </c>
      <c r="AE255" s="8">
        <v>253</v>
      </c>
      <c r="AF255" s="12">
        <v>143804.9</v>
      </c>
      <c r="AG255" s="8">
        <f t="shared" si="12"/>
        <v>0.1265</v>
      </c>
    </row>
    <row r="256" spans="14:33" x14ac:dyDescent="0.25">
      <c r="N256" s="7">
        <v>254</v>
      </c>
      <c r="O256" s="7">
        <f t="shared" ca="1" si="10"/>
        <v>0.83622084197674951</v>
      </c>
      <c r="P256" s="20">
        <f t="shared" ca="1" si="11"/>
        <v>710.17001481469572</v>
      </c>
      <c r="X256" s="12">
        <v>498.80435219567778</v>
      </c>
      <c r="AE256" s="8">
        <v>254</v>
      </c>
      <c r="AF256" s="12">
        <v>143806.79999999999</v>
      </c>
      <c r="AG256" s="8">
        <f t="shared" si="12"/>
        <v>0.127</v>
      </c>
    </row>
    <row r="257" spans="14:33" x14ac:dyDescent="0.25">
      <c r="N257" s="7">
        <v>255</v>
      </c>
      <c r="O257" s="7">
        <f t="shared" ca="1" si="10"/>
        <v>0.64609128031656338</v>
      </c>
      <c r="P257" s="20">
        <f t="shared" ca="1" si="11"/>
        <v>636.4103027680826</v>
      </c>
      <c r="X257" s="12">
        <v>558.9555863584892</v>
      </c>
      <c r="AE257" s="8">
        <v>255</v>
      </c>
      <c r="AF257" s="12">
        <v>143845.20000000001</v>
      </c>
      <c r="AG257" s="8">
        <f t="shared" si="12"/>
        <v>0.1275</v>
      </c>
    </row>
    <row r="258" spans="14:33" x14ac:dyDescent="0.25">
      <c r="N258" s="7">
        <v>256</v>
      </c>
      <c r="O258" s="7">
        <f t="shared" ca="1" si="10"/>
        <v>0.85383205027612263</v>
      </c>
      <c r="P258" s="20">
        <f t="shared" ca="1" si="11"/>
        <v>718.93034445634055</v>
      </c>
      <c r="X258" s="12">
        <v>605.652742784672</v>
      </c>
      <c r="AE258" s="8">
        <v>256</v>
      </c>
      <c r="AF258" s="12">
        <v>143855.79999999999</v>
      </c>
      <c r="AG258" s="8">
        <f t="shared" si="12"/>
        <v>0.128</v>
      </c>
    </row>
    <row r="259" spans="14:33" x14ac:dyDescent="0.25">
      <c r="N259" s="7">
        <v>257</v>
      </c>
      <c r="O259" s="7">
        <f t="shared" ca="1" si="10"/>
        <v>0.66533961164512523</v>
      </c>
      <c r="P259" s="20">
        <f t="shared" ca="1" si="11"/>
        <v>642.90551873333061</v>
      </c>
      <c r="X259" s="12">
        <v>913.9600037728618</v>
      </c>
      <c r="AE259" s="8">
        <v>257</v>
      </c>
      <c r="AF259" s="12">
        <v>143858.29999999999</v>
      </c>
      <c r="AG259" s="8">
        <f t="shared" si="12"/>
        <v>0.1285</v>
      </c>
    </row>
    <row r="260" spans="14:33" x14ac:dyDescent="0.25">
      <c r="N260" s="7">
        <v>258</v>
      </c>
      <c r="O260" s="7">
        <f t="shared" ref="O260:O323" ca="1" si="13">RAND()</f>
        <v>0.6073572079961862</v>
      </c>
      <c r="P260" s="20">
        <f t="shared" ref="P260:P323" ca="1" si="14">(($L$4*(EXP((_xlfn.NORM.S.INV(O260)-$L$5)/$L$6)))/(1+EXP((_xlfn.NORM.S.INV(O260)-$L$5)/$L$6)))+$L$3</f>
        <v>623.663256157962</v>
      </c>
      <c r="X260" s="12">
        <v>498.805474011527</v>
      </c>
      <c r="AE260" s="8">
        <v>258</v>
      </c>
      <c r="AF260" s="12">
        <v>143890.29999999999</v>
      </c>
      <c r="AG260" s="8">
        <f t="shared" ref="AG260:AG323" si="15">AE260/2000</f>
        <v>0.129</v>
      </c>
    </row>
    <row r="261" spans="14:33" x14ac:dyDescent="0.25">
      <c r="N261" s="7">
        <v>259</v>
      </c>
      <c r="O261" s="7">
        <f t="shared" ca="1" si="13"/>
        <v>0.54063953281878185</v>
      </c>
      <c r="P261" s="20">
        <f t="shared" ca="1" si="14"/>
        <v>602.38186049297019</v>
      </c>
      <c r="X261" s="12">
        <v>644.29236339825445</v>
      </c>
      <c r="AE261" s="8">
        <v>259</v>
      </c>
      <c r="AF261" s="12">
        <v>144000.79999999999</v>
      </c>
      <c r="AG261" s="8">
        <f t="shared" si="15"/>
        <v>0.1295</v>
      </c>
    </row>
    <row r="262" spans="14:33" x14ac:dyDescent="0.25">
      <c r="N262" s="7">
        <v>260</v>
      </c>
      <c r="O262" s="7">
        <f t="shared" ca="1" si="13"/>
        <v>5.2816935117795283E-2</v>
      </c>
      <c r="P262" s="20">
        <f t="shared" ca="1" si="14"/>
        <v>399.31505033751671</v>
      </c>
      <c r="X262" s="12">
        <v>756.26562456872171</v>
      </c>
      <c r="AE262" s="8">
        <v>260</v>
      </c>
      <c r="AF262" s="12">
        <v>144070.6</v>
      </c>
      <c r="AG262" s="8">
        <f t="shared" si="15"/>
        <v>0.13</v>
      </c>
    </row>
    <row r="263" spans="14:33" x14ac:dyDescent="0.25">
      <c r="N263" s="7">
        <v>261</v>
      </c>
      <c r="O263" s="7">
        <f t="shared" ca="1" si="13"/>
        <v>0.78694290981001302</v>
      </c>
      <c r="P263" s="20">
        <f t="shared" ca="1" si="14"/>
        <v>688.17701507633046</v>
      </c>
      <c r="X263" s="12">
        <v>583.70629744976236</v>
      </c>
      <c r="AE263" s="8">
        <v>261</v>
      </c>
      <c r="AF263" s="12">
        <v>144127.5</v>
      </c>
      <c r="AG263" s="8">
        <f t="shared" si="15"/>
        <v>0.1305</v>
      </c>
    </row>
    <row r="264" spans="14:33" x14ac:dyDescent="0.25">
      <c r="N264" s="7">
        <v>262</v>
      </c>
      <c r="O264" s="7">
        <f t="shared" ca="1" si="13"/>
        <v>0.19750238773553253</v>
      </c>
      <c r="P264" s="20">
        <f t="shared" ca="1" si="14"/>
        <v>485.37791435127008</v>
      </c>
      <c r="X264" s="12">
        <v>733.53861501772701</v>
      </c>
      <c r="AE264" s="8">
        <v>262</v>
      </c>
      <c r="AF264" s="12">
        <v>144141.9</v>
      </c>
      <c r="AG264" s="8">
        <f t="shared" si="15"/>
        <v>0.13100000000000001</v>
      </c>
    </row>
    <row r="265" spans="14:33" x14ac:dyDescent="0.25">
      <c r="N265" s="7">
        <v>263</v>
      </c>
      <c r="O265" s="7">
        <f t="shared" ca="1" si="13"/>
        <v>0.68655548769014396</v>
      </c>
      <c r="P265" s="20">
        <f t="shared" ca="1" si="14"/>
        <v>650.22011970522249</v>
      </c>
      <c r="X265" s="12">
        <v>607.24469181477457</v>
      </c>
      <c r="AE265" s="8">
        <v>263</v>
      </c>
      <c r="AF265" s="12">
        <v>144235.29999999999</v>
      </c>
      <c r="AG265" s="8">
        <f t="shared" si="15"/>
        <v>0.13150000000000001</v>
      </c>
    </row>
    <row r="266" spans="14:33" x14ac:dyDescent="0.25">
      <c r="N266" s="7">
        <v>264</v>
      </c>
      <c r="O266" s="7">
        <f t="shared" ca="1" si="13"/>
        <v>0.80869823524030138</v>
      </c>
      <c r="P266" s="20">
        <f t="shared" ca="1" si="14"/>
        <v>697.50010601628765</v>
      </c>
      <c r="X266" s="12">
        <v>602.81170743353255</v>
      </c>
      <c r="AE266" s="8">
        <v>264</v>
      </c>
      <c r="AF266" s="12">
        <v>144283</v>
      </c>
      <c r="AG266" s="8">
        <f t="shared" si="15"/>
        <v>0.13200000000000001</v>
      </c>
    </row>
    <row r="267" spans="14:33" x14ac:dyDescent="0.25">
      <c r="N267" s="7">
        <v>265</v>
      </c>
      <c r="O267" s="7">
        <f t="shared" ca="1" si="13"/>
        <v>0.46389107611679425</v>
      </c>
      <c r="P267" s="20">
        <f t="shared" ca="1" si="14"/>
        <v>578.31042153210683</v>
      </c>
      <c r="X267" s="12">
        <v>637.606483005472</v>
      </c>
      <c r="AE267" s="8">
        <v>265</v>
      </c>
      <c r="AF267" s="12">
        <v>144318.20000000001</v>
      </c>
      <c r="AG267" s="8">
        <f t="shared" si="15"/>
        <v>0.13250000000000001</v>
      </c>
    </row>
    <row r="268" spans="14:33" x14ac:dyDescent="0.25">
      <c r="N268" s="7">
        <v>266</v>
      </c>
      <c r="O268" s="7">
        <f t="shared" ca="1" si="13"/>
        <v>0.62806744248425472</v>
      </c>
      <c r="P268" s="20">
        <f t="shared" ca="1" si="14"/>
        <v>630.43099785264428</v>
      </c>
      <c r="X268" s="12">
        <v>418.30417554470307</v>
      </c>
      <c r="AE268" s="8">
        <v>266</v>
      </c>
      <c r="AF268" s="12">
        <v>144346.9</v>
      </c>
      <c r="AG268" s="8">
        <f t="shared" si="15"/>
        <v>0.13300000000000001</v>
      </c>
    </row>
    <row r="269" spans="14:33" x14ac:dyDescent="0.25">
      <c r="N269" s="7">
        <v>267</v>
      </c>
      <c r="O269" s="7">
        <f t="shared" ca="1" si="13"/>
        <v>0.27978805075977209</v>
      </c>
      <c r="P269" s="20">
        <f t="shared" ca="1" si="14"/>
        <v>517.45476984340269</v>
      </c>
      <c r="X269" s="12">
        <v>538.10759600865902</v>
      </c>
      <c r="AE269" s="8">
        <v>267</v>
      </c>
      <c r="AF269" s="12">
        <v>144350</v>
      </c>
      <c r="AG269" s="8">
        <f t="shared" si="15"/>
        <v>0.13350000000000001</v>
      </c>
    </row>
    <row r="270" spans="14:33" x14ac:dyDescent="0.25">
      <c r="N270" s="7">
        <v>268</v>
      </c>
      <c r="O270" s="7">
        <f t="shared" ca="1" si="13"/>
        <v>0.10973023387066383</v>
      </c>
      <c r="P270" s="20">
        <f t="shared" ca="1" si="14"/>
        <v>441.75636703956633</v>
      </c>
      <c r="X270" s="12">
        <v>539.15052232178937</v>
      </c>
      <c r="AE270" s="8">
        <v>268</v>
      </c>
      <c r="AF270" s="12">
        <v>144380.70000000001</v>
      </c>
      <c r="AG270" s="8">
        <f t="shared" si="15"/>
        <v>0.13400000000000001</v>
      </c>
    </row>
    <row r="271" spans="14:33" x14ac:dyDescent="0.25">
      <c r="N271" s="7">
        <v>269</v>
      </c>
      <c r="O271" s="7">
        <f t="shared" ca="1" si="13"/>
        <v>0.29093786777724984</v>
      </c>
      <c r="P271" s="20">
        <f t="shared" ca="1" si="14"/>
        <v>521.45130816073936</v>
      </c>
      <c r="X271" s="12">
        <v>520.09290214900534</v>
      </c>
      <c r="AE271" s="8">
        <v>269</v>
      </c>
      <c r="AF271" s="12">
        <v>144411.20000000001</v>
      </c>
      <c r="AG271" s="8">
        <f t="shared" si="15"/>
        <v>0.13450000000000001</v>
      </c>
    </row>
    <row r="272" spans="14:33" x14ac:dyDescent="0.25">
      <c r="N272" s="7">
        <v>270</v>
      </c>
      <c r="O272" s="7">
        <f t="shared" ca="1" si="13"/>
        <v>0.35888242242196911</v>
      </c>
      <c r="P272" s="20">
        <f t="shared" ca="1" si="14"/>
        <v>544.67278566414257</v>
      </c>
      <c r="X272" s="12">
        <v>571.4437977336745</v>
      </c>
      <c r="AE272" s="8">
        <v>270</v>
      </c>
      <c r="AF272" s="12">
        <v>144444</v>
      </c>
      <c r="AG272" s="8">
        <f t="shared" si="15"/>
        <v>0.13500000000000001</v>
      </c>
    </row>
    <row r="273" spans="14:33" x14ac:dyDescent="0.25">
      <c r="N273" s="7">
        <v>271</v>
      </c>
      <c r="O273" s="7">
        <f t="shared" ca="1" si="13"/>
        <v>0.86938420074205058</v>
      </c>
      <c r="P273" s="20">
        <f t="shared" ca="1" si="14"/>
        <v>727.20562977334612</v>
      </c>
      <c r="X273" s="12">
        <v>724.58743009980901</v>
      </c>
      <c r="AE273" s="8">
        <v>271</v>
      </c>
      <c r="AF273" s="12">
        <v>144456.1</v>
      </c>
      <c r="AG273" s="8">
        <f t="shared" si="15"/>
        <v>0.13550000000000001</v>
      </c>
    </row>
    <row r="274" spans="14:33" x14ac:dyDescent="0.25">
      <c r="N274" s="7">
        <v>272</v>
      </c>
      <c r="O274" s="7">
        <f t="shared" ca="1" si="13"/>
        <v>0.10170722356349027</v>
      </c>
      <c r="P274" s="20">
        <f t="shared" ca="1" si="14"/>
        <v>436.83361194549673</v>
      </c>
      <c r="X274" s="12">
        <v>536.20511128517887</v>
      </c>
      <c r="AE274" s="8">
        <v>272</v>
      </c>
      <c r="AF274" s="12">
        <v>144497.60000000001</v>
      </c>
      <c r="AG274" s="8">
        <f t="shared" si="15"/>
        <v>0.13600000000000001</v>
      </c>
    </row>
    <row r="275" spans="14:33" x14ac:dyDescent="0.25">
      <c r="N275" s="7">
        <v>273</v>
      </c>
      <c r="O275" s="7">
        <f t="shared" ca="1" si="13"/>
        <v>0.70826824347677753</v>
      </c>
      <c r="P275" s="20">
        <f t="shared" ca="1" si="14"/>
        <v>657.90682979589144</v>
      </c>
      <c r="X275" s="12">
        <v>655.95238180180911</v>
      </c>
      <c r="AE275" s="8">
        <v>273</v>
      </c>
      <c r="AF275" s="12">
        <v>144535.20000000001</v>
      </c>
      <c r="AG275" s="8">
        <f t="shared" si="15"/>
        <v>0.13650000000000001</v>
      </c>
    </row>
    <row r="276" spans="14:33" x14ac:dyDescent="0.25">
      <c r="N276" s="7">
        <v>274</v>
      </c>
      <c r="O276" s="7">
        <f t="shared" ca="1" si="13"/>
        <v>0.75376518762905365</v>
      </c>
      <c r="P276" s="20">
        <f t="shared" ca="1" si="14"/>
        <v>674.85757495305336</v>
      </c>
      <c r="X276" s="12">
        <v>631.46642411640448</v>
      </c>
      <c r="AE276" s="8">
        <v>274</v>
      </c>
      <c r="AF276" s="12">
        <v>144556.1</v>
      </c>
      <c r="AG276" s="8">
        <f t="shared" si="15"/>
        <v>0.13700000000000001</v>
      </c>
    </row>
    <row r="277" spans="14:33" x14ac:dyDescent="0.25">
      <c r="N277" s="7">
        <v>275</v>
      </c>
      <c r="O277" s="7">
        <f t="shared" ca="1" si="13"/>
        <v>0.75835130759079417</v>
      </c>
      <c r="P277" s="20">
        <f t="shared" ca="1" si="14"/>
        <v>676.64347561828629</v>
      </c>
      <c r="X277" s="12">
        <v>520.13495677096353</v>
      </c>
      <c r="AE277" s="8">
        <v>275</v>
      </c>
      <c r="AF277" s="12">
        <v>144568.1</v>
      </c>
      <c r="AG277" s="8">
        <f t="shared" si="15"/>
        <v>0.13750000000000001</v>
      </c>
    </row>
    <row r="278" spans="14:33" x14ac:dyDescent="0.25">
      <c r="N278" s="7">
        <v>276</v>
      </c>
      <c r="O278" s="7">
        <f t="shared" ca="1" si="13"/>
        <v>0.91846417822316317</v>
      </c>
      <c r="P278" s="20">
        <f t="shared" ca="1" si="14"/>
        <v>758.34158801923468</v>
      </c>
      <c r="X278" s="12">
        <v>494.4486843339522</v>
      </c>
      <c r="AE278" s="8">
        <v>276</v>
      </c>
      <c r="AF278" s="12">
        <v>144647.20000000001</v>
      </c>
      <c r="AG278" s="8">
        <f t="shared" si="15"/>
        <v>0.13800000000000001</v>
      </c>
    </row>
    <row r="279" spans="14:33" x14ac:dyDescent="0.25">
      <c r="N279" s="7">
        <v>277</v>
      </c>
      <c r="O279" s="7">
        <f t="shared" ca="1" si="13"/>
        <v>0.13075423474003067</v>
      </c>
      <c r="P279" s="20">
        <f t="shared" ca="1" si="14"/>
        <v>453.67788267497548</v>
      </c>
      <c r="X279" s="12">
        <v>697.41294244769324</v>
      </c>
      <c r="AE279" s="8">
        <v>277</v>
      </c>
      <c r="AF279" s="12">
        <v>144675.79999999999</v>
      </c>
      <c r="AG279" s="8">
        <f t="shared" si="15"/>
        <v>0.13850000000000001</v>
      </c>
    </row>
    <row r="280" spans="14:33" x14ac:dyDescent="0.25">
      <c r="N280" s="7">
        <v>278</v>
      </c>
      <c r="O280" s="7">
        <f t="shared" ca="1" si="13"/>
        <v>0.24309518471422009</v>
      </c>
      <c r="P280" s="20">
        <f t="shared" ca="1" si="14"/>
        <v>503.79303376783173</v>
      </c>
      <c r="X280" s="12">
        <v>636.48481780517511</v>
      </c>
      <c r="AE280" s="8">
        <v>278</v>
      </c>
      <c r="AF280" s="12">
        <v>144714.4</v>
      </c>
      <c r="AG280" s="8">
        <f t="shared" si="15"/>
        <v>0.13900000000000001</v>
      </c>
    </row>
    <row r="281" spans="14:33" x14ac:dyDescent="0.25">
      <c r="N281" s="7">
        <v>279</v>
      </c>
      <c r="O281" s="7">
        <f t="shared" ca="1" si="13"/>
        <v>0.86374935643605755</v>
      </c>
      <c r="P281" s="20">
        <f t="shared" ca="1" si="14"/>
        <v>724.14171496671759</v>
      </c>
      <c r="X281" s="12">
        <v>635.56420930397246</v>
      </c>
      <c r="AE281" s="8">
        <v>279</v>
      </c>
      <c r="AF281" s="12">
        <v>144733.5</v>
      </c>
      <c r="AG281" s="8">
        <f t="shared" si="15"/>
        <v>0.13950000000000001</v>
      </c>
    </row>
    <row r="282" spans="14:33" x14ac:dyDescent="0.25">
      <c r="N282" s="7">
        <v>280</v>
      </c>
      <c r="O282" s="7">
        <f t="shared" ca="1" si="13"/>
        <v>0.81558658250873151</v>
      </c>
      <c r="P282" s="20">
        <f t="shared" ca="1" si="14"/>
        <v>700.57020450332971</v>
      </c>
      <c r="X282" s="12">
        <v>656.00143485140165</v>
      </c>
      <c r="AE282" s="8">
        <v>280</v>
      </c>
      <c r="AF282" s="12">
        <v>144802.9</v>
      </c>
      <c r="AG282" s="8">
        <f t="shared" si="15"/>
        <v>0.14000000000000001</v>
      </c>
    </row>
    <row r="283" spans="14:33" x14ac:dyDescent="0.25">
      <c r="N283" s="7">
        <v>281</v>
      </c>
      <c r="O283" s="7">
        <f t="shared" ca="1" si="13"/>
        <v>9.5297995975881733E-2</v>
      </c>
      <c r="P283" s="20">
        <f t="shared" ca="1" si="14"/>
        <v>432.72098321670234</v>
      </c>
      <c r="X283" s="12">
        <v>740.53253639494369</v>
      </c>
      <c r="AE283" s="8">
        <v>281</v>
      </c>
      <c r="AF283" s="12">
        <v>144938.79999999999</v>
      </c>
      <c r="AG283" s="8">
        <f t="shared" si="15"/>
        <v>0.14050000000000001</v>
      </c>
    </row>
    <row r="284" spans="14:33" x14ac:dyDescent="0.25">
      <c r="N284" s="7">
        <v>282</v>
      </c>
      <c r="O284" s="7">
        <f t="shared" ca="1" si="13"/>
        <v>0.37806600993811867</v>
      </c>
      <c r="P284" s="20">
        <f t="shared" ca="1" si="14"/>
        <v>550.96386325242975</v>
      </c>
      <c r="X284" s="12">
        <v>780.1740879120988</v>
      </c>
      <c r="AE284" s="8">
        <v>282</v>
      </c>
      <c r="AF284" s="12">
        <v>144996.70000000001</v>
      </c>
      <c r="AG284" s="8">
        <f t="shared" si="15"/>
        <v>0.14099999999999999</v>
      </c>
    </row>
    <row r="285" spans="14:33" x14ac:dyDescent="0.25">
      <c r="N285" s="7">
        <v>283</v>
      </c>
      <c r="O285" s="7">
        <f t="shared" ca="1" si="13"/>
        <v>0.1826188635561119</v>
      </c>
      <c r="P285" s="20">
        <f t="shared" ca="1" si="14"/>
        <v>478.90232385362816</v>
      </c>
      <c r="X285" s="12">
        <v>435.09993610831617</v>
      </c>
      <c r="AE285" s="8">
        <v>283</v>
      </c>
      <c r="AF285" s="12">
        <v>145018</v>
      </c>
      <c r="AG285" s="8">
        <f t="shared" si="15"/>
        <v>0.14149999999999999</v>
      </c>
    </row>
    <row r="286" spans="14:33" x14ac:dyDescent="0.25">
      <c r="N286" s="7">
        <v>284</v>
      </c>
      <c r="O286" s="7">
        <f t="shared" ca="1" si="13"/>
        <v>0.5993114687817972</v>
      </c>
      <c r="P286" s="20">
        <f t="shared" ca="1" si="14"/>
        <v>621.05944934549655</v>
      </c>
      <c r="X286" s="12">
        <v>707.69566667765184</v>
      </c>
      <c r="AE286" s="8">
        <v>284</v>
      </c>
      <c r="AF286" s="12">
        <v>145075.29999999999</v>
      </c>
      <c r="AG286" s="8">
        <f t="shared" si="15"/>
        <v>0.14199999999999999</v>
      </c>
    </row>
    <row r="287" spans="14:33" x14ac:dyDescent="0.25">
      <c r="N287" s="7">
        <v>285</v>
      </c>
      <c r="O287" s="7">
        <f t="shared" ca="1" si="13"/>
        <v>0.90766794734735601</v>
      </c>
      <c r="P287" s="20">
        <f t="shared" ca="1" si="14"/>
        <v>750.6210345240554</v>
      </c>
      <c r="X287" s="12">
        <v>489.46908140513909</v>
      </c>
      <c r="AE287" s="8">
        <v>285</v>
      </c>
      <c r="AF287" s="12">
        <v>145285.1</v>
      </c>
      <c r="AG287" s="8">
        <f t="shared" si="15"/>
        <v>0.14249999999999999</v>
      </c>
    </row>
    <row r="288" spans="14:33" x14ac:dyDescent="0.25">
      <c r="N288" s="7">
        <v>286</v>
      </c>
      <c r="O288" s="7">
        <f t="shared" ca="1" si="13"/>
        <v>0.1429231744687639</v>
      </c>
      <c r="P288" s="20">
        <f t="shared" ca="1" si="14"/>
        <v>460.05303461255312</v>
      </c>
      <c r="X288" s="12">
        <v>713.02462909027258</v>
      </c>
      <c r="AE288" s="8">
        <v>286</v>
      </c>
      <c r="AF288" s="12">
        <v>145332.79999999999</v>
      </c>
      <c r="AG288" s="8">
        <f t="shared" si="15"/>
        <v>0.14299999999999999</v>
      </c>
    </row>
    <row r="289" spans="14:33" x14ac:dyDescent="0.25">
      <c r="N289" s="7">
        <v>287</v>
      </c>
      <c r="O289" s="7">
        <f t="shared" ca="1" si="13"/>
        <v>0.93606893616519204</v>
      </c>
      <c r="P289" s="20">
        <f t="shared" ca="1" si="14"/>
        <v>772.56261593665329</v>
      </c>
      <c r="X289" s="12">
        <v>618.40183141995828</v>
      </c>
      <c r="AE289" s="8">
        <v>287</v>
      </c>
      <c r="AF289" s="12">
        <v>145337.60000000001</v>
      </c>
      <c r="AG289" s="8">
        <f t="shared" si="15"/>
        <v>0.14349999999999999</v>
      </c>
    </row>
    <row r="290" spans="14:33" x14ac:dyDescent="0.25">
      <c r="N290" s="7">
        <v>288</v>
      </c>
      <c r="O290" s="7">
        <f t="shared" ca="1" si="13"/>
        <v>0.65828441899368006</v>
      </c>
      <c r="P290" s="20">
        <f t="shared" ca="1" si="14"/>
        <v>640.51044432201218</v>
      </c>
      <c r="X290" s="12">
        <v>445.95916845170768</v>
      </c>
      <c r="AE290" s="8">
        <v>288</v>
      </c>
      <c r="AF290" s="12">
        <v>145645.9</v>
      </c>
      <c r="AG290" s="8">
        <f t="shared" si="15"/>
        <v>0.14399999999999999</v>
      </c>
    </row>
    <row r="291" spans="14:33" x14ac:dyDescent="0.25">
      <c r="N291" s="7">
        <v>289</v>
      </c>
      <c r="O291" s="7">
        <f t="shared" ca="1" si="13"/>
        <v>1.9598775575348615E-2</v>
      </c>
      <c r="P291" s="20">
        <f t="shared" ca="1" si="14"/>
        <v>354.91873320868774</v>
      </c>
      <c r="X291" s="12">
        <v>566.9630386079923</v>
      </c>
      <c r="AE291" s="8">
        <v>289</v>
      </c>
      <c r="AF291" s="12">
        <v>145646.70000000001</v>
      </c>
      <c r="AG291" s="8">
        <f t="shared" si="15"/>
        <v>0.14449999999999999</v>
      </c>
    </row>
    <row r="292" spans="14:33" x14ac:dyDescent="0.25">
      <c r="N292" s="7">
        <v>290</v>
      </c>
      <c r="O292" s="7">
        <f t="shared" ca="1" si="13"/>
        <v>0.85624936750557346</v>
      </c>
      <c r="P292" s="20">
        <f t="shared" ca="1" si="14"/>
        <v>720.18053502757402</v>
      </c>
      <c r="X292" s="12">
        <v>728.42386366248377</v>
      </c>
      <c r="AE292" s="8">
        <v>290</v>
      </c>
      <c r="AF292" s="12">
        <v>145680.6</v>
      </c>
      <c r="AG292" s="8">
        <f t="shared" si="15"/>
        <v>0.14499999999999999</v>
      </c>
    </row>
    <row r="293" spans="14:33" x14ac:dyDescent="0.25">
      <c r="N293" s="7">
        <v>291</v>
      </c>
      <c r="O293" s="7">
        <f t="shared" ca="1" si="13"/>
        <v>0.71039902662490539</v>
      </c>
      <c r="P293" s="20">
        <f t="shared" ca="1" si="14"/>
        <v>658.67353515010427</v>
      </c>
      <c r="X293" s="12">
        <v>626.83058607562248</v>
      </c>
      <c r="AE293" s="8">
        <v>291</v>
      </c>
      <c r="AF293" s="12">
        <v>145695.9</v>
      </c>
      <c r="AG293" s="8">
        <f t="shared" si="15"/>
        <v>0.14549999999999999</v>
      </c>
    </row>
    <row r="294" spans="14:33" x14ac:dyDescent="0.25">
      <c r="N294" s="7">
        <v>292</v>
      </c>
      <c r="O294" s="7">
        <f t="shared" ca="1" si="13"/>
        <v>3.2301757287430233E-2</v>
      </c>
      <c r="P294" s="20">
        <f t="shared" ca="1" si="14"/>
        <v>375.78016318841355</v>
      </c>
      <c r="X294" s="12">
        <v>491.14791735750282</v>
      </c>
      <c r="AE294" s="8">
        <v>292</v>
      </c>
      <c r="AF294" s="12">
        <v>145805.9</v>
      </c>
      <c r="AG294" s="8">
        <f t="shared" si="15"/>
        <v>0.14599999999999999</v>
      </c>
    </row>
    <row r="295" spans="14:33" x14ac:dyDescent="0.25">
      <c r="N295" s="7">
        <v>293</v>
      </c>
      <c r="O295" s="7">
        <f t="shared" ca="1" si="13"/>
        <v>2.2818560838590907E-2</v>
      </c>
      <c r="P295" s="20">
        <f t="shared" ca="1" si="14"/>
        <v>360.9836863979707</v>
      </c>
      <c r="X295" s="12">
        <v>296.20358647246059</v>
      </c>
      <c r="AE295" s="8">
        <v>293</v>
      </c>
      <c r="AF295" s="12">
        <v>145918.39999999999</v>
      </c>
      <c r="AG295" s="8">
        <f t="shared" si="15"/>
        <v>0.14649999999999999</v>
      </c>
    </row>
    <row r="296" spans="14:33" x14ac:dyDescent="0.25">
      <c r="N296" s="7">
        <v>294</v>
      </c>
      <c r="O296" s="7">
        <f t="shared" ca="1" si="13"/>
        <v>0.51702885789695996</v>
      </c>
      <c r="P296" s="20">
        <f t="shared" ca="1" si="14"/>
        <v>594.96366871839973</v>
      </c>
      <c r="X296" s="12">
        <v>394.87884951425127</v>
      </c>
      <c r="AE296" s="8">
        <v>294</v>
      </c>
      <c r="AF296" s="12">
        <v>145928.5</v>
      </c>
      <c r="AG296" s="8">
        <f t="shared" si="15"/>
        <v>0.14699999999999999</v>
      </c>
    </row>
    <row r="297" spans="14:33" x14ac:dyDescent="0.25">
      <c r="N297" s="7">
        <v>295</v>
      </c>
      <c r="O297" s="7">
        <f t="shared" ca="1" si="13"/>
        <v>0.76232018343137886</v>
      </c>
      <c r="P297" s="20">
        <f t="shared" ca="1" si="14"/>
        <v>678.20227918500302</v>
      </c>
      <c r="X297" s="12">
        <v>477.63193479094059</v>
      </c>
      <c r="AE297" s="8">
        <v>295</v>
      </c>
      <c r="AF297" s="12">
        <v>145944.20000000001</v>
      </c>
      <c r="AG297" s="8">
        <f t="shared" si="15"/>
        <v>0.14749999999999999</v>
      </c>
    </row>
    <row r="298" spans="14:33" x14ac:dyDescent="0.25">
      <c r="N298" s="7">
        <v>296</v>
      </c>
      <c r="O298" s="7">
        <f t="shared" ca="1" si="13"/>
        <v>0.97625143263173852</v>
      </c>
      <c r="P298" s="20">
        <f t="shared" ca="1" si="14"/>
        <v>820.9995407906232</v>
      </c>
      <c r="X298" s="12">
        <v>589.22871585215512</v>
      </c>
      <c r="AE298" s="8">
        <v>296</v>
      </c>
      <c r="AF298" s="12">
        <v>146067.1</v>
      </c>
      <c r="AG298" s="8">
        <f t="shared" si="15"/>
        <v>0.14799999999999999</v>
      </c>
    </row>
    <row r="299" spans="14:33" x14ac:dyDescent="0.25">
      <c r="N299" s="7">
        <v>297</v>
      </c>
      <c r="O299" s="7">
        <f t="shared" ca="1" si="13"/>
        <v>0.32820584834676103</v>
      </c>
      <c r="P299" s="20">
        <f t="shared" ca="1" si="14"/>
        <v>534.39753255613516</v>
      </c>
      <c r="X299" s="12">
        <v>837.03960354952869</v>
      </c>
      <c r="AE299" s="8">
        <v>297</v>
      </c>
      <c r="AF299" s="12">
        <v>146094.20000000001</v>
      </c>
      <c r="AG299" s="8">
        <f t="shared" si="15"/>
        <v>0.14849999999999999</v>
      </c>
    </row>
    <row r="300" spans="14:33" x14ac:dyDescent="0.25">
      <c r="N300" s="7">
        <v>298</v>
      </c>
      <c r="O300" s="7">
        <f t="shared" ca="1" si="13"/>
        <v>0.439445279287767</v>
      </c>
      <c r="P300" s="20">
        <f t="shared" ca="1" si="14"/>
        <v>570.61318512153696</v>
      </c>
      <c r="X300" s="12">
        <v>626.70133384270309</v>
      </c>
      <c r="AE300" s="8">
        <v>298</v>
      </c>
      <c r="AF300" s="12">
        <v>146137.79999999999</v>
      </c>
      <c r="AG300" s="8">
        <f t="shared" si="15"/>
        <v>0.14899999999999999</v>
      </c>
    </row>
    <row r="301" spans="14:33" x14ac:dyDescent="0.25">
      <c r="N301" s="7">
        <v>299</v>
      </c>
      <c r="O301" s="7">
        <f t="shared" ca="1" si="13"/>
        <v>0.62419415353625674</v>
      </c>
      <c r="P301" s="20">
        <f t="shared" ca="1" si="14"/>
        <v>629.1574975742019</v>
      </c>
      <c r="X301" s="12">
        <v>696.26139199416468</v>
      </c>
      <c r="AE301" s="8">
        <v>299</v>
      </c>
      <c r="AF301" s="12">
        <v>146198.79999999999</v>
      </c>
      <c r="AG301" s="8">
        <f t="shared" si="15"/>
        <v>0.14949999999999999</v>
      </c>
    </row>
    <row r="302" spans="14:33" x14ac:dyDescent="0.25">
      <c r="N302" s="7">
        <v>300</v>
      </c>
      <c r="O302" s="7">
        <f t="shared" ca="1" si="13"/>
        <v>0.13056336000814173</v>
      </c>
      <c r="P302" s="20">
        <f t="shared" ca="1" si="14"/>
        <v>453.5751224175068</v>
      </c>
      <c r="X302" s="12">
        <v>411.18973885066686</v>
      </c>
      <c r="AE302" s="8">
        <v>300</v>
      </c>
      <c r="AF302" s="12">
        <v>146217.70000000001</v>
      </c>
      <c r="AG302" s="8">
        <f t="shared" si="15"/>
        <v>0.15</v>
      </c>
    </row>
    <row r="303" spans="14:33" x14ac:dyDescent="0.25">
      <c r="N303" s="7">
        <v>301</v>
      </c>
      <c r="O303" s="7">
        <f t="shared" ca="1" si="13"/>
        <v>0.57799682794113127</v>
      </c>
      <c r="P303" s="20">
        <f t="shared" ca="1" si="14"/>
        <v>614.21885439549078</v>
      </c>
      <c r="X303" s="12">
        <v>419.95611492723771</v>
      </c>
      <c r="AE303" s="8">
        <v>301</v>
      </c>
      <c r="AF303" s="12">
        <v>146248.9</v>
      </c>
      <c r="AG303" s="8">
        <f t="shared" si="15"/>
        <v>0.15049999999999999</v>
      </c>
    </row>
    <row r="304" spans="14:33" x14ac:dyDescent="0.25">
      <c r="N304" s="7">
        <v>302</v>
      </c>
      <c r="O304" s="7">
        <f t="shared" ca="1" si="13"/>
        <v>0.6695140034188104</v>
      </c>
      <c r="P304" s="20">
        <f t="shared" ca="1" si="14"/>
        <v>644.33098544554764</v>
      </c>
      <c r="X304" s="12">
        <v>511.18817232472207</v>
      </c>
      <c r="AE304" s="8">
        <v>302</v>
      </c>
      <c r="AF304" s="12">
        <v>146317.70000000001</v>
      </c>
      <c r="AG304" s="8">
        <f t="shared" si="15"/>
        <v>0.151</v>
      </c>
    </row>
    <row r="305" spans="14:33" x14ac:dyDescent="0.25">
      <c r="N305" s="7">
        <v>303</v>
      </c>
      <c r="O305" s="7">
        <f t="shared" ca="1" si="13"/>
        <v>0.73439424337731007</v>
      </c>
      <c r="P305" s="20">
        <f t="shared" ca="1" si="14"/>
        <v>667.48169567519233</v>
      </c>
      <c r="X305" s="12">
        <v>643.71333655531737</v>
      </c>
      <c r="AE305" s="8">
        <v>303</v>
      </c>
      <c r="AF305" s="12">
        <v>146335.1</v>
      </c>
      <c r="AG305" s="8">
        <f t="shared" si="15"/>
        <v>0.1515</v>
      </c>
    </row>
    <row r="306" spans="14:33" x14ac:dyDescent="0.25">
      <c r="N306" s="7">
        <v>304</v>
      </c>
      <c r="O306" s="7">
        <f t="shared" ca="1" si="13"/>
        <v>0.8080694060559348</v>
      </c>
      <c r="P306" s="20">
        <f t="shared" ca="1" si="14"/>
        <v>697.22287358746291</v>
      </c>
      <c r="X306" s="12">
        <v>336.57160566912216</v>
      </c>
      <c r="AE306" s="8">
        <v>304</v>
      </c>
      <c r="AF306" s="12">
        <v>146373.70000000001</v>
      </c>
      <c r="AG306" s="8">
        <f t="shared" si="15"/>
        <v>0.152</v>
      </c>
    </row>
    <row r="307" spans="14:33" x14ac:dyDescent="0.25">
      <c r="N307" s="7">
        <v>305</v>
      </c>
      <c r="O307" s="7">
        <f t="shared" ca="1" si="13"/>
        <v>0.88632774307916673</v>
      </c>
      <c r="P307" s="20">
        <f t="shared" ca="1" si="14"/>
        <v>736.94264489974273</v>
      </c>
      <c r="X307" s="12">
        <v>541.31006117877212</v>
      </c>
      <c r="AE307" s="8">
        <v>305</v>
      </c>
      <c r="AF307" s="12">
        <v>146391.6</v>
      </c>
      <c r="AG307" s="8">
        <f t="shared" si="15"/>
        <v>0.1525</v>
      </c>
    </row>
    <row r="308" spans="14:33" x14ac:dyDescent="0.25">
      <c r="N308" s="7">
        <v>306</v>
      </c>
      <c r="O308" s="7">
        <f t="shared" ca="1" si="13"/>
        <v>0.59963836283825667</v>
      </c>
      <c r="P308" s="20">
        <f t="shared" ca="1" si="14"/>
        <v>621.16499015421482</v>
      </c>
      <c r="X308" s="12">
        <v>638.18314415922111</v>
      </c>
      <c r="AE308" s="8">
        <v>306</v>
      </c>
      <c r="AF308" s="12">
        <v>146465.4</v>
      </c>
      <c r="AG308" s="8">
        <f t="shared" si="15"/>
        <v>0.153</v>
      </c>
    </row>
    <row r="309" spans="14:33" x14ac:dyDescent="0.25">
      <c r="N309" s="7">
        <v>307</v>
      </c>
      <c r="O309" s="7">
        <f t="shared" ca="1" si="13"/>
        <v>0.30103829505177504</v>
      </c>
      <c r="P309" s="20">
        <f t="shared" ca="1" si="14"/>
        <v>525.01895675419519</v>
      </c>
      <c r="X309" s="12">
        <v>660.14926841042745</v>
      </c>
      <c r="AE309" s="8">
        <v>307</v>
      </c>
      <c r="AF309" s="12">
        <v>146521.20000000001</v>
      </c>
      <c r="AG309" s="8">
        <f t="shared" si="15"/>
        <v>0.1535</v>
      </c>
    </row>
    <row r="310" spans="14:33" x14ac:dyDescent="0.25">
      <c r="N310" s="7">
        <v>308</v>
      </c>
      <c r="O310" s="7">
        <f t="shared" ca="1" si="13"/>
        <v>0.44730538798180208</v>
      </c>
      <c r="P310" s="20">
        <f t="shared" ca="1" si="14"/>
        <v>573.09323783663922</v>
      </c>
      <c r="X310" s="12">
        <v>794.98195362833235</v>
      </c>
      <c r="AE310" s="8">
        <v>308</v>
      </c>
      <c r="AF310" s="12">
        <v>146625.79999999999</v>
      </c>
      <c r="AG310" s="8">
        <f t="shared" si="15"/>
        <v>0.154</v>
      </c>
    </row>
    <row r="311" spans="14:33" x14ac:dyDescent="0.25">
      <c r="N311" s="7">
        <v>309</v>
      </c>
      <c r="O311" s="7">
        <f t="shared" ca="1" si="13"/>
        <v>0.15519410786764398</v>
      </c>
      <c r="P311" s="20">
        <f t="shared" ca="1" si="14"/>
        <v>466.16632965250579</v>
      </c>
      <c r="X311" s="12">
        <v>587.70526855086041</v>
      </c>
      <c r="AE311" s="8">
        <v>309</v>
      </c>
      <c r="AF311" s="12">
        <v>146642</v>
      </c>
      <c r="AG311" s="8">
        <f t="shared" si="15"/>
        <v>0.1545</v>
      </c>
    </row>
    <row r="312" spans="14:33" x14ac:dyDescent="0.25">
      <c r="N312" s="7">
        <v>310</v>
      </c>
      <c r="O312" s="7">
        <f t="shared" ca="1" si="13"/>
        <v>0.83364004696022642</v>
      </c>
      <c r="P312" s="20">
        <f t="shared" ca="1" si="14"/>
        <v>708.93314210623453</v>
      </c>
      <c r="X312" s="12">
        <v>686.02260500781847</v>
      </c>
      <c r="AE312" s="8">
        <v>310</v>
      </c>
      <c r="AF312" s="12">
        <v>146648.6</v>
      </c>
      <c r="AG312" s="8">
        <f t="shared" si="15"/>
        <v>0.155</v>
      </c>
    </row>
    <row r="313" spans="14:33" x14ac:dyDescent="0.25">
      <c r="N313" s="7">
        <v>311</v>
      </c>
      <c r="O313" s="7">
        <f t="shared" ca="1" si="13"/>
        <v>0.7186621585926285</v>
      </c>
      <c r="P313" s="20">
        <f t="shared" ca="1" si="14"/>
        <v>661.66962086427452</v>
      </c>
      <c r="X313" s="12">
        <v>525.89161920259698</v>
      </c>
      <c r="AE313" s="8">
        <v>311</v>
      </c>
      <c r="AF313" s="12">
        <v>146652.1</v>
      </c>
      <c r="AG313" s="8">
        <f t="shared" si="15"/>
        <v>0.1555</v>
      </c>
    </row>
    <row r="314" spans="14:33" x14ac:dyDescent="0.25">
      <c r="N314" s="7">
        <v>312</v>
      </c>
      <c r="O314" s="7">
        <f t="shared" ca="1" si="13"/>
        <v>0.15749076604400836</v>
      </c>
      <c r="P314" s="20">
        <f t="shared" ca="1" si="14"/>
        <v>467.279165825267</v>
      </c>
      <c r="X314" s="12">
        <v>675.46102461759347</v>
      </c>
      <c r="AE314" s="8">
        <v>312</v>
      </c>
      <c r="AF314" s="12">
        <v>146680.5</v>
      </c>
      <c r="AG314" s="8">
        <f t="shared" si="15"/>
        <v>0.156</v>
      </c>
    </row>
    <row r="315" spans="14:33" x14ac:dyDescent="0.25">
      <c r="N315" s="7">
        <v>313</v>
      </c>
      <c r="O315" s="7">
        <f t="shared" ca="1" si="13"/>
        <v>0.41373197537938899</v>
      </c>
      <c r="P315" s="20">
        <f t="shared" ca="1" si="14"/>
        <v>562.45265820585837</v>
      </c>
      <c r="X315" s="12">
        <v>557.49679166606666</v>
      </c>
      <c r="AE315" s="8">
        <v>313</v>
      </c>
      <c r="AF315" s="12">
        <v>146687.79999999999</v>
      </c>
      <c r="AG315" s="8">
        <f t="shared" si="15"/>
        <v>0.1565</v>
      </c>
    </row>
    <row r="316" spans="14:33" x14ac:dyDescent="0.25">
      <c r="N316" s="7">
        <v>314</v>
      </c>
      <c r="O316" s="7">
        <f t="shared" ca="1" si="13"/>
        <v>0.23193956162021079</v>
      </c>
      <c r="P316" s="20">
        <f t="shared" ca="1" si="14"/>
        <v>499.45603346259077</v>
      </c>
      <c r="X316" s="12">
        <v>602.89069490839415</v>
      </c>
      <c r="AE316" s="8">
        <v>314</v>
      </c>
      <c r="AF316" s="12">
        <v>146713.1</v>
      </c>
      <c r="AG316" s="8">
        <f t="shared" si="15"/>
        <v>0.157</v>
      </c>
    </row>
    <row r="317" spans="14:33" x14ac:dyDescent="0.25">
      <c r="N317" s="7">
        <v>315</v>
      </c>
      <c r="O317" s="7">
        <f t="shared" ca="1" si="13"/>
        <v>0.6880614497816212</v>
      </c>
      <c r="P317" s="20">
        <f t="shared" ca="1" si="14"/>
        <v>650.7462903860536</v>
      </c>
      <c r="X317" s="12">
        <v>770.36529433998749</v>
      </c>
      <c r="AE317" s="8">
        <v>315</v>
      </c>
      <c r="AF317" s="12">
        <v>146786.4</v>
      </c>
      <c r="AG317" s="8">
        <f t="shared" si="15"/>
        <v>0.1575</v>
      </c>
    </row>
    <row r="318" spans="14:33" x14ac:dyDescent="0.25">
      <c r="N318" s="7">
        <v>316</v>
      </c>
      <c r="O318" s="7">
        <f t="shared" ca="1" si="13"/>
        <v>0.51860826189910969</v>
      </c>
      <c r="P318" s="20">
        <f t="shared" ca="1" si="14"/>
        <v>595.45899009668176</v>
      </c>
      <c r="X318" s="12">
        <v>505.75004825858952</v>
      </c>
      <c r="AE318" s="8">
        <v>316</v>
      </c>
      <c r="AF318" s="12">
        <v>146837</v>
      </c>
      <c r="AG318" s="8">
        <f t="shared" si="15"/>
        <v>0.158</v>
      </c>
    </row>
    <row r="319" spans="14:33" x14ac:dyDescent="0.25">
      <c r="N319" s="7">
        <v>317</v>
      </c>
      <c r="O319" s="7">
        <f t="shared" ca="1" si="13"/>
        <v>0.95893689159615481</v>
      </c>
      <c r="P319" s="20">
        <f t="shared" ca="1" si="14"/>
        <v>795.87794359229406</v>
      </c>
      <c r="X319" s="12">
        <v>652.21279053244871</v>
      </c>
      <c r="AE319" s="8">
        <v>317</v>
      </c>
      <c r="AF319" s="12">
        <v>146904.5</v>
      </c>
      <c r="AG319" s="8">
        <f t="shared" si="15"/>
        <v>0.1585</v>
      </c>
    </row>
    <row r="320" spans="14:33" x14ac:dyDescent="0.25">
      <c r="N320" s="7">
        <v>318</v>
      </c>
      <c r="O320" s="7">
        <f t="shared" ca="1" si="13"/>
        <v>0.64751618340436556</v>
      </c>
      <c r="P320" s="20">
        <f t="shared" ca="1" si="14"/>
        <v>636.88701989352978</v>
      </c>
      <c r="X320" s="12">
        <v>603.59519194826726</v>
      </c>
      <c r="AE320" s="8">
        <v>318</v>
      </c>
      <c r="AF320" s="12">
        <v>146955.6</v>
      </c>
      <c r="AG320" s="8">
        <f t="shared" si="15"/>
        <v>0.159</v>
      </c>
    </row>
    <row r="321" spans="14:33" x14ac:dyDescent="0.25">
      <c r="N321" s="7">
        <v>319</v>
      </c>
      <c r="O321" s="7">
        <f t="shared" ca="1" si="13"/>
        <v>0.15040761793633872</v>
      </c>
      <c r="P321" s="20">
        <f t="shared" ca="1" si="14"/>
        <v>463.81628237776908</v>
      </c>
      <c r="X321" s="12">
        <v>644.70554664327778</v>
      </c>
      <c r="AE321" s="8">
        <v>319</v>
      </c>
      <c r="AF321" s="12">
        <v>146985</v>
      </c>
      <c r="AG321" s="8">
        <f t="shared" si="15"/>
        <v>0.1595</v>
      </c>
    </row>
    <row r="322" spans="14:33" x14ac:dyDescent="0.25">
      <c r="N322" s="7">
        <v>320</v>
      </c>
      <c r="O322" s="7">
        <f t="shared" ca="1" si="13"/>
        <v>1.3932516442606624E-2</v>
      </c>
      <c r="P322" s="20">
        <f t="shared" ca="1" si="14"/>
        <v>342.12108937209359</v>
      </c>
      <c r="X322" s="12">
        <v>784.75569415804273</v>
      </c>
      <c r="AE322" s="8">
        <v>320</v>
      </c>
      <c r="AF322" s="12">
        <v>147044.1</v>
      </c>
      <c r="AG322" s="8">
        <f t="shared" si="15"/>
        <v>0.16</v>
      </c>
    </row>
    <row r="323" spans="14:33" x14ac:dyDescent="0.25">
      <c r="N323" s="7">
        <v>321</v>
      </c>
      <c r="O323" s="7">
        <f t="shared" ca="1" si="13"/>
        <v>0.12262132761221323</v>
      </c>
      <c r="P323" s="20">
        <f t="shared" ca="1" si="14"/>
        <v>449.21622694766887</v>
      </c>
      <c r="X323" s="12">
        <v>803.65466019985308</v>
      </c>
      <c r="AE323" s="8">
        <v>321</v>
      </c>
      <c r="AF323" s="12">
        <v>147109.70000000001</v>
      </c>
      <c r="AG323" s="8">
        <f t="shared" si="15"/>
        <v>0.1605</v>
      </c>
    </row>
    <row r="324" spans="14:33" x14ac:dyDescent="0.25">
      <c r="N324" s="7">
        <v>322</v>
      </c>
      <c r="O324" s="7">
        <f t="shared" ref="O324:O387" ca="1" si="16">RAND()</f>
        <v>0.31055287696683054</v>
      </c>
      <c r="P324" s="20">
        <f t="shared" ref="P324:P387" ca="1" si="17">(($L$4*(EXP((_xlfn.NORM.S.INV(O324)-$L$5)/$L$6)))/(1+EXP((_xlfn.NORM.S.INV(O324)-$L$5)/$L$6)))+$L$3</f>
        <v>528.33760739164541</v>
      </c>
      <c r="X324" s="12">
        <v>422.06559757945405</v>
      </c>
      <c r="AE324" s="8">
        <v>322</v>
      </c>
      <c r="AF324" s="12">
        <v>147114.79999999999</v>
      </c>
      <c r="AG324" s="8">
        <f t="shared" ref="AG324:AG387" si="18">AE324/2000</f>
        <v>0.161</v>
      </c>
    </row>
    <row r="325" spans="14:33" x14ac:dyDescent="0.25">
      <c r="N325" s="7">
        <v>323</v>
      </c>
      <c r="O325" s="7">
        <f t="shared" ca="1" si="16"/>
        <v>0.66699254363902971</v>
      </c>
      <c r="P325" s="20">
        <f t="shared" ca="1" si="17"/>
        <v>643.46919865298025</v>
      </c>
      <c r="X325" s="12">
        <v>446.8534033804882</v>
      </c>
      <c r="AE325" s="8">
        <v>323</v>
      </c>
      <c r="AF325" s="12">
        <v>147142.29999999999</v>
      </c>
      <c r="AG325" s="8">
        <f t="shared" si="18"/>
        <v>0.1615</v>
      </c>
    </row>
    <row r="326" spans="14:33" x14ac:dyDescent="0.25">
      <c r="N326" s="7">
        <v>324</v>
      </c>
      <c r="O326" s="7">
        <f t="shared" ca="1" si="16"/>
        <v>0.40914268219861416</v>
      </c>
      <c r="P326" s="20">
        <f t="shared" ca="1" si="17"/>
        <v>560.9868538682133</v>
      </c>
      <c r="X326" s="12">
        <v>453.2051266153112</v>
      </c>
      <c r="AE326" s="8">
        <v>324</v>
      </c>
      <c r="AF326" s="12">
        <v>147188.29999999999</v>
      </c>
      <c r="AG326" s="8">
        <f t="shared" si="18"/>
        <v>0.16200000000000001</v>
      </c>
    </row>
    <row r="327" spans="14:33" x14ac:dyDescent="0.25">
      <c r="N327" s="7">
        <v>325</v>
      </c>
      <c r="O327" s="7">
        <f t="shared" ca="1" si="16"/>
        <v>0.14648158531741295</v>
      </c>
      <c r="P327" s="20">
        <f t="shared" ca="1" si="17"/>
        <v>461.85620820823777</v>
      </c>
      <c r="X327" s="12">
        <v>700.98929174631689</v>
      </c>
      <c r="AE327" s="8">
        <v>325</v>
      </c>
      <c r="AF327" s="12">
        <v>147271</v>
      </c>
      <c r="AG327" s="8">
        <f t="shared" si="18"/>
        <v>0.16250000000000001</v>
      </c>
    </row>
    <row r="328" spans="14:33" x14ac:dyDescent="0.25">
      <c r="N328" s="7">
        <v>326</v>
      </c>
      <c r="O328" s="7">
        <f t="shared" ca="1" si="16"/>
        <v>0.54606194712186107</v>
      </c>
      <c r="P328" s="20">
        <f t="shared" ca="1" si="17"/>
        <v>604.09089836553289</v>
      </c>
      <c r="X328" s="12">
        <v>397.57833838829777</v>
      </c>
      <c r="AE328" s="8">
        <v>326</v>
      </c>
      <c r="AF328" s="12">
        <v>147348.20000000001</v>
      </c>
      <c r="AG328" s="8">
        <f t="shared" si="18"/>
        <v>0.16300000000000001</v>
      </c>
    </row>
    <row r="329" spans="14:33" x14ac:dyDescent="0.25">
      <c r="N329" s="7">
        <v>327</v>
      </c>
      <c r="O329" s="7">
        <f t="shared" ca="1" si="16"/>
        <v>0.46600993061498042</v>
      </c>
      <c r="P329" s="20">
        <f t="shared" ca="1" si="17"/>
        <v>578.97567764518567</v>
      </c>
      <c r="X329" s="12">
        <v>411.129742028338</v>
      </c>
      <c r="AE329" s="8">
        <v>327</v>
      </c>
      <c r="AF329" s="12">
        <v>147356.70000000001</v>
      </c>
      <c r="AG329" s="8">
        <f t="shared" si="18"/>
        <v>0.16350000000000001</v>
      </c>
    </row>
    <row r="330" spans="14:33" x14ac:dyDescent="0.25">
      <c r="N330" s="7">
        <v>328</v>
      </c>
      <c r="O330" s="7">
        <f t="shared" ca="1" si="16"/>
        <v>0.23444817290436426</v>
      </c>
      <c r="P330" s="20">
        <f t="shared" ca="1" si="17"/>
        <v>500.43979375804719</v>
      </c>
      <c r="X330" s="12">
        <v>820.91530179568701</v>
      </c>
      <c r="AE330" s="8">
        <v>328</v>
      </c>
      <c r="AF330" s="12">
        <v>147441.29999999999</v>
      </c>
      <c r="AG330" s="8">
        <f t="shared" si="18"/>
        <v>0.16400000000000001</v>
      </c>
    </row>
    <row r="331" spans="14:33" x14ac:dyDescent="0.25">
      <c r="N331" s="7">
        <v>329</v>
      </c>
      <c r="O331" s="7">
        <f t="shared" ca="1" si="16"/>
        <v>0.487503298344238</v>
      </c>
      <c r="P331" s="20">
        <f t="shared" ca="1" si="17"/>
        <v>585.71392568856413</v>
      </c>
      <c r="X331" s="12">
        <v>690.05648179186437</v>
      </c>
      <c r="AE331" s="8">
        <v>329</v>
      </c>
      <c r="AF331" s="12">
        <v>147473.29999999999</v>
      </c>
      <c r="AG331" s="8">
        <f t="shared" si="18"/>
        <v>0.16450000000000001</v>
      </c>
    </row>
    <row r="332" spans="14:33" x14ac:dyDescent="0.25">
      <c r="N332" s="7">
        <v>330</v>
      </c>
      <c r="O332" s="7">
        <f t="shared" ca="1" si="16"/>
        <v>0.34856977965764679</v>
      </c>
      <c r="P332" s="20">
        <f t="shared" ca="1" si="17"/>
        <v>541.25079235643909</v>
      </c>
      <c r="X332" s="12">
        <v>733.512826090516</v>
      </c>
      <c r="AE332" s="8">
        <v>330</v>
      </c>
      <c r="AF332" s="12">
        <v>147512.29999999999</v>
      </c>
      <c r="AG332" s="8">
        <f t="shared" si="18"/>
        <v>0.16500000000000001</v>
      </c>
    </row>
    <row r="333" spans="14:33" x14ac:dyDescent="0.25">
      <c r="N333" s="7">
        <v>331</v>
      </c>
      <c r="O333" s="7">
        <f t="shared" ca="1" si="16"/>
        <v>0.88456358485044506</v>
      </c>
      <c r="P333" s="20">
        <f t="shared" ca="1" si="17"/>
        <v>735.88818987373043</v>
      </c>
      <c r="X333" s="12">
        <v>451.91498042490548</v>
      </c>
      <c r="AE333" s="8">
        <v>331</v>
      </c>
      <c r="AF333" s="12">
        <v>147529.9</v>
      </c>
      <c r="AG333" s="8">
        <f t="shared" si="18"/>
        <v>0.16550000000000001</v>
      </c>
    </row>
    <row r="334" spans="14:33" x14ac:dyDescent="0.25">
      <c r="N334" s="7">
        <v>332</v>
      </c>
      <c r="O334" s="7">
        <f t="shared" ca="1" si="16"/>
        <v>0.62109751570706395</v>
      </c>
      <c r="P334" s="20">
        <f t="shared" ca="1" si="17"/>
        <v>628.14204261738416</v>
      </c>
      <c r="X334" s="12">
        <v>370.99882174185183</v>
      </c>
      <c r="AE334" s="8">
        <v>332</v>
      </c>
      <c r="AF334" s="12">
        <v>147595.4</v>
      </c>
      <c r="AG334" s="8">
        <f t="shared" si="18"/>
        <v>0.16600000000000001</v>
      </c>
    </row>
    <row r="335" spans="14:33" x14ac:dyDescent="0.25">
      <c r="N335" s="7">
        <v>333</v>
      </c>
      <c r="O335" s="7">
        <f t="shared" ca="1" si="16"/>
        <v>0.2912108012339466</v>
      </c>
      <c r="P335" s="20">
        <f t="shared" ca="1" si="17"/>
        <v>521.54835114237801</v>
      </c>
      <c r="X335" s="12">
        <v>463.77148829889239</v>
      </c>
      <c r="AE335" s="8">
        <v>333</v>
      </c>
      <c r="AF335" s="12">
        <v>147614</v>
      </c>
      <c r="AG335" s="8">
        <f t="shared" si="18"/>
        <v>0.16650000000000001</v>
      </c>
    </row>
    <row r="336" spans="14:33" x14ac:dyDescent="0.25">
      <c r="N336" s="7">
        <v>334</v>
      </c>
      <c r="O336" s="7">
        <f t="shared" ca="1" si="16"/>
        <v>0.78013103376781412</v>
      </c>
      <c r="P336" s="20">
        <f t="shared" ca="1" si="17"/>
        <v>685.3615890672977</v>
      </c>
      <c r="X336" s="12">
        <v>860.32385940550046</v>
      </c>
      <c r="AE336" s="8">
        <v>334</v>
      </c>
      <c r="AF336" s="12">
        <v>147642.79999999999</v>
      </c>
      <c r="AG336" s="8">
        <f t="shared" si="18"/>
        <v>0.16700000000000001</v>
      </c>
    </row>
    <row r="337" spans="14:33" x14ac:dyDescent="0.25">
      <c r="N337" s="7">
        <v>335</v>
      </c>
      <c r="O337" s="7">
        <f t="shared" ca="1" si="16"/>
        <v>0.24821725882338752</v>
      </c>
      <c r="P337" s="20">
        <f t="shared" ca="1" si="17"/>
        <v>505.75305412169877</v>
      </c>
      <c r="X337" s="12">
        <v>420.05803457773061</v>
      </c>
      <c r="AE337" s="8">
        <v>335</v>
      </c>
      <c r="AF337" s="12">
        <v>147717</v>
      </c>
      <c r="AG337" s="8">
        <f t="shared" si="18"/>
        <v>0.16750000000000001</v>
      </c>
    </row>
    <row r="338" spans="14:33" x14ac:dyDescent="0.25">
      <c r="N338" s="7">
        <v>336</v>
      </c>
      <c r="O338" s="7">
        <f t="shared" ca="1" si="16"/>
        <v>0.15430665621352391</v>
      </c>
      <c r="P338" s="20">
        <f t="shared" ca="1" si="17"/>
        <v>465.73379448926465</v>
      </c>
      <c r="X338" s="12">
        <v>524.64874922825959</v>
      </c>
      <c r="AE338" s="8">
        <v>336</v>
      </c>
      <c r="AF338" s="12">
        <v>147781.79999999999</v>
      </c>
      <c r="AG338" s="8">
        <f t="shared" si="18"/>
        <v>0.16800000000000001</v>
      </c>
    </row>
    <row r="339" spans="14:33" x14ac:dyDescent="0.25">
      <c r="N339" s="7">
        <v>337</v>
      </c>
      <c r="O339" s="7">
        <f t="shared" ca="1" si="16"/>
        <v>0.56803287257601509</v>
      </c>
      <c r="P339" s="20">
        <f t="shared" ca="1" si="17"/>
        <v>611.04547814207024</v>
      </c>
      <c r="X339" s="12">
        <v>613.85031126008471</v>
      </c>
      <c r="AE339" s="8">
        <v>337</v>
      </c>
      <c r="AF339" s="12">
        <v>147807.9</v>
      </c>
      <c r="AG339" s="8">
        <f t="shared" si="18"/>
        <v>0.16850000000000001</v>
      </c>
    </row>
    <row r="340" spans="14:33" x14ac:dyDescent="0.25">
      <c r="N340" s="7">
        <v>338</v>
      </c>
      <c r="O340" s="7">
        <f t="shared" ca="1" si="16"/>
        <v>0.52014820156793429</v>
      </c>
      <c r="P340" s="20">
        <f t="shared" ca="1" si="17"/>
        <v>595.94203168735976</v>
      </c>
      <c r="X340" s="12">
        <v>590.20243368889373</v>
      </c>
      <c r="AE340" s="8">
        <v>338</v>
      </c>
      <c r="AF340" s="12">
        <v>147808.29999999999</v>
      </c>
      <c r="AG340" s="8">
        <f t="shared" si="18"/>
        <v>0.16900000000000001</v>
      </c>
    </row>
    <row r="341" spans="14:33" x14ac:dyDescent="0.25">
      <c r="N341" s="7">
        <v>339</v>
      </c>
      <c r="O341" s="7">
        <f t="shared" ca="1" si="16"/>
        <v>0.70511872326617087</v>
      </c>
      <c r="P341" s="20">
        <f t="shared" ca="1" si="17"/>
        <v>656.77781565923704</v>
      </c>
      <c r="X341" s="12">
        <v>514.23219119995224</v>
      </c>
      <c r="AE341" s="8">
        <v>339</v>
      </c>
      <c r="AF341" s="12">
        <v>147930.79999999999</v>
      </c>
      <c r="AG341" s="8">
        <f t="shared" si="18"/>
        <v>0.16950000000000001</v>
      </c>
    </row>
    <row r="342" spans="14:33" x14ac:dyDescent="0.25">
      <c r="N342" s="7">
        <v>340</v>
      </c>
      <c r="O342" s="7">
        <f t="shared" ca="1" si="16"/>
        <v>0.66033574763282499</v>
      </c>
      <c r="P342" s="20">
        <f t="shared" ca="1" si="17"/>
        <v>641.20504012125218</v>
      </c>
      <c r="X342" s="12">
        <v>467.598184158842</v>
      </c>
      <c r="AE342" s="8">
        <v>340</v>
      </c>
      <c r="AF342" s="12">
        <v>147932.79999999999</v>
      </c>
      <c r="AG342" s="8">
        <f t="shared" si="18"/>
        <v>0.17</v>
      </c>
    </row>
    <row r="343" spans="14:33" x14ac:dyDescent="0.25">
      <c r="N343" s="7">
        <v>341</v>
      </c>
      <c r="O343" s="7">
        <f t="shared" ca="1" si="16"/>
        <v>0.85237108786576699</v>
      </c>
      <c r="P343" s="20">
        <f t="shared" ca="1" si="17"/>
        <v>718.18072997244951</v>
      </c>
      <c r="X343" s="12">
        <v>534.10807232327375</v>
      </c>
      <c r="AE343" s="8">
        <v>341</v>
      </c>
      <c r="AF343" s="12">
        <v>147971.1</v>
      </c>
      <c r="AG343" s="8">
        <f t="shared" si="18"/>
        <v>0.17050000000000001</v>
      </c>
    </row>
    <row r="344" spans="14:33" x14ac:dyDescent="0.25">
      <c r="N344" s="7">
        <v>342</v>
      </c>
      <c r="O344" s="7">
        <f t="shared" ca="1" si="16"/>
        <v>0.86739102213618835</v>
      </c>
      <c r="P344" s="20">
        <f t="shared" ca="1" si="17"/>
        <v>726.1127931713421</v>
      </c>
      <c r="X344" s="12">
        <v>761.76485308508586</v>
      </c>
      <c r="AE344" s="8">
        <v>342</v>
      </c>
      <c r="AF344" s="12">
        <v>148003.29999999999</v>
      </c>
      <c r="AG344" s="8">
        <f t="shared" si="18"/>
        <v>0.17100000000000001</v>
      </c>
    </row>
    <row r="345" spans="14:33" x14ac:dyDescent="0.25">
      <c r="N345" s="7">
        <v>343</v>
      </c>
      <c r="O345" s="7">
        <f t="shared" ca="1" si="16"/>
        <v>0.38702762660384638</v>
      </c>
      <c r="P345" s="20">
        <f t="shared" ca="1" si="17"/>
        <v>553.87346123684506</v>
      </c>
      <c r="X345" s="12">
        <v>581.91754446723303</v>
      </c>
      <c r="AE345" s="8">
        <v>343</v>
      </c>
      <c r="AF345" s="12">
        <v>148012.5</v>
      </c>
      <c r="AG345" s="8">
        <f t="shared" si="18"/>
        <v>0.17150000000000001</v>
      </c>
    </row>
    <row r="346" spans="14:33" x14ac:dyDescent="0.25">
      <c r="N346" s="7">
        <v>344</v>
      </c>
      <c r="O346" s="7">
        <f t="shared" ca="1" si="16"/>
        <v>0.14735944761754005</v>
      </c>
      <c r="P346" s="20">
        <f t="shared" ca="1" si="17"/>
        <v>462.2971072069974</v>
      </c>
      <c r="X346" s="12">
        <v>494.93762347556032</v>
      </c>
      <c r="AE346" s="8">
        <v>344</v>
      </c>
      <c r="AF346" s="12">
        <v>148052.4</v>
      </c>
      <c r="AG346" s="8">
        <f t="shared" si="18"/>
        <v>0.17199999999999999</v>
      </c>
    </row>
    <row r="347" spans="14:33" x14ac:dyDescent="0.25">
      <c r="N347" s="7">
        <v>345</v>
      </c>
      <c r="O347" s="7">
        <f t="shared" ca="1" si="16"/>
        <v>0.69127205352664078</v>
      </c>
      <c r="P347" s="20">
        <f t="shared" ca="1" si="17"/>
        <v>651.87135495301743</v>
      </c>
      <c r="X347" s="12">
        <v>708.70679301317682</v>
      </c>
      <c r="AE347" s="8">
        <v>345</v>
      </c>
      <c r="AF347" s="12">
        <v>148078.79999999999</v>
      </c>
      <c r="AG347" s="8">
        <f t="shared" si="18"/>
        <v>0.17249999999999999</v>
      </c>
    </row>
    <row r="348" spans="14:33" x14ac:dyDescent="0.25">
      <c r="N348" s="7">
        <v>346</v>
      </c>
      <c r="O348" s="7">
        <f t="shared" ca="1" si="16"/>
        <v>0.5545669230507615</v>
      </c>
      <c r="P348" s="20">
        <f t="shared" ca="1" si="17"/>
        <v>606.77687193896463</v>
      </c>
      <c r="X348" s="12">
        <v>389.13662114124259</v>
      </c>
      <c r="AE348" s="8">
        <v>346</v>
      </c>
      <c r="AF348" s="12">
        <v>148212.29999999999</v>
      </c>
      <c r="AG348" s="8">
        <f t="shared" si="18"/>
        <v>0.17299999999999999</v>
      </c>
    </row>
    <row r="349" spans="14:33" x14ac:dyDescent="0.25">
      <c r="N349" s="7">
        <v>347</v>
      </c>
      <c r="O349" s="7">
        <f t="shared" ca="1" si="16"/>
        <v>0.24230623105863414</v>
      </c>
      <c r="P349" s="20">
        <f t="shared" ca="1" si="17"/>
        <v>503.48943420953759</v>
      </c>
      <c r="X349" s="12">
        <v>572.93760994498962</v>
      </c>
      <c r="AE349" s="8">
        <v>347</v>
      </c>
      <c r="AF349" s="12">
        <v>148425.4</v>
      </c>
      <c r="AG349" s="8">
        <f t="shared" si="18"/>
        <v>0.17349999999999999</v>
      </c>
    </row>
    <row r="350" spans="14:33" x14ac:dyDescent="0.25">
      <c r="N350" s="7">
        <v>348</v>
      </c>
      <c r="O350" s="7">
        <f t="shared" ca="1" si="16"/>
        <v>0.81812202502083087</v>
      </c>
      <c r="P350" s="20">
        <f t="shared" ca="1" si="17"/>
        <v>701.71611302884594</v>
      </c>
      <c r="X350" s="12">
        <v>475.88685226570573</v>
      </c>
      <c r="AE350" s="8">
        <v>348</v>
      </c>
      <c r="AF350" s="12">
        <v>148497.20000000001</v>
      </c>
      <c r="AG350" s="8">
        <f t="shared" si="18"/>
        <v>0.17399999999999999</v>
      </c>
    </row>
    <row r="351" spans="14:33" x14ac:dyDescent="0.25">
      <c r="N351" s="7">
        <v>349</v>
      </c>
      <c r="O351" s="7">
        <f t="shared" ca="1" si="16"/>
        <v>0.46789166993328901</v>
      </c>
      <c r="P351" s="20">
        <f t="shared" ca="1" si="17"/>
        <v>579.56629517342981</v>
      </c>
      <c r="X351" s="12">
        <v>493.58431358984336</v>
      </c>
      <c r="AE351" s="8">
        <v>349</v>
      </c>
      <c r="AF351" s="12">
        <v>148515.29999999999</v>
      </c>
      <c r="AG351" s="8">
        <f t="shared" si="18"/>
        <v>0.17449999999999999</v>
      </c>
    </row>
    <row r="352" spans="14:33" x14ac:dyDescent="0.25">
      <c r="N352" s="7">
        <v>350</v>
      </c>
      <c r="O352" s="7">
        <f t="shared" ca="1" si="16"/>
        <v>0.42086312831462536</v>
      </c>
      <c r="P352" s="20">
        <f t="shared" ca="1" si="17"/>
        <v>564.72421895138609</v>
      </c>
      <c r="X352" s="12">
        <v>480.01224651297582</v>
      </c>
      <c r="AE352" s="8">
        <v>350</v>
      </c>
      <c r="AF352" s="12">
        <v>148544</v>
      </c>
      <c r="AG352" s="8">
        <f t="shared" si="18"/>
        <v>0.17499999999999999</v>
      </c>
    </row>
    <row r="353" spans="14:33" x14ac:dyDescent="0.25">
      <c r="N353" s="7">
        <v>351</v>
      </c>
      <c r="O353" s="7">
        <f t="shared" ca="1" si="16"/>
        <v>0.65613548439463854</v>
      </c>
      <c r="P353" s="20">
        <f t="shared" ca="1" si="17"/>
        <v>639.78432523718845</v>
      </c>
      <c r="X353" s="12">
        <v>592.39706702130047</v>
      </c>
      <c r="AE353" s="8">
        <v>351</v>
      </c>
      <c r="AF353" s="12">
        <v>148590.39999999999</v>
      </c>
      <c r="AG353" s="8">
        <f t="shared" si="18"/>
        <v>0.17549999999999999</v>
      </c>
    </row>
    <row r="354" spans="14:33" x14ac:dyDescent="0.25">
      <c r="N354" s="7">
        <v>352</v>
      </c>
      <c r="O354" s="7">
        <f t="shared" ca="1" si="16"/>
        <v>0.77933501294168317</v>
      </c>
      <c r="P354" s="20">
        <f t="shared" ca="1" si="17"/>
        <v>685.03552186857269</v>
      </c>
      <c r="X354" s="12">
        <v>608.91044727425583</v>
      </c>
      <c r="AE354" s="8">
        <v>352</v>
      </c>
      <c r="AF354" s="12">
        <v>148599.1</v>
      </c>
      <c r="AG354" s="8">
        <f t="shared" si="18"/>
        <v>0.17599999999999999</v>
      </c>
    </row>
    <row r="355" spans="14:33" x14ac:dyDescent="0.25">
      <c r="N355" s="7">
        <v>353</v>
      </c>
      <c r="O355" s="7">
        <f t="shared" ca="1" si="16"/>
        <v>0.83407509386118095</v>
      </c>
      <c r="P355" s="20">
        <f t="shared" ca="1" si="17"/>
        <v>709.14086673151246</v>
      </c>
      <c r="X355" s="12">
        <v>640.91252188718181</v>
      </c>
      <c r="AE355" s="8">
        <v>353</v>
      </c>
      <c r="AF355" s="12">
        <v>148626.5</v>
      </c>
      <c r="AG355" s="8">
        <f t="shared" si="18"/>
        <v>0.17649999999999999</v>
      </c>
    </row>
    <row r="356" spans="14:33" x14ac:dyDescent="0.25">
      <c r="N356" s="7">
        <v>354</v>
      </c>
      <c r="O356" s="7">
        <f t="shared" ca="1" si="16"/>
        <v>0.24857524610865811</v>
      </c>
      <c r="P356" s="20">
        <f t="shared" ca="1" si="17"/>
        <v>505.88934100787964</v>
      </c>
      <c r="X356" s="12">
        <v>559.72606060224598</v>
      </c>
      <c r="AE356" s="8">
        <v>354</v>
      </c>
      <c r="AF356" s="12">
        <v>148653.4</v>
      </c>
      <c r="AG356" s="8">
        <f t="shared" si="18"/>
        <v>0.17699999999999999</v>
      </c>
    </row>
    <row r="357" spans="14:33" x14ac:dyDescent="0.25">
      <c r="N357" s="7">
        <v>355</v>
      </c>
      <c r="O357" s="7">
        <f t="shared" ca="1" si="16"/>
        <v>0.15444174119831111</v>
      </c>
      <c r="P357" s="20">
        <f t="shared" ca="1" si="17"/>
        <v>465.7997254863231</v>
      </c>
      <c r="X357" s="12">
        <v>593.61103032953929</v>
      </c>
      <c r="AE357" s="8">
        <v>355</v>
      </c>
      <c r="AF357" s="12">
        <v>148672.20000000001</v>
      </c>
      <c r="AG357" s="8">
        <f t="shared" si="18"/>
        <v>0.17749999999999999</v>
      </c>
    </row>
    <row r="358" spans="14:33" x14ac:dyDescent="0.25">
      <c r="N358" s="7">
        <v>356</v>
      </c>
      <c r="O358" s="7">
        <f t="shared" ca="1" si="16"/>
        <v>0.86412338163542912</v>
      </c>
      <c r="P358" s="20">
        <f t="shared" ca="1" si="17"/>
        <v>724.3426705329889</v>
      </c>
      <c r="X358" s="12">
        <v>427.90158629880364</v>
      </c>
      <c r="AE358" s="8">
        <v>356</v>
      </c>
      <c r="AF358" s="12">
        <v>148676.79999999999</v>
      </c>
      <c r="AG358" s="8">
        <f t="shared" si="18"/>
        <v>0.17799999999999999</v>
      </c>
    </row>
    <row r="359" spans="14:33" x14ac:dyDescent="0.25">
      <c r="N359" s="7">
        <v>357</v>
      </c>
      <c r="O359" s="7">
        <f t="shared" ca="1" si="16"/>
        <v>0.8936537180623878</v>
      </c>
      <c r="P359" s="20">
        <f t="shared" ca="1" si="17"/>
        <v>741.43613659385846</v>
      </c>
      <c r="X359" s="12">
        <v>492.05042496676651</v>
      </c>
      <c r="AE359" s="8">
        <v>357</v>
      </c>
      <c r="AF359" s="12">
        <v>148678.20000000001</v>
      </c>
      <c r="AG359" s="8">
        <f t="shared" si="18"/>
        <v>0.17849999999999999</v>
      </c>
    </row>
    <row r="360" spans="14:33" x14ac:dyDescent="0.25">
      <c r="N360" s="7">
        <v>358</v>
      </c>
      <c r="O360" s="7">
        <f t="shared" ca="1" si="16"/>
        <v>0.54743938347051169</v>
      </c>
      <c r="P360" s="20">
        <f t="shared" ca="1" si="17"/>
        <v>604.52544379543087</v>
      </c>
      <c r="X360" s="12">
        <v>755.33902972292026</v>
      </c>
      <c r="AE360" s="8">
        <v>358</v>
      </c>
      <c r="AF360" s="12">
        <v>148680.70000000001</v>
      </c>
      <c r="AG360" s="8">
        <f t="shared" si="18"/>
        <v>0.17899999999999999</v>
      </c>
    </row>
    <row r="361" spans="14:33" x14ac:dyDescent="0.25">
      <c r="N361" s="7">
        <v>359</v>
      </c>
      <c r="O361" s="7">
        <f t="shared" ca="1" si="16"/>
        <v>0.69760142194294383</v>
      </c>
      <c r="P361" s="20">
        <f t="shared" ca="1" si="17"/>
        <v>654.10289308396648</v>
      </c>
      <c r="X361" s="12">
        <v>744.24197265246858</v>
      </c>
      <c r="AE361" s="8">
        <v>359</v>
      </c>
      <c r="AF361" s="12">
        <v>148718.1</v>
      </c>
      <c r="AG361" s="8">
        <f t="shared" si="18"/>
        <v>0.17949999999999999</v>
      </c>
    </row>
    <row r="362" spans="14:33" x14ac:dyDescent="0.25">
      <c r="N362" s="7">
        <v>360</v>
      </c>
      <c r="O362" s="7">
        <f t="shared" ca="1" si="16"/>
        <v>0.45251546084442595</v>
      </c>
      <c r="P362" s="20">
        <f t="shared" ca="1" si="17"/>
        <v>574.73422097666435</v>
      </c>
      <c r="X362" s="12">
        <v>473.37110700314543</v>
      </c>
      <c r="AE362" s="8">
        <v>360</v>
      </c>
      <c r="AF362" s="12">
        <v>148732</v>
      </c>
      <c r="AG362" s="8">
        <f t="shared" si="18"/>
        <v>0.18</v>
      </c>
    </row>
    <row r="363" spans="14:33" x14ac:dyDescent="0.25">
      <c r="N363" s="7">
        <v>361</v>
      </c>
      <c r="O363" s="7">
        <f t="shared" ca="1" si="16"/>
        <v>0.98088076075897013</v>
      </c>
      <c r="P363" s="20">
        <f t="shared" ca="1" si="17"/>
        <v>830.00532711893334</v>
      </c>
      <c r="X363" s="12">
        <v>660.5981809769869</v>
      </c>
      <c r="AE363" s="8">
        <v>361</v>
      </c>
      <c r="AF363" s="12">
        <v>148781.9</v>
      </c>
      <c r="AG363" s="8">
        <f t="shared" si="18"/>
        <v>0.18049999999999999</v>
      </c>
    </row>
    <row r="364" spans="14:33" x14ac:dyDescent="0.25">
      <c r="N364" s="7">
        <v>362</v>
      </c>
      <c r="O364" s="7">
        <f t="shared" ca="1" si="16"/>
        <v>0.24428932107541401</v>
      </c>
      <c r="P364" s="20">
        <f t="shared" ca="1" si="17"/>
        <v>504.25168100971638</v>
      </c>
      <c r="X364" s="12">
        <v>693.76310151586858</v>
      </c>
      <c r="AE364" s="8">
        <v>362</v>
      </c>
      <c r="AF364" s="12">
        <v>148835.79999999999</v>
      </c>
      <c r="AG364" s="8">
        <f t="shared" si="18"/>
        <v>0.18099999999999999</v>
      </c>
    </row>
    <row r="365" spans="14:33" x14ac:dyDescent="0.25">
      <c r="N365" s="7">
        <v>363</v>
      </c>
      <c r="O365" s="7">
        <f t="shared" ca="1" si="16"/>
        <v>6.8624266141836587E-2</v>
      </c>
      <c r="P365" s="20">
        <f t="shared" ca="1" si="17"/>
        <v>413.33947806242037</v>
      </c>
      <c r="X365" s="12">
        <v>455.6455933301732</v>
      </c>
      <c r="AE365" s="8">
        <v>363</v>
      </c>
      <c r="AF365" s="12">
        <v>148877.1</v>
      </c>
      <c r="AG365" s="8">
        <f t="shared" si="18"/>
        <v>0.18149999999999999</v>
      </c>
    </row>
    <row r="366" spans="14:33" x14ac:dyDescent="0.25">
      <c r="N366" s="7">
        <v>364</v>
      </c>
      <c r="O366" s="7">
        <f t="shared" ca="1" si="16"/>
        <v>0.91300046483203678</v>
      </c>
      <c r="P366" s="20">
        <f t="shared" ca="1" si="17"/>
        <v>754.35501349831122</v>
      </c>
      <c r="X366" s="12">
        <v>609.07352533528467</v>
      </c>
      <c r="AE366" s="8">
        <v>364</v>
      </c>
      <c r="AF366" s="12">
        <v>148905.1</v>
      </c>
      <c r="AG366" s="8">
        <f t="shared" si="18"/>
        <v>0.182</v>
      </c>
    </row>
    <row r="367" spans="14:33" x14ac:dyDescent="0.25">
      <c r="N367" s="7">
        <v>365</v>
      </c>
      <c r="O367" s="7">
        <f t="shared" ca="1" si="16"/>
        <v>0.98573918006674199</v>
      </c>
      <c r="P367" s="20">
        <f t="shared" ca="1" si="17"/>
        <v>841.45081958118783</v>
      </c>
      <c r="X367" s="12">
        <v>811.46855179679028</v>
      </c>
      <c r="AE367" s="8">
        <v>365</v>
      </c>
      <c r="AF367" s="12">
        <v>148926.79999999999</v>
      </c>
      <c r="AG367" s="8">
        <f t="shared" si="18"/>
        <v>0.1825</v>
      </c>
    </row>
    <row r="368" spans="14:33" x14ac:dyDescent="0.25">
      <c r="N368" s="7">
        <v>366</v>
      </c>
      <c r="O368" s="7">
        <f t="shared" ca="1" si="16"/>
        <v>0.15279916024329898</v>
      </c>
      <c r="P368" s="20">
        <f t="shared" ca="1" si="17"/>
        <v>464.99576888542174</v>
      </c>
      <c r="X368" s="12">
        <v>694.98797288347021</v>
      </c>
      <c r="AE368" s="8">
        <v>366</v>
      </c>
      <c r="AF368" s="12">
        <v>148958</v>
      </c>
      <c r="AG368" s="8">
        <f t="shared" si="18"/>
        <v>0.183</v>
      </c>
    </row>
    <row r="369" spans="14:33" x14ac:dyDescent="0.25">
      <c r="N369" s="7">
        <v>367</v>
      </c>
      <c r="O369" s="7">
        <f t="shared" ca="1" si="16"/>
        <v>0.56933524060653007</v>
      </c>
      <c r="P369" s="20">
        <f t="shared" ca="1" si="17"/>
        <v>611.45949184273366</v>
      </c>
      <c r="X369" s="12">
        <v>548.76189569694122</v>
      </c>
      <c r="AE369" s="8">
        <v>367</v>
      </c>
      <c r="AF369" s="12">
        <v>148967.20000000001</v>
      </c>
      <c r="AG369" s="8">
        <f t="shared" si="18"/>
        <v>0.1835</v>
      </c>
    </row>
    <row r="370" spans="14:33" x14ac:dyDescent="0.25">
      <c r="N370" s="7">
        <v>368</v>
      </c>
      <c r="O370" s="7">
        <f t="shared" ca="1" si="16"/>
        <v>0.86287063335437131</v>
      </c>
      <c r="P370" s="20">
        <f t="shared" ca="1" si="17"/>
        <v>723.67090931579025</v>
      </c>
      <c r="X370" s="12">
        <v>723.19905011457638</v>
      </c>
      <c r="AE370" s="8">
        <v>368</v>
      </c>
      <c r="AF370" s="12">
        <v>148970.70000000001</v>
      </c>
      <c r="AG370" s="8">
        <f t="shared" si="18"/>
        <v>0.184</v>
      </c>
    </row>
    <row r="371" spans="14:33" x14ac:dyDescent="0.25">
      <c r="N371" s="7">
        <v>369</v>
      </c>
      <c r="O371" s="7">
        <f t="shared" ca="1" si="16"/>
        <v>0.44318893865730336</v>
      </c>
      <c r="P371" s="20">
        <f t="shared" ca="1" si="17"/>
        <v>571.79510378135592</v>
      </c>
      <c r="X371" s="12">
        <v>581.95625098834034</v>
      </c>
      <c r="AE371" s="8">
        <v>369</v>
      </c>
      <c r="AF371" s="12">
        <v>148986.9</v>
      </c>
      <c r="AG371" s="8">
        <f t="shared" si="18"/>
        <v>0.1845</v>
      </c>
    </row>
    <row r="372" spans="14:33" x14ac:dyDescent="0.25">
      <c r="N372" s="7">
        <v>370</v>
      </c>
      <c r="O372" s="7">
        <f t="shared" ca="1" si="16"/>
        <v>0.30943468108256977</v>
      </c>
      <c r="P372" s="20">
        <f t="shared" ca="1" si="17"/>
        <v>527.94959304956308</v>
      </c>
      <c r="X372" s="12">
        <v>825.46919828727198</v>
      </c>
      <c r="AE372" s="8">
        <v>370</v>
      </c>
      <c r="AF372" s="12">
        <v>149037.29999999999</v>
      </c>
      <c r="AG372" s="8">
        <f t="shared" si="18"/>
        <v>0.185</v>
      </c>
    </row>
    <row r="373" spans="14:33" x14ac:dyDescent="0.25">
      <c r="N373" s="7">
        <v>371</v>
      </c>
      <c r="O373" s="7">
        <f t="shared" ca="1" si="16"/>
        <v>0.16339497349684251</v>
      </c>
      <c r="P373" s="20">
        <f t="shared" ca="1" si="17"/>
        <v>470.09830953660565</v>
      </c>
      <c r="X373" s="12">
        <v>535.62421933434484</v>
      </c>
      <c r="AE373" s="8">
        <v>371</v>
      </c>
      <c r="AF373" s="12">
        <v>149126.5</v>
      </c>
      <c r="AG373" s="8">
        <f t="shared" si="18"/>
        <v>0.1855</v>
      </c>
    </row>
    <row r="374" spans="14:33" x14ac:dyDescent="0.25">
      <c r="N374" s="7">
        <v>372</v>
      </c>
      <c r="O374" s="7">
        <f t="shared" ca="1" si="16"/>
        <v>0.56532893677620621</v>
      </c>
      <c r="P374" s="20">
        <f t="shared" ca="1" si="17"/>
        <v>610.18661302021656</v>
      </c>
      <c r="X374" s="12">
        <v>745.11608889771537</v>
      </c>
      <c r="AE374" s="8">
        <v>372</v>
      </c>
      <c r="AF374" s="12">
        <v>149137.20000000001</v>
      </c>
      <c r="AG374" s="8">
        <f t="shared" si="18"/>
        <v>0.186</v>
      </c>
    </row>
    <row r="375" spans="14:33" x14ac:dyDescent="0.25">
      <c r="N375" s="7">
        <v>373</v>
      </c>
      <c r="O375" s="7">
        <f t="shared" ca="1" si="16"/>
        <v>0.24113976101272205</v>
      </c>
      <c r="P375" s="20">
        <f t="shared" ca="1" si="17"/>
        <v>503.03971387179058</v>
      </c>
      <c r="X375" s="12">
        <v>667.62275365418304</v>
      </c>
      <c r="AE375" s="8">
        <v>373</v>
      </c>
      <c r="AF375" s="12">
        <v>149220</v>
      </c>
      <c r="AG375" s="8">
        <f t="shared" si="18"/>
        <v>0.1865</v>
      </c>
    </row>
    <row r="376" spans="14:33" x14ac:dyDescent="0.25">
      <c r="N376" s="7">
        <v>374</v>
      </c>
      <c r="O376" s="7">
        <f t="shared" ca="1" si="16"/>
        <v>0.79401158293823804</v>
      </c>
      <c r="P376" s="20">
        <f t="shared" ca="1" si="17"/>
        <v>691.1484160227609</v>
      </c>
      <c r="X376" s="12">
        <v>577.27444284761179</v>
      </c>
      <c r="AE376" s="8">
        <v>374</v>
      </c>
      <c r="AF376" s="12">
        <v>149227.6</v>
      </c>
      <c r="AG376" s="8">
        <f t="shared" si="18"/>
        <v>0.187</v>
      </c>
    </row>
    <row r="377" spans="14:33" x14ac:dyDescent="0.25">
      <c r="N377" s="7">
        <v>375</v>
      </c>
      <c r="O377" s="7">
        <f t="shared" ca="1" si="16"/>
        <v>8.0136510665343663E-2</v>
      </c>
      <c r="P377" s="20">
        <f t="shared" ca="1" si="17"/>
        <v>422.22354921922147</v>
      </c>
      <c r="X377" s="12">
        <v>717.23016918638916</v>
      </c>
      <c r="AE377" s="8">
        <v>375</v>
      </c>
      <c r="AF377" s="12">
        <v>149249.60000000001</v>
      </c>
      <c r="AG377" s="8">
        <f t="shared" si="18"/>
        <v>0.1875</v>
      </c>
    </row>
    <row r="378" spans="14:33" x14ac:dyDescent="0.25">
      <c r="N378" s="7">
        <v>376</v>
      </c>
      <c r="O378" s="7">
        <f t="shared" ca="1" si="16"/>
        <v>0.50771585185126111</v>
      </c>
      <c r="P378" s="20">
        <f t="shared" ca="1" si="17"/>
        <v>592.04466869181874</v>
      </c>
      <c r="X378" s="12">
        <v>486.21515590547898</v>
      </c>
      <c r="AE378" s="8">
        <v>376</v>
      </c>
      <c r="AF378" s="12">
        <v>149277.29999999999</v>
      </c>
      <c r="AG378" s="8">
        <f t="shared" si="18"/>
        <v>0.188</v>
      </c>
    </row>
    <row r="379" spans="14:33" x14ac:dyDescent="0.25">
      <c r="N379" s="7">
        <v>377</v>
      </c>
      <c r="O379" s="7">
        <f t="shared" ca="1" si="16"/>
        <v>0.89143378318416888</v>
      </c>
      <c r="P379" s="20">
        <f t="shared" ca="1" si="17"/>
        <v>740.05424003084897</v>
      </c>
      <c r="X379" s="12">
        <v>454.67119262341657</v>
      </c>
      <c r="AE379" s="8">
        <v>377</v>
      </c>
      <c r="AF379" s="12">
        <v>149286.5</v>
      </c>
      <c r="AG379" s="8">
        <f t="shared" si="18"/>
        <v>0.1885</v>
      </c>
    </row>
    <row r="380" spans="14:33" x14ac:dyDescent="0.25">
      <c r="N380" s="7">
        <v>378</v>
      </c>
      <c r="O380" s="7">
        <f t="shared" ca="1" si="16"/>
        <v>0.18661738571410202</v>
      </c>
      <c r="P380" s="20">
        <f t="shared" ca="1" si="17"/>
        <v>480.66885434372551</v>
      </c>
      <c r="X380" s="12">
        <v>617.57951030838262</v>
      </c>
      <c r="AE380" s="8">
        <v>378</v>
      </c>
      <c r="AF380" s="12">
        <v>149311.20000000001</v>
      </c>
      <c r="AG380" s="8">
        <f t="shared" si="18"/>
        <v>0.189</v>
      </c>
    </row>
    <row r="381" spans="14:33" x14ac:dyDescent="0.25">
      <c r="N381" s="7">
        <v>379</v>
      </c>
      <c r="O381" s="7">
        <f t="shared" ca="1" si="16"/>
        <v>0.2727366757524633</v>
      </c>
      <c r="P381" s="20">
        <f t="shared" ca="1" si="17"/>
        <v>514.89313486964011</v>
      </c>
      <c r="X381" s="12">
        <v>468.84754359812769</v>
      </c>
      <c r="AE381" s="8">
        <v>379</v>
      </c>
      <c r="AF381" s="12">
        <v>149366.70000000001</v>
      </c>
      <c r="AG381" s="8">
        <f t="shared" si="18"/>
        <v>0.1895</v>
      </c>
    </row>
    <row r="382" spans="14:33" x14ac:dyDescent="0.25">
      <c r="N382" s="7">
        <v>380</v>
      </c>
      <c r="O382" s="7">
        <f t="shared" ca="1" si="16"/>
        <v>0.66299932467281286</v>
      </c>
      <c r="P382" s="20">
        <f t="shared" ca="1" si="17"/>
        <v>642.10911453493588</v>
      </c>
      <c r="X382" s="12">
        <v>688.34563683092324</v>
      </c>
      <c r="AE382" s="8">
        <v>380</v>
      </c>
      <c r="AF382" s="12">
        <v>149372.20000000001</v>
      </c>
      <c r="AG382" s="8">
        <f t="shared" si="18"/>
        <v>0.19</v>
      </c>
    </row>
    <row r="383" spans="14:33" x14ac:dyDescent="0.25">
      <c r="N383" s="7">
        <v>381</v>
      </c>
      <c r="O383" s="7">
        <f t="shared" ca="1" si="16"/>
        <v>0.88464080310676718</v>
      </c>
      <c r="P383" s="20">
        <f t="shared" ca="1" si="17"/>
        <v>735.9341304718331</v>
      </c>
      <c r="X383" s="12">
        <v>771.0026678901321</v>
      </c>
      <c r="AE383" s="8">
        <v>381</v>
      </c>
      <c r="AF383" s="12">
        <v>149383.29999999999</v>
      </c>
      <c r="AG383" s="8">
        <f t="shared" si="18"/>
        <v>0.1905</v>
      </c>
    </row>
    <row r="384" spans="14:33" x14ac:dyDescent="0.25">
      <c r="N384" s="7">
        <v>382</v>
      </c>
      <c r="O384" s="7">
        <f t="shared" ca="1" si="16"/>
        <v>0.70450957008450965</v>
      </c>
      <c r="P384" s="20">
        <f t="shared" ca="1" si="17"/>
        <v>656.56002804560114</v>
      </c>
      <c r="X384" s="12">
        <v>613.78907877952315</v>
      </c>
      <c r="AE384" s="8">
        <v>382</v>
      </c>
      <c r="AF384" s="12">
        <v>149435.79999999999</v>
      </c>
      <c r="AG384" s="8">
        <f t="shared" si="18"/>
        <v>0.191</v>
      </c>
    </row>
    <row r="385" spans="14:33" x14ac:dyDescent="0.25">
      <c r="N385" s="7">
        <v>383</v>
      </c>
      <c r="O385" s="7">
        <f t="shared" ca="1" si="16"/>
        <v>0.16908972615740692</v>
      </c>
      <c r="P385" s="20">
        <f t="shared" ca="1" si="17"/>
        <v>472.76354406647329</v>
      </c>
      <c r="X385" s="12">
        <v>758.50332238514625</v>
      </c>
      <c r="AE385" s="8">
        <v>383</v>
      </c>
      <c r="AF385" s="12">
        <v>149506.1</v>
      </c>
      <c r="AG385" s="8">
        <f t="shared" si="18"/>
        <v>0.1915</v>
      </c>
    </row>
    <row r="386" spans="14:33" x14ac:dyDescent="0.25">
      <c r="N386" s="7">
        <v>384</v>
      </c>
      <c r="O386" s="7">
        <f t="shared" ca="1" si="16"/>
        <v>0.93326750290065141</v>
      </c>
      <c r="P386" s="20">
        <f t="shared" ca="1" si="17"/>
        <v>770.13451676936131</v>
      </c>
      <c r="X386" s="12">
        <v>642.27970501917525</v>
      </c>
      <c r="AE386" s="8">
        <v>384</v>
      </c>
      <c r="AF386" s="12">
        <v>149547.9</v>
      </c>
      <c r="AG386" s="8">
        <f t="shared" si="18"/>
        <v>0.192</v>
      </c>
    </row>
    <row r="387" spans="14:33" x14ac:dyDescent="0.25">
      <c r="N387" s="7">
        <v>385</v>
      </c>
      <c r="O387" s="7">
        <f t="shared" ca="1" si="16"/>
        <v>0.85378992498001871</v>
      </c>
      <c r="P387" s="20">
        <f t="shared" ca="1" si="17"/>
        <v>718.90866783140314</v>
      </c>
      <c r="X387" s="12">
        <v>433.82086588399585</v>
      </c>
      <c r="AE387" s="8">
        <v>385</v>
      </c>
      <c r="AF387" s="12">
        <v>149703.9</v>
      </c>
      <c r="AG387" s="8">
        <f t="shared" si="18"/>
        <v>0.1925</v>
      </c>
    </row>
    <row r="388" spans="14:33" x14ac:dyDescent="0.25">
      <c r="N388" s="7">
        <v>386</v>
      </c>
      <c r="O388" s="7">
        <f t="shared" ref="O388:O451" ca="1" si="19">RAND()</f>
        <v>0.56625920380381856</v>
      </c>
      <c r="P388" s="20">
        <f t="shared" ref="P388:P451" ca="1" si="20">(($L$4*(EXP((_xlfn.NORM.S.INV(O388)-$L$5)/$L$6)))/(1+EXP((_xlfn.NORM.S.INV(O388)-$L$5)/$L$6)))+$L$3</f>
        <v>610.48199397077428</v>
      </c>
      <c r="X388" s="12">
        <v>358.67799081913995</v>
      </c>
      <c r="AE388" s="8">
        <v>386</v>
      </c>
      <c r="AF388" s="12">
        <v>149888.70000000001</v>
      </c>
      <c r="AG388" s="8">
        <f t="shared" ref="AG388:AG451" si="21">AE388/2000</f>
        <v>0.193</v>
      </c>
    </row>
    <row r="389" spans="14:33" x14ac:dyDescent="0.25">
      <c r="N389" s="7">
        <v>387</v>
      </c>
      <c r="O389" s="7">
        <f t="shared" ca="1" si="19"/>
        <v>0.30033223952233534</v>
      </c>
      <c r="P389" s="20">
        <f t="shared" ca="1" si="20"/>
        <v>524.77110357856043</v>
      </c>
      <c r="X389" s="12">
        <v>577.59731304470824</v>
      </c>
      <c r="AE389" s="8">
        <v>387</v>
      </c>
      <c r="AF389" s="12">
        <v>149936.79999999999</v>
      </c>
      <c r="AG389" s="8">
        <f t="shared" si="21"/>
        <v>0.19350000000000001</v>
      </c>
    </row>
    <row r="390" spans="14:33" x14ac:dyDescent="0.25">
      <c r="N390" s="7">
        <v>388</v>
      </c>
      <c r="O390" s="7">
        <f t="shared" ca="1" si="19"/>
        <v>0.37153257425271558</v>
      </c>
      <c r="P390" s="20">
        <f t="shared" ca="1" si="20"/>
        <v>548.83138281810022</v>
      </c>
      <c r="X390" s="12">
        <v>755.96843580118525</v>
      </c>
      <c r="AE390" s="8">
        <v>388</v>
      </c>
      <c r="AF390" s="12">
        <v>149942.79999999999</v>
      </c>
      <c r="AG390" s="8">
        <f t="shared" si="21"/>
        <v>0.19400000000000001</v>
      </c>
    </row>
    <row r="391" spans="14:33" x14ac:dyDescent="0.25">
      <c r="N391" s="7">
        <v>389</v>
      </c>
      <c r="O391" s="7">
        <f t="shared" ca="1" si="19"/>
        <v>0.85180459695218136</v>
      </c>
      <c r="P391" s="20">
        <f t="shared" ca="1" si="20"/>
        <v>717.89125248382823</v>
      </c>
      <c r="X391" s="12">
        <v>676.30407234637698</v>
      </c>
      <c r="AE391" s="8">
        <v>389</v>
      </c>
      <c r="AF391" s="12">
        <v>149962.1</v>
      </c>
      <c r="AG391" s="8">
        <f t="shared" si="21"/>
        <v>0.19450000000000001</v>
      </c>
    </row>
    <row r="392" spans="14:33" x14ac:dyDescent="0.25">
      <c r="N392" s="7">
        <v>390</v>
      </c>
      <c r="O392" s="7">
        <f t="shared" ca="1" si="19"/>
        <v>0.98385669473093651</v>
      </c>
      <c r="P392" s="20">
        <f t="shared" ca="1" si="20"/>
        <v>836.7078313374343</v>
      </c>
      <c r="X392" s="12">
        <v>693.90383486367671</v>
      </c>
      <c r="AE392" s="8">
        <v>390</v>
      </c>
      <c r="AF392" s="12">
        <v>149991.9</v>
      </c>
      <c r="AG392" s="8">
        <f t="shared" si="21"/>
        <v>0.19500000000000001</v>
      </c>
    </row>
    <row r="393" spans="14:33" x14ac:dyDescent="0.25">
      <c r="N393" s="7">
        <v>391</v>
      </c>
      <c r="O393" s="7">
        <f t="shared" ca="1" si="19"/>
        <v>0.16312325352967039</v>
      </c>
      <c r="P393" s="20">
        <f t="shared" ca="1" si="20"/>
        <v>469.96984633126095</v>
      </c>
      <c r="X393" s="12">
        <v>547.88043780759619</v>
      </c>
      <c r="AE393" s="8">
        <v>391</v>
      </c>
      <c r="AF393" s="12">
        <v>150074.29999999999</v>
      </c>
      <c r="AG393" s="8">
        <f t="shared" si="21"/>
        <v>0.19550000000000001</v>
      </c>
    </row>
    <row r="394" spans="14:33" x14ac:dyDescent="0.25">
      <c r="N394" s="7">
        <v>392</v>
      </c>
      <c r="O394" s="7">
        <f t="shared" ca="1" si="19"/>
        <v>0.73745728302621727</v>
      </c>
      <c r="P394" s="20">
        <f t="shared" ca="1" si="20"/>
        <v>668.63103439169925</v>
      </c>
      <c r="X394" s="12">
        <v>576.1115139059732</v>
      </c>
      <c r="AE394" s="8">
        <v>392</v>
      </c>
      <c r="AF394" s="12">
        <v>150106.6</v>
      </c>
      <c r="AG394" s="8">
        <f t="shared" si="21"/>
        <v>0.19600000000000001</v>
      </c>
    </row>
    <row r="395" spans="14:33" x14ac:dyDescent="0.25">
      <c r="N395" s="7">
        <v>393</v>
      </c>
      <c r="O395" s="7">
        <f t="shared" ca="1" si="19"/>
        <v>0.82969510858209228</v>
      </c>
      <c r="P395" s="20">
        <f t="shared" ca="1" si="20"/>
        <v>707.06354066687368</v>
      </c>
      <c r="X395" s="12">
        <v>828.40569006208034</v>
      </c>
      <c r="AE395" s="8">
        <v>393</v>
      </c>
      <c r="AF395" s="12">
        <v>150107.5</v>
      </c>
      <c r="AG395" s="8">
        <f t="shared" si="21"/>
        <v>0.19650000000000001</v>
      </c>
    </row>
    <row r="396" spans="14:33" x14ac:dyDescent="0.25">
      <c r="N396" s="7">
        <v>394</v>
      </c>
      <c r="O396" s="7">
        <f t="shared" ca="1" si="19"/>
        <v>4.3233592487874395E-2</v>
      </c>
      <c r="P396" s="20">
        <f t="shared" ca="1" si="20"/>
        <v>389.32541268991002</v>
      </c>
      <c r="X396" s="12">
        <v>628.8492328894107</v>
      </c>
      <c r="AE396" s="8">
        <v>394</v>
      </c>
      <c r="AF396" s="12">
        <v>150126.79999999999</v>
      </c>
      <c r="AG396" s="8">
        <f t="shared" si="21"/>
        <v>0.19700000000000001</v>
      </c>
    </row>
    <row r="397" spans="14:33" x14ac:dyDescent="0.25">
      <c r="N397" s="7">
        <v>395</v>
      </c>
      <c r="O397" s="7">
        <f t="shared" ca="1" si="19"/>
        <v>0.1549442194014633</v>
      </c>
      <c r="P397" s="20">
        <f t="shared" ca="1" si="20"/>
        <v>466.04468026921359</v>
      </c>
      <c r="X397" s="12">
        <v>655.90102633976653</v>
      </c>
      <c r="AE397" s="8">
        <v>395</v>
      </c>
      <c r="AF397" s="12">
        <v>150132.29999999999</v>
      </c>
      <c r="AG397" s="8">
        <f t="shared" si="21"/>
        <v>0.19750000000000001</v>
      </c>
    </row>
    <row r="398" spans="14:33" x14ac:dyDescent="0.25">
      <c r="N398" s="7">
        <v>396</v>
      </c>
      <c r="O398" s="7">
        <f t="shared" ca="1" si="19"/>
        <v>0.33569284204572414</v>
      </c>
      <c r="P398" s="20">
        <f t="shared" ca="1" si="20"/>
        <v>536.93306370319146</v>
      </c>
      <c r="X398" s="12">
        <v>711.13305284063324</v>
      </c>
      <c r="AE398" s="8">
        <v>396</v>
      </c>
      <c r="AF398" s="12">
        <v>150239</v>
      </c>
      <c r="AG398" s="8">
        <f t="shared" si="21"/>
        <v>0.19800000000000001</v>
      </c>
    </row>
    <row r="399" spans="14:33" x14ac:dyDescent="0.25">
      <c r="N399" s="7">
        <v>397</v>
      </c>
      <c r="O399" s="7">
        <f t="shared" ca="1" si="19"/>
        <v>0.73312397816909936</v>
      </c>
      <c r="P399" s="20">
        <f t="shared" ca="1" si="20"/>
        <v>667.00682009048614</v>
      </c>
      <c r="X399" s="12">
        <v>582.33421835328068</v>
      </c>
      <c r="AE399" s="8">
        <v>397</v>
      </c>
      <c r="AF399" s="12">
        <v>150291.20000000001</v>
      </c>
      <c r="AG399" s="8">
        <f t="shared" si="21"/>
        <v>0.19850000000000001</v>
      </c>
    </row>
    <row r="400" spans="14:33" x14ac:dyDescent="0.25">
      <c r="N400" s="7">
        <v>398</v>
      </c>
      <c r="O400" s="7">
        <f t="shared" ca="1" si="19"/>
        <v>0.91511953542463043</v>
      </c>
      <c r="P400" s="20">
        <f t="shared" ca="1" si="20"/>
        <v>755.88085429067814</v>
      </c>
      <c r="X400" s="12">
        <v>666.83238723082559</v>
      </c>
      <c r="AE400" s="8">
        <v>398</v>
      </c>
      <c r="AF400" s="12">
        <v>150334.5</v>
      </c>
      <c r="AG400" s="8">
        <f t="shared" si="21"/>
        <v>0.19900000000000001</v>
      </c>
    </row>
    <row r="401" spans="14:33" x14ac:dyDescent="0.25">
      <c r="N401" s="7">
        <v>399</v>
      </c>
      <c r="O401" s="7">
        <f t="shared" ca="1" si="19"/>
        <v>0.45343114554946584</v>
      </c>
      <c r="P401" s="20">
        <f t="shared" ca="1" si="20"/>
        <v>575.0224114827588</v>
      </c>
      <c r="X401" s="12">
        <v>555.92700320601489</v>
      </c>
      <c r="AE401" s="8">
        <v>399</v>
      </c>
      <c r="AF401" s="12">
        <v>150415.9</v>
      </c>
      <c r="AG401" s="8">
        <f t="shared" si="21"/>
        <v>0.19950000000000001</v>
      </c>
    </row>
    <row r="402" spans="14:33" x14ac:dyDescent="0.25">
      <c r="N402" s="7">
        <v>400</v>
      </c>
      <c r="O402" s="7">
        <f t="shared" ca="1" si="19"/>
        <v>0.29759518745533731</v>
      </c>
      <c r="P402" s="20">
        <f t="shared" ca="1" si="20"/>
        <v>523.80814653304401</v>
      </c>
      <c r="X402" s="12">
        <v>648.37626534860487</v>
      </c>
      <c r="AE402" s="8">
        <v>400</v>
      </c>
      <c r="AF402" s="12">
        <v>150432.29999999999</v>
      </c>
      <c r="AG402" s="8">
        <f t="shared" si="21"/>
        <v>0.2</v>
      </c>
    </row>
    <row r="403" spans="14:33" x14ac:dyDescent="0.25">
      <c r="N403" s="7">
        <v>401</v>
      </c>
      <c r="O403" s="7">
        <f t="shared" ca="1" si="19"/>
        <v>0.9613344474759502</v>
      </c>
      <c r="P403" s="20">
        <f t="shared" ca="1" si="20"/>
        <v>798.82271838115207</v>
      </c>
      <c r="X403" s="12">
        <v>672.09576049344003</v>
      </c>
      <c r="AE403" s="8">
        <v>401</v>
      </c>
      <c r="AF403" s="12">
        <v>150441.1</v>
      </c>
      <c r="AG403" s="8">
        <f t="shared" si="21"/>
        <v>0.20050000000000001</v>
      </c>
    </row>
    <row r="404" spans="14:33" x14ac:dyDescent="0.25">
      <c r="N404" s="7">
        <v>402</v>
      </c>
      <c r="O404" s="7">
        <f t="shared" ca="1" si="19"/>
        <v>0.1980569107435004</v>
      </c>
      <c r="P404" s="20">
        <f t="shared" ca="1" si="20"/>
        <v>485.61410228392123</v>
      </c>
      <c r="X404" s="12">
        <v>638.98366839296534</v>
      </c>
      <c r="AE404" s="8">
        <v>402</v>
      </c>
      <c r="AF404" s="12">
        <v>150459.1</v>
      </c>
      <c r="AG404" s="8">
        <f t="shared" si="21"/>
        <v>0.20100000000000001</v>
      </c>
    </row>
    <row r="405" spans="14:33" x14ac:dyDescent="0.25">
      <c r="N405" s="7">
        <v>403</v>
      </c>
      <c r="O405" s="7">
        <f t="shared" ca="1" si="19"/>
        <v>0.41612739602805582</v>
      </c>
      <c r="P405" s="20">
        <f t="shared" ca="1" si="20"/>
        <v>563.21649898972566</v>
      </c>
      <c r="X405" s="12">
        <v>841.54074114668481</v>
      </c>
      <c r="AE405" s="8">
        <v>403</v>
      </c>
      <c r="AF405" s="12">
        <v>150468.70000000001</v>
      </c>
      <c r="AG405" s="8">
        <f t="shared" si="21"/>
        <v>0.20150000000000001</v>
      </c>
    </row>
    <row r="406" spans="14:33" x14ac:dyDescent="0.25">
      <c r="N406" s="7">
        <v>404</v>
      </c>
      <c r="O406" s="7">
        <f t="shared" ca="1" si="19"/>
        <v>0.75110464668022703</v>
      </c>
      <c r="P406" s="20">
        <f t="shared" ca="1" si="20"/>
        <v>673.82881367356811</v>
      </c>
      <c r="X406" s="12">
        <v>486.37422514654531</v>
      </c>
      <c r="AE406" s="8">
        <v>404</v>
      </c>
      <c r="AF406" s="12">
        <v>150472.4</v>
      </c>
      <c r="AG406" s="8">
        <f t="shared" si="21"/>
        <v>0.20200000000000001</v>
      </c>
    </row>
    <row r="407" spans="14:33" x14ac:dyDescent="0.25">
      <c r="N407" s="7">
        <v>405</v>
      </c>
      <c r="O407" s="7">
        <f t="shared" ca="1" si="19"/>
        <v>0.15984658489501447</v>
      </c>
      <c r="P407" s="20">
        <f t="shared" ca="1" si="20"/>
        <v>468.41109269183073</v>
      </c>
      <c r="X407" s="12">
        <v>414.62741440929966</v>
      </c>
      <c r="AE407" s="8">
        <v>405</v>
      </c>
      <c r="AF407" s="12">
        <v>150530.9</v>
      </c>
      <c r="AG407" s="8">
        <f t="shared" si="21"/>
        <v>0.20250000000000001</v>
      </c>
    </row>
    <row r="408" spans="14:33" x14ac:dyDescent="0.25">
      <c r="N408" s="7">
        <v>406</v>
      </c>
      <c r="O408" s="7">
        <f t="shared" ca="1" si="19"/>
        <v>0.43648926647462705</v>
      </c>
      <c r="P408" s="20">
        <f t="shared" ca="1" si="20"/>
        <v>569.67896520185138</v>
      </c>
      <c r="X408" s="12">
        <v>684.32703652216583</v>
      </c>
      <c r="AE408" s="8">
        <v>406</v>
      </c>
      <c r="AF408" s="12">
        <v>150531.4</v>
      </c>
      <c r="AG408" s="8">
        <f t="shared" si="21"/>
        <v>0.20300000000000001</v>
      </c>
    </row>
    <row r="409" spans="14:33" x14ac:dyDescent="0.25">
      <c r="N409" s="7">
        <v>407</v>
      </c>
      <c r="O409" s="7">
        <f t="shared" ca="1" si="19"/>
        <v>0.22087299112195802</v>
      </c>
      <c r="P409" s="20">
        <f t="shared" ca="1" si="20"/>
        <v>495.05343454770372</v>
      </c>
      <c r="X409" s="12">
        <v>435.73824494498729</v>
      </c>
      <c r="AE409" s="8">
        <v>407</v>
      </c>
      <c r="AF409" s="12">
        <v>150560.5</v>
      </c>
      <c r="AG409" s="8">
        <f t="shared" si="21"/>
        <v>0.20349999999999999</v>
      </c>
    </row>
    <row r="410" spans="14:33" x14ac:dyDescent="0.25">
      <c r="N410" s="7">
        <v>408</v>
      </c>
      <c r="O410" s="7">
        <f t="shared" ca="1" si="19"/>
        <v>0.73274503174826588</v>
      </c>
      <c r="P410" s="20">
        <f t="shared" ca="1" si="20"/>
        <v>666.86535248284542</v>
      </c>
      <c r="X410" s="12">
        <v>510.76991835671436</v>
      </c>
      <c r="AE410" s="8">
        <v>408</v>
      </c>
      <c r="AF410" s="12">
        <v>150598</v>
      </c>
      <c r="AG410" s="8">
        <f t="shared" si="21"/>
        <v>0.20399999999999999</v>
      </c>
    </row>
    <row r="411" spans="14:33" x14ac:dyDescent="0.25">
      <c r="N411" s="7">
        <v>409</v>
      </c>
      <c r="O411" s="7">
        <f t="shared" ca="1" si="19"/>
        <v>0.2965590722116126</v>
      </c>
      <c r="P411" s="20">
        <f t="shared" ca="1" si="20"/>
        <v>523.44271681317787</v>
      </c>
      <c r="X411" s="12">
        <v>667.42140151018793</v>
      </c>
      <c r="AE411" s="8">
        <v>409</v>
      </c>
      <c r="AF411" s="12">
        <v>150607.70000000001</v>
      </c>
      <c r="AG411" s="8">
        <f t="shared" si="21"/>
        <v>0.20449999999999999</v>
      </c>
    </row>
    <row r="412" spans="14:33" x14ac:dyDescent="0.25">
      <c r="N412" s="7">
        <v>410</v>
      </c>
      <c r="O412" s="7">
        <f t="shared" ca="1" si="19"/>
        <v>0.54199833536594966</v>
      </c>
      <c r="P412" s="20">
        <f t="shared" ca="1" si="20"/>
        <v>602.80989865318747</v>
      </c>
      <c r="X412" s="12">
        <v>691.79425422040913</v>
      </c>
      <c r="AE412" s="8">
        <v>410</v>
      </c>
      <c r="AF412" s="12">
        <v>150614.1</v>
      </c>
      <c r="AG412" s="8">
        <f t="shared" si="21"/>
        <v>0.20499999999999999</v>
      </c>
    </row>
    <row r="413" spans="14:33" x14ac:dyDescent="0.25">
      <c r="N413" s="7">
        <v>411</v>
      </c>
      <c r="O413" s="7">
        <f t="shared" ca="1" si="19"/>
        <v>3.1157640836655953E-2</v>
      </c>
      <c r="P413" s="20">
        <f t="shared" ca="1" si="20"/>
        <v>374.17987194472124</v>
      </c>
      <c r="X413" s="12">
        <v>508.00319334491627</v>
      </c>
      <c r="AE413" s="8">
        <v>411</v>
      </c>
      <c r="AF413" s="12">
        <v>150622.29999999999</v>
      </c>
      <c r="AG413" s="8">
        <f t="shared" si="21"/>
        <v>0.20549999999999999</v>
      </c>
    </row>
    <row r="414" spans="14:33" x14ac:dyDescent="0.25">
      <c r="N414" s="7">
        <v>412</v>
      </c>
      <c r="O414" s="7">
        <f t="shared" ca="1" si="19"/>
        <v>0.8551322447937213</v>
      </c>
      <c r="P414" s="20">
        <f t="shared" ca="1" si="20"/>
        <v>719.60123247268166</v>
      </c>
      <c r="X414" s="12">
        <v>533.51040558537511</v>
      </c>
      <c r="AE414" s="8">
        <v>412</v>
      </c>
      <c r="AF414" s="12">
        <v>150633.29999999999</v>
      </c>
      <c r="AG414" s="8">
        <f t="shared" si="21"/>
        <v>0.20599999999999999</v>
      </c>
    </row>
    <row r="415" spans="14:33" x14ac:dyDescent="0.25">
      <c r="N415" s="7">
        <v>413</v>
      </c>
      <c r="O415" s="7">
        <f t="shared" ca="1" si="19"/>
        <v>0.81610128442190755</v>
      </c>
      <c r="P415" s="20">
        <f t="shared" ca="1" si="20"/>
        <v>700.80211812639402</v>
      </c>
      <c r="X415" s="12">
        <v>592.38468421638572</v>
      </c>
      <c r="AE415" s="8">
        <v>413</v>
      </c>
      <c r="AF415" s="12">
        <v>150641.4</v>
      </c>
      <c r="AG415" s="8">
        <f t="shared" si="21"/>
        <v>0.20649999999999999</v>
      </c>
    </row>
    <row r="416" spans="14:33" x14ac:dyDescent="0.25">
      <c r="N416" s="7">
        <v>414</v>
      </c>
      <c r="O416" s="7">
        <f t="shared" ca="1" si="19"/>
        <v>0.2242113784371963</v>
      </c>
      <c r="P416" s="20">
        <f t="shared" ca="1" si="20"/>
        <v>496.39266637801444</v>
      </c>
      <c r="X416" s="12">
        <v>518.86534946580275</v>
      </c>
      <c r="AE416" s="8">
        <v>414</v>
      </c>
      <c r="AF416" s="12">
        <v>150711.1</v>
      </c>
      <c r="AG416" s="8">
        <f t="shared" si="21"/>
        <v>0.20699999999999999</v>
      </c>
    </row>
    <row r="417" spans="14:33" x14ac:dyDescent="0.25">
      <c r="N417" s="7">
        <v>415</v>
      </c>
      <c r="O417" s="7">
        <f t="shared" ca="1" si="19"/>
        <v>0.57803825337577419</v>
      </c>
      <c r="P417" s="20">
        <f t="shared" ca="1" si="20"/>
        <v>614.23207732221294</v>
      </c>
      <c r="X417" s="12">
        <v>405.86532083724541</v>
      </c>
      <c r="AE417" s="8">
        <v>415</v>
      </c>
      <c r="AF417" s="12">
        <v>150712.9</v>
      </c>
      <c r="AG417" s="8">
        <f t="shared" si="21"/>
        <v>0.20749999999999999</v>
      </c>
    </row>
    <row r="418" spans="14:33" x14ac:dyDescent="0.25">
      <c r="N418" s="7">
        <v>416</v>
      </c>
      <c r="O418" s="7">
        <f t="shared" ca="1" si="19"/>
        <v>0.28220110672166732</v>
      </c>
      <c r="P418" s="20">
        <f t="shared" ca="1" si="20"/>
        <v>518.32516462618378</v>
      </c>
      <c r="X418" s="12">
        <v>703.31852270237869</v>
      </c>
      <c r="AE418" s="8">
        <v>416</v>
      </c>
      <c r="AF418" s="12">
        <v>150721.1</v>
      </c>
      <c r="AG418" s="8">
        <f t="shared" si="21"/>
        <v>0.20799999999999999</v>
      </c>
    </row>
    <row r="419" spans="14:33" x14ac:dyDescent="0.25">
      <c r="N419" s="7">
        <v>417</v>
      </c>
      <c r="O419" s="7">
        <f t="shared" ca="1" si="19"/>
        <v>0.10170913448305163</v>
      </c>
      <c r="P419" s="20">
        <f t="shared" ca="1" si="20"/>
        <v>436.83481314238094</v>
      </c>
      <c r="X419" s="12">
        <v>493.909880719954</v>
      </c>
      <c r="AE419" s="8">
        <v>417</v>
      </c>
      <c r="AF419" s="12">
        <v>150782.39999999999</v>
      </c>
      <c r="AG419" s="8">
        <f t="shared" si="21"/>
        <v>0.20849999999999999</v>
      </c>
    </row>
    <row r="420" spans="14:33" x14ac:dyDescent="0.25">
      <c r="N420" s="7">
        <v>418</v>
      </c>
      <c r="O420" s="7">
        <f t="shared" ca="1" si="19"/>
        <v>0.60201263376584357</v>
      </c>
      <c r="P420" s="20">
        <f t="shared" ca="1" si="20"/>
        <v>621.93217004261044</v>
      </c>
      <c r="X420" s="12">
        <v>523.97456378015193</v>
      </c>
      <c r="AE420" s="8">
        <v>418</v>
      </c>
      <c r="AF420" s="12">
        <v>150793.70000000001</v>
      </c>
      <c r="AG420" s="8">
        <f t="shared" si="21"/>
        <v>0.20899999999999999</v>
      </c>
    </row>
    <row r="421" spans="14:33" x14ac:dyDescent="0.25">
      <c r="N421" s="7">
        <v>419</v>
      </c>
      <c r="O421" s="7">
        <f t="shared" ca="1" si="19"/>
        <v>0.4123981334178618</v>
      </c>
      <c r="P421" s="20">
        <f t="shared" ca="1" si="20"/>
        <v>562.02696306031862</v>
      </c>
      <c r="X421" s="12">
        <v>568.78074088958897</v>
      </c>
      <c r="AE421" s="8">
        <v>419</v>
      </c>
      <c r="AF421" s="12">
        <v>150793.9</v>
      </c>
      <c r="AG421" s="8">
        <f t="shared" si="21"/>
        <v>0.20949999999999999</v>
      </c>
    </row>
    <row r="422" spans="14:33" x14ac:dyDescent="0.25">
      <c r="N422" s="7">
        <v>420</v>
      </c>
      <c r="O422" s="7">
        <f t="shared" ca="1" si="19"/>
        <v>0.75937255867564912</v>
      </c>
      <c r="P422" s="20">
        <f t="shared" ca="1" si="20"/>
        <v>677.04338359005567</v>
      </c>
      <c r="X422" s="12">
        <v>710.57570030263719</v>
      </c>
      <c r="AE422" s="8">
        <v>420</v>
      </c>
      <c r="AF422" s="12">
        <v>150817.29999999999</v>
      </c>
      <c r="AG422" s="8">
        <f t="shared" si="21"/>
        <v>0.21</v>
      </c>
    </row>
    <row r="423" spans="14:33" x14ac:dyDescent="0.25">
      <c r="N423" s="7">
        <v>421</v>
      </c>
      <c r="O423" s="7">
        <f t="shared" ca="1" si="19"/>
        <v>0.32117707204233759</v>
      </c>
      <c r="P423" s="20">
        <f t="shared" ca="1" si="20"/>
        <v>531.99899697266301</v>
      </c>
      <c r="X423" s="12">
        <v>541.24648419949142</v>
      </c>
      <c r="AE423" s="8">
        <v>421</v>
      </c>
      <c r="AF423" s="12">
        <v>150833.20000000001</v>
      </c>
      <c r="AG423" s="8">
        <f t="shared" si="21"/>
        <v>0.21049999999999999</v>
      </c>
    </row>
    <row r="424" spans="14:33" x14ac:dyDescent="0.25">
      <c r="N424" s="7">
        <v>422</v>
      </c>
      <c r="O424" s="7">
        <f t="shared" ca="1" si="19"/>
        <v>0.20864111361045545</v>
      </c>
      <c r="P424" s="20">
        <f t="shared" ca="1" si="20"/>
        <v>490.05818291418427</v>
      </c>
      <c r="X424" s="12">
        <v>668.10498400905431</v>
      </c>
      <c r="AE424" s="8">
        <v>422</v>
      </c>
      <c r="AF424" s="12">
        <v>150834.29999999999</v>
      </c>
      <c r="AG424" s="8">
        <f t="shared" si="21"/>
        <v>0.21099999999999999</v>
      </c>
    </row>
    <row r="425" spans="14:33" x14ac:dyDescent="0.25">
      <c r="N425" s="7">
        <v>423</v>
      </c>
      <c r="O425" s="7">
        <f t="shared" ca="1" si="19"/>
        <v>0.40459929479277468</v>
      </c>
      <c r="P425" s="20">
        <f t="shared" ca="1" si="20"/>
        <v>559.53245558481944</v>
      </c>
      <c r="X425" s="12">
        <v>738.21554487326318</v>
      </c>
      <c r="AE425" s="8">
        <v>423</v>
      </c>
      <c r="AF425" s="12">
        <v>150867.6</v>
      </c>
      <c r="AG425" s="8">
        <f t="shared" si="21"/>
        <v>0.21149999999999999</v>
      </c>
    </row>
    <row r="426" spans="14:33" x14ac:dyDescent="0.25">
      <c r="N426" s="7">
        <v>424</v>
      </c>
      <c r="O426" s="7">
        <f t="shared" ca="1" si="19"/>
        <v>4.3722658840875672E-3</v>
      </c>
      <c r="P426" s="20">
        <f t="shared" ca="1" si="20"/>
        <v>305.47227867997435</v>
      </c>
      <c r="X426" s="12">
        <v>634.7341261602952</v>
      </c>
      <c r="AE426" s="8">
        <v>424</v>
      </c>
      <c r="AF426" s="12">
        <v>150873.70000000001</v>
      </c>
      <c r="AG426" s="8">
        <f t="shared" si="21"/>
        <v>0.21199999999999999</v>
      </c>
    </row>
    <row r="427" spans="14:33" x14ac:dyDescent="0.25">
      <c r="N427" s="7">
        <v>425</v>
      </c>
      <c r="O427" s="7">
        <f t="shared" ca="1" si="19"/>
        <v>0.23684277957946365</v>
      </c>
      <c r="P427" s="20">
        <f t="shared" ca="1" si="20"/>
        <v>501.37417072402138</v>
      </c>
      <c r="X427" s="12">
        <v>722.79948878191624</v>
      </c>
      <c r="AE427" s="8">
        <v>425</v>
      </c>
      <c r="AF427" s="12">
        <v>150908.6</v>
      </c>
      <c r="AG427" s="8">
        <f t="shared" si="21"/>
        <v>0.21249999999999999</v>
      </c>
    </row>
    <row r="428" spans="14:33" x14ac:dyDescent="0.25">
      <c r="N428" s="7">
        <v>426</v>
      </c>
      <c r="O428" s="7">
        <f t="shared" ca="1" si="19"/>
        <v>0.17557881036934808</v>
      </c>
      <c r="P428" s="20">
        <f t="shared" ca="1" si="20"/>
        <v>475.74033210822307</v>
      </c>
      <c r="X428" s="12">
        <v>587.46486769660123</v>
      </c>
      <c r="AE428" s="8">
        <v>426</v>
      </c>
      <c r="AF428" s="12">
        <v>150913.29999999999</v>
      </c>
      <c r="AG428" s="8">
        <f t="shared" si="21"/>
        <v>0.21299999999999999</v>
      </c>
    </row>
    <row r="429" spans="14:33" x14ac:dyDescent="0.25">
      <c r="N429" s="7">
        <v>427</v>
      </c>
      <c r="O429" s="7">
        <f t="shared" ca="1" si="19"/>
        <v>0.25808085333674657</v>
      </c>
      <c r="P429" s="20">
        <f t="shared" ca="1" si="20"/>
        <v>509.47607463608915</v>
      </c>
      <c r="X429" s="12">
        <v>472.06604669130172</v>
      </c>
      <c r="AE429" s="8">
        <v>427</v>
      </c>
      <c r="AF429" s="12">
        <v>150917.1</v>
      </c>
      <c r="AG429" s="8">
        <f t="shared" si="21"/>
        <v>0.2135</v>
      </c>
    </row>
    <row r="430" spans="14:33" x14ac:dyDescent="0.25">
      <c r="N430" s="7">
        <v>428</v>
      </c>
      <c r="O430" s="7">
        <f t="shared" ca="1" si="19"/>
        <v>6.0825115432259103E-2</v>
      </c>
      <c r="P430" s="20">
        <f t="shared" ca="1" si="20"/>
        <v>406.73311717660812</v>
      </c>
      <c r="X430" s="12">
        <v>509.74525712332758</v>
      </c>
      <c r="AE430" s="8">
        <v>428</v>
      </c>
      <c r="AF430" s="12">
        <v>150928.6</v>
      </c>
      <c r="AG430" s="8">
        <f t="shared" si="21"/>
        <v>0.214</v>
      </c>
    </row>
    <row r="431" spans="14:33" x14ac:dyDescent="0.25">
      <c r="N431" s="7">
        <v>429</v>
      </c>
      <c r="O431" s="7">
        <f t="shared" ca="1" si="19"/>
        <v>0.70715639241633854</v>
      </c>
      <c r="P431" s="20">
        <f t="shared" ca="1" si="20"/>
        <v>657.5076878409277</v>
      </c>
      <c r="X431" s="12">
        <v>498.57878078805436</v>
      </c>
      <c r="AE431" s="8">
        <v>429</v>
      </c>
      <c r="AF431" s="12">
        <v>150968.4</v>
      </c>
      <c r="AG431" s="8">
        <f t="shared" si="21"/>
        <v>0.2145</v>
      </c>
    </row>
    <row r="432" spans="14:33" x14ac:dyDescent="0.25">
      <c r="N432" s="7">
        <v>430</v>
      </c>
      <c r="O432" s="7">
        <f t="shared" ca="1" si="19"/>
        <v>0.57487069535935265</v>
      </c>
      <c r="P432" s="20">
        <f t="shared" ca="1" si="20"/>
        <v>613.22172561288914</v>
      </c>
      <c r="X432" s="12">
        <v>544.06492567812825</v>
      </c>
      <c r="AE432" s="8">
        <v>430</v>
      </c>
      <c r="AF432" s="12">
        <v>151033.29999999999</v>
      </c>
      <c r="AG432" s="8">
        <f t="shared" si="21"/>
        <v>0.215</v>
      </c>
    </row>
    <row r="433" spans="14:33" x14ac:dyDescent="0.25">
      <c r="N433" s="7">
        <v>431</v>
      </c>
      <c r="O433" s="7">
        <f t="shared" ca="1" si="19"/>
        <v>0.93108723539469873</v>
      </c>
      <c r="P433" s="20">
        <f t="shared" ca="1" si="20"/>
        <v>768.29278898327482</v>
      </c>
      <c r="X433" s="12">
        <v>519.12740053393338</v>
      </c>
      <c r="AE433" s="8">
        <v>431</v>
      </c>
      <c r="AF433" s="12">
        <v>151066.9</v>
      </c>
      <c r="AG433" s="8">
        <f t="shared" si="21"/>
        <v>0.2155</v>
      </c>
    </row>
    <row r="434" spans="14:33" x14ac:dyDescent="0.25">
      <c r="N434" s="7">
        <v>432</v>
      </c>
      <c r="O434" s="7">
        <f t="shared" ca="1" si="19"/>
        <v>0.56661320591372488</v>
      </c>
      <c r="P434" s="20">
        <f t="shared" ca="1" si="20"/>
        <v>610.59442630767057</v>
      </c>
      <c r="X434" s="12">
        <v>688.37271954395555</v>
      </c>
      <c r="AE434" s="8">
        <v>432</v>
      </c>
      <c r="AF434" s="12">
        <v>151123.70000000001</v>
      </c>
      <c r="AG434" s="8">
        <f t="shared" si="21"/>
        <v>0.216</v>
      </c>
    </row>
    <row r="435" spans="14:33" x14ac:dyDescent="0.25">
      <c r="N435" s="7">
        <v>433</v>
      </c>
      <c r="O435" s="7">
        <f t="shared" ca="1" si="19"/>
        <v>4.4207940248212063E-3</v>
      </c>
      <c r="P435" s="20">
        <f t="shared" ca="1" si="20"/>
        <v>305.77970580735882</v>
      </c>
      <c r="X435" s="12">
        <v>396.93042063005953</v>
      </c>
      <c r="AE435" s="8">
        <v>433</v>
      </c>
      <c r="AF435" s="12">
        <v>151216.4</v>
      </c>
      <c r="AG435" s="8">
        <f t="shared" si="21"/>
        <v>0.2165</v>
      </c>
    </row>
    <row r="436" spans="14:33" x14ac:dyDescent="0.25">
      <c r="N436" s="7">
        <v>434</v>
      </c>
      <c r="O436" s="7">
        <f t="shared" ca="1" si="19"/>
        <v>0.73975243125274015</v>
      </c>
      <c r="P436" s="20">
        <f t="shared" ca="1" si="20"/>
        <v>669.49625305019902</v>
      </c>
      <c r="X436" s="12">
        <v>671.65761680242144</v>
      </c>
      <c r="AE436" s="8">
        <v>434</v>
      </c>
      <c r="AF436" s="12">
        <v>151266.6</v>
      </c>
      <c r="AG436" s="8">
        <f t="shared" si="21"/>
        <v>0.217</v>
      </c>
    </row>
    <row r="437" spans="14:33" x14ac:dyDescent="0.25">
      <c r="N437" s="7">
        <v>435</v>
      </c>
      <c r="O437" s="7">
        <f t="shared" ca="1" si="19"/>
        <v>0.37979155259804009</v>
      </c>
      <c r="P437" s="20">
        <f t="shared" ca="1" si="20"/>
        <v>551.5254487158104</v>
      </c>
      <c r="X437" s="12">
        <v>679.9884885911049</v>
      </c>
      <c r="AE437" s="8">
        <v>435</v>
      </c>
      <c r="AF437" s="12">
        <v>151290.29999999999</v>
      </c>
      <c r="AG437" s="8">
        <f t="shared" si="21"/>
        <v>0.2175</v>
      </c>
    </row>
    <row r="438" spans="14:33" x14ac:dyDescent="0.25">
      <c r="N438" s="7">
        <v>436</v>
      </c>
      <c r="O438" s="7">
        <f t="shared" ca="1" si="19"/>
        <v>0.80207378986932254</v>
      </c>
      <c r="P438" s="20">
        <f t="shared" ca="1" si="20"/>
        <v>694.60392127245166</v>
      </c>
      <c r="X438" s="12">
        <v>404.36412249157155</v>
      </c>
      <c r="AE438" s="8">
        <v>436</v>
      </c>
      <c r="AF438" s="12">
        <v>151326.79999999999</v>
      </c>
      <c r="AG438" s="8">
        <f t="shared" si="21"/>
        <v>0.218</v>
      </c>
    </row>
    <row r="439" spans="14:33" x14ac:dyDescent="0.25">
      <c r="N439" s="7">
        <v>437</v>
      </c>
      <c r="O439" s="7">
        <f t="shared" ca="1" si="19"/>
        <v>2.1291623402854842E-3</v>
      </c>
      <c r="P439" s="20">
        <f t="shared" ca="1" si="20"/>
        <v>286.83978409205838</v>
      </c>
      <c r="X439" s="12">
        <v>804.45270860919186</v>
      </c>
      <c r="AE439" s="8">
        <v>437</v>
      </c>
      <c r="AF439" s="12">
        <v>151362.1</v>
      </c>
      <c r="AG439" s="8">
        <f t="shared" si="21"/>
        <v>0.2185</v>
      </c>
    </row>
    <row r="440" spans="14:33" x14ac:dyDescent="0.25">
      <c r="N440" s="7">
        <v>438</v>
      </c>
      <c r="O440" s="7">
        <f t="shared" ca="1" si="19"/>
        <v>0.42841420521994733</v>
      </c>
      <c r="P440" s="20">
        <f t="shared" ca="1" si="20"/>
        <v>567.12214396440595</v>
      </c>
      <c r="X440" s="12">
        <v>688.07308742269856</v>
      </c>
      <c r="AE440" s="8">
        <v>438</v>
      </c>
      <c r="AF440" s="12">
        <v>151365.29999999999</v>
      </c>
      <c r="AG440" s="8">
        <f t="shared" si="21"/>
        <v>0.219</v>
      </c>
    </row>
    <row r="441" spans="14:33" x14ac:dyDescent="0.25">
      <c r="N441" s="7">
        <v>439</v>
      </c>
      <c r="O441" s="7">
        <f t="shared" ca="1" si="19"/>
        <v>0.86560565075385121</v>
      </c>
      <c r="P441" s="20">
        <f t="shared" ca="1" si="20"/>
        <v>725.14238451874178</v>
      </c>
      <c r="X441" s="12">
        <v>491.44509983369034</v>
      </c>
      <c r="AE441" s="8">
        <v>439</v>
      </c>
      <c r="AF441" s="12">
        <v>151392.70000000001</v>
      </c>
      <c r="AG441" s="8">
        <f t="shared" si="21"/>
        <v>0.2195</v>
      </c>
    </row>
    <row r="442" spans="14:33" x14ac:dyDescent="0.25">
      <c r="N442" s="7">
        <v>440</v>
      </c>
      <c r="O442" s="7">
        <f t="shared" ca="1" si="19"/>
        <v>0.64607391485929799</v>
      </c>
      <c r="P442" s="20">
        <f t="shared" ca="1" si="20"/>
        <v>636.40449678742243</v>
      </c>
      <c r="X442" s="12">
        <v>451.07395260828378</v>
      </c>
      <c r="AE442" s="8">
        <v>440</v>
      </c>
      <c r="AF442" s="12">
        <v>151423.9</v>
      </c>
      <c r="AG442" s="8">
        <f t="shared" si="21"/>
        <v>0.22</v>
      </c>
    </row>
    <row r="443" spans="14:33" x14ac:dyDescent="0.25">
      <c r="N443" s="7">
        <v>441</v>
      </c>
      <c r="O443" s="7">
        <f t="shared" ca="1" si="19"/>
        <v>0.34719417138881581</v>
      </c>
      <c r="P443" s="20">
        <f t="shared" ca="1" si="20"/>
        <v>540.79200103952212</v>
      </c>
      <c r="X443" s="12">
        <v>507.84737814555177</v>
      </c>
      <c r="AE443" s="8">
        <v>441</v>
      </c>
      <c r="AF443" s="12">
        <v>151444.70000000001</v>
      </c>
      <c r="AG443" s="8">
        <f t="shared" si="21"/>
        <v>0.2205</v>
      </c>
    </row>
    <row r="444" spans="14:33" x14ac:dyDescent="0.25">
      <c r="N444" s="7">
        <v>442</v>
      </c>
      <c r="O444" s="7">
        <f t="shared" ca="1" si="19"/>
        <v>0.93004019540880001</v>
      </c>
      <c r="P444" s="20">
        <f t="shared" ca="1" si="20"/>
        <v>767.42247064276148</v>
      </c>
      <c r="X444" s="12">
        <v>612.45850539879314</v>
      </c>
      <c r="AE444" s="8">
        <v>442</v>
      </c>
      <c r="AF444" s="12">
        <v>151467.6</v>
      </c>
      <c r="AG444" s="8">
        <f t="shared" si="21"/>
        <v>0.221</v>
      </c>
    </row>
    <row r="445" spans="14:33" x14ac:dyDescent="0.25">
      <c r="N445" s="7">
        <v>443</v>
      </c>
      <c r="O445" s="7">
        <f t="shared" ca="1" si="19"/>
        <v>0.33315939704813302</v>
      </c>
      <c r="P445" s="20">
        <f t="shared" ca="1" si="20"/>
        <v>536.07725165179204</v>
      </c>
      <c r="X445" s="12">
        <v>777.3305596320447</v>
      </c>
      <c r="AE445" s="8">
        <v>443</v>
      </c>
      <c r="AF445" s="12">
        <v>151507.9</v>
      </c>
      <c r="AG445" s="8">
        <f t="shared" si="21"/>
        <v>0.2215</v>
      </c>
    </row>
    <row r="446" spans="14:33" x14ac:dyDescent="0.25">
      <c r="N446" s="7">
        <v>444</v>
      </c>
      <c r="O446" s="7">
        <f t="shared" ca="1" si="19"/>
        <v>5.3565393437936537E-3</v>
      </c>
      <c r="P446" s="20">
        <f t="shared" ca="1" si="20"/>
        <v>311.24193803111291</v>
      </c>
      <c r="X446" s="12">
        <v>805.1674398637889</v>
      </c>
      <c r="AE446" s="8">
        <v>444</v>
      </c>
      <c r="AF446" s="12">
        <v>151540.5</v>
      </c>
      <c r="AG446" s="8">
        <f t="shared" si="21"/>
        <v>0.222</v>
      </c>
    </row>
    <row r="447" spans="14:33" x14ac:dyDescent="0.25">
      <c r="N447" s="7">
        <v>445</v>
      </c>
      <c r="O447" s="7">
        <f t="shared" ca="1" si="19"/>
        <v>1.676716577804338E-2</v>
      </c>
      <c r="P447" s="20">
        <f t="shared" ca="1" si="20"/>
        <v>348.9334842055323</v>
      </c>
      <c r="X447" s="12">
        <v>549.19002208678671</v>
      </c>
      <c r="AE447" s="8">
        <v>445</v>
      </c>
      <c r="AF447" s="12">
        <v>151580.4</v>
      </c>
      <c r="AG447" s="8">
        <f t="shared" si="21"/>
        <v>0.2225</v>
      </c>
    </row>
    <row r="448" spans="14:33" x14ac:dyDescent="0.25">
      <c r="N448" s="7">
        <v>446</v>
      </c>
      <c r="O448" s="7">
        <f t="shared" ca="1" si="19"/>
        <v>0.10009569534302321</v>
      </c>
      <c r="P448" s="20">
        <f t="shared" ca="1" si="20"/>
        <v>435.81546235954858</v>
      </c>
      <c r="X448" s="12">
        <v>418.7669239085705</v>
      </c>
      <c r="AE448" s="8">
        <v>446</v>
      </c>
      <c r="AF448" s="12">
        <v>151607.79999999999</v>
      </c>
      <c r="AG448" s="8">
        <f t="shared" si="21"/>
        <v>0.223</v>
      </c>
    </row>
    <row r="449" spans="14:33" x14ac:dyDescent="0.25">
      <c r="N449" s="7">
        <v>447</v>
      </c>
      <c r="O449" s="7">
        <f t="shared" ca="1" si="19"/>
        <v>0.19700694799680352</v>
      </c>
      <c r="P449" s="20">
        <f t="shared" ca="1" si="20"/>
        <v>485.16659815443029</v>
      </c>
      <c r="X449" s="12">
        <v>404.16945036593978</v>
      </c>
      <c r="AE449" s="8">
        <v>447</v>
      </c>
      <c r="AF449" s="12">
        <v>151676.4</v>
      </c>
      <c r="AG449" s="8">
        <f t="shared" si="21"/>
        <v>0.2235</v>
      </c>
    </row>
    <row r="450" spans="14:33" x14ac:dyDescent="0.25">
      <c r="N450" s="7">
        <v>448</v>
      </c>
      <c r="O450" s="7">
        <f t="shared" ca="1" si="19"/>
        <v>0.78315563677796818</v>
      </c>
      <c r="P450" s="20">
        <f t="shared" ca="1" si="20"/>
        <v>686.60607004319058</v>
      </c>
      <c r="X450" s="12">
        <v>399.71071897787328</v>
      </c>
      <c r="AE450" s="8">
        <v>448</v>
      </c>
      <c r="AF450" s="12">
        <v>151715.5</v>
      </c>
      <c r="AG450" s="8">
        <f t="shared" si="21"/>
        <v>0.224</v>
      </c>
    </row>
    <row r="451" spans="14:33" x14ac:dyDescent="0.25">
      <c r="N451" s="7">
        <v>449</v>
      </c>
      <c r="O451" s="7">
        <f t="shared" ca="1" si="19"/>
        <v>0.32379032896761661</v>
      </c>
      <c r="P451" s="20">
        <f t="shared" ca="1" si="20"/>
        <v>532.89288600465716</v>
      </c>
      <c r="X451" s="12">
        <v>663.63590299168607</v>
      </c>
      <c r="AE451" s="8">
        <v>449</v>
      </c>
      <c r="AF451" s="12">
        <v>151730.20000000001</v>
      </c>
      <c r="AG451" s="8">
        <f t="shared" si="21"/>
        <v>0.22450000000000001</v>
      </c>
    </row>
    <row r="452" spans="14:33" x14ac:dyDescent="0.25">
      <c r="N452" s="7">
        <v>450</v>
      </c>
      <c r="O452" s="7">
        <f t="shared" ref="O452:O515" ca="1" si="22">RAND()</f>
        <v>0.28167929038563766</v>
      </c>
      <c r="P452" s="20">
        <f t="shared" ref="P452:P515" ca="1" si="23">(($L$4*(EXP((_xlfn.NORM.S.INV(O452)-$L$5)/$L$6)))/(1+EXP((_xlfn.NORM.S.INV(O452)-$L$5)/$L$6)))+$L$3</f>
        <v>518.13720652469829</v>
      </c>
      <c r="X452" s="12">
        <v>655.61805899670367</v>
      </c>
      <c r="AE452" s="8">
        <v>450</v>
      </c>
      <c r="AF452" s="12">
        <v>151754.1</v>
      </c>
      <c r="AG452" s="8">
        <f t="shared" ref="AG452:AG515" si="24">AE452/2000</f>
        <v>0.22500000000000001</v>
      </c>
    </row>
    <row r="453" spans="14:33" x14ac:dyDescent="0.25">
      <c r="N453" s="7">
        <v>451</v>
      </c>
      <c r="O453" s="7">
        <f t="shared" ca="1" si="22"/>
        <v>0.74186112849969665</v>
      </c>
      <c r="P453" s="20">
        <f t="shared" ca="1" si="23"/>
        <v>670.29427967994388</v>
      </c>
      <c r="X453" s="12">
        <v>549.01199086705969</v>
      </c>
      <c r="AE453" s="8">
        <v>451</v>
      </c>
      <c r="AF453" s="12">
        <v>151823.1</v>
      </c>
      <c r="AG453" s="8">
        <f t="shared" si="24"/>
        <v>0.22550000000000001</v>
      </c>
    </row>
    <row r="454" spans="14:33" x14ac:dyDescent="0.25">
      <c r="N454" s="7">
        <v>452</v>
      </c>
      <c r="O454" s="7">
        <f t="shared" ca="1" si="22"/>
        <v>0.20664182608458059</v>
      </c>
      <c r="P454" s="20">
        <f t="shared" ca="1" si="23"/>
        <v>489.22777332958566</v>
      </c>
      <c r="X454" s="12">
        <v>566.61151898098842</v>
      </c>
      <c r="AE454" s="8">
        <v>452</v>
      </c>
      <c r="AF454" s="12">
        <v>151860.5</v>
      </c>
      <c r="AG454" s="8">
        <f t="shared" si="24"/>
        <v>0.22600000000000001</v>
      </c>
    </row>
    <row r="455" spans="14:33" x14ac:dyDescent="0.25">
      <c r="N455" s="7">
        <v>453</v>
      </c>
      <c r="O455" s="7">
        <f t="shared" ca="1" si="22"/>
        <v>0.68399223445467761</v>
      </c>
      <c r="P455" s="20">
        <f t="shared" ca="1" si="23"/>
        <v>649.32677230682464</v>
      </c>
      <c r="X455" s="12">
        <v>369.18975441480745</v>
      </c>
      <c r="AE455" s="8">
        <v>453</v>
      </c>
      <c r="AF455" s="12">
        <v>151909.9</v>
      </c>
      <c r="AG455" s="8">
        <f t="shared" si="24"/>
        <v>0.22650000000000001</v>
      </c>
    </row>
    <row r="456" spans="14:33" x14ac:dyDescent="0.25">
      <c r="N456" s="7">
        <v>454</v>
      </c>
      <c r="O456" s="7">
        <f t="shared" ca="1" si="22"/>
        <v>0.38721817967862637</v>
      </c>
      <c r="P456" s="20">
        <f t="shared" ca="1" si="23"/>
        <v>553.93514536593239</v>
      </c>
      <c r="X456" s="12">
        <v>798.5472376862416</v>
      </c>
      <c r="AE456" s="8">
        <v>454</v>
      </c>
      <c r="AF456" s="12">
        <v>151931.5</v>
      </c>
      <c r="AG456" s="8">
        <f t="shared" si="24"/>
        <v>0.22700000000000001</v>
      </c>
    </row>
    <row r="457" spans="14:33" x14ac:dyDescent="0.25">
      <c r="N457" s="7">
        <v>455</v>
      </c>
      <c r="O457" s="7">
        <f t="shared" ca="1" si="22"/>
        <v>0.30570203140056851</v>
      </c>
      <c r="P457" s="20">
        <f t="shared" ca="1" si="23"/>
        <v>526.65054053557992</v>
      </c>
      <c r="X457" s="12">
        <v>729.67884917987328</v>
      </c>
      <c r="AE457" s="8">
        <v>455</v>
      </c>
      <c r="AF457" s="12">
        <v>151969.60000000001</v>
      </c>
      <c r="AG457" s="8">
        <f t="shared" si="24"/>
        <v>0.22750000000000001</v>
      </c>
    </row>
    <row r="458" spans="14:33" x14ac:dyDescent="0.25">
      <c r="N458" s="7">
        <v>456</v>
      </c>
      <c r="O458" s="7">
        <f t="shared" ca="1" si="22"/>
        <v>0.55063650163016853</v>
      </c>
      <c r="P458" s="20">
        <f t="shared" ca="1" si="23"/>
        <v>605.53472764304024</v>
      </c>
      <c r="X458" s="12">
        <v>690.79684899078052</v>
      </c>
      <c r="AE458" s="8">
        <v>456</v>
      </c>
      <c r="AF458" s="12">
        <v>152040.4</v>
      </c>
      <c r="AG458" s="8">
        <f t="shared" si="24"/>
        <v>0.22800000000000001</v>
      </c>
    </row>
    <row r="459" spans="14:33" x14ac:dyDescent="0.25">
      <c r="N459" s="7">
        <v>457</v>
      </c>
      <c r="O459" s="7">
        <f t="shared" ca="1" si="22"/>
        <v>0.91104461426193772</v>
      </c>
      <c r="P459" s="20">
        <f t="shared" ca="1" si="23"/>
        <v>752.96839054566601</v>
      </c>
      <c r="X459" s="12">
        <v>427.51685238098759</v>
      </c>
      <c r="AE459" s="8">
        <v>457</v>
      </c>
      <c r="AF459" s="12">
        <v>152054.9</v>
      </c>
      <c r="AG459" s="8">
        <f t="shared" si="24"/>
        <v>0.22850000000000001</v>
      </c>
    </row>
    <row r="460" spans="14:33" x14ac:dyDescent="0.25">
      <c r="N460" s="7">
        <v>458</v>
      </c>
      <c r="O460" s="7">
        <f t="shared" ca="1" si="22"/>
        <v>0.8585834436994777</v>
      </c>
      <c r="P460" s="20">
        <f t="shared" ca="1" si="23"/>
        <v>721.39967185655166</v>
      </c>
      <c r="X460" s="12">
        <v>779.20925992627633</v>
      </c>
      <c r="AE460" s="8">
        <v>458</v>
      </c>
      <c r="AF460" s="12">
        <v>152068</v>
      </c>
      <c r="AG460" s="8">
        <f t="shared" si="24"/>
        <v>0.22900000000000001</v>
      </c>
    </row>
    <row r="461" spans="14:33" x14ac:dyDescent="0.25">
      <c r="N461" s="7">
        <v>459</v>
      </c>
      <c r="O461" s="7">
        <f t="shared" ca="1" si="22"/>
        <v>0.46110597146057453</v>
      </c>
      <c r="P461" s="20">
        <f t="shared" ca="1" si="23"/>
        <v>577.43560823274356</v>
      </c>
      <c r="X461" s="12">
        <v>495.06049017215292</v>
      </c>
      <c r="AE461" s="8">
        <v>459</v>
      </c>
      <c r="AF461" s="12">
        <v>152126.1</v>
      </c>
      <c r="AG461" s="8">
        <f t="shared" si="24"/>
        <v>0.22950000000000001</v>
      </c>
    </row>
    <row r="462" spans="14:33" x14ac:dyDescent="0.25">
      <c r="N462" s="7">
        <v>460</v>
      </c>
      <c r="O462" s="7">
        <f t="shared" ca="1" si="22"/>
        <v>0.19239999303317634</v>
      </c>
      <c r="P462" s="20">
        <f t="shared" ca="1" si="23"/>
        <v>483.18810603741582</v>
      </c>
      <c r="X462" s="12">
        <v>597.77220432413105</v>
      </c>
      <c r="AE462" s="8">
        <v>460</v>
      </c>
      <c r="AF462" s="12">
        <v>152141.29999999999</v>
      </c>
      <c r="AG462" s="8">
        <f t="shared" si="24"/>
        <v>0.23</v>
      </c>
    </row>
    <row r="463" spans="14:33" x14ac:dyDescent="0.25">
      <c r="N463" s="7">
        <v>461</v>
      </c>
      <c r="O463" s="7">
        <f t="shared" ca="1" si="22"/>
        <v>0.83885714229282149</v>
      </c>
      <c r="P463" s="20">
        <f t="shared" ca="1" si="23"/>
        <v>711.44513698219919</v>
      </c>
      <c r="X463" s="12">
        <v>623.18045134631348</v>
      </c>
      <c r="AE463" s="8">
        <v>461</v>
      </c>
      <c r="AF463" s="12">
        <v>152173.4</v>
      </c>
      <c r="AG463" s="8">
        <f t="shared" si="24"/>
        <v>0.23050000000000001</v>
      </c>
    </row>
    <row r="464" spans="14:33" x14ac:dyDescent="0.25">
      <c r="N464" s="7">
        <v>462</v>
      </c>
      <c r="O464" s="7">
        <f t="shared" ca="1" si="22"/>
        <v>0.51476937255161537</v>
      </c>
      <c r="P464" s="20">
        <f t="shared" ca="1" si="23"/>
        <v>594.25522626725501</v>
      </c>
      <c r="X464" s="12">
        <v>659.99427158199228</v>
      </c>
      <c r="AE464" s="8">
        <v>462</v>
      </c>
      <c r="AF464" s="12">
        <v>152198.20000000001</v>
      </c>
      <c r="AG464" s="8">
        <f t="shared" si="24"/>
        <v>0.23100000000000001</v>
      </c>
    </row>
    <row r="465" spans="14:33" x14ac:dyDescent="0.25">
      <c r="N465" s="7">
        <v>463</v>
      </c>
      <c r="O465" s="7">
        <f t="shared" ca="1" si="22"/>
        <v>0.53634411132186532</v>
      </c>
      <c r="P465" s="20">
        <f t="shared" ca="1" si="23"/>
        <v>601.02969341637618</v>
      </c>
      <c r="X465" s="12">
        <v>538.33490128671679</v>
      </c>
      <c r="AE465" s="8">
        <v>463</v>
      </c>
      <c r="AF465" s="12">
        <v>152206.9</v>
      </c>
      <c r="AG465" s="8">
        <f t="shared" si="24"/>
        <v>0.23150000000000001</v>
      </c>
    </row>
    <row r="466" spans="14:33" x14ac:dyDescent="0.25">
      <c r="N466" s="7">
        <v>464</v>
      </c>
      <c r="O466" s="7">
        <f t="shared" ca="1" si="22"/>
        <v>0.67150916026209195</v>
      </c>
      <c r="P466" s="20">
        <f t="shared" ca="1" si="23"/>
        <v>645.01456722454407</v>
      </c>
      <c r="X466" s="12">
        <v>697.06867213781982</v>
      </c>
      <c r="AE466" s="8">
        <v>464</v>
      </c>
      <c r="AF466" s="12">
        <v>152286.29999999999</v>
      </c>
      <c r="AG466" s="8">
        <f t="shared" si="24"/>
        <v>0.23200000000000001</v>
      </c>
    </row>
    <row r="467" spans="14:33" x14ac:dyDescent="0.25">
      <c r="N467" s="7">
        <v>465</v>
      </c>
      <c r="O467" s="7">
        <f t="shared" ca="1" si="22"/>
        <v>0.55588239612038948</v>
      </c>
      <c r="P467" s="20">
        <f t="shared" ca="1" si="23"/>
        <v>607.19295990361627</v>
      </c>
      <c r="X467" s="12">
        <v>689.08281416539489</v>
      </c>
      <c r="AE467" s="8">
        <v>465</v>
      </c>
      <c r="AF467" s="12">
        <v>152332.70000000001</v>
      </c>
      <c r="AG467" s="8">
        <f t="shared" si="24"/>
        <v>0.23250000000000001</v>
      </c>
    </row>
    <row r="468" spans="14:33" x14ac:dyDescent="0.25">
      <c r="N468" s="7">
        <v>466</v>
      </c>
      <c r="O468" s="7">
        <f t="shared" ca="1" si="22"/>
        <v>0.37172135873729351</v>
      </c>
      <c r="P468" s="20">
        <f t="shared" ca="1" si="23"/>
        <v>548.89314130109051</v>
      </c>
      <c r="X468" s="12">
        <v>482.81099254083801</v>
      </c>
      <c r="AE468" s="8">
        <v>466</v>
      </c>
      <c r="AF468" s="12">
        <v>152343.70000000001</v>
      </c>
      <c r="AG468" s="8">
        <f t="shared" si="24"/>
        <v>0.23300000000000001</v>
      </c>
    </row>
    <row r="469" spans="14:33" x14ac:dyDescent="0.25">
      <c r="N469" s="7">
        <v>467</v>
      </c>
      <c r="O469" s="7">
        <f t="shared" ca="1" si="22"/>
        <v>0.21530290014692322</v>
      </c>
      <c r="P469" s="20">
        <f t="shared" ca="1" si="23"/>
        <v>492.79640770051867</v>
      </c>
      <c r="X469" s="12">
        <v>571.35337320926374</v>
      </c>
      <c r="AE469" s="8">
        <v>467</v>
      </c>
      <c r="AF469" s="12">
        <v>152347.5</v>
      </c>
      <c r="AG469" s="8">
        <f t="shared" si="24"/>
        <v>0.23350000000000001</v>
      </c>
    </row>
    <row r="470" spans="14:33" x14ac:dyDescent="0.25">
      <c r="N470" s="7">
        <v>468</v>
      </c>
      <c r="O470" s="7">
        <f t="shared" ca="1" si="22"/>
        <v>0.65399654256282702</v>
      </c>
      <c r="P470" s="20">
        <f t="shared" ca="1" si="23"/>
        <v>639.06310610470337</v>
      </c>
      <c r="X470" s="12">
        <v>500.84579067606097</v>
      </c>
      <c r="AE470" s="8">
        <v>468</v>
      </c>
      <c r="AF470" s="12">
        <v>152398.29999999999</v>
      </c>
      <c r="AG470" s="8">
        <f t="shared" si="24"/>
        <v>0.23400000000000001</v>
      </c>
    </row>
    <row r="471" spans="14:33" x14ac:dyDescent="0.25">
      <c r="N471" s="7">
        <v>469</v>
      </c>
      <c r="O471" s="7">
        <f t="shared" ca="1" si="22"/>
        <v>0.27554709268315336</v>
      </c>
      <c r="P471" s="20">
        <f t="shared" ca="1" si="23"/>
        <v>515.91741713897932</v>
      </c>
      <c r="X471" s="12">
        <v>528.17651269169482</v>
      </c>
      <c r="AE471" s="8">
        <v>469</v>
      </c>
      <c r="AF471" s="12">
        <v>152419.29999999999</v>
      </c>
      <c r="AG471" s="8">
        <f t="shared" si="24"/>
        <v>0.23449999999999999</v>
      </c>
    </row>
    <row r="472" spans="14:33" x14ac:dyDescent="0.25">
      <c r="N472" s="7">
        <v>470</v>
      </c>
      <c r="O472" s="7">
        <f t="shared" ca="1" si="22"/>
        <v>0.36733415345461917</v>
      </c>
      <c r="P472" s="20">
        <f t="shared" ca="1" si="23"/>
        <v>547.45568783605916</v>
      </c>
      <c r="X472" s="12">
        <v>571.9725207516633</v>
      </c>
      <c r="AE472" s="8">
        <v>470</v>
      </c>
      <c r="AF472" s="12">
        <v>152421.70000000001</v>
      </c>
      <c r="AG472" s="8">
        <f t="shared" si="24"/>
        <v>0.23499999999999999</v>
      </c>
    </row>
    <row r="473" spans="14:33" x14ac:dyDescent="0.25">
      <c r="N473" s="7">
        <v>471</v>
      </c>
      <c r="O473" s="7">
        <f t="shared" ca="1" si="22"/>
        <v>0.5946055267865431</v>
      </c>
      <c r="P473" s="20">
        <f t="shared" ca="1" si="23"/>
        <v>619.54233511235418</v>
      </c>
      <c r="X473" s="12">
        <v>555.01881011106605</v>
      </c>
      <c r="AE473" s="8">
        <v>471</v>
      </c>
      <c r="AF473" s="12">
        <v>152433.20000000001</v>
      </c>
      <c r="AG473" s="8">
        <f t="shared" si="24"/>
        <v>0.23549999999999999</v>
      </c>
    </row>
    <row r="474" spans="14:33" x14ac:dyDescent="0.25">
      <c r="N474" s="7">
        <v>472</v>
      </c>
      <c r="O474" s="7">
        <f t="shared" ca="1" si="22"/>
        <v>0.63159573896634369</v>
      </c>
      <c r="P474" s="20">
        <f t="shared" ca="1" si="23"/>
        <v>631.59443301974943</v>
      </c>
      <c r="X474" s="12">
        <v>521.75668103269049</v>
      </c>
      <c r="AE474" s="8">
        <v>472</v>
      </c>
      <c r="AF474" s="12">
        <v>152450.6</v>
      </c>
      <c r="AG474" s="8">
        <f t="shared" si="24"/>
        <v>0.23599999999999999</v>
      </c>
    </row>
    <row r="475" spans="14:33" x14ac:dyDescent="0.25">
      <c r="N475" s="7">
        <v>473</v>
      </c>
      <c r="O475" s="7">
        <f t="shared" ca="1" si="22"/>
        <v>0.56199858246933942</v>
      </c>
      <c r="P475" s="20">
        <f t="shared" ca="1" si="23"/>
        <v>609.13002206030944</v>
      </c>
      <c r="X475" s="12">
        <v>871.5044741510419</v>
      </c>
      <c r="AE475" s="8">
        <v>473</v>
      </c>
      <c r="AF475" s="12">
        <v>152469.20000000001</v>
      </c>
      <c r="AG475" s="8">
        <f t="shared" si="24"/>
        <v>0.23649999999999999</v>
      </c>
    </row>
    <row r="476" spans="14:33" x14ac:dyDescent="0.25">
      <c r="N476" s="7">
        <v>474</v>
      </c>
      <c r="O476" s="7">
        <f t="shared" ca="1" si="22"/>
        <v>0.13873264508165872</v>
      </c>
      <c r="P476" s="20">
        <f t="shared" ca="1" si="23"/>
        <v>457.89539271253102</v>
      </c>
      <c r="X476" s="12">
        <v>634.65230679102592</v>
      </c>
      <c r="AE476" s="8">
        <v>474</v>
      </c>
      <c r="AF476" s="12">
        <v>152476</v>
      </c>
      <c r="AG476" s="8">
        <f t="shared" si="24"/>
        <v>0.23699999999999999</v>
      </c>
    </row>
    <row r="477" spans="14:33" x14ac:dyDescent="0.25">
      <c r="N477" s="7">
        <v>475</v>
      </c>
      <c r="O477" s="7">
        <f t="shared" ca="1" si="22"/>
        <v>0.58150617101734359</v>
      </c>
      <c r="P477" s="20">
        <f t="shared" ca="1" si="23"/>
        <v>615.33995098914659</v>
      </c>
      <c r="X477" s="12">
        <v>601.92027891211683</v>
      </c>
      <c r="AE477" s="8">
        <v>475</v>
      </c>
      <c r="AF477" s="12">
        <v>152498.20000000001</v>
      </c>
      <c r="AG477" s="8">
        <f t="shared" si="24"/>
        <v>0.23749999999999999</v>
      </c>
    </row>
    <row r="478" spans="14:33" x14ac:dyDescent="0.25">
      <c r="N478" s="7">
        <v>476</v>
      </c>
      <c r="O478" s="7">
        <f t="shared" ca="1" si="22"/>
        <v>0.18896392201447687</v>
      </c>
      <c r="P478" s="20">
        <f t="shared" ca="1" si="23"/>
        <v>481.69609370736487</v>
      </c>
      <c r="X478" s="12">
        <v>649.68879119028418</v>
      </c>
      <c r="AE478" s="8">
        <v>476</v>
      </c>
      <c r="AF478" s="12">
        <v>152642.4</v>
      </c>
      <c r="AG478" s="8">
        <f t="shared" si="24"/>
        <v>0.23799999999999999</v>
      </c>
    </row>
    <row r="479" spans="14:33" x14ac:dyDescent="0.25">
      <c r="N479" s="7">
        <v>477</v>
      </c>
      <c r="O479" s="7">
        <f t="shared" ca="1" si="22"/>
        <v>0.46050718920096312</v>
      </c>
      <c r="P479" s="20">
        <f t="shared" ca="1" si="23"/>
        <v>577.24746927356887</v>
      </c>
      <c r="X479" s="12">
        <v>573.36842235763766</v>
      </c>
      <c r="AE479" s="8">
        <v>477</v>
      </c>
      <c r="AF479" s="12">
        <v>152743.4</v>
      </c>
      <c r="AG479" s="8">
        <f t="shared" si="24"/>
        <v>0.23849999999999999</v>
      </c>
    </row>
    <row r="480" spans="14:33" x14ac:dyDescent="0.25">
      <c r="N480" s="7">
        <v>478</v>
      </c>
      <c r="O480" s="7">
        <f t="shared" ca="1" si="22"/>
        <v>0.74145446210390997</v>
      </c>
      <c r="P480" s="20">
        <f t="shared" ca="1" si="23"/>
        <v>670.14014532632007</v>
      </c>
      <c r="X480" s="12">
        <v>562.22167089105392</v>
      </c>
      <c r="AE480" s="8">
        <v>478</v>
      </c>
      <c r="AF480" s="12">
        <v>152800.29999999999</v>
      </c>
      <c r="AG480" s="8">
        <f t="shared" si="24"/>
        <v>0.23899999999999999</v>
      </c>
    </row>
    <row r="481" spans="14:33" x14ac:dyDescent="0.25">
      <c r="N481" s="7">
        <v>479</v>
      </c>
      <c r="O481" s="7">
        <f t="shared" ca="1" si="22"/>
        <v>6.0684435708381779E-2</v>
      </c>
      <c r="P481" s="20">
        <f t="shared" ca="1" si="23"/>
        <v>406.60878904459952</v>
      </c>
      <c r="X481" s="12">
        <v>714.69732158281329</v>
      </c>
      <c r="AE481" s="8">
        <v>479</v>
      </c>
      <c r="AF481" s="12">
        <v>152807.5</v>
      </c>
      <c r="AG481" s="8">
        <f t="shared" si="24"/>
        <v>0.23949999999999999</v>
      </c>
    </row>
    <row r="482" spans="14:33" x14ac:dyDescent="0.25">
      <c r="N482" s="7">
        <v>480</v>
      </c>
      <c r="O482" s="7">
        <f t="shared" ca="1" si="22"/>
        <v>0.58645131436291498</v>
      </c>
      <c r="P482" s="20">
        <f t="shared" ca="1" si="23"/>
        <v>616.92300753236168</v>
      </c>
      <c r="X482" s="12">
        <v>701.71534700756706</v>
      </c>
      <c r="AE482" s="8">
        <v>480</v>
      </c>
      <c r="AF482" s="12">
        <v>152863.79999999999</v>
      </c>
      <c r="AG482" s="8">
        <f t="shared" si="24"/>
        <v>0.24</v>
      </c>
    </row>
    <row r="483" spans="14:33" x14ac:dyDescent="0.25">
      <c r="N483" s="7">
        <v>481</v>
      </c>
      <c r="O483" s="7">
        <f t="shared" ca="1" si="22"/>
        <v>0.34774099211817944</v>
      </c>
      <c r="P483" s="20">
        <f t="shared" ca="1" si="23"/>
        <v>540.97444400559209</v>
      </c>
      <c r="X483" s="12">
        <v>578.20538248171829</v>
      </c>
      <c r="AE483" s="8">
        <v>481</v>
      </c>
      <c r="AF483" s="12">
        <v>152872.20000000001</v>
      </c>
      <c r="AG483" s="8">
        <f t="shared" si="24"/>
        <v>0.24049999999999999</v>
      </c>
    </row>
    <row r="484" spans="14:33" x14ac:dyDescent="0.25">
      <c r="N484" s="7">
        <v>482</v>
      </c>
      <c r="O484" s="7">
        <f t="shared" ca="1" si="22"/>
        <v>0.5976306040786572</v>
      </c>
      <c r="P484" s="20">
        <f t="shared" ca="1" si="23"/>
        <v>620.51708967063598</v>
      </c>
      <c r="X484" s="12">
        <v>629.78029127472894</v>
      </c>
      <c r="AE484" s="8">
        <v>482</v>
      </c>
      <c r="AF484" s="12">
        <v>152904.79999999999</v>
      </c>
      <c r="AG484" s="8">
        <f t="shared" si="24"/>
        <v>0.24099999999999999</v>
      </c>
    </row>
    <row r="485" spans="14:33" x14ac:dyDescent="0.25">
      <c r="N485" s="7">
        <v>483</v>
      </c>
      <c r="O485" s="7">
        <f t="shared" ca="1" si="22"/>
        <v>8.1675588263311671E-2</v>
      </c>
      <c r="P485" s="20">
        <f t="shared" ca="1" si="23"/>
        <v>423.34549446657326</v>
      </c>
      <c r="X485" s="12">
        <v>667.01877282849978</v>
      </c>
      <c r="AE485" s="8">
        <v>483</v>
      </c>
      <c r="AF485" s="12">
        <v>152908.9</v>
      </c>
      <c r="AG485" s="8">
        <f t="shared" si="24"/>
        <v>0.24149999999999999</v>
      </c>
    </row>
    <row r="486" spans="14:33" x14ac:dyDescent="0.25">
      <c r="N486" s="7">
        <v>484</v>
      </c>
      <c r="O486" s="7">
        <f t="shared" ca="1" si="22"/>
        <v>0.96798378604274138</v>
      </c>
      <c r="P486" s="20">
        <f t="shared" ca="1" si="23"/>
        <v>807.75014043479598</v>
      </c>
      <c r="X486" s="12">
        <v>489.7357619373326</v>
      </c>
      <c r="AE486" s="8">
        <v>484</v>
      </c>
      <c r="AF486" s="12">
        <v>152991.9</v>
      </c>
      <c r="AG486" s="8">
        <f t="shared" si="24"/>
        <v>0.24199999999999999</v>
      </c>
    </row>
    <row r="487" spans="14:33" x14ac:dyDescent="0.25">
      <c r="N487" s="7">
        <v>485</v>
      </c>
      <c r="O487" s="7">
        <f t="shared" ca="1" si="22"/>
        <v>0.27731928965303687</v>
      </c>
      <c r="P487" s="20">
        <f t="shared" ca="1" si="23"/>
        <v>516.56103997579794</v>
      </c>
      <c r="X487" s="12">
        <v>461.64081433351225</v>
      </c>
      <c r="AE487" s="8">
        <v>485</v>
      </c>
      <c r="AF487" s="12">
        <v>153007.9</v>
      </c>
      <c r="AG487" s="8">
        <f t="shared" si="24"/>
        <v>0.24249999999999999</v>
      </c>
    </row>
    <row r="488" spans="14:33" x14ac:dyDescent="0.25">
      <c r="N488" s="7">
        <v>486</v>
      </c>
      <c r="O488" s="7">
        <f t="shared" ca="1" si="22"/>
        <v>0.12823202911050524</v>
      </c>
      <c r="P488" s="20">
        <f t="shared" ca="1" si="23"/>
        <v>452.31264723701923</v>
      </c>
      <c r="X488" s="12">
        <v>664.70325531520655</v>
      </c>
      <c r="AE488" s="8">
        <v>486</v>
      </c>
      <c r="AF488" s="12">
        <v>153022.5</v>
      </c>
      <c r="AG488" s="8">
        <f t="shared" si="24"/>
        <v>0.24299999999999999</v>
      </c>
    </row>
    <row r="489" spans="14:33" x14ac:dyDescent="0.25">
      <c r="N489" s="7">
        <v>487</v>
      </c>
      <c r="O489" s="7">
        <f t="shared" ca="1" si="22"/>
        <v>0.17635488458101956</v>
      </c>
      <c r="P489" s="20">
        <f t="shared" ca="1" si="23"/>
        <v>476.09225680272465</v>
      </c>
      <c r="X489" s="12">
        <v>392.99333966294404</v>
      </c>
      <c r="AE489" s="8">
        <v>487</v>
      </c>
      <c r="AF489" s="12">
        <v>153105</v>
      </c>
      <c r="AG489" s="8">
        <f t="shared" si="24"/>
        <v>0.24349999999999999</v>
      </c>
    </row>
    <row r="490" spans="14:33" x14ac:dyDescent="0.25">
      <c r="N490" s="7">
        <v>488</v>
      </c>
      <c r="O490" s="7">
        <f t="shared" ca="1" si="22"/>
        <v>0.36454138332526542</v>
      </c>
      <c r="P490" s="20">
        <f t="shared" ca="1" si="23"/>
        <v>546.53815706500723</v>
      </c>
      <c r="X490" s="12">
        <v>568.46637929978669</v>
      </c>
      <c r="AE490" s="8">
        <v>488</v>
      </c>
      <c r="AF490" s="12">
        <v>153157.4</v>
      </c>
      <c r="AG490" s="8">
        <f t="shared" si="24"/>
        <v>0.24399999999999999</v>
      </c>
    </row>
    <row r="491" spans="14:33" x14ac:dyDescent="0.25">
      <c r="N491" s="7">
        <v>489</v>
      </c>
      <c r="O491" s="7">
        <f t="shared" ca="1" si="22"/>
        <v>0.39655193002126976</v>
      </c>
      <c r="P491" s="20">
        <f t="shared" ca="1" si="23"/>
        <v>556.94784245916298</v>
      </c>
      <c r="X491" s="12">
        <v>582.725855022823</v>
      </c>
      <c r="AE491" s="8">
        <v>489</v>
      </c>
      <c r="AF491" s="12">
        <v>153167.70000000001</v>
      </c>
      <c r="AG491" s="8">
        <f t="shared" si="24"/>
        <v>0.2445</v>
      </c>
    </row>
    <row r="492" spans="14:33" x14ac:dyDescent="0.25">
      <c r="N492" s="7">
        <v>490</v>
      </c>
      <c r="O492" s="7">
        <f t="shared" ca="1" si="22"/>
        <v>0.47716303723107512</v>
      </c>
      <c r="P492" s="20">
        <f t="shared" ca="1" si="23"/>
        <v>582.47404850435726</v>
      </c>
      <c r="X492" s="12">
        <v>553.85148798166961</v>
      </c>
      <c r="AE492" s="8">
        <v>490</v>
      </c>
      <c r="AF492" s="12">
        <v>153185.5</v>
      </c>
      <c r="AG492" s="8">
        <f t="shared" si="24"/>
        <v>0.245</v>
      </c>
    </row>
    <row r="493" spans="14:33" x14ac:dyDescent="0.25">
      <c r="N493" s="7">
        <v>491</v>
      </c>
      <c r="O493" s="7">
        <f t="shared" ca="1" si="22"/>
        <v>0.34410227927343995</v>
      </c>
      <c r="P493" s="20">
        <f t="shared" ca="1" si="23"/>
        <v>539.75870313721953</v>
      </c>
      <c r="X493" s="12">
        <v>773.51245226573928</v>
      </c>
      <c r="AE493" s="8">
        <v>491</v>
      </c>
      <c r="AF493" s="12">
        <v>153214.70000000001</v>
      </c>
      <c r="AG493" s="8">
        <f t="shared" si="24"/>
        <v>0.2455</v>
      </c>
    </row>
    <row r="494" spans="14:33" x14ac:dyDescent="0.25">
      <c r="N494" s="7">
        <v>492</v>
      </c>
      <c r="O494" s="7">
        <f t="shared" ca="1" si="22"/>
        <v>9.4786714102634284E-2</v>
      </c>
      <c r="P494" s="20">
        <f t="shared" ca="1" si="23"/>
        <v>432.38537534200009</v>
      </c>
      <c r="X494" s="12">
        <v>535.65141410919819</v>
      </c>
      <c r="AE494" s="8">
        <v>492</v>
      </c>
      <c r="AF494" s="12">
        <v>153240.70000000001</v>
      </c>
      <c r="AG494" s="8">
        <f t="shared" si="24"/>
        <v>0.246</v>
      </c>
    </row>
    <row r="495" spans="14:33" x14ac:dyDescent="0.25">
      <c r="N495" s="7">
        <v>493</v>
      </c>
      <c r="O495" s="7">
        <f t="shared" ca="1" si="22"/>
        <v>0.41186037039483103</v>
      </c>
      <c r="P495" s="20">
        <f t="shared" ca="1" si="23"/>
        <v>561.85526077389318</v>
      </c>
      <c r="X495" s="12">
        <v>846.1401481685873</v>
      </c>
      <c r="AE495" s="8">
        <v>493</v>
      </c>
      <c r="AF495" s="12">
        <v>153258</v>
      </c>
      <c r="AG495" s="8">
        <f t="shared" si="24"/>
        <v>0.2465</v>
      </c>
    </row>
    <row r="496" spans="14:33" x14ac:dyDescent="0.25">
      <c r="N496" s="7">
        <v>494</v>
      </c>
      <c r="O496" s="7">
        <f t="shared" ca="1" si="22"/>
        <v>0.91962538157346974</v>
      </c>
      <c r="P496" s="20">
        <f t="shared" ca="1" si="23"/>
        <v>759.21165709304262</v>
      </c>
      <c r="X496" s="12">
        <v>445.76299179205324</v>
      </c>
      <c r="AE496" s="8">
        <v>494</v>
      </c>
      <c r="AF496" s="12">
        <v>153285.29999999999</v>
      </c>
      <c r="AG496" s="8">
        <f t="shared" si="24"/>
        <v>0.247</v>
      </c>
    </row>
    <row r="497" spans="14:33" x14ac:dyDescent="0.25">
      <c r="N497" s="7">
        <v>495</v>
      </c>
      <c r="O497" s="7">
        <f t="shared" ca="1" si="22"/>
        <v>0.26236988637362513</v>
      </c>
      <c r="P497" s="20">
        <f t="shared" ca="1" si="23"/>
        <v>511.07501124745204</v>
      </c>
      <c r="X497" s="12">
        <v>680.24563633003868</v>
      </c>
      <c r="AE497" s="8">
        <v>495</v>
      </c>
      <c r="AF497" s="12">
        <v>153342.39999999999</v>
      </c>
      <c r="AG497" s="8">
        <f t="shared" si="24"/>
        <v>0.2475</v>
      </c>
    </row>
    <row r="498" spans="14:33" x14ac:dyDescent="0.25">
      <c r="N498" s="7">
        <v>496</v>
      </c>
      <c r="O498" s="7">
        <f t="shared" ca="1" si="22"/>
        <v>0.96792106087093666</v>
      </c>
      <c r="P498" s="20">
        <f t="shared" ca="1" si="23"/>
        <v>807.65986249565606</v>
      </c>
      <c r="X498" s="12">
        <v>316.30953874846773</v>
      </c>
      <c r="AE498" s="8">
        <v>496</v>
      </c>
      <c r="AF498" s="12">
        <v>153368.4</v>
      </c>
      <c r="AG498" s="8">
        <f t="shared" si="24"/>
        <v>0.248</v>
      </c>
    </row>
    <row r="499" spans="14:33" x14ac:dyDescent="0.25">
      <c r="N499" s="7">
        <v>497</v>
      </c>
      <c r="O499" s="7">
        <f t="shared" ca="1" si="22"/>
        <v>0.96550687792202872</v>
      </c>
      <c r="P499" s="20">
        <f t="shared" ca="1" si="23"/>
        <v>804.27937024783012</v>
      </c>
      <c r="X499" s="12">
        <v>530.12069068568894</v>
      </c>
      <c r="AE499" s="8">
        <v>497</v>
      </c>
      <c r="AF499" s="12">
        <v>153402.29999999999</v>
      </c>
      <c r="AG499" s="8">
        <f t="shared" si="24"/>
        <v>0.2485</v>
      </c>
    </row>
    <row r="500" spans="14:33" x14ac:dyDescent="0.25">
      <c r="N500" s="7">
        <v>498</v>
      </c>
      <c r="O500" s="7">
        <f t="shared" ca="1" si="22"/>
        <v>0.76432639153453863</v>
      </c>
      <c r="P500" s="20">
        <f t="shared" ca="1" si="23"/>
        <v>678.99506184278812</v>
      </c>
      <c r="X500" s="12">
        <v>689.27442065009802</v>
      </c>
      <c r="AE500" s="8">
        <v>498</v>
      </c>
      <c r="AF500" s="12">
        <v>153435.70000000001</v>
      </c>
      <c r="AG500" s="8">
        <f t="shared" si="24"/>
        <v>0.249</v>
      </c>
    </row>
    <row r="501" spans="14:33" x14ac:dyDescent="0.25">
      <c r="N501" s="7">
        <v>499</v>
      </c>
      <c r="O501" s="7">
        <f t="shared" ca="1" si="22"/>
        <v>0.47707119148170518</v>
      </c>
      <c r="P501" s="20">
        <f t="shared" ca="1" si="23"/>
        <v>582.4452586530208</v>
      </c>
      <c r="X501" s="12">
        <v>533.86262963743161</v>
      </c>
      <c r="AE501" s="8">
        <v>499</v>
      </c>
      <c r="AF501" s="12">
        <v>153436.6</v>
      </c>
      <c r="AG501" s="8">
        <f t="shared" si="24"/>
        <v>0.2495</v>
      </c>
    </row>
    <row r="502" spans="14:33" x14ac:dyDescent="0.25">
      <c r="N502" s="7">
        <v>500</v>
      </c>
      <c r="O502" s="7">
        <f t="shared" ca="1" si="22"/>
        <v>0.92858297699687053</v>
      </c>
      <c r="P502" s="20">
        <f t="shared" ca="1" si="23"/>
        <v>766.22586803987735</v>
      </c>
      <c r="X502" s="12">
        <v>551.70149324687975</v>
      </c>
      <c r="AE502" s="8">
        <v>500</v>
      </c>
      <c r="AF502" s="12">
        <v>153466.70000000001</v>
      </c>
      <c r="AG502" s="8">
        <f t="shared" si="24"/>
        <v>0.25</v>
      </c>
    </row>
    <row r="503" spans="14:33" x14ac:dyDescent="0.25">
      <c r="N503" s="7">
        <v>501</v>
      </c>
      <c r="O503" s="7">
        <f t="shared" ca="1" si="22"/>
        <v>0.33316438799531645</v>
      </c>
      <c r="P503" s="20">
        <f t="shared" ca="1" si="23"/>
        <v>536.07893976228183</v>
      </c>
      <c r="X503" s="12">
        <v>554.77116842124497</v>
      </c>
      <c r="AE503" s="8">
        <v>501</v>
      </c>
      <c r="AF503" s="12">
        <v>153471.1</v>
      </c>
      <c r="AG503" s="8">
        <f t="shared" si="24"/>
        <v>0.2505</v>
      </c>
    </row>
    <row r="504" spans="14:33" x14ac:dyDescent="0.25">
      <c r="N504" s="7">
        <v>502</v>
      </c>
      <c r="O504" s="7">
        <f t="shared" ca="1" si="22"/>
        <v>0.82231876927769865</v>
      </c>
      <c r="P504" s="20">
        <f t="shared" ca="1" si="23"/>
        <v>703.63254726035791</v>
      </c>
      <c r="X504" s="12">
        <v>384.18238583633604</v>
      </c>
      <c r="AE504" s="8">
        <v>502</v>
      </c>
      <c r="AF504" s="12">
        <v>153489.20000000001</v>
      </c>
      <c r="AG504" s="8">
        <f t="shared" si="24"/>
        <v>0.251</v>
      </c>
    </row>
    <row r="505" spans="14:33" x14ac:dyDescent="0.25">
      <c r="N505" s="7">
        <v>503</v>
      </c>
      <c r="O505" s="7">
        <f t="shared" ca="1" si="22"/>
        <v>0.88164685550957123</v>
      </c>
      <c r="P505" s="20">
        <f t="shared" ca="1" si="23"/>
        <v>734.16686209556656</v>
      </c>
      <c r="X505" s="12">
        <v>607.91082559235781</v>
      </c>
      <c r="AE505" s="8">
        <v>503</v>
      </c>
      <c r="AF505" s="12">
        <v>153494.1</v>
      </c>
      <c r="AG505" s="8">
        <f t="shared" si="24"/>
        <v>0.2515</v>
      </c>
    </row>
    <row r="506" spans="14:33" x14ac:dyDescent="0.25">
      <c r="N506" s="7">
        <v>504</v>
      </c>
      <c r="O506" s="7">
        <f t="shared" ca="1" si="22"/>
        <v>0.83822226820655121</v>
      </c>
      <c r="P506" s="20">
        <f t="shared" ca="1" si="23"/>
        <v>711.1369666372135</v>
      </c>
      <c r="X506" s="12">
        <v>763.08846649826728</v>
      </c>
      <c r="AE506" s="8">
        <v>504</v>
      </c>
      <c r="AF506" s="12">
        <v>153507</v>
      </c>
      <c r="AG506" s="8">
        <f t="shared" si="24"/>
        <v>0.252</v>
      </c>
    </row>
    <row r="507" spans="14:33" x14ac:dyDescent="0.25">
      <c r="N507" s="7">
        <v>505</v>
      </c>
      <c r="O507" s="7">
        <f t="shared" ca="1" si="22"/>
        <v>0.16714197325600288</v>
      </c>
      <c r="P507" s="20">
        <f t="shared" ca="1" si="23"/>
        <v>471.85770060264412</v>
      </c>
      <c r="X507" s="12">
        <v>728.59390893135514</v>
      </c>
      <c r="AE507" s="8">
        <v>505</v>
      </c>
      <c r="AF507" s="12">
        <v>153532.1</v>
      </c>
      <c r="AG507" s="8">
        <f t="shared" si="24"/>
        <v>0.2525</v>
      </c>
    </row>
    <row r="508" spans="14:33" x14ac:dyDescent="0.25">
      <c r="N508" s="7">
        <v>506</v>
      </c>
      <c r="O508" s="7">
        <f t="shared" ca="1" si="22"/>
        <v>0.34707761540338966</v>
      </c>
      <c r="P508" s="20">
        <f t="shared" ca="1" si="23"/>
        <v>540.75310129588445</v>
      </c>
      <c r="X508" s="12">
        <v>573.22576454476234</v>
      </c>
      <c r="AE508" s="8">
        <v>506</v>
      </c>
      <c r="AF508" s="12">
        <v>153633.4</v>
      </c>
      <c r="AG508" s="8">
        <f t="shared" si="24"/>
        <v>0.253</v>
      </c>
    </row>
    <row r="509" spans="14:33" x14ac:dyDescent="0.25">
      <c r="N509" s="7">
        <v>507</v>
      </c>
      <c r="O509" s="7">
        <f t="shared" ca="1" si="22"/>
        <v>0.68947360816567538</v>
      </c>
      <c r="P509" s="20">
        <f t="shared" ca="1" si="23"/>
        <v>651.24058208019619</v>
      </c>
      <c r="X509" s="12">
        <v>601.13167517622855</v>
      </c>
      <c r="AE509" s="8">
        <v>507</v>
      </c>
      <c r="AF509" s="12">
        <v>153697.1</v>
      </c>
      <c r="AG509" s="8">
        <f t="shared" si="24"/>
        <v>0.2535</v>
      </c>
    </row>
    <row r="510" spans="14:33" x14ac:dyDescent="0.25">
      <c r="N510" s="7">
        <v>508</v>
      </c>
      <c r="O510" s="7">
        <f t="shared" ca="1" si="22"/>
        <v>0.40042543007842313</v>
      </c>
      <c r="P510" s="20">
        <f t="shared" ca="1" si="23"/>
        <v>558.19332648494651</v>
      </c>
      <c r="X510" s="12">
        <v>549.7847482712491</v>
      </c>
      <c r="AE510" s="8">
        <v>508</v>
      </c>
      <c r="AF510" s="12">
        <v>153703</v>
      </c>
      <c r="AG510" s="8">
        <f t="shared" si="24"/>
        <v>0.254</v>
      </c>
    </row>
    <row r="511" spans="14:33" x14ac:dyDescent="0.25">
      <c r="N511" s="7">
        <v>509</v>
      </c>
      <c r="O511" s="7">
        <f t="shared" ca="1" si="22"/>
        <v>0.75211251192465434</v>
      </c>
      <c r="P511" s="20">
        <f t="shared" ca="1" si="23"/>
        <v>674.21791005616421</v>
      </c>
      <c r="X511" s="12">
        <v>474.02330914562577</v>
      </c>
      <c r="AE511" s="8">
        <v>509</v>
      </c>
      <c r="AF511" s="12">
        <v>153777.9</v>
      </c>
      <c r="AG511" s="8">
        <f t="shared" si="24"/>
        <v>0.2545</v>
      </c>
    </row>
    <row r="512" spans="14:33" x14ac:dyDescent="0.25">
      <c r="N512" s="7">
        <v>510</v>
      </c>
      <c r="O512" s="7">
        <f t="shared" ca="1" si="22"/>
        <v>0.28571235226192182</v>
      </c>
      <c r="P512" s="20">
        <f t="shared" ca="1" si="23"/>
        <v>519.58621335621137</v>
      </c>
      <c r="X512" s="12">
        <v>602.71970143499766</v>
      </c>
      <c r="AE512" s="8">
        <v>510</v>
      </c>
      <c r="AF512" s="12">
        <v>153810.1</v>
      </c>
      <c r="AG512" s="8">
        <f t="shared" si="24"/>
        <v>0.255</v>
      </c>
    </row>
    <row r="513" spans="14:33" x14ac:dyDescent="0.25">
      <c r="N513" s="7">
        <v>511</v>
      </c>
      <c r="O513" s="7">
        <f t="shared" ca="1" si="22"/>
        <v>0.75795092496223659</v>
      </c>
      <c r="P513" s="20">
        <f t="shared" ca="1" si="23"/>
        <v>676.48691442466941</v>
      </c>
      <c r="X513" s="12">
        <v>662.54384134988561</v>
      </c>
      <c r="AE513" s="8">
        <v>511</v>
      </c>
      <c r="AF513" s="12">
        <v>153848.29999999999</v>
      </c>
      <c r="AG513" s="8">
        <f t="shared" si="24"/>
        <v>0.2555</v>
      </c>
    </row>
    <row r="514" spans="14:33" x14ac:dyDescent="0.25">
      <c r="N514" s="7">
        <v>512</v>
      </c>
      <c r="O514" s="7">
        <f t="shared" ca="1" si="22"/>
        <v>0.57588811976633569</v>
      </c>
      <c r="P514" s="20">
        <f t="shared" ca="1" si="23"/>
        <v>613.54609293531314</v>
      </c>
      <c r="X514" s="12">
        <v>754.59294746020169</v>
      </c>
      <c r="AE514" s="8">
        <v>512</v>
      </c>
      <c r="AF514" s="12">
        <v>153876.79999999999</v>
      </c>
      <c r="AG514" s="8">
        <f t="shared" si="24"/>
        <v>0.25600000000000001</v>
      </c>
    </row>
    <row r="515" spans="14:33" x14ac:dyDescent="0.25">
      <c r="N515" s="7">
        <v>513</v>
      </c>
      <c r="O515" s="7">
        <f t="shared" ca="1" si="22"/>
        <v>0.9818286385045123</v>
      </c>
      <c r="P515" s="20">
        <f t="shared" ca="1" si="23"/>
        <v>832.04854945902116</v>
      </c>
      <c r="X515" s="12">
        <v>494.20093511403383</v>
      </c>
      <c r="AE515" s="8">
        <v>513</v>
      </c>
      <c r="AF515" s="12">
        <v>153918.39999999999</v>
      </c>
      <c r="AG515" s="8">
        <f t="shared" si="24"/>
        <v>0.25650000000000001</v>
      </c>
    </row>
    <row r="516" spans="14:33" x14ac:dyDescent="0.25">
      <c r="N516" s="7">
        <v>514</v>
      </c>
      <c r="O516" s="7">
        <f t="shared" ref="O516:O579" ca="1" si="25">RAND()</f>
        <v>0.95663370673048864</v>
      </c>
      <c r="P516" s="20">
        <f t="shared" ref="P516:P579" ca="1" si="26">(($L$4*(EXP((_xlfn.NORM.S.INV(O516)-$L$5)/$L$6)))/(1+EXP((_xlfn.NORM.S.INV(O516)-$L$5)/$L$6)))+$L$3</f>
        <v>793.16342587841245</v>
      </c>
      <c r="X516" s="12">
        <v>666.48808131253134</v>
      </c>
      <c r="AE516" s="8">
        <v>514</v>
      </c>
      <c r="AF516" s="12">
        <v>153929.70000000001</v>
      </c>
      <c r="AG516" s="8">
        <f t="shared" ref="AG516:AG579" si="27">AE516/2000</f>
        <v>0.25700000000000001</v>
      </c>
    </row>
    <row r="517" spans="14:33" x14ac:dyDescent="0.25">
      <c r="N517" s="7">
        <v>515</v>
      </c>
      <c r="O517" s="7">
        <f t="shared" ca="1" si="25"/>
        <v>0.91199223644860139</v>
      </c>
      <c r="P517" s="20">
        <f t="shared" ca="1" si="26"/>
        <v>753.63767408438514</v>
      </c>
      <c r="X517" s="12">
        <v>761.23110599344147</v>
      </c>
      <c r="AE517" s="8">
        <v>515</v>
      </c>
      <c r="AF517" s="12">
        <v>153969.79999999999</v>
      </c>
      <c r="AG517" s="8">
        <f t="shared" si="27"/>
        <v>0.25750000000000001</v>
      </c>
    </row>
    <row r="518" spans="14:33" x14ac:dyDescent="0.25">
      <c r="N518" s="7">
        <v>516</v>
      </c>
      <c r="O518" s="7">
        <f t="shared" ca="1" si="25"/>
        <v>3.123784789568862E-2</v>
      </c>
      <c r="P518" s="20">
        <f t="shared" ca="1" si="26"/>
        <v>374.29343717826237</v>
      </c>
      <c r="X518" s="12">
        <v>439.34715746753744</v>
      </c>
      <c r="AE518" s="8">
        <v>516</v>
      </c>
      <c r="AF518" s="12">
        <v>153977.79999999999</v>
      </c>
      <c r="AG518" s="8">
        <f t="shared" si="27"/>
        <v>0.25800000000000001</v>
      </c>
    </row>
    <row r="519" spans="14:33" x14ac:dyDescent="0.25">
      <c r="N519" s="7">
        <v>517</v>
      </c>
      <c r="O519" s="7">
        <f t="shared" ca="1" si="25"/>
        <v>0.45556179889003845</v>
      </c>
      <c r="P519" s="20">
        <f t="shared" ca="1" si="26"/>
        <v>575.69275033197709</v>
      </c>
      <c r="X519" s="12">
        <v>738.97097917383155</v>
      </c>
      <c r="AE519" s="8">
        <v>517</v>
      </c>
      <c r="AF519" s="12">
        <v>154027.9</v>
      </c>
      <c r="AG519" s="8">
        <f t="shared" si="27"/>
        <v>0.25850000000000001</v>
      </c>
    </row>
    <row r="520" spans="14:33" x14ac:dyDescent="0.25">
      <c r="N520" s="7">
        <v>518</v>
      </c>
      <c r="O520" s="7">
        <f t="shared" ca="1" si="25"/>
        <v>0.44375104904307672</v>
      </c>
      <c r="P520" s="20">
        <f t="shared" ca="1" si="26"/>
        <v>571.97245559464989</v>
      </c>
      <c r="X520" s="12">
        <v>793.95597734715363</v>
      </c>
      <c r="AE520" s="8">
        <v>518</v>
      </c>
      <c r="AF520" s="12">
        <v>154102.29999999999</v>
      </c>
      <c r="AG520" s="8">
        <f t="shared" si="27"/>
        <v>0.25900000000000001</v>
      </c>
    </row>
    <row r="521" spans="14:33" x14ac:dyDescent="0.25">
      <c r="N521" s="7">
        <v>519</v>
      </c>
      <c r="O521" s="7">
        <f t="shared" ca="1" si="25"/>
        <v>6.83613788466928E-2</v>
      </c>
      <c r="P521" s="20">
        <f t="shared" ca="1" si="26"/>
        <v>413.1253236827136</v>
      </c>
      <c r="X521" s="12">
        <v>449.11871880003912</v>
      </c>
      <c r="AE521" s="8">
        <v>519</v>
      </c>
      <c r="AF521" s="12">
        <v>154114.9</v>
      </c>
      <c r="AG521" s="8">
        <f t="shared" si="27"/>
        <v>0.25950000000000001</v>
      </c>
    </row>
    <row r="522" spans="14:33" x14ac:dyDescent="0.25">
      <c r="N522" s="7">
        <v>520</v>
      </c>
      <c r="O522" s="7">
        <f t="shared" ca="1" si="25"/>
        <v>0.75922400537359636</v>
      </c>
      <c r="P522" s="20">
        <f t="shared" ca="1" si="26"/>
        <v>676.98516112670541</v>
      </c>
      <c r="X522" s="12">
        <v>642.24866096523181</v>
      </c>
      <c r="AE522" s="8">
        <v>520</v>
      </c>
      <c r="AF522" s="12">
        <v>154169.29999999999</v>
      </c>
      <c r="AG522" s="8">
        <f t="shared" si="27"/>
        <v>0.26</v>
      </c>
    </row>
    <row r="523" spans="14:33" x14ac:dyDescent="0.25">
      <c r="N523" s="7">
        <v>521</v>
      </c>
      <c r="O523" s="7">
        <f t="shared" ca="1" si="25"/>
        <v>0.92246178456437489</v>
      </c>
      <c r="P523" s="20">
        <f t="shared" ca="1" si="26"/>
        <v>761.37295810364844</v>
      </c>
      <c r="X523" s="12">
        <v>523.94221761372137</v>
      </c>
      <c r="AE523" s="8">
        <v>521</v>
      </c>
      <c r="AF523" s="12">
        <v>154184</v>
      </c>
      <c r="AG523" s="8">
        <f t="shared" si="27"/>
        <v>0.26050000000000001</v>
      </c>
    </row>
    <row r="524" spans="14:33" x14ac:dyDescent="0.25">
      <c r="N524" s="7">
        <v>522</v>
      </c>
      <c r="O524" s="7">
        <f t="shared" ca="1" si="25"/>
        <v>0.73977050538176881</v>
      </c>
      <c r="P524" s="20">
        <f t="shared" ca="1" si="26"/>
        <v>669.50308044116912</v>
      </c>
      <c r="X524" s="12">
        <v>748.66102543187094</v>
      </c>
      <c r="AE524" s="8">
        <v>522</v>
      </c>
      <c r="AF524" s="12">
        <v>154200.5</v>
      </c>
      <c r="AG524" s="8">
        <f t="shared" si="27"/>
        <v>0.26100000000000001</v>
      </c>
    </row>
    <row r="525" spans="14:33" x14ac:dyDescent="0.25">
      <c r="N525" s="7">
        <v>523</v>
      </c>
      <c r="O525" s="7">
        <f t="shared" ca="1" si="25"/>
        <v>0.62346631828684029</v>
      </c>
      <c r="P525" s="20">
        <f t="shared" ca="1" si="26"/>
        <v>628.91861284368645</v>
      </c>
      <c r="X525" s="12">
        <v>530.55023198843207</v>
      </c>
      <c r="AE525" s="8">
        <v>523</v>
      </c>
      <c r="AF525" s="12">
        <v>154224</v>
      </c>
      <c r="AG525" s="8">
        <f t="shared" si="27"/>
        <v>0.26150000000000001</v>
      </c>
    </row>
    <row r="526" spans="14:33" x14ac:dyDescent="0.25">
      <c r="N526" s="7">
        <v>524</v>
      </c>
      <c r="O526" s="7">
        <f t="shared" ca="1" si="25"/>
        <v>0.760572507322822</v>
      </c>
      <c r="P526" s="20">
        <f t="shared" ca="1" si="26"/>
        <v>677.51432016016611</v>
      </c>
      <c r="X526" s="12">
        <v>542.81544906059764</v>
      </c>
      <c r="AE526" s="8">
        <v>524</v>
      </c>
      <c r="AF526" s="12">
        <v>154275.9</v>
      </c>
      <c r="AG526" s="8">
        <f t="shared" si="27"/>
        <v>0.26200000000000001</v>
      </c>
    </row>
    <row r="527" spans="14:33" x14ac:dyDescent="0.25">
      <c r="N527" s="7">
        <v>525</v>
      </c>
      <c r="O527" s="7">
        <f t="shared" ca="1" si="25"/>
        <v>0.35631508726601036</v>
      </c>
      <c r="P527" s="20">
        <f t="shared" ca="1" si="26"/>
        <v>543.82368105053047</v>
      </c>
      <c r="X527" s="12">
        <v>562.0560108216805</v>
      </c>
      <c r="AE527" s="8">
        <v>525</v>
      </c>
      <c r="AF527" s="12">
        <v>154276.6</v>
      </c>
      <c r="AG527" s="8">
        <f t="shared" si="27"/>
        <v>0.26250000000000001</v>
      </c>
    </row>
    <row r="528" spans="14:33" x14ac:dyDescent="0.25">
      <c r="N528" s="7">
        <v>526</v>
      </c>
      <c r="O528" s="7">
        <f t="shared" ca="1" si="25"/>
        <v>0.76677784200394183</v>
      </c>
      <c r="P528" s="20">
        <f t="shared" ca="1" si="26"/>
        <v>679.96830274232116</v>
      </c>
      <c r="X528" s="12">
        <v>569.34955812840963</v>
      </c>
      <c r="AE528" s="8">
        <v>526</v>
      </c>
      <c r="AF528" s="12">
        <v>154277.29999999999</v>
      </c>
      <c r="AG528" s="8">
        <f t="shared" si="27"/>
        <v>0.26300000000000001</v>
      </c>
    </row>
    <row r="529" spans="14:33" x14ac:dyDescent="0.25">
      <c r="N529" s="7">
        <v>527</v>
      </c>
      <c r="O529" s="7">
        <f t="shared" ca="1" si="25"/>
        <v>0.36140713453936213</v>
      </c>
      <c r="P529" s="20">
        <f t="shared" ca="1" si="26"/>
        <v>545.50605353410174</v>
      </c>
      <c r="X529" s="12">
        <v>377.89364202782019</v>
      </c>
      <c r="AE529" s="8">
        <v>527</v>
      </c>
      <c r="AF529" s="12">
        <v>154311.9</v>
      </c>
      <c r="AG529" s="8">
        <f t="shared" si="27"/>
        <v>0.26350000000000001</v>
      </c>
    </row>
    <row r="530" spans="14:33" x14ac:dyDescent="0.25">
      <c r="N530" s="7">
        <v>528</v>
      </c>
      <c r="O530" s="7">
        <f t="shared" ca="1" si="25"/>
        <v>0.54538913768644515</v>
      </c>
      <c r="P530" s="20">
        <f t="shared" ca="1" si="26"/>
        <v>603.87870601748614</v>
      </c>
      <c r="X530" s="12">
        <v>578.68103260053203</v>
      </c>
      <c r="AE530" s="8">
        <v>528</v>
      </c>
      <c r="AF530" s="12">
        <v>154347.4</v>
      </c>
      <c r="AG530" s="8">
        <f t="shared" si="27"/>
        <v>0.26400000000000001</v>
      </c>
    </row>
    <row r="531" spans="14:33" x14ac:dyDescent="0.25">
      <c r="N531" s="7">
        <v>529</v>
      </c>
      <c r="O531" s="7">
        <f t="shared" ca="1" si="25"/>
        <v>0.17482009600021253</v>
      </c>
      <c r="P531" s="20">
        <f t="shared" ca="1" si="26"/>
        <v>475.39545264444314</v>
      </c>
      <c r="X531" s="12">
        <v>486.91250403451579</v>
      </c>
      <c r="AE531" s="8">
        <v>529</v>
      </c>
      <c r="AF531" s="12">
        <v>154380.4</v>
      </c>
      <c r="AG531" s="8">
        <f t="shared" si="27"/>
        <v>0.26450000000000001</v>
      </c>
    </row>
    <row r="532" spans="14:33" x14ac:dyDescent="0.25">
      <c r="N532" s="7">
        <v>530</v>
      </c>
      <c r="O532" s="7">
        <f t="shared" ca="1" si="25"/>
        <v>0.80255270152648261</v>
      </c>
      <c r="P532" s="20">
        <f t="shared" ca="1" si="26"/>
        <v>694.81152928436984</v>
      </c>
      <c r="X532" s="12">
        <v>612.15167900720576</v>
      </c>
      <c r="AE532" s="8">
        <v>530</v>
      </c>
      <c r="AF532" s="12">
        <v>154397</v>
      </c>
      <c r="AG532" s="8">
        <f t="shared" si="27"/>
        <v>0.26500000000000001</v>
      </c>
    </row>
    <row r="533" spans="14:33" x14ac:dyDescent="0.25">
      <c r="N533" s="7">
        <v>531</v>
      </c>
      <c r="O533" s="7">
        <f t="shared" ca="1" si="25"/>
        <v>8.4901219688674368E-2</v>
      </c>
      <c r="P533" s="20">
        <f t="shared" ca="1" si="26"/>
        <v>425.6525554282432</v>
      </c>
      <c r="X533" s="12">
        <v>556.68601604470143</v>
      </c>
      <c r="AE533" s="8">
        <v>531</v>
      </c>
      <c r="AF533" s="12">
        <v>154433.5</v>
      </c>
      <c r="AG533" s="8">
        <f t="shared" si="27"/>
        <v>0.26550000000000001</v>
      </c>
    </row>
    <row r="534" spans="14:33" x14ac:dyDescent="0.25">
      <c r="N534" s="7">
        <v>532</v>
      </c>
      <c r="O534" s="7">
        <f t="shared" ca="1" si="25"/>
        <v>0.69677022049139081</v>
      </c>
      <c r="P534" s="20">
        <f t="shared" ca="1" si="26"/>
        <v>653.80878382747608</v>
      </c>
      <c r="X534" s="12">
        <v>850.40176480642492</v>
      </c>
      <c r="AE534" s="8">
        <v>532</v>
      </c>
      <c r="AF534" s="12">
        <v>154450.4</v>
      </c>
      <c r="AG534" s="8">
        <f t="shared" si="27"/>
        <v>0.26600000000000001</v>
      </c>
    </row>
    <row r="535" spans="14:33" x14ac:dyDescent="0.25">
      <c r="N535" s="7">
        <v>533</v>
      </c>
      <c r="O535" s="7">
        <f t="shared" ca="1" si="25"/>
        <v>0.84831390832995734</v>
      </c>
      <c r="P535" s="20">
        <f t="shared" ca="1" si="26"/>
        <v>716.12180740462736</v>
      </c>
      <c r="X535" s="12">
        <v>358.34768979727443</v>
      </c>
      <c r="AE535" s="8">
        <v>533</v>
      </c>
      <c r="AF535" s="12">
        <v>154531.70000000001</v>
      </c>
      <c r="AG535" s="8">
        <f t="shared" si="27"/>
        <v>0.26650000000000001</v>
      </c>
    </row>
    <row r="536" spans="14:33" x14ac:dyDescent="0.25">
      <c r="N536" s="7">
        <v>534</v>
      </c>
      <c r="O536" s="7">
        <f t="shared" ca="1" si="25"/>
        <v>0.76213791048219537</v>
      </c>
      <c r="P536" s="20">
        <f t="shared" ca="1" si="26"/>
        <v>678.13041388239321</v>
      </c>
      <c r="X536" s="12">
        <v>616.1132882626099</v>
      </c>
      <c r="AE536" s="8">
        <v>534</v>
      </c>
      <c r="AF536" s="12">
        <v>154564.29999999999</v>
      </c>
      <c r="AG536" s="8">
        <f t="shared" si="27"/>
        <v>0.26700000000000002</v>
      </c>
    </row>
    <row r="537" spans="14:33" x14ac:dyDescent="0.25">
      <c r="N537" s="7">
        <v>535</v>
      </c>
      <c r="O537" s="7">
        <f t="shared" ca="1" si="25"/>
        <v>0.83907113492503416</v>
      </c>
      <c r="P537" s="20">
        <f t="shared" ca="1" si="26"/>
        <v>711.54916816717173</v>
      </c>
      <c r="X537" s="12">
        <v>600.8481089972812</v>
      </c>
      <c r="AE537" s="8">
        <v>535</v>
      </c>
      <c r="AF537" s="12">
        <v>154591.1</v>
      </c>
      <c r="AG537" s="8">
        <f t="shared" si="27"/>
        <v>0.26750000000000002</v>
      </c>
    </row>
    <row r="538" spans="14:33" x14ac:dyDescent="0.25">
      <c r="N538" s="7">
        <v>536</v>
      </c>
      <c r="O538" s="7">
        <f t="shared" ca="1" si="25"/>
        <v>0.61960255768275485</v>
      </c>
      <c r="P538" s="20">
        <f t="shared" ca="1" si="26"/>
        <v>627.6526457587737</v>
      </c>
      <c r="X538" s="12">
        <v>625.50088971853393</v>
      </c>
      <c r="AE538" s="8">
        <v>536</v>
      </c>
      <c r="AF538" s="12">
        <v>154623.6</v>
      </c>
      <c r="AG538" s="8">
        <f t="shared" si="27"/>
        <v>0.26800000000000002</v>
      </c>
    </row>
    <row r="539" spans="14:33" x14ac:dyDescent="0.25">
      <c r="N539" s="7">
        <v>537</v>
      </c>
      <c r="O539" s="7">
        <f t="shared" ca="1" si="25"/>
        <v>0.26832272722038164</v>
      </c>
      <c r="P539" s="20">
        <f t="shared" ca="1" si="26"/>
        <v>513.27528549387659</v>
      </c>
      <c r="X539" s="12">
        <v>557.29005169977791</v>
      </c>
      <c r="AE539" s="8">
        <v>537</v>
      </c>
      <c r="AF539" s="12">
        <v>154642.4</v>
      </c>
      <c r="AG539" s="8">
        <f t="shared" si="27"/>
        <v>0.26850000000000002</v>
      </c>
    </row>
    <row r="540" spans="14:33" x14ac:dyDescent="0.25">
      <c r="N540" s="7">
        <v>538</v>
      </c>
      <c r="O540" s="7">
        <f t="shared" ca="1" si="25"/>
        <v>0.52616991724216555</v>
      </c>
      <c r="P540" s="20">
        <f t="shared" ca="1" si="26"/>
        <v>597.83193506389125</v>
      </c>
      <c r="X540" s="12">
        <v>769.54360294524781</v>
      </c>
      <c r="AE540" s="8">
        <v>538</v>
      </c>
      <c r="AF540" s="12">
        <v>154656.70000000001</v>
      </c>
      <c r="AG540" s="8">
        <f t="shared" si="27"/>
        <v>0.26900000000000002</v>
      </c>
    </row>
    <row r="541" spans="14:33" x14ac:dyDescent="0.25">
      <c r="N541" s="7">
        <v>539</v>
      </c>
      <c r="O541" s="7">
        <f t="shared" ca="1" si="25"/>
        <v>0.50792509865056101</v>
      </c>
      <c r="P541" s="20">
        <f t="shared" ca="1" si="26"/>
        <v>592.11022782157806</v>
      </c>
      <c r="X541" s="12">
        <v>765.4925930476378</v>
      </c>
      <c r="AE541" s="8">
        <v>539</v>
      </c>
      <c r="AF541" s="12">
        <v>154709.29999999999</v>
      </c>
      <c r="AG541" s="8">
        <f t="shared" si="27"/>
        <v>0.26950000000000002</v>
      </c>
    </row>
    <row r="542" spans="14:33" x14ac:dyDescent="0.25">
      <c r="N542" s="7">
        <v>540</v>
      </c>
      <c r="O542" s="7">
        <f t="shared" ca="1" si="25"/>
        <v>8.8636833051491948E-4</v>
      </c>
      <c r="P542" s="20">
        <f t="shared" ca="1" si="26"/>
        <v>267.36265091614951</v>
      </c>
      <c r="X542" s="12">
        <v>639.53327751112738</v>
      </c>
      <c r="AE542" s="8">
        <v>540</v>
      </c>
      <c r="AF542" s="12">
        <v>154740.79999999999</v>
      </c>
      <c r="AG542" s="8">
        <f t="shared" si="27"/>
        <v>0.27</v>
      </c>
    </row>
    <row r="543" spans="14:33" x14ac:dyDescent="0.25">
      <c r="N543" s="7">
        <v>541</v>
      </c>
      <c r="O543" s="7">
        <f t="shared" ca="1" si="25"/>
        <v>0.21408910794770919</v>
      </c>
      <c r="P543" s="20">
        <f t="shared" ca="1" si="26"/>
        <v>492.30071643848294</v>
      </c>
      <c r="X543" s="12">
        <v>664.41992641739068</v>
      </c>
      <c r="AE543" s="8">
        <v>541</v>
      </c>
      <c r="AF543" s="12">
        <v>154787</v>
      </c>
      <c r="AG543" s="8">
        <f t="shared" si="27"/>
        <v>0.27050000000000002</v>
      </c>
    </row>
    <row r="544" spans="14:33" x14ac:dyDescent="0.25">
      <c r="N544" s="7">
        <v>542</v>
      </c>
      <c r="O544" s="7">
        <f t="shared" ca="1" si="25"/>
        <v>6.8735053288476511E-2</v>
      </c>
      <c r="P544" s="20">
        <f t="shared" ca="1" si="26"/>
        <v>413.42956225120162</v>
      </c>
      <c r="X544" s="12">
        <v>413.01850825656697</v>
      </c>
      <c r="AE544" s="8">
        <v>542</v>
      </c>
      <c r="AF544" s="12">
        <v>154796.9</v>
      </c>
      <c r="AG544" s="8">
        <f t="shared" si="27"/>
        <v>0.27100000000000002</v>
      </c>
    </row>
    <row r="545" spans="14:33" x14ac:dyDescent="0.25">
      <c r="N545" s="7">
        <v>543</v>
      </c>
      <c r="O545" s="7">
        <f t="shared" ca="1" si="25"/>
        <v>0.14235769957502276</v>
      </c>
      <c r="P545" s="20">
        <f t="shared" ca="1" si="26"/>
        <v>459.76407462600929</v>
      </c>
      <c r="X545" s="12">
        <v>754.74820621133631</v>
      </c>
      <c r="AE545" s="8">
        <v>543</v>
      </c>
      <c r="AF545" s="12">
        <v>154865.60000000001</v>
      </c>
      <c r="AG545" s="8">
        <f t="shared" si="27"/>
        <v>0.27150000000000002</v>
      </c>
    </row>
    <row r="546" spans="14:33" x14ac:dyDescent="0.25">
      <c r="N546" s="7">
        <v>544</v>
      </c>
      <c r="O546" s="7">
        <f t="shared" ca="1" si="25"/>
        <v>4.6959657799217291E-2</v>
      </c>
      <c r="P546" s="20">
        <f t="shared" ca="1" si="26"/>
        <v>393.37820219561792</v>
      </c>
      <c r="X546" s="12">
        <v>641.87562681476163</v>
      </c>
      <c r="AE546" s="8">
        <v>544</v>
      </c>
      <c r="AF546" s="12">
        <v>154885.4</v>
      </c>
      <c r="AG546" s="8">
        <f t="shared" si="27"/>
        <v>0.27200000000000002</v>
      </c>
    </row>
    <row r="547" spans="14:33" x14ac:dyDescent="0.25">
      <c r="N547" s="7">
        <v>545</v>
      </c>
      <c r="O547" s="7">
        <f t="shared" ca="1" si="25"/>
        <v>0.39460476859172755</v>
      </c>
      <c r="P547" s="20">
        <f t="shared" ca="1" si="26"/>
        <v>556.32072298174353</v>
      </c>
      <c r="X547" s="12">
        <v>309.99753610894419</v>
      </c>
      <c r="AE547" s="8">
        <v>545</v>
      </c>
      <c r="AF547" s="12">
        <v>154904.20000000001</v>
      </c>
      <c r="AG547" s="8">
        <f t="shared" si="27"/>
        <v>0.27250000000000002</v>
      </c>
    </row>
    <row r="548" spans="14:33" x14ac:dyDescent="0.25">
      <c r="N548" s="7">
        <v>546</v>
      </c>
      <c r="O548" s="7">
        <f t="shared" ca="1" si="25"/>
        <v>0.79944186321054567</v>
      </c>
      <c r="P548" s="20">
        <f t="shared" ca="1" si="26"/>
        <v>693.46775742573925</v>
      </c>
      <c r="X548" s="12">
        <v>624.76358598756917</v>
      </c>
      <c r="AE548" s="8">
        <v>546</v>
      </c>
      <c r="AF548" s="12">
        <v>154916.5</v>
      </c>
      <c r="AG548" s="8">
        <f t="shared" si="27"/>
        <v>0.27300000000000002</v>
      </c>
    </row>
    <row r="549" spans="14:33" x14ac:dyDescent="0.25">
      <c r="N549" s="7">
        <v>547</v>
      </c>
      <c r="O549" s="7">
        <f t="shared" ca="1" si="25"/>
        <v>0.105455031059705</v>
      </c>
      <c r="P549" s="20">
        <f t="shared" ca="1" si="26"/>
        <v>439.16253695227499</v>
      </c>
      <c r="X549" s="12">
        <v>428.58771619766264</v>
      </c>
      <c r="AE549" s="8">
        <v>547</v>
      </c>
      <c r="AF549" s="12">
        <v>154996.5</v>
      </c>
      <c r="AG549" s="8">
        <f t="shared" si="27"/>
        <v>0.27350000000000002</v>
      </c>
    </row>
    <row r="550" spans="14:33" x14ac:dyDescent="0.25">
      <c r="N550" s="7">
        <v>548</v>
      </c>
      <c r="O550" s="7">
        <f t="shared" ca="1" si="25"/>
        <v>0.62450270552753195</v>
      </c>
      <c r="P550" s="20">
        <f t="shared" ca="1" si="26"/>
        <v>629.25880793747331</v>
      </c>
      <c r="X550" s="12">
        <v>616.32503780862703</v>
      </c>
      <c r="AE550" s="8">
        <v>548</v>
      </c>
      <c r="AF550" s="12">
        <v>155090.9</v>
      </c>
      <c r="AG550" s="8">
        <f t="shared" si="27"/>
        <v>0.27400000000000002</v>
      </c>
    </row>
    <row r="551" spans="14:33" x14ac:dyDescent="0.25">
      <c r="N551" s="7">
        <v>549</v>
      </c>
      <c r="O551" s="7">
        <f t="shared" ca="1" si="25"/>
        <v>0.75222131012998494</v>
      </c>
      <c r="P551" s="20">
        <f t="shared" ca="1" si="26"/>
        <v>674.25995760397097</v>
      </c>
      <c r="X551" s="12">
        <v>405.12973814405325</v>
      </c>
      <c r="AE551" s="8">
        <v>549</v>
      </c>
      <c r="AF551" s="12">
        <v>155100.1</v>
      </c>
      <c r="AG551" s="8">
        <f t="shared" si="27"/>
        <v>0.27450000000000002</v>
      </c>
    </row>
    <row r="552" spans="14:33" x14ac:dyDescent="0.25">
      <c r="N552" s="7">
        <v>550</v>
      </c>
      <c r="O552" s="7">
        <f t="shared" ca="1" si="25"/>
        <v>0.26484604818989455</v>
      </c>
      <c r="P552" s="20">
        <f t="shared" ca="1" si="26"/>
        <v>511.99286483725018</v>
      </c>
      <c r="X552" s="12">
        <v>414.15397544432858</v>
      </c>
      <c r="AE552" s="8">
        <v>550</v>
      </c>
      <c r="AF552" s="12">
        <v>155120.20000000001</v>
      </c>
      <c r="AG552" s="8">
        <f t="shared" si="27"/>
        <v>0.27500000000000002</v>
      </c>
    </row>
    <row r="553" spans="14:33" x14ac:dyDescent="0.25">
      <c r="N553" s="7">
        <v>551</v>
      </c>
      <c r="O553" s="7">
        <f t="shared" ca="1" si="25"/>
        <v>0.59223769413597604</v>
      </c>
      <c r="P553" s="20">
        <f t="shared" ca="1" si="26"/>
        <v>618.78052974635887</v>
      </c>
      <c r="X553" s="12">
        <v>495.20519352409866</v>
      </c>
      <c r="AE553" s="8">
        <v>551</v>
      </c>
      <c r="AF553" s="12">
        <v>155133.1</v>
      </c>
      <c r="AG553" s="8">
        <f t="shared" si="27"/>
        <v>0.27550000000000002</v>
      </c>
    </row>
    <row r="554" spans="14:33" x14ac:dyDescent="0.25">
      <c r="N554" s="7">
        <v>552</v>
      </c>
      <c r="O554" s="7">
        <f t="shared" ca="1" si="25"/>
        <v>0.78816078157575453</v>
      </c>
      <c r="P554" s="20">
        <f t="shared" ca="1" si="26"/>
        <v>688.6852507587879</v>
      </c>
      <c r="X554" s="12">
        <v>499.57053278983955</v>
      </c>
      <c r="AE554" s="8">
        <v>552</v>
      </c>
      <c r="AF554" s="12">
        <v>155136.9</v>
      </c>
      <c r="AG554" s="8">
        <f t="shared" si="27"/>
        <v>0.27600000000000002</v>
      </c>
    </row>
    <row r="555" spans="14:33" x14ac:dyDescent="0.25">
      <c r="N555" s="7">
        <v>553</v>
      </c>
      <c r="O555" s="7">
        <f t="shared" ca="1" si="25"/>
        <v>0.9477046409727119</v>
      </c>
      <c r="P555" s="20">
        <f t="shared" ca="1" si="26"/>
        <v>783.52131091307399</v>
      </c>
      <c r="X555" s="12">
        <v>679.62247558118577</v>
      </c>
      <c r="AE555" s="8">
        <v>553</v>
      </c>
      <c r="AF555" s="12">
        <v>155137.70000000001</v>
      </c>
      <c r="AG555" s="8">
        <f t="shared" si="27"/>
        <v>0.27650000000000002</v>
      </c>
    </row>
    <row r="556" spans="14:33" x14ac:dyDescent="0.25">
      <c r="N556" s="7">
        <v>554</v>
      </c>
      <c r="O556" s="7">
        <f t="shared" ca="1" si="25"/>
        <v>0.60160311526147281</v>
      </c>
      <c r="P556" s="20">
        <f t="shared" ca="1" si="26"/>
        <v>621.79976650135461</v>
      </c>
      <c r="X556" s="12">
        <v>630.02922999934026</v>
      </c>
      <c r="AE556" s="8">
        <v>554</v>
      </c>
      <c r="AF556" s="12">
        <v>155151.1</v>
      </c>
      <c r="AG556" s="8">
        <f t="shared" si="27"/>
        <v>0.27700000000000002</v>
      </c>
    </row>
    <row r="557" spans="14:33" x14ac:dyDescent="0.25">
      <c r="N557" s="7">
        <v>555</v>
      </c>
      <c r="O557" s="7">
        <f t="shared" ca="1" si="25"/>
        <v>3.454205150929357E-2</v>
      </c>
      <c r="P557" s="20">
        <f t="shared" ca="1" si="26"/>
        <v>378.79841849264534</v>
      </c>
      <c r="X557" s="12">
        <v>442.62636588388892</v>
      </c>
      <c r="AE557" s="8">
        <v>555</v>
      </c>
      <c r="AF557" s="12">
        <v>155208</v>
      </c>
      <c r="AG557" s="8">
        <f t="shared" si="27"/>
        <v>0.27750000000000002</v>
      </c>
    </row>
    <row r="558" spans="14:33" x14ac:dyDescent="0.25">
      <c r="N558" s="7">
        <v>556</v>
      </c>
      <c r="O558" s="7">
        <f t="shared" ca="1" si="25"/>
        <v>0.50165226139908481</v>
      </c>
      <c r="P558" s="20">
        <f t="shared" ca="1" si="26"/>
        <v>590.14522850153548</v>
      </c>
      <c r="X558" s="12">
        <v>485.01028872097351</v>
      </c>
      <c r="AE558" s="8">
        <v>556</v>
      </c>
      <c r="AF558" s="12">
        <v>155250.20000000001</v>
      </c>
      <c r="AG558" s="8">
        <f t="shared" si="27"/>
        <v>0.27800000000000002</v>
      </c>
    </row>
    <row r="559" spans="14:33" x14ac:dyDescent="0.25">
      <c r="N559" s="7">
        <v>557</v>
      </c>
      <c r="O559" s="7">
        <f t="shared" ca="1" si="25"/>
        <v>0.58583636440194031</v>
      </c>
      <c r="P559" s="20">
        <f t="shared" ca="1" si="26"/>
        <v>616.72593183037441</v>
      </c>
      <c r="X559" s="12">
        <v>739.09323978101975</v>
      </c>
      <c r="AE559" s="8">
        <v>557</v>
      </c>
      <c r="AF559" s="12">
        <v>155253.4</v>
      </c>
      <c r="AG559" s="8">
        <f t="shared" si="27"/>
        <v>0.27850000000000003</v>
      </c>
    </row>
    <row r="560" spans="14:33" x14ac:dyDescent="0.25">
      <c r="N560" s="7">
        <v>558</v>
      </c>
      <c r="O560" s="7">
        <f t="shared" ca="1" si="25"/>
        <v>0.74334549926122351</v>
      </c>
      <c r="P560" s="20">
        <f t="shared" ca="1" si="26"/>
        <v>670.85784065130099</v>
      </c>
      <c r="X560" s="12">
        <v>397.06553784034753</v>
      </c>
      <c r="AE560" s="8">
        <v>558</v>
      </c>
      <c r="AF560" s="12">
        <v>155269.20000000001</v>
      </c>
      <c r="AG560" s="8">
        <f t="shared" si="27"/>
        <v>0.27900000000000003</v>
      </c>
    </row>
    <row r="561" spans="14:33" x14ac:dyDescent="0.25">
      <c r="N561" s="7">
        <v>559</v>
      </c>
      <c r="O561" s="7">
        <f t="shared" ca="1" si="25"/>
        <v>0.31980437522777672</v>
      </c>
      <c r="P561" s="20">
        <f t="shared" ca="1" si="26"/>
        <v>531.52841959601017</v>
      </c>
      <c r="X561" s="12">
        <v>749.24521178453119</v>
      </c>
      <c r="AE561" s="8">
        <v>559</v>
      </c>
      <c r="AF561" s="12">
        <v>155335.1</v>
      </c>
      <c r="AG561" s="8">
        <f t="shared" si="27"/>
        <v>0.27950000000000003</v>
      </c>
    </row>
    <row r="562" spans="14:33" x14ac:dyDescent="0.25">
      <c r="N562" s="7">
        <v>560</v>
      </c>
      <c r="O562" s="7">
        <f t="shared" ca="1" si="25"/>
        <v>0.63349558478578782</v>
      </c>
      <c r="P562" s="20">
        <f t="shared" ca="1" si="26"/>
        <v>632.22226422536858</v>
      </c>
      <c r="X562" s="12">
        <v>765.06326138246811</v>
      </c>
      <c r="AE562" s="8">
        <v>560</v>
      </c>
      <c r="AF562" s="12">
        <v>155360.6</v>
      </c>
      <c r="AG562" s="8">
        <f t="shared" si="27"/>
        <v>0.28000000000000003</v>
      </c>
    </row>
    <row r="563" spans="14:33" x14ac:dyDescent="0.25">
      <c r="N563" s="7">
        <v>561</v>
      </c>
      <c r="O563" s="7">
        <f t="shared" ca="1" si="25"/>
        <v>8.7169517270822561E-2</v>
      </c>
      <c r="P563" s="20">
        <f t="shared" ca="1" si="26"/>
        <v>427.24073513545136</v>
      </c>
      <c r="X563" s="12">
        <v>686.04010185502329</v>
      </c>
      <c r="AE563" s="8">
        <v>561</v>
      </c>
      <c r="AF563" s="12">
        <v>155571.20000000001</v>
      </c>
      <c r="AG563" s="8">
        <f t="shared" si="27"/>
        <v>0.28050000000000003</v>
      </c>
    </row>
    <row r="564" spans="14:33" x14ac:dyDescent="0.25">
      <c r="N564" s="7">
        <v>562</v>
      </c>
      <c r="O564" s="7">
        <f t="shared" ca="1" si="25"/>
        <v>0.39623489825396041</v>
      </c>
      <c r="P564" s="20">
        <f t="shared" ca="1" si="26"/>
        <v>556.84578421739866</v>
      </c>
      <c r="X564" s="12">
        <v>583.60486666171005</v>
      </c>
      <c r="AE564" s="8">
        <v>562</v>
      </c>
      <c r="AF564" s="12">
        <v>155612.70000000001</v>
      </c>
      <c r="AG564" s="8">
        <f t="shared" si="27"/>
        <v>0.28100000000000003</v>
      </c>
    </row>
    <row r="565" spans="14:33" x14ac:dyDescent="0.25">
      <c r="N565" s="7">
        <v>563</v>
      </c>
      <c r="O565" s="7">
        <f t="shared" ca="1" si="25"/>
        <v>0.72622863567808926</v>
      </c>
      <c r="P565" s="20">
        <f t="shared" ca="1" si="26"/>
        <v>664.44655186798695</v>
      </c>
      <c r="X565" s="12">
        <v>556.52521893466269</v>
      </c>
      <c r="AE565" s="8">
        <v>563</v>
      </c>
      <c r="AF565" s="12">
        <v>155698.20000000001</v>
      </c>
      <c r="AG565" s="8">
        <f t="shared" si="27"/>
        <v>0.28149999999999997</v>
      </c>
    </row>
    <row r="566" spans="14:33" x14ac:dyDescent="0.25">
      <c r="N566" s="7">
        <v>564</v>
      </c>
      <c r="O566" s="7">
        <f t="shared" ca="1" si="25"/>
        <v>0.12743176379088761</v>
      </c>
      <c r="P566" s="20">
        <f t="shared" ca="1" si="26"/>
        <v>451.87609251085524</v>
      </c>
      <c r="X566" s="12">
        <v>339.98943256322855</v>
      </c>
      <c r="AE566" s="8">
        <v>564</v>
      </c>
      <c r="AF566" s="12">
        <v>155702.5</v>
      </c>
      <c r="AG566" s="8">
        <f t="shared" si="27"/>
        <v>0.28199999999999997</v>
      </c>
    </row>
    <row r="567" spans="14:33" x14ac:dyDescent="0.25">
      <c r="N567" s="7">
        <v>565</v>
      </c>
      <c r="O567" s="7">
        <f t="shared" ca="1" si="25"/>
        <v>0.50958491399622674</v>
      </c>
      <c r="P567" s="20">
        <f t="shared" ca="1" si="26"/>
        <v>592.63029980139936</v>
      </c>
      <c r="X567" s="12">
        <v>491.14531769250141</v>
      </c>
      <c r="AE567" s="8">
        <v>565</v>
      </c>
      <c r="AF567" s="12">
        <v>155749.1</v>
      </c>
      <c r="AG567" s="8">
        <f t="shared" si="27"/>
        <v>0.28249999999999997</v>
      </c>
    </row>
    <row r="568" spans="14:33" x14ac:dyDescent="0.25">
      <c r="N568" s="7">
        <v>566</v>
      </c>
      <c r="O568" s="7">
        <f t="shared" ca="1" si="25"/>
        <v>0.96234270984661308</v>
      </c>
      <c r="P568" s="20">
        <f t="shared" ca="1" si="26"/>
        <v>800.10059165372832</v>
      </c>
      <c r="X568" s="12">
        <v>680.7929686131298</v>
      </c>
      <c r="AE568" s="8">
        <v>566</v>
      </c>
      <c r="AF568" s="12">
        <v>155763.6</v>
      </c>
      <c r="AG568" s="8">
        <f t="shared" si="27"/>
        <v>0.28299999999999997</v>
      </c>
    </row>
    <row r="569" spans="14:33" x14ac:dyDescent="0.25">
      <c r="N569" s="7">
        <v>567</v>
      </c>
      <c r="O569" s="7">
        <f t="shared" ca="1" si="25"/>
        <v>0.5949900377762688</v>
      </c>
      <c r="P569" s="20">
        <f t="shared" ca="1" si="26"/>
        <v>619.6661401381283</v>
      </c>
      <c r="X569" s="12">
        <v>699.03209518704853</v>
      </c>
      <c r="AE569" s="8">
        <v>567</v>
      </c>
      <c r="AF569" s="12">
        <v>155802.20000000001</v>
      </c>
      <c r="AG569" s="8">
        <f t="shared" si="27"/>
        <v>0.28349999999999997</v>
      </c>
    </row>
    <row r="570" spans="14:33" x14ac:dyDescent="0.25">
      <c r="N570" s="7">
        <v>568</v>
      </c>
      <c r="O570" s="7">
        <f t="shared" ca="1" si="25"/>
        <v>0.64079807359394636</v>
      </c>
      <c r="P570" s="20">
        <f t="shared" ca="1" si="26"/>
        <v>634.6447494781761</v>
      </c>
      <c r="X570" s="12">
        <v>623.5202480430687</v>
      </c>
      <c r="AE570" s="8">
        <v>568</v>
      </c>
      <c r="AF570" s="12">
        <v>155803.29999999999</v>
      </c>
      <c r="AG570" s="8">
        <f t="shared" si="27"/>
        <v>0.28399999999999997</v>
      </c>
    </row>
    <row r="571" spans="14:33" x14ac:dyDescent="0.25">
      <c r="N571" s="7">
        <v>569</v>
      </c>
      <c r="O571" s="7">
        <f t="shared" ca="1" si="25"/>
        <v>0.33824453142639477</v>
      </c>
      <c r="P571" s="20">
        <f t="shared" ca="1" si="26"/>
        <v>537.79287057811098</v>
      </c>
      <c r="X571" s="12">
        <v>436.45422788580066</v>
      </c>
      <c r="AE571" s="8">
        <v>569</v>
      </c>
      <c r="AF571" s="12">
        <v>155888.9</v>
      </c>
      <c r="AG571" s="8">
        <f t="shared" si="27"/>
        <v>0.28449999999999998</v>
      </c>
    </row>
    <row r="572" spans="14:33" x14ac:dyDescent="0.25">
      <c r="N572" s="7">
        <v>570</v>
      </c>
      <c r="O572" s="7">
        <f t="shared" ca="1" si="25"/>
        <v>0.28373020471761357</v>
      </c>
      <c r="P572" s="20">
        <f t="shared" ca="1" si="26"/>
        <v>518.87512115404252</v>
      </c>
      <c r="X572" s="12">
        <v>627.97256730601555</v>
      </c>
      <c r="AE572" s="8">
        <v>570</v>
      </c>
      <c r="AF572" s="12">
        <v>155904.9</v>
      </c>
      <c r="AG572" s="8">
        <f t="shared" si="27"/>
        <v>0.28499999999999998</v>
      </c>
    </row>
    <row r="573" spans="14:33" x14ac:dyDescent="0.25">
      <c r="N573" s="7">
        <v>571</v>
      </c>
      <c r="O573" s="7">
        <f t="shared" ca="1" si="25"/>
        <v>0.70481915027313025</v>
      </c>
      <c r="P573" s="20">
        <f t="shared" ca="1" si="26"/>
        <v>656.67068762904512</v>
      </c>
      <c r="X573" s="12">
        <v>491.36544045457009</v>
      </c>
      <c r="AE573" s="8">
        <v>571</v>
      </c>
      <c r="AF573" s="12">
        <v>155968</v>
      </c>
      <c r="AG573" s="8">
        <f t="shared" si="27"/>
        <v>0.28549999999999998</v>
      </c>
    </row>
    <row r="574" spans="14:33" x14ac:dyDescent="0.25">
      <c r="N574" s="7">
        <v>572</v>
      </c>
      <c r="O574" s="7">
        <f t="shared" ca="1" si="25"/>
        <v>0.87943134517398291</v>
      </c>
      <c r="P574" s="20">
        <f t="shared" ca="1" si="26"/>
        <v>732.87706146651362</v>
      </c>
      <c r="X574" s="12">
        <v>461.72735853436564</v>
      </c>
      <c r="AE574" s="8">
        <v>572</v>
      </c>
      <c r="AF574" s="12">
        <v>156049.29999999999</v>
      </c>
      <c r="AG574" s="8">
        <f t="shared" si="27"/>
        <v>0.28599999999999998</v>
      </c>
    </row>
    <row r="575" spans="14:33" x14ac:dyDescent="0.25">
      <c r="N575" s="7">
        <v>573</v>
      </c>
      <c r="O575" s="7">
        <f t="shared" ca="1" si="25"/>
        <v>0.92459684349705618</v>
      </c>
      <c r="P575" s="20">
        <f t="shared" ca="1" si="26"/>
        <v>763.03520319460085</v>
      </c>
      <c r="X575" s="12">
        <v>485.90433441334943</v>
      </c>
      <c r="AE575" s="8">
        <v>573</v>
      </c>
      <c r="AF575" s="12">
        <v>156080.5</v>
      </c>
      <c r="AG575" s="8">
        <f t="shared" si="27"/>
        <v>0.28649999999999998</v>
      </c>
    </row>
    <row r="576" spans="14:33" x14ac:dyDescent="0.25">
      <c r="N576" s="7">
        <v>574</v>
      </c>
      <c r="O576" s="7">
        <f t="shared" ca="1" si="25"/>
        <v>0.60634834211256283</v>
      </c>
      <c r="P576" s="20">
        <f t="shared" ca="1" si="26"/>
        <v>623.33603949211158</v>
      </c>
      <c r="X576" s="12">
        <v>375.6596308772053</v>
      </c>
      <c r="AE576" s="8">
        <v>574</v>
      </c>
      <c r="AF576" s="12">
        <v>156146.9</v>
      </c>
      <c r="AG576" s="8">
        <f t="shared" si="27"/>
        <v>0.28699999999999998</v>
      </c>
    </row>
    <row r="577" spans="14:33" x14ac:dyDescent="0.25">
      <c r="N577" s="7">
        <v>575</v>
      </c>
      <c r="O577" s="7">
        <f t="shared" ca="1" si="25"/>
        <v>0.25388478684364113</v>
      </c>
      <c r="P577" s="20">
        <f t="shared" ca="1" si="26"/>
        <v>507.90027909561263</v>
      </c>
      <c r="X577" s="12">
        <v>698.19634018291629</v>
      </c>
      <c r="AE577" s="8">
        <v>575</v>
      </c>
      <c r="AF577" s="12">
        <v>156158.1</v>
      </c>
      <c r="AG577" s="8">
        <f t="shared" si="27"/>
        <v>0.28749999999999998</v>
      </c>
    </row>
    <row r="578" spans="14:33" x14ac:dyDescent="0.25">
      <c r="N578" s="7">
        <v>576</v>
      </c>
      <c r="O578" s="7">
        <f t="shared" ca="1" si="25"/>
        <v>0.49034612572276437</v>
      </c>
      <c r="P578" s="20">
        <f t="shared" ca="1" si="26"/>
        <v>586.60432686290608</v>
      </c>
      <c r="X578" s="12">
        <v>619.13537758744485</v>
      </c>
      <c r="AE578" s="8">
        <v>576</v>
      </c>
      <c r="AF578" s="12">
        <v>156187.20000000001</v>
      </c>
      <c r="AG578" s="8">
        <f t="shared" si="27"/>
        <v>0.28799999999999998</v>
      </c>
    </row>
    <row r="579" spans="14:33" x14ac:dyDescent="0.25">
      <c r="N579" s="7">
        <v>577</v>
      </c>
      <c r="O579" s="7">
        <f t="shared" ca="1" si="25"/>
        <v>0.95112159306327637</v>
      </c>
      <c r="P579" s="20">
        <f t="shared" ca="1" si="26"/>
        <v>787.06181980507426</v>
      </c>
      <c r="X579" s="12">
        <v>415.23845024992954</v>
      </c>
      <c r="AE579" s="8">
        <v>577</v>
      </c>
      <c r="AF579" s="12">
        <v>156188.20000000001</v>
      </c>
      <c r="AG579" s="8">
        <f t="shared" si="27"/>
        <v>0.28849999999999998</v>
      </c>
    </row>
    <row r="580" spans="14:33" x14ac:dyDescent="0.25">
      <c r="N580" s="7">
        <v>578</v>
      </c>
      <c r="O580" s="7">
        <f t="shared" ref="O580:O643" ca="1" si="28">RAND()</f>
        <v>0.69265776110476718</v>
      </c>
      <c r="P580" s="20">
        <f t="shared" ref="P580:P643" ca="1" si="29">(($L$4*(EXP((_xlfn.NORM.S.INV(O580)-$L$5)/$L$6)))/(1+EXP((_xlfn.NORM.S.INV(O580)-$L$5)/$L$6)))+$L$3</f>
        <v>652.35835081395203</v>
      </c>
      <c r="X580" s="12">
        <v>718.97965153486712</v>
      </c>
      <c r="AE580" s="8">
        <v>578</v>
      </c>
      <c r="AF580" s="12">
        <v>156205.4</v>
      </c>
      <c r="AG580" s="8">
        <f t="shared" ref="AG580:AG643" si="30">AE580/2000</f>
        <v>0.28899999999999998</v>
      </c>
    </row>
    <row r="581" spans="14:33" x14ac:dyDescent="0.25">
      <c r="N581" s="7">
        <v>579</v>
      </c>
      <c r="O581" s="7">
        <f t="shared" ca="1" si="28"/>
        <v>0.56567803365210156</v>
      </c>
      <c r="P581" s="20">
        <f t="shared" ca="1" si="29"/>
        <v>610.29744651436556</v>
      </c>
      <c r="X581" s="12">
        <v>640.39968768405208</v>
      </c>
      <c r="AE581" s="8">
        <v>579</v>
      </c>
      <c r="AF581" s="12">
        <v>156212.6</v>
      </c>
      <c r="AG581" s="8">
        <f t="shared" si="30"/>
        <v>0.28949999999999998</v>
      </c>
    </row>
    <row r="582" spans="14:33" x14ac:dyDescent="0.25">
      <c r="N582" s="7">
        <v>580</v>
      </c>
      <c r="O582" s="7">
        <f t="shared" ca="1" si="28"/>
        <v>0.72745696814749805</v>
      </c>
      <c r="P582" s="20">
        <f t="shared" ca="1" si="29"/>
        <v>664.9005164492844</v>
      </c>
      <c r="X582" s="12">
        <v>582.20987173309322</v>
      </c>
      <c r="AE582" s="8">
        <v>580</v>
      </c>
      <c r="AF582" s="12">
        <v>156214.6</v>
      </c>
      <c r="AG582" s="8">
        <f t="shared" si="30"/>
        <v>0.28999999999999998</v>
      </c>
    </row>
    <row r="583" spans="14:33" x14ac:dyDescent="0.25">
      <c r="N583" s="7">
        <v>581</v>
      </c>
      <c r="O583" s="7">
        <f t="shared" ca="1" si="28"/>
        <v>0.24115023075431341</v>
      </c>
      <c r="P583" s="20">
        <f t="shared" ca="1" si="29"/>
        <v>503.04375489457783</v>
      </c>
      <c r="X583" s="12">
        <v>396.98971427908674</v>
      </c>
      <c r="AE583" s="8">
        <v>581</v>
      </c>
      <c r="AF583" s="12">
        <v>156430.9</v>
      </c>
      <c r="AG583" s="8">
        <f t="shared" si="30"/>
        <v>0.29049999999999998</v>
      </c>
    </row>
    <row r="584" spans="14:33" x14ac:dyDescent="0.25">
      <c r="N584" s="7">
        <v>582</v>
      </c>
      <c r="O584" s="7">
        <f t="shared" ca="1" si="28"/>
        <v>0.11927054924409619</v>
      </c>
      <c r="P584" s="20">
        <f t="shared" ca="1" si="29"/>
        <v>447.32563163648854</v>
      </c>
      <c r="X584" s="12">
        <v>454.10681613219123</v>
      </c>
      <c r="AE584" s="8">
        <v>582</v>
      </c>
      <c r="AF584" s="12">
        <v>156455.20000000001</v>
      </c>
      <c r="AG584" s="8">
        <f t="shared" si="30"/>
        <v>0.29099999999999998</v>
      </c>
    </row>
    <row r="585" spans="14:33" x14ac:dyDescent="0.25">
      <c r="N585" s="7">
        <v>583</v>
      </c>
      <c r="O585" s="7">
        <f t="shared" ca="1" si="28"/>
        <v>0.20291607744856055</v>
      </c>
      <c r="P585" s="20">
        <f t="shared" ca="1" si="29"/>
        <v>487.66920741046749</v>
      </c>
      <c r="X585" s="12">
        <v>565.99681686513577</v>
      </c>
      <c r="AE585" s="8">
        <v>583</v>
      </c>
      <c r="AF585" s="12">
        <v>156597.70000000001</v>
      </c>
      <c r="AG585" s="8">
        <f t="shared" si="30"/>
        <v>0.29149999999999998</v>
      </c>
    </row>
    <row r="586" spans="14:33" x14ac:dyDescent="0.25">
      <c r="N586" s="7">
        <v>584</v>
      </c>
      <c r="O586" s="7">
        <f t="shared" ca="1" si="28"/>
        <v>0.19557446021849345</v>
      </c>
      <c r="P586" s="20">
        <f t="shared" ca="1" si="29"/>
        <v>484.55403815865162</v>
      </c>
      <c r="X586" s="12">
        <v>692.85949964918518</v>
      </c>
      <c r="AE586" s="8">
        <v>584</v>
      </c>
      <c r="AF586" s="12">
        <v>156644.29999999999</v>
      </c>
      <c r="AG586" s="8">
        <f t="shared" si="30"/>
        <v>0.29199999999999998</v>
      </c>
    </row>
    <row r="587" spans="14:33" x14ac:dyDescent="0.25">
      <c r="N587" s="7">
        <v>585</v>
      </c>
      <c r="O587" s="7">
        <f t="shared" ca="1" si="28"/>
        <v>0.35418340302734175</v>
      </c>
      <c r="P587" s="20">
        <f t="shared" ca="1" si="29"/>
        <v>543.11727426352832</v>
      </c>
      <c r="X587" s="12">
        <v>694.4851218928253</v>
      </c>
      <c r="AE587" s="8">
        <v>585</v>
      </c>
      <c r="AF587" s="12">
        <v>156757.1</v>
      </c>
      <c r="AG587" s="8">
        <f t="shared" si="30"/>
        <v>0.29249999999999998</v>
      </c>
    </row>
    <row r="588" spans="14:33" x14ac:dyDescent="0.25">
      <c r="N588" s="7">
        <v>586</v>
      </c>
      <c r="O588" s="7">
        <f t="shared" ca="1" si="28"/>
        <v>2.2746080086415765E-2</v>
      </c>
      <c r="P588" s="20">
        <f t="shared" ca="1" si="29"/>
        <v>360.85440018428574</v>
      </c>
      <c r="X588" s="12">
        <v>553.84654462069875</v>
      </c>
      <c r="AE588" s="8">
        <v>586</v>
      </c>
      <c r="AF588" s="12">
        <v>156800.20000000001</v>
      </c>
      <c r="AG588" s="8">
        <f t="shared" si="30"/>
        <v>0.29299999999999998</v>
      </c>
    </row>
    <row r="589" spans="14:33" x14ac:dyDescent="0.25">
      <c r="N589" s="7">
        <v>587</v>
      </c>
      <c r="O589" s="7">
        <f t="shared" ca="1" si="28"/>
        <v>3.8191733469401523E-2</v>
      </c>
      <c r="P589" s="20">
        <f t="shared" ca="1" si="29"/>
        <v>383.4264160662035</v>
      </c>
      <c r="X589" s="12">
        <v>786.24053137679016</v>
      </c>
      <c r="AE589" s="8">
        <v>587</v>
      </c>
      <c r="AF589" s="12">
        <v>156848</v>
      </c>
      <c r="AG589" s="8">
        <f t="shared" si="30"/>
        <v>0.29349999999999998</v>
      </c>
    </row>
    <row r="590" spans="14:33" x14ac:dyDescent="0.25">
      <c r="N590" s="7">
        <v>588</v>
      </c>
      <c r="O590" s="7">
        <f t="shared" ca="1" si="28"/>
        <v>0.7761383381815784</v>
      </c>
      <c r="P590" s="20">
        <f t="shared" ca="1" si="29"/>
        <v>683.73208203403874</v>
      </c>
      <c r="X590" s="12">
        <v>530.96351148862482</v>
      </c>
      <c r="AE590" s="8">
        <v>588</v>
      </c>
      <c r="AF590" s="12">
        <v>156856.5</v>
      </c>
      <c r="AG590" s="8">
        <f t="shared" si="30"/>
        <v>0.29399999999999998</v>
      </c>
    </row>
    <row r="591" spans="14:33" x14ac:dyDescent="0.25">
      <c r="N591" s="7">
        <v>589</v>
      </c>
      <c r="O591" s="7">
        <f t="shared" ca="1" si="28"/>
        <v>0.88666154183925106</v>
      </c>
      <c r="P591" s="20">
        <f t="shared" ca="1" si="29"/>
        <v>737.14332014389026</v>
      </c>
      <c r="X591" s="12">
        <v>551.69633364377501</v>
      </c>
      <c r="AE591" s="8">
        <v>589</v>
      </c>
      <c r="AF591" s="12">
        <v>156888.5</v>
      </c>
      <c r="AG591" s="8">
        <f t="shared" si="30"/>
        <v>0.29449999999999998</v>
      </c>
    </row>
    <row r="592" spans="14:33" x14ac:dyDescent="0.25">
      <c r="N592" s="7">
        <v>590</v>
      </c>
      <c r="O592" s="7">
        <f t="shared" ca="1" si="28"/>
        <v>0.32261752109501041</v>
      </c>
      <c r="P592" s="20">
        <f t="shared" ca="1" si="29"/>
        <v>532.49203263111076</v>
      </c>
      <c r="X592" s="12">
        <v>416.48233519431432</v>
      </c>
      <c r="AE592" s="8">
        <v>590</v>
      </c>
      <c r="AF592" s="12">
        <v>156930.5</v>
      </c>
      <c r="AG592" s="8">
        <f t="shared" si="30"/>
        <v>0.29499999999999998</v>
      </c>
    </row>
    <row r="593" spans="14:33" x14ac:dyDescent="0.25">
      <c r="N593" s="7">
        <v>591</v>
      </c>
      <c r="O593" s="7">
        <f t="shared" ca="1" si="28"/>
        <v>0.73307300991929192</v>
      </c>
      <c r="P593" s="20">
        <f t="shared" ca="1" si="29"/>
        <v>666.98778744733818</v>
      </c>
      <c r="X593" s="12">
        <v>409.17046944642453</v>
      </c>
      <c r="AE593" s="8">
        <v>591</v>
      </c>
      <c r="AF593" s="12">
        <v>156941.6</v>
      </c>
      <c r="AG593" s="8">
        <f t="shared" si="30"/>
        <v>0.29549999999999998</v>
      </c>
    </row>
    <row r="594" spans="14:33" x14ac:dyDescent="0.25">
      <c r="N594" s="7">
        <v>592</v>
      </c>
      <c r="O594" s="7">
        <f t="shared" ca="1" si="28"/>
        <v>0.7961301872857236</v>
      </c>
      <c r="P594" s="20">
        <f t="shared" ca="1" si="29"/>
        <v>692.04939630324327</v>
      </c>
      <c r="X594" s="12">
        <v>615.87385057495862</v>
      </c>
      <c r="AE594" s="8">
        <v>592</v>
      </c>
      <c r="AF594" s="12">
        <v>156978.1</v>
      </c>
      <c r="AG594" s="8">
        <f t="shared" si="30"/>
        <v>0.29599999999999999</v>
      </c>
    </row>
    <row r="595" spans="14:33" x14ac:dyDescent="0.25">
      <c r="N595" s="7">
        <v>593</v>
      </c>
      <c r="O595" s="7">
        <f t="shared" ca="1" si="28"/>
        <v>0.10227599964061207</v>
      </c>
      <c r="P595" s="20">
        <f t="shared" ca="1" si="29"/>
        <v>437.19051226158297</v>
      </c>
      <c r="X595" s="12">
        <v>727.94864075341525</v>
      </c>
      <c r="AE595" s="8">
        <v>593</v>
      </c>
      <c r="AF595" s="12">
        <v>157027.70000000001</v>
      </c>
      <c r="AG595" s="8">
        <f t="shared" si="30"/>
        <v>0.29649999999999999</v>
      </c>
    </row>
    <row r="596" spans="14:33" x14ac:dyDescent="0.25">
      <c r="N596" s="7">
        <v>594</v>
      </c>
      <c r="O596" s="7">
        <f t="shared" ca="1" si="28"/>
        <v>0.58450138704946153</v>
      </c>
      <c r="P596" s="20">
        <f t="shared" ca="1" si="29"/>
        <v>616.29831935330685</v>
      </c>
      <c r="X596" s="12">
        <v>652.26594025628549</v>
      </c>
      <c r="AE596" s="8">
        <v>594</v>
      </c>
      <c r="AF596" s="12">
        <v>157040.29999999999</v>
      </c>
      <c r="AG596" s="8">
        <f t="shared" si="30"/>
        <v>0.29699999999999999</v>
      </c>
    </row>
    <row r="597" spans="14:33" x14ac:dyDescent="0.25">
      <c r="N597" s="7">
        <v>595</v>
      </c>
      <c r="O597" s="7">
        <f t="shared" ca="1" si="28"/>
        <v>0.33291860213593372</v>
      </c>
      <c r="P597" s="20">
        <f t="shared" ca="1" si="29"/>
        <v>535.99579638726152</v>
      </c>
      <c r="X597" s="12">
        <v>732.11879700390125</v>
      </c>
      <c r="AE597" s="8">
        <v>595</v>
      </c>
      <c r="AF597" s="12">
        <v>157070.9</v>
      </c>
      <c r="AG597" s="8">
        <f t="shared" si="30"/>
        <v>0.29749999999999999</v>
      </c>
    </row>
    <row r="598" spans="14:33" x14ac:dyDescent="0.25">
      <c r="N598" s="7">
        <v>596</v>
      </c>
      <c r="O598" s="7">
        <f t="shared" ca="1" si="28"/>
        <v>0.73666106763648398</v>
      </c>
      <c r="P598" s="20">
        <f t="shared" ca="1" si="29"/>
        <v>668.33168789984813</v>
      </c>
      <c r="X598" s="12">
        <v>788.83619358836961</v>
      </c>
      <c r="AE598" s="8">
        <v>596</v>
      </c>
      <c r="AF598" s="12">
        <v>157090.6</v>
      </c>
      <c r="AG598" s="8">
        <f t="shared" si="30"/>
        <v>0.29799999999999999</v>
      </c>
    </row>
    <row r="599" spans="14:33" x14ac:dyDescent="0.25">
      <c r="N599" s="7">
        <v>597</v>
      </c>
      <c r="O599" s="7">
        <f t="shared" ca="1" si="28"/>
        <v>0.20654727171207188</v>
      </c>
      <c r="P599" s="20">
        <f t="shared" ca="1" si="29"/>
        <v>489.18839840527068</v>
      </c>
      <c r="X599" s="12">
        <v>720.95372590655018</v>
      </c>
      <c r="AE599" s="8">
        <v>597</v>
      </c>
      <c r="AF599" s="12">
        <v>157099.29999999999</v>
      </c>
      <c r="AG599" s="8">
        <f t="shared" si="30"/>
        <v>0.29849999999999999</v>
      </c>
    </row>
    <row r="600" spans="14:33" x14ac:dyDescent="0.25">
      <c r="N600" s="7">
        <v>598</v>
      </c>
      <c r="O600" s="7">
        <f t="shared" ca="1" si="28"/>
        <v>0.80150758609683459</v>
      </c>
      <c r="P600" s="20">
        <f t="shared" ca="1" si="29"/>
        <v>694.35881965737678</v>
      </c>
      <c r="X600" s="12">
        <v>854.24653498442922</v>
      </c>
      <c r="AE600" s="8">
        <v>598</v>
      </c>
      <c r="AF600" s="12">
        <v>157100.29999999999</v>
      </c>
      <c r="AG600" s="8">
        <f t="shared" si="30"/>
        <v>0.29899999999999999</v>
      </c>
    </row>
    <row r="601" spans="14:33" x14ac:dyDescent="0.25">
      <c r="N601" s="7">
        <v>599</v>
      </c>
      <c r="O601" s="7">
        <f t="shared" ca="1" si="28"/>
        <v>0.85294122429760832</v>
      </c>
      <c r="P601" s="20">
        <f t="shared" ca="1" si="29"/>
        <v>718.47273749406656</v>
      </c>
      <c r="X601" s="12">
        <v>533.78412228476498</v>
      </c>
      <c r="AE601" s="8">
        <v>599</v>
      </c>
      <c r="AF601" s="12">
        <v>157110.70000000001</v>
      </c>
      <c r="AG601" s="8">
        <f t="shared" si="30"/>
        <v>0.29949999999999999</v>
      </c>
    </row>
    <row r="602" spans="14:33" x14ac:dyDescent="0.25">
      <c r="N602" s="7">
        <v>600</v>
      </c>
      <c r="O602" s="7">
        <f t="shared" ca="1" si="28"/>
        <v>0.22755790852730262</v>
      </c>
      <c r="P602" s="20">
        <f t="shared" ca="1" si="29"/>
        <v>497.72538891820557</v>
      </c>
      <c r="X602" s="12">
        <v>731.12073074759462</v>
      </c>
      <c r="AE602" s="8">
        <v>600</v>
      </c>
      <c r="AF602" s="12">
        <v>157129.70000000001</v>
      </c>
      <c r="AG602" s="8">
        <f t="shared" si="30"/>
        <v>0.3</v>
      </c>
    </row>
    <row r="603" spans="14:33" x14ac:dyDescent="0.25">
      <c r="N603" s="7">
        <v>601</v>
      </c>
      <c r="O603" s="7">
        <f t="shared" ca="1" si="28"/>
        <v>0.7416931306397927</v>
      </c>
      <c r="P603" s="20">
        <f t="shared" ca="1" si="29"/>
        <v>670.23059168089105</v>
      </c>
      <c r="X603" s="12">
        <v>543.17141005963765</v>
      </c>
      <c r="AE603" s="8">
        <v>601</v>
      </c>
      <c r="AF603" s="12">
        <v>157156</v>
      </c>
      <c r="AG603" s="8">
        <f t="shared" si="30"/>
        <v>0.30049999999999999</v>
      </c>
    </row>
    <row r="604" spans="14:33" x14ac:dyDescent="0.25">
      <c r="N604" s="7">
        <v>602</v>
      </c>
      <c r="O604" s="7">
        <f t="shared" ca="1" si="28"/>
        <v>0.46320525829403469</v>
      </c>
      <c r="P604" s="20">
        <f t="shared" ca="1" si="29"/>
        <v>578.09504391523546</v>
      </c>
      <c r="X604" s="12">
        <v>379.04006287483571</v>
      </c>
      <c r="AE604" s="8">
        <v>602</v>
      </c>
      <c r="AF604" s="12">
        <v>157187.29999999999</v>
      </c>
      <c r="AG604" s="8">
        <f t="shared" si="30"/>
        <v>0.30099999999999999</v>
      </c>
    </row>
    <row r="605" spans="14:33" x14ac:dyDescent="0.25">
      <c r="N605" s="7">
        <v>603</v>
      </c>
      <c r="O605" s="7">
        <f t="shared" ca="1" si="28"/>
        <v>1.1218252970746523E-2</v>
      </c>
      <c r="P605" s="20">
        <f t="shared" ca="1" si="29"/>
        <v>334.52346608480673</v>
      </c>
      <c r="X605" s="12">
        <v>553.87917070282924</v>
      </c>
      <c r="AE605" s="8">
        <v>603</v>
      </c>
      <c r="AF605" s="12">
        <v>157197.1</v>
      </c>
      <c r="AG605" s="8">
        <f t="shared" si="30"/>
        <v>0.30149999999999999</v>
      </c>
    </row>
    <row r="606" spans="14:33" x14ac:dyDescent="0.25">
      <c r="N606" s="7">
        <v>604</v>
      </c>
      <c r="O606" s="7">
        <f t="shared" ca="1" si="28"/>
        <v>0.96961104488183103</v>
      </c>
      <c r="P606" s="20">
        <f t="shared" ca="1" si="29"/>
        <v>810.13892090745685</v>
      </c>
      <c r="X606" s="12">
        <v>712.06071807383546</v>
      </c>
      <c r="AE606" s="8">
        <v>604</v>
      </c>
      <c r="AF606" s="12">
        <v>157236.1</v>
      </c>
      <c r="AG606" s="8">
        <f t="shared" si="30"/>
        <v>0.30199999999999999</v>
      </c>
    </row>
    <row r="607" spans="14:33" x14ac:dyDescent="0.25">
      <c r="N607" s="7">
        <v>605</v>
      </c>
      <c r="O607" s="7">
        <f t="shared" ca="1" si="28"/>
        <v>0.51574388626054213</v>
      </c>
      <c r="P607" s="20">
        <f t="shared" ca="1" si="29"/>
        <v>594.56075453849417</v>
      </c>
      <c r="X607" s="12">
        <v>455.71679360217212</v>
      </c>
      <c r="AE607" s="8">
        <v>605</v>
      </c>
      <c r="AF607" s="12">
        <v>157256.1</v>
      </c>
      <c r="AG607" s="8">
        <f t="shared" si="30"/>
        <v>0.30249999999999999</v>
      </c>
    </row>
    <row r="608" spans="14:33" x14ac:dyDescent="0.25">
      <c r="N608" s="7">
        <v>606</v>
      </c>
      <c r="O608" s="7">
        <f t="shared" ca="1" si="28"/>
        <v>0.31583573829367095</v>
      </c>
      <c r="P608" s="20">
        <f t="shared" ca="1" si="29"/>
        <v>530.16382559631347</v>
      </c>
      <c r="X608" s="12">
        <v>527.08506904840988</v>
      </c>
      <c r="AE608" s="8">
        <v>606</v>
      </c>
      <c r="AF608" s="12">
        <v>157263.70000000001</v>
      </c>
      <c r="AG608" s="8">
        <f t="shared" si="30"/>
        <v>0.30299999999999999</v>
      </c>
    </row>
    <row r="609" spans="14:33" x14ac:dyDescent="0.25">
      <c r="N609" s="7">
        <v>607</v>
      </c>
      <c r="O609" s="7">
        <f t="shared" ca="1" si="28"/>
        <v>0.56000239182697353</v>
      </c>
      <c r="P609" s="20">
        <f t="shared" ca="1" si="29"/>
        <v>608.49734174716673</v>
      </c>
      <c r="X609" s="12">
        <v>321.72452764872895</v>
      </c>
      <c r="AE609" s="8">
        <v>607</v>
      </c>
      <c r="AF609" s="12">
        <v>157366.6</v>
      </c>
      <c r="AG609" s="8">
        <f t="shared" si="30"/>
        <v>0.30349999999999999</v>
      </c>
    </row>
    <row r="610" spans="14:33" x14ac:dyDescent="0.25">
      <c r="N610" s="7">
        <v>608</v>
      </c>
      <c r="O610" s="7">
        <f t="shared" ca="1" si="28"/>
        <v>0.61405178103395364</v>
      </c>
      <c r="P610" s="20">
        <f t="shared" ca="1" si="29"/>
        <v>625.84010417137972</v>
      </c>
      <c r="X610" s="12">
        <v>481.82487995832179</v>
      </c>
      <c r="AE610" s="8">
        <v>608</v>
      </c>
      <c r="AF610" s="12">
        <v>157379.70000000001</v>
      </c>
      <c r="AG610" s="8">
        <f t="shared" si="30"/>
        <v>0.30399999999999999</v>
      </c>
    </row>
    <row r="611" spans="14:33" x14ac:dyDescent="0.25">
      <c r="N611" s="7">
        <v>609</v>
      </c>
      <c r="O611" s="7">
        <f t="shared" ca="1" si="28"/>
        <v>0.92020170974647153</v>
      </c>
      <c r="P611" s="20">
        <f t="shared" ca="1" si="29"/>
        <v>759.64661758938212</v>
      </c>
      <c r="X611" s="12">
        <v>714.0996396348088</v>
      </c>
      <c r="AE611" s="8">
        <v>609</v>
      </c>
      <c r="AF611" s="12">
        <v>157476</v>
      </c>
      <c r="AG611" s="8">
        <f t="shared" si="30"/>
        <v>0.30449999999999999</v>
      </c>
    </row>
    <row r="612" spans="14:33" x14ac:dyDescent="0.25">
      <c r="N612" s="7">
        <v>610</v>
      </c>
      <c r="O612" s="7">
        <f t="shared" ca="1" si="28"/>
        <v>0.6241343266040158</v>
      </c>
      <c r="P612" s="20">
        <f t="shared" ca="1" si="29"/>
        <v>629.13785666311992</v>
      </c>
      <c r="X612" s="12">
        <v>587.48531308957024</v>
      </c>
      <c r="AE612" s="8">
        <v>610</v>
      </c>
      <c r="AF612" s="12">
        <v>157490.5</v>
      </c>
      <c r="AG612" s="8">
        <f t="shared" si="30"/>
        <v>0.30499999999999999</v>
      </c>
    </row>
    <row r="613" spans="14:33" x14ac:dyDescent="0.25">
      <c r="N613" s="7">
        <v>611</v>
      </c>
      <c r="O613" s="7">
        <f t="shared" ca="1" si="28"/>
        <v>0.80750626878384779</v>
      </c>
      <c r="P613" s="20">
        <f t="shared" ca="1" si="29"/>
        <v>696.9750217232031</v>
      </c>
      <c r="X613" s="12">
        <v>554.19117288757855</v>
      </c>
      <c r="AE613" s="8">
        <v>611</v>
      </c>
      <c r="AF613" s="12">
        <v>157520.4</v>
      </c>
      <c r="AG613" s="8">
        <f t="shared" si="30"/>
        <v>0.30549999999999999</v>
      </c>
    </row>
    <row r="614" spans="14:33" x14ac:dyDescent="0.25">
      <c r="N614" s="7">
        <v>612</v>
      </c>
      <c r="O614" s="7">
        <f t="shared" ca="1" si="28"/>
        <v>0.55945803058313048</v>
      </c>
      <c r="P614" s="20">
        <f t="shared" ca="1" si="29"/>
        <v>608.32488957394617</v>
      </c>
      <c r="X614" s="12">
        <v>565.99685829136979</v>
      </c>
      <c r="AE614" s="8">
        <v>612</v>
      </c>
      <c r="AF614" s="12">
        <v>157578.20000000001</v>
      </c>
      <c r="AG614" s="8">
        <f t="shared" si="30"/>
        <v>0.30599999999999999</v>
      </c>
    </row>
    <row r="615" spans="14:33" x14ac:dyDescent="0.25">
      <c r="N615" s="7">
        <v>613</v>
      </c>
      <c r="O615" s="7">
        <f t="shared" ca="1" si="28"/>
        <v>0.88459916475011602</v>
      </c>
      <c r="P615" s="20">
        <f t="shared" ca="1" si="29"/>
        <v>735.90935554293446</v>
      </c>
      <c r="X615" s="12">
        <v>593.98181776164142</v>
      </c>
      <c r="AE615" s="8">
        <v>613</v>
      </c>
      <c r="AF615" s="12">
        <v>157620.79999999999</v>
      </c>
      <c r="AG615" s="8">
        <f t="shared" si="30"/>
        <v>0.30649999999999999</v>
      </c>
    </row>
    <row r="616" spans="14:33" x14ac:dyDescent="0.25">
      <c r="N616" s="7">
        <v>614</v>
      </c>
      <c r="O616" s="7">
        <f t="shared" ca="1" si="28"/>
        <v>0.3540334032778355</v>
      </c>
      <c r="P616" s="20">
        <f t="shared" ca="1" si="29"/>
        <v>543.06751859560404</v>
      </c>
      <c r="X616" s="12">
        <v>637.23369062109407</v>
      </c>
      <c r="AE616" s="8">
        <v>614</v>
      </c>
      <c r="AF616" s="12">
        <v>157674</v>
      </c>
      <c r="AG616" s="8">
        <f t="shared" si="30"/>
        <v>0.307</v>
      </c>
    </row>
    <row r="617" spans="14:33" x14ac:dyDescent="0.25">
      <c r="N617" s="7">
        <v>615</v>
      </c>
      <c r="O617" s="7">
        <f t="shared" ca="1" si="28"/>
        <v>0.1072744280602651</v>
      </c>
      <c r="P617" s="20">
        <f t="shared" ca="1" si="29"/>
        <v>440.27431672787844</v>
      </c>
      <c r="X617" s="12">
        <v>610.08076076121574</v>
      </c>
      <c r="AE617" s="8">
        <v>615</v>
      </c>
      <c r="AF617" s="12">
        <v>157683.9</v>
      </c>
      <c r="AG617" s="8">
        <f t="shared" si="30"/>
        <v>0.3075</v>
      </c>
    </row>
    <row r="618" spans="14:33" x14ac:dyDescent="0.25">
      <c r="N618" s="7">
        <v>616</v>
      </c>
      <c r="O618" s="7">
        <f t="shared" ca="1" si="28"/>
        <v>0.61739329243351992</v>
      </c>
      <c r="P618" s="20">
        <f t="shared" ca="1" si="29"/>
        <v>626.93038038766815</v>
      </c>
      <c r="X618" s="12">
        <v>488.3805070773912</v>
      </c>
      <c r="AE618" s="8">
        <v>616</v>
      </c>
      <c r="AF618" s="12">
        <v>157688.5</v>
      </c>
      <c r="AG618" s="8">
        <f t="shared" si="30"/>
        <v>0.308</v>
      </c>
    </row>
    <row r="619" spans="14:33" x14ac:dyDescent="0.25">
      <c r="N619" s="7">
        <v>617</v>
      </c>
      <c r="O619" s="7">
        <f t="shared" ca="1" si="28"/>
        <v>0.55284121602911795</v>
      </c>
      <c r="P619" s="20">
        <f t="shared" ca="1" si="29"/>
        <v>606.2312989932484</v>
      </c>
      <c r="X619" s="12">
        <v>327.0172731891667</v>
      </c>
      <c r="AE619" s="8">
        <v>617</v>
      </c>
      <c r="AF619" s="12">
        <v>157689.70000000001</v>
      </c>
      <c r="AG619" s="8">
        <f t="shared" si="30"/>
        <v>0.3085</v>
      </c>
    </row>
    <row r="620" spans="14:33" x14ac:dyDescent="0.25">
      <c r="N620" s="7">
        <v>618</v>
      </c>
      <c r="O620" s="7">
        <f t="shared" ca="1" si="28"/>
        <v>0.51686882500451348</v>
      </c>
      <c r="P620" s="20">
        <f t="shared" ca="1" si="29"/>
        <v>594.91348568951571</v>
      </c>
      <c r="X620" s="12">
        <v>807.68852286119682</v>
      </c>
      <c r="AE620" s="8">
        <v>618</v>
      </c>
      <c r="AF620" s="12">
        <v>157750.70000000001</v>
      </c>
      <c r="AG620" s="8">
        <f t="shared" si="30"/>
        <v>0.309</v>
      </c>
    </row>
    <row r="621" spans="14:33" x14ac:dyDescent="0.25">
      <c r="N621" s="7">
        <v>619</v>
      </c>
      <c r="O621" s="7">
        <f t="shared" ca="1" si="28"/>
        <v>8.5180145519843098E-3</v>
      </c>
      <c r="P621" s="20">
        <f t="shared" ca="1" si="29"/>
        <v>325.40184216412808</v>
      </c>
      <c r="X621" s="12">
        <v>667.50889502092286</v>
      </c>
      <c r="AE621" s="8">
        <v>619</v>
      </c>
      <c r="AF621" s="12">
        <v>157769.4</v>
      </c>
      <c r="AG621" s="8">
        <f t="shared" si="30"/>
        <v>0.3095</v>
      </c>
    </row>
    <row r="622" spans="14:33" x14ac:dyDescent="0.25">
      <c r="N622" s="7">
        <v>620</v>
      </c>
      <c r="O622" s="7">
        <f t="shared" ca="1" si="28"/>
        <v>0.36267236940352232</v>
      </c>
      <c r="P622" s="20">
        <f t="shared" ca="1" si="29"/>
        <v>545.92300157135674</v>
      </c>
      <c r="X622" s="12">
        <v>634.00941210885628</v>
      </c>
      <c r="AE622" s="8">
        <v>620</v>
      </c>
      <c r="AF622" s="12">
        <v>157811.70000000001</v>
      </c>
      <c r="AG622" s="8">
        <f t="shared" si="30"/>
        <v>0.31</v>
      </c>
    </row>
    <row r="623" spans="14:33" x14ac:dyDescent="0.25">
      <c r="N623" s="7">
        <v>621</v>
      </c>
      <c r="O623" s="7">
        <f t="shared" ca="1" si="28"/>
        <v>0.209728431239247</v>
      </c>
      <c r="P623" s="20">
        <f t="shared" ca="1" si="29"/>
        <v>490.5081001452823</v>
      </c>
      <c r="X623" s="12">
        <v>587.65076746583804</v>
      </c>
      <c r="AE623" s="8">
        <v>621</v>
      </c>
      <c r="AF623" s="12">
        <v>157832.9</v>
      </c>
      <c r="AG623" s="8">
        <f t="shared" si="30"/>
        <v>0.3105</v>
      </c>
    </row>
    <row r="624" spans="14:33" x14ac:dyDescent="0.25">
      <c r="N624" s="7">
        <v>622</v>
      </c>
      <c r="O624" s="7">
        <f t="shared" ca="1" si="28"/>
        <v>0.24189434247707298</v>
      </c>
      <c r="P624" s="20">
        <f t="shared" ca="1" si="29"/>
        <v>503.33075077390816</v>
      </c>
      <c r="X624" s="12">
        <v>644.36875601084341</v>
      </c>
      <c r="AE624" s="8">
        <v>622</v>
      </c>
      <c r="AF624" s="12">
        <v>157849.4</v>
      </c>
      <c r="AG624" s="8">
        <f t="shared" si="30"/>
        <v>0.311</v>
      </c>
    </row>
    <row r="625" spans="14:33" x14ac:dyDescent="0.25">
      <c r="N625" s="7">
        <v>623</v>
      </c>
      <c r="O625" s="7">
        <f t="shared" ca="1" si="28"/>
        <v>0.86454945874068301</v>
      </c>
      <c r="P625" s="20">
        <f t="shared" ca="1" si="29"/>
        <v>724.57200219606591</v>
      </c>
      <c r="X625" s="12">
        <v>575.78930467728424</v>
      </c>
      <c r="AE625" s="8">
        <v>623</v>
      </c>
      <c r="AF625" s="12">
        <v>157865.79999999999</v>
      </c>
      <c r="AG625" s="8">
        <f t="shared" si="30"/>
        <v>0.3115</v>
      </c>
    </row>
    <row r="626" spans="14:33" x14ac:dyDescent="0.25">
      <c r="N626" s="7">
        <v>624</v>
      </c>
      <c r="O626" s="7">
        <f t="shared" ca="1" si="28"/>
        <v>0.42634778090534153</v>
      </c>
      <c r="P626" s="20">
        <f t="shared" ca="1" si="29"/>
        <v>566.46663905849573</v>
      </c>
      <c r="X626" s="12">
        <v>647.75230798330028</v>
      </c>
      <c r="AE626" s="8">
        <v>624</v>
      </c>
      <c r="AF626" s="12">
        <v>157891.9</v>
      </c>
      <c r="AG626" s="8">
        <f t="shared" si="30"/>
        <v>0.312</v>
      </c>
    </row>
    <row r="627" spans="14:33" x14ac:dyDescent="0.25">
      <c r="N627" s="7">
        <v>625</v>
      </c>
      <c r="O627" s="7">
        <f t="shared" ca="1" si="28"/>
        <v>0.3644340975116992</v>
      </c>
      <c r="P627" s="20">
        <f t="shared" ca="1" si="29"/>
        <v>546.50287007059933</v>
      </c>
      <c r="X627" s="12">
        <v>416.26658023054864</v>
      </c>
      <c r="AE627" s="8">
        <v>625</v>
      </c>
      <c r="AF627" s="12">
        <v>157907.9</v>
      </c>
      <c r="AG627" s="8">
        <f t="shared" si="30"/>
        <v>0.3125</v>
      </c>
    </row>
    <row r="628" spans="14:33" x14ac:dyDescent="0.25">
      <c r="N628" s="7">
        <v>626</v>
      </c>
      <c r="O628" s="7">
        <f t="shared" ca="1" si="28"/>
        <v>0.83461745380571339</v>
      </c>
      <c r="P628" s="20">
        <f t="shared" ca="1" si="29"/>
        <v>709.40026881978145</v>
      </c>
      <c r="X628" s="12">
        <v>705.84484524420657</v>
      </c>
      <c r="AE628" s="8">
        <v>626</v>
      </c>
      <c r="AF628" s="12">
        <v>157915.6</v>
      </c>
      <c r="AG628" s="8">
        <f t="shared" si="30"/>
        <v>0.313</v>
      </c>
    </row>
    <row r="629" spans="14:33" x14ac:dyDescent="0.25">
      <c r="N629" s="7">
        <v>627</v>
      </c>
      <c r="O629" s="7">
        <f t="shared" ca="1" si="28"/>
        <v>0.34518665292616657</v>
      </c>
      <c r="P629" s="20">
        <f t="shared" ca="1" si="29"/>
        <v>540.121429764916</v>
      </c>
      <c r="X629" s="12">
        <v>396.04998075107818</v>
      </c>
      <c r="AE629" s="8">
        <v>627</v>
      </c>
      <c r="AF629" s="12">
        <v>157933</v>
      </c>
      <c r="AG629" s="8">
        <f t="shared" si="30"/>
        <v>0.3135</v>
      </c>
    </row>
    <row r="630" spans="14:33" x14ac:dyDescent="0.25">
      <c r="N630" s="7">
        <v>628</v>
      </c>
      <c r="O630" s="7">
        <f t="shared" ca="1" si="28"/>
        <v>9.1930101498552963E-2</v>
      </c>
      <c r="P630" s="20">
        <f t="shared" ca="1" si="29"/>
        <v>430.4885040386132</v>
      </c>
      <c r="X630" s="12">
        <v>689.53047001679249</v>
      </c>
      <c r="AE630" s="8">
        <v>628</v>
      </c>
      <c r="AF630" s="12">
        <v>157949.20000000001</v>
      </c>
      <c r="AG630" s="8">
        <f t="shared" si="30"/>
        <v>0.314</v>
      </c>
    </row>
    <row r="631" spans="14:33" x14ac:dyDescent="0.25">
      <c r="N631" s="7">
        <v>629</v>
      </c>
      <c r="O631" s="7">
        <f t="shared" ca="1" si="28"/>
        <v>0.36224898704558484</v>
      </c>
      <c r="P631" s="20">
        <f t="shared" ca="1" si="29"/>
        <v>545.78352607095599</v>
      </c>
      <c r="X631" s="12">
        <v>525.70818364461002</v>
      </c>
      <c r="AE631" s="8">
        <v>629</v>
      </c>
      <c r="AF631" s="12">
        <v>157999.1</v>
      </c>
      <c r="AG631" s="8">
        <f t="shared" si="30"/>
        <v>0.3145</v>
      </c>
    </row>
    <row r="632" spans="14:33" x14ac:dyDescent="0.25">
      <c r="N632" s="7">
        <v>630</v>
      </c>
      <c r="O632" s="7">
        <f t="shared" ca="1" si="28"/>
        <v>0.51674815592582601</v>
      </c>
      <c r="P632" s="20">
        <f t="shared" ca="1" si="29"/>
        <v>594.87564697602738</v>
      </c>
      <c r="X632" s="12">
        <v>435.25924206631902</v>
      </c>
      <c r="AE632" s="8">
        <v>630</v>
      </c>
      <c r="AF632" s="12">
        <v>158000.79999999999</v>
      </c>
      <c r="AG632" s="8">
        <f t="shared" si="30"/>
        <v>0.315</v>
      </c>
    </row>
    <row r="633" spans="14:33" x14ac:dyDescent="0.25">
      <c r="N633" s="7">
        <v>631</v>
      </c>
      <c r="O633" s="7">
        <f t="shared" ca="1" si="28"/>
        <v>0.8162719128931134</v>
      </c>
      <c r="P633" s="20">
        <f t="shared" ca="1" si="29"/>
        <v>700.87907884554068</v>
      </c>
      <c r="X633" s="12">
        <v>470.99339827884842</v>
      </c>
      <c r="AE633" s="8">
        <v>631</v>
      </c>
      <c r="AF633" s="12">
        <v>158008.5</v>
      </c>
      <c r="AG633" s="8">
        <f t="shared" si="30"/>
        <v>0.3155</v>
      </c>
    </row>
    <row r="634" spans="14:33" x14ac:dyDescent="0.25">
      <c r="N634" s="7">
        <v>632</v>
      </c>
      <c r="O634" s="7">
        <f t="shared" ca="1" si="28"/>
        <v>0.38787087100500395</v>
      </c>
      <c r="P634" s="20">
        <f t="shared" ca="1" si="29"/>
        <v>554.14637287796904</v>
      </c>
      <c r="X634" s="12">
        <v>679.7168762489033</v>
      </c>
      <c r="AE634" s="8">
        <v>632</v>
      </c>
      <c r="AF634" s="12">
        <v>158014.70000000001</v>
      </c>
      <c r="AG634" s="8">
        <f t="shared" si="30"/>
        <v>0.316</v>
      </c>
    </row>
    <row r="635" spans="14:33" x14ac:dyDescent="0.25">
      <c r="N635" s="7">
        <v>633</v>
      </c>
      <c r="O635" s="7">
        <f t="shared" ca="1" si="28"/>
        <v>0.64730382519601615</v>
      </c>
      <c r="P635" s="20">
        <f t="shared" ca="1" si="29"/>
        <v>636.81593362664614</v>
      </c>
      <c r="X635" s="12">
        <v>484.05786571995702</v>
      </c>
      <c r="AE635" s="8">
        <v>633</v>
      </c>
      <c r="AF635" s="12">
        <v>158016.9</v>
      </c>
      <c r="AG635" s="8">
        <f t="shared" si="30"/>
        <v>0.3165</v>
      </c>
    </row>
    <row r="636" spans="14:33" x14ac:dyDescent="0.25">
      <c r="N636" s="7">
        <v>634</v>
      </c>
      <c r="O636" s="7">
        <f t="shared" ca="1" si="28"/>
        <v>0.24370610973108753</v>
      </c>
      <c r="P636" s="20">
        <f t="shared" ca="1" si="29"/>
        <v>504.02781020036008</v>
      </c>
      <c r="X636" s="12">
        <v>603.7119388415739</v>
      </c>
      <c r="AE636" s="8">
        <v>634</v>
      </c>
      <c r="AF636" s="12">
        <v>158045.9</v>
      </c>
      <c r="AG636" s="8">
        <f t="shared" si="30"/>
        <v>0.317</v>
      </c>
    </row>
    <row r="637" spans="14:33" x14ac:dyDescent="0.25">
      <c r="N637" s="7">
        <v>635</v>
      </c>
      <c r="O637" s="7">
        <f t="shared" ca="1" si="28"/>
        <v>0.14112862918220581</v>
      </c>
      <c r="P637" s="20">
        <f t="shared" ca="1" si="29"/>
        <v>459.13367807008956</v>
      </c>
      <c r="X637" s="12">
        <v>591.97379148821869</v>
      </c>
      <c r="AE637" s="8">
        <v>635</v>
      </c>
      <c r="AF637" s="12">
        <v>158103.4</v>
      </c>
      <c r="AG637" s="8">
        <f t="shared" si="30"/>
        <v>0.3175</v>
      </c>
    </row>
    <row r="638" spans="14:33" x14ac:dyDescent="0.25">
      <c r="N638" s="7">
        <v>636</v>
      </c>
      <c r="O638" s="7">
        <f t="shared" ca="1" si="28"/>
        <v>0.69906289959531931</v>
      </c>
      <c r="P638" s="20">
        <f t="shared" ca="1" si="29"/>
        <v>654.62080601554578</v>
      </c>
      <c r="X638" s="12">
        <v>657.39377828166141</v>
      </c>
      <c r="AE638" s="8">
        <v>636</v>
      </c>
      <c r="AF638" s="12">
        <v>158129.1</v>
      </c>
      <c r="AG638" s="8">
        <f t="shared" si="30"/>
        <v>0.318</v>
      </c>
    </row>
    <row r="639" spans="14:33" x14ac:dyDescent="0.25">
      <c r="N639" s="7">
        <v>637</v>
      </c>
      <c r="O639" s="7">
        <f t="shared" ca="1" si="28"/>
        <v>0.86405192953116217</v>
      </c>
      <c r="P639" s="20">
        <f t="shared" ca="1" si="29"/>
        <v>724.30425495245368</v>
      </c>
      <c r="X639" s="12">
        <v>623.18620375336047</v>
      </c>
      <c r="AE639" s="8">
        <v>637</v>
      </c>
      <c r="AF639" s="12">
        <v>158159.9</v>
      </c>
      <c r="AG639" s="8">
        <f t="shared" si="30"/>
        <v>0.31850000000000001</v>
      </c>
    </row>
    <row r="640" spans="14:33" x14ac:dyDescent="0.25">
      <c r="N640" s="7">
        <v>638</v>
      </c>
      <c r="O640" s="7">
        <f t="shared" ca="1" si="28"/>
        <v>0.26451464074915176</v>
      </c>
      <c r="P640" s="20">
        <f t="shared" ca="1" si="29"/>
        <v>511.8702388099926</v>
      </c>
      <c r="X640" s="12">
        <v>498.14210058071325</v>
      </c>
      <c r="AE640" s="8">
        <v>638</v>
      </c>
      <c r="AF640" s="12">
        <v>158200.4</v>
      </c>
      <c r="AG640" s="8">
        <f t="shared" si="30"/>
        <v>0.31900000000000001</v>
      </c>
    </row>
    <row r="641" spans="14:33" x14ac:dyDescent="0.25">
      <c r="N641" s="7">
        <v>639</v>
      </c>
      <c r="O641" s="7">
        <f t="shared" ca="1" si="28"/>
        <v>0.76877531716177239</v>
      </c>
      <c r="P641" s="20">
        <f t="shared" ca="1" si="29"/>
        <v>680.76505462172452</v>
      </c>
      <c r="X641" s="12">
        <v>726.61631188511615</v>
      </c>
      <c r="AE641" s="8">
        <v>639</v>
      </c>
      <c r="AF641" s="12">
        <v>158239.1</v>
      </c>
      <c r="AG641" s="8">
        <f t="shared" si="30"/>
        <v>0.31950000000000001</v>
      </c>
    </row>
    <row r="642" spans="14:33" x14ac:dyDescent="0.25">
      <c r="N642" s="7">
        <v>640</v>
      </c>
      <c r="O642" s="7">
        <f t="shared" ca="1" si="28"/>
        <v>0.47573024015489607</v>
      </c>
      <c r="P642" s="20">
        <f t="shared" ca="1" si="29"/>
        <v>582.02489486170566</v>
      </c>
      <c r="X642" s="12">
        <v>399.02267464615426</v>
      </c>
      <c r="AE642" s="8">
        <v>640</v>
      </c>
      <c r="AF642" s="12">
        <v>158256.70000000001</v>
      </c>
      <c r="AG642" s="8">
        <f t="shared" si="30"/>
        <v>0.32</v>
      </c>
    </row>
    <row r="643" spans="14:33" x14ac:dyDescent="0.25">
      <c r="N643" s="7">
        <v>641</v>
      </c>
      <c r="O643" s="7">
        <f t="shared" ca="1" si="28"/>
        <v>0.17651953937978038</v>
      </c>
      <c r="P643" s="20">
        <f t="shared" ca="1" si="29"/>
        <v>476.16681314612759</v>
      </c>
      <c r="X643" s="12">
        <v>684.83376938991046</v>
      </c>
      <c r="AE643" s="8">
        <v>641</v>
      </c>
      <c r="AF643" s="12">
        <v>158271.9</v>
      </c>
      <c r="AG643" s="8">
        <f t="shared" si="30"/>
        <v>0.32050000000000001</v>
      </c>
    </row>
    <row r="644" spans="14:33" x14ac:dyDescent="0.25">
      <c r="N644" s="7">
        <v>642</v>
      </c>
      <c r="O644" s="7">
        <f t="shared" ref="O644:O707" ca="1" si="31">RAND()</f>
        <v>0.93268336412070674</v>
      </c>
      <c r="P644" s="20">
        <f t="shared" ref="P644:P707" ca="1" si="32">(($L$4*(EXP((_xlfn.NORM.S.INV(O644)-$L$5)/$L$6)))/(1+EXP((_xlfn.NORM.S.INV(O644)-$L$5)/$L$6)))+$L$3</f>
        <v>769.63708572512803</v>
      </c>
      <c r="X644" s="12">
        <v>572.51391598851785</v>
      </c>
      <c r="AE644" s="8">
        <v>642</v>
      </c>
      <c r="AF644" s="12">
        <v>158379.4</v>
      </c>
      <c r="AG644" s="8">
        <f t="shared" ref="AG644:AG707" si="33">AE644/2000</f>
        <v>0.32100000000000001</v>
      </c>
    </row>
    <row r="645" spans="14:33" x14ac:dyDescent="0.25">
      <c r="N645" s="7">
        <v>643</v>
      </c>
      <c r="O645" s="7">
        <f t="shared" ca="1" si="31"/>
        <v>0.86368079493549454</v>
      </c>
      <c r="P645" s="20">
        <f t="shared" ca="1" si="32"/>
        <v>724.10491469868373</v>
      </c>
      <c r="X645" s="12">
        <v>594.97006465085906</v>
      </c>
      <c r="AE645" s="8">
        <v>643</v>
      </c>
      <c r="AF645" s="12">
        <v>158467.4</v>
      </c>
      <c r="AG645" s="8">
        <f t="shared" si="33"/>
        <v>0.32150000000000001</v>
      </c>
    </row>
    <row r="646" spans="14:33" x14ac:dyDescent="0.25">
      <c r="N646" s="7">
        <v>644</v>
      </c>
      <c r="O646" s="7">
        <f t="shared" ca="1" si="31"/>
        <v>0.94437203422706117</v>
      </c>
      <c r="P646" s="20">
        <f t="shared" ca="1" si="32"/>
        <v>780.22188569083335</v>
      </c>
      <c r="X646" s="12">
        <v>472.63871803255665</v>
      </c>
      <c r="AE646" s="8">
        <v>644</v>
      </c>
      <c r="AF646" s="12">
        <v>158495.6</v>
      </c>
      <c r="AG646" s="8">
        <f t="shared" si="33"/>
        <v>0.32200000000000001</v>
      </c>
    </row>
    <row r="647" spans="14:33" x14ac:dyDescent="0.25">
      <c r="N647" s="7">
        <v>645</v>
      </c>
      <c r="O647" s="7">
        <f t="shared" ca="1" si="31"/>
        <v>0.80510132100256149</v>
      </c>
      <c r="P647" s="20">
        <f t="shared" ca="1" si="32"/>
        <v>695.92094050418075</v>
      </c>
      <c r="X647" s="12">
        <v>482.30954726355822</v>
      </c>
      <c r="AE647" s="8">
        <v>645</v>
      </c>
      <c r="AF647" s="12">
        <v>158498.29999999999</v>
      </c>
      <c r="AG647" s="8">
        <f t="shared" si="33"/>
        <v>0.32250000000000001</v>
      </c>
    </row>
    <row r="648" spans="14:33" x14ac:dyDescent="0.25">
      <c r="N648" s="7">
        <v>646</v>
      </c>
      <c r="O648" s="7">
        <f t="shared" ca="1" si="31"/>
        <v>0.80653685564856159</v>
      </c>
      <c r="P648" s="20">
        <f t="shared" ca="1" si="32"/>
        <v>696.54927735530418</v>
      </c>
      <c r="X648" s="12">
        <v>632.52247416131388</v>
      </c>
      <c r="AE648" s="8">
        <v>646</v>
      </c>
      <c r="AF648" s="12">
        <v>158583.20000000001</v>
      </c>
      <c r="AG648" s="8">
        <f t="shared" si="33"/>
        <v>0.32300000000000001</v>
      </c>
    </row>
    <row r="649" spans="14:33" x14ac:dyDescent="0.25">
      <c r="N649" s="7">
        <v>647</v>
      </c>
      <c r="O649" s="7">
        <f t="shared" ca="1" si="31"/>
        <v>0.33050873894401311</v>
      </c>
      <c r="P649" s="20">
        <f t="shared" ca="1" si="32"/>
        <v>535.17949555007067</v>
      </c>
      <c r="X649" s="12">
        <v>714.72024216017621</v>
      </c>
      <c r="AE649" s="8">
        <v>647</v>
      </c>
      <c r="AF649" s="12">
        <v>158593.70000000001</v>
      </c>
      <c r="AG649" s="8">
        <f t="shared" si="33"/>
        <v>0.32350000000000001</v>
      </c>
    </row>
    <row r="650" spans="14:33" x14ac:dyDescent="0.25">
      <c r="N650" s="7">
        <v>648</v>
      </c>
      <c r="O650" s="7">
        <f t="shared" ca="1" si="31"/>
        <v>0.70515541152985473</v>
      </c>
      <c r="P650" s="20">
        <f t="shared" ca="1" si="32"/>
        <v>656.79093855451617</v>
      </c>
      <c r="X650" s="12">
        <v>756.21693561781728</v>
      </c>
      <c r="AE650" s="8">
        <v>648</v>
      </c>
      <c r="AF650" s="12">
        <v>158612.1</v>
      </c>
      <c r="AG650" s="8">
        <f t="shared" si="33"/>
        <v>0.32400000000000001</v>
      </c>
    </row>
    <row r="651" spans="14:33" x14ac:dyDescent="0.25">
      <c r="N651" s="7">
        <v>649</v>
      </c>
      <c r="O651" s="7">
        <f t="shared" ca="1" si="31"/>
        <v>0.53605575749857159</v>
      </c>
      <c r="P651" s="20">
        <f t="shared" ca="1" si="32"/>
        <v>600.93897053434875</v>
      </c>
      <c r="X651" s="12">
        <v>467.23330783176749</v>
      </c>
      <c r="AE651" s="8">
        <v>649</v>
      </c>
      <c r="AF651" s="12">
        <v>158620.4</v>
      </c>
      <c r="AG651" s="8">
        <f t="shared" si="33"/>
        <v>0.32450000000000001</v>
      </c>
    </row>
    <row r="652" spans="14:33" x14ac:dyDescent="0.25">
      <c r="N652" s="7">
        <v>650</v>
      </c>
      <c r="O652" s="7">
        <f t="shared" ca="1" si="31"/>
        <v>0.37453675934896691</v>
      </c>
      <c r="P652" s="20">
        <f t="shared" ca="1" si="32"/>
        <v>549.81316279055773</v>
      </c>
      <c r="X652" s="12">
        <v>779.44735165198563</v>
      </c>
      <c r="AE652" s="8">
        <v>650</v>
      </c>
      <c r="AF652" s="12">
        <v>158621.20000000001</v>
      </c>
      <c r="AG652" s="8">
        <f t="shared" si="33"/>
        <v>0.32500000000000001</v>
      </c>
    </row>
    <row r="653" spans="14:33" x14ac:dyDescent="0.25">
      <c r="N653" s="7">
        <v>651</v>
      </c>
      <c r="O653" s="7">
        <f t="shared" ca="1" si="31"/>
        <v>1.876622219149926E-2</v>
      </c>
      <c r="P653" s="20">
        <f t="shared" ca="1" si="32"/>
        <v>353.23033021523958</v>
      </c>
      <c r="X653" s="12">
        <v>615.16639995724336</v>
      </c>
      <c r="AE653" s="8">
        <v>651</v>
      </c>
      <c r="AF653" s="12">
        <v>158686.6</v>
      </c>
      <c r="AG653" s="8">
        <f t="shared" si="33"/>
        <v>0.32550000000000001</v>
      </c>
    </row>
    <row r="654" spans="14:33" x14ac:dyDescent="0.25">
      <c r="N654" s="7">
        <v>652</v>
      </c>
      <c r="O654" s="7">
        <f t="shared" ca="1" si="31"/>
        <v>0.77190656954082604</v>
      </c>
      <c r="P654" s="20">
        <f t="shared" ca="1" si="32"/>
        <v>682.0209640044194</v>
      </c>
      <c r="X654" s="12">
        <v>500.0673694547778</v>
      </c>
      <c r="AE654" s="8">
        <v>652</v>
      </c>
      <c r="AF654" s="12">
        <v>158735.20000000001</v>
      </c>
      <c r="AG654" s="8">
        <f t="shared" si="33"/>
        <v>0.32600000000000001</v>
      </c>
    </row>
    <row r="655" spans="14:33" x14ac:dyDescent="0.25">
      <c r="N655" s="7">
        <v>653</v>
      </c>
      <c r="O655" s="7">
        <f t="shared" ca="1" si="31"/>
        <v>0.64175823928863807</v>
      </c>
      <c r="P655" s="20">
        <f t="shared" ca="1" si="32"/>
        <v>634.96439849432898</v>
      </c>
      <c r="X655" s="12">
        <v>628.64134868509768</v>
      </c>
      <c r="AE655" s="8">
        <v>653</v>
      </c>
      <c r="AF655" s="12">
        <v>158740</v>
      </c>
      <c r="AG655" s="8">
        <f t="shared" si="33"/>
        <v>0.32650000000000001</v>
      </c>
    </row>
    <row r="656" spans="14:33" x14ac:dyDescent="0.25">
      <c r="N656" s="7">
        <v>654</v>
      </c>
      <c r="O656" s="7">
        <f t="shared" ca="1" si="31"/>
        <v>0.26645608219106143</v>
      </c>
      <c r="P656" s="20">
        <f t="shared" ca="1" si="32"/>
        <v>512.58765225094362</v>
      </c>
      <c r="X656" s="12">
        <v>709.64752500413442</v>
      </c>
      <c r="AE656" s="8">
        <v>654</v>
      </c>
      <c r="AF656" s="12">
        <v>158770</v>
      </c>
      <c r="AG656" s="8">
        <f t="shared" si="33"/>
        <v>0.32700000000000001</v>
      </c>
    </row>
    <row r="657" spans="14:33" x14ac:dyDescent="0.25">
      <c r="N657" s="7">
        <v>655</v>
      </c>
      <c r="O657" s="7">
        <f t="shared" ca="1" si="31"/>
        <v>9.4977482841222316E-2</v>
      </c>
      <c r="P657" s="20">
        <f t="shared" ca="1" si="32"/>
        <v>432.51073256348934</v>
      </c>
      <c r="X657" s="12">
        <v>592.49394379383534</v>
      </c>
      <c r="AE657" s="8">
        <v>655</v>
      </c>
      <c r="AF657" s="12">
        <v>158843.20000000001</v>
      </c>
      <c r="AG657" s="8">
        <f t="shared" si="33"/>
        <v>0.32750000000000001</v>
      </c>
    </row>
    <row r="658" spans="14:33" x14ac:dyDescent="0.25">
      <c r="N658" s="7">
        <v>656</v>
      </c>
      <c r="O658" s="7">
        <f t="shared" ca="1" si="31"/>
        <v>0.28030890748921633</v>
      </c>
      <c r="P658" s="20">
        <f t="shared" ca="1" si="32"/>
        <v>517.64290695286945</v>
      </c>
      <c r="X658" s="12">
        <v>448.32724139594262</v>
      </c>
      <c r="AE658" s="8">
        <v>656</v>
      </c>
      <c r="AF658" s="12">
        <v>158852.6</v>
      </c>
      <c r="AG658" s="8">
        <f t="shared" si="33"/>
        <v>0.32800000000000001</v>
      </c>
    </row>
    <row r="659" spans="14:33" x14ac:dyDescent="0.25">
      <c r="N659" s="7">
        <v>657</v>
      </c>
      <c r="O659" s="7">
        <f t="shared" ca="1" si="31"/>
        <v>0.35384801115214026</v>
      </c>
      <c r="P659" s="20">
        <f t="shared" ca="1" si="32"/>
        <v>543.0060142938504</v>
      </c>
      <c r="X659" s="12">
        <v>665.26367612285514</v>
      </c>
      <c r="AE659" s="8">
        <v>657</v>
      </c>
      <c r="AF659" s="12">
        <v>158910.79999999999</v>
      </c>
      <c r="AG659" s="8">
        <f t="shared" si="33"/>
        <v>0.32850000000000001</v>
      </c>
    </row>
    <row r="660" spans="14:33" x14ac:dyDescent="0.25">
      <c r="N660" s="7">
        <v>658</v>
      </c>
      <c r="O660" s="7">
        <f t="shared" ca="1" si="31"/>
        <v>0.90204439106808798</v>
      </c>
      <c r="P660" s="20">
        <f t="shared" ca="1" si="32"/>
        <v>746.83351396477963</v>
      </c>
      <c r="X660" s="12">
        <v>787.55044229581381</v>
      </c>
      <c r="AE660" s="8">
        <v>658</v>
      </c>
      <c r="AF660" s="12">
        <v>158958.70000000001</v>
      </c>
      <c r="AG660" s="8">
        <f t="shared" si="33"/>
        <v>0.32900000000000001</v>
      </c>
    </row>
    <row r="661" spans="14:33" x14ac:dyDescent="0.25">
      <c r="N661" s="7">
        <v>659</v>
      </c>
      <c r="O661" s="7">
        <f t="shared" ca="1" si="31"/>
        <v>0.64768416303839393</v>
      </c>
      <c r="P661" s="20">
        <f t="shared" ca="1" si="32"/>
        <v>636.94326040741885</v>
      </c>
      <c r="X661" s="12">
        <v>634.7180173335621</v>
      </c>
      <c r="AE661" s="8">
        <v>659</v>
      </c>
      <c r="AF661" s="12">
        <v>158993.29999999999</v>
      </c>
      <c r="AG661" s="8">
        <f t="shared" si="33"/>
        <v>0.32950000000000002</v>
      </c>
    </row>
    <row r="662" spans="14:33" x14ac:dyDescent="0.25">
      <c r="N662" s="7">
        <v>660</v>
      </c>
      <c r="O662" s="7">
        <f t="shared" ca="1" si="31"/>
        <v>0.93762883103129901</v>
      </c>
      <c r="P662" s="20">
        <f t="shared" ca="1" si="32"/>
        <v>773.94654675190998</v>
      </c>
      <c r="X662" s="12">
        <v>622.00747105361029</v>
      </c>
      <c r="AE662" s="8">
        <v>660</v>
      </c>
      <c r="AF662" s="12">
        <v>158995.9</v>
      </c>
      <c r="AG662" s="8">
        <f t="shared" si="33"/>
        <v>0.33</v>
      </c>
    </row>
    <row r="663" spans="14:33" x14ac:dyDescent="0.25">
      <c r="N663" s="7">
        <v>661</v>
      </c>
      <c r="O663" s="7">
        <f t="shared" ca="1" si="31"/>
        <v>0.45548398852117722</v>
      </c>
      <c r="P663" s="20">
        <f t="shared" ca="1" si="32"/>
        <v>575.66827553811311</v>
      </c>
      <c r="X663" s="12">
        <v>411.00656479588389</v>
      </c>
      <c r="AE663" s="8">
        <v>661</v>
      </c>
      <c r="AF663" s="12">
        <v>158998.39999999999</v>
      </c>
      <c r="AG663" s="8">
        <f t="shared" si="33"/>
        <v>0.33050000000000002</v>
      </c>
    </row>
    <row r="664" spans="14:33" x14ac:dyDescent="0.25">
      <c r="N664" s="7">
        <v>662</v>
      </c>
      <c r="O664" s="7">
        <f t="shared" ca="1" si="31"/>
        <v>0.89706825553100777</v>
      </c>
      <c r="P664" s="20">
        <f t="shared" ca="1" si="32"/>
        <v>743.59821415201543</v>
      </c>
      <c r="X664" s="12">
        <v>547.79641606386622</v>
      </c>
      <c r="AE664" s="8">
        <v>662</v>
      </c>
      <c r="AF664" s="12">
        <v>159012.29999999999</v>
      </c>
      <c r="AG664" s="8">
        <f t="shared" si="33"/>
        <v>0.33100000000000002</v>
      </c>
    </row>
    <row r="665" spans="14:33" x14ac:dyDescent="0.25">
      <c r="N665" s="7">
        <v>663</v>
      </c>
      <c r="O665" s="7">
        <f t="shared" ca="1" si="31"/>
        <v>0.96667913246587633</v>
      </c>
      <c r="P665" s="20">
        <f t="shared" ca="1" si="32"/>
        <v>805.89845481958866</v>
      </c>
      <c r="X665" s="12">
        <v>623.81224348066633</v>
      </c>
      <c r="AE665" s="8">
        <v>663</v>
      </c>
      <c r="AF665" s="12">
        <v>159088.79999999999</v>
      </c>
      <c r="AG665" s="8">
        <f t="shared" si="33"/>
        <v>0.33150000000000002</v>
      </c>
    </row>
    <row r="666" spans="14:33" x14ac:dyDescent="0.25">
      <c r="N666" s="7">
        <v>664</v>
      </c>
      <c r="O666" s="7">
        <f t="shared" ca="1" si="31"/>
        <v>0.36322113175353876</v>
      </c>
      <c r="P666" s="20">
        <f t="shared" ca="1" si="32"/>
        <v>546.10371159424903</v>
      </c>
      <c r="X666" s="12">
        <v>582.32766168209014</v>
      </c>
      <c r="AE666" s="8">
        <v>664</v>
      </c>
      <c r="AF666" s="12">
        <v>159113.60000000001</v>
      </c>
      <c r="AG666" s="8">
        <f t="shared" si="33"/>
        <v>0.33200000000000002</v>
      </c>
    </row>
    <row r="667" spans="14:33" x14ac:dyDescent="0.25">
      <c r="N667" s="7">
        <v>665</v>
      </c>
      <c r="O667" s="7">
        <f t="shared" ca="1" si="31"/>
        <v>0.42797207868045761</v>
      </c>
      <c r="P667" s="20">
        <f t="shared" ca="1" si="32"/>
        <v>566.98193728297576</v>
      </c>
      <c r="X667" s="12">
        <v>486.15538271334088</v>
      </c>
      <c r="AE667" s="8">
        <v>665</v>
      </c>
      <c r="AF667" s="12">
        <v>159128.29999999999</v>
      </c>
      <c r="AG667" s="8">
        <f t="shared" si="33"/>
        <v>0.33250000000000002</v>
      </c>
    </row>
    <row r="668" spans="14:33" x14ac:dyDescent="0.25">
      <c r="N668" s="7">
        <v>666</v>
      </c>
      <c r="O668" s="7">
        <f t="shared" ca="1" si="31"/>
        <v>0.5490637260556791</v>
      </c>
      <c r="P668" s="20">
        <f t="shared" ca="1" si="32"/>
        <v>605.03810479070739</v>
      </c>
      <c r="X668" s="12">
        <v>661.65329114658437</v>
      </c>
      <c r="AE668" s="8">
        <v>666</v>
      </c>
      <c r="AF668" s="12">
        <v>159157.29999999999</v>
      </c>
      <c r="AG668" s="8">
        <f t="shared" si="33"/>
        <v>0.33300000000000002</v>
      </c>
    </row>
    <row r="669" spans="14:33" x14ac:dyDescent="0.25">
      <c r="N669" s="7">
        <v>667</v>
      </c>
      <c r="O669" s="7">
        <f t="shared" ca="1" si="31"/>
        <v>0.91682970347982184</v>
      </c>
      <c r="P669" s="20">
        <f t="shared" ca="1" si="32"/>
        <v>757.13082610718243</v>
      </c>
      <c r="X669" s="12">
        <v>562.21064607110725</v>
      </c>
      <c r="AE669" s="8">
        <v>667</v>
      </c>
      <c r="AF669" s="12">
        <v>159165.1</v>
      </c>
      <c r="AG669" s="8">
        <f t="shared" si="33"/>
        <v>0.33350000000000002</v>
      </c>
    </row>
    <row r="670" spans="14:33" x14ac:dyDescent="0.25">
      <c r="N670" s="7">
        <v>668</v>
      </c>
      <c r="O670" s="7">
        <f t="shared" ca="1" si="31"/>
        <v>0.96817343679934353</v>
      </c>
      <c r="P670" s="20">
        <f t="shared" ca="1" si="32"/>
        <v>808.0238886710514</v>
      </c>
      <c r="X670" s="12">
        <v>585.77986227091117</v>
      </c>
      <c r="AE670" s="8">
        <v>668</v>
      </c>
      <c r="AF670" s="12">
        <v>159215.79999999999</v>
      </c>
      <c r="AG670" s="8">
        <f t="shared" si="33"/>
        <v>0.33400000000000002</v>
      </c>
    </row>
    <row r="671" spans="14:33" x14ac:dyDescent="0.25">
      <c r="N671" s="7">
        <v>669</v>
      </c>
      <c r="O671" s="7">
        <f t="shared" ca="1" si="31"/>
        <v>0.49617912689630517</v>
      </c>
      <c r="P671" s="20">
        <f t="shared" ca="1" si="32"/>
        <v>588.43110828642648</v>
      </c>
      <c r="X671" s="12">
        <v>582.81326018336699</v>
      </c>
      <c r="AE671" s="8">
        <v>669</v>
      </c>
      <c r="AF671" s="12">
        <v>159240.29999999999</v>
      </c>
      <c r="AG671" s="8">
        <f t="shared" si="33"/>
        <v>0.33450000000000002</v>
      </c>
    </row>
    <row r="672" spans="14:33" x14ac:dyDescent="0.25">
      <c r="N672" s="7">
        <v>670</v>
      </c>
      <c r="O672" s="7">
        <f t="shared" ca="1" si="31"/>
        <v>0.73167266328948988</v>
      </c>
      <c r="P672" s="20">
        <f t="shared" ca="1" si="32"/>
        <v>666.46550617540413</v>
      </c>
      <c r="X672" s="12">
        <v>452.29346551405911</v>
      </c>
      <c r="AE672" s="8">
        <v>670</v>
      </c>
      <c r="AF672" s="12">
        <v>159248.5</v>
      </c>
      <c r="AG672" s="8">
        <f t="shared" si="33"/>
        <v>0.33500000000000002</v>
      </c>
    </row>
    <row r="673" spans="14:33" x14ac:dyDescent="0.25">
      <c r="N673" s="7">
        <v>671</v>
      </c>
      <c r="O673" s="7">
        <f t="shared" ca="1" si="31"/>
        <v>0.59230364943229963</v>
      </c>
      <c r="P673" s="20">
        <f t="shared" ca="1" si="32"/>
        <v>618.80173600111982</v>
      </c>
      <c r="X673" s="12">
        <v>616.37123126543031</v>
      </c>
      <c r="AE673" s="8">
        <v>671</v>
      </c>
      <c r="AF673" s="12">
        <v>159258.20000000001</v>
      </c>
      <c r="AG673" s="8">
        <f t="shared" si="33"/>
        <v>0.33550000000000002</v>
      </c>
    </row>
    <row r="674" spans="14:33" x14ac:dyDescent="0.25">
      <c r="N674" s="7">
        <v>672</v>
      </c>
      <c r="O674" s="7">
        <f t="shared" ca="1" si="31"/>
        <v>0.47348160067009537</v>
      </c>
      <c r="P674" s="20">
        <f t="shared" ca="1" si="32"/>
        <v>581.31984895372489</v>
      </c>
      <c r="X674" s="12">
        <v>490.28255134223809</v>
      </c>
      <c r="AE674" s="8">
        <v>672</v>
      </c>
      <c r="AF674" s="12">
        <v>159278</v>
      </c>
      <c r="AG674" s="8">
        <f t="shared" si="33"/>
        <v>0.33600000000000002</v>
      </c>
    </row>
    <row r="675" spans="14:33" x14ac:dyDescent="0.25">
      <c r="N675" s="7">
        <v>673</v>
      </c>
      <c r="O675" s="7">
        <f t="shared" ca="1" si="31"/>
        <v>0.17888561639506306</v>
      </c>
      <c r="P675" s="20">
        <f t="shared" ca="1" si="32"/>
        <v>477.23400682495151</v>
      </c>
      <c r="X675" s="12">
        <v>721.8270328708054</v>
      </c>
      <c r="AE675" s="8">
        <v>673</v>
      </c>
      <c r="AF675" s="12">
        <v>159281.70000000001</v>
      </c>
      <c r="AG675" s="8">
        <f t="shared" si="33"/>
        <v>0.33650000000000002</v>
      </c>
    </row>
    <row r="676" spans="14:33" x14ac:dyDescent="0.25">
      <c r="N676" s="7">
        <v>674</v>
      </c>
      <c r="O676" s="7">
        <f t="shared" ca="1" si="31"/>
        <v>0.77216862721576551</v>
      </c>
      <c r="P676" s="20">
        <f t="shared" ca="1" si="32"/>
        <v>682.12646157418169</v>
      </c>
      <c r="X676" s="12">
        <v>539.97729794020233</v>
      </c>
      <c r="AE676" s="8">
        <v>674</v>
      </c>
      <c r="AF676" s="12">
        <v>159327.6</v>
      </c>
      <c r="AG676" s="8">
        <f t="shared" si="33"/>
        <v>0.33700000000000002</v>
      </c>
    </row>
    <row r="677" spans="14:33" x14ac:dyDescent="0.25">
      <c r="N677" s="7">
        <v>675</v>
      </c>
      <c r="O677" s="7">
        <f t="shared" ca="1" si="31"/>
        <v>0.88380857537721869</v>
      </c>
      <c r="P677" s="20">
        <f t="shared" ca="1" si="32"/>
        <v>735.44001720743267</v>
      </c>
      <c r="X677" s="12">
        <v>609.78646865526059</v>
      </c>
      <c r="AE677" s="8">
        <v>675</v>
      </c>
      <c r="AF677" s="12">
        <v>159329.70000000001</v>
      </c>
      <c r="AG677" s="8">
        <f t="shared" si="33"/>
        <v>0.33750000000000002</v>
      </c>
    </row>
    <row r="678" spans="14:33" x14ac:dyDescent="0.25">
      <c r="N678" s="7">
        <v>676</v>
      </c>
      <c r="O678" s="7">
        <f t="shared" ca="1" si="31"/>
        <v>0.22071281565205769</v>
      </c>
      <c r="P678" s="20">
        <f t="shared" ca="1" si="32"/>
        <v>494.98892826637729</v>
      </c>
      <c r="X678" s="12">
        <v>710.66921559019056</v>
      </c>
      <c r="AE678" s="8">
        <v>676</v>
      </c>
      <c r="AF678" s="12">
        <v>159431.70000000001</v>
      </c>
      <c r="AG678" s="8">
        <f t="shared" si="33"/>
        <v>0.33800000000000002</v>
      </c>
    </row>
    <row r="679" spans="14:33" x14ac:dyDescent="0.25">
      <c r="N679" s="7">
        <v>677</v>
      </c>
      <c r="O679" s="7">
        <f t="shared" ca="1" si="31"/>
        <v>0.55018866255157994</v>
      </c>
      <c r="P679" s="20">
        <f t="shared" ca="1" si="32"/>
        <v>605.39329288931867</v>
      </c>
      <c r="X679" s="12">
        <v>562.87105465085529</v>
      </c>
      <c r="AE679" s="8">
        <v>677</v>
      </c>
      <c r="AF679" s="12">
        <v>159489.20000000001</v>
      </c>
      <c r="AG679" s="8">
        <f t="shared" si="33"/>
        <v>0.33850000000000002</v>
      </c>
    </row>
    <row r="680" spans="14:33" x14ac:dyDescent="0.25">
      <c r="N680" s="7">
        <v>678</v>
      </c>
      <c r="O680" s="7">
        <f t="shared" ca="1" si="31"/>
        <v>0.52837757690817211</v>
      </c>
      <c r="P680" s="20">
        <f t="shared" ca="1" si="32"/>
        <v>598.52527032092917</v>
      </c>
      <c r="X680" s="12">
        <v>577.64888314509108</v>
      </c>
      <c r="AE680" s="8">
        <v>678</v>
      </c>
      <c r="AF680" s="12">
        <v>159502.20000000001</v>
      </c>
      <c r="AG680" s="8">
        <f t="shared" si="33"/>
        <v>0.33900000000000002</v>
      </c>
    </row>
    <row r="681" spans="14:33" x14ac:dyDescent="0.25">
      <c r="N681" s="7">
        <v>679</v>
      </c>
      <c r="O681" s="7">
        <f t="shared" ca="1" si="31"/>
        <v>0.31931968939188726</v>
      </c>
      <c r="P681" s="20">
        <f t="shared" ca="1" si="32"/>
        <v>531.36209108034336</v>
      </c>
      <c r="X681" s="12">
        <v>680.23785283999189</v>
      </c>
      <c r="AE681" s="8">
        <v>679</v>
      </c>
      <c r="AF681" s="12">
        <v>159523.29999999999</v>
      </c>
      <c r="AG681" s="8">
        <f t="shared" si="33"/>
        <v>0.33950000000000002</v>
      </c>
    </row>
    <row r="682" spans="14:33" x14ac:dyDescent="0.25">
      <c r="N682" s="7">
        <v>680</v>
      </c>
      <c r="O682" s="7">
        <f t="shared" ca="1" si="31"/>
        <v>0.92408926418995985</v>
      </c>
      <c r="P682" s="20">
        <f t="shared" ca="1" si="32"/>
        <v>762.63717981665604</v>
      </c>
      <c r="X682" s="12">
        <v>585.05785555526131</v>
      </c>
      <c r="AE682" s="8">
        <v>680</v>
      </c>
      <c r="AF682" s="12">
        <v>159538.4</v>
      </c>
      <c r="AG682" s="8">
        <f t="shared" si="33"/>
        <v>0.34</v>
      </c>
    </row>
    <row r="683" spans="14:33" x14ac:dyDescent="0.25">
      <c r="N683" s="7">
        <v>681</v>
      </c>
      <c r="O683" s="7">
        <f t="shared" ca="1" si="31"/>
        <v>0.56013257687979978</v>
      </c>
      <c r="P683" s="20">
        <f t="shared" ca="1" si="32"/>
        <v>608.53858903452215</v>
      </c>
      <c r="X683" s="12">
        <v>468.40089339007261</v>
      </c>
      <c r="AE683" s="8">
        <v>681</v>
      </c>
      <c r="AF683" s="12">
        <v>159551</v>
      </c>
      <c r="AG683" s="8">
        <f t="shared" si="33"/>
        <v>0.34050000000000002</v>
      </c>
    </row>
    <row r="684" spans="14:33" x14ac:dyDescent="0.25">
      <c r="N684" s="7">
        <v>682</v>
      </c>
      <c r="O684" s="7">
        <f t="shared" ca="1" si="31"/>
        <v>0.87913884289393451</v>
      </c>
      <c r="P684" s="20">
        <f t="shared" ca="1" si="32"/>
        <v>732.70788604067093</v>
      </c>
      <c r="X684" s="12">
        <v>685.31715868864217</v>
      </c>
      <c r="AE684" s="8">
        <v>682</v>
      </c>
      <c r="AF684" s="12">
        <v>159556.4</v>
      </c>
      <c r="AG684" s="8">
        <f t="shared" si="33"/>
        <v>0.34100000000000003</v>
      </c>
    </row>
    <row r="685" spans="14:33" x14ac:dyDescent="0.25">
      <c r="N685" s="7">
        <v>683</v>
      </c>
      <c r="O685" s="7">
        <f t="shared" ca="1" si="31"/>
        <v>0.87436030179355395</v>
      </c>
      <c r="P685" s="20">
        <f t="shared" ca="1" si="32"/>
        <v>729.97945764570557</v>
      </c>
      <c r="X685" s="12">
        <v>509.56199650535575</v>
      </c>
      <c r="AE685" s="8">
        <v>683</v>
      </c>
      <c r="AF685" s="12">
        <v>159603.1</v>
      </c>
      <c r="AG685" s="8">
        <f t="shared" si="33"/>
        <v>0.34150000000000003</v>
      </c>
    </row>
    <row r="686" spans="14:33" x14ac:dyDescent="0.25">
      <c r="N686" s="7">
        <v>684</v>
      </c>
      <c r="O686" s="7">
        <f t="shared" ca="1" si="31"/>
        <v>0.65735449903029486</v>
      </c>
      <c r="P686" s="20">
        <f t="shared" ca="1" si="32"/>
        <v>640.196036807415</v>
      </c>
      <c r="X686" s="12">
        <v>824.88012826364172</v>
      </c>
      <c r="AE686" s="8">
        <v>684</v>
      </c>
      <c r="AF686" s="12">
        <v>159610.9</v>
      </c>
      <c r="AG686" s="8">
        <f t="shared" si="33"/>
        <v>0.34200000000000003</v>
      </c>
    </row>
    <row r="687" spans="14:33" x14ac:dyDescent="0.25">
      <c r="N687" s="7">
        <v>685</v>
      </c>
      <c r="O687" s="7">
        <f t="shared" ca="1" si="31"/>
        <v>0.90241131822299403</v>
      </c>
      <c r="P687" s="20">
        <f t="shared" ca="1" si="32"/>
        <v>747.07625357027189</v>
      </c>
      <c r="X687" s="12">
        <v>459.30879615977739</v>
      </c>
      <c r="AE687" s="8">
        <v>685</v>
      </c>
      <c r="AF687" s="12">
        <v>159611.70000000001</v>
      </c>
      <c r="AG687" s="8">
        <f t="shared" si="33"/>
        <v>0.34250000000000003</v>
      </c>
    </row>
    <row r="688" spans="14:33" x14ac:dyDescent="0.25">
      <c r="N688" s="7">
        <v>686</v>
      </c>
      <c r="O688" s="7">
        <f t="shared" ca="1" si="31"/>
        <v>0.12980428370703445</v>
      </c>
      <c r="P688" s="20">
        <f t="shared" ca="1" si="32"/>
        <v>453.16556551917364</v>
      </c>
      <c r="X688" s="12">
        <v>597.39028359896724</v>
      </c>
      <c r="AE688" s="8">
        <v>686</v>
      </c>
      <c r="AF688" s="12">
        <v>159615.70000000001</v>
      </c>
      <c r="AG688" s="8">
        <f t="shared" si="33"/>
        <v>0.34300000000000003</v>
      </c>
    </row>
    <row r="689" spans="14:33" x14ac:dyDescent="0.25">
      <c r="N689" s="7">
        <v>687</v>
      </c>
      <c r="O689" s="7">
        <f t="shared" ca="1" si="31"/>
        <v>0.38167861547448445</v>
      </c>
      <c r="P689" s="20">
        <f t="shared" ca="1" si="32"/>
        <v>552.13885197779075</v>
      </c>
      <c r="X689" s="12">
        <v>354.50038091370158</v>
      </c>
      <c r="AE689" s="8">
        <v>687</v>
      </c>
      <c r="AF689" s="12">
        <v>159693.5</v>
      </c>
      <c r="AG689" s="8">
        <f t="shared" si="33"/>
        <v>0.34350000000000003</v>
      </c>
    </row>
    <row r="690" spans="14:33" x14ac:dyDescent="0.25">
      <c r="N690" s="7">
        <v>688</v>
      </c>
      <c r="O690" s="7">
        <f t="shared" ca="1" si="31"/>
        <v>0.54549413071952702</v>
      </c>
      <c r="P690" s="20">
        <f t="shared" ca="1" si="32"/>
        <v>603.9118163607227</v>
      </c>
      <c r="X690" s="12">
        <v>438.75400548870306</v>
      </c>
      <c r="AE690" s="8">
        <v>688</v>
      </c>
      <c r="AF690" s="12">
        <v>159712.6</v>
      </c>
      <c r="AG690" s="8">
        <f t="shared" si="33"/>
        <v>0.34399999999999997</v>
      </c>
    </row>
    <row r="691" spans="14:33" x14ac:dyDescent="0.25">
      <c r="N691" s="7">
        <v>689</v>
      </c>
      <c r="O691" s="7">
        <f t="shared" ca="1" si="31"/>
        <v>0.80183366294365388</v>
      </c>
      <c r="P691" s="20">
        <f t="shared" ca="1" si="32"/>
        <v>694.49992784767971</v>
      </c>
      <c r="X691" s="12">
        <v>347.3626835461157</v>
      </c>
      <c r="AE691" s="8">
        <v>689</v>
      </c>
      <c r="AF691" s="12">
        <v>159713.79999999999</v>
      </c>
      <c r="AG691" s="8">
        <f t="shared" si="33"/>
        <v>0.34449999999999997</v>
      </c>
    </row>
    <row r="692" spans="14:33" x14ac:dyDescent="0.25">
      <c r="N692" s="7">
        <v>690</v>
      </c>
      <c r="O692" s="7">
        <f t="shared" ca="1" si="31"/>
        <v>0.3302348850881115</v>
      </c>
      <c r="P692" s="20">
        <f t="shared" ca="1" si="32"/>
        <v>535.08660441164523</v>
      </c>
      <c r="X692" s="12">
        <v>814.48696429502183</v>
      </c>
      <c r="AE692" s="8">
        <v>690</v>
      </c>
      <c r="AF692" s="12">
        <v>159800.29999999999</v>
      </c>
      <c r="AG692" s="8">
        <f t="shared" si="33"/>
        <v>0.34499999999999997</v>
      </c>
    </row>
    <row r="693" spans="14:33" x14ac:dyDescent="0.25">
      <c r="N693" s="7">
        <v>691</v>
      </c>
      <c r="O693" s="7">
        <f t="shared" ca="1" si="31"/>
        <v>8.7472253244889053E-2</v>
      </c>
      <c r="P693" s="20">
        <f t="shared" ca="1" si="32"/>
        <v>427.45065190922418</v>
      </c>
      <c r="X693" s="12">
        <v>490.50640602012373</v>
      </c>
      <c r="AE693" s="8">
        <v>691</v>
      </c>
      <c r="AF693" s="12">
        <v>159806.5</v>
      </c>
      <c r="AG693" s="8">
        <f t="shared" si="33"/>
        <v>0.34549999999999997</v>
      </c>
    </row>
    <row r="694" spans="14:33" x14ac:dyDescent="0.25">
      <c r="N694" s="7">
        <v>692</v>
      </c>
      <c r="O694" s="7">
        <f t="shared" ca="1" si="31"/>
        <v>0.52035841569293795</v>
      </c>
      <c r="P694" s="20">
        <f t="shared" ca="1" si="32"/>
        <v>596.00797850541085</v>
      </c>
      <c r="X694" s="12">
        <v>551.69909041550045</v>
      </c>
      <c r="AE694" s="8">
        <v>692</v>
      </c>
      <c r="AF694" s="12">
        <v>159826.29999999999</v>
      </c>
      <c r="AG694" s="8">
        <f t="shared" si="33"/>
        <v>0.34599999999999997</v>
      </c>
    </row>
    <row r="695" spans="14:33" x14ac:dyDescent="0.25">
      <c r="N695" s="7">
        <v>693</v>
      </c>
      <c r="O695" s="7">
        <f t="shared" ca="1" si="31"/>
        <v>0.10611228271377537</v>
      </c>
      <c r="P695" s="20">
        <f t="shared" ca="1" si="32"/>
        <v>439.56554667165665</v>
      </c>
      <c r="X695" s="12">
        <v>539.04967691342335</v>
      </c>
      <c r="AE695" s="8">
        <v>693</v>
      </c>
      <c r="AF695" s="12">
        <v>159828</v>
      </c>
      <c r="AG695" s="8">
        <f t="shared" si="33"/>
        <v>0.34649999999999997</v>
      </c>
    </row>
    <row r="696" spans="14:33" x14ac:dyDescent="0.25">
      <c r="N696" s="7">
        <v>694</v>
      </c>
      <c r="O696" s="7">
        <f t="shared" ca="1" si="31"/>
        <v>0.54129622311910086</v>
      </c>
      <c r="P696" s="20">
        <f t="shared" ca="1" si="32"/>
        <v>602.58870684871601</v>
      </c>
      <c r="X696" s="12">
        <v>762.88117080331187</v>
      </c>
      <c r="AE696" s="8">
        <v>694</v>
      </c>
      <c r="AF696" s="12">
        <v>159880.5</v>
      </c>
      <c r="AG696" s="8">
        <f t="shared" si="33"/>
        <v>0.34699999999999998</v>
      </c>
    </row>
    <row r="697" spans="14:33" x14ac:dyDescent="0.25">
      <c r="N697" s="7">
        <v>695</v>
      </c>
      <c r="O697" s="7">
        <f t="shared" ca="1" si="31"/>
        <v>0.34757350074497373</v>
      </c>
      <c r="P697" s="20">
        <f t="shared" ca="1" si="32"/>
        <v>540.91857121625844</v>
      </c>
      <c r="X697" s="12">
        <v>515.58319424364242</v>
      </c>
      <c r="AE697" s="8">
        <v>695</v>
      </c>
      <c r="AF697" s="12">
        <v>159901.20000000001</v>
      </c>
      <c r="AG697" s="8">
        <f t="shared" si="33"/>
        <v>0.34749999999999998</v>
      </c>
    </row>
    <row r="698" spans="14:33" x14ac:dyDescent="0.25">
      <c r="N698" s="7">
        <v>696</v>
      </c>
      <c r="O698" s="7">
        <f t="shared" ca="1" si="31"/>
        <v>5.5657685056149875E-2</v>
      </c>
      <c r="P698" s="20">
        <f t="shared" ca="1" si="32"/>
        <v>402.03009407672585</v>
      </c>
      <c r="X698" s="12">
        <v>572.31508000085</v>
      </c>
      <c r="AE698" s="8">
        <v>696</v>
      </c>
      <c r="AF698" s="12">
        <v>159911.5</v>
      </c>
      <c r="AG698" s="8">
        <f t="shared" si="33"/>
        <v>0.34799999999999998</v>
      </c>
    </row>
    <row r="699" spans="14:33" x14ac:dyDescent="0.25">
      <c r="N699" s="7">
        <v>697</v>
      </c>
      <c r="O699" s="7">
        <f t="shared" ca="1" si="31"/>
        <v>0.17860653655181025</v>
      </c>
      <c r="P699" s="20">
        <f t="shared" ca="1" si="32"/>
        <v>477.10853368453701</v>
      </c>
      <c r="X699" s="12">
        <v>527.45291012725988</v>
      </c>
      <c r="AE699" s="8">
        <v>697</v>
      </c>
      <c r="AF699" s="12">
        <v>159935</v>
      </c>
      <c r="AG699" s="8">
        <f t="shared" si="33"/>
        <v>0.34849999999999998</v>
      </c>
    </row>
    <row r="700" spans="14:33" x14ac:dyDescent="0.25">
      <c r="N700" s="7">
        <v>698</v>
      </c>
      <c r="O700" s="7">
        <f t="shared" ca="1" si="31"/>
        <v>0.90555831106026918</v>
      </c>
      <c r="P700" s="20">
        <f t="shared" ca="1" si="32"/>
        <v>749.18296419369642</v>
      </c>
      <c r="X700" s="12">
        <v>637.92766184598042</v>
      </c>
      <c r="AE700" s="8">
        <v>698</v>
      </c>
      <c r="AF700" s="12">
        <v>159949.4</v>
      </c>
      <c r="AG700" s="8">
        <f t="shared" si="33"/>
        <v>0.34899999999999998</v>
      </c>
    </row>
    <row r="701" spans="14:33" x14ac:dyDescent="0.25">
      <c r="N701" s="7">
        <v>699</v>
      </c>
      <c r="O701" s="7">
        <f t="shared" ca="1" si="31"/>
        <v>0.70534149785351663</v>
      </c>
      <c r="P701" s="20">
        <f t="shared" ca="1" si="32"/>
        <v>656.85750948823954</v>
      </c>
      <c r="X701" s="12">
        <v>530.43259251361633</v>
      </c>
      <c r="AE701" s="8">
        <v>699</v>
      </c>
      <c r="AF701" s="12">
        <v>160047.5</v>
      </c>
      <c r="AG701" s="8">
        <f t="shared" si="33"/>
        <v>0.34949999999999998</v>
      </c>
    </row>
    <row r="702" spans="14:33" x14ac:dyDescent="0.25">
      <c r="N702" s="7">
        <v>700</v>
      </c>
      <c r="O702" s="7">
        <f t="shared" ca="1" si="31"/>
        <v>6.5498534766413541E-2</v>
      </c>
      <c r="P702" s="20">
        <f t="shared" ca="1" si="32"/>
        <v>410.75631305427805</v>
      </c>
      <c r="X702" s="12">
        <v>422.57481346422253</v>
      </c>
      <c r="AE702" s="8">
        <v>700</v>
      </c>
      <c r="AF702" s="12">
        <v>160059.9</v>
      </c>
      <c r="AG702" s="8">
        <f t="shared" si="33"/>
        <v>0.35</v>
      </c>
    </row>
    <row r="703" spans="14:33" x14ac:dyDescent="0.25">
      <c r="N703" s="7">
        <v>701</v>
      </c>
      <c r="O703" s="7">
        <f t="shared" ca="1" si="31"/>
        <v>3.5118086451650377E-2</v>
      </c>
      <c r="P703" s="20">
        <f t="shared" ca="1" si="32"/>
        <v>379.55152507691668</v>
      </c>
      <c r="X703" s="12">
        <v>783.68326093800886</v>
      </c>
      <c r="AE703" s="8">
        <v>701</v>
      </c>
      <c r="AF703" s="12">
        <v>160139.70000000001</v>
      </c>
      <c r="AG703" s="8">
        <f t="shared" si="33"/>
        <v>0.35049999999999998</v>
      </c>
    </row>
    <row r="704" spans="14:33" x14ac:dyDescent="0.25">
      <c r="N704" s="7">
        <v>702</v>
      </c>
      <c r="O704" s="7">
        <f t="shared" ca="1" si="31"/>
        <v>0.77342382126104592</v>
      </c>
      <c r="P704" s="20">
        <f t="shared" ca="1" si="32"/>
        <v>682.63261524643985</v>
      </c>
      <c r="X704" s="12">
        <v>559.90617391390708</v>
      </c>
      <c r="AE704" s="8">
        <v>702</v>
      </c>
      <c r="AF704" s="12">
        <v>160159.79999999999</v>
      </c>
      <c r="AG704" s="8">
        <f t="shared" si="33"/>
        <v>0.35099999999999998</v>
      </c>
    </row>
    <row r="705" spans="14:33" x14ac:dyDescent="0.25">
      <c r="N705" s="7">
        <v>703</v>
      </c>
      <c r="O705" s="7">
        <f t="shared" ca="1" si="31"/>
        <v>0.1483755498093714</v>
      </c>
      <c r="P705" s="20">
        <f t="shared" ca="1" si="32"/>
        <v>462.80553147631514</v>
      </c>
      <c r="X705" s="12">
        <v>590.81782816235955</v>
      </c>
      <c r="AE705" s="8">
        <v>703</v>
      </c>
      <c r="AF705" s="12">
        <v>160167.5</v>
      </c>
      <c r="AG705" s="8">
        <f t="shared" si="33"/>
        <v>0.35149999999999998</v>
      </c>
    </row>
    <row r="706" spans="14:33" x14ac:dyDescent="0.25">
      <c r="N706" s="7">
        <v>704</v>
      </c>
      <c r="O706" s="7">
        <f t="shared" ca="1" si="31"/>
        <v>6.7247671595551561E-2</v>
      </c>
      <c r="P706" s="20">
        <f t="shared" ca="1" si="32"/>
        <v>412.21185269712606</v>
      </c>
      <c r="X706" s="12">
        <v>632.04734146617068</v>
      </c>
      <c r="AE706" s="8">
        <v>704</v>
      </c>
      <c r="AF706" s="12">
        <v>160174.29999999999</v>
      </c>
      <c r="AG706" s="8">
        <f t="shared" si="33"/>
        <v>0.35199999999999998</v>
      </c>
    </row>
    <row r="707" spans="14:33" x14ac:dyDescent="0.25">
      <c r="N707" s="7">
        <v>705</v>
      </c>
      <c r="O707" s="7">
        <f t="shared" ca="1" si="31"/>
        <v>0.91183913859040777</v>
      </c>
      <c r="P707" s="20">
        <f t="shared" ca="1" si="32"/>
        <v>753.52922328769841</v>
      </c>
      <c r="X707" s="12">
        <v>714.44714774076863</v>
      </c>
      <c r="AE707" s="8">
        <v>705</v>
      </c>
      <c r="AF707" s="12">
        <v>160238.79999999999</v>
      </c>
      <c r="AG707" s="8">
        <f t="shared" si="33"/>
        <v>0.35249999999999998</v>
      </c>
    </row>
    <row r="708" spans="14:33" x14ac:dyDescent="0.25">
      <c r="N708" s="7">
        <v>706</v>
      </c>
      <c r="O708" s="7">
        <f t="shared" ref="O708:O771" ca="1" si="34">RAND()</f>
        <v>0.42653356912438156</v>
      </c>
      <c r="P708" s="20">
        <f t="shared" ref="P708:P771" ca="1" si="35">(($L$4*(EXP((_xlfn.NORM.S.INV(O708)-$L$5)/$L$6)))/(1+EXP((_xlfn.NORM.S.INV(O708)-$L$5)/$L$6)))+$L$3</f>
        <v>566.52559549904004</v>
      </c>
      <c r="X708" s="12">
        <v>770.85357766370601</v>
      </c>
      <c r="AE708" s="8">
        <v>706</v>
      </c>
      <c r="AF708" s="12">
        <v>160252.5</v>
      </c>
      <c r="AG708" s="8">
        <f t="shared" ref="AG708:AG771" si="36">AE708/2000</f>
        <v>0.35299999999999998</v>
      </c>
    </row>
    <row r="709" spans="14:33" x14ac:dyDescent="0.25">
      <c r="N709" s="7">
        <v>707</v>
      </c>
      <c r="O709" s="7">
        <f t="shared" ca="1" si="34"/>
        <v>0.54368142515452389</v>
      </c>
      <c r="P709" s="20">
        <f t="shared" ca="1" si="35"/>
        <v>603.34030016036445</v>
      </c>
      <c r="X709" s="12">
        <v>729.57046865826476</v>
      </c>
      <c r="AE709" s="8">
        <v>707</v>
      </c>
      <c r="AF709" s="12">
        <v>160256</v>
      </c>
      <c r="AG709" s="8">
        <f t="shared" si="36"/>
        <v>0.35349999999999998</v>
      </c>
    </row>
    <row r="710" spans="14:33" x14ac:dyDescent="0.25">
      <c r="N710" s="7">
        <v>708</v>
      </c>
      <c r="O710" s="7">
        <f t="shared" ca="1" si="34"/>
        <v>0.37219298249181698</v>
      </c>
      <c r="P710" s="20">
        <f t="shared" ca="1" si="35"/>
        <v>549.04738994049853</v>
      </c>
      <c r="X710" s="12">
        <v>626.29077336885098</v>
      </c>
      <c r="AE710" s="8">
        <v>708</v>
      </c>
      <c r="AF710" s="12">
        <v>160292.4</v>
      </c>
      <c r="AG710" s="8">
        <f t="shared" si="36"/>
        <v>0.35399999999999998</v>
      </c>
    </row>
    <row r="711" spans="14:33" x14ac:dyDescent="0.25">
      <c r="N711" s="7">
        <v>709</v>
      </c>
      <c r="O711" s="7">
        <f t="shared" ca="1" si="34"/>
        <v>0.29772288810573599</v>
      </c>
      <c r="P711" s="20">
        <f t="shared" ca="1" si="35"/>
        <v>523.85315105311872</v>
      </c>
      <c r="X711" s="12">
        <v>401.51820659970059</v>
      </c>
      <c r="AE711" s="8">
        <v>709</v>
      </c>
      <c r="AF711" s="12">
        <v>160316.1</v>
      </c>
      <c r="AG711" s="8">
        <f t="shared" si="36"/>
        <v>0.35449999999999998</v>
      </c>
    </row>
    <row r="712" spans="14:33" x14ac:dyDescent="0.25">
      <c r="N712" s="7">
        <v>710</v>
      </c>
      <c r="O712" s="7">
        <f t="shared" ca="1" si="34"/>
        <v>0.29840571357006562</v>
      </c>
      <c r="P712" s="20">
        <f t="shared" ca="1" si="35"/>
        <v>524.09366597417409</v>
      </c>
      <c r="X712" s="12">
        <v>489.54634878745998</v>
      </c>
      <c r="AE712" s="8">
        <v>710</v>
      </c>
      <c r="AF712" s="12">
        <v>160331.1</v>
      </c>
      <c r="AG712" s="8">
        <f t="shared" si="36"/>
        <v>0.35499999999999998</v>
      </c>
    </row>
    <row r="713" spans="14:33" x14ac:dyDescent="0.25">
      <c r="N713" s="7">
        <v>711</v>
      </c>
      <c r="O713" s="7">
        <f t="shared" ca="1" si="34"/>
        <v>0.55050891010966374</v>
      </c>
      <c r="P713" s="20">
        <f t="shared" ca="1" si="35"/>
        <v>605.4944302194649</v>
      </c>
      <c r="X713" s="12">
        <v>699.50185184622603</v>
      </c>
      <c r="AE713" s="8">
        <v>711</v>
      </c>
      <c r="AF713" s="12">
        <v>160340.79999999999</v>
      </c>
      <c r="AG713" s="8">
        <f t="shared" si="36"/>
        <v>0.35549999999999998</v>
      </c>
    </row>
    <row r="714" spans="14:33" x14ac:dyDescent="0.25">
      <c r="N714" s="7">
        <v>712</v>
      </c>
      <c r="O714" s="7">
        <f t="shared" ca="1" si="34"/>
        <v>0.63901631845081042</v>
      </c>
      <c r="P714" s="20">
        <f t="shared" ca="1" si="35"/>
        <v>634.05229190384546</v>
      </c>
      <c r="X714" s="12">
        <v>581.73810139343914</v>
      </c>
      <c r="AE714" s="8">
        <v>712</v>
      </c>
      <c r="AF714" s="12">
        <v>160378.70000000001</v>
      </c>
      <c r="AG714" s="8">
        <f t="shared" si="36"/>
        <v>0.35599999999999998</v>
      </c>
    </row>
    <row r="715" spans="14:33" x14ac:dyDescent="0.25">
      <c r="N715" s="7">
        <v>713</v>
      </c>
      <c r="O715" s="7">
        <f t="shared" ca="1" si="34"/>
        <v>0.16541874044889737</v>
      </c>
      <c r="P715" s="20">
        <f t="shared" ca="1" si="35"/>
        <v>471.05134185748273</v>
      </c>
      <c r="X715" s="12">
        <v>519.63423607898039</v>
      </c>
      <c r="AE715" s="8">
        <v>713</v>
      </c>
      <c r="AF715" s="12">
        <v>160391.20000000001</v>
      </c>
      <c r="AG715" s="8">
        <f t="shared" si="36"/>
        <v>0.35649999999999998</v>
      </c>
    </row>
    <row r="716" spans="14:33" x14ac:dyDescent="0.25">
      <c r="N716" s="7">
        <v>714</v>
      </c>
      <c r="O716" s="7">
        <f t="shared" ca="1" si="34"/>
        <v>0.63288251717179989</v>
      </c>
      <c r="P716" s="20">
        <f t="shared" ca="1" si="35"/>
        <v>632.01956103810892</v>
      </c>
      <c r="X716" s="12">
        <v>614.21232860951523</v>
      </c>
      <c r="AE716" s="8">
        <v>714</v>
      </c>
      <c r="AF716" s="12">
        <v>160426.6</v>
      </c>
      <c r="AG716" s="8">
        <f t="shared" si="36"/>
        <v>0.35699999999999998</v>
      </c>
    </row>
    <row r="717" spans="14:33" x14ac:dyDescent="0.25">
      <c r="N717" s="7">
        <v>715</v>
      </c>
      <c r="O717" s="7">
        <f t="shared" ca="1" si="34"/>
        <v>0.63940356157052225</v>
      </c>
      <c r="P717" s="20">
        <f t="shared" ca="1" si="35"/>
        <v>634.18097785878672</v>
      </c>
      <c r="X717" s="12">
        <v>666.05672132114739</v>
      </c>
      <c r="AE717" s="8">
        <v>715</v>
      </c>
      <c r="AF717" s="12">
        <v>160431.6</v>
      </c>
      <c r="AG717" s="8">
        <f t="shared" si="36"/>
        <v>0.35749999999999998</v>
      </c>
    </row>
    <row r="718" spans="14:33" x14ac:dyDescent="0.25">
      <c r="N718" s="7">
        <v>716</v>
      </c>
      <c r="O718" s="7">
        <f t="shared" ca="1" si="34"/>
        <v>0.67530497746087836</v>
      </c>
      <c r="P718" s="20">
        <f t="shared" ca="1" si="35"/>
        <v>646.31927527761945</v>
      </c>
      <c r="X718" s="12">
        <v>567.9868356442812</v>
      </c>
      <c r="AE718" s="8">
        <v>716</v>
      </c>
      <c r="AF718" s="12">
        <v>160504.29999999999</v>
      </c>
      <c r="AG718" s="8">
        <f t="shared" si="36"/>
        <v>0.35799999999999998</v>
      </c>
    </row>
    <row r="719" spans="14:33" x14ac:dyDescent="0.25">
      <c r="N719" s="7">
        <v>717</v>
      </c>
      <c r="O719" s="7">
        <f t="shared" ca="1" si="34"/>
        <v>0.19617012815242363</v>
      </c>
      <c r="P719" s="20">
        <f t="shared" ca="1" si="35"/>
        <v>484.80904245264543</v>
      </c>
      <c r="X719" s="12">
        <v>772.42098903147689</v>
      </c>
      <c r="AE719" s="8">
        <v>717</v>
      </c>
      <c r="AF719" s="12">
        <v>160526.39999999999</v>
      </c>
      <c r="AG719" s="8">
        <f t="shared" si="36"/>
        <v>0.35849999999999999</v>
      </c>
    </row>
    <row r="720" spans="14:33" x14ac:dyDescent="0.25">
      <c r="N720" s="7">
        <v>718</v>
      </c>
      <c r="O720" s="7">
        <f t="shared" ca="1" si="34"/>
        <v>0.98427058876203055</v>
      </c>
      <c r="P720" s="20">
        <f t="shared" ca="1" si="35"/>
        <v>837.71291674323788</v>
      </c>
      <c r="X720" s="12">
        <v>500.92579079256382</v>
      </c>
      <c r="AE720" s="8">
        <v>718</v>
      </c>
      <c r="AF720" s="12">
        <v>160572.70000000001</v>
      </c>
      <c r="AG720" s="8">
        <f t="shared" si="36"/>
        <v>0.35899999999999999</v>
      </c>
    </row>
    <row r="721" spans="14:33" x14ac:dyDescent="0.25">
      <c r="N721" s="7">
        <v>719</v>
      </c>
      <c r="O721" s="7">
        <f t="shared" ca="1" si="34"/>
        <v>0.86767761424280521</v>
      </c>
      <c r="P721" s="20">
        <f t="shared" ca="1" si="35"/>
        <v>726.26930683360479</v>
      </c>
      <c r="X721" s="12">
        <v>585.0967360492142</v>
      </c>
      <c r="AE721" s="8">
        <v>719</v>
      </c>
      <c r="AF721" s="12">
        <v>160578.70000000001</v>
      </c>
      <c r="AG721" s="8">
        <f t="shared" si="36"/>
        <v>0.35949999999999999</v>
      </c>
    </row>
    <row r="722" spans="14:33" x14ac:dyDescent="0.25">
      <c r="N722" s="7">
        <v>720</v>
      </c>
      <c r="O722" s="7">
        <f t="shared" ca="1" si="34"/>
        <v>0.30091686802400874</v>
      </c>
      <c r="P722" s="20">
        <f t="shared" ca="1" si="35"/>
        <v>524.97634710989462</v>
      </c>
      <c r="X722" s="12">
        <v>526.47446844833871</v>
      </c>
      <c r="AE722" s="8">
        <v>720</v>
      </c>
      <c r="AF722" s="12">
        <v>160595.79999999999</v>
      </c>
      <c r="AG722" s="8">
        <f t="shared" si="36"/>
        <v>0.36</v>
      </c>
    </row>
    <row r="723" spans="14:33" x14ac:dyDescent="0.25">
      <c r="N723" s="7">
        <v>721</v>
      </c>
      <c r="O723" s="7">
        <f t="shared" ca="1" si="34"/>
        <v>6.4409259216511416E-2</v>
      </c>
      <c r="P723" s="20">
        <f t="shared" ca="1" si="35"/>
        <v>409.83651097729609</v>
      </c>
      <c r="X723" s="12">
        <v>537.32836737040827</v>
      </c>
      <c r="AE723" s="8">
        <v>721</v>
      </c>
      <c r="AF723" s="12">
        <v>160596.29999999999</v>
      </c>
      <c r="AG723" s="8">
        <f t="shared" si="36"/>
        <v>0.36049999999999999</v>
      </c>
    </row>
    <row r="724" spans="14:33" x14ac:dyDescent="0.25">
      <c r="N724" s="7">
        <v>722</v>
      </c>
      <c r="O724" s="7">
        <f t="shared" ca="1" si="34"/>
        <v>0.50225782494754512</v>
      </c>
      <c r="P724" s="20">
        <f t="shared" ca="1" si="35"/>
        <v>590.33489883817833</v>
      </c>
      <c r="X724" s="12">
        <v>441.25840448350294</v>
      </c>
      <c r="AE724" s="8">
        <v>722</v>
      </c>
      <c r="AF724" s="12">
        <v>160618.29999999999</v>
      </c>
      <c r="AG724" s="8">
        <f t="shared" si="36"/>
        <v>0.36099999999999999</v>
      </c>
    </row>
    <row r="725" spans="14:33" x14ac:dyDescent="0.25">
      <c r="N725" s="7">
        <v>723</v>
      </c>
      <c r="O725" s="7">
        <f t="shared" ca="1" si="34"/>
        <v>0.3879440792005423</v>
      </c>
      <c r="P725" s="20">
        <f t="shared" ca="1" si="35"/>
        <v>554.17005953629427</v>
      </c>
      <c r="X725" s="12">
        <v>581.30478432967595</v>
      </c>
      <c r="AE725" s="8">
        <v>723</v>
      </c>
      <c r="AF725" s="12">
        <v>160623.5</v>
      </c>
      <c r="AG725" s="8">
        <f t="shared" si="36"/>
        <v>0.36149999999999999</v>
      </c>
    </row>
    <row r="726" spans="14:33" x14ac:dyDescent="0.25">
      <c r="N726" s="7">
        <v>724</v>
      </c>
      <c r="O726" s="7">
        <f t="shared" ca="1" si="34"/>
        <v>0.29360113610143657</v>
      </c>
      <c r="P726" s="20">
        <f t="shared" ca="1" si="35"/>
        <v>522.39670169826263</v>
      </c>
      <c r="X726" s="12">
        <v>527.23431681461307</v>
      </c>
      <c r="AE726" s="8">
        <v>724</v>
      </c>
      <c r="AF726" s="12">
        <v>160688.4</v>
      </c>
      <c r="AG726" s="8">
        <f t="shared" si="36"/>
        <v>0.36199999999999999</v>
      </c>
    </row>
    <row r="727" spans="14:33" x14ac:dyDescent="0.25">
      <c r="N727" s="7">
        <v>725</v>
      </c>
      <c r="O727" s="7">
        <f t="shared" ca="1" si="34"/>
        <v>0.1551899223132629</v>
      </c>
      <c r="P727" s="20">
        <f t="shared" ca="1" si="35"/>
        <v>466.16429298783146</v>
      </c>
      <c r="X727" s="12">
        <v>758.56024230951493</v>
      </c>
      <c r="AE727" s="8">
        <v>725</v>
      </c>
      <c r="AF727" s="12">
        <v>160689.70000000001</v>
      </c>
      <c r="AG727" s="8">
        <f t="shared" si="36"/>
        <v>0.36249999999999999</v>
      </c>
    </row>
    <row r="728" spans="14:33" x14ac:dyDescent="0.25">
      <c r="N728" s="7">
        <v>726</v>
      </c>
      <c r="O728" s="7">
        <f t="shared" ca="1" si="34"/>
        <v>0.86298866103644767</v>
      </c>
      <c r="P728" s="20">
        <f t="shared" ca="1" si="35"/>
        <v>723.73404010001627</v>
      </c>
      <c r="X728" s="12">
        <v>591.25729149306619</v>
      </c>
      <c r="AE728" s="8">
        <v>726</v>
      </c>
      <c r="AF728" s="12">
        <v>160710.5</v>
      </c>
      <c r="AG728" s="8">
        <f t="shared" si="36"/>
        <v>0.36299999999999999</v>
      </c>
    </row>
    <row r="729" spans="14:33" x14ac:dyDescent="0.25">
      <c r="N729" s="7">
        <v>727</v>
      </c>
      <c r="O729" s="7">
        <f t="shared" ca="1" si="34"/>
        <v>2.5128549339211714E-2</v>
      </c>
      <c r="P729" s="20">
        <f t="shared" ca="1" si="35"/>
        <v>364.95346367999736</v>
      </c>
      <c r="X729" s="12">
        <v>553.08765894236535</v>
      </c>
      <c r="AE729" s="8">
        <v>727</v>
      </c>
      <c r="AF729" s="12">
        <v>160713.70000000001</v>
      </c>
      <c r="AG729" s="8">
        <f t="shared" si="36"/>
        <v>0.36349999999999999</v>
      </c>
    </row>
    <row r="730" spans="14:33" x14ac:dyDescent="0.25">
      <c r="N730" s="7">
        <v>728</v>
      </c>
      <c r="O730" s="7">
        <f t="shared" ca="1" si="34"/>
        <v>0.96463447267125002</v>
      </c>
      <c r="P730" s="20">
        <f t="shared" ca="1" si="35"/>
        <v>803.10029247248951</v>
      </c>
      <c r="X730" s="12">
        <v>664.57532291579764</v>
      </c>
      <c r="AE730" s="8">
        <v>728</v>
      </c>
      <c r="AF730" s="12">
        <v>160737.70000000001</v>
      </c>
      <c r="AG730" s="8">
        <f t="shared" si="36"/>
        <v>0.36399999999999999</v>
      </c>
    </row>
    <row r="731" spans="14:33" x14ac:dyDescent="0.25">
      <c r="N731" s="7">
        <v>729</v>
      </c>
      <c r="O731" s="7">
        <f t="shared" ca="1" si="34"/>
        <v>0.78611986396672895</v>
      </c>
      <c r="P731" s="20">
        <f t="shared" ca="1" si="35"/>
        <v>687.83439921609897</v>
      </c>
      <c r="X731" s="12">
        <v>538.91753956685079</v>
      </c>
      <c r="AE731" s="8">
        <v>729</v>
      </c>
      <c r="AF731" s="12">
        <v>160815.5</v>
      </c>
      <c r="AG731" s="8">
        <f t="shared" si="36"/>
        <v>0.36449999999999999</v>
      </c>
    </row>
    <row r="732" spans="14:33" x14ac:dyDescent="0.25">
      <c r="N732" s="7">
        <v>730</v>
      </c>
      <c r="O732" s="7">
        <f t="shared" ca="1" si="34"/>
        <v>0.11823329867378307</v>
      </c>
      <c r="P732" s="20">
        <f t="shared" ca="1" si="35"/>
        <v>446.733795214797</v>
      </c>
      <c r="X732" s="12">
        <v>687.58370399362354</v>
      </c>
      <c r="AE732" s="8">
        <v>730</v>
      </c>
      <c r="AF732" s="12">
        <v>160835</v>
      </c>
      <c r="AG732" s="8">
        <f t="shared" si="36"/>
        <v>0.36499999999999999</v>
      </c>
    </row>
    <row r="733" spans="14:33" x14ac:dyDescent="0.25">
      <c r="N733" s="7">
        <v>731</v>
      </c>
      <c r="O733" s="7">
        <f t="shared" ca="1" si="34"/>
        <v>0.86866108802744824</v>
      </c>
      <c r="P733" s="20">
        <f t="shared" ca="1" si="35"/>
        <v>726.80798317943913</v>
      </c>
      <c r="X733" s="12">
        <v>693.13236454821492</v>
      </c>
      <c r="AE733" s="8">
        <v>731</v>
      </c>
      <c r="AF733" s="12">
        <v>160879.29999999999</v>
      </c>
      <c r="AG733" s="8">
        <f t="shared" si="36"/>
        <v>0.36549999999999999</v>
      </c>
    </row>
    <row r="734" spans="14:33" x14ac:dyDescent="0.25">
      <c r="N734" s="7">
        <v>732</v>
      </c>
      <c r="O734" s="7">
        <f t="shared" ca="1" si="34"/>
        <v>0.12993025433222283</v>
      </c>
      <c r="P734" s="20">
        <f t="shared" ca="1" si="35"/>
        <v>453.23363209923673</v>
      </c>
      <c r="X734" s="12">
        <v>555.78609495853948</v>
      </c>
      <c r="AE734" s="8">
        <v>732</v>
      </c>
      <c r="AF734" s="12">
        <v>160954.29999999999</v>
      </c>
      <c r="AG734" s="8">
        <f t="shared" si="36"/>
        <v>0.36599999999999999</v>
      </c>
    </row>
    <row r="735" spans="14:33" x14ac:dyDescent="0.25">
      <c r="N735" s="7">
        <v>733</v>
      </c>
      <c r="O735" s="7">
        <f t="shared" ca="1" si="34"/>
        <v>0.98904899038451799</v>
      </c>
      <c r="P735" s="20">
        <f t="shared" ca="1" si="35"/>
        <v>851.10912559672158</v>
      </c>
      <c r="X735" s="12">
        <v>703.1286396818474</v>
      </c>
      <c r="AE735" s="8">
        <v>733</v>
      </c>
      <c r="AF735" s="12">
        <v>161018.5</v>
      </c>
      <c r="AG735" s="8">
        <f t="shared" si="36"/>
        <v>0.36649999999999999</v>
      </c>
    </row>
    <row r="736" spans="14:33" x14ac:dyDescent="0.25">
      <c r="N736" s="7">
        <v>734</v>
      </c>
      <c r="O736" s="7">
        <f t="shared" ca="1" si="34"/>
        <v>0.3466807858849521</v>
      </c>
      <c r="P736" s="20">
        <f t="shared" ca="1" si="35"/>
        <v>540.62063144871581</v>
      </c>
      <c r="X736" s="12">
        <v>782.43573532655091</v>
      </c>
      <c r="AE736" s="8">
        <v>734</v>
      </c>
      <c r="AF736" s="12">
        <v>161061.9</v>
      </c>
      <c r="AG736" s="8">
        <f t="shared" si="36"/>
        <v>0.36699999999999999</v>
      </c>
    </row>
    <row r="737" spans="14:33" x14ac:dyDescent="0.25">
      <c r="N737" s="7">
        <v>735</v>
      </c>
      <c r="O737" s="7">
        <f t="shared" ca="1" si="34"/>
        <v>0.23325966302254131</v>
      </c>
      <c r="P737" s="20">
        <f t="shared" ca="1" si="35"/>
        <v>499.97434721154519</v>
      </c>
      <c r="X737" s="12">
        <v>518.03339805370706</v>
      </c>
      <c r="AE737" s="8">
        <v>735</v>
      </c>
      <c r="AF737" s="12">
        <v>161077.70000000001</v>
      </c>
      <c r="AG737" s="8">
        <f t="shared" si="36"/>
        <v>0.36749999999999999</v>
      </c>
    </row>
    <row r="738" spans="14:33" x14ac:dyDescent="0.25">
      <c r="N738" s="7">
        <v>736</v>
      </c>
      <c r="O738" s="7">
        <f t="shared" ca="1" si="34"/>
        <v>0.63700054878869472</v>
      </c>
      <c r="P738" s="20">
        <f t="shared" ca="1" si="35"/>
        <v>633.38311336192498</v>
      </c>
      <c r="X738" s="12">
        <v>470.86682522792876</v>
      </c>
      <c r="AE738" s="8">
        <v>736</v>
      </c>
      <c r="AF738" s="12">
        <v>161176.9</v>
      </c>
      <c r="AG738" s="8">
        <f t="shared" si="36"/>
        <v>0.36799999999999999</v>
      </c>
    </row>
    <row r="739" spans="14:33" x14ac:dyDescent="0.25">
      <c r="N739" s="7">
        <v>737</v>
      </c>
      <c r="O739" s="7">
        <f t="shared" ca="1" si="34"/>
        <v>0.27237031125036903</v>
      </c>
      <c r="P739" s="20">
        <f t="shared" ca="1" si="35"/>
        <v>514.75927998859947</v>
      </c>
      <c r="X739" s="12">
        <v>645.99620553198667</v>
      </c>
      <c r="AE739" s="8">
        <v>737</v>
      </c>
      <c r="AF739" s="12">
        <v>161188.79999999999</v>
      </c>
      <c r="AG739" s="8">
        <f t="shared" si="36"/>
        <v>0.36849999999999999</v>
      </c>
    </row>
    <row r="740" spans="14:33" x14ac:dyDescent="0.25">
      <c r="N740" s="7">
        <v>738</v>
      </c>
      <c r="O740" s="7">
        <f t="shared" ca="1" si="34"/>
        <v>0.44127580403549838</v>
      </c>
      <c r="P740" s="20">
        <f t="shared" ca="1" si="35"/>
        <v>571.19127050308248</v>
      </c>
      <c r="X740" s="12">
        <v>819.93668099372155</v>
      </c>
      <c r="AE740" s="8">
        <v>738</v>
      </c>
      <c r="AF740" s="12">
        <v>161195.5</v>
      </c>
      <c r="AG740" s="8">
        <f t="shared" si="36"/>
        <v>0.36899999999999999</v>
      </c>
    </row>
    <row r="741" spans="14:33" x14ac:dyDescent="0.25">
      <c r="N741" s="7">
        <v>739</v>
      </c>
      <c r="O741" s="7">
        <f t="shared" ca="1" si="34"/>
        <v>0.52386627397519048</v>
      </c>
      <c r="P741" s="20">
        <f t="shared" ca="1" si="35"/>
        <v>597.10873295544843</v>
      </c>
      <c r="X741" s="12">
        <v>498.60652521545404</v>
      </c>
      <c r="AE741" s="8">
        <v>739</v>
      </c>
      <c r="AF741" s="12">
        <v>161276.6</v>
      </c>
      <c r="AG741" s="8">
        <f t="shared" si="36"/>
        <v>0.3695</v>
      </c>
    </row>
    <row r="742" spans="14:33" x14ac:dyDescent="0.25">
      <c r="N742" s="7">
        <v>740</v>
      </c>
      <c r="O742" s="7">
        <f t="shared" ca="1" si="34"/>
        <v>3.4841186827397341E-2</v>
      </c>
      <c r="P742" s="20">
        <f t="shared" ca="1" si="35"/>
        <v>379.19062798054517</v>
      </c>
      <c r="X742" s="12">
        <v>615.18208886369302</v>
      </c>
      <c r="AE742" s="8">
        <v>740</v>
      </c>
      <c r="AF742" s="12">
        <v>161330.4</v>
      </c>
      <c r="AG742" s="8">
        <f t="shared" si="36"/>
        <v>0.37</v>
      </c>
    </row>
    <row r="743" spans="14:33" x14ac:dyDescent="0.25">
      <c r="N743" s="7">
        <v>741</v>
      </c>
      <c r="O743" s="7">
        <f t="shared" ca="1" si="34"/>
        <v>0.39136360476500176</v>
      </c>
      <c r="P743" s="20">
        <f t="shared" ca="1" si="35"/>
        <v>555.2752639025025</v>
      </c>
      <c r="X743" s="12">
        <v>553.60416064266519</v>
      </c>
      <c r="AE743" s="8">
        <v>741</v>
      </c>
      <c r="AF743" s="12">
        <v>161382.79999999999</v>
      </c>
      <c r="AG743" s="8">
        <f t="shared" si="36"/>
        <v>0.3705</v>
      </c>
    </row>
    <row r="744" spans="14:33" x14ac:dyDescent="0.25">
      <c r="N744" s="7">
        <v>742</v>
      </c>
      <c r="O744" s="7">
        <f t="shared" ca="1" si="34"/>
        <v>0.2824661477610878</v>
      </c>
      <c r="P744" s="20">
        <f t="shared" ca="1" si="35"/>
        <v>518.42057733482886</v>
      </c>
      <c r="X744" s="12">
        <v>686.59745758623501</v>
      </c>
      <c r="AE744" s="8">
        <v>742</v>
      </c>
      <c r="AF744" s="12">
        <v>161406.79999999999</v>
      </c>
      <c r="AG744" s="8">
        <f t="shared" si="36"/>
        <v>0.371</v>
      </c>
    </row>
    <row r="745" spans="14:33" x14ac:dyDescent="0.25">
      <c r="N745" s="7">
        <v>743</v>
      </c>
      <c r="O745" s="7">
        <f t="shared" ca="1" si="34"/>
        <v>1.6284586718667615E-2</v>
      </c>
      <c r="P745" s="20">
        <f t="shared" ca="1" si="35"/>
        <v>347.83878209525</v>
      </c>
      <c r="X745" s="12">
        <v>737.57971964135288</v>
      </c>
      <c r="AE745" s="8">
        <v>743</v>
      </c>
      <c r="AF745" s="12">
        <v>161499.20000000001</v>
      </c>
      <c r="AG745" s="8">
        <f t="shared" si="36"/>
        <v>0.3715</v>
      </c>
    </row>
    <row r="746" spans="14:33" x14ac:dyDescent="0.25">
      <c r="N746" s="7">
        <v>744</v>
      </c>
      <c r="O746" s="7">
        <f t="shared" ca="1" si="34"/>
        <v>3.5750240461094096E-2</v>
      </c>
      <c r="P746" s="20">
        <f t="shared" ca="1" si="35"/>
        <v>380.36782605348839</v>
      </c>
      <c r="X746" s="12">
        <v>447.88540673626869</v>
      </c>
      <c r="AE746" s="8">
        <v>744</v>
      </c>
      <c r="AF746" s="12">
        <v>161567.29999999999</v>
      </c>
      <c r="AG746" s="8">
        <f t="shared" si="36"/>
        <v>0.372</v>
      </c>
    </row>
    <row r="747" spans="14:33" x14ac:dyDescent="0.25">
      <c r="N747" s="7">
        <v>745</v>
      </c>
      <c r="O747" s="7">
        <f t="shared" ca="1" si="34"/>
        <v>0.62303716470607995</v>
      </c>
      <c r="P747" s="20">
        <f t="shared" ca="1" si="35"/>
        <v>628.77782056440651</v>
      </c>
      <c r="X747" s="12">
        <v>646.86076147677193</v>
      </c>
      <c r="AE747" s="8">
        <v>745</v>
      </c>
      <c r="AF747" s="12">
        <v>161603.5</v>
      </c>
      <c r="AG747" s="8">
        <f t="shared" si="36"/>
        <v>0.3725</v>
      </c>
    </row>
    <row r="748" spans="14:33" x14ac:dyDescent="0.25">
      <c r="N748" s="7">
        <v>746</v>
      </c>
      <c r="O748" s="7">
        <f t="shared" ca="1" si="34"/>
        <v>0.82523043566163412</v>
      </c>
      <c r="P748" s="20">
        <f t="shared" ca="1" si="35"/>
        <v>704.9770843010765</v>
      </c>
      <c r="X748" s="12">
        <v>530.14547321869259</v>
      </c>
      <c r="AE748" s="8">
        <v>746</v>
      </c>
      <c r="AF748" s="12">
        <v>161644.5</v>
      </c>
      <c r="AG748" s="8">
        <f t="shared" si="36"/>
        <v>0.373</v>
      </c>
    </row>
    <row r="749" spans="14:33" x14ac:dyDescent="0.25">
      <c r="N749" s="7">
        <v>747</v>
      </c>
      <c r="O749" s="7">
        <f t="shared" ca="1" si="34"/>
        <v>0.98951785021673777</v>
      </c>
      <c r="P749" s="20">
        <f t="shared" ca="1" si="35"/>
        <v>852.65417468670023</v>
      </c>
      <c r="X749" s="12">
        <v>683.13258593963542</v>
      </c>
      <c r="AE749" s="8">
        <v>747</v>
      </c>
      <c r="AF749" s="12">
        <v>161774</v>
      </c>
      <c r="AG749" s="8">
        <f t="shared" si="36"/>
        <v>0.3735</v>
      </c>
    </row>
    <row r="750" spans="14:33" x14ac:dyDescent="0.25">
      <c r="N750" s="7">
        <v>748</v>
      </c>
      <c r="O750" s="7">
        <f t="shared" ca="1" si="34"/>
        <v>0.84449935563924061</v>
      </c>
      <c r="P750" s="20">
        <f t="shared" ca="1" si="35"/>
        <v>714.21543136509831</v>
      </c>
      <c r="X750" s="12">
        <v>885.90340788235665</v>
      </c>
      <c r="AE750" s="8">
        <v>748</v>
      </c>
      <c r="AF750" s="12">
        <v>161795.29999999999</v>
      </c>
      <c r="AG750" s="8">
        <f t="shared" si="36"/>
        <v>0.374</v>
      </c>
    </row>
    <row r="751" spans="14:33" x14ac:dyDescent="0.25">
      <c r="N751" s="7">
        <v>749</v>
      </c>
      <c r="O751" s="7">
        <f t="shared" ca="1" si="34"/>
        <v>0.14542978545243646</v>
      </c>
      <c r="P751" s="20">
        <f t="shared" ca="1" si="35"/>
        <v>461.32591658764414</v>
      </c>
      <c r="X751" s="12">
        <v>661.09927837510065</v>
      </c>
      <c r="AE751" s="8">
        <v>749</v>
      </c>
      <c r="AF751" s="12">
        <v>161819.6</v>
      </c>
      <c r="AG751" s="8">
        <f t="shared" si="36"/>
        <v>0.3745</v>
      </c>
    </row>
    <row r="752" spans="14:33" x14ac:dyDescent="0.25">
      <c r="N752" s="7">
        <v>750</v>
      </c>
      <c r="O752" s="7">
        <f t="shared" ca="1" si="34"/>
        <v>0.51149766804104757</v>
      </c>
      <c r="P752" s="20">
        <f t="shared" ca="1" si="35"/>
        <v>593.22971015875032</v>
      </c>
      <c r="X752" s="12">
        <v>695.2086917556602</v>
      </c>
      <c r="AE752" s="8">
        <v>750</v>
      </c>
      <c r="AF752" s="12">
        <v>161915.29999999999</v>
      </c>
      <c r="AG752" s="8">
        <f t="shared" si="36"/>
        <v>0.375</v>
      </c>
    </row>
    <row r="753" spans="14:33" x14ac:dyDescent="0.25">
      <c r="N753" s="7">
        <v>751</v>
      </c>
      <c r="O753" s="7">
        <f t="shared" ca="1" si="34"/>
        <v>0.77496587430224373</v>
      </c>
      <c r="P753" s="20">
        <f t="shared" ca="1" si="35"/>
        <v>683.25637657261723</v>
      </c>
      <c r="X753" s="12">
        <v>877.14423757481939</v>
      </c>
      <c r="AE753" s="8">
        <v>751</v>
      </c>
      <c r="AF753" s="12">
        <v>161918.79999999999</v>
      </c>
      <c r="AG753" s="8">
        <f t="shared" si="36"/>
        <v>0.3755</v>
      </c>
    </row>
    <row r="754" spans="14:33" x14ac:dyDescent="0.25">
      <c r="N754" s="7">
        <v>752</v>
      </c>
      <c r="O754" s="7">
        <f t="shared" ca="1" si="34"/>
        <v>0.79152644131029049</v>
      </c>
      <c r="P754" s="20">
        <f t="shared" ca="1" si="35"/>
        <v>690.09776064658854</v>
      </c>
      <c r="X754" s="12">
        <v>572.32187416891657</v>
      </c>
      <c r="AE754" s="8">
        <v>752</v>
      </c>
      <c r="AF754" s="12">
        <v>161966.20000000001</v>
      </c>
      <c r="AG754" s="8">
        <f t="shared" si="36"/>
        <v>0.376</v>
      </c>
    </row>
    <row r="755" spans="14:33" x14ac:dyDescent="0.25">
      <c r="N755" s="7">
        <v>753</v>
      </c>
      <c r="O755" s="7">
        <f t="shared" ca="1" si="34"/>
        <v>0.31322717573169578</v>
      </c>
      <c r="P755" s="20">
        <f t="shared" ca="1" si="35"/>
        <v>529.26349421575719</v>
      </c>
      <c r="X755" s="12">
        <v>722.42812044627863</v>
      </c>
      <c r="AE755" s="8">
        <v>753</v>
      </c>
      <c r="AF755" s="12">
        <v>162014.20000000001</v>
      </c>
      <c r="AG755" s="8">
        <f t="shared" si="36"/>
        <v>0.3765</v>
      </c>
    </row>
    <row r="756" spans="14:33" x14ac:dyDescent="0.25">
      <c r="N756" s="7">
        <v>754</v>
      </c>
      <c r="O756" s="7">
        <f t="shared" ca="1" si="34"/>
        <v>0.68558612498709925</v>
      </c>
      <c r="P756" s="20">
        <f t="shared" ca="1" si="35"/>
        <v>649.88194813685504</v>
      </c>
      <c r="X756" s="12">
        <v>707.26731050813146</v>
      </c>
      <c r="AE756" s="8">
        <v>754</v>
      </c>
      <c r="AF756" s="12">
        <v>162025.70000000001</v>
      </c>
      <c r="AG756" s="8">
        <f t="shared" si="36"/>
        <v>0.377</v>
      </c>
    </row>
    <row r="757" spans="14:33" x14ac:dyDescent="0.25">
      <c r="N757" s="7">
        <v>755</v>
      </c>
      <c r="O757" s="7">
        <f t="shared" ca="1" si="34"/>
        <v>0.33631491892418364</v>
      </c>
      <c r="P757" s="20">
        <f t="shared" ca="1" si="35"/>
        <v>537.14287492123458</v>
      </c>
      <c r="X757" s="12">
        <v>752.4651155016071</v>
      </c>
      <c r="AE757" s="8">
        <v>755</v>
      </c>
      <c r="AF757" s="12">
        <v>162044.5</v>
      </c>
      <c r="AG757" s="8">
        <f t="shared" si="36"/>
        <v>0.3775</v>
      </c>
    </row>
    <row r="758" spans="14:33" x14ac:dyDescent="0.25">
      <c r="N758" s="7">
        <v>756</v>
      </c>
      <c r="O758" s="7">
        <f t="shared" ca="1" si="34"/>
        <v>0.46093593818803491</v>
      </c>
      <c r="P758" s="20">
        <f t="shared" ca="1" si="35"/>
        <v>577.3821855140086</v>
      </c>
      <c r="X758" s="12">
        <v>353.54849494692257</v>
      </c>
      <c r="AE758" s="8">
        <v>756</v>
      </c>
      <c r="AF758" s="12">
        <v>162050.20000000001</v>
      </c>
      <c r="AG758" s="8">
        <f t="shared" si="36"/>
        <v>0.378</v>
      </c>
    </row>
    <row r="759" spans="14:33" x14ac:dyDescent="0.25">
      <c r="N759" s="7">
        <v>757</v>
      </c>
      <c r="O759" s="7">
        <f t="shared" ca="1" si="34"/>
        <v>0.28022454513879802</v>
      </c>
      <c r="P759" s="20">
        <f t="shared" ca="1" si="35"/>
        <v>517.61244455667475</v>
      </c>
      <c r="X759" s="12">
        <v>575.81617816617677</v>
      </c>
      <c r="AE759" s="8">
        <v>757</v>
      </c>
      <c r="AF759" s="12">
        <v>162102.1</v>
      </c>
      <c r="AG759" s="8">
        <f t="shared" si="36"/>
        <v>0.3785</v>
      </c>
    </row>
    <row r="760" spans="14:33" x14ac:dyDescent="0.25">
      <c r="N760" s="7">
        <v>758</v>
      </c>
      <c r="O760" s="7">
        <f t="shared" ca="1" si="34"/>
        <v>4.8682189735664849E-2</v>
      </c>
      <c r="P760" s="20">
        <f t="shared" ca="1" si="35"/>
        <v>395.17548572382759</v>
      </c>
      <c r="X760" s="12">
        <v>704.97533240471364</v>
      </c>
      <c r="AE760" s="8">
        <v>758</v>
      </c>
      <c r="AF760" s="12">
        <v>162134.5</v>
      </c>
      <c r="AG760" s="8">
        <f t="shared" si="36"/>
        <v>0.379</v>
      </c>
    </row>
    <row r="761" spans="14:33" x14ac:dyDescent="0.25">
      <c r="N761" s="7">
        <v>759</v>
      </c>
      <c r="O761" s="7">
        <f t="shared" ca="1" si="34"/>
        <v>0.74221224849201317</v>
      </c>
      <c r="P761" s="20">
        <f t="shared" ca="1" si="35"/>
        <v>670.42745121243627</v>
      </c>
      <c r="X761" s="12">
        <v>562.0958740285073</v>
      </c>
      <c r="AE761" s="8">
        <v>759</v>
      </c>
      <c r="AF761" s="12">
        <v>162173</v>
      </c>
      <c r="AG761" s="8">
        <f t="shared" si="36"/>
        <v>0.3795</v>
      </c>
    </row>
    <row r="762" spans="14:33" x14ac:dyDescent="0.25">
      <c r="N762" s="7">
        <v>760</v>
      </c>
      <c r="O762" s="7">
        <f t="shared" ca="1" si="34"/>
        <v>0.94287324581847087</v>
      </c>
      <c r="P762" s="20">
        <f t="shared" ca="1" si="35"/>
        <v>778.78309044240973</v>
      </c>
      <c r="X762" s="12">
        <v>533.36065845243115</v>
      </c>
      <c r="AE762" s="8">
        <v>760</v>
      </c>
      <c r="AF762" s="12">
        <v>162244.20000000001</v>
      </c>
      <c r="AG762" s="8">
        <f t="shared" si="36"/>
        <v>0.38</v>
      </c>
    </row>
    <row r="763" spans="14:33" x14ac:dyDescent="0.25">
      <c r="N763" s="7">
        <v>761</v>
      </c>
      <c r="O763" s="7">
        <f t="shared" ca="1" si="34"/>
        <v>0.29478621268067851</v>
      </c>
      <c r="P763" s="20">
        <f t="shared" ca="1" si="35"/>
        <v>522.81627765123699</v>
      </c>
      <c r="X763" s="12">
        <v>589.58924330963032</v>
      </c>
      <c r="AE763" s="8">
        <v>761</v>
      </c>
      <c r="AF763" s="12">
        <v>162300.5</v>
      </c>
      <c r="AG763" s="8">
        <f t="shared" si="36"/>
        <v>0.3805</v>
      </c>
    </row>
    <row r="764" spans="14:33" x14ac:dyDescent="0.25">
      <c r="N764" s="7">
        <v>762</v>
      </c>
      <c r="O764" s="7">
        <f t="shared" ca="1" si="34"/>
        <v>0.38380840258476201</v>
      </c>
      <c r="P764" s="20">
        <f t="shared" ca="1" si="35"/>
        <v>552.83023238932935</v>
      </c>
      <c r="X764" s="12">
        <v>425.34796709148674</v>
      </c>
      <c r="AE764" s="8">
        <v>762</v>
      </c>
      <c r="AF764" s="12">
        <v>162340.29999999999</v>
      </c>
      <c r="AG764" s="8">
        <f t="shared" si="36"/>
        <v>0.38100000000000001</v>
      </c>
    </row>
    <row r="765" spans="14:33" x14ac:dyDescent="0.25">
      <c r="N765" s="7">
        <v>763</v>
      </c>
      <c r="O765" s="7">
        <f t="shared" ca="1" si="34"/>
        <v>0.77852331517160689</v>
      </c>
      <c r="P765" s="20">
        <f t="shared" ca="1" si="35"/>
        <v>684.7036496443344</v>
      </c>
      <c r="X765" s="12">
        <v>616.51833200871795</v>
      </c>
      <c r="AE765" s="8">
        <v>763</v>
      </c>
      <c r="AF765" s="12">
        <v>162351.70000000001</v>
      </c>
      <c r="AG765" s="8">
        <f t="shared" si="36"/>
        <v>0.38150000000000001</v>
      </c>
    </row>
    <row r="766" spans="14:33" x14ac:dyDescent="0.25">
      <c r="N766" s="7">
        <v>764</v>
      </c>
      <c r="O766" s="7">
        <f t="shared" ca="1" si="34"/>
        <v>0.4201544573925704</v>
      </c>
      <c r="P766" s="20">
        <f t="shared" ca="1" si="35"/>
        <v>564.49879451510174</v>
      </c>
      <c r="X766" s="12">
        <v>413.91952467776923</v>
      </c>
      <c r="AE766" s="8">
        <v>764</v>
      </c>
      <c r="AF766" s="12">
        <v>162377</v>
      </c>
      <c r="AG766" s="8">
        <f t="shared" si="36"/>
        <v>0.38200000000000001</v>
      </c>
    </row>
    <row r="767" spans="14:33" x14ac:dyDescent="0.25">
      <c r="N767" s="7">
        <v>765</v>
      </c>
      <c r="O767" s="7">
        <f t="shared" ca="1" si="34"/>
        <v>0.97411688427784549</v>
      </c>
      <c r="P767" s="20">
        <f t="shared" ca="1" si="35"/>
        <v>817.28650306564828</v>
      </c>
      <c r="X767" s="12">
        <v>791.05018448531359</v>
      </c>
      <c r="AE767" s="8">
        <v>765</v>
      </c>
      <c r="AF767" s="12">
        <v>162377.4</v>
      </c>
      <c r="AG767" s="8">
        <f t="shared" si="36"/>
        <v>0.38250000000000001</v>
      </c>
    </row>
    <row r="768" spans="14:33" x14ac:dyDescent="0.25">
      <c r="N768" s="7">
        <v>766</v>
      </c>
      <c r="O768" s="7">
        <f t="shared" ca="1" si="34"/>
        <v>0.14483890206860661</v>
      </c>
      <c r="P768" s="20">
        <f t="shared" ca="1" si="35"/>
        <v>461.02702449247806</v>
      </c>
      <c r="X768" s="12">
        <v>540.1340399329747</v>
      </c>
      <c r="AE768" s="8">
        <v>766</v>
      </c>
      <c r="AF768" s="12">
        <v>162381.6</v>
      </c>
      <c r="AG768" s="8">
        <f t="shared" si="36"/>
        <v>0.38300000000000001</v>
      </c>
    </row>
    <row r="769" spans="14:33" x14ac:dyDescent="0.25">
      <c r="N769" s="7">
        <v>767</v>
      </c>
      <c r="O769" s="7">
        <f t="shared" ca="1" si="34"/>
        <v>0.22443154568739931</v>
      </c>
      <c r="P769" s="20">
        <f t="shared" ca="1" si="35"/>
        <v>496.48064330972312</v>
      </c>
      <c r="X769" s="12">
        <v>611.49575521100735</v>
      </c>
      <c r="AE769" s="8">
        <v>767</v>
      </c>
      <c r="AF769" s="12">
        <v>162399</v>
      </c>
      <c r="AG769" s="8">
        <f t="shared" si="36"/>
        <v>0.38350000000000001</v>
      </c>
    </row>
    <row r="770" spans="14:33" x14ac:dyDescent="0.25">
      <c r="N770" s="7">
        <v>768</v>
      </c>
      <c r="O770" s="7">
        <f t="shared" ca="1" si="34"/>
        <v>0.42082214932523898</v>
      </c>
      <c r="P770" s="20">
        <f t="shared" ca="1" si="35"/>
        <v>564.71118558959017</v>
      </c>
      <c r="X770" s="12">
        <v>492.72412519482748</v>
      </c>
      <c r="AE770" s="8">
        <v>768</v>
      </c>
      <c r="AF770" s="12">
        <v>162414.29999999999</v>
      </c>
      <c r="AG770" s="8">
        <f t="shared" si="36"/>
        <v>0.38400000000000001</v>
      </c>
    </row>
    <row r="771" spans="14:33" x14ac:dyDescent="0.25">
      <c r="N771" s="7">
        <v>769</v>
      </c>
      <c r="O771" s="7">
        <f t="shared" ca="1" si="34"/>
        <v>0.22478840005176259</v>
      </c>
      <c r="P771" s="20">
        <f t="shared" ca="1" si="35"/>
        <v>496.62314947828077</v>
      </c>
      <c r="X771" s="12">
        <v>657.27319109471489</v>
      </c>
      <c r="AE771" s="8">
        <v>769</v>
      </c>
      <c r="AF771" s="12">
        <v>162486.39999999999</v>
      </c>
      <c r="AG771" s="8">
        <f t="shared" si="36"/>
        <v>0.38450000000000001</v>
      </c>
    </row>
    <row r="772" spans="14:33" x14ac:dyDescent="0.25">
      <c r="N772" s="7">
        <v>770</v>
      </c>
      <c r="O772" s="7">
        <f t="shared" ref="O772:O835" ca="1" si="37">RAND()</f>
        <v>0.17763549804007206</v>
      </c>
      <c r="P772" s="20">
        <f t="shared" ref="P772:P835" ca="1" si="38">(($L$4*(EXP((_xlfn.NORM.S.INV(O772)-$L$5)/$L$6)))/(1+EXP((_xlfn.NORM.S.INV(O772)-$L$5)/$L$6)))+$L$3</f>
        <v>476.67112261023482</v>
      </c>
      <c r="X772" s="12">
        <v>702.6615785914031</v>
      </c>
      <c r="AE772" s="8">
        <v>770</v>
      </c>
      <c r="AF772" s="12">
        <v>162506.9</v>
      </c>
      <c r="AG772" s="8">
        <f t="shared" ref="AG772:AG835" si="39">AE772/2000</f>
        <v>0.38500000000000001</v>
      </c>
    </row>
    <row r="773" spans="14:33" x14ac:dyDescent="0.25">
      <c r="N773" s="7">
        <v>771</v>
      </c>
      <c r="O773" s="7">
        <f t="shared" ca="1" si="37"/>
        <v>0.45264310154024134</v>
      </c>
      <c r="P773" s="20">
        <f t="shared" ca="1" si="38"/>
        <v>574.77439664982489</v>
      </c>
      <c r="X773" s="12">
        <v>589.68831978979824</v>
      </c>
      <c r="AE773" s="8">
        <v>771</v>
      </c>
      <c r="AF773" s="12">
        <v>162568.5</v>
      </c>
      <c r="AG773" s="8">
        <f t="shared" si="39"/>
        <v>0.38550000000000001</v>
      </c>
    </row>
    <row r="774" spans="14:33" x14ac:dyDescent="0.25">
      <c r="N774" s="7">
        <v>772</v>
      </c>
      <c r="O774" s="7">
        <f t="shared" ca="1" si="37"/>
        <v>3.8996835276543074E-2</v>
      </c>
      <c r="P774" s="20">
        <f t="shared" ca="1" si="38"/>
        <v>384.40422494772969</v>
      </c>
      <c r="X774" s="12">
        <v>470.10878740239764</v>
      </c>
      <c r="AE774" s="8">
        <v>772</v>
      </c>
      <c r="AF774" s="12">
        <v>162640.9</v>
      </c>
      <c r="AG774" s="8">
        <f t="shared" si="39"/>
        <v>0.38600000000000001</v>
      </c>
    </row>
    <row r="775" spans="14:33" x14ac:dyDescent="0.25">
      <c r="N775" s="7">
        <v>773</v>
      </c>
      <c r="O775" s="7">
        <f t="shared" ca="1" si="37"/>
        <v>0.32407397937453797</v>
      </c>
      <c r="P775" s="20">
        <f t="shared" ca="1" si="38"/>
        <v>532.9897579545709</v>
      </c>
      <c r="X775" s="12">
        <v>556.74117069816054</v>
      </c>
      <c r="AE775" s="8">
        <v>773</v>
      </c>
      <c r="AF775" s="12">
        <v>162690.5</v>
      </c>
      <c r="AG775" s="8">
        <f t="shared" si="39"/>
        <v>0.38650000000000001</v>
      </c>
    </row>
    <row r="776" spans="14:33" x14ac:dyDescent="0.25">
      <c r="N776" s="7">
        <v>774</v>
      </c>
      <c r="O776" s="7">
        <f t="shared" ca="1" si="37"/>
        <v>0.89572190275901642</v>
      </c>
      <c r="P776" s="20">
        <f t="shared" ca="1" si="38"/>
        <v>742.74028515678287</v>
      </c>
      <c r="X776" s="12">
        <v>696.43676296078331</v>
      </c>
      <c r="AE776" s="8">
        <v>774</v>
      </c>
      <c r="AF776" s="12">
        <v>162701.6</v>
      </c>
      <c r="AG776" s="8">
        <f t="shared" si="39"/>
        <v>0.38700000000000001</v>
      </c>
    </row>
    <row r="777" spans="14:33" x14ac:dyDescent="0.25">
      <c r="N777" s="7">
        <v>775</v>
      </c>
      <c r="O777" s="7">
        <f t="shared" ca="1" si="37"/>
        <v>0.88072263499950076</v>
      </c>
      <c r="P777" s="20">
        <f t="shared" ca="1" si="38"/>
        <v>733.62698908428888</v>
      </c>
      <c r="X777" s="12">
        <v>694.91149155809842</v>
      </c>
      <c r="AE777" s="8">
        <v>775</v>
      </c>
      <c r="AF777" s="12">
        <v>162729.60000000001</v>
      </c>
      <c r="AG777" s="8">
        <f t="shared" si="39"/>
        <v>0.38750000000000001</v>
      </c>
    </row>
    <row r="778" spans="14:33" x14ac:dyDescent="0.25">
      <c r="N778" s="7">
        <v>776</v>
      </c>
      <c r="O778" s="7">
        <f t="shared" ca="1" si="37"/>
        <v>3.4066058802246335E-2</v>
      </c>
      <c r="P778" s="20">
        <f t="shared" ca="1" si="38"/>
        <v>378.16923952489219</v>
      </c>
      <c r="X778" s="12">
        <v>819.62416975740894</v>
      </c>
      <c r="AE778" s="8">
        <v>776</v>
      </c>
      <c r="AF778" s="12">
        <v>162775.1</v>
      </c>
      <c r="AG778" s="8">
        <f t="shared" si="39"/>
        <v>0.38800000000000001</v>
      </c>
    </row>
    <row r="779" spans="14:33" x14ac:dyDescent="0.25">
      <c r="N779" s="7">
        <v>777</v>
      </c>
      <c r="O779" s="7">
        <f t="shared" ca="1" si="37"/>
        <v>0.33090349335365121</v>
      </c>
      <c r="P779" s="20">
        <f t="shared" ca="1" si="38"/>
        <v>535.31334997813678</v>
      </c>
      <c r="X779" s="12">
        <v>466.00309605894239</v>
      </c>
      <c r="AE779" s="8">
        <v>777</v>
      </c>
      <c r="AF779" s="12">
        <v>162854.1</v>
      </c>
      <c r="AG779" s="8">
        <f t="shared" si="39"/>
        <v>0.38850000000000001</v>
      </c>
    </row>
    <row r="780" spans="14:33" x14ac:dyDescent="0.25">
      <c r="N780" s="7">
        <v>778</v>
      </c>
      <c r="O780" s="7">
        <f t="shared" ca="1" si="37"/>
        <v>0.90158291151309344</v>
      </c>
      <c r="P780" s="20">
        <f t="shared" ca="1" si="38"/>
        <v>746.5290606209561</v>
      </c>
      <c r="X780" s="12">
        <v>575.80242410800713</v>
      </c>
      <c r="AE780" s="8">
        <v>778</v>
      </c>
      <c r="AF780" s="12">
        <v>162882.5</v>
      </c>
      <c r="AG780" s="8">
        <f t="shared" si="39"/>
        <v>0.38900000000000001</v>
      </c>
    </row>
    <row r="781" spans="14:33" x14ac:dyDescent="0.25">
      <c r="N781" s="7">
        <v>779</v>
      </c>
      <c r="O781" s="7">
        <f t="shared" ca="1" si="37"/>
        <v>0.55864507976128364</v>
      </c>
      <c r="P781" s="20">
        <f t="shared" ca="1" si="38"/>
        <v>608.06741143774002</v>
      </c>
      <c r="X781" s="12">
        <v>622.65987566645867</v>
      </c>
      <c r="AE781" s="8">
        <v>779</v>
      </c>
      <c r="AF781" s="12">
        <v>163030.20000000001</v>
      </c>
      <c r="AG781" s="8">
        <f t="shared" si="39"/>
        <v>0.38950000000000001</v>
      </c>
    </row>
    <row r="782" spans="14:33" x14ac:dyDescent="0.25">
      <c r="N782" s="7">
        <v>780</v>
      </c>
      <c r="O782" s="7">
        <f t="shared" ca="1" si="37"/>
        <v>0.80884785180757124</v>
      </c>
      <c r="P782" s="20">
        <f t="shared" ca="1" si="38"/>
        <v>697.56614061220773</v>
      </c>
      <c r="X782" s="12">
        <v>420.0292229571711</v>
      </c>
      <c r="AE782" s="8">
        <v>780</v>
      </c>
      <c r="AF782" s="12">
        <v>163032</v>
      </c>
      <c r="AG782" s="8">
        <f t="shared" si="39"/>
        <v>0.39</v>
      </c>
    </row>
    <row r="783" spans="14:33" x14ac:dyDescent="0.25">
      <c r="N783" s="7">
        <v>781</v>
      </c>
      <c r="O783" s="7">
        <f t="shared" ca="1" si="37"/>
        <v>0.22121422102749477</v>
      </c>
      <c r="P783" s="20">
        <f t="shared" ca="1" si="38"/>
        <v>495.1907784794812</v>
      </c>
      <c r="X783" s="12">
        <v>577.7528739425984</v>
      </c>
      <c r="AE783" s="8">
        <v>781</v>
      </c>
      <c r="AF783" s="12">
        <v>163043.79999999999</v>
      </c>
      <c r="AG783" s="8">
        <f t="shared" si="39"/>
        <v>0.39050000000000001</v>
      </c>
    </row>
    <row r="784" spans="14:33" x14ac:dyDescent="0.25">
      <c r="N784" s="7">
        <v>782</v>
      </c>
      <c r="O784" s="7">
        <f t="shared" ca="1" si="37"/>
        <v>0.11320234594097589</v>
      </c>
      <c r="P784" s="20">
        <f t="shared" ca="1" si="38"/>
        <v>443.81678839021646</v>
      </c>
      <c r="X784" s="12">
        <v>353.73748701387592</v>
      </c>
      <c r="AE784" s="8">
        <v>782</v>
      </c>
      <c r="AF784" s="12">
        <v>163052.6</v>
      </c>
      <c r="AG784" s="8">
        <f t="shared" si="39"/>
        <v>0.39100000000000001</v>
      </c>
    </row>
    <row r="785" spans="14:33" x14ac:dyDescent="0.25">
      <c r="N785" s="7">
        <v>783</v>
      </c>
      <c r="O785" s="7">
        <f t="shared" ca="1" si="37"/>
        <v>0.11789941515869051</v>
      </c>
      <c r="P785" s="20">
        <f t="shared" ca="1" si="38"/>
        <v>446.54260799452641</v>
      </c>
      <c r="X785" s="12">
        <v>423.81428775823213</v>
      </c>
      <c r="AE785" s="8">
        <v>783</v>
      </c>
      <c r="AF785" s="12">
        <v>163062.29999999999</v>
      </c>
      <c r="AG785" s="8">
        <f t="shared" si="39"/>
        <v>0.39150000000000001</v>
      </c>
    </row>
    <row r="786" spans="14:33" x14ac:dyDescent="0.25">
      <c r="N786" s="7">
        <v>784</v>
      </c>
      <c r="O786" s="7">
        <f t="shared" ca="1" si="37"/>
        <v>0.26401418997552595</v>
      </c>
      <c r="P786" s="20">
        <f t="shared" ca="1" si="38"/>
        <v>511.6849365474954</v>
      </c>
      <c r="X786" s="12">
        <v>583.68873329039479</v>
      </c>
      <c r="AE786" s="8">
        <v>784</v>
      </c>
      <c r="AF786" s="12">
        <v>163085.29999999999</v>
      </c>
      <c r="AG786" s="8">
        <f t="shared" si="39"/>
        <v>0.39200000000000002</v>
      </c>
    </row>
    <row r="787" spans="14:33" x14ac:dyDescent="0.25">
      <c r="N787" s="7">
        <v>785</v>
      </c>
      <c r="O787" s="7">
        <f t="shared" ca="1" si="37"/>
        <v>0.41779120851227025</v>
      </c>
      <c r="P787" s="20">
        <f t="shared" ca="1" si="38"/>
        <v>563.74656338989075</v>
      </c>
      <c r="X787" s="12">
        <v>615.80584024384109</v>
      </c>
      <c r="AE787" s="8">
        <v>785</v>
      </c>
      <c r="AF787" s="12">
        <v>163110.29999999999</v>
      </c>
      <c r="AG787" s="8">
        <f t="shared" si="39"/>
        <v>0.39250000000000002</v>
      </c>
    </row>
    <row r="788" spans="14:33" x14ac:dyDescent="0.25">
      <c r="N788" s="7">
        <v>786</v>
      </c>
      <c r="O788" s="7">
        <f t="shared" ca="1" si="37"/>
        <v>0.99887695652391517</v>
      </c>
      <c r="P788" s="20">
        <f t="shared" ca="1" si="38"/>
        <v>915.52322555974786</v>
      </c>
      <c r="X788" s="12">
        <v>602.58626626378816</v>
      </c>
      <c r="AE788" s="8">
        <v>786</v>
      </c>
      <c r="AF788" s="12">
        <v>163110.39999999999</v>
      </c>
      <c r="AG788" s="8">
        <f t="shared" si="39"/>
        <v>0.39300000000000002</v>
      </c>
    </row>
    <row r="789" spans="14:33" x14ac:dyDescent="0.25">
      <c r="N789" s="7">
        <v>787</v>
      </c>
      <c r="O789" s="7">
        <f t="shared" ca="1" si="37"/>
        <v>0.96336032859409737</v>
      </c>
      <c r="P789" s="20">
        <f t="shared" ca="1" si="38"/>
        <v>801.41571242408054</v>
      </c>
      <c r="X789" s="12">
        <v>620.67271925625732</v>
      </c>
      <c r="AE789" s="8">
        <v>787</v>
      </c>
      <c r="AF789" s="12">
        <v>163125.5</v>
      </c>
      <c r="AG789" s="8">
        <f t="shared" si="39"/>
        <v>0.39350000000000002</v>
      </c>
    </row>
    <row r="790" spans="14:33" x14ac:dyDescent="0.25">
      <c r="N790" s="7">
        <v>788</v>
      </c>
      <c r="O790" s="7">
        <f t="shared" ca="1" si="37"/>
        <v>5.5695249885636122E-2</v>
      </c>
      <c r="P790" s="20">
        <f t="shared" ca="1" si="38"/>
        <v>402.065346770031</v>
      </c>
      <c r="X790" s="12">
        <v>692.36064165585094</v>
      </c>
      <c r="AE790" s="8">
        <v>788</v>
      </c>
      <c r="AF790" s="12">
        <v>163214</v>
      </c>
      <c r="AG790" s="8">
        <f t="shared" si="39"/>
        <v>0.39400000000000002</v>
      </c>
    </row>
    <row r="791" spans="14:33" x14ac:dyDescent="0.25">
      <c r="N791" s="7">
        <v>789</v>
      </c>
      <c r="O791" s="7">
        <f t="shared" ca="1" si="37"/>
        <v>0.89701747607182025</v>
      </c>
      <c r="P791" s="20">
        <f t="shared" ca="1" si="38"/>
        <v>743.56572561220901</v>
      </c>
      <c r="X791" s="12">
        <v>579.89519631162966</v>
      </c>
      <c r="AE791" s="8">
        <v>789</v>
      </c>
      <c r="AF791" s="12">
        <v>163217.20000000001</v>
      </c>
      <c r="AG791" s="8">
        <f t="shared" si="39"/>
        <v>0.39450000000000002</v>
      </c>
    </row>
    <row r="792" spans="14:33" x14ac:dyDescent="0.25">
      <c r="N792" s="7">
        <v>790</v>
      </c>
      <c r="O792" s="7">
        <f t="shared" ca="1" si="37"/>
        <v>0.33880863246490778</v>
      </c>
      <c r="P792" s="20">
        <f t="shared" ca="1" si="38"/>
        <v>537.98265892163317</v>
      </c>
      <c r="X792" s="12">
        <v>685.09352248869789</v>
      </c>
      <c r="AE792" s="8">
        <v>790</v>
      </c>
      <c r="AF792" s="12">
        <v>163254.5</v>
      </c>
      <c r="AG792" s="8">
        <f t="shared" si="39"/>
        <v>0.39500000000000002</v>
      </c>
    </row>
    <row r="793" spans="14:33" x14ac:dyDescent="0.25">
      <c r="N793" s="7">
        <v>791</v>
      </c>
      <c r="O793" s="7">
        <f t="shared" ca="1" si="37"/>
        <v>0.30215609430458656</v>
      </c>
      <c r="P793" s="20">
        <f t="shared" ca="1" si="38"/>
        <v>525.41089011843337</v>
      </c>
      <c r="X793" s="12">
        <v>756.76147156993579</v>
      </c>
      <c r="AE793" s="8">
        <v>791</v>
      </c>
      <c r="AF793" s="12">
        <v>163289.1</v>
      </c>
      <c r="AG793" s="8">
        <f t="shared" si="39"/>
        <v>0.39550000000000002</v>
      </c>
    </row>
    <row r="794" spans="14:33" x14ac:dyDescent="0.25">
      <c r="N794" s="7">
        <v>792</v>
      </c>
      <c r="O794" s="7">
        <f t="shared" ca="1" si="37"/>
        <v>0.96457303367758795</v>
      </c>
      <c r="P794" s="20">
        <f t="shared" ca="1" si="38"/>
        <v>803.01805804432547</v>
      </c>
      <c r="X794" s="12">
        <v>623.83450185396691</v>
      </c>
      <c r="AE794" s="8">
        <v>792</v>
      </c>
      <c r="AF794" s="12">
        <v>163323.1</v>
      </c>
      <c r="AG794" s="8">
        <f t="shared" si="39"/>
        <v>0.39600000000000002</v>
      </c>
    </row>
    <row r="795" spans="14:33" x14ac:dyDescent="0.25">
      <c r="N795" s="7">
        <v>793</v>
      </c>
      <c r="O795" s="7">
        <f t="shared" ca="1" si="37"/>
        <v>0.7450438242783507</v>
      </c>
      <c r="P795" s="20">
        <f t="shared" ca="1" si="38"/>
        <v>671.50449197224725</v>
      </c>
      <c r="X795" s="12">
        <v>680.80084201704744</v>
      </c>
      <c r="AE795" s="8">
        <v>793</v>
      </c>
      <c r="AF795" s="12">
        <v>163327.6</v>
      </c>
      <c r="AG795" s="8">
        <f t="shared" si="39"/>
        <v>0.39650000000000002</v>
      </c>
    </row>
    <row r="796" spans="14:33" x14ac:dyDescent="0.25">
      <c r="N796" s="7">
        <v>794</v>
      </c>
      <c r="O796" s="7">
        <f t="shared" ca="1" si="37"/>
        <v>0.56552752099946435</v>
      </c>
      <c r="P796" s="20">
        <f t="shared" ca="1" si="38"/>
        <v>610.24965893585556</v>
      </c>
      <c r="X796" s="12">
        <v>400.66479441772742</v>
      </c>
      <c r="AE796" s="8">
        <v>794</v>
      </c>
      <c r="AF796" s="12">
        <v>163338</v>
      </c>
      <c r="AG796" s="8">
        <f t="shared" si="39"/>
        <v>0.39700000000000002</v>
      </c>
    </row>
    <row r="797" spans="14:33" x14ac:dyDescent="0.25">
      <c r="N797" s="7">
        <v>795</v>
      </c>
      <c r="O797" s="7">
        <f t="shared" ca="1" si="37"/>
        <v>0.13375943311204785</v>
      </c>
      <c r="P797" s="20">
        <f t="shared" ca="1" si="38"/>
        <v>455.2840495252056</v>
      </c>
      <c r="X797" s="12">
        <v>545.30820823382669</v>
      </c>
      <c r="AE797" s="8">
        <v>795</v>
      </c>
      <c r="AF797" s="12">
        <v>163367.29999999999</v>
      </c>
      <c r="AG797" s="8">
        <f t="shared" si="39"/>
        <v>0.39750000000000002</v>
      </c>
    </row>
    <row r="798" spans="14:33" x14ac:dyDescent="0.25">
      <c r="N798" s="7">
        <v>796</v>
      </c>
      <c r="O798" s="7">
        <f t="shared" ca="1" si="37"/>
        <v>0.10691128665847072</v>
      </c>
      <c r="P798" s="20">
        <f t="shared" ca="1" si="38"/>
        <v>440.05336464502466</v>
      </c>
      <c r="X798" s="12">
        <v>836.16699522653664</v>
      </c>
      <c r="AE798" s="8">
        <v>796</v>
      </c>
      <c r="AF798" s="12">
        <v>163378.29999999999</v>
      </c>
      <c r="AG798" s="8">
        <f t="shared" si="39"/>
        <v>0.39800000000000002</v>
      </c>
    </row>
    <row r="799" spans="14:33" x14ac:dyDescent="0.25">
      <c r="N799" s="7">
        <v>797</v>
      </c>
      <c r="O799" s="7">
        <f t="shared" ca="1" si="37"/>
        <v>3.1337757062789295E-3</v>
      </c>
      <c r="P799" s="20">
        <f t="shared" ca="1" si="38"/>
        <v>296.51532418680642</v>
      </c>
      <c r="X799" s="12">
        <v>814.24167626338544</v>
      </c>
      <c r="AE799" s="8">
        <v>797</v>
      </c>
      <c r="AF799" s="12">
        <v>163387.20000000001</v>
      </c>
      <c r="AG799" s="8">
        <f t="shared" si="39"/>
        <v>0.39850000000000002</v>
      </c>
    </row>
    <row r="800" spans="14:33" x14ac:dyDescent="0.25">
      <c r="N800" s="7">
        <v>798</v>
      </c>
      <c r="O800" s="7">
        <f t="shared" ca="1" si="37"/>
        <v>0.54161268910787885</v>
      </c>
      <c r="P800" s="20">
        <f t="shared" ca="1" si="38"/>
        <v>602.68840062031018</v>
      </c>
      <c r="X800" s="12">
        <v>729.10582397830092</v>
      </c>
      <c r="AE800" s="8">
        <v>798</v>
      </c>
      <c r="AF800" s="12">
        <v>163424.20000000001</v>
      </c>
      <c r="AG800" s="8">
        <f t="shared" si="39"/>
        <v>0.39900000000000002</v>
      </c>
    </row>
    <row r="801" spans="14:33" x14ac:dyDescent="0.25">
      <c r="N801" s="7">
        <v>799</v>
      </c>
      <c r="O801" s="7">
        <f t="shared" ca="1" si="37"/>
        <v>0.70341224815465175</v>
      </c>
      <c r="P801" s="20">
        <f t="shared" ca="1" si="38"/>
        <v>656.16817313768559</v>
      </c>
      <c r="X801" s="12">
        <v>652.65051375439884</v>
      </c>
      <c r="AE801" s="8">
        <v>799</v>
      </c>
      <c r="AF801" s="12">
        <v>163517.5</v>
      </c>
      <c r="AG801" s="8">
        <f t="shared" si="39"/>
        <v>0.39950000000000002</v>
      </c>
    </row>
    <row r="802" spans="14:33" x14ac:dyDescent="0.25">
      <c r="N802" s="7">
        <v>800</v>
      </c>
      <c r="O802" s="7">
        <f t="shared" ca="1" si="37"/>
        <v>0.98921102024255469</v>
      </c>
      <c r="P802" s="20">
        <f t="shared" ca="1" si="38"/>
        <v>851.63716436248376</v>
      </c>
      <c r="X802" s="12">
        <v>485.81633641058778</v>
      </c>
      <c r="AE802" s="8">
        <v>800</v>
      </c>
      <c r="AF802" s="12">
        <v>163523</v>
      </c>
      <c r="AG802" s="8">
        <f t="shared" si="39"/>
        <v>0.4</v>
      </c>
    </row>
    <row r="803" spans="14:33" x14ac:dyDescent="0.25">
      <c r="N803" s="7">
        <v>801</v>
      </c>
      <c r="O803" s="7">
        <f t="shared" ca="1" si="37"/>
        <v>0.73224344894719873</v>
      </c>
      <c r="P803" s="20">
        <f t="shared" ca="1" si="38"/>
        <v>666.67824129422161</v>
      </c>
      <c r="X803" s="12">
        <v>566.94635408864929</v>
      </c>
      <c r="AE803" s="8">
        <v>801</v>
      </c>
      <c r="AF803" s="12">
        <v>163631</v>
      </c>
      <c r="AG803" s="8">
        <f t="shared" si="39"/>
        <v>0.40050000000000002</v>
      </c>
    </row>
    <row r="804" spans="14:33" x14ac:dyDescent="0.25">
      <c r="N804" s="7">
        <v>802</v>
      </c>
      <c r="O804" s="7">
        <f t="shared" ca="1" si="37"/>
        <v>0.33771915529804253</v>
      </c>
      <c r="P804" s="20">
        <f t="shared" ca="1" si="38"/>
        <v>537.61601749001761</v>
      </c>
      <c r="X804" s="12">
        <v>641.71402460257025</v>
      </c>
      <c r="AE804" s="8">
        <v>802</v>
      </c>
      <c r="AF804" s="12">
        <v>163637</v>
      </c>
      <c r="AG804" s="8">
        <f t="shared" si="39"/>
        <v>0.40100000000000002</v>
      </c>
    </row>
    <row r="805" spans="14:33" x14ac:dyDescent="0.25">
      <c r="N805" s="7">
        <v>803</v>
      </c>
      <c r="O805" s="7">
        <f t="shared" ca="1" si="37"/>
        <v>5.9349115405752384E-3</v>
      </c>
      <c r="P805" s="20">
        <f t="shared" ca="1" si="38"/>
        <v>314.25078170173356</v>
      </c>
      <c r="X805" s="12">
        <v>502.52877492754607</v>
      </c>
      <c r="AE805" s="8">
        <v>803</v>
      </c>
      <c r="AF805" s="12">
        <v>163637</v>
      </c>
      <c r="AG805" s="8">
        <f t="shared" si="39"/>
        <v>0.40150000000000002</v>
      </c>
    </row>
    <row r="806" spans="14:33" x14ac:dyDescent="0.25">
      <c r="N806" s="7">
        <v>804</v>
      </c>
      <c r="O806" s="7">
        <f t="shared" ca="1" si="37"/>
        <v>0.28096140837573214</v>
      </c>
      <c r="P806" s="20">
        <f t="shared" ca="1" si="38"/>
        <v>517.878389916277</v>
      </c>
      <c r="X806" s="12">
        <v>633.79608888892767</v>
      </c>
      <c r="AE806" s="8">
        <v>804</v>
      </c>
      <c r="AF806" s="12">
        <v>163714</v>
      </c>
      <c r="AG806" s="8">
        <f t="shared" si="39"/>
        <v>0.40200000000000002</v>
      </c>
    </row>
    <row r="807" spans="14:33" x14ac:dyDescent="0.25">
      <c r="N807" s="7">
        <v>805</v>
      </c>
      <c r="O807" s="7">
        <f t="shared" ca="1" si="37"/>
        <v>0.18917590208204993</v>
      </c>
      <c r="P807" s="20">
        <f t="shared" ca="1" si="38"/>
        <v>481.78855541492624</v>
      </c>
      <c r="X807" s="12">
        <v>704.11510162057357</v>
      </c>
      <c r="AE807" s="8">
        <v>805</v>
      </c>
      <c r="AF807" s="12">
        <v>163763.70000000001</v>
      </c>
      <c r="AG807" s="8">
        <f t="shared" si="39"/>
        <v>0.40250000000000002</v>
      </c>
    </row>
    <row r="808" spans="14:33" x14ac:dyDescent="0.25">
      <c r="N808" s="7">
        <v>806</v>
      </c>
      <c r="O808" s="7">
        <f t="shared" ca="1" si="37"/>
        <v>0.32918666845556011</v>
      </c>
      <c r="P808" s="20">
        <f t="shared" ca="1" si="38"/>
        <v>534.73080620623887</v>
      </c>
      <c r="X808" s="12">
        <v>544.56158146154144</v>
      </c>
      <c r="AE808" s="8">
        <v>806</v>
      </c>
      <c r="AF808" s="12">
        <v>163769.29999999999</v>
      </c>
      <c r="AG808" s="8">
        <f t="shared" si="39"/>
        <v>0.40300000000000002</v>
      </c>
    </row>
    <row r="809" spans="14:33" x14ac:dyDescent="0.25">
      <c r="N809" s="7">
        <v>807</v>
      </c>
      <c r="O809" s="7">
        <f t="shared" ca="1" si="37"/>
        <v>0.58963317674209625</v>
      </c>
      <c r="P809" s="20">
        <f t="shared" ca="1" si="38"/>
        <v>617.94372491695526</v>
      </c>
      <c r="X809" s="12">
        <v>681.32805515983603</v>
      </c>
      <c r="AE809" s="8">
        <v>807</v>
      </c>
      <c r="AF809" s="12">
        <v>163782.9</v>
      </c>
      <c r="AG809" s="8">
        <f t="shared" si="39"/>
        <v>0.40350000000000003</v>
      </c>
    </row>
    <row r="810" spans="14:33" x14ac:dyDescent="0.25">
      <c r="N810" s="7">
        <v>808</v>
      </c>
      <c r="O810" s="7">
        <f t="shared" ca="1" si="37"/>
        <v>0.85962139572723528</v>
      </c>
      <c r="P810" s="20">
        <f t="shared" ca="1" si="38"/>
        <v>721.94569854343956</v>
      </c>
      <c r="X810" s="12">
        <v>570.98669200854522</v>
      </c>
      <c r="AE810" s="8">
        <v>808</v>
      </c>
      <c r="AF810" s="12">
        <v>163950.79999999999</v>
      </c>
      <c r="AG810" s="8">
        <f t="shared" si="39"/>
        <v>0.40400000000000003</v>
      </c>
    </row>
    <row r="811" spans="14:33" x14ac:dyDescent="0.25">
      <c r="N811" s="7">
        <v>809</v>
      </c>
      <c r="O811" s="7">
        <f t="shared" ca="1" si="37"/>
        <v>0.6049949957832198</v>
      </c>
      <c r="P811" s="20">
        <f t="shared" ca="1" si="38"/>
        <v>622.89742533423794</v>
      </c>
      <c r="X811" s="12">
        <v>572.94342824894545</v>
      </c>
      <c r="AE811" s="8">
        <v>809</v>
      </c>
      <c r="AF811" s="12">
        <v>163958</v>
      </c>
      <c r="AG811" s="8">
        <f t="shared" si="39"/>
        <v>0.40450000000000003</v>
      </c>
    </row>
    <row r="812" spans="14:33" x14ac:dyDescent="0.25">
      <c r="N812" s="7">
        <v>810</v>
      </c>
      <c r="O812" s="7">
        <f t="shared" ca="1" si="37"/>
        <v>0.2355836175634437</v>
      </c>
      <c r="P812" s="20">
        <f t="shared" ca="1" si="38"/>
        <v>500.88340814382491</v>
      </c>
      <c r="X812" s="12">
        <v>633.2180905195205</v>
      </c>
      <c r="AE812" s="8">
        <v>810</v>
      </c>
      <c r="AF812" s="12">
        <v>164006</v>
      </c>
      <c r="AG812" s="8">
        <f t="shared" si="39"/>
        <v>0.40500000000000003</v>
      </c>
    </row>
    <row r="813" spans="14:33" x14ac:dyDescent="0.25">
      <c r="N813" s="7">
        <v>811</v>
      </c>
      <c r="O813" s="7">
        <f t="shared" ca="1" si="37"/>
        <v>0.62136784594414218</v>
      </c>
      <c r="P813" s="20">
        <f t="shared" ca="1" si="38"/>
        <v>628.23059660237357</v>
      </c>
      <c r="X813" s="12">
        <v>664.74383672917588</v>
      </c>
      <c r="AE813" s="8">
        <v>811</v>
      </c>
      <c r="AF813" s="12">
        <v>164012.1</v>
      </c>
      <c r="AG813" s="8">
        <f t="shared" si="39"/>
        <v>0.40550000000000003</v>
      </c>
    </row>
    <row r="814" spans="14:33" x14ac:dyDescent="0.25">
      <c r="N814" s="7">
        <v>812</v>
      </c>
      <c r="O814" s="7">
        <f t="shared" ca="1" si="37"/>
        <v>0.1222934875218411</v>
      </c>
      <c r="P814" s="20">
        <f t="shared" ca="1" si="38"/>
        <v>449.03265731930327</v>
      </c>
      <c r="X814" s="12">
        <v>558.78962395019209</v>
      </c>
      <c r="AE814" s="8">
        <v>812</v>
      </c>
      <c r="AF814" s="12">
        <v>164022.20000000001</v>
      </c>
      <c r="AG814" s="8">
        <f t="shared" si="39"/>
        <v>0.40600000000000003</v>
      </c>
    </row>
    <row r="815" spans="14:33" x14ac:dyDescent="0.25">
      <c r="N815" s="7">
        <v>813</v>
      </c>
      <c r="O815" s="7">
        <f t="shared" ca="1" si="37"/>
        <v>0.86102323277681614</v>
      </c>
      <c r="P815" s="20">
        <f t="shared" ca="1" si="38"/>
        <v>722.68702570740015</v>
      </c>
      <c r="X815" s="12">
        <v>487.96814321227811</v>
      </c>
      <c r="AE815" s="8">
        <v>813</v>
      </c>
      <c r="AF815" s="12">
        <v>164135</v>
      </c>
      <c r="AG815" s="8">
        <f t="shared" si="39"/>
        <v>0.40649999999999997</v>
      </c>
    </row>
    <row r="816" spans="14:33" x14ac:dyDescent="0.25">
      <c r="N816" s="7">
        <v>814</v>
      </c>
      <c r="O816" s="7">
        <f t="shared" ca="1" si="37"/>
        <v>0.91697129152487955</v>
      </c>
      <c r="P816" s="20">
        <f t="shared" ca="1" si="38"/>
        <v>757.23507812037542</v>
      </c>
      <c r="X816" s="12">
        <v>563.52529669917794</v>
      </c>
      <c r="AE816" s="8">
        <v>814</v>
      </c>
      <c r="AF816" s="12">
        <v>164165.5</v>
      </c>
      <c r="AG816" s="8">
        <f t="shared" si="39"/>
        <v>0.40699999999999997</v>
      </c>
    </row>
    <row r="817" spans="14:33" x14ac:dyDescent="0.25">
      <c r="N817" s="7">
        <v>815</v>
      </c>
      <c r="O817" s="7">
        <f t="shared" ca="1" si="37"/>
        <v>0.26319051683522443</v>
      </c>
      <c r="P817" s="20">
        <f t="shared" ca="1" si="38"/>
        <v>511.37961887205995</v>
      </c>
      <c r="X817" s="12">
        <v>803.02182140750244</v>
      </c>
      <c r="AE817" s="8">
        <v>815</v>
      </c>
      <c r="AF817" s="12">
        <v>164272.79999999999</v>
      </c>
      <c r="AG817" s="8">
        <f t="shared" si="39"/>
        <v>0.40749999999999997</v>
      </c>
    </row>
    <row r="818" spans="14:33" x14ac:dyDescent="0.25">
      <c r="N818" s="7">
        <v>816</v>
      </c>
      <c r="O818" s="7">
        <f t="shared" ca="1" si="37"/>
        <v>0.7271177349352107</v>
      </c>
      <c r="P818" s="20">
        <f t="shared" ca="1" si="38"/>
        <v>664.77505300202904</v>
      </c>
      <c r="X818" s="12">
        <v>587.71356069520789</v>
      </c>
      <c r="AE818" s="8">
        <v>816</v>
      </c>
      <c r="AF818" s="12">
        <v>164498.29999999999</v>
      </c>
      <c r="AG818" s="8">
        <f t="shared" si="39"/>
        <v>0.40799999999999997</v>
      </c>
    </row>
    <row r="819" spans="14:33" x14ac:dyDescent="0.25">
      <c r="N819" s="7">
        <v>817</v>
      </c>
      <c r="O819" s="7">
        <f t="shared" ca="1" si="37"/>
        <v>0.2755083507737095</v>
      </c>
      <c r="P819" s="20">
        <f t="shared" ca="1" si="38"/>
        <v>515.9033274696518</v>
      </c>
      <c r="X819" s="12">
        <v>638.53918235282299</v>
      </c>
      <c r="AE819" s="8">
        <v>817</v>
      </c>
      <c r="AF819" s="12">
        <v>164599.1</v>
      </c>
      <c r="AG819" s="8">
        <f t="shared" si="39"/>
        <v>0.40849999999999997</v>
      </c>
    </row>
    <row r="820" spans="14:33" x14ac:dyDescent="0.25">
      <c r="N820" s="7">
        <v>818</v>
      </c>
      <c r="O820" s="7">
        <f t="shared" ca="1" si="37"/>
        <v>0.51422231333007429</v>
      </c>
      <c r="P820" s="20">
        <f t="shared" ca="1" si="38"/>
        <v>594.08372707347235</v>
      </c>
      <c r="X820" s="12">
        <v>519.40040573318208</v>
      </c>
      <c r="AE820" s="8">
        <v>818</v>
      </c>
      <c r="AF820" s="12">
        <v>164628.70000000001</v>
      </c>
      <c r="AG820" s="8">
        <f t="shared" si="39"/>
        <v>0.40899999999999997</v>
      </c>
    </row>
    <row r="821" spans="14:33" x14ac:dyDescent="0.25">
      <c r="N821" s="7">
        <v>819</v>
      </c>
      <c r="O821" s="7">
        <f t="shared" ca="1" si="37"/>
        <v>0.4528071159257937</v>
      </c>
      <c r="P821" s="20">
        <f t="shared" ca="1" si="38"/>
        <v>574.82601937824893</v>
      </c>
      <c r="X821" s="12">
        <v>379.49486048144144</v>
      </c>
      <c r="AE821" s="8">
        <v>819</v>
      </c>
      <c r="AF821" s="12">
        <v>164658</v>
      </c>
      <c r="AG821" s="8">
        <f t="shared" si="39"/>
        <v>0.40949999999999998</v>
      </c>
    </row>
    <row r="822" spans="14:33" x14ac:dyDescent="0.25">
      <c r="N822" s="7">
        <v>820</v>
      </c>
      <c r="O822" s="7">
        <f t="shared" ca="1" si="37"/>
        <v>0.40689024021397702</v>
      </c>
      <c r="P822" s="20">
        <f t="shared" ca="1" si="38"/>
        <v>560.26623433037651</v>
      </c>
      <c r="X822" s="12">
        <v>473.03748574177115</v>
      </c>
      <c r="AE822" s="8">
        <v>820</v>
      </c>
      <c r="AF822" s="12">
        <v>164688.4</v>
      </c>
      <c r="AG822" s="8">
        <f t="shared" si="39"/>
        <v>0.41</v>
      </c>
    </row>
    <row r="823" spans="14:33" x14ac:dyDescent="0.25">
      <c r="N823" s="7">
        <v>821</v>
      </c>
      <c r="O823" s="7">
        <f t="shared" ca="1" si="37"/>
        <v>0.82332470217378062</v>
      </c>
      <c r="P823" s="20">
        <f t="shared" ca="1" si="38"/>
        <v>704.09565372383202</v>
      </c>
      <c r="X823" s="12">
        <v>720.10333579223402</v>
      </c>
      <c r="AE823" s="8">
        <v>821</v>
      </c>
      <c r="AF823" s="12">
        <v>164728.70000000001</v>
      </c>
      <c r="AG823" s="8">
        <f t="shared" si="39"/>
        <v>0.41049999999999998</v>
      </c>
    </row>
    <row r="824" spans="14:33" x14ac:dyDescent="0.25">
      <c r="N824" s="7">
        <v>822</v>
      </c>
      <c r="O824" s="7">
        <f t="shared" ca="1" si="37"/>
        <v>0.55571357327200177</v>
      </c>
      <c r="P824" s="20">
        <f t="shared" ca="1" si="38"/>
        <v>607.13955049644005</v>
      </c>
      <c r="X824" s="12">
        <v>542.21619167504764</v>
      </c>
      <c r="AE824" s="8">
        <v>822</v>
      </c>
      <c r="AF824" s="12">
        <v>164753.60000000001</v>
      </c>
      <c r="AG824" s="8">
        <f t="shared" si="39"/>
        <v>0.41099999999999998</v>
      </c>
    </row>
    <row r="825" spans="14:33" x14ac:dyDescent="0.25">
      <c r="N825" s="7">
        <v>823</v>
      </c>
      <c r="O825" s="7">
        <f t="shared" ca="1" si="37"/>
        <v>0.57307964376183895</v>
      </c>
      <c r="P825" s="20">
        <f t="shared" ca="1" si="38"/>
        <v>612.65107436971834</v>
      </c>
      <c r="X825" s="12">
        <v>373.47543738468892</v>
      </c>
      <c r="AE825" s="8">
        <v>823</v>
      </c>
      <c r="AF825" s="12">
        <v>164832.9</v>
      </c>
      <c r="AG825" s="8">
        <f t="shared" si="39"/>
        <v>0.41149999999999998</v>
      </c>
    </row>
    <row r="826" spans="14:33" x14ac:dyDescent="0.25">
      <c r="N826" s="7">
        <v>824</v>
      </c>
      <c r="O826" s="7">
        <f t="shared" ca="1" si="37"/>
        <v>0.11501764054926589</v>
      </c>
      <c r="P826" s="20">
        <f t="shared" ca="1" si="38"/>
        <v>444.87839683036128</v>
      </c>
      <c r="X826" s="12">
        <v>515.35440221636304</v>
      </c>
      <c r="AE826" s="8">
        <v>824</v>
      </c>
      <c r="AF826" s="12">
        <v>164890.9</v>
      </c>
      <c r="AG826" s="8">
        <f t="shared" si="39"/>
        <v>0.41199999999999998</v>
      </c>
    </row>
    <row r="827" spans="14:33" x14ac:dyDescent="0.25">
      <c r="N827" s="7">
        <v>825</v>
      </c>
      <c r="O827" s="7">
        <f t="shared" ca="1" si="37"/>
        <v>0.40036558216075757</v>
      </c>
      <c r="P827" s="20">
        <f t="shared" ca="1" si="38"/>
        <v>558.17410327832022</v>
      </c>
      <c r="X827" s="12">
        <v>718.36408240912556</v>
      </c>
      <c r="AE827" s="8">
        <v>825</v>
      </c>
      <c r="AF827" s="12">
        <v>165017.70000000001</v>
      </c>
      <c r="AG827" s="8">
        <f t="shared" si="39"/>
        <v>0.41249999999999998</v>
      </c>
    </row>
    <row r="828" spans="14:33" x14ac:dyDescent="0.25">
      <c r="N828" s="7">
        <v>826</v>
      </c>
      <c r="O828" s="7">
        <f t="shared" ca="1" si="37"/>
        <v>9.5264062769866875E-2</v>
      </c>
      <c r="P828" s="20">
        <f t="shared" ca="1" si="38"/>
        <v>432.69874518262424</v>
      </c>
      <c r="X828" s="12">
        <v>581.68906405263192</v>
      </c>
      <c r="AE828" s="8">
        <v>826</v>
      </c>
      <c r="AF828" s="12">
        <v>165085</v>
      </c>
      <c r="AG828" s="8">
        <f t="shared" si="39"/>
        <v>0.41299999999999998</v>
      </c>
    </row>
    <row r="829" spans="14:33" x14ac:dyDescent="0.25">
      <c r="N829" s="7">
        <v>827</v>
      </c>
      <c r="O829" s="7">
        <f t="shared" ca="1" si="37"/>
        <v>0.39063185739493367</v>
      </c>
      <c r="P829" s="20">
        <f t="shared" ca="1" si="38"/>
        <v>555.0389541940765</v>
      </c>
      <c r="X829" s="12">
        <v>689.82122756471108</v>
      </c>
      <c r="AE829" s="8">
        <v>827</v>
      </c>
      <c r="AF829" s="12">
        <v>165140.79999999999</v>
      </c>
      <c r="AG829" s="8">
        <f t="shared" si="39"/>
        <v>0.41349999999999998</v>
      </c>
    </row>
    <row r="830" spans="14:33" x14ac:dyDescent="0.25">
      <c r="N830" s="7">
        <v>828</v>
      </c>
      <c r="O830" s="7">
        <f t="shared" ca="1" si="37"/>
        <v>0.1222106206964213</v>
      </c>
      <c r="P830" s="20">
        <f t="shared" ca="1" si="38"/>
        <v>448.98620958363534</v>
      </c>
      <c r="X830" s="12">
        <v>478.99758510212774</v>
      </c>
      <c r="AE830" s="8">
        <v>828</v>
      </c>
      <c r="AF830" s="12">
        <v>165153.9</v>
      </c>
      <c r="AG830" s="8">
        <f t="shared" si="39"/>
        <v>0.41399999999999998</v>
      </c>
    </row>
    <row r="831" spans="14:33" x14ac:dyDescent="0.25">
      <c r="N831" s="7">
        <v>829</v>
      </c>
      <c r="O831" s="7">
        <f t="shared" ca="1" si="37"/>
        <v>0.76081851037497117</v>
      </c>
      <c r="P831" s="20">
        <f t="shared" ca="1" si="38"/>
        <v>677.61100904553223</v>
      </c>
      <c r="X831" s="12">
        <v>662.96920899000418</v>
      </c>
      <c r="AE831" s="8">
        <v>829</v>
      </c>
      <c r="AF831" s="12">
        <v>165183.20000000001</v>
      </c>
      <c r="AG831" s="8">
        <f t="shared" si="39"/>
        <v>0.41449999999999998</v>
      </c>
    </row>
    <row r="832" spans="14:33" x14ac:dyDescent="0.25">
      <c r="N832" s="7">
        <v>830</v>
      </c>
      <c r="O832" s="7">
        <f t="shared" ca="1" si="37"/>
        <v>0.36785487107065584</v>
      </c>
      <c r="P832" s="20">
        <f t="shared" ca="1" si="38"/>
        <v>547.62654644138365</v>
      </c>
      <c r="X832" s="12">
        <v>659.21438858252247</v>
      </c>
      <c r="AE832" s="8">
        <v>830</v>
      </c>
      <c r="AF832" s="12">
        <v>165214</v>
      </c>
      <c r="AG832" s="8">
        <f t="shared" si="39"/>
        <v>0.41499999999999998</v>
      </c>
    </row>
    <row r="833" spans="14:33" x14ac:dyDescent="0.25">
      <c r="N833" s="7">
        <v>831</v>
      </c>
      <c r="O833" s="7">
        <f t="shared" ca="1" si="37"/>
        <v>0.81803879709056571</v>
      </c>
      <c r="P833" s="20">
        <f t="shared" ca="1" si="38"/>
        <v>701.67835758317676</v>
      </c>
      <c r="X833" s="12">
        <v>733.05724028964084</v>
      </c>
      <c r="AE833" s="8">
        <v>831</v>
      </c>
      <c r="AF833" s="12">
        <v>165248.20000000001</v>
      </c>
      <c r="AG833" s="8">
        <f t="shared" si="39"/>
        <v>0.41549999999999998</v>
      </c>
    </row>
    <row r="834" spans="14:33" x14ac:dyDescent="0.25">
      <c r="N834" s="7">
        <v>832</v>
      </c>
      <c r="O834" s="7">
        <f t="shared" ca="1" si="37"/>
        <v>0.81191394492262392</v>
      </c>
      <c r="P834" s="20">
        <f t="shared" ca="1" si="38"/>
        <v>698.92565125439342</v>
      </c>
      <c r="X834" s="12">
        <v>648.11714793857391</v>
      </c>
      <c r="AE834" s="8">
        <v>832</v>
      </c>
      <c r="AF834" s="12">
        <v>165301</v>
      </c>
      <c r="AG834" s="8">
        <f t="shared" si="39"/>
        <v>0.41599999999999998</v>
      </c>
    </row>
    <row r="835" spans="14:33" x14ac:dyDescent="0.25">
      <c r="N835" s="7">
        <v>833</v>
      </c>
      <c r="O835" s="7">
        <f t="shared" ca="1" si="37"/>
        <v>0.46454993932474276</v>
      </c>
      <c r="P835" s="20">
        <f t="shared" ca="1" si="38"/>
        <v>578.5173100417594</v>
      </c>
      <c r="X835" s="12">
        <v>449.8663451003049</v>
      </c>
      <c r="AE835" s="8">
        <v>833</v>
      </c>
      <c r="AF835" s="12">
        <v>165306.9</v>
      </c>
      <c r="AG835" s="8">
        <f t="shared" si="39"/>
        <v>0.41649999999999998</v>
      </c>
    </row>
    <row r="836" spans="14:33" x14ac:dyDescent="0.25">
      <c r="N836" s="7">
        <v>834</v>
      </c>
      <c r="O836" s="7">
        <f t="shared" ref="O836:O899" ca="1" si="40">RAND()</f>
        <v>0.18712225302842966</v>
      </c>
      <c r="P836" s="20">
        <f t="shared" ref="P836:P899" ca="1" si="41">(($L$4*(EXP((_xlfn.NORM.S.INV(O836)-$L$5)/$L$6)))/(1+EXP((_xlfn.NORM.S.INV(O836)-$L$5)/$L$6)))+$L$3</f>
        <v>480.89045021950466</v>
      </c>
      <c r="X836" s="12">
        <v>653.24417424929914</v>
      </c>
      <c r="AE836" s="8">
        <v>834</v>
      </c>
      <c r="AF836" s="12">
        <v>165341</v>
      </c>
      <c r="AG836" s="8">
        <f t="shared" ref="AG836:AG899" si="42">AE836/2000</f>
        <v>0.41699999999999998</v>
      </c>
    </row>
    <row r="837" spans="14:33" x14ac:dyDescent="0.25">
      <c r="N837" s="7">
        <v>835</v>
      </c>
      <c r="O837" s="7">
        <f t="shared" ca="1" si="40"/>
        <v>0.62808139107900751</v>
      </c>
      <c r="P837" s="20">
        <f t="shared" ca="1" si="41"/>
        <v>630.43559092625276</v>
      </c>
      <c r="X837" s="12">
        <v>604.71027850855216</v>
      </c>
      <c r="AE837" s="8">
        <v>835</v>
      </c>
      <c r="AF837" s="12">
        <v>165349.9</v>
      </c>
      <c r="AG837" s="8">
        <f t="shared" si="42"/>
        <v>0.41749999999999998</v>
      </c>
    </row>
    <row r="838" spans="14:33" x14ac:dyDescent="0.25">
      <c r="N838" s="7">
        <v>836</v>
      </c>
      <c r="O838" s="7">
        <f t="shared" ca="1" si="40"/>
        <v>0.2087709226797797</v>
      </c>
      <c r="P838" s="20">
        <f t="shared" ca="1" si="41"/>
        <v>490.11195878379101</v>
      </c>
      <c r="X838" s="12">
        <v>460.44995217989094</v>
      </c>
      <c r="AE838" s="8">
        <v>836</v>
      </c>
      <c r="AF838" s="12">
        <v>165370.79999999999</v>
      </c>
      <c r="AG838" s="8">
        <f t="shared" si="42"/>
        <v>0.41799999999999998</v>
      </c>
    </row>
    <row r="839" spans="14:33" x14ac:dyDescent="0.25">
      <c r="N839" s="7">
        <v>837</v>
      </c>
      <c r="O839" s="7">
        <f t="shared" ca="1" si="40"/>
        <v>0.6490949122301034</v>
      </c>
      <c r="P839" s="20">
        <f t="shared" ca="1" si="41"/>
        <v>637.41593191869526</v>
      </c>
      <c r="X839" s="12">
        <v>644.16392195267849</v>
      </c>
      <c r="AE839" s="8">
        <v>837</v>
      </c>
      <c r="AF839" s="12">
        <v>165399.6</v>
      </c>
      <c r="AG839" s="8">
        <f t="shared" si="42"/>
        <v>0.41849999999999998</v>
      </c>
    </row>
    <row r="840" spans="14:33" x14ac:dyDescent="0.25">
      <c r="N840" s="7">
        <v>838</v>
      </c>
      <c r="O840" s="7">
        <f t="shared" ca="1" si="40"/>
        <v>0.83403191697939638</v>
      </c>
      <c r="P840" s="20">
        <f t="shared" ca="1" si="41"/>
        <v>709.12023684048984</v>
      </c>
      <c r="X840" s="12">
        <v>730.18282881059918</v>
      </c>
      <c r="AE840" s="8">
        <v>838</v>
      </c>
      <c r="AF840" s="12">
        <v>165458.6</v>
      </c>
      <c r="AG840" s="8">
        <f t="shared" si="42"/>
        <v>0.41899999999999998</v>
      </c>
    </row>
    <row r="841" spans="14:33" x14ac:dyDescent="0.25">
      <c r="N841" s="7">
        <v>839</v>
      </c>
      <c r="O841" s="7">
        <f t="shared" ca="1" si="40"/>
        <v>0.57892444074293181</v>
      </c>
      <c r="P841" s="20">
        <f t="shared" ca="1" si="41"/>
        <v>614.51500825826702</v>
      </c>
      <c r="X841" s="12">
        <v>638.75756967571579</v>
      </c>
      <c r="AE841" s="8">
        <v>839</v>
      </c>
      <c r="AF841" s="12">
        <v>165633.1</v>
      </c>
      <c r="AG841" s="8">
        <f t="shared" si="42"/>
        <v>0.41949999999999998</v>
      </c>
    </row>
    <row r="842" spans="14:33" x14ac:dyDescent="0.25">
      <c r="N842" s="7">
        <v>840</v>
      </c>
      <c r="O842" s="7">
        <f t="shared" ca="1" si="40"/>
        <v>0.32709648850993511</v>
      </c>
      <c r="P842" s="20">
        <f t="shared" ca="1" si="41"/>
        <v>534.02016844234549</v>
      </c>
      <c r="X842" s="12">
        <v>790.71803074838192</v>
      </c>
      <c r="AE842" s="8">
        <v>840</v>
      </c>
      <c r="AF842" s="12">
        <v>165650.6</v>
      </c>
      <c r="AG842" s="8">
        <f t="shared" si="42"/>
        <v>0.42</v>
      </c>
    </row>
    <row r="843" spans="14:33" x14ac:dyDescent="0.25">
      <c r="N843" s="7">
        <v>841</v>
      </c>
      <c r="O843" s="7">
        <f t="shared" ca="1" si="40"/>
        <v>0.62390271025060084</v>
      </c>
      <c r="P843" s="20">
        <f t="shared" ca="1" si="41"/>
        <v>629.06182644452872</v>
      </c>
      <c r="X843" s="12">
        <v>662.2924978781881</v>
      </c>
      <c r="AE843" s="8">
        <v>841</v>
      </c>
      <c r="AF843" s="12">
        <v>165693.29999999999</v>
      </c>
      <c r="AG843" s="8">
        <f t="shared" si="42"/>
        <v>0.42049999999999998</v>
      </c>
    </row>
    <row r="844" spans="14:33" x14ac:dyDescent="0.25">
      <c r="N844" s="7">
        <v>842</v>
      </c>
      <c r="O844" s="7">
        <f t="shared" ca="1" si="40"/>
        <v>0.71988946566567169</v>
      </c>
      <c r="P844" s="20">
        <f t="shared" ca="1" si="41"/>
        <v>662.1178187741458</v>
      </c>
      <c r="X844" s="12">
        <v>612.4218889956303</v>
      </c>
      <c r="AE844" s="8">
        <v>842</v>
      </c>
      <c r="AF844" s="12">
        <v>165709.6</v>
      </c>
      <c r="AG844" s="8">
        <f t="shared" si="42"/>
        <v>0.42099999999999999</v>
      </c>
    </row>
    <row r="845" spans="14:33" x14ac:dyDescent="0.25">
      <c r="N845" s="7">
        <v>843</v>
      </c>
      <c r="O845" s="7">
        <f t="shared" ca="1" si="40"/>
        <v>1.7395323371320437E-2</v>
      </c>
      <c r="P845" s="20">
        <f t="shared" ca="1" si="41"/>
        <v>350.32337443705489</v>
      </c>
      <c r="X845" s="12">
        <v>706.57774895401974</v>
      </c>
      <c r="AE845" s="8">
        <v>843</v>
      </c>
      <c r="AF845" s="12">
        <v>165743.20000000001</v>
      </c>
      <c r="AG845" s="8">
        <f t="shared" si="42"/>
        <v>0.42149999999999999</v>
      </c>
    </row>
    <row r="846" spans="14:33" x14ac:dyDescent="0.25">
      <c r="N846" s="7">
        <v>844</v>
      </c>
      <c r="O846" s="7">
        <f t="shared" ca="1" si="40"/>
        <v>0.27428527923198631</v>
      </c>
      <c r="P846" s="20">
        <f t="shared" ca="1" si="41"/>
        <v>515.45808864881155</v>
      </c>
      <c r="X846" s="12">
        <v>599.28587300188792</v>
      </c>
      <c r="AE846" s="8">
        <v>844</v>
      </c>
      <c r="AF846" s="12">
        <v>165837.20000000001</v>
      </c>
      <c r="AG846" s="8">
        <f t="shared" si="42"/>
        <v>0.42199999999999999</v>
      </c>
    </row>
    <row r="847" spans="14:33" x14ac:dyDescent="0.25">
      <c r="N847" s="7">
        <v>845</v>
      </c>
      <c r="O847" s="7">
        <f t="shared" ca="1" si="40"/>
        <v>0.777932711612637</v>
      </c>
      <c r="P847" s="20">
        <f t="shared" ca="1" si="41"/>
        <v>684.46256308098589</v>
      </c>
      <c r="X847" s="12">
        <v>413.45011214081728</v>
      </c>
      <c r="AE847" s="8">
        <v>845</v>
      </c>
      <c r="AF847" s="12">
        <v>165841.5</v>
      </c>
      <c r="AG847" s="8">
        <f t="shared" si="42"/>
        <v>0.42249999999999999</v>
      </c>
    </row>
    <row r="848" spans="14:33" x14ac:dyDescent="0.25">
      <c r="N848" s="7">
        <v>846</v>
      </c>
      <c r="O848" s="7">
        <f t="shared" ca="1" si="40"/>
        <v>0.17497125102195432</v>
      </c>
      <c r="P848" s="20">
        <f t="shared" ca="1" si="41"/>
        <v>475.46422686856965</v>
      </c>
      <c r="X848" s="12">
        <v>647.06515319664879</v>
      </c>
      <c r="AE848" s="8">
        <v>846</v>
      </c>
      <c r="AF848" s="12">
        <v>165852.6</v>
      </c>
      <c r="AG848" s="8">
        <f t="shared" si="42"/>
        <v>0.42299999999999999</v>
      </c>
    </row>
    <row r="849" spans="14:33" x14ac:dyDescent="0.25">
      <c r="N849" s="7">
        <v>847</v>
      </c>
      <c r="O849" s="7">
        <f t="shared" ca="1" si="40"/>
        <v>0.31455988106402688</v>
      </c>
      <c r="P849" s="20">
        <f t="shared" ca="1" si="41"/>
        <v>529.72381145328541</v>
      </c>
      <c r="X849" s="12">
        <v>619.30182730184617</v>
      </c>
      <c r="AE849" s="8">
        <v>847</v>
      </c>
      <c r="AF849" s="12">
        <v>165852.9</v>
      </c>
      <c r="AG849" s="8">
        <f t="shared" si="42"/>
        <v>0.42349999999999999</v>
      </c>
    </row>
    <row r="850" spans="14:33" x14ac:dyDescent="0.25">
      <c r="N850" s="7">
        <v>848</v>
      </c>
      <c r="O850" s="7">
        <f t="shared" ca="1" si="40"/>
        <v>9.3274081209939741E-3</v>
      </c>
      <c r="P850" s="20">
        <f t="shared" ca="1" si="41"/>
        <v>328.34605166332216</v>
      </c>
      <c r="X850" s="12">
        <v>407.12035557273526</v>
      </c>
      <c r="AE850" s="8">
        <v>848</v>
      </c>
      <c r="AF850" s="12">
        <v>165953.60000000001</v>
      </c>
      <c r="AG850" s="8">
        <f t="shared" si="42"/>
        <v>0.42399999999999999</v>
      </c>
    </row>
    <row r="851" spans="14:33" x14ac:dyDescent="0.25">
      <c r="N851" s="7">
        <v>849</v>
      </c>
      <c r="O851" s="7">
        <f t="shared" ca="1" si="40"/>
        <v>0.99657782673573758</v>
      </c>
      <c r="P851" s="20">
        <f t="shared" ca="1" si="41"/>
        <v>887.62476857044976</v>
      </c>
      <c r="X851" s="12">
        <v>473.68286459020675</v>
      </c>
      <c r="AE851" s="8">
        <v>849</v>
      </c>
      <c r="AF851" s="12">
        <v>165978.4</v>
      </c>
      <c r="AG851" s="8">
        <f t="shared" si="42"/>
        <v>0.42449999999999999</v>
      </c>
    </row>
    <row r="852" spans="14:33" x14ac:dyDescent="0.25">
      <c r="N852" s="7">
        <v>850</v>
      </c>
      <c r="O852" s="7">
        <f t="shared" ca="1" si="40"/>
        <v>0.40897026004025328</v>
      </c>
      <c r="P852" s="20">
        <f t="shared" ca="1" si="41"/>
        <v>560.93171961150131</v>
      </c>
      <c r="X852" s="12">
        <v>431.9811747559234</v>
      </c>
      <c r="AE852" s="8">
        <v>850</v>
      </c>
      <c r="AF852" s="12">
        <v>165989.29999999999</v>
      </c>
      <c r="AG852" s="8">
        <f t="shared" si="42"/>
        <v>0.42499999999999999</v>
      </c>
    </row>
    <row r="853" spans="14:33" x14ac:dyDescent="0.25">
      <c r="N853" s="7">
        <v>851</v>
      </c>
      <c r="O853" s="7">
        <f t="shared" ca="1" si="40"/>
        <v>0.3695775379583478</v>
      </c>
      <c r="P853" s="20">
        <f t="shared" ca="1" si="41"/>
        <v>548.19131255095272</v>
      </c>
      <c r="X853" s="12">
        <v>489.54563585828328</v>
      </c>
      <c r="AE853" s="8">
        <v>851</v>
      </c>
      <c r="AF853" s="12">
        <v>166047.4</v>
      </c>
      <c r="AG853" s="8">
        <f t="shared" si="42"/>
        <v>0.42549999999999999</v>
      </c>
    </row>
    <row r="854" spans="14:33" x14ac:dyDescent="0.25">
      <c r="N854" s="7">
        <v>852</v>
      </c>
      <c r="O854" s="7">
        <f t="shared" ca="1" si="40"/>
        <v>0.53568465128511755</v>
      </c>
      <c r="P854" s="20">
        <f t="shared" ca="1" si="41"/>
        <v>600.82222047994446</v>
      </c>
      <c r="X854" s="12">
        <v>626.46079692328431</v>
      </c>
      <c r="AE854" s="8">
        <v>852</v>
      </c>
      <c r="AF854" s="12">
        <v>166063.5</v>
      </c>
      <c r="AG854" s="8">
        <f t="shared" si="42"/>
        <v>0.42599999999999999</v>
      </c>
    </row>
    <row r="855" spans="14:33" x14ac:dyDescent="0.25">
      <c r="N855" s="7">
        <v>853</v>
      </c>
      <c r="O855" s="7">
        <f t="shared" ca="1" si="40"/>
        <v>0.5659287934029954</v>
      </c>
      <c r="P855" s="20">
        <f t="shared" ca="1" si="41"/>
        <v>610.37706871939338</v>
      </c>
      <c r="X855" s="12">
        <v>485.30538236453378</v>
      </c>
      <c r="AE855" s="8">
        <v>853</v>
      </c>
      <c r="AF855" s="12">
        <v>166066.29999999999</v>
      </c>
      <c r="AG855" s="8">
        <f t="shared" si="42"/>
        <v>0.42649999999999999</v>
      </c>
    </row>
    <row r="856" spans="14:33" x14ac:dyDescent="0.25">
      <c r="N856" s="7">
        <v>854</v>
      </c>
      <c r="O856" s="7">
        <f t="shared" ca="1" si="40"/>
        <v>0.50080186810930516</v>
      </c>
      <c r="P856" s="20">
        <f t="shared" ca="1" si="41"/>
        <v>589.87888103862213</v>
      </c>
      <c r="X856" s="12">
        <v>629.66679726298401</v>
      </c>
      <c r="AE856" s="8">
        <v>854</v>
      </c>
      <c r="AF856" s="12">
        <v>166143.6</v>
      </c>
      <c r="AG856" s="8">
        <f t="shared" si="42"/>
        <v>0.42699999999999999</v>
      </c>
    </row>
    <row r="857" spans="14:33" x14ac:dyDescent="0.25">
      <c r="N857" s="7">
        <v>855</v>
      </c>
      <c r="O857" s="7">
        <f t="shared" ca="1" si="40"/>
        <v>0.66997755254548375</v>
      </c>
      <c r="P857" s="20">
        <f t="shared" ca="1" si="41"/>
        <v>644.4896738142196</v>
      </c>
      <c r="X857" s="12">
        <v>738.97159447740137</v>
      </c>
      <c r="AE857" s="8">
        <v>855</v>
      </c>
      <c r="AF857" s="12">
        <v>166149.5</v>
      </c>
      <c r="AG857" s="8">
        <f t="shared" si="42"/>
        <v>0.42749999999999999</v>
      </c>
    </row>
    <row r="858" spans="14:33" x14ac:dyDescent="0.25">
      <c r="N858" s="7">
        <v>856</v>
      </c>
      <c r="O858" s="7">
        <f t="shared" ca="1" si="40"/>
        <v>0.43298935748258272</v>
      </c>
      <c r="P858" s="20">
        <f t="shared" ca="1" si="41"/>
        <v>568.57167319488212</v>
      </c>
      <c r="X858" s="12">
        <v>626.41767838922817</v>
      </c>
      <c r="AE858" s="8">
        <v>856</v>
      </c>
      <c r="AF858" s="12">
        <v>166172.6</v>
      </c>
      <c r="AG858" s="8">
        <f t="shared" si="42"/>
        <v>0.42799999999999999</v>
      </c>
    </row>
    <row r="859" spans="14:33" x14ac:dyDescent="0.25">
      <c r="N859" s="7">
        <v>857</v>
      </c>
      <c r="O859" s="7">
        <f t="shared" ca="1" si="40"/>
        <v>0.61623915877696356</v>
      </c>
      <c r="P859" s="20">
        <f t="shared" ca="1" si="41"/>
        <v>626.55351764913303</v>
      </c>
      <c r="X859" s="12">
        <v>592.3158471034219</v>
      </c>
      <c r="AE859" s="8">
        <v>857</v>
      </c>
      <c r="AF859" s="12">
        <v>166288.9</v>
      </c>
      <c r="AG859" s="8">
        <f t="shared" si="42"/>
        <v>0.42849999999999999</v>
      </c>
    </row>
    <row r="860" spans="14:33" x14ac:dyDescent="0.25">
      <c r="N860" s="7">
        <v>858</v>
      </c>
      <c r="O860" s="7">
        <f t="shared" ca="1" si="40"/>
        <v>0.61612564735090125</v>
      </c>
      <c r="P860" s="20">
        <f t="shared" ca="1" si="41"/>
        <v>626.51646902431639</v>
      </c>
      <c r="X860" s="12">
        <v>630.43110557210173</v>
      </c>
      <c r="AE860" s="8">
        <v>858</v>
      </c>
      <c r="AF860" s="12">
        <v>166319.1</v>
      </c>
      <c r="AG860" s="8">
        <f t="shared" si="42"/>
        <v>0.42899999999999999</v>
      </c>
    </row>
    <row r="861" spans="14:33" x14ac:dyDescent="0.25">
      <c r="N861" s="7">
        <v>859</v>
      </c>
      <c r="O861" s="7">
        <f t="shared" ca="1" si="40"/>
        <v>0.57006918730571077</v>
      </c>
      <c r="P861" s="20">
        <f t="shared" ca="1" si="41"/>
        <v>611.69290681411269</v>
      </c>
      <c r="X861" s="12">
        <v>505.94345056693237</v>
      </c>
      <c r="AE861" s="8">
        <v>859</v>
      </c>
      <c r="AF861" s="12">
        <v>166355.1</v>
      </c>
      <c r="AG861" s="8">
        <f t="shared" si="42"/>
        <v>0.42949999999999999</v>
      </c>
    </row>
    <row r="862" spans="14:33" x14ac:dyDescent="0.25">
      <c r="N862" s="7">
        <v>860</v>
      </c>
      <c r="O862" s="7">
        <f t="shared" ca="1" si="40"/>
        <v>0.55320016326072585</v>
      </c>
      <c r="P862" s="20">
        <f t="shared" ca="1" si="41"/>
        <v>606.34475308401818</v>
      </c>
      <c r="X862" s="12">
        <v>854.80928945962</v>
      </c>
      <c r="AE862" s="8">
        <v>860</v>
      </c>
      <c r="AF862" s="12">
        <v>166390.39999999999</v>
      </c>
      <c r="AG862" s="8">
        <f t="shared" si="42"/>
        <v>0.43</v>
      </c>
    </row>
    <row r="863" spans="14:33" x14ac:dyDescent="0.25">
      <c r="N863" s="7">
        <v>861</v>
      </c>
      <c r="O863" s="7">
        <f t="shared" ca="1" si="40"/>
        <v>0.74981692079412987</v>
      </c>
      <c r="P863" s="20">
        <f t="shared" ca="1" si="41"/>
        <v>673.33275978294375</v>
      </c>
      <c r="X863" s="12">
        <v>549.63509226007363</v>
      </c>
      <c r="AE863" s="8">
        <v>861</v>
      </c>
      <c r="AF863" s="12">
        <v>166391.9</v>
      </c>
      <c r="AG863" s="8">
        <f t="shared" si="42"/>
        <v>0.43049999999999999</v>
      </c>
    </row>
    <row r="864" spans="14:33" x14ac:dyDescent="0.25">
      <c r="N864" s="7">
        <v>862</v>
      </c>
      <c r="O864" s="7">
        <f t="shared" ca="1" si="40"/>
        <v>0.5411147195139957</v>
      </c>
      <c r="P864" s="20">
        <f t="shared" ca="1" si="41"/>
        <v>602.53153283803636</v>
      </c>
      <c r="X864" s="12">
        <v>553.1581364473999</v>
      </c>
      <c r="AE864" s="8">
        <v>862</v>
      </c>
      <c r="AF864" s="12">
        <v>166454.20000000001</v>
      </c>
      <c r="AG864" s="8">
        <f t="shared" si="42"/>
        <v>0.43099999999999999</v>
      </c>
    </row>
    <row r="865" spans="14:33" x14ac:dyDescent="0.25">
      <c r="N865" s="7">
        <v>863</v>
      </c>
      <c r="O865" s="7">
        <f t="shared" ca="1" si="40"/>
        <v>0.4348800070252905</v>
      </c>
      <c r="P865" s="20">
        <f t="shared" ca="1" si="41"/>
        <v>569.16999497741574</v>
      </c>
      <c r="X865" s="12">
        <v>592.63797020844595</v>
      </c>
      <c r="AE865" s="8">
        <v>863</v>
      </c>
      <c r="AF865" s="12">
        <v>166471.6</v>
      </c>
      <c r="AG865" s="8">
        <f t="shared" si="42"/>
        <v>0.43149999999999999</v>
      </c>
    </row>
    <row r="866" spans="14:33" x14ac:dyDescent="0.25">
      <c r="N866" s="7">
        <v>864</v>
      </c>
      <c r="O866" s="7">
        <f t="shared" ca="1" si="40"/>
        <v>0.24951165115172214</v>
      </c>
      <c r="P866" s="20">
        <f t="shared" ca="1" si="41"/>
        <v>506.2454082761306</v>
      </c>
      <c r="X866" s="12">
        <v>464.18677930587791</v>
      </c>
      <c r="AE866" s="8">
        <v>864</v>
      </c>
      <c r="AF866" s="12">
        <v>166487</v>
      </c>
      <c r="AG866" s="8">
        <f t="shared" si="42"/>
        <v>0.432</v>
      </c>
    </row>
    <row r="867" spans="14:33" x14ac:dyDescent="0.25">
      <c r="N867" s="7">
        <v>865</v>
      </c>
      <c r="O867" s="7">
        <f t="shared" ca="1" si="40"/>
        <v>0.12382854131256349</v>
      </c>
      <c r="P867" s="20">
        <f t="shared" ca="1" si="41"/>
        <v>449.88962026354858</v>
      </c>
      <c r="X867" s="12">
        <v>519.09525523888624</v>
      </c>
      <c r="AE867" s="8">
        <v>865</v>
      </c>
      <c r="AF867" s="12">
        <v>166781.6</v>
      </c>
      <c r="AG867" s="8">
        <f t="shared" si="42"/>
        <v>0.4325</v>
      </c>
    </row>
    <row r="868" spans="14:33" x14ac:dyDescent="0.25">
      <c r="N868" s="7">
        <v>866</v>
      </c>
      <c r="O868" s="7">
        <f t="shared" ca="1" si="40"/>
        <v>0.42074082379434086</v>
      </c>
      <c r="P868" s="20">
        <f t="shared" ca="1" si="41"/>
        <v>564.68531935045007</v>
      </c>
      <c r="X868" s="12">
        <v>664.09211291761062</v>
      </c>
      <c r="AE868" s="8">
        <v>866</v>
      </c>
      <c r="AF868" s="12">
        <v>166862.9</v>
      </c>
      <c r="AG868" s="8">
        <f t="shared" si="42"/>
        <v>0.433</v>
      </c>
    </row>
    <row r="869" spans="14:33" x14ac:dyDescent="0.25">
      <c r="N869" s="7">
        <v>867</v>
      </c>
      <c r="O869" s="7">
        <f t="shared" ca="1" si="40"/>
        <v>0.50773001362370007</v>
      </c>
      <c r="P869" s="20">
        <f t="shared" ca="1" si="41"/>
        <v>592.04910568796481</v>
      </c>
      <c r="X869" s="12">
        <v>641.47493339502114</v>
      </c>
      <c r="AE869" s="8">
        <v>867</v>
      </c>
      <c r="AF869" s="12">
        <v>166892.4</v>
      </c>
      <c r="AG869" s="8">
        <f t="shared" si="42"/>
        <v>0.4335</v>
      </c>
    </row>
    <row r="870" spans="14:33" x14ac:dyDescent="0.25">
      <c r="N870" s="7">
        <v>868</v>
      </c>
      <c r="O870" s="7">
        <f t="shared" ca="1" si="40"/>
        <v>0.64850557479735005</v>
      </c>
      <c r="P870" s="20">
        <f t="shared" ca="1" si="41"/>
        <v>637.21839924103267</v>
      </c>
      <c r="X870" s="12">
        <v>454.96323732705082</v>
      </c>
      <c r="AE870" s="8">
        <v>868</v>
      </c>
      <c r="AF870" s="12">
        <v>166953.70000000001</v>
      </c>
      <c r="AG870" s="8">
        <f t="shared" si="42"/>
        <v>0.434</v>
      </c>
    </row>
    <row r="871" spans="14:33" x14ac:dyDescent="0.25">
      <c r="N871" s="7">
        <v>869</v>
      </c>
      <c r="O871" s="7">
        <f t="shared" ca="1" si="40"/>
        <v>0.7525673335793045</v>
      </c>
      <c r="P871" s="20">
        <f t="shared" ca="1" si="41"/>
        <v>674.39374469326492</v>
      </c>
      <c r="X871" s="12">
        <v>583.47757178499955</v>
      </c>
      <c r="AE871" s="8">
        <v>869</v>
      </c>
      <c r="AF871" s="12">
        <v>167008.6</v>
      </c>
      <c r="AG871" s="8">
        <f t="shared" si="42"/>
        <v>0.4345</v>
      </c>
    </row>
    <row r="872" spans="14:33" x14ac:dyDescent="0.25">
      <c r="N872" s="7">
        <v>870</v>
      </c>
      <c r="O872" s="7">
        <f t="shared" ca="1" si="40"/>
        <v>0.19975727369778973</v>
      </c>
      <c r="P872" s="20">
        <f t="shared" ca="1" si="41"/>
        <v>486.33619347768047</v>
      </c>
      <c r="X872" s="12">
        <v>504.8799427518951</v>
      </c>
      <c r="AE872" s="8">
        <v>870</v>
      </c>
      <c r="AF872" s="12">
        <v>167016.1</v>
      </c>
      <c r="AG872" s="8">
        <f t="shared" si="42"/>
        <v>0.435</v>
      </c>
    </row>
    <row r="873" spans="14:33" x14ac:dyDescent="0.25">
      <c r="N873" s="7">
        <v>871</v>
      </c>
      <c r="O873" s="7">
        <f t="shared" ca="1" si="40"/>
        <v>0.98567474885742778</v>
      </c>
      <c r="P873" s="20">
        <f t="shared" ca="1" si="41"/>
        <v>841.28078972645858</v>
      </c>
      <c r="X873" s="12">
        <v>728.0518474879849</v>
      </c>
      <c r="AE873" s="8">
        <v>871</v>
      </c>
      <c r="AF873" s="12">
        <v>167067.70000000001</v>
      </c>
      <c r="AG873" s="8">
        <f t="shared" si="42"/>
        <v>0.4355</v>
      </c>
    </row>
    <row r="874" spans="14:33" x14ac:dyDescent="0.25">
      <c r="N874" s="7">
        <v>872</v>
      </c>
      <c r="O874" s="7">
        <f t="shared" ca="1" si="40"/>
        <v>0.68726945252298788</v>
      </c>
      <c r="P874" s="20">
        <f t="shared" ca="1" si="41"/>
        <v>650.46945100337678</v>
      </c>
      <c r="X874" s="12">
        <v>655.46945213503</v>
      </c>
      <c r="AE874" s="8">
        <v>872</v>
      </c>
      <c r="AF874" s="12">
        <v>167109.5</v>
      </c>
      <c r="AG874" s="8">
        <f t="shared" si="42"/>
        <v>0.436</v>
      </c>
    </row>
    <row r="875" spans="14:33" x14ac:dyDescent="0.25">
      <c r="N875" s="7">
        <v>873</v>
      </c>
      <c r="O875" s="7">
        <f t="shared" ca="1" si="40"/>
        <v>0.10424093107633892</v>
      </c>
      <c r="P875" s="20">
        <f t="shared" ca="1" si="41"/>
        <v>438.41389714484473</v>
      </c>
      <c r="X875" s="12">
        <v>453.17689709183196</v>
      </c>
      <c r="AE875" s="8">
        <v>873</v>
      </c>
      <c r="AF875" s="12">
        <v>167116.1</v>
      </c>
      <c r="AG875" s="8">
        <f t="shared" si="42"/>
        <v>0.4365</v>
      </c>
    </row>
    <row r="876" spans="14:33" x14ac:dyDescent="0.25">
      <c r="N876" s="7">
        <v>874</v>
      </c>
      <c r="O876" s="7">
        <f t="shared" ca="1" si="40"/>
        <v>0.94024397560427209</v>
      </c>
      <c r="P876" s="20">
        <f t="shared" ca="1" si="41"/>
        <v>776.32142685181464</v>
      </c>
      <c r="X876" s="12">
        <v>596.24797762142873</v>
      </c>
      <c r="AE876" s="8">
        <v>874</v>
      </c>
      <c r="AF876" s="12">
        <v>167123</v>
      </c>
      <c r="AG876" s="8">
        <f t="shared" si="42"/>
        <v>0.437</v>
      </c>
    </row>
    <row r="877" spans="14:33" x14ac:dyDescent="0.25">
      <c r="N877" s="7">
        <v>875</v>
      </c>
      <c r="O877" s="7">
        <f t="shared" ca="1" si="40"/>
        <v>0.73822739397667991</v>
      </c>
      <c r="P877" s="20">
        <f t="shared" ca="1" si="41"/>
        <v>668.92096117688027</v>
      </c>
      <c r="X877" s="12">
        <v>747.8540873961208</v>
      </c>
      <c r="AE877" s="8">
        <v>875</v>
      </c>
      <c r="AF877" s="12">
        <v>167176.1</v>
      </c>
      <c r="AG877" s="8">
        <f t="shared" si="42"/>
        <v>0.4375</v>
      </c>
    </row>
    <row r="878" spans="14:33" x14ac:dyDescent="0.25">
      <c r="N878" s="7">
        <v>876</v>
      </c>
      <c r="O878" s="7">
        <f t="shared" ca="1" si="40"/>
        <v>0.43793475107952196</v>
      </c>
      <c r="P878" s="20">
        <f t="shared" ca="1" si="41"/>
        <v>570.13590752192238</v>
      </c>
      <c r="X878" s="12">
        <v>635.05615658409874</v>
      </c>
      <c r="AE878" s="8">
        <v>876</v>
      </c>
      <c r="AF878" s="12">
        <v>167195.5</v>
      </c>
      <c r="AG878" s="8">
        <f t="shared" si="42"/>
        <v>0.438</v>
      </c>
    </row>
    <row r="879" spans="14:33" x14ac:dyDescent="0.25">
      <c r="N879" s="7">
        <v>877</v>
      </c>
      <c r="O879" s="7">
        <f t="shared" ca="1" si="40"/>
        <v>0.84894683710000884</v>
      </c>
      <c r="P879" s="20">
        <f t="shared" ca="1" si="41"/>
        <v>716.44084125921063</v>
      </c>
      <c r="X879" s="12">
        <v>454.56739994282265</v>
      </c>
      <c r="AE879" s="8">
        <v>877</v>
      </c>
      <c r="AF879" s="12">
        <v>167245.29999999999</v>
      </c>
      <c r="AG879" s="8">
        <f t="shared" si="42"/>
        <v>0.4385</v>
      </c>
    </row>
    <row r="880" spans="14:33" x14ac:dyDescent="0.25">
      <c r="N880" s="7">
        <v>878</v>
      </c>
      <c r="O880" s="7">
        <f t="shared" ca="1" si="40"/>
        <v>0.37449971071218457</v>
      </c>
      <c r="P880" s="20">
        <f t="shared" ca="1" si="41"/>
        <v>549.80106804184925</v>
      </c>
      <c r="X880" s="12">
        <v>605.84249570572354</v>
      </c>
      <c r="AE880" s="8">
        <v>878</v>
      </c>
      <c r="AF880" s="12">
        <v>167290</v>
      </c>
      <c r="AG880" s="8">
        <f t="shared" si="42"/>
        <v>0.439</v>
      </c>
    </row>
    <row r="881" spans="14:33" x14ac:dyDescent="0.25">
      <c r="N881" s="7">
        <v>879</v>
      </c>
      <c r="O881" s="7">
        <f t="shared" ca="1" si="40"/>
        <v>0.89478369349663112</v>
      </c>
      <c r="P881" s="20">
        <f t="shared" ca="1" si="41"/>
        <v>742.14663570599214</v>
      </c>
      <c r="X881" s="12">
        <v>618.10081245788979</v>
      </c>
      <c r="AE881" s="8">
        <v>879</v>
      </c>
      <c r="AF881" s="12">
        <v>167323.70000000001</v>
      </c>
      <c r="AG881" s="8">
        <f t="shared" si="42"/>
        <v>0.4395</v>
      </c>
    </row>
    <row r="882" spans="14:33" x14ac:dyDescent="0.25">
      <c r="N882" s="7">
        <v>880</v>
      </c>
      <c r="O882" s="7">
        <f t="shared" ca="1" si="40"/>
        <v>0.17451168029996933</v>
      </c>
      <c r="P882" s="20">
        <f t="shared" ca="1" si="41"/>
        <v>475.25502461843746</v>
      </c>
      <c r="X882" s="12">
        <v>683.03909511189806</v>
      </c>
      <c r="AE882" s="8">
        <v>880</v>
      </c>
      <c r="AF882" s="12">
        <v>167336.20000000001</v>
      </c>
      <c r="AG882" s="8">
        <f t="shared" si="42"/>
        <v>0.44</v>
      </c>
    </row>
    <row r="883" spans="14:33" x14ac:dyDescent="0.25">
      <c r="N883" s="7">
        <v>881</v>
      </c>
      <c r="O883" s="7">
        <f t="shared" ca="1" si="40"/>
        <v>0.28145068549282748</v>
      </c>
      <c r="P883" s="20">
        <f t="shared" ca="1" si="41"/>
        <v>518.05481773236272</v>
      </c>
      <c r="X883" s="12">
        <v>423.66226796084976</v>
      </c>
      <c r="AE883" s="8">
        <v>881</v>
      </c>
      <c r="AF883" s="12">
        <v>167342.6</v>
      </c>
      <c r="AG883" s="8">
        <f t="shared" si="42"/>
        <v>0.4405</v>
      </c>
    </row>
    <row r="884" spans="14:33" x14ac:dyDescent="0.25">
      <c r="N884" s="7">
        <v>882</v>
      </c>
      <c r="O884" s="7">
        <f t="shared" ca="1" si="40"/>
        <v>0.65322083561366495</v>
      </c>
      <c r="P884" s="20">
        <f t="shared" ca="1" si="41"/>
        <v>638.80191943558452</v>
      </c>
      <c r="X884" s="12">
        <v>487.74419520211381</v>
      </c>
      <c r="AE884" s="8">
        <v>882</v>
      </c>
      <c r="AF884" s="12">
        <v>167363.6</v>
      </c>
      <c r="AG884" s="8">
        <f t="shared" si="42"/>
        <v>0.441</v>
      </c>
    </row>
    <row r="885" spans="14:33" x14ac:dyDescent="0.25">
      <c r="N885" s="7">
        <v>883</v>
      </c>
      <c r="O885" s="7">
        <f t="shared" ca="1" si="40"/>
        <v>0.87881797829649455</v>
      </c>
      <c r="P885" s="20">
        <f t="shared" ca="1" si="41"/>
        <v>732.52260018901268</v>
      </c>
      <c r="X885" s="12">
        <v>289.64757292388481</v>
      </c>
      <c r="AE885" s="8">
        <v>883</v>
      </c>
      <c r="AF885" s="12">
        <v>167379</v>
      </c>
      <c r="AG885" s="8">
        <f t="shared" si="42"/>
        <v>0.4415</v>
      </c>
    </row>
    <row r="886" spans="14:33" x14ac:dyDescent="0.25">
      <c r="N886" s="7">
        <v>884</v>
      </c>
      <c r="O886" s="7">
        <f t="shared" ca="1" si="40"/>
        <v>0.39490981898886202</v>
      </c>
      <c r="P886" s="20">
        <f t="shared" ca="1" si="41"/>
        <v>556.41901661693714</v>
      </c>
      <c r="X886" s="12">
        <v>662.21093331428551</v>
      </c>
      <c r="AE886" s="8">
        <v>884</v>
      </c>
      <c r="AF886" s="12">
        <v>167379.70000000001</v>
      </c>
      <c r="AG886" s="8">
        <f t="shared" si="42"/>
        <v>0.442</v>
      </c>
    </row>
    <row r="887" spans="14:33" x14ac:dyDescent="0.25">
      <c r="N887" s="7">
        <v>885</v>
      </c>
      <c r="O887" s="7">
        <f t="shared" ca="1" si="40"/>
        <v>0.49552110687689277</v>
      </c>
      <c r="P887" s="20">
        <f t="shared" ca="1" si="41"/>
        <v>588.22503302126142</v>
      </c>
      <c r="X887" s="12">
        <v>715.21227397494181</v>
      </c>
      <c r="AE887" s="8">
        <v>885</v>
      </c>
      <c r="AF887" s="12">
        <v>167421.79999999999</v>
      </c>
      <c r="AG887" s="8">
        <f t="shared" si="42"/>
        <v>0.4425</v>
      </c>
    </row>
    <row r="888" spans="14:33" x14ac:dyDescent="0.25">
      <c r="N888" s="7">
        <v>886</v>
      </c>
      <c r="O888" s="7">
        <f t="shared" ca="1" si="40"/>
        <v>0.29574028721625656</v>
      </c>
      <c r="P888" s="20">
        <f t="shared" ca="1" si="41"/>
        <v>523.1535832646025</v>
      </c>
      <c r="X888" s="12">
        <v>471.84494369661138</v>
      </c>
      <c r="AE888" s="8">
        <v>886</v>
      </c>
      <c r="AF888" s="12">
        <v>167440.9</v>
      </c>
      <c r="AG888" s="8">
        <f t="shared" si="42"/>
        <v>0.443</v>
      </c>
    </row>
    <row r="889" spans="14:33" x14ac:dyDescent="0.25">
      <c r="N889" s="7">
        <v>887</v>
      </c>
      <c r="O889" s="7">
        <f t="shared" ca="1" si="40"/>
        <v>0.13874101299842689</v>
      </c>
      <c r="P889" s="20">
        <f t="shared" ca="1" si="41"/>
        <v>457.89973930201933</v>
      </c>
      <c r="X889" s="12">
        <v>550.19894012632278</v>
      </c>
      <c r="AE889" s="8">
        <v>887</v>
      </c>
      <c r="AF889" s="12">
        <v>167538.29999999999</v>
      </c>
      <c r="AG889" s="8">
        <f t="shared" si="42"/>
        <v>0.44350000000000001</v>
      </c>
    </row>
    <row r="890" spans="14:33" x14ac:dyDescent="0.25">
      <c r="N890" s="7">
        <v>888</v>
      </c>
      <c r="O890" s="7">
        <f t="shared" ca="1" si="40"/>
        <v>0.42926958379275548</v>
      </c>
      <c r="P890" s="20">
        <f t="shared" ca="1" si="41"/>
        <v>567.39333467901815</v>
      </c>
      <c r="X890" s="12">
        <v>480.58888081926432</v>
      </c>
      <c r="AE890" s="8">
        <v>888</v>
      </c>
      <c r="AF890" s="12">
        <v>167570.70000000001</v>
      </c>
      <c r="AG890" s="8">
        <f t="shared" si="42"/>
        <v>0.44400000000000001</v>
      </c>
    </row>
    <row r="891" spans="14:33" x14ac:dyDescent="0.25">
      <c r="N891" s="7">
        <v>889</v>
      </c>
      <c r="O891" s="7">
        <f t="shared" ca="1" si="40"/>
        <v>0.26588332287520222</v>
      </c>
      <c r="P891" s="20">
        <f t="shared" ca="1" si="41"/>
        <v>512.37624043751498</v>
      </c>
      <c r="X891" s="12">
        <v>662.20560476216883</v>
      </c>
      <c r="AE891" s="8">
        <v>889</v>
      </c>
      <c r="AF891" s="12">
        <v>167635.79999999999</v>
      </c>
      <c r="AG891" s="8">
        <f t="shared" si="42"/>
        <v>0.44450000000000001</v>
      </c>
    </row>
    <row r="892" spans="14:33" x14ac:dyDescent="0.25">
      <c r="N892" s="7">
        <v>890</v>
      </c>
      <c r="O892" s="7">
        <f t="shared" ca="1" si="40"/>
        <v>0.88650908635988745</v>
      </c>
      <c r="P892" s="20">
        <f t="shared" ca="1" si="41"/>
        <v>737.05161970757183</v>
      </c>
      <c r="X892" s="12">
        <v>611.47232011250594</v>
      </c>
      <c r="AE892" s="8">
        <v>890</v>
      </c>
      <c r="AF892" s="12">
        <v>167652.4</v>
      </c>
      <c r="AG892" s="8">
        <f t="shared" si="42"/>
        <v>0.44500000000000001</v>
      </c>
    </row>
    <row r="893" spans="14:33" x14ac:dyDescent="0.25">
      <c r="N893" s="7">
        <v>891</v>
      </c>
      <c r="O893" s="7">
        <f t="shared" ca="1" si="40"/>
        <v>0.5507854914467728</v>
      </c>
      <c r="P893" s="20">
        <f t="shared" ca="1" si="41"/>
        <v>605.58178532508828</v>
      </c>
      <c r="X893" s="12">
        <v>596.35730492079756</v>
      </c>
      <c r="AE893" s="8">
        <v>891</v>
      </c>
      <c r="AF893" s="12">
        <v>167667.1</v>
      </c>
      <c r="AG893" s="8">
        <f t="shared" si="42"/>
        <v>0.44550000000000001</v>
      </c>
    </row>
    <row r="894" spans="14:33" x14ac:dyDescent="0.25">
      <c r="N894" s="7">
        <v>892</v>
      </c>
      <c r="O894" s="7">
        <f t="shared" ca="1" si="40"/>
        <v>0.55237025197054335</v>
      </c>
      <c r="P894" s="20">
        <f t="shared" ca="1" si="41"/>
        <v>606.08245899554527</v>
      </c>
      <c r="X894" s="12">
        <v>608.50181907671345</v>
      </c>
      <c r="AE894" s="8">
        <v>892</v>
      </c>
      <c r="AF894" s="12">
        <v>167673.4</v>
      </c>
      <c r="AG894" s="8">
        <f t="shared" si="42"/>
        <v>0.44600000000000001</v>
      </c>
    </row>
    <row r="895" spans="14:33" x14ac:dyDescent="0.25">
      <c r="N895" s="7">
        <v>893</v>
      </c>
      <c r="O895" s="7">
        <f t="shared" ca="1" si="40"/>
        <v>4.4848640069744761E-2</v>
      </c>
      <c r="P895" s="20">
        <f t="shared" ca="1" si="41"/>
        <v>391.11119742153659</v>
      </c>
      <c r="X895" s="12">
        <v>750.9263877403846</v>
      </c>
      <c r="AE895" s="8">
        <v>893</v>
      </c>
      <c r="AF895" s="12">
        <v>167781</v>
      </c>
      <c r="AG895" s="8">
        <f t="shared" si="42"/>
        <v>0.44650000000000001</v>
      </c>
    </row>
    <row r="896" spans="14:33" x14ac:dyDescent="0.25">
      <c r="N896" s="7">
        <v>894</v>
      </c>
      <c r="O896" s="7">
        <f t="shared" ca="1" si="40"/>
        <v>0.29677342805907969</v>
      </c>
      <c r="P896" s="20">
        <f t="shared" ca="1" si="41"/>
        <v>523.51835943605693</v>
      </c>
      <c r="X896" s="12">
        <v>453.16581064022927</v>
      </c>
      <c r="AE896" s="8">
        <v>894</v>
      </c>
      <c r="AF896" s="12">
        <v>167872.2</v>
      </c>
      <c r="AG896" s="8">
        <f t="shared" si="42"/>
        <v>0.44700000000000001</v>
      </c>
    </row>
    <row r="897" spans="14:33" x14ac:dyDescent="0.25">
      <c r="N897" s="7">
        <v>895</v>
      </c>
      <c r="O897" s="7">
        <f t="shared" ca="1" si="40"/>
        <v>0.87647785241227449</v>
      </c>
      <c r="P897" s="20">
        <f t="shared" ca="1" si="41"/>
        <v>731.18042725298915</v>
      </c>
      <c r="X897" s="12">
        <v>647.65304333431993</v>
      </c>
      <c r="AE897" s="8">
        <v>895</v>
      </c>
      <c r="AF897" s="12">
        <v>167881.1</v>
      </c>
      <c r="AG897" s="8">
        <f t="shared" si="42"/>
        <v>0.44750000000000001</v>
      </c>
    </row>
    <row r="898" spans="14:33" x14ac:dyDescent="0.25">
      <c r="N898" s="7">
        <v>896</v>
      </c>
      <c r="O898" s="7">
        <f t="shared" ca="1" si="40"/>
        <v>0.10597257375112756</v>
      </c>
      <c r="P898" s="20">
        <f t="shared" ca="1" si="41"/>
        <v>439.48001261027582</v>
      </c>
      <c r="X898" s="12">
        <v>662.77466311714886</v>
      </c>
      <c r="AE898" s="8">
        <v>896</v>
      </c>
      <c r="AF898" s="12">
        <v>167881.4</v>
      </c>
      <c r="AG898" s="8">
        <f t="shared" si="42"/>
        <v>0.44800000000000001</v>
      </c>
    </row>
    <row r="899" spans="14:33" x14ac:dyDescent="0.25">
      <c r="N899" s="7">
        <v>897</v>
      </c>
      <c r="O899" s="7">
        <f t="shared" ca="1" si="40"/>
        <v>0.28741881944775893</v>
      </c>
      <c r="P899" s="20">
        <f t="shared" ca="1" si="41"/>
        <v>520.19679385713698</v>
      </c>
      <c r="X899" s="12">
        <v>383.1767841854757</v>
      </c>
      <c r="AE899" s="8">
        <v>897</v>
      </c>
      <c r="AF899" s="12">
        <v>167882</v>
      </c>
      <c r="AG899" s="8">
        <f t="shared" si="42"/>
        <v>0.44850000000000001</v>
      </c>
    </row>
    <row r="900" spans="14:33" x14ac:dyDescent="0.25">
      <c r="N900" s="7">
        <v>898</v>
      </c>
      <c r="O900" s="7">
        <f t="shared" ref="O900:O963" ca="1" si="43">RAND()</f>
        <v>0.43455836351252874</v>
      </c>
      <c r="P900" s="20">
        <f t="shared" ref="P900:P963" ca="1" si="44">(($L$4*(EXP((_xlfn.NORM.S.INV(O900)-$L$5)/$L$6)))/(1+EXP((_xlfn.NORM.S.INV(O900)-$L$5)/$L$6)))+$L$3</f>
        <v>569.0682338580516</v>
      </c>
      <c r="X900" s="12">
        <v>577.55512664608932</v>
      </c>
      <c r="AE900" s="8">
        <v>898</v>
      </c>
      <c r="AF900" s="12">
        <v>167907.5</v>
      </c>
      <c r="AG900" s="8">
        <f t="shared" ref="AG900:AG963" si="45">AE900/2000</f>
        <v>0.44900000000000001</v>
      </c>
    </row>
    <row r="901" spans="14:33" x14ac:dyDescent="0.25">
      <c r="N901" s="7">
        <v>899</v>
      </c>
      <c r="O901" s="7">
        <f t="shared" ca="1" si="43"/>
        <v>0.66552041225715552</v>
      </c>
      <c r="P901" s="20">
        <f t="shared" ca="1" si="44"/>
        <v>642.9671269522521</v>
      </c>
      <c r="X901" s="12">
        <v>685.1936124433156</v>
      </c>
      <c r="AE901" s="8">
        <v>899</v>
      </c>
      <c r="AF901" s="12">
        <v>167915</v>
      </c>
      <c r="AG901" s="8">
        <f t="shared" si="45"/>
        <v>0.44950000000000001</v>
      </c>
    </row>
    <row r="902" spans="14:33" x14ac:dyDescent="0.25">
      <c r="N902" s="7">
        <v>900</v>
      </c>
      <c r="O902" s="7">
        <f t="shared" ca="1" si="43"/>
        <v>0.93723791089158692</v>
      </c>
      <c r="P902" s="20">
        <f t="shared" ca="1" si="44"/>
        <v>773.5974996247337</v>
      </c>
      <c r="X902" s="12">
        <v>531.75823385378931</v>
      </c>
      <c r="AE902" s="8">
        <v>900</v>
      </c>
      <c r="AF902" s="12">
        <v>167928.5</v>
      </c>
      <c r="AG902" s="8">
        <f t="shared" si="45"/>
        <v>0.45</v>
      </c>
    </row>
    <row r="903" spans="14:33" x14ac:dyDescent="0.25">
      <c r="N903" s="7">
        <v>901</v>
      </c>
      <c r="O903" s="7">
        <f t="shared" ca="1" si="43"/>
        <v>0.80699640189243804</v>
      </c>
      <c r="P903" s="20">
        <f t="shared" ca="1" si="44"/>
        <v>696.75095505696936</v>
      </c>
      <c r="X903" s="12">
        <v>718.2194702362973</v>
      </c>
      <c r="AE903" s="8">
        <v>901</v>
      </c>
      <c r="AF903" s="12">
        <v>167944.5</v>
      </c>
      <c r="AG903" s="8">
        <f t="shared" si="45"/>
        <v>0.45050000000000001</v>
      </c>
    </row>
    <row r="904" spans="14:33" x14ac:dyDescent="0.25">
      <c r="N904" s="7">
        <v>902</v>
      </c>
      <c r="O904" s="7">
        <f t="shared" ca="1" si="43"/>
        <v>0.57892039428046038</v>
      </c>
      <c r="P904" s="20">
        <f t="shared" ca="1" si="44"/>
        <v>614.51371608580268</v>
      </c>
      <c r="X904" s="12">
        <v>463.80391491422489</v>
      </c>
      <c r="AE904" s="8">
        <v>902</v>
      </c>
      <c r="AF904" s="12">
        <v>168108.4</v>
      </c>
      <c r="AG904" s="8">
        <f t="shared" si="45"/>
        <v>0.45100000000000001</v>
      </c>
    </row>
    <row r="905" spans="14:33" x14ac:dyDescent="0.25">
      <c r="N905" s="7">
        <v>903</v>
      </c>
      <c r="O905" s="7">
        <f t="shared" ca="1" si="43"/>
        <v>0.42272560858173014</v>
      </c>
      <c r="P905" s="20">
        <f t="shared" ca="1" si="44"/>
        <v>565.31634561456553</v>
      </c>
      <c r="X905" s="12">
        <v>569.24202773195157</v>
      </c>
      <c r="AE905" s="8">
        <v>903</v>
      </c>
      <c r="AF905" s="12">
        <v>168109.6</v>
      </c>
      <c r="AG905" s="8">
        <f t="shared" si="45"/>
        <v>0.45150000000000001</v>
      </c>
    </row>
    <row r="906" spans="14:33" x14ac:dyDescent="0.25">
      <c r="N906" s="7">
        <v>904</v>
      </c>
      <c r="O906" s="7">
        <f t="shared" ca="1" si="43"/>
        <v>0.92357672265893376</v>
      </c>
      <c r="P906" s="20">
        <f t="shared" ca="1" si="44"/>
        <v>762.23708418022477</v>
      </c>
      <c r="X906" s="12">
        <v>556.62011482653725</v>
      </c>
      <c r="AE906" s="8">
        <v>904</v>
      </c>
      <c r="AF906" s="12">
        <v>168126.6</v>
      </c>
      <c r="AG906" s="8">
        <f t="shared" si="45"/>
        <v>0.45200000000000001</v>
      </c>
    </row>
    <row r="907" spans="14:33" x14ac:dyDescent="0.25">
      <c r="N907" s="7">
        <v>905</v>
      </c>
      <c r="O907" s="7">
        <f t="shared" ca="1" si="43"/>
        <v>0.61212021652395021</v>
      </c>
      <c r="P907" s="20">
        <f t="shared" ca="1" si="44"/>
        <v>625.21101991605644</v>
      </c>
      <c r="X907" s="12">
        <v>529.62545569322685</v>
      </c>
      <c r="AE907" s="8">
        <v>905</v>
      </c>
      <c r="AF907" s="12">
        <v>168135.8</v>
      </c>
      <c r="AG907" s="8">
        <f t="shared" si="45"/>
        <v>0.45250000000000001</v>
      </c>
    </row>
    <row r="908" spans="14:33" x14ac:dyDescent="0.25">
      <c r="N908" s="7">
        <v>906</v>
      </c>
      <c r="O908" s="7">
        <f t="shared" ca="1" si="43"/>
        <v>0.6368150423415242</v>
      </c>
      <c r="P908" s="20">
        <f t="shared" ca="1" si="44"/>
        <v>633.32158801879871</v>
      </c>
      <c r="X908" s="12">
        <v>428.95405218962952</v>
      </c>
      <c r="AE908" s="8">
        <v>906</v>
      </c>
      <c r="AF908" s="12">
        <v>168196.3</v>
      </c>
      <c r="AG908" s="8">
        <f t="shared" si="45"/>
        <v>0.45300000000000001</v>
      </c>
    </row>
    <row r="909" spans="14:33" x14ac:dyDescent="0.25">
      <c r="N909" s="7">
        <v>907</v>
      </c>
      <c r="O909" s="7">
        <f t="shared" ca="1" si="43"/>
        <v>0.94849990997936662</v>
      </c>
      <c r="P909" s="20">
        <f t="shared" ca="1" si="44"/>
        <v>784.33040844139111</v>
      </c>
      <c r="X909" s="12">
        <v>451.57961120703015</v>
      </c>
      <c r="AE909" s="8">
        <v>907</v>
      </c>
      <c r="AF909" s="12">
        <v>168243.5</v>
      </c>
      <c r="AG909" s="8">
        <f t="shared" si="45"/>
        <v>0.45350000000000001</v>
      </c>
    </row>
    <row r="910" spans="14:33" x14ac:dyDescent="0.25">
      <c r="N910" s="7">
        <v>908</v>
      </c>
      <c r="O910" s="7">
        <f t="shared" ca="1" si="43"/>
        <v>0.91422814667383179</v>
      </c>
      <c r="P910" s="20">
        <f t="shared" ca="1" si="44"/>
        <v>755.23596322488152</v>
      </c>
      <c r="X910" s="12">
        <v>513.92928032633324</v>
      </c>
      <c r="AE910" s="8">
        <v>908</v>
      </c>
      <c r="AF910" s="12">
        <v>168258.4</v>
      </c>
      <c r="AG910" s="8">
        <f t="shared" si="45"/>
        <v>0.45400000000000001</v>
      </c>
    </row>
    <row r="911" spans="14:33" x14ac:dyDescent="0.25">
      <c r="N911" s="7">
        <v>909</v>
      </c>
      <c r="O911" s="7">
        <f t="shared" ca="1" si="43"/>
        <v>0.53384787667025535</v>
      </c>
      <c r="P911" s="20">
        <f t="shared" ca="1" si="44"/>
        <v>600.24451170196699</v>
      </c>
      <c r="X911" s="12">
        <v>354.03482009984225</v>
      </c>
      <c r="AE911" s="8">
        <v>909</v>
      </c>
      <c r="AF911" s="12">
        <v>168274</v>
      </c>
      <c r="AG911" s="8">
        <f t="shared" si="45"/>
        <v>0.45450000000000002</v>
      </c>
    </row>
    <row r="912" spans="14:33" x14ac:dyDescent="0.25">
      <c r="N912" s="7">
        <v>910</v>
      </c>
      <c r="O912" s="7">
        <f t="shared" ca="1" si="43"/>
        <v>0.3767416591952204</v>
      </c>
      <c r="P912" s="20">
        <f t="shared" ca="1" si="44"/>
        <v>550.53239565129229</v>
      </c>
      <c r="X912" s="12">
        <v>538.64965053981064</v>
      </c>
      <c r="AE912" s="8">
        <v>910</v>
      </c>
      <c r="AF912" s="12">
        <v>168280.9</v>
      </c>
      <c r="AG912" s="8">
        <f t="shared" si="45"/>
        <v>0.45500000000000002</v>
      </c>
    </row>
    <row r="913" spans="14:33" x14ac:dyDescent="0.25">
      <c r="N913" s="7">
        <v>911</v>
      </c>
      <c r="O913" s="7">
        <f t="shared" ca="1" si="43"/>
        <v>3.4658157958808222E-2</v>
      </c>
      <c r="P913" s="20">
        <f t="shared" ca="1" si="44"/>
        <v>378.95094059217831</v>
      </c>
      <c r="X913" s="12">
        <v>526.78714746341905</v>
      </c>
      <c r="AE913" s="8">
        <v>911</v>
      </c>
      <c r="AF913" s="12">
        <v>168345</v>
      </c>
      <c r="AG913" s="8">
        <f t="shared" si="45"/>
        <v>0.45550000000000002</v>
      </c>
    </row>
    <row r="914" spans="14:33" x14ac:dyDescent="0.25">
      <c r="N914" s="7">
        <v>912</v>
      </c>
      <c r="O914" s="7">
        <f t="shared" ca="1" si="43"/>
        <v>0.30527332822707054</v>
      </c>
      <c r="P914" s="20">
        <f t="shared" ca="1" si="44"/>
        <v>526.5009592455616</v>
      </c>
      <c r="X914" s="12">
        <v>693.49203951775667</v>
      </c>
      <c r="AE914" s="8">
        <v>912</v>
      </c>
      <c r="AF914" s="12">
        <v>168372.5</v>
      </c>
      <c r="AG914" s="8">
        <f t="shared" si="45"/>
        <v>0.45600000000000002</v>
      </c>
    </row>
    <row r="915" spans="14:33" x14ac:dyDescent="0.25">
      <c r="N915" s="7">
        <v>913</v>
      </c>
      <c r="O915" s="7">
        <f t="shared" ca="1" si="43"/>
        <v>0.23551736282557478</v>
      </c>
      <c r="P915" s="20">
        <f t="shared" ca="1" si="44"/>
        <v>500.85755065760293</v>
      </c>
      <c r="X915" s="12">
        <v>747.30530338571828</v>
      </c>
      <c r="AE915" s="8">
        <v>913</v>
      </c>
      <c r="AF915" s="12">
        <v>168392.5</v>
      </c>
      <c r="AG915" s="8">
        <f t="shared" si="45"/>
        <v>0.45650000000000002</v>
      </c>
    </row>
    <row r="916" spans="14:33" x14ac:dyDescent="0.25">
      <c r="N916" s="7">
        <v>914</v>
      </c>
      <c r="O916" s="7">
        <f t="shared" ca="1" si="43"/>
        <v>4.0177039292245142E-2</v>
      </c>
      <c r="P916" s="20">
        <f t="shared" ca="1" si="44"/>
        <v>385.81186237390767</v>
      </c>
      <c r="X916" s="12">
        <v>854.55584911367737</v>
      </c>
      <c r="AE916" s="8">
        <v>914</v>
      </c>
      <c r="AF916" s="12">
        <v>168404.1</v>
      </c>
      <c r="AG916" s="8">
        <f t="shared" si="45"/>
        <v>0.45700000000000002</v>
      </c>
    </row>
    <row r="917" spans="14:33" x14ac:dyDescent="0.25">
      <c r="N917" s="7">
        <v>915</v>
      </c>
      <c r="O917" s="7">
        <f t="shared" ca="1" si="43"/>
        <v>0.66711200323290953</v>
      </c>
      <c r="P917" s="20">
        <f t="shared" ca="1" si="44"/>
        <v>643.50997497266326</v>
      </c>
      <c r="X917" s="12">
        <v>536.18124800933037</v>
      </c>
      <c r="AE917" s="8">
        <v>915</v>
      </c>
      <c r="AF917" s="12">
        <v>168427.3</v>
      </c>
      <c r="AG917" s="8">
        <f t="shared" si="45"/>
        <v>0.45750000000000002</v>
      </c>
    </row>
    <row r="918" spans="14:33" x14ac:dyDescent="0.25">
      <c r="N918" s="7">
        <v>916</v>
      </c>
      <c r="O918" s="7">
        <f t="shared" ca="1" si="43"/>
        <v>0.3477885042684622</v>
      </c>
      <c r="P918" s="20">
        <f t="shared" ca="1" si="44"/>
        <v>540.99029186407301</v>
      </c>
      <c r="X918" s="12">
        <v>614.54935059803017</v>
      </c>
      <c r="AE918" s="8">
        <v>916</v>
      </c>
      <c r="AF918" s="12">
        <v>168467.5</v>
      </c>
      <c r="AG918" s="8">
        <f t="shared" si="45"/>
        <v>0.45800000000000002</v>
      </c>
    </row>
    <row r="919" spans="14:33" x14ac:dyDescent="0.25">
      <c r="N919" s="7">
        <v>917</v>
      </c>
      <c r="O919" s="7">
        <f t="shared" ca="1" si="43"/>
        <v>0.12036431814626147</v>
      </c>
      <c r="P919" s="20">
        <f t="shared" ca="1" si="44"/>
        <v>447.94630126120938</v>
      </c>
      <c r="X919" s="12">
        <v>571.17913791302783</v>
      </c>
      <c r="AE919" s="8">
        <v>917</v>
      </c>
      <c r="AF919" s="12">
        <v>168487.7</v>
      </c>
      <c r="AG919" s="8">
        <f t="shared" si="45"/>
        <v>0.45850000000000002</v>
      </c>
    </row>
    <row r="920" spans="14:33" x14ac:dyDescent="0.25">
      <c r="N920" s="7">
        <v>918</v>
      </c>
      <c r="O920" s="7">
        <f t="shared" ca="1" si="43"/>
        <v>0.12685829601717924</v>
      </c>
      <c r="P920" s="20">
        <f t="shared" ca="1" si="44"/>
        <v>451.56223774193961</v>
      </c>
      <c r="X920" s="12">
        <v>568.1415875580899</v>
      </c>
      <c r="AE920" s="8">
        <v>918</v>
      </c>
      <c r="AF920" s="12">
        <v>168498.7</v>
      </c>
      <c r="AG920" s="8">
        <f t="shared" si="45"/>
        <v>0.45900000000000002</v>
      </c>
    </row>
    <row r="921" spans="14:33" x14ac:dyDescent="0.25">
      <c r="N921" s="7">
        <v>919</v>
      </c>
      <c r="O921" s="7">
        <f t="shared" ca="1" si="43"/>
        <v>8.7433722244835366E-2</v>
      </c>
      <c r="P921" s="20">
        <f t="shared" ca="1" si="44"/>
        <v>427.42396087440699</v>
      </c>
      <c r="X921" s="12">
        <v>760.07280005331666</v>
      </c>
      <c r="AE921" s="8">
        <v>919</v>
      </c>
      <c r="AF921" s="12">
        <v>168570.9</v>
      </c>
      <c r="AG921" s="8">
        <f t="shared" si="45"/>
        <v>0.45950000000000002</v>
      </c>
    </row>
    <row r="922" spans="14:33" x14ac:dyDescent="0.25">
      <c r="N922" s="7">
        <v>920</v>
      </c>
      <c r="O922" s="7">
        <f t="shared" ca="1" si="43"/>
        <v>0.53149532312467096</v>
      </c>
      <c r="P922" s="20">
        <f t="shared" ca="1" si="44"/>
        <v>599.50490702953016</v>
      </c>
      <c r="X922" s="12">
        <v>399.99696443093978</v>
      </c>
      <c r="AE922" s="8">
        <v>920</v>
      </c>
      <c r="AF922" s="12">
        <v>168586.2</v>
      </c>
      <c r="AG922" s="8">
        <f t="shared" si="45"/>
        <v>0.46</v>
      </c>
    </row>
    <row r="923" spans="14:33" x14ac:dyDescent="0.25">
      <c r="N923" s="7">
        <v>921</v>
      </c>
      <c r="O923" s="7">
        <f t="shared" ca="1" si="43"/>
        <v>6.0794037355390129E-2</v>
      </c>
      <c r="P923" s="20">
        <f t="shared" ca="1" si="44"/>
        <v>406.7056683394876</v>
      </c>
      <c r="X923" s="12">
        <v>622.53483766205625</v>
      </c>
      <c r="AE923" s="8">
        <v>921</v>
      </c>
      <c r="AF923" s="12">
        <v>168622.9</v>
      </c>
      <c r="AG923" s="8">
        <f t="shared" si="45"/>
        <v>0.46050000000000002</v>
      </c>
    </row>
    <row r="924" spans="14:33" x14ac:dyDescent="0.25">
      <c r="N924" s="7">
        <v>922</v>
      </c>
      <c r="O924" s="7">
        <f t="shared" ca="1" si="43"/>
        <v>3.7482605918067069E-2</v>
      </c>
      <c r="P924" s="20">
        <f t="shared" ca="1" si="44"/>
        <v>382.55287230930048</v>
      </c>
      <c r="X924" s="12">
        <v>590.62342077363655</v>
      </c>
      <c r="AE924" s="8">
        <v>922</v>
      </c>
      <c r="AF924" s="12">
        <v>168660.4</v>
      </c>
      <c r="AG924" s="8">
        <f t="shared" si="45"/>
        <v>0.46100000000000002</v>
      </c>
    </row>
    <row r="925" spans="14:33" x14ac:dyDescent="0.25">
      <c r="N925" s="7">
        <v>923</v>
      </c>
      <c r="O925" s="7">
        <f t="shared" ca="1" si="43"/>
        <v>0.16147572762398443</v>
      </c>
      <c r="P925" s="20">
        <f t="shared" ca="1" si="44"/>
        <v>469.18833370738344</v>
      </c>
      <c r="X925" s="12">
        <v>355.14407280384268</v>
      </c>
      <c r="AE925" s="8">
        <v>923</v>
      </c>
      <c r="AF925" s="12">
        <v>168717.5</v>
      </c>
      <c r="AG925" s="8">
        <f t="shared" si="45"/>
        <v>0.46150000000000002</v>
      </c>
    </row>
    <row r="926" spans="14:33" x14ac:dyDescent="0.25">
      <c r="N926" s="7">
        <v>924</v>
      </c>
      <c r="O926" s="7">
        <f t="shared" ca="1" si="43"/>
        <v>0.38515560793134362</v>
      </c>
      <c r="P926" s="20">
        <f t="shared" ca="1" si="44"/>
        <v>553.2670724186471</v>
      </c>
      <c r="X926" s="12">
        <v>542.4446305953827</v>
      </c>
      <c r="AE926" s="8">
        <v>924</v>
      </c>
      <c r="AF926" s="12">
        <v>168726.5</v>
      </c>
      <c r="AG926" s="8">
        <f t="shared" si="45"/>
        <v>0.46200000000000002</v>
      </c>
    </row>
    <row r="927" spans="14:33" x14ac:dyDescent="0.25">
      <c r="N927" s="7">
        <v>925</v>
      </c>
      <c r="O927" s="7">
        <f t="shared" ca="1" si="43"/>
        <v>2.2956778953576951E-2</v>
      </c>
      <c r="P927" s="20">
        <f t="shared" ca="1" si="44"/>
        <v>361.22938847002973</v>
      </c>
      <c r="X927" s="12">
        <v>641.90053492827371</v>
      </c>
      <c r="AE927" s="8">
        <v>925</v>
      </c>
      <c r="AF927" s="12">
        <v>168803.6</v>
      </c>
      <c r="AG927" s="8">
        <f t="shared" si="45"/>
        <v>0.46250000000000002</v>
      </c>
    </row>
    <row r="928" spans="14:33" x14ac:dyDescent="0.25">
      <c r="N928" s="7">
        <v>926</v>
      </c>
      <c r="O928" s="7">
        <f t="shared" ca="1" si="43"/>
        <v>0.75398949410792149</v>
      </c>
      <c r="P928" s="20">
        <f t="shared" ca="1" si="44"/>
        <v>674.9445500077768</v>
      </c>
      <c r="X928" s="12">
        <v>620.43591203799633</v>
      </c>
      <c r="AE928" s="8">
        <v>926</v>
      </c>
      <c r="AF928" s="12">
        <v>168846.4</v>
      </c>
      <c r="AG928" s="8">
        <f t="shared" si="45"/>
        <v>0.46300000000000002</v>
      </c>
    </row>
    <row r="929" spans="14:33" x14ac:dyDescent="0.25">
      <c r="N929" s="7">
        <v>927</v>
      </c>
      <c r="O929" s="7">
        <f t="shared" ca="1" si="43"/>
        <v>0.77903927482848534</v>
      </c>
      <c r="P929" s="20">
        <f t="shared" ca="1" si="44"/>
        <v>684.91453399223985</v>
      </c>
      <c r="X929" s="12">
        <v>592.05667937742442</v>
      </c>
      <c r="AE929" s="8">
        <v>927</v>
      </c>
      <c r="AF929" s="12">
        <v>168885.8</v>
      </c>
      <c r="AG929" s="8">
        <f t="shared" si="45"/>
        <v>0.46350000000000002</v>
      </c>
    </row>
    <row r="930" spans="14:33" x14ac:dyDescent="0.25">
      <c r="N930" s="7">
        <v>928</v>
      </c>
      <c r="O930" s="7">
        <f t="shared" ca="1" si="43"/>
        <v>0.35072056446898592</v>
      </c>
      <c r="P930" s="20">
        <f t="shared" ca="1" si="44"/>
        <v>541.9669930018664</v>
      </c>
      <c r="X930" s="12">
        <v>480.44416902819694</v>
      </c>
      <c r="AE930" s="8">
        <v>928</v>
      </c>
      <c r="AF930" s="12">
        <v>168912.7</v>
      </c>
      <c r="AG930" s="8">
        <f t="shared" si="45"/>
        <v>0.46400000000000002</v>
      </c>
    </row>
    <row r="931" spans="14:33" x14ac:dyDescent="0.25">
      <c r="N931" s="7">
        <v>929</v>
      </c>
      <c r="O931" s="7">
        <f t="shared" ca="1" si="43"/>
        <v>0.37078103135996487</v>
      </c>
      <c r="P931" s="20">
        <f t="shared" ca="1" si="44"/>
        <v>548.58544021896887</v>
      </c>
      <c r="X931" s="12">
        <v>596.31267961719982</v>
      </c>
      <c r="AE931" s="8">
        <v>929</v>
      </c>
      <c r="AF931" s="12">
        <v>168945.7</v>
      </c>
      <c r="AG931" s="8">
        <f t="shared" si="45"/>
        <v>0.46450000000000002</v>
      </c>
    </row>
    <row r="932" spans="14:33" x14ac:dyDescent="0.25">
      <c r="N932" s="7">
        <v>930</v>
      </c>
      <c r="O932" s="7">
        <f t="shared" ca="1" si="43"/>
        <v>6.5233545127869719E-2</v>
      </c>
      <c r="P932" s="20">
        <f t="shared" ca="1" si="44"/>
        <v>410.53351308037662</v>
      </c>
      <c r="X932" s="12">
        <v>572.32809905324189</v>
      </c>
      <c r="AE932" s="8">
        <v>930</v>
      </c>
      <c r="AF932" s="12">
        <v>168983</v>
      </c>
      <c r="AG932" s="8">
        <f t="shared" si="45"/>
        <v>0.46500000000000002</v>
      </c>
    </row>
    <row r="933" spans="14:33" x14ac:dyDescent="0.25">
      <c r="N933" s="7">
        <v>931</v>
      </c>
      <c r="O933" s="7">
        <f t="shared" ca="1" si="43"/>
        <v>0.59721627107068276</v>
      </c>
      <c r="P933" s="20">
        <f t="shared" ca="1" si="44"/>
        <v>620.38348046135116</v>
      </c>
      <c r="X933" s="12">
        <v>538.67610924129099</v>
      </c>
      <c r="AE933" s="8">
        <v>931</v>
      </c>
      <c r="AF933" s="12">
        <v>169040.6</v>
      </c>
      <c r="AG933" s="8">
        <f t="shared" si="45"/>
        <v>0.46550000000000002</v>
      </c>
    </row>
    <row r="934" spans="14:33" x14ac:dyDescent="0.25">
      <c r="N934" s="7">
        <v>932</v>
      </c>
      <c r="O934" s="7">
        <f t="shared" ca="1" si="43"/>
        <v>0.7605630292870782</v>
      </c>
      <c r="P934" s="20">
        <f t="shared" ca="1" si="44"/>
        <v>677.51059588595695</v>
      </c>
      <c r="X934" s="12">
        <v>717.17366925199394</v>
      </c>
      <c r="AE934" s="8">
        <v>932</v>
      </c>
      <c r="AF934" s="12">
        <v>169058.1</v>
      </c>
      <c r="AG934" s="8">
        <f t="shared" si="45"/>
        <v>0.46600000000000003</v>
      </c>
    </row>
    <row r="935" spans="14:33" x14ac:dyDescent="0.25">
      <c r="N935" s="7">
        <v>933</v>
      </c>
      <c r="O935" s="7">
        <f t="shared" ca="1" si="43"/>
        <v>0.61513735634039712</v>
      </c>
      <c r="P935" s="20">
        <f t="shared" ca="1" si="44"/>
        <v>626.19402864019958</v>
      </c>
      <c r="X935" s="12">
        <v>685.86710175425344</v>
      </c>
      <c r="AE935" s="8">
        <v>933</v>
      </c>
      <c r="AF935" s="12">
        <v>169103.2</v>
      </c>
      <c r="AG935" s="8">
        <f t="shared" si="45"/>
        <v>0.46650000000000003</v>
      </c>
    </row>
    <row r="936" spans="14:33" x14ac:dyDescent="0.25">
      <c r="N936" s="7">
        <v>934</v>
      </c>
      <c r="O936" s="7">
        <f t="shared" ca="1" si="43"/>
        <v>0.13088718202210869</v>
      </c>
      <c r="P936" s="20">
        <f t="shared" ca="1" si="44"/>
        <v>453.74940355449667</v>
      </c>
      <c r="X936" s="12">
        <v>530.18890973185398</v>
      </c>
      <c r="AE936" s="8">
        <v>934</v>
      </c>
      <c r="AF936" s="12">
        <v>169114.6</v>
      </c>
      <c r="AG936" s="8">
        <f t="shared" si="45"/>
        <v>0.46700000000000003</v>
      </c>
    </row>
    <row r="937" spans="14:33" x14ac:dyDescent="0.25">
      <c r="N937" s="7">
        <v>935</v>
      </c>
      <c r="O937" s="7">
        <f t="shared" ca="1" si="43"/>
        <v>0.85280555735599017</v>
      </c>
      <c r="P937" s="20">
        <f t="shared" ca="1" si="44"/>
        <v>718.40319183823124</v>
      </c>
      <c r="X937" s="12">
        <v>478.35117727029046</v>
      </c>
      <c r="AE937" s="8">
        <v>935</v>
      </c>
      <c r="AF937" s="12">
        <v>169116</v>
      </c>
      <c r="AG937" s="8">
        <f t="shared" si="45"/>
        <v>0.46750000000000003</v>
      </c>
    </row>
    <row r="938" spans="14:33" x14ac:dyDescent="0.25">
      <c r="N938" s="7">
        <v>936</v>
      </c>
      <c r="O938" s="7">
        <f t="shared" ca="1" si="43"/>
        <v>0.12161961257416942</v>
      </c>
      <c r="P938" s="20">
        <f t="shared" ca="1" si="44"/>
        <v>448.65438370502693</v>
      </c>
      <c r="X938" s="12">
        <v>648.22055101419016</v>
      </c>
      <c r="AE938" s="8">
        <v>936</v>
      </c>
      <c r="AF938" s="12">
        <v>169166</v>
      </c>
      <c r="AG938" s="8">
        <f t="shared" si="45"/>
        <v>0.46800000000000003</v>
      </c>
    </row>
    <row r="939" spans="14:33" x14ac:dyDescent="0.25">
      <c r="N939" s="7">
        <v>937</v>
      </c>
      <c r="O939" s="7">
        <f t="shared" ca="1" si="43"/>
        <v>0.20873174374231818</v>
      </c>
      <c r="P939" s="20">
        <f t="shared" ca="1" si="44"/>
        <v>490.09572996101286</v>
      </c>
      <c r="X939" s="12">
        <v>795.46382305620102</v>
      </c>
      <c r="AE939" s="8">
        <v>937</v>
      </c>
      <c r="AF939" s="12">
        <v>169169.4</v>
      </c>
      <c r="AG939" s="8">
        <f t="shared" si="45"/>
        <v>0.46850000000000003</v>
      </c>
    </row>
    <row r="940" spans="14:33" x14ac:dyDescent="0.25">
      <c r="N940" s="7">
        <v>938</v>
      </c>
      <c r="O940" s="7">
        <f t="shared" ca="1" si="43"/>
        <v>0.82174099362023056</v>
      </c>
      <c r="P940" s="20">
        <f t="shared" ca="1" si="44"/>
        <v>703.36721780366668</v>
      </c>
      <c r="X940" s="12">
        <v>871.80439697379074</v>
      </c>
      <c r="AE940" s="8">
        <v>938</v>
      </c>
      <c r="AF940" s="12">
        <v>169239.8</v>
      </c>
      <c r="AG940" s="8">
        <f t="shared" si="45"/>
        <v>0.46899999999999997</v>
      </c>
    </row>
    <row r="941" spans="14:33" x14ac:dyDescent="0.25">
      <c r="N941" s="7">
        <v>939</v>
      </c>
      <c r="O941" s="7">
        <f t="shared" ca="1" si="43"/>
        <v>0.41204530677250184</v>
      </c>
      <c r="P941" s="20">
        <f t="shared" ca="1" si="44"/>
        <v>561.9143140127037</v>
      </c>
      <c r="X941" s="12">
        <v>400.17562636714001</v>
      </c>
      <c r="AE941" s="8">
        <v>939</v>
      </c>
      <c r="AF941" s="12">
        <v>169258.5</v>
      </c>
      <c r="AG941" s="8">
        <f t="shared" si="45"/>
        <v>0.46949999999999997</v>
      </c>
    </row>
    <row r="942" spans="14:33" x14ac:dyDescent="0.25">
      <c r="N942" s="7">
        <v>940</v>
      </c>
      <c r="O942" s="7">
        <f t="shared" ca="1" si="43"/>
        <v>0.13771288552110961</v>
      </c>
      <c r="P942" s="20">
        <f t="shared" ca="1" si="44"/>
        <v>457.36452656368164</v>
      </c>
      <c r="X942" s="12">
        <v>618.3937825826132</v>
      </c>
      <c r="AE942" s="8">
        <v>940</v>
      </c>
      <c r="AF942" s="12">
        <v>169302.9</v>
      </c>
      <c r="AG942" s="8">
        <f t="shared" si="45"/>
        <v>0.47</v>
      </c>
    </row>
    <row r="943" spans="14:33" x14ac:dyDescent="0.25">
      <c r="N943" s="7">
        <v>941</v>
      </c>
      <c r="O943" s="7">
        <f t="shared" ca="1" si="43"/>
        <v>5.3254213133794748E-2</v>
      </c>
      <c r="P943" s="20">
        <f t="shared" ca="1" si="44"/>
        <v>399.73946720070586</v>
      </c>
      <c r="X943" s="12">
        <v>551.07148458460733</v>
      </c>
      <c r="AE943" s="8">
        <v>941</v>
      </c>
      <c r="AF943" s="12">
        <v>169325.4</v>
      </c>
      <c r="AG943" s="8">
        <f t="shared" si="45"/>
        <v>0.47049999999999997</v>
      </c>
    </row>
    <row r="944" spans="14:33" x14ac:dyDescent="0.25">
      <c r="N944" s="7">
        <v>942</v>
      </c>
      <c r="O944" s="7">
        <f t="shared" ca="1" si="43"/>
        <v>0.36608928299783028</v>
      </c>
      <c r="P944" s="20">
        <f t="shared" ca="1" si="44"/>
        <v>547.04694431501866</v>
      </c>
      <c r="X944" s="12">
        <v>440.8655913550794</v>
      </c>
      <c r="AE944" s="8">
        <v>942</v>
      </c>
      <c r="AF944" s="12">
        <v>169340.1</v>
      </c>
      <c r="AG944" s="8">
        <f t="shared" si="45"/>
        <v>0.47099999999999997</v>
      </c>
    </row>
    <row r="945" spans="14:33" x14ac:dyDescent="0.25">
      <c r="N945" s="7">
        <v>943</v>
      </c>
      <c r="O945" s="7">
        <f t="shared" ca="1" si="43"/>
        <v>0.63988580668400108</v>
      </c>
      <c r="P945" s="20">
        <f t="shared" ca="1" si="44"/>
        <v>634.34129430443431</v>
      </c>
      <c r="X945" s="12">
        <v>616.23696144843996</v>
      </c>
      <c r="AE945" s="8">
        <v>943</v>
      </c>
      <c r="AF945" s="12">
        <v>169363.7</v>
      </c>
      <c r="AG945" s="8">
        <f t="shared" si="45"/>
        <v>0.47149999999999997</v>
      </c>
    </row>
    <row r="946" spans="14:33" x14ac:dyDescent="0.25">
      <c r="N946" s="7">
        <v>944</v>
      </c>
      <c r="O946" s="7">
        <f t="shared" ca="1" si="43"/>
        <v>0.62496401617223363</v>
      </c>
      <c r="P946" s="20">
        <f t="shared" ca="1" si="44"/>
        <v>629.41031957780876</v>
      </c>
      <c r="X946" s="12">
        <v>498.61453853342948</v>
      </c>
      <c r="AE946" s="8">
        <v>944</v>
      </c>
      <c r="AF946" s="12">
        <v>169418.6</v>
      </c>
      <c r="AG946" s="8">
        <f t="shared" si="45"/>
        <v>0.47199999999999998</v>
      </c>
    </row>
    <row r="947" spans="14:33" x14ac:dyDescent="0.25">
      <c r="N947" s="7">
        <v>945</v>
      </c>
      <c r="O947" s="7">
        <f t="shared" ca="1" si="43"/>
        <v>0.9814439021287934</v>
      </c>
      <c r="P947" s="20">
        <f t="shared" ca="1" si="44"/>
        <v>831.20971420226374</v>
      </c>
      <c r="X947" s="12">
        <v>767.91358370298781</v>
      </c>
      <c r="AE947" s="8">
        <v>945</v>
      </c>
      <c r="AF947" s="12">
        <v>169450.5</v>
      </c>
      <c r="AG947" s="8">
        <f t="shared" si="45"/>
        <v>0.47249999999999998</v>
      </c>
    </row>
    <row r="948" spans="14:33" x14ac:dyDescent="0.25">
      <c r="N948" s="7">
        <v>946</v>
      </c>
      <c r="O948" s="7">
        <f t="shared" ca="1" si="43"/>
        <v>0.41882994230208226</v>
      </c>
      <c r="P948" s="20">
        <f t="shared" ca="1" si="44"/>
        <v>564.07729089734744</v>
      </c>
      <c r="X948" s="12">
        <v>729.00779457592455</v>
      </c>
      <c r="AE948" s="8">
        <v>946</v>
      </c>
      <c r="AF948" s="12">
        <v>169467.5</v>
      </c>
      <c r="AG948" s="8">
        <f t="shared" si="45"/>
        <v>0.47299999999999998</v>
      </c>
    </row>
    <row r="949" spans="14:33" x14ac:dyDescent="0.25">
      <c r="N949" s="7">
        <v>947</v>
      </c>
      <c r="O949" s="7">
        <f t="shared" ca="1" si="43"/>
        <v>0.65757663465230143</v>
      </c>
      <c r="P949" s="20">
        <f t="shared" ca="1" si="44"/>
        <v>640.2711147593086</v>
      </c>
      <c r="X949" s="12">
        <v>714.76001761423345</v>
      </c>
      <c r="AE949" s="8">
        <v>947</v>
      </c>
      <c r="AF949" s="12">
        <v>169472</v>
      </c>
      <c r="AG949" s="8">
        <f t="shared" si="45"/>
        <v>0.47349999999999998</v>
      </c>
    </row>
    <row r="950" spans="14:33" x14ac:dyDescent="0.25">
      <c r="N950" s="7">
        <v>948</v>
      </c>
      <c r="O950" s="7">
        <f t="shared" ca="1" si="43"/>
        <v>0.47165185135218923</v>
      </c>
      <c r="P950" s="20">
        <f t="shared" ca="1" si="44"/>
        <v>580.74600354682639</v>
      </c>
      <c r="X950" s="12">
        <v>771.96856624881673</v>
      </c>
      <c r="AE950" s="8">
        <v>948</v>
      </c>
      <c r="AF950" s="12">
        <v>169570</v>
      </c>
      <c r="AG950" s="8">
        <f t="shared" si="45"/>
        <v>0.47399999999999998</v>
      </c>
    </row>
    <row r="951" spans="14:33" x14ac:dyDescent="0.25">
      <c r="N951" s="7">
        <v>949</v>
      </c>
      <c r="O951" s="7">
        <f t="shared" ca="1" si="43"/>
        <v>0.41021032415698555</v>
      </c>
      <c r="P951" s="20">
        <f t="shared" ca="1" si="44"/>
        <v>561.32814294409354</v>
      </c>
      <c r="X951" s="12">
        <v>539.52865288974874</v>
      </c>
      <c r="AE951" s="8">
        <v>949</v>
      </c>
      <c r="AF951" s="12">
        <v>169574.39999999999</v>
      </c>
      <c r="AG951" s="8">
        <f t="shared" si="45"/>
        <v>0.47449999999999998</v>
      </c>
    </row>
    <row r="952" spans="14:33" x14ac:dyDescent="0.25">
      <c r="N952" s="7">
        <v>950</v>
      </c>
      <c r="O952" s="7">
        <f t="shared" ca="1" si="43"/>
        <v>0.33537126115687066</v>
      </c>
      <c r="P952" s="20">
        <f t="shared" ca="1" si="44"/>
        <v>536.82455172053665</v>
      </c>
      <c r="X952" s="12">
        <v>560.58335009704638</v>
      </c>
      <c r="AE952" s="8">
        <v>950</v>
      </c>
      <c r="AF952" s="12">
        <v>169597.4</v>
      </c>
      <c r="AG952" s="8">
        <f t="shared" si="45"/>
        <v>0.47499999999999998</v>
      </c>
    </row>
    <row r="953" spans="14:33" x14ac:dyDescent="0.25">
      <c r="N953" s="7">
        <v>951</v>
      </c>
      <c r="O953" s="7">
        <f t="shared" ca="1" si="43"/>
        <v>0.71173545914933467</v>
      </c>
      <c r="P953" s="20">
        <f t="shared" ca="1" si="44"/>
        <v>659.15562236331539</v>
      </c>
      <c r="X953" s="12">
        <v>658.0399873386458</v>
      </c>
      <c r="AE953" s="8">
        <v>951</v>
      </c>
      <c r="AF953" s="12">
        <v>169606.8</v>
      </c>
      <c r="AG953" s="8">
        <f t="shared" si="45"/>
        <v>0.47549999999999998</v>
      </c>
    </row>
    <row r="954" spans="14:33" x14ac:dyDescent="0.25">
      <c r="N954" s="7">
        <v>952</v>
      </c>
      <c r="O954" s="7">
        <f t="shared" ca="1" si="43"/>
        <v>0.70738942624196499</v>
      </c>
      <c r="P954" s="20">
        <f t="shared" ca="1" si="44"/>
        <v>657.59129207366925</v>
      </c>
      <c r="X954" s="12">
        <v>598.34521943599361</v>
      </c>
      <c r="AE954" s="8">
        <v>952</v>
      </c>
      <c r="AF954" s="12">
        <v>169610.4</v>
      </c>
      <c r="AG954" s="8">
        <f t="shared" si="45"/>
        <v>0.47599999999999998</v>
      </c>
    </row>
    <row r="955" spans="14:33" x14ac:dyDescent="0.25">
      <c r="N955" s="7">
        <v>953</v>
      </c>
      <c r="O955" s="7">
        <f t="shared" ca="1" si="43"/>
        <v>0.98056393968177302</v>
      </c>
      <c r="P955" s="20">
        <f t="shared" ca="1" si="44"/>
        <v>829.33949114690836</v>
      </c>
      <c r="X955" s="12">
        <v>577.15408957566524</v>
      </c>
      <c r="AE955" s="8">
        <v>953</v>
      </c>
      <c r="AF955" s="12">
        <v>169687.8</v>
      </c>
      <c r="AG955" s="8">
        <f t="shared" si="45"/>
        <v>0.47649999999999998</v>
      </c>
    </row>
    <row r="956" spans="14:33" x14ac:dyDescent="0.25">
      <c r="N956" s="7">
        <v>954</v>
      </c>
      <c r="O956" s="7">
        <f t="shared" ca="1" si="43"/>
        <v>0.35519374456272101</v>
      </c>
      <c r="P956" s="20">
        <f t="shared" ca="1" si="44"/>
        <v>543.4522442791008</v>
      </c>
      <c r="X956" s="12">
        <v>627.04674734805167</v>
      </c>
      <c r="AE956" s="8">
        <v>954</v>
      </c>
      <c r="AF956" s="12">
        <v>169688.9</v>
      </c>
      <c r="AG956" s="8">
        <f t="shared" si="45"/>
        <v>0.47699999999999998</v>
      </c>
    </row>
    <row r="957" spans="14:33" x14ac:dyDescent="0.25">
      <c r="N957" s="7">
        <v>955</v>
      </c>
      <c r="O957" s="7">
        <f t="shared" ca="1" si="43"/>
        <v>0.94599750608651534</v>
      </c>
      <c r="P957" s="20">
        <f t="shared" ca="1" si="44"/>
        <v>781.81330511742397</v>
      </c>
      <c r="X957" s="12">
        <v>651.9931247287725</v>
      </c>
      <c r="AE957" s="8">
        <v>955</v>
      </c>
      <c r="AF957" s="12">
        <v>169706</v>
      </c>
      <c r="AG957" s="8">
        <f t="shared" si="45"/>
        <v>0.47749999999999998</v>
      </c>
    </row>
    <row r="958" spans="14:33" x14ac:dyDescent="0.25">
      <c r="N958" s="7">
        <v>956</v>
      </c>
      <c r="O958" s="7">
        <f t="shared" ca="1" si="43"/>
        <v>0.82853953060848562</v>
      </c>
      <c r="P958" s="20">
        <f t="shared" ca="1" si="44"/>
        <v>706.52056594790906</v>
      </c>
      <c r="X958" s="12">
        <v>457.85656260544192</v>
      </c>
      <c r="AE958" s="8">
        <v>956</v>
      </c>
      <c r="AF958" s="12">
        <v>169742.6</v>
      </c>
      <c r="AG958" s="8">
        <f t="shared" si="45"/>
        <v>0.47799999999999998</v>
      </c>
    </row>
    <row r="959" spans="14:33" x14ac:dyDescent="0.25">
      <c r="N959" s="7">
        <v>957</v>
      </c>
      <c r="O959" s="7">
        <f t="shared" ca="1" si="43"/>
        <v>0.90492047339822301</v>
      </c>
      <c r="P959" s="20">
        <f t="shared" ca="1" si="44"/>
        <v>748.75231397022765</v>
      </c>
      <c r="X959" s="12">
        <v>723.102910021291</v>
      </c>
      <c r="AE959" s="8">
        <v>957</v>
      </c>
      <c r="AF959" s="12">
        <v>169788.6</v>
      </c>
      <c r="AG959" s="8">
        <f t="shared" si="45"/>
        <v>0.47849999999999998</v>
      </c>
    </row>
    <row r="960" spans="14:33" x14ac:dyDescent="0.25">
      <c r="N960" s="7">
        <v>958</v>
      </c>
      <c r="O960" s="7">
        <f t="shared" ca="1" si="43"/>
        <v>0.63706688734729378</v>
      </c>
      <c r="P960" s="20">
        <f t="shared" ca="1" si="44"/>
        <v>633.40511764731048</v>
      </c>
      <c r="X960" s="12">
        <v>702.6563979708975</v>
      </c>
      <c r="AE960" s="8">
        <v>958</v>
      </c>
      <c r="AF960" s="12">
        <v>169790.4</v>
      </c>
      <c r="AG960" s="8">
        <f t="shared" si="45"/>
        <v>0.47899999999999998</v>
      </c>
    </row>
    <row r="961" spans="14:33" x14ac:dyDescent="0.25">
      <c r="N961" s="7">
        <v>959</v>
      </c>
      <c r="O961" s="7">
        <f t="shared" ca="1" si="43"/>
        <v>0.23920436499549214</v>
      </c>
      <c r="P961" s="20">
        <f t="shared" ca="1" si="44"/>
        <v>502.29128554439365</v>
      </c>
      <c r="X961" s="12">
        <v>619.09167341914383</v>
      </c>
      <c r="AE961" s="8">
        <v>959</v>
      </c>
      <c r="AF961" s="12">
        <v>169880.6</v>
      </c>
      <c r="AG961" s="8">
        <f t="shared" si="45"/>
        <v>0.47949999999999998</v>
      </c>
    </row>
    <row r="962" spans="14:33" x14ac:dyDescent="0.25">
      <c r="N962" s="7">
        <v>960</v>
      </c>
      <c r="O962" s="7">
        <f t="shared" ca="1" si="43"/>
        <v>0.64960179799105977</v>
      </c>
      <c r="P962" s="20">
        <f t="shared" ca="1" si="44"/>
        <v>637.58591542133183</v>
      </c>
      <c r="X962" s="12">
        <v>355.89253341918095</v>
      </c>
      <c r="AE962" s="8">
        <v>960</v>
      </c>
      <c r="AF962" s="12">
        <v>169898.6</v>
      </c>
      <c r="AG962" s="8">
        <f t="shared" si="45"/>
        <v>0.48</v>
      </c>
    </row>
    <row r="963" spans="14:33" x14ac:dyDescent="0.25">
      <c r="N963" s="7">
        <v>961</v>
      </c>
      <c r="O963" s="7">
        <f t="shared" ca="1" si="43"/>
        <v>0.63237783135289627</v>
      </c>
      <c r="P963" s="20">
        <f t="shared" ca="1" si="44"/>
        <v>631.85276909242191</v>
      </c>
      <c r="X963" s="12">
        <v>618.30965226491924</v>
      </c>
      <c r="AE963" s="8">
        <v>961</v>
      </c>
      <c r="AF963" s="12">
        <v>169899.3</v>
      </c>
      <c r="AG963" s="8">
        <f t="shared" si="45"/>
        <v>0.48049999999999998</v>
      </c>
    </row>
    <row r="964" spans="14:33" x14ac:dyDescent="0.25">
      <c r="N964" s="7">
        <v>962</v>
      </c>
      <c r="O964" s="7">
        <f t="shared" ref="O964:O1027" ca="1" si="46">RAND()</f>
        <v>0.86544836141921988</v>
      </c>
      <c r="P964" s="20">
        <f t="shared" ref="P964:P1027" ca="1" si="47">(($L$4*(EXP((_xlfn.NORM.S.INV(O964)-$L$5)/$L$6)))/(1+EXP((_xlfn.NORM.S.INV(O964)-$L$5)/$L$6)))+$L$3</f>
        <v>725.05727009601594</v>
      </c>
      <c r="X964" s="12">
        <v>418.81352931751525</v>
      </c>
      <c r="AE964" s="8">
        <v>962</v>
      </c>
      <c r="AF964" s="12">
        <v>169913.8</v>
      </c>
      <c r="AG964" s="8">
        <f t="shared" ref="AG964:AG1027" si="48">AE964/2000</f>
        <v>0.48099999999999998</v>
      </c>
    </row>
    <row r="965" spans="14:33" x14ac:dyDescent="0.25">
      <c r="N965" s="7">
        <v>963</v>
      </c>
      <c r="O965" s="7">
        <f t="shared" ca="1" si="46"/>
        <v>0.28524476236631013</v>
      </c>
      <c r="P965" s="20">
        <f t="shared" ca="1" si="47"/>
        <v>519.41864869523943</v>
      </c>
      <c r="X965" s="12">
        <v>684.46561217093165</v>
      </c>
      <c r="AE965" s="8">
        <v>963</v>
      </c>
      <c r="AF965" s="12">
        <v>169968.6</v>
      </c>
      <c r="AG965" s="8">
        <f t="shared" si="48"/>
        <v>0.48149999999999998</v>
      </c>
    </row>
    <row r="966" spans="14:33" x14ac:dyDescent="0.25">
      <c r="N966" s="7">
        <v>964</v>
      </c>
      <c r="O966" s="7">
        <f t="shared" ca="1" si="46"/>
        <v>0.35537634970414755</v>
      </c>
      <c r="P966" s="20">
        <f t="shared" ca="1" si="47"/>
        <v>543.51275484453527</v>
      </c>
      <c r="X966" s="12">
        <v>561.61247944684078</v>
      </c>
      <c r="AE966" s="8">
        <v>964</v>
      </c>
      <c r="AF966" s="12">
        <v>169969.3</v>
      </c>
      <c r="AG966" s="8">
        <f t="shared" si="48"/>
        <v>0.48199999999999998</v>
      </c>
    </row>
    <row r="967" spans="14:33" x14ac:dyDescent="0.25">
      <c r="N967" s="7">
        <v>965</v>
      </c>
      <c r="O967" s="7">
        <f t="shared" ca="1" si="46"/>
        <v>0.20127784024459217</v>
      </c>
      <c r="P967" s="20">
        <f t="shared" ca="1" si="47"/>
        <v>486.97922582235634</v>
      </c>
      <c r="X967" s="12">
        <v>666.39843987643621</v>
      </c>
      <c r="AE967" s="8">
        <v>965</v>
      </c>
      <c r="AF967" s="12">
        <v>169984</v>
      </c>
      <c r="AG967" s="8">
        <f t="shared" si="48"/>
        <v>0.48249999999999998</v>
      </c>
    </row>
    <row r="968" spans="14:33" x14ac:dyDescent="0.25">
      <c r="N968" s="7">
        <v>966</v>
      </c>
      <c r="O968" s="7">
        <f t="shared" ca="1" si="46"/>
        <v>0.83588928667748641</v>
      </c>
      <c r="P968" s="20">
        <f t="shared" ca="1" si="47"/>
        <v>710.01048917090657</v>
      </c>
      <c r="X968" s="12">
        <v>548.41639667468314</v>
      </c>
      <c r="AE968" s="8">
        <v>966</v>
      </c>
      <c r="AF968" s="12">
        <v>170007.3</v>
      </c>
      <c r="AG968" s="8">
        <f t="shared" si="48"/>
        <v>0.48299999999999998</v>
      </c>
    </row>
    <row r="969" spans="14:33" x14ac:dyDescent="0.25">
      <c r="N969" s="7">
        <v>967</v>
      </c>
      <c r="O969" s="7">
        <f t="shared" ca="1" si="46"/>
        <v>0.25276722197562884</v>
      </c>
      <c r="P969" s="20">
        <f t="shared" ca="1" si="47"/>
        <v>507.47861306787365</v>
      </c>
      <c r="X969" s="12">
        <v>547.65677423625812</v>
      </c>
      <c r="AE969" s="8">
        <v>967</v>
      </c>
      <c r="AF969" s="12">
        <v>170039</v>
      </c>
      <c r="AG969" s="8">
        <f t="shared" si="48"/>
        <v>0.48349999999999999</v>
      </c>
    </row>
    <row r="970" spans="14:33" x14ac:dyDescent="0.25">
      <c r="N970" s="7">
        <v>968</v>
      </c>
      <c r="O970" s="7">
        <f t="shared" ca="1" si="46"/>
        <v>0.90619208334011281</v>
      </c>
      <c r="P970" s="20">
        <f t="shared" ca="1" si="47"/>
        <v>749.6127566776604</v>
      </c>
      <c r="X970" s="12">
        <v>839.15257231520297</v>
      </c>
      <c r="AE970" s="8">
        <v>968</v>
      </c>
      <c r="AF970" s="12">
        <v>170046.1</v>
      </c>
      <c r="AG970" s="8">
        <f t="shared" si="48"/>
        <v>0.48399999999999999</v>
      </c>
    </row>
    <row r="971" spans="14:33" x14ac:dyDescent="0.25">
      <c r="N971" s="7">
        <v>969</v>
      </c>
      <c r="O971" s="7">
        <f t="shared" ca="1" si="46"/>
        <v>0.46633606302100816</v>
      </c>
      <c r="P971" s="20">
        <f t="shared" ca="1" si="47"/>
        <v>579.07805268076902</v>
      </c>
      <c r="X971" s="12">
        <v>469.32044058110546</v>
      </c>
      <c r="AE971" s="8">
        <v>969</v>
      </c>
      <c r="AF971" s="12">
        <v>170074.7</v>
      </c>
      <c r="AG971" s="8">
        <f t="shared" si="48"/>
        <v>0.48449999999999999</v>
      </c>
    </row>
    <row r="972" spans="14:33" x14ac:dyDescent="0.25">
      <c r="N972" s="7">
        <v>970</v>
      </c>
      <c r="O972" s="7">
        <f t="shared" ca="1" si="46"/>
        <v>8.7873467822385254E-2</v>
      </c>
      <c r="P972" s="20">
        <f t="shared" ca="1" si="47"/>
        <v>427.7281257340299</v>
      </c>
      <c r="X972" s="12">
        <v>451.35043005560789</v>
      </c>
      <c r="AE972" s="8">
        <v>970</v>
      </c>
      <c r="AF972" s="12">
        <v>170137.2</v>
      </c>
      <c r="AG972" s="8">
        <f t="shared" si="48"/>
        <v>0.48499999999999999</v>
      </c>
    </row>
    <row r="973" spans="14:33" x14ac:dyDescent="0.25">
      <c r="N973" s="7">
        <v>971</v>
      </c>
      <c r="O973" s="7">
        <f t="shared" ca="1" si="46"/>
        <v>0.33377520452894172</v>
      </c>
      <c r="P973" s="20">
        <f t="shared" ca="1" si="47"/>
        <v>536.28547482879299</v>
      </c>
      <c r="X973" s="12">
        <v>702.27103038325822</v>
      </c>
      <c r="AE973" s="8">
        <v>971</v>
      </c>
      <c r="AF973" s="12">
        <v>170183.7</v>
      </c>
      <c r="AG973" s="8">
        <f t="shared" si="48"/>
        <v>0.48549999999999999</v>
      </c>
    </row>
    <row r="974" spans="14:33" x14ac:dyDescent="0.25">
      <c r="N974" s="7">
        <v>972</v>
      </c>
      <c r="O974" s="7">
        <f t="shared" ca="1" si="46"/>
        <v>0.45647864195273025</v>
      </c>
      <c r="P974" s="20">
        <f t="shared" ca="1" si="47"/>
        <v>575.98110656640142</v>
      </c>
      <c r="X974" s="12">
        <v>618.31084364305593</v>
      </c>
      <c r="AE974" s="8">
        <v>972</v>
      </c>
      <c r="AF974" s="12">
        <v>170200.6</v>
      </c>
      <c r="AG974" s="8">
        <f t="shared" si="48"/>
        <v>0.48599999999999999</v>
      </c>
    </row>
    <row r="975" spans="14:33" x14ac:dyDescent="0.25">
      <c r="N975" s="7">
        <v>973</v>
      </c>
      <c r="O975" s="7">
        <f t="shared" ca="1" si="46"/>
        <v>0.19215192105759848</v>
      </c>
      <c r="P975" s="20">
        <f t="shared" ca="1" si="47"/>
        <v>483.08086417407554</v>
      </c>
      <c r="X975" s="12">
        <v>637.22899628114544</v>
      </c>
      <c r="AE975" s="8">
        <v>973</v>
      </c>
      <c r="AF975" s="12">
        <v>170249.5</v>
      </c>
      <c r="AG975" s="8">
        <f t="shared" si="48"/>
        <v>0.48649999999999999</v>
      </c>
    </row>
    <row r="976" spans="14:33" x14ac:dyDescent="0.25">
      <c r="N976" s="7">
        <v>974</v>
      </c>
      <c r="O976" s="7">
        <f t="shared" ca="1" si="46"/>
        <v>0.16864709927917509</v>
      </c>
      <c r="P976" s="20">
        <f t="shared" ca="1" si="47"/>
        <v>472.55820430094383</v>
      </c>
      <c r="X976" s="12">
        <v>585.91850890641308</v>
      </c>
      <c r="AE976" s="8">
        <v>974</v>
      </c>
      <c r="AF976" s="12">
        <v>170271.4</v>
      </c>
      <c r="AG976" s="8">
        <f t="shared" si="48"/>
        <v>0.48699999999999999</v>
      </c>
    </row>
    <row r="977" spans="14:33" x14ac:dyDescent="0.25">
      <c r="N977" s="7">
        <v>975</v>
      </c>
      <c r="O977" s="7">
        <f t="shared" ca="1" si="46"/>
        <v>0.86264219010836107</v>
      </c>
      <c r="P977" s="20">
        <f t="shared" ca="1" si="47"/>
        <v>723.54881278100913</v>
      </c>
      <c r="X977" s="12">
        <v>542.57791120994875</v>
      </c>
      <c r="AE977" s="8">
        <v>975</v>
      </c>
      <c r="AF977" s="12">
        <v>170281.60000000001</v>
      </c>
      <c r="AG977" s="8">
        <f t="shared" si="48"/>
        <v>0.48749999999999999</v>
      </c>
    </row>
    <row r="978" spans="14:33" x14ac:dyDescent="0.25">
      <c r="N978" s="7">
        <v>976</v>
      </c>
      <c r="O978" s="7">
        <f t="shared" ca="1" si="46"/>
        <v>0.42710987068308959</v>
      </c>
      <c r="P978" s="20">
        <f t="shared" ca="1" si="47"/>
        <v>566.70844718810861</v>
      </c>
      <c r="X978" s="12">
        <v>541.59605102266744</v>
      </c>
      <c r="AE978" s="8">
        <v>976</v>
      </c>
      <c r="AF978" s="12">
        <v>170283.2</v>
      </c>
      <c r="AG978" s="8">
        <f t="shared" si="48"/>
        <v>0.48799999999999999</v>
      </c>
    </row>
    <row r="979" spans="14:33" x14ac:dyDescent="0.25">
      <c r="N979" s="7">
        <v>977</v>
      </c>
      <c r="O979" s="7">
        <f t="shared" ca="1" si="46"/>
        <v>0.95198865574670533</v>
      </c>
      <c r="P979" s="20">
        <f t="shared" ca="1" si="47"/>
        <v>787.98797181873772</v>
      </c>
      <c r="X979" s="12">
        <v>778.90584157085505</v>
      </c>
      <c r="AE979" s="8">
        <v>977</v>
      </c>
      <c r="AF979" s="12">
        <v>170370.7</v>
      </c>
      <c r="AG979" s="8">
        <f t="shared" si="48"/>
        <v>0.48849999999999999</v>
      </c>
    </row>
    <row r="980" spans="14:33" x14ac:dyDescent="0.25">
      <c r="N980" s="7">
        <v>978</v>
      </c>
      <c r="O980" s="7">
        <f t="shared" ca="1" si="46"/>
        <v>0.9267098270495806</v>
      </c>
      <c r="P980" s="20">
        <f t="shared" ca="1" si="47"/>
        <v>764.71187431753447</v>
      </c>
      <c r="X980" s="12">
        <v>658.53538069904141</v>
      </c>
      <c r="AE980" s="8">
        <v>978</v>
      </c>
      <c r="AF980" s="12">
        <v>170411.1</v>
      </c>
      <c r="AG980" s="8">
        <f t="shared" si="48"/>
        <v>0.48899999999999999</v>
      </c>
    </row>
    <row r="981" spans="14:33" x14ac:dyDescent="0.25">
      <c r="N981" s="7">
        <v>979</v>
      </c>
      <c r="O981" s="7">
        <f t="shared" ca="1" si="46"/>
        <v>0.54835053027881531</v>
      </c>
      <c r="P981" s="20">
        <f t="shared" ca="1" si="47"/>
        <v>604.81298191484871</v>
      </c>
      <c r="X981" s="12">
        <v>627.83623143494287</v>
      </c>
      <c r="AE981" s="8">
        <v>979</v>
      </c>
      <c r="AF981" s="12">
        <v>170428.6</v>
      </c>
      <c r="AG981" s="8">
        <f t="shared" si="48"/>
        <v>0.48949999999999999</v>
      </c>
    </row>
    <row r="982" spans="14:33" x14ac:dyDescent="0.25">
      <c r="N982" s="7">
        <v>980</v>
      </c>
      <c r="O982" s="7">
        <f t="shared" ca="1" si="46"/>
        <v>0.31067072098783721</v>
      </c>
      <c r="P982" s="20">
        <f t="shared" ca="1" si="47"/>
        <v>528.37846898999896</v>
      </c>
      <c r="X982" s="12">
        <v>537.28138434488551</v>
      </c>
      <c r="AE982" s="8">
        <v>980</v>
      </c>
      <c r="AF982" s="12">
        <v>170437</v>
      </c>
      <c r="AG982" s="8">
        <f t="shared" si="48"/>
        <v>0.49</v>
      </c>
    </row>
    <row r="983" spans="14:33" x14ac:dyDescent="0.25">
      <c r="N983" s="7">
        <v>981</v>
      </c>
      <c r="O983" s="7">
        <f t="shared" ca="1" si="46"/>
        <v>0.25602228178393693</v>
      </c>
      <c r="P983" s="20">
        <f t="shared" ca="1" si="47"/>
        <v>508.70444570218774</v>
      </c>
      <c r="X983" s="12">
        <v>562.46149600616377</v>
      </c>
      <c r="AE983" s="8">
        <v>981</v>
      </c>
      <c r="AF983" s="12">
        <v>170467.9</v>
      </c>
      <c r="AG983" s="8">
        <f t="shared" si="48"/>
        <v>0.49049999999999999</v>
      </c>
    </row>
    <row r="984" spans="14:33" x14ac:dyDescent="0.25">
      <c r="N984" s="7">
        <v>982</v>
      </c>
      <c r="O984" s="7">
        <f t="shared" ca="1" si="46"/>
        <v>0.75158575412979345</v>
      </c>
      <c r="P984" s="20">
        <f t="shared" ca="1" si="47"/>
        <v>674.01445644851299</v>
      </c>
      <c r="X984" s="12">
        <v>498.20240388437139</v>
      </c>
      <c r="AE984" s="8">
        <v>982</v>
      </c>
      <c r="AF984" s="12">
        <v>170492.3</v>
      </c>
      <c r="AG984" s="8">
        <f t="shared" si="48"/>
        <v>0.49099999999999999</v>
      </c>
    </row>
    <row r="985" spans="14:33" x14ac:dyDescent="0.25">
      <c r="N985" s="7">
        <v>983</v>
      </c>
      <c r="O985" s="7">
        <f t="shared" ca="1" si="46"/>
        <v>0.53451122685021946</v>
      </c>
      <c r="P985" s="20">
        <f t="shared" ca="1" si="47"/>
        <v>600.45312426830833</v>
      </c>
      <c r="X985" s="12">
        <v>555.55397215332448</v>
      </c>
      <c r="AE985" s="8">
        <v>983</v>
      </c>
      <c r="AF985" s="12">
        <v>170602.6</v>
      </c>
      <c r="AG985" s="8">
        <f t="shared" si="48"/>
        <v>0.49149999999999999</v>
      </c>
    </row>
    <row r="986" spans="14:33" x14ac:dyDescent="0.25">
      <c r="N986" s="7">
        <v>984</v>
      </c>
      <c r="O986" s="7">
        <f t="shared" ca="1" si="46"/>
        <v>0.66610066063951634</v>
      </c>
      <c r="P986" s="20">
        <f t="shared" ca="1" si="47"/>
        <v>643.1649274806806</v>
      </c>
      <c r="X986" s="12">
        <v>570.86678630262804</v>
      </c>
      <c r="AE986" s="8">
        <v>984</v>
      </c>
      <c r="AF986" s="12">
        <v>170648</v>
      </c>
      <c r="AG986" s="8">
        <f t="shared" si="48"/>
        <v>0.49199999999999999</v>
      </c>
    </row>
    <row r="987" spans="14:33" x14ac:dyDescent="0.25">
      <c r="N987" s="7">
        <v>985</v>
      </c>
      <c r="O987" s="7">
        <f t="shared" ca="1" si="46"/>
        <v>0.39108591474379761</v>
      </c>
      <c r="P987" s="20">
        <f t="shared" ca="1" si="47"/>
        <v>555.18559927699835</v>
      </c>
      <c r="X987" s="12">
        <v>618.01870845890494</v>
      </c>
      <c r="AE987" s="8">
        <v>985</v>
      </c>
      <c r="AF987" s="12">
        <v>170653.6</v>
      </c>
      <c r="AG987" s="8">
        <f t="shared" si="48"/>
        <v>0.49249999999999999</v>
      </c>
    </row>
    <row r="988" spans="14:33" x14ac:dyDescent="0.25">
      <c r="N988" s="7">
        <v>986</v>
      </c>
      <c r="O988" s="7">
        <f t="shared" ca="1" si="46"/>
        <v>0.85848512513782704</v>
      </c>
      <c r="P988" s="20">
        <f t="shared" ca="1" si="47"/>
        <v>721.34807538340795</v>
      </c>
      <c r="X988" s="12">
        <v>507.4958243663043</v>
      </c>
      <c r="AE988" s="8">
        <v>986</v>
      </c>
      <c r="AF988" s="12">
        <v>170667.8</v>
      </c>
      <c r="AG988" s="8">
        <f t="shared" si="48"/>
        <v>0.49299999999999999</v>
      </c>
    </row>
    <row r="989" spans="14:33" x14ac:dyDescent="0.25">
      <c r="N989" s="7">
        <v>987</v>
      </c>
      <c r="O989" s="7">
        <f t="shared" ca="1" si="46"/>
        <v>8.3442166725007816E-2</v>
      </c>
      <c r="P989" s="20">
        <f t="shared" ca="1" si="47"/>
        <v>424.61625740139289</v>
      </c>
      <c r="X989" s="12">
        <v>442.18924924865627</v>
      </c>
      <c r="AE989" s="8">
        <v>987</v>
      </c>
      <c r="AF989" s="12">
        <v>170674.2</v>
      </c>
      <c r="AG989" s="8">
        <f t="shared" si="48"/>
        <v>0.49349999999999999</v>
      </c>
    </row>
    <row r="990" spans="14:33" x14ac:dyDescent="0.25">
      <c r="N990" s="7">
        <v>988</v>
      </c>
      <c r="O990" s="7">
        <f t="shared" ca="1" si="46"/>
        <v>0.90388826642466413</v>
      </c>
      <c r="P990" s="20">
        <f t="shared" ca="1" si="47"/>
        <v>748.05937409221144</v>
      </c>
      <c r="X990" s="12">
        <v>572.09967739052195</v>
      </c>
      <c r="AE990" s="8">
        <v>988</v>
      </c>
      <c r="AF990" s="12">
        <v>170729.3</v>
      </c>
      <c r="AG990" s="8">
        <f t="shared" si="48"/>
        <v>0.49399999999999999</v>
      </c>
    </row>
    <row r="991" spans="14:33" x14ac:dyDescent="0.25">
      <c r="N991" s="7">
        <v>989</v>
      </c>
      <c r="O991" s="7">
        <f t="shared" ca="1" si="46"/>
        <v>0.80040278124492337</v>
      </c>
      <c r="P991" s="20">
        <f t="shared" ca="1" si="47"/>
        <v>693.88164166676711</v>
      </c>
      <c r="X991" s="12">
        <v>624.48812083449241</v>
      </c>
      <c r="AE991" s="8">
        <v>989</v>
      </c>
      <c r="AF991" s="12">
        <v>170745.60000000001</v>
      </c>
      <c r="AG991" s="8">
        <f t="shared" si="48"/>
        <v>0.4945</v>
      </c>
    </row>
    <row r="992" spans="14:33" x14ac:dyDescent="0.25">
      <c r="N992" s="7">
        <v>990</v>
      </c>
      <c r="O992" s="7">
        <f t="shared" ca="1" si="46"/>
        <v>0.651695449326119</v>
      </c>
      <c r="P992" s="20">
        <f t="shared" ca="1" si="47"/>
        <v>638.28887701105157</v>
      </c>
      <c r="X992" s="12">
        <v>343.3662640555649</v>
      </c>
      <c r="AE992" s="8">
        <v>990</v>
      </c>
      <c r="AF992" s="12">
        <v>170827.4</v>
      </c>
      <c r="AG992" s="8">
        <f t="shared" si="48"/>
        <v>0.495</v>
      </c>
    </row>
    <row r="993" spans="14:33" x14ac:dyDescent="0.25">
      <c r="N993" s="7">
        <v>991</v>
      </c>
      <c r="O993" s="7">
        <f t="shared" ca="1" si="46"/>
        <v>0.17413983399038657</v>
      </c>
      <c r="P993" s="20">
        <f t="shared" ca="1" si="47"/>
        <v>475.08553353163069</v>
      </c>
      <c r="X993" s="12">
        <v>610.87018626392864</v>
      </c>
      <c r="AE993" s="8">
        <v>991</v>
      </c>
      <c r="AF993" s="12">
        <v>170838.5</v>
      </c>
      <c r="AG993" s="8">
        <f t="shared" si="48"/>
        <v>0.4955</v>
      </c>
    </row>
    <row r="994" spans="14:33" x14ac:dyDescent="0.25">
      <c r="N994" s="7">
        <v>992</v>
      </c>
      <c r="O994" s="7">
        <f t="shared" ca="1" si="46"/>
        <v>1.0262927976764424E-2</v>
      </c>
      <c r="P994" s="20">
        <f t="shared" ca="1" si="47"/>
        <v>331.51221641538632</v>
      </c>
      <c r="X994" s="12">
        <v>631.83600213610737</v>
      </c>
      <c r="AE994" s="8">
        <v>992</v>
      </c>
      <c r="AF994" s="12">
        <v>170842.7</v>
      </c>
      <c r="AG994" s="8">
        <f t="shared" si="48"/>
        <v>0.496</v>
      </c>
    </row>
    <row r="995" spans="14:33" x14ac:dyDescent="0.25">
      <c r="N995" s="7">
        <v>993</v>
      </c>
      <c r="O995" s="7">
        <f t="shared" ca="1" si="46"/>
        <v>0.5481599460134432</v>
      </c>
      <c r="P995" s="20">
        <f t="shared" ca="1" si="47"/>
        <v>604.75283132535628</v>
      </c>
      <c r="X995" s="12">
        <v>565.97040881431928</v>
      </c>
      <c r="AE995" s="8">
        <v>993</v>
      </c>
      <c r="AF995" s="12">
        <v>170849</v>
      </c>
      <c r="AG995" s="8">
        <f t="shared" si="48"/>
        <v>0.4965</v>
      </c>
    </row>
    <row r="996" spans="14:33" x14ac:dyDescent="0.25">
      <c r="N996" s="7">
        <v>994</v>
      </c>
      <c r="O996" s="7">
        <f t="shared" ca="1" si="46"/>
        <v>5.1217674765992038E-3</v>
      </c>
      <c r="P996" s="20">
        <f t="shared" ca="1" si="47"/>
        <v>309.94714294335881</v>
      </c>
      <c r="X996" s="12">
        <v>478.41688109419431</v>
      </c>
      <c r="AE996" s="8">
        <v>994</v>
      </c>
      <c r="AF996" s="12">
        <v>170877.3</v>
      </c>
      <c r="AG996" s="8">
        <f t="shared" si="48"/>
        <v>0.497</v>
      </c>
    </row>
    <row r="997" spans="14:33" x14ac:dyDescent="0.25">
      <c r="N997" s="7">
        <v>995</v>
      </c>
      <c r="O997" s="7">
        <f t="shared" ca="1" si="46"/>
        <v>0.10576514310285168</v>
      </c>
      <c r="P997" s="20">
        <f t="shared" ca="1" si="47"/>
        <v>439.35288619591284</v>
      </c>
      <c r="X997" s="12">
        <v>641.54987454255843</v>
      </c>
      <c r="AE997" s="8">
        <v>995</v>
      </c>
      <c r="AF997" s="12">
        <v>170881.8</v>
      </c>
      <c r="AG997" s="8">
        <f t="shared" si="48"/>
        <v>0.4975</v>
      </c>
    </row>
    <row r="998" spans="14:33" x14ac:dyDescent="0.25">
      <c r="N998" s="7">
        <v>996</v>
      </c>
      <c r="O998" s="7">
        <f t="shared" ca="1" si="46"/>
        <v>4.3718264494704284E-3</v>
      </c>
      <c r="P998" s="20">
        <f t="shared" ca="1" si="47"/>
        <v>305.46948251210665</v>
      </c>
      <c r="X998" s="12">
        <v>622.38607229761283</v>
      </c>
      <c r="AE998" s="8">
        <v>996</v>
      </c>
      <c r="AF998" s="12">
        <v>170924.2</v>
      </c>
      <c r="AG998" s="8">
        <f t="shared" si="48"/>
        <v>0.498</v>
      </c>
    </row>
    <row r="999" spans="14:33" x14ac:dyDescent="0.25">
      <c r="N999" s="7">
        <v>997</v>
      </c>
      <c r="O999" s="7">
        <f t="shared" ca="1" si="46"/>
        <v>0.75633977794112783</v>
      </c>
      <c r="P999" s="20">
        <f t="shared" ca="1" si="47"/>
        <v>675.85816882972267</v>
      </c>
      <c r="X999" s="12">
        <v>429.33434892584052</v>
      </c>
      <c r="AE999" s="8">
        <v>997</v>
      </c>
      <c r="AF999" s="12">
        <v>171013.4</v>
      </c>
      <c r="AG999" s="8">
        <f t="shared" si="48"/>
        <v>0.4985</v>
      </c>
    </row>
    <row r="1000" spans="14:33" x14ac:dyDescent="0.25">
      <c r="N1000" s="7">
        <v>998</v>
      </c>
      <c r="O1000" s="7">
        <f t="shared" ca="1" si="46"/>
        <v>9.0154991344328694E-2</v>
      </c>
      <c r="P1000" s="20">
        <f t="shared" ca="1" si="47"/>
        <v>429.29053604567315</v>
      </c>
      <c r="X1000" s="12">
        <v>464.90997376663199</v>
      </c>
      <c r="AE1000" s="8">
        <v>998</v>
      </c>
      <c r="AF1000" s="12">
        <v>171039.9</v>
      </c>
      <c r="AG1000" s="8">
        <f t="shared" si="48"/>
        <v>0.499</v>
      </c>
    </row>
    <row r="1001" spans="14:33" x14ac:dyDescent="0.25">
      <c r="N1001" s="7">
        <v>999</v>
      </c>
      <c r="O1001" s="7">
        <f t="shared" ca="1" si="46"/>
        <v>4.1673702904039489E-2</v>
      </c>
      <c r="P1001" s="20">
        <f t="shared" ca="1" si="47"/>
        <v>387.55517720679615</v>
      </c>
      <c r="X1001" s="12">
        <v>761.93664423292523</v>
      </c>
      <c r="AE1001" s="8">
        <v>999</v>
      </c>
      <c r="AF1001" s="12">
        <v>171118.1</v>
      </c>
      <c r="AG1001" s="8">
        <f t="shared" si="48"/>
        <v>0.4995</v>
      </c>
    </row>
    <row r="1002" spans="14:33" x14ac:dyDescent="0.25">
      <c r="N1002" s="7">
        <v>1000</v>
      </c>
      <c r="O1002" s="7">
        <f t="shared" ca="1" si="46"/>
        <v>0.11659919627468784</v>
      </c>
      <c r="P1002" s="20">
        <f t="shared" ca="1" si="47"/>
        <v>445.79488435213494</v>
      </c>
      <c r="X1002" s="12">
        <v>559.35857735947184</v>
      </c>
      <c r="AE1002" s="8">
        <v>1000</v>
      </c>
      <c r="AF1002" s="12">
        <v>171138.2</v>
      </c>
      <c r="AG1002" s="8">
        <f t="shared" si="48"/>
        <v>0.5</v>
      </c>
    </row>
    <row r="1003" spans="14:33" x14ac:dyDescent="0.25">
      <c r="N1003" s="7">
        <v>1001</v>
      </c>
      <c r="O1003" s="7">
        <f t="shared" ca="1" si="46"/>
        <v>8.3864335001535006E-2</v>
      </c>
      <c r="P1003" s="20">
        <f t="shared" ca="1" si="47"/>
        <v>424.91731708744572</v>
      </c>
      <c r="X1003" s="12">
        <v>626.76535357702346</v>
      </c>
      <c r="AE1003" s="8">
        <v>1001</v>
      </c>
      <c r="AF1003" s="12">
        <v>171150.7</v>
      </c>
      <c r="AG1003" s="8">
        <f t="shared" si="48"/>
        <v>0.50049999999999994</v>
      </c>
    </row>
    <row r="1004" spans="14:33" x14ac:dyDescent="0.25">
      <c r="N1004" s="7">
        <v>1002</v>
      </c>
      <c r="O1004" s="7">
        <f t="shared" ca="1" si="46"/>
        <v>0.10234035194055613</v>
      </c>
      <c r="P1004" s="20">
        <f t="shared" ca="1" si="47"/>
        <v>437.23081323717122</v>
      </c>
      <c r="X1004" s="12">
        <v>690.18263259732032</v>
      </c>
      <c r="AE1004" s="8">
        <v>1002</v>
      </c>
      <c r="AF1004" s="12">
        <v>171175.3</v>
      </c>
      <c r="AG1004" s="8">
        <f t="shared" si="48"/>
        <v>0.501</v>
      </c>
    </row>
    <row r="1005" spans="14:33" x14ac:dyDescent="0.25">
      <c r="N1005" s="7">
        <v>1003</v>
      </c>
      <c r="O1005" s="7">
        <f t="shared" ca="1" si="46"/>
        <v>0.20524255003016745</v>
      </c>
      <c r="P1005" s="20">
        <f t="shared" ca="1" si="47"/>
        <v>488.64413167003931</v>
      </c>
      <c r="X1005" s="12">
        <v>519.66990996783022</v>
      </c>
      <c r="AE1005" s="8">
        <v>1003</v>
      </c>
      <c r="AF1005" s="12">
        <v>171180.79999999999</v>
      </c>
      <c r="AG1005" s="8">
        <f t="shared" si="48"/>
        <v>0.50149999999999995</v>
      </c>
    </row>
    <row r="1006" spans="14:33" x14ac:dyDescent="0.25">
      <c r="N1006" s="7">
        <v>1004</v>
      </c>
      <c r="O1006" s="7">
        <f t="shared" ca="1" si="46"/>
        <v>0.46016145129232511</v>
      </c>
      <c r="P1006" s="20">
        <f t="shared" ca="1" si="47"/>
        <v>577.13882766451343</v>
      </c>
      <c r="X1006" s="12">
        <v>598.64757455412416</v>
      </c>
      <c r="AE1006" s="8">
        <v>1004</v>
      </c>
      <c r="AF1006" s="12">
        <v>171209.9</v>
      </c>
      <c r="AG1006" s="8">
        <f t="shared" si="48"/>
        <v>0.502</v>
      </c>
    </row>
    <row r="1007" spans="14:33" x14ac:dyDescent="0.25">
      <c r="N1007" s="7">
        <v>1005</v>
      </c>
      <c r="O1007" s="7">
        <f t="shared" ca="1" si="46"/>
        <v>0.44681238109610832</v>
      </c>
      <c r="P1007" s="20">
        <f t="shared" ca="1" si="47"/>
        <v>572.93784435093085</v>
      </c>
      <c r="X1007" s="12">
        <v>792.94854874378518</v>
      </c>
      <c r="AE1007" s="8">
        <v>1005</v>
      </c>
      <c r="AF1007" s="12">
        <v>171236.4</v>
      </c>
      <c r="AG1007" s="8">
        <f t="shared" si="48"/>
        <v>0.50249999999999995</v>
      </c>
    </row>
    <row r="1008" spans="14:33" x14ac:dyDescent="0.25">
      <c r="N1008" s="7">
        <v>1006</v>
      </c>
      <c r="O1008" s="7">
        <f t="shared" ca="1" si="46"/>
        <v>0.88425201975388112</v>
      </c>
      <c r="P1008" s="20">
        <f t="shared" ca="1" si="47"/>
        <v>735.70302222405871</v>
      </c>
      <c r="X1008" s="12">
        <v>488.54813318844754</v>
      </c>
      <c r="AE1008" s="8">
        <v>1006</v>
      </c>
      <c r="AF1008" s="12">
        <v>171267.6</v>
      </c>
      <c r="AG1008" s="8">
        <f t="shared" si="48"/>
        <v>0.503</v>
      </c>
    </row>
    <row r="1009" spans="14:33" x14ac:dyDescent="0.25">
      <c r="N1009" s="7">
        <v>1007</v>
      </c>
      <c r="O1009" s="7">
        <f t="shared" ca="1" si="46"/>
        <v>2.7328230481547533E-2</v>
      </c>
      <c r="P1009" s="20">
        <f t="shared" ca="1" si="47"/>
        <v>368.4907111100004</v>
      </c>
      <c r="X1009" s="12">
        <v>443.6807479734714</v>
      </c>
      <c r="AE1009" s="8">
        <v>1007</v>
      </c>
      <c r="AF1009" s="12">
        <v>171288.2</v>
      </c>
      <c r="AG1009" s="8">
        <f t="shared" si="48"/>
        <v>0.50349999999999995</v>
      </c>
    </row>
    <row r="1010" spans="14:33" x14ac:dyDescent="0.25">
      <c r="N1010" s="7">
        <v>1008</v>
      </c>
      <c r="O1010" s="7">
        <f t="shared" ca="1" si="46"/>
        <v>0.70609986689165161</v>
      </c>
      <c r="P1010" s="20">
        <f t="shared" ca="1" si="47"/>
        <v>657.12898984181379</v>
      </c>
      <c r="X1010" s="12">
        <v>695.25738632493426</v>
      </c>
      <c r="AE1010" s="8">
        <v>1008</v>
      </c>
      <c r="AF1010" s="12">
        <v>171296.2</v>
      </c>
      <c r="AG1010" s="8">
        <f t="shared" si="48"/>
        <v>0.504</v>
      </c>
    </row>
    <row r="1011" spans="14:33" x14ac:dyDescent="0.25">
      <c r="N1011" s="7">
        <v>1009</v>
      </c>
      <c r="O1011" s="7">
        <f t="shared" ca="1" si="46"/>
        <v>0.4199538999440432</v>
      </c>
      <c r="P1011" s="20">
        <f t="shared" ca="1" si="47"/>
        <v>564.43498597456028</v>
      </c>
      <c r="X1011" s="12">
        <v>712.16887454251014</v>
      </c>
      <c r="AE1011" s="8">
        <v>1009</v>
      </c>
      <c r="AF1011" s="12">
        <v>171305.2</v>
      </c>
      <c r="AG1011" s="8">
        <f t="shared" si="48"/>
        <v>0.50449999999999995</v>
      </c>
    </row>
    <row r="1012" spans="14:33" x14ac:dyDescent="0.25">
      <c r="N1012" s="7">
        <v>1010</v>
      </c>
      <c r="O1012" s="7">
        <f t="shared" ca="1" si="46"/>
        <v>0.21045373779119669</v>
      </c>
      <c r="P1012" s="20">
        <f t="shared" ca="1" si="47"/>
        <v>490.80756306989434</v>
      </c>
      <c r="X1012" s="12">
        <v>552.90693808618312</v>
      </c>
      <c r="AE1012" s="8">
        <v>1010</v>
      </c>
      <c r="AF1012" s="12">
        <v>171316.4</v>
      </c>
      <c r="AG1012" s="8">
        <f t="shared" si="48"/>
        <v>0.505</v>
      </c>
    </row>
    <row r="1013" spans="14:33" x14ac:dyDescent="0.25">
      <c r="N1013" s="7">
        <v>1011</v>
      </c>
      <c r="O1013" s="7">
        <f t="shared" ca="1" si="46"/>
        <v>0.54949674647834057</v>
      </c>
      <c r="P1013" s="20">
        <f t="shared" ca="1" si="47"/>
        <v>605.1748126415448</v>
      </c>
      <c r="X1013" s="12">
        <v>460.90453144802018</v>
      </c>
      <c r="AE1013" s="8">
        <v>1011</v>
      </c>
      <c r="AF1013" s="12">
        <v>171328.3</v>
      </c>
      <c r="AG1013" s="8">
        <f t="shared" si="48"/>
        <v>0.50549999999999995</v>
      </c>
    </row>
    <row r="1014" spans="14:33" x14ac:dyDescent="0.25">
      <c r="N1014" s="7">
        <v>1012</v>
      </c>
      <c r="O1014" s="7">
        <f t="shared" ca="1" si="46"/>
        <v>0.89681180593624632</v>
      </c>
      <c r="P1014" s="20">
        <f t="shared" ca="1" si="47"/>
        <v>743.43424389588665</v>
      </c>
      <c r="X1014" s="12">
        <v>735.53937874475719</v>
      </c>
      <c r="AE1014" s="8">
        <v>1012</v>
      </c>
      <c r="AF1014" s="12">
        <v>171345.8</v>
      </c>
      <c r="AG1014" s="8">
        <f t="shared" si="48"/>
        <v>0.50600000000000001</v>
      </c>
    </row>
    <row r="1015" spans="14:33" x14ac:dyDescent="0.25">
      <c r="N1015" s="7">
        <v>1013</v>
      </c>
      <c r="O1015" s="7">
        <f t="shared" ca="1" si="46"/>
        <v>0.38341062554356475</v>
      </c>
      <c r="P1015" s="20">
        <f t="shared" ca="1" si="47"/>
        <v>552.70117765664213</v>
      </c>
      <c r="X1015" s="12">
        <v>464.21345104134053</v>
      </c>
      <c r="AE1015" s="8">
        <v>1013</v>
      </c>
      <c r="AF1015" s="12">
        <v>171430.6</v>
      </c>
      <c r="AG1015" s="8">
        <f t="shared" si="48"/>
        <v>0.50649999999999995</v>
      </c>
    </row>
    <row r="1016" spans="14:33" x14ac:dyDescent="0.25">
      <c r="N1016" s="7">
        <v>1014</v>
      </c>
      <c r="O1016" s="7">
        <f t="shared" ca="1" si="46"/>
        <v>0.24832261282234458</v>
      </c>
      <c r="P1016" s="20">
        <f t="shared" ca="1" si="47"/>
        <v>505.79317208731305</v>
      </c>
      <c r="X1016" s="12">
        <v>536.82887848809514</v>
      </c>
      <c r="AE1016" s="8">
        <v>1014</v>
      </c>
      <c r="AF1016" s="12">
        <v>171504.7</v>
      </c>
      <c r="AG1016" s="8">
        <f t="shared" si="48"/>
        <v>0.50700000000000001</v>
      </c>
    </row>
    <row r="1017" spans="14:33" x14ac:dyDescent="0.25">
      <c r="N1017" s="7">
        <v>1015</v>
      </c>
      <c r="O1017" s="7">
        <f t="shared" ca="1" si="46"/>
        <v>0.83474173881569247</v>
      </c>
      <c r="P1017" s="20">
        <f t="shared" ca="1" si="47"/>
        <v>709.45978110225724</v>
      </c>
      <c r="X1017" s="12">
        <v>585.04580632034288</v>
      </c>
      <c r="AE1017" s="8">
        <v>1015</v>
      </c>
      <c r="AF1017" s="12">
        <v>171545.9</v>
      </c>
      <c r="AG1017" s="8">
        <f t="shared" si="48"/>
        <v>0.50749999999999995</v>
      </c>
    </row>
    <row r="1018" spans="14:33" x14ac:dyDescent="0.25">
      <c r="N1018" s="7">
        <v>1016</v>
      </c>
      <c r="O1018" s="7">
        <f t="shared" ca="1" si="46"/>
        <v>0.33345804124208289</v>
      </c>
      <c r="P1018" s="20">
        <f t="shared" ca="1" si="47"/>
        <v>536.17824844800498</v>
      </c>
      <c r="X1018" s="12">
        <v>552.26539200886623</v>
      </c>
      <c r="AE1018" s="8">
        <v>1016</v>
      </c>
      <c r="AF1018" s="12">
        <v>171554.9</v>
      </c>
      <c r="AG1018" s="8">
        <f t="shared" si="48"/>
        <v>0.50800000000000001</v>
      </c>
    </row>
    <row r="1019" spans="14:33" x14ac:dyDescent="0.25">
      <c r="N1019" s="7">
        <v>1017</v>
      </c>
      <c r="O1019" s="7">
        <f t="shared" ca="1" si="46"/>
        <v>0.98835250556317966</v>
      </c>
      <c r="P1019" s="20">
        <f t="shared" ca="1" si="47"/>
        <v>848.90595850502575</v>
      </c>
      <c r="X1019" s="12">
        <v>597.83995718119536</v>
      </c>
      <c r="AE1019" s="8">
        <v>1017</v>
      </c>
      <c r="AF1019" s="12">
        <v>171561.9</v>
      </c>
      <c r="AG1019" s="8">
        <f t="shared" si="48"/>
        <v>0.50849999999999995</v>
      </c>
    </row>
    <row r="1020" spans="14:33" x14ac:dyDescent="0.25">
      <c r="N1020" s="7">
        <v>1018</v>
      </c>
      <c r="O1020" s="7">
        <f t="shared" ca="1" si="46"/>
        <v>0.79645364259298046</v>
      </c>
      <c r="P1020" s="20">
        <f t="shared" ca="1" si="47"/>
        <v>692.18738743738106</v>
      </c>
      <c r="X1020" s="12">
        <v>450.62995405258954</v>
      </c>
      <c r="AE1020" s="8">
        <v>1018</v>
      </c>
      <c r="AF1020" s="12">
        <v>171563.6</v>
      </c>
      <c r="AG1020" s="8">
        <f t="shared" si="48"/>
        <v>0.50900000000000001</v>
      </c>
    </row>
    <row r="1021" spans="14:33" x14ac:dyDescent="0.25">
      <c r="N1021" s="7">
        <v>1019</v>
      </c>
      <c r="O1021" s="7">
        <f t="shared" ca="1" si="46"/>
        <v>0.29813838645252666</v>
      </c>
      <c r="P1021" s="20">
        <f t="shared" ca="1" si="47"/>
        <v>523.99952965877833</v>
      </c>
      <c r="X1021" s="12">
        <v>593.63055425845175</v>
      </c>
      <c r="AE1021" s="8">
        <v>1019</v>
      </c>
      <c r="AF1021" s="12">
        <v>171588.6</v>
      </c>
      <c r="AG1021" s="8">
        <f t="shared" si="48"/>
        <v>0.50949999999999995</v>
      </c>
    </row>
    <row r="1022" spans="14:33" x14ac:dyDescent="0.25">
      <c r="N1022" s="7">
        <v>1020</v>
      </c>
      <c r="O1022" s="7">
        <f t="shared" ca="1" si="46"/>
        <v>0.63829595315536358</v>
      </c>
      <c r="P1022" s="20">
        <f t="shared" ca="1" si="47"/>
        <v>633.8130188774835</v>
      </c>
      <c r="X1022" s="12">
        <v>494.66307132610848</v>
      </c>
      <c r="AE1022" s="8">
        <v>1020</v>
      </c>
      <c r="AF1022" s="12">
        <v>171632.2</v>
      </c>
      <c r="AG1022" s="8">
        <f t="shared" si="48"/>
        <v>0.51</v>
      </c>
    </row>
    <row r="1023" spans="14:33" x14ac:dyDescent="0.25">
      <c r="N1023" s="7">
        <v>1021</v>
      </c>
      <c r="O1023" s="7">
        <f t="shared" ca="1" si="46"/>
        <v>2.2090801168055285E-2</v>
      </c>
      <c r="P1023" s="20">
        <f t="shared" ca="1" si="47"/>
        <v>359.67144996613433</v>
      </c>
      <c r="X1023" s="12">
        <v>422.53641947428537</v>
      </c>
      <c r="AE1023" s="8">
        <v>1021</v>
      </c>
      <c r="AF1023" s="12">
        <v>171651.9</v>
      </c>
      <c r="AG1023" s="8">
        <f t="shared" si="48"/>
        <v>0.51049999999999995</v>
      </c>
    </row>
    <row r="1024" spans="14:33" x14ac:dyDescent="0.25">
      <c r="N1024" s="7">
        <v>1022</v>
      </c>
      <c r="O1024" s="7">
        <f t="shared" ca="1" si="46"/>
        <v>0.79047350958999452</v>
      </c>
      <c r="P1024" s="20">
        <f t="shared" ca="1" si="47"/>
        <v>689.65459081086772</v>
      </c>
      <c r="X1024" s="12">
        <v>505.26248563311469</v>
      </c>
      <c r="AE1024" s="8">
        <v>1022</v>
      </c>
      <c r="AF1024" s="12">
        <v>171661.7</v>
      </c>
      <c r="AG1024" s="8">
        <f t="shared" si="48"/>
        <v>0.51100000000000001</v>
      </c>
    </row>
    <row r="1025" spans="14:33" x14ac:dyDescent="0.25">
      <c r="N1025" s="7">
        <v>1023</v>
      </c>
      <c r="O1025" s="7">
        <f t="shared" ca="1" si="46"/>
        <v>0.60450548383316427</v>
      </c>
      <c r="P1025" s="20">
        <f t="shared" ca="1" si="47"/>
        <v>622.73886911210866</v>
      </c>
      <c r="X1025" s="12">
        <v>679.62594348333073</v>
      </c>
      <c r="AE1025" s="8">
        <v>1023</v>
      </c>
      <c r="AF1025" s="12">
        <v>171663.5</v>
      </c>
      <c r="AG1025" s="8">
        <f t="shared" si="48"/>
        <v>0.51149999999999995</v>
      </c>
    </row>
    <row r="1026" spans="14:33" x14ac:dyDescent="0.25">
      <c r="N1026" s="7">
        <v>1024</v>
      </c>
      <c r="O1026" s="7">
        <f t="shared" ca="1" si="46"/>
        <v>0.95127645923374315</v>
      </c>
      <c r="P1026" s="20">
        <f t="shared" ca="1" si="47"/>
        <v>787.22638031483064</v>
      </c>
      <c r="X1026" s="12">
        <v>792.15794461657617</v>
      </c>
      <c r="AE1026" s="8">
        <v>1024</v>
      </c>
      <c r="AF1026" s="12">
        <v>171669.1</v>
      </c>
      <c r="AG1026" s="8">
        <f t="shared" si="48"/>
        <v>0.51200000000000001</v>
      </c>
    </row>
    <row r="1027" spans="14:33" x14ac:dyDescent="0.25">
      <c r="N1027" s="7">
        <v>1025</v>
      </c>
      <c r="O1027" s="7">
        <f t="shared" ca="1" si="46"/>
        <v>0.65964389387395672</v>
      </c>
      <c r="P1027" s="20">
        <f t="shared" ca="1" si="47"/>
        <v>640.97061235889396</v>
      </c>
      <c r="X1027" s="12">
        <v>520.86794113568567</v>
      </c>
      <c r="AE1027" s="8">
        <v>1025</v>
      </c>
      <c r="AF1027" s="12">
        <v>171685.4</v>
      </c>
      <c r="AG1027" s="8">
        <f t="shared" si="48"/>
        <v>0.51249999999999996</v>
      </c>
    </row>
    <row r="1028" spans="14:33" x14ac:dyDescent="0.25">
      <c r="N1028" s="7">
        <v>1026</v>
      </c>
      <c r="O1028" s="7">
        <f t="shared" ref="O1028:O1091" ca="1" si="49">RAND()</f>
        <v>0.35521074161662125</v>
      </c>
      <c r="P1028" s="20">
        <f t="shared" ref="P1028:P1091" ca="1" si="50">(($L$4*(EXP((_xlfn.NORM.S.INV(O1028)-$L$5)/$L$6)))/(1+EXP((_xlfn.NORM.S.INV(O1028)-$L$5)/$L$6)))+$L$3</f>
        <v>543.4578770520385</v>
      </c>
      <c r="X1028" s="12">
        <v>551.10136405507092</v>
      </c>
      <c r="AE1028" s="8">
        <v>1026</v>
      </c>
      <c r="AF1028" s="12">
        <v>171704.5</v>
      </c>
      <c r="AG1028" s="8">
        <f t="shared" ref="AG1028:AG1091" si="51">AE1028/2000</f>
        <v>0.51300000000000001</v>
      </c>
    </row>
    <row r="1029" spans="14:33" x14ac:dyDescent="0.25">
      <c r="N1029" s="7">
        <v>1027</v>
      </c>
      <c r="O1029" s="7">
        <f t="shared" ca="1" si="49"/>
        <v>0.31907463407111725</v>
      </c>
      <c r="P1029" s="20">
        <f t="shared" ca="1" si="50"/>
        <v>531.2779615933681</v>
      </c>
      <c r="X1029" s="12">
        <v>638.25184971943668</v>
      </c>
      <c r="AE1029" s="8">
        <v>1027</v>
      </c>
      <c r="AF1029" s="12">
        <v>171739.3</v>
      </c>
      <c r="AG1029" s="8">
        <f t="shared" si="51"/>
        <v>0.51349999999999996</v>
      </c>
    </row>
    <row r="1030" spans="14:33" x14ac:dyDescent="0.25">
      <c r="N1030" s="7">
        <v>1028</v>
      </c>
      <c r="O1030" s="7">
        <f t="shared" ca="1" si="49"/>
        <v>0.33649529213237106</v>
      </c>
      <c r="P1030" s="20">
        <f t="shared" ca="1" si="50"/>
        <v>537.20368627870005</v>
      </c>
      <c r="X1030" s="12">
        <v>398.21618495881688</v>
      </c>
      <c r="AE1030" s="8">
        <v>1028</v>
      </c>
      <c r="AF1030" s="12">
        <v>171778.2</v>
      </c>
      <c r="AG1030" s="8">
        <f t="shared" si="51"/>
        <v>0.51400000000000001</v>
      </c>
    </row>
    <row r="1031" spans="14:33" x14ac:dyDescent="0.25">
      <c r="N1031" s="7">
        <v>1029</v>
      </c>
      <c r="O1031" s="7">
        <f t="shared" ca="1" si="49"/>
        <v>0.24522204865449748</v>
      </c>
      <c r="P1031" s="20">
        <f t="shared" ca="1" si="50"/>
        <v>504.6092014925888</v>
      </c>
      <c r="X1031" s="12">
        <v>456.27158740966826</v>
      </c>
      <c r="AE1031" s="8">
        <v>1029</v>
      </c>
      <c r="AF1031" s="12">
        <v>171798.7</v>
      </c>
      <c r="AG1031" s="8">
        <f t="shared" si="51"/>
        <v>0.51449999999999996</v>
      </c>
    </row>
    <row r="1032" spans="14:33" x14ac:dyDescent="0.25">
      <c r="N1032" s="7">
        <v>1030</v>
      </c>
      <c r="O1032" s="7">
        <f t="shared" ca="1" si="49"/>
        <v>0.99688347079165318</v>
      </c>
      <c r="P1032" s="20">
        <f t="shared" ca="1" si="50"/>
        <v>890.20079111497114</v>
      </c>
      <c r="X1032" s="12">
        <v>576.85584340021421</v>
      </c>
      <c r="AE1032" s="8">
        <v>1030</v>
      </c>
      <c r="AF1032" s="12">
        <v>171834.4</v>
      </c>
      <c r="AG1032" s="8">
        <f t="shared" si="51"/>
        <v>0.51500000000000001</v>
      </c>
    </row>
    <row r="1033" spans="14:33" x14ac:dyDescent="0.25">
      <c r="N1033" s="7">
        <v>1031</v>
      </c>
      <c r="O1033" s="7">
        <f t="shared" ca="1" si="49"/>
        <v>0.44694161424935708</v>
      </c>
      <c r="P1033" s="20">
        <f t="shared" ca="1" si="50"/>
        <v>572.97858003178567</v>
      </c>
      <c r="X1033" s="12">
        <v>470.77897398426194</v>
      </c>
      <c r="AE1033" s="8">
        <v>1031</v>
      </c>
      <c r="AF1033" s="12">
        <v>171875.20000000001</v>
      </c>
      <c r="AG1033" s="8">
        <f t="shared" si="51"/>
        <v>0.51549999999999996</v>
      </c>
    </row>
    <row r="1034" spans="14:33" x14ac:dyDescent="0.25">
      <c r="N1034" s="7">
        <v>1032</v>
      </c>
      <c r="O1034" s="7">
        <f t="shared" ca="1" si="49"/>
        <v>4.8378054554593208E-2</v>
      </c>
      <c r="P1034" s="20">
        <f t="shared" ca="1" si="50"/>
        <v>394.86143233879625</v>
      </c>
      <c r="X1034" s="12">
        <v>754.76771266654384</v>
      </c>
      <c r="AE1034" s="8">
        <v>1032</v>
      </c>
      <c r="AF1034" s="12">
        <v>171987.9</v>
      </c>
      <c r="AG1034" s="8">
        <f t="shared" si="51"/>
        <v>0.51600000000000001</v>
      </c>
    </row>
    <row r="1035" spans="14:33" x14ac:dyDescent="0.25">
      <c r="N1035" s="7">
        <v>1033</v>
      </c>
      <c r="O1035" s="7">
        <f t="shared" ca="1" si="49"/>
        <v>0.29903626284370644</v>
      </c>
      <c r="P1035" s="20">
        <f t="shared" ca="1" si="50"/>
        <v>524.31557693435968</v>
      </c>
      <c r="X1035" s="12">
        <v>340.19902253354587</v>
      </c>
      <c r="AE1035" s="8">
        <v>1033</v>
      </c>
      <c r="AF1035" s="12">
        <v>171992.5</v>
      </c>
      <c r="AG1035" s="8">
        <f t="shared" si="51"/>
        <v>0.51649999999999996</v>
      </c>
    </row>
    <row r="1036" spans="14:33" x14ac:dyDescent="0.25">
      <c r="N1036" s="7">
        <v>1034</v>
      </c>
      <c r="O1036" s="7">
        <f t="shared" ca="1" si="49"/>
        <v>0.87734164076899379</v>
      </c>
      <c r="P1036" s="20">
        <f t="shared" ca="1" si="50"/>
        <v>731.67399346199647</v>
      </c>
      <c r="X1036" s="12">
        <v>501.50836101872216</v>
      </c>
      <c r="AE1036" s="8">
        <v>1034</v>
      </c>
      <c r="AF1036" s="12">
        <v>171995.4</v>
      </c>
      <c r="AG1036" s="8">
        <f t="shared" si="51"/>
        <v>0.51700000000000002</v>
      </c>
    </row>
    <row r="1037" spans="14:33" x14ac:dyDescent="0.25">
      <c r="N1037" s="7">
        <v>1035</v>
      </c>
      <c r="O1037" s="7">
        <f t="shared" ca="1" si="49"/>
        <v>0.58915024481982525</v>
      </c>
      <c r="P1037" s="20">
        <f t="shared" ca="1" si="50"/>
        <v>617.78869335458035</v>
      </c>
      <c r="X1037" s="12">
        <v>743.31044161694695</v>
      </c>
      <c r="AE1037" s="8">
        <v>1035</v>
      </c>
      <c r="AF1037" s="12">
        <v>171996.79999999999</v>
      </c>
      <c r="AG1037" s="8">
        <f t="shared" si="51"/>
        <v>0.51749999999999996</v>
      </c>
    </row>
    <row r="1038" spans="14:33" x14ac:dyDescent="0.25">
      <c r="N1038" s="7">
        <v>1036</v>
      </c>
      <c r="O1038" s="7">
        <f t="shared" ca="1" si="49"/>
        <v>0.89482318794066018</v>
      </c>
      <c r="P1038" s="20">
        <f t="shared" ca="1" si="50"/>
        <v>742.17155705843459</v>
      </c>
      <c r="X1038" s="12">
        <v>479.3231733056337</v>
      </c>
      <c r="AE1038" s="8">
        <v>1036</v>
      </c>
      <c r="AF1038" s="12">
        <v>172053.9</v>
      </c>
      <c r="AG1038" s="8">
        <f t="shared" si="51"/>
        <v>0.51800000000000002</v>
      </c>
    </row>
    <row r="1039" spans="14:33" x14ac:dyDescent="0.25">
      <c r="N1039" s="7">
        <v>1037</v>
      </c>
      <c r="O1039" s="7">
        <f t="shared" ca="1" si="49"/>
        <v>0.8459322273248423</v>
      </c>
      <c r="P1039" s="20">
        <f t="shared" ca="1" si="50"/>
        <v>714.92827338246605</v>
      </c>
      <c r="X1039" s="12">
        <v>606.88718439306081</v>
      </c>
      <c r="AE1039" s="8">
        <v>1037</v>
      </c>
      <c r="AF1039" s="12">
        <v>172074.7</v>
      </c>
      <c r="AG1039" s="8">
        <f t="shared" si="51"/>
        <v>0.51849999999999996</v>
      </c>
    </row>
    <row r="1040" spans="14:33" x14ac:dyDescent="0.25">
      <c r="N1040" s="7">
        <v>1038</v>
      </c>
      <c r="O1040" s="7">
        <f t="shared" ca="1" si="49"/>
        <v>0.32302025328540929</v>
      </c>
      <c r="P1040" s="20">
        <f t="shared" ca="1" si="50"/>
        <v>532.62974005673004</v>
      </c>
      <c r="X1040" s="12">
        <v>691.9537991005858</v>
      </c>
      <c r="AE1040" s="8">
        <v>1038</v>
      </c>
      <c r="AF1040" s="12">
        <v>172092.6</v>
      </c>
      <c r="AG1040" s="8">
        <f t="shared" si="51"/>
        <v>0.51900000000000002</v>
      </c>
    </row>
    <row r="1041" spans="14:33" x14ac:dyDescent="0.25">
      <c r="N1041" s="7">
        <v>1039</v>
      </c>
      <c r="O1041" s="7">
        <f t="shared" ca="1" si="49"/>
        <v>0.72527776609085559</v>
      </c>
      <c r="P1041" s="20">
        <f t="shared" ca="1" si="50"/>
        <v>664.09574891562636</v>
      </c>
      <c r="X1041" s="12">
        <v>781.41991644774316</v>
      </c>
      <c r="AE1041" s="8">
        <v>1039</v>
      </c>
      <c r="AF1041" s="12">
        <v>172094.5</v>
      </c>
      <c r="AG1041" s="8">
        <f t="shared" si="51"/>
        <v>0.51949999999999996</v>
      </c>
    </row>
    <row r="1042" spans="14:33" x14ac:dyDescent="0.25">
      <c r="N1042" s="7">
        <v>1040</v>
      </c>
      <c r="O1042" s="7">
        <f t="shared" ca="1" si="49"/>
        <v>0.42320395201828476</v>
      </c>
      <c r="P1042" s="20">
        <f t="shared" ca="1" si="50"/>
        <v>565.46834900421698</v>
      </c>
      <c r="X1042" s="12">
        <v>467.20463521970004</v>
      </c>
      <c r="AE1042" s="8">
        <v>1040</v>
      </c>
      <c r="AF1042" s="12">
        <v>172105.4</v>
      </c>
      <c r="AG1042" s="8">
        <f t="shared" si="51"/>
        <v>0.52</v>
      </c>
    </row>
    <row r="1043" spans="14:33" x14ac:dyDescent="0.25">
      <c r="N1043" s="7">
        <v>1041</v>
      </c>
      <c r="O1043" s="7">
        <f t="shared" ca="1" si="49"/>
        <v>0.20818395809584134</v>
      </c>
      <c r="P1043" s="20">
        <f t="shared" ca="1" si="50"/>
        <v>489.8686616561011</v>
      </c>
      <c r="X1043" s="12">
        <v>473.08083413258629</v>
      </c>
      <c r="AE1043" s="8">
        <v>1041</v>
      </c>
      <c r="AF1043" s="12">
        <v>172105.5</v>
      </c>
      <c r="AG1043" s="8">
        <f t="shared" si="51"/>
        <v>0.52049999999999996</v>
      </c>
    </row>
    <row r="1044" spans="14:33" x14ac:dyDescent="0.25">
      <c r="N1044" s="7">
        <v>1042</v>
      </c>
      <c r="O1044" s="7">
        <f t="shared" ca="1" si="49"/>
        <v>0.46889235540857022</v>
      </c>
      <c r="P1044" s="20">
        <f t="shared" ca="1" si="50"/>
        <v>579.88030901093464</v>
      </c>
      <c r="X1044" s="12">
        <v>592.61957352830575</v>
      </c>
      <c r="AE1044" s="8">
        <v>1042</v>
      </c>
      <c r="AF1044" s="12">
        <v>172107.2</v>
      </c>
      <c r="AG1044" s="8">
        <f t="shared" si="51"/>
        <v>0.52100000000000002</v>
      </c>
    </row>
    <row r="1045" spans="14:33" x14ac:dyDescent="0.25">
      <c r="N1045" s="7">
        <v>1043</v>
      </c>
      <c r="O1045" s="7">
        <f t="shared" ca="1" si="49"/>
        <v>0.65944599666517445</v>
      </c>
      <c r="P1045" s="20">
        <f t="shared" ca="1" si="50"/>
        <v>640.90358704476216</v>
      </c>
      <c r="X1045" s="12">
        <v>402.09002857669338</v>
      </c>
      <c r="AE1045" s="8">
        <v>1043</v>
      </c>
      <c r="AF1045" s="12">
        <v>172112</v>
      </c>
      <c r="AG1045" s="8">
        <f t="shared" si="51"/>
        <v>0.52149999999999996</v>
      </c>
    </row>
    <row r="1046" spans="14:33" x14ac:dyDescent="0.25">
      <c r="N1046" s="7">
        <v>1044</v>
      </c>
      <c r="O1046" s="7">
        <f t="shared" ca="1" si="49"/>
        <v>0.9616129820698095</v>
      </c>
      <c r="P1046" s="20">
        <f t="shared" ca="1" si="50"/>
        <v>799.17329919224073</v>
      </c>
      <c r="X1046" s="12">
        <v>657.06314348789613</v>
      </c>
      <c r="AE1046" s="8">
        <v>1044</v>
      </c>
      <c r="AF1046" s="12">
        <v>172205</v>
      </c>
      <c r="AG1046" s="8">
        <f t="shared" si="51"/>
        <v>0.52200000000000002</v>
      </c>
    </row>
    <row r="1047" spans="14:33" x14ac:dyDescent="0.25">
      <c r="N1047" s="7">
        <v>1045</v>
      </c>
      <c r="O1047" s="7">
        <f t="shared" ca="1" si="49"/>
        <v>0.7076128214479781</v>
      </c>
      <c r="P1047" s="20">
        <f t="shared" ca="1" si="50"/>
        <v>657.67146429326249</v>
      </c>
      <c r="X1047" s="12">
        <v>696.55633520283175</v>
      </c>
      <c r="AE1047" s="8">
        <v>1045</v>
      </c>
      <c r="AF1047" s="12">
        <v>172211.3</v>
      </c>
      <c r="AG1047" s="8">
        <f t="shared" si="51"/>
        <v>0.52249999999999996</v>
      </c>
    </row>
    <row r="1048" spans="14:33" x14ac:dyDescent="0.25">
      <c r="N1048" s="7">
        <v>1046</v>
      </c>
      <c r="O1048" s="7">
        <f t="shared" ca="1" si="49"/>
        <v>0.39912159953836535</v>
      </c>
      <c r="P1048" s="20">
        <f t="shared" ca="1" si="50"/>
        <v>557.77439229104903</v>
      </c>
      <c r="X1048" s="12">
        <v>386.24784154068811</v>
      </c>
      <c r="AE1048" s="8">
        <v>1046</v>
      </c>
      <c r="AF1048" s="12">
        <v>172226.8</v>
      </c>
      <c r="AG1048" s="8">
        <f t="shared" si="51"/>
        <v>0.52300000000000002</v>
      </c>
    </row>
    <row r="1049" spans="14:33" x14ac:dyDescent="0.25">
      <c r="N1049" s="7">
        <v>1047</v>
      </c>
      <c r="O1049" s="7">
        <f t="shared" ca="1" si="49"/>
        <v>0.22331126494494136</v>
      </c>
      <c r="P1049" s="20">
        <f t="shared" ca="1" si="50"/>
        <v>496.03254726706234</v>
      </c>
      <c r="X1049" s="12">
        <v>494.75987212286662</v>
      </c>
      <c r="AE1049" s="8">
        <v>1047</v>
      </c>
      <c r="AF1049" s="12">
        <v>172261.1</v>
      </c>
      <c r="AG1049" s="8">
        <f t="shared" si="51"/>
        <v>0.52349999999999997</v>
      </c>
    </row>
    <row r="1050" spans="14:33" x14ac:dyDescent="0.25">
      <c r="N1050" s="7">
        <v>1048</v>
      </c>
      <c r="O1050" s="7">
        <f t="shared" ca="1" si="49"/>
        <v>0.3658015444120265</v>
      </c>
      <c r="P1050" s="20">
        <f t="shared" ca="1" si="50"/>
        <v>546.95241207467495</v>
      </c>
      <c r="X1050" s="12">
        <v>514.66924463595478</v>
      </c>
      <c r="AE1050" s="8">
        <v>1048</v>
      </c>
      <c r="AF1050" s="12">
        <v>172329.2</v>
      </c>
      <c r="AG1050" s="8">
        <f t="shared" si="51"/>
        <v>0.52400000000000002</v>
      </c>
    </row>
    <row r="1051" spans="14:33" x14ac:dyDescent="0.25">
      <c r="N1051" s="7">
        <v>1049</v>
      </c>
      <c r="O1051" s="7">
        <f t="shared" ca="1" si="49"/>
        <v>0.17421571467819119</v>
      </c>
      <c r="P1051" s="20">
        <f t="shared" ca="1" si="50"/>
        <v>475.12013684775121</v>
      </c>
      <c r="X1051" s="12">
        <v>670.84357771935879</v>
      </c>
      <c r="AE1051" s="8">
        <v>1049</v>
      </c>
      <c r="AF1051" s="12">
        <v>172391.5</v>
      </c>
      <c r="AG1051" s="8">
        <f t="shared" si="51"/>
        <v>0.52449999999999997</v>
      </c>
    </row>
    <row r="1052" spans="14:33" x14ac:dyDescent="0.25">
      <c r="N1052" s="7">
        <v>1050</v>
      </c>
      <c r="O1052" s="7">
        <f t="shared" ca="1" si="49"/>
        <v>0.93814608277379063</v>
      </c>
      <c r="P1052" s="20">
        <f t="shared" ca="1" si="50"/>
        <v>774.410726482624</v>
      </c>
      <c r="X1052" s="12">
        <v>755.44442163638519</v>
      </c>
      <c r="AE1052" s="8">
        <v>1050</v>
      </c>
      <c r="AF1052" s="12">
        <v>172442.7</v>
      </c>
      <c r="AG1052" s="8">
        <f t="shared" si="51"/>
        <v>0.52500000000000002</v>
      </c>
    </row>
    <row r="1053" spans="14:33" x14ac:dyDescent="0.25">
      <c r="N1053" s="7">
        <v>1051</v>
      </c>
      <c r="O1053" s="7">
        <f t="shared" ca="1" si="49"/>
        <v>0.68429107226877839</v>
      </c>
      <c r="P1053" s="20">
        <f t="shared" ca="1" si="50"/>
        <v>649.43078023144744</v>
      </c>
      <c r="X1053" s="12">
        <v>497.62021879247209</v>
      </c>
      <c r="AE1053" s="8">
        <v>1051</v>
      </c>
      <c r="AF1053" s="12">
        <v>172502.7</v>
      </c>
      <c r="AG1053" s="8">
        <f t="shared" si="51"/>
        <v>0.52549999999999997</v>
      </c>
    </row>
    <row r="1054" spans="14:33" x14ac:dyDescent="0.25">
      <c r="N1054" s="7">
        <v>1052</v>
      </c>
      <c r="O1054" s="7">
        <f t="shared" ca="1" si="49"/>
        <v>0.82325684608548744</v>
      </c>
      <c r="P1054" s="20">
        <f t="shared" ca="1" si="50"/>
        <v>704.06436801992959</v>
      </c>
      <c r="X1054" s="12">
        <v>714.07989251104971</v>
      </c>
      <c r="AE1054" s="8">
        <v>1052</v>
      </c>
      <c r="AF1054" s="12">
        <v>172551.7</v>
      </c>
      <c r="AG1054" s="8">
        <f t="shared" si="51"/>
        <v>0.52600000000000002</v>
      </c>
    </row>
    <row r="1055" spans="14:33" x14ac:dyDescent="0.25">
      <c r="N1055" s="7">
        <v>1053</v>
      </c>
      <c r="O1055" s="7">
        <f t="shared" ca="1" si="49"/>
        <v>0.76176245488651784</v>
      </c>
      <c r="P1055" s="20">
        <f t="shared" ca="1" si="50"/>
        <v>677.98246655815922</v>
      </c>
      <c r="X1055" s="12">
        <v>723.66957020672248</v>
      </c>
      <c r="AE1055" s="8">
        <v>1053</v>
      </c>
      <c r="AF1055" s="12">
        <v>172560.5</v>
      </c>
      <c r="AG1055" s="8">
        <f t="shared" si="51"/>
        <v>0.52649999999999997</v>
      </c>
    </row>
    <row r="1056" spans="14:33" x14ac:dyDescent="0.25">
      <c r="N1056" s="7">
        <v>1054</v>
      </c>
      <c r="O1056" s="7">
        <f t="shared" ca="1" si="49"/>
        <v>0.53146526787696713</v>
      </c>
      <c r="P1056" s="20">
        <f t="shared" ca="1" si="50"/>
        <v>599.49546044645604</v>
      </c>
      <c r="X1056" s="12">
        <v>507.54548128110486</v>
      </c>
      <c r="AE1056" s="8">
        <v>1054</v>
      </c>
      <c r="AF1056" s="12">
        <v>172599.9</v>
      </c>
      <c r="AG1056" s="8">
        <f t="shared" si="51"/>
        <v>0.52700000000000002</v>
      </c>
    </row>
    <row r="1057" spans="14:33" x14ac:dyDescent="0.25">
      <c r="N1057" s="7">
        <v>1055</v>
      </c>
      <c r="O1057" s="7">
        <f t="shared" ca="1" si="49"/>
        <v>0.34104209241254968</v>
      </c>
      <c r="P1057" s="20">
        <f t="shared" ca="1" si="50"/>
        <v>538.73308213737027</v>
      </c>
      <c r="X1057" s="12">
        <v>538.02710157022079</v>
      </c>
      <c r="AE1057" s="8">
        <v>1055</v>
      </c>
      <c r="AF1057" s="12">
        <v>172682.3</v>
      </c>
      <c r="AG1057" s="8">
        <f t="shared" si="51"/>
        <v>0.52749999999999997</v>
      </c>
    </row>
    <row r="1058" spans="14:33" x14ac:dyDescent="0.25">
      <c r="N1058" s="7">
        <v>1056</v>
      </c>
      <c r="O1058" s="7">
        <f t="shared" ca="1" si="49"/>
        <v>0.35577975251818728</v>
      </c>
      <c r="P1058" s="20">
        <f t="shared" ca="1" si="50"/>
        <v>543.64639894558786</v>
      </c>
      <c r="X1058" s="12">
        <v>821.36531157803927</v>
      </c>
      <c r="AE1058" s="8">
        <v>1056</v>
      </c>
      <c r="AF1058" s="12">
        <v>172736.7</v>
      </c>
      <c r="AG1058" s="8">
        <f t="shared" si="51"/>
        <v>0.52800000000000002</v>
      </c>
    </row>
    <row r="1059" spans="14:33" x14ac:dyDescent="0.25">
      <c r="N1059" s="7">
        <v>1057</v>
      </c>
      <c r="O1059" s="7">
        <f t="shared" ca="1" si="49"/>
        <v>0.46536321546691872</v>
      </c>
      <c r="P1059" s="20">
        <f t="shared" ca="1" si="50"/>
        <v>578.77265362056119</v>
      </c>
      <c r="X1059" s="12">
        <v>671.3007539938518</v>
      </c>
      <c r="AE1059" s="8">
        <v>1057</v>
      </c>
      <c r="AF1059" s="12">
        <v>172789</v>
      </c>
      <c r="AG1059" s="8">
        <f t="shared" si="51"/>
        <v>0.52849999999999997</v>
      </c>
    </row>
    <row r="1060" spans="14:33" x14ac:dyDescent="0.25">
      <c r="N1060" s="7">
        <v>1058</v>
      </c>
      <c r="O1060" s="7">
        <f t="shared" ca="1" si="49"/>
        <v>0.76244850073013792</v>
      </c>
      <c r="P1060" s="20">
        <f t="shared" ca="1" si="50"/>
        <v>678.25288738056054</v>
      </c>
      <c r="X1060" s="12">
        <v>401.7485923336211</v>
      </c>
      <c r="AE1060" s="8">
        <v>1058</v>
      </c>
      <c r="AF1060" s="12">
        <v>172803</v>
      </c>
      <c r="AG1060" s="8">
        <f t="shared" si="51"/>
        <v>0.52900000000000003</v>
      </c>
    </row>
    <row r="1061" spans="14:33" x14ac:dyDescent="0.25">
      <c r="N1061" s="7">
        <v>1059</v>
      </c>
      <c r="O1061" s="7">
        <f t="shared" ca="1" si="49"/>
        <v>0.35003478965387902</v>
      </c>
      <c r="P1061" s="20">
        <f t="shared" ca="1" si="50"/>
        <v>541.73878135460961</v>
      </c>
      <c r="X1061" s="12">
        <v>533.32782346034389</v>
      </c>
      <c r="AE1061" s="8">
        <v>1059</v>
      </c>
      <c r="AF1061" s="12">
        <v>172816.2</v>
      </c>
      <c r="AG1061" s="8">
        <f t="shared" si="51"/>
        <v>0.52949999999999997</v>
      </c>
    </row>
    <row r="1062" spans="14:33" x14ac:dyDescent="0.25">
      <c r="N1062" s="7">
        <v>1060</v>
      </c>
      <c r="O1062" s="7">
        <f t="shared" ca="1" si="49"/>
        <v>0.77179459323270128</v>
      </c>
      <c r="P1062" s="20">
        <f t="shared" ca="1" si="50"/>
        <v>681.97590376990524</v>
      </c>
      <c r="X1062" s="12">
        <v>606.87754806661246</v>
      </c>
      <c r="AE1062" s="8">
        <v>1060</v>
      </c>
      <c r="AF1062" s="12">
        <v>172835.9</v>
      </c>
      <c r="AG1062" s="8">
        <f t="shared" si="51"/>
        <v>0.53</v>
      </c>
    </row>
    <row r="1063" spans="14:33" x14ac:dyDescent="0.25">
      <c r="N1063" s="7">
        <v>1061</v>
      </c>
      <c r="O1063" s="7">
        <f t="shared" ca="1" si="49"/>
        <v>3.6346830423831133E-2</v>
      </c>
      <c r="P1063" s="20">
        <f t="shared" ca="1" si="50"/>
        <v>381.12873021675642</v>
      </c>
      <c r="X1063" s="12">
        <v>329.71778467402896</v>
      </c>
      <c r="AE1063" s="8">
        <v>1061</v>
      </c>
      <c r="AF1063" s="12">
        <v>172848.9</v>
      </c>
      <c r="AG1063" s="8">
        <f t="shared" si="51"/>
        <v>0.53049999999999997</v>
      </c>
    </row>
    <row r="1064" spans="14:33" x14ac:dyDescent="0.25">
      <c r="N1064" s="7">
        <v>1062</v>
      </c>
      <c r="O1064" s="7">
        <f t="shared" ca="1" si="49"/>
        <v>0.72676591136240754</v>
      </c>
      <c r="P1064" s="20">
        <f t="shared" ca="1" si="50"/>
        <v>664.64500601129862</v>
      </c>
      <c r="X1064" s="12">
        <v>718.94977670111291</v>
      </c>
      <c r="AE1064" s="8">
        <v>1062</v>
      </c>
      <c r="AF1064" s="12">
        <v>172875.6</v>
      </c>
      <c r="AG1064" s="8">
        <f t="shared" si="51"/>
        <v>0.53100000000000003</v>
      </c>
    </row>
    <row r="1065" spans="14:33" x14ac:dyDescent="0.25">
      <c r="N1065" s="7">
        <v>1063</v>
      </c>
      <c r="O1065" s="7">
        <f t="shared" ca="1" si="49"/>
        <v>4.3563797211938371E-2</v>
      </c>
      <c r="P1065" s="20">
        <f t="shared" ca="1" si="50"/>
        <v>389.69431671068787</v>
      </c>
      <c r="X1065" s="12">
        <v>779.80270918026736</v>
      </c>
      <c r="AE1065" s="8">
        <v>1063</v>
      </c>
      <c r="AF1065" s="12">
        <v>172911.7</v>
      </c>
      <c r="AG1065" s="8">
        <f t="shared" si="51"/>
        <v>0.53149999999999997</v>
      </c>
    </row>
    <row r="1066" spans="14:33" x14ac:dyDescent="0.25">
      <c r="N1066" s="7">
        <v>1064</v>
      </c>
      <c r="O1066" s="7">
        <f t="shared" ca="1" si="49"/>
        <v>0.84907848834440669</v>
      </c>
      <c r="P1066" s="20">
        <f t="shared" ca="1" si="50"/>
        <v>716.50730040257292</v>
      </c>
      <c r="X1066" s="12">
        <v>461.41730865942628</v>
      </c>
      <c r="AE1066" s="8">
        <v>1064</v>
      </c>
      <c r="AF1066" s="12">
        <v>172966.39999999999</v>
      </c>
      <c r="AG1066" s="8">
        <f t="shared" si="51"/>
        <v>0.53200000000000003</v>
      </c>
    </row>
    <row r="1067" spans="14:33" x14ac:dyDescent="0.25">
      <c r="N1067" s="7">
        <v>1065</v>
      </c>
      <c r="O1067" s="7">
        <f t="shared" ca="1" si="49"/>
        <v>0.50873757499533812</v>
      </c>
      <c r="P1067" s="20">
        <f t="shared" ca="1" si="50"/>
        <v>592.36479403733551</v>
      </c>
      <c r="X1067" s="12">
        <v>576.97248127149385</v>
      </c>
      <c r="AE1067" s="8">
        <v>1065</v>
      </c>
      <c r="AF1067" s="12">
        <v>172981.2</v>
      </c>
      <c r="AG1067" s="8">
        <f t="shared" si="51"/>
        <v>0.53249999999999997</v>
      </c>
    </row>
    <row r="1068" spans="14:33" x14ac:dyDescent="0.25">
      <c r="N1068" s="7">
        <v>1066</v>
      </c>
      <c r="O1068" s="7">
        <f t="shared" ca="1" si="49"/>
        <v>0.30257485553563501</v>
      </c>
      <c r="P1068" s="20">
        <f t="shared" ca="1" si="50"/>
        <v>525.55757650258829</v>
      </c>
      <c r="X1068" s="12">
        <v>574.01429685360426</v>
      </c>
      <c r="AE1068" s="8">
        <v>1066</v>
      </c>
      <c r="AF1068" s="12">
        <v>172984.9</v>
      </c>
      <c r="AG1068" s="8">
        <f t="shared" si="51"/>
        <v>0.53300000000000003</v>
      </c>
    </row>
    <row r="1069" spans="14:33" x14ac:dyDescent="0.25">
      <c r="N1069" s="7">
        <v>1067</v>
      </c>
      <c r="O1069" s="7">
        <f t="shared" ca="1" si="49"/>
        <v>0.32446792839014893</v>
      </c>
      <c r="P1069" s="20">
        <f t="shared" ca="1" si="50"/>
        <v>533.12424961226668</v>
      </c>
      <c r="X1069" s="12">
        <v>497.4076827405018</v>
      </c>
      <c r="AE1069" s="8">
        <v>1067</v>
      </c>
      <c r="AF1069" s="12">
        <v>172994.1</v>
      </c>
      <c r="AG1069" s="8">
        <f t="shared" si="51"/>
        <v>0.53349999999999997</v>
      </c>
    </row>
    <row r="1070" spans="14:33" x14ac:dyDescent="0.25">
      <c r="N1070" s="7">
        <v>1068</v>
      </c>
      <c r="O1070" s="7">
        <f t="shared" ca="1" si="49"/>
        <v>0.89656534883737671</v>
      </c>
      <c r="P1070" s="20">
        <f t="shared" ca="1" si="50"/>
        <v>743.2769097147193</v>
      </c>
      <c r="X1070" s="12">
        <v>710.91571933739817</v>
      </c>
      <c r="AE1070" s="8">
        <v>1068</v>
      </c>
      <c r="AF1070" s="12">
        <v>173009.7</v>
      </c>
      <c r="AG1070" s="8">
        <f t="shared" si="51"/>
        <v>0.53400000000000003</v>
      </c>
    </row>
    <row r="1071" spans="14:33" x14ac:dyDescent="0.25">
      <c r="N1071" s="7">
        <v>1069</v>
      </c>
      <c r="O1071" s="7">
        <f t="shared" ca="1" si="49"/>
        <v>0.67543227114805293</v>
      </c>
      <c r="P1071" s="20">
        <f t="shared" ca="1" si="50"/>
        <v>646.36312560639385</v>
      </c>
      <c r="X1071" s="12">
        <v>573.41112043064959</v>
      </c>
      <c r="AE1071" s="8">
        <v>1069</v>
      </c>
      <c r="AF1071" s="12">
        <v>173109.2</v>
      </c>
      <c r="AG1071" s="8">
        <f t="shared" si="51"/>
        <v>0.53449999999999998</v>
      </c>
    </row>
    <row r="1072" spans="14:33" x14ac:dyDescent="0.25">
      <c r="N1072" s="7">
        <v>1070</v>
      </c>
      <c r="O1072" s="7">
        <f t="shared" ca="1" si="49"/>
        <v>0.48557923684631621</v>
      </c>
      <c r="P1072" s="20">
        <f t="shared" ca="1" si="50"/>
        <v>585.11123194545291</v>
      </c>
      <c r="X1072" s="12">
        <v>672.25002049939678</v>
      </c>
      <c r="AE1072" s="8">
        <v>1070</v>
      </c>
      <c r="AF1072" s="12">
        <v>173126.6</v>
      </c>
      <c r="AG1072" s="8">
        <f t="shared" si="51"/>
        <v>0.53500000000000003</v>
      </c>
    </row>
    <row r="1073" spans="14:33" x14ac:dyDescent="0.25">
      <c r="N1073" s="7">
        <v>1071</v>
      </c>
      <c r="O1073" s="7">
        <f t="shared" ca="1" si="49"/>
        <v>0.56977227728084456</v>
      </c>
      <c r="P1073" s="20">
        <f t="shared" ca="1" si="50"/>
        <v>611.59847274830702</v>
      </c>
      <c r="X1073" s="12">
        <v>527.81475296157578</v>
      </c>
      <c r="AE1073" s="8">
        <v>1071</v>
      </c>
      <c r="AF1073" s="12">
        <v>173129.1</v>
      </c>
      <c r="AG1073" s="8">
        <f t="shared" si="51"/>
        <v>0.53549999999999998</v>
      </c>
    </row>
    <row r="1074" spans="14:33" x14ac:dyDescent="0.25">
      <c r="N1074" s="7">
        <v>1072</v>
      </c>
      <c r="O1074" s="7">
        <f t="shared" ca="1" si="49"/>
        <v>0.88739775189702896</v>
      </c>
      <c r="P1074" s="20">
        <f t="shared" ca="1" si="50"/>
        <v>737.58724484170091</v>
      </c>
      <c r="X1074" s="12">
        <v>792.14616025120017</v>
      </c>
      <c r="AE1074" s="8">
        <v>1072</v>
      </c>
      <c r="AF1074" s="12">
        <v>173145.5</v>
      </c>
      <c r="AG1074" s="8">
        <f t="shared" si="51"/>
        <v>0.53600000000000003</v>
      </c>
    </row>
    <row r="1075" spans="14:33" x14ac:dyDescent="0.25">
      <c r="N1075" s="7">
        <v>1073</v>
      </c>
      <c r="O1075" s="7">
        <f t="shared" ca="1" si="49"/>
        <v>0.71308429481074243</v>
      </c>
      <c r="P1075" s="20">
        <f t="shared" ca="1" si="50"/>
        <v>659.6431402961191</v>
      </c>
      <c r="X1075" s="12">
        <v>669.96896850793485</v>
      </c>
      <c r="AE1075" s="8">
        <v>1073</v>
      </c>
      <c r="AF1075" s="12">
        <v>173161</v>
      </c>
      <c r="AG1075" s="8">
        <f t="shared" si="51"/>
        <v>0.53649999999999998</v>
      </c>
    </row>
    <row r="1076" spans="14:33" x14ac:dyDescent="0.25">
      <c r="N1076" s="7">
        <v>1074</v>
      </c>
      <c r="O1076" s="7">
        <f t="shared" ca="1" si="49"/>
        <v>0.56764231927455922</v>
      </c>
      <c r="P1076" s="20">
        <f t="shared" ca="1" si="50"/>
        <v>610.92136701367804</v>
      </c>
      <c r="X1076" s="12">
        <v>711.80473250945954</v>
      </c>
      <c r="AE1076" s="8">
        <v>1074</v>
      </c>
      <c r="AF1076" s="12">
        <v>173170</v>
      </c>
      <c r="AG1076" s="8">
        <f t="shared" si="51"/>
        <v>0.53700000000000003</v>
      </c>
    </row>
    <row r="1077" spans="14:33" x14ac:dyDescent="0.25">
      <c r="N1077" s="7">
        <v>1075</v>
      </c>
      <c r="O1077" s="7">
        <f t="shared" ca="1" si="49"/>
        <v>0.31887841539005235</v>
      </c>
      <c r="P1077" s="20">
        <f t="shared" ca="1" si="50"/>
        <v>531.210581412485</v>
      </c>
      <c r="X1077" s="12">
        <v>688.42849327556382</v>
      </c>
      <c r="AE1077" s="8">
        <v>1075</v>
      </c>
      <c r="AF1077" s="12">
        <v>173187.9</v>
      </c>
      <c r="AG1077" s="8">
        <f t="shared" si="51"/>
        <v>0.53749999999999998</v>
      </c>
    </row>
    <row r="1078" spans="14:33" x14ac:dyDescent="0.25">
      <c r="N1078" s="7">
        <v>1076</v>
      </c>
      <c r="O1078" s="7">
        <f t="shared" ca="1" si="49"/>
        <v>0.81572512309634915</v>
      </c>
      <c r="P1078" s="20">
        <f t="shared" ca="1" si="50"/>
        <v>700.63259268879278</v>
      </c>
      <c r="X1078" s="12">
        <v>843.99767654169329</v>
      </c>
      <c r="AE1078" s="8">
        <v>1076</v>
      </c>
      <c r="AF1078" s="12">
        <v>173196.3</v>
      </c>
      <c r="AG1078" s="8">
        <f t="shared" si="51"/>
        <v>0.53800000000000003</v>
      </c>
    </row>
    <row r="1079" spans="14:33" x14ac:dyDescent="0.25">
      <c r="N1079" s="7">
        <v>1077</v>
      </c>
      <c r="O1079" s="7">
        <f t="shared" ca="1" si="49"/>
        <v>0.27099843762924414</v>
      </c>
      <c r="P1079" s="20">
        <f t="shared" ca="1" si="50"/>
        <v>514.25736762798556</v>
      </c>
      <c r="X1079" s="12">
        <v>632.12617518134891</v>
      </c>
      <c r="AE1079" s="8">
        <v>1077</v>
      </c>
      <c r="AF1079" s="12">
        <v>173291.9</v>
      </c>
      <c r="AG1079" s="8">
        <f t="shared" si="51"/>
        <v>0.53849999999999998</v>
      </c>
    </row>
    <row r="1080" spans="14:33" x14ac:dyDescent="0.25">
      <c r="N1080" s="7">
        <v>1078</v>
      </c>
      <c r="O1080" s="7">
        <f t="shared" ca="1" si="49"/>
        <v>0.53787209759470533</v>
      </c>
      <c r="P1080" s="20">
        <f t="shared" ca="1" si="50"/>
        <v>601.51053391289361</v>
      </c>
      <c r="X1080" s="12">
        <v>558.40111714919772</v>
      </c>
      <c r="AE1080" s="8">
        <v>1078</v>
      </c>
      <c r="AF1080" s="12">
        <v>173335.7</v>
      </c>
      <c r="AG1080" s="8">
        <f t="shared" si="51"/>
        <v>0.53900000000000003</v>
      </c>
    </row>
    <row r="1081" spans="14:33" x14ac:dyDescent="0.25">
      <c r="N1081" s="7">
        <v>1079</v>
      </c>
      <c r="O1081" s="7">
        <f t="shared" ca="1" si="49"/>
        <v>0.17018915661842016</v>
      </c>
      <c r="P1081" s="20">
        <f t="shared" ca="1" si="50"/>
        <v>473.27229166598784</v>
      </c>
      <c r="X1081" s="12">
        <v>473.6939592300821</v>
      </c>
      <c r="AE1081" s="8">
        <v>1079</v>
      </c>
      <c r="AF1081" s="12">
        <v>173342.6</v>
      </c>
      <c r="AG1081" s="8">
        <f t="shared" si="51"/>
        <v>0.53949999999999998</v>
      </c>
    </row>
    <row r="1082" spans="14:33" x14ac:dyDescent="0.25">
      <c r="N1082" s="7">
        <v>1080</v>
      </c>
      <c r="O1082" s="7">
        <f t="shared" ca="1" si="49"/>
        <v>0.32556564608114991</v>
      </c>
      <c r="P1082" s="20">
        <f t="shared" ca="1" si="50"/>
        <v>533.49870223731023</v>
      </c>
      <c r="X1082" s="12">
        <v>509.53291925516521</v>
      </c>
      <c r="AE1082" s="8">
        <v>1080</v>
      </c>
      <c r="AF1082" s="12">
        <v>173390.6</v>
      </c>
      <c r="AG1082" s="8">
        <f t="shared" si="51"/>
        <v>0.54</v>
      </c>
    </row>
    <row r="1083" spans="14:33" x14ac:dyDescent="0.25">
      <c r="N1083" s="7">
        <v>1081</v>
      </c>
      <c r="O1083" s="7">
        <f t="shared" ca="1" si="49"/>
        <v>9.2823090979646139E-2</v>
      </c>
      <c r="P1083" s="20">
        <f t="shared" ca="1" si="50"/>
        <v>431.08550715169679</v>
      </c>
      <c r="X1083" s="12">
        <v>750.08093995269439</v>
      </c>
      <c r="AE1083" s="8">
        <v>1081</v>
      </c>
      <c r="AF1083" s="12">
        <v>173419.3</v>
      </c>
      <c r="AG1083" s="8">
        <f t="shared" si="51"/>
        <v>0.54049999999999998</v>
      </c>
    </row>
    <row r="1084" spans="14:33" x14ac:dyDescent="0.25">
      <c r="N1084" s="7">
        <v>1082</v>
      </c>
      <c r="O1084" s="7">
        <f t="shared" ca="1" si="49"/>
        <v>0.4330470313033451</v>
      </c>
      <c r="P1084" s="20">
        <f t="shared" ca="1" si="50"/>
        <v>568.58993063922117</v>
      </c>
      <c r="X1084" s="12">
        <v>661.40906907872363</v>
      </c>
      <c r="AE1084" s="8">
        <v>1082</v>
      </c>
      <c r="AF1084" s="12">
        <v>173479.7</v>
      </c>
      <c r="AG1084" s="8">
        <f t="shared" si="51"/>
        <v>0.54100000000000004</v>
      </c>
    </row>
    <row r="1085" spans="14:33" x14ac:dyDescent="0.25">
      <c r="N1085" s="7">
        <v>1083</v>
      </c>
      <c r="O1085" s="7">
        <f t="shared" ca="1" si="49"/>
        <v>0.16700183178681371</v>
      </c>
      <c r="P1085" s="20">
        <f t="shared" ca="1" si="50"/>
        <v>471.79229806536841</v>
      </c>
      <c r="X1085" s="12">
        <v>541.91462089584525</v>
      </c>
      <c r="AE1085" s="8">
        <v>1083</v>
      </c>
      <c r="AF1085" s="12">
        <v>173498.7</v>
      </c>
      <c r="AG1085" s="8">
        <f t="shared" si="51"/>
        <v>0.54149999999999998</v>
      </c>
    </row>
    <row r="1086" spans="14:33" x14ac:dyDescent="0.25">
      <c r="N1086" s="7">
        <v>1084</v>
      </c>
      <c r="O1086" s="7">
        <f t="shared" ca="1" si="49"/>
        <v>0.48049968140035892</v>
      </c>
      <c r="P1086" s="20">
        <f t="shared" ca="1" si="50"/>
        <v>583.51978053061362</v>
      </c>
      <c r="X1086" s="12">
        <v>714.84767136405719</v>
      </c>
      <c r="AE1086" s="8">
        <v>1084</v>
      </c>
      <c r="AF1086" s="12">
        <v>173503.5</v>
      </c>
      <c r="AG1086" s="8">
        <f t="shared" si="51"/>
        <v>0.54200000000000004</v>
      </c>
    </row>
    <row r="1087" spans="14:33" x14ac:dyDescent="0.25">
      <c r="N1087" s="7">
        <v>1085</v>
      </c>
      <c r="O1087" s="7">
        <f t="shared" ca="1" si="49"/>
        <v>3.271335539464193E-2</v>
      </c>
      <c r="P1087" s="20">
        <f t="shared" ca="1" si="50"/>
        <v>376.34580938421334</v>
      </c>
      <c r="X1087" s="12">
        <v>447.41796608544655</v>
      </c>
      <c r="AE1087" s="8">
        <v>1085</v>
      </c>
      <c r="AF1087" s="12">
        <v>173510.3</v>
      </c>
      <c r="AG1087" s="8">
        <f t="shared" si="51"/>
        <v>0.54249999999999998</v>
      </c>
    </row>
    <row r="1088" spans="14:33" x14ac:dyDescent="0.25">
      <c r="N1088" s="7">
        <v>1086</v>
      </c>
      <c r="O1088" s="7">
        <f t="shared" ca="1" si="49"/>
        <v>0.23786328725652106</v>
      </c>
      <c r="P1088" s="20">
        <f t="shared" ca="1" si="50"/>
        <v>501.77100984104504</v>
      </c>
      <c r="X1088" s="12">
        <v>467.65920590538042</v>
      </c>
      <c r="AE1088" s="8">
        <v>1086</v>
      </c>
      <c r="AF1088" s="12">
        <v>173514.4</v>
      </c>
      <c r="AG1088" s="8">
        <f t="shared" si="51"/>
        <v>0.54300000000000004</v>
      </c>
    </row>
    <row r="1089" spans="14:33" x14ac:dyDescent="0.25">
      <c r="N1089" s="7">
        <v>1087</v>
      </c>
      <c r="O1089" s="7">
        <f t="shared" ca="1" si="49"/>
        <v>0.14481373217310156</v>
      </c>
      <c r="P1089" s="20">
        <f t="shared" ca="1" si="50"/>
        <v>461.01427674787703</v>
      </c>
      <c r="X1089" s="12">
        <v>697.91005425359901</v>
      </c>
      <c r="AE1089" s="8">
        <v>1087</v>
      </c>
      <c r="AF1089" s="12">
        <v>173514.8</v>
      </c>
      <c r="AG1089" s="8">
        <f t="shared" si="51"/>
        <v>0.54349999999999998</v>
      </c>
    </row>
    <row r="1090" spans="14:33" x14ac:dyDescent="0.25">
      <c r="N1090" s="7">
        <v>1088</v>
      </c>
      <c r="O1090" s="7">
        <f t="shared" ca="1" si="49"/>
        <v>0.37221337026826851</v>
      </c>
      <c r="P1090" s="20">
        <f t="shared" ca="1" si="50"/>
        <v>549.05405674512497</v>
      </c>
      <c r="X1090" s="12">
        <v>440.06928318869109</v>
      </c>
      <c r="AE1090" s="8">
        <v>1088</v>
      </c>
      <c r="AF1090" s="12">
        <v>173655.8</v>
      </c>
      <c r="AG1090" s="8">
        <f t="shared" si="51"/>
        <v>0.54400000000000004</v>
      </c>
    </row>
    <row r="1091" spans="14:33" x14ac:dyDescent="0.25">
      <c r="N1091" s="7">
        <v>1089</v>
      </c>
      <c r="O1091" s="7">
        <f t="shared" ca="1" si="49"/>
        <v>3.1414988603964189E-2</v>
      </c>
      <c r="P1091" s="20">
        <f t="shared" ca="1" si="50"/>
        <v>374.54350195430345</v>
      </c>
      <c r="X1091" s="12">
        <v>654.20668088661989</v>
      </c>
      <c r="AE1091" s="8">
        <v>1089</v>
      </c>
      <c r="AF1091" s="12">
        <v>173676</v>
      </c>
      <c r="AG1091" s="8">
        <f t="shared" si="51"/>
        <v>0.54449999999999998</v>
      </c>
    </row>
    <row r="1092" spans="14:33" x14ac:dyDescent="0.25">
      <c r="N1092" s="7">
        <v>1090</v>
      </c>
      <c r="O1092" s="7">
        <f t="shared" ref="O1092:O1155" ca="1" si="52">RAND()</f>
        <v>0.13931123343785878</v>
      </c>
      <c r="P1092" s="20">
        <f t="shared" ref="P1092:P1155" ca="1" si="53">(($L$4*(EXP((_xlfn.NORM.S.INV(O1092)-$L$5)/$L$6)))/(1+EXP((_xlfn.NORM.S.INV(O1092)-$L$5)/$L$6)))+$L$3</f>
        <v>458.1955671057471</v>
      </c>
      <c r="X1092" s="12">
        <v>658.77814510989447</v>
      </c>
      <c r="AE1092" s="8">
        <v>1090</v>
      </c>
      <c r="AF1092" s="12">
        <v>173707.1</v>
      </c>
      <c r="AG1092" s="8">
        <f t="shared" ref="AG1092:AG1155" si="54">AE1092/2000</f>
        <v>0.54500000000000004</v>
      </c>
    </row>
    <row r="1093" spans="14:33" x14ac:dyDescent="0.25">
      <c r="N1093" s="7">
        <v>1091</v>
      </c>
      <c r="O1093" s="7">
        <f t="shared" ca="1" si="52"/>
        <v>0.23203104632859761</v>
      </c>
      <c r="P1093" s="20">
        <f t="shared" ca="1" si="53"/>
        <v>499.49199884095668</v>
      </c>
      <c r="X1093" s="12">
        <v>692.32841648761962</v>
      </c>
      <c r="AE1093" s="8">
        <v>1091</v>
      </c>
      <c r="AF1093" s="12">
        <v>173712</v>
      </c>
      <c r="AG1093" s="8">
        <f t="shared" si="54"/>
        <v>0.54549999999999998</v>
      </c>
    </row>
    <row r="1094" spans="14:33" x14ac:dyDescent="0.25">
      <c r="N1094" s="7">
        <v>1092</v>
      </c>
      <c r="O1094" s="7">
        <f t="shared" ca="1" si="52"/>
        <v>0.30726902683925572</v>
      </c>
      <c r="P1094" s="20">
        <f t="shared" ca="1" si="53"/>
        <v>527.19661586152267</v>
      </c>
      <c r="X1094" s="12">
        <v>497.88766764289591</v>
      </c>
      <c r="AE1094" s="8">
        <v>1092</v>
      </c>
      <c r="AF1094" s="12">
        <v>173794</v>
      </c>
      <c r="AG1094" s="8">
        <f t="shared" si="54"/>
        <v>0.54600000000000004</v>
      </c>
    </row>
    <row r="1095" spans="14:33" x14ac:dyDescent="0.25">
      <c r="N1095" s="7">
        <v>1093</v>
      </c>
      <c r="O1095" s="7">
        <f t="shared" ca="1" si="52"/>
        <v>0.44739542495236817</v>
      </c>
      <c r="P1095" s="20">
        <f t="shared" ca="1" si="53"/>
        <v>573.12161485777824</v>
      </c>
      <c r="X1095" s="12">
        <v>713.85317795816559</v>
      </c>
      <c r="AE1095" s="8">
        <v>1093</v>
      </c>
      <c r="AF1095" s="12">
        <v>173805.4</v>
      </c>
      <c r="AG1095" s="8">
        <f t="shared" si="54"/>
        <v>0.54649999999999999</v>
      </c>
    </row>
    <row r="1096" spans="14:33" x14ac:dyDescent="0.25">
      <c r="N1096" s="7">
        <v>1094</v>
      </c>
      <c r="O1096" s="7">
        <f t="shared" ca="1" si="52"/>
        <v>0.14466627962499756</v>
      </c>
      <c r="P1096" s="20">
        <f t="shared" ca="1" si="53"/>
        <v>460.93957070853719</v>
      </c>
      <c r="X1096" s="12">
        <v>482.51534270984126</v>
      </c>
      <c r="AE1096" s="8">
        <v>1094</v>
      </c>
      <c r="AF1096" s="12">
        <v>173806.8</v>
      </c>
      <c r="AG1096" s="8">
        <f t="shared" si="54"/>
        <v>0.54700000000000004</v>
      </c>
    </row>
    <row r="1097" spans="14:33" x14ac:dyDescent="0.25">
      <c r="N1097" s="7">
        <v>1095</v>
      </c>
      <c r="O1097" s="7">
        <f t="shared" ca="1" si="52"/>
        <v>9.6637165952013993E-2</v>
      </c>
      <c r="P1097" s="20">
        <f t="shared" ca="1" si="53"/>
        <v>433.59457832952847</v>
      </c>
      <c r="X1097" s="12">
        <v>418.38929684449192</v>
      </c>
      <c r="AE1097" s="8">
        <v>1095</v>
      </c>
      <c r="AF1097" s="12">
        <v>173816.7</v>
      </c>
      <c r="AG1097" s="8">
        <f t="shared" si="54"/>
        <v>0.54749999999999999</v>
      </c>
    </row>
    <row r="1098" spans="14:33" x14ac:dyDescent="0.25">
      <c r="N1098" s="7">
        <v>1096</v>
      </c>
      <c r="O1098" s="7">
        <f t="shared" ca="1" si="52"/>
        <v>0.73671748286969529</v>
      </c>
      <c r="P1098" s="20">
        <f t="shared" ca="1" si="53"/>
        <v>668.35288427287412</v>
      </c>
      <c r="X1098" s="12">
        <v>492.18325525478303</v>
      </c>
      <c r="AE1098" s="8">
        <v>1096</v>
      </c>
      <c r="AF1098" s="12">
        <v>173823.6</v>
      </c>
      <c r="AG1098" s="8">
        <f t="shared" si="54"/>
        <v>0.54800000000000004</v>
      </c>
    </row>
    <row r="1099" spans="14:33" x14ac:dyDescent="0.25">
      <c r="N1099" s="7">
        <v>1097</v>
      </c>
      <c r="O1099" s="7">
        <f t="shared" ca="1" si="52"/>
        <v>0.912874974917388</v>
      </c>
      <c r="P1099" s="20">
        <f t="shared" ca="1" si="53"/>
        <v>754.26543058078096</v>
      </c>
      <c r="X1099" s="12">
        <v>606.94856496504917</v>
      </c>
      <c r="AE1099" s="8">
        <v>1097</v>
      </c>
      <c r="AF1099" s="12">
        <v>173824.3</v>
      </c>
      <c r="AG1099" s="8">
        <f t="shared" si="54"/>
        <v>0.54849999999999999</v>
      </c>
    </row>
    <row r="1100" spans="14:33" x14ac:dyDescent="0.25">
      <c r="N1100" s="7">
        <v>1098</v>
      </c>
      <c r="O1100" s="7">
        <f t="shared" ca="1" si="52"/>
        <v>8.0225755312629099E-2</v>
      </c>
      <c r="P1100" s="20">
        <f t="shared" ca="1" si="53"/>
        <v>422.28899237896297</v>
      </c>
      <c r="X1100" s="12">
        <v>455.45130510526781</v>
      </c>
      <c r="AE1100" s="8">
        <v>1098</v>
      </c>
      <c r="AF1100" s="12">
        <v>173826.5</v>
      </c>
      <c r="AG1100" s="8">
        <f t="shared" si="54"/>
        <v>0.54900000000000004</v>
      </c>
    </row>
    <row r="1101" spans="14:33" x14ac:dyDescent="0.25">
      <c r="N1101" s="7">
        <v>1099</v>
      </c>
      <c r="O1101" s="7">
        <f t="shared" ca="1" si="52"/>
        <v>2.5672009522962669E-2</v>
      </c>
      <c r="P1101" s="20">
        <f t="shared" ca="1" si="53"/>
        <v>365.84795129861334</v>
      </c>
      <c r="X1101" s="12">
        <v>742.40368779811104</v>
      </c>
      <c r="AE1101" s="8">
        <v>1099</v>
      </c>
      <c r="AF1101" s="12">
        <v>173884.4</v>
      </c>
      <c r="AG1101" s="8">
        <f t="shared" si="54"/>
        <v>0.54949999999999999</v>
      </c>
    </row>
    <row r="1102" spans="14:33" x14ac:dyDescent="0.25">
      <c r="N1102" s="7">
        <v>1100</v>
      </c>
      <c r="O1102" s="7">
        <f t="shared" ca="1" si="52"/>
        <v>0.67788757539616395</v>
      </c>
      <c r="P1102" s="20">
        <f t="shared" ca="1" si="53"/>
        <v>647.21018144336688</v>
      </c>
      <c r="X1102" s="12">
        <v>462.66123227676673</v>
      </c>
      <c r="AE1102" s="8">
        <v>1100</v>
      </c>
      <c r="AF1102" s="12">
        <v>173886.2</v>
      </c>
      <c r="AG1102" s="8">
        <f t="shared" si="54"/>
        <v>0.55000000000000004</v>
      </c>
    </row>
    <row r="1103" spans="14:33" x14ac:dyDescent="0.25">
      <c r="N1103" s="7">
        <v>1101</v>
      </c>
      <c r="O1103" s="7">
        <f t="shared" ca="1" si="52"/>
        <v>0.36602236004413424</v>
      </c>
      <c r="P1103" s="20">
        <f t="shared" ca="1" si="53"/>
        <v>547.02495964046318</v>
      </c>
      <c r="X1103" s="12">
        <v>856.60017926689852</v>
      </c>
      <c r="AE1103" s="8">
        <v>1101</v>
      </c>
      <c r="AF1103" s="12">
        <v>173966.5</v>
      </c>
      <c r="AG1103" s="8">
        <f t="shared" si="54"/>
        <v>0.55049999999999999</v>
      </c>
    </row>
    <row r="1104" spans="14:33" x14ac:dyDescent="0.25">
      <c r="N1104" s="7">
        <v>1102</v>
      </c>
      <c r="O1104" s="7">
        <f t="shared" ca="1" si="52"/>
        <v>3.8216611008572432E-3</v>
      </c>
      <c r="P1104" s="20">
        <f t="shared" ca="1" si="53"/>
        <v>301.77918856506778</v>
      </c>
      <c r="X1104" s="12">
        <v>742.60648578248117</v>
      </c>
      <c r="AE1104" s="8">
        <v>1102</v>
      </c>
      <c r="AF1104" s="12">
        <v>174061.6</v>
      </c>
      <c r="AG1104" s="8">
        <f t="shared" si="54"/>
        <v>0.55100000000000005</v>
      </c>
    </row>
    <row r="1105" spans="14:33" x14ac:dyDescent="0.25">
      <c r="N1105" s="7">
        <v>1103</v>
      </c>
      <c r="O1105" s="7">
        <f t="shared" ca="1" si="52"/>
        <v>0.737104281508147</v>
      </c>
      <c r="P1105" s="20">
        <f t="shared" ca="1" si="53"/>
        <v>668.49826832571125</v>
      </c>
      <c r="X1105" s="12">
        <v>418.08413789530715</v>
      </c>
      <c r="AE1105" s="8">
        <v>1103</v>
      </c>
      <c r="AF1105" s="12">
        <v>174079.5</v>
      </c>
      <c r="AG1105" s="8">
        <f t="shared" si="54"/>
        <v>0.55149999999999999</v>
      </c>
    </row>
    <row r="1106" spans="14:33" x14ac:dyDescent="0.25">
      <c r="N1106" s="7">
        <v>1104</v>
      </c>
      <c r="O1106" s="7">
        <f t="shared" ca="1" si="52"/>
        <v>0.54456974752128928</v>
      </c>
      <c r="P1106" s="20">
        <f t="shared" ca="1" si="53"/>
        <v>603.62033818621842</v>
      </c>
      <c r="X1106" s="12">
        <v>493.31624271568933</v>
      </c>
      <c r="AE1106" s="8">
        <v>1104</v>
      </c>
      <c r="AF1106" s="12">
        <v>174126.9</v>
      </c>
      <c r="AG1106" s="8">
        <f t="shared" si="54"/>
        <v>0.55200000000000005</v>
      </c>
    </row>
    <row r="1107" spans="14:33" x14ac:dyDescent="0.25">
      <c r="N1107" s="7">
        <v>1105</v>
      </c>
      <c r="O1107" s="7">
        <f t="shared" ca="1" si="52"/>
        <v>2.8976517957039483E-2</v>
      </c>
      <c r="P1107" s="20">
        <f t="shared" ca="1" si="53"/>
        <v>371.00660020995377</v>
      </c>
      <c r="X1107" s="12">
        <v>758.95484995504364</v>
      </c>
      <c r="AE1107" s="8">
        <v>1105</v>
      </c>
      <c r="AF1107" s="12">
        <v>174205.1</v>
      </c>
      <c r="AG1107" s="8">
        <f t="shared" si="54"/>
        <v>0.55249999999999999</v>
      </c>
    </row>
    <row r="1108" spans="14:33" x14ac:dyDescent="0.25">
      <c r="N1108" s="7">
        <v>1106</v>
      </c>
      <c r="O1108" s="7">
        <f t="shared" ca="1" si="52"/>
        <v>0.18447428779560049</v>
      </c>
      <c r="P1108" s="20">
        <f t="shared" ca="1" si="53"/>
        <v>479.72460635248825</v>
      </c>
      <c r="X1108" s="12">
        <v>721.80117476778832</v>
      </c>
      <c r="AE1108" s="8">
        <v>1106</v>
      </c>
      <c r="AF1108" s="12">
        <v>174244.9</v>
      </c>
      <c r="AG1108" s="8">
        <f t="shared" si="54"/>
        <v>0.55300000000000005</v>
      </c>
    </row>
    <row r="1109" spans="14:33" x14ac:dyDescent="0.25">
      <c r="N1109" s="7">
        <v>1107</v>
      </c>
      <c r="O1109" s="7">
        <f t="shared" ca="1" si="52"/>
        <v>0.62968579193791263</v>
      </c>
      <c r="P1109" s="20">
        <f t="shared" ca="1" si="53"/>
        <v>630.96423392862789</v>
      </c>
      <c r="X1109" s="12">
        <v>562.24429793200898</v>
      </c>
      <c r="AE1109" s="8">
        <v>1107</v>
      </c>
      <c r="AF1109" s="12">
        <v>174255.1</v>
      </c>
      <c r="AG1109" s="8">
        <f t="shared" si="54"/>
        <v>0.55349999999999999</v>
      </c>
    </row>
    <row r="1110" spans="14:33" x14ac:dyDescent="0.25">
      <c r="N1110" s="7">
        <v>1108</v>
      </c>
      <c r="O1110" s="7">
        <f t="shared" ca="1" si="52"/>
        <v>0.53940484544273049</v>
      </c>
      <c r="P1110" s="20">
        <f t="shared" ca="1" si="53"/>
        <v>601.99304676727127</v>
      </c>
      <c r="X1110" s="12">
        <v>609.93599276760619</v>
      </c>
      <c r="AE1110" s="8">
        <v>1108</v>
      </c>
      <c r="AF1110" s="12">
        <v>174272.7</v>
      </c>
      <c r="AG1110" s="8">
        <f t="shared" si="54"/>
        <v>0.55400000000000005</v>
      </c>
    </row>
    <row r="1111" spans="14:33" x14ac:dyDescent="0.25">
      <c r="N1111" s="7">
        <v>1109</v>
      </c>
      <c r="O1111" s="7">
        <f t="shared" ca="1" si="52"/>
        <v>0.74660337700972346</v>
      </c>
      <c r="P1111" s="20">
        <f t="shared" ca="1" si="53"/>
        <v>672.10007647475936</v>
      </c>
      <c r="X1111" s="12">
        <v>786.5042699241817</v>
      </c>
      <c r="AE1111" s="8">
        <v>1109</v>
      </c>
      <c r="AF1111" s="12">
        <v>174323.1</v>
      </c>
      <c r="AG1111" s="8">
        <f t="shared" si="54"/>
        <v>0.55449999999999999</v>
      </c>
    </row>
    <row r="1112" spans="14:33" x14ac:dyDescent="0.25">
      <c r="N1112" s="7">
        <v>1110</v>
      </c>
      <c r="O1112" s="7">
        <f t="shared" ca="1" si="52"/>
        <v>0.61129455320285764</v>
      </c>
      <c r="P1112" s="20">
        <f t="shared" ca="1" si="53"/>
        <v>624.94236466030191</v>
      </c>
      <c r="X1112" s="12">
        <v>585.59090648560868</v>
      </c>
      <c r="AE1112" s="8">
        <v>1110</v>
      </c>
      <c r="AF1112" s="12">
        <v>174330.7</v>
      </c>
      <c r="AG1112" s="8">
        <f t="shared" si="54"/>
        <v>0.55500000000000005</v>
      </c>
    </row>
    <row r="1113" spans="14:33" x14ac:dyDescent="0.25">
      <c r="N1113" s="7">
        <v>1111</v>
      </c>
      <c r="O1113" s="7">
        <f t="shared" ca="1" si="52"/>
        <v>0.41460715655732594</v>
      </c>
      <c r="P1113" s="20">
        <f t="shared" ca="1" si="53"/>
        <v>562.73182882486446</v>
      </c>
      <c r="X1113" s="12">
        <v>676.28588437171641</v>
      </c>
      <c r="AE1113" s="8">
        <v>1111</v>
      </c>
      <c r="AF1113" s="12">
        <v>174338.9</v>
      </c>
      <c r="AG1113" s="8">
        <f t="shared" si="54"/>
        <v>0.55549999999999999</v>
      </c>
    </row>
    <row r="1114" spans="14:33" x14ac:dyDescent="0.25">
      <c r="N1114" s="7">
        <v>1112</v>
      </c>
      <c r="O1114" s="7">
        <f t="shared" ca="1" si="52"/>
        <v>0.9353327002736358</v>
      </c>
      <c r="P1114" s="20">
        <f t="shared" ca="1" si="53"/>
        <v>771.91751435535889</v>
      </c>
      <c r="X1114" s="12">
        <v>763.52384098823165</v>
      </c>
      <c r="AE1114" s="8">
        <v>1112</v>
      </c>
      <c r="AF1114" s="12">
        <v>174354.5</v>
      </c>
      <c r="AG1114" s="8">
        <f t="shared" si="54"/>
        <v>0.55600000000000005</v>
      </c>
    </row>
    <row r="1115" spans="14:33" x14ac:dyDescent="0.25">
      <c r="N1115" s="7">
        <v>1113</v>
      </c>
      <c r="O1115" s="7">
        <f t="shared" ca="1" si="52"/>
        <v>0.35191156963741643</v>
      </c>
      <c r="P1115" s="20">
        <f t="shared" ca="1" si="53"/>
        <v>542.36300900478784</v>
      </c>
      <c r="X1115" s="12">
        <v>477.06459582117441</v>
      </c>
      <c r="AE1115" s="8">
        <v>1113</v>
      </c>
      <c r="AF1115" s="12">
        <v>174362.7</v>
      </c>
      <c r="AG1115" s="8">
        <f t="shared" si="54"/>
        <v>0.55649999999999999</v>
      </c>
    </row>
    <row r="1116" spans="14:33" x14ac:dyDescent="0.25">
      <c r="N1116" s="7">
        <v>1114</v>
      </c>
      <c r="O1116" s="7">
        <f t="shared" ca="1" si="52"/>
        <v>0.53427310911826864</v>
      </c>
      <c r="P1116" s="20">
        <f t="shared" ca="1" si="53"/>
        <v>600.37823678872451</v>
      </c>
      <c r="X1116" s="12">
        <v>543.12276579132799</v>
      </c>
      <c r="AE1116" s="8">
        <v>1114</v>
      </c>
      <c r="AF1116" s="12">
        <v>174378.4</v>
      </c>
      <c r="AG1116" s="8">
        <f t="shared" si="54"/>
        <v>0.55700000000000005</v>
      </c>
    </row>
    <row r="1117" spans="14:33" x14ac:dyDescent="0.25">
      <c r="N1117" s="7">
        <v>1115</v>
      </c>
      <c r="O1117" s="7">
        <f t="shared" ca="1" si="52"/>
        <v>9.8551016366505206E-2</v>
      </c>
      <c r="P1117" s="20">
        <f t="shared" ca="1" si="53"/>
        <v>434.8297066654402</v>
      </c>
      <c r="X1117" s="12">
        <v>587.06147303525859</v>
      </c>
      <c r="AE1117" s="8">
        <v>1115</v>
      </c>
      <c r="AF1117" s="12">
        <v>174479</v>
      </c>
      <c r="AG1117" s="8">
        <f t="shared" si="54"/>
        <v>0.5575</v>
      </c>
    </row>
    <row r="1118" spans="14:33" x14ac:dyDescent="0.25">
      <c r="N1118" s="7">
        <v>1116</v>
      </c>
      <c r="O1118" s="7">
        <f t="shared" ca="1" si="52"/>
        <v>0.81358366967761797</v>
      </c>
      <c r="P1118" s="20">
        <f t="shared" ca="1" si="53"/>
        <v>699.6711181930508</v>
      </c>
      <c r="X1118" s="12">
        <v>765.59449511148875</v>
      </c>
      <c r="AE1118" s="8">
        <v>1116</v>
      </c>
      <c r="AF1118" s="12">
        <v>174508</v>
      </c>
      <c r="AG1118" s="8">
        <f t="shared" si="54"/>
        <v>0.55800000000000005</v>
      </c>
    </row>
    <row r="1119" spans="14:33" x14ac:dyDescent="0.25">
      <c r="N1119" s="7">
        <v>1117</v>
      </c>
      <c r="O1119" s="7">
        <f t="shared" ca="1" si="52"/>
        <v>0.79481175747833943</v>
      </c>
      <c r="P1119" s="20">
        <f t="shared" ca="1" si="53"/>
        <v>691.48812877951104</v>
      </c>
      <c r="X1119" s="12">
        <v>784.45754896556093</v>
      </c>
      <c r="AE1119" s="8">
        <v>1117</v>
      </c>
      <c r="AF1119" s="12">
        <v>174529.3</v>
      </c>
      <c r="AG1119" s="8">
        <f t="shared" si="54"/>
        <v>0.5585</v>
      </c>
    </row>
    <row r="1120" spans="14:33" x14ac:dyDescent="0.25">
      <c r="N1120" s="7">
        <v>1118</v>
      </c>
      <c r="O1120" s="7">
        <f t="shared" ca="1" si="52"/>
        <v>0.15186599202559015</v>
      </c>
      <c r="P1120" s="20">
        <f t="shared" ca="1" si="53"/>
        <v>464.53681527344304</v>
      </c>
      <c r="X1120" s="12">
        <v>741.44328645033045</v>
      </c>
      <c r="AE1120" s="8">
        <v>1118</v>
      </c>
      <c r="AF1120" s="12">
        <v>174529.3</v>
      </c>
      <c r="AG1120" s="8">
        <f t="shared" si="54"/>
        <v>0.55900000000000005</v>
      </c>
    </row>
    <row r="1121" spans="14:33" x14ac:dyDescent="0.25">
      <c r="N1121" s="7">
        <v>1119</v>
      </c>
      <c r="O1121" s="7">
        <f t="shared" ca="1" si="52"/>
        <v>0.40471961818408331</v>
      </c>
      <c r="P1121" s="20">
        <f t="shared" ca="1" si="53"/>
        <v>559.57101607885022</v>
      </c>
      <c r="X1121" s="12">
        <v>754.6151769952354</v>
      </c>
      <c r="AE1121" s="8">
        <v>1119</v>
      </c>
      <c r="AF1121" s="12">
        <v>174560.8</v>
      </c>
      <c r="AG1121" s="8">
        <f t="shared" si="54"/>
        <v>0.5595</v>
      </c>
    </row>
    <row r="1122" spans="14:33" x14ac:dyDescent="0.25">
      <c r="N1122" s="7">
        <v>1120</v>
      </c>
      <c r="O1122" s="7">
        <f t="shared" ca="1" si="52"/>
        <v>0.17788724659391275</v>
      </c>
      <c r="P1122" s="20">
        <f t="shared" ca="1" si="53"/>
        <v>476.78464968790502</v>
      </c>
      <c r="X1122" s="12">
        <v>784.80295751220081</v>
      </c>
      <c r="AE1122" s="8">
        <v>1120</v>
      </c>
      <c r="AF1122" s="12">
        <v>174561.6</v>
      </c>
      <c r="AG1122" s="8">
        <f t="shared" si="54"/>
        <v>0.56000000000000005</v>
      </c>
    </row>
    <row r="1123" spans="14:33" x14ac:dyDescent="0.25">
      <c r="N1123" s="7">
        <v>1121</v>
      </c>
      <c r="O1123" s="7">
        <f t="shared" ca="1" si="52"/>
        <v>0.8388645501412535</v>
      </c>
      <c r="P1123" s="20">
        <f t="shared" ca="1" si="53"/>
        <v>711.44873692432623</v>
      </c>
      <c r="X1123" s="12">
        <v>800.23283068763874</v>
      </c>
      <c r="AE1123" s="8">
        <v>1121</v>
      </c>
      <c r="AF1123" s="12">
        <v>174614.2</v>
      </c>
      <c r="AG1123" s="8">
        <f t="shared" si="54"/>
        <v>0.5605</v>
      </c>
    </row>
    <row r="1124" spans="14:33" x14ac:dyDescent="0.25">
      <c r="N1124" s="7">
        <v>1122</v>
      </c>
      <c r="O1124" s="7">
        <f t="shared" ca="1" si="52"/>
        <v>0.70843798876509434</v>
      </c>
      <c r="P1124" s="20">
        <f t="shared" ca="1" si="53"/>
        <v>657.9678221241528</v>
      </c>
      <c r="X1124" s="12">
        <v>635.80116039542736</v>
      </c>
      <c r="AE1124" s="8">
        <v>1122</v>
      </c>
      <c r="AF1124" s="12">
        <v>174617.8</v>
      </c>
      <c r="AG1124" s="8">
        <f t="shared" si="54"/>
        <v>0.56100000000000005</v>
      </c>
    </row>
    <row r="1125" spans="14:33" x14ac:dyDescent="0.25">
      <c r="N1125" s="7">
        <v>1123</v>
      </c>
      <c r="O1125" s="7">
        <f t="shared" ca="1" si="52"/>
        <v>0.82906501434360147</v>
      </c>
      <c r="P1125" s="20">
        <f t="shared" ca="1" si="53"/>
        <v>706.76721798669371</v>
      </c>
      <c r="X1125" s="12">
        <v>504.14534986952856</v>
      </c>
      <c r="AE1125" s="8">
        <v>1123</v>
      </c>
      <c r="AF1125" s="12">
        <v>174696.2</v>
      </c>
      <c r="AG1125" s="8">
        <f t="shared" si="54"/>
        <v>0.5615</v>
      </c>
    </row>
    <row r="1126" spans="14:33" x14ac:dyDescent="0.25">
      <c r="N1126" s="7">
        <v>1124</v>
      </c>
      <c r="O1126" s="7">
        <f t="shared" ca="1" si="52"/>
        <v>0.49788687660295106</v>
      </c>
      <c r="P1126" s="20">
        <f t="shared" ca="1" si="53"/>
        <v>588.9659367750487</v>
      </c>
      <c r="X1126" s="12">
        <v>602.47978288828585</v>
      </c>
      <c r="AE1126" s="8">
        <v>1124</v>
      </c>
      <c r="AF1126" s="12">
        <v>174712.9</v>
      </c>
      <c r="AG1126" s="8">
        <f t="shared" si="54"/>
        <v>0.56200000000000006</v>
      </c>
    </row>
    <row r="1127" spans="14:33" x14ac:dyDescent="0.25">
      <c r="N1127" s="7">
        <v>1125</v>
      </c>
      <c r="O1127" s="7">
        <f t="shared" ca="1" si="52"/>
        <v>0.82713076351300985</v>
      </c>
      <c r="P1127" s="20">
        <f t="shared" ca="1" si="53"/>
        <v>705.86142480273884</v>
      </c>
      <c r="X1127" s="12">
        <v>690.7304209635962</v>
      </c>
      <c r="AE1127" s="8">
        <v>1125</v>
      </c>
      <c r="AF1127" s="12">
        <v>174718.3</v>
      </c>
      <c r="AG1127" s="8">
        <f t="shared" si="54"/>
        <v>0.5625</v>
      </c>
    </row>
    <row r="1128" spans="14:33" x14ac:dyDescent="0.25">
      <c r="N1128" s="7">
        <v>1126</v>
      </c>
      <c r="O1128" s="7">
        <f t="shared" ca="1" si="52"/>
        <v>7.4024854278861074E-2</v>
      </c>
      <c r="P1128" s="20">
        <f t="shared" ca="1" si="53"/>
        <v>417.62187194151335</v>
      </c>
      <c r="X1128" s="12">
        <v>436.94806924893379</v>
      </c>
      <c r="AE1128" s="8">
        <v>1126</v>
      </c>
      <c r="AF1128" s="12">
        <v>174734.8</v>
      </c>
      <c r="AG1128" s="8">
        <f t="shared" si="54"/>
        <v>0.56299999999999994</v>
      </c>
    </row>
    <row r="1129" spans="14:33" x14ac:dyDescent="0.25">
      <c r="N1129" s="7">
        <v>1127</v>
      </c>
      <c r="O1129" s="7">
        <f t="shared" ca="1" si="52"/>
        <v>0.76647489973045335</v>
      </c>
      <c r="P1129" s="20">
        <f t="shared" ca="1" si="53"/>
        <v>679.84776060314312</v>
      </c>
      <c r="X1129" s="12">
        <v>482.36390613332787</v>
      </c>
      <c r="AE1129" s="8">
        <v>1127</v>
      </c>
      <c r="AF1129" s="12">
        <v>174762.2</v>
      </c>
      <c r="AG1129" s="8">
        <f t="shared" si="54"/>
        <v>0.5635</v>
      </c>
    </row>
    <row r="1130" spans="14:33" x14ac:dyDescent="0.25">
      <c r="N1130" s="7">
        <v>1128</v>
      </c>
      <c r="O1130" s="7">
        <f t="shared" ca="1" si="52"/>
        <v>0.86019156303826605</v>
      </c>
      <c r="P1130" s="20">
        <f t="shared" ca="1" si="53"/>
        <v>722.24667653441179</v>
      </c>
      <c r="X1130" s="12">
        <v>406.67654282039075</v>
      </c>
      <c r="AE1130" s="8">
        <v>1128</v>
      </c>
      <c r="AF1130" s="12">
        <v>174765</v>
      </c>
      <c r="AG1130" s="8">
        <f t="shared" si="54"/>
        <v>0.56399999999999995</v>
      </c>
    </row>
    <row r="1131" spans="14:33" x14ac:dyDescent="0.25">
      <c r="N1131" s="7">
        <v>1129</v>
      </c>
      <c r="O1131" s="7">
        <f t="shared" ca="1" si="52"/>
        <v>0.88331776790079453</v>
      </c>
      <c r="P1131" s="20">
        <f t="shared" ca="1" si="53"/>
        <v>735.14965660278892</v>
      </c>
      <c r="X1131" s="12">
        <v>499.05639488234243</v>
      </c>
      <c r="AE1131" s="8">
        <v>1129</v>
      </c>
      <c r="AF1131" s="12">
        <v>174766.1</v>
      </c>
      <c r="AG1131" s="8">
        <f t="shared" si="54"/>
        <v>0.5645</v>
      </c>
    </row>
    <row r="1132" spans="14:33" x14ac:dyDescent="0.25">
      <c r="N1132" s="7">
        <v>1130</v>
      </c>
      <c r="O1132" s="7">
        <f t="shared" ca="1" si="52"/>
        <v>0.67550739753848532</v>
      </c>
      <c r="P1132" s="20">
        <f t="shared" ca="1" si="53"/>
        <v>646.38900823806102</v>
      </c>
      <c r="X1132" s="12">
        <v>525.67412550983386</v>
      </c>
      <c r="AE1132" s="8">
        <v>1130</v>
      </c>
      <c r="AF1132" s="12">
        <v>174798.6</v>
      </c>
      <c r="AG1132" s="8">
        <f t="shared" si="54"/>
        <v>0.56499999999999995</v>
      </c>
    </row>
    <row r="1133" spans="14:33" x14ac:dyDescent="0.25">
      <c r="N1133" s="7">
        <v>1131</v>
      </c>
      <c r="O1133" s="7">
        <f t="shared" ca="1" si="52"/>
        <v>0.16476107955323416</v>
      </c>
      <c r="P1133" s="20">
        <f t="shared" ca="1" si="53"/>
        <v>470.74235878560984</v>
      </c>
      <c r="X1133" s="12">
        <v>702.47690915286455</v>
      </c>
      <c r="AE1133" s="8">
        <v>1131</v>
      </c>
      <c r="AF1133" s="12">
        <v>174799.3</v>
      </c>
      <c r="AG1133" s="8">
        <f t="shared" si="54"/>
        <v>0.5655</v>
      </c>
    </row>
    <row r="1134" spans="14:33" x14ac:dyDescent="0.25">
      <c r="N1134" s="7">
        <v>1132</v>
      </c>
      <c r="O1134" s="7">
        <f t="shared" ca="1" si="52"/>
        <v>0.22175730841109209</v>
      </c>
      <c r="P1134" s="20">
        <f t="shared" ca="1" si="53"/>
        <v>495.40915377745938</v>
      </c>
      <c r="X1134" s="12">
        <v>454.78140829296291</v>
      </c>
      <c r="AE1134" s="8">
        <v>1132</v>
      </c>
      <c r="AF1134" s="12">
        <v>174810.6</v>
      </c>
      <c r="AG1134" s="8">
        <f t="shared" si="54"/>
        <v>0.56599999999999995</v>
      </c>
    </row>
    <row r="1135" spans="14:33" x14ac:dyDescent="0.25">
      <c r="N1135" s="7">
        <v>1133</v>
      </c>
      <c r="O1135" s="7">
        <f t="shared" ca="1" si="52"/>
        <v>0.41288158371533867</v>
      </c>
      <c r="P1135" s="20">
        <f t="shared" ca="1" si="53"/>
        <v>562.18128670527244</v>
      </c>
      <c r="X1135" s="12">
        <v>602.78222010649495</v>
      </c>
      <c r="AE1135" s="8">
        <v>1133</v>
      </c>
      <c r="AF1135" s="12">
        <v>174815.8</v>
      </c>
      <c r="AG1135" s="8">
        <f t="shared" si="54"/>
        <v>0.5665</v>
      </c>
    </row>
    <row r="1136" spans="14:33" x14ac:dyDescent="0.25">
      <c r="N1136" s="7">
        <v>1134</v>
      </c>
      <c r="O1136" s="7">
        <f t="shared" ca="1" si="52"/>
        <v>0.49000950598494497</v>
      </c>
      <c r="P1136" s="20">
        <f t="shared" ca="1" si="53"/>
        <v>586.49889863834892</v>
      </c>
      <c r="X1136" s="12">
        <v>654.6362221095261</v>
      </c>
      <c r="AE1136" s="8">
        <v>1134</v>
      </c>
      <c r="AF1136" s="12">
        <v>174846.8</v>
      </c>
      <c r="AG1136" s="8">
        <f t="shared" si="54"/>
        <v>0.56699999999999995</v>
      </c>
    </row>
    <row r="1137" spans="14:33" x14ac:dyDescent="0.25">
      <c r="N1137" s="7">
        <v>1135</v>
      </c>
      <c r="O1137" s="7">
        <f t="shared" ca="1" si="52"/>
        <v>0.11305508147857557</v>
      </c>
      <c r="P1137" s="20">
        <f t="shared" ca="1" si="53"/>
        <v>443.73020416673194</v>
      </c>
      <c r="X1137" s="12">
        <v>657.1578397484684</v>
      </c>
      <c r="AE1137" s="8">
        <v>1135</v>
      </c>
      <c r="AF1137" s="12">
        <v>174848.2</v>
      </c>
      <c r="AG1137" s="8">
        <f t="shared" si="54"/>
        <v>0.5675</v>
      </c>
    </row>
    <row r="1138" spans="14:33" x14ac:dyDescent="0.25">
      <c r="N1138" s="7">
        <v>1136</v>
      </c>
      <c r="O1138" s="7">
        <f t="shared" ca="1" si="52"/>
        <v>0.91283656622508802</v>
      </c>
      <c r="P1138" s="20">
        <f t="shared" ca="1" si="53"/>
        <v>754.23802901648571</v>
      </c>
      <c r="X1138" s="12">
        <v>553.64382479221854</v>
      </c>
      <c r="AE1138" s="8">
        <v>1136</v>
      </c>
      <c r="AF1138" s="12">
        <v>174871.7</v>
      </c>
      <c r="AG1138" s="8">
        <f t="shared" si="54"/>
        <v>0.56799999999999995</v>
      </c>
    </row>
    <row r="1139" spans="14:33" x14ac:dyDescent="0.25">
      <c r="N1139" s="7">
        <v>1137</v>
      </c>
      <c r="O1139" s="7">
        <f t="shared" ca="1" si="52"/>
        <v>0.22787548158820781</v>
      </c>
      <c r="P1139" s="20">
        <f t="shared" ca="1" si="53"/>
        <v>497.85136158792585</v>
      </c>
      <c r="X1139" s="12">
        <v>679.56000425930802</v>
      </c>
      <c r="AE1139" s="8">
        <v>1137</v>
      </c>
      <c r="AF1139" s="12">
        <v>174906</v>
      </c>
      <c r="AG1139" s="8">
        <f t="shared" si="54"/>
        <v>0.56850000000000001</v>
      </c>
    </row>
    <row r="1140" spans="14:33" x14ac:dyDescent="0.25">
      <c r="N1140" s="7">
        <v>1138</v>
      </c>
      <c r="O1140" s="7">
        <f t="shared" ca="1" si="52"/>
        <v>0.46934614090771032</v>
      </c>
      <c r="P1140" s="20">
        <f t="shared" ca="1" si="53"/>
        <v>580.02269113833108</v>
      </c>
      <c r="X1140" s="12">
        <v>548.51933922462604</v>
      </c>
      <c r="AE1140" s="8">
        <v>1138</v>
      </c>
      <c r="AF1140" s="12">
        <v>174912.2</v>
      </c>
      <c r="AG1140" s="8">
        <f t="shared" si="54"/>
        <v>0.56899999999999995</v>
      </c>
    </row>
    <row r="1141" spans="14:33" x14ac:dyDescent="0.25">
      <c r="N1141" s="7">
        <v>1139</v>
      </c>
      <c r="O1141" s="7">
        <f t="shared" ca="1" si="52"/>
        <v>5.356442462909683E-2</v>
      </c>
      <c r="P1141" s="20">
        <f t="shared" ca="1" si="53"/>
        <v>400.03908969037911</v>
      </c>
      <c r="X1141" s="12">
        <v>744.23320105164487</v>
      </c>
      <c r="AE1141" s="8">
        <v>1139</v>
      </c>
      <c r="AF1141" s="12">
        <v>174957.1</v>
      </c>
      <c r="AG1141" s="8">
        <f t="shared" si="54"/>
        <v>0.56950000000000001</v>
      </c>
    </row>
    <row r="1142" spans="14:33" x14ac:dyDescent="0.25">
      <c r="N1142" s="7">
        <v>1140</v>
      </c>
      <c r="O1142" s="7">
        <f t="shared" ca="1" si="52"/>
        <v>0.1798265581819346</v>
      </c>
      <c r="P1142" s="20">
        <f t="shared" ca="1" si="53"/>
        <v>477.65626580940824</v>
      </c>
      <c r="X1142" s="12">
        <v>635.08389565716539</v>
      </c>
      <c r="AE1142" s="8">
        <v>1140</v>
      </c>
      <c r="AF1142" s="12">
        <v>175101</v>
      </c>
      <c r="AG1142" s="8">
        <f t="shared" si="54"/>
        <v>0.56999999999999995</v>
      </c>
    </row>
    <row r="1143" spans="14:33" x14ac:dyDescent="0.25">
      <c r="N1143" s="7">
        <v>1141</v>
      </c>
      <c r="O1143" s="7">
        <f t="shared" ca="1" si="52"/>
        <v>0.78116016545833944</v>
      </c>
      <c r="P1143" s="20">
        <f t="shared" ca="1" si="53"/>
        <v>685.78403819737764</v>
      </c>
      <c r="X1143" s="12">
        <v>539.90970363099245</v>
      </c>
      <c r="AE1143" s="8">
        <v>1141</v>
      </c>
      <c r="AF1143" s="12">
        <v>175119</v>
      </c>
      <c r="AG1143" s="8">
        <f t="shared" si="54"/>
        <v>0.57050000000000001</v>
      </c>
    </row>
    <row r="1144" spans="14:33" x14ac:dyDescent="0.25">
      <c r="N1144" s="7">
        <v>1142</v>
      </c>
      <c r="O1144" s="7">
        <f t="shared" ca="1" si="52"/>
        <v>3.2643519415733069E-2</v>
      </c>
      <c r="P1144" s="20">
        <f t="shared" ca="1" si="53"/>
        <v>376.25020076449243</v>
      </c>
      <c r="X1144" s="12">
        <v>444.02195916364752</v>
      </c>
      <c r="AE1144" s="8">
        <v>1142</v>
      </c>
      <c r="AF1144" s="12">
        <v>175141.3</v>
      </c>
      <c r="AG1144" s="8">
        <f t="shared" si="54"/>
        <v>0.57099999999999995</v>
      </c>
    </row>
    <row r="1145" spans="14:33" x14ac:dyDescent="0.25">
      <c r="N1145" s="7">
        <v>1143</v>
      </c>
      <c r="O1145" s="7">
        <f t="shared" ca="1" si="52"/>
        <v>0.96681330342646599</v>
      </c>
      <c r="P1145" s="20">
        <f t="shared" ca="1" si="53"/>
        <v>806.08640857460227</v>
      </c>
      <c r="X1145" s="12">
        <v>558.74810055414298</v>
      </c>
      <c r="AE1145" s="8">
        <v>1143</v>
      </c>
      <c r="AF1145" s="12">
        <v>175235</v>
      </c>
      <c r="AG1145" s="8">
        <f t="shared" si="54"/>
        <v>0.57150000000000001</v>
      </c>
    </row>
    <row r="1146" spans="14:33" x14ac:dyDescent="0.25">
      <c r="N1146" s="7">
        <v>1144</v>
      </c>
      <c r="O1146" s="7">
        <f t="shared" ca="1" si="52"/>
        <v>0.96185461214108714</v>
      </c>
      <c r="P1146" s="20">
        <f t="shared" ca="1" si="53"/>
        <v>799.47892348656023</v>
      </c>
      <c r="X1146" s="12">
        <v>651.34922775218047</v>
      </c>
      <c r="AE1146" s="8">
        <v>1144</v>
      </c>
      <c r="AF1146" s="12">
        <v>175239.3</v>
      </c>
      <c r="AG1146" s="8">
        <f t="shared" si="54"/>
        <v>0.57199999999999995</v>
      </c>
    </row>
    <row r="1147" spans="14:33" x14ac:dyDescent="0.25">
      <c r="N1147" s="7">
        <v>1145</v>
      </c>
      <c r="O1147" s="7">
        <f t="shared" ca="1" si="52"/>
        <v>0.86181685393976926</v>
      </c>
      <c r="P1147" s="20">
        <f t="shared" ca="1" si="53"/>
        <v>723.10871516815121</v>
      </c>
      <c r="X1147" s="12">
        <v>742.26921111296315</v>
      </c>
      <c r="AE1147" s="8">
        <v>1145</v>
      </c>
      <c r="AF1147" s="12">
        <v>175242.3</v>
      </c>
      <c r="AG1147" s="8">
        <f t="shared" si="54"/>
        <v>0.57250000000000001</v>
      </c>
    </row>
    <row r="1148" spans="14:33" x14ac:dyDescent="0.25">
      <c r="N1148" s="7">
        <v>1146</v>
      </c>
      <c r="O1148" s="7">
        <f t="shared" ca="1" si="52"/>
        <v>0.94463034122115308</v>
      </c>
      <c r="P1148" s="20">
        <f t="shared" ca="1" si="53"/>
        <v>780.47258375884792</v>
      </c>
      <c r="X1148" s="12">
        <v>564.29531158855548</v>
      </c>
      <c r="AE1148" s="8">
        <v>1146</v>
      </c>
      <c r="AF1148" s="12">
        <v>175261</v>
      </c>
      <c r="AG1148" s="8">
        <f t="shared" si="54"/>
        <v>0.57299999999999995</v>
      </c>
    </row>
    <row r="1149" spans="14:33" x14ac:dyDescent="0.25">
      <c r="N1149" s="7">
        <v>1147</v>
      </c>
      <c r="O1149" s="7">
        <f t="shared" ca="1" si="52"/>
        <v>0.44652221897983624</v>
      </c>
      <c r="P1149" s="20">
        <f t="shared" ca="1" si="53"/>
        <v>572.84637694916694</v>
      </c>
      <c r="X1149" s="12">
        <v>499.46390544051064</v>
      </c>
      <c r="AE1149" s="8">
        <v>1147</v>
      </c>
      <c r="AF1149" s="12">
        <v>175301.8</v>
      </c>
      <c r="AG1149" s="8">
        <f t="shared" si="54"/>
        <v>0.57350000000000001</v>
      </c>
    </row>
    <row r="1150" spans="14:33" x14ac:dyDescent="0.25">
      <c r="N1150" s="7">
        <v>1148</v>
      </c>
      <c r="O1150" s="7">
        <f t="shared" ca="1" si="52"/>
        <v>0.93664428074079742</v>
      </c>
      <c r="P1150" s="20">
        <f t="shared" ca="1" si="53"/>
        <v>773.07031652809769</v>
      </c>
      <c r="X1150" s="12">
        <v>527.2729305233803</v>
      </c>
      <c r="AE1150" s="8">
        <v>1148</v>
      </c>
      <c r="AF1150" s="12">
        <v>175312.9</v>
      </c>
      <c r="AG1150" s="8">
        <f t="shared" si="54"/>
        <v>0.57399999999999995</v>
      </c>
    </row>
    <row r="1151" spans="14:33" x14ac:dyDescent="0.25">
      <c r="N1151" s="7">
        <v>1149</v>
      </c>
      <c r="O1151" s="7">
        <f t="shared" ca="1" si="52"/>
        <v>0.36002376518475532</v>
      </c>
      <c r="P1151" s="20">
        <f t="shared" ca="1" si="53"/>
        <v>545.04969099027471</v>
      </c>
      <c r="X1151" s="12">
        <v>584.74415282347991</v>
      </c>
      <c r="AE1151" s="8">
        <v>1149</v>
      </c>
      <c r="AF1151" s="12">
        <v>175314.7</v>
      </c>
      <c r="AG1151" s="8">
        <f t="shared" si="54"/>
        <v>0.57450000000000001</v>
      </c>
    </row>
    <row r="1152" spans="14:33" x14ac:dyDescent="0.25">
      <c r="N1152" s="7">
        <v>1150</v>
      </c>
      <c r="O1152" s="7">
        <f t="shared" ca="1" si="52"/>
        <v>0.42946221792522565</v>
      </c>
      <c r="P1152" s="20">
        <f t="shared" ca="1" si="53"/>
        <v>567.45439583082486</v>
      </c>
      <c r="X1152" s="12">
        <v>503.80066767377093</v>
      </c>
      <c r="AE1152" s="8">
        <v>1150</v>
      </c>
      <c r="AF1152" s="12">
        <v>175338.3</v>
      </c>
      <c r="AG1152" s="8">
        <f t="shared" si="54"/>
        <v>0.57499999999999996</v>
      </c>
    </row>
    <row r="1153" spans="14:33" x14ac:dyDescent="0.25">
      <c r="N1153" s="7">
        <v>1151</v>
      </c>
      <c r="O1153" s="7">
        <f t="shared" ca="1" si="52"/>
        <v>0.46560819363644479</v>
      </c>
      <c r="P1153" s="20">
        <f t="shared" ca="1" si="53"/>
        <v>578.84956242519627</v>
      </c>
      <c r="X1153" s="12">
        <v>727.37189417694651</v>
      </c>
      <c r="AE1153" s="8">
        <v>1151</v>
      </c>
      <c r="AF1153" s="12">
        <v>175347.4</v>
      </c>
      <c r="AG1153" s="8">
        <f t="shared" si="54"/>
        <v>0.57550000000000001</v>
      </c>
    </row>
    <row r="1154" spans="14:33" x14ac:dyDescent="0.25">
      <c r="N1154" s="7">
        <v>1152</v>
      </c>
      <c r="O1154" s="7">
        <f t="shared" ca="1" si="52"/>
        <v>0.8647588329781386</v>
      </c>
      <c r="P1154" s="20">
        <f t="shared" ca="1" si="53"/>
        <v>724.68485639853702</v>
      </c>
      <c r="X1154" s="12">
        <v>555.34326755084101</v>
      </c>
      <c r="AE1154" s="8">
        <v>1152</v>
      </c>
      <c r="AF1154" s="12">
        <v>175364.3</v>
      </c>
      <c r="AG1154" s="8">
        <f t="shared" si="54"/>
        <v>0.57599999999999996</v>
      </c>
    </row>
    <row r="1155" spans="14:33" x14ac:dyDescent="0.25">
      <c r="N1155" s="7">
        <v>1153</v>
      </c>
      <c r="O1155" s="7">
        <f t="shared" ca="1" si="52"/>
        <v>2.4378396960884396E-2</v>
      </c>
      <c r="P1155" s="20">
        <f t="shared" ca="1" si="53"/>
        <v>363.69503059035497</v>
      </c>
      <c r="X1155" s="12">
        <v>620.74709313842311</v>
      </c>
      <c r="AE1155" s="8">
        <v>1153</v>
      </c>
      <c r="AF1155" s="12">
        <v>175382.8</v>
      </c>
      <c r="AG1155" s="8">
        <f t="shared" si="54"/>
        <v>0.57650000000000001</v>
      </c>
    </row>
    <row r="1156" spans="14:33" x14ac:dyDescent="0.25">
      <c r="N1156" s="7">
        <v>1154</v>
      </c>
      <c r="O1156" s="7">
        <f t="shared" ref="O1156:O1219" ca="1" si="55">RAND()</f>
        <v>0.86831358128270486</v>
      </c>
      <c r="P1156" s="20">
        <f t="shared" ref="P1156:P1219" ca="1" si="56">(($L$4*(EXP((_xlfn.NORM.S.INV(O1156)-$L$5)/$L$6)))/(1+EXP((_xlfn.NORM.S.INV(O1156)-$L$5)/$L$6)))+$L$3</f>
        <v>726.61736286325265</v>
      </c>
      <c r="X1156" s="12">
        <v>471.02985021039041</v>
      </c>
      <c r="AE1156" s="8">
        <v>1154</v>
      </c>
      <c r="AF1156" s="12">
        <v>175400.3</v>
      </c>
      <c r="AG1156" s="8">
        <f t="shared" ref="AG1156:AG1219" si="57">AE1156/2000</f>
        <v>0.57699999999999996</v>
      </c>
    </row>
    <row r="1157" spans="14:33" x14ac:dyDescent="0.25">
      <c r="N1157" s="7">
        <v>1155</v>
      </c>
      <c r="O1157" s="7">
        <f t="shared" ca="1" si="55"/>
        <v>0.15465855108588999</v>
      </c>
      <c r="P1157" s="20">
        <f t="shared" ca="1" si="56"/>
        <v>465.90547485224772</v>
      </c>
      <c r="X1157" s="12">
        <v>738.83646833112368</v>
      </c>
      <c r="AE1157" s="8">
        <v>1155</v>
      </c>
      <c r="AF1157" s="12">
        <v>175434.3</v>
      </c>
      <c r="AG1157" s="8">
        <f t="shared" si="57"/>
        <v>0.57750000000000001</v>
      </c>
    </row>
    <row r="1158" spans="14:33" x14ac:dyDescent="0.25">
      <c r="N1158" s="7">
        <v>1156</v>
      </c>
      <c r="O1158" s="7">
        <f t="shared" ca="1" si="55"/>
        <v>8.7124316894939047E-2</v>
      </c>
      <c r="P1158" s="20">
        <f t="shared" ca="1" si="56"/>
        <v>427.20935250541351</v>
      </c>
      <c r="X1158" s="12">
        <v>669.33559392371023</v>
      </c>
      <c r="AE1158" s="8">
        <v>1156</v>
      </c>
      <c r="AF1158" s="12">
        <v>175438.5</v>
      </c>
      <c r="AG1158" s="8">
        <f t="shared" si="57"/>
        <v>0.57799999999999996</v>
      </c>
    </row>
    <row r="1159" spans="14:33" x14ac:dyDescent="0.25">
      <c r="N1159" s="7">
        <v>1157</v>
      </c>
      <c r="O1159" s="7">
        <f t="shared" ca="1" si="55"/>
        <v>0.18474936693022204</v>
      </c>
      <c r="P1159" s="20">
        <f t="shared" ca="1" si="56"/>
        <v>479.8461349270093</v>
      </c>
      <c r="X1159" s="12">
        <v>757.57352607822349</v>
      </c>
      <c r="AE1159" s="8">
        <v>1157</v>
      </c>
      <c r="AF1159" s="12">
        <v>175484.3</v>
      </c>
      <c r="AG1159" s="8">
        <f t="shared" si="57"/>
        <v>0.57850000000000001</v>
      </c>
    </row>
    <row r="1160" spans="14:33" x14ac:dyDescent="0.25">
      <c r="N1160" s="7">
        <v>1158</v>
      </c>
      <c r="O1160" s="7">
        <f t="shared" ca="1" si="55"/>
        <v>0.19332725030049658</v>
      </c>
      <c r="P1160" s="20">
        <f t="shared" ca="1" si="56"/>
        <v>483.58831433836309</v>
      </c>
      <c r="X1160" s="12">
        <v>547.77693289139984</v>
      </c>
      <c r="AE1160" s="8">
        <v>1158</v>
      </c>
      <c r="AF1160" s="12">
        <v>175487.9</v>
      </c>
      <c r="AG1160" s="8">
        <f t="shared" si="57"/>
        <v>0.57899999999999996</v>
      </c>
    </row>
    <row r="1161" spans="14:33" x14ac:dyDescent="0.25">
      <c r="N1161" s="7">
        <v>1159</v>
      </c>
      <c r="O1161" s="7">
        <f t="shared" ca="1" si="55"/>
        <v>0.63164945181493537</v>
      </c>
      <c r="P1161" s="20">
        <f t="shared" ca="1" si="56"/>
        <v>631.6121698960626</v>
      </c>
      <c r="X1161" s="12">
        <v>634.98563999119438</v>
      </c>
      <c r="AE1161" s="8">
        <v>1159</v>
      </c>
      <c r="AF1161" s="12">
        <v>175499.7</v>
      </c>
      <c r="AG1161" s="8">
        <f t="shared" si="57"/>
        <v>0.57950000000000002</v>
      </c>
    </row>
    <row r="1162" spans="14:33" x14ac:dyDescent="0.25">
      <c r="N1162" s="7">
        <v>1160</v>
      </c>
      <c r="O1162" s="7">
        <f t="shared" ca="1" si="55"/>
        <v>0.772908287367574</v>
      </c>
      <c r="P1162" s="20">
        <f t="shared" ca="1" si="56"/>
        <v>682.4245577944024</v>
      </c>
      <c r="X1162" s="12">
        <v>486.2809897167167</v>
      </c>
      <c r="AE1162" s="8">
        <v>1160</v>
      </c>
      <c r="AF1162" s="12">
        <v>175510.9</v>
      </c>
      <c r="AG1162" s="8">
        <f t="shared" si="57"/>
        <v>0.57999999999999996</v>
      </c>
    </row>
    <row r="1163" spans="14:33" x14ac:dyDescent="0.25">
      <c r="N1163" s="7">
        <v>1161</v>
      </c>
      <c r="O1163" s="7">
        <f t="shared" ca="1" si="55"/>
        <v>0.20072153000387738</v>
      </c>
      <c r="P1163" s="20">
        <f t="shared" ca="1" si="56"/>
        <v>486.74426145528224</v>
      </c>
      <c r="X1163" s="12">
        <v>605.12605346482735</v>
      </c>
      <c r="AE1163" s="8">
        <v>1161</v>
      </c>
      <c r="AF1163" s="12">
        <v>175533.1</v>
      </c>
      <c r="AG1163" s="8">
        <f t="shared" si="57"/>
        <v>0.58050000000000002</v>
      </c>
    </row>
    <row r="1164" spans="14:33" x14ac:dyDescent="0.25">
      <c r="N1164" s="7">
        <v>1162</v>
      </c>
      <c r="O1164" s="7">
        <f t="shared" ca="1" si="55"/>
        <v>0.53403515093011344</v>
      </c>
      <c r="P1164" s="20">
        <f t="shared" ca="1" si="56"/>
        <v>600.30340332338824</v>
      </c>
      <c r="X1164" s="12">
        <v>702.22312010463986</v>
      </c>
      <c r="AE1164" s="8">
        <v>1162</v>
      </c>
      <c r="AF1164" s="12">
        <v>175543.8</v>
      </c>
      <c r="AG1164" s="8">
        <f t="shared" si="57"/>
        <v>0.58099999999999996</v>
      </c>
    </row>
    <row r="1165" spans="14:33" x14ac:dyDescent="0.25">
      <c r="N1165" s="7">
        <v>1163</v>
      </c>
      <c r="O1165" s="7">
        <f t="shared" ca="1" si="55"/>
        <v>0.89154684497075065</v>
      </c>
      <c r="P1165" s="20">
        <f t="shared" ca="1" si="56"/>
        <v>740.12418194853467</v>
      </c>
      <c r="X1165" s="12">
        <v>639.13067762490459</v>
      </c>
      <c r="AE1165" s="8">
        <v>1163</v>
      </c>
      <c r="AF1165" s="12">
        <v>175593.5</v>
      </c>
      <c r="AG1165" s="8">
        <f t="shared" si="57"/>
        <v>0.58150000000000002</v>
      </c>
    </row>
    <row r="1166" spans="14:33" x14ac:dyDescent="0.25">
      <c r="N1166" s="7">
        <v>1164</v>
      </c>
      <c r="O1166" s="7">
        <f t="shared" ca="1" si="55"/>
        <v>0.47789145651282283</v>
      </c>
      <c r="P1166" s="20">
        <f t="shared" ca="1" si="56"/>
        <v>582.70236864677406</v>
      </c>
      <c r="X1166" s="12">
        <v>357.55310109349227</v>
      </c>
      <c r="AE1166" s="8">
        <v>1164</v>
      </c>
      <c r="AF1166" s="12">
        <v>175609.7</v>
      </c>
      <c r="AG1166" s="8">
        <f t="shared" si="57"/>
        <v>0.58199999999999996</v>
      </c>
    </row>
    <row r="1167" spans="14:33" x14ac:dyDescent="0.25">
      <c r="N1167" s="7">
        <v>1165</v>
      </c>
      <c r="O1167" s="7">
        <f t="shared" ca="1" si="55"/>
        <v>0.35176716038561717</v>
      </c>
      <c r="P1167" s="20">
        <f t="shared" ca="1" si="56"/>
        <v>542.31501402084473</v>
      </c>
      <c r="X1167" s="12">
        <v>355.83280579230802</v>
      </c>
      <c r="AE1167" s="8">
        <v>1165</v>
      </c>
      <c r="AF1167" s="12">
        <v>175708.9</v>
      </c>
      <c r="AG1167" s="8">
        <f t="shared" si="57"/>
        <v>0.58250000000000002</v>
      </c>
    </row>
    <row r="1168" spans="14:33" x14ac:dyDescent="0.25">
      <c r="N1168" s="7">
        <v>1166</v>
      </c>
      <c r="O1168" s="7">
        <f t="shared" ca="1" si="55"/>
        <v>0.45499717915716231</v>
      </c>
      <c r="P1168" s="20">
        <f t="shared" ca="1" si="56"/>
        <v>575.51514294323886</v>
      </c>
      <c r="X1168" s="12">
        <v>617.38836949243421</v>
      </c>
      <c r="AE1168" s="8">
        <v>1166</v>
      </c>
      <c r="AF1168" s="12">
        <v>175711.7</v>
      </c>
      <c r="AG1168" s="8">
        <f t="shared" si="57"/>
        <v>0.58299999999999996</v>
      </c>
    </row>
    <row r="1169" spans="14:33" x14ac:dyDescent="0.25">
      <c r="N1169" s="7">
        <v>1167</v>
      </c>
      <c r="O1169" s="7">
        <f t="shared" ca="1" si="55"/>
        <v>0.25270763939348617</v>
      </c>
      <c r="P1169" s="20">
        <f t="shared" ca="1" si="56"/>
        <v>507.45610840682644</v>
      </c>
      <c r="X1169" s="12">
        <v>479.11367373170407</v>
      </c>
      <c r="AE1169" s="8">
        <v>1167</v>
      </c>
      <c r="AF1169" s="12">
        <v>175713.7</v>
      </c>
      <c r="AG1169" s="8">
        <f t="shared" si="57"/>
        <v>0.58350000000000002</v>
      </c>
    </row>
    <row r="1170" spans="14:33" x14ac:dyDescent="0.25">
      <c r="N1170" s="7">
        <v>1168</v>
      </c>
      <c r="O1170" s="7">
        <f t="shared" ca="1" si="55"/>
        <v>0.31771118847788704</v>
      </c>
      <c r="P1170" s="20">
        <f t="shared" ca="1" si="56"/>
        <v>530.80945496718573</v>
      </c>
      <c r="X1170" s="12">
        <v>321.6509813604016</v>
      </c>
      <c r="AE1170" s="8">
        <v>1168</v>
      </c>
      <c r="AF1170" s="12">
        <v>175758.1</v>
      </c>
      <c r="AG1170" s="8">
        <f t="shared" si="57"/>
        <v>0.58399999999999996</v>
      </c>
    </row>
    <row r="1171" spans="14:33" x14ac:dyDescent="0.25">
      <c r="N1171" s="7">
        <v>1169</v>
      </c>
      <c r="O1171" s="7">
        <f t="shared" ca="1" si="55"/>
        <v>0.89009476378956309</v>
      </c>
      <c r="P1171" s="20">
        <f t="shared" ca="1" si="56"/>
        <v>739.22940749880115</v>
      </c>
      <c r="X1171" s="12">
        <v>704.80905144493136</v>
      </c>
      <c r="AE1171" s="8">
        <v>1169</v>
      </c>
      <c r="AF1171" s="12">
        <v>175864.4</v>
      </c>
      <c r="AG1171" s="8">
        <f t="shared" si="57"/>
        <v>0.58450000000000002</v>
      </c>
    </row>
    <row r="1172" spans="14:33" x14ac:dyDescent="0.25">
      <c r="N1172" s="7">
        <v>1170</v>
      </c>
      <c r="O1172" s="7">
        <f t="shared" ca="1" si="55"/>
        <v>0.3606233914664051</v>
      </c>
      <c r="P1172" s="20">
        <f t="shared" ca="1" si="56"/>
        <v>545.24756544339834</v>
      </c>
      <c r="X1172" s="12">
        <v>522.26355529070543</v>
      </c>
      <c r="AE1172" s="8">
        <v>1170</v>
      </c>
      <c r="AF1172" s="12">
        <v>175937</v>
      </c>
      <c r="AG1172" s="8">
        <f t="shared" si="57"/>
        <v>0.58499999999999996</v>
      </c>
    </row>
    <row r="1173" spans="14:33" x14ac:dyDescent="0.25">
      <c r="N1173" s="7">
        <v>1171</v>
      </c>
      <c r="O1173" s="7">
        <f t="shared" ca="1" si="55"/>
        <v>0.39079496505175182</v>
      </c>
      <c r="P1173" s="20">
        <f t="shared" ca="1" si="56"/>
        <v>555.09163705645256</v>
      </c>
      <c r="X1173" s="12">
        <v>628.46580592040664</v>
      </c>
      <c r="AE1173" s="8">
        <v>1171</v>
      </c>
      <c r="AF1173" s="12">
        <v>175940.7</v>
      </c>
      <c r="AG1173" s="8">
        <f t="shared" si="57"/>
        <v>0.58550000000000002</v>
      </c>
    </row>
    <row r="1174" spans="14:33" x14ac:dyDescent="0.25">
      <c r="N1174" s="7">
        <v>1172</v>
      </c>
      <c r="O1174" s="7">
        <f t="shared" ca="1" si="55"/>
        <v>0.96082201862692329</v>
      </c>
      <c r="P1174" s="20">
        <f t="shared" ca="1" si="56"/>
        <v>798.18248428355787</v>
      </c>
      <c r="X1174" s="12">
        <v>723.32241575110402</v>
      </c>
      <c r="AE1174" s="8">
        <v>1172</v>
      </c>
      <c r="AF1174" s="12">
        <v>175944.3</v>
      </c>
      <c r="AG1174" s="8">
        <f t="shared" si="57"/>
        <v>0.58599999999999997</v>
      </c>
    </row>
    <row r="1175" spans="14:33" x14ac:dyDescent="0.25">
      <c r="N1175" s="7">
        <v>1173</v>
      </c>
      <c r="O1175" s="7">
        <f t="shared" ca="1" si="55"/>
        <v>0.59106674134108883</v>
      </c>
      <c r="P1175" s="20">
        <f t="shared" ca="1" si="56"/>
        <v>618.40416764437884</v>
      </c>
      <c r="X1175" s="12">
        <v>515.93443636841744</v>
      </c>
      <c r="AE1175" s="8">
        <v>1173</v>
      </c>
      <c r="AF1175" s="12">
        <v>175954.5</v>
      </c>
      <c r="AG1175" s="8">
        <f t="shared" si="57"/>
        <v>0.58650000000000002</v>
      </c>
    </row>
    <row r="1176" spans="14:33" x14ac:dyDescent="0.25">
      <c r="N1176" s="7">
        <v>1174</v>
      </c>
      <c r="O1176" s="7">
        <f t="shared" ca="1" si="55"/>
        <v>0.22762827302643152</v>
      </c>
      <c r="P1176" s="20">
        <f t="shared" ca="1" si="56"/>
        <v>497.75330797970565</v>
      </c>
      <c r="X1176" s="12">
        <v>744.27417367018404</v>
      </c>
      <c r="AE1176" s="8">
        <v>1174</v>
      </c>
      <c r="AF1176" s="12">
        <v>176038.8</v>
      </c>
      <c r="AG1176" s="8">
        <f t="shared" si="57"/>
        <v>0.58699999999999997</v>
      </c>
    </row>
    <row r="1177" spans="14:33" x14ac:dyDescent="0.25">
      <c r="N1177" s="7">
        <v>1175</v>
      </c>
      <c r="O1177" s="7">
        <f t="shared" ca="1" si="55"/>
        <v>3.7107743150094352E-2</v>
      </c>
      <c r="P1177" s="20">
        <f t="shared" ca="1" si="56"/>
        <v>382.08630075371741</v>
      </c>
      <c r="X1177" s="12">
        <v>735.40109112879816</v>
      </c>
      <c r="AE1177" s="8">
        <v>1175</v>
      </c>
      <c r="AF1177" s="12">
        <v>176049.4</v>
      </c>
      <c r="AG1177" s="8">
        <f t="shared" si="57"/>
        <v>0.58750000000000002</v>
      </c>
    </row>
    <row r="1178" spans="14:33" x14ac:dyDescent="0.25">
      <c r="N1178" s="7">
        <v>1176</v>
      </c>
      <c r="O1178" s="7">
        <f t="shared" ca="1" si="55"/>
        <v>2.4937803102461298E-2</v>
      </c>
      <c r="P1178" s="20">
        <f t="shared" ca="1" si="56"/>
        <v>364.63613092265456</v>
      </c>
      <c r="X1178" s="12">
        <v>658.94454049628723</v>
      </c>
      <c r="AE1178" s="8">
        <v>1176</v>
      </c>
      <c r="AF1178" s="12">
        <v>176053.1</v>
      </c>
      <c r="AG1178" s="8">
        <f t="shared" si="57"/>
        <v>0.58799999999999997</v>
      </c>
    </row>
    <row r="1179" spans="14:33" x14ac:dyDescent="0.25">
      <c r="N1179" s="7">
        <v>1177</v>
      </c>
      <c r="O1179" s="7">
        <f t="shared" ca="1" si="55"/>
        <v>0.26940299383374233</v>
      </c>
      <c r="P1179" s="20">
        <f t="shared" ca="1" si="56"/>
        <v>513.67228766323149</v>
      </c>
      <c r="X1179" s="12">
        <v>554.16683829872795</v>
      </c>
      <c r="AE1179" s="8">
        <v>1177</v>
      </c>
      <c r="AF1179" s="12">
        <v>176059</v>
      </c>
      <c r="AG1179" s="8">
        <f t="shared" si="57"/>
        <v>0.58850000000000002</v>
      </c>
    </row>
    <row r="1180" spans="14:33" x14ac:dyDescent="0.25">
      <c r="N1180" s="7">
        <v>1178</v>
      </c>
      <c r="O1180" s="7">
        <f t="shared" ca="1" si="55"/>
        <v>0.13381615845076067</v>
      </c>
      <c r="P1180" s="20">
        <f t="shared" ca="1" si="56"/>
        <v>455.31415825291276</v>
      </c>
      <c r="X1180" s="12">
        <v>601.33397032434232</v>
      </c>
      <c r="AE1180" s="8">
        <v>1178</v>
      </c>
      <c r="AF1180" s="12">
        <v>176066.2</v>
      </c>
      <c r="AG1180" s="8">
        <f t="shared" si="57"/>
        <v>0.58899999999999997</v>
      </c>
    </row>
    <row r="1181" spans="14:33" x14ac:dyDescent="0.25">
      <c r="N1181" s="7">
        <v>1179</v>
      </c>
      <c r="O1181" s="7">
        <f t="shared" ca="1" si="55"/>
        <v>0.49830112432445106</v>
      </c>
      <c r="P1181" s="20">
        <f t="shared" ca="1" si="56"/>
        <v>589.09567142249045</v>
      </c>
      <c r="X1181" s="12">
        <v>465.2075306479249</v>
      </c>
      <c r="AE1181" s="8">
        <v>1179</v>
      </c>
      <c r="AF1181" s="12">
        <v>176135.6</v>
      </c>
      <c r="AG1181" s="8">
        <f t="shared" si="57"/>
        <v>0.58950000000000002</v>
      </c>
    </row>
    <row r="1182" spans="14:33" x14ac:dyDescent="0.25">
      <c r="N1182" s="7">
        <v>1180</v>
      </c>
      <c r="O1182" s="7">
        <f t="shared" ca="1" si="55"/>
        <v>0.42665249768663815</v>
      </c>
      <c r="P1182" s="20">
        <f t="shared" ca="1" si="56"/>
        <v>566.56333304389057</v>
      </c>
      <c r="X1182" s="12">
        <v>470.76091187898163</v>
      </c>
      <c r="AE1182" s="8">
        <v>1180</v>
      </c>
      <c r="AF1182" s="12">
        <v>176149.3</v>
      </c>
      <c r="AG1182" s="8">
        <f t="shared" si="57"/>
        <v>0.59</v>
      </c>
    </row>
    <row r="1183" spans="14:33" x14ac:dyDescent="0.25">
      <c r="N1183" s="7">
        <v>1181</v>
      </c>
      <c r="O1183" s="7">
        <f t="shared" ca="1" si="55"/>
        <v>0.1570318358733348</v>
      </c>
      <c r="P1183" s="20">
        <f t="shared" ca="1" si="56"/>
        <v>467.05753824575953</v>
      </c>
      <c r="X1183" s="12">
        <v>593.27704766820693</v>
      </c>
      <c r="AE1183" s="8">
        <v>1181</v>
      </c>
      <c r="AF1183" s="12">
        <v>176189.8</v>
      </c>
      <c r="AG1183" s="8">
        <f t="shared" si="57"/>
        <v>0.59050000000000002</v>
      </c>
    </row>
    <row r="1184" spans="14:33" x14ac:dyDescent="0.25">
      <c r="N1184" s="7">
        <v>1182</v>
      </c>
      <c r="O1184" s="7">
        <f t="shared" ca="1" si="55"/>
        <v>0.73291669287096928</v>
      </c>
      <c r="P1184" s="20">
        <f t="shared" ca="1" si="56"/>
        <v>666.92942550465398</v>
      </c>
      <c r="X1184" s="12">
        <v>659.24712602692125</v>
      </c>
      <c r="AE1184" s="8">
        <v>1182</v>
      </c>
      <c r="AF1184" s="12">
        <v>176233.5</v>
      </c>
      <c r="AG1184" s="8">
        <f t="shared" si="57"/>
        <v>0.59099999999999997</v>
      </c>
    </row>
    <row r="1185" spans="14:33" x14ac:dyDescent="0.25">
      <c r="N1185" s="7">
        <v>1183</v>
      </c>
      <c r="O1185" s="7">
        <f t="shared" ca="1" si="55"/>
        <v>0.43510396963839659</v>
      </c>
      <c r="P1185" s="20">
        <f t="shared" ca="1" si="56"/>
        <v>569.24084541060483</v>
      </c>
      <c r="X1185" s="12">
        <v>607.41094228043767</v>
      </c>
      <c r="AE1185" s="8">
        <v>1183</v>
      </c>
      <c r="AF1185" s="12">
        <v>176244.9</v>
      </c>
      <c r="AG1185" s="8">
        <f t="shared" si="57"/>
        <v>0.59150000000000003</v>
      </c>
    </row>
    <row r="1186" spans="14:33" x14ac:dyDescent="0.25">
      <c r="N1186" s="7">
        <v>1184</v>
      </c>
      <c r="O1186" s="7">
        <f t="shared" ca="1" si="55"/>
        <v>0.1235108938832431</v>
      </c>
      <c r="P1186" s="20">
        <f t="shared" ca="1" si="56"/>
        <v>449.71282347766618</v>
      </c>
      <c r="X1186" s="12">
        <v>627.72924848034017</v>
      </c>
      <c r="AE1186" s="8">
        <v>1184</v>
      </c>
      <c r="AF1186" s="12">
        <v>176265.8</v>
      </c>
      <c r="AG1186" s="8">
        <f t="shared" si="57"/>
        <v>0.59199999999999997</v>
      </c>
    </row>
    <row r="1187" spans="14:33" x14ac:dyDescent="0.25">
      <c r="N1187" s="7">
        <v>1185</v>
      </c>
      <c r="O1187" s="7">
        <f t="shared" ca="1" si="55"/>
        <v>0.94965129457348363</v>
      </c>
      <c r="P1187" s="20">
        <f t="shared" ca="1" si="56"/>
        <v>785.51758156703124</v>
      </c>
      <c r="X1187" s="12">
        <v>721.4078863145736</v>
      </c>
      <c r="AE1187" s="8">
        <v>1185</v>
      </c>
      <c r="AF1187" s="12">
        <v>176269.3</v>
      </c>
      <c r="AG1187" s="8">
        <f t="shared" si="57"/>
        <v>0.59250000000000003</v>
      </c>
    </row>
    <row r="1188" spans="14:33" x14ac:dyDescent="0.25">
      <c r="N1188" s="7">
        <v>1186</v>
      </c>
      <c r="O1188" s="7">
        <f t="shared" ca="1" si="55"/>
        <v>0.8665334873211078</v>
      </c>
      <c r="P1188" s="20">
        <f t="shared" ca="1" si="56"/>
        <v>725.64570645605477</v>
      </c>
      <c r="X1188" s="12">
        <v>494.43544824813239</v>
      </c>
      <c r="AE1188" s="8">
        <v>1186</v>
      </c>
      <c r="AF1188" s="12">
        <v>176333.2</v>
      </c>
      <c r="AG1188" s="8">
        <f t="shared" si="57"/>
        <v>0.59299999999999997</v>
      </c>
    </row>
    <row r="1189" spans="14:33" x14ac:dyDescent="0.25">
      <c r="N1189" s="7">
        <v>1187</v>
      </c>
      <c r="O1189" s="7">
        <f t="shared" ca="1" si="55"/>
        <v>0.88511570144675322</v>
      </c>
      <c r="P1189" s="20">
        <f t="shared" ca="1" si="56"/>
        <v>736.21709578240836</v>
      </c>
      <c r="X1189" s="12">
        <v>736.41866375016104</v>
      </c>
      <c r="AE1189" s="8">
        <v>1187</v>
      </c>
      <c r="AF1189" s="12">
        <v>176397.3</v>
      </c>
      <c r="AG1189" s="8">
        <f t="shared" si="57"/>
        <v>0.59350000000000003</v>
      </c>
    </row>
    <row r="1190" spans="14:33" x14ac:dyDescent="0.25">
      <c r="N1190" s="7">
        <v>1188</v>
      </c>
      <c r="O1190" s="7">
        <f t="shared" ca="1" si="55"/>
        <v>0.2380785982758945</v>
      </c>
      <c r="P1190" s="20">
        <f t="shared" ca="1" si="56"/>
        <v>501.85463364766036</v>
      </c>
      <c r="X1190" s="12">
        <v>892.68885039452425</v>
      </c>
      <c r="AE1190" s="8">
        <v>1188</v>
      </c>
      <c r="AF1190" s="12">
        <v>176431.4</v>
      </c>
      <c r="AG1190" s="8">
        <f t="shared" si="57"/>
        <v>0.59399999999999997</v>
      </c>
    </row>
    <row r="1191" spans="14:33" x14ac:dyDescent="0.25">
      <c r="N1191" s="7">
        <v>1189</v>
      </c>
      <c r="O1191" s="7">
        <f t="shared" ca="1" si="55"/>
        <v>0.3346742139237282</v>
      </c>
      <c r="P1191" s="20">
        <f t="shared" ca="1" si="56"/>
        <v>536.58922591116914</v>
      </c>
      <c r="X1191" s="12">
        <v>498.76439748330898</v>
      </c>
      <c r="AE1191" s="8">
        <v>1189</v>
      </c>
      <c r="AF1191" s="12">
        <v>176441.7</v>
      </c>
      <c r="AG1191" s="8">
        <f t="shared" si="57"/>
        <v>0.59450000000000003</v>
      </c>
    </row>
    <row r="1192" spans="14:33" x14ac:dyDescent="0.25">
      <c r="N1192" s="7">
        <v>1190</v>
      </c>
      <c r="O1192" s="7">
        <f t="shared" ca="1" si="55"/>
        <v>0.32571353330238184</v>
      </c>
      <c r="P1192" s="20">
        <f t="shared" ca="1" si="56"/>
        <v>533.54911569683145</v>
      </c>
      <c r="X1192" s="12">
        <v>477.1966205115836</v>
      </c>
      <c r="AE1192" s="8">
        <v>1190</v>
      </c>
      <c r="AF1192" s="12">
        <v>176492.4</v>
      </c>
      <c r="AG1192" s="8">
        <f t="shared" si="57"/>
        <v>0.59499999999999997</v>
      </c>
    </row>
    <row r="1193" spans="14:33" x14ac:dyDescent="0.25">
      <c r="N1193" s="7">
        <v>1191</v>
      </c>
      <c r="O1193" s="7">
        <f t="shared" ca="1" si="55"/>
        <v>0.93749563223229015</v>
      </c>
      <c r="P1193" s="20">
        <f t="shared" ca="1" si="56"/>
        <v>773.82744599397688</v>
      </c>
      <c r="X1193" s="12">
        <v>677.45544240970082</v>
      </c>
      <c r="AE1193" s="8">
        <v>1191</v>
      </c>
      <c r="AF1193" s="12">
        <v>176508.79999999999</v>
      </c>
      <c r="AG1193" s="8">
        <f t="shared" si="57"/>
        <v>0.59550000000000003</v>
      </c>
    </row>
    <row r="1194" spans="14:33" x14ac:dyDescent="0.25">
      <c r="N1194" s="7">
        <v>1192</v>
      </c>
      <c r="O1194" s="7">
        <f t="shared" ca="1" si="55"/>
        <v>0.11370222551485021</v>
      </c>
      <c r="P1194" s="20">
        <f t="shared" ca="1" si="56"/>
        <v>444.1101720910907</v>
      </c>
      <c r="X1194" s="12">
        <v>565.15818535752533</v>
      </c>
      <c r="AE1194" s="8">
        <v>1192</v>
      </c>
      <c r="AF1194" s="12">
        <v>176524.2</v>
      </c>
      <c r="AG1194" s="8">
        <f t="shared" si="57"/>
        <v>0.59599999999999997</v>
      </c>
    </row>
    <row r="1195" spans="14:33" x14ac:dyDescent="0.25">
      <c r="N1195" s="7">
        <v>1193</v>
      </c>
      <c r="O1195" s="7">
        <f t="shared" ca="1" si="55"/>
        <v>0.79199184874865469</v>
      </c>
      <c r="P1195" s="20">
        <f t="shared" ca="1" si="56"/>
        <v>690.29402035928615</v>
      </c>
      <c r="X1195" s="12">
        <v>573.89034497789248</v>
      </c>
      <c r="AE1195" s="8">
        <v>1193</v>
      </c>
      <c r="AF1195" s="12">
        <v>176597</v>
      </c>
      <c r="AG1195" s="8">
        <f t="shared" si="57"/>
        <v>0.59650000000000003</v>
      </c>
    </row>
    <row r="1196" spans="14:33" x14ac:dyDescent="0.25">
      <c r="N1196" s="7">
        <v>1194</v>
      </c>
      <c r="O1196" s="7">
        <f t="shared" ca="1" si="55"/>
        <v>0.31025786713126446</v>
      </c>
      <c r="P1196" s="20">
        <f t="shared" ca="1" si="56"/>
        <v>528.23528948352009</v>
      </c>
      <c r="X1196" s="12">
        <v>617.25911734469275</v>
      </c>
      <c r="AE1196" s="8">
        <v>1194</v>
      </c>
      <c r="AF1196" s="12">
        <v>176634.2</v>
      </c>
      <c r="AG1196" s="8">
        <f t="shared" si="57"/>
        <v>0.59699999999999998</v>
      </c>
    </row>
    <row r="1197" spans="14:33" x14ac:dyDescent="0.25">
      <c r="N1197" s="7">
        <v>1195</v>
      </c>
      <c r="O1197" s="7">
        <f t="shared" ca="1" si="55"/>
        <v>3.197675253791632E-2</v>
      </c>
      <c r="P1197" s="20">
        <f t="shared" ca="1" si="56"/>
        <v>375.32981545202142</v>
      </c>
      <c r="X1197" s="12">
        <v>754.81082439891225</v>
      </c>
      <c r="AE1197" s="8">
        <v>1195</v>
      </c>
      <c r="AF1197" s="12">
        <v>176652.3</v>
      </c>
      <c r="AG1197" s="8">
        <f t="shared" si="57"/>
        <v>0.59750000000000003</v>
      </c>
    </row>
    <row r="1198" spans="14:33" x14ac:dyDescent="0.25">
      <c r="N1198" s="7">
        <v>1196</v>
      </c>
      <c r="O1198" s="7">
        <f t="shared" ca="1" si="55"/>
        <v>0.14345153619348261</v>
      </c>
      <c r="P1198" s="20">
        <f t="shared" ca="1" si="56"/>
        <v>460.32242355310632</v>
      </c>
      <c r="X1198" s="12">
        <v>591.05817139228202</v>
      </c>
      <c r="AE1198" s="8">
        <v>1196</v>
      </c>
      <c r="AF1198" s="12">
        <v>176710.8</v>
      </c>
      <c r="AG1198" s="8">
        <f t="shared" si="57"/>
        <v>0.59799999999999998</v>
      </c>
    </row>
    <row r="1199" spans="14:33" x14ac:dyDescent="0.25">
      <c r="N1199" s="7">
        <v>1197</v>
      </c>
      <c r="O1199" s="7">
        <f t="shared" ca="1" si="55"/>
        <v>0.2710409418087647</v>
      </c>
      <c r="P1199" s="20">
        <f t="shared" ca="1" si="56"/>
        <v>514.27293447064244</v>
      </c>
      <c r="X1199" s="12">
        <v>745.63386948764196</v>
      </c>
      <c r="AE1199" s="8">
        <v>1197</v>
      </c>
      <c r="AF1199" s="12">
        <v>176716.2</v>
      </c>
      <c r="AG1199" s="8">
        <f t="shared" si="57"/>
        <v>0.59850000000000003</v>
      </c>
    </row>
    <row r="1200" spans="14:33" x14ac:dyDescent="0.25">
      <c r="N1200" s="7">
        <v>1198</v>
      </c>
      <c r="O1200" s="7">
        <f t="shared" ca="1" si="55"/>
        <v>0.85727402091434479</v>
      </c>
      <c r="P1200" s="20">
        <f t="shared" ca="1" si="56"/>
        <v>720.71425979783726</v>
      </c>
      <c r="X1200" s="12">
        <v>817.50419061951993</v>
      </c>
      <c r="AE1200" s="8">
        <v>1198</v>
      </c>
      <c r="AF1200" s="12">
        <v>176747</v>
      </c>
      <c r="AG1200" s="8">
        <f t="shared" si="57"/>
        <v>0.59899999999999998</v>
      </c>
    </row>
    <row r="1201" spans="14:33" x14ac:dyDescent="0.25">
      <c r="N1201" s="7">
        <v>1199</v>
      </c>
      <c r="O1201" s="7">
        <f t="shared" ca="1" si="55"/>
        <v>0.93610003260708496</v>
      </c>
      <c r="P1201" s="20">
        <f t="shared" ca="1" si="56"/>
        <v>772.58997558357373</v>
      </c>
      <c r="X1201" s="12">
        <v>615.23562603899109</v>
      </c>
      <c r="AE1201" s="8">
        <v>1199</v>
      </c>
      <c r="AF1201" s="12">
        <v>176786.9</v>
      </c>
      <c r="AG1201" s="8">
        <f t="shared" si="57"/>
        <v>0.59950000000000003</v>
      </c>
    </row>
    <row r="1202" spans="14:33" x14ac:dyDescent="0.25">
      <c r="N1202" s="7">
        <v>1200</v>
      </c>
      <c r="O1202" s="7">
        <f t="shared" ca="1" si="55"/>
        <v>0.45964165685639524</v>
      </c>
      <c r="P1202" s="20">
        <f t="shared" ca="1" si="56"/>
        <v>576.97547831383656</v>
      </c>
      <c r="X1202" s="12">
        <v>669.25007938486215</v>
      </c>
      <c r="AE1202" s="8">
        <v>1200</v>
      </c>
      <c r="AF1202" s="12">
        <v>176803.5</v>
      </c>
      <c r="AG1202" s="8">
        <f t="shared" si="57"/>
        <v>0.6</v>
      </c>
    </row>
    <row r="1203" spans="14:33" x14ac:dyDescent="0.25">
      <c r="N1203" s="7">
        <v>1201</v>
      </c>
      <c r="O1203" s="7">
        <f t="shared" ca="1" si="55"/>
        <v>0.4676747566944307</v>
      </c>
      <c r="P1203" s="20">
        <f t="shared" ca="1" si="56"/>
        <v>579.49822186632014</v>
      </c>
      <c r="X1203" s="12">
        <v>715.01704589057863</v>
      </c>
      <c r="AE1203" s="8">
        <v>1201</v>
      </c>
      <c r="AF1203" s="12">
        <v>176809</v>
      </c>
      <c r="AG1203" s="8">
        <f t="shared" si="57"/>
        <v>0.60050000000000003</v>
      </c>
    </row>
    <row r="1204" spans="14:33" x14ac:dyDescent="0.25">
      <c r="N1204" s="7">
        <v>1202</v>
      </c>
      <c r="O1204" s="7">
        <f t="shared" ca="1" si="55"/>
        <v>0.23391122718326851</v>
      </c>
      <c r="P1204" s="20">
        <f t="shared" ca="1" si="56"/>
        <v>500.2296540324615</v>
      </c>
      <c r="X1204" s="12">
        <v>601.29326792024949</v>
      </c>
      <c r="AE1204" s="8">
        <v>1202</v>
      </c>
      <c r="AF1204" s="12">
        <v>176823.2</v>
      </c>
      <c r="AG1204" s="8">
        <f t="shared" si="57"/>
        <v>0.60099999999999998</v>
      </c>
    </row>
    <row r="1205" spans="14:33" x14ac:dyDescent="0.25">
      <c r="N1205" s="7">
        <v>1203</v>
      </c>
      <c r="O1205" s="7">
        <f t="shared" ca="1" si="55"/>
        <v>0.19384019913414652</v>
      </c>
      <c r="P1205" s="20">
        <f t="shared" ca="1" si="56"/>
        <v>483.80926969737232</v>
      </c>
      <c r="X1205" s="12">
        <v>558.3253001388191</v>
      </c>
      <c r="AE1205" s="8">
        <v>1203</v>
      </c>
      <c r="AF1205" s="12">
        <v>176871</v>
      </c>
      <c r="AG1205" s="8">
        <f t="shared" si="57"/>
        <v>0.60150000000000003</v>
      </c>
    </row>
    <row r="1206" spans="14:33" x14ac:dyDescent="0.25">
      <c r="N1206" s="7">
        <v>1204</v>
      </c>
      <c r="O1206" s="7">
        <f t="shared" ca="1" si="55"/>
        <v>0.25035917189459611</v>
      </c>
      <c r="P1206" s="20">
        <f t="shared" ca="1" si="56"/>
        <v>506.56715041944437</v>
      </c>
      <c r="X1206" s="12">
        <v>669.29903887444209</v>
      </c>
      <c r="AE1206" s="8">
        <v>1204</v>
      </c>
      <c r="AF1206" s="12">
        <v>176937.2</v>
      </c>
      <c r="AG1206" s="8">
        <f t="shared" si="57"/>
        <v>0.60199999999999998</v>
      </c>
    </row>
    <row r="1207" spans="14:33" x14ac:dyDescent="0.25">
      <c r="N1207" s="7">
        <v>1205</v>
      </c>
      <c r="O1207" s="7">
        <f t="shared" ca="1" si="55"/>
        <v>0.18076947132864563</v>
      </c>
      <c r="P1207" s="20">
        <f t="shared" ca="1" si="56"/>
        <v>478.07820489184127</v>
      </c>
      <c r="X1207" s="12">
        <v>748.18564560325251</v>
      </c>
      <c r="AE1207" s="8">
        <v>1205</v>
      </c>
      <c r="AF1207" s="12">
        <v>177042.1</v>
      </c>
      <c r="AG1207" s="8">
        <f t="shared" si="57"/>
        <v>0.60250000000000004</v>
      </c>
    </row>
    <row r="1208" spans="14:33" x14ac:dyDescent="0.25">
      <c r="N1208" s="7">
        <v>1206</v>
      </c>
      <c r="O1208" s="7">
        <f t="shared" ca="1" si="55"/>
        <v>0.25093780452961412</v>
      </c>
      <c r="P1208" s="20">
        <f t="shared" ca="1" si="56"/>
        <v>506.78652961252857</v>
      </c>
      <c r="X1208" s="12">
        <v>448.40796927298533</v>
      </c>
      <c r="AE1208" s="8">
        <v>1206</v>
      </c>
      <c r="AF1208" s="12">
        <v>177090.2</v>
      </c>
      <c r="AG1208" s="8">
        <f t="shared" si="57"/>
        <v>0.60299999999999998</v>
      </c>
    </row>
    <row r="1209" spans="14:33" x14ac:dyDescent="0.25">
      <c r="N1209" s="7">
        <v>1207</v>
      </c>
      <c r="O1209" s="7">
        <f t="shared" ca="1" si="55"/>
        <v>4.1362117649978325E-2</v>
      </c>
      <c r="P1209" s="20">
        <f t="shared" ca="1" si="56"/>
        <v>387.19595899426326</v>
      </c>
      <c r="X1209" s="12">
        <v>770.47982356189823</v>
      </c>
      <c r="AE1209" s="8">
        <v>1207</v>
      </c>
      <c r="AF1209" s="12">
        <v>177150.2</v>
      </c>
      <c r="AG1209" s="8">
        <f t="shared" si="57"/>
        <v>0.60350000000000004</v>
      </c>
    </row>
    <row r="1210" spans="14:33" x14ac:dyDescent="0.25">
      <c r="N1210" s="7">
        <v>1208</v>
      </c>
      <c r="O1210" s="7">
        <f t="shared" ca="1" si="55"/>
        <v>0.50305279082615795</v>
      </c>
      <c r="P1210" s="20">
        <f t="shared" ca="1" si="56"/>
        <v>590.58389919316278</v>
      </c>
      <c r="X1210" s="12">
        <v>468.81188119668985</v>
      </c>
      <c r="AE1210" s="8">
        <v>1208</v>
      </c>
      <c r="AF1210" s="12">
        <v>177162.6</v>
      </c>
      <c r="AG1210" s="8">
        <f t="shared" si="57"/>
        <v>0.60399999999999998</v>
      </c>
    </row>
    <row r="1211" spans="14:33" x14ac:dyDescent="0.25">
      <c r="N1211" s="7">
        <v>1209</v>
      </c>
      <c r="O1211" s="7">
        <f t="shared" ca="1" si="55"/>
        <v>0.44386642975459867</v>
      </c>
      <c r="P1211" s="20">
        <f t="shared" ca="1" si="56"/>
        <v>572.00885588587175</v>
      </c>
      <c r="X1211" s="12">
        <v>485.11576764123862</v>
      </c>
      <c r="AE1211" s="8">
        <v>1209</v>
      </c>
      <c r="AF1211" s="12">
        <v>177166.7</v>
      </c>
      <c r="AG1211" s="8">
        <f t="shared" si="57"/>
        <v>0.60450000000000004</v>
      </c>
    </row>
    <row r="1212" spans="14:33" x14ac:dyDescent="0.25">
      <c r="N1212" s="7">
        <v>1210</v>
      </c>
      <c r="O1212" s="7">
        <f t="shared" ca="1" si="55"/>
        <v>0.64395993731377732</v>
      </c>
      <c r="P1212" s="20">
        <f t="shared" ca="1" si="56"/>
        <v>635.69838887469245</v>
      </c>
      <c r="X1212" s="12">
        <v>777.5944846080796</v>
      </c>
      <c r="AE1212" s="8">
        <v>1210</v>
      </c>
      <c r="AF1212" s="12">
        <v>177194.7</v>
      </c>
      <c r="AG1212" s="8">
        <f t="shared" si="57"/>
        <v>0.60499999999999998</v>
      </c>
    </row>
    <row r="1213" spans="14:33" x14ac:dyDescent="0.25">
      <c r="N1213" s="7">
        <v>1211</v>
      </c>
      <c r="O1213" s="7">
        <f t="shared" ca="1" si="55"/>
        <v>0.71843518780157678</v>
      </c>
      <c r="P1213" s="20">
        <f t="shared" ca="1" si="56"/>
        <v>661.58682639447147</v>
      </c>
      <c r="X1213" s="12">
        <v>469.3152725391098</v>
      </c>
      <c r="AE1213" s="8">
        <v>1211</v>
      </c>
      <c r="AF1213" s="12">
        <v>177239.5</v>
      </c>
      <c r="AG1213" s="8">
        <f t="shared" si="57"/>
        <v>0.60550000000000004</v>
      </c>
    </row>
    <row r="1214" spans="14:33" x14ac:dyDescent="0.25">
      <c r="N1214" s="7">
        <v>1212</v>
      </c>
      <c r="O1214" s="7">
        <f t="shared" ca="1" si="55"/>
        <v>0.7906600126212453</v>
      </c>
      <c r="P1214" s="20">
        <f t="shared" ca="1" si="56"/>
        <v>689.73300321505235</v>
      </c>
      <c r="X1214" s="12">
        <v>414.46646461453975</v>
      </c>
      <c r="AE1214" s="8">
        <v>1212</v>
      </c>
      <c r="AF1214" s="12">
        <v>177299.8</v>
      </c>
      <c r="AG1214" s="8">
        <f t="shared" si="57"/>
        <v>0.60599999999999998</v>
      </c>
    </row>
    <row r="1215" spans="14:33" x14ac:dyDescent="0.25">
      <c r="N1215" s="7">
        <v>1213</v>
      </c>
      <c r="O1215" s="7">
        <f t="shared" ca="1" si="55"/>
        <v>0.75096657814247425</v>
      </c>
      <c r="P1215" s="20">
        <f t="shared" ca="1" si="56"/>
        <v>673.77556923308452</v>
      </c>
      <c r="X1215" s="12">
        <v>404.6298392310315</v>
      </c>
      <c r="AE1215" s="8">
        <v>1213</v>
      </c>
      <c r="AF1215" s="12">
        <v>177328.1</v>
      </c>
      <c r="AG1215" s="8">
        <f t="shared" si="57"/>
        <v>0.60650000000000004</v>
      </c>
    </row>
    <row r="1216" spans="14:33" x14ac:dyDescent="0.25">
      <c r="N1216" s="7">
        <v>1214</v>
      </c>
      <c r="O1216" s="7">
        <f t="shared" ca="1" si="55"/>
        <v>0.81722144294208088</v>
      </c>
      <c r="P1216" s="20">
        <f t="shared" ca="1" si="56"/>
        <v>701.30808189941399</v>
      </c>
      <c r="X1216" s="12">
        <v>904.5258859371221</v>
      </c>
      <c r="AE1216" s="8">
        <v>1214</v>
      </c>
      <c r="AF1216" s="12">
        <v>177362.3</v>
      </c>
      <c r="AG1216" s="8">
        <f t="shared" si="57"/>
        <v>0.60699999999999998</v>
      </c>
    </row>
    <row r="1217" spans="14:33" x14ac:dyDescent="0.25">
      <c r="N1217" s="7">
        <v>1215</v>
      </c>
      <c r="O1217" s="7">
        <f t="shared" ca="1" si="55"/>
        <v>9.1773669192690699E-3</v>
      </c>
      <c r="P1217" s="20">
        <f t="shared" ca="1" si="56"/>
        <v>327.81564250606971</v>
      </c>
      <c r="X1217" s="12">
        <v>647.99215151656244</v>
      </c>
      <c r="AE1217" s="8">
        <v>1215</v>
      </c>
      <c r="AF1217" s="12">
        <v>177486.5</v>
      </c>
      <c r="AG1217" s="8">
        <f t="shared" si="57"/>
        <v>0.60750000000000004</v>
      </c>
    </row>
    <row r="1218" spans="14:33" x14ac:dyDescent="0.25">
      <c r="N1218" s="7">
        <v>1216</v>
      </c>
      <c r="O1218" s="7">
        <f t="shared" ca="1" si="55"/>
        <v>0.98564989638788481</v>
      </c>
      <c r="P1218" s="20">
        <f t="shared" ca="1" si="56"/>
        <v>841.21536223788723</v>
      </c>
      <c r="X1218" s="12">
        <v>685.26077208838842</v>
      </c>
      <c r="AE1218" s="8">
        <v>1216</v>
      </c>
      <c r="AF1218" s="12">
        <v>177495.7</v>
      </c>
      <c r="AG1218" s="8">
        <f t="shared" si="57"/>
        <v>0.60799999999999998</v>
      </c>
    </row>
    <row r="1219" spans="14:33" x14ac:dyDescent="0.25">
      <c r="N1219" s="7">
        <v>1217</v>
      </c>
      <c r="O1219" s="7">
        <f t="shared" ca="1" si="55"/>
        <v>0.65399801727637819</v>
      </c>
      <c r="P1219" s="20">
        <f t="shared" ca="1" si="56"/>
        <v>639.06360283887682</v>
      </c>
      <c r="X1219" s="12">
        <v>641.69338347362668</v>
      </c>
      <c r="AE1219" s="8">
        <v>1217</v>
      </c>
      <c r="AF1219" s="12">
        <v>177529.2</v>
      </c>
      <c r="AG1219" s="8">
        <f t="shared" si="57"/>
        <v>0.60850000000000004</v>
      </c>
    </row>
    <row r="1220" spans="14:33" x14ac:dyDescent="0.25">
      <c r="N1220" s="7">
        <v>1218</v>
      </c>
      <c r="O1220" s="7">
        <f t="shared" ref="O1220:O1283" ca="1" si="58">RAND()</f>
        <v>0.27752816242112821</v>
      </c>
      <c r="P1220" s="20">
        <f t="shared" ref="P1220:P1283" ca="1" si="59">(($L$4*(EXP((_xlfn.NORM.S.INV(O1220)-$L$5)/$L$6)))/(1+EXP((_xlfn.NORM.S.INV(O1220)-$L$5)/$L$6)))+$L$3</f>
        <v>516.636783819063</v>
      </c>
      <c r="X1220" s="12">
        <v>522.60448473718566</v>
      </c>
      <c r="AE1220" s="8">
        <v>1218</v>
      </c>
      <c r="AF1220" s="12">
        <v>177551.6</v>
      </c>
      <c r="AG1220" s="8">
        <f t="shared" ref="AG1220:AG1283" si="60">AE1220/2000</f>
        <v>0.60899999999999999</v>
      </c>
    </row>
    <row r="1221" spans="14:33" x14ac:dyDescent="0.25">
      <c r="N1221" s="7">
        <v>1219</v>
      </c>
      <c r="O1221" s="7">
        <f t="shared" ca="1" si="58"/>
        <v>0.76587349955803352</v>
      </c>
      <c r="P1221" s="20">
        <f t="shared" ca="1" si="59"/>
        <v>679.60868916970662</v>
      </c>
      <c r="X1221" s="12">
        <v>532.96756115911967</v>
      </c>
      <c r="AE1221" s="8">
        <v>1219</v>
      </c>
      <c r="AF1221" s="12">
        <v>177574.1</v>
      </c>
      <c r="AG1221" s="8">
        <f t="shared" si="60"/>
        <v>0.60950000000000004</v>
      </c>
    </row>
    <row r="1222" spans="14:33" x14ac:dyDescent="0.25">
      <c r="N1222" s="7">
        <v>1220</v>
      </c>
      <c r="O1222" s="7">
        <f t="shared" ca="1" si="58"/>
        <v>0.73778083276004502</v>
      </c>
      <c r="P1222" s="20">
        <f t="shared" ca="1" si="59"/>
        <v>668.75279505909396</v>
      </c>
      <c r="X1222" s="12">
        <v>727.94852314212255</v>
      </c>
      <c r="AE1222" s="8">
        <v>1220</v>
      </c>
      <c r="AF1222" s="12">
        <v>177605.4</v>
      </c>
      <c r="AG1222" s="8">
        <f t="shared" si="60"/>
        <v>0.61</v>
      </c>
    </row>
    <row r="1223" spans="14:33" x14ac:dyDescent="0.25">
      <c r="N1223" s="7">
        <v>1221</v>
      </c>
      <c r="O1223" s="7">
        <f t="shared" ca="1" si="58"/>
        <v>0.63887704555425695</v>
      </c>
      <c r="P1223" s="20">
        <f t="shared" ca="1" si="59"/>
        <v>634.00602017410108</v>
      </c>
      <c r="X1223" s="12">
        <v>466.89591004104074</v>
      </c>
      <c r="AE1223" s="8">
        <v>1221</v>
      </c>
      <c r="AF1223" s="12">
        <v>177612.3</v>
      </c>
      <c r="AG1223" s="8">
        <f t="shared" si="60"/>
        <v>0.61050000000000004</v>
      </c>
    </row>
    <row r="1224" spans="14:33" x14ac:dyDescent="0.25">
      <c r="N1224" s="7">
        <v>1222</v>
      </c>
      <c r="O1224" s="7">
        <f t="shared" ca="1" si="58"/>
        <v>0.97649306301442051</v>
      </c>
      <c r="P1224" s="20">
        <f t="shared" ca="1" si="59"/>
        <v>821.43534956578014</v>
      </c>
      <c r="X1224" s="12">
        <v>699.17464187115775</v>
      </c>
      <c r="AE1224" s="8">
        <v>1222</v>
      </c>
      <c r="AF1224" s="12">
        <v>177662.3</v>
      </c>
      <c r="AG1224" s="8">
        <f t="shared" si="60"/>
        <v>0.61099999999999999</v>
      </c>
    </row>
    <row r="1225" spans="14:33" x14ac:dyDescent="0.25">
      <c r="N1225" s="7">
        <v>1223</v>
      </c>
      <c r="O1225" s="7">
        <f t="shared" ca="1" si="58"/>
        <v>0.90088824826899438</v>
      </c>
      <c r="P1225" s="20">
        <f t="shared" ca="1" si="59"/>
        <v>746.07251048414889</v>
      </c>
      <c r="X1225" s="12">
        <v>676.08090896549231</v>
      </c>
      <c r="AE1225" s="8">
        <v>1223</v>
      </c>
      <c r="AF1225" s="12">
        <v>177686.1</v>
      </c>
      <c r="AG1225" s="8">
        <f t="shared" si="60"/>
        <v>0.61150000000000004</v>
      </c>
    </row>
    <row r="1226" spans="14:33" x14ac:dyDescent="0.25">
      <c r="N1226" s="7">
        <v>1224</v>
      </c>
      <c r="O1226" s="7">
        <f t="shared" ca="1" si="58"/>
        <v>0.32328887026140385</v>
      </c>
      <c r="P1226" s="20">
        <f t="shared" ca="1" si="59"/>
        <v>532.72155540351423</v>
      </c>
      <c r="X1226" s="12">
        <v>591.17170102954162</v>
      </c>
      <c r="AE1226" s="8">
        <v>1224</v>
      </c>
      <c r="AF1226" s="12">
        <v>177770.8</v>
      </c>
      <c r="AG1226" s="8">
        <f t="shared" si="60"/>
        <v>0.61199999999999999</v>
      </c>
    </row>
    <row r="1227" spans="14:33" x14ac:dyDescent="0.25">
      <c r="N1227" s="7">
        <v>1225</v>
      </c>
      <c r="O1227" s="7">
        <f t="shared" ca="1" si="58"/>
        <v>0.67633868575497358</v>
      </c>
      <c r="P1227" s="20">
        <f t="shared" ca="1" si="59"/>
        <v>646.67555245688118</v>
      </c>
      <c r="X1227" s="12">
        <v>528.88300838324994</v>
      </c>
      <c r="AE1227" s="8">
        <v>1225</v>
      </c>
      <c r="AF1227" s="12">
        <v>177832.9</v>
      </c>
      <c r="AG1227" s="8">
        <f t="shared" si="60"/>
        <v>0.61250000000000004</v>
      </c>
    </row>
    <row r="1228" spans="14:33" x14ac:dyDescent="0.25">
      <c r="N1228" s="7">
        <v>1226</v>
      </c>
      <c r="O1228" s="7">
        <f t="shared" ca="1" si="58"/>
        <v>0.28103264813589857</v>
      </c>
      <c r="P1228" s="20">
        <f t="shared" ca="1" si="59"/>
        <v>517.9040860896414</v>
      </c>
      <c r="X1228" s="12">
        <v>649.45074469847066</v>
      </c>
      <c r="AE1228" s="8">
        <v>1226</v>
      </c>
      <c r="AF1228" s="12">
        <v>177907</v>
      </c>
      <c r="AG1228" s="8">
        <f t="shared" si="60"/>
        <v>0.61299999999999999</v>
      </c>
    </row>
    <row r="1229" spans="14:33" x14ac:dyDescent="0.25">
      <c r="N1229" s="7">
        <v>1227</v>
      </c>
      <c r="O1229" s="7">
        <f t="shared" ca="1" si="58"/>
        <v>1.118219650467156E-2</v>
      </c>
      <c r="P1229" s="20">
        <f t="shared" ca="1" si="59"/>
        <v>334.41346787299324</v>
      </c>
      <c r="X1229" s="12">
        <v>688.36933529288865</v>
      </c>
      <c r="AE1229" s="8">
        <v>1227</v>
      </c>
      <c r="AF1229" s="12">
        <v>178006.6</v>
      </c>
      <c r="AG1229" s="8">
        <f t="shared" si="60"/>
        <v>0.61350000000000005</v>
      </c>
    </row>
    <row r="1230" spans="14:33" x14ac:dyDescent="0.25">
      <c r="N1230" s="7">
        <v>1228</v>
      </c>
      <c r="O1230" s="7">
        <f t="shared" ca="1" si="58"/>
        <v>0.91891609065115532</v>
      </c>
      <c r="P1230" s="20">
        <f t="shared" ca="1" si="59"/>
        <v>758.6792063264744</v>
      </c>
      <c r="X1230" s="12">
        <v>560.70400007761805</v>
      </c>
      <c r="AE1230" s="8">
        <v>1228</v>
      </c>
      <c r="AF1230" s="12">
        <v>178069.4</v>
      </c>
      <c r="AG1230" s="8">
        <f t="shared" si="60"/>
        <v>0.61399999999999999</v>
      </c>
    </row>
    <row r="1231" spans="14:33" x14ac:dyDescent="0.25">
      <c r="N1231" s="7">
        <v>1229</v>
      </c>
      <c r="O1231" s="7">
        <f t="shared" ca="1" si="58"/>
        <v>0.44718190453371576</v>
      </c>
      <c r="P1231" s="20">
        <f t="shared" ca="1" si="59"/>
        <v>573.05431835408069</v>
      </c>
      <c r="X1231" s="12">
        <v>423.39959087648708</v>
      </c>
      <c r="AE1231" s="8">
        <v>1229</v>
      </c>
      <c r="AF1231" s="12">
        <v>178071.8</v>
      </c>
      <c r="AG1231" s="8">
        <f t="shared" si="60"/>
        <v>0.61450000000000005</v>
      </c>
    </row>
    <row r="1232" spans="14:33" x14ac:dyDescent="0.25">
      <c r="N1232" s="7">
        <v>1230</v>
      </c>
      <c r="O1232" s="7">
        <f t="shared" ca="1" si="58"/>
        <v>0.33257323370750869</v>
      </c>
      <c r="P1232" s="20">
        <f t="shared" ca="1" si="59"/>
        <v>535.87893168357004</v>
      </c>
      <c r="X1232" s="12">
        <v>601.34296975327538</v>
      </c>
      <c r="AE1232" s="8">
        <v>1230</v>
      </c>
      <c r="AF1232" s="12">
        <v>178085.5</v>
      </c>
      <c r="AG1232" s="8">
        <f t="shared" si="60"/>
        <v>0.61499999999999999</v>
      </c>
    </row>
    <row r="1233" spans="14:33" x14ac:dyDescent="0.25">
      <c r="N1233" s="7">
        <v>1231</v>
      </c>
      <c r="O1233" s="7">
        <f t="shared" ca="1" si="58"/>
        <v>0.64488729278404178</v>
      </c>
      <c r="P1233" s="20">
        <f t="shared" ca="1" si="59"/>
        <v>636.00797716037835</v>
      </c>
      <c r="X1233" s="12">
        <v>685.97452896978143</v>
      </c>
      <c r="AE1233" s="8">
        <v>1231</v>
      </c>
      <c r="AF1233" s="12">
        <v>178131.1</v>
      </c>
      <c r="AG1233" s="8">
        <f t="shared" si="60"/>
        <v>0.61550000000000005</v>
      </c>
    </row>
    <row r="1234" spans="14:33" x14ac:dyDescent="0.25">
      <c r="N1234" s="7">
        <v>1232</v>
      </c>
      <c r="O1234" s="7">
        <f t="shared" ca="1" si="58"/>
        <v>0.4803028091853907</v>
      </c>
      <c r="P1234" s="20">
        <f t="shared" ca="1" si="59"/>
        <v>583.45808765227355</v>
      </c>
      <c r="X1234" s="12">
        <v>475.33507759600553</v>
      </c>
      <c r="AE1234" s="8">
        <v>1232</v>
      </c>
      <c r="AF1234" s="12">
        <v>178180.9</v>
      </c>
      <c r="AG1234" s="8">
        <f t="shared" si="60"/>
        <v>0.61599999999999999</v>
      </c>
    </row>
    <row r="1235" spans="14:33" x14ac:dyDescent="0.25">
      <c r="N1235" s="7">
        <v>1233</v>
      </c>
      <c r="O1235" s="7">
        <f t="shared" ca="1" si="58"/>
        <v>2.0898818570527666E-2</v>
      </c>
      <c r="P1235" s="20">
        <f t="shared" ca="1" si="59"/>
        <v>357.45095594522809</v>
      </c>
      <c r="X1235" s="12">
        <v>796.74277217084989</v>
      </c>
      <c r="AE1235" s="8">
        <v>1233</v>
      </c>
      <c r="AF1235" s="12">
        <v>178212.2</v>
      </c>
      <c r="AG1235" s="8">
        <f t="shared" si="60"/>
        <v>0.61650000000000005</v>
      </c>
    </row>
    <row r="1236" spans="14:33" x14ac:dyDescent="0.25">
      <c r="N1236" s="7">
        <v>1234</v>
      </c>
      <c r="O1236" s="7">
        <f t="shared" ca="1" si="58"/>
        <v>0.65782462813723452</v>
      </c>
      <c r="P1236" s="20">
        <f t="shared" ca="1" si="59"/>
        <v>640.35495182506986</v>
      </c>
      <c r="X1236" s="12">
        <v>569.70247442363211</v>
      </c>
      <c r="AE1236" s="8">
        <v>1234</v>
      </c>
      <c r="AF1236" s="12">
        <v>178221.2</v>
      </c>
      <c r="AG1236" s="8">
        <f t="shared" si="60"/>
        <v>0.61699999999999999</v>
      </c>
    </row>
    <row r="1237" spans="14:33" x14ac:dyDescent="0.25">
      <c r="N1237" s="7">
        <v>1235</v>
      </c>
      <c r="O1237" s="7">
        <f t="shared" ca="1" si="58"/>
        <v>0.24143560989070645</v>
      </c>
      <c r="P1237" s="20">
        <f t="shared" ca="1" si="59"/>
        <v>503.15387149789706</v>
      </c>
      <c r="X1237" s="12">
        <v>789.34423363678661</v>
      </c>
      <c r="AE1237" s="8">
        <v>1235</v>
      </c>
      <c r="AF1237" s="12">
        <v>178356.8</v>
      </c>
      <c r="AG1237" s="8">
        <f t="shared" si="60"/>
        <v>0.61750000000000005</v>
      </c>
    </row>
    <row r="1238" spans="14:33" x14ac:dyDescent="0.25">
      <c r="N1238" s="7">
        <v>1236</v>
      </c>
      <c r="O1238" s="7">
        <f t="shared" ca="1" si="58"/>
        <v>0.85173895553719736</v>
      </c>
      <c r="P1238" s="20">
        <f t="shared" ca="1" si="59"/>
        <v>717.85775215050921</v>
      </c>
      <c r="X1238" s="12">
        <v>463.2559105313984</v>
      </c>
      <c r="AE1238" s="8">
        <v>1236</v>
      </c>
      <c r="AF1238" s="12">
        <v>178426</v>
      </c>
      <c r="AG1238" s="8">
        <f t="shared" si="60"/>
        <v>0.61799999999999999</v>
      </c>
    </row>
    <row r="1239" spans="14:33" x14ac:dyDescent="0.25">
      <c r="N1239" s="7">
        <v>1237</v>
      </c>
      <c r="O1239" s="7">
        <f t="shared" ca="1" si="58"/>
        <v>0.46235970513581137</v>
      </c>
      <c r="P1239" s="20">
        <f t="shared" ca="1" si="59"/>
        <v>577.82946609950432</v>
      </c>
      <c r="X1239" s="12">
        <v>397.19769293404778</v>
      </c>
      <c r="AE1239" s="8">
        <v>1237</v>
      </c>
      <c r="AF1239" s="12">
        <v>178485.5</v>
      </c>
      <c r="AG1239" s="8">
        <f t="shared" si="60"/>
        <v>0.61850000000000005</v>
      </c>
    </row>
    <row r="1240" spans="14:33" x14ac:dyDescent="0.25">
      <c r="N1240" s="7">
        <v>1238</v>
      </c>
      <c r="O1240" s="7">
        <f t="shared" ca="1" si="58"/>
        <v>0.62228984688490097</v>
      </c>
      <c r="P1240" s="20">
        <f t="shared" ca="1" si="59"/>
        <v>628.53275621443117</v>
      </c>
      <c r="X1240" s="12">
        <v>423.08669769863877</v>
      </c>
      <c r="AE1240" s="8">
        <v>1238</v>
      </c>
      <c r="AF1240" s="12">
        <v>178500.4</v>
      </c>
      <c r="AG1240" s="8">
        <f t="shared" si="60"/>
        <v>0.61899999999999999</v>
      </c>
    </row>
    <row r="1241" spans="14:33" x14ac:dyDescent="0.25">
      <c r="N1241" s="7">
        <v>1239</v>
      </c>
      <c r="O1241" s="7">
        <f t="shared" ca="1" si="58"/>
        <v>0.76310940084559997</v>
      </c>
      <c r="P1241" s="20">
        <f t="shared" ca="1" si="59"/>
        <v>678.51375758761174</v>
      </c>
      <c r="X1241" s="12">
        <v>690.74781659565156</v>
      </c>
      <c r="AE1241" s="8">
        <v>1239</v>
      </c>
      <c r="AF1241" s="12">
        <v>178527.1</v>
      </c>
      <c r="AG1241" s="8">
        <f t="shared" si="60"/>
        <v>0.61950000000000005</v>
      </c>
    </row>
    <row r="1242" spans="14:33" x14ac:dyDescent="0.25">
      <c r="N1242" s="7">
        <v>1240</v>
      </c>
      <c r="O1242" s="7">
        <f t="shared" ca="1" si="58"/>
        <v>7.3332580294411587E-2</v>
      </c>
      <c r="P1242" s="20">
        <f t="shared" ca="1" si="59"/>
        <v>417.08489320145299</v>
      </c>
      <c r="X1242" s="12">
        <v>511.78827816687658</v>
      </c>
      <c r="AE1242" s="8">
        <v>1240</v>
      </c>
      <c r="AF1242" s="12">
        <v>178555.6</v>
      </c>
      <c r="AG1242" s="8">
        <f t="shared" si="60"/>
        <v>0.62</v>
      </c>
    </row>
    <row r="1243" spans="14:33" x14ac:dyDescent="0.25">
      <c r="N1243" s="7">
        <v>1241</v>
      </c>
      <c r="O1243" s="7">
        <f t="shared" ca="1" si="58"/>
        <v>0.7425987302584468</v>
      </c>
      <c r="P1243" s="20">
        <f t="shared" ca="1" si="59"/>
        <v>670.57413172454562</v>
      </c>
      <c r="X1243" s="12">
        <v>802.81069488977323</v>
      </c>
      <c r="AE1243" s="8">
        <v>1241</v>
      </c>
      <c r="AF1243" s="12">
        <v>178580.4</v>
      </c>
      <c r="AG1243" s="8">
        <f t="shared" si="60"/>
        <v>0.62050000000000005</v>
      </c>
    </row>
    <row r="1244" spans="14:33" x14ac:dyDescent="0.25">
      <c r="N1244" s="7">
        <v>1242</v>
      </c>
      <c r="O1244" s="7">
        <f t="shared" ca="1" si="58"/>
        <v>0.1531714828344195</v>
      </c>
      <c r="P1244" s="20">
        <f t="shared" ca="1" si="59"/>
        <v>465.17843503153938</v>
      </c>
      <c r="X1244" s="12">
        <v>438.66841866711599</v>
      </c>
      <c r="AE1244" s="8">
        <v>1242</v>
      </c>
      <c r="AF1244" s="12">
        <v>178594</v>
      </c>
      <c r="AG1244" s="8">
        <f t="shared" si="60"/>
        <v>0.621</v>
      </c>
    </row>
    <row r="1245" spans="14:33" x14ac:dyDescent="0.25">
      <c r="N1245" s="7">
        <v>1243</v>
      </c>
      <c r="O1245" s="7">
        <f t="shared" ca="1" si="58"/>
        <v>0.3229026203001355</v>
      </c>
      <c r="P1245" s="20">
        <f t="shared" ca="1" si="59"/>
        <v>532.58952372425233</v>
      </c>
      <c r="X1245" s="12">
        <v>630.30102808678043</v>
      </c>
      <c r="AE1245" s="8">
        <v>1243</v>
      </c>
      <c r="AF1245" s="12">
        <v>178611.1</v>
      </c>
      <c r="AG1245" s="8">
        <f t="shared" si="60"/>
        <v>0.62150000000000005</v>
      </c>
    </row>
    <row r="1246" spans="14:33" x14ac:dyDescent="0.25">
      <c r="N1246" s="7">
        <v>1244</v>
      </c>
      <c r="O1246" s="7">
        <f t="shared" ca="1" si="58"/>
        <v>0.3387221761756235</v>
      </c>
      <c r="P1246" s="20">
        <f t="shared" ca="1" si="59"/>
        <v>537.95357795794803</v>
      </c>
      <c r="X1246" s="12">
        <v>378.69227469204327</v>
      </c>
      <c r="AE1246" s="8">
        <v>1244</v>
      </c>
      <c r="AF1246" s="12">
        <v>178630.39999999999</v>
      </c>
      <c r="AG1246" s="8">
        <f t="shared" si="60"/>
        <v>0.622</v>
      </c>
    </row>
    <row r="1247" spans="14:33" x14ac:dyDescent="0.25">
      <c r="N1247" s="7">
        <v>1245</v>
      </c>
      <c r="O1247" s="7">
        <f t="shared" ca="1" si="58"/>
        <v>0.92015519163762793</v>
      </c>
      <c r="P1247" s="20">
        <f t="shared" ca="1" si="59"/>
        <v>759.61143195205216</v>
      </c>
      <c r="X1247" s="12">
        <v>368.0237874588384</v>
      </c>
      <c r="AE1247" s="8">
        <v>1245</v>
      </c>
      <c r="AF1247" s="12">
        <v>178644.6</v>
      </c>
      <c r="AG1247" s="8">
        <f t="shared" si="60"/>
        <v>0.62250000000000005</v>
      </c>
    </row>
    <row r="1248" spans="14:33" x14ac:dyDescent="0.25">
      <c r="N1248" s="7">
        <v>1246</v>
      </c>
      <c r="O1248" s="7">
        <f t="shared" ca="1" si="58"/>
        <v>0.34113360772880108</v>
      </c>
      <c r="P1248" s="20">
        <f t="shared" ca="1" si="59"/>
        <v>538.7637963675835</v>
      </c>
      <c r="X1248" s="12">
        <v>525.20246189106342</v>
      </c>
      <c r="AE1248" s="8">
        <v>1246</v>
      </c>
      <c r="AF1248" s="12">
        <v>178666.1</v>
      </c>
      <c r="AG1248" s="8">
        <f t="shared" si="60"/>
        <v>0.623</v>
      </c>
    </row>
    <row r="1249" spans="14:33" x14ac:dyDescent="0.25">
      <c r="N1249" s="7">
        <v>1247</v>
      </c>
      <c r="O1249" s="7">
        <f t="shared" ca="1" si="58"/>
        <v>0.71137184576244228</v>
      </c>
      <c r="P1249" s="20">
        <f t="shared" ca="1" si="59"/>
        <v>659.02436423779545</v>
      </c>
      <c r="X1249" s="12">
        <v>601.63501910121147</v>
      </c>
      <c r="AE1249" s="8">
        <v>1247</v>
      </c>
      <c r="AF1249" s="12">
        <v>178768.8</v>
      </c>
      <c r="AG1249" s="8">
        <f t="shared" si="60"/>
        <v>0.62350000000000005</v>
      </c>
    </row>
    <row r="1250" spans="14:33" x14ac:dyDescent="0.25">
      <c r="N1250" s="7">
        <v>1248</v>
      </c>
      <c r="O1250" s="7">
        <f t="shared" ca="1" si="58"/>
        <v>0.53233552496799508</v>
      </c>
      <c r="P1250" s="20">
        <f t="shared" ca="1" si="59"/>
        <v>599.7690117350021</v>
      </c>
      <c r="X1250" s="12">
        <v>584.99604308261098</v>
      </c>
      <c r="AE1250" s="8">
        <v>1248</v>
      </c>
      <c r="AF1250" s="12">
        <v>178818.4</v>
      </c>
      <c r="AG1250" s="8">
        <f t="shared" si="60"/>
        <v>0.624</v>
      </c>
    </row>
    <row r="1251" spans="14:33" x14ac:dyDescent="0.25">
      <c r="N1251" s="7">
        <v>1249</v>
      </c>
      <c r="O1251" s="7">
        <f t="shared" ca="1" si="58"/>
        <v>0.38765858749954785</v>
      </c>
      <c r="P1251" s="20">
        <f t="shared" ca="1" si="59"/>
        <v>554.07768200384919</v>
      </c>
      <c r="X1251" s="12">
        <v>615.81108175210943</v>
      </c>
      <c r="AE1251" s="8">
        <v>1249</v>
      </c>
      <c r="AF1251" s="12">
        <v>178847.2</v>
      </c>
      <c r="AG1251" s="8">
        <f t="shared" si="60"/>
        <v>0.62450000000000006</v>
      </c>
    </row>
    <row r="1252" spans="14:33" x14ac:dyDescent="0.25">
      <c r="N1252" s="7">
        <v>1250</v>
      </c>
      <c r="O1252" s="7">
        <f t="shared" ca="1" si="58"/>
        <v>0.77824870172907512</v>
      </c>
      <c r="P1252" s="20">
        <f t="shared" ca="1" si="59"/>
        <v>684.59151083022073</v>
      </c>
      <c r="X1252" s="12">
        <v>749.10534408150272</v>
      </c>
      <c r="AE1252" s="8">
        <v>1250</v>
      </c>
      <c r="AF1252" s="12">
        <v>178916.3</v>
      </c>
      <c r="AG1252" s="8">
        <f t="shared" si="60"/>
        <v>0.625</v>
      </c>
    </row>
    <row r="1253" spans="14:33" x14ac:dyDescent="0.25">
      <c r="N1253" s="7">
        <v>1251</v>
      </c>
      <c r="O1253" s="7">
        <f t="shared" ca="1" si="58"/>
        <v>0.72126665923625299</v>
      </c>
      <c r="P1253" s="20">
        <f t="shared" ca="1" si="59"/>
        <v>662.62176714042005</v>
      </c>
      <c r="X1253" s="12">
        <v>559.4275998897823</v>
      </c>
      <c r="AE1253" s="8">
        <v>1251</v>
      </c>
      <c r="AF1253" s="12">
        <v>178921</v>
      </c>
      <c r="AG1253" s="8">
        <f t="shared" si="60"/>
        <v>0.62549999999999994</v>
      </c>
    </row>
    <row r="1254" spans="14:33" x14ac:dyDescent="0.25">
      <c r="N1254" s="7">
        <v>1252</v>
      </c>
      <c r="O1254" s="7">
        <f t="shared" ca="1" si="58"/>
        <v>0.22903749398233364</v>
      </c>
      <c r="P1254" s="20">
        <f t="shared" ca="1" si="59"/>
        <v>498.3115760062837</v>
      </c>
      <c r="X1254" s="12">
        <v>590.65048448155449</v>
      </c>
      <c r="AE1254" s="8">
        <v>1252</v>
      </c>
      <c r="AF1254" s="12">
        <v>178933.5</v>
      </c>
      <c r="AG1254" s="8">
        <f t="shared" si="60"/>
        <v>0.626</v>
      </c>
    </row>
    <row r="1255" spans="14:33" x14ac:dyDescent="0.25">
      <c r="N1255" s="7">
        <v>1253</v>
      </c>
      <c r="O1255" s="7">
        <f t="shared" ca="1" si="58"/>
        <v>0.65562578574540709</v>
      </c>
      <c r="P1255" s="20">
        <f t="shared" ca="1" si="59"/>
        <v>639.61232561065708</v>
      </c>
      <c r="X1255" s="12">
        <v>597.09143453952288</v>
      </c>
      <c r="AE1255" s="8">
        <v>1253</v>
      </c>
      <c r="AF1255" s="12">
        <v>178933.6</v>
      </c>
      <c r="AG1255" s="8">
        <f t="shared" si="60"/>
        <v>0.62649999999999995</v>
      </c>
    </row>
    <row r="1256" spans="14:33" x14ac:dyDescent="0.25">
      <c r="N1256" s="7">
        <v>1254</v>
      </c>
      <c r="O1256" s="7">
        <f t="shared" ca="1" si="58"/>
        <v>0.31007323858792013</v>
      </c>
      <c r="P1256" s="20">
        <f t="shared" ca="1" si="59"/>
        <v>528.17123656784179</v>
      </c>
      <c r="X1256" s="12">
        <v>655.70642324114658</v>
      </c>
      <c r="AE1256" s="8">
        <v>1254</v>
      </c>
      <c r="AF1256" s="12">
        <v>179051.7</v>
      </c>
      <c r="AG1256" s="8">
        <f t="shared" si="60"/>
        <v>0.627</v>
      </c>
    </row>
    <row r="1257" spans="14:33" x14ac:dyDescent="0.25">
      <c r="N1257" s="7">
        <v>1255</v>
      </c>
      <c r="O1257" s="7">
        <f t="shared" ca="1" si="58"/>
        <v>0.40157564525576384</v>
      </c>
      <c r="P1257" s="20">
        <f t="shared" ca="1" si="59"/>
        <v>558.5626554752572</v>
      </c>
      <c r="X1257" s="12">
        <v>666.76375992616636</v>
      </c>
      <c r="AE1257" s="8">
        <v>1255</v>
      </c>
      <c r="AF1257" s="12">
        <v>179079.3</v>
      </c>
      <c r="AG1257" s="8">
        <f t="shared" si="60"/>
        <v>0.62749999999999995</v>
      </c>
    </row>
    <row r="1258" spans="14:33" x14ac:dyDescent="0.25">
      <c r="N1258" s="7">
        <v>1256</v>
      </c>
      <c r="O1258" s="7">
        <f t="shared" ca="1" si="58"/>
        <v>0.37198329766253868</v>
      </c>
      <c r="P1258" s="20">
        <f t="shared" ca="1" si="59"/>
        <v>548.97881724385866</v>
      </c>
      <c r="X1258" s="12">
        <v>808.22957291983892</v>
      </c>
      <c r="AE1258" s="8">
        <v>1256</v>
      </c>
      <c r="AF1258" s="12">
        <v>179103.5</v>
      </c>
      <c r="AG1258" s="8">
        <f t="shared" si="60"/>
        <v>0.628</v>
      </c>
    </row>
    <row r="1259" spans="14:33" x14ac:dyDescent="0.25">
      <c r="N1259" s="7">
        <v>1257</v>
      </c>
      <c r="O1259" s="7">
        <f t="shared" ca="1" si="58"/>
        <v>0.88142658781404382</v>
      </c>
      <c r="P1259" s="20">
        <f t="shared" ca="1" si="59"/>
        <v>734.03795619479206</v>
      </c>
      <c r="X1259" s="12">
        <v>610.79705144822526</v>
      </c>
      <c r="AE1259" s="8">
        <v>1257</v>
      </c>
      <c r="AF1259" s="12">
        <v>179139</v>
      </c>
      <c r="AG1259" s="8">
        <f t="shared" si="60"/>
        <v>0.62849999999999995</v>
      </c>
    </row>
    <row r="1260" spans="14:33" x14ac:dyDescent="0.25">
      <c r="N1260" s="7">
        <v>1258</v>
      </c>
      <c r="O1260" s="7">
        <f t="shared" ca="1" si="58"/>
        <v>0.69186916782727237</v>
      </c>
      <c r="P1260" s="20">
        <f t="shared" ca="1" si="59"/>
        <v>652.08110035802451</v>
      </c>
      <c r="X1260" s="12">
        <v>527.65164371110268</v>
      </c>
      <c r="AE1260" s="8">
        <v>1258</v>
      </c>
      <c r="AF1260" s="12">
        <v>179165.3</v>
      </c>
      <c r="AG1260" s="8">
        <f t="shared" si="60"/>
        <v>0.629</v>
      </c>
    </row>
    <row r="1261" spans="14:33" x14ac:dyDescent="0.25">
      <c r="N1261" s="7">
        <v>1259</v>
      </c>
      <c r="O1261" s="7">
        <f t="shared" ca="1" si="58"/>
        <v>0.42854702225802566</v>
      </c>
      <c r="P1261" s="20">
        <f t="shared" ca="1" si="59"/>
        <v>567.16425819900041</v>
      </c>
      <c r="X1261" s="12">
        <v>537.14899908635994</v>
      </c>
      <c r="AE1261" s="8">
        <v>1259</v>
      </c>
      <c r="AF1261" s="12">
        <v>179170.2</v>
      </c>
      <c r="AG1261" s="8">
        <f t="shared" si="60"/>
        <v>0.62949999999999995</v>
      </c>
    </row>
    <row r="1262" spans="14:33" x14ac:dyDescent="0.25">
      <c r="N1262" s="7">
        <v>1260</v>
      </c>
      <c r="O1262" s="7">
        <f t="shared" ca="1" si="58"/>
        <v>0.37875524303267516</v>
      </c>
      <c r="P1262" s="20">
        <f t="shared" ca="1" si="59"/>
        <v>551.18825654396937</v>
      </c>
      <c r="X1262" s="12">
        <v>394.10791180022903</v>
      </c>
      <c r="AE1262" s="8">
        <v>1260</v>
      </c>
      <c r="AF1262" s="12">
        <v>179181.2</v>
      </c>
      <c r="AG1262" s="8">
        <f t="shared" si="60"/>
        <v>0.63</v>
      </c>
    </row>
    <row r="1263" spans="14:33" x14ac:dyDescent="0.25">
      <c r="N1263" s="7">
        <v>1261</v>
      </c>
      <c r="O1263" s="7">
        <f t="shared" ca="1" si="58"/>
        <v>0.28820817421090161</v>
      </c>
      <c r="P1263" s="20">
        <f t="shared" ca="1" si="59"/>
        <v>520.47872984151786</v>
      </c>
      <c r="X1263" s="12">
        <v>322.68765224951358</v>
      </c>
      <c r="AE1263" s="8">
        <v>1261</v>
      </c>
      <c r="AF1263" s="12">
        <v>179202.1</v>
      </c>
      <c r="AG1263" s="8">
        <f t="shared" si="60"/>
        <v>0.63049999999999995</v>
      </c>
    </row>
    <row r="1264" spans="14:33" x14ac:dyDescent="0.25">
      <c r="N1264" s="7">
        <v>1262</v>
      </c>
      <c r="O1264" s="7">
        <f t="shared" ca="1" si="58"/>
        <v>0.65474089648110545</v>
      </c>
      <c r="P1264" s="20">
        <f t="shared" ca="1" si="59"/>
        <v>639.31392042196921</v>
      </c>
      <c r="X1264" s="12">
        <v>412.75087314418676</v>
      </c>
      <c r="AE1264" s="8">
        <v>1262</v>
      </c>
      <c r="AF1264" s="12">
        <v>179277.1</v>
      </c>
      <c r="AG1264" s="8">
        <f t="shared" si="60"/>
        <v>0.63100000000000001</v>
      </c>
    </row>
    <row r="1265" spans="14:33" x14ac:dyDescent="0.25">
      <c r="N1265" s="7">
        <v>1263</v>
      </c>
      <c r="O1265" s="7">
        <f t="shared" ca="1" si="58"/>
        <v>0.53170637254412279</v>
      </c>
      <c r="P1265" s="20">
        <f t="shared" ca="1" si="59"/>
        <v>599.57124299968882</v>
      </c>
      <c r="X1265" s="12">
        <v>553.98909421384496</v>
      </c>
      <c r="AE1265" s="8">
        <v>1263</v>
      </c>
      <c r="AF1265" s="12">
        <v>179314.5</v>
      </c>
      <c r="AG1265" s="8">
        <f t="shared" si="60"/>
        <v>0.63149999999999995</v>
      </c>
    </row>
    <row r="1266" spans="14:33" x14ac:dyDescent="0.25">
      <c r="N1266" s="7">
        <v>1264</v>
      </c>
      <c r="O1266" s="7">
        <f t="shared" ca="1" si="58"/>
        <v>0.32780205571503518</v>
      </c>
      <c r="P1266" s="20">
        <f t="shared" ca="1" si="59"/>
        <v>534.26022795224469</v>
      </c>
      <c r="X1266" s="12">
        <v>670.93977074593806</v>
      </c>
      <c r="AE1266" s="8">
        <v>1264</v>
      </c>
      <c r="AF1266" s="12">
        <v>179454.8</v>
      </c>
      <c r="AG1266" s="8">
        <f t="shared" si="60"/>
        <v>0.63200000000000001</v>
      </c>
    </row>
    <row r="1267" spans="14:33" x14ac:dyDescent="0.25">
      <c r="N1267" s="7">
        <v>1265</v>
      </c>
      <c r="O1267" s="7">
        <f t="shared" ca="1" si="58"/>
        <v>0.7879559049226379</v>
      </c>
      <c r="P1267" s="20">
        <f t="shared" ca="1" si="59"/>
        <v>688.59964671238811</v>
      </c>
      <c r="X1267" s="12">
        <v>575.05544282351843</v>
      </c>
      <c r="AE1267" s="8">
        <v>1265</v>
      </c>
      <c r="AF1267" s="12">
        <v>179493.3</v>
      </c>
      <c r="AG1267" s="8">
        <f t="shared" si="60"/>
        <v>0.63249999999999995</v>
      </c>
    </row>
    <row r="1268" spans="14:33" x14ac:dyDescent="0.25">
      <c r="N1268" s="7">
        <v>1266</v>
      </c>
      <c r="O1268" s="7">
        <f t="shared" ca="1" si="58"/>
        <v>0.14779751846070566</v>
      </c>
      <c r="P1268" s="20">
        <f t="shared" ca="1" si="59"/>
        <v>462.51655271945538</v>
      </c>
      <c r="X1268" s="12">
        <v>333.54065464283599</v>
      </c>
      <c r="AE1268" s="8">
        <v>1266</v>
      </c>
      <c r="AF1268" s="12">
        <v>179503</v>
      </c>
      <c r="AG1268" s="8">
        <f t="shared" si="60"/>
        <v>0.63300000000000001</v>
      </c>
    </row>
    <row r="1269" spans="14:33" x14ac:dyDescent="0.25">
      <c r="N1269" s="7">
        <v>1267</v>
      </c>
      <c r="O1269" s="7">
        <f t="shared" ca="1" si="58"/>
        <v>0.56221400108114172</v>
      </c>
      <c r="P1269" s="20">
        <f t="shared" ca="1" si="59"/>
        <v>609.19832554888626</v>
      </c>
      <c r="X1269" s="12">
        <v>484.09766640322471</v>
      </c>
      <c r="AE1269" s="8">
        <v>1267</v>
      </c>
      <c r="AF1269" s="12">
        <v>179523.3</v>
      </c>
      <c r="AG1269" s="8">
        <f t="shared" si="60"/>
        <v>0.63349999999999995</v>
      </c>
    </row>
    <row r="1270" spans="14:33" x14ac:dyDescent="0.25">
      <c r="N1270" s="7">
        <v>1268</v>
      </c>
      <c r="O1270" s="7">
        <f t="shared" ca="1" si="58"/>
        <v>0.33266349386825145</v>
      </c>
      <c r="P1270" s="20">
        <f t="shared" ca="1" si="59"/>
        <v>535.90947758800939</v>
      </c>
      <c r="X1270" s="12">
        <v>516.54483396880846</v>
      </c>
      <c r="AE1270" s="8">
        <v>1268</v>
      </c>
      <c r="AF1270" s="12">
        <v>179530.3</v>
      </c>
      <c r="AG1270" s="8">
        <f t="shared" si="60"/>
        <v>0.63400000000000001</v>
      </c>
    </row>
    <row r="1271" spans="14:33" x14ac:dyDescent="0.25">
      <c r="N1271" s="7">
        <v>1269</v>
      </c>
      <c r="O1271" s="7">
        <f t="shared" ca="1" si="58"/>
        <v>0.81300070122186652</v>
      </c>
      <c r="P1271" s="20">
        <f t="shared" ca="1" si="59"/>
        <v>699.41043037277564</v>
      </c>
      <c r="X1271" s="12">
        <v>570.88309554693114</v>
      </c>
      <c r="AE1271" s="8">
        <v>1269</v>
      </c>
      <c r="AF1271" s="12">
        <v>179622.3</v>
      </c>
      <c r="AG1271" s="8">
        <f t="shared" si="60"/>
        <v>0.63449999999999995</v>
      </c>
    </row>
    <row r="1272" spans="14:33" x14ac:dyDescent="0.25">
      <c r="N1272" s="7">
        <v>1270</v>
      </c>
      <c r="O1272" s="7">
        <f t="shared" ca="1" si="58"/>
        <v>0.88218941618882851</v>
      </c>
      <c r="P1272" s="20">
        <f t="shared" ca="1" si="59"/>
        <v>734.48502433023191</v>
      </c>
      <c r="X1272" s="12">
        <v>675.93944414270436</v>
      </c>
      <c r="AE1272" s="8">
        <v>1270</v>
      </c>
      <c r="AF1272" s="12">
        <v>179625.8</v>
      </c>
      <c r="AG1272" s="8">
        <f t="shared" si="60"/>
        <v>0.63500000000000001</v>
      </c>
    </row>
    <row r="1273" spans="14:33" x14ac:dyDescent="0.25">
      <c r="N1273" s="7">
        <v>1271</v>
      </c>
      <c r="O1273" s="7">
        <f t="shared" ca="1" si="58"/>
        <v>0.49754962390650959</v>
      </c>
      <c r="P1273" s="20">
        <f t="shared" ca="1" si="59"/>
        <v>588.86031610739406</v>
      </c>
      <c r="X1273" s="12">
        <v>619.7451070028244</v>
      </c>
      <c r="AE1273" s="8">
        <v>1271</v>
      </c>
      <c r="AF1273" s="12">
        <v>179779.8</v>
      </c>
      <c r="AG1273" s="8">
        <f t="shared" si="60"/>
        <v>0.63549999999999995</v>
      </c>
    </row>
    <row r="1274" spans="14:33" x14ac:dyDescent="0.25">
      <c r="N1274" s="7">
        <v>1272</v>
      </c>
      <c r="O1274" s="7">
        <f t="shared" ca="1" si="58"/>
        <v>0.33257931436852428</v>
      </c>
      <c r="P1274" s="20">
        <f t="shared" ca="1" si="59"/>
        <v>535.88098959285594</v>
      </c>
      <c r="X1274" s="12">
        <v>610.96818063028354</v>
      </c>
      <c r="AE1274" s="8">
        <v>1272</v>
      </c>
      <c r="AF1274" s="12">
        <v>179788.79999999999</v>
      </c>
      <c r="AG1274" s="8">
        <f t="shared" si="60"/>
        <v>0.63600000000000001</v>
      </c>
    </row>
    <row r="1275" spans="14:33" x14ac:dyDescent="0.25">
      <c r="N1275" s="7">
        <v>1273</v>
      </c>
      <c r="O1275" s="7">
        <f t="shared" ca="1" si="58"/>
        <v>0.52937848849480273</v>
      </c>
      <c r="P1275" s="20">
        <f t="shared" ca="1" si="59"/>
        <v>598.83970652931248</v>
      </c>
      <c r="X1275" s="12">
        <v>504.80079220365764</v>
      </c>
      <c r="AE1275" s="8">
        <v>1273</v>
      </c>
      <c r="AF1275" s="12">
        <v>179845.1</v>
      </c>
      <c r="AG1275" s="8">
        <f t="shared" si="60"/>
        <v>0.63649999999999995</v>
      </c>
    </row>
    <row r="1276" spans="14:33" x14ac:dyDescent="0.25">
      <c r="N1276" s="7">
        <v>1274</v>
      </c>
      <c r="O1276" s="7">
        <f t="shared" ca="1" si="58"/>
        <v>0.55240311541103326</v>
      </c>
      <c r="P1276" s="20">
        <f t="shared" ca="1" si="59"/>
        <v>606.09284418973334</v>
      </c>
      <c r="X1276" s="12">
        <v>677.44011844134866</v>
      </c>
      <c r="AE1276" s="8">
        <v>1274</v>
      </c>
      <c r="AF1276" s="12">
        <v>179856</v>
      </c>
      <c r="AG1276" s="8">
        <f t="shared" si="60"/>
        <v>0.63700000000000001</v>
      </c>
    </row>
    <row r="1277" spans="14:33" x14ac:dyDescent="0.25">
      <c r="N1277" s="7">
        <v>1275</v>
      </c>
      <c r="O1277" s="7">
        <f t="shared" ca="1" si="58"/>
        <v>0.25952714904558938</v>
      </c>
      <c r="P1277" s="20">
        <f t="shared" ca="1" si="59"/>
        <v>510.01655708867781</v>
      </c>
      <c r="X1277" s="12">
        <v>660.30361155855417</v>
      </c>
      <c r="AE1277" s="8">
        <v>1275</v>
      </c>
      <c r="AF1277" s="12">
        <v>179901.1</v>
      </c>
      <c r="AG1277" s="8">
        <f t="shared" si="60"/>
        <v>0.63749999999999996</v>
      </c>
    </row>
    <row r="1278" spans="14:33" x14ac:dyDescent="0.25">
      <c r="N1278" s="7">
        <v>1276</v>
      </c>
      <c r="O1278" s="7">
        <f t="shared" ca="1" si="58"/>
        <v>0.61788393730974722</v>
      </c>
      <c r="P1278" s="20">
        <f t="shared" ca="1" si="59"/>
        <v>627.09068579796485</v>
      </c>
      <c r="X1278" s="12">
        <v>790.67095430872939</v>
      </c>
      <c r="AE1278" s="8">
        <v>1276</v>
      </c>
      <c r="AF1278" s="12">
        <v>179942.39999999999</v>
      </c>
      <c r="AG1278" s="8">
        <f t="shared" si="60"/>
        <v>0.63800000000000001</v>
      </c>
    </row>
    <row r="1279" spans="14:33" x14ac:dyDescent="0.25">
      <c r="N1279" s="7">
        <v>1277</v>
      </c>
      <c r="O1279" s="7">
        <f t="shared" ca="1" si="58"/>
        <v>0.10295433220121109</v>
      </c>
      <c r="P1279" s="20">
        <f t="shared" ca="1" si="59"/>
        <v>437.61451667350326</v>
      </c>
      <c r="X1279" s="12">
        <v>329.07863234329227</v>
      </c>
      <c r="AE1279" s="8">
        <v>1277</v>
      </c>
      <c r="AF1279" s="12">
        <v>179968.5</v>
      </c>
      <c r="AG1279" s="8">
        <f t="shared" si="60"/>
        <v>0.63849999999999996</v>
      </c>
    </row>
    <row r="1280" spans="14:33" x14ac:dyDescent="0.25">
      <c r="N1280" s="7">
        <v>1278</v>
      </c>
      <c r="O1280" s="7">
        <f t="shared" ca="1" si="58"/>
        <v>5.7384702593654136E-2</v>
      </c>
      <c r="P1280" s="20">
        <f t="shared" ca="1" si="59"/>
        <v>403.63412514653641</v>
      </c>
      <c r="X1280" s="12">
        <v>811.29587441055389</v>
      </c>
      <c r="AE1280" s="8">
        <v>1278</v>
      </c>
      <c r="AF1280" s="12">
        <v>179992.1</v>
      </c>
      <c r="AG1280" s="8">
        <f t="shared" si="60"/>
        <v>0.63900000000000001</v>
      </c>
    </row>
    <row r="1281" spans="14:33" x14ac:dyDescent="0.25">
      <c r="N1281" s="7">
        <v>1279</v>
      </c>
      <c r="O1281" s="7">
        <f t="shared" ca="1" si="58"/>
        <v>0.3634449617021327</v>
      </c>
      <c r="P1281" s="20">
        <f t="shared" ca="1" si="59"/>
        <v>546.17739737376883</v>
      </c>
      <c r="X1281" s="12">
        <v>747.72518696028169</v>
      </c>
      <c r="AE1281" s="8">
        <v>1279</v>
      </c>
      <c r="AF1281" s="12">
        <v>179994.5</v>
      </c>
      <c r="AG1281" s="8">
        <f t="shared" si="60"/>
        <v>0.63949999999999996</v>
      </c>
    </row>
    <row r="1282" spans="14:33" x14ac:dyDescent="0.25">
      <c r="N1282" s="7">
        <v>1280</v>
      </c>
      <c r="O1282" s="7">
        <f t="shared" ca="1" si="58"/>
        <v>0.20611941298056091</v>
      </c>
      <c r="P1282" s="20">
        <f t="shared" ca="1" si="59"/>
        <v>489.01011125661904</v>
      </c>
      <c r="X1282" s="12">
        <v>612.86023512042084</v>
      </c>
      <c r="AE1282" s="8">
        <v>1280</v>
      </c>
      <c r="AF1282" s="12">
        <v>180148.9</v>
      </c>
      <c r="AG1282" s="8">
        <f t="shared" si="60"/>
        <v>0.64</v>
      </c>
    </row>
    <row r="1283" spans="14:33" x14ac:dyDescent="0.25">
      <c r="N1283" s="7">
        <v>1281</v>
      </c>
      <c r="O1283" s="7">
        <f t="shared" ca="1" si="58"/>
        <v>4.9607121209611416E-2</v>
      </c>
      <c r="P1283" s="20">
        <f t="shared" ca="1" si="59"/>
        <v>396.1222154058247</v>
      </c>
      <c r="X1283" s="12">
        <v>360.00849484893871</v>
      </c>
      <c r="AE1283" s="8">
        <v>1281</v>
      </c>
      <c r="AF1283" s="12">
        <v>180159.8</v>
      </c>
      <c r="AG1283" s="8">
        <f t="shared" si="60"/>
        <v>0.64049999999999996</v>
      </c>
    </row>
    <row r="1284" spans="14:33" x14ac:dyDescent="0.25">
      <c r="N1284" s="7">
        <v>1282</v>
      </c>
      <c r="O1284" s="7">
        <f t="shared" ref="O1284:O1347" ca="1" si="61">RAND()</f>
        <v>0.67399969717843233</v>
      </c>
      <c r="P1284" s="20">
        <f t="shared" ref="P1284:P1347" ca="1" si="62">(($L$4*(EXP((_xlfn.NORM.S.INV(O1284)-$L$5)/$L$6)))/(1+EXP((_xlfn.NORM.S.INV(O1284)-$L$5)/$L$6)))+$L$3</f>
        <v>645.86999456278579</v>
      </c>
      <c r="X1284" s="12">
        <v>343.07432126966302</v>
      </c>
      <c r="AE1284" s="8">
        <v>1282</v>
      </c>
      <c r="AF1284" s="12">
        <v>180165.3</v>
      </c>
      <c r="AG1284" s="8">
        <f t="shared" ref="AG1284:AG1347" si="63">AE1284/2000</f>
        <v>0.64100000000000001</v>
      </c>
    </row>
    <row r="1285" spans="14:33" x14ac:dyDescent="0.25">
      <c r="N1285" s="7">
        <v>1283</v>
      </c>
      <c r="O1285" s="7">
        <f t="shared" ca="1" si="61"/>
        <v>0.9831265597906812</v>
      </c>
      <c r="P1285" s="20">
        <f t="shared" ca="1" si="62"/>
        <v>834.98167663195454</v>
      </c>
      <c r="X1285" s="12">
        <v>446.36212585725383</v>
      </c>
      <c r="AE1285" s="8">
        <v>1283</v>
      </c>
      <c r="AF1285" s="12">
        <v>180224.2</v>
      </c>
      <c r="AG1285" s="8">
        <f t="shared" si="63"/>
        <v>0.64149999999999996</v>
      </c>
    </row>
    <row r="1286" spans="14:33" x14ac:dyDescent="0.25">
      <c r="N1286" s="7">
        <v>1284</v>
      </c>
      <c r="O1286" s="7">
        <f t="shared" ca="1" si="61"/>
        <v>0.86182094910242935</v>
      </c>
      <c r="P1286" s="20">
        <f t="shared" ca="1" si="62"/>
        <v>723.11089491815767</v>
      </c>
      <c r="X1286" s="12">
        <v>713.20969528002752</v>
      </c>
      <c r="AE1286" s="8">
        <v>1284</v>
      </c>
      <c r="AF1286" s="12">
        <v>180259.4</v>
      </c>
      <c r="AG1286" s="8">
        <f t="shared" si="63"/>
        <v>0.64200000000000002</v>
      </c>
    </row>
    <row r="1287" spans="14:33" x14ac:dyDescent="0.25">
      <c r="N1287" s="7">
        <v>1285</v>
      </c>
      <c r="O1287" s="7">
        <f t="shared" ca="1" si="61"/>
        <v>0.38946136020427935</v>
      </c>
      <c r="P1287" s="20">
        <f t="shared" ca="1" si="62"/>
        <v>554.66073672607013</v>
      </c>
      <c r="X1287" s="12">
        <v>575.03278459928083</v>
      </c>
      <c r="AE1287" s="8">
        <v>1285</v>
      </c>
      <c r="AF1287" s="12">
        <v>180278.3</v>
      </c>
      <c r="AG1287" s="8">
        <f t="shared" si="63"/>
        <v>0.64249999999999996</v>
      </c>
    </row>
    <row r="1288" spans="14:33" x14ac:dyDescent="0.25">
      <c r="N1288" s="7">
        <v>1286</v>
      </c>
      <c r="O1288" s="7">
        <f t="shared" ca="1" si="61"/>
        <v>0.86706582590163928</v>
      </c>
      <c r="P1288" s="20">
        <f t="shared" ca="1" si="62"/>
        <v>725.93544708783395</v>
      </c>
      <c r="X1288" s="12">
        <v>619.29557119070284</v>
      </c>
      <c r="AE1288" s="8">
        <v>1286</v>
      </c>
      <c r="AF1288" s="12">
        <v>180301.3</v>
      </c>
      <c r="AG1288" s="8">
        <f t="shared" si="63"/>
        <v>0.64300000000000002</v>
      </c>
    </row>
    <row r="1289" spans="14:33" x14ac:dyDescent="0.25">
      <c r="N1289" s="7">
        <v>1287</v>
      </c>
      <c r="O1289" s="7">
        <f t="shared" ca="1" si="61"/>
        <v>0.96958389022014391</v>
      </c>
      <c r="P1289" s="20">
        <f t="shared" ca="1" si="62"/>
        <v>810.09829614681746</v>
      </c>
      <c r="X1289" s="12">
        <v>454.75486103313449</v>
      </c>
      <c r="AE1289" s="8">
        <v>1287</v>
      </c>
      <c r="AF1289" s="12">
        <v>180339.4</v>
      </c>
      <c r="AG1289" s="8">
        <f t="shared" si="63"/>
        <v>0.64349999999999996</v>
      </c>
    </row>
    <row r="1290" spans="14:33" x14ac:dyDescent="0.25">
      <c r="N1290" s="7">
        <v>1288</v>
      </c>
      <c r="O1290" s="7">
        <f t="shared" ca="1" si="61"/>
        <v>0.44899434952426331</v>
      </c>
      <c r="P1290" s="20">
        <f t="shared" ca="1" si="62"/>
        <v>573.62543699109619</v>
      </c>
      <c r="X1290" s="12">
        <v>580.64963304944604</v>
      </c>
      <c r="AE1290" s="8">
        <v>1288</v>
      </c>
      <c r="AF1290" s="12">
        <v>180359.6</v>
      </c>
      <c r="AG1290" s="8">
        <f t="shared" si="63"/>
        <v>0.64400000000000002</v>
      </c>
    </row>
    <row r="1291" spans="14:33" x14ac:dyDescent="0.25">
      <c r="N1291" s="7">
        <v>1289</v>
      </c>
      <c r="O1291" s="7">
        <f t="shared" ca="1" si="61"/>
        <v>0.80171815316053219</v>
      </c>
      <c r="P1291" s="20">
        <f t="shared" ca="1" si="62"/>
        <v>694.44992731131549</v>
      </c>
      <c r="X1291" s="12">
        <v>755.60671193513474</v>
      </c>
      <c r="AE1291" s="8">
        <v>1289</v>
      </c>
      <c r="AF1291" s="12">
        <v>180393.4</v>
      </c>
      <c r="AG1291" s="8">
        <f t="shared" si="63"/>
        <v>0.64449999999999996</v>
      </c>
    </row>
    <row r="1292" spans="14:33" x14ac:dyDescent="0.25">
      <c r="N1292" s="7">
        <v>1290</v>
      </c>
      <c r="O1292" s="7">
        <f t="shared" ca="1" si="61"/>
        <v>0.46147538297336532</v>
      </c>
      <c r="P1292" s="20">
        <f t="shared" ca="1" si="62"/>
        <v>577.55166765133254</v>
      </c>
      <c r="X1292" s="12">
        <v>648.9154763676155</v>
      </c>
      <c r="AE1292" s="8">
        <v>1290</v>
      </c>
      <c r="AF1292" s="12">
        <v>180426.8</v>
      </c>
      <c r="AG1292" s="8">
        <f t="shared" si="63"/>
        <v>0.64500000000000002</v>
      </c>
    </row>
    <row r="1293" spans="14:33" x14ac:dyDescent="0.25">
      <c r="N1293" s="7">
        <v>1291</v>
      </c>
      <c r="O1293" s="7">
        <f t="shared" ca="1" si="61"/>
        <v>0.69384746806072972</v>
      </c>
      <c r="P1293" s="20">
        <f t="shared" ca="1" si="62"/>
        <v>652.7771550117053</v>
      </c>
      <c r="X1293" s="12">
        <v>653.85402610213737</v>
      </c>
      <c r="AE1293" s="8">
        <v>1291</v>
      </c>
      <c r="AF1293" s="12">
        <v>180429.4</v>
      </c>
      <c r="AG1293" s="8">
        <f t="shared" si="63"/>
        <v>0.64549999999999996</v>
      </c>
    </row>
    <row r="1294" spans="14:33" x14ac:dyDescent="0.25">
      <c r="N1294" s="7">
        <v>1292</v>
      </c>
      <c r="O1294" s="7">
        <f t="shared" ca="1" si="61"/>
        <v>0.28603391154822</v>
      </c>
      <c r="P1294" s="20">
        <f t="shared" ca="1" si="62"/>
        <v>519.7013818002174</v>
      </c>
      <c r="X1294" s="12">
        <v>551.24914139392638</v>
      </c>
      <c r="AE1294" s="8">
        <v>1292</v>
      </c>
      <c r="AF1294" s="12">
        <v>180451.5</v>
      </c>
      <c r="AG1294" s="8">
        <f t="shared" si="63"/>
        <v>0.64600000000000002</v>
      </c>
    </row>
    <row r="1295" spans="14:33" x14ac:dyDescent="0.25">
      <c r="N1295" s="7">
        <v>1293</v>
      </c>
      <c r="O1295" s="7">
        <f t="shared" ca="1" si="61"/>
        <v>0.58320645365952573</v>
      </c>
      <c r="P1295" s="20">
        <f t="shared" ca="1" si="62"/>
        <v>615.88380920065754</v>
      </c>
      <c r="X1295" s="12">
        <v>489.28056911476165</v>
      </c>
      <c r="AE1295" s="8">
        <v>1293</v>
      </c>
      <c r="AF1295" s="12">
        <v>180461.9</v>
      </c>
      <c r="AG1295" s="8">
        <f t="shared" si="63"/>
        <v>0.64649999999999996</v>
      </c>
    </row>
    <row r="1296" spans="14:33" x14ac:dyDescent="0.25">
      <c r="N1296" s="7">
        <v>1294</v>
      </c>
      <c r="O1296" s="7">
        <f t="shared" ca="1" si="61"/>
        <v>0.49704770720729263</v>
      </c>
      <c r="P1296" s="20">
        <f t="shared" ca="1" si="62"/>
        <v>588.70312683801751</v>
      </c>
      <c r="X1296" s="12">
        <v>347.49690299883554</v>
      </c>
      <c r="AE1296" s="8">
        <v>1294</v>
      </c>
      <c r="AF1296" s="12">
        <v>180465.6</v>
      </c>
      <c r="AG1296" s="8">
        <f t="shared" si="63"/>
        <v>0.64700000000000002</v>
      </c>
    </row>
    <row r="1297" spans="14:33" x14ac:dyDescent="0.25">
      <c r="N1297" s="7">
        <v>1295</v>
      </c>
      <c r="O1297" s="7">
        <f t="shared" ca="1" si="61"/>
        <v>0.15279736340576255</v>
      </c>
      <c r="P1297" s="20">
        <f t="shared" ca="1" si="62"/>
        <v>464.99488671342129</v>
      </c>
      <c r="X1297" s="12">
        <v>571.37030317068479</v>
      </c>
      <c r="AE1297" s="8">
        <v>1295</v>
      </c>
      <c r="AF1297" s="12">
        <v>180506.5</v>
      </c>
      <c r="AG1297" s="8">
        <f t="shared" si="63"/>
        <v>0.64749999999999996</v>
      </c>
    </row>
    <row r="1298" spans="14:33" x14ac:dyDescent="0.25">
      <c r="N1298" s="7">
        <v>1296</v>
      </c>
      <c r="O1298" s="7">
        <f t="shared" ca="1" si="61"/>
        <v>0.14551867562135545</v>
      </c>
      <c r="P1298" s="20">
        <f t="shared" ca="1" si="62"/>
        <v>461.37081927546751</v>
      </c>
      <c r="X1298" s="12">
        <v>518.48107073389065</v>
      </c>
      <c r="AE1298" s="8">
        <v>1296</v>
      </c>
      <c r="AF1298" s="12">
        <v>180567.2</v>
      </c>
      <c r="AG1298" s="8">
        <f t="shared" si="63"/>
        <v>0.64800000000000002</v>
      </c>
    </row>
    <row r="1299" spans="14:33" x14ac:dyDescent="0.25">
      <c r="N1299" s="7">
        <v>1297</v>
      </c>
      <c r="O1299" s="7">
        <f t="shared" ca="1" si="61"/>
        <v>0.24994392872517446</v>
      </c>
      <c r="P1299" s="20">
        <f t="shared" ca="1" si="62"/>
        <v>506.40957502335152</v>
      </c>
      <c r="X1299" s="12">
        <v>580.40848489955511</v>
      </c>
      <c r="AE1299" s="8">
        <v>1297</v>
      </c>
      <c r="AF1299" s="12">
        <v>180589.5</v>
      </c>
      <c r="AG1299" s="8">
        <f t="shared" si="63"/>
        <v>0.64849999999999997</v>
      </c>
    </row>
    <row r="1300" spans="14:33" x14ac:dyDescent="0.25">
      <c r="N1300" s="7">
        <v>1298</v>
      </c>
      <c r="O1300" s="7">
        <f t="shared" ca="1" si="61"/>
        <v>0.12750784949063521</v>
      </c>
      <c r="P1300" s="20">
        <f t="shared" ca="1" si="62"/>
        <v>451.91766939266972</v>
      </c>
      <c r="X1300" s="12">
        <v>376.96914065300058</v>
      </c>
      <c r="AE1300" s="8">
        <v>1298</v>
      </c>
      <c r="AF1300" s="12">
        <v>180592.9</v>
      </c>
      <c r="AG1300" s="8">
        <f t="shared" si="63"/>
        <v>0.64900000000000002</v>
      </c>
    </row>
    <row r="1301" spans="14:33" x14ac:dyDescent="0.25">
      <c r="N1301" s="7">
        <v>1299</v>
      </c>
      <c r="O1301" s="7">
        <f t="shared" ca="1" si="61"/>
        <v>0.86417363989779983</v>
      </c>
      <c r="P1301" s="20">
        <f t="shared" ca="1" si="62"/>
        <v>724.36969878493494</v>
      </c>
      <c r="X1301" s="12">
        <v>569.65141578238934</v>
      </c>
      <c r="AE1301" s="8">
        <v>1299</v>
      </c>
      <c r="AF1301" s="12">
        <v>180609.1</v>
      </c>
      <c r="AG1301" s="8">
        <f t="shared" si="63"/>
        <v>0.64949999999999997</v>
      </c>
    </row>
    <row r="1302" spans="14:33" x14ac:dyDescent="0.25">
      <c r="N1302" s="7">
        <v>1300</v>
      </c>
      <c r="O1302" s="7">
        <f t="shared" ca="1" si="61"/>
        <v>1.5659474136910712E-2</v>
      </c>
      <c r="P1302" s="20">
        <f t="shared" ca="1" si="62"/>
        <v>346.38369846493214</v>
      </c>
      <c r="X1302" s="12">
        <v>738.86741746709652</v>
      </c>
      <c r="AE1302" s="8">
        <v>1300</v>
      </c>
      <c r="AF1302" s="12">
        <v>180616</v>
      </c>
      <c r="AG1302" s="8">
        <f t="shared" si="63"/>
        <v>0.65</v>
      </c>
    </row>
    <row r="1303" spans="14:33" x14ac:dyDescent="0.25">
      <c r="N1303" s="7">
        <v>1301</v>
      </c>
      <c r="O1303" s="7">
        <f t="shared" ca="1" si="61"/>
        <v>0.45286739139068066</v>
      </c>
      <c r="P1303" s="20">
        <f t="shared" ca="1" si="62"/>
        <v>574.84499028501727</v>
      </c>
      <c r="X1303" s="12">
        <v>647.91739149789976</v>
      </c>
      <c r="AE1303" s="8">
        <v>1301</v>
      </c>
      <c r="AF1303" s="12">
        <v>180759.8</v>
      </c>
      <c r="AG1303" s="8">
        <f t="shared" si="63"/>
        <v>0.65049999999999997</v>
      </c>
    </row>
    <row r="1304" spans="14:33" x14ac:dyDescent="0.25">
      <c r="N1304" s="7">
        <v>1302</v>
      </c>
      <c r="O1304" s="7">
        <f t="shared" ca="1" si="61"/>
        <v>0.86116667080523568</v>
      </c>
      <c r="P1304" s="20">
        <f t="shared" ca="1" si="62"/>
        <v>722.76313338020032</v>
      </c>
      <c r="X1304" s="12">
        <v>739.61976519231962</v>
      </c>
      <c r="AE1304" s="8">
        <v>1302</v>
      </c>
      <c r="AF1304" s="12">
        <v>180810.4</v>
      </c>
      <c r="AG1304" s="8">
        <f t="shared" si="63"/>
        <v>0.65100000000000002</v>
      </c>
    </row>
    <row r="1305" spans="14:33" x14ac:dyDescent="0.25">
      <c r="N1305" s="7">
        <v>1303</v>
      </c>
      <c r="O1305" s="7">
        <f t="shared" ca="1" si="61"/>
        <v>0.42343394716796845</v>
      </c>
      <c r="P1305" s="20">
        <f t="shared" ca="1" si="62"/>
        <v>565.54142412189083</v>
      </c>
      <c r="X1305" s="12">
        <v>738.30412763270022</v>
      </c>
      <c r="AE1305" s="8">
        <v>1303</v>
      </c>
      <c r="AF1305" s="12">
        <v>180836.7</v>
      </c>
      <c r="AG1305" s="8">
        <f t="shared" si="63"/>
        <v>0.65149999999999997</v>
      </c>
    </row>
    <row r="1306" spans="14:33" x14ac:dyDescent="0.25">
      <c r="N1306" s="7">
        <v>1304</v>
      </c>
      <c r="O1306" s="7">
        <f t="shared" ca="1" si="61"/>
        <v>0.62482863694793533</v>
      </c>
      <c r="P1306" s="20">
        <f t="shared" ca="1" si="62"/>
        <v>629.36585047036465</v>
      </c>
      <c r="X1306" s="12">
        <v>610.51138803103686</v>
      </c>
      <c r="AE1306" s="8">
        <v>1304</v>
      </c>
      <c r="AF1306" s="12">
        <v>180883</v>
      </c>
      <c r="AG1306" s="8">
        <f t="shared" si="63"/>
        <v>0.65200000000000002</v>
      </c>
    </row>
    <row r="1307" spans="14:33" x14ac:dyDescent="0.25">
      <c r="N1307" s="7">
        <v>1305</v>
      </c>
      <c r="O1307" s="7">
        <f t="shared" ca="1" si="61"/>
        <v>4.0512373012213887E-2</v>
      </c>
      <c r="P1307" s="20">
        <f t="shared" ca="1" si="62"/>
        <v>386.20642799758747</v>
      </c>
      <c r="X1307" s="12">
        <v>394.50266361690484</v>
      </c>
      <c r="AE1307" s="8">
        <v>1305</v>
      </c>
      <c r="AF1307" s="12">
        <v>180913.5</v>
      </c>
      <c r="AG1307" s="8">
        <f t="shared" si="63"/>
        <v>0.65249999999999997</v>
      </c>
    </row>
    <row r="1308" spans="14:33" x14ac:dyDescent="0.25">
      <c r="N1308" s="7">
        <v>1306</v>
      </c>
      <c r="O1308" s="7">
        <f t="shared" ca="1" si="61"/>
        <v>0.52345324305173513</v>
      </c>
      <c r="P1308" s="20">
        <f t="shared" ca="1" si="62"/>
        <v>596.97909505008261</v>
      </c>
      <c r="X1308" s="12">
        <v>429.99880579020947</v>
      </c>
      <c r="AE1308" s="8">
        <v>1306</v>
      </c>
      <c r="AF1308" s="12">
        <v>180937.9</v>
      </c>
      <c r="AG1308" s="8">
        <f t="shared" si="63"/>
        <v>0.65300000000000002</v>
      </c>
    </row>
    <row r="1309" spans="14:33" x14ac:dyDescent="0.25">
      <c r="N1309" s="7">
        <v>1307</v>
      </c>
      <c r="O1309" s="7">
        <f t="shared" ca="1" si="61"/>
        <v>8.6354520662300649E-2</v>
      </c>
      <c r="P1309" s="20">
        <f t="shared" ca="1" si="62"/>
        <v>426.67324488173267</v>
      </c>
      <c r="X1309" s="12">
        <v>681.64136501939151</v>
      </c>
      <c r="AE1309" s="8">
        <v>1307</v>
      </c>
      <c r="AF1309" s="12">
        <v>181014.39999999999</v>
      </c>
      <c r="AG1309" s="8">
        <f t="shared" si="63"/>
        <v>0.65349999999999997</v>
      </c>
    </row>
    <row r="1310" spans="14:33" x14ac:dyDescent="0.25">
      <c r="N1310" s="7">
        <v>1308</v>
      </c>
      <c r="O1310" s="7">
        <f t="shared" ca="1" si="61"/>
        <v>0.96234947538745486</v>
      </c>
      <c r="P1310" s="20">
        <f t="shared" ca="1" si="62"/>
        <v>800.10924952000539</v>
      </c>
      <c r="X1310" s="12">
        <v>450.76097629213655</v>
      </c>
      <c r="AE1310" s="8">
        <v>1308</v>
      </c>
      <c r="AF1310" s="12">
        <v>181053.1</v>
      </c>
      <c r="AG1310" s="8">
        <f t="shared" si="63"/>
        <v>0.65400000000000003</v>
      </c>
    </row>
    <row r="1311" spans="14:33" x14ac:dyDescent="0.25">
      <c r="N1311" s="7">
        <v>1309</v>
      </c>
      <c r="O1311" s="7">
        <f t="shared" ca="1" si="61"/>
        <v>0.86540444140673356</v>
      </c>
      <c r="P1311" s="20">
        <f t="shared" ca="1" si="62"/>
        <v>725.03351435492652</v>
      </c>
      <c r="X1311" s="12">
        <v>412.49119696595176</v>
      </c>
      <c r="AE1311" s="8">
        <v>1309</v>
      </c>
      <c r="AF1311" s="12">
        <v>181084.5</v>
      </c>
      <c r="AG1311" s="8">
        <f t="shared" si="63"/>
        <v>0.65449999999999997</v>
      </c>
    </row>
    <row r="1312" spans="14:33" x14ac:dyDescent="0.25">
      <c r="N1312" s="7">
        <v>1310</v>
      </c>
      <c r="O1312" s="7">
        <f t="shared" ca="1" si="61"/>
        <v>0.67382549617669985</v>
      </c>
      <c r="P1312" s="20">
        <f t="shared" ca="1" si="62"/>
        <v>645.81008412924348</v>
      </c>
      <c r="X1312" s="12">
        <v>572.43030455136682</v>
      </c>
      <c r="AE1312" s="8">
        <v>1310</v>
      </c>
      <c r="AF1312" s="12">
        <v>181098.7</v>
      </c>
      <c r="AG1312" s="8">
        <f t="shared" si="63"/>
        <v>0.65500000000000003</v>
      </c>
    </row>
    <row r="1313" spans="14:33" x14ac:dyDescent="0.25">
      <c r="N1313" s="7">
        <v>1311</v>
      </c>
      <c r="O1313" s="7">
        <f t="shared" ca="1" si="61"/>
        <v>0.31281699273461128</v>
      </c>
      <c r="P1313" s="20">
        <f t="shared" ca="1" si="62"/>
        <v>529.12167209459096</v>
      </c>
      <c r="X1313" s="12">
        <v>713.50518686239855</v>
      </c>
      <c r="AE1313" s="8">
        <v>1311</v>
      </c>
      <c r="AF1313" s="12">
        <v>181250.2</v>
      </c>
      <c r="AG1313" s="8">
        <f t="shared" si="63"/>
        <v>0.65549999999999997</v>
      </c>
    </row>
    <row r="1314" spans="14:33" x14ac:dyDescent="0.25">
      <c r="N1314" s="7">
        <v>1312</v>
      </c>
      <c r="O1314" s="7">
        <f t="shared" ca="1" si="61"/>
        <v>0.19686393761685617</v>
      </c>
      <c r="P1314" s="20">
        <f t="shared" ca="1" si="62"/>
        <v>485.10554927132858</v>
      </c>
      <c r="X1314" s="12">
        <v>601.85788354954468</v>
      </c>
      <c r="AE1314" s="8">
        <v>1312</v>
      </c>
      <c r="AF1314" s="12">
        <v>181271.1</v>
      </c>
      <c r="AG1314" s="8">
        <f t="shared" si="63"/>
        <v>0.65600000000000003</v>
      </c>
    </row>
    <row r="1315" spans="14:33" x14ac:dyDescent="0.25">
      <c r="N1315" s="7">
        <v>1313</v>
      </c>
      <c r="O1315" s="7">
        <f t="shared" ca="1" si="61"/>
        <v>0.59201390609447313</v>
      </c>
      <c r="P1315" s="20">
        <f t="shared" ca="1" si="62"/>
        <v>618.70858212692667</v>
      </c>
      <c r="X1315" s="12">
        <v>574.54949874534077</v>
      </c>
      <c r="AE1315" s="8">
        <v>1313</v>
      </c>
      <c r="AF1315" s="12">
        <v>181281.4</v>
      </c>
      <c r="AG1315" s="8">
        <f t="shared" si="63"/>
        <v>0.65649999999999997</v>
      </c>
    </row>
    <row r="1316" spans="14:33" x14ac:dyDescent="0.25">
      <c r="N1316" s="7">
        <v>1314</v>
      </c>
      <c r="O1316" s="7">
        <f t="shared" ca="1" si="61"/>
        <v>1.6725044591001326E-2</v>
      </c>
      <c r="P1316" s="20">
        <f t="shared" ca="1" si="62"/>
        <v>348.83888915548016</v>
      </c>
      <c r="X1316" s="12">
        <v>771.42871928331408</v>
      </c>
      <c r="AE1316" s="8">
        <v>1314</v>
      </c>
      <c r="AF1316" s="12">
        <v>181289.4</v>
      </c>
      <c r="AG1316" s="8">
        <f t="shared" si="63"/>
        <v>0.65700000000000003</v>
      </c>
    </row>
    <row r="1317" spans="14:33" x14ac:dyDescent="0.25">
      <c r="N1317" s="7">
        <v>1315</v>
      </c>
      <c r="O1317" s="7">
        <f t="shared" ca="1" si="61"/>
        <v>0.26005685148944846</v>
      </c>
      <c r="P1317" s="20">
        <f t="shared" ca="1" si="62"/>
        <v>510.21417222423855</v>
      </c>
      <c r="X1317" s="12">
        <v>623.02266215054328</v>
      </c>
      <c r="AE1317" s="8">
        <v>1315</v>
      </c>
      <c r="AF1317" s="12">
        <v>181390.7</v>
      </c>
      <c r="AG1317" s="8">
        <f t="shared" si="63"/>
        <v>0.65749999999999997</v>
      </c>
    </row>
    <row r="1318" spans="14:33" x14ac:dyDescent="0.25">
      <c r="N1318" s="7">
        <v>1316</v>
      </c>
      <c r="O1318" s="7">
        <f t="shared" ca="1" si="61"/>
        <v>0.53115094926592288</v>
      </c>
      <c r="P1318" s="20">
        <f t="shared" ca="1" si="62"/>
        <v>599.39667120921763</v>
      </c>
      <c r="X1318" s="12">
        <v>576.03645180028718</v>
      </c>
      <c r="AE1318" s="8">
        <v>1316</v>
      </c>
      <c r="AF1318" s="12">
        <v>181512</v>
      </c>
      <c r="AG1318" s="8">
        <f t="shared" si="63"/>
        <v>0.65800000000000003</v>
      </c>
    </row>
    <row r="1319" spans="14:33" x14ac:dyDescent="0.25">
      <c r="N1319" s="7">
        <v>1317</v>
      </c>
      <c r="O1319" s="7">
        <f t="shared" ca="1" si="61"/>
        <v>0.73365686665379437</v>
      </c>
      <c r="P1319" s="20">
        <f t="shared" ca="1" si="62"/>
        <v>667.20591040478701</v>
      </c>
      <c r="X1319" s="12">
        <v>626.47390585203993</v>
      </c>
      <c r="AE1319" s="8">
        <v>1317</v>
      </c>
      <c r="AF1319" s="12">
        <v>181526.9</v>
      </c>
      <c r="AG1319" s="8">
        <f t="shared" si="63"/>
        <v>0.65849999999999997</v>
      </c>
    </row>
    <row r="1320" spans="14:33" x14ac:dyDescent="0.25">
      <c r="N1320" s="7">
        <v>1318</v>
      </c>
      <c r="O1320" s="7">
        <f t="shared" ca="1" si="61"/>
        <v>0.28650126522227404</v>
      </c>
      <c r="P1320" s="20">
        <f t="shared" ca="1" si="62"/>
        <v>519.86867335997067</v>
      </c>
      <c r="X1320" s="12">
        <v>592.60169745336816</v>
      </c>
      <c r="AE1320" s="8">
        <v>1318</v>
      </c>
      <c r="AF1320" s="12">
        <v>181573.3</v>
      </c>
      <c r="AG1320" s="8">
        <f t="shared" si="63"/>
        <v>0.65900000000000003</v>
      </c>
    </row>
    <row r="1321" spans="14:33" x14ac:dyDescent="0.25">
      <c r="N1321" s="7">
        <v>1319</v>
      </c>
      <c r="O1321" s="7">
        <f t="shared" ca="1" si="61"/>
        <v>0.19252423981921818</v>
      </c>
      <c r="P1321" s="20">
        <f t="shared" ca="1" si="62"/>
        <v>483.24179058867037</v>
      </c>
      <c r="X1321" s="12">
        <v>581.88049588965964</v>
      </c>
      <c r="AE1321" s="8">
        <v>1319</v>
      </c>
      <c r="AF1321" s="12">
        <v>181621.3</v>
      </c>
      <c r="AG1321" s="8">
        <f t="shared" si="63"/>
        <v>0.65949999999999998</v>
      </c>
    </row>
    <row r="1322" spans="14:33" x14ac:dyDescent="0.25">
      <c r="N1322" s="7">
        <v>1320</v>
      </c>
      <c r="O1322" s="7">
        <f t="shared" ca="1" si="61"/>
        <v>0.37154287734625369</v>
      </c>
      <c r="P1322" s="20">
        <f t="shared" ca="1" si="62"/>
        <v>548.83475356623921</v>
      </c>
      <c r="X1322" s="12">
        <v>777.89535592723519</v>
      </c>
      <c r="AE1322" s="8">
        <v>1320</v>
      </c>
      <c r="AF1322" s="12">
        <v>181886.5</v>
      </c>
      <c r="AG1322" s="8">
        <f t="shared" si="63"/>
        <v>0.66</v>
      </c>
    </row>
    <row r="1323" spans="14:33" x14ac:dyDescent="0.25">
      <c r="N1323" s="7">
        <v>1321</v>
      </c>
      <c r="O1323" s="7">
        <f t="shared" ca="1" si="61"/>
        <v>0.66118010068478805</v>
      </c>
      <c r="P1323" s="20">
        <f t="shared" ca="1" si="62"/>
        <v>641.49136422450351</v>
      </c>
      <c r="X1323" s="12">
        <v>804.27019208547858</v>
      </c>
      <c r="AE1323" s="8">
        <v>1321</v>
      </c>
      <c r="AF1323" s="12">
        <v>181895.4</v>
      </c>
      <c r="AG1323" s="8">
        <f t="shared" si="63"/>
        <v>0.66049999999999998</v>
      </c>
    </row>
    <row r="1324" spans="14:33" x14ac:dyDescent="0.25">
      <c r="N1324" s="7">
        <v>1322</v>
      </c>
      <c r="O1324" s="7">
        <f t="shared" ca="1" si="61"/>
        <v>0.44542378419319006</v>
      </c>
      <c r="P1324" s="20">
        <f t="shared" ca="1" si="62"/>
        <v>572.50005325074778</v>
      </c>
      <c r="X1324" s="12">
        <v>572.09994825916317</v>
      </c>
      <c r="AE1324" s="8">
        <v>1322</v>
      </c>
      <c r="AF1324" s="12">
        <v>181912.1</v>
      </c>
      <c r="AG1324" s="8">
        <f t="shared" si="63"/>
        <v>0.66100000000000003</v>
      </c>
    </row>
    <row r="1325" spans="14:33" x14ac:dyDescent="0.25">
      <c r="N1325" s="7">
        <v>1323</v>
      </c>
      <c r="O1325" s="7">
        <f t="shared" ca="1" si="61"/>
        <v>0.77256999941866344</v>
      </c>
      <c r="P1325" s="20">
        <f t="shared" ca="1" si="62"/>
        <v>682.2881614260109</v>
      </c>
      <c r="X1325" s="12">
        <v>706.16041020777743</v>
      </c>
      <c r="AE1325" s="8">
        <v>1323</v>
      </c>
      <c r="AF1325" s="12">
        <v>181936.8</v>
      </c>
      <c r="AG1325" s="8">
        <f t="shared" si="63"/>
        <v>0.66149999999999998</v>
      </c>
    </row>
    <row r="1326" spans="14:33" x14ac:dyDescent="0.25">
      <c r="N1326" s="7">
        <v>1324</v>
      </c>
      <c r="O1326" s="7">
        <f t="shared" ca="1" si="61"/>
        <v>0.74265712799400996</v>
      </c>
      <c r="P1326" s="20">
        <f t="shared" ca="1" si="62"/>
        <v>670.59630414776518</v>
      </c>
      <c r="X1326" s="12">
        <v>719.15502277497205</v>
      </c>
      <c r="AE1326" s="8">
        <v>1324</v>
      </c>
      <c r="AF1326" s="12">
        <v>182100.2</v>
      </c>
      <c r="AG1326" s="8">
        <f t="shared" si="63"/>
        <v>0.66200000000000003</v>
      </c>
    </row>
    <row r="1327" spans="14:33" x14ac:dyDescent="0.25">
      <c r="N1327" s="7">
        <v>1325</v>
      </c>
      <c r="O1327" s="7">
        <f t="shared" ca="1" si="61"/>
        <v>9.6415638468112741E-2</v>
      </c>
      <c r="P1327" s="20">
        <f t="shared" ca="1" si="62"/>
        <v>433.45060512071632</v>
      </c>
      <c r="X1327" s="12">
        <v>560.79890651072662</v>
      </c>
      <c r="AE1327" s="8">
        <v>1325</v>
      </c>
      <c r="AF1327" s="12">
        <v>182106.6</v>
      </c>
      <c r="AG1327" s="8">
        <f t="shared" si="63"/>
        <v>0.66249999999999998</v>
      </c>
    </row>
    <row r="1328" spans="14:33" x14ac:dyDescent="0.25">
      <c r="N1328" s="7">
        <v>1326</v>
      </c>
      <c r="O1328" s="7">
        <f t="shared" ca="1" si="61"/>
        <v>0.40934076858681245</v>
      </c>
      <c r="P1328" s="20">
        <f t="shared" ca="1" si="62"/>
        <v>561.05018884117499</v>
      </c>
      <c r="X1328" s="12">
        <v>482.91910264846081</v>
      </c>
      <c r="AE1328" s="8">
        <v>1326</v>
      </c>
      <c r="AF1328" s="12">
        <v>182175.4</v>
      </c>
      <c r="AG1328" s="8">
        <f t="shared" si="63"/>
        <v>0.66300000000000003</v>
      </c>
    </row>
    <row r="1329" spans="14:33" x14ac:dyDescent="0.25">
      <c r="N1329" s="7">
        <v>1327</v>
      </c>
      <c r="O1329" s="7">
        <f t="shared" ca="1" si="61"/>
        <v>9.9596179316249756E-2</v>
      </c>
      <c r="P1329" s="20">
        <f t="shared" ca="1" si="62"/>
        <v>435.49775746952764</v>
      </c>
      <c r="X1329" s="12">
        <v>594.9556101968858</v>
      </c>
      <c r="AE1329" s="8">
        <v>1327</v>
      </c>
      <c r="AF1329" s="12">
        <v>182179.1</v>
      </c>
      <c r="AG1329" s="8">
        <f t="shared" si="63"/>
        <v>0.66349999999999998</v>
      </c>
    </row>
    <row r="1330" spans="14:33" x14ac:dyDescent="0.25">
      <c r="N1330" s="7">
        <v>1328</v>
      </c>
      <c r="O1330" s="7">
        <f t="shared" ca="1" si="61"/>
        <v>0.22250055270095559</v>
      </c>
      <c r="P1330" s="20">
        <f t="shared" ca="1" si="62"/>
        <v>495.70758504528203</v>
      </c>
      <c r="X1330" s="12">
        <v>599.29982176463818</v>
      </c>
      <c r="AE1330" s="8">
        <v>1328</v>
      </c>
      <c r="AF1330" s="12">
        <v>182196.8</v>
      </c>
      <c r="AG1330" s="8">
        <f t="shared" si="63"/>
        <v>0.66400000000000003</v>
      </c>
    </row>
    <row r="1331" spans="14:33" x14ac:dyDescent="0.25">
      <c r="N1331" s="7">
        <v>1329</v>
      </c>
      <c r="O1331" s="7">
        <f t="shared" ca="1" si="61"/>
        <v>0.8642100719981094</v>
      </c>
      <c r="P1331" s="20">
        <f t="shared" ca="1" si="62"/>
        <v>724.38929530095129</v>
      </c>
      <c r="X1331" s="12">
        <v>568.87276357210317</v>
      </c>
      <c r="AE1331" s="8">
        <v>1329</v>
      </c>
      <c r="AF1331" s="12">
        <v>182240.7</v>
      </c>
      <c r="AG1331" s="8">
        <f t="shared" si="63"/>
        <v>0.66449999999999998</v>
      </c>
    </row>
    <row r="1332" spans="14:33" x14ac:dyDescent="0.25">
      <c r="N1332" s="7">
        <v>1330</v>
      </c>
      <c r="O1332" s="7">
        <f t="shared" ca="1" si="61"/>
        <v>0.96734764589398603</v>
      </c>
      <c r="P1332" s="20">
        <f t="shared" ca="1" si="62"/>
        <v>806.8405056334343</v>
      </c>
      <c r="X1332" s="12">
        <v>529.4810087061951</v>
      </c>
      <c r="AE1332" s="8">
        <v>1330</v>
      </c>
      <c r="AF1332" s="12">
        <v>182246.39999999999</v>
      </c>
      <c r="AG1332" s="8">
        <f t="shared" si="63"/>
        <v>0.66500000000000004</v>
      </c>
    </row>
    <row r="1333" spans="14:33" x14ac:dyDescent="0.25">
      <c r="N1333" s="7">
        <v>1331</v>
      </c>
      <c r="O1333" s="7">
        <f t="shared" ca="1" si="61"/>
        <v>0.20885348179626417</v>
      </c>
      <c r="P1333" s="20">
        <f t="shared" ca="1" si="62"/>
        <v>490.14615160257654</v>
      </c>
      <c r="X1333" s="12">
        <v>661.69923218502367</v>
      </c>
      <c r="AE1333" s="8">
        <v>1331</v>
      </c>
      <c r="AF1333" s="12">
        <v>182248.2</v>
      </c>
      <c r="AG1333" s="8">
        <f t="shared" si="63"/>
        <v>0.66549999999999998</v>
      </c>
    </row>
    <row r="1334" spans="14:33" x14ac:dyDescent="0.25">
      <c r="N1334" s="7">
        <v>1332</v>
      </c>
      <c r="O1334" s="7">
        <f t="shared" ca="1" si="61"/>
        <v>0.65873269673577872</v>
      </c>
      <c r="P1334" s="20">
        <f t="shared" ca="1" si="62"/>
        <v>640.66211217825719</v>
      </c>
      <c r="X1334" s="12">
        <v>789.73165320440955</v>
      </c>
      <c r="AE1334" s="8">
        <v>1332</v>
      </c>
      <c r="AF1334" s="12">
        <v>182283</v>
      </c>
      <c r="AG1334" s="8">
        <f t="shared" si="63"/>
        <v>0.66600000000000004</v>
      </c>
    </row>
    <row r="1335" spans="14:33" x14ac:dyDescent="0.25">
      <c r="N1335" s="7">
        <v>1333</v>
      </c>
      <c r="O1335" s="7">
        <f t="shared" ca="1" si="61"/>
        <v>0.59146538989087605</v>
      </c>
      <c r="P1335" s="20">
        <f t="shared" ca="1" si="62"/>
        <v>618.53227223065653</v>
      </c>
      <c r="X1335" s="12">
        <v>435.81405156909295</v>
      </c>
      <c r="AE1335" s="8">
        <v>1333</v>
      </c>
      <c r="AF1335" s="12">
        <v>182334.8</v>
      </c>
      <c r="AG1335" s="8">
        <f t="shared" si="63"/>
        <v>0.66649999999999998</v>
      </c>
    </row>
    <row r="1336" spans="14:33" x14ac:dyDescent="0.25">
      <c r="N1336" s="7">
        <v>1334</v>
      </c>
      <c r="O1336" s="7">
        <f t="shared" ca="1" si="61"/>
        <v>0.82424834786591161</v>
      </c>
      <c r="P1336" s="20">
        <f t="shared" ca="1" si="62"/>
        <v>704.52218244761104</v>
      </c>
      <c r="X1336" s="12">
        <v>753.101439680363</v>
      </c>
      <c r="AE1336" s="8">
        <v>1334</v>
      </c>
      <c r="AF1336" s="12">
        <v>182378.9</v>
      </c>
      <c r="AG1336" s="8">
        <f t="shared" si="63"/>
        <v>0.66700000000000004</v>
      </c>
    </row>
    <row r="1337" spans="14:33" x14ac:dyDescent="0.25">
      <c r="N1337" s="7">
        <v>1335</v>
      </c>
      <c r="O1337" s="7">
        <f t="shared" ca="1" si="61"/>
        <v>1.9929356431395706E-2</v>
      </c>
      <c r="P1337" s="20">
        <f t="shared" ca="1" si="62"/>
        <v>355.57426434079053</v>
      </c>
      <c r="X1337" s="12">
        <v>664.62422074732626</v>
      </c>
      <c r="AE1337" s="8">
        <v>1335</v>
      </c>
      <c r="AF1337" s="12">
        <v>182379.6</v>
      </c>
      <c r="AG1337" s="8">
        <f t="shared" si="63"/>
        <v>0.66749999999999998</v>
      </c>
    </row>
    <row r="1338" spans="14:33" x14ac:dyDescent="0.25">
      <c r="N1338" s="7">
        <v>1336</v>
      </c>
      <c r="O1338" s="7">
        <f t="shared" ca="1" si="61"/>
        <v>0.27750612650412354</v>
      </c>
      <c r="P1338" s="20">
        <f t="shared" ca="1" si="62"/>
        <v>516.62879403101385</v>
      </c>
      <c r="X1338" s="12">
        <v>637.18457964212007</v>
      </c>
      <c r="AE1338" s="8">
        <v>1336</v>
      </c>
      <c r="AF1338" s="12">
        <v>182384.2</v>
      </c>
      <c r="AG1338" s="8">
        <f t="shared" si="63"/>
        <v>0.66800000000000004</v>
      </c>
    </row>
    <row r="1339" spans="14:33" x14ac:dyDescent="0.25">
      <c r="N1339" s="7">
        <v>1337</v>
      </c>
      <c r="O1339" s="7">
        <f t="shared" ca="1" si="61"/>
        <v>0.93105471313605437</v>
      </c>
      <c r="P1339" s="20">
        <f t="shared" ca="1" si="62"/>
        <v>768.26562047646644</v>
      </c>
      <c r="X1339" s="12">
        <v>507.81596178957216</v>
      </c>
      <c r="AE1339" s="8">
        <v>1337</v>
      </c>
      <c r="AF1339" s="12">
        <v>182384.2</v>
      </c>
      <c r="AG1339" s="8">
        <f t="shared" si="63"/>
        <v>0.66849999999999998</v>
      </c>
    </row>
    <row r="1340" spans="14:33" x14ac:dyDescent="0.25">
      <c r="N1340" s="7">
        <v>1338</v>
      </c>
      <c r="O1340" s="7">
        <f t="shared" ca="1" si="61"/>
        <v>0.39952575271276747</v>
      </c>
      <c r="P1340" s="20">
        <f t="shared" ca="1" si="62"/>
        <v>557.90428295090373</v>
      </c>
      <c r="X1340" s="12">
        <v>496.05788927947265</v>
      </c>
      <c r="AE1340" s="8">
        <v>1338</v>
      </c>
      <c r="AF1340" s="12">
        <v>182393.8</v>
      </c>
      <c r="AG1340" s="8">
        <f t="shared" si="63"/>
        <v>0.66900000000000004</v>
      </c>
    </row>
    <row r="1341" spans="14:33" x14ac:dyDescent="0.25">
      <c r="N1341" s="7">
        <v>1339</v>
      </c>
      <c r="O1341" s="7">
        <f t="shared" ca="1" si="61"/>
        <v>0.90145866655112339</v>
      </c>
      <c r="P1341" s="20">
        <f t="shared" ca="1" si="62"/>
        <v>746.44725052520971</v>
      </c>
      <c r="X1341" s="12">
        <v>757.55077132986719</v>
      </c>
      <c r="AE1341" s="8">
        <v>1339</v>
      </c>
      <c r="AF1341" s="12">
        <v>182400.6</v>
      </c>
      <c r="AG1341" s="8">
        <f t="shared" si="63"/>
        <v>0.66949999999999998</v>
      </c>
    </row>
    <row r="1342" spans="14:33" x14ac:dyDescent="0.25">
      <c r="N1342" s="7">
        <v>1340</v>
      </c>
      <c r="O1342" s="7">
        <f t="shared" ca="1" si="61"/>
        <v>5.7286095470482024E-2</v>
      </c>
      <c r="P1342" s="20">
        <f t="shared" ca="1" si="62"/>
        <v>403.54344315962641</v>
      </c>
      <c r="X1342" s="12">
        <v>513.79737120404843</v>
      </c>
      <c r="AE1342" s="8">
        <v>1340</v>
      </c>
      <c r="AF1342" s="12">
        <v>182401.9</v>
      </c>
      <c r="AG1342" s="8">
        <f t="shared" si="63"/>
        <v>0.67</v>
      </c>
    </row>
    <row r="1343" spans="14:33" x14ac:dyDescent="0.25">
      <c r="N1343" s="7">
        <v>1341</v>
      </c>
      <c r="O1343" s="7">
        <f t="shared" ca="1" si="61"/>
        <v>0.82144683777305638</v>
      </c>
      <c r="P1343" s="20">
        <f t="shared" ca="1" si="62"/>
        <v>703.2323187488671</v>
      </c>
      <c r="X1343" s="12">
        <v>459.89401656077678</v>
      </c>
      <c r="AE1343" s="8">
        <v>1341</v>
      </c>
      <c r="AF1343" s="12">
        <v>182413.6</v>
      </c>
      <c r="AG1343" s="8">
        <f t="shared" si="63"/>
        <v>0.67049999999999998</v>
      </c>
    </row>
    <row r="1344" spans="14:33" x14ac:dyDescent="0.25">
      <c r="N1344" s="7">
        <v>1342</v>
      </c>
      <c r="O1344" s="7">
        <f t="shared" ca="1" si="61"/>
        <v>0.11903014168158288</v>
      </c>
      <c r="P1344" s="20">
        <f t="shared" ca="1" si="62"/>
        <v>447.18874203660113</v>
      </c>
      <c r="X1344" s="12">
        <v>467.74645965538798</v>
      </c>
      <c r="AE1344" s="8">
        <v>1342</v>
      </c>
      <c r="AF1344" s="12">
        <v>182473.1</v>
      </c>
      <c r="AG1344" s="8">
        <f t="shared" si="63"/>
        <v>0.67100000000000004</v>
      </c>
    </row>
    <row r="1345" spans="14:33" x14ac:dyDescent="0.25">
      <c r="N1345" s="7">
        <v>1343</v>
      </c>
      <c r="O1345" s="7">
        <f t="shared" ca="1" si="61"/>
        <v>0.3886581524305639</v>
      </c>
      <c r="P1345" s="20">
        <f t="shared" ca="1" si="62"/>
        <v>554.40104279144339</v>
      </c>
      <c r="X1345" s="12">
        <v>518.60222926001779</v>
      </c>
      <c r="AE1345" s="8">
        <v>1343</v>
      </c>
      <c r="AF1345" s="12">
        <v>182550.9</v>
      </c>
      <c r="AG1345" s="8">
        <f t="shared" si="63"/>
        <v>0.67149999999999999</v>
      </c>
    </row>
    <row r="1346" spans="14:33" x14ac:dyDescent="0.25">
      <c r="N1346" s="7">
        <v>1344</v>
      </c>
      <c r="O1346" s="7">
        <f t="shared" ca="1" si="61"/>
        <v>0.5102444084817942</v>
      </c>
      <c r="P1346" s="20">
        <f t="shared" ca="1" si="62"/>
        <v>592.83695844406316</v>
      </c>
      <c r="X1346" s="12">
        <v>612.47423098007732</v>
      </c>
      <c r="AE1346" s="8">
        <v>1344</v>
      </c>
      <c r="AF1346" s="12">
        <v>182597.3</v>
      </c>
      <c r="AG1346" s="8">
        <f t="shared" si="63"/>
        <v>0.67200000000000004</v>
      </c>
    </row>
    <row r="1347" spans="14:33" x14ac:dyDescent="0.25">
      <c r="N1347" s="7">
        <v>1345</v>
      </c>
      <c r="O1347" s="7">
        <f t="shared" ca="1" si="61"/>
        <v>0.11365463641724016</v>
      </c>
      <c r="P1347" s="20">
        <f t="shared" ca="1" si="62"/>
        <v>444.08227617160247</v>
      </c>
      <c r="X1347" s="12">
        <v>786.17084288196202</v>
      </c>
      <c r="AE1347" s="8">
        <v>1345</v>
      </c>
      <c r="AF1347" s="12">
        <v>182643.6</v>
      </c>
      <c r="AG1347" s="8">
        <f t="shared" si="63"/>
        <v>0.67249999999999999</v>
      </c>
    </row>
    <row r="1348" spans="14:33" x14ac:dyDescent="0.25">
      <c r="N1348" s="7">
        <v>1346</v>
      </c>
      <c r="O1348" s="7">
        <f t="shared" ref="O1348:O1411" ca="1" si="64">RAND()</f>
        <v>0.33909058430412931</v>
      </c>
      <c r="P1348" s="20">
        <f t="shared" ref="P1348:P1411" ca="1" si="65">(($L$4*(EXP((_xlfn.NORM.S.INV(O1348)-$L$5)/$L$6)))/(1+EXP((_xlfn.NORM.S.INV(O1348)-$L$5)/$L$6)))+$L$3</f>
        <v>538.07748108242004</v>
      </c>
      <c r="X1348" s="12">
        <v>561.44839854656175</v>
      </c>
      <c r="AE1348" s="8">
        <v>1346</v>
      </c>
      <c r="AF1348" s="12">
        <v>182670.6</v>
      </c>
      <c r="AG1348" s="8">
        <f t="shared" ref="AG1348:AG1411" si="66">AE1348/2000</f>
        <v>0.67300000000000004</v>
      </c>
    </row>
    <row r="1349" spans="14:33" x14ac:dyDescent="0.25">
      <c r="N1349" s="7">
        <v>1347</v>
      </c>
      <c r="O1349" s="7">
        <f t="shared" ca="1" si="64"/>
        <v>0.20033207361843042</v>
      </c>
      <c r="P1349" s="20">
        <f t="shared" ca="1" si="65"/>
        <v>486.57956858048158</v>
      </c>
      <c r="X1349" s="12">
        <v>426.62593048947787</v>
      </c>
      <c r="AE1349" s="8">
        <v>1347</v>
      </c>
      <c r="AF1349" s="12">
        <v>182672.4</v>
      </c>
      <c r="AG1349" s="8">
        <f t="shared" si="66"/>
        <v>0.67349999999999999</v>
      </c>
    </row>
    <row r="1350" spans="14:33" x14ac:dyDescent="0.25">
      <c r="N1350" s="7">
        <v>1348</v>
      </c>
      <c r="O1350" s="7">
        <f t="shared" ca="1" si="64"/>
        <v>0.42725504652928459</v>
      </c>
      <c r="P1350" s="20">
        <f t="shared" ca="1" si="65"/>
        <v>566.75450288188119</v>
      </c>
      <c r="X1350" s="12">
        <v>753.29400226561495</v>
      </c>
      <c r="AE1350" s="8">
        <v>1348</v>
      </c>
      <c r="AF1350" s="12">
        <v>182687.2</v>
      </c>
      <c r="AG1350" s="8">
        <f t="shared" si="66"/>
        <v>0.67400000000000004</v>
      </c>
    </row>
    <row r="1351" spans="14:33" x14ac:dyDescent="0.25">
      <c r="N1351" s="7">
        <v>1349</v>
      </c>
      <c r="O1351" s="7">
        <f t="shared" ca="1" si="64"/>
        <v>0.27781026581863566</v>
      </c>
      <c r="P1351" s="20">
        <f t="shared" ca="1" si="65"/>
        <v>516.73904543300102</v>
      </c>
      <c r="X1351" s="12">
        <v>375.19881141153002</v>
      </c>
      <c r="AE1351" s="8">
        <v>1349</v>
      </c>
      <c r="AF1351" s="12">
        <v>182712.5</v>
      </c>
      <c r="AG1351" s="8">
        <f t="shared" si="66"/>
        <v>0.67449999999999999</v>
      </c>
    </row>
    <row r="1352" spans="14:33" x14ac:dyDescent="0.25">
      <c r="N1352" s="7">
        <v>1350</v>
      </c>
      <c r="O1352" s="7">
        <f t="shared" ca="1" si="64"/>
        <v>0.67778378937459127</v>
      </c>
      <c r="P1352" s="20">
        <f t="shared" ca="1" si="65"/>
        <v>647.17432789003442</v>
      </c>
      <c r="X1352" s="12">
        <v>509.11852301627647</v>
      </c>
      <c r="AE1352" s="8">
        <v>1350</v>
      </c>
      <c r="AF1352" s="12">
        <v>182807.7</v>
      </c>
      <c r="AG1352" s="8">
        <f t="shared" si="66"/>
        <v>0.67500000000000004</v>
      </c>
    </row>
    <row r="1353" spans="14:33" x14ac:dyDescent="0.25">
      <c r="N1353" s="7">
        <v>1351</v>
      </c>
      <c r="O1353" s="7">
        <f t="shared" ca="1" si="64"/>
        <v>0.93187464326550307</v>
      </c>
      <c r="P1353" s="20">
        <f t="shared" ca="1" si="65"/>
        <v>768.95326793242532</v>
      </c>
      <c r="X1353" s="12">
        <v>696.45631757384569</v>
      </c>
      <c r="AE1353" s="8">
        <v>1351</v>
      </c>
      <c r="AF1353" s="12">
        <v>182865.3</v>
      </c>
      <c r="AG1353" s="8">
        <f t="shared" si="66"/>
        <v>0.67549999999999999</v>
      </c>
    </row>
    <row r="1354" spans="14:33" x14ac:dyDescent="0.25">
      <c r="N1354" s="7">
        <v>1352</v>
      </c>
      <c r="O1354" s="7">
        <f t="shared" ca="1" si="64"/>
        <v>0.86671579118817221</v>
      </c>
      <c r="P1354" s="20">
        <f t="shared" ca="1" si="65"/>
        <v>725.74485106441125</v>
      </c>
      <c r="X1354" s="12">
        <v>391.07519457459114</v>
      </c>
      <c r="AE1354" s="8">
        <v>1352</v>
      </c>
      <c r="AF1354" s="12">
        <v>182873.2</v>
      </c>
      <c r="AG1354" s="8">
        <f t="shared" si="66"/>
        <v>0.67600000000000005</v>
      </c>
    </row>
    <row r="1355" spans="14:33" x14ac:dyDescent="0.25">
      <c r="N1355" s="7">
        <v>1353</v>
      </c>
      <c r="O1355" s="7">
        <f t="shared" ca="1" si="64"/>
        <v>9.5817946413588317E-2</v>
      </c>
      <c r="P1355" s="20">
        <f t="shared" ca="1" si="65"/>
        <v>433.06109746501522</v>
      </c>
      <c r="X1355" s="12">
        <v>780.01596932575762</v>
      </c>
      <c r="AE1355" s="8">
        <v>1353</v>
      </c>
      <c r="AF1355" s="12">
        <v>182914.4</v>
      </c>
      <c r="AG1355" s="8">
        <f t="shared" si="66"/>
        <v>0.67649999999999999</v>
      </c>
    </row>
    <row r="1356" spans="14:33" x14ac:dyDescent="0.25">
      <c r="N1356" s="7">
        <v>1354</v>
      </c>
      <c r="O1356" s="7">
        <f t="shared" ca="1" si="64"/>
        <v>0.50367248224879413</v>
      </c>
      <c r="P1356" s="20">
        <f t="shared" ca="1" si="65"/>
        <v>590.77800566125529</v>
      </c>
      <c r="X1356" s="12">
        <v>387.16062761404936</v>
      </c>
      <c r="AE1356" s="8">
        <v>1354</v>
      </c>
      <c r="AF1356" s="12">
        <v>182930.5</v>
      </c>
      <c r="AG1356" s="8">
        <f t="shared" si="66"/>
        <v>0.67700000000000005</v>
      </c>
    </row>
    <row r="1357" spans="14:33" x14ac:dyDescent="0.25">
      <c r="N1357" s="7">
        <v>1355</v>
      </c>
      <c r="O1357" s="7">
        <f t="shared" ca="1" si="64"/>
        <v>0.96884430115370224</v>
      </c>
      <c r="P1357" s="20">
        <f t="shared" ca="1" si="65"/>
        <v>809.00194757225347</v>
      </c>
      <c r="X1357" s="12">
        <v>665.75775699231701</v>
      </c>
      <c r="AE1357" s="8">
        <v>1355</v>
      </c>
      <c r="AF1357" s="12">
        <v>182978.8</v>
      </c>
      <c r="AG1357" s="8">
        <f t="shared" si="66"/>
        <v>0.67749999999999999</v>
      </c>
    </row>
    <row r="1358" spans="14:33" x14ac:dyDescent="0.25">
      <c r="N1358" s="7">
        <v>1356</v>
      </c>
      <c r="O1358" s="7">
        <f t="shared" ca="1" si="64"/>
        <v>0.31941572749430391</v>
      </c>
      <c r="P1358" s="20">
        <f t="shared" ca="1" si="65"/>
        <v>531.39505543072892</v>
      </c>
      <c r="X1358" s="12">
        <v>594.36549928302134</v>
      </c>
      <c r="AE1358" s="8">
        <v>1356</v>
      </c>
      <c r="AF1358" s="12">
        <v>183007.2</v>
      </c>
      <c r="AG1358" s="8">
        <f t="shared" si="66"/>
        <v>0.67800000000000005</v>
      </c>
    </row>
    <row r="1359" spans="14:33" x14ac:dyDescent="0.25">
      <c r="N1359" s="7">
        <v>1357</v>
      </c>
      <c r="O1359" s="7">
        <f t="shared" ca="1" si="64"/>
        <v>0.96721880196852428</v>
      </c>
      <c r="P1359" s="20">
        <f t="shared" ca="1" si="65"/>
        <v>806.65785162432883</v>
      </c>
      <c r="X1359" s="12">
        <v>466.54029065500436</v>
      </c>
      <c r="AE1359" s="8">
        <v>1357</v>
      </c>
      <c r="AF1359" s="12">
        <v>183013.7</v>
      </c>
      <c r="AG1359" s="8">
        <f t="shared" si="66"/>
        <v>0.67849999999999999</v>
      </c>
    </row>
    <row r="1360" spans="14:33" x14ac:dyDescent="0.25">
      <c r="N1360" s="7">
        <v>1358</v>
      </c>
      <c r="O1360" s="7">
        <f t="shared" ca="1" si="64"/>
        <v>0.54736974180473075</v>
      </c>
      <c r="P1360" s="20">
        <f t="shared" ca="1" si="65"/>
        <v>604.50346953698238</v>
      </c>
      <c r="X1360" s="12">
        <v>562.54883813899073</v>
      </c>
      <c r="AE1360" s="8">
        <v>1358</v>
      </c>
      <c r="AF1360" s="12">
        <v>183017.3</v>
      </c>
      <c r="AG1360" s="8">
        <f t="shared" si="66"/>
        <v>0.67900000000000005</v>
      </c>
    </row>
    <row r="1361" spans="14:33" x14ac:dyDescent="0.25">
      <c r="N1361" s="7">
        <v>1359</v>
      </c>
      <c r="O1361" s="7">
        <f t="shared" ca="1" si="64"/>
        <v>0.80541806923882742</v>
      </c>
      <c r="P1361" s="20">
        <f t="shared" ca="1" si="65"/>
        <v>696.05936610986782</v>
      </c>
      <c r="X1361" s="12">
        <v>497.38879489735706</v>
      </c>
      <c r="AE1361" s="8">
        <v>1359</v>
      </c>
      <c r="AF1361" s="12">
        <v>183037.3</v>
      </c>
      <c r="AG1361" s="8">
        <f t="shared" si="66"/>
        <v>0.67949999999999999</v>
      </c>
    </row>
    <row r="1362" spans="14:33" x14ac:dyDescent="0.25">
      <c r="N1362" s="7">
        <v>1360</v>
      </c>
      <c r="O1362" s="7">
        <f t="shared" ca="1" si="64"/>
        <v>0.91331785799212173</v>
      </c>
      <c r="P1362" s="20">
        <f t="shared" ca="1" si="65"/>
        <v>754.58197207568082</v>
      </c>
      <c r="X1362" s="12">
        <v>698.70371755324732</v>
      </c>
      <c r="AE1362" s="8">
        <v>1360</v>
      </c>
      <c r="AF1362" s="12">
        <v>183058.5</v>
      </c>
      <c r="AG1362" s="8">
        <f t="shared" si="66"/>
        <v>0.68</v>
      </c>
    </row>
    <row r="1363" spans="14:33" x14ac:dyDescent="0.25">
      <c r="N1363" s="7">
        <v>1361</v>
      </c>
      <c r="O1363" s="7">
        <f t="shared" ca="1" si="64"/>
        <v>0.66608747415429392</v>
      </c>
      <c r="P1363" s="20">
        <f t="shared" ca="1" si="65"/>
        <v>643.16043099722538</v>
      </c>
      <c r="X1363" s="12">
        <v>478.73135583618739</v>
      </c>
      <c r="AE1363" s="8">
        <v>1361</v>
      </c>
      <c r="AF1363" s="12">
        <v>183086.2</v>
      </c>
      <c r="AG1363" s="8">
        <f t="shared" si="66"/>
        <v>0.68049999999999999</v>
      </c>
    </row>
    <row r="1364" spans="14:33" x14ac:dyDescent="0.25">
      <c r="N1364" s="7">
        <v>1362</v>
      </c>
      <c r="O1364" s="7">
        <f t="shared" ca="1" si="64"/>
        <v>0.15939968667159421</v>
      </c>
      <c r="P1364" s="20">
        <f t="shared" ca="1" si="65"/>
        <v>468.19709931313452</v>
      </c>
      <c r="X1364" s="12">
        <v>608.65270104548597</v>
      </c>
      <c r="AE1364" s="8">
        <v>1362</v>
      </c>
      <c r="AF1364" s="12">
        <v>183089.5</v>
      </c>
      <c r="AG1364" s="8">
        <f t="shared" si="66"/>
        <v>0.68100000000000005</v>
      </c>
    </row>
    <row r="1365" spans="14:33" x14ac:dyDescent="0.25">
      <c r="N1365" s="7">
        <v>1363</v>
      </c>
      <c r="O1365" s="7">
        <f t="shared" ca="1" si="64"/>
        <v>0.31940387991895658</v>
      </c>
      <c r="P1365" s="20">
        <f t="shared" ca="1" si="65"/>
        <v>531.39098903235231</v>
      </c>
      <c r="X1365" s="12">
        <v>642.62750957156732</v>
      </c>
      <c r="AE1365" s="8">
        <v>1363</v>
      </c>
      <c r="AF1365" s="12">
        <v>183116.6</v>
      </c>
      <c r="AG1365" s="8">
        <f t="shared" si="66"/>
        <v>0.68149999999999999</v>
      </c>
    </row>
    <row r="1366" spans="14:33" x14ac:dyDescent="0.25">
      <c r="N1366" s="7">
        <v>1364</v>
      </c>
      <c r="O1366" s="7">
        <f t="shared" ca="1" si="64"/>
        <v>0.58182110052460534</v>
      </c>
      <c r="P1366" s="20">
        <f t="shared" ca="1" si="65"/>
        <v>615.44065112303451</v>
      </c>
      <c r="X1366" s="12">
        <v>790.58006881751123</v>
      </c>
      <c r="AE1366" s="8">
        <v>1364</v>
      </c>
      <c r="AF1366" s="12">
        <v>183144.1</v>
      </c>
      <c r="AG1366" s="8">
        <f t="shared" si="66"/>
        <v>0.68200000000000005</v>
      </c>
    </row>
    <row r="1367" spans="14:33" x14ac:dyDescent="0.25">
      <c r="N1367" s="7">
        <v>1365</v>
      </c>
      <c r="O1367" s="7">
        <f t="shared" ca="1" si="64"/>
        <v>0.67861379102679498</v>
      </c>
      <c r="P1367" s="20">
        <f t="shared" ca="1" si="65"/>
        <v>647.46117792395125</v>
      </c>
      <c r="X1367" s="12">
        <v>645.30089728938458</v>
      </c>
      <c r="AE1367" s="8">
        <v>1365</v>
      </c>
      <c r="AF1367" s="12">
        <v>183206.3</v>
      </c>
      <c r="AG1367" s="8">
        <f t="shared" si="66"/>
        <v>0.6825</v>
      </c>
    </row>
    <row r="1368" spans="14:33" x14ac:dyDescent="0.25">
      <c r="N1368" s="7">
        <v>1366</v>
      </c>
      <c r="O1368" s="7">
        <f t="shared" ca="1" si="64"/>
        <v>0.70611083506537708</v>
      </c>
      <c r="P1368" s="20">
        <f t="shared" ca="1" si="65"/>
        <v>657.13291834307461</v>
      </c>
      <c r="X1368" s="12">
        <v>597.68943087913135</v>
      </c>
      <c r="AE1368" s="8">
        <v>1366</v>
      </c>
      <c r="AF1368" s="12">
        <v>183222.8</v>
      </c>
      <c r="AG1368" s="8">
        <f t="shared" si="66"/>
        <v>0.68300000000000005</v>
      </c>
    </row>
    <row r="1369" spans="14:33" x14ac:dyDescent="0.25">
      <c r="N1369" s="7">
        <v>1367</v>
      </c>
      <c r="O1369" s="7">
        <f t="shared" ca="1" si="64"/>
        <v>0.52563627781679045</v>
      </c>
      <c r="P1369" s="20">
        <f t="shared" ca="1" si="65"/>
        <v>597.6643806704858</v>
      </c>
      <c r="X1369" s="12">
        <v>535.66087806484177</v>
      </c>
      <c r="AE1369" s="8">
        <v>1367</v>
      </c>
      <c r="AF1369" s="12">
        <v>183279</v>
      </c>
      <c r="AG1369" s="8">
        <f t="shared" si="66"/>
        <v>0.6835</v>
      </c>
    </row>
    <row r="1370" spans="14:33" x14ac:dyDescent="0.25">
      <c r="N1370" s="7">
        <v>1368</v>
      </c>
      <c r="O1370" s="7">
        <f t="shared" ca="1" si="64"/>
        <v>0.56599388162199049</v>
      </c>
      <c r="P1370" s="20">
        <f t="shared" ca="1" si="65"/>
        <v>610.39773707204586</v>
      </c>
      <c r="X1370" s="12">
        <v>679.21002705669366</v>
      </c>
      <c r="AE1370" s="8">
        <v>1368</v>
      </c>
      <c r="AF1370" s="12">
        <v>183344.5</v>
      </c>
      <c r="AG1370" s="8">
        <f t="shared" si="66"/>
        <v>0.68400000000000005</v>
      </c>
    </row>
    <row r="1371" spans="14:33" x14ac:dyDescent="0.25">
      <c r="N1371" s="7">
        <v>1369</v>
      </c>
      <c r="O1371" s="7">
        <f t="shared" ca="1" si="64"/>
        <v>0.54385204294775713</v>
      </c>
      <c r="P1371" s="20">
        <f t="shared" ca="1" si="65"/>
        <v>603.39408112826118</v>
      </c>
      <c r="X1371" s="12">
        <v>424.84466538282464</v>
      </c>
      <c r="AE1371" s="8">
        <v>1369</v>
      </c>
      <c r="AF1371" s="12">
        <v>183362.5</v>
      </c>
      <c r="AG1371" s="8">
        <f t="shared" si="66"/>
        <v>0.6845</v>
      </c>
    </row>
    <row r="1372" spans="14:33" x14ac:dyDescent="0.25">
      <c r="N1372" s="7">
        <v>1370</v>
      </c>
      <c r="O1372" s="7">
        <f t="shared" ca="1" si="64"/>
        <v>0.17659794325610745</v>
      </c>
      <c r="P1372" s="20">
        <f t="shared" ca="1" si="65"/>
        <v>476.20230133234355</v>
      </c>
      <c r="X1372" s="12">
        <v>443.99043285022873</v>
      </c>
      <c r="AE1372" s="8">
        <v>1370</v>
      </c>
      <c r="AF1372" s="12">
        <v>183368.1</v>
      </c>
      <c r="AG1372" s="8">
        <f t="shared" si="66"/>
        <v>0.68500000000000005</v>
      </c>
    </row>
    <row r="1373" spans="14:33" x14ac:dyDescent="0.25">
      <c r="N1373" s="7">
        <v>1371</v>
      </c>
      <c r="O1373" s="7">
        <f t="shared" ca="1" si="64"/>
        <v>0.32110751898328638</v>
      </c>
      <c r="P1373" s="20">
        <f t="shared" ca="1" si="65"/>
        <v>531.97517058022981</v>
      </c>
      <c r="X1373" s="12">
        <v>597.93890464139713</v>
      </c>
      <c r="AE1373" s="8">
        <v>1371</v>
      </c>
      <c r="AF1373" s="12">
        <v>183386.5</v>
      </c>
      <c r="AG1373" s="8">
        <f t="shared" si="66"/>
        <v>0.6855</v>
      </c>
    </row>
    <row r="1374" spans="14:33" x14ac:dyDescent="0.25">
      <c r="N1374" s="7">
        <v>1372</v>
      </c>
      <c r="O1374" s="7">
        <f t="shared" ca="1" si="64"/>
        <v>0.51327496021821595</v>
      </c>
      <c r="P1374" s="20">
        <f t="shared" ca="1" si="65"/>
        <v>593.78676155438279</v>
      </c>
      <c r="X1374" s="12">
        <v>843.19299055650879</v>
      </c>
      <c r="AE1374" s="8">
        <v>1372</v>
      </c>
      <c r="AF1374" s="12">
        <v>183403.8</v>
      </c>
      <c r="AG1374" s="8">
        <f t="shared" si="66"/>
        <v>0.68600000000000005</v>
      </c>
    </row>
    <row r="1375" spans="14:33" x14ac:dyDescent="0.25">
      <c r="N1375" s="7">
        <v>1373</v>
      </c>
      <c r="O1375" s="7">
        <f t="shared" ca="1" si="64"/>
        <v>0.63026180217881511</v>
      </c>
      <c r="P1375" s="20">
        <f t="shared" ca="1" si="65"/>
        <v>631.15419072692578</v>
      </c>
      <c r="X1375" s="12">
        <v>543.14631718107137</v>
      </c>
      <c r="AE1375" s="8">
        <v>1373</v>
      </c>
      <c r="AF1375" s="12">
        <v>183408.5</v>
      </c>
      <c r="AG1375" s="8">
        <f t="shared" si="66"/>
        <v>0.6865</v>
      </c>
    </row>
    <row r="1376" spans="14:33" x14ac:dyDescent="0.25">
      <c r="N1376" s="7">
        <v>1374</v>
      </c>
      <c r="O1376" s="7">
        <f t="shared" ca="1" si="64"/>
        <v>0.48309758253522617</v>
      </c>
      <c r="P1376" s="20">
        <f t="shared" ca="1" si="65"/>
        <v>584.33378451634348</v>
      </c>
      <c r="X1376" s="12">
        <v>360.36776298267637</v>
      </c>
      <c r="AE1376" s="8">
        <v>1374</v>
      </c>
      <c r="AF1376" s="12">
        <v>183412.2</v>
      </c>
      <c r="AG1376" s="8">
        <f t="shared" si="66"/>
        <v>0.68700000000000006</v>
      </c>
    </row>
    <row r="1377" spans="14:33" x14ac:dyDescent="0.25">
      <c r="N1377" s="7">
        <v>1375</v>
      </c>
      <c r="O1377" s="7">
        <f t="shared" ca="1" si="64"/>
        <v>0.60357949003667533</v>
      </c>
      <c r="P1377" s="20">
        <f t="shared" ca="1" si="65"/>
        <v>622.43906677936695</v>
      </c>
      <c r="X1377" s="12">
        <v>649.55817078553275</v>
      </c>
      <c r="AE1377" s="8">
        <v>1375</v>
      </c>
      <c r="AF1377" s="12">
        <v>183426.4</v>
      </c>
      <c r="AG1377" s="8">
        <f t="shared" si="66"/>
        <v>0.6875</v>
      </c>
    </row>
    <row r="1378" spans="14:33" x14ac:dyDescent="0.25">
      <c r="N1378" s="7">
        <v>1376</v>
      </c>
      <c r="O1378" s="7">
        <f t="shared" ca="1" si="64"/>
        <v>0.74795746101417571</v>
      </c>
      <c r="P1378" s="20">
        <f t="shared" ca="1" si="65"/>
        <v>672.61858768158402</v>
      </c>
      <c r="X1378" s="12">
        <v>549.60587375082105</v>
      </c>
      <c r="AE1378" s="8">
        <v>1376</v>
      </c>
      <c r="AF1378" s="12">
        <v>183468.9</v>
      </c>
      <c r="AG1378" s="8">
        <f t="shared" si="66"/>
        <v>0.68799999999999994</v>
      </c>
    </row>
    <row r="1379" spans="14:33" x14ac:dyDescent="0.25">
      <c r="N1379" s="7">
        <v>1377</v>
      </c>
      <c r="O1379" s="7">
        <f t="shared" ca="1" si="64"/>
        <v>0.67547294241451405</v>
      </c>
      <c r="P1379" s="20">
        <f t="shared" ca="1" si="65"/>
        <v>646.37713744428368</v>
      </c>
      <c r="X1379" s="12">
        <v>652.47252838621307</v>
      </c>
      <c r="AE1379" s="8">
        <v>1377</v>
      </c>
      <c r="AF1379" s="12">
        <v>183498.9</v>
      </c>
      <c r="AG1379" s="8">
        <f t="shared" si="66"/>
        <v>0.6885</v>
      </c>
    </row>
    <row r="1380" spans="14:33" x14ac:dyDescent="0.25">
      <c r="N1380" s="7">
        <v>1378</v>
      </c>
      <c r="O1380" s="7">
        <f t="shared" ca="1" si="64"/>
        <v>0.68446736707578526</v>
      </c>
      <c r="P1380" s="20">
        <f t="shared" ca="1" si="65"/>
        <v>649.49215575600397</v>
      </c>
      <c r="X1380" s="12">
        <v>517.51328636360029</v>
      </c>
      <c r="AE1380" s="8">
        <v>1378</v>
      </c>
      <c r="AF1380" s="12">
        <v>183539.6</v>
      </c>
      <c r="AG1380" s="8">
        <f t="shared" si="66"/>
        <v>0.68899999999999995</v>
      </c>
    </row>
    <row r="1381" spans="14:33" x14ac:dyDescent="0.25">
      <c r="N1381" s="7">
        <v>1379</v>
      </c>
      <c r="O1381" s="7">
        <f t="shared" ca="1" si="64"/>
        <v>0.1760191533220008</v>
      </c>
      <c r="P1381" s="20">
        <f t="shared" ca="1" si="65"/>
        <v>475.94011799588048</v>
      </c>
      <c r="X1381" s="12">
        <v>463.99251768532309</v>
      </c>
      <c r="AE1381" s="8">
        <v>1379</v>
      </c>
      <c r="AF1381" s="12">
        <v>183553.5</v>
      </c>
      <c r="AG1381" s="8">
        <f t="shared" si="66"/>
        <v>0.6895</v>
      </c>
    </row>
    <row r="1382" spans="14:33" x14ac:dyDescent="0.25">
      <c r="N1382" s="7">
        <v>1380</v>
      </c>
      <c r="O1382" s="7">
        <f t="shared" ca="1" si="64"/>
        <v>0.42319599860376478</v>
      </c>
      <c r="P1382" s="20">
        <f t="shared" ca="1" si="65"/>
        <v>565.46582188664843</v>
      </c>
      <c r="X1382" s="12">
        <v>565.7293130221924</v>
      </c>
      <c r="AE1382" s="8">
        <v>1380</v>
      </c>
      <c r="AF1382" s="12">
        <v>183558.9</v>
      </c>
      <c r="AG1382" s="8">
        <f t="shared" si="66"/>
        <v>0.69</v>
      </c>
    </row>
    <row r="1383" spans="14:33" x14ac:dyDescent="0.25">
      <c r="N1383" s="7">
        <v>1381</v>
      </c>
      <c r="O1383" s="7">
        <f t="shared" ca="1" si="64"/>
        <v>0.32063156399583326</v>
      </c>
      <c r="P1383" s="20">
        <f t="shared" ca="1" si="65"/>
        <v>531.81207610530987</v>
      </c>
      <c r="X1383" s="12">
        <v>674.18722798364831</v>
      </c>
      <c r="AE1383" s="8">
        <v>1381</v>
      </c>
      <c r="AF1383" s="12">
        <v>183599.5</v>
      </c>
      <c r="AG1383" s="8">
        <f t="shared" si="66"/>
        <v>0.6905</v>
      </c>
    </row>
    <row r="1384" spans="14:33" x14ac:dyDescent="0.25">
      <c r="N1384" s="7">
        <v>1382</v>
      </c>
      <c r="O1384" s="7">
        <f t="shared" ca="1" si="64"/>
        <v>0.86647950115611616</v>
      </c>
      <c r="P1384" s="20">
        <f t="shared" ca="1" si="65"/>
        <v>725.61636233536228</v>
      </c>
      <c r="X1384" s="12">
        <v>418.15093122039298</v>
      </c>
      <c r="AE1384" s="8">
        <v>1382</v>
      </c>
      <c r="AF1384" s="12">
        <v>183600.5</v>
      </c>
      <c r="AG1384" s="8">
        <f t="shared" si="66"/>
        <v>0.69099999999999995</v>
      </c>
    </row>
    <row r="1385" spans="14:33" x14ac:dyDescent="0.25">
      <c r="N1385" s="7">
        <v>1383</v>
      </c>
      <c r="O1385" s="7">
        <f t="shared" ca="1" si="64"/>
        <v>0.58028704753434401</v>
      </c>
      <c r="P1385" s="20">
        <f t="shared" ca="1" si="65"/>
        <v>614.95027593265036</v>
      </c>
      <c r="X1385" s="12">
        <v>503.10850598313601</v>
      </c>
      <c r="AE1385" s="8">
        <v>1383</v>
      </c>
      <c r="AF1385" s="12">
        <v>183602.9</v>
      </c>
      <c r="AG1385" s="8">
        <f t="shared" si="66"/>
        <v>0.6915</v>
      </c>
    </row>
    <row r="1386" spans="14:33" x14ac:dyDescent="0.25">
      <c r="N1386" s="7">
        <v>1384</v>
      </c>
      <c r="O1386" s="7">
        <f t="shared" ca="1" si="64"/>
        <v>0.36073142032582328</v>
      </c>
      <c r="P1386" s="20">
        <f t="shared" ca="1" si="65"/>
        <v>545.28320437622847</v>
      </c>
      <c r="X1386" s="12">
        <v>633.22256266920533</v>
      </c>
      <c r="AE1386" s="8">
        <v>1384</v>
      </c>
      <c r="AF1386" s="12">
        <v>183622.6</v>
      </c>
      <c r="AG1386" s="8">
        <f t="shared" si="66"/>
        <v>0.69199999999999995</v>
      </c>
    </row>
    <row r="1387" spans="14:33" x14ac:dyDescent="0.25">
      <c r="N1387" s="7">
        <v>1385</v>
      </c>
      <c r="O1387" s="7">
        <f t="shared" ca="1" si="64"/>
        <v>0.99258045199470535</v>
      </c>
      <c r="P1387" s="20">
        <f t="shared" ca="1" si="65"/>
        <v>864.34424263381538</v>
      </c>
      <c r="X1387" s="12">
        <v>636.08249232009803</v>
      </c>
      <c r="AE1387" s="8">
        <v>1385</v>
      </c>
      <c r="AF1387" s="12">
        <v>183753.4</v>
      </c>
      <c r="AG1387" s="8">
        <f t="shared" si="66"/>
        <v>0.6925</v>
      </c>
    </row>
    <row r="1388" spans="14:33" x14ac:dyDescent="0.25">
      <c r="N1388" s="7">
        <v>1386</v>
      </c>
      <c r="O1388" s="7">
        <f t="shared" ca="1" si="64"/>
        <v>0.28219393211608013</v>
      </c>
      <c r="P1388" s="20">
        <f t="shared" ca="1" si="65"/>
        <v>518.32258130975072</v>
      </c>
      <c r="X1388" s="12">
        <v>620.93692771383644</v>
      </c>
      <c r="AE1388" s="8">
        <v>1386</v>
      </c>
      <c r="AF1388" s="12">
        <v>183775.9</v>
      </c>
      <c r="AG1388" s="8">
        <f t="shared" si="66"/>
        <v>0.69299999999999995</v>
      </c>
    </row>
    <row r="1389" spans="14:33" x14ac:dyDescent="0.25">
      <c r="N1389" s="7">
        <v>1387</v>
      </c>
      <c r="O1389" s="7">
        <f t="shared" ca="1" si="64"/>
        <v>4.9632511229067977E-2</v>
      </c>
      <c r="P1389" s="20">
        <f t="shared" ca="1" si="65"/>
        <v>396.14802895703957</v>
      </c>
      <c r="X1389" s="12">
        <v>507.72946129137841</v>
      </c>
      <c r="AE1389" s="8">
        <v>1387</v>
      </c>
      <c r="AF1389" s="12">
        <v>183802.9</v>
      </c>
      <c r="AG1389" s="8">
        <f t="shared" si="66"/>
        <v>0.69350000000000001</v>
      </c>
    </row>
    <row r="1390" spans="14:33" x14ac:dyDescent="0.25">
      <c r="N1390" s="7">
        <v>1388</v>
      </c>
      <c r="O1390" s="7">
        <f t="shared" ca="1" si="64"/>
        <v>0.33521469154821859</v>
      </c>
      <c r="P1390" s="20">
        <f t="shared" ca="1" si="65"/>
        <v>536.77170743878219</v>
      </c>
      <c r="X1390" s="12">
        <v>428.46620900643398</v>
      </c>
      <c r="AE1390" s="8">
        <v>1388</v>
      </c>
      <c r="AF1390" s="12">
        <v>183939.7</v>
      </c>
      <c r="AG1390" s="8">
        <f t="shared" si="66"/>
        <v>0.69399999999999995</v>
      </c>
    </row>
    <row r="1391" spans="14:33" x14ac:dyDescent="0.25">
      <c r="N1391" s="7">
        <v>1389</v>
      </c>
      <c r="O1391" s="7">
        <f t="shared" ca="1" si="64"/>
        <v>0.47572677291720722</v>
      </c>
      <c r="P1391" s="20">
        <f t="shared" ca="1" si="65"/>
        <v>582.02380786899971</v>
      </c>
      <c r="X1391" s="12">
        <v>471.69228760016921</v>
      </c>
      <c r="AE1391" s="8">
        <v>1389</v>
      </c>
      <c r="AF1391" s="12">
        <v>183949.4</v>
      </c>
      <c r="AG1391" s="8">
        <f t="shared" si="66"/>
        <v>0.69450000000000001</v>
      </c>
    </row>
    <row r="1392" spans="14:33" x14ac:dyDescent="0.25">
      <c r="N1392" s="7">
        <v>1390</v>
      </c>
      <c r="O1392" s="7">
        <f t="shared" ca="1" si="64"/>
        <v>0.35288081249821934</v>
      </c>
      <c r="P1392" s="20">
        <f t="shared" ca="1" si="65"/>
        <v>542.68498521249273</v>
      </c>
      <c r="X1392" s="12">
        <v>575.67072743287929</v>
      </c>
      <c r="AE1392" s="8">
        <v>1390</v>
      </c>
      <c r="AF1392" s="12">
        <v>183959.3</v>
      </c>
      <c r="AG1392" s="8">
        <f t="shared" si="66"/>
        <v>0.69499999999999995</v>
      </c>
    </row>
    <row r="1393" spans="14:33" x14ac:dyDescent="0.25">
      <c r="N1393" s="7">
        <v>1391</v>
      </c>
      <c r="O1393" s="7">
        <f t="shared" ca="1" si="64"/>
        <v>0.26590830095337414</v>
      </c>
      <c r="P1393" s="20">
        <f t="shared" ca="1" si="65"/>
        <v>512.38546425629693</v>
      </c>
      <c r="X1393" s="12">
        <v>581.66965655253216</v>
      </c>
      <c r="AE1393" s="8">
        <v>1391</v>
      </c>
      <c r="AF1393" s="12">
        <v>183984.6</v>
      </c>
      <c r="AG1393" s="8">
        <f t="shared" si="66"/>
        <v>0.69550000000000001</v>
      </c>
    </row>
    <row r="1394" spans="14:33" x14ac:dyDescent="0.25">
      <c r="N1394" s="7">
        <v>1392</v>
      </c>
      <c r="O1394" s="7">
        <f t="shared" ca="1" si="64"/>
        <v>0.80773920537201072</v>
      </c>
      <c r="P1394" s="20">
        <f t="shared" ca="1" si="65"/>
        <v>697.0774955359766</v>
      </c>
      <c r="X1394" s="12">
        <v>642.74870114723694</v>
      </c>
      <c r="AE1394" s="8">
        <v>1392</v>
      </c>
      <c r="AF1394" s="12">
        <v>184008.3</v>
      </c>
      <c r="AG1394" s="8">
        <f t="shared" si="66"/>
        <v>0.69599999999999995</v>
      </c>
    </row>
    <row r="1395" spans="14:33" x14ac:dyDescent="0.25">
      <c r="N1395" s="7">
        <v>1393</v>
      </c>
      <c r="O1395" s="7">
        <f t="shared" ca="1" si="64"/>
        <v>0.80397766282503058</v>
      </c>
      <c r="P1395" s="20">
        <f t="shared" ca="1" si="65"/>
        <v>695.43085570990127</v>
      </c>
      <c r="X1395" s="12">
        <v>615.77307148443856</v>
      </c>
      <c r="AE1395" s="8">
        <v>1393</v>
      </c>
      <c r="AF1395" s="12">
        <v>184016.6</v>
      </c>
      <c r="AG1395" s="8">
        <f t="shared" si="66"/>
        <v>0.69650000000000001</v>
      </c>
    </row>
    <row r="1396" spans="14:33" x14ac:dyDescent="0.25">
      <c r="N1396" s="7">
        <v>1394</v>
      </c>
      <c r="O1396" s="7">
        <f t="shared" ca="1" si="64"/>
        <v>5.6399263142351663E-2</v>
      </c>
      <c r="P1396" s="20">
        <f t="shared" ca="1" si="65"/>
        <v>402.72301032561114</v>
      </c>
      <c r="X1396" s="12">
        <v>376.62194568993243</v>
      </c>
      <c r="AE1396" s="8">
        <v>1394</v>
      </c>
      <c r="AF1396" s="12">
        <v>184033.4</v>
      </c>
      <c r="AG1396" s="8">
        <f t="shared" si="66"/>
        <v>0.69699999999999995</v>
      </c>
    </row>
    <row r="1397" spans="14:33" x14ac:dyDescent="0.25">
      <c r="N1397" s="7">
        <v>1395</v>
      </c>
      <c r="O1397" s="7">
        <f t="shared" ca="1" si="64"/>
        <v>0.72085551950451543</v>
      </c>
      <c r="P1397" s="20">
        <f t="shared" ca="1" si="65"/>
        <v>662.47120826068613</v>
      </c>
      <c r="X1397" s="12">
        <v>513.81739041692686</v>
      </c>
      <c r="AE1397" s="8">
        <v>1395</v>
      </c>
      <c r="AF1397" s="12">
        <v>184082.5</v>
      </c>
      <c r="AG1397" s="8">
        <f t="shared" si="66"/>
        <v>0.69750000000000001</v>
      </c>
    </row>
    <row r="1398" spans="14:33" x14ac:dyDescent="0.25">
      <c r="N1398" s="7">
        <v>1396</v>
      </c>
      <c r="O1398" s="7">
        <f t="shared" ca="1" si="64"/>
        <v>0.9469512650935682</v>
      </c>
      <c r="P1398" s="20">
        <f t="shared" ca="1" si="65"/>
        <v>782.76278944216381</v>
      </c>
      <c r="X1398" s="12">
        <v>572.27700016864856</v>
      </c>
      <c r="AE1398" s="8">
        <v>1396</v>
      </c>
      <c r="AF1398" s="12">
        <v>184098.5</v>
      </c>
      <c r="AG1398" s="8">
        <f t="shared" si="66"/>
        <v>0.69799999999999995</v>
      </c>
    </row>
    <row r="1399" spans="14:33" x14ac:dyDescent="0.25">
      <c r="N1399" s="7">
        <v>1397</v>
      </c>
      <c r="O1399" s="7">
        <f t="shared" ca="1" si="64"/>
        <v>0.52616281192934489</v>
      </c>
      <c r="P1399" s="20">
        <f t="shared" ca="1" si="65"/>
        <v>597.82970400785894</v>
      </c>
      <c r="X1399" s="12">
        <v>601.53663551011778</v>
      </c>
      <c r="AE1399" s="8">
        <v>1397</v>
      </c>
      <c r="AF1399" s="12">
        <v>184118.2</v>
      </c>
      <c r="AG1399" s="8">
        <f t="shared" si="66"/>
        <v>0.69850000000000001</v>
      </c>
    </row>
    <row r="1400" spans="14:33" x14ac:dyDescent="0.25">
      <c r="N1400" s="7">
        <v>1398</v>
      </c>
      <c r="O1400" s="7">
        <f t="shared" ca="1" si="64"/>
        <v>0.2377538373618272</v>
      </c>
      <c r="P1400" s="20">
        <f t="shared" ca="1" si="65"/>
        <v>501.72848730339052</v>
      </c>
      <c r="X1400" s="12">
        <v>704.07116669210154</v>
      </c>
      <c r="AE1400" s="8">
        <v>1398</v>
      </c>
      <c r="AF1400" s="12">
        <v>184144.7</v>
      </c>
      <c r="AG1400" s="8">
        <f t="shared" si="66"/>
        <v>0.69899999999999995</v>
      </c>
    </row>
    <row r="1401" spans="14:33" x14ac:dyDescent="0.25">
      <c r="N1401" s="7">
        <v>1399</v>
      </c>
      <c r="O1401" s="7">
        <f t="shared" ca="1" si="64"/>
        <v>0.18310897138186488</v>
      </c>
      <c r="P1401" s="20">
        <f t="shared" ca="1" si="65"/>
        <v>479.11996546052706</v>
      </c>
      <c r="X1401" s="12">
        <v>524.11023320743152</v>
      </c>
      <c r="AE1401" s="8">
        <v>1399</v>
      </c>
      <c r="AF1401" s="12">
        <v>184186.5</v>
      </c>
      <c r="AG1401" s="8">
        <f t="shared" si="66"/>
        <v>0.69950000000000001</v>
      </c>
    </row>
    <row r="1402" spans="14:33" x14ac:dyDescent="0.25">
      <c r="N1402" s="7">
        <v>1400</v>
      </c>
      <c r="O1402" s="7">
        <f t="shared" ca="1" si="64"/>
        <v>0.38088878611431709</v>
      </c>
      <c r="P1402" s="20">
        <f t="shared" ca="1" si="65"/>
        <v>551.88220667186033</v>
      </c>
      <c r="X1402" s="12">
        <v>484.68554362860061</v>
      </c>
      <c r="AE1402" s="8">
        <v>1400</v>
      </c>
      <c r="AF1402" s="12">
        <v>184226.7</v>
      </c>
      <c r="AG1402" s="8">
        <f t="shared" si="66"/>
        <v>0.7</v>
      </c>
    </row>
    <row r="1403" spans="14:33" x14ac:dyDescent="0.25">
      <c r="N1403" s="7">
        <v>1401</v>
      </c>
      <c r="O1403" s="7">
        <f t="shared" ca="1" si="64"/>
        <v>0.8118146960810575</v>
      </c>
      <c r="P1403" s="20">
        <f t="shared" ca="1" si="65"/>
        <v>698.88145509792275</v>
      </c>
      <c r="X1403" s="12">
        <v>582.64036755992902</v>
      </c>
      <c r="AE1403" s="8">
        <v>1401</v>
      </c>
      <c r="AF1403" s="12">
        <v>184265.3</v>
      </c>
      <c r="AG1403" s="8">
        <f t="shared" si="66"/>
        <v>0.70050000000000001</v>
      </c>
    </row>
    <row r="1404" spans="14:33" x14ac:dyDescent="0.25">
      <c r="N1404" s="7">
        <v>1402</v>
      </c>
      <c r="O1404" s="7">
        <f t="shared" ca="1" si="64"/>
        <v>0.15799676842091637</v>
      </c>
      <c r="P1404" s="20">
        <f t="shared" ca="1" si="65"/>
        <v>467.52309907863582</v>
      </c>
      <c r="X1404" s="12">
        <v>726.0948000479749</v>
      </c>
      <c r="AE1404" s="8">
        <v>1402</v>
      </c>
      <c r="AF1404" s="12">
        <v>184287.8</v>
      </c>
      <c r="AG1404" s="8">
        <f t="shared" si="66"/>
        <v>0.70099999999999996</v>
      </c>
    </row>
    <row r="1405" spans="14:33" x14ac:dyDescent="0.25">
      <c r="N1405" s="7">
        <v>1403</v>
      </c>
      <c r="O1405" s="7">
        <f t="shared" ca="1" si="64"/>
        <v>0.44099569487409784</v>
      </c>
      <c r="P1405" s="20">
        <f t="shared" ca="1" si="65"/>
        <v>571.10283210503599</v>
      </c>
      <c r="X1405" s="12">
        <v>775.95766096944999</v>
      </c>
      <c r="AE1405" s="8">
        <v>1403</v>
      </c>
      <c r="AF1405" s="12">
        <v>184321.2</v>
      </c>
      <c r="AG1405" s="8">
        <f t="shared" si="66"/>
        <v>0.70150000000000001</v>
      </c>
    </row>
    <row r="1406" spans="14:33" x14ac:dyDescent="0.25">
      <c r="N1406" s="7">
        <v>1404</v>
      </c>
      <c r="O1406" s="7">
        <f t="shared" ca="1" si="64"/>
        <v>0.55903243310788731</v>
      </c>
      <c r="P1406" s="20">
        <f t="shared" ca="1" si="65"/>
        <v>608.19008487067708</v>
      </c>
      <c r="X1406" s="12">
        <v>526.85602644951814</v>
      </c>
      <c r="AE1406" s="8">
        <v>1404</v>
      </c>
      <c r="AF1406" s="12">
        <v>184384.2</v>
      </c>
      <c r="AG1406" s="8">
        <f t="shared" si="66"/>
        <v>0.70199999999999996</v>
      </c>
    </row>
    <row r="1407" spans="14:33" x14ac:dyDescent="0.25">
      <c r="N1407" s="7">
        <v>1405</v>
      </c>
      <c r="O1407" s="7">
        <f t="shared" ca="1" si="64"/>
        <v>0.84817894898006108</v>
      </c>
      <c r="P1407" s="20">
        <f t="shared" ca="1" si="65"/>
        <v>716.05388145506925</v>
      </c>
      <c r="X1407" s="12">
        <v>576.19718616259161</v>
      </c>
      <c r="AE1407" s="8">
        <v>1405</v>
      </c>
      <c r="AF1407" s="12">
        <v>184404.6</v>
      </c>
      <c r="AG1407" s="8">
        <f t="shared" si="66"/>
        <v>0.70250000000000001</v>
      </c>
    </row>
    <row r="1408" spans="14:33" x14ac:dyDescent="0.25">
      <c r="N1408" s="7">
        <v>1406</v>
      </c>
      <c r="O1408" s="7">
        <f t="shared" ca="1" si="64"/>
        <v>0.42209540407656376</v>
      </c>
      <c r="P1408" s="20">
        <f t="shared" ca="1" si="65"/>
        <v>565.11603979249946</v>
      </c>
      <c r="X1408" s="12">
        <v>490.69752949347816</v>
      </c>
      <c r="AE1408" s="8">
        <v>1406</v>
      </c>
      <c r="AF1408" s="12">
        <v>184434.8</v>
      </c>
      <c r="AG1408" s="8">
        <f t="shared" si="66"/>
        <v>0.70299999999999996</v>
      </c>
    </row>
    <row r="1409" spans="14:33" x14ac:dyDescent="0.25">
      <c r="N1409" s="7">
        <v>1407</v>
      </c>
      <c r="O1409" s="7">
        <f t="shared" ca="1" si="64"/>
        <v>0.12794962024886591</v>
      </c>
      <c r="P1409" s="20">
        <f t="shared" ca="1" si="65"/>
        <v>452.15877820855223</v>
      </c>
      <c r="X1409" s="12">
        <v>428.54128805729675</v>
      </c>
      <c r="AE1409" s="8">
        <v>1407</v>
      </c>
      <c r="AF1409" s="12">
        <v>184441.2</v>
      </c>
      <c r="AG1409" s="8">
        <f t="shared" si="66"/>
        <v>0.70350000000000001</v>
      </c>
    </row>
    <row r="1410" spans="14:33" x14ac:dyDescent="0.25">
      <c r="N1410" s="7">
        <v>1408</v>
      </c>
      <c r="O1410" s="7">
        <f t="shared" ca="1" si="64"/>
        <v>0.77600176722875824</v>
      </c>
      <c r="P1410" s="20">
        <f t="shared" ca="1" si="65"/>
        <v>683.67660625032045</v>
      </c>
      <c r="X1410" s="12">
        <v>627.95278723778517</v>
      </c>
      <c r="AE1410" s="8">
        <v>1408</v>
      </c>
      <c r="AF1410" s="12">
        <v>184485</v>
      </c>
      <c r="AG1410" s="8">
        <f t="shared" si="66"/>
        <v>0.70399999999999996</v>
      </c>
    </row>
    <row r="1411" spans="14:33" x14ac:dyDescent="0.25">
      <c r="N1411" s="7">
        <v>1409</v>
      </c>
      <c r="O1411" s="7">
        <f t="shared" ca="1" si="64"/>
        <v>0.85617883775493753</v>
      </c>
      <c r="P1411" s="20">
        <f t="shared" ca="1" si="65"/>
        <v>720.14388118995907</v>
      </c>
      <c r="X1411" s="12">
        <v>676.18171737963723</v>
      </c>
      <c r="AE1411" s="8">
        <v>1409</v>
      </c>
      <c r="AF1411" s="12">
        <v>184496.3</v>
      </c>
      <c r="AG1411" s="8">
        <f t="shared" si="66"/>
        <v>0.70450000000000002</v>
      </c>
    </row>
    <row r="1412" spans="14:33" x14ac:dyDescent="0.25">
      <c r="N1412" s="7">
        <v>1410</v>
      </c>
      <c r="O1412" s="7">
        <f t="shared" ref="O1412:O1475" ca="1" si="67">RAND()</f>
        <v>0.50341524983467434</v>
      </c>
      <c r="P1412" s="20">
        <f t="shared" ref="P1412:P1475" ca="1" si="68">(($L$4*(EXP((_xlfn.NORM.S.INV(O1412)-$L$5)/$L$6)))/(1+EXP((_xlfn.NORM.S.INV(O1412)-$L$5)/$L$6)))+$L$3</f>
        <v>590.69743188370899</v>
      </c>
      <c r="X1412" s="12">
        <v>430.5450021793684</v>
      </c>
      <c r="AE1412" s="8">
        <v>1410</v>
      </c>
      <c r="AF1412" s="12">
        <v>184519.8</v>
      </c>
      <c r="AG1412" s="8">
        <f t="shared" ref="AG1412:AG1475" si="69">AE1412/2000</f>
        <v>0.70499999999999996</v>
      </c>
    </row>
    <row r="1413" spans="14:33" x14ac:dyDescent="0.25">
      <c r="N1413" s="7">
        <v>1411</v>
      </c>
      <c r="O1413" s="7">
        <f t="shared" ca="1" si="67"/>
        <v>0.85791776462727509</v>
      </c>
      <c r="P1413" s="20">
        <f t="shared" ca="1" si="68"/>
        <v>721.05075090243145</v>
      </c>
      <c r="X1413" s="12">
        <v>531.07496954381327</v>
      </c>
      <c r="AE1413" s="8">
        <v>1411</v>
      </c>
      <c r="AF1413" s="12">
        <v>184535.7</v>
      </c>
      <c r="AG1413" s="8">
        <f t="shared" si="69"/>
        <v>0.70550000000000002</v>
      </c>
    </row>
    <row r="1414" spans="14:33" x14ac:dyDescent="0.25">
      <c r="N1414" s="7">
        <v>1412</v>
      </c>
      <c r="O1414" s="7">
        <f t="shared" ca="1" si="67"/>
        <v>0.2950269460013426</v>
      </c>
      <c r="P1414" s="20">
        <f t="shared" ca="1" si="68"/>
        <v>522.90142761380889</v>
      </c>
      <c r="X1414" s="12">
        <v>454.12226121752002</v>
      </c>
      <c r="AE1414" s="8">
        <v>1412</v>
      </c>
      <c r="AF1414" s="12">
        <v>184539.5</v>
      </c>
      <c r="AG1414" s="8">
        <f t="shared" si="69"/>
        <v>0.70599999999999996</v>
      </c>
    </row>
    <row r="1415" spans="14:33" x14ac:dyDescent="0.25">
      <c r="N1415" s="7">
        <v>1413</v>
      </c>
      <c r="O1415" s="7">
        <f t="shared" ca="1" si="67"/>
        <v>0.92847167013414023</v>
      </c>
      <c r="P1415" s="20">
        <f t="shared" ca="1" si="68"/>
        <v>766.1351538109094</v>
      </c>
      <c r="X1415" s="12">
        <v>665.14317178580336</v>
      </c>
      <c r="AE1415" s="8">
        <v>1413</v>
      </c>
      <c r="AF1415" s="12">
        <v>184544.5</v>
      </c>
      <c r="AG1415" s="8">
        <f t="shared" si="69"/>
        <v>0.70650000000000002</v>
      </c>
    </row>
    <row r="1416" spans="14:33" x14ac:dyDescent="0.25">
      <c r="N1416" s="7">
        <v>1414</v>
      </c>
      <c r="O1416" s="7">
        <f t="shared" ca="1" si="67"/>
        <v>0.84994202878700387</v>
      </c>
      <c r="P1416" s="20">
        <f t="shared" ca="1" si="68"/>
        <v>716.94407758194313</v>
      </c>
      <c r="X1416" s="12">
        <v>605.16998076627692</v>
      </c>
      <c r="AE1416" s="8">
        <v>1414</v>
      </c>
      <c r="AF1416" s="12">
        <v>184720.1</v>
      </c>
      <c r="AG1416" s="8">
        <f t="shared" si="69"/>
        <v>0.70699999999999996</v>
      </c>
    </row>
    <row r="1417" spans="14:33" x14ac:dyDescent="0.25">
      <c r="N1417" s="7">
        <v>1415</v>
      </c>
      <c r="O1417" s="7">
        <f t="shared" ca="1" si="67"/>
        <v>0.93170395335794776</v>
      </c>
      <c r="P1417" s="20">
        <f t="shared" ca="1" si="68"/>
        <v>768.80965143060473</v>
      </c>
      <c r="X1417" s="12">
        <v>690.91859974332772</v>
      </c>
      <c r="AE1417" s="8">
        <v>1415</v>
      </c>
      <c r="AF1417" s="12">
        <v>184734.6</v>
      </c>
      <c r="AG1417" s="8">
        <f t="shared" si="69"/>
        <v>0.70750000000000002</v>
      </c>
    </row>
    <row r="1418" spans="14:33" x14ac:dyDescent="0.25">
      <c r="N1418" s="7">
        <v>1416</v>
      </c>
      <c r="O1418" s="7">
        <f t="shared" ca="1" si="67"/>
        <v>0.82316996493635708</v>
      </c>
      <c r="P1418" s="20">
        <f t="shared" ca="1" si="68"/>
        <v>704.02432046874003</v>
      </c>
      <c r="X1418" s="12">
        <v>644.6438192509022</v>
      </c>
      <c r="AE1418" s="8">
        <v>1416</v>
      </c>
      <c r="AF1418" s="12">
        <v>184738.4</v>
      </c>
      <c r="AG1418" s="8">
        <f t="shared" si="69"/>
        <v>0.70799999999999996</v>
      </c>
    </row>
    <row r="1419" spans="14:33" x14ac:dyDescent="0.25">
      <c r="N1419" s="7">
        <v>1417</v>
      </c>
      <c r="O1419" s="7">
        <f t="shared" ca="1" si="67"/>
        <v>0.64935535066582895</v>
      </c>
      <c r="P1419" s="20">
        <f t="shared" ca="1" si="68"/>
        <v>637.50325957234065</v>
      </c>
      <c r="X1419" s="12">
        <v>480.88874855447</v>
      </c>
      <c r="AE1419" s="8">
        <v>1417</v>
      </c>
      <c r="AF1419" s="12">
        <v>184743.6</v>
      </c>
      <c r="AG1419" s="8">
        <f t="shared" si="69"/>
        <v>0.70850000000000002</v>
      </c>
    </row>
    <row r="1420" spans="14:33" x14ac:dyDescent="0.25">
      <c r="N1420" s="7">
        <v>1418</v>
      </c>
      <c r="O1420" s="7">
        <f t="shared" ca="1" si="67"/>
        <v>0.7107573561338123</v>
      </c>
      <c r="P1420" s="20">
        <f t="shared" ca="1" si="68"/>
        <v>658.80270228410495</v>
      </c>
      <c r="X1420" s="12">
        <v>685.73971110169555</v>
      </c>
      <c r="AE1420" s="8">
        <v>1418</v>
      </c>
      <c r="AF1420" s="12">
        <v>184751.6</v>
      </c>
      <c r="AG1420" s="8">
        <f t="shared" si="69"/>
        <v>0.70899999999999996</v>
      </c>
    </row>
    <row r="1421" spans="14:33" x14ac:dyDescent="0.25">
      <c r="N1421" s="7">
        <v>1419</v>
      </c>
      <c r="O1421" s="7">
        <f t="shared" ca="1" si="67"/>
        <v>0.70775634599481452</v>
      </c>
      <c r="P1421" s="20">
        <f t="shared" ca="1" si="68"/>
        <v>657.72298591796482</v>
      </c>
      <c r="X1421" s="12">
        <v>690.01148597464658</v>
      </c>
      <c r="AE1421" s="8">
        <v>1419</v>
      </c>
      <c r="AF1421" s="12">
        <v>184838.9</v>
      </c>
      <c r="AG1421" s="8">
        <f t="shared" si="69"/>
        <v>0.70950000000000002</v>
      </c>
    </row>
    <row r="1422" spans="14:33" x14ac:dyDescent="0.25">
      <c r="N1422" s="7">
        <v>1420</v>
      </c>
      <c r="O1422" s="7">
        <f t="shared" ca="1" si="67"/>
        <v>0.87394096466861992</v>
      </c>
      <c r="P1422" s="20">
        <f t="shared" ca="1" si="68"/>
        <v>729.74312055423104</v>
      </c>
      <c r="X1422" s="12">
        <v>429.15535573866811</v>
      </c>
      <c r="AE1422" s="8">
        <v>1420</v>
      </c>
      <c r="AF1422" s="12">
        <v>184865.9</v>
      </c>
      <c r="AG1422" s="8">
        <f t="shared" si="69"/>
        <v>0.71</v>
      </c>
    </row>
    <row r="1423" spans="14:33" x14ac:dyDescent="0.25">
      <c r="N1423" s="7">
        <v>1421</v>
      </c>
      <c r="O1423" s="7">
        <f t="shared" ca="1" si="67"/>
        <v>7.2279944490896697E-2</v>
      </c>
      <c r="P1423" s="20">
        <f t="shared" ca="1" si="68"/>
        <v>416.26185700328443</v>
      </c>
      <c r="X1423" s="12">
        <v>590.45975035506035</v>
      </c>
      <c r="AE1423" s="8">
        <v>1421</v>
      </c>
      <c r="AF1423" s="12">
        <v>184888.4</v>
      </c>
      <c r="AG1423" s="8">
        <f t="shared" si="69"/>
        <v>0.71050000000000002</v>
      </c>
    </row>
    <row r="1424" spans="14:33" x14ac:dyDescent="0.25">
      <c r="N1424" s="7">
        <v>1422</v>
      </c>
      <c r="O1424" s="7">
        <f t="shared" ca="1" si="67"/>
        <v>0.60227434851863992</v>
      </c>
      <c r="P1424" s="20">
        <f t="shared" ca="1" si="68"/>
        <v>622.01680379985135</v>
      </c>
      <c r="X1424" s="12">
        <v>601.90584642095791</v>
      </c>
      <c r="AE1424" s="8">
        <v>1422</v>
      </c>
      <c r="AF1424" s="12">
        <v>184927.3</v>
      </c>
      <c r="AG1424" s="8">
        <f t="shared" si="69"/>
        <v>0.71099999999999997</v>
      </c>
    </row>
    <row r="1425" spans="14:33" x14ac:dyDescent="0.25">
      <c r="N1425" s="7">
        <v>1423</v>
      </c>
      <c r="O1425" s="7">
        <f t="shared" ca="1" si="67"/>
        <v>0.21925146106617688</v>
      </c>
      <c r="P1425" s="20">
        <f t="shared" ca="1" si="68"/>
        <v>494.39933392896978</v>
      </c>
      <c r="X1425" s="12">
        <v>729.21650803995419</v>
      </c>
      <c r="AE1425" s="8">
        <v>1423</v>
      </c>
      <c r="AF1425" s="12">
        <v>185011.8</v>
      </c>
      <c r="AG1425" s="8">
        <f t="shared" si="69"/>
        <v>0.71150000000000002</v>
      </c>
    </row>
    <row r="1426" spans="14:33" x14ac:dyDescent="0.25">
      <c r="N1426" s="7">
        <v>1424</v>
      </c>
      <c r="O1426" s="7">
        <f t="shared" ca="1" si="67"/>
        <v>0.49290667931548471</v>
      </c>
      <c r="P1426" s="20">
        <f t="shared" ca="1" si="68"/>
        <v>587.40625731844102</v>
      </c>
      <c r="X1426" s="12">
        <v>446.49239208998711</v>
      </c>
      <c r="AE1426" s="8">
        <v>1424</v>
      </c>
      <c r="AF1426" s="12">
        <v>185052.7</v>
      </c>
      <c r="AG1426" s="8">
        <f t="shared" si="69"/>
        <v>0.71199999999999997</v>
      </c>
    </row>
    <row r="1427" spans="14:33" x14ac:dyDescent="0.25">
      <c r="N1427" s="7">
        <v>1425</v>
      </c>
      <c r="O1427" s="7">
        <f t="shared" ca="1" si="67"/>
        <v>0.33993341251668618</v>
      </c>
      <c r="P1427" s="20">
        <f t="shared" ca="1" si="68"/>
        <v>538.36077599650412</v>
      </c>
      <c r="X1427" s="12">
        <v>636.24567331753633</v>
      </c>
      <c r="AE1427" s="8">
        <v>1425</v>
      </c>
      <c r="AF1427" s="12">
        <v>185058.3</v>
      </c>
      <c r="AG1427" s="8">
        <f t="shared" si="69"/>
        <v>0.71250000000000002</v>
      </c>
    </row>
    <row r="1428" spans="14:33" x14ac:dyDescent="0.25">
      <c r="N1428" s="7">
        <v>1426</v>
      </c>
      <c r="O1428" s="7">
        <f t="shared" ca="1" si="67"/>
        <v>0.20213609762929108</v>
      </c>
      <c r="P1428" s="20">
        <f t="shared" ca="1" si="68"/>
        <v>487.3410618042966</v>
      </c>
      <c r="X1428" s="12">
        <v>600.16249617217238</v>
      </c>
      <c r="AE1428" s="8">
        <v>1426</v>
      </c>
      <c r="AF1428" s="12">
        <v>185145.2</v>
      </c>
      <c r="AG1428" s="8">
        <f t="shared" si="69"/>
        <v>0.71299999999999997</v>
      </c>
    </row>
    <row r="1429" spans="14:33" x14ac:dyDescent="0.25">
      <c r="N1429" s="7">
        <v>1427</v>
      </c>
      <c r="O1429" s="7">
        <f t="shared" ca="1" si="67"/>
        <v>6.996774689505636E-2</v>
      </c>
      <c r="P1429" s="20">
        <f t="shared" ca="1" si="68"/>
        <v>414.42536335582383</v>
      </c>
      <c r="X1429" s="12">
        <v>529.24757266529787</v>
      </c>
      <c r="AE1429" s="8">
        <v>1427</v>
      </c>
      <c r="AF1429" s="12">
        <v>185192.6</v>
      </c>
      <c r="AG1429" s="8">
        <f t="shared" si="69"/>
        <v>0.71350000000000002</v>
      </c>
    </row>
    <row r="1430" spans="14:33" x14ac:dyDescent="0.25">
      <c r="N1430" s="7">
        <v>1428</v>
      </c>
      <c r="O1430" s="7">
        <f t="shared" ca="1" si="67"/>
        <v>0.32052123064224802</v>
      </c>
      <c r="P1430" s="20">
        <f t="shared" ca="1" si="68"/>
        <v>531.77425610444061</v>
      </c>
      <c r="X1430" s="12">
        <v>629.20174412464871</v>
      </c>
      <c r="AE1430" s="8">
        <v>1428</v>
      </c>
      <c r="AF1430" s="12">
        <v>185244.5</v>
      </c>
      <c r="AG1430" s="8">
        <f t="shared" si="69"/>
        <v>0.71399999999999997</v>
      </c>
    </row>
    <row r="1431" spans="14:33" x14ac:dyDescent="0.25">
      <c r="N1431" s="7">
        <v>1429</v>
      </c>
      <c r="O1431" s="7">
        <f t="shared" ca="1" si="67"/>
        <v>0.22373622754982325</v>
      </c>
      <c r="P1431" s="20">
        <f t="shared" ca="1" si="68"/>
        <v>496.20265571413336</v>
      </c>
      <c r="X1431" s="12">
        <v>630.803763415763</v>
      </c>
      <c r="AE1431" s="8">
        <v>1429</v>
      </c>
      <c r="AF1431" s="12">
        <v>185247.9</v>
      </c>
      <c r="AG1431" s="8">
        <f t="shared" si="69"/>
        <v>0.71450000000000002</v>
      </c>
    </row>
    <row r="1432" spans="14:33" x14ac:dyDescent="0.25">
      <c r="N1432" s="7">
        <v>1430</v>
      </c>
      <c r="O1432" s="7">
        <f t="shared" ca="1" si="67"/>
        <v>0.87894479165015749</v>
      </c>
      <c r="P1432" s="20">
        <f t="shared" ca="1" si="68"/>
        <v>732.59579296659592</v>
      </c>
      <c r="X1432" s="12">
        <v>568.49522336514042</v>
      </c>
      <c r="AE1432" s="8">
        <v>1430</v>
      </c>
      <c r="AF1432" s="12">
        <v>185286.2</v>
      </c>
      <c r="AG1432" s="8">
        <f t="shared" si="69"/>
        <v>0.71499999999999997</v>
      </c>
    </row>
    <row r="1433" spans="14:33" x14ac:dyDescent="0.25">
      <c r="N1433" s="7">
        <v>1431</v>
      </c>
      <c r="O1433" s="7">
        <f t="shared" ca="1" si="67"/>
        <v>0.1362946921575936</v>
      </c>
      <c r="P1433" s="20">
        <f t="shared" ca="1" si="68"/>
        <v>456.62235187896789</v>
      </c>
      <c r="X1433" s="12">
        <v>743.08970109341908</v>
      </c>
      <c r="AE1433" s="8">
        <v>1431</v>
      </c>
      <c r="AF1433" s="12">
        <v>185290.6</v>
      </c>
      <c r="AG1433" s="8">
        <f t="shared" si="69"/>
        <v>0.71550000000000002</v>
      </c>
    </row>
    <row r="1434" spans="14:33" x14ac:dyDescent="0.25">
      <c r="N1434" s="7">
        <v>1432</v>
      </c>
      <c r="O1434" s="7">
        <f t="shared" ca="1" si="67"/>
        <v>0.38646645271577973</v>
      </c>
      <c r="P1434" s="20">
        <f t="shared" ca="1" si="68"/>
        <v>553.69176003524296</v>
      </c>
      <c r="X1434" s="12">
        <v>424.02512988057708</v>
      </c>
      <c r="AE1434" s="8">
        <v>1432</v>
      </c>
      <c r="AF1434" s="12">
        <v>185303.5</v>
      </c>
      <c r="AG1434" s="8">
        <f t="shared" si="69"/>
        <v>0.71599999999999997</v>
      </c>
    </row>
    <row r="1435" spans="14:33" x14ac:dyDescent="0.25">
      <c r="N1435" s="7">
        <v>1433</v>
      </c>
      <c r="O1435" s="7">
        <f t="shared" ca="1" si="67"/>
        <v>0.69542622921088271</v>
      </c>
      <c r="P1435" s="20">
        <f t="shared" ca="1" si="68"/>
        <v>653.33391252392914</v>
      </c>
      <c r="X1435" s="12">
        <v>721.99785398400888</v>
      </c>
      <c r="AE1435" s="8">
        <v>1433</v>
      </c>
      <c r="AF1435" s="12">
        <v>185339.3</v>
      </c>
      <c r="AG1435" s="8">
        <f t="shared" si="69"/>
        <v>0.71650000000000003</v>
      </c>
    </row>
    <row r="1436" spans="14:33" x14ac:dyDescent="0.25">
      <c r="N1436" s="7">
        <v>1434</v>
      </c>
      <c r="O1436" s="7">
        <f t="shared" ca="1" si="67"/>
        <v>0.36749386745990209</v>
      </c>
      <c r="P1436" s="20">
        <f t="shared" ca="1" si="68"/>
        <v>547.50810059997434</v>
      </c>
      <c r="X1436" s="12">
        <v>382.74928571722279</v>
      </c>
      <c r="AE1436" s="8">
        <v>1434</v>
      </c>
      <c r="AF1436" s="12">
        <v>185382.7</v>
      </c>
      <c r="AG1436" s="8">
        <f t="shared" si="69"/>
        <v>0.71699999999999997</v>
      </c>
    </row>
    <row r="1437" spans="14:33" x14ac:dyDescent="0.25">
      <c r="N1437" s="7">
        <v>1435</v>
      </c>
      <c r="O1437" s="7">
        <f t="shared" ca="1" si="67"/>
        <v>0.55851058656738917</v>
      </c>
      <c r="P1437" s="20">
        <f t="shared" ca="1" si="68"/>
        <v>608.02482185258668</v>
      </c>
      <c r="X1437" s="12">
        <v>829.14120584841237</v>
      </c>
      <c r="AE1437" s="8">
        <v>1435</v>
      </c>
      <c r="AF1437" s="12">
        <v>185387.8</v>
      </c>
      <c r="AG1437" s="8">
        <f t="shared" si="69"/>
        <v>0.71750000000000003</v>
      </c>
    </row>
    <row r="1438" spans="14:33" x14ac:dyDescent="0.25">
      <c r="N1438" s="7">
        <v>1436</v>
      </c>
      <c r="O1438" s="7">
        <f t="shared" ca="1" si="67"/>
        <v>0.34577688588296684</v>
      </c>
      <c r="P1438" s="20">
        <f t="shared" ca="1" si="68"/>
        <v>540.31871268446321</v>
      </c>
      <c r="X1438" s="12">
        <v>739.32419238902935</v>
      </c>
      <c r="AE1438" s="8">
        <v>1436</v>
      </c>
      <c r="AF1438" s="12">
        <v>185421.7</v>
      </c>
      <c r="AG1438" s="8">
        <f t="shared" si="69"/>
        <v>0.71799999999999997</v>
      </c>
    </row>
    <row r="1439" spans="14:33" x14ac:dyDescent="0.25">
      <c r="N1439" s="7">
        <v>1437</v>
      </c>
      <c r="O1439" s="7">
        <f t="shared" ca="1" si="67"/>
        <v>0.17737067454942246</v>
      </c>
      <c r="P1439" s="20">
        <f t="shared" ca="1" si="68"/>
        <v>476.55160433767105</v>
      </c>
      <c r="X1439" s="12">
        <v>437.19007856501446</v>
      </c>
      <c r="AE1439" s="8">
        <v>1437</v>
      </c>
      <c r="AF1439" s="12">
        <v>185446.39999999999</v>
      </c>
      <c r="AG1439" s="8">
        <f t="shared" si="69"/>
        <v>0.71850000000000003</v>
      </c>
    </row>
    <row r="1440" spans="14:33" x14ac:dyDescent="0.25">
      <c r="N1440" s="7">
        <v>1438</v>
      </c>
      <c r="O1440" s="7">
        <f t="shared" ca="1" si="67"/>
        <v>0.77625823696074003</v>
      </c>
      <c r="P1440" s="20">
        <f t="shared" ca="1" si="68"/>
        <v>683.78079960844184</v>
      </c>
      <c r="X1440" s="12">
        <v>660.44821168744716</v>
      </c>
      <c r="AE1440" s="8">
        <v>1438</v>
      </c>
      <c r="AF1440" s="12">
        <v>185474.7</v>
      </c>
      <c r="AG1440" s="8">
        <f t="shared" si="69"/>
        <v>0.71899999999999997</v>
      </c>
    </row>
    <row r="1441" spans="14:33" x14ac:dyDescent="0.25">
      <c r="N1441" s="7">
        <v>1439</v>
      </c>
      <c r="O1441" s="7">
        <f t="shared" ca="1" si="67"/>
        <v>0.98768004767894879</v>
      </c>
      <c r="P1441" s="20">
        <f t="shared" ca="1" si="68"/>
        <v>846.8734045599814</v>
      </c>
      <c r="X1441" s="12">
        <v>585.90341392760024</v>
      </c>
      <c r="AE1441" s="8">
        <v>1439</v>
      </c>
      <c r="AF1441" s="12">
        <v>185478.8</v>
      </c>
      <c r="AG1441" s="8">
        <f t="shared" si="69"/>
        <v>0.71950000000000003</v>
      </c>
    </row>
    <row r="1442" spans="14:33" x14ac:dyDescent="0.25">
      <c r="N1442" s="7">
        <v>1440</v>
      </c>
      <c r="O1442" s="7">
        <f t="shared" ca="1" si="67"/>
        <v>0.44279707746068231</v>
      </c>
      <c r="P1442" s="20">
        <f t="shared" ca="1" si="68"/>
        <v>571.6714502915587</v>
      </c>
      <c r="X1442" s="12">
        <v>569.75287189615301</v>
      </c>
      <c r="AE1442" s="8">
        <v>1440</v>
      </c>
      <c r="AF1442" s="12">
        <v>185522.1</v>
      </c>
      <c r="AG1442" s="8">
        <f t="shared" si="69"/>
        <v>0.72</v>
      </c>
    </row>
    <row r="1443" spans="14:33" x14ac:dyDescent="0.25">
      <c r="N1443" s="7">
        <v>1441</v>
      </c>
      <c r="O1443" s="7">
        <f t="shared" ca="1" si="67"/>
        <v>0.74803942132029533</v>
      </c>
      <c r="P1443" s="20">
        <f t="shared" ca="1" si="68"/>
        <v>672.65001419168436</v>
      </c>
      <c r="X1443" s="12">
        <v>573.4762700562203</v>
      </c>
      <c r="AE1443" s="8">
        <v>1441</v>
      </c>
      <c r="AF1443" s="12">
        <v>185535.3</v>
      </c>
      <c r="AG1443" s="8">
        <f t="shared" si="69"/>
        <v>0.72050000000000003</v>
      </c>
    </row>
    <row r="1444" spans="14:33" x14ac:dyDescent="0.25">
      <c r="N1444" s="7">
        <v>1442</v>
      </c>
      <c r="O1444" s="7">
        <f t="shared" ca="1" si="67"/>
        <v>0.75131654913927326</v>
      </c>
      <c r="P1444" s="20">
        <f t="shared" ca="1" si="68"/>
        <v>673.91055852019554</v>
      </c>
      <c r="X1444" s="12">
        <v>445.94651031680104</v>
      </c>
      <c r="AE1444" s="8">
        <v>1442</v>
      </c>
      <c r="AF1444" s="12">
        <v>185552.4</v>
      </c>
      <c r="AG1444" s="8">
        <f t="shared" si="69"/>
        <v>0.72099999999999997</v>
      </c>
    </row>
    <row r="1445" spans="14:33" x14ac:dyDescent="0.25">
      <c r="N1445" s="7">
        <v>1443</v>
      </c>
      <c r="O1445" s="7">
        <f t="shared" ca="1" si="67"/>
        <v>0.52342811763917962</v>
      </c>
      <c r="P1445" s="20">
        <f t="shared" ca="1" si="68"/>
        <v>596.97120921308988</v>
      </c>
      <c r="X1445" s="12">
        <v>563.40548791463925</v>
      </c>
      <c r="AE1445" s="8">
        <v>1443</v>
      </c>
      <c r="AF1445" s="12">
        <v>185572.6</v>
      </c>
      <c r="AG1445" s="8">
        <f t="shared" si="69"/>
        <v>0.72150000000000003</v>
      </c>
    </row>
    <row r="1446" spans="14:33" x14ac:dyDescent="0.25">
      <c r="N1446" s="7">
        <v>1444</v>
      </c>
      <c r="O1446" s="7">
        <f t="shared" ca="1" si="67"/>
        <v>0.32441982495748434</v>
      </c>
      <c r="P1446" s="20">
        <f t="shared" ca="1" si="68"/>
        <v>533.10783047960308</v>
      </c>
      <c r="X1446" s="12">
        <v>629.82689349197358</v>
      </c>
      <c r="AE1446" s="8">
        <v>1444</v>
      </c>
      <c r="AF1446" s="12">
        <v>185573.3</v>
      </c>
      <c r="AG1446" s="8">
        <f t="shared" si="69"/>
        <v>0.72199999999999998</v>
      </c>
    </row>
    <row r="1447" spans="14:33" x14ac:dyDescent="0.25">
      <c r="N1447" s="7">
        <v>1445</v>
      </c>
      <c r="O1447" s="7">
        <f t="shared" ca="1" si="67"/>
        <v>0.19036464298103284</v>
      </c>
      <c r="P1447" s="20">
        <f t="shared" ca="1" si="68"/>
        <v>482.30604209874485</v>
      </c>
      <c r="X1447" s="12">
        <v>621.06738912624314</v>
      </c>
      <c r="AE1447" s="8">
        <v>1445</v>
      </c>
      <c r="AF1447" s="12">
        <v>185574.2</v>
      </c>
      <c r="AG1447" s="8">
        <f t="shared" si="69"/>
        <v>0.72250000000000003</v>
      </c>
    </row>
    <row r="1448" spans="14:33" x14ac:dyDescent="0.25">
      <c r="N1448" s="7">
        <v>1446</v>
      </c>
      <c r="O1448" s="7">
        <f t="shared" ca="1" si="67"/>
        <v>0.26195612021649484</v>
      </c>
      <c r="P1448" s="20">
        <f t="shared" ca="1" si="68"/>
        <v>510.9212674205221</v>
      </c>
      <c r="X1448" s="12">
        <v>710.27290521219561</v>
      </c>
      <c r="AE1448" s="8">
        <v>1446</v>
      </c>
      <c r="AF1448" s="12">
        <v>185577.4</v>
      </c>
      <c r="AG1448" s="8">
        <f t="shared" si="69"/>
        <v>0.72299999999999998</v>
      </c>
    </row>
    <row r="1449" spans="14:33" x14ac:dyDescent="0.25">
      <c r="N1449" s="7">
        <v>1447</v>
      </c>
      <c r="O1449" s="7">
        <f t="shared" ca="1" si="67"/>
        <v>0.73656768583481547</v>
      </c>
      <c r="P1449" s="20">
        <f t="shared" ca="1" si="68"/>
        <v>668.29660696526651</v>
      </c>
      <c r="X1449" s="12">
        <v>637.98475826047331</v>
      </c>
      <c r="AE1449" s="8">
        <v>1447</v>
      </c>
      <c r="AF1449" s="12">
        <v>185579.8</v>
      </c>
      <c r="AG1449" s="8">
        <f t="shared" si="69"/>
        <v>0.72350000000000003</v>
      </c>
    </row>
    <row r="1450" spans="14:33" x14ac:dyDescent="0.25">
      <c r="N1450" s="7">
        <v>1448</v>
      </c>
      <c r="O1450" s="7">
        <f t="shared" ca="1" si="67"/>
        <v>0.21993349699870901</v>
      </c>
      <c r="P1450" s="20">
        <f t="shared" ca="1" si="68"/>
        <v>494.67474794878251</v>
      </c>
      <c r="X1450" s="12">
        <v>384.62527484916478</v>
      </c>
      <c r="AE1450" s="8">
        <v>1448</v>
      </c>
      <c r="AF1450" s="12">
        <v>185592.8</v>
      </c>
      <c r="AG1450" s="8">
        <f t="shared" si="69"/>
        <v>0.72399999999999998</v>
      </c>
    </row>
    <row r="1451" spans="14:33" x14ac:dyDescent="0.25">
      <c r="N1451" s="7">
        <v>1449</v>
      </c>
      <c r="O1451" s="7">
        <f t="shared" ca="1" si="67"/>
        <v>0.1540405082173758</v>
      </c>
      <c r="P1451" s="20">
        <f t="shared" ca="1" si="68"/>
        <v>465.60379847603525</v>
      </c>
      <c r="X1451" s="12">
        <v>565.99661195548401</v>
      </c>
      <c r="AE1451" s="8">
        <v>1449</v>
      </c>
      <c r="AF1451" s="12">
        <v>185593.5</v>
      </c>
      <c r="AG1451" s="8">
        <f t="shared" si="69"/>
        <v>0.72450000000000003</v>
      </c>
    </row>
    <row r="1452" spans="14:33" x14ac:dyDescent="0.25">
      <c r="N1452" s="7">
        <v>1450</v>
      </c>
      <c r="O1452" s="7">
        <f t="shared" ca="1" si="67"/>
        <v>0.94341223123335405</v>
      </c>
      <c r="P1452" s="20">
        <f t="shared" ca="1" si="68"/>
        <v>779.29742958581016</v>
      </c>
      <c r="X1452" s="12">
        <v>551.48185721848654</v>
      </c>
      <c r="AE1452" s="8">
        <v>1450</v>
      </c>
      <c r="AF1452" s="12">
        <v>185610.5</v>
      </c>
      <c r="AG1452" s="8">
        <f t="shared" si="69"/>
        <v>0.72499999999999998</v>
      </c>
    </row>
    <row r="1453" spans="14:33" x14ac:dyDescent="0.25">
      <c r="N1453" s="7">
        <v>1451</v>
      </c>
      <c r="O1453" s="7">
        <f t="shared" ca="1" si="67"/>
        <v>0.84056415260324113</v>
      </c>
      <c r="P1453" s="20">
        <f t="shared" ca="1" si="68"/>
        <v>712.2772313350689</v>
      </c>
      <c r="X1453" s="12">
        <v>752.36322550053626</v>
      </c>
      <c r="AE1453" s="8">
        <v>1451</v>
      </c>
      <c r="AF1453" s="12">
        <v>185617.3</v>
      </c>
      <c r="AG1453" s="8">
        <f t="shared" si="69"/>
        <v>0.72550000000000003</v>
      </c>
    </row>
    <row r="1454" spans="14:33" x14ac:dyDescent="0.25">
      <c r="N1454" s="7">
        <v>1452</v>
      </c>
      <c r="O1454" s="7">
        <f t="shared" ca="1" si="67"/>
        <v>0.24360429856270172</v>
      </c>
      <c r="P1454" s="20">
        <f t="shared" ca="1" si="68"/>
        <v>503.98870355355342</v>
      </c>
      <c r="X1454" s="12">
        <v>523.46033837428115</v>
      </c>
      <c r="AE1454" s="8">
        <v>1452</v>
      </c>
      <c r="AF1454" s="12">
        <v>185629.3</v>
      </c>
      <c r="AG1454" s="8">
        <f t="shared" si="69"/>
        <v>0.72599999999999998</v>
      </c>
    </row>
    <row r="1455" spans="14:33" x14ac:dyDescent="0.25">
      <c r="N1455" s="7">
        <v>1453</v>
      </c>
      <c r="O1455" s="7">
        <f t="shared" ca="1" si="67"/>
        <v>7.3298747832154065E-2</v>
      </c>
      <c r="P1455" s="20">
        <f t="shared" ca="1" si="68"/>
        <v>417.05856358654847</v>
      </c>
      <c r="X1455" s="12">
        <v>563.13918624765074</v>
      </c>
      <c r="AE1455" s="8">
        <v>1453</v>
      </c>
      <c r="AF1455" s="12">
        <v>185646.8</v>
      </c>
      <c r="AG1455" s="8">
        <f t="shared" si="69"/>
        <v>0.72650000000000003</v>
      </c>
    </row>
    <row r="1456" spans="14:33" x14ac:dyDescent="0.25">
      <c r="N1456" s="7">
        <v>1454</v>
      </c>
      <c r="O1456" s="7">
        <f t="shared" ca="1" si="67"/>
        <v>3.3050234142422363E-2</v>
      </c>
      <c r="P1456" s="20">
        <f t="shared" ca="1" si="68"/>
        <v>376.8049463255312</v>
      </c>
      <c r="X1456" s="12">
        <v>665.85428770628357</v>
      </c>
      <c r="AE1456" s="8">
        <v>1454</v>
      </c>
      <c r="AF1456" s="12">
        <v>185712.8</v>
      </c>
      <c r="AG1456" s="8">
        <f t="shared" si="69"/>
        <v>0.72699999999999998</v>
      </c>
    </row>
    <row r="1457" spans="14:33" x14ac:dyDescent="0.25">
      <c r="N1457" s="7">
        <v>1455</v>
      </c>
      <c r="O1457" s="7">
        <f t="shared" ca="1" si="67"/>
        <v>0.25069422793528284</v>
      </c>
      <c r="P1457" s="20">
        <f t="shared" ca="1" si="68"/>
        <v>506.69420964360467</v>
      </c>
      <c r="X1457" s="12">
        <v>573.52510105348051</v>
      </c>
      <c r="AE1457" s="8">
        <v>1455</v>
      </c>
      <c r="AF1457" s="12">
        <v>185739.5</v>
      </c>
      <c r="AG1457" s="8">
        <f t="shared" si="69"/>
        <v>0.72750000000000004</v>
      </c>
    </row>
    <row r="1458" spans="14:33" x14ac:dyDescent="0.25">
      <c r="N1458" s="7">
        <v>1456</v>
      </c>
      <c r="O1458" s="7">
        <f t="shared" ca="1" si="67"/>
        <v>0.31193981678316796</v>
      </c>
      <c r="P1458" s="20">
        <f t="shared" ca="1" si="68"/>
        <v>528.81815541535366</v>
      </c>
      <c r="X1458" s="12">
        <v>649.63347997203232</v>
      </c>
      <c r="AE1458" s="8">
        <v>1456</v>
      </c>
      <c r="AF1458" s="12">
        <v>185754.9</v>
      </c>
      <c r="AG1458" s="8">
        <f t="shared" si="69"/>
        <v>0.72799999999999998</v>
      </c>
    </row>
    <row r="1459" spans="14:33" x14ac:dyDescent="0.25">
      <c r="N1459" s="7">
        <v>1457</v>
      </c>
      <c r="O1459" s="7">
        <f t="shared" ca="1" si="67"/>
        <v>0.41607635657676945</v>
      </c>
      <c r="P1459" s="20">
        <f t="shared" ca="1" si="68"/>
        <v>563.20023241458944</v>
      </c>
      <c r="X1459" s="12">
        <v>393.2312873099628</v>
      </c>
      <c r="AE1459" s="8">
        <v>1457</v>
      </c>
      <c r="AF1459" s="12">
        <v>185814.2</v>
      </c>
      <c r="AG1459" s="8">
        <f t="shared" si="69"/>
        <v>0.72850000000000004</v>
      </c>
    </row>
    <row r="1460" spans="14:33" x14ac:dyDescent="0.25">
      <c r="N1460" s="7">
        <v>1458</v>
      </c>
      <c r="O1460" s="7">
        <f t="shared" ca="1" si="67"/>
        <v>0.68292049629878882</v>
      </c>
      <c r="P1460" s="20">
        <f t="shared" ca="1" si="68"/>
        <v>648.95407105113645</v>
      </c>
      <c r="X1460" s="12">
        <v>509.41578002365389</v>
      </c>
      <c r="AE1460" s="8">
        <v>1458</v>
      </c>
      <c r="AF1460" s="12">
        <v>185819.2</v>
      </c>
      <c r="AG1460" s="8">
        <f t="shared" si="69"/>
        <v>0.72899999999999998</v>
      </c>
    </row>
    <row r="1461" spans="14:33" x14ac:dyDescent="0.25">
      <c r="N1461" s="7">
        <v>1459</v>
      </c>
      <c r="O1461" s="7">
        <f t="shared" ca="1" si="67"/>
        <v>0.14974034414345561</v>
      </c>
      <c r="P1461" s="20">
        <f t="shared" ca="1" si="68"/>
        <v>463.48525797640417</v>
      </c>
      <c r="X1461" s="12">
        <v>553.05720497903792</v>
      </c>
      <c r="AE1461" s="8">
        <v>1459</v>
      </c>
      <c r="AF1461" s="12">
        <v>185900.79999999999</v>
      </c>
      <c r="AG1461" s="8">
        <f t="shared" si="69"/>
        <v>0.72950000000000004</v>
      </c>
    </row>
    <row r="1462" spans="14:33" x14ac:dyDescent="0.25">
      <c r="N1462" s="7">
        <v>1460</v>
      </c>
      <c r="O1462" s="7">
        <f t="shared" ca="1" si="67"/>
        <v>0.53666508592043316</v>
      </c>
      <c r="P1462" s="20">
        <f t="shared" ca="1" si="68"/>
        <v>601.13068654737435</v>
      </c>
      <c r="X1462" s="12">
        <v>556.64827995221981</v>
      </c>
      <c r="AE1462" s="8">
        <v>1460</v>
      </c>
      <c r="AF1462" s="12">
        <v>185941.8</v>
      </c>
      <c r="AG1462" s="8">
        <f t="shared" si="69"/>
        <v>0.73</v>
      </c>
    </row>
    <row r="1463" spans="14:33" x14ac:dyDescent="0.25">
      <c r="N1463" s="7">
        <v>1461</v>
      </c>
      <c r="O1463" s="7">
        <f t="shared" ca="1" si="67"/>
        <v>0.68041503628395539</v>
      </c>
      <c r="P1463" s="20">
        <f t="shared" ca="1" si="68"/>
        <v>648.08464632972175</v>
      </c>
      <c r="X1463" s="12">
        <v>742.92918008650213</v>
      </c>
      <c r="AE1463" s="8">
        <v>1461</v>
      </c>
      <c r="AF1463" s="12">
        <v>185952.1</v>
      </c>
      <c r="AG1463" s="8">
        <f t="shared" si="69"/>
        <v>0.73050000000000004</v>
      </c>
    </row>
    <row r="1464" spans="14:33" x14ac:dyDescent="0.25">
      <c r="N1464" s="7">
        <v>1462</v>
      </c>
      <c r="O1464" s="7">
        <f t="shared" ca="1" si="67"/>
        <v>0.46978575585182714</v>
      </c>
      <c r="P1464" s="20">
        <f t="shared" ca="1" si="68"/>
        <v>580.1606182166654</v>
      </c>
      <c r="X1464" s="12">
        <v>634.55522607279374</v>
      </c>
      <c r="AE1464" s="8">
        <v>1462</v>
      </c>
      <c r="AF1464" s="12">
        <v>185979.6</v>
      </c>
      <c r="AG1464" s="8">
        <f t="shared" si="69"/>
        <v>0.73099999999999998</v>
      </c>
    </row>
    <row r="1465" spans="14:33" x14ac:dyDescent="0.25">
      <c r="N1465" s="7">
        <v>1463</v>
      </c>
      <c r="O1465" s="7">
        <f t="shared" ca="1" si="67"/>
        <v>0.68569876171519006</v>
      </c>
      <c r="P1465" s="20">
        <f t="shared" ca="1" si="68"/>
        <v>649.92122194445687</v>
      </c>
      <c r="X1465" s="12">
        <v>610.18087363886411</v>
      </c>
      <c r="AE1465" s="8">
        <v>1463</v>
      </c>
      <c r="AF1465" s="12">
        <v>185980.5</v>
      </c>
      <c r="AG1465" s="8">
        <f t="shared" si="69"/>
        <v>0.73150000000000004</v>
      </c>
    </row>
    <row r="1466" spans="14:33" x14ac:dyDescent="0.25">
      <c r="N1466" s="7">
        <v>1464</v>
      </c>
      <c r="O1466" s="7">
        <f t="shared" ca="1" si="67"/>
        <v>6.2220088519560401E-2</v>
      </c>
      <c r="P1466" s="20">
        <f t="shared" ca="1" si="68"/>
        <v>407.95543675803867</v>
      </c>
      <c r="X1466" s="12">
        <v>568.46356285835009</v>
      </c>
      <c r="AE1466" s="8">
        <v>1464</v>
      </c>
      <c r="AF1466" s="12">
        <v>185984.8</v>
      </c>
      <c r="AG1466" s="8">
        <f t="shared" si="69"/>
        <v>0.73199999999999998</v>
      </c>
    </row>
    <row r="1467" spans="14:33" x14ac:dyDescent="0.25">
      <c r="N1467" s="7">
        <v>1465</v>
      </c>
      <c r="O1467" s="7">
        <f t="shared" ca="1" si="67"/>
        <v>0.90258350521964625</v>
      </c>
      <c r="P1467" s="20">
        <f t="shared" ca="1" si="68"/>
        <v>747.19036792025599</v>
      </c>
      <c r="X1467" s="12">
        <v>628.71638125173126</v>
      </c>
      <c r="AE1467" s="8">
        <v>1465</v>
      </c>
      <c r="AF1467" s="12">
        <v>186056.1</v>
      </c>
      <c r="AG1467" s="8">
        <f t="shared" si="69"/>
        <v>0.73250000000000004</v>
      </c>
    </row>
    <row r="1468" spans="14:33" x14ac:dyDescent="0.25">
      <c r="N1468" s="7">
        <v>1466</v>
      </c>
      <c r="O1468" s="7">
        <f t="shared" ca="1" si="67"/>
        <v>0.58354404536349525</v>
      </c>
      <c r="P1468" s="20">
        <f t="shared" ca="1" si="68"/>
        <v>615.99184690725326</v>
      </c>
      <c r="X1468" s="12">
        <v>437.28893939108661</v>
      </c>
      <c r="AE1468" s="8">
        <v>1466</v>
      </c>
      <c r="AF1468" s="12">
        <v>186056.4</v>
      </c>
      <c r="AG1468" s="8">
        <f t="shared" si="69"/>
        <v>0.73299999999999998</v>
      </c>
    </row>
    <row r="1469" spans="14:33" x14ac:dyDescent="0.25">
      <c r="N1469" s="7">
        <v>1467</v>
      </c>
      <c r="O1469" s="7">
        <f t="shared" ca="1" si="67"/>
        <v>0.87763569982316747</v>
      </c>
      <c r="P1469" s="20">
        <f t="shared" ca="1" si="68"/>
        <v>731.84251090448709</v>
      </c>
      <c r="X1469" s="12">
        <v>458.49108373594282</v>
      </c>
      <c r="AE1469" s="8">
        <v>1467</v>
      </c>
      <c r="AF1469" s="12">
        <v>186143.6</v>
      </c>
      <c r="AG1469" s="8">
        <f t="shared" si="69"/>
        <v>0.73350000000000004</v>
      </c>
    </row>
    <row r="1470" spans="14:33" x14ac:dyDescent="0.25">
      <c r="N1470" s="7">
        <v>1468</v>
      </c>
      <c r="O1470" s="7">
        <f t="shared" ca="1" si="67"/>
        <v>0.23072123503973319</v>
      </c>
      <c r="P1470" s="20">
        <f t="shared" ca="1" si="68"/>
        <v>498.97642078363225</v>
      </c>
      <c r="X1470" s="12">
        <v>649.53789293971693</v>
      </c>
      <c r="AE1470" s="8">
        <v>1468</v>
      </c>
      <c r="AF1470" s="12">
        <v>186189.1</v>
      </c>
      <c r="AG1470" s="8">
        <f t="shared" si="69"/>
        <v>0.73399999999999999</v>
      </c>
    </row>
    <row r="1471" spans="14:33" x14ac:dyDescent="0.25">
      <c r="N1471" s="7">
        <v>1469</v>
      </c>
      <c r="O1471" s="7">
        <f t="shared" ca="1" si="67"/>
        <v>0.45533919584193172</v>
      </c>
      <c r="P1471" s="20">
        <f t="shared" ca="1" si="68"/>
        <v>575.62273073324445</v>
      </c>
      <c r="X1471" s="12">
        <v>495.11830503190987</v>
      </c>
      <c r="AE1471" s="8">
        <v>1469</v>
      </c>
      <c r="AF1471" s="12">
        <v>186190.4</v>
      </c>
      <c r="AG1471" s="8">
        <f t="shared" si="69"/>
        <v>0.73450000000000004</v>
      </c>
    </row>
    <row r="1472" spans="14:33" x14ac:dyDescent="0.25">
      <c r="N1472" s="7">
        <v>1470</v>
      </c>
      <c r="O1472" s="7">
        <f t="shared" ca="1" si="67"/>
        <v>0.37175054556622078</v>
      </c>
      <c r="P1472" s="20">
        <f t="shared" ca="1" si="68"/>
        <v>548.9026886467218</v>
      </c>
      <c r="X1472" s="12">
        <v>599.3009051769443</v>
      </c>
      <c r="AE1472" s="8">
        <v>1470</v>
      </c>
      <c r="AF1472" s="12">
        <v>186221.7</v>
      </c>
      <c r="AG1472" s="8">
        <f t="shared" si="69"/>
        <v>0.73499999999999999</v>
      </c>
    </row>
    <row r="1473" spans="14:33" x14ac:dyDescent="0.25">
      <c r="N1473" s="7">
        <v>1471</v>
      </c>
      <c r="O1473" s="7">
        <f t="shared" ca="1" si="67"/>
        <v>0.87716046311327078</v>
      </c>
      <c r="P1473" s="20">
        <f t="shared" ca="1" si="68"/>
        <v>731.57029043709088</v>
      </c>
      <c r="X1473" s="12">
        <v>560.84008400249877</v>
      </c>
      <c r="AE1473" s="8">
        <v>1471</v>
      </c>
      <c r="AF1473" s="12">
        <v>186234.4</v>
      </c>
      <c r="AG1473" s="8">
        <f t="shared" si="69"/>
        <v>0.73550000000000004</v>
      </c>
    </row>
    <row r="1474" spans="14:33" x14ac:dyDescent="0.25">
      <c r="N1474" s="7">
        <v>1472</v>
      </c>
      <c r="O1474" s="7">
        <f t="shared" ca="1" si="67"/>
        <v>0.38051101944877819</v>
      </c>
      <c r="P1474" s="20">
        <f t="shared" ca="1" si="68"/>
        <v>551.75940814623345</v>
      </c>
      <c r="X1474" s="12">
        <v>436.78182862331442</v>
      </c>
      <c r="AE1474" s="8">
        <v>1472</v>
      </c>
      <c r="AF1474" s="12">
        <v>186280</v>
      </c>
      <c r="AG1474" s="8">
        <f t="shared" si="69"/>
        <v>0.73599999999999999</v>
      </c>
    </row>
    <row r="1475" spans="14:33" x14ac:dyDescent="0.25">
      <c r="N1475" s="7">
        <v>1473</v>
      </c>
      <c r="O1475" s="7">
        <f t="shared" ca="1" si="67"/>
        <v>0.11259944503794117</v>
      </c>
      <c r="P1475" s="20">
        <f t="shared" ca="1" si="68"/>
        <v>443.4618675955424</v>
      </c>
      <c r="X1475" s="12">
        <v>420.89261347611642</v>
      </c>
      <c r="AE1475" s="8">
        <v>1473</v>
      </c>
      <c r="AF1475" s="12">
        <v>186314.9</v>
      </c>
      <c r="AG1475" s="8">
        <f t="shared" si="69"/>
        <v>0.73650000000000004</v>
      </c>
    </row>
    <row r="1476" spans="14:33" x14ac:dyDescent="0.25">
      <c r="N1476" s="7">
        <v>1474</v>
      </c>
      <c r="O1476" s="7">
        <f t="shared" ref="O1476:O1539" ca="1" si="70">RAND()</f>
        <v>0.63675600716613467</v>
      </c>
      <c r="P1476" s="20">
        <f t="shared" ref="P1476:P1539" ca="1" si="71">(($L$4*(EXP((_xlfn.NORM.S.INV(O1476)-$L$5)/$L$6)))/(1+EXP((_xlfn.NORM.S.INV(O1476)-$L$5)/$L$6)))+$L$3</f>
        <v>633.30201034578613</v>
      </c>
      <c r="X1476" s="12">
        <v>606.57491150465319</v>
      </c>
      <c r="AE1476" s="8">
        <v>1474</v>
      </c>
      <c r="AF1476" s="12">
        <v>186330.2</v>
      </c>
      <c r="AG1476" s="8">
        <f t="shared" ref="AG1476:AG1539" si="72">AE1476/2000</f>
        <v>0.73699999999999999</v>
      </c>
    </row>
    <row r="1477" spans="14:33" x14ac:dyDescent="0.25">
      <c r="N1477" s="7">
        <v>1475</v>
      </c>
      <c r="O1477" s="7">
        <f t="shared" ca="1" si="70"/>
        <v>0.17016495560119804</v>
      </c>
      <c r="P1477" s="20">
        <f t="shared" ca="1" si="71"/>
        <v>473.26111265214348</v>
      </c>
      <c r="X1477" s="12">
        <v>752.31710991077978</v>
      </c>
      <c r="AE1477" s="8">
        <v>1475</v>
      </c>
      <c r="AF1477" s="12">
        <v>186359.9</v>
      </c>
      <c r="AG1477" s="8">
        <f t="shared" si="72"/>
        <v>0.73750000000000004</v>
      </c>
    </row>
    <row r="1478" spans="14:33" x14ac:dyDescent="0.25">
      <c r="N1478" s="7">
        <v>1476</v>
      </c>
      <c r="O1478" s="7">
        <f t="shared" ca="1" si="70"/>
        <v>0.82328703998859309</v>
      </c>
      <c r="P1478" s="20">
        <f t="shared" ca="1" si="71"/>
        <v>704.07828837741022</v>
      </c>
      <c r="X1478" s="12">
        <v>355.50954398790174</v>
      </c>
      <c r="AE1478" s="8">
        <v>1476</v>
      </c>
      <c r="AF1478" s="12">
        <v>186424.3</v>
      </c>
      <c r="AG1478" s="8">
        <f t="shared" si="72"/>
        <v>0.73799999999999999</v>
      </c>
    </row>
    <row r="1479" spans="14:33" x14ac:dyDescent="0.25">
      <c r="N1479" s="7">
        <v>1477</v>
      </c>
      <c r="O1479" s="7">
        <f t="shared" ca="1" si="70"/>
        <v>7.5492942456731105E-2</v>
      </c>
      <c r="P1479" s="20">
        <f t="shared" ca="1" si="71"/>
        <v>418.74963780886839</v>
      </c>
      <c r="X1479" s="12">
        <v>580.50174197014553</v>
      </c>
      <c r="AE1479" s="8">
        <v>1477</v>
      </c>
      <c r="AF1479" s="12">
        <v>186493.7</v>
      </c>
      <c r="AG1479" s="8">
        <f t="shared" si="72"/>
        <v>0.73850000000000005</v>
      </c>
    </row>
    <row r="1480" spans="14:33" x14ac:dyDescent="0.25">
      <c r="N1480" s="7">
        <v>1478</v>
      </c>
      <c r="O1480" s="7">
        <f t="shared" ca="1" si="70"/>
        <v>0.59132498224776753</v>
      </c>
      <c r="P1480" s="20">
        <f t="shared" ca="1" si="71"/>
        <v>618.48714944563096</v>
      </c>
      <c r="X1480" s="12">
        <v>783.09113383859733</v>
      </c>
      <c r="AE1480" s="8">
        <v>1478</v>
      </c>
      <c r="AF1480" s="12">
        <v>186541.1</v>
      </c>
      <c r="AG1480" s="8">
        <f t="shared" si="72"/>
        <v>0.73899999999999999</v>
      </c>
    </row>
    <row r="1481" spans="14:33" x14ac:dyDescent="0.25">
      <c r="N1481" s="7">
        <v>1479</v>
      </c>
      <c r="O1481" s="7">
        <f t="shared" ca="1" si="70"/>
        <v>6.1881570373831463E-2</v>
      </c>
      <c r="P1481" s="20">
        <f t="shared" ca="1" si="71"/>
        <v>407.66055092990911</v>
      </c>
      <c r="X1481" s="12">
        <v>620.33106200522093</v>
      </c>
      <c r="AE1481" s="8">
        <v>1479</v>
      </c>
      <c r="AF1481" s="12">
        <v>186582.3</v>
      </c>
      <c r="AG1481" s="8">
        <f t="shared" si="72"/>
        <v>0.73950000000000005</v>
      </c>
    </row>
    <row r="1482" spans="14:33" x14ac:dyDescent="0.25">
      <c r="N1482" s="7">
        <v>1480</v>
      </c>
      <c r="O1482" s="7">
        <f t="shared" ca="1" si="70"/>
        <v>0.57244944219160221</v>
      </c>
      <c r="P1482" s="20">
        <f t="shared" ca="1" si="71"/>
        <v>612.45039119650141</v>
      </c>
      <c r="X1482" s="12">
        <v>480.42439417000924</v>
      </c>
      <c r="AE1482" s="8">
        <v>1480</v>
      </c>
      <c r="AF1482" s="12">
        <v>186594</v>
      </c>
      <c r="AG1482" s="8">
        <f t="shared" si="72"/>
        <v>0.74</v>
      </c>
    </row>
    <row r="1483" spans="14:33" x14ac:dyDescent="0.25">
      <c r="N1483" s="7">
        <v>1481</v>
      </c>
      <c r="O1483" s="7">
        <f t="shared" ca="1" si="70"/>
        <v>0.56790130772714253</v>
      </c>
      <c r="P1483" s="20">
        <f t="shared" ca="1" si="71"/>
        <v>611.00366689132045</v>
      </c>
      <c r="X1483" s="12">
        <v>747.58810011857577</v>
      </c>
      <c r="AE1483" s="8">
        <v>1481</v>
      </c>
      <c r="AF1483" s="12">
        <v>186661</v>
      </c>
      <c r="AG1483" s="8">
        <f t="shared" si="72"/>
        <v>0.74050000000000005</v>
      </c>
    </row>
    <row r="1484" spans="14:33" x14ac:dyDescent="0.25">
      <c r="N1484" s="7">
        <v>1482</v>
      </c>
      <c r="O1484" s="7">
        <f t="shared" ca="1" si="70"/>
        <v>0.12300011959992141</v>
      </c>
      <c r="P1484" s="20">
        <f t="shared" ca="1" si="71"/>
        <v>449.42795370360415</v>
      </c>
      <c r="X1484" s="12">
        <v>820.65616712180827</v>
      </c>
      <c r="AE1484" s="8">
        <v>1482</v>
      </c>
      <c r="AF1484" s="12">
        <v>186677.1</v>
      </c>
      <c r="AG1484" s="8">
        <f t="shared" si="72"/>
        <v>0.74099999999999999</v>
      </c>
    </row>
    <row r="1485" spans="14:33" x14ac:dyDescent="0.25">
      <c r="N1485" s="7">
        <v>1483</v>
      </c>
      <c r="O1485" s="7">
        <f t="shared" ca="1" si="70"/>
        <v>0.63845655574242832</v>
      </c>
      <c r="P1485" s="20">
        <f t="shared" ca="1" si="71"/>
        <v>633.86635106643018</v>
      </c>
      <c r="X1485" s="12">
        <v>726.66615439630925</v>
      </c>
      <c r="AE1485" s="8">
        <v>1483</v>
      </c>
      <c r="AF1485" s="12">
        <v>186804</v>
      </c>
      <c r="AG1485" s="8">
        <f t="shared" si="72"/>
        <v>0.74150000000000005</v>
      </c>
    </row>
    <row r="1486" spans="14:33" x14ac:dyDescent="0.25">
      <c r="N1486" s="7">
        <v>1484</v>
      </c>
      <c r="O1486" s="7">
        <f t="shared" ca="1" si="70"/>
        <v>2.8398690945474758E-3</v>
      </c>
      <c r="P1486" s="20">
        <f t="shared" ca="1" si="71"/>
        <v>293.9798107554152</v>
      </c>
      <c r="X1486" s="12">
        <v>443.93030392572257</v>
      </c>
      <c r="AE1486" s="8">
        <v>1484</v>
      </c>
      <c r="AF1486" s="12">
        <v>186832</v>
      </c>
      <c r="AG1486" s="8">
        <f t="shared" si="72"/>
        <v>0.74199999999999999</v>
      </c>
    </row>
    <row r="1487" spans="14:33" x14ac:dyDescent="0.25">
      <c r="N1487" s="7">
        <v>1485</v>
      </c>
      <c r="O1487" s="7">
        <f t="shared" ca="1" si="70"/>
        <v>0.56182741230227262</v>
      </c>
      <c r="P1487" s="20">
        <f t="shared" ca="1" si="71"/>
        <v>609.07575248304761</v>
      </c>
      <c r="X1487" s="12">
        <v>503.51383790306193</v>
      </c>
      <c r="AE1487" s="8">
        <v>1485</v>
      </c>
      <c r="AF1487" s="12">
        <v>186837.6</v>
      </c>
      <c r="AG1487" s="8">
        <f t="shared" si="72"/>
        <v>0.74250000000000005</v>
      </c>
    </row>
    <row r="1488" spans="14:33" x14ac:dyDescent="0.25">
      <c r="N1488" s="7">
        <v>1486</v>
      </c>
      <c r="O1488" s="7">
        <f t="shared" ca="1" si="70"/>
        <v>0.87307750979333698</v>
      </c>
      <c r="P1488" s="20">
        <f t="shared" ca="1" si="71"/>
        <v>729.25800591953737</v>
      </c>
      <c r="X1488" s="12">
        <v>598.40018270722805</v>
      </c>
      <c r="AE1488" s="8">
        <v>1486</v>
      </c>
      <c r="AF1488" s="12">
        <v>186890.2</v>
      </c>
      <c r="AG1488" s="8">
        <f t="shared" si="72"/>
        <v>0.74299999999999999</v>
      </c>
    </row>
    <row r="1489" spans="14:33" x14ac:dyDescent="0.25">
      <c r="N1489" s="7">
        <v>1487</v>
      </c>
      <c r="O1489" s="7">
        <f t="shared" ca="1" si="70"/>
        <v>0.30228084732669003</v>
      </c>
      <c r="P1489" s="20">
        <f t="shared" ca="1" si="71"/>
        <v>525.45459757104413</v>
      </c>
      <c r="X1489" s="12">
        <v>835.36314943568016</v>
      </c>
      <c r="AE1489" s="8">
        <v>1487</v>
      </c>
      <c r="AF1489" s="12">
        <v>186894.4</v>
      </c>
      <c r="AG1489" s="8">
        <f t="shared" si="72"/>
        <v>0.74350000000000005</v>
      </c>
    </row>
    <row r="1490" spans="14:33" x14ac:dyDescent="0.25">
      <c r="N1490" s="7">
        <v>1488</v>
      </c>
      <c r="O1490" s="7">
        <f t="shared" ca="1" si="70"/>
        <v>0.60738188568209273</v>
      </c>
      <c r="P1490" s="20">
        <f t="shared" ca="1" si="71"/>
        <v>623.67126281410401</v>
      </c>
      <c r="X1490" s="12">
        <v>615.83832898520791</v>
      </c>
      <c r="AE1490" s="8">
        <v>1488</v>
      </c>
      <c r="AF1490" s="12">
        <v>186939.4</v>
      </c>
      <c r="AG1490" s="8">
        <f t="shared" si="72"/>
        <v>0.74399999999999999</v>
      </c>
    </row>
    <row r="1491" spans="14:33" x14ac:dyDescent="0.25">
      <c r="N1491" s="7">
        <v>1489</v>
      </c>
      <c r="O1491" s="7">
        <f t="shared" ca="1" si="70"/>
        <v>0.33419554732867884</v>
      </c>
      <c r="P1491" s="20">
        <f t="shared" ca="1" si="71"/>
        <v>536.42753141149433</v>
      </c>
      <c r="X1491" s="12">
        <v>698.03770945850545</v>
      </c>
      <c r="AE1491" s="8">
        <v>1489</v>
      </c>
      <c r="AF1491" s="12">
        <v>186944.9</v>
      </c>
      <c r="AG1491" s="8">
        <f t="shared" si="72"/>
        <v>0.74450000000000005</v>
      </c>
    </row>
    <row r="1492" spans="14:33" x14ac:dyDescent="0.25">
      <c r="N1492" s="7">
        <v>1490</v>
      </c>
      <c r="O1492" s="7">
        <f t="shared" ca="1" si="70"/>
        <v>0.25807612596803631</v>
      </c>
      <c r="P1492" s="20">
        <f t="shared" ca="1" si="71"/>
        <v>509.47430580274363</v>
      </c>
      <c r="X1492" s="12">
        <v>619.19481700417077</v>
      </c>
      <c r="AE1492" s="8">
        <v>1490</v>
      </c>
      <c r="AF1492" s="12">
        <v>186969.3</v>
      </c>
      <c r="AG1492" s="8">
        <f t="shared" si="72"/>
        <v>0.745</v>
      </c>
    </row>
    <row r="1493" spans="14:33" x14ac:dyDescent="0.25">
      <c r="N1493" s="7">
        <v>1491</v>
      </c>
      <c r="O1493" s="7">
        <f t="shared" ca="1" si="70"/>
        <v>0.99891281953181621</v>
      </c>
      <c r="P1493" s="20">
        <f t="shared" ca="1" si="71"/>
        <v>916.25318412052479</v>
      </c>
      <c r="X1493" s="12">
        <v>703.32251772656025</v>
      </c>
      <c r="AE1493" s="8">
        <v>1491</v>
      </c>
      <c r="AF1493" s="12">
        <v>186995.3</v>
      </c>
      <c r="AG1493" s="8">
        <f t="shared" si="72"/>
        <v>0.74550000000000005</v>
      </c>
    </row>
    <row r="1494" spans="14:33" x14ac:dyDescent="0.25">
      <c r="N1494" s="7">
        <v>1492</v>
      </c>
      <c r="O1494" s="7">
        <f t="shared" ca="1" si="70"/>
        <v>0.60533449591856214</v>
      </c>
      <c r="P1494" s="20">
        <f t="shared" ca="1" si="71"/>
        <v>623.00742052073508</v>
      </c>
      <c r="X1494" s="12">
        <v>505.83045254072408</v>
      </c>
      <c r="AE1494" s="8">
        <v>1492</v>
      </c>
      <c r="AF1494" s="12">
        <v>187038.4</v>
      </c>
      <c r="AG1494" s="8">
        <f t="shared" si="72"/>
        <v>0.746</v>
      </c>
    </row>
    <row r="1495" spans="14:33" x14ac:dyDescent="0.25">
      <c r="N1495" s="7">
        <v>1493</v>
      </c>
      <c r="O1495" s="7">
        <f t="shared" ca="1" si="70"/>
        <v>0.45693298369184998</v>
      </c>
      <c r="P1495" s="20">
        <f t="shared" ca="1" si="71"/>
        <v>576.12398039478467</v>
      </c>
      <c r="X1495" s="12">
        <v>764.36278840086027</v>
      </c>
      <c r="AE1495" s="8">
        <v>1493</v>
      </c>
      <c r="AF1495" s="12">
        <v>187043.4</v>
      </c>
      <c r="AG1495" s="8">
        <f t="shared" si="72"/>
        <v>0.74650000000000005</v>
      </c>
    </row>
    <row r="1496" spans="14:33" x14ac:dyDescent="0.25">
      <c r="N1496" s="7">
        <v>1494</v>
      </c>
      <c r="O1496" s="7">
        <f t="shared" ca="1" si="70"/>
        <v>0.63181505778340308</v>
      </c>
      <c r="P1496" s="20">
        <f t="shared" ca="1" si="71"/>
        <v>631.66686058924586</v>
      </c>
      <c r="X1496" s="12">
        <v>779.30750605640105</v>
      </c>
      <c r="AE1496" s="8">
        <v>1494</v>
      </c>
      <c r="AF1496" s="12">
        <v>187129.4</v>
      </c>
      <c r="AG1496" s="8">
        <f t="shared" si="72"/>
        <v>0.747</v>
      </c>
    </row>
    <row r="1497" spans="14:33" x14ac:dyDescent="0.25">
      <c r="N1497" s="7">
        <v>1495</v>
      </c>
      <c r="O1497" s="7">
        <f t="shared" ca="1" si="70"/>
        <v>0.12486086484321046</v>
      </c>
      <c r="P1497" s="20">
        <f t="shared" ca="1" si="71"/>
        <v>450.46229325619527</v>
      </c>
      <c r="X1497" s="12">
        <v>475.59692162485624</v>
      </c>
      <c r="AE1497" s="8">
        <v>1495</v>
      </c>
      <c r="AF1497" s="12">
        <v>187210.2</v>
      </c>
      <c r="AG1497" s="8">
        <f t="shared" si="72"/>
        <v>0.74750000000000005</v>
      </c>
    </row>
    <row r="1498" spans="14:33" x14ac:dyDescent="0.25">
      <c r="N1498" s="7">
        <v>1496</v>
      </c>
      <c r="O1498" s="7">
        <f t="shared" ca="1" si="70"/>
        <v>0.61728496789914222</v>
      </c>
      <c r="P1498" s="20">
        <f t="shared" ca="1" si="71"/>
        <v>626.89499572921147</v>
      </c>
      <c r="X1498" s="12">
        <v>731.43319316957843</v>
      </c>
      <c r="AE1498" s="8">
        <v>1496</v>
      </c>
      <c r="AF1498" s="12">
        <v>187251</v>
      </c>
      <c r="AG1498" s="8">
        <f t="shared" si="72"/>
        <v>0.748</v>
      </c>
    </row>
    <row r="1499" spans="14:33" x14ac:dyDescent="0.25">
      <c r="N1499" s="7">
        <v>1497</v>
      </c>
      <c r="O1499" s="7">
        <f t="shared" ca="1" si="70"/>
        <v>0.6048147541734461</v>
      </c>
      <c r="P1499" s="20">
        <f t="shared" ca="1" si="71"/>
        <v>622.83903816708778</v>
      </c>
      <c r="X1499" s="12">
        <v>431.96388766648164</v>
      </c>
      <c r="AE1499" s="8">
        <v>1497</v>
      </c>
      <c r="AF1499" s="12">
        <v>187292.6</v>
      </c>
      <c r="AG1499" s="8">
        <f t="shared" si="72"/>
        <v>0.74850000000000005</v>
      </c>
    </row>
    <row r="1500" spans="14:33" x14ac:dyDescent="0.25">
      <c r="N1500" s="7">
        <v>1498</v>
      </c>
      <c r="O1500" s="7">
        <f t="shared" ca="1" si="70"/>
        <v>0.47003838245517171</v>
      </c>
      <c r="P1500" s="20">
        <f t="shared" ca="1" si="71"/>
        <v>580.23987473146326</v>
      </c>
      <c r="X1500" s="12">
        <v>396.75959801676134</v>
      </c>
      <c r="AE1500" s="8">
        <v>1498</v>
      </c>
      <c r="AF1500" s="12">
        <v>187304.3</v>
      </c>
      <c r="AG1500" s="8">
        <f t="shared" si="72"/>
        <v>0.749</v>
      </c>
    </row>
    <row r="1501" spans="14:33" x14ac:dyDescent="0.25">
      <c r="N1501" s="7">
        <v>1499</v>
      </c>
      <c r="O1501" s="7">
        <f t="shared" ca="1" si="70"/>
        <v>0.95252300776303767</v>
      </c>
      <c r="P1501" s="20">
        <f t="shared" ca="1" si="71"/>
        <v>788.56466704476497</v>
      </c>
      <c r="X1501" s="12">
        <v>472.6810030422435</v>
      </c>
      <c r="AE1501" s="8">
        <v>1499</v>
      </c>
      <c r="AF1501" s="12">
        <v>187329.4</v>
      </c>
      <c r="AG1501" s="8">
        <f t="shared" si="72"/>
        <v>0.74950000000000006</v>
      </c>
    </row>
    <row r="1502" spans="14:33" x14ac:dyDescent="0.25">
      <c r="N1502" s="7">
        <v>1500</v>
      </c>
      <c r="O1502" s="7">
        <f t="shared" ca="1" si="70"/>
        <v>0.99874908046271227</v>
      </c>
      <c r="P1502" s="20">
        <f t="shared" ca="1" si="71"/>
        <v>913.06718346403386</v>
      </c>
      <c r="X1502" s="12">
        <v>738.87377548849531</v>
      </c>
      <c r="AE1502" s="8">
        <v>1500</v>
      </c>
      <c r="AF1502" s="12">
        <v>187463.2</v>
      </c>
      <c r="AG1502" s="8">
        <f t="shared" si="72"/>
        <v>0.75</v>
      </c>
    </row>
    <row r="1503" spans="14:33" x14ac:dyDescent="0.25">
      <c r="N1503" s="7">
        <v>1501</v>
      </c>
      <c r="O1503" s="7">
        <f t="shared" ca="1" si="70"/>
        <v>0.98573081946120467</v>
      </c>
      <c r="P1503" s="20">
        <f t="shared" ca="1" si="71"/>
        <v>841.42872327971349</v>
      </c>
      <c r="X1503" s="12">
        <v>579.86822390674695</v>
      </c>
      <c r="AE1503" s="8">
        <v>1501</v>
      </c>
      <c r="AF1503" s="12">
        <v>187484.5</v>
      </c>
      <c r="AG1503" s="8">
        <f t="shared" si="72"/>
        <v>0.75049999999999994</v>
      </c>
    </row>
    <row r="1504" spans="14:33" x14ac:dyDescent="0.25">
      <c r="N1504" s="7">
        <v>1502</v>
      </c>
      <c r="O1504" s="7">
        <f t="shared" ca="1" si="70"/>
        <v>9.4142100783555227E-3</v>
      </c>
      <c r="P1504" s="20">
        <f t="shared" ca="1" si="71"/>
        <v>328.64989586915709</v>
      </c>
      <c r="X1504" s="12">
        <v>449.72333319560028</v>
      </c>
      <c r="AE1504" s="8">
        <v>1502</v>
      </c>
      <c r="AF1504" s="12">
        <v>187618.6</v>
      </c>
      <c r="AG1504" s="8">
        <f t="shared" si="72"/>
        <v>0.751</v>
      </c>
    </row>
    <row r="1505" spans="14:33" x14ac:dyDescent="0.25">
      <c r="N1505" s="7">
        <v>1503</v>
      </c>
      <c r="O1505" s="7">
        <f t="shared" ca="1" si="70"/>
        <v>0.91720371677847479</v>
      </c>
      <c r="P1505" s="20">
        <f t="shared" ca="1" si="71"/>
        <v>757.4064713539999</v>
      </c>
      <c r="X1505" s="12">
        <v>745.97079914173298</v>
      </c>
      <c r="AE1505" s="8">
        <v>1503</v>
      </c>
      <c r="AF1505" s="12">
        <v>187623.2</v>
      </c>
      <c r="AG1505" s="8">
        <f t="shared" si="72"/>
        <v>0.75149999999999995</v>
      </c>
    </row>
    <row r="1506" spans="14:33" x14ac:dyDescent="0.25">
      <c r="N1506" s="7">
        <v>1504</v>
      </c>
      <c r="O1506" s="7">
        <f t="shared" ca="1" si="70"/>
        <v>0.61249316687483579</v>
      </c>
      <c r="P1506" s="20">
        <f t="shared" ca="1" si="71"/>
        <v>625.33242014787459</v>
      </c>
      <c r="X1506" s="12">
        <v>719.65178076410064</v>
      </c>
      <c r="AE1506" s="8">
        <v>1504</v>
      </c>
      <c r="AF1506" s="12">
        <v>187625.4</v>
      </c>
      <c r="AG1506" s="8">
        <f t="shared" si="72"/>
        <v>0.752</v>
      </c>
    </row>
    <row r="1507" spans="14:33" x14ac:dyDescent="0.25">
      <c r="N1507" s="7">
        <v>1505</v>
      </c>
      <c r="O1507" s="7">
        <f t="shared" ca="1" si="70"/>
        <v>0.66824262229597819</v>
      </c>
      <c r="P1507" s="20">
        <f t="shared" ca="1" si="71"/>
        <v>643.89615890160258</v>
      </c>
      <c r="X1507" s="12">
        <v>665.77306875691193</v>
      </c>
      <c r="AE1507" s="8">
        <v>1505</v>
      </c>
      <c r="AF1507" s="12">
        <v>187649.5</v>
      </c>
      <c r="AG1507" s="8">
        <f t="shared" si="72"/>
        <v>0.75249999999999995</v>
      </c>
    </row>
    <row r="1508" spans="14:33" x14ac:dyDescent="0.25">
      <c r="N1508" s="7">
        <v>1506</v>
      </c>
      <c r="O1508" s="7">
        <f t="shared" ca="1" si="70"/>
        <v>0.96931552352439021</v>
      </c>
      <c r="P1508" s="20">
        <f t="shared" ca="1" si="71"/>
        <v>809.69823347050749</v>
      </c>
      <c r="X1508" s="12">
        <v>710.74076380059898</v>
      </c>
      <c r="AE1508" s="8">
        <v>1506</v>
      </c>
      <c r="AF1508" s="12">
        <v>187739.3</v>
      </c>
      <c r="AG1508" s="8">
        <f t="shared" si="72"/>
        <v>0.753</v>
      </c>
    </row>
    <row r="1509" spans="14:33" x14ac:dyDescent="0.25">
      <c r="N1509" s="7">
        <v>1507</v>
      </c>
      <c r="O1509" s="7">
        <f t="shared" ca="1" si="70"/>
        <v>0.67524844159809227</v>
      </c>
      <c r="P1509" s="20">
        <f t="shared" ca="1" si="71"/>
        <v>646.29980174677132</v>
      </c>
      <c r="X1509" s="12">
        <v>482.59492067285521</v>
      </c>
      <c r="AE1509" s="8">
        <v>1507</v>
      </c>
      <c r="AF1509" s="12">
        <v>187745.6</v>
      </c>
      <c r="AG1509" s="8">
        <f t="shared" si="72"/>
        <v>0.75349999999999995</v>
      </c>
    </row>
    <row r="1510" spans="14:33" x14ac:dyDescent="0.25">
      <c r="N1510" s="7">
        <v>1508</v>
      </c>
      <c r="O1510" s="7">
        <f t="shared" ca="1" si="70"/>
        <v>0.35042269391323777</v>
      </c>
      <c r="P1510" s="20">
        <f t="shared" ca="1" si="71"/>
        <v>541.86788477367486</v>
      </c>
      <c r="X1510" s="12">
        <v>660.96225382589262</v>
      </c>
      <c r="AE1510" s="8">
        <v>1508</v>
      </c>
      <c r="AF1510" s="12">
        <v>187778</v>
      </c>
      <c r="AG1510" s="8">
        <f t="shared" si="72"/>
        <v>0.754</v>
      </c>
    </row>
    <row r="1511" spans="14:33" x14ac:dyDescent="0.25">
      <c r="N1511" s="7">
        <v>1509</v>
      </c>
      <c r="O1511" s="7">
        <f t="shared" ca="1" si="70"/>
        <v>0.86258295392013584</v>
      </c>
      <c r="P1511" s="20">
        <f t="shared" ca="1" si="71"/>
        <v>723.51717277718922</v>
      </c>
      <c r="X1511" s="12">
        <v>784.48717709912637</v>
      </c>
      <c r="AE1511" s="8">
        <v>1509</v>
      </c>
      <c r="AF1511" s="12">
        <v>187778.5</v>
      </c>
      <c r="AG1511" s="8">
        <f t="shared" si="72"/>
        <v>0.75449999999999995</v>
      </c>
    </row>
    <row r="1512" spans="14:33" x14ac:dyDescent="0.25">
      <c r="N1512" s="7">
        <v>1510</v>
      </c>
      <c r="O1512" s="7">
        <f t="shared" ca="1" si="70"/>
        <v>0.88602265407378622</v>
      </c>
      <c r="P1512" s="20">
        <f t="shared" ca="1" si="71"/>
        <v>736.75955506968614</v>
      </c>
      <c r="X1512" s="12">
        <v>762.63648664140487</v>
      </c>
      <c r="AE1512" s="8">
        <v>1510</v>
      </c>
      <c r="AF1512" s="12">
        <v>187794</v>
      </c>
      <c r="AG1512" s="8">
        <f t="shared" si="72"/>
        <v>0.755</v>
      </c>
    </row>
    <row r="1513" spans="14:33" x14ac:dyDescent="0.25">
      <c r="N1513" s="7">
        <v>1511</v>
      </c>
      <c r="O1513" s="7">
        <f t="shared" ca="1" si="70"/>
        <v>0.2791205674515278</v>
      </c>
      <c r="P1513" s="20">
        <f t="shared" ca="1" si="71"/>
        <v>517.21345675915666</v>
      </c>
      <c r="X1513" s="12">
        <v>674.83716202592905</v>
      </c>
      <c r="AE1513" s="8">
        <v>1511</v>
      </c>
      <c r="AF1513" s="12">
        <v>187822.8</v>
      </c>
      <c r="AG1513" s="8">
        <f t="shared" si="72"/>
        <v>0.75549999999999995</v>
      </c>
    </row>
    <row r="1514" spans="14:33" x14ac:dyDescent="0.25">
      <c r="N1514" s="7">
        <v>1512</v>
      </c>
      <c r="O1514" s="7">
        <f t="shared" ca="1" si="70"/>
        <v>0.47256555428934455</v>
      </c>
      <c r="P1514" s="20">
        <f t="shared" ca="1" si="71"/>
        <v>581.03257521546846</v>
      </c>
      <c r="X1514" s="12">
        <v>630.91190600587367</v>
      </c>
      <c r="AE1514" s="8">
        <v>1512</v>
      </c>
      <c r="AF1514" s="12">
        <v>187825.9</v>
      </c>
      <c r="AG1514" s="8">
        <f t="shared" si="72"/>
        <v>0.75600000000000001</v>
      </c>
    </row>
    <row r="1515" spans="14:33" x14ac:dyDescent="0.25">
      <c r="N1515" s="7">
        <v>1513</v>
      </c>
      <c r="O1515" s="7">
        <f t="shared" ca="1" si="70"/>
        <v>0.98774237796363895</v>
      </c>
      <c r="P1515" s="20">
        <f t="shared" ca="1" si="71"/>
        <v>847.05814970103938</v>
      </c>
      <c r="X1515" s="12">
        <v>685.52667486181042</v>
      </c>
      <c r="AE1515" s="8">
        <v>1513</v>
      </c>
      <c r="AF1515" s="12">
        <v>187835.7</v>
      </c>
      <c r="AG1515" s="8">
        <f t="shared" si="72"/>
        <v>0.75649999999999995</v>
      </c>
    </row>
    <row r="1516" spans="14:33" x14ac:dyDescent="0.25">
      <c r="N1516" s="7">
        <v>1514</v>
      </c>
      <c r="O1516" s="7">
        <f t="shared" ca="1" si="70"/>
        <v>0.24029741292970486</v>
      </c>
      <c r="P1516" s="20">
        <f t="shared" ca="1" si="71"/>
        <v>502.71432136880742</v>
      </c>
      <c r="X1516" s="12">
        <v>682.24226077245328</v>
      </c>
      <c r="AE1516" s="8">
        <v>1514</v>
      </c>
      <c r="AF1516" s="12">
        <v>187844.1</v>
      </c>
      <c r="AG1516" s="8">
        <f t="shared" si="72"/>
        <v>0.75700000000000001</v>
      </c>
    </row>
    <row r="1517" spans="14:33" x14ac:dyDescent="0.25">
      <c r="N1517" s="7">
        <v>1515</v>
      </c>
      <c r="O1517" s="7">
        <f t="shared" ca="1" si="70"/>
        <v>0.28312518785211072</v>
      </c>
      <c r="P1517" s="20">
        <f t="shared" ca="1" si="71"/>
        <v>518.65766666750915</v>
      </c>
      <c r="X1517" s="12">
        <v>708.52198327491681</v>
      </c>
      <c r="AE1517" s="8">
        <v>1515</v>
      </c>
      <c r="AF1517" s="12">
        <v>187858.5</v>
      </c>
      <c r="AG1517" s="8">
        <f t="shared" si="72"/>
        <v>0.75749999999999995</v>
      </c>
    </row>
    <row r="1518" spans="14:33" x14ac:dyDescent="0.25">
      <c r="N1518" s="7">
        <v>1516</v>
      </c>
      <c r="O1518" s="7">
        <f t="shared" ca="1" si="70"/>
        <v>0.39070667976115503</v>
      </c>
      <c r="P1518" s="20">
        <f t="shared" ca="1" si="71"/>
        <v>555.06312204677442</v>
      </c>
      <c r="X1518" s="12">
        <v>498.43436674826165</v>
      </c>
      <c r="AE1518" s="8">
        <v>1516</v>
      </c>
      <c r="AF1518" s="12">
        <v>187911.4</v>
      </c>
      <c r="AG1518" s="8">
        <f t="shared" si="72"/>
        <v>0.75800000000000001</v>
      </c>
    </row>
    <row r="1519" spans="14:33" x14ac:dyDescent="0.25">
      <c r="N1519" s="7">
        <v>1517</v>
      </c>
      <c r="O1519" s="7">
        <f t="shared" ca="1" si="70"/>
        <v>0.13052493835974976</v>
      </c>
      <c r="P1519" s="20">
        <f t="shared" ca="1" si="71"/>
        <v>453.55442663019682</v>
      </c>
      <c r="X1519" s="12">
        <v>673.96627705464084</v>
      </c>
      <c r="AE1519" s="8">
        <v>1517</v>
      </c>
      <c r="AF1519" s="12">
        <v>187945.60000000001</v>
      </c>
      <c r="AG1519" s="8">
        <f t="shared" si="72"/>
        <v>0.75849999999999995</v>
      </c>
    </row>
    <row r="1520" spans="14:33" x14ac:dyDescent="0.25">
      <c r="N1520" s="7">
        <v>1518</v>
      </c>
      <c r="O1520" s="7">
        <f t="shared" ca="1" si="70"/>
        <v>6.7780233196998552E-2</v>
      </c>
      <c r="P1520" s="20">
        <f t="shared" ca="1" si="71"/>
        <v>412.64992830984818</v>
      </c>
      <c r="X1520" s="12">
        <v>542.80837159638872</v>
      </c>
      <c r="AE1520" s="8">
        <v>1518</v>
      </c>
      <c r="AF1520" s="12">
        <v>187994.6</v>
      </c>
      <c r="AG1520" s="8">
        <f t="shared" si="72"/>
        <v>0.75900000000000001</v>
      </c>
    </row>
    <row r="1521" spans="14:33" x14ac:dyDescent="0.25">
      <c r="N1521" s="7">
        <v>1519</v>
      </c>
      <c r="O1521" s="7">
        <f t="shared" ca="1" si="70"/>
        <v>0.55666492901627818</v>
      </c>
      <c r="P1521" s="20">
        <f t="shared" ca="1" si="71"/>
        <v>607.44056473575301</v>
      </c>
      <c r="X1521" s="12">
        <v>572.99709736479031</v>
      </c>
      <c r="AE1521" s="8">
        <v>1519</v>
      </c>
      <c r="AF1521" s="12">
        <v>188024.7</v>
      </c>
      <c r="AG1521" s="8">
        <f t="shared" si="72"/>
        <v>0.75949999999999995</v>
      </c>
    </row>
    <row r="1522" spans="14:33" x14ac:dyDescent="0.25">
      <c r="N1522" s="7">
        <v>1520</v>
      </c>
      <c r="O1522" s="7">
        <f t="shared" ca="1" si="70"/>
        <v>0.13137926111535458</v>
      </c>
      <c r="P1522" s="20">
        <f t="shared" ca="1" si="71"/>
        <v>454.01374537655784</v>
      </c>
      <c r="X1522" s="12">
        <v>473.16469726620301</v>
      </c>
      <c r="AE1522" s="8">
        <v>1520</v>
      </c>
      <c r="AF1522" s="12">
        <v>188024.7</v>
      </c>
      <c r="AG1522" s="8">
        <f t="shared" si="72"/>
        <v>0.76</v>
      </c>
    </row>
    <row r="1523" spans="14:33" x14ac:dyDescent="0.25">
      <c r="N1523" s="7">
        <v>1521</v>
      </c>
      <c r="O1523" s="7">
        <f t="shared" ca="1" si="70"/>
        <v>0.76426967602713269</v>
      </c>
      <c r="P1523" s="20">
        <f t="shared" ca="1" si="71"/>
        <v>678.97260453985109</v>
      </c>
      <c r="X1523" s="12">
        <v>448.38701102936062</v>
      </c>
      <c r="AE1523" s="8">
        <v>1521</v>
      </c>
      <c r="AF1523" s="12">
        <v>188039.5</v>
      </c>
      <c r="AG1523" s="8">
        <f t="shared" si="72"/>
        <v>0.76049999999999995</v>
      </c>
    </row>
    <row r="1524" spans="14:33" x14ac:dyDescent="0.25">
      <c r="N1524" s="7">
        <v>1522</v>
      </c>
      <c r="O1524" s="7">
        <f t="shared" ca="1" si="70"/>
        <v>0.46579795977120597</v>
      </c>
      <c r="P1524" s="20">
        <f t="shared" ca="1" si="71"/>
        <v>578.90913575845616</v>
      </c>
      <c r="X1524" s="12">
        <v>589.52105145742348</v>
      </c>
      <c r="AE1524" s="8">
        <v>1522</v>
      </c>
      <c r="AF1524" s="12">
        <v>188064.3</v>
      </c>
      <c r="AG1524" s="8">
        <f t="shared" si="72"/>
        <v>0.76100000000000001</v>
      </c>
    </row>
    <row r="1525" spans="14:33" x14ac:dyDescent="0.25">
      <c r="N1525" s="7">
        <v>1523</v>
      </c>
      <c r="O1525" s="7">
        <f t="shared" ca="1" si="70"/>
        <v>0.55115864046236052</v>
      </c>
      <c r="P1525" s="20">
        <f t="shared" ca="1" si="71"/>
        <v>605.69965206433517</v>
      </c>
      <c r="X1525" s="12">
        <v>569.58343306631684</v>
      </c>
      <c r="AE1525" s="8">
        <v>1523</v>
      </c>
      <c r="AF1525" s="12">
        <v>188081.1</v>
      </c>
      <c r="AG1525" s="8">
        <f t="shared" si="72"/>
        <v>0.76149999999999995</v>
      </c>
    </row>
    <row r="1526" spans="14:33" x14ac:dyDescent="0.25">
      <c r="N1526" s="7">
        <v>1524</v>
      </c>
      <c r="O1526" s="7">
        <f t="shared" ca="1" si="70"/>
        <v>0.12868749311309768</v>
      </c>
      <c r="P1526" s="20">
        <f t="shared" ca="1" si="71"/>
        <v>452.56037383952503</v>
      </c>
      <c r="X1526" s="12">
        <v>736.23711491626511</v>
      </c>
      <c r="AE1526" s="8">
        <v>1524</v>
      </c>
      <c r="AF1526" s="12">
        <v>188126</v>
      </c>
      <c r="AG1526" s="8">
        <f t="shared" si="72"/>
        <v>0.76200000000000001</v>
      </c>
    </row>
    <row r="1527" spans="14:33" x14ac:dyDescent="0.25">
      <c r="N1527" s="7">
        <v>1525</v>
      </c>
      <c r="O1527" s="7">
        <f t="shared" ca="1" si="70"/>
        <v>5.8725220797458344E-2</v>
      </c>
      <c r="P1527" s="20">
        <f t="shared" ca="1" si="71"/>
        <v>404.85639900858723</v>
      </c>
      <c r="X1527" s="12">
        <v>528.51899503417121</v>
      </c>
      <c r="AE1527" s="8">
        <v>1525</v>
      </c>
      <c r="AF1527" s="12">
        <v>188137.5</v>
      </c>
      <c r="AG1527" s="8">
        <f t="shared" si="72"/>
        <v>0.76249999999999996</v>
      </c>
    </row>
    <row r="1528" spans="14:33" x14ac:dyDescent="0.25">
      <c r="N1528" s="7">
        <v>1526</v>
      </c>
      <c r="O1528" s="7">
        <f t="shared" ca="1" si="70"/>
        <v>0.92737591893316806</v>
      </c>
      <c r="P1528" s="20">
        <f t="shared" ca="1" si="71"/>
        <v>765.24720640858243</v>
      </c>
      <c r="X1528" s="12">
        <v>533.44726818033541</v>
      </c>
      <c r="AE1528" s="8">
        <v>1526</v>
      </c>
      <c r="AF1528" s="12">
        <v>188152.7</v>
      </c>
      <c r="AG1528" s="8">
        <f t="shared" si="72"/>
        <v>0.76300000000000001</v>
      </c>
    </row>
    <row r="1529" spans="14:33" x14ac:dyDescent="0.25">
      <c r="N1529" s="7">
        <v>1527</v>
      </c>
      <c r="O1529" s="7">
        <f t="shared" ca="1" si="70"/>
        <v>0.83242863702219383</v>
      </c>
      <c r="P1529" s="20">
        <f t="shared" ca="1" si="71"/>
        <v>708.3563568235229</v>
      </c>
      <c r="X1529" s="12">
        <v>531.70570793578554</v>
      </c>
      <c r="AE1529" s="8">
        <v>1527</v>
      </c>
      <c r="AF1529" s="12">
        <v>188177.7</v>
      </c>
      <c r="AG1529" s="8">
        <f t="shared" si="72"/>
        <v>0.76349999999999996</v>
      </c>
    </row>
    <row r="1530" spans="14:33" x14ac:dyDescent="0.25">
      <c r="N1530" s="7">
        <v>1528</v>
      </c>
      <c r="O1530" s="7">
        <f t="shared" ca="1" si="70"/>
        <v>0.54828015225343363</v>
      </c>
      <c r="P1530" s="20">
        <f t="shared" ca="1" si="71"/>
        <v>604.79076940665436</v>
      </c>
      <c r="X1530" s="12">
        <v>533.39208905963824</v>
      </c>
      <c r="AE1530" s="8">
        <v>1528</v>
      </c>
      <c r="AF1530" s="12">
        <v>188204.5</v>
      </c>
      <c r="AG1530" s="8">
        <f t="shared" si="72"/>
        <v>0.76400000000000001</v>
      </c>
    </row>
    <row r="1531" spans="14:33" x14ac:dyDescent="0.25">
      <c r="N1531" s="7">
        <v>1529</v>
      </c>
      <c r="O1531" s="7">
        <f t="shared" ca="1" si="70"/>
        <v>0.79763577496141314</v>
      </c>
      <c r="P1531" s="20">
        <f t="shared" ca="1" si="71"/>
        <v>692.6926956652062</v>
      </c>
      <c r="X1531" s="12">
        <v>701.97665478053477</v>
      </c>
      <c r="AE1531" s="8">
        <v>1529</v>
      </c>
      <c r="AF1531" s="12">
        <v>188218.5</v>
      </c>
      <c r="AG1531" s="8">
        <f t="shared" si="72"/>
        <v>0.76449999999999996</v>
      </c>
    </row>
    <row r="1532" spans="14:33" x14ac:dyDescent="0.25">
      <c r="N1532" s="7">
        <v>1530</v>
      </c>
      <c r="O1532" s="7">
        <f t="shared" ca="1" si="70"/>
        <v>7.3979403392828047E-2</v>
      </c>
      <c r="P1532" s="20">
        <f t="shared" ca="1" si="71"/>
        <v>417.58672002018488</v>
      </c>
      <c r="X1532" s="12">
        <v>553.40421164259317</v>
      </c>
      <c r="AE1532" s="8">
        <v>1530</v>
      </c>
      <c r="AF1532" s="12">
        <v>188250.7</v>
      </c>
      <c r="AG1532" s="8">
        <f t="shared" si="72"/>
        <v>0.76500000000000001</v>
      </c>
    </row>
    <row r="1533" spans="14:33" x14ac:dyDescent="0.25">
      <c r="N1533" s="7">
        <v>1531</v>
      </c>
      <c r="O1533" s="7">
        <f t="shared" ca="1" si="70"/>
        <v>2.2831351903939479E-2</v>
      </c>
      <c r="P1533" s="20">
        <f t="shared" ca="1" si="71"/>
        <v>361.00647058870061</v>
      </c>
      <c r="X1533" s="12">
        <v>440.81694828951669</v>
      </c>
      <c r="AE1533" s="8">
        <v>1531</v>
      </c>
      <c r="AF1533" s="12">
        <v>188306.7</v>
      </c>
      <c r="AG1533" s="8">
        <f t="shared" si="72"/>
        <v>0.76549999999999996</v>
      </c>
    </row>
    <row r="1534" spans="14:33" x14ac:dyDescent="0.25">
      <c r="N1534" s="7">
        <v>1532</v>
      </c>
      <c r="O1534" s="7">
        <f t="shared" ca="1" si="70"/>
        <v>0.84128319964603304</v>
      </c>
      <c r="P1534" s="20">
        <f t="shared" ca="1" si="71"/>
        <v>712.62928392561457</v>
      </c>
      <c r="X1534" s="12">
        <v>547.40571942475481</v>
      </c>
      <c r="AE1534" s="8">
        <v>1532</v>
      </c>
      <c r="AF1534" s="12">
        <v>188321</v>
      </c>
      <c r="AG1534" s="8">
        <f t="shared" si="72"/>
        <v>0.76600000000000001</v>
      </c>
    </row>
    <row r="1535" spans="14:33" x14ac:dyDescent="0.25">
      <c r="N1535" s="7">
        <v>1533</v>
      </c>
      <c r="O1535" s="7">
        <f t="shared" ca="1" si="70"/>
        <v>0.79233212003520548</v>
      </c>
      <c r="P1535" s="20">
        <f t="shared" ca="1" si="71"/>
        <v>690.43765672203415</v>
      </c>
      <c r="X1535" s="12">
        <v>827.52279033868706</v>
      </c>
      <c r="AE1535" s="8">
        <v>1533</v>
      </c>
      <c r="AF1535" s="12">
        <v>188334</v>
      </c>
      <c r="AG1535" s="8">
        <f t="shared" si="72"/>
        <v>0.76649999999999996</v>
      </c>
    </row>
    <row r="1536" spans="14:33" x14ac:dyDescent="0.25">
      <c r="N1536" s="7">
        <v>1534</v>
      </c>
      <c r="O1536" s="7">
        <f t="shared" ca="1" si="70"/>
        <v>0.97743793299667403</v>
      </c>
      <c r="P1536" s="20">
        <f t="shared" ca="1" si="71"/>
        <v>823.17240340717922</v>
      </c>
      <c r="X1536" s="12">
        <v>583.07255620495243</v>
      </c>
      <c r="AE1536" s="8">
        <v>1534</v>
      </c>
      <c r="AF1536" s="12">
        <v>188389.4</v>
      </c>
      <c r="AG1536" s="8">
        <f t="shared" si="72"/>
        <v>0.76700000000000002</v>
      </c>
    </row>
    <row r="1537" spans="14:33" x14ac:dyDescent="0.25">
      <c r="N1537" s="7">
        <v>1535</v>
      </c>
      <c r="O1537" s="7">
        <f t="shared" ca="1" si="70"/>
        <v>0.19271471334729307</v>
      </c>
      <c r="P1537" s="20">
        <f t="shared" ca="1" si="71"/>
        <v>483.32405481118241</v>
      </c>
      <c r="X1537" s="12">
        <v>651.66637620553377</v>
      </c>
      <c r="AE1537" s="8">
        <v>1535</v>
      </c>
      <c r="AF1537" s="12">
        <v>188399.5</v>
      </c>
      <c r="AG1537" s="8">
        <f t="shared" si="72"/>
        <v>0.76749999999999996</v>
      </c>
    </row>
    <row r="1538" spans="14:33" x14ac:dyDescent="0.25">
      <c r="N1538" s="7">
        <v>1536</v>
      </c>
      <c r="O1538" s="7">
        <f t="shared" ca="1" si="70"/>
        <v>0.2054746806469111</v>
      </c>
      <c r="P1538" s="20">
        <f t="shared" ca="1" si="71"/>
        <v>488.74109487968065</v>
      </c>
      <c r="X1538" s="12">
        <v>800.32996051955899</v>
      </c>
      <c r="AE1538" s="8">
        <v>1536</v>
      </c>
      <c r="AF1538" s="12">
        <v>188423.4</v>
      </c>
      <c r="AG1538" s="8">
        <f t="shared" si="72"/>
        <v>0.76800000000000002</v>
      </c>
    </row>
    <row r="1539" spans="14:33" x14ac:dyDescent="0.25">
      <c r="N1539" s="7">
        <v>1537</v>
      </c>
      <c r="O1539" s="7">
        <f t="shared" ca="1" si="70"/>
        <v>0.83774620087972895</v>
      </c>
      <c r="P1539" s="20">
        <f t="shared" ca="1" si="71"/>
        <v>710.90634031482216</v>
      </c>
      <c r="X1539" s="12">
        <v>797.72670975903952</v>
      </c>
      <c r="AE1539" s="8">
        <v>1537</v>
      </c>
      <c r="AF1539" s="12">
        <v>188436.9</v>
      </c>
      <c r="AG1539" s="8">
        <f t="shared" si="72"/>
        <v>0.76849999999999996</v>
      </c>
    </row>
    <row r="1540" spans="14:33" x14ac:dyDescent="0.25">
      <c r="N1540" s="7">
        <v>1538</v>
      </c>
      <c r="O1540" s="7">
        <f t="shared" ref="O1540:O1603" ca="1" si="73">RAND()</f>
        <v>0.56520821398311871</v>
      </c>
      <c r="P1540" s="20">
        <f t="shared" ref="P1540:P1603" ca="1" si="74">(($L$4*(EXP((_xlfn.NORM.S.INV(O1540)-$L$5)/$L$6)))/(1+EXP((_xlfn.NORM.S.INV(O1540)-$L$5)/$L$6)))+$L$3</f>
        <v>610.14828871465056</v>
      </c>
      <c r="X1540" s="12">
        <v>651.80141560692539</v>
      </c>
      <c r="AE1540" s="8">
        <v>1538</v>
      </c>
      <c r="AF1540" s="12">
        <v>188452.8</v>
      </c>
      <c r="AG1540" s="8">
        <f t="shared" ref="AG1540:AG1603" si="75">AE1540/2000</f>
        <v>0.76900000000000002</v>
      </c>
    </row>
    <row r="1541" spans="14:33" x14ac:dyDescent="0.25">
      <c r="N1541" s="7">
        <v>1539</v>
      </c>
      <c r="O1541" s="7">
        <f t="shared" ca="1" si="73"/>
        <v>0.65607185184796057</v>
      </c>
      <c r="P1541" s="20">
        <f t="shared" ca="1" si="74"/>
        <v>639.76284750070556</v>
      </c>
      <c r="X1541" s="12">
        <v>534.88709395374462</v>
      </c>
      <c r="AE1541" s="8">
        <v>1539</v>
      </c>
      <c r="AF1541" s="12">
        <v>188478.2</v>
      </c>
      <c r="AG1541" s="8">
        <f t="shared" si="75"/>
        <v>0.76949999999999996</v>
      </c>
    </row>
    <row r="1542" spans="14:33" x14ac:dyDescent="0.25">
      <c r="N1542" s="7">
        <v>1540</v>
      </c>
      <c r="O1542" s="7">
        <f t="shared" ca="1" si="73"/>
        <v>0.95328528502116694</v>
      </c>
      <c r="P1542" s="20">
        <f t="shared" ca="1" si="74"/>
        <v>789.39538831954883</v>
      </c>
      <c r="X1542" s="12">
        <v>506.5022387133821</v>
      </c>
      <c r="AE1542" s="8">
        <v>1540</v>
      </c>
      <c r="AF1542" s="12">
        <v>188551.2</v>
      </c>
      <c r="AG1542" s="8">
        <f t="shared" si="75"/>
        <v>0.77</v>
      </c>
    </row>
    <row r="1543" spans="14:33" x14ac:dyDescent="0.25">
      <c r="N1543" s="7">
        <v>1541</v>
      </c>
      <c r="O1543" s="7">
        <f t="shared" ca="1" si="73"/>
        <v>6.506198166092958E-2</v>
      </c>
      <c r="P1543" s="20">
        <f t="shared" ca="1" si="74"/>
        <v>410.38893692297466</v>
      </c>
      <c r="X1543" s="12">
        <v>549.91032075386124</v>
      </c>
      <c r="AE1543" s="8">
        <v>1541</v>
      </c>
      <c r="AF1543" s="12">
        <v>188562</v>
      </c>
      <c r="AG1543" s="8">
        <f t="shared" si="75"/>
        <v>0.77049999999999996</v>
      </c>
    </row>
    <row r="1544" spans="14:33" x14ac:dyDescent="0.25">
      <c r="N1544" s="7">
        <v>1542</v>
      </c>
      <c r="O1544" s="7">
        <f t="shared" ca="1" si="73"/>
        <v>4.8030237720486313E-2</v>
      </c>
      <c r="P1544" s="20">
        <f t="shared" ca="1" si="74"/>
        <v>394.50057158755385</v>
      </c>
      <c r="X1544" s="12">
        <v>519.15329248113312</v>
      </c>
      <c r="AE1544" s="8">
        <v>1542</v>
      </c>
      <c r="AF1544" s="12">
        <v>188571.5</v>
      </c>
      <c r="AG1544" s="8">
        <f t="shared" si="75"/>
        <v>0.77100000000000002</v>
      </c>
    </row>
    <row r="1545" spans="14:33" x14ac:dyDescent="0.25">
      <c r="N1545" s="7">
        <v>1543</v>
      </c>
      <c r="O1545" s="7">
        <f t="shared" ca="1" si="73"/>
        <v>0.1160057830361706</v>
      </c>
      <c r="P1545" s="20">
        <f t="shared" ca="1" si="74"/>
        <v>445.45191659559191</v>
      </c>
      <c r="X1545" s="12">
        <v>565.74095311641975</v>
      </c>
      <c r="AE1545" s="8">
        <v>1543</v>
      </c>
      <c r="AF1545" s="12">
        <v>188576.1</v>
      </c>
      <c r="AG1545" s="8">
        <f t="shared" si="75"/>
        <v>0.77149999999999996</v>
      </c>
    </row>
    <row r="1546" spans="14:33" x14ac:dyDescent="0.25">
      <c r="N1546" s="7">
        <v>1544</v>
      </c>
      <c r="O1546" s="7">
        <f t="shared" ca="1" si="73"/>
        <v>0.12531898621212223</v>
      </c>
      <c r="P1546" s="20">
        <f t="shared" ca="1" si="74"/>
        <v>450.71550991345146</v>
      </c>
      <c r="X1546" s="12">
        <v>823.85055273395756</v>
      </c>
      <c r="AE1546" s="8">
        <v>1544</v>
      </c>
      <c r="AF1546" s="12">
        <v>188582.3</v>
      </c>
      <c r="AG1546" s="8">
        <f t="shared" si="75"/>
        <v>0.77200000000000002</v>
      </c>
    </row>
    <row r="1547" spans="14:33" x14ac:dyDescent="0.25">
      <c r="N1547" s="7">
        <v>1545</v>
      </c>
      <c r="O1547" s="7">
        <f t="shared" ca="1" si="73"/>
        <v>8.9293506552206914E-2</v>
      </c>
      <c r="P1547" s="20">
        <f t="shared" ca="1" si="74"/>
        <v>428.70363362892198</v>
      </c>
      <c r="X1547" s="12">
        <v>522.31773372033149</v>
      </c>
      <c r="AE1547" s="8">
        <v>1545</v>
      </c>
      <c r="AF1547" s="12">
        <v>188599.4</v>
      </c>
      <c r="AG1547" s="8">
        <f t="shared" si="75"/>
        <v>0.77249999999999996</v>
      </c>
    </row>
    <row r="1548" spans="14:33" x14ac:dyDescent="0.25">
      <c r="N1548" s="7">
        <v>1546</v>
      </c>
      <c r="O1548" s="7">
        <f t="shared" ca="1" si="73"/>
        <v>0.81318406977944202</v>
      </c>
      <c r="P1548" s="20">
        <f t="shared" ca="1" si="74"/>
        <v>699.49237963457449</v>
      </c>
      <c r="X1548" s="12">
        <v>611.61718491556439</v>
      </c>
      <c r="AE1548" s="8">
        <v>1546</v>
      </c>
      <c r="AF1548" s="12">
        <v>188623.3</v>
      </c>
      <c r="AG1548" s="8">
        <f t="shared" si="75"/>
        <v>0.77300000000000002</v>
      </c>
    </row>
    <row r="1549" spans="14:33" x14ac:dyDescent="0.25">
      <c r="N1549" s="7">
        <v>1547</v>
      </c>
      <c r="O1549" s="7">
        <f t="shared" ca="1" si="73"/>
        <v>0.21487621502187837</v>
      </c>
      <c r="P1549" s="20">
        <f t="shared" ca="1" si="74"/>
        <v>492.62231733313115</v>
      </c>
      <c r="X1549" s="12">
        <v>783.376956151944</v>
      </c>
      <c r="AE1549" s="8">
        <v>1547</v>
      </c>
      <c r="AF1549" s="12">
        <v>188629.1</v>
      </c>
      <c r="AG1549" s="8">
        <f t="shared" si="75"/>
        <v>0.77349999999999997</v>
      </c>
    </row>
    <row r="1550" spans="14:33" x14ac:dyDescent="0.25">
      <c r="N1550" s="7">
        <v>1548</v>
      </c>
      <c r="O1550" s="7">
        <f t="shared" ca="1" si="73"/>
        <v>0.83823941783460487</v>
      </c>
      <c r="P1550" s="20">
        <f t="shared" ca="1" si="74"/>
        <v>711.1452819294783</v>
      </c>
      <c r="X1550" s="12">
        <v>419.90979746197968</v>
      </c>
      <c r="AE1550" s="8">
        <v>1548</v>
      </c>
      <c r="AF1550" s="12">
        <v>188636.5</v>
      </c>
      <c r="AG1550" s="8">
        <f t="shared" si="75"/>
        <v>0.77400000000000002</v>
      </c>
    </row>
    <row r="1551" spans="14:33" x14ac:dyDescent="0.25">
      <c r="N1551" s="7">
        <v>1549</v>
      </c>
      <c r="O1551" s="7">
        <f t="shared" ca="1" si="73"/>
        <v>5.5326168173812307E-2</v>
      </c>
      <c r="P1551" s="20">
        <f t="shared" ca="1" si="74"/>
        <v>401.71826690330164</v>
      </c>
      <c r="X1551" s="12">
        <v>532.06756555784318</v>
      </c>
      <c r="AE1551" s="8">
        <v>1549</v>
      </c>
      <c r="AF1551" s="12">
        <v>188735.2</v>
      </c>
      <c r="AG1551" s="8">
        <f t="shared" si="75"/>
        <v>0.77449999999999997</v>
      </c>
    </row>
    <row r="1552" spans="14:33" x14ac:dyDescent="0.25">
      <c r="N1552" s="7">
        <v>1550</v>
      </c>
      <c r="O1552" s="7">
        <f t="shared" ca="1" si="73"/>
        <v>0.91317361296889255</v>
      </c>
      <c r="P1552" s="20">
        <f t="shared" ca="1" si="74"/>
        <v>754.47875855991015</v>
      </c>
      <c r="X1552" s="12">
        <v>560.74347410578298</v>
      </c>
      <c r="AE1552" s="8">
        <v>1550</v>
      </c>
      <c r="AF1552" s="12">
        <v>188748.9</v>
      </c>
      <c r="AG1552" s="8">
        <f t="shared" si="75"/>
        <v>0.77500000000000002</v>
      </c>
    </row>
    <row r="1553" spans="14:33" x14ac:dyDescent="0.25">
      <c r="N1553" s="7">
        <v>1551</v>
      </c>
      <c r="O1553" s="7">
        <f t="shared" ca="1" si="73"/>
        <v>0.3776550846825657</v>
      </c>
      <c r="P1553" s="20">
        <f t="shared" ca="1" si="74"/>
        <v>550.83002792121101</v>
      </c>
      <c r="X1553" s="12">
        <v>705.65849158193112</v>
      </c>
      <c r="AE1553" s="8">
        <v>1551</v>
      </c>
      <c r="AF1553" s="12">
        <v>188821.9</v>
      </c>
      <c r="AG1553" s="8">
        <f t="shared" si="75"/>
        <v>0.77549999999999997</v>
      </c>
    </row>
    <row r="1554" spans="14:33" x14ac:dyDescent="0.25">
      <c r="N1554" s="7">
        <v>1552</v>
      </c>
      <c r="O1554" s="7">
        <f t="shared" ca="1" si="73"/>
        <v>9.2728199773528974E-2</v>
      </c>
      <c r="P1554" s="20">
        <f t="shared" ca="1" si="74"/>
        <v>431.02224468335334</v>
      </c>
      <c r="X1554" s="12">
        <v>559.00766759223325</v>
      </c>
      <c r="AE1554" s="8">
        <v>1552</v>
      </c>
      <c r="AF1554" s="12">
        <v>188847.1</v>
      </c>
      <c r="AG1554" s="8">
        <f t="shared" si="75"/>
        <v>0.77600000000000002</v>
      </c>
    </row>
    <row r="1555" spans="14:33" x14ac:dyDescent="0.25">
      <c r="N1555" s="7">
        <v>1553</v>
      </c>
      <c r="O1555" s="7">
        <f t="shared" ca="1" si="73"/>
        <v>0.9438580161333382</v>
      </c>
      <c r="P1555" s="20">
        <f t="shared" ca="1" si="74"/>
        <v>779.72542248680361</v>
      </c>
      <c r="X1555" s="12">
        <v>679.93101824841676</v>
      </c>
      <c r="AE1555" s="8">
        <v>1553</v>
      </c>
      <c r="AF1555" s="12">
        <v>188852.1</v>
      </c>
      <c r="AG1555" s="8">
        <f t="shared" si="75"/>
        <v>0.77649999999999997</v>
      </c>
    </row>
    <row r="1556" spans="14:33" x14ac:dyDescent="0.25">
      <c r="N1556" s="7">
        <v>1554</v>
      </c>
      <c r="O1556" s="7">
        <f t="shared" ca="1" si="73"/>
        <v>4.7735591881233996E-2</v>
      </c>
      <c r="P1556" s="20">
        <f t="shared" ca="1" si="74"/>
        <v>394.19343889522736</v>
      </c>
      <c r="X1556" s="12">
        <v>692.50675018399045</v>
      </c>
      <c r="AE1556" s="8">
        <v>1554</v>
      </c>
      <c r="AF1556" s="12">
        <v>188861.6</v>
      </c>
      <c r="AG1556" s="8">
        <f t="shared" si="75"/>
        <v>0.77700000000000002</v>
      </c>
    </row>
    <row r="1557" spans="14:33" x14ac:dyDescent="0.25">
      <c r="N1557" s="7">
        <v>1555</v>
      </c>
      <c r="O1557" s="7">
        <f t="shared" ca="1" si="73"/>
        <v>2.9499105181464036E-2</v>
      </c>
      <c r="P1557" s="20">
        <f t="shared" ca="1" si="74"/>
        <v>371.78236479118408</v>
      </c>
      <c r="X1557" s="12">
        <v>775.88280244876137</v>
      </c>
      <c r="AE1557" s="8">
        <v>1555</v>
      </c>
      <c r="AF1557" s="12">
        <v>188911.8</v>
      </c>
      <c r="AG1557" s="8">
        <f t="shared" si="75"/>
        <v>0.77749999999999997</v>
      </c>
    </row>
    <row r="1558" spans="14:33" x14ac:dyDescent="0.25">
      <c r="N1558" s="7">
        <v>1556</v>
      </c>
      <c r="O1558" s="7">
        <f t="shared" ca="1" si="73"/>
        <v>0.70317115645415718</v>
      </c>
      <c r="P1558" s="20">
        <f t="shared" ca="1" si="74"/>
        <v>656.08215877736552</v>
      </c>
      <c r="X1558" s="12">
        <v>545.82183443708823</v>
      </c>
      <c r="AE1558" s="8">
        <v>1556</v>
      </c>
      <c r="AF1558" s="12">
        <v>188912.3</v>
      </c>
      <c r="AG1558" s="8">
        <f t="shared" si="75"/>
        <v>0.77800000000000002</v>
      </c>
    </row>
    <row r="1559" spans="14:33" x14ac:dyDescent="0.25">
      <c r="N1559" s="7">
        <v>1557</v>
      </c>
      <c r="O1559" s="7">
        <f t="shared" ca="1" si="73"/>
        <v>0.85239036233329868</v>
      </c>
      <c r="P1559" s="20">
        <f t="shared" ca="1" si="74"/>
        <v>718.19059084350818</v>
      </c>
      <c r="X1559" s="12">
        <v>762.10942728715372</v>
      </c>
      <c r="AE1559" s="8">
        <v>1557</v>
      </c>
      <c r="AF1559" s="12">
        <v>188951.4</v>
      </c>
      <c r="AG1559" s="8">
        <f t="shared" si="75"/>
        <v>0.77849999999999997</v>
      </c>
    </row>
    <row r="1560" spans="14:33" x14ac:dyDescent="0.25">
      <c r="N1560" s="7">
        <v>1558</v>
      </c>
      <c r="O1560" s="7">
        <f t="shared" ca="1" si="73"/>
        <v>7.9348762643971282E-2</v>
      </c>
      <c r="P1560" s="20">
        <f t="shared" ca="1" si="74"/>
        <v>421.64379442991861</v>
      </c>
      <c r="X1560" s="12">
        <v>537.55682857312149</v>
      </c>
      <c r="AE1560" s="8">
        <v>1558</v>
      </c>
      <c r="AF1560" s="12">
        <v>188970.3</v>
      </c>
      <c r="AG1560" s="8">
        <f t="shared" si="75"/>
        <v>0.77900000000000003</v>
      </c>
    </row>
    <row r="1561" spans="14:33" x14ac:dyDescent="0.25">
      <c r="N1561" s="7">
        <v>1559</v>
      </c>
      <c r="O1561" s="7">
        <f t="shared" ca="1" si="73"/>
        <v>0.21829964718390782</v>
      </c>
      <c r="P1561" s="20">
        <f t="shared" ca="1" si="74"/>
        <v>494.01426834200061</v>
      </c>
      <c r="X1561" s="12">
        <v>484.19744600797395</v>
      </c>
      <c r="AE1561" s="8">
        <v>1559</v>
      </c>
      <c r="AF1561" s="12">
        <v>188978.2</v>
      </c>
      <c r="AG1561" s="8">
        <f t="shared" si="75"/>
        <v>0.77949999999999997</v>
      </c>
    </row>
    <row r="1562" spans="14:33" x14ac:dyDescent="0.25">
      <c r="N1562" s="7">
        <v>1560</v>
      </c>
      <c r="O1562" s="7">
        <f t="shared" ca="1" si="73"/>
        <v>0.33049343838028133</v>
      </c>
      <c r="P1562" s="20">
        <f t="shared" ca="1" si="74"/>
        <v>535.17430629622777</v>
      </c>
      <c r="X1562" s="12">
        <v>718.88303659740109</v>
      </c>
      <c r="AE1562" s="8">
        <v>1560</v>
      </c>
      <c r="AF1562" s="12">
        <v>188995.6</v>
      </c>
      <c r="AG1562" s="8">
        <f t="shared" si="75"/>
        <v>0.78</v>
      </c>
    </row>
    <row r="1563" spans="14:33" x14ac:dyDescent="0.25">
      <c r="N1563" s="7">
        <v>1561</v>
      </c>
      <c r="O1563" s="7">
        <f t="shared" ca="1" si="73"/>
        <v>9.20233062312098E-2</v>
      </c>
      <c r="P1563" s="20">
        <f t="shared" ca="1" si="74"/>
        <v>430.55099008893939</v>
      </c>
      <c r="X1563" s="12">
        <v>711.69825067776526</v>
      </c>
      <c r="AE1563" s="8">
        <v>1561</v>
      </c>
      <c r="AF1563" s="12">
        <v>189051.8</v>
      </c>
      <c r="AG1563" s="8">
        <f t="shared" si="75"/>
        <v>0.78049999999999997</v>
      </c>
    </row>
    <row r="1564" spans="14:33" x14ac:dyDescent="0.25">
      <c r="N1564" s="7">
        <v>1562</v>
      </c>
      <c r="O1564" s="7">
        <f t="shared" ca="1" si="73"/>
        <v>0.77750739547131054</v>
      </c>
      <c r="P1564" s="20">
        <f t="shared" ca="1" si="74"/>
        <v>684.28914910106778</v>
      </c>
      <c r="X1564" s="12">
        <v>657.24117326443195</v>
      </c>
      <c r="AE1564" s="8">
        <v>1562</v>
      </c>
      <c r="AF1564" s="12">
        <v>189089.2</v>
      </c>
      <c r="AG1564" s="8">
        <f t="shared" si="75"/>
        <v>0.78100000000000003</v>
      </c>
    </row>
    <row r="1565" spans="14:33" x14ac:dyDescent="0.25">
      <c r="N1565" s="7">
        <v>1563</v>
      </c>
      <c r="O1565" s="7">
        <f t="shared" ca="1" si="73"/>
        <v>0.60385105055855948</v>
      </c>
      <c r="P1565" s="20">
        <f t="shared" ca="1" si="74"/>
        <v>622.52696997069052</v>
      </c>
      <c r="X1565" s="12">
        <v>428.19456346854719</v>
      </c>
      <c r="AE1565" s="8">
        <v>1563</v>
      </c>
      <c r="AF1565" s="12">
        <v>189121.6</v>
      </c>
      <c r="AG1565" s="8">
        <f t="shared" si="75"/>
        <v>0.78149999999999997</v>
      </c>
    </row>
    <row r="1566" spans="14:33" x14ac:dyDescent="0.25">
      <c r="N1566" s="7">
        <v>1564</v>
      </c>
      <c r="O1566" s="7">
        <f t="shared" ca="1" si="73"/>
        <v>0.43205854448593717</v>
      </c>
      <c r="P1566" s="20">
        <f t="shared" ca="1" si="74"/>
        <v>568.27696038035765</v>
      </c>
      <c r="X1566" s="12">
        <v>602.8195839994637</v>
      </c>
      <c r="AE1566" s="8">
        <v>1564</v>
      </c>
      <c r="AF1566" s="12">
        <v>189121.9</v>
      </c>
      <c r="AG1566" s="8">
        <f t="shared" si="75"/>
        <v>0.78200000000000003</v>
      </c>
    </row>
    <row r="1567" spans="14:33" x14ac:dyDescent="0.25">
      <c r="N1567" s="7">
        <v>1565</v>
      </c>
      <c r="O1567" s="7">
        <f t="shared" ca="1" si="73"/>
        <v>0.33588161695541763</v>
      </c>
      <c r="P1567" s="20">
        <f t="shared" ca="1" si="74"/>
        <v>536.99674646929793</v>
      </c>
      <c r="X1567" s="12">
        <v>496.95819216894876</v>
      </c>
      <c r="AE1567" s="8">
        <v>1565</v>
      </c>
      <c r="AF1567" s="12">
        <v>189143.1</v>
      </c>
      <c r="AG1567" s="8">
        <f t="shared" si="75"/>
        <v>0.78249999999999997</v>
      </c>
    </row>
    <row r="1568" spans="14:33" x14ac:dyDescent="0.25">
      <c r="N1568" s="7">
        <v>1566</v>
      </c>
      <c r="O1568" s="7">
        <f t="shared" ca="1" si="73"/>
        <v>0.38638368405673273</v>
      </c>
      <c r="P1568" s="20">
        <f t="shared" ca="1" si="74"/>
        <v>553.66495510819243</v>
      </c>
      <c r="X1568" s="12">
        <v>584.82433702541493</v>
      </c>
      <c r="AE1568" s="8">
        <v>1566</v>
      </c>
      <c r="AF1568" s="12">
        <v>189191.4</v>
      </c>
      <c r="AG1568" s="8">
        <f t="shared" si="75"/>
        <v>0.78300000000000003</v>
      </c>
    </row>
    <row r="1569" spans="14:33" x14ac:dyDescent="0.25">
      <c r="N1569" s="7">
        <v>1567</v>
      </c>
      <c r="O1569" s="7">
        <f t="shared" ca="1" si="73"/>
        <v>0.45202811276534094</v>
      </c>
      <c r="P1569" s="20">
        <f t="shared" ca="1" si="74"/>
        <v>574.58081402027119</v>
      </c>
      <c r="X1569" s="12">
        <v>604.6229743871429</v>
      </c>
      <c r="AE1569" s="8">
        <v>1567</v>
      </c>
      <c r="AF1569" s="12">
        <v>189226.7</v>
      </c>
      <c r="AG1569" s="8">
        <f t="shared" si="75"/>
        <v>0.78349999999999997</v>
      </c>
    </row>
    <row r="1570" spans="14:33" x14ac:dyDescent="0.25">
      <c r="N1570" s="7">
        <v>1568</v>
      </c>
      <c r="O1570" s="7">
        <f t="shared" ca="1" si="73"/>
        <v>0.18604939107054874</v>
      </c>
      <c r="P1570" s="20">
        <f t="shared" ca="1" si="74"/>
        <v>480.41916606899781</v>
      </c>
      <c r="X1570" s="12">
        <v>683.92597591761137</v>
      </c>
      <c r="AE1570" s="8">
        <v>1568</v>
      </c>
      <c r="AF1570" s="12">
        <v>189244.5</v>
      </c>
      <c r="AG1570" s="8">
        <f t="shared" si="75"/>
        <v>0.78400000000000003</v>
      </c>
    </row>
    <row r="1571" spans="14:33" x14ac:dyDescent="0.25">
      <c r="N1571" s="7">
        <v>1569</v>
      </c>
      <c r="O1571" s="7">
        <f t="shared" ca="1" si="73"/>
        <v>0.41209837585454445</v>
      </c>
      <c r="P1571" s="20">
        <f t="shared" ca="1" si="74"/>
        <v>561.93125889188775</v>
      </c>
      <c r="X1571" s="12">
        <v>529.49691540210665</v>
      </c>
      <c r="AE1571" s="8">
        <v>1569</v>
      </c>
      <c r="AF1571" s="12">
        <v>189254.9</v>
      </c>
      <c r="AG1571" s="8">
        <f t="shared" si="75"/>
        <v>0.78449999999999998</v>
      </c>
    </row>
    <row r="1572" spans="14:33" x14ac:dyDescent="0.25">
      <c r="N1572" s="7">
        <v>1570</v>
      </c>
      <c r="O1572" s="7">
        <f t="shared" ca="1" si="73"/>
        <v>0.27338640705192829</v>
      </c>
      <c r="P1572" s="20">
        <f t="shared" ca="1" si="74"/>
        <v>515.1303322865956</v>
      </c>
      <c r="X1572" s="12">
        <v>751.82901889866116</v>
      </c>
      <c r="AE1572" s="8">
        <v>1570</v>
      </c>
      <c r="AF1572" s="12">
        <v>189269.7</v>
      </c>
      <c r="AG1572" s="8">
        <f t="shared" si="75"/>
        <v>0.78500000000000003</v>
      </c>
    </row>
    <row r="1573" spans="14:33" x14ac:dyDescent="0.25">
      <c r="N1573" s="7">
        <v>1571</v>
      </c>
      <c r="O1573" s="7">
        <f t="shared" ca="1" si="73"/>
        <v>0.70101104730377262</v>
      </c>
      <c r="P1573" s="20">
        <f t="shared" ca="1" si="74"/>
        <v>655.31276581827956</v>
      </c>
      <c r="X1573" s="12">
        <v>548.02611477718244</v>
      </c>
      <c r="AE1573" s="8">
        <v>1571</v>
      </c>
      <c r="AF1573" s="12">
        <v>189287.9</v>
      </c>
      <c r="AG1573" s="8">
        <f t="shared" si="75"/>
        <v>0.78549999999999998</v>
      </c>
    </row>
    <row r="1574" spans="14:33" x14ac:dyDescent="0.25">
      <c r="N1574" s="7">
        <v>1572</v>
      </c>
      <c r="O1574" s="7">
        <f t="shared" ca="1" si="73"/>
        <v>0.78026923670532788</v>
      </c>
      <c r="P1574" s="20">
        <f t="shared" ca="1" si="74"/>
        <v>685.41826128644959</v>
      </c>
      <c r="X1574" s="12">
        <v>382.96552765238465</v>
      </c>
      <c r="AE1574" s="8">
        <v>1572</v>
      </c>
      <c r="AF1574" s="12">
        <v>189302</v>
      </c>
      <c r="AG1574" s="8">
        <f t="shared" si="75"/>
        <v>0.78600000000000003</v>
      </c>
    </row>
    <row r="1575" spans="14:33" x14ac:dyDescent="0.25">
      <c r="N1575" s="7">
        <v>1573</v>
      </c>
      <c r="O1575" s="7">
        <f t="shared" ca="1" si="73"/>
        <v>0.51465570571617036</v>
      </c>
      <c r="P1575" s="20">
        <f t="shared" ca="1" si="74"/>
        <v>594.2195916997814</v>
      </c>
      <c r="X1575" s="12">
        <v>690.05722396056228</v>
      </c>
      <c r="AE1575" s="8">
        <v>1573</v>
      </c>
      <c r="AF1575" s="12">
        <v>189327.9</v>
      </c>
      <c r="AG1575" s="8">
        <f t="shared" si="75"/>
        <v>0.78649999999999998</v>
      </c>
    </row>
    <row r="1576" spans="14:33" x14ac:dyDescent="0.25">
      <c r="N1576" s="7">
        <v>1574</v>
      </c>
      <c r="O1576" s="7">
        <f t="shared" ca="1" si="73"/>
        <v>0.74487809016939488</v>
      </c>
      <c r="P1576" s="20">
        <f t="shared" ca="1" si="74"/>
        <v>671.44129919139812</v>
      </c>
      <c r="X1576" s="12">
        <v>634.81505473294749</v>
      </c>
      <c r="AE1576" s="8">
        <v>1574</v>
      </c>
      <c r="AF1576" s="12">
        <v>189354.3</v>
      </c>
      <c r="AG1576" s="8">
        <f t="shared" si="75"/>
        <v>0.78700000000000003</v>
      </c>
    </row>
    <row r="1577" spans="14:33" x14ac:dyDescent="0.25">
      <c r="N1577" s="7">
        <v>1575</v>
      </c>
      <c r="O1577" s="7">
        <f t="shared" ca="1" si="73"/>
        <v>0.95479877595473428</v>
      </c>
      <c r="P1577" s="20">
        <f t="shared" ca="1" si="74"/>
        <v>791.07382079547358</v>
      </c>
      <c r="X1577" s="12">
        <v>552.6513800045476</v>
      </c>
      <c r="AE1577" s="8">
        <v>1575</v>
      </c>
      <c r="AF1577" s="12">
        <v>189390.4</v>
      </c>
      <c r="AG1577" s="8">
        <f t="shared" si="75"/>
        <v>0.78749999999999998</v>
      </c>
    </row>
    <row r="1578" spans="14:33" x14ac:dyDescent="0.25">
      <c r="N1578" s="7">
        <v>1576</v>
      </c>
      <c r="O1578" s="7">
        <f t="shared" ca="1" si="73"/>
        <v>0.1163279500247133</v>
      </c>
      <c r="P1578" s="20">
        <f t="shared" ca="1" si="74"/>
        <v>445.63824960900376</v>
      </c>
      <c r="X1578" s="12">
        <v>453.7061868168646</v>
      </c>
      <c r="AE1578" s="8">
        <v>1576</v>
      </c>
      <c r="AF1578" s="12">
        <v>189404.2</v>
      </c>
      <c r="AG1578" s="8">
        <f t="shared" si="75"/>
        <v>0.78800000000000003</v>
      </c>
    </row>
    <row r="1579" spans="14:33" x14ac:dyDescent="0.25">
      <c r="N1579" s="7">
        <v>1577</v>
      </c>
      <c r="O1579" s="7">
        <f t="shared" ca="1" si="73"/>
        <v>0.53062806346877045</v>
      </c>
      <c r="P1579" s="20">
        <f t="shared" ca="1" si="74"/>
        <v>599.23234363359586</v>
      </c>
      <c r="X1579" s="12">
        <v>607.35181362386834</v>
      </c>
      <c r="AE1579" s="8">
        <v>1577</v>
      </c>
      <c r="AF1579" s="12">
        <v>189471.3</v>
      </c>
      <c r="AG1579" s="8">
        <f t="shared" si="75"/>
        <v>0.78849999999999998</v>
      </c>
    </row>
    <row r="1580" spans="14:33" x14ac:dyDescent="0.25">
      <c r="N1580" s="7">
        <v>1578</v>
      </c>
      <c r="O1580" s="7">
        <f t="shared" ca="1" si="73"/>
        <v>0.68695192944832517</v>
      </c>
      <c r="P1580" s="20">
        <f t="shared" ca="1" si="74"/>
        <v>650.35853827485926</v>
      </c>
      <c r="X1580" s="12">
        <v>778.06573122887505</v>
      </c>
      <c r="AE1580" s="8">
        <v>1578</v>
      </c>
      <c r="AF1580" s="12">
        <v>189478.3</v>
      </c>
      <c r="AG1580" s="8">
        <f t="shared" si="75"/>
        <v>0.78900000000000003</v>
      </c>
    </row>
    <row r="1581" spans="14:33" x14ac:dyDescent="0.25">
      <c r="N1581" s="7">
        <v>1579</v>
      </c>
      <c r="O1581" s="7">
        <f t="shared" ca="1" si="73"/>
        <v>0.92998692843097863</v>
      </c>
      <c r="P1581" s="20">
        <f t="shared" ca="1" si="74"/>
        <v>767.37843252697587</v>
      </c>
      <c r="X1581" s="12">
        <v>648.80576647945884</v>
      </c>
      <c r="AE1581" s="8">
        <v>1579</v>
      </c>
      <c r="AF1581" s="12">
        <v>189489.8</v>
      </c>
      <c r="AG1581" s="8">
        <f t="shared" si="75"/>
        <v>0.78949999999999998</v>
      </c>
    </row>
    <row r="1582" spans="14:33" x14ac:dyDescent="0.25">
      <c r="N1582" s="7">
        <v>1580</v>
      </c>
      <c r="O1582" s="7">
        <f t="shared" ca="1" si="73"/>
        <v>0.46819386627608484</v>
      </c>
      <c r="P1582" s="20">
        <f t="shared" ca="1" si="74"/>
        <v>579.66112893245281</v>
      </c>
      <c r="X1582" s="12">
        <v>946.37682623880664</v>
      </c>
      <c r="AE1582" s="8">
        <v>1580</v>
      </c>
      <c r="AF1582" s="12">
        <v>189512.1</v>
      </c>
      <c r="AG1582" s="8">
        <f t="shared" si="75"/>
        <v>0.79</v>
      </c>
    </row>
    <row r="1583" spans="14:33" x14ac:dyDescent="0.25">
      <c r="N1583" s="7">
        <v>1581</v>
      </c>
      <c r="O1583" s="7">
        <f t="shared" ca="1" si="73"/>
        <v>1.705985390671394E-2</v>
      </c>
      <c r="P1583" s="20">
        <f t="shared" ca="1" si="74"/>
        <v>349.58589618540083</v>
      </c>
      <c r="X1583" s="12">
        <v>446.78433742654431</v>
      </c>
      <c r="AE1583" s="8">
        <v>1581</v>
      </c>
      <c r="AF1583" s="12">
        <v>189520.9</v>
      </c>
      <c r="AG1583" s="8">
        <f t="shared" si="75"/>
        <v>0.79049999999999998</v>
      </c>
    </row>
    <row r="1584" spans="14:33" x14ac:dyDescent="0.25">
      <c r="N1584" s="7">
        <v>1582</v>
      </c>
      <c r="O1584" s="7">
        <f t="shared" ca="1" si="73"/>
        <v>0.96201705527737835</v>
      </c>
      <c r="P1584" s="20">
        <f t="shared" ca="1" si="74"/>
        <v>799.68517718392297</v>
      </c>
      <c r="X1584" s="12">
        <v>450.67775429036828</v>
      </c>
      <c r="AE1584" s="8">
        <v>1582</v>
      </c>
      <c r="AF1584" s="12">
        <v>189576.7</v>
      </c>
      <c r="AG1584" s="8">
        <f t="shared" si="75"/>
        <v>0.79100000000000004</v>
      </c>
    </row>
    <row r="1585" spans="14:33" x14ac:dyDescent="0.25">
      <c r="N1585" s="7">
        <v>1583</v>
      </c>
      <c r="O1585" s="7">
        <f t="shared" ca="1" si="73"/>
        <v>0.32816974533967636</v>
      </c>
      <c r="P1585" s="20">
        <f t="shared" ca="1" si="74"/>
        <v>534.38525855418197</v>
      </c>
      <c r="X1585" s="12">
        <v>499.81598689809584</v>
      </c>
      <c r="AE1585" s="8">
        <v>1583</v>
      </c>
      <c r="AF1585" s="12">
        <v>189580</v>
      </c>
      <c r="AG1585" s="8">
        <f t="shared" si="75"/>
        <v>0.79149999999999998</v>
      </c>
    </row>
    <row r="1586" spans="14:33" x14ac:dyDescent="0.25">
      <c r="N1586" s="7">
        <v>1584</v>
      </c>
      <c r="O1586" s="7">
        <f t="shared" ca="1" si="73"/>
        <v>0.25110881707200949</v>
      </c>
      <c r="P1586" s="20">
        <f t="shared" ca="1" si="74"/>
        <v>506.85132207908441</v>
      </c>
      <c r="X1586" s="12">
        <v>691.70297598915363</v>
      </c>
      <c r="AE1586" s="8">
        <v>1584</v>
      </c>
      <c r="AF1586" s="12">
        <v>189611.1</v>
      </c>
      <c r="AG1586" s="8">
        <f t="shared" si="75"/>
        <v>0.79200000000000004</v>
      </c>
    </row>
    <row r="1587" spans="14:33" x14ac:dyDescent="0.25">
      <c r="N1587" s="7">
        <v>1585</v>
      </c>
      <c r="O1587" s="7">
        <f t="shared" ca="1" si="73"/>
        <v>0.58558570498426998</v>
      </c>
      <c r="P1587" s="20">
        <f t="shared" ca="1" si="74"/>
        <v>616.64561979014343</v>
      </c>
      <c r="X1587" s="12">
        <v>687.70959508353599</v>
      </c>
      <c r="AE1587" s="8">
        <v>1585</v>
      </c>
      <c r="AF1587" s="12">
        <v>189648.1</v>
      </c>
      <c r="AG1587" s="8">
        <f t="shared" si="75"/>
        <v>0.79249999999999998</v>
      </c>
    </row>
    <row r="1588" spans="14:33" x14ac:dyDescent="0.25">
      <c r="N1588" s="7">
        <v>1586</v>
      </c>
      <c r="O1588" s="7">
        <f t="shared" ca="1" si="73"/>
        <v>0.15954489913034409</v>
      </c>
      <c r="P1588" s="20">
        <f t="shared" ca="1" si="74"/>
        <v>468.26667038050772</v>
      </c>
      <c r="X1588" s="12">
        <v>728.41134078647428</v>
      </c>
      <c r="AE1588" s="8">
        <v>1586</v>
      </c>
      <c r="AF1588" s="12">
        <v>189743</v>
      </c>
      <c r="AG1588" s="8">
        <f t="shared" si="75"/>
        <v>0.79300000000000004</v>
      </c>
    </row>
    <row r="1589" spans="14:33" x14ac:dyDescent="0.25">
      <c r="N1589" s="7">
        <v>1587</v>
      </c>
      <c r="O1589" s="7">
        <f t="shared" ca="1" si="73"/>
        <v>0.7606323932515433</v>
      </c>
      <c r="P1589" s="20">
        <f t="shared" ca="1" si="74"/>
        <v>677.53785323602858</v>
      </c>
      <c r="X1589" s="12">
        <v>375.21701113866806</v>
      </c>
      <c r="AE1589" s="8">
        <v>1587</v>
      </c>
      <c r="AF1589" s="12">
        <v>189822.2</v>
      </c>
      <c r="AG1589" s="8">
        <f t="shared" si="75"/>
        <v>0.79349999999999998</v>
      </c>
    </row>
    <row r="1590" spans="14:33" x14ac:dyDescent="0.25">
      <c r="N1590" s="7">
        <v>1588</v>
      </c>
      <c r="O1590" s="7">
        <f t="shared" ca="1" si="73"/>
        <v>0.68710824232204892</v>
      </c>
      <c r="P1590" s="20">
        <f t="shared" ca="1" si="74"/>
        <v>650.41313387315734</v>
      </c>
      <c r="X1590" s="12">
        <v>563.19680713294133</v>
      </c>
      <c r="AE1590" s="8">
        <v>1588</v>
      </c>
      <c r="AF1590" s="12">
        <v>189834.6</v>
      </c>
      <c r="AG1590" s="8">
        <f t="shared" si="75"/>
        <v>0.79400000000000004</v>
      </c>
    </row>
    <row r="1591" spans="14:33" x14ac:dyDescent="0.25">
      <c r="N1591" s="7">
        <v>1589</v>
      </c>
      <c r="O1591" s="7">
        <f t="shared" ca="1" si="73"/>
        <v>0.54217280755564756</v>
      </c>
      <c r="P1591" s="20">
        <f t="shared" ca="1" si="74"/>
        <v>602.86487017514969</v>
      </c>
      <c r="X1591" s="12">
        <v>407.50860662477265</v>
      </c>
      <c r="AE1591" s="8">
        <v>1589</v>
      </c>
      <c r="AF1591" s="12">
        <v>189919.8</v>
      </c>
      <c r="AG1591" s="8">
        <f t="shared" si="75"/>
        <v>0.79449999999999998</v>
      </c>
    </row>
    <row r="1592" spans="14:33" x14ac:dyDescent="0.25">
      <c r="N1592" s="7">
        <v>1590</v>
      </c>
      <c r="O1592" s="7">
        <f t="shared" ca="1" si="73"/>
        <v>0.36908774923370802</v>
      </c>
      <c r="P1592" s="20">
        <f t="shared" ca="1" si="74"/>
        <v>548.03081245491285</v>
      </c>
      <c r="X1592" s="12">
        <v>679.65457320506209</v>
      </c>
      <c r="AE1592" s="8">
        <v>1590</v>
      </c>
      <c r="AF1592" s="12">
        <v>189946.9</v>
      </c>
      <c r="AG1592" s="8">
        <f t="shared" si="75"/>
        <v>0.79500000000000004</v>
      </c>
    </row>
    <row r="1593" spans="14:33" x14ac:dyDescent="0.25">
      <c r="N1593" s="7">
        <v>1591</v>
      </c>
      <c r="O1593" s="7">
        <f t="shared" ca="1" si="73"/>
        <v>0.60014562516772718</v>
      </c>
      <c r="P1593" s="20">
        <f t="shared" ca="1" si="74"/>
        <v>621.32880545634021</v>
      </c>
      <c r="X1593" s="12">
        <v>576.74313902816971</v>
      </c>
      <c r="AE1593" s="8">
        <v>1591</v>
      </c>
      <c r="AF1593" s="12">
        <v>190046.7</v>
      </c>
      <c r="AG1593" s="8">
        <f t="shared" si="75"/>
        <v>0.79549999999999998</v>
      </c>
    </row>
    <row r="1594" spans="14:33" x14ac:dyDescent="0.25">
      <c r="N1594" s="7">
        <v>1592</v>
      </c>
      <c r="O1594" s="7">
        <f t="shared" ca="1" si="73"/>
        <v>0.76214609329168159</v>
      </c>
      <c r="P1594" s="20">
        <f t="shared" ca="1" si="74"/>
        <v>678.13363956652097</v>
      </c>
      <c r="X1594" s="12">
        <v>546.23421293939145</v>
      </c>
      <c r="AE1594" s="8">
        <v>1592</v>
      </c>
      <c r="AF1594" s="12">
        <v>190077</v>
      </c>
      <c r="AG1594" s="8">
        <f t="shared" si="75"/>
        <v>0.79600000000000004</v>
      </c>
    </row>
    <row r="1595" spans="14:33" x14ac:dyDescent="0.25">
      <c r="N1595" s="7">
        <v>1593</v>
      </c>
      <c r="O1595" s="7">
        <f t="shared" ca="1" si="73"/>
        <v>0.71801406766853904</v>
      </c>
      <c r="P1595" s="20">
        <f t="shared" ca="1" si="74"/>
        <v>661.43328620765931</v>
      </c>
      <c r="X1595" s="12">
        <v>539.67919133387795</v>
      </c>
      <c r="AE1595" s="8">
        <v>1593</v>
      </c>
      <c r="AF1595" s="12">
        <v>190090</v>
      </c>
      <c r="AG1595" s="8">
        <f t="shared" si="75"/>
        <v>0.79649999999999999</v>
      </c>
    </row>
    <row r="1596" spans="14:33" x14ac:dyDescent="0.25">
      <c r="N1596" s="7">
        <v>1594</v>
      </c>
      <c r="O1596" s="7">
        <f t="shared" ca="1" si="73"/>
        <v>0.45470598073886004</v>
      </c>
      <c r="P1596" s="20">
        <f t="shared" ca="1" si="74"/>
        <v>575.42353451928011</v>
      </c>
      <c r="X1596" s="12">
        <v>685.57583341462839</v>
      </c>
      <c r="AE1596" s="8">
        <v>1594</v>
      </c>
      <c r="AF1596" s="12">
        <v>190095.3</v>
      </c>
      <c r="AG1596" s="8">
        <f t="shared" si="75"/>
        <v>0.79700000000000004</v>
      </c>
    </row>
    <row r="1597" spans="14:33" x14ac:dyDescent="0.25">
      <c r="N1597" s="7">
        <v>1595</v>
      </c>
      <c r="O1597" s="7">
        <f t="shared" ca="1" si="73"/>
        <v>0.91194242028538319</v>
      </c>
      <c r="P1597" s="20">
        <f t="shared" ca="1" si="74"/>
        <v>753.60237185128437</v>
      </c>
      <c r="X1597" s="12">
        <v>628.90597483526938</v>
      </c>
      <c r="AE1597" s="8">
        <v>1595</v>
      </c>
      <c r="AF1597" s="12">
        <v>190158.9</v>
      </c>
      <c r="AG1597" s="8">
        <f t="shared" si="75"/>
        <v>0.79749999999999999</v>
      </c>
    </row>
    <row r="1598" spans="14:33" x14ac:dyDescent="0.25">
      <c r="N1598" s="7">
        <v>1596</v>
      </c>
      <c r="O1598" s="7">
        <f t="shared" ca="1" si="73"/>
        <v>0.54945859595525481</v>
      </c>
      <c r="P1598" s="20">
        <f t="shared" ca="1" si="74"/>
        <v>605.16276751634518</v>
      </c>
      <c r="X1598" s="12">
        <v>781.83050017615722</v>
      </c>
      <c r="AE1598" s="8">
        <v>1596</v>
      </c>
      <c r="AF1598" s="12">
        <v>190194.9</v>
      </c>
      <c r="AG1598" s="8">
        <f t="shared" si="75"/>
        <v>0.79800000000000004</v>
      </c>
    </row>
    <row r="1599" spans="14:33" x14ac:dyDescent="0.25">
      <c r="N1599" s="7">
        <v>1597</v>
      </c>
      <c r="O1599" s="7">
        <f t="shared" ca="1" si="73"/>
        <v>0.93600940453898451</v>
      </c>
      <c r="P1599" s="20">
        <f t="shared" ca="1" si="74"/>
        <v>772.51026369014232</v>
      </c>
      <c r="X1599" s="12">
        <v>620.43321057468825</v>
      </c>
      <c r="AE1599" s="8">
        <v>1597</v>
      </c>
      <c r="AF1599" s="12">
        <v>190204.6</v>
      </c>
      <c r="AG1599" s="8">
        <f t="shared" si="75"/>
        <v>0.79849999999999999</v>
      </c>
    </row>
    <row r="1600" spans="14:33" x14ac:dyDescent="0.25">
      <c r="N1600" s="7">
        <v>1598</v>
      </c>
      <c r="O1600" s="7">
        <f t="shared" ca="1" si="73"/>
        <v>0.23495131671337544</v>
      </c>
      <c r="P1600" s="20">
        <f t="shared" ca="1" si="74"/>
        <v>500.63649637317462</v>
      </c>
      <c r="X1600" s="12">
        <v>460.82447751805523</v>
      </c>
      <c r="AE1600" s="8">
        <v>1598</v>
      </c>
      <c r="AF1600" s="12">
        <v>190207</v>
      </c>
      <c r="AG1600" s="8">
        <f t="shared" si="75"/>
        <v>0.79900000000000004</v>
      </c>
    </row>
    <row r="1601" spans="14:33" x14ac:dyDescent="0.25">
      <c r="N1601" s="7">
        <v>1599</v>
      </c>
      <c r="O1601" s="7">
        <f t="shared" ca="1" si="73"/>
        <v>0.29605751019361082</v>
      </c>
      <c r="P1601" s="20">
        <f t="shared" ca="1" si="74"/>
        <v>523.26563996443133</v>
      </c>
      <c r="X1601" s="12">
        <v>603.12370508023696</v>
      </c>
      <c r="AE1601" s="8">
        <v>1599</v>
      </c>
      <c r="AF1601" s="12">
        <v>190221.2</v>
      </c>
      <c r="AG1601" s="8">
        <f t="shared" si="75"/>
        <v>0.79949999999999999</v>
      </c>
    </row>
    <row r="1602" spans="14:33" x14ac:dyDescent="0.25">
      <c r="N1602" s="7">
        <v>1600</v>
      </c>
      <c r="O1602" s="7">
        <f t="shared" ca="1" si="73"/>
        <v>0.57412336241500761</v>
      </c>
      <c r="P1602" s="20">
        <f t="shared" ca="1" si="74"/>
        <v>612.98356102433456</v>
      </c>
      <c r="X1602" s="12">
        <v>566.95811083737317</v>
      </c>
      <c r="AE1602" s="8">
        <v>1600</v>
      </c>
      <c r="AF1602" s="12">
        <v>190277.1</v>
      </c>
      <c r="AG1602" s="8">
        <f t="shared" si="75"/>
        <v>0.8</v>
      </c>
    </row>
    <row r="1603" spans="14:33" x14ac:dyDescent="0.25">
      <c r="N1603" s="7">
        <v>1601</v>
      </c>
      <c r="O1603" s="7">
        <f t="shared" ca="1" si="73"/>
        <v>0.95134151005851808</v>
      </c>
      <c r="P1603" s="20">
        <f t="shared" ca="1" si="74"/>
        <v>787.29561380716575</v>
      </c>
      <c r="X1603" s="12">
        <v>736.28080010437088</v>
      </c>
      <c r="AE1603" s="8">
        <v>1601</v>
      </c>
      <c r="AF1603" s="12">
        <v>190339.3</v>
      </c>
      <c r="AG1603" s="8">
        <f t="shared" si="75"/>
        <v>0.80049999999999999</v>
      </c>
    </row>
    <row r="1604" spans="14:33" x14ac:dyDescent="0.25">
      <c r="N1604" s="7">
        <v>1602</v>
      </c>
      <c r="O1604" s="7">
        <f t="shared" ref="O1604:O1667" ca="1" si="76">RAND()</f>
        <v>0.43382238589840183</v>
      </c>
      <c r="P1604" s="20">
        <f t="shared" ref="P1604:P1667" ca="1" si="77">(($L$4*(EXP((_xlfn.NORM.S.INV(O1604)-$L$5)/$L$6)))/(1+EXP((_xlfn.NORM.S.INV(O1604)-$L$5)/$L$6)))+$L$3</f>
        <v>568.83534432253555</v>
      </c>
      <c r="X1604" s="12">
        <v>513.10468713261207</v>
      </c>
      <c r="AE1604" s="8">
        <v>1602</v>
      </c>
      <c r="AF1604" s="12">
        <v>190347.8</v>
      </c>
      <c r="AG1604" s="8">
        <f t="shared" ref="AG1604:AG1667" si="78">AE1604/2000</f>
        <v>0.80100000000000005</v>
      </c>
    </row>
    <row r="1605" spans="14:33" x14ac:dyDescent="0.25">
      <c r="N1605" s="7">
        <v>1603</v>
      </c>
      <c r="O1605" s="7">
        <f t="shared" ca="1" si="76"/>
        <v>0.63594949660930478</v>
      </c>
      <c r="P1605" s="20">
        <f t="shared" ca="1" si="77"/>
        <v>633.03464686426764</v>
      </c>
      <c r="X1605" s="12">
        <v>682.91102356650254</v>
      </c>
      <c r="AE1605" s="8">
        <v>1603</v>
      </c>
      <c r="AF1605" s="12">
        <v>190364.7</v>
      </c>
      <c r="AG1605" s="8">
        <f t="shared" si="78"/>
        <v>0.80149999999999999</v>
      </c>
    </row>
    <row r="1606" spans="14:33" x14ac:dyDescent="0.25">
      <c r="N1606" s="7">
        <v>1604</v>
      </c>
      <c r="O1606" s="7">
        <f t="shared" ca="1" si="76"/>
        <v>0.33619728237947966</v>
      </c>
      <c r="P1606" s="20">
        <f t="shared" ca="1" si="77"/>
        <v>537.10320889369734</v>
      </c>
      <c r="X1606" s="12">
        <v>423.29448931320604</v>
      </c>
      <c r="AE1606" s="8">
        <v>1604</v>
      </c>
      <c r="AF1606" s="12">
        <v>190391.4</v>
      </c>
      <c r="AG1606" s="8">
        <f t="shared" si="78"/>
        <v>0.80200000000000005</v>
      </c>
    </row>
    <row r="1607" spans="14:33" x14ac:dyDescent="0.25">
      <c r="N1607" s="7">
        <v>1605</v>
      </c>
      <c r="O1607" s="7">
        <f t="shared" ca="1" si="76"/>
        <v>0.75902319213280633</v>
      </c>
      <c r="P1607" s="20">
        <f t="shared" ca="1" si="77"/>
        <v>676.90648410119377</v>
      </c>
      <c r="X1607" s="12">
        <v>615.75435670922263</v>
      </c>
      <c r="AE1607" s="8">
        <v>1605</v>
      </c>
      <c r="AF1607" s="12">
        <v>190447.8</v>
      </c>
      <c r="AG1607" s="8">
        <f t="shared" si="78"/>
        <v>0.80249999999999999</v>
      </c>
    </row>
    <row r="1608" spans="14:33" x14ac:dyDescent="0.25">
      <c r="N1608" s="7">
        <v>1606</v>
      </c>
      <c r="O1608" s="7">
        <f t="shared" ca="1" si="76"/>
        <v>0.35820707994459677</v>
      </c>
      <c r="P1608" s="20">
        <f t="shared" ca="1" si="77"/>
        <v>544.44960172140361</v>
      </c>
      <c r="X1608" s="12">
        <v>506.00861516183937</v>
      </c>
      <c r="AE1608" s="8">
        <v>1606</v>
      </c>
      <c r="AF1608" s="12">
        <v>190474.8</v>
      </c>
      <c r="AG1608" s="8">
        <f t="shared" si="78"/>
        <v>0.80300000000000005</v>
      </c>
    </row>
    <row r="1609" spans="14:33" x14ac:dyDescent="0.25">
      <c r="N1609" s="7">
        <v>1607</v>
      </c>
      <c r="O1609" s="7">
        <f t="shared" ca="1" si="76"/>
        <v>0.16649454308969336</v>
      </c>
      <c r="P1609" s="20">
        <f t="shared" ca="1" si="77"/>
        <v>471.55529471771825</v>
      </c>
      <c r="X1609" s="12">
        <v>704.67155761150138</v>
      </c>
      <c r="AE1609" s="8">
        <v>1607</v>
      </c>
      <c r="AF1609" s="12">
        <v>190485.2</v>
      </c>
      <c r="AG1609" s="8">
        <f t="shared" si="78"/>
        <v>0.80349999999999999</v>
      </c>
    </row>
    <row r="1610" spans="14:33" x14ac:dyDescent="0.25">
      <c r="N1610" s="7">
        <v>1608</v>
      </c>
      <c r="O1610" s="7">
        <f t="shared" ca="1" si="76"/>
        <v>0.70273925184888597</v>
      </c>
      <c r="P1610" s="20">
        <f t="shared" ca="1" si="77"/>
        <v>655.92813953761845</v>
      </c>
      <c r="X1610" s="12">
        <v>732.5667905790333</v>
      </c>
      <c r="AE1610" s="8">
        <v>1608</v>
      </c>
      <c r="AF1610" s="12">
        <v>190550.8</v>
      </c>
      <c r="AG1610" s="8">
        <f t="shared" si="78"/>
        <v>0.80400000000000005</v>
      </c>
    </row>
    <row r="1611" spans="14:33" x14ac:dyDescent="0.25">
      <c r="N1611" s="7">
        <v>1609</v>
      </c>
      <c r="O1611" s="7">
        <f t="shared" ca="1" si="76"/>
        <v>0.21555784689857826</v>
      </c>
      <c r="P1611" s="20">
        <f t="shared" ca="1" si="77"/>
        <v>492.90034511333806</v>
      </c>
      <c r="X1611" s="12">
        <v>644.63062692117182</v>
      </c>
      <c r="AE1611" s="8">
        <v>1609</v>
      </c>
      <c r="AF1611" s="12">
        <v>190579.3</v>
      </c>
      <c r="AG1611" s="8">
        <f t="shared" si="78"/>
        <v>0.80449999999999999</v>
      </c>
    </row>
    <row r="1612" spans="14:33" x14ac:dyDescent="0.25">
      <c r="N1612" s="7">
        <v>1610</v>
      </c>
      <c r="O1612" s="7">
        <f t="shared" ca="1" si="76"/>
        <v>0.80024633575103687</v>
      </c>
      <c r="P1612" s="20">
        <f t="shared" ca="1" si="77"/>
        <v>693.81418540498407</v>
      </c>
      <c r="X1612" s="12">
        <v>405.68102255815512</v>
      </c>
      <c r="AE1612" s="8">
        <v>1610</v>
      </c>
      <c r="AF1612" s="12">
        <v>190633.1</v>
      </c>
      <c r="AG1612" s="8">
        <f t="shared" si="78"/>
        <v>0.80500000000000005</v>
      </c>
    </row>
    <row r="1613" spans="14:33" x14ac:dyDescent="0.25">
      <c r="N1613" s="7">
        <v>1611</v>
      </c>
      <c r="O1613" s="7">
        <f t="shared" ca="1" si="76"/>
        <v>5.9915861506958379E-3</v>
      </c>
      <c r="P1613" s="20">
        <f t="shared" ca="1" si="77"/>
        <v>314.53302197281118</v>
      </c>
      <c r="X1613" s="12">
        <v>747.86209576610781</v>
      </c>
      <c r="AE1613" s="8">
        <v>1611</v>
      </c>
      <c r="AF1613" s="12">
        <v>190645.5</v>
      </c>
      <c r="AG1613" s="8">
        <f t="shared" si="78"/>
        <v>0.80549999999999999</v>
      </c>
    </row>
    <row r="1614" spans="14:33" x14ac:dyDescent="0.25">
      <c r="N1614" s="7">
        <v>1612</v>
      </c>
      <c r="O1614" s="7">
        <f t="shared" ca="1" si="76"/>
        <v>0.82776186370538407</v>
      </c>
      <c r="P1614" s="20">
        <f t="shared" ca="1" si="77"/>
        <v>706.15632947777897</v>
      </c>
      <c r="X1614" s="12">
        <v>613.90083006219959</v>
      </c>
      <c r="AE1614" s="8">
        <v>1612</v>
      </c>
      <c r="AF1614" s="12">
        <v>190667.4</v>
      </c>
      <c r="AG1614" s="8">
        <f t="shared" si="78"/>
        <v>0.80600000000000005</v>
      </c>
    </row>
    <row r="1615" spans="14:33" x14ac:dyDescent="0.25">
      <c r="N1615" s="7">
        <v>1613</v>
      </c>
      <c r="O1615" s="7">
        <f t="shared" ca="1" si="76"/>
        <v>0.74258461661728481</v>
      </c>
      <c r="P1615" s="20">
        <f t="shared" ca="1" si="77"/>
        <v>670.56877341400013</v>
      </c>
      <c r="X1615" s="12">
        <v>673.53715268005783</v>
      </c>
      <c r="AE1615" s="8">
        <v>1613</v>
      </c>
      <c r="AF1615" s="12">
        <v>190675.8</v>
      </c>
      <c r="AG1615" s="8">
        <f t="shared" si="78"/>
        <v>0.80649999999999999</v>
      </c>
    </row>
    <row r="1616" spans="14:33" x14ac:dyDescent="0.25">
      <c r="N1616" s="7">
        <v>1614</v>
      </c>
      <c r="O1616" s="7">
        <f t="shared" ca="1" si="76"/>
        <v>0.5125733587013378</v>
      </c>
      <c r="P1616" s="20">
        <f t="shared" ca="1" si="77"/>
        <v>593.56684950301099</v>
      </c>
      <c r="X1616" s="12">
        <v>638.91334067873834</v>
      </c>
      <c r="AE1616" s="8">
        <v>1614</v>
      </c>
      <c r="AF1616" s="12">
        <v>190688.7</v>
      </c>
      <c r="AG1616" s="8">
        <f t="shared" si="78"/>
        <v>0.80700000000000005</v>
      </c>
    </row>
    <row r="1617" spans="14:33" x14ac:dyDescent="0.25">
      <c r="N1617" s="7">
        <v>1615</v>
      </c>
      <c r="O1617" s="7">
        <f t="shared" ca="1" si="76"/>
        <v>0.73714713652347996</v>
      </c>
      <c r="P1617" s="20">
        <f t="shared" ca="1" si="77"/>
        <v>668.51438202366285</v>
      </c>
      <c r="X1617" s="12">
        <v>551.54185365427918</v>
      </c>
      <c r="AE1617" s="8">
        <v>1615</v>
      </c>
      <c r="AF1617" s="12">
        <v>190700.7</v>
      </c>
      <c r="AG1617" s="8">
        <f t="shared" si="78"/>
        <v>0.8075</v>
      </c>
    </row>
    <row r="1618" spans="14:33" x14ac:dyDescent="0.25">
      <c r="N1618" s="7">
        <v>1616</v>
      </c>
      <c r="O1618" s="7">
        <f t="shared" ca="1" si="76"/>
        <v>0.71321980670738971</v>
      </c>
      <c r="P1618" s="20">
        <f t="shared" ca="1" si="77"/>
        <v>659.69217272708522</v>
      </c>
      <c r="X1618" s="12">
        <v>695.24885626544062</v>
      </c>
      <c r="AE1618" s="8">
        <v>1616</v>
      </c>
      <c r="AF1618" s="12">
        <v>190715</v>
      </c>
      <c r="AG1618" s="8">
        <f t="shared" si="78"/>
        <v>0.80800000000000005</v>
      </c>
    </row>
    <row r="1619" spans="14:33" x14ac:dyDescent="0.25">
      <c r="N1619" s="7">
        <v>1617</v>
      </c>
      <c r="O1619" s="7">
        <f t="shared" ca="1" si="76"/>
        <v>0.73557979460342593</v>
      </c>
      <c r="P1619" s="20">
        <f t="shared" ca="1" si="77"/>
        <v>667.92582976878657</v>
      </c>
      <c r="X1619" s="12">
        <v>653.39454876646812</v>
      </c>
      <c r="AE1619" s="8">
        <v>1617</v>
      </c>
      <c r="AF1619" s="12">
        <v>190719</v>
      </c>
      <c r="AG1619" s="8">
        <f t="shared" si="78"/>
        <v>0.8085</v>
      </c>
    </row>
    <row r="1620" spans="14:33" x14ac:dyDescent="0.25">
      <c r="N1620" s="7">
        <v>1618</v>
      </c>
      <c r="O1620" s="7">
        <f t="shared" ca="1" si="76"/>
        <v>0.73984625585900665</v>
      </c>
      <c r="P1620" s="20">
        <f t="shared" ca="1" si="77"/>
        <v>669.53169708882342</v>
      </c>
      <c r="X1620" s="12">
        <v>805.34010118920958</v>
      </c>
      <c r="AE1620" s="8">
        <v>1618</v>
      </c>
      <c r="AF1620" s="12">
        <v>190721.3</v>
      </c>
      <c r="AG1620" s="8">
        <f t="shared" si="78"/>
        <v>0.80900000000000005</v>
      </c>
    </row>
    <row r="1621" spans="14:33" x14ac:dyDescent="0.25">
      <c r="N1621" s="7">
        <v>1619</v>
      </c>
      <c r="O1621" s="7">
        <f t="shared" ca="1" si="76"/>
        <v>0.60811756368472403</v>
      </c>
      <c r="P1621" s="20">
        <f t="shared" ca="1" si="77"/>
        <v>623.91001186177027</v>
      </c>
      <c r="X1621" s="12">
        <v>463.389800605152</v>
      </c>
      <c r="AE1621" s="8">
        <v>1619</v>
      </c>
      <c r="AF1621" s="12">
        <v>190801.3</v>
      </c>
      <c r="AG1621" s="8">
        <f t="shared" si="78"/>
        <v>0.8095</v>
      </c>
    </row>
    <row r="1622" spans="14:33" x14ac:dyDescent="0.25">
      <c r="N1622" s="7">
        <v>1620</v>
      </c>
      <c r="O1622" s="7">
        <f t="shared" ca="1" si="76"/>
        <v>0.95929729397753227</v>
      </c>
      <c r="P1622" s="20">
        <f t="shared" ca="1" si="77"/>
        <v>796.31254606654579</v>
      </c>
      <c r="X1622" s="12">
        <v>614.00297375135517</v>
      </c>
      <c r="AE1622" s="8">
        <v>1620</v>
      </c>
      <c r="AF1622" s="12">
        <v>190872.5</v>
      </c>
      <c r="AG1622" s="8">
        <f t="shared" si="78"/>
        <v>0.81</v>
      </c>
    </row>
    <row r="1623" spans="14:33" x14ac:dyDescent="0.25">
      <c r="N1623" s="7">
        <v>1621</v>
      </c>
      <c r="O1623" s="7">
        <f t="shared" ca="1" si="76"/>
        <v>0.59051254023842248</v>
      </c>
      <c r="P1623" s="20">
        <f t="shared" ca="1" si="77"/>
        <v>618.22612292578822</v>
      </c>
      <c r="X1623" s="12">
        <v>545.98829827236091</v>
      </c>
      <c r="AE1623" s="8">
        <v>1621</v>
      </c>
      <c r="AF1623" s="12">
        <v>191033.3</v>
      </c>
      <c r="AG1623" s="8">
        <f t="shared" si="78"/>
        <v>0.8105</v>
      </c>
    </row>
    <row r="1624" spans="14:33" x14ac:dyDescent="0.25">
      <c r="N1624" s="7">
        <v>1622</v>
      </c>
      <c r="O1624" s="7">
        <f t="shared" ca="1" si="76"/>
        <v>0.94901443045182998</v>
      </c>
      <c r="P1624" s="20">
        <f t="shared" ca="1" si="77"/>
        <v>784.85858109561002</v>
      </c>
      <c r="X1624" s="12">
        <v>625.65424458095754</v>
      </c>
      <c r="AE1624" s="8">
        <v>1622</v>
      </c>
      <c r="AF1624" s="12">
        <v>191108.7</v>
      </c>
      <c r="AG1624" s="8">
        <f t="shared" si="78"/>
        <v>0.81100000000000005</v>
      </c>
    </row>
    <row r="1625" spans="14:33" x14ac:dyDescent="0.25">
      <c r="N1625" s="7">
        <v>1623</v>
      </c>
      <c r="O1625" s="7">
        <f t="shared" ca="1" si="76"/>
        <v>9.7933598645670972E-2</v>
      </c>
      <c r="P1625" s="20">
        <f t="shared" ca="1" si="77"/>
        <v>434.4329369231973</v>
      </c>
      <c r="X1625" s="12">
        <v>554.83326734543289</v>
      </c>
      <c r="AE1625" s="8">
        <v>1623</v>
      </c>
      <c r="AF1625" s="12">
        <v>191130</v>
      </c>
      <c r="AG1625" s="8">
        <f t="shared" si="78"/>
        <v>0.8115</v>
      </c>
    </row>
    <row r="1626" spans="14:33" x14ac:dyDescent="0.25">
      <c r="N1626" s="7">
        <v>1624</v>
      </c>
      <c r="O1626" s="7">
        <f t="shared" ca="1" si="76"/>
        <v>0.59433999019060035</v>
      </c>
      <c r="P1626" s="20">
        <f t="shared" ca="1" si="77"/>
        <v>619.45685328244804</v>
      </c>
      <c r="X1626" s="12">
        <v>665.02645757054324</v>
      </c>
      <c r="AE1626" s="8">
        <v>1624</v>
      </c>
      <c r="AF1626" s="12">
        <v>191164.7</v>
      </c>
      <c r="AG1626" s="8">
        <f t="shared" si="78"/>
        <v>0.81200000000000006</v>
      </c>
    </row>
    <row r="1627" spans="14:33" x14ac:dyDescent="0.25">
      <c r="N1627" s="7">
        <v>1625</v>
      </c>
      <c r="O1627" s="7">
        <f t="shared" ca="1" si="76"/>
        <v>0.89697764305568084</v>
      </c>
      <c r="P1627" s="20">
        <f t="shared" ca="1" si="77"/>
        <v>743.54024779204406</v>
      </c>
      <c r="X1627" s="12">
        <v>722.95820843190847</v>
      </c>
      <c r="AE1627" s="8">
        <v>1625</v>
      </c>
      <c r="AF1627" s="12">
        <v>191169.7</v>
      </c>
      <c r="AG1627" s="8">
        <f t="shared" si="78"/>
        <v>0.8125</v>
      </c>
    </row>
    <row r="1628" spans="14:33" x14ac:dyDescent="0.25">
      <c r="N1628" s="7">
        <v>1626</v>
      </c>
      <c r="O1628" s="7">
        <f t="shared" ca="1" si="76"/>
        <v>0.45592698412319077</v>
      </c>
      <c r="P1628" s="20">
        <f t="shared" ca="1" si="77"/>
        <v>575.80761160971701</v>
      </c>
      <c r="X1628" s="12">
        <v>470.37739392425402</v>
      </c>
      <c r="AE1628" s="8">
        <v>1626</v>
      </c>
      <c r="AF1628" s="12">
        <v>191267.1</v>
      </c>
      <c r="AG1628" s="8">
        <f t="shared" si="78"/>
        <v>0.81299999999999994</v>
      </c>
    </row>
    <row r="1629" spans="14:33" x14ac:dyDescent="0.25">
      <c r="N1629" s="7">
        <v>1627</v>
      </c>
      <c r="O1629" s="7">
        <f t="shared" ca="1" si="76"/>
        <v>2.6866109477965416E-2</v>
      </c>
      <c r="P1629" s="20">
        <f t="shared" ca="1" si="77"/>
        <v>367.76543816879678</v>
      </c>
      <c r="X1629" s="12">
        <v>730.14275053669553</v>
      </c>
      <c r="AE1629" s="8">
        <v>1627</v>
      </c>
      <c r="AF1629" s="12">
        <v>191272</v>
      </c>
      <c r="AG1629" s="8">
        <f t="shared" si="78"/>
        <v>0.8135</v>
      </c>
    </row>
    <row r="1630" spans="14:33" x14ac:dyDescent="0.25">
      <c r="N1630" s="7">
        <v>1628</v>
      </c>
      <c r="O1630" s="7">
        <f t="shared" ca="1" si="76"/>
        <v>0.29533918261397951</v>
      </c>
      <c r="P1630" s="20">
        <f t="shared" ca="1" si="77"/>
        <v>523.01182821899783</v>
      </c>
      <c r="X1630" s="12">
        <v>604.18768546512638</v>
      </c>
      <c r="AE1630" s="8">
        <v>1628</v>
      </c>
      <c r="AF1630" s="12">
        <v>191279</v>
      </c>
      <c r="AG1630" s="8">
        <f t="shared" si="78"/>
        <v>0.81399999999999995</v>
      </c>
    </row>
    <row r="1631" spans="14:33" x14ac:dyDescent="0.25">
      <c r="N1631" s="7">
        <v>1629</v>
      </c>
      <c r="O1631" s="7">
        <f t="shared" ca="1" si="76"/>
        <v>0.83965528151523239</v>
      </c>
      <c r="P1631" s="20">
        <f t="shared" ca="1" si="77"/>
        <v>711.83355605628094</v>
      </c>
      <c r="X1631" s="12">
        <v>518.45746075036129</v>
      </c>
      <c r="AE1631" s="8">
        <v>1629</v>
      </c>
      <c r="AF1631" s="12">
        <v>191299.5</v>
      </c>
      <c r="AG1631" s="8">
        <f t="shared" si="78"/>
        <v>0.8145</v>
      </c>
    </row>
    <row r="1632" spans="14:33" x14ac:dyDescent="0.25">
      <c r="N1632" s="7">
        <v>1630</v>
      </c>
      <c r="O1632" s="7">
        <f t="shared" ca="1" si="76"/>
        <v>0.49712163266744058</v>
      </c>
      <c r="P1632" s="20">
        <f t="shared" ca="1" si="77"/>
        <v>588.72627861235446</v>
      </c>
      <c r="X1632" s="12">
        <v>602.84603217487802</v>
      </c>
      <c r="AE1632" s="8">
        <v>1630</v>
      </c>
      <c r="AF1632" s="12">
        <v>191319.7</v>
      </c>
      <c r="AG1632" s="8">
        <f t="shared" si="78"/>
        <v>0.81499999999999995</v>
      </c>
    </row>
    <row r="1633" spans="14:33" x14ac:dyDescent="0.25">
      <c r="N1633" s="7">
        <v>1631</v>
      </c>
      <c r="O1633" s="7">
        <f t="shared" ca="1" si="76"/>
        <v>0.67524586923775454</v>
      </c>
      <c r="P1633" s="20">
        <f t="shared" ca="1" si="77"/>
        <v>646.29891573820396</v>
      </c>
      <c r="X1633" s="12">
        <v>751.175131480564</v>
      </c>
      <c r="AE1633" s="8">
        <v>1631</v>
      </c>
      <c r="AF1633" s="12">
        <v>191324.9</v>
      </c>
      <c r="AG1633" s="8">
        <f t="shared" si="78"/>
        <v>0.8155</v>
      </c>
    </row>
    <row r="1634" spans="14:33" x14ac:dyDescent="0.25">
      <c r="N1634" s="7">
        <v>1632</v>
      </c>
      <c r="O1634" s="7">
        <f t="shared" ca="1" si="76"/>
        <v>0.24678899700065371</v>
      </c>
      <c r="P1634" s="20">
        <f t="shared" ca="1" si="77"/>
        <v>505.20840849790363</v>
      </c>
      <c r="X1634" s="12">
        <v>548.63562961349623</v>
      </c>
      <c r="AE1634" s="8">
        <v>1632</v>
      </c>
      <c r="AF1634" s="12">
        <v>191360.7</v>
      </c>
      <c r="AG1634" s="8">
        <f t="shared" si="78"/>
        <v>0.81599999999999995</v>
      </c>
    </row>
    <row r="1635" spans="14:33" x14ac:dyDescent="0.25">
      <c r="N1635" s="7">
        <v>1633</v>
      </c>
      <c r="O1635" s="7">
        <f t="shared" ca="1" si="76"/>
        <v>0.73120854843694771</v>
      </c>
      <c r="P1635" s="20">
        <f t="shared" ca="1" si="77"/>
        <v>666.29267759356753</v>
      </c>
      <c r="X1635" s="12">
        <v>581.15297457405075</v>
      </c>
      <c r="AE1635" s="8">
        <v>1633</v>
      </c>
      <c r="AF1635" s="12">
        <v>191425.4</v>
      </c>
      <c r="AG1635" s="8">
        <f t="shared" si="78"/>
        <v>0.8165</v>
      </c>
    </row>
    <row r="1636" spans="14:33" x14ac:dyDescent="0.25">
      <c r="N1636" s="7">
        <v>1634</v>
      </c>
      <c r="O1636" s="7">
        <f t="shared" ca="1" si="76"/>
        <v>0.88055006071154496</v>
      </c>
      <c r="P1636" s="20">
        <f t="shared" ca="1" si="77"/>
        <v>733.5264721942757</v>
      </c>
      <c r="X1636" s="12">
        <v>790.3702695591428</v>
      </c>
      <c r="AE1636" s="8">
        <v>1634</v>
      </c>
      <c r="AF1636" s="12">
        <v>191432.7</v>
      </c>
      <c r="AG1636" s="8">
        <f t="shared" si="78"/>
        <v>0.81699999999999995</v>
      </c>
    </row>
    <row r="1637" spans="14:33" x14ac:dyDescent="0.25">
      <c r="N1637" s="7">
        <v>1635</v>
      </c>
      <c r="O1637" s="7">
        <f t="shared" ca="1" si="76"/>
        <v>0.82053576342548529</v>
      </c>
      <c r="P1637" s="20">
        <f t="shared" ca="1" si="77"/>
        <v>702.81528904544962</v>
      </c>
      <c r="X1637" s="12">
        <v>675.18934625647728</v>
      </c>
      <c r="AE1637" s="8">
        <v>1635</v>
      </c>
      <c r="AF1637" s="12">
        <v>191443.6</v>
      </c>
      <c r="AG1637" s="8">
        <f t="shared" si="78"/>
        <v>0.8175</v>
      </c>
    </row>
    <row r="1638" spans="14:33" x14ac:dyDescent="0.25">
      <c r="N1638" s="7">
        <v>1636</v>
      </c>
      <c r="O1638" s="7">
        <f t="shared" ca="1" si="76"/>
        <v>0.78123623386069663</v>
      </c>
      <c r="P1638" s="20">
        <f t="shared" ca="1" si="77"/>
        <v>685.81530386160864</v>
      </c>
      <c r="X1638" s="12">
        <v>828.05576349375883</v>
      </c>
      <c r="AE1638" s="8">
        <v>1636</v>
      </c>
      <c r="AF1638" s="12">
        <v>191443.6</v>
      </c>
      <c r="AG1638" s="8">
        <f t="shared" si="78"/>
        <v>0.81799999999999995</v>
      </c>
    </row>
    <row r="1639" spans="14:33" x14ac:dyDescent="0.25">
      <c r="N1639" s="7">
        <v>1637</v>
      </c>
      <c r="O1639" s="7">
        <f t="shared" ca="1" si="76"/>
        <v>0.91049909298334475</v>
      </c>
      <c r="P1639" s="20">
        <f t="shared" ca="1" si="77"/>
        <v>752.58523374988522</v>
      </c>
      <c r="X1639" s="12">
        <v>574.71569117841841</v>
      </c>
      <c r="AE1639" s="8">
        <v>1637</v>
      </c>
      <c r="AF1639" s="12">
        <v>191444.5</v>
      </c>
      <c r="AG1639" s="8">
        <f t="shared" si="78"/>
        <v>0.81850000000000001</v>
      </c>
    </row>
    <row r="1640" spans="14:33" x14ac:dyDescent="0.25">
      <c r="N1640" s="7">
        <v>1638</v>
      </c>
      <c r="O1640" s="7">
        <f t="shared" ca="1" si="76"/>
        <v>0.6005965908971912</v>
      </c>
      <c r="P1640" s="20">
        <f t="shared" ca="1" si="77"/>
        <v>621.47448230756208</v>
      </c>
      <c r="X1640" s="12">
        <v>720.27955502709131</v>
      </c>
      <c r="AE1640" s="8">
        <v>1638</v>
      </c>
      <c r="AF1640" s="12">
        <v>191480.9</v>
      </c>
      <c r="AG1640" s="8">
        <f t="shared" si="78"/>
        <v>0.81899999999999995</v>
      </c>
    </row>
    <row r="1641" spans="14:33" x14ac:dyDescent="0.25">
      <c r="N1641" s="7">
        <v>1639</v>
      </c>
      <c r="O1641" s="7">
        <f t="shared" ca="1" si="76"/>
        <v>0.4903730490008682</v>
      </c>
      <c r="P1641" s="20">
        <f t="shared" ca="1" si="77"/>
        <v>586.61275910504469</v>
      </c>
      <c r="X1641" s="12">
        <v>618.91885010239423</v>
      </c>
      <c r="AE1641" s="8">
        <v>1639</v>
      </c>
      <c r="AF1641" s="12">
        <v>191498.9</v>
      </c>
      <c r="AG1641" s="8">
        <f t="shared" si="78"/>
        <v>0.81950000000000001</v>
      </c>
    </row>
    <row r="1642" spans="14:33" x14ac:dyDescent="0.25">
      <c r="N1642" s="7">
        <v>1640</v>
      </c>
      <c r="O1642" s="7">
        <f t="shared" ca="1" si="76"/>
        <v>0.73538246117009265</v>
      </c>
      <c r="P1642" s="20">
        <f t="shared" ca="1" si="77"/>
        <v>667.85184168872695</v>
      </c>
      <c r="X1642" s="12">
        <v>731.27134935441961</v>
      </c>
      <c r="AE1642" s="8">
        <v>1640</v>
      </c>
      <c r="AF1642" s="12">
        <v>191510</v>
      </c>
      <c r="AG1642" s="8">
        <f t="shared" si="78"/>
        <v>0.82</v>
      </c>
    </row>
    <row r="1643" spans="14:33" x14ac:dyDescent="0.25">
      <c r="N1643" s="7">
        <v>1641</v>
      </c>
      <c r="O1643" s="7">
        <f t="shared" ca="1" si="76"/>
        <v>0.8598436058211083</v>
      </c>
      <c r="P1643" s="20">
        <f t="shared" ca="1" si="77"/>
        <v>722.06291030110299</v>
      </c>
      <c r="X1643" s="12">
        <v>600.01253296540131</v>
      </c>
      <c r="AE1643" s="8">
        <v>1641</v>
      </c>
      <c r="AF1643" s="12">
        <v>191512.2</v>
      </c>
      <c r="AG1643" s="8">
        <f t="shared" si="78"/>
        <v>0.82050000000000001</v>
      </c>
    </row>
    <row r="1644" spans="14:33" x14ac:dyDescent="0.25">
      <c r="N1644" s="7">
        <v>1642</v>
      </c>
      <c r="O1644" s="7">
        <f t="shared" ca="1" si="76"/>
        <v>0.84950053838648987</v>
      </c>
      <c r="P1644" s="20">
        <f t="shared" ca="1" si="77"/>
        <v>716.72058749783639</v>
      </c>
      <c r="X1644" s="12">
        <v>624.13607891108768</v>
      </c>
      <c r="AE1644" s="8">
        <v>1642</v>
      </c>
      <c r="AF1644" s="12">
        <v>191526</v>
      </c>
      <c r="AG1644" s="8">
        <f t="shared" si="78"/>
        <v>0.82099999999999995</v>
      </c>
    </row>
    <row r="1645" spans="14:33" x14ac:dyDescent="0.25">
      <c r="N1645" s="7">
        <v>1643</v>
      </c>
      <c r="O1645" s="7">
        <f t="shared" ca="1" si="76"/>
        <v>9.3898334738052647E-2</v>
      </c>
      <c r="P1645" s="20">
        <f t="shared" ca="1" si="77"/>
        <v>431.79945999311201</v>
      </c>
      <c r="X1645" s="12">
        <v>665.40759771444732</v>
      </c>
      <c r="AE1645" s="8">
        <v>1643</v>
      </c>
      <c r="AF1645" s="12">
        <v>191541.8</v>
      </c>
      <c r="AG1645" s="8">
        <f t="shared" si="78"/>
        <v>0.82150000000000001</v>
      </c>
    </row>
    <row r="1646" spans="14:33" x14ac:dyDescent="0.25">
      <c r="N1646" s="7">
        <v>1644</v>
      </c>
      <c r="O1646" s="7">
        <f t="shared" ca="1" si="76"/>
        <v>0.62187414786964967</v>
      </c>
      <c r="P1646" s="20">
        <f t="shared" ca="1" si="77"/>
        <v>628.39649709744947</v>
      </c>
      <c r="X1646" s="12">
        <v>309.34415443828436</v>
      </c>
      <c r="AE1646" s="8">
        <v>1644</v>
      </c>
      <c r="AF1646" s="12">
        <v>191591.2</v>
      </c>
      <c r="AG1646" s="8">
        <f t="shared" si="78"/>
        <v>0.82199999999999995</v>
      </c>
    </row>
    <row r="1647" spans="14:33" x14ac:dyDescent="0.25">
      <c r="N1647" s="7">
        <v>1645</v>
      </c>
      <c r="O1647" s="7">
        <f t="shared" ca="1" si="76"/>
        <v>0.93348250626546403</v>
      </c>
      <c r="P1647" s="20">
        <f t="shared" ca="1" si="77"/>
        <v>770.31835760936974</v>
      </c>
      <c r="X1647" s="12">
        <v>680.45689408075907</v>
      </c>
      <c r="AE1647" s="8">
        <v>1645</v>
      </c>
      <c r="AF1647" s="12">
        <v>191630</v>
      </c>
      <c r="AG1647" s="8">
        <f t="shared" si="78"/>
        <v>0.82250000000000001</v>
      </c>
    </row>
    <row r="1648" spans="14:33" x14ac:dyDescent="0.25">
      <c r="N1648" s="7">
        <v>1646</v>
      </c>
      <c r="O1648" s="7">
        <f t="shared" ca="1" si="76"/>
        <v>0.15093831882814501</v>
      </c>
      <c r="P1648" s="20">
        <f t="shared" ca="1" si="77"/>
        <v>464.07894886208589</v>
      </c>
      <c r="X1648" s="12">
        <v>677.62456225149151</v>
      </c>
      <c r="AE1648" s="8">
        <v>1646</v>
      </c>
      <c r="AF1648" s="12">
        <v>191647.7</v>
      </c>
      <c r="AG1648" s="8">
        <f t="shared" si="78"/>
        <v>0.82299999999999995</v>
      </c>
    </row>
    <row r="1649" spans="14:33" x14ac:dyDescent="0.25">
      <c r="N1649" s="7">
        <v>1647</v>
      </c>
      <c r="O1649" s="7">
        <f t="shared" ca="1" si="76"/>
        <v>9.8543991803467734E-2</v>
      </c>
      <c r="P1649" s="20">
        <f t="shared" ca="1" si="77"/>
        <v>434.82520142679851</v>
      </c>
      <c r="X1649" s="12">
        <v>664.86692184688548</v>
      </c>
      <c r="AE1649" s="8">
        <v>1647</v>
      </c>
      <c r="AF1649" s="12">
        <v>191665.6</v>
      </c>
      <c r="AG1649" s="8">
        <f t="shared" si="78"/>
        <v>0.82350000000000001</v>
      </c>
    </row>
    <row r="1650" spans="14:33" x14ac:dyDescent="0.25">
      <c r="N1650" s="7">
        <v>1648</v>
      </c>
      <c r="O1650" s="7">
        <f t="shared" ca="1" si="76"/>
        <v>0.83698762230559864</v>
      </c>
      <c r="P1650" s="20">
        <f t="shared" ca="1" si="77"/>
        <v>710.5396603157003</v>
      </c>
      <c r="X1650" s="12">
        <v>699.74207559226886</v>
      </c>
      <c r="AE1650" s="8">
        <v>1648</v>
      </c>
      <c r="AF1650" s="12">
        <v>191690.1</v>
      </c>
      <c r="AG1650" s="8">
        <f t="shared" si="78"/>
        <v>0.82399999999999995</v>
      </c>
    </row>
    <row r="1651" spans="14:33" x14ac:dyDescent="0.25">
      <c r="N1651" s="7">
        <v>1649</v>
      </c>
      <c r="O1651" s="7">
        <f t="shared" ca="1" si="76"/>
        <v>0.30743984000863689</v>
      </c>
      <c r="P1651" s="20">
        <f t="shared" ca="1" si="77"/>
        <v>527.25607819585093</v>
      </c>
      <c r="X1651" s="12">
        <v>600.73006801262807</v>
      </c>
      <c r="AE1651" s="8">
        <v>1649</v>
      </c>
      <c r="AF1651" s="12">
        <v>191710.9</v>
      </c>
      <c r="AG1651" s="8">
        <f t="shared" si="78"/>
        <v>0.82450000000000001</v>
      </c>
    </row>
    <row r="1652" spans="14:33" x14ac:dyDescent="0.25">
      <c r="N1652" s="7">
        <v>1650</v>
      </c>
      <c r="O1652" s="7">
        <f t="shared" ca="1" si="76"/>
        <v>4.3062396934394953E-2</v>
      </c>
      <c r="P1652" s="20">
        <f t="shared" ca="1" si="77"/>
        <v>389.1333673801368</v>
      </c>
      <c r="X1652" s="12">
        <v>503.21307150137159</v>
      </c>
      <c r="AE1652" s="8">
        <v>1650</v>
      </c>
      <c r="AF1652" s="12">
        <v>191723</v>
      </c>
      <c r="AG1652" s="8">
        <f t="shared" si="78"/>
        <v>0.82499999999999996</v>
      </c>
    </row>
    <row r="1653" spans="14:33" x14ac:dyDescent="0.25">
      <c r="N1653" s="7">
        <v>1651</v>
      </c>
      <c r="O1653" s="7">
        <f t="shared" ca="1" si="76"/>
        <v>0.18919429902574192</v>
      </c>
      <c r="P1653" s="20">
        <f t="shared" ca="1" si="77"/>
        <v>481.79657720890225</v>
      </c>
      <c r="X1653" s="12">
        <v>532.32017141165056</v>
      </c>
      <c r="AE1653" s="8">
        <v>1651</v>
      </c>
      <c r="AF1653" s="12">
        <v>191848.2</v>
      </c>
      <c r="AG1653" s="8">
        <f t="shared" si="78"/>
        <v>0.82550000000000001</v>
      </c>
    </row>
    <row r="1654" spans="14:33" x14ac:dyDescent="0.25">
      <c r="N1654" s="7">
        <v>1652</v>
      </c>
      <c r="O1654" s="7">
        <f t="shared" ca="1" si="76"/>
        <v>0.29943013789653095</v>
      </c>
      <c r="P1654" s="20">
        <f t="shared" ca="1" si="77"/>
        <v>524.45410212159572</v>
      </c>
      <c r="X1654" s="12">
        <v>659.1783761944871</v>
      </c>
      <c r="AE1654" s="8">
        <v>1652</v>
      </c>
      <c r="AF1654" s="12">
        <v>191924</v>
      </c>
      <c r="AG1654" s="8">
        <f t="shared" si="78"/>
        <v>0.82599999999999996</v>
      </c>
    </row>
    <row r="1655" spans="14:33" x14ac:dyDescent="0.25">
      <c r="N1655" s="7">
        <v>1653</v>
      </c>
      <c r="O1655" s="7">
        <f t="shared" ca="1" si="76"/>
        <v>7.1677444864221895E-2</v>
      </c>
      <c r="P1655" s="20">
        <f t="shared" ca="1" si="77"/>
        <v>415.78715682024335</v>
      </c>
      <c r="X1655" s="12">
        <v>490.01129011665125</v>
      </c>
      <c r="AE1655" s="8">
        <v>1653</v>
      </c>
      <c r="AF1655" s="12">
        <v>191950</v>
      </c>
      <c r="AG1655" s="8">
        <f t="shared" si="78"/>
        <v>0.82650000000000001</v>
      </c>
    </row>
    <row r="1656" spans="14:33" x14ac:dyDescent="0.25">
      <c r="N1656" s="7">
        <v>1654</v>
      </c>
      <c r="O1656" s="7">
        <f t="shared" ca="1" si="76"/>
        <v>0.78971315556558763</v>
      </c>
      <c r="P1656" s="20">
        <f t="shared" ca="1" si="77"/>
        <v>689.335288346688</v>
      </c>
      <c r="X1656" s="12">
        <v>591.12941744294562</v>
      </c>
      <c r="AE1656" s="8">
        <v>1654</v>
      </c>
      <c r="AF1656" s="12">
        <v>191960.3</v>
      </c>
      <c r="AG1656" s="8">
        <f t="shared" si="78"/>
        <v>0.82699999999999996</v>
      </c>
    </row>
    <row r="1657" spans="14:33" x14ac:dyDescent="0.25">
      <c r="N1657" s="7">
        <v>1655</v>
      </c>
      <c r="O1657" s="7">
        <f t="shared" ca="1" si="76"/>
        <v>0.93111816879571063</v>
      </c>
      <c r="P1657" s="20">
        <f t="shared" ca="1" si="77"/>
        <v>768.31863831955422</v>
      </c>
      <c r="X1657" s="12">
        <v>563.26798765575165</v>
      </c>
      <c r="AE1657" s="8">
        <v>1655</v>
      </c>
      <c r="AF1657" s="12">
        <v>192051.1</v>
      </c>
      <c r="AG1657" s="8">
        <f t="shared" si="78"/>
        <v>0.82750000000000001</v>
      </c>
    </row>
    <row r="1658" spans="14:33" x14ac:dyDescent="0.25">
      <c r="N1658" s="7">
        <v>1656</v>
      </c>
      <c r="O1658" s="7">
        <f t="shared" ca="1" si="76"/>
        <v>0.36868207039471468</v>
      </c>
      <c r="P1658" s="20">
        <f t="shared" ca="1" si="77"/>
        <v>547.89783000404009</v>
      </c>
      <c r="X1658" s="12">
        <v>656.80087486063042</v>
      </c>
      <c r="AE1658" s="8">
        <v>1656</v>
      </c>
      <c r="AF1658" s="12">
        <v>192077.5</v>
      </c>
      <c r="AG1658" s="8">
        <f t="shared" si="78"/>
        <v>0.82799999999999996</v>
      </c>
    </row>
    <row r="1659" spans="14:33" x14ac:dyDescent="0.25">
      <c r="N1659" s="7">
        <v>1657</v>
      </c>
      <c r="O1659" s="7">
        <f t="shared" ca="1" si="76"/>
        <v>0.68946694070080794</v>
      </c>
      <c r="P1659" s="20">
        <f t="shared" ca="1" si="77"/>
        <v>651.2382462440637</v>
      </c>
      <c r="X1659" s="12">
        <v>609.08120494783202</v>
      </c>
      <c r="AE1659" s="8">
        <v>1657</v>
      </c>
      <c r="AF1659" s="12">
        <v>192094.1</v>
      </c>
      <c r="AG1659" s="8">
        <f t="shared" si="78"/>
        <v>0.82850000000000001</v>
      </c>
    </row>
    <row r="1660" spans="14:33" x14ac:dyDescent="0.25">
      <c r="N1660" s="7">
        <v>1658</v>
      </c>
      <c r="O1660" s="7">
        <f t="shared" ca="1" si="76"/>
        <v>0.94729872309390317</v>
      </c>
      <c r="P1660" s="20">
        <f t="shared" ca="1" si="77"/>
        <v>783.11167220304128</v>
      </c>
      <c r="X1660" s="12">
        <v>809.86710130666791</v>
      </c>
      <c r="AE1660" s="8">
        <v>1658</v>
      </c>
      <c r="AF1660" s="12">
        <v>192099.20000000001</v>
      </c>
      <c r="AG1660" s="8">
        <f t="shared" si="78"/>
        <v>0.82899999999999996</v>
      </c>
    </row>
    <row r="1661" spans="14:33" x14ac:dyDescent="0.25">
      <c r="N1661" s="7">
        <v>1659</v>
      </c>
      <c r="O1661" s="7">
        <f t="shared" ca="1" si="76"/>
        <v>0.98675690751297851</v>
      </c>
      <c r="P1661" s="20">
        <f t="shared" ca="1" si="77"/>
        <v>844.21809175749286</v>
      </c>
      <c r="X1661" s="12">
        <v>595.72228154046024</v>
      </c>
      <c r="AE1661" s="8">
        <v>1659</v>
      </c>
      <c r="AF1661" s="12">
        <v>192132</v>
      </c>
      <c r="AG1661" s="8">
        <f t="shared" si="78"/>
        <v>0.82950000000000002</v>
      </c>
    </row>
    <row r="1662" spans="14:33" x14ac:dyDescent="0.25">
      <c r="N1662" s="7">
        <v>1660</v>
      </c>
      <c r="O1662" s="7">
        <f t="shared" ca="1" si="76"/>
        <v>0.97934548290723755</v>
      </c>
      <c r="P1662" s="20">
        <f t="shared" ca="1" si="77"/>
        <v>826.85264854185698</v>
      </c>
      <c r="X1662" s="12">
        <v>547.09541021109078</v>
      </c>
      <c r="AE1662" s="8">
        <v>1660</v>
      </c>
      <c r="AF1662" s="12">
        <v>192136.1</v>
      </c>
      <c r="AG1662" s="8">
        <f t="shared" si="78"/>
        <v>0.83</v>
      </c>
    </row>
    <row r="1663" spans="14:33" x14ac:dyDescent="0.25">
      <c r="N1663" s="7">
        <v>1661</v>
      </c>
      <c r="O1663" s="7">
        <f t="shared" ca="1" si="76"/>
        <v>0.89334065912712612</v>
      </c>
      <c r="P1663" s="20">
        <f t="shared" ca="1" si="77"/>
        <v>741.24014937204277</v>
      </c>
      <c r="X1663" s="12">
        <v>617.06973035563885</v>
      </c>
      <c r="AE1663" s="8">
        <v>1661</v>
      </c>
      <c r="AF1663" s="12">
        <v>192175.6</v>
      </c>
      <c r="AG1663" s="8">
        <f t="shared" si="78"/>
        <v>0.83050000000000002</v>
      </c>
    </row>
    <row r="1664" spans="14:33" x14ac:dyDescent="0.25">
      <c r="N1664" s="7">
        <v>1662</v>
      </c>
      <c r="O1664" s="7">
        <f t="shared" ca="1" si="76"/>
        <v>0.11704251544389843</v>
      </c>
      <c r="P1664" s="20">
        <f t="shared" ca="1" si="77"/>
        <v>446.05040133671997</v>
      </c>
      <c r="X1664" s="12">
        <v>515.44555046425671</v>
      </c>
      <c r="AE1664" s="8">
        <v>1662</v>
      </c>
      <c r="AF1664" s="12">
        <v>192178.7</v>
      </c>
      <c r="AG1664" s="8">
        <f t="shared" si="78"/>
        <v>0.83099999999999996</v>
      </c>
    </row>
    <row r="1665" spans="14:33" x14ac:dyDescent="0.25">
      <c r="N1665" s="7">
        <v>1663</v>
      </c>
      <c r="O1665" s="7">
        <f t="shared" ca="1" si="76"/>
        <v>0.42409918278862657</v>
      </c>
      <c r="P1665" s="20">
        <f t="shared" ca="1" si="77"/>
        <v>565.75274759691888</v>
      </c>
      <c r="X1665" s="12">
        <v>507.05544124535106</v>
      </c>
      <c r="AE1665" s="8">
        <v>1663</v>
      </c>
      <c r="AF1665" s="12">
        <v>192286.9</v>
      </c>
      <c r="AG1665" s="8">
        <f t="shared" si="78"/>
        <v>0.83150000000000002</v>
      </c>
    </row>
    <row r="1666" spans="14:33" x14ac:dyDescent="0.25">
      <c r="N1666" s="7">
        <v>1664</v>
      </c>
      <c r="O1666" s="7">
        <f t="shared" ca="1" si="76"/>
        <v>0.79523626399530911</v>
      </c>
      <c r="P1666" s="20">
        <f t="shared" ca="1" si="77"/>
        <v>691.66863632021307</v>
      </c>
      <c r="X1666" s="12">
        <v>622.68543116938372</v>
      </c>
      <c r="AE1666" s="8">
        <v>1664</v>
      </c>
      <c r="AF1666" s="12">
        <v>192448.1</v>
      </c>
      <c r="AG1666" s="8">
        <f t="shared" si="78"/>
        <v>0.83199999999999996</v>
      </c>
    </row>
    <row r="1667" spans="14:33" x14ac:dyDescent="0.25">
      <c r="N1667" s="7">
        <v>1665</v>
      </c>
      <c r="O1667" s="7">
        <f t="shared" ca="1" si="76"/>
        <v>0.81836695266848825</v>
      </c>
      <c r="P1667" s="20">
        <f t="shared" ca="1" si="77"/>
        <v>701.82727750232675</v>
      </c>
      <c r="X1667" s="12">
        <v>663.37689916113516</v>
      </c>
      <c r="AE1667" s="8">
        <v>1665</v>
      </c>
      <c r="AF1667" s="12">
        <v>192473</v>
      </c>
      <c r="AG1667" s="8">
        <f t="shared" si="78"/>
        <v>0.83250000000000002</v>
      </c>
    </row>
    <row r="1668" spans="14:33" x14ac:dyDescent="0.25">
      <c r="N1668" s="7">
        <v>1666</v>
      </c>
      <c r="O1668" s="7">
        <f t="shared" ref="O1668:O1731" ca="1" si="79">RAND()</f>
        <v>0.53743171474237939</v>
      </c>
      <c r="P1668" s="20">
        <f t="shared" ref="P1668:P1731" ca="1" si="80">(($L$4*(EXP((_xlfn.NORM.S.INV(O1668)-$L$5)/$L$6)))/(1+EXP((_xlfn.NORM.S.INV(O1668)-$L$5)/$L$6)))+$L$3</f>
        <v>601.37193278833888</v>
      </c>
      <c r="X1668" s="12">
        <v>748.02513625262532</v>
      </c>
      <c r="AE1668" s="8">
        <v>1666</v>
      </c>
      <c r="AF1668" s="12">
        <v>192485.6</v>
      </c>
      <c r="AG1668" s="8">
        <f t="shared" ref="AG1668:AG1731" si="81">AE1668/2000</f>
        <v>0.83299999999999996</v>
      </c>
    </row>
    <row r="1669" spans="14:33" x14ac:dyDescent="0.25">
      <c r="N1669" s="7">
        <v>1667</v>
      </c>
      <c r="O1669" s="7">
        <f t="shared" ca="1" si="79"/>
        <v>0.42008242068909329</v>
      </c>
      <c r="P1669" s="20">
        <f t="shared" ca="1" si="80"/>
        <v>564.47587623725065</v>
      </c>
      <c r="X1669" s="12">
        <v>756.55314081317613</v>
      </c>
      <c r="AE1669" s="8">
        <v>1667</v>
      </c>
      <c r="AF1669" s="12">
        <v>192495.4</v>
      </c>
      <c r="AG1669" s="8">
        <f t="shared" si="81"/>
        <v>0.83350000000000002</v>
      </c>
    </row>
    <row r="1670" spans="14:33" x14ac:dyDescent="0.25">
      <c r="N1670" s="7">
        <v>1668</v>
      </c>
      <c r="O1670" s="7">
        <f t="shared" ca="1" si="79"/>
        <v>0.35262016913211469</v>
      </c>
      <c r="P1670" s="20">
        <f t="shared" ca="1" si="80"/>
        <v>542.59842770582418</v>
      </c>
      <c r="X1670" s="12">
        <v>702.48978038757548</v>
      </c>
      <c r="AE1670" s="8">
        <v>1668</v>
      </c>
      <c r="AF1670" s="12">
        <v>192529.7</v>
      </c>
      <c r="AG1670" s="8">
        <f t="shared" si="81"/>
        <v>0.83399999999999996</v>
      </c>
    </row>
    <row r="1671" spans="14:33" x14ac:dyDescent="0.25">
      <c r="N1671" s="7">
        <v>1669</v>
      </c>
      <c r="O1671" s="7">
        <f t="shared" ca="1" si="79"/>
        <v>0.74500147816164897</v>
      </c>
      <c r="P1671" s="20">
        <f t="shared" ca="1" si="80"/>
        <v>671.48834399391262</v>
      </c>
      <c r="X1671" s="12">
        <v>680.89039724738188</v>
      </c>
      <c r="AE1671" s="8">
        <v>1669</v>
      </c>
      <c r="AF1671" s="12">
        <v>192530.2</v>
      </c>
      <c r="AG1671" s="8">
        <f t="shared" si="81"/>
        <v>0.83450000000000002</v>
      </c>
    </row>
    <row r="1672" spans="14:33" x14ac:dyDescent="0.25">
      <c r="N1672" s="7">
        <v>1670</v>
      </c>
      <c r="O1672" s="7">
        <f t="shared" ca="1" si="79"/>
        <v>0.27691312648140398</v>
      </c>
      <c r="P1672" s="20">
        <f t="shared" ca="1" si="80"/>
        <v>516.41368377988601</v>
      </c>
      <c r="X1672" s="12">
        <v>398.23460864211097</v>
      </c>
      <c r="AE1672" s="8">
        <v>1670</v>
      </c>
      <c r="AF1672" s="12">
        <v>192531.3</v>
      </c>
      <c r="AG1672" s="8">
        <f t="shared" si="81"/>
        <v>0.83499999999999996</v>
      </c>
    </row>
    <row r="1673" spans="14:33" x14ac:dyDescent="0.25">
      <c r="N1673" s="7">
        <v>1671</v>
      </c>
      <c r="O1673" s="7">
        <f t="shared" ca="1" si="79"/>
        <v>4.0210940617210422E-2</v>
      </c>
      <c r="P1673" s="20">
        <f t="shared" ca="1" si="80"/>
        <v>385.85185828277235</v>
      </c>
      <c r="X1673" s="12">
        <v>614.05440331034708</v>
      </c>
      <c r="AE1673" s="8">
        <v>1671</v>
      </c>
      <c r="AF1673" s="12">
        <v>192547.4</v>
      </c>
      <c r="AG1673" s="8">
        <f t="shared" si="81"/>
        <v>0.83550000000000002</v>
      </c>
    </row>
    <row r="1674" spans="14:33" x14ac:dyDescent="0.25">
      <c r="N1674" s="7">
        <v>1672</v>
      </c>
      <c r="O1674" s="7">
        <f t="shared" ca="1" si="79"/>
        <v>0.54391357679778829</v>
      </c>
      <c r="P1674" s="20">
        <f t="shared" ca="1" si="80"/>
        <v>603.41347801111465</v>
      </c>
      <c r="X1674" s="12">
        <v>606.12789583031929</v>
      </c>
      <c r="AE1674" s="8">
        <v>1672</v>
      </c>
      <c r="AF1674" s="12">
        <v>192552.3</v>
      </c>
      <c r="AG1674" s="8">
        <f t="shared" si="81"/>
        <v>0.83599999999999997</v>
      </c>
    </row>
    <row r="1675" spans="14:33" x14ac:dyDescent="0.25">
      <c r="N1675" s="7">
        <v>1673</v>
      </c>
      <c r="O1675" s="7">
        <f t="shared" ca="1" si="79"/>
        <v>0.22224868613075888</v>
      </c>
      <c r="P1675" s="20">
        <f t="shared" ca="1" si="80"/>
        <v>495.60650939304219</v>
      </c>
      <c r="X1675" s="12">
        <v>757.19264713088535</v>
      </c>
      <c r="AE1675" s="8">
        <v>1673</v>
      </c>
      <c r="AF1675" s="12">
        <v>192558</v>
      </c>
      <c r="AG1675" s="8">
        <f t="shared" si="81"/>
        <v>0.83650000000000002</v>
      </c>
    </row>
    <row r="1676" spans="14:33" x14ac:dyDescent="0.25">
      <c r="N1676" s="7">
        <v>1674</v>
      </c>
      <c r="O1676" s="7">
        <f t="shared" ca="1" si="79"/>
        <v>0.70567752815699392</v>
      </c>
      <c r="P1676" s="20">
        <f t="shared" ca="1" si="80"/>
        <v>656.9777656889064</v>
      </c>
      <c r="X1676" s="12">
        <v>622.40257565377692</v>
      </c>
      <c r="AE1676" s="8">
        <v>1674</v>
      </c>
      <c r="AF1676" s="12">
        <v>192569.7</v>
      </c>
      <c r="AG1676" s="8">
        <f t="shared" si="81"/>
        <v>0.83699999999999997</v>
      </c>
    </row>
    <row r="1677" spans="14:33" x14ac:dyDescent="0.25">
      <c r="N1677" s="7">
        <v>1675</v>
      </c>
      <c r="O1677" s="7">
        <f t="shared" ca="1" si="79"/>
        <v>0.87151265471935813</v>
      </c>
      <c r="P1677" s="20">
        <f t="shared" ca="1" si="80"/>
        <v>728.38398670511936</v>
      </c>
      <c r="X1677" s="12">
        <v>616.94303502886942</v>
      </c>
      <c r="AE1677" s="8">
        <v>1675</v>
      </c>
      <c r="AF1677" s="12">
        <v>192582.9</v>
      </c>
      <c r="AG1677" s="8">
        <f t="shared" si="81"/>
        <v>0.83750000000000002</v>
      </c>
    </row>
    <row r="1678" spans="14:33" x14ac:dyDescent="0.25">
      <c r="N1678" s="7">
        <v>1676</v>
      </c>
      <c r="O1678" s="7">
        <f t="shared" ca="1" si="79"/>
        <v>0.55065419785554204</v>
      </c>
      <c r="P1678" s="20">
        <f t="shared" ca="1" si="80"/>
        <v>605.54031679357377</v>
      </c>
      <c r="X1678" s="12">
        <v>619.85644119678352</v>
      </c>
      <c r="AE1678" s="8">
        <v>1676</v>
      </c>
      <c r="AF1678" s="12">
        <v>192600.4</v>
      </c>
      <c r="AG1678" s="8">
        <f t="shared" si="81"/>
        <v>0.83799999999999997</v>
      </c>
    </row>
    <row r="1679" spans="14:33" x14ac:dyDescent="0.25">
      <c r="N1679" s="7">
        <v>1677</v>
      </c>
      <c r="O1679" s="7">
        <f t="shared" ca="1" si="79"/>
        <v>0.58892770305412467</v>
      </c>
      <c r="P1679" s="20">
        <f t="shared" ca="1" si="80"/>
        <v>617.71726610921803</v>
      </c>
      <c r="X1679" s="12">
        <v>518.89177746553537</v>
      </c>
      <c r="AE1679" s="8">
        <v>1677</v>
      </c>
      <c r="AF1679" s="12">
        <v>192611.3</v>
      </c>
      <c r="AG1679" s="8">
        <f t="shared" si="81"/>
        <v>0.83850000000000002</v>
      </c>
    </row>
    <row r="1680" spans="14:33" x14ac:dyDescent="0.25">
      <c r="N1680" s="7">
        <v>1678</v>
      </c>
      <c r="O1680" s="7">
        <f t="shared" ca="1" si="79"/>
        <v>5.8765667732013305E-2</v>
      </c>
      <c r="P1680" s="20">
        <f t="shared" ca="1" si="80"/>
        <v>404.89297864139354</v>
      </c>
      <c r="X1680" s="12">
        <v>450.9368861814869</v>
      </c>
      <c r="AE1680" s="8">
        <v>1678</v>
      </c>
      <c r="AF1680" s="12">
        <v>192646.1</v>
      </c>
      <c r="AG1680" s="8">
        <f t="shared" si="81"/>
        <v>0.83899999999999997</v>
      </c>
    </row>
    <row r="1681" spans="14:33" x14ac:dyDescent="0.25">
      <c r="N1681" s="7">
        <v>1679</v>
      </c>
      <c r="O1681" s="7">
        <f t="shared" ca="1" si="79"/>
        <v>0.23452161257783122</v>
      </c>
      <c r="P1681" s="20">
        <f t="shared" ca="1" si="80"/>
        <v>500.4685173270459</v>
      </c>
      <c r="X1681" s="12">
        <v>616.1596446568675</v>
      </c>
      <c r="AE1681" s="8">
        <v>1679</v>
      </c>
      <c r="AF1681" s="12">
        <v>192647.2</v>
      </c>
      <c r="AG1681" s="8">
        <f t="shared" si="81"/>
        <v>0.83950000000000002</v>
      </c>
    </row>
    <row r="1682" spans="14:33" x14ac:dyDescent="0.25">
      <c r="N1682" s="7">
        <v>1680</v>
      </c>
      <c r="O1682" s="7">
        <f t="shared" ca="1" si="79"/>
        <v>0.88215838138515146</v>
      </c>
      <c r="P1682" s="20">
        <f t="shared" ca="1" si="80"/>
        <v>734.46680050569285</v>
      </c>
      <c r="X1682" s="12">
        <v>801.99234407302322</v>
      </c>
      <c r="AE1682" s="8">
        <v>1680</v>
      </c>
      <c r="AF1682" s="12">
        <v>192681.4</v>
      </c>
      <c r="AG1682" s="8">
        <f t="shared" si="81"/>
        <v>0.84</v>
      </c>
    </row>
    <row r="1683" spans="14:33" x14ac:dyDescent="0.25">
      <c r="N1683" s="7">
        <v>1681</v>
      </c>
      <c r="O1683" s="7">
        <f t="shared" ca="1" si="79"/>
        <v>0.56272860254586543</v>
      </c>
      <c r="P1683" s="20">
        <f t="shared" ca="1" si="80"/>
        <v>609.36151424036439</v>
      </c>
      <c r="X1683" s="12">
        <v>756.48835854847141</v>
      </c>
      <c r="AE1683" s="8">
        <v>1681</v>
      </c>
      <c r="AF1683" s="12">
        <v>192693.9</v>
      </c>
      <c r="AG1683" s="8">
        <f t="shared" si="81"/>
        <v>0.84050000000000002</v>
      </c>
    </row>
    <row r="1684" spans="14:33" x14ac:dyDescent="0.25">
      <c r="N1684" s="7">
        <v>1682</v>
      </c>
      <c r="O1684" s="7">
        <f t="shared" ca="1" si="79"/>
        <v>0.18734278675097815</v>
      </c>
      <c r="P1684" s="20">
        <f t="shared" ca="1" si="80"/>
        <v>480.98714615359444</v>
      </c>
      <c r="X1684" s="12">
        <v>462.29145518765472</v>
      </c>
      <c r="AE1684" s="8">
        <v>1682</v>
      </c>
      <c r="AF1684" s="12">
        <v>192811.4</v>
      </c>
      <c r="AG1684" s="8">
        <f t="shared" si="81"/>
        <v>0.84099999999999997</v>
      </c>
    </row>
    <row r="1685" spans="14:33" x14ac:dyDescent="0.25">
      <c r="N1685" s="7">
        <v>1683</v>
      </c>
      <c r="O1685" s="7">
        <f t="shared" ca="1" si="79"/>
        <v>0.14017358564196425</v>
      </c>
      <c r="P1685" s="20">
        <f t="shared" ca="1" si="80"/>
        <v>458.64159471088948</v>
      </c>
      <c r="X1685" s="12">
        <v>424.42786186735486</v>
      </c>
      <c r="AE1685" s="8">
        <v>1683</v>
      </c>
      <c r="AF1685" s="12">
        <v>192820.4</v>
      </c>
      <c r="AG1685" s="8">
        <f t="shared" si="81"/>
        <v>0.84150000000000003</v>
      </c>
    </row>
    <row r="1686" spans="14:33" x14ac:dyDescent="0.25">
      <c r="N1686" s="7">
        <v>1684</v>
      </c>
      <c r="O1686" s="7">
        <f t="shared" ca="1" si="79"/>
        <v>0.90494663636875705</v>
      </c>
      <c r="P1686" s="20">
        <f t="shared" ca="1" si="80"/>
        <v>748.76994130472315</v>
      </c>
      <c r="X1686" s="12">
        <v>680.31937885198874</v>
      </c>
      <c r="AE1686" s="8">
        <v>1684</v>
      </c>
      <c r="AF1686" s="12">
        <v>192837.5</v>
      </c>
      <c r="AG1686" s="8">
        <f t="shared" si="81"/>
        <v>0.84199999999999997</v>
      </c>
    </row>
    <row r="1687" spans="14:33" x14ac:dyDescent="0.25">
      <c r="N1687" s="7">
        <v>1685</v>
      </c>
      <c r="O1687" s="7">
        <f t="shared" ca="1" si="79"/>
        <v>0.44649545988143458</v>
      </c>
      <c r="P1687" s="20">
        <f t="shared" ca="1" si="80"/>
        <v>572.83794135355743</v>
      </c>
      <c r="X1687" s="12">
        <v>635.63788831503302</v>
      </c>
      <c r="AE1687" s="8">
        <v>1685</v>
      </c>
      <c r="AF1687" s="12">
        <v>192945.8</v>
      </c>
      <c r="AG1687" s="8">
        <f t="shared" si="81"/>
        <v>0.84250000000000003</v>
      </c>
    </row>
    <row r="1688" spans="14:33" x14ac:dyDescent="0.25">
      <c r="N1688" s="7">
        <v>1686</v>
      </c>
      <c r="O1688" s="7">
        <f t="shared" ca="1" si="79"/>
        <v>0.3345644644581699</v>
      </c>
      <c r="P1688" s="20">
        <f t="shared" ca="1" si="80"/>
        <v>536.55215916836778</v>
      </c>
      <c r="X1688" s="12">
        <v>485.54816033702548</v>
      </c>
      <c r="AE1688" s="8">
        <v>1686</v>
      </c>
      <c r="AF1688" s="12">
        <v>192953.5</v>
      </c>
      <c r="AG1688" s="8">
        <f t="shared" si="81"/>
        <v>0.84299999999999997</v>
      </c>
    </row>
    <row r="1689" spans="14:33" x14ac:dyDescent="0.25">
      <c r="N1689" s="7">
        <v>1687</v>
      </c>
      <c r="O1689" s="7">
        <f t="shared" ca="1" si="79"/>
        <v>0.32677165680833031</v>
      </c>
      <c r="P1689" s="20">
        <f t="shared" ca="1" si="80"/>
        <v>533.90958871011139</v>
      </c>
      <c r="X1689" s="12">
        <v>630.3213466995818</v>
      </c>
      <c r="AE1689" s="8">
        <v>1687</v>
      </c>
      <c r="AF1689" s="12">
        <v>192961.9</v>
      </c>
      <c r="AG1689" s="8">
        <f t="shared" si="81"/>
        <v>0.84350000000000003</v>
      </c>
    </row>
    <row r="1690" spans="14:33" x14ac:dyDescent="0.25">
      <c r="N1690" s="7">
        <v>1688</v>
      </c>
      <c r="O1690" s="7">
        <f t="shared" ca="1" si="79"/>
        <v>0.8199065554760131</v>
      </c>
      <c r="P1690" s="20">
        <f t="shared" ca="1" si="80"/>
        <v>702.5279687686608</v>
      </c>
      <c r="X1690" s="12">
        <v>620.58123229587795</v>
      </c>
      <c r="AE1690" s="8">
        <v>1688</v>
      </c>
      <c r="AF1690" s="12">
        <v>192963.7</v>
      </c>
      <c r="AG1690" s="8">
        <f t="shared" si="81"/>
        <v>0.84399999999999997</v>
      </c>
    </row>
    <row r="1691" spans="14:33" x14ac:dyDescent="0.25">
      <c r="N1691" s="7">
        <v>1689</v>
      </c>
      <c r="O1691" s="7">
        <f t="shared" ca="1" si="79"/>
        <v>0.58659506054495292</v>
      </c>
      <c r="P1691" s="20">
        <f t="shared" ca="1" si="80"/>
        <v>616.96908352352023</v>
      </c>
      <c r="X1691" s="12">
        <v>652.18525660236526</v>
      </c>
      <c r="AE1691" s="8">
        <v>1689</v>
      </c>
      <c r="AF1691" s="12">
        <v>193033.7</v>
      </c>
      <c r="AG1691" s="8">
        <f t="shared" si="81"/>
        <v>0.84450000000000003</v>
      </c>
    </row>
    <row r="1692" spans="14:33" x14ac:dyDescent="0.25">
      <c r="N1692" s="7">
        <v>1690</v>
      </c>
      <c r="O1692" s="7">
        <f t="shared" ca="1" si="79"/>
        <v>0.70500255035407544</v>
      </c>
      <c r="P1692" s="20">
        <f t="shared" ca="1" si="80"/>
        <v>656.73626662132085</v>
      </c>
      <c r="X1692" s="12">
        <v>687.90469299091296</v>
      </c>
      <c r="AE1692" s="8">
        <v>1690</v>
      </c>
      <c r="AF1692" s="12">
        <v>193037.6</v>
      </c>
      <c r="AG1692" s="8">
        <f t="shared" si="81"/>
        <v>0.84499999999999997</v>
      </c>
    </row>
    <row r="1693" spans="14:33" x14ac:dyDescent="0.25">
      <c r="N1693" s="7">
        <v>1691</v>
      </c>
      <c r="O1693" s="7">
        <f t="shared" ca="1" si="79"/>
        <v>0.12755105262513222</v>
      </c>
      <c r="P1693" s="20">
        <f t="shared" ca="1" si="80"/>
        <v>451.94127098122499</v>
      </c>
      <c r="X1693" s="12">
        <v>519.11098806779546</v>
      </c>
      <c r="AE1693" s="8">
        <v>1691</v>
      </c>
      <c r="AF1693" s="12">
        <v>193056.7</v>
      </c>
      <c r="AG1693" s="8">
        <f t="shared" si="81"/>
        <v>0.84550000000000003</v>
      </c>
    </row>
    <row r="1694" spans="14:33" x14ac:dyDescent="0.25">
      <c r="N1694" s="7">
        <v>1692</v>
      </c>
      <c r="O1694" s="7">
        <f t="shared" ca="1" si="79"/>
        <v>0.34331421212088797</v>
      </c>
      <c r="P1694" s="20">
        <f t="shared" ca="1" si="80"/>
        <v>539.49486344073011</v>
      </c>
      <c r="X1694" s="12">
        <v>465.81137787411637</v>
      </c>
      <c r="AE1694" s="8">
        <v>1692</v>
      </c>
      <c r="AF1694" s="12">
        <v>193086.9</v>
      </c>
      <c r="AG1694" s="8">
        <f t="shared" si="81"/>
        <v>0.84599999999999997</v>
      </c>
    </row>
    <row r="1695" spans="14:33" x14ac:dyDescent="0.25">
      <c r="N1695" s="7">
        <v>1693</v>
      </c>
      <c r="O1695" s="7">
        <f t="shared" ca="1" si="79"/>
        <v>0.64076713073344438</v>
      </c>
      <c r="P1695" s="20">
        <f t="shared" ca="1" si="80"/>
        <v>634.63445274380558</v>
      </c>
      <c r="X1695" s="12">
        <v>536.65275919302121</v>
      </c>
      <c r="AE1695" s="8">
        <v>1693</v>
      </c>
      <c r="AF1695" s="12">
        <v>193098.2</v>
      </c>
      <c r="AG1695" s="8">
        <f t="shared" si="81"/>
        <v>0.84650000000000003</v>
      </c>
    </row>
    <row r="1696" spans="14:33" x14ac:dyDescent="0.25">
      <c r="N1696" s="7">
        <v>1694</v>
      </c>
      <c r="O1696" s="7">
        <f t="shared" ca="1" si="79"/>
        <v>0.42924037879311716</v>
      </c>
      <c r="P1696" s="20">
        <f t="shared" ca="1" si="80"/>
        <v>567.38407690007693</v>
      </c>
      <c r="X1696" s="12">
        <v>621.46375290837489</v>
      </c>
      <c r="AE1696" s="8">
        <v>1694</v>
      </c>
      <c r="AF1696" s="12">
        <v>193153.8</v>
      </c>
      <c r="AG1696" s="8">
        <f t="shared" si="81"/>
        <v>0.84699999999999998</v>
      </c>
    </row>
    <row r="1697" spans="14:33" x14ac:dyDescent="0.25">
      <c r="N1697" s="7">
        <v>1695</v>
      </c>
      <c r="O1697" s="7">
        <f t="shared" ca="1" si="79"/>
        <v>0.50711875298267506</v>
      </c>
      <c r="P1697" s="20">
        <f t="shared" ca="1" si="80"/>
        <v>591.85759671037408</v>
      </c>
      <c r="X1697" s="12">
        <v>471.05552256509151</v>
      </c>
      <c r="AE1697" s="8">
        <v>1695</v>
      </c>
      <c r="AF1697" s="12">
        <v>193159.8</v>
      </c>
      <c r="AG1697" s="8">
        <f t="shared" si="81"/>
        <v>0.84750000000000003</v>
      </c>
    </row>
    <row r="1698" spans="14:33" x14ac:dyDescent="0.25">
      <c r="N1698" s="7">
        <v>1696</v>
      </c>
      <c r="O1698" s="7">
        <f t="shared" ca="1" si="79"/>
        <v>0.35673314875819151</v>
      </c>
      <c r="P1698" s="20">
        <f t="shared" ca="1" si="80"/>
        <v>543.96207153084288</v>
      </c>
      <c r="X1698" s="12">
        <v>744.93179901103053</v>
      </c>
      <c r="AE1698" s="8">
        <v>1696</v>
      </c>
      <c r="AF1698" s="12">
        <v>193267.20000000001</v>
      </c>
      <c r="AG1698" s="8">
        <f t="shared" si="81"/>
        <v>0.84799999999999998</v>
      </c>
    </row>
    <row r="1699" spans="14:33" x14ac:dyDescent="0.25">
      <c r="N1699" s="7">
        <v>1697</v>
      </c>
      <c r="O1699" s="7">
        <f t="shared" ca="1" si="79"/>
        <v>0.2762075971147161</v>
      </c>
      <c r="P1699" s="20">
        <f t="shared" ca="1" si="80"/>
        <v>516.15750106721009</v>
      </c>
      <c r="X1699" s="12">
        <v>808.84301447139558</v>
      </c>
      <c r="AE1699" s="8">
        <v>1697</v>
      </c>
      <c r="AF1699" s="12">
        <v>193272.6</v>
      </c>
      <c r="AG1699" s="8">
        <f t="shared" si="81"/>
        <v>0.84850000000000003</v>
      </c>
    </row>
    <row r="1700" spans="14:33" x14ac:dyDescent="0.25">
      <c r="N1700" s="7">
        <v>1698</v>
      </c>
      <c r="O1700" s="7">
        <f t="shared" ca="1" si="79"/>
        <v>0.96928850207747397</v>
      </c>
      <c r="P1700" s="20">
        <f t="shared" ca="1" si="80"/>
        <v>809.65809451974212</v>
      </c>
      <c r="X1700" s="12">
        <v>747.1691242760312</v>
      </c>
      <c r="AE1700" s="8">
        <v>1698</v>
      </c>
      <c r="AF1700" s="12">
        <v>193330.7</v>
      </c>
      <c r="AG1700" s="8">
        <f t="shared" si="81"/>
        <v>0.84899999999999998</v>
      </c>
    </row>
    <row r="1701" spans="14:33" x14ac:dyDescent="0.25">
      <c r="N1701" s="7">
        <v>1699</v>
      </c>
      <c r="O1701" s="7">
        <f t="shared" ca="1" si="79"/>
        <v>0.82272588688605797</v>
      </c>
      <c r="P1701" s="20">
        <f t="shared" ca="1" si="80"/>
        <v>703.81979651557947</v>
      </c>
      <c r="X1701" s="12">
        <v>500.74587298404924</v>
      </c>
      <c r="AE1701" s="8">
        <v>1699</v>
      </c>
      <c r="AF1701" s="12">
        <v>193376.4</v>
      </c>
      <c r="AG1701" s="8">
        <f t="shared" si="81"/>
        <v>0.84950000000000003</v>
      </c>
    </row>
    <row r="1702" spans="14:33" x14ac:dyDescent="0.25">
      <c r="N1702" s="7">
        <v>1700</v>
      </c>
      <c r="O1702" s="7">
        <f t="shared" ca="1" si="79"/>
        <v>0.22965331423861213</v>
      </c>
      <c r="P1702" s="20">
        <f t="shared" ca="1" si="80"/>
        <v>498.55501283966765</v>
      </c>
      <c r="X1702" s="12">
        <v>757.30290710910583</v>
      </c>
      <c r="AE1702" s="8">
        <v>1700</v>
      </c>
      <c r="AF1702" s="12">
        <v>193523.8</v>
      </c>
      <c r="AG1702" s="8">
        <f t="shared" si="81"/>
        <v>0.85</v>
      </c>
    </row>
    <row r="1703" spans="14:33" x14ac:dyDescent="0.25">
      <c r="N1703" s="7">
        <v>1701</v>
      </c>
      <c r="O1703" s="7">
        <f t="shared" ca="1" si="79"/>
        <v>0.37029211267981765</v>
      </c>
      <c r="P1703" s="20">
        <f t="shared" ca="1" si="80"/>
        <v>548.42536838827675</v>
      </c>
      <c r="X1703" s="12">
        <v>762.7623778229671</v>
      </c>
      <c r="AE1703" s="8">
        <v>1701</v>
      </c>
      <c r="AF1703" s="12">
        <v>193551.3</v>
      </c>
      <c r="AG1703" s="8">
        <f t="shared" si="81"/>
        <v>0.85050000000000003</v>
      </c>
    </row>
    <row r="1704" spans="14:33" x14ac:dyDescent="0.25">
      <c r="N1704" s="7">
        <v>1702</v>
      </c>
      <c r="O1704" s="7">
        <f t="shared" ca="1" si="79"/>
        <v>0.65610058591330755</v>
      </c>
      <c r="P1704" s="20">
        <f t="shared" ca="1" si="80"/>
        <v>639.77254587237871</v>
      </c>
      <c r="X1704" s="12">
        <v>702.78240657608865</v>
      </c>
      <c r="AE1704" s="8">
        <v>1702</v>
      </c>
      <c r="AF1704" s="12">
        <v>193646.4</v>
      </c>
      <c r="AG1704" s="8">
        <f t="shared" si="81"/>
        <v>0.85099999999999998</v>
      </c>
    </row>
    <row r="1705" spans="14:33" x14ac:dyDescent="0.25">
      <c r="N1705" s="7">
        <v>1703</v>
      </c>
      <c r="O1705" s="7">
        <f t="shared" ca="1" si="79"/>
        <v>0.10386519258847071</v>
      </c>
      <c r="P1705" s="20">
        <f t="shared" ca="1" si="80"/>
        <v>438.18109404756603</v>
      </c>
      <c r="X1705" s="12">
        <v>683.27828902045121</v>
      </c>
      <c r="AE1705" s="8">
        <v>1703</v>
      </c>
      <c r="AF1705" s="12">
        <v>193691.2</v>
      </c>
      <c r="AG1705" s="8">
        <f t="shared" si="81"/>
        <v>0.85150000000000003</v>
      </c>
    </row>
    <row r="1706" spans="14:33" x14ac:dyDescent="0.25">
      <c r="N1706" s="7">
        <v>1704</v>
      </c>
      <c r="O1706" s="7">
        <f t="shared" ca="1" si="79"/>
        <v>0.7511287414285357</v>
      </c>
      <c r="P1706" s="20">
        <f t="shared" ca="1" si="80"/>
        <v>673.83810695355101</v>
      </c>
      <c r="X1706" s="12">
        <v>664.44013402393659</v>
      </c>
      <c r="AE1706" s="8">
        <v>1704</v>
      </c>
      <c r="AF1706" s="12">
        <v>193698.7</v>
      </c>
      <c r="AG1706" s="8">
        <f t="shared" si="81"/>
        <v>0.85199999999999998</v>
      </c>
    </row>
    <row r="1707" spans="14:33" x14ac:dyDescent="0.25">
      <c r="N1707" s="7">
        <v>1705</v>
      </c>
      <c r="O1707" s="7">
        <f t="shared" ca="1" si="79"/>
        <v>0.60897411920209055</v>
      </c>
      <c r="P1707" s="20">
        <f t="shared" ca="1" si="80"/>
        <v>624.18813359059322</v>
      </c>
      <c r="X1707" s="12">
        <v>564.20081744663389</v>
      </c>
      <c r="AE1707" s="8">
        <v>1705</v>
      </c>
      <c r="AF1707" s="12">
        <v>193712.7</v>
      </c>
      <c r="AG1707" s="8">
        <f t="shared" si="81"/>
        <v>0.85250000000000004</v>
      </c>
    </row>
    <row r="1708" spans="14:33" x14ac:dyDescent="0.25">
      <c r="N1708" s="7">
        <v>1706</v>
      </c>
      <c r="O1708" s="7">
        <f t="shared" ca="1" si="79"/>
        <v>0.13046187820710853</v>
      </c>
      <c r="P1708" s="20">
        <f t="shared" ca="1" si="80"/>
        <v>453.52045139089569</v>
      </c>
      <c r="X1708" s="12">
        <v>514.09143424178421</v>
      </c>
      <c r="AE1708" s="8">
        <v>1706</v>
      </c>
      <c r="AF1708" s="12">
        <v>193741.4</v>
      </c>
      <c r="AG1708" s="8">
        <f t="shared" si="81"/>
        <v>0.85299999999999998</v>
      </c>
    </row>
    <row r="1709" spans="14:33" x14ac:dyDescent="0.25">
      <c r="N1709" s="7">
        <v>1707</v>
      </c>
      <c r="O1709" s="7">
        <f t="shared" ca="1" si="79"/>
        <v>0.61286372055304583</v>
      </c>
      <c r="P1709" s="20">
        <f t="shared" ca="1" si="80"/>
        <v>625.45307073457161</v>
      </c>
      <c r="X1709" s="12">
        <v>685.94432470257436</v>
      </c>
      <c r="AE1709" s="8">
        <v>1707</v>
      </c>
      <c r="AF1709" s="12">
        <v>193918.3</v>
      </c>
      <c r="AG1709" s="8">
        <f t="shared" si="81"/>
        <v>0.85350000000000004</v>
      </c>
    </row>
    <row r="1710" spans="14:33" x14ac:dyDescent="0.25">
      <c r="N1710" s="7">
        <v>1708</v>
      </c>
      <c r="O1710" s="7">
        <f t="shared" ca="1" si="79"/>
        <v>0.87872028243381439</v>
      </c>
      <c r="P1710" s="20">
        <f t="shared" ca="1" si="80"/>
        <v>732.46624570206086</v>
      </c>
      <c r="X1710" s="12">
        <v>700.58986021179237</v>
      </c>
      <c r="AE1710" s="8">
        <v>1708</v>
      </c>
      <c r="AF1710" s="12">
        <v>193978.8</v>
      </c>
      <c r="AG1710" s="8">
        <f t="shared" si="81"/>
        <v>0.85399999999999998</v>
      </c>
    </row>
    <row r="1711" spans="14:33" x14ac:dyDescent="0.25">
      <c r="N1711" s="7">
        <v>1709</v>
      </c>
      <c r="O1711" s="7">
        <f t="shared" ca="1" si="79"/>
        <v>0.87362358745843915</v>
      </c>
      <c r="P1711" s="20">
        <f t="shared" ca="1" si="80"/>
        <v>729.56457070414297</v>
      </c>
      <c r="X1711" s="12">
        <v>468.85598282934967</v>
      </c>
      <c r="AE1711" s="8">
        <v>1709</v>
      </c>
      <c r="AF1711" s="12">
        <v>194026.5</v>
      </c>
      <c r="AG1711" s="8">
        <f t="shared" si="81"/>
        <v>0.85450000000000004</v>
      </c>
    </row>
    <row r="1712" spans="14:33" x14ac:dyDescent="0.25">
      <c r="N1712" s="7">
        <v>1710</v>
      </c>
      <c r="O1712" s="7">
        <f t="shared" ca="1" si="79"/>
        <v>3.0853114373355583E-2</v>
      </c>
      <c r="P1712" s="20">
        <f t="shared" ca="1" si="80"/>
        <v>373.74674709215083</v>
      </c>
      <c r="X1712" s="12">
        <v>655.5830758692905</v>
      </c>
      <c r="AE1712" s="8">
        <v>1710</v>
      </c>
      <c r="AF1712" s="12">
        <v>194027.1</v>
      </c>
      <c r="AG1712" s="8">
        <f t="shared" si="81"/>
        <v>0.85499999999999998</v>
      </c>
    </row>
    <row r="1713" spans="14:33" x14ac:dyDescent="0.25">
      <c r="N1713" s="7">
        <v>1711</v>
      </c>
      <c r="O1713" s="7">
        <f t="shared" ca="1" si="79"/>
        <v>0.73752150931164362</v>
      </c>
      <c r="P1713" s="20">
        <f t="shared" ca="1" si="80"/>
        <v>668.65519905581084</v>
      </c>
      <c r="X1713" s="12">
        <v>440.54665958052595</v>
      </c>
      <c r="AE1713" s="8">
        <v>1711</v>
      </c>
      <c r="AF1713" s="12">
        <v>194027.2</v>
      </c>
      <c r="AG1713" s="8">
        <f t="shared" si="81"/>
        <v>0.85550000000000004</v>
      </c>
    </row>
    <row r="1714" spans="14:33" x14ac:dyDescent="0.25">
      <c r="N1714" s="7">
        <v>1712</v>
      </c>
      <c r="O1714" s="7">
        <f t="shared" ca="1" si="79"/>
        <v>0.8789976765665688</v>
      </c>
      <c r="P1714" s="20">
        <f t="shared" ca="1" si="80"/>
        <v>732.62633064885017</v>
      </c>
      <c r="X1714" s="12">
        <v>610.38625184570742</v>
      </c>
      <c r="AE1714" s="8">
        <v>1712</v>
      </c>
      <c r="AF1714" s="12">
        <v>194048.5</v>
      </c>
      <c r="AG1714" s="8">
        <f t="shared" si="81"/>
        <v>0.85599999999999998</v>
      </c>
    </row>
    <row r="1715" spans="14:33" x14ac:dyDescent="0.25">
      <c r="N1715" s="7">
        <v>1713</v>
      </c>
      <c r="O1715" s="7">
        <f t="shared" ca="1" si="79"/>
        <v>0.404401689703353</v>
      </c>
      <c r="P1715" s="20">
        <f t="shared" ca="1" si="80"/>
        <v>559.46912310795869</v>
      </c>
      <c r="X1715" s="12">
        <v>332.24678652524403</v>
      </c>
      <c r="AE1715" s="8">
        <v>1713</v>
      </c>
      <c r="AF1715" s="12">
        <v>194055.2</v>
      </c>
      <c r="AG1715" s="8">
        <f t="shared" si="81"/>
        <v>0.85650000000000004</v>
      </c>
    </row>
    <row r="1716" spans="14:33" x14ac:dyDescent="0.25">
      <c r="N1716" s="7">
        <v>1714</v>
      </c>
      <c r="O1716" s="7">
        <f t="shared" ca="1" si="79"/>
        <v>0.54237238377325581</v>
      </c>
      <c r="P1716" s="20">
        <f t="shared" ca="1" si="80"/>
        <v>602.92775436040392</v>
      </c>
      <c r="X1716" s="12">
        <v>687.56084437836216</v>
      </c>
      <c r="AE1716" s="8">
        <v>1714</v>
      </c>
      <c r="AF1716" s="12">
        <v>194057.1</v>
      </c>
      <c r="AG1716" s="8">
        <f t="shared" si="81"/>
        <v>0.85699999999999998</v>
      </c>
    </row>
    <row r="1717" spans="14:33" x14ac:dyDescent="0.25">
      <c r="N1717" s="7">
        <v>1715</v>
      </c>
      <c r="O1717" s="7">
        <f t="shared" ca="1" si="79"/>
        <v>0.93356935280922126</v>
      </c>
      <c r="P1717" s="20">
        <f t="shared" ca="1" si="80"/>
        <v>770.39273227833087</v>
      </c>
      <c r="X1717" s="12">
        <v>457.85039362306719</v>
      </c>
      <c r="AE1717" s="8">
        <v>1715</v>
      </c>
      <c r="AF1717" s="12">
        <v>194085.6</v>
      </c>
      <c r="AG1717" s="8">
        <f t="shared" si="81"/>
        <v>0.85750000000000004</v>
      </c>
    </row>
    <row r="1718" spans="14:33" x14ac:dyDescent="0.25">
      <c r="N1718" s="7">
        <v>1716</v>
      </c>
      <c r="O1718" s="7">
        <f t="shared" ca="1" si="79"/>
        <v>0.21110150717455545</v>
      </c>
      <c r="P1718" s="20">
        <f t="shared" ca="1" si="80"/>
        <v>491.07457025632419</v>
      </c>
      <c r="X1718" s="12">
        <v>622.21804375473357</v>
      </c>
      <c r="AE1718" s="8">
        <v>1716</v>
      </c>
      <c r="AF1718" s="12">
        <v>194099.3</v>
      </c>
      <c r="AG1718" s="8">
        <f t="shared" si="81"/>
        <v>0.85799999999999998</v>
      </c>
    </row>
    <row r="1719" spans="14:33" x14ac:dyDescent="0.25">
      <c r="N1719" s="7">
        <v>1717</v>
      </c>
      <c r="O1719" s="7">
        <f t="shared" ca="1" si="79"/>
        <v>0.87150897378660674</v>
      </c>
      <c r="P1719" s="20">
        <f t="shared" ca="1" si="80"/>
        <v>728.38193854498638</v>
      </c>
      <c r="X1719" s="12">
        <v>581.12277438812157</v>
      </c>
      <c r="AE1719" s="8">
        <v>1717</v>
      </c>
      <c r="AF1719" s="12">
        <v>194184.9</v>
      </c>
      <c r="AG1719" s="8">
        <f t="shared" si="81"/>
        <v>0.85850000000000004</v>
      </c>
    </row>
    <row r="1720" spans="14:33" x14ac:dyDescent="0.25">
      <c r="N1720" s="7">
        <v>1718</v>
      </c>
      <c r="O1720" s="7">
        <f t="shared" ca="1" si="79"/>
        <v>0.83189995552177565</v>
      </c>
      <c r="P1720" s="20">
        <f t="shared" ca="1" si="80"/>
        <v>708.1053847827003</v>
      </c>
      <c r="X1720" s="12">
        <v>481.7238546328806</v>
      </c>
      <c r="AE1720" s="8">
        <v>1718</v>
      </c>
      <c r="AF1720" s="12">
        <v>194232.7</v>
      </c>
      <c r="AG1720" s="8">
        <f t="shared" si="81"/>
        <v>0.85899999999999999</v>
      </c>
    </row>
    <row r="1721" spans="14:33" x14ac:dyDescent="0.25">
      <c r="N1721" s="7">
        <v>1719</v>
      </c>
      <c r="O1721" s="7">
        <f t="shared" ca="1" si="79"/>
        <v>0.36728935378024208</v>
      </c>
      <c r="P1721" s="20">
        <f t="shared" ca="1" si="80"/>
        <v>547.44098494733544</v>
      </c>
      <c r="X1721" s="12">
        <v>476.00957561262669</v>
      </c>
      <c r="AE1721" s="8">
        <v>1719</v>
      </c>
      <c r="AF1721" s="12">
        <v>194240</v>
      </c>
      <c r="AG1721" s="8">
        <f t="shared" si="81"/>
        <v>0.85950000000000004</v>
      </c>
    </row>
    <row r="1722" spans="14:33" x14ac:dyDescent="0.25">
      <c r="N1722" s="7">
        <v>1720</v>
      </c>
      <c r="O1722" s="7">
        <f t="shared" ca="1" si="79"/>
        <v>0.13807067910940585</v>
      </c>
      <c r="P1722" s="20">
        <f t="shared" ca="1" si="80"/>
        <v>457.55105113316716</v>
      </c>
      <c r="X1722" s="12">
        <v>605.20709958125281</v>
      </c>
      <c r="AE1722" s="8">
        <v>1720</v>
      </c>
      <c r="AF1722" s="12">
        <v>194242.7</v>
      </c>
      <c r="AG1722" s="8">
        <f t="shared" si="81"/>
        <v>0.86</v>
      </c>
    </row>
    <row r="1723" spans="14:33" x14ac:dyDescent="0.25">
      <c r="N1723" s="7">
        <v>1721</v>
      </c>
      <c r="O1723" s="7">
        <f t="shared" ca="1" si="79"/>
        <v>0.99681609096727741</v>
      </c>
      <c r="P1723" s="20">
        <f t="shared" ca="1" si="80"/>
        <v>889.6159907287124</v>
      </c>
      <c r="X1723" s="12">
        <v>742.94706670923256</v>
      </c>
      <c r="AE1723" s="8">
        <v>1721</v>
      </c>
      <c r="AF1723" s="12">
        <v>194248.8</v>
      </c>
      <c r="AG1723" s="8">
        <f t="shared" si="81"/>
        <v>0.86050000000000004</v>
      </c>
    </row>
    <row r="1724" spans="14:33" x14ac:dyDescent="0.25">
      <c r="N1724" s="7">
        <v>1722</v>
      </c>
      <c r="O1724" s="7">
        <f t="shared" ca="1" si="79"/>
        <v>0.45279900249094429</v>
      </c>
      <c r="P1724" s="20">
        <f t="shared" ca="1" si="80"/>
        <v>574.82346576117186</v>
      </c>
      <c r="X1724" s="12">
        <v>576.77359311473811</v>
      </c>
      <c r="AE1724" s="8">
        <v>1722</v>
      </c>
      <c r="AF1724" s="12">
        <v>194297.7</v>
      </c>
      <c r="AG1724" s="8">
        <f t="shared" si="81"/>
        <v>0.86099999999999999</v>
      </c>
    </row>
    <row r="1725" spans="14:33" x14ac:dyDescent="0.25">
      <c r="N1725" s="7">
        <v>1723</v>
      </c>
      <c r="O1725" s="7">
        <f t="shared" ca="1" si="79"/>
        <v>0.64142728999334919</v>
      </c>
      <c r="P1725" s="20">
        <f t="shared" ca="1" si="80"/>
        <v>634.85419172204035</v>
      </c>
      <c r="X1725" s="12">
        <v>689.1178070402774</v>
      </c>
      <c r="AE1725" s="8">
        <v>1723</v>
      </c>
      <c r="AF1725" s="12">
        <v>194342</v>
      </c>
      <c r="AG1725" s="8">
        <f t="shared" si="81"/>
        <v>0.86150000000000004</v>
      </c>
    </row>
    <row r="1726" spans="14:33" x14ac:dyDescent="0.25">
      <c r="N1726" s="7">
        <v>1724</v>
      </c>
      <c r="O1726" s="7">
        <f t="shared" ca="1" si="79"/>
        <v>0.8805150629559606</v>
      </c>
      <c r="P1726" s="20">
        <f t="shared" ca="1" si="80"/>
        <v>733.50609863188458</v>
      </c>
      <c r="X1726" s="12">
        <v>527.6984665953571</v>
      </c>
      <c r="AE1726" s="8">
        <v>1724</v>
      </c>
      <c r="AF1726" s="12">
        <v>194382.6</v>
      </c>
      <c r="AG1726" s="8">
        <f t="shared" si="81"/>
        <v>0.86199999999999999</v>
      </c>
    </row>
    <row r="1727" spans="14:33" x14ac:dyDescent="0.25">
      <c r="N1727" s="7">
        <v>1725</v>
      </c>
      <c r="O1727" s="7">
        <f t="shared" ca="1" si="79"/>
        <v>0.84743779386586715</v>
      </c>
      <c r="P1727" s="20">
        <f t="shared" ca="1" si="80"/>
        <v>715.681485822539</v>
      </c>
      <c r="X1727" s="12">
        <v>458.40664246369676</v>
      </c>
      <c r="AE1727" s="8">
        <v>1725</v>
      </c>
      <c r="AF1727" s="12">
        <v>194435.1</v>
      </c>
      <c r="AG1727" s="8">
        <f t="shared" si="81"/>
        <v>0.86250000000000004</v>
      </c>
    </row>
    <row r="1728" spans="14:33" x14ac:dyDescent="0.25">
      <c r="N1728" s="7">
        <v>1726</v>
      </c>
      <c r="O1728" s="7">
        <f t="shared" ca="1" si="79"/>
        <v>0.61457240008024139</v>
      </c>
      <c r="P1728" s="20">
        <f t="shared" ca="1" si="80"/>
        <v>626.00980562622055</v>
      </c>
      <c r="X1728" s="12">
        <v>360.83091648791299</v>
      </c>
      <c r="AE1728" s="8">
        <v>1726</v>
      </c>
      <c r="AF1728" s="12">
        <v>194473.1</v>
      </c>
      <c r="AG1728" s="8">
        <f t="shared" si="81"/>
        <v>0.86299999999999999</v>
      </c>
    </row>
    <row r="1729" spans="14:33" x14ac:dyDescent="0.25">
      <c r="N1729" s="7">
        <v>1727</v>
      </c>
      <c r="O1729" s="7">
        <f t="shared" ca="1" si="79"/>
        <v>0.72097143910599137</v>
      </c>
      <c r="P1729" s="20">
        <f t="shared" ca="1" si="80"/>
        <v>662.5136481213865</v>
      </c>
      <c r="X1729" s="12">
        <v>843.95493637157438</v>
      </c>
      <c r="AE1729" s="8">
        <v>1727</v>
      </c>
      <c r="AF1729" s="12">
        <v>194487.4</v>
      </c>
      <c r="AG1729" s="8">
        <f t="shared" si="81"/>
        <v>0.86350000000000005</v>
      </c>
    </row>
    <row r="1730" spans="14:33" x14ac:dyDescent="0.25">
      <c r="N1730" s="7">
        <v>1728</v>
      </c>
      <c r="O1730" s="7">
        <f t="shared" ca="1" si="79"/>
        <v>0.92343680981066545</v>
      </c>
      <c r="P1730" s="20">
        <f t="shared" ca="1" si="80"/>
        <v>762.12818131347058</v>
      </c>
      <c r="X1730" s="12">
        <v>614.68212686283141</v>
      </c>
      <c r="AE1730" s="8">
        <v>1728</v>
      </c>
      <c r="AF1730" s="12">
        <v>194509.5</v>
      </c>
      <c r="AG1730" s="8">
        <f t="shared" si="81"/>
        <v>0.86399999999999999</v>
      </c>
    </row>
    <row r="1731" spans="14:33" x14ac:dyDescent="0.25">
      <c r="N1731" s="7">
        <v>1729</v>
      </c>
      <c r="O1731" s="7">
        <f t="shared" ca="1" si="79"/>
        <v>0.81688250513834193</v>
      </c>
      <c r="P1731" s="20">
        <f t="shared" ca="1" si="80"/>
        <v>701.15480652453743</v>
      </c>
      <c r="X1731" s="12">
        <v>552.04665292090635</v>
      </c>
      <c r="AE1731" s="8">
        <v>1729</v>
      </c>
      <c r="AF1731" s="12">
        <v>194520.4</v>
      </c>
      <c r="AG1731" s="8">
        <f t="shared" si="81"/>
        <v>0.86450000000000005</v>
      </c>
    </row>
    <row r="1732" spans="14:33" x14ac:dyDescent="0.25">
      <c r="N1732" s="7">
        <v>1730</v>
      </c>
      <c r="O1732" s="7">
        <f t="shared" ref="O1732:O1795" ca="1" si="82">RAND()</f>
        <v>0.76843701051306545</v>
      </c>
      <c r="P1732" s="20">
        <f t="shared" ref="P1732:P1795" ca="1" si="83">(($L$4*(EXP((_xlfn.NORM.S.INV(O1732)-$L$5)/$L$6)))/(1+EXP((_xlfn.NORM.S.INV(O1732)-$L$5)/$L$6)))+$L$3</f>
        <v>680.62987177779985</v>
      </c>
      <c r="X1732" s="12">
        <v>759.50098282216641</v>
      </c>
      <c r="AE1732" s="8">
        <v>1730</v>
      </c>
      <c r="AF1732" s="12">
        <v>194545.9</v>
      </c>
      <c r="AG1732" s="8">
        <f t="shared" ref="AG1732:AG1795" si="84">AE1732/2000</f>
        <v>0.86499999999999999</v>
      </c>
    </row>
    <row r="1733" spans="14:33" x14ac:dyDescent="0.25">
      <c r="N1733" s="7">
        <v>1731</v>
      </c>
      <c r="O1733" s="7">
        <f t="shared" ca="1" si="82"/>
        <v>0.87108488881481294</v>
      </c>
      <c r="P1733" s="20">
        <f t="shared" ca="1" si="83"/>
        <v>728.14620866871428</v>
      </c>
      <c r="X1733" s="12">
        <v>561.65993436389181</v>
      </c>
      <c r="AE1733" s="8">
        <v>1731</v>
      </c>
      <c r="AF1733" s="12">
        <v>194559.6</v>
      </c>
      <c r="AG1733" s="8">
        <f t="shared" si="84"/>
        <v>0.86550000000000005</v>
      </c>
    </row>
    <row r="1734" spans="14:33" x14ac:dyDescent="0.25">
      <c r="N1734" s="7">
        <v>1732</v>
      </c>
      <c r="O1734" s="7">
        <f t="shared" ca="1" si="82"/>
        <v>0.51060352981761881</v>
      </c>
      <c r="P1734" s="20">
        <f t="shared" ca="1" si="83"/>
        <v>592.94949709544778</v>
      </c>
      <c r="X1734" s="12">
        <v>612.24881419550354</v>
      </c>
      <c r="AE1734" s="8">
        <v>1732</v>
      </c>
      <c r="AF1734" s="12">
        <v>194572.2</v>
      </c>
      <c r="AG1734" s="8">
        <f t="shared" si="84"/>
        <v>0.86599999999999999</v>
      </c>
    </row>
    <row r="1735" spans="14:33" x14ac:dyDescent="0.25">
      <c r="N1735" s="7">
        <v>1733</v>
      </c>
      <c r="O1735" s="7">
        <f t="shared" ca="1" si="82"/>
        <v>0.50497434776468619</v>
      </c>
      <c r="P1735" s="20">
        <f t="shared" ca="1" si="83"/>
        <v>591.18580868572735</v>
      </c>
      <c r="X1735" s="12">
        <v>535.87329662605555</v>
      </c>
      <c r="AE1735" s="8">
        <v>1733</v>
      </c>
      <c r="AF1735" s="12">
        <v>194578.7</v>
      </c>
      <c r="AG1735" s="8">
        <f t="shared" si="84"/>
        <v>0.86650000000000005</v>
      </c>
    </row>
    <row r="1736" spans="14:33" x14ac:dyDescent="0.25">
      <c r="N1736" s="7">
        <v>1734</v>
      </c>
      <c r="O1736" s="7">
        <f t="shared" ca="1" si="82"/>
        <v>0.29992723187742587</v>
      </c>
      <c r="P1736" s="20">
        <f t="shared" ca="1" si="83"/>
        <v>524.62882828832858</v>
      </c>
      <c r="X1736" s="12">
        <v>795.83753621920528</v>
      </c>
      <c r="AE1736" s="8">
        <v>1734</v>
      </c>
      <c r="AF1736" s="12">
        <v>194600.1</v>
      </c>
      <c r="AG1736" s="8">
        <f t="shared" si="84"/>
        <v>0.86699999999999999</v>
      </c>
    </row>
    <row r="1737" spans="14:33" x14ac:dyDescent="0.25">
      <c r="N1737" s="7">
        <v>1735</v>
      </c>
      <c r="O1737" s="7">
        <f t="shared" ca="1" si="82"/>
        <v>0.53454598624045324</v>
      </c>
      <c r="P1737" s="20">
        <f t="shared" ca="1" si="83"/>
        <v>600.46405633945119</v>
      </c>
      <c r="X1737" s="12">
        <v>657.23632233310366</v>
      </c>
      <c r="AE1737" s="8">
        <v>1735</v>
      </c>
      <c r="AF1737" s="12">
        <v>194618.7</v>
      </c>
      <c r="AG1737" s="8">
        <f t="shared" si="84"/>
        <v>0.86750000000000005</v>
      </c>
    </row>
    <row r="1738" spans="14:33" x14ac:dyDescent="0.25">
      <c r="N1738" s="7">
        <v>1736</v>
      </c>
      <c r="O1738" s="7">
        <f t="shared" ca="1" si="82"/>
        <v>2.7628926240712892E-2</v>
      </c>
      <c r="P1738" s="20">
        <f t="shared" ca="1" si="83"/>
        <v>368.95781727922639</v>
      </c>
      <c r="X1738" s="12">
        <v>630.82388221690223</v>
      </c>
      <c r="AE1738" s="8">
        <v>1736</v>
      </c>
      <c r="AF1738" s="12">
        <v>194645.6</v>
      </c>
      <c r="AG1738" s="8">
        <f t="shared" si="84"/>
        <v>0.86799999999999999</v>
      </c>
    </row>
    <row r="1739" spans="14:33" x14ac:dyDescent="0.25">
      <c r="N1739" s="7">
        <v>1737</v>
      </c>
      <c r="O1739" s="7">
        <f t="shared" ca="1" si="82"/>
        <v>0.758726677820031</v>
      </c>
      <c r="P1739" s="20">
        <f t="shared" ca="1" si="83"/>
        <v>676.79037019743475</v>
      </c>
      <c r="X1739" s="12">
        <v>532.90263333609437</v>
      </c>
      <c r="AE1739" s="8">
        <v>1737</v>
      </c>
      <c r="AF1739" s="12">
        <v>194660.7</v>
      </c>
      <c r="AG1739" s="8">
        <f t="shared" si="84"/>
        <v>0.86850000000000005</v>
      </c>
    </row>
    <row r="1740" spans="14:33" x14ac:dyDescent="0.25">
      <c r="N1740" s="7">
        <v>1738</v>
      </c>
      <c r="O1740" s="7">
        <f t="shared" ca="1" si="82"/>
        <v>0.70595186557695611</v>
      </c>
      <c r="P1740" s="20">
        <f t="shared" ca="1" si="83"/>
        <v>657.0759857290841</v>
      </c>
      <c r="X1740" s="12">
        <v>726.90396726018855</v>
      </c>
      <c r="AE1740" s="8">
        <v>1738</v>
      </c>
      <c r="AF1740" s="12">
        <v>194696.8</v>
      </c>
      <c r="AG1740" s="8">
        <f t="shared" si="84"/>
        <v>0.86899999999999999</v>
      </c>
    </row>
    <row r="1741" spans="14:33" x14ac:dyDescent="0.25">
      <c r="N1741" s="7">
        <v>1739</v>
      </c>
      <c r="O1741" s="7">
        <f t="shared" ca="1" si="82"/>
        <v>0.763450359155182</v>
      </c>
      <c r="P1741" s="20">
        <f t="shared" ca="1" si="83"/>
        <v>678.6484797789733</v>
      </c>
      <c r="X1741" s="12">
        <v>504.35303293939995</v>
      </c>
      <c r="AE1741" s="8">
        <v>1739</v>
      </c>
      <c r="AF1741" s="12">
        <v>194702</v>
      </c>
      <c r="AG1741" s="8">
        <f t="shared" si="84"/>
        <v>0.86950000000000005</v>
      </c>
    </row>
    <row r="1742" spans="14:33" x14ac:dyDescent="0.25">
      <c r="N1742" s="7">
        <v>1740</v>
      </c>
      <c r="O1742" s="7">
        <f t="shared" ca="1" si="82"/>
        <v>0.8876602454237027</v>
      </c>
      <c r="P1742" s="20">
        <f t="shared" ca="1" si="83"/>
        <v>737.7459691117931</v>
      </c>
      <c r="X1742" s="12">
        <v>659.64848646239625</v>
      </c>
      <c r="AE1742" s="8">
        <v>1740</v>
      </c>
      <c r="AF1742" s="12">
        <v>194780.79999999999</v>
      </c>
      <c r="AG1742" s="8">
        <f t="shared" si="84"/>
        <v>0.87</v>
      </c>
    </row>
    <row r="1743" spans="14:33" x14ac:dyDescent="0.25">
      <c r="N1743" s="7">
        <v>1741</v>
      </c>
      <c r="O1743" s="7">
        <f t="shared" ca="1" si="82"/>
        <v>0.89439869994361454</v>
      </c>
      <c r="P1743" s="20">
        <f t="shared" ca="1" si="83"/>
        <v>741.90401496593347</v>
      </c>
      <c r="X1743" s="12">
        <v>560.34852983097426</v>
      </c>
      <c r="AE1743" s="8">
        <v>1741</v>
      </c>
      <c r="AF1743" s="12">
        <v>194787.6</v>
      </c>
      <c r="AG1743" s="8">
        <f t="shared" si="84"/>
        <v>0.87050000000000005</v>
      </c>
    </row>
    <row r="1744" spans="14:33" x14ac:dyDescent="0.25">
      <c r="N1744" s="7">
        <v>1742</v>
      </c>
      <c r="O1744" s="7">
        <f t="shared" ca="1" si="82"/>
        <v>0.30144956167772552</v>
      </c>
      <c r="P1744" s="20">
        <f t="shared" ca="1" si="83"/>
        <v>525.16322402871072</v>
      </c>
      <c r="X1744" s="12">
        <v>706.78954952024446</v>
      </c>
      <c r="AE1744" s="8">
        <v>1742</v>
      </c>
      <c r="AF1744" s="12">
        <v>194814</v>
      </c>
      <c r="AG1744" s="8">
        <f t="shared" si="84"/>
        <v>0.871</v>
      </c>
    </row>
    <row r="1745" spans="14:33" x14ac:dyDescent="0.25">
      <c r="N1745" s="7">
        <v>1743</v>
      </c>
      <c r="O1745" s="7">
        <f t="shared" ca="1" si="82"/>
        <v>0.80091704282914744</v>
      </c>
      <c r="P1745" s="20">
        <f t="shared" ca="1" si="83"/>
        <v>694.10358079428397</v>
      </c>
      <c r="X1745" s="12">
        <v>625.87213623994103</v>
      </c>
      <c r="AE1745" s="8">
        <v>1743</v>
      </c>
      <c r="AF1745" s="12">
        <v>194888.1</v>
      </c>
      <c r="AG1745" s="8">
        <f t="shared" si="84"/>
        <v>0.87150000000000005</v>
      </c>
    </row>
    <row r="1746" spans="14:33" x14ac:dyDescent="0.25">
      <c r="N1746" s="7">
        <v>1744</v>
      </c>
      <c r="O1746" s="7">
        <f t="shared" ca="1" si="82"/>
        <v>0.33039885346393694</v>
      </c>
      <c r="P1746" s="20">
        <f t="shared" ca="1" si="83"/>
        <v>535.14222558544316</v>
      </c>
      <c r="X1746" s="12">
        <v>625.4575333684661</v>
      </c>
      <c r="AE1746" s="8">
        <v>1744</v>
      </c>
      <c r="AF1746" s="12">
        <v>194898.5</v>
      </c>
      <c r="AG1746" s="8">
        <f t="shared" si="84"/>
        <v>0.872</v>
      </c>
    </row>
    <row r="1747" spans="14:33" x14ac:dyDescent="0.25">
      <c r="N1747" s="7">
        <v>1745</v>
      </c>
      <c r="O1747" s="7">
        <f t="shared" ca="1" si="82"/>
        <v>0.99561424387121455</v>
      </c>
      <c r="P1747" s="20">
        <f t="shared" ca="1" si="83"/>
        <v>880.5581024874092</v>
      </c>
      <c r="X1747" s="12">
        <v>708.96692267096944</v>
      </c>
      <c r="AE1747" s="8">
        <v>1745</v>
      </c>
      <c r="AF1747" s="12">
        <v>194923.2</v>
      </c>
      <c r="AG1747" s="8">
        <f t="shared" si="84"/>
        <v>0.87250000000000005</v>
      </c>
    </row>
    <row r="1748" spans="14:33" x14ac:dyDescent="0.25">
      <c r="N1748" s="7">
        <v>1746</v>
      </c>
      <c r="O1748" s="7">
        <f t="shared" ca="1" si="82"/>
        <v>0.42307338510963266</v>
      </c>
      <c r="P1748" s="20">
        <f t="shared" ca="1" si="83"/>
        <v>565.42686164588395</v>
      </c>
      <c r="X1748" s="12">
        <v>602.21092597987729</v>
      </c>
      <c r="AE1748" s="8">
        <v>1746</v>
      </c>
      <c r="AF1748" s="12">
        <v>194938.1</v>
      </c>
      <c r="AG1748" s="8">
        <f t="shared" si="84"/>
        <v>0.873</v>
      </c>
    </row>
    <row r="1749" spans="14:33" x14ac:dyDescent="0.25">
      <c r="N1749" s="7">
        <v>1747</v>
      </c>
      <c r="O1749" s="7">
        <f t="shared" ca="1" si="82"/>
        <v>0.5779171245967174</v>
      </c>
      <c r="P1749" s="20">
        <f t="shared" ca="1" si="83"/>
        <v>614.19341394523906</v>
      </c>
      <c r="X1749" s="12">
        <v>629.81910203744962</v>
      </c>
      <c r="AE1749" s="8">
        <v>1747</v>
      </c>
      <c r="AF1749" s="12">
        <v>194950.6</v>
      </c>
      <c r="AG1749" s="8">
        <f t="shared" si="84"/>
        <v>0.87350000000000005</v>
      </c>
    </row>
    <row r="1750" spans="14:33" x14ac:dyDescent="0.25">
      <c r="N1750" s="7">
        <v>1748</v>
      </c>
      <c r="O1750" s="7">
        <f t="shared" ca="1" si="82"/>
        <v>0.17139223008976412</v>
      </c>
      <c r="P1750" s="20">
        <f t="shared" ca="1" si="83"/>
        <v>473.8269110247868</v>
      </c>
      <c r="X1750" s="12">
        <v>520.22771811541315</v>
      </c>
      <c r="AE1750" s="8">
        <v>1748</v>
      </c>
      <c r="AF1750" s="12">
        <v>194971.8</v>
      </c>
      <c r="AG1750" s="8">
        <f t="shared" si="84"/>
        <v>0.874</v>
      </c>
    </row>
    <row r="1751" spans="14:33" x14ac:dyDescent="0.25">
      <c r="N1751" s="7">
        <v>1749</v>
      </c>
      <c r="O1751" s="7">
        <f t="shared" ca="1" si="82"/>
        <v>0.91422954075359719</v>
      </c>
      <c r="P1751" s="20">
        <f t="shared" ca="1" si="83"/>
        <v>755.23696831462928</v>
      </c>
      <c r="X1751" s="12">
        <v>308.85471618381632</v>
      </c>
      <c r="AE1751" s="8">
        <v>1749</v>
      </c>
      <c r="AF1751" s="12">
        <v>194989.8</v>
      </c>
      <c r="AG1751" s="8">
        <f t="shared" si="84"/>
        <v>0.87450000000000006</v>
      </c>
    </row>
    <row r="1752" spans="14:33" x14ac:dyDescent="0.25">
      <c r="N1752" s="7">
        <v>1750</v>
      </c>
      <c r="O1752" s="7">
        <f t="shared" ca="1" si="82"/>
        <v>0.84511779187059877</v>
      </c>
      <c r="P1752" s="20">
        <f t="shared" ca="1" si="83"/>
        <v>714.52262409061825</v>
      </c>
      <c r="X1752" s="12">
        <v>294.5387722340775</v>
      </c>
      <c r="AE1752" s="8">
        <v>1750</v>
      </c>
      <c r="AF1752" s="12">
        <v>195027</v>
      </c>
      <c r="AG1752" s="8">
        <f t="shared" si="84"/>
        <v>0.875</v>
      </c>
    </row>
    <row r="1753" spans="14:33" x14ac:dyDescent="0.25">
      <c r="N1753" s="7">
        <v>1751</v>
      </c>
      <c r="O1753" s="7">
        <f t="shared" ca="1" si="82"/>
        <v>0.64827385107929281</v>
      </c>
      <c r="P1753" s="20">
        <f t="shared" ca="1" si="83"/>
        <v>637.14076024876613</v>
      </c>
      <c r="X1753" s="12">
        <v>631.23487012589624</v>
      </c>
      <c r="AE1753" s="8">
        <v>1751</v>
      </c>
      <c r="AF1753" s="12">
        <v>195029.5</v>
      </c>
      <c r="AG1753" s="8">
        <f t="shared" si="84"/>
        <v>0.87549999999999994</v>
      </c>
    </row>
    <row r="1754" spans="14:33" x14ac:dyDescent="0.25">
      <c r="N1754" s="7">
        <v>1752</v>
      </c>
      <c r="O1754" s="7">
        <f t="shared" ca="1" si="82"/>
        <v>0.36016533722777966</v>
      </c>
      <c r="P1754" s="20">
        <f t="shared" ca="1" si="83"/>
        <v>545.09641790045725</v>
      </c>
      <c r="X1754" s="12">
        <v>697.69582565864278</v>
      </c>
      <c r="AE1754" s="8">
        <v>1752</v>
      </c>
      <c r="AF1754" s="12">
        <v>195035.1</v>
      </c>
      <c r="AG1754" s="8">
        <f t="shared" si="84"/>
        <v>0.876</v>
      </c>
    </row>
    <row r="1755" spans="14:33" x14ac:dyDescent="0.25">
      <c r="N1755" s="7">
        <v>1753</v>
      </c>
      <c r="O1755" s="7">
        <f t="shared" ca="1" si="82"/>
        <v>0.80680602688402392</v>
      </c>
      <c r="P1755" s="20">
        <f t="shared" ca="1" si="83"/>
        <v>696.66737501097612</v>
      </c>
      <c r="X1755" s="12">
        <v>548.58238148730277</v>
      </c>
      <c r="AE1755" s="8">
        <v>1753</v>
      </c>
      <c r="AF1755" s="12">
        <v>195037.5</v>
      </c>
      <c r="AG1755" s="8">
        <f t="shared" si="84"/>
        <v>0.87649999999999995</v>
      </c>
    </row>
    <row r="1756" spans="14:33" x14ac:dyDescent="0.25">
      <c r="N1756" s="7">
        <v>1754</v>
      </c>
      <c r="O1756" s="7">
        <f t="shared" ca="1" si="82"/>
        <v>0.41883899978760364</v>
      </c>
      <c r="P1756" s="20">
        <f t="shared" ca="1" si="83"/>
        <v>564.08017409774357</v>
      </c>
      <c r="X1756" s="12">
        <v>574.46294901852229</v>
      </c>
      <c r="AE1756" s="8">
        <v>1754</v>
      </c>
      <c r="AF1756" s="12">
        <v>195112</v>
      </c>
      <c r="AG1756" s="8">
        <f t="shared" si="84"/>
        <v>0.877</v>
      </c>
    </row>
    <row r="1757" spans="14:33" x14ac:dyDescent="0.25">
      <c r="N1757" s="7">
        <v>1755</v>
      </c>
      <c r="O1757" s="7">
        <f t="shared" ca="1" si="82"/>
        <v>2.1717770413363868E-2</v>
      </c>
      <c r="P1757" s="20">
        <f t="shared" ca="1" si="83"/>
        <v>358.98634184885975</v>
      </c>
      <c r="X1757" s="12">
        <v>519.32933381646797</v>
      </c>
      <c r="AE1757" s="8">
        <v>1755</v>
      </c>
      <c r="AF1757" s="12">
        <v>195191.7</v>
      </c>
      <c r="AG1757" s="8">
        <f t="shared" si="84"/>
        <v>0.87749999999999995</v>
      </c>
    </row>
    <row r="1758" spans="14:33" x14ac:dyDescent="0.25">
      <c r="N1758" s="7">
        <v>1756</v>
      </c>
      <c r="O1758" s="7">
        <f t="shared" ca="1" si="82"/>
        <v>0.98067881802264223</v>
      </c>
      <c r="P1758" s="20">
        <f t="shared" ca="1" si="83"/>
        <v>829.57996709691008</v>
      </c>
      <c r="X1758" s="12">
        <v>586.46058914844843</v>
      </c>
      <c r="AE1758" s="8">
        <v>1756</v>
      </c>
      <c r="AF1758" s="12">
        <v>195231.5</v>
      </c>
      <c r="AG1758" s="8">
        <f t="shared" si="84"/>
        <v>0.878</v>
      </c>
    </row>
    <row r="1759" spans="14:33" x14ac:dyDescent="0.25">
      <c r="N1759" s="7">
        <v>1757</v>
      </c>
      <c r="O1759" s="7">
        <f t="shared" ca="1" si="82"/>
        <v>0.63780418705742337</v>
      </c>
      <c r="P1759" s="20">
        <f t="shared" ca="1" si="83"/>
        <v>633.64976084332159</v>
      </c>
      <c r="X1759" s="12">
        <v>667.86107580439875</v>
      </c>
      <c r="AE1759" s="8">
        <v>1757</v>
      </c>
      <c r="AF1759" s="12">
        <v>195252.7</v>
      </c>
      <c r="AG1759" s="8">
        <f t="shared" si="84"/>
        <v>0.87849999999999995</v>
      </c>
    </row>
    <row r="1760" spans="14:33" x14ac:dyDescent="0.25">
      <c r="N1760" s="7">
        <v>1758</v>
      </c>
      <c r="O1760" s="7">
        <f t="shared" ca="1" si="82"/>
        <v>0.2858376874606755</v>
      </c>
      <c r="P1760" s="20">
        <f t="shared" ca="1" si="83"/>
        <v>519.63110921639372</v>
      </c>
      <c r="X1760" s="12">
        <v>665.88498771911111</v>
      </c>
      <c r="AE1760" s="8">
        <v>1758</v>
      </c>
      <c r="AF1760" s="12">
        <v>195262.1</v>
      </c>
      <c r="AG1760" s="8">
        <f t="shared" si="84"/>
        <v>0.879</v>
      </c>
    </row>
    <row r="1761" spans="14:33" x14ac:dyDescent="0.25">
      <c r="N1761" s="7">
        <v>1759</v>
      </c>
      <c r="O1761" s="7">
        <f t="shared" ca="1" si="82"/>
        <v>0.5642360538072958</v>
      </c>
      <c r="P1761" s="20">
        <f t="shared" ca="1" si="83"/>
        <v>609.83973529523053</v>
      </c>
      <c r="X1761" s="12">
        <v>404.71085902185706</v>
      </c>
      <c r="AE1761" s="8">
        <v>1759</v>
      </c>
      <c r="AF1761" s="12">
        <v>195334.39999999999</v>
      </c>
      <c r="AG1761" s="8">
        <f t="shared" si="84"/>
        <v>0.87949999999999995</v>
      </c>
    </row>
    <row r="1762" spans="14:33" x14ac:dyDescent="0.25">
      <c r="N1762" s="7">
        <v>1760</v>
      </c>
      <c r="O1762" s="7">
        <f t="shared" ca="1" si="82"/>
        <v>0.12392305060548148</v>
      </c>
      <c r="P1762" s="20">
        <f t="shared" ca="1" si="83"/>
        <v>449.94216907808817</v>
      </c>
      <c r="X1762" s="12">
        <v>675.9964907425084</v>
      </c>
      <c r="AE1762" s="8">
        <v>1760</v>
      </c>
      <c r="AF1762" s="12">
        <v>195451</v>
      </c>
      <c r="AG1762" s="8">
        <f t="shared" si="84"/>
        <v>0.88</v>
      </c>
    </row>
    <row r="1763" spans="14:33" x14ac:dyDescent="0.25">
      <c r="N1763" s="7">
        <v>1761</v>
      </c>
      <c r="O1763" s="7">
        <f t="shared" ca="1" si="82"/>
        <v>0.73618201634194069</v>
      </c>
      <c r="P1763" s="20">
        <f t="shared" ca="1" si="83"/>
        <v>668.15178164606994</v>
      </c>
      <c r="X1763" s="12">
        <v>542.88521071711637</v>
      </c>
      <c r="AE1763" s="8">
        <v>1761</v>
      </c>
      <c r="AF1763" s="12">
        <v>195541.9</v>
      </c>
      <c r="AG1763" s="8">
        <f t="shared" si="84"/>
        <v>0.88049999999999995</v>
      </c>
    </row>
    <row r="1764" spans="14:33" x14ac:dyDescent="0.25">
      <c r="N1764" s="7">
        <v>1762</v>
      </c>
      <c r="O1764" s="7">
        <f t="shared" ca="1" si="82"/>
        <v>0.68056277676843624</v>
      </c>
      <c r="P1764" s="20">
        <f t="shared" ca="1" si="83"/>
        <v>648.13584248210714</v>
      </c>
      <c r="X1764" s="12">
        <v>511.37969910143829</v>
      </c>
      <c r="AE1764" s="8">
        <v>1762</v>
      </c>
      <c r="AF1764" s="12">
        <v>195613.8</v>
      </c>
      <c r="AG1764" s="8">
        <f t="shared" si="84"/>
        <v>0.88100000000000001</v>
      </c>
    </row>
    <row r="1765" spans="14:33" x14ac:dyDescent="0.25">
      <c r="N1765" s="7">
        <v>1763</v>
      </c>
      <c r="O1765" s="7">
        <f t="shared" ca="1" si="82"/>
        <v>0.59191469472224978</v>
      </c>
      <c r="P1765" s="20">
        <f t="shared" ca="1" si="83"/>
        <v>618.67668861589084</v>
      </c>
      <c r="X1765" s="12">
        <v>746.94061013435726</v>
      </c>
      <c r="AE1765" s="8">
        <v>1763</v>
      </c>
      <c r="AF1765" s="12">
        <v>195646.1</v>
      </c>
      <c r="AG1765" s="8">
        <f t="shared" si="84"/>
        <v>0.88149999999999995</v>
      </c>
    </row>
    <row r="1766" spans="14:33" x14ac:dyDescent="0.25">
      <c r="N1766" s="7">
        <v>1764</v>
      </c>
      <c r="O1766" s="7">
        <f t="shared" ca="1" si="82"/>
        <v>0.54514589688784321</v>
      </c>
      <c r="P1766" s="20">
        <f t="shared" ca="1" si="83"/>
        <v>603.80200190872074</v>
      </c>
      <c r="X1766" s="12">
        <v>668.28410088741725</v>
      </c>
      <c r="AE1766" s="8">
        <v>1764</v>
      </c>
      <c r="AF1766" s="12">
        <v>195675.6</v>
      </c>
      <c r="AG1766" s="8">
        <f t="shared" si="84"/>
        <v>0.88200000000000001</v>
      </c>
    </row>
    <row r="1767" spans="14:33" x14ac:dyDescent="0.25">
      <c r="N1767" s="7">
        <v>1765</v>
      </c>
      <c r="O1767" s="7">
        <f t="shared" ca="1" si="82"/>
        <v>0.26259564195738549</v>
      </c>
      <c r="P1767" s="20">
        <f t="shared" ca="1" si="83"/>
        <v>511.15885060889048</v>
      </c>
      <c r="X1767" s="12">
        <v>728.54204838575458</v>
      </c>
      <c r="AE1767" s="8">
        <v>1765</v>
      </c>
      <c r="AF1767" s="12">
        <v>195687.4</v>
      </c>
      <c r="AG1767" s="8">
        <f t="shared" si="84"/>
        <v>0.88249999999999995</v>
      </c>
    </row>
    <row r="1768" spans="14:33" x14ac:dyDescent="0.25">
      <c r="N1768" s="7">
        <v>1766</v>
      </c>
      <c r="O1768" s="7">
        <f t="shared" ca="1" si="82"/>
        <v>0.14840464266338216</v>
      </c>
      <c r="P1768" s="20">
        <f t="shared" ca="1" si="83"/>
        <v>462.82005873880382</v>
      </c>
      <c r="X1768" s="12">
        <v>479.56919235979262</v>
      </c>
      <c r="AE1768" s="8">
        <v>1766</v>
      </c>
      <c r="AF1768" s="12">
        <v>195695.6</v>
      </c>
      <c r="AG1768" s="8">
        <f t="shared" si="84"/>
        <v>0.88300000000000001</v>
      </c>
    </row>
    <row r="1769" spans="14:33" x14ac:dyDescent="0.25">
      <c r="N1769" s="7">
        <v>1767</v>
      </c>
      <c r="O1769" s="7">
        <f t="shared" ca="1" si="82"/>
        <v>0.44093065355313388</v>
      </c>
      <c r="P1769" s="20">
        <f t="shared" ca="1" si="83"/>
        <v>571.08229564501312</v>
      </c>
      <c r="X1769" s="12">
        <v>544.4784298943033</v>
      </c>
      <c r="AE1769" s="8">
        <v>1767</v>
      </c>
      <c r="AF1769" s="12">
        <v>195701.6</v>
      </c>
      <c r="AG1769" s="8">
        <f t="shared" si="84"/>
        <v>0.88349999999999995</v>
      </c>
    </row>
    <row r="1770" spans="14:33" x14ac:dyDescent="0.25">
      <c r="N1770" s="7">
        <v>1768</v>
      </c>
      <c r="O1770" s="7">
        <f t="shared" ca="1" si="82"/>
        <v>6.670979155731227E-3</v>
      </c>
      <c r="P1770" s="20">
        <f t="shared" ca="1" si="83"/>
        <v>317.76318979679809</v>
      </c>
      <c r="X1770" s="12">
        <v>521.34513987523906</v>
      </c>
      <c r="AE1770" s="8">
        <v>1768</v>
      </c>
      <c r="AF1770" s="12">
        <v>196006.5</v>
      </c>
      <c r="AG1770" s="8">
        <f t="shared" si="84"/>
        <v>0.88400000000000001</v>
      </c>
    </row>
    <row r="1771" spans="14:33" x14ac:dyDescent="0.25">
      <c r="N1771" s="7">
        <v>1769</v>
      </c>
      <c r="O1771" s="7">
        <f t="shared" ca="1" si="82"/>
        <v>0.74221765777513238</v>
      </c>
      <c r="P1771" s="20">
        <f t="shared" ca="1" si="83"/>
        <v>670.42950348210161</v>
      </c>
      <c r="X1771" s="12">
        <v>589.30061111791838</v>
      </c>
      <c r="AE1771" s="8">
        <v>1769</v>
      </c>
      <c r="AF1771" s="12">
        <v>196058.2</v>
      </c>
      <c r="AG1771" s="8">
        <f t="shared" si="84"/>
        <v>0.88449999999999995</v>
      </c>
    </row>
    <row r="1772" spans="14:33" x14ac:dyDescent="0.25">
      <c r="N1772" s="7">
        <v>1770</v>
      </c>
      <c r="O1772" s="7">
        <f t="shared" ca="1" si="82"/>
        <v>0.8756868777572574</v>
      </c>
      <c r="P1772" s="20">
        <f t="shared" ca="1" si="83"/>
        <v>730.73034325529238</v>
      </c>
      <c r="X1772" s="12">
        <v>504.29327732910161</v>
      </c>
      <c r="AE1772" s="8">
        <v>1770</v>
      </c>
      <c r="AF1772" s="12">
        <v>196079.6</v>
      </c>
      <c r="AG1772" s="8">
        <f t="shared" si="84"/>
        <v>0.88500000000000001</v>
      </c>
    </row>
    <row r="1773" spans="14:33" x14ac:dyDescent="0.25">
      <c r="N1773" s="7">
        <v>1771</v>
      </c>
      <c r="O1773" s="7">
        <f t="shared" ca="1" si="82"/>
        <v>0.87193944743470431</v>
      </c>
      <c r="P1773" s="20">
        <f t="shared" ca="1" si="83"/>
        <v>728.62170986218132</v>
      </c>
      <c r="X1773" s="12">
        <v>679.28446704412579</v>
      </c>
      <c r="AE1773" s="8">
        <v>1771</v>
      </c>
      <c r="AF1773" s="12">
        <v>196121.4</v>
      </c>
      <c r="AG1773" s="8">
        <f t="shared" si="84"/>
        <v>0.88549999999999995</v>
      </c>
    </row>
    <row r="1774" spans="14:33" x14ac:dyDescent="0.25">
      <c r="N1774" s="7">
        <v>1772</v>
      </c>
      <c r="O1774" s="7">
        <f t="shared" ca="1" si="82"/>
        <v>0.32929463977409079</v>
      </c>
      <c r="P1774" s="20">
        <f t="shared" ca="1" si="83"/>
        <v>534.76747301870932</v>
      </c>
      <c r="X1774" s="12">
        <v>491.9140398126591</v>
      </c>
      <c r="AE1774" s="8">
        <v>1772</v>
      </c>
      <c r="AF1774" s="12">
        <v>196124.4</v>
      </c>
      <c r="AG1774" s="8">
        <f t="shared" si="84"/>
        <v>0.88600000000000001</v>
      </c>
    </row>
    <row r="1775" spans="14:33" x14ac:dyDescent="0.25">
      <c r="N1775" s="7">
        <v>1773</v>
      </c>
      <c r="O1775" s="7">
        <f t="shared" ca="1" si="82"/>
        <v>0.3442232340013629</v>
      </c>
      <c r="P1775" s="20">
        <f t="shared" ca="1" si="83"/>
        <v>539.79918090235697</v>
      </c>
      <c r="X1775" s="12">
        <v>639.59702289021459</v>
      </c>
      <c r="AE1775" s="8">
        <v>1773</v>
      </c>
      <c r="AF1775" s="12">
        <v>196147.9</v>
      </c>
      <c r="AG1775" s="8">
        <f t="shared" si="84"/>
        <v>0.88649999999999995</v>
      </c>
    </row>
    <row r="1776" spans="14:33" x14ac:dyDescent="0.25">
      <c r="N1776" s="7">
        <v>1774</v>
      </c>
      <c r="O1776" s="7">
        <f t="shared" ca="1" si="82"/>
        <v>0.15838426963935848</v>
      </c>
      <c r="P1776" s="20">
        <f t="shared" ca="1" si="83"/>
        <v>467.70960454240395</v>
      </c>
      <c r="X1776" s="12">
        <v>424.43530740409835</v>
      </c>
      <c r="AE1776" s="8">
        <v>1774</v>
      </c>
      <c r="AF1776" s="12">
        <v>196189.8</v>
      </c>
      <c r="AG1776" s="8">
        <f t="shared" si="84"/>
        <v>0.88700000000000001</v>
      </c>
    </row>
    <row r="1777" spans="14:33" x14ac:dyDescent="0.25">
      <c r="N1777" s="7">
        <v>1775</v>
      </c>
      <c r="O1777" s="7">
        <f t="shared" ca="1" si="82"/>
        <v>0.31906307460046857</v>
      </c>
      <c r="P1777" s="20">
        <f t="shared" ca="1" si="83"/>
        <v>531.27399256081151</v>
      </c>
      <c r="X1777" s="12">
        <v>566.42828032231944</v>
      </c>
      <c r="AE1777" s="8">
        <v>1775</v>
      </c>
      <c r="AF1777" s="12">
        <v>196196.6</v>
      </c>
      <c r="AG1777" s="8">
        <f t="shared" si="84"/>
        <v>0.88749999999999996</v>
      </c>
    </row>
    <row r="1778" spans="14:33" x14ac:dyDescent="0.25">
      <c r="N1778" s="7">
        <v>1776</v>
      </c>
      <c r="O1778" s="7">
        <f t="shared" ca="1" si="82"/>
        <v>0.50867300813489191</v>
      </c>
      <c r="P1778" s="20">
        <f t="shared" ca="1" si="83"/>
        <v>592.3445633109144</v>
      </c>
      <c r="X1778" s="12">
        <v>805.54378685427741</v>
      </c>
      <c r="AE1778" s="8">
        <v>1776</v>
      </c>
      <c r="AF1778" s="12">
        <v>196299.5</v>
      </c>
      <c r="AG1778" s="8">
        <f t="shared" si="84"/>
        <v>0.88800000000000001</v>
      </c>
    </row>
    <row r="1779" spans="14:33" x14ac:dyDescent="0.25">
      <c r="N1779" s="7">
        <v>1777</v>
      </c>
      <c r="O1779" s="7">
        <f t="shared" ca="1" si="82"/>
        <v>0.85507761518840153</v>
      </c>
      <c r="P1779" s="20">
        <f t="shared" ca="1" si="83"/>
        <v>719.5729719654795</v>
      </c>
      <c r="X1779" s="12">
        <v>717.11099584846409</v>
      </c>
      <c r="AE1779" s="8">
        <v>1777</v>
      </c>
      <c r="AF1779" s="12">
        <v>196416.3</v>
      </c>
      <c r="AG1779" s="8">
        <f t="shared" si="84"/>
        <v>0.88849999999999996</v>
      </c>
    </row>
    <row r="1780" spans="14:33" x14ac:dyDescent="0.25">
      <c r="N1780" s="7">
        <v>1778</v>
      </c>
      <c r="O1780" s="7">
        <f t="shared" ca="1" si="82"/>
        <v>0.93254349769799205</v>
      </c>
      <c r="P1780" s="20">
        <f t="shared" ca="1" si="83"/>
        <v>769.51842006320487</v>
      </c>
      <c r="X1780" s="12">
        <v>489.16475070994181</v>
      </c>
      <c r="AE1780" s="8">
        <v>1778</v>
      </c>
      <c r="AF1780" s="12">
        <v>196455.1</v>
      </c>
      <c r="AG1780" s="8">
        <f t="shared" si="84"/>
        <v>0.88900000000000001</v>
      </c>
    </row>
    <row r="1781" spans="14:33" x14ac:dyDescent="0.25">
      <c r="N1781" s="7">
        <v>1779</v>
      </c>
      <c r="O1781" s="7">
        <f t="shared" ca="1" si="82"/>
        <v>0.34525710901348361</v>
      </c>
      <c r="P1781" s="20">
        <f t="shared" ca="1" si="83"/>
        <v>540.14498503176878</v>
      </c>
      <c r="X1781" s="12">
        <v>676.8217663929164</v>
      </c>
      <c r="AE1781" s="8">
        <v>1779</v>
      </c>
      <c r="AF1781" s="12">
        <v>196527.2</v>
      </c>
      <c r="AG1781" s="8">
        <f t="shared" si="84"/>
        <v>0.88949999999999996</v>
      </c>
    </row>
    <row r="1782" spans="14:33" x14ac:dyDescent="0.25">
      <c r="N1782" s="7">
        <v>1780</v>
      </c>
      <c r="O1782" s="7">
        <f t="shared" ca="1" si="82"/>
        <v>0.81282903887863922</v>
      </c>
      <c r="P1782" s="20">
        <f t="shared" ca="1" si="83"/>
        <v>699.33375274452999</v>
      </c>
      <c r="X1782" s="12">
        <v>501.22699816038784</v>
      </c>
      <c r="AE1782" s="8">
        <v>1780</v>
      </c>
      <c r="AF1782" s="12">
        <v>196530.7</v>
      </c>
      <c r="AG1782" s="8">
        <f t="shared" si="84"/>
        <v>0.89</v>
      </c>
    </row>
    <row r="1783" spans="14:33" x14ac:dyDescent="0.25">
      <c r="N1783" s="7">
        <v>1781</v>
      </c>
      <c r="O1783" s="7">
        <f t="shared" ca="1" si="82"/>
        <v>0.49438353748226138</v>
      </c>
      <c r="P1783" s="20">
        <f t="shared" ca="1" si="83"/>
        <v>587.86877515111723</v>
      </c>
      <c r="X1783" s="12">
        <v>541.83247842892024</v>
      </c>
      <c r="AE1783" s="8">
        <v>1781</v>
      </c>
      <c r="AF1783" s="12">
        <v>196541.8</v>
      </c>
      <c r="AG1783" s="8">
        <f t="shared" si="84"/>
        <v>0.89049999999999996</v>
      </c>
    </row>
    <row r="1784" spans="14:33" x14ac:dyDescent="0.25">
      <c r="N1784" s="7">
        <v>1782</v>
      </c>
      <c r="O1784" s="7">
        <f t="shared" ca="1" si="82"/>
        <v>0.76910094445399668</v>
      </c>
      <c r="P1784" s="20">
        <f t="shared" ca="1" si="83"/>
        <v>680.8952637578509</v>
      </c>
      <c r="X1784" s="12">
        <v>550.31730481195268</v>
      </c>
      <c r="AE1784" s="8">
        <v>1782</v>
      </c>
      <c r="AF1784" s="12">
        <v>196557.9</v>
      </c>
      <c r="AG1784" s="8">
        <f t="shared" si="84"/>
        <v>0.89100000000000001</v>
      </c>
    </row>
    <row r="1785" spans="14:33" x14ac:dyDescent="0.25">
      <c r="N1785" s="7">
        <v>1783</v>
      </c>
      <c r="O1785" s="7">
        <f t="shared" ca="1" si="82"/>
        <v>0.8908587265852761</v>
      </c>
      <c r="P1785" s="20">
        <f t="shared" ca="1" si="83"/>
        <v>739.69921721259777</v>
      </c>
      <c r="X1785" s="12">
        <v>542.30558302528721</v>
      </c>
      <c r="AE1785" s="8">
        <v>1783</v>
      </c>
      <c r="AF1785" s="12">
        <v>196589.3</v>
      </c>
      <c r="AG1785" s="8">
        <f t="shared" si="84"/>
        <v>0.89149999999999996</v>
      </c>
    </row>
    <row r="1786" spans="14:33" x14ac:dyDescent="0.25">
      <c r="N1786" s="7">
        <v>1784</v>
      </c>
      <c r="O1786" s="7">
        <f t="shared" ca="1" si="82"/>
        <v>0.57708034239264117</v>
      </c>
      <c r="P1786" s="20">
        <f t="shared" ca="1" si="83"/>
        <v>613.9263789174546</v>
      </c>
      <c r="X1786" s="12">
        <v>615.21237305575528</v>
      </c>
      <c r="AE1786" s="8">
        <v>1784</v>
      </c>
      <c r="AF1786" s="12">
        <v>196639.3</v>
      </c>
      <c r="AG1786" s="8">
        <f t="shared" si="84"/>
        <v>0.89200000000000002</v>
      </c>
    </row>
    <row r="1787" spans="14:33" x14ac:dyDescent="0.25">
      <c r="N1787" s="7">
        <v>1785</v>
      </c>
      <c r="O1787" s="7">
        <f t="shared" ca="1" si="82"/>
        <v>0.7835667883358568</v>
      </c>
      <c r="P1787" s="20">
        <f t="shared" ca="1" si="83"/>
        <v>686.77592544387028</v>
      </c>
      <c r="X1787" s="12">
        <v>651.94786502522857</v>
      </c>
      <c r="AE1787" s="8">
        <v>1785</v>
      </c>
      <c r="AF1787" s="12">
        <v>196675.9</v>
      </c>
      <c r="AG1787" s="8">
        <f t="shared" si="84"/>
        <v>0.89249999999999996</v>
      </c>
    </row>
    <row r="1788" spans="14:33" x14ac:dyDescent="0.25">
      <c r="N1788" s="7">
        <v>1786</v>
      </c>
      <c r="O1788" s="7">
        <f t="shared" ca="1" si="82"/>
        <v>0.31191226982856823</v>
      </c>
      <c r="P1788" s="20">
        <f t="shared" ca="1" si="83"/>
        <v>528.80861863606128</v>
      </c>
      <c r="X1788" s="12">
        <v>679.33117156445667</v>
      </c>
      <c r="AE1788" s="8">
        <v>1786</v>
      </c>
      <c r="AF1788" s="12">
        <v>196690.1</v>
      </c>
      <c r="AG1788" s="8">
        <f t="shared" si="84"/>
        <v>0.89300000000000002</v>
      </c>
    </row>
    <row r="1789" spans="14:33" x14ac:dyDescent="0.25">
      <c r="N1789" s="7">
        <v>1787</v>
      </c>
      <c r="O1789" s="7">
        <f t="shared" ca="1" si="82"/>
        <v>0.45950656885893404</v>
      </c>
      <c r="P1789" s="20">
        <f t="shared" ca="1" si="83"/>
        <v>576.93302315147594</v>
      </c>
      <c r="X1789" s="12">
        <v>591.31891553234379</v>
      </c>
      <c r="AE1789" s="8">
        <v>1787</v>
      </c>
      <c r="AF1789" s="12">
        <v>196694.6</v>
      </c>
      <c r="AG1789" s="8">
        <f t="shared" si="84"/>
        <v>0.89349999999999996</v>
      </c>
    </row>
    <row r="1790" spans="14:33" x14ac:dyDescent="0.25">
      <c r="N1790" s="7">
        <v>1788</v>
      </c>
      <c r="O1790" s="7">
        <f t="shared" ca="1" si="82"/>
        <v>0.67958946795368569</v>
      </c>
      <c r="P1790" s="20">
        <f t="shared" ca="1" si="83"/>
        <v>647.79872771632984</v>
      </c>
      <c r="X1790" s="12">
        <v>634.7655406112284</v>
      </c>
      <c r="AE1790" s="8">
        <v>1788</v>
      </c>
      <c r="AF1790" s="12">
        <v>196710.8</v>
      </c>
      <c r="AG1790" s="8">
        <f t="shared" si="84"/>
        <v>0.89400000000000002</v>
      </c>
    </row>
    <row r="1791" spans="14:33" x14ac:dyDescent="0.25">
      <c r="N1791" s="7">
        <v>1789</v>
      </c>
      <c r="O1791" s="7">
        <f t="shared" ca="1" si="82"/>
        <v>0.34271438989952896</v>
      </c>
      <c r="P1791" s="20">
        <f t="shared" ca="1" si="83"/>
        <v>539.29391698794996</v>
      </c>
      <c r="X1791" s="12">
        <v>568.56795096421615</v>
      </c>
      <c r="AE1791" s="8">
        <v>1789</v>
      </c>
      <c r="AF1791" s="12">
        <v>196717.5</v>
      </c>
      <c r="AG1791" s="8">
        <f t="shared" si="84"/>
        <v>0.89449999999999996</v>
      </c>
    </row>
    <row r="1792" spans="14:33" x14ac:dyDescent="0.25">
      <c r="N1792" s="7">
        <v>1790</v>
      </c>
      <c r="O1792" s="7">
        <f t="shared" ca="1" si="82"/>
        <v>0.34265714710390405</v>
      </c>
      <c r="P1792" s="20">
        <f t="shared" ca="1" si="83"/>
        <v>539.27473418268426</v>
      </c>
      <c r="X1792" s="12">
        <v>488.49095638330948</v>
      </c>
      <c r="AE1792" s="8">
        <v>1790</v>
      </c>
      <c r="AF1792" s="12">
        <v>196720.1</v>
      </c>
      <c r="AG1792" s="8">
        <f t="shared" si="84"/>
        <v>0.89500000000000002</v>
      </c>
    </row>
    <row r="1793" spans="14:33" x14ac:dyDescent="0.25">
      <c r="N1793" s="7">
        <v>1791</v>
      </c>
      <c r="O1793" s="7">
        <f t="shared" ca="1" si="82"/>
        <v>0.23666657234920074</v>
      </c>
      <c r="P1793" s="20">
        <f t="shared" ca="1" si="83"/>
        <v>501.30556804406746</v>
      </c>
      <c r="X1793" s="12">
        <v>343.21488184987157</v>
      </c>
      <c r="AE1793" s="8">
        <v>1791</v>
      </c>
      <c r="AF1793" s="12">
        <v>196753.9</v>
      </c>
      <c r="AG1793" s="8">
        <f t="shared" si="84"/>
        <v>0.89549999999999996</v>
      </c>
    </row>
    <row r="1794" spans="14:33" x14ac:dyDescent="0.25">
      <c r="N1794" s="7">
        <v>1792</v>
      </c>
      <c r="O1794" s="7">
        <f t="shared" ca="1" si="82"/>
        <v>0.12425969941401493</v>
      </c>
      <c r="P1794" s="20">
        <f t="shared" ca="1" si="83"/>
        <v>450.12915366030506</v>
      </c>
      <c r="X1794" s="12">
        <v>564.22676086371553</v>
      </c>
      <c r="AE1794" s="8">
        <v>1792</v>
      </c>
      <c r="AF1794" s="12">
        <v>196789.8</v>
      </c>
      <c r="AG1794" s="8">
        <f t="shared" si="84"/>
        <v>0.89600000000000002</v>
      </c>
    </row>
    <row r="1795" spans="14:33" x14ac:dyDescent="0.25">
      <c r="N1795" s="7">
        <v>1793</v>
      </c>
      <c r="O1795" s="7">
        <f t="shared" ca="1" si="82"/>
        <v>0.28872006766646829</v>
      </c>
      <c r="P1795" s="20">
        <f t="shared" ca="1" si="83"/>
        <v>520.66139719621583</v>
      </c>
      <c r="X1795" s="12">
        <v>490.14857145585029</v>
      </c>
      <c r="AE1795" s="8">
        <v>1793</v>
      </c>
      <c r="AF1795" s="12">
        <v>196880.2</v>
      </c>
      <c r="AG1795" s="8">
        <f t="shared" si="84"/>
        <v>0.89649999999999996</v>
      </c>
    </row>
    <row r="1796" spans="14:33" x14ac:dyDescent="0.25">
      <c r="N1796" s="7">
        <v>1794</v>
      </c>
      <c r="O1796" s="7">
        <f t="shared" ref="O1796:O1859" ca="1" si="85">RAND()</f>
        <v>0.43811362477567195</v>
      </c>
      <c r="P1796" s="20">
        <f t="shared" ref="P1796:P1859" ca="1" si="86">(($L$4*(EXP((_xlfn.NORM.S.INV(O1796)-$L$5)/$L$6)))/(1+EXP((_xlfn.NORM.S.INV(O1796)-$L$5)/$L$6)))+$L$3</f>
        <v>570.19243771288097</v>
      </c>
      <c r="X1796" s="12">
        <v>513.45456269300803</v>
      </c>
      <c r="AE1796" s="8">
        <v>1794</v>
      </c>
      <c r="AF1796" s="12">
        <v>196942.3</v>
      </c>
      <c r="AG1796" s="8">
        <f t="shared" ref="AG1796:AG1859" si="87">AE1796/2000</f>
        <v>0.89700000000000002</v>
      </c>
    </row>
    <row r="1797" spans="14:33" x14ac:dyDescent="0.25">
      <c r="N1797" s="7">
        <v>1795</v>
      </c>
      <c r="O1797" s="7">
        <f t="shared" ca="1" si="85"/>
        <v>0.44799235663151005</v>
      </c>
      <c r="P1797" s="20">
        <f t="shared" ca="1" si="86"/>
        <v>573.30973311908565</v>
      </c>
      <c r="X1797" s="12">
        <v>724.19042714550096</v>
      </c>
      <c r="AE1797" s="8">
        <v>1795</v>
      </c>
      <c r="AF1797" s="12">
        <v>197082.6</v>
      </c>
      <c r="AG1797" s="8">
        <f t="shared" si="87"/>
        <v>0.89749999999999996</v>
      </c>
    </row>
    <row r="1798" spans="14:33" x14ac:dyDescent="0.25">
      <c r="N1798" s="7">
        <v>1796</v>
      </c>
      <c r="O1798" s="7">
        <f t="shared" ca="1" si="85"/>
        <v>0.71443152733407855</v>
      </c>
      <c r="P1798" s="20">
        <f t="shared" ca="1" si="86"/>
        <v>660.13104876789077</v>
      </c>
      <c r="X1798" s="12">
        <v>730.71377429999472</v>
      </c>
      <c r="AE1798" s="8">
        <v>1796</v>
      </c>
      <c r="AF1798" s="12">
        <v>197132.9</v>
      </c>
      <c r="AG1798" s="8">
        <f t="shared" si="87"/>
        <v>0.89800000000000002</v>
      </c>
    </row>
    <row r="1799" spans="14:33" x14ac:dyDescent="0.25">
      <c r="N1799" s="7">
        <v>1797</v>
      </c>
      <c r="O1799" s="7">
        <f t="shared" ca="1" si="85"/>
        <v>0.52696887023642203</v>
      </c>
      <c r="P1799" s="20">
        <f t="shared" ca="1" si="86"/>
        <v>598.0828223056219</v>
      </c>
      <c r="X1799" s="12">
        <v>871.75207137518191</v>
      </c>
      <c r="AE1799" s="8">
        <v>1797</v>
      </c>
      <c r="AF1799" s="12">
        <v>197286.9</v>
      </c>
      <c r="AG1799" s="8">
        <f t="shared" si="87"/>
        <v>0.89849999999999997</v>
      </c>
    </row>
    <row r="1800" spans="14:33" x14ac:dyDescent="0.25">
      <c r="N1800" s="7">
        <v>1798</v>
      </c>
      <c r="O1800" s="7">
        <f t="shared" ca="1" si="85"/>
        <v>0.88413849379021492</v>
      </c>
      <c r="P1800" s="20">
        <f t="shared" ca="1" si="86"/>
        <v>735.63563012855161</v>
      </c>
      <c r="X1800" s="12">
        <v>774.14722119875341</v>
      </c>
      <c r="AE1800" s="8">
        <v>1798</v>
      </c>
      <c r="AF1800" s="12">
        <v>197290.1</v>
      </c>
      <c r="AG1800" s="8">
        <f t="shared" si="87"/>
        <v>0.89900000000000002</v>
      </c>
    </row>
    <row r="1801" spans="14:33" x14ac:dyDescent="0.25">
      <c r="N1801" s="7">
        <v>1799</v>
      </c>
      <c r="O1801" s="7">
        <f t="shared" ca="1" si="85"/>
        <v>0.81106614746806638</v>
      </c>
      <c r="P1801" s="20">
        <f t="shared" ca="1" si="86"/>
        <v>698.54853209034093</v>
      </c>
      <c r="X1801" s="12">
        <v>567.28666673514181</v>
      </c>
      <c r="AE1801" s="8">
        <v>1799</v>
      </c>
      <c r="AF1801" s="12">
        <v>197295.9</v>
      </c>
      <c r="AG1801" s="8">
        <f t="shared" si="87"/>
        <v>0.89949999999999997</v>
      </c>
    </row>
    <row r="1802" spans="14:33" x14ac:dyDescent="0.25">
      <c r="N1802" s="7">
        <v>1800</v>
      </c>
      <c r="O1802" s="7">
        <f t="shared" ca="1" si="85"/>
        <v>0.17358314759222226</v>
      </c>
      <c r="P1802" s="20">
        <f t="shared" ca="1" si="86"/>
        <v>474.83141738289021</v>
      </c>
      <c r="X1802" s="12">
        <v>739.784074759448</v>
      </c>
      <c r="AE1802" s="8">
        <v>1800</v>
      </c>
      <c r="AF1802" s="12">
        <v>197312.3</v>
      </c>
      <c r="AG1802" s="8">
        <f t="shared" si="87"/>
        <v>0.9</v>
      </c>
    </row>
    <row r="1803" spans="14:33" x14ac:dyDescent="0.25">
      <c r="N1803" s="7">
        <v>1801</v>
      </c>
      <c r="O1803" s="7">
        <f t="shared" ca="1" si="85"/>
        <v>0.65563616610534858</v>
      </c>
      <c r="P1803" s="20">
        <f t="shared" ca="1" si="86"/>
        <v>639.61582764174182</v>
      </c>
      <c r="X1803" s="12">
        <v>593.58424390084519</v>
      </c>
      <c r="AE1803" s="8">
        <v>1801</v>
      </c>
      <c r="AF1803" s="12">
        <v>197368.5</v>
      </c>
      <c r="AG1803" s="8">
        <f t="shared" si="87"/>
        <v>0.90049999999999997</v>
      </c>
    </row>
    <row r="1804" spans="14:33" x14ac:dyDescent="0.25">
      <c r="N1804" s="7">
        <v>1802</v>
      </c>
      <c r="O1804" s="7">
        <f t="shared" ca="1" si="85"/>
        <v>0.87685599660135172</v>
      </c>
      <c r="P1804" s="20">
        <f t="shared" ca="1" si="86"/>
        <v>731.3962329242089</v>
      </c>
      <c r="X1804" s="12">
        <v>657.2330646998347</v>
      </c>
      <c r="AE1804" s="8">
        <v>1802</v>
      </c>
      <c r="AF1804" s="12">
        <v>197497.1</v>
      </c>
      <c r="AG1804" s="8">
        <f t="shared" si="87"/>
        <v>0.90100000000000002</v>
      </c>
    </row>
    <row r="1805" spans="14:33" x14ac:dyDescent="0.25">
      <c r="N1805" s="7">
        <v>1803</v>
      </c>
      <c r="O1805" s="7">
        <f t="shared" ca="1" si="85"/>
        <v>0.88387560627331607</v>
      </c>
      <c r="P1805" s="20">
        <f t="shared" ca="1" si="86"/>
        <v>735.47973237575809</v>
      </c>
      <c r="X1805" s="12">
        <v>805.69713063775896</v>
      </c>
      <c r="AE1805" s="8">
        <v>1803</v>
      </c>
      <c r="AF1805" s="12">
        <v>197550.9</v>
      </c>
      <c r="AG1805" s="8">
        <f t="shared" si="87"/>
        <v>0.90149999999999997</v>
      </c>
    </row>
    <row r="1806" spans="14:33" x14ac:dyDescent="0.25">
      <c r="N1806" s="7">
        <v>1804</v>
      </c>
      <c r="O1806" s="7">
        <f t="shared" ca="1" si="85"/>
        <v>0.39093700858638913</v>
      </c>
      <c r="P1806" s="20">
        <f t="shared" ca="1" si="86"/>
        <v>555.13751208837789</v>
      </c>
      <c r="X1806" s="12">
        <v>788.92129078478104</v>
      </c>
      <c r="AE1806" s="8">
        <v>1804</v>
      </c>
      <c r="AF1806" s="12">
        <v>197617.3</v>
      </c>
      <c r="AG1806" s="8">
        <f t="shared" si="87"/>
        <v>0.90200000000000002</v>
      </c>
    </row>
    <row r="1807" spans="14:33" x14ac:dyDescent="0.25">
      <c r="N1807" s="7">
        <v>1805</v>
      </c>
      <c r="O1807" s="7">
        <f t="shared" ca="1" si="85"/>
        <v>0.37026502067244982</v>
      </c>
      <c r="P1807" s="20">
        <f t="shared" ca="1" si="86"/>
        <v>548.41649678171291</v>
      </c>
      <c r="X1807" s="12">
        <v>445.72081546353814</v>
      </c>
      <c r="AE1807" s="8">
        <v>1805</v>
      </c>
      <c r="AF1807" s="12">
        <v>197648.7</v>
      </c>
      <c r="AG1807" s="8">
        <f t="shared" si="87"/>
        <v>0.90249999999999997</v>
      </c>
    </row>
    <row r="1808" spans="14:33" x14ac:dyDescent="0.25">
      <c r="N1808" s="7">
        <v>1806</v>
      </c>
      <c r="O1808" s="7">
        <f t="shared" ca="1" si="85"/>
        <v>0.74906933472840076</v>
      </c>
      <c r="P1808" s="20">
        <f t="shared" ca="1" si="86"/>
        <v>673.04533078240195</v>
      </c>
      <c r="X1808" s="12">
        <v>582.94642777157287</v>
      </c>
      <c r="AE1808" s="8">
        <v>1806</v>
      </c>
      <c r="AF1808" s="12">
        <v>197679.7</v>
      </c>
      <c r="AG1808" s="8">
        <f t="shared" si="87"/>
        <v>0.90300000000000002</v>
      </c>
    </row>
    <row r="1809" spans="14:33" x14ac:dyDescent="0.25">
      <c r="N1809" s="7">
        <v>1807</v>
      </c>
      <c r="O1809" s="7">
        <f t="shared" ca="1" si="85"/>
        <v>0.37130480807845567</v>
      </c>
      <c r="P1809" s="20">
        <f t="shared" ca="1" si="86"/>
        <v>548.75686060589101</v>
      </c>
      <c r="X1809" s="12">
        <v>458.81964121553381</v>
      </c>
      <c r="AE1809" s="8">
        <v>1807</v>
      </c>
      <c r="AF1809" s="12">
        <v>197720</v>
      </c>
      <c r="AG1809" s="8">
        <f t="shared" si="87"/>
        <v>0.90349999999999997</v>
      </c>
    </row>
    <row r="1810" spans="14:33" x14ac:dyDescent="0.25">
      <c r="N1810" s="7">
        <v>1808</v>
      </c>
      <c r="O1810" s="7">
        <f t="shared" ca="1" si="85"/>
        <v>0.53222957884478517</v>
      </c>
      <c r="P1810" s="20">
        <f t="shared" ca="1" si="86"/>
        <v>599.73570669753349</v>
      </c>
      <c r="X1810" s="12">
        <v>447.3941547820134</v>
      </c>
      <c r="AE1810" s="8">
        <v>1808</v>
      </c>
      <c r="AF1810" s="12">
        <v>197732.3</v>
      </c>
      <c r="AG1810" s="8">
        <f t="shared" si="87"/>
        <v>0.90400000000000003</v>
      </c>
    </row>
    <row r="1811" spans="14:33" x14ac:dyDescent="0.25">
      <c r="N1811" s="7">
        <v>1809</v>
      </c>
      <c r="O1811" s="7">
        <f t="shared" ca="1" si="85"/>
        <v>0.11652447921902354</v>
      </c>
      <c r="P1811" s="20">
        <f t="shared" ca="1" si="86"/>
        <v>445.75176047309373</v>
      </c>
      <c r="X1811" s="12">
        <v>497.87602304367692</v>
      </c>
      <c r="AE1811" s="8">
        <v>1809</v>
      </c>
      <c r="AF1811" s="12">
        <v>197876.7</v>
      </c>
      <c r="AG1811" s="8">
        <f t="shared" si="87"/>
        <v>0.90449999999999997</v>
      </c>
    </row>
    <row r="1812" spans="14:33" x14ac:dyDescent="0.25">
      <c r="N1812" s="7">
        <v>1810</v>
      </c>
      <c r="O1812" s="7">
        <f t="shared" ca="1" si="85"/>
        <v>0.67016275857038266</v>
      </c>
      <c r="P1812" s="20">
        <f t="shared" ca="1" si="86"/>
        <v>644.55309847036676</v>
      </c>
      <c r="X1812" s="12">
        <v>638.35323003290921</v>
      </c>
      <c r="AE1812" s="8">
        <v>1810</v>
      </c>
      <c r="AF1812" s="12">
        <v>197881.5</v>
      </c>
      <c r="AG1812" s="8">
        <f t="shared" si="87"/>
        <v>0.90500000000000003</v>
      </c>
    </row>
    <row r="1813" spans="14:33" x14ac:dyDescent="0.25">
      <c r="N1813" s="7">
        <v>1811</v>
      </c>
      <c r="O1813" s="7">
        <f t="shared" ca="1" si="85"/>
        <v>0.11149466430472277</v>
      </c>
      <c r="P1813" s="20">
        <f t="shared" ca="1" si="86"/>
        <v>442.80841466428103</v>
      </c>
      <c r="X1813" s="12">
        <v>571.65224266188955</v>
      </c>
      <c r="AE1813" s="8">
        <v>1811</v>
      </c>
      <c r="AF1813" s="12">
        <v>197931.8</v>
      </c>
      <c r="AG1813" s="8">
        <f t="shared" si="87"/>
        <v>0.90549999999999997</v>
      </c>
    </row>
    <row r="1814" spans="14:33" x14ac:dyDescent="0.25">
      <c r="N1814" s="7">
        <v>1812</v>
      </c>
      <c r="O1814" s="7">
        <f t="shared" ca="1" si="85"/>
        <v>0.8151306265913747</v>
      </c>
      <c r="P1814" s="20">
        <f t="shared" ca="1" si="86"/>
        <v>700.36505910522521</v>
      </c>
      <c r="X1814" s="12">
        <v>544.27250003345785</v>
      </c>
      <c r="AE1814" s="8">
        <v>1812</v>
      </c>
      <c r="AF1814" s="12">
        <v>197940</v>
      </c>
      <c r="AG1814" s="8">
        <f t="shared" si="87"/>
        <v>0.90600000000000003</v>
      </c>
    </row>
    <row r="1815" spans="14:33" x14ac:dyDescent="0.25">
      <c r="N1815" s="7">
        <v>1813</v>
      </c>
      <c r="O1815" s="7">
        <f t="shared" ca="1" si="85"/>
        <v>0.26405075686846724</v>
      </c>
      <c r="P1815" s="20">
        <f t="shared" ca="1" si="86"/>
        <v>511.6984814042417</v>
      </c>
      <c r="X1815" s="12">
        <v>615.90480420000461</v>
      </c>
      <c r="AE1815" s="8">
        <v>1813</v>
      </c>
      <c r="AF1815" s="12">
        <v>197954.4</v>
      </c>
      <c r="AG1815" s="8">
        <f t="shared" si="87"/>
        <v>0.90649999999999997</v>
      </c>
    </row>
    <row r="1816" spans="14:33" x14ac:dyDescent="0.25">
      <c r="N1816" s="7">
        <v>1814</v>
      </c>
      <c r="O1816" s="7">
        <f t="shared" ca="1" si="85"/>
        <v>7.7249816937168703E-2</v>
      </c>
      <c r="P1816" s="20">
        <f t="shared" ca="1" si="86"/>
        <v>420.0802157821152</v>
      </c>
      <c r="X1816" s="12">
        <v>578.78433720156386</v>
      </c>
      <c r="AE1816" s="8">
        <v>1814</v>
      </c>
      <c r="AF1816" s="12">
        <v>197967.6</v>
      </c>
      <c r="AG1816" s="8">
        <f t="shared" si="87"/>
        <v>0.90700000000000003</v>
      </c>
    </row>
    <row r="1817" spans="14:33" x14ac:dyDescent="0.25">
      <c r="N1817" s="7">
        <v>1815</v>
      </c>
      <c r="O1817" s="7">
        <f t="shared" ca="1" si="85"/>
        <v>0.32533704728689172</v>
      </c>
      <c r="P1817" s="20">
        <f t="shared" ca="1" si="86"/>
        <v>533.42075919534045</v>
      </c>
      <c r="X1817" s="12">
        <v>513.9108537346151</v>
      </c>
      <c r="AE1817" s="8">
        <v>1815</v>
      </c>
      <c r="AF1817" s="12">
        <v>197988.4</v>
      </c>
      <c r="AG1817" s="8">
        <f t="shared" si="87"/>
        <v>0.90749999999999997</v>
      </c>
    </row>
    <row r="1818" spans="14:33" x14ac:dyDescent="0.25">
      <c r="N1818" s="7">
        <v>1816</v>
      </c>
      <c r="O1818" s="7">
        <f t="shared" ca="1" si="85"/>
        <v>5.5174247826050071E-2</v>
      </c>
      <c r="P1818" s="20">
        <f t="shared" ca="1" si="86"/>
        <v>401.57493772329008</v>
      </c>
      <c r="X1818" s="12">
        <v>628.40579576473283</v>
      </c>
      <c r="AE1818" s="8">
        <v>1816</v>
      </c>
      <c r="AF1818" s="12">
        <v>198041.5</v>
      </c>
      <c r="AG1818" s="8">
        <f t="shared" si="87"/>
        <v>0.90800000000000003</v>
      </c>
    </row>
    <row r="1819" spans="14:33" x14ac:dyDescent="0.25">
      <c r="N1819" s="7">
        <v>1817</v>
      </c>
      <c r="O1819" s="7">
        <f t="shared" ca="1" si="85"/>
        <v>6.7785497151808816E-2</v>
      </c>
      <c r="P1819" s="20">
        <f t="shared" ca="1" si="86"/>
        <v>412.65424671754869</v>
      </c>
      <c r="X1819" s="12">
        <v>775.51957138101727</v>
      </c>
      <c r="AE1819" s="8">
        <v>1817</v>
      </c>
      <c r="AF1819" s="12">
        <v>198063.8</v>
      </c>
      <c r="AG1819" s="8">
        <f t="shared" si="87"/>
        <v>0.90849999999999997</v>
      </c>
    </row>
    <row r="1820" spans="14:33" x14ac:dyDescent="0.25">
      <c r="N1820" s="7">
        <v>1818</v>
      </c>
      <c r="O1820" s="7">
        <f t="shared" ca="1" si="85"/>
        <v>0.93880180546924263</v>
      </c>
      <c r="P1820" s="20">
        <f t="shared" ca="1" si="86"/>
        <v>775.00304758955792</v>
      </c>
      <c r="X1820" s="12">
        <v>655.00131119033313</v>
      </c>
      <c r="AE1820" s="8">
        <v>1818</v>
      </c>
      <c r="AF1820" s="12">
        <v>198088.8</v>
      </c>
      <c r="AG1820" s="8">
        <f t="shared" si="87"/>
        <v>0.90900000000000003</v>
      </c>
    </row>
    <row r="1821" spans="14:33" x14ac:dyDescent="0.25">
      <c r="N1821" s="7">
        <v>1819</v>
      </c>
      <c r="O1821" s="7">
        <f t="shared" ca="1" si="85"/>
        <v>0.15841691108873801</v>
      </c>
      <c r="P1821" s="20">
        <f t="shared" ca="1" si="86"/>
        <v>467.7253030949193</v>
      </c>
      <c r="X1821" s="12">
        <v>549.50862473299594</v>
      </c>
      <c r="AE1821" s="8">
        <v>1819</v>
      </c>
      <c r="AF1821" s="12">
        <v>198089.60000000001</v>
      </c>
      <c r="AG1821" s="8">
        <f t="shared" si="87"/>
        <v>0.90949999999999998</v>
      </c>
    </row>
    <row r="1822" spans="14:33" x14ac:dyDescent="0.25">
      <c r="N1822" s="7">
        <v>1820</v>
      </c>
      <c r="O1822" s="7">
        <f t="shared" ca="1" si="85"/>
        <v>0.15572513634656826</v>
      </c>
      <c r="P1822" s="20">
        <f t="shared" ca="1" si="86"/>
        <v>466.42447002488825</v>
      </c>
      <c r="X1822" s="12">
        <v>426.82621187292318</v>
      </c>
      <c r="AE1822" s="8">
        <v>1820</v>
      </c>
      <c r="AF1822" s="12">
        <v>198100.6</v>
      </c>
      <c r="AG1822" s="8">
        <f t="shared" si="87"/>
        <v>0.91</v>
      </c>
    </row>
    <row r="1823" spans="14:33" x14ac:dyDescent="0.25">
      <c r="N1823" s="7">
        <v>1821</v>
      </c>
      <c r="O1823" s="7">
        <f t="shared" ca="1" si="85"/>
        <v>0.19776363048978618</v>
      </c>
      <c r="P1823" s="20">
        <f t="shared" ca="1" si="86"/>
        <v>485.48922858642032</v>
      </c>
      <c r="X1823" s="12">
        <v>610.85819199659022</v>
      </c>
      <c r="AE1823" s="8">
        <v>1821</v>
      </c>
      <c r="AF1823" s="12">
        <v>198113.4</v>
      </c>
      <c r="AG1823" s="8">
        <f t="shared" si="87"/>
        <v>0.91049999999999998</v>
      </c>
    </row>
    <row r="1824" spans="14:33" x14ac:dyDescent="0.25">
      <c r="N1824" s="7">
        <v>1822</v>
      </c>
      <c r="O1824" s="7">
        <f t="shared" ca="1" si="85"/>
        <v>0.45041058946420442</v>
      </c>
      <c r="P1824" s="20">
        <f t="shared" ca="1" si="86"/>
        <v>574.07152174366172</v>
      </c>
      <c r="X1824" s="12">
        <v>725.87390535216082</v>
      </c>
      <c r="AE1824" s="8">
        <v>1822</v>
      </c>
      <c r="AF1824" s="12">
        <v>198178.8</v>
      </c>
      <c r="AG1824" s="8">
        <f t="shared" si="87"/>
        <v>0.91100000000000003</v>
      </c>
    </row>
    <row r="1825" spans="14:33" x14ac:dyDescent="0.25">
      <c r="N1825" s="7">
        <v>1823</v>
      </c>
      <c r="O1825" s="7">
        <f t="shared" ca="1" si="85"/>
        <v>0.89328308661410705</v>
      </c>
      <c r="P1825" s="20">
        <f t="shared" ca="1" si="86"/>
        <v>741.20414680096565</v>
      </c>
      <c r="X1825" s="12">
        <v>629.87932635600487</v>
      </c>
      <c r="AE1825" s="8">
        <v>1823</v>
      </c>
      <c r="AF1825" s="12">
        <v>198405.4</v>
      </c>
      <c r="AG1825" s="8">
        <f t="shared" si="87"/>
        <v>0.91149999999999998</v>
      </c>
    </row>
    <row r="1826" spans="14:33" x14ac:dyDescent="0.25">
      <c r="N1826" s="7">
        <v>1824</v>
      </c>
      <c r="O1826" s="7">
        <f t="shared" ca="1" si="85"/>
        <v>0.50940518252209566</v>
      </c>
      <c r="P1826" s="20">
        <f t="shared" ca="1" si="86"/>
        <v>592.57398117766252</v>
      </c>
      <c r="X1826" s="12">
        <v>618.78368884721306</v>
      </c>
      <c r="AE1826" s="8">
        <v>1824</v>
      </c>
      <c r="AF1826" s="12">
        <v>198431.9</v>
      </c>
      <c r="AG1826" s="8">
        <f t="shared" si="87"/>
        <v>0.91200000000000003</v>
      </c>
    </row>
    <row r="1827" spans="14:33" x14ac:dyDescent="0.25">
      <c r="N1827" s="7">
        <v>1825</v>
      </c>
      <c r="O1827" s="7">
        <f t="shared" ca="1" si="85"/>
        <v>0.60705330387852308</v>
      </c>
      <c r="P1827" s="20">
        <f t="shared" ca="1" si="86"/>
        <v>623.56466517483398</v>
      </c>
      <c r="X1827" s="12">
        <v>652.7329601351837</v>
      </c>
      <c r="AE1827" s="8">
        <v>1825</v>
      </c>
      <c r="AF1827" s="12">
        <v>198494.7</v>
      </c>
      <c r="AG1827" s="8">
        <f t="shared" si="87"/>
        <v>0.91249999999999998</v>
      </c>
    </row>
    <row r="1828" spans="14:33" x14ac:dyDescent="0.25">
      <c r="N1828" s="7">
        <v>1826</v>
      </c>
      <c r="O1828" s="7">
        <f t="shared" ca="1" si="85"/>
        <v>0.86628970435215746</v>
      </c>
      <c r="P1828" s="20">
        <f t="shared" ca="1" si="86"/>
        <v>725.51325588760596</v>
      </c>
      <c r="X1828" s="12">
        <v>800.02892527553672</v>
      </c>
      <c r="AE1828" s="8">
        <v>1826</v>
      </c>
      <c r="AF1828" s="12">
        <v>198504</v>
      </c>
      <c r="AG1828" s="8">
        <f t="shared" si="87"/>
        <v>0.91300000000000003</v>
      </c>
    </row>
    <row r="1829" spans="14:33" x14ac:dyDescent="0.25">
      <c r="N1829" s="7">
        <v>1827</v>
      </c>
      <c r="O1829" s="7">
        <f t="shared" ca="1" si="85"/>
        <v>0.44777147233033487</v>
      </c>
      <c r="P1829" s="20">
        <f t="shared" ca="1" si="86"/>
        <v>573.24012665496525</v>
      </c>
      <c r="X1829" s="12">
        <v>688.23129034153521</v>
      </c>
      <c r="AE1829" s="8">
        <v>1827</v>
      </c>
      <c r="AF1829" s="12">
        <v>198518.8</v>
      </c>
      <c r="AG1829" s="8">
        <f t="shared" si="87"/>
        <v>0.91349999999999998</v>
      </c>
    </row>
    <row r="1830" spans="14:33" x14ac:dyDescent="0.25">
      <c r="N1830" s="7">
        <v>1828</v>
      </c>
      <c r="O1830" s="7">
        <f t="shared" ca="1" si="85"/>
        <v>0.85122858916864996</v>
      </c>
      <c r="P1830" s="20">
        <f t="shared" ca="1" si="86"/>
        <v>717.59758450732295</v>
      </c>
      <c r="X1830" s="12">
        <v>356.34108309367986</v>
      </c>
      <c r="AE1830" s="8">
        <v>1828</v>
      </c>
      <c r="AF1830" s="12">
        <v>198798.5</v>
      </c>
      <c r="AG1830" s="8">
        <f t="shared" si="87"/>
        <v>0.91400000000000003</v>
      </c>
    </row>
    <row r="1831" spans="14:33" x14ac:dyDescent="0.25">
      <c r="N1831" s="7">
        <v>1829</v>
      </c>
      <c r="O1831" s="7">
        <f t="shared" ca="1" si="85"/>
        <v>0.19267732027869988</v>
      </c>
      <c r="P1831" s="20">
        <f t="shared" ca="1" si="86"/>
        <v>483.30790839316438</v>
      </c>
      <c r="X1831" s="12">
        <v>509.30255609183348</v>
      </c>
      <c r="AE1831" s="8">
        <v>1829</v>
      </c>
      <c r="AF1831" s="12">
        <v>198867</v>
      </c>
      <c r="AG1831" s="8">
        <f t="shared" si="87"/>
        <v>0.91449999999999998</v>
      </c>
    </row>
    <row r="1832" spans="14:33" x14ac:dyDescent="0.25">
      <c r="N1832" s="7">
        <v>1830</v>
      </c>
      <c r="O1832" s="7">
        <f t="shared" ca="1" si="85"/>
        <v>0.57720361201643855</v>
      </c>
      <c r="P1832" s="20">
        <f t="shared" ca="1" si="86"/>
        <v>613.96571038315699</v>
      </c>
      <c r="X1832" s="12">
        <v>779.97853472582869</v>
      </c>
      <c r="AE1832" s="8">
        <v>1830</v>
      </c>
      <c r="AF1832" s="12">
        <v>198867.20000000001</v>
      </c>
      <c r="AG1832" s="8">
        <f t="shared" si="87"/>
        <v>0.91500000000000004</v>
      </c>
    </row>
    <row r="1833" spans="14:33" x14ac:dyDescent="0.25">
      <c r="N1833" s="7">
        <v>1831</v>
      </c>
      <c r="O1833" s="7">
        <f t="shared" ca="1" si="85"/>
        <v>0.53319977224621451</v>
      </c>
      <c r="P1833" s="20">
        <f t="shared" ca="1" si="86"/>
        <v>600.04072215170061</v>
      </c>
      <c r="X1833" s="12">
        <v>644.10444788163556</v>
      </c>
      <c r="AE1833" s="8">
        <v>1831</v>
      </c>
      <c r="AF1833" s="12">
        <v>198950.8</v>
      </c>
      <c r="AG1833" s="8">
        <f t="shared" si="87"/>
        <v>0.91549999999999998</v>
      </c>
    </row>
    <row r="1834" spans="14:33" x14ac:dyDescent="0.25">
      <c r="N1834" s="7">
        <v>1832</v>
      </c>
      <c r="O1834" s="7">
        <f t="shared" ca="1" si="85"/>
        <v>0.43465343621003849</v>
      </c>
      <c r="P1834" s="20">
        <f t="shared" ca="1" si="86"/>
        <v>569.09831397968196</v>
      </c>
      <c r="X1834" s="12">
        <v>800.50855744186958</v>
      </c>
      <c r="AE1834" s="8">
        <v>1832</v>
      </c>
      <c r="AF1834" s="12">
        <v>199026.3</v>
      </c>
      <c r="AG1834" s="8">
        <f t="shared" si="87"/>
        <v>0.91600000000000004</v>
      </c>
    </row>
    <row r="1835" spans="14:33" x14ac:dyDescent="0.25">
      <c r="N1835" s="7">
        <v>1833</v>
      </c>
      <c r="O1835" s="7">
        <f t="shared" ca="1" si="85"/>
        <v>0.93781403211487213</v>
      </c>
      <c r="P1835" s="20">
        <f t="shared" ca="1" si="86"/>
        <v>774.11243839352539</v>
      </c>
      <c r="X1835" s="12">
        <v>610.80277038155032</v>
      </c>
      <c r="AE1835" s="8">
        <v>1833</v>
      </c>
      <c r="AF1835" s="12">
        <v>199030.8</v>
      </c>
      <c r="AG1835" s="8">
        <f t="shared" si="87"/>
        <v>0.91649999999999998</v>
      </c>
    </row>
    <row r="1836" spans="14:33" x14ac:dyDescent="0.25">
      <c r="N1836" s="7">
        <v>1834</v>
      </c>
      <c r="O1836" s="7">
        <f t="shared" ca="1" si="85"/>
        <v>0.54692553729971261</v>
      </c>
      <c r="P1836" s="20">
        <f t="shared" ca="1" si="86"/>
        <v>604.36331864731028</v>
      </c>
      <c r="X1836" s="12">
        <v>615.45150947429727</v>
      </c>
      <c r="AE1836" s="8">
        <v>1834</v>
      </c>
      <c r="AF1836" s="12">
        <v>199131.1</v>
      </c>
      <c r="AG1836" s="8">
        <f t="shared" si="87"/>
        <v>0.91700000000000004</v>
      </c>
    </row>
    <row r="1837" spans="14:33" x14ac:dyDescent="0.25">
      <c r="N1837" s="7">
        <v>1835</v>
      </c>
      <c r="O1837" s="7">
        <f t="shared" ca="1" si="85"/>
        <v>0.4373766396214599</v>
      </c>
      <c r="P1837" s="20">
        <f t="shared" ca="1" si="86"/>
        <v>569.95950437371425</v>
      </c>
      <c r="X1837" s="12">
        <v>636.05151561068271</v>
      </c>
      <c r="AE1837" s="8">
        <v>1835</v>
      </c>
      <c r="AF1837" s="12">
        <v>199145.7</v>
      </c>
      <c r="AG1837" s="8">
        <f t="shared" si="87"/>
        <v>0.91749999999999998</v>
      </c>
    </row>
    <row r="1838" spans="14:33" x14ac:dyDescent="0.25">
      <c r="N1838" s="7">
        <v>1836</v>
      </c>
      <c r="O1838" s="7">
        <f t="shared" ca="1" si="85"/>
        <v>0.57608079747587249</v>
      </c>
      <c r="P1838" s="20">
        <f t="shared" ca="1" si="86"/>
        <v>613.60753775718354</v>
      </c>
      <c r="X1838" s="12">
        <v>407.14794206540932</v>
      </c>
      <c r="AE1838" s="8">
        <v>1836</v>
      </c>
      <c r="AF1838" s="12">
        <v>199153.6</v>
      </c>
      <c r="AG1838" s="8">
        <f t="shared" si="87"/>
        <v>0.91800000000000004</v>
      </c>
    </row>
    <row r="1839" spans="14:33" x14ac:dyDescent="0.25">
      <c r="N1839" s="7">
        <v>1837</v>
      </c>
      <c r="O1839" s="7">
        <f t="shared" ca="1" si="85"/>
        <v>0.57946235121999523</v>
      </c>
      <c r="P1839" s="20">
        <f t="shared" ca="1" si="86"/>
        <v>614.686803309325</v>
      </c>
      <c r="X1839" s="12">
        <v>514.88474504067358</v>
      </c>
      <c r="AE1839" s="8">
        <v>1837</v>
      </c>
      <c r="AF1839" s="12">
        <v>199155.3</v>
      </c>
      <c r="AG1839" s="8">
        <f t="shared" si="87"/>
        <v>0.91849999999999998</v>
      </c>
    </row>
    <row r="1840" spans="14:33" x14ac:dyDescent="0.25">
      <c r="N1840" s="7">
        <v>1838</v>
      </c>
      <c r="O1840" s="7">
        <f t="shared" ca="1" si="85"/>
        <v>0.87520121439877507</v>
      </c>
      <c r="P1840" s="20">
        <f t="shared" ca="1" si="86"/>
        <v>730.45486846878634</v>
      </c>
      <c r="X1840" s="12">
        <v>614.88010428633686</v>
      </c>
      <c r="AE1840" s="8">
        <v>1838</v>
      </c>
      <c r="AF1840" s="12">
        <v>199158.3</v>
      </c>
      <c r="AG1840" s="8">
        <f t="shared" si="87"/>
        <v>0.91900000000000004</v>
      </c>
    </row>
    <row r="1841" spans="14:33" x14ac:dyDescent="0.25">
      <c r="N1841" s="7">
        <v>1839</v>
      </c>
      <c r="O1841" s="7">
        <f t="shared" ca="1" si="85"/>
        <v>0.61658648395480653</v>
      </c>
      <c r="P1841" s="20">
        <f t="shared" ca="1" si="86"/>
        <v>626.66689840215554</v>
      </c>
      <c r="X1841" s="12">
        <v>452.37419291505103</v>
      </c>
      <c r="AE1841" s="8">
        <v>1839</v>
      </c>
      <c r="AF1841" s="12">
        <v>199162.2</v>
      </c>
      <c r="AG1841" s="8">
        <f t="shared" si="87"/>
        <v>0.91949999999999998</v>
      </c>
    </row>
    <row r="1842" spans="14:33" x14ac:dyDescent="0.25">
      <c r="N1842" s="7">
        <v>1840</v>
      </c>
      <c r="O1842" s="7">
        <f t="shared" ca="1" si="85"/>
        <v>0.75412734952118743</v>
      </c>
      <c r="P1842" s="20">
        <f t="shared" ca="1" si="86"/>
        <v>674.99802238420068</v>
      </c>
      <c r="X1842" s="12">
        <v>494.19518877579725</v>
      </c>
      <c r="AE1842" s="8">
        <v>1840</v>
      </c>
      <c r="AF1842" s="12">
        <v>199212</v>
      </c>
      <c r="AG1842" s="8">
        <f t="shared" si="87"/>
        <v>0.92</v>
      </c>
    </row>
    <row r="1843" spans="14:33" x14ac:dyDescent="0.25">
      <c r="N1843" s="7">
        <v>1841</v>
      </c>
      <c r="O1843" s="7">
        <f t="shared" ca="1" si="85"/>
        <v>0.42641659872649262</v>
      </c>
      <c r="P1843" s="20">
        <f t="shared" ca="1" si="86"/>
        <v>566.48847761076695</v>
      </c>
      <c r="X1843" s="12">
        <v>556.38241740482999</v>
      </c>
      <c r="AE1843" s="8">
        <v>1841</v>
      </c>
      <c r="AF1843" s="12">
        <v>199236.7</v>
      </c>
      <c r="AG1843" s="8">
        <f t="shared" si="87"/>
        <v>0.92049999999999998</v>
      </c>
    </row>
    <row r="1844" spans="14:33" x14ac:dyDescent="0.25">
      <c r="N1844" s="7">
        <v>1842</v>
      </c>
      <c r="O1844" s="7">
        <f t="shared" ca="1" si="85"/>
        <v>6.9604606093609189E-2</v>
      </c>
      <c r="P1844" s="20">
        <f t="shared" ca="1" si="86"/>
        <v>414.13324491169681</v>
      </c>
      <c r="X1844" s="12">
        <v>508.67991337751562</v>
      </c>
      <c r="AE1844" s="8">
        <v>1842</v>
      </c>
      <c r="AF1844" s="12">
        <v>199283.6</v>
      </c>
      <c r="AG1844" s="8">
        <f t="shared" si="87"/>
        <v>0.92100000000000004</v>
      </c>
    </row>
    <row r="1845" spans="14:33" x14ac:dyDescent="0.25">
      <c r="N1845" s="7">
        <v>1843</v>
      </c>
      <c r="O1845" s="7">
        <f t="shared" ca="1" si="85"/>
        <v>0.85070604531483462</v>
      </c>
      <c r="P1845" s="20">
        <f t="shared" ca="1" si="86"/>
        <v>717.33175686856316</v>
      </c>
      <c r="X1845" s="12">
        <v>518.93053610965967</v>
      </c>
      <c r="AE1845" s="8">
        <v>1843</v>
      </c>
      <c r="AF1845" s="12">
        <v>199450.1</v>
      </c>
      <c r="AG1845" s="8">
        <f t="shared" si="87"/>
        <v>0.92149999999999999</v>
      </c>
    </row>
    <row r="1846" spans="14:33" x14ac:dyDescent="0.25">
      <c r="N1846" s="7">
        <v>1844</v>
      </c>
      <c r="O1846" s="7">
        <f t="shared" ca="1" si="85"/>
        <v>0.78662896520315473</v>
      </c>
      <c r="P1846" s="20">
        <f t="shared" ca="1" si="86"/>
        <v>688.04624605966603</v>
      </c>
      <c r="X1846" s="12">
        <v>457.9596143108206</v>
      </c>
      <c r="AE1846" s="8">
        <v>1844</v>
      </c>
      <c r="AF1846" s="12">
        <v>199501.7</v>
      </c>
      <c r="AG1846" s="8">
        <f t="shared" si="87"/>
        <v>0.92200000000000004</v>
      </c>
    </row>
    <row r="1847" spans="14:33" x14ac:dyDescent="0.25">
      <c r="N1847" s="7">
        <v>1845</v>
      </c>
      <c r="O1847" s="7">
        <f t="shared" ca="1" si="85"/>
        <v>7.5679159679680197E-3</v>
      </c>
      <c r="P1847" s="20">
        <f t="shared" ca="1" si="86"/>
        <v>321.65439019900577</v>
      </c>
      <c r="X1847" s="12">
        <v>615.40189974835971</v>
      </c>
      <c r="AE1847" s="8">
        <v>1845</v>
      </c>
      <c r="AF1847" s="12">
        <v>199504.8</v>
      </c>
      <c r="AG1847" s="8">
        <f t="shared" si="87"/>
        <v>0.92249999999999999</v>
      </c>
    </row>
    <row r="1848" spans="14:33" x14ac:dyDescent="0.25">
      <c r="N1848" s="7">
        <v>1846</v>
      </c>
      <c r="O1848" s="7">
        <f t="shared" ca="1" si="85"/>
        <v>0.85677686316705304</v>
      </c>
      <c r="P1848" s="20">
        <f t="shared" ca="1" si="86"/>
        <v>720.4550129893745</v>
      </c>
      <c r="X1848" s="12">
        <v>420.9755136246705</v>
      </c>
      <c r="AE1848" s="8">
        <v>1846</v>
      </c>
      <c r="AF1848" s="12">
        <v>199556.8</v>
      </c>
      <c r="AG1848" s="8">
        <f t="shared" si="87"/>
        <v>0.92300000000000004</v>
      </c>
    </row>
    <row r="1849" spans="14:33" x14ac:dyDescent="0.25">
      <c r="N1849" s="7">
        <v>1847</v>
      </c>
      <c r="O1849" s="7">
        <f t="shared" ca="1" si="85"/>
        <v>6.7751872387151968E-2</v>
      </c>
      <c r="P1849" s="20">
        <f t="shared" ca="1" si="86"/>
        <v>412.62665796124475</v>
      </c>
      <c r="X1849" s="12">
        <v>503.11920721482238</v>
      </c>
      <c r="AE1849" s="8">
        <v>1847</v>
      </c>
      <c r="AF1849" s="12">
        <v>199571.20000000001</v>
      </c>
      <c r="AG1849" s="8">
        <f t="shared" si="87"/>
        <v>0.92349999999999999</v>
      </c>
    </row>
    <row r="1850" spans="14:33" x14ac:dyDescent="0.25">
      <c r="N1850" s="7">
        <v>1848</v>
      </c>
      <c r="O1850" s="7">
        <f t="shared" ca="1" si="85"/>
        <v>0.93356687142296924</v>
      </c>
      <c r="P1850" s="20">
        <f t="shared" ca="1" si="86"/>
        <v>770.39060631350969</v>
      </c>
      <c r="X1850" s="12">
        <v>436.45360020317293</v>
      </c>
      <c r="AE1850" s="8">
        <v>1848</v>
      </c>
      <c r="AF1850" s="12">
        <v>199587.5</v>
      </c>
      <c r="AG1850" s="8">
        <f t="shared" si="87"/>
        <v>0.92400000000000004</v>
      </c>
    </row>
    <row r="1851" spans="14:33" x14ac:dyDescent="0.25">
      <c r="N1851" s="7">
        <v>1849</v>
      </c>
      <c r="O1851" s="7">
        <f t="shared" ca="1" si="85"/>
        <v>7.8558619889081194E-2</v>
      </c>
      <c r="P1851" s="20">
        <f t="shared" ca="1" si="86"/>
        <v>421.05844167924499</v>
      </c>
      <c r="X1851" s="12">
        <v>589.22478785684336</v>
      </c>
      <c r="AE1851" s="8">
        <v>1849</v>
      </c>
      <c r="AF1851" s="12">
        <v>199689.9</v>
      </c>
      <c r="AG1851" s="8">
        <f t="shared" si="87"/>
        <v>0.92449999999999999</v>
      </c>
    </row>
    <row r="1852" spans="14:33" x14ac:dyDescent="0.25">
      <c r="N1852" s="7">
        <v>1850</v>
      </c>
      <c r="O1852" s="7">
        <f t="shared" ca="1" si="85"/>
        <v>0.14374414548183589</v>
      </c>
      <c r="P1852" s="20">
        <f t="shared" ca="1" si="86"/>
        <v>460.47136205795118</v>
      </c>
      <c r="X1852" s="12">
        <v>514.86174828868729</v>
      </c>
      <c r="AE1852" s="8">
        <v>1850</v>
      </c>
      <c r="AF1852" s="12">
        <v>199759.7</v>
      </c>
      <c r="AG1852" s="8">
        <f t="shared" si="87"/>
        <v>0.92500000000000004</v>
      </c>
    </row>
    <row r="1853" spans="14:33" x14ac:dyDescent="0.25">
      <c r="N1853" s="7">
        <v>1851</v>
      </c>
      <c r="O1853" s="7">
        <f t="shared" ca="1" si="85"/>
        <v>0.98440358568586361</v>
      </c>
      <c r="P1853" s="20">
        <f t="shared" ca="1" si="86"/>
        <v>838.04016283431611</v>
      </c>
      <c r="X1853" s="12">
        <v>673.1736267401327</v>
      </c>
      <c r="AE1853" s="8">
        <v>1851</v>
      </c>
      <c r="AF1853" s="12">
        <v>199873.2</v>
      </c>
      <c r="AG1853" s="8">
        <f t="shared" si="87"/>
        <v>0.92549999999999999</v>
      </c>
    </row>
    <row r="1854" spans="14:33" x14ac:dyDescent="0.25">
      <c r="N1854" s="7">
        <v>1852</v>
      </c>
      <c r="O1854" s="7">
        <f t="shared" ca="1" si="85"/>
        <v>0.53688177188755071</v>
      </c>
      <c r="P1854" s="20">
        <f t="shared" ca="1" si="86"/>
        <v>601.19886994717444</v>
      </c>
      <c r="X1854" s="12">
        <v>595.23520716509825</v>
      </c>
      <c r="AE1854" s="8">
        <v>1852</v>
      </c>
      <c r="AF1854" s="12">
        <v>199928</v>
      </c>
      <c r="AG1854" s="8">
        <f t="shared" si="87"/>
        <v>0.92600000000000005</v>
      </c>
    </row>
    <row r="1855" spans="14:33" x14ac:dyDescent="0.25">
      <c r="N1855" s="7">
        <v>1853</v>
      </c>
      <c r="O1855" s="7">
        <f t="shared" ca="1" si="85"/>
        <v>8.7771406350692915E-2</v>
      </c>
      <c r="P1855" s="20">
        <f t="shared" ca="1" si="86"/>
        <v>427.65761995320645</v>
      </c>
      <c r="X1855" s="12">
        <v>796.93023440129264</v>
      </c>
      <c r="AE1855" s="8">
        <v>1853</v>
      </c>
      <c r="AF1855" s="12">
        <v>199933.5</v>
      </c>
      <c r="AG1855" s="8">
        <f t="shared" si="87"/>
        <v>0.92649999999999999</v>
      </c>
    </row>
    <row r="1856" spans="14:33" x14ac:dyDescent="0.25">
      <c r="N1856" s="7">
        <v>1854</v>
      </c>
      <c r="O1856" s="7">
        <f t="shared" ca="1" si="85"/>
        <v>7.1709453827104586E-2</v>
      </c>
      <c r="P1856" s="20">
        <f t="shared" ca="1" si="86"/>
        <v>415.8124433220238</v>
      </c>
      <c r="X1856" s="12">
        <v>758.94104462066241</v>
      </c>
      <c r="AE1856" s="8">
        <v>1854</v>
      </c>
      <c r="AF1856" s="12">
        <v>199957</v>
      </c>
      <c r="AG1856" s="8">
        <f t="shared" si="87"/>
        <v>0.92700000000000005</v>
      </c>
    </row>
    <row r="1857" spans="14:33" x14ac:dyDescent="0.25">
      <c r="N1857" s="7">
        <v>1855</v>
      </c>
      <c r="O1857" s="7">
        <f t="shared" ca="1" si="85"/>
        <v>3.9480367883932943E-2</v>
      </c>
      <c r="P1857" s="20">
        <f t="shared" ca="1" si="86"/>
        <v>384.98456555586051</v>
      </c>
      <c r="X1857" s="12">
        <v>617.75445622579571</v>
      </c>
      <c r="AE1857" s="8">
        <v>1855</v>
      </c>
      <c r="AF1857" s="12">
        <v>200000</v>
      </c>
      <c r="AG1857" s="8">
        <f t="shared" si="87"/>
        <v>0.92749999999999999</v>
      </c>
    </row>
    <row r="1858" spans="14:33" x14ac:dyDescent="0.25">
      <c r="N1858" s="7">
        <v>1856</v>
      </c>
      <c r="O1858" s="7">
        <f t="shared" ca="1" si="85"/>
        <v>0.7980896564326575</v>
      </c>
      <c r="P1858" s="20">
        <f t="shared" ca="1" si="86"/>
        <v>692.88712599875441</v>
      </c>
      <c r="X1858" s="12">
        <v>513.04036015445377</v>
      </c>
      <c r="AE1858" s="8">
        <v>1856</v>
      </c>
      <c r="AF1858" s="12">
        <v>200091.5</v>
      </c>
      <c r="AG1858" s="8">
        <f t="shared" si="87"/>
        <v>0.92800000000000005</v>
      </c>
    </row>
    <row r="1859" spans="14:33" x14ac:dyDescent="0.25">
      <c r="N1859" s="7">
        <v>1857</v>
      </c>
      <c r="O1859" s="7">
        <f t="shared" ca="1" si="85"/>
        <v>8.7250486421791118E-2</v>
      </c>
      <c r="P1859" s="20">
        <f t="shared" ca="1" si="86"/>
        <v>427.29692552759019</v>
      </c>
      <c r="X1859" s="12">
        <v>432.71348848407962</v>
      </c>
      <c r="AE1859" s="8">
        <v>1857</v>
      </c>
      <c r="AF1859" s="12">
        <v>200217.7</v>
      </c>
      <c r="AG1859" s="8">
        <f t="shared" si="87"/>
        <v>0.92849999999999999</v>
      </c>
    </row>
    <row r="1860" spans="14:33" x14ac:dyDescent="0.25">
      <c r="N1860" s="7">
        <v>1858</v>
      </c>
      <c r="O1860" s="7">
        <f t="shared" ref="O1860:O1923" ca="1" si="88">RAND()</f>
        <v>0.62373341414895589</v>
      </c>
      <c r="P1860" s="20">
        <f t="shared" ref="P1860:P1923" ca="1" si="89">(($L$4*(EXP((_xlfn.NORM.S.INV(O1860)-$L$5)/$L$6)))/(1+EXP((_xlfn.NORM.S.INV(O1860)-$L$5)/$L$6)))+$L$3</f>
        <v>629.00626184266162</v>
      </c>
      <c r="X1860" s="12">
        <v>583.95715132179453</v>
      </c>
      <c r="AE1860" s="8">
        <v>1858</v>
      </c>
      <c r="AF1860" s="12">
        <v>200254.9</v>
      </c>
      <c r="AG1860" s="8">
        <f t="shared" ref="AG1860:AG1923" si="90">AE1860/2000</f>
        <v>0.92900000000000005</v>
      </c>
    </row>
    <row r="1861" spans="14:33" x14ac:dyDescent="0.25">
      <c r="N1861" s="7">
        <v>1859</v>
      </c>
      <c r="O1861" s="7">
        <f t="shared" ca="1" si="88"/>
        <v>0.13677015589531638</v>
      </c>
      <c r="P1861" s="20">
        <f t="shared" ca="1" si="89"/>
        <v>456.8716825256152</v>
      </c>
      <c r="X1861" s="12">
        <v>502.13565593146706</v>
      </c>
      <c r="AE1861" s="8">
        <v>1859</v>
      </c>
      <c r="AF1861" s="12">
        <v>200283</v>
      </c>
      <c r="AG1861" s="8">
        <f t="shared" si="90"/>
        <v>0.92949999999999999</v>
      </c>
    </row>
    <row r="1862" spans="14:33" x14ac:dyDescent="0.25">
      <c r="N1862" s="7">
        <v>1860</v>
      </c>
      <c r="O1862" s="7">
        <f t="shared" ca="1" si="88"/>
        <v>0.38499193296048873</v>
      </c>
      <c r="P1862" s="20">
        <f t="shared" ca="1" si="89"/>
        <v>553.21402000001444</v>
      </c>
      <c r="X1862" s="12">
        <v>478.48133199141978</v>
      </c>
      <c r="AE1862" s="8">
        <v>1860</v>
      </c>
      <c r="AF1862" s="12">
        <v>200299.5</v>
      </c>
      <c r="AG1862" s="8">
        <f t="shared" si="90"/>
        <v>0.93</v>
      </c>
    </row>
    <row r="1863" spans="14:33" x14ac:dyDescent="0.25">
      <c r="N1863" s="7">
        <v>1861</v>
      </c>
      <c r="O1863" s="7">
        <f t="shared" ca="1" si="88"/>
        <v>0.57847861236291198</v>
      </c>
      <c r="P1863" s="20">
        <f t="shared" ca="1" si="89"/>
        <v>614.37265497869907</v>
      </c>
      <c r="X1863" s="12">
        <v>807.42580270389772</v>
      </c>
      <c r="AE1863" s="8">
        <v>1861</v>
      </c>
      <c r="AF1863" s="12">
        <v>200302.4</v>
      </c>
      <c r="AG1863" s="8">
        <f t="shared" si="90"/>
        <v>0.93049999999999999</v>
      </c>
    </row>
    <row r="1864" spans="14:33" x14ac:dyDescent="0.25">
      <c r="N1864" s="7">
        <v>1862</v>
      </c>
      <c r="O1864" s="7">
        <f t="shared" ca="1" si="88"/>
        <v>4.4338746652845651E-2</v>
      </c>
      <c r="P1864" s="20">
        <f t="shared" ca="1" si="89"/>
        <v>390.55238253535367</v>
      </c>
      <c r="X1864" s="12">
        <v>384.61976889984925</v>
      </c>
      <c r="AE1864" s="8">
        <v>1862</v>
      </c>
      <c r="AF1864" s="12">
        <v>200406.39999999999</v>
      </c>
      <c r="AG1864" s="8">
        <f t="shared" si="90"/>
        <v>0.93100000000000005</v>
      </c>
    </row>
    <row r="1865" spans="14:33" x14ac:dyDescent="0.25">
      <c r="N1865" s="7">
        <v>1863</v>
      </c>
      <c r="O1865" s="7">
        <f t="shared" ca="1" si="88"/>
        <v>0.66780716047170197</v>
      </c>
      <c r="P1865" s="20">
        <f t="shared" ca="1" si="89"/>
        <v>643.74736331995734</v>
      </c>
      <c r="X1865" s="12">
        <v>340.93896257672355</v>
      </c>
      <c r="AE1865" s="8">
        <v>1863</v>
      </c>
      <c r="AF1865" s="12">
        <v>200458.1</v>
      </c>
      <c r="AG1865" s="8">
        <f t="shared" si="90"/>
        <v>0.93149999999999999</v>
      </c>
    </row>
    <row r="1866" spans="14:33" x14ac:dyDescent="0.25">
      <c r="N1866" s="7">
        <v>1864</v>
      </c>
      <c r="O1866" s="7">
        <f t="shared" ca="1" si="88"/>
        <v>0.11349689340286162</v>
      </c>
      <c r="P1866" s="20">
        <f t="shared" ca="1" si="89"/>
        <v>443.98975800791538</v>
      </c>
      <c r="X1866" s="12">
        <v>675.99081766836696</v>
      </c>
      <c r="AE1866" s="8">
        <v>1864</v>
      </c>
      <c r="AF1866" s="12">
        <v>200474.5</v>
      </c>
      <c r="AG1866" s="8">
        <f t="shared" si="90"/>
        <v>0.93200000000000005</v>
      </c>
    </row>
    <row r="1867" spans="14:33" x14ac:dyDescent="0.25">
      <c r="N1867" s="7">
        <v>1865</v>
      </c>
      <c r="O1867" s="7">
        <f t="shared" ca="1" si="88"/>
        <v>0.65585599497193348</v>
      </c>
      <c r="P1867" s="20">
        <f t="shared" ca="1" si="89"/>
        <v>639.68999987249902</v>
      </c>
      <c r="X1867" s="12">
        <v>714.79154707123234</v>
      </c>
      <c r="AE1867" s="8">
        <v>1865</v>
      </c>
      <c r="AF1867" s="12">
        <v>200683</v>
      </c>
      <c r="AG1867" s="8">
        <f t="shared" si="90"/>
        <v>0.9325</v>
      </c>
    </row>
    <row r="1868" spans="14:33" x14ac:dyDescent="0.25">
      <c r="N1868" s="7">
        <v>1866</v>
      </c>
      <c r="O1868" s="7">
        <f t="shared" ca="1" si="88"/>
        <v>0.49919032527448459</v>
      </c>
      <c r="P1868" s="20">
        <f t="shared" ca="1" si="89"/>
        <v>589.37415572954956</v>
      </c>
      <c r="X1868" s="12">
        <v>515.68883567169826</v>
      </c>
      <c r="AE1868" s="8">
        <v>1866</v>
      </c>
      <c r="AF1868" s="12">
        <v>200726.6</v>
      </c>
      <c r="AG1868" s="8">
        <f t="shared" si="90"/>
        <v>0.93300000000000005</v>
      </c>
    </row>
    <row r="1869" spans="14:33" x14ac:dyDescent="0.25">
      <c r="N1869" s="7">
        <v>1867</v>
      </c>
      <c r="O1869" s="7">
        <f t="shared" ca="1" si="88"/>
        <v>5.3664304687622844E-2</v>
      </c>
      <c r="P1869" s="20">
        <f t="shared" ca="1" si="89"/>
        <v>400.13530401682755</v>
      </c>
      <c r="X1869" s="12">
        <v>457.08837864935941</v>
      </c>
      <c r="AE1869" s="8">
        <v>1867</v>
      </c>
      <c r="AF1869" s="12">
        <v>200785.4</v>
      </c>
      <c r="AG1869" s="8">
        <f t="shared" si="90"/>
        <v>0.9335</v>
      </c>
    </row>
    <row r="1870" spans="14:33" x14ac:dyDescent="0.25">
      <c r="N1870" s="7">
        <v>1868</v>
      </c>
      <c r="O1870" s="7">
        <f t="shared" ca="1" si="88"/>
        <v>0.16920711784576659</v>
      </c>
      <c r="P1870" s="20">
        <f t="shared" ca="1" si="89"/>
        <v>472.81795319237443</v>
      </c>
      <c r="X1870" s="12">
        <v>704.37245808460614</v>
      </c>
      <c r="AE1870" s="8">
        <v>1868</v>
      </c>
      <c r="AF1870" s="12">
        <v>200836.2</v>
      </c>
      <c r="AG1870" s="8">
        <f t="shared" si="90"/>
        <v>0.93400000000000005</v>
      </c>
    </row>
    <row r="1871" spans="14:33" x14ac:dyDescent="0.25">
      <c r="N1871" s="7">
        <v>1869</v>
      </c>
      <c r="O1871" s="7">
        <f t="shared" ca="1" si="88"/>
        <v>0.36381993169058402</v>
      </c>
      <c r="P1871" s="20">
        <f t="shared" ca="1" si="89"/>
        <v>546.3008100280756</v>
      </c>
      <c r="X1871" s="12">
        <v>689.8930975908421</v>
      </c>
      <c r="AE1871" s="8">
        <v>1869</v>
      </c>
      <c r="AF1871" s="12">
        <v>200967.9</v>
      </c>
      <c r="AG1871" s="8">
        <f t="shared" si="90"/>
        <v>0.9345</v>
      </c>
    </row>
    <row r="1872" spans="14:33" x14ac:dyDescent="0.25">
      <c r="N1872" s="7">
        <v>1870</v>
      </c>
      <c r="O1872" s="7">
        <f t="shared" ca="1" si="88"/>
        <v>0.36094723971331899</v>
      </c>
      <c r="P1872" s="20">
        <f t="shared" ca="1" si="89"/>
        <v>545.35439432604812</v>
      </c>
      <c r="X1872" s="12">
        <v>574.88322222576437</v>
      </c>
      <c r="AE1872" s="8">
        <v>1870</v>
      </c>
      <c r="AF1872" s="12">
        <v>201091.20000000001</v>
      </c>
      <c r="AG1872" s="8">
        <f t="shared" si="90"/>
        <v>0.93500000000000005</v>
      </c>
    </row>
    <row r="1873" spans="14:33" x14ac:dyDescent="0.25">
      <c r="N1873" s="7">
        <v>1871</v>
      </c>
      <c r="O1873" s="7">
        <f t="shared" ca="1" si="88"/>
        <v>0.93768555803215881</v>
      </c>
      <c r="P1873" s="20">
        <f t="shared" ca="1" si="89"/>
        <v>773.99732304729264</v>
      </c>
      <c r="X1873" s="12">
        <v>642.29177245107996</v>
      </c>
      <c r="AE1873" s="8">
        <v>1871</v>
      </c>
      <c r="AF1873" s="12">
        <v>201092.7</v>
      </c>
      <c r="AG1873" s="8">
        <f t="shared" si="90"/>
        <v>0.9355</v>
      </c>
    </row>
    <row r="1874" spans="14:33" x14ac:dyDescent="0.25">
      <c r="N1874" s="7">
        <v>1872</v>
      </c>
      <c r="O1874" s="7">
        <f t="shared" ca="1" si="88"/>
        <v>0.11887653676402354</v>
      </c>
      <c r="P1874" s="20">
        <f t="shared" ca="1" si="89"/>
        <v>447.10118942719129</v>
      </c>
      <c r="X1874" s="12">
        <v>790.26383218915942</v>
      </c>
      <c r="AE1874" s="8">
        <v>1872</v>
      </c>
      <c r="AF1874" s="12">
        <v>201138.4</v>
      </c>
      <c r="AG1874" s="8">
        <f t="shared" si="90"/>
        <v>0.93600000000000005</v>
      </c>
    </row>
    <row r="1875" spans="14:33" x14ac:dyDescent="0.25">
      <c r="N1875" s="7">
        <v>1873</v>
      </c>
      <c r="O1875" s="7">
        <f t="shared" ca="1" si="88"/>
        <v>4.4506091476255283E-2</v>
      </c>
      <c r="P1875" s="20">
        <f t="shared" ca="1" si="89"/>
        <v>390.73628133873757</v>
      </c>
      <c r="X1875" s="12">
        <v>592.78946424031642</v>
      </c>
      <c r="AE1875" s="8">
        <v>1873</v>
      </c>
      <c r="AF1875" s="12">
        <v>201141.4</v>
      </c>
      <c r="AG1875" s="8">
        <f t="shared" si="90"/>
        <v>0.9365</v>
      </c>
    </row>
    <row r="1876" spans="14:33" x14ac:dyDescent="0.25">
      <c r="N1876" s="7">
        <v>1874</v>
      </c>
      <c r="O1876" s="7">
        <f t="shared" ca="1" si="88"/>
        <v>0.89698207658116735</v>
      </c>
      <c r="P1876" s="20">
        <f t="shared" ca="1" si="89"/>
        <v>743.54308323052999</v>
      </c>
      <c r="X1876" s="12">
        <v>590.81011132232197</v>
      </c>
      <c r="AE1876" s="8">
        <v>1874</v>
      </c>
      <c r="AF1876" s="12">
        <v>201173.9</v>
      </c>
      <c r="AG1876" s="8">
        <f t="shared" si="90"/>
        <v>0.93700000000000006</v>
      </c>
    </row>
    <row r="1877" spans="14:33" x14ac:dyDescent="0.25">
      <c r="N1877" s="7">
        <v>1875</v>
      </c>
      <c r="O1877" s="7">
        <f t="shared" ca="1" si="88"/>
        <v>0.92617151283420318</v>
      </c>
      <c r="P1877" s="20">
        <f t="shared" ca="1" si="89"/>
        <v>764.28164200271488</v>
      </c>
      <c r="X1877" s="12">
        <v>578.89790283032221</v>
      </c>
      <c r="AE1877" s="8">
        <v>1875</v>
      </c>
      <c r="AF1877" s="12">
        <v>201200.3</v>
      </c>
      <c r="AG1877" s="8">
        <f t="shared" si="90"/>
        <v>0.9375</v>
      </c>
    </row>
    <row r="1878" spans="14:33" x14ac:dyDescent="0.25">
      <c r="N1878" s="7">
        <v>1876</v>
      </c>
      <c r="O1878" s="7">
        <f t="shared" ca="1" si="88"/>
        <v>0.32341992660988583</v>
      </c>
      <c r="P1878" s="20">
        <f t="shared" ca="1" si="89"/>
        <v>532.76634171594287</v>
      </c>
      <c r="X1878" s="12">
        <v>640.67722436670488</v>
      </c>
      <c r="AE1878" s="8">
        <v>1876</v>
      </c>
      <c r="AF1878" s="12">
        <v>201327.5</v>
      </c>
      <c r="AG1878" s="8">
        <f t="shared" si="90"/>
        <v>0.93799999999999994</v>
      </c>
    </row>
    <row r="1879" spans="14:33" x14ac:dyDescent="0.25">
      <c r="N1879" s="7">
        <v>1877</v>
      </c>
      <c r="O1879" s="7">
        <f t="shared" ca="1" si="88"/>
        <v>0.15898273879590807</v>
      </c>
      <c r="P1879" s="20">
        <f t="shared" ca="1" si="89"/>
        <v>467.99713982054101</v>
      </c>
      <c r="X1879" s="12">
        <v>746.28964116067141</v>
      </c>
      <c r="AE1879" s="8">
        <v>1877</v>
      </c>
      <c r="AF1879" s="12">
        <v>201366.7</v>
      </c>
      <c r="AG1879" s="8">
        <f t="shared" si="90"/>
        <v>0.9385</v>
      </c>
    </row>
    <row r="1880" spans="14:33" x14ac:dyDescent="0.25">
      <c r="N1880" s="7">
        <v>1878</v>
      </c>
      <c r="O1880" s="7">
        <f t="shared" ca="1" si="88"/>
        <v>0.38530659429264069</v>
      </c>
      <c r="P1880" s="20">
        <f t="shared" ca="1" si="89"/>
        <v>553.31600710418263</v>
      </c>
      <c r="X1880" s="12">
        <v>467.1025688594882</v>
      </c>
      <c r="AE1880" s="8">
        <v>1878</v>
      </c>
      <c r="AF1880" s="12">
        <v>201393</v>
      </c>
      <c r="AG1880" s="8">
        <f t="shared" si="90"/>
        <v>0.93899999999999995</v>
      </c>
    </row>
    <row r="1881" spans="14:33" x14ac:dyDescent="0.25">
      <c r="N1881" s="7">
        <v>1879</v>
      </c>
      <c r="O1881" s="7">
        <f t="shared" ca="1" si="88"/>
        <v>5.727334011452534E-2</v>
      </c>
      <c r="P1881" s="20">
        <f t="shared" ca="1" si="89"/>
        <v>403.53170510944557</v>
      </c>
      <c r="X1881" s="12">
        <v>276.81099291654607</v>
      </c>
      <c r="AE1881" s="8">
        <v>1879</v>
      </c>
      <c r="AF1881" s="12">
        <v>201636.8</v>
      </c>
      <c r="AG1881" s="8">
        <f t="shared" si="90"/>
        <v>0.9395</v>
      </c>
    </row>
    <row r="1882" spans="14:33" x14ac:dyDescent="0.25">
      <c r="N1882" s="7">
        <v>1880</v>
      </c>
      <c r="O1882" s="7">
        <f t="shared" ca="1" si="88"/>
        <v>0.42732297854119938</v>
      </c>
      <c r="P1882" s="20">
        <f t="shared" ca="1" si="89"/>
        <v>566.77605280494538</v>
      </c>
      <c r="X1882" s="12">
        <v>657.13858000968946</v>
      </c>
      <c r="AE1882" s="8">
        <v>1880</v>
      </c>
      <c r="AF1882" s="12">
        <v>201646.3</v>
      </c>
      <c r="AG1882" s="8">
        <f t="shared" si="90"/>
        <v>0.94</v>
      </c>
    </row>
    <row r="1883" spans="14:33" x14ac:dyDescent="0.25">
      <c r="N1883" s="7">
        <v>1881</v>
      </c>
      <c r="O1883" s="7">
        <f t="shared" ca="1" si="88"/>
        <v>6.4661877221071529E-2</v>
      </c>
      <c r="P1883" s="20">
        <f t="shared" ca="1" si="89"/>
        <v>410.05076114994313</v>
      </c>
      <c r="X1883" s="12">
        <v>704.72017438194223</v>
      </c>
      <c r="AE1883" s="8">
        <v>1881</v>
      </c>
      <c r="AF1883" s="12">
        <v>201710.1</v>
      </c>
      <c r="AG1883" s="8">
        <f t="shared" si="90"/>
        <v>0.9405</v>
      </c>
    </row>
    <row r="1884" spans="14:33" x14ac:dyDescent="0.25">
      <c r="N1884" s="7">
        <v>1882</v>
      </c>
      <c r="O1884" s="7">
        <f t="shared" ca="1" si="88"/>
        <v>0.55151522669528796</v>
      </c>
      <c r="P1884" s="20">
        <f t="shared" ca="1" si="89"/>
        <v>605.81229987427992</v>
      </c>
      <c r="X1884" s="12">
        <v>475.25727930239299</v>
      </c>
      <c r="AE1884" s="8">
        <v>1882</v>
      </c>
      <c r="AF1884" s="12">
        <v>201718.5</v>
      </c>
      <c r="AG1884" s="8">
        <f t="shared" si="90"/>
        <v>0.94099999999999995</v>
      </c>
    </row>
    <row r="1885" spans="14:33" x14ac:dyDescent="0.25">
      <c r="N1885" s="7">
        <v>1883</v>
      </c>
      <c r="O1885" s="7">
        <f t="shared" ca="1" si="88"/>
        <v>0.84180369328320404</v>
      </c>
      <c r="P1885" s="20">
        <f t="shared" ca="1" si="89"/>
        <v>712.88470200165011</v>
      </c>
      <c r="X1885" s="12">
        <v>406.95372378432592</v>
      </c>
      <c r="AE1885" s="8">
        <v>1883</v>
      </c>
      <c r="AF1885" s="12">
        <v>201802.1</v>
      </c>
      <c r="AG1885" s="8">
        <f t="shared" si="90"/>
        <v>0.9415</v>
      </c>
    </row>
    <row r="1886" spans="14:33" x14ac:dyDescent="0.25">
      <c r="N1886" s="7">
        <v>1884</v>
      </c>
      <c r="O1886" s="7">
        <f t="shared" ca="1" si="88"/>
        <v>0.36554331961115361</v>
      </c>
      <c r="P1886" s="20">
        <f t="shared" ca="1" si="89"/>
        <v>546.86755829872243</v>
      </c>
      <c r="X1886" s="12">
        <v>536.51205563899907</v>
      </c>
      <c r="AE1886" s="8">
        <v>1884</v>
      </c>
      <c r="AF1886" s="12">
        <v>201936.3</v>
      </c>
      <c r="AG1886" s="8">
        <f t="shared" si="90"/>
        <v>0.94199999999999995</v>
      </c>
    </row>
    <row r="1887" spans="14:33" x14ac:dyDescent="0.25">
      <c r="N1887" s="7">
        <v>1885</v>
      </c>
      <c r="O1887" s="7">
        <f t="shared" ca="1" si="88"/>
        <v>0.35879951640482377</v>
      </c>
      <c r="P1887" s="20">
        <f t="shared" ca="1" si="89"/>
        <v>544.64539394324152</v>
      </c>
      <c r="X1887" s="12">
        <v>695.4413957344899</v>
      </c>
      <c r="AE1887" s="8">
        <v>1885</v>
      </c>
      <c r="AF1887" s="12">
        <v>202105.5</v>
      </c>
      <c r="AG1887" s="8">
        <f t="shared" si="90"/>
        <v>0.9425</v>
      </c>
    </row>
    <row r="1888" spans="14:33" x14ac:dyDescent="0.25">
      <c r="N1888" s="7">
        <v>1886</v>
      </c>
      <c r="O1888" s="7">
        <f t="shared" ca="1" si="88"/>
        <v>0.12456541182385594</v>
      </c>
      <c r="P1888" s="20">
        <f t="shared" ca="1" si="89"/>
        <v>450.29868832251401</v>
      </c>
      <c r="X1888" s="12">
        <v>465.99896835755658</v>
      </c>
      <c r="AE1888" s="8">
        <v>1886</v>
      </c>
      <c r="AF1888" s="12">
        <v>202171.4</v>
      </c>
      <c r="AG1888" s="8">
        <f t="shared" si="90"/>
        <v>0.94299999999999995</v>
      </c>
    </row>
    <row r="1889" spans="14:33" x14ac:dyDescent="0.25">
      <c r="N1889" s="7">
        <v>1887</v>
      </c>
      <c r="O1889" s="7">
        <f t="shared" ca="1" si="88"/>
        <v>0.91836409879607905</v>
      </c>
      <c r="P1889" s="20">
        <f t="shared" ca="1" si="89"/>
        <v>758.26698920047136</v>
      </c>
      <c r="X1889" s="12">
        <v>620.33283428467553</v>
      </c>
      <c r="AE1889" s="8">
        <v>1887</v>
      </c>
      <c r="AF1889" s="12">
        <v>202194.8</v>
      </c>
      <c r="AG1889" s="8">
        <f t="shared" si="90"/>
        <v>0.94350000000000001</v>
      </c>
    </row>
    <row r="1890" spans="14:33" x14ac:dyDescent="0.25">
      <c r="N1890" s="7">
        <v>1888</v>
      </c>
      <c r="O1890" s="7">
        <f t="shared" ca="1" si="88"/>
        <v>0.14462766010574335</v>
      </c>
      <c r="P1890" s="20">
        <f t="shared" ca="1" si="89"/>
        <v>460.9199969748625</v>
      </c>
      <c r="X1890" s="12">
        <v>560.5874555856094</v>
      </c>
      <c r="AE1890" s="8">
        <v>1888</v>
      </c>
      <c r="AF1890" s="12">
        <v>202241.8</v>
      </c>
      <c r="AG1890" s="8">
        <f t="shared" si="90"/>
        <v>0.94399999999999995</v>
      </c>
    </row>
    <row r="1891" spans="14:33" x14ac:dyDescent="0.25">
      <c r="N1891" s="7">
        <v>1889</v>
      </c>
      <c r="O1891" s="7">
        <f t="shared" ca="1" si="88"/>
        <v>0.3634786623815689</v>
      </c>
      <c r="P1891" s="20">
        <f t="shared" ca="1" si="89"/>
        <v>546.18849065697009</v>
      </c>
      <c r="X1891" s="12">
        <v>582.06813139751989</v>
      </c>
      <c r="AE1891" s="8">
        <v>1889</v>
      </c>
      <c r="AF1891" s="12">
        <v>202288</v>
      </c>
      <c r="AG1891" s="8">
        <f t="shared" si="90"/>
        <v>0.94450000000000001</v>
      </c>
    </row>
    <row r="1892" spans="14:33" x14ac:dyDescent="0.25">
      <c r="N1892" s="7">
        <v>1890</v>
      </c>
      <c r="O1892" s="7">
        <f t="shared" ca="1" si="88"/>
        <v>0.26729723124272742</v>
      </c>
      <c r="P1892" s="20">
        <f t="shared" ca="1" si="89"/>
        <v>512.89777183992976</v>
      </c>
      <c r="X1892" s="12">
        <v>541.36869151047244</v>
      </c>
      <c r="AE1892" s="8">
        <v>1890</v>
      </c>
      <c r="AF1892" s="12">
        <v>202401.4</v>
      </c>
      <c r="AG1892" s="8">
        <f t="shared" si="90"/>
        <v>0.94499999999999995</v>
      </c>
    </row>
    <row r="1893" spans="14:33" x14ac:dyDescent="0.25">
      <c r="N1893" s="7">
        <v>1891</v>
      </c>
      <c r="O1893" s="7">
        <f t="shared" ca="1" si="88"/>
        <v>0.89617190978410532</v>
      </c>
      <c r="P1893" s="20">
        <f t="shared" ca="1" si="89"/>
        <v>743.02624376012352</v>
      </c>
      <c r="X1893" s="12">
        <v>587.19688998313586</v>
      </c>
      <c r="AE1893" s="8">
        <v>1891</v>
      </c>
      <c r="AF1893" s="12">
        <v>202438.1</v>
      </c>
      <c r="AG1893" s="8">
        <f t="shared" si="90"/>
        <v>0.94550000000000001</v>
      </c>
    </row>
    <row r="1894" spans="14:33" x14ac:dyDescent="0.25">
      <c r="N1894" s="7">
        <v>1892</v>
      </c>
      <c r="O1894" s="7">
        <f t="shared" ca="1" si="88"/>
        <v>0.68232791671934401</v>
      </c>
      <c r="P1894" s="20">
        <f t="shared" ca="1" si="89"/>
        <v>648.74820477448009</v>
      </c>
      <c r="X1894" s="12">
        <v>566.5859110211718</v>
      </c>
      <c r="AE1894" s="8">
        <v>1892</v>
      </c>
      <c r="AF1894" s="12">
        <v>202474.5</v>
      </c>
      <c r="AG1894" s="8">
        <f t="shared" si="90"/>
        <v>0.94599999999999995</v>
      </c>
    </row>
    <row r="1895" spans="14:33" x14ac:dyDescent="0.25">
      <c r="N1895" s="7">
        <v>1893</v>
      </c>
      <c r="O1895" s="7">
        <f t="shared" ca="1" si="88"/>
        <v>0.6590812084756611</v>
      </c>
      <c r="P1895" s="20">
        <f t="shared" ca="1" si="89"/>
        <v>640.78007290154505</v>
      </c>
      <c r="X1895" s="12">
        <v>829.77848738283842</v>
      </c>
      <c r="AE1895" s="8">
        <v>1893</v>
      </c>
      <c r="AF1895" s="12">
        <v>202585.9</v>
      </c>
      <c r="AG1895" s="8">
        <f t="shared" si="90"/>
        <v>0.94650000000000001</v>
      </c>
    </row>
    <row r="1896" spans="14:33" x14ac:dyDescent="0.25">
      <c r="N1896" s="7">
        <v>1894</v>
      </c>
      <c r="O1896" s="7">
        <f t="shared" ca="1" si="88"/>
        <v>0.68659528765887823</v>
      </c>
      <c r="P1896" s="20">
        <f t="shared" ca="1" si="89"/>
        <v>650.23401290767549</v>
      </c>
      <c r="X1896" s="12">
        <v>709.20990628541676</v>
      </c>
      <c r="AE1896" s="8">
        <v>1894</v>
      </c>
      <c r="AF1896" s="12">
        <v>202634.7</v>
      </c>
      <c r="AG1896" s="8">
        <f t="shared" si="90"/>
        <v>0.94699999999999995</v>
      </c>
    </row>
    <row r="1897" spans="14:33" x14ac:dyDescent="0.25">
      <c r="N1897" s="7">
        <v>1895</v>
      </c>
      <c r="O1897" s="7">
        <f t="shared" ca="1" si="88"/>
        <v>0.11724998284934307</v>
      </c>
      <c r="P1897" s="20">
        <f t="shared" ca="1" si="89"/>
        <v>446.16977474425539</v>
      </c>
      <c r="X1897" s="12">
        <v>565.9079744881667</v>
      </c>
      <c r="AE1897" s="8">
        <v>1895</v>
      </c>
      <c r="AF1897" s="12">
        <v>202661.8</v>
      </c>
      <c r="AG1897" s="8">
        <f t="shared" si="90"/>
        <v>0.94750000000000001</v>
      </c>
    </row>
    <row r="1898" spans="14:33" x14ac:dyDescent="0.25">
      <c r="N1898" s="7">
        <v>1896</v>
      </c>
      <c r="O1898" s="7">
        <f t="shared" ca="1" si="88"/>
        <v>0.44569427159062047</v>
      </c>
      <c r="P1898" s="20">
        <f t="shared" ca="1" si="89"/>
        <v>572.58534448870171</v>
      </c>
      <c r="X1898" s="12">
        <v>515.40269305555262</v>
      </c>
      <c r="AE1898" s="8">
        <v>1896</v>
      </c>
      <c r="AF1898" s="12">
        <v>202688.9</v>
      </c>
      <c r="AG1898" s="8">
        <f t="shared" si="90"/>
        <v>0.94799999999999995</v>
      </c>
    </row>
    <row r="1899" spans="14:33" x14ac:dyDescent="0.25">
      <c r="N1899" s="7">
        <v>1897</v>
      </c>
      <c r="O1899" s="7">
        <f t="shared" ca="1" si="88"/>
        <v>0.5658085651857967</v>
      </c>
      <c r="P1899" s="20">
        <f t="shared" ca="1" si="89"/>
        <v>610.33889240757753</v>
      </c>
      <c r="X1899" s="12">
        <v>567.45441571695869</v>
      </c>
      <c r="AE1899" s="8">
        <v>1897</v>
      </c>
      <c r="AF1899" s="12">
        <v>202765.4</v>
      </c>
      <c r="AG1899" s="8">
        <f t="shared" si="90"/>
        <v>0.94850000000000001</v>
      </c>
    </row>
    <row r="1900" spans="14:33" x14ac:dyDescent="0.25">
      <c r="N1900" s="7">
        <v>1898</v>
      </c>
      <c r="O1900" s="7">
        <f t="shared" ca="1" si="88"/>
        <v>8.8373459902418183E-2</v>
      </c>
      <c r="P1900" s="20">
        <f t="shared" ca="1" si="89"/>
        <v>428.07276085281785</v>
      </c>
      <c r="X1900" s="12">
        <v>863.0846212843162</v>
      </c>
      <c r="AE1900" s="8">
        <v>1898</v>
      </c>
      <c r="AF1900" s="12">
        <v>202788.3</v>
      </c>
      <c r="AG1900" s="8">
        <f t="shared" si="90"/>
        <v>0.94899999999999995</v>
      </c>
    </row>
    <row r="1901" spans="14:33" x14ac:dyDescent="0.25">
      <c r="N1901" s="7">
        <v>1899</v>
      </c>
      <c r="O1901" s="7">
        <f t="shared" ca="1" si="88"/>
        <v>0.22703927986421468</v>
      </c>
      <c r="P1901" s="20">
        <f t="shared" ca="1" si="89"/>
        <v>497.51947903356245</v>
      </c>
      <c r="X1901" s="12">
        <v>716.04758325776277</v>
      </c>
      <c r="AE1901" s="8">
        <v>1899</v>
      </c>
      <c r="AF1901" s="12">
        <v>203027.5</v>
      </c>
      <c r="AG1901" s="8">
        <f t="shared" si="90"/>
        <v>0.94950000000000001</v>
      </c>
    </row>
    <row r="1902" spans="14:33" x14ac:dyDescent="0.25">
      <c r="N1902" s="7">
        <v>1900</v>
      </c>
      <c r="O1902" s="7">
        <f t="shared" ca="1" si="88"/>
        <v>0.9235987570461256</v>
      </c>
      <c r="P1902" s="20">
        <f t="shared" ca="1" si="89"/>
        <v>762.25424716603072</v>
      </c>
      <c r="X1902" s="12">
        <v>487.49385304912994</v>
      </c>
      <c r="AE1902" s="8">
        <v>1900</v>
      </c>
      <c r="AF1902" s="12">
        <v>203044.7</v>
      </c>
      <c r="AG1902" s="8">
        <f t="shared" si="90"/>
        <v>0.95</v>
      </c>
    </row>
    <row r="1903" spans="14:33" x14ac:dyDescent="0.25">
      <c r="N1903" s="7">
        <v>1901</v>
      </c>
      <c r="O1903" s="7">
        <f t="shared" ca="1" si="88"/>
        <v>0.4948352329955541</v>
      </c>
      <c r="P1903" s="20">
        <f t="shared" ca="1" si="89"/>
        <v>588.01023482025721</v>
      </c>
      <c r="X1903" s="12">
        <v>616.5128061324217</v>
      </c>
      <c r="AE1903" s="8">
        <v>1901</v>
      </c>
      <c r="AF1903" s="12">
        <v>203120.1</v>
      </c>
      <c r="AG1903" s="8">
        <f t="shared" si="90"/>
        <v>0.95050000000000001</v>
      </c>
    </row>
    <row r="1904" spans="14:33" x14ac:dyDescent="0.25">
      <c r="N1904" s="7">
        <v>1902</v>
      </c>
      <c r="O1904" s="7">
        <f t="shared" ca="1" si="88"/>
        <v>0.7426996679617478</v>
      </c>
      <c r="P1904" s="20">
        <f t="shared" ca="1" si="89"/>
        <v>670.61245716936912</v>
      </c>
      <c r="X1904" s="12">
        <v>456.09697075622017</v>
      </c>
      <c r="AE1904" s="8">
        <v>1902</v>
      </c>
      <c r="AF1904" s="12">
        <v>203135.2</v>
      </c>
      <c r="AG1904" s="8">
        <f t="shared" si="90"/>
        <v>0.95099999999999996</v>
      </c>
    </row>
    <row r="1905" spans="14:33" x14ac:dyDescent="0.25">
      <c r="N1905" s="7">
        <v>1903</v>
      </c>
      <c r="O1905" s="7">
        <f t="shared" ca="1" si="88"/>
        <v>0.87488926295751768</v>
      </c>
      <c r="P1905" s="20">
        <f t="shared" ca="1" si="89"/>
        <v>730.27827564267932</v>
      </c>
      <c r="X1905" s="12">
        <v>623.70441453366675</v>
      </c>
      <c r="AE1905" s="8">
        <v>1903</v>
      </c>
      <c r="AF1905" s="12">
        <v>203249.6</v>
      </c>
      <c r="AG1905" s="8">
        <f t="shared" si="90"/>
        <v>0.95150000000000001</v>
      </c>
    </row>
    <row r="1906" spans="14:33" x14ac:dyDescent="0.25">
      <c r="N1906" s="7">
        <v>1904</v>
      </c>
      <c r="O1906" s="7">
        <f t="shared" ca="1" si="88"/>
        <v>0.38739961153232916</v>
      </c>
      <c r="P1906" s="20">
        <f t="shared" ca="1" si="89"/>
        <v>553.99386999386024</v>
      </c>
      <c r="X1906" s="12">
        <v>704.60265823411987</v>
      </c>
      <c r="AE1906" s="8">
        <v>1904</v>
      </c>
      <c r="AF1906" s="12">
        <v>203362.9</v>
      </c>
      <c r="AG1906" s="8">
        <f t="shared" si="90"/>
        <v>0.95199999999999996</v>
      </c>
    </row>
    <row r="1907" spans="14:33" x14ac:dyDescent="0.25">
      <c r="N1907" s="7">
        <v>1905</v>
      </c>
      <c r="O1907" s="7">
        <f t="shared" ca="1" si="88"/>
        <v>0.28731387495842886</v>
      </c>
      <c r="P1907" s="20">
        <f t="shared" ca="1" si="89"/>
        <v>520.15928692314355</v>
      </c>
      <c r="X1907" s="12">
        <v>485.21189540394118</v>
      </c>
      <c r="AE1907" s="8">
        <v>1905</v>
      </c>
      <c r="AF1907" s="12">
        <v>203368.1</v>
      </c>
      <c r="AG1907" s="8">
        <f t="shared" si="90"/>
        <v>0.95250000000000001</v>
      </c>
    </row>
    <row r="1908" spans="14:33" x14ac:dyDescent="0.25">
      <c r="N1908" s="7">
        <v>1906</v>
      </c>
      <c r="O1908" s="7">
        <f t="shared" ca="1" si="88"/>
        <v>0.57706402656799949</v>
      </c>
      <c r="P1908" s="20">
        <f t="shared" ca="1" si="89"/>
        <v>613.9211732178087</v>
      </c>
      <c r="X1908" s="12">
        <v>366.14241416107501</v>
      </c>
      <c r="AE1908" s="8">
        <v>1906</v>
      </c>
      <c r="AF1908" s="12">
        <v>203864</v>
      </c>
      <c r="AG1908" s="8">
        <f t="shared" si="90"/>
        <v>0.95299999999999996</v>
      </c>
    </row>
    <row r="1909" spans="14:33" x14ac:dyDescent="0.25">
      <c r="N1909" s="7">
        <v>1907</v>
      </c>
      <c r="O1909" s="7">
        <f t="shared" ca="1" si="88"/>
        <v>0.14295472059622838</v>
      </c>
      <c r="P1909" s="20">
        <f t="shared" ca="1" si="89"/>
        <v>460.06913501998969</v>
      </c>
      <c r="X1909" s="12">
        <v>283.10044739033333</v>
      </c>
      <c r="AE1909" s="8">
        <v>1907</v>
      </c>
      <c r="AF1909" s="12">
        <v>203916.2</v>
      </c>
      <c r="AG1909" s="8">
        <f t="shared" si="90"/>
        <v>0.95350000000000001</v>
      </c>
    </row>
    <row r="1910" spans="14:33" x14ac:dyDescent="0.25">
      <c r="N1910" s="7">
        <v>1908</v>
      </c>
      <c r="O1910" s="7">
        <f t="shared" ca="1" si="88"/>
        <v>0.57899555635695477</v>
      </c>
      <c r="P1910" s="20">
        <f t="shared" ca="1" si="89"/>
        <v>614.53771828451829</v>
      </c>
      <c r="X1910" s="12">
        <v>478.72468238806266</v>
      </c>
      <c r="AE1910" s="8">
        <v>1908</v>
      </c>
      <c r="AF1910" s="12">
        <v>204003.5</v>
      </c>
      <c r="AG1910" s="8">
        <f t="shared" si="90"/>
        <v>0.95399999999999996</v>
      </c>
    </row>
    <row r="1911" spans="14:33" x14ac:dyDescent="0.25">
      <c r="N1911" s="7">
        <v>1909</v>
      </c>
      <c r="O1911" s="7">
        <f t="shared" ca="1" si="88"/>
        <v>0.8411139772192342</v>
      </c>
      <c r="P1911" s="20">
        <f t="shared" ca="1" si="89"/>
        <v>712.54634763930301</v>
      </c>
      <c r="X1911" s="12">
        <v>642.91014464361285</v>
      </c>
      <c r="AE1911" s="8">
        <v>1909</v>
      </c>
      <c r="AF1911" s="12">
        <v>204021.7</v>
      </c>
      <c r="AG1911" s="8">
        <f t="shared" si="90"/>
        <v>0.95450000000000002</v>
      </c>
    </row>
    <row r="1912" spans="14:33" x14ac:dyDescent="0.25">
      <c r="N1912" s="7">
        <v>1910</v>
      </c>
      <c r="O1912" s="7">
        <f t="shared" ca="1" si="88"/>
        <v>0.31472977138193103</v>
      </c>
      <c r="P1912" s="20">
        <f t="shared" ca="1" si="89"/>
        <v>529.78244029649591</v>
      </c>
      <c r="X1912" s="12">
        <v>573.55165919803835</v>
      </c>
      <c r="AE1912" s="8">
        <v>1910</v>
      </c>
      <c r="AF1912" s="12">
        <v>204032.1</v>
      </c>
      <c r="AG1912" s="8">
        <f t="shared" si="90"/>
        <v>0.95499999999999996</v>
      </c>
    </row>
    <row r="1913" spans="14:33" x14ac:dyDescent="0.25">
      <c r="N1913" s="7">
        <v>1911</v>
      </c>
      <c r="O1913" s="7">
        <f t="shared" ca="1" si="88"/>
        <v>3.2717177869450831E-2</v>
      </c>
      <c r="P1913" s="20">
        <f t="shared" ca="1" si="89"/>
        <v>376.351038255395</v>
      </c>
      <c r="X1913" s="12">
        <v>746.13258869065805</v>
      </c>
      <c r="AE1913" s="8">
        <v>1911</v>
      </c>
      <c r="AF1913" s="12">
        <v>204041.8</v>
      </c>
      <c r="AG1913" s="8">
        <f t="shared" si="90"/>
        <v>0.95550000000000002</v>
      </c>
    </row>
    <row r="1914" spans="14:33" x14ac:dyDescent="0.25">
      <c r="N1914" s="7">
        <v>1912</v>
      </c>
      <c r="O1914" s="7">
        <f t="shared" ca="1" si="88"/>
        <v>0.47500043614599796</v>
      </c>
      <c r="P1914" s="20">
        <f t="shared" ca="1" si="89"/>
        <v>581.79608935926422</v>
      </c>
      <c r="X1914" s="12">
        <v>547.96320962317031</v>
      </c>
      <c r="AE1914" s="8">
        <v>1912</v>
      </c>
      <c r="AF1914" s="12">
        <v>204346.8</v>
      </c>
      <c r="AG1914" s="8">
        <f t="shared" si="90"/>
        <v>0.95599999999999996</v>
      </c>
    </row>
    <row r="1915" spans="14:33" x14ac:dyDescent="0.25">
      <c r="N1915" s="7">
        <v>1913</v>
      </c>
      <c r="O1915" s="7">
        <f t="shared" ca="1" si="88"/>
        <v>0.80199883409029893</v>
      </c>
      <c r="P1915" s="20">
        <f t="shared" ca="1" si="89"/>
        <v>694.57145239123327</v>
      </c>
      <c r="X1915" s="12">
        <v>618.27403967207329</v>
      </c>
      <c r="AE1915" s="8">
        <v>1913</v>
      </c>
      <c r="AF1915" s="12">
        <v>204388.4</v>
      </c>
      <c r="AG1915" s="8">
        <f t="shared" si="90"/>
        <v>0.95650000000000002</v>
      </c>
    </row>
    <row r="1916" spans="14:33" x14ac:dyDescent="0.25">
      <c r="N1916" s="7">
        <v>1914</v>
      </c>
      <c r="O1916" s="7">
        <f t="shared" ca="1" si="88"/>
        <v>2.0142981665113302E-3</v>
      </c>
      <c r="P1916" s="20">
        <f t="shared" ca="1" si="89"/>
        <v>285.51021615500071</v>
      </c>
      <c r="X1916" s="12">
        <v>536.09660067429081</v>
      </c>
      <c r="AE1916" s="8">
        <v>1914</v>
      </c>
      <c r="AF1916" s="12">
        <v>204423.1</v>
      </c>
      <c r="AG1916" s="8">
        <f t="shared" si="90"/>
        <v>0.95699999999999996</v>
      </c>
    </row>
    <row r="1917" spans="14:33" x14ac:dyDescent="0.25">
      <c r="N1917" s="7">
        <v>1915</v>
      </c>
      <c r="O1917" s="7">
        <f t="shared" ca="1" si="88"/>
        <v>0.21942411024112385</v>
      </c>
      <c r="P1917" s="20">
        <f t="shared" ca="1" si="89"/>
        <v>494.46909179811098</v>
      </c>
      <c r="X1917" s="12">
        <v>793.67838176655118</v>
      </c>
      <c r="AE1917" s="8">
        <v>1915</v>
      </c>
      <c r="AF1917" s="12">
        <v>204425.9</v>
      </c>
      <c r="AG1917" s="8">
        <f t="shared" si="90"/>
        <v>0.95750000000000002</v>
      </c>
    </row>
    <row r="1918" spans="14:33" x14ac:dyDescent="0.25">
      <c r="N1918" s="7">
        <v>1916</v>
      </c>
      <c r="O1918" s="7">
        <f t="shared" ca="1" si="88"/>
        <v>9.1004398816609711E-2</v>
      </c>
      <c r="P1918" s="20">
        <f t="shared" ca="1" si="89"/>
        <v>429.86566193879179</v>
      </c>
      <c r="X1918" s="12">
        <v>375.07065375364721</v>
      </c>
      <c r="AE1918" s="8">
        <v>1916</v>
      </c>
      <c r="AF1918" s="12">
        <v>204510.3</v>
      </c>
      <c r="AG1918" s="8">
        <f t="shared" si="90"/>
        <v>0.95799999999999996</v>
      </c>
    </row>
    <row r="1919" spans="14:33" x14ac:dyDescent="0.25">
      <c r="N1919" s="7">
        <v>1917</v>
      </c>
      <c r="O1919" s="7">
        <f t="shared" ca="1" si="88"/>
        <v>0.11271937458291914</v>
      </c>
      <c r="P1919" s="20">
        <f t="shared" ca="1" si="89"/>
        <v>443.53256270606425</v>
      </c>
      <c r="X1919" s="12">
        <v>470.69245286818858</v>
      </c>
      <c r="AE1919" s="8">
        <v>1917</v>
      </c>
      <c r="AF1919" s="12">
        <v>204750.8</v>
      </c>
      <c r="AG1919" s="8">
        <f t="shared" si="90"/>
        <v>0.95850000000000002</v>
      </c>
    </row>
    <row r="1920" spans="14:33" x14ac:dyDescent="0.25">
      <c r="N1920" s="7">
        <v>1918</v>
      </c>
      <c r="O1920" s="7">
        <f t="shared" ca="1" si="88"/>
        <v>0.77491077682343057</v>
      </c>
      <c r="P1920" s="20">
        <f t="shared" ca="1" si="89"/>
        <v>683.23405260045274</v>
      </c>
      <c r="X1920" s="12">
        <v>838.31500196606248</v>
      </c>
      <c r="AE1920" s="8">
        <v>1918</v>
      </c>
      <c r="AF1920" s="12">
        <v>204835.1</v>
      </c>
      <c r="AG1920" s="8">
        <f t="shared" si="90"/>
        <v>0.95899999999999996</v>
      </c>
    </row>
    <row r="1921" spans="14:33" x14ac:dyDescent="0.25">
      <c r="N1921" s="7">
        <v>1919</v>
      </c>
      <c r="O1921" s="7">
        <f t="shared" ca="1" si="88"/>
        <v>0.89373861135966981</v>
      </c>
      <c r="P1921" s="20">
        <f t="shared" ca="1" si="89"/>
        <v>741.48934677760064</v>
      </c>
      <c r="X1921" s="12">
        <v>876.69957413315876</v>
      </c>
      <c r="AE1921" s="8">
        <v>1919</v>
      </c>
      <c r="AF1921" s="12">
        <v>204847.5</v>
      </c>
      <c r="AG1921" s="8">
        <f t="shared" si="90"/>
        <v>0.95950000000000002</v>
      </c>
    </row>
    <row r="1922" spans="14:33" x14ac:dyDescent="0.25">
      <c r="N1922" s="7">
        <v>1920</v>
      </c>
      <c r="O1922" s="7">
        <f t="shared" ca="1" si="88"/>
        <v>2.0849150646339853E-2</v>
      </c>
      <c r="P1922" s="20">
        <f t="shared" ca="1" si="89"/>
        <v>357.35640535276326</v>
      </c>
      <c r="X1922" s="12">
        <v>542.4571614394946</v>
      </c>
      <c r="AE1922" s="8">
        <v>1920</v>
      </c>
      <c r="AF1922" s="12">
        <v>204863.5</v>
      </c>
      <c r="AG1922" s="8">
        <f t="shared" si="90"/>
        <v>0.96</v>
      </c>
    </row>
    <row r="1923" spans="14:33" x14ac:dyDescent="0.25">
      <c r="N1923" s="7">
        <v>1921</v>
      </c>
      <c r="O1923" s="7">
        <f t="shared" ca="1" si="88"/>
        <v>1.822656468054018E-2</v>
      </c>
      <c r="P1923" s="20">
        <f t="shared" ca="1" si="89"/>
        <v>352.10567771605599</v>
      </c>
      <c r="X1923" s="12">
        <v>567.44318843447513</v>
      </c>
      <c r="AE1923" s="8">
        <v>1921</v>
      </c>
      <c r="AF1923" s="12">
        <v>204919.5</v>
      </c>
      <c r="AG1923" s="8">
        <f t="shared" si="90"/>
        <v>0.96050000000000002</v>
      </c>
    </row>
    <row r="1924" spans="14:33" x14ac:dyDescent="0.25">
      <c r="N1924" s="7">
        <v>1922</v>
      </c>
      <c r="O1924" s="7">
        <f t="shared" ref="O1924:O1987" ca="1" si="91">RAND()</f>
        <v>0.12816671964131487</v>
      </c>
      <c r="P1924" s="20">
        <f t="shared" ref="P1924:P1987" ca="1" si="92">(($L$4*(EXP((_xlfn.NORM.S.INV(O1924)-$L$5)/$L$6)))/(1+EXP((_xlfn.NORM.S.INV(O1924)-$L$5)/$L$6)))+$L$3</f>
        <v>452.2770819193027</v>
      </c>
      <c r="X1924" s="12">
        <v>548.07599700648382</v>
      </c>
      <c r="AE1924" s="8">
        <v>1922</v>
      </c>
      <c r="AF1924" s="12">
        <v>205035.8</v>
      </c>
      <c r="AG1924" s="8">
        <f t="shared" ref="AG1924:AG1987" si="93">AE1924/2000</f>
        <v>0.96099999999999997</v>
      </c>
    </row>
    <row r="1925" spans="14:33" x14ac:dyDescent="0.25">
      <c r="N1925" s="7">
        <v>1923</v>
      </c>
      <c r="O1925" s="7">
        <f t="shared" ca="1" si="91"/>
        <v>0.82026706093556223</v>
      </c>
      <c r="P1925" s="20">
        <f t="shared" ca="1" si="92"/>
        <v>702.69252063549493</v>
      </c>
      <c r="X1925" s="12">
        <v>526.50466181337015</v>
      </c>
      <c r="AE1925" s="8">
        <v>1923</v>
      </c>
      <c r="AF1925" s="12">
        <v>205396.6</v>
      </c>
      <c r="AG1925" s="8">
        <f t="shared" si="93"/>
        <v>0.96150000000000002</v>
      </c>
    </row>
    <row r="1926" spans="14:33" x14ac:dyDescent="0.25">
      <c r="N1926" s="7">
        <v>1924</v>
      </c>
      <c r="O1926" s="7">
        <f t="shared" ca="1" si="91"/>
        <v>5.8844071109865559E-2</v>
      </c>
      <c r="P1926" s="20">
        <f t="shared" ca="1" si="92"/>
        <v>404.9638363124933</v>
      </c>
      <c r="X1926" s="12">
        <v>766.20816334493679</v>
      </c>
      <c r="AE1926" s="8">
        <v>1924</v>
      </c>
      <c r="AF1926" s="12">
        <v>205451</v>
      </c>
      <c r="AG1926" s="8">
        <f t="shared" si="93"/>
        <v>0.96199999999999997</v>
      </c>
    </row>
    <row r="1927" spans="14:33" x14ac:dyDescent="0.25">
      <c r="N1927" s="7">
        <v>1925</v>
      </c>
      <c r="O1927" s="7">
        <f t="shared" ca="1" si="91"/>
        <v>0.99214391145953484</v>
      </c>
      <c r="P1927" s="20">
        <f t="shared" ca="1" si="92"/>
        <v>862.47045600137471</v>
      </c>
      <c r="X1927" s="12">
        <v>656.260335472978</v>
      </c>
      <c r="AE1927" s="8">
        <v>1925</v>
      </c>
      <c r="AF1927" s="12">
        <v>205452.3</v>
      </c>
      <c r="AG1927" s="8">
        <f t="shared" si="93"/>
        <v>0.96250000000000002</v>
      </c>
    </row>
    <row r="1928" spans="14:33" x14ac:dyDescent="0.25">
      <c r="N1928" s="7">
        <v>1926</v>
      </c>
      <c r="O1928" s="7">
        <f t="shared" ca="1" si="91"/>
        <v>0.83530511939698437</v>
      </c>
      <c r="P1928" s="20">
        <f t="shared" ca="1" si="92"/>
        <v>709.72987165131553</v>
      </c>
      <c r="X1928" s="12">
        <v>725.77311595722551</v>
      </c>
      <c r="AE1928" s="8">
        <v>1926</v>
      </c>
      <c r="AF1928" s="12">
        <v>205555.1</v>
      </c>
      <c r="AG1928" s="8">
        <f t="shared" si="93"/>
        <v>0.96299999999999997</v>
      </c>
    </row>
    <row r="1929" spans="14:33" x14ac:dyDescent="0.25">
      <c r="N1929" s="7">
        <v>1927</v>
      </c>
      <c r="O1929" s="7">
        <f t="shared" ca="1" si="91"/>
        <v>0.73117124916205423</v>
      </c>
      <c r="P1929" s="20">
        <f t="shared" ca="1" si="92"/>
        <v>666.27879378158036</v>
      </c>
      <c r="X1929" s="12">
        <v>715.57130309943568</v>
      </c>
      <c r="AE1929" s="8">
        <v>1927</v>
      </c>
      <c r="AF1929" s="12">
        <v>205610.2</v>
      </c>
      <c r="AG1929" s="8">
        <f t="shared" si="93"/>
        <v>0.96350000000000002</v>
      </c>
    </row>
    <row r="1930" spans="14:33" x14ac:dyDescent="0.25">
      <c r="N1930" s="7">
        <v>1928</v>
      </c>
      <c r="O1930" s="7">
        <f t="shared" ca="1" si="91"/>
        <v>0.9650083505475725</v>
      </c>
      <c r="P1930" s="20">
        <f t="shared" ca="1" si="92"/>
        <v>803.60297327647231</v>
      </c>
      <c r="X1930" s="12">
        <v>675.93404421005653</v>
      </c>
      <c r="AE1930" s="8">
        <v>1928</v>
      </c>
      <c r="AF1930" s="12">
        <v>205656.8</v>
      </c>
      <c r="AG1930" s="8">
        <f t="shared" si="93"/>
        <v>0.96399999999999997</v>
      </c>
    </row>
    <row r="1931" spans="14:33" x14ac:dyDescent="0.25">
      <c r="N1931" s="7">
        <v>1929</v>
      </c>
      <c r="O1931" s="7">
        <f t="shared" ca="1" si="91"/>
        <v>0.9520824381813644</v>
      </c>
      <c r="P1931" s="20">
        <f t="shared" ca="1" si="92"/>
        <v>788.08885478183197</v>
      </c>
      <c r="X1931" s="12">
        <v>454.51086315693266</v>
      </c>
      <c r="AE1931" s="8">
        <v>1929</v>
      </c>
      <c r="AF1931" s="12">
        <v>205811.8</v>
      </c>
      <c r="AG1931" s="8">
        <f t="shared" si="93"/>
        <v>0.96450000000000002</v>
      </c>
    </row>
    <row r="1932" spans="14:33" x14ac:dyDescent="0.25">
      <c r="N1932" s="7">
        <v>1930</v>
      </c>
      <c r="O1932" s="7">
        <f t="shared" ca="1" si="91"/>
        <v>0.25030381391728196</v>
      </c>
      <c r="P1932" s="20">
        <f t="shared" ca="1" si="92"/>
        <v>506.54615021845075</v>
      </c>
      <c r="X1932" s="12">
        <v>782.38313929251478</v>
      </c>
      <c r="AE1932" s="8">
        <v>1930</v>
      </c>
      <c r="AF1932" s="12">
        <v>205869.3</v>
      </c>
      <c r="AG1932" s="8">
        <f t="shared" si="93"/>
        <v>0.96499999999999997</v>
      </c>
    </row>
    <row r="1933" spans="14:33" x14ac:dyDescent="0.25">
      <c r="N1933" s="7">
        <v>1931</v>
      </c>
      <c r="O1933" s="7">
        <f t="shared" ca="1" si="91"/>
        <v>0.97625964022213185</v>
      </c>
      <c r="P1933" s="20">
        <f t="shared" ca="1" si="92"/>
        <v>821.01428965949162</v>
      </c>
      <c r="X1933" s="12">
        <v>546.9903837060773</v>
      </c>
      <c r="AE1933" s="8">
        <v>1931</v>
      </c>
      <c r="AF1933" s="12">
        <v>205913.9</v>
      </c>
      <c r="AG1933" s="8">
        <f t="shared" si="93"/>
        <v>0.96550000000000002</v>
      </c>
    </row>
    <row r="1934" spans="14:33" x14ac:dyDescent="0.25">
      <c r="N1934" s="7">
        <v>1932</v>
      </c>
      <c r="O1934" s="7">
        <f t="shared" ca="1" si="91"/>
        <v>0.70556194946936857</v>
      </c>
      <c r="P1934" s="20">
        <f t="shared" ca="1" si="92"/>
        <v>656.9363967941398</v>
      </c>
      <c r="X1934" s="12">
        <v>581.83148105915825</v>
      </c>
      <c r="AE1934" s="8">
        <v>1932</v>
      </c>
      <c r="AF1934" s="12">
        <v>206014.2</v>
      </c>
      <c r="AG1934" s="8">
        <f t="shared" si="93"/>
        <v>0.96599999999999997</v>
      </c>
    </row>
    <row r="1935" spans="14:33" x14ac:dyDescent="0.25">
      <c r="N1935" s="7">
        <v>1933</v>
      </c>
      <c r="O1935" s="7">
        <f t="shared" ca="1" si="91"/>
        <v>0.23547247152237916</v>
      </c>
      <c r="P1935" s="20">
        <f t="shared" ca="1" si="92"/>
        <v>500.84002879231207</v>
      </c>
      <c r="X1935" s="12">
        <v>740.65338417342571</v>
      </c>
      <c r="AE1935" s="8">
        <v>1933</v>
      </c>
      <c r="AF1935" s="12">
        <v>206105</v>
      </c>
      <c r="AG1935" s="8">
        <f t="shared" si="93"/>
        <v>0.96650000000000003</v>
      </c>
    </row>
    <row r="1936" spans="14:33" x14ac:dyDescent="0.25">
      <c r="N1936" s="7">
        <v>1934</v>
      </c>
      <c r="O1936" s="7">
        <f t="shared" ca="1" si="91"/>
        <v>0.86690864353421659</v>
      </c>
      <c r="P1936" s="20">
        <f t="shared" ca="1" si="92"/>
        <v>725.84982249037955</v>
      </c>
      <c r="X1936" s="12">
        <v>466.85108784748081</v>
      </c>
      <c r="AE1936" s="8">
        <v>1934</v>
      </c>
      <c r="AF1936" s="12">
        <v>206144.6</v>
      </c>
      <c r="AG1936" s="8">
        <f t="shared" si="93"/>
        <v>0.96699999999999997</v>
      </c>
    </row>
    <row r="1937" spans="14:33" x14ac:dyDescent="0.25">
      <c r="N1937" s="7">
        <v>1935</v>
      </c>
      <c r="O1937" s="7">
        <f t="shared" ca="1" si="91"/>
        <v>0.33076813459229393</v>
      </c>
      <c r="P1937" s="20">
        <f t="shared" ca="1" si="92"/>
        <v>535.26745827950629</v>
      </c>
      <c r="X1937" s="12">
        <v>587.2370253843676</v>
      </c>
      <c r="AE1937" s="8">
        <v>1935</v>
      </c>
      <c r="AF1937" s="12">
        <v>206565.7</v>
      </c>
      <c r="AG1937" s="8">
        <f t="shared" si="93"/>
        <v>0.96750000000000003</v>
      </c>
    </row>
    <row r="1938" spans="14:33" x14ac:dyDescent="0.25">
      <c r="N1938" s="7">
        <v>1936</v>
      </c>
      <c r="O1938" s="7">
        <f t="shared" ca="1" si="91"/>
        <v>0.9774730075750222</v>
      </c>
      <c r="P1938" s="20">
        <f t="shared" ca="1" si="92"/>
        <v>823.23792499813771</v>
      </c>
      <c r="X1938" s="12">
        <v>521.45631465511565</v>
      </c>
      <c r="AE1938" s="8">
        <v>1936</v>
      </c>
      <c r="AF1938" s="12">
        <v>206732.9</v>
      </c>
      <c r="AG1938" s="8">
        <f t="shared" si="93"/>
        <v>0.96799999999999997</v>
      </c>
    </row>
    <row r="1939" spans="14:33" x14ac:dyDescent="0.25">
      <c r="N1939" s="7">
        <v>1937</v>
      </c>
      <c r="O1939" s="7">
        <f t="shared" ca="1" si="91"/>
        <v>0.89571353840150869</v>
      </c>
      <c r="P1939" s="20">
        <f t="shared" ca="1" si="92"/>
        <v>742.73497751003356</v>
      </c>
      <c r="X1939" s="12">
        <v>476.20581731069433</v>
      </c>
      <c r="AE1939" s="8">
        <v>1937</v>
      </c>
      <c r="AF1939" s="12">
        <v>207049.1</v>
      </c>
      <c r="AG1939" s="8">
        <f t="shared" si="93"/>
        <v>0.96850000000000003</v>
      </c>
    </row>
    <row r="1940" spans="14:33" x14ac:dyDescent="0.25">
      <c r="N1940" s="7">
        <v>1938</v>
      </c>
      <c r="O1940" s="7">
        <f t="shared" ca="1" si="91"/>
        <v>0.5695194605569166</v>
      </c>
      <c r="P1940" s="20">
        <f t="shared" ca="1" si="92"/>
        <v>611.5180720686235</v>
      </c>
      <c r="X1940" s="12">
        <v>467.6064725089293</v>
      </c>
      <c r="AE1940" s="8">
        <v>1938</v>
      </c>
      <c r="AF1940" s="12">
        <v>207077.3</v>
      </c>
      <c r="AG1940" s="8">
        <f t="shared" si="93"/>
        <v>0.96899999999999997</v>
      </c>
    </row>
    <row r="1941" spans="14:33" x14ac:dyDescent="0.25">
      <c r="N1941" s="7">
        <v>1939</v>
      </c>
      <c r="O1941" s="7">
        <f t="shared" ca="1" si="91"/>
        <v>0.25534890426739887</v>
      </c>
      <c r="P1941" s="20">
        <f t="shared" ca="1" si="92"/>
        <v>508.45143545830706</v>
      </c>
      <c r="X1941" s="12">
        <v>576.93881944252803</v>
      </c>
      <c r="AE1941" s="8">
        <v>1939</v>
      </c>
      <c r="AF1941" s="12">
        <v>207087.5</v>
      </c>
      <c r="AG1941" s="8">
        <f t="shared" si="93"/>
        <v>0.96950000000000003</v>
      </c>
    </row>
    <row r="1942" spans="14:33" x14ac:dyDescent="0.25">
      <c r="N1942" s="7">
        <v>1940</v>
      </c>
      <c r="O1942" s="7">
        <f t="shared" ca="1" si="91"/>
        <v>0.3020762626494834</v>
      </c>
      <c r="P1942" s="20">
        <f t="shared" ca="1" si="92"/>
        <v>525.38291731159302</v>
      </c>
      <c r="X1942" s="12">
        <v>478.76147557630668</v>
      </c>
      <c r="AE1942" s="8">
        <v>1940</v>
      </c>
      <c r="AF1942" s="12">
        <v>207227.2</v>
      </c>
      <c r="AG1942" s="8">
        <f t="shared" si="93"/>
        <v>0.97</v>
      </c>
    </row>
    <row r="1943" spans="14:33" x14ac:dyDescent="0.25">
      <c r="N1943" s="7">
        <v>1941</v>
      </c>
      <c r="O1943" s="7">
        <f t="shared" ca="1" si="91"/>
        <v>0.39485497939116532</v>
      </c>
      <c r="P1943" s="20">
        <f t="shared" ca="1" si="92"/>
        <v>556.40134743035765</v>
      </c>
      <c r="X1943" s="12">
        <v>655.66465873600316</v>
      </c>
      <c r="AE1943" s="8">
        <v>1941</v>
      </c>
      <c r="AF1943" s="12">
        <v>207330.1</v>
      </c>
      <c r="AG1943" s="8">
        <f t="shared" si="93"/>
        <v>0.97050000000000003</v>
      </c>
    </row>
    <row r="1944" spans="14:33" x14ac:dyDescent="0.25">
      <c r="N1944" s="7">
        <v>1942</v>
      </c>
      <c r="O1944" s="7">
        <f t="shared" ca="1" si="91"/>
        <v>0.54010140768621628</v>
      </c>
      <c r="P1944" s="20">
        <f t="shared" ca="1" si="92"/>
        <v>602.21238561252198</v>
      </c>
      <c r="X1944" s="12">
        <v>615.54972411967606</v>
      </c>
      <c r="AE1944" s="8">
        <v>1942</v>
      </c>
      <c r="AF1944" s="12">
        <v>207586.5</v>
      </c>
      <c r="AG1944" s="8">
        <f t="shared" si="93"/>
        <v>0.97099999999999997</v>
      </c>
    </row>
    <row r="1945" spans="14:33" x14ac:dyDescent="0.25">
      <c r="N1945" s="7">
        <v>1943</v>
      </c>
      <c r="O1945" s="7">
        <f t="shared" ca="1" si="91"/>
        <v>0.65046914045479876</v>
      </c>
      <c r="P1945" s="20">
        <f t="shared" ca="1" si="92"/>
        <v>637.87696483752188</v>
      </c>
      <c r="X1945" s="12">
        <v>753.4390928824514</v>
      </c>
      <c r="AE1945" s="8">
        <v>1943</v>
      </c>
      <c r="AF1945" s="12">
        <v>207667.20000000001</v>
      </c>
      <c r="AG1945" s="8">
        <f t="shared" si="93"/>
        <v>0.97150000000000003</v>
      </c>
    </row>
    <row r="1946" spans="14:33" x14ac:dyDescent="0.25">
      <c r="N1946" s="7">
        <v>1944</v>
      </c>
      <c r="O1946" s="7">
        <f t="shared" ca="1" si="91"/>
        <v>1.3861088642336705E-2</v>
      </c>
      <c r="P1946" s="20">
        <f t="shared" ca="1" si="92"/>
        <v>341.93632455267982</v>
      </c>
      <c r="X1946" s="12">
        <v>429.31186329519619</v>
      </c>
      <c r="AE1946" s="8">
        <v>1944</v>
      </c>
      <c r="AF1946" s="12">
        <v>207976</v>
      </c>
      <c r="AG1946" s="8">
        <f t="shared" si="93"/>
        <v>0.97199999999999998</v>
      </c>
    </row>
    <row r="1947" spans="14:33" x14ac:dyDescent="0.25">
      <c r="N1947" s="7">
        <v>1945</v>
      </c>
      <c r="O1947" s="7">
        <f t="shared" ca="1" si="91"/>
        <v>0.59651906215837458</v>
      </c>
      <c r="P1947" s="20">
        <f t="shared" ca="1" si="92"/>
        <v>620.15872557600972</v>
      </c>
      <c r="X1947" s="12">
        <v>494.85505252083277</v>
      </c>
      <c r="AE1947" s="8">
        <v>1945</v>
      </c>
      <c r="AF1947" s="12">
        <v>208053.5</v>
      </c>
      <c r="AG1947" s="8">
        <f t="shared" si="93"/>
        <v>0.97250000000000003</v>
      </c>
    </row>
    <row r="1948" spans="14:33" x14ac:dyDescent="0.25">
      <c r="N1948" s="7">
        <v>1946</v>
      </c>
      <c r="O1948" s="7">
        <f t="shared" ca="1" si="91"/>
        <v>0.95349156841050187</v>
      </c>
      <c r="P1948" s="20">
        <f t="shared" ca="1" si="92"/>
        <v>789.62185015601221</v>
      </c>
      <c r="X1948" s="12">
        <v>529.57931884049083</v>
      </c>
      <c r="AE1948" s="8">
        <v>1946</v>
      </c>
      <c r="AF1948" s="12">
        <v>208265.9</v>
      </c>
      <c r="AG1948" s="8">
        <f t="shared" si="93"/>
        <v>0.97299999999999998</v>
      </c>
    </row>
    <row r="1949" spans="14:33" x14ac:dyDescent="0.25">
      <c r="N1949" s="7">
        <v>1947</v>
      </c>
      <c r="O1949" s="7">
        <f t="shared" ca="1" si="91"/>
        <v>0.44745616505795816</v>
      </c>
      <c r="P1949" s="20">
        <f t="shared" ca="1" si="92"/>
        <v>573.14075797889654</v>
      </c>
      <c r="X1949" s="12">
        <v>465.80080315128822</v>
      </c>
      <c r="AE1949" s="8">
        <v>1947</v>
      </c>
      <c r="AF1949" s="12">
        <v>208286.2</v>
      </c>
      <c r="AG1949" s="8">
        <f t="shared" si="93"/>
        <v>0.97350000000000003</v>
      </c>
    </row>
    <row r="1950" spans="14:33" x14ac:dyDescent="0.25">
      <c r="N1950" s="7">
        <v>1948</v>
      </c>
      <c r="O1950" s="7">
        <f t="shared" ca="1" si="91"/>
        <v>0.46154579073480684</v>
      </c>
      <c r="P1950" s="20">
        <f t="shared" ca="1" si="92"/>
        <v>577.57378701272819</v>
      </c>
      <c r="X1950" s="12">
        <v>565.32923973402046</v>
      </c>
      <c r="AE1950" s="8">
        <v>1948</v>
      </c>
      <c r="AF1950" s="12">
        <v>208629.3</v>
      </c>
      <c r="AG1950" s="8">
        <f t="shared" si="93"/>
        <v>0.97399999999999998</v>
      </c>
    </row>
    <row r="1951" spans="14:33" x14ac:dyDescent="0.25">
      <c r="N1951" s="7">
        <v>1949</v>
      </c>
      <c r="O1951" s="7">
        <f t="shared" ca="1" si="91"/>
        <v>0.65977914168429108</v>
      </c>
      <c r="P1951" s="20">
        <f t="shared" ca="1" si="92"/>
        <v>641.01642681590897</v>
      </c>
      <c r="X1951" s="12">
        <v>582.05852967083013</v>
      </c>
      <c r="AE1951" s="8">
        <v>1949</v>
      </c>
      <c r="AF1951" s="12">
        <v>208767.9</v>
      </c>
      <c r="AG1951" s="8">
        <f t="shared" si="93"/>
        <v>0.97450000000000003</v>
      </c>
    </row>
    <row r="1952" spans="14:33" x14ac:dyDescent="0.25">
      <c r="N1952" s="7">
        <v>1950</v>
      </c>
      <c r="O1952" s="7">
        <f t="shared" ca="1" si="91"/>
        <v>0.61384578875699247</v>
      </c>
      <c r="P1952" s="20">
        <f t="shared" ca="1" si="92"/>
        <v>625.77297559667511</v>
      </c>
      <c r="X1952" s="12">
        <v>566.77479405693589</v>
      </c>
      <c r="AE1952" s="8">
        <v>1950</v>
      </c>
      <c r="AF1952" s="12">
        <v>208991.1</v>
      </c>
      <c r="AG1952" s="8">
        <f t="shared" si="93"/>
        <v>0.97499999999999998</v>
      </c>
    </row>
    <row r="1953" spans="14:33" x14ac:dyDescent="0.25">
      <c r="N1953" s="7">
        <v>1951</v>
      </c>
      <c r="O1953" s="7">
        <f t="shared" ca="1" si="91"/>
        <v>0.94952745321815446</v>
      </c>
      <c r="P1953" s="20">
        <f t="shared" ca="1" si="92"/>
        <v>785.3889763262132</v>
      </c>
      <c r="X1953" s="12">
        <v>663.90755217015885</v>
      </c>
      <c r="AE1953" s="8">
        <v>1951</v>
      </c>
      <c r="AF1953" s="12">
        <v>209413.7</v>
      </c>
      <c r="AG1953" s="8">
        <f t="shared" si="93"/>
        <v>0.97550000000000003</v>
      </c>
    </row>
    <row r="1954" spans="14:33" x14ac:dyDescent="0.25">
      <c r="N1954" s="7">
        <v>1952</v>
      </c>
      <c r="O1954" s="7">
        <f t="shared" ca="1" si="91"/>
        <v>0.73469279544438382</v>
      </c>
      <c r="P1954" s="20">
        <f t="shared" ca="1" si="92"/>
        <v>667.59345520536112</v>
      </c>
      <c r="X1954" s="12">
        <v>455.66348795252372</v>
      </c>
      <c r="AE1954" s="8">
        <v>1952</v>
      </c>
      <c r="AF1954" s="12">
        <v>209503.2</v>
      </c>
      <c r="AG1954" s="8">
        <f t="shared" si="93"/>
        <v>0.97599999999999998</v>
      </c>
    </row>
    <row r="1955" spans="14:33" x14ac:dyDescent="0.25">
      <c r="N1955" s="7">
        <v>1953</v>
      </c>
      <c r="O1955" s="7">
        <f t="shared" ca="1" si="91"/>
        <v>0.43352678903638175</v>
      </c>
      <c r="P1955" s="20">
        <f t="shared" ca="1" si="92"/>
        <v>568.74179037098702</v>
      </c>
      <c r="X1955" s="12">
        <v>670.54046444121013</v>
      </c>
      <c r="AE1955" s="8">
        <v>1953</v>
      </c>
      <c r="AF1955" s="12">
        <v>209504</v>
      </c>
      <c r="AG1955" s="8">
        <f t="shared" si="93"/>
        <v>0.97650000000000003</v>
      </c>
    </row>
    <row r="1956" spans="14:33" x14ac:dyDescent="0.25">
      <c r="N1956" s="7">
        <v>1954</v>
      </c>
      <c r="O1956" s="7">
        <f t="shared" ca="1" si="91"/>
        <v>2.3266989888117928E-2</v>
      </c>
      <c r="P1956" s="20">
        <f t="shared" ca="1" si="92"/>
        <v>361.77686449316985</v>
      </c>
      <c r="X1956" s="12">
        <v>616.29263309596411</v>
      </c>
      <c r="AE1956" s="8">
        <v>1954</v>
      </c>
      <c r="AF1956" s="12">
        <v>209649.9</v>
      </c>
      <c r="AG1956" s="8">
        <f t="shared" si="93"/>
        <v>0.97699999999999998</v>
      </c>
    </row>
    <row r="1957" spans="14:33" x14ac:dyDescent="0.25">
      <c r="N1957" s="7">
        <v>1955</v>
      </c>
      <c r="O1957" s="7">
        <f t="shared" ca="1" si="91"/>
        <v>0.7747455882472396</v>
      </c>
      <c r="P1957" s="20">
        <f t="shared" ca="1" si="92"/>
        <v>683.16713926991429</v>
      </c>
      <c r="X1957" s="12">
        <v>522.61601332864393</v>
      </c>
      <c r="AE1957" s="8">
        <v>1955</v>
      </c>
      <c r="AF1957" s="12">
        <v>210149.2</v>
      </c>
      <c r="AG1957" s="8">
        <f t="shared" si="93"/>
        <v>0.97750000000000004</v>
      </c>
    </row>
    <row r="1958" spans="14:33" x14ac:dyDescent="0.25">
      <c r="N1958" s="7">
        <v>1956</v>
      </c>
      <c r="O1958" s="7">
        <f t="shared" ca="1" si="91"/>
        <v>0.72067077696909221</v>
      </c>
      <c r="P1958" s="20">
        <f t="shared" ca="1" si="92"/>
        <v>662.40358713177159</v>
      </c>
      <c r="X1958" s="12">
        <v>539.14510133214139</v>
      </c>
      <c r="AE1958" s="8">
        <v>1956</v>
      </c>
      <c r="AF1958" s="12">
        <v>210281</v>
      </c>
      <c r="AG1958" s="8">
        <f t="shared" si="93"/>
        <v>0.97799999999999998</v>
      </c>
    </row>
    <row r="1959" spans="14:33" x14ac:dyDescent="0.25">
      <c r="N1959" s="7">
        <v>1957</v>
      </c>
      <c r="O1959" s="7">
        <f t="shared" ca="1" si="91"/>
        <v>0.36064383467742256</v>
      </c>
      <c r="P1959" s="20">
        <f t="shared" ca="1" si="92"/>
        <v>545.25430993707141</v>
      </c>
      <c r="X1959" s="12">
        <v>703.17451971781395</v>
      </c>
      <c r="AE1959" s="8">
        <v>1957</v>
      </c>
      <c r="AF1959" s="12">
        <v>210295.3</v>
      </c>
      <c r="AG1959" s="8">
        <f t="shared" si="93"/>
        <v>0.97850000000000004</v>
      </c>
    </row>
    <row r="1960" spans="14:33" x14ac:dyDescent="0.25">
      <c r="N1960" s="7">
        <v>1958</v>
      </c>
      <c r="O1960" s="7">
        <f t="shared" ca="1" si="91"/>
        <v>0.84966494359323963</v>
      </c>
      <c r="P1960" s="20">
        <f t="shared" ca="1" si="92"/>
        <v>716.80376690949254</v>
      </c>
      <c r="X1960" s="12">
        <v>473.27409912082078</v>
      </c>
      <c r="AE1960" s="8">
        <v>1958</v>
      </c>
      <c r="AF1960" s="12">
        <v>210305.5</v>
      </c>
      <c r="AG1960" s="8">
        <f t="shared" si="93"/>
        <v>0.97899999999999998</v>
      </c>
    </row>
    <row r="1961" spans="14:33" x14ac:dyDescent="0.25">
      <c r="N1961" s="7">
        <v>1959</v>
      </c>
      <c r="O1961" s="7">
        <f t="shared" ca="1" si="91"/>
        <v>0.2108343888287294</v>
      </c>
      <c r="P1961" s="20">
        <f t="shared" ca="1" si="92"/>
        <v>490.9645158491989</v>
      </c>
      <c r="X1961" s="12">
        <v>427.37196354753223</v>
      </c>
      <c r="AE1961" s="8">
        <v>1959</v>
      </c>
      <c r="AF1961" s="12">
        <v>210549.3</v>
      </c>
      <c r="AG1961" s="8">
        <f t="shared" si="93"/>
        <v>0.97950000000000004</v>
      </c>
    </row>
    <row r="1962" spans="14:33" x14ac:dyDescent="0.25">
      <c r="N1962" s="7">
        <v>1960</v>
      </c>
      <c r="O1962" s="7">
        <f t="shared" ca="1" si="91"/>
        <v>0.31267695201501633</v>
      </c>
      <c r="P1962" s="20">
        <f t="shared" ca="1" si="92"/>
        <v>529.07323687950816</v>
      </c>
      <c r="X1962" s="12">
        <v>494.02089788134424</v>
      </c>
      <c r="AE1962" s="8">
        <v>1960</v>
      </c>
      <c r="AF1962" s="12">
        <v>210666.2</v>
      </c>
      <c r="AG1962" s="8">
        <f t="shared" si="93"/>
        <v>0.98</v>
      </c>
    </row>
    <row r="1963" spans="14:33" x14ac:dyDescent="0.25">
      <c r="N1963" s="7">
        <v>1961</v>
      </c>
      <c r="O1963" s="7">
        <f t="shared" ca="1" si="91"/>
        <v>0.8135507753123653</v>
      </c>
      <c r="P1963" s="20">
        <f t="shared" ca="1" si="92"/>
        <v>699.65639679284163</v>
      </c>
      <c r="X1963" s="12">
        <v>707.48656131435007</v>
      </c>
      <c r="AE1963" s="8">
        <v>1961</v>
      </c>
      <c r="AF1963" s="12">
        <v>210777.4</v>
      </c>
      <c r="AG1963" s="8">
        <f t="shared" si="93"/>
        <v>0.98050000000000004</v>
      </c>
    </row>
    <row r="1964" spans="14:33" x14ac:dyDescent="0.25">
      <c r="N1964" s="7">
        <v>1962</v>
      </c>
      <c r="O1964" s="7">
        <f t="shared" ca="1" si="91"/>
        <v>0.53392344673274172</v>
      </c>
      <c r="P1964" s="20">
        <f t="shared" ca="1" si="92"/>
        <v>600.26827572819934</v>
      </c>
      <c r="X1964" s="12">
        <v>648.78902286308255</v>
      </c>
      <c r="AE1964" s="8">
        <v>1962</v>
      </c>
      <c r="AF1964" s="12">
        <v>210798.3</v>
      </c>
      <c r="AG1964" s="8">
        <f t="shared" si="93"/>
        <v>0.98099999999999998</v>
      </c>
    </row>
    <row r="1965" spans="14:33" x14ac:dyDescent="0.25">
      <c r="N1965" s="7">
        <v>1963</v>
      </c>
      <c r="O1965" s="7">
        <f t="shared" ca="1" si="91"/>
        <v>0.61593179089580052</v>
      </c>
      <c r="P1965" s="20">
        <f t="shared" ca="1" si="92"/>
        <v>626.45320368886746</v>
      </c>
      <c r="X1965" s="12">
        <v>706.33753587947228</v>
      </c>
      <c r="AE1965" s="8">
        <v>1963</v>
      </c>
      <c r="AF1965" s="12">
        <v>211148.1</v>
      </c>
      <c r="AG1965" s="8">
        <f t="shared" si="93"/>
        <v>0.98150000000000004</v>
      </c>
    </row>
    <row r="1966" spans="14:33" x14ac:dyDescent="0.25">
      <c r="N1966" s="7">
        <v>1964</v>
      </c>
      <c r="O1966" s="7">
        <f t="shared" ca="1" si="91"/>
        <v>0.10218528848034647</v>
      </c>
      <c r="P1966" s="20">
        <f t="shared" ca="1" si="92"/>
        <v>437.13367659498431</v>
      </c>
      <c r="X1966" s="12">
        <v>608.39028801621373</v>
      </c>
      <c r="AE1966" s="8">
        <v>1964</v>
      </c>
      <c r="AF1966" s="12">
        <v>211250</v>
      </c>
      <c r="AG1966" s="8">
        <f t="shared" si="93"/>
        <v>0.98199999999999998</v>
      </c>
    </row>
    <row r="1967" spans="14:33" x14ac:dyDescent="0.25">
      <c r="N1967" s="7">
        <v>1965</v>
      </c>
      <c r="O1967" s="7">
        <f t="shared" ca="1" si="91"/>
        <v>0.54188790673347276</v>
      </c>
      <c r="P1967" s="20">
        <f t="shared" ca="1" si="92"/>
        <v>602.77510682680486</v>
      </c>
      <c r="X1967" s="12">
        <v>640.05242181333938</v>
      </c>
      <c r="AE1967" s="8">
        <v>1965</v>
      </c>
      <c r="AF1967" s="12">
        <v>212773.6</v>
      </c>
      <c r="AG1967" s="8">
        <f t="shared" si="93"/>
        <v>0.98250000000000004</v>
      </c>
    </row>
    <row r="1968" spans="14:33" x14ac:dyDescent="0.25">
      <c r="N1968" s="7">
        <v>1966</v>
      </c>
      <c r="O1968" s="7">
        <f t="shared" ca="1" si="91"/>
        <v>0.24562120924624997</v>
      </c>
      <c r="P1968" s="20">
        <f t="shared" ca="1" si="92"/>
        <v>504.76200968561722</v>
      </c>
      <c r="X1968" s="12">
        <v>626.64150826948776</v>
      </c>
      <c r="AE1968" s="8">
        <v>1966</v>
      </c>
      <c r="AF1968" s="12">
        <v>213047</v>
      </c>
      <c r="AG1968" s="8">
        <f t="shared" si="93"/>
        <v>0.98299999999999998</v>
      </c>
    </row>
    <row r="1969" spans="14:33" x14ac:dyDescent="0.25">
      <c r="N1969" s="7">
        <v>1967</v>
      </c>
      <c r="O1969" s="7">
        <f t="shared" ca="1" si="91"/>
        <v>0.52763329043129858</v>
      </c>
      <c r="P1969" s="20">
        <f t="shared" ca="1" si="92"/>
        <v>598.29149020023328</v>
      </c>
      <c r="X1969" s="12">
        <v>588.41122119685792</v>
      </c>
      <c r="AE1969" s="8">
        <v>1967</v>
      </c>
      <c r="AF1969" s="12">
        <v>213201</v>
      </c>
      <c r="AG1969" s="8">
        <f t="shared" si="93"/>
        <v>0.98350000000000004</v>
      </c>
    </row>
    <row r="1970" spans="14:33" x14ac:dyDescent="0.25">
      <c r="N1970" s="7">
        <v>1968</v>
      </c>
      <c r="O1970" s="7">
        <f t="shared" ca="1" si="91"/>
        <v>0.74048131211116219</v>
      </c>
      <c r="P1970" s="20">
        <f t="shared" ca="1" si="92"/>
        <v>669.77175647098989</v>
      </c>
      <c r="X1970" s="12">
        <v>542.84933545213573</v>
      </c>
      <c r="AE1970" s="8">
        <v>1968</v>
      </c>
      <c r="AF1970" s="12">
        <v>213506</v>
      </c>
      <c r="AG1970" s="8">
        <f t="shared" si="93"/>
        <v>0.98399999999999999</v>
      </c>
    </row>
    <row r="1971" spans="14:33" x14ac:dyDescent="0.25">
      <c r="N1971" s="7">
        <v>1969</v>
      </c>
      <c r="O1971" s="7">
        <f t="shared" ca="1" si="91"/>
        <v>8.1679453062524998E-2</v>
      </c>
      <c r="P1971" s="20">
        <f t="shared" ca="1" si="92"/>
        <v>423.34829418876728</v>
      </c>
      <c r="X1971" s="12">
        <v>621.7014179572185</v>
      </c>
      <c r="AE1971" s="8">
        <v>1969</v>
      </c>
      <c r="AF1971" s="12">
        <v>213589.8</v>
      </c>
      <c r="AG1971" s="8">
        <f t="shared" si="93"/>
        <v>0.98450000000000004</v>
      </c>
    </row>
    <row r="1972" spans="14:33" x14ac:dyDescent="0.25">
      <c r="N1972" s="7">
        <v>1970</v>
      </c>
      <c r="O1972" s="7">
        <f t="shared" ca="1" si="91"/>
        <v>0.33126767194935058</v>
      </c>
      <c r="P1972" s="20">
        <f t="shared" ca="1" si="92"/>
        <v>535.43678850338983</v>
      </c>
      <c r="X1972" s="12">
        <v>650.34311426784359</v>
      </c>
      <c r="AE1972" s="8">
        <v>1970</v>
      </c>
      <c r="AF1972" s="12">
        <v>213944.9</v>
      </c>
      <c r="AG1972" s="8">
        <f t="shared" si="93"/>
        <v>0.98499999999999999</v>
      </c>
    </row>
    <row r="1973" spans="14:33" x14ac:dyDescent="0.25">
      <c r="N1973" s="7">
        <v>1971</v>
      </c>
      <c r="O1973" s="7">
        <f t="shared" ca="1" si="91"/>
        <v>0.20442691541668923</v>
      </c>
      <c r="P1973" s="20">
        <f t="shared" ca="1" si="92"/>
        <v>488.30298544076192</v>
      </c>
      <c r="X1973" s="12">
        <v>529.63061347339487</v>
      </c>
      <c r="AE1973" s="8">
        <v>1971</v>
      </c>
      <c r="AF1973" s="12">
        <v>213945.4</v>
      </c>
      <c r="AG1973" s="8">
        <f t="shared" si="93"/>
        <v>0.98550000000000004</v>
      </c>
    </row>
    <row r="1974" spans="14:33" x14ac:dyDescent="0.25">
      <c r="N1974" s="7">
        <v>1972</v>
      </c>
      <c r="O1974" s="7">
        <f t="shared" ca="1" si="91"/>
        <v>1.835328460306751E-2</v>
      </c>
      <c r="P1974" s="20">
        <f t="shared" ca="1" si="92"/>
        <v>352.37198656940438</v>
      </c>
      <c r="X1974" s="12">
        <v>654.43381930018631</v>
      </c>
      <c r="AE1974" s="8">
        <v>1972</v>
      </c>
      <c r="AF1974" s="12">
        <v>214377.9</v>
      </c>
      <c r="AG1974" s="8">
        <f t="shared" si="93"/>
        <v>0.98599999999999999</v>
      </c>
    </row>
    <row r="1975" spans="14:33" x14ac:dyDescent="0.25">
      <c r="N1975" s="7">
        <v>1973</v>
      </c>
      <c r="O1975" s="7">
        <f t="shared" ca="1" si="91"/>
        <v>3.5726533960347084E-2</v>
      </c>
      <c r="P1975" s="20">
        <f t="shared" ca="1" si="92"/>
        <v>380.33740216545192</v>
      </c>
      <c r="X1975" s="12">
        <v>679.9961201620614</v>
      </c>
      <c r="AE1975" s="8">
        <v>1973</v>
      </c>
      <c r="AF1975" s="12">
        <v>214708.3</v>
      </c>
      <c r="AG1975" s="8">
        <f t="shared" si="93"/>
        <v>0.98650000000000004</v>
      </c>
    </row>
    <row r="1976" spans="14:33" x14ac:dyDescent="0.25">
      <c r="N1976" s="7">
        <v>1974</v>
      </c>
      <c r="O1976" s="7">
        <f t="shared" ca="1" si="91"/>
        <v>1.9002762583776089E-2</v>
      </c>
      <c r="P1976" s="20">
        <f t="shared" ca="1" si="92"/>
        <v>353.7156446691593</v>
      </c>
      <c r="X1976" s="12">
        <v>738.01945523024631</v>
      </c>
      <c r="AE1976" s="8">
        <v>1974</v>
      </c>
      <c r="AF1976" s="12">
        <v>215220.7</v>
      </c>
      <c r="AG1976" s="8">
        <f t="shared" si="93"/>
        <v>0.98699999999999999</v>
      </c>
    </row>
    <row r="1977" spans="14:33" x14ac:dyDescent="0.25">
      <c r="N1977" s="7">
        <v>1975</v>
      </c>
      <c r="O1977" s="7">
        <f t="shared" ca="1" si="91"/>
        <v>0.76050994303312458</v>
      </c>
      <c r="P1977" s="20">
        <f t="shared" ca="1" si="92"/>
        <v>677.48973763939989</v>
      </c>
      <c r="X1977" s="12">
        <v>488.8288835456442</v>
      </c>
      <c r="AE1977" s="8">
        <v>1975</v>
      </c>
      <c r="AF1977" s="12">
        <v>215602.7</v>
      </c>
      <c r="AG1977" s="8">
        <f t="shared" si="93"/>
        <v>0.98750000000000004</v>
      </c>
    </row>
    <row r="1978" spans="14:33" x14ac:dyDescent="0.25">
      <c r="N1978" s="7">
        <v>1976</v>
      </c>
      <c r="O1978" s="7">
        <f t="shared" ca="1" si="91"/>
        <v>0.67881286693870235</v>
      </c>
      <c r="P1978" s="20">
        <f t="shared" ca="1" si="92"/>
        <v>647.53002000047888</v>
      </c>
      <c r="X1978" s="12">
        <v>861.77275060632132</v>
      </c>
      <c r="AE1978" s="8">
        <v>1976</v>
      </c>
      <c r="AF1978" s="12">
        <v>215899.5</v>
      </c>
      <c r="AG1978" s="8">
        <f t="shared" si="93"/>
        <v>0.98799999999999999</v>
      </c>
    </row>
    <row r="1979" spans="14:33" x14ac:dyDescent="0.25">
      <c r="N1979" s="7">
        <v>1977</v>
      </c>
      <c r="O1979" s="7">
        <f t="shared" ca="1" si="91"/>
        <v>8.0200429612821256E-2</v>
      </c>
      <c r="P1979" s="20">
        <f t="shared" ca="1" si="92"/>
        <v>422.27042591231657</v>
      </c>
      <c r="X1979" s="12">
        <v>528.5468483596145</v>
      </c>
      <c r="AE1979" s="8">
        <v>1977</v>
      </c>
      <c r="AF1979" s="12">
        <v>216006.8</v>
      </c>
      <c r="AG1979" s="8">
        <f t="shared" si="93"/>
        <v>0.98850000000000005</v>
      </c>
    </row>
    <row r="1980" spans="14:33" x14ac:dyDescent="0.25">
      <c r="N1980" s="7">
        <v>1978</v>
      </c>
      <c r="O1980" s="7">
        <f t="shared" ca="1" si="91"/>
        <v>0.50030275124907297</v>
      </c>
      <c r="P1980" s="20">
        <f t="shared" ca="1" si="92"/>
        <v>589.72255839867921</v>
      </c>
      <c r="X1980" s="12">
        <v>559.48098194629733</v>
      </c>
      <c r="AE1980" s="8">
        <v>1978</v>
      </c>
      <c r="AF1980" s="12">
        <v>216135.9</v>
      </c>
      <c r="AG1980" s="8">
        <f t="shared" si="93"/>
        <v>0.98899999999999999</v>
      </c>
    </row>
    <row r="1981" spans="14:33" x14ac:dyDescent="0.25">
      <c r="N1981" s="7">
        <v>1979</v>
      </c>
      <c r="O1981" s="7">
        <f t="shared" ca="1" si="91"/>
        <v>0.86584469243870932</v>
      </c>
      <c r="P1981" s="20">
        <f t="shared" ca="1" si="92"/>
        <v>725.2718540497716</v>
      </c>
      <c r="X1981" s="12">
        <v>394.54396781537406</v>
      </c>
      <c r="AE1981" s="8">
        <v>1979</v>
      </c>
      <c r="AF1981" s="12">
        <v>216758.39999999999</v>
      </c>
      <c r="AG1981" s="8">
        <f t="shared" si="93"/>
        <v>0.98950000000000005</v>
      </c>
    </row>
    <row r="1982" spans="14:33" x14ac:dyDescent="0.25">
      <c r="N1982" s="7">
        <v>1980</v>
      </c>
      <c r="O1982" s="7">
        <f t="shared" ca="1" si="91"/>
        <v>0.90966520826636599</v>
      </c>
      <c r="P1982" s="20">
        <f t="shared" ca="1" si="92"/>
        <v>752.00250352297246</v>
      </c>
      <c r="X1982" s="12">
        <v>557.58802790497271</v>
      </c>
      <c r="AE1982" s="8">
        <v>1980</v>
      </c>
      <c r="AF1982" s="12">
        <v>217152</v>
      </c>
      <c r="AG1982" s="8">
        <f t="shared" si="93"/>
        <v>0.99</v>
      </c>
    </row>
    <row r="1983" spans="14:33" x14ac:dyDescent="0.25">
      <c r="N1983" s="7">
        <v>1981</v>
      </c>
      <c r="O1983" s="7">
        <f t="shared" ca="1" si="91"/>
        <v>0.31190033527656524</v>
      </c>
      <c r="P1983" s="20">
        <f t="shared" ca="1" si="92"/>
        <v>528.8044867872627</v>
      </c>
      <c r="X1983" s="12">
        <v>579.68371456418822</v>
      </c>
      <c r="AE1983" s="8">
        <v>1981</v>
      </c>
      <c r="AF1983" s="12">
        <v>217729.9</v>
      </c>
      <c r="AG1983" s="8">
        <f t="shared" si="93"/>
        <v>0.99050000000000005</v>
      </c>
    </row>
    <row r="1984" spans="14:33" x14ac:dyDescent="0.25">
      <c r="N1984" s="7">
        <v>1982</v>
      </c>
      <c r="O1984" s="7">
        <f t="shared" ca="1" si="91"/>
        <v>0.48487809882697841</v>
      </c>
      <c r="P1984" s="20">
        <f t="shared" ca="1" si="92"/>
        <v>584.89159247960811</v>
      </c>
      <c r="X1984" s="12">
        <v>862.39957114947481</v>
      </c>
      <c r="AE1984" s="8">
        <v>1982</v>
      </c>
      <c r="AF1984" s="12">
        <v>218023.1</v>
      </c>
      <c r="AG1984" s="8">
        <f t="shared" si="93"/>
        <v>0.99099999999999999</v>
      </c>
    </row>
    <row r="1985" spans="14:33" x14ac:dyDescent="0.25">
      <c r="N1985" s="7">
        <v>1983</v>
      </c>
      <c r="O1985" s="7">
        <f t="shared" ca="1" si="91"/>
        <v>0.45277514497515825</v>
      </c>
      <c r="P1985" s="20">
        <f t="shared" ca="1" si="92"/>
        <v>574.81595683424484</v>
      </c>
      <c r="X1985" s="12">
        <v>579.59688154839193</v>
      </c>
      <c r="AE1985" s="8">
        <v>1983</v>
      </c>
      <c r="AF1985" s="12">
        <v>218093.3</v>
      </c>
      <c r="AG1985" s="8">
        <f t="shared" si="93"/>
        <v>0.99150000000000005</v>
      </c>
    </row>
    <row r="1986" spans="14:33" x14ac:dyDescent="0.25">
      <c r="N1986" s="7">
        <v>1984</v>
      </c>
      <c r="O1986" s="7">
        <f t="shared" ca="1" si="91"/>
        <v>0.70593479466226172</v>
      </c>
      <c r="P1986" s="20">
        <f t="shared" ca="1" si="92"/>
        <v>657.06987278587667</v>
      </c>
      <c r="X1986" s="12">
        <v>466.30281767616248</v>
      </c>
      <c r="AE1986" s="8">
        <v>1984</v>
      </c>
      <c r="AF1986" s="12">
        <v>218140</v>
      </c>
      <c r="AG1986" s="8">
        <f t="shared" si="93"/>
        <v>0.99199999999999999</v>
      </c>
    </row>
    <row r="1987" spans="14:33" x14ac:dyDescent="0.25">
      <c r="N1987" s="7">
        <v>1985</v>
      </c>
      <c r="O1987" s="7">
        <f t="shared" ca="1" si="91"/>
        <v>0.75879653885580722</v>
      </c>
      <c r="P1987" s="20">
        <f t="shared" ca="1" si="92"/>
        <v>676.81772129545993</v>
      </c>
      <c r="X1987" s="12">
        <v>454.75741198233555</v>
      </c>
      <c r="AE1987" s="8">
        <v>1985</v>
      </c>
      <c r="AF1987" s="12">
        <v>218288.7</v>
      </c>
      <c r="AG1987" s="8">
        <f t="shared" si="93"/>
        <v>0.99250000000000005</v>
      </c>
    </row>
    <row r="1988" spans="14:33" x14ac:dyDescent="0.25">
      <c r="N1988" s="7">
        <v>1986</v>
      </c>
      <c r="O1988" s="7">
        <f t="shared" ref="O1988:O2002" ca="1" si="94">RAND()</f>
        <v>0.70691661221058555</v>
      </c>
      <c r="P1988" s="20">
        <f t="shared" ref="P1988:P2002" ca="1" si="95">(($L$4*(EXP((_xlfn.NORM.S.INV(O1988)-$L$5)/$L$6)))/(1+EXP((_xlfn.NORM.S.INV(O1988)-$L$5)/$L$6)))+$L$3</f>
        <v>657.42169207893744</v>
      </c>
      <c r="X1988" s="12">
        <v>387.00762017579319</v>
      </c>
      <c r="AE1988" s="8">
        <v>1986</v>
      </c>
      <c r="AF1988" s="12">
        <v>218834.8</v>
      </c>
      <c r="AG1988" s="8">
        <f t="shared" ref="AG1988:AG2002" si="96">AE1988/2000</f>
        <v>0.99299999999999999</v>
      </c>
    </row>
    <row r="1989" spans="14:33" x14ac:dyDescent="0.25">
      <c r="N1989" s="7">
        <v>1987</v>
      </c>
      <c r="O1989" s="7">
        <f t="shared" ca="1" si="94"/>
        <v>0.71469036903913052</v>
      </c>
      <c r="P1989" s="20">
        <f t="shared" ca="1" si="95"/>
        <v>660.22490179035196</v>
      </c>
      <c r="X1989" s="12">
        <v>606.74469270447207</v>
      </c>
      <c r="AE1989" s="8">
        <v>1987</v>
      </c>
      <c r="AF1989" s="12">
        <v>220163.4</v>
      </c>
      <c r="AG1989" s="8">
        <f t="shared" si="96"/>
        <v>0.99350000000000005</v>
      </c>
    </row>
    <row r="1990" spans="14:33" x14ac:dyDescent="0.25">
      <c r="N1990" s="7">
        <v>1988</v>
      </c>
      <c r="O1990" s="7">
        <f t="shared" ca="1" si="94"/>
        <v>0.26359620803935113</v>
      </c>
      <c r="P1990" s="20">
        <f t="shared" ca="1" si="95"/>
        <v>511.53005207762817</v>
      </c>
      <c r="X1990" s="12">
        <v>436.33262261469156</v>
      </c>
      <c r="AE1990" s="8">
        <v>1988</v>
      </c>
      <c r="AF1990" s="12">
        <v>221302.7</v>
      </c>
      <c r="AG1990" s="8">
        <f t="shared" si="96"/>
        <v>0.99399999999999999</v>
      </c>
    </row>
    <row r="1991" spans="14:33" x14ac:dyDescent="0.25">
      <c r="N1991" s="7">
        <v>1989</v>
      </c>
      <c r="O1991" s="7">
        <f t="shared" ca="1" si="94"/>
        <v>0.35245399169846736</v>
      </c>
      <c r="P1991" s="20">
        <f t="shared" ca="1" si="95"/>
        <v>542.54323138152313</v>
      </c>
      <c r="X1991" s="12">
        <v>580.16461169238619</v>
      </c>
      <c r="AE1991" s="8">
        <v>1989</v>
      </c>
      <c r="AF1991" s="12">
        <v>221389.4</v>
      </c>
      <c r="AG1991" s="8">
        <f t="shared" si="96"/>
        <v>0.99450000000000005</v>
      </c>
    </row>
    <row r="1992" spans="14:33" x14ac:dyDescent="0.25">
      <c r="N1992" s="7">
        <v>1990</v>
      </c>
      <c r="O1992" s="7">
        <f t="shared" ca="1" si="94"/>
        <v>0.53347233627459734</v>
      </c>
      <c r="P1992" s="20">
        <f t="shared" ca="1" si="95"/>
        <v>600.12642361609392</v>
      </c>
      <c r="X1992" s="12">
        <v>817.72554168254135</v>
      </c>
      <c r="AE1992" s="8">
        <v>1990</v>
      </c>
      <c r="AF1992" s="12">
        <v>221428.9</v>
      </c>
      <c r="AG1992" s="8">
        <f t="shared" si="96"/>
        <v>0.995</v>
      </c>
    </row>
    <row r="1993" spans="14:33" x14ac:dyDescent="0.25">
      <c r="N1993" s="7">
        <v>1991</v>
      </c>
      <c r="O1993" s="7">
        <f t="shared" ca="1" si="94"/>
        <v>0.97402128144098821</v>
      </c>
      <c r="P1993" s="20">
        <f t="shared" ca="1" si="95"/>
        <v>817.12562029412993</v>
      </c>
      <c r="X1993" s="12">
        <v>638.42784117356439</v>
      </c>
      <c r="AE1993" s="8">
        <v>1991</v>
      </c>
      <c r="AF1993" s="12">
        <v>221926.5</v>
      </c>
      <c r="AG1993" s="8">
        <f t="shared" si="96"/>
        <v>0.99550000000000005</v>
      </c>
    </row>
    <row r="1994" spans="14:33" x14ac:dyDescent="0.25">
      <c r="N1994" s="7">
        <v>1992</v>
      </c>
      <c r="O1994" s="7">
        <f t="shared" ca="1" si="94"/>
        <v>0.43583495250860327</v>
      </c>
      <c r="P1994" s="20">
        <f t="shared" ca="1" si="95"/>
        <v>569.47205429566884</v>
      </c>
      <c r="X1994" s="12">
        <v>414.69130353989175</v>
      </c>
      <c r="AE1994" s="8">
        <v>1992</v>
      </c>
      <c r="AF1994" s="12">
        <v>223853.1</v>
      </c>
      <c r="AG1994" s="8">
        <f t="shared" si="96"/>
        <v>0.996</v>
      </c>
    </row>
    <row r="1995" spans="14:33" x14ac:dyDescent="0.25">
      <c r="N1995" s="7">
        <v>1993</v>
      </c>
      <c r="O1995" s="7">
        <f t="shared" ca="1" si="94"/>
        <v>0.83068899322234457</v>
      </c>
      <c r="P1995" s="20">
        <f t="shared" ca="1" si="95"/>
        <v>707.53221812123616</v>
      </c>
      <c r="X1995" s="12">
        <v>496.26292437141262</v>
      </c>
      <c r="AE1995" s="8">
        <v>1993</v>
      </c>
      <c r="AF1995" s="12">
        <v>224491.8</v>
      </c>
      <c r="AG1995" s="8">
        <f t="shared" si="96"/>
        <v>0.99650000000000005</v>
      </c>
    </row>
    <row r="1996" spans="14:33" x14ac:dyDescent="0.25">
      <c r="N1996" s="7">
        <v>1994</v>
      </c>
      <c r="O1996" s="7">
        <f t="shared" ca="1" si="94"/>
        <v>0.84165703705045269</v>
      </c>
      <c r="P1996" s="20">
        <f t="shared" ca="1" si="95"/>
        <v>712.81268501597242</v>
      </c>
      <c r="X1996" s="12">
        <v>678.78155169628667</v>
      </c>
      <c r="AE1996" s="8">
        <v>1994</v>
      </c>
      <c r="AF1996" s="12">
        <v>225022.6</v>
      </c>
      <c r="AG1996" s="8">
        <f t="shared" si="96"/>
        <v>0.997</v>
      </c>
    </row>
    <row r="1997" spans="14:33" x14ac:dyDescent="0.25">
      <c r="N1997" s="7">
        <v>1995</v>
      </c>
      <c r="O1997" s="7">
        <f t="shared" ca="1" si="94"/>
        <v>0.17236281151338195</v>
      </c>
      <c r="P1997" s="20">
        <f t="shared" ca="1" si="95"/>
        <v>474.2727803784548</v>
      </c>
      <c r="X1997" s="12">
        <v>549.12291935750454</v>
      </c>
      <c r="AE1997" s="8">
        <v>1995</v>
      </c>
      <c r="AF1997" s="12">
        <v>227638.7</v>
      </c>
      <c r="AG1997" s="8">
        <f t="shared" si="96"/>
        <v>0.99750000000000005</v>
      </c>
    </row>
    <row r="1998" spans="14:33" x14ac:dyDescent="0.25">
      <c r="N1998" s="7">
        <v>1996</v>
      </c>
      <c r="O1998" s="7">
        <f t="shared" ca="1" si="94"/>
        <v>0.17512906393652861</v>
      </c>
      <c r="P1998" s="20">
        <f t="shared" ca="1" si="95"/>
        <v>475.53599551896542</v>
      </c>
      <c r="X1998" s="12">
        <v>625.69727428381043</v>
      </c>
      <c r="AE1998" s="8">
        <v>1996</v>
      </c>
      <c r="AF1998" s="12">
        <v>227666.2</v>
      </c>
      <c r="AG1998" s="8">
        <f t="shared" si="96"/>
        <v>0.998</v>
      </c>
    </row>
    <row r="1999" spans="14:33" x14ac:dyDescent="0.25">
      <c r="N1999" s="7">
        <v>1997</v>
      </c>
      <c r="O1999" s="7">
        <f t="shared" ca="1" si="94"/>
        <v>0.3279645350544399</v>
      </c>
      <c r="P1999" s="20">
        <f t="shared" ca="1" si="95"/>
        <v>534.31548401553732</v>
      </c>
      <c r="X1999" s="12">
        <v>679.74415253411644</v>
      </c>
      <c r="AE1999" s="8">
        <v>1997</v>
      </c>
      <c r="AF1999" s="12">
        <v>228250.8</v>
      </c>
      <c r="AG1999" s="8">
        <f t="shared" si="96"/>
        <v>0.99850000000000005</v>
      </c>
    </row>
    <row r="2000" spans="14:33" x14ac:dyDescent="0.25">
      <c r="N2000" s="7">
        <v>1998</v>
      </c>
      <c r="O2000" s="7">
        <f t="shared" ca="1" si="94"/>
        <v>0.97646836536170301</v>
      </c>
      <c r="P2000" s="20">
        <f t="shared" ca="1" si="95"/>
        <v>821.39065126864068</v>
      </c>
      <c r="X2000" s="12">
        <v>553.81661798314985</v>
      </c>
      <c r="AE2000" s="8">
        <v>1998</v>
      </c>
      <c r="AF2000" s="12">
        <v>234090.3</v>
      </c>
      <c r="AG2000" s="8">
        <f t="shared" si="96"/>
        <v>0.999</v>
      </c>
    </row>
    <row r="2001" spans="14:33" x14ac:dyDescent="0.25">
      <c r="N2001" s="7">
        <v>1999</v>
      </c>
      <c r="O2001" s="7">
        <f t="shared" ca="1" si="94"/>
        <v>0.51117281856471553</v>
      </c>
      <c r="P2001" s="20">
        <f t="shared" ca="1" si="95"/>
        <v>593.12790339190838</v>
      </c>
      <c r="X2001" s="12">
        <v>532.19898333758908</v>
      </c>
      <c r="AE2001" s="8">
        <v>1999</v>
      </c>
      <c r="AF2001" s="12">
        <v>234663</v>
      </c>
      <c r="AG2001" s="8">
        <f t="shared" si="96"/>
        <v>0.99950000000000006</v>
      </c>
    </row>
    <row r="2002" spans="14:33" x14ac:dyDescent="0.25">
      <c r="N2002" s="7">
        <v>2000</v>
      </c>
      <c r="O2002" s="7">
        <f t="shared" ca="1" si="94"/>
        <v>0.3608648506922334</v>
      </c>
      <c r="P2002" s="20">
        <f t="shared" ca="1" si="95"/>
        <v>545.32721903268305</v>
      </c>
      <c r="X2002" s="12">
        <v>417.22187798240248</v>
      </c>
      <c r="AE2002" s="8">
        <v>2000</v>
      </c>
      <c r="AF2002" s="12">
        <v>241274</v>
      </c>
      <c r="AG2002" s="8">
        <f t="shared" si="96"/>
        <v>1</v>
      </c>
    </row>
  </sheetData>
  <sortState ref="AF3:AF2002">
    <sortCondition ref="AF3:AF2002"/>
  </sortState>
  <mergeCells count="9">
    <mergeCell ref="B17:H20"/>
    <mergeCell ref="R10:S10"/>
    <mergeCell ref="R16:S16"/>
    <mergeCell ref="B2:H2"/>
    <mergeCell ref="J2:L2"/>
    <mergeCell ref="B3:H11"/>
    <mergeCell ref="B12:H12"/>
    <mergeCell ref="B13:H15"/>
    <mergeCell ref="B16:H1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9316"/>
  <sheetViews>
    <sheetView zoomScale="90" zoomScaleNormal="90" workbookViewId="0">
      <selection activeCell="C26" sqref="C26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5" width="11.42578125" style="22"/>
    <col min="6" max="6" width="11.85546875" style="22" bestFit="1" customWidth="1"/>
    <col min="7" max="7" width="4.28515625" style="22" customWidth="1"/>
    <col min="8" max="8" width="11.42578125" style="22"/>
    <col min="9" max="9" width="17.7109375" style="22" bestFit="1" customWidth="1"/>
    <col min="10" max="10" width="18.7109375" style="22" bestFit="1" customWidth="1"/>
    <col min="11" max="11" width="11.42578125" style="22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0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0" x14ac:dyDescent="0.25">
      <c r="B3" s="24" t="s">
        <v>50</v>
      </c>
      <c r="C3" s="24">
        <v>0.05</v>
      </c>
      <c r="E3" s="24">
        <f ca="1">RAND()</f>
        <v>8.3824776675912815E-2</v>
      </c>
      <c r="F3" s="24">
        <f ca="1">-LOG(E3,EXP(1))/$C$3</f>
        <v>49.580533016076686</v>
      </c>
      <c r="H3" s="24" t="s">
        <v>19</v>
      </c>
      <c r="I3" s="24">
        <f ca="1">AVERAGE(F3:F2160)</f>
        <v>20.618175222152097</v>
      </c>
      <c r="J3" s="24">
        <f>1/C3</f>
        <v>20</v>
      </c>
    </row>
    <row r="4" spans="2:10" x14ac:dyDescent="0.25">
      <c r="B4"/>
      <c r="C4"/>
      <c r="E4" s="24">
        <f t="shared" ref="E4:E67" ca="1" si="0">RAND()</f>
        <v>0.24636287945148694</v>
      </c>
      <c r="F4" s="24">
        <f t="shared" ref="F4:F67" ca="1" si="1">-LOG(E4,EXP(1))/$C$3</f>
        <v>28.018994204972369</v>
      </c>
      <c r="H4" s="24" t="s">
        <v>21</v>
      </c>
      <c r="I4" s="24">
        <f ca="1">_xlfn.VAR.S(F3:F2160)</f>
        <v>386.7787547202347</v>
      </c>
      <c r="J4" s="24"/>
    </row>
    <row r="5" spans="2:10" x14ac:dyDescent="0.25">
      <c r="E5" s="24">
        <f t="shared" ca="1" si="0"/>
        <v>0.86916258009260294</v>
      </c>
      <c r="F5" s="24">
        <f t="shared" ca="1" si="1"/>
        <v>2.8045016500299673</v>
      </c>
      <c r="H5" s="24" t="s">
        <v>22</v>
      </c>
      <c r="I5" s="24">
        <f ca="1">_xlfn.STDEV.S(F3:F2160)</f>
        <v>19.666691504171073</v>
      </c>
      <c r="J5" s="24"/>
    </row>
    <row r="6" spans="2:10" x14ac:dyDescent="0.25">
      <c r="E6" s="24">
        <f t="shared" ca="1" si="0"/>
        <v>0.76044758975486171</v>
      </c>
      <c r="F6" s="24">
        <f t="shared" ca="1" si="1"/>
        <v>5.4769617033457481</v>
      </c>
      <c r="H6" s="24" t="s">
        <v>23</v>
      </c>
      <c r="I6" s="24">
        <f ca="1">SKEW(F3:F2160)</f>
        <v>1.6974187981595805</v>
      </c>
      <c r="J6" s="24"/>
    </row>
    <row r="7" spans="2:10" x14ac:dyDescent="0.25">
      <c r="E7" s="24">
        <f t="shared" ca="1" si="0"/>
        <v>0.33301571893721349</v>
      </c>
      <c r="F7" s="24">
        <f t="shared" ca="1" si="1"/>
        <v>21.991311722002234</v>
      </c>
      <c r="H7" s="24" t="s">
        <v>24</v>
      </c>
      <c r="I7" s="24">
        <f ca="1">I19/(I5^4)</f>
        <v>6.9955494107438891</v>
      </c>
      <c r="J7" s="24"/>
    </row>
    <row r="8" spans="2:10" x14ac:dyDescent="0.25">
      <c r="E8" s="24">
        <f t="shared" ca="1" si="0"/>
        <v>0.38323261487469906</v>
      </c>
      <c r="F8" s="24">
        <f t="shared" ca="1" si="1"/>
        <v>19.182262492425693</v>
      </c>
    </row>
    <row r="9" spans="2:10" x14ac:dyDescent="0.25">
      <c r="E9" s="24">
        <f t="shared" ca="1" si="0"/>
        <v>0.9697069449265785</v>
      </c>
      <c r="F9" s="24">
        <f t="shared" ca="1" si="1"/>
        <v>0.61522743528259949</v>
      </c>
      <c r="H9" s="96" t="s">
        <v>26</v>
      </c>
      <c r="I9" s="96"/>
    </row>
    <row r="10" spans="2:10" x14ac:dyDescent="0.25">
      <c r="E10" s="24">
        <f t="shared" ca="1" si="0"/>
        <v>0.2468007435740085</v>
      </c>
      <c r="F10" s="24">
        <f t="shared" ca="1" si="1"/>
        <v>27.983479481895852</v>
      </c>
      <c r="H10" s="24"/>
      <c r="I10" s="24">
        <f ca="1">SUMPRODUCT(F3:F2160)/COUNT(F3:F2160)</f>
        <v>20.618175222152097</v>
      </c>
    </row>
    <row r="11" spans="2:10" x14ac:dyDescent="0.25">
      <c r="E11" s="24">
        <f t="shared" ca="1" si="0"/>
        <v>0.63574398654109043</v>
      </c>
      <c r="F11" s="24">
        <f t="shared" ca="1" si="1"/>
        <v>9.0591866713362634</v>
      </c>
      <c r="H11" s="24"/>
      <c r="I11" s="24">
        <f ca="1">SUMPRODUCT(F3:F2160,F3:F2160)/COUNT(F3:F2160)</f>
        <v>811.70867401942337</v>
      </c>
    </row>
    <row r="12" spans="2:10" x14ac:dyDescent="0.25">
      <c r="E12" s="24">
        <f t="shared" ca="1" si="0"/>
        <v>2.6986749391504916E-2</v>
      </c>
      <c r="F12" s="24">
        <f t="shared" ca="1" si="1"/>
        <v>72.248185934382306</v>
      </c>
      <c r="H12" s="24"/>
      <c r="I12" s="24">
        <f ca="1">SUMPRODUCT(F3:F2160,F3:F2160,F3:F2160)/COUNT(F3:F2160)</f>
        <v>45571.64621788299</v>
      </c>
    </row>
    <row r="13" spans="2:10" x14ac:dyDescent="0.25">
      <c r="E13" s="24">
        <f t="shared" ca="1" si="0"/>
        <v>0.99826511060487455</v>
      </c>
      <c r="F13" s="24">
        <f t="shared" ca="1" si="1"/>
        <v>3.4727921171611532E-2</v>
      </c>
      <c r="H13" s="24"/>
      <c r="I13" s="24">
        <f ca="1">SUMPRODUCT(F3:F2160,F3:F2160,F3:F2160,F3:F2160)/COUNT(F3:F2160)</f>
        <v>3276700.2475262117</v>
      </c>
    </row>
    <row r="14" spans="2:10" x14ac:dyDescent="0.25">
      <c r="E14" s="24">
        <f t="shared" ca="1" si="0"/>
        <v>0.85511312373243131</v>
      </c>
      <c r="F14" s="24">
        <f t="shared" ca="1" si="1"/>
        <v>3.1304302067677008</v>
      </c>
    </row>
    <row r="15" spans="2:10" x14ac:dyDescent="0.25">
      <c r="E15" s="24">
        <f t="shared" ca="1" si="0"/>
        <v>0.60701709774495338</v>
      </c>
      <c r="F15" s="24">
        <f t="shared" ca="1" si="1"/>
        <v>9.9839664139995126</v>
      </c>
      <c r="H15" s="96" t="s">
        <v>27</v>
      </c>
      <c r="I15" s="96"/>
    </row>
    <row r="16" spans="2:10" x14ac:dyDescent="0.25">
      <c r="E16" s="24">
        <f t="shared" ca="1" si="0"/>
        <v>0.67725805666779282</v>
      </c>
      <c r="F16" s="24">
        <f t="shared" ca="1" si="1"/>
        <v>7.7940580387477603</v>
      </c>
      <c r="H16" s="24"/>
      <c r="I16" s="24">
        <v>0</v>
      </c>
    </row>
    <row r="17" spans="5:9" x14ac:dyDescent="0.25">
      <c r="E17" s="24">
        <f t="shared" ca="1" si="0"/>
        <v>0.30669617702663665</v>
      </c>
      <c r="F17" s="24">
        <f t="shared" ca="1" si="1"/>
        <v>23.63795345604462</v>
      </c>
      <c r="H17" s="24"/>
      <c r="I17" s="24">
        <f ca="1">I11-I10^2</f>
        <v>386.59952452805669</v>
      </c>
    </row>
    <row r="18" spans="5:9" x14ac:dyDescent="0.25">
      <c r="E18" s="24">
        <f t="shared" ca="1" si="0"/>
        <v>0.84878042416788402</v>
      </c>
      <c r="F18" s="24">
        <f t="shared" ca="1" si="1"/>
        <v>3.2790950979700271</v>
      </c>
      <c r="H18" s="24"/>
      <c r="I18" s="24">
        <f ca="1">I12-3*I10*I11+2*I10^3</f>
        <v>12893.741072569464</v>
      </c>
    </row>
    <row r="19" spans="5:9" x14ac:dyDescent="0.25">
      <c r="E19" s="24">
        <f t="shared" ca="1" si="0"/>
        <v>7.4111236590768126E-2</v>
      </c>
      <c r="F19" s="24">
        <f t="shared" ca="1" si="1"/>
        <v>52.043762345507218</v>
      </c>
      <c r="H19" s="24"/>
      <c r="I19" s="24">
        <f ca="1">I13-4*I10*I12+6*(I10^2)*I11-3*(I10^4)</f>
        <v>1046518.8373364192</v>
      </c>
    </row>
    <row r="20" spans="5:9" x14ac:dyDescent="0.25">
      <c r="E20" s="24">
        <f t="shared" ca="1" si="0"/>
        <v>0.99320714438075908</v>
      </c>
      <c r="F20" s="24">
        <f t="shared" ca="1" si="1"/>
        <v>0.1363206415766185</v>
      </c>
    </row>
    <row r="21" spans="5:9" x14ac:dyDescent="0.25">
      <c r="E21" s="24">
        <f t="shared" ca="1" si="0"/>
        <v>0.3025928349312198</v>
      </c>
      <c r="F21" s="24">
        <f t="shared" ca="1" si="1"/>
        <v>23.907343125169</v>
      </c>
    </row>
    <row r="22" spans="5:9" x14ac:dyDescent="0.25">
      <c r="E22" s="24">
        <f t="shared" ca="1" si="0"/>
        <v>0.65055986246197295</v>
      </c>
      <c r="F22" s="24">
        <f t="shared" ca="1" si="1"/>
        <v>8.5984391991400049</v>
      </c>
    </row>
    <row r="23" spans="5:9" x14ac:dyDescent="0.25">
      <c r="E23" s="24">
        <f t="shared" ca="1" si="0"/>
        <v>0.8313705909967557</v>
      </c>
      <c r="F23" s="24">
        <f t="shared" ca="1" si="1"/>
        <v>3.6935925131636758</v>
      </c>
    </row>
    <row r="24" spans="5:9" x14ac:dyDescent="0.25">
      <c r="E24" s="24">
        <f t="shared" ca="1" si="0"/>
        <v>0.67364295355723736</v>
      </c>
      <c r="F24" s="24">
        <f t="shared" ca="1" si="1"/>
        <v>7.9011010185927981</v>
      </c>
    </row>
    <row r="25" spans="5:9" x14ac:dyDescent="0.25">
      <c r="E25" s="24">
        <f t="shared" ca="1" si="0"/>
        <v>0.60813924459773994</v>
      </c>
      <c r="F25" s="24">
        <f t="shared" ca="1" si="1"/>
        <v>9.947028050344894</v>
      </c>
    </row>
    <row r="26" spans="5:9" x14ac:dyDescent="0.25">
      <c r="E26" s="24">
        <f t="shared" ca="1" si="0"/>
        <v>0.91643388592938491</v>
      </c>
      <c r="F26" s="24">
        <f t="shared" ca="1" si="1"/>
        <v>1.745307037220128</v>
      </c>
    </row>
    <row r="27" spans="5:9" x14ac:dyDescent="0.25">
      <c r="E27" s="24">
        <f t="shared" ca="1" si="0"/>
        <v>0.42794341156590765</v>
      </c>
      <c r="F27" s="24">
        <f t="shared" ca="1" si="1"/>
        <v>16.975286162182943</v>
      </c>
    </row>
    <row r="28" spans="5:9" x14ac:dyDescent="0.25">
      <c r="E28" s="24">
        <f t="shared" ca="1" si="0"/>
        <v>0.73127135387000641</v>
      </c>
      <c r="F28" s="24">
        <f t="shared" ca="1" si="1"/>
        <v>6.2594135797784833</v>
      </c>
    </row>
    <row r="29" spans="5:9" x14ac:dyDescent="0.25">
      <c r="E29" s="24">
        <f t="shared" ca="1" si="0"/>
        <v>2.742480292986138E-2</v>
      </c>
      <c r="F29" s="24">
        <f t="shared" ca="1" si="1"/>
        <v>71.926149172622274</v>
      </c>
    </row>
    <row r="30" spans="5:9" x14ac:dyDescent="0.25">
      <c r="E30" s="24">
        <f t="shared" ca="1" si="0"/>
        <v>2.785935649723581E-2</v>
      </c>
      <c r="F30" s="24">
        <f t="shared" ca="1" si="1"/>
        <v>71.611728172549263</v>
      </c>
    </row>
    <row r="31" spans="5:9" x14ac:dyDescent="0.25">
      <c r="E31" s="24">
        <f t="shared" ca="1" si="0"/>
        <v>0.12494123994981698</v>
      </c>
      <c r="F31" s="24">
        <f t="shared" ca="1" si="1"/>
        <v>41.598234652074595</v>
      </c>
    </row>
    <row r="32" spans="5:9" x14ac:dyDescent="0.25">
      <c r="E32" s="24">
        <f t="shared" ca="1" si="0"/>
        <v>0.81255052586041199</v>
      </c>
      <c r="F32" s="24">
        <f t="shared" ca="1" si="1"/>
        <v>4.1515436207468035</v>
      </c>
    </row>
    <row r="33" spans="5:6" x14ac:dyDescent="0.25">
      <c r="E33" s="24">
        <f t="shared" ca="1" si="0"/>
        <v>0.99909353464411443</v>
      </c>
      <c r="F33" s="24">
        <f t="shared" ca="1" si="1"/>
        <v>1.8137528880996748E-2</v>
      </c>
    </row>
    <row r="34" spans="5:6" x14ac:dyDescent="0.25">
      <c r="E34" s="24">
        <f t="shared" ca="1" si="0"/>
        <v>0.77270165530555301</v>
      </c>
      <c r="F34" s="24">
        <f t="shared" ca="1" si="1"/>
        <v>5.1572452361831527</v>
      </c>
    </row>
    <row r="35" spans="5:6" x14ac:dyDescent="0.25">
      <c r="E35" s="24">
        <f t="shared" ca="1" si="0"/>
        <v>0.5773830604894814</v>
      </c>
      <c r="F35" s="24">
        <f t="shared" ca="1" si="1"/>
        <v>10.984986994990031</v>
      </c>
    </row>
    <row r="36" spans="5:6" x14ac:dyDescent="0.25">
      <c r="E36" s="24">
        <f t="shared" ca="1" si="0"/>
        <v>0.3096734032579388</v>
      </c>
      <c r="F36" s="24">
        <f t="shared" ca="1" si="1"/>
        <v>23.444741494833771</v>
      </c>
    </row>
    <row r="37" spans="5:6" x14ac:dyDescent="0.25">
      <c r="E37" s="24">
        <f t="shared" ca="1" si="0"/>
        <v>0.91897112946090032</v>
      </c>
      <c r="F37" s="24">
        <f t="shared" ca="1" si="1"/>
        <v>1.6900114457519726</v>
      </c>
    </row>
    <row r="38" spans="5:6" x14ac:dyDescent="0.25">
      <c r="E38" s="24">
        <f t="shared" ca="1" si="0"/>
        <v>0.37662936591673912</v>
      </c>
      <c r="F38" s="24">
        <f t="shared" ca="1" si="1"/>
        <v>19.529873787742812</v>
      </c>
    </row>
    <row r="39" spans="5:6" x14ac:dyDescent="0.25">
      <c r="E39" s="24">
        <f t="shared" ca="1" si="0"/>
        <v>0.36695624419307882</v>
      </c>
      <c r="F39" s="24">
        <f t="shared" ca="1" si="1"/>
        <v>20.050253273348904</v>
      </c>
    </row>
    <row r="40" spans="5:6" x14ac:dyDescent="0.25">
      <c r="E40" s="24">
        <f t="shared" ca="1" si="0"/>
        <v>0.76921396860114566</v>
      </c>
      <c r="F40" s="24">
        <f t="shared" ca="1" si="1"/>
        <v>5.2477221104903169</v>
      </c>
    </row>
    <row r="41" spans="5:6" x14ac:dyDescent="0.25">
      <c r="E41" s="24">
        <f t="shared" ca="1" si="0"/>
        <v>0.27853834145115253</v>
      </c>
      <c r="F41" s="24">
        <f t="shared" ca="1" si="1"/>
        <v>25.5639911562359</v>
      </c>
    </row>
    <row r="42" spans="5:6" x14ac:dyDescent="0.25">
      <c r="E42" s="24">
        <f t="shared" ca="1" si="0"/>
        <v>0.59624071303786563</v>
      </c>
      <c r="F42" s="24">
        <f t="shared" ca="1" si="1"/>
        <v>10.342216250374454</v>
      </c>
    </row>
    <row r="43" spans="5:6" x14ac:dyDescent="0.25">
      <c r="E43" s="24">
        <f t="shared" ca="1" si="0"/>
        <v>0.76074643791453989</v>
      </c>
      <c r="F43" s="24">
        <f t="shared" ca="1" si="1"/>
        <v>5.4691034509969469</v>
      </c>
    </row>
    <row r="44" spans="5:6" x14ac:dyDescent="0.25">
      <c r="E44" s="24">
        <f t="shared" ca="1" si="0"/>
        <v>0.89840626436320303</v>
      </c>
      <c r="F44" s="24">
        <f t="shared" ca="1" si="1"/>
        <v>2.1426580556513257</v>
      </c>
    </row>
    <row r="45" spans="5:6" x14ac:dyDescent="0.25">
      <c r="E45" s="24">
        <f t="shared" ca="1" si="0"/>
        <v>0.28565565218483602</v>
      </c>
      <c r="F45" s="24">
        <f t="shared" ca="1" si="1"/>
        <v>25.059364138168085</v>
      </c>
    </row>
    <row r="46" spans="5:6" x14ac:dyDescent="0.25">
      <c r="E46" s="24">
        <f t="shared" ca="1" si="0"/>
        <v>0.48689612287337347</v>
      </c>
      <c r="F46" s="24">
        <f t="shared" ca="1" si="1"/>
        <v>14.394089574118277</v>
      </c>
    </row>
    <row r="47" spans="5:6" x14ac:dyDescent="0.25">
      <c r="E47" s="24">
        <f t="shared" ca="1" si="0"/>
        <v>0.31247347747125243</v>
      </c>
      <c r="F47" s="24">
        <f t="shared" ca="1" si="1"/>
        <v>23.264713709990257</v>
      </c>
    </row>
    <row r="48" spans="5:6" x14ac:dyDescent="0.25">
      <c r="E48" s="24">
        <f t="shared" ca="1" si="0"/>
        <v>0.68083525221397734</v>
      </c>
      <c r="F48" s="24">
        <f t="shared" ca="1" si="1"/>
        <v>7.6886984498143613</v>
      </c>
    </row>
    <row r="49" spans="5:6" x14ac:dyDescent="0.25">
      <c r="E49" s="24">
        <f t="shared" ca="1" si="0"/>
        <v>0.62461767900893173</v>
      </c>
      <c r="F49" s="24">
        <f t="shared" ca="1" si="1"/>
        <v>9.4123106000907004</v>
      </c>
    </row>
    <row r="50" spans="5:6" x14ac:dyDescent="0.25">
      <c r="E50" s="24">
        <f t="shared" ca="1" si="0"/>
        <v>3.5873581031718671E-2</v>
      </c>
      <c r="F50" s="24">
        <f t="shared" ca="1" si="1"/>
        <v>66.555083176148429</v>
      </c>
    </row>
    <row r="51" spans="5:6" x14ac:dyDescent="0.25">
      <c r="E51" s="24">
        <f t="shared" ca="1" si="0"/>
        <v>2.3151126868532157E-2</v>
      </c>
      <c r="F51" s="24">
        <f t="shared" ca="1" si="1"/>
        <v>75.314236456162575</v>
      </c>
    </row>
    <row r="52" spans="5:6" x14ac:dyDescent="0.25">
      <c r="E52" s="24">
        <f t="shared" ca="1" si="0"/>
        <v>0.30231917497641325</v>
      </c>
      <c r="F52" s="24">
        <f t="shared" ca="1" si="1"/>
        <v>23.925438978383593</v>
      </c>
    </row>
    <row r="53" spans="5:6" x14ac:dyDescent="0.25">
      <c r="E53" s="24">
        <f t="shared" ca="1" si="0"/>
        <v>0.60067395950864966</v>
      </c>
      <c r="F53" s="24">
        <f t="shared" ca="1" si="1"/>
        <v>10.194059766186065</v>
      </c>
    </row>
    <row r="54" spans="5:6" x14ac:dyDescent="0.25">
      <c r="E54" s="24">
        <f t="shared" ca="1" si="0"/>
        <v>8.7386725095945472E-2</v>
      </c>
      <c r="F54" s="24">
        <f t="shared" ca="1" si="1"/>
        <v>48.748237892613815</v>
      </c>
    </row>
    <row r="55" spans="5:6" x14ac:dyDescent="0.25">
      <c r="E55" s="24">
        <f t="shared" ca="1" si="0"/>
        <v>0.16104305191036039</v>
      </c>
      <c r="F55" s="24">
        <f t="shared" ca="1" si="1"/>
        <v>36.521670931471782</v>
      </c>
    </row>
    <row r="56" spans="5:6" x14ac:dyDescent="0.25">
      <c r="E56" s="24">
        <f t="shared" ca="1" si="0"/>
        <v>0.60232369757322679</v>
      </c>
      <c r="F56" s="24">
        <f t="shared" ca="1" si="1"/>
        <v>10.13920549148181</v>
      </c>
    </row>
    <row r="57" spans="5:6" x14ac:dyDescent="0.25">
      <c r="E57" s="24">
        <f t="shared" ca="1" si="0"/>
        <v>0.55196131061157749</v>
      </c>
      <c r="F57" s="24">
        <f t="shared" ca="1" si="1"/>
        <v>11.885546492664069</v>
      </c>
    </row>
    <row r="58" spans="5:6" x14ac:dyDescent="0.25">
      <c r="E58" s="24">
        <f t="shared" ca="1" si="0"/>
        <v>0.32403607113054678</v>
      </c>
      <c r="F58" s="24">
        <f t="shared" ca="1" si="1"/>
        <v>22.538008774735374</v>
      </c>
    </row>
    <row r="59" spans="5:6" x14ac:dyDescent="0.25">
      <c r="E59" s="24">
        <f t="shared" ca="1" si="0"/>
        <v>3.2338579480377327E-2</v>
      </c>
      <c r="F59" s="24">
        <f t="shared" ca="1" si="1"/>
        <v>68.629887006757173</v>
      </c>
    </row>
    <row r="60" spans="5:6" x14ac:dyDescent="0.25">
      <c r="E60" s="24">
        <f t="shared" ca="1" si="0"/>
        <v>0.44290716756881254</v>
      </c>
      <c r="F60" s="24">
        <f t="shared" ca="1" si="1"/>
        <v>16.287901698345042</v>
      </c>
    </row>
    <row r="61" spans="5:6" x14ac:dyDescent="0.25">
      <c r="E61" s="24">
        <f t="shared" ca="1" si="0"/>
        <v>0.20102246056009199</v>
      </c>
      <c r="F61" s="24">
        <f t="shared" ca="1" si="1"/>
        <v>32.086772661718129</v>
      </c>
    </row>
    <row r="62" spans="5:6" x14ac:dyDescent="0.25">
      <c r="E62" s="24">
        <f t="shared" ca="1" si="0"/>
        <v>0.52406531040267623</v>
      </c>
      <c r="F62" s="24">
        <f t="shared" ca="1" si="1"/>
        <v>12.922779285094807</v>
      </c>
    </row>
    <row r="63" spans="5:6" x14ac:dyDescent="0.25">
      <c r="E63" s="24">
        <f t="shared" ca="1" si="0"/>
        <v>0.90378766397704091</v>
      </c>
      <c r="F63" s="24">
        <f t="shared" ca="1" si="1"/>
        <v>2.0232166232181505</v>
      </c>
    </row>
    <row r="64" spans="5:6" x14ac:dyDescent="0.25">
      <c r="E64" s="24">
        <f t="shared" ca="1" si="0"/>
        <v>0.62785587778412544</v>
      </c>
      <c r="F64" s="24">
        <f t="shared" ca="1" si="1"/>
        <v>9.3088926565206531</v>
      </c>
    </row>
    <row r="65" spans="5:6" x14ac:dyDescent="0.25">
      <c r="E65" s="24">
        <f t="shared" ca="1" si="0"/>
        <v>0.35991386883925569</v>
      </c>
      <c r="F65" s="24">
        <f t="shared" ca="1" si="1"/>
        <v>20.437810587637792</v>
      </c>
    </row>
    <row r="66" spans="5:6" x14ac:dyDescent="0.25">
      <c r="E66" s="24">
        <f t="shared" ca="1" si="0"/>
        <v>0.5161649684585119</v>
      </c>
      <c r="F66" s="24">
        <f t="shared" ca="1" si="1"/>
        <v>13.226577165616053</v>
      </c>
    </row>
    <row r="67" spans="5:6" x14ac:dyDescent="0.25">
      <c r="E67" s="24">
        <f t="shared" ca="1" si="0"/>
        <v>0.528842432843461</v>
      </c>
      <c r="F67" s="24">
        <f t="shared" ca="1" si="1"/>
        <v>12.741295000229483</v>
      </c>
    </row>
    <row r="68" spans="5:6" x14ac:dyDescent="0.25">
      <c r="E68" s="24">
        <f t="shared" ref="E68:E131" ca="1" si="2">RAND()</f>
        <v>0.51452963771636906</v>
      </c>
      <c r="F68" s="24">
        <f t="shared" ref="F68:F131" ca="1" si="3">-LOG(E68,EXP(1))/$C$3</f>
        <v>13.290042409524576</v>
      </c>
    </row>
    <row r="69" spans="5:6" x14ac:dyDescent="0.25">
      <c r="E69" s="24">
        <f t="shared" ca="1" si="2"/>
        <v>0.21703030238630161</v>
      </c>
      <c r="F69" s="24">
        <f t="shared" ca="1" si="3"/>
        <v>30.554365857151467</v>
      </c>
    </row>
    <row r="70" spans="5:6" x14ac:dyDescent="0.25">
      <c r="E70" s="24">
        <f t="shared" ca="1" si="2"/>
        <v>0.16483199730017206</v>
      </c>
      <c r="F70" s="24">
        <f t="shared" ca="1" si="3"/>
        <v>36.056570439564659</v>
      </c>
    </row>
    <row r="71" spans="5:6" x14ac:dyDescent="0.25">
      <c r="E71" s="24">
        <f t="shared" ca="1" si="2"/>
        <v>0.75387824256778024</v>
      </c>
      <c r="F71" s="24">
        <f t="shared" ca="1" si="3"/>
        <v>5.6504881203880064</v>
      </c>
    </row>
    <row r="72" spans="5:6" x14ac:dyDescent="0.25">
      <c r="E72" s="24">
        <f t="shared" ca="1" si="2"/>
        <v>0.57985962528702217</v>
      </c>
      <c r="F72" s="24">
        <f t="shared" ca="1" si="3"/>
        <v>10.899384602034818</v>
      </c>
    </row>
    <row r="73" spans="5:6" x14ac:dyDescent="0.25">
      <c r="E73" s="24">
        <f t="shared" ca="1" si="2"/>
        <v>0.66690987483385944</v>
      </c>
      <c r="F73" s="24">
        <f t="shared" ca="1" si="3"/>
        <v>8.1020072477036944</v>
      </c>
    </row>
    <row r="74" spans="5:6" x14ac:dyDescent="0.25">
      <c r="E74" s="24">
        <f t="shared" ca="1" si="2"/>
        <v>0.6063694717646152</v>
      </c>
      <c r="F74" s="24">
        <f t="shared" ca="1" si="3"/>
        <v>10.005315786346591</v>
      </c>
    </row>
    <row r="75" spans="5:6" x14ac:dyDescent="0.25">
      <c r="E75" s="24">
        <f t="shared" ca="1" si="2"/>
        <v>0.44946962376827648</v>
      </c>
      <c r="F75" s="24">
        <f t="shared" ca="1" si="3"/>
        <v>15.993740103551604</v>
      </c>
    </row>
    <row r="76" spans="5:6" x14ac:dyDescent="0.25">
      <c r="E76" s="24">
        <f t="shared" ca="1" si="2"/>
        <v>0.14579838144281665</v>
      </c>
      <c r="F76" s="24">
        <f t="shared" ca="1" si="3"/>
        <v>38.510611213688946</v>
      </c>
    </row>
    <row r="77" spans="5:6" x14ac:dyDescent="0.25">
      <c r="E77" s="24">
        <f t="shared" ca="1" si="2"/>
        <v>0.27867083418405492</v>
      </c>
      <c r="F77" s="24">
        <f t="shared" ca="1" si="3"/>
        <v>25.554479989428689</v>
      </c>
    </row>
    <row r="78" spans="5:6" x14ac:dyDescent="0.25">
      <c r="E78" s="24">
        <f t="shared" ca="1" si="2"/>
        <v>0.93409088373589022</v>
      </c>
      <c r="F78" s="24">
        <f t="shared" ca="1" si="3"/>
        <v>1.3636307912026349</v>
      </c>
    </row>
    <row r="79" spans="5:6" x14ac:dyDescent="0.25">
      <c r="E79" s="24">
        <f t="shared" ca="1" si="2"/>
        <v>0.95062959209895381</v>
      </c>
      <c r="F79" s="24">
        <f t="shared" ca="1" si="3"/>
        <v>1.0126157073981559</v>
      </c>
    </row>
    <row r="80" spans="5:6" x14ac:dyDescent="0.25">
      <c r="E80" s="24">
        <f t="shared" ca="1" si="2"/>
        <v>0.15409640336136343</v>
      </c>
      <c r="F80" s="24">
        <f t="shared" ca="1" si="3"/>
        <v>37.403537531383421</v>
      </c>
    </row>
    <row r="81" spans="5:6" x14ac:dyDescent="0.25">
      <c r="E81" s="24">
        <f t="shared" ca="1" si="2"/>
        <v>0.6589166021301166</v>
      </c>
      <c r="F81" s="24">
        <f t="shared" ca="1" si="3"/>
        <v>8.3431660928526483</v>
      </c>
    </row>
    <row r="82" spans="5:6" x14ac:dyDescent="0.25">
      <c r="E82" s="24">
        <f t="shared" ca="1" si="2"/>
        <v>0.59964521597806419</v>
      </c>
      <c r="F82" s="24">
        <f t="shared" ca="1" si="3"/>
        <v>10.228342107199435</v>
      </c>
    </row>
    <row r="83" spans="5:6" x14ac:dyDescent="0.25">
      <c r="E83" s="24">
        <f t="shared" ca="1" si="2"/>
        <v>0.22278362234222049</v>
      </c>
      <c r="F83" s="24">
        <f t="shared" ca="1" si="3"/>
        <v>30.031085639384127</v>
      </c>
    </row>
    <row r="84" spans="5:6" x14ac:dyDescent="0.25">
      <c r="E84" s="24">
        <f t="shared" ca="1" si="2"/>
        <v>0.77428283214200022</v>
      </c>
      <c r="F84" s="24">
        <f t="shared" ca="1" si="3"/>
        <v>5.1163611187303255</v>
      </c>
    </row>
    <row r="85" spans="5:6" x14ac:dyDescent="0.25">
      <c r="E85" s="24">
        <f t="shared" ca="1" si="2"/>
        <v>4.1173375832651571E-3</v>
      </c>
      <c r="F85" s="24">
        <f t="shared" ca="1" si="3"/>
        <v>109.85097084326829</v>
      </c>
    </row>
    <row r="86" spans="5:6" x14ac:dyDescent="0.25">
      <c r="E86" s="24">
        <f t="shared" ca="1" si="2"/>
        <v>0.60402900058582532</v>
      </c>
      <c r="F86" s="24">
        <f t="shared" ca="1" si="3"/>
        <v>10.082661359700502</v>
      </c>
    </row>
    <row r="87" spans="5:6" x14ac:dyDescent="0.25">
      <c r="E87" s="24">
        <f t="shared" ca="1" si="2"/>
        <v>0.54040980356385548</v>
      </c>
      <c r="F87" s="24">
        <f t="shared" ca="1" si="3"/>
        <v>12.308550635015431</v>
      </c>
    </row>
    <row r="88" spans="5:6" x14ac:dyDescent="0.25">
      <c r="E88" s="24">
        <f t="shared" ca="1" si="2"/>
        <v>0.30718883033404021</v>
      </c>
      <c r="F88" s="24">
        <f t="shared" ca="1" si="3"/>
        <v>23.605852759187176</v>
      </c>
    </row>
    <row r="89" spans="5:6" x14ac:dyDescent="0.25">
      <c r="E89" s="24">
        <f t="shared" ca="1" si="2"/>
        <v>0.81744794362588835</v>
      </c>
      <c r="F89" s="24">
        <f t="shared" ca="1" si="3"/>
        <v>4.0313611152015429</v>
      </c>
    </row>
    <row r="90" spans="5:6" x14ac:dyDescent="0.25">
      <c r="E90" s="24">
        <f t="shared" ca="1" si="2"/>
        <v>1.4970395619322341E-2</v>
      </c>
      <c r="F90" s="24">
        <f t="shared" ca="1" si="3"/>
        <v>84.033613068467147</v>
      </c>
    </row>
    <row r="91" spans="5:6" x14ac:dyDescent="0.25">
      <c r="E91" s="24">
        <f t="shared" ca="1" si="2"/>
        <v>0.34110276801858397</v>
      </c>
      <c r="F91" s="24">
        <f t="shared" ca="1" si="3"/>
        <v>21.511429492273411</v>
      </c>
    </row>
    <row r="92" spans="5:6" x14ac:dyDescent="0.25">
      <c r="E92" s="24">
        <f t="shared" ca="1" si="2"/>
        <v>0.78331128506875602</v>
      </c>
      <c r="F92" s="24">
        <f t="shared" ca="1" si="3"/>
        <v>4.8845021525781087</v>
      </c>
    </row>
    <row r="93" spans="5:6" x14ac:dyDescent="0.25">
      <c r="E93" s="24">
        <f t="shared" ca="1" si="2"/>
        <v>4.1647608135136682E-2</v>
      </c>
      <c r="F93" s="24">
        <f t="shared" ca="1" si="3"/>
        <v>63.570226794922618</v>
      </c>
    </row>
    <row r="94" spans="5:6" x14ac:dyDescent="0.25">
      <c r="E94" s="24">
        <f t="shared" ca="1" si="2"/>
        <v>6.4959440816919067E-2</v>
      </c>
      <c r="F94" s="24">
        <f t="shared" ca="1" si="3"/>
        <v>54.679843825593906</v>
      </c>
    </row>
    <row r="95" spans="5:6" x14ac:dyDescent="0.25">
      <c r="E95" s="24">
        <f t="shared" ca="1" si="2"/>
        <v>0.31099704745593815</v>
      </c>
      <c r="F95" s="24">
        <f t="shared" ca="1" si="3"/>
        <v>23.359437211175564</v>
      </c>
    </row>
    <row r="96" spans="5:6" x14ac:dyDescent="0.25">
      <c r="E96" s="24">
        <f t="shared" ca="1" si="2"/>
        <v>0.6027281644658905</v>
      </c>
      <c r="F96" s="24">
        <f t="shared" ca="1" si="3"/>
        <v>10.125779781913829</v>
      </c>
    </row>
    <row r="97" spans="5:6" x14ac:dyDescent="0.25">
      <c r="E97" s="24">
        <f t="shared" ca="1" si="2"/>
        <v>0.55761077141246163</v>
      </c>
      <c r="F97" s="24">
        <f t="shared" ca="1" si="3"/>
        <v>11.681882045364059</v>
      </c>
    </row>
    <row r="98" spans="5:6" x14ac:dyDescent="0.25">
      <c r="E98" s="24">
        <f t="shared" ca="1" si="2"/>
        <v>2.3304995412334217E-2</v>
      </c>
      <c r="F98" s="24">
        <f t="shared" ca="1" si="3"/>
        <v>75.181750920214725</v>
      </c>
    </row>
    <row r="99" spans="5:6" x14ac:dyDescent="0.25">
      <c r="E99" s="24">
        <f t="shared" ca="1" si="2"/>
        <v>0.24908083833210459</v>
      </c>
      <c r="F99" s="24">
        <f t="shared" ca="1" si="3"/>
        <v>27.799555665386059</v>
      </c>
    </row>
    <row r="100" spans="5:6" x14ac:dyDescent="0.25">
      <c r="E100" s="24">
        <f t="shared" ca="1" si="2"/>
        <v>0.57110586914333872</v>
      </c>
      <c r="F100" s="24">
        <f t="shared" ca="1" si="3"/>
        <v>11.203613529081217</v>
      </c>
    </row>
    <row r="101" spans="5:6" x14ac:dyDescent="0.25">
      <c r="E101" s="24">
        <f t="shared" ca="1" si="2"/>
        <v>0.30266677152283827</v>
      </c>
      <c r="F101" s="24">
        <f t="shared" ca="1" si="3"/>
        <v>23.902456852158355</v>
      </c>
    </row>
    <row r="102" spans="5:6" x14ac:dyDescent="0.25">
      <c r="E102" s="24">
        <f t="shared" ca="1" si="2"/>
        <v>0.2170264385355779</v>
      </c>
      <c r="F102" s="24">
        <f t="shared" ca="1" si="3"/>
        <v>30.55472192587332</v>
      </c>
    </row>
    <row r="103" spans="5:6" x14ac:dyDescent="0.25">
      <c r="E103" s="24">
        <f t="shared" ca="1" si="2"/>
        <v>0.26894323227879846</v>
      </c>
      <c r="F103" s="24">
        <f t="shared" ca="1" si="3"/>
        <v>26.26509908143192</v>
      </c>
    </row>
    <row r="104" spans="5:6" x14ac:dyDescent="0.25">
      <c r="E104" s="24">
        <f t="shared" ca="1" si="2"/>
        <v>0.62643641608353451</v>
      </c>
      <c r="F104" s="24">
        <f t="shared" ca="1" si="3"/>
        <v>9.3541600097046871</v>
      </c>
    </row>
    <row r="105" spans="5:6" x14ac:dyDescent="0.25">
      <c r="E105" s="24">
        <f t="shared" ca="1" si="2"/>
        <v>0.87897445487808967</v>
      </c>
      <c r="F105" s="24">
        <f t="shared" ca="1" si="3"/>
        <v>2.579988865827898</v>
      </c>
    </row>
    <row r="106" spans="5:6" x14ac:dyDescent="0.25">
      <c r="E106" s="24">
        <f t="shared" ca="1" si="2"/>
        <v>0.81681734141546614</v>
      </c>
      <c r="F106" s="24">
        <f t="shared" ca="1" si="3"/>
        <v>4.0467956287408322</v>
      </c>
    </row>
    <row r="107" spans="5:6" x14ac:dyDescent="0.25">
      <c r="E107" s="24">
        <f t="shared" ca="1" si="2"/>
        <v>0.51376736741858475</v>
      </c>
      <c r="F107" s="24">
        <f t="shared" ca="1" si="3"/>
        <v>13.319694170974996</v>
      </c>
    </row>
    <row r="108" spans="5:6" x14ac:dyDescent="0.25">
      <c r="E108" s="24">
        <f t="shared" ca="1" si="2"/>
        <v>7.6182463187653648E-2</v>
      </c>
      <c r="F108" s="24">
        <f t="shared" ca="1" si="3"/>
        <v>51.492479693411099</v>
      </c>
    </row>
    <row r="109" spans="5:6" x14ac:dyDescent="0.25">
      <c r="E109" s="24">
        <f t="shared" ca="1" si="2"/>
        <v>0.56346102572872647</v>
      </c>
      <c r="F109" s="24">
        <f t="shared" ca="1" si="3"/>
        <v>11.473142250566308</v>
      </c>
    </row>
    <row r="110" spans="5:6" x14ac:dyDescent="0.25">
      <c r="E110" s="24">
        <f t="shared" ca="1" si="2"/>
        <v>0.63351166178799867</v>
      </c>
      <c r="F110" s="24">
        <f t="shared" ca="1" si="3"/>
        <v>9.1295374177049915</v>
      </c>
    </row>
    <row r="111" spans="5:6" x14ac:dyDescent="0.25">
      <c r="E111" s="24">
        <f t="shared" ca="1" si="2"/>
        <v>0.38267234490243462</v>
      </c>
      <c r="F111" s="24">
        <f t="shared" ca="1" si="3"/>
        <v>19.211523045712269</v>
      </c>
    </row>
    <row r="112" spans="5:6" x14ac:dyDescent="0.25">
      <c r="E112" s="24">
        <f t="shared" ca="1" si="2"/>
        <v>5.641089789124587E-2</v>
      </c>
      <c r="F112" s="24">
        <f t="shared" ca="1" si="3"/>
        <v>57.501858282431684</v>
      </c>
    </row>
    <row r="113" spans="5:6" x14ac:dyDescent="0.25">
      <c r="E113" s="24">
        <f t="shared" ca="1" si="2"/>
        <v>0.13644316125905909</v>
      </c>
      <c r="F113" s="24">
        <f t="shared" ca="1" si="3"/>
        <v>39.836943042172813</v>
      </c>
    </row>
    <row r="114" spans="5:6" x14ac:dyDescent="0.25">
      <c r="E114" s="24">
        <f t="shared" ca="1" si="2"/>
        <v>0.20614104494269936</v>
      </c>
      <c r="F114" s="24">
        <f t="shared" ca="1" si="3"/>
        <v>31.583893205879534</v>
      </c>
    </row>
    <row r="115" spans="5:6" x14ac:dyDescent="0.25">
      <c r="E115" s="24">
        <f t="shared" ca="1" si="2"/>
        <v>0.82610710759298223</v>
      </c>
      <c r="F115" s="24">
        <f t="shared" ca="1" si="3"/>
        <v>3.8206168731638459</v>
      </c>
    </row>
    <row r="116" spans="5:6" x14ac:dyDescent="0.25">
      <c r="E116" s="24">
        <f t="shared" ca="1" si="2"/>
        <v>0.32792472651668625</v>
      </c>
      <c r="F116" s="24">
        <f t="shared" ca="1" si="3"/>
        <v>22.29942378525126</v>
      </c>
    </row>
    <row r="117" spans="5:6" x14ac:dyDescent="0.25">
      <c r="E117" s="24">
        <f t="shared" ca="1" si="2"/>
        <v>0.73733031768992718</v>
      </c>
      <c r="F117" s="24">
        <f t="shared" ca="1" si="3"/>
        <v>6.0943858989734387</v>
      </c>
    </row>
    <row r="118" spans="5:6" x14ac:dyDescent="0.25">
      <c r="E118" s="24">
        <f t="shared" ca="1" si="2"/>
        <v>0.60014048501936879</v>
      </c>
      <c r="F118" s="24">
        <f t="shared" ca="1" si="3"/>
        <v>10.211830189478645</v>
      </c>
    </row>
    <row r="119" spans="5:6" x14ac:dyDescent="0.25">
      <c r="E119" s="24">
        <f t="shared" ca="1" si="2"/>
        <v>0.20914642520627325</v>
      </c>
      <c r="F119" s="24">
        <f t="shared" ca="1" si="3"/>
        <v>31.294413464984238</v>
      </c>
    </row>
    <row r="120" spans="5:6" x14ac:dyDescent="0.25">
      <c r="E120" s="24">
        <f t="shared" ca="1" si="2"/>
        <v>0.46451353312513599</v>
      </c>
      <c r="F120" s="24">
        <f t="shared" ca="1" si="3"/>
        <v>15.335291726599442</v>
      </c>
    </row>
    <row r="121" spans="5:6" x14ac:dyDescent="0.25">
      <c r="E121" s="24">
        <f t="shared" ca="1" si="2"/>
        <v>0.16004236131890737</v>
      </c>
      <c r="F121" s="24">
        <f t="shared" ca="1" si="3"/>
        <v>36.646334810948353</v>
      </c>
    </row>
    <row r="122" spans="5:6" x14ac:dyDescent="0.25">
      <c r="E122" s="24">
        <f t="shared" ca="1" si="2"/>
        <v>0.66895717810138955</v>
      </c>
      <c r="F122" s="24">
        <f t="shared" ca="1" si="3"/>
        <v>8.0407045943923272</v>
      </c>
    </row>
    <row r="123" spans="5:6" x14ac:dyDescent="0.25">
      <c r="E123" s="24">
        <f t="shared" ca="1" si="2"/>
        <v>0.9284934246097194</v>
      </c>
      <c r="F123" s="24">
        <f t="shared" ca="1" si="3"/>
        <v>1.4838395989746782</v>
      </c>
    </row>
    <row r="124" spans="5:6" x14ac:dyDescent="0.25">
      <c r="E124" s="24">
        <f t="shared" ca="1" si="2"/>
        <v>0.78996231414409079</v>
      </c>
      <c r="F124" s="24">
        <f t="shared" ca="1" si="3"/>
        <v>4.715400765479969</v>
      </c>
    </row>
    <row r="125" spans="5:6" x14ac:dyDescent="0.25">
      <c r="E125" s="24">
        <f t="shared" ca="1" si="2"/>
        <v>0.98199373698703474</v>
      </c>
      <c r="F125" s="24">
        <f t="shared" ca="1" si="3"/>
        <v>0.36340696923239496</v>
      </c>
    </row>
    <row r="126" spans="5:6" x14ac:dyDescent="0.25">
      <c r="E126" s="24">
        <f t="shared" ca="1" si="2"/>
        <v>0.75749620671072027</v>
      </c>
      <c r="F126" s="24">
        <f t="shared" ca="1" si="3"/>
        <v>5.5547349850752923</v>
      </c>
    </row>
    <row r="127" spans="5:6" x14ac:dyDescent="0.25">
      <c r="E127" s="24">
        <f t="shared" ca="1" si="2"/>
        <v>0.53213130202993231</v>
      </c>
      <c r="F127" s="24">
        <f t="shared" ca="1" si="3"/>
        <v>12.617300235314337</v>
      </c>
    </row>
    <row r="128" spans="5:6" x14ac:dyDescent="0.25">
      <c r="E128" s="24">
        <f t="shared" ca="1" si="2"/>
        <v>0.98277472895603801</v>
      </c>
      <c r="F128" s="24">
        <f t="shared" ca="1" si="3"/>
        <v>0.34750703957301071</v>
      </c>
    </row>
    <row r="129" spans="5:6" x14ac:dyDescent="0.25">
      <c r="E129" s="24">
        <f t="shared" ca="1" si="2"/>
        <v>0.72590402266748766</v>
      </c>
      <c r="F129" s="24">
        <f t="shared" ca="1" si="3"/>
        <v>6.4067494615815841</v>
      </c>
    </row>
    <row r="130" spans="5:6" x14ac:dyDescent="0.25">
      <c r="E130" s="24">
        <f t="shared" ca="1" si="2"/>
        <v>4.1110408615007588E-2</v>
      </c>
      <c r="F130" s="24">
        <f t="shared" ca="1" si="3"/>
        <v>63.829878771382845</v>
      </c>
    </row>
    <row r="131" spans="5:6" x14ac:dyDescent="0.25">
      <c r="E131" s="24">
        <f t="shared" ca="1" si="2"/>
        <v>3.725489266605575E-2</v>
      </c>
      <c r="F131" s="24">
        <f t="shared" ca="1" si="3"/>
        <v>65.799439920840896</v>
      </c>
    </row>
    <row r="132" spans="5:6" x14ac:dyDescent="0.25">
      <c r="E132" s="24">
        <f t="shared" ref="E132:E195" ca="1" si="4">RAND()</f>
        <v>0.40944438085243795</v>
      </c>
      <c r="F132" s="24">
        <f t="shared" ref="F132:F195" ca="1" si="5">-LOG(E132,EXP(1))/$C$3</f>
        <v>17.859084140156749</v>
      </c>
    </row>
    <row r="133" spans="5:6" x14ac:dyDescent="0.25">
      <c r="E133" s="24">
        <f t="shared" ca="1" si="4"/>
        <v>0.28947537396744849</v>
      </c>
      <c r="F133" s="24">
        <f t="shared" ca="1" si="5"/>
        <v>24.793700992059151</v>
      </c>
    </row>
    <row r="134" spans="5:6" x14ac:dyDescent="0.25">
      <c r="E134" s="24">
        <f t="shared" ca="1" si="4"/>
        <v>0.34680179846423709</v>
      </c>
      <c r="F134" s="24">
        <f t="shared" ca="1" si="5"/>
        <v>21.180036964123204</v>
      </c>
    </row>
    <row r="135" spans="5:6" x14ac:dyDescent="0.25">
      <c r="E135" s="24">
        <f t="shared" ca="1" si="4"/>
        <v>0.20697570598933368</v>
      </c>
      <c r="F135" s="24">
        <f t="shared" ca="1" si="5"/>
        <v>31.503077099492767</v>
      </c>
    </row>
    <row r="136" spans="5:6" x14ac:dyDescent="0.25">
      <c r="E136" s="24">
        <f t="shared" ca="1" si="4"/>
        <v>0.71593587274714932</v>
      </c>
      <c r="F136" s="24">
        <f t="shared" ca="1" si="5"/>
        <v>6.6832935846963988</v>
      </c>
    </row>
    <row r="137" spans="5:6" x14ac:dyDescent="0.25">
      <c r="E137" s="24">
        <f t="shared" ca="1" si="4"/>
        <v>0.99377469132485219</v>
      </c>
      <c r="F137" s="24">
        <f t="shared" ca="1" si="5"/>
        <v>0.12489533412127983</v>
      </c>
    </row>
    <row r="138" spans="5:6" x14ac:dyDescent="0.25">
      <c r="E138" s="24">
        <f t="shared" ca="1" si="4"/>
        <v>0.27710375756124728</v>
      </c>
      <c r="F138" s="24">
        <f t="shared" ca="1" si="5"/>
        <v>25.667265337950074</v>
      </c>
    </row>
    <row r="139" spans="5:6" x14ac:dyDescent="0.25">
      <c r="E139" s="24">
        <f t="shared" ca="1" si="4"/>
        <v>0.37510744217329162</v>
      </c>
      <c r="F139" s="24">
        <f t="shared" ca="1" si="5"/>
        <v>19.61085563172945</v>
      </c>
    </row>
    <row r="140" spans="5:6" x14ac:dyDescent="0.25">
      <c r="E140" s="24">
        <f t="shared" ca="1" si="4"/>
        <v>8.9290428053731441E-2</v>
      </c>
      <c r="F140" s="24">
        <f t="shared" ca="1" si="5"/>
        <v>48.317219709856424</v>
      </c>
    </row>
    <row r="141" spans="5:6" x14ac:dyDescent="0.25">
      <c r="E141" s="24">
        <f t="shared" ca="1" si="4"/>
        <v>0.46764281894398607</v>
      </c>
      <c r="F141" s="24">
        <f t="shared" ca="1" si="5"/>
        <v>15.201009636803242</v>
      </c>
    </row>
    <row r="142" spans="5:6" x14ac:dyDescent="0.25">
      <c r="E142" s="24">
        <f t="shared" ca="1" si="4"/>
        <v>0.47570910205172112</v>
      </c>
      <c r="F142" s="24">
        <f t="shared" ca="1" si="5"/>
        <v>14.858974834206053</v>
      </c>
    </row>
    <row r="143" spans="5:6" x14ac:dyDescent="0.25">
      <c r="E143" s="24">
        <f t="shared" ca="1" si="4"/>
        <v>0.72218167787852883</v>
      </c>
      <c r="F143" s="24">
        <f t="shared" ca="1" si="5"/>
        <v>6.5095708066495899</v>
      </c>
    </row>
    <row r="144" spans="5:6" x14ac:dyDescent="0.25">
      <c r="E144" s="24">
        <f t="shared" ca="1" si="4"/>
        <v>0.21757214088818333</v>
      </c>
      <c r="F144" s="24">
        <f t="shared" ca="1" si="5"/>
        <v>30.504496024065453</v>
      </c>
    </row>
    <row r="145" spans="5:6" x14ac:dyDescent="0.25">
      <c r="E145" s="24">
        <f t="shared" ca="1" si="4"/>
        <v>0.18068267233834745</v>
      </c>
      <c r="F145" s="24">
        <f t="shared" ca="1" si="5"/>
        <v>34.220259557119775</v>
      </c>
    </row>
    <row r="146" spans="5:6" x14ac:dyDescent="0.25">
      <c r="E146" s="24">
        <f t="shared" ca="1" si="4"/>
        <v>0.42263097535340799</v>
      </c>
      <c r="F146" s="24">
        <f t="shared" ca="1" si="5"/>
        <v>17.225117587775422</v>
      </c>
    </row>
    <row r="147" spans="5:6" x14ac:dyDescent="0.25">
      <c r="E147" s="24">
        <f t="shared" ca="1" si="4"/>
        <v>0.35076951844752802</v>
      </c>
      <c r="F147" s="24">
        <f t="shared" ca="1" si="5"/>
        <v>20.952518276001637</v>
      </c>
    </row>
    <row r="148" spans="5:6" x14ac:dyDescent="0.25">
      <c r="E148" s="24">
        <f t="shared" ca="1" si="4"/>
        <v>0.51657923808223305</v>
      </c>
      <c r="F148" s="24">
        <f t="shared" ca="1" si="5"/>
        <v>13.210531773414679</v>
      </c>
    </row>
    <row r="149" spans="5:6" x14ac:dyDescent="0.25">
      <c r="E149" s="24">
        <f t="shared" ca="1" si="4"/>
        <v>0.6632907637087464</v>
      </c>
      <c r="F149" s="24">
        <f t="shared" ca="1" si="5"/>
        <v>8.2108365460895971</v>
      </c>
    </row>
    <row r="150" spans="5:6" x14ac:dyDescent="0.25">
      <c r="E150" s="24">
        <f t="shared" ca="1" si="4"/>
        <v>0.91569024463100679</v>
      </c>
      <c r="F150" s="24">
        <f t="shared" ca="1" si="5"/>
        <v>1.7615426476094349</v>
      </c>
    </row>
    <row r="151" spans="5:6" x14ac:dyDescent="0.25">
      <c r="E151" s="24">
        <f t="shared" ca="1" si="4"/>
        <v>0.13241431527170899</v>
      </c>
      <c r="F151" s="24">
        <f t="shared" ca="1" si="5"/>
        <v>40.436390398727902</v>
      </c>
    </row>
    <row r="152" spans="5:6" x14ac:dyDescent="0.25">
      <c r="E152" s="24">
        <f t="shared" ca="1" si="4"/>
        <v>0.15757070229906911</v>
      </c>
      <c r="F152" s="24">
        <f t="shared" ca="1" si="5"/>
        <v>36.957620359146453</v>
      </c>
    </row>
    <row r="153" spans="5:6" x14ac:dyDescent="0.25">
      <c r="E153" s="24">
        <f t="shared" ca="1" si="4"/>
        <v>0.43753625729234202</v>
      </c>
      <c r="F153" s="24">
        <f t="shared" ca="1" si="5"/>
        <v>16.531914056144899</v>
      </c>
    </row>
    <row r="154" spans="5:6" x14ac:dyDescent="0.25">
      <c r="E154" s="24">
        <f t="shared" ca="1" si="4"/>
        <v>0.73052788449631589</v>
      </c>
      <c r="F154" s="24">
        <f t="shared" ca="1" si="5"/>
        <v>6.2797575344962739</v>
      </c>
    </row>
    <row r="155" spans="5:6" x14ac:dyDescent="0.25">
      <c r="E155" s="24">
        <f t="shared" ca="1" si="4"/>
        <v>0.80140005322636165</v>
      </c>
      <c r="F155" s="24">
        <f t="shared" ca="1" si="5"/>
        <v>4.4279002872674456</v>
      </c>
    </row>
    <row r="156" spans="5:6" x14ac:dyDescent="0.25">
      <c r="E156" s="24">
        <f t="shared" ca="1" si="4"/>
        <v>0.2329510353904245</v>
      </c>
      <c r="F156" s="24">
        <f t="shared" ca="1" si="5"/>
        <v>29.138539920793704</v>
      </c>
    </row>
    <row r="157" spans="5:6" x14ac:dyDescent="0.25">
      <c r="E157" s="24">
        <f t="shared" ca="1" si="4"/>
        <v>0.27696496328475362</v>
      </c>
      <c r="F157" s="24">
        <f t="shared" ca="1" si="5"/>
        <v>25.67728534262999</v>
      </c>
    </row>
    <row r="158" spans="5:6" x14ac:dyDescent="0.25">
      <c r="E158" s="24">
        <f t="shared" ca="1" si="4"/>
        <v>7.1795733464399603E-2</v>
      </c>
      <c r="F158" s="24">
        <f t="shared" ca="1" si="5"/>
        <v>52.678604543898871</v>
      </c>
    </row>
    <row r="159" spans="5:6" x14ac:dyDescent="0.25">
      <c r="E159" s="24">
        <f t="shared" ca="1" si="4"/>
        <v>0.39307847026571507</v>
      </c>
      <c r="F159" s="24">
        <f t="shared" ca="1" si="5"/>
        <v>18.674920343138776</v>
      </c>
    </row>
    <row r="160" spans="5:6" x14ac:dyDescent="0.25">
      <c r="E160" s="24">
        <f t="shared" ca="1" si="4"/>
        <v>0.85236810041772659</v>
      </c>
      <c r="F160" s="24">
        <f t="shared" ca="1" si="5"/>
        <v>3.1947360542520773</v>
      </c>
    </row>
    <row r="161" spans="5:6" x14ac:dyDescent="0.25">
      <c r="E161" s="24">
        <f t="shared" ca="1" si="4"/>
        <v>6.3867489121205323E-2</v>
      </c>
      <c r="F161" s="24">
        <f t="shared" ca="1" si="5"/>
        <v>55.018896490314702</v>
      </c>
    </row>
    <row r="162" spans="5:6" x14ac:dyDescent="0.25">
      <c r="E162" s="24">
        <f t="shared" ca="1" si="4"/>
        <v>0.17949798629639702</v>
      </c>
      <c r="F162" s="24">
        <f t="shared" ca="1" si="5"/>
        <v>34.351825790424073</v>
      </c>
    </row>
    <row r="163" spans="5:6" x14ac:dyDescent="0.25">
      <c r="E163" s="24">
        <f t="shared" ca="1" si="4"/>
        <v>0.67157621679137658</v>
      </c>
      <c r="F163" s="24">
        <f t="shared" ca="1" si="5"/>
        <v>7.9625553432863976</v>
      </c>
    </row>
    <row r="164" spans="5:6" x14ac:dyDescent="0.25">
      <c r="E164" s="24">
        <f t="shared" ca="1" si="4"/>
        <v>0.33490403106302846</v>
      </c>
      <c r="F164" s="24">
        <f t="shared" ca="1" si="5"/>
        <v>21.878225252748642</v>
      </c>
    </row>
    <row r="165" spans="5:6" x14ac:dyDescent="0.25">
      <c r="E165" s="24">
        <f t="shared" ca="1" si="4"/>
        <v>0.18263284356022158</v>
      </c>
      <c r="F165" s="24">
        <f t="shared" ca="1" si="5"/>
        <v>34.005549216770042</v>
      </c>
    </row>
    <row r="166" spans="5:6" x14ac:dyDescent="0.25">
      <c r="E166" s="24">
        <f t="shared" ca="1" si="4"/>
        <v>0.11639051715991078</v>
      </c>
      <c r="F166" s="24">
        <f t="shared" ca="1" si="5"/>
        <v>43.016084294036666</v>
      </c>
    </row>
    <row r="167" spans="5:6" x14ac:dyDescent="0.25">
      <c r="E167" s="24">
        <f t="shared" ca="1" si="4"/>
        <v>0.80946215632515939</v>
      </c>
      <c r="F167" s="24">
        <f t="shared" ca="1" si="5"/>
        <v>4.2277051280228184</v>
      </c>
    </row>
    <row r="168" spans="5:6" x14ac:dyDescent="0.25">
      <c r="E168" s="24">
        <f t="shared" ca="1" si="4"/>
        <v>0.49945214454472053</v>
      </c>
      <c r="F168" s="24">
        <f t="shared" ca="1" si="5"/>
        <v>13.884869844011233</v>
      </c>
    </row>
    <row r="169" spans="5:6" x14ac:dyDescent="0.25">
      <c r="E169" s="24">
        <f t="shared" ca="1" si="4"/>
        <v>0.76114454427873246</v>
      </c>
      <c r="F169" s="24">
        <f t="shared" ca="1" si="5"/>
        <v>5.458639984745262</v>
      </c>
    </row>
    <row r="170" spans="5:6" x14ac:dyDescent="0.25">
      <c r="E170" s="24">
        <f t="shared" ca="1" si="4"/>
        <v>0.85063228389151324</v>
      </c>
      <c r="F170" s="24">
        <f t="shared" ca="1" si="5"/>
        <v>3.2355068525050013</v>
      </c>
    </row>
    <row r="171" spans="5:6" x14ac:dyDescent="0.25">
      <c r="E171" s="24">
        <f t="shared" ca="1" si="4"/>
        <v>0.9485594486611959</v>
      </c>
      <c r="F171" s="24">
        <f t="shared" ca="1" si="5"/>
        <v>1.0562163014032142</v>
      </c>
    </row>
    <row r="172" spans="5:6" x14ac:dyDescent="0.25">
      <c r="E172" s="24">
        <f t="shared" ca="1" si="4"/>
        <v>0.10939581968644296</v>
      </c>
      <c r="F172" s="24">
        <f t="shared" ca="1" si="5"/>
        <v>44.25565201999968</v>
      </c>
    </row>
    <row r="173" spans="5:6" x14ac:dyDescent="0.25">
      <c r="E173" s="24">
        <f t="shared" ca="1" si="4"/>
        <v>4.3685165317234431E-2</v>
      </c>
      <c r="F173" s="24">
        <f t="shared" ca="1" si="5"/>
        <v>62.614934018744073</v>
      </c>
    </row>
    <row r="174" spans="5:6" x14ac:dyDescent="0.25">
      <c r="E174" s="24">
        <f t="shared" ca="1" si="4"/>
        <v>0.6975715240581789</v>
      </c>
      <c r="F174" s="24">
        <f t="shared" ca="1" si="5"/>
        <v>7.2030045418250106</v>
      </c>
    </row>
    <row r="175" spans="5:6" x14ac:dyDescent="0.25">
      <c r="E175" s="24">
        <f t="shared" ca="1" si="4"/>
        <v>0.88682837379129309</v>
      </c>
      <c r="F175" s="24">
        <f t="shared" ca="1" si="5"/>
        <v>2.402076120934411</v>
      </c>
    </row>
    <row r="176" spans="5:6" x14ac:dyDescent="0.25">
      <c r="E176" s="24">
        <f t="shared" ca="1" si="4"/>
        <v>0.69674869727293876</v>
      </c>
      <c r="F176" s="24">
        <f t="shared" ca="1" si="5"/>
        <v>7.2266096468265371</v>
      </c>
    </row>
    <row r="177" spans="5:6" x14ac:dyDescent="0.25">
      <c r="E177" s="24">
        <f t="shared" ca="1" si="4"/>
        <v>0.17941145478236187</v>
      </c>
      <c r="F177" s="24">
        <f t="shared" ca="1" si="5"/>
        <v>34.361469617619221</v>
      </c>
    </row>
    <row r="178" spans="5:6" x14ac:dyDescent="0.25">
      <c r="E178" s="24">
        <f t="shared" ca="1" si="4"/>
        <v>0.52866307011471514</v>
      </c>
      <c r="F178" s="24">
        <f t="shared" ca="1" si="5"/>
        <v>12.748079370805867</v>
      </c>
    </row>
    <row r="179" spans="5:6" x14ac:dyDescent="0.25">
      <c r="E179" s="24">
        <f t="shared" ca="1" si="4"/>
        <v>0.16488334034681551</v>
      </c>
      <c r="F179" s="24">
        <f t="shared" ca="1" si="5"/>
        <v>36.050341666899747</v>
      </c>
    </row>
    <row r="180" spans="5:6" x14ac:dyDescent="0.25">
      <c r="E180" s="24">
        <f t="shared" ca="1" si="4"/>
        <v>4.8120251137861003E-2</v>
      </c>
      <c r="F180" s="24">
        <f t="shared" ca="1" si="5"/>
        <v>60.681043377959703</v>
      </c>
    </row>
    <row r="181" spans="5:6" x14ac:dyDescent="0.25">
      <c r="E181" s="24">
        <f t="shared" ca="1" si="4"/>
        <v>0.47318679376833228</v>
      </c>
      <c r="F181" s="24">
        <f t="shared" ca="1" si="5"/>
        <v>14.965301112365935</v>
      </c>
    </row>
    <row r="182" spans="5:6" x14ac:dyDescent="0.25">
      <c r="E182" s="24">
        <f t="shared" ca="1" si="4"/>
        <v>0.10985411361129616</v>
      </c>
      <c r="F182" s="24">
        <f t="shared" ca="1" si="5"/>
        <v>44.172040666430306</v>
      </c>
    </row>
    <row r="183" spans="5:6" x14ac:dyDescent="0.25">
      <c r="E183" s="24">
        <f t="shared" ca="1" si="4"/>
        <v>0.34263639358701203</v>
      </c>
      <c r="F183" s="24">
        <f t="shared" ca="1" si="5"/>
        <v>21.421709422020594</v>
      </c>
    </row>
    <row r="184" spans="5:6" x14ac:dyDescent="0.25">
      <c r="E184" s="24">
        <f t="shared" ca="1" si="4"/>
        <v>0.63029088876126038</v>
      </c>
      <c r="F184" s="24">
        <f t="shared" ca="1" si="5"/>
        <v>9.2314767593548535</v>
      </c>
    </row>
    <row r="185" spans="5:6" x14ac:dyDescent="0.25">
      <c r="E185" s="24">
        <f t="shared" ca="1" si="4"/>
        <v>0.27489978124960424</v>
      </c>
      <c r="F185" s="24">
        <f t="shared" ca="1" si="5"/>
        <v>25.826973591132003</v>
      </c>
    </row>
    <row r="186" spans="5:6" x14ac:dyDescent="0.25">
      <c r="E186" s="24">
        <f t="shared" ca="1" si="4"/>
        <v>0.90756708846106482</v>
      </c>
      <c r="F186" s="24">
        <f t="shared" ca="1" si="5"/>
        <v>1.9397557779342833</v>
      </c>
    </row>
    <row r="187" spans="5:6" x14ac:dyDescent="0.25">
      <c r="E187" s="24">
        <f t="shared" ca="1" si="4"/>
        <v>0.68984579843149541</v>
      </c>
      <c r="F187" s="24">
        <f t="shared" ca="1" si="5"/>
        <v>7.4257437380078448</v>
      </c>
    </row>
    <row r="188" spans="5:6" x14ac:dyDescent="0.25">
      <c r="E188" s="24">
        <f t="shared" ca="1" si="4"/>
        <v>0.29831296625680015</v>
      </c>
      <c r="F188" s="24">
        <f t="shared" ca="1" si="5"/>
        <v>24.19224242472281</v>
      </c>
    </row>
    <row r="189" spans="5:6" x14ac:dyDescent="0.25">
      <c r="E189" s="24">
        <f t="shared" ca="1" si="4"/>
        <v>0.21971365721512881</v>
      </c>
      <c r="F189" s="24">
        <f t="shared" ca="1" si="5"/>
        <v>30.308602770105502</v>
      </c>
    </row>
    <row r="190" spans="5:6" x14ac:dyDescent="0.25">
      <c r="E190" s="24">
        <f t="shared" ca="1" si="4"/>
        <v>0.97110222294628823</v>
      </c>
      <c r="F190" s="24">
        <f t="shared" ca="1" si="5"/>
        <v>0.5864708056626482</v>
      </c>
    </row>
    <row r="191" spans="5:6" x14ac:dyDescent="0.25">
      <c r="E191" s="24">
        <f t="shared" ca="1" si="4"/>
        <v>0.70276318173301466</v>
      </c>
      <c r="F191" s="24">
        <f t="shared" ca="1" si="5"/>
        <v>7.0547062402773584</v>
      </c>
    </row>
    <row r="192" spans="5:6" x14ac:dyDescent="0.25">
      <c r="E192" s="24">
        <f t="shared" ca="1" si="4"/>
        <v>0.309027977644727</v>
      </c>
      <c r="F192" s="24">
        <f t="shared" ca="1" si="5"/>
        <v>23.486469272871002</v>
      </c>
    </row>
    <row r="193" spans="5:6" x14ac:dyDescent="0.25">
      <c r="E193" s="24">
        <f t="shared" ca="1" si="4"/>
        <v>0.74065220103224505</v>
      </c>
      <c r="F193" s="24">
        <f t="shared" ca="1" si="5"/>
        <v>6.0044825640184083</v>
      </c>
    </row>
    <row r="194" spans="5:6" x14ac:dyDescent="0.25">
      <c r="E194" s="24">
        <f t="shared" ca="1" si="4"/>
        <v>0.62980089945681561</v>
      </c>
      <c r="F194" s="24">
        <f t="shared" ca="1" si="5"/>
        <v>9.2470308430723289</v>
      </c>
    </row>
    <row r="195" spans="5:6" x14ac:dyDescent="0.25">
      <c r="E195" s="24">
        <f t="shared" ca="1" si="4"/>
        <v>0.97044375593474819</v>
      </c>
      <c r="F195" s="24">
        <f t="shared" ca="1" si="5"/>
        <v>0.60003663503672511</v>
      </c>
    </row>
    <row r="196" spans="5:6" x14ac:dyDescent="0.25">
      <c r="E196" s="24">
        <f t="shared" ref="E196:E259" ca="1" si="6">RAND()</f>
        <v>6.2844919209330996E-2</v>
      </c>
      <c r="F196" s="24">
        <f t="shared" ref="F196:F259" ca="1" si="7">-LOG(E196,EXP(1))/$C$3</f>
        <v>55.341703743212115</v>
      </c>
    </row>
    <row r="197" spans="5:6" x14ac:dyDescent="0.25">
      <c r="E197" s="24">
        <f t="shared" ca="1" si="6"/>
        <v>0.68084625326910531</v>
      </c>
      <c r="F197" s="24">
        <f t="shared" ca="1" si="7"/>
        <v>7.6883752889258892</v>
      </c>
    </row>
    <row r="198" spans="5:6" x14ac:dyDescent="0.25">
      <c r="E198" s="24">
        <f t="shared" ca="1" si="6"/>
        <v>0.24233097257928238</v>
      </c>
      <c r="F198" s="24">
        <f t="shared" ca="1" si="7"/>
        <v>28.349016638556005</v>
      </c>
    </row>
    <row r="199" spans="5:6" x14ac:dyDescent="0.25">
      <c r="E199" s="24">
        <f t="shared" ca="1" si="6"/>
        <v>5.8055599420517301E-2</v>
      </c>
      <c r="F199" s="24">
        <f t="shared" ca="1" si="7"/>
        <v>56.92708233821913</v>
      </c>
    </row>
    <row r="200" spans="5:6" x14ac:dyDescent="0.25">
      <c r="E200" s="24">
        <f t="shared" ca="1" si="6"/>
        <v>2.962623012083021E-2</v>
      </c>
      <c r="F200" s="24">
        <f t="shared" ca="1" si="7"/>
        <v>70.381903146458029</v>
      </c>
    </row>
    <row r="201" spans="5:6" x14ac:dyDescent="0.25">
      <c r="E201" s="24">
        <f t="shared" ca="1" si="6"/>
        <v>0.82519347180945324</v>
      </c>
      <c r="F201" s="24">
        <f t="shared" ca="1" si="7"/>
        <v>3.8427481771348653</v>
      </c>
    </row>
    <row r="202" spans="5:6" x14ac:dyDescent="0.25">
      <c r="E202" s="24">
        <f t="shared" ca="1" si="6"/>
        <v>4.6700819295904084E-2</v>
      </c>
      <c r="F202" s="24">
        <f t="shared" ca="1" si="7"/>
        <v>61.279871413033334</v>
      </c>
    </row>
    <row r="203" spans="5:6" x14ac:dyDescent="0.25">
      <c r="E203" s="24">
        <f t="shared" ca="1" si="6"/>
        <v>0.83710419635334266</v>
      </c>
      <c r="F203" s="24">
        <f t="shared" ca="1" si="7"/>
        <v>3.5561345672656732</v>
      </c>
    </row>
    <row r="204" spans="5:6" x14ac:dyDescent="0.25">
      <c r="E204" s="24">
        <f t="shared" ca="1" si="6"/>
        <v>0.11210151556889303</v>
      </c>
      <c r="F204" s="24">
        <f t="shared" ca="1" si="7"/>
        <v>43.767008584030847</v>
      </c>
    </row>
    <row r="205" spans="5:6" x14ac:dyDescent="0.25">
      <c r="E205" s="24">
        <f t="shared" ca="1" si="6"/>
        <v>0.48766603874026215</v>
      </c>
      <c r="F205" s="24">
        <f t="shared" ca="1" si="7"/>
        <v>14.36248908489809</v>
      </c>
    </row>
    <row r="206" spans="5:6" x14ac:dyDescent="0.25">
      <c r="E206" s="24">
        <f t="shared" ca="1" si="6"/>
        <v>1.8091673606487446E-2</v>
      </c>
      <c r="F206" s="24">
        <f t="shared" ca="1" si="7"/>
        <v>80.246069365876878</v>
      </c>
    </row>
    <row r="207" spans="5:6" x14ac:dyDescent="0.25">
      <c r="E207" s="24">
        <f t="shared" ca="1" si="6"/>
        <v>0.61965400262694714</v>
      </c>
      <c r="F207" s="24">
        <f t="shared" ca="1" si="7"/>
        <v>9.571880339914232</v>
      </c>
    </row>
    <row r="208" spans="5:6" x14ac:dyDescent="0.25">
      <c r="E208" s="24">
        <f t="shared" ca="1" si="6"/>
        <v>0.37430683569275602</v>
      </c>
      <c r="F208" s="24">
        <f t="shared" ca="1" si="7"/>
        <v>19.653588032686049</v>
      </c>
    </row>
    <row r="209" spans="5:6" x14ac:dyDescent="0.25">
      <c r="E209" s="24">
        <f t="shared" ca="1" si="6"/>
        <v>0.75958164407479611</v>
      </c>
      <c r="F209" s="24">
        <f t="shared" ca="1" si="7"/>
        <v>5.4997493117541438</v>
      </c>
    </row>
    <row r="210" spans="5:6" x14ac:dyDescent="0.25">
      <c r="E210" s="24">
        <f t="shared" ca="1" si="6"/>
        <v>0.65110222327732448</v>
      </c>
      <c r="F210" s="24">
        <f t="shared" ca="1" si="7"/>
        <v>8.581772481942652</v>
      </c>
    </row>
    <row r="211" spans="5:6" x14ac:dyDescent="0.25">
      <c r="E211" s="24">
        <f t="shared" ca="1" si="6"/>
        <v>0.25611830712010109</v>
      </c>
      <c r="F211" s="24">
        <f t="shared" ca="1" si="7"/>
        <v>27.242316081343631</v>
      </c>
    </row>
    <row r="212" spans="5:6" x14ac:dyDescent="0.25">
      <c r="E212" s="24">
        <f t="shared" ca="1" si="6"/>
        <v>0.41487953289589241</v>
      </c>
      <c r="F212" s="24">
        <f t="shared" ca="1" si="7"/>
        <v>17.595341661400759</v>
      </c>
    </row>
    <row r="213" spans="5:6" x14ac:dyDescent="0.25">
      <c r="E213" s="24">
        <f t="shared" ca="1" si="6"/>
        <v>0.90383305165958339</v>
      </c>
      <c r="F213" s="24">
        <f t="shared" ca="1" si="7"/>
        <v>2.0222122602528585</v>
      </c>
    </row>
    <row r="214" spans="5:6" x14ac:dyDescent="0.25">
      <c r="E214" s="24">
        <f t="shared" ca="1" si="6"/>
        <v>0.58209358680777856</v>
      </c>
      <c r="F214" s="24">
        <f t="shared" ca="1" si="7"/>
        <v>10.822480842054924</v>
      </c>
    </row>
    <row r="215" spans="5:6" x14ac:dyDescent="0.25">
      <c r="E215" s="24">
        <f t="shared" ca="1" si="6"/>
        <v>0.66099830026008044</v>
      </c>
      <c r="F215" s="24">
        <f t="shared" ca="1" si="7"/>
        <v>8.2800802120221757</v>
      </c>
    </row>
    <row r="216" spans="5:6" x14ac:dyDescent="0.25">
      <c r="E216" s="24">
        <f t="shared" ca="1" si="6"/>
        <v>7.1185503275127182E-2</v>
      </c>
      <c r="F216" s="24">
        <f t="shared" ca="1" si="7"/>
        <v>52.849321739621487</v>
      </c>
    </row>
    <row r="217" spans="5:6" x14ac:dyDescent="0.25">
      <c r="E217" s="24">
        <f t="shared" ca="1" si="6"/>
        <v>0.31733376629209264</v>
      </c>
      <c r="F217" s="24">
        <f t="shared" ca="1" si="7"/>
        <v>22.956023369879478</v>
      </c>
    </row>
    <row r="218" spans="5:6" x14ac:dyDescent="0.25">
      <c r="E218" s="24">
        <f t="shared" ca="1" si="6"/>
        <v>0.46069029866736377</v>
      </c>
      <c r="F218" s="24">
        <f t="shared" ca="1" si="7"/>
        <v>15.50058530142099</v>
      </c>
    </row>
    <row r="219" spans="5:6" x14ac:dyDescent="0.25">
      <c r="E219" s="24">
        <f t="shared" ca="1" si="6"/>
        <v>0.43897684585344121</v>
      </c>
      <c r="F219" s="24">
        <f t="shared" ca="1" si="7"/>
        <v>16.466172204571617</v>
      </c>
    </row>
    <row r="220" spans="5:6" x14ac:dyDescent="0.25">
      <c r="E220" s="24">
        <f t="shared" ca="1" si="6"/>
        <v>0.3206726251505797</v>
      </c>
      <c r="F220" s="24">
        <f t="shared" ca="1" si="7"/>
        <v>22.746690712130214</v>
      </c>
    </row>
    <row r="221" spans="5:6" x14ac:dyDescent="0.25">
      <c r="E221" s="24">
        <f t="shared" ca="1" si="6"/>
        <v>0.441715802105624</v>
      </c>
      <c r="F221" s="24">
        <f t="shared" ca="1" si="7"/>
        <v>16.341771707345654</v>
      </c>
    </row>
    <row r="222" spans="5:6" x14ac:dyDescent="0.25">
      <c r="E222" s="24">
        <f t="shared" ca="1" si="6"/>
        <v>0.26844637320477083</v>
      </c>
      <c r="F222" s="24">
        <f t="shared" ca="1" si="7"/>
        <v>26.302082246758307</v>
      </c>
    </row>
    <row r="223" spans="5:6" x14ac:dyDescent="0.25">
      <c r="E223" s="24">
        <f t="shared" ca="1" si="6"/>
        <v>0.14390966028849539</v>
      </c>
      <c r="F223" s="24">
        <f t="shared" ca="1" si="7"/>
        <v>38.771390707717522</v>
      </c>
    </row>
    <row r="224" spans="5:6" x14ac:dyDescent="0.25">
      <c r="E224" s="24">
        <f t="shared" ca="1" si="6"/>
        <v>0.66581836549938289</v>
      </c>
      <c r="F224" s="24">
        <f t="shared" ca="1" si="7"/>
        <v>8.1347674022646341</v>
      </c>
    </row>
    <row r="225" spans="5:6" x14ac:dyDescent="0.25">
      <c r="E225" s="24">
        <f t="shared" ca="1" si="6"/>
        <v>0.61664118717690963</v>
      </c>
      <c r="F225" s="24">
        <f t="shared" ca="1" si="7"/>
        <v>9.6693593704597998</v>
      </c>
    </row>
    <row r="226" spans="5:6" x14ac:dyDescent="0.25">
      <c r="E226" s="24">
        <f t="shared" ca="1" si="6"/>
        <v>0.66006969992013342</v>
      </c>
      <c r="F226" s="24">
        <f t="shared" ca="1" si="7"/>
        <v>8.3081968719596873</v>
      </c>
    </row>
    <row r="227" spans="5:6" x14ac:dyDescent="0.25">
      <c r="E227" s="24">
        <f t="shared" ca="1" si="6"/>
        <v>0.3831403757918973</v>
      </c>
      <c r="F227" s="24">
        <f t="shared" ca="1" si="7"/>
        <v>19.187076810485987</v>
      </c>
    </row>
    <row r="228" spans="5:6" x14ac:dyDescent="0.25">
      <c r="E228" s="24">
        <f t="shared" ca="1" si="6"/>
        <v>0.24660389352627421</v>
      </c>
      <c r="F228" s="24">
        <f t="shared" ca="1" si="7"/>
        <v>27.999437990866131</v>
      </c>
    </row>
    <row r="229" spans="5:6" x14ac:dyDescent="0.25">
      <c r="E229" s="24">
        <f t="shared" ca="1" si="6"/>
        <v>4.5899946700980521E-2</v>
      </c>
      <c r="F229" s="24">
        <f t="shared" ca="1" si="7"/>
        <v>61.625826462299862</v>
      </c>
    </row>
    <row r="230" spans="5:6" x14ac:dyDescent="0.25">
      <c r="E230" s="24">
        <f t="shared" ca="1" si="6"/>
        <v>0.10934797687066877</v>
      </c>
      <c r="F230" s="24">
        <f t="shared" ca="1" si="7"/>
        <v>44.26440066883729</v>
      </c>
    </row>
    <row r="231" spans="5:6" x14ac:dyDescent="0.25">
      <c r="E231" s="24">
        <f t="shared" ca="1" si="6"/>
        <v>0.556164564584395</v>
      </c>
      <c r="F231" s="24">
        <f t="shared" ca="1" si="7"/>
        <v>11.733820981130002</v>
      </c>
    </row>
    <row r="232" spans="5:6" x14ac:dyDescent="0.25">
      <c r="E232" s="24">
        <f t="shared" ca="1" si="6"/>
        <v>0.54140379495762136</v>
      </c>
      <c r="F232" s="24">
        <f t="shared" ca="1" si="7"/>
        <v>12.271797846001006</v>
      </c>
    </row>
    <row r="233" spans="5:6" x14ac:dyDescent="0.25">
      <c r="E233" s="24">
        <f t="shared" ca="1" si="6"/>
        <v>0.94376635734025938</v>
      </c>
      <c r="F233" s="24">
        <f t="shared" ca="1" si="7"/>
        <v>1.1575329257607059</v>
      </c>
    </row>
    <row r="234" spans="5:6" x14ac:dyDescent="0.25">
      <c r="E234" s="24">
        <f t="shared" ca="1" si="6"/>
        <v>0.40616148473629343</v>
      </c>
      <c r="F234" s="24">
        <f t="shared" ca="1" si="7"/>
        <v>18.020089056086885</v>
      </c>
    </row>
    <row r="235" spans="5:6" x14ac:dyDescent="0.25">
      <c r="E235" s="24">
        <f t="shared" ca="1" si="6"/>
        <v>0.46772707180622286</v>
      </c>
      <c r="F235" s="24">
        <f t="shared" ca="1" si="7"/>
        <v>15.197406661625278</v>
      </c>
    </row>
    <row r="236" spans="5:6" x14ac:dyDescent="0.25">
      <c r="E236" s="24">
        <f t="shared" ca="1" si="6"/>
        <v>0.96803812233490227</v>
      </c>
      <c r="F236" s="24">
        <f t="shared" ca="1" si="7"/>
        <v>0.64967619807309984</v>
      </c>
    </row>
    <row r="237" spans="5:6" x14ac:dyDescent="0.25">
      <c r="E237" s="24">
        <f t="shared" ca="1" si="6"/>
        <v>8.5406366794406607E-2</v>
      </c>
      <c r="F237" s="24">
        <f t="shared" ca="1" si="7"/>
        <v>49.206692566776198</v>
      </c>
    </row>
    <row r="238" spans="5:6" x14ac:dyDescent="0.25">
      <c r="E238" s="24">
        <f t="shared" ca="1" si="6"/>
        <v>0.74544056554345839</v>
      </c>
      <c r="F238" s="24">
        <f t="shared" ca="1" si="7"/>
        <v>5.8755974448655213</v>
      </c>
    </row>
    <row r="239" spans="5:6" x14ac:dyDescent="0.25">
      <c r="E239" s="24">
        <f t="shared" ca="1" si="6"/>
        <v>0.31759370409871268</v>
      </c>
      <c r="F239" s="24">
        <f t="shared" ca="1" si="7"/>
        <v>22.93964746344831</v>
      </c>
    </row>
    <row r="240" spans="5:6" x14ac:dyDescent="0.25">
      <c r="E240" s="24">
        <f t="shared" ca="1" si="6"/>
        <v>0.19685285892619275</v>
      </c>
      <c r="F240" s="24">
        <f t="shared" ca="1" si="7"/>
        <v>32.505974766474957</v>
      </c>
    </row>
    <row r="241" spans="5:6" x14ac:dyDescent="0.25">
      <c r="E241" s="24">
        <f t="shared" ca="1" si="6"/>
        <v>0.20696241253792902</v>
      </c>
      <c r="F241" s="24">
        <f t="shared" ca="1" si="7"/>
        <v>31.504361682942736</v>
      </c>
    </row>
    <row r="242" spans="5:6" x14ac:dyDescent="0.25">
      <c r="E242" s="24">
        <f t="shared" ca="1" si="6"/>
        <v>0.97185961925482645</v>
      </c>
      <c r="F242" s="24">
        <f t="shared" ca="1" si="7"/>
        <v>0.57087819173784105</v>
      </c>
    </row>
    <row r="243" spans="5:6" x14ac:dyDescent="0.25">
      <c r="E243" s="24">
        <f t="shared" ca="1" si="6"/>
        <v>0.99343599947721939</v>
      </c>
      <c r="F243" s="24">
        <f t="shared" ca="1" si="7"/>
        <v>0.1317127662633257</v>
      </c>
    </row>
    <row r="244" spans="5:6" x14ac:dyDescent="0.25">
      <c r="E244" s="24">
        <f t="shared" ca="1" si="6"/>
        <v>0.69329230757204618</v>
      </c>
      <c r="F244" s="24">
        <f t="shared" ca="1" si="7"/>
        <v>7.3260713695337714</v>
      </c>
    </row>
    <row r="245" spans="5:6" x14ac:dyDescent="0.25">
      <c r="E245" s="24">
        <f t="shared" ca="1" si="6"/>
        <v>0.22165855186536554</v>
      </c>
      <c r="F245" s="24">
        <f t="shared" ca="1" si="7"/>
        <v>30.132342715813135</v>
      </c>
    </row>
    <row r="246" spans="5:6" x14ac:dyDescent="0.25">
      <c r="E246" s="24">
        <f t="shared" ca="1" si="6"/>
        <v>0.66871579851510654</v>
      </c>
      <c r="F246" s="24">
        <f t="shared" ca="1" si="7"/>
        <v>8.0479224897411115</v>
      </c>
    </row>
    <row r="247" spans="5:6" x14ac:dyDescent="0.25">
      <c r="E247" s="24">
        <f t="shared" ca="1" si="6"/>
        <v>0.19392637289346315</v>
      </c>
      <c r="F247" s="24">
        <f t="shared" ca="1" si="7"/>
        <v>32.805534262458195</v>
      </c>
    </row>
    <row r="248" spans="5:6" x14ac:dyDescent="0.25">
      <c r="E248" s="24">
        <f t="shared" ca="1" si="6"/>
        <v>7.3137080010367561E-2</v>
      </c>
      <c r="F248" s="24">
        <f t="shared" ca="1" si="7"/>
        <v>52.308395807012346</v>
      </c>
    </row>
    <row r="249" spans="5:6" x14ac:dyDescent="0.25">
      <c r="E249" s="24">
        <f t="shared" ca="1" si="6"/>
        <v>0.22225155789687168</v>
      </c>
      <c r="F249" s="24">
        <f t="shared" ca="1" si="7"/>
        <v>30.078907899059509</v>
      </c>
    </row>
    <row r="250" spans="5:6" x14ac:dyDescent="0.25">
      <c r="E250" s="24">
        <f t="shared" ca="1" si="6"/>
        <v>0.44648775647387229</v>
      </c>
      <c r="F250" s="24">
        <f t="shared" ca="1" si="7"/>
        <v>16.126866003053941</v>
      </c>
    </row>
    <row r="251" spans="5:6" x14ac:dyDescent="0.25">
      <c r="E251" s="24">
        <f t="shared" ca="1" si="6"/>
        <v>0.54659644652148731</v>
      </c>
      <c r="F251" s="24">
        <f t="shared" ca="1" si="7"/>
        <v>12.080890131353707</v>
      </c>
    </row>
    <row r="252" spans="5:6" x14ac:dyDescent="0.25">
      <c r="E252" s="24">
        <f t="shared" ca="1" si="6"/>
        <v>0.73648299623643187</v>
      </c>
      <c r="F252" s="24">
        <f t="shared" ca="1" si="7"/>
        <v>6.1173826120264145</v>
      </c>
    </row>
    <row r="253" spans="5:6" x14ac:dyDescent="0.25">
      <c r="E253" s="24">
        <f t="shared" ca="1" si="6"/>
        <v>0.9274486856202605</v>
      </c>
      <c r="F253" s="24">
        <f t="shared" ca="1" si="7"/>
        <v>1.5063562301573112</v>
      </c>
    </row>
    <row r="254" spans="5:6" x14ac:dyDescent="0.25">
      <c r="E254" s="24">
        <f t="shared" ca="1" si="6"/>
        <v>0.96677250522408509</v>
      </c>
      <c r="F254" s="24">
        <f t="shared" ca="1" si="7"/>
        <v>0.67584139012452271</v>
      </c>
    </row>
    <row r="255" spans="5:6" x14ac:dyDescent="0.25">
      <c r="E255" s="24">
        <f t="shared" ca="1" si="6"/>
        <v>0.37885784382490406</v>
      </c>
      <c r="F255" s="24">
        <f t="shared" ca="1" si="7"/>
        <v>19.411884530336891</v>
      </c>
    </row>
    <row r="256" spans="5:6" x14ac:dyDescent="0.25">
      <c r="E256" s="24">
        <f t="shared" ca="1" si="6"/>
        <v>0.76568550092785559</v>
      </c>
      <c r="F256" s="24">
        <f t="shared" ca="1" si="7"/>
        <v>5.3396753350206536</v>
      </c>
    </row>
    <row r="257" spans="5:6" x14ac:dyDescent="0.25">
      <c r="E257" s="24">
        <f t="shared" ca="1" si="6"/>
        <v>0.51959130981922519</v>
      </c>
      <c r="F257" s="24">
        <f t="shared" ca="1" si="7"/>
        <v>13.094254381537029</v>
      </c>
    </row>
    <row r="258" spans="5:6" x14ac:dyDescent="0.25">
      <c r="E258" s="24">
        <f t="shared" ca="1" si="6"/>
        <v>0.94350999056276519</v>
      </c>
      <c r="F258" s="24">
        <f t="shared" ca="1" si="7"/>
        <v>1.1629665079566764</v>
      </c>
    </row>
    <row r="259" spans="5:6" x14ac:dyDescent="0.25">
      <c r="E259" s="24">
        <f t="shared" ca="1" si="6"/>
        <v>0.6068464954274605</v>
      </c>
      <c r="F259" s="24">
        <f t="shared" ca="1" si="7"/>
        <v>9.9895882093833031</v>
      </c>
    </row>
    <row r="260" spans="5:6" x14ac:dyDescent="0.25">
      <c r="E260" s="24">
        <f t="shared" ref="E260:E323" ca="1" si="8">RAND()</f>
        <v>0.20417663997119939</v>
      </c>
      <c r="F260" s="24">
        <f t="shared" ref="F260:F323" ca="1" si="9">-LOG(E260,EXP(1))/$C$3</f>
        <v>31.775395551718052</v>
      </c>
    </row>
    <row r="261" spans="5:6" x14ac:dyDescent="0.25">
      <c r="E261" s="24">
        <f t="shared" ca="1" si="8"/>
        <v>0.22392798024151184</v>
      </c>
      <c r="F261" s="24">
        <f t="shared" ca="1" si="9"/>
        <v>29.928615912073262</v>
      </c>
    </row>
    <row r="262" spans="5:6" x14ac:dyDescent="0.25">
      <c r="E262" s="24">
        <f t="shared" ca="1" si="8"/>
        <v>0.42714541984416676</v>
      </c>
      <c r="F262" s="24">
        <f t="shared" ca="1" si="9"/>
        <v>17.012615240710858</v>
      </c>
    </row>
    <row r="263" spans="5:6" x14ac:dyDescent="0.25">
      <c r="E263" s="24">
        <f t="shared" ca="1" si="8"/>
        <v>9.9445911360587891E-2</v>
      </c>
      <c r="F263" s="24">
        <f t="shared" ca="1" si="9"/>
        <v>46.162827740804815</v>
      </c>
    </row>
    <row r="264" spans="5:6" x14ac:dyDescent="0.25">
      <c r="E264" s="24">
        <f t="shared" ca="1" si="8"/>
        <v>0.33588630461086655</v>
      </c>
      <c r="F264" s="24">
        <f t="shared" ca="1" si="9"/>
        <v>21.819651108327918</v>
      </c>
    </row>
    <row r="265" spans="5:6" x14ac:dyDescent="0.25">
      <c r="E265" s="24">
        <f t="shared" ca="1" si="8"/>
        <v>0.54837166074634147</v>
      </c>
      <c r="F265" s="24">
        <f t="shared" ca="1" si="9"/>
        <v>12.016040177517661</v>
      </c>
    </row>
    <row r="266" spans="5:6" x14ac:dyDescent="0.25">
      <c r="E266" s="24">
        <f t="shared" ca="1" si="8"/>
        <v>0.35854360659062212</v>
      </c>
      <c r="F266" s="24">
        <f t="shared" ca="1" si="9"/>
        <v>20.514099802070085</v>
      </c>
    </row>
    <row r="267" spans="5:6" x14ac:dyDescent="0.25">
      <c r="E267" s="24">
        <f t="shared" ca="1" si="8"/>
        <v>0.10176006665148707</v>
      </c>
      <c r="F267" s="24">
        <f t="shared" ca="1" si="9"/>
        <v>45.70275048806883</v>
      </c>
    </row>
    <row r="268" spans="5:6" x14ac:dyDescent="0.25">
      <c r="E268" s="24">
        <f t="shared" ca="1" si="8"/>
        <v>0.28672351334509538</v>
      </c>
      <c r="F268" s="24">
        <f t="shared" ca="1" si="9"/>
        <v>24.984737913907939</v>
      </c>
    </row>
    <row r="269" spans="5:6" x14ac:dyDescent="0.25">
      <c r="E269" s="24">
        <f t="shared" ca="1" si="8"/>
        <v>0.54110325197068443</v>
      </c>
      <c r="F269" s="24">
        <f t="shared" ca="1" si="9"/>
        <v>12.282903288520274</v>
      </c>
    </row>
    <row r="270" spans="5:6" x14ac:dyDescent="0.25">
      <c r="E270" s="24">
        <f t="shared" ca="1" si="8"/>
        <v>0.57794120098160218</v>
      </c>
      <c r="F270" s="24">
        <f t="shared" ca="1" si="9"/>
        <v>10.965662877799547</v>
      </c>
    </row>
    <row r="271" spans="5:6" x14ac:dyDescent="0.25">
      <c r="E271" s="24">
        <f t="shared" ca="1" si="8"/>
        <v>0.40257153226632769</v>
      </c>
      <c r="F271" s="24">
        <f t="shared" ca="1" si="9"/>
        <v>18.197649559949809</v>
      </c>
    </row>
    <row r="272" spans="5:6" x14ac:dyDescent="0.25">
      <c r="E272" s="24">
        <f t="shared" ca="1" si="8"/>
        <v>0.90843010449588324</v>
      </c>
      <c r="F272" s="24">
        <f t="shared" ca="1" si="9"/>
        <v>1.9207465833576765</v>
      </c>
    </row>
    <row r="273" spans="5:6" x14ac:dyDescent="0.25">
      <c r="E273" s="24">
        <f t="shared" ca="1" si="8"/>
        <v>0.5310636042946425</v>
      </c>
      <c r="F273" s="24">
        <f t="shared" ca="1" si="9"/>
        <v>12.657469656287251</v>
      </c>
    </row>
    <row r="274" spans="5:6" x14ac:dyDescent="0.25">
      <c r="E274" s="24">
        <f t="shared" ca="1" si="8"/>
        <v>0.35191393264580073</v>
      </c>
      <c r="F274" s="24">
        <f t="shared" ca="1" si="9"/>
        <v>20.88737285620687</v>
      </c>
    </row>
    <row r="275" spans="5:6" x14ac:dyDescent="0.25">
      <c r="E275" s="24">
        <f t="shared" ca="1" si="8"/>
        <v>0.12672229275866143</v>
      </c>
      <c r="F275" s="24">
        <f t="shared" ca="1" si="9"/>
        <v>41.315145159431523</v>
      </c>
    </row>
    <row r="276" spans="5:6" x14ac:dyDescent="0.25">
      <c r="E276" s="24">
        <f t="shared" ca="1" si="8"/>
        <v>0.66610001764703086</v>
      </c>
      <c r="F276" s="24">
        <f t="shared" ca="1" si="9"/>
        <v>8.1263088613987655</v>
      </c>
    </row>
    <row r="277" spans="5:6" x14ac:dyDescent="0.25">
      <c r="E277" s="24">
        <f t="shared" ca="1" si="8"/>
        <v>0.14677712512646424</v>
      </c>
      <c r="F277" s="24">
        <f t="shared" ca="1" si="9"/>
        <v>38.37679996665311</v>
      </c>
    </row>
    <row r="278" spans="5:6" x14ac:dyDescent="0.25">
      <c r="E278" s="24">
        <f t="shared" ca="1" si="8"/>
        <v>0.46071300879438715</v>
      </c>
      <c r="F278" s="24">
        <f t="shared" ca="1" si="9"/>
        <v>15.499599408410011</v>
      </c>
    </row>
    <row r="279" spans="5:6" x14ac:dyDescent="0.25">
      <c r="E279" s="24">
        <f t="shared" ca="1" si="8"/>
        <v>0.86444040930049004</v>
      </c>
      <c r="F279" s="24">
        <f t="shared" ca="1" si="9"/>
        <v>2.9134581412226255</v>
      </c>
    </row>
    <row r="280" spans="5:6" x14ac:dyDescent="0.25">
      <c r="E280" s="24">
        <f t="shared" ca="1" si="8"/>
        <v>0.65797603862172238</v>
      </c>
      <c r="F280" s="24">
        <f t="shared" ca="1" si="9"/>
        <v>8.3717352757677226</v>
      </c>
    </row>
    <row r="281" spans="5:6" x14ac:dyDescent="0.25">
      <c r="E281" s="24">
        <f t="shared" ca="1" si="8"/>
        <v>0.40999191837481186</v>
      </c>
      <c r="F281" s="24">
        <f t="shared" ca="1" si="9"/>
        <v>17.83235661518</v>
      </c>
    </row>
    <row r="282" spans="5:6" x14ac:dyDescent="0.25">
      <c r="E282" s="24">
        <f t="shared" ca="1" si="8"/>
        <v>0.31565387970852632</v>
      </c>
      <c r="F282" s="24">
        <f t="shared" ca="1" si="9"/>
        <v>23.062179661435408</v>
      </c>
    </row>
    <row r="283" spans="5:6" x14ac:dyDescent="0.25">
      <c r="E283" s="24">
        <f t="shared" ca="1" si="8"/>
        <v>0.32354024107702184</v>
      </c>
      <c r="F283" s="24">
        <f t="shared" ca="1" si="9"/>
        <v>22.56863559916188</v>
      </c>
    </row>
    <row r="284" spans="5:6" x14ac:dyDescent="0.25">
      <c r="E284" s="24">
        <f t="shared" ca="1" si="8"/>
        <v>0.74956913603794573</v>
      </c>
      <c r="F284" s="24">
        <f t="shared" ca="1" si="9"/>
        <v>5.7651344562883393</v>
      </c>
    </row>
    <row r="285" spans="5:6" x14ac:dyDescent="0.25">
      <c r="E285" s="24">
        <f t="shared" ca="1" si="8"/>
        <v>4.2914397984346042E-3</v>
      </c>
      <c r="F285" s="24">
        <f t="shared" ca="1" si="9"/>
        <v>109.02265969996785</v>
      </c>
    </row>
    <row r="286" spans="5:6" x14ac:dyDescent="0.25">
      <c r="E286" s="24">
        <f t="shared" ca="1" si="8"/>
        <v>0.2341676025399283</v>
      </c>
      <c r="F286" s="24">
        <f t="shared" ca="1" si="9"/>
        <v>29.034363396770775</v>
      </c>
    </row>
    <row r="287" spans="5:6" x14ac:dyDescent="0.25">
      <c r="E287" s="24">
        <f t="shared" ca="1" si="8"/>
        <v>0.22580781521568816</v>
      </c>
      <c r="F287" s="24">
        <f t="shared" ca="1" si="9"/>
        <v>29.76142033271466</v>
      </c>
    </row>
    <row r="288" spans="5:6" x14ac:dyDescent="0.25">
      <c r="E288" s="24">
        <f t="shared" ca="1" si="8"/>
        <v>0.7763828869993239</v>
      </c>
      <c r="F288" s="24">
        <f t="shared" ca="1" si="9"/>
        <v>5.0621893880907365</v>
      </c>
    </row>
    <row r="289" spans="5:6" x14ac:dyDescent="0.25">
      <c r="E289" s="24">
        <f t="shared" ca="1" si="8"/>
        <v>0.57254851352373892</v>
      </c>
      <c r="F289" s="24">
        <f t="shared" ca="1" si="9"/>
        <v>11.153156147289959</v>
      </c>
    </row>
    <row r="290" spans="5:6" x14ac:dyDescent="0.25">
      <c r="E290" s="24">
        <f t="shared" ca="1" si="8"/>
        <v>0.2402394040444884</v>
      </c>
      <c r="F290" s="24">
        <f t="shared" ca="1" si="9"/>
        <v>28.522386719548731</v>
      </c>
    </row>
    <row r="291" spans="5:6" x14ac:dyDescent="0.25">
      <c r="E291" s="24">
        <f t="shared" ca="1" si="8"/>
        <v>0.44156847143794875</v>
      </c>
      <c r="F291" s="24">
        <f t="shared" ca="1" si="9"/>
        <v>16.348443655367575</v>
      </c>
    </row>
    <row r="292" spans="5:6" x14ac:dyDescent="0.25">
      <c r="E292" s="24">
        <f t="shared" ca="1" si="8"/>
        <v>0.37442267389421624</v>
      </c>
      <c r="F292" s="24">
        <f t="shared" ca="1" si="9"/>
        <v>19.647399511950525</v>
      </c>
    </row>
    <row r="293" spans="5:6" x14ac:dyDescent="0.25">
      <c r="E293" s="24">
        <f t="shared" ca="1" si="8"/>
        <v>9.5504053858439519E-3</v>
      </c>
      <c r="F293" s="24">
        <f t="shared" ca="1" si="9"/>
        <v>93.023433532219016</v>
      </c>
    </row>
    <row r="294" spans="5:6" x14ac:dyDescent="0.25">
      <c r="E294" s="24">
        <f t="shared" ca="1" si="8"/>
        <v>5.4179808797212958E-2</v>
      </c>
      <c r="F294" s="24">
        <f t="shared" ca="1" si="9"/>
        <v>58.308939427206752</v>
      </c>
    </row>
    <row r="295" spans="5:6" x14ac:dyDescent="0.25">
      <c r="E295" s="24">
        <f t="shared" ca="1" si="8"/>
        <v>0.34311338252129375</v>
      </c>
      <c r="F295" s="24">
        <f t="shared" ca="1" si="9"/>
        <v>21.393886503059427</v>
      </c>
    </row>
    <row r="296" spans="5:6" x14ac:dyDescent="0.25">
      <c r="E296" s="24">
        <f t="shared" ca="1" si="8"/>
        <v>0.91812232391896687</v>
      </c>
      <c r="F296" s="24">
        <f t="shared" ca="1" si="9"/>
        <v>1.7084929356461831</v>
      </c>
    </row>
    <row r="297" spans="5:6" x14ac:dyDescent="0.25">
      <c r="E297" s="24">
        <f t="shared" ca="1" si="8"/>
        <v>0.78887690444750447</v>
      </c>
      <c r="F297" s="24">
        <f t="shared" ca="1" si="9"/>
        <v>4.7428996989951839</v>
      </c>
    </row>
    <row r="298" spans="5:6" x14ac:dyDescent="0.25">
      <c r="E298" s="24">
        <f t="shared" ca="1" si="8"/>
        <v>0.67347372462673927</v>
      </c>
      <c r="F298" s="24">
        <f t="shared" ca="1" si="9"/>
        <v>7.9061259413520188</v>
      </c>
    </row>
    <row r="299" spans="5:6" x14ac:dyDescent="0.25">
      <c r="E299" s="24">
        <f t="shared" ca="1" si="8"/>
        <v>0.80424656030081942</v>
      </c>
      <c r="F299" s="24">
        <f t="shared" ca="1" si="9"/>
        <v>4.3569877955015235</v>
      </c>
    </row>
    <row r="300" spans="5:6" x14ac:dyDescent="0.25">
      <c r="E300" s="24">
        <f t="shared" ca="1" si="8"/>
        <v>0.79257152349589532</v>
      </c>
      <c r="F300" s="24">
        <f t="shared" ca="1" si="9"/>
        <v>4.6494505367004617</v>
      </c>
    </row>
    <row r="301" spans="5:6" x14ac:dyDescent="0.25">
      <c r="E301" s="24">
        <f t="shared" ca="1" si="8"/>
        <v>0.46356245696332676</v>
      </c>
      <c r="F301" s="24">
        <f t="shared" ca="1" si="9"/>
        <v>15.376283046487044</v>
      </c>
    </row>
    <row r="302" spans="5:6" x14ac:dyDescent="0.25">
      <c r="E302" s="24">
        <f t="shared" ca="1" si="8"/>
        <v>0.40151116825501854</v>
      </c>
      <c r="F302" s="24">
        <f t="shared" ca="1" si="9"/>
        <v>18.250398593117296</v>
      </c>
    </row>
    <row r="303" spans="5:6" x14ac:dyDescent="0.25">
      <c r="E303" s="24">
        <f t="shared" ca="1" si="8"/>
        <v>0.95142230561388808</v>
      </c>
      <c r="F303" s="24">
        <f t="shared" ca="1" si="9"/>
        <v>0.99594500431619848</v>
      </c>
    </row>
    <row r="304" spans="5:6" x14ac:dyDescent="0.25">
      <c r="E304" s="24">
        <f t="shared" ca="1" si="8"/>
        <v>0.18601043710658871</v>
      </c>
      <c r="F304" s="24">
        <f t="shared" ca="1" si="9"/>
        <v>33.639049867339089</v>
      </c>
    </row>
    <row r="305" spans="5:6" x14ac:dyDescent="0.25">
      <c r="E305" s="24">
        <f t="shared" ca="1" si="8"/>
        <v>4.6097205299918564E-2</v>
      </c>
      <c r="F305" s="24">
        <f t="shared" ca="1" si="9"/>
        <v>61.540059067571505</v>
      </c>
    </row>
    <row r="306" spans="5:6" x14ac:dyDescent="0.25">
      <c r="E306" s="24">
        <f t="shared" ca="1" si="8"/>
        <v>0.70646796607467677</v>
      </c>
      <c r="F306" s="24">
        <f t="shared" ca="1" si="9"/>
        <v>6.9495483921144903</v>
      </c>
    </row>
    <row r="307" spans="5:6" x14ac:dyDescent="0.25">
      <c r="E307" s="24">
        <f t="shared" ca="1" si="8"/>
        <v>0.72532468810262496</v>
      </c>
      <c r="F307" s="24">
        <f t="shared" ca="1" si="9"/>
        <v>6.4227175744321094</v>
      </c>
    </row>
    <row r="308" spans="5:6" x14ac:dyDescent="0.25">
      <c r="E308" s="24">
        <f t="shared" ca="1" si="8"/>
        <v>0.86737228373530217</v>
      </c>
      <c r="F308" s="24">
        <f t="shared" ca="1" si="9"/>
        <v>2.8457400271885529</v>
      </c>
    </row>
    <row r="309" spans="5:6" x14ac:dyDescent="0.25">
      <c r="E309" s="24">
        <f t="shared" ca="1" si="8"/>
        <v>0.57348733182655343</v>
      </c>
      <c r="F309" s="24">
        <f t="shared" ca="1" si="9"/>
        <v>11.120388637735097</v>
      </c>
    </row>
    <row r="310" spans="5:6" x14ac:dyDescent="0.25">
      <c r="E310" s="24">
        <f t="shared" ca="1" si="8"/>
        <v>0.94808649587836769</v>
      </c>
      <c r="F310" s="24">
        <f t="shared" ca="1" si="9"/>
        <v>1.0661908102248077</v>
      </c>
    </row>
    <row r="311" spans="5:6" x14ac:dyDescent="0.25">
      <c r="E311" s="24">
        <f t="shared" ca="1" si="8"/>
        <v>1.0879265615051037E-2</v>
      </c>
      <c r="F311" s="24">
        <f t="shared" ca="1" si="9"/>
        <v>90.417930768982131</v>
      </c>
    </row>
    <row r="312" spans="5:6" x14ac:dyDescent="0.25">
      <c r="E312" s="24">
        <f t="shared" ca="1" si="8"/>
        <v>0.26246771809052272</v>
      </c>
      <c r="F312" s="24">
        <f t="shared" ca="1" si="9"/>
        <v>26.752543664314594</v>
      </c>
    </row>
    <row r="313" spans="5:6" x14ac:dyDescent="0.25">
      <c r="E313" s="24">
        <f t="shared" ca="1" si="8"/>
        <v>0.98853451034058493</v>
      </c>
      <c r="F313" s="24">
        <f t="shared" ca="1" si="9"/>
        <v>0.23063450308556729</v>
      </c>
    </row>
    <row r="314" spans="5:6" x14ac:dyDescent="0.25">
      <c r="E314" s="24">
        <f t="shared" ca="1" si="8"/>
        <v>0.25629763398013272</v>
      </c>
      <c r="F314" s="24">
        <f t="shared" ca="1" si="9"/>
        <v>27.228317542034528</v>
      </c>
    </row>
    <row r="315" spans="5:6" x14ac:dyDescent="0.25">
      <c r="E315" s="24">
        <f t="shared" ca="1" si="8"/>
        <v>0.89194135811591968</v>
      </c>
      <c r="F315" s="24">
        <f t="shared" ca="1" si="9"/>
        <v>2.2870978117148142</v>
      </c>
    </row>
    <row r="316" spans="5:6" x14ac:dyDescent="0.25">
      <c r="E316" s="24">
        <f t="shared" ca="1" si="8"/>
        <v>0.76508960925992009</v>
      </c>
      <c r="F316" s="24">
        <f t="shared" ca="1" si="9"/>
        <v>5.3552463145608638</v>
      </c>
    </row>
    <row r="317" spans="5:6" x14ac:dyDescent="0.25">
      <c r="E317" s="24">
        <f t="shared" ca="1" si="8"/>
        <v>0.87288175429179737</v>
      </c>
      <c r="F317" s="24">
        <f t="shared" ca="1" si="9"/>
        <v>2.7191035972601205</v>
      </c>
    </row>
    <row r="318" spans="5:6" x14ac:dyDescent="0.25">
      <c r="E318" s="24">
        <f t="shared" ca="1" si="8"/>
        <v>0.89799466976175091</v>
      </c>
      <c r="F318" s="24">
        <f t="shared" ca="1" si="9"/>
        <v>2.1518229274978231</v>
      </c>
    </row>
    <row r="319" spans="5:6" x14ac:dyDescent="0.25">
      <c r="E319" s="24">
        <f t="shared" ca="1" si="8"/>
        <v>0.96437174451318997</v>
      </c>
      <c r="F319" s="24">
        <f t="shared" ca="1" si="9"/>
        <v>0.72556863236471925</v>
      </c>
    </row>
    <row r="320" spans="5:6" x14ac:dyDescent="0.25">
      <c r="E320" s="24">
        <f t="shared" ca="1" si="8"/>
        <v>0.6143616632431641</v>
      </c>
      <c r="F320" s="24">
        <f t="shared" ca="1" si="9"/>
        <v>9.7434299232123021</v>
      </c>
    </row>
    <row r="321" spans="5:6" x14ac:dyDescent="0.25">
      <c r="E321" s="24">
        <f t="shared" ca="1" si="8"/>
        <v>8.1548630549707624E-2</v>
      </c>
      <c r="F321" s="24">
        <f t="shared" ca="1" si="9"/>
        <v>50.131114856497483</v>
      </c>
    </row>
    <row r="322" spans="5:6" x14ac:dyDescent="0.25">
      <c r="E322" s="24">
        <f t="shared" ca="1" si="8"/>
        <v>0.35922213301473582</v>
      </c>
      <c r="F322" s="24">
        <f t="shared" ca="1" si="9"/>
        <v>20.476286538561077</v>
      </c>
    </row>
    <row r="323" spans="5:6" x14ac:dyDescent="0.25">
      <c r="E323" s="24">
        <f t="shared" ca="1" si="8"/>
        <v>0.53936546467037116</v>
      </c>
      <c r="F323" s="24">
        <f t="shared" ca="1" si="9"/>
        <v>12.34723791559489</v>
      </c>
    </row>
    <row r="324" spans="5:6" x14ac:dyDescent="0.25">
      <c r="E324" s="24">
        <f t="shared" ref="E324:E387" ca="1" si="10">RAND()</f>
        <v>0.68208031351879728</v>
      </c>
      <c r="F324" s="24">
        <f t="shared" ref="F324:F387" ca="1" si="11">-LOG(E324,EXP(1))/$C$3</f>
        <v>7.6521573262855833</v>
      </c>
    </row>
    <row r="325" spans="5:6" x14ac:dyDescent="0.25">
      <c r="E325" s="24">
        <f t="shared" ca="1" si="10"/>
        <v>0.71031594476196358</v>
      </c>
      <c r="F325" s="24">
        <f t="shared" ca="1" si="11"/>
        <v>6.8409083060829321</v>
      </c>
    </row>
    <row r="326" spans="5:6" x14ac:dyDescent="0.25">
      <c r="E326" s="24">
        <f t="shared" ca="1" si="10"/>
        <v>0.78723711711880984</v>
      </c>
      <c r="F326" s="24">
        <f t="shared" ca="1" si="11"/>
        <v>4.7845156708832342</v>
      </c>
    </row>
    <row r="327" spans="5:6" x14ac:dyDescent="0.25">
      <c r="E327" s="24">
        <f t="shared" ca="1" si="10"/>
        <v>0.77089913905104313</v>
      </c>
      <c r="F327" s="24">
        <f t="shared" ca="1" si="11"/>
        <v>5.2039546465542008</v>
      </c>
    </row>
    <row r="328" spans="5:6" x14ac:dyDescent="0.25">
      <c r="E328" s="24">
        <f t="shared" ca="1" si="10"/>
        <v>0.10788381899507793</v>
      </c>
      <c r="F328" s="24">
        <f t="shared" ca="1" si="11"/>
        <v>44.534007618757471</v>
      </c>
    </row>
    <row r="329" spans="5:6" x14ac:dyDescent="0.25">
      <c r="E329" s="24">
        <f t="shared" ca="1" si="10"/>
        <v>0.88483429670531788</v>
      </c>
      <c r="F329" s="24">
        <f t="shared" ca="1" si="11"/>
        <v>2.4470977373231757</v>
      </c>
    </row>
    <row r="330" spans="5:6" x14ac:dyDescent="0.25">
      <c r="E330" s="24">
        <f t="shared" ca="1" si="10"/>
        <v>0.75778193287984108</v>
      </c>
      <c r="F330" s="24">
        <f t="shared" ca="1" si="11"/>
        <v>5.5471924444672833</v>
      </c>
    </row>
    <row r="331" spans="5:6" x14ac:dyDescent="0.25">
      <c r="E331" s="24">
        <f t="shared" ca="1" si="10"/>
        <v>0.2637675500856389</v>
      </c>
      <c r="F331" s="24">
        <f t="shared" ca="1" si="11"/>
        <v>26.653741115930629</v>
      </c>
    </row>
    <row r="332" spans="5:6" x14ac:dyDescent="0.25">
      <c r="E332" s="24">
        <f t="shared" ca="1" si="10"/>
        <v>0.78985726378190746</v>
      </c>
      <c r="F332" s="24">
        <f t="shared" ca="1" si="11"/>
        <v>4.7180605720504403</v>
      </c>
    </row>
    <row r="333" spans="5:6" x14ac:dyDescent="0.25">
      <c r="E333" s="24">
        <f t="shared" ca="1" si="10"/>
        <v>0.95589255696506459</v>
      </c>
      <c r="F333" s="24">
        <f t="shared" ca="1" si="11"/>
        <v>0.90219520717219925</v>
      </c>
    </row>
    <row r="334" spans="5:6" x14ac:dyDescent="0.25">
      <c r="E334" s="24">
        <f t="shared" ca="1" si="10"/>
        <v>0.16955564757800745</v>
      </c>
      <c r="F334" s="24">
        <f t="shared" ca="1" si="11"/>
        <v>35.491482034933313</v>
      </c>
    </row>
    <row r="335" spans="5:6" x14ac:dyDescent="0.25">
      <c r="E335" s="24">
        <f t="shared" ca="1" si="10"/>
        <v>0.98384735207313656</v>
      </c>
      <c r="F335" s="24">
        <f t="shared" ca="1" si="11"/>
        <v>0.32569047941525525</v>
      </c>
    </row>
    <row r="336" spans="5:6" x14ac:dyDescent="0.25">
      <c r="E336" s="24">
        <f t="shared" ca="1" si="10"/>
        <v>8.1178756163396204E-2</v>
      </c>
      <c r="F336" s="24">
        <f t="shared" ca="1" si="11"/>
        <v>50.222033792948494</v>
      </c>
    </row>
    <row r="337" spans="5:6" x14ac:dyDescent="0.25">
      <c r="E337" s="24">
        <f t="shared" ca="1" si="10"/>
        <v>0.90439088012013324</v>
      </c>
      <c r="F337" s="24">
        <f t="shared" ca="1" si="11"/>
        <v>2.009872450598932</v>
      </c>
    </row>
    <row r="338" spans="5:6" x14ac:dyDescent="0.25">
      <c r="E338" s="24">
        <f t="shared" ca="1" si="10"/>
        <v>0.19814640868969335</v>
      </c>
      <c r="F338" s="24">
        <f t="shared" ca="1" si="11"/>
        <v>32.374981674206502</v>
      </c>
    </row>
    <row r="339" spans="5:6" x14ac:dyDescent="0.25">
      <c r="E339" s="24">
        <f t="shared" ca="1" si="10"/>
        <v>0.99066366731793287</v>
      </c>
      <c r="F339" s="24">
        <f t="shared" ca="1" si="11"/>
        <v>0.18760378847147272</v>
      </c>
    </row>
    <row r="340" spans="5:6" x14ac:dyDescent="0.25">
      <c r="E340" s="24">
        <f t="shared" ca="1" si="10"/>
        <v>0.76801005503382258</v>
      </c>
      <c r="F340" s="24">
        <f t="shared" ca="1" si="11"/>
        <v>5.2790490685642864</v>
      </c>
    </row>
    <row r="341" spans="5:6" x14ac:dyDescent="0.25">
      <c r="E341" s="24">
        <f t="shared" ca="1" si="10"/>
        <v>0.18915656940882597</v>
      </c>
      <c r="F341" s="24">
        <f t="shared" ca="1" si="11"/>
        <v>33.303603945876212</v>
      </c>
    </row>
    <row r="342" spans="5:6" x14ac:dyDescent="0.25">
      <c r="E342" s="24">
        <f t="shared" ca="1" si="10"/>
        <v>0.17961179044769449</v>
      </c>
      <c r="F342" s="24">
        <f t="shared" ca="1" si="11"/>
        <v>34.33914953792668</v>
      </c>
    </row>
    <row r="343" spans="5:6" x14ac:dyDescent="0.25">
      <c r="E343" s="24">
        <f t="shared" ca="1" si="10"/>
        <v>0.41000700749848917</v>
      </c>
      <c r="F343" s="24">
        <f t="shared" ca="1" si="11"/>
        <v>17.831620559402221</v>
      </c>
    </row>
    <row r="344" spans="5:6" x14ac:dyDescent="0.25">
      <c r="E344" s="24">
        <f t="shared" ca="1" si="10"/>
        <v>0.12482779101336194</v>
      </c>
      <c r="F344" s="24">
        <f t="shared" ca="1" si="11"/>
        <v>41.616403268707245</v>
      </c>
    </row>
    <row r="345" spans="5:6" x14ac:dyDescent="0.25">
      <c r="E345" s="24">
        <f t="shared" ca="1" si="10"/>
        <v>0.42886242895021898</v>
      </c>
      <c r="F345" s="24">
        <f t="shared" ca="1" si="11"/>
        <v>16.932381798403263</v>
      </c>
    </row>
    <row r="346" spans="5:6" x14ac:dyDescent="0.25">
      <c r="E346" s="24">
        <f t="shared" ca="1" si="10"/>
        <v>0.71212781435748407</v>
      </c>
      <c r="F346" s="24">
        <f t="shared" ca="1" si="11"/>
        <v>6.7899573826788266</v>
      </c>
    </row>
    <row r="347" spans="5:6" x14ac:dyDescent="0.25">
      <c r="E347" s="24">
        <f t="shared" ca="1" si="10"/>
        <v>0.95453248157953063</v>
      </c>
      <c r="F347" s="24">
        <f t="shared" ca="1" si="11"/>
        <v>0.93067212906907226</v>
      </c>
    </row>
    <row r="348" spans="5:6" x14ac:dyDescent="0.25">
      <c r="E348" s="24">
        <f t="shared" ca="1" si="10"/>
        <v>0.91372467247544742</v>
      </c>
      <c r="F348" s="24">
        <f t="shared" ca="1" si="11"/>
        <v>1.8045197304686071</v>
      </c>
    </row>
    <row r="349" spans="5:6" x14ac:dyDescent="0.25">
      <c r="E349" s="24">
        <f t="shared" ca="1" si="10"/>
        <v>0.2112855277371124</v>
      </c>
      <c r="F349" s="24">
        <f t="shared" ca="1" si="11"/>
        <v>31.090896964961541</v>
      </c>
    </row>
    <row r="350" spans="5:6" x14ac:dyDescent="0.25">
      <c r="E350" s="24">
        <f t="shared" ca="1" si="10"/>
        <v>2.9434117717108688E-2</v>
      </c>
      <c r="F350" s="24">
        <f t="shared" ca="1" si="11"/>
        <v>70.51201621780065</v>
      </c>
    </row>
    <row r="351" spans="5:6" x14ac:dyDescent="0.25">
      <c r="E351" s="24">
        <f t="shared" ca="1" si="10"/>
        <v>0.11279983424114781</v>
      </c>
      <c r="F351" s="24">
        <f t="shared" ca="1" si="11"/>
        <v>43.642808188252573</v>
      </c>
    </row>
    <row r="352" spans="5:6" x14ac:dyDescent="0.25">
      <c r="E352" s="24">
        <f t="shared" ca="1" si="10"/>
        <v>0.3854170988647202</v>
      </c>
      <c r="F352" s="24">
        <f t="shared" ca="1" si="11"/>
        <v>19.06858314891014</v>
      </c>
    </row>
    <row r="353" spans="5:6" x14ac:dyDescent="0.25">
      <c r="E353" s="24">
        <f t="shared" ca="1" si="10"/>
        <v>0.28480268436685963</v>
      </c>
      <c r="F353" s="24">
        <f t="shared" ca="1" si="11"/>
        <v>25.119173480866028</v>
      </c>
    </row>
    <row r="354" spans="5:6" x14ac:dyDescent="0.25">
      <c r="E354" s="24">
        <f t="shared" ca="1" si="10"/>
        <v>0.65909191909394449</v>
      </c>
      <c r="F354" s="24">
        <f t="shared" ca="1" si="11"/>
        <v>8.3378454302912548</v>
      </c>
    </row>
    <row r="355" spans="5:6" x14ac:dyDescent="0.25">
      <c r="E355" s="24">
        <f t="shared" ca="1" si="10"/>
        <v>0.91067999749723993</v>
      </c>
      <c r="F355" s="24">
        <f t="shared" ca="1" si="11"/>
        <v>1.8712741705309492</v>
      </c>
    </row>
    <row r="356" spans="5:6" x14ac:dyDescent="0.25">
      <c r="E356" s="24">
        <f t="shared" ca="1" si="10"/>
        <v>0.50692640887124718</v>
      </c>
      <c r="F356" s="24">
        <f t="shared" ca="1" si="11"/>
        <v>13.587788721631764</v>
      </c>
    </row>
    <row r="357" spans="5:6" x14ac:dyDescent="0.25">
      <c r="E357" s="24">
        <f t="shared" ca="1" si="10"/>
        <v>0.77061638433167634</v>
      </c>
      <c r="F357" s="24">
        <f t="shared" ca="1" si="11"/>
        <v>5.2112917046181355</v>
      </c>
    </row>
    <row r="358" spans="5:6" x14ac:dyDescent="0.25">
      <c r="E358" s="24">
        <f t="shared" ca="1" si="10"/>
        <v>0.33226806300646361</v>
      </c>
      <c r="F358" s="24">
        <f t="shared" ca="1" si="11"/>
        <v>22.036264343172043</v>
      </c>
    </row>
    <row r="359" spans="5:6" x14ac:dyDescent="0.25">
      <c r="E359" s="24">
        <f t="shared" ca="1" si="10"/>
        <v>0.5221019154686104</v>
      </c>
      <c r="F359" s="24">
        <f t="shared" ca="1" si="11"/>
        <v>12.997849395901891</v>
      </c>
    </row>
    <row r="360" spans="5:6" x14ac:dyDescent="0.25">
      <c r="E360" s="24">
        <f t="shared" ca="1" si="10"/>
        <v>0.64611155425957845</v>
      </c>
      <c r="F360" s="24">
        <f t="shared" ca="1" si="11"/>
        <v>8.7356621099091214</v>
      </c>
    </row>
    <row r="361" spans="5:6" x14ac:dyDescent="0.25">
      <c r="E361" s="24">
        <f t="shared" ca="1" si="10"/>
        <v>0.96456867831104798</v>
      </c>
      <c r="F361" s="24">
        <f t="shared" ca="1" si="11"/>
        <v>0.721484860855511</v>
      </c>
    </row>
    <row r="362" spans="5:6" x14ac:dyDescent="0.25">
      <c r="E362" s="24">
        <f t="shared" ca="1" si="10"/>
        <v>6.1457908136586026E-2</v>
      </c>
      <c r="F362" s="24">
        <f t="shared" ca="1" si="11"/>
        <v>55.788055180712888</v>
      </c>
    </row>
    <row r="363" spans="5:6" x14ac:dyDescent="0.25">
      <c r="E363" s="24">
        <f t="shared" ca="1" si="10"/>
        <v>0.79350317559234707</v>
      </c>
      <c r="F363" s="24">
        <f t="shared" ca="1" si="11"/>
        <v>4.6259547403388535</v>
      </c>
    </row>
    <row r="364" spans="5:6" x14ac:dyDescent="0.25">
      <c r="E364" s="24">
        <f t="shared" ca="1" si="10"/>
        <v>0.51870113700985088</v>
      </c>
      <c r="F364" s="24">
        <f t="shared" ca="1" si="11"/>
        <v>13.128548111793716</v>
      </c>
    </row>
    <row r="365" spans="5:6" x14ac:dyDescent="0.25">
      <c r="E365" s="24">
        <f t="shared" ca="1" si="10"/>
        <v>0.84642134585008166</v>
      </c>
      <c r="F365" s="24">
        <f t="shared" ca="1" si="11"/>
        <v>3.3347599723796337</v>
      </c>
    </row>
    <row r="366" spans="5:6" x14ac:dyDescent="0.25">
      <c r="E366" s="24">
        <f t="shared" ca="1" si="10"/>
        <v>0.15840627584091327</v>
      </c>
      <c r="F366" s="24">
        <f t="shared" ca="1" si="11"/>
        <v>36.851843603577706</v>
      </c>
    </row>
    <row r="367" spans="5:6" x14ac:dyDescent="0.25">
      <c r="E367" s="24">
        <f t="shared" ca="1" si="10"/>
        <v>0.19640035863360605</v>
      </c>
      <c r="F367" s="24">
        <f t="shared" ca="1" si="11"/>
        <v>32.552001140534962</v>
      </c>
    </row>
    <row r="368" spans="5:6" x14ac:dyDescent="0.25">
      <c r="E368" s="24">
        <f t="shared" ca="1" si="10"/>
        <v>0.77382303639082306</v>
      </c>
      <c r="F368" s="24">
        <f t="shared" ca="1" si="11"/>
        <v>5.1282413337477335</v>
      </c>
    </row>
    <row r="369" spans="5:6" x14ac:dyDescent="0.25">
      <c r="E369" s="24">
        <f t="shared" ca="1" si="10"/>
        <v>8.6220590097873084E-2</v>
      </c>
      <c r="F369" s="24">
        <f t="shared" ca="1" si="11"/>
        <v>49.016925311830875</v>
      </c>
    </row>
    <row r="370" spans="5:6" x14ac:dyDescent="0.25">
      <c r="E370" s="24">
        <f t="shared" ca="1" si="10"/>
        <v>0.62449451545102785</v>
      </c>
      <c r="F370" s="24">
        <f t="shared" ca="1" si="11"/>
        <v>9.4162546351853624</v>
      </c>
    </row>
    <row r="371" spans="5:6" x14ac:dyDescent="0.25">
      <c r="E371" s="24">
        <f t="shared" ca="1" si="10"/>
        <v>4.7521040986543417E-3</v>
      </c>
      <c r="F371" s="24">
        <f t="shared" ca="1" si="11"/>
        <v>106.98335581758506</v>
      </c>
    </row>
    <row r="372" spans="5:6" x14ac:dyDescent="0.25">
      <c r="E372" s="24">
        <f t="shared" ca="1" si="10"/>
        <v>0.94608081442401526</v>
      </c>
      <c r="F372" s="24">
        <f t="shared" ca="1" si="11"/>
        <v>1.108545721389016</v>
      </c>
    </row>
    <row r="373" spans="5:6" x14ac:dyDescent="0.25">
      <c r="E373" s="24">
        <f t="shared" ca="1" si="10"/>
        <v>0.24707961539775247</v>
      </c>
      <c r="F373" s="24">
        <f t="shared" ca="1" si="11"/>
        <v>27.960893294912221</v>
      </c>
    </row>
    <row r="374" spans="5:6" x14ac:dyDescent="0.25">
      <c r="E374" s="24">
        <f t="shared" ca="1" si="10"/>
        <v>0.68648452734995546</v>
      </c>
      <c r="F374" s="24">
        <f t="shared" ca="1" si="11"/>
        <v>7.5234318496821384</v>
      </c>
    </row>
    <row r="375" spans="5:6" x14ac:dyDescent="0.25">
      <c r="E375" s="24">
        <f t="shared" ca="1" si="10"/>
        <v>0.86902303256839708</v>
      </c>
      <c r="F375" s="24">
        <f t="shared" ca="1" si="11"/>
        <v>2.8077129877257625</v>
      </c>
    </row>
    <row r="376" spans="5:6" x14ac:dyDescent="0.25">
      <c r="E376" s="24">
        <f t="shared" ca="1" si="10"/>
        <v>0.90353167966365733</v>
      </c>
      <c r="F376" s="24">
        <f t="shared" ca="1" si="11"/>
        <v>2.0288821259085541</v>
      </c>
    </row>
    <row r="377" spans="5:6" x14ac:dyDescent="0.25">
      <c r="E377" s="24">
        <f t="shared" ca="1" si="10"/>
        <v>0.65983483423719869</v>
      </c>
      <c r="F377" s="24">
        <f t="shared" ca="1" si="11"/>
        <v>8.3153145287094166</v>
      </c>
    </row>
    <row r="378" spans="5:6" x14ac:dyDescent="0.25">
      <c r="E378" s="24">
        <f t="shared" ca="1" si="10"/>
        <v>0.5981661975661271</v>
      </c>
      <c r="F378" s="24">
        <f t="shared" ca="1" si="11"/>
        <v>10.277732825867695</v>
      </c>
    </row>
    <row r="379" spans="5:6" x14ac:dyDescent="0.25">
      <c r="E379" s="24">
        <f t="shared" ca="1" si="10"/>
        <v>0.34523733483405572</v>
      </c>
      <c r="F379" s="24">
        <f t="shared" ca="1" si="11"/>
        <v>21.270463428177937</v>
      </c>
    </row>
    <row r="380" spans="5:6" x14ac:dyDescent="0.25">
      <c r="E380" s="24">
        <f t="shared" ca="1" si="10"/>
        <v>0.43596637601373511</v>
      </c>
      <c r="F380" s="24">
        <f t="shared" ca="1" si="11"/>
        <v>16.603803156829926</v>
      </c>
    </row>
    <row r="381" spans="5:6" x14ac:dyDescent="0.25">
      <c r="E381" s="24">
        <f t="shared" ca="1" si="10"/>
        <v>4.8438923845508408E-2</v>
      </c>
      <c r="F381" s="24">
        <f t="shared" ca="1" si="11"/>
        <v>60.549031535608755</v>
      </c>
    </row>
    <row r="382" spans="5:6" x14ac:dyDescent="0.25">
      <c r="E382" s="24">
        <f t="shared" ca="1" si="10"/>
        <v>0.47848800254787638</v>
      </c>
      <c r="F382" s="24">
        <f t="shared" ca="1" si="11"/>
        <v>14.742482828973051</v>
      </c>
    </row>
    <row r="383" spans="5:6" x14ac:dyDescent="0.25">
      <c r="E383" s="24">
        <f t="shared" ca="1" si="10"/>
        <v>0.17351929095234686</v>
      </c>
      <c r="F383" s="24">
        <f t="shared" ca="1" si="11"/>
        <v>35.029329974616353</v>
      </c>
    </row>
    <row r="384" spans="5:6" x14ac:dyDescent="0.25">
      <c r="E384" s="24">
        <f t="shared" ca="1" si="10"/>
        <v>0.36943639000893302</v>
      </c>
      <c r="F384" s="24">
        <f t="shared" ca="1" si="11"/>
        <v>19.915534098912747</v>
      </c>
    </row>
    <row r="385" spans="5:6" x14ac:dyDescent="0.25">
      <c r="E385" s="24">
        <f t="shared" ca="1" si="10"/>
        <v>0.85664023144796175</v>
      </c>
      <c r="F385" s="24">
        <f t="shared" ca="1" si="11"/>
        <v>3.0947449693811513</v>
      </c>
    </row>
    <row r="386" spans="5:6" x14ac:dyDescent="0.25">
      <c r="E386" s="24">
        <f t="shared" ca="1" si="10"/>
        <v>0.32207343884658346</v>
      </c>
      <c r="F386" s="24">
        <f t="shared" ca="1" si="11"/>
        <v>22.659513769796639</v>
      </c>
    </row>
    <row r="387" spans="5:6" x14ac:dyDescent="0.25">
      <c r="E387" s="24">
        <f t="shared" ca="1" si="10"/>
        <v>0.95955937813254544</v>
      </c>
      <c r="F387" s="24">
        <f t="shared" ca="1" si="11"/>
        <v>0.82562161992517658</v>
      </c>
    </row>
    <row r="388" spans="5:6" x14ac:dyDescent="0.25">
      <c r="E388" s="24">
        <f t="shared" ref="E388:E451" ca="1" si="12">RAND()</f>
        <v>0.10323970585053011</v>
      </c>
      <c r="F388" s="24">
        <f t="shared" ref="F388:F451" ca="1" si="13">-LOG(E388,EXP(1))/$C$3</f>
        <v>45.414035066340197</v>
      </c>
    </row>
    <row r="389" spans="5:6" x14ac:dyDescent="0.25">
      <c r="E389" s="24">
        <f t="shared" ca="1" si="12"/>
        <v>0.38473087143845386</v>
      </c>
      <c r="F389" s="24">
        <f t="shared" ca="1" si="13"/>
        <v>19.104224487163833</v>
      </c>
    </row>
    <row r="390" spans="5:6" x14ac:dyDescent="0.25">
      <c r="E390" s="24">
        <f t="shared" ca="1" si="12"/>
        <v>0.3054543057935365</v>
      </c>
      <c r="F390" s="24">
        <f t="shared" ca="1" si="13"/>
        <v>23.71910166856118</v>
      </c>
    </row>
    <row r="391" spans="5:6" x14ac:dyDescent="0.25">
      <c r="E391" s="24">
        <f t="shared" ca="1" si="12"/>
        <v>0.39068817352965135</v>
      </c>
      <c r="F391" s="24">
        <f t="shared" ca="1" si="13"/>
        <v>18.796910946630362</v>
      </c>
    </row>
    <row r="392" spans="5:6" x14ac:dyDescent="0.25">
      <c r="E392" s="24">
        <f t="shared" ca="1" si="12"/>
        <v>0.63267328813470769</v>
      </c>
      <c r="F392" s="24">
        <f t="shared" ca="1" si="13"/>
        <v>9.1560224513759252</v>
      </c>
    </row>
    <row r="393" spans="5:6" x14ac:dyDescent="0.25">
      <c r="E393" s="24">
        <f t="shared" ca="1" si="12"/>
        <v>0.51690550662380008</v>
      </c>
      <c r="F393" s="24">
        <f t="shared" ca="1" si="13"/>
        <v>13.197903873328976</v>
      </c>
    </row>
    <row r="394" spans="5:6" x14ac:dyDescent="0.25">
      <c r="E394" s="24">
        <f t="shared" ca="1" si="12"/>
        <v>0.49563363457652265</v>
      </c>
      <c r="F394" s="24">
        <f t="shared" ca="1" si="13"/>
        <v>14.038365303056075</v>
      </c>
    </row>
    <row r="395" spans="5:6" x14ac:dyDescent="0.25">
      <c r="E395" s="24">
        <f t="shared" ca="1" si="12"/>
        <v>0.77754381426739727</v>
      </c>
      <c r="F395" s="24">
        <f t="shared" ca="1" si="13"/>
        <v>5.0323056752201962</v>
      </c>
    </row>
    <row r="396" spans="5:6" x14ac:dyDescent="0.25">
      <c r="E396" s="24">
        <f t="shared" ca="1" si="12"/>
        <v>0.67923554122215535</v>
      </c>
      <c r="F396" s="24">
        <f t="shared" ca="1" si="13"/>
        <v>7.7357463457693036</v>
      </c>
    </row>
    <row r="397" spans="5:6" x14ac:dyDescent="0.25">
      <c r="E397" s="24">
        <f t="shared" ca="1" si="12"/>
        <v>0.30628496795787419</v>
      </c>
      <c r="F397" s="24">
        <f t="shared" ca="1" si="13"/>
        <v>23.664786851088564</v>
      </c>
    </row>
    <row r="398" spans="5:6" x14ac:dyDescent="0.25">
      <c r="E398" s="24">
        <f t="shared" ca="1" si="12"/>
        <v>6.0934703943434476E-2</v>
      </c>
      <c r="F398" s="24">
        <f t="shared" ca="1" si="13"/>
        <v>55.959048305639037</v>
      </c>
    </row>
    <row r="399" spans="5:6" x14ac:dyDescent="0.25">
      <c r="E399" s="24">
        <f t="shared" ca="1" si="12"/>
        <v>0.63443681422998155</v>
      </c>
      <c r="F399" s="24">
        <f t="shared" ca="1" si="13"/>
        <v>9.1003516069671111</v>
      </c>
    </row>
    <row r="400" spans="5:6" x14ac:dyDescent="0.25">
      <c r="E400" s="24">
        <f t="shared" ca="1" si="12"/>
        <v>0.44799967226471937</v>
      </c>
      <c r="F400" s="24">
        <f t="shared" ca="1" si="13"/>
        <v>16.059255562387705</v>
      </c>
    </row>
    <row r="401" spans="5:6" x14ac:dyDescent="0.25">
      <c r="E401" s="24">
        <f t="shared" ca="1" si="12"/>
        <v>0.44705193997154757</v>
      </c>
      <c r="F401" s="24">
        <f t="shared" ca="1" si="13"/>
        <v>16.101609886290738</v>
      </c>
    </row>
    <row r="402" spans="5:6" x14ac:dyDescent="0.25">
      <c r="E402" s="24">
        <f t="shared" ca="1" si="12"/>
        <v>0.82297869286266434</v>
      </c>
      <c r="F402" s="24">
        <f t="shared" ca="1" si="13"/>
        <v>3.8964993647199839</v>
      </c>
    </row>
    <row r="403" spans="5:6" x14ac:dyDescent="0.25">
      <c r="E403" s="24">
        <f t="shared" ca="1" si="12"/>
        <v>0.72465428770655826</v>
      </c>
      <c r="F403" s="24">
        <f t="shared" ca="1" si="13"/>
        <v>6.4412116479330823</v>
      </c>
    </row>
    <row r="404" spans="5:6" x14ac:dyDescent="0.25">
      <c r="E404" s="24">
        <f t="shared" ca="1" si="12"/>
        <v>0.69849620787699962</v>
      </c>
      <c r="F404" s="24">
        <f t="shared" ca="1" si="13"/>
        <v>7.1765105850379589</v>
      </c>
    </row>
    <row r="405" spans="5:6" x14ac:dyDescent="0.25">
      <c r="E405" s="24">
        <f t="shared" ca="1" si="12"/>
        <v>0.46143040484107023</v>
      </c>
      <c r="F405" s="24">
        <f t="shared" ca="1" si="13"/>
        <v>15.468480769777221</v>
      </c>
    </row>
    <row r="406" spans="5:6" x14ac:dyDescent="0.25">
      <c r="E406" s="24">
        <f t="shared" ca="1" si="12"/>
        <v>0.12735445139595103</v>
      </c>
      <c r="F406" s="24">
        <f t="shared" ca="1" si="13"/>
        <v>41.215622482714771</v>
      </c>
    </row>
    <row r="407" spans="5:6" x14ac:dyDescent="0.25">
      <c r="E407" s="24">
        <f t="shared" ca="1" si="12"/>
        <v>0.12776409688411183</v>
      </c>
      <c r="F407" s="24">
        <f t="shared" ca="1" si="13"/>
        <v>41.151394171134122</v>
      </c>
    </row>
    <row r="408" spans="5:6" x14ac:dyDescent="0.25">
      <c r="E408" s="24">
        <f t="shared" ca="1" si="12"/>
        <v>0.22309799823327414</v>
      </c>
      <c r="F408" s="24">
        <f t="shared" ca="1" si="13"/>
        <v>30.002883001855192</v>
      </c>
    </row>
    <row r="409" spans="5:6" x14ac:dyDescent="0.25">
      <c r="E409" s="24">
        <f t="shared" ca="1" si="12"/>
        <v>0.54370538462082052</v>
      </c>
      <c r="F409" s="24">
        <f t="shared" ca="1" si="13"/>
        <v>12.186955024353741</v>
      </c>
    </row>
    <row r="410" spans="5:6" x14ac:dyDescent="0.25">
      <c r="E410" s="24">
        <f t="shared" ca="1" si="12"/>
        <v>0.35436407172043971</v>
      </c>
      <c r="F410" s="24">
        <f t="shared" ca="1" si="13"/>
        <v>20.748608863085604</v>
      </c>
    </row>
    <row r="411" spans="5:6" x14ac:dyDescent="0.25">
      <c r="E411" s="24">
        <f t="shared" ca="1" si="12"/>
        <v>0.84113869640845196</v>
      </c>
      <c r="F411" s="24">
        <f t="shared" ca="1" si="13"/>
        <v>3.4599742833250033</v>
      </c>
    </row>
    <row r="412" spans="5:6" x14ac:dyDescent="0.25">
      <c r="E412" s="24">
        <f t="shared" ca="1" si="12"/>
        <v>6.7498668148961549E-2</v>
      </c>
      <c r="F412" s="24">
        <f t="shared" ca="1" si="13"/>
        <v>53.912948248496185</v>
      </c>
    </row>
    <row r="413" spans="5:6" x14ac:dyDescent="0.25">
      <c r="E413" s="24">
        <f t="shared" ca="1" si="12"/>
        <v>0.39273218451278846</v>
      </c>
      <c r="F413" s="24">
        <f t="shared" ca="1" si="13"/>
        <v>18.692547275185895</v>
      </c>
    </row>
    <row r="414" spans="5:6" x14ac:dyDescent="0.25">
      <c r="E414" s="24">
        <f t="shared" ca="1" si="12"/>
        <v>0.18918145513075901</v>
      </c>
      <c r="F414" s="24">
        <f t="shared" ca="1" si="13"/>
        <v>33.300972888953055</v>
      </c>
    </row>
    <row r="415" spans="5:6" x14ac:dyDescent="0.25">
      <c r="E415" s="24">
        <f t="shared" ca="1" si="12"/>
        <v>9.2108924919212631E-2</v>
      </c>
      <c r="F415" s="24">
        <f t="shared" ca="1" si="13"/>
        <v>47.695668715110799</v>
      </c>
    </row>
    <row r="416" spans="5:6" x14ac:dyDescent="0.25">
      <c r="E416" s="24">
        <f t="shared" ca="1" si="12"/>
        <v>0.96560526356756193</v>
      </c>
      <c r="F416" s="24">
        <f t="shared" ca="1" si="13"/>
        <v>0.70000316257581086</v>
      </c>
    </row>
    <row r="417" spans="5:6" x14ac:dyDescent="0.25">
      <c r="E417" s="24">
        <f t="shared" ca="1" si="12"/>
        <v>0.81658327601357283</v>
      </c>
      <c r="F417" s="24">
        <f t="shared" ca="1" si="13"/>
        <v>4.0525276065789182</v>
      </c>
    </row>
    <row r="418" spans="5:6" x14ac:dyDescent="0.25">
      <c r="E418" s="24">
        <f t="shared" ca="1" si="12"/>
        <v>0.11463059612428672</v>
      </c>
      <c r="F418" s="24">
        <f t="shared" ca="1" si="13"/>
        <v>43.320810568950016</v>
      </c>
    </row>
    <row r="419" spans="5:6" x14ac:dyDescent="0.25">
      <c r="E419" s="24">
        <f t="shared" ca="1" si="12"/>
        <v>0.34810041304145378</v>
      </c>
      <c r="F419" s="24">
        <f t="shared" ca="1" si="13"/>
        <v>21.105285952113679</v>
      </c>
    </row>
    <row r="420" spans="5:6" x14ac:dyDescent="0.25">
      <c r="E420" s="24">
        <f t="shared" ca="1" si="12"/>
        <v>0.62005562179345741</v>
      </c>
      <c r="F420" s="24">
        <f t="shared" ca="1" si="13"/>
        <v>9.5589218479367819</v>
      </c>
    </row>
    <row r="421" spans="5:6" x14ac:dyDescent="0.25">
      <c r="E421" s="24">
        <f t="shared" ca="1" si="12"/>
        <v>6.6449018476541055E-2</v>
      </c>
      <c r="F421" s="24">
        <f t="shared" ca="1" si="13"/>
        <v>54.226405295782854</v>
      </c>
    </row>
    <row r="422" spans="5:6" x14ac:dyDescent="0.25">
      <c r="E422" s="24">
        <f t="shared" ca="1" si="12"/>
        <v>0.36424175996809804</v>
      </c>
      <c r="F422" s="24">
        <f t="shared" ca="1" si="13"/>
        <v>20.198749121519079</v>
      </c>
    </row>
    <row r="423" spans="5:6" x14ac:dyDescent="0.25">
      <c r="E423" s="24">
        <f t="shared" ca="1" si="12"/>
        <v>0.36312183206572402</v>
      </c>
      <c r="F423" s="24">
        <f t="shared" ca="1" si="13"/>
        <v>20.260337510030467</v>
      </c>
    </row>
    <row r="424" spans="5:6" x14ac:dyDescent="0.25">
      <c r="E424" s="24">
        <f t="shared" ca="1" si="12"/>
        <v>0.37398155024315261</v>
      </c>
      <c r="F424" s="24">
        <f t="shared" ca="1" si="13"/>
        <v>19.670976273701509</v>
      </c>
    </row>
    <row r="425" spans="5:6" x14ac:dyDescent="0.25">
      <c r="E425" s="24">
        <f t="shared" ca="1" si="12"/>
        <v>0.35020820120708074</v>
      </c>
      <c r="F425" s="24">
        <f t="shared" ca="1" si="13"/>
        <v>20.984548815328917</v>
      </c>
    </row>
    <row r="426" spans="5:6" x14ac:dyDescent="0.25">
      <c r="E426" s="24">
        <f t="shared" ca="1" si="12"/>
        <v>0.72954556168500295</v>
      </c>
      <c r="F426" s="24">
        <f t="shared" ca="1" si="13"/>
        <v>6.3066691384870754</v>
      </c>
    </row>
    <row r="427" spans="5:6" x14ac:dyDescent="0.25">
      <c r="E427" s="24">
        <f t="shared" ca="1" si="12"/>
        <v>0.19536887689257354</v>
      </c>
      <c r="F427" s="24">
        <f t="shared" ca="1" si="13"/>
        <v>32.657316620254932</v>
      </c>
    </row>
    <row r="428" spans="5:6" x14ac:dyDescent="0.25">
      <c r="E428" s="24">
        <f t="shared" ca="1" si="12"/>
        <v>0.69050634369953001</v>
      </c>
      <c r="F428" s="24">
        <f t="shared" ca="1" si="13"/>
        <v>7.406602381297656</v>
      </c>
    </row>
    <row r="429" spans="5:6" x14ac:dyDescent="0.25">
      <c r="E429" s="24">
        <f t="shared" ca="1" si="12"/>
        <v>0.11074977335903313</v>
      </c>
      <c r="F429" s="24">
        <f t="shared" ca="1" si="13"/>
        <v>44.009638329571018</v>
      </c>
    </row>
    <row r="430" spans="5:6" x14ac:dyDescent="0.25">
      <c r="E430" s="24">
        <f t="shared" ca="1" si="12"/>
        <v>0.23133288053096734</v>
      </c>
      <c r="F430" s="24">
        <f t="shared" ca="1" si="13"/>
        <v>29.27795129008577</v>
      </c>
    </row>
    <row r="431" spans="5:6" x14ac:dyDescent="0.25">
      <c r="E431" s="24">
        <f t="shared" ca="1" si="12"/>
        <v>0.82559411602736621</v>
      </c>
      <c r="F431" s="24">
        <f t="shared" ca="1" si="13"/>
        <v>3.8330402237014543</v>
      </c>
    </row>
    <row r="432" spans="5:6" x14ac:dyDescent="0.25">
      <c r="E432" s="24">
        <f t="shared" ca="1" si="12"/>
        <v>0.3051162728492397</v>
      </c>
      <c r="F432" s="24">
        <f t="shared" ca="1" si="13"/>
        <v>23.741247051300402</v>
      </c>
    </row>
    <row r="433" spans="5:6" x14ac:dyDescent="0.25">
      <c r="E433" s="24">
        <f t="shared" ca="1" si="12"/>
        <v>0.89289468588525356</v>
      </c>
      <c r="F433" s="24">
        <f t="shared" ca="1" si="13"/>
        <v>2.2657327599903923</v>
      </c>
    </row>
    <row r="434" spans="5:6" x14ac:dyDescent="0.25">
      <c r="E434" s="24">
        <f t="shared" ca="1" si="12"/>
        <v>4.6157845647351814E-2</v>
      </c>
      <c r="F434" s="24">
        <f t="shared" ca="1" si="13"/>
        <v>61.513766585785845</v>
      </c>
    </row>
    <row r="435" spans="5:6" x14ac:dyDescent="0.25">
      <c r="E435" s="24">
        <f t="shared" ca="1" si="12"/>
        <v>0.48756563255237828</v>
      </c>
      <c r="F435" s="24">
        <f t="shared" ca="1" si="13"/>
        <v>14.366607334589698</v>
      </c>
    </row>
    <row r="436" spans="5:6" x14ac:dyDescent="0.25">
      <c r="E436" s="24">
        <f t="shared" ca="1" si="12"/>
        <v>0.588776322687802</v>
      </c>
      <c r="F436" s="24">
        <f t="shared" ca="1" si="13"/>
        <v>10.594178504049022</v>
      </c>
    </row>
    <row r="437" spans="5:6" x14ac:dyDescent="0.25">
      <c r="E437" s="24">
        <f t="shared" ca="1" si="12"/>
        <v>0.54111416012818681</v>
      </c>
      <c r="F437" s="24">
        <f t="shared" ca="1" si="13"/>
        <v>12.282500110475612</v>
      </c>
    </row>
    <row r="438" spans="5:6" x14ac:dyDescent="0.25">
      <c r="E438" s="24">
        <f t="shared" ca="1" si="12"/>
        <v>0.16461758209831134</v>
      </c>
      <c r="F438" s="24">
        <f t="shared" ca="1" si="13"/>
        <v>36.082603586430537</v>
      </c>
    </row>
    <row r="439" spans="5:6" x14ac:dyDescent="0.25">
      <c r="E439" s="24">
        <f t="shared" ca="1" si="12"/>
        <v>0.49996966954075395</v>
      </c>
      <c r="F439" s="24">
        <f t="shared" ca="1" si="13"/>
        <v>13.864156866367706</v>
      </c>
    </row>
    <row r="440" spans="5:6" x14ac:dyDescent="0.25">
      <c r="E440" s="24">
        <f t="shared" ca="1" si="12"/>
        <v>0.45262309485869767</v>
      </c>
      <c r="F440" s="24">
        <f t="shared" ca="1" si="13"/>
        <v>15.853910399989569</v>
      </c>
    </row>
    <row r="441" spans="5:6" x14ac:dyDescent="0.25">
      <c r="E441" s="24">
        <f t="shared" ca="1" si="12"/>
        <v>0.48797091573652374</v>
      </c>
      <c r="F441" s="24">
        <f t="shared" ca="1" si="13"/>
        <v>14.349989476112821</v>
      </c>
    </row>
    <row r="442" spans="5:6" x14ac:dyDescent="0.25">
      <c r="E442" s="24">
        <f t="shared" ca="1" si="12"/>
        <v>0.49992830063025973</v>
      </c>
      <c r="F442" s="24">
        <f t="shared" ca="1" si="13"/>
        <v>13.86581179164016</v>
      </c>
    </row>
    <row r="443" spans="5:6" x14ac:dyDescent="0.25">
      <c r="E443" s="24">
        <f t="shared" ca="1" si="12"/>
        <v>0.12652740556512154</v>
      </c>
      <c r="F443" s="24">
        <f t="shared" ca="1" si="13"/>
        <v>41.345926989901692</v>
      </c>
    </row>
    <row r="444" spans="5:6" x14ac:dyDescent="0.25">
      <c r="E444" s="24">
        <f t="shared" ca="1" si="12"/>
        <v>0.64881972375795793</v>
      </c>
      <c r="F444" s="24">
        <f t="shared" ca="1" si="13"/>
        <v>8.6520075255249882</v>
      </c>
    </row>
    <row r="445" spans="5:6" x14ac:dyDescent="0.25">
      <c r="E445" s="24">
        <f t="shared" ca="1" si="12"/>
        <v>6.8973495816327612E-2</v>
      </c>
      <c r="F445" s="24">
        <f t="shared" ca="1" si="13"/>
        <v>53.480659335625468</v>
      </c>
    </row>
    <row r="446" spans="5:6" x14ac:dyDescent="0.25">
      <c r="E446" s="24">
        <f t="shared" ca="1" si="12"/>
        <v>0.86904063466294257</v>
      </c>
      <c r="F446" s="24">
        <f t="shared" ca="1" si="13"/>
        <v>2.8073078910684202</v>
      </c>
    </row>
    <row r="447" spans="5:6" x14ac:dyDescent="0.25">
      <c r="E447" s="24">
        <f t="shared" ca="1" si="12"/>
        <v>0.18441907966564985</v>
      </c>
      <c r="F447" s="24">
        <f t="shared" ca="1" si="13"/>
        <v>33.810890086190497</v>
      </c>
    </row>
    <row r="448" spans="5:6" x14ac:dyDescent="0.25">
      <c r="E448" s="24">
        <f t="shared" ca="1" si="12"/>
        <v>3.8487302583033345E-2</v>
      </c>
      <c r="F448" s="24">
        <f t="shared" ca="1" si="13"/>
        <v>65.148537902469513</v>
      </c>
    </row>
    <row r="449" spans="5:6" x14ac:dyDescent="0.25">
      <c r="E449" s="24">
        <f t="shared" ca="1" si="12"/>
        <v>0.90396447353474652</v>
      </c>
      <c r="F449" s="24">
        <f t="shared" ca="1" si="13"/>
        <v>2.0193043709884231</v>
      </c>
    </row>
    <row r="450" spans="5:6" x14ac:dyDescent="0.25">
      <c r="E450" s="24">
        <f t="shared" ca="1" si="12"/>
        <v>0.20301884043517304</v>
      </c>
      <c r="F450" s="24">
        <f t="shared" ca="1" si="13"/>
        <v>31.889129884429014</v>
      </c>
    </row>
    <row r="451" spans="5:6" x14ac:dyDescent="0.25">
      <c r="E451" s="24">
        <f t="shared" ca="1" si="12"/>
        <v>0.73851329967709656</v>
      </c>
      <c r="F451" s="24">
        <f t="shared" ca="1" si="13"/>
        <v>6.0623233626286543</v>
      </c>
    </row>
    <row r="452" spans="5:6" x14ac:dyDescent="0.25">
      <c r="E452" s="24">
        <f t="shared" ref="E452:E515" ca="1" si="14">RAND()</f>
        <v>0.79659871719226727</v>
      </c>
      <c r="F452" s="24">
        <f t="shared" ref="F452:F515" ca="1" si="15">-LOG(E452,EXP(1))/$C$3</f>
        <v>4.5480843717911767</v>
      </c>
    </row>
    <row r="453" spans="5:6" x14ac:dyDescent="0.25">
      <c r="E453" s="24">
        <f t="shared" ca="1" si="14"/>
        <v>0.40676529950964202</v>
      </c>
      <c r="F453" s="24">
        <f t="shared" ca="1" si="15"/>
        <v>17.990378391063064</v>
      </c>
    </row>
    <row r="454" spans="5:6" x14ac:dyDescent="0.25">
      <c r="E454" s="24">
        <f t="shared" ca="1" si="14"/>
        <v>0.64358605249987233</v>
      </c>
      <c r="F454" s="24">
        <f t="shared" ca="1" si="15"/>
        <v>8.8139907033583036</v>
      </c>
    </row>
    <row r="455" spans="5:6" x14ac:dyDescent="0.25">
      <c r="E455" s="24">
        <f t="shared" ca="1" si="14"/>
        <v>0.2053069643311114</v>
      </c>
      <c r="F455" s="24">
        <f t="shared" ca="1" si="15"/>
        <v>31.664980656574148</v>
      </c>
    </row>
    <row r="456" spans="5:6" x14ac:dyDescent="0.25">
      <c r="E456" s="24">
        <f t="shared" ca="1" si="14"/>
        <v>0.36884245356316214</v>
      </c>
      <c r="F456" s="24">
        <f t="shared" ca="1" si="15"/>
        <v>19.947713624525552</v>
      </c>
    </row>
    <row r="457" spans="5:6" x14ac:dyDescent="0.25">
      <c r="E457" s="24">
        <f t="shared" ca="1" si="14"/>
        <v>0.71007028346113332</v>
      </c>
      <c r="F457" s="24">
        <f t="shared" ca="1" si="15"/>
        <v>6.8478264611142459</v>
      </c>
    </row>
    <row r="458" spans="5:6" x14ac:dyDescent="0.25">
      <c r="E458" s="24">
        <f t="shared" ca="1" si="14"/>
        <v>0.36589406614153053</v>
      </c>
      <c r="F458" s="24">
        <f t="shared" ca="1" si="15"/>
        <v>20.108228484949038</v>
      </c>
    </row>
    <row r="459" spans="5:6" x14ac:dyDescent="0.25">
      <c r="E459" s="24">
        <f t="shared" ca="1" si="14"/>
        <v>0.61807982111983062</v>
      </c>
      <c r="F459" s="24">
        <f t="shared" ca="1" si="15"/>
        <v>9.6227533895371113</v>
      </c>
    </row>
    <row r="460" spans="5:6" x14ac:dyDescent="0.25">
      <c r="E460" s="24">
        <f t="shared" ca="1" si="14"/>
        <v>0.54941106051401589</v>
      </c>
      <c r="F460" s="24">
        <f t="shared" ca="1" si="15"/>
        <v>11.97816747071915</v>
      </c>
    </row>
    <row r="461" spans="5:6" x14ac:dyDescent="0.25">
      <c r="E461" s="24">
        <f t="shared" ca="1" si="14"/>
        <v>0.23965198831726864</v>
      </c>
      <c r="F461" s="24">
        <f t="shared" ca="1" si="15"/>
        <v>28.571349133123896</v>
      </c>
    </row>
    <row r="462" spans="5:6" x14ac:dyDescent="0.25">
      <c r="E462" s="24">
        <f t="shared" ca="1" si="14"/>
        <v>0.23416964555476327</v>
      </c>
      <c r="F462" s="24">
        <f t="shared" ca="1" si="15"/>
        <v>29.034188905859082</v>
      </c>
    </row>
    <row r="463" spans="5:6" x14ac:dyDescent="0.25">
      <c r="E463" s="24">
        <f t="shared" ca="1" si="14"/>
        <v>0.92120285789777789</v>
      </c>
      <c r="F463" s="24">
        <f t="shared" ca="1" si="15"/>
        <v>1.6415001735270585</v>
      </c>
    </row>
    <row r="464" spans="5:6" x14ac:dyDescent="0.25">
      <c r="E464" s="24">
        <f t="shared" ca="1" si="14"/>
        <v>0.19721549857303033</v>
      </c>
      <c r="F464" s="24">
        <f t="shared" ca="1" si="15"/>
        <v>32.469164934647168</v>
      </c>
    </row>
    <row r="465" spans="5:6" x14ac:dyDescent="0.25">
      <c r="E465" s="24">
        <f t="shared" ca="1" si="14"/>
        <v>0.9320584676168836</v>
      </c>
      <c r="F465" s="24">
        <f t="shared" ca="1" si="15"/>
        <v>1.4071946553939787</v>
      </c>
    </row>
    <row r="466" spans="5:6" x14ac:dyDescent="0.25">
      <c r="E466" s="24">
        <f t="shared" ca="1" si="14"/>
        <v>0.57099760043606218</v>
      </c>
      <c r="F466" s="24">
        <f t="shared" ca="1" si="15"/>
        <v>11.207405434472792</v>
      </c>
    </row>
    <row r="467" spans="5:6" x14ac:dyDescent="0.25">
      <c r="E467" s="24">
        <f t="shared" ca="1" si="14"/>
        <v>0.43417687703198826</v>
      </c>
      <c r="F467" s="24">
        <f t="shared" ca="1" si="15"/>
        <v>16.686065542860753</v>
      </c>
    </row>
    <row r="468" spans="5:6" x14ac:dyDescent="0.25">
      <c r="E468" s="24">
        <f t="shared" ca="1" si="14"/>
        <v>0.81318899391247501</v>
      </c>
      <c r="F468" s="24">
        <f t="shared" ca="1" si="15"/>
        <v>4.1358346322619459</v>
      </c>
    </row>
    <row r="469" spans="5:6" x14ac:dyDescent="0.25">
      <c r="E469" s="24">
        <f t="shared" ca="1" si="14"/>
        <v>0.53365721710183478</v>
      </c>
      <c r="F469" s="24">
        <f t="shared" ca="1" si="15"/>
        <v>12.560031233551365</v>
      </c>
    </row>
    <row r="470" spans="5:6" x14ac:dyDescent="0.25">
      <c r="E470" s="24">
        <f t="shared" ca="1" si="14"/>
        <v>0.49490273253393147</v>
      </c>
      <c r="F470" s="24">
        <f t="shared" ca="1" si="15"/>
        <v>14.067880713070785</v>
      </c>
    </row>
    <row r="471" spans="5:6" x14ac:dyDescent="0.25">
      <c r="E471" s="24">
        <f t="shared" ca="1" si="14"/>
        <v>0.3988825965576297</v>
      </c>
      <c r="F471" s="24">
        <f t="shared" ca="1" si="15"/>
        <v>18.381762992141272</v>
      </c>
    </row>
    <row r="472" spans="5:6" x14ac:dyDescent="0.25">
      <c r="E472" s="24">
        <f t="shared" ca="1" si="14"/>
        <v>0.17384843496970637</v>
      </c>
      <c r="F472" s="24">
        <f t="shared" ca="1" si="15"/>
        <v>34.991428455125359</v>
      </c>
    </row>
    <row r="473" spans="5:6" x14ac:dyDescent="0.25">
      <c r="E473" s="24">
        <f t="shared" ca="1" si="14"/>
        <v>0.51641532468952545</v>
      </c>
      <c r="F473" s="24">
        <f t="shared" ca="1" si="15"/>
        <v>13.216878888878425</v>
      </c>
    </row>
    <row r="474" spans="5:6" x14ac:dyDescent="0.25">
      <c r="E474" s="24">
        <f t="shared" ca="1" si="14"/>
        <v>0.73373581231382567</v>
      </c>
      <c r="F474" s="24">
        <f t="shared" ca="1" si="15"/>
        <v>6.1921248777054183</v>
      </c>
    </row>
    <row r="475" spans="5:6" x14ac:dyDescent="0.25">
      <c r="E475" s="24">
        <f t="shared" ca="1" si="14"/>
        <v>0.11665977826719065</v>
      </c>
      <c r="F475" s="24">
        <f t="shared" ca="1" si="15"/>
        <v>42.969869166679977</v>
      </c>
    </row>
    <row r="476" spans="5:6" x14ac:dyDescent="0.25">
      <c r="E476" s="24">
        <f t="shared" ca="1" si="14"/>
        <v>0.23352845263422428</v>
      </c>
      <c r="F476" s="24">
        <f t="shared" ca="1" si="15"/>
        <v>29.089027129468139</v>
      </c>
    </row>
    <row r="477" spans="5:6" x14ac:dyDescent="0.25">
      <c r="E477" s="24">
        <f t="shared" ca="1" si="14"/>
        <v>0.18362872699035593</v>
      </c>
      <c r="F477" s="24">
        <f t="shared" ca="1" si="15"/>
        <v>33.896786958920956</v>
      </c>
    </row>
    <row r="478" spans="5:6" x14ac:dyDescent="0.25">
      <c r="E478" s="24">
        <f t="shared" ca="1" si="14"/>
        <v>0.6497489475149395</v>
      </c>
      <c r="F478" s="24">
        <f t="shared" ca="1" si="15"/>
        <v>8.6233845058529308</v>
      </c>
    </row>
    <row r="479" spans="5:6" x14ac:dyDescent="0.25">
      <c r="E479" s="24">
        <f t="shared" ca="1" si="14"/>
        <v>0.14117159921134015</v>
      </c>
      <c r="F479" s="24">
        <f t="shared" ca="1" si="15"/>
        <v>39.155582257679761</v>
      </c>
    </row>
    <row r="480" spans="5:6" x14ac:dyDescent="0.25">
      <c r="E480" s="24">
        <f t="shared" ca="1" si="14"/>
        <v>0.89371754035770845</v>
      </c>
      <c r="F480" s="24">
        <f t="shared" ca="1" si="15"/>
        <v>2.2473100822867456</v>
      </c>
    </row>
    <row r="481" spans="5:6" x14ac:dyDescent="0.25">
      <c r="E481" s="24">
        <f t="shared" ca="1" si="14"/>
        <v>0.14862925269299354</v>
      </c>
      <c r="F481" s="24">
        <f t="shared" ca="1" si="15"/>
        <v>38.12600621605597</v>
      </c>
    </row>
    <row r="482" spans="5:6" x14ac:dyDescent="0.25">
      <c r="E482" s="24">
        <f t="shared" ca="1" si="14"/>
        <v>0.21985532616348147</v>
      </c>
      <c r="F482" s="24">
        <f t="shared" ca="1" si="15"/>
        <v>30.295711145935947</v>
      </c>
    </row>
    <row r="483" spans="5:6" x14ac:dyDescent="0.25">
      <c r="E483" s="24">
        <f t="shared" ca="1" si="14"/>
        <v>0.13387199149891005</v>
      </c>
      <c r="F483" s="24">
        <f t="shared" ca="1" si="15"/>
        <v>40.217424458610481</v>
      </c>
    </row>
    <row r="484" spans="5:6" x14ac:dyDescent="0.25">
      <c r="E484" s="24">
        <f t="shared" ca="1" si="14"/>
        <v>0.28062302423665586</v>
      </c>
      <c r="F484" s="24">
        <f t="shared" ca="1" si="15"/>
        <v>25.414861221849517</v>
      </c>
    </row>
    <row r="485" spans="5:6" x14ac:dyDescent="0.25">
      <c r="E485" s="24">
        <f t="shared" ca="1" si="14"/>
        <v>0.67533568013229417</v>
      </c>
      <c r="F485" s="24">
        <f t="shared" ca="1" si="15"/>
        <v>7.85090815649031</v>
      </c>
    </row>
    <row r="486" spans="5:6" x14ac:dyDescent="0.25">
      <c r="E486" s="24">
        <f t="shared" ca="1" si="14"/>
        <v>0.89668099846505511</v>
      </c>
      <c r="F486" s="24">
        <f t="shared" ca="1" si="15"/>
        <v>2.1811022352763665</v>
      </c>
    </row>
    <row r="487" spans="5:6" x14ac:dyDescent="0.25">
      <c r="E487" s="24">
        <f t="shared" ca="1" si="14"/>
        <v>0.44677459958653654</v>
      </c>
      <c r="F487" s="24">
        <f t="shared" ca="1" si="15"/>
        <v>16.11402126060722</v>
      </c>
    </row>
    <row r="488" spans="5:6" x14ac:dyDescent="0.25">
      <c r="E488" s="24">
        <f t="shared" ca="1" si="14"/>
        <v>0.85813965261038327</v>
      </c>
      <c r="F488" s="24">
        <f t="shared" ca="1" si="15"/>
        <v>3.0597685491767761</v>
      </c>
    </row>
    <row r="489" spans="5:6" x14ac:dyDescent="0.25">
      <c r="E489" s="24">
        <f t="shared" ca="1" si="14"/>
        <v>0.18899344173125288</v>
      </c>
      <c r="F489" s="24">
        <f t="shared" ca="1" si="15"/>
        <v>33.320859287183772</v>
      </c>
    </row>
    <row r="490" spans="5:6" x14ac:dyDescent="0.25">
      <c r="E490" s="24">
        <f t="shared" ca="1" si="14"/>
        <v>0.95240248851621445</v>
      </c>
      <c r="F490" s="24">
        <f t="shared" ca="1" si="15"/>
        <v>0.97535102966151099</v>
      </c>
    </row>
    <row r="491" spans="5:6" x14ac:dyDescent="0.25">
      <c r="E491" s="24">
        <f t="shared" ca="1" si="14"/>
        <v>0.49793003555248772</v>
      </c>
      <c r="F491" s="24">
        <f t="shared" ca="1" si="15"/>
        <v>13.945914053714151</v>
      </c>
    </row>
    <row r="492" spans="5:6" x14ac:dyDescent="0.25">
      <c r="E492" s="24">
        <f t="shared" ca="1" si="14"/>
        <v>0.84302655004368188</v>
      </c>
      <c r="F492" s="24">
        <f t="shared" ca="1" si="15"/>
        <v>3.4151365352498155</v>
      </c>
    </row>
    <row r="493" spans="5:6" x14ac:dyDescent="0.25">
      <c r="E493" s="24">
        <f t="shared" ca="1" si="14"/>
        <v>0.92577417418871177</v>
      </c>
      <c r="F493" s="24">
        <f t="shared" ca="1" si="15"/>
        <v>1.5424989288812145</v>
      </c>
    </row>
    <row r="494" spans="5:6" x14ac:dyDescent="0.25">
      <c r="E494" s="24">
        <f t="shared" ca="1" si="14"/>
        <v>0.85345348766683804</v>
      </c>
      <c r="F494" s="24">
        <f t="shared" ca="1" si="15"/>
        <v>3.1692846845855471</v>
      </c>
    </row>
    <row r="495" spans="5:6" x14ac:dyDescent="0.25">
      <c r="E495" s="24">
        <f t="shared" ca="1" si="14"/>
        <v>0.61038701623130942</v>
      </c>
      <c r="F495" s="24">
        <f t="shared" ca="1" si="15"/>
        <v>9.8732414031336315</v>
      </c>
    </row>
    <row r="496" spans="5:6" x14ac:dyDescent="0.25">
      <c r="E496" s="24">
        <f t="shared" ca="1" si="14"/>
        <v>0.63933685385667494</v>
      </c>
      <c r="F496" s="24">
        <f t="shared" ca="1" si="15"/>
        <v>8.9464761133661899</v>
      </c>
    </row>
    <row r="497" spans="5:6" x14ac:dyDescent="0.25">
      <c r="E497" s="24">
        <f t="shared" ca="1" si="14"/>
        <v>0.98541749037430904</v>
      </c>
      <c r="F497" s="24">
        <f t="shared" ca="1" si="15"/>
        <v>0.29379759025068225</v>
      </c>
    </row>
    <row r="498" spans="5:6" x14ac:dyDescent="0.25">
      <c r="E498" s="24">
        <f t="shared" ca="1" si="14"/>
        <v>0.46904149511642179</v>
      </c>
      <c r="F498" s="24">
        <f t="shared" ca="1" si="15"/>
        <v>15.141280774432516</v>
      </c>
    </row>
    <row r="499" spans="5:6" x14ac:dyDescent="0.25">
      <c r="E499" s="24">
        <f t="shared" ca="1" si="14"/>
        <v>0.81782024476361692</v>
      </c>
      <c r="F499" s="24">
        <f t="shared" ca="1" si="15"/>
        <v>4.0222543241123629</v>
      </c>
    </row>
    <row r="500" spans="5:6" x14ac:dyDescent="0.25">
      <c r="E500" s="24">
        <f t="shared" ca="1" si="14"/>
        <v>0.33882551993697296</v>
      </c>
      <c r="F500" s="24">
        <f t="shared" ca="1" si="15"/>
        <v>21.645399891033804</v>
      </c>
    </row>
    <row r="501" spans="5:6" x14ac:dyDescent="0.25">
      <c r="E501" s="24">
        <f t="shared" ca="1" si="14"/>
        <v>0.43750814012916284</v>
      </c>
      <c r="F501" s="24">
        <f t="shared" ca="1" si="15"/>
        <v>16.533199346960849</v>
      </c>
    </row>
    <row r="502" spans="5:6" x14ac:dyDescent="0.25">
      <c r="E502" s="24">
        <f t="shared" ca="1" si="14"/>
        <v>0.86966813791614317</v>
      </c>
      <c r="F502" s="24">
        <f t="shared" ca="1" si="15"/>
        <v>2.7928718155084185</v>
      </c>
    </row>
    <row r="503" spans="5:6" x14ac:dyDescent="0.25">
      <c r="E503" s="24">
        <f t="shared" ca="1" si="14"/>
        <v>0.64750892911113733</v>
      </c>
      <c r="F503" s="24">
        <f t="shared" ca="1" si="15"/>
        <v>8.6924539074099325</v>
      </c>
    </row>
    <row r="504" spans="5:6" x14ac:dyDescent="0.25">
      <c r="E504" s="24">
        <f t="shared" ca="1" si="14"/>
        <v>0.89648447879457815</v>
      </c>
      <c r="F504" s="24">
        <f t="shared" ca="1" si="15"/>
        <v>2.1854859839879262</v>
      </c>
    </row>
    <row r="505" spans="5:6" x14ac:dyDescent="0.25">
      <c r="E505" s="24">
        <f t="shared" ca="1" si="14"/>
        <v>0.59926689120131749</v>
      </c>
      <c r="F505" s="24">
        <f t="shared" ca="1" si="15"/>
        <v>10.240964376573098</v>
      </c>
    </row>
    <row r="506" spans="5:6" x14ac:dyDescent="0.25">
      <c r="E506" s="24">
        <f t="shared" ca="1" si="14"/>
        <v>0.5221671548268898</v>
      </c>
      <c r="F506" s="24">
        <f t="shared" ca="1" si="15"/>
        <v>12.995350447681743</v>
      </c>
    </row>
    <row r="507" spans="5:6" x14ac:dyDescent="0.25">
      <c r="E507" s="24">
        <f t="shared" ca="1" si="14"/>
        <v>0.21701342592793593</v>
      </c>
      <c r="F507" s="24">
        <f t="shared" ca="1" si="15"/>
        <v>30.555921134398737</v>
      </c>
    </row>
    <row r="508" spans="5:6" x14ac:dyDescent="0.25">
      <c r="E508" s="24">
        <f t="shared" ca="1" si="14"/>
        <v>0.6117033000278036</v>
      </c>
      <c r="F508" s="24">
        <f t="shared" ca="1" si="15"/>
        <v>9.8301583580268748</v>
      </c>
    </row>
    <row r="509" spans="5:6" x14ac:dyDescent="0.25">
      <c r="E509" s="24">
        <f t="shared" ca="1" si="14"/>
        <v>0.65146006065411988</v>
      </c>
      <c r="F509" s="24">
        <f t="shared" ca="1" si="15"/>
        <v>8.5707837594773473</v>
      </c>
    </row>
    <row r="510" spans="5:6" x14ac:dyDescent="0.25">
      <c r="E510" s="24">
        <f t="shared" ca="1" si="14"/>
        <v>0.19298288031605193</v>
      </c>
      <c r="F510" s="24">
        <f t="shared" ca="1" si="15"/>
        <v>32.903075940744699</v>
      </c>
    </row>
    <row r="511" spans="5:6" x14ac:dyDescent="0.25">
      <c r="E511" s="24">
        <f t="shared" ca="1" si="14"/>
        <v>0.14140892213650369</v>
      </c>
      <c r="F511" s="24">
        <f t="shared" ca="1" si="15"/>
        <v>39.121988578988969</v>
      </c>
    </row>
    <row r="512" spans="5:6" x14ac:dyDescent="0.25">
      <c r="E512" s="24">
        <f t="shared" ca="1" si="14"/>
        <v>0.97033214758633102</v>
      </c>
      <c r="F512" s="24">
        <f t="shared" ca="1" si="15"/>
        <v>0.60233691810058043</v>
      </c>
    </row>
    <row r="513" spans="5:6" x14ac:dyDescent="0.25">
      <c r="E513" s="24">
        <f t="shared" ca="1" si="14"/>
        <v>0.9295085591518506</v>
      </c>
      <c r="F513" s="24">
        <f t="shared" ca="1" si="15"/>
        <v>1.4619852704645568</v>
      </c>
    </row>
    <row r="514" spans="5:6" x14ac:dyDescent="0.25">
      <c r="E514" s="24">
        <f t="shared" ca="1" si="14"/>
        <v>0.16193688132017947</v>
      </c>
      <c r="F514" s="24">
        <f t="shared" ca="1" si="15"/>
        <v>36.410972823045938</v>
      </c>
    </row>
    <row r="515" spans="5:6" x14ac:dyDescent="0.25">
      <c r="E515" s="24">
        <f t="shared" ca="1" si="14"/>
        <v>0.897150005213177</v>
      </c>
      <c r="F515" s="24">
        <f t="shared" ca="1" si="15"/>
        <v>2.1706440202528308</v>
      </c>
    </row>
    <row r="516" spans="5:6" x14ac:dyDescent="0.25">
      <c r="E516" s="24">
        <f t="shared" ref="E516:E579" ca="1" si="16">RAND()</f>
        <v>0.54917549370948748</v>
      </c>
      <c r="F516" s="24">
        <f t="shared" ref="F516:F579" ca="1" si="17">-LOG(E516,EXP(1))/$C$3</f>
        <v>11.986744557603499</v>
      </c>
    </row>
    <row r="517" spans="5:6" x14ac:dyDescent="0.25">
      <c r="E517" s="24">
        <f t="shared" ca="1" si="16"/>
        <v>0.73822384246823103</v>
      </c>
      <c r="F517" s="24">
        <f t="shared" ca="1" si="17"/>
        <v>6.0701638158633315</v>
      </c>
    </row>
    <row r="518" spans="5:6" x14ac:dyDescent="0.25">
      <c r="E518" s="24">
        <f t="shared" ca="1" si="16"/>
        <v>9.8769236113260717E-2</v>
      </c>
      <c r="F518" s="24">
        <f t="shared" ca="1" si="17"/>
        <v>46.299381961750932</v>
      </c>
    </row>
    <row r="519" spans="5:6" x14ac:dyDescent="0.25">
      <c r="E519" s="24">
        <f t="shared" ca="1" si="16"/>
        <v>0.40330495342284256</v>
      </c>
      <c r="F519" s="24">
        <f t="shared" ca="1" si="17"/>
        <v>18.161245898990419</v>
      </c>
    </row>
    <row r="520" spans="5:6" x14ac:dyDescent="0.25">
      <c r="E520" s="24">
        <f t="shared" ca="1" si="16"/>
        <v>0.67799211043938667</v>
      </c>
      <c r="F520" s="24">
        <f t="shared" ca="1" si="17"/>
        <v>7.7723925525904987</v>
      </c>
    </row>
    <row r="521" spans="5:6" x14ac:dyDescent="0.25">
      <c r="E521" s="24">
        <f t="shared" ca="1" si="16"/>
        <v>0.91441612958702589</v>
      </c>
      <c r="F521" s="24">
        <f t="shared" ca="1" si="17"/>
        <v>1.7893905425248526</v>
      </c>
    </row>
    <row r="522" spans="5:6" x14ac:dyDescent="0.25">
      <c r="E522" s="24">
        <f t="shared" ca="1" si="16"/>
        <v>0.52321497328015232</v>
      </c>
      <c r="F522" s="24">
        <f t="shared" ca="1" si="17"/>
        <v>12.955257211878571</v>
      </c>
    </row>
    <row r="523" spans="5:6" x14ac:dyDescent="0.25">
      <c r="E523" s="24">
        <f t="shared" ca="1" si="16"/>
        <v>4.4879531939783002E-2</v>
      </c>
      <c r="F523" s="24">
        <f t="shared" ca="1" si="17"/>
        <v>62.075468939426003</v>
      </c>
    </row>
    <row r="524" spans="5:6" x14ac:dyDescent="0.25">
      <c r="E524" s="24">
        <f t="shared" ca="1" si="16"/>
        <v>0.1130355936507923</v>
      </c>
      <c r="F524" s="24">
        <f t="shared" ca="1" si="17"/>
        <v>43.601050436160236</v>
      </c>
    </row>
    <row r="525" spans="5:6" x14ac:dyDescent="0.25">
      <c r="E525" s="24">
        <f t="shared" ca="1" si="16"/>
        <v>0.38619286941252629</v>
      </c>
      <c r="F525" s="24">
        <f t="shared" ca="1" si="17"/>
        <v>19.028367452323188</v>
      </c>
    </row>
    <row r="526" spans="5:6" x14ac:dyDescent="0.25">
      <c r="E526" s="24">
        <f t="shared" ca="1" si="16"/>
        <v>0.21888824648644278</v>
      </c>
      <c r="F526" s="24">
        <f t="shared" ca="1" si="17"/>
        <v>30.383879388482779</v>
      </c>
    </row>
    <row r="527" spans="5:6" x14ac:dyDescent="0.25">
      <c r="E527" s="24">
        <f t="shared" ca="1" si="16"/>
        <v>3.2165314081998408E-2</v>
      </c>
      <c r="F527" s="24">
        <f t="shared" ca="1" si="17"/>
        <v>68.737332189073996</v>
      </c>
    </row>
    <row r="528" spans="5:6" x14ac:dyDescent="0.25">
      <c r="E528" s="24">
        <f t="shared" ca="1" si="16"/>
        <v>0.89882788770558075</v>
      </c>
      <c r="F528" s="24">
        <f t="shared" ca="1" si="17"/>
        <v>2.1332742288499693</v>
      </c>
    </row>
    <row r="529" spans="5:6" x14ac:dyDescent="0.25">
      <c r="E529" s="24">
        <f t="shared" ca="1" si="16"/>
        <v>0.4536526065565758</v>
      </c>
      <c r="F529" s="24">
        <f t="shared" ca="1" si="17"/>
        <v>15.808471152788483</v>
      </c>
    </row>
    <row r="530" spans="5:6" x14ac:dyDescent="0.25">
      <c r="E530" s="24">
        <f t="shared" ca="1" si="16"/>
        <v>0.58895188388134301</v>
      </c>
      <c r="F530" s="24">
        <f t="shared" ca="1" si="17"/>
        <v>10.588215797412223</v>
      </c>
    </row>
    <row r="531" spans="5:6" x14ac:dyDescent="0.25">
      <c r="E531" s="24">
        <f t="shared" ca="1" si="16"/>
        <v>0.17802924960117505</v>
      </c>
      <c r="F531" s="24">
        <f t="shared" ca="1" si="17"/>
        <v>34.516148371751783</v>
      </c>
    </row>
    <row r="532" spans="5:6" x14ac:dyDescent="0.25">
      <c r="E532" s="24">
        <f t="shared" ca="1" si="16"/>
        <v>0.51161999897149191</v>
      </c>
      <c r="F532" s="24">
        <f t="shared" ca="1" si="17"/>
        <v>13.403462380208415</v>
      </c>
    </row>
    <row r="533" spans="5:6" x14ac:dyDescent="0.25">
      <c r="E533" s="24">
        <f t="shared" ca="1" si="16"/>
        <v>0.44403645002990977</v>
      </c>
      <c r="F533" s="24">
        <f t="shared" ca="1" si="17"/>
        <v>16.236972505150714</v>
      </c>
    </row>
    <row r="534" spans="5:6" x14ac:dyDescent="0.25">
      <c r="E534" s="24">
        <f t="shared" ca="1" si="16"/>
        <v>0.8171683058385375</v>
      </c>
      <c r="F534" s="24">
        <f t="shared" ca="1" si="17"/>
        <v>4.0382040127971202</v>
      </c>
    </row>
    <row r="535" spans="5:6" x14ac:dyDescent="0.25">
      <c r="E535" s="24">
        <f t="shared" ca="1" si="16"/>
        <v>0.30026080633188856</v>
      </c>
      <c r="F535" s="24">
        <f t="shared" ca="1" si="17"/>
        <v>24.062076551120164</v>
      </c>
    </row>
    <row r="536" spans="5:6" x14ac:dyDescent="0.25">
      <c r="E536" s="24">
        <f t="shared" ca="1" si="16"/>
        <v>0.62183363316683782</v>
      </c>
      <c r="F536" s="24">
        <f t="shared" ca="1" si="17"/>
        <v>9.5016538562502983</v>
      </c>
    </row>
    <row r="537" spans="5:6" x14ac:dyDescent="0.25">
      <c r="E537" s="24">
        <f t="shared" ca="1" si="16"/>
        <v>0.78921677909021692</v>
      </c>
      <c r="F537" s="24">
        <f t="shared" ca="1" si="17"/>
        <v>4.7342848834994271</v>
      </c>
    </row>
    <row r="538" spans="5:6" x14ac:dyDescent="0.25">
      <c r="E538" s="24">
        <f t="shared" ca="1" si="16"/>
        <v>0.80078421116410814</v>
      </c>
      <c r="F538" s="24">
        <f t="shared" ca="1" si="17"/>
        <v>4.4432753500806372</v>
      </c>
    </row>
    <row r="539" spans="5:6" x14ac:dyDescent="0.25">
      <c r="E539" s="24">
        <f t="shared" ca="1" si="16"/>
        <v>0.9249671629654157</v>
      </c>
      <c r="F539" s="24">
        <f t="shared" ca="1" si="17"/>
        <v>1.5599408319336361</v>
      </c>
    </row>
    <row r="540" spans="5:6" x14ac:dyDescent="0.25">
      <c r="E540" s="24">
        <f t="shared" ca="1" si="16"/>
        <v>0.36125432830700999</v>
      </c>
      <c r="F540" s="24">
        <f t="shared" ca="1" si="17"/>
        <v>20.363461163091607</v>
      </c>
    </row>
    <row r="541" spans="5:6" x14ac:dyDescent="0.25">
      <c r="E541" s="24">
        <f t="shared" ca="1" si="16"/>
        <v>0.19771914693840797</v>
      </c>
      <c r="F541" s="24">
        <f t="shared" ca="1" si="17"/>
        <v>32.41815410091737</v>
      </c>
    </row>
    <row r="542" spans="5:6" x14ac:dyDescent="0.25">
      <c r="E542" s="24">
        <f t="shared" ca="1" si="16"/>
        <v>0.43426322836445808</v>
      </c>
      <c r="F542" s="24">
        <f t="shared" ca="1" si="17"/>
        <v>16.682088235400272</v>
      </c>
    </row>
    <row r="543" spans="5:6" x14ac:dyDescent="0.25">
      <c r="E543" s="24">
        <f t="shared" ca="1" si="16"/>
        <v>0.38173265438432447</v>
      </c>
      <c r="F543" s="24">
        <f t="shared" ca="1" si="17"/>
        <v>19.260695460457939</v>
      </c>
    </row>
    <row r="544" spans="5:6" x14ac:dyDescent="0.25">
      <c r="E544" s="24">
        <f t="shared" ca="1" si="16"/>
        <v>0.90690833847298258</v>
      </c>
      <c r="F544" s="24">
        <f t="shared" ca="1" si="17"/>
        <v>1.9542778818381759</v>
      </c>
    </row>
    <row r="545" spans="5:6" x14ac:dyDescent="0.25">
      <c r="E545" s="24">
        <f t="shared" ca="1" si="16"/>
        <v>0.99164137591726975</v>
      </c>
      <c r="F545" s="24">
        <f t="shared" ca="1" si="17"/>
        <v>0.1678750654486694</v>
      </c>
    </row>
    <row r="546" spans="5:6" x14ac:dyDescent="0.25">
      <c r="E546" s="24">
        <f t="shared" ca="1" si="16"/>
        <v>0.35004334873973275</v>
      </c>
      <c r="F546" s="24">
        <f t="shared" ca="1" si="17"/>
        <v>20.993965572516018</v>
      </c>
    </row>
    <row r="547" spans="5:6" x14ac:dyDescent="0.25">
      <c r="E547" s="24">
        <f t="shared" ca="1" si="16"/>
        <v>0.32220033985096208</v>
      </c>
      <c r="F547" s="24">
        <f t="shared" ca="1" si="17"/>
        <v>22.651635069143865</v>
      </c>
    </row>
    <row r="548" spans="5:6" x14ac:dyDescent="0.25">
      <c r="E548" s="24">
        <f t="shared" ca="1" si="16"/>
        <v>0.23144577441299663</v>
      </c>
      <c r="F548" s="24">
        <f t="shared" ca="1" si="17"/>
        <v>29.268193373806557</v>
      </c>
    </row>
    <row r="549" spans="5:6" x14ac:dyDescent="0.25">
      <c r="E549" s="24">
        <f t="shared" ca="1" si="16"/>
        <v>0.27364147471377287</v>
      </c>
      <c r="F549" s="24">
        <f t="shared" ca="1" si="17"/>
        <v>25.918730317120875</v>
      </c>
    </row>
    <row r="550" spans="5:6" x14ac:dyDescent="0.25">
      <c r="E550" s="24">
        <f t="shared" ca="1" si="16"/>
        <v>0.84768754936921209</v>
      </c>
      <c r="F550" s="24">
        <f t="shared" ca="1" si="17"/>
        <v>3.3048633403866488</v>
      </c>
    </row>
    <row r="551" spans="5:6" x14ac:dyDescent="0.25">
      <c r="E551" s="24">
        <f t="shared" ca="1" si="16"/>
        <v>0.49058910341142525</v>
      </c>
      <c r="F551" s="24">
        <f t="shared" ca="1" si="17"/>
        <v>14.242967162869075</v>
      </c>
    </row>
    <row r="552" spans="5:6" x14ac:dyDescent="0.25">
      <c r="E552" s="24">
        <f t="shared" ca="1" si="16"/>
        <v>0.23415302445031227</v>
      </c>
      <c r="F552" s="24">
        <f t="shared" ca="1" si="17"/>
        <v>29.035608534292429</v>
      </c>
    </row>
    <row r="553" spans="5:6" x14ac:dyDescent="0.25">
      <c r="E553" s="24">
        <f t="shared" ca="1" si="16"/>
        <v>0.79036986539466259</v>
      </c>
      <c r="F553" s="24">
        <f t="shared" ca="1" si="17"/>
        <v>4.7050851808229313</v>
      </c>
    </row>
    <row r="554" spans="5:6" x14ac:dyDescent="0.25">
      <c r="E554" s="24">
        <f t="shared" ca="1" si="16"/>
        <v>0.77395876177836764</v>
      </c>
      <c r="F554" s="24">
        <f t="shared" ca="1" si="17"/>
        <v>5.1247337233583874</v>
      </c>
    </row>
    <row r="555" spans="5:6" x14ac:dyDescent="0.25">
      <c r="E555" s="24">
        <f t="shared" ca="1" si="16"/>
        <v>4.7059152543820315E-2</v>
      </c>
      <c r="F555" s="24">
        <f t="shared" ca="1" si="17"/>
        <v>61.126998076773695</v>
      </c>
    </row>
    <row r="556" spans="5:6" x14ac:dyDescent="0.25">
      <c r="E556" s="24">
        <f t="shared" ca="1" si="16"/>
        <v>0.9477961006443536</v>
      </c>
      <c r="F556" s="24">
        <f t="shared" ca="1" si="17"/>
        <v>1.0723176713884206</v>
      </c>
    </row>
    <row r="557" spans="5:6" x14ac:dyDescent="0.25">
      <c r="E557" s="24">
        <f t="shared" ca="1" si="16"/>
        <v>0.77606506044154522</v>
      </c>
      <c r="F557" s="24">
        <f t="shared" ca="1" si="17"/>
        <v>5.0703784307634496</v>
      </c>
    </row>
    <row r="558" spans="5:6" x14ac:dyDescent="0.25">
      <c r="E558" s="24">
        <f t="shared" ca="1" si="16"/>
        <v>0.4718115546006334</v>
      </c>
      <c r="F558" s="24">
        <f t="shared" ca="1" si="17"/>
        <v>15.023512436900923</v>
      </c>
    </row>
    <row r="559" spans="5:6" x14ac:dyDescent="0.25">
      <c r="E559" s="24">
        <f t="shared" ca="1" si="16"/>
        <v>0.4200523345348387</v>
      </c>
      <c r="F559" s="24">
        <f t="shared" ca="1" si="17"/>
        <v>17.347519388641597</v>
      </c>
    </row>
    <row r="560" spans="5:6" x14ac:dyDescent="0.25">
      <c r="E560" s="24">
        <f t="shared" ca="1" si="16"/>
        <v>0.16237174060992043</v>
      </c>
      <c r="F560" s="24">
        <f t="shared" ca="1" si="17"/>
        <v>36.357337548377828</v>
      </c>
    </row>
    <row r="561" spans="5:6" x14ac:dyDescent="0.25">
      <c r="E561" s="24">
        <f t="shared" ca="1" si="16"/>
        <v>3.1284091888138965E-2</v>
      </c>
      <c r="F561" s="24">
        <f t="shared" ca="1" si="17"/>
        <v>69.292911140446776</v>
      </c>
    </row>
    <row r="562" spans="5:6" x14ac:dyDescent="0.25">
      <c r="E562" s="24">
        <f t="shared" ca="1" si="16"/>
        <v>0.45610308434340563</v>
      </c>
      <c r="F562" s="24">
        <f t="shared" ca="1" si="17"/>
        <v>15.700728657187174</v>
      </c>
    </row>
    <row r="563" spans="5:6" x14ac:dyDescent="0.25">
      <c r="E563" s="24">
        <f t="shared" ca="1" si="16"/>
        <v>0.49083635612496668</v>
      </c>
      <c r="F563" s="24">
        <f t="shared" ca="1" si="17"/>
        <v>14.232889873091437</v>
      </c>
    </row>
    <row r="564" spans="5:6" x14ac:dyDescent="0.25">
      <c r="E564" s="24">
        <f t="shared" ca="1" si="16"/>
        <v>0.42233481709220144</v>
      </c>
      <c r="F564" s="24">
        <f t="shared" ca="1" si="17"/>
        <v>17.239137481881521</v>
      </c>
    </row>
    <row r="565" spans="5:6" x14ac:dyDescent="0.25">
      <c r="E565" s="24">
        <f t="shared" ca="1" si="16"/>
        <v>0.98090776615444875</v>
      </c>
      <c r="F565" s="24">
        <f t="shared" ca="1" si="17"/>
        <v>0.38553688133745145</v>
      </c>
    </row>
    <row r="566" spans="5:6" x14ac:dyDescent="0.25">
      <c r="E566" s="24">
        <f t="shared" ca="1" si="16"/>
        <v>0.28149162398000871</v>
      </c>
      <c r="F566" s="24">
        <f t="shared" ca="1" si="17"/>
        <v>25.353051736012873</v>
      </c>
    </row>
    <row r="567" spans="5:6" x14ac:dyDescent="0.25">
      <c r="E567" s="24">
        <f t="shared" ca="1" si="16"/>
        <v>0.79859951153126274</v>
      </c>
      <c r="F567" s="24">
        <f t="shared" ca="1" si="17"/>
        <v>4.4979139201904657</v>
      </c>
    </row>
    <row r="568" spans="5:6" x14ac:dyDescent="0.25">
      <c r="E568" s="24">
        <f t="shared" ca="1" si="16"/>
        <v>0.56421364854269851</v>
      </c>
      <c r="F568" s="24">
        <f t="shared" ca="1" si="17"/>
        <v>11.446445794828053</v>
      </c>
    </row>
    <row r="569" spans="5:6" x14ac:dyDescent="0.25">
      <c r="E569" s="24">
        <f t="shared" ca="1" si="16"/>
        <v>0.23794119768641664</v>
      </c>
      <c r="F569" s="24">
        <f t="shared" ca="1" si="17"/>
        <v>28.714634087631826</v>
      </c>
    </row>
    <row r="570" spans="5:6" x14ac:dyDescent="0.25">
      <c r="E570" s="24">
        <f t="shared" ca="1" si="16"/>
        <v>0.18048278476684432</v>
      </c>
      <c r="F570" s="24">
        <f t="shared" ca="1" si="17"/>
        <v>34.242397620212998</v>
      </c>
    </row>
    <row r="571" spans="5:6" x14ac:dyDescent="0.25">
      <c r="E571" s="24">
        <f t="shared" ca="1" si="16"/>
        <v>0.63786741401603442</v>
      </c>
      <c r="F571" s="24">
        <f t="shared" ca="1" si="17"/>
        <v>8.9924966451154109</v>
      </c>
    </row>
    <row r="572" spans="5:6" x14ac:dyDescent="0.25">
      <c r="E572" s="24">
        <f t="shared" ca="1" si="16"/>
        <v>0.29048160796847033</v>
      </c>
      <c r="F572" s="24">
        <f t="shared" ca="1" si="17"/>
        <v>24.724300326696302</v>
      </c>
    </row>
    <row r="573" spans="5:6" x14ac:dyDescent="0.25">
      <c r="E573" s="24">
        <f t="shared" ca="1" si="16"/>
        <v>0.34345486733345443</v>
      </c>
      <c r="F573" s="24">
        <f t="shared" ca="1" si="17"/>
        <v>21.373991330779464</v>
      </c>
    </row>
    <row r="574" spans="5:6" x14ac:dyDescent="0.25">
      <c r="E574" s="24">
        <f t="shared" ca="1" si="16"/>
        <v>0.13314067212828606</v>
      </c>
      <c r="F574" s="24">
        <f t="shared" ca="1" si="17"/>
        <v>40.326980490803351</v>
      </c>
    </row>
    <row r="575" spans="5:6" x14ac:dyDescent="0.25">
      <c r="E575" s="24">
        <f t="shared" ca="1" si="16"/>
        <v>4.9095322599266744E-2</v>
      </c>
      <c r="F575" s="24">
        <f t="shared" ca="1" si="17"/>
        <v>60.279830229270075</v>
      </c>
    </row>
    <row r="576" spans="5:6" x14ac:dyDescent="0.25">
      <c r="E576" s="24">
        <f t="shared" ca="1" si="16"/>
        <v>0.4909584431002294</v>
      </c>
      <c r="F576" s="24">
        <f t="shared" ca="1" si="17"/>
        <v>14.227915840799218</v>
      </c>
    </row>
    <row r="577" spans="5:6" x14ac:dyDescent="0.25">
      <c r="E577" s="24">
        <f t="shared" ca="1" si="16"/>
        <v>0.67395168254418636</v>
      </c>
      <c r="F577" s="24">
        <f t="shared" ca="1" si="17"/>
        <v>7.891937165188236</v>
      </c>
    </row>
    <row r="578" spans="5:6" x14ac:dyDescent="0.25">
      <c r="E578" s="24">
        <f t="shared" ca="1" si="16"/>
        <v>0.1411209418013456</v>
      </c>
      <c r="F578" s="24">
        <f t="shared" ca="1" si="17"/>
        <v>39.16276025967111</v>
      </c>
    </row>
    <row r="579" spans="5:6" x14ac:dyDescent="0.25">
      <c r="E579" s="24">
        <f t="shared" ca="1" si="16"/>
        <v>0.64036551922118523</v>
      </c>
      <c r="F579" s="24">
        <f t="shared" ca="1" si="17"/>
        <v>8.9143228374887027</v>
      </c>
    </row>
    <row r="580" spans="5:6" x14ac:dyDescent="0.25">
      <c r="E580" s="24">
        <f t="shared" ref="E580:E643" ca="1" si="18">RAND()</f>
        <v>9.6319540276455728E-2</v>
      </c>
      <c r="F580" s="24">
        <f t="shared" ref="F580:F643" ca="1" si="19">-LOG(E580,EXP(1))/$C$3</f>
        <v>46.801681406206889</v>
      </c>
    </row>
    <row r="581" spans="5:6" x14ac:dyDescent="0.25">
      <c r="E581" s="24">
        <f t="shared" ca="1" si="18"/>
        <v>5.5629903719921048E-2</v>
      </c>
      <c r="F581" s="24">
        <f t="shared" ca="1" si="19"/>
        <v>57.780687712373727</v>
      </c>
    </row>
    <row r="582" spans="5:6" x14ac:dyDescent="0.25">
      <c r="E582" s="24">
        <f t="shared" ca="1" si="18"/>
        <v>0.4152460088248493</v>
      </c>
      <c r="F582" s="24">
        <f t="shared" ca="1" si="19"/>
        <v>17.577682840687665</v>
      </c>
    </row>
    <row r="583" spans="5:6" x14ac:dyDescent="0.25">
      <c r="E583" s="24">
        <f t="shared" ca="1" si="18"/>
        <v>0.33929531018624737</v>
      </c>
      <c r="F583" s="24">
        <f t="shared" ca="1" si="19"/>
        <v>21.617688586289056</v>
      </c>
    </row>
    <row r="584" spans="5:6" x14ac:dyDescent="0.25">
      <c r="E584" s="24">
        <f t="shared" ca="1" si="18"/>
        <v>0.10730389300480214</v>
      </c>
      <c r="F584" s="24">
        <f t="shared" ca="1" si="19"/>
        <v>44.641806970100397</v>
      </c>
    </row>
    <row r="585" spans="5:6" x14ac:dyDescent="0.25">
      <c r="E585" s="24">
        <f t="shared" ca="1" si="18"/>
        <v>0.14554700802100884</v>
      </c>
      <c r="F585" s="24">
        <f t="shared" ca="1" si="19"/>
        <v>38.545123307344781</v>
      </c>
    </row>
    <row r="586" spans="5:6" x14ac:dyDescent="0.25">
      <c r="E586" s="24">
        <f t="shared" ca="1" si="18"/>
        <v>0.3391049011646925</v>
      </c>
      <c r="F586" s="24">
        <f t="shared" ca="1" si="19"/>
        <v>21.628915530111826</v>
      </c>
    </row>
    <row r="587" spans="5:6" x14ac:dyDescent="0.25">
      <c r="E587" s="24">
        <f t="shared" ca="1" si="18"/>
        <v>0.57994227929404862</v>
      </c>
      <c r="F587" s="24">
        <f t="shared" ca="1" si="19"/>
        <v>10.896533977049984</v>
      </c>
    </row>
    <row r="588" spans="5:6" x14ac:dyDescent="0.25">
      <c r="E588" s="24">
        <f t="shared" ca="1" si="18"/>
        <v>0.25391267453317978</v>
      </c>
      <c r="F588" s="24">
        <f t="shared" ca="1" si="19"/>
        <v>27.41529744254408</v>
      </c>
    </row>
    <row r="589" spans="5:6" x14ac:dyDescent="0.25">
      <c r="E589" s="24">
        <f t="shared" ca="1" si="18"/>
        <v>0.73971368477943666</v>
      </c>
      <c r="F589" s="24">
        <f t="shared" ca="1" si="19"/>
        <v>6.0298416022816186</v>
      </c>
    </row>
    <row r="590" spans="5:6" x14ac:dyDescent="0.25">
      <c r="E590" s="24">
        <f t="shared" ca="1" si="18"/>
        <v>0.27181902077962528</v>
      </c>
      <c r="F590" s="24">
        <f t="shared" ca="1" si="19"/>
        <v>26.052375978406239</v>
      </c>
    </row>
    <row r="591" spans="5:6" x14ac:dyDescent="0.25">
      <c r="E591" s="24">
        <f t="shared" ca="1" si="18"/>
        <v>0.22023929514023943</v>
      </c>
      <c r="F591" s="24">
        <f t="shared" ca="1" si="19"/>
        <v>30.260812371390909</v>
      </c>
    </row>
    <row r="592" spans="5:6" x14ac:dyDescent="0.25">
      <c r="E592" s="24">
        <f t="shared" ca="1" si="18"/>
        <v>0.35699758641674051</v>
      </c>
      <c r="F592" s="24">
        <f t="shared" ca="1" si="19"/>
        <v>20.600525159255469</v>
      </c>
    </row>
    <row r="593" spans="5:6" x14ac:dyDescent="0.25">
      <c r="E593" s="24">
        <f t="shared" ca="1" si="18"/>
        <v>0.4203319011272858</v>
      </c>
      <c r="F593" s="24">
        <f t="shared" ca="1" si="19"/>
        <v>17.334212780026331</v>
      </c>
    </row>
    <row r="594" spans="5:6" x14ac:dyDescent="0.25">
      <c r="E594" s="24">
        <f t="shared" ca="1" si="18"/>
        <v>0.72892670684184624</v>
      </c>
      <c r="F594" s="24">
        <f t="shared" ca="1" si="19"/>
        <v>6.3236418267898129</v>
      </c>
    </row>
    <row r="595" spans="5:6" x14ac:dyDescent="0.25">
      <c r="E595" s="24">
        <f t="shared" ca="1" si="18"/>
        <v>0.12516291270797075</v>
      </c>
      <c r="F595" s="24">
        <f t="shared" ca="1" si="19"/>
        <v>41.562781771529529</v>
      </c>
    </row>
    <row r="596" spans="5:6" x14ac:dyDescent="0.25">
      <c r="E596" s="24">
        <f t="shared" ca="1" si="18"/>
        <v>0.4123770770597468</v>
      </c>
      <c r="F596" s="24">
        <f t="shared" ca="1" si="19"/>
        <v>17.716342252468209</v>
      </c>
    </row>
    <row r="597" spans="5:6" x14ac:dyDescent="0.25">
      <c r="E597" s="24">
        <f t="shared" ca="1" si="18"/>
        <v>0.39275003449033929</v>
      </c>
      <c r="F597" s="24">
        <f t="shared" ca="1" si="19"/>
        <v>18.691638280577383</v>
      </c>
    </row>
    <row r="598" spans="5:6" x14ac:dyDescent="0.25">
      <c r="E598" s="24">
        <f t="shared" ca="1" si="18"/>
        <v>0.10999027157422414</v>
      </c>
      <c r="F598" s="24">
        <f t="shared" ca="1" si="19"/>
        <v>44.147267146702291</v>
      </c>
    </row>
    <row r="599" spans="5:6" x14ac:dyDescent="0.25">
      <c r="E599" s="24">
        <f t="shared" ca="1" si="18"/>
        <v>0.12281750464233065</v>
      </c>
      <c r="F599" s="24">
        <f t="shared" ca="1" si="19"/>
        <v>41.941114549609701</v>
      </c>
    </row>
    <row r="600" spans="5:6" x14ac:dyDescent="0.25">
      <c r="E600" s="24">
        <f t="shared" ca="1" si="18"/>
        <v>0.50716719752603523</v>
      </c>
      <c r="F600" s="24">
        <f t="shared" ca="1" si="19"/>
        <v>13.578291031959166</v>
      </c>
    </row>
    <row r="601" spans="5:6" x14ac:dyDescent="0.25">
      <c r="E601" s="24">
        <f t="shared" ca="1" si="18"/>
        <v>0.42904968150835088</v>
      </c>
      <c r="F601" s="24">
        <f t="shared" ca="1" si="19"/>
        <v>16.923651180950834</v>
      </c>
    </row>
    <row r="602" spans="5:6" x14ac:dyDescent="0.25">
      <c r="E602" s="24">
        <f t="shared" ca="1" si="18"/>
        <v>0.6906756797319431</v>
      </c>
      <c r="F602" s="24">
        <f t="shared" ca="1" si="19"/>
        <v>7.401698291021682</v>
      </c>
    </row>
    <row r="603" spans="5:6" x14ac:dyDescent="0.25">
      <c r="E603" s="24">
        <f t="shared" ca="1" si="18"/>
        <v>0.98153092557969679</v>
      </c>
      <c r="F603" s="24">
        <f t="shared" ca="1" si="19"/>
        <v>0.37283514550604968</v>
      </c>
    </row>
    <row r="604" spans="5:6" x14ac:dyDescent="0.25">
      <c r="E604" s="24">
        <f t="shared" ca="1" si="18"/>
        <v>0.47133539777426925</v>
      </c>
      <c r="F604" s="24">
        <f t="shared" ca="1" si="19"/>
        <v>15.043706824026703</v>
      </c>
    </row>
    <row r="605" spans="5:6" x14ac:dyDescent="0.25">
      <c r="E605" s="24">
        <f t="shared" ca="1" si="18"/>
        <v>0.84812509606252717</v>
      </c>
      <c r="F605" s="24">
        <f t="shared" ca="1" si="19"/>
        <v>3.2945427025684735</v>
      </c>
    </row>
    <row r="606" spans="5:6" x14ac:dyDescent="0.25">
      <c r="E606" s="24">
        <f t="shared" ca="1" si="18"/>
        <v>0.68857153597152665</v>
      </c>
      <c r="F606" s="24">
        <f t="shared" ca="1" si="19"/>
        <v>7.462721300351407</v>
      </c>
    </row>
    <row r="607" spans="5:6" x14ac:dyDescent="0.25">
      <c r="E607" s="24">
        <f t="shared" ca="1" si="18"/>
        <v>0.54397296005972617</v>
      </c>
      <c r="F607" s="24">
        <f t="shared" ca="1" si="19"/>
        <v>12.177114782682589</v>
      </c>
    </row>
    <row r="608" spans="5:6" x14ac:dyDescent="0.25">
      <c r="E608" s="24">
        <f t="shared" ca="1" si="18"/>
        <v>0.65535830594257094</v>
      </c>
      <c r="F608" s="24">
        <f t="shared" ca="1" si="19"/>
        <v>8.4514632188188266</v>
      </c>
    </row>
    <row r="609" spans="5:6" x14ac:dyDescent="0.25">
      <c r="E609" s="24">
        <f t="shared" ca="1" si="18"/>
        <v>0.51571692103019051</v>
      </c>
      <c r="F609" s="24">
        <f t="shared" ca="1" si="19"/>
        <v>13.243945333854791</v>
      </c>
    </row>
    <row r="610" spans="5:6" x14ac:dyDescent="0.25">
      <c r="E610" s="24">
        <f t="shared" ca="1" si="18"/>
        <v>0.38415578947903117</v>
      </c>
      <c r="F610" s="24">
        <f t="shared" ca="1" si="19"/>
        <v>19.134142138016205</v>
      </c>
    </row>
    <row r="611" spans="5:6" x14ac:dyDescent="0.25">
      <c r="E611" s="24">
        <f t="shared" ca="1" si="18"/>
        <v>0.42272804988812496</v>
      </c>
      <c r="F611" s="24">
        <f t="shared" ca="1" si="19"/>
        <v>17.220524295115375</v>
      </c>
    </row>
    <row r="612" spans="5:6" x14ac:dyDescent="0.25">
      <c r="E612" s="24">
        <f t="shared" ca="1" si="18"/>
        <v>0.7601376840352535</v>
      </c>
      <c r="F612" s="24">
        <f t="shared" ca="1" si="19"/>
        <v>5.4851139781110199</v>
      </c>
    </row>
    <row r="613" spans="5:6" x14ac:dyDescent="0.25">
      <c r="E613" s="24">
        <f t="shared" ca="1" si="18"/>
        <v>0.98315675894917576</v>
      </c>
      <c r="F613" s="24">
        <f t="shared" ca="1" si="19"/>
        <v>0.33973403221651144</v>
      </c>
    </row>
    <row r="614" spans="5:6" x14ac:dyDescent="0.25">
      <c r="E614" s="24">
        <f t="shared" ca="1" si="18"/>
        <v>4.8095056087323895E-3</v>
      </c>
      <c r="F614" s="24">
        <f t="shared" ca="1" si="19"/>
        <v>106.7432196838886</v>
      </c>
    </row>
    <row r="615" spans="5:6" x14ac:dyDescent="0.25">
      <c r="E615" s="24">
        <f t="shared" ca="1" si="18"/>
        <v>0.26431326756527007</v>
      </c>
      <c r="F615" s="24">
        <f t="shared" ca="1" si="19"/>
        <v>26.612405194938987</v>
      </c>
    </row>
    <row r="616" spans="5:6" x14ac:dyDescent="0.25">
      <c r="E616" s="24">
        <f t="shared" ca="1" si="18"/>
        <v>0.67039774971929422</v>
      </c>
      <c r="F616" s="24">
        <f t="shared" ca="1" si="19"/>
        <v>7.9976817288772333</v>
      </c>
    </row>
    <row r="617" spans="5:6" x14ac:dyDescent="0.25">
      <c r="E617" s="24">
        <f t="shared" ca="1" si="18"/>
        <v>2.0741917583602221E-2</v>
      </c>
      <c r="F617" s="24">
        <f t="shared" ca="1" si="19"/>
        <v>77.511972444579911</v>
      </c>
    </row>
    <row r="618" spans="5:6" x14ac:dyDescent="0.25">
      <c r="E618" s="24">
        <f t="shared" ca="1" si="18"/>
        <v>0.1729642785701242</v>
      </c>
      <c r="F618" s="24">
        <f t="shared" ca="1" si="19"/>
        <v>35.093403761167416</v>
      </c>
    </row>
    <row r="619" spans="5:6" x14ac:dyDescent="0.25">
      <c r="E619" s="24">
        <f t="shared" ca="1" si="18"/>
        <v>0.88107276219684405</v>
      </c>
      <c r="F619" s="24">
        <f t="shared" ca="1" si="19"/>
        <v>2.5323013198912783</v>
      </c>
    </row>
    <row r="620" spans="5:6" x14ac:dyDescent="0.25">
      <c r="E620" s="24">
        <f t="shared" ca="1" si="18"/>
        <v>6.0330374197079761E-2</v>
      </c>
      <c r="F620" s="24">
        <f t="shared" ca="1" si="19"/>
        <v>56.158391680889586</v>
      </c>
    </row>
    <row r="621" spans="5:6" x14ac:dyDescent="0.25">
      <c r="E621" s="24">
        <f t="shared" ca="1" si="18"/>
        <v>0.81412358194520928</v>
      </c>
      <c r="F621" s="24">
        <f t="shared" ca="1" si="19"/>
        <v>4.1128620786332641</v>
      </c>
    </row>
    <row r="622" spans="5:6" x14ac:dyDescent="0.25">
      <c r="E622" s="24">
        <f t="shared" ca="1" si="18"/>
        <v>0.52055353713037478</v>
      </c>
      <c r="F622" s="24">
        <f t="shared" ca="1" si="19"/>
        <v>13.057250781953371</v>
      </c>
    </row>
    <row r="623" spans="5:6" x14ac:dyDescent="0.25">
      <c r="E623" s="24">
        <f t="shared" ca="1" si="18"/>
        <v>0.98175701171625607</v>
      </c>
      <c r="F623" s="24">
        <f t="shared" ca="1" si="19"/>
        <v>0.36822886981385444</v>
      </c>
    </row>
    <row r="624" spans="5:6" x14ac:dyDescent="0.25">
      <c r="E624" s="24">
        <f t="shared" ca="1" si="18"/>
        <v>0.46784084136683968</v>
      </c>
      <c r="F624" s="24">
        <f t="shared" ca="1" si="19"/>
        <v>15.192542469103252</v>
      </c>
    </row>
    <row r="625" spans="5:6" x14ac:dyDescent="0.25">
      <c r="E625" s="24">
        <f t="shared" ca="1" si="18"/>
        <v>0.69193035984435325</v>
      </c>
      <c r="F625" s="24">
        <f t="shared" ca="1" si="19"/>
        <v>7.3653992898337837</v>
      </c>
    </row>
    <row r="626" spans="5:6" x14ac:dyDescent="0.25">
      <c r="E626" s="24">
        <f t="shared" ca="1" si="18"/>
        <v>0.41029588318792265</v>
      </c>
      <c r="F626" s="24">
        <f t="shared" ca="1" si="19"/>
        <v>17.81753426495392</v>
      </c>
    </row>
    <row r="627" spans="5:6" x14ac:dyDescent="0.25">
      <c r="E627" s="24">
        <f t="shared" ca="1" si="18"/>
        <v>0.53080792173378444</v>
      </c>
      <c r="F627" s="24">
        <f t="shared" ca="1" si="19"/>
        <v>12.667101049898703</v>
      </c>
    </row>
    <row r="628" spans="5:6" x14ac:dyDescent="0.25">
      <c r="E628" s="24">
        <f t="shared" ca="1" si="18"/>
        <v>0.98394135019943829</v>
      </c>
      <c r="F628" s="24">
        <f t="shared" ca="1" si="19"/>
        <v>0.32377974324191161</v>
      </c>
    </row>
    <row r="629" spans="5:6" x14ac:dyDescent="0.25">
      <c r="E629" s="24">
        <f t="shared" ca="1" si="18"/>
        <v>0.85360033749523656</v>
      </c>
      <c r="F629" s="24">
        <f t="shared" ca="1" si="19"/>
        <v>3.1658436723199417</v>
      </c>
    </row>
    <row r="630" spans="5:6" x14ac:dyDescent="0.25">
      <c r="E630" s="24">
        <f t="shared" ca="1" si="18"/>
        <v>0.89179156146802152</v>
      </c>
      <c r="F630" s="24">
        <f t="shared" ca="1" si="19"/>
        <v>2.2904569838555684</v>
      </c>
    </row>
    <row r="631" spans="5:6" x14ac:dyDescent="0.25">
      <c r="E631" s="24">
        <f t="shared" ca="1" si="18"/>
        <v>0.20525944303195831</v>
      </c>
      <c r="F631" s="24">
        <f t="shared" ca="1" si="19"/>
        <v>31.669610484880906</v>
      </c>
    </row>
    <row r="632" spans="5:6" x14ac:dyDescent="0.25">
      <c r="E632" s="24">
        <f t="shared" ca="1" si="18"/>
        <v>0.69708601619245036</v>
      </c>
      <c r="F632" s="24">
        <f t="shared" ca="1" si="19"/>
        <v>7.2169293332904125</v>
      </c>
    </row>
    <row r="633" spans="5:6" x14ac:dyDescent="0.25">
      <c r="E633" s="24">
        <f t="shared" ca="1" si="18"/>
        <v>0.99565609513945874</v>
      </c>
      <c r="F633" s="24">
        <f t="shared" ca="1" si="19"/>
        <v>8.7067340540725735E-2</v>
      </c>
    </row>
    <row r="634" spans="5:6" x14ac:dyDescent="0.25">
      <c r="E634" s="24">
        <f t="shared" ca="1" si="18"/>
        <v>0.76209850960158498</v>
      </c>
      <c r="F634" s="24">
        <f t="shared" ca="1" si="19"/>
        <v>5.4335890791752561</v>
      </c>
    </row>
    <row r="635" spans="5:6" x14ac:dyDescent="0.25">
      <c r="E635" s="24">
        <f t="shared" ca="1" si="18"/>
        <v>0.76797037007519187</v>
      </c>
      <c r="F635" s="24">
        <f t="shared" ca="1" si="19"/>
        <v>5.2800825441995434</v>
      </c>
    </row>
    <row r="636" spans="5:6" x14ac:dyDescent="0.25">
      <c r="E636" s="24">
        <f t="shared" ca="1" si="18"/>
        <v>0.96469644827712442</v>
      </c>
      <c r="F636" s="24">
        <f t="shared" ca="1" si="19"/>
        <v>0.71883576997624554</v>
      </c>
    </row>
    <row r="637" spans="5:6" x14ac:dyDescent="0.25">
      <c r="E637" s="24">
        <f t="shared" ca="1" si="18"/>
        <v>0.34993110385257054</v>
      </c>
      <c r="F637" s="24">
        <f t="shared" ca="1" si="19"/>
        <v>21.000379800218674</v>
      </c>
    </row>
    <row r="638" spans="5:6" x14ac:dyDescent="0.25">
      <c r="E638" s="24">
        <f t="shared" ca="1" si="18"/>
        <v>0.95943597666564517</v>
      </c>
      <c r="F638" s="24">
        <f t="shared" ca="1" si="19"/>
        <v>0.8281938297382293</v>
      </c>
    </row>
    <row r="639" spans="5:6" x14ac:dyDescent="0.25">
      <c r="E639" s="24">
        <f t="shared" ca="1" si="18"/>
        <v>0.15845973243082878</v>
      </c>
      <c r="F639" s="24">
        <f t="shared" ca="1" si="19"/>
        <v>36.84509544012348</v>
      </c>
    </row>
    <row r="640" spans="5:6" x14ac:dyDescent="0.25">
      <c r="E640" s="24">
        <f t="shared" ca="1" si="18"/>
        <v>0.20800871359332307</v>
      </c>
      <c r="F640" s="24">
        <f t="shared" ca="1" si="19"/>
        <v>31.403506157653684</v>
      </c>
    </row>
    <row r="641" spans="5:6" x14ac:dyDescent="0.25">
      <c r="E641" s="24">
        <f t="shared" ca="1" si="18"/>
        <v>0.67499230950002265</v>
      </c>
      <c r="F641" s="24">
        <f t="shared" ca="1" si="19"/>
        <v>7.8610796301562296</v>
      </c>
    </row>
    <row r="642" spans="5:6" x14ac:dyDescent="0.25">
      <c r="E642" s="24">
        <f t="shared" ca="1" si="18"/>
        <v>0.85870801065267055</v>
      </c>
      <c r="F642" s="24">
        <f t="shared" ca="1" si="19"/>
        <v>3.0465266506621549</v>
      </c>
    </row>
    <row r="643" spans="5:6" x14ac:dyDescent="0.25">
      <c r="E643" s="24">
        <f t="shared" ca="1" si="18"/>
        <v>0.17057425290752704</v>
      </c>
      <c r="F643" s="24">
        <f t="shared" ca="1" si="19"/>
        <v>35.371691522753139</v>
      </c>
    </row>
    <row r="644" spans="5:6" x14ac:dyDescent="0.25">
      <c r="E644" s="24">
        <f t="shared" ref="E644:E707" ca="1" si="20">RAND()</f>
        <v>0.64625761027008766</v>
      </c>
      <c r="F644" s="24">
        <f t="shared" ref="F644:F707" ca="1" si="21">-LOG(E644,EXP(1))/$C$3</f>
        <v>8.7311415436455579</v>
      </c>
    </row>
    <row r="645" spans="5:6" x14ac:dyDescent="0.25">
      <c r="E645" s="24">
        <f t="shared" ca="1" si="20"/>
        <v>0.55989227501053584</v>
      </c>
      <c r="F645" s="24">
        <f t="shared" ca="1" si="21"/>
        <v>11.60021759620558</v>
      </c>
    </row>
    <row r="646" spans="5:6" x14ac:dyDescent="0.25">
      <c r="E646" s="24">
        <f t="shared" ca="1" si="20"/>
        <v>0.14008065193064823</v>
      </c>
      <c r="F646" s="24">
        <f t="shared" ca="1" si="21"/>
        <v>39.310738740546093</v>
      </c>
    </row>
    <row r="647" spans="5:6" x14ac:dyDescent="0.25">
      <c r="E647" s="24">
        <f t="shared" ca="1" si="20"/>
        <v>2.9249900750247582E-2</v>
      </c>
      <c r="F647" s="24">
        <f t="shared" ca="1" si="21"/>
        <v>70.63758196927914</v>
      </c>
    </row>
    <row r="648" spans="5:6" x14ac:dyDescent="0.25">
      <c r="E648" s="24">
        <f t="shared" ca="1" si="20"/>
        <v>0.29652219825960568</v>
      </c>
      <c r="F648" s="24">
        <f t="shared" ca="1" si="21"/>
        <v>24.312663913842865</v>
      </c>
    </row>
    <row r="649" spans="5:6" x14ac:dyDescent="0.25">
      <c r="E649" s="24">
        <f t="shared" ca="1" si="20"/>
        <v>0.48683952654914808</v>
      </c>
      <c r="F649" s="24">
        <f t="shared" ca="1" si="21"/>
        <v>14.396414489482018</v>
      </c>
    </row>
    <row r="650" spans="5:6" x14ac:dyDescent="0.25">
      <c r="E650" s="24">
        <f t="shared" ca="1" si="20"/>
        <v>0.61051836852438901</v>
      </c>
      <c r="F650" s="24">
        <f t="shared" ca="1" si="21"/>
        <v>9.8689379642193149</v>
      </c>
    </row>
    <row r="651" spans="5:6" x14ac:dyDescent="0.25">
      <c r="E651" s="24">
        <f t="shared" ca="1" si="20"/>
        <v>0.89384395822991791</v>
      </c>
      <c r="F651" s="24">
        <f t="shared" ca="1" si="21"/>
        <v>2.2444812482014265</v>
      </c>
    </row>
    <row r="652" spans="5:6" x14ac:dyDescent="0.25">
      <c r="E652" s="24">
        <f t="shared" ca="1" si="20"/>
        <v>0.43094230793761468</v>
      </c>
      <c r="F652" s="24">
        <f t="shared" ca="1" si="21"/>
        <v>16.835621082623597</v>
      </c>
    </row>
    <row r="653" spans="5:6" x14ac:dyDescent="0.25">
      <c r="E653" s="24">
        <f t="shared" ca="1" si="20"/>
        <v>0.47283013732265178</v>
      </c>
      <c r="F653" s="24">
        <f t="shared" ca="1" si="21"/>
        <v>14.980381453990139</v>
      </c>
    </row>
    <row r="654" spans="5:6" x14ac:dyDescent="0.25">
      <c r="E654" s="24">
        <f t="shared" ca="1" si="20"/>
        <v>0.78359144204090814</v>
      </c>
      <c r="F654" s="24">
        <f t="shared" ca="1" si="21"/>
        <v>4.8773502861529545</v>
      </c>
    </row>
    <row r="655" spans="5:6" x14ac:dyDescent="0.25">
      <c r="E655" s="24">
        <f t="shared" ca="1" si="20"/>
        <v>0.66788892317407378</v>
      </c>
      <c r="F655" s="24">
        <f t="shared" ca="1" si="21"/>
        <v>8.0726680389106011</v>
      </c>
    </row>
    <row r="656" spans="5:6" x14ac:dyDescent="0.25">
      <c r="E656" s="24">
        <f t="shared" ca="1" si="20"/>
        <v>2.845935111637321E-2</v>
      </c>
      <c r="F656" s="24">
        <f t="shared" ca="1" si="21"/>
        <v>71.185569728533792</v>
      </c>
    </row>
    <row r="657" spans="5:6" x14ac:dyDescent="0.25">
      <c r="E657" s="24">
        <f t="shared" ca="1" si="20"/>
        <v>5.3505005305783171E-2</v>
      </c>
      <c r="F657" s="24">
        <f t="shared" ca="1" si="21"/>
        <v>58.559601446778558</v>
      </c>
    </row>
    <row r="658" spans="5:6" x14ac:dyDescent="0.25">
      <c r="E658" s="24">
        <f t="shared" ca="1" si="20"/>
        <v>4.719547055222828E-2</v>
      </c>
      <c r="F658" s="24">
        <f t="shared" ca="1" si="21"/>
        <v>61.069147077437563</v>
      </c>
    </row>
    <row r="659" spans="5:6" x14ac:dyDescent="0.25">
      <c r="E659" s="24">
        <f t="shared" ca="1" si="20"/>
        <v>0.95713631094670537</v>
      </c>
      <c r="F659" s="24">
        <f t="shared" ca="1" si="21"/>
        <v>0.8761892398238682</v>
      </c>
    </row>
    <row r="660" spans="5:6" x14ac:dyDescent="0.25">
      <c r="E660" s="24">
        <f t="shared" ca="1" si="20"/>
        <v>0.82028135585048756</v>
      </c>
      <c r="F660" s="24">
        <f t="shared" ca="1" si="21"/>
        <v>3.962157613682773</v>
      </c>
    </row>
    <row r="661" spans="5:6" x14ac:dyDescent="0.25">
      <c r="E661" s="24">
        <f t="shared" ca="1" si="20"/>
        <v>0.18915382543108472</v>
      </c>
      <c r="F661" s="24">
        <f t="shared" ca="1" si="21"/>
        <v>33.303894075650987</v>
      </c>
    </row>
    <row r="662" spans="5:6" x14ac:dyDescent="0.25">
      <c r="E662" s="24">
        <f t="shared" ca="1" si="20"/>
        <v>0.94255916381007609</v>
      </c>
      <c r="F662" s="24">
        <f t="shared" ca="1" si="21"/>
        <v>1.183131767136808</v>
      </c>
    </row>
    <row r="663" spans="5:6" x14ac:dyDescent="0.25">
      <c r="E663" s="24">
        <f t="shared" ca="1" si="20"/>
        <v>0.19495017162227801</v>
      </c>
      <c r="F663" s="24">
        <f t="shared" ca="1" si="21"/>
        <v>32.700225664278875</v>
      </c>
    </row>
    <row r="664" spans="5:6" x14ac:dyDescent="0.25">
      <c r="E664" s="24">
        <f t="shared" ca="1" si="20"/>
        <v>7.7076506928324684E-2</v>
      </c>
      <c r="F664" s="24">
        <f t="shared" ca="1" si="21"/>
        <v>51.259135078939025</v>
      </c>
    </row>
    <row r="665" spans="5:6" x14ac:dyDescent="0.25">
      <c r="E665" s="24">
        <f t="shared" ca="1" si="20"/>
        <v>0.99108462910475525</v>
      </c>
      <c r="F665" s="24">
        <f t="shared" ca="1" si="21"/>
        <v>0.17910701228826478</v>
      </c>
    </row>
    <row r="666" spans="5:6" x14ac:dyDescent="0.25">
      <c r="E666" s="24">
        <f t="shared" ca="1" si="20"/>
        <v>7.888794922205955E-2</v>
      </c>
      <c r="F666" s="24">
        <f t="shared" ca="1" si="21"/>
        <v>50.794535952472053</v>
      </c>
    </row>
    <row r="667" spans="5:6" x14ac:dyDescent="0.25">
      <c r="E667" s="24">
        <f t="shared" ca="1" si="20"/>
        <v>0.12478818045895135</v>
      </c>
      <c r="F667" s="24">
        <f t="shared" ca="1" si="21"/>
        <v>41.62275070785698</v>
      </c>
    </row>
    <row r="668" spans="5:6" x14ac:dyDescent="0.25">
      <c r="E668" s="24">
        <f t="shared" ca="1" si="20"/>
        <v>0.46203700588231933</v>
      </c>
      <c r="F668" s="24">
        <f t="shared" ca="1" si="21"/>
        <v>15.442205835915948</v>
      </c>
    </row>
    <row r="669" spans="5:6" x14ac:dyDescent="0.25">
      <c r="E669" s="24">
        <f t="shared" ca="1" si="20"/>
        <v>0.87980963630539577</v>
      </c>
      <c r="F669" s="24">
        <f t="shared" ca="1" si="21"/>
        <v>2.5609943458235582</v>
      </c>
    </row>
    <row r="670" spans="5:6" x14ac:dyDescent="0.25">
      <c r="E670" s="24">
        <f t="shared" ca="1" si="20"/>
        <v>0.98916845214137161</v>
      </c>
      <c r="F670" s="24">
        <f t="shared" ca="1" si="21"/>
        <v>0.2178127227772978</v>
      </c>
    </row>
    <row r="671" spans="5:6" x14ac:dyDescent="0.25">
      <c r="E671" s="24">
        <f t="shared" ca="1" si="20"/>
        <v>0.11693799200107391</v>
      </c>
      <c r="F671" s="24">
        <f t="shared" ca="1" si="21"/>
        <v>42.92222935143522</v>
      </c>
    </row>
    <row r="672" spans="5:6" x14ac:dyDescent="0.25">
      <c r="E672" s="24">
        <f t="shared" ca="1" si="20"/>
        <v>0.15543266607053585</v>
      </c>
      <c r="F672" s="24">
        <f t="shared" ca="1" si="21"/>
        <v>37.230853135294993</v>
      </c>
    </row>
    <row r="673" spans="5:6" x14ac:dyDescent="0.25">
      <c r="E673" s="24">
        <f t="shared" ca="1" si="20"/>
        <v>0.3579526596118513</v>
      </c>
      <c r="F673" s="24">
        <f t="shared" ca="1" si="21"/>
        <v>20.547090740928724</v>
      </c>
    </row>
    <row r="674" spans="5:6" x14ac:dyDescent="0.25">
      <c r="E674" s="24">
        <f t="shared" ca="1" si="20"/>
        <v>0.96189313065700544</v>
      </c>
      <c r="F674" s="24">
        <f t="shared" ca="1" si="21"/>
        <v>0.77703850561206789</v>
      </c>
    </row>
    <row r="675" spans="5:6" x14ac:dyDescent="0.25">
      <c r="E675" s="24">
        <f t="shared" ca="1" si="20"/>
        <v>0.34423708285022503</v>
      </c>
      <c r="F675" s="24">
        <f t="shared" ca="1" si="21"/>
        <v>21.328493293240786</v>
      </c>
    </row>
    <row r="676" spans="5:6" x14ac:dyDescent="0.25">
      <c r="E676" s="24">
        <f t="shared" ca="1" si="20"/>
        <v>0.26566259915544332</v>
      </c>
      <c r="F676" s="24">
        <f t="shared" ca="1" si="21"/>
        <v>26.510563991180181</v>
      </c>
    </row>
    <row r="677" spans="5:6" x14ac:dyDescent="0.25">
      <c r="E677" s="24">
        <f t="shared" ca="1" si="20"/>
        <v>0.51232869505157563</v>
      </c>
      <c r="F677" s="24">
        <f t="shared" ca="1" si="21"/>
        <v>13.375777548052936</v>
      </c>
    </row>
    <row r="678" spans="5:6" x14ac:dyDescent="0.25">
      <c r="E678" s="24">
        <f t="shared" ca="1" si="20"/>
        <v>0.65764515161262238</v>
      </c>
      <c r="F678" s="24">
        <f t="shared" ca="1" si="21"/>
        <v>8.3817955277166245</v>
      </c>
    </row>
    <row r="679" spans="5:6" x14ac:dyDescent="0.25">
      <c r="E679" s="24">
        <f t="shared" ca="1" si="20"/>
        <v>0.89818171306122796</v>
      </c>
      <c r="F679" s="24">
        <f t="shared" ca="1" si="21"/>
        <v>2.1476575615139062</v>
      </c>
    </row>
    <row r="680" spans="5:6" x14ac:dyDescent="0.25">
      <c r="E680" s="24">
        <f t="shared" ca="1" si="20"/>
        <v>0.80505071748201806</v>
      </c>
      <c r="F680" s="24">
        <f t="shared" ca="1" si="21"/>
        <v>4.337000009298646</v>
      </c>
    </row>
    <row r="681" spans="5:6" x14ac:dyDescent="0.25">
      <c r="E681" s="24">
        <f t="shared" ca="1" si="20"/>
        <v>0.9810428733535167</v>
      </c>
      <c r="F681" s="24">
        <f t="shared" ca="1" si="21"/>
        <v>0.38278233294951847</v>
      </c>
    </row>
    <row r="682" spans="5:6" x14ac:dyDescent="0.25">
      <c r="E682" s="24">
        <f t="shared" ca="1" si="20"/>
        <v>0.22196546428353647</v>
      </c>
      <c r="F682" s="24">
        <f t="shared" ca="1" si="21"/>
        <v>30.104669510038484</v>
      </c>
    </row>
    <row r="683" spans="5:6" x14ac:dyDescent="0.25">
      <c r="E683" s="24">
        <f t="shared" ca="1" si="20"/>
        <v>0.86572476302936385</v>
      </c>
      <c r="F683" s="24">
        <f t="shared" ca="1" si="21"/>
        <v>2.8837649307631761</v>
      </c>
    </row>
    <row r="684" spans="5:6" x14ac:dyDescent="0.25">
      <c r="E684" s="24">
        <f t="shared" ca="1" si="20"/>
        <v>0.17185233125701949</v>
      </c>
      <c r="F684" s="24">
        <f t="shared" ca="1" si="21"/>
        <v>35.222394202558341</v>
      </c>
    </row>
    <row r="685" spans="5:6" x14ac:dyDescent="0.25">
      <c r="E685" s="24">
        <f t="shared" ca="1" si="20"/>
        <v>4.0810050007212939E-2</v>
      </c>
      <c r="F685" s="24">
        <f t="shared" ca="1" si="21"/>
        <v>63.976538083970489</v>
      </c>
    </row>
    <row r="686" spans="5:6" x14ac:dyDescent="0.25">
      <c r="E686" s="24">
        <f t="shared" ca="1" si="20"/>
        <v>0.99258830427100719</v>
      </c>
      <c r="F686" s="24">
        <f t="shared" ca="1" si="21"/>
        <v>0.14878597641671992</v>
      </c>
    </row>
    <row r="687" spans="5:6" x14ac:dyDescent="0.25">
      <c r="E687" s="24">
        <f t="shared" ca="1" si="20"/>
        <v>0.52893409032170413</v>
      </c>
      <c r="F687" s="24">
        <f t="shared" ca="1" si="21"/>
        <v>12.737828957016566</v>
      </c>
    </row>
    <row r="688" spans="5:6" x14ac:dyDescent="0.25">
      <c r="E688" s="24">
        <f t="shared" ca="1" si="20"/>
        <v>9.1997385206467164E-2</v>
      </c>
      <c r="F688" s="24">
        <f t="shared" ca="1" si="21"/>
        <v>47.719902480116701</v>
      </c>
    </row>
    <row r="689" spans="5:6" x14ac:dyDescent="0.25">
      <c r="E689" s="24">
        <f t="shared" ca="1" si="20"/>
        <v>1.837381569753993E-2</v>
      </c>
      <c r="F689" s="24">
        <f t="shared" ca="1" si="21"/>
        <v>79.936573755898138</v>
      </c>
    </row>
    <row r="690" spans="5:6" x14ac:dyDescent="0.25">
      <c r="E690" s="24">
        <f t="shared" ca="1" si="20"/>
        <v>8.3569141354702281E-2</v>
      </c>
      <c r="F690" s="24">
        <f t="shared" ca="1" si="21"/>
        <v>49.641618991707745</v>
      </c>
    </row>
    <row r="691" spans="5:6" x14ac:dyDescent="0.25">
      <c r="E691" s="24">
        <f t="shared" ca="1" si="20"/>
        <v>0.64281204495953936</v>
      </c>
      <c r="F691" s="24">
        <f t="shared" ca="1" si="21"/>
        <v>8.8380581404997365</v>
      </c>
    </row>
    <row r="692" spans="5:6" x14ac:dyDescent="0.25">
      <c r="E692" s="24">
        <f t="shared" ca="1" si="20"/>
        <v>0.12933700830048334</v>
      </c>
      <c r="F692" s="24">
        <f t="shared" ca="1" si="21"/>
        <v>40.906676274724084</v>
      </c>
    </row>
    <row r="693" spans="5:6" x14ac:dyDescent="0.25">
      <c r="E693" s="24">
        <f t="shared" ca="1" si="20"/>
        <v>0.7029835422635784</v>
      </c>
      <c r="F693" s="24">
        <f t="shared" ca="1" si="21"/>
        <v>7.0484359633175897</v>
      </c>
    </row>
    <row r="694" spans="5:6" x14ac:dyDescent="0.25">
      <c r="E694" s="24">
        <f t="shared" ca="1" si="20"/>
        <v>0.71756915947580946</v>
      </c>
      <c r="F694" s="24">
        <f t="shared" ca="1" si="21"/>
        <v>6.6377189296041648</v>
      </c>
    </row>
    <row r="695" spans="5:6" x14ac:dyDescent="0.25">
      <c r="E695" s="24">
        <f t="shared" ca="1" si="20"/>
        <v>0.23439966118722122</v>
      </c>
      <c r="F695" s="24">
        <f t="shared" ca="1" si="21"/>
        <v>29.014553334546651</v>
      </c>
    </row>
    <row r="696" spans="5:6" x14ac:dyDescent="0.25">
      <c r="E696" s="24">
        <f t="shared" ca="1" si="20"/>
        <v>8.0609550322841006E-2</v>
      </c>
      <c r="F696" s="24">
        <f t="shared" ca="1" si="21"/>
        <v>50.362762922623062</v>
      </c>
    </row>
    <row r="697" spans="5:6" x14ac:dyDescent="0.25">
      <c r="E697" s="24">
        <f t="shared" ca="1" si="20"/>
        <v>0.12285033197266015</v>
      </c>
      <c r="F697" s="24">
        <f t="shared" ca="1" si="21"/>
        <v>41.935769555168875</v>
      </c>
    </row>
    <row r="698" spans="5:6" x14ac:dyDescent="0.25">
      <c r="E698" s="24">
        <f t="shared" ca="1" si="20"/>
        <v>0.95556130497895009</v>
      </c>
      <c r="F698" s="24">
        <f t="shared" ca="1" si="21"/>
        <v>0.90912714512844583</v>
      </c>
    </row>
    <row r="699" spans="5:6" x14ac:dyDescent="0.25">
      <c r="E699" s="24">
        <f t="shared" ca="1" si="20"/>
        <v>0.10821582338578173</v>
      </c>
      <c r="F699" s="24">
        <f t="shared" ca="1" si="21"/>
        <v>44.472553624986126</v>
      </c>
    </row>
    <row r="700" spans="5:6" x14ac:dyDescent="0.25">
      <c r="E700" s="24">
        <f t="shared" ca="1" si="20"/>
        <v>0.1409057133787649</v>
      </c>
      <c r="F700" s="24">
        <f t="shared" ca="1" si="21"/>
        <v>39.193286234490913</v>
      </c>
    </row>
    <row r="701" spans="5:6" x14ac:dyDescent="0.25">
      <c r="E701" s="24">
        <f t="shared" ca="1" si="20"/>
        <v>0.45511031267554225</v>
      </c>
      <c r="F701" s="24">
        <f t="shared" ca="1" si="21"/>
        <v>15.744308879511616</v>
      </c>
    </row>
    <row r="702" spans="5:6" x14ac:dyDescent="0.25">
      <c r="E702" s="24">
        <f t="shared" ca="1" si="20"/>
        <v>0.43458305743835524</v>
      </c>
      <c r="F702" s="24">
        <f t="shared" ca="1" si="21"/>
        <v>16.667363923697767</v>
      </c>
    </row>
    <row r="703" spans="5:6" x14ac:dyDescent="0.25">
      <c r="E703" s="24">
        <f t="shared" ca="1" si="20"/>
        <v>5.9533629781861386E-2</v>
      </c>
      <c r="F703" s="24">
        <f t="shared" ca="1" si="21"/>
        <v>56.424278393634012</v>
      </c>
    </row>
    <row r="704" spans="5:6" x14ac:dyDescent="0.25">
      <c r="E704" s="24">
        <f t="shared" ca="1" si="20"/>
        <v>4.2720392961555054E-2</v>
      </c>
      <c r="F704" s="24">
        <f t="shared" ca="1" si="21"/>
        <v>63.061577716684603</v>
      </c>
    </row>
    <row r="705" spans="5:6" x14ac:dyDescent="0.25">
      <c r="E705" s="24">
        <f t="shared" ca="1" si="20"/>
        <v>0.9392905413242465</v>
      </c>
      <c r="F705" s="24">
        <f t="shared" ca="1" si="21"/>
        <v>1.2526086390452043</v>
      </c>
    </row>
    <row r="706" spans="5:6" x14ac:dyDescent="0.25">
      <c r="E706" s="24">
        <f t="shared" ca="1" si="20"/>
        <v>0.85466543340829815</v>
      </c>
      <c r="F706" s="24">
        <f t="shared" ca="1" si="21"/>
        <v>3.1409038516147425</v>
      </c>
    </row>
    <row r="707" spans="5:6" x14ac:dyDescent="0.25">
      <c r="E707" s="24">
        <f t="shared" ca="1" si="20"/>
        <v>0.12034044393397991</v>
      </c>
      <c r="F707" s="24">
        <f t="shared" ca="1" si="21"/>
        <v>42.348610403981262</v>
      </c>
    </row>
    <row r="708" spans="5:6" x14ac:dyDescent="0.25">
      <c r="E708" s="24">
        <f t="shared" ref="E708:E771" ca="1" si="22">RAND()</f>
        <v>0.33929174038100962</v>
      </c>
      <c r="F708" s="24">
        <f t="shared" ref="F708:F771" ca="1" si="23">-LOG(E708,EXP(1))/$C$3</f>
        <v>21.617899012069199</v>
      </c>
    </row>
    <row r="709" spans="5:6" x14ac:dyDescent="0.25">
      <c r="E709" s="24">
        <f t="shared" ca="1" si="22"/>
        <v>0.41006546444615144</v>
      </c>
      <c r="F709" s="24">
        <f t="shared" ca="1" si="23"/>
        <v>17.828769252974503</v>
      </c>
    </row>
    <row r="710" spans="5:6" x14ac:dyDescent="0.25">
      <c r="E710" s="24">
        <f t="shared" ca="1" si="22"/>
        <v>0.38469335878214894</v>
      </c>
      <c r="F710" s="24">
        <f t="shared" ca="1" si="23"/>
        <v>19.106174654827459</v>
      </c>
    </row>
    <row r="711" spans="5:6" x14ac:dyDescent="0.25">
      <c r="E711" s="24">
        <f t="shared" ca="1" si="22"/>
        <v>7.8723381468009612E-2</v>
      </c>
      <c r="F711" s="24">
        <f t="shared" ca="1" si="23"/>
        <v>50.836301430406799</v>
      </c>
    </row>
    <row r="712" spans="5:6" x14ac:dyDescent="0.25">
      <c r="E712" s="24">
        <f t="shared" ca="1" si="22"/>
        <v>0.98675670234050783</v>
      </c>
      <c r="F712" s="24">
        <f t="shared" ca="1" si="23"/>
        <v>0.26663544246497628</v>
      </c>
    </row>
    <row r="713" spans="5:6" x14ac:dyDescent="0.25">
      <c r="E713" s="24">
        <f t="shared" ca="1" si="22"/>
        <v>0.71723106648853752</v>
      </c>
      <c r="F713" s="24">
        <f t="shared" ca="1" si="23"/>
        <v>6.6471444367210806</v>
      </c>
    </row>
    <row r="714" spans="5:6" x14ac:dyDescent="0.25">
      <c r="E714" s="24">
        <f t="shared" ca="1" si="22"/>
        <v>0.98380887751230928</v>
      </c>
      <c r="F714" s="24">
        <f t="shared" ca="1" si="23"/>
        <v>0.32647261930846805</v>
      </c>
    </row>
    <row r="715" spans="5:6" x14ac:dyDescent="0.25">
      <c r="E715" s="24">
        <f t="shared" ca="1" si="22"/>
        <v>0.50761928555004487</v>
      </c>
      <c r="F715" s="24">
        <f t="shared" ca="1" si="23"/>
        <v>13.560471005324674</v>
      </c>
    </row>
    <row r="716" spans="5:6" x14ac:dyDescent="0.25">
      <c r="E716" s="24">
        <f t="shared" ca="1" si="22"/>
        <v>0.77967974656846206</v>
      </c>
      <c r="F716" s="24">
        <f t="shared" ca="1" si="23"/>
        <v>4.9774404986514797</v>
      </c>
    </row>
    <row r="717" spans="5:6" x14ac:dyDescent="0.25">
      <c r="E717" s="24">
        <f t="shared" ca="1" si="22"/>
        <v>0.85263452212780577</v>
      </c>
      <c r="F717" s="24">
        <f t="shared" ca="1" si="23"/>
        <v>3.1884857011153809</v>
      </c>
    </row>
    <row r="718" spans="5:6" x14ac:dyDescent="0.25">
      <c r="E718" s="24">
        <f t="shared" ca="1" si="22"/>
        <v>0.49570244884363535</v>
      </c>
      <c r="F718" s="24">
        <f t="shared" ca="1" si="23"/>
        <v>14.035588675901099</v>
      </c>
    </row>
    <row r="719" spans="5:6" x14ac:dyDescent="0.25">
      <c r="E719" s="24">
        <f t="shared" ca="1" si="22"/>
        <v>0.82170988433161252</v>
      </c>
      <c r="F719" s="24">
        <f t="shared" ca="1" si="23"/>
        <v>3.92735769985662</v>
      </c>
    </row>
    <row r="720" spans="5:6" x14ac:dyDescent="0.25">
      <c r="E720" s="24">
        <f t="shared" ca="1" si="22"/>
        <v>0.10370522063967258</v>
      </c>
      <c r="F720" s="24">
        <f t="shared" ca="1" si="23"/>
        <v>45.32405642666621</v>
      </c>
    </row>
    <row r="721" spans="5:6" x14ac:dyDescent="0.25">
      <c r="E721" s="24">
        <f t="shared" ca="1" si="22"/>
        <v>0.44011185059887725</v>
      </c>
      <c r="F721" s="24">
        <f t="shared" ca="1" si="23"/>
        <v>16.414527569362757</v>
      </c>
    </row>
    <row r="722" spans="5:6" x14ac:dyDescent="0.25">
      <c r="E722" s="24">
        <f t="shared" ca="1" si="22"/>
        <v>0.36045903112975364</v>
      </c>
      <c r="F722" s="24">
        <f t="shared" ca="1" si="23"/>
        <v>20.407539465856548</v>
      </c>
    </row>
    <row r="723" spans="5:6" x14ac:dyDescent="0.25">
      <c r="E723" s="24">
        <f t="shared" ca="1" si="22"/>
        <v>0.53157290782140476</v>
      </c>
      <c r="F723" s="24">
        <f t="shared" ca="1" si="23"/>
        <v>12.638298338157187</v>
      </c>
    </row>
    <row r="724" spans="5:6" x14ac:dyDescent="0.25">
      <c r="E724" s="24">
        <f t="shared" ca="1" si="22"/>
        <v>0.78536974426313122</v>
      </c>
      <c r="F724" s="24">
        <f t="shared" ca="1" si="23"/>
        <v>4.8320132058160006</v>
      </c>
    </row>
    <row r="725" spans="5:6" x14ac:dyDescent="0.25">
      <c r="E725" s="24">
        <f t="shared" ca="1" si="22"/>
        <v>0.39788879189677173</v>
      </c>
      <c r="F725" s="24">
        <f t="shared" ca="1" si="23"/>
        <v>18.431654601735872</v>
      </c>
    </row>
    <row r="726" spans="5:6" x14ac:dyDescent="0.25">
      <c r="E726" s="24">
        <f t="shared" ca="1" si="22"/>
        <v>0.7892030253386072</v>
      </c>
      <c r="F726" s="24">
        <f t="shared" ca="1" si="23"/>
        <v>4.7346334283306941</v>
      </c>
    </row>
    <row r="727" spans="5:6" x14ac:dyDescent="0.25">
      <c r="E727" s="24">
        <f t="shared" ca="1" si="22"/>
        <v>0.58677743376727243</v>
      </c>
      <c r="F727" s="24">
        <f t="shared" ca="1" si="23"/>
        <v>10.662193797642045</v>
      </c>
    </row>
    <row r="728" spans="5:6" x14ac:dyDescent="0.25">
      <c r="E728" s="24">
        <f t="shared" ca="1" si="22"/>
        <v>0.15502245863915343</v>
      </c>
      <c r="F728" s="24">
        <f t="shared" ca="1" si="23"/>
        <v>37.283705562258511</v>
      </c>
    </row>
    <row r="729" spans="5:6" x14ac:dyDescent="0.25">
      <c r="E729" s="24">
        <f t="shared" ca="1" si="22"/>
        <v>1.0307187732514933E-2</v>
      </c>
      <c r="F729" s="24">
        <f t="shared" ca="1" si="23"/>
        <v>91.498275780281901</v>
      </c>
    </row>
    <row r="730" spans="5:6" x14ac:dyDescent="0.25">
      <c r="E730" s="24">
        <f t="shared" ca="1" si="22"/>
        <v>0.88743047018164767</v>
      </c>
      <c r="F730" s="24">
        <f t="shared" ca="1" si="23"/>
        <v>2.3885020831774706</v>
      </c>
    </row>
    <row r="731" spans="5:6" x14ac:dyDescent="0.25">
      <c r="E731" s="24">
        <f t="shared" ca="1" si="22"/>
        <v>0.2478398769318908</v>
      </c>
      <c r="F731" s="24">
        <f t="shared" ca="1" si="23"/>
        <v>27.899447977528812</v>
      </c>
    </row>
    <row r="732" spans="5:6" x14ac:dyDescent="0.25">
      <c r="E732" s="24">
        <f t="shared" ca="1" si="22"/>
        <v>0.74132601495656603</v>
      </c>
      <c r="F732" s="24">
        <f t="shared" ca="1" si="23"/>
        <v>5.9862956847921671</v>
      </c>
    </row>
    <row r="733" spans="5:6" x14ac:dyDescent="0.25">
      <c r="E733" s="24">
        <f t="shared" ca="1" si="22"/>
        <v>0.73963984158642582</v>
      </c>
      <c r="F733" s="24">
        <f t="shared" ca="1" si="23"/>
        <v>6.0318382363993228</v>
      </c>
    </row>
    <row r="734" spans="5:6" x14ac:dyDescent="0.25">
      <c r="E734" s="24">
        <f t="shared" ca="1" si="22"/>
        <v>0.44093664558887524</v>
      </c>
      <c r="F734" s="24">
        <f t="shared" ca="1" si="23"/>
        <v>16.377081493033856</v>
      </c>
    </row>
    <row r="735" spans="5:6" x14ac:dyDescent="0.25">
      <c r="E735" s="24">
        <f t="shared" ca="1" si="22"/>
        <v>0.99369970037551525</v>
      </c>
      <c r="F735" s="24">
        <f t="shared" ca="1" si="23"/>
        <v>0.12640460537902659</v>
      </c>
    </row>
    <row r="736" spans="5:6" x14ac:dyDescent="0.25">
      <c r="E736" s="24">
        <f t="shared" ca="1" si="22"/>
        <v>0.4780067610524914</v>
      </c>
      <c r="F736" s="24">
        <f t="shared" ca="1" si="23"/>
        <v>14.762608042588678</v>
      </c>
    </row>
    <row r="737" spans="5:6" x14ac:dyDescent="0.25">
      <c r="E737" s="24">
        <f t="shared" ca="1" si="22"/>
        <v>1.512784819985058E-2</v>
      </c>
      <c r="F737" s="24">
        <f t="shared" ca="1" si="23"/>
        <v>83.824359641190995</v>
      </c>
    </row>
    <row r="738" spans="5:6" x14ac:dyDescent="0.25">
      <c r="E738" s="24">
        <f t="shared" ca="1" si="22"/>
        <v>0.15574260848347132</v>
      </c>
      <c r="F738" s="24">
        <f t="shared" ca="1" si="23"/>
        <v>37.191011600214559</v>
      </c>
    </row>
    <row r="739" spans="5:6" x14ac:dyDescent="0.25">
      <c r="E739" s="24">
        <f t="shared" ca="1" si="22"/>
        <v>0.62082670602208079</v>
      </c>
      <c r="F739" s="24">
        <f t="shared" ca="1" si="23"/>
        <v>9.5340658463454275</v>
      </c>
    </row>
    <row r="740" spans="5:6" x14ac:dyDescent="0.25">
      <c r="E740" s="24">
        <f t="shared" ca="1" si="22"/>
        <v>0.13940498895056086</v>
      </c>
      <c r="F740" s="24">
        <f t="shared" ca="1" si="23"/>
        <v>39.40743985109291</v>
      </c>
    </row>
    <row r="741" spans="5:6" x14ac:dyDescent="0.25">
      <c r="E741" s="24">
        <f t="shared" ca="1" si="22"/>
        <v>0.32883104926523199</v>
      </c>
      <c r="F741" s="24">
        <f t="shared" ca="1" si="23"/>
        <v>22.24422376373332</v>
      </c>
    </row>
    <row r="742" spans="5:6" x14ac:dyDescent="0.25">
      <c r="E742" s="24">
        <f t="shared" ca="1" si="22"/>
        <v>2.4743637822249531E-2</v>
      </c>
      <c r="F742" s="24">
        <f t="shared" ca="1" si="23"/>
        <v>73.983737613986307</v>
      </c>
    </row>
    <row r="743" spans="5:6" x14ac:dyDescent="0.25">
      <c r="E743" s="24">
        <f t="shared" ca="1" si="22"/>
        <v>0.24383131167454464</v>
      </c>
      <c r="F743" s="24">
        <f t="shared" ca="1" si="23"/>
        <v>28.225572767492643</v>
      </c>
    </row>
    <row r="744" spans="5:6" x14ac:dyDescent="0.25">
      <c r="E744" s="24">
        <f t="shared" ca="1" si="22"/>
        <v>0.98565765415216955</v>
      </c>
      <c r="F744" s="24">
        <f t="shared" ca="1" si="23"/>
        <v>0.2889238282387992</v>
      </c>
    </row>
    <row r="745" spans="5:6" x14ac:dyDescent="0.25">
      <c r="E745" s="24">
        <f t="shared" ca="1" si="22"/>
        <v>0.36902888103098674</v>
      </c>
      <c r="F745" s="24">
        <f t="shared" ca="1" si="23"/>
        <v>19.937607392555233</v>
      </c>
    </row>
    <row r="746" spans="5:6" x14ac:dyDescent="0.25">
      <c r="E746" s="24">
        <f t="shared" ca="1" si="22"/>
        <v>0.68332493745378731</v>
      </c>
      <c r="F746" s="24">
        <f t="shared" ca="1" si="23"/>
        <v>7.6156956449253714</v>
      </c>
    </row>
    <row r="747" spans="5:6" x14ac:dyDescent="0.25">
      <c r="E747" s="24">
        <f t="shared" ca="1" si="22"/>
        <v>0.41927006492389718</v>
      </c>
      <c r="F747" s="24">
        <f t="shared" ca="1" si="23"/>
        <v>17.384800406660787</v>
      </c>
    </row>
    <row r="748" spans="5:6" x14ac:dyDescent="0.25">
      <c r="E748" s="24">
        <f t="shared" ca="1" si="22"/>
        <v>0.41573931725761903</v>
      </c>
      <c r="F748" s="24">
        <f t="shared" ca="1" si="23"/>
        <v>17.553937127003667</v>
      </c>
    </row>
    <row r="749" spans="5:6" x14ac:dyDescent="0.25">
      <c r="E749" s="24">
        <f t="shared" ca="1" si="22"/>
        <v>0.38002095089204524</v>
      </c>
      <c r="F749" s="24">
        <f t="shared" ca="1" si="23"/>
        <v>19.350577877101795</v>
      </c>
    </row>
    <row r="750" spans="5:6" x14ac:dyDescent="0.25">
      <c r="E750" s="24">
        <f t="shared" ca="1" si="22"/>
        <v>0.94820619981350507</v>
      </c>
      <c r="F750" s="24">
        <f t="shared" ca="1" si="23"/>
        <v>1.0636658005452717</v>
      </c>
    </row>
    <row r="751" spans="5:6" x14ac:dyDescent="0.25">
      <c r="E751" s="24">
        <f t="shared" ca="1" si="22"/>
        <v>0.21267501397367217</v>
      </c>
      <c r="F751" s="24">
        <f t="shared" ca="1" si="23"/>
        <v>30.959800688316868</v>
      </c>
    </row>
    <row r="752" spans="5:6" x14ac:dyDescent="0.25">
      <c r="E752" s="24">
        <f t="shared" ca="1" si="22"/>
        <v>0.3190562201279552</v>
      </c>
      <c r="F752" s="24">
        <f t="shared" ca="1" si="23"/>
        <v>22.847759061597412</v>
      </c>
    </row>
    <row r="753" spans="5:6" x14ac:dyDescent="0.25">
      <c r="E753" s="24">
        <f t="shared" ca="1" si="22"/>
        <v>8.2326952118264907E-2</v>
      </c>
      <c r="F753" s="24">
        <f t="shared" ca="1" si="23"/>
        <v>49.941134773247356</v>
      </c>
    </row>
    <row r="754" spans="5:6" x14ac:dyDescent="0.25">
      <c r="E754" s="24">
        <f t="shared" ca="1" si="22"/>
        <v>0.60788295863093911</v>
      </c>
      <c r="F754" s="24">
        <f t="shared" ca="1" si="23"/>
        <v>9.9554583559730325</v>
      </c>
    </row>
    <row r="755" spans="5:6" x14ac:dyDescent="0.25">
      <c r="E755" s="24">
        <f t="shared" ca="1" si="22"/>
        <v>0.56325037701949943</v>
      </c>
      <c r="F755" s="24">
        <f t="shared" ca="1" si="23"/>
        <v>11.480620606112103</v>
      </c>
    </row>
    <row r="756" spans="5:6" x14ac:dyDescent="0.25">
      <c r="E756" s="24">
        <f t="shared" ca="1" si="22"/>
        <v>2.4483832338005107E-2</v>
      </c>
      <c r="F756" s="24">
        <f t="shared" ca="1" si="23"/>
        <v>74.194845676710699</v>
      </c>
    </row>
    <row r="757" spans="5:6" x14ac:dyDescent="0.25">
      <c r="E757" s="24">
        <f t="shared" ca="1" si="22"/>
        <v>0.89257161364527504</v>
      </c>
      <c r="F757" s="24">
        <f t="shared" ca="1" si="23"/>
        <v>2.2729705833778042</v>
      </c>
    </row>
    <row r="758" spans="5:6" x14ac:dyDescent="0.25">
      <c r="E758" s="24">
        <f t="shared" ca="1" si="22"/>
        <v>0.28716089738356265</v>
      </c>
      <c r="F758" s="24">
        <f t="shared" ca="1" si="23"/>
        <v>24.954252044978386</v>
      </c>
    </row>
    <row r="759" spans="5:6" x14ac:dyDescent="0.25">
      <c r="E759" s="24">
        <f t="shared" ca="1" si="22"/>
        <v>0.31839498820167456</v>
      </c>
      <c r="F759" s="24">
        <f t="shared" ca="1" si="23"/>
        <v>22.889251314168465</v>
      </c>
    </row>
    <row r="760" spans="5:6" x14ac:dyDescent="0.25">
      <c r="E760" s="24">
        <f t="shared" ca="1" si="22"/>
        <v>0.64029703312090291</v>
      </c>
      <c r="F760" s="24">
        <f t="shared" ca="1" si="23"/>
        <v>8.9164619208943154</v>
      </c>
    </row>
    <row r="761" spans="5:6" x14ac:dyDescent="0.25">
      <c r="E761" s="24">
        <f t="shared" ca="1" si="22"/>
        <v>5.692880971220271E-2</v>
      </c>
      <c r="F761" s="24">
        <f t="shared" ca="1" si="23"/>
        <v>57.319074883123378</v>
      </c>
    </row>
    <row r="762" spans="5:6" x14ac:dyDescent="0.25">
      <c r="E762" s="24">
        <f t="shared" ca="1" si="22"/>
        <v>0.16251084647684499</v>
      </c>
      <c r="F762" s="24">
        <f t="shared" ca="1" si="23"/>
        <v>36.340210637800958</v>
      </c>
    </row>
    <row r="763" spans="5:6" x14ac:dyDescent="0.25">
      <c r="E763" s="24">
        <f t="shared" ca="1" si="22"/>
        <v>5.7642766489812924E-2</v>
      </c>
      <c r="F763" s="24">
        <f t="shared" ca="1" si="23"/>
        <v>57.069810259922349</v>
      </c>
    </row>
    <row r="764" spans="5:6" x14ac:dyDescent="0.25">
      <c r="E764" s="24">
        <f t="shared" ca="1" si="22"/>
        <v>0.99249356940257627</v>
      </c>
      <c r="F764" s="24">
        <f t="shared" ca="1" si="23"/>
        <v>0.15069491266281093</v>
      </c>
    </row>
    <row r="765" spans="5:6" x14ac:dyDescent="0.25">
      <c r="E765" s="24">
        <f t="shared" ca="1" si="22"/>
        <v>0.64897032345476502</v>
      </c>
      <c r="F765" s="24">
        <f t="shared" ca="1" si="23"/>
        <v>8.6473657979109877</v>
      </c>
    </row>
    <row r="766" spans="5:6" x14ac:dyDescent="0.25">
      <c r="E766" s="24">
        <f t="shared" ca="1" si="22"/>
        <v>0.90155898989684513</v>
      </c>
      <c r="F766" s="24">
        <f t="shared" ca="1" si="23"/>
        <v>2.0725960641703236</v>
      </c>
    </row>
    <row r="767" spans="5:6" x14ac:dyDescent="0.25">
      <c r="E767" s="24">
        <f t="shared" ca="1" si="22"/>
        <v>0.16326982174906013</v>
      </c>
      <c r="F767" s="24">
        <f t="shared" ca="1" si="23"/>
        <v>36.24702197200557</v>
      </c>
    </row>
    <row r="768" spans="5:6" x14ac:dyDescent="0.25">
      <c r="E768" s="24">
        <f t="shared" ca="1" si="22"/>
        <v>0.19502427292067059</v>
      </c>
      <c r="F768" s="24">
        <f t="shared" ca="1" si="23"/>
        <v>32.692625032973787</v>
      </c>
    </row>
    <row r="769" spans="5:6" x14ac:dyDescent="0.25">
      <c r="E769" s="24">
        <f t="shared" ca="1" si="22"/>
        <v>8.2924189433982831E-2</v>
      </c>
      <c r="F769" s="24">
        <f t="shared" ca="1" si="23"/>
        <v>49.796569377699427</v>
      </c>
    </row>
    <row r="770" spans="5:6" x14ac:dyDescent="0.25">
      <c r="E770" s="24">
        <f t="shared" ca="1" si="22"/>
        <v>3.786298869403848E-3</v>
      </c>
      <c r="F770" s="24">
        <f t="shared" ca="1" si="23"/>
        <v>111.52732577266931</v>
      </c>
    </row>
    <row r="771" spans="5:6" x14ac:dyDescent="0.25">
      <c r="E771" s="24">
        <f t="shared" ca="1" si="22"/>
        <v>0.81059215723709177</v>
      </c>
      <c r="F771" s="24">
        <f t="shared" ca="1" si="23"/>
        <v>4.1998048018244258</v>
      </c>
    </row>
    <row r="772" spans="5:6" x14ac:dyDescent="0.25">
      <c r="E772" s="24">
        <f t="shared" ref="E772:E835" ca="1" si="24">RAND()</f>
        <v>0.50432143541224328</v>
      </c>
      <c r="F772" s="24">
        <f t="shared" ref="F772:F835" ca="1" si="25">-LOG(E772,EXP(1))/$C$3</f>
        <v>13.690828910473895</v>
      </c>
    </row>
    <row r="773" spans="5:6" x14ac:dyDescent="0.25">
      <c r="E773" s="24">
        <f t="shared" ca="1" si="24"/>
        <v>0.97815672601041248</v>
      </c>
      <c r="F773" s="24">
        <f t="shared" ca="1" si="25"/>
        <v>0.44170740483675597</v>
      </c>
    </row>
    <row r="774" spans="5:6" x14ac:dyDescent="0.25">
      <c r="E774" s="24">
        <f t="shared" ca="1" si="24"/>
        <v>0.21366324907646161</v>
      </c>
      <c r="F774" s="24">
        <f t="shared" ca="1" si="25"/>
        <v>30.86708211638911</v>
      </c>
    </row>
    <row r="775" spans="5:6" x14ac:dyDescent="0.25">
      <c r="E775" s="24">
        <f t="shared" ca="1" si="24"/>
        <v>0.12719140775015159</v>
      </c>
      <c r="F775" s="24">
        <f t="shared" ca="1" si="25"/>
        <v>41.241243589833779</v>
      </c>
    </row>
    <row r="776" spans="5:6" x14ac:dyDescent="0.25">
      <c r="E776" s="24">
        <f t="shared" ca="1" si="24"/>
        <v>4.7538321971344111E-2</v>
      </c>
      <c r="F776" s="24">
        <f t="shared" ca="1" si="25"/>
        <v>60.924382297363344</v>
      </c>
    </row>
    <row r="777" spans="5:6" x14ac:dyDescent="0.25">
      <c r="E777" s="24">
        <f t="shared" ca="1" si="24"/>
        <v>0.59068815822455623</v>
      </c>
      <c r="F777" s="24">
        <f t="shared" ca="1" si="25"/>
        <v>10.529341037822544</v>
      </c>
    </row>
    <row r="778" spans="5:6" x14ac:dyDescent="0.25">
      <c r="E778" s="24">
        <f t="shared" ca="1" si="24"/>
        <v>0.14993500745423294</v>
      </c>
      <c r="F778" s="24">
        <f t="shared" ca="1" si="25"/>
        <v>37.951067248376141</v>
      </c>
    </row>
    <row r="779" spans="5:6" x14ac:dyDescent="0.25">
      <c r="E779" s="24">
        <f t="shared" ca="1" si="24"/>
        <v>0.4554157039143033</v>
      </c>
      <c r="F779" s="24">
        <f t="shared" ca="1" si="25"/>
        <v>15.73089284330185</v>
      </c>
    </row>
    <row r="780" spans="5:6" x14ac:dyDescent="0.25">
      <c r="E780" s="24">
        <f t="shared" ca="1" si="24"/>
        <v>0.22722841524354154</v>
      </c>
      <c r="F780" s="24">
        <f t="shared" ca="1" si="25"/>
        <v>29.635990657246499</v>
      </c>
    </row>
    <row r="781" spans="5:6" x14ac:dyDescent="0.25">
      <c r="E781" s="24">
        <f t="shared" ca="1" si="24"/>
        <v>0.9818807521675692</v>
      </c>
      <c r="F781" s="24">
        <f t="shared" ca="1" si="25"/>
        <v>0.36570823278491105</v>
      </c>
    </row>
    <row r="782" spans="5:6" x14ac:dyDescent="0.25">
      <c r="E782" s="24">
        <f t="shared" ca="1" si="24"/>
        <v>0.77578004671528689</v>
      </c>
      <c r="F782" s="24">
        <f t="shared" ca="1" si="25"/>
        <v>5.0777248786311802</v>
      </c>
    </row>
    <row r="783" spans="5:6" x14ac:dyDescent="0.25">
      <c r="E783" s="24">
        <f t="shared" ca="1" si="24"/>
        <v>0.43628082649390765</v>
      </c>
      <c r="F783" s="24">
        <f t="shared" ca="1" si="25"/>
        <v>16.589382910235106</v>
      </c>
    </row>
    <row r="784" spans="5:6" x14ac:dyDescent="0.25">
      <c r="E784" s="24">
        <f t="shared" ca="1" si="24"/>
        <v>0.23377985786011324</v>
      </c>
      <c r="F784" s="24">
        <f t="shared" ca="1" si="25"/>
        <v>29.067507696194834</v>
      </c>
    </row>
    <row r="785" spans="5:6" x14ac:dyDescent="0.25">
      <c r="E785" s="24">
        <f t="shared" ca="1" si="24"/>
        <v>0.26161774314062591</v>
      </c>
      <c r="F785" s="24">
        <f t="shared" ca="1" si="25"/>
        <v>26.817416724760552</v>
      </c>
    </row>
    <row r="786" spans="5:6" x14ac:dyDescent="0.25">
      <c r="E786" s="24">
        <f t="shared" ca="1" si="24"/>
        <v>0.4811396269601157</v>
      </c>
      <c r="F786" s="24">
        <f t="shared" ca="1" si="25"/>
        <v>14.63195532520948</v>
      </c>
    </row>
    <row r="787" spans="5:6" x14ac:dyDescent="0.25">
      <c r="E787" s="24">
        <f t="shared" ca="1" si="24"/>
        <v>0.72971943947158346</v>
      </c>
      <c r="F787" s="24">
        <f t="shared" ca="1" si="25"/>
        <v>6.3019029640837809</v>
      </c>
    </row>
    <row r="788" spans="5:6" x14ac:dyDescent="0.25">
      <c r="E788" s="24">
        <f t="shared" ca="1" si="24"/>
        <v>0.28013143205514823</v>
      </c>
      <c r="F788" s="24">
        <f t="shared" ca="1" si="25"/>
        <v>25.449927714994772</v>
      </c>
    </row>
    <row r="789" spans="5:6" x14ac:dyDescent="0.25">
      <c r="E789" s="24">
        <f t="shared" ca="1" si="24"/>
        <v>0.81686792958645149</v>
      </c>
      <c r="F789" s="24">
        <f t="shared" ca="1" si="25"/>
        <v>4.0455570016466309</v>
      </c>
    </row>
    <row r="790" spans="5:6" x14ac:dyDescent="0.25">
      <c r="E790" s="24">
        <f t="shared" ca="1" si="24"/>
        <v>0.23339083773702529</v>
      </c>
      <c r="F790" s="24">
        <f t="shared" ca="1" si="25"/>
        <v>29.100816310512617</v>
      </c>
    </row>
    <row r="791" spans="5:6" x14ac:dyDescent="0.25">
      <c r="E791" s="24">
        <f t="shared" ca="1" si="24"/>
        <v>2.4220575099102692E-2</v>
      </c>
      <c r="F791" s="24">
        <f t="shared" ca="1" si="25"/>
        <v>74.41105592674333</v>
      </c>
    </row>
    <row r="792" spans="5:6" x14ac:dyDescent="0.25">
      <c r="E792" s="24">
        <f t="shared" ca="1" si="24"/>
        <v>0.48724123601817571</v>
      </c>
      <c r="F792" s="24">
        <f t="shared" ca="1" si="25"/>
        <v>14.37991854757502</v>
      </c>
    </row>
    <row r="793" spans="5:6" x14ac:dyDescent="0.25">
      <c r="E793" s="24">
        <f t="shared" ca="1" si="24"/>
        <v>0.4602771315221994</v>
      </c>
      <c r="F793" s="24">
        <f t="shared" ca="1" si="25"/>
        <v>15.518530221483914</v>
      </c>
    </row>
    <row r="794" spans="5:6" x14ac:dyDescent="0.25">
      <c r="E794" s="24">
        <f t="shared" ca="1" si="24"/>
        <v>0.38888933730008224</v>
      </c>
      <c r="F794" s="24">
        <f t="shared" ca="1" si="25"/>
        <v>18.889209115683236</v>
      </c>
    </row>
    <row r="795" spans="5:6" x14ac:dyDescent="0.25">
      <c r="E795" s="24">
        <f t="shared" ca="1" si="24"/>
        <v>0.16893547973212431</v>
      </c>
      <c r="F795" s="24">
        <f t="shared" ca="1" si="25"/>
        <v>35.564768273746928</v>
      </c>
    </row>
    <row r="796" spans="5:6" x14ac:dyDescent="0.25">
      <c r="E796" s="24">
        <f t="shared" ca="1" si="24"/>
        <v>0.86567581895113799</v>
      </c>
      <c r="F796" s="24">
        <f t="shared" ca="1" si="25"/>
        <v>2.8848956703216193</v>
      </c>
    </row>
    <row r="797" spans="5:6" x14ac:dyDescent="0.25">
      <c r="E797" s="24">
        <f t="shared" ca="1" si="24"/>
        <v>0.78912467804376707</v>
      </c>
      <c r="F797" s="24">
        <f t="shared" ca="1" si="25"/>
        <v>4.7366190057171034</v>
      </c>
    </row>
    <row r="798" spans="5:6" x14ac:dyDescent="0.25">
      <c r="E798" s="24">
        <f t="shared" ca="1" si="24"/>
        <v>0.69618724851290559</v>
      </c>
      <c r="F798" s="24">
        <f t="shared" ca="1" si="25"/>
        <v>7.2427323922302111</v>
      </c>
    </row>
    <row r="799" spans="5:6" x14ac:dyDescent="0.25">
      <c r="E799" s="24">
        <f t="shared" ca="1" si="24"/>
        <v>0.48349639398970035</v>
      </c>
      <c r="F799" s="24">
        <f t="shared" ca="1" si="25"/>
        <v>14.534228445115854</v>
      </c>
    </row>
    <row r="800" spans="5:6" x14ac:dyDescent="0.25">
      <c r="E800" s="24">
        <f t="shared" ca="1" si="24"/>
        <v>4.4973833478714975E-2</v>
      </c>
      <c r="F800" s="24">
        <f t="shared" ca="1" si="25"/>
        <v>62.03348873173276</v>
      </c>
    </row>
    <row r="801" spans="5:6" x14ac:dyDescent="0.25">
      <c r="E801" s="24">
        <f t="shared" ca="1" si="24"/>
        <v>0.65525267142702392</v>
      </c>
      <c r="F801" s="24">
        <f t="shared" ca="1" si="25"/>
        <v>8.4546871965696546</v>
      </c>
    </row>
    <row r="802" spans="5:6" x14ac:dyDescent="0.25">
      <c r="E802" s="24">
        <f t="shared" ca="1" si="24"/>
        <v>0.71620280977724415</v>
      </c>
      <c r="F802" s="24">
        <f t="shared" ca="1" si="25"/>
        <v>6.6758379650292987</v>
      </c>
    </row>
    <row r="803" spans="5:6" x14ac:dyDescent="0.25">
      <c r="E803" s="24">
        <f t="shared" ca="1" si="24"/>
        <v>0.27876821165997934</v>
      </c>
      <c r="F803" s="24">
        <f t="shared" ca="1" si="25"/>
        <v>25.547492500651863</v>
      </c>
    </row>
    <row r="804" spans="5:6" x14ac:dyDescent="0.25">
      <c r="E804" s="24">
        <f t="shared" ca="1" si="24"/>
        <v>0.39157513838978142</v>
      </c>
      <c r="F804" s="24">
        <f t="shared" ca="1" si="25"/>
        <v>18.751557151982933</v>
      </c>
    </row>
    <row r="805" spans="5:6" x14ac:dyDescent="0.25">
      <c r="E805" s="24">
        <f t="shared" ca="1" si="24"/>
        <v>0.33616695922994977</v>
      </c>
      <c r="F805" s="24">
        <f t="shared" ca="1" si="25"/>
        <v>21.802946799279894</v>
      </c>
    </row>
    <row r="806" spans="5:6" x14ac:dyDescent="0.25">
      <c r="E806" s="24">
        <f t="shared" ca="1" si="24"/>
        <v>0.70053524062696448</v>
      </c>
      <c r="F806" s="24">
        <f t="shared" ca="1" si="25"/>
        <v>7.1182121330364199</v>
      </c>
    </row>
    <row r="807" spans="5:6" x14ac:dyDescent="0.25">
      <c r="E807" s="24">
        <f t="shared" ca="1" si="24"/>
        <v>0.13329032690755116</v>
      </c>
      <c r="F807" s="24">
        <f t="shared" ca="1" si="25"/>
        <v>40.304512415309759</v>
      </c>
    </row>
    <row r="808" spans="5:6" x14ac:dyDescent="0.25">
      <c r="E808" s="24">
        <f t="shared" ca="1" si="24"/>
        <v>0.95855194299226432</v>
      </c>
      <c r="F808" s="24">
        <f t="shared" ca="1" si="25"/>
        <v>0.84663052012450235</v>
      </c>
    </row>
    <row r="809" spans="5:6" x14ac:dyDescent="0.25">
      <c r="E809" s="24">
        <f t="shared" ca="1" si="24"/>
        <v>0.157900254474035</v>
      </c>
      <c r="F809" s="24">
        <f t="shared" ca="1" si="25"/>
        <v>36.915834922133428</v>
      </c>
    </row>
    <row r="810" spans="5:6" x14ac:dyDescent="0.25">
      <c r="E810" s="24">
        <f t="shared" ca="1" si="24"/>
        <v>0.52345612852375567</v>
      </c>
      <c r="F810" s="24">
        <f t="shared" ca="1" si="25"/>
        <v>12.946041126808296</v>
      </c>
    </row>
    <row r="811" spans="5:6" x14ac:dyDescent="0.25">
      <c r="E811" s="24">
        <f t="shared" ca="1" si="24"/>
        <v>0.75305587650621253</v>
      </c>
      <c r="F811" s="24">
        <f t="shared" ca="1" si="25"/>
        <v>5.6723169749555788</v>
      </c>
    </row>
    <row r="812" spans="5:6" x14ac:dyDescent="0.25">
      <c r="E812" s="24">
        <f t="shared" ca="1" si="24"/>
        <v>0.12886496759908694</v>
      </c>
      <c r="F812" s="24">
        <f t="shared" ca="1" si="25"/>
        <v>40.979803713140704</v>
      </c>
    </row>
    <row r="813" spans="5:6" x14ac:dyDescent="0.25">
      <c r="E813" s="24">
        <f t="shared" ca="1" si="24"/>
        <v>0.10383074396967729</v>
      </c>
      <c r="F813" s="24">
        <f t="shared" ca="1" si="25"/>
        <v>45.299863348507991</v>
      </c>
    </row>
    <row r="814" spans="5:6" x14ac:dyDescent="0.25">
      <c r="E814" s="24">
        <f t="shared" ca="1" si="24"/>
        <v>0.66150766135504968</v>
      </c>
      <c r="F814" s="24">
        <f t="shared" ca="1" si="25"/>
        <v>8.2646742740547339</v>
      </c>
    </row>
    <row r="815" spans="5:6" x14ac:dyDescent="0.25">
      <c r="E815" s="24">
        <f t="shared" ca="1" si="24"/>
        <v>0.13860017963342297</v>
      </c>
      <c r="F815" s="24">
        <f t="shared" ca="1" si="25"/>
        <v>39.523237923414619</v>
      </c>
    </row>
    <row r="816" spans="5:6" x14ac:dyDescent="0.25">
      <c r="E816" s="24">
        <f t="shared" ca="1" si="24"/>
        <v>0.77171508237061248</v>
      </c>
      <c r="F816" s="24">
        <f t="shared" ca="1" si="25"/>
        <v>5.1827972273023466</v>
      </c>
    </row>
    <row r="817" spans="5:6" x14ac:dyDescent="0.25">
      <c r="E817" s="24">
        <f t="shared" ca="1" si="24"/>
        <v>0.79669428727640224</v>
      </c>
      <c r="F817" s="24">
        <f t="shared" ca="1" si="25"/>
        <v>4.5456850620852647</v>
      </c>
    </row>
    <row r="818" spans="5:6" x14ac:dyDescent="0.25">
      <c r="E818" s="24">
        <f t="shared" ca="1" si="24"/>
        <v>0.27747320455571645</v>
      </c>
      <c r="F818" s="24">
        <f t="shared" ca="1" si="25"/>
        <v>25.64061821234921</v>
      </c>
    </row>
    <row r="819" spans="5:6" x14ac:dyDescent="0.25">
      <c r="E819" s="24">
        <f t="shared" ca="1" si="24"/>
        <v>0.97116219267040627</v>
      </c>
      <c r="F819" s="24">
        <f t="shared" ca="1" si="25"/>
        <v>0.58523575808303119</v>
      </c>
    </row>
    <row r="820" spans="5:6" x14ac:dyDescent="0.25">
      <c r="E820" s="24">
        <f t="shared" ca="1" si="24"/>
        <v>0.89521175598828828</v>
      </c>
      <c r="F820" s="24">
        <f t="shared" ca="1" si="25"/>
        <v>2.2138997964556859</v>
      </c>
    </row>
    <row r="821" spans="5:6" x14ac:dyDescent="0.25">
      <c r="E821" s="24">
        <f t="shared" ca="1" si="24"/>
        <v>0.84508486452587894</v>
      </c>
      <c r="F821" s="24">
        <f t="shared" ca="1" si="25"/>
        <v>3.3663645055257012</v>
      </c>
    </row>
    <row r="822" spans="5:6" x14ac:dyDescent="0.25">
      <c r="E822" s="24">
        <f t="shared" ca="1" si="24"/>
        <v>0.41640313435490273</v>
      </c>
      <c r="F822" s="24">
        <f t="shared" ca="1" si="25"/>
        <v>17.522028300008682</v>
      </c>
    </row>
    <row r="823" spans="5:6" x14ac:dyDescent="0.25">
      <c r="E823" s="24">
        <f t="shared" ca="1" si="24"/>
        <v>4.244591767514716E-2</v>
      </c>
      <c r="F823" s="24">
        <f t="shared" ca="1" si="25"/>
        <v>63.190490773805202</v>
      </c>
    </row>
    <row r="824" spans="5:6" x14ac:dyDescent="0.25">
      <c r="E824" s="24">
        <f t="shared" ca="1" si="24"/>
        <v>0.56449988690864872</v>
      </c>
      <c r="F824" s="24">
        <f t="shared" ca="1" si="25"/>
        <v>11.436301914628304</v>
      </c>
    </row>
    <row r="825" spans="5:6" x14ac:dyDescent="0.25">
      <c r="E825" s="24">
        <f t="shared" ca="1" si="24"/>
        <v>0.41743323504462682</v>
      </c>
      <c r="F825" s="24">
        <f t="shared" ca="1" si="25"/>
        <v>17.47261327079875</v>
      </c>
    </row>
    <row r="826" spans="5:6" x14ac:dyDescent="0.25">
      <c r="E826" s="24">
        <f t="shared" ca="1" si="24"/>
        <v>0.48041714913840772</v>
      </c>
      <c r="F826" s="24">
        <f t="shared" ca="1" si="25"/>
        <v>14.662009835795811</v>
      </c>
    </row>
    <row r="827" spans="5:6" x14ac:dyDescent="0.25">
      <c r="E827" s="24">
        <f t="shared" ca="1" si="24"/>
        <v>0.96819845584967701</v>
      </c>
      <c r="F827" s="24">
        <f t="shared" ca="1" si="25"/>
        <v>0.64636392689823075</v>
      </c>
    </row>
    <row r="828" spans="5:6" x14ac:dyDescent="0.25">
      <c r="E828" s="24">
        <f t="shared" ca="1" si="24"/>
        <v>0.38317478899330049</v>
      </c>
      <c r="F828" s="24">
        <f t="shared" ca="1" si="25"/>
        <v>19.185280515540633</v>
      </c>
    </row>
    <row r="829" spans="5:6" x14ac:dyDescent="0.25">
      <c r="E829" s="24">
        <f t="shared" ca="1" si="24"/>
        <v>0.45651089164584346</v>
      </c>
      <c r="F829" s="24">
        <f t="shared" ca="1" si="25"/>
        <v>15.682854404093931</v>
      </c>
    </row>
    <row r="830" spans="5:6" x14ac:dyDescent="0.25">
      <c r="E830" s="24">
        <f t="shared" ca="1" si="24"/>
        <v>8.3165566466873564E-2</v>
      </c>
      <c r="F830" s="24">
        <f t="shared" ca="1" si="25"/>
        <v>49.738437628028059</v>
      </c>
    </row>
    <row r="831" spans="5:6" x14ac:dyDescent="0.25">
      <c r="E831" s="24">
        <f t="shared" ca="1" si="24"/>
        <v>0.92239162740245351</v>
      </c>
      <c r="F831" s="24">
        <f t="shared" ca="1" si="25"/>
        <v>1.6157077407787483</v>
      </c>
    </row>
    <row r="832" spans="5:6" x14ac:dyDescent="0.25">
      <c r="E832" s="24">
        <f t="shared" ca="1" si="24"/>
        <v>0.46992576568457778</v>
      </c>
      <c r="F832" s="24">
        <f t="shared" ca="1" si="25"/>
        <v>15.103610842093513</v>
      </c>
    </row>
    <row r="833" spans="5:6" x14ac:dyDescent="0.25">
      <c r="E833" s="24">
        <f t="shared" ca="1" si="24"/>
        <v>0.3373822326716156</v>
      </c>
      <c r="F833" s="24">
        <f t="shared" ca="1" si="25"/>
        <v>21.730775395912229</v>
      </c>
    </row>
    <row r="834" spans="5:6" x14ac:dyDescent="0.25">
      <c r="E834" s="24">
        <f t="shared" ca="1" si="24"/>
        <v>0.21517919488052173</v>
      </c>
      <c r="F834" s="24">
        <f t="shared" ca="1" si="25"/>
        <v>30.72568266865246</v>
      </c>
    </row>
    <row r="835" spans="5:6" x14ac:dyDescent="0.25">
      <c r="E835" s="24">
        <f t="shared" ca="1" si="24"/>
        <v>0.38600881706205215</v>
      </c>
      <c r="F835" s="24">
        <f t="shared" ca="1" si="25"/>
        <v>19.037901352970295</v>
      </c>
    </row>
    <row r="836" spans="5:6" x14ac:dyDescent="0.25">
      <c r="E836" s="24">
        <f t="shared" ref="E836:E899" ca="1" si="26">RAND()</f>
        <v>0.88763671083216888</v>
      </c>
      <c r="F836" s="24">
        <f t="shared" ref="F836:F899" ca="1" si="27">-LOG(E836,EXP(1))/$C$3</f>
        <v>2.3838545824258319</v>
      </c>
    </row>
    <row r="837" spans="5:6" x14ac:dyDescent="0.25">
      <c r="E837" s="24">
        <f t="shared" ca="1" si="26"/>
        <v>0.52838953217104101</v>
      </c>
      <c r="F837" s="24">
        <f t="shared" ca="1" si="27"/>
        <v>12.75843033911864</v>
      </c>
    </row>
    <row r="838" spans="5:6" x14ac:dyDescent="0.25">
      <c r="E838" s="24">
        <f t="shared" ca="1" si="26"/>
        <v>7.3571931277890745E-2</v>
      </c>
      <c r="F838" s="24">
        <f t="shared" ca="1" si="27"/>
        <v>52.189833889873775</v>
      </c>
    </row>
    <row r="839" spans="5:6" x14ac:dyDescent="0.25">
      <c r="E839" s="24">
        <f t="shared" ca="1" si="26"/>
        <v>0.78110043719774769</v>
      </c>
      <c r="F839" s="24">
        <f t="shared" ca="1" si="27"/>
        <v>4.9410307329091729</v>
      </c>
    </row>
    <row r="840" spans="5:6" x14ac:dyDescent="0.25">
      <c r="E840" s="24">
        <f t="shared" ca="1" si="26"/>
        <v>0.23590580516168513</v>
      </c>
      <c r="F840" s="24">
        <f t="shared" ca="1" si="27"/>
        <v>28.886453686023994</v>
      </c>
    </row>
    <row r="841" spans="5:6" x14ac:dyDescent="0.25">
      <c r="E841" s="24">
        <f t="shared" ca="1" si="26"/>
        <v>0.86822401791001536</v>
      </c>
      <c r="F841" s="24">
        <f t="shared" ca="1" si="27"/>
        <v>2.8261102494048562</v>
      </c>
    </row>
    <row r="842" spans="5:6" x14ac:dyDescent="0.25">
      <c r="E842" s="24">
        <f t="shared" ca="1" si="26"/>
        <v>0.49220229861034626</v>
      </c>
      <c r="F842" s="24">
        <f t="shared" ca="1" si="27"/>
        <v>14.177309419244835</v>
      </c>
    </row>
    <row r="843" spans="5:6" x14ac:dyDescent="0.25">
      <c r="E843" s="24">
        <f t="shared" ca="1" si="26"/>
        <v>0.58305819888539956</v>
      </c>
      <c r="F843" s="24">
        <f t="shared" ca="1" si="27"/>
        <v>10.78936542104814</v>
      </c>
    </row>
    <row r="844" spans="5:6" x14ac:dyDescent="0.25">
      <c r="E844" s="24">
        <f t="shared" ca="1" si="26"/>
        <v>0.59640480491662329</v>
      </c>
      <c r="F844" s="24">
        <f t="shared" ca="1" si="27"/>
        <v>10.336712791808674</v>
      </c>
    </row>
    <row r="845" spans="5:6" x14ac:dyDescent="0.25">
      <c r="E845" s="24">
        <f t="shared" ca="1" si="26"/>
        <v>0.54123411635013086</v>
      </c>
      <c r="F845" s="24">
        <f t="shared" ca="1" si="27"/>
        <v>12.278066926627412</v>
      </c>
    </row>
    <row r="846" spans="5:6" x14ac:dyDescent="0.25">
      <c r="E846" s="24">
        <f t="shared" ca="1" si="26"/>
        <v>0.67039747472517708</v>
      </c>
      <c r="F846" s="24">
        <f t="shared" ca="1" si="27"/>
        <v>7.99768993278823</v>
      </c>
    </row>
    <row r="847" spans="5:6" x14ac:dyDescent="0.25">
      <c r="E847" s="24">
        <f t="shared" ca="1" si="26"/>
        <v>0.16914096478144214</v>
      </c>
      <c r="F847" s="24">
        <f t="shared" ca="1" si="27"/>
        <v>35.540456012072795</v>
      </c>
    </row>
    <row r="848" spans="5:6" x14ac:dyDescent="0.25">
      <c r="E848" s="24">
        <f t="shared" ca="1" si="26"/>
        <v>0.62276216897316417</v>
      </c>
      <c r="F848" s="24">
        <f t="shared" ca="1" si="27"/>
        <v>9.4718116865433739</v>
      </c>
    </row>
    <row r="849" spans="5:6" x14ac:dyDescent="0.25">
      <c r="E849" s="24">
        <f t="shared" ca="1" si="26"/>
        <v>0.46466093072406156</v>
      </c>
      <c r="F849" s="24">
        <f t="shared" ca="1" si="27"/>
        <v>15.328946412306092</v>
      </c>
    </row>
    <row r="850" spans="5:6" x14ac:dyDescent="0.25">
      <c r="E850" s="24">
        <f t="shared" ca="1" si="26"/>
        <v>0.11692985730250127</v>
      </c>
      <c r="F850" s="24">
        <f t="shared" ca="1" si="27"/>
        <v>42.923620683950595</v>
      </c>
    </row>
    <row r="851" spans="5:6" x14ac:dyDescent="0.25">
      <c r="E851" s="24">
        <f t="shared" ca="1" si="26"/>
        <v>0.89959481695666266</v>
      </c>
      <c r="F851" s="24">
        <f t="shared" ca="1" si="27"/>
        <v>2.116216408225621</v>
      </c>
    </row>
    <row r="852" spans="5:6" x14ac:dyDescent="0.25">
      <c r="E852" s="24">
        <f t="shared" ca="1" si="26"/>
        <v>0.38503946470812456</v>
      </c>
      <c r="F852" s="24">
        <f t="shared" ca="1" si="27"/>
        <v>19.088188884246364</v>
      </c>
    </row>
    <row r="853" spans="5:6" x14ac:dyDescent="0.25">
      <c r="E853" s="24">
        <f t="shared" ca="1" si="26"/>
        <v>0.52709363753198535</v>
      </c>
      <c r="F853" s="24">
        <f t="shared" ca="1" si="27"/>
        <v>12.807541317954129</v>
      </c>
    </row>
    <row r="854" spans="5:6" x14ac:dyDescent="0.25">
      <c r="E854" s="24">
        <f t="shared" ca="1" si="26"/>
        <v>0.3591976005192502</v>
      </c>
      <c r="F854" s="24">
        <f t="shared" ca="1" si="27"/>
        <v>20.477652452906135</v>
      </c>
    </row>
    <row r="855" spans="5:6" x14ac:dyDescent="0.25">
      <c r="E855" s="24">
        <f t="shared" ca="1" si="26"/>
        <v>0.79832242957605237</v>
      </c>
      <c r="F855" s="24">
        <f t="shared" ca="1" si="27"/>
        <v>4.5048543209917424</v>
      </c>
    </row>
    <row r="856" spans="5:6" x14ac:dyDescent="0.25">
      <c r="E856" s="24">
        <f t="shared" ca="1" si="26"/>
        <v>0.40898268416012251</v>
      </c>
      <c r="F856" s="24">
        <f t="shared" ca="1" si="27"/>
        <v>17.881649217047748</v>
      </c>
    </row>
    <row r="857" spans="5:6" x14ac:dyDescent="0.25">
      <c r="E857" s="24">
        <f t="shared" ca="1" si="26"/>
        <v>0.3574026360408612</v>
      </c>
      <c r="F857" s="24">
        <f t="shared" ca="1" si="27"/>
        <v>20.577846013600649</v>
      </c>
    </row>
    <row r="858" spans="5:6" x14ac:dyDescent="0.25">
      <c r="E858" s="24">
        <f t="shared" ca="1" si="26"/>
        <v>0.36677368619587758</v>
      </c>
      <c r="F858" s="24">
        <f t="shared" ca="1" si="27"/>
        <v>20.060205600133315</v>
      </c>
    </row>
    <row r="859" spans="5:6" x14ac:dyDescent="0.25">
      <c r="E859" s="24">
        <f t="shared" ca="1" si="26"/>
        <v>0.18447495688773297</v>
      </c>
      <c r="F859" s="24">
        <f t="shared" ca="1" si="27"/>
        <v>33.8048311948045</v>
      </c>
    </row>
    <row r="860" spans="5:6" x14ac:dyDescent="0.25">
      <c r="E860" s="24">
        <f t="shared" ca="1" si="26"/>
        <v>0.25497107142575837</v>
      </c>
      <c r="F860" s="24">
        <f t="shared" ca="1" si="27"/>
        <v>27.33210371296617</v>
      </c>
    </row>
    <row r="861" spans="5:6" x14ac:dyDescent="0.25">
      <c r="E861" s="24">
        <f t="shared" ca="1" si="26"/>
        <v>0.68981813145856741</v>
      </c>
      <c r="F861" s="24">
        <f t="shared" ca="1" si="27"/>
        <v>7.4265458745958153</v>
      </c>
    </row>
    <row r="862" spans="5:6" x14ac:dyDescent="0.25">
      <c r="E862" s="24">
        <f t="shared" ca="1" si="26"/>
        <v>0.99764808857866272</v>
      </c>
      <c r="F862" s="24">
        <f t="shared" ca="1" si="27"/>
        <v>4.7093630183813913E-2</v>
      </c>
    </row>
    <row r="863" spans="5:6" x14ac:dyDescent="0.25">
      <c r="E863" s="24">
        <f t="shared" ca="1" si="26"/>
        <v>0.86671307983304346</v>
      </c>
      <c r="F863" s="24">
        <f t="shared" ca="1" si="27"/>
        <v>2.8609458284221465</v>
      </c>
    </row>
    <row r="864" spans="5:6" x14ac:dyDescent="0.25">
      <c r="E864" s="24">
        <f t="shared" ca="1" si="26"/>
        <v>0.61140765942132025</v>
      </c>
      <c r="F864" s="24">
        <f t="shared" ca="1" si="27"/>
        <v>9.8398268385504775</v>
      </c>
    </row>
    <row r="865" spans="5:6" x14ac:dyDescent="0.25">
      <c r="E865" s="24">
        <f t="shared" ca="1" si="26"/>
        <v>4.193098069521084E-2</v>
      </c>
      <c r="F865" s="24">
        <f t="shared" ca="1" si="27"/>
        <v>63.434606584111258</v>
      </c>
    </row>
    <row r="866" spans="5:6" x14ac:dyDescent="0.25">
      <c r="E866" s="24">
        <f t="shared" ca="1" si="26"/>
        <v>0.99378211672744787</v>
      </c>
      <c r="F866" s="24">
        <f t="shared" ca="1" si="27"/>
        <v>0.12474589632779112</v>
      </c>
    </row>
    <row r="867" spans="5:6" x14ac:dyDescent="0.25">
      <c r="E867" s="24">
        <f t="shared" ca="1" si="26"/>
        <v>0.4423277168006845</v>
      </c>
      <c r="F867" s="24">
        <f t="shared" ca="1" si="27"/>
        <v>16.314084618205868</v>
      </c>
    </row>
    <row r="868" spans="5:6" x14ac:dyDescent="0.25">
      <c r="E868" s="24">
        <f t="shared" ca="1" si="26"/>
        <v>0.1969724836265081</v>
      </c>
      <c r="F868" s="24">
        <f t="shared" ca="1" si="27"/>
        <v>32.493824740453874</v>
      </c>
    </row>
    <row r="869" spans="5:6" x14ac:dyDescent="0.25">
      <c r="E869" s="24">
        <f t="shared" ca="1" si="26"/>
        <v>0.31970373576336908</v>
      </c>
      <c r="F869" s="24">
        <f t="shared" ca="1" si="27"/>
        <v>22.807210755383899</v>
      </c>
    </row>
    <row r="870" spans="5:6" x14ac:dyDescent="0.25">
      <c r="E870" s="24">
        <f t="shared" ca="1" si="26"/>
        <v>0.48543140068647506</v>
      </c>
      <c r="F870" s="24">
        <f t="shared" ca="1" si="27"/>
        <v>14.454345949027228</v>
      </c>
    </row>
    <row r="871" spans="5:6" x14ac:dyDescent="0.25">
      <c r="E871" s="24">
        <f t="shared" ca="1" si="26"/>
        <v>0.16255674005650578</v>
      </c>
      <c r="F871" s="24">
        <f t="shared" ca="1" si="27"/>
        <v>36.334563371587173</v>
      </c>
    </row>
    <row r="872" spans="5:6" x14ac:dyDescent="0.25">
      <c r="E872" s="24">
        <f t="shared" ca="1" si="26"/>
        <v>5.9136774795743197E-2</v>
      </c>
      <c r="F872" s="24">
        <f t="shared" ca="1" si="27"/>
        <v>56.558046022371329</v>
      </c>
    </row>
    <row r="873" spans="5:6" x14ac:dyDescent="0.25">
      <c r="E873" s="24">
        <f t="shared" ca="1" si="26"/>
        <v>0.42515140070469004</v>
      </c>
      <c r="F873" s="24">
        <f t="shared" ca="1" si="27"/>
        <v>17.106198730856519</v>
      </c>
    </row>
    <row r="874" spans="5:6" x14ac:dyDescent="0.25">
      <c r="E874" s="24">
        <f t="shared" ca="1" si="26"/>
        <v>0.71653950815852374</v>
      </c>
      <c r="F874" s="24">
        <f t="shared" ca="1" si="27"/>
        <v>6.6664378549533181</v>
      </c>
    </row>
    <row r="875" spans="5:6" x14ac:dyDescent="0.25">
      <c r="E875" s="24">
        <f t="shared" ca="1" si="26"/>
        <v>0.5365036670339125</v>
      </c>
      <c r="F875" s="24">
        <f t="shared" ca="1" si="27"/>
        <v>12.45363763659188</v>
      </c>
    </row>
    <row r="876" spans="5:6" x14ac:dyDescent="0.25">
      <c r="E876" s="24">
        <f t="shared" ca="1" si="26"/>
        <v>0.62839589057606471</v>
      </c>
      <c r="F876" s="24">
        <f t="shared" ca="1" si="27"/>
        <v>9.2916982425090318</v>
      </c>
    </row>
    <row r="877" spans="5:6" x14ac:dyDescent="0.25">
      <c r="E877" s="24">
        <f t="shared" ca="1" si="26"/>
        <v>0.16971665073185316</v>
      </c>
      <c r="F877" s="24">
        <f t="shared" ca="1" si="27"/>
        <v>35.472499858465163</v>
      </c>
    </row>
    <row r="878" spans="5:6" x14ac:dyDescent="0.25">
      <c r="E878" s="24">
        <f t="shared" ca="1" si="26"/>
        <v>0.56227393315577945</v>
      </c>
      <c r="F878" s="24">
        <f t="shared" ca="1" si="27"/>
        <v>11.515322445951952</v>
      </c>
    </row>
    <row r="879" spans="5:6" x14ac:dyDescent="0.25">
      <c r="E879" s="24">
        <f t="shared" ca="1" si="26"/>
        <v>0.68802272580378676</v>
      </c>
      <c r="F879" s="24">
        <f t="shared" ca="1" si="27"/>
        <v>7.4786681980555434</v>
      </c>
    </row>
    <row r="880" spans="5:6" x14ac:dyDescent="0.25">
      <c r="E880" s="24">
        <f t="shared" ca="1" si="26"/>
        <v>1.775251700644187E-2</v>
      </c>
      <c r="F880" s="24">
        <f t="shared" ca="1" si="27"/>
        <v>80.624559398680177</v>
      </c>
    </row>
    <row r="881" spans="5:6" x14ac:dyDescent="0.25">
      <c r="E881" s="24">
        <f t="shared" ca="1" si="26"/>
        <v>0.62545158874074935</v>
      </c>
      <c r="F881" s="24">
        <f t="shared" ca="1" si="27"/>
        <v>9.3856269633665281</v>
      </c>
    </row>
    <row r="882" spans="5:6" x14ac:dyDescent="0.25">
      <c r="E882" s="24">
        <f t="shared" ca="1" si="26"/>
        <v>0.48664297977882354</v>
      </c>
      <c r="F882" s="24">
        <f t="shared" ca="1" si="27"/>
        <v>14.40449051639437</v>
      </c>
    </row>
    <row r="883" spans="5:6" x14ac:dyDescent="0.25">
      <c r="E883" s="24">
        <f t="shared" ca="1" si="26"/>
        <v>0.54115496759994342</v>
      </c>
      <c r="F883" s="24">
        <f t="shared" ca="1" si="27"/>
        <v>12.280991891466847</v>
      </c>
    </row>
    <row r="884" spans="5:6" x14ac:dyDescent="0.25">
      <c r="E884" s="24">
        <f t="shared" ca="1" si="26"/>
        <v>8.8865407993604095E-2</v>
      </c>
      <c r="F884" s="24">
        <f t="shared" ca="1" si="27"/>
        <v>48.412646472376011</v>
      </c>
    </row>
    <row r="885" spans="5:6" x14ac:dyDescent="0.25">
      <c r="E885" s="24">
        <f t="shared" ca="1" si="26"/>
        <v>0.31897085597450525</v>
      </c>
      <c r="F885" s="24">
        <f t="shared" ca="1" si="27"/>
        <v>22.853110819048254</v>
      </c>
    </row>
    <row r="886" spans="5:6" x14ac:dyDescent="0.25">
      <c r="E886" s="24">
        <f t="shared" ca="1" si="26"/>
        <v>0.67900626914234907</v>
      </c>
      <c r="F886" s="24">
        <f t="shared" ca="1" si="27"/>
        <v>7.7424983712255768</v>
      </c>
    </row>
    <row r="887" spans="5:6" x14ac:dyDescent="0.25">
      <c r="E887" s="24">
        <f t="shared" ca="1" si="26"/>
        <v>0.48677109128763918</v>
      </c>
      <c r="F887" s="24">
        <f t="shared" ca="1" si="27"/>
        <v>14.399226096519488</v>
      </c>
    </row>
    <row r="888" spans="5:6" x14ac:dyDescent="0.25">
      <c r="E888" s="24">
        <f t="shared" ca="1" si="26"/>
        <v>0.16933275727331698</v>
      </c>
      <c r="F888" s="24">
        <f t="shared" ca="1" si="27"/>
        <v>35.517790440135634</v>
      </c>
    </row>
    <row r="889" spans="5:6" x14ac:dyDescent="0.25">
      <c r="E889" s="24">
        <f t="shared" ca="1" si="26"/>
        <v>0.89634165963335288</v>
      </c>
      <c r="F889" s="24">
        <f t="shared" ca="1" si="27"/>
        <v>2.1886724426961335</v>
      </c>
    </row>
    <row r="890" spans="5:6" x14ac:dyDescent="0.25">
      <c r="E890" s="24">
        <f t="shared" ca="1" si="26"/>
        <v>0.21704899391656385</v>
      </c>
      <c r="F890" s="24">
        <f t="shared" ca="1" si="27"/>
        <v>30.552643450168873</v>
      </c>
    </row>
    <row r="891" spans="5:6" x14ac:dyDescent="0.25">
      <c r="E891" s="24">
        <f t="shared" ca="1" si="26"/>
        <v>0.36622876637327906</v>
      </c>
      <c r="F891" s="24">
        <f t="shared" ca="1" si="27"/>
        <v>20.08994192208274</v>
      </c>
    </row>
    <row r="892" spans="5:6" x14ac:dyDescent="0.25">
      <c r="E892" s="24">
        <f t="shared" ca="1" si="26"/>
        <v>0.60994954206776519</v>
      </c>
      <c r="F892" s="24">
        <f t="shared" ca="1" si="27"/>
        <v>9.8875808631558488</v>
      </c>
    </row>
    <row r="893" spans="5:6" x14ac:dyDescent="0.25">
      <c r="E893" s="24">
        <f t="shared" ca="1" si="26"/>
        <v>0.36797082251507096</v>
      </c>
      <c r="F893" s="24">
        <f t="shared" ca="1" si="27"/>
        <v>19.995032612007741</v>
      </c>
    </row>
    <row r="894" spans="5:6" x14ac:dyDescent="0.25">
      <c r="E894" s="24">
        <f t="shared" ca="1" si="26"/>
        <v>0.20126047919969636</v>
      </c>
      <c r="F894" s="24">
        <f t="shared" ca="1" si="27"/>
        <v>32.063105869631826</v>
      </c>
    </row>
    <row r="895" spans="5:6" x14ac:dyDescent="0.25">
      <c r="E895" s="24">
        <f t="shared" ca="1" si="26"/>
        <v>0.73342428877562504</v>
      </c>
      <c r="F895" s="24">
        <f t="shared" ca="1" si="27"/>
        <v>6.2006181169272567</v>
      </c>
    </row>
    <row r="896" spans="5:6" x14ac:dyDescent="0.25">
      <c r="E896" s="24">
        <f t="shared" ca="1" si="26"/>
        <v>0.97861886707971546</v>
      </c>
      <c r="F896" s="24">
        <f t="shared" ca="1" si="27"/>
        <v>0.43226041296855328</v>
      </c>
    </row>
    <row r="897" spans="5:6" x14ac:dyDescent="0.25">
      <c r="E897" s="24">
        <f t="shared" ca="1" si="26"/>
        <v>0.88838166996499401</v>
      </c>
      <c r="F897" s="24">
        <f t="shared" ca="1" si="27"/>
        <v>2.3670763962410546</v>
      </c>
    </row>
    <row r="898" spans="5:6" x14ac:dyDescent="0.25">
      <c r="E898" s="24">
        <f t="shared" ca="1" si="26"/>
        <v>0.9192618350199091</v>
      </c>
      <c r="F898" s="24">
        <f t="shared" ca="1" si="27"/>
        <v>1.6836856847184278</v>
      </c>
    </row>
    <row r="899" spans="5:6" x14ac:dyDescent="0.25">
      <c r="E899" s="24">
        <f t="shared" ca="1" si="26"/>
        <v>2.9153124456352764E-2</v>
      </c>
      <c r="F899" s="24">
        <f t="shared" ca="1" si="27"/>
        <v>70.703863729258799</v>
      </c>
    </row>
    <row r="900" spans="5:6" x14ac:dyDescent="0.25">
      <c r="E900" s="24">
        <f t="shared" ref="E900:E963" ca="1" si="28">RAND()</f>
        <v>0.93327538862149939</v>
      </c>
      <c r="F900" s="24">
        <f t="shared" ref="F900:F963" ca="1" si="29">-LOG(E900,EXP(1))/$C$3</f>
        <v>1.3810991406808244</v>
      </c>
    </row>
    <row r="901" spans="5:6" x14ac:dyDescent="0.25">
      <c r="E901" s="24">
        <f t="shared" ca="1" si="28"/>
        <v>0.39396298052756651</v>
      </c>
      <c r="F901" s="24">
        <f t="shared" ca="1" si="29"/>
        <v>18.629966643007982</v>
      </c>
    </row>
    <row r="902" spans="5:6" x14ac:dyDescent="0.25">
      <c r="E902" s="24">
        <f t="shared" ca="1" si="28"/>
        <v>0.71699934119934783</v>
      </c>
      <c r="F902" s="24">
        <f t="shared" ca="1" si="29"/>
        <v>6.6536071442460054</v>
      </c>
    </row>
    <row r="903" spans="5:6" x14ac:dyDescent="0.25">
      <c r="E903" s="24">
        <f t="shared" ca="1" si="28"/>
        <v>0.41851226036415534</v>
      </c>
      <c r="F903" s="24">
        <f t="shared" ca="1" si="29"/>
        <v>17.420981870200563</v>
      </c>
    </row>
    <row r="904" spans="5:6" x14ac:dyDescent="0.25">
      <c r="E904" s="24">
        <f t="shared" ca="1" si="28"/>
        <v>0.9391985274809429</v>
      </c>
      <c r="F904" s="24">
        <f t="shared" ca="1" si="29"/>
        <v>1.2545679550700923</v>
      </c>
    </row>
    <row r="905" spans="5:6" x14ac:dyDescent="0.25">
      <c r="E905" s="24">
        <f t="shared" ca="1" si="28"/>
        <v>0.69641839849589715</v>
      </c>
      <c r="F905" s="24">
        <f t="shared" ca="1" si="29"/>
        <v>7.2360930400026566</v>
      </c>
    </row>
    <row r="906" spans="5:6" x14ac:dyDescent="0.25">
      <c r="E906" s="24">
        <f t="shared" ca="1" si="28"/>
        <v>0.12095850595648794</v>
      </c>
      <c r="F906" s="24">
        <f t="shared" ca="1" si="29"/>
        <v>42.246154363547873</v>
      </c>
    </row>
    <row r="907" spans="5:6" x14ac:dyDescent="0.25">
      <c r="E907" s="24">
        <f t="shared" ca="1" si="28"/>
        <v>0.67057122638719102</v>
      </c>
      <c r="F907" s="24">
        <f t="shared" ca="1" si="29"/>
        <v>7.9925070627378796</v>
      </c>
    </row>
    <row r="908" spans="5:6" x14ac:dyDescent="0.25">
      <c r="E908" s="24">
        <f t="shared" ca="1" si="28"/>
        <v>0.78045251130155335</v>
      </c>
      <c r="F908" s="24">
        <f t="shared" ca="1" si="29"/>
        <v>4.9576276964383252</v>
      </c>
    </row>
    <row r="909" spans="5:6" x14ac:dyDescent="0.25">
      <c r="E909" s="24">
        <f t="shared" ca="1" si="28"/>
        <v>0.13774138065270081</v>
      </c>
      <c r="F909" s="24">
        <f t="shared" ca="1" si="29"/>
        <v>39.647548106020672</v>
      </c>
    </row>
    <row r="910" spans="5:6" x14ac:dyDescent="0.25">
      <c r="E910" s="24">
        <f t="shared" ca="1" si="28"/>
        <v>0.78892540021227742</v>
      </c>
      <c r="F910" s="24">
        <f t="shared" ca="1" si="29"/>
        <v>4.7416702480140316</v>
      </c>
    </row>
    <row r="911" spans="5:6" x14ac:dyDescent="0.25">
      <c r="E911" s="24">
        <f t="shared" ca="1" si="28"/>
        <v>0.8195618698314715</v>
      </c>
      <c r="F911" s="24">
        <f t="shared" ca="1" si="29"/>
        <v>3.9797077319847189</v>
      </c>
    </row>
    <row r="912" spans="5:6" x14ac:dyDescent="0.25">
      <c r="E912" s="24">
        <f t="shared" ca="1" si="28"/>
        <v>0.65470510441287777</v>
      </c>
      <c r="F912" s="24">
        <f t="shared" ca="1" si="29"/>
        <v>8.4714073399555492</v>
      </c>
    </row>
    <row r="913" spans="5:6" x14ac:dyDescent="0.25">
      <c r="E913" s="24">
        <f t="shared" ca="1" si="28"/>
        <v>0.24201420956982533</v>
      </c>
      <c r="F913" s="24">
        <f t="shared" ca="1" si="29"/>
        <v>28.375176746371132</v>
      </c>
    </row>
    <row r="914" spans="5:6" x14ac:dyDescent="0.25">
      <c r="E914" s="24">
        <f t="shared" ca="1" si="28"/>
        <v>0.35548072233032657</v>
      </c>
      <c r="F914" s="24">
        <f t="shared" ca="1" si="29"/>
        <v>20.685685162561732</v>
      </c>
    </row>
    <row r="915" spans="5:6" x14ac:dyDescent="0.25">
      <c r="E915" s="24">
        <f t="shared" ca="1" si="28"/>
        <v>6.8038874782134107E-2</v>
      </c>
      <c r="F915" s="24">
        <f t="shared" ca="1" si="29"/>
        <v>53.753520983695687</v>
      </c>
    </row>
    <row r="916" spans="5:6" x14ac:dyDescent="0.25">
      <c r="E916" s="24">
        <f t="shared" ca="1" si="28"/>
        <v>1.1684484581432675E-2</v>
      </c>
      <c r="F916" s="24">
        <f t="shared" ca="1" si="29"/>
        <v>88.989868427674097</v>
      </c>
    </row>
    <row r="917" spans="5:6" x14ac:dyDescent="0.25">
      <c r="E917" s="24">
        <f t="shared" ca="1" si="28"/>
        <v>0.82031763040009631</v>
      </c>
      <c r="F917" s="24">
        <f t="shared" ca="1" si="29"/>
        <v>3.9612731915925812</v>
      </c>
    </row>
    <row r="918" spans="5:6" x14ac:dyDescent="0.25">
      <c r="E918" s="24">
        <f t="shared" ca="1" si="28"/>
        <v>0.54617717633882967</v>
      </c>
      <c r="F918" s="24">
        <f t="shared" ca="1" si="29"/>
        <v>12.096237141730231</v>
      </c>
    </row>
    <row r="919" spans="5:6" x14ac:dyDescent="0.25">
      <c r="E919" s="24">
        <f t="shared" ca="1" si="28"/>
        <v>0.50707878180468502</v>
      </c>
      <c r="F919" s="24">
        <f t="shared" ca="1" si="29"/>
        <v>13.581777985750493</v>
      </c>
    </row>
    <row r="920" spans="5:6" x14ac:dyDescent="0.25">
      <c r="E920" s="24">
        <f t="shared" ca="1" si="28"/>
        <v>0.43138126402518651</v>
      </c>
      <c r="F920" s="24">
        <f t="shared" ca="1" si="29"/>
        <v>16.815259532052185</v>
      </c>
    </row>
    <row r="921" spans="5:6" x14ac:dyDescent="0.25">
      <c r="E921" s="24">
        <f t="shared" ca="1" si="28"/>
        <v>0.73456441007447304</v>
      </c>
      <c r="F921" s="24">
        <f t="shared" ca="1" si="29"/>
        <v>6.169551896077488</v>
      </c>
    </row>
    <row r="922" spans="5:6" x14ac:dyDescent="0.25">
      <c r="E922" s="24">
        <f t="shared" ca="1" si="28"/>
        <v>0.24790079013897626</v>
      </c>
      <c r="F922" s="24">
        <f t="shared" ca="1" si="29"/>
        <v>27.89453305233198</v>
      </c>
    </row>
    <row r="923" spans="5:6" x14ac:dyDescent="0.25">
      <c r="E923" s="24">
        <f t="shared" ca="1" si="28"/>
        <v>0.58491492369221842</v>
      </c>
      <c r="F923" s="24">
        <f t="shared" ca="1" si="29"/>
        <v>10.72577743824279</v>
      </c>
    </row>
    <row r="924" spans="5:6" x14ac:dyDescent="0.25">
      <c r="E924" s="24">
        <f t="shared" ca="1" si="28"/>
        <v>0.65563736288580232</v>
      </c>
      <c r="F924" s="24">
        <f t="shared" ca="1" si="29"/>
        <v>8.4429488673505162</v>
      </c>
    </row>
    <row r="925" spans="5:6" x14ac:dyDescent="0.25">
      <c r="E925" s="24">
        <f t="shared" ca="1" si="28"/>
        <v>0.43855313780204641</v>
      </c>
      <c r="F925" s="24">
        <f t="shared" ca="1" si="29"/>
        <v>16.485485873265056</v>
      </c>
    </row>
    <row r="926" spans="5:6" x14ac:dyDescent="0.25">
      <c r="E926" s="24">
        <f t="shared" ca="1" si="28"/>
        <v>0.6035331004961334</v>
      </c>
      <c r="F926" s="24">
        <f t="shared" ca="1" si="29"/>
        <v>10.099087847982117</v>
      </c>
    </row>
    <row r="927" spans="5:6" x14ac:dyDescent="0.25">
      <c r="E927" s="24">
        <f t="shared" ca="1" si="28"/>
        <v>0.52108593380019896</v>
      </c>
      <c r="F927" s="24">
        <f t="shared" ca="1" si="29"/>
        <v>13.036806214287008</v>
      </c>
    </row>
    <row r="928" spans="5:6" x14ac:dyDescent="0.25">
      <c r="E928" s="24">
        <f t="shared" ca="1" si="28"/>
        <v>0.71033148759113429</v>
      </c>
      <c r="F928" s="24">
        <f t="shared" ca="1" si="29"/>
        <v>6.8404706794398296</v>
      </c>
    </row>
    <row r="929" spans="5:6" x14ac:dyDescent="0.25">
      <c r="E929" s="24">
        <f t="shared" ca="1" si="28"/>
        <v>0.62752288821288826</v>
      </c>
      <c r="F929" s="24">
        <f t="shared" ca="1" si="29"/>
        <v>9.3195026680348168</v>
      </c>
    </row>
    <row r="930" spans="5:6" x14ac:dyDescent="0.25">
      <c r="E930" s="24">
        <f t="shared" ca="1" si="28"/>
        <v>0.98157526005874995</v>
      </c>
      <c r="F930" s="24">
        <f t="shared" ca="1" si="29"/>
        <v>0.37193179184367436</v>
      </c>
    </row>
    <row r="931" spans="5:6" x14ac:dyDescent="0.25">
      <c r="E931" s="24">
        <f t="shared" ca="1" si="28"/>
        <v>9.8952034114105913E-2</v>
      </c>
      <c r="F931" s="24">
        <f t="shared" ca="1" si="29"/>
        <v>46.262401003108117</v>
      </c>
    </row>
    <row r="932" spans="5:6" x14ac:dyDescent="0.25">
      <c r="E932" s="24">
        <f t="shared" ca="1" si="28"/>
        <v>0.91009593151123303</v>
      </c>
      <c r="F932" s="24">
        <f t="shared" ca="1" si="29"/>
        <v>1.8841053156869207</v>
      </c>
    </row>
    <row r="933" spans="5:6" x14ac:dyDescent="0.25">
      <c r="E933" s="24">
        <f t="shared" ca="1" si="28"/>
        <v>0.55730537784071732</v>
      </c>
      <c r="F933" s="24">
        <f t="shared" ca="1" si="29"/>
        <v>11.692838692806534</v>
      </c>
    </row>
    <row r="934" spans="5:6" x14ac:dyDescent="0.25">
      <c r="E934" s="24">
        <f t="shared" ca="1" si="28"/>
        <v>0.39159730281811866</v>
      </c>
      <c r="F934" s="24">
        <f t="shared" ca="1" si="29"/>
        <v>18.75042511887365</v>
      </c>
    </row>
    <row r="935" spans="5:6" x14ac:dyDescent="0.25">
      <c r="E935" s="24">
        <f t="shared" ca="1" si="28"/>
        <v>0.9199795066443156</v>
      </c>
      <c r="F935" s="24">
        <f t="shared" ca="1" si="29"/>
        <v>1.6680776914752928</v>
      </c>
    </row>
    <row r="936" spans="5:6" x14ac:dyDescent="0.25">
      <c r="E936" s="24">
        <f t="shared" ca="1" si="28"/>
        <v>0.4669262326760707</v>
      </c>
      <c r="F936" s="24">
        <f t="shared" ca="1" si="29"/>
        <v>15.231679875972993</v>
      </c>
    </row>
    <row r="937" spans="5:6" x14ac:dyDescent="0.25">
      <c r="E937" s="24">
        <f t="shared" ca="1" si="28"/>
        <v>8.7361783040283081E-2</v>
      </c>
      <c r="F937" s="24">
        <f t="shared" ca="1" si="29"/>
        <v>48.753947138683564</v>
      </c>
    </row>
    <row r="938" spans="5:6" x14ac:dyDescent="0.25">
      <c r="E938" s="24">
        <f t="shared" ca="1" si="28"/>
        <v>0.54864457926147014</v>
      </c>
      <c r="F938" s="24">
        <f t="shared" ca="1" si="29"/>
        <v>12.006088874672507</v>
      </c>
    </row>
    <row r="939" spans="5:6" x14ac:dyDescent="0.25">
      <c r="E939" s="24">
        <f t="shared" ca="1" si="28"/>
        <v>0.24537682649112935</v>
      </c>
      <c r="F939" s="24">
        <f t="shared" ca="1" si="29"/>
        <v>28.09920365481516</v>
      </c>
    </row>
    <row r="940" spans="5:6" x14ac:dyDescent="0.25">
      <c r="E940" s="24">
        <f t="shared" ca="1" si="28"/>
        <v>0.67572934556231978</v>
      </c>
      <c r="F940" s="24">
        <f t="shared" ca="1" si="29"/>
        <v>7.8392531899659907</v>
      </c>
    </row>
    <row r="941" spans="5:6" x14ac:dyDescent="0.25">
      <c r="E941" s="24">
        <f t="shared" ca="1" si="28"/>
        <v>0.41810846486891307</v>
      </c>
      <c r="F941" s="24">
        <f t="shared" ca="1" si="29"/>
        <v>17.440287895710977</v>
      </c>
    </row>
    <row r="942" spans="5:6" x14ac:dyDescent="0.25">
      <c r="E942" s="24">
        <f t="shared" ca="1" si="28"/>
        <v>0.67300384702433735</v>
      </c>
      <c r="F942" s="24">
        <f t="shared" ca="1" si="29"/>
        <v>7.9200846624289527</v>
      </c>
    </row>
    <row r="943" spans="5:6" x14ac:dyDescent="0.25">
      <c r="E943" s="24">
        <f t="shared" ca="1" si="28"/>
        <v>0.59551692387074417</v>
      </c>
      <c r="F943" s="24">
        <f t="shared" ca="1" si="29"/>
        <v>10.366509419847686</v>
      </c>
    </row>
    <row r="944" spans="5:6" x14ac:dyDescent="0.25">
      <c r="E944" s="24">
        <f t="shared" ca="1" si="28"/>
        <v>0.57652022534327418</v>
      </c>
      <c r="F944" s="24">
        <f t="shared" ca="1" si="29"/>
        <v>11.014897137984327</v>
      </c>
    </row>
    <row r="945" spans="5:6" x14ac:dyDescent="0.25">
      <c r="E945" s="24">
        <f t="shared" ca="1" si="28"/>
        <v>0.16013336042980608</v>
      </c>
      <c r="F945" s="24">
        <f t="shared" ca="1" si="29"/>
        <v>36.634966164649754</v>
      </c>
    </row>
    <row r="946" spans="5:6" x14ac:dyDescent="0.25">
      <c r="E946" s="24">
        <f t="shared" ca="1" si="28"/>
        <v>0.95959799318449324</v>
      </c>
      <c r="F946" s="24">
        <f t="shared" ca="1" si="29"/>
        <v>0.82481678645961232</v>
      </c>
    </row>
    <row r="947" spans="5:6" x14ac:dyDescent="0.25">
      <c r="E947" s="24">
        <f t="shared" ca="1" si="28"/>
        <v>0.95257822045662421</v>
      </c>
      <c r="F947" s="24">
        <f t="shared" ca="1" si="29"/>
        <v>0.97166108277479413</v>
      </c>
    </row>
    <row r="948" spans="5:6" x14ac:dyDescent="0.25">
      <c r="E948" s="24">
        <f t="shared" ca="1" si="28"/>
        <v>0.10259987251374825</v>
      </c>
      <c r="F948" s="24">
        <f t="shared" ca="1" si="29"/>
        <v>45.538371776045999</v>
      </c>
    </row>
    <row r="949" spans="5:6" x14ac:dyDescent="0.25">
      <c r="E949" s="24">
        <f t="shared" ca="1" si="28"/>
        <v>0.1793504382920631</v>
      </c>
      <c r="F949" s="24">
        <f t="shared" ca="1" si="29"/>
        <v>34.368272624523236</v>
      </c>
    </row>
    <row r="950" spans="5:6" x14ac:dyDescent="0.25">
      <c r="E950" s="24">
        <f t="shared" ca="1" si="28"/>
        <v>4.6387407161867955E-2</v>
      </c>
      <c r="F950" s="24">
        <f t="shared" ca="1" si="29"/>
        <v>61.414545079167894</v>
      </c>
    </row>
    <row r="951" spans="5:6" x14ac:dyDescent="0.25">
      <c r="E951" s="24">
        <f t="shared" ca="1" si="28"/>
        <v>0.27570412332785743</v>
      </c>
      <c r="F951" s="24">
        <f t="shared" ca="1" si="29"/>
        <v>25.768540104283566</v>
      </c>
    </row>
    <row r="952" spans="5:6" x14ac:dyDescent="0.25">
      <c r="E952" s="24">
        <f t="shared" ca="1" si="28"/>
        <v>0.89794398915244455</v>
      </c>
      <c r="F952" s="24">
        <f t="shared" ca="1" si="29"/>
        <v>2.1529517101334275</v>
      </c>
    </row>
    <row r="953" spans="5:6" x14ac:dyDescent="0.25">
      <c r="E953" s="24">
        <f t="shared" ca="1" si="28"/>
        <v>0.56061313625828313</v>
      </c>
      <c r="F953" s="24">
        <f t="shared" ca="1" si="29"/>
        <v>11.574484160563129</v>
      </c>
    </row>
    <row r="954" spans="5:6" x14ac:dyDescent="0.25">
      <c r="E954" s="24">
        <f t="shared" ca="1" si="28"/>
        <v>0.9738381551058799</v>
      </c>
      <c r="F954" s="24">
        <f t="shared" ca="1" si="29"/>
        <v>0.53020308671202998</v>
      </c>
    </row>
    <row r="955" spans="5:6" x14ac:dyDescent="0.25">
      <c r="E955" s="24">
        <f t="shared" ca="1" si="28"/>
        <v>0.71607856712941997</v>
      </c>
      <c r="F955" s="24">
        <f t="shared" ca="1" si="29"/>
        <v>6.6793077482754963</v>
      </c>
    </row>
    <row r="956" spans="5:6" x14ac:dyDescent="0.25">
      <c r="E956" s="24">
        <f t="shared" ca="1" si="28"/>
        <v>2.4333371016703853E-2</v>
      </c>
      <c r="F956" s="24">
        <f t="shared" ca="1" si="29"/>
        <v>74.318131557427776</v>
      </c>
    </row>
    <row r="957" spans="5:6" x14ac:dyDescent="0.25">
      <c r="E957" s="24">
        <f t="shared" ca="1" si="28"/>
        <v>0.11558865600008605</v>
      </c>
      <c r="F957" s="24">
        <f t="shared" ca="1" si="29"/>
        <v>43.154349180924285</v>
      </c>
    </row>
    <row r="958" spans="5:6" x14ac:dyDescent="0.25">
      <c r="E958" s="24">
        <f t="shared" ca="1" si="28"/>
        <v>0.39661526338745601</v>
      </c>
      <c r="F958" s="24">
        <f t="shared" ca="1" si="29"/>
        <v>18.495771560815701</v>
      </c>
    </row>
    <row r="959" spans="5:6" x14ac:dyDescent="0.25">
      <c r="E959" s="24">
        <f t="shared" ca="1" si="28"/>
        <v>0.43085905561110305</v>
      </c>
      <c r="F959" s="24">
        <f t="shared" ca="1" si="29"/>
        <v>16.839485190075354</v>
      </c>
    </row>
    <row r="960" spans="5:6" x14ac:dyDescent="0.25">
      <c r="E960" s="24">
        <f t="shared" ca="1" si="28"/>
        <v>0.3858521976086835</v>
      </c>
      <c r="F960" s="24">
        <f t="shared" ca="1" si="29"/>
        <v>19.046017811894444</v>
      </c>
    </row>
    <row r="961" spans="5:6" x14ac:dyDescent="0.25">
      <c r="E961" s="24">
        <f t="shared" ca="1" si="28"/>
        <v>0.75887657344102755</v>
      </c>
      <c r="F961" s="24">
        <f t="shared" ca="1" si="29"/>
        <v>5.5183226429477905</v>
      </c>
    </row>
    <row r="962" spans="5:6" x14ac:dyDescent="0.25">
      <c r="E962" s="24">
        <f t="shared" ca="1" si="28"/>
        <v>0.91093857111594412</v>
      </c>
      <c r="F962" s="24">
        <f t="shared" ca="1" si="29"/>
        <v>1.8655962832960227</v>
      </c>
    </row>
    <row r="963" spans="5:6" x14ac:dyDescent="0.25">
      <c r="E963" s="24">
        <f t="shared" ca="1" si="28"/>
        <v>0.8991653542368977</v>
      </c>
      <c r="F963" s="24">
        <f t="shared" ca="1" si="29"/>
        <v>2.125766602516177</v>
      </c>
    </row>
    <row r="964" spans="5:6" x14ac:dyDescent="0.25">
      <c r="E964" s="24">
        <f t="shared" ref="E964:E1027" ca="1" si="30">RAND()</f>
        <v>0.61552368330785878</v>
      </c>
      <c r="F964" s="24">
        <f t="shared" ref="F964:F1027" ca="1" si="31">-LOG(E964,EXP(1))/$C$3</f>
        <v>9.7056371187455781</v>
      </c>
    </row>
    <row r="965" spans="5:6" x14ac:dyDescent="0.25">
      <c r="E965" s="24">
        <f t="shared" ca="1" si="30"/>
        <v>0.39511154833875761</v>
      </c>
      <c r="F965" s="24">
        <f t="shared" ca="1" si="31"/>
        <v>18.571743061820349</v>
      </c>
    </row>
    <row r="966" spans="5:6" x14ac:dyDescent="0.25">
      <c r="E966" s="24">
        <f t="shared" ca="1" si="30"/>
        <v>0.19482656627336359</v>
      </c>
      <c r="F966" s="24">
        <f t="shared" ca="1" si="31"/>
        <v>32.712910397977986</v>
      </c>
    </row>
    <row r="967" spans="5:6" x14ac:dyDescent="0.25">
      <c r="E967" s="24">
        <f t="shared" ca="1" si="30"/>
        <v>0.16549231158905064</v>
      </c>
      <c r="F967" s="24">
        <f t="shared" ca="1" si="31"/>
        <v>35.976610817987996</v>
      </c>
    </row>
    <row r="968" spans="5:6" x14ac:dyDescent="0.25">
      <c r="E968" s="24">
        <f t="shared" ca="1" si="30"/>
        <v>6.490981571647525E-2</v>
      </c>
      <c r="F968" s="24">
        <f t="shared" ca="1" si="31"/>
        <v>54.695128460058982</v>
      </c>
    </row>
    <row r="969" spans="5:6" x14ac:dyDescent="0.25">
      <c r="E969" s="24">
        <f t="shared" ca="1" si="30"/>
        <v>0.90996393836981515</v>
      </c>
      <c r="F969" s="24">
        <f t="shared" ca="1" si="31"/>
        <v>1.8870061684299217</v>
      </c>
    </row>
    <row r="970" spans="5:6" x14ac:dyDescent="0.25">
      <c r="E970" s="24">
        <f t="shared" ca="1" si="30"/>
        <v>0.18598859096001996</v>
      </c>
      <c r="F970" s="24">
        <f t="shared" ca="1" si="31"/>
        <v>33.64139892149737</v>
      </c>
    </row>
    <row r="971" spans="5:6" x14ac:dyDescent="0.25">
      <c r="E971" s="24">
        <f t="shared" ca="1" si="30"/>
        <v>0.6885262499725664</v>
      </c>
      <c r="F971" s="24">
        <f t="shared" ca="1" si="31"/>
        <v>7.4640367043681382</v>
      </c>
    </row>
    <row r="972" spans="5:6" x14ac:dyDescent="0.25">
      <c r="E972" s="24">
        <f t="shared" ca="1" si="30"/>
        <v>0.28535461085931246</v>
      </c>
      <c r="F972" s="24">
        <f t="shared" ca="1" si="31"/>
        <v>25.080452470402953</v>
      </c>
    </row>
    <row r="973" spans="5:6" x14ac:dyDescent="0.25">
      <c r="E973" s="24">
        <f t="shared" ca="1" si="30"/>
        <v>0.16200239311250209</v>
      </c>
      <c r="F973" s="24">
        <f t="shared" ca="1" si="31"/>
        <v>36.402883431189331</v>
      </c>
    </row>
    <row r="974" spans="5:6" x14ac:dyDescent="0.25">
      <c r="E974" s="24">
        <f t="shared" ca="1" si="30"/>
        <v>0.99138549624386785</v>
      </c>
      <c r="F974" s="24">
        <f t="shared" ca="1" si="31"/>
        <v>0.17303646146229326</v>
      </c>
    </row>
    <row r="975" spans="5:6" x14ac:dyDescent="0.25">
      <c r="E975" s="24">
        <f t="shared" ca="1" si="30"/>
        <v>0.88781139294689282</v>
      </c>
      <c r="F975" s="24">
        <f t="shared" ca="1" si="31"/>
        <v>2.3799190775825019</v>
      </c>
    </row>
    <row r="976" spans="5:6" x14ac:dyDescent="0.25">
      <c r="E976" s="24">
        <f t="shared" ca="1" si="30"/>
        <v>0.9265392213764142</v>
      </c>
      <c r="F976" s="24">
        <f t="shared" ca="1" si="31"/>
        <v>1.5259780262513105</v>
      </c>
    </row>
    <row r="977" spans="5:6" x14ac:dyDescent="0.25">
      <c r="E977" s="24">
        <f t="shared" ca="1" si="30"/>
        <v>0.11067488735545539</v>
      </c>
      <c r="F977" s="24">
        <f t="shared" ca="1" si="31"/>
        <v>44.023166363203998</v>
      </c>
    </row>
    <row r="978" spans="5:6" x14ac:dyDescent="0.25">
      <c r="E978" s="24">
        <f t="shared" ca="1" si="30"/>
        <v>0.8865438492746669</v>
      </c>
      <c r="F978" s="24">
        <f t="shared" ca="1" si="31"/>
        <v>2.4084938264869584</v>
      </c>
    </row>
    <row r="979" spans="5:6" x14ac:dyDescent="0.25">
      <c r="E979" s="24">
        <f t="shared" ca="1" si="30"/>
        <v>4.9042280450859232E-2</v>
      </c>
      <c r="F979" s="24">
        <f t="shared" ca="1" si="31"/>
        <v>60.301449731652021</v>
      </c>
    </row>
    <row r="980" spans="5:6" x14ac:dyDescent="0.25">
      <c r="E980" s="24">
        <f t="shared" ca="1" si="30"/>
        <v>2.9864600931212681E-2</v>
      </c>
      <c r="F980" s="24">
        <f t="shared" ca="1" si="31"/>
        <v>70.221628306219273</v>
      </c>
    </row>
    <row r="981" spans="5:6" x14ac:dyDescent="0.25">
      <c r="E981" s="24">
        <f t="shared" ca="1" si="30"/>
        <v>0.89691781770316881</v>
      </c>
      <c r="F981" s="24">
        <f t="shared" ca="1" si="31"/>
        <v>2.1758208036127171</v>
      </c>
    </row>
    <row r="982" spans="5:6" x14ac:dyDescent="0.25">
      <c r="E982" s="24">
        <f t="shared" ca="1" si="30"/>
        <v>0.81568926635384242</v>
      </c>
      <c r="F982" s="24">
        <f t="shared" ca="1" si="31"/>
        <v>4.0744359515622914</v>
      </c>
    </row>
    <row r="983" spans="5:6" x14ac:dyDescent="0.25">
      <c r="E983" s="24">
        <f t="shared" ca="1" si="30"/>
        <v>0.6415932480908132</v>
      </c>
      <c r="F983" s="24">
        <f t="shared" ca="1" si="31"/>
        <v>8.8760149206887302</v>
      </c>
    </row>
    <row r="984" spans="5:6" x14ac:dyDescent="0.25">
      <c r="E984" s="24">
        <f t="shared" ca="1" si="30"/>
        <v>0.32550413838036363</v>
      </c>
      <c r="F984" s="24">
        <f t="shared" ca="1" si="31"/>
        <v>22.447602069923327</v>
      </c>
    </row>
    <row r="985" spans="5:6" x14ac:dyDescent="0.25">
      <c r="E985" s="24">
        <f t="shared" ca="1" si="30"/>
        <v>0.12529981355885134</v>
      </c>
      <c r="F985" s="24">
        <f t="shared" ca="1" si="31"/>
        <v>41.540918100786229</v>
      </c>
    </row>
    <row r="986" spans="5:6" x14ac:dyDescent="0.25">
      <c r="E986" s="24">
        <f t="shared" ca="1" si="30"/>
        <v>0.62465035070014296</v>
      </c>
      <c r="F986" s="24">
        <f t="shared" ca="1" si="31"/>
        <v>9.4112644933964855</v>
      </c>
    </row>
    <row r="987" spans="5:6" x14ac:dyDescent="0.25">
      <c r="E987" s="24">
        <f t="shared" ca="1" si="30"/>
        <v>0.21755689690505919</v>
      </c>
      <c r="F987" s="24">
        <f t="shared" ca="1" si="31"/>
        <v>30.505897353952118</v>
      </c>
    </row>
    <row r="988" spans="5:6" x14ac:dyDescent="0.25">
      <c r="E988" s="24">
        <f t="shared" ca="1" si="30"/>
        <v>0.60124601606924077</v>
      </c>
      <c r="F988" s="24">
        <f t="shared" ca="1" si="31"/>
        <v>10.175021673287668</v>
      </c>
    </row>
    <row r="989" spans="5:6" x14ac:dyDescent="0.25">
      <c r="E989" s="24">
        <f t="shared" ca="1" si="30"/>
        <v>0.80575201598080259</v>
      </c>
      <c r="F989" s="24">
        <f t="shared" ca="1" si="31"/>
        <v>4.3195851259358147</v>
      </c>
    </row>
    <row r="990" spans="5:6" x14ac:dyDescent="0.25">
      <c r="E990" s="24">
        <f t="shared" ca="1" si="30"/>
        <v>0.1911040410677376</v>
      </c>
      <c r="F990" s="24">
        <f t="shared" ca="1" si="31"/>
        <v>33.098745632163379</v>
      </c>
    </row>
    <row r="991" spans="5:6" x14ac:dyDescent="0.25">
      <c r="E991" s="24">
        <f t="shared" ca="1" si="30"/>
        <v>0.17212661082319858</v>
      </c>
      <c r="F991" s="24">
        <f t="shared" ca="1" si="31"/>
        <v>35.190499270543057</v>
      </c>
    </row>
    <row r="992" spans="5:6" x14ac:dyDescent="0.25">
      <c r="E992" s="24">
        <f t="shared" ca="1" si="30"/>
        <v>0.83900806253538629</v>
      </c>
      <c r="F992" s="24">
        <f t="shared" ca="1" si="31"/>
        <v>3.5106992572915305</v>
      </c>
    </row>
    <row r="993" spans="5:6" x14ac:dyDescent="0.25">
      <c r="E993" s="24">
        <f t="shared" ca="1" si="30"/>
        <v>0.67786483688912291</v>
      </c>
      <c r="F993" s="24">
        <f t="shared" ca="1" si="31"/>
        <v>7.7761473307295459</v>
      </c>
    </row>
    <row r="994" spans="5:6" x14ac:dyDescent="0.25">
      <c r="E994" s="24">
        <f t="shared" ca="1" si="30"/>
        <v>6.5613831385078036E-2</v>
      </c>
      <c r="F994" s="24">
        <f t="shared" ca="1" si="31"/>
        <v>54.479375219437998</v>
      </c>
    </row>
    <row r="995" spans="5:6" x14ac:dyDescent="0.25">
      <c r="E995" s="24">
        <f t="shared" ca="1" si="30"/>
        <v>0.1424562964660262</v>
      </c>
      <c r="F995" s="24">
        <f t="shared" ca="1" si="31"/>
        <v>38.974400355587207</v>
      </c>
    </row>
    <row r="996" spans="5:6" x14ac:dyDescent="0.25">
      <c r="E996" s="24">
        <f t="shared" ca="1" si="30"/>
        <v>0.79526606192491711</v>
      </c>
      <c r="F996" s="24">
        <f t="shared" ca="1" si="31"/>
        <v>4.5815710245813346</v>
      </c>
    </row>
    <row r="997" spans="5:6" x14ac:dyDescent="0.25">
      <c r="E997" s="24">
        <f t="shared" ca="1" si="30"/>
        <v>0.61517675773916003</v>
      </c>
      <c r="F997" s="24">
        <f t="shared" ca="1" si="31"/>
        <v>9.716912830245052</v>
      </c>
    </row>
    <row r="998" spans="5:6" x14ac:dyDescent="0.25">
      <c r="E998" s="24">
        <f t="shared" ca="1" si="30"/>
        <v>7.8488282721015712E-2</v>
      </c>
      <c r="F998" s="24">
        <f t="shared" ca="1" si="31"/>
        <v>50.896118600705904</v>
      </c>
    </row>
    <row r="999" spans="5:6" x14ac:dyDescent="0.25">
      <c r="E999" s="24">
        <f t="shared" ca="1" si="30"/>
        <v>0.58568014464511153</v>
      </c>
      <c r="F999" s="24">
        <f t="shared" ca="1" si="31"/>
        <v>10.699629333485101</v>
      </c>
    </row>
    <row r="1000" spans="5:6" x14ac:dyDescent="0.25">
      <c r="E1000" s="24">
        <f t="shared" ca="1" si="30"/>
        <v>0.61496672628291948</v>
      </c>
      <c r="F1000" s="24">
        <f t="shared" ca="1" si="31"/>
        <v>9.7237423248856185</v>
      </c>
    </row>
    <row r="1001" spans="5:6" x14ac:dyDescent="0.25">
      <c r="E1001" s="24">
        <f t="shared" ca="1" si="30"/>
        <v>0.25113952453650568</v>
      </c>
      <c r="F1001" s="24">
        <f t="shared" ca="1" si="31"/>
        <v>27.634932392880025</v>
      </c>
    </row>
    <row r="1002" spans="5:6" x14ac:dyDescent="0.25">
      <c r="E1002" s="24">
        <f t="shared" ca="1" si="30"/>
        <v>0.13235320427711572</v>
      </c>
      <c r="F1002" s="24">
        <f t="shared" ca="1" si="31"/>
        <v>40.445622799406436</v>
      </c>
    </row>
    <row r="1003" spans="5:6" x14ac:dyDescent="0.25">
      <c r="E1003" s="24">
        <f t="shared" ca="1" si="30"/>
        <v>0.63342703509021359</v>
      </c>
      <c r="F1003" s="24">
        <f t="shared" ca="1" si="31"/>
        <v>9.1322092659363072</v>
      </c>
    </row>
    <row r="1004" spans="5:6" x14ac:dyDescent="0.25">
      <c r="E1004" s="24">
        <f t="shared" ca="1" si="30"/>
        <v>0.83834746604925392</v>
      </c>
      <c r="F1004" s="24">
        <f t="shared" ca="1" si="31"/>
        <v>3.5264525429612292</v>
      </c>
    </row>
    <row r="1005" spans="5:6" x14ac:dyDescent="0.25">
      <c r="E1005" s="24">
        <f t="shared" ca="1" si="30"/>
        <v>0.98323764274571046</v>
      </c>
      <c r="F1005" s="24">
        <f t="shared" ca="1" si="31"/>
        <v>0.33808871027070841</v>
      </c>
    </row>
    <row r="1006" spans="5:6" x14ac:dyDescent="0.25">
      <c r="E1006" s="24">
        <f t="shared" ca="1" si="30"/>
        <v>0.28860710424959057</v>
      </c>
      <c r="F1006" s="24">
        <f t="shared" ca="1" si="31"/>
        <v>24.853780333917879</v>
      </c>
    </row>
    <row r="1007" spans="5:6" x14ac:dyDescent="0.25">
      <c r="E1007" s="24">
        <f t="shared" ca="1" si="30"/>
        <v>0.64906358040060697</v>
      </c>
      <c r="F1007" s="24">
        <f t="shared" ca="1" si="31"/>
        <v>8.6444920071501929</v>
      </c>
    </row>
    <row r="1008" spans="5:6" x14ac:dyDescent="0.25">
      <c r="E1008" s="24">
        <f t="shared" ca="1" si="30"/>
        <v>0.50766209495019388</v>
      </c>
      <c r="F1008" s="24">
        <f t="shared" ca="1" si="31"/>
        <v>13.558784402930636</v>
      </c>
    </row>
    <row r="1009" spans="5:6" x14ac:dyDescent="0.25">
      <c r="E1009" s="24">
        <f t="shared" ca="1" si="30"/>
        <v>0.19457980444322065</v>
      </c>
      <c r="F1009" s="24">
        <f t="shared" ca="1" si="31"/>
        <v>32.738257889105945</v>
      </c>
    </row>
    <row r="1010" spans="5:6" x14ac:dyDescent="0.25">
      <c r="E1010" s="24">
        <f t="shared" ca="1" si="30"/>
        <v>0.42183326768507046</v>
      </c>
      <c r="F1010" s="24">
        <f t="shared" ca="1" si="31"/>
        <v>17.262902865822955</v>
      </c>
    </row>
    <row r="1011" spans="5:6" x14ac:dyDescent="0.25">
      <c r="E1011" s="24">
        <f t="shared" ca="1" si="30"/>
        <v>0.30145673128036155</v>
      </c>
      <c r="F1011" s="24">
        <f t="shared" ca="1" si="31"/>
        <v>23.98257569243161</v>
      </c>
    </row>
    <row r="1012" spans="5:6" x14ac:dyDescent="0.25">
      <c r="E1012" s="24">
        <f t="shared" ca="1" si="30"/>
        <v>1.6796533174486372E-2</v>
      </c>
      <c r="F1012" s="24">
        <f t="shared" ca="1" si="31"/>
        <v>81.731655450586544</v>
      </c>
    </row>
    <row r="1013" spans="5:6" x14ac:dyDescent="0.25">
      <c r="E1013" s="24">
        <f t="shared" ca="1" si="30"/>
        <v>0.35096396008228425</v>
      </c>
      <c r="F1013" s="24">
        <f t="shared" ca="1" si="31"/>
        <v>20.941434772325003</v>
      </c>
    </row>
    <row r="1014" spans="5:6" x14ac:dyDescent="0.25">
      <c r="E1014" s="24">
        <f t="shared" ca="1" si="30"/>
        <v>0.49851049629690469</v>
      </c>
      <c r="F1014" s="24">
        <f t="shared" ca="1" si="31"/>
        <v>13.922612680816414</v>
      </c>
    </row>
    <row r="1015" spans="5:6" x14ac:dyDescent="0.25">
      <c r="E1015" s="24">
        <f t="shared" ca="1" si="30"/>
        <v>6.4566133624939348E-2</v>
      </c>
      <c r="F1015" s="24">
        <f t="shared" ca="1" si="31"/>
        <v>54.801305059023981</v>
      </c>
    </row>
    <row r="1016" spans="5:6" x14ac:dyDescent="0.25">
      <c r="E1016" s="24">
        <f t="shared" ca="1" si="30"/>
        <v>0.78071691779991403</v>
      </c>
      <c r="F1016" s="24">
        <f t="shared" ca="1" si="31"/>
        <v>4.9508531210217175</v>
      </c>
    </row>
    <row r="1017" spans="5:6" x14ac:dyDescent="0.25">
      <c r="E1017" s="24">
        <f t="shared" ca="1" si="30"/>
        <v>0.2960227584605698</v>
      </c>
      <c r="F1017" s="24">
        <f t="shared" ca="1" si="31"/>
        <v>24.34637881845185</v>
      </c>
    </row>
    <row r="1018" spans="5:6" x14ac:dyDescent="0.25">
      <c r="E1018" s="24">
        <f t="shared" ca="1" si="30"/>
        <v>0.74268244064070132</v>
      </c>
      <c r="F1018" s="24">
        <f t="shared" ca="1" si="31"/>
        <v>5.9497345437350431</v>
      </c>
    </row>
    <row r="1019" spans="5:6" x14ac:dyDescent="0.25">
      <c r="E1019" s="24">
        <f t="shared" ca="1" si="30"/>
        <v>0.71776144534427977</v>
      </c>
      <c r="F1019" s="24">
        <f t="shared" ca="1" si="31"/>
        <v>6.6323602792980978</v>
      </c>
    </row>
    <row r="1020" spans="5:6" x14ac:dyDescent="0.25">
      <c r="E1020" s="24">
        <f t="shared" ca="1" si="30"/>
        <v>0.73798821873085529</v>
      </c>
      <c r="F1020" s="24">
        <f t="shared" ca="1" si="31"/>
        <v>6.0765483657683177</v>
      </c>
    </row>
    <row r="1021" spans="5:6" x14ac:dyDescent="0.25">
      <c r="E1021" s="24">
        <f t="shared" ca="1" si="30"/>
        <v>4.1445781826020545E-3</v>
      </c>
      <c r="F1021" s="24">
        <f t="shared" ca="1" si="31"/>
        <v>109.71908521857355</v>
      </c>
    </row>
    <row r="1022" spans="5:6" x14ac:dyDescent="0.25">
      <c r="E1022" s="24">
        <f t="shared" ca="1" si="30"/>
        <v>0.23096520857563385</v>
      </c>
      <c r="F1022" s="24">
        <f t="shared" ca="1" si="31"/>
        <v>29.309763840603942</v>
      </c>
    </row>
    <row r="1023" spans="5:6" x14ac:dyDescent="0.25">
      <c r="E1023" s="24">
        <f t="shared" ca="1" si="30"/>
        <v>1.2408388390197755E-2</v>
      </c>
      <c r="F1023" s="24">
        <f t="shared" ca="1" si="31"/>
        <v>87.787651040044395</v>
      </c>
    </row>
    <row r="1024" spans="5:6" x14ac:dyDescent="0.25">
      <c r="E1024" s="24">
        <f t="shared" ca="1" si="30"/>
        <v>0.99562770773381559</v>
      </c>
      <c r="F1024" s="24">
        <f t="shared" ca="1" si="31"/>
        <v>8.7637573786315551E-2</v>
      </c>
    </row>
    <row r="1025" spans="5:6" x14ac:dyDescent="0.25">
      <c r="E1025" s="24">
        <f t="shared" ca="1" si="30"/>
        <v>0.21442921313563812</v>
      </c>
      <c r="F1025" s="24">
        <f t="shared" ca="1" si="31"/>
        <v>30.795512075411605</v>
      </c>
    </row>
    <row r="1026" spans="5:6" x14ac:dyDescent="0.25">
      <c r="E1026" s="24">
        <f t="shared" ca="1" si="30"/>
        <v>0.37384460785652596</v>
      </c>
      <c r="F1026" s="24">
        <f t="shared" ca="1" si="31"/>
        <v>19.678301098417741</v>
      </c>
    </row>
    <row r="1027" spans="5:6" x14ac:dyDescent="0.25">
      <c r="E1027" s="24">
        <f t="shared" ca="1" si="30"/>
        <v>0.78218158056480414</v>
      </c>
      <c r="F1027" s="24">
        <f t="shared" ca="1" si="31"/>
        <v>4.9133673036075098</v>
      </c>
    </row>
    <row r="1028" spans="5:6" x14ac:dyDescent="0.25">
      <c r="E1028" s="24">
        <f t="shared" ref="E1028:E1091" ca="1" si="32">RAND()</f>
        <v>0.2339496977504435</v>
      </c>
      <c r="F1028" s="24">
        <f t="shared" ref="F1028:F1091" ca="1" si="33">-LOG(E1028,EXP(1))/$C$3</f>
        <v>29.052983072231466</v>
      </c>
    </row>
    <row r="1029" spans="5:6" x14ac:dyDescent="0.25">
      <c r="E1029" s="24">
        <f t="shared" ca="1" si="32"/>
        <v>0.10410945355350754</v>
      </c>
      <c r="F1029" s="24">
        <f t="shared" ca="1" si="33"/>
        <v>45.246249905017862</v>
      </c>
    </row>
    <row r="1030" spans="5:6" x14ac:dyDescent="0.25">
      <c r="E1030" s="24">
        <f t="shared" ca="1" si="32"/>
        <v>0.82141609156047013</v>
      </c>
      <c r="F1030" s="24">
        <f t="shared" ca="1" si="33"/>
        <v>3.9345097448874631</v>
      </c>
    </row>
    <row r="1031" spans="5:6" x14ac:dyDescent="0.25">
      <c r="E1031" s="24">
        <f t="shared" ca="1" si="32"/>
        <v>0.49256911839236495</v>
      </c>
      <c r="F1031" s="24">
        <f t="shared" ca="1" si="33"/>
        <v>14.162409726071342</v>
      </c>
    </row>
    <row r="1032" spans="5:6" x14ac:dyDescent="0.25">
      <c r="E1032" s="24">
        <f t="shared" ca="1" si="32"/>
        <v>0.53999274575724843</v>
      </c>
      <c r="F1032" s="24">
        <f t="shared" ca="1" si="33"/>
        <v>12.323991465938485</v>
      </c>
    </row>
    <row r="1033" spans="5:6" x14ac:dyDescent="0.25">
      <c r="E1033" s="24">
        <f t="shared" ca="1" si="32"/>
        <v>0.6664057376762661</v>
      </c>
      <c r="F1033" s="24">
        <f t="shared" ca="1" si="33"/>
        <v>8.117131564163742</v>
      </c>
    </row>
    <row r="1034" spans="5:6" x14ac:dyDescent="0.25">
      <c r="E1034" s="24">
        <f t="shared" ca="1" si="32"/>
        <v>0.52833168136051212</v>
      </c>
      <c r="F1034" s="24">
        <f t="shared" ca="1" si="33"/>
        <v>12.760620162123834</v>
      </c>
    </row>
    <row r="1035" spans="5:6" x14ac:dyDescent="0.25">
      <c r="E1035" s="24">
        <f t="shared" ca="1" si="32"/>
        <v>0.52806315827384676</v>
      </c>
      <c r="F1035" s="24">
        <f t="shared" ca="1" si="33"/>
        <v>12.770787689732794</v>
      </c>
    </row>
    <row r="1036" spans="5:6" x14ac:dyDescent="0.25">
      <c r="E1036" s="24">
        <f t="shared" ca="1" si="32"/>
        <v>0.37997931992968204</v>
      </c>
      <c r="F1036" s="24">
        <f t="shared" ca="1" si="33"/>
        <v>19.352768979605475</v>
      </c>
    </row>
    <row r="1037" spans="5:6" x14ac:dyDescent="0.25">
      <c r="E1037" s="24">
        <f t="shared" ca="1" si="32"/>
        <v>0.1940219344512365</v>
      </c>
      <c r="F1037" s="24">
        <f t="shared" ca="1" si="33"/>
        <v>32.795681242569003</v>
      </c>
    </row>
    <row r="1038" spans="5:6" x14ac:dyDescent="0.25">
      <c r="E1038" s="24">
        <f t="shared" ca="1" si="32"/>
        <v>0.38594703183977619</v>
      </c>
      <c r="F1038" s="24">
        <f t="shared" ca="1" si="33"/>
        <v>19.041102842925753</v>
      </c>
    </row>
    <row r="1039" spans="5:6" x14ac:dyDescent="0.25">
      <c r="E1039" s="24">
        <f t="shared" ca="1" si="32"/>
        <v>0.21023405782997517</v>
      </c>
      <c r="F1039" s="24">
        <f t="shared" ca="1" si="33"/>
        <v>31.190676156632627</v>
      </c>
    </row>
    <row r="1040" spans="5:6" x14ac:dyDescent="0.25">
      <c r="E1040" s="24">
        <f t="shared" ca="1" si="32"/>
        <v>0.57424604299754556</v>
      </c>
      <c r="F1040" s="24">
        <f t="shared" ca="1" si="33"/>
        <v>11.0939465633596</v>
      </c>
    </row>
    <row r="1041" spans="5:6" x14ac:dyDescent="0.25">
      <c r="E1041" s="24">
        <f t="shared" ca="1" si="32"/>
        <v>0.69253412851408491</v>
      </c>
      <c r="F1041" s="24">
        <f t="shared" ca="1" si="33"/>
        <v>7.3479551816436599</v>
      </c>
    </row>
    <row r="1042" spans="5:6" x14ac:dyDescent="0.25">
      <c r="E1042" s="24">
        <f t="shared" ca="1" si="32"/>
        <v>5.5298374888593349E-2</v>
      </c>
      <c r="F1042" s="24">
        <f t="shared" ca="1" si="33"/>
        <v>57.900235161440733</v>
      </c>
    </row>
    <row r="1043" spans="5:6" x14ac:dyDescent="0.25">
      <c r="E1043" s="24">
        <f t="shared" ca="1" si="32"/>
        <v>0.728269321852695</v>
      </c>
      <c r="F1043" s="24">
        <f t="shared" ca="1" si="33"/>
        <v>6.3416870319867229</v>
      </c>
    </row>
    <row r="1044" spans="5:6" x14ac:dyDescent="0.25">
      <c r="E1044" s="24">
        <f t="shared" ca="1" si="32"/>
        <v>0.6068689963775179</v>
      </c>
      <c r="F1044" s="24">
        <f t="shared" ca="1" si="33"/>
        <v>9.9888466533856448</v>
      </c>
    </row>
    <row r="1045" spans="5:6" x14ac:dyDescent="0.25">
      <c r="E1045" s="24">
        <f t="shared" ca="1" si="32"/>
        <v>0.80539927925594879</v>
      </c>
      <c r="F1045" s="24">
        <f t="shared" ca="1" si="33"/>
        <v>4.3283425090948633</v>
      </c>
    </row>
    <row r="1046" spans="5:6" x14ac:dyDescent="0.25">
      <c r="E1046" s="24">
        <f t="shared" ca="1" si="32"/>
        <v>0.14133557149381171</v>
      </c>
      <c r="F1046" s="24">
        <f t="shared" ca="1" si="33"/>
        <v>39.132365530051146</v>
      </c>
    </row>
    <row r="1047" spans="5:6" x14ac:dyDescent="0.25">
      <c r="E1047" s="24">
        <f t="shared" ca="1" si="32"/>
        <v>1.9449008874611873E-2</v>
      </c>
      <c r="F1047" s="24">
        <f t="shared" ca="1" si="33"/>
        <v>78.799183356391339</v>
      </c>
    </row>
    <row r="1048" spans="5:6" x14ac:dyDescent="0.25">
      <c r="E1048" s="24">
        <f t="shared" ca="1" si="32"/>
        <v>4.7444149162197968E-3</v>
      </c>
      <c r="F1048" s="24">
        <f t="shared" ca="1" si="33"/>
        <v>107.01574319701457</v>
      </c>
    </row>
    <row r="1049" spans="5:6" x14ac:dyDescent="0.25">
      <c r="E1049" s="24">
        <f t="shared" ca="1" si="32"/>
        <v>0.7603112412696289</v>
      </c>
      <c r="F1049" s="24">
        <f t="shared" ca="1" si="33"/>
        <v>5.4805480309820975</v>
      </c>
    </row>
    <row r="1050" spans="5:6" x14ac:dyDescent="0.25">
      <c r="E1050" s="24">
        <f t="shared" ca="1" si="32"/>
        <v>0.26603156904630798</v>
      </c>
      <c r="F1050" s="24">
        <f t="shared" ca="1" si="33"/>
        <v>26.482805932344164</v>
      </c>
    </row>
    <row r="1051" spans="5:6" x14ac:dyDescent="0.25">
      <c r="E1051" s="24">
        <f t="shared" ca="1" si="32"/>
        <v>0.89729989370717467</v>
      </c>
      <c r="F1051" s="24">
        <f t="shared" ca="1" si="33"/>
        <v>2.1673028627329369</v>
      </c>
    </row>
    <row r="1052" spans="5:6" x14ac:dyDescent="0.25">
      <c r="E1052" s="24">
        <f t="shared" ca="1" si="32"/>
        <v>0.80220237215174339</v>
      </c>
      <c r="F1052" s="24">
        <f t="shared" ca="1" si="33"/>
        <v>4.4078873718557254</v>
      </c>
    </row>
    <row r="1053" spans="5:6" x14ac:dyDescent="0.25">
      <c r="E1053" s="24">
        <f t="shared" ca="1" si="32"/>
        <v>0.5094118180124978</v>
      </c>
      <c r="F1053" s="24">
        <f t="shared" ca="1" si="33"/>
        <v>13.489970336768126</v>
      </c>
    </row>
    <row r="1054" spans="5:6" x14ac:dyDescent="0.25">
      <c r="E1054" s="24">
        <f t="shared" ca="1" si="32"/>
        <v>0.30183199008888162</v>
      </c>
      <c r="F1054" s="24">
        <f t="shared" ca="1" si="33"/>
        <v>23.957694812439975</v>
      </c>
    </row>
    <row r="1055" spans="5:6" x14ac:dyDescent="0.25">
      <c r="E1055" s="24">
        <f t="shared" ca="1" si="32"/>
        <v>0.47883406510633619</v>
      </c>
      <c r="F1055" s="24">
        <f t="shared" ca="1" si="33"/>
        <v>14.728023219810098</v>
      </c>
    </row>
    <row r="1056" spans="5:6" x14ac:dyDescent="0.25">
      <c r="E1056" s="24">
        <f t="shared" ca="1" si="32"/>
        <v>0.21290069076728235</v>
      </c>
      <c r="F1056" s="24">
        <f t="shared" ca="1" si="33"/>
        <v>30.938589250516277</v>
      </c>
    </row>
    <row r="1057" spans="5:6" x14ac:dyDescent="0.25">
      <c r="E1057" s="24">
        <f t="shared" ca="1" si="32"/>
        <v>0.12493923641807758</v>
      </c>
      <c r="F1057" s="24">
        <f t="shared" ca="1" si="33"/>
        <v>41.598555370486615</v>
      </c>
    </row>
    <row r="1058" spans="5:6" x14ac:dyDescent="0.25">
      <c r="E1058" s="24">
        <f t="shared" ca="1" si="32"/>
        <v>0.43104339983911077</v>
      </c>
      <c r="F1058" s="24">
        <f t="shared" ca="1" si="33"/>
        <v>16.830929965309352</v>
      </c>
    </row>
    <row r="1059" spans="5:6" x14ac:dyDescent="0.25">
      <c r="E1059" s="24">
        <f t="shared" ca="1" si="32"/>
        <v>0.35450240834599522</v>
      </c>
      <c r="F1059" s="24">
        <f t="shared" ca="1" si="33"/>
        <v>20.74080278782592</v>
      </c>
    </row>
    <row r="1060" spans="5:6" x14ac:dyDescent="0.25">
      <c r="E1060" s="24">
        <f t="shared" ca="1" si="32"/>
        <v>0.32174377987056324</v>
      </c>
      <c r="F1060" s="24">
        <f t="shared" ca="1" si="33"/>
        <v>22.679995297487832</v>
      </c>
    </row>
    <row r="1061" spans="5:6" x14ac:dyDescent="0.25">
      <c r="E1061" s="24">
        <f t="shared" ca="1" si="32"/>
        <v>0.87134453468497419</v>
      </c>
      <c r="F1061" s="24">
        <f t="shared" ca="1" si="33"/>
        <v>2.7543563626733314</v>
      </c>
    </row>
    <row r="1062" spans="5:6" x14ac:dyDescent="0.25">
      <c r="E1062" s="24">
        <f t="shared" ca="1" si="32"/>
        <v>8.884331905222298E-2</v>
      </c>
      <c r="F1062" s="24">
        <f t="shared" ca="1" si="33"/>
        <v>48.417618415366562</v>
      </c>
    </row>
    <row r="1063" spans="5:6" x14ac:dyDescent="0.25">
      <c r="E1063" s="24">
        <f t="shared" ca="1" si="32"/>
        <v>0.38206413140087858</v>
      </c>
      <c r="F1063" s="24">
        <f t="shared" ca="1" si="33"/>
        <v>19.243336024360083</v>
      </c>
    </row>
    <row r="1064" spans="5:6" x14ac:dyDescent="0.25">
      <c r="E1064" s="24">
        <f t="shared" ca="1" si="32"/>
        <v>2.1346148934407116E-2</v>
      </c>
      <c r="F1064" s="24">
        <f t="shared" ca="1" si="33"/>
        <v>76.937678667141157</v>
      </c>
    </row>
    <row r="1065" spans="5:6" x14ac:dyDescent="0.25">
      <c r="E1065" s="24">
        <f t="shared" ca="1" si="32"/>
        <v>0.93683144192218815</v>
      </c>
      <c r="F1065" s="24">
        <f t="shared" ca="1" si="33"/>
        <v>1.3050380830213597</v>
      </c>
    </row>
    <row r="1066" spans="5:6" x14ac:dyDescent="0.25">
      <c r="E1066" s="24">
        <f t="shared" ca="1" si="32"/>
        <v>0.37453576145701362</v>
      </c>
      <c r="F1066" s="24">
        <f t="shared" ca="1" si="33"/>
        <v>19.641359787537578</v>
      </c>
    </row>
    <row r="1067" spans="5:6" x14ac:dyDescent="0.25">
      <c r="E1067" s="24">
        <f t="shared" ca="1" si="32"/>
        <v>0.85155888109036559</v>
      </c>
      <c r="F1067" s="24">
        <f t="shared" ca="1" si="33"/>
        <v>3.2137326285649714</v>
      </c>
    </row>
    <row r="1068" spans="5:6" x14ac:dyDescent="0.25">
      <c r="E1068" s="24">
        <f t="shared" ca="1" si="32"/>
        <v>0.40306521444309429</v>
      </c>
      <c r="F1068" s="24">
        <f t="shared" ca="1" si="33"/>
        <v>18.173138153757055</v>
      </c>
    </row>
    <row r="1069" spans="5:6" x14ac:dyDescent="0.25">
      <c r="E1069" s="24">
        <f t="shared" ca="1" si="32"/>
        <v>0.4116941220574839</v>
      </c>
      <c r="F1069" s="24">
        <f t="shared" ca="1" si="33"/>
        <v>17.749492551100392</v>
      </c>
    </row>
    <row r="1070" spans="5:6" x14ac:dyDescent="0.25">
      <c r="E1070" s="24">
        <f t="shared" ca="1" si="32"/>
        <v>0.87064704224016454</v>
      </c>
      <c r="F1070" s="24">
        <f t="shared" ca="1" si="33"/>
        <v>2.7703723409667451</v>
      </c>
    </row>
    <row r="1071" spans="5:6" x14ac:dyDescent="0.25">
      <c r="E1071" s="24">
        <f t="shared" ca="1" si="32"/>
        <v>0.42896520913515479</v>
      </c>
      <c r="F1071" s="24">
        <f t="shared" ca="1" si="33"/>
        <v>16.927589218595177</v>
      </c>
    </row>
    <row r="1072" spans="5:6" x14ac:dyDescent="0.25">
      <c r="E1072" s="24">
        <f t="shared" ca="1" si="32"/>
        <v>0.19810409275414775</v>
      </c>
      <c r="F1072" s="24">
        <f t="shared" ca="1" si="33"/>
        <v>32.379253308998358</v>
      </c>
    </row>
    <row r="1073" spans="5:6" x14ac:dyDescent="0.25">
      <c r="E1073" s="24">
        <f t="shared" ca="1" si="32"/>
        <v>0.13597482406446826</v>
      </c>
      <c r="F1073" s="24">
        <f t="shared" ca="1" si="33"/>
        <v>39.905710551108221</v>
      </c>
    </row>
    <row r="1074" spans="5:6" x14ac:dyDescent="0.25">
      <c r="E1074" s="24">
        <f t="shared" ca="1" si="32"/>
        <v>0.65039188781513202</v>
      </c>
      <c r="F1074" s="24">
        <f t="shared" ca="1" si="33"/>
        <v>8.6036038687056084</v>
      </c>
    </row>
    <row r="1075" spans="5:6" x14ac:dyDescent="0.25">
      <c r="E1075" s="24">
        <f t="shared" ca="1" si="32"/>
        <v>0.47406513978302633</v>
      </c>
      <c r="F1075" s="24">
        <f t="shared" ca="1" si="33"/>
        <v>14.928210820530403</v>
      </c>
    </row>
    <row r="1076" spans="5:6" x14ac:dyDescent="0.25">
      <c r="E1076" s="24">
        <f t="shared" ca="1" si="32"/>
        <v>0.59254113658845164</v>
      </c>
      <c r="F1076" s="24">
        <f t="shared" ca="1" si="33"/>
        <v>10.466699590833052</v>
      </c>
    </row>
    <row r="1077" spans="5:6" x14ac:dyDescent="0.25">
      <c r="E1077" s="24">
        <f t="shared" ca="1" si="32"/>
        <v>0.20352994470283381</v>
      </c>
      <c r="F1077" s="24">
        <f t="shared" ca="1" si="33"/>
        <v>31.838842730157602</v>
      </c>
    </row>
    <row r="1078" spans="5:6" x14ac:dyDescent="0.25">
      <c r="E1078" s="24">
        <f t="shared" ca="1" si="32"/>
        <v>0.76069117914766071</v>
      </c>
      <c r="F1078" s="24">
        <f t="shared" ca="1" si="33"/>
        <v>5.4705562550103037</v>
      </c>
    </row>
    <row r="1079" spans="5:6" x14ac:dyDescent="0.25">
      <c r="E1079" s="24">
        <f t="shared" ca="1" si="32"/>
        <v>8.405965630945722E-2</v>
      </c>
      <c r="F1079" s="24">
        <f t="shared" ca="1" si="33"/>
        <v>49.524570760943057</v>
      </c>
    </row>
    <row r="1080" spans="5:6" x14ac:dyDescent="0.25">
      <c r="E1080" s="24">
        <f t="shared" ca="1" si="32"/>
        <v>7.2681524637196793E-2</v>
      </c>
      <c r="F1080" s="24">
        <f t="shared" ca="1" si="33"/>
        <v>52.433361165548504</v>
      </c>
    </row>
    <row r="1081" spans="5:6" x14ac:dyDescent="0.25">
      <c r="E1081" s="24">
        <f t="shared" ca="1" si="32"/>
        <v>7.2003412478025552E-2</v>
      </c>
      <c r="F1081" s="24">
        <f t="shared" ca="1" si="33"/>
        <v>52.620835311221633</v>
      </c>
    </row>
    <row r="1082" spans="5:6" x14ac:dyDescent="0.25">
      <c r="E1082" s="24">
        <f t="shared" ca="1" si="32"/>
        <v>0.38717709505594944</v>
      </c>
      <c r="F1082" s="24">
        <f t="shared" ca="1" si="33"/>
        <v>18.977461613203392</v>
      </c>
    </row>
    <row r="1083" spans="5:6" x14ac:dyDescent="0.25">
      <c r="E1083" s="24">
        <f t="shared" ca="1" si="32"/>
        <v>0.83342507283687628</v>
      </c>
      <c r="F1083" s="24">
        <f t="shared" ca="1" si="33"/>
        <v>3.6442295089775336</v>
      </c>
    </row>
    <row r="1084" spans="5:6" x14ac:dyDescent="0.25">
      <c r="E1084" s="24">
        <f t="shared" ca="1" si="32"/>
        <v>4.1703767039575457E-2</v>
      </c>
      <c r="F1084" s="24">
        <f t="shared" ca="1" si="33"/>
        <v>63.543276351540534</v>
      </c>
    </row>
    <row r="1085" spans="5:6" x14ac:dyDescent="0.25">
      <c r="E1085" s="24">
        <f t="shared" ca="1" si="32"/>
        <v>0.43115110023577941</v>
      </c>
      <c r="F1085" s="24">
        <f t="shared" ca="1" si="33"/>
        <v>16.825933394479012</v>
      </c>
    </row>
    <row r="1086" spans="5:6" x14ac:dyDescent="0.25">
      <c r="E1086" s="24">
        <f t="shared" ca="1" si="32"/>
        <v>0.88057980854279183</v>
      </c>
      <c r="F1086" s="24">
        <f t="shared" ca="1" si="33"/>
        <v>2.5434943025510015</v>
      </c>
    </row>
    <row r="1087" spans="5:6" x14ac:dyDescent="0.25">
      <c r="E1087" s="24">
        <f t="shared" ca="1" si="32"/>
        <v>0.53933004263249651</v>
      </c>
      <c r="F1087" s="24">
        <f t="shared" ca="1" si="33"/>
        <v>12.348551429469662</v>
      </c>
    </row>
    <row r="1088" spans="5:6" x14ac:dyDescent="0.25">
      <c r="E1088" s="24">
        <f t="shared" ca="1" si="32"/>
        <v>0.14769128758821726</v>
      </c>
      <c r="F1088" s="24">
        <f t="shared" ca="1" si="33"/>
        <v>38.252621568009573</v>
      </c>
    </row>
    <row r="1089" spans="5:6" x14ac:dyDescent="0.25">
      <c r="E1089" s="24">
        <f t="shared" ca="1" si="32"/>
        <v>0.72861146561260803</v>
      </c>
      <c r="F1089" s="24">
        <f t="shared" ca="1" si="33"/>
        <v>6.3322931606652837</v>
      </c>
    </row>
    <row r="1090" spans="5:6" x14ac:dyDescent="0.25">
      <c r="E1090" s="24">
        <f t="shared" ca="1" si="32"/>
        <v>0.94694084761947195</v>
      </c>
      <c r="F1090" s="24">
        <f t="shared" ca="1" si="33"/>
        <v>1.0903730132394451</v>
      </c>
    </row>
    <row r="1091" spans="5:6" x14ac:dyDescent="0.25">
      <c r="E1091" s="24">
        <f t="shared" ca="1" si="32"/>
        <v>0.2774153972636364</v>
      </c>
      <c r="F1091" s="24">
        <f t="shared" ca="1" si="33"/>
        <v>25.644785340100594</v>
      </c>
    </row>
    <row r="1092" spans="5:6" x14ac:dyDescent="0.25">
      <c r="E1092" s="24">
        <f t="shared" ref="E1092:E1155" ca="1" si="34">RAND()</f>
        <v>0.60928579861851262</v>
      </c>
      <c r="F1092" s="24">
        <f t="shared" ref="F1092:F1155" ca="1" si="35">-LOG(E1092,EXP(1))/$C$3</f>
        <v>9.9093565939823147</v>
      </c>
    </row>
    <row r="1093" spans="5:6" x14ac:dyDescent="0.25">
      <c r="E1093" s="24">
        <f t="shared" ca="1" si="34"/>
        <v>0.87003579010226884</v>
      </c>
      <c r="F1093" s="24">
        <f t="shared" ca="1" si="35"/>
        <v>2.7844186026213817</v>
      </c>
    </row>
    <row r="1094" spans="5:6" x14ac:dyDescent="0.25">
      <c r="E1094" s="24">
        <f t="shared" ca="1" si="34"/>
        <v>0.47695056655539958</v>
      </c>
      <c r="F1094" s="24">
        <f t="shared" ca="1" si="35"/>
        <v>14.806848550398835</v>
      </c>
    </row>
    <row r="1095" spans="5:6" x14ac:dyDescent="0.25">
      <c r="E1095" s="24">
        <f t="shared" ca="1" si="34"/>
        <v>0.17464595906031433</v>
      </c>
      <c r="F1095" s="24">
        <f t="shared" ca="1" si="35"/>
        <v>34.899888907112086</v>
      </c>
    </row>
    <row r="1096" spans="5:6" x14ac:dyDescent="0.25">
      <c r="E1096" s="24">
        <f t="shared" ca="1" si="34"/>
        <v>0.45173758865006142</v>
      </c>
      <c r="F1096" s="24">
        <f t="shared" ca="1" si="35"/>
        <v>15.893076476435541</v>
      </c>
    </row>
    <row r="1097" spans="5:6" x14ac:dyDescent="0.25">
      <c r="E1097" s="24">
        <f t="shared" ca="1" si="34"/>
        <v>0.8101876659370657</v>
      </c>
      <c r="F1097" s="24">
        <f t="shared" ca="1" si="35"/>
        <v>4.2097874361746381</v>
      </c>
    </row>
    <row r="1098" spans="5:6" x14ac:dyDescent="0.25">
      <c r="E1098" s="24">
        <f t="shared" ca="1" si="34"/>
        <v>0.9495732732116603</v>
      </c>
      <c r="F1098" s="24">
        <f t="shared" ca="1" si="35"/>
        <v>1.0348516278966684</v>
      </c>
    </row>
    <row r="1099" spans="5:6" x14ac:dyDescent="0.25">
      <c r="E1099" s="24">
        <f t="shared" ca="1" si="34"/>
        <v>0.27451719050212053</v>
      </c>
      <c r="F1099" s="24">
        <f t="shared" ca="1" si="35"/>
        <v>25.85482790426726</v>
      </c>
    </row>
    <row r="1100" spans="5:6" x14ac:dyDescent="0.25">
      <c r="E1100" s="24">
        <f t="shared" ca="1" si="34"/>
        <v>0.26344361626974766</v>
      </c>
      <c r="F1100" s="24">
        <f t="shared" ca="1" si="35"/>
        <v>26.67831827797329</v>
      </c>
    </row>
    <row r="1101" spans="5:6" x14ac:dyDescent="0.25">
      <c r="E1101" s="24">
        <f t="shared" ca="1" si="34"/>
        <v>0.52019189567288837</v>
      </c>
      <c r="F1101" s="24">
        <f t="shared" ca="1" si="35"/>
        <v>13.07115010682738</v>
      </c>
    </row>
    <row r="1102" spans="5:6" x14ac:dyDescent="0.25">
      <c r="E1102" s="24">
        <f t="shared" ca="1" si="34"/>
        <v>0.47549928602137714</v>
      </c>
      <c r="F1102" s="24">
        <f t="shared" ca="1" si="35"/>
        <v>14.867797970602984</v>
      </c>
    </row>
    <row r="1103" spans="5:6" x14ac:dyDescent="0.25">
      <c r="E1103" s="24">
        <f t="shared" ca="1" si="34"/>
        <v>0.58625149429111745</v>
      </c>
      <c r="F1103" s="24">
        <f t="shared" ca="1" si="35"/>
        <v>10.680128206549357</v>
      </c>
    </row>
    <row r="1104" spans="5:6" x14ac:dyDescent="0.25">
      <c r="E1104" s="24">
        <f t="shared" ca="1" si="34"/>
        <v>0.24908626718195892</v>
      </c>
      <c r="F1104" s="24">
        <f t="shared" ca="1" si="35"/>
        <v>27.799119759458552</v>
      </c>
    </row>
    <row r="1105" spans="5:6" x14ac:dyDescent="0.25">
      <c r="E1105" s="24">
        <f t="shared" ca="1" si="34"/>
        <v>0.64407673768936891</v>
      </c>
      <c r="F1105" s="24">
        <f t="shared" ca="1" si="35"/>
        <v>8.7987480414755126</v>
      </c>
    </row>
    <row r="1106" spans="5:6" x14ac:dyDescent="0.25">
      <c r="E1106" s="24">
        <f t="shared" ca="1" si="34"/>
        <v>0.50601750933479783</v>
      </c>
      <c r="F1106" s="24">
        <f t="shared" ca="1" si="35"/>
        <v>13.623680137298042</v>
      </c>
    </row>
    <row r="1107" spans="5:6" x14ac:dyDescent="0.25">
      <c r="E1107" s="24">
        <f t="shared" ca="1" si="34"/>
        <v>1.8249299935744201E-3</v>
      </c>
      <c r="F1107" s="24">
        <f t="shared" ca="1" si="35"/>
        <v>126.12427304737366</v>
      </c>
    </row>
    <row r="1108" spans="5:6" x14ac:dyDescent="0.25">
      <c r="E1108" s="24">
        <f t="shared" ca="1" si="34"/>
        <v>0.85160547224810212</v>
      </c>
      <c r="F1108" s="24">
        <f t="shared" ca="1" si="35"/>
        <v>3.2126384028043908</v>
      </c>
    </row>
    <row r="1109" spans="5:6" x14ac:dyDescent="0.25">
      <c r="E1109" s="24">
        <f t="shared" ca="1" si="34"/>
        <v>8.9956119310532157E-2</v>
      </c>
      <c r="F1109" s="24">
        <f t="shared" ca="1" si="35"/>
        <v>48.168665815315492</v>
      </c>
    </row>
    <row r="1110" spans="5:6" x14ac:dyDescent="0.25">
      <c r="E1110" s="24">
        <f t="shared" ca="1" si="34"/>
        <v>0.65726948367922355</v>
      </c>
      <c r="F1110" s="24">
        <f t="shared" ca="1" si="35"/>
        <v>8.3932234313549934</v>
      </c>
    </row>
    <row r="1111" spans="5:6" x14ac:dyDescent="0.25">
      <c r="E1111" s="24">
        <f t="shared" ca="1" si="34"/>
        <v>0.38292564237382043</v>
      </c>
      <c r="F1111" s="24">
        <f t="shared" ca="1" si="35"/>
        <v>19.198289077763683</v>
      </c>
    </row>
    <row r="1112" spans="5:6" x14ac:dyDescent="0.25">
      <c r="E1112" s="24">
        <f t="shared" ca="1" si="34"/>
        <v>0.28896062357720165</v>
      </c>
      <c r="F1112" s="24">
        <f t="shared" ca="1" si="35"/>
        <v>24.82929701501158</v>
      </c>
    </row>
    <row r="1113" spans="5:6" x14ac:dyDescent="0.25">
      <c r="E1113" s="24">
        <f t="shared" ca="1" si="34"/>
        <v>0.81861618675772507</v>
      </c>
      <c r="F1113" s="24">
        <f t="shared" ca="1" si="35"/>
        <v>4.0027988282179274</v>
      </c>
    </row>
    <row r="1114" spans="5:6" x14ac:dyDescent="0.25">
      <c r="E1114" s="24">
        <f t="shared" ca="1" si="34"/>
        <v>0.68420315415191879</v>
      </c>
      <c r="F1114" s="24">
        <f t="shared" ca="1" si="35"/>
        <v>7.5900079292798592</v>
      </c>
    </row>
    <row r="1115" spans="5:6" x14ac:dyDescent="0.25">
      <c r="E1115" s="24">
        <f t="shared" ca="1" si="34"/>
        <v>0.35757998044915706</v>
      </c>
      <c r="F1115" s="24">
        <f t="shared" ca="1" si="35"/>
        <v>20.567924406678042</v>
      </c>
    </row>
    <row r="1116" spans="5:6" x14ac:dyDescent="0.25">
      <c r="E1116" s="24">
        <f t="shared" ca="1" si="34"/>
        <v>0.21753348925385863</v>
      </c>
      <c r="F1116" s="24">
        <f t="shared" ca="1" si="35"/>
        <v>30.508049334503085</v>
      </c>
    </row>
    <row r="1117" spans="5:6" x14ac:dyDescent="0.25">
      <c r="E1117" s="24">
        <f t="shared" ca="1" si="34"/>
        <v>0.80028201050879433</v>
      </c>
      <c r="F1117" s="24">
        <f t="shared" ca="1" si="35"/>
        <v>4.45582200592749</v>
      </c>
    </row>
    <row r="1118" spans="5:6" x14ac:dyDescent="0.25">
      <c r="E1118" s="24">
        <f t="shared" ca="1" si="34"/>
        <v>0.79122456198955515</v>
      </c>
      <c r="F1118" s="24">
        <f t="shared" ca="1" si="35"/>
        <v>4.6834691036973597</v>
      </c>
    </row>
    <row r="1119" spans="5:6" x14ac:dyDescent="0.25">
      <c r="E1119" s="24">
        <f t="shared" ca="1" si="34"/>
        <v>0.34894954481006057</v>
      </c>
      <c r="F1119" s="24">
        <f t="shared" ca="1" si="35"/>
        <v>21.056558759517586</v>
      </c>
    </row>
    <row r="1120" spans="5:6" x14ac:dyDescent="0.25">
      <c r="E1120" s="24">
        <f t="shared" ca="1" si="34"/>
        <v>0.18433249926268658</v>
      </c>
      <c r="F1120" s="24">
        <f t="shared" ca="1" si="35"/>
        <v>33.820281818674012</v>
      </c>
    </row>
    <row r="1121" spans="5:6" x14ac:dyDescent="0.25">
      <c r="E1121" s="24">
        <f t="shared" ca="1" si="34"/>
        <v>0.69563006086572998</v>
      </c>
      <c r="F1121" s="24">
        <f t="shared" ca="1" si="35"/>
        <v>7.2587456340023015</v>
      </c>
    </row>
    <row r="1122" spans="5:6" x14ac:dyDescent="0.25">
      <c r="E1122" s="24">
        <f t="shared" ca="1" si="34"/>
        <v>0.26937151354836464</v>
      </c>
      <c r="F1122" s="24">
        <f t="shared" ca="1" si="35"/>
        <v>26.233275219035452</v>
      </c>
    </row>
    <row r="1123" spans="5:6" x14ac:dyDescent="0.25">
      <c r="E1123" s="24">
        <f t="shared" ca="1" si="34"/>
        <v>0.46493976112735191</v>
      </c>
      <c r="F1123" s="24">
        <f t="shared" ca="1" si="35"/>
        <v>15.316948554985354</v>
      </c>
    </row>
    <row r="1124" spans="5:6" x14ac:dyDescent="0.25">
      <c r="E1124" s="24">
        <f t="shared" ca="1" si="34"/>
        <v>0.3898376214490219</v>
      </c>
      <c r="F1124" s="24">
        <f t="shared" ca="1" si="35"/>
        <v>18.840499636345601</v>
      </c>
    </row>
    <row r="1125" spans="5:6" x14ac:dyDescent="0.25">
      <c r="E1125" s="24">
        <f t="shared" ca="1" si="34"/>
        <v>0.86540733367798217</v>
      </c>
      <c r="F1125" s="24">
        <f t="shared" ca="1" si="35"/>
        <v>2.8910995381115825</v>
      </c>
    </row>
    <row r="1126" spans="5:6" x14ac:dyDescent="0.25">
      <c r="E1126" s="24">
        <f t="shared" ca="1" si="34"/>
        <v>0.58671242052871675</v>
      </c>
      <c r="F1126" s="24">
        <f t="shared" ca="1" si="35"/>
        <v>10.664409862429794</v>
      </c>
    </row>
    <row r="1127" spans="5:6" x14ac:dyDescent="0.25">
      <c r="E1127" s="24">
        <f t="shared" ca="1" si="34"/>
        <v>0.67472671826574637</v>
      </c>
      <c r="F1127" s="24">
        <f t="shared" ca="1" si="35"/>
        <v>7.8689506383361723</v>
      </c>
    </row>
    <row r="1128" spans="5:6" x14ac:dyDescent="0.25">
      <c r="E1128" s="24">
        <f t="shared" ca="1" si="34"/>
        <v>0.81596843492450744</v>
      </c>
      <c r="F1128" s="24">
        <f t="shared" ca="1" si="35"/>
        <v>4.0675921491355842</v>
      </c>
    </row>
    <row r="1129" spans="5:6" x14ac:dyDescent="0.25">
      <c r="E1129" s="24">
        <f t="shared" ca="1" si="34"/>
        <v>0.17211055474197112</v>
      </c>
      <c r="F1129" s="24">
        <f t="shared" ca="1" si="35"/>
        <v>35.19236497045523</v>
      </c>
    </row>
    <row r="1130" spans="5:6" x14ac:dyDescent="0.25">
      <c r="E1130" s="24">
        <f t="shared" ca="1" si="34"/>
        <v>0.41026822695456255</v>
      </c>
      <c r="F1130" s="24">
        <f t="shared" ca="1" si="35"/>
        <v>17.818882422058461</v>
      </c>
    </row>
    <row r="1131" spans="5:6" x14ac:dyDescent="0.25">
      <c r="E1131" s="24">
        <f t="shared" ca="1" si="34"/>
        <v>0.9678828141161856</v>
      </c>
      <c r="F1131" s="24">
        <f t="shared" ca="1" si="35"/>
        <v>0.65288517662435352</v>
      </c>
    </row>
    <row r="1132" spans="5:6" x14ac:dyDescent="0.25">
      <c r="E1132" s="24">
        <f t="shared" ca="1" si="34"/>
        <v>0.40052433351341998</v>
      </c>
      <c r="F1132" s="24">
        <f t="shared" ca="1" si="35"/>
        <v>18.299615129663021</v>
      </c>
    </row>
    <row r="1133" spans="5:6" x14ac:dyDescent="0.25">
      <c r="E1133" s="24">
        <f t="shared" ca="1" si="34"/>
        <v>0.32874152673868406</v>
      </c>
      <c r="F1133" s="24">
        <f t="shared" ca="1" si="35"/>
        <v>22.249669400024608</v>
      </c>
    </row>
    <row r="1134" spans="5:6" x14ac:dyDescent="0.25">
      <c r="E1134" s="24">
        <f t="shared" ca="1" si="34"/>
        <v>0.68255488729398661</v>
      </c>
      <c r="F1134" s="24">
        <f t="shared" ca="1" si="35"/>
        <v>7.6382466842608565</v>
      </c>
    </row>
    <row r="1135" spans="5:6" x14ac:dyDescent="0.25">
      <c r="E1135" s="24">
        <f t="shared" ca="1" si="34"/>
        <v>7.4364417894091983E-2</v>
      </c>
      <c r="F1135" s="24">
        <f t="shared" ca="1" si="35"/>
        <v>51.975554113094631</v>
      </c>
    </row>
    <row r="1136" spans="5:6" x14ac:dyDescent="0.25">
      <c r="E1136" s="24">
        <f t="shared" ca="1" si="34"/>
        <v>5.2327325541355663E-2</v>
      </c>
      <c r="F1136" s="24">
        <f t="shared" ca="1" si="35"/>
        <v>59.004731349292413</v>
      </c>
    </row>
    <row r="1137" spans="5:6" x14ac:dyDescent="0.25">
      <c r="E1137" s="24">
        <f t="shared" ca="1" si="34"/>
        <v>0.60321369630769583</v>
      </c>
      <c r="F1137" s="24">
        <f t="shared" ca="1" si="35"/>
        <v>10.109675129315445</v>
      </c>
    </row>
    <row r="1138" spans="5:6" x14ac:dyDescent="0.25">
      <c r="E1138" s="24">
        <f t="shared" ca="1" si="34"/>
        <v>0.97401273694346602</v>
      </c>
      <c r="F1138" s="24">
        <f t="shared" ca="1" si="35"/>
        <v>0.52661796962188301</v>
      </c>
    </row>
    <row r="1139" spans="5:6" x14ac:dyDescent="0.25">
      <c r="E1139" s="24">
        <f t="shared" ca="1" si="34"/>
        <v>0.32633323091224553</v>
      </c>
      <c r="F1139" s="24">
        <f t="shared" ca="1" si="35"/>
        <v>22.396724779479744</v>
      </c>
    </row>
    <row r="1140" spans="5:6" x14ac:dyDescent="0.25">
      <c r="E1140" s="24">
        <f t="shared" ca="1" si="34"/>
        <v>0.73617356229300834</v>
      </c>
      <c r="F1140" s="24">
        <f t="shared" ca="1" si="35"/>
        <v>6.1257873944228312</v>
      </c>
    </row>
    <row r="1141" spans="5:6" x14ac:dyDescent="0.25">
      <c r="E1141" s="24">
        <f t="shared" ca="1" si="34"/>
        <v>0.24052624111192078</v>
      </c>
      <c r="F1141" s="24">
        <f t="shared" ca="1" si="35"/>
        <v>28.49852169471956</v>
      </c>
    </row>
    <row r="1142" spans="5:6" x14ac:dyDescent="0.25">
      <c r="E1142" s="24">
        <f t="shared" ca="1" si="34"/>
        <v>0.17593420453228392</v>
      </c>
      <c r="F1142" s="24">
        <f t="shared" ca="1" si="35"/>
        <v>34.752903834470757</v>
      </c>
    </row>
    <row r="1143" spans="5:6" x14ac:dyDescent="0.25">
      <c r="E1143" s="24">
        <f t="shared" ca="1" si="34"/>
        <v>0.69722535783528994</v>
      </c>
      <c r="F1143" s="24">
        <f t="shared" ca="1" si="35"/>
        <v>7.2129319006968329</v>
      </c>
    </row>
    <row r="1144" spans="5:6" x14ac:dyDescent="0.25">
      <c r="E1144" s="24">
        <f t="shared" ca="1" si="34"/>
        <v>0.8749103089813266</v>
      </c>
      <c r="F1144" s="24">
        <f t="shared" ca="1" si="35"/>
        <v>2.6726780379951975</v>
      </c>
    </row>
    <row r="1145" spans="5:6" x14ac:dyDescent="0.25">
      <c r="E1145" s="24">
        <f t="shared" ca="1" si="34"/>
        <v>0.446604551764748</v>
      </c>
      <c r="F1145" s="24">
        <f t="shared" ca="1" si="35"/>
        <v>16.12163495177451</v>
      </c>
    </row>
    <row r="1146" spans="5:6" x14ac:dyDescent="0.25">
      <c r="E1146" s="24">
        <f t="shared" ca="1" si="34"/>
        <v>4.7093839582457941E-2</v>
      </c>
      <c r="F1146" s="24">
        <f t="shared" ca="1" si="35"/>
        <v>61.112261618834935</v>
      </c>
    </row>
    <row r="1147" spans="5:6" x14ac:dyDescent="0.25">
      <c r="E1147" s="24">
        <f t="shared" ca="1" si="34"/>
        <v>0.10933314050575926</v>
      </c>
      <c r="F1147" s="24">
        <f t="shared" ca="1" si="35"/>
        <v>44.267114458689889</v>
      </c>
    </row>
    <row r="1148" spans="5:6" x14ac:dyDescent="0.25">
      <c r="E1148" s="24">
        <f t="shared" ca="1" si="34"/>
        <v>0.51499391300583519</v>
      </c>
      <c r="F1148" s="24">
        <f t="shared" ca="1" si="35"/>
        <v>13.272003955887918</v>
      </c>
    </row>
    <row r="1149" spans="5:6" x14ac:dyDescent="0.25">
      <c r="E1149" s="24">
        <f t="shared" ca="1" si="34"/>
        <v>0.91670892678333926</v>
      </c>
      <c r="F1149" s="24">
        <f t="shared" ca="1" si="35"/>
        <v>1.7393055221366154</v>
      </c>
    </row>
    <row r="1150" spans="5:6" x14ac:dyDescent="0.25">
      <c r="E1150" s="24">
        <f t="shared" ca="1" si="34"/>
        <v>0.94938705550791647</v>
      </c>
      <c r="F1150" s="24">
        <f t="shared" ca="1" si="35"/>
        <v>1.0387741470040857</v>
      </c>
    </row>
    <row r="1151" spans="5:6" x14ac:dyDescent="0.25">
      <c r="E1151" s="24">
        <f t="shared" ca="1" si="34"/>
        <v>0.47643369721913786</v>
      </c>
      <c r="F1151" s="24">
        <f t="shared" ca="1" si="35"/>
        <v>14.828534219296047</v>
      </c>
    </row>
    <row r="1152" spans="5:6" x14ac:dyDescent="0.25">
      <c r="E1152" s="24">
        <f t="shared" ca="1" si="34"/>
        <v>0.26633463878314634</v>
      </c>
      <c r="F1152" s="24">
        <f t="shared" ca="1" si="35"/>
        <v>26.460034406644624</v>
      </c>
    </row>
    <row r="1153" spans="5:6" x14ac:dyDescent="0.25">
      <c r="E1153" s="24">
        <f t="shared" ca="1" si="34"/>
        <v>0.74530311728356258</v>
      </c>
      <c r="F1153" s="24">
        <f t="shared" ca="1" si="35"/>
        <v>5.8792854902852305</v>
      </c>
    </row>
    <row r="1154" spans="5:6" x14ac:dyDescent="0.25">
      <c r="E1154" s="24">
        <f t="shared" ca="1" si="34"/>
        <v>0.73880889354909152</v>
      </c>
      <c r="F1154" s="24">
        <f t="shared" ca="1" si="35"/>
        <v>6.0543198579823416</v>
      </c>
    </row>
    <row r="1155" spans="5:6" x14ac:dyDescent="0.25">
      <c r="E1155" s="24">
        <f t="shared" ca="1" si="34"/>
        <v>0.31468524051875679</v>
      </c>
      <c r="F1155" s="24">
        <f t="shared" ca="1" si="35"/>
        <v>23.123647523489094</v>
      </c>
    </row>
    <row r="1156" spans="5:6" x14ac:dyDescent="0.25">
      <c r="E1156" s="24">
        <f t="shared" ref="E1156:E1219" ca="1" si="36">RAND()</f>
        <v>0.28128897441863232</v>
      </c>
      <c r="F1156" s="24">
        <f t="shared" ref="F1156:F1219" ca="1" si="37">-LOG(E1156,EXP(1))/$C$3</f>
        <v>25.367455187070828</v>
      </c>
    </row>
    <row r="1157" spans="5:6" x14ac:dyDescent="0.25">
      <c r="E1157" s="24">
        <f t="shared" ca="1" si="36"/>
        <v>0.68079590716523763</v>
      </c>
      <c r="F1157" s="24">
        <f t="shared" ca="1" si="37"/>
        <v>7.6898542708597191</v>
      </c>
    </row>
    <row r="1158" spans="5:6" x14ac:dyDescent="0.25">
      <c r="E1158" s="24">
        <f t="shared" ca="1" si="36"/>
        <v>2.748799321331985E-2</v>
      </c>
      <c r="F1158" s="24">
        <f t="shared" ca="1" si="37"/>
        <v>71.880119601528563</v>
      </c>
    </row>
    <row r="1159" spans="5:6" x14ac:dyDescent="0.25">
      <c r="E1159" s="24">
        <f t="shared" ca="1" si="36"/>
        <v>0.38415985452294954</v>
      </c>
      <c r="F1159" s="24">
        <f t="shared" ca="1" si="37"/>
        <v>19.133930503959284</v>
      </c>
    </row>
    <row r="1160" spans="5:6" x14ac:dyDescent="0.25">
      <c r="E1160" s="24">
        <f t="shared" ca="1" si="36"/>
        <v>0.79292483848110806</v>
      </c>
      <c r="F1160" s="24">
        <f t="shared" ca="1" si="37"/>
        <v>4.6405368614746028</v>
      </c>
    </row>
    <row r="1161" spans="5:6" x14ac:dyDescent="0.25">
      <c r="E1161" s="24">
        <f t="shared" ca="1" si="36"/>
        <v>0.30075732407809475</v>
      </c>
      <c r="F1161" s="24">
        <f t="shared" ca="1" si="37"/>
        <v>24.029031434240036</v>
      </c>
    </row>
    <row r="1162" spans="5:6" x14ac:dyDescent="0.25">
      <c r="E1162" s="24">
        <f t="shared" ca="1" si="36"/>
        <v>0.14614865308541924</v>
      </c>
      <c r="F1162" s="24">
        <f t="shared" ca="1" si="37"/>
        <v>38.462620068824336</v>
      </c>
    </row>
    <row r="1163" spans="5:6" x14ac:dyDescent="0.25">
      <c r="E1163" s="24">
        <f t="shared" ca="1" si="36"/>
        <v>0.21806645571405026</v>
      </c>
      <c r="F1163" s="24">
        <f t="shared" ca="1" si="37"/>
        <v>30.459108398462991</v>
      </c>
    </row>
    <row r="1164" spans="5:6" x14ac:dyDescent="0.25">
      <c r="E1164" s="24">
        <f t="shared" ca="1" si="36"/>
        <v>0.49110547915568492</v>
      </c>
      <c r="F1164" s="24">
        <f t="shared" ca="1" si="37"/>
        <v>14.221926981898202</v>
      </c>
    </row>
    <row r="1165" spans="5:6" x14ac:dyDescent="0.25">
      <c r="E1165" s="24">
        <f t="shared" ca="1" si="36"/>
        <v>0.49567731691801764</v>
      </c>
      <c r="F1165" s="24">
        <f t="shared" ca="1" si="37"/>
        <v>14.036602693999555</v>
      </c>
    </row>
    <row r="1166" spans="5:6" x14ac:dyDescent="0.25">
      <c r="E1166" s="24">
        <f t="shared" ca="1" si="36"/>
        <v>0.94763766456779486</v>
      </c>
      <c r="F1166" s="24">
        <f t="shared" ca="1" si="37"/>
        <v>1.075661203192815</v>
      </c>
    </row>
    <row r="1167" spans="5:6" x14ac:dyDescent="0.25">
      <c r="E1167" s="24">
        <f t="shared" ca="1" si="36"/>
        <v>0.79319316563852327</v>
      </c>
      <c r="F1167" s="24">
        <f t="shared" ca="1" si="37"/>
        <v>4.6337699712614393</v>
      </c>
    </row>
    <row r="1168" spans="5:6" x14ac:dyDescent="0.25">
      <c r="E1168" s="24">
        <f t="shared" ca="1" si="36"/>
        <v>0.18886005733494415</v>
      </c>
      <c r="F1168" s="24">
        <f t="shared" ca="1" si="37"/>
        <v>33.334979511257799</v>
      </c>
    </row>
    <row r="1169" spans="5:6" x14ac:dyDescent="0.25">
      <c r="E1169" s="24">
        <f t="shared" ca="1" si="36"/>
        <v>0.76869498730709052</v>
      </c>
      <c r="F1169" s="24">
        <f t="shared" ca="1" si="37"/>
        <v>5.2612204729717016</v>
      </c>
    </row>
    <row r="1170" spans="5:6" x14ac:dyDescent="0.25">
      <c r="E1170" s="24">
        <f t="shared" ca="1" si="36"/>
        <v>6.4459250867104356E-2</v>
      </c>
      <c r="F1170" s="24">
        <f t="shared" ca="1" si="37"/>
        <v>54.834440486662267</v>
      </c>
    </row>
    <row r="1171" spans="5:6" x14ac:dyDescent="0.25">
      <c r="E1171" s="24">
        <f t="shared" ca="1" si="36"/>
        <v>0.98743878864933565</v>
      </c>
      <c r="F1171" s="24">
        <f t="shared" ca="1" si="37"/>
        <v>0.25281540611941167</v>
      </c>
    </row>
    <row r="1172" spans="5:6" x14ac:dyDescent="0.25">
      <c r="E1172" s="24">
        <f t="shared" ca="1" si="36"/>
        <v>0.65130517197871174</v>
      </c>
      <c r="F1172" s="24">
        <f t="shared" ca="1" si="37"/>
        <v>8.5755394490600345</v>
      </c>
    </row>
    <row r="1173" spans="5:6" x14ac:dyDescent="0.25">
      <c r="E1173" s="24">
        <f t="shared" ca="1" si="36"/>
        <v>0.69725989902454988</v>
      </c>
      <c r="F1173" s="24">
        <f t="shared" ca="1" si="37"/>
        <v>7.211941106736206</v>
      </c>
    </row>
    <row r="1174" spans="5:6" x14ac:dyDescent="0.25">
      <c r="E1174" s="24">
        <f t="shared" ca="1" si="36"/>
        <v>0.26603032470801302</v>
      </c>
      <c r="F1174" s="24">
        <f t="shared" ca="1" si="37"/>
        <v>26.48289948073089</v>
      </c>
    </row>
    <row r="1175" spans="5:6" x14ac:dyDescent="0.25">
      <c r="E1175" s="24">
        <f t="shared" ca="1" si="36"/>
        <v>0.9072469677835423</v>
      </c>
      <c r="F1175" s="24">
        <f t="shared" ca="1" si="37"/>
        <v>1.9468115020122656</v>
      </c>
    </row>
    <row r="1176" spans="5:6" x14ac:dyDescent="0.25">
      <c r="E1176" s="24">
        <f t="shared" ca="1" si="36"/>
        <v>0.1104384764064289</v>
      </c>
      <c r="F1176" s="24">
        <f t="shared" ca="1" si="37"/>
        <v>44.065933753666378</v>
      </c>
    </row>
    <row r="1177" spans="5:6" x14ac:dyDescent="0.25">
      <c r="E1177" s="24">
        <f t="shared" ca="1" si="36"/>
        <v>0.46794226394329663</v>
      </c>
      <c r="F1177" s="24">
        <f t="shared" ca="1" si="37"/>
        <v>15.188207166348647</v>
      </c>
    </row>
    <row r="1178" spans="5:6" x14ac:dyDescent="0.25">
      <c r="E1178" s="24">
        <f t="shared" ca="1" si="36"/>
        <v>0.20784551496091463</v>
      </c>
      <c r="F1178" s="24">
        <f t="shared" ca="1" si="37"/>
        <v>31.419203835309041</v>
      </c>
    </row>
    <row r="1179" spans="5:6" x14ac:dyDescent="0.25">
      <c r="E1179" s="24">
        <f t="shared" ca="1" si="36"/>
        <v>0.16815482880189692</v>
      </c>
      <c r="F1179" s="24">
        <f t="shared" ca="1" si="37"/>
        <v>35.657402479602766</v>
      </c>
    </row>
    <row r="1180" spans="5:6" x14ac:dyDescent="0.25">
      <c r="E1180" s="24">
        <f t="shared" ca="1" si="36"/>
        <v>0.90914245771298074</v>
      </c>
      <c r="F1180" s="24">
        <f t="shared" ca="1" si="37"/>
        <v>1.9050695585525568</v>
      </c>
    </row>
    <row r="1181" spans="5:6" x14ac:dyDescent="0.25">
      <c r="E1181" s="24">
        <f t="shared" ca="1" si="36"/>
        <v>0.77099011491821101</v>
      </c>
      <c r="F1181" s="24">
        <f t="shared" ca="1" si="37"/>
        <v>5.201594532375073</v>
      </c>
    </row>
    <row r="1182" spans="5:6" x14ac:dyDescent="0.25">
      <c r="E1182" s="24">
        <f t="shared" ca="1" si="36"/>
        <v>0.80239390020763768</v>
      </c>
      <c r="F1182" s="24">
        <f t="shared" ca="1" si="37"/>
        <v>4.4031128859591018</v>
      </c>
    </row>
    <row r="1183" spans="5:6" x14ac:dyDescent="0.25">
      <c r="E1183" s="24">
        <f t="shared" ca="1" si="36"/>
        <v>0.72239613932488289</v>
      </c>
      <c r="F1183" s="24">
        <f t="shared" ca="1" si="37"/>
        <v>6.5036324225660014</v>
      </c>
    </row>
    <row r="1184" spans="5:6" x14ac:dyDescent="0.25">
      <c r="E1184" s="24">
        <f t="shared" ca="1" si="36"/>
        <v>0.29026295857676987</v>
      </c>
      <c r="F1184" s="24">
        <f t="shared" ca="1" si="37"/>
        <v>24.739360262828463</v>
      </c>
    </row>
    <row r="1185" spans="5:6" x14ac:dyDescent="0.25">
      <c r="E1185" s="24">
        <f t="shared" ca="1" si="36"/>
        <v>0.26453346999168859</v>
      </c>
      <c r="F1185" s="24">
        <f t="shared" ca="1" si="37"/>
        <v>26.595749901561433</v>
      </c>
    </row>
    <row r="1186" spans="5:6" x14ac:dyDescent="0.25">
      <c r="E1186" s="24">
        <f t="shared" ca="1" si="36"/>
        <v>0.8825990199124546</v>
      </c>
      <c r="F1186" s="24">
        <f t="shared" ca="1" si="37"/>
        <v>2.4976858520452834</v>
      </c>
    </row>
    <row r="1187" spans="5:6" x14ac:dyDescent="0.25">
      <c r="E1187" s="24">
        <f t="shared" ca="1" si="36"/>
        <v>0.57865125637872261</v>
      </c>
      <c r="F1187" s="24">
        <f t="shared" ca="1" si="37"/>
        <v>10.941106069329702</v>
      </c>
    </row>
    <row r="1188" spans="5:6" x14ac:dyDescent="0.25">
      <c r="E1188" s="24">
        <f t="shared" ca="1" si="36"/>
        <v>0.39726220758991782</v>
      </c>
      <c r="F1188" s="24">
        <f t="shared" ca="1" si="37"/>
        <v>18.46317487584491</v>
      </c>
    </row>
    <row r="1189" spans="5:6" x14ac:dyDescent="0.25">
      <c r="E1189" s="24">
        <f t="shared" ca="1" si="36"/>
        <v>0.21942676984982612</v>
      </c>
      <c r="F1189" s="24">
        <f t="shared" ca="1" si="37"/>
        <v>30.334734493666808</v>
      </c>
    </row>
    <row r="1190" spans="5:6" x14ac:dyDescent="0.25">
      <c r="E1190" s="24">
        <f t="shared" ca="1" si="36"/>
        <v>0.48349872524501047</v>
      </c>
      <c r="F1190" s="24">
        <f t="shared" ca="1" si="37"/>
        <v>14.534132012144735</v>
      </c>
    </row>
    <row r="1191" spans="5:6" x14ac:dyDescent="0.25">
      <c r="E1191" s="24">
        <f t="shared" ca="1" si="36"/>
        <v>0.9905011683204189</v>
      </c>
      <c r="F1191" s="24">
        <f t="shared" ca="1" si="37"/>
        <v>0.19088466636623952</v>
      </c>
    </row>
    <row r="1192" spans="5:6" x14ac:dyDescent="0.25">
      <c r="E1192" s="24">
        <f t="shared" ca="1" si="36"/>
        <v>4.5092039861214461E-2</v>
      </c>
      <c r="F1192" s="24">
        <f t="shared" ca="1" si="37"/>
        <v>61.980990956055216</v>
      </c>
    </row>
    <row r="1193" spans="5:6" x14ac:dyDescent="0.25">
      <c r="E1193" s="24">
        <f t="shared" ca="1" si="36"/>
        <v>0.72821924033062768</v>
      </c>
      <c r="F1193" s="24">
        <f t="shared" ca="1" si="37"/>
        <v>6.3430624364598476</v>
      </c>
    </row>
    <row r="1194" spans="5:6" x14ac:dyDescent="0.25">
      <c r="E1194" s="24">
        <f t="shared" ca="1" si="36"/>
        <v>6.9596380676227088E-2</v>
      </c>
      <c r="F1194" s="24">
        <f t="shared" ca="1" si="37"/>
        <v>53.300854295444978</v>
      </c>
    </row>
    <row r="1195" spans="5:6" x14ac:dyDescent="0.25">
      <c r="E1195" s="24">
        <f t="shared" ca="1" si="36"/>
        <v>0.50664489745009289</v>
      </c>
      <c r="F1195" s="24">
        <f t="shared" ca="1" si="37"/>
        <v>13.598898405839957</v>
      </c>
    </row>
    <row r="1196" spans="5:6" x14ac:dyDescent="0.25">
      <c r="E1196" s="24">
        <f t="shared" ca="1" si="36"/>
        <v>0.91342820813009695</v>
      </c>
      <c r="F1196" s="24">
        <f t="shared" ca="1" si="37"/>
        <v>1.8110099229664314</v>
      </c>
    </row>
    <row r="1197" spans="5:6" x14ac:dyDescent="0.25">
      <c r="E1197" s="24">
        <f t="shared" ca="1" si="36"/>
        <v>0.89102899318053019</v>
      </c>
      <c r="F1197" s="24">
        <f t="shared" ca="1" si="37"/>
        <v>2.307566239905102</v>
      </c>
    </row>
    <row r="1198" spans="5:6" x14ac:dyDescent="0.25">
      <c r="E1198" s="24">
        <f t="shared" ca="1" si="36"/>
        <v>0.95569935941354567</v>
      </c>
      <c r="F1198" s="24">
        <f t="shared" ca="1" si="37"/>
        <v>0.90623785980158933</v>
      </c>
    </row>
    <row r="1199" spans="5:6" x14ac:dyDescent="0.25">
      <c r="E1199" s="24">
        <f t="shared" ca="1" si="36"/>
        <v>0.63606020797277452</v>
      </c>
      <c r="F1199" s="24">
        <f t="shared" ca="1" si="37"/>
        <v>9.0492410699751531</v>
      </c>
    </row>
    <row r="1200" spans="5:6" x14ac:dyDescent="0.25">
      <c r="E1200" s="24">
        <f t="shared" ca="1" si="36"/>
        <v>5.1227962311913067E-2</v>
      </c>
      <c r="F1200" s="24">
        <f t="shared" ca="1" si="37"/>
        <v>59.429395142233957</v>
      </c>
    </row>
    <row r="1201" spans="5:6" x14ac:dyDescent="0.25">
      <c r="E1201" s="24">
        <f t="shared" ca="1" si="36"/>
        <v>0.13775195621045555</v>
      </c>
      <c r="F1201" s="24">
        <f t="shared" ca="1" si="37"/>
        <v>39.646012597702338</v>
      </c>
    </row>
    <row r="1202" spans="5:6" x14ac:dyDescent="0.25">
      <c r="E1202" s="24">
        <f t="shared" ca="1" si="36"/>
        <v>0.63183379458122091</v>
      </c>
      <c r="F1202" s="24">
        <f t="shared" ca="1" si="37"/>
        <v>9.182578053580043</v>
      </c>
    </row>
    <row r="1203" spans="5:6" x14ac:dyDescent="0.25">
      <c r="E1203" s="24">
        <f t="shared" ca="1" si="36"/>
        <v>0.28950506086871142</v>
      </c>
      <c r="F1203" s="24">
        <f t="shared" ca="1" si="37"/>
        <v>24.791650014202027</v>
      </c>
    </row>
    <row r="1204" spans="5:6" x14ac:dyDescent="0.25">
      <c r="E1204" s="24">
        <f t="shared" ca="1" si="36"/>
        <v>0.78438907712708916</v>
      </c>
      <c r="F1204" s="24">
        <f t="shared" ca="1" si="37"/>
        <v>4.8570021977619655</v>
      </c>
    </row>
    <row r="1205" spans="5:6" x14ac:dyDescent="0.25">
      <c r="E1205" s="24">
        <f t="shared" ca="1" si="36"/>
        <v>0.31198772943055797</v>
      </c>
      <c r="F1205" s="24">
        <f t="shared" ca="1" si="37"/>
        <v>23.295828413885236</v>
      </c>
    </row>
    <row r="1206" spans="5:6" x14ac:dyDescent="0.25">
      <c r="E1206" s="24">
        <f t="shared" ca="1" si="36"/>
        <v>0.33081956245487554</v>
      </c>
      <c r="F1206" s="24">
        <f t="shared" ca="1" si="37"/>
        <v>22.12364361553546</v>
      </c>
    </row>
    <row r="1207" spans="5:6" x14ac:dyDescent="0.25">
      <c r="E1207" s="24">
        <f t="shared" ca="1" si="36"/>
        <v>0.7193064409525749</v>
      </c>
      <c r="F1207" s="24">
        <f t="shared" ca="1" si="37"/>
        <v>6.5893561535142915</v>
      </c>
    </row>
    <row r="1208" spans="5:6" x14ac:dyDescent="0.25">
      <c r="E1208" s="24">
        <f t="shared" ca="1" si="36"/>
        <v>6.9972640472645287E-2</v>
      </c>
      <c r="F1208" s="24">
        <f t="shared" ca="1" si="37"/>
        <v>53.193019274509638</v>
      </c>
    </row>
    <row r="1209" spans="5:6" x14ac:dyDescent="0.25">
      <c r="E1209" s="24">
        <f t="shared" ca="1" si="36"/>
        <v>2.6846783408662422E-2</v>
      </c>
      <c r="F1209" s="24">
        <f t="shared" ca="1" si="37"/>
        <v>72.352185275274849</v>
      </c>
    </row>
    <row r="1210" spans="5:6" x14ac:dyDescent="0.25">
      <c r="E1210" s="24">
        <f t="shared" ca="1" si="36"/>
        <v>0.14768898023224908</v>
      </c>
      <c r="F1210" s="24">
        <f t="shared" ca="1" si="37"/>
        <v>38.252934027062473</v>
      </c>
    </row>
    <row r="1211" spans="5:6" x14ac:dyDescent="0.25">
      <c r="E1211" s="24">
        <f t="shared" ca="1" si="36"/>
        <v>0.60763867180572184</v>
      </c>
      <c r="F1211" s="24">
        <f t="shared" ca="1" si="37"/>
        <v>9.9634972693872967</v>
      </c>
    </row>
    <row r="1212" spans="5:6" x14ac:dyDescent="0.25">
      <c r="E1212" s="24">
        <f t="shared" ca="1" si="36"/>
        <v>2.9294529531241231E-2</v>
      </c>
      <c r="F1212" s="24">
        <f t="shared" ca="1" si="37"/>
        <v>70.607089716182585</v>
      </c>
    </row>
    <row r="1213" spans="5:6" x14ac:dyDescent="0.25">
      <c r="E1213" s="24">
        <f t="shared" ca="1" si="36"/>
        <v>0.39252430760586299</v>
      </c>
      <c r="F1213" s="24">
        <f t="shared" ca="1" si="37"/>
        <v>18.703136269424991</v>
      </c>
    </row>
    <row r="1214" spans="5:6" x14ac:dyDescent="0.25">
      <c r="E1214" s="24">
        <f t="shared" ca="1" si="36"/>
        <v>0.23334465369233148</v>
      </c>
      <c r="F1214" s="24">
        <f t="shared" ca="1" si="37"/>
        <v>29.104774359188376</v>
      </c>
    </row>
    <row r="1215" spans="5:6" x14ac:dyDescent="0.25">
      <c r="E1215" s="24">
        <f t="shared" ca="1" si="36"/>
        <v>5.0873737535381491E-2</v>
      </c>
      <c r="F1215" s="24">
        <f t="shared" ca="1" si="37"/>
        <v>59.568169011132646</v>
      </c>
    </row>
    <row r="1216" spans="5:6" x14ac:dyDescent="0.25">
      <c r="E1216" s="24">
        <f t="shared" ca="1" si="36"/>
        <v>0.42417604391524077</v>
      </c>
      <c r="F1216" s="24">
        <f t="shared" ca="1" si="37"/>
        <v>17.152134240153558</v>
      </c>
    </row>
    <row r="1217" spans="5:6" x14ac:dyDescent="0.25">
      <c r="E1217" s="24">
        <f t="shared" ca="1" si="36"/>
        <v>0.75536873677170757</v>
      </c>
      <c r="F1217" s="24">
        <f t="shared" ca="1" si="37"/>
        <v>5.6109851176616665</v>
      </c>
    </row>
    <row r="1218" spans="5:6" x14ac:dyDescent="0.25">
      <c r="E1218" s="24">
        <f t="shared" ca="1" si="36"/>
        <v>0.29013373924565733</v>
      </c>
      <c r="F1218" s="24">
        <f t="shared" ca="1" si="37"/>
        <v>24.748265849902435</v>
      </c>
    </row>
    <row r="1219" spans="5:6" x14ac:dyDescent="0.25">
      <c r="E1219" s="24">
        <f t="shared" ca="1" si="36"/>
        <v>0.88255346584389616</v>
      </c>
      <c r="F1219" s="24">
        <f t="shared" ca="1" si="37"/>
        <v>2.498718149683842</v>
      </c>
    </row>
    <row r="1220" spans="5:6" x14ac:dyDescent="0.25">
      <c r="E1220" s="24">
        <f t="shared" ref="E1220:E1283" ca="1" si="38">RAND()</f>
        <v>0.61495504498270359</v>
      </c>
      <c r="F1220" s="24">
        <f t="shared" ref="F1220:F1283" ca="1" si="39">-LOG(E1220,EXP(1))/$C$3</f>
        <v>9.7241222287295592</v>
      </c>
    </row>
    <row r="1221" spans="5:6" x14ac:dyDescent="0.25">
      <c r="E1221" s="24">
        <f t="shared" ca="1" si="38"/>
        <v>0.35751317944702465</v>
      </c>
      <c r="F1221" s="24">
        <f t="shared" ca="1" si="39"/>
        <v>20.571661038830211</v>
      </c>
    </row>
    <row r="1222" spans="5:6" x14ac:dyDescent="0.25">
      <c r="E1222" s="24">
        <f t="shared" ca="1" si="38"/>
        <v>8.409416317241114E-2</v>
      </c>
      <c r="F1222" s="24">
        <f t="shared" ca="1" si="39"/>
        <v>49.516362356627383</v>
      </c>
    </row>
    <row r="1223" spans="5:6" x14ac:dyDescent="0.25">
      <c r="E1223" s="24">
        <f t="shared" ca="1" si="38"/>
        <v>0.33679421036542367</v>
      </c>
      <c r="F1223" s="24">
        <f t="shared" ca="1" si="39"/>
        <v>21.76566373776263</v>
      </c>
    </row>
    <row r="1224" spans="5:6" x14ac:dyDescent="0.25">
      <c r="E1224" s="24">
        <f t="shared" ca="1" si="38"/>
        <v>0.24485020139278968</v>
      </c>
      <c r="F1224" s="24">
        <f t="shared" ca="1" si="39"/>
        <v>28.142173566383637</v>
      </c>
    </row>
    <row r="1225" spans="5:6" x14ac:dyDescent="0.25">
      <c r="E1225" s="24">
        <f t="shared" ca="1" si="38"/>
        <v>0.75876403089831201</v>
      </c>
      <c r="F1225" s="24">
        <f t="shared" ca="1" si="39"/>
        <v>5.5212888931284994</v>
      </c>
    </row>
    <row r="1226" spans="5:6" x14ac:dyDescent="0.25">
      <c r="E1226" s="24">
        <f t="shared" ca="1" si="38"/>
        <v>7.4069807910886687E-2</v>
      </c>
      <c r="F1226" s="24">
        <f t="shared" ca="1" si="39"/>
        <v>52.054945606119304</v>
      </c>
    </row>
    <row r="1227" spans="5:6" x14ac:dyDescent="0.25">
      <c r="E1227" s="24">
        <f t="shared" ca="1" si="38"/>
        <v>0.46549381374559795</v>
      </c>
      <c r="F1227" s="24">
        <f t="shared" ca="1" si="39"/>
        <v>15.29312943672924</v>
      </c>
    </row>
    <row r="1228" spans="5:6" x14ac:dyDescent="0.25">
      <c r="E1228" s="24">
        <f t="shared" ca="1" si="38"/>
        <v>0.19528567584905998</v>
      </c>
      <c r="F1228" s="24">
        <f t="shared" ca="1" si="39"/>
        <v>32.66583576272366</v>
      </c>
    </row>
    <row r="1229" spans="5:6" x14ac:dyDescent="0.25">
      <c r="E1229" s="24">
        <f t="shared" ca="1" si="38"/>
        <v>0.27346515242962377</v>
      </c>
      <c r="F1229" s="24">
        <f t="shared" ca="1" si="39"/>
        <v>25.931621573158065</v>
      </c>
    </row>
    <row r="1230" spans="5:6" x14ac:dyDescent="0.25">
      <c r="E1230" s="24">
        <f t="shared" ca="1" si="38"/>
        <v>0.11059560930333523</v>
      </c>
      <c r="F1230" s="24">
        <f t="shared" ca="1" si="39"/>
        <v>44.037497791335554</v>
      </c>
    </row>
    <row r="1231" spans="5:6" x14ac:dyDescent="0.25">
      <c r="E1231" s="24">
        <f t="shared" ca="1" si="38"/>
        <v>0.40694445494458364</v>
      </c>
      <c r="F1231" s="24">
        <f t="shared" ca="1" si="39"/>
        <v>17.981571543812883</v>
      </c>
    </row>
    <row r="1232" spans="5:6" x14ac:dyDescent="0.25">
      <c r="E1232" s="24">
        <f t="shared" ca="1" si="38"/>
        <v>0.93342366324721249</v>
      </c>
      <c r="F1232" s="24">
        <f t="shared" ca="1" si="39"/>
        <v>1.377921882388943</v>
      </c>
    </row>
    <row r="1233" spans="5:6" x14ac:dyDescent="0.25">
      <c r="E1233" s="24">
        <f t="shared" ca="1" si="38"/>
        <v>0.13451614626688624</v>
      </c>
      <c r="F1233" s="24">
        <f t="shared" ca="1" si="39"/>
        <v>40.121420811026184</v>
      </c>
    </row>
    <row r="1234" spans="5:6" x14ac:dyDescent="0.25">
      <c r="E1234" s="24">
        <f t="shared" ca="1" si="38"/>
        <v>0.52850047942327227</v>
      </c>
      <c r="F1234" s="24">
        <f t="shared" ca="1" si="39"/>
        <v>12.754231330653361</v>
      </c>
    </row>
    <row r="1235" spans="5:6" x14ac:dyDescent="0.25">
      <c r="E1235" s="24">
        <f t="shared" ca="1" si="38"/>
        <v>0.19669785064515766</v>
      </c>
      <c r="F1235" s="24">
        <f t="shared" ca="1" si="39"/>
        <v>32.521729614354115</v>
      </c>
    </row>
    <row r="1236" spans="5:6" x14ac:dyDescent="0.25">
      <c r="E1236" s="24">
        <f t="shared" ca="1" si="38"/>
        <v>0.22321164421521356</v>
      </c>
      <c r="F1236" s="24">
        <f t="shared" ca="1" si="39"/>
        <v>29.992697608255167</v>
      </c>
    </row>
    <row r="1237" spans="5:6" x14ac:dyDescent="0.25">
      <c r="E1237" s="24">
        <f t="shared" ca="1" si="38"/>
        <v>0.91806720926901786</v>
      </c>
      <c r="F1237" s="24">
        <f t="shared" ca="1" si="39"/>
        <v>1.709693566604358</v>
      </c>
    </row>
    <row r="1238" spans="5:6" x14ac:dyDescent="0.25">
      <c r="E1238" s="24">
        <f t="shared" ca="1" si="38"/>
        <v>0.13007547006512776</v>
      </c>
      <c r="F1238" s="24">
        <f t="shared" ca="1" si="39"/>
        <v>40.792809160231727</v>
      </c>
    </row>
    <row r="1239" spans="5:6" x14ac:dyDescent="0.25">
      <c r="E1239" s="24">
        <f t="shared" ca="1" si="38"/>
        <v>0.61341918863239053</v>
      </c>
      <c r="F1239" s="24">
        <f t="shared" ca="1" si="39"/>
        <v>9.7741349075570483</v>
      </c>
    </row>
    <row r="1240" spans="5:6" x14ac:dyDescent="0.25">
      <c r="E1240" s="24">
        <f t="shared" ca="1" si="38"/>
        <v>0.61913608878332438</v>
      </c>
      <c r="F1240" s="24">
        <f t="shared" ca="1" si="39"/>
        <v>9.5886035564588123</v>
      </c>
    </row>
    <row r="1241" spans="5:6" x14ac:dyDescent="0.25">
      <c r="E1241" s="24">
        <f t="shared" ca="1" si="38"/>
        <v>0.33343655514538839</v>
      </c>
      <c r="F1241" s="24">
        <f t="shared" ca="1" si="39"/>
        <v>21.966053423367796</v>
      </c>
    </row>
    <row r="1242" spans="5:6" x14ac:dyDescent="0.25">
      <c r="E1242" s="24">
        <f t="shared" ca="1" si="38"/>
        <v>0.36288969387682735</v>
      </c>
      <c r="F1242" s="24">
        <f t="shared" ca="1" si="39"/>
        <v>20.273127290275696</v>
      </c>
    </row>
    <row r="1243" spans="5:6" x14ac:dyDescent="0.25">
      <c r="E1243" s="24">
        <f t="shared" ca="1" si="38"/>
        <v>9.4534657531403332E-2</v>
      </c>
      <c r="F1243" s="24">
        <f t="shared" ca="1" si="39"/>
        <v>47.175775307067859</v>
      </c>
    </row>
    <row r="1244" spans="5:6" x14ac:dyDescent="0.25">
      <c r="E1244" s="24">
        <f t="shared" ca="1" si="38"/>
        <v>0.74482939149070826</v>
      </c>
      <c r="F1244" s="24">
        <f t="shared" ca="1" si="39"/>
        <v>5.8920018307723776</v>
      </c>
    </row>
    <row r="1245" spans="5:6" x14ac:dyDescent="0.25">
      <c r="E1245" s="24">
        <f t="shared" ca="1" si="38"/>
        <v>0.58336047611173825</v>
      </c>
      <c r="F1245" s="24">
        <f t="shared" ca="1" si="39"/>
        <v>10.77899942675861</v>
      </c>
    </row>
    <row r="1246" spans="5:6" x14ac:dyDescent="0.25">
      <c r="E1246" s="24">
        <f t="shared" ca="1" si="38"/>
        <v>0.32552365021675755</v>
      </c>
      <c r="F1246" s="24">
        <f t="shared" ca="1" si="39"/>
        <v>22.446403237139751</v>
      </c>
    </row>
    <row r="1247" spans="5:6" x14ac:dyDescent="0.25">
      <c r="E1247" s="24">
        <f t="shared" ca="1" si="38"/>
        <v>0.87562830776369649</v>
      </c>
      <c r="F1247" s="24">
        <f t="shared" ca="1" si="39"/>
        <v>2.6562716858984241</v>
      </c>
    </row>
    <row r="1248" spans="5:6" x14ac:dyDescent="0.25">
      <c r="E1248" s="24">
        <f t="shared" ca="1" si="38"/>
        <v>0.59811188597003595</v>
      </c>
      <c r="F1248" s="24">
        <f t="shared" ca="1" si="39"/>
        <v>10.27954884496479</v>
      </c>
    </row>
    <row r="1249" spans="5:6" x14ac:dyDescent="0.25">
      <c r="E1249" s="24">
        <f t="shared" ca="1" si="38"/>
        <v>0.28262016512821619</v>
      </c>
      <c r="F1249" s="24">
        <f t="shared" ca="1" si="39"/>
        <v>25.273029111024734</v>
      </c>
    </row>
    <row r="1250" spans="5:6" x14ac:dyDescent="0.25">
      <c r="E1250" s="24">
        <f t="shared" ca="1" si="38"/>
        <v>0.43257608126736502</v>
      </c>
      <c r="F1250" s="24">
        <f t="shared" ca="1" si="39"/>
        <v>16.759941152717129</v>
      </c>
    </row>
    <row r="1251" spans="5:6" x14ac:dyDescent="0.25">
      <c r="E1251" s="24">
        <f t="shared" ca="1" si="38"/>
        <v>0.18252144998328179</v>
      </c>
      <c r="F1251" s="24">
        <f t="shared" ca="1" si="39"/>
        <v>34.017751574224391</v>
      </c>
    </row>
    <row r="1252" spans="5:6" x14ac:dyDescent="0.25">
      <c r="E1252" s="24">
        <f t="shared" ca="1" si="38"/>
        <v>0.61088715072564259</v>
      </c>
      <c r="F1252" s="24">
        <f t="shared" ca="1" si="39"/>
        <v>9.8568606579799756</v>
      </c>
    </row>
    <row r="1253" spans="5:6" x14ac:dyDescent="0.25">
      <c r="E1253" s="24">
        <f t="shared" ca="1" si="38"/>
        <v>0.79019732252403485</v>
      </c>
      <c r="F1253" s="24">
        <f t="shared" ca="1" si="39"/>
        <v>4.7094517872571791</v>
      </c>
    </row>
    <row r="1254" spans="5:6" x14ac:dyDescent="0.25">
      <c r="E1254" s="24">
        <f t="shared" ca="1" si="38"/>
        <v>0.81248367581577385</v>
      </c>
      <c r="F1254" s="24">
        <f t="shared" ca="1" si="39"/>
        <v>4.1531891256748077</v>
      </c>
    </row>
    <row r="1255" spans="5:6" x14ac:dyDescent="0.25">
      <c r="E1255" s="24">
        <f t="shared" ca="1" si="38"/>
        <v>0.35843679068033629</v>
      </c>
      <c r="F1255" s="24">
        <f t="shared" ca="1" si="39"/>
        <v>20.520059011637464</v>
      </c>
    </row>
    <row r="1256" spans="5:6" x14ac:dyDescent="0.25">
      <c r="E1256" s="24">
        <f t="shared" ca="1" si="38"/>
        <v>0.52588583392474031</v>
      </c>
      <c r="F1256" s="24">
        <f t="shared" ca="1" si="39"/>
        <v>12.853422711454497</v>
      </c>
    </row>
    <row r="1257" spans="5:6" x14ac:dyDescent="0.25">
      <c r="E1257" s="24">
        <f t="shared" ca="1" si="38"/>
        <v>0.52618554047214749</v>
      </c>
      <c r="F1257" s="24">
        <f t="shared" ca="1" si="39"/>
        <v>12.842027798036716</v>
      </c>
    </row>
    <row r="1258" spans="5:6" x14ac:dyDescent="0.25">
      <c r="E1258" s="24">
        <f t="shared" ca="1" si="38"/>
        <v>0.48881064965964194</v>
      </c>
      <c r="F1258" s="24">
        <f t="shared" ca="1" si="39"/>
        <v>14.315601680120658</v>
      </c>
    </row>
    <row r="1259" spans="5:6" x14ac:dyDescent="0.25">
      <c r="E1259" s="24">
        <f t="shared" ca="1" si="38"/>
        <v>0.55915215191823198</v>
      </c>
      <c r="F1259" s="24">
        <f t="shared" ca="1" si="39"/>
        <v>11.626673139253274</v>
      </c>
    </row>
    <row r="1260" spans="5:6" x14ac:dyDescent="0.25">
      <c r="E1260" s="24">
        <f t="shared" ca="1" si="38"/>
        <v>0.64289863401553682</v>
      </c>
      <c r="F1260" s="24">
        <f t="shared" ca="1" si="39"/>
        <v>8.8353642511965109</v>
      </c>
    </row>
    <row r="1261" spans="5:6" x14ac:dyDescent="0.25">
      <c r="E1261" s="24">
        <f t="shared" ca="1" si="38"/>
        <v>0.38444595793810998</v>
      </c>
      <c r="F1261" s="24">
        <f t="shared" ca="1" si="39"/>
        <v>19.119041028822032</v>
      </c>
    </row>
    <row r="1262" spans="5:6" x14ac:dyDescent="0.25">
      <c r="E1262" s="24">
        <f t="shared" ca="1" si="38"/>
        <v>0.83357748026673695</v>
      </c>
      <c r="F1262" s="24">
        <f t="shared" ca="1" si="39"/>
        <v>3.6405724676610327</v>
      </c>
    </row>
    <row r="1263" spans="5:6" x14ac:dyDescent="0.25">
      <c r="E1263" s="24">
        <f t="shared" ca="1" si="38"/>
        <v>0.15325411466034167</v>
      </c>
      <c r="F1263" s="24">
        <f t="shared" ca="1" si="39"/>
        <v>37.51315710385731</v>
      </c>
    </row>
    <row r="1264" spans="5:6" x14ac:dyDescent="0.25">
      <c r="E1264" s="24">
        <f t="shared" ca="1" si="38"/>
        <v>0.41417400030140106</v>
      </c>
      <c r="F1264" s="24">
        <f t="shared" ca="1" si="39"/>
        <v>17.629382057421516</v>
      </c>
    </row>
    <row r="1265" spans="5:6" x14ac:dyDescent="0.25">
      <c r="E1265" s="24">
        <f t="shared" ca="1" si="38"/>
        <v>0.66813273774436976</v>
      </c>
      <c r="F1265" s="24">
        <f t="shared" ca="1" si="39"/>
        <v>8.0653683197478134</v>
      </c>
    </row>
    <row r="1266" spans="5:6" x14ac:dyDescent="0.25">
      <c r="E1266" s="24">
        <f t="shared" ca="1" si="38"/>
        <v>0.76933667228342961</v>
      </c>
      <c r="F1266" s="24">
        <f t="shared" ca="1" si="39"/>
        <v>5.2445319995044724</v>
      </c>
    </row>
    <row r="1267" spans="5:6" x14ac:dyDescent="0.25">
      <c r="E1267" s="24">
        <f t="shared" ca="1" si="38"/>
        <v>0.68575139824901166</v>
      </c>
      <c r="F1267" s="24">
        <f t="shared" ca="1" si="39"/>
        <v>7.5448022031911899</v>
      </c>
    </row>
    <row r="1268" spans="5:6" x14ac:dyDescent="0.25">
      <c r="E1268" s="24">
        <f t="shared" ca="1" si="38"/>
        <v>0.34397457042877433</v>
      </c>
      <c r="F1268" s="24">
        <f t="shared" ca="1" si="39"/>
        <v>21.343750950267175</v>
      </c>
    </row>
    <row r="1269" spans="5:6" x14ac:dyDescent="0.25">
      <c r="E1269" s="24">
        <f t="shared" ca="1" si="38"/>
        <v>0.46973523493095259</v>
      </c>
      <c r="F1269" s="24">
        <f t="shared" ca="1" si="39"/>
        <v>15.111721458841957</v>
      </c>
    </row>
    <row r="1270" spans="5:6" x14ac:dyDescent="0.25">
      <c r="E1270" s="24">
        <f t="shared" ca="1" si="38"/>
        <v>0.67197790348095887</v>
      </c>
      <c r="F1270" s="24">
        <f t="shared" ca="1" si="39"/>
        <v>7.9505964144873369</v>
      </c>
    </row>
    <row r="1271" spans="5:6" x14ac:dyDescent="0.25">
      <c r="E1271" s="24">
        <f t="shared" ca="1" si="38"/>
        <v>0.57079518135836549</v>
      </c>
      <c r="F1271" s="24">
        <f t="shared" ca="1" si="39"/>
        <v>11.214496706480981</v>
      </c>
    </row>
    <row r="1272" spans="5:6" x14ac:dyDescent="0.25">
      <c r="E1272" s="24">
        <f t="shared" ca="1" si="38"/>
        <v>0.20574283958449491</v>
      </c>
      <c r="F1272" s="24">
        <f t="shared" ca="1" si="39"/>
        <v>31.622564831279689</v>
      </c>
    </row>
    <row r="1273" spans="5:6" x14ac:dyDescent="0.25">
      <c r="E1273" s="24">
        <f t="shared" ca="1" si="38"/>
        <v>0.1059431147362847</v>
      </c>
      <c r="F1273" s="24">
        <f t="shared" ca="1" si="39"/>
        <v>44.897059647026758</v>
      </c>
    </row>
    <row r="1274" spans="5:6" x14ac:dyDescent="0.25">
      <c r="E1274" s="24">
        <f t="shared" ca="1" si="38"/>
        <v>0.45400009638445682</v>
      </c>
      <c r="F1274" s="24">
        <f t="shared" ca="1" si="39"/>
        <v>15.793157372804917</v>
      </c>
    </row>
    <row r="1275" spans="5:6" x14ac:dyDescent="0.25">
      <c r="E1275" s="24">
        <f t="shared" ca="1" si="38"/>
        <v>0.34289528546814318</v>
      </c>
      <c r="F1275" s="24">
        <f t="shared" ca="1" si="39"/>
        <v>21.406603372141433</v>
      </c>
    </row>
    <row r="1276" spans="5:6" x14ac:dyDescent="0.25">
      <c r="E1276" s="24">
        <f t="shared" ca="1" si="38"/>
        <v>0.11845704540374169</v>
      </c>
      <c r="F1276" s="24">
        <f t="shared" ca="1" si="39"/>
        <v>42.664097403305433</v>
      </c>
    </row>
    <row r="1277" spans="5:6" x14ac:dyDescent="0.25">
      <c r="E1277" s="24">
        <f t="shared" ca="1" si="38"/>
        <v>7.148069157281578E-2</v>
      </c>
      <c r="F1277" s="24">
        <f t="shared" ca="1" si="39"/>
        <v>52.766558273686606</v>
      </c>
    </row>
    <row r="1278" spans="5:6" x14ac:dyDescent="0.25">
      <c r="E1278" s="24">
        <f t="shared" ca="1" si="38"/>
        <v>0.75710215675346904</v>
      </c>
      <c r="F1278" s="24">
        <f t="shared" ca="1" si="39"/>
        <v>5.5651417034673729</v>
      </c>
    </row>
    <row r="1279" spans="5:6" x14ac:dyDescent="0.25">
      <c r="E1279" s="24">
        <f t="shared" ca="1" si="38"/>
        <v>0.44371493000534801</v>
      </c>
      <c r="F1279" s="24">
        <f t="shared" ca="1" si="39"/>
        <v>16.251459445789742</v>
      </c>
    </row>
    <row r="1280" spans="5:6" x14ac:dyDescent="0.25">
      <c r="E1280" s="24">
        <f t="shared" ca="1" si="38"/>
        <v>0.13818667467881307</v>
      </c>
      <c r="F1280" s="24">
        <f t="shared" ca="1" si="39"/>
        <v>39.582995857116892</v>
      </c>
    </row>
    <row r="1281" spans="5:6" x14ac:dyDescent="0.25">
      <c r="E1281" s="24">
        <f t="shared" ca="1" si="38"/>
        <v>0.9156069458253645</v>
      </c>
      <c r="F1281" s="24">
        <f t="shared" ca="1" si="39"/>
        <v>1.763362096820275</v>
      </c>
    </row>
    <row r="1282" spans="5:6" x14ac:dyDescent="0.25">
      <c r="E1282" s="24">
        <f t="shared" ca="1" si="38"/>
        <v>0.64568885153242295</v>
      </c>
      <c r="F1282" s="24">
        <f t="shared" ca="1" si="39"/>
        <v>8.7487509041329616</v>
      </c>
    </row>
    <row r="1283" spans="5:6" x14ac:dyDescent="0.25">
      <c r="E1283" s="24">
        <f t="shared" ca="1" si="38"/>
        <v>0.55140280737959513</v>
      </c>
      <c r="F1283" s="24">
        <f t="shared" ca="1" si="39"/>
        <v>11.905793780774149</v>
      </c>
    </row>
    <row r="1284" spans="5:6" x14ac:dyDescent="0.25">
      <c r="E1284" s="24">
        <f t="shared" ref="E1284:E1347" ca="1" si="40">RAND()</f>
        <v>0.85764948860154577</v>
      </c>
      <c r="F1284" s="24">
        <f t="shared" ref="F1284:F1347" ca="1" si="41">-LOG(E1284,EXP(1))/$C$3</f>
        <v>3.071195688104249</v>
      </c>
    </row>
    <row r="1285" spans="5:6" x14ac:dyDescent="0.25">
      <c r="E1285" s="24">
        <f t="shared" ca="1" si="40"/>
        <v>0.84742893652894924</v>
      </c>
      <c r="F1285" s="24">
        <f t="shared" ca="1" si="41"/>
        <v>3.3109658789300642</v>
      </c>
    </row>
    <row r="1286" spans="5:6" x14ac:dyDescent="0.25">
      <c r="E1286" s="24">
        <f t="shared" ca="1" si="40"/>
        <v>0.70379502626087653</v>
      </c>
      <c r="F1286" s="24">
        <f t="shared" ca="1" si="41"/>
        <v>7.0253624219526696</v>
      </c>
    </row>
    <row r="1287" spans="5:6" x14ac:dyDescent="0.25">
      <c r="E1287" s="24">
        <f t="shared" ca="1" si="40"/>
        <v>0.61875915067739251</v>
      </c>
      <c r="F1287" s="24">
        <f t="shared" ca="1" si="41"/>
        <v>9.6007835247005815</v>
      </c>
    </row>
    <row r="1288" spans="5:6" x14ac:dyDescent="0.25">
      <c r="E1288" s="24">
        <f t="shared" ca="1" si="40"/>
        <v>7.4902022449989891E-2</v>
      </c>
      <c r="F1288" s="24">
        <f t="shared" ca="1" si="41"/>
        <v>51.831487736419504</v>
      </c>
    </row>
    <row r="1289" spans="5:6" x14ac:dyDescent="0.25">
      <c r="E1289" s="24">
        <f t="shared" ca="1" si="40"/>
        <v>0.39107586085625845</v>
      </c>
      <c r="F1289" s="24">
        <f t="shared" ca="1" si="41"/>
        <v>18.777074405611025</v>
      </c>
    </row>
    <row r="1290" spans="5:6" x14ac:dyDescent="0.25">
      <c r="E1290" s="24">
        <f t="shared" ca="1" si="40"/>
        <v>0.3495806229702213</v>
      </c>
      <c r="F1290" s="24">
        <f t="shared" ca="1" si="41"/>
        <v>21.020421260468048</v>
      </c>
    </row>
    <row r="1291" spans="5:6" x14ac:dyDescent="0.25">
      <c r="E1291" s="24">
        <f t="shared" ca="1" si="40"/>
        <v>6.1365302843654268E-2</v>
      </c>
      <c r="F1291" s="24">
        <f t="shared" ca="1" si="41"/>
        <v>55.81821407649182</v>
      </c>
    </row>
    <row r="1292" spans="5:6" x14ac:dyDescent="0.25">
      <c r="E1292" s="24">
        <f t="shared" ca="1" si="40"/>
        <v>9.0482890136400651E-2</v>
      </c>
      <c r="F1292" s="24">
        <f t="shared" ca="1" si="41"/>
        <v>48.051890108330078</v>
      </c>
    </row>
    <row r="1293" spans="5:6" x14ac:dyDescent="0.25">
      <c r="E1293" s="24">
        <f t="shared" ca="1" si="40"/>
        <v>0.12592702645520659</v>
      </c>
      <c r="F1293" s="24">
        <f t="shared" ca="1" si="41"/>
        <v>41.441053898463473</v>
      </c>
    </row>
    <row r="1294" spans="5:6" x14ac:dyDescent="0.25">
      <c r="E1294" s="24">
        <f t="shared" ca="1" si="40"/>
        <v>0.39382035222005696</v>
      </c>
      <c r="F1294" s="24">
        <f t="shared" ca="1" si="41"/>
        <v>18.637208649947656</v>
      </c>
    </row>
    <row r="1295" spans="5:6" x14ac:dyDescent="0.25">
      <c r="E1295" s="24">
        <f t="shared" ca="1" si="40"/>
        <v>0.74470950676634651</v>
      </c>
      <c r="F1295" s="24">
        <f t="shared" ca="1" si="41"/>
        <v>5.8952212089238554</v>
      </c>
    </row>
    <row r="1296" spans="5:6" x14ac:dyDescent="0.25">
      <c r="E1296" s="24">
        <f t="shared" ca="1" si="40"/>
        <v>0.5559188284976363</v>
      </c>
      <c r="F1296" s="24">
        <f t="shared" ca="1" si="41"/>
        <v>11.74265974600274</v>
      </c>
    </row>
    <row r="1297" spans="5:6" x14ac:dyDescent="0.25">
      <c r="E1297" s="24">
        <f t="shared" ca="1" si="40"/>
        <v>0.77406111130074939</v>
      </c>
      <c r="F1297" s="24">
        <f t="shared" ca="1" si="41"/>
        <v>5.1220890668055672</v>
      </c>
    </row>
    <row r="1298" spans="5:6" x14ac:dyDescent="0.25">
      <c r="E1298" s="24">
        <f t="shared" ca="1" si="40"/>
        <v>0.75805362226538531</v>
      </c>
      <c r="F1298" s="24">
        <f t="shared" ca="1" si="41"/>
        <v>5.5400230813386413</v>
      </c>
    </row>
    <row r="1299" spans="5:6" x14ac:dyDescent="0.25">
      <c r="E1299" s="24">
        <f t="shared" ca="1" si="40"/>
        <v>0.22927986977272941</v>
      </c>
      <c r="F1299" s="24">
        <f t="shared" ca="1" si="41"/>
        <v>29.456237657719928</v>
      </c>
    </row>
    <row r="1300" spans="5:6" x14ac:dyDescent="0.25">
      <c r="E1300" s="24">
        <f t="shared" ca="1" si="40"/>
        <v>0.2632389910926749</v>
      </c>
      <c r="F1300" s="24">
        <f t="shared" ca="1" si="41"/>
        <v>26.693858961072223</v>
      </c>
    </row>
    <row r="1301" spans="5:6" x14ac:dyDescent="0.25">
      <c r="E1301" s="24">
        <f t="shared" ca="1" si="40"/>
        <v>0.42648211108062528</v>
      </c>
      <c r="F1301" s="24">
        <f t="shared" ca="1" si="41"/>
        <v>17.04369712938075</v>
      </c>
    </row>
    <row r="1302" spans="5:6" x14ac:dyDescent="0.25">
      <c r="E1302" s="24">
        <f t="shared" ca="1" si="40"/>
        <v>0.29915029238652624</v>
      </c>
      <c r="F1302" s="24">
        <f t="shared" ca="1" si="41"/>
        <v>24.1361836351109</v>
      </c>
    </row>
    <row r="1303" spans="5:6" x14ac:dyDescent="0.25">
      <c r="E1303" s="24">
        <f t="shared" ca="1" si="40"/>
        <v>0.48469587939648506</v>
      </c>
      <c r="F1303" s="24">
        <f t="shared" ca="1" si="41"/>
        <v>14.484672750304616</v>
      </c>
    </row>
    <row r="1304" spans="5:6" x14ac:dyDescent="0.25">
      <c r="E1304" s="24">
        <f t="shared" ca="1" si="40"/>
        <v>0.90389235189298356</v>
      </c>
      <c r="F1304" s="24">
        <f t="shared" ca="1" si="41"/>
        <v>2.020900108898346</v>
      </c>
    </row>
    <row r="1305" spans="5:6" x14ac:dyDescent="0.25">
      <c r="E1305" s="24">
        <f t="shared" ca="1" si="40"/>
        <v>0.48921168084616129</v>
      </c>
      <c r="F1305" s="24">
        <f t="shared" ca="1" si="41"/>
        <v>14.299199960180877</v>
      </c>
    </row>
    <row r="1306" spans="5:6" x14ac:dyDescent="0.25">
      <c r="E1306" s="24">
        <f t="shared" ca="1" si="40"/>
        <v>4.3033408915051585E-2</v>
      </c>
      <c r="F1306" s="24">
        <f t="shared" ca="1" si="41"/>
        <v>62.915570268926558</v>
      </c>
    </row>
    <row r="1307" spans="5:6" x14ac:dyDescent="0.25">
      <c r="E1307" s="24">
        <f t="shared" ca="1" si="40"/>
        <v>0.7068899283113449</v>
      </c>
      <c r="F1307" s="24">
        <f t="shared" ca="1" si="41"/>
        <v>6.937606271838197</v>
      </c>
    </row>
    <row r="1308" spans="5:6" x14ac:dyDescent="0.25">
      <c r="E1308" s="24">
        <f t="shared" ca="1" si="40"/>
        <v>0.11784567475599494</v>
      </c>
      <c r="F1308" s="24">
        <f t="shared" ca="1" si="41"/>
        <v>42.767587030757333</v>
      </c>
    </row>
    <row r="1309" spans="5:6" x14ac:dyDescent="0.25">
      <c r="E1309" s="24">
        <f t="shared" ca="1" si="40"/>
        <v>0.4114561817870056</v>
      </c>
      <c r="F1309" s="24">
        <f t="shared" ca="1" si="41"/>
        <v>17.761054972981018</v>
      </c>
    </row>
    <row r="1310" spans="5:6" x14ac:dyDescent="0.25">
      <c r="E1310" s="24">
        <f t="shared" ca="1" si="40"/>
        <v>0.91425734964675298</v>
      </c>
      <c r="F1310" s="24">
        <f t="shared" ca="1" si="41"/>
        <v>1.7928636598959968</v>
      </c>
    </row>
    <row r="1311" spans="5:6" x14ac:dyDescent="0.25">
      <c r="E1311" s="24">
        <f t="shared" ca="1" si="40"/>
        <v>0.46083009248307449</v>
      </c>
      <c r="F1311" s="24">
        <f t="shared" ca="1" si="41"/>
        <v>15.494517337298847</v>
      </c>
    </row>
    <row r="1312" spans="5:6" x14ac:dyDescent="0.25">
      <c r="E1312" s="24">
        <f t="shared" ca="1" si="40"/>
        <v>0.85785008800547147</v>
      </c>
      <c r="F1312" s="24">
        <f t="shared" ca="1" si="41"/>
        <v>3.0665183472858564</v>
      </c>
    </row>
    <row r="1313" spans="5:6" x14ac:dyDescent="0.25">
      <c r="E1313" s="24">
        <f t="shared" ca="1" si="40"/>
        <v>0.16133420151051037</v>
      </c>
      <c r="F1313" s="24">
        <f t="shared" ca="1" si="41"/>
        <v>36.485545593692002</v>
      </c>
    </row>
    <row r="1314" spans="5:6" x14ac:dyDescent="0.25">
      <c r="E1314" s="24">
        <f t="shared" ca="1" si="40"/>
        <v>0.97738829513777237</v>
      </c>
      <c r="F1314" s="24">
        <f t="shared" ca="1" si="41"/>
        <v>0.45742539453028791</v>
      </c>
    </row>
    <row r="1315" spans="5:6" x14ac:dyDescent="0.25">
      <c r="E1315" s="24">
        <f t="shared" ca="1" si="40"/>
        <v>6.4557239397150523E-2</v>
      </c>
      <c r="F1315" s="24">
        <f t="shared" ca="1" si="41"/>
        <v>54.804060324037501</v>
      </c>
    </row>
    <row r="1316" spans="5:6" x14ac:dyDescent="0.25">
      <c r="E1316" s="24">
        <f t="shared" ca="1" si="40"/>
        <v>0.12678963539598831</v>
      </c>
      <c r="F1316" s="24">
        <f t="shared" ca="1" si="41"/>
        <v>41.304519601983223</v>
      </c>
    </row>
    <row r="1317" spans="5:6" x14ac:dyDescent="0.25">
      <c r="E1317" s="24">
        <f t="shared" ca="1" si="40"/>
        <v>0.50925326260767934</v>
      </c>
      <c r="F1317" s="24">
        <f t="shared" ca="1" si="41"/>
        <v>13.496196344083597</v>
      </c>
    </row>
    <row r="1318" spans="5:6" x14ac:dyDescent="0.25">
      <c r="E1318" s="24">
        <f t="shared" ca="1" si="40"/>
        <v>0.26338038563941446</v>
      </c>
      <c r="F1318" s="24">
        <f t="shared" ca="1" si="41"/>
        <v>26.683119170142792</v>
      </c>
    </row>
    <row r="1319" spans="5:6" x14ac:dyDescent="0.25">
      <c r="E1319" s="24">
        <f t="shared" ca="1" si="40"/>
        <v>5.6065812866785913E-2</v>
      </c>
      <c r="F1319" s="24">
        <f t="shared" ca="1" si="41"/>
        <v>57.624580970497341</v>
      </c>
    </row>
    <row r="1320" spans="5:6" x14ac:dyDescent="0.25">
      <c r="E1320" s="24">
        <f t="shared" ca="1" si="40"/>
        <v>0.10646263173508308</v>
      </c>
      <c r="F1320" s="24">
        <f t="shared" ca="1" si="41"/>
        <v>44.799224622617345</v>
      </c>
    </row>
    <row r="1321" spans="5:6" x14ac:dyDescent="0.25">
      <c r="E1321" s="24">
        <f t="shared" ca="1" si="40"/>
        <v>0.8286145384283079</v>
      </c>
      <c r="F1321" s="24">
        <f t="shared" ca="1" si="41"/>
        <v>3.7600040743759058</v>
      </c>
    </row>
    <row r="1322" spans="5:6" x14ac:dyDescent="0.25">
      <c r="E1322" s="24">
        <f t="shared" ca="1" si="40"/>
        <v>0.78802186192126411</v>
      </c>
      <c r="F1322" s="24">
        <f t="shared" ca="1" si="41"/>
        <v>4.7645889190839901</v>
      </c>
    </row>
    <row r="1323" spans="5:6" x14ac:dyDescent="0.25">
      <c r="E1323" s="24">
        <f t="shared" ca="1" si="40"/>
        <v>0.75504014215812687</v>
      </c>
      <c r="F1323" s="24">
        <f t="shared" ca="1" si="41"/>
        <v>5.6196872545028524</v>
      </c>
    </row>
    <row r="1324" spans="5:6" x14ac:dyDescent="0.25">
      <c r="E1324" s="24">
        <f t="shared" ca="1" si="40"/>
        <v>0.99437331492824654</v>
      </c>
      <c r="F1324" s="24">
        <f t="shared" ca="1" si="41"/>
        <v>0.11285148990843953</v>
      </c>
    </row>
    <row r="1325" spans="5:6" x14ac:dyDescent="0.25">
      <c r="E1325" s="24">
        <f t="shared" ca="1" si="40"/>
        <v>0.31972067836049212</v>
      </c>
      <c r="F1325" s="24">
        <f t="shared" ca="1" si="41"/>
        <v>22.806150889870306</v>
      </c>
    </row>
    <row r="1326" spans="5:6" x14ac:dyDescent="0.25">
      <c r="E1326" s="24">
        <f t="shared" ca="1" si="40"/>
        <v>0.76905759809418406</v>
      </c>
      <c r="F1326" s="24">
        <f t="shared" ca="1" si="41"/>
        <v>5.2517882457784086</v>
      </c>
    </row>
    <row r="1327" spans="5:6" x14ac:dyDescent="0.25">
      <c r="E1327" s="24">
        <f t="shared" ca="1" si="40"/>
        <v>0.78648599895998794</v>
      </c>
      <c r="F1327" s="24">
        <f t="shared" ca="1" si="41"/>
        <v>4.8036071669204565</v>
      </c>
    </row>
    <row r="1328" spans="5:6" x14ac:dyDescent="0.25">
      <c r="E1328" s="24">
        <f t="shared" ca="1" si="40"/>
        <v>0.37351076701409069</v>
      </c>
      <c r="F1328" s="24">
        <f t="shared" ca="1" si="41"/>
        <v>19.696168949556039</v>
      </c>
    </row>
    <row r="1329" spans="5:6" x14ac:dyDescent="0.25">
      <c r="E1329" s="24">
        <f t="shared" ca="1" si="40"/>
        <v>0.1767544206604893</v>
      </c>
      <c r="F1329" s="24">
        <f t="shared" ca="1" si="41"/>
        <v>34.659879274184561</v>
      </c>
    </row>
    <row r="1330" spans="5:6" x14ac:dyDescent="0.25">
      <c r="E1330" s="24">
        <f t="shared" ca="1" si="40"/>
        <v>0.75405934734726132</v>
      </c>
      <c r="F1330" s="24">
        <f t="shared" ca="1" si="41"/>
        <v>5.6456840812404172</v>
      </c>
    </row>
    <row r="1331" spans="5:6" x14ac:dyDescent="0.25">
      <c r="E1331" s="24">
        <f t="shared" ca="1" si="40"/>
        <v>0.41775141837085061</v>
      </c>
      <c r="F1331" s="24">
        <f t="shared" ca="1" si="41"/>
        <v>17.457374325000767</v>
      </c>
    </row>
    <row r="1332" spans="5:6" x14ac:dyDescent="0.25">
      <c r="E1332" s="24">
        <f t="shared" ca="1" si="40"/>
        <v>0.8817858103947559</v>
      </c>
      <c r="F1332" s="24">
        <f t="shared" ca="1" si="41"/>
        <v>2.5161219564894775</v>
      </c>
    </row>
    <row r="1333" spans="5:6" x14ac:dyDescent="0.25">
      <c r="E1333" s="24">
        <f t="shared" ca="1" si="40"/>
        <v>0.6726570099567637</v>
      </c>
      <c r="F1333" s="24">
        <f t="shared" ca="1" si="41"/>
        <v>7.9303944540366889</v>
      </c>
    </row>
    <row r="1334" spans="5:6" x14ac:dyDescent="0.25">
      <c r="E1334" s="24">
        <f t="shared" ca="1" si="40"/>
        <v>0.13708836671730684</v>
      </c>
      <c r="F1334" s="24">
        <f t="shared" ca="1" si="41"/>
        <v>39.742590971002066</v>
      </c>
    </row>
    <row r="1335" spans="5:6" x14ac:dyDescent="0.25">
      <c r="E1335" s="24">
        <f t="shared" ca="1" si="40"/>
        <v>0.66730331324389114</v>
      </c>
      <c r="F1335" s="24">
        <f t="shared" ca="1" si="41"/>
        <v>8.0902118787191455</v>
      </c>
    </row>
    <row r="1336" spans="5:6" x14ac:dyDescent="0.25">
      <c r="E1336" s="24">
        <f t="shared" ca="1" si="40"/>
        <v>0.56884669867376736</v>
      </c>
      <c r="F1336" s="24">
        <f t="shared" ca="1" si="41"/>
        <v>11.282886070449891</v>
      </c>
    </row>
    <row r="1337" spans="5:6" x14ac:dyDescent="0.25">
      <c r="E1337" s="24">
        <f t="shared" ca="1" si="40"/>
        <v>0.35796573947037624</v>
      </c>
      <c r="F1337" s="24">
        <f t="shared" ca="1" si="41"/>
        <v>20.546359939287466</v>
      </c>
    </row>
    <row r="1338" spans="5:6" x14ac:dyDescent="0.25">
      <c r="E1338" s="24">
        <f t="shared" ca="1" si="40"/>
        <v>0.78473004155077597</v>
      </c>
      <c r="F1338" s="24">
        <f t="shared" ca="1" si="41"/>
        <v>4.8483103291843737</v>
      </c>
    </row>
    <row r="1339" spans="5:6" x14ac:dyDescent="0.25">
      <c r="E1339" s="24">
        <f t="shared" ca="1" si="40"/>
        <v>0.76905357923145157</v>
      </c>
      <c r="F1339" s="24">
        <f t="shared" ca="1" si="41"/>
        <v>5.2518927600109748</v>
      </c>
    </row>
    <row r="1340" spans="5:6" x14ac:dyDescent="0.25">
      <c r="E1340" s="24">
        <f t="shared" ca="1" si="40"/>
        <v>0.34759251884981646</v>
      </c>
      <c r="F1340" s="24">
        <f t="shared" ca="1" si="41"/>
        <v>21.134488162375565</v>
      </c>
    </row>
    <row r="1341" spans="5:6" x14ac:dyDescent="0.25">
      <c r="E1341" s="24">
        <f t="shared" ca="1" si="40"/>
        <v>0.51860548602416745</v>
      </c>
      <c r="F1341" s="24">
        <f t="shared" ca="1" si="41"/>
        <v>13.132236548127988</v>
      </c>
    </row>
    <row r="1342" spans="5:6" x14ac:dyDescent="0.25">
      <c r="E1342" s="24">
        <f t="shared" ca="1" si="40"/>
        <v>0.57984921435757919</v>
      </c>
      <c r="F1342" s="24">
        <f t="shared" ca="1" si="41"/>
        <v>10.899743689732947</v>
      </c>
    </row>
    <row r="1343" spans="5:6" x14ac:dyDescent="0.25">
      <c r="E1343" s="24">
        <f t="shared" ca="1" si="40"/>
        <v>0.83933259302968966</v>
      </c>
      <c r="F1343" s="24">
        <f t="shared" ca="1" si="41"/>
        <v>3.502964701204315</v>
      </c>
    </row>
    <row r="1344" spans="5:6" x14ac:dyDescent="0.25">
      <c r="E1344" s="24">
        <f t="shared" ca="1" si="40"/>
        <v>0.83694722443822334</v>
      </c>
      <c r="F1344" s="24">
        <f t="shared" ca="1" si="41"/>
        <v>3.5598852744095471</v>
      </c>
    </row>
    <row r="1345" spans="5:6" x14ac:dyDescent="0.25">
      <c r="E1345" s="24">
        <f t="shared" ca="1" si="40"/>
        <v>0.81509144559489433</v>
      </c>
      <c r="F1345" s="24">
        <f t="shared" ca="1" si="41"/>
        <v>4.0890993770332269</v>
      </c>
    </row>
    <row r="1346" spans="5:6" x14ac:dyDescent="0.25">
      <c r="E1346" s="24">
        <f t="shared" ca="1" si="40"/>
        <v>0.45937147293854408</v>
      </c>
      <c r="F1346" s="24">
        <f t="shared" ca="1" si="41"/>
        <v>15.557921740028448</v>
      </c>
    </row>
    <row r="1347" spans="5:6" x14ac:dyDescent="0.25">
      <c r="E1347" s="24">
        <f t="shared" ca="1" si="40"/>
        <v>0.35480082102692867</v>
      </c>
      <c r="F1347" s="24">
        <f t="shared" ca="1" si="41"/>
        <v>20.723974289875699</v>
      </c>
    </row>
    <row r="1348" spans="5:6" x14ac:dyDescent="0.25">
      <c r="E1348" s="24">
        <f t="shared" ref="E1348:E1411" ca="1" si="42">RAND()</f>
        <v>0.8626661301414752</v>
      </c>
      <c r="F1348" s="24">
        <f t="shared" ref="F1348:F1411" ca="1" si="43">-LOG(E1348,EXP(1))/$C$3</f>
        <v>2.9545506793532144</v>
      </c>
    </row>
    <row r="1349" spans="5:6" x14ac:dyDescent="0.25">
      <c r="E1349" s="24">
        <f t="shared" ca="1" si="42"/>
        <v>0.52684179653810337</v>
      </c>
      <c r="F1349" s="24">
        <f t="shared" ca="1" si="43"/>
        <v>12.817099436621898</v>
      </c>
    </row>
    <row r="1350" spans="5:6" x14ac:dyDescent="0.25">
      <c r="E1350" s="24">
        <f t="shared" ca="1" si="42"/>
        <v>0.18814206045315873</v>
      </c>
      <c r="F1350" s="24">
        <f t="shared" ca="1" si="43"/>
        <v>33.411159215931924</v>
      </c>
    </row>
    <row r="1351" spans="5:6" x14ac:dyDescent="0.25">
      <c r="E1351" s="24">
        <f t="shared" ca="1" si="42"/>
        <v>0.47490786771064342</v>
      </c>
      <c r="F1351" s="24">
        <f t="shared" ca="1" si="43"/>
        <v>14.892689129502616</v>
      </c>
    </row>
    <row r="1352" spans="5:6" x14ac:dyDescent="0.25">
      <c r="E1352" s="24">
        <f t="shared" ca="1" si="42"/>
        <v>0.27686326746350909</v>
      </c>
      <c r="F1352" s="24">
        <f t="shared" ca="1" si="43"/>
        <v>25.684630278604093</v>
      </c>
    </row>
    <row r="1353" spans="5:6" x14ac:dyDescent="0.25">
      <c r="E1353" s="24">
        <f t="shared" ca="1" si="42"/>
        <v>0.91459833280729408</v>
      </c>
      <c r="F1353" s="24">
        <f t="shared" ca="1" si="43"/>
        <v>1.7854058125051155</v>
      </c>
    </row>
    <row r="1354" spans="5:6" x14ac:dyDescent="0.25">
      <c r="E1354" s="24">
        <f t="shared" ca="1" si="42"/>
        <v>0.61852409199695957</v>
      </c>
      <c r="F1354" s="24">
        <f t="shared" ca="1" si="43"/>
        <v>9.6083827121834027</v>
      </c>
    </row>
    <row r="1355" spans="5:6" x14ac:dyDescent="0.25">
      <c r="E1355" s="24">
        <f t="shared" ca="1" si="42"/>
        <v>0.42347712748639443</v>
      </c>
      <c r="F1355" s="24">
        <f t="shared" ca="1" si="43"/>
        <v>17.185115492902355</v>
      </c>
    </row>
    <row r="1356" spans="5:6" x14ac:dyDescent="0.25">
      <c r="E1356" s="24">
        <f t="shared" ca="1" si="42"/>
        <v>0.15366785188443222</v>
      </c>
      <c r="F1356" s="24">
        <f t="shared" ca="1" si="43"/>
        <v>37.459236235389341</v>
      </c>
    </row>
    <row r="1357" spans="5:6" x14ac:dyDescent="0.25">
      <c r="E1357" s="24">
        <f t="shared" ca="1" si="42"/>
        <v>0.94921492832214882</v>
      </c>
      <c r="F1357" s="24">
        <f t="shared" ca="1" si="43"/>
        <v>1.0424005455374314</v>
      </c>
    </row>
    <row r="1358" spans="5:6" x14ac:dyDescent="0.25">
      <c r="E1358" s="24">
        <f t="shared" ca="1" si="42"/>
        <v>0.93101415845740843</v>
      </c>
      <c r="F1358" s="24">
        <f t="shared" ca="1" si="43"/>
        <v>1.4296158805084875</v>
      </c>
    </row>
    <row r="1359" spans="5:6" x14ac:dyDescent="0.25">
      <c r="E1359" s="24">
        <f t="shared" ca="1" si="42"/>
        <v>0.81357139384391575</v>
      </c>
      <c r="F1359" s="24">
        <f t="shared" ca="1" si="43"/>
        <v>4.1264318968286942</v>
      </c>
    </row>
    <row r="1360" spans="5:6" x14ac:dyDescent="0.25">
      <c r="E1360" s="24">
        <f t="shared" ca="1" si="42"/>
        <v>0.23642137913748651</v>
      </c>
      <c r="F1360" s="24">
        <f t="shared" ca="1" si="43"/>
        <v>28.842791225110481</v>
      </c>
    </row>
    <row r="1361" spans="5:6" x14ac:dyDescent="0.25">
      <c r="E1361" s="24">
        <f t="shared" ca="1" si="42"/>
        <v>0.91909499016364571</v>
      </c>
      <c r="F1361" s="24">
        <f t="shared" ca="1" si="43"/>
        <v>1.6873159887907578</v>
      </c>
    </row>
    <row r="1362" spans="5:6" x14ac:dyDescent="0.25">
      <c r="E1362" s="24">
        <f t="shared" ca="1" si="42"/>
        <v>0.98920827094198049</v>
      </c>
      <c r="F1362" s="24">
        <f t="shared" ca="1" si="43"/>
        <v>0.21700764252843194</v>
      </c>
    </row>
    <row r="1363" spans="5:6" x14ac:dyDescent="0.25">
      <c r="E1363" s="24">
        <f t="shared" ca="1" si="42"/>
        <v>0.23487321189291099</v>
      </c>
      <c r="F1363" s="24">
        <f t="shared" ca="1" si="43"/>
        <v>28.97418868586599</v>
      </c>
    </row>
    <row r="1364" spans="5:6" x14ac:dyDescent="0.25">
      <c r="E1364" s="24">
        <f t="shared" ca="1" si="42"/>
        <v>0.59830532177182238</v>
      </c>
      <c r="F1364" s="24">
        <f t="shared" ca="1" si="43"/>
        <v>10.273081676080217</v>
      </c>
    </row>
    <row r="1365" spans="5:6" x14ac:dyDescent="0.25">
      <c r="E1365" s="24">
        <f t="shared" ca="1" si="42"/>
        <v>0.22133343195928623</v>
      </c>
      <c r="F1365" s="24">
        <f t="shared" ca="1" si="43"/>
        <v>30.161699451494545</v>
      </c>
    </row>
    <row r="1366" spans="5:6" x14ac:dyDescent="0.25">
      <c r="E1366" s="24">
        <f t="shared" ca="1" si="42"/>
        <v>0.93411103984468158</v>
      </c>
      <c r="F1366" s="24">
        <f t="shared" ca="1" si="43"/>
        <v>1.3631992295274704</v>
      </c>
    </row>
    <row r="1367" spans="5:6" x14ac:dyDescent="0.25">
      <c r="E1367" s="24">
        <f t="shared" ca="1" si="42"/>
        <v>0.16157728498803758</v>
      </c>
      <c r="F1367" s="24">
        <f t="shared" ca="1" si="43"/>
        <v>36.455434119358202</v>
      </c>
    </row>
    <row r="1368" spans="5:6" x14ac:dyDescent="0.25">
      <c r="E1368" s="24">
        <f t="shared" ca="1" si="42"/>
        <v>0.69860821385418281</v>
      </c>
      <c r="F1368" s="24">
        <f t="shared" ca="1" si="43"/>
        <v>7.1733037817187233</v>
      </c>
    </row>
    <row r="1369" spans="5:6" x14ac:dyDescent="0.25">
      <c r="E1369" s="24">
        <f t="shared" ca="1" si="42"/>
        <v>0.62143921859429196</v>
      </c>
      <c r="F1369" s="24">
        <f t="shared" ca="1" si="43"/>
        <v>9.5143434146274011</v>
      </c>
    </row>
    <row r="1370" spans="5:6" x14ac:dyDescent="0.25">
      <c r="E1370" s="24">
        <f t="shared" ca="1" si="42"/>
        <v>1.8446335556000837E-2</v>
      </c>
      <c r="F1370" s="24">
        <f t="shared" ca="1" si="43"/>
        <v>79.857790861460913</v>
      </c>
    </row>
    <row r="1371" spans="5:6" x14ac:dyDescent="0.25">
      <c r="E1371" s="24">
        <f t="shared" ca="1" si="42"/>
        <v>0.94719317532468883</v>
      </c>
      <c r="F1371" s="24">
        <f t="shared" ca="1" si="43"/>
        <v>1.085044399663996</v>
      </c>
    </row>
    <row r="1372" spans="5:6" x14ac:dyDescent="0.25">
      <c r="E1372" s="24">
        <f t="shared" ca="1" si="42"/>
        <v>0.7118278882643938</v>
      </c>
      <c r="F1372" s="24">
        <f t="shared" ca="1" si="43"/>
        <v>6.7983825351459535</v>
      </c>
    </row>
    <row r="1373" spans="5:6" x14ac:dyDescent="0.25">
      <c r="E1373" s="24">
        <f t="shared" ca="1" si="42"/>
        <v>0.65412219724660114</v>
      </c>
      <c r="F1373" s="24">
        <f t="shared" ca="1" si="43"/>
        <v>8.4892219807130456</v>
      </c>
    </row>
    <row r="1374" spans="5:6" x14ac:dyDescent="0.25">
      <c r="E1374" s="24">
        <f t="shared" ca="1" si="42"/>
        <v>0.94648017593232714</v>
      </c>
      <c r="F1374" s="24">
        <f t="shared" ca="1" si="43"/>
        <v>1.1001050631217382</v>
      </c>
    </row>
    <row r="1375" spans="5:6" x14ac:dyDescent="0.25">
      <c r="E1375" s="24">
        <f t="shared" ca="1" si="42"/>
        <v>5.3448259359774264E-2</v>
      </c>
      <c r="F1375" s="24">
        <f t="shared" ca="1" si="43"/>
        <v>58.580824156159537</v>
      </c>
    </row>
    <row r="1376" spans="5:6" x14ac:dyDescent="0.25">
      <c r="E1376" s="24">
        <f t="shared" ca="1" si="42"/>
        <v>0.23643614581462868</v>
      </c>
      <c r="F1376" s="24">
        <f t="shared" ca="1" si="43"/>
        <v>28.841542081225253</v>
      </c>
    </row>
    <row r="1377" spans="5:6" x14ac:dyDescent="0.25">
      <c r="E1377" s="24">
        <f t="shared" ca="1" si="42"/>
        <v>0.34540953043255396</v>
      </c>
      <c r="F1377" s="24">
        <f t="shared" ca="1" si="43"/>
        <v>21.260490423985708</v>
      </c>
    </row>
    <row r="1378" spans="5:6" x14ac:dyDescent="0.25">
      <c r="E1378" s="24">
        <f t="shared" ca="1" si="42"/>
        <v>0.57056827153064071</v>
      </c>
      <c r="F1378" s="24">
        <f t="shared" ca="1" si="43"/>
        <v>11.222448943961158</v>
      </c>
    </row>
    <row r="1379" spans="5:6" x14ac:dyDescent="0.25">
      <c r="E1379" s="24">
        <f t="shared" ca="1" si="42"/>
        <v>0.83000171414218948</v>
      </c>
      <c r="F1379" s="24">
        <f t="shared" ca="1" si="43"/>
        <v>3.7265502592414488</v>
      </c>
    </row>
    <row r="1380" spans="5:6" x14ac:dyDescent="0.25">
      <c r="E1380" s="24">
        <f t="shared" ca="1" si="42"/>
        <v>0.17098799476009374</v>
      </c>
      <c r="F1380" s="24">
        <f t="shared" ca="1" si="43"/>
        <v>35.323238620507254</v>
      </c>
    </row>
    <row r="1381" spans="5:6" x14ac:dyDescent="0.25">
      <c r="E1381" s="24">
        <f t="shared" ca="1" si="42"/>
        <v>0.75665079630374765</v>
      </c>
      <c r="F1381" s="24">
        <f t="shared" ca="1" si="43"/>
        <v>5.5770686288533478</v>
      </c>
    </row>
    <row r="1382" spans="5:6" x14ac:dyDescent="0.25">
      <c r="E1382" s="24">
        <f t="shared" ca="1" si="42"/>
        <v>0.9236418522001193</v>
      </c>
      <c r="F1382" s="24">
        <f t="shared" ca="1" si="43"/>
        <v>1.5886177664608303</v>
      </c>
    </row>
    <row r="1383" spans="5:6" x14ac:dyDescent="0.25">
      <c r="E1383" s="24">
        <f t="shared" ca="1" si="42"/>
        <v>0.30547672378890411</v>
      </c>
      <c r="F1383" s="24">
        <f t="shared" ca="1" si="43"/>
        <v>23.717633876336386</v>
      </c>
    </row>
    <row r="1384" spans="5:6" x14ac:dyDescent="0.25">
      <c r="E1384" s="24">
        <f t="shared" ca="1" si="42"/>
        <v>0.59254906826143972</v>
      </c>
      <c r="F1384" s="24">
        <f t="shared" ca="1" si="43"/>
        <v>10.466431875415077</v>
      </c>
    </row>
    <row r="1385" spans="5:6" x14ac:dyDescent="0.25">
      <c r="E1385" s="24">
        <f t="shared" ca="1" si="42"/>
        <v>0.91166784553301172</v>
      </c>
      <c r="F1385" s="24">
        <f t="shared" ca="1" si="43"/>
        <v>1.849591194115489</v>
      </c>
    </row>
    <row r="1386" spans="5:6" x14ac:dyDescent="0.25">
      <c r="E1386" s="24">
        <f t="shared" ca="1" si="42"/>
        <v>0.97690627762190652</v>
      </c>
      <c r="F1386" s="24">
        <f t="shared" ca="1" si="43"/>
        <v>0.46729120559805387</v>
      </c>
    </row>
    <row r="1387" spans="5:6" x14ac:dyDescent="0.25">
      <c r="E1387" s="24">
        <f t="shared" ca="1" si="42"/>
        <v>0.58822626133096989</v>
      </c>
      <c r="F1387" s="24">
        <f t="shared" ca="1" si="43"/>
        <v>10.612872138348441</v>
      </c>
    </row>
    <row r="1388" spans="5:6" x14ac:dyDescent="0.25">
      <c r="E1388" s="24">
        <f t="shared" ca="1" si="42"/>
        <v>0.18473519819283157</v>
      </c>
      <c r="F1388" s="24">
        <f t="shared" ca="1" si="43"/>
        <v>33.776636807990826</v>
      </c>
    </row>
    <row r="1389" spans="5:6" x14ac:dyDescent="0.25">
      <c r="E1389" s="24">
        <f t="shared" ca="1" si="42"/>
        <v>0.85469605474390387</v>
      </c>
      <c r="F1389" s="24">
        <f t="shared" ca="1" si="43"/>
        <v>3.1401872955013346</v>
      </c>
    </row>
    <row r="1390" spans="5:6" x14ac:dyDescent="0.25">
      <c r="E1390" s="24">
        <f t="shared" ca="1" si="42"/>
        <v>0.27181889632221568</v>
      </c>
      <c r="F1390" s="24">
        <f t="shared" ca="1" si="43"/>
        <v>26.052385135781442</v>
      </c>
    </row>
    <row r="1391" spans="5:6" x14ac:dyDescent="0.25">
      <c r="E1391" s="24">
        <f t="shared" ca="1" si="42"/>
        <v>4.6055144858325292E-2</v>
      </c>
      <c r="F1391" s="24">
        <f t="shared" ca="1" si="43"/>
        <v>61.558315984271616</v>
      </c>
    </row>
    <row r="1392" spans="5:6" x14ac:dyDescent="0.25">
      <c r="E1392" s="24">
        <f t="shared" ca="1" si="42"/>
        <v>0.39127908101931674</v>
      </c>
      <c r="F1392" s="24">
        <f t="shared" ca="1" si="43"/>
        <v>18.766684228122443</v>
      </c>
    </row>
    <row r="1393" spans="5:6" x14ac:dyDescent="0.25">
      <c r="E1393" s="24">
        <f t="shared" ca="1" si="42"/>
        <v>0.11923927993234229</v>
      </c>
      <c r="F1393" s="24">
        <f t="shared" ca="1" si="43"/>
        <v>42.532460980002163</v>
      </c>
    </row>
    <row r="1394" spans="5:6" x14ac:dyDescent="0.25">
      <c r="E1394" s="24">
        <f t="shared" ca="1" si="42"/>
        <v>0.51892938814177403</v>
      </c>
      <c r="F1394" s="24">
        <f t="shared" ca="1" si="43"/>
        <v>13.119749174982509</v>
      </c>
    </row>
    <row r="1395" spans="5:6" x14ac:dyDescent="0.25">
      <c r="E1395" s="24">
        <f t="shared" ca="1" si="42"/>
        <v>0.73035031632391845</v>
      </c>
      <c r="F1395" s="24">
        <f t="shared" ca="1" si="43"/>
        <v>6.2846194914526361</v>
      </c>
    </row>
    <row r="1396" spans="5:6" x14ac:dyDescent="0.25">
      <c r="E1396" s="24">
        <f t="shared" ca="1" si="42"/>
        <v>0.93713788255919983</v>
      </c>
      <c r="F1396" s="24">
        <f t="shared" ca="1" si="43"/>
        <v>1.2984970871632135</v>
      </c>
    </row>
    <row r="1397" spans="5:6" x14ac:dyDescent="0.25">
      <c r="E1397" s="24">
        <f t="shared" ca="1" si="42"/>
        <v>0.94648509738472808</v>
      </c>
      <c r="F1397" s="24">
        <f t="shared" ca="1" si="43"/>
        <v>1.100001068558915</v>
      </c>
    </row>
    <row r="1398" spans="5:6" x14ac:dyDescent="0.25">
      <c r="E1398" s="24">
        <f t="shared" ca="1" si="42"/>
        <v>0.19523344754197092</v>
      </c>
      <c r="F1398" s="24">
        <f t="shared" ca="1" si="43"/>
        <v>32.671185391386857</v>
      </c>
    </row>
    <row r="1399" spans="5:6" x14ac:dyDescent="0.25">
      <c r="E1399" s="24">
        <f t="shared" ca="1" si="42"/>
        <v>0.37023744959829297</v>
      </c>
      <c r="F1399" s="24">
        <f t="shared" ca="1" si="43"/>
        <v>19.872214470198308</v>
      </c>
    </row>
    <row r="1400" spans="5:6" x14ac:dyDescent="0.25">
      <c r="E1400" s="24">
        <f t="shared" ca="1" si="42"/>
        <v>0.470499278877752</v>
      </c>
      <c r="F1400" s="24">
        <f t="shared" ca="1" si="43"/>
        <v>15.079217052600606</v>
      </c>
    </row>
    <row r="1401" spans="5:6" x14ac:dyDescent="0.25">
      <c r="E1401" s="24">
        <f t="shared" ca="1" si="42"/>
        <v>7.2244932644151105E-2</v>
      </c>
      <c r="F1401" s="24">
        <f t="shared" ca="1" si="43"/>
        <v>52.553861817248041</v>
      </c>
    </row>
    <row r="1402" spans="5:6" x14ac:dyDescent="0.25">
      <c r="E1402" s="24">
        <f t="shared" ca="1" si="42"/>
        <v>0.67372032608667853</v>
      </c>
      <c r="F1402" s="24">
        <f t="shared" ca="1" si="43"/>
        <v>7.8988040128573695</v>
      </c>
    </row>
    <row r="1403" spans="5:6" x14ac:dyDescent="0.25">
      <c r="E1403" s="24">
        <f t="shared" ca="1" si="42"/>
        <v>0.12669251817376814</v>
      </c>
      <c r="F1403" s="24">
        <f t="shared" ca="1" si="43"/>
        <v>41.319844898159609</v>
      </c>
    </row>
    <row r="1404" spans="5:6" x14ac:dyDescent="0.25">
      <c r="E1404" s="24">
        <f t="shared" ca="1" si="42"/>
        <v>3.7835907042515937E-2</v>
      </c>
      <c r="F1404" s="24">
        <f t="shared" ca="1" si="43"/>
        <v>65.489934109741412</v>
      </c>
    </row>
    <row r="1405" spans="5:6" x14ac:dyDescent="0.25">
      <c r="E1405" s="24">
        <f t="shared" ca="1" si="42"/>
        <v>0.50339482458891893</v>
      </c>
      <c r="F1405" s="24">
        <f t="shared" ca="1" si="43"/>
        <v>13.727609544914625</v>
      </c>
    </row>
    <row r="1406" spans="5:6" x14ac:dyDescent="0.25">
      <c r="E1406" s="24">
        <f t="shared" ca="1" si="42"/>
        <v>0.70838765300182105</v>
      </c>
      <c r="F1406" s="24">
        <f t="shared" ca="1" si="43"/>
        <v>6.8952760528237933</v>
      </c>
    </row>
    <row r="1407" spans="5:6" x14ac:dyDescent="0.25">
      <c r="E1407" s="24">
        <f t="shared" ca="1" si="42"/>
        <v>0.34867361148620879</v>
      </c>
      <c r="F1407" s="24">
        <f t="shared" ca="1" si="43"/>
        <v>21.072380100065189</v>
      </c>
    </row>
    <row r="1408" spans="5:6" x14ac:dyDescent="0.25">
      <c r="E1408" s="24">
        <f t="shared" ca="1" si="42"/>
        <v>0.83421769096533271</v>
      </c>
      <c r="F1408" s="24">
        <f t="shared" ca="1" si="43"/>
        <v>3.6252178068229495</v>
      </c>
    </row>
    <row r="1409" spans="5:6" x14ac:dyDescent="0.25">
      <c r="E1409" s="24">
        <f t="shared" ca="1" si="42"/>
        <v>0.29015042067787022</v>
      </c>
      <c r="F1409" s="24">
        <f t="shared" ca="1" si="43"/>
        <v>24.747115969663088</v>
      </c>
    </row>
    <row r="1410" spans="5:6" x14ac:dyDescent="0.25">
      <c r="E1410" s="24">
        <f t="shared" ca="1" si="42"/>
        <v>0.63542732934404533</v>
      </c>
      <c r="F1410" s="24">
        <f t="shared" ca="1" si="43"/>
        <v>9.0691509365659115</v>
      </c>
    </row>
    <row r="1411" spans="5:6" x14ac:dyDescent="0.25">
      <c r="E1411" s="24">
        <f t="shared" ca="1" si="42"/>
        <v>0.55993721075114922</v>
      </c>
      <c r="F1411" s="24">
        <f t="shared" ca="1" si="43"/>
        <v>11.598612503958631</v>
      </c>
    </row>
    <row r="1412" spans="5:6" x14ac:dyDescent="0.25">
      <c r="E1412" s="24">
        <f t="shared" ref="E1412:E1475" ca="1" si="44">RAND()</f>
        <v>1.8227456147318022E-2</v>
      </c>
      <c r="F1412" s="24">
        <f t="shared" ref="F1412:F1475" ca="1" si="45">-LOG(E1412,EXP(1))/$C$3</f>
        <v>80.096524842787716</v>
      </c>
    </row>
    <row r="1413" spans="5:6" x14ac:dyDescent="0.25">
      <c r="E1413" s="24">
        <f t="shared" ca="1" si="44"/>
        <v>0.9619563142411478</v>
      </c>
      <c r="F1413" s="24">
        <f t="shared" ca="1" si="45"/>
        <v>0.77572481478594557</v>
      </c>
    </row>
    <row r="1414" spans="5:6" x14ac:dyDescent="0.25">
      <c r="E1414" s="24">
        <f t="shared" ca="1" si="44"/>
        <v>0.54101734833632109</v>
      </c>
      <c r="F1414" s="24">
        <f t="shared" ca="1" si="45"/>
        <v>12.286078669693847</v>
      </c>
    </row>
    <row r="1415" spans="5:6" x14ac:dyDescent="0.25">
      <c r="E1415" s="24">
        <f t="shared" ca="1" si="44"/>
        <v>0.87304297024030852</v>
      </c>
      <c r="F1415" s="24">
        <f t="shared" ca="1" si="45"/>
        <v>2.7154100600370299</v>
      </c>
    </row>
    <row r="1416" spans="5:6" x14ac:dyDescent="0.25">
      <c r="E1416" s="24">
        <f t="shared" ca="1" si="44"/>
        <v>0.91513057561053535</v>
      </c>
      <c r="F1416" s="24">
        <f t="shared" ca="1" si="45"/>
        <v>1.7737703660560924</v>
      </c>
    </row>
    <row r="1417" spans="5:6" x14ac:dyDescent="0.25">
      <c r="E1417" s="24">
        <f t="shared" ca="1" si="44"/>
        <v>0.85305074110666801</v>
      </c>
      <c r="F1417" s="24">
        <f t="shared" ca="1" si="45"/>
        <v>3.1787249557751949</v>
      </c>
    </row>
    <row r="1418" spans="5:6" x14ac:dyDescent="0.25">
      <c r="E1418" s="24">
        <f t="shared" ca="1" si="44"/>
        <v>0.94843574032847333</v>
      </c>
      <c r="F1418" s="24">
        <f t="shared" ca="1" si="45"/>
        <v>1.0588248126659934</v>
      </c>
    </row>
    <row r="1419" spans="5:6" x14ac:dyDescent="0.25">
      <c r="E1419" s="24">
        <f t="shared" ca="1" si="44"/>
        <v>0.16319240904599486</v>
      </c>
      <c r="F1419" s="24">
        <f t="shared" ca="1" si="45"/>
        <v>36.256507014649273</v>
      </c>
    </row>
    <row r="1420" spans="5:6" x14ac:dyDescent="0.25">
      <c r="E1420" s="24">
        <f t="shared" ca="1" si="44"/>
        <v>0.18484388464132251</v>
      </c>
      <c r="F1420" s="24">
        <f t="shared" ca="1" si="45"/>
        <v>33.764873539270027</v>
      </c>
    </row>
    <row r="1421" spans="5:6" x14ac:dyDescent="0.25">
      <c r="E1421" s="24">
        <f t="shared" ca="1" si="44"/>
        <v>5.4841076379866016E-2</v>
      </c>
      <c r="F1421" s="24">
        <f t="shared" ca="1" si="45"/>
        <v>58.066315936780612</v>
      </c>
    </row>
    <row r="1422" spans="5:6" x14ac:dyDescent="0.25">
      <c r="E1422" s="24">
        <f t="shared" ca="1" si="44"/>
        <v>4.4080072255917591E-2</v>
      </c>
      <c r="F1422" s="24">
        <f t="shared" ca="1" si="45"/>
        <v>62.434949498784782</v>
      </c>
    </row>
    <row r="1423" spans="5:6" x14ac:dyDescent="0.25">
      <c r="E1423" s="24">
        <f t="shared" ca="1" si="44"/>
        <v>0.60941930861037652</v>
      </c>
      <c r="F1423" s="24">
        <f t="shared" ca="1" si="45"/>
        <v>9.9049745661527417</v>
      </c>
    </row>
    <row r="1424" spans="5:6" x14ac:dyDescent="0.25">
      <c r="E1424" s="24">
        <f t="shared" ca="1" si="44"/>
        <v>0.15656408256431031</v>
      </c>
      <c r="F1424" s="24">
        <f t="shared" ca="1" si="45"/>
        <v>37.085797591176899</v>
      </c>
    </row>
    <row r="1425" spans="5:6" x14ac:dyDescent="0.25">
      <c r="E1425" s="24">
        <f t="shared" ca="1" si="44"/>
        <v>0.39433111519100572</v>
      </c>
      <c r="F1425" s="24">
        <f t="shared" ca="1" si="45"/>
        <v>18.611286574632441</v>
      </c>
    </row>
    <row r="1426" spans="5:6" x14ac:dyDescent="0.25">
      <c r="E1426" s="24">
        <f t="shared" ca="1" si="44"/>
        <v>1.9048673891900458E-2</v>
      </c>
      <c r="F1426" s="24">
        <f t="shared" ca="1" si="45"/>
        <v>79.215155836123643</v>
      </c>
    </row>
    <row r="1427" spans="5:6" x14ac:dyDescent="0.25">
      <c r="E1427" s="24">
        <f t="shared" ca="1" si="44"/>
        <v>0.41017400081165878</v>
      </c>
      <c r="F1427" s="24">
        <f t="shared" ca="1" si="45"/>
        <v>17.823476341782687</v>
      </c>
    </row>
    <row r="1428" spans="5:6" x14ac:dyDescent="0.25">
      <c r="E1428" s="24">
        <f t="shared" ca="1" si="44"/>
        <v>0.89958642419219326</v>
      </c>
      <c r="F1428" s="24">
        <f t="shared" ca="1" si="45"/>
        <v>2.1164029989765143</v>
      </c>
    </row>
    <row r="1429" spans="5:6" x14ac:dyDescent="0.25">
      <c r="E1429" s="24">
        <f t="shared" ca="1" si="44"/>
        <v>0.28472730787444767</v>
      </c>
      <c r="F1429" s="24">
        <f t="shared" ca="1" si="45"/>
        <v>25.124467424565495</v>
      </c>
    </row>
    <row r="1430" spans="5:6" x14ac:dyDescent="0.25">
      <c r="E1430" s="24">
        <f t="shared" ca="1" si="44"/>
        <v>0.6448882979645445</v>
      </c>
      <c r="F1430" s="24">
        <f t="shared" ca="1" si="45"/>
        <v>8.7735631726864405</v>
      </c>
    </row>
    <row r="1431" spans="5:6" x14ac:dyDescent="0.25">
      <c r="E1431" s="24">
        <f t="shared" ca="1" si="44"/>
        <v>0.12850258269672532</v>
      </c>
      <c r="F1431" s="24">
        <f t="shared" ca="1" si="45"/>
        <v>41.03612552083279</v>
      </c>
    </row>
    <row r="1432" spans="5:6" x14ac:dyDescent="0.25">
      <c r="E1432" s="24">
        <f t="shared" ca="1" si="44"/>
        <v>0.90336308609812943</v>
      </c>
      <c r="F1432" s="24">
        <f t="shared" ca="1" si="45"/>
        <v>2.0326143535780736</v>
      </c>
    </row>
    <row r="1433" spans="5:6" x14ac:dyDescent="0.25">
      <c r="E1433" s="24">
        <f t="shared" ca="1" si="44"/>
        <v>0.2370168914910008</v>
      </c>
      <c r="F1433" s="24">
        <f t="shared" ca="1" si="45"/>
        <v>28.792477365456296</v>
      </c>
    </row>
    <row r="1434" spans="5:6" x14ac:dyDescent="0.25">
      <c r="E1434" s="24">
        <f t="shared" ca="1" si="44"/>
        <v>0.85135377840344784</v>
      </c>
      <c r="F1434" s="24">
        <f t="shared" ca="1" si="45"/>
        <v>3.2185503198720635</v>
      </c>
    </row>
    <row r="1435" spans="5:6" x14ac:dyDescent="0.25">
      <c r="E1435" s="24">
        <f t="shared" ca="1" si="44"/>
        <v>0.40184573866503104</v>
      </c>
      <c r="F1435" s="24">
        <f t="shared" ca="1" si="45"/>
        <v>18.233739973444095</v>
      </c>
    </row>
    <row r="1436" spans="5:6" x14ac:dyDescent="0.25">
      <c r="E1436" s="24">
        <f t="shared" ca="1" si="44"/>
        <v>0.99104403017169307</v>
      </c>
      <c r="F1436" s="24">
        <f t="shared" ca="1" si="45"/>
        <v>0.17992631194124864</v>
      </c>
    </row>
    <row r="1437" spans="5:6" x14ac:dyDescent="0.25">
      <c r="E1437" s="24">
        <f t="shared" ca="1" si="44"/>
        <v>0.37695550171704539</v>
      </c>
      <c r="F1437" s="24">
        <f t="shared" ca="1" si="45"/>
        <v>19.512562621626017</v>
      </c>
    </row>
    <row r="1438" spans="5:6" x14ac:dyDescent="0.25">
      <c r="E1438" s="24">
        <f t="shared" ca="1" si="44"/>
        <v>0.28909542509205188</v>
      </c>
      <c r="F1438" s="24">
        <f t="shared" ca="1" si="45"/>
        <v>24.819969094813938</v>
      </c>
    </row>
    <row r="1439" spans="5:6" x14ac:dyDescent="0.25">
      <c r="E1439" s="24">
        <f t="shared" ca="1" si="44"/>
        <v>0.52940967142401518</v>
      </c>
      <c r="F1439" s="24">
        <f t="shared" ca="1" si="45"/>
        <v>12.719854414093478</v>
      </c>
    </row>
    <row r="1440" spans="5:6" x14ac:dyDescent="0.25">
      <c r="E1440" s="24">
        <f t="shared" ca="1" si="44"/>
        <v>0.96252278667422231</v>
      </c>
      <c r="F1440" s="24">
        <f t="shared" ca="1" si="45"/>
        <v>0.76395077267418099</v>
      </c>
    </row>
    <row r="1441" spans="5:6" x14ac:dyDescent="0.25">
      <c r="E1441" s="24">
        <f t="shared" ca="1" si="44"/>
        <v>0.35783157978560332</v>
      </c>
      <c r="F1441" s="24">
        <f t="shared" ca="1" si="45"/>
        <v>20.553857016056817</v>
      </c>
    </row>
    <row r="1442" spans="5:6" x14ac:dyDescent="0.25">
      <c r="E1442" s="24">
        <f t="shared" ca="1" si="44"/>
        <v>0.20945150677625479</v>
      </c>
      <c r="F1442" s="24">
        <f t="shared" ca="1" si="45"/>
        <v>31.265260752972125</v>
      </c>
    </row>
    <row r="1443" spans="5:6" x14ac:dyDescent="0.25">
      <c r="E1443" s="24">
        <f t="shared" ca="1" si="44"/>
        <v>0.50006319650621878</v>
      </c>
      <c r="F1443" s="24">
        <f t="shared" ca="1" si="45"/>
        <v>13.86041591068863</v>
      </c>
    </row>
    <row r="1444" spans="5:6" x14ac:dyDescent="0.25">
      <c r="E1444" s="24">
        <f t="shared" ca="1" si="44"/>
        <v>1.5553815878444288E-2</v>
      </c>
      <c r="F1444" s="24">
        <f t="shared" ca="1" si="45"/>
        <v>83.268985526978625</v>
      </c>
    </row>
    <row r="1445" spans="5:6" x14ac:dyDescent="0.25">
      <c r="E1445" s="24">
        <f t="shared" ca="1" si="44"/>
        <v>4.4131387850897097E-2</v>
      </c>
      <c r="F1445" s="24">
        <f t="shared" ca="1" si="45"/>
        <v>62.411680140945776</v>
      </c>
    </row>
    <row r="1446" spans="5:6" x14ac:dyDescent="0.25">
      <c r="E1446" s="24">
        <f t="shared" ca="1" si="44"/>
        <v>0.11144753614775227</v>
      </c>
      <c r="F1446" s="24">
        <f t="shared" ca="1" si="45"/>
        <v>43.884026532755314</v>
      </c>
    </row>
    <row r="1447" spans="5:6" x14ac:dyDescent="0.25">
      <c r="E1447" s="24">
        <f t="shared" ca="1" si="44"/>
        <v>0.1307936814564058</v>
      </c>
      <c r="F1447" s="24">
        <f t="shared" ca="1" si="45"/>
        <v>40.682682960681348</v>
      </c>
    </row>
    <row r="1448" spans="5:6" x14ac:dyDescent="0.25">
      <c r="E1448" s="24">
        <f t="shared" ca="1" si="44"/>
        <v>0.33005262988588835</v>
      </c>
      <c r="F1448" s="24">
        <f t="shared" ca="1" si="45"/>
        <v>22.170063054704407</v>
      </c>
    </row>
    <row r="1449" spans="5:6" x14ac:dyDescent="0.25">
      <c r="E1449" s="24">
        <f t="shared" ca="1" si="44"/>
        <v>0.71716570132995971</v>
      </c>
      <c r="F1449" s="24">
        <f t="shared" ca="1" si="45"/>
        <v>6.6489672282970114</v>
      </c>
    </row>
    <row r="1450" spans="5:6" x14ac:dyDescent="0.25">
      <c r="E1450" s="24">
        <f t="shared" ca="1" si="44"/>
        <v>0.26028582529872535</v>
      </c>
      <c r="F1450" s="24">
        <f t="shared" ca="1" si="45"/>
        <v>26.919498474264085</v>
      </c>
    </row>
    <row r="1451" spans="5:6" x14ac:dyDescent="0.25">
      <c r="E1451" s="24">
        <f t="shared" ca="1" si="44"/>
        <v>9.8519670284549776E-2</v>
      </c>
      <c r="F1451" s="24">
        <f t="shared" ca="1" si="45"/>
        <v>46.349981048416936</v>
      </c>
    </row>
    <row r="1452" spans="5:6" x14ac:dyDescent="0.25">
      <c r="E1452" s="24">
        <f t="shared" ca="1" si="44"/>
        <v>3.8065241429784402E-2</v>
      </c>
      <c r="F1452" s="24">
        <f t="shared" ca="1" si="45"/>
        <v>65.369074233556447</v>
      </c>
    </row>
    <row r="1453" spans="5:6" x14ac:dyDescent="0.25">
      <c r="E1453" s="24">
        <f t="shared" ca="1" si="44"/>
        <v>0.3919614482783208</v>
      </c>
      <c r="F1453" s="24">
        <f t="shared" ca="1" si="45"/>
        <v>18.731835805135109</v>
      </c>
    </row>
    <row r="1454" spans="5:6" x14ac:dyDescent="0.25">
      <c r="E1454" s="24">
        <f t="shared" ca="1" si="44"/>
        <v>0.97844709522242146</v>
      </c>
      <c r="F1454" s="24">
        <f t="shared" ca="1" si="45"/>
        <v>0.4357712166112272</v>
      </c>
    </row>
    <row r="1455" spans="5:6" x14ac:dyDescent="0.25">
      <c r="E1455" s="24">
        <f t="shared" ca="1" si="44"/>
        <v>0.62662978211368592</v>
      </c>
      <c r="F1455" s="24">
        <f t="shared" ca="1" si="45"/>
        <v>9.3479874377539165</v>
      </c>
    </row>
    <row r="1456" spans="5:6" x14ac:dyDescent="0.25">
      <c r="E1456" s="24">
        <f t="shared" ca="1" si="44"/>
        <v>0.86700815348378324</v>
      </c>
      <c r="F1456" s="24">
        <f t="shared" ca="1" si="45"/>
        <v>2.8541379599385985</v>
      </c>
    </row>
    <row r="1457" spans="5:6" x14ac:dyDescent="0.25">
      <c r="E1457" s="24">
        <f t="shared" ca="1" si="44"/>
        <v>0.61370798337855048</v>
      </c>
      <c r="F1457" s="24">
        <f t="shared" ca="1" si="45"/>
        <v>9.7647212214101309</v>
      </c>
    </row>
    <row r="1458" spans="5:6" x14ac:dyDescent="0.25">
      <c r="E1458" s="24">
        <f t="shared" ca="1" si="44"/>
        <v>0.96796193666080355</v>
      </c>
      <c r="F1458" s="24">
        <f t="shared" ca="1" si="45"/>
        <v>0.65125028220153891</v>
      </c>
    </row>
    <row r="1459" spans="5:6" x14ac:dyDescent="0.25">
      <c r="E1459" s="24">
        <f t="shared" ca="1" si="44"/>
        <v>0.24823173913188545</v>
      </c>
      <c r="F1459" s="24">
        <f t="shared" ca="1" si="45"/>
        <v>27.86785074287063</v>
      </c>
    </row>
    <row r="1460" spans="5:6" x14ac:dyDescent="0.25">
      <c r="E1460" s="24">
        <f t="shared" ca="1" si="44"/>
        <v>0.97128524914228909</v>
      </c>
      <c r="F1460" s="24">
        <f t="shared" ca="1" si="45"/>
        <v>0.58270170811290467</v>
      </c>
    </row>
    <row r="1461" spans="5:6" x14ac:dyDescent="0.25">
      <c r="E1461" s="24">
        <f t="shared" ca="1" si="44"/>
        <v>0.84809128145898449</v>
      </c>
      <c r="F1461" s="24">
        <f t="shared" ca="1" si="45"/>
        <v>3.2953401150683237</v>
      </c>
    </row>
    <row r="1462" spans="5:6" x14ac:dyDescent="0.25">
      <c r="E1462" s="24">
        <f t="shared" ca="1" si="44"/>
        <v>0.62450284937692868</v>
      </c>
      <c r="F1462" s="24">
        <f t="shared" ca="1" si="45"/>
        <v>9.4159877354741006</v>
      </c>
    </row>
    <row r="1463" spans="5:6" x14ac:dyDescent="0.25">
      <c r="E1463" s="24">
        <f t="shared" ca="1" si="44"/>
        <v>0.85972494124400656</v>
      </c>
      <c r="F1463" s="24">
        <f t="shared" ca="1" si="45"/>
        <v>3.0228555331146549</v>
      </c>
    </row>
    <row r="1464" spans="5:6" x14ac:dyDescent="0.25">
      <c r="E1464" s="24">
        <f t="shared" ca="1" si="44"/>
        <v>0.92161889689304621</v>
      </c>
      <c r="F1464" s="24">
        <f t="shared" ca="1" si="45"/>
        <v>1.6324696961896812</v>
      </c>
    </row>
    <row r="1465" spans="5:6" x14ac:dyDescent="0.25">
      <c r="E1465" s="24">
        <f t="shared" ca="1" si="44"/>
        <v>0.62464885228296463</v>
      </c>
      <c r="F1465" s="24">
        <f t="shared" ca="1" si="45"/>
        <v>9.4113124696434802</v>
      </c>
    </row>
    <row r="1466" spans="5:6" x14ac:dyDescent="0.25">
      <c r="E1466" s="24">
        <f t="shared" ca="1" si="44"/>
        <v>0.9333068531241675</v>
      </c>
      <c r="F1466" s="24">
        <f t="shared" ca="1" si="45"/>
        <v>1.3804248708422413</v>
      </c>
    </row>
    <row r="1467" spans="5:6" x14ac:dyDescent="0.25">
      <c r="E1467" s="24">
        <f t="shared" ca="1" si="44"/>
        <v>0.92371105916392759</v>
      </c>
      <c r="F1467" s="24">
        <f t="shared" ca="1" si="45"/>
        <v>1.5871192555176328</v>
      </c>
    </row>
    <row r="1468" spans="5:6" x14ac:dyDescent="0.25">
      <c r="E1468" s="24">
        <f t="shared" ca="1" si="44"/>
        <v>0.90706633919296775</v>
      </c>
      <c r="F1468" s="24">
        <f t="shared" ca="1" si="45"/>
        <v>1.9507938040871446</v>
      </c>
    </row>
    <row r="1469" spans="5:6" x14ac:dyDescent="0.25">
      <c r="E1469" s="24">
        <f t="shared" ca="1" si="44"/>
        <v>0.80987613784677859</v>
      </c>
      <c r="F1469" s="24">
        <f t="shared" ca="1" si="45"/>
        <v>4.2174791849415518</v>
      </c>
    </row>
    <row r="1470" spans="5:6" x14ac:dyDescent="0.25">
      <c r="E1470" s="24">
        <f t="shared" ca="1" si="44"/>
        <v>0.45463851928654764</v>
      </c>
      <c r="F1470" s="24">
        <f t="shared" ca="1" si="45"/>
        <v>15.765052777814725</v>
      </c>
    </row>
    <row r="1471" spans="5:6" x14ac:dyDescent="0.25">
      <c r="E1471" s="24">
        <f t="shared" ca="1" si="44"/>
        <v>0.23319274751794705</v>
      </c>
      <c r="F1471" s="24">
        <f t="shared" ca="1" si="45"/>
        <v>29.11779849653373</v>
      </c>
    </row>
    <row r="1472" spans="5:6" x14ac:dyDescent="0.25">
      <c r="E1472" s="24">
        <f t="shared" ca="1" si="44"/>
        <v>0.5742747447714186</v>
      </c>
      <c r="F1472" s="24">
        <f t="shared" ca="1" si="45"/>
        <v>11.092946955022175</v>
      </c>
    </row>
    <row r="1473" spans="5:6" x14ac:dyDescent="0.25">
      <c r="E1473" s="24">
        <f t="shared" ca="1" si="44"/>
        <v>0.82769087840239275</v>
      </c>
      <c r="F1473" s="24">
        <f t="shared" ca="1" si="45"/>
        <v>3.7823105913329438</v>
      </c>
    </row>
    <row r="1474" spans="5:6" x14ac:dyDescent="0.25">
      <c r="E1474" s="24">
        <f t="shared" ca="1" si="44"/>
        <v>0.14363334466465794</v>
      </c>
      <c r="F1474" s="24">
        <f t="shared" ca="1" si="45"/>
        <v>38.809828882756484</v>
      </c>
    </row>
    <row r="1475" spans="5:6" x14ac:dyDescent="0.25">
      <c r="E1475" s="24">
        <f t="shared" ca="1" si="44"/>
        <v>0.48856611122422844</v>
      </c>
      <c r="F1475" s="24">
        <f t="shared" ca="1" si="45"/>
        <v>14.325609629984125</v>
      </c>
    </row>
    <row r="1476" spans="5:6" x14ac:dyDescent="0.25">
      <c r="E1476" s="24">
        <f t="shared" ref="E1476:E1539" ca="1" si="46">RAND()</f>
        <v>0.96369080414488906</v>
      </c>
      <c r="F1476" s="24">
        <f t="shared" ref="F1476:F1539" ca="1" si="47">-LOG(E1476,EXP(1))/$C$3</f>
        <v>0.7396955681757259</v>
      </c>
    </row>
    <row r="1477" spans="5:6" x14ac:dyDescent="0.25">
      <c r="E1477" s="24">
        <f t="shared" ca="1" si="46"/>
        <v>0.40169965260702689</v>
      </c>
      <c r="F1477" s="24">
        <f t="shared" ca="1" si="47"/>
        <v>18.241012048485548</v>
      </c>
    </row>
    <row r="1478" spans="5:6" x14ac:dyDescent="0.25">
      <c r="E1478" s="24">
        <f t="shared" ca="1" si="46"/>
        <v>0.42329514837299131</v>
      </c>
      <c r="F1478" s="24">
        <f t="shared" ca="1" si="47"/>
        <v>17.193711859193165</v>
      </c>
    </row>
    <row r="1479" spans="5:6" x14ac:dyDescent="0.25">
      <c r="E1479" s="24">
        <f t="shared" ca="1" si="46"/>
        <v>0.6383301278713398</v>
      </c>
      <c r="F1479" s="24">
        <f t="shared" ca="1" si="47"/>
        <v>8.9779937531917362</v>
      </c>
    </row>
    <row r="1480" spans="5:6" x14ac:dyDescent="0.25">
      <c r="E1480" s="24">
        <f t="shared" ca="1" si="46"/>
        <v>8.5609468508344055E-2</v>
      </c>
      <c r="F1480" s="24">
        <f t="shared" ca="1" si="47"/>
        <v>49.15918777072838</v>
      </c>
    </row>
    <row r="1481" spans="5:6" x14ac:dyDescent="0.25">
      <c r="E1481" s="24">
        <f t="shared" ca="1" si="46"/>
        <v>0.43211457654363972</v>
      </c>
      <c r="F1481" s="24">
        <f t="shared" ca="1" si="47"/>
        <v>16.781290048458175</v>
      </c>
    </row>
    <row r="1482" spans="5:6" x14ac:dyDescent="0.25">
      <c r="E1482" s="24">
        <f t="shared" ca="1" si="46"/>
        <v>0.71747622115721821</v>
      </c>
      <c r="F1482" s="24">
        <f t="shared" ca="1" si="47"/>
        <v>6.6403094628367842</v>
      </c>
    </row>
    <row r="1483" spans="5:6" x14ac:dyDescent="0.25">
      <c r="E1483" s="24">
        <f t="shared" ca="1" si="46"/>
        <v>0.22499550542765323</v>
      </c>
      <c r="F1483" s="24">
        <f t="shared" ca="1" si="47"/>
        <v>29.833497057086682</v>
      </c>
    </row>
    <row r="1484" spans="5:6" x14ac:dyDescent="0.25">
      <c r="E1484" s="24">
        <f t="shared" ca="1" si="46"/>
        <v>0.29153846501606318</v>
      </c>
      <c r="F1484" s="24">
        <f t="shared" ca="1" si="47"/>
        <v>24.651666528775056</v>
      </c>
    </row>
    <row r="1485" spans="5:6" x14ac:dyDescent="0.25">
      <c r="E1485" s="24">
        <f t="shared" ca="1" si="46"/>
        <v>0.11175704646831486</v>
      </c>
      <c r="F1485" s="24">
        <f t="shared" ca="1" si="47"/>
        <v>43.828559836630134</v>
      </c>
    </row>
    <row r="1486" spans="5:6" x14ac:dyDescent="0.25">
      <c r="E1486" s="24">
        <f t="shared" ca="1" si="46"/>
        <v>0.4376994194247501</v>
      </c>
      <c r="F1486" s="24">
        <f t="shared" ca="1" si="47"/>
        <v>16.524457224178899</v>
      </c>
    </row>
    <row r="1487" spans="5:6" x14ac:dyDescent="0.25">
      <c r="E1487" s="24">
        <f t="shared" ca="1" si="46"/>
        <v>0.48603210888245096</v>
      </c>
      <c r="F1487" s="24">
        <f t="shared" ca="1" si="47"/>
        <v>14.429611792093016</v>
      </c>
    </row>
    <row r="1488" spans="5:6" x14ac:dyDescent="0.25">
      <c r="E1488" s="24">
        <f t="shared" ca="1" si="46"/>
        <v>0.39441968753104206</v>
      </c>
      <c r="F1488" s="24">
        <f t="shared" ca="1" si="47"/>
        <v>18.606794796488927</v>
      </c>
    </row>
    <row r="1489" spans="5:6" x14ac:dyDescent="0.25">
      <c r="E1489" s="24">
        <f t="shared" ca="1" si="46"/>
        <v>0.14315180355828505</v>
      </c>
      <c r="F1489" s="24">
        <f t="shared" ca="1" si="47"/>
        <v>38.876992968749981</v>
      </c>
    </row>
    <row r="1490" spans="5:6" x14ac:dyDescent="0.25">
      <c r="E1490" s="24">
        <f t="shared" ca="1" si="46"/>
        <v>4.9387409637375868E-3</v>
      </c>
      <c r="F1490" s="24">
        <f t="shared" ca="1" si="47"/>
        <v>106.21289691812474</v>
      </c>
    </row>
    <row r="1491" spans="5:6" x14ac:dyDescent="0.25">
      <c r="E1491" s="24">
        <f t="shared" ca="1" si="46"/>
        <v>0.1155067709892823</v>
      </c>
      <c r="F1491" s="24">
        <f t="shared" ca="1" si="47"/>
        <v>43.168522549094739</v>
      </c>
    </row>
    <row r="1492" spans="5:6" x14ac:dyDescent="0.25">
      <c r="E1492" s="24">
        <f t="shared" ca="1" si="46"/>
        <v>0.28726376778464913</v>
      </c>
      <c r="F1492" s="24">
        <f t="shared" ca="1" si="47"/>
        <v>24.947088675546393</v>
      </c>
    </row>
    <row r="1493" spans="5:6" x14ac:dyDescent="0.25">
      <c r="E1493" s="24">
        <f t="shared" ca="1" si="46"/>
        <v>0.32159606330276158</v>
      </c>
      <c r="F1493" s="24">
        <f t="shared" ca="1" si="47"/>
        <v>22.689179654524942</v>
      </c>
    </row>
    <row r="1494" spans="5:6" x14ac:dyDescent="0.25">
      <c r="E1494" s="24">
        <f t="shared" ca="1" si="46"/>
        <v>0.90620797862130731</v>
      </c>
      <c r="F1494" s="24">
        <f t="shared" ca="1" si="47"/>
        <v>1.9697288461233726</v>
      </c>
    </row>
    <row r="1495" spans="5:6" x14ac:dyDescent="0.25">
      <c r="E1495" s="24">
        <f t="shared" ca="1" si="46"/>
        <v>3.6824516202811575E-2</v>
      </c>
      <c r="F1495" s="24">
        <f t="shared" ca="1" si="47"/>
        <v>66.031829089147578</v>
      </c>
    </row>
    <row r="1496" spans="5:6" x14ac:dyDescent="0.25">
      <c r="E1496" s="24">
        <f t="shared" ca="1" si="46"/>
        <v>0.30054104239057455</v>
      </c>
      <c r="F1496" s="24">
        <f t="shared" ca="1" si="47"/>
        <v>24.043419079968576</v>
      </c>
    </row>
    <row r="1497" spans="5:6" x14ac:dyDescent="0.25">
      <c r="E1497" s="24">
        <f t="shared" ca="1" si="46"/>
        <v>0.57952395411145596</v>
      </c>
      <c r="F1497" s="24">
        <f t="shared" ca="1" si="47"/>
        <v>10.910965624602674</v>
      </c>
    </row>
    <row r="1498" spans="5:6" x14ac:dyDescent="0.25">
      <c r="E1498" s="24">
        <f t="shared" ca="1" si="46"/>
        <v>0.9227280147111242</v>
      </c>
      <c r="F1498" s="24">
        <f t="shared" ca="1" si="47"/>
        <v>1.6084152638093467</v>
      </c>
    </row>
    <row r="1499" spans="5:6" x14ac:dyDescent="0.25">
      <c r="E1499" s="24">
        <f t="shared" ca="1" si="46"/>
        <v>0.3350827627879005</v>
      </c>
      <c r="F1499" s="24">
        <f t="shared" ca="1" si="47"/>
        <v>21.867554491429029</v>
      </c>
    </row>
    <row r="1500" spans="5:6" x14ac:dyDescent="0.25">
      <c r="E1500" s="24">
        <f t="shared" ca="1" si="46"/>
        <v>0.50705491137006165</v>
      </c>
      <c r="F1500" s="24">
        <f t="shared" ca="1" si="47"/>
        <v>13.582719496116963</v>
      </c>
    </row>
    <row r="1501" spans="5:6" x14ac:dyDescent="0.25">
      <c r="E1501" s="24">
        <f t="shared" ca="1" si="46"/>
        <v>0.2439333678453186</v>
      </c>
      <c r="F1501" s="24">
        <f t="shared" ca="1" si="47"/>
        <v>28.217203471678634</v>
      </c>
    </row>
    <row r="1502" spans="5:6" x14ac:dyDescent="0.25">
      <c r="E1502" s="24">
        <f t="shared" ca="1" si="46"/>
        <v>0.43141491198561099</v>
      </c>
      <c r="F1502" s="24">
        <f t="shared" ca="1" si="47"/>
        <v>16.813699582605164</v>
      </c>
    </row>
    <row r="1503" spans="5:6" x14ac:dyDescent="0.25">
      <c r="E1503" s="24">
        <f t="shared" ca="1" si="46"/>
        <v>0.56646019385279045</v>
      </c>
      <c r="F1503" s="24">
        <f t="shared" ca="1" si="47"/>
        <v>11.366969355834936</v>
      </c>
    </row>
    <row r="1504" spans="5:6" x14ac:dyDescent="0.25">
      <c r="E1504" s="24">
        <f t="shared" ca="1" si="46"/>
        <v>0.53884955657713407</v>
      </c>
      <c r="F1504" s="24">
        <f t="shared" ca="1" si="47"/>
        <v>12.366377256911504</v>
      </c>
    </row>
    <row r="1505" spans="5:6" x14ac:dyDescent="0.25">
      <c r="E1505" s="24">
        <f t="shared" ca="1" si="46"/>
        <v>0.41578122863856504</v>
      </c>
      <c r="F1505" s="24">
        <f t="shared" ca="1" si="47"/>
        <v>17.551920994933891</v>
      </c>
    </row>
    <row r="1506" spans="5:6" x14ac:dyDescent="0.25">
      <c r="E1506" s="24">
        <f t="shared" ca="1" si="46"/>
        <v>0.56140603710480719</v>
      </c>
      <c r="F1506" s="24">
        <f t="shared" ca="1" si="47"/>
        <v>11.546217229040538</v>
      </c>
    </row>
    <row r="1507" spans="5:6" x14ac:dyDescent="0.25">
      <c r="E1507" s="24">
        <f t="shared" ca="1" si="46"/>
        <v>0.78628923030582054</v>
      </c>
      <c r="F1507" s="24">
        <f t="shared" ca="1" si="47"/>
        <v>4.808611535034415</v>
      </c>
    </row>
    <row r="1508" spans="5:6" x14ac:dyDescent="0.25">
      <c r="E1508" s="24">
        <f t="shared" ca="1" si="46"/>
        <v>0.12858606951783746</v>
      </c>
      <c r="F1508" s="24">
        <f t="shared" ca="1" si="47"/>
        <v>41.023135943373397</v>
      </c>
    </row>
    <row r="1509" spans="5:6" x14ac:dyDescent="0.25">
      <c r="E1509" s="24">
        <f t="shared" ca="1" si="46"/>
        <v>0.43646165357034206</v>
      </c>
      <c r="F1509" s="24">
        <f t="shared" ca="1" si="47"/>
        <v>16.581095146861486</v>
      </c>
    </row>
    <row r="1510" spans="5:6" x14ac:dyDescent="0.25">
      <c r="E1510" s="24">
        <f t="shared" ca="1" si="46"/>
        <v>2.49270952479691E-2</v>
      </c>
      <c r="F1510" s="24">
        <f t="shared" ca="1" si="47"/>
        <v>73.835998091243525</v>
      </c>
    </row>
    <row r="1511" spans="5:6" x14ac:dyDescent="0.25">
      <c r="E1511" s="24">
        <f t="shared" ca="1" si="46"/>
        <v>0.66033614125149209</v>
      </c>
      <c r="F1511" s="24">
        <f t="shared" ca="1" si="47"/>
        <v>8.3001253737379415</v>
      </c>
    </row>
    <row r="1512" spans="5:6" x14ac:dyDescent="0.25">
      <c r="E1512" s="24">
        <f t="shared" ca="1" si="46"/>
        <v>0.38491358724021008</v>
      </c>
      <c r="F1512" s="24">
        <f t="shared" ca="1" si="47"/>
        <v>19.094728372269298</v>
      </c>
    </row>
    <row r="1513" spans="5:6" x14ac:dyDescent="0.25">
      <c r="E1513" s="24">
        <f t="shared" ca="1" si="46"/>
        <v>0.91725344342221027</v>
      </c>
      <c r="F1513" s="24">
        <f t="shared" ca="1" si="47"/>
        <v>1.7274292336430757</v>
      </c>
    </row>
    <row r="1514" spans="5:6" x14ac:dyDescent="0.25">
      <c r="E1514" s="24">
        <f t="shared" ca="1" si="46"/>
        <v>0.56669350972449195</v>
      </c>
      <c r="F1514" s="24">
        <f t="shared" ca="1" si="47"/>
        <v>11.358733372516449</v>
      </c>
    </row>
    <row r="1515" spans="5:6" x14ac:dyDescent="0.25">
      <c r="E1515" s="24">
        <f t="shared" ca="1" si="46"/>
        <v>0.62125555795493359</v>
      </c>
      <c r="F1515" s="24">
        <f t="shared" ca="1" si="47"/>
        <v>9.5202551040997143</v>
      </c>
    </row>
    <row r="1516" spans="5:6" x14ac:dyDescent="0.25">
      <c r="E1516" s="24">
        <f t="shared" ca="1" si="46"/>
        <v>0.70706242776159645</v>
      </c>
      <c r="F1516" s="24">
        <f t="shared" ca="1" si="47"/>
        <v>6.9327263492476936</v>
      </c>
    </row>
    <row r="1517" spans="5:6" x14ac:dyDescent="0.25">
      <c r="E1517" s="24">
        <f t="shared" ca="1" si="46"/>
        <v>0.34950676066231445</v>
      </c>
      <c r="F1517" s="24">
        <f t="shared" ca="1" si="47"/>
        <v>21.024647473666054</v>
      </c>
    </row>
    <row r="1518" spans="5:6" x14ac:dyDescent="0.25">
      <c r="E1518" s="24">
        <f t="shared" ca="1" si="46"/>
        <v>0.12208747529730934</v>
      </c>
      <c r="F1518" s="24">
        <f t="shared" ca="1" si="47"/>
        <v>42.060349610890299</v>
      </c>
    </row>
    <row r="1519" spans="5:6" x14ac:dyDescent="0.25">
      <c r="E1519" s="24">
        <f t="shared" ca="1" si="46"/>
        <v>0.18333327006719635</v>
      </c>
      <c r="F1519" s="24">
        <f t="shared" ca="1" si="47"/>
        <v>33.928992690236193</v>
      </c>
    </row>
    <row r="1520" spans="5:6" x14ac:dyDescent="0.25">
      <c r="E1520" s="24">
        <f t="shared" ca="1" si="46"/>
        <v>0.47555147867922232</v>
      </c>
      <c r="F1520" s="24">
        <f t="shared" ca="1" si="47"/>
        <v>14.865602813001107</v>
      </c>
    </row>
    <row r="1521" spans="5:6" x14ac:dyDescent="0.25">
      <c r="E1521" s="24">
        <f t="shared" ca="1" si="46"/>
        <v>0.94557341962352115</v>
      </c>
      <c r="F1521" s="24">
        <f t="shared" ca="1" si="47"/>
        <v>1.1192748452115411</v>
      </c>
    </row>
    <row r="1522" spans="5:6" x14ac:dyDescent="0.25">
      <c r="E1522" s="24">
        <f t="shared" ca="1" si="46"/>
        <v>1.1076653346111187E-2</v>
      </c>
      <c r="F1522" s="24">
        <f t="shared" ca="1" si="47"/>
        <v>90.058313757249039</v>
      </c>
    </row>
    <row r="1523" spans="5:6" x14ac:dyDescent="0.25">
      <c r="E1523" s="24">
        <f t="shared" ca="1" si="46"/>
        <v>0.74598144177761827</v>
      </c>
      <c r="F1523" s="24">
        <f t="shared" ca="1" si="47"/>
        <v>5.8610911212303058</v>
      </c>
    </row>
    <row r="1524" spans="5:6" x14ac:dyDescent="0.25">
      <c r="E1524" s="24">
        <f t="shared" ca="1" si="46"/>
        <v>0.8668108253171195</v>
      </c>
      <c r="F1524" s="24">
        <f t="shared" ca="1" si="47"/>
        <v>2.8586904113750733</v>
      </c>
    </row>
    <row r="1525" spans="5:6" x14ac:dyDescent="0.25">
      <c r="E1525" s="24">
        <f t="shared" ca="1" si="46"/>
        <v>0.49961423654105774</v>
      </c>
      <c r="F1525" s="24">
        <f t="shared" ca="1" si="47"/>
        <v>13.878380105157914</v>
      </c>
    </row>
    <row r="1526" spans="5:6" x14ac:dyDescent="0.25">
      <c r="E1526" s="24">
        <f t="shared" ca="1" si="46"/>
        <v>0.13344713473677228</v>
      </c>
      <c r="F1526" s="24">
        <f t="shared" ca="1" si="47"/>
        <v>40.280997480989178</v>
      </c>
    </row>
    <row r="1527" spans="5:6" x14ac:dyDescent="0.25">
      <c r="E1527" s="24">
        <f t="shared" ca="1" si="46"/>
        <v>0.63525942579241423</v>
      </c>
      <c r="F1527" s="24">
        <f t="shared" ca="1" si="47"/>
        <v>9.0744363793213232</v>
      </c>
    </row>
    <row r="1528" spans="5:6" x14ac:dyDescent="0.25">
      <c r="E1528" s="24">
        <f t="shared" ca="1" si="46"/>
        <v>0.18890215245100084</v>
      </c>
      <c r="F1528" s="24">
        <f t="shared" ca="1" si="47"/>
        <v>33.330522197620752</v>
      </c>
    </row>
    <row r="1529" spans="5:6" x14ac:dyDescent="0.25">
      <c r="E1529" s="24">
        <f t="shared" ca="1" si="46"/>
        <v>0.14557869371565457</v>
      </c>
      <c r="F1529" s="24">
        <f t="shared" ca="1" si="47"/>
        <v>38.540769765959482</v>
      </c>
    </row>
    <row r="1530" spans="5:6" x14ac:dyDescent="0.25">
      <c r="E1530" s="24">
        <f t="shared" ca="1" si="46"/>
        <v>0.94598498535647557</v>
      </c>
      <c r="F1530" s="24">
        <f t="shared" ca="1" si="47"/>
        <v>1.1105716354482995</v>
      </c>
    </row>
    <row r="1531" spans="5:6" x14ac:dyDescent="0.25">
      <c r="E1531" s="24">
        <f t="shared" ca="1" si="46"/>
        <v>0.88322695549693886</v>
      </c>
      <c r="F1531" s="24">
        <f t="shared" ca="1" si="47"/>
        <v>2.4834616732259156</v>
      </c>
    </row>
    <row r="1532" spans="5:6" x14ac:dyDescent="0.25">
      <c r="E1532" s="24">
        <f t="shared" ca="1" si="46"/>
        <v>0.87362833664912432</v>
      </c>
      <c r="F1532" s="24">
        <f t="shared" ca="1" si="47"/>
        <v>2.702004757541435</v>
      </c>
    </row>
    <row r="1533" spans="5:6" x14ac:dyDescent="0.25">
      <c r="E1533" s="24">
        <f t="shared" ca="1" si="46"/>
        <v>0.53000088789331767</v>
      </c>
      <c r="F1533" s="24">
        <f t="shared" ca="1" si="47"/>
        <v>12.697531943339241</v>
      </c>
    </row>
    <row r="1534" spans="5:6" x14ac:dyDescent="0.25">
      <c r="E1534" s="24">
        <f t="shared" ca="1" si="46"/>
        <v>0.68705314888190228</v>
      </c>
      <c r="F1534" s="24">
        <f t="shared" ca="1" si="47"/>
        <v>7.5068725204618252</v>
      </c>
    </row>
    <row r="1535" spans="5:6" x14ac:dyDescent="0.25">
      <c r="E1535" s="24">
        <f t="shared" ca="1" si="46"/>
        <v>0.68077477531275388</v>
      </c>
      <c r="F1535" s="24">
        <f t="shared" ca="1" si="47"/>
        <v>7.6904750789531189</v>
      </c>
    </row>
    <row r="1536" spans="5:6" x14ac:dyDescent="0.25">
      <c r="E1536" s="24">
        <f t="shared" ca="1" si="46"/>
        <v>0.66102748515547849</v>
      </c>
      <c r="F1536" s="24">
        <f t="shared" ca="1" si="47"/>
        <v>8.2791971764346783</v>
      </c>
    </row>
    <row r="1537" spans="5:6" x14ac:dyDescent="0.25">
      <c r="E1537" s="24">
        <f t="shared" ca="1" si="46"/>
        <v>0.20775484791003707</v>
      </c>
      <c r="F1537" s="24">
        <f t="shared" ca="1" si="47"/>
        <v>31.427930204236116</v>
      </c>
    </row>
    <row r="1538" spans="5:6" x14ac:dyDescent="0.25">
      <c r="E1538" s="24">
        <f t="shared" ca="1" si="46"/>
        <v>0.20873807019860857</v>
      </c>
      <c r="F1538" s="24">
        <f t="shared" ca="1" si="47"/>
        <v>31.333501312668094</v>
      </c>
    </row>
    <row r="1539" spans="5:6" x14ac:dyDescent="0.25">
      <c r="E1539" s="24">
        <f t="shared" ca="1" si="46"/>
        <v>0.29630158857687494</v>
      </c>
      <c r="F1539" s="24">
        <f t="shared" ca="1" si="47"/>
        <v>24.32754926074108</v>
      </c>
    </row>
    <row r="1540" spans="5:6" x14ac:dyDescent="0.25">
      <c r="E1540" s="24">
        <f t="shared" ref="E1540:E1603" ca="1" si="48">RAND()</f>
        <v>0.15774464846766034</v>
      </c>
      <c r="F1540" s="24">
        <f t="shared" ref="F1540:F1603" ca="1" si="49">-LOG(E1540,EXP(1))/$C$3</f>
        <v>36.935554045430521</v>
      </c>
    </row>
    <row r="1541" spans="5:6" x14ac:dyDescent="0.25">
      <c r="E1541" s="24">
        <f t="shared" ca="1" si="48"/>
        <v>4.6799082509674461E-2</v>
      </c>
      <c r="F1541" s="24">
        <f t="shared" ca="1" si="49"/>
        <v>61.237833614896836</v>
      </c>
    </row>
    <row r="1542" spans="5:6" x14ac:dyDescent="0.25">
      <c r="E1542" s="24">
        <f t="shared" ca="1" si="48"/>
        <v>0.41245925422782381</v>
      </c>
      <c r="F1542" s="24">
        <f t="shared" ca="1" si="49"/>
        <v>17.712357114315012</v>
      </c>
    </row>
    <row r="1543" spans="5:6" x14ac:dyDescent="0.25">
      <c r="E1543" s="24">
        <f t="shared" ca="1" si="48"/>
        <v>0.28127282436930334</v>
      </c>
      <c r="F1543" s="24">
        <f t="shared" ca="1" si="49"/>
        <v>25.368603508863611</v>
      </c>
    </row>
    <row r="1544" spans="5:6" x14ac:dyDescent="0.25">
      <c r="E1544" s="24">
        <f t="shared" ca="1" si="48"/>
        <v>0.25366724090718173</v>
      </c>
      <c r="F1544" s="24">
        <f t="shared" ca="1" si="49"/>
        <v>27.434638920617598</v>
      </c>
    </row>
    <row r="1545" spans="5:6" x14ac:dyDescent="0.25">
      <c r="E1545" s="24">
        <f t="shared" ca="1" si="48"/>
        <v>0.44248942690468751</v>
      </c>
      <c r="F1545" s="24">
        <f t="shared" ca="1" si="49"/>
        <v>16.306774176406503</v>
      </c>
    </row>
    <row r="1546" spans="5:6" x14ac:dyDescent="0.25">
      <c r="E1546" s="24">
        <f t="shared" ca="1" si="48"/>
        <v>0.25956283629408938</v>
      </c>
      <c r="F1546" s="24">
        <f t="shared" ca="1" si="49"/>
        <v>26.975129239461413</v>
      </c>
    </row>
    <row r="1547" spans="5:6" x14ac:dyDescent="0.25">
      <c r="E1547" s="24">
        <f t="shared" ca="1" si="48"/>
        <v>0.38172279047446622</v>
      </c>
      <c r="F1547" s="24">
        <f t="shared" ca="1" si="49"/>
        <v>19.261212263890293</v>
      </c>
    </row>
    <row r="1548" spans="5:6" x14ac:dyDescent="0.25">
      <c r="E1548" s="24">
        <f t="shared" ca="1" si="48"/>
        <v>0.45375632826145085</v>
      </c>
      <c r="F1548" s="24">
        <f t="shared" ca="1" si="49"/>
        <v>15.803898938372386</v>
      </c>
    </row>
    <row r="1549" spans="5:6" x14ac:dyDescent="0.25">
      <c r="E1549" s="24">
        <f t="shared" ca="1" si="48"/>
        <v>1.4377828790413494E-2</v>
      </c>
      <c r="F1549" s="24">
        <f t="shared" ca="1" si="49"/>
        <v>84.841358524767287</v>
      </c>
    </row>
    <row r="1550" spans="5:6" x14ac:dyDescent="0.25">
      <c r="E1550" s="24">
        <f t="shared" ca="1" si="48"/>
        <v>0.52167283012264654</v>
      </c>
      <c r="F1550" s="24">
        <f t="shared" ca="1" si="49"/>
        <v>13.014292996283961</v>
      </c>
    </row>
    <row r="1551" spans="5:6" x14ac:dyDescent="0.25">
      <c r="E1551" s="24">
        <f t="shared" ca="1" si="48"/>
        <v>0.46801030510931096</v>
      </c>
      <c r="F1551" s="24">
        <f t="shared" ca="1" si="49"/>
        <v>15.185299276851509</v>
      </c>
    </row>
    <row r="1552" spans="5:6" x14ac:dyDescent="0.25">
      <c r="E1552" s="24">
        <f t="shared" ca="1" si="48"/>
        <v>0.29892160154526659</v>
      </c>
      <c r="F1552" s="24">
        <f t="shared" ca="1" si="49"/>
        <v>24.151478843243972</v>
      </c>
    </row>
    <row r="1553" spans="5:6" x14ac:dyDescent="0.25">
      <c r="E1553" s="24">
        <f t="shared" ca="1" si="48"/>
        <v>0.70382888113160169</v>
      </c>
      <c r="F1553" s="24">
        <f t="shared" ca="1" si="49"/>
        <v>7.0244003788798324</v>
      </c>
    </row>
    <row r="1554" spans="5:6" x14ac:dyDescent="0.25">
      <c r="E1554" s="24">
        <f t="shared" ca="1" si="48"/>
        <v>0.2004580459801828</v>
      </c>
      <c r="F1554" s="24">
        <f t="shared" ca="1" si="49"/>
        <v>32.143006022246979</v>
      </c>
    </row>
    <row r="1555" spans="5:6" x14ac:dyDescent="0.25">
      <c r="E1555" s="24">
        <f t="shared" ca="1" si="48"/>
        <v>0.21806287303032001</v>
      </c>
      <c r="F1555" s="24">
        <f t="shared" ca="1" si="49"/>
        <v>30.459436987575828</v>
      </c>
    </row>
    <row r="1556" spans="5:6" x14ac:dyDescent="0.25">
      <c r="E1556" s="24">
        <f t="shared" ca="1" si="48"/>
        <v>6.8537225384884159E-2</v>
      </c>
      <c r="F1556" s="24">
        <f t="shared" ca="1" si="49"/>
        <v>53.607564900925887</v>
      </c>
    </row>
    <row r="1557" spans="5:6" x14ac:dyDescent="0.25">
      <c r="E1557" s="24">
        <f t="shared" ca="1" si="48"/>
        <v>0.46043496399929162</v>
      </c>
      <c r="F1557" s="24">
        <f t="shared" ca="1" si="49"/>
        <v>15.511673247217757</v>
      </c>
    </row>
    <row r="1558" spans="5:6" x14ac:dyDescent="0.25">
      <c r="E1558" s="24">
        <f t="shared" ca="1" si="48"/>
        <v>7.744217717757107E-2</v>
      </c>
      <c r="F1558" s="24">
        <f t="shared" ca="1" si="49"/>
        <v>51.164474440584513</v>
      </c>
    </row>
    <row r="1559" spans="5:6" x14ac:dyDescent="0.25">
      <c r="E1559" s="24">
        <f t="shared" ca="1" si="48"/>
        <v>0.67531507444817518</v>
      </c>
      <c r="F1559" s="24">
        <f t="shared" ca="1" si="49"/>
        <v>7.8515184011164862</v>
      </c>
    </row>
    <row r="1560" spans="5:6" x14ac:dyDescent="0.25">
      <c r="E1560" s="24">
        <f t="shared" ca="1" si="48"/>
        <v>0.24014676361268972</v>
      </c>
      <c r="F1560" s="24">
        <f t="shared" ca="1" si="49"/>
        <v>28.530100549728225</v>
      </c>
    </row>
    <row r="1561" spans="5:6" x14ac:dyDescent="0.25">
      <c r="E1561" s="24">
        <f t="shared" ca="1" si="48"/>
        <v>0.66936016548598587</v>
      </c>
      <c r="F1561" s="24">
        <f t="shared" ca="1" si="49"/>
        <v>8.0286599952931095</v>
      </c>
    </row>
    <row r="1562" spans="5:6" x14ac:dyDescent="0.25">
      <c r="E1562" s="24">
        <f t="shared" ca="1" si="48"/>
        <v>0.23771371992074919</v>
      </c>
      <c r="F1562" s="24">
        <f t="shared" ca="1" si="49"/>
        <v>28.73376373600416</v>
      </c>
    </row>
    <row r="1563" spans="5:6" x14ac:dyDescent="0.25">
      <c r="E1563" s="24">
        <f t="shared" ca="1" si="48"/>
        <v>0.3093163068513084</v>
      </c>
      <c r="F1563" s="24">
        <f t="shared" ca="1" si="49"/>
        <v>23.467817577709731</v>
      </c>
    </row>
    <row r="1564" spans="5:6" x14ac:dyDescent="0.25">
      <c r="E1564" s="24">
        <f t="shared" ca="1" si="48"/>
        <v>0.11834478707246576</v>
      </c>
      <c r="F1564" s="24">
        <f t="shared" ca="1" si="49"/>
        <v>42.683059813944148</v>
      </c>
    </row>
    <row r="1565" spans="5:6" x14ac:dyDescent="0.25">
      <c r="E1565" s="24">
        <f t="shared" ca="1" si="48"/>
        <v>0.99490830080472858</v>
      </c>
      <c r="F1565" s="24">
        <f t="shared" ca="1" si="49"/>
        <v>0.10209412131570468</v>
      </c>
    </row>
    <row r="1566" spans="5:6" x14ac:dyDescent="0.25">
      <c r="E1566" s="24">
        <f t="shared" ca="1" si="48"/>
        <v>0.70967518115296524</v>
      </c>
      <c r="F1566" s="24">
        <f t="shared" ca="1" si="49"/>
        <v>6.8589580992343269</v>
      </c>
    </row>
    <row r="1567" spans="5:6" x14ac:dyDescent="0.25">
      <c r="E1567" s="24">
        <f t="shared" ca="1" si="48"/>
        <v>0.81474480961631868</v>
      </c>
      <c r="F1567" s="24">
        <f t="shared" ca="1" si="49"/>
        <v>4.0976066361568062</v>
      </c>
    </row>
    <row r="1568" spans="5:6" x14ac:dyDescent="0.25">
      <c r="E1568" s="24">
        <f t="shared" ca="1" si="48"/>
        <v>0.52648823757866248</v>
      </c>
      <c r="F1568" s="24">
        <f t="shared" ca="1" si="49"/>
        <v>12.830525768778672</v>
      </c>
    </row>
    <row r="1569" spans="5:6" x14ac:dyDescent="0.25">
      <c r="E1569" s="24">
        <f t="shared" ca="1" si="48"/>
        <v>0.69631641546575984</v>
      </c>
      <c r="F1569" s="24">
        <f t="shared" ca="1" si="49"/>
        <v>7.2390220406795187</v>
      </c>
    </row>
    <row r="1570" spans="5:6" x14ac:dyDescent="0.25">
      <c r="E1570" s="24">
        <f t="shared" ca="1" si="48"/>
        <v>0.67998377356545969</v>
      </c>
      <c r="F1570" s="24">
        <f t="shared" ca="1" si="49"/>
        <v>7.7137268700086423</v>
      </c>
    </row>
    <row r="1571" spans="5:6" x14ac:dyDescent="0.25">
      <c r="E1571" s="24">
        <f t="shared" ca="1" si="48"/>
        <v>3.2418845520685746E-2</v>
      </c>
      <c r="F1571" s="24">
        <f t="shared" ca="1" si="49"/>
        <v>68.580307468094418</v>
      </c>
    </row>
    <row r="1572" spans="5:6" x14ac:dyDescent="0.25">
      <c r="E1572" s="24">
        <f t="shared" ca="1" si="48"/>
        <v>0.65350909932637524</v>
      </c>
      <c r="F1572" s="24">
        <f t="shared" ca="1" si="49"/>
        <v>8.5079764405293155</v>
      </c>
    </row>
    <row r="1573" spans="5:6" x14ac:dyDescent="0.25">
      <c r="E1573" s="24">
        <f t="shared" ca="1" si="48"/>
        <v>0.9231344960627802</v>
      </c>
      <c r="F1573" s="24">
        <f t="shared" ca="1" si="49"/>
        <v>1.5996067776766256</v>
      </c>
    </row>
    <row r="1574" spans="5:6" x14ac:dyDescent="0.25">
      <c r="E1574" s="24">
        <f t="shared" ca="1" si="48"/>
        <v>0.13032716769707176</v>
      </c>
      <c r="F1574" s="24">
        <f t="shared" ca="1" si="49"/>
        <v>40.754146309119207</v>
      </c>
    </row>
    <row r="1575" spans="5:6" x14ac:dyDescent="0.25">
      <c r="E1575" s="24">
        <f t="shared" ca="1" si="48"/>
        <v>0.30864541094610598</v>
      </c>
      <c r="F1575" s="24">
        <f t="shared" ca="1" si="49"/>
        <v>23.511243968016178</v>
      </c>
    </row>
    <row r="1576" spans="5:6" x14ac:dyDescent="0.25">
      <c r="E1576" s="24">
        <f t="shared" ca="1" si="48"/>
        <v>0.81675030485730837</v>
      </c>
      <c r="F1576" s="24">
        <f t="shared" ca="1" si="49"/>
        <v>4.0484371048890244</v>
      </c>
    </row>
    <row r="1577" spans="5:6" x14ac:dyDescent="0.25">
      <c r="E1577" s="24">
        <f t="shared" ca="1" si="48"/>
        <v>0.646538578908882</v>
      </c>
      <c r="F1577" s="24">
        <f t="shared" ca="1" si="49"/>
        <v>8.7224481812866692</v>
      </c>
    </row>
    <row r="1578" spans="5:6" x14ac:dyDescent="0.25">
      <c r="E1578" s="24">
        <f t="shared" ca="1" si="48"/>
        <v>0.10098416229259266</v>
      </c>
      <c r="F1578" s="24">
        <f t="shared" ca="1" si="49"/>
        <v>45.855831668418453</v>
      </c>
    </row>
    <row r="1579" spans="5:6" x14ac:dyDescent="0.25">
      <c r="E1579" s="24">
        <f t="shared" ca="1" si="48"/>
        <v>0.24160817016650082</v>
      </c>
      <c r="F1579" s="24">
        <f t="shared" ca="1" si="49"/>
        <v>28.408759931578629</v>
      </c>
    </row>
    <row r="1580" spans="5:6" x14ac:dyDescent="0.25">
      <c r="E1580" s="24">
        <f t="shared" ca="1" si="48"/>
        <v>0.81753728755915389</v>
      </c>
      <c r="F1580" s="24">
        <f t="shared" ca="1" si="49"/>
        <v>4.0291753111551127</v>
      </c>
    </row>
    <row r="1581" spans="5:6" x14ac:dyDescent="0.25">
      <c r="E1581" s="24">
        <f t="shared" ca="1" si="48"/>
        <v>0.7065249095472389</v>
      </c>
      <c r="F1581" s="24">
        <f t="shared" ca="1" si="49"/>
        <v>6.9479363960860496</v>
      </c>
    </row>
    <row r="1582" spans="5:6" x14ac:dyDescent="0.25">
      <c r="E1582" s="24">
        <f t="shared" ca="1" si="48"/>
        <v>0.62414965321536253</v>
      </c>
      <c r="F1582" s="24">
        <f t="shared" ca="1" si="49"/>
        <v>9.4273022099256476</v>
      </c>
    </row>
    <row r="1583" spans="5:6" x14ac:dyDescent="0.25">
      <c r="E1583" s="24">
        <f t="shared" ca="1" si="48"/>
        <v>0.87944629596115431</v>
      </c>
      <c r="F1583" s="24">
        <f t="shared" ca="1" si="49"/>
        <v>2.5692555736015863</v>
      </c>
    </row>
    <row r="1584" spans="5:6" x14ac:dyDescent="0.25">
      <c r="E1584" s="24">
        <f t="shared" ca="1" si="48"/>
        <v>0.94165376100234732</v>
      </c>
      <c r="F1584" s="24">
        <f t="shared" ca="1" si="49"/>
        <v>1.2023525858774442</v>
      </c>
    </row>
    <row r="1585" spans="5:6" x14ac:dyDescent="0.25">
      <c r="E1585" s="24">
        <f t="shared" ca="1" si="48"/>
        <v>0.60988800299309409</v>
      </c>
      <c r="F1585" s="24">
        <f t="shared" ca="1" si="49"/>
        <v>9.8895988064458376</v>
      </c>
    </row>
    <row r="1586" spans="5:6" x14ac:dyDescent="0.25">
      <c r="E1586" s="24">
        <f t="shared" ca="1" si="48"/>
        <v>0.31253853476708005</v>
      </c>
      <c r="F1586" s="24">
        <f t="shared" ca="1" si="49"/>
        <v>23.260550123064647</v>
      </c>
    </row>
    <row r="1587" spans="5:6" x14ac:dyDescent="0.25">
      <c r="E1587" s="24">
        <f t="shared" ca="1" si="48"/>
        <v>7.4202883892424576E-2</v>
      </c>
      <c r="F1587" s="24">
        <f t="shared" ca="1" si="49"/>
        <v>52.019045261787191</v>
      </c>
    </row>
    <row r="1588" spans="5:6" x14ac:dyDescent="0.25">
      <c r="E1588" s="24">
        <f t="shared" ca="1" si="48"/>
        <v>0.48596265484474899</v>
      </c>
      <c r="F1588" s="24">
        <f t="shared" ca="1" si="49"/>
        <v>14.432469998347292</v>
      </c>
    </row>
    <row r="1589" spans="5:6" x14ac:dyDescent="0.25">
      <c r="E1589" s="24">
        <f t="shared" ca="1" si="48"/>
        <v>0.76483425134921557</v>
      </c>
      <c r="F1589" s="24">
        <f t="shared" ca="1" si="49"/>
        <v>5.3619226706763676</v>
      </c>
    </row>
    <row r="1590" spans="5:6" x14ac:dyDescent="0.25">
      <c r="E1590" s="24">
        <f t="shared" ca="1" si="48"/>
        <v>0.21927692019431866</v>
      </c>
      <c r="F1590" s="24">
        <f t="shared" ca="1" si="49"/>
        <v>30.348397443373951</v>
      </c>
    </row>
    <row r="1591" spans="5:6" x14ac:dyDescent="0.25">
      <c r="E1591" s="24">
        <f t="shared" ca="1" si="48"/>
        <v>0.26697219822806462</v>
      </c>
      <c r="F1591" s="24">
        <f t="shared" ca="1" si="49"/>
        <v>26.412215049801517</v>
      </c>
    </row>
    <row r="1592" spans="5:6" x14ac:dyDescent="0.25">
      <c r="E1592" s="24">
        <f t="shared" ca="1" si="48"/>
        <v>0.47742451959073495</v>
      </c>
      <c r="F1592" s="24">
        <f t="shared" ca="1" si="49"/>
        <v>14.786984114238342</v>
      </c>
    </row>
    <row r="1593" spans="5:6" x14ac:dyDescent="0.25">
      <c r="E1593" s="24">
        <f t="shared" ca="1" si="48"/>
        <v>1.2415588628012064E-2</v>
      </c>
      <c r="F1593" s="24">
        <f t="shared" ca="1" si="49"/>
        <v>87.776048969979726</v>
      </c>
    </row>
    <row r="1594" spans="5:6" x14ac:dyDescent="0.25">
      <c r="E1594" s="24">
        <f t="shared" ca="1" si="48"/>
        <v>0.20267139342204032</v>
      </c>
      <c r="F1594" s="24">
        <f t="shared" ca="1" si="49"/>
        <v>31.923387262998641</v>
      </c>
    </row>
    <row r="1595" spans="5:6" x14ac:dyDescent="0.25">
      <c r="E1595" s="24">
        <f t="shared" ca="1" si="48"/>
        <v>0.36081704971569339</v>
      </c>
      <c r="F1595" s="24">
        <f t="shared" ca="1" si="49"/>
        <v>20.387684732011877</v>
      </c>
    </row>
    <row r="1596" spans="5:6" x14ac:dyDescent="0.25">
      <c r="E1596" s="24">
        <f t="shared" ca="1" si="48"/>
        <v>0.29669500248364455</v>
      </c>
      <c r="F1596" s="24">
        <f t="shared" ca="1" si="49"/>
        <v>24.301011909908372</v>
      </c>
    </row>
    <row r="1597" spans="5:6" x14ac:dyDescent="0.25">
      <c r="E1597" s="24">
        <f t="shared" ca="1" si="48"/>
        <v>0.22761407960447888</v>
      </c>
      <c r="F1597" s="24">
        <f t="shared" ca="1" si="49"/>
        <v>29.602074349273533</v>
      </c>
    </row>
    <row r="1598" spans="5:6" x14ac:dyDescent="0.25">
      <c r="E1598" s="24">
        <f t="shared" ca="1" si="48"/>
        <v>0.74515326809752958</v>
      </c>
      <c r="F1598" s="24">
        <f t="shared" ca="1" si="49"/>
        <v>5.8833070554382312</v>
      </c>
    </row>
    <row r="1599" spans="5:6" x14ac:dyDescent="0.25">
      <c r="E1599" s="24">
        <f t="shared" ca="1" si="48"/>
        <v>0.38655048034790251</v>
      </c>
      <c r="F1599" s="24">
        <f t="shared" ca="1" si="49"/>
        <v>19.009856211248568</v>
      </c>
    </row>
    <row r="1600" spans="5:6" x14ac:dyDescent="0.25">
      <c r="E1600" s="24">
        <f t="shared" ca="1" si="48"/>
        <v>0.71004311879525273</v>
      </c>
      <c r="F1600" s="24">
        <f t="shared" ca="1" si="49"/>
        <v>6.8485916018654214</v>
      </c>
    </row>
    <row r="1601" spans="5:6" x14ac:dyDescent="0.25">
      <c r="E1601" s="24">
        <f t="shared" ca="1" si="48"/>
        <v>0.70590460518644293</v>
      </c>
      <c r="F1601" s="24">
        <f t="shared" ca="1" si="49"/>
        <v>6.9655034150191915</v>
      </c>
    </row>
    <row r="1602" spans="5:6" x14ac:dyDescent="0.25">
      <c r="E1602" s="24">
        <f t="shared" ca="1" si="48"/>
        <v>0.92189398676084666</v>
      </c>
      <c r="F1602" s="24">
        <f t="shared" ca="1" si="49"/>
        <v>1.6265008771533422</v>
      </c>
    </row>
    <row r="1603" spans="5:6" x14ac:dyDescent="0.25">
      <c r="E1603" s="24">
        <f t="shared" ca="1" si="48"/>
        <v>0.8237182635789756</v>
      </c>
      <c r="F1603" s="24">
        <f t="shared" ca="1" si="49"/>
        <v>3.8785344134119741</v>
      </c>
    </row>
    <row r="1604" spans="5:6" x14ac:dyDescent="0.25">
      <c r="E1604" s="24">
        <f t="shared" ref="E1604:E1667" ca="1" si="50">RAND()</f>
        <v>0.20293282458310458</v>
      </c>
      <c r="F1604" s="24">
        <f t="shared" ref="F1604:F1667" ca="1" si="51">-LOG(E1604,EXP(1))/$C$3</f>
        <v>31.89760536175973</v>
      </c>
    </row>
    <row r="1605" spans="5:6" x14ac:dyDescent="0.25">
      <c r="E1605" s="24">
        <f t="shared" ca="1" si="50"/>
        <v>0.70719155041237214</v>
      </c>
      <c r="F1605" s="24">
        <f t="shared" ca="1" si="51"/>
        <v>6.9290743135277397</v>
      </c>
    </row>
    <row r="1606" spans="5:6" x14ac:dyDescent="0.25">
      <c r="E1606" s="24">
        <f t="shared" ca="1" si="50"/>
        <v>0.88455000605173073</v>
      </c>
      <c r="F1606" s="24">
        <f t="shared" ca="1" si="51"/>
        <v>2.4535246205184329</v>
      </c>
    </row>
    <row r="1607" spans="5:6" x14ac:dyDescent="0.25">
      <c r="E1607" s="24">
        <f t="shared" ca="1" si="50"/>
        <v>0.70689635704999321</v>
      </c>
      <c r="F1607" s="24">
        <f t="shared" ca="1" si="51"/>
        <v>6.9374243846968398</v>
      </c>
    </row>
    <row r="1608" spans="5:6" x14ac:dyDescent="0.25">
      <c r="E1608" s="24">
        <f t="shared" ca="1" si="50"/>
        <v>0.41704886504801797</v>
      </c>
      <c r="F1608" s="24">
        <f t="shared" ca="1" si="51"/>
        <v>17.491037633586107</v>
      </c>
    </row>
    <row r="1609" spans="5:6" x14ac:dyDescent="0.25">
      <c r="E1609" s="24">
        <f t="shared" ca="1" si="50"/>
        <v>0.37938792919636488</v>
      </c>
      <c r="F1609" s="24">
        <f t="shared" ca="1" si="51"/>
        <v>19.383920749901666</v>
      </c>
    </row>
    <row r="1610" spans="5:6" x14ac:dyDescent="0.25">
      <c r="E1610" s="24">
        <f t="shared" ca="1" si="50"/>
        <v>0.66199566026667023</v>
      </c>
      <c r="F1610" s="24">
        <f t="shared" ca="1" si="51"/>
        <v>8.2499255711005937</v>
      </c>
    </row>
    <row r="1611" spans="5:6" x14ac:dyDescent="0.25">
      <c r="E1611" s="24">
        <f t="shared" ca="1" si="50"/>
        <v>0.88602183348505992</v>
      </c>
      <c r="F1611" s="24">
        <f t="shared" ca="1" si="51"/>
        <v>2.4202737184204524</v>
      </c>
    </row>
    <row r="1612" spans="5:6" x14ac:dyDescent="0.25">
      <c r="E1612" s="24">
        <f t="shared" ca="1" si="50"/>
        <v>0.68576893153479879</v>
      </c>
      <c r="F1612" s="24">
        <f t="shared" ca="1" si="51"/>
        <v>7.5442908499022199</v>
      </c>
    </row>
    <row r="1613" spans="5:6" x14ac:dyDescent="0.25">
      <c r="E1613" s="24">
        <f t="shared" ca="1" si="50"/>
        <v>4.2386138245423255E-2</v>
      </c>
      <c r="F1613" s="24">
        <f t="shared" ca="1" si="51"/>
        <v>63.218677967417406</v>
      </c>
    </row>
    <row r="1614" spans="5:6" x14ac:dyDescent="0.25">
      <c r="E1614" s="24">
        <f t="shared" ca="1" si="50"/>
        <v>0.89704760276652007</v>
      </c>
      <c r="F1614" s="24">
        <f t="shared" ca="1" si="51"/>
        <v>2.1729269894489254</v>
      </c>
    </row>
    <row r="1615" spans="5:6" x14ac:dyDescent="0.25">
      <c r="E1615" s="24">
        <f t="shared" ca="1" si="50"/>
        <v>0.38080758321766484</v>
      </c>
      <c r="F1615" s="24">
        <f t="shared" ca="1" si="51"/>
        <v>19.309221247025423</v>
      </c>
    </row>
    <row r="1616" spans="5:6" x14ac:dyDescent="0.25">
      <c r="E1616" s="24">
        <f t="shared" ca="1" si="50"/>
        <v>0.51598465669540161</v>
      </c>
      <c r="F1616" s="24">
        <f t="shared" ca="1" si="51"/>
        <v>13.233564980582035</v>
      </c>
    </row>
    <row r="1617" spans="5:6" x14ac:dyDescent="0.25">
      <c r="E1617" s="24">
        <f t="shared" ca="1" si="50"/>
        <v>5.5263821494681231E-2</v>
      </c>
      <c r="F1617" s="24">
        <f t="shared" ca="1" si="51"/>
        <v>57.912736141402206</v>
      </c>
    </row>
    <row r="1618" spans="5:6" x14ac:dyDescent="0.25">
      <c r="E1618" s="24">
        <f t="shared" ca="1" si="50"/>
        <v>0.5242077831841746</v>
      </c>
      <c r="F1618" s="24">
        <f t="shared" ca="1" si="51"/>
        <v>12.917342809304394</v>
      </c>
    </row>
    <row r="1619" spans="5:6" x14ac:dyDescent="0.25">
      <c r="E1619" s="24">
        <f t="shared" ca="1" si="50"/>
        <v>0.44548447069073482</v>
      </c>
      <c r="F1619" s="24">
        <f t="shared" ca="1" si="51"/>
        <v>16.171857816731094</v>
      </c>
    </row>
    <row r="1620" spans="5:6" x14ac:dyDescent="0.25">
      <c r="E1620" s="24">
        <f t="shared" ca="1" si="50"/>
        <v>0.80941375278166339</v>
      </c>
      <c r="F1620" s="24">
        <f t="shared" ca="1" si="51"/>
        <v>4.2289011071151785</v>
      </c>
    </row>
    <row r="1621" spans="5:6" x14ac:dyDescent="0.25">
      <c r="E1621" s="24">
        <f t="shared" ca="1" si="50"/>
        <v>0.62946582188980582</v>
      </c>
      <c r="F1621" s="24">
        <f t="shared" ca="1" si="51"/>
        <v>9.257674420615924</v>
      </c>
    </row>
    <row r="1622" spans="5:6" x14ac:dyDescent="0.25">
      <c r="E1622" s="24">
        <f t="shared" ca="1" si="50"/>
        <v>0.85188739177287309</v>
      </c>
      <c r="F1622" s="24">
        <f t="shared" ca="1" si="51"/>
        <v>3.206018603372315</v>
      </c>
    </row>
    <row r="1623" spans="5:6" x14ac:dyDescent="0.25">
      <c r="E1623" s="24">
        <f t="shared" ca="1" si="50"/>
        <v>0.2213398548478448</v>
      </c>
      <c r="F1623" s="24">
        <f t="shared" ca="1" si="51"/>
        <v>30.161119078677803</v>
      </c>
    </row>
    <row r="1624" spans="5:6" x14ac:dyDescent="0.25">
      <c r="E1624" s="24">
        <f t="shared" ca="1" si="50"/>
        <v>0.51704903441901973</v>
      </c>
      <c r="F1624" s="24">
        <f t="shared" ca="1" si="51"/>
        <v>13.192351296675197</v>
      </c>
    </row>
    <row r="1625" spans="5:6" x14ac:dyDescent="0.25">
      <c r="E1625" s="24">
        <f t="shared" ca="1" si="50"/>
        <v>0.11111347494347223</v>
      </c>
      <c r="F1625" s="24">
        <f t="shared" ca="1" si="51"/>
        <v>43.94406606142536</v>
      </c>
    </row>
    <row r="1626" spans="5:6" x14ac:dyDescent="0.25">
      <c r="E1626" s="24">
        <f t="shared" ca="1" si="50"/>
        <v>0.90039494385708652</v>
      </c>
      <c r="F1626" s="24">
        <f t="shared" ca="1" si="51"/>
        <v>2.0984357081229112</v>
      </c>
    </row>
    <row r="1627" spans="5:6" x14ac:dyDescent="0.25">
      <c r="E1627" s="24">
        <f t="shared" ca="1" si="50"/>
        <v>0.97668636026128497</v>
      </c>
      <c r="F1627" s="24">
        <f t="shared" ca="1" si="51"/>
        <v>0.47179403504746825</v>
      </c>
    </row>
    <row r="1628" spans="5:6" x14ac:dyDescent="0.25">
      <c r="E1628" s="24">
        <f t="shared" ca="1" si="50"/>
        <v>3.8631126457781217E-2</v>
      </c>
      <c r="F1628" s="24">
        <f t="shared" ca="1" si="51"/>
        <v>65.073938850967536</v>
      </c>
    </row>
    <row r="1629" spans="5:6" x14ac:dyDescent="0.25">
      <c r="E1629" s="24">
        <f t="shared" ca="1" si="50"/>
        <v>0.96938684728671487</v>
      </c>
      <c r="F1629" s="24">
        <f t="shared" ca="1" si="51"/>
        <v>0.62183047107295852</v>
      </c>
    </row>
    <row r="1630" spans="5:6" x14ac:dyDescent="0.25">
      <c r="E1630" s="24">
        <f t="shared" ca="1" si="50"/>
        <v>0.8622705404609825</v>
      </c>
      <c r="F1630" s="24">
        <f t="shared" ca="1" si="51"/>
        <v>2.9637241103358103</v>
      </c>
    </row>
    <row r="1631" spans="5:6" x14ac:dyDescent="0.25">
      <c r="E1631" s="24">
        <f t="shared" ca="1" si="50"/>
        <v>0.67569960196459322</v>
      </c>
      <c r="F1631" s="24">
        <f t="shared" ca="1" si="51"/>
        <v>7.8401335499075415</v>
      </c>
    </row>
    <row r="1632" spans="5:6" x14ac:dyDescent="0.25">
      <c r="E1632" s="24">
        <f t="shared" ca="1" si="50"/>
        <v>0.77899768927353674</v>
      </c>
      <c r="F1632" s="24">
        <f t="shared" ca="1" si="51"/>
        <v>4.9949439877705322</v>
      </c>
    </row>
    <row r="1633" spans="5:6" x14ac:dyDescent="0.25">
      <c r="E1633" s="24">
        <f t="shared" ca="1" si="50"/>
        <v>0.53429282358088004</v>
      </c>
      <c r="F1633" s="24">
        <f t="shared" ca="1" si="51"/>
        <v>12.536224630999527</v>
      </c>
    </row>
    <row r="1634" spans="5:6" x14ac:dyDescent="0.25">
      <c r="E1634" s="24">
        <f t="shared" ca="1" si="50"/>
        <v>0.72149218647304492</v>
      </c>
      <c r="F1634" s="24">
        <f t="shared" ca="1" si="51"/>
        <v>6.5286746077208173</v>
      </c>
    </row>
    <row r="1635" spans="5:6" x14ac:dyDescent="0.25">
      <c r="E1635" s="24">
        <f t="shared" ca="1" si="50"/>
        <v>0.62435920603071116</v>
      </c>
      <c r="F1635" s="24">
        <f t="shared" ca="1" si="51"/>
        <v>9.4205885109153584</v>
      </c>
    </row>
    <row r="1636" spans="5:6" x14ac:dyDescent="0.25">
      <c r="E1636" s="24">
        <f t="shared" ca="1" si="50"/>
        <v>0.53198234813183232</v>
      </c>
      <c r="F1636" s="24">
        <f t="shared" ca="1" si="51"/>
        <v>12.622899407885809</v>
      </c>
    </row>
    <row r="1637" spans="5:6" x14ac:dyDescent="0.25">
      <c r="E1637" s="24">
        <f t="shared" ca="1" si="50"/>
        <v>0.46523389081514299</v>
      </c>
      <c r="F1637" s="24">
        <f t="shared" ca="1" si="51"/>
        <v>15.30430017704087</v>
      </c>
    </row>
    <row r="1638" spans="5:6" x14ac:dyDescent="0.25">
      <c r="E1638" s="24">
        <f t="shared" ca="1" si="50"/>
        <v>0.72484706120557474</v>
      </c>
      <c r="F1638" s="24">
        <f t="shared" ca="1" si="51"/>
        <v>6.4358919288366456</v>
      </c>
    </row>
    <row r="1639" spans="5:6" x14ac:dyDescent="0.25">
      <c r="E1639" s="24">
        <f t="shared" ca="1" si="50"/>
        <v>0.90329751756860188</v>
      </c>
      <c r="F1639" s="24">
        <f t="shared" ca="1" si="51"/>
        <v>2.034066060211257</v>
      </c>
    </row>
    <row r="1640" spans="5:6" x14ac:dyDescent="0.25">
      <c r="E1640" s="24">
        <f t="shared" ca="1" si="50"/>
        <v>5.9022377881676524E-2</v>
      </c>
      <c r="F1640" s="24">
        <f t="shared" ca="1" si="51"/>
        <v>56.596772417142169</v>
      </c>
    </row>
    <row r="1641" spans="5:6" x14ac:dyDescent="0.25">
      <c r="E1641" s="24">
        <f t="shared" ca="1" si="50"/>
        <v>0.24069493904246853</v>
      </c>
      <c r="F1641" s="24">
        <f t="shared" ca="1" si="51"/>
        <v>28.484499208227653</v>
      </c>
    </row>
    <row r="1642" spans="5:6" x14ac:dyDescent="0.25">
      <c r="E1642" s="24">
        <f t="shared" ca="1" si="50"/>
        <v>0.97314020283078373</v>
      </c>
      <c r="F1642" s="24">
        <f t="shared" ca="1" si="51"/>
        <v>0.54454227650627607</v>
      </c>
    </row>
    <row r="1643" spans="5:6" x14ac:dyDescent="0.25">
      <c r="E1643" s="24">
        <f t="shared" ca="1" si="50"/>
        <v>0.55053107527472667</v>
      </c>
      <c r="F1643" s="24">
        <f t="shared" ca="1" si="51"/>
        <v>11.937437504610655</v>
      </c>
    </row>
    <row r="1644" spans="5:6" x14ac:dyDescent="0.25">
      <c r="E1644" s="24">
        <f t="shared" ca="1" si="50"/>
        <v>0.85756956096890291</v>
      </c>
      <c r="F1644" s="24">
        <f t="shared" ca="1" si="51"/>
        <v>3.0730596513740305</v>
      </c>
    </row>
    <row r="1645" spans="5:6" x14ac:dyDescent="0.25">
      <c r="E1645" s="24">
        <f t="shared" ca="1" si="50"/>
        <v>0.27200182366957104</v>
      </c>
      <c r="F1645" s="24">
        <f t="shared" ca="1" si="51"/>
        <v>26.038930160821504</v>
      </c>
    </row>
    <row r="1646" spans="5:6" x14ac:dyDescent="0.25">
      <c r="E1646" s="24">
        <f t="shared" ca="1" si="50"/>
        <v>2.1265781282862495E-2</v>
      </c>
      <c r="F1646" s="24">
        <f t="shared" ca="1" si="51"/>
        <v>77.013120212668767</v>
      </c>
    </row>
    <row r="1647" spans="5:6" x14ac:dyDescent="0.25">
      <c r="E1647" s="24">
        <f t="shared" ca="1" si="50"/>
        <v>0.38884789450101254</v>
      </c>
      <c r="F1647" s="24">
        <f t="shared" ca="1" si="51"/>
        <v>18.891340570751314</v>
      </c>
    </row>
    <row r="1648" spans="5:6" x14ac:dyDescent="0.25">
      <c r="E1648" s="24">
        <f t="shared" ca="1" si="50"/>
        <v>0.97670068793478948</v>
      </c>
      <c r="F1648" s="24">
        <f t="shared" ca="1" si="51"/>
        <v>0.47150064365802502</v>
      </c>
    </row>
    <row r="1649" spans="5:6" x14ac:dyDescent="0.25">
      <c r="E1649" s="24">
        <f t="shared" ca="1" si="50"/>
        <v>0.42931604759181041</v>
      </c>
      <c r="F1649" s="24">
        <f t="shared" ca="1" si="51"/>
        <v>16.911238472335882</v>
      </c>
    </row>
    <row r="1650" spans="5:6" x14ac:dyDescent="0.25">
      <c r="E1650" s="24">
        <f t="shared" ca="1" si="50"/>
        <v>0.19317397526690605</v>
      </c>
      <c r="F1650" s="24">
        <f t="shared" ca="1" si="51"/>
        <v>32.883281397290105</v>
      </c>
    </row>
    <row r="1651" spans="5:6" x14ac:dyDescent="0.25">
      <c r="E1651" s="24">
        <f t="shared" ca="1" si="50"/>
        <v>0.92528343493817522</v>
      </c>
      <c r="F1651" s="24">
        <f t="shared" ca="1" si="51"/>
        <v>1.5531034451234771</v>
      </c>
    </row>
    <row r="1652" spans="5:6" x14ac:dyDescent="0.25">
      <c r="E1652" s="24">
        <f t="shared" ca="1" si="50"/>
        <v>9.0442601468360584E-2</v>
      </c>
      <c r="F1652" s="24">
        <f t="shared" ca="1" si="51"/>
        <v>48.060797348177516</v>
      </c>
    </row>
    <row r="1653" spans="5:6" x14ac:dyDescent="0.25">
      <c r="E1653" s="24">
        <f t="shared" ca="1" si="50"/>
        <v>0.97133943939655631</v>
      </c>
      <c r="F1653" s="24">
        <f t="shared" ca="1" si="51"/>
        <v>0.58158589290472784</v>
      </c>
    </row>
    <row r="1654" spans="5:6" x14ac:dyDescent="0.25">
      <c r="E1654" s="24">
        <f t="shared" ca="1" si="50"/>
        <v>0.67289367968122848</v>
      </c>
      <c r="F1654" s="24">
        <f t="shared" ca="1" si="51"/>
        <v>7.9233588297758404</v>
      </c>
    </row>
    <row r="1655" spans="5:6" x14ac:dyDescent="0.25">
      <c r="E1655" s="24">
        <f t="shared" ca="1" si="50"/>
        <v>0.22570600106909522</v>
      </c>
      <c r="F1655" s="24">
        <f t="shared" ca="1" si="51"/>
        <v>29.770440136286247</v>
      </c>
    </row>
    <row r="1656" spans="5:6" x14ac:dyDescent="0.25">
      <c r="E1656" s="24">
        <f t="shared" ca="1" si="50"/>
        <v>0.19148825519653012</v>
      </c>
      <c r="F1656" s="24">
        <f t="shared" ca="1" si="51"/>
        <v>33.058576056173095</v>
      </c>
    </row>
    <row r="1657" spans="5:6" x14ac:dyDescent="0.25">
      <c r="E1657" s="24">
        <f t="shared" ca="1" si="50"/>
        <v>0.4510560676030605</v>
      </c>
      <c r="F1657" s="24">
        <f t="shared" ca="1" si="51"/>
        <v>15.923272575920363</v>
      </c>
    </row>
    <row r="1658" spans="5:6" x14ac:dyDescent="0.25">
      <c r="E1658" s="24">
        <f t="shared" ca="1" si="50"/>
        <v>0.45575782848281887</v>
      </c>
      <c r="F1658" s="24">
        <f t="shared" ca="1" si="51"/>
        <v>15.715873768562338</v>
      </c>
    </row>
    <row r="1659" spans="5:6" x14ac:dyDescent="0.25">
      <c r="E1659" s="24">
        <f t="shared" ca="1" si="50"/>
        <v>0.77154432738950607</v>
      </c>
      <c r="F1659" s="24">
        <f t="shared" ca="1" si="51"/>
        <v>5.1872230543725939</v>
      </c>
    </row>
    <row r="1660" spans="5:6" x14ac:dyDescent="0.25">
      <c r="E1660" s="24">
        <f t="shared" ca="1" si="50"/>
        <v>0.24739016833444671</v>
      </c>
      <c r="F1660" s="24">
        <f t="shared" ca="1" si="51"/>
        <v>27.935771195423531</v>
      </c>
    </row>
    <row r="1661" spans="5:6" x14ac:dyDescent="0.25">
      <c r="E1661" s="24">
        <f t="shared" ca="1" si="50"/>
        <v>4.720052468678404E-2</v>
      </c>
      <c r="F1661" s="24">
        <f t="shared" ca="1" si="51"/>
        <v>61.067005404139756</v>
      </c>
    </row>
    <row r="1662" spans="5:6" x14ac:dyDescent="0.25">
      <c r="E1662" s="24">
        <f t="shared" ca="1" si="50"/>
        <v>0.37465189119623521</v>
      </c>
      <c r="F1662" s="24">
        <f t="shared" ca="1" si="51"/>
        <v>19.635159485664452</v>
      </c>
    </row>
    <row r="1663" spans="5:6" x14ac:dyDescent="0.25">
      <c r="E1663" s="24">
        <f t="shared" ca="1" si="50"/>
        <v>0.69743195563621418</v>
      </c>
      <c r="F1663" s="24">
        <f t="shared" ca="1" si="51"/>
        <v>7.2070064937760119</v>
      </c>
    </row>
    <row r="1664" spans="5:6" x14ac:dyDescent="0.25">
      <c r="E1664" s="24">
        <f t="shared" ca="1" si="50"/>
        <v>0.79235607785885454</v>
      </c>
      <c r="F1664" s="24">
        <f t="shared" ca="1" si="51"/>
        <v>4.654887898966944</v>
      </c>
    </row>
    <row r="1665" spans="5:6" x14ac:dyDescent="0.25">
      <c r="E1665" s="24">
        <f t="shared" ca="1" si="50"/>
        <v>0.10266784727435441</v>
      </c>
      <c r="F1665" s="24">
        <f t="shared" ca="1" si="51"/>
        <v>45.5251257063452</v>
      </c>
    </row>
    <row r="1666" spans="5:6" x14ac:dyDescent="0.25">
      <c r="E1666" s="24">
        <f t="shared" ca="1" si="50"/>
        <v>0.8919214220374253</v>
      </c>
      <c r="F1666" s="24">
        <f t="shared" ca="1" si="51"/>
        <v>2.2875448433748056</v>
      </c>
    </row>
    <row r="1667" spans="5:6" x14ac:dyDescent="0.25">
      <c r="E1667" s="24">
        <f t="shared" ca="1" si="50"/>
        <v>0.43783801491120122</v>
      </c>
      <c r="F1667" s="24">
        <f t="shared" ca="1" si="51"/>
        <v>16.518125319583003</v>
      </c>
    </row>
    <row r="1668" spans="5:6" x14ac:dyDescent="0.25">
      <c r="E1668" s="24">
        <f t="shared" ref="E1668:E1731" ca="1" si="52">RAND()</f>
        <v>0.93324775391319281</v>
      </c>
      <c r="F1668" s="24">
        <f t="shared" ref="F1668:F1731" ca="1" si="53">-LOG(E1668,EXP(1))/$C$3</f>
        <v>1.3816913585361268</v>
      </c>
    </row>
    <row r="1669" spans="5:6" x14ac:dyDescent="0.25">
      <c r="E1669" s="24">
        <f t="shared" ca="1" si="52"/>
        <v>0.51712325940538184</v>
      </c>
      <c r="F1669" s="24">
        <f t="shared" ca="1" si="53"/>
        <v>13.189480402263007</v>
      </c>
    </row>
    <row r="1670" spans="5:6" x14ac:dyDescent="0.25">
      <c r="E1670" s="24">
        <f t="shared" ca="1" si="52"/>
        <v>0.1544177605529975</v>
      </c>
      <c r="F1670" s="24">
        <f t="shared" ca="1" si="53"/>
        <v>37.361872370370392</v>
      </c>
    </row>
    <row r="1671" spans="5:6" x14ac:dyDescent="0.25">
      <c r="E1671" s="24">
        <f t="shared" ca="1" si="52"/>
        <v>0.36715053722685287</v>
      </c>
      <c r="F1671" s="24">
        <f t="shared" ca="1" si="53"/>
        <v>20.03966663700508</v>
      </c>
    </row>
    <row r="1672" spans="5:6" x14ac:dyDescent="0.25">
      <c r="E1672" s="24">
        <f t="shared" ca="1" si="52"/>
        <v>0.65791949600969946</v>
      </c>
      <c r="F1672" s="24">
        <f t="shared" ca="1" si="53"/>
        <v>8.3734540326316118</v>
      </c>
    </row>
    <row r="1673" spans="5:6" x14ac:dyDescent="0.25">
      <c r="E1673" s="24">
        <f t="shared" ca="1" si="52"/>
        <v>0.54137066128622413</v>
      </c>
      <c r="F1673" s="24">
        <f t="shared" ca="1" si="53"/>
        <v>12.273021874558996</v>
      </c>
    </row>
    <row r="1674" spans="5:6" x14ac:dyDescent="0.25">
      <c r="E1674" s="24">
        <f t="shared" ca="1" si="52"/>
        <v>0.88212134455962299</v>
      </c>
      <c r="F1674" s="24">
        <f t="shared" ca="1" si="53"/>
        <v>2.5085130714532853</v>
      </c>
    </row>
    <row r="1675" spans="5:6" x14ac:dyDescent="0.25">
      <c r="E1675" s="24">
        <f t="shared" ca="1" si="52"/>
        <v>4.975015971099872E-2</v>
      </c>
      <c r="F1675" s="24">
        <f t="shared" ca="1" si="53"/>
        <v>60.014832102227139</v>
      </c>
    </row>
    <row r="1676" spans="5:6" x14ac:dyDescent="0.25">
      <c r="E1676" s="24">
        <f t="shared" ca="1" si="52"/>
        <v>0.43770296229802286</v>
      </c>
      <c r="F1676" s="24">
        <f t="shared" ca="1" si="53"/>
        <v>16.524295338703297</v>
      </c>
    </row>
    <row r="1677" spans="5:6" x14ac:dyDescent="0.25">
      <c r="E1677" s="24">
        <f t="shared" ca="1" si="52"/>
        <v>0.87545856824748947</v>
      </c>
      <c r="F1677" s="24">
        <f t="shared" ca="1" si="53"/>
        <v>2.6601490381660695</v>
      </c>
    </row>
    <row r="1678" spans="5:6" x14ac:dyDescent="0.25">
      <c r="E1678" s="24">
        <f t="shared" ca="1" si="52"/>
        <v>0.7564805017763474</v>
      </c>
      <c r="F1678" s="24">
        <f t="shared" ca="1" si="53"/>
        <v>5.5815704068110259</v>
      </c>
    </row>
    <row r="1679" spans="5:6" x14ac:dyDescent="0.25">
      <c r="E1679" s="24">
        <f t="shared" ca="1" si="52"/>
        <v>0.32466722414086568</v>
      </c>
      <c r="F1679" s="24">
        <f t="shared" ca="1" si="53"/>
        <v>22.499090938857286</v>
      </c>
    </row>
    <row r="1680" spans="5:6" x14ac:dyDescent="0.25">
      <c r="E1680" s="24">
        <f t="shared" ca="1" si="52"/>
        <v>0.43133374500692168</v>
      </c>
      <c r="F1680" s="24">
        <f t="shared" ca="1" si="53"/>
        <v>16.817462763377264</v>
      </c>
    </row>
    <row r="1681" spans="5:6" x14ac:dyDescent="0.25">
      <c r="E1681" s="24">
        <f t="shared" ca="1" si="52"/>
        <v>0.77027353299891577</v>
      </c>
      <c r="F1681" s="24">
        <f t="shared" ca="1" si="53"/>
        <v>5.2201917911087365</v>
      </c>
    </row>
    <row r="1682" spans="5:6" x14ac:dyDescent="0.25">
      <c r="E1682" s="24">
        <f t="shared" ca="1" si="52"/>
        <v>0.67610381344213288</v>
      </c>
      <c r="F1682" s="24">
        <f t="shared" ca="1" si="53"/>
        <v>7.8281728909839217</v>
      </c>
    </row>
    <row r="1683" spans="5:6" x14ac:dyDescent="0.25">
      <c r="E1683" s="24">
        <f t="shared" ca="1" si="52"/>
        <v>0.85638405131532713</v>
      </c>
      <c r="F1683" s="24">
        <f t="shared" ca="1" si="53"/>
        <v>3.1007269075736712</v>
      </c>
    </row>
    <row r="1684" spans="5:6" x14ac:dyDescent="0.25">
      <c r="E1684" s="24">
        <f t="shared" ca="1" si="52"/>
        <v>0.78942630093661914</v>
      </c>
      <c r="F1684" s="24">
        <f t="shared" ca="1" si="53"/>
        <v>4.728975973580944</v>
      </c>
    </row>
    <row r="1685" spans="5:6" x14ac:dyDescent="0.25">
      <c r="E1685" s="24">
        <f t="shared" ca="1" si="52"/>
        <v>0.72675469615354671</v>
      </c>
      <c r="F1685" s="24">
        <f t="shared" ca="1" si="53"/>
        <v>6.3833255541688798</v>
      </c>
    </row>
    <row r="1686" spans="5:6" x14ac:dyDescent="0.25">
      <c r="E1686" s="24">
        <f t="shared" ca="1" si="52"/>
        <v>0.16753151003747413</v>
      </c>
      <c r="F1686" s="24">
        <f t="shared" ca="1" si="53"/>
        <v>35.731676515651657</v>
      </c>
    </row>
    <row r="1687" spans="5:6" x14ac:dyDescent="0.25">
      <c r="E1687" s="24">
        <f t="shared" ca="1" si="52"/>
        <v>0.33449626669516219</v>
      </c>
      <c r="F1687" s="24">
        <f t="shared" ca="1" si="53"/>
        <v>21.902591206553396</v>
      </c>
    </row>
    <row r="1688" spans="5:6" x14ac:dyDescent="0.25">
      <c r="E1688" s="24">
        <f t="shared" ca="1" si="52"/>
        <v>0.93792442657408637</v>
      </c>
      <c r="F1688" s="24">
        <f t="shared" ca="1" si="53"/>
        <v>1.281718038121721</v>
      </c>
    </row>
    <row r="1689" spans="5:6" x14ac:dyDescent="0.25">
      <c r="E1689" s="24">
        <f t="shared" ca="1" si="52"/>
        <v>0.6732899434246058</v>
      </c>
      <c r="F1689" s="24">
        <f t="shared" ca="1" si="53"/>
        <v>7.9115843957975613</v>
      </c>
    </row>
    <row r="1690" spans="5:6" x14ac:dyDescent="0.25">
      <c r="E1690" s="24">
        <f t="shared" ca="1" si="52"/>
        <v>0.52689867166552085</v>
      </c>
      <c r="F1690" s="24">
        <f t="shared" ca="1" si="53"/>
        <v>12.814940456144678</v>
      </c>
    </row>
    <row r="1691" spans="5:6" x14ac:dyDescent="0.25">
      <c r="E1691" s="24">
        <f t="shared" ca="1" si="52"/>
        <v>0.2223111292337604</v>
      </c>
      <c r="F1691" s="24">
        <f t="shared" ca="1" si="53"/>
        <v>30.073547904712726</v>
      </c>
    </row>
    <row r="1692" spans="5:6" x14ac:dyDescent="0.25">
      <c r="E1692" s="24">
        <f t="shared" ca="1" si="52"/>
        <v>0.95977469207750843</v>
      </c>
      <c r="F1692" s="24">
        <f t="shared" ca="1" si="53"/>
        <v>0.82113435636417187</v>
      </c>
    </row>
    <row r="1693" spans="5:6" x14ac:dyDescent="0.25">
      <c r="E1693" s="24">
        <f t="shared" ca="1" si="52"/>
        <v>0.37048739884010728</v>
      </c>
      <c r="F1693" s="24">
        <f t="shared" ca="1" si="53"/>
        <v>19.85871692104342</v>
      </c>
    </row>
    <row r="1694" spans="5:6" x14ac:dyDescent="0.25">
      <c r="E1694" s="24">
        <f t="shared" ca="1" si="52"/>
        <v>0.98414879567364355</v>
      </c>
      <c r="F1694" s="24">
        <f t="shared" ca="1" si="53"/>
        <v>0.31956356492490717</v>
      </c>
    </row>
    <row r="1695" spans="5:6" x14ac:dyDescent="0.25">
      <c r="E1695" s="24">
        <f t="shared" ca="1" si="52"/>
        <v>4.4126836752042653E-2</v>
      </c>
      <c r="F1695" s="24">
        <f t="shared" ca="1" si="53"/>
        <v>62.413742769728067</v>
      </c>
    </row>
    <row r="1696" spans="5:6" x14ac:dyDescent="0.25">
      <c r="E1696" s="24">
        <f t="shared" ca="1" si="52"/>
        <v>0.99785732051064502</v>
      </c>
      <c r="F1696" s="24">
        <f t="shared" ca="1" si="53"/>
        <v>4.2899566227965376E-2</v>
      </c>
    </row>
    <row r="1697" spans="5:6" x14ac:dyDescent="0.25">
      <c r="E1697" s="24">
        <f t="shared" ca="1" si="52"/>
        <v>0.14112582204101953</v>
      </c>
      <c r="F1697" s="24">
        <f t="shared" ca="1" si="53"/>
        <v>39.162068632301079</v>
      </c>
    </row>
    <row r="1698" spans="5:6" x14ac:dyDescent="0.25">
      <c r="E1698" s="24">
        <f t="shared" ca="1" si="52"/>
        <v>0.51195536584712098</v>
      </c>
      <c r="F1698" s="24">
        <f t="shared" ca="1" si="53"/>
        <v>13.390356676450526</v>
      </c>
    </row>
    <row r="1699" spans="5:6" x14ac:dyDescent="0.25">
      <c r="E1699" s="24">
        <f t="shared" ca="1" si="52"/>
        <v>0.21056498839015358</v>
      </c>
      <c r="F1699" s="24">
        <f t="shared" ca="1" si="53"/>
        <v>31.15921880126308</v>
      </c>
    </row>
    <row r="1700" spans="5:6" x14ac:dyDescent="0.25">
      <c r="E1700" s="24">
        <f t="shared" ca="1" si="52"/>
        <v>0.52075942533857644</v>
      </c>
      <c r="F1700" s="24">
        <f t="shared" ca="1" si="53"/>
        <v>13.049341989177128</v>
      </c>
    </row>
    <row r="1701" spans="5:6" x14ac:dyDescent="0.25">
      <c r="E1701" s="24">
        <f t="shared" ca="1" si="52"/>
        <v>0.60556160671923365</v>
      </c>
      <c r="F1701" s="24">
        <f t="shared" ca="1" si="53"/>
        <v>10.03197951927271</v>
      </c>
    </row>
    <row r="1702" spans="5:6" x14ac:dyDescent="0.25">
      <c r="E1702" s="24">
        <f t="shared" ca="1" si="52"/>
        <v>0.24087189701934697</v>
      </c>
      <c r="F1702" s="24">
        <f t="shared" ca="1" si="53"/>
        <v>28.469800689011471</v>
      </c>
    </row>
    <row r="1703" spans="5:6" x14ac:dyDescent="0.25">
      <c r="E1703" s="24">
        <f t="shared" ca="1" si="52"/>
        <v>0.44711228184757257</v>
      </c>
      <c r="F1703" s="24">
        <f t="shared" ca="1" si="53"/>
        <v>16.098910521916984</v>
      </c>
    </row>
    <row r="1704" spans="5:6" x14ac:dyDescent="0.25">
      <c r="E1704" s="24">
        <f t="shared" ca="1" si="52"/>
        <v>0.97972568334875987</v>
      </c>
      <c r="F1704" s="24">
        <f t="shared" ca="1" si="53"/>
        <v>0.4096532290253273</v>
      </c>
    </row>
    <row r="1705" spans="5:6" x14ac:dyDescent="0.25">
      <c r="E1705" s="24">
        <f t="shared" ca="1" si="52"/>
        <v>0.18456359102155484</v>
      </c>
      <c r="F1705" s="24">
        <f t="shared" ca="1" si="53"/>
        <v>33.795224162040221</v>
      </c>
    </row>
    <row r="1706" spans="5:6" x14ac:dyDescent="0.25">
      <c r="E1706" s="24">
        <f t="shared" ca="1" si="52"/>
        <v>0.20915736971386745</v>
      </c>
      <c r="F1706" s="24">
        <f t="shared" ca="1" si="53"/>
        <v>31.293366904304694</v>
      </c>
    </row>
    <row r="1707" spans="5:6" x14ac:dyDescent="0.25">
      <c r="E1707" s="24">
        <f t="shared" ca="1" si="52"/>
        <v>0.30636474006708359</v>
      </c>
      <c r="F1707" s="24">
        <f t="shared" ca="1" si="53"/>
        <v>23.659578516954699</v>
      </c>
    </row>
    <row r="1708" spans="5:6" x14ac:dyDescent="0.25">
      <c r="E1708" s="24">
        <f t="shared" ca="1" si="52"/>
        <v>0.51624136586449743</v>
      </c>
      <c r="F1708" s="24">
        <f t="shared" ca="1" si="53"/>
        <v>13.223617191288694</v>
      </c>
    </row>
    <row r="1709" spans="5:6" x14ac:dyDescent="0.25">
      <c r="E1709" s="24">
        <f t="shared" ca="1" si="52"/>
        <v>0.99216613125353936</v>
      </c>
      <c r="F1709" s="24">
        <f t="shared" ca="1" si="53"/>
        <v>0.15729429394514566</v>
      </c>
    </row>
    <row r="1710" spans="5:6" x14ac:dyDescent="0.25">
      <c r="E1710" s="24">
        <f t="shared" ca="1" si="52"/>
        <v>0.28190772684402599</v>
      </c>
      <c r="F1710" s="24">
        <f t="shared" ca="1" si="53"/>
        <v>25.323509427235582</v>
      </c>
    </row>
    <row r="1711" spans="5:6" x14ac:dyDescent="0.25">
      <c r="E1711" s="24">
        <f t="shared" ca="1" si="52"/>
        <v>0.21483467234279519</v>
      </c>
      <c r="F1711" s="24">
        <f t="shared" ca="1" si="53"/>
        <v>30.757730250156573</v>
      </c>
    </row>
    <row r="1712" spans="5:6" x14ac:dyDescent="0.25">
      <c r="E1712" s="24">
        <f t="shared" ca="1" si="52"/>
        <v>0.43468961424398089</v>
      </c>
      <c r="F1712" s="24">
        <f t="shared" ca="1" si="53"/>
        <v>16.662460661021711</v>
      </c>
    </row>
    <row r="1713" spans="5:6" x14ac:dyDescent="0.25">
      <c r="E1713" s="24">
        <f t="shared" ca="1" si="52"/>
        <v>0.80872596886807846</v>
      </c>
      <c r="F1713" s="24">
        <f t="shared" ca="1" si="53"/>
        <v>4.2459029505481549</v>
      </c>
    </row>
    <row r="1714" spans="5:6" x14ac:dyDescent="0.25">
      <c r="E1714" s="24">
        <f t="shared" ca="1" si="52"/>
        <v>0.82876465877482164</v>
      </c>
      <c r="F1714" s="24">
        <f t="shared" ca="1" si="53"/>
        <v>3.7563809965147237</v>
      </c>
    </row>
    <row r="1715" spans="5:6" x14ac:dyDescent="0.25">
      <c r="E1715" s="24">
        <f t="shared" ca="1" si="52"/>
        <v>1.3535647035153087E-2</v>
      </c>
      <c r="F1715" s="24">
        <f t="shared" ca="1" si="53"/>
        <v>86.04857104932897</v>
      </c>
    </row>
    <row r="1716" spans="5:6" x14ac:dyDescent="0.25">
      <c r="E1716" s="24">
        <f t="shared" ca="1" si="52"/>
        <v>0.45922376946576937</v>
      </c>
      <c r="F1716" s="24">
        <f t="shared" ca="1" si="53"/>
        <v>15.564353450850769</v>
      </c>
    </row>
    <row r="1717" spans="5:6" x14ac:dyDescent="0.25">
      <c r="E1717" s="24">
        <f t="shared" ca="1" si="52"/>
        <v>0.97274601931443894</v>
      </c>
      <c r="F1717" s="24">
        <f t="shared" ca="1" si="53"/>
        <v>0.5526451864760501</v>
      </c>
    </row>
    <row r="1718" spans="5:6" x14ac:dyDescent="0.25">
      <c r="E1718" s="24">
        <f t="shared" ca="1" si="52"/>
        <v>0.39728155325267278</v>
      </c>
      <c r="F1718" s="24">
        <f t="shared" ca="1" si="53"/>
        <v>18.462200950243215</v>
      </c>
    </row>
    <row r="1719" spans="5:6" x14ac:dyDescent="0.25">
      <c r="E1719" s="24">
        <f t="shared" ca="1" si="52"/>
        <v>0.58548254796494548</v>
      </c>
      <c r="F1719" s="24">
        <f t="shared" ca="1" si="53"/>
        <v>10.706378069020747</v>
      </c>
    </row>
    <row r="1720" spans="5:6" x14ac:dyDescent="0.25">
      <c r="E1720" s="24">
        <f t="shared" ca="1" si="52"/>
        <v>0.39762967309360275</v>
      </c>
      <c r="F1720" s="24">
        <f t="shared" ca="1" si="53"/>
        <v>18.444683529346541</v>
      </c>
    </row>
    <row r="1721" spans="5:6" x14ac:dyDescent="0.25">
      <c r="E1721" s="24">
        <f t="shared" ca="1" si="52"/>
        <v>0.51365126243976555</v>
      </c>
      <c r="F1721" s="24">
        <f t="shared" ca="1" si="53"/>
        <v>13.324214430816088</v>
      </c>
    </row>
    <row r="1722" spans="5:6" x14ac:dyDescent="0.25">
      <c r="E1722" s="24">
        <f t="shared" ca="1" si="52"/>
        <v>0.43088802552295036</v>
      </c>
      <c r="F1722" s="24">
        <f t="shared" ca="1" si="53"/>
        <v>16.838140484070891</v>
      </c>
    </row>
    <row r="1723" spans="5:6" x14ac:dyDescent="0.25">
      <c r="E1723" s="24">
        <f t="shared" ca="1" si="52"/>
        <v>0.39044265405596468</v>
      </c>
      <c r="F1723" s="24">
        <f t="shared" ca="1" si="53"/>
        <v>18.809483461917242</v>
      </c>
    </row>
    <row r="1724" spans="5:6" x14ac:dyDescent="0.25">
      <c r="E1724" s="24">
        <f t="shared" ca="1" si="52"/>
        <v>0.64887668457710912</v>
      </c>
      <c r="F1724" s="24">
        <f t="shared" ca="1" si="53"/>
        <v>8.6502517737537143</v>
      </c>
    </row>
    <row r="1725" spans="5:6" x14ac:dyDescent="0.25">
      <c r="E1725" s="24">
        <f t="shared" ca="1" si="52"/>
        <v>0.9100073848324447</v>
      </c>
      <c r="F1725" s="24">
        <f t="shared" ca="1" si="53"/>
        <v>1.8860512860736141</v>
      </c>
    </row>
    <row r="1726" spans="5:6" x14ac:dyDescent="0.25">
      <c r="E1726" s="24">
        <f t="shared" ca="1" si="52"/>
        <v>0.97484590021285467</v>
      </c>
      <c r="F1726" s="24">
        <f t="shared" ca="1" si="53"/>
        <v>0.50951743078828515</v>
      </c>
    </row>
    <row r="1727" spans="5:6" x14ac:dyDescent="0.25">
      <c r="E1727" s="24">
        <f t="shared" ca="1" si="52"/>
        <v>0.74335306070114804</v>
      </c>
      <c r="F1727" s="24">
        <f t="shared" ca="1" si="53"/>
        <v>5.9316832897679301</v>
      </c>
    </row>
    <row r="1728" spans="5:6" x14ac:dyDescent="0.25">
      <c r="E1728" s="24">
        <f t="shared" ca="1" si="52"/>
        <v>0.81821196971510701</v>
      </c>
      <c r="F1728" s="24">
        <f t="shared" ca="1" si="53"/>
        <v>4.012676885342902</v>
      </c>
    </row>
    <row r="1729" spans="5:6" x14ac:dyDescent="0.25">
      <c r="E1729" s="24">
        <f t="shared" ca="1" si="52"/>
        <v>0.16436966989905055</v>
      </c>
      <c r="F1729" s="24">
        <f t="shared" ca="1" si="53"/>
        <v>36.112746060910233</v>
      </c>
    </row>
    <row r="1730" spans="5:6" x14ac:dyDescent="0.25">
      <c r="E1730" s="24">
        <f t="shared" ca="1" si="52"/>
        <v>0.15129403640192607</v>
      </c>
      <c r="F1730" s="24">
        <f t="shared" ca="1" si="53"/>
        <v>37.770601493645067</v>
      </c>
    </row>
    <row r="1731" spans="5:6" x14ac:dyDescent="0.25">
      <c r="E1731" s="24">
        <f t="shared" ca="1" si="52"/>
        <v>0.26831141084178212</v>
      </c>
      <c r="F1731" s="24">
        <f t="shared" ca="1" si="53"/>
        <v>26.312139845909677</v>
      </c>
    </row>
    <row r="1732" spans="5:6" x14ac:dyDescent="0.25">
      <c r="E1732" s="24">
        <f t="shared" ref="E1732:E1795" ca="1" si="54">RAND()</f>
        <v>0.82666257493661588</v>
      </c>
      <c r="F1732" s="24">
        <f t="shared" ref="F1732:F1795" ca="1" si="55">-LOG(E1732,EXP(1))/$C$3</f>
        <v>3.8071735635383419</v>
      </c>
    </row>
    <row r="1733" spans="5:6" x14ac:dyDescent="0.25">
      <c r="E1733" s="24">
        <f t="shared" ca="1" si="54"/>
        <v>0.43410834002699217</v>
      </c>
      <c r="F1733" s="24">
        <f t="shared" ca="1" si="55"/>
        <v>16.689222892717318</v>
      </c>
    </row>
    <row r="1734" spans="5:6" x14ac:dyDescent="0.25">
      <c r="E1734" s="24">
        <f t="shared" ca="1" si="54"/>
        <v>0.9441217755009581</v>
      </c>
      <c r="F1734" s="24">
        <f t="shared" ca="1" si="55"/>
        <v>1.1500024336999752</v>
      </c>
    </row>
    <row r="1735" spans="5:6" x14ac:dyDescent="0.25">
      <c r="E1735" s="24">
        <f t="shared" ca="1" si="54"/>
        <v>0.47854212068021196</v>
      </c>
      <c r="F1735" s="24">
        <f t="shared" ca="1" si="55"/>
        <v>14.740220909266252</v>
      </c>
    </row>
    <row r="1736" spans="5:6" x14ac:dyDescent="0.25">
      <c r="E1736" s="24">
        <f t="shared" ca="1" si="54"/>
        <v>0.12896330858580352</v>
      </c>
      <c r="F1736" s="24">
        <f t="shared" ca="1" si="55"/>
        <v>40.964546892912814</v>
      </c>
    </row>
    <row r="1737" spans="5:6" x14ac:dyDescent="0.25">
      <c r="E1737" s="24">
        <f t="shared" ca="1" si="54"/>
        <v>0.16335577187198491</v>
      </c>
      <c r="F1737" s="24">
        <f t="shared" ca="1" si="55"/>
        <v>36.236496143462155</v>
      </c>
    </row>
    <row r="1738" spans="5:6" x14ac:dyDescent="0.25">
      <c r="E1738" s="24">
        <f t="shared" ca="1" si="54"/>
        <v>0.73342282708537798</v>
      </c>
      <c r="F1738" s="24">
        <f t="shared" ca="1" si="55"/>
        <v>6.2006579763026819</v>
      </c>
    </row>
    <row r="1739" spans="5:6" x14ac:dyDescent="0.25">
      <c r="E1739" s="24">
        <f t="shared" ca="1" si="54"/>
        <v>0.48361736588590376</v>
      </c>
      <c r="F1739" s="24">
        <f t="shared" ca="1" si="55"/>
        <v>14.529225025586392</v>
      </c>
    </row>
    <row r="1740" spans="5:6" x14ac:dyDescent="0.25">
      <c r="E1740" s="24">
        <f t="shared" ca="1" si="54"/>
        <v>0.93204739153016247</v>
      </c>
      <c r="F1740" s="24">
        <f t="shared" ca="1" si="55"/>
        <v>1.4074323261607307</v>
      </c>
    </row>
    <row r="1741" spans="5:6" x14ac:dyDescent="0.25">
      <c r="E1741" s="24">
        <f t="shared" ca="1" si="54"/>
        <v>2.0596990066201859E-2</v>
      </c>
      <c r="F1741" s="24">
        <f t="shared" ca="1" si="55"/>
        <v>77.652206543067209</v>
      </c>
    </row>
    <row r="1742" spans="5:6" x14ac:dyDescent="0.25">
      <c r="E1742" s="24">
        <f t="shared" ca="1" si="54"/>
        <v>0.83830479227402299</v>
      </c>
      <c r="F1742" s="24">
        <f t="shared" ca="1" si="55"/>
        <v>3.5274706139423353</v>
      </c>
    </row>
    <row r="1743" spans="5:6" x14ac:dyDescent="0.25">
      <c r="E1743" s="24">
        <f t="shared" ca="1" si="54"/>
        <v>0.23738670940979989</v>
      </c>
      <c r="F1743" s="24">
        <f t="shared" ca="1" si="55"/>
        <v>28.761295646514188</v>
      </c>
    </row>
    <row r="1744" spans="5:6" x14ac:dyDescent="0.25">
      <c r="E1744" s="24">
        <f t="shared" ca="1" si="54"/>
        <v>0.14948378611739577</v>
      </c>
      <c r="F1744" s="24">
        <f t="shared" ca="1" si="55"/>
        <v>38.01134692194411</v>
      </c>
    </row>
    <row r="1745" spans="5:6" x14ac:dyDescent="0.25">
      <c r="E1745" s="24">
        <f t="shared" ca="1" si="54"/>
        <v>9.5370874271306527E-2</v>
      </c>
      <c r="F1745" s="24">
        <f t="shared" ca="1" si="55"/>
        <v>46.999640965622426</v>
      </c>
    </row>
    <row r="1746" spans="5:6" x14ac:dyDescent="0.25">
      <c r="E1746" s="24">
        <f t="shared" ca="1" si="54"/>
        <v>0.80272193143101744</v>
      </c>
      <c r="F1746" s="24">
        <f t="shared" ca="1" si="55"/>
        <v>4.3949382428216861</v>
      </c>
    </row>
    <row r="1747" spans="5:6" x14ac:dyDescent="0.25">
      <c r="E1747" s="24">
        <f t="shared" ca="1" si="54"/>
        <v>0.13527863363802184</v>
      </c>
      <c r="F1747" s="24">
        <f t="shared" ca="1" si="55"/>
        <v>40.008373493879787</v>
      </c>
    </row>
    <row r="1748" spans="5:6" x14ac:dyDescent="0.25">
      <c r="E1748" s="24">
        <f t="shared" ca="1" si="54"/>
        <v>0.53078606388348637</v>
      </c>
      <c r="F1748" s="24">
        <f t="shared" ca="1" si="55"/>
        <v>12.667924635962576</v>
      </c>
    </row>
    <row r="1749" spans="5:6" x14ac:dyDescent="0.25">
      <c r="E1749" s="24">
        <f t="shared" ca="1" si="54"/>
        <v>2.4000248760980281E-4</v>
      </c>
      <c r="F1749" s="24">
        <f t="shared" ca="1" si="55"/>
        <v>166.6972253927031</v>
      </c>
    </row>
    <row r="1750" spans="5:6" x14ac:dyDescent="0.25">
      <c r="E1750" s="24">
        <f t="shared" ca="1" si="54"/>
        <v>0.93499037745929148</v>
      </c>
      <c r="F1750" s="24">
        <f t="shared" ca="1" si="55"/>
        <v>1.3443808246759315</v>
      </c>
    </row>
    <row r="1751" spans="5:6" x14ac:dyDescent="0.25">
      <c r="E1751" s="24">
        <f t="shared" ca="1" si="54"/>
        <v>0.19189821431393606</v>
      </c>
      <c r="F1751" s="24">
        <f t="shared" ca="1" si="55"/>
        <v>33.01580362613069</v>
      </c>
    </row>
    <row r="1752" spans="5:6" x14ac:dyDescent="0.25">
      <c r="E1752" s="24">
        <f t="shared" ca="1" si="54"/>
        <v>7.378631104797595E-2</v>
      </c>
      <c r="F1752" s="24">
        <f t="shared" ca="1" si="55"/>
        <v>52.131641034707549</v>
      </c>
    </row>
    <row r="1753" spans="5:6" x14ac:dyDescent="0.25">
      <c r="E1753" s="24">
        <f t="shared" ca="1" si="54"/>
        <v>0.72323688026503241</v>
      </c>
      <c r="F1753" s="24">
        <f t="shared" ca="1" si="55"/>
        <v>6.4803695052545214</v>
      </c>
    </row>
    <row r="1754" spans="5:6" x14ac:dyDescent="0.25">
      <c r="E1754" s="24">
        <f t="shared" ca="1" si="54"/>
        <v>0.40185717449226255</v>
      </c>
      <c r="F1754" s="24">
        <f t="shared" ca="1" si="55"/>
        <v>18.233170816505872</v>
      </c>
    </row>
    <row r="1755" spans="5:6" x14ac:dyDescent="0.25">
      <c r="E1755" s="24">
        <f t="shared" ca="1" si="54"/>
        <v>0.94180418003210487</v>
      </c>
      <c r="F1755" s="24">
        <f t="shared" ca="1" si="55"/>
        <v>1.199158056776471</v>
      </c>
    </row>
    <row r="1756" spans="5:6" x14ac:dyDescent="0.25">
      <c r="E1756" s="24">
        <f t="shared" ca="1" si="54"/>
        <v>0.1822685040720361</v>
      </c>
      <c r="F1756" s="24">
        <f t="shared" ca="1" si="55"/>
        <v>34.045487639757233</v>
      </c>
    </row>
    <row r="1757" spans="5:6" x14ac:dyDescent="0.25">
      <c r="E1757" s="24">
        <f t="shared" ca="1" si="54"/>
        <v>0.52586085727270127</v>
      </c>
      <c r="F1757" s="24">
        <f t="shared" ca="1" si="55"/>
        <v>12.854372622768802</v>
      </c>
    </row>
    <row r="1758" spans="5:6" x14ac:dyDescent="0.25">
      <c r="E1758" s="24">
        <f t="shared" ca="1" si="54"/>
        <v>0.79098326211611436</v>
      </c>
      <c r="F1758" s="24">
        <f t="shared" ca="1" si="55"/>
        <v>4.6895694369566261</v>
      </c>
    </row>
    <row r="1759" spans="5:6" x14ac:dyDescent="0.25">
      <c r="E1759" s="24">
        <f t="shared" ca="1" si="54"/>
        <v>0.31970148958248201</v>
      </c>
      <c r="F1759" s="24">
        <f t="shared" ca="1" si="55"/>
        <v>22.807351272276666</v>
      </c>
    </row>
    <row r="1760" spans="5:6" x14ac:dyDescent="0.25">
      <c r="E1760" s="24">
        <f t="shared" ca="1" si="54"/>
        <v>0.91005036653068105</v>
      </c>
      <c r="F1760" s="24">
        <f t="shared" ca="1" si="55"/>
        <v>1.8851066633392606</v>
      </c>
    </row>
    <row r="1761" spans="5:6" x14ac:dyDescent="0.25">
      <c r="E1761" s="24">
        <f t="shared" ca="1" si="54"/>
        <v>0.57455063453599897</v>
      </c>
      <c r="F1761" s="24">
        <f t="shared" ca="1" si="55"/>
        <v>11.083340977478386</v>
      </c>
    </row>
    <row r="1762" spans="5:6" x14ac:dyDescent="0.25">
      <c r="E1762" s="24">
        <f t="shared" ca="1" si="54"/>
        <v>0.21843078156479934</v>
      </c>
      <c r="F1762" s="24">
        <f t="shared" ca="1" si="55"/>
        <v>30.42572207623806</v>
      </c>
    </row>
    <row r="1763" spans="5:6" x14ac:dyDescent="0.25">
      <c r="E1763" s="24">
        <f t="shared" ca="1" si="54"/>
        <v>2.7055508833089381E-2</v>
      </c>
      <c r="F1763" s="24">
        <f t="shared" ca="1" si="55"/>
        <v>72.197292814112075</v>
      </c>
    </row>
    <row r="1764" spans="5:6" x14ac:dyDescent="0.25">
      <c r="E1764" s="24">
        <f t="shared" ca="1" si="54"/>
        <v>0.71814075688071444</v>
      </c>
      <c r="F1764" s="24">
        <f t="shared" ca="1" si="55"/>
        <v>6.6217937784690051</v>
      </c>
    </row>
    <row r="1765" spans="5:6" x14ac:dyDescent="0.25">
      <c r="E1765" s="24">
        <f t="shared" ca="1" si="54"/>
        <v>0.24583113808085966</v>
      </c>
      <c r="F1765" s="24">
        <f t="shared" ca="1" si="55"/>
        <v>28.062208186334278</v>
      </c>
    </row>
    <row r="1766" spans="5:6" x14ac:dyDescent="0.25">
      <c r="E1766" s="24">
        <f t="shared" ca="1" si="54"/>
        <v>0.33879872424281743</v>
      </c>
      <c r="F1766" s="24">
        <f t="shared" ca="1" si="55"/>
        <v>21.646981634567901</v>
      </c>
    </row>
    <row r="1767" spans="5:6" x14ac:dyDescent="0.25">
      <c r="E1767" s="24">
        <f t="shared" ca="1" si="54"/>
        <v>0.15134705511913682</v>
      </c>
      <c r="F1767" s="24">
        <f t="shared" ca="1" si="55"/>
        <v>37.763594022519896</v>
      </c>
    </row>
    <row r="1768" spans="5:6" x14ac:dyDescent="0.25">
      <c r="E1768" s="24">
        <f t="shared" ca="1" si="54"/>
        <v>0.15558086459601994</v>
      </c>
      <c r="F1768" s="24">
        <f t="shared" ca="1" si="55"/>
        <v>37.211793059499207</v>
      </c>
    </row>
    <row r="1769" spans="5:6" x14ac:dyDescent="0.25">
      <c r="E1769" s="24">
        <f t="shared" ca="1" si="54"/>
        <v>0.92677380413421118</v>
      </c>
      <c r="F1769" s="24">
        <f t="shared" ca="1" si="55"/>
        <v>1.5209150335281012</v>
      </c>
    </row>
    <row r="1770" spans="5:6" x14ac:dyDescent="0.25">
      <c r="E1770" s="24">
        <f t="shared" ca="1" si="54"/>
        <v>0.84444607370213554</v>
      </c>
      <c r="F1770" s="24">
        <f t="shared" ca="1" si="55"/>
        <v>3.3814880132337475</v>
      </c>
    </row>
    <row r="1771" spans="5:6" x14ac:dyDescent="0.25">
      <c r="E1771" s="24">
        <f t="shared" ca="1" si="54"/>
        <v>5.0753106114611035E-2</v>
      </c>
      <c r="F1771" s="24">
        <f t="shared" ca="1" si="55"/>
        <v>59.615649174087068</v>
      </c>
    </row>
    <row r="1772" spans="5:6" x14ac:dyDescent="0.25">
      <c r="E1772" s="24">
        <f t="shared" ca="1" si="54"/>
        <v>0.24683218857871869</v>
      </c>
      <c r="F1772" s="24">
        <f t="shared" ca="1" si="55"/>
        <v>27.980931434332199</v>
      </c>
    </row>
    <row r="1773" spans="5:6" x14ac:dyDescent="0.25">
      <c r="E1773" s="24">
        <f t="shared" ca="1" si="54"/>
        <v>1.2836092914106367E-2</v>
      </c>
      <c r="F1773" s="24">
        <f t="shared" ca="1" si="55"/>
        <v>87.109886344092075</v>
      </c>
    </row>
    <row r="1774" spans="5:6" x14ac:dyDescent="0.25">
      <c r="E1774" s="24">
        <f t="shared" ca="1" si="54"/>
        <v>2.4606118346373829E-2</v>
      </c>
      <c r="F1774" s="24">
        <f t="shared" ca="1" si="55"/>
        <v>74.095203074012161</v>
      </c>
    </row>
    <row r="1775" spans="5:6" x14ac:dyDescent="0.25">
      <c r="E1775" s="24">
        <f t="shared" ca="1" si="54"/>
        <v>6.7061868212040299E-2</v>
      </c>
      <c r="F1775" s="24">
        <f t="shared" ca="1" si="55"/>
        <v>54.042793590369996</v>
      </c>
    </row>
    <row r="1776" spans="5:6" x14ac:dyDescent="0.25">
      <c r="E1776" s="24">
        <f t="shared" ca="1" si="54"/>
        <v>0.62953933934526263</v>
      </c>
      <c r="F1776" s="24">
        <f t="shared" ca="1" si="55"/>
        <v>9.2553386889508307</v>
      </c>
    </row>
    <row r="1777" spans="5:6" x14ac:dyDescent="0.25">
      <c r="E1777" s="24">
        <f t="shared" ca="1" si="54"/>
        <v>0.5877864523986267</v>
      </c>
      <c r="F1777" s="24">
        <f t="shared" ca="1" si="55"/>
        <v>10.62783146481534</v>
      </c>
    </row>
    <row r="1778" spans="5:6" x14ac:dyDescent="0.25">
      <c r="E1778" s="24">
        <f t="shared" ca="1" si="54"/>
        <v>0.93967164004242976</v>
      </c>
      <c r="F1778" s="24">
        <f t="shared" ca="1" si="55"/>
        <v>1.2444956769603177</v>
      </c>
    </row>
    <row r="1779" spans="5:6" x14ac:dyDescent="0.25">
      <c r="E1779" s="24">
        <f t="shared" ca="1" si="54"/>
        <v>0.95682928263735756</v>
      </c>
      <c r="F1779" s="24">
        <f t="shared" ca="1" si="55"/>
        <v>0.88260582981922864</v>
      </c>
    </row>
    <row r="1780" spans="5:6" x14ac:dyDescent="0.25">
      <c r="E1780" s="24">
        <f t="shared" ca="1" si="54"/>
        <v>0.58772699441702148</v>
      </c>
      <c r="F1780" s="24">
        <f t="shared" ca="1" si="55"/>
        <v>10.629854682221044</v>
      </c>
    </row>
    <row r="1781" spans="5:6" x14ac:dyDescent="0.25">
      <c r="E1781" s="24">
        <f t="shared" ca="1" si="54"/>
        <v>0.83313584908381344</v>
      </c>
      <c r="F1781" s="24">
        <f t="shared" ca="1" si="55"/>
        <v>3.6511713195567261</v>
      </c>
    </row>
    <row r="1782" spans="5:6" x14ac:dyDescent="0.25">
      <c r="E1782" s="24">
        <f t="shared" ca="1" si="54"/>
        <v>0.39329409878119315</v>
      </c>
      <c r="F1782" s="24">
        <f t="shared" ca="1" si="55"/>
        <v>18.663952080543165</v>
      </c>
    </row>
    <row r="1783" spans="5:6" x14ac:dyDescent="0.25">
      <c r="E1783" s="24">
        <f t="shared" ca="1" si="54"/>
        <v>3.0093588758394074E-2</v>
      </c>
      <c r="F1783" s="24">
        <f t="shared" ca="1" si="55"/>
        <v>70.06886255949226</v>
      </c>
    </row>
    <row r="1784" spans="5:6" x14ac:dyDescent="0.25">
      <c r="E1784" s="24">
        <f t="shared" ca="1" si="54"/>
        <v>0.17466566693834162</v>
      </c>
      <c r="F1784" s="24">
        <f t="shared" ca="1" si="55"/>
        <v>34.897632139620661</v>
      </c>
    </row>
    <row r="1785" spans="5:6" x14ac:dyDescent="0.25">
      <c r="E1785" s="24">
        <f t="shared" ca="1" si="54"/>
        <v>0.12258205749464279</v>
      </c>
      <c r="F1785" s="24">
        <f t="shared" ca="1" si="55"/>
        <v>41.97949232304714</v>
      </c>
    </row>
    <row r="1786" spans="5:6" x14ac:dyDescent="0.25">
      <c r="E1786" s="24">
        <f t="shared" ca="1" si="54"/>
        <v>0.36080821000888497</v>
      </c>
      <c r="F1786" s="24">
        <f t="shared" ca="1" si="55"/>
        <v>20.388174720780409</v>
      </c>
    </row>
    <row r="1787" spans="5:6" x14ac:dyDescent="0.25">
      <c r="E1787" s="24">
        <f t="shared" ca="1" si="54"/>
        <v>0.89300856366773329</v>
      </c>
      <c r="F1787" s="24">
        <f t="shared" ca="1" si="55"/>
        <v>2.2631821675624413</v>
      </c>
    </row>
    <row r="1788" spans="5:6" x14ac:dyDescent="0.25">
      <c r="E1788" s="24">
        <f t="shared" ca="1" si="54"/>
        <v>0.37162931517145359</v>
      </c>
      <c r="F1788" s="24">
        <f t="shared" ca="1" si="55"/>
        <v>19.797167722055132</v>
      </c>
    </row>
    <row r="1789" spans="5:6" x14ac:dyDescent="0.25">
      <c r="E1789" s="24">
        <f t="shared" ca="1" si="54"/>
        <v>0.16862037612653824</v>
      </c>
      <c r="F1789" s="24">
        <f t="shared" ca="1" si="55"/>
        <v>35.6021077174738</v>
      </c>
    </row>
    <row r="1790" spans="5:6" x14ac:dyDescent="0.25">
      <c r="E1790" s="24">
        <f t="shared" ca="1" si="54"/>
        <v>0.79029283528862326</v>
      </c>
      <c r="F1790" s="24">
        <f t="shared" ca="1" si="55"/>
        <v>4.7070344924899183</v>
      </c>
    </row>
    <row r="1791" spans="5:6" x14ac:dyDescent="0.25">
      <c r="E1791" s="24">
        <f t="shared" ca="1" si="54"/>
        <v>0.10287997099654755</v>
      </c>
      <c r="F1791" s="24">
        <f t="shared" ca="1" si="55"/>
        <v>45.483846008164591</v>
      </c>
    </row>
    <row r="1792" spans="5:6" x14ac:dyDescent="0.25">
      <c r="E1792" s="24">
        <f t="shared" ca="1" si="54"/>
        <v>7.9960110852338229E-2</v>
      </c>
      <c r="F1792" s="24">
        <f t="shared" ca="1" si="55"/>
        <v>50.524547660069942</v>
      </c>
    </row>
    <row r="1793" spans="5:6" x14ac:dyDescent="0.25">
      <c r="E1793" s="24">
        <f t="shared" ca="1" si="54"/>
        <v>0.49271869913743227</v>
      </c>
      <c r="F1793" s="24">
        <f t="shared" ca="1" si="55"/>
        <v>14.156337155455724</v>
      </c>
    </row>
    <row r="1794" spans="5:6" x14ac:dyDescent="0.25">
      <c r="E1794" s="24">
        <f t="shared" ca="1" si="54"/>
        <v>0.36658749274603408</v>
      </c>
      <c r="F1794" s="24">
        <f t="shared" ca="1" si="55"/>
        <v>20.07036122108466</v>
      </c>
    </row>
    <row r="1795" spans="5:6" x14ac:dyDescent="0.25">
      <c r="E1795" s="24">
        <f t="shared" ca="1" si="54"/>
        <v>0.73009889867308475</v>
      </c>
      <c r="F1795" s="24">
        <f t="shared" ca="1" si="55"/>
        <v>6.2915055276320695</v>
      </c>
    </row>
    <row r="1796" spans="5:6" x14ac:dyDescent="0.25">
      <c r="E1796" s="24">
        <f t="shared" ref="E1796:E1859" ca="1" si="56">RAND()</f>
        <v>0.41535930409779365</v>
      </c>
      <c r="F1796" s="24">
        <f t="shared" ref="F1796:F1859" ca="1" si="57">-LOG(E1796,EXP(1))/$C$3</f>
        <v>17.572226806545611</v>
      </c>
    </row>
    <row r="1797" spans="5:6" x14ac:dyDescent="0.25">
      <c r="E1797" s="24">
        <f t="shared" ca="1" si="56"/>
        <v>0.39810617473500698</v>
      </c>
      <c r="F1797" s="24">
        <f t="shared" ca="1" si="57"/>
        <v>18.420730771674013</v>
      </c>
    </row>
    <row r="1798" spans="5:6" x14ac:dyDescent="0.25">
      <c r="E1798" s="24">
        <f t="shared" ca="1" si="56"/>
        <v>0.12857095497541882</v>
      </c>
      <c r="F1798" s="24">
        <f t="shared" ca="1" si="57"/>
        <v>41.025486964888884</v>
      </c>
    </row>
    <row r="1799" spans="5:6" x14ac:dyDescent="0.25">
      <c r="E1799" s="24">
        <f t="shared" ca="1" si="56"/>
        <v>0.20039207805312587</v>
      </c>
      <c r="F1799" s="24">
        <f t="shared" ca="1" si="57"/>
        <v>32.149588824516186</v>
      </c>
    </row>
    <row r="1800" spans="5:6" x14ac:dyDescent="0.25">
      <c r="E1800" s="24">
        <f t="shared" ca="1" si="56"/>
        <v>0.97573231079003098</v>
      </c>
      <c r="F1800" s="24">
        <f t="shared" ca="1" si="57"/>
        <v>0.49134003839880674</v>
      </c>
    </row>
    <row r="1801" spans="5:6" x14ac:dyDescent="0.25">
      <c r="E1801" s="24">
        <f t="shared" ca="1" si="56"/>
        <v>0.33768350933920843</v>
      </c>
      <c r="F1801" s="24">
        <f t="shared" ca="1" si="57"/>
        <v>21.712923701249256</v>
      </c>
    </row>
    <row r="1802" spans="5:6" x14ac:dyDescent="0.25">
      <c r="E1802" s="24">
        <f t="shared" ca="1" si="56"/>
        <v>0.55890703521360496</v>
      </c>
      <c r="F1802" s="24">
        <f t="shared" ca="1" si="57"/>
        <v>11.635442503572273</v>
      </c>
    </row>
    <row r="1803" spans="5:6" x14ac:dyDescent="0.25">
      <c r="E1803" s="24">
        <f t="shared" ca="1" si="56"/>
        <v>0.50782077107323642</v>
      </c>
      <c r="F1803" s="24">
        <f t="shared" ca="1" si="57"/>
        <v>13.552534130094212</v>
      </c>
    </row>
    <row r="1804" spans="5:6" x14ac:dyDescent="0.25">
      <c r="E1804" s="24">
        <f t="shared" ca="1" si="56"/>
        <v>0.7008258903328648</v>
      </c>
      <c r="F1804" s="24">
        <f t="shared" ca="1" si="57"/>
        <v>7.1099159214847596</v>
      </c>
    </row>
    <row r="1805" spans="5:6" x14ac:dyDescent="0.25">
      <c r="E1805" s="24">
        <f t="shared" ca="1" si="56"/>
        <v>0.88358847276740993</v>
      </c>
      <c r="F1805" s="24">
        <f t="shared" ca="1" si="57"/>
        <v>2.4752770656040211</v>
      </c>
    </row>
    <row r="1806" spans="5:6" x14ac:dyDescent="0.25">
      <c r="E1806" s="24">
        <f t="shared" ca="1" si="56"/>
        <v>0.54020736572824568</v>
      </c>
      <c r="F1806" s="24">
        <f t="shared" ca="1" si="57"/>
        <v>12.316044050583152</v>
      </c>
    </row>
    <row r="1807" spans="5:6" x14ac:dyDescent="0.25">
      <c r="E1807" s="24">
        <f t="shared" ca="1" si="56"/>
        <v>1.9239416123596143E-2</v>
      </c>
      <c r="F1807" s="24">
        <f t="shared" ca="1" si="57"/>
        <v>79.015883624229872</v>
      </c>
    </row>
    <row r="1808" spans="5:6" x14ac:dyDescent="0.25">
      <c r="E1808" s="24">
        <f t="shared" ca="1" si="56"/>
        <v>0.60679675780941</v>
      </c>
      <c r="F1808" s="24">
        <f t="shared" ca="1" si="57"/>
        <v>9.9912274923586146</v>
      </c>
    </row>
    <row r="1809" spans="5:6" x14ac:dyDescent="0.25">
      <c r="E1809" s="24">
        <f t="shared" ca="1" si="56"/>
        <v>0.7523817503140191</v>
      </c>
      <c r="F1809" s="24">
        <f t="shared" ca="1" si="57"/>
        <v>5.6902287429422955</v>
      </c>
    </row>
    <row r="1810" spans="5:6" x14ac:dyDescent="0.25">
      <c r="E1810" s="24">
        <f t="shared" ca="1" si="56"/>
        <v>0.52511511080737228</v>
      </c>
      <c r="F1810" s="24">
        <f t="shared" ca="1" si="57"/>
        <v>12.882755634869513</v>
      </c>
    </row>
    <row r="1811" spans="5:6" x14ac:dyDescent="0.25">
      <c r="E1811" s="24">
        <f t="shared" ca="1" si="56"/>
        <v>0.14484073719543189</v>
      </c>
      <c r="F1811" s="24">
        <f t="shared" ca="1" si="57"/>
        <v>38.642410087499535</v>
      </c>
    </row>
    <row r="1812" spans="5:6" x14ac:dyDescent="0.25">
      <c r="E1812" s="24">
        <f t="shared" ca="1" si="56"/>
        <v>0.28652815350430294</v>
      </c>
      <c r="F1812" s="24">
        <f t="shared" ca="1" si="57"/>
        <v>24.998369612490105</v>
      </c>
    </row>
    <row r="1813" spans="5:6" x14ac:dyDescent="0.25">
      <c r="E1813" s="24">
        <f t="shared" ca="1" si="56"/>
        <v>5.8913798498666847E-2</v>
      </c>
      <c r="F1813" s="24">
        <f t="shared" ca="1" si="57"/>
        <v>56.633598916701558</v>
      </c>
    </row>
    <row r="1814" spans="5:6" x14ac:dyDescent="0.25">
      <c r="E1814" s="24">
        <f t="shared" ca="1" si="56"/>
        <v>0.59019961697344459</v>
      </c>
      <c r="F1814" s="24">
        <f t="shared" ca="1" si="57"/>
        <v>10.545889309021353</v>
      </c>
    </row>
    <row r="1815" spans="5:6" x14ac:dyDescent="0.25">
      <c r="E1815" s="24">
        <f t="shared" ca="1" si="56"/>
        <v>8.453111781314171E-2</v>
      </c>
      <c r="F1815" s="24">
        <f t="shared" ca="1" si="57"/>
        <v>49.41271108531415</v>
      </c>
    </row>
    <row r="1816" spans="5:6" x14ac:dyDescent="0.25">
      <c r="E1816" s="24">
        <f t="shared" ca="1" si="56"/>
        <v>0.34902971829401974</v>
      </c>
      <c r="F1816" s="24">
        <f t="shared" ca="1" si="57"/>
        <v>21.051964154001357</v>
      </c>
    </row>
    <row r="1817" spans="5:6" x14ac:dyDescent="0.25">
      <c r="E1817" s="24">
        <f t="shared" ca="1" si="56"/>
        <v>0.39264347268338529</v>
      </c>
      <c r="F1817" s="24">
        <f t="shared" ca="1" si="57"/>
        <v>18.697065461048552</v>
      </c>
    </row>
    <row r="1818" spans="5:6" x14ac:dyDescent="0.25">
      <c r="E1818" s="24">
        <f t="shared" ca="1" si="56"/>
        <v>0.89852063098405954</v>
      </c>
      <c r="F1818" s="24">
        <f t="shared" ca="1" si="57"/>
        <v>2.140112228744131</v>
      </c>
    </row>
    <row r="1819" spans="5:6" x14ac:dyDescent="0.25">
      <c r="E1819" s="24">
        <f t="shared" ca="1" si="56"/>
        <v>8.4604290184475128E-2</v>
      </c>
      <c r="F1819" s="24">
        <f t="shared" ca="1" si="57"/>
        <v>49.395406045106476</v>
      </c>
    </row>
    <row r="1820" spans="5:6" x14ac:dyDescent="0.25">
      <c r="E1820" s="24">
        <f t="shared" ca="1" si="56"/>
        <v>0.69884737431528021</v>
      </c>
      <c r="F1820" s="24">
        <f t="shared" ca="1" si="57"/>
        <v>7.1664581841782509</v>
      </c>
    </row>
    <row r="1821" spans="5:6" x14ac:dyDescent="0.25">
      <c r="E1821" s="24">
        <f t="shared" ca="1" si="56"/>
        <v>0.18918318860090289</v>
      </c>
      <c r="F1821" s="24">
        <f t="shared" ca="1" si="57"/>
        <v>33.300789629742916</v>
      </c>
    </row>
    <row r="1822" spans="5:6" x14ac:dyDescent="0.25">
      <c r="E1822" s="24">
        <f t="shared" ca="1" si="56"/>
        <v>0.26365380629606749</v>
      </c>
      <c r="F1822" s="24">
        <f t="shared" ca="1" si="57"/>
        <v>26.662367523637371</v>
      </c>
    </row>
    <row r="1823" spans="5:6" x14ac:dyDescent="0.25">
      <c r="E1823" s="24">
        <f t="shared" ca="1" si="56"/>
        <v>0.19257626084065693</v>
      </c>
      <c r="F1823" s="24">
        <f t="shared" ca="1" si="57"/>
        <v>32.94526086987662</v>
      </c>
    </row>
    <row r="1824" spans="5:6" x14ac:dyDescent="0.25">
      <c r="E1824" s="24">
        <f t="shared" ca="1" si="56"/>
        <v>0.19692871978065518</v>
      </c>
      <c r="F1824" s="24">
        <f t="shared" ca="1" si="57"/>
        <v>32.498268884889526</v>
      </c>
    </row>
    <row r="1825" spans="5:6" x14ac:dyDescent="0.25">
      <c r="E1825" s="24">
        <f t="shared" ca="1" si="56"/>
        <v>0.28185209939534783</v>
      </c>
      <c r="F1825" s="24">
        <f t="shared" ca="1" si="57"/>
        <v>25.327456317118092</v>
      </c>
    </row>
    <row r="1826" spans="5:6" x14ac:dyDescent="0.25">
      <c r="E1826" s="24">
        <f t="shared" ca="1" si="56"/>
        <v>0.47083986584627191</v>
      </c>
      <c r="F1826" s="24">
        <f t="shared" ca="1" si="57"/>
        <v>15.06474460724271</v>
      </c>
    </row>
    <row r="1827" spans="5:6" x14ac:dyDescent="0.25">
      <c r="E1827" s="24">
        <f t="shared" ca="1" si="56"/>
        <v>0.49132347894574602</v>
      </c>
      <c r="F1827" s="24">
        <f t="shared" ca="1" si="57"/>
        <v>14.213051030437635</v>
      </c>
    </row>
    <row r="1828" spans="5:6" x14ac:dyDescent="0.25">
      <c r="E1828" s="24">
        <f t="shared" ca="1" si="56"/>
        <v>0.6933744196507623</v>
      </c>
      <c r="F1828" s="24">
        <f t="shared" ca="1" si="57"/>
        <v>7.3237027519791695</v>
      </c>
    </row>
    <row r="1829" spans="5:6" x14ac:dyDescent="0.25">
      <c r="E1829" s="24">
        <f t="shared" ca="1" si="56"/>
        <v>0.75172923397093294</v>
      </c>
      <c r="F1829" s="24">
        <f t="shared" ca="1" si="57"/>
        <v>5.7075816215752839</v>
      </c>
    </row>
    <row r="1830" spans="5:6" x14ac:dyDescent="0.25">
      <c r="E1830" s="24">
        <f t="shared" ca="1" si="56"/>
        <v>0.49122427253118983</v>
      </c>
      <c r="F1830" s="24">
        <f t="shared" ca="1" si="57"/>
        <v>14.217089772157584</v>
      </c>
    </row>
    <row r="1831" spans="5:6" x14ac:dyDescent="0.25">
      <c r="E1831" s="24">
        <f t="shared" ca="1" si="56"/>
        <v>9.5088065370041663E-2</v>
      </c>
      <c r="F1831" s="24">
        <f t="shared" ca="1" si="57"/>
        <v>47.059036257783596</v>
      </c>
    </row>
    <row r="1832" spans="5:6" x14ac:dyDescent="0.25">
      <c r="E1832" s="24">
        <f t="shared" ca="1" si="56"/>
        <v>0.85771093140772348</v>
      </c>
      <c r="F1832" s="24">
        <f t="shared" ca="1" si="57"/>
        <v>3.0697629208446746</v>
      </c>
    </row>
    <row r="1833" spans="5:6" x14ac:dyDescent="0.25">
      <c r="E1833" s="24">
        <f t="shared" ca="1" si="56"/>
        <v>9.7539359580532281E-2</v>
      </c>
      <c r="F1833" s="24">
        <f t="shared" ca="1" si="57"/>
        <v>46.549985888659137</v>
      </c>
    </row>
    <row r="1834" spans="5:6" x14ac:dyDescent="0.25">
      <c r="E1834" s="24">
        <f t="shared" ca="1" si="56"/>
        <v>0.2577764691710055</v>
      </c>
      <c r="F1834" s="24">
        <f t="shared" ca="1" si="57"/>
        <v>27.113249363253502</v>
      </c>
    </row>
    <row r="1835" spans="5:6" x14ac:dyDescent="0.25">
      <c r="E1835" s="24">
        <f t="shared" ca="1" si="56"/>
        <v>0.5556132423066189</v>
      </c>
      <c r="F1835" s="24">
        <f t="shared" ca="1" si="57"/>
        <v>11.7536566828161</v>
      </c>
    </row>
    <row r="1836" spans="5:6" x14ac:dyDescent="0.25">
      <c r="E1836" s="24">
        <f t="shared" ca="1" si="56"/>
        <v>0.14422534305072743</v>
      </c>
      <c r="F1836" s="24">
        <f t="shared" ca="1" si="57"/>
        <v>38.727566405236523</v>
      </c>
    </row>
    <row r="1837" spans="5:6" x14ac:dyDescent="0.25">
      <c r="E1837" s="24">
        <f t="shared" ca="1" si="56"/>
        <v>0.80286181058196238</v>
      </c>
      <c r="F1837" s="24">
        <f t="shared" ca="1" si="57"/>
        <v>4.3914534254898046</v>
      </c>
    </row>
    <row r="1838" spans="5:6" x14ac:dyDescent="0.25">
      <c r="E1838" s="24">
        <f t="shared" ca="1" si="56"/>
        <v>0.56802736131291731</v>
      </c>
      <c r="F1838" s="24">
        <f t="shared" ca="1" si="57"/>
        <v>11.31171380191256</v>
      </c>
    </row>
    <row r="1839" spans="5:6" x14ac:dyDescent="0.25">
      <c r="E1839" s="24">
        <f t="shared" ca="1" si="56"/>
        <v>0.45381503670520473</v>
      </c>
      <c r="F1839" s="24">
        <f t="shared" ca="1" si="57"/>
        <v>15.801311441846956</v>
      </c>
    </row>
    <row r="1840" spans="5:6" x14ac:dyDescent="0.25">
      <c r="E1840" s="24">
        <f t="shared" ca="1" si="56"/>
        <v>0.51456828763813323</v>
      </c>
      <c r="F1840" s="24">
        <f t="shared" ca="1" si="57"/>
        <v>13.288540125987504</v>
      </c>
    </row>
    <row r="1841" spans="5:6" x14ac:dyDescent="0.25">
      <c r="E1841" s="24">
        <f t="shared" ca="1" si="56"/>
        <v>0.41900570469140674</v>
      </c>
      <c r="F1841" s="24">
        <f t="shared" ca="1" si="57"/>
        <v>17.397414882747846</v>
      </c>
    </row>
    <row r="1842" spans="5:6" x14ac:dyDescent="0.25">
      <c r="E1842" s="24">
        <f t="shared" ca="1" si="56"/>
        <v>0.83866813346013802</v>
      </c>
      <c r="F1842" s="24">
        <f t="shared" ca="1" si="57"/>
        <v>3.5188040174523181</v>
      </c>
    </row>
    <row r="1843" spans="5:6" x14ac:dyDescent="0.25">
      <c r="E1843" s="24">
        <f t="shared" ca="1" si="56"/>
        <v>0.62212821854280664</v>
      </c>
      <c r="F1843" s="24">
        <f t="shared" ca="1" si="57"/>
        <v>9.4921813670072961</v>
      </c>
    </row>
    <row r="1844" spans="5:6" x14ac:dyDescent="0.25">
      <c r="E1844" s="24">
        <f t="shared" ca="1" si="56"/>
        <v>3.8249653040359766E-3</v>
      </c>
      <c r="F1844" s="24">
        <f t="shared" ca="1" si="57"/>
        <v>111.32411765170092</v>
      </c>
    </row>
    <row r="1845" spans="5:6" x14ac:dyDescent="0.25">
      <c r="E1845" s="24">
        <f t="shared" ca="1" si="56"/>
        <v>0.93499377465187394</v>
      </c>
      <c r="F1845" s="24">
        <f t="shared" ca="1" si="57"/>
        <v>1.3443081568390698</v>
      </c>
    </row>
    <row r="1846" spans="5:6" x14ac:dyDescent="0.25">
      <c r="E1846" s="24">
        <f t="shared" ca="1" si="56"/>
        <v>0.21665375587147861</v>
      </c>
      <c r="F1846" s="24">
        <f t="shared" ca="1" si="57"/>
        <v>30.589095896429992</v>
      </c>
    </row>
    <row r="1847" spans="5:6" x14ac:dyDescent="0.25">
      <c r="E1847" s="24">
        <f t="shared" ca="1" si="56"/>
        <v>0.89397554985044969</v>
      </c>
      <c r="F1847" s="24">
        <f t="shared" ca="1" si="57"/>
        <v>2.2415370668637769</v>
      </c>
    </row>
    <row r="1848" spans="5:6" x14ac:dyDescent="0.25">
      <c r="E1848" s="24">
        <f t="shared" ca="1" si="56"/>
        <v>0.85098412493115139</v>
      </c>
      <c r="F1848" s="24">
        <f t="shared" ca="1" si="57"/>
        <v>3.2272361037550943</v>
      </c>
    </row>
    <row r="1849" spans="5:6" x14ac:dyDescent="0.25">
      <c r="E1849" s="24">
        <f t="shared" ca="1" si="56"/>
        <v>0.54130441852914069</v>
      </c>
      <c r="F1849" s="24">
        <f t="shared" ca="1" si="57"/>
        <v>12.275469248047168</v>
      </c>
    </row>
    <row r="1850" spans="5:6" x14ac:dyDescent="0.25">
      <c r="E1850" s="24">
        <f t="shared" ca="1" si="56"/>
        <v>0.49436842969907979</v>
      </c>
      <c r="F1850" s="24">
        <f t="shared" ca="1" si="57"/>
        <v>14.089484613283489</v>
      </c>
    </row>
    <row r="1851" spans="5:6" x14ac:dyDescent="0.25">
      <c r="E1851" s="24">
        <f t="shared" ca="1" si="56"/>
        <v>0.57829346432858852</v>
      </c>
      <c r="F1851" s="24">
        <f t="shared" ca="1" si="57"/>
        <v>10.95347630811939</v>
      </c>
    </row>
    <row r="1852" spans="5:6" x14ac:dyDescent="0.25">
      <c r="E1852" s="24">
        <f t="shared" ca="1" si="56"/>
        <v>0.8489148888527388</v>
      </c>
      <c r="F1852" s="24">
        <f t="shared" ca="1" si="57"/>
        <v>3.2759269279431757</v>
      </c>
    </row>
    <row r="1853" spans="5:6" x14ac:dyDescent="0.25">
      <c r="E1853" s="24">
        <f t="shared" ca="1" si="56"/>
        <v>0.54421487621455422</v>
      </c>
      <c r="F1853" s="24">
        <f t="shared" ca="1" si="57"/>
        <v>12.168222341478995</v>
      </c>
    </row>
    <row r="1854" spans="5:6" x14ac:dyDescent="0.25">
      <c r="E1854" s="24">
        <f t="shared" ca="1" si="56"/>
        <v>0.37954407725383854</v>
      </c>
      <c r="F1854" s="24">
        <f t="shared" ca="1" si="57"/>
        <v>19.375690865888348</v>
      </c>
    </row>
    <row r="1855" spans="5:6" x14ac:dyDescent="0.25">
      <c r="E1855" s="24">
        <f t="shared" ca="1" si="56"/>
        <v>0.6031330029112062</v>
      </c>
      <c r="F1855" s="24">
        <f t="shared" ca="1" si="57"/>
        <v>10.112350758026899</v>
      </c>
    </row>
    <row r="1856" spans="5:6" x14ac:dyDescent="0.25">
      <c r="E1856" s="24">
        <f t="shared" ca="1" si="56"/>
        <v>0.91166794324459577</v>
      </c>
      <c r="F1856" s="24">
        <f t="shared" ca="1" si="57"/>
        <v>1.8495890505370072</v>
      </c>
    </row>
    <row r="1857" spans="5:6" x14ac:dyDescent="0.25">
      <c r="E1857" s="24">
        <f t="shared" ca="1" si="56"/>
        <v>0.11887771930586122</v>
      </c>
      <c r="F1857" s="24">
        <f t="shared" ca="1" si="57"/>
        <v>42.593197660794878</v>
      </c>
    </row>
    <row r="1858" spans="5:6" x14ac:dyDescent="0.25">
      <c r="E1858" s="24">
        <f t="shared" ca="1" si="56"/>
        <v>0.24374793912545212</v>
      </c>
      <c r="F1858" s="24">
        <f t="shared" ca="1" si="57"/>
        <v>28.232412480197262</v>
      </c>
    </row>
    <row r="1859" spans="5:6" x14ac:dyDescent="0.25">
      <c r="E1859" s="24">
        <f t="shared" ca="1" si="56"/>
        <v>0.31189830411503705</v>
      </c>
      <c r="F1859" s="24">
        <f t="shared" ca="1" si="57"/>
        <v>23.301561853092078</v>
      </c>
    </row>
    <row r="1860" spans="5:6" x14ac:dyDescent="0.25">
      <c r="E1860" s="24">
        <f t="shared" ref="E1860:E1923" ca="1" si="58">RAND()</f>
        <v>0.43723966011373827</v>
      </c>
      <c r="F1860" s="24">
        <f t="shared" ref="F1860:F1923" ca="1" si="59">-LOG(E1860,EXP(1))/$C$3</f>
        <v>16.545476258033066</v>
      </c>
    </row>
    <row r="1861" spans="5:6" x14ac:dyDescent="0.25">
      <c r="E1861" s="24">
        <f t="shared" ca="1" si="58"/>
        <v>2.231376616406755E-2</v>
      </c>
      <c r="F1861" s="24">
        <f t="shared" ca="1" si="59"/>
        <v>76.051029484067101</v>
      </c>
    </row>
    <row r="1862" spans="5:6" x14ac:dyDescent="0.25">
      <c r="E1862" s="24">
        <f t="shared" ca="1" si="58"/>
        <v>0.87499128091232026</v>
      </c>
      <c r="F1862" s="24">
        <f t="shared" ca="1" si="59"/>
        <v>2.6708271469160851</v>
      </c>
    </row>
    <row r="1863" spans="5:6" x14ac:dyDescent="0.25">
      <c r="E1863" s="24">
        <f t="shared" ca="1" si="58"/>
        <v>0.39051857346933538</v>
      </c>
      <c r="F1863" s="24">
        <f t="shared" ca="1" si="59"/>
        <v>18.805594950634784</v>
      </c>
    </row>
    <row r="1864" spans="5:6" x14ac:dyDescent="0.25">
      <c r="E1864" s="24">
        <f t="shared" ca="1" si="58"/>
        <v>0.26324564466521849</v>
      </c>
      <c r="F1864" s="24">
        <f t="shared" ca="1" si="59"/>
        <v>26.693353451730292</v>
      </c>
    </row>
    <row r="1865" spans="5:6" x14ac:dyDescent="0.25">
      <c r="E1865" s="24">
        <f t="shared" ca="1" si="58"/>
        <v>0.19942264004212906</v>
      </c>
      <c r="F1865" s="24">
        <f t="shared" ca="1" si="59"/>
        <v>32.246577741330533</v>
      </c>
    </row>
    <row r="1866" spans="5:6" x14ac:dyDescent="0.25">
      <c r="E1866" s="24">
        <f t="shared" ca="1" si="58"/>
        <v>0.2625661893656841</v>
      </c>
      <c r="F1866" s="24">
        <f t="shared" ca="1" si="59"/>
        <v>26.745041575408141</v>
      </c>
    </row>
    <row r="1867" spans="5:6" x14ac:dyDescent="0.25">
      <c r="E1867" s="24">
        <f t="shared" ca="1" si="58"/>
        <v>0.8442705285941553</v>
      </c>
      <c r="F1867" s="24">
        <f t="shared" ca="1" si="59"/>
        <v>3.3856460847153413</v>
      </c>
    </row>
    <row r="1868" spans="5:6" x14ac:dyDescent="0.25">
      <c r="E1868" s="24">
        <f t="shared" ca="1" si="58"/>
        <v>0.53236600650508414</v>
      </c>
      <c r="F1868" s="24">
        <f t="shared" ca="1" si="59"/>
        <v>12.608480880786214</v>
      </c>
    </row>
    <row r="1869" spans="5:6" x14ac:dyDescent="0.25">
      <c r="E1869" s="24">
        <f t="shared" ca="1" si="58"/>
        <v>3.5235112225618037E-2</v>
      </c>
      <c r="F1869" s="24">
        <f t="shared" ca="1" si="59"/>
        <v>66.914243742948045</v>
      </c>
    </row>
    <row r="1870" spans="5:6" x14ac:dyDescent="0.25">
      <c r="E1870" s="24">
        <f t="shared" ca="1" si="58"/>
        <v>0.47746495952269563</v>
      </c>
      <c r="F1870" s="24">
        <f t="shared" ca="1" si="59"/>
        <v>14.785290099051478</v>
      </c>
    </row>
    <row r="1871" spans="5:6" x14ac:dyDescent="0.25">
      <c r="E1871" s="24">
        <f t="shared" ca="1" si="58"/>
        <v>0.75717184793598835</v>
      </c>
      <c r="F1871" s="24">
        <f t="shared" ca="1" si="59"/>
        <v>5.5633007900698592</v>
      </c>
    </row>
    <row r="1872" spans="5:6" x14ac:dyDescent="0.25">
      <c r="E1872" s="24">
        <f t="shared" ca="1" si="58"/>
        <v>0.39582910234593394</v>
      </c>
      <c r="F1872" s="24">
        <f t="shared" ca="1" si="59"/>
        <v>18.535454412176968</v>
      </c>
    </row>
    <row r="1873" spans="5:6" x14ac:dyDescent="0.25">
      <c r="E1873" s="24">
        <f t="shared" ca="1" si="58"/>
        <v>0.75916489888281713</v>
      </c>
      <c r="F1873" s="24">
        <f t="shared" ca="1" si="59"/>
        <v>5.5107253420699625</v>
      </c>
    </row>
    <row r="1874" spans="5:6" x14ac:dyDescent="0.25">
      <c r="E1874" s="24">
        <f t="shared" ca="1" si="58"/>
        <v>0.64264012383082481</v>
      </c>
      <c r="F1874" s="24">
        <f t="shared" ca="1" si="59"/>
        <v>8.8434078885156868</v>
      </c>
    </row>
    <row r="1875" spans="5:6" x14ac:dyDescent="0.25">
      <c r="E1875" s="24">
        <f t="shared" ca="1" si="58"/>
        <v>8.3813632989909737E-3</v>
      </c>
      <c r="F1875" s="24">
        <f t="shared" ca="1" si="59"/>
        <v>95.634893857521945</v>
      </c>
    </row>
    <row r="1876" spans="5:6" x14ac:dyDescent="0.25">
      <c r="E1876" s="24">
        <f t="shared" ca="1" si="58"/>
        <v>0.86560803822867993</v>
      </c>
      <c r="F1876" s="24">
        <f t="shared" ca="1" si="59"/>
        <v>2.886461692489771</v>
      </c>
    </row>
    <row r="1877" spans="5:6" x14ac:dyDescent="0.25">
      <c r="E1877" s="24">
        <f t="shared" ca="1" si="58"/>
        <v>7.7733409387166108E-2</v>
      </c>
      <c r="F1877" s="24">
        <f t="shared" ca="1" si="59"/>
        <v>51.089402695606253</v>
      </c>
    </row>
    <row r="1878" spans="5:6" x14ac:dyDescent="0.25">
      <c r="E1878" s="24">
        <f t="shared" ca="1" si="58"/>
        <v>0.78998091909864865</v>
      </c>
      <c r="F1878" s="24">
        <f t="shared" ca="1" si="59"/>
        <v>4.7149297370488892</v>
      </c>
    </row>
    <row r="1879" spans="5:6" x14ac:dyDescent="0.25">
      <c r="E1879" s="24">
        <f t="shared" ca="1" si="58"/>
        <v>0.40392425879145044</v>
      </c>
      <c r="F1879" s="24">
        <f t="shared" ca="1" si="59"/>
        <v>18.130557936724259</v>
      </c>
    </row>
    <row r="1880" spans="5:6" x14ac:dyDescent="0.25">
      <c r="E1880" s="24">
        <f t="shared" ca="1" si="58"/>
        <v>0.34872996817773005</v>
      </c>
      <c r="F1880" s="24">
        <f t="shared" ca="1" si="59"/>
        <v>21.069147728262848</v>
      </c>
    </row>
    <row r="1881" spans="5:6" x14ac:dyDescent="0.25">
      <c r="E1881" s="24">
        <f t="shared" ca="1" si="58"/>
        <v>8.3115017473427755E-2</v>
      </c>
      <c r="F1881" s="24">
        <f t="shared" ca="1" si="59"/>
        <v>49.750597555255908</v>
      </c>
    </row>
    <row r="1882" spans="5:6" x14ac:dyDescent="0.25">
      <c r="E1882" s="24">
        <f t="shared" ca="1" si="58"/>
        <v>0.13914135049264031</v>
      </c>
      <c r="F1882" s="24">
        <f t="shared" ca="1" si="59"/>
        <v>39.445299050703596</v>
      </c>
    </row>
    <row r="1883" spans="5:6" x14ac:dyDescent="0.25">
      <c r="E1883" s="24">
        <f t="shared" ca="1" si="58"/>
        <v>0.7749946812475299</v>
      </c>
      <c r="F1883" s="24">
        <f t="shared" ca="1" si="59"/>
        <v>5.0979822511750577</v>
      </c>
    </row>
    <row r="1884" spans="5:6" x14ac:dyDescent="0.25">
      <c r="E1884" s="24">
        <f t="shared" ca="1" si="58"/>
        <v>0.82780003427472149</v>
      </c>
      <c r="F1884" s="24">
        <f t="shared" ca="1" si="59"/>
        <v>3.7796731652582718</v>
      </c>
    </row>
    <row r="1885" spans="5:6" x14ac:dyDescent="0.25">
      <c r="E1885" s="24">
        <f t="shared" ca="1" si="58"/>
        <v>0.92621252786148767</v>
      </c>
      <c r="F1885" s="24">
        <f t="shared" ca="1" si="59"/>
        <v>1.5330311788055424</v>
      </c>
    </row>
    <row r="1886" spans="5:6" x14ac:dyDescent="0.25">
      <c r="E1886" s="24">
        <f t="shared" ca="1" si="58"/>
        <v>0.47809075807607071</v>
      </c>
      <c r="F1886" s="24">
        <f t="shared" ca="1" si="59"/>
        <v>14.759093881235264</v>
      </c>
    </row>
    <row r="1887" spans="5:6" x14ac:dyDescent="0.25">
      <c r="E1887" s="24">
        <f t="shared" ca="1" si="58"/>
        <v>6.9094227943242936E-2</v>
      </c>
      <c r="F1887" s="24">
        <f t="shared" ca="1" si="59"/>
        <v>53.445681672664037</v>
      </c>
    </row>
    <row r="1888" spans="5:6" x14ac:dyDescent="0.25">
      <c r="E1888" s="24">
        <f t="shared" ca="1" si="58"/>
        <v>0.14394719965509206</v>
      </c>
      <c r="F1888" s="24">
        <f t="shared" ca="1" si="59"/>
        <v>38.766174314150689</v>
      </c>
    </row>
    <row r="1889" spans="5:6" x14ac:dyDescent="0.25">
      <c r="E1889" s="24">
        <f t="shared" ca="1" si="58"/>
        <v>0.73174386242383616</v>
      </c>
      <c r="F1889" s="24">
        <f t="shared" ca="1" si="59"/>
        <v>6.2464948195360392</v>
      </c>
    </row>
    <row r="1890" spans="5:6" x14ac:dyDescent="0.25">
      <c r="E1890" s="24">
        <f t="shared" ca="1" si="58"/>
        <v>0.93768822431676491</v>
      </c>
      <c r="F1890" s="24">
        <f t="shared" ca="1" si="59"/>
        <v>1.2867553737028805</v>
      </c>
    </row>
    <row r="1891" spans="5:6" x14ac:dyDescent="0.25">
      <c r="E1891" s="24">
        <f t="shared" ca="1" si="58"/>
        <v>0.89569831144078449</v>
      </c>
      <c r="F1891" s="24">
        <f t="shared" ca="1" si="59"/>
        <v>2.2030325737332048</v>
      </c>
    </row>
    <row r="1892" spans="5:6" x14ac:dyDescent="0.25">
      <c r="E1892" s="24">
        <f t="shared" ca="1" si="58"/>
        <v>0.28742821099624183</v>
      </c>
      <c r="F1892" s="24">
        <f t="shared" ca="1" si="59"/>
        <v>24.935643016156501</v>
      </c>
    </row>
    <row r="1893" spans="5:6" x14ac:dyDescent="0.25">
      <c r="E1893" s="24">
        <f t="shared" ca="1" si="58"/>
        <v>0.20800775603481447</v>
      </c>
      <c r="F1893" s="24">
        <f t="shared" ca="1" si="59"/>
        <v>31.403598226942137</v>
      </c>
    </row>
    <row r="1894" spans="5:6" x14ac:dyDescent="0.25">
      <c r="E1894" s="24">
        <f t="shared" ca="1" si="58"/>
        <v>0.39516956181326957</v>
      </c>
      <c r="F1894" s="24">
        <f t="shared" ca="1" si="59"/>
        <v>18.568806715557184</v>
      </c>
    </row>
    <row r="1895" spans="5:6" x14ac:dyDescent="0.25">
      <c r="E1895" s="24">
        <f t="shared" ca="1" si="58"/>
        <v>0.28485783220786565</v>
      </c>
      <c r="F1895" s="24">
        <f t="shared" ca="1" si="59"/>
        <v>25.115301150622049</v>
      </c>
    </row>
    <row r="1896" spans="5:6" x14ac:dyDescent="0.25">
      <c r="E1896" s="24">
        <f t="shared" ca="1" si="58"/>
        <v>0.33597135864498129</v>
      </c>
      <c r="F1896" s="24">
        <f t="shared" ca="1" si="59"/>
        <v>21.814587295605627</v>
      </c>
    </row>
    <row r="1897" spans="5:6" x14ac:dyDescent="0.25">
      <c r="E1897" s="24">
        <f t="shared" ca="1" si="58"/>
        <v>0.77500063251256035</v>
      </c>
      <c r="F1897" s="24">
        <f t="shared" ca="1" si="59"/>
        <v>5.0978286696776784</v>
      </c>
    </row>
    <row r="1898" spans="5:6" x14ac:dyDescent="0.25">
      <c r="E1898" s="24">
        <f t="shared" ca="1" si="58"/>
        <v>0.85242224151036017</v>
      </c>
      <c r="F1898" s="24">
        <f t="shared" ca="1" si="59"/>
        <v>3.1934657257824655</v>
      </c>
    </row>
    <row r="1899" spans="5:6" x14ac:dyDescent="0.25">
      <c r="E1899" s="24">
        <f t="shared" ca="1" si="58"/>
        <v>0.20759041604701911</v>
      </c>
      <c r="F1899" s="24">
        <f t="shared" ca="1" si="59"/>
        <v>31.443765884656969</v>
      </c>
    </row>
    <row r="1900" spans="5:6" x14ac:dyDescent="0.25">
      <c r="E1900" s="24">
        <f t="shared" ca="1" si="58"/>
        <v>0.47515908306832122</v>
      </c>
      <c r="F1900" s="24">
        <f t="shared" ca="1" si="59"/>
        <v>14.882112385902532</v>
      </c>
    </row>
    <row r="1901" spans="5:6" x14ac:dyDescent="0.25">
      <c r="E1901" s="24">
        <f t="shared" ca="1" si="58"/>
        <v>0.31373080724258251</v>
      </c>
      <c r="F1901" s="24">
        <f t="shared" ca="1" si="59"/>
        <v>23.1843992508486</v>
      </c>
    </row>
    <row r="1902" spans="5:6" x14ac:dyDescent="0.25">
      <c r="E1902" s="24">
        <f t="shared" ca="1" si="58"/>
        <v>0.74977253067591787</v>
      </c>
      <c r="F1902" s="24">
        <f t="shared" ca="1" si="59"/>
        <v>5.7597082177268364</v>
      </c>
    </row>
    <row r="1903" spans="5:6" x14ac:dyDescent="0.25">
      <c r="E1903" s="24">
        <f t="shared" ca="1" si="58"/>
        <v>0.31117792656273657</v>
      </c>
      <c r="F1903" s="24">
        <f t="shared" ca="1" si="59"/>
        <v>23.347808385237681</v>
      </c>
    </row>
    <row r="1904" spans="5:6" x14ac:dyDescent="0.25">
      <c r="E1904" s="24">
        <f t="shared" ca="1" si="58"/>
        <v>0.70840990853085639</v>
      </c>
      <c r="F1904" s="24">
        <f t="shared" ca="1" si="59"/>
        <v>6.8946477194714095</v>
      </c>
    </row>
    <row r="1905" spans="5:6" x14ac:dyDescent="0.25">
      <c r="E1905" s="24">
        <f t="shared" ca="1" si="58"/>
        <v>0.4514997170761762</v>
      </c>
      <c r="F1905" s="24">
        <f t="shared" ca="1" si="59"/>
        <v>15.903610655122643</v>
      </c>
    </row>
    <row r="1906" spans="5:6" x14ac:dyDescent="0.25">
      <c r="E1906" s="24">
        <f t="shared" ca="1" si="58"/>
        <v>0.64639013365884712</v>
      </c>
      <c r="F1906" s="24">
        <f t="shared" ca="1" si="59"/>
        <v>8.7270407082912662</v>
      </c>
    </row>
    <row r="1907" spans="5:6" x14ac:dyDescent="0.25">
      <c r="E1907" s="24">
        <f t="shared" ca="1" si="58"/>
        <v>0.87079215349284045</v>
      </c>
      <c r="F1907" s="24">
        <f t="shared" ca="1" si="59"/>
        <v>2.7670392070079521</v>
      </c>
    </row>
    <row r="1908" spans="5:6" x14ac:dyDescent="0.25">
      <c r="E1908" s="24">
        <f t="shared" ca="1" si="58"/>
        <v>0.1498154774598448</v>
      </c>
      <c r="F1908" s="24">
        <f t="shared" ca="1" si="59"/>
        <v>37.967017848190245</v>
      </c>
    </row>
    <row r="1909" spans="5:6" x14ac:dyDescent="0.25">
      <c r="E1909" s="24">
        <f t="shared" ca="1" si="58"/>
        <v>0.54506052173678499</v>
      </c>
      <c r="F1909" s="24">
        <f t="shared" ca="1" si="59"/>
        <v>12.137168828521242</v>
      </c>
    </row>
    <row r="1910" spans="5:6" x14ac:dyDescent="0.25">
      <c r="E1910" s="24">
        <f t="shared" ca="1" si="58"/>
        <v>0.71955194024211822</v>
      </c>
      <c r="F1910" s="24">
        <f t="shared" ca="1" si="59"/>
        <v>6.5825313180715783</v>
      </c>
    </row>
    <row r="1911" spans="5:6" x14ac:dyDescent="0.25">
      <c r="E1911" s="24">
        <f t="shared" ca="1" si="58"/>
        <v>0.58524131378845057</v>
      </c>
      <c r="F1911" s="24">
        <f t="shared" ca="1" si="59"/>
        <v>10.714620292068897</v>
      </c>
    </row>
    <row r="1912" spans="5:6" x14ac:dyDescent="0.25">
      <c r="E1912" s="24">
        <f t="shared" ca="1" si="58"/>
        <v>0.4402590387868629</v>
      </c>
      <c r="F1912" s="24">
        <f t="shared" ca="1" si="59"/>
        <v>16.407840015690471</v>
      </c>
    </row>
    <row r="1913" spans="5:6" x14ac:dyDescent="0.25">
      <c r="E1913" s="24">
        <f t="shared" ca="1" si="58"/>
        <v>0.12425420181674574</v>
      </c>
      <c r="F1913" s="24">
        <f t="shared" ca="1" si="59"/>
        <v>41.70851594277196</v>
      </c>
    </row>
    <row r="1914" spans="5:6" x14ac:dyDescent="0.25">
      <c r="E1914" s="24">
        <f t="shared" ca="1" si="58"/>
        <v>0.6369383955708291</v>
      </c>
      <c r="F1914" s="24">
        <f t="shared" ca="1" si="59"/>
        <v>9.0216467667317453</v>
      </c>
    </row>
    <row r="1915" spans="5:6" x14ac:dyDescent="0.25">
      <c r="E1915" s="24">
        <f t="shared" ca="1" si="58"/>
        <v>0.74434852282524899</v>
      </c>
      <c r="F1915" s="24">
        <f t="shared" ca="1" si="59"/>
        <v>5.9049181835479567</v>
      </c>
    </row>
    <row r="1916" spans="5:6" x14ac:dyDescent="0.25">
      <c r="E1916" s="24">
        <f t="shared" ca="1" si="58"/>
        <v>0.74587429165674279</v>
      </c>
      <c r="F1916" s="24">
        <f t="shared" ca="1" si="59"/>
        <v>5.8639640564252664</v>
      </c>
    </row>
    <row r="1917" spans="5:6" x14ac:dyDescent="0.25">
      <c r="E1917" s="24">
        <f t="shared" ca="1" si="58"/>
        <v>0.55224972749714862</v>
      </c>
      <c r="F1917" s="24">
        <f t="shared" ca="1" si="59"/>
        <v>11.875098602462785</v>
      </c>
    </row>
    <row r="1918" spans="5:6" x14ac:dyDescent="0.25">
      <c r="E1918" s="24">
        <f t="shared" ca="1" si="58"/>
        <v>0.10922136825453732</v>
      </c>
      <c r="F1918" s="24">
        <f t="shared" ca="1" si="59"/>
        <v>44.287571096551162</v>
      </c>
    </row>
    <row r="1919" spans="5:6" x14ac:dyDescent="0.25">
      <c r="E1919" s="24">
        <f t="shared" ca="1" si="58"/>
        <v>0.69600330816233791</v>
      </c>
      <c r="F1919" s="24">
        <f t="shared" ca="1" si="59"/>
        <v>7.2480173110441202</v>
      </c>
    </row>
    <row r="1920" spans="5:6" x14ac:dyDescent="0.25">
      <c r="E1920" s="24">
        <f t="shared" ca="1" si="58"/>
        <v>0.34264040110491156</v>
      </c>
      <c r="F1920" s="24">
        <f t="shared" ca="1" si="59"/>
        <v>21.421475500899636</v>
      </c>
    </row>
    <row r="1921" spans="5:6" x14ac:dyDescent="0.25">
      <c r="E1921" s="24">
        <f t="shared" ca="1" si="58"/>
        <v>0.51130397024461527</v>
      </c>
      <c r="F1921" s="24">
        <f t="shared" ca="1" si="59"/>
        <v>13.415820238522109</v>
      </c>
    </row>
    <row r="1922" spans="5:6" x14ac:dyDescent="0.25">
      <c r="E1922" s="24">
        <f t="shared" ca="1" si="58"/>
        <v>0.62790675759239445</v>
      </c>
      <c r="F1922" s="24">
        <f t="shared" ca="1" si="59"/>
        <v>9.3072719741762846</v>
      </c>
    </row>
    <row r="1923" spans="5:6" x14ac:dyDescent="0.25">
      <c r="E1923" s="24">
        <f t="shared" ca="1" si="58"/>
        <v>0.40085336560348517</v>
      </c>
      <c r="F1923" s="24">
        <f t="shared" ca="1" si="59"/>
        <v>18.283191807231312</v>
      </c>
    </row>
    <row r="1924" spans="5:6" x14ac:dyDescent="0.25">
      <c r="E1924" s="24">
        <f t="shared" ref="E1924:E1987" ca="1" si="60">RAND()</f>
        <v>0.84978898817976611</v>
      </c>
      <c r="F1924" s="24">
        <f t="shared" ref="F1924:F1987" ca="1" si="61">-LOG(E1924,EXP(1))/$C$3</f>
        <v>3.2553441903396685</v>
      </c>
    </row>
    <row r="1925" spans="5:6" x14ac:dyDescent="0.25">
      <c r="E1925" s="24">
        <f t="shared" ca="1" si="60"/>
        <v>0.43096018191768803</v>
      </c>
      <c r="F1925" s="24">
        <f t="shared" ca="1" si="61"/>
        <v>16.834791569759375</v>
      </c>
    </row>
    <row r="1926" spans="5:6" x14ac:dyDescent="0.25">
      <c r="E1926" s="24">
        <f t="shared" ca="1" si="60"/>
        <v>0.70889046851933102</v>
      </c>
      <c r="F1926" s="24">
        <f t="shared" ca="1" si="61"/>
        <v>6.8810850332639601</v>
      </c>
    </row>
    <row r="1927" spans="5:6" x14ac:dyDescent="0.25">
      <c r="E1927" s="24">
        <f t="shared" ca="1" si="60"/>
        <v>0.11831532539936906</v>
      </c>
      <c r="F1927" s="24">
        <f t="shared" ca="1" si="61"/>
        <v>42.688039389579629</v>
      </c>
    </row>
    <row r="1928" spans="5:6" x14ac:dyDescent="0.25">
      <c r="E1928" s="24">
        <f t="shared" ca="1" si="60"/>
        <v>0.57031084441575886</v>
      </c>
      <c r="F1928" s="24">
        <f t="shared" ca="1" si="61"/>
        <v>11.231474514353412</v>
      </c>
    </row>
    <row r="1929" spans="5:6" x14ac:dyDescent="0.25">
      <c r="E1929" s="24">
        <f t="shared" ca="1" si="60"/>
        <v>0.91204865558955672</v>
      </c>
      <c r="F1929" s="24">
        <f t="shared" ca="1" si="61"/>
        <v>1.8412387980748712</v>
      </c>
    </row>
    <row r="1930" spans="5:6" x14ac:dyDescent="0.25">
      <c r="E1930" s="24">
        <f t="shared" ca="1" si="60"/>
        <v>5.4849359369166351E-2</v>
      </c>
      <c r="F1930" s="24">
        <f t="shared" ca="1" si="61"/>
        <v>58.063295440322733</v>
      </c>
    </row>
    <row r="1931" spans="5:6" x14ac:dyDescent="0.25">
      <c r="E1931" s="24">
        <f t="shared" ca="1" si="60"/>
        <v>0.97808033946828943</v>
      </c>
      <c r="F1931" s="24">
        <f t="shared" ca="1" si="61"/>
        <v>0.44326931251164575</v>
      </c>
    </row>
    <row r="1932" spans="5:6" x14ac:dyDescent="0.25">
      <c r="E1932" s="24">
        <f t="shared" ca="1" si="60"/>
        <v>0.1137241244853916</v>
      </c>
      <c r="F1932" s="24">
        <f t="shared" ca="1" si="61"/>
        <v>43.479594481588165</v>
      </c>
    </row>
    <row r="1933" spans="5:6" x14ac:dyDescent="0.25">
      <c r="E1933" s="24">
        <f t="shared" ca="1" si="60"/>
        <v>0.89792778889738722</v>
      </c>
      <c r="F1933" s="24">
        <f t="shared" ca="1" si="61"/>
        <v>2.1533125433567291</v>
      </c>
    </row>
    <row r="1934" spans="5:6" x14ac:dyDescent="0.25">
      <c r="E1934" s="24">
        <f t="shared" ca="1" si="60"/>
        <v>0.23257849947139309</v>
      </c>
      <c r="F1934" s="24">
        <f t="shared" ca="1" si="61"/>
        <v>29.1705495760921</v>
      </c>
    </row>
    <row r="1935" spans="5:6" x14ac:dyDescent="0.25">
      <c r="E1935" s="24">
        <f t="shared" ca="1" si="60"/>
        <v>0.80657864452899519</v>
      </c>
      <c r="F1935" s="24">
        <f t="shared" ca="1" si="61"/>
        <v>4.2990774561168097</v>
      </c>
    </row>
    <row r="1936" spans="5:6" x14ac:dyDescent="0.25">
      <c r="E1936" s="24">
        <f t="shared" ca="1" si="60"/>
        <v>0.48532773165484899</v>
      </c>
      <c r="F1936" s="24">
        <f t="shared" ca="1" si="61"/>
        <v>14.45861761760356</v>
      </c>
    </row>
    <row r="1937" spans="5:6" x14ac:dyDescent="0.25">
      <c r="E1937" s="24">
        <f t="shared" ca="1" si="60"/>
        <v>0.57717739213654939</v>
      </c>
      <c r="F1937" s="24">
        <f t="shared" ca="1" si="61"/>
        <v>10.992112420242201</v>
      </c>
    </row>
    <row r="1938" spans="5:6" x14ac:dyDescent="0.25">
      <c r="E1938" s="24">
        <f t="shared" ca="1" si="60"/>
        <v>0.36120291285405071</v>
      </c>
      <c r="F1938" s="24">
        <f t="shared" ca="1" si="61"/>
        <v>20.366307861836763</v>
      </c>
    </row>
    <row r="1939" spans="5:6" x14ac:dyDescent="0.25">
      <c r="E1939" s="24">
        <f t="shared" ca="1" si="60"/>
        <v>0.82036160656679824</v>
      </c>
      <c r="F1939" s="24">
        <f t="shared" ca="1" si="61"/>
        <v>3.9602010462098245</v>
      </c>
    </row>
    <row r="1940" spans="5:6" x14ac:dyDescent="0.25">
      <c r="E1940" s="24">
        <f t="shared" ca="1" si="60"/>
        <v>0.37966507248375558</v>
      </c>
      <c r="F1940" s="24">
        <f t="shared" ca="1" si="61"/>
        <v>19.369316062266279</v>
      </c>
    </row>
    <row r="1941" spans="5:6" x14ac:dyDescent="0.25">
      <c r="E1941" s="24">
        <f t="shared" ca="1" si="60"/>
        <v>0.98721682405402067</v>
      </c>
      <c r="F1941" s="24">
        <f t="shared" ca="1" si="61"/>
        <v>0.25731167564250018</v>
      </c>
    </row>
    <row r="1942" spans="5:6" x14ac:dyDescent="0.25">
      <c r="E1942" s="24">
        <f t="shared" ca="1" si="60"/>
        <v>0.15232540127970196</v>
      </c>
      <c r="F1942" s="24">
        <f t="shared" ca="1" si="61"/>
        <v>37.634724969713972</v>
      </c>
    </row>
    <row r="1943" spans="5:6" x14ac:dyDescent="0.25">
      <c r="E1943" s="24">
        <f t="shared" ca="1" si="60"/>
        <v>7.0961485676147129E-2</v>
      </c>
      <c r="F1943" s="24">
        <f t="shared" ca="1" si="61"/>
        <v>52.912360087768825</v>
      </c>
    </row>
    <row r="1944" spans="5:6" x14ac:dyDescent="0.25">
      <c r="E1944" s="24">
        <f t="shared" ca="1" si="60"/>
        <v>0.76378672887449528</v>
      </c>
      <c r="F1944" s="24">
        <f t="shared" ca="1" si="61"/>
        <v>5.3893335894651138</v>
      </c>
    </row>
    <row r="1945" spans="5:6" x14ac:dyDescent="0.25">
      <c r="E1945" s="24">
        <f t="shared" ca="1" si="60"/>
        <v>0.17977900455831852</v>
      </c>
      <c r="F1945" s="24">
        <f t="shared" ca="1" si="61"/>
        <v>34.320538697024396</v>
      </c>
    </row>
    <row r="1946" spans="5:6" x14ac:dyDescent="0.25">
      <c r="E1946" s="24">
        <f t="shared" ca="1" si="60"/>
        <v>0.37713885206686448</v>
      </c>
      <c r="F1946" s="24">
        <f t="shared" ca="1" si="61"/>
        <v>19.50283702946307</v>
      </c>
    </row>
    <row r="1947" spans="5:6" x14ac:dyDescent="0.25">
      <c r="E1947" s="24">
        <f t="shared" ca="1" si="60"/>
        <v>0.99446576351444693</v>
      </c>
      <c r="F1947" s="24">
        <f t="shared" ca="1" si="61"/>
        <v>0.1109921421659492</v>
      </c>
    </row>
    <row r="1948" spans="5:6" x14ac:dyDescent="0.25">
      <c r="E1948" s="24">
        <f t="shared" ca="1" si="60"/>
        <v>0.5414035938551206</v>
      </c>
      <c r="F1948" s="24">
        <f t="shared" ca="1" si="61"/>
        <v>12.271805274930761</v>
      </c>
    </row>
    <row r="1949" spans="5:6" x14ac:dyDescent="0.25">
      <c r="E1949" s="24">
        <f t="shared" ca="1" si="60"/>
        <v>0.54206436928826662</v>
      </c>
      <c r="F1949" s="24">
        <f t="shared" ca="1" si="61"/>
        <v>12.247410441394479</v>
      </c>
    </row>
    <row r="1950" spans="5:6" x14ac:dyDescent="0.25">
      <c r="E1950" s="24">
        <f t="shared" ca="1" si="60"/>
        <v>0.22447236168198059</v>
      </c>
      <c r="F1950" s="24">
        <f t="shared" ca="1" si="61"/>
        <v>29.880053798530483</v>
      </c>
    </row>
    <row r="1951" spans="5:6" x14ac:dyDescent="0.25">
      <c r="E1951" s="24">
        <f t="shared" ca="1" si="60"/>
        <v>0.64725733735784241</v>
      </c>
      <c r="F1951" s="24">
        <f t="shared" ca="1" si="61"/>
        <v>8.7002264842209609</v>
      </c>
    </row>
    <row r="1952" spans="5:6" x14ac:dyDescent="0.25">
      <c r="E1952" s="24">
        <f t="shared" ca="1" si="60"/>
        <v>5.0332657077974963E-2</v>
      </c>
      <c r="F1952" s="24">
        <f t="shared" ca="1" si="61"/>
        <v>59.782023329250023</v>
      </c>
    </row>
    <row r="1953" spans="5:6" x14ac:dyDescent="0.25">
      <c r="E1953" s="24">
        <f t="shared" ca="1" si="60"/>
        <v>0.4535779011411708</v>
      </c>
      <c r="F1953" s="24">
        <f t="shared" ca="1" si="61"/>
        <v>15.811764931599491</v>
      </c>
    </row>
    <row r="1954" spans="5:6" x14ac:dyDescent="0.25">
      <c r="E1954" s="24">
        <f t="shared" ca="1" si="60"/>
        <v>0.18367427738058162</v>
      </c>
      <c r="F1954" s="24">
        <f t="shared" ca="1" si="61"/>
        <v>33.891826434240549</v>
      </c>
    </row>
    <row r="1955" spans="5:6" x14ac:dyDescent="0.25">
      <c r="E1955" s="24">
        <f t="shared" ca="1" si="60"/>
        <v>0.43852425278723239</v>
      </c>
      <c r="F1955" s="24">
        <f t="shared" ca="1" si="61"/>
        <v>16.486803203531888</v>
      </c>
    </row>
    <row r="1956" spans="5:6" x14ac:dyDescent="0.25">
      <c r="E1956" s="24">
        <f t="shared" ca="1" si="60"/>
        <v>0.49526080348972967</v>
      </c>
      <c r="F1956" s="24">
        <f t="shared" ca="1" si="61"/>
        <v>14.053415588538122</v>
      </c>
    </row>
    <row r="1957" spans="5:6" x14ac:dyDescent="0.25">
      <c r="E1957" s="24">
        <f t="shared" ca="1" si="60"/>
        <v>0.95853764674688879</v>
      </c>
      <c r="F1957" s="24">
        <f t="shared" ca="1" si="61"/>
        <v>0.8469288107302686</v>
      </c>
    </row>
    <row r="1958" spans="5:6" x14ac:dyDescent="0.25">
      <c r="E1958" s="24">
        <f t="shared" ca="1" si="60"/>
        <v>0.2169500459228425</v>
      </c>
      <c r="F1958" s="24">
        <f t="shared" ca="1" si="61"/>
        <v>30.561763101260489</v>
      </c>
    </row>
    <row r="1959" spans="5:6" x14ac:dyDescent="0.25">
      <c r="E1959" s="24">
        <f t="shared" ca="1" si="60"/>
        <v>0.11033369900448708</v>
      </c>
      <c r="F1959" s="24">
        <f t="shared" ca="1" si="61"/>
        <v>44.084917560772233</v>
      </c>
    </row>
    <row r="1960" spans="5:6" x14ac:dyDescent="0.25">
      <c r="E1960" s="24">
        <f t="shared" ca="1" si="60"/>
        <v>0.97244007519501452</v>
      </c>
      <c r="F1960" s="24">
        <f t="shared" ca="1" si="61"/>
        <v>0.5589364944966202</v>
      </c>
    </row>
    <row r="1961" spans="5:6" x14ac:dyDescent="0.25">
      <c r="E1961" s="24">
        <f t="shared" ca="1" si="60"/>
        <v>0.47698954944738092</v>
      </c>
      <c r="F1961" s="24">
        <f t="shared" ca="1" si="61"/>
        <v>14.805213944982871</v>
      </c>
    </row>
    <row r="1962" spans="5:6" x14ac:dyDescent="0.25">
      <c r="E1962" s="24">
        <f t="shared" ca="1" si="60"/>
        <v>0.42741209193257246</v>
      </c>
      <c r="F1962" s="24">
        <f t="shared" ca="1" si="61"/>
        <v>17.000132893138606</v>
      </c>
    </row>
    <row r="1963" spans="5:6" x14ac:dyDescent="0.25">
      <c r="E1963" s="24">
        <f t="shared" ca="1" si="60"/>
        <v>0.67220814388850247</v>
      </c>
      <c r="F1963" s="24">
        <f t="shared" ca="1" si="61"/>
        <v>7.9437449697711582</v>
      </c>
    </row>
    <row r="1964" spans="5:6" x14ac:dyDescent="0.25">
      <c r="E1964" s="24">
        <f t="shared" ca="1" si="60"/>
        <v>0.64763295849378022</v>
      </c>
      <c r="F1964" s="24">
        <f t="shared" ca="1" si="61"/>
        <v>8.6886233036989697</v>
      </c>
    </row>
    <row r="1965" spans="5:6" x14ac:dyDescent="0.25">
      <c r="E1965" s="24">
        <f t="shared" ca="1" si="60"/>
        <v>0.38377901022130012</v>
      </c>
      <c r="F1965" s="24">
        <f t="shared" ca="1" si="61"/>
        <v>19.153767725402624</v>
      </c>
    </row>
    <row r="1966" spans="5:6" x14ac:dyDescent="0.25">
      <c r="E1966" s="24">
        <f t="shared" ca="1" si="60"/>
        <v>0.31775922727941608</v>
      </c>
      <c r="F1966" s="24">
        <f t="shared" ca="1" si="61"/>
        <v>22.929226598050612</v>
      </c>
    </row>
    <row r="1967" spans="5:6" x14ac:dyDescent="0.25">
      <c r="E1967" s="24">
        <f t="shared" ca="1" si="60"/>
        <v>0.76127371292337542</v>
      </c>
      <c r="F1967" s="24">
        <f t="shared" ca="1" si="61"/>
        <v>5.4552462092347058</v>
      </c>
    </row>
    <row r="1968" spans="5:6" x14ac:dyDescent="0.25">
      <c r="E1968" s="24">
        <f t="shared" ca="1" si="60"/>
        <v>0.81446154251343272</v>
      </c>
      <c r="F1968" s="24">
        <f t="shared" ca="1" si="61"/>
        <v>4.1045613624349127</v>
      </c>
    </row>
    <row r="1969" spans="5:6" x14ac:dyDescent="0.25">
      <c r="E1969" s="24">
        <f t="shared" ca="1" si="60"/>
        <v>0.11298377365472811</v>
      </c>
      <c r="F1969" s="24">
        <f t="shared" ca="1" si="61"/>
        <v>43.610221331130859</v>
      </c>
    </row>
    <row r="1970" spans="5:6" x14ac:dyDescent="0.25">
      <c r="E1970" s="24">
        <f t="shared" ca="1" si="60"/>
        <v>0.28353145238441224</v>
      </c>
      <c r="F1970" s="24">
        <f t="shared" ca="1" si="61"/>
        <v>25.208644376263475</v>
      </c>
    </row>
    <row r="1971" spans="5:6" x14ac:dyDescent="0.25">
      <c r="E1971" s="24">
        <f t="shared" ca="1" si="60"/>
        <v>0.25090510776771757</v>
      </c>
      <c r="F1971" s="24">
        <f t="shared" ca="1" si="61"/>
        <v>27.653609360682506</v>
      </c>
    </row>
    <row r="1972" spans="5:6" x14ac:dyDescent="0.25">
      <c r="E1972" s="24">
        <f t="shared" ca="1" si="60"/>
        <v>0.5918591388829344</v>
      </c>
      <c r="F1972" s="24">
        <f t="shared" ca="1" si="61"/>
        <v>10.489732269734494</v>
      </c>
    </row>
    <row r="1973" spans="5:6" x14ac:dyDescent="0.25">
      <c r="E1973" s="24">
        <f t="shared" ca="1" si="60"/>
        <v>0.67820747205126974</v>
      </c>
      <c r="F1973" s="24">
        <f t="shared" ca="1" si="61"/>
        <v>7.7660406375339317</v>
      </c>
    </row>
    <row r="1974" spans="5:6" x14ac:dyDescent="0.25">
      <c r="E1974" s="24">
        <f t="shared" ca="1" si="60"/>
        <v>0.81476970454543873</v>
      </c>
      <c r="F1974" s="24">
        <f t="shared" ca="1" si="61"/>
        <v>4.0969955356380776</v>
      </c>
    </row>
    <row r="1975" spans="5:6" x14ac:dyDescent="0.25">
      <c r="E1975" s="24">
        <f t="shared" ca="1" si="60"/>
        <v>0.23678540002157933</v>
      </c>
      <c r="F1975" s="24">
        <f t="shared" ca="1" si="61"/>
        <v>28.812020663746598</v>
      </c>
    </row>
    <row r="1976" spans="5:6" x14ac:dyDescent="0.25">
      <c r="E1976" s="24">
        <f t="shared" ca="1" si="60"/>
        <v>0.7283926777813301</v>
      </c>
      <c r="F1976" s="24">
        <f t="shared" ca="1" si="61"/>
        <v>6.3382996729710834</v>
      </c>
    </row>
    <row r="1977" spans="5:6" x14ac:dyDescent="0.25">
      <c r="E1977" s="24">
        <f t="shared" ca="1" si="60"/>
        <v>0.10336836081363354</v>
      </c>
      <c r="F1977" s="24">
        <f t="shared" ca="1" si="61"/>
        <v>45.389127039890006</v>
      </c>
    </row>
    <row r="1978" spans="5:6" x14ac:dyDescent="0.25">
      <c r="E1978" s="24">
        <f t="shared" ca="1" si="60"/>
        <v>0.34014681711259309</v>
      </c>
      <c r="F1978" s="24">
        <f t="shared" ca="1" si="61"/>
        <v>21.567558790803478</v>
      </c>
    </row>
    <row r="1979" spans="5:6" x14ac:dyDescent="0.25">
      <c r="E1979" s="24">
        <f t="shared" ca="1" si="60"/>
        <v>0.43877576517430317</v>
      </c>
      <c r="F1979" s="24">
        <f t="shared" ca="1" si="61"/>
        <v>16.475335637645095</v>
      </c>
    </row>
    <row r="1980" spans="5:6" x14ac:dyDescent="0.25">
      <c r="E1980" s="24">
        <f t="shared" ca="1" si="60"/>
        <v>0.48601134639782528</v>
      </c>
      <c r="F1980" s="24">
        <f t="shared" ca="1" si="61"/>
        <v>14.430466177131713</v>
      </c>
    </row>
    <row r="1981" spans="5:6" x14ac:dyDescent="0.25">
      <c r="E1981" s="24">
        <f t="shared" ca="1" si="60"/>
        <v>0.32169230244610092</v>
      </c>
      <c r="F1981" s="24">
        <f t="shared" ca="1" si="61"/>
        <v>22.683195455264922</v>
      </c>
    </row>
    <row r="1982" spans="5:6" x14ac:dyDescent="0.25">
      <c r="E1982" s="24">
        <f t="shared" ca="1" si="60"/>
        <v>0.24503882488209638</v>
      </c>
      <c r="F1982" s="24">
        <f t="shared" ca="1" si="61"/>
        <v>28.126772241715301</v>
      </c>
    </row>
    <row r="1983" spans="5:6" x14ac:dyDescent="0.25">
      <c r="E1983" s="24">
        <f t="shared" ca="1" si="60"/>
        <v>0.32511693672067798</v>
      </c>
      <c r="F1983" s="24">
        <f t="shared" ca="1" si="61"/>
        <v>22.471407121448163</v>
      </c>
    </row>
    <row r="1984" spans="5:6" x14ac:dyDescent="0.25">
      <c r="E1984" s="24">
        <f t="shared" ca="1" si="60"/>
        <v>0.68260764984072031</v>
      </c>
      <c r="F1984" s="24">
        <f t="shared" ca="1" si="61"/>
        <v>7.6367007131306872</v>
      </c>
    </row>
    <row r="1985" spans="5:6" x14ac:dyDescent="0.25">
      <c r="E1985" s="24">
        <f t="shared" ca="1" si="60"/>
        <v>0.82324492160011509</v>
      </c>
      <c r="F1985" s="24">
        <f t="shared" ca="1" si="61"/>
        <v>3.8900305293216153</v>
      </c>
    </row>
    <row r="1986" spans="5:6" x14ac:dyDescent="0.25">
      <c r="E1986" s="24">
        <f t="shared" ca="1" si="60"/>
        <v>0.23045255500455919</v>
      </c>
      <c r="F1986" s="24">
        <f t="shared" ca="1" si="61"/>
        <v>29.354205457072158</v>
      </c>
    </row>
    <row r="1987" spans="5:6" x14ac:dyDescent="0.25">
      <c r="E1987" s="24">
        <f t="shared" ca="1" si="60"/>
        <v>0.26108874154628958</v>
      </c>
      <c r="F1987" s="24">
        <f t="shared" ca="1" si="61"/>
        <v>26.857898470477561</v>
      </c>
    </row>
    <row r="1988" spans="5:6" x14ac:dyDescent="0.25">
      <c r="E1988" s="24">
        <f t="shared" ref="E1988:E2051" ca="1" si="62">RAND()</f>
        <v>0.84369590762661095</v>
      </c>
      <c r="F1988" s="24">
        <f t="shared" ref="F1988:F2051" ca="1" si="63">-LOG(E1988,EXP(1))/$C$3</f>
        <v>3.399262966601404</v>
      </c>
    </row>
    <row r="1989" spans="5:6" x14ac:dyDescent="0.25">
      <c r="E1989" s="24">
        <f t="shared" ca="1" si="62"/>
        <v>6.3107072921946172E-2</v>
      </c>
      <c r="F1989" s="24">
        <f t="shared" ca="1" si="63"/>
        <v>55.258448500721101</v>
      </c>
    </row>
    <row r="1990" spans="5:6" x14ac:dyDescent="0.25">
      <c r="E1990" s="24">
        <f t="shared" ca="1" si="62"/>
        <v>0.91474970271037637</v>
      </c>
      <c r="F1990" s="24">
        <f t="shared" ca="1" si="63"/>
        <v>1.7820960015672549</v>
      </c>
    </row>
    <row r="1991" spans="5:6" x14ac:dyDescent="0.25">
      <c r="E1991" s="24">
        <f t="shared" ca="1" si="62"/>
        <v>0.85893928549943876</v>
      </c>
      <c r="F1991" s="24">
        <f t="shared" ca="1" si="63"/>
        <v>3.0411407987778021</v>
      </c>
    </row>
    <row r="1992" spans="5:6" x14ac:dyDescent="0.25">
      <c r="E1992" s="24">
        <f t="shared" ca="1" si="62"/>
        <v>0.78118331191761137</v>
      </c>
      <c r="F1992" s="24">
        <f t="shared" ca="1" si="63"/>
        <v>4.9389088464083803</v>
      </c>
    </row>
    <row r="1993" spans="5:6" x14ac:dyDescent="0.25">
      <c r="E1993" s="24">
        <f t="shared" ca="1" si="62"/>
        <v>0.26495045494605129</v>
      </c>
      <c r="F1993" s="24">
        <f t="shared" ca="1" si="63"/>
        <v>26.564248658866134</v>
      </c>
    </row>
    <row r="1994" spans="5:6" x14ac:dyDescent="0.25">
      <c r="E1994" s="24">
        <f t="shared" ca="1" si="62"/>
        <v>0.65717642956145172</v>
      </c>
      <c r="F1994" s="24">
        <f t="shared" ca="1" si="63"/>
        <v>8.3960551680431266</v>
      </c>
    </row>
    <row r="1995" spans="5:6" x14ac:dyDescent="0.25">
      <c r="E1995" s="24">
        <f t="shared" ca="1" si="62"/>
        <v>0.22499198832117451</v>
      </c>
      <c r="F1995" s="24">
        <f t="shared" ca="1" si="63"/>
        <v>29.833809697462485</v>
      </c>
    </row>
    <row r="1996" spans="5:6" x14ac:dyDescent="0.25">
      <c r="E1996" s="24">
        <f t="shared" ca="1" si="62"/>
        <v>0.2572360880368596</v>
      </c>
      <c r="F1996" s="24">
        <f t="shared" ca="1" si="63"/>
        <v>27.15521970552129</v>
      </c>
    </row>
    <row r="1997" spans="5:6" x14ac:dyDescent="0.25">
      <c r="E1997" s="24">
        <f t="shared" ca="1" si="62"/>
        <v>0.38815379286359819</v>
      </c>
      <c r="F1997" s="24">
        <f t="shared" ca="1" si="63"/>
        <v>18.927072890684851</v>
      </c>
    </row>
    <row r="1998" spans="5:6" x14ac:dyDescent="0.25">
      <c r="E1998" s="24">
        <f t="shared" ca="1" si="62"/>
        <v>0.35963679412887872</v>
      </c>
      <c r="F1998" s="24">
        <f t="shared" ca="1" si="63"/>
        <v>20.453213240339334</v>
      </c>
    </row>
    <row r="1999" spans="5:6" x14ac:dyDescent="0.25">
      <c r="E1999" s="24">
        <f t="shared" ca="1" si="62"/>
        <v>0.90949124979681339</v>
      </c>
      <c r="F1999" s="24">
        <f t="shared" ca="1" si="63"/>
        <v>1.8973980392868823</v>
      </c>
    </row>
    <row r="2000" spans="5:6" x14ac:dyDescent="0.25">
      <c r="E2000" s="24">
        <f t="shared" ca="1" si="62"/>
        <v>1.7217163944250324E-2</v>
      </c>
      <c r="F2000" s="24">
        <f t="shared" ca="1" si="63"/>
        <v>81.236969780043694</v>
      </c>
    </row>
    <row r="2001" spans="5:6" x14ac:dyDescent="0.25">
      <c r="E2001" s="24">
        <f t="shared" ca="1" si="62"/>
        <v>0.25633503870680863</v>
      </c>
      <c r="F2001" s="24">
        <f t="shared" ca="1" si="63"/>
        <v>27.225398904285882</v>
      </c>
    </row>
    <row r="2002" spans="5:6" x14ac:dyDescent="0.25">
      <c r="E2002" s="24">
        <f t="shared" ca="1" si="62"/>
        <v>0.89795330680413077</v>
      </c>
      <c r="F2002" s="24">
        <f t="shared" ca="1" si="63"/>
        <v>2.1527441781836374</v>
      </c>
    </row>
    <row r="2003" spans="5:6" x14ac:dyDescent="0.25">
      <c r="E2003" s="24">
        <f t="shared" ca="1" si="62"/>
        <v>0.22409754310738583</v>
      </c>
      <c r="F2003" s="24">
        <f t="shared" ca="1" si="63"/>
        <v>29.91347723223177</v>
      </c>
    </row>
    <row r="2004" spans="5:6" x14ac:dyDescent="0.25">
      <c r="E2004" s="24">
        <f t="shared" ca="1" si="62"/>
        <v>0.72712390497228596</v>
      </c>
      <c r="F2004" s="24">
        <f t="shared" ca="1" si="63"/>
        <v>6.3731676544270437</v>
      </c>
    </row>
    <row r="2005" spans="5:6" x14ac:dyDescent="0.25">
      <c r="E2005" s="24">
        <f t="shared" ca="1" si="62"/>
        <v>0.88991878600605068</v>
      </c>
      <c r="F2005" s="24">
        <f t="shared" ca="1" si="63"/>
        <v>2.3325014419646797</v>
      </c>
    </row>
    <row r="2006" spans="5:6" x14ac:dyDescent="0.25">
      <c r="E2006" s="24">
        <f t="shared" ca="1" si="62"/>
        <v>0.55433549162627382</v>
      </c>
      <c r="F2006" s="24">
        <f t="shared" ca="1" si="63"/>
        <v>11.799703899438425</v>
      </c>
    </row>
    <row r="2007" spans="5:6" x14ac:dyDescent="0.25">
      <c r="E2007" s="24">
        <f t="shared" ca="1" si="62"/>
        <v>9.9559330426857162E-2</v>
      </c>
      <c r="F2007" s="24">
        <f t="shared" ca="1" si="63"/>
        <v>46.14003053656419</v>
      </c>
    </row>
    <row r="2008" spans="5:6" x14ac:dyDescent="0.25">
      <c r="E2008" s="24">
        <f t="shared" ca="1" si="62"/>
        <v>0.51764448549099895</v>
      </c>
      <c r="F2008" s="24">
        <f t="shared" ca="1" si="63"/>
        <v>13.169331875899639</v>
      </c>
    </row>
    <row r="2009" spans="5:6" x14ac:dyDescent="0.25">
      <c r="E2009" s="24">
        <f t="shared" ca="1" si="62"/>
        <v>0.52046789180773012</v>
      </c>
      <c r="F2009" s="24">
        <f t="shared" ca="1" si="63"/>
        <v>13.060541600776389</v>
      </c>
    </row>
    <row r="2010" spans="5:6" x14ac:dyDescent="0.25">
      <c r="E2010" s="24">
        <f t="shared" ca="1" si="62"/>
        <v>0.78427081308749791</v>
      </c>
      <c r="F2010" s="24">
        <f t="shared" ca="1" si="63"/>
        <v>4.8600178684131512</v>
      </c>
    </row>
    <row r="2011" spans="5:6" x14ac:dyDescent="0.25">
      <c r="E2011" s="24">
        <f t="shared" ca="1" si="62"/>
        <v>0.50254044045567381</v>
      </c>
      <c r="F2011" s="24">
        <f t="shared" ca="1" si="63"/>
        <v>13.761583275367492</v>
      </c>
    </row>
    <row r="2012" spans="5:6" x14ac:dyDescent="0.25">
      <c r="E2012" s="24">
        <f t="shared" ca="1" si="62"/>
        <v>2.6447618199188949E-2</v>
      </c>
      <c r="F2012" s="24">
        <f t="shared" ca="1" si="63"/>
        <v>72.651783478250024</v>
      </c>
    </row>
    <row r="2013" spans="5:6" x14ac:dyDescent="0.25">
      <c r="E2013" s="24">
        <f t="shared" ca="1" si="62"/>
        <v>0.89363107633346284</v>
      </c>
      <c r="F2013" s="24">
        <f t="shared" ca="1" si="63"/>
        <v>2.2492451054491127</v>
      </c>
    </row>
    <row r="2014" spans="5:6" x14ac:dyDescent="0.25">
      <c r="E2014" s="24">
        <f t="shared" ca="1" si="62"/>
        <v>0.81688710421408328</v>
      </c>
      <c r="F2014" s="24">
        <f t="shared" ca="1" si="63"/>
        <v>4.0450875401365272</v>
      </c>
    </row>
    <row r="2015" spans="5:6" x14ac:dyDescent="0.25">
      <c r="E2015" s="24">
        <f t="shared" ca="1" si="62"/>
        <v>0.8551521242714003</v>
      </c>
      <c r="F2015" s="24">
        <f t="shared" ca="1" si="63"/>
        <v>3.1295180549474781</v>
      </c>
    </row>
    <row r="2016" spans="5:6" x14ac:dyDescent="0.25">
      <c r="E2016" s="24">
        <f t="shared" ca="1" si="62"/>
        <v>0.35035419422080827</v>
      </c>
      <c r="F2016" s="24">
        <f t="shared" ca="1" si="63"/>
        <v>20.976213054414899</v>
      </c>
    </row>
    <row r="2017" spans="5:6" x14ac:dyDescent="0.25">
      <c r="E2017" s="24">
        <f t="shared" ca="1" si="62"/>
        <v>0.26890143937245237</v>
      </c>
      <c r="F2017" s="24">
        <f t="shared" ca="1" si="63"/>
        <v>26.268207258095781</v>
      </c>
    </row>
    <row r="2018" spans="5:6" x14ac:dyDescent="0.25">
      <c r="E2018" s="24">
        <f t="shared" ca="1" si="62"/>
        <v>0.86852477005658957</v>
      </c>
      <c r="F2018" s="24">
        <f t="shared" ca="1" si="63"/>
        <v>2.8191834640997087</v>
      </c>
    </row>
    <row r="2019" spans="5:6" x14ac:dyDescent="0.25">
      <c r="E2019" s="24">
        <f t="shared" ca="1" si="62"/>
        <v>0.20111343914310453</v>
      </c>
      <c r="F2019" s="24">
        <f t="shared" ca="1" si="63"/>
        <v>32.077723125515867</v>
      </c>
    </row>
    <row r="2020" spans="5:6" x14ac:dyDescent="0.25">
      <c r="E2020" s="24">
        <f t="shared" ca="1" si="62"/>
        <v>8.6664531089226116E-2</v>
      </c>
      <c r="F2020" s="24">
        <f t="shared" ca="1" si="63"/>
        <v>48.914211564329605</v>
      </c>
    </row>
    <row r="2021" spans="5:6" x14ac:dyDescent="0.25">
      <c r="E2021" s="24">
        <f t="shared" ca="1" si="62"/>
        <v>1.6364554560055478E-2</v>
      </c>
      <c r="F2021" s="24">
        <f t="shared" ca="1" si="63"/>
        <v>82.252751809222531</v>
      </c>
    </row>
    <row r="2022" spans="5:6" x14ac:dyDescent="0.25">
      <c r="E2022" s="24">
        <f t="shared" ca="1" si="62"/>
        <v>0.69510422889350898</v>
      </c>
      <c r="F2022" s="24">
        <f t="shared" ca="1" si="63"/>
        <v>7.2738695006143521</v>
      </c>
    </row>
    <row r="2023" spans="5:6" x14ac:dyDescent="0.25">
      <c r="E2023" s="24">
        <f t="shared" ca="1" si="62"/>
        <v>0.93775000392966879</v>
      </c>
      <c r="F2023" s="24">
        <f t="shared" ca="1" si="63"/>
        <v>1.2854377165922222</v>
      </c>
    </row>
    <row r="2024" spans="5:6" x14ac:dyDescent="0.25">
      <c r="E2024" s="24">
        <f t="shared" ca="1" si="62"/>
        <v>0.17311451539945166</v>
      </c>
      <c r="F2024" s="24">
        <f t="shared" ca="1" si="63"/>
        <v>35.076039294880218</v>
      </c>
    </row>
    <row r="2025" spans="5:6" x14ac:dyDescent="0.25">
      <c r="E2025" s="24">
        <f t="shared" ca="1" si="62"/>
        <v>0.60483422152415811</v>
      </c>
      <c r="F2025" s="24">
        <f t="shared" ca="1" si="63"/>
        <v>10.056017450192995</v>
      </c>
    </row>
    <row r="2026" spans="5:6" x14ac:dyDescent="0.25">
      <c r="E2026" s="24">
        <f t="shared" ca="1" si="62"/>
        <v>0.98237131407916056</v>
      </c>
      <c r="F2026" s="24">
        <f t="shared" ca="1" si="63"/>
        <v>0.3557184370714126</v>
      </c>
    </row>
    <row r="2027" spans="5:6" x14ac:dyDescent="0.25">
      <c r="E2027" s="24">
        <f t="shared" ca="1" si="62"/>
        <v>0.48060584804963291</v>
      </c>
      <c r="F2027" s="24">
        <f t="shared" ca="1" si="63"/>
        <v>14.654155750546973</v>
      </c>
    </row>
    <row r="2028" spans="5:6" x14ac:dyDescent="0.25">
      <c r="E2028" s="24">
        <f t="shared" ca="1" si="62"/>
        <v>0.22154052671927538</v>
      </c>
      <c r="F2028" s="24">
        <f t="shared" ca="1" si="63"/>
        <v>30.142994827208053</v>
      </c>
    </row>
    <row r="2029" spans="5:6" x14ac:dyDescent="0.25">
      <c r="E2029" s="24">
        <f t="shared" ca="1" si="62"/>
        <v>0.53146812394243015</v>
      </c>
      <c r="F2029" s="24">
        <f t="shared" ca="1" si="63"/>
        <v>12.642241135328058</v>
      </c>
    </row>
    <row r="2030" spans="5:6" x14ac:dyDescent="0.25">
      <c r="E2030" s="24">
        <f t="shared" ca="1" si="62"/>
        <v>4.3907995317041038E-2</v>
      </c>
      <c r="F2030" s="24">
        <f t="shared" ca="1" si="63"/>
        <v>62.513176996219229</v>
      </c>
    </row>
    <row r="2031" spans="5:6" x14ac:dyDescent="0.25">
      <c r="E2031" s="24">
        <f t="shared" ca="1" si="62"/>
        <v>0.95615764743687437</v>
      </c>
      <c r="F2031" s="24">
        <f t="shared" ca="1" si="63"/>
        <v>0.89664952698246425</v>
      </c>
    </row>
    <row r="2032" spans="5:6" x14ac:dyDescent="0.25">
      <c r="E2032" s="24">
        <f t="shared" ca="1" si="62"/>
        <v>0.64592339179925551</v>
      </c>
      <c r="F2032" s="24">
        <f t="shared" ca="1" si="63"/>
        <v>8.7414874155551381</v>
      </c>
    </row>
    <row r="2033" spans="5:6" x14ac:dyDescent="0.25">
      <c r="E2033" s="24">
        <f t="shared" ca="1" si="62"/>
        <v>6.622914031865712E-2</v>
      </c>
      <c r="F2033" s="24">
        <f t="shared" ca="1" si="63"/>
        <v>54.292694536204259</v>
      </c>
    </row>
    <row r="2034" spans="5:6" x14ac:dyDescent="0.25">
      <c r="E2034" s="24">
        <f t="shared" ca="1" si="62"/>
        <v>0.91701778016758295</v>
      </c>
      <c r="F2034" s="24">
        <f t="shared" ca="1" si="63"/>
        <v>1.7325683483583525</v>
      </c>
    </row>
    <row r="2035" spans="5:6" x14ac:dyDescent="0.25">
      <c r="E2035" s="24">
        <f t="shared" ca="1" si="62"/>
        <v>0.18677848696837129</v>
      </c>
      <c r="F2035" s="24">
        <f t="shared" ca="1" si="63"/>
        <v>33.556638518834617</v>
      </c>
    </row>
    <row r="2036" spans="5:6" x14ac:dyDescent="0.25">
      <c r="E2036" s="24">
        <f t="shared" ca="1" si="62"/>
        <v>0.63175172577953531</v>
      </c>
      <c r="F2036" s="24">
        <f t="shared" ca="1" si="63"/>
        <v>9.1851760194629559</v>
      </c>
    </row>
    <row r="2037" spans="5:6" x14ac:dyDescent="0.25">
      <c r="E2037" s="24">
        <f t="shared" ca="1" si="62"/>
        <v>0.26457585064127176</v>
      </c>
      <c r="F2037" s="24">
        <f t="shared" ca="1" si="63"/>
        <v>26.592545977682484</v>
      </c>
    </row>
    <row r="2038" spans="5:6" x14ac:dyDescent="0.25">
      <c r="E2038" s="24">
        <f t="shared" ca="1" si="62"/>
        <v>0.62737445988199703</v>
      </c>
      <c r="F2038" s="24">
        <f t="shared" ca="1" si="63"/>
        <v>9.3242338384945764</v>
      </c>
    </row>
    <row r="2039" spans="5:6" x14ac:dyDescent="0.25">
      <c r="E2039" s="24">
        <f t="shared" ca="1" si="62"/>
        <v>0.97655780484776733</v>
      </c>
      <c r="F2039" s="24">
        <f t="shared" ca="1" si="63"/>
        <v>0.47442668929519954</v>
      </c>
    </row>
    <row r="2040" spans="5:6" x14ac:dyDescent="0.25">
      <c r="E2040" s="24">
        <f t="shared" ca="1" si="62"/>
        <v>0.94797462948885458</v>
      </c>
      <c r="F2040" s="24">
        <f t="shared" ca="1" si="63"/>
        <v>1.0685507845557245</v>
      </c>
    </row>
    <row r="2041" spans="5:6" x14ac:dyDescent="0.25">
      <c r="E2041" s="24">
        <f t="shared" ca="1" si="62"/>
        <v>0.28329208401066508</v>
      </c>
      <c r="F2041" s="24">
        <f t="shared" ca="1" si="63"/>
        <v>25.225536292184877</v>
      </c>
    </row>
    <row r="2042" spans="5:6" x14ac:dyDescent="0.25">
      <c r="E2042" s="24">
        <f t="shared" ca="1" si="62"/>
        <v>0.87233751763395839</v>
      </c>
      <c r="F2042" s="24">
        <f t="shared" ca="1" si="63"/>
        <v>2.7315773691061129</v>
      </c>
    </row>
    <row r="2043" spans="5:6" x14ac:dyDescent="0.25">
      <c r="E2043" s="24">
        <f t="shared" ca="1" si="62"/>
        <v>0.69914441938393623</v>
      </c>
      <c r="F2043" s="24">
        <f t="shared" ca="1" si="63"/>
        <v>7.1579589905645236</v>
      </c>
    </row>
    <row r="2044" spans="5:6" x14ac:dyDescent="0.25">
      <c r="E2044" s="24">
        <f t="shared" ca="1" si="62"/>
        <v>0.1969399718615924</v>
      </c>
      <c r="F2044" s="24">
        <f t="shared" ca="1" si="63"/>
        <v>32.497126160811277</v>
      </c>
    </row>
    <row r="2045" spans="5:6" x14ac:dyDescent="0.25">
      <c r="E2045" s="24">
        <f t="shared" ca="1" si="62"/>
        <v>0.63232954583862278</v>
      </c>
      <c r="F2045" s="24">
        <f t="shared" ca="1" si="63"/>
        <v>9.1668917489083483</v>
      </c>
    </row>
    <row r="2046" spans="5:6" x14ac:dyDescent="0.25">
      <c r="E2046" s="24">
        <f t="shared" ca="1" si="62"/>
        <v>2.4064994636493253E-2</v>
      </c>
      <c r="F2046" s="24">
        <f t="shared" ca="1" si="63"/>
        <v>74.539939982058286</v>
      </c>
    </row>
    <row r="2047" spans="5:6" x14ac:dyDescent="0.25">
      <c r="E2047" s="24">
        <f t="shared" ca="1" si="62"/>
        <v>0.7145515113583496</v>
      </c>
      <c r="F2047" s="24">
        <f t="shared" ca="1" si="63"/>
        <v>6.7220037987494949</v>
      </c>
    </row>
    <row r="2048" spans="5:6" x14ac:dyDescent="0.25">
      <c r="E2048" s="24">
        <f t="shared" ca="1" si="62"/>
        <v>0.61806861245797873</v>
      </c>
      <c r="F2048" s="24">
        <f t="shared" ca="1" si="63"/>
        <v>9.623116085845993</v>
      </c>
    </row>
    <row r="2049" spans="5:6" x14ac:dyDescent="0.25">
      <c r="E2049" s="24">
        <f t="shared" ca="1" si="62"/>
        <v>0.16603692450569429</v>
      </c>
      <c r="F2049" s="24">
        <f t="shared" ca="1" si="63"/>
        <v>35.910901571593911</v>
      </c>
    </row>
    <row r="2050" spans="5:6" x14ac:dyDescent="0.25">
      <c r="E2050" s="24">
        <f t="shared" ca="1" si="62"/>
        <v>0.45321410201501211</v>
      </c>
      <c r="F2050" s="24">
        <f t="shared" ca="1" si="63"/>
        <v>15.827812675488323</v>
      </c>
    </row>
    <row r="2051" spans="5:6" x14ac:dyDescent="0.25">
      <c r="E2051" s="24">
        <f t="shared" ca="1" si="62"/>
        <v>3.1927678105514667E-2</v>
      </c>
      <c r="F2051" s="24">
        <f t="shared" ca="1" si="63"/>
        <v>68.885639863468782</v>
      </c>
    </row>
    <row r="2052" spans="5:6" x14ac:dyDescent="0.25">
      <c r="E2052" s="24">
        <f t="shared" ref="E2052:E2115" ca="1" si="64">RAND()</f>
        <v>0.55891327211600972</v>
      </c>
      <c r="F2052" s="24">
        <f t="shared" ref="F2052:F2115" ca="1" si="65">-LOG(E2052,EXP(1))/$C$3</f>
        <v>11.635219322713453</v>
      </c>
    </row>
    <row r="2053" spans="5:6" x14ac:dyDescent="0.25">
      <c r="E2053" s="24">
        <f t="shared" ca="1" si="64"/>
        <v>0.57108054297049393</v>
      </c>
      <c r="F2053" s="24">
        <f t="shared" ca="1" si="65"/>
        <v>11.204500465664609</v>
      </c>
    </row>
    <row r="2054" spans="5:6" x14ac:dyDescent="0.25">
      <c r="E2054" s="24">
        <f t="shared" ca="1" si="64"/>
        <v>4.9165453152516303E-2</v>
      </c>
      <c r="F2054" s="24">
        <f t="shared" ca="1" si="65"/>
        <v>60.251281476374103</v>
      </c>
    </row>
    <row r="2055" spans="5:6" x14ac:dyDescent="0.25">
      <c r="E2055" s="24">
        <f t="shared" ca="1" si="64"/>
        <v>0.79228808008382046</v>
      </c>
      <c r="F2055" s="24">
        <f t="shared" ca="1" si="65"/>
        <v>4.6566043164915971</v>
      </c>
    </row>
    <row r="2056" spans="5:6" x14ac:dyDescent="0.25">
      <c r="E2056" s="24">
        <f t="shared" ca="1" si="64"/>
        <v>0.75703169973432527</v>
      </c>
      <c r="F2056" s="24">
        <f t="shared" ca="1" si="65"/>
        <v>5.567003018935428</v>
      </c>
    </row>
    <row r="2057" spans="5:6" x14ac:dyDescent="0.25">
      <c r="E2057" s="24">
        <f t="shared" ca="1" si="64"/>
        <v>0.80513526785520417</v>
      </c>
      <c r="F2057" s="24">
        <f t="shared" ca="1" si="65"/>
        <v>4.3348996215413615</v>
      </c>
    </row>
    <row r="2058" spans="5:6" x14ac:dyDescent="0.25">
      <c r="E2058" s="24">
        <f t="shared" ca="1" si="64"/>
        <v>0.66223926756866913</v>
      </c>
      <c r="F2058" s="24">
        <f t="shared" ca="1" si="65"/>
        <v>8.2425671394620288</v>
      </c>
    </row>
    <row r="2059" spans="5:6" x14ac:dyDescent="0.25">
      <c r="E2059" s="24">
        <f t="shared" ca="1" si="64"/>
        <v>0.6166171132574727</v>
      </c>
      <c r="F2059" s="24">
        <f t="shared" ca="1" si="65"/>
        <v>9.670140193728745</v>
      </c>
    </row>
    <row r="2060" spans="5:6" x14ac:dyDescent="0.25">
      <c r="E2060" s="24">
        <f t="shared" ca="1" si="64"/>
        <v>7.7572758782989637E-2</v>
      </c>
      <c r="F2060" s="24">
        <f t="shared" ca="1" si="65"/>
        <v>51.130779200704154</v>
      </c>
    </row>
    <row r="2061" spans="5:6" x14ac:dyDescent="0.25">
      <c r="E2061" s="24">
        <f t="shared" ca="1" si="64"/>
        <v>0.90143234986403353</v>
      </c>
      <c r="F2061" s="24">
        <f t="shared" ca="1" si="65"/>
        <v>2.075405618053964</v>
      </c>
    </row>
    <row r="2062" spans="5:6" x14ac:dyDescent="0.25">
      <c r="E2062" s="24">
        <f t="shared" ca="1" si="64"/>
        <v>0.31980402195232083</v>
      </c>
      <c r="F2062" s="24">
        <f t="shared" ca="1" si="65"/>
        <v>22.800938044001509</v>
      </c>
    </row>
    <row r="2063" spans="5:6" x14ac:dyDescent="0.25">
      <c r="E2063" s="24">
        <f t="shared" ca="1" si="64"/>
        <v>0.95419698102976003</v>
      </c>
      <c r="F2063" s="24">
        <f t="shared" ca="1" si="65"/>
        <v>0.93770299561769543</v>
      </c>
    </row>
    <row r="2064" spans="5:6" x14ac:dyDescent="0.25">
      <c r="E2064" s="24">
        <f t="shared" ca="1" si="64"/>
        <v>0.88890187668378684</v>
      </c>
      <c r="F2064" s="24">
        <f t="shared" ca="1" si="65"/>
        <v>2.3553684898773364</v>
      </c>
    </row>
    <row r="2065" spans="5:6" x14ac:dyDescent="0.25">
      <c r="E2065" s="24">
        <f t="shared" ca="1" si="64"/>
        <v>0.26746298271645463</v>
      </c>
      <c r="F2065" s="24">
        <f t="shared" ca="1" si="65"/>
        <v>26.37548209180386</v>
      </c>
    </row>
    <row r="2066" spans="5:6" x14ac:dyDescent="0.25">
      <c r="E2066" s="24">
        <f t="shared" ca="1" si="64"/>
        <v>0.74190826197386739</v>
      </c>
      <c r="F2066" s="24">
        <f t="shared" ca="1" si="65"/>
        <v>5.970593592243068</v>
      </c>
    </row>
    <row r="2067" spans="5:6" x14ac:dyDescent="0.25">
      <c r="E2067" s="24">
        <f t="shared" ca="1" si="64"/>
        <v>0.85187939635356891</v>
      </c>
      <c r="F2067" s="24">
        <f t="shared" ca="1" si="65"/>
        <v>3.2062063149619524</v>
      </c>
    </row>
    <row r="2068" spans="5:6" x14ac:dyDescent="0.25">
      <c r="E2068" s="24">
        <f t="shared" ca="1" si="64"/>
        <v>9.1025549318427101E-2</v>
      </c>
      <c r="F2068" s="24">
        <f t="shared" ca="1" si="65"/>
        <v>47.932301002610636</v>
      </c>
    </row>
    <row r="2069" spans="5:6" x14ac:dyDescent="0.25">
      <c r="E2069" s="24">
        <f t="shared" ca="1" si="64"/>
        <v>0.22561339737396469</v>
      </c>
      <c r="F2069" s="24">
        <f t="shared" ca="1" si="65"/>
        <v>29.778647511971805</v>
      </c>
    </row>
    <row r="2070" spans="5:6" x14ac:dyDescent="0.25">
      <c r="E2070" s="24">
        <f t="shared" ca="1" si="64"/>
        <v>0.97038259077624733</v>
      </c>
      <c r="F2070" s="24">
        <f t="shared" ca="1" si="65"/>
        <v>0.60129723537069635</v>
      </c>
    </row>
    <row r="2071" spans="5:6" x14ac:dyDescent="0.25">
      <c r="E2071" s="24">
        <f t="shared" ca="1" si="64"/>
        <v>0.31624106040617472</v>
      </c>
      <c r="F2071" s="24">
        <f t="shared" ca="1" si="65"/>
        <v>23.025010136605932</v>
      </c>
    </row>
    <row r="2072" spans="5:6" x14ac:dyDescent="0.25">
      <c r="E2072" s="24">
        <f t="shared" ca="1" si="64"/>
        <v>0.99393139009228904</v>
      </c>
      <c r="F2072" s="24">
        <f t="shared" ca="1" si="65"/>
        <v>0.12174197519711241</v>
      </c>
    </row>
    <row r="2073" spans="5:6" x14ac:dyDescent="0.25">
      <c r="E2073" s="24">
        <f t="shared" ca="1" si="64"/>
        <v>0.52832131462565968</v>
      </c>
      <c r="F2073" s="24">
        <f t="shared" ca="1" si="65"/>
        <v>12.761012598804264</v>
      </c>
    </row>
    <row r="2074" spans="5:6" x14ac:dyDescent="0.25">
      <c r="E2074" s="24">
        <f t="shared" ca="1" si="64"/>
        <v>0.73440233915317299</v>
      </c>
      <c r="F2074" s="24">
        <f t="shared" ca="1" si="65"/>
        <v>6.1739650911901176</v>
      </c>
    </row>
    <row r="2075" spans="5:6" x14ac:dyDescent="0.25">
      <c r="E2075" s="24">
        <f t="shared" ca="1" si="64"/>
        <v>0.22056429387899523</v>
      </c>
      <c r="F2075" s="24">
        <f t="shared" ca="1" si="65"/>
        <v>30.23132088758808</v>
      </c>
    </row>
    <row r="2076" spans="5:6" x14ac:dyDescent="0.25">
      <c r="E2076" s="24">
        <f t="shared" ca="1" si="64"/>
        <v>0.83736601888132101</v>
      </c>
      <c r="F2076" s="24">
        <f t="shared" ca="1" si="65"/>
        <v>3.549880110716253</v>
      </c>
    </row>
    <row r="2077" spans="5:6" x14ac:dyDescent="0.25">
      <c r="E2077" s="24">
        <f t="shared" ca="1" si="64"/>
        <v>0.1210017851044789</v>
      </c>
      <c r="F2077" s="24">
        <f t="shared" ca="1" si="65"/>
        <v>42.238999611292826</v>
      </c>
    </row>
    <row r="2078" spans="5:6" x14ac:dyDescent="0.25">
      <c r="E2078" s="24">
        <f t="shared" ca="1" si="64"/>
        <v>0.78524227957636583</v>
      </c>
      <c r="F2078" s="24">
        <f t="shared" ca="1" si="65"/>
        <v>4.8352594483026374</v>
      </c>
    </row>
    <row r="2079" spans="5:6" x14ac:dyDescent="0.25">
      <c r="E2079" s="24">
        <f t="shared" ca="1" si="64"/>
        <v>0.53393952804618683</v>
      </c>
      <c r="F2079" s="24">
        <f t="shared" ca="1" si="65"/>
        <v>12.549453795873124</v>
      </c>
    </row>
    <row r="2080" spans="5:6" x14ac:dyDescent="0.25">
      <c r="E2080" s="24">
        <f t="shared" ca="1" si="64"/>
        <v>0.56083153134188779</v>
      </c>
      <c r="F2080" s="24">
        <f t="shared" ca="1" si="65"/>
        <v>11.566694383941053</v>
      </c>
    </row>
    <row r="2081" spans="5:6" x14ac:dyDescent="0.25">
      <c r="E2081" s="24">
        <f t="shared" ca="1" si="64"/>
        <v>0.58066902668391118</v>
      </c>
      <c r="F2081" s="24">
        <f t="shared" ca="1" si="65"/>
        <v>10.871486918448902</v>
      </c>
    </row>
    <row r="2082" spans="5:6" x14ac:dyDescent="0.25">
      <c r="E2082" s="24">
        <f t="shared" ca="1" si="64"/>
        <v>0.89679608228411101</v>
      </c>
      <c r="F2082" s="24">
        <f t="shared" ca="1" si="65"/>
        <v>2.1785355156801334</v>
      </c>
    </row>
    <row r="2083" spans="5:6" x14ac:dyDescent="0.25">
      <c r="E2083" s="24">
        <f t="shared" ca="1" si="64"/>
        <v>0.61654150745751135</v>
      </c>
      <c r="F2083" s="24">
        <f t="shared" ca="1" si="65"/>
        <v>9.6725926211386835</v>
      </c>
    </row>
    <row r="2084" spans="5:6" x14ac:dyDescent="0.25">
      <c r="E2084" s="24">
        <f t="shared" ca="1" si="64"/>
        <v>0.95959060788357053</v>
      </c>
      <c r="F2084" s="24">
        <f t="shared" ca="1" si="65"/>
        <v>0.82497071194496852</v>
      </c>
    </row>
    <row r="2085" spans="5:6" x14ac:dyDescent="0.25">
      <c r="E2085" s="24">
        <f t="shared" ca="1" si="64"/>
        <v>0.85375312614918331</v>
      </c>
      <c r="F2085" s="24">
        <f t="shared" ca="1" si="65"/>
        <v>3.1622641287138169</v>
      </c>
    </row>
    <row r="2086" spans="5:6" x14ac:dyDescent="0.25">
      <c r="E2086" s="24">
        <f t="shared" ca="1" si="64"/>
        <v>7.6624685363642087E-3</v>
      </c>
      <c r="F2086" s="24">
        <f t="shared" ca="1" si="65"/>
        <v>97.428421678247076</v>
      </c>
    </row>
    <row r="2087" spans="5:6" x14ac:dyDescent="0.25">
      <c r="E2087" s="24">
        <f t="shared" ca="1" si="64"/>
        <v>0.29806677590296959</v>
      </c>
      <c r="F2087" s="24">
        <f t="shared" ca="1" si="65"/>
        <v>24.208754747352916</v>
      </c>
    </row>
    <row r="2088" spans="5:6" x14ac:dyDescent="0.25">
      <c r="E2088" s="24">
        <f t="shared" ca="1" si="64"/>
        <v>0.41017380840351125</v>
      </c>
      <c r="F2088" s="24">
        <f t="shared" ca="1" si="65"/>
        <v>17.823485723566627</v>
      </c>
    </row>
    <row r="2089" spans="5:6" x14ac:dyDescent="0.25">
      <c r="E2089" s="24">
        <f t="shared" ca="1" si="64"/>
        <v>0.43400772320985714</v>
      </c>
      <c r="F2089" s="24">
        <f t="shared" ca="1" si="65"/>
        <v>16.693858992513025</v>
      </c>
    </row>
    <row r="2090" spans="5:6" x14ac:dyDescent="0.25">
      <c r="E2090" s="24">
        <f t="shared" ca="1" si="64"/>
        <v>0.35878035127712182</v>
      </c>
      <c r="F2090" s="24">
        <f t="shared" ca="1" si="65"/>
        <v>20.500898252477384</v>
      </c>
    </row>
    <row r="2091" spans="5:6" x14ac:dyDescent="0.25">
      <c r="E2091" s="24">
        <f t="shared" ca="1" si="64"/>
        <v>0.41300651945227962</v>
      </c>
      <c r="F2091" s="24">
        <f t="shared" ca="1" si="65"/>
        <v>17.685838010939108</v>
      </c>
    </row>
    <row r="2092" spans="5:6" x14ac:dyDescent="0.25">
      <c r="E2092" s="24">
        <f t="shared" ca="1" si="64"/>
        <v>0.51822238422430655</v>
      </c>
      <c r="F2092" s="24">
        <f t="shared" ca="1" si="65"/>
        <v>13.147016313537016</v>
      </c>
    </row>
    <row r="2093" spans="5:6" x14ac:dyDescent="0.25">
      <c r="E2093" s="24">
        <f t="shared" ca="1" si="64"/>
        <v>0.39908599592648097</v>
      </c>
      <c r="F2093" s="24">
        <f t="shared" ca="1" si="65"/>
        <v>18.371567133548734</v>
      </c>
    </row>
    <row r="2094" spans="5:6" x14ac:dyDescent="0.25">
      <c r="E2094" s="24">
        <f t="shared" ca="1" si="64"/>
        <v>0.6238778401725249</v>
      </c>
      <c r="F2094" s="24">
        <f t="shared" ca="1" si="65"/>
        <v>9.4360139746447889</v>
      </c>
    </row>
    <row r="2095" spans="5:6" x14ac:dyDescent="0.25">
      <c r="E2095" s="24">
        <f t="shared" ca="1" si="64"/>
        <v>0.91493499806457235</v>
      </c>
      <c r="F2095" s="24">
        <f t="shared" ca="1" si="65"/>
        <v>1.7780451319337938</v>
      </c>
    </row>
    <row r="2096" spans="5:6" x14ac:dyDescent="0.25">
      <c r="E2096" s="24">
        <f t="shared" ca="1" si="64"/>
        <v>0.60283857311329458</v>
      </c>
      <c r="F2096" s="24">
        <f t="shared" ca="1" si="65"/>
        <v>10.12211648748902</v>
      </c>
    </row>
    <row r="2097" spans="5:6" x14ac:dyDescent="0.25">
      <c r="E2097" s="24">
        <f t="shared" ca="1" si="64"/>
        <v>0.42398418650526515</v>
      </c>
      <c r="F2097" s="24">
        <f t="shared" ca="1" si="65"/>
        <v>17.161182408476794</v>
      </c>
    </row>
    <row r="2098" spans="5:6" x14ac:dyDescent="0.25">
      <c r="E2098" s="24">
        <f t="shared" ca="1" si="64"/>
        <v>0.18428256501796281</v>
      </c>
      <c r="F2098" s="24">
        <f t="shared" ca="1" si="65"/>
        <v>33.825700397551323</v>
      </c>
    </row>
    <row r="2099" spans="5:6" x14ac:dyDescent="0.25">
      <c r="E2099" s="24">
        <f t="shared" ca="1" si="64"/>
        <v>0.91227858911547077</v>
      </c>
      <c r="F2099" s="24">
        <f t="shared" ca="1" si="65"/>
        <v>1.8361973006615324</v>
      </c>
    </row>
    <row r="2100" spans="5:6" x14ac:dyDescent="0.25">
      <c r="E2100" s="24">
        <f t="shared" ca="1" si="64"/>
        <v>3.3163251434696228E-2</v>
      </c>
      <c r="F2100" s="24">
        <f t="shared" ca="1" si="65"/>
        <v>68.126258012117304</v>
      </c>
    </row>
    <row r="2101" spans="5:6" x14ac:dyDescent="0.25">
      <c r="E2101" s="24">
        <f t="shared" ca="1" si="64"/>
        <v>0.31128048634685279</v>
      </c>
      <c r="F2101" s="24">
        <f t="shared" ca="1" si="65"/>
        <v>23.341217757949668</v>
      </c>
    </row>
    <row r="2102" spans="5:6" x14ac:dyDescent="0.25">
      <c r="E2102" s="24">
        <f t="shared" ca="1" si="64"/>
        <v>0.61253272425082039</v>
      </c>
      <c r="F2102" s="24">
        <f t="shared" ca="1" si="65"/>
        <v>9.8030582128433341</v>
      </c>
    </row>
    <row r="2103" spans="5:6" x14ac:dyDescent="0.25">
      <c r="E2103" s="24">
        <f t="shared" ca="1" si="64"/>
        <v>0.90826230935756969</v>
      </c>
      <c r="F2103" s="24">
        <f t="shared" ca="1" si="65"/>
        <v>1.9244411028594073</v>
      </c>
    </row>
    <row r="2104" spans="5:6" x14ac:dyDescent="0.25">
      <c r="E2104" s="24">
        <f t="shared" ca="1" si="64"/>
        <v>0.57539417036962059</v>
      </c>
      <c r="F2104" s="24">
        <f t="shared" ca="1" si="65"/>
        <v>11.053999187113423</v>
      </c>
    </row>
    <row r="2105" spans="5:6" x14ac:dyDescent="0.25">
      <c r="E2105" s="24">
        <f t="shared" ca="1" si="64"/>
        <v>0.39555187673272008</v>
      </c>
      <c r="F2105" s="24">
        <f t="shared" ca="1" si="65"/>
        <v>18.549466658206761</v>
      </c>
    </row>
    <row r="2106" spans="5:6" x14ac:dyDescent="0.25">
      <c r="E2106" s="24">
        <f t="shared" ca="1" si="64"/>
        <v>0.39457907853654917</v>
      </c>
      <c r="F2106" s="24">
        <f t="shared" ca="1" si="65"/>
        <v>18.598714124400182</v>
      </c>
    </row>
    <row r="2107" spans="5:6" x14ac:dyDescent="0.25">
      <c r="E2107" s="24">
        <f t="shared" ca="1" si="64"/>
        <v>0.23459626421827195</v>
      </c>
      <c r="F2107" s="24">
        <f t="shared" ca="1" si="65"/>
        <v>28.997785338756749</v>
      </c>
    </row>
    <row r="2108" spans="5:6" x14ac:dyDescent="0.25">
      <c r="E2108" s="24">
        <f t="shared" ca="1" si="64"/>
        <v>0.7940078231240536</v>
      </c>
      <c r="F2108" s="24">
        <f t="shared" ca="1" si="65"/>
        <v>4.6132392996492957</v>
      </c>
    </row>
    <row r="2109" spans="5:6" x14ac:dyDescent="0.25">
      <c r="E2109" s="24">
        <f t="shared" ca="1" si="64"/>
        <v>0.59393048265394188</v>
      </c>
      <c r="F2109" s="24">
        <f t="shared" ca="1" si="65"/>
        <v>10.419859980749179</v>
      </c>
    </row>
    <row r="2110" spans="5:6" x14ac:dyDescent="0.25">
      <c r="E2110" s="24">
        <f t="shared" ca="1" si="64"/>
        <v>6.9030142882502643E-2</v>
      </c>
      <c r="F2110" s="24">
        <f t="shared" ca="1" si="65"/>
        <v>53.464240328158525</v>
      </c>
    </row>
    <row r="2111" spans="5:6" x14ac:dyDescent="0.25">
      <c r="E2111" s="24">
        <f t="shared" ca="1" si="64"/>
        <v>0.4836562644867225</v>
      </c>
      <c r="F2111" s="24">
        <f t="shared" ca="1" si="65"/>
        <v>14.527616438331728</v>
      </c>
    </row>
    <row r="2112" spans="5:6" x14ac:dyDescent="0.25">
      <c r="E2112" s="24">
        <f t="shared" ca="1" si="64"/>
        <v>0.13969575584433802</v>
      </c>
      <c r="F2112" s="24">
        <f t="shared" ca="1" si="65"/>
        <v>39.365767873587437</v>
      </c>
    </row>
    <row r="2113" spans="5:6" x14ac:dyDescent="0.25">
      <c r="E2113" s="24">
        <f t="shared" ca="1" si="64"/>
        <v>0.99341134040421819</v>
      </c>
      <c r="F2113" s="24">
        <f t="shared" ca="1" si="65"/>
        <v>0.13220921251780113</v>
      </c>
    </row>
    <row r="2114" spans="5:6" x14ac:dyDescent="0.25">
      <c r="E2114" s="24">
        <f t="shared" ca="1" si="64"/>
        <v>0.21741959650983278</v>
      </c>
      <c r="F2114" s="24">
        <f t="shared" ca="1" si="65"/>
        <v>30.518523360356141</v>
      </c>
    </row>
    <row r="2115" spans="5:6" x14ac:dyDescent="0.25">
      <c r="E2115" s="24">
        <f t="shared" ca="1" si="64"/>
        <v>0.51089882333138203</v>
      </c>
      <c r="F2115" s="24">
        <f t="shared" ca="1" si="65"/>
        <v>13.431674115541202</v>
      </c>
    </row>
    <row r="2116" spans="5:6" x14ac:dyDescent="0.25">
      <c r="E2116" s="24">
        <f t="shared" ref="E2116:E2179" ca="1" si="66">RAND()</f>
        <v>0.52772908325574541</v>
      </c>
      <c r="F2116" s="24">
        <f t="shared" ref="F2116:F2179" ca="1" si="67">-LOG(E2116,EXP(1))/$C$3</f>
        <v>12.78344453702187</v>
      </c>
    </row>
    <row r="2117" spans="5:6" x14ac:dyDescent="0.25">
      <c r="E2117" s="24">
        <f t="shared" ca="1" si="66"/>
        <v>0.6352010304570761</v>
      </c>
      <c r="F2117" s="24">
        <f t="shared" ca="1" si="67"/>
        <v>9.0762749358884953</v>
      </c>
    </row>
    <row r="2118" spans="5:6" x14ac:dyDescent="0.25">
      <c r="E2118" s="24">
        <f t="shared" ca="1" si="66"/>
        <v>0.47595743877332863</v>
      </c>
      <c r="F2118" s="24">
        <f t="shared" ca="1" si="67"/>
        <v>14.848536861803282</v>
      </c>
    </row>
    <row r="2119" spans="5:6" x14ac:dyDescent="0.25">
      <c r="E2119" s="24">
        <f t="shared" ca="1" si="66"/>
        <v>0.4061938006029403</v>
      </c>
      <c r="F2119" s="24">
        <f t="shared" ca="1" si="67"/>
        <v>18.018497837700192</v>
      </c>
    </row>
    <row r="2120" spans="5:6" x14ac:dyDescent="0.25">
      <c r="E2120" s="24">
        <f t="shared" ca="1" si="66"/>
        <v>0.78401027642709253</v>
      </c>
      <c r="F2120" s="24">
        <f t="shared" ca="1" si="67"/>
        <v>4.8666630206003232</v>
      </c>
    </row>
    <row r="2121" spans="5:6" x14ac:dyDescent="0.25">
      <c r="E2121" s="24">
        <f t="shared" ca="1" si="66"/>
        <v>0.82013833572530703</v>
      </c>
      <c r="F2121" s="24">
        <f t="shared" ca="1" si="67"/>
        <v>3.9656450169681001</v>
      </c>
    </row>
    <row r="2122" spans="5:6" x14ac:dyDescent="0.25">
      <c r="E2122" s="24">
        <f t="shared" ca="1" si="66"/>
        <v>0.17687369242384576</v>
      </c>
      <c r="F2122" s="24">
        <f t="shared" ca="1" si="67"/>
        <v>34.646388065373266</v>
      </c>
    </row>
    <row r="2123" spans="5:6" x14ac:dyDescent="0.25">
      <c r="E2123" s="24">
        <f t="shared" ca="1" si="66"/>
        <v>0.14615368822745756</v>
      </c>
      <c r="F2123" s="24">
        <f t="shared" ca="1" si="67"/>
        <v>38.461931036774004</v>
      </c>
    </row>
    <row r="2124" spans="5:6" x14ac:dyDescent="0.25">
      <c r="E2124" s="24">
        <f t="shared" ca="1" si="66"/>
        <v>0.40466096160931608</v>
      </c>
      <c r="F2124" s="24">
        <f t="shared" ca="1" si="67"/>
        <v>18.094113885899407</v>
      </c>
    </row>
    <row r="2125" spans="5:6" x14ac:dyDescent="0.25">
      <c r="E2125" s="24">
        <f t="shared" ca="1" si="66"/>
        <v>5.4086894729948876E-3</v>
      </c>
      <c r="F2125" s="24">
        <f t="shared" ca="1" si="67"/>
        <v>104.39496914119148</v>
      </c>
    </row>
    <row r="2126" spans="5:6" x14ac:dyDescent="0.25">
      <c r="E2126" s="24">
        <f t="shared" ca="1" si="66"/>
        <v>0.15959082365164279</v>
      </c>
      <c r="F2126" s="24">
        <f t="shared" ca="1" si="67"/>
        <v>36.702841830728147</v>
      </c>
    </row>
    <row r="2127" spans="5:6" x14ac:dyDescent="0.25">
      <c r="E2127" s="24">
        <f t="shared" ca="1" si="66"/>
        <v>0.71672842049460006</v>
      </c>
      <c r="F2127" s="24">
        <f t="shared" ca="1" si="67"/>
        <v>6.661165642175968</v>
      </c>
    </row>
    <row r="2128" spans="5:6" x14ac:dyDescent="0.25">
      <c r="E2128" s="24">
        <f t="shared" ca="1" si="66"/>
        <v>0.90419307647911018</v>
      </c>
      <c r="F2128" s="24">
        <f t="shared" ca="1" si="67"/>
        <v>2.0142472243790488</v>
      </c>
    </row>
    <row r="2129" spans="5:6" x14ac:dyDescent="0.25">
      <c r="E2129" s="24">
        <f t="shared" ca="1" si="66"/>
        <v>0.7617386709231726</v>
      </c>
      <c r="F2129" s="24">
        <f t="shared" ca="1" si="67"/>
        <v>5.44303467322427</v>
      </c>
    </row>
    <row r="2130" spans="5:6" x14ac:dyDescent="0.25">
      <c r="E2130" s="24">
        <f t="shared" ca="1" si="66"/>
        <v>0.75941837098282472</v>
      </c>
      <c r="F2130" s="24">
        <f t="shared" ca="1" si="67"/>
        <v>5.5040488006542541</v>
      </c>
    </row>
    <row r="2131" spans="5:6" x14ac:dyDescent="0.25">
      <c r="E2131" s="24">
        <f t="shared" ca="1" si="66"/>
        <v>0.32724723945556566</v>
      </c>
      <c r="F2131" s="24">
        <f t="shared" ca="1" si="67"/>
        <v>22.34078619620789</v>
      </c>
    </row>
    <row r="2132" spans="5:6" x14ac:dyDescent="0.25">
      <c r="E2132" s="24">
        <f t="shared" ca="1" si="66"/>
        <v>0.67935564672765236</v>
      </c>
      <c r="F2132" s="24">
        <f t="shared" ca="1" si="67"/>
        <v>7.7322101677968513</v>
      </c>
    </row>
    <row r="2133" spans="5:6" x14ac:dyDescent="0.25">
      <c r="E2133" s="24">
        <f t="shared" ca="1" si="66"/>
        <v>0.47182135252346102</v>
      </c>
      <c r="F2133" s="24">
        <f t="shared" ca="1" si="67"/>
        <v>15.023097109171081</v>
      </c>
    </row>
    <row r="2134" spans="5:6" x14ac:dyDescent="0.25">
      <c r="E2134" s="24">
        <f t="shared" ca="1" si="66"/>
        <v>0.59693280335648136</v>
      </c>
      <c r="F2134" s="24">
        <f t="shared" ca="1" si="67"/>
        <v>10.319014582327892</v>
      </c>
    </row>
    <row r="2135" spans="5:6" x14ac:dyDescent="0.25">
      <c r="E2135" s="24">
        <f t="shared" ca="1" si="66"/>
        <v>0.23641740204588402</v>
      </c>
      <c r="F2135" s="24">
        <f t="shared" ca="1" si="67"/>
        <v>28.843127668884627</v>
      </c>
    </row>
    <row r="2136" spans="5:6" x14ac:dyDescent="0.25">
      <c r="E2136" s="24">
        <f t="shared" ca="1" si="66"/>
        <v>0.49178961157459655</v>
      </c>
      <c r="F2136" s="24">
        <f t="shared" ca="1" si="67"/>
        <v>14.194085453912397</v>
      </c>
    </row>
    <row r="2137" spans="5:6" x14ac:dyDescent="0.25">
      <c r="E2137" s="24">
        <f t="shared" ca="1" si="66"/>
        <v>0.28828460924499155</v>
      </c>
      <c r="F2137" s="24">
        <f t="shared" ca="1" si="67"/>
        <v>24.87614120550948</v>
      </c>
    </row>
    <row r="2138" spans="5:6" x14ac:dyDescent="0.25">
      <c r="E2138" s="24">
        <f t="shared" ca="1" si="66"/>
        <v>0.70878893009542721</v>
      </c>
      <c r="F2138" s="24">
        <f t="shared" ca="1" si="67"/>
        <v>6.8839499524883401</v>
      </c>
    </row>
    <row r="2139" spans="5:6" x14ac:dyDescent="0.25">
      <c r="E2139" s="24">
        <f t="shared" ca="1" si="66"/>
        <v>0.13576453339638528</v>
      </c>
      <c r="F2139" s="24">
        <f t="shared" ca="1" si="67"/>
        <v>39.936665317768032</v>
      </c>
    </row>
    <row r="2140" spans="5:6" x14ac:dyDescent="0.25">
      <c r="E2140" s="24">
        <f t="shared" ca="1" si="66"/>
        <v>4.2168753544919668E-2</v>
      </c>
      <c r="F2140" s="24">
        <f t="shared" ca="1" si="67"/>
        <v>63.321515390469088</v>
      </c>
    </row>
    <row r="2141" spans="5:6" x14ac:dyDescent="0.25">
      <c r="E2141" s="24">
        <f t="shared" ca="1" si="66"/>
        <v>0.16237792206042134</v>
      </c>
      <c r="F2141" s="24">
        <f t="shared" ca="1" si="67"/>
        <v>36.356576168002455</v>
      </c>
    </row>
    <row r="2142" spans="5:6" x14ac:dyDescent="0.25">
      <c r="E2142" s="24">
        <f t="shared" ca="1" si="66"/>
        <v>0.30436978420705241</v>
      </c>
      <c r="F2142" s="24">
        <f t="shared" ca="1" si="67"/>
        <v>23.790238427349991</v>
      </c>
    </row>
    <row r="2143" spans="5:6" x14ac:dyDescent="0.25">
      <c r="E2143" s="24">
        <f t="shared" ca="1" si="66"/>
        <v>0.57295565023529593</v>
      </c>
      <c r="F2143" s="24">
        <f t="shared" ca="1" si="67"/>
        <v>11.138939290063888</v>
      </c>
    </row>
    <row r="2144" spans="5:6" x14ac:dyDescent="0.25">
      <c r="E2144" s="24">
        <f t="shared" ca="1" si="66"/>
        <v>0.53556287994046325</v>
      </c>
      <c r="F2144" s="24">
        <f t="shared" ca="1" si="67"/>
        <v>12.488739462596996</v>
      </c>
    </row>
    <row r="2145" spans="5:6" x14ac:dyDescent="0.25">
      <c r="E2145" s="24">
        <f t="shared" ca="1" si="66"/>
        <v>0.72423201771536694</v>
      </c>
      <c r="F2145" s="24">
        <f t="shared" ca="1" si="67"/>
        <v>6.4528694295427789</v>
      </c>
    </row>
    <row r="2146" spans="5:6" x14ac:dyDescent="0.25">
      <c r="E2146" s="24">
        <f t="shared" ca="1" si="66"/>
        <v>0.84129394861421836</v>
      </c>
      <c r="F2146" s="24">
        <f t="shared" ca="1" si="67"/>
        <v>3.4562831470012676</v>
      </c>
    </row>
    <row r="2147" spans="5:6" x14ac:dyDescent="0.25">
      <c r="E2147" s="24">
        <f t="shared" ca="1" si="66"/>
        <v>0.50361108325963666</v>
      </c>
      <c r="F2147" s="24">
        <f t="shared" ca="1" si="67"/>
        <v>13.719019379857725</v>
      </c>
    </row>
    <row r="2148" spans="5:6" x14ac:dyDescent="0.25">
      <c r="E2148" s="24">
        <f t="shared" ca="1" si="66"/>
        <v>0.25143417453357364</v>
      </c>
      <c r="F2148" s="24">
        <f t="shared" ca="1" si="67"/>
        <v>27.611481103536963</v>
      </c>
    </row>
    <row r="2149" spans="5:6" x14ac:dyDescent="0.25">
      <c r="E2149" s="24">
        <f t="shared" ca="1" si="66"/>
        <v>0.48351021856908283</v>
      </c>
      <c r="F2149" s="24">
        <f t="shared" ca="1" si="67"/>
        <v>14.533656594656762</v>
      </c>
    </row>
    <row r="2150" spans="5:6" x14ac:dyDescent="0.25">
      <c r="E2150" s="24">
        <f t="shared" ca="1" si="66"/>
        <v>0.58306376729595777</v>
      </c>
      <c r="F2150" s="24">
        <f t="shared" ca="1" si="67"/>
        <v>10.78917441493661</v>
      </c>
    </row>
    <row r="2151" spans="5:6" x14ac:dyDescent="0.25">
      <c r="E2151" s="24">
        <f t="shared" ca="1" si="66"/>
        <v>0.27550313758456191</v>
      </c>
      <c r="F2151" s="24">
        <f t="shared" ca="1" si="67"/>
        <v>25.783125235246473</v>
      </c>
    </row>
    <row r="2152" spans="5:6" x14ac:dyDescent="0.25">
      <c r="E2152" s="24">
        <f t="shared" ca="1" si="66"/>
        <v>0.68574861137377208</v>
      </c>
      <c r="F2152" s="24">
        <f t="shared" ca="1" si="67"/>
        <v>7.5448834828184594</v>
      </c>
    </row>
    <row r="2153" spans="5:6" x14ac:dyDescent="0.25">
      <c r="E2153" s="24">
        <f t="shared" ca="1" si="66"/>
        <v>0.53964690835123308</v>
      </c>
      <c r="F2153" s="24">
        <f t="shared" ca="1" si="67"/>
        <v>12.336804534318404</v>
      </c>
    </row>
    <row r="2154" spans="5:6" x14ac:dyDescent="0.25">
      <c r="E2154" s="24">
        <f t="shared" ca="1" si="66"/>
        <v>0.7166369472646279</v>
      </c>
      <c r="F2154" s="24">
        <f t="shared" ca="1" si="67"/>
        <v>6.6637183264295112</v>
      </c>
    </row>
    <row r="2155" spans="5:6" x14ac:dyDescent="0.25">
      <c r="E2155" s="24">
        <f t="shared" ca="1" si="66"/>
        <v>0.49167165978079863</v>
      </c>
      <c r="F2155" s="24">
        <f t="shared" ca="1" si="67"/>
        <v>14.198882868830459</v>
      </c>
    </row>
    <row r="2156" spans="5:6" x14ac:dyDescent="0.25">
      <c r="E2156" s="24">
        <f t="shared" ca="1" si="66"/>
        <v>0.61658226432541952</v>
      </c>
      <c r="F2156" s="24">
        <f t="shared" ca="1" si="67"/>
        <v>9.6712705521345619</v>
      </c>
    </row>
    <row r="2157" spans="5:6" x14ac:dyDescent="0.25">
      <c r="E2157" s="24">
        <f t="shared" ca="1" si="66"/>
        <v>0.46796570812379434</v>
      </c>
      <c r="F2157" s="24">
        <f t="shared" ca="1" si="67"/>
        <v>15.187205179777218</v>
      </c>
    </row>
    <row r="2158" spans="5:6" x14ac:dyDescent="0.25">
      <c r="E2158" s="24">
        <f t="shared" ca="1" si="66"/>
        <v>0.18267218680629538</v>
      </c>
      <c r="F2158" s="24">
        <f t="shared" ca="1" si="67"/>
        <v>34.001241228326911</v>
      </c>
    </row>
    <row r="2159" spans="5:6" x14ac:dyDescent="0.25">
      <c r="E2159" s="24">
        <f t="shared" ca="1" si="66"/>
        <v>8.6763730848724352E-2</v>
      </c>
      <c r="F2159" s="24">
        <f t="shared" ca="1" si="67"/>
        <v>48.891331840065902</v>
      </c>
    </row>
    <row r="2160" spans="5:6" x14ac:dyDescent="0.25">
      <c r="E2160" s="24">
        <f t="shared" ca="1" si="66"/>
        <v>0.62211389047493182</v>
      </c>
      <c r="F2160" s="24">
        <f t="shared" ca="1" si="67"/>
        <v>9.492641986938791</v>
      </c>
    </row>
    <row r="2161" spans="5:6" x14ac:dyDescent="0.25">
      <c r="E2161" s="24">
        <f t="shared" ca="1" si="66"/>
        <v>0.33653440570598969</v>
      </c>
      <c r="F2161" s="24">
        <f t="shared" ca="1" si="67"/>
        <v>21.781097786821359</v>
      </c>
    </row>
    <row r="2162" spans="5:6" x14ac:dyDescent="0.25">
      <c r="E2162" s="24">
        <f t="shared" ca="1" si="66"/>
        <v>0.89452181265589337</v>
      </c>
      <c r="F2162" s="24">
        <f t="shared" ca="1" si="67"/>
        <v>2.2293198205008347</v>
      </c>
    </row>
    <row r="2163" spans="5:6" x14ac:dyDescent="0.25">
      <c r="E2163" s="24">
        <f t="shared" ca="1" si="66"/>
        <v>0.59639765814322332</v>
      </c>
      <c r="F2163" s="24">
        <f t="shared" ca="1" si="67"/>
        <v>10.336952455076363</v>
      </c>
    </row>
    <row r="2164" spans="5:6" x14ac:dyDescent="0.25">
      <c r="E2164" s="24">
        <f t="shared" ca="1" si="66"/>
        <v>0.34948700751872019</v>
      </c>
      <c r="F2164" s="24">
        <f t="shared" ca="1" si="67"/>
        <v>21.025777849614951</v>
      </c>
    </row>
    <row r="2165" spans="5:6" x14ac:dyDescent="0.25">
      <c r="E2165" s="24">
        <f t="shared" ca="1" si="66"/>
        <v>0.60972271509852638</v>
      </c>
      <c r="F2165" s="24">
        <f t="shared" ca="1" si="67"/>
        <v>9.8950198114641701</v>
      </c>
    </row>
    <row r="2166" spans="5:6" x14ac:dyDescent="0.25">
      <c r="E2166" s="24">
        <f t="shared" ca="1" si="66"/>
        <v>0.38314910659227752</v>
      </c>
      <c r="F2166" s="24">
        <f t="shared" ca="1" si="67"/>
        <v>19.186621066249305</v>
      </c>
    </row>
    <row r="2167" spans="5:6" x14ac:dyDescent="0.25">
      <c r="E2167" s="24">
        <f t="shared" ca="1" si="66"/>
        <v>0.87063654399567203</v>
      </c>
      <c r="F2167" s="24">
        <f t="shared" ca="1" si="67"/>
        <v>2.7706135020177225</v>
      </c>
    </row>
    <row r="2168" spans="5:6" x14ac:dyDescent="0.25">
      <c r="E2168" s="24">
        <f t="shared" ca="1" si="66"/>
        <v>0.49331673728703529</v>
      </c>
      <c r="F2168" s="24">
        <f t="shared" ca="1" si="67"/>
        <v>14.132076841846654</v>
      </c>
    </row>
    <row r="2169" spans="5:6" x14ac:dyDescent="0.25">
      <c r="E2169" s="24">
        <f t="shared" ca="1" si="66"/>
        <v>0.13739134005762921</v>
      </c>
      <c r="F2169" s="24">
        <f t="shared" ca="1" si="67"/>
        <v>39.698438568344777</v>
      </c>
    </row>
    <row r="2170" spans="5:6" x14ac:dyDescent="0.25">
      <c r="E2170" s="24">
        <f t="shared" ca="1" si="66"/>
        <v>0.7768425048052886</v>
      </c>
      <c r="F2170" s="24">
        <f t="shared" ca="1" si="67"/>
        <v>5.050352913569907</v>
      </c>
    </row>
    <row r="2171" spans="5:6" x14ac:dyDescent="0.25">
      <c r="E2171" s="24">
        <f t="shared" ca="1" si="66"/>
        <v>0.71036997644397226</v>
      </c>
      <c r="F2171" s="24">
        <f t="shared" ca="1" si="67"/>
        <v>6.8393870217166057</v>
      </c>
    </row>
    <row r="2172" spans="5:6" x14ac:dyDescent="0.25">
      <c r="E2172" s="24">
        <f t="shared" ca="1" si="66"/>
        <v>0.65592741098146934</v>
      </c>
      <c r="F2172" s="24">
        <f t="shared" ca="1" si="67"/>
        <v>8.4341030030463031</v>
      </c>
    </row>
    <row r="2173" spans="5:6" x14ac:dyDescent="0.25">
      <c r="E2173" s="24">
        <f t="shared" ca="1" si="66"/>
        <v>0.23926089014696139</v>
      </c>
      <c r="F2173" s="24">
        <f t="shared" ca="1" si="67"/>
        <v>28.604014636586829</v>
      </c>
    </row>
    <row r="2174" spans="5:6" x14ac:dyDescent="0.25">
      <c r="E2174" s="24">
        <f t="shared" ca="1" si="66"/>
        <v>1.1761253580068409E-2</v>
      </c>
      <c r="F2174" s="24">
        <f t="shared" ca="1" si="67"/>
        <v>88.858894904962284</v>
      </c>
    </row>
    <row r="2175" spans="5:6" x14ac:dyDescent="0.25">
      <c r="E2175" s="24">
        <f t="shared" ca="1" si="66"/>
        <v>0.38074422267842301</v>
      </c>
      <c r="F2175" s="24">
        <f t="shared" ca="1" si="67"/>
        <v>19.312549217041248</v>
      </c>
    </row>
    <row r="2176" spans="5:6" x14ac:dyDescent="0.25">
      <c r="E2176" s="24">
        <f t="shared" ca="1" si="66"/>
        <v>0.17717532898563149</v>
      </c>
      <c r="F2176" s="24">
        <f t="shared" ca="1" si="67"/>
        <v>34.612309548950314</v>
      </c>
    </row>
    <row r="2177" spans="5:6" x14ac:dyDescent="0.25">
      <c r="E2177" s="24">
        <f t="shared" ca="1" si="66"/>
        <v>0.27075793419243244</v>
      </c>
      <c r="F2177" s="24">
        <f t="shared" ca="1" si="67"/>
        <v>26.130601780677733</v>
      </c>
    </row>
    <row r="2178" spans="5:6" x14ac:dyDescent="0.25">
      <c r="E2178" s="24">
        <f t="shared" ca="1" si="66"/>
        <v>0.78901985473382863</v>
      </c>
      <c r="F2178" s="24">
        <f t="shared" ca="1" si="67"/>
        <v>4.739275880494171</v>
      </c>
    </row>
    <row r="2179" spans="5:6" x14ac:dyDescent="0.25">
      <c r="E2179" s="24">
        <f t="shared" ca="1" si="66"/>
        <v>0.21748739964758257</v>
      </c>
      <c r="F2179" s="24">
        <f t="shared" ca="1" si="67"/>
        <v>30.512287255727042</v>
      </c>
    </row>
    <row r="2180" spans="5:6" x14ac:dyDescent="0.25">
      <c r="E2180" s="24">
        <f t="shared" ref="E2180:E2243" ca="1" si="68">RAND()</f>
        <v>0.45461830029909556</v>
      </c>
      <c r="F2180" s="24">
        <f t="shared" ref="F2180:F2243" ca="1" si="69">-LOG(E2180,EXP(1))/$C$3</f>
        <v>15.765942250932547</v>
      </c>
    </row>
    <row r="2181" spans="5:6" x14ac:dyDescent="0.25">
      <c r="E2181" s="24">
        <f t="shared" ca="1" si="68"/>
        <v>0.48073179888403461</v>
      </c>
      <c r="F2181" s="24">
        <f t="shared" ca="1" si="69"/>
        <v>14.648915101311019</v>
      </c>
    </row>
    <row r="2182" spans="5:6" x14ac:dyDescent="0.25">
      <c r="E2182" s="24">
        <f t="shared" ca="1" si="68"/>
        <v>0.96467959695332717</v>
      </c>
      <c r="F2182" s="24">
        <f t="shared" ca="1" si="69"/>
        <v>0.71918513315693466</v>
      </c>
    </row>
    <row r="2183" spans="5:6" x14ac:dyDescent="0.25">
      <c r="E2183" s="24">
        <f t="shared" ca="1" si="68"/>
        <v>0.29146261869163836</v>
      </c>
      <c r="F2183" s="24">
        <f t="shared" ca="1" si="69"/>
        <v>24.65687038358578</v>
      </c>
    </row>
    <row r="2184" spans="5:6" x14ac:dyDescent="0.25">
      <c r="E2184" s="24">
        <f t="shared" ca="1" si="68"/>
        <v>9.5337673049145422E-2</v>
      </c>
      <c r="F2184" s="24">
        <f t="shared" ca="1" si="69"/>
        <v>47.00660472743867</v>
      </c>
    </row>
    <row r="2185" spans="5:6" x14ac:dyDescent="0.25">
      <c r="E2185" s="24">
        <f t="shared" ca="1" si="68"/>
        <v>0.61996170939905848</v>
      </c>
      <c r="F2185" s="24">
        <f t="shared" ca="1" si="69"/>
        <v>9.5619512376788816</v>
      </c>
    </row>
    <row r="2186" spans="5:6" x14ac:dyDescent="0.25">
      <c r="E2186" s="24">
        <f t="shared" ca="1" si="68"/>
        <v>0.84002508607622128</v>
      </c>
      <c r="F2186" s="24">
        <f t="shared" ca="1" si="69"/>
        <v>3.4864704642851088</v>
      </c>
    </row>
    <row r="2187" spans="5:6" x14ac:dyDescent="0.25">
      <c r="E2187" s="24">
        <f t="shared" ca="1" si="68"/>
        <v>0.49050991611264871</v>
      </c>
      <c r="F2187" s="24">
        <f t="shared" ca="1" si="69"/>
        <v>14.246195676907826</v>
      </c>
    </row>
    <row r="2188" spans="5:6" x14ac:dyDescent="0.25">
      <c r="E2188" s="24">
        <f t="shared" ca="1" si="68"/>
        <v>0.91291337628453362</v>
      </c>
      <c r="F2188" s="24">
        <f t="shared" ca="1" si="69"/>
        <v>1.8222856199903283</v>
      </c>
    </row>
    <row r="2189" spans="5:6" x14ac:dyDescent="0.25">
      <c r="E2189" s="24">
        <f t="shared" ca="1" si="68"/>
        <v>0.62987556123601818</v>
      </c>
      <c r="F2189" s="24">
        <f t="shared" ca="1" si="69"/>
        <v>9.2446600190831631</v>
      </c>
    </row>
    <row r="2190" spans="5:6" x14ac:dyDescent="0.25">
      <c r="E2190" s="24">
        <f t="shared" ca="1" si="68"/>
        <v>0.16016406191022436</v>
      </c>
      <c r="F2190" s="24">
        <f t="shared" ca="1" si="69"/>
        <v>36.631132043190021</v>
      </c>
    </row>
    <row r="2191" spans="5:6" x14ac:dyDescent="0.25">
      <c r="E2191" s="24">
        <f t="shared" ca="1" si="68"/>
        <v>0.82174188538119952</v>
      </c>
      <c r="F2191" s="24">
        <f t="shared" ca="1" si="69"/>
        <v>3.9265788257775434</v>
      </c>
    </row>
    <row r="2192" spans="5:6" x14ac:dyDescent="0.25">
      <c r="E2192" s="24">
        <f t="shared" ca="1" si="68"/>
        <v>0.20007311071540279</v>
      </c>
      <c r="F2192" s="24">
        <f t="shared" ca="1" si="69"/>
        <v>32.181448513110332</v>
      </c>
    </row>
    <row r="2193" spans="5:6" x14ac:dyDescent="0.25">
      <c r="E2193" s="24">
        <f t="shared" ca="1" si="68"/>
        <v>0.81645220128948914</v>
      </c>
      <c r="F2193" s="24">
        <f t="shared" ca="1" si="69"/>
        <v>4.0557381853124959</v>
      </c>
    </row>
    <row r="2194" spans="5:6" x14ac:dyDescent="0.25">
      <c r="E2194" s="24">
        <f t="shared" ca="1" si="68"/>
        <v>0.33884391561824023</v>
      </c>
      <c r="F2194" s="24">
        <f t="shared" ca="1" si="69"/>
        <v>21.64431407070273</v>
      </c>
    </row>
    <row r="2195" spans="5:6" x14ac:dyDescent="0.25">
      <c r="E2195" s="24">
        <f t="shared" ca="1" si="68"/>
        <v>0.41029920258997388</v>
      </c>
      <c r="F2195" s="24">
        <f t="shared" ca="1" si="69"/>
        <v>17.817372460326581</v>
      </c>
    </row>
    <row r="2196" spans="5:6" x14ac:dyDescent="0.25">
      <c r="E2196" s="24">
        <f t="shared" ca="1" si="68"/>
        <v>0.92897001698418091</v>
      </c>
      <c r="F2196" s="24">
        <f t="shared" ca="1" si="69"/>
        <v>1.4735763038971441</v>
      </c>
    </row>
    <row r="2197" spans="5:6" x14ac:dyDescent="0.25">
      <c r="E2197" s="24">
        <f t="shared" ca="1" si="68"/>
        <v>0.95168726658016711</v>
      </c>
      <c r="F2197" s="24">
        <f t="shared" ca="1" si="69"/>
        <v>0.99037599301254464</v>
      </c>
    </row>
    <row r="2198" spans="5:6" x14ac:dyDescent="0.25">
      <c r="E2198" s="24">
        <f t="shared" ca="1" si="68"/>
        <v>0.31408735601621851</v>
      </c>
      <c r="F2198" s="24">
        <f t="shared" ca="1" si="69"/>
        <v>23.161682557841957</v>
      </c>
    </row>
    <row r="2199" spans="5:6" x14ac:dyDescent="0.25">
      <c r="E2199" s="24">
        <f t="shared" ca="1" si="68"/>
        <v>0.33905424351950131</v>
      </c>
      <c r="F2199" s="24">
        <f t="shared" ca="1" si="69"/>
        <v>21.631903480399455</v>
      </c>
    </row>
    <row r="2200" spans="5:6" x14ac:dyDescent="0.25">
      <c r="E2200" s="24">
        <f t="shared" ca="1" si="68"/>
        <v>0.58257195089518155</v>
      </c>
      <c r="F2200" s="24">
        <f t="shared" ca="1" si="69"/>
        <v>10.806051606405127</v>
      </c>
    </row>
    <row r="2201" spans="5:6" x14ac:dyDescent="0.25">
      <c r="E2201" s="24">
        <f t="shared" ca="1" si="68"/>
        <v>0.84514592974504399</v>
      </c>
      <c r="F2201" s="24">
        <f t="shared" ca="1" si="69"/>
        <v>3.3649193722480777</v>
      </c>
    </row>
    <row r="2202" spans="5:6" x14ac:dyDescent="0.25">
      <c r="E2202" s="24">
        <f t="shared" ca="1" si="68"/>
        <v>0.71954632409136077</v>
      </c>
      <c r="F2202" s="24">
        <f t="shared" ca="1" si="69"/>
        <v>6.5826874200111503</v>
      </c>
    </row>
    <row r="2203" spans="5:6" x14ac:dyDescent="0.25">
      <c r="E2203" s="24">
        <f t="shared" ca="1" si="68"/>
        <v>0.486332934333641</v>
      </c>
      <c r="F2203" s="24">
        <f t="shared" ca="1" si="69"/>
        <v>14.417236791042271</v>
      </c>
    </row>
    <row r="2204" spans="5:6" x14ac:dyDescent="0.25">
      <c r="E2204" s="24">
        <f t="shared" ca="1" si="68"/>
        <v>0.9297367914970156</v>
      </c>
      <c r="F2204" s="24">
        <f t="shared" ca="1" si="69"/>
        <v>1.4570750557641303</v>
      </c>
    </row>
    <row r="2205" spans="5:6" x14ac:dyDescent="0.25">
      <c r="E2205" s="24">
        <f t="shared" ca="1" si="68"/>
        <v>0.12828148188169519</v>
      </c>
      <c r="F2205" s="24">
        <f t="shared" ca="1" si="69"/>
        <v>41.070567045860223</v>
      </c>
    </row>
    <row r="2206" spans="5:6" x14ac:dyDescent="0.25">
      <c r="E2206" s="24">
        <f t="shared" ca="1" si="68"/>
        <v>0.78501692394069467</v>
      </c>
      <c r="F2206" s="24">
        <f t="shared" ca="1" si="69"/>
        <v>4.841000045440067</v>
      </c>
    </row>
    <row r="2207" spans="5:6" x14ac:dyDescent="0.25">
      <c r="E2207" s="24">
        <f t="shared" ca="1" si="68"/>
        <v>0.25811189015644453</v>
      </c>
      <c r="F2207" s="24">
        <f t="shared" ca="1" si="69"/>
        <v>27.08724210593596</v>
      </c>
    </row>
    <row r="2208" spans="5:6" x14ac:dyDescent="0.25">
      <c r="E2208" s="24">
        <f t="shared" ca="1" si="68"/>
        <v>0.72361275630704547</v>
      </c>
      <c r="F2208" s="24">
        <f t="shared" ca="1" si="69"/>
        <v>6.4699779333601644</v>
      </c>
    </row>
    <row r="2209" spans="5:6" x14ac:dyDescent="0.25">
      <c r="E2209" s="24">
        <f t="shared" ca="1" si="68"/>
        <v>0.51361780208307051</v>
      </c>
      <c r="F2209" s="24">
        <f t="shared" ca="1" si="69"/>
        <v>13.325517316607646</v>
      </c>
    </row>
    <row r="2210" spans="5:6" x14ac:dyDescent="0.25">
      <c r="E2210" s="24">
        <f t="shared" ca="1" si="68"/>
        <v>0.72908605441430874</v>
      </c>
      <c r="F2210" s="24">
        <f t="shared" ca="1" si="69"/>
        <v>6.3192701895221211</v>
      </c>
    </row>
    <row r="2211" spans="5:6" x14ac:dyDescent="0.25">
      <c r="E2211" s="24">
        <f t="shared" ca="1" si="68"/>
        <v>0.87999653984585291</v>
      </c>
      <c r="F2211" s="24">
        <f t="shared" ca="1" si="69"/>
        <v>2.5567460702192832</v>
      </c>
    </row>
    <row r="2212" spans="5:6" x14ac:dyDescent="0.25">
      <c r="E2212" s="24">
        <f t="shared" ca="1" si="68"/>
        <v>0.36377824782104595</v>
      </c>
      <c r="F2212" s="24">
        <f t="shared" ca="1" si="69"/>
        <v>20.224216125432264</v>
      </c>
    </row>
    <row r="2213" spans="5:6" x14ac:dyDescent="0.25">
      <c r="E2213" s="24">
        <f t="shared" ca="1" si="68"/>
        <v>0.32748323573863947</v>
      </c>
      <c r="F2213" s="24">
        <f t="shared" ca="1" si="69"/>
        <v>22.326368276026354</v>
      </c>
    </row>
    <row r="2214" spans="5:6" x14ac:dyDescent="0.25">
      <c r="E2214" s="24">
        <f t="shared" ca="1" si="68"/>
        <v>0.18769113154939965</v>
      </c>
      <c r="F2214" s="24">
        <f t="shared" ca="1" si="69"/>
        <v>33.459151690224509</v>
      </c>
    </row>
    <row r="2215" spans="5:6" x14ac:dyDescent="0.25">
      <c r="E2215" s="24">
        <f t="shared" ca="1" si="68"/>
        <v>0.11060025932348705</v>
      </c>
      <c r="F2215" s="24">
        <f t="shared" ca="1" si="69"/>
        <v>44.036656903993233</v>
      </c>
    </row>
    <row r="2216" spans="5:6" x14ac:dyDescent="0.25">
      <c r="E2216" s="24">
        <f t="shared" ca="1" si="68"/>
        <v>0.82725383471606551</v>
      </c>
      <c r="F2216" s="24">
        <f t="shared" ca="1" si="69"/>
        <v>3.7928739338548465</v>
      </c>
    </row>
    <row r="2217" spans="5:6" x14ac:dyDescent="0.25">
      <c r="E2217" s="24">
        <f t="shared" ca="1" si="68"/>
        <v>0.23264446043721498</v>
      </c>
      <c r="F2217" s="24">
        <f t="shared" ca="1" si="69"/>
        <v>29.164878233794045</v>
      </c>
    </row>
    <row r="2218" spans="5:6" x14ac:dyDescent="0.25">
      <c r="E2218" s="24">
        <f t="shared" ca="1" si="68"/>
        <v>0.51191500944093615</v>
      </c>
      <c r="F2218" s="24">
        <f t="shared" ca="1" si="69"/>
        <v>13.391933298147171</v>
      </c>
    </row>
    <row r="2219" spans="5:6" x14ac:dyDescent="0.25">
      <c r="E2219" s="24">
        <f t="shared" ca="1" si="68"/>
        <v>0.79884500135636416</v>
      </c>
      <c r="F2219" s="24">
        <f t="shared" ca="1" si="69"/>
        <v>4.4917668565509228</v>
      </c>
    </row>
    <row r="2220" spans="5:6" x14ac:dyDescent="0.25">
      <c r="E2220" s="24">
        <f t="shared" ca="1" si="68"/>
        <v>0.53395205069481522</v>
      </c>
      <c r="F2220" s="24">
        <f t="shared" ca="1" si="69"/>
        <v>12.548984735197743</v>
      </c>
    </row>
    <row r="2221" spans="5:6" x14ac:dyDescent="0.25">
      <c r="E2221" s="24">
        <f t="shared" ca="1" si="68"/>
        <v>0.17145199375188935</v>
      </c>
      <c r="F2221" s="24">
        <f t="shared" ca="1" si="69"/>
        <v>35.269039427501248</v>
      </c>
    </row>
    <row r="2222" spans="5:6" x14ac:dyDescent="0.25">
      <c r="E2222" s="24">
        <f t="shared" ca="1" si="68"/>
        <v>0.70096440517321423</v>
      </c>
      <c r="F2222" s="24">
        <f t="shared" ca="1" si="69"/>
        <v>7.1059634090085542</v>
      </c>
    </row>
    <row r="2223" spans="5:6" x14ac:dyDescent="0.25">
      <c r="E2223" s="24">
        <f t="shared" ca="1" si="68"/>
        <v>0.678106013528879</v>
      </c>
      <c r="F2223" s="24">
        <f t="shared" ca="1" si="69"/>
        <v>7.7690328225607317</v>
      </c>
    </row>
    <row r="2224" spans="5:6" x14ac:dyDescent="0.25">
      <c r="E2224" s="24">
        <f t="shared" ca="1" si="68"/>
        <v>0.19661556521827772</v>
      </c>
      <c r="F2224" s="24">
        <f t="shared" ca="1" si="69"/>
        <v>32.530098047747096</v>
      </c>
    </row>
    <row r="2225" spans="5:6" x14ac:dyDescent="0.25">
      <c r="E2225" s="24">
        <f t="shared" ca="1" si="68"/>
        <v>0.41334704676020695</v>
      </c>
      <c r="F2225" s="24">
        <f t="shared" ca="1" si="69"/>
        <v>17.669354639117362</v>
      </c>
    </row>
    <row r="2226" spans="5:6" x14ac:dyDescent="0.25">
      <c r="E2226" s="24">
        <f t="shared" ca="1" si="68"/>
        <v>0.836119670684358</v>
      </c>
      <c r="F2226" s="24">
        <f t="shared" ca="1" si="69"/>
        <v>3.5796705878065929</v>
      </c>
    </row>
    <row r="2227" spans="5:6" x14ac:dyDescent="0.25">
      <c r="E2227" s="24">
        <f t="shared" ca="1" si="68"/>
        <v>9.7436691619338656E-2</v>
      </c>
      <c r="F2227" s="24">
        <f t="shared" ca="1" si="69"/>
        <v>46.571048572009389</v>
      </c>
    </row>
    <row r="2228" spans="5:6" x14ac:dyDescent="0.25">
      <c r="E2228" s="24">
        <f t="shared" ca="1" si="68"/>
        <v>0.83077758788210199</v>
      </c>
      <c r="F2228" s="24">
        <f t="shared" ca="1" si="69"/>
        <v>3.7078632778848735</v>
      </c>
    </row>
    <row r="2229" spans="5:6" x14ac:dyDescent="0.25">
      <c r="E2229" s="24">
        <f t="shared" ca="1" si="68"/>
        <v>0.71607692533252376</v>
      </c>
      <c r="F2229" s="24">
        <f t="shared" ca="1" si="69"/>
        <v>6.6793536035448406</v>
      </c>
    </row>
    <row r="2230" spans="5:6" x14ac:dyDescent="0.25">
      <c r="E2230" s="24">
        <f t="shared" ca="1" si="68"/>
        <v>0.59884521844566407</v>
      </c>
      <c r="F2230" s="24">
        <f t="shared" ca="1" si="69"/>
        <v>10.255042283629329</v>
      </c>
    </row>
    <row r="2231" spans="5:6" x14ac:dyDescent="0.25">
      <c r="E2231" s="24">
        <f t="shared" ca="1" si="68"/>
        <v>0.36810935126460353</v>
      </c>
      <c r="F2231" s="24">
        <f t="shared" ca="1" si="69"/>
        <v>19.98750469556045</v>
      </c>
    </row>
    <row r="2232" spans="5:6" x14ac:dyDescent="0.25">
      <c r="E2232" s="24">
        <f t="shared" ca="1" si="68"/>
        <v>0.2947701050731012</v>
      </c>
      <c r="F2232" s="24">
        <f t="shared" ca="1" si="69"/>
        <v>24.431190625902605</v>
      </c>
    </row>
    <row r="2233" spans="5:6" x14ac:dyDescent="0.25">
      <c r="E2233" s="24">
        <f t="shared" ca="1" si="68"/>
        <v>0.93967237665704251</v>
      </c>
      <c r="F2233" s="24">
        <f t="shared" ca="1" si="69"/>
        <v>1.2444799988384581</v>
      </c>
    </row>
    <row r="2234" spans="5:6" x14ac:dyDescent="0.25">
      <c r="E2234" s="24">
        <f t="shared" ca="1" si="68"/>
        <v>0.40336369272085082</v>
      </c>
      <c r="F2234" s="24">
        <f t="shared" ca="1" si="69"/>
        <v>18.158333213669483</v>
      </c>
    </row>
    <row r="2235" spans="5:6" x14ac:dyDescent="0.25">
      <c r="E2235" s="24">
        <f t="shared" ca="1" si="68"/>
        <v>0.26982696631379055</v>
      </c>
      <c r="F2235" s="24">
        <f t="shared" ca="1" si="69"/>
        <v>26.19948781860635</v>
      </c>
    </row>
    <row r="2236" spans="5:6" x14ac:dyDescent="0.25">
      <c r="E2236" s="24">
        <f t="shared" ca="1" si="68"/>
        <v>0.54224652354274605</v>
      </c>
      <c r="F2236" s="24">
        <f t="shared" ca="1" si="69"/>
        <v>12.240690809325955</v>
      </c>
    </row>
    <row r="2237" spans="5:6" x14ac:dyDescent="0.25">
      <c r="E2237" s="24">
        <f t="shared" ca="1" si="68"/>
        <v>0.237044395706972</v>
      </c>
      <c r="F2237" s="24">
        <f t="shared" ca="1" si="69"/>
        <v>28.790156634635633</v>
      </c>
    </row>
    <row r="2238" spans="5:6" x14ac:dyDescent="0.25">
      <c r="E2238" s="24">
        <f t="shared" ca="1" si="68"/>
        <v>0.85076912423303641</v>
      </c>
      <c r="F2238" s="24">
        <f t="shared" ca="1" si="69"/>
        <v>3.2322897318146153</v>
      </c>
    </row>
    <row r="2239" spans="5:6" x14ac:dyDescent="0.25">
      <c r="E2239" s="24">
        <f t="shared" ca="1" si="68"/>
        <v>0.26414867203575487</v>
      </c>
      <c r="F2239" s="24">
        <f t="shared" ca="1" si="69"/>
        <v>26.62486365391235</v>
      </c>
    </row>
    <row r="2240" spans="5:6" x14ac:dyDescent="0.25">
      <c r="E2240" s="24">
        <f t="shared" ca="1" si="68"/>
        <v>0.20441112074249679</v>
      </c>
      <c r="F2240" s="24">
        <f t="shared" ca="1" si="69"/>
        <v>31.752440307377981</v>
      </c>
    </row>
    <row r="2241" spans="5:6" x14ac:dyDescent="0.25">
      <c r="E2241" s="24">
        <f t="shared" ca="1" si="68"/>
        <v>0.34672574740565243</v>
      </c>
      <c r="F2241" s="24">
        <f t="shared" ca="1" si="69"/>
        <v>21.184423296538831</v>
      </c>
    </row>
    <row r="2242" spans="5:6" x14ac:dyDescent="0.25">
      <c r="E2242" s="24">
        <f t="shared" ca="1" si="68"/>
        <v>0.68443452419196316</v>
      </c>
      <c r="F2242" s="24">
        <f t="shared" ca="1" si="69"/>
        <v>7.5832458754241339</v>
      </c>
    </row>
    <row r="2243" spans="5:6" x14ac:dyDescent="0.25">
      <c r="E2243" s="24">
        <f t="shared" ca="1" si="68"/>
        <v>0.83916162574405828</v>
      </c>
      <c r="F2243" s="24">
        <f t="shared" ca="1" si="69"/>
        <v>3.5070390026659557</v>
      </c>
    </row>
    <row r="2244" spans="5:6" x14ac:dyDescent="0.25">
      <c r="E2244" s="24">
        <f t="shared" ref="E2244:E2307" ca="1" si="70">RAND()</f>
        <v>0.2242503636576445</v>
      </c>
      <c r="F2244" s="24">
        <f t="shared" ref="F2244:F2307" ca="1" si="71">-LOG(E2244,EXP(1))/$C$3</f>
        <v>29.899843127656187</v>
      </c>
    </row>
    <row r="2245" spans="5:6" x14ac:dyDescent="0.25">
      <c r="E2245" s="24">
        <f t="shared" ca="1" si="70"/>
        <v>0.33225858751321091</v>
      </c>
      <c r="F2245" s="24">
        <f t="shared" ca="1" si="71"/>
        <v>22.036834703638156</v>
      </c>
    </row>
    <row r="2246" spans="5:6" x14ac:dyDescent="0.25">
      <c r="E2246" s="24">
        <f t="shared" ca="1" si="70"/>
        <v>0.86705773244278128</v>
      </c>
      <c r="F2246" s="24">
        <f t="shared" ca="1" si="71"/>
        <v>2.8529943134505631</v>
      </c>
    </row>
    <row r="2247" spans="5:6" x14ac:dyDescent="0.25">
      <c r="E2247" s="24">
        <f t="shared" ca="1" si="70"/>
        <v>5.462171000786098E-2</v>
      </c>
      <c r="F2247" s="24">
        <f t="shared" ca="1" si="71"/>
        <v>58.146477121384933</v>
      </c>
    </row>
    <row r="2248" spans="5:6" x14ac:dyDescent="0.25">
      <c r="E2248" s="24">
        <f t="shared" ca="1" si="70"/>
        <v>0.1046138107115957</v>
      </c>
      <c r="F2248" s="24">
        <f t="shared" ca="1" si="71"/>
        <v>45.149594049906376</v>
      </c>
    </row>
    <row r="2249" spans="5:6" x14ac:dyDescent="0.25">
      <c r="E2249" s="24">
        <f t="shared" ca="1" si="70"/>
        <v>0.17041185497005318</v>
      </c>
      <c r="F2249" s="24">
        <f t="shared" ca="1" si="71"/>
        <v>35.390741911728014</v>
      </c>
    </row>
    <row r="2250" spans="5:6" x14ac:dyDescent="0.25">
      <c r="E2250" s="24">
        <f t="shared" ca="1" si="70"/>
        <v>0.42804371657119422</v>
      </c>
      <c r="F2250" s="24">
        <f t="shared" ca="1" si="71"/>
        <v>16.970598941898967</v>
      </c>
    </row>
    <row r="2251" spans="5:6" x14ac:dyDescent="0.25">
      <c r="E2251" s="24">
        <f t="shared" ca="1" si="70"/>
        <v>0.33025938657533627</v>
      </c>
      <c r="F2251" s="24">
        <f t="shared" ca="1" si="71"/>
        <v>22.157538266964629</v>
      </c>
    </row>
    <row r="2252" spans="5:6" x14ac:dyDescent="0.25">
      <c r="E2252" s="24">
        <f t="shared" ca="1" si="70"/>
        <v>0.62183846830051537</v>
      </c>
      <c r="F2252" s="24">
        <f t="shared" ca="1" si="71"/>
        <v>9.5014983447236876</v>
      </c>
    </row>
    <row r="2253" spans="5:6" x14ac:dyDescent="0.25">
      <c r="E2253" s="24">
        <f t="shared" ca="1" si="70"/>
        <v>0.5835933956379401</v>
      </c>
      <c r="F2253" s="24">
        <f t="shared" ca="1" si="71"/>
        <v>10.771015579755447</v>
      </c>
    </row>
    <row r="2254" spans="5:6" x14ac:dyDescent="0.25">
      <c r="E2254" s="24">
        <f t="shared" ca="1" si="70"/>
        <v>2.2212209204520272E-2</v>
      </c>
      <c r="F2254" s="24">
        <f t="shared" ca="1" si="71"/>
        <v>76.14226354222383</v>
      </c>
    </row>
    <row r="2255" spans="5:6" x14ac:dyDescent="0.25">
      <c r="E2255" s="24">
        <f t="shared" ca="1" si="70"/>
        <v>0.4454794916912771</v>
      </c>
      <c r="F2255" s="24">
        <f t="shared" ca="1" si="71"/>
        <v>16.172081349878024</v>
      </c>
    </row>
    <row r="2256" spans="5:6" x14ac:dyDescent="0.25">
      <c r="E2256" s="24">
        <f t="shared" ca="1" si="70"/>
        <v>0.5104726329814715</v>
      </c>
      <c r="F2256" s="24">
        <f t="shared" ca="1" si="71"/>
        <v>13.448365021558283</v>
      </c>
    </row>
    <row r="2257" spans="5:6" x14ac:dyDescent="0.25">
      <c r="E2257" s="24">
        <f t="shared" ca="1" si="70"/>
        <v>0.83222724451288932</v>
      </c>
      <c r="F2257" s="24">
        <f t="shared" ca="1" si="71"/>
        <v>3.6729949006021294</v>
      </c>
    </row>
    <row r="2258" spans="5:6" x14ac:dyDescent="0.25">
      <c r="E2258" s="24">
        <f t="shared" ca="1" si="70"/>
        <v>0.30412374838364631</v>
      </c>
      <c r="F2258" s="24">
        <f t="shared" ca="1" si="71"/>
        <v>23.806411867075241</v>
      </c>
    </row>
    <row r="2259" spans="5:6" x14ac:dyDescent="0.25">
      <c r="E2259" s="24">
        <f t="shared" ca="1" si="70"/>
        <v>0.51613452224098233</v>
      </c>
      <c r="F2259" s="24">
        <f t="shared" ca="1" si="71"/>
        <v>13.227756909200652</v>
      </c>
    </row>
    <row r="2260" spans="5:6" x14ac:dyDescent="0.25">
      <c r="E2260" s="24">
        <f t="shared" ca="1" si="70"/>
        <v>0.9997234709928996</v>
      </c>
      <c r="F2260" s="24">
        <f t="shared" ca="1" si="71"/>
        <v>5.5313449659262848E-3</v>
      </c>
    </row>
    <row r="2261" spans="5:6" x14ac:dyDescent="0.25">
      <c r="E2261" s="24">
        <f t="shared" ca="1" si="70"/>
        <v>5.1795480052183929E-2</v>
      </c>
      <c r="F2261" s="24">
        <f t="shared" ca="1" si="71"/>
        <v>59.209047824074382</v>
      </c>
    </row>
    <row r="2262" spans="5:6" x14ac:dyDescent="0.25">
      <c r="E2262" s="24">
        <f t="shared" ca="1" si="70"/>
        <v>0.1686102489219572</v>
      </c>
      <c r="F2262" s="24">
        <f t="shared" ca="1" si="71"/>
        <v>35.603308937509212</v>
      </c>
    </row>
    <row r="2263" spans="5:6" x14ac:dyDescent="0.25">
      <c r="E2263" s="24">
        <f t="shared" ca="1" si="70"/>
        <v>0.42899567005768158</v>
      </c>
      <c r="F2263" s="24">
        <f t="shared" ca="1" si="71"/>
        <v>16.926169064213862</v>
      </c>
    </row>
    <row r="2264" spans="5:6" x14ac:dyDescent="0.25">
      <c r="E2264" s="24">
        <f t="shared" ca="1" si="70"/>
        <v>0.48807039849713341</v>
      </c>
      <c r="F2264" s="24">
        <f t="shared" ca="1" si="71"/>
        <v>14.345912486358252</v>
      </c>
    </row>
    <row r="2265" spans="5:6" x14ac:dyDescent="0.25">
      <c r="E2265" s="24">
        <f t="shared" ca="1" si="70"/>
        <v>0.94847811955024586</v>
      </c>
      <c r="F2265" s="24">
        <f t="shared" ca="1" si="71"/>
        <v>1.0579311669886449</v>
      </c>
    </row>
    <row r="2266" spans="5:6" x14ac:dyDescent="0.25">
      <c r="E2266" s="24">
        <f t="shared" ca="1" si="70"/>
        <v>0.3593371264094144</v>
      </c>
      <c r="F2266" s="24">
        <f t="shared" ca="1" si="71"/>
        <v>20.469885207333231</v>
      </c>
    </row>
    <row r="2267" spans="5:6" x14ac:dyDescent="0.25">
      <c r="E2267" s="24">
        <f t="shared" ca="1" si="70"/>
        <v>0.57885825533411617</v>
      </c>
      <c r="F2267" s="24">
        <f t="shared" ca="1" si="71"/>
        <v>10.933952816401563</v>
      </c>
    </row>
    <row r="2268" spans="5:6" x14ac:dyDescent="0.25">
      <c r="E2268" s="24">
        <f t="shared" ca="1" si="70"/>
        <v>0.77548543938741332</v>
      </c>
      <c r="F2268" s="24">
        <f t="shared" ca="1" si="71"/>
        <v>5.0853214463123351</v>
      </c>
    </row>
    <row r="2269" spans="5:6" x14ac:dyDescent="0.25">
      <c r="E2269" s="24">
        <f t="shared" ca="1" si="70"/>
        <v>0.42447058668071824</v>
      </c>
      <c r="F2269" s="24">
        <f t="shared" ca="1" si="71"/>
        <v>17.138251299165624</v>
      </c>
    </row>
    <row r="2270" spans="5:6" x14ac:dyDescent="0.25">
      <c r="E2270" s="24">
        <f t="shared" ca="1" si="70"/>
        <v>0.3111772861978469</v>
      </c>
      <c r="F2270" s="24">
        <f t="shared" ca="1" si="71"/>
        <v>23.34784954275522</v>
      </c>
    </row>
    <row r="2271" spans="5:6" x14ac:dyDescent="0.25">
      <c r="E2271" s="24">
        <f t="shared" ca="1" si="70"/>
        <v>0.33724955242964483</v>
      </c>
      <c r="F2271" s="24">
        <f t="shared" ca="1" si="71"/>
        <v>21.738642220251759</v>
      </c>
    </row>
    <row r="2272" spans="5:6" x14ac:dyDescent="0.25">
      <c r="E2272" s="24">
        <f t="shared" ca="1" si="70"/>
        <v>0.94042507986587087</v>
      </c>
      <c r="F2272" s="24">
        <f t="shared" ca="1" si="71"/>
        <v>1.2284658662426817</v>
      </c>
    </row>
    <row r="2273" spans="5:6" x14ac:dyDescent="0.25">
      <c r="E2273" s="24">
        <f t="shared" ca="1" si="70"/>
        <v>0.5374614162025797</v>
      </c>
      <c r="F2273" s="24">
        <f t="shared" ca="1" si="71"/>
        <v>12.417966107321083</v>
      </c>
    </row>
    <row r="2274" spans="5:6" x14ac:dyDescent="0.25">
      <c r="E2274" s="24">
        <f t="shared" ca="1" si="70"/>
        <v>0.27682872779649736</v>
      </c>
      <c r="F2274" s="24">
        <f t="shared" ca="1" si="71"/>
        <v>25.687125504639667</v>
      </c>
    </row>
    <row r="2275" spans="5:6" x14ac:dyDescent="0.25">
      <c r="E2275" s="24">
        <f t="shared" ca="1" si="70"/>
        <v>0.43381758361892109</v>
      </c>
      <c r="F2275" s="24">
        <f t="shared" ca="1" si="71"/>
        <v>16.702622949612795</v>
      </c>
    </row>
    <row r="2276" spans="5:6" x14ac:dyDescent="0.25">
      <c r="E2276" s="24">
        <f t="shared" ca="1" si="70"/>
        <v>0.44897248445199045</v>
      </c>
      <c r="F2276" s="24">
        <f t="shared" ca="1" si="71"/>
        <v>16.015873499236218</v>
      </c>
    </row>
    <row r="2277" spans="5:6" x14ac:dyDescent="0.25">
      <c r="E2277" s="24">
        <f t="shared" ca="1" si="70"/>
        <v>0.26082552156645578</v>
      </c>
      <c r="F2277" s="24">
        <f t="shared" ca="1" si="71"/>
        <v>26.878071899008219</v>
      </c>
    </row>
    <row r="2278" spans="5:6" x14ac:dyDescent="0.25">
      <c r="E2278" s="24">
        <f t="shared" ca="1" si="70"/>
        <v>0.73123341845713752</v>
      </c>
      <c r="F2278" s="24">
        <f t="shared" ca="1" si="71"/>
        <v>6.2604511261467461</v>
      </c>
    </row>
    <row r="2279" spans="5:6" x14ac:dyDescent="0.25">
      <c r="E2279" s="24">
        <f t="shared" ca="1" si="70"/>
        <v>0.51708508529711872</v>
      </c>
      <c r="F2279" s="24">
        <f t="shared" ca="1" si="71"/>
        <v>13.190956859438236</v>
      </c>
    </row>
    <row r="2280" spans="5:6" x14ac:dyDescent="0.25">
      <c r="E2280" s="24">
        <f t="shared" ca="1" si="70"/>
        <v>9.6110636987512432E-2</v>
      </c>
      <c r="F2280" s="24">
        <f t="shared" ca="1" si="71"/>
        <v>46.845105649530993</v>
      </c>
    </row>
    <row r="2281" spans="5:6" x14ac:dyDescent="0.25">
      <c r="E2281" s="24">
        <f t="shared" ca="1" si="70"/>
        <v>0.53393023025984054</v>
      </c>
      <c r="F2281" s="24">
        <f t="shared" ca="1" si="71"/>
        <v>12.549802070043237</v>
      </c>
    </row>
    <row r="2282" spans="5:6" x14ac:dyDescent="0.25">
      <c r="E2282" s="24">
        <f t="shared" ca="1" si="70"/>
        <v>0.33764669005474301</v>
      </c>
      <c r="F2282" s="24">
        <f t="shared" ca="1" si="71"/>
        <v>21.715104517954025</v>
      </c>
    </row>
    <row r="2283" spans="5:6" x14ac:dyDescent="0.25">
      <c r="E2283" s="24">
        <f t="shared" ca="1" si="70"/>
        <v>0.96260995816947315</v>
      </c>
      <c r="F2283" s="24">
        <f t="shared" ca="1" si="71"/>
        <v>0.76213954182698052</v>
      </c>
    </row>
    <row r="2284" spans="5:6" x14ac:dyDescent="0.25">
      <c r="E2284" s="24">
        <f t="shared" ca="1" si="70"/>
        <v>0.80178468690029858</v>
      </c>
      <c r="F2284" s="24">
        <f t="shared" ca="1" si="71"/>
        <v>4.4183035471865368</v>
      </c>
    </row>
    <row r="2285" spans="5:6" x14ac:dyDescent="0.25">
      <c r="E2285" s="24">
        <f t="shared" ca="1" si="70"/>
        <v>0.69484350141442552</v>
      </c>
      <c r="F2285" s="24">
        <f t="shared" ca="1" si="71"/>
        <v>7.2813727318929482</v>
      </c>
    </row>
    <row r="2286" spans="5:6" x14ac:dyDescent="0.25">
      <c r="E2286" s="24">
        <f t="shared" ca="1" si="70"/>
        <v>0.18369479300584501</v>
      </c>
      <c r="F2286" s="24">
        <f t="shared" ca="1" si="71"/>
        <v>33.889592645177892</v>
      </c>
    </row>
    <row r="2287" spans="5:6" x14ac:dyDescent="0.25">
      <c r="E2287" s="24">
        <f t="shared" ca="1" si="70"/>
        <v>0.51994616113264458</v>
      </c>
      <c r="F2287" s="24">
        <f t="shared" ca="1" si="71"/>
        <v>13.080600181005817</v>
      </c>
    </row>
    <row r="2288" spans="5:6" x14ac:dyDescent="0.25">
      <c r="E2288" s="24">
        <f t="shared" ca="1" si="70"/>
        <v>0.63186477894235871</v>
      </c>
      <c r="F2288" s="24">
        <f t="shared" ca="1" si="71"/>
        <v>9.1815973019421708</v>
      </c>
    </row>
    <row r="2289" spans="5:6" x14ac:dyDescent="0.25">
      <c r="E2289" s="24">
        <f t="shared" ca="1" si="70"/>
        <v>0.48164840487718641</v>
      </c>
      <c r="F2289" s="24">
        <f t="shared" ca="1" si="71"/>
        <v>14.610817631444892</v>
      </c>
    </row>
    <row r="2290" spans="5:6" x14ac:dyDescent="0.25">
      <c r="E2290" s="24">
        <f t="shared" ca="1" si="70"/>
        <v>0.71243970386717936</v>
      </c>
      <c r="F2290" s="24">
        <f t="shared" ca="1" si="71"/>
        <v>6.7811999314330684</v>
      </c>
    </row>
    <row r="2291" spans="5:6" x14ac:dyDescent="0.25">
      <c r="E2291" s="24">
        <f t="shared" ca="1" si="70"/>
        <v>0.18050904306875881</v>
      </c>
      <c r="F2291" s="24">
        <f t="shared" ca="1" si="71"/>
        <v>34.239488047204851</v>
      </c>
    </row>
    <row r="2292" spans="5:6" x14ac:dyDescent="0.25">
      <c r="E2292" s="24">
        <f t="shared" ca="1" si="70"/>
        <v>0.33256513644991692</v>
      </c>
      <c r="F2292" s="24">
        <f t="shared" ca="1" si="71"/>
        <v>22.018390779489128</v>
      </c>
    </row>
    <row r="2293" spans="5:6" x14ac:dyDescent="0.25">
      <c r="E2293" s="24">
        <f t="shared" ca="1" si="70"/>
        <v>0.95127889946353328</v>
      </c>
      <c r="F2293" s="24">
        <f t="shared" ca="1" si="71"/>
        <v>0.99895979508300214</v>
      </c>
    </row>
    <row r="2294" spans="5:6" x14ac:dyDescent="0.25">
      <c r="E2294" s="24">
        <f t="shared" ca="1" si="70"/>
        <v>0.54803713047134472</v>
      </c>
      <c r="F2294" s="24">
        <f t="shared" ca="1" si="71"/>
        <v>12.028244759898152</v>
      </c>
    </row>
    <row r="2295" spans="5:6" x14ac:dyDescent="0.25">
      <c r="E2295" s="24">
        <f t="shared" ca="1" si="70"/>
        <v>0.34401889333821556</v>
      </c>
      <c r="F2295" s="24">
        <f t="shared" ca="1" si="71"/>
        <v>21.34117401244222</v>
      </c>
    </row>
    <row r="2296" spans="5:6" x14ac:dyDescent="0.25">
      <c r="E2296" s="24">
        <f t="shared" ca="1" si="70"/>
        <v>0.76652124827224433</v>
      </c>
      <c r="F2296" s="24">
        <f t="shared" ca="1" si="71"/>
        <v>5.3178571978088511</v>
      </c>
    </row>
    <row r="2297" spans="5:6" x14ac:dyDescent="0.25">
      <c r="E2297" s="24">
        <f t="shared" ca="1" si="70"/>
        <v>0.34346692569309445</v>
      </c>
      <c r="F2297" s="24">
        <f t="shared" ca="1" si="71"/>
        <v>21.373289162948215</v>
      </c>
    </row>
    <row r="2298" spans="5:6" x14ac:dyDescent="0.25">
      <c r="E2298" s="24">
        <f t="shared" ca="1" si="70"/>
        <v>0.51857446538816931</v>
      </c>
      <c r="F2298" s="24">
        <f t="shared" ca="1" si="71"/>
        <v>13.133432893505283</v>
      </c>
    </row>
    <row r="2299" spans="5:6" x14ac:dyDescent="0.25">
      <c r="E2299" s="24">
        <f t="shared" ca="1" si="70"/>
        <v>0.47510374703452452</v>
      </c>
      <c r="F2299" s="24">
        <f t="shared" ca="1" si="71"/>
        <v>14.884441679740249</v>
      </c>
    </row>
    <row r="2300" spans="5:6" x14ac:dyDescent="0.25">
      <c r="E2300" s="24">
        <f t="shared" ca="1" si="70"/>
        <v>0.41878713429745418</v>
      </c>
      <c r="F2300" s="24">
        <f t="shared" ca="1" si="71"/>
        <v>17.407850417106204</v>
      </c>
    </row>
    <row r="2301" spans="5:6" x14ac:dyDescent="0.25">
      <c r="E2301" s="24">
        <f t="shared" ca="1" si="70"/>
        <v>0.29623608829399939</v>
      </c>
      <c r="F2301" s="24">
        <f t="shared" ca="1" si="71"/>
        <v>24.331970939611409</v>
      </c>
    </row>
    <row r="2302" spans="5:6" x14ac:dyDescent="0.25">
      <c r="E2302" s="24">
        <f t="shared" ca="1" si="70"/>
        <v>0.74936666148404718</v>
      </c>
      <c r="F2302" s="24">
        <f t="shared" ca="1" si="71"/>
        <v>5.7705376111256523</v>
      </c>
    </row>
    <row r="2303" spans="5:6" x14ac:dyDescent="0.25">
      <c r="E2303" s="24">
        <f t="shared" ca="1" si="70"/>
        <v>0.4186828293784608</v>
      </c>
      <c r="F2303" s="24">
        <f t="shared" ca="1" si="71"/>
        <v>17.412832323278689</v>
      </c>
    </row>
    <row r="2304" spans="5:6" x14ac:dyDescent="0.25">
      <c r="E2304" s="24">
        <f t="shared" ca="1" si="70"/>
        <v>2.7582410926055401E-2</v>
      </c>
      <c r="F2304" s="24">
        <f t="shared" ca="1" si="71"/>
        <v>71.811539893989291</v>
      </c>
    </row>
    <row r="2305" spans="5:6" x14ac:dyDescent="0.25">
      <c r="E2305" s="24">
        <f t="shared" ca="1" si="70"/>
        <v>0.41375976534657755</v>
      </c>
      <c r="F2305" s="24">
        <f t="shared" ca="1" si="71"/>
        <v>17.649395010465589</v>
      </c>
    </row>
    <row r="2306" spans="5:6" x14ac:dyDescent="0.25">
      <c r="E2306" s="24">
        <f t="shared" ca="1" si="70"/>
        <v>0.66970843653529788</v>
      </c>
      <c r="F2306" s="24">
        <f t="shared" ca="1" si="71"/>
        <v>8.0182566132217463</v>
      </c>
    </row>
    <row r="2307" spans="5:6" x14ac:dyDescent="0.25">
      <c r="E2307" s="24">
        <f t="shared" ca="1" si="70"/>
        <v>0.63029283538542835</v>
      </c>
      <c r="F2307" s="24">
        <f t="shared" ca="1" si="71"/>
        <v>9.2314149903781271</v>
      </c>
    </row>
    <row r="2308" spans="5:6" x14ac:dyDescent="0.25">
      <c r="E2308" s="24">
        <f t="shared" ref="E2308:E2371" ca="1" si="72">RAND()</f>
        <v>0.90141555632021053</v>
      </c>
      <c r="F2308" s="24">
        <f t="shared" ref="F2308:F2371" ca="1" si="73">-LOG(E2308,EXP(1))/$C$3</f>
        <v>2.0757782183995808</v>
      </c>
    </row>
    <row r="2309" spans="5:6" x14ac:dyDescent="0.25">
      <c r="E2309" s="24">
        <f t="shared" ca="1" si="72"/>
        <v>0.16262703863204819</v>
      </c>
      <c r="F2309" s="24">
        <f t="shared" ca="1" si="73"/>
        <v>36.325916128859248</v>
      </c>
    </row>
    <row r="2310" spans="5:6" x14ac:dyDescent="0.25">
      <c r="E2310" s="24">
        <f t="shared" ca="1" si="72"/>
        <v>0.21345339136987396</v>
      </c>
      <c r="F2310" s="24">
        <f t="shared" ca="1" si="73"/>
        <v>30.886735550940916</v>
      </c>
    </row>
    <row r="2311" spans="5:6" x14ac:dyDescent="0.25">
      <c r="E2311" s="24">
        <f t="shared" ca="1" si="72"/>
        <v>0.42603404042071424</v>
      </c>
      <c r="F2311" s="24">
        <f t="shared" ca="1" si="73"/>
        <v>17.06472057628579</v>
      </c>
    </row>
    <row r="2312" spans="5:6" x14ac:dyDescent="0.25">
      <c r="E2312" s="24">
        <f t="shared" ca="1" si="72"/>
        <v>0.85589053654119596</v>
      </c>
      <c r="F2312" s="24">
        <f t="shared" ca="1" si="73"/>
        <v>3.1122557777980364</v>
      </c>
    </row>
    <row r="2313" spans="5:6" x14ac:dyDescent="0.25">
      <c r="E2313" s="24">
        <f t="shared" ca="1" si="72"/>
        <v>0.13819845598416147</v>
      </c>
      <c r="F2313" s="24">
        <f t="shared" ca="1" si="73"/>
        <v>39.58129080079533</v>
      </c>
    </row>
    <row r="2314" spans="5:6" x14ac:dyDescent="0.25">
      <c r="E2314" s="24">
        <f t="shared" ca="1" si="72"/>
        <v>0.96790776992893657</v>
      </c>
      <c r="F2314" s="24">
        <f t="shared" ca="1" si="73"/>
        <v>0.65236950487849343</v>
      </c>
    </row>
    <row r="2315" spans="5:6" x14ac:dyDescent="0.25">
      <c r="E2315" s="24">
        <f t="shared" ca="1" si="72"/>
        <v>0.61412945671811081</v>
      </c>
      <c r="F2315" s="24">
        <f t="shared" ca="1" si="73"/>
        <v>9.7509906299702305</v>
      </c>
    </row>
    <row r="2316" spans="5:6" x14ac:dyDescent="0.25">
      <c r="E2316" s="24">
        <f t="shared" ca="1" si="72"/>
        <v>0.36557212313670118</v>
      </c>
      <c r="F2316" s="24">
        <f t="shared" ca="1" si="73"/>
        <v>20.125833838707667</v>
      </c>
    </row>
    <row r="2317" spans="5:6" x14ac:dyDescent="0.25">
      <c r="E2317" s="24">
        <f t="shared" ca="1" si="72"/>
        <v>0.73224460826062687</v>
      </c>
      <c r="F2317" s="24">
        <f t="shared" ca="1" si="73"/>
        <v>6.2328131310160604</v>
      </c>
    </row>
    <row r="2318" spans="5:6" x14ac:dyDescent="0.25">
      <c r="E2318" s="24">
        <f t="shared" ca="1" si="72"/>
        <v>0.42645129608730969</v>
      </c>
      <c r="F2318" s="24">
        <f t="shared" ca="1" si="73"/>
        <v>17.045142259472737</v>
      </c>
    </row>
    <row r="2319" spans="5:6" x14ac:dyDescent="0.25">
      <c r="E2319" s="24">
        <f t="shared" ca="1" si="72"/>
        <v>0.23223644376282848</v>
      </c>
      <c r="F2319" s="24">
        <f t="shared" ca="1" si="73"/>
        <v>29.19998544301416</v>
      </c>
    </row>
    <row r="2320" spans="5:6" x14ac:dyDescent="0.25">
      <c r="E2320" s="24">
        <f t="shared" ca="1" si="72"/>
        <v>8.0394749052639658E-2</v>
      </c>
      <c r="F2320" s="24">
        <f t="shared" ca="1" si="73"/>
        <v>50.416128304411551</v>
      </c>
    </row>
    <row r="2321" spans="5:6" x14ac:dyDescent="0.25">
      <c r="E2321" s="24">
        <f t="shared" ca="1" si="72"/>
        <v>0.19840318768335952</v>
      </c>
      <c r="F2321" s="24">
        <f t="shared" ca="1" si="73"/>
        <v>32.349080346160392</v>
      </c>
    </row>
    <row r="2322" spans="5:6" x14ac:dyDescent="0.25">
      <c r="E2322" s="24">
        <f t="shared" ca="1" si="72"/>
        <v>0.46756716942261456</v>
      </c>
      <c r="F2322" s="24">
        <f t="shared" ca="1" si="73"/>
        <v>15.204245253294832</v>
      </c>
    </row>
    <row r="2323" spans="5:6" x14ac:dyDescent="0.25">
      <c r="E2323" s="24">
        <f t="shared" ca="1" si="72"/>
        <v>4.7046974483798354E-2</v>
      </c>
      <c r="F2323" s="24">
        <f t="shared" ca="1" si="73"/>
        <v>61.132174385893876</v>
      </c>
    </row>
    <row r="2324" spans="5:6" x14ac:dyDescent="0.25">
      <c r="E2324" s="24">
        <f t="shared" ca="1" si="72"/>
        <v>0.95948680607697856</v>
      </c>
      <c r="F2324" s="24">
        <f t="shared" ca="1" si="73"/>
        <v>0.82713428921263021</v>
      </c>
    </row>
    <row r="2325" spans="5:6" x14ac:dyDescent="0.25">
      <c r="E2325" s="24">
        <f t="shared" ca="1" si="72"/>
        <v>0.27568021417995214</v>
      </c>
      <c r="F2325" s="24">
        <f t="shared" ca="1" si="73"/>
        <v>25.770274585754578</v>
      </c>
    </row>
    <row r="2326" spans="5:6" x14ac:dyDescent="0.25">
      <c r="E2326" s="24">
        <f t="shared" ca="1" si="72"/>
        <v>0.49371326127177173</v>
      </c>
      <c r="F2326" s="24">
        <f t="shared" ca="1" si="73"/>
        <v>14.116007461720532</v>
      </c>
    </row>
    <row r="2327" spans="5:6" x14ac:dyDescent="0.25">
      <c r="E2327" s="24">
        <f t="shared" ca="1" si="72"/>
        <v>0.56461046799477277</v>
      </c>
      <c r="F2327" s="24">
        <f t="shared" ca="1" si="73"/>
        <v>11.432384455683838</v>
      </c>
    </row>
    <row r="2328" spans="5:6" x14ac:dyDescent="0.25">
      <c r="E2328" s="24">
        <f t="shared" ca="1" si="72"/>
        <v>0.12527961755657535</v>
      </c>
      <c r="F2328" s="24">
        <f t="shared" ca="1" si="73"/>
        <v>41.544141989072635</v>
      </c>
    </row>
    <row r="2329" spans="5:6" x14ac:dyDescent="0.25">
      <c r="E2329" s="24">
        <f t="shared" ca="1" si="72"/>
        <v>0.69580255233374466</v>
      </c>
      <c r="F2329" s="24">
        <f t="shared" ca="1" si="73"/>
        <v>7.2537869614151562</v>
      </c>
    </row>
    <row r="2330" spans="5:6" x14ac:dyDescent="0.25">
      <c r="E2330" s="24">
        <f t="shared" ca="1" si="72"/>
        <v>0.34307419079000567</v>
      </c>
      <c r="F2330" s="24">
        <f t="shared" ca="1" si="73"/>
        <v>21.396171110525664</v>
      </c>
    </row>
    <row r="2331" spans="5:6" x14ac:dyDescent="0.25">
      <c r="E2331" s="24">
        <f t="shared" ca="1" si="72"/>
        <v>0.47869167285201053</v>
      </c>
      <c r="F2331" s="24">
        <f t="shared" ca="1" si="73"/>
        <v>14.733971561446488</v>
      </c>
    </row>
    <row r="2332" spans="5:6" x14ac:dyDescent="0.25">
      <c r="E2332" s="24">
        <f t="shared" ca="1" si="72"/>
        <v>0.91434660347074503</v>
      </c>
      <c r="F2332" s="24">
        <f t="shared" ca="1" si="73"/>
        <v>1.7909112672215572</v>
      </c>
    </row>
    <row r="2333" spans="5:6" x14ac:dyDescent="0.25">
      <c r="E2333" s="24">
        <f t="shared" ca="1" si="72"/>
        <v>0.53744730237583749</v>
      </c>
      <c r="F2333" s="24">
        <f t="shared" ca="1" si="73"/>
        <v>12.418491317564486</v>
      </c>
    </row>
    <row r="2334" spans="5:6" x14ac:dyDescent="0.25">
      <c r="E2334" s="24">
        <f t="shared" ca="1" si="72"/>
        <v>0.92259646671361439</v>
      </c>
      <c r="F2334" s="24">
        <f t="shared" ca="1" si="73"/>
        <v>1.6112667514269843</v>
      </c>
    </row>
    <row r="2335" spans="5:6" x14ac:dyDescent="0.25">
      <c r="E2335" s="24">
        <f t="shared" ca="1" si="72"/>
        <v>0.86572984004654119</v>
      </c>
      <c r="F2335" s="24">
        <f t="shared" ca="1" si="73"/>
        <v>2.883647641700712</v>
      </c>
    </row>
    <row r="2336" spans="5:6" x14ac:dyDescent="0.25">
      <c r="E2336" s="24">
        <f t="shared" ca="1" si="72"/>
        <v>6.9793232364593782E-2</v>
      </c>
      <c r="F2336" s="24">
        <f t="shared" ca="1" si="73"/>
        <v>53.244364628836095</v>
      </c>
    </row>
    <row r="2337" spans="5:6" x14ac:dyDescent="0.25">
      <c r="E2337" s="24">
        <f t="shared" ca="1" si="72"/>
        <v>0.35928105822228484</v>
      </c>
      <c r="F2337" s="24">
        <f t="shared" ca="1" si="73"/>
        <v>20.473006096197022</v>
      </c>
    </row>
    <row r="2338" spans="5:6" x14ac:dyDescent="0.25">
      <c r="E2338" s="24">
        <f t="shared" ca="1" si="72"/>
        <v>0.28022841402632936</v>
      </c>
      <c r="F2338" s="24">
        <f t="shared" ca="1" si="73"/>
        <v>25.443004879761119</v>
      </c>
    </row>
    <row r="2339" spans="5:6" x14ac:dyDescent="0.25">
      <c r="E2339" s="24">
        <f t="shared" ca="1" si="72"/>
        <v>0.41451995029069899</v>
      </c>
      <c r="F2339" s="24">
        <f t="shared" ca="1" si="73"/>
        <v>17.612683491725569</v>
      </c>
    </row>
    <row r="2340" spans="5:6" x14ac:dyDescent="0.25">
      <c r="E2340" s="24">
        <f t="shared" ca="1" si="72"/>
        <v>0.39517470488643314</v>
      </c>
      <c r="F2340" s="24">
        <f t="shared" ca="1" si="73"/>
        <v>18.568546420221068</v>
      </c>
    </row>
    <row r="2341" spans="5:6" x14ac:dyDescent="0.25">
      <c r="E2341" s="24">
        <f t="shared" ca="1" si="72"/>
        <v>0.41672953139836799</v>
      </c>
      <c r="F2341" s="24">
        <f t="shared" ca="1" si="73"/>
        <v>17.50635746756717</v>
      </c>
    </row>
    <row r="2342" spans="5:6" x14ac:dyDescent="0.25">
      <c r="E2342" s="24">
        <f t="shared" ca="1" si="72"/>
        <v>0.59298020925465289</v>
      </c>
      <c r="F2342" s="24">
        <f t="shared" ca="1" si="73"/>
        <v>10.45188508959049</v>
      </c>
    </row>
    <row r="2343" spans="5:6" x14ac:dyDescent="0.25">
      <c r="E2343" s="24">
        <f t="shared" ca="1" si="72"/>
        <v>0.64415566434616078</v>
      </c>
      <c r="F2343" s="24">
        <f t="shared" ca="1" si="73"/>
        <v>8.7962973452574733</v>
      </c>
    </row>
    <row r="2344" spans="5:6" x14ac:dyDescent="0.25">
      <c r="E2344" s="24">
        <f t="shared" ca="1" si="72"/>
        <v>7.5657684609182096E-2</v>
      </c>
      <c r="F2344" s="24">
        <f t="shared" ca="1" si="73"/>
        <v>51.630725256408695</v>
      </c>
    </row>
    <row r="2345" spans="5:6" x14ac:dyDescent="0.25">
      <c r="E2345" s="24">
        <f t="shared" ca="1" si="72"/>
        <v>0.31066637994216761</v>
      </c>
      <c r="F2345" s="24">
        <f t="shared" ca="1" si="73"/>
        <v>23.380713517960363</v>
      </c>
    </row>
    <row r="2346" spans="5:6" x14ac:dyDescent="0.25">
      <c r="E2346" s="24">
        <f t="shared" ca="1" si="72"/>
        <v>0.90514108436028407</v>
      </c>
      <c r="F2346" s="24">
        <f t="shared" ca="1" si="73"/>
        <v>1.9932890622342385</v>
      </c>
    </row>
    <row r="2347" spans="5:6" x14ac:dyDescent="0.25">
      <c r="E2347" s="24">
        <f t="shared" ca="1" si="72"/>
        <v>0.62173307393660215</v>
      </c>
      <c r="F2347" s="24">
        <f t="shared" ca="1" si="73"/>
        <v>9.5048883986316746</v>
      </c>
    </row>
    <row r="2348" spans="5:6" x14ac:dyDescent="0.25">
      <c r="E2348" s="24">
        <f t="shared" ca="1" si="72"/>
        <v>0.33778670134509681</v>
      </c>
      <c r="F2348" s="24">
        <f t="shared" ca="1" si="73"/>
        <v>21.706812876223431</v>
      </c>
    </row>
    <row r="2349" spans="5:6" x14ac:dyDescent="0.25">
      <c r="E2349" s="24">
        <f t="shared" ca="1" si="72"/>
        <v>0.48172686838864032</v>
      </c>
      <c r="F2349" s="24">
        <f t="shared" ca="1" si="73"/>
        <v>14.60755977279708</v>
      </c>
    </row>
    <row r="2350" spans="5:6" x14ac:dyDescent="0.25">
      <c r="E2350" s="24">
        <f t="shared" ca="1" si="72"/>
        <v>0.15679453121345466</v>
      </c>
      <c r="F2350" s="24">
        <f t="shared" ca="1" si="73"/>
        <v>37.056380982785498</v>
      </c>
    </row>
    <row r="2351" spans="5:6" x14ac:dyDescent="0.25">
      <c r="E2351" s="24">
        <f t="shared" ca="1" si="72"/>
        <v>0.98076261575394952</v>
      </c>
      <c r="F2351" s="24">
        <f t="shared" ca="1" si="73"/>
        <v>0.38849661202621105</v>
      </c>
    </row>
    <row r="2352" spans="5:6" x14ac:dyDescent="0.25">
      <c r="E2352" s="24">
        <f t="shared" ca="1" si="72"/>
        <v>0.83977620056019808</v>
      </c>
      <c r="F2352" s="24">
        <f t="shared" ca="1" si="73"/>
        <v>3.4923970109504658</v>
      </c>
    </row>
    <row r="2353" spans="5:6" x14ac:dyDescent="0.25">
      <c r="E2353" s="24">
        <f t="shared" ca="1" si="72"/>
        <v>0.19820066445195506</v>
      </c>
      <c r="F2353" s="24">
        <f t="shared" ca="1" si="73"/>
        <v>32.369506093204166</v>
      </c>
    </row>
    <row r="2354" spans="5:6" x14ac:dyDescent="0.25">
      <c r="E2354" s="24">
        <f t="shared" ca="1" si="72"/>
        <v>0.82686627056209017</v>
      </c>
      <c r="F2354" s="24">
        <f t="shared" ca="1" si="73"/>
        <v>3.8022460262399349</v>
      </c>
    </row>
    <row r="2355" spans="5:6" x14ac:dyDescent="0.25">
      <c r="E2355" s="24">
        <f t="shared" ca="1" si="72"/>
        <v>0.32334813636258508</v>
      </c>
      <c r="F2355" s="24">
        <f t="shared" ca="1" si="73"/>
        <v>22.580514292722235</v>
      </c>
    </row>
    <row r="2356" spans="5:6" x14ac:dyDescent="0.25">
      <c r="E2356" s="24">
        <f t="shared" ca="1" si="72"/>
        <v>0.17287539572216881</v>
      </c>
      <c r="F2356" s="24">
        <f t="shared" ca="1" si="73"/>
        <v>35.103683998690101</v>
      </c>
    </row>
    <row r="2357" spans="5:6" x14ac:dyDescent="0.25">
      <c r="E2357" s="24">
        <f t="shared" ca="1" si="72"/>
        <v>0.43445751473377414</v>
      </c>
      <c r="F2357" s="24">
        <f t="shared" ca="1" si="73"/>
        <v>16.673142374530762</v>
      </c>
    </row>
    <row r="2358" spans="5:6" x14ac:dyDescent="0.25">
      <c r="E2358" s="24">
        <f t="shared" ca="1" si="72"/>
        <v>0.72065319135664629</v>
      </c>
      <c r="F2358" s="24">
        <f t="shared" ca="1" si="73"/>
        <v>6.5519453604188644</v>
      </c>
    </row>
    <row r="2359" spans="5:6" x14ac:dyDescent="0.25">
      <c r="E2359" s="24">
        <f t="shared" ca="1" si="72"/>
        <v>0.7018179640138732</v>
      </c>
      <c r="F2359" s="24">
        <f t="shared" ca="1" si="73"/>
        <v>7.0816243820932128</v>
      </c>
    </row>
    <row r="2360" spans="5:6" x14ac:dyDescent="0.25">
      <c r="E2360" s="24">
        <f t="shared" ca="1" si="72"/>
        <v>0.88168064925238765</v>
      </c>
      <c r="F2360" s="24">
        <f t="shared" ca="1" si="73"/>
        <v>2.5185072843627152</v>
      </c>
    </row>
    <row r="2361" spans="5:6" x14ac:dyDescent="0.25">
      <c r="E2361" s="24">
        <f t="shared" ca="1" si="72"/>
        <v>0.45548765706678596</v>
      </c>
      <c r="F2361" s="24">
        <f t="shared" ca="1" si="73"/>
        <v>15.727733203949775</v>
      </c>
    </row>
    <row r="2362" spans="5:6" x14ac:dyDescent="0.25">
      <c r="E2362" s="24">
        <f t="shared" ca="1" si="72"/>
        <v>0.20026531068736708</v>
      </c>
      <c r="F2362" s="24">
        <f t="shared" ca="1" si="73"/>
        <v>32.162244761838345</v>
      </c>
    </row>
    <row r="2363" spans="5:6" x14ac:dyDescent="0.25">
      <c r="E2363" s="24">
        <f t="shared" ca="1" si="72"/>
        <v>2.3786445639447318E-2</v>
      </c>
      <c r="F2363" s="24">
        <f t="shared" ca="1" si="73"/>
        <v>74.772787429705161</v>
      </c>
    </row>
    <row r="2364" spans="5:6" x14ac:dyDescent="0.25">
      <c r="E2364" s="24">
        <f t="shared" ca="1" si="72"/>
        <v>0.17649122677883355</v>
      </c>
      <c r="F2364" s="24">
        <f t="shared" ca="1" si="73"/>
        <v>34.689682209594103</v>
      </c>
    </row>
    <row r="2365" spans="5:6" x14ac:dyDescent="0.25">
      <c r="E2365" s="24">
        <f t="shared" ca="1" si="72"/>
        <v>0.65067139157541753</v>
      </c>
      <c r="F2365" s="24">
        <f t="shared" ca="1" si="73"/>
        <v>8.595010781220541</v>
      </c>
    </row>
    <row r="2366" spans="5:6" x14ac:dyDescent="0.25">
      <c r="E2366" s="24">
        <f t="shared" ca="1" si="72"/>
        <v>0.32789998809117749</v>
      </c>
      <c r="F2366" s="24">
        <f t="shared" ca="1" si="73"/>
        <v>22.30093262899987</v>
      </c>
    </row>
    <row r="2367" spans="5:6" x14ac:dyDescent="0.25">
      <c r="E2367" s="24">
        <f t="shared" ca="1" si="72"/>
        <v>2.2538241924238256E-2</v>
      </c>
      <c r="F2367" s="24">
        <f t="shared" ca="1" si="73"/>
        <v>75.850835428997129</v>
      </c>
    </row>
    <row r="2368" spans="5:6" x14ac:dyDescent="0.25">
      <c r="E2368" s="24">
        <f t="shared" ca="1" si="72"/>
        <v>0.49209209702958068</v>
      </c>
      <c r="F2368" s="24">
        <f t="shared" ca="1" si="73"/>
        <v>14.181787818460121</v>
      </c>
    </row>
    <row r="2369" spans="5:6" x14ac:dyDescent="0.25">
      <c r="E2369" s="24">
        <f t="shared" ca="1" si="72"/>
        <v>0.26784493006062127</v>
      </c>
      <c r="F2369" s="24">
        <f t="shared" ca="1" si="73"/>
        <v>26.346941702254888</v>
      </c>
    </row>
    <row r="2370" spans="5:6" x14ac:dyDescent="0.25">
      <c r="E2370" s="24">
        <f t="shared" ca="1" si="72"/>
        <v>0.19972485681984598</v>
      </c>
      <c r="F2370" s="24">
        <f t="shared" ca="1" si="73"/>
        <v>32.216291510015544</v>
      </c>
    </row>
    <row r="2371" spans="5:6" x14ac:dyDescent="0.25">
      <c r="E2371" s="24">
        <f t="shared" ca="1" si="72"/>
        <v>0.57982055227996954</v>
      </c>
      <c r="F2371" s="24">
        <f t="shared" ca="1" si="73"/>
        <v>10.90073231868371</v>
      </c>
    </row>
    <row r="2372" spans="5:6" x14ac:dyDescent="0.25">
      <c r="E2372" s="24">
        <f t="shared" ref="E2372:E2435" ca="1" si="74">RAND()</f>
        <v>0.38623137688775167</v>
      </c>
      <c r="F2372" s="24">
        <f t="shared" ref="F2372:F2435" ca="1" si="75">-LOG(E2372,EXP(1))/$C$3</f>
        <v>19.026373342198255</v>
      </c>
    </row>
    <row r="2373" spans="5:6" x14ac:dyDescent="0.25">
      <c r="E2373" s="24">
        <f t="shared" ca="1" si="74"/>
        <v>0.6585342225880555</v>
      </c>
      <c r="F2373" s="24">
        <f t="shared" ca="1" si="75"/>
        <v>8.354775772565139</v>
      </c>
    </row>
    <row r="2374" spans="5:6" x14ac:dyDescent="0.25">
      <c r="E2374" s="24">
        <f t="shared" ca="1" si="74"/>
        <v>0.1133875961983638</v>
      </c>
      <c r="F2374" s="24">
        <f t="shared" ca="1" si="75"/>
        <v>43.538865492756578</v>
      </c>
    </row>
    <row r="2375" spans="5:6" x14ac:dyDescent="0.25">
      <c r="E2375" s="24">
        <f t="shared" ca="1" si="74"/>
        <v>0.26051595785002568</v>
      </c>
      <c r="F2375" s="24">
        <f t="shared" ca="1" si="75"/>
        <v>26.901823222471556</v>
      </c>
    </row>
    <row r="2376" spans="5:6" x14ac:dyDescent="0.25">
      <c r="E2376" s="24">
        <f t="shared" ca="1" si="74"/>
        <v>0.71961816933340994</v>
      </c>
      <c r="F2376" s="24">
        <f t="shared" ca="1" si="75"/>
        <v>6.5806905602376613</v>
      </c>
    </row>
    <row r="2377" spans="5:6" x14ac:dyDescent="0.25">
      <c r="E2377" s="24">
        <f t="shared" ca="1" si="74"/>
        <v>0.10312732840678784</v>
      </c>
      <c r="F2377" s="24">
        <f t="shared" ca="1" si="75"/>
        <v>45.435817121842362</v>
      </c>
    </row>
    <row r="2378" spans="5:6" x14ac:dyDescent="0.25">
      <c r="E2378" s="24">
        <f t="shared" ca="1" si="74"/>
        <v>0.68928813604814287</v>
      </c>
      <c r="F2378" s="24">
        <f t="shared" ca="1" si="75"/>
        <v>7.4419180166563175</v>
      </c>
    </row>
    <row r="2379" spans="5:6" x14ac:dyDescent="0.25">
      <c r="E2379" s="24">
        <f t="shared" ca="1" si="74"/>
        <v>0.23767761790731246</v>
      </c>
      <c r="F2379" s="24">
        <f t="shared" ca="1" si="75"/>
        <v>28.736801402922627</v>
      </c>
    </row>
    <row r="2380" spans="5:6" x14ac:dyDescent="0.25">
      <c r="E2380" s="24">
        <f t="shared" ca="1" si="74"/>
        <v>0.10454638953933204</v>
      </c>
      <c r="F2380" s="24">
        <f t="shared" ca="1" si="75"/>
        <v>45.16248774087012</v>
      </c>
    </row>
    <row r="2381" spans="5:6" x14ac:dyDescent="0.25">
      <c r="E2381" s="24">
        <f t="shared" ca="1" si="74"/>
        <v>0.22349160914099708</v>
      </c>
      <c r="F2381" s="24">
        <f t="shared" ca="1" si="75"/>
        <v>29.96762817253142</v>
      </c>
    </row>
    <row r="2382" spans="5:6" x14ac:dyDescent="0.25">
      <c r="E2382" s="24">
        <f t="shared" ca="1" si="74"/>
        <v>0.79519061589891449</v>
      </c>
      <c r="F2382" s="24">
        <f t="shared" ca="1" si="75"/>
        <v>4.5834684928270581</v>
      </c>
    </row>
    <row r="2383" spans="5:6" x14ac:dyDescent="0.25">
      <c r="E2383" s="24">
        <f t="shared" ca="1" si="74"/>
        <v>8.8337103663909899E-2</v>
      </c>
      <c r="F2383" s="24">
        <f t="shared" ca="1" si="75"/>
        <v>48.531901191745156</v>
      </c>
    </row>
    <row r="2384" spans="5:6" x14ac:dyDescent="0.25">
      <c r="E2384" s="24">
        <f t="shared" ca="1" si="74"/>
        <v>0.10465394101159464</v>
      </c>
      <c r="F2384" s="24">
        <f t="shared" ca="1" si="75"/>
        <v>45.141923436510773</v>
      </c>
    </row>
    <row r="2385" spans="5:6" x14ac:dyDescent="0.25">
      <c r="E2385" s="24">
        <f t="shared" ca="1" si="74"/>
        <v>0.3614694852071052</v>
      </c>
      <c r="F2385" s="24">
        <f t="shared" ca="1" si="75"/>
        <v>20.351553050895593</v>
      </c>
    </row>
    <row r="2386" spans="5:6" x14ac:dyDescent="0.25">
      <c r="E2386" s="24">
        <f t="shared" ca="1" si="74"/>
        <v>6.2893929638133006E-2</v>
      </c>
      <c r="F2386" s="24">
        <f t="shared" ca="1" si="75"/>
        <v>55.326112561414838</v>
      </c>
    </row>
    <row r="2387" spans="5:6" x14ac:dyDescent="0.25">
      <c r="E2387" s="24">
        <f t="shared" ca="1" si="74"/>
        <v>0.7482364634649773</v>
      </c>
      <c r="F2387" s="24">
        <f t="shared" ca="1" si="75"/>
        <v>5.8007244667698927</v>
      </c>
    </row>
    <row r="2388" spans="5:6" x14ac:dyDescent="0.25">
      <c r="E2388" s="24">
        <f t="shared" ca="1" si="74"/>
        <v>0.90053715270288004</v>
      </c>
      <c r="F2388" s="24">
        <f t="shared" ca="1" si="75"/>
        <v>2.0952771471452771</v>
      </c>
    </row>
    <row r="2389" spans="5:6" x14ac:dyDescent="0.25">
      <c r="E2389" s="24">
        <f t="shared" ca="1" si="74"/>
        <v>0.16892873721142088</v>
      </c>
      <c r="F2389" s="24">
        <f t="shared" ca="1" si="75"/>
        <v>35.565566525869073</v>
      </c>
    </row>
    <row r="2390" spans="5:6" x14ac:dyDescent="0.25">
      <c r="E2390" s="24">
        <f t="shared" ca="1" si="74"/>
        <v>0.1486553717643887</v>
      </c>
      <c r="F2390" s="24">
        <f t="shared" ca="1" si="75"/>
        <v>38.122491863908088</v>
      </c>
    </row>
    <row r="2391" spans="5:6" x14ac:dyDescent="0.25">
      <c r="E2391" s="24">
        <f t="shared" ca="1" si="74"/>
        <v>0.15978046959041514</v>
      </c>
      <c r="F2391" s="24">
        <f t="shared" ca="1" si="75"/>
        <v>36.679089419027321</v>
      </c>
    </row>
    <row r="2392" spans="5:6" x14ac:dyDescent="0.25">
      <c r="E2392" s="24">
        <f t="shared" ca="1" si="74"/>
        <v>0.7065496981555226</v>
      </c>
      <c r="F2392" s="24">
        <f t="shared" ca="1" si="75"/>
        <v>6.9472347032482862</v>
      </c>
    </row>
    <row r="2393" spans="5:6" x14ac:dyDescent="0.25">
      <c r="E2393" s="24">
        <f t="shared" ca="1" si="74"/>
        <v>7.8266292008788541E-2</v>
      </c>
      <c r="F2393" s="24">
        <f t="shared" ca="1" si="75"/>
        <v>50.952765332965676</v>
      </c>
    </row>
    <row r="2394" spans="5:6" x14ac:dyDescent="0.25">
      <c r="E2394" s="24">
        <f t="shared" ca="1" si="74"/>
        <v>0.94626409619064811</v>
      </c>
      <c r="F2394" s="24">
        <f t="shared" ca="1" si="75"/>
        <v>1.1046715488493719</v>
      </c>
    </row>
    <row r="2395" spans="5:6" x14ac:dyDescent="0.25">
      <c r="E2395" s="24">
        <f t="shared" ca="1" si="74"/>
        <v>0.65558891840717026</v>
      </c>
      <c r="F2395" s="24">
        <f t="shared" ca="1" si="75"/>
        <v>8.4444267046802057</v>
      </c>
    </row>
    <row r="2396" spans="5:6" x14ac:dyDescent="0.25">
      <c r="E2396" s="24">
        <f t="shared" ca="1" si="74"/>
        <v>0.382523889103772</v>
      </c>
      <c r="F2396" s="24">
        <f t="shared" ca="1" si="75"/>
        <v>19.21928344985059</v>
      </c>
    </row>
    <row r="2397" spans="5:6" x14ac:dyDescent="0.25">
      <c r="E2397" s="24">
        <f t="shared" ca="1" si="74"/>
        <v>3.5633273010318711E-2</v>
      </c>
      <c r="F2397" s="24">
        <f t="shared" ca="1" si="75"/>
        <v>66.689508850045755</v>
      </c>
    </row>
    <row r="2398" spans="5:6" x14ac:dyDescent="0.25">
      <c r="E2398" s="24">
        <f t="shared" ca="1" si="74"/>
        <v>0.16823787195440842</v>
      </c>
      <c r="F2398" s="24">
        <f t="shared" ca="1" si="75"/>
        <v>35.647527930718468</v>
      </c>
    </row>
    <row r="2399" spans="5:6" x14ac:dyDescent="0.25">
      <c r="E2399" s="24">
        <f t="shared" ca="1" si="74"/>
        <v>0.33107053625086191</v>
      </c>
      <c r="F2399" s="24">
        <f t="shared" ca="1" si="75"/>
        <v>22.108476517039495</v>
      </c>
    </row>
    <row r="2400" spans="5:6" x14ac:dyDescent="0.25">
      <c r="E2400" s="24">
        <f t="shared" ca="1" si="74"/>
        <v>0.45644773058308308</v>
      </c>
      <c r="F2400" s="24">
        <f t="shared" ca="1" si="75"/>
        <v>15.685621717368523</v>
      </c>
    </row>
    <row r="2401" spans="5:6" x14ac:dyDescent="0.25">
      <c r="E2401" s="24">
        <f t="shared" ca="1" si="74"/>
        <v>0.30620445284450315</v>
      </c>
      <c r="F2401" s="24">
        <f t="shared" ca="1" si="75"/>
        <v>23.670045071792483</v>
      </c>
    </row>
    <row r="2402" spans="5:6" x14ac:dyDescent="0.25">
      <c r="E2402" s="24">
        <f t="shared" ca="1" si="74"/>
        <v>0.25164710330845519</v>
      </c>
      <c r="F2402" s="24">
        <f t="shared" ca="1" si="75"/>
        <v>27.594551132419006</v>
      </c>
    </row>
    <row r="2403" spans="5:6" x14ac:dyDescent="0.25">
      <c r="E2403" s="24">
        <f t="shared" ca="1" si="74"/>
        <v>1.4213783021532755E-2</v>
      </c>
      <c r="F2403" s="24">
        <f t="shared" ca="1" si="75"/>
        <v>85.070862996351494</v>
      </c>
    </row>
    <row r="2404" spans="5:6" x14ac:dyDescent="0.25">
      <c r="E2404" s="24">
        <f t="shared" ca="1" si="74"/>
        <v>0.7710560207136562</v>
      </c>
      <c r="F2404" s="24">
        <f t="shared" ca="1" si="75"/>
        <v>5.1998849649642818</v>
      </c>
    </row>
    <row r="2405" spans="5:6" x14ac:dyDescent="0.25">
      <c r="E2405" s="24">
        <f t="shared" ca="1" si="74"/>
        <v>0.91104401066535468</v>
      </c>
      <c r="F2405" s="24">
        <f t="shared" ca="1" si="75"/>
        <v>1.8632814521756247</v>
      </c>
    </row>
    <row r="2406" spans="5:6" x14ac:dyDescent="0.25">
      <c r="E2406" s="24">
        <f t="shared" ca="1" si="74"/>
        <v>0.35985982755887724</v>
      </c>
      <c r="F2406" s="24">
        <f t="shared" ca="1" si="75"/>
        <v>20.440813824946986</v>
      </c>
    </row>
    <row r="2407" spans="5:6" x14ac:dyDescent="0.25">
      <c r="E2407" s="24">
        <f t="shared" ca="1" si="74"/>
        <v>0.86258422711642468</v>
      </c>
      <c r="F2407" s="24">
        <f t="shared" ca="1" si="75"/>
        <v>2.9564496043357247</v>
      </c>
    </row>
    <row r="2408" spans="5:6" x14ac:dyDescent="0.25">
      <c r="E2408" s="24">
        <f t="shared" ca="1" si="74"/>
        <v>0.1173537266233371</v>
      </c>
      <c r="F2408" s="24">
        <f t="shared" ca="1" si="75"/>
        <v>42.851252014116895</v>
      </c>
    </row>
    <row r="2409" spans="5:6" x14ac:dyDescent="0.25">
      <c r="E2409" s="24">
        <f t="shared" ca="1" si="74"/>
        <v>0.5709905252635743</v>
      </c>
      <c r="F2409" s="24">
        <f t="shared" ca="1" si="75"/>
        <v>11.207653253949324</v>
      </c>
    </row>
    <row r="2410" spans="5:6" x14ac:dyDescent="0.25">
      <c r="E2410" s="24">
        <f t="shared" ca="1" si="74"/>
        <v>0.52033452998910223</v>
      </c>
      <c r="F2410" s="24">
        <f t="shared" ca="1" si="75"/>
        <v>13.065666947011749</v>
      </c>
    </row>
    <row r="2411" spans="5:6" x14ac:dyDescent="0.25">
      <c r="E2411" s="24">
        <f t="shared" ca="1" si="74"/>
        <v>0.34753650207757947</v>
      </c>
      <c r="F2411" s="24">
        <f t="shared" ca="1" si="75"/>
        <v>21.137711550878809</v>
      </c>
    </row>
    <row r="2412" spans="5:6" x14ac:dyDescent="0.25">
      <c r="E2412" s="24">
        <f t="shared" ca="1" si="74"/>
        <v>0.9247832394895027</v>
      </c>
      <c r="F2412" s="24">
        <f t="shared" ca="1" si="75"/>
        <v>1.5639180923526641</v>
      </c>
    </row>
    <row r="2413" spans="5:6" x14ac:dyDescent="0.25">
      <c r="E2413" s="24">
        <f t="shared" ca="1" si="74"/>
        <v>0.9009887376700153</v>
      </c>
      <c r="F2413" s="24">
        <f t="shared" ca="1" si="75"/>
        <v>2.0852504252645239</v>
      </c>
    </row>
    <row r="2414" spans="5:6" x14ac:dyDescent="0.25">
      <c r="E2414" s="24">
        <f t="shared" ca="1" si="74"/>
        <v>0.23517083445902343</v>
      </c>
      <c r="F2414" s="24">
        <f t="shared" ca="1" si="75"/>
        <v>28.948861475942039</v>
      </c>
    </row>
    <row r="2415" spans="5:6" x14ac:dyDescent="0.25">
      <c r="E2415" s="24">
        <f t="shared" ca="1" si="74"/>
        <v>0.87190485569772047</v>
      </c>
      <c r="F2415" s="24">
        <f t="shared" ca="1" si="75"/>
        <v>2.7414994292905659</v>
      </c>
    </row>
    <row r="2416" spans="5:6" x14ac:dyDescent="0.25">
      <c r="E2416" s="24">
        <f t="shared" ca="1" si="74"/>
        <v>0.74049572943410613</v>
      </c>
      <c r="F2416" s="24">
        <f t="shared" ca="1" si="75"/>
        <v>6.0087082485838046</v>
      </c>
    </row>
    <row r="2417" spans="5:6" x14ac:dyDescent="0.25">
      <c r="E2417" s="24">
        <f t="shared" ca="1" si="74"/>
        <v>0.53113185745680469</v>
      </c>
      <c r="F2417" s="24">
        <f t="shared" ca="1" si="75"/>
        <v>12.654899388771947</v>
      </c>
    </row>
    <row r="2418" spans="5:6" x14ac:dyDescent="0.25">
      <c r="E2418" s="24">
        <f t="shared" ca="1" si="74"/>
        <v>0.96368275910100842</v>
      </c>
      <c r="F2418" s="24">
        <f t="shared" ca="1" si="75"/>
        <v>0.73986253204892827</v>
      </c>
    </row>
    <row r="2419" spans="5:6" x14ac:dyDescent="0.25">
      <c r="E2419" s="24">
        <f t="shared" ca="1" si="74"/>
        <v>0.30706596283184651</v>
      </c>
      <c r="F2419" s="24">
        <f t="shared" ca="1" si="75"/>
        <v>23.613853836603216</v>
      </c>
    </row>
    <row r="2420" spans="5:6" x14ac:dyDescent="0.25">
      <c r="E2420" s="24">
        <f t="shared" ca="1" si="74"/>
        <v>6.2907824392805622E-2</v>
      </c>
      <c r="F2420" s="24">
        <f t="shared" ca="1" si="75"/>
        <v>55.321694576996059</v>
      </c>
    </row>
    <row r="2421" spans="5:6" x14ac:dyDescent="0.25">
      <c r="E2421" s="24">
        <f t="shared" ca="1" si="74"/>
        <v>0.13226284559594859</v>
      </c>
      <c r="F2421" s="24">
        <f t="shared" ca="1" si="75"/>
        <v>40.45928163600724</v>
      </c>
    </row>
    <row r="2422" spans="5:6" x14ac:dyDescent="0.25">
      <c r="E2422" s="24">
        <f t="shared" ca="1" si="74"/>
        <v>0.17579323820024984</v>
      </c>
      <c r="F2422" s="24">
        <f t="shared" ca="1" si="75"/>
        <v>34.768935149910526</v>
      </c>
    </row>
    <row r="2423" spans="5:6" x14ac:dyDescent="0.25">
      <c r="E2423" s="24">
        <f t="shared" ca="1" si="74"/>
        <v>0.85377297019898868</v>
      </c>
      <c r="F2423" s="24">
        <f t="shared" ca="1" si="75"/>
        <v>3.1617992678874152</v>
      </c>
    </row>
    <row r="2424" spans="5:6" x14ac:dyDescent="0.25">
      <c r="E2424" s="24">
        <f t="shared" ca="1" si="74"/>
        <v>0.75961247494048523</v>
      </c>
      <c r="F2424" s="24">
        <f t="shared" ca="1" si="75"/>
        <v>5.4989375427956553</v>
      </c>
    </row>
    <row r="2425" spans="5:6" x14ac:dyDescent="0.25">
      <c r="E2425" s="24">
        <f t="shared" ca="1" si="74"/>
        <v>0.68622647087541</v>
      </c>
      <c r="F2425" s="24">
        <f t="shared" ca="1" si="75"/>
        <v>7.5309514653308511</v>
      </c>
    </row>
    <row r="2426" spans="5:6" x14ac:dyDescent="0.25">
      <c r="E2426" s="24">
        <f t="shared" ca="1" si="74"/>
        <v>4.9244383993784169E-2</v>
      </c>
      <c r="F2426" s="24">
        <f t="shared" ca="1" si="75"/>
        <v>60.219198968981658</v>
      </c>
    </row>
    <row r="2427" spans="5:6" x14ac:dyDescent="0.25">
      <c r="E2427" s="24">
        <f t="shared" ca="1" si="74"/>
        <v>0.30457060068294428</v>
      </c>
      <c r="F2427" s="24">
        <f t="shared" ca="1" si="75"/>
        <v>23.777047219267569</v>
      </c>
    </row>
    <row r="2428" spans="5:6" x14ac:dyDescent="0.25">
      <c r="E2428" s="24">
        <f t="shared" ca="1" si="74"/>
        <v>0.30135676864264671</v>
      </c>
      <c r="F2428" s="24">
        <f t="shared" ca="1" si="75"/>
        <v>23.989208764759542</v>
      </c>
    </row>
    <row r="2429" spans="5:6" x14ac:dyDescent="0.25">
      <c r="E2429" s="24">
        <f t="shared" ca="1" si="74"/>
        <v>0.60424753457690406</v>
      </c>
      <c r="F2429" s="24">
        <f t="shared" ca="1" si="75"/>
        <v>10.07542679088775</v>
      </c>
    </row>
    <row r="2430" spans="5:6" x14ac:dyDescent="0.25">
      <c r="E2430" s="24">
        <f t="shared" ca="1" si="74"/>
        <v>0.13218583200098966</v>
      </c>
      <c r="F2430" s="24">
        <f t="shared" ca="1" si="75"/>
        <v>40.470930565067647</v>
      </c>
    </row>
    <row r="2431" spans="5:6" x14ac:dyDescent="0.25">
      <c r="E2431" s="24">
        <f t="shared" ca="1" si="74"/>
        <v>0.88778368381765282</v>
      </c>
      <c r="F2431" s="24">
        <f t="shared" ca="1" si="75"/>
        <v>2.3805432993908378</v>
      </c>
    </row>
    <row r="2432" spans="5:6" x14ac:dyDescent="0.25">
      <c r="E2432" s="24">
        <f t="shared" ca="1" si="74"/>
        <v>0.89478151100601444</v>
      </c>
      <c r="F2432" s="24">
        <f t="shared" ca="1" si="75"/>
        <v>2.2235142458168702</v>
      </c>
    </row>
    <row r="2433" spans="5:6" x14ac:dyDescent="0.25">
      <c r="E2433" s="24">
        <f t="shared" ca="1" si="74"/>
        <v>0.13670344479236518</v>
      </c>
      <c r="F2433" s="24">
        <f t="shared" ca="1" si="75"/>
        <v>39.798826718364026</v>
      </c>
    </row>
    <row r="2434" spans="5:6" x14ac:dyDescent="0.25">
      <c r="E2434" s="24">
        <f t="shared" ca="1" si="74"/>
        <v>0.15856265270830672</v>
      </c>
      <c r="F2434" s="24">
        <f t="shared" ca="1" si="75"/>
        <v>36.832109570870294</v>
      </c>
    </row>
    <row r="2435" spans="5:6" x14ac:dyDescent="0.25">
      <c r="E2435" s="24">
        <f t="shared" ca="1" si="74"/>
        <v>0.20140753376540788</v>
      </c>
      <c r="F2435" s="24">
        <f t="shared" ca="1" si="75"/>
        <v>32.048497848382134</v>
      </c>
    </row>
    <row r="2436" spans="5:6" x14ac:dyDescent="0.25">
      <c r="E2436" s="24">
        <f t="shared" ref="E2436:E2499" ca="1" si="76">RAND()</f>
        <v>0.37742827608454554</v>
      </c>
      <c r="F2436" s="24">
        <f t="shared" ref="F2436:F2499" ca="1" si="77">-LOG(E2436,EXP(1))/$C$3</f>
        <v>19.487494509436598</v>
      </c>
    </row>
    <row r="2437" spans="5:6" x14ac:dyDescent="0.25">
      <c r="E2437" s="24">
        <f t="shared" ca="1" si="76"/>
        <v>0.33094582575349818</v>
      </c>
      <c r="F2437" s="24">
        <f t="shared" ca="1" si="77"/>
        <v>22.116011708372916</v>
      </c>
    </row>
    <row r="2438" spans="5:6" x14ac:dyDescent="0.25">
      <c r="E2438" s="24">
        <f t="shared" ca="1" si="76"/>
        <v>0.82731373696298505</v>
      </c>
      <c r="F2438" s="24">
        <f t="shared" ca="1" si="77"/>
        <v>3.791425767023318</v>
      </c>
    </row>
    <row r="2439" spans="5:6" x14ac:dyDescent="0.25">
      <c r="E2439" s="24">
        <f t="shared" ca="1" si="76"/>
        <v>0.84434077058489621</v>
      </c>
      <c r="F2439" s="24">
        <f t="shared" ca="1" si="77"/>
        <v>3.3839821851354777</v>
      </c>
    </row>
    <row r="2440" spans="5:6" x14ac:dyDescent="0.25">
      <c r="E2440" s="24">
        <f t="shared" ca="1" si="76"/>
        <v>0.45685942054936712</v>
      </c>
      <c r="F2440" s="24">
        <f t="shared" ca="1" si="77"/>
        <v>15.667590981765166</v>
      </c>
    </row>
    <row r="2441" spans="5:6" x14ac:dyDescent="0.25">
      <c r="E2441" s="24">
        <f t="shared" ca="1" si="76"/>
        <v>0.87245572319717613</v>
      </c>
      <c r="F2441" s="24">
        <f t="shared" ca="1" si="77"/>
        <v>2.7288674649035429</v>
      </c>
    </row>
    <row r="2442" spans="5:6" x14ac:dyDescent="0.25">
      <c r="E2442" s="24">
        <f t="shared" ca="1" si="76"/>
        <v>0.49831735293956114</v>
      </c>
      <c r="F2442" s="24">
        <f t="shared" ca="1" si="77"/>
        <v>13.930363000388986</v>
      </c>
    </row>
    <row r="2443" spans="5:6" x14ac:dyDescent="0.25">
      <c r="E2443" s="24">
        <f t="shared" ca="1" si="76"/>
        <v>9.3978753340984822E-2</v>
      </c>
      <c r="F2443" s="24">
        <f t="shared" ca="1" si="77"/>
        <v>47.293731010955433</v>
      </c>
    </row>
    <row r="2444" spans="5:6" x14ac:dyDescent="0.25">
      <c r="E2444" s="24">
        <f t="shared" ca="1" si="76"/>
        <v>0.56444476857934456</v>
      </c>
      <c r="F2444" s="24">
        <f t="shared" ca="1" si="77"/>
        <v>11.43825482982499</v>
      </c>
    </row>
    <row r="2445" spans="5:6" x14ac:dyDescent="0.25">
      <c r="E2445" s="24">
        <f t="shared" ca="1" si="76"/>
        <v>0.33633382426784653</v>
      </c>
      <c r="F2445" s="24">
        <f t="shared" ca="1" si="77"/>
        <v>21.793021752623247</v>
      </c>
    </row>
    <row r="2446" spans="5:6" x14ac:dyDescent="0.25">
      <c r="E2446" s="24">
        <f t="shared" ca="1" si="76"/>
        <v>0.18366573287149213</v>
      </c>
      <c r="F2446" s="24">
        <f t="shared" ca="1" si="77"/>
        <v>33.892756853890198</v>
      </c>
    </row>
    <row r="2447" spans="5:6" x14ac:dyDescent="0.25">
      <c r="E2447" s="24">
        <f t="shared" ca="1" si="76"/>
        <v>0.11010522350861318</v>
      </c>
      <c r="F2447" s="24">
        <f t="shared" ca="1" si="77"/>
        <v>44.126375861344926</v>
      </c>
    </row>
    <row r="2448" spans="5:6" x14ac:dyDescent="0.25">
      <c r="E2448" s="24">
        <f t="shared" ca="1" si="76"/>
        <v>0.30456238368873056</v>
      </c>
      <c r="F2448" s="24">
        <f t="shared" ca="1" si="77"/>
        <v>23.777586805494224</v>
      </c>
    </row>
    <row r="2449" spans="5:6" x14ac:dyDescent="0.25">
      <c r="E2449" s="24">
        <f t="shared" ca="1" si="76"/>
        <v>0.13818865758094101</v>
      </c>
      <c r="F2449" s="24">
        <f t="shared" ca="1" si="77"/>
        <v>39.58270887027016</v>
      </c>
    </row>
    <row r="2450" spans="5:6" x14ac:dyDescent="0.25">
      <c r="E2450" s="24">
        <f t="shared" ca="1" si="76"/>
        <v>0.358659706265537</v>
      </c>
      <c r="F2450" s="24">
        <f t="shared" ca="1" si="77"/>
        <v>20.507624668793486</v>
      </c>
    </row>
    <row r="2451" spans="5:6" x14ac:dyDescent="0.25">
      <c r="E2451" s="24">
        <f t="shared" ca="1" si="76"/>
        <v>0.16511623503101924</v>
      </c>
      <c r="F2451" s="24">
        <f t="shared" ca="1" si="77"/>
        <v>36.022111967197468</v>
      </c>
    </row>
    <row r="2452" spans="5:6" x14ac:dyDescent="0.25">
      <c r="E2452" s="24">
        <f t="shared" ca="1" si="76"/>
        <v>0.15753959219002855</v>
      </c>
      <c r="F2452" s="24">
        <f t="shared" ca="1" si="77"/>
        <v>36.961569466450875</v>
      </c>
    </row>
    <row r="2453" spans="5:6" x14ac:dyDescent="0.25">
      <c r="E2453" s="24">
        <f t="shared" ca="1" si="76"/>
        <v>0.29388986052891553</v>
      </c>
      <c r="F2453" s="24">
        <f t="shared" ca="1" si="77"/>
        <v>24.491004117677665</v>
      </c>
    </row>
    <row r="2454" spans="5:6" x14ac:dyDescent="0.25">
      <c r="E2454" s="24">
        <f t="shared" ca="1" si="76"/>
        <v>0.69117399953008207</v>
      </c>
      <c r="F2454" s="24">
        <f t="shared" ca="1" si="77"/>
        <v>7.3872735724081062</v>
      </c>
    </row>
    <row r="2455" spans="5:6" x14ac:dyDescent="0.25">
      <c r="E2455" s="24">
        <f t="shared" ca="1" si="76"/>
        <v>0.97552873159085163</v>
      </c>
      <c r="F2455" s="24">
        <f t="shared" ca="1" si="77"/>
        <v>0.49551332317201396</v>
      </c>
    </row>
    <row r="2456" spans="5:6" x14ac:dyDescent="0.25">
      <c r="E2456" s="24">
        <f t="shared" ca="1" si="76"/>
        <v>0.41598395683780787</v>
      </c>
      <c r="F2456" s="24">
        <f t="shared" ca="1" si="77"/>
        <v>17.542171695165298</v>
      </c>
    </row>
    <row r="2457" spans="5:6" x14ac:dyDescent="0.25">
      <c r="E2457" s="24">
        <f t="shared" ca="1" si="76"/>
        <v>0.14975081982045479</v>
      </c>
      <c r="F2457" s="24">
        <f t="shared" ca="1" si="77"/>
        <v>37.975651348150834</v>
      </c>
    </row>
    <row r="2458" spans="5:6" x14ac:dyDescent="0.25">
      <c r="E2458" s="24">
        <f t="shared" ca="1" si="76"/>
        <v>3.7696971553959124E-2</v>
      </c>
      <c r="F2458" s="24">
        <f t="shared" ca="1" si="77"/>
        <v>65.563510357770397</v>
      </c>
    </row>
    <row r="2459" spans="5:6" x14ac:dyDescent="0.25">
      <c r="E2459" s="24">
        <f t="shared" ca="1" si="76"/>
        <v>0.52100677998303402</v>
      </c>
      <c r="F2459" s="24">
        <f t="shared" ca="1" si="77"/>
        <v>13.039844478206147</v>
      </c>
    </row>
    <row r="2460" spans="5:6" x14ac:dyDescent="0.25">
      <c r="E2460" s="24">
        <f t="shared" ca="1" si="76"/>
        <v>0.17186093201908093</v>
      </c>
      <c r="F2460" s="24">
        <f t="shared" ca="1" si="77"/>
        <v>35.221393279640054</v>
      </c>
    </row>
    <row r="2461" spans="5:6" x14ac:dyDescent="0.25">
      <c r="E2461" s="24">
        <f t="shared" ca="1" si="76"/>
        <v>0.67000351939115843</v>
      </c>
      <c r="F2461" s="24">
        <f t="shared" ca="1" si="77"/>
        <v>8.009446275765935</v>
      </c>
    </row>
    <row r="2462" spans="5:6" x14ac:dyDescent="0.25">
      <c r="E2462" s="24">
        <f t="shared" ca="1" si="76"/>
        <v>0.20840978689296574</v>
      </c>
      <c r="F2462" s="24">
        <f t="shared" ca="1" si="77"/>
        <v>31.364980162944626</v>
      </c>
    </row>
    <row r="2463" spans="5:6" x14ac:dyDescent="0.25">
      <c r="E2463" s="24">
        <f t="shared" ca="1" si="76"/>
        <v>0.30798127898516292</v>
      </c>
      <c r="F2463" s="24">
        <f t="shared" ca="1" si="77"/>
        <v>23.554325607431984</v>
      </c>
    </row>
    <row r="2464" spans="5:6" x14ac:dyDescent="0.25">
      <c r="E2464" s="24">
        <f t="shared" ca="1" si="76"/>
        <v>0.99187627157509417</v>
      </c>
      <c r="F2464" s="24">
        <f t="shared" ca="1" si="77"/>
        <v>0.16313811422024033</v>
      </c>
    </row>
    <row r="2465" spans="5:6" x14ac:dyDescent="0.25">
      <c r="E2465" s="24">
        <f t="shared" ca="1" si="76"/>
        <v>0.10902622921180005</v>
      </c>
      <c r="F2465" s="24">
        <f t="shared" ca="1" si="77"/>
        <v>44.323335814606025</v>
      </c>
    </row>
    <row r="2466" spans="5:6" x14ac:dyDescent="0.25">
      <c r="E2466" s="24">
        <f t="shared" ca="1" si="76"/>
        <v>0.60247188700258036</v>
      </c>
      <c r="F2466" s="24">
        <f t="shared" ca="1" si="77"/>
        <v>10.134285505651913</v>
      </c>
    </row>
    <row r="2467" spans="5:6" x14ac:dyDescent="0.25">
      <c r="E2467" s="24">
        <f t="shared" ca="1" si="76"/>
        <v>0.7497638396941535</v>
      </c>
      <c r="F2467" s="24">
        <f t="shared" ca="1" si="77"/>
        <v>5.7599400488964214</v>
      </c>
    </row>
    <row r="2468" spans="5:6" x14ac:dyDescent="0.25">
      <c r="E2468" s="24">
        <f t="shared" ca="1" si="76"/>
        <v>0.69077759397711491</v>
      </c>
      <c r="F2468" s="24">
        <f t="shared" ca="1" si="77"/>
        <v>7.3987473625379971</v>
      </c>
    </row>
    <row r="2469" spans="5:6" x14ac:dyDescent="0.25">
      <c r="E2469" s="24">
        <f t="shared" ca="1" si="76"/>
        <v>1.8696616660592635E-2</v>
      </c>
      <c r="F2469" s="24">
        <f t="shared" ca="1" si="77"/>
        <v>79.588253974638789</v>
      </c>
    </row>
    <row r="2470" spans="5:6" x14ac:dyDescent="0.25">
      <c r="E2470" s="24">
        <f t="shared" ca="1" si="76"/>
        <v>0.40952835911881025</v>
      </c>
      <c r="F2470" s="24">
        <f t="shared" ca="1" si="77"/>
        <v>17.854982500990122</v>
      </c>
    </row>
    <row r="2471" spans="5:6" x14ac:dyDescent="0.25">
      <c r="E2471" s="24">
        <f t="shared" ca="1" si="76"/>
        <v>0.88375397879567164</v>
      </c>
      <c r="F2471" s="24">
        <f t="shared" ca="1" si="77"/>
        <v>2.471531192163384</v>
      </c>
    </row>
    <row r="2472" spans="5:6" x14ac:dyDescent="0.25">
      <c r="E2472" s="24">
        <f t="shared" ca="1" si="76"/>
        <v>0.90531875766876557</v>
      </c>
      <c r="F2472" s="24">
        <f t="shared" ca="1" si="77"/>
        <v>1.989363577560626</v>
      </c>
    </row>
    <row r="2473" spans="5:6" x14ac:dyDescent="0.25">
      <c r="E2473" s="24">
        <f t="shared" ca="1" si="76"/>
        <v>0.92493214907606813</v>
      </c>
      <c r="F2473" s="24">
        <f t="shared" ca="1" si="77"/>
        <v>1.5606979302064734</v>
      </c>
    </row>
    <row r="2474" spans="5:6" x14ac:dyDescent="0.25">
      <c r="E2474" s="24">
        <f t="shared" ca="1" si="76"/>
        <v>2.5655324609084929E-2</v>
      </c>
      <c r="F2474" s="24">
        <f t="shared" ca="1" si="77"/>
        <v>73.260082836195025</v>
      </c>
    </row>
    <row r="2475" spans="5:6" x14ac:dyDescent="0.25">
      <c r="E2475" s="24">
        <f t="shared" ca="1" si="76"/>
        <v>0.92585389242838212</v>
      </c>
      <c r="F2475" s="24">
        <f t="shared" ca="1" si="77"/>
        <v>1.5407768067951038</v>
      </c>
    </row>
    <row r="2476" spans="5:6" x14ac:dyDescent="0.25">
      <c r="E2476" s="24">
        <f t="shared" ca="1" si="76"/>
        <v>0.60652814239570607</v>
      </c>
      <c r="F2476" s="24">
        <f t="shared" ca="1" si="77"/>
        <v>10.000083007251519</v>
      </c>
    </row>
    <row r="2477" spans="5:6" x14ac:dyDescent="0.25">
      <c r="E2477" s="24">
        <f t="shared" ca="1" si="76"/>
        <v>0.96835828343093078</v>
      </c>
      <c r="F2477" s="24">
        <f t="shared" ca="1" si="77"/>
        <v>0.64306265349116221</v>
      </c>
    </row>
    <row r="2478" spans="5:6" x14ac:dyDescent="0.25">
      <c r="E2478" s="24">
        <f t="shared" ca="1" si="76"/>
        <v>0.17855433909075769</v>
      </c>
      <c r="F2478" s="24">
        <f t="shared" ca="1" si="77"/>
        <v>34.457246068250043</v>
      </c>
    </row>
    <row r="2479" spans="5:6" x14ac:dyDescent="0.25">
      <c r="E2479" s="24">
        <f t="shared" ca="1" si="76"/>
        <v>0.80527258842274285</v>
      </c>
      <c r="F2479" s="24">
        <f t="shared" ca="1" si="77"/>
        <v>4.3314887944683029</v>
      </c>
    </row>
    <row r="2480" spans="5:6" x14ac:dyDescent="0.25">
      <c r="E2480" s="24">
        <f t="shared" ca="1" si="76"/>
        <v>0.67801743204889808</v>
      </c>
      <c r="F2480" s="24">
        <f t="shared" ca="1" si="77"/>
        <v>7.771645607713757</v>
      </c>
    </row>
    <row r="2481" spans="5:6" x14ac:dyDescent="0.25">
      <c r="E2481" s="24">
        <f t="shared" ca="1" si="76"/>
        <v>0.65718724369878134</v>
      </c>
      <c r="F2481" s="24">
        <f t="shared" ca="1" si="77"/>
        <v>8.3957260616458687</v>
      </c>
    </row>
    <row r="2482" spans="5:6" x14ac:dyDescent="0.25">
      <c r="E2482" s="24">
        <f t="shared" ca="1" si="76"/>
        <v>0.37790006427658718</v>
      </c>
      <c r="F2482" s="24">
        <f t="shared" ca="1" si="77"/>
        <v>19.462509970756592</v>
      </c>
    </row>
    <row r="2483" spans="5:6" x14ac:dyDescent="0.25">
      <c r="E2483" s="24">
        <f t="shared" ca="1" si="76"/>
        <v>9.2271117798802815E-2</v>
      </c>
      <c r="F2483" s="24">
        <f t="shared" ca="1" si="77"/>
        <v>47.660482060625874</v>
      </c>
    </row>
    <row r="2484" spans="5:6" x14ac:dyDescent="0.25">
      <c r="E2484" s="24">
        <f t="shared" ca="1" si="76"/>
        <v>0.94579739590609413</v>
      </c>
      <c r="F2484" s="24">
        <f t="shared" ca="1" si="77"/>
        <v>1.1145380420044508</v>
      </c>
    </row>
    <row r="2485" spans="5:6" x14ac:dyDescent="0.25">
      <c r="E2485" s="24">
        <f t="shared" ca="1" si="76"/>
        <v>0.87117757595837453</v>
      </c>
      <c r="F2485" s="24">
        <f t="shared" ca="1" si="77"/>
        <v>2.7581889390542167</v>
      </c>
    </row>
    <row r="2486" spans="5:6" x14ac:dyDescent="0.25">
      <c r="E2486" s="24">
        <f t="shared" ca="1" si="76"/>
        <v>0.58552693051110238</v>
      </c>
      <c r="F2486" s="24">
        <f t="shared" ca="1" si="77"/>
        <v>10.704862025060592</v>
      </c>
    </row>
    <row r="2487" spans="5:6" x14ac:dyDescent="0.25">
      <c r="E2487" s="24">
        <f t="shared" ca="1" si="76"/>
        <v>0.35789742914274136</v>
      </c>
      <c r="F2487" s="24">
        <f t="shared" ca="1" si="77"/>
        <v>20.550176888159111</v>
      </c>
    </row>
    <row r="2488" spans="5:6" x14ac:dyDescent="0.25">
      <c r="E2488" s="24">
        <f t="shared" ca="1" si="76"/>
        <v>3.9145397014736183E-2</v>
      </c>
      <c r="F2488" s="24">
        <f t="shared" ca="1" si="77"/>
        <v>64.8094487303336</v>
      </c>
    </row>
    <row r="2489" spans="5:6" x14ac:dyDescent="0.25">
      <c r="E2489" s="24">
        <f t="shared" ca="1" si="76"/>
        <v>0.35579027708503852</v>
      </c>
      <c r="F2489" s="24">
        <f t="shared" ca="1" si="77"/>
        <v>20.668276620697334</v>
      </c>
    </row>
    <row r="2490" spans="5:6" x14ac:dyDescent="0.25">
      <c r="E2490" s="24">
        <f t="shared" ca="1" si="76"/>
        <v>0.75485321069806055</v>
      </c>
      <c r="F2490" s="24">
        <f t="shared" ca="1" si="77"/>
        <v>5.6246394310434749</v>
      </c>
    </row>
    <row r="2491" spans="5:6" x14ac:dyDescent="0.25">
      <c r="E2491" s="24">
        <f t="shared" ca="1" si="76"/>
        <v>5.2272470529498349E-2</v>
      </c>
      <c r="F2491" s="24">
        <f t="shared" ca="1" si="77"/>
        <v>59.025708452096318</v>
      </c>
    </row>
    <row r="2492" spans="5:6" x14ac:dyDescent="0.25">
      <c r="E2492" s="24">
        <f t="shared" ca="1" si="76"/>
        <v>0.80410767965411534</v>
      </c>
      <c r="F2492" s="24">
        <f t="shared" ca="1" si="77"/>
        <v>4.3604417770585506</v>
      </c>
    </row>
    <row r="2493" spans="5:6" x14ac:dyDescent="0.25">
      <c r="E2493" s="24">
        <f t="shared" ca="1" si="76"/>
        <v>0.99895339452057397</v>
      </c>
      <c r="F2493" s="24">
        <f t="shared" ca="1" si="77"/>
        <v>2.0943071067713183E-2</v>
      </c>
    </row>
    <row r="2494" spans="5:6" x14ac:dyDescent="0.25">
      <c r="E2494" s="24">
        <f t="shared" ca="1" si="76"/>
        <v>0.95876776103437267</v>
      </c>
      <c r="F2494" s="24">
        <f t="shared" ca="1" si="77"/>
        <v>0.84212802546872645</v>
      </c>
    </row>
    <row r="2495" spans="5:6" x14ac:dyDescent="0.25">
      <c r="E2495" s="24">
        <f t="shared" ca="1" si="76"/>
        <v>0.83396829939613637</v>
      </c>
      <c r="F2495" s="24">
        <f t="shared" ca="1" si="77"/>
        <v>3.6311977532436783</v>
      </c>
    </row>
    <row r="2496" spans="5:6" x14ac:dyDescent="0.25">
      <c r="E2496" s="24">
        <f t="shared" ca="1" si="76"/>
        <v>5.5484263838455172E-2</v>
      </c>
      <c r="F2496" s="24">
        <f t="shared" ca="1" si="77"/>
        <v>57.833116657509734</v>
      </c>
    </row>
    <row r="2497" spans="5:6" x14ac:dyDescent="0.25">
      <c r="E2497" s="24">
        <f t="shared" ca="1" si="76"/>
        <v>0.48837312568879598</v>
      </c>
      <c r="F2497" s="24">
        <f t="shared" ca="1" si="77"/>
        <v>14.333511269334901</v>
      </c>
    </row>
    <row r="2498" spans="5:6" x14ac:dyDescent="0.25">
      <c r="E2498" s="24">
        <f t="shared" ca="1" si="76"/>
        <v>0.28653038736998571</v>
      </c>
      <c r="F2498" s="24">
        <f t="shared" ca="1" si="77"/>
        <v>24.9982136866624</v>
      </c>
    </row>
    <row r="2499" spans="5:6" x14ac:dyDescent="0.25">
      <c r="E2499" s="24">
        <f t="shared" ca="1" si="76"/>
        <v>0.51581916226368074</v>
      </c>
      <c r="F2499" s="24">
        <f t="shared" ca="1" si="77"/>
        <v>13.239980713111771</v>
      </c>
    </row>
    <row r="2500" spans="5:6" x14ac:dyDescent="0.25">
      <c r="E2500" s="24">
        <f t="shared" ref="E2500:E2563" ca="1" si="78">RAND()</f>
        <v>0.71726308673511063</v>
      </c>
      <c r="F2500" s="24">
        <f t="shared" ref="F2500:F2563" ca="1" si="79">-LOG(E2500,EXP(1))/$C$3</f>
        <v>6.646251571553063</v>
      </c>
    </row>
    <row r="2501" spans="5:6" x14ac:dyDescent="0.25">
      <c r="E2501" s="24">
        <f t="shared" ca="1" si="78"/>
        <v>0.78490085244223384</v>
      </c>
      <c r="F2501" s="24">
        <f t="shared" ca="1" si="79"/>
        <v>4.8439574359586901</v>
      </c>
    </row>
    <row r="2502" spans="5:6" x14ac:dyDescent="0.25">
      <c r="E2502" s="24">
        <f t="shared" ca="1" si="78"/>
        <v>0.81790859159115048</v>
      </c>
      <c r="F2502" s="24">
        <f t="shared" ca="1" si="79"/>
        <v>4.0200938968910309</v>
      </c>
    </row>
    <row r="2503" spans="5:6" x14ac:dyDescent="0.25">
      <c r="E2503" s="24">
        <f t="shared" ca="1" si="78"/>
        <v>0.78081367648353528</v>
      </c>
      <c r="F2503" s="24">
        <f t="shared" ca="1" si="79"/>
        <v>4.9483745609704624</v>
      </c>
    </row>
    <row r="2504" spans="5:6" x14ac:dyDescent="0.25">
      <c r="E2504" s="24">
        <f t="shared" ca="1" si="78"/>
        <v>0.22462412231968432</v>
      </c>
      <c r="F2504" s="24">
        <f t="shared" ca="1" si="79"/>
        <v>29.866536823992796</v>
      </c>
    </row>
    <row r="2505" spans="5:6" x14ac:dyDescent="0.25">
      <c r="E2505" s="24">
        <f t="shared" ca="1" si="78"/>
        <v>0.17523275380648273</v>
      </c>
      <c r="F2505" s="24">
        <f t="shared" ca="1" si="79"/>
        <v>34.832803340055065</v>
      </c>
    </row>
    <row r="2506" spans="5:6" x14ac:dyDescent="0.25">
      <c r="E2506" s="24">
        <f t="shared" ca="1" si="78"/>
        <v>0.89959232740970252</v>
      </c>
      <c r="F2506" s="24">
        <f t="shared" ca="1" si="79"/>
        <v>2.116271756485927</v>
      </c>
    </row>
    <row r="2507" spans="5:6" x14ac:dyDescent="0.25">
      <c r="E2507" s="24">
        <f t="shared" ca="1" si="78"/>
        <v>0.88500395193968806</v>
      </c>
      <c r="F2507" s="24">
        <f t="shared" ca="1" si="79"/>
        <v>2.4432633703120725</v>
      </c>
    </row>
    <row r="2508" spans="5:6" x14ac:dyDescent="0.25">
      <c r="E2508" s="24">
        <f t="shared" ca="1" si="78"/>
        <v>8.8643005253776774E-2</v>
      </c>
      <c r="F2508" s="24">
        <f t="shared" ca="1" si="79"/>
        <v>48.462763050432031</v>
      </c>
    </row>
    <row r="2509" spans="5:6" x14ac:dyDescent="0.25">
      <c r="E2509" s="24">
        <f t="shared" ca="1" si="78"/>
        <v>0.85726551051337663</v>
      </c>
      <c r="F2509" s="24">
        <f t="shared" ca="1" si="79"/>
        <v>3.0801518893103506</v>
      </c>
    </row>
    <row r="2510" spans="5:6" x14ac:dyDescent="0.25">
      <c r="E2510" s="24">
        <f t="shared" ca="1" si="78"/>
        <v>5.1266922936457515E-2</v>
      </c>
      <c r="F2510" s="24">
        <f t="shared" ca="1" si="79"/>
        <v>59.414190236612939</v>
      </c>
    </row>
    <row r="2511" spans="5:6" x14ac:dyDescent="0.25">
      <c r="E2511" s="24">
        <f t="shared" ca="1" si="78"/>
        <v>0.39650053078253567</v>
      </c>
      <c r="F2511" s="24">
        <f t="shared" ca="1" si="79"/>
        <v>18.501557984768624</v>
      </c>
    </row>
    <row r="2512" spans="5:6" x14ac:dyDescent="0.25">
      <c r="E2512" s="24">
        <f t="shared" ca="1" si="78"/>
        <v>0.83396148318473828</v>
      </c>
      <c r="F2512" s="24">
        <f t="shared" ca="1" si="79"/>
        <v>3.6313612184319446</v>
      </c>
    </row>
    <row r="2513" spans="5:6" x14ac:dyDescent="0.25">
      <c r="E2513" s="24">
        <f t="shared" ca="1" si="78"/>
        <v>0.44032358551320538</v>
      </c>
      <c r="F2513" s="24">
        <f t="shared" ca="1" si="79"/>
        <v>16.404908014777583</v>
      </c>
    </row>
    <row r="2514" spans="5:6" x14ac:dyDescent="0.25">
      <c r="E2514" s="24">
        <f t="shared" ca="1" si="78"/>
        <v>0.65250036228980313</v>
      </c>
      <c r="F2514" s="24">
        <f t="shared" ca="1" si="79"/>
        <v>8.5388716910405584</v>
      </c>
    </row>
    <row r="2515" spans="5:6" x14ac:dyDescent="0.25">
      <c r="E2515" s="24">
        <f t="shared" ca="1" si="78"/>
        <v>0.78732272405249037</v>
      </c>
      <c r="F2515" s="24">
        <f t="shared" ca="1" si="79"/>
        <v>4.7823409187645414</v>
      </c>
    </row>
    <row r="2516" spans="5:6" x14ac:dyDescent="0.25">
      <c r="E2516" s="24">
        <f t="shared" ca="1" si="78"/>
        <v>0.34556836371608246</v>
      </c>
      <c r="F2516" s="24">
        <f t="shared" ca="1" si="79"/>
        <v>21.251295728313327</v>
      </c>
    </row>
    <row r="2517" spans="5:6" x14ac:dyDescent="0.25">
      <c r="E2517" s="24">
        <f t="shared" ca="1" si="78"/>
        <v>0.88805903550640164</v>
      </c>
      <c r="F2517" s="24">
        <f t="shared" ca="1" si="79"/>
        <v>2.3743411354726218</v>
      </c>
    </row>
    <row r="2518" spans="5:6" x14ac:dyDescent="0.25">
      <c r="E2518" s="24">
        <f t="shared" ca="1" si="78"/>
        <v>0.66133769952892374</v>
      </c>
      <c r="F2518" s="24">
        <f t="shared" ca="1" si="79"/>
        <v>8.2698135543390947</v>
      </c>
    </row>
    <row r="2519" spans="5:6" x14ac:dyDescent="0.25">
      <c r="E2519" s="24">
        <f t="shared" ca="1" si="78"/>
        <v>0.34159541918537506</v>
      </c>
      <c r="F2519" s="24">
        <f t="shared" ca="1" si="79"/>
        <v>21.48256454073028</v>
      </c>
    </row>
    <row r="2520" spans="5:6" x14ac:dyDescent="0.25">
      <c r="E2520" s="24">
        <f t="shared" ca="1" si="78"/>
        <v>7.0784568862939046E-2</v>
      </c>
      <c r="F2520" s="24">
        <f t="shared" ca="1" si="79"/>
        <v>52.962285119023178</v>
      </c>
    </row>
    <row r="2521" spans="5:6" x14ac:dyDescent="0.25">
      <c r="E2521" s="24">
        <f t="shared" ca="1" si="78"/>
        <v>0.86988750187656727</v>
      </c>
      <c r="F2521" s="24">
        <f t="shared" ca="1" si="79"/>
        <v>2.7878276776477171</v>
      </c>
    </row>
    <row r="2522" spans="5:6" x14ac:dyDescent="0.25">
      <c r="E2522" s="24">
        <f t="shared" ca="1" si="78"/>
        <v>0.36869144931989306</v>
      </c>
      <c r="F2522" s="24">
        <f t="shared" ca="1" si="79"/>
        <v>19.955903308811997</v>
      </c>
    </row>
    <row r="2523" spans="5:6" x14ac:dyDescent="0.25">
      <c r="E2523" s="24">
        <f t="shared" ca="1" si="78"/>
        <v>0.9811558654171475</v>
      </c>
      <c r="F2523" s="24">
        <f t="shared" ca="1" si="79"/>
        <v>0.38047895640517343</v>
      </c>
    </row>
    <row r="2524" spans="5:6" x14ac:dyDescent="0.25">
      <c r="E2524" s="24">
        <f t="shared" ca="1" si="78"/>
        <v>0.86484871185335455</v>
      </c>
      <c r="F2524" s="24">
        <f t="shared" ca="1" si="79"/>
        <v>2.9040137387694509</v>
      </c>
    </row>
    <row r="2525" spans="5:6" x14ac:dyDescent="0.25">
      <c r="E2525" s="24">
        <f t="shared" ca="1" si="78"/>
        <v>2.5980706807924858E-2</v>
      </c>
      <c r="F2525" s="24">
        <f t="shared" ca="1" si="79"/>
        <v>73.008021245239874</v>
      </c>
    </row>
    <row r="2526" spans="5:6" x14ac:dyDescent="0.25">
      <c r="E2526" s="24">
        <f t="shared" ca="1" si="78"/>
        <v>0.73528833731815324</v>
      </c>
      <c r="F2526" s="24">
        <f t="shared" ca="1" si="79"/>
        <v>6.1498512205234395</v>
      </c>
    </row>
    <row r="2527" spans="5:6" x14ac:dyDescent="0.25">
      <c r="E2527" s="24">
        <f t="shared" ca="1" si="78"/>
        <v>0.58744924999591352</v>
      </c>
      <c r="F2527" s="24">
        <f t="shared" ca="1" si="79"/>
        <v>10.639308393614542</v>
      </c>
    </row>
    <row r="2528" spans="5:6" x14ac:dyDescent="0.25">
      <c r="E2528" s="24">
        <f t="shared" ca="1" si="78"/>
        <v>0.87084007751681569</v>
      </c>
      <c r="F2528" s="24">
        <f t="shared" ca="1" si="79"/>
        <v>2.7659385378050274</v>
      </c>
    </row>
    <row r="2529" spans="5:6" x14ac:dyDescent="0.25">
      <c r="E2529" s="24">
        <f t="shared" ca="1" si="78"/>
        <v>0.82338427265247904</v>
      </c>
      <c r="F2529" s="24">
        <f t="shared" ca="1" si="79"/>
        <v>3.8866454064734834</v>
      </c>
    </row>
    <row r="2530" spans="5:6" x14ac:dyDescent="0.25">
      <c r="E2530" s="24">
        <f t="shared" ca="1" si="78"/>
        <v>0.76679109460921535</v>
      </c>
      <c r="F2530" s="24">
        <f t="shared" ca="1" si="79"/>
        <v>5.3108176317084483</v>
      </c>
    </row>
    <row r="2531" spans="5:6" x14ac:dyDescent="0.25">
      <c r="E2531" s="24">
        <f t="shared" ca="1" si="78"/>
        <v>0.69162512112147267</v>
      </c>
      <c r="F2531" s="24">
        <f t="shared" ca="1" si="79"/>
        <v>7.3742240527589331</v>
      </c>
    </row>
    <row r="2532" spans="5:6" x14ac:dyDescent="0.25">
      <c r="E2532" s="24">
        <f t="shared" ca="1" si="78"/>
        <v>0.51341759231817485</v>
      </c>
      <c r="F2532" s="24">
        <f t="shared" ca="1" si="79"/>
        <v>13.333314896653015</v>
      </c>
    </row>
    <row r="2533" spans="5:6" x14ac:dyDescent="0.25">
      <c r="E2533" s="24">
        <f t="shared" ca="1" si="78"/>
        <v>0.7706423450862937</v>
      </c>
      <c r="F2533" s="24">
        <f t="shared" ca="1" si="79"/>
        <v>5.2106179500012288</v>
      </c>
    </row>
    <row r="2534" spans="5:6" x14ac:dyDescent="0.25">
      <c r="E2534" s="24">
        <f t="shared" ca="1" si="78"/>
        <v>0.30970927548581817</v>
      </c>
      <c r="F2534" s="24">
        <f t="shared" ca="1" si="79"/>
        <v>23.442424850913909</v>
      </c>
    </row>
    <row r="2535" spans="5:6" x14ac:dyDescent="0.25">
      <c r="E2535" s="24">
        <f t="shared" ca="1" si="78"/>
        <v>0.66455531283768554</v>
      </c>
      <c r="F2535" s="24">
        <f t="shared" ca="1" si="79"/>
        <v>8.1727432901448704</v>
      </c>
    </row>
    <row r="2536" spans="5:6" x14ac:dyDescent="0.25">
      <c r="E2536" s="24">
        <f t="shared" ca="1" si="78"/>
        <v>0.80788198667256617</v>
      </c>
      <c r="F2536" s="24">
        <f t="shared" ca="1" si="79"/>
        <v>4.2667857445316297</v>
      </c>
    </row>
    <row r="2537" spans="5:6" x14ac:dyDescent="0.25">
      <c r="E2537" s="24">
        <f t="shared" ca="1" si="78"/>
        <v>0.51444455163153158</v>
      </c>
      <c r="F2537" s="24">
        <f t="shared" ca="1" si="79"/>
        <v>13.293350017661387</v>
      </c>
    </row>
    <row r="2538" spans="5:6" x14ac:dyDescent="0.25">
      <c r="E2538" s="24">
        <f t="shared" ca="1" si="78"/>
        <v>0.75655745263785079</v>
      </c>
      <c r="F2538" s="24">
        <f t="shared" ca="1" si="79"/>
        <v>5.579536066262059</v>
      </c>
    </row>
    <row r="2539" spans="5:6" x14ac:dyDescent="0.25">
      <c r="E2539" s="24">
        <f t="shared" ca="1" si="78"/>
        <v>0.46938648206975153</v>
      </c>
      <c r="F2539" s="24">
        <f t="shared" ca="1" si="79"/>
        <v>15.126575885948462</v>
      </c>
    </row>
    <row r="2540" spans="5:6" x14ac:dyDescent="0.25">
      <c r="E2540" s="24">
        <f t="shared" ca="1" si="78"/>
        <v>0.98702581285655677</v>
      </c>
      <c r="F2540" s="24">
        <f t="shared" ca="1" si="79"/>
        <v>0.26118174094225105</v>
      </c>
    </row>
    <row r="2541" spans="5:6" x14ac:dyDescent="0.25">
      <c r="E2541" s="24">
        <f t="shared" ca="1" si="78"/>
        <v>0.1339160416290085</v>
      </c>
      <c r="F2541" s="24">
        <f t="shared" ca="1" si="79"/>
        <v>40.210844608124823</v>
      </c>
    </row>
    <row r="2542" spans="5:6" x14ac:dyDescent="0.25">
      <c r="E2542" s="24">
        <f t="shared" ca="1" si="78"/>
        <v>0.60813429065488056</v>
      </c>
      <c r="F2542" s="24">
        <f t="shared" ca="1" si="79"/>
        <v>9.9471909723428098</v>
      </c>
    </row>
    <row r="2543" spans="5:6" x14ac:dyDescent="0.25">
      <c r="E2543" s="24">
        <f t="shared" ca="1" si="78"/>
        <v>0.7728988810310653</v>
      </c>
      <c r="F2543" s="24">
        <f t="shared" ca="1" si="79"/>
        <v>5.1521410524837812</v>
      </c>
    </row>
    <row r="2544" spans="5:6" x14ac:dyDescent="0.25">
      <c r="E2544" s="24">
        <f t="shared" ca="1" si="78"/>
        <v>0.94750962575457043</v>
      </c>
      <c r="F2544" s="24">
        <f t="shared" ca="1" si="79"/>
        <v>1.0783636593886596</v>
      </c>
    </row>
    <row r="2545" spans="5:6" x14ac:dyDescent="0.25">
      <c r="E2545" s="24">
        <f t="shared" ca="1" si="78"/>
        <v>0.83421147239223414</v>
      </c>
      <c r="F2545" s="24">
        <f t="shared" ca="1" si="79"/>
        <v>3.6253668949169526</v>
      </c>
    </row>
    <row r="2546" spans="5:6" x14ac:dyDescent="0.25">
      <c r="E2546" s="24">
        <f t="shared" ca="1" si="78"/>
        <v>0.16651042827455076</v>
      </c>
      <c r="F2546" s="24">
        <f t="shared" ca="1" si="79"/>
        <v>35.853946784867475</v>
      </c>
    </row>
    <row r="2547" spans="5:6" x14ac:dyDescent="0.25">
      <c r="E2547" s="24">
        <f t="shared" ca="1" si="78"/>
        <v>0.33897427474225494</v>
      </c>
      <c r="F2547" s="24">
        <f t="shared" ca="1" si="79"/>
        <v>21.636621203944308</v>
      </c>
    </row>
    <row r="2548" spans="5:6" x14ac:dyDescent="0.25">
      <c r="E2548" s="24">
        <f t="shared" ca="1" si="78"/>
        <v>0.99577217022810727</v>
      </c>
      <c r="F2548" s="24">
        <f t="shared" ca="1" si="79"/>
        <v>8.4735846290119557E-2</v>
      </c>
    </row>
    <row r="2549" spans="5:6" x14ac:dyDescent="0.25">
      <c r="E2549" s="24">
        <f t="shared" ca="1" si="78"/>
        <v>0.37302332768538327</v>
      </c>
      <c r="F2549" s="24">
        <f t="shared" ca="1" si="79"/>
        <v>19.72228641164854</v>
      </c>
    </row>
    <row r="2550" spans="5:6" x14ac:dyDescent="0.25">
      <c r="E2550" s="24">
        <f t="shared" ca="1" si="78"/>
        <v>0.57303906043317765</v>
      </c>
      <c r="F2550" s="24">
        <f t="shared" ca="1" si="79"/>
        <v>11.136027925910023</v>
      </c>
    </row>
    <row r="2551" spans="5:6" x14ac:dyDescent="0.25">
      <c r="E2551" s="24">
        <f t="shared" ca="1" si="78"/>
        <v>0.86748122333453037</v>
      </c>
      <c r="F2551" s="24">
        <f t="shared" ca="1" si="79"/>
        <v>2.8432282393303288</v>
      </c>
    </row>
    <row r="2552" spans="5:6" x14ac:dyDescent="0.25">
      <c r="E2552" s="24">
        <f t="shared" ca="1" si="78"/>
        <v>5.5138728078072075E-2</v>
      </c>
      <c r="F2552" s="24">
        <f t="shared" ca="1" si="79"/>
        <v>57.958058815788469</v>
      </c>
    </row>
    <row r="2553" spans="5:6" x14ac:dyDescent="0.25">
      <c r="E2553" s="24">
        <f t="shared" ca="1" si="78"/>
        <v>0.63555426822825001</v>
      </c>
      <c r="F2553" s="24">
        <f t="shared" ca="1" si="79"/>
        <v>9.0651559492311087</v>
      </c>
    </row>
    <row r="2554" spans="5:6" x14ac:dyDescent="0.25">
      <c r="E2554" s="24">
        <f t="shared" ca="1" si="78"/>
        <v>0.86111556465340233</v>
      </c>
      <c r="F2554" s="24">
        <f t="shared" ca="1" si="79"/>
        <v>2.9905312425754746</v>
      </c>
    </row>
    <row r="2555" spans="5:6" x14ac:dyDescent="0.25">
      <c r="E2555" s="24">
        <f t="shared" ca="1" si="78"/>
        <v>0.39241657287631093</v>
      </c>
      <c r="F2555" s="24">
        <f t="shared" ca="1" si="79"/>
        <v>18.708626350673523</v>
      </c>
    </row>
    <row r="2556" spans="5:6" x14ac:dyDescent="0.25">
      <c r="E2556" s="24">
        <f t="shared" ca="1" si="78"/>
        <v>0.2824582714249132</v>
      </c>
      <c r="F2556" s="24">
        <f t="shared" ca="1" si="79"/>
        <v>25.284489021526362</v>
      </c>
    </row>
    <row r="2557" spans="5:6" x14ac:dyDescent="0.25">
      <c r="E2557" s="24">
        <f t="shared" ca="1" si="78"/>
        <v>0.3470970244057644</v>
      </c>
      <c r="F2557" s="24">
        <f t="shared" ca="1" si="79"/>
        <v>21.163018577602831</v>
      </c>
    </row>
    <row r="2558" spans="5:6" x14ac:dyDescent="0.25">
      <c r="E2558" s="24">
        <f t="shared" ca="1" si="78"/>
        <v>0.51302201242511214</v>
      </c>
      <c r="F2558" s="24">
        <f t="shared" ca="1" si="79"/>
        <v>13.348730510423929</v>
      </c>
    </row>
    <row r="2559" spans="5:6" x14ac:dyDescent="0.25">
      <c r="E2559" s="24">
        <f t="shared" ca="1" si="78"/>
        <v>0.17549016372209769</v>
      </c>
      <c r="F2559" s="24">
        <f t="shared" ca="1" si="79"/>
        <v>34.803445696289046</v>
      </c>
    </row>
    <row r="2560" spans="5:6" x14ac:dyDescent="0.25">
      <c r="E2560" s="24">
        <f t="shared" ca="1" si="78"/>
        <v>6.6794662889017586E-2</v>
      </c>
      <c r="F2560" s="24">
        <f t="shared" ca="1" si="79"/>
        <v>54.122641970049123</v>
      </c>
    </row>
    <row r="2561" spans="5:6" x14ac:dyDescent="0.25">
      <c r="E2561" s="24">
        <f t="shared" ca="1" si="78"/>
        <v>0.75074109903574282</v>
      </c>
      <c r="F2561" s="24">
        <f t="shared" ca="1" si="79"/>
        <v>5.7338885657045617</v>
      </c>
    </row>
    <row r="2562" spans="5:6" x14ac:dyDescent="0.25">
      <c r="E2562" s="24">
        <f t="shared" ca="1" si="78"/>
        <v>0.46968358079594719</v>
      </c>
      <c r="F2562" s="24">
        <f t="shared" ca="1" si="79"/>
        <v>15.113920866994858</v>
      </c>
    </row>
    <row r="2563" spans="5:6" x14ac:dyDescent="0.25">
      <c r="E2563" s="24">
        <f t="shared" ca="1" si="78"/>
        <v>0.40634213128170149</v>
      </c>
      <c r="F2563" s="24">
        <f t="shared" ca="1" si="79"/>
        <v>18.011195727130641</v>
      </c>
    </row>
    <row r="2564" spans="5:6" x14ac:dyDescent="0.25">
      <c r="E2564" s="24">
        <f t="shared" ref="E2564:E2627" ca="1" si="80">RAND()</f>
        <v>0.3415720523485215</v>
      </c>
      <c r="F2564" s="24">
        <f t="shared" ref="F2564:F2627" ca="1" si="81">-LOG(E2564,EXP(1))/$C$3</f>
        <v>21.483932687653915</v>
      </c>
    </row>
    <row r="2565" spans="5:6" x14ac:dyDescent="0.25">
      <c r="E2565" s="24">
        <f t="shared" ca="1" si="80"/>
        <v>0.81061577703138954</v>
      </c>
      <c r="F2565" s="24">
        <f t="shared" ca="1" si="81"/>
        <v>4.1992220315628161</v>
      </c>
    </row>
    <row r="2566" spans="5:6" x14ac:dyDescent="0.25">
      <c r="E2566" s="24">
        <f t="shared" ca="1" si="80"/>
        <v>0.39421123253417745</v>
      </c>
      <c r="F2566" s="24">
        <f t="shared" ca="1" si="81"/>
        <v>18.617367803274011</v>
      </c>
    </row>
    <row r="2567" spans="5:6" x14ac:dyDescent="0.25">
      <c r="E2567" s="24">
        <f t="shared" ca="1" si="80"/>
        <v>0.18404294442452507</v>
      </c>
      <c r="F2567" s="24">
        <f t="shared" ca="1" si="81"/>
        <v>33.851723099873077</v>
      </c>
    </row>
    <row r="2568" spans="5:6" x14ac:dyDescent="0.25">
      <c r="E2568" s="24">
        <f t="shared" ca="1" si="80"/>
        <v>0.56069358641783074</v>
      </c>
      <c r="F2568" s="24">
        <f t="shared" ca="1" si="81"/>
        <v>11.571614288901479</v>
      </c>
    </row>
    <row r="2569" spans="5:6" x14ac:dyDescent="0.25">
      <c r="E2569" s="24">
        <f t="shared" ca="1" si="80"/>
        <v>0.20466247017952111</v>
      </c>
      <c r="F2569" s="24">
        <f t="shared" ca="1" si="81"/>
        <v>31.727862874443375</v>
      </c>
    </row>
    <row r="2570" spans="5:6" x14ac:dyDescent="0.25">
      <c r="E2570" s="24">
        <f t="shared" ca="1" si="80"/>
        <v>0.32848009748117091</v>
      </c>
      <c r="F2570" s="24">
        <f t="shared" ca="1" si="81"/>
        <v>22.265580578943105</v>
      </c>
    </row>
    <row r="2571" spans="5:6" x14ac:dyDescent="0.25">
      <c r="E2571" s="24">
        <f t="shared" ca="1" si="80"/>
        <v>0.72837429680317756</v>
      </c>
      <c r="F2571" s="24">
        <f t="shared" ca="1" si="81"/>
        <v>6.3388043790352437</v>
      </c>
    </row>
    <row r="2572" spans="5:6" x14ac:dyDescent="0.25">
      <c r="E2572" s="24">
        <f t="shared" ca="1" si="80"/>
        <v>0.62268970065482132</v>
      </c>
      <c r="F2572" s="24">
        <f t="shared" ca="1" si="81"/>
        <v>9.4741391411866847</v>
      </c>
    </row>
    <row r="2573" spans="5:6" x14ac:dyDescent="0.25">
      <c r="E2573" s="24">
        <f t="shared" ca="1" si="80"/>
        <v>0.30362745384607037</v>
      </c>
      <c r="F2573" s="24">
        <f t="shared" ca="1" si="81"/>
        <v>23.839076197220404</v>
      </c>
    </row>
    <row r="2574" spans="5:6" x14ac:dyDescent="0.25">
      <c r="E2574" s="24">
        <f t="shared" ca="1" si="80"/>
        <v>0.12142496681436554</v>
      </c>
      <c r="F2574" s="24">
        <f t="shared" ca="1" si="81"/>
        <v>42.16917528103729</v>
      </c>
    </row>
    <row r="2575" spans="5:6" x14ac:dyDescent="0.25">
      <c r="E2575" s="24">
        <f t="shared" ca="1" si="80"/>
        <v>0.98385086027286095</v>
      </c>
      <c r="F2575" s="24">
        <f t="shared" ca="1" si="81"/>
        <v>0.3256191636067155</v>
      </c>
    </row>
    <row r="2576" spans="5:6" x14ac:dyDescent="0.25">
      <c r="E2576" s="24">
        <f t="shared" ca="1" si="80"/>
        <v>0.54532554186583992</v>
      </c>
      <c r="F2576" s="24">
        <f t="shared" ca="1" si="81"/>
        <v>12.12744676243401</v>
      </c>
    </row>
    <row r="2577" spans="5:6" x14ac:dyDescent="0.25">
      <c r="E2577" s="24">
        <f t="shared" ca="1" si="80"/>
        <v>0.47450746356559081</v>
      </c>
      <c r="F2577" s="24">
        <f t="shared" ca="1" si="81"/>
        <v>14.90955863458016</v>
      </c>
    </row>
    <row r="2578" spans="5:6" x14ac:dyDescent="0.25">
      <c r="E2578" s="24">
        <f t="shared" ca="1" si="80"/>
        <v>0.51924019371399577</v>
      </c>
      <c r="F2578" s="24">
        <f t="shared" ca="1" si="81"/>
        <v>13.107774037704774</v>
      </c>
    </row>
    <row r="2579" spans="5:6" x14ac:dyDescent="0.25">
      <c r="E2579" s="24">
        <f t="shared" ca="1" si="80"/>
        <v>9.3746850042507046E-2</v>
      </c>
      <c r="F2579" s="24">
        <f t="shared" ca="1" si="81"/>
        <v>47.343144284853715</v>
      </c>
    </row>
    <row r="2580" spans="5:6" x14ac:dyDescent="0.25">
      <c r="E2580" s="24">
        <f t="shared" ca="1" si="80"/>
        <v>0.5494168595076877</v>
      </c>
      <c r="F2580" s="24">
        <f t="shared" ca="1" si="81"/>
        <v>11.977956373291928</v>
      </c>
    </row>
    <row r="2581" spans="5:6" x14ac:dyDescent="0.25">
      <c r="E2581" s="24">
        <f t="shared" ca="1" si="80"/>
        <v>0.51718087693224712</v>
      </c>
      <c r="F2581" s="24">
        <f t="shared" ca="1" si="81"/>
        <v>13.18725213980516</v>
      </c>
    </row>
    <row r="2582" spans="5:6" x14ac:dyDescent="0.25">
      <c r="E2582" s="24">
        <f t="shared" ca="1" si="80"/>
        <v>0.10781438545963695</v>
      </c>
      <c r="F2582" s="24">
        <f t="shared" ca="1" si="81"/>
        <v>44.546883671762139</v>
      </c>
    </row>
    <row r="2583" spans="5:6" x14ac:dyDescent="0.25">
      <c r="E2583" s="24">
        <f t="shared" ca="1" si="80"/>
        <v>1.8593243284911076E-2</v>
      </c>
      <c r="F2583" s="24">
        <f t="shared" ca="1" si="81"/>
        <v>79.699140570230313</v>
      </c>
    </row>
    <row r="2584" spans="5:6" x14ac:dyDescent="0.25">
      <c r="E2584" s="24">
        <f t="shared" ca="1" si="80"/>
        <v>0.54377051273747612</v>
      </c>
      <c r="F2584" s="24">
        <f t="shared" ca="1" si="81"/>
        <v>12.184559454322567</v>
      </c>
    </row>
    <row r="2585" spans="5:6" x14ac:dyDescent="0.25">
      <c r="E2585" s="24">
        <f t="shared" ca="1" si="80"/>
        <v>0.84617963588192435</v>
      </c>
      <c r="F2585" s="24">
        <f t="shared" ca="1" si="81"/>
        <v>3.3404721271617497</v>
      </c>
    </row>
    <row r="2586" spans="5:6" x14ac:dyDescent="0.25">
      <c r="E2586" s="24">
        <f t="shared" ca="1" si="80"/>
        <v>9.7985109042126539E-2</v>
      </c>
      <c r="F2586" s="24">
        <f t="shared" ca="1" si="81"/>
        <v>46.458795208132891</v>
      </c>
    </row>
    <row r="2587" spans="5:6" x14ac:dyDescent="0.25">
      <c r="E2587" s="24">
        <f t="shared" ca="1" si="80"/>
        <v>0.94211266818167738</v>
      </c>
      <c r="F2587" s="24">
        <f t="shared" ca="1" si="81"/>
        <v>1.192608125390227</v>
      </c>
    </row>
    <row r="2588" spans="5:6" x14ac:dyDescent="0.25">
      <c r="E2588" s="24">
        <f t="shared" ca="1" si="80"/>
        <v>0.67726668035265103</v>
      </c>
      <c r="F2588" s="24">
        <f t="shared" ca="1" si="81"/>
        <v>7.7938033757025567</v>
      </c>
    </row>
    <row r="2589" spans="5:6" x14ac:dyDescent="0.25">
      <c r="E2589" s="24">
        <f t="shared" ca="1" si="80"/>
        <v>0.98112892967440068</v>
      </c>
      <c r="F2589" s="24">
        <f t="shared" ca="1" si="81"/>
        <v>0.381028025384679</v>
      </c>
    </row>
    <row r="2590" spans="5:6" x14ac:dyDescent="0.25">
      <c r="E2590" s="24">
        <f t="shared" ca="1" si="80"/>
        <v>0.81402764023051599</v>
      </c>
      <c r="F2590" s="24">
        <f t="shared" ca="1" si="81"/>
        <v>4.1152191499789126</v>
      </c>
    </row>
    <row r="2591" spans="5:6" x14ac:dyDescent="0.25">
      <c r="E2591" s="24">
        <f t="shared" ca="1" si="80"/>
        <v>0.37149953608524955</v>
      </c>
      <c r="F2591" s="24">
        <f t="shared" ca="1" si="81"/>
        <v>19.804153271724154</v>
      </c>
    </row>
    <row r="2592" spans="5:6" x14ac:dyDescent="0.25">
      <c r="E2592" s="24">
        <f t="shared" ca="1" si="80"/>
        <v>0.22752652420940389</v>
      </c>
      <c r="F2592" s="24">
        <f t="shared" ca="1" si="81"/>
        <v>29.609769149115284</v>
      </c>
    </row>
    <row r="2593" spans="5:6" x14ac:dyDescent="0.25">
      <c r="E2593" s="24">
        <f t="shared" ca="1" si="80"/>
        <v>0.95447808510682119</v>
      </c>
      <c r="F2593" s="24">
        <f t="shared" ca="1" si="81"/>
        <v>0.9318119126548402</v>
      </c>
    </row>
    <row r="2594" spans="5:6" x14ac:dyDescent="0.25">
      <c r="E2594" s="24">
        <f t="shared" ca="1" si="80"/>
        <v>0.23994789453196852</v>
      </c>
      <c r="F2594" s="24">
        <f t="shared" ca="1" si="81"/>
        <v>28.546669706557765</v>
      </c>
    </row>
    <row r="2595" spans="5:6" x14ac:dyDescent="0.25">
      <c r="E2595" s="24">
        <f t="shared" ca="1" si="80"/>
        <v>0.36381796690248669</v>
      </c>
      <c r="F2595" s="24">
        <f t="shared" ca="1" si="81"/>
        <v>20.222032547196068</v>
      </c>
    </row>
    <row r="2596" spans="5:6" x14ac:dyDescent="0.25">
      <c r="E2596" s="24">
        <f t="shared" ca="1" si="80"/>
        <v>0.31501067607438948</v>
      </c>
      <c r="F2596" s="24">
        <f t="shared" ca="1" si="81"/>
        <v>23.102974968623712</v>
      </c>
    </row>
    <row r="2597" spans="5:6" x14ac:dyDescent="0.25">
      <c r="E2597" s="24">
        <f t="shared" ca="1" si="80"/>
        <v>0.23790126183908711</v>
      </c>
      <c r="F2597" s="24">
        <f t="shared" ca="1" si="81"/>
        <v>28.717991152275708</v>
      </c>
    </row>
    <row r="2598" spans="5:6" x14ac:dyDescent="0.25">
      <c r="E2598" s="24">
        <f t="shared" ca="1" si="80"/>
        <v>0.12296889390880295</v>
      </c>
      <c r="F2598" s="24">
        <f t="shared" ca="1" si="81"/>
        <v>41.916477012868953</v>
      </c>
    </row>
    <row r="2599" spans="5:6" x14ac:dyDescent="0.25">
      <c r="E2599" s="24">
        <f t="shared" ca="1" si="80"/>
        <v>0.57552023634889293</v>
      </c>
      <c r="F2599" s="24">
        <f t="shared" ca="1" si="81"/>
        <v>11.049617767294865</v>
      </c>
    </row>
    <row r="2600" spans="5:6" x14ac:dyDescent="0.25">
      <c r="E2600" s="24">
        <f t="shared" ca="1" si="80"/>
        <v>7.0903795190119467E-2</v>
      </c>
      <c r="F2600" s="24">
        <f t="shared" ca="1" si="81"/>
        <v>52.928626362041285</v>
      </c>
    </row>
    <row r="2601" spans="5:6" x14ac:dyDescent="0.25">
      <c r="E2601" s="24">
        <f t="shared" ca="1" si="80"/>
        <v>0.36213765963252376</v>
      </c>
      <c r="F2601" s="24">
        <f t="shared" ca="1" si="81"/>
        <v>20.314617284293981</v>
      </c>
    </row>
    <row r="2602" spans="5:6" x14ac:dyDescent="0.25">
      <c r="E2602" s="24">
        <f t="shared" ca="1" si="80"/>
        <v>0.14476129936224824</v>
      </c>
      <c r="F2602" s="24">
        <f t="shared" ca="1" si="81"/>
        <v>38.653382087022763</v>
      </c>
    </row>
    <row r="2603" spans="5:6" x14ac:dyDescent="0.25">
      <c r="E2603" s="24">
        <f t="shared" ca="1" si="80"/>
        <v>0.46129710309950822</v>
      </c>
      <c r="F2603" s="24">
        <f t="shared" ca="1" si="81"/>
        <v>15.474259366008166</v>
      </c>
    </row>
    <row r="2604" spans="5:6" x14ac:dyDescent="0.25">
      <c r="E2604" s="24">
        <f t="shared" ca="1" si="80"/>
        <v>0.98601164967189436</v>
      </c>
      <c r="F2604" s="24">
        <f t="shared" ca="1" si="81"/>
        <v>0.2817421873248403</v>
      </c>
    </row>
    <row r="2605" spans="5:6" x14ac:dyDescent="0.25">
      <c r="E2605" s="24">
        <f t="shared" ca="1" si="80"/>
        <v>0.91286838751391297</v>
      </c>
      <c r="F2605" s="24">
        <f t="shared" ca="1" si="81"/>
        <v>1.8232712530275685</v>
      </c>
    </row>
    <row r="2606" spans="5:6" x14ac:dyDescent="0.25">
      <c r="E2606" s="24">
        <f t="shared" ca="1" si="80"/>
        <v>0.1552690230812056</v>
      </c>
      <c r="F2606" s="24">
        <f t="shared" ca="1" si="81"/>
        <v>37.251920675018845</v>
      </c>
    </row>
    <row r="2607" spans="5:6" x14ac:dyDescent="0.25">
      <c r="E2607" s="24">
        <f t="shared" ca="1" si="80"/>
        <v>0.90445046607953838</v>
      </c>
      <c r="F2607" s="24">
        <f t="shared" ca="1" si="81"/>
        <v>2.0085547903286849</v>
      </c>
    </row>
    <row r="2608" spans="5:6" x14ac:dyDescent="0.25">
      <c r="E2608" s="24">
        <f t="shared" ca="1" si="80"/>
        <v>3.3450616220156437E-2</v>
      </c>
      <c r="F2608" s="24">
        <f t="shared" ca="1" si="81"/>
        <v>67.95370140900674</v>
      </c>
    </row>
    <row r="2609" spans="5:6" x14ac:dyDescent="0.25">
      <c r="E2609" s="24">
        <f t="shared" ca="1" si="80"/>
        <v>0.54319064959304431</v>
      </c>
      <c r="F2609" s="24">
        <f t="shared" ca="1" si="81"/>
        <v>12.205898328958961</v>
      </c>
    </row>
    <row r="2610" spans="5:6" x14ac:dyDescent="0.25">
      <c r="E2610" s="24">
        <f t="shared" ca="1" si="80"/>
        <v>0.34712646070199338</v>
      </c>
      <c r="F2610" s="24">
        <f t="shared" ca="1" si="81"/>
        <v>21.161322507280921</v>
      </c>
    </row>
    <row r="2611" spans="5:6" x14ac:dyDescent="0.25">
      <c r="E2611" s="24">
        <f t="shared" ca="1" si="80"/>
        <v>0.53099168788555373</v>
      </c>
      <c r="F2611" s="24">
        <f t="shared" ca="1" si="81"/>
        <v>12.660178231244815</v>
      </c>
    </row>
    <row r="2612" spans="5:6" x14ac:dyDescent="0.25">
      <c r="E2612" s="24">
        <f t="shared" ca="1" si="80"/>
        <v>0.31611739452595367</v>
      </c>
      <c r="F2612" s="24">
        <f t="shared" ca="1" si="81"/>
        <v>23.032832654409436</v>
      </c>
    </row>
    <row r="2613" spans="5:6" x14ac:dyDescent="0.25">
      <c r="E2613" s="24">
        <f t="shared" ca="1" si="80"/>
        <v>0.97167175852547594</v>
      </c>
      <c r="F2613" s="24">
        <f t="shared" ca="1" si="81"/>
        <v>0.57474457088835673</v>
      </c>
    </row>
    <row r="2614" spans="5:6" x14ac:dyDescent="0.25">
      <c r="E2614" s="24">
        <f t="shared" ca="1" si="80"/>
        <v>5.8446365304784642E-2</v>
      </c>
      <c r="F2614" s="24">
        <f t="shared" ca="1" si="81"/>
        <v>56.792915553781185</v>
      </c>
    </row>
    <row r="2615" spans="5:6" x14ac:dyDescent="0.25">
      <c r="E2615" s="24">
        <f t="shared" ca="1" si="80"/>
        <v>0.88000712240455525</v>
      </c>
      <c r="F2615" s="24">
        <f t="shared" ca="1" si="81"/>
        <v>2.5565055580219633</v>
      </c>
    </row>
    <row r="2616" spans="5:6" x14ac:dyDescent="0.25">
      <c r="E2616" s="24">
        <f t="shared" ca="1" si="80"/>
        <v>9.7494547595019743E-2</v>
      </c>
      <c r="F2616" s="24">
        <f t="shared" ca="1" si="81"/>
        <v>46.559176492887921</v>
      </c>
    </row>
    <row r="2617" spans="5:6" x14ac:dyDescent="0.25">
      <c r="E2617" s="24">
        <f t="shared" ca="1" si="80"/>
        <v>0.82396706843982681</v>
      </c>
      <c r="F2617" s="24">
        <f t="shared" ca="1" si="81"/>
        <v>3.8724943071390743</v>
      </c>
    </row>
    <row r="2618" spans="5:6" x14ac:dyDescent="0.25">
      <c r="E2618" s="24">
        <f t="shared" ca="1" si="80"/>
        <v>0.49435966188948688</v>
      </c>
      <c r="F2618" s="24">
        <f t="shared" ca="1" si="81"/>
        <v>14.08983932393317</v>
      </c>
    </row>
    <row r="2619" spans="5:6" x14ac:dyDescent="0.25">
      <c r="E2619" s="24">
        <f t="shared" ca="1" si="80"/>
        <v>0.91541857826732365</v>
      </c>
      <c r="F2619" s="24">
        <f t="shared" ca="1" si="81"/>
        <v>1.7674771144697143</v>
      </c>
    </row>
    <row r="2620" spans="5:6" x14ac:dyDescent="0.25">
      <c r="E2620" s="24">
        <f t="shared" ca="1" si="80"/>
        <v>0.14490267837312509</v>
      </c>
      <c r="F2620" s="24">
        <f t="shared" ca="1" si="81"/>
        <v>38.633858910795098</v>
      </c>
    </row>
    <row r="2621" spans="5:6" x14ac:dyDescent="0.25">
      <c r="E2621" s="24">
        <f t="shared" ca="1" si="80"/>
        <v>0.34971986707341185</v>
      </c>
      <c r="F2621" s="24">
        <f t="shared" ca="1" si="81"/>
        <v>21.012456495276925</v>
      </c>
    </row>
    <row r="2622" spans="5:6" x14ac:dyDescent="0.25">
      <c r="E2622" s="24">
        <f t="shared" ca="1" si="80"/>
        <v>0.79404449440945923</v>
      </c>
      <c r="F2622" s="24">
        <f t="shared" ca="1" si="81"/>
        <v>4.6123156201204223</v>
      </c>
    </row>
    <row r="2623" spans="5:6" x14ac:dyDescent="0.25">
      <c r="E2623" s="24">
        <f t="shared" ca="1" si="80"/>
        <v>0.48189761458839886</v>
      </c>
      <c r="F2623" s="24">
        <f t="shared" ca="1" si="81"/>
        <v>14.600472107235991</v>
      </c>
    </row>
    <row r="2624" spans="5:6" x14ac:dyDescent="0.25">
      <c r="E2624" s="24">
        <f t="shared" ca="1" si="80"/>
        <v>0.71801644759640471</v>
      </c>
      <c r="F2624" s="24">
        <f t="shared" ca="1" si="81"/>
        <v>6.62525605360804</v>
      </c>
    </row>
    <row r="2625" spans="5:6" x14ac:dyDescent="0.25">
      <c r="E2625" s="24">
        <f t="shared" ca="1" si="80"/>
        <v>0.22383297592037732</v>
      </c>
      <c r="F2625" s="24">
        <f t="shared" ca="1" si="81"/>
        <v>29.937102969397287</v>
      </c>
    </row>
    <row r="2626" spans="5:6" x14ac:dyDescent="0.25">
      <c r="E2626" s="24">
        <f t="shared" ca="1" si="80"/>
        <v>0.90690496786942487</v>
      </c>
      <c r="F2626" s="24">
        <f t="shared" ca="1" si="81"/>
        <v>1.9543522137122651</v>
      </c>
    </row>
    <row r="2627" spans="5:6" x14ac:dyDescent="0.25">
      <c r="E2627" s="24">
        <f t="shared" ca="1" si="80"/>
        <v>0.20521678695519308</v>
      </c>
      <c r="F2627" s="24">
        <f t="shared" ca="1" si="81"/>
        <v>31.673767225155011</v>
      </c>
    </row>
    <row r="2628" spans="5:6" x14ac:dyDescent="0.25">
      <c r="E2628" s="24">
        <f t="shared" ref="E2628:E2691" ca="1" si="82">RAND()</f>
        <v>0.5135254251778455</v>
      </c>
      <c r="F2628" s="24">
        <f t="shared" ref="F2628:F2691" ca="1" si="83">-LOG(E2628,EXP(1))/$C$3</f>
        <v>13.32911474695708</v>
      </c>
    </row>
    <row r="2629" spans="5:6" x14ac:dyDescent="0.25">
      <c r="E2629" s="24">
        <f t="shared" ca="1" si="82"/>
        <v>0.70267200926071471</v>
      </c>
      <c r="F2629" s="24">
        <f t="shared" ca="1" si="83"/>
        <v>7.0573010941137246</v>
      </c>
    </row>
    <row r="2630" spans="5:6" x14ac:dyDescent="0.25">
      <c r="E2630" s="24">
        <f t="shared" ca="1" si="82"/>
        <v>0.82420272671478567</v>
      </c>
      <c r="F2630" s="24">
        <f t="shared" ca="1" si="83"/>
        <v>3.8667750353199306</v>
      </c>
    </row>
    <row r="2631" spans="5:6" x14ac:dyDescent="0.25">
      <c r="E2631" s="24">
        <f t="shared" ca="1" si="82"/>
        <v>0.24251863311920185</v>
      </c>
      <c r="F2631" s="24">
        <f t="shared" ca="1" si="83"/>
        <v>28.333534679030013</v>
      </c>
    </row>
    <row r="2632" spans="5:6" x14ac:dyDescent="0.25">
      <c r="E2632" s="24">
        <f t="shared" ca="1" si="82"/>
        <v>0.18602275544566904</v>
      </c>
      <c r="F2632" s="24">
        <f t="shared" ca="1" si="83"/>
        <v>33.637725432925016</v>
      </c>
    </row>
    <row r="2633" spans="5:6" x14ac:dyDescent="0.25">
      <c r="E2633" s="24">
        <f t="shared" ca="1" si="82"/>
        <v>0.82683601062290968</v>
      </c>
      <c r="F2633" s="24">
        <f t="shared" ca="1" si="83"/>
        <v>3.8029779582092651</v>
      </c>
    </row>
    <row r="2634" spans="5:6" x14ac:dyDescent="0.25">
      <c r="E2634" s="24">
        <f t="shared" ca="1" si="82"/>
        <v>0.442031743326601</v>
      </c>
      <c r="F2634" s="24">
        <f t="shared" ca="1" si="83"/>
        <v>16.327471640043861</v>
      </c>
    </row>
    <row r="2635" spans="5:6" x14ac:dyDescent="0.25">
      <c r="E2635" s="24">
        <f t="shared" ca="1" si="82"/>
        <v>0.26455936389947887</v>
      </c>
      <c r="F2635" s="24">
        <f t="shared" ca="1" si="83"/>
        <v>26.593792293659586</v>
      </c>
    </row>
    <row r="2636" spans="5:6" x14ac:dyDescent="0.25">
      <c r="E2636" s="24">
        <f t="shared" ca="1" si="82"/>
        <v>0.54616291643372872</v>
      </c>
      <c r="F2636" s="24">
        <f t="shared" ca="1" si="83"/>
        <v>12.096759319949125</v>
      </c>
    </row>
    <row r="2637" spans="5:6" x14ac:dyDescent="0.25">
      <c r="E2637" s="24">
        <f t="shared" ca="1" si="82"/>
        <v>0.17458450790156244</v>
      </c>
      <c r="F2637" s="24">
        <f t="shared" ca="1" si="83"/>
        <v>34.906927371988381</v>
      </c>
    </row>
    <row r="2638" spans="5:6" x14ac:dyDescent="0.25">
      <c r="E2638" s="24">
        <f t="shared" ca="1" si="82"/>
        <v>0.57705384375894686</v>
      </c>
      <c r="F2638" s="24">
        <f t="shared" ca="1" si="83"/>
        <v>10.996394001756622</v>
      </c>
    </row>
    <row r="2639" spans="5:6" x14ac:dyDescent="0.25">
      <c r="E2639" s="24">
        <f t="shared" ca="1" si="82"/>
        <v>0.74657329805165351</v>
      </c>
      <c r="F2639" s="24">
        <f t="shared" ca="1" si="83"/>
        <v>5.8452295574494091</v>
      </c>
    </row>
    <row r="2640" spans="5:6" x14ac:dyDescent="0.25">
      <c r="E2640" s="24">
        <f t="shared" ca="1" si="82"/>
        <v>6.6537462481921605E-2</v>
      </c>
      <c r="F2640" s="24">
        <f t="shared" ca="1" si="83"/>
        <v>54.19980288694164</v>
      </c>
    </row>
    <row r="2641" spans="5:6" x14ac:dyDescent="0.25">
      <c r="E2641" s="24">
        <f t="shared" ca="1" si="82"/>
        <v>0.37956213540459727</v>
      </c>
      <c r="F2641" s="24">
        <f t="shared" ca="1" si="83"/>
        <v>19.374739317846139</v>
      </c>
    </row>
    <row r="2642" spans="5:6" x14ac:dyDescent="0.25">
      <c r="E2642" s="24">
        <f t="shared" ca="1" si="82"/>
        <v>0.14768501016530156</v>
      </c>
      <c r="F2642" s="24">
        <f t="shared" ca="1" si="83"/>
        <v>38.253471659633632</v>
      </c>
    </row>
    <row r="2643" spans="5:6" x14ac:dyDescent="0.25">
      <c r="E2643" s="24">
        <f t="shared" ca="1" si="82"/>
        <v>0.13983465146629093</v>
      </c>
      <c r="F2643" s="24">
        <f t="shared" ca="1" si="83"/>
        <v>39.345892306600604</v>
      </c>
    </row>
    <row r="2644" spans="5:6" x14ac:dyDescent="0.25">
      <c r="E2644" s="24">
        <f t="shared" ca="1" si="82"/>
        <v>0.18641485642154121</v>
      </c>
      <c r="F2644" s="24">
        <f t="shared" ca="1" si="83"/>
        <v>33.595613561487312</v>
      </c>
    </row>
    <row r="2645" spans="5:6" x14ac:dyDescent="0.25">
      <c r="E2645" s="24">
        <f t="shared" ca="1" si="82"/>
        <v>9.2857399134439467E-3</v>
      </c>
      <c r="F2645" s="24">
        <f t="shared" ca="1" si="83"/>
        <v>93.585507964725466</v>
      </c>
    </row>
    <row r="2646" spans="5:6" x14ac:dyDescent="0.25">
      <c r="E2646" s="24">
        <f t="shared" ca="1" si="82"/>
        <v>0.35506530617458509</v>
      </c>
      <c r="F2646" s="24">
        <f t="shared" ca="1" si="83"/>
        <v>20.70907090740624</v>
      </c>
    </row>
    <row r="2647" spans="5:6" x14ac:dyDescent="0.25">
      <c r="E2647" s="24">
        <f t="shared" ca="1" si="82"/>
        <v>0.47585713367469429</v>
      </c>
      <c r="F2647" s="24">
        <f t="shared" ca="1" si="83"/>
        <v>14.852752182808411</v>
      </c>
    </row>
    <row r="2648" spans="5:6" x14ac:dyDescent="0.25">
      <c r="E2648" s="24">
        <f t="shared" ca="1" si="82"/>
        <v>8.5162850488618158E-2</v>
      </c>
      <c r="F2648" s="24">
        <f t="shared" ca="1" si="83"/>
        <v>49.263799347264637</v>
      </c>
    </row>
    <row r="2649" spans="5:6" x14ac:dyDescent="0.25">
      <c r="E2649" s="24">
        <f t="shared" ca="1" si="82"/>
        <v>0.94414551975735972</v>
      </c>
      <c r="F2649" s="24">
        <f t="shared" ca="1" si="83"/>
        <v>1.1494994486308063</v>
      </c>
    </row>
    <row r="2650" spans="5:6" x14ac:dyDescent="0.25">
      <c r="E2650" s="24">
        <f t="shared" ca="1" si="82"/>
        <v>0.65487356853147471</v>
      </c>
      <c r="F2650" s="24">
        <f t="shared" ca="1" si="83"/>
        <v>8.466261742428447</v>
      </c>
    </row>
    <row r="2651" spans="5:6" x14ac:dyDescent="0.25">
      <c r="E2651" s="24">
        <f t="shared" ca="1" si="82"/>
        <v>0.29525737894660631</v>
      </c>
      <c r="F2651" s="24">
        <f t="shared" ca="1" si="83"/>
        <v>24.398156640369358</v>
      </c>
    </row>
    <row r="2652" spans="5:6" x14ac:dyDescent="0.25">
      <c r="E2652" s="24">
        <f t="shared" ca="1" si="82"/>
        <v>0.74405458452327089</v>
      </c>
      <c r="F2652" s="24">
        <f t="shared" ca="1" si="83"/>
        <v>5.9128176109100234</v>
      </c>
    </row>
    <row r="2653" spans="5:6" x14ac:dyDescent="0.25">
      <c r="E2653" s="24">
        <f t="shared" ca="1" si="82"/>
        <v>0.83387806556730926</v>
      </c>
      <c r="F2653" s="24">
        <f t="shared" ca="1" si="83"/>
        <v>3.6333618333606652</v>
      </c>
    </row>
    <row r="2654" spans="5:6" x14ac:dyDescent="0.25">
      <c r="E2654" s="24">
        <f t="shared" ca="1" si="82"/>
        <v>0.67293501768121899</v>
      </c>
      <c r="F2654" s="24">
        <f t="shared" ca="1" si="83"/>
        <v>7.9221302038716805</v>
      </c>
    </row>
    <row r="2655" spans="5:6" x14ac:dyDescent="0.25">
      <c r="E2655" s="24">
        <f t="shared" ca="1" si="82"/>
        <v>0.41151218838723747</v>
      </c>
      <c r="F2655" s="24">
        <f t="shared" ca="1" si="83"/>
        <v>17.758332797872079</v>
      </c>
    </row>
    <row r="2656" spans="5:6" x14ac:dyDescent="0.25">
      <c r="E2656" s="24">
        <f t="shared" ca="1" si="82"/>
        <v>0.35412736680406531</v>
      </c>
      <c r="F2656" s="24">
        <f t="shared" ca="1" si="83"/>
        <v>20.761972746532066</v>
      </c>
    </row>
    <row r="2657" spans="5:6" x14ac:dyDescent="0.25">
      <c r="E2657" s="24">
        <f t="shared" ca="1" si="82"/>
        <v>0.36366515829996282</v>
      </c>
      <c r="F2657" s="24">
        <f t="shared" ca="1" si="83"/>
        <v>20.230434589771491</v>
      </c>
    </row>
    <row r="2658" spans="5:6" x14ac:dyDescent="0.25">
      <c r="E2658" s="24">
        <f t="shared" ca="1" si="82"/>
        <v>0.13020012108882173</v>
      </c>
      <c r="F2658" s="24">
        <f t="shared" ca="1" si="83"/>
        <v>40.773652383728567</v>
      </c>
    </row>
    <row r="2659" spans="5:6" x14ac:dyDescent="0.25">
      <c r="E2659" s="24">
        <f t="shared" ca="1" si="82"/>
        <v>9.1559449353061151E-2</v>
      </c>
      <c r="F2659" s="24">
        <f t="shared" ca="1" si="83"/>
        <v>47.815335959430882</v>
      </c>
    </row>
    <row r="2660" spans="5:6" x14ac:dyDescent="0.25">
      <c r="E2660" s="24">
        <f t="shared" ca="1" si="82"/>
        <v>0.15881412012637663</v>
      </c>
      <c r="F2660" s="24">
        <f t="shared" ca="1" si="83"/>
        <v>36.800416328992931</v>
      </c>
    </row>
    <row r="2661" spans="5:6" x14ac:dyDescent="0.25">
      <c r="E2661" s="24">
        <f t="shared" ca="1" si="82"/>
        <v>0.79240074089792578</v>
      </c>
      <c r="F2661" s="24">
        <f t="shared" ca="1" si="83"/>
        <v>4.6537605830644795</v>
      </c>
    </row>
    <row r="2662" spans="5:6" x14ac:dyDescent="0.25">
      <c r="E2662" s="24">
        <f t="shared" ca="1" si="82"/>
        <v>0.64927655831664799</v>
      </c>
      <c r="F2662" s="24">
        <f t="shared" ca="1" si="83"/>
        <v>8.6379304625564401</v>
      </c>
    </row>
    <row r="2663" spans="5:6" x14ac:dyDescent="0.25">
      <c r="E2663" s="24">
        <f t="shared" ca="1" si="82"/>
        <v>0.97863073107965326</v>
      </c>
      <c r="F2663" s="24">
        <f t="shared" ca="1" si="83"/>
        <v>0.43201795028113515</v>
      </c>
    </row>
    <row r="2664" spans="5:6" x14ac:dyDescent="0.25">
      <c r="E2664" s="24">
        <f t="shared" ca="1" si="82"/>
        <v>0.56487105833901141</v>
      </c>
      <c r="F2664" s="24">
        <f t="shared" ca="1" si="83"/>
        <v>11.423155784199208</v>
      </c>
    </row>
    <row r="2665" spans="5:6" x14ac:dyDescent="0.25">
      <c r="E2665" s="24">
        <f t="shared" ca="1" si="82"/>
        <v>0.65077070277086524</v>
      </c>
      <c r="F2665" s="24">
        <f t="shared" ca="1" si="83"/>
        <v>8.5919584380983416</v>
      </c>
    </row>
    <row r="2666" spans="5:6" x14ac:dyDescent="0.25">
      <c r="E2666" s="24">
        <f t="shared" ca="1" si="82"/>
        <v>0.74198631707675933</v>
      </c>
      <c r="F2666" s="24">
        <f t="shared" ca="1" si="83"/>
        <v>5.9684895316429172</v>
      </c>
    </row>
    <row r="2667" spans="5:6" x14ac:dyDescent="0.25">
      <c r="E2667" s="24">
        <f t="shared" ca="1" si="82"/>
        <v>0.18437255693571319</v>
      </c>
      <c r="F2667" s="24">
        <f t="shared" ca="1" si="83"/>
        <v>33.815936049880143</v>
      </c>
    </row>
    <row r="2668" spans="5:6" x14ac:dyDescent="0.25">
      <c r="E2668" s="24">
        <f t="shared" ca="1" si="82"/>
        <v>0.9429631300354524</v>
      </c>
      <c r="F2668" s="24">
        <f t="shared" ca="1" si="83"/>
        <v>1.1745619139374954</v>
      </c>
    </row>
    <row r="2669" spans="5:6" x14ac:dyDescent="0.25">
      <c r="E2669" s="24">
        <f t="shared" ca="1" si="82"/>
        <v>0.38625809586523885</v>
      </c>
      <c r="F2669" s="24">
        <f t="shared" ca="1" si="83"/>
        <v>19.024989816418795</v>
      </c>
    </row>
    <row r="2670" spans="5:6" x14ac:dyDescent="0.25">
      <c r="E2670" s="24">
        <f t="shared" ca="1" si="82"/>
        <v>0.1778611269751833</v>
      </c>
      <c r="F2670" s="24">
        <f t="shared" ca="1" si="83"/>
        <v>34.535044374517042</v>
      </c>
    </row>
    <row r="2671" spans="5:6" x14ac:dyDescent="0.25">
      <c r="E2671" s="24">
        <f t="shared" ca="1" si="82"/>
        <v>0.89192480133350494</v>
      </c>
      <c r="F2671" s="24">
        <f t="shared" ca="1" si="83"/>
        <v>2.2874690678727392</v>
      </c>
    </row>
    <row r="2672" spans="5:6" x14ac:dyDescent="0.25">
      <c r="E2672" s="24">
        <f t="shared" ca="1" si="82"/>
        <v>0.98275647168726554</v>
      </c>
      <c r="F2672" s="24">
        <f t="shared" ca="1" si="83"/>
        <v>0.34787858836891927</v>
      </c>
    </row>
    <row r="2673" spans="5:6" x14ac:dyDescent="0.25">
      <c r="E2673" s="24">
        <f t="shared" ca="1" si="82"/>
        <v>1.8775672225465612E-2</v>
      </c>
      <c r="F2673" s="24">
        <f t="shared" ca="1" si="83"/>
        <v>79.50386555374223</v>
      </c>
    </row>
    <row r="2674" spans="5:6" x14ac:dyDescent="0.25">
      <c r="E2674" s="24">
        <f t="shared" ca="1" si="82"/>
        <v>0.31490501157471895</v>
      </c>
      <c r="F2674" s="24">
        <f t="shared" ca="1" si="83"/>
        <v>23.109684723769263</v>
      </c>
    </row>
    <row r="2675" spans="5:6" x14ac:dyDescent="0.25">
      <c r="E2675" s="24">
        <f t="shared" ca="1" si="82"/>
        <v>0.95390641407295373</v>
      </c>
      <c r="F2675" s="24">
        <f t="shared" ca="1" si="83"/>
        <v>0.94379421603684199</v>
      </c>
    </row>
    <row r="2676" spans="5:6" x14ac:dyDescent="0.25">
      <c r="E2676" s="24">
        <f t="shared" ca="1" si="82"/>
        <v>0.87360611342787498</v>
      </c>
      <c r="F2676" s="24">
        <f t="shared" ca="1" si="83"/>
        <v>2.7025135208902706</v>
      </c>
    </row>
    <row r="2677" spans="5:6" x14ac:dyDescent="0.25">
      <c r="E2677" s="24">
        <f t="shared" ca="1" si="82"/>
        <v>0.92828911154109506</v>
      </c>
      <c r="F2677" s="24">
        <f t="shared" ca="1" si="83"/>
        <v>1.4882410421263894</v>
      </c>
    </row>
    <row r="2678" spans="5:6" x14ac:dyDescent="0.25">
      <c r="E2678" s="24">
        <f t="shared" ca="1" si="82"/>
        <v>0.96508041412562495</v>
      </c>
      <c r="F2678" s="24">
        <f t="shared" ca="1" si="83"/>
        <v>0.71087700829663114</v>
      </c>
    </row>
    <row r="2679" spans="5:6" x14ac:dyDescent="0.25">
      <c r="E2679" s="24">
        <f t="shared" ca="1" si="82"/>
        <v>0.39182672175902689</v>
      </c>
      <c r="F2679" s="24">
        <f t="shared" ca="1" si="83"/>
        <v>18.738711464950917</v>
      </c>
    </row>
    <row r="2680" spans="5:6" x14ac:dyDescent="0.25">
      <c r="E2680" s="24">
        <f t="shared" ca="1" si="82"/>
        <v>0.32824502354610829</v>
      </c>
      <c r="F2680" s="24">
        <f t="shared" ca="1" si="83"/>
        <v>22.279898529487447</v>
      </c>
    </row>
    <row r="2681" spans="5:6" x14ac:dyDescent="0.25">
      <c r="E2681" s="24">
        <f t="shared" ca="1" si="82"/>
        <v>0.38781519873395431</v>
      </c>
      <c r="F2681" s="24">
        <f t="shared" ca="1" si="83"/>
        <v>18.944526894893773</v>
      </c>
    </row>
    <row r="2682" spans="5:6" x14ac:dyDescent="0.25">
      <c r="E2682" s="24">
        <f t="shared" ca="1" si="82"/>
        <v>0.33400667373407322</v>
      </c>
      <c r="F2682" s="24">
        <f t="shared" ca="1" si="83"/>
        <v>21.931886099306375</v>
      </c>
    </row>
    <row r="2683" spans="5:6" x14ac:dyDescent="0.25">
      <c r="E2683" s="24">
        <f t="shared" ca="1" si="82"/>
        <v>0.94281978633260188</v>
      </c>
      <c r="F2683" s="24">
        <f t="shared" ca="1" si="83"/>
        <v>1.177602427283595</v>
      </c>
    </row>
    <row r="2684" spans="5:6" x14ac:dyDescent="0.25">
      <c r="E2684" s="24">
        <f t="shared" ca="1" si="82"/>
        <v>0.27191904127297717</v>
      </c>
      <c r="F2684" s="24">
        <f t="shared" ca="1" si="83"/>
        <v>26.045017987383687</v>
      </c>
    </row>
    <row r="2685" spans="5:6" x14ac:dyDescent="0.25">
      <c r="E2685" s="24">
        <f t="shared" ca="1" si="82"/>
        <v>0.46722826194317701</v>
      </c>
      <c r="F2685" s="24">
        <f t="shared" ca="1" si="83"/>
        <v>15.21874714249603</v>
      </c>
    </row>
    <row r="2686" spans="5:6" x14ac:dyDescent="0.25">
      <c r="E2686" s="24">
        <f t="shared" ca="1" si="82"/>
        <v>0.58551409694101741</v>
      </c>
      <c r="F2686" s="24">
        <f t="shared" ca="1" si="83"/>
        <v>10.705300389551148</v>
      </c>
    </row>
    <row r="2687" spans="5:6" x14ac:dyDescent="0.25">
      <c r="E2687" s="24">
        <f t="shared" ca="1" si="82"/>
        <v>0.36261037267961782</v>
      </c>
      <c r="F2687" s="24">
        <f t="shared" ca="1" si="83"/>
        <v>20.28852749346721</v>
      </c>
    </row>
    <row r="2688" spans="5:6" x14ac:dyDescent="0.25">
      <c r="E2688" s="24">
        <f t="shared" ca="1" si="82"/>
        <v>0.63787238263330148</v>
      </c>
      <c r="F2688" s="24">
        <f t="shared" ca="1" si="83"/>
        <v>8.9923408573198085</v>
      </c>
    </row>
    <row r="2689" spans="5:6" x14ac:dyDescent="0.25">
      <c r="E2689" s="24">
        <f t="shared" ca="1" si="82"/>
        <v>0.50870149134158404</v>
      </c>
      <c r="F2689" s="24">
        <f t="shared" ca="1" si="83"/>
        <v>13.517877909712821</v>
      </c>
    </row>
    <row r="2690" spans="5:6" x14ac:dyDescent="0.25">
      <c r="E2690" s="24">
        <f t="shared" ca="1" si="82"/>
        <v>0.38546883427416856</v>
      </c>
      <c r="F2690" s="24">
        <f t="shared" ca="1" si="83"/>
        <v>19.065898683813447</v>
      </c>
    </row>
    <row r="2691" spans="5:6" x14ac:dyDescent="0.25">
      <c r="E2691" s="24">
        <f t="shared" ca="1" si="82"/>
        <v>8.7046742869674509E-2</v>
      </c>
      <c r="F2691" s="24">
        <f t="shared" ca="1" si="83"/>
        <v>48.826200604873463</v>
      </c>
    </row>
    <row r="2692" spans="5:6" x14ac:dyDescent="0.25">
      <c r="E2692" s="24">
        <f t="shared" ref="E2692:E2755" ca="1" si="84">RAND()</f>
        <v>0.76711047593237969</v>
      </c>
      <c r="F2692" s="24">
        <f t="shared" ref="F2692:F2755" ca="1" si="85">-LOG(E2692,EXP(1))/$C$3</f>
        <v>5.3024890313884949</v>
      </c>
    </row>
    <row r="2693" spans="5:6" x14ac:dyDescent="0.25">
      <c r="E2693" s="24">
        <f t="shared" ca="1" si="84"/>
        <v>0.52691092285897079</v>
      </c>
      <c r="F2693" s="24">
        <f t="shared" ca="1" si="85"/>
        <v>12.814475431209846</v>
      </c>
    </row>
    <row r="2694" spans="5:6" x14ac:dyDescent="0.25">
      <c r="E2694" s="24">
        <f t="shared" ca="1" si="84"/>
        <v>0.88747877689092136</v>
      </c>
      <c r="F2694" s="24">
        <f t="shared" ca="1" si="85"/>
        <v>2.3874134256167463</v>
      </c>
    </row>
    <row r="2695" spans="5:6" x14ac:dyDescent="0.25">
      <c r="E2695" s="24">
        <f t="shared" ca="1" si="84"/>
        <v>0.81995426701522733</v>
      </c>
      <c r="F2695" s="24">
        <f t="shared" ca="1" si="85"/>
        <v>3.9701342442359979</v>
      </c>
    </row>
    <row r="2696" spans="5:6" x14ac:dyDescent="0.25">
      <c r="E2696" s="24">
        <f t="shared" ca="1" si="84"/>
        <v>0.83886689003899173</v>
      </c>
      <c r="F2696" s="24">
        <f t="shared" ca="1" si="85"/>
        <v>3.5140647642743028</v>
      </c>
    </row>
    <row r="2697" spans="5:6" x14ac:dyDescent="0.25">
      <c r="E2697" s="24">
        <f t="shared" ca="1" si="84"/>
        <v>0.19908345714205422</v>
      </c>
      <c r="F2697" s="24">
        <f t="shared" ca="1" si="85"/>
        <v>32.280623191011387</v>
      </c>
    </row>
    <row r="2698" spans="5:6" x14ac:dyDescent="0.25">
      <c r="E2698" s="24">
        <f t="shared" ca="1" si="84"/>
        <v>0.24783261885517904</v>
      </c>
      <c r="F2698" s="24">
        <f t="shared" ca="1" si="85"/>
        <v>27.900033693038466</v>
      </c>
    </row>
    <row r="2699" spans="5:6" x14ac:dyDescent="0.25">
      <c r="E2699" s="24">
        <f t="shared" ca="1" si="84"/>
        <v>0.18526171203613206</v>
      </c>
      <c r="F2699" s="24">
        <f t="shared" ca="1" si="85"/>
        <v>33.719715878746243</v>
      </c>
    </row>
    <row r="2700" spans="5:6" x14ac:dyDescent="0.25">
      <c r="E2700" s="24">
        <f t="shared" ca="1" si="84"/>
        <v>0.9768836010636438</v>
      </c>
      <c r="F2700" s="24">
        <f t="shared" ca="1" si="85"/>
        <v>0.46775546346961144</v>
      </c>
    </row>
    <row r="2701" spans="5:6" x14ac:dyDescent="0.25">
      <c r="E2701" s="24">
        <f t="shared" ca="1" si="84"/>
        <v>3.057171740837672E-2</v>
      </c>
      <c r="F2701" s="24">
        <f t="shared" ca="1" si="85"/>
        <v>69.75359930245348</v>
      </c>
    </row>
    <row r="2702" spans="5:6" x14ac:dyDescent="0.25">
      <c r="E2702" s="24">
        <f t="shared" ca="1" si="84"/>
        <v>0.51208153856021199</v>
      </c>
      <c r="F2702" s="24">
        <f t="shared" ca="1" si="85"/>
        <v>13.385428232438931</v>
      </c>
    </row>
    <row r="2703" spans="5:6" x14ac:dyDescent="0.25">
      <c r="E2703" s="24">
        <f t="shared" ca="1" si="84"/>
        <v>0.83378888691979536</v>
      </c>
      <c r="F2703" s="24">
        <f t="shared" ca="1" si="85"/>
        <v>3.6355008371339523</v>
      </c>
    </row>
    <row r="2704" spans="5:6" x14ac:dyDescent="0.25">
      <c r="E2704" s="24">
        <f t="shared" ca="1" si="84"/>
        <v>0.76753037078634523</v>
      </c>
      <c r="F2704" s="24">
        <f t="shared" ca="1" si="85"/>
        <v>5.2915445849314224</v>
      </c>
    </row>
    <row r="2705" spans="5:6" x14ac:dyDescent="0.25">
      <c r="E2705" s="24">
        <f t="shared" ca="1" si="84"/>
        <v>0.34728401683880339</v>
      </c>
      <c r="F2705" s="24">
        <f t="shared" ca="1" si="85"/>
        <v>21.152246829732299</v>
      </c>
    </row>
    <row r="2706" spans="5:6" x14ac:dyDescent="0.25">
      <c r="E2706" s="24">
        <f t="shared" ca="1" si="84"/>
        <v>0.80019123239939149</v>
      </c>
      <c r="F2706" s="24">
        <f t="shared" ca="1" si="85"/>
        <v>4.458090787611968</v>
      </c>
    </row>
    <row r="2707" spans="5:6" x14ac:dyDescent="0.25">
      <c r="E2707" s="24">
        <f t="shared" ca="1" si="84"/>
        <v>0.60203356838126332</v>
      </c>
      <c r="F2707" s="24">
        <f t="shared" ca="1" si="85"/>
        <v>10.148841475945135</v>
      </c>
    </row>
    <row r="2708" spans="5:6" x14ac:dyDescent="0.25">
      <c r="E2708" s="24">
        <f t="shared" ca="1" si="84"/>
        <v>0.39898140563728746</v>
      </c>
      <c r="F2708" s="24">
        <f t="shared" ca="1" si="85"/>
        <v>18.376809311820264</v>
      </c>
    </row>
    <row r="2709" spans="5:6" x14ac:dyDescent="0.25">
      <c r="E2709" s="24">
        <f t="shared" ca="1" si="84"/>
        <v>0.66049540372517068</v>
      </c>
      <c r="F2709" s="24">
        <f t="shared" ca="1" si="85"/>
        <v>8.295302276498747</v>
      </c>
    </row>
    <row r="2710" spans="5:6" x14ac:dyDescent="0.25">
      <c r="E2710" s="24">
        <f t="shared" ca="1" si="84"/>
        <v>0.1248770632759415</v>
      </c>
      <c r="F2710" s="24">
        <f t="shared" ca="1" si="85"/>
        <v>41.608510388393121</v>
      </c>
    </row>
    <row r="2711" spans="5:6" x14ac:dyDescent="0.25">
      <c r="E2711" s="24">
        <f t="shared" ca="1" si="84"/>
        <v>0.20315865089230878</v>
      </c>
      <c r="F2711" s="24">
        <f t="shared" ca="1" si="85"/>
        <v>31.875361473757078</v>
      </c>
    </row>
    <row r="2712" spans="5:6" x14ac:dyDescent="0.25">
      <c r="E2712" s="24">
        <f t="shared" ca="1" si="84"/>
        <v>0.41528567283775197</v>
      </c>
      <c r="F2712" s="24">
        <f t="shared" ca="1" si="85"/>
        <v>17.575772545689485</v>
      </c>
    </row>
    <row r="2713" spans="5:6" x14ac:dyDescent="0.25">
      <c r="E2713" s="24">
        <f t="shared" ca="1" si="84"/>
        <v>0.95683966000958465</v>
      </c>
      <c r="F2713" s="24">
        <f t="shared" ca="1" si="85"/>
        <v>0.88238891931823393</v>
      </c>
    </row>
    <row r="2714" spans="5:6" x14ac:dyDescent="0.25">
      <c r="E2714" s="24">
        <f t="shared" ca="1" si="84"/>
        <v>0.12686027954239243</v>
      </c>
      <c r="F2714" s="24">
        <f t="shared" ca="1" si="85"/>
        <v>41.293379184570057</v>
      </c>
    </row>
    <row r="2715" spans="5:6" x14ac:dyDescent="0.25">
      <c r="E2715" s="24">
        <f t="shared" ca="1" si="84"/>
        <v>0.99183747218799068</v>
      </c>
      <c r="F2715" s="24">
        <f t="shared" ca="1" si="85"/>
        <v>0.16392047280862898</v>
      </c>
    </row>
    <row r="2716" spans="5:6" x14ac:dyDescent="0.25">
      <c r="E2716" s="24">
        <f t="shared" ca="1" si="84"/>
        <v>0.93632736378775605</v>
      </c>
      <c r="F2716" s="24">
        <f t="shared" ca="1" si="85"/>
        <v>1.3158023203100215</v>
      </c>
    </row>
    <row r="2717" spans="5:6" x14ac:dyDescent="0.25">
      <c r="E2717" s="24">
        <f t="shared" ca="1" si="84"/>
        <v>0.80437059033220004</v>
      </c>
      <c r="F2717" s="24">
        <f t="shared" ca="1" si="85"/>
        <v>4.3539036550252748</v>
      </c>
    </row>
    <row r="2718" spans="5:6" x14ac:dyDescent="0.25">
      <c r="E2718" s="24">
        <f t="shared" ca="1" si="84"/>
        <v>0.47086280515870804</v>
      </c>
      <c r="F2718" s="24">
        <f t="shared" ca="1" si="85"/>
        <v>15.063770231225863</v>
      </c>
    </row>
    <row r="2719" spans="5:6" x14ac:dyDescent="0.25">
      <c r="E2719" s="24">
        <f t="shared" ca="1" si="84"/>
        <v>1.8400277788267472E-2</v>
      </c>
      <c r="F2719" s="24">
        <f t="shared" ca="1" si="85"/>
        <v>79.907790345854181</v>
      </c>
    </row>
    <row r="2720" spans="5:6" x14ac:dyDescent="0.25">
      <c r="E2720" s="24">
        <f t="shared" ca="1" si="84"/>
        <v>0.33728967083604833</v>
      </c>
      <c r="F2720" s="24">
        <f t="shared" ca="1" si="85"/>
        <v>21.736263209213284</v>
      </c>
    </row>
    <row r="2721" spans="5:6" x14ac:dyDescent="0.25">
      <c r="E2721" s="24">
        <f t="shared" ca="1" si="84"/>
        <v>0.32604403181169772</v>
      </c>
      <c r="F2721" s="24">
        <f t="shared" ca="1" si="85"/>
        <v>22.414456796581891</v>
      </c>
    </row>
    <row r="2722" spans="5:6" x14ac:dyDescent="0.25">
      <c r="E2722" s="24">
        <f t="shared" ca="1" si="84"/>
        <v>6.0474855675452854E-2</v>
      </c>
      <c r="F2722" s="24">
        <f t="shared" ca="1" si="85"/>
        <v>56.11055218009524</v>
      </c>
    </row>
    <row r="2723" spans="5:6" x14ac:dyDescent="0.25">
      <c r="E2723" s="24">
        <f t="shared" ca="1" si="84"/>
        <v>2.018577354857487E-2</v>
      </c>
      <c r="F2723" s="24">
        <f t="shared" ca="1" si="85"/>
        <v>78.055544049400069</v>
      </c>
    </row>
    <row r="2724" spans="5:6" x14ac:dyDescent="0.25">
      <c r="E2724" s="24">
        <f t="shared" ca="1" si="84"/>
        <v>0.38689958275673675</v>
      </c>
      <c r="F2724" s="24">
        <f t="shared" ca="1" si="85"/>
        <v>18.991801914057628</v>
      </c>
    </row>
    <row r="2725" spans="5:6" x14ac:dyDescent="0.25">
      <c r="E2725" s="24">
        <f t="shared" ca="1" si="84"/>
        <v>0.83194479800156007</v>
      </c>
      <c r="F2725" s="24">
        <f t="shared" ca="1" si="85"/>
        <v>3.6797837783581691</v>
      </c>
    </row>
    <row r="2726" spans="5:6" x14ac:dyDescent="0.25">
      <c r="E2726" s="24">
        <f t="shared" ca="1" si="84"/>
        <v>0.57145199093236143</v>
      </c>
      <c r="F2726" s="24">
        <f t="shared" ca="1" si="85"/>
        <v>11.191496092872335</v>
      </c>
    </row>
    <row r="2727" spans="5:6" x14ac:dyDescent="0.25">
      <c r="E2727" s="24">
        <f t="shared" ca="1" si="84"/>
        <v>0.54412067400173825</v>
      </c>
      <c r="F2727" s="24">
        <f t="shared" ca="1" si="85"/>
        <v>12.171684590342684</v>
      </c>
    </row>
    <row r="2728" spans="5:6" x14ac:dyDescent="0.25">
      <c r="E2728" s="24">
        <f t="shared" ca="1" si="84"/>
        <v>0.70409639673563917</v>
      </c>
      <c r="F2728" s="24">
        <f t="shared" ca="1" si="85"/>
        <v>7.0168001003291964</v>
      </c>
    </row>
    <row r="2729" spans="5:6" x14ac:dyDescent="0.25">
      <c r="E2729" s="24">
        <f t="shared" ca="1" si="84"/>
        <v>0.21927694989724089</v>
      </c>
      <c r="F2729" s="24">
        <f t="shared" ca="1" si="85"/>
        <v>30.348394734204177</v>
      </c>
    </row>
    <row r="2730" spans="5:6" x14ac:dyDescent="0.25">
      <c r="E2730" s="24">
        <f t="shared" ca="1" si="84"/>
        <v>0.90011305074164027</v>
      </c>
      <c r="F2730" s="24">
        <f t="shared" ca="1" si="85"/>
        <v>2.1046982322237793</v>
      </c>
    </row>
    <row r="2731" spans="5:6" x14ac:dyDescent="0.25">
      <c r="E2731" s="24">
        <f t="shared" ca="1" si="84"/>
        <v>0.88034342919400577</v>
      </c>
      <c r="F2731" s="24">
        <f t="shared" ca="1" si="85"/>
        <v>2.5488637438790551</v>
      </c>
    </row>
    <row r="2732" spans="5:6" x14ac:dyDescent="0.25">
      <c r="E2732" s="24">
        <f t="shared" ca="1" si="84"/>
        <v>0.30560458476734431</v>
      </c>
      <c r="F2732" s="24">
        <f t="shared" ca="1" si="85"/>
        <v>23.709264385827293</v>
      </c>
    </row>
    <row r="2733" spans="5:6" x14ac:dyDescent="0.25">
      <c r="E2733" s="24">
        <f t="shared" ca="1" si="84"/>
        <v>8.5415095489749238E-4</v>
      </c>
      <c r="F2733" s="24">
        <f t="shared" ca="1" si="85"/>
        <v>141.30805235242494</v>
      </c>
    </row>
    <row r="2734" spans="5:6" x14ac:dyDescent="0.25">
      <c r="E2734" s="24">
        <f t="shared" ca="1" si="84"/>
        <v>0.68258313820819028</v>
      </c>
      <c r="F2734" s="24">
        <f t="shared" ca="1" si="85"/>
        <v>7.6374189023463552</v>
      </c>
    </row>
    <row r="2735" spans="5:6" x14ac:dyDescent="0.25">
      <c r="E2735" s="24">
        <f t="shared" ca="1" si="84"/>
        <v>2.9803927169541944E-2</v>
      </c>
      <c r="F2735" s="24">
        <f t="shared" ca="1" si="85"/>
        <v>70.262302198814751</v>
      </c>
    </row>
    <row r="2736" spans="5:6" x14ac:dyDescent="0.25">
      <c r="E2736" s="24">
        <f t="shared" ca="1" si="84"/>
        <v>0.7884281392844158</v>
      </c>
      <c r="F2736" s="24">
        <f t="shared" ca="1" si="85"/>
        <v>4.754280254125745</v>
      </c>
    </row>
    <row r="2737" spans="5:6" x14ac:dyDescent="0.25">
      <c r="E2737" s="24">
        <f t="shared" ca="1" si="84"/>
        <v>0.10308445545813838</v>
      </c>
      <c r="F2737" s="24">
        <f t="shared" ca="1" si="85"/>
        <v>45.444133416568818</v>
      </c>
    </row>
    <row r="2738" spans="5:6" x14ac:dyDescent="0.25">
      <c r="E2738" s="24">
        <f t="shared" ca="1" si="84"/>
        <v>0.65949536981223555</v>
      </c>
      <c r="F2738" s="24">
        <f t="shared" ca="1" si="85"/>
        <v>8.3256065520834746</v>
      </c>
    </row>
    <row r="2739" spans="5:6" x14ac:dyDescent="0.25">
      <c r="E2739" s="24">
        <f t="shared" ca="1" si="84"/>
        <v>0.72530628720726209</v>
      </c>
      <c r="F2739" s="24">
        <f t="shared" ca="1" si="85"/>
        <v>6.4232249645451587</v>
      </c>
    </row>
    <row r="2740" spans="5:6" x14ac:dyDescent="0.25">
      <c r="E2740" s="24">
        <f t="shared" ca="1" si="84"/>
        <v>0.27052264084369626</v>
      </c>
      <c r="F2740" s="24">
        <f t="shared" ca="1" si="85"/>
        <v>26.147989684431046</v>
      </c>
    </row>
    <row r="2741" spans="5:6" x14ac:dyDescent="0.25">
      <c r="E2741" s="24">
        <f t="shared" ca="1" si="84"/>
        <v>0.79331510673381977</v>
      </c>
      <c r="F2741" s="24">
        <f t="shared" ca="1" si="85"/>
        <v>4.6306955190783627</v>
      </c>
    </row>
    <row r="2742" spans="5:6" x14ac:dyDescent="0.25">
      <c r="E2742" s="24">
        <f t="shared" ca="1" si="84"/>
        <v>0.72359994740110778</v>
      </c>
      <c r="F2742" s="24">
        <f t="shared" ca="1" si="85"/>
        <v>6.4703319630312759</v>
      </c>
    </row>
    <row r="2743" spans="5:6" x14ac:dyDescent="0.25">
      <c r="E2743" s="24">
        <f t="shared" ca="1" si="84"/>
        <v>0.42186466954733082</v>
      </c>
      <c r="F2743" s="24">
        <f t="shared" ca="1" si="85"/>
        <v>17.261414093081473</v>
      </c>
    </row>
    <row r="2744" spans="5:6" x14ac:dyDescent="0.25">
      <c r="E2744" s="24">
        <f t="shared" ca="1" si="84"/>
        <v>0.81637406045302829</v>
      </c>
      <c r="F2744" s="24">
        <f t="shared" ca="1" si="85"/>
        <v>4.0576524327337022</v>
      </c>
    </row>
    <row r="2745" spans="5:6" x14ac:dyDescent="0.25">
      <c r="E2745" s="24">
        <f t="shared" ca="1" si="84"/>
        <v>0.18716635224740741</v>
      </c>
      <c r="F2745" s="24">
        <f t="shared" ca="1" si="85"/>
        <v>33.515149467246914</v>
      </c>
    </row>
    <row r="2746" spans="5:6" x14ac:dyDescent="0.25">
      <c r="E2746" s="24">
        <f t="shared" ca="1" si="84"/>
        <v>0.11520620105646195</v>
      </c>
      <c r="F2746" s="24">
        <f t="shared" ca="1" si="85"/>
        <v>43.220634071078656</v>
      </c>
    </row>
    <row r="2747" spans="5:6" x14ac:dyDescent="0.25">
      <c r="E2747" s="24">
        <f t="shared" ca="1" si="84"/>
        <v>5.4970449321064541E-2</v>
      </c>
      <c r="F2747" s="24">
        <f t="shared" ca="1" si="85"/>
        <v>58.019190464211299</v>
      </c>
    </row>
    <row r="2748" spans="5:6" x14ac:dyDescent="0.25">
      <c r="E2748" s="24">
        <f t="shared" ca="1" si="84"/>
        <v>9.8235997964887245E-2</v>
      </c>
      <c r="F2748" s="24">
        <f t="shared" ca="1" si="85"/>
        <v>46.407651054823887</v>
      </c>
    </row>
    <row r="2749" spans="5:6" x14ac:dyDescent="0.25">
      <c r="E2749" s="24">
        <f t="shared" ca="1" si="84"/>
        <v>0.75750908833739472</v>
      </c>
      <c r="F2749" s="24">
        <f t="shared" ca="1" si="85"/>
        <v>5.554394877308888</v>
      </c>
    </row>
    <row r="2750" spans="5:6" x14ac:dyDescent="0.25">
      <c r="E2750" s="24">
        <f t="shared" ca="1" si="84"/>
        <v>0.51660171403464228</v>
      </c>
      <c r="F2750" s="24">
        <f t="shared" ca="1" si="85"/>
        <v>13.209661608227576</v>
      </c>
    </row>
    <row r="2751" spans="5:6" x14ac:dyDescent="0.25">
      <c r="E2751" s="24">
        <f t="shared" ca="1" si="84"/>
        <v>8.9409234180728991E-2</v>
      </c>
      <c r="F2751" s="24">
        <f t="shared" ca="1" si="85"/>
        <v>48.29062623049191</v>
      </c>
    </row>
    <row r="2752" spans="5:6" x14ac:dyDescent="0.25">
      <c r="E2752" s="24">
        <f t="shared" ca="1" si="84"/>
        <v>0.2366370104932396</v>
      </c>
      <c r="F2752" s="24">
        <f t="shared" ca="1" si="85"/>
        <v>28.824558264832095</v>
      </c>
    </row>
    <row r="2753" spans="5:6" x14ac:dyDescent="0.25">
      <c r="E2753" s="24">
        <f t="shared" ca="1" si="84"/>
        <v>0.95318780767691347</v>
      </c>
      <c r="F2753" s="24">
        <f t="shared" ca="1" si="85"/>
        <v>0.95886649556776082</v>
      </c>
    </row>
    <row r="2754" spans="5:6" x14ac:dyDescent="0.25">
      <c r="E2754" s="24">
        <f t="shared" ca="1" si="84"/>
        <v>0.4779026157665659</v>
      </c>
      <c r="F2754" s="24">
        <f t="shared" ca="1" si="85"/>
        <v>14.766965999058742</v>
      </c>
    </row>
    <row r="2755" spans="5:6" x14ac:dyDescent="0.25">
      <c r="E2755" s="24">
        <f t="shared" ca="1" si="84"/>
        <v>4.227937701464568E-3</v>
      </c>
      <c r="F2755" s="24">
        <f t="shared" ca="1" si="85"/>
        <v>109.32081891671288</v>
      </c>
    </row>
    <row r="2756" spans="5:6" x14ac:dyDescent="0.25">
      <c r="E2756" s="24">
        <f t="shared" ref="E2756:E2819" ca="1" si="86">RAND()</f>
        <v>0.94638830534059259</v>
      </c>
      <c r="F2756" s="24">
        <f t="shared" ref="F2756:F2819" ca="1" si="87">-LOG(E2756,EXP(1))/$C$3</f>
        <v>1.1020464677722059</v>
      </c>
    </row>
    <row r="2757" spans="5:6" x14ac:dyDescent="0.25">
      <c r="E2757" s="24">
        <f t="shared" ca="1" si="86"/>
        <v>0.93660898976067464</v>
      </c>
      <c r="F2757" s="24">
        <f t="shared" ca="1" si="87"/>
        <v>1.3097876797269064</v>
      </c>
    </row>
    <row r="2758" spans="5:6" x14ac:dyDescent="0.25">
      <c r="E2758" s="24">
        <f t="shared" ca="1" si="86"/>
        <v>0.68389189632432845</v>
      </c>
      <c r="F2758" s="24">
        <f t="shared" ca="1" si="87"/>
        <v>7.5991084031936396</v>
      </c>
    </row>
    <row r="2759" spans="5:6" x14ac:dyDescent="0.25">
      <c r="E2759" s="24">
        <f t="shared" ca="1" si="86"/>
        <v>0.69393663100455294</v>
      </c>
      <c r="F2759" s="24">
        <f t="shared" ca="1" si="87"/>
        <v>7.307492648720717</v>
      </c>
    </row>
    <row r="2760" spans="5:6" x14ac:dyDescent="0.25">
      <c r="E2760" s="24">
        <f t="shared" ca="1" si="86"/>
        <v>0.84566366153039085</v>
      </c>
      <c r="F2760" s="24">
        <f t="shared" ca="1" si="87"/>
        <v>3.3526712325592731</v>
      </c>
    </row>
    <row r="2761" spans="5:6" x14ac:dyDescent="0.25">
      <c r="E2761" s="24">
        <f t="shared" ca="1" si="86"/>
        <v>0.24040394002839527</v>
      </c>
      <c r="F2761" s="24">
        <f t="shared" ca="1" si="87"/>
        <v>28.508693739723839</v>
      </c>
    </row>
    <row r="2762" spans="5:6" x14ac:dyDescent="0.25">
      <c r="E2762" s="24">
        <f t="shared" ca="1" si="86"/>
        <v>0.46389225654782063</v>
      </c>
      <c r="F2762" s="24">
        <f t="shared" ca="1" si="87"/>
        <v>15.36205918871414</v>
      </c>
    </row>
    <row r="2763" spans="5:6" x14ac:dyDescent="0.25">
      <c r="E2763" s="24">
        <f t="shared" ca="1" si="86"/>
        <v>0.67267826015425547</v>
      </c>
      <c r="F2763" s="24">
        <f t="shared" ca="1" si="87"/>
        <v>7.929762635397406</v>
      </c>
    </row>
    <row r="2764" spans="5:6" x14ac:dyDescent="0.25">
      <c r="E2764" s="24">
        <f t="shared" ca="1" si="86"/>
        <v>3.907159710564545E-2</v>
      </c>
      <c r="F2764" s="24">
        <f t="shared" ca="1" si="87"/>
        <v>64.847189853894108</v>
      </c>
    </row>
    <row r="2765" spans="5:6" x14ac:dyDescent="0.25">
      <c r="E2765" s="24">
        <f t="shared" ca="1" si="86"/>
        <v>0.32482728827226259</v>
      </c>
      <c r="F2765" s="24">
        <f t="shared" ca="1" si="87"/>
        <v>22.489233172143123</v>
      </c>
    </row>
    <row r="2766" spans="5:6" x14ac:dyDescent="0.25">
      <c r="E2766" s="24">
        <f t="shared" ca="1" si="86"/>
        <v>0.46760416089859858</v>
      </c>
      <c r="F2766" s="24">
        <f t="shared" ca="1" si="87"/>
        <v>15.202663020187211</v>
      </c>
    </row>
    <row r="2767" spans="5:6" x14ac:dyDescent="0.25">
      <c r="E2767" s="24">
        <f t="shared" ca="1" si="86"/>
        <v>0.94480015061081002</v>
      </c>
      <c r="F2767" s="24">
        <f t="shared" ca="1" si="87"/>
        <v>1.135637093774821</v>
      </c>
    </row>
    <row r="2768" spans="5:6" x14ac:dyDescent="0.25">
      <c r="E2768" s="24">
        <f t="shared" ca="1" si="86"/>
        <v>0.21613893622570834</v>
      </c>
      <c r="F2768" s="24">
        <f t="shared" ca="1" si="87"/>
        <v>30.636677096204476</v>
      </c>
    </row>
    <row r="2769" spans="5:6" x14ac:dyDescent="0.25">
      <c r="E2769" s="24">
        <f t="shared" ca="1" si="86"/>
        <v>0.4297476024326119</v>
      </c>
      <c r="F2769" s="24">
        <f t="shared" ca="1" si="87"/>
        <v>16.891144274328937</v>
      </c>
    </row>
    <row r="2770" spans="5:6" x14ac:dyDescent="0.25">
      <c r="E2770" s="24">
        <f t="shared" ca="1" si="86"/>
        <v>0.37646022646726196</v>
      </c>
      <c r="F2770" s="24">
        <f t="shared" ca="1" si="87"/>
        <v>19.538857550314045</v>
      </c>
    </row>
    <row r="2771" spans="5:6" x14ac:dyDescent="0.25">
      <c r="E2771" s="24">
        <f t="shared" ca="1" si="86"/>
        <v>0.20639990300352717</v>
      </c>
      <c r="F2771" s="24">
        <f t="shared" ca="1" si="87"/>
        <v>31.55879430637982</v>
      </c>
    </row>
    <row r="2772" spans="5:6" x14ac:dyDescent="0.25">
      <c r="E2772" s="24">
        <f t="shared" ca="1" si="86"/>
        <v>0.80221770806323744</v>
      </c>
      <c r="F2772" s="24">
        <f t="shared" ca="1" si="87"/>
        <v>4.4075050303060621</v>
      </c>
    </row>
    <row r="2773" spans="5:6" x14ac:dyDescent="0.25">
      <c r="E2773" s="24">
        <f t="shared" ca="1" si="86"/>
        <v>0.13679348259983215</v>
      </c>
      <c r="F2773" s="24">
        <f t="shared" ca="1" si="87"/>
        <v>39.785658334853728</v>
      </c>
    </row>
    <row r="2774" spans="5:6" x14ac:dyDescent="0.25">
      <c r="E2774" s="24">
        <f t="shared" ca="1" si="86"/>
        <v>0.52875858529102637</v>
      </c>
      <c r="F2774" s="24">
        <f t="shared" ca="1" si="87"/>
        <v>12.744466235928869</v>
      </c>
    </row>
    <row r="2775" spans="5:6" x14ac:dyDescent="0.25">
      <c r="E2775" s="24">
        <f t="shared" ca="1" si="86"/>
        <v>0.77790183178554528</v>
      </c>
      <c r="F2775" s="24">
        <f t="shared" ca="1" si="87"/>
        <v>5.0230988597874902</v>
      </c>
    </row>
    <row r="2776" spans="5:6" x14ac:dyDescent="0.25">
      <c r="E2776" s="24">
        <f t="shared" ca="1" si="86"/>
        <v>0.49197022913007038</v>
      </c>
      <c r="F2776" s="24">
        <f t="shared" ca="1" si="87"/>
        <v>14.186741484377151</v>
      </c>
    </row>
    <row r="2777" spans="5:6" x14ac:dyDescent="0.25">
      <c r="E2777" s="24">
        <f t="shared" ca="1" si="86"/>
        <v>0.64138329220436741</v>
      </c>
      <c r="F2777" s="24">
        <f t="shared" ca="1" si="87"/>
        <v>8.882560820219263</v>
      </c>
    </row>
    <row r="2778" spans="5:6" x14ac:dyDescent="0.25">
      <c r="E2778" s="24">
        <f t="shared" ca="1" si="86"/>
        <v>0.53906245642670936</v>
      </c>
      <c r="F2778" s="24">
        <f t="shared" ca="1" si="87"/>
        <v>12.358476803079453</v>
      </c>
    </row>
    <row r="2779" spans="5:6" x14ac:dyDescent="0.25">
      <c r="E2779" s="24">
        <f t="shared" ca="1" si="86"/>
        <v>0.15952618335668622</v>
      </c>
      <c r="F2779" s="24">
        <f t="shared" ca="1" si="87"/>
        <v>36.710944225075174</v>
      </c>
    </row>
    <row r="2780" spans="5:6" x14ac:dyDescent="0.25">
      <c r="E2780" s="24">
        <f t="shared" ca="1" si="86"/>
        <v>0.1890148787278918</v>
      </c>
      <c r="F2780" s="24">
        <f t="shared" ca="1" si="87"/>
        <v>33.318590871860444</v>
      </c>
    </row>
    <row r="2781" spans="5:6" x14ac:dyDescent="0.25">
      <c r="E2781" s="24">
        <f t="shared" ca="1" si="86"/>
        <v>0.662847834432299</v>
      </c>
      <c r="F2781" s="24">
        <f t="shared" ca="1" si="87"/>
        <v>8.2241965159611823</v>
      </c>
    </row>
    <row r="2782" spans="5:6" x14ac:dyDescent="0.25">
      <c r="E2782" s="24">
        <f t="shared" ca="1" si="86"/>
        <v>0.542916910588218</v>
      </c>
      <c r="F2782" s="24">
        <f t="shared" ca="1" si="87"/>
        <v>12.215979798627647</v>
      </c>
    </row>
    <row r="2783" spans="5:6" x14ac:dyDescent="0.25">
      <c r="E2783" s="24">
        <f t="shared" ca="1" si="86"/>
        <v>0.14059264000279381</v>
      </c>
      <c r="F2783" s="24">
        <f t="shared" ca="1" si="87"/>
        <v>39.23777296079566</v>
      </c>
    </row>
    <row r="2784" spans="5:6" x14ac:dyDescent="0.25">
      <c r="E2784" s="24">
        <f t="shared" ca="1" si="86"/>
        <v>0.45860977236173772</v>
      </c>
      <c r="F2784" s="24">
        <f t="shared" ca="1" si="87"/>
        <v>15.591111993337657</v>
      </c>
    </row>
    <row r="2785" spans="5:6" x14ac:dyDescent="0.25">
      <c r="E2785" s="24">
        <f t="shared" ca="1" si="86"/>
        <v>0.65891542414431736</v>
      </c>
      <c r="F2785" s="24">
        <f t="shared" ca="1" si="87"/>
        <v>8.3432018481166192</v>
      </c>
    </row>
    <row r="2786" spans="5:6" x14ac:dyDescent="0.25">
      <c r="E2786" s="24">
        <f t="shared" ca="1" si="86"/>
        <v>2.9392899946023121E-2</v>
      </c>
      <c r="F2786" s="24">
        <f t="shared" ca="1" si="87"/>
        <v>70.540042644750628</v>
      </c>
    </row>
    <row r="2787" spans="5:6" x14ac:dyDescent="0.25">
      <c r="E2787" s="24">
        <f t="shared" ca="1" si="86"/>
        <v>0.45618643931551539</v>
      </c>
      <c r="F2787" s="24">
        <f t="shared" ca="1" si="87"/>
        <v>15.697073897588165</v>
      </c>
    </row>
    <row r="2788" spans="5:6" x14ac:dyDescent="0.25">
      <c r="E2788" s="24">
        <f t="shared" ca="1" si="86"/>
        <v>3.9364424570073608E-2</v>
      </c>
      <c r="F2788" s="24">
        <f t="shared" ca="1" si="87"/>
        <v>64.697856005167495</v>
      </c>
    </row>
    <row r="2789" spans="5:6" x14ac:dyDescent="0.25">
      <c r="E2789" s="24">
        <f t="shared" ca="1" si="86"/>
        <v>0.44220493094521562</v>
      </c>
      <c r="F2789" s="24">
        <f t="shared" ca="1" si="87"/>
        <v>16.319637193639707</v>
      </c>
    </row>
    <row r="2790" spans="5:6" x14ac:dyDescent="0.25">
      <c r="E2790" s="24">
        <f t="shared" ca="1" si="86"/>
        <v>0.98407748957647123</v>
      </c>
      <c r="F2790" s="24">
        <f t="shared" ca="1" si="87"/>
        <v>0.32101270921767239</v>
      </c>
    </row>
    <row r="2791" spans="5:6" x14ac:dyDescent="0.25">
      <c r="E2791" s="24">
        <f t="shared" ca="1" si="86"/>
        <v>0.66601286837564211</v>
      </c>
      <c r="F2791" s="24">
        <f t="shared" ca="1" si="87"/>
        <v>8.1289257348612907</v>
      </c>
    </row>
    <row r="2792" spans="5:6" x14ac:dyDescent="0.25">
      <c r="E2792" s="24">
        <f t="shared" ca="1" si="86"/>
        <v>0.1460207096109184</v>
      </c>
      <c r="F2792" s="24">
        <f t="shared" ca="1" si="87"/>
        <v>38.480136413659189</v>
      </c>
    </row>
    <row r="2793" spans="5:6" x14ac:dyDescent="0.25">
      <c r="E2793" s="24">
        <f t="shared" ca="1" si="86"/>
        <v>0.68335307564148817</v>
      </c>
      <c r="F2793" s="24">
        <f t="shared" ca="1" si="87"/>
        <v>7.614872095049388</v>
      </c>
    </row>
    <row r="2794" spans="5:6" x14ac:dyDescent="0.25">
      <c r="E2794" s="24">
        <f t="shared" ca="1" si="86"/>
        <v>8.0753249780981973E-2</v>
      </c>
      <c r="F2794" s="24">
        <f t="shared" ca="1" si="87"/>
        <v>50.327141454469142</v>
      </c>
    </row>
    <row r="2795" spans="5:6" x14ac:dyDescent="0.25">
      <c r="E2795" s="24">
        <f t="shared" ca="1" si="86"/>
        <v>0.81724634412047437</v>
      </c>
      <c r="F2795" s="24">
        <f t="shared" ca="1" si="87"/>
        <v>4.03629413559434</v>
      </c>
    </row>
    <row r="2796" spans="5:6" x14ac:dyDescent="0.25">
      <c r="E2796" s="24">
        <f t="shared" ca="1" si="86"/>
        <v>0.77356534276354716</v>
      </c>
      <c r="F2796" s="24">
        <f t="shared" ca="1" si="87"/>
        <v>5.1349027158061675</v>
      </c>
    </row>
    <row r="2797" spans="5:6" x14ac:dyDescent="0.25">
      <c r="E2797" s="24">
        <f t="shared" ca="1" si="86"/>
        <v>0.30988099345679232</v>
      </c>
      <c r="F2797" s="24">
        <f t="shared" ca="1" si="87"/>
        <v>23.431338945664699</v>
      </c>
    </row>
    <row r="2798" spans="5:6" x14ac:dyDescent="0.25">
      <c r="E2798" s="24">
        <f t="shared" ca="1" si="86"/>
        <v>1.8200421479783069E-2</v>
      </c>
      <c r="F2798" s="24">
        <f t="shared" ca="1" si="87"/>
        <v>80.126210538753924</v>
      </c>
    </row>
    <row r="2799" spans="5:6" x14ac:dyDescent="0.25">
      <c r="E2799" s="24">
        <f t="shared" ca="1" si="86"/>
        <v>0.82813560683108689</v>
      </c>
      <c r="F2799" s="24">
        <f t="shared" ca="1" si="87"/>
        <v>3.7715672328143062</v>
      </c>
    </row>
    <row r="2800" spans="5:6" x14ac:dyDescent="0.25">
      <c r="E2800" s="24">
        <f t="shared" ca="1" si="86"/>
        <v>0.91867537758524964</v>
      </c>
      <c r="F2800" s="24">
        <f t="shared" ca="1" si="87"/>
        <v>1.696449068593366</v>
      </c>
    </row>
    <row r="2801" spans="5:6" x14ac:dyDescent="0.25">
      <c r="E2801" s="24">
        <f t="shared" ca="1" si="86"/>
        <v>0.21471286663909961</v>
      </c>
      <c r="F2801" s="24">
        <f t="shared" ca="1" si="87"/>
        <v>30.76907294877839</v>
      </c>
    </row>
    <row r="2802" spans="5:6" x14ac:dyDescent="0.25">
      <c r="E2802" s="24">
        <f t="shared" ca="1" si="86"/>
        <v>0.88861886397456646</v>
      </c>
      <c r="F2802" s="24">
        <f t="shared" ca="1" si="87"/>
        <v>2.3617371966977592</v>
      </c>
    </row>
    <row r="2803" spans="5:6" x14ac:dyDescent="0.25">
      <c r="E2803" s="24">
        <f t="shared" ca="1" si="86"/>
        <v>0.84219690921680246</v>
      </c>
      <c r="F2803" s="24">
        <f t="shared" ca="1" si="87"/>
        <v>3.4348286630645584</v>
      </c>
    </row>
    <row r="2804" spans="5:6" x14ac:dyDescent="0.25">
      <c r="E2804" s="24">
        <f t="shared" ca="1" si="86"/>
        <v>0.51678663759415588</v>
      </c>
      <c r="F2804" s="24">
        <f t="shared" ca="1" si="87"/>
        <v>13.202503657929567</v>
      </c>
    </row>
    <row r="2805" spans="5:6" x14ac:dyDescent="0.25">
      <c r="E2805" s="24">
        <f t="shared" ca="1" si="86"/>
        <v>0.96724902869872242</v>
      </c>
      <c r="F2805" s="24">
        <f t="shared" ca="1" si="87"/>
        <v>0.6659857918093639</v>
      </c>
    </row>
    <row r="2806" spans="5:6" x14ac:dyDescent="0.25">
      <c r="E2806" s="24">
        <f t="shared" ca="1" si="86"/>
        <v>0.60413017124514101</v>
      </c>
      <c r="F2806" s="24">
        <f t="shared" ca="1" si="87"/>
        <v>10.079311779217695</v>
      </c>
    </row>
    <row r="2807" spans="5:6" x14ac:dyDescent="0.25">
      <c r="E2807" s="24">
        <f t="shared" ca="1" si="86"/>
        <v>0.6965187486644856</v>
      </c>
      <c r="F2807" s="24">
        <f t="shared" ca="1" si="87"/>
        <v>7.2332113545234042</v>
      </c>
    </row>
    <row r="2808" spans="5:6" x14ac:dyDescent="0.25">
      <c r="E2808" s="24">
        <f t="shared" ca="1" si="86"/>
        <v>0.71045911476049384</v>
      </c>
      <c r="F2808" s="24">
        <f t="shared" ca="1" si="87"/>
        <v>6.8368775484185074</v>
      </c>
    </row>
    <row r="2809" spans="5:6" x14ac:dyDescent="0.25">
      <c r="E2809" s="24">
        <f t="shared" ca="1" si="86"/>
        <v>0.67639314233983405</v>
      </c>
      <c r="F2809" s="24">
        <f t="shared" ca="1" si="87"/>
        <v>7.8196160095542737</v>
      </c>
    </row>
    <row r="2810" spans="5:6" x14ac:dyDescent="0.25">
      <c r="E2810" s="24">
        <f t="shared" ca="1" si="86"/>
        <v>0.88829199393082792</v>
      </c>
      <c r="F2810" s="24">
        <f t="shared" ca="1" si="87"/>
        <v>2.3690953609179015</v>
      </c>
    </row>
    <row r="2811" spans="5:6" x14ac:dyDescent="0.25">
      <c r="E2811" s="24">
        <f t="shared" ca="1" si="86"/>
        <v>0.15260601083256575</v>
      </c>
      <c r="F2811" s="24">
        <f t="shared" ca="1" si="87"/>
        <v>37.597915428823399</v>
      </c>
    </row>
    <row r="2812" spans="5:6" x14ac:dyDescent="0.25">
      <c r="E2812" s="24">
        <f t="shared" ca="1" si="86"/>
        <v>0.27094537518094675</v>
      </c>
      <c r="F2812" s="24">
        <f t="shared" ca="1" si="87"/>
        <v>26.11676092035794</v>
      </c>
    </row>
    <row r="2813" spans="5:6" x14ac:dyDescent="0.25">
      <c r="E2813" s="24">
        <f t="shared" ca="1" si="86"/>
        <v>0.62312063837886345</v>
      </c>
      <c r="F2813" s="24">
        <f t="shared" ca="1" si="87"/>
        <v>9.4603027576625554</v>
      </c>
    </row>
    <row r="2814" spans="5:6" x14ac:dyDescent="0.25">
      <c r="E2814" s="24">
        <f t="shared" ca="1" si="86"/>
        <v>0.78240423521149383</v>
      </c>
      <c r="F2814" s="24">
        <f t="shared" ca="1" si="87"/>
        <v>4.9076749434711049</v>
      </c>
    </row>
    <row r="2815" spans="5:6" x14ac:dyDescent="0.25">
      <c r="E2815" s="24">
        <f t="shared" ca="1" si="86"/>
        <v>0.54395728264919918</v>
      </c>
      <c r="F2815" s="24">
        <f t="shared" ca="1" si="87"/>
        <v>12.177691195026418</v>
      </c>
    </row>
    <row r="2816" spans="5:6" x14ac:dyDescent="0.25">
      <c r="E2816" s="24">
        <f t="shared" ca="1" si="86"/>
        <v>0.55826445954189208</v>
      </c>
      <c r="F2816" s="24">
        <f t="shared" ca="1" si="87"/>
        <v>11.658449740888699</v>
      </c>
    </row>
    <row r="2817" spans="5:6" x14ac:dyDescent="0.25">
      <c r="E2817" s="24">
        <f t="shared" ca="1" si="86"/>
        <v>0.79745168677942968</v>
      </c>
      <c r="F2817" s="24">
        <f t="shared" ca="1" si="87"/>
        <v>4.5266805399814238</v>
      </c>
    </row>
    <row r="2818" spans="5:6" x14ac:dyDescent="0.25">
      <c r="E2818" s="24">
        <f t="shared" ca="1" si="86"/>
        <v>0.82927063959701131</v>
      </c>
      <c r="F2818" s="24">
        <f t="shared" ca="1" si="87"/>
        <v>3.7441742397974558</v>
      </c>
    </row>
    <row r="2819" spans="5:6" x14ac:dyDescent="0.25">
      <c r="E2819" s="24">
        <f t="shared" ca="1" si="86"/>
        <v>0.55658116542194858</v>
      </c>
      <c r="F2819" s="24">
        <f t="shared" ca="1" si="87"/>
        <v>11.71884538173531</v>
      </c>
    </row>
    <row r="2820" spans="5:6" x14ac:dyDescent="0.25">
      <c r="E2820" s="24">
        <f t="shared" ref="E2820:E2883" ca="1" si="88">RAND()</f>
        <v>0.25877011766699864</v>
      </c>
      <c r="F2820" s="24">
        <f t="shared" ref="F2820:F2883" ca="1" si="89">-LOG(E2820,EXP(1))/$C$3</f>
        <v>27.036303759744261</v>
      </c>
    </row>
    <row r="2821" spans="5:6" x14ac:dyDescent="0.25">
      <c r="E2821" s="24">
        <f t="shared" ca="1" si="88"/>
        <v>0.75187180677796006</v>
      </c>
      <c r="F2821" s="24">
        <f t="shared" ca="1" si="89"/>
        <v>5.7037887854813851</v>
      </c>
    </row>
    <row r="2822" spans="5:6" x14ac:dyDescent="0.25">
      <c r="E2822" s="24">
        <f t="shared" ca="1" si="88"/>
        <v>0.15803888942087496</v>
      </c>
      <c r="F2822" s="24">
        <f t="shared" ca="1" si="89"/>
        <v>36.898282813328066</v>
      </c>
    </row>
    <row r="2823" spans="5:6" x14ac:dyDescent="0.25">
      <c r="E2823" s="24">
        <f t="shared" ca="1" si="88"/>
        <v>0.85966993910313583</v>
      </c>
      <c r="F2823" s="24">
        <f t="shared" ca="1" si="89"/>
        <v>3.0241351028404506</v>
      </c>
    </row>
    <row r="2824" spans="5:6" x14ac:dyDescent="0.25">
      <c r="E2824" s="24">
        <f t="shared" ca="1" si="88"/>
        <v>0.46394239720670105</v>
      </c>
      <c r="F2824" s="24">
        <f t="shared" ca="1" si="89"/>
        <v>15.359897568269105</v>
      </c>
    </row>
    <row r="2825" spans="5:6" x14ac:dyDescent="0.25">
      <c r="E2825" s="24">
        <f t="shared" ca="1" si="88"/>
        <v>0.61253632028542704</v>
      </c>
      <c r="F2825" s="24">
        <f t="shared" ca="1" si="89"/>
        <v>9.8029407979230019</v>
      </c>
    </row>
    <row r="2826" spans="5:6" x14ac:dyDescent="0.25">
      <c r="E2826" s="24">
        <f t="shared" ca="1" si="88"/>
        <v>0.51720012872627741</v>
      </c>
      <c r="F2826" s="24">
        <f t="shared" ca="1" si="89"/>
        <v>13.186507663875027</v>
      </c>
    </row>
    <row r="2827" spans="5:6" x14ac:dyDescent="0.25">
      <c r="E2827" s="24">
        <f t="shared" ca="1" si="88"/>
        <v>0.5220693520354055</v>
      </c>
      <c r="F2827" s="24">
        <f t="shared" ca="1" si="89"/>
        <v>12.999096832380136</v>
      </c>
    </row>
    <row r="2828" spans="5:6" x14ac:dyDescent="0.25">
      <c r="E2828" s="24">
        <f t="shared" ca="1" si="88"/>
        <v>8.8291727272537424E-2</v>
      </c>
      <c r="F2828" s="24">
        <f t="shared" ca="1" si="89"/>
        <v>48.542177292680698</v>
      </c>
    </row>
    <row r="2829" spans="5:6" x14ac:dyDescent="0.25">
      <c r="E2829" s="24">
        <f t="shared" ca="1" si="88"/>
        <v>0.89906141409050744</v>
      </c>
      <c r="F2829" s="24">
        <f t="shared" ca="1" si="89"/>
        <v>2.1280786612250506</v>
      </c>
    </row>
    <row r="2830" spans="5:6" x14ac:dyDescent="0.25">
      <c r="E2830" s="24">
        <f t="shared" ca="1" si="88"/>
        <v>0.5046437384704705</v>
      </c>
      <c r="F2830" s="24">
        <f t="shared" ca="1" si="89"/>
        <v>13.678051340839865</v>
      </c>
    </row>
    <row r="2831" spans="5:6" x14ac:dyDescent="0.25">
      <c r="E2831" s="24">
        <f t="shared" ca="1" si="88"/>
        <v>0.33049465475870166</v>
      </c>
      <c r="F2831" s="24">
        <f t="shared" ca="1" si="89"/>
        <v>22.143295860344903</v>
      </c>
    </row>
    <row r="2832" spans="5:6" x14ac:dyDescent="0.25">
      <c r="E2832" s="24">
        <f t="shared" ca="1" si="88"/>
        <v>0.99868631455796997</v>
      </c>
      <c r="F2832" s="24">
        <f t="shared" ca="1" si="89"/>
        <v>2.6290981664035006E-2</v>
      </c>
    </row>
    <row r="2833" spans="5:6" x14ac:dyDescent="0.25">
      <c r="E2833" s="24">
        <f t="shared" ca="1" si="88"/>
        <v>0.71999568054453911</v>
      </c>
      <c r="F2833" s="24">
        <f t="shared" ca="1" si="89"/>
        <v>6.570201324674545</v>
      </c>
    </row>
    <row r="2834" spans="5:6" x14ac:dyDescent="0.25">
      <c r="E2834" s="24">
        <f t="shared" ca="1" si="88"/>
        <v>0.37327286187207098</v>
      </c>
      <c r="F2834" s="24">
        <f t="shared" ca="1" si="89"/>
        <v>19.70891187218399</v>
      </c>
    </row>
    <row r="2835" spans="5:6" x14ac:dyDescent="0.25">
      <c r="E2835" s="24">
        <f t="shared" ca="1" si="88"/>
        <v>0.7550203379420336</v>
      </c>
      <c r="F2835" s="24">
        <f t="shared" ca="1" si="89"/>
        <v>5.6202118484871439</v>
      </c>
    </row>
    <row r="2836" spans="5:6" x14ac:dyDescent="0.25">
      <c r="E2836" s="24">
        <f t="shared" ca="1" si="88"/>
        <v>0.53605582192071843</v>
      </c>
      <c r="F2836" s="24">
        <f t="shared" ca="1" si="89"/>
        <v>12.470339559192267</v>
      </c>
    </row>
    <row r="2837" spans="5:6" x14ac:dyDescent="0.25">
      <c r="E2837" s="24">
        <f t="shared" ca="1" si="88"/>
        <v>0.32223353075728323</v>
      </c>
      <c r="F2837" s="24">
        <f t="shared" ca="1" si="89"/>
        <v>22.649574910119686</v>
      </c>
    </row>
    <row r="2838" spans="5:6" x14ac:dyDescent="0.25">
      <c r="E2838" s="24">
        <f t="shared" ca="1" si="88"/>
        <v>0.90647994964463874</v>
      </c>
      <c r="F2838" s="24">
        <f t="shared" ca="1" si="89"/>
        <v>1.9637273492053147</v>
      </c>
    </row>
    <row r="2839" spans="5:6" x14ac:dyDescent="0.25">
      <c r="E2839" s="24">
        <f t="shared" ca="1" si="88"/>
        <v>0.89533966950006383</v>
      </c>
      <c r="F2839" s="24">
        <f t="shared" ca="1" si="89"/>
        <v>2.2110422742382885</v>
      </c>
    </row>
    <row r="2840" spans="5:6" x14ac:dyDescent="0.25">
      <c r="E2840" s="24">
        <f t="shared" ca="1" si="88"/>
        <v>0.90398150870679872</v>
      </c>
      <c r="F2840" s="24">
        <f t="shared" ca="1" si="89"/>
        <v>2.0189274753904343</v>
      </c>
    </row>
    <row r="2841" spans="5:6" x14ac:dyDescent="0.25">
      <c r="E2841" s="24">
        <f t="shared" ca="1" si="88"/>
        <v>0.51645973026644698</v>
      </c>
      <c r="F2841" s="24">
        <f t="shared" ca="1" si="89"/>
        <v>13.215159200645626</v>
      </c>
    </row>
    <row r="2842" spans="5:6" x14ac:dyDescent="0.25">
      <c r="E2842" s="24">
        <f t="shared" ca="1" si="88"/>
        <v>0.88483212759267194</v>
      </c>
      <c r="F2842" s="24">
        <f t="shared" ca="1" si="89"/>
        <v>2.4471467660579962</v>
      </c>
    </row>
    <row r="2843" spans="5:6" x14ac:dyDescent="0.25">
      <c r="E2843" s="24">
        <f t="shared" ca="1" si="88"/>
        <v>0.4597376860989959</v>
      </c>
      <c r="F2843" s="24">
        <f t="shared" ca="1" si="89"/>
        <v>15.541983995257633</v>
      </c>
    </row>
    <row r="2844" spans="5:6" x14ac:dyDescent="0.25">
      <c r="E2844" s="24">
        <f t="shared" ca="1" si="88"/>
        <v>0.48067070216913421</v>
      </c>
      <c r="F2844" s="24">
        <f t="shared" ca="1" si="89"/>
        <v>14.651457084087879</v>
      </c>
    </row>
    <row r="2845" spans="5:6" x14ac:dyDescent="0.25">
      <c r="E2845" s="24">
        <f t="shared" ca="1" si="88"/>
        <v>0.86193728715072604</v>
      </c>
      <c r="F2845" s="24">
        <f t="shared" ca="1" si="89"/>
        <v>2.9714552738085533</v>
      </c>
    </row>
    <row r="2846" spans="5:6" x14ac:dyDescent="0.25">
      <c r="E2846" s="24">
        <f t="shared" ca="1" si="88"/>
        <v>0.91729799471904738</v>
      </c>
      <c r="F2846" s="24">
        <f t="shared" ca="1" si="89"/>
        <v>1.7264578507552564</v>
      </c>
    </row>
    <row r="2847" spans="5:6" x14ac:dyDescent="0.25">
      <c r="E2847" s="24">
        <f t="shared" ca="1" si="88"/>
        <v>0.95139512689406946</v>
      </c>
      <c r="F2847" s="24">
        <f t="shared" ca="1" si="89"/>
        <v>0.9965163406799743</v>
      </c>
    </row>
    <row r="2848" spans="5:6" x14ac:dyDescent="0.25">
      <c r="E2848" s="24">
        <f t="shared" ca="1" si="88"/>
        <v>0.66199999231992157</v>
      </c>
      <c r="F2848" s="24">
        <f t="shared" ca="1" si="89"/>
        <v>8.2497946929291164</v>
      </c>
    </row>
    <row r="2849" spans="5:6" x14ac:dyDescent="0.25">
      <c r="E2849" s="24">
        <f t="shared" ca="1" si="88"/>
        <v>0.27094452523923629</v>
      </c>
      <c r="F2849" s="24">
        <f t="shared" ca="1" si="89"/>
        <v>26.116823659427986</v>
      </c>
    </row>
    <row r="2850" spans="5:6" x14ac:dyDescent="0.25">
      <c r="E2850" s="24">
        <f t="shared" ca="1" si="88"/>
        <v>0.94844363983455848</v>
      </c>
      <c r="F2850" s="24">
        <f t="shared" ca="1" si="89"/>
        <v>1.0586582336801538</v>
      </c>
    </row>
    <row r="2851" spans="5:6" x14ac:dyDescent="0.25">
      <c r="E2851" s="24">
        <f t="shared" ca="1" si="88"/>
        <v>0.13381522268070634</v>
      </c>
      <c r="F2851" s="24">
        <f t="shared" ca="1" si="89"/>
        <v>40.225907317118129</v>
      </c>
    </row>
    <row r="2852" spans="5:6" x14ac:dyDescent="0.25">
      <c r="E2852" s="24">
        <f t="shared" ca="1" si="88"/>
        <v>0.88292695223808282</v>
      </c>
      <c r="F2852" s="24">
        <f t="shared" ca="1" si="89"/>
        <v>2.4902561719483089</v>
      </c>
    </row>
    <row r="2853" spans="5:6" x14ac:dyDescent="0.25">
      <c r="E2853" s="24">
        <f t="shared" ca="1" si="88"/>
        <v>1.1842920091650888E-2</v>
      </c>
      <c r="F2853" s="24">
        <f t="shared" ca="1" si="89"/>
        <v>88.720501011437861</v>
      </c>
    </row>
    <row r="2854" spans="5:6" x14ac:dyDescent="0.25">
      <c r="E2854" s="24">
        <f t="shared" ca="1" si="88"/>
        <v>0.29549005193120148</v>
      </c>
      <c r="F2854" s="24">
        <f t="shared" ca="1" si="89"/>
        <v>24.382402158202197</v>
      </c>
    </row>
    <row r="2855" spans="5:6" x14ac:dyDescent="0.25">
      <c r="E2855" s="24">
        <f t="shared" ca="1" si="88"/>
        <v>9.429290494967546E-2</v>
      </c>
      <c r="F2855" s="24">
        <f t="shared" ca="1" si="89"/>
        <v>47.226986626144139</v>
      </c>
    </row>
    <row r="2856" spans="5:6" x14ac:dyDescent="0.25">
      <c r="E2856" s="24">
        <f t="shared" ca="1" si="88"/>
        <v>0.21817017084602874</v>
      </c>
      <c r="F2856" s="24">
        <f t="shared" ca="1" si="89"/>
        <v>30.4495984098359</v>
      </c>
    </row>
    <row r="2857" spans="5:6" x14ac:dyDescent="0.25">
      <c r="E2857" s="24">
        <f t="shared" ca="1" si="88"/>
        <v>0.86159778473083948</v>
      </c>
      <c r="F2857" s="24">
        <f t="shared" ca="1" si="89"/>
        <v>2.9793344850834815</v>
      </c>
    </row>
    <row r="2858" spans="5:6" x14ac:dyDescent="0.25">
      <c r="E2858" s="24">
        <f t="shared" ca="1" si="88"/>
        <v>0.24197650458412778</v>
      </c>
      <c r="F2858" s="24">
        <f t="shared" ca="1" si="89"/>
        <v>28.37829292068367</v>
      </c>
    </row>
    <row r="2859" spans="5:6" x14ac:dyDescent="0.25">
      <c r="E2859" s="24">
        <f t="shared" ca="1" si="88"/>
        <v>0.33938120721503939</v>
      </c>
      <c r="F2859" s="24">
        <f t="shared" ca="1" si="89"/>
        <v>21.612625966496072</v>
      </c>
    </row>
    <row r="2860" spans="5:6" x14ac:dyDescent="0.25">
      <c r="E2860" s="24">
        <f t="shared" ca="1" si="88"/>
        <v>0.66701343029797588</v>
      </c>
      <c r="F2860" s="24">
        <f t="shared" ca="1" si="89"/>
        <v>8.0989019577990629</v>
      </c>
    </row>
    <row r="2861" spans="5:6" x14ac:dyDescent="0.25">
      <c r="E2861" s="24">
        <f t="shared" ca="1" si="88"/>
        <v>0.27560430406121705</v>
      </c>
      <c r="F2861" s="24">
        <f t="shared" ca="1" si="89"/>
        <v>25.775782458129228</v>
      </c>
    </row>
    <row r="2862" spans="5:6" x14ac:dyDescent="0.25">
      <c r="E2862" s="24">
        <f t="shared" ca="1" si="88"/>
        <v>0.59940993051035096</v>
      </c>
      <c r="F2862" s="24">
        <f t="shared" ca="1" si="89"/>
        <v>10.236191136376188</v>
      </c>
    </row>
    <row r="2863" spans="5:6" x14ac:dyDescent="0.25">
      <c r="E2863" s="24">
        <f t="shared" ca="1" si="88"/>
        <v>0.18723130908360153</v>
      </c>
      <c r="F2863" s="24">
        <f t="shared" ca="1" si="89"/>
        <v>33.508209590901004</v>
      </c>
    </row>
    <row r="2864" spans="5:6" x14ac:dyDescent="0.25">
      <c r="E2864" s="24">
        <f t="shared" ca="1" si="88"/>
        <v>0.58871031170236965</v>
      </c>
      <c r="F2864" s="24">
        <f t="shared" ca="1" si="89"/>
        <v>10.596420940899636</v>
      </c>
    </row>
    <row r="2865" spans="5:6" x14ac:dyDescent="0.25">
      <c r="E2865" s="24">
        <f t="shared" ca="1" si="88"/>
        <v>0.52143987343796583</v>
      </c>
      <c r="F2865" s="24">
        <f t="shared" ca="1" si="89"/>
        <v>13.023226132186091</v>
      </c>
    </row>
    <row r="2866" spans="5:6" x14ac:dyDescent="0.25">
      <c r="E2866" s="24">
        <f t="shared" ca="1" si="88"/>
        <v>2.0664899236672141E-2</v>
      </c>
      <c r="F2866" s="24">
        <f t="shared" ca="1" si="89"/>
        <v>77.586374141369092</v>
      </c>
    </row>
    <row r="2867" spans="5:6" x14ac:dyDescent="0.25">
      <c r="E2867" s="24">
        <f t="shared" ca="1" si="88"/>
        <v>7.354601345416345E-2</v>
      </c>
      <c r="F2867" s="24">
        <f t="shared" ca="1" si="89"/>
        <v>52.196880705010472</v>
      </c>
    </row>
    <row r="2868" spans="5:6" x14ac:dyDescent="0.25">
      <c r="E2868" s="24">
        <f t="shared" ca="1" si="88"/>
        <v>0.36858620370518458</v>
      </c>
      <c r="F2868" s="24">
        <f t="shared" ca="1" si="89"/>
        <v>19.961613267061324</v>
      </c>
    </row>
    <row r="2869" spans="5:6" x14ac:dyDescent="0.25">
      <c r="E2869" s="24">
        <f t="shared" ca="1" si="88"/>
        <v>0.2165729313155289</v>
      </c>
      <c r="F2869" s="24">
        <f t="shared" ca="1" si="89"/>
        <v>30.596558461343733</v>
      </c>
    </row>
    <row r="2870" spans="5:6" x14ac:dyDescent="0.25">
      <c r="E2870" s="24">
        <f t="shared" ca="1" si="88"/>
        <v>0.9840264573525922</v>
      </c>
      <c r="F2870" s="24">
        <f t="shared" ca="1" si="89"/>
        <v>0.32204989475800117</v>
      </c>
    </row>
    <row r="2871" spans="5:6" x14ac:dyDescent="0.25">
      <c r="E2871" s="24">
        <f t="shared" ca="1" si="88"/>
        <v>0.38142682625164448</v>
      </c>
      <c r="F2871" s="24">
        <f t="shared" ca="1" si="89"/>
        <v>19.276725040476851</v>
      </c>
    </row>
    <row r="2872" spans="5:6" x14ac:dyDescent="0.25">
      <c r="E2872" s="24">
        <f t="shared" ca="1" si="88"/>
        <v>0.46899664090056503</v>
      </c>
      <c r="F2872" s="24">
        <f t="shared" ca="1" si="89"/>
        <v>15.143193456408598</v>
      </c>
    </row>
    <row r="2873" spans="5:6" x14ac:dyDescent="0.25">
      <c r="E2873" s="24">
        <f t="shared" ca="1" si="88"/>
        <v>0.18106097220518302</v>
      </c>
      <c r="F2873" s="24">
        <f t="shared" ca="1" si="89"/>
        <v>34.17842882859712</v>
      </c>
    </row>
    <row r="2874" spans="5:6" x14ac:dyDescent="0.25">
      <c r="E2874" s="24">
        <f t="shared" ca="1" si="88"/>
        <v>0.84635389725210208</v>
      </c>
      <c r="F2874" s="24">
        <f t="shared" ca="1" si="89"/>
        <v>3.336353771634204</v>
      </c>
    </row>
    <row r="2875" spans="5:6" x14ac:dyDescent="0.25">
      <c r="E2875" s="24">
        <f t="shared" ca="1" si="88"/>
        <v>0.42012637807455788</v>
      </c>
      <c r="F2875" s="24">
        <f t="shared" ca="1" si="89"/>
        <v>17.343994255771669</v>
      </c>
    </row>
    <row r="2876" spans="5:6" x14ac:dyDescent="0.25">
      <c r="E2876" s="24">
        <f t="shared" ca="1" si="88"/>
        <v>0.35148633790080086</v>
      </c>
      <c r="F2876" s="24">
        <f t="shared" ca="1" si="89"/>
        <v>20.911688729576582</v>
      </c>
    </row>
    <row r="2877" spans="5:6" x14ac:dyDescent="0.25">
      <c r="E2877" s="24">
        <f t="shared" ca="1" si="88"/>
        <v>1.841862553149054E-2</v>
      </c>
      <c r="F2877" s="24">
        <f t="shared" ca="1" si="89"/>
        <v>79.887857384155154</v>
      </c>
    </row>
    <row r="2878" spans="5:6" x14ac:dyDescent="0.25">
      <c r="E2878" s="24">
        <f t="shared" ca="1" si="88"/>
        <v>0.30904882895848185</v>
      </c>
      <c r="F2878" s="24">
        <f t="shared" ca="1" si="89"/>
        <v>23.485119840985515</v>
      </c>
    </row>
    <row r="2879" spans="5:6" x14ac:dyDescent="0.25">
      <c r="E2879" s="24">
        <f t="shared" ca="1" si="88"/>
        <v>9.6449576946980198E-2</v>
      </c>
      <c r="F2879" s="24">
        <f t="shared" ca="1" si="89"/>
        <v>46.77469851763599</v>
      </c>
    </row>
    <row r="2880" spans="5:6" x14ac:dyDescent="0.25">
      <c r="E2880" s="24">
        <f t="shared" ca="1" si="88"/>
        <v>0.69176520276964604</v>
      </c>
      <c r="F2880" s="24">
        <f t="shared" ca="1" si="89"/>
        <v>7.3701736659307775</v>
      </c>
    </row>
    <row r="2881" spans="5:6" x14ac:dyDescent="0.25">
      <c r="E2881" s="24">
        <f t="shared" ca="1" si="88"/>
        <v>0.90378244660041518</v>
      </c>
      <c r="F2881" s="24">
        <f t="shared" ca="1" si="89"/>
        <v>2.0233320793566478</v>
      </c>
    </row>
    <row r="2882" spans="5:6" x14ac:dyDescent="0.25">
      <c r="E2882" s="24">
        <f t="shared" ca="1" si="88"/>
        <v>0.13745618198647547</v>
      </c>
      <c r="F2882" s="24">
        <f t="shared" ca="1" si="89"/>
        <v>39.689001782512833</v>
      </c>
    </row>
    <row r="2883" spans="5:6" x14ac:dyDescent="0.25">
      <c r="E2883" s="24">
        <f t="shared" ca="1" si="88"/>
        <v>0.2131980611586296</v>
      </c>
      <c r="F2883" s="24">
        <f t="shared" ca="1" si="89"/>
        <v>30.910673614689472</v>
      </c>
    </row>
    <row r="2884" spans="5:6" x14ac:dyDescent="0.25">
      <c r="E2884" s="24">
        <f t="shared" ref="E2884:E2947" ca="1" si="90">RAND()</f>
        <v>0.28745056615210574</v>
      </c>
      <c r="F2884" s="24">
        <f t="shared" ref="F2884:F2947" ca="1" si="91">-LOG(E2884,EXP(1))/$C$3</f>
        <v>24.934087546950554</v>
      </c>
    </row>
    <row r="2885" spans="5:6" x14ac:dyDescent="0.25">
      <c r="E2885" s="24">
        <f t="shared" ca="1" si="90"/>
        <v>0.25155164526618445</v>
      </c>
      <c r="F2885" s="24">
        <f t="shared" ca="1" si="91"/>
        <v>27.602139231052895</v>
      </c>
    </row>
    <row r="2886" spans="5:6" x14ac:dyDescent="0.25">
      <c r="E2886" s="24">
        <f t="shared" ca="1" si="90"/>
        <v>0.89633285055343348</v>
      </c>
      <c r="F2886" s="24">
        <f t="shared" ca="1" si="91"/>
        <v>2.1888689999600297</v>
      </c>
    </row>
    <row r="2887" spans="5:6" x14ac:dyDescent="0.25">
      <c r="E2887" s="24">
        <f t="shared" ca="1" si="90"/>
        <v>0.73048962604384327</v>
      </c>
      <c r="F2887" s="24">
        <f t="shared" ca="1" si="91"/>
        <v>6.2808049812847031</v>
      </c>
    </row>
    <row r="2888" spans="5:6" x14ac:dyDescent="0.25">
      <c r="E2888" s="24">
        <f t="shared" ca="1" si="90"/>
        <v>0.72123335395274801</v>
      </c>
      <c r="F2888" s="24">
        <f t="shared" ca="1" si="91"/>
        <v>6.5358508173551861</v>
      </c>
    </row>
    <row r="2889" spans="5:6" x14ac:dyDescent="0.25">
      <c r="E2889" s="24">
        <f t="shared" ca="1" si="90"/>
        <v>0.89605626898529966</v>
      </c>
      <c r="F2889" s="24">
        <f t="shared" ca="1" si="91"/>
        <v>2.195041355444987</v>
      </c>
    </row>
    <row r="2890" spans="5:6" x14ac:dyDescent="0.25">
      <c r="E2890" s="24">
        <f t="shared" ca="1" si="90"/>
        <v>0.93600516368512676</v>
      </c>
      <c r="F2890" s="24">
        <f t="shared" ca="1" si="91"/>
        <v>1.3226857152429639</v>
      </c>
    </row>
    <row r="2891" spans="5:6" x14ac:dyDescent="0.25">
      <c r="E2891" s="24">
        <f t="shared" ca="1" si="90"/>
        <v>0.27774788344005974</v>
      </c>
      <c r="F2891" s="24">
        <f t="shared" ca="1" si="91"/>
        <v>25.620829417385114</v>
      </c>
    </row>
    <row r="2892" spans="5:6" x14ac:dyDescent="0.25">
      <c r="E2892" s="24">
        <f t="shared" ca="1" si="90"/>
        <v>0.71801987383183985</v>
      </c>
      <c r="F2892" s="24">
        <f t="shared" ca="1" si="91"/>
        <v>6.6251606177089881</v>
      </c>
    </row>
    <row r="2893" spans="5:6" x14ac:dyDescent="0.25">
      <c r="E2893" s="24">
        <f t="shared" ca="1" si="90"/>
        <v>0.30082440774125552</v>
      </c>
      <c r="F2893" s="24">
        <f t="shared" ca="1" si="91"/>
        <v>24.024570948830284</v>
      </c>
    </row>
    <row r="2894" spans="5:6" x14ac:dyDescent="0.25">
      <c r="E2894" s="24">
        <f t="shared" ca="1" si="90"/>
        <v>5.3434414428313981E-2</v>
      </c>
      <c r="F2894" s="24">
        <f t="shared" ca="1" si="91"/>
        <v>58.586005512892868</v>
      </c>
    </row>
    <row r="2895" spans="5:6" x14ac:dyDescent="0.25">
      <c r="E2895" s="24">
        <f t="shared" ca="1" si="90"/>
        <v>0.98520218869794174</v>
      </c>
      <c r="F2895" s="24">
        <f t="shared" ca="1" si="91"/>
        <v>0.29816782321872676</v>
      </c>
    </row>
    <row r="2896" spans="5:6" x14ac:dyDescent="0.25">
      <c r="E2896" s="24">
        <f t="shared" ca="1" si="90"/>
        <v>0.30647309560705471</v>
      </c>
      <c r="F2896" s="24">
        <f t="shared" ca="1" si="91"/>
        <v>23.652506137620872</v>
      </c>
    </row>
    <row r="2897" spans="5:6" x14ac:dyDescent="0.25">
      <c r="E2897" s="24">
        <f t="shared" ca="1" si="90"/>
        <v>0.90545219354457851</v>
      </c>
      <c r="F2897" s="24">
        <f t="shared" ca="1" si="91"/>
        <v>1.9864159739232903</v>
      </c>
    </row>
    <row r="2898" spans="5:6" x14ac:dyDescent="0.25">
      <c r="E2898" s="24">
        <f t="shared" ca="1" si="90"/>
        <v>0.9357805344076322</v>
      </c>
      <c r="F2898" s="24">
        <f t="shared" ca="1" si="91"/>
        <v>1.3274860356813944</v>
      </c>
    </row>
    <row r="2899" spans="5:6" x14ac:dyDescent="0.25">
      <c r="E2899" s="24">
        <f t="shared" ca="1" si="90"/>
        <v>0.28010161581573467</v>
      </c>
      <c r="F2899" s="24">
        <f t="shared" ca="1" si="91"/>
        <v>25.452056560449716</v>
      </c>
    </row>
    <row r="2900" spans="5:6" x14ac:dyDescent="0.25">
      <c r="E2900" s="24">
        <f t="shared" ca="1" si="90"/>
        <v>0.36028856511071272</v>
      </c>
      <c r="F2900" s="24">
        <f t="shared" ca="1" si="91"/>
        <v>20.416999977309302</v>
      </c>
    </row>
    <row r="2901" spans="5:6" x14ac:dyDescent="0.25">
      <c r="E2901" s="24">
        <f t="shared" ca="1" si="90"/>
        <v>0.65892709245770187</v>
      </c>
      <c r="F2901" s="24">
        <f t="shared" ca="1" si="91"/>
        <v>8.3428476839964674</v>
      </c>
    </row>
    <row r="2902" spans="5:6" x14ac:dyDescent="0.25">
      <c r="E2902" s="24">
        <f t="shared" ca="1" si="90"/>
        <v>2.4571312120311939E-2</v>
      </c>
      <c r="F2902" s="24">
        <f t="shared" ca="1" si="91"/>
        <v>74.123513810497158</v>
      </c>
    </row>
    <row r="2903" spans="5:6" x14ac:dyDescent="0.25">
      <c r="E2903" s="24">
        <f t="shared" ca="1" si="90"/>
        <v>0.92004798953810396</v>
      </c>
      <c r="F2903" s="24">
        <f t="shared" ca="1" si="91"/>
        <v>1.6665889551610351</v>
      </c>
    </row>
    <row r="2904" spans="5:6" x14ac:dyDescent="0.25">
      <c r="E2904" s="24">
        <f t="shared" ca="1" si="90"/>
        <v>0.73390404952169219</v>
      </c>
      <c r="F2904" s="24">
        <f t="shared" ca="1" si="91"/>
        <v>6.1875396327014283</v>
      </c>
    </row>
    <row r="2905" spans="5:6" x14ac:dyDescent="0.25">
      <c r="E2905" s="24">
        <f t="shared" ca="1" si="90"/>
        <v>0.48260447764684122</v>
      </c>
      <c r="F2905" s="24">
        <f t="shared" ca="1" si="91"/>
        <v>14.571156953202102</v>
      </c>
    </row>
    <row r="2906" spans="5:6" x14ac:dyDescent="0.25">
      <c r="E2906" s="24">
        <f t="shared" ca="1" si="90"/>
        <v>0.76379557241495766</v>
      </c>
      <c r="F2906" s="24">
        <f t="shared" ca="1" si="91"/>
        <v>5.3891020198677175</v>
      </c>
    </row>
    <row r="2907" spans="5:6" x14ac:dyDescent="0.25">
      <c r="E2907" s="24">
        <f t="shared" ca="1" si="90"/>
        <v>0.25676123092009218</v>
      </c>
      <c r="F2907" s="24">
        <f t="shared" ca="1" si="91"/>
        <v>27.192173770015494</v>
      </c>
    </row>
    <row r="2908" spans="5:6" x14ac:dyDescent="0.25">
      <c r="E2908" s="24">
        <f t="shared" ca="1" si="90"/>
        <v>0.97370005913859159</v>
      </c>
      <c r="F2908" s="24">
        <f t="shared" ca="1" si="91"/>
        <v>0.53303940522962745</v>
      </c>
    </row>
    <row r="2909" spans="5:6" x14ac:dyDescent="0.25">
      <c r="E2909" s="24">
        <f t="shared" ca="1" si="90"/>
        <v>0.99190548347866192</v>
      </c>
      <c r="F2909" s="24">
        <f t="shared" ca="1" si="91"/>
        <v>0.1625490997584339</v>
      </c>
    </row>
    <row r="2910" spans="5:6" x14ac:dyDescent="0.25">
      <c r="E2910" s="24">
        <f t="shared" ca="1" si="90"/>
        <v>0.89305891468719967</v>
      </c>
      <c r="F2910" s="24">
        <f t="shared" ca="1" si="91"/>
        <v>2.26205452775958</v>
      </c>
    </row>
    <row r="2911" spans="5:6" x14ac:dyDescent="0.25">
      <c r="E2911" s="24">
        <f t="shared" ca="1" si="90"/>
        <v>0.41297228052633894</v>
      </c>
      <c r="F2911" s="24">
        <f t="shared" ca="1" si="91"/>
        <v>17.687496112864302</v>
      </c>
    </row>
    <row r="2912" spans="5:6" x14ac:dyDescent="0.25">
      <c r="E2912" s="24">
        <f t="shared" ca="1" si="90"/>
        <v>0.13351048247789521</v>
      </c>
      <c r="F2912" s="24">
        <f t="shared" ca="1" si="91"/>
        <v>40.271505675814566</v>
      </c>
    </row>
    <row r="2913" spans="5:6" x14ac:dyDescent="0.25">
      <c r="E2913" s="24">
        <f t="shared" ca="1" si="90"/>
        <v>0.29539639866186418</v>
      </c>
      <c r="F2913" s="24">
        <f t="shared" ca="1" si="91"/>
        <v>24.388742007087039</v>
      </c>
    </row>
    <row r="2914" spans="5:6" x14ac:dyDescent="0.25">
      <c r="E2914" s="24">
        <f t="shared" ca="1" si="90"/>
        <v>0.5048295431043639</v>
      </c>
      <c r="F2914" s="24">
        <f t="shared" ca="1" si="91"/>
        <v>13.670688901857751</v>
      </c>
    </row>
    <row r="2915" spans="5:6" x14ac:dyDescent="0.25">
      <c r="E2915" s="24">
        <f t="shared" ca="1" si="90"/>
        <v>0.63666173927221803</v>
      </c>
      <c r="F2915" s="24">
        <f t="shared" ca="1" si="91"/>
        <v>9.0303357200505694</v>
      </c>
    </row>
    <row r="2916" spans="5:6" x14ac:dyDescent="0.25">
      <c r="E2916" s="24">
        <f t="shared" ca="1" si="90"/>
        <v>0.7975358038280056</v>
      </c>
      <c r="F2916" s="24">
        <f t="shared" ca="1" si="91"/>
        <v>4.5245710049750549</v>
      </c>
    </row>
    <row r="2917" spans="5:6" x14ac:dyDescent="0.25">
      <c r="E2917" s="24">
        <f t="shared" ca="1" si="90"/>
        <v>0.3200354874780007</v>
      </c>
      <c r="F2917" s="24">
        <f t="shared" ca="1" si="91"/>
        <v>22.786467819367644</v>
      </c>
    </row>
    <row r="2918" spans="5:6" x14ac:dyDescent="0.25">
      <c r="E2918" s="24">
        <f t="shared" ca="1" si="90"/>
        <v>0.44689835463400551</v>
      </c>
      <c r="F2918" s="24">
        <f t="shared" ca="1" si="91"/>
        <v>16.108482095628549</v>
      </c>
    </row>
    <row r="2919" spans="5:6" x14ac:dyDescent="0.25">
      <c r="E2919" s="24">
        <f t="shared" ca="1" si="90"/>
        <v>0.29952179018300773</v>
      </c>
      <c r="F2919" s="24">
        <f t="shared" ca="1" si="91"/>
        <v>24.111362177422702</v>
      </c>
    </row>
    <row r="2920" spans="5:6" x14ac:dyDescent="0.25">
      <c r="E2920" s="24">
        <f t="shared" ca="1" si="90"/>
        <v>8.8765545788715094E-2</v>
      </c>
      <c r="F2920" s="24">
        <f t="shared" ca="1" si="91"/>
        <v>48.435134042989873</v>
      </c>
    </row>
    <row r="2921" spans="5:6" x14ac:dyDescent="0.25">
      <c r="E2921" s="24">
        <f t="shared" ca="1" si="90"/>
        <v>0.83216589221811099</v>
      </c>
      <c r="F2921" s="24">
        <f t="shared" ca="1" si="91"/>
        <v>3.674469367023605</v>
      </c>
    </row>
    <row r="2922" spans="5:6" x14ac:dyDescent="0.25">
      <c r="E2922" s="24">
        <f t="shared" ca="1" si="90"/>
        <v>0.7844485738037591</v>
      </c>
      <c r="F2922" s="24">
        <f t="shared" ca="1" si="91"/>
        <v>4.8554852357828038</v>
      </c>
    </row>
    <row r="2923" spans="5:6" x14ac:dyDescent="0.25">
      <c r="E2923" s="24">
        <f t="shared" ca="1" si="90"/>
        <v>0.46700824918278605</v>
      </c>
      <c r="F2923" s="24">
        <f t="shared" ca="1" si="91"/>
        <v>15.228167145325639</v>
      </c>
    </row>
    <row r="2924" spans="5:6" x14ac:dyDescent="0.25">
      <c r="E2924" s="24">
        <f t="shared" ca="1" si="90"/>
        <v>0.84803361958135526</v>
      </c>
      <c r="F2924" s="24">
        <f t="shared" ca="1" si="91"/>
        <v>3.2966999648675004</v>
      </c>
    </row>
    <row r="2925" spans="5:6" x14ac:dyDescent="0.25">
      <c r="E2925" s="24">
        <f t="shared" ca="1" si="90"/>
        <v>0.51432376466646756</v>
      </c>
      <c r="F2925" s="24">
        <f t="shared" ca="1" si="91"/>
        <v>13.298046389573527</v>
      </c>
    </row>
    <row r="2926" spans="5:6" x14ac:dyDescent="0.25">
      <c r="E2926" s="24">
        <f t="shared" ca="1" si="90"/>
        <v>0.79361320670797042</v>
      </c>
      <c r="F2926" s="24">
        <f t="shared" ca="1" si="91"/>
        <v>4.6231816326568538</v>
      </c>
    </row>
    <row r="2927" spans="5:6" x14ac:dyDescent="0.25">
      <c r="E2927" s="24">
        <f t="shared" ca="1" si="90"/>
        <v>0.82016485373147352</v>
      </c>
      <c r="F2927" s="24">
        <f t="shared" ca="1" si="91"/>
        <v>3.9649983558791195</v>
      </c>
    </row>
    <row r="2928" spans="5:6" x14ac:dyDescent="0.25">
      <c r="E2928" s="24">
        <f t="shared" ca="1" si="90"/>
        <v>0.90066895028971494</v>
      </c>
      <c r="F2928" s="24">
        <f t="shared" ca="1" si="91"/>
        <v>2.0923502730501662</v>
      </c>
    </row>
    <row r="2929" spans="5:6" x14ac:dyDescent="0.25">
      <c r="E2929" s="24">
        <f t="shared" ca="1" si="90"/>
        <v>0.45866676725024735</v>
      </c>
      <c r="F2929" s="24">
        <f t="shared" ca="1" si="91"/>
        <v>15.588626597227687</v>
      </c>
    </row>
    <row r="2930" spans="5:6" x14ac:dyDescent="0.25">
      <c r="E2930" s="24">
        <f t="shared" ca="1" si="90"/>
        <v>0.34309937156981019</v>
      </c>
      <c r="F2930" s="24">
        <f t="shared" ca="1" si="91"/>
        <v>21.394703214867942</v>
      </c>
    </row>
    <row r="2931" spans="5:6" x14ac:dyDescent="0.25">
      <c r="E2931" s="24">
        <f t="shared" ca="1" si="90"/>
        <v>0.39817572638689802</v>
      </c>
      <c r="F2931" s="24">
        <f t="shared" ca="1" si="91"/>
        <v>18.417236951107707</v>
      </c>
    </row>
    <row r="2932" spans="5:6" x14ac:dyDescent="0.25">
      <c r="E2932" s="24">
        <f t="shared" ca="1" si="90"/>
        <v>0.43158781845298311</v>
      </c>
      <c r="F2932" s="24">
        <f t="shared" ca="1" si="91"/>
        <v>16.805685403108981</v>
      </c>
    </row>
    <row r="2933" spans="5:6" x14ac:dyDescent="0.25">
      <c r="E2933" s="24">
        <f t="shared" ca="1" si="90"/>
        <v>0.9856590848121396</v>
      </c>
      <c r="F2933" s="24">
        <f t="shared" ca="1" si="91"/>
        <v>0.28889479870860202</v>
      </c>
    </row>
    <row r="2934" spans="5:6" x14ac:dyDescent="0.25">
      <c r="E2934" s="24">
        <f t="shared" ca="1" si="90"/>
        <v>0.88659179248914788</v>
      </c>
      <c r="F2934" s="24">
        <f t="shared" ca="1" si="91"/>
        <v>2.4074122800251216</v>
      </c>
    </row>
    <row r="2935" spans="5:6" x14ac:dyDescent="0.25">
      <c r="E2935" s="24">
        <f t="shared" ca="1" si="90"/>
        <v>0.63803275031295326</v>
      </c>
      <c r="F2935" s="24">
        <f t="shared" ca="1" si="91"/>
        <v>8.9873132835181107</v>
      </c>
    </row>
    <row r="2936" spans="5:6" x14ac:dyDescent="0.25">
      <c r="E2936" s="24">
        <f t="shared" ca="1" si="90"/>
        <v>0.76845691083090539</v>
      </c>
      <c r="F2936" s="24">
        <f t="shared" ca="1" si="91"/>
        <v>5.2674157352194255</v>
      </c>
    </row>
    <row r="2937" spans="5:6" x14ac:dyDescent="0.25">
      <c r="E2937" s="24">
        <f t="shared" ca="1" si="90"/>
        <v>0.37601896075127306</v>
      </c>
      <c r="F2937" s="24">
        <f t="shared" ca="1" si="91"/>
        <v>19.562314186673724</v>
      </c>
    </row>
    <row r="2938" spans="5:6" x14ac:dyDescent="0.25">
      <c r="E2938" s="24">
        <f t="shared" ca="1" si="90"/>
        <v>0.2556567459710507</v>
      </c>
      <c r="F2938" s="24">
        <f t="shared" ca="1" si="91"/>
        <v>27.278391405563216</v>
      </c>
    </row>
    <row r="2939" spans="5:6" x14ac:dyDescent="0.25">
      <c r="E2939" s="24">
        <f t="shared" ca="1" si="90"/>
        <v>0.62051891825812067</v>
      </c>
      <c r="F2939" s="24">
        <f t="shared" ca="1" si="91"/>
        <v>9.5439837214076917</v>
      </c>
    </row>
    <row r="2940" spans="5:6" x14ac:dyDescent="0.25">
      <c r="E2940" s="24">
        <f t="shared" ca="1" si="90"/>
        <v>0.10645225546171233</v>
      </c>
      <c r="F2940" s="24">
        <f t="shared" ca="1" si="91"/>
        <v>44.801173997508997</v>
      </c>
    </row>
    <row r="2941" spans="5:6" x14ac:dyDescent="0.25">
      <c r="E2941" s="24">
        <f t="shared" ca="1" si="90"/>
        <v>0.8171073905468027</v>
      </c>
      <c r="F2941" s="24">
        <f t="shared" ca="1" si="91"/>
        <v>4.0396949556508321</v>
      </c>
    </row>
    <row r="2942" spans="5:6" x14ac:dyDescent="0.25">
      <c r="E2942" s="24">
        <f t="shared" ca="1" si="90"/>
        <v>0.55291594190118964</v>
      </c>
      <c r="F2942" s="24">
        <f t="shared" ca="1" si="91"/>
        <v>11.85098585617734</v>
      </c>
    </row>
    <row r="2943" spans="5:6" x14ac:dyDescent="0.25">
      <c r="E2943" s="24">
        <f t="shared" ca="1" si="90"/>
        <v>0.83292038710974337</v>
      </c>
      <c r="F2943" s="24">
        <f t="shared" ca="1" si="91"/>
        <v>3.656344301610766</v>
      </c>
    </row>
    <row r="2944" spans="5:6" x14ac:dyDescent="0.25">
      <c r="E2944" s="24">
        <f t="shared" ca="1" si="90"/>
        <v>0.39663856896290217</v>
      </c>
      <c r="F2944" s="24">
        <f t="shared" ca="1" si="91"/>
        <v>18.494596372017241</v>
      </c>
    </row>
    <row r="2945" spans="5:6" x14ac:dyDescent="0.25">
      <c r="E2945" s="24">
        <f t="shared" ca="1" si="90"/>
        <v>0.64480551712171819</v>
      </c>
      <c r="F2945" s="24">
        <f t="shared" ca="1" si="91"/>
        <v>8.7761306299223119</v>
      </c>
    </row>
    <row r="2946" spans="5:6" x14ac:dyDescent="0.25">
      <c r="E2946" s="24">
        <f t="shared" ca="1" si="90"/>
        <v>0.60022044102713823</v>
      </c>
      <c r="F2946" s="24">
        <f t="shared" ca="1" si="91"/>
        <v>10.20916579059152</v>
      </c>
    </row>
    <row r="2947" spans="5:6" x14ac:dyDescent="0.25">
      <c r="E2947" s="24">
        <f t="shared" ca="1" si="90"/>
        <v>0.52913162823853666</v>
      </c>
      <c r="F2947" s="24">
        <f t="shared" ca="1" si="91"/>
        <v>12.730361068560773</v>
      </c>
    </row>
    <row r="2948" spans="5:6" x14ac:dyDescent="0.25">
      <c r="E2948" s="24">
        <f t="shared" ref="E2948:E3011" ca="1" si="92">RAND()</f>
        <v>0.63924251519459596</v>
      </c>
      <c r="F2948" s="24">
        <f t="shared" ref="F2948:F3011" ca="1" si="93">-LOG(E2948,EXP(1))/$C$3</f>
        <v>8.9494274721800018</v>
      </c>
    </row>
    <row r="2949" spans="5:6" x14ac:dyDescent="0.25">
      <c r="E2949" s="24">
        <f t="shared" ca="1" si="92"/>
        <v>0.41731880417229616</v>
      </c>
      <c r="F2949" s="24">
        <f t="shared" ca="1" si="93"/>
        <v>17.478096617597391</v>
      </c>
    </row>
    <row r="2950" spans="5:6" x14ac:dyDescent="0.25">
      <c r="E2950" s="24">
        <f t="shared" ca="1" si="92"/>
        <v>0.81211946277950797</v>
      </c>
      <c r="F2950" s="24">
        <f t="shared" ca="1" si="93"/>
        <v>4.1621565598429449</v>
      </c>
    </row>
    <row r="2951" spans="5:6" x14ac:dyDescent="0.25">
      <c r="E2951" s="24">
        <f t="shared" ca="1" si="92"/>
        <v>0.568530147307727</v>
      </c>
      <c r="F2951" s="24">
        <f t="shared" ca="1" si="93"/>
        <v>11.294018752650418</v>
      </c>
    </row>
    <row r="2952" spans="5:6" x14ac:dyDescent="0.25">
      <c r="E2952" s="24">
        <f t="shared" ca="1" si="92"/>
        <v>0.31172886672087285</v>
      </c>
      <c r="F2952" s="24">
        <f t="shared" ca="1" si="93"/>
        <v>23.312429718140766</v>
      </c>
    </row>
    <row r="2953" spans="5:6" x14ac:dyDescent="0.25">
      <c r="E2953" s="24">
        <f t="shared" ca="1" si="92"/>
        <v>0.44975857483735504</v>
      </c>
      <c r="F2953" s="24">
        <f t="shared" ca="1" si="93"/>
        <v>15.980886810940371</v>
      </c>
    </row>
    <row r="2954" spans="5:6" x14ac:dyDescent="0.25">
      <c r="E2954" s="24">
        <f t="shared" ca="1" si="92"/>
        <v>0.53366655390601425</v>
      </c>
      <c r="F2954" s="24">
        <f t="shared" ca="1" si="93"/>
        <v>12.559681318954375</v>
      </c>
    </row>
    <row r="2955" spans="5:6" x14ac:dyDescent="0.25">
      <c r="E2955" s="24">
        <f t="shared" ca="1" si="92"/>
        <v>0.48739175050509298</v>
      </c>
      <c r="F2955" s="24">
        <f t="shared" ca="1" si="93"/>
        <v>14.373741268940085</v>
      </c>
    </row>
    <row r="2956" spans="5:6" x14ac:dyDescent="0.25">
      <c r="E2956" s="24">
        <f t="shared" ca="1" si="92"/>
        <v>0.67413534658052965</v>
      </c>
      <c r="F2956" s="24">
        <f t="shared" ca="1" si="93"/>
        <v>7.8864875455861867</v>
      </c>
    </row>
    <row r="2957" spans="5:6" x14ac:dyDescent="0.25">
      <c r="E2957" s="24">
        <f t="shared" ca="1" si="92"/>
        <v>0.53048601326523748</v>
      </c>
      <c r="F2957" s="24">
        <f t="shared" ca="1" si="93"/>
        <v>12.679233729368665</v>
      </c>
    </row>
    <row r="2958" spans="5:6" x14ac:dyDescent="0.25">
      <c r="E2958" s="24">
        <f t="shared" ca="1" si="92"/>
        <v>0.58906753960267622</v>
      </c>
      <c r="F2958" s="24">
        <f t="shared" ca="1" si="93"/>
        <v>10.584288672972706</v>
      </c>
    </row>
    <row r="2959" spans="5:6" x14ac:dyDescent="0.25">
      <c r="E2959" s="24">
        <f t="shared" ca="1" si="92"/>
        <v>0.62949953341028819</v>
      </c>
      <c r="F2959" s="24">
        <f t="shared" ca="1" si="93"/>
        <v>9.2566033340971892</v>
      </c>
    </row>
    <row r="2960" spans="5:6" x14ac:dyDescent="0.25">
      <c r="E2960" s="24">
        <f t="shared" ca="1" si="92"/>
        <v>0.22592229266964636</v>
      </c>
      <c r="F2960" s="24">
        <f t="shared" ca="1" si="93"/>
        <v>29.751283531610593</v>
      </c>
    </row>
    <row r="2961" spans="5:6" x14ac:dyDescent="0.25">
      <c r="E2961" s="24">
        <f t="shared" ca="1" si="92"/>
        <v>0.11769414888652074</v>
      </c>
      <c r="F2961" s="24">
        <f t="shared" ca="1" si="93"/>
        <v>42.793319560914483</v>
      </c>
    </row>
    <row r="2962" spans="5:6" x14ac:dyDescent="0.25">
      <c r="E2962" s="24">
        <f t="shared" ca="1" si="92"/>
        <v>0.73536325413788717</v>
      </c>
      <c r="F2962" s="24">
        <f t="shared" ca="1" si="93"/>
        <v>6.1478135708113264</v>
      </c>
    </row>
    <row r="2963" spans="5:6" x14ac:dyDescent="0.25">
      <c r="E2963" s="24">
        <f t="shared" ca="1" si="92"/>
        <v>0.94665075557980782</v>
      </c>
      <c r="F2963" s="24">
        <f t="shared" ca="1" si="93"/>
        <v>1.0965008824472178</v>
      </c>
    </row>
    <row r="2964" spans="5:6" x14ac:dyDescent="0.25">
      <c r="E2964" s="24">
        <f t="shared" ca="1" si="92"/>
        <v>0.38991527473798127</v>
      </c>
      <c r="F2964" s="24">
        <f t="shared" ca="1" si="93"/>
        <v>18.836516154419684</v>
      </c>
    </row>
    <row r="2965" spans="5:6" x14ac:dyDescent="0.25">
      <c r="E2965" s="24">
        <f t="shared" ca="1" si="92"/>
        <v>0.34072569787777063</v>
      </c>
      <c r="F2965" s="24">
        <f t="shared" ca="1" si="93"/>
        <v>21.5335506091299</v>
      </c>
    </row>
    <row r="2966" spans="5:6" x14ac:dyDescent="0.25">
      <c r="E2966" s="24">
        <f t="shared" ca="1" si="92"/>
        <v>0.42195753142786852</v>
      </c>
      <c r="F2966" s="24">
        <f t="shared" ca="1" si="93"/>
        <v>17.257012128743241</v>
      </c>
    </row>
    <row r="2967" spans="5:6" x14ac:dyDescent="0.25">
      <c r="E2967" s="24">
        <f t="shared" ca="1" si="92"/>
        <v>0.25158214668810897</v>
      </c>
      <c r="F2967" s="24">
        <f t="shared" ca="1" si="93"/>
        <v>27.599714315656662</v>
      </c>
    </row>
    <row r="2968" spans="5:6" x14ac:dyDescent="0.25">
      <c r="E2968" s="24">
        <f t="shared" ca="1" si="92"/>
        <v>2.6898222129966176E-2</v>
      </c>
      <c r="F2968" s="24">
        <f t="shared" ca="1" si="93"/>
        <v>72.313901727626458</v>
      </c>
    </row>
    <row r="2969" spans="5:6" x14ac:dyDescent="0.25">
      <c r="E2969" s="24">
        <f t="shared" ca="1" si="92"/>
        <v>0.56843753328284263</v>
      </c>
      <c r="F2969" s="24">
        <f t="shared" ca="1" si="93"/>
        <v>11.29727703436485</v>
      </c>
    </row>
    <row r="2970" spans="5:6" x14ac:dyDescent="0.25">
      <c r="E2970" s="24">
        <f t="shared" ca="1" si="92"/>
        <v>0.56389958145562114</v>
      </c>
      <c r="F2970" s="24">
        <f t="shared" ca="1" si="93"/>
        <v>11.457581808016798</v>
      </c>
    </row>
    <row r="2971" spans="5:6" x14ac:dyDescent="0.25">
      <c r="E2971" s="24">
        <f t="shared" ca="1" si="92"/>
        <v>5.0459325002472077E-3</v>
      </c>
      <c r="F2971" s="24">
        <f t="shared" ca="1" si="93"/>
        <v>105.7834561147195</v>
      </c>
    </row>
    <row r="2972" spans="5:6" x14ac:dyDescent="0.25">
      <c r="E2972" s="24">
        <f t="shared" ca="1" si="92"/>
        <v>0.18494676408232547</v>
      </c>
      <c r="F2972" s="24">
        <f t="shared" ca="1" si="93"/>
        <v>33.753745140646387</v>
      </c>
    </row>
    <row r="2973" spans="5:6" x14ac:dyDescent="0.25">
      <c r="E2973" s="24">
        <f t="shared" ca="1" si="92"/>
        <v>0.2042640032492169</v>
      </c>
      <c r="F2973" s="24">
        <f t="shared" ca="1" si="93"/>
        <v>31.766839764648385</v>
      </c>
    </row>
    <row r="2974" spans="5:6" x14ac:dyDescent="0.25">
      <c r="E2974" s="24">
        <f t="shared" ca="1" si="92"/>
        <v>0.4955981409809832</v>
      </c>
      <c r="F2974" s="24">
        <f t="shared" ca="1" si="93"/>
        <v>14.039797605628685</v>
      </c>
    </row>
    <row r="2975" spans="5:6" x14ac:dyDescent="0.25">
      <c r="E2975" s="24">
        <f t="shared" ca="1" si="92"/>
        <v>0.24225786789104631</v>
      </c>
      <c r="F2975" s="24">
        <f t="shared" ca="1" si="93"/>
        <v>28.355051006885223</v>
      </c>
    </row>
    <row r="2976" spans="5:6" x14ac:dyDescent="0.25">
      <c r="E2976" s="24">
        <f t="shared" ca="1" si="92"/>
        <v>0.49253650608534116</v>
      </c>
      <c r="F2976" s="24">
        <f t="shared" ca="1" si="93"/>
        <v>14.163733941717883</v>
      </c>
    </row>
    <row r="2977" spans="5:6" x14ac:dyDescent="0.25">
      <c r="E2977" s="24">
        <f t="shared" ca="1" si="92"/>
        <v>0.95270568788847465</v>
      </c>
      <c r="F2977" s="24">
        <f t="shared" ca="1" si="93"/>
        <v>0.96898500008743593</v>
      </c>
    </row>
    <row r="2978" spans="5:6" x14ac:dyDescent="0.25">
      <c r="E2978" s="24">
        <f t="shared" ca="1" si="92"/>
        <v>0.49984631898121257</v>
      </c>
      <c r="F2978" s="24">
        <f t="shared" ca="1" si="93"/>
        <v>13.869091796858248</v>
      </c>
    </row>
    <row r="2979" spans="5:6" x14ac:dyDescent="0.25">
      <c r="E2979" s="24">
        <f t="shared" ca="1" si="92"/>
        <v>7.0912891436526904E-2</v>
      </c>
      <c r="F2979" s="24">
        <f t="shared" ca="1" si="93"/>
        <v>52.926060727027156</v>
      </c>
    </row>
    <row r="2980" spans="5:6" x14ac:dyDescent="0.25">
      <c r="E2980" s="24">
        <f t="shared" ca="1" si="92"/>
        <v>6.3689214588894538E-3</v>
      </c>
      <c r="F2980" s="24">
        <f t="shared" ca="1" si="93"/>
        <v>101.12650278899061</v>
      </c>
    </row>
    <row r="2981" spans="5:6" x14ac:dyDescent="0.25">
      <c r="E2981" s="24">
        <f t="shared" ca="1" si="92"/>
        <v>0.2212771043692725</v>
      </c>
      <c r="F2981" s="24">
        <f t="shared" ca="1" si="93"/>
        <v>30.166789939469371</v>
      </c>
    </row>
    <row r="2982" spans="5:6" x14ac:dyDescent="0.25">
      <c r="E2982" s="24">
        <f t="shared" ca="1" si="92"/>
        <v>0.18652053519497835</v>
      </c>
      <c r="F2982" s="24">
        <f t="shared" ca="1" si="93"/>
        <v>33.584278753513452</v>
      </c>
    </row>
    <row r="2983" spans="5:6" x14ac:dyDescent="0.25">
      <c r="E2983" s="24">
        <f t="shared" ca="1" si="92"/>
        <v>0.75716524191637646</v>
      </c>
      <c r="F2983" s="24">
        <f t="shared" ca="1" si="93"/>
        <v>5.5634752827810585</v>
      </c>
    </row>
    <row r="2984" spans="5:6" x14ac:dyDescent="0.25">
      <c r="E2984" s="24">
        <f t="shared" ca="1" si="92"/>
        <v>0.15734652178236397</v>
      </c>
      <c r="F2984" s="24">
        <f t="shared" ca="1" si="93"/>
        <v>36.986095213797888</v>
      </c>
    </row>
    <row r="2985" spans="5:6" x14ac:dyDescent="0.25">
      <c r="E2985" s="24">
        <f t="shared" ca="1" si="92"/>
        <v>0.67099020165509338</v>
      </c>
      <c r="F2985" s="24">
        <f t="shared" ca="1" si="93"/>
        <v>7.9800148943506244</v>
      </c>
    </row>
    <row r="2986" spans="5:6" x14ac:dyDescent="0.25">
      <c r="E2986" s="24">
        <f t="shared" ca="1" si="92"/>
        <v>0.29189465734854458</v>
      </c>
      <c r="F2986" s="24">
        <f t="shared" ca="1" si="93"/>
        <v>24.627246086185746</v>
      </c>
    </row>
    <row r="2987" spans="5:6" x14ac:dyDescent="0.25">
      <c r="E2987" s="24">
        <f t="shared" ca="1" si="92"/>
        <v>0.21222775024307949</v>
      </c>
      <c r="F2987" s="24">
        <f t="shared" ca="1" si="93"/>
        <v>31.001905747022224</v>
      </c>
    </row>
    <row r="2988" spans="5:6" x14ac:dyDescent="0.25">
      <c r="E2988" s="24">
        <f t="shared" ca="1" si="92"/>
        <v>0.16986205993649073</v>
      </c>
      <c r="F2988" s="24">
        <f t="shared" ca="1" si="93"/>
        <v>35.455371668863549</v>
      </c>
    </row>
    <row r="2989" spans="5:6" x14ac:dyDescent="0.25">
      <c r="E2989" s="24">
        <f t="shared" ca="1" si="92"/>
        <v>0.73486821875590758</v>
      </c>
      <c r="F2989" s="24">
        <f t="shared" ca="1" si="93"/>
        <v>6.1612818010815635</v>
      </c>
    </row>
    <row r="2990" spans="5:6" x14ac:dyDescent="0.25">
      <c r="E2990" s="24">
        <f t="shared" ca="1" si="92"/>
        <v>0.29485688770787699</v>
      </c>
      <c r="F2990" s="24">
        <f t="shared" ca="1" si="93"/>
        <v>24.425303335363679</v>
      </c>
    </row>
    <row r="2991" spans="5:6" x14ac:dyDescent="0.25">
      <c r="E2991" s="24">
        <f t="shared" ca="1" si="92"/>
        <v>0.61884963559193784</v>
      </c>
      <c r="F2991" s="24">
        <f t="shared" ca="1" si="93"/>
        <v>9.597859016868691</v>
      </c>
    </row>
    <row r="2992" spans="5:6" x14ac:dyDescent="0.25">
      <c r="E2992" s="24">
        <f t="shared" ca="1" si="92"/>
        <v>0.22181407778516127</v>
      </c>
      <c r="F2992" s="24">
        <f t="shared" ca="1" si="93"/>
        <v>30.118314709052552</v>
      </c>
    </row>
    <row r="2993" spans="5:6" x14ac:dyDescent="0.25">
      <c r="E2993" s="24">
        <f t="shared" ca="1" si="92"/>
        <v>0.34691065180949665</v>
      </c>
      <c r="F2993" s="24">
        <f t="shared" ca="1" si="93"/>
        <v>21.173760395431955</v>
      </c>
    </row>
    <row r="2994" spans="5:6" x14ac:dyDescent="0.25">
      <c r="E2994" s="24">
        <f t="shared" ca="1" si="92"/>
        <v>0.34977485439371603</v>
      </c>
      <c r="F2994" s="24">
        <f t="shared" ca="1" si="93"/>
        <v>21.009312092968806</v>
      </c>
    </row>
    <row r="2995" spans="5:6" x14ac:dyDescent="0.25">
      <c r="E2995" s="24">
        <f t="shared" ca="1" si="92"/>
        <v>0.34056528520530582</v>
      </c>
      <c r="F2995" s="24">
        <f t="shared" ca="1" si="93"/>
        <v>21.542968768442872</v>
      </c>
    </row>
    <row r="2996" spans="5:6" x14ac:dyDescent="0.25">
      <c r="E2996" s="24">
        <f t="shared" ca="1" si="92"/>
        <v>0.21838169725415546</v>
      </c>
      <c r="F2996" s="24">
        <f t="shared" ca="1" si="93"/>
        <v>30.430216848089191</v>
      </c>
    </row>
    <row r="2997" spans="5:6" x14ac:dyDescent="0.25">
      <c r="E2997" s="24">
        <f t="shared" ca="1" si="92"/>
        <v>0.5053515943079907</v>
      </c>
      <c r="F2997" s="24">
        <f t="shared" ca="1" si="93"/>
        <v>13.650017312149036</v>
      </c>
    </row>
    <row r="2998" spans="5:6" x14ac:dyDescent="0.25">
      <c r="E2998" s="24">
        <f t="shared" ca="1" si="92"/>
        <v>0.75748142923884176</v>
      </c>
      <c r="F2998" s="24">
        <f t="shared" ca="1" si="93"/>
        <v>5.5551251551089171</v>
      </c>
    </row>
    <row r="2999" spans="5:6" x14ac:dyDescent="0.25">
      <c r="E2999" s="24">
        <f t="shared" ca="1" si="92"/>
        <v>0.40372492759032574</v>
      </c>
      <c r="F2999" s="24">
        <f t="shared" ca="1" si="93"/>
        <v>18.140430104419487</v>
      </c>
    </row>
    <row r="3000" spans="5:6" x14ac:dyDescent="0.25">
      <c r="E3000" s="24">
        <f t="shared" ca="1" si="92"/>
        <v>0.4044626211374277</v>
      </c>
      <c r="F3000" s="24">
        <f t="shared" ca="1" si="93"/>
        <v>18.103919086493747</v>
      </c>
    </row>
    <row r="3001" spans="5:6" x14ac:dyDescent="0.25">
      <c r="E3001" s="24">
        <f t="shared" ca="1" si="92"/>
        <v>0.86666920253998003</v>
      </c>
      <c r="F3001" s="24">
        <f t="shared" ca="1" si="93"/>
        <v>2.8619583527456962</v>
      </c>
    </row>
    <row r="3002" spans="5:6" x14ac:dyDescent="0.25">
      <c r="E3002" s="24">
        <f t="shared" ca="1" si="92"/>
        <v>0.45029602522967838</v>
      </c>
      <c r="F3002" s="24">
        <f t="shared" ca="1" si="93"/>
        <v>15.957001573037603</v>
      </c>
    </row>
    <row r="3003" spans="5:6" x14ac:dyDescent="0.25">
      <c r="E3003" s="24">
        <f t="shared" ca="1" si="92"/>
        <v>0.43680719470428453</v>
      </c>
      <c r="F3003" s="24">
        <f t="shared" ca="1" si="93"/>
        <v>16.565267665890016</v>
      </c>
    </row>
    <row r="3004" spans="5:6" x14ac:dyDescent="0.25">
      <c r="E3004" s="24">
        <f t="shared" ca="1" si="92"/>
        <v>0.96920988779354833</v>
      </c>
      <c r="F3004" s="24">
        <f t="shared" ca="1" si="93"/>
        <v>0.62548176152353729</v>
      </c>
    </row>
    <row r="3005" spans="5:6" x14ac:dyDescent="0.25">
      <c r="E3005" s="24">
        <f t="shared" ca="1" si="92"/>
        <v>0.13576916155669716</v>
      </c>
      <c r="F3005" s="24">
        <f t="shared" ca="1" si="93"/>
        <v>39.935983537142143</v>
      </c>
    </row>
    <row r="3006" spans="5:6" x14ac:dyDescent="0.25">
      <c r="E3006" s="24">
        <f t="shared" ca="1" si="92"/>
        <v>0.16963304270932567</v>
      </c>
      <c r="F3006" s="24">
        <f t="shared" ca="1" si="93"/>
        <v>35.482354946103101</v>
      </c>
    </row>
    <row r="3007" spans="5:6" x14ac:dyDescent="0.25">
      <c r="E3007" s="24">
        <f t="shared" ca="1" si="92"/>
        <v>0.58443933125869474</v>
      </c>
      <c r="F3007" s="24">
        <f t="shared" ca="1" si="93"/>
        <v>10.74204598843564</v>
      </c>
    </row>
    <row r="3008" spans="5:6" x14ac:dyDescent="0.25">
      <c r="E3008" s="24">
        <f t="shared" ca="1" si="92"/>
        <v>3.7792197628243707E-2</v>
      </c>
      <c r="F3008" s="24">
        <f t="shared" ca="1" si="93"/>
        <v>65.513052192273975</v>
      </c>
    </row>
    <row r="3009" spans="5:6" x14ac:dyDescent="0.25">
      <c r="E3009" s="24">
        <f t="shared" ca="1" si="92"/>
        <v>0.84293094354413778</v>
      </c>
      <c r="F3009" s="24">
        <f t="shared" ca="1" si="93"/>
        <v>3.417404836793839</v>
      </c>
    </row>
    <row r="3010" spans="5:6" x14ac:dyDescent="0.25">
      <c r="E3010" s="24">
        <f t="shared" ca="1" si="92"/>
        <v>0.12271852853556542</v>
      </c>
      <c r="F3010" s="24">
        <f t="shared" ca="1" si="93"/>
        <v>41.957238637116561</v>
      </c>
    </row>
    <row r="3011" spans="5:6" x14ac:dyDescent="0.25">
      <c r="E3011" s="24">
        <f t="shared" ca="1" si="92"/>
        <v>0.45704657566833073</v>
      </c>
      <c r="F3011" s="24">
        <f t="shared" ca="1" si="93"/>
        <v>15.659399543155311</v>
      </c>
    </row>
    <row r="3012" spans="5:6" x14ac:dyDescent="0.25">
      <c r="E3012" s="24">
        <f t="shared" ref="E3012:E3075" ca="1" si="94">RAND()</f>
        <v>9.7869894354622233E-2</v>
      </c>
      <c r="F3012" s="24">
        <f t="shared" ref="F3012:F3075" ca="1" si="95">-LOG(E3012,EXP(1))/$C$3</f>
        <v>46.482325819819366</v>
      </c>
    </row>
    <row r="3013" spans="5:6" x14ac:dyDescent="0.25">
      <c r="E3013" s="24">
        <f t="shared" ca="1" si="94"/>
        <v>0.96354869718642511</v>
      </c>
      <c r="F3013" s="24">
        <f t="shared" ca="1" si="95"/>
        <v>0.7426450087330273</v>
      </c>
    </row>
    <row r="3014" spans="5:6" x14ac:dyDescent="0.25">
      <c r="E3014" s="24">
        <f t="shared" ca="1" si="94"/>
        <v>0.15707789216498891</v>
      </c>
      <c r="F3014" s="24">
        <f t="shared" ca="1" si="95"/>
        <v>37.020269364508643</v>
      </c>
    </row>
    <row r="3015" spans="5:6" x14ac:dyDescent="0.25">
      <c r="E3015" s="24">
        <f t="shared" ca="1" si="94"/>
        <v>0.28819796928557384</v>
      </c>
      <c r="F3015" s="24">
        <f t="shared" ca="1" si="95"/>
        <v>24.882152832802078</v>
      </c>
    </row>
    <row r="3016" spans="5:6" x14ac:dyDescent="0.25">
      <c r="E3016" s="24">
        <f t="shared" ca="1" si="94"/>
        <v>0.32124506234890038</v>
      </c>
      <c r="F3016" s="24">
        <f t="shared" ca="1" si="95"/>
        <v>22.711020260219666</v>
      </c>
    </row>
    <row r="3017" spans="5:6" x14ac:dyDescent="0.25">
      <c r="E3017" s="24">
        <f t="shared" ca="1" si="94"/>
        <v>0.75458012157679755</v>
      </c>
      <c r="F3017" s="24">
        <f t="shared" ca="1" si="95"/>
        <v>5.6318762958563404</v>
      </c>
    </row>
    <row r="3018" spans="5:6" x14ac:dyDescent="0.25">
      <c r="E3018" s="24">
        <f t="shared" ca="1" si="94"/>
        <v>0.14386750405023463</v>
      </c>
      <c r="F3018" s="24">
        <f t="shared" ca="1" si="95"/>
        <v>38.777250274602778</v>
      </c>
    </row>
    <row r="3019" spans="5:6" x14ac:dyDescent="0.25">
      <c r="E3019" s="24">
        <f t="shared" ca="1" si="94"/>
        <v>0.83393548152557273</v>
      </c>
      <c r="F3019" s="24">
        <f t="shared" ca="1" si="95"/>
        <v>3.63198479793878</v>
      </c>
    </row>
    <row r="3020" spans="5:6" x14ac:dyDescent="0.25">
      <c r="E3020" s="24">
        <f t="shared" ca="1" si="94"/>
        <v>0.59280159553034972</v>
      </c>
      <c r="F3020" s="24">
        <f t="shared" ca="1" si="95"/>
        <v>10.457910269768945</v>
      </c>
    </row>
    <row r="3021" spans="5:6" x14ac:dyDescent="0.25">
      <c r="E3021" s="24">
        <f t="shared" ca="1" si="94"/>
        <v>0.25607238603489602</v>
      </c>
      <c r="F3021" s="24">
        <f t="shared" ca="1" si="95"/>
        <v>27.245902330445134</v>
      </c>
    </row>
    <row r="3022" spans="5:6" x14ac:dyDescent="0.25">
      <c r="E3022" s="24">
        <f t="shared" ca="1" si="94"/>
        <v>0.92281830721561142</v>
      </c>
      <c r="F3022" s="24">
        <f t="shared" ca="1" si="95"/>
        <v>1.6064582822156255</v>
      </c>
    </row>
    <row r="3023" spans="5:6" x14ac:dyDescent="0.25">
      <c r="E3023" s="24">
        <f t="shared" ca="1" si="94"/>
        <v>0.52442068243085838</v>
      </c>
      <c r="F3023" s="24">
        <f t="shared" ca="1" si="95"/>
        <v>12.909221753788929</v>
      </c>
    </row>
    <row r="3024" spans="5:6" x14ac:dyDescent="0.25">
      <c r="E3024" s="24">
        <f t="shared" ca="1" si="94"/>
        <v>0.1403257342907096</v>
      </c>
      <c r="F3024" s="24">
        <f t="shared" ca="1" si="95"/>
        <v>39.275777707629281</v>
      </c>
    </row>
    <row r="3025" spans="5:6" x14ac:dyDescent="0.25">
      <c r="E3025" s="24">
        <f t="shared" ca="1" si="94"/>
        <v>0.92588677648447593</v>
      </c>
      <c r="F3025" s="24">
        <f t="shared" ca="1" si="95"/>
        <v>1.5400664685355554</v>
      </c>
    </row>
    <row r="3026" spans="5:6" x14ac:dyDescent="0.25">
      <c r="E3026" s="24">
        <f t="shared" ca="1" si="94"/>
        <v>0.79239155468630051</v>
      </c>
      <c r="F3026" s="24">
        <f t="shared" ca="1" si="95"/>
        <v>4.6539924421327239</v>
      </c>
    </row>
    <row r="3027" spans="5:6" x14ac:dyDescent="0.25">
      <c r="E3027" s="24">
        <f t="shared" ca="1" si="94"/>
        <v>0.24950635710263169</v>
      </c>
      <c r="F3027" s="24">
        <f t="shared" ca="1" si="95"/>
        <v>27.76541769491784</v>
      </c>
    </row>
    <row r="3028" spans="5:6" x14ac:dyDescent="0.25">
      <c r="E3028" s="24">
        <f t="shared" ca="1" si="94"/>
        <v>0.3777101381767054</v>
      </c>
      <c r="F3028" s="24">
        <f t="shared" ca="1" si="95"/>
        <v>19.472564154951826</v>
      </c>
    </row>
    <row r="3029" spans="5:6" x14ac:dyDescent="0.25">
      <c r="E3029" s="24">
        <f t="shared" ca="1" si="94"/>
        <v>0.55292347168240696</v>
      </c>
      <c r="F3029" s="24">
        <f t="shared" ca="1" si="95"/>
        <v>11.850713491813222</v>
      </c>
    </row>
    <row r="3030" spans="5:6" x14ac:dyDescent="0.25">
      <c r="E3030" s="24">
        <f t="shared" ca="1" si="94"/>
        <v>0.44534452277964665</v>
      </c>
      <c r="F3030" s="24">
        <f t="shared" ca="1" si="95"/>
        <v>16.178141757342157</v>
      </c>
    </row>
    <row r="3031" spans="5:6" x14ac:dyDescent="0.25">
      <c r="E3031" s="24">
        <f t="shared" ca="1" si="94"/>
        <v>0.74777340474635412</v>
      </c>
      <c r="F3031" s="24">
        <f t="shared" ca="1" si="95"/>
        <v>5.8131056346552388</v>
      </c>
    </row>
    <row r="3032" spans="5:6" x14ac:dyDescent="0.25">
      <c r="E3032" s="24">
        <f t="shared" ca="1" si="94"/>
        <v>0.46769122759618231</v>
      </c>
      <c r="F3032" s="24">
        <f t="shared" ca="1" si="95"/>
        <v>15.198939418043706</v>
      </c>
    </row>
    <row r="3033" spans="5:6" x14ac:dyDescent="0.25">
      <c r="E3033" s="24">
        <f t="shared" ca="1" si="94"/>
        <v>0.86687932556617064</v>
      </c>
      <c r="F3033" s="24">
        <f t="shared" ca="1" si="95"/>
        <v>2.8571099617416276</v>
      </c>
    </row>
    <row r="3034" spans="5:6" x14ac:dyDescent="0.25">
      <c r="E3034" s="24">
        <f t="shared" ca="1" si="94"/>
        <v>0.94462880331898891</v>
      </c>
      <c r="F3034" s="24">
        <f t="shared" ca="1" si="95"/>
        <v>1.1392645875090406</v>
      </c>
    </row>
    <row r="3035" spans="5:6" x14ac:dyDescent="0.25">
      <c r="E3035" s="24">
        <f t="shared" ca="1" si="94"/>
        <v>0.45735445779833817</v>
      </c>
      <c r="F3035" s="24">
        <f t="shared" ca="1" si="95"/>
        <v>15.645931398200355</v>
      </c>
    </row>
    <row r="3036" spans="5:6" x14ac:dyDescent="0.25">
      <c r="E3036" s="24">
        <f t="shared" ca="1" si="94"/>
        <v>0.10786127818191071</v>
      </c>
      <c r="F3036" s="24">
        <f t="shared" ca="1" si="95"/>
        <v>44.538186775279534</v>
      </c>
    </row>
    <row r="3037" spans="5:6" x14ac:dyDescent="0.25">
      <c r="E3037" s="24">
        <f t="shared" ca="1" si="94"/>
        <v>0.42180643148150487</v>
      </c>
      <c r="F3037" s="24">
        <f t="shared" ca="1" si="95"/>
        <v>17.264175266996162</v>
      </c>
    </row>
    <row r="3038" spans="5:6" x14ac:dyDescent="0.25">
      <c r="E3038" s="24">
        <f t="shared" ca="1" si="94"/>
        <v>0.92312133985214839</v>
      </c>
      <c r="F3038" s="24">
        <f t="shared" ca="1" si="95"/>
        <v>1.5998918131603563</v>
      </c>
    </row>
    <row r="3039" spans="5:6" x14ac:dyDescent="0.25">
      <c r="E3039" s="24">
        <f t="shared" ca="1" si="94"/>
        <v>0.75474411744555903</v>
      </c>
      <c r="F3039" s="24">
        <f t="shared" ca="1" si="95"/>
        <v>5.6275300893841491</v>
      </c>
    </row>
    <row r="3040" spans="5:6" x14ac:dyDescent="0.25">
      <c r="E3040" s="24">
        <f t="shared" ca="1" si="94"/>
        <v>0.66363962984333968</v>
      </c>
      <c r="F3040" s="24">
        <f t="shared" ca="1" si="95"/>
        <v>8.2003200594878347</v>
      </c>
    </row>
    <row r="3041" spans="5:6" x14ac:dyDescent="0.25">
      <c r="E3041" s="24">
        <f t="shared" ca="1" si="94"/>
        <v>0.55077116275857063</v>
      </c>
      <c r="F3041" s="24">
        <f t="shared" ca="1" si="95"/>
        <v>11.928717373865213</v>
      </c>
    </row>
    <row r="3042" spans="5:6" x14ac:dyDescent="0.25">
      <c r="E3042" s="24">
        <f t="shared" ca="1" si="94"/>
        <v>9.4657341234176906E-2</v>
      </c>
      <c r="F3042" s="24">
        <f t="shared" ca="1" si="95"/>
        <v>47.149836848619238</v>
      </c>
    </row>
    <row r="3043" spans="5:6" x14ac:dyDescent="0.25">
      <c r="E3043" s="24">
        <f t="shared" ca="1" si="94"/>
        <v>0.6261073083605504</v>
      </c>
      <c r="F3043" s="24">
        <f t="shared" ca="1" si="95"/>
        <v>9.3646700693260829</v>
      </c>
    </row>
    <row r="3044" spans="5:6" x14ac:dyDescent="0.25">
      <c r="E3044" s="24">
        <f t="shared" ca="1" si="94"/>
        <v>3.2214126656066711E-2</v>
      </c>
      <c r="F3044" s="24">
        <f t="shared" ca="1" si="95"/>
        <v>68.707004132251924</v>
      </c>
    </row>
    <row r="3045" spans="5:6" x14ac:dyDescent="0.25">
      <c r="E3045" s="24">
        <f t="shared" ca="1" si="94"/>
        <v>0.38437555079986818</v>
      </c>
      <c r="F3045" s="24">
        <f t="shared" ca="1" si="95"/>
        <v>19.122704148942294</v>
      </c>
    </row>
    <row r="3046" spans="5:6" x14ac:dyDescent="0.25">
      <c r="E3046" s="24">
        <f t="shared" ca="1" si="94"/>
        <v>0.31778721053173253</v>
      </c>
      <c r="F3046" s="24">
        <f t="shared" ca="1" si="95"/>
        <v>22.927465389070765</v>
      </c>
    </row>
    <row r="3047" spans="5:6" x14ac:dyDescent="0.25">
      <c r="E3047" s="24">
        <f t="shared" ca="1" si="94"/>
        <v>0.10729350889857692</v>
      </c>
      <c r="F3047" s="24">
        <f t="shared" ca="1" si="95"/>
        <v>44.643742521256414</v>
      </c>
    </row>
    <row r="3048" spans="5:6" x14ac:dyDescent="0.25">
      <c r="E3048" s="24">
        <f t="shared" ca="1" si="94"/>
        <v>7.4395186823184023E-2</v>
      </c>
      <c r="F3048" s="24">
        <f t="shared" ca="1" si="95"/>
        <v>51.967280649451247</v>
      </c>
    </row>
    <row r="3049" spans="5:6" x14ac:dyDescent="0.25">
      <c r="E3049" s="24">
        <f t="shared" ca="1" si="94"/>
        <v>0.28017569830133793</v>
      </c>
      <c r="F3049" s="24">
        <f t="shared" ca="1" si="95"/>
        <v>25.446767573430726</v>
      </c>
    </row>
    <row r="3050" spans="5:6" x14ac:dyDescent="0.25">
      <c r="E3050" s="24">
        <f t="shared" ca="1" si="94"/>
        <v>0.41447670021766359</v>
      </c>
      <c r="F3050" s="24">
        <f t="shared" ca="1" si="95"/>
        <v>17.61477035531172</v>
      </c>
    </row>
    <row r="3051" spans="5:6" x14ac:dyDescent="0.25">
      <c r="E3051" s="24">
        <f t="shared" ca="1" si="94"/>
        <v>0.6884824502351693</v>
      </c>
      <c r="F3051" s="24">
        <f t="shared" ca="1" si="95"/>
        <v>7.4653090198562042</v>
      </c>
    </row>
    <row r="3052" spans="5:6" x14ac:dyDescent="0.25">
      <c r="E3052" s="24">
        <f t="shared" ca="1" si="94"/>
        <v>0.6398987241895937</v>
      </c>
      <c r="F3052" s="24">
        <f t="shared" ca="1" si="95"/>
        <v>8.9289071720799136</v>
      </c>
    </row>
    <row r="3053" spans="5:6" x14ac:dyDescent="0.25">
      <c r="E3053" s="24">
        <f t="shared" ca="1" si="94"/>
        <v>0.2745145299541113</v>
      </c>
      <c r="F3053" s="24">
        <f t="shared" ca="1" si="95"/>
        <v>25.855021739917195</v>
      </c>
    </row>
    <row r="3054" spans="5:6" x14ac:dyDescent="0.25">
      <c r="E3054" s="24">
        <f t="shared" ca="1" si="94"/>
        <v>0.97303914341422049</v>
      </c>
      <c r="F3054" s="24">
        <f t="shared" ca="1" si="95"/>
        <v>0.54661935983056609</v>
      </c>
    </row>
    <row r="3055" spans="5:6" x14ac:dyDescent="0.25">
      <c r="E3055" s="24">
        <f t="shared" ca="1" si="94"/>
        <v>0.97797071273698621</v>
      </c>
      <c r="F3055" s="24">
        <f t="shared" ca="1" si="95"/>
        <v>0.44551110944827266</v>
      </c>
    </row>
    <row r="3056" spans="5:6" x14ac:dyDescent="0.25">
      <c r="E3056" s="24">
        <f t="shared" ca="1" si="94"/>
        <v>0.93249320407783665</v>
      </c>
      <c r="F3056" s="24">
        <f t="shared" ca="1" si="95"/>
        <v>1.3978683068581772</v>
      </c>
    </row>
    <row r="3057" spans="5:6" x14ac:dyDescent="0.25">
      <c r="E3057" s="24">
        <f t="shared" ca="1" si="94"/>
        <v>0.29299538613828147</v>
      </c>
      <c r="F3057" s="24">
        <f t="shared" ca="1" si="95"/>
        <v>24.551968341147543</v>
      </c>
    </row>
    <row r="3058" spans="5:6" x14ac:dyDescent="0.25">
      <c r="E3058" s="24">
        <f t="shared" ca="1" si="94"/>
        <v>0.89588161920359555</v>
      </c>
      <c r="F3058" s="24">
        <f t="shared" ca="1" si="95"/>
        <v>2.1989399232113875</v>
      </c>
    </row>
    <row r="3059" spans="5:6" x14ac:dyDescent="0.25">
      <c r="E3059" s="24">
        <f t="shared" ca="1" si="94"/>
        <v>9.8050986307987809E-2</v>
      </c>
      <c r="F3059" s="24">
        <f t="shared" ca="1" si="95"/>
        <v>46.445353343108316</v>
      </c>
    </row>
    <row r="3060" spans="5:6" x14ac:dyDescent="0.25">
      <c r="E3060" s="24">
        <f t="shared" ca="1" si="94"/>
        <v>0.21361681195514315</v>
      </c>
      <c r="F3060" s="24">
        <f t="shared" ca="1" si="95"/>
        <v>30.871429346764351</v>
      </c>
    </row>
    <row r="3061" spans="5:6" x14ac:dyDescent="0.25">
      <c r="E3061" s="24">
        <f t="shared" ca="1" si="94"/>
        <v>0.48869703316108359</v>
      </c>
      <c r="F3061" s="24">
        <f t="shared" ca="1" si="95"/>
        <v>14.320250912083402</v>
      </c>
    </row>
    <row r="3062" spans="5:6" x14ac:dyDescent="0.25">
      <c r="E3062" s="24">
        <f t="shared" ca="1" si="94"/>
        <v>0.65415534135445863</v>
      </c>
      <c r="F3062" s="24">
        <f t="shared" ca="1" si="95"/>
        <v>8.4882086144543827</v>
      </c>
    </row>
    <row r="3063" spans="5:6" x14ac:dyDescent="0.25">
      <c r="E3063" s="24">
        <f t="shared" ca="1" si="94"/>
        <v>0.33119040185224558</v>
      </c>
      <c r="F3063" s="24">
        <f t="shared" ca="1" si="95"/>
        <v>22.101236736113513</v>
      </c>
    </row>
    <row r="3064" spans="5:6" x14ac:dyDescent="0.25">
      <c r="E3064" s="24">
        <f t="shared" ca="1" si="94"/>
        <v>0.20305419996667762</v>
      </c>
      <c r="F3064" s="24">
        <f t="shared" ca="1" si="95"/>
        <v>31.88564681334811</v>
      </c>
    </row>
    <row r="3065" spans="5:6" x14ac:dyDescent="0.25">
      <c r="E3065" s="24">
        <f t="shared" ca="1" si="94"/>
        <v>0.77855087957740798</v>
      </c>
      <c r="F3065" s="24">
        <f t="shared" ca="1" si="95"/>
        <v>5.0064186786359297</v>
      </c>
    </row>
    <row r="3066" spans="5:6" x14ac:dyDescent="0.25">
      <c r="E3066" s="24">
        <f t="shared" ca="1" si="94"/>
        <v>0.41754280211757122</v>
      </c>
      <c r="F3066" s="24">
        <f t="shared" ca="1" si="95"/>
        <v>17.467364398079209</v>
      </c>
    </row>
    <row r="3067" spans="5:6" x14ac:dyDescent="0.25">
      <c r="E3067" s="24">
        <f t="shared" ca="1" si="94"/>
        <v>0.16659989396962349</v>
      </c>
      <c r="F3067" s="24">
        <f t="shared" ca="1" si="95"/>
        <v>35.84320371372862</v>
      </c>
    </row>
    <row r="3068" spans="5:6" x14ac:dyDescent="0.25">
      <c r="E3068" s="24">
        <f t="shared" ca="1" si="94"/>
        <v>0.14274721826293257</v>
      </c>
      <c r="F3068" s="24">
        <f t="shared" ca="1" si="95"/>
        <v>38.933598348208797</v>
      </c>
    </row>
    <row r="3069" spans="5:6" x14ac:dyDescent="0.25">
      <c r="E3069" s="24">
        <f t="shared" ca="1" si="94"/>
        <v>0.77127959628124887</v>
      </c>
      <c r="F3069" s="24">
        <f t="shared" ca="1" si="95"/>
        <v>5.194086601321632</v>
      </c>
    </row>
    <row r="3070" spans="5:6" x14ac:dyDescent="0.25">
      <c r="E3070" s="24">
        <f t="shared" ca="1" si="94"/>
        <v>0.38181277836724292</v>
      </c>
      <c r="F3070" s="24">
        <f t="shared" ca="1" si="95"/>
        <v>19.256497990090061</v>
      </c>
    </row>
    <row r="3071" spans="5:6" x14ac:dyDescent="0.25">
      <c r="E3071" s="24">
        <f t="shared" ca="1" si="94"/>
        <v>0.30104878026634363</v>
      </c>
      <c r="F3071" s="24">
        <f t="shared" ca="1" si="95"/>
        <v>24.009659333562972</v>
      </c>
    </row>
    <row r="3072" spans="5:6" x14ac:dyDescent="0.25">
      <c r="E3072" s="24">
        <f t="shared" ca="1" si="94"/>
        <v>0.58531307053619341</v>
      </c>
      <c r="F3072" s="24">
        <f t="shared" ca="1" si="95"/>
        <v>10.712168231787251</v>
      </c>
    </row>
    <row r="3073" spans="5:6" x14ac:dyDescent="0.25">
      <c r="E3073" s="24">
        <f t="shared" ca="1" si="94"/>
        <v>0.75626803805642573</v>
      </c>
      <c r="F3073" s="24">
        <f t="shared" ca="1" si="95"/>
        <v>5.5871883589220133</v>
      </c>
    </row>
    <row r="3074" spans="5:6" x14ac:dyDescent="0.25">
      <c r="E3074" s="24">
        <f t="shared" ca="1" si="94"/>
        <v>0.99289081208831287</v>
      </c>
      <c r="F3074" s="24">
        <f t="shared" ca="1" si="95"/>
        <v>0.14269157195476548</v>
      </c>
    </row>
    <row r="3075" spans="5:6" x14ac:dyDescent="0.25">
      <c r="E3075" s="24">
        <f t="shared" ca="1" si="94"/>
        <v>0.52082758583353761</v>
      </c>
      <c r="F3075" s="24">
        <f t="shared" ca="1" si="95"/>
        <v>13.046724426003724</v>
      </c>
    </row>
    <row r="3076" spans="5:6" x14ac:dyDescent="0.25">
      <c r="E3076" s="24">
        <f t="shared" ref="E3076:E3139" ca="1" si="96">RAND()</f>
        <v>0.10647798372288597</v>
      </c>
      <c r="F3076" s="24">
        <f t="shared" ref="F3076:F3139" ca="1" si="97">-LOG(E3076,EXP(1))/$C$3</f>
        <v>44.796340816200896</v>
      </c>
    </row>
    <row r="3077" spans="5:6" x14ac:dyDescent="0.25">
      <c r="E3077" s="24">
        <f t="shared" ca="1" si="96"/>
        <v>0.88163142726867916</v>
      </c>
      <c r="F3077" s="24">
        <f t="shared" ca="1" si="97"/>
        <v>2.5196238645614604</v>
      </c>
    </row>
    <row r="3078" spans="5:6" x14ac:dyDescent="0.25">
      <c r="E3078" s="24">
        <f t="shared" ca="1" si="96"/>
        <v>0.56969846664985713</v>
      </c>
      <c r="F3078" s="24">
        <f t="shared" ca="1" si="97"/>
        <v>11.252961280079212</v>
      </c>
    </row>
    <row r="3079" spans="5:6" x14ac:dyDescent="0.25">
      <c r="E3079" s="24">
        <f t="shared" ca="1" si="96"/>
        <v>0.50669744067815858</v>
      </c>
      <c r="F3079" s="24">
        <f t="shared" ca="1" si="97"/>
        <v>13.596824349476741</v>
      </c>
    </row>
    <row r="3080" spans="5:6" x14ac:dyDescent="0.25">
      <c r="E3080" s="24">
        <f t="shared" ca="1" si="96"/>
        <v>8.8543370670624788E-2</v>
      </c>
      <c r="F3080" s="24">
        <f t="shared" ca="1" si="97"/>
        <v>48.485255658711566</v>
      </c>
    </row>
    <row r="3081" spans="5:6" x14ac:dyDescent="0.25">
      <c r="E3081" s="24">
        <f t="shared" ca="1" si="96"/>
        <v>0.48140820184015232</v>
      </c>
      <c r="F3081" s="24">
        <f t="shared" ca="1" si="97"/>
        <v>14.620794326079022</v>
      </c>
    </row>
    <row r="3082" spans="5:6" x14ac:dyDescent="0.25">
      <c r="E3082" s="24">
        <f t="shared" ca="1" si="96"/>
        <v>0.76572844261248874</v>
      </c>
      <c r="F3082" s="24">
        <f t="shared" ca="1" si="97"/>
        <v>5.3385537131410699</v>
      </c>
    </row>
    <row r="3083" spans="5:6" x14ac:dyDescent="0.25">
      <c r="E3083" s="24">
        <f t="shared" ca="1" si="96"/>
        <v>0.58763554766242321</v>
      </c>
      <c r="F3083" s="24">
        <f t="shared" ca="1" si="97"/>
        <v>10.632966803001107</v>
      </c>
    </row>
    <row r="3084" spans="5:6" x14ac:dyDescent="0.25">
      <c r="E3084" s="24">
        <f t="shared" ca="1" si="96"/>
        <v>3.6812556975808652E-2</v>
      </c>
      <c r="F3084" s="24">
        <f t="shared" ca="1" si="97"/>
        <v>66.038325396831652</v>
      </c>
    </row>
    <row r="3085" spans="5:6" x14ac:dyDescent="0.25">
      <c r="E3085" s="24">
        <f t="shared" ca="1" si="96"/>
        <v>0.36225914475864862</v>
      </c>
      <c r="F3085" s="24">
        <f t="shared" ca="1" si="97"/>
        <v>20.307909075393699</v>
      </c>
    </row>
    <row r="3086" spans="5:6" x14ac:dyDescent="0.25">
      <c r="E3086" s="24">
        <f t="shared" ca="1" si="96"/>
        <v>0.74694767291523834</v>
      </c>
      <c r="F3086" s="24">
        <f t="shared" ca="1" si="97"/>
        <v>5.8352029189567851</v>
      </c>
    </row>
    <row r="3087" spans="5:6" x14ac:dyDescent="0.25">
      <c r="E3087" s="24">
        <f t="shared" ca="1" si="96"/>
        <v>0.33710643798751772</v>
      </c>
      <c r="F3087" s="24">
        <f t="shared" ca="1" si="97"/>
        <v>21.747131175421394</v>
      </c>
    </row>
    <row r="3088" spans="5:6" x14ac:dyDescent="0.25">
      <c r="E3088" s="24">
        <f t="shared" ca="1" si="96"/>
        <v>0.54332934426876067</v>
      </c>
      <c r="F3088" s="24">
        <f t="shared" ca="1" si="97"/>
        <v>12.200792314260537</v>
      </c>
    </row>
    <row r="3089" spans="5:6" x14ac:dyDescent="0.25">
      <c r="E3089" s="24">
        <f t="shared" ca="1" si="96"/>
        <v>9.0717409923882664E-2</v>
      </c>
      <c r="F3089" s="24">
        <f t="shared" ca="1" si="97"/>
        <v>48.000119792640248</v>
      </c>
    </row>
    <row r="3090" spans="5:6" x14ac:dyDescent="0.25">
      <c r="E3090" s="24">
        <f t="shared" ca="1" si="96"/>
        <v>0.54144665669055136</v>
      </c>
      <c r="F3090" s="24">
        <f t="shared" ca="1" si="97"/>
        <v>12.270214553206063</v>
      </c>
    </row>
    <row r="3091" spans="5:6" x14ac:dyDescent="0.25">
      <c r="E3091" s="24">
        <f t="shared" ca="1" si="96"/>
        <v>0.59493627367352431</v>
      </c>
      <c r="F3091" s="24">
        <f t="shared" ca="1" si="97"/>
        <v>10.386019644843154</v>
      </c>
    </row>
    <row r="3092" spans="5:6" x14ac:dyDescent="0.25">
      <c r="E3092" s="24">
        <f t="shared" ca="1" si="96"/>
        <v>0.17948425605509843</v>
      </c>
      <c r="F3092" s="24">
        <f t="shared" ca="1" si="97"/>
        <v>34.353355698000037</v>
      </c>
    </row>
    <row r="3093" spans="5:6" x14ac:dyDescent="0.25">
      <c r="E3093" s="24">
        <f t="shared" ca="1" si="96"/>
        <v>0.57365820935298528</v>
      </c>
      <c r="F3093" s="24">
        <f t="shared" ca="1" si="97"/>
        <v>11.114430282092792</v>
      </c>
    </row>
    <row r="3094" spans="5:6" x14ac:dyDescent="0.25">
      <c r="E3094" s="24">
        <f t="shared" ca="1" si="96"/>
        <v>2.4049086747991555E-2</v>
      </c>
      <c r="F3094" s="24">
        <f t="shared" ca="1" si="97"/>
        <v>74.553165124156919</v>
      </c>
    </row>
    <row r="3095" spans="5:6" x14ac:dyDescent="0.25">
      <c r="E3095" s="24">
        <f t="shared" ca="1" si="96"/>
        <v>0.29508806434752599</v>
      </c>
      <c r="F3095" s="24">
        <f t="shared" ca="1" si="97"/>
        <v>24.409628879591061</v>
      </c>
    </row>
    <row r="3096" spans="5:6" x14ac:dyDescent="0.25">
      <c r="E3096" s="24">
        <f t="shared" ca="1" si="96"/>
        <v>0.1151254896618823</v>
      </c>
      <c r="F3096" s="24">
        <f t="shared" ca="1" si="97"/>
        <v>43.234650622189186</v>
      </c>
    </row>
    <row r="3097" spans="5:6" x14ac:dyDescent="0.25">
      <c r="E3097" s="24">
        <f t="shared" ca="1" si="96"/>
        <v>0.35691647465203891</v>
      </c>
      <c r="F3097" s="24">
        <f t="shared" ca="1" si="97"/>
        <v>20.60506978273181</v>
      </c>
    </row>
    <row r="3098" spans="5:6" x14ac:dyDescent="0.25">
      <c r="E3098" s="24">
        <f t="shared" ca="1" si="96"/>
        <v>0.42955091341671525</v>
      </c>
      <c r="F3098" s="24">
        <f t="shared" ca="1" si="97"/>
        <v>16.900300069001165</v>
      </c>
    </row>
    <row r="3099" spans="5:6" x14ac:dyDescent="0.25">
      <c r="E3099" s="24">
        <f t="shared" ca="1" si="96"/>
        <v>0.63065908307169971</v>
      </c>
      <c r="F3099" s="24">
        <f t="shared" ca="1" si="97"/>
        <v>9.219796856769392</v>
      </c>
    </row>
    <row r="3100" spans="5:6" x14ac:dyDescent="0.25">
      <c r="E3100" s="24">
        <f t="shared" ca="1" si="96"/>
        <v>0.21980074246233661</v>
      </c>
      <c r="F3100" s="24">
        <f t="shared" ca="1" si="97"/>
        <v>30.30067718237401</v>
      </c>
    </row>
    <row r="3101" spans="5:6" x14ac:dyDescent="0.25">
      <c r="E3101" s="24">
        <f t="shared" ca="1" si="96"/>
        <v>0.56737532052517847</v>
      </c>
      <c r="F3101" s="24">
        <f t="shared" ca="1" si="97"/>
        <v>11.334685065583143</v>
      </c>
    </row>
    <row r="3102" spans="5:6" x14ac:dyDescent="0.25">
      <c r="E3102" s="24">
        <f t="shared" ca="1" si="96"/>
        <v>0.89099526013714325</v>
      </c>
      <c r="F3102" s="24">
        <f t="shared" ca="1" si="97"/>
        <v>2.3083234247375342</v>
      </c>
    </row>
    <row r="3103" spans="5:6" x14ac:dyDescent="0.25">
      <c r="E3103" s="24">
        <f t="shared" ca="1" si="96"/>
        <v>4.9827872095575154E-2</v>
      </c>
      <c r="F3103" s="24">
        <f t="shared" ca="1" si="97"/>
        <v>59.983615417605648</v>
      </c>
    </row>
    <row r="3104" spans="5:6" x14ac:dyDescent="0.25">
      <c r="E3104" s="24">
        <f t="shared" ca="1" si="96"/>
        <v>0.93890102378903784</v>
      </c>
      <c r="F3104" s="24">
        <f t="shared" ca="1" si="97"/>
        <v>1.2609042260987986</v>
      </c>
    </row>
    <row r="3105" spans="5:6" x14ac:dyDescent="0.25">
      <c r="E3105" s="24">
        <f t="shared" ca="1" si="96"/>
        <v>2.5077611551055035E-2</v>
      </c>
      <c r="F3105" s="24">
        <f t="shared" ca="1" si="97"/>
        <v>73.715596019278181</v>
      </c>
    </row>
    <row r="3106" spans="5:6" x14ac:dyDescent="0.25">
      <c r="E3106" s="24">
        <f t="shared" ca="1" si="96"/>
        <v>0.81057830983804124</v>
      </c>
      <c r="F3106" s="24">
        <f t="shared" ca="1" si="97"/>
        <v>4.2001464660560934</v>
      </c>
    </row>
    <row r="3107" spans="5:6" x14ac:dyDescent="0.25">
      <c r="E3107" s="24">
        <f t="shared" ca="1" si="96"/>
        <v>0.47264502222792082</v>
      </c>
      <c r="F3107" s="24">
        <f t="shared" ca="1" si="97"/>
        <v>14.988213075803847</v>
      </c>
    </row>
    <row r="3108" spans="5:6" x14ac:dyDescent="0.25">
      <c r="E3108" s="24">
        <f t="shared" ca="1" si="96"/>
        <v>0.17710451816599093</v>
      </c>
      <c r="F3108" s="24">
        <f t="shared" ca="1" si="97"/>
        <v>34.62030445141545</v>
      </c>
    </row>
    <row r="3109" spans="5:6" x14ac:dyDescent="0.25">
      <c r="E3109" s="24">
        <f t="shared" ca="1" si="96"/>
        <v>0.50888010847580267</v>
      </c>
      <c r="F3109" s="24">
        <f t="shared" ca="1" si="97"/>
        <v>13.510856668916597</v>
      </c>
    </row>
    <row r="3110" spans="5:6" x14ac:dyDescent="0.25">
      <c r="E3110" s="24">
        <f t="shared" ca="1" si="96"/>
        <v>0.91475130712437402</v>
      </c>
      <c r="F3110" s="24">
        <f t="shared" ca="1" si="97"/>
        <v>1.7820609228438427</v>
      </c>
    </row>
    <row r="3111" spans="5:6" x14ac:dyDescent="0.25">
      <c r="E3111" s="24">
        <f t="shared" ca="1" si="96"/>
        <v>0.22994778825962681</v>
      </c>
      <c r="F3111" s="24">
        <f t="shared" ca="1" si="97"/>
        <v>29.398060067917989</v>
      </c>
    </row>
    <row r="3112" spans="5:6" x14ac:dyDescent="0.25">
      <c r="E3112" s="24">
        <f t="shared" ca="1" si="96"/>
        <v>0.2044113605489627</v>
      </c>
      <c r="F3112" s="24">
        <f t="shared" ca="1" si="97"/>
        <v>31.75241684423915</v>
      </c>
    </row>
    <row r="3113" spans="5:6" x14ac:dyDescent="0.25">
      <c r="E3113" s="24">
        <f t="shared" ca="1" si="96"/>
        <v>0.3831952848292266</v>
      </c>
      <c r="F3113" s="24">
        <f t="shared" ca="1" si="97"/>
        <v>19.18421075373071</v>
      </c>
    </row>
    <row r="3114" spans="5:6" x14ac:dyDescent="0.25">
      <c r="E3114" s="24">
        <f t="shared" ca="1" si="96"/>
        <v>0.80482994156030907</v>
      </c>
      <c r="F3114" s="24">
        <f t="shared" ca="1" si="97"/>
        <v>4.3424855320137112</v>
      </c>
    </row>
    <row r="3115" spans="5:6" x14ac:dyDescent="0.25">
      <c r="E3115" s="24">
        <f t="shared" ca="1" si="96"/>
        <v>0.36137710754917463</v>
      </c>
      <c r="F3115" s="24">
        <f t="shared" ca="1" si="97"/>
        <v>20.356664932689554</v>
      </c>
    </row>
    <row r="3116" spans="5:6" x14ac:dyDescent="0.25">
      <c r="E3116" s="24">
        <f t="shared" ca="1" si="96"/>
        <v>0.95187936048761224</v>
      </c>
      <c r="F3116" s="24">
        <f t="shared" ca="1" si="97"/>
        <v>0.9863394879516616</v>
      </c>
    </row>
    <row r="3117" spans="5:6" x14ac:dyDescent="0.25">
      <c r="E3117" s="24">
        <f t="shared" ca="1" si="96"/>
        <v>0.36713462313914769</v>
      </c>
      <c r="F3117" s="24">
        <f t="shared" ca="1" si="97"/>
        <v>20.040533552942737</v>
      </c>
    </row>
    <row r="3118" spans="5:6" x14ac:dyDescent="0.25">
      <c r="E3118" s="24">
        <f t="shared" ca="1" si="96"/>
        <v>0.7204768613305268</v>
      </c>
      <c r="F3118" s="24">
        <f t="shared" ca="1" si="97"/>
        <v>6.5568395759456486</v>
      </c>
    </row>
    <row r="3119" spans="5:6" x14ac:dyDescent="0.25">
      <c r="E3119" s="24">
        <f t="shared" ca="1" si="96"/>
        <v>0.23427277068590668</v>
      </c>
      <c r="F3119" s="24">
        <f t="shared" ca="1" si="97"/>
        <v>29.025383116354629</v>
      </c>
    </row>
    <row r="3120" spans="5:6" x14ac:dyDescent="0.25">
      <c r="E3120" s="24">
        <f t="shared" ca="1" si="96"/>
        <v>0.28306075050127633</v>
      </c>
      <c r="F3120" s="24">
        <f t="shared" ca="1" si="97"/>
        <v>25.241874765882351</v>
      </c>
    </row>
    <row r="3121" spans="5:6" x14ac:dyDescent="0.25">
      <c r="E3121" s="24">
        <f t="shared" ca="1" si="96"/>
        <v>0.20418663257596847</v>
      </c>
      <c r="F3121" s="24">
        <f t="shared" ca="1" si="97"/>
        <v>31.774416756077716</v>
      </c>
    </row>
    <row r="3122" spans="5:6" x14ac:dyDescent="0.25">
      <c r="E3122" s="24">
        <f t="shared" ca="1" si="96"/>
        <v>0.81737199587792009</v>
      </c>
      <c r="F3122" s="24">
        <f t="shared" ca="1" si="97"/>
        <v>4.0332193687299638</v>
      </c>
    </row>
    <row r="3123" spans="5:6" x14ac:dyDescent="0.25">
      <c r="E3123" s="24">
        <f t="shared" ca="1" si="96"/>
        <v>0.85644142723229555</v>
      </c>
      <c r="F3123" s="24">
        <f t="shared" ca="1" si="97"/>
        <v>3.0993869948339681</v>
      </c>
    </row>
    <row r="3124" spans="5:6" x14ac:dyDescent="0.25">
      <c r="E3124" s="24">
        <f t="shared" ca="1" si="96"/>
        <v>0.67665417856987831</v>
      </c>
      <c r="F3124" s="24">
        <f t="shared" ca="1" si="97"/>
        <v>7.8118990220033186</v>
      </c>
    </row>
    <row r="3125" spans="5:6" x14ac:dyDescent="0.25">
      <c r="E3125" s="24">
        <f t="shared" ca="1" si="96"/>
        <v>3.9198719097393697E-2</v>
      </c>
      <c r="F3125" s="24">
        <f t="shared" ca="1" si="97"/>
        <v>64.782224176129802</v>
      </c>
    </row>
    <row r="3126" spans="5:6" x14ac:dyDescent="0.25">
      <c r="E3126" s="24">
        <f t="shared" ca="1" si="96"/>
        <v>0.84229748248640335</v>
      </c>
      <c r="F3126" s="24">
        <f t="shared" ca="1" si="97"/>
        <v>3.4324404504301742</v>
      </c>
    </row>
    <row r="3127" spans="5:6" x14ac:dyDescent="0.25">
      <c r="E3127" s="24">
        <f t="shared" ca="1" si="96"/>
        <v>0.94033873319918815</v>
      </c>
      <c r="F3127" s="24">
        <f t="shared" ca="1" si="97"/>
        <v>1.2303022832588657</v>
      </c>
    </row>
    <row r="3128" spans="5:6" x14ac:dyDescent="0.25">
      <c r="E3128" s="24">
        <f t="shared" ca="1" si="96"/>
        <v>0.82372546829896853</v>
      </c>
      <c r="F3128" s="24">
        <f t="shared" ca="1" si="97"/>
        <v>3.8783594825210774</v>
      </c>
    </row>
    <row r="3129" spans="5:6" x14ac:dyDescent="0.25">
      <c r="E3129" s="24">
        <f t="shared" ca="1" si="96"/>
        <v>0.26408958353810874</v>
      </c>
      <c r="F3129" s="24">
        <f t="shared" ca="1" si="97"/>
        <v>26.62933803624033</v>
      </c>
    </row>
    <row r="3130" spans="5:6" x14ac:dyDescent="0.25">
      <c r="E3130" s="24">
        <f t="shared" ca="1" si="96"/>
        <v>0.67761989919396792</v>
      </c>
      <c r="F3130" s="24">
        <f t="shared" ca="1" si="97"/>
        <v>7.7833753781225017</v>
      </c>
    </row>
    <row r="3131" spans="5:6" x14ac:dyDescent="0.25">
      <c r="E3131" s="24">
        <f t="shared" ca="1" si="96"/>
        <v>0.8414995402114559</v>
      </c>
      <c r="F3131" s="24">
        <f t="shared" ca="1" si="97"/>
        <v>3.4513962348608143</v>
      </c>
    </row>
    <row r="3132" spans="5:6" x14ac:dyDescent="0.25">
      <c r="E3132" s="24">
        <f t="shared" ca="1" si="96"/>
        <v>0.78897876190874316</v>
      </c>
      <c r="F3132" s="24">
        <f t="shared" ca="1" si="97"/>
        <v>4.7403175246289972</v>
      </c>
    </row>
    <row r="3133" spans="5:6" x14ac:dyDescent="0.25">
      <c r="E3133" s="24">
        <f t="shared" ca="1" si="96"/>
        <v>0.13415966371481158</v>
      </c>
      <c r="F3133" s="24">
        <f t="shared" ca="1" si="97"/>
        <v>40.174493361366615</v>
      </c>
    </row>
    <row r="3134" spans="5:6" x14ac:dyDescent="0.25">
      <c r="E3134" s="24">
        <f t="shared" ca="1" si="96"/>
        <v>0.78974868614827598</v>
      </c>
      <c r="F3134" s="24">
        <f t="shared" ca="1" si="97"/>
        <v>4.7208100586247914</v>
      </c>
    </row>
    <row r="3135" spans="5:6" x14ac:dyDescent="0.25">
      <c r="E3135" s="24">
        <f t="shared" ca="1" si="96"/>
        <v>0.36740799306268634</v>
      </c>
      <c r="F3135" s="24">
        <f t="shared" ca="1" si="97"/>
        <v>20.025647013747871</v>
      </c>
    </row>
    <row r="3136" spans="5:6" x14ac:dyDescent="0.25">
      <c r="E3136" s="24">
        <f t="shared" ca="1" si="96"/>
        <v>0.15203075240050834</v>
      </c>
      <c r="F3136" s="24">
        <f t="shared" ca="1" si="97"/>
        <v>37.673449203501519</v>
      </c>
    </row>
    <row r="3137" spans="5:6" x14ac:dyDescent="0.25">
      <c r="E3137" s="24">
        <f t="shared" ca="1" si="96"/>
        <v>0.10314737894985782</v>
      </c>
      <c r="F3137" s="24">
        <f t="shared" ca="1" si="97"/>
        <v>45.431928997430013</v>
      </c>
    </row>
    <row r="3138" spans="5:6" x14ac:dyDescent="0.25">
      <c r="E3138" s="24">
        <f t="shared" ca="1" si="96"/>
        <v>0.43529502740837445</v>
      </c>
      <c r="F3138" s="24">
        <f t="shared" ca="1" si="97"/>
        <v>16.634625077121289</v>
      </c>
    </row>
    <row r="3139" spans="5:6" x14ac:dyDescent="0.25">
      <c r="E3139" s="24">
        <f t="shared" ca="1" si="96"/>
        <v>0.10966902314602667</v>
      </c>
      <c r="F3139" s="24">
        <f t="shared" ca="1" si="97"/>
        <v>44.20576658923985</v>
      </c>
    </row>
    <row r="3140" spans="5:6" x14ac:dyDescent="0.25">
      <c r="E3140" s="24">
        <f t="shared" ref="E3140:E3203" ca="1" si="98">RAND()</f>
        <v>0.49965425136738051</v>
      </c>
      <c r="F3140" s="24">
        <f t="shared" ref="F3140:F3203" ca="1" si="99">-LOG(E3140,EXP(1))/$C$3</f>
        <v>13.876778340393855</v>
      </c>
    </row>
    <row r="3141" spans="5:6" x14ac:dyDescent="0.25">
      <c r="E3141" s="24">
        <f t="shared" ca="1" si="98"/>
        <v>0.14504918778140408</v>
      </c>
      <c r="F3141" s="24">
        <f t="shared" ca="1" si="99"/>
        <v>38.613647360141421</v>
      </c>
    </row>
    <row r="3142" spans="5:6" x14ac:dyDescent="0.25">
      <c r="E3142" s="24">
        <f t="shared" ca="1" si="98"/>
        <v>0.95627896602753626</v>
      </c>
      <c r="F3142" s="24">
        <f t="shared" ca="1" si="99"/>
        <v>0.89411206059073156</v>
      </c>
    </row>
    <row r="3143" spans="5:6" x14ac:dyDescent="0.25">
      <c r="E3143" s="24">
        <f t="shared" ca="1" si="98"/>
        <v>0.8186577324023725</v>
      </c>
      <c r="F3143" s="24">
        <f t="shared" ca="1" si="99"/>
        <v>4.0017838326409469</v>
      </c>
    </row>
    <row r="3144" spans="5:6" x14ac:dyDescent="0.25">
      <c r="E3144" s="24">
        <f t="shared" ca="1" si="98"/>
        <v>0.9321060581540016</v>
      </c>
      <c r="F3144" s="24">
        <f t="shared" ca="1" si="99"/>
        <v>1.4061734893655422</v>
      </c>
    </row>
    <row r="3145" spans="5:6" x14ac:dyDescent="0.25">
      <c r="E3145" s="24">
        <f t="shared" ca="1" si="98"/>
        <v>0.41274264019401719</v>
      </c>
      <c r="F3145" s="24">
        <f t="shared" ca="1" si="99"/>
        <v>17.698620549760367</v>
      </c>
    </row>
    <row r="3146" spans="5:6" x14ac:dyDescent="0.25">
      <c r="E3146" s="24">
        <f t="shared" ca="1" si="98"/>
        <v>0.82922543347377042</v>
      </c>
      <c r="F3146" s="24">
        <f t="shared" ca="1" si="99"/>
        <v>3.7452645317549975</v>
      </c>
    </row>
    <row r="3147" spans="5:6" x14ac:dyDescent="0.25">
      <c r="E3147" s="24">
        <f t="shared" ca="1" si="98"/>
        <v>7.0371125259345635E-2</v>
      </c>
      <c r="F3147" s="24">
        <f t="shared" ca="1" si="99"/>
        <v>53.079445050396473</v>
      </c>
    </row>
    <row r="3148" spans="5:6" x14ac:dyDescent="0.25">
      <c r="E3148" s="24">
        <f t="shared" ca="1" si="98"/>
        <v>0.21091566318168153</v>
      </c>
      <c r="F3148" s="24">
        <f t="shared" ca="1" si="99"/>
        <v>31.125938519367651</v>
      </c>
    </row>
    <row r="3149" spans="5:6" x14ac:dyDescent="0.25">
      <c r="E3149" s="24">
        <f t="shared" ca="1" si="98"/>
        <v>5.8125707439636298E-2</v>
      </c>
      <c r="F3149" s="24">
        <f t="shared" ca="1" si="99"/>
        <v>56.902944882883745</v>
      </c>
    </row>
    <row r="3150" spans="5:6" x14ac:dyDescent="0.25">
      <c r="E3150" s="24">
        <f t="shared" ca="1" si="98"/>
        <v>0.52141400560217599</v>
      </c>
      <c r="F3150" s="24">
        <f t="shared" ca="1" si="99"/>
        <v>13.024218326253356</v>
      </c>
    </row>
    <row r="3151" spans="5:6" x14ac:dyDescent="0.25">
      <c r="E3151" s="24">
        <f t="shared" ca="1" si="98"/>
        <v>0.56970047806771928</v>
      </c>
      <c r="F3151" s="24">
        <f t="shared" ca="1" si="99"/>
        <v>11.252890666783614</v>
      </c>
    </row>
    <row r="3152" spans="5:6" x14ac:dyDescent="0.25">
      <c r="E3152" s="24">
        <f t="shared" ca="1" si="98"/>
        <v>0.8745934143527534</v>
      </c>
      <c r="F3152" s="24">
        <f t="shared" ca="1" si="99"/>
        <v>2.6799233985580204</v>
      </c>
    </row>
    <row r="3153" spans="5:6" x14ac:dyDescent="0.25">
      <c r="E3153" s="24">
        <f t="shared" ca="1" si="98"/>
        <v>0.80009437062907063</v>
      </c>
      <c r="F3153" s="24">
        <f t="shared" ca="1" si="99"/>
        <v>4.4605118996998554</v>
      </c>
    </row>
    <row r="3154" spans="5:6" x14ac:dyDescent="0.25">
      <c r="E3154" s="24">
        <f t="shared" ca="1" si="98"/>
        <v>0.93341095664972162</v>
      </c>
      <c r="F3154" s="24">
        <f t="shared" ca="1" si="99"/>
        <v>1.3781941421243395</v>
      </c>
    </row>
    <row r="3155" spans="5:6" x14ac:dyDescent="0.25">
      <c r="E3155" s="24">
        <f t="shared" ca="1" si="98"/>
        <v>0.79129453693119955</v>
      </c>
      <c r="F3155" s="24">
        <f t="shared" ca="1" si="99"/>
        <v>4.6817004061381899</v>
      </c>
    </row>
    <row r="3156" spans="5:6" x14ac:dyDescent="0.25">
      <c r="E3156" s="24">
        <f t="shared" ca="1" si="98"/>
        <v>0.23406599457194288</v>
      </c>
      <c r="F3156" s="24">
        <f t="shared" ca="1" si="99"/>
        <v>29.043043506033083</v>
      </c>
    </row>
    <row r="3157" spans="5:6" x14ac:dyDescent="0.25">
      <c r="E3157" s="24">
        <f t="shared" ca="1" si="98"/>
        <v>0.85331815583363502</v>
      </c>
      <c r="F3157" s="24">
        <f t="shared" ca="1" si="99"/>
        <v>3.1724563293454531</v>
      </c>
    </row>
    <row r="3158" spans="5:6" x14ac:dyDescent="0.25">
      <c r="E3158" s="24">
        <f t="shared" ca="1" si="98"/>
        <v>0.90833542389562516</v>
      </c>
      <c r="F3158" s="24">
        <f t="shared" ca="1" si="99"/>
        <v>1.9228311803816551</v>
      </c>
    </row>
    <row r="3159" spans="5:6" x14ac:dyDescent="0.25">
      <c r="E3159" s="24">
        <f t="shared" ca="1" si="98"/>
        <v>0.77011164793723752</v>
      </c>
      <c r="F3159" s="24">
        <f t="shared" ca="1" si="99"/>
        <v>5.2243955464883074</v>
      </c>
    </row>
    <row r="3160" spans="5:6" x14ac:dyDescent="0.25">
      <c r="E3160" s="24">
        <f t="shared" ca="1" si="98"/>
        <v>0.35266225837720411</v>
      </c>
      <c r="F3160" s="24">
        <f t="shared" ca="1" si="99"/>
        <v>20.844889103714575</v>
      </c>
    </row>
    <row r="3161" spans="5:6" x14ac:dyDescent="0.25">
      <c r="E3161" s="24">
        <f t="shared" ca="1" si="98"/>
        <v>0.21363359561687267</v>
      </c>
      <c r="F3161" s="24">
        <f t="shared" ca="1" si="99"/>
        <v>30.86985802826441</v>
      </c>
    </row>
    <row r="3162" spans="5:6" x14ac:dyDescent="0.25">
      <c r="E3162" s="24">
        <f t="shared" ca="1" si="98"/>
        <v>0.64436302918105304</v>
      </c>
      <c r="F3162" s="24">
        <f t="shared" ca="1" si="99"/>
        <v>8.7898600358812367</v>
      </c>
    </row>
    <row r="3163" spans="5:6" x14ac:dyDescent="0.25">
      <c r="E3163" s="24">
        <f t="shared" ca="1" si="98"/>
        <v>0.89856471237243174</v>
      </c>
      <c r="F3163" s="24">
        <f t="shared" ca="1" si="99"/>
        <v>2.1391310535641317</v>
      </c>
    </row>
    <row r="3164" spans="5:6" x14ac:dyDescent="0.25">
      <c r="E3164" s="24">
        <f t="shared" ca="1" si="98"/>
        <v>0.97089496063906677</v>
      </c>
      <c r="F3164" s="24">
        <f t="shared" ca="1" si="99"/>
        <v>0.59073986042256799</v>
      </c>
    </row>
    <row r="3165" spans="5:6" x14ac:dyDescent="0.25">
      <c r="E3165" s="24">
        <f t="shared" ca="1" si="98"/>
        <v>0.68789477500754648</v>
      </c>
      <c r="F3165" s="24">
        <f t="shared" ca="1" si="99"/>
        <v>7.4823879209759552</v>
      </c>
    </row>
    <row r="3166" spans="5:6" x14ac:dyDescent="0.25">
      <c r="E3166" s="24">
        <f t="shared" ca="1" si="98"/>
        <v>0.98550189661733312</v>
      </c>
      <c r="F3166" s="24">
        <f t="shared" ca="1" si="99"/>
        <v>0.29208455736597316</v>
      </c>
    </row>
    <row r="3167" spans="5:6" x14ac:dyDescent="0.25">
      <c r="E3167" s="24">
        <f t="shared" ca="1" si="98"/>
        <v>6.8669430649273888E-2</v>
      </c>
      <c r="F3167" s="24">
        <f t="shared" ca="1" si="99"/>
        <v>53.56902294993742</v>
      </c>
    </row>
    <row r="3168" spans="5:6" x14ac:dyDescent="0.25">
      <c r="E3168" s="24">
        <f t="shared" ca="1" si="98"/>
        <v>0.21008649986248751</v>
      </c>
      <c r="F3168" s="24">
        <f t="shared" ca="1" si="99"/>
        <v>31.204718579335875</v>
      </c>
    </row>
    <row r="3169" spans="5:6" x14ac:dyDescent="0.25">
      <c r="E3169" s="24">
        <f t="shared" ca="1" si="98"/>
        <v>0.9843448141179304</v>
      </c>
      <c r="F3169" s="24">
        <f t="shared" ca="1" si="99"/>
        <v>0.31558044922750861</v>
      </c>
    </row>
    <row r="3170" spans="5:6" x14ac:dyDescent="0.25">
      <c r="E3170" s="24">
        <f t="shared" ca="1" si="98"/>
        <v>0.67682799920269532</v>
      </c>
      <c r="F3170" s="24">
        <f t="shared" ca="1" si="99"/>
        <v>7.8067620313099155</v>
      </c>
    </row>
    <row r="3171" spans="5:6" x14ac:dyDescent="0.25">
      <c r="E3171" s="24">
        <f t="shared" ca="1" si="98"/>
        <v>0.22191551667532294</v>
      </c>
      <c r="F3171" s="24">
        <f t="shared" ca="1" si="99"/>
        <v>30.109170501120953</v>
      </c>
    </row>
    <row r="3172" spans="5:6" x14ac:dyDescent="0.25">
      <c r="E3172" s="24">
        <f t="shared" ca="1" si="98"/>
        <v>0.23634912245656248</v>
      </c>
      <c r="F3172" s="24">
        <f t="shared" ca="1" si="99"/>
        <v>28.848904692955283</v>
      </c>
    </row>
    <row r="3173" spans="5:6" x14ac:dyDescent="0.25">
      <c r="E3173" s="24">
        <f t="shared" ca="1" si="98"/>
        <v>0.54920251116670393</v>
      </c>
      <c r="F3173" s="24">
        <f t="shared" ca="1" si="99"/>
        <v>11.985760653807102</v>
      </c>
    </row>
    <row r="3174" spans="5:6" x14ac:dyDescent="0.25">
      <c r="E3174" s="24">
        <f t="shared" ca="1" si="98"/>
        <v>0.5215012946128994</v>
      </c>
      <c r="F3174" s="24">
        <f t="shared" ca="1" si="99"/>
        <v>13.020870441303956</v>
      </c>
    </row>
    <row r="3175" spans="5:6" x14ac:dyDescent="0.25">
      <c r="E3175" s="24">
        <f t="shared" ca="1" si="98"/>
        <v>0.22717166840712966</v>
      </c>
      <c r="F3175" s="24">
        <f t="shared" ca="1" si="99"/>
        <v>29.640985976459561</v>
      </c>
    </row>
    <row r="3176" spans="5:6" x14ac:dyDescent="0.25">
      <c r="E3176" s="24">
        <f t="shared" ca="1" si="98"/>
        <v>0.90321896369336196</v>
      </c>
      <c r="F3176" s="24">
        <f t="shared" ca="1" si="99"/>
        <v>2.0358054049912071</v>
      </c>
    </row>
    <row r="3177" spans="5:6" x14ac:dyDescent="0.25">
      <c r="E3177" s="24">
        <f t="shared" ca="1" si="98"/>
        <v>0.4899324912226648</v>
      </c>
      <c r="F3177" s="24">
        <f t="shared" ca="1" si="99"/>
        <v>14.269753407680163</v>
      </c>
    </row>
    <row r="3178" spans="5:6" x14ac:dyDescent="0.25">
      <c r="E3178" s="24">
        <f t="shared" ca="1" si="98"/>
        <v>0.70441466157942467</v>
      </c>
      <c r="F3178" s="24">
        <f t="shared" ca="1" si="99"/>
        <v>7.0077617659171736</v>
      </c>
    </row>
    <row r="3179" spans="5:6" x14ac:dyDescent="0.25">
      <c r="E3179" s="24">
        <f t="shared" ca="1" si="98"/>
        <v>0.87223138160697111</v>
      </c>
      <c r="F3179" s="24">
        <f t="shared" ca="1" si="99"/>
        <v>2.7340108878319</v>
      </c>
    </row>
    <row r="3180" spans="5:6" x14ac:dyDescent="0.25">
      <c r="E3180" s="24">
        <f t="shared" ca="1" si="98"/>
        <v>0.80797052230117172</v>
      </c>
      <c r="F3180" s="24">
        <f t="shared" ca="1" si="99"/>
        <v>4.2645940685413404</v>
      </c>
    </row>
    <row r="3181" spans="5:6" x14ac:dyDescent="0.25">
      <c r="E3181" s="24">
        <f t="shared" ca="1" si="98"/>
        <v>0.21894692528923565</v>
      </c>
      <c r="F3181" s="24">
        <f t="shared" ca="1" si="99"/>
        <v>30.378518576293459</v>
      </c>
    </row>
    <row r="3182" spans="5:6" x14ac:dyDescent="0.25">
      <c r="E3182" s="24">
        <f t="shared" ca="1" si="98"/>
        <v>0.91605712801204764</v>
      </c>
      <c r="F3182" s="24">
        <f t="shared" ca="1" si="99"/>
        <v>1.7535309885471373</v>
      </c>
    </row>
    <row r="3183" spans="5:6" x14ac:dyDescent="0.25">
      <c r="E3183" s="24">
        <f t="shared" ca="1" si="98"/>
        <v>0.70689437780619502</v>
      </c>
      <c r="F3183" s="24">
        <f t="shared" ca="1" si="99"/>
        <v>6.9374803829078733</v>
      </c>
    </row>
    <row r="3184" spans="5:6" x14ac:dyDescent="0.25">
      <c r="E3184" s="24">
        <f t="shared" ca="1" si="98"/>
        <v>0.79942093502530009</v>
      </c>
      <c r="F3184" s="24">
        <f t="shared" ca="1" si="99"/>
        <v>4.4773528924976462</v>
      </c>
    </row>
    <row r="3185" spans="5:6" x14ac:dyDescent="0.25">
      <c r="E3185" s="24">
        <f t="shared" ca="1" si="98"/>
        <v>0.55481099480802865</v>
      </c>
      <c r="F3185" s="24">
        <f t="shared" ca="1" si="99"/>
        <v>11.782555462628608</v>
      </c>
    </row>
    <row r="3186" spans="5:6" x14ac:dyDescent="0.25">
      <c r="E3186" s="24">
        <f t="shared" ca="1" si="98"/>
        <v>0.99172593907504158</v>
      </c>
      <c r="F3186" s="24">
        <f t="shared" ca="1" si="99"/>
        <v>0.16616961921722534</v>
      </c>
    </row>
    <row r="3187" spans="5:6" x14ac:dyDescent="0.25">
      <c r="E3187" s="24">
        <f t="shared" ca="1" si="98"/>
        <v>0.87325168686174137</v>
      </c>
      <c r="F3187" s="24">
        <f t="shared" ca="1" si="99"/>
        <v>2.7106292718332097</v>
      </c>
    </row>
    <row r="3188" spans="5:6" x14ac:dyDescent="0.25">
      <c r="E3188" s="24">
        <f t="shared" ca="1" si="98"/>
        <v>0.76736675201185378</v>
      </c>
      <c r="F3188" s="24">
        <f t="shared" ca="1" si="99"/>
        <v>5.2958085521427982</v>
      </c>
    </row>
    <row r="3189" spans="5:6" x14ac:dyDescent="0.25">
      <c r="E3189" s="24">
        <f t="shared" ca="1" si="98"/>
        <v>0.30124711743529964</v>
      </c>
      <c r="F3189" s="24">
        <f t="shared" ca="1" si="99"/>
        <v>23.996487258051115</v>
      </c>
    </row>
    <row r="3190" spans="5:6" x14ac:dyDescent="0.25">
      <c r="E3190" s="24">
        <f t="shared" ca="1" si="98"/>
        <v>6.5958076418912381E-2</v>
      </c>
      <c r="F3190" s="24">
        <f t="shared" ca="1" si="99"/>
        <v>54.374718891168541</v>
      </c>
    </row>
    <row r="3191" spans="5:6" x14ac:dyDescent="0.25">
      <c r="E3191" s="24">
        <f t="shared" ca="1" si="98"/>
        <v>0.3632007647813299</v>
      </c>
      <c r="F3191" s="24">
        <f t="shared" ca="1" si="99"/>
        <v>20.255990531634957</v>
      </c>
    </row>
    <row r="3192" spans="5:6" x14ac:dyDescent="0.25">
      <c r="E3192" s="24">
        <f t="shared" ca="1" si="98"/>
        <v>0.82683255385975296</v>
      </c>
      <c r="F3192" s="24">
        <f t="shared" ca="1" si="99"/>
        <v>3.8030615726222372</v>
      </c>
    </row>
    <row r="3193" spans="5:6" x14ac:dyDescent="0.25">
      <c r="E3193" s="24">
        <f t="shared" ca="1" si="98"/>
        <v>0.36923077568168994</v>
      </c>
      <c r="F3193" s="24">
        <f t="shared" ca="1" si="99"/>
        <v>19.92666844152896</v>
      </c>
    </row>
    <row r="3194" spans="5:6" x14ac:dyDescent="0.25">
      <c r="E3194" s="24">
        <f t="shared" ca="1" si="98"/>
        <v>0.35688322253788507</v>
      </c>
      <c r="F3194" s="24">
        <f t="shared" ca="1" si="99"/>
        <v>20.606933169018397</v>
      </c>
    </row>
    <row r="3195" spans="5:6" x14ac:dyDescent="0.25">
      <c r="E3195" s="24">
        <f t="shared" ca="1" si="98"/>
        <v>0.69960065979552533</v>
      </c>
      <c r="F3195" s="24">
        <f t="shared" ca="1" si="99"/>
        <v>7.1449118546836408</v>
      </c>
    </row>
    <row r="3196" spans="5:6" x14ac:dyDescent="0.25">
      <c r="E3196" s="24">
        <f t="shared" ca="1" si="98"/>
        <v>0.5164333377503012</v>
      </c>
      <c r="F3196" s="24">
        <f t="shared" ca="1" si="99"/>
        <v>13.21618128190336</v>
      </c>
    </row>
    <row r="3197" spans="5:6" x14ac:dyDescent="0.25">
      <c r="E3197" s="24">
        <f t="shared" ca="1" si="98"/>
        <v>0.91523375827677766</v>
      </c>
      <c r="F3197" s="24">
        <f t="shared" ca="1" si="99"/>
        <v>1.7715154561577446</v>
      </c>
    </row>
    <row r="3198" spans="5:6" x14ac:dyDescent="0.25">
      <c r="E3198" s="24">
        <f t="shared" ca="1" si="98"/>
        <v>0.71682814622130531</v>
      </c>
      <c r="F3198" s="24">
        <f t="shared" ca="1" si="99"/>
        <v>6.6583830320109687</v>
      </c>
    </row>
    <row r="3199" spans="5:6" x14ac:dyDescent="0.25">
      <c r="E3199" s="24">
        <f t="shared" ca="1" si="98"/>
        <v>0.47190968195475969</v>
      </c>
      <c r="F3199" s="24">
        <f t="shared" ca="1" si="99"/>
        <v>15.019353269948695</v>
      </c>
    </row>
    <row r="3200" spans="5:6" x14ac:dyDescent="0.25">
      <c r="E3200" s="24">
        <f t="shared" ca="1" si="98"/>
        <v>0.5729503901900771</v>
      </c>
      <c r="F3200" s="24">
        <f t="shared" ca="1" si="99"/>
        <v>11.13912290180982</v>
      </c>
    </row>
    <row r="3201" spans="5:6" x14ac:dyDescent="0.25">
      <c r="E3201" s="24">
        <f t="shared" ca="1" si="98"/>
        <v>0.85490580304974051</v>
      </c>
      <c r="F3201" s="24">
        <f t="shared" ca="1" si="99"/>
        <v>3.1352797597278359</v>
      </c>
    </row>
    <row r="3202" spans="5:6" x14ac:dyDescent="0.25">
      <c r="E3202" s="24">
        <f t="shared" ca="1" si="98"/>
        <v>0.95336908832573275</v>
      </c>
      <c r="F3202" s="24">
        <f t="shared" ca="1" si="99"/>
        <v>0.95506318605739338</v>
      </c>
    </row>
    <row r="3203" spans="5:6" x14ac:dyDescent="0.25">
      <c r="E3203" s="24">
        <f t="shared" ca="1" si="98"/>
        <v>0.69384968396255731</v>
      </c>
      <c r="F3203" s="24">
        <f t="shared" ca="1" si="99"/>
        <v>7.3099987129806587</v>
      </c>
    </row>
    <row r="3204" spans="5:6" x14ac:dyDescent="0.25">
      <c r="E3204" s="24">
        <f t="shared" ref="E3204:E3267" ca="1" si="100">RAND()</f>
        <v>0.75662293016661974</v>
      </c>
      <c r="F3204" s="24">
        <f t="shared" ref="F3204:F3267" ca="1" si="101">-LOG(E3204,EXP(1))/$C$3</f>
        <v>5.5778052077456817</v>
      </c>
    </row>
    <row r="3205" spans="5:6" x14ac:dyDescent="0.25">
      <c r="E3205" s="24">
        <f t="shared" ca="1" si="100"/>
        <v>0.20116400267456169</v>
      </c>
      <c r="F3205" s="24">
        <f t="shared" ca="1" si="101"/>
        <v>32.072695398234423</v>
      </c>
    </row>
    <row r="3206" spans="5:6" x14ac:dyDescent="0.25">
      <c r="E3206" s="24">
        <f t="shared" ca="1" si="100"/>
        <v>0.41909545810604731</v>
      </c>
      <c r="F3206" s="24">
        <f t="shared" ca="1" si="101"/>
        <v>17.393131227314932</v>
      </c>
    </row>
    <row r="3207" spans="5:6" x14ac:dyDescent="0.25">
      <c r="E3207" s="24">
        <f t="shared" ca="1" si="100"/>
        <v>0.20998740332074861</v>
      </c>
      <c r="F3207" s="24">
        <f t="shared" ca="1" si="101"/>
        <v>31.214154685014059</v>
      </c>
    </row>
    <row r="3208" spans="5:6" x14ac:dyDescent="0.25">
      <c r="E3208" s="24">
        <f t="shared" ca="1" si="100"/>
        <v>0.69400001090514296</v>
      </c>
      <c r="F3208" s="24">
        <f t="shared" ca="1" si="101"/>
        <v>7.3056660552374035</v>
      </c>
    </row>
    <row r="3209" spans="5:6" x14ac:dyDescent="0.25">
      <c r="E3209" s="24">
        <f t="shared" ca="1" si="100"/>
        <v>9.6710934872612508E-2</v>
      </c>
      <c r="F3209" s="24">
        <f t="shared" ca="1" si="101"/>
        <v>46.720576050747454</v>
      </c>
    </row>
    <row r="3210" spans="5:6" x14ac:dyDescent="0.25">
      <c r="E3210" s="24">
        <f t="shared" ca="1" si="100"/>
        <v>0.36786018916202057</v>
      </c>
      <c r="F3210" s="24">
        <f t="shared" ca="1" si="101"/>
        <v>20.001046675135193</v>
      </c>
    </row>
    <row r="3211" spans="5:6" x14ac:dyDescent="0.25">
      <c r="E3211" s="24">
        <f t="shared" ca="1" si="100"/>
        <v>0.8752842752478962</v>
      </c>
      <c r="F3211" s="24">
        <f t="shared" ca="1" si="101"/>
        <v>2.6641311878190956</v>
      </c>
    </row>
    <row r="3212" spans="5:6" x14ac:dyDescent="0.25">
      <c r="E3212" s="24">
        <f t="shared" ca="1" si="100"/>
        <v>0.52754970470567941</v>
      </c>
      <c r="F3212" s="24">
        <f t="shared" ca="1" si="101"/>
        <v>12.790243822815919</v>
      </c>
    </row>
    <row r="3213" spans="5:6" x14ac:dyDescent="0.25">
      <c r="E3213" s="24">
        <f t="shared" ca="1" si="100"/>
        <v>0.70089066793479537</v>
      </c>
      <c r="F3213" s="24">
        <f t="shared" ca="1" si="101"/>
        <v>7.1080673993539589</v>
      </c>
    </row>
    <row r="3214" spans="5:6" x14ac:dyDescent="0.25">
      <c r="E3214" s="24">
        <f t="shared" ca="1" si="100"/>
        <v>0.35459421618057363</v>
      </c>
      <c r="F3214" s="24">
        <f t="shared" ca="1" si="101"/>
        <v>20.735623926050756</v>
      </c>
    </row>
    <row r="3215" spans="5:6" x14ac:dyDescent="0.25">
      <c r="E3215" s="24">
        <f t="shared" ca="1" si="100"/>
        <v>0.30709180876829878</v>
      </c>
      <c r="F3215" s="24">
        <f t="shared" ca="1" si="101"/>
        <v>23.612170494786977</v>
      </c>
    </row>
    <row r="3216" spans="5:6" x14ac:dyDescent="0.25">
      <c r="E3216" s="24">
        <f t="shared" ca="1" si="100"/>
        <v>0.27029510858141415</v>
      </c>
      <c r="F3216" s="24">
        <f t="shared" ca="1" si="101"/>
        <v>26.16481844243307</v>
      </c>
    </row>
    <row r="3217" spans="5:6" x14ac:dyDescent="0.25">
      <c r="E3217" s="24">
        <f t="shared" ca="1" si="100"/>
        <v>0.64983001384996264</v>
      </c>
      <c r="F3217" s="24">
        <f t="shared" ca="1" si="101"/>
        <v>8.6208893489586345</v>
      </c>
    </row>
    <row r="3218" spans="5:6" x14ac:dyDescent="0.25">
      <c r="E3218" s="24">
        <f t="shared" ca="1" si="100"/>
        <v>0.99481805748953545</v>
      </c>
      <c r="F3218" s="24">
        <f t="shared" ca="1" si="101"/>
        <v>0.10390830676645944</v>
      </c>
    </row>
    <row r="3219" spans="5:6" x14ac:dyDescent="0.25">
      <c r="E3219" s="24">
        <f t="shared" ca="1" si="100"/>
        <v>0.20696718899299282</v>
      </c>
      <c r="F3219" s="24">
        <f t="shared" ca="1" si="101"/>
        <v>31.503900111212051</v>
      </c>
    </row>
    <row r="3220" spans="5:6" x14ac:dyDescent="0.25">
      <c r="E3220" s="24">
        <f t="shared" ca="1" si="100"/>
        <v>0.66692514020208515</v>
      </c>
      <c r="F3220" s="24">
        <f t="shared" ca="1" si="101"/>
        <v>8.1015494589051009</v>
      </c>
    </row>
    <row r="3221" spans="5:6" x14ac:dyDescent="0.25">
      <c r="E3221" s="24">
        <f t="shared" ca="1" si="100"/>
        <v>0.34649285298714427</v>
      </c>
      <c r="F3221" s="24">
        <f t="shared" ca="1" si="101"/>
        <v>21.197861737292641</v>
      </c>
    </row>
    <row r="3222" spans="5:6" x14ac:dyDescent="0.25">
      <c r="E3222" s="24">
        <f t="shared" ca="1" si="100"/>
        <v>0.66267030135427518</v>
      </c>
      <c r="F3222" s="24">
        <f t="shared" ca="1" si="101"/>
        <v>8.229553910154209</v>
      </c>
    </row>
    <row r="3223" spans="5:6" x14ac:dyDescent="0.25">
      <c r="E3223" s="24">
        <f t="shared" ca="1" si="100"/>
        <v>0.85932632984480894</v>
      </c>
      <c r="F3223" s="24">
        <f t="shared" ca="1" si="101"/>
        <v>3.0321306818678226</v>
      </c>
    </row>
    <row r="3224" spans="5:6" x14ac:dyDescent="0.25">
      <c r="E3224" s="24">
        <f t="shared" ca="1" si="100"/>
        <v>0.3047006336663739</v>
      </c>
      <c r="F3224" s="24">
        <f t="shared" ca="1" si="101"/>
        <v>23.768510267048399</v>
      </c>
    </row>
    <row r="3225" spans="5:6" x14ac:dyDescent="0.25">
      <c r="E3225" s="24">
        <f t="shared" ca="1" si="100"/>
        <v>0.46273300668159101</v>
      </c>
      <c r="F3225" s="24">
        <f t="shared" ca="1" si="101"/>
        <v>15.412101013258225</v>
      </c>
    </row>
    <row r="3226" spans="5:6" x14ac:dyDescent="0.25">
      <c r="E3226" s="24">
        <f t="shared" ca="1" si="100"/>
        <v>0.56472189457542399</v>
      </c>
      <c r="F3226" s="24">
        <f t="shared" ca="1" si="101"/>
        <v>11.428437820142138</v>
      </c>
    </row>
    <row r="3227" spans="5:6" x14ac:dyDescent="0.25">
      <c r="E3227" s="24">
        <f t="shared" ca="1" si="100"/>
        <v>0.56698458115053685</v>
      </c>
      <c r="F3227" s="24">
        <f t="shared" ca="1" si="101"/>
        <v>11.348463387243433</v>
      </c>
    </row>
    <row r="3228" spans="5:6" x14ac:dyDescent="0.25">
      <c r="E3228" s="24">
        <f t="shared" ca="1" si="100"/>
        <v>0.90587978659901036</v>
      </c>
      <c r="F3228" s="24">
        <f t="shared" ca="1" si="101"/>
        <v>1.9769733523152782</v>
      </c>
    </row>
    <row r="3229" spans="5:6" x14ac:dyDescent="0.25">
      <c r="E3229" s="24">
        <f t="shared" ca="1" si="100"/>
        <v>0.11926406565149628</v>
      </c>
      <c r="F3229" s="24">
        <f t="shared" ca="1" si="101"/>
        <v>42.528304104268194</v>
      </c>
    </row>
    <row r="3230" spans="5:6" x14ac:dyDescent="0.25">
      <c r="E3230" s="24">
        <f t="shared" ca="1" si="100"/>
        <v>0.54558063881925389</v>
      </c>
      <c r="F3230" s="24">
        <f t="shared" ca="1" si="101"/>
        <v>12.118093182352416</v>
      </c>
    </row>
    <row r="3231" spans="5:6" x14ac:dyDescent="0.25">
      <c r="E3231" s="24">
        <f t="shared" ca="1" si="100"/>
        <v>8.6782245760123056E-3</v>
      </c>
      <c r="F3231" s="24">
        <f t="shared" ca="1" si="101"/>
        <v>94.938766263309972</v>
      </c>
    </row>
    <row r="3232" spans="5:6" x14ac:dyDescent="0.25">
      <c r="E3232" s="24">
        <f t="shared" ca="1" si="100"/>
        <v>0.85123478330271363</v>
      </c>
      <c r="F3232" s="24">
        <f t="shared" ca="1" si="101"/>
        <v>3.2213459477437492</v>
      </c>
    </row>
    <row r="3233" spans="5:6" x14ac:dyDescent="0.25">
      <c r="E3233" s="24">
        <f t="shared" ca="1" si="100"/>
        <v>0.24893389694073798</v>
      </c>
      <c r="F3233" s="24">
        <f t="shared" ca="1" si="101"/>
        <v>27.811357837910151</v>
      </c>
    </row>
    <row r="3234" spans="5:6" x14ac:dyDescent="0.25">
      <c r="E3234" s="24">
        <f t="shared" ca="1" si="100"/>
        <v>0.90535470522355099</v>
      </c>
      <c r="F3234" s="24">
        <f t="shared" ca="1" si="101"/>
        <v>1.9885694519377162</v>
      </c>
    </row>
    <row r="3235" spans="5:6" x14ac:dyDescent="0.25">
      <c r="E3235" s="24">
        <f t="shared" ca="1" si="100"/>
        <v>0.51100427734654297</v>
      </c>
      <c r="F3235" s="24">
        <f t="shared" ca="1" si="101"/>
        <v>13.427546365445707</v>
      </c>
    </row>
    <row r="3236" spans="5:6" x14ac:dyDescent="0.25">
      <c r="E3236" s="24">
        <f t="shared" ca="1" si="100"/>
        <v>0.7899713833275368</v>
      </c>
      <c r="F3236" s="24">
        <f t="shared" ca="1" si="101"/>
        <v>4.7151711562638194</v>
      </c>
    </row>
    <row r="3237" spans="5:6" x14ac:dyDescent="0.25">
      <c r="E3237" s="24">
        <f t="shared" ca="1" si="100"/>
        <v>0.80277475449898916</v>
      </c>
      <c r="F3237" s="24">
        <f t="shared" ca="1" si="101"/>
        <v>4.3936221873367085</v>
      </c>
    </row>
    <row r="3238" spans="5:6" x14ac:dyDescent="0.25">
      <c r="E3238" s="24">
        <f t="shared" ca="1" si="100"/>
        <v>0.11963421696391585</v>
      </c>
      <c r="F3238" s="24">
        <f t="shared" ca="1" si="101"/>
        <v>42.466327667339243</v>
      </c>
    </row>
    <row r="3239" spans="5:6" x14ac:dyDescent="0.25">
      <c r="E3239" s="24">
        <f t="shared" ca="1" si="100"/>
        <v>0.68130400339042496</v>
      </c>
      <c r="F3239" s="24">
        <f t="shared" ca="1" si="101"/>
        <v>7.6749333022929793</v>
      </c>
    </row>
    <row r="3240" spans="5:6" x14ac:dyDescent="0.25">
      <c r="E3240" s="24">
        <f t="shared" ca="1" si="100"/>
        <v>0.2886769683281557</v>
      </c>
      <c r="F3240" s="24">
        <f t="shared" ca="1" si="101"/>
        <v>24.848939453510816</v>
      </c>
    </row>
    <row r="3241" spans="5:6" x14ac:dyDescent="0.25">
      <c r="E3241" s="24">
        <f t="shared" ca="1" si="100"/>
        <v>0.61694448971623406</v>
      </c>
      <c r="F3241" s="24">
        <f t="shared" ca="1" si="101"/>
        <v>9.6595245433823607</v>
      </c>
    </row>
    <row r="3242" spans="5:6" x14ac:dyDescent="0.25">
      <c r="E3242" s="24">
        <f t="shared" ca="1" si="100"/>
        <v>0.53466919367630217</v>
      </c>
      <c r="F3242" s="24">
        <f t="shared" ca="1" si="101"/>
        <v>12.522141058154149</v>
      </c>
    </row>
    <row r="3243" spans="5:6" x14ac:dyDescent="0.25">
      <c r="E3243" s="24">
        <f t="shared" ca="1" si="100"/>
        <v>0.89230871782170562</v>
      </c>
      <c r="F3243" s="24">
        <f t="shared" ca="1" si="101"/>
        <v>2.2788622013386446</v>
      </c>
    </row>
    <row r="3244" spans="5:6" x14ac:dyDescent="0.25">
      <c r="E3244" s="24">
        <f t="shared" ca="1" si="100"/>
        <v>7.3756197451721794E-2</v>
      </c>
      <c r="F3244" s="24">
        <f t="shared" ca="1" si="101"/>
        <v>52.139805080982356</v>
      </c>
    </row>
    <row r="3245" spans="5:6" x14ac:dyDescent="0.25">
      <c r="E3245" s="24">
        <f t="shared" ca="1" si="100"/>
        <v>0.75234720327463311</v>
      </c>
      <c r="F3245" s="24">
        <f t="shared" ca="1" si="101"/>
        <v>5.6911471020742752</v>
      </c>
    </row>
    <row r="3246" spans="5:6" x14ac:dyDescent="0.25">
      <c r="E3246" s="24">
        <f t="shared" ca="1" si="100"/>
        <v>0.44315941368554745</v>
      </c>
      <c r="F3246" s="24">
        <f t="shared" ca="1" si="101"/>
        <v>16.276514467232364</v>
      </c>
    </row>
    <row r="3247" spans="5:6" x14ac:dyDescent="0.25">
      <c r="E3247" s="24">
        <f t="shared" ca="1" si="100"/>
        <v>0.17165327995785218</v>
      </c>
      <c r="F3247" s="24">
        <f t="shared" ca="1" si="101"/>
        <v>35.245573017104377</v>
      </c>
    </row>
    <row r="3248" spans="5:6" x14ac:dyDescent="0.25">
      <c r="E3248" s="24">
        <f t="shared" ca="1" si="100"/>
        <v>0.99159417198889166</v>
      </c>
      <c r="F3248" s="24">
        <f t="shared" ca="1" si="101"/>
        <v>0.16882712438966294</v>
      </c>
    </row>
    <row r="3249" spans="5:6" x14ac:dyDescent="0.25">
      <c r="E3249" s="24">
        <f t="shared" ca="1" si="100"/>
        <v>0.15291003119928204</v>
      </c>
      <c r="F3249" s="24">
        <f t="shared" ca="1" si="101"/>
        <v>37.558111238503997</v>
      </c>
    </row>
    <row r="3250" spans="5:6" x14ac:dyDescent="0.25">
      <c r="E3250" s="24">
        <f t="shared" ca="1" si="100"/>
        <v>0.27431829440173994</v>
      </c>
      <c r="F3250" s="24">
        <f t="shared" ca="1" si="101"/>
        <v>25.869323767931942</v>
      </c>
    </row>
    <row r="3251" spans="5:6" x14ac:dyDescent="0.25">
      <c r="E3251" s="24">
        <f t="shared" ca="1" si="100"/>
        <v>0.33055297083310753</v>
      </c>
      <c r="F3251" s="24">
        <f t="shared" ca="1" si="101"/>
        <v>22.139767153952231</v>
      </c>
    </row>
    <row r="3252" spans="5:6" x14ac:dyDescent="0.25">
      <c r="E3252" s="24">
        <f t="shared" ca="1" si="100"/>
        <v>0.27681457073692928</v>
      </c>
      <c r="F3252" s="24">
        <f t="shared" ca="1" si="101"/>
        <v>25.688148333570044</v>
      </c>
    </row>
    <row r="3253" spans="5:6" x14ac:dyDescent="0.25">
      <c r="E3253" s="24">
        <f t="shared" ca="1" si="100"/>
        <v>0.30964824320172746</v>
      </c>
      <c r="F3253" s="24">
        <f t="shared" ca="1" si="101"/>
        <v>23.446366502218481</v>
      </c>
    </row>
    <row r="3254" spans="5:6" x14ac:dyDescent="0.25">
      <c r="E3254" s="24">
        <f t="shared" ca="1" si="100"/>
        <v>0.75569143100922875</v>
      </c>
      <c r="F3254" s="24">
        <f t="shared" ca="1" si="101"/>
        <v>5.6024429232657766</v>
      </c>
    </row>
    <row r="3255" spans="5:6" x14ac:dyDescent="0.25">
      <c r="E3255" s="24">
        <f t="shared" ca="1" si="100"/>
        <v>0.76118784604637513</v>
      </c>
      <c r="F3255" s="24">
        <f t="shared" ca="1" si="101"/>
        <v>5.4575022104213486</v>
      </c>
    </row>
    <row r="3256" spans="5:6" x14ac:dyDescent="0.25">
      <c r="E3256" s="24">
        <f t="shared" ca="1" si="100"/>
        <v>0.50220677594204965</v>
      </c>
      <c r="F3256" s="24">
        <f t="shared" ca="1" si="101"/>
        <v>13.774866796653024</v>
      </c>
    </row>
    <row r="3257" spans="5:6" x14ac:dyDescent="0.25">
      <c r="E3257" s="24">
        <f t="shared" ca="1" si="100"/>
        <v>7.7011938660821788E-2</v>
      </c>
      <c r="F3257" s="24">
        <f t="shared" ca="1" si="101"/>
        <v>51.275896432078817</v>
      </c>
    </row>
    <row r="3258" spans="5:6" x14ac:dyDescent="0.25">
      <c r="E3258" s="24">
        <f t="shared" ca="1" si="100"/>
        <v>0.17199032772301315</v>
      </c>
      <c r="F3258" s="24">
        <f t="shared" ca="1" si="101"/>
        <v>35.206340758368242</v>
      </c>
    </row>
    <row r="3259" spans="5:6" x14ac:dyDescent="0.25">
      <c r="E3259" s="24">
        <f t="shared" ca="1" si="100"/>
        <v>0.16119663230246684</v>
      </c>
      <c r="F3259" s="24">
        <f t="shared" ca="1" si="101"/>
        <v>36.502606811034816</v>
      </c>
    </row>
    <row r="3260" spans="5:6" x14ac:dyDescent="0.25">
      <c r="E3260" s="24">
        <f t="shared" ca="1" si="100"/>
        <v>0.9612603871524571</v>
      </c>
      <c r="F3260" s="24">
        <f t="shared" ca="1" si="101"/>
        <v>0.79019904680693898</v>
      </c>
    </row>
    <row r="3261" spans="5:6" x14ac:dyDescent="0.25">
      <c r="E3261" s="24">
        <f t="shared" ca="1" si="100"/>
        <v>0.80418911051517872</v>
      </c>
      <c r="F3261" s="24">
        <f t="shared" ca="1" si="101"/>
        <v>4.3584165075528052</v>
      </c>
    </row>
    <row r="3262" spans="5:6" x14ac:dyDescent="0.25">
      <c r="E3262" s="24">
        <f t="shared" ca="1" si="100"/>
        <v>0.29466988789072723</v>
      </c>
      <c r="F3262" s="24">
        <f t="shared" ca="1" si="101"/>
        <v>24.437991466329855</v>
      </c>
    </row>
    <row r="3263" spans="5:6" x14ac:dyDescent="0.25">
      <c r="E3263" s="24">
        <f t="shared" ca="1" si="100"/>
        <v>0.7321754678738075</v>
      </c>
      <c r="F3263" s="24">
        <f t="shared" ca="1" si="101"/>
        <v>6.2347016707321572</v>
      </c>
    </row>
    <row r="3264" spans="5:6" x14ac:dyDescent="0.25">
      <c r="E3264" s="24">
        <f t="shared" ca="1" si="100"/>
        <v>8.01345897429806E-2</v>
      </c>
      <c r="F3264" s="24">
        <f t="shared" ca="1" si="101"/>
        <v>50.480953722463312</v>
      </c>
    </row>
    <row r="3265" spans="5:6" x14ac:dyDescent="0.25">
      <c r="E3265" s="24">
        <f t="shared" ca="1" si="100"/>
        <v>0.33653159895299356</v>
      </c>
      <c r="F3265" s="24">
        <f t="shared" ca="1" si="101"/>
        <v>21.78126459084811</v>
      </c>
    </row>
    <row r="3266" spans="5:6" x14ac:dyDescent="0.25">
      <c r="E3266" s="24">
        <f t="shared" ca="1" si="100"/>
        <v>0.56756003301189084</v>
      </c>
      <c r="F3266" s="24">
        <f t="shared" ca="1" si="101"/>
        <v>11.328175003568859</v>
      </c>
    </row>
    <row r="3267" spans="5:6" x14ac:dyDescent="0.25">
      <c r="E3267" s="24">
        <f t="shared" ca="1" si="100"/>
        <v>0.39307540878908853</v>
      </c>
      <c r="F3267" s="24">
        <f t="shared" ca="1" si="101"/>
        <v>18.675076112980186</v>
      </c>
    </row>
    <row r="3268" spans="5:6" x14ac:dyDescent="0.25">
      <c r="E3268" s="24">
        <f t="shared" ref="E3268:E3331" ca="1" si="102">RAND()</f>
        <v>0.15804622360721299</v>
      </c>
      <c r="F3268" s="24">
        <f t="shared" ref="F3268:F3331" ca="1" si="103">-LOG(E3268,EXP(1))/$C$3</f>
        <v>36.897354685297096</v>
      </c>
    </row>
    <row r="3269" spans="5:6" x14ac:dyDescent="0.25">
      <c r="E3269" s="24">
        <f t="shared" ca="1" si="102"/>
        <v>0.47779232683862749</v>
      </c>
      <c r="F3269" s="24">
        <f t="shared" ca="1" si="103"/>
        <v>14.771582071552642</v>
      </c>
    </row>
    <row r="3270" spans="5:6" x14ac:dyDescent="0.25">
      <c r="E3270" s="24">
        <f t="shared" ca="1" si="102"/>
        <v>0.60302192314860537</v>
      </c>
      <c r="F3270" s="24">
        <f t="shared" ca="1" si="103"/>
        <v>10.116034522376403</v>
      </c>
    </row>
    <row r="3271" spans="5:6" x14ac:dyDescent="0.25">
      <c r="E3271" s="24">
        <f t="shared" ca="1" si="102"/>
        <v>0.85843834627302162</v>
      </c>
      <c r="F3271" s="24">
        <f t="shared" ca="1" si="103"/>
        <v>3.0528083372703616</v>
      </c>
    </row>
    <row r="3272" spans="5:6" x14ac:dyDescent="0.25">
      <c r="E3272" s="24">
        <f t="shared" ca="1" si="102"/>
        <v>0.47394401044294987</v>
      </c>
      <c r="F3272" s="24">
        <f t="shared" ca="1" si="103"/>
        <v>14.933321713846434</v>
      </c>
    </row>
    <row r="3273" spans="5:6" x14ac:dyDescent="0.25">
      <c r="E3273" s="24">
        <f t="shared" ca="1" si="102"/>
        <v>0.5661768288162381</v>
      </c>
      <c r="F3273" s="24">
        <f t="shared" ca="1" si="103"/>
        <v>11.376976623363474</v>
      </c>
    </row>
    <row r="3274" spans="5:6" x14ac:dyDescent="0.25">
      <c r="E3274" s="24">
        <f t="shared" ca="1" si="102"/>
        <v>0.25896354112180997</v>
      </c>
      <c r="F3274" s="24">
        <f t="shared" ca="1" si="103"/>
        <v>27.021359901215707</v>
      </c>
    </row>
    <row r="3275" spans="5:6" x14ac:dyDescent="0.25">
      <c r="E3275" s="24">
        <f t="shared" ca="1" si="102"/>
        <v>0.36817480926549728</v>
      </c>
      <c r="F3275" s="24">
        <f t="shared" ca="1" si="103"/>
        <v>19.983948568479345</v>
      </c>
    </row>
    <row r="3276" spans="5:6" x14ac:dyDescent="0.25">
      <c r="E3276" s="24">
        <f t="shared" ca="1" si="102"/>
        <v>0.39330127466588705</v>
      </c>
      <c r="F3276" s="24">
        <f t="shared" ca="1" si="103"/>
        <v>18.663587171979685</v>
      </c>
    </row>
    <row r="3277" spans="5:6" x14ac:dyDescent="0.25">
      <c r="E3277" s="24">
        <f t="shared" ca="1" si="102"/>
        <v>0.19326147580446895</v>
      </c>
      <c r="F3277" s="24">
        <f t="shared" ca="1" si="103"/>
        <v>32.874224201443738</v>
      </c>
    </row>
    <row r="3278" spans="5:6" x14ac:dyDescent="0.25">
      <c r="E3278" s="24">
        <f t="shared" ca="1" si="102"/>
        <v>0.75686772884333975</v>
      </c>
      <c r="F3278" s="24">
        <f t="shared" ca="1" si="103"/>
        <v>5.5713354306803939</v>
      </c>
    </row>
    <row r="3279" spans="5:6" x14ac:dyDescent="0.25">
      <c r="E3279" s="24">
        <f t="shared" ca="1" si="102"/>
        <v>0.96125785507986783</v>
      </c>
      <c r="F3279" s="24">
        <f t="shared" ca="1" si="103"/>
        <v>0.79025172922177678</v>
      </c>
    </row>
    <row r="3280" spans="5:6" x14ac:dyDescent="0.25">
      <c r="E3280" s="24">
        <f t="shared" ca="1" si="102"/>
        <v>6.6080251704549897E-2</v>
      </c>
      <c r="F3280" s="24">
        <f t="shared" ca="1" si="103"/>
        <v>54.337706813768882</v>
      </c>
    </row>
    <row r="3281" spans="5:6" x14ac:dyDescent="0.25">
      <c r="E3281" s="24">
        <f t="shared" ca="1" si="102"/>
        <v>0.61926495568004492</v>
      </c>
      <c r="F3281" s="24">
        <f t="shared" ca="1" si="103"/>
        <v>9.5844411924891819</v>
      </c>
    </row>
    <row r="3282" spans="5:6" x14ac:dyDescent="0.25">
      <c r="E3282" s="24">
        <f t="shared" ca="1" si="102"/>
        <v>0.62175490810141665</v>
      </c>
      <c r="F3282" s="24">
        <f t="shared" ca="1" si="103"/>
        <v>9.5041860463731211</v>
      </c>
    </row>
    <row r="3283" spans="5:6" x14ac:dyDescent="0.25">
      <c r="E3283" s="24">
        <f t="shared" ca="1" si="102"/>
        <v>0.48168487834118789</v>
      </c>
      <c r="F3283" s="24">
        <f t="shared" ca="1" si="103"/>
        <v>14.609303162271893</v>
      </c>
    </row>
    <row r="3284" spans="5:6" x14ac:dyDescent="0.25">
      <c r="E3284" s="24">
        <f t="shared" ca="1" si="102"/>
        <v>0.35775083680085029</v>
      </c>
      <c r="F3284" s="24">
        <f t="shared" ca="1" si="103"/>
        <v>20.558370429646871</v>
      </c>
    </row>
    <row r="3285" spans="5:6" x14ac:dyDescent="0.25">
      <c r="E3285" s="24">
        <f t="shared" ca="1" si="102"/>
        <v>0.44549098874508386</v>
      </c>
      <c r="F3285" s="24">
        <f t="shared" ca="1" si="103"/>
        <v>16.171565191192194</v>
      </c>
    </row>
    <row r="3286" spans="5:6" x14ac:dyDescent="0.25">
      <c r="E3286" s="24">
        <f t="shared" ca="1" si="102"/>
        <v>0.81455526776733911</v>
      </c>
      <c r="F3286" s="24">
        <f t="shared" ca="1" si="103"/>
        <v>4.102259968037548</v>
      </c>
    </row>
    <row r="3287" spans="5:6" x14ac:dyDescent="0.25">
      <c r="E3287" s="24">
        <f t="shared" ca="1" si="102"/>
        <v>0.85171125954393057</v>
      </c>
      <c r="F3287" s="24">
        <f t="shared" ca="1" si="103"/>
        <v>3.2101541368075863</v>
      </c>
    </row>
    <row r="3288" spans="5:6" x14ac:dyDescent="0.25">
      <c r="E3288" s="24">
        <f t="shared" ca="1" si="102"/>
        <v>0.89900757953396904</v>
      </c>
      <c r="F3288" s="24">
        <f t="shared" ca="1" si="103"/>
        <v>2.129276269475799</v>
      </c>
    </row>
    <row r="3289" spans="5:6" x14ac:dyDescent="0.25">
      <c r="E3289" s="24">
        <f t="shared" ca="1" si="102"/>
        <v>0.91802565548432025</v>
      </c>
      <c r="F3289" s="24">
        <f t="shared" ca="1" si="103"/>
        <v>1.7105988320297054</v>
      </c>
    </row>
    <row r="3290" spans="5:6" x14ac:dyDescent="0.25">
      <c r="E3290" s="24">
        <f t="shared" ca="1" si="102"/>
        <v>0.37624496604166457</v>
      </c>
      <c r="F3290" s="24">
        <f t="shared" ca="1" si="103"/>
        <v>19.55029684599624</v>
      </c>
    </row>
    <row r="3291" spans="5:6" x14ac:dyDescent="0.25">
      <c r="E3291" s="24">
        <f t="shared" ca="1" si="102"/>
        <v>0.54610680752340879</v>
      </c>
      <c r="F3291" s="24">
        <f t="shared" ca="1" si="103"/>
        <v>12.098814083864619</v>
      </c>
    </row>
    <row r="3292" spans="5:6" x14ac:dyDescent="0.25">
      <c r="E3292" s="24">
        <f t="shared" ca="1" si="102"/>
        <v>7.7836157121272898E-2</v>
      </c>
      <c r="F3292" s="24">
        <f t="shared" ca="1" si="103"/>
        <v>51.062984225373889</v>
      </c>
    </row>
    <row r="3293" spans="5:6" x14ac:dyDescent="0.25">
      <c r="E3293" s="24">
        <f t="shared" ca="1" si="102"/>
        <v>0.85167101853818694</v>
      </c>
      <c r="F3293" s="24">
        <f t="shared" ca="1" si="103"/>
        <v>3.2110991039184671</v>
      </c>
    </row>
    <row r="3294" spans="5:6" x14ac:dyDescent="0.25">
      <c r="E3294" s="24">
        <f t="shared" ca="1" si="102"/>
        <v>0.15162648963411829</v>
      </c>
      <c r="F3294" s="24">
        <f t="shared" ca="1" si="103"/>
        <v>37.726701746074745</v>
      </c>
    </row>
    <row r="3295" spans="5:6" x14ac:dyDescent="0.25">
      <c r="E3295" s="24">
        <f t="shared" ca="1" si="102"/>
        <v>0.72729206222274922</v>
      </c>
      <c r="F3295" s="24">
        <f t="shared" ca="1" si="103"/>
        <v>6.3685429183128814</v>
      </c>
    </row>
    <row r="3296" spans="5:6" x14ac:dyDescent="0.25">
      <c r="E3296" s="24">
        <f t="shared" ca="1" si="102"/>
        <v>0.20891128849070084</v>
      </c>
      <c r="F3296" s="24">
        <f t="shared" ca="1" si="103"/>
        <v>31.316911482139645</v>
      </c>
    </row>
    <row r="3297" spans="5:6" x14ac:dyDescent="0.25">
      <c r="E3297" s="24">
        <f t="shared" ca="1" si="102"/>
        <v>0.39318067314160277</v>
      </c>
      <c r="F3297" s="24">
        <f t="shared" ca="1" si="103"/>
        <v>18.669720893195574</v>
      </c>
    </row>
    <row r="3298" spans="5:6" x14ac:dyDescent="0.25">
      <c r="E3298" s="24">
        <f t="shared" ca="1" si="102"/>
        <v>8.9194882282618182E-2</v>
      </c>
      <c r="F3298" s="24">
        <f t="shared" ca="1" si="103"/>
        <v>48.338632291106904</v>
      </c>
    </row>
    <row r="3299" spans="5:6" x14ac:dyDescent="0.25">
      <c r="E3299" s="24">
        <f t="shared" ca="1" si="102"/>
        <v>0.57288088281226568</v>
      </c>
      <c r="F3299" s="24">
        <f t="shared" ca="1" si="103"/>
        <v>11.141549345546672</v>
      </c>
    </row>
    <row r="3300" spans="5:6" x14ac:dyDescent="0.25">
      <c r="E3300" s="24">
        <f t="shared" ca="1" si="102"/>
        <v>0.63659024692201305</v>
      </c>
      <c r="F3300" s="24">
        <f t="shared" ca="1" si="103"/>
        <v>9.0325816965282915</v>
      </c>
    </row>
    <row r="3301" spans="5:6" x14ac:dyDescent="0.25">
      <c r="E3301" s="24">
        <f t="shared" ca="1" si="102"/>
        <v>0.11323425219040695</v>
      </c>
      <c r="F3301" s="24">
        <f t="shared" ca="1" si="103"/>
        <v>43.565931555883388</v>
      </c>
    </row>
    <row r="3302" spans="5:6" x14ac:dyDescent="0.25">
      <c r="E3302" s="24">
        <f t="shared" ca="1" si="102"/>
        <v>0.83281073947642892</v>
      </c>
      <c r="F3302" s="24">
        <f t="shared" ca="1" si="103"/>
        <v>3.6589773227922229</v>
      </c>
    </row>
    <row r="3303" spans="5:6" x14ac:dyDescent="0.25">
      <c r="E3303" s="24">
        <f t="shared" ca="1" si="102"/>
        <v>0.70286367304046915</v>
      </c>
      <c r="F3303" s="24">
        <f t="shared" ca="1" si="103"/>
        <v>7.051846553660404</v>
      </c>
    </row>
    <row r="3304" spans="5:6" x14ac:dyDescent="0.25">
      <c r="E3304" s="24">
        <f t="shared" ca="1" si="102"/>
        <v>0.59421060548415239</v>
      </c>
      <c r="F3304" s="24">
        <f t="shared" ca="1" si="103"/>
        <v>10.41042935544054</v>
      </c>
    </row>
    <row r="3305" spans="5:6" x14ac:dyDescent="0.25">
      <c r="E3305" s="24">
        <f t="shared" ca="1" si="102"/>
        <v>0.53811502140587275</v>
      </c>
      <c r="F3305" s="24">
        <f t="shared" ca="1" si="103"/>
        <v>12.393658944728365</v>
      </c>
    </row>
    <row r="3306" spans="5:6" x14ac:dyDescent="0.25">
      <c r="E3306" s="24">
        <f t="shared" ca="1" si="102"/>
        <v>0.701709911376033</v>
      </c>
      <c r="F3306" s="24">
        <f t="shared" ca="1" si="103"/>
        <v>7.0847038403625735</v>
      </c>
    </row>
    <row r="3307" spans="5:6" x14ac:dyDescent="0.25">
      <c r="E3307" s="24">
        <f t="shared" ca="1" si="102"/>
        <v>5.319620455781604E-3</v>
      </c>
      <c r="F3307" s="24">
        <f t="shared" ca="1" si="103"/>
        <v>104.72706642143608</v>
      </c>
    </row>
    <row r="3308" spans="5:6" x14ac:dyDescent="0.25">
      <c r="E3308" s="24">
        <f t="shared" ca="1" si="102"/>
        <v>0.68356516850184279</v>
      </c>
      <c r="F3308" s="24">
        <f t="shared" ca="1" si="103"/>
        <v>7.6086656415774154</v>
      </c>
    </row>
    <row r="3309" spans="5:6" x14ac:dyDescent="0.25">
      <c r="E3309" s="24">
        <f t="shared" ca="1" si="102"/>
        <v>0.78447714331504259</v>
      </c>
      <c r="F3309" s="24">
        <f t="shared" ca="1" si="103"/>
        <v>4.8547568517433319</v>
      </c>
    </row>
    <row r="3310" spans="5:6" x14ac:dyDescent="0.25">
      <c r="E3310" s="24">
        <f t="shared" ca="1" si="102"/>
        <v>0.92378805751709836</v>
      </c>
      <c r="F3310" s="24">
        <f t="shared" ca="1" si="103"/>
        <v>1.5854521726482524</v>
      </c>
    </row>
    <row r="3311" spans="5:6" x14ac:dyDescent="0.25">
      <c r="E3311" s="24">
        <f t="shared" ca="1" si="102"/>
        <v>0.32709700147249399</v>
      </c>
      <c r="F3311" s="24">
        <f t="shared" ca="1" si="103"/>
        <v>22.349970229706745</v>
      </c>
    </row>
    <row r="3312" spans="5:6" x14ac:dyDescent="0.25">
      <c r="E3312" s="24">
        <f t="shared" ca="1" si="102"/>
        <v>0.38858937666748739</v>
      </c>
      <c r="F3312" s="24">
        <f t="shared" ca="1" si="103"/>
        <v>18.904641597220756</v>
      </c>
    </row>
    <row r="3313" spans="5:6" x14ac:dyDescent="0.25">
      <c r="E3313" s="24">
        <f t="shared" ca="1" si="102"/>
        <v>0.42078385304002019</v>
      </c>
      <c r="F3313" s="24">
        <f t="shared" ca="1" si="103"/>
        <v>17.312719806960938</v>
      </c>
    </row>
    <row r="3314" spans="5:6" x14ac:dyDescent="0.25">
      <c r="E3314" s="24">
        <f t="shared" ca="1" si="102"/>
        <v>2.9010191284177145E-2</v>
      </c>
      <c r="F3314" s="24">
        <f t="shared" ca="1" si="103"/>
        <v>70.802161742763104</v>
      </c>
    </row>
    <row r="3315" spans="5:6" x14ac:dyDescent="0.25">
      <c r="E3315" s="24">
        <f t="shared" ca="1" si="102"/>
        <v>0.75181783630809107</v>
      </c>
      <c r="F3315" s="24">
        <f t="shared" ca="1" si="103"/>
        <v>5.7052244665779543</v>
      </c>
    </row>
    <row r="3316" spans="5:6" x14ac:dyDescent="0.25">
      <c r="E3316" s="24">
        <f t="shared" ca="1" si="102"/>
        <v>0.14224521917647059</v>
      </c>
      <c r="F3316" s="24">
        <f t="shared" ca="1" si="103"/>
        <v>39.00405630283479</v>
      </c>
    </row>
    <row r="3317" spans="5:6" x14ac:dyDescent="0.25">
      <c r="E3317" s="24">
        <f t="shared" ca="1" si="102"/>
        <v>0.88422678187743053</v>
      </c>
      <c r="F3317" s="24">
        <f t="shared" ca="1" si="103"/>
        <v>2.4608341732014818</v>
      </c>
    </row>
    <row r="3318" spans="5:6" x14ac:dyDescent="0.25">
      <c r="E3318" s="24">
        <f t="shared" ca="1" si="102"/>
        <v>0.76282813064325861</v>
      </c>
      <c r="F3318" s="24">
        <f t="shared" ca="1" si="103"/>
        <v>5.4144505559677887</v>
      </c>
    </row>
    <row r="3319" spans="5:6" x14ac:dyDescent="0.25">
      <c r="E3319" s="24">
        <f t="shared" ca="1" si="102"/>
        <v>0.6654058124450194</v>
      </c>
      <c r="F3319" s="24">
        <f t="shared" ca="1" si="103"/>
        <v>8.1471636034276234</v>
      </c>
    </row>
    <row r="3320" spans="5:6" x14ac:dyDescent="0.25">
      <c r="E3320" s="24">
        <f t="shared" ca="1" si="102"/>
        <v>0.2593800116908116</v>
      </c>
      <c r="F3320" s="24">
        <f t="shared" ca="1" si="103"/>
        <v>26.989221320048056</v>
      </c>
    </row>
    <row r="3321" spans="5:6" x14ac:dyDescent="0.25">
      <c r="E3321" s="24">
        <f t="shared" ca="1" si="102"/>
        <v>0.78506680276263463</v>
      </c>
      <c r="F3321" s="24">
        <f t="shared" ca="1" si="103"/>
        <v>4.8397293151953438</v>
      </c>
    </row>
    <row r="3322" spans="5:6" x14ac:dyDescent="0.25">
      <c r="E3322" s="24">
        <f t="shared" ca="1" si="102"/>
        <v>0.50283773346859273</v>
      </c>
      <c r="F3322" s="24">
        <f t="shared" ca="1" si="103"/>
        <v>13.749755168122093</v>
      </c>
    </row>
    <row r="3323" spans="5:6" x14ac:dyDescent="0.25">
      <c r="E3323" s="24">
        <f t="shared" ca="1" si="102"/>
        <v>4.9825780300565059E-2</v>
      </c>
      <c r="F3323" s="24">
        <f t="shared" ca="1" si="103"/>
        <v>59.984455043634441</v>
      </c>
    </row>
    <row r="3324" spans="5:6" x14ac:dyDescent="0.25">
      <c r="E3324" s="24">
        <f t="shared" ca="1" si="102"/>
        <v>0.77174347101144403</v>
      </c>
      <c r="F3324" s="24">
        <f t="shared" ca="1" si="103"/>
        <v>5.1820615122869347</v>
      </c>
    </row>
    <row r="3325" spans="5:6" x14ac:dyDescent="0.25">
      <c r="E3325" s="24">
        <f t="shared" ca="1" si="102"/>
        <v>9.224152999022095E-2</v>
      </c>
      <c r="F3325" s="24">
        <f t="shared" ca="1" si="103"/>
        <v>47.666896322019888</v>
      </c>
    </row>
    <row r="3326" spans="5:6" x14ac:dyDescent="0.25">
      <c r="E3326" s="24">
        <f t="shared" ca="1" si="102"/>
        <v>0.57618195187370413</v>
      </c>
      <c r="F3326" s="24">
        <f t="shared" ca="1" si="103"/>
        <v>11.026635589978836</v>
      </c>
    </row>
    <row r="3327" spans="5:6" x14ac:dyDescent="0.25">
      <c r="E3327" s="24">
        <f t="shared" ca="1" si="102"/>
        <v>0.29298825571522047</v>
      </c>
      <c r="F3327" s="24">
        <f t="shared" ca="1" si="103"/>
        <v>24.552455073032331</v>
      </c>
    </row>
    <row r="3328" spans="5:6" x14ac:dyDescent="0.25">
      <c r="E3328" s="24">
        <f t="shared" ca="1" si="102"/>
        <v>0.49538188256528959</v>
      </c>
      <c r="F3328" s="24">
        <f t="shared" ca="1" si="103"/>
        <v>14.048526678424832</v>
      </c>
    </row>
    <row r="3329" spans="5:6" x14ac:dyDescent="0.25">
      <c r="E3329" s="24">
        <f t="shared" ca="1" si="102"/>
        <v>0.78289557677763477</v>
      </c>
      <c r="F3329" s="24">
        <f t="shared" ca="1" si="103"/>
        <v>4.8951190975298982</v>
      </c>
    </row>
    <row r="3330" spans="5:6" x14ac:dyDescent="0.25">
      <c r="E3330" s="24">
        <f t="shared" ca="1" si="102"/>
        <v>2.9873897437957542E-3</v>
      </c>
      <c r="F3330" s="24">
        <f t="shared" ca="1" si="103"/>
        <v>116.26710536495942</v>
      </c>
    </row>
    <row r="3331" spans="5:6" x14ac:dyDescent="0.25">
      <c r="E3331" s="24">
        <f t="shared" ca="1" si="102"/>
        <v>0.6340547120188802</v>
      </c>
      <c r="F3331" s="24">
        <f t="shared" ca="1" si="103"/>
        <v>9.1124006341699406</v>
      </c>
    </row>
    <row r="3332" spans="5:6" x14ac:dyDescent="0.25">
      <c r="E3332" s="24">
        <f t="shared" ref="E3332:E3395" ca="1" si="104">RAND()</f>
        <v>0.73073997779562361</v>
      </c>
      <c r="F3332" s="24">
        <f t="shared" ref="F3332:F3395" ca="1" si="105">-LOG(E3332,EXP(1))/$C$3</f>
        <v>6.2739518008242987</v>
      </c>
    </row>
    <row r="3333" spans="5:6" x14ac:dyDescent="0.25">
      <c r="E3333" s="24">
        <f t="shared" ca="1" si="104"/>
        <v>0.36799804609225983</v>
      </c>
      <c r="F3333" s="24">
        <f t="shared" ca="1" si="105"/>
        <v>19.993553007184087</v>
      </c>
    </row>
    <row r="3334" spans="5:6" x14ac:dyDescent="0.25">
      <c r="E3334" s="24">
        <f t="shared" ca="1" si="104"/>
        <v>0.83589076627609415</v>
      </c>
      <c r="F3334" s="24">
        <f t="shared" ca="1" si="105"/>
        <v>3.5851467356734701</v>
      </c>
    </row>
    <row r="3335" spans="5:6" x14ac:dyDescent="0.25">
      <c r="E3335" s="24">
        <f t="shared" ca="1" si="104"/>
        <v>0.52179684176195318</v>
      </c>
      <c r="F3335" s="24">
        <f t="shared" ca="1" si="105"/>
        <v>13.009539177625619</v>
      </c>
    </row>
    <row r="3336" spans="5:6" x14ac:dyDescent="0.25">
      <c r="E3336" s="24">
        <f t="shared" ca="1" si="104"/>
        <v>1.1061647014803389E-2</v>
      </c>
      <c r="F3336" s="24">
        <f t="shared" ca="1" si="105"/>
        <v>90.085427552547671</v>
      </c>
    </row>
    <row r="3337" spans="5:6" x14ac:dyDescent="0.25">
      <c r="E3337" s="24">
        <f t="shared" ca="1" si="104"/>
        <v>0.52054099572352597</v>
      </c>
      <c r="F3337" s="24">
        <f t="shared" ca="1" si="105"/>
        <v>13.057732636634331</v>
      </c>
    </row>
    <row r="3338" spans="5:6" x14ac:dyDescent="0.25">
      <c r="E3338" s="24">
        <f t="shared" ca="1" si="104"/>
        <v>0.82403530147221749</v>
      </c>
      <c r="F3338" s="24">
        <f t="shared" ca="1" si="105"/>
        <v>3.870838167956864</v>
      </c>
    </row>
    <row r="3339" spans="5:6" x14ac:dyDescent="0.25">
      <c r="E3339" s="24">
        <f t="shared" ca="1" si="104"/>
        <v>0.67582113695277357</v>
      </c>
      <c r="F3339" s="24">
        <f t="shared" ca="1" si="105"/>
        <v>7.8365365651182355</v>
      </c>
    </row>
    <row r="3340" spans="5:6" x14ac:dyDescent="0.25">
      <c r="E3340" s="24">
        <f t="shared" ca="1" si="104"/>
        <v>0.61712547694619335</v>
      </c>
      <c r="F3340" s="24">
        <f t="shared" ca="1" si="105"/>
        <v>9.6536581910313224</v>
      </c>
    </row>
    <row r="3341" spans="5:6" x14ac:dyDescent="0.25">
      <c r="E3341" s="24">
        <f t="shared" ca="1" si="104"/>
        <v>0.70313407990061094</v>
      </c>
      <c r="F3341" s="24">
        <f t="shared" ca="1" si="105"/>
        <v>7.0441536007261583</v>
      </c>
    </row>
    <row r="3342" spans="5:6" x14ac:dyDescent="0.25">
      <c r="E3342" s="24">
        <f t="shared" ca="1" si="104"/>
        <v>0.35574037934943847</v>
      </c>
      <c r="F3342" s="24">
        <f t="shared" ca="1" si="105"/>
        <v>20.67108171336513</v>
      </c>
    </row>
    <row r="3343" spans="5:6" x14ac:dyDescent="0.25">
      <c r="E3343" s="24">
        <f t="shared" ca="1" si="104"/>
        <v>0.71943904274071513</v>
      </c>
      <c r="F3343" s="24">
        <f t="shared" ca="1" si="105"/>
        <v>6.5856695587685605</v>
      </c>
    </row>
    <row r="3344" spans="5:6" x14ac:dyDescent="0.25">
      <c r="E3344" s="24">
        <f t="shared" ca="1" si="104"/>
        <v>0.56480450163323503</v>
      </c>
      <c r="F3344" s="24">
        <f t="shared" ca="1" si="105"/>
        <v>11.425512450421321</v>
      </c>
    </row>
    <row r="3345" spans="5:6" x14ac:dyDescent="0.25">
      <c r="E3345" s="24">
        <f t="shared" ca="1" si="104"/>
        <v>0.56757860717277142</v>
      </c>
      <c r="F3345" s="24">
        <f t="shared" ca="1" si="105"/>
        <v>11.327520487539726</v>
      </c>
    </row>
    <row r="3346" spans="5:6" x14ac:dyDescent="0.25">
      <c r="E3346" s="24">
        <f t="shared" ca="1" si="104"/>
        <v>0.84255214587140403</v>
      </c>
      <c r="F3346" s="24">
        <f t="shared" ca="1" si="105"/>
        <v>3.4263944892321234</v>
      </c>
    </row>
    <row r="3347" spans="5:6" x14ac:dyDescent="0.25">
      <c r="E3347" s="24">
        <f t="shared" ca="1" si="104"/>
        <v>0.50957104249346818</v>
      </c>
      <c r="F3347" s="24">
        <f t="shared" ca="1" si="105"/>
        <v>13.483720006622741</v>
      </c>
    </row>
    <row r="3348" spans="5:6" x14ac:dyDescent="0.25">
      <c r="E3348" s="24">
        <f t="shared" ca="1" si="104"/>
        <v>0.44231742664574303</v>
      </c>
      <c r="F3348" s="24">
        <f t="shared" ca="1" si="105"/>
        <v>16.314549896516304</v>
      </c>
    </row>
    <row r="3349" spans="5:6" x14ac:dyDescent="0.25">
      <c r="E3349" s="24">
        <f t="shared" ca="1" si="104"/>
        <v>0.66138039312455654</v>
      </c>
      <c r="F3349" s="24">
        <f t="shared" ca="1" si="105"/>
        <v>8.2685224675720868</v>
      </c>
    </row>
    <row r="3350" spans="5:6" x14ac:dyDescent="0.25">
      <c r="E3350" s="24">
        <f t="shared" ca="1" si="104"/>
        <v>0.66572817230838521</v>
      </c>
      <c r="F3350" s="24">
        <f t="shared" ca="1" si="105"/>
        <v>8.1374768288922326</v>
      </c>
    </row>
    <row r="3351" spans="5:6" x14ac:dyDescent="0.25">
      <c r="E3351" s="24">
        <f t="shared" ca="1" si="104"/>
        <v>0.53541110838891559</v>
      </c>
      <c r="F3351" s="24">
        <f t="shared" ca="1" si="105"/>
        <v>12.494408005594961</v>
      </c>
    </row>
    <row r="3352" spans="5:6" x14ac:dyDescent="0.25">
      <c r="E3352" s="24">
        <f t="shared" ca="1" si="104"/>
        <v>0.8246996508922575</v>
      </c>
      <c r="F3352" s="24">
        <f t="shared" ca="1" si="105"/>
        <v>3.8547203691549918</v>
      </c>
    </row>
    <row r="3353" spans="5:6" x14ac:dyDescent="0.25">
      <c r="E3353" s="24">
        <f t="shared" ca="1" si="104"/>
        <v>0.5932098133722451</v>
      </c>
      <c r="F3353" s="24">
        <f t="shared" ca="1" si="105"/>
        <v>10.444142514924376</v>
      </c>
    </row>
    <row r="3354" spans="5:6" x14ac:dyDescent="0.25">
      <c r="E3354" s="24">
        <f t="shared" ca="1" si="104"/>
        <v>7.0070518918457725E-2</v>
      </c>
      <c r="F3354" s="24">
        <f t="shared" ca="1" si="105"/>
        <v>53.165062618240142</v>
      </c>
    </row>
    <row r="3355" spans="5:6" x14ac:dyDescent="0.25">
      <c r="E3355" s="24">
        <f t="shared" ca="1" si="104"/>
        <v>0.60439820057122795</v>
      </c>
      <c r="F3355" s="24">
        <f t="shared" ca="1" si="105"/>
        <v>10.07044051606055</v>
      </c>
    </row>
    <row r="3356" spans="5:6" x14ac:dyDescent="0.25">
      <c r="E3356" s="24">
        <f t="shared" ca="1" si="104"/>
        <v>0.57103639706872833</v>
      </c>
      <c r="F3356" s="24">
        <f t="shared" ca="1" si="105"/>
        <v>11.206046573606447</v>
      </c>
    </row>
    <row r="3357" spans="5:6" x14ac:dyDescent="0.25">
      <c r="E3357" s="24">
        <f t="shared" ca="1" si="104"/>
        <v>0.56755805637842049</v>
      </c>
      <c r="F3357" s="24">
        <f t="shared" ca="1" si="105"/>
        <v>11.328244657413293</v>
      </c>
    </row>
    <row r="3358" spans="5:6" x14ac:dyDescent="0.25">
      <c r="E3358" s="24">
        <f t="shared" ca="1" si="104"/>
        <v>9.8647510357994128E-2</v>
      </c>
      <c r="F3358" s="24">
        <f t="shared" ca="1" si="105"/>
        <v>46.324045679063381</v>
      </c>
    </row>
    <row r="3359" spans="5:6" x14ac:dyDescent="0.25">
      <c r="E3359" s="24">
        <f t="shared" ca="1" si="104"/>
        <v>0.92160309124457185</v>
      </c>
      <c r="F3359" s="24">
        <f t="shared" ca="1" si="105"/>
        <v>1.6328126966221082</v>
      </c>
    </row>
    <row r="3360" spans="5:6" x14ac:dyDescent="0.25">
      <c r="E3360" s="24">
        <f t="shared" ca="1" si="104"/>
        <v>9.5196823324879443E-2</v>
      </c>
      <c r="F3360" s="24">
        <f t="shared" ca="1" si="105"/>
        <v>47.036174123553927</v>
      </c>
    </row>
    <row r="3361" spans="5:6" x14ac:dyDescent="0.25">
      <c r="E3361" s="24">
        <f t="shared" ca="1" si="104"/>
        <v>0.94180270802748978</v>
      </c>
      <c r="F3361" s="24">
        <f t="shared" ca="1" si="105"/>
        <v>1.199189316050886</v>
      </c>
    </row>
    <row r="3362" spans="5:6" x14ac:dyDescent="0.25">
      <c r="E3362" s="24">
        <f t="shared" ca="1" si="104"/>
        <v>0.10592603540238354</v>
      </c>
      <c r="F3362" s="24">
        <f t="shared" ca="1" si="105"/>
        <v>44.900284153081927</v>
      </c>
    </row>
    <row r="3363" spans="5:6" x14ac:dyDescent="0.25">
      <c r="E3363" s="24">
        <f t="shared" ca="1" si="104"/>
        <v>0.23111833690346095</v>
      </c>
      <c r="F3363" s="24">
        <f t="shared" ca="1" si="105"/>
        <v>29.296508373281583</v>
      </c>
    </row>
    <row r="3364" spans="5:6" x14ac:dyDescent="0.25">
      <c r="E3364" s="24">
        <f t="shared" ca="1" si="104"/>
        <v>0.22296010503572172</v>
      </c>
      <c r="F3364" s="24">
        <f t="shared" ca="1" si="105"/>
        <v>30.015248494236968</v>
      </c>
    </row>
    <row r="3365" spans="5:6" x14ac:dyDescent="0.25">
      <c r="E3365" s="24">
        <f t="shared" ca="1" si="104"/>
        <v>0.79166153041692877</v>
      </c>
      <c r="F3365" s="24">
        <f t="shared" ca="1" si="105"/>
        <v>4.6724267819391478</v>
      </c>
    </row>
    <row r="3366" spans="5:6" x14ac:dyDescent="0.25">
      <c r="E3366" s="24">
        <f t="shared" ca="1" si="104"/>
        <v>0.55862598359919768</v>
      </c>
      <c r="F3366" s="24">
        <f t="shared" ca="1" si="105"/>
        <v>11.645502219593235</v>
      </c>
    </row>
    <row r="3367" spans="5:6" x14ac:dyDescent="0.25">
      <c r="E3367" s="24">
        <f t="shared" ca="1" si="104"/>
        <v>0.81641315757963273</v>
      </c>
      <c r="F3367" s="24">
        <f t="shared" ca="1" si="105"/>
        <v>4.056694631835212</v>
      </c>
    </row>
    <row r="3368" spans="5:6" x14ac:dyDescent="0.25">
      <c r="E3368" s="24">
        <f t="shared" ca="1" si="104"/>
        <v>0.83928595580427412</v>
      </c>
      <c r="F3368" s="24">
        <f t="shared" ca="1" si="105"/>
        <v>3.5040760251667469</v>
      </c>
    </row>
    <row r="3369" spans="5:6" x14ac:dyDescent="0.25">
      <c r="E3369" s="24">
        <f t="shared" ca="1" si="104"/>
        <v>0.41852628165409267</v>
      </c>
      <c r="F3369" s="24">
        <f t="shared" ca="1" si="105"/>
        <v>17.420311827461322</v>
      </c>
    </row>
    <row r="3370" spans="5:6" x14ac:dyDescent="0.25">
      <c r="E3370" s="24">
        <f t="shared" ca="1" si="104"/>
        <v>0.56054744323727612</v>
      </c>
      <c r="F3370" s="24">
        <f t="shared" ca="1" si="105"/>
        <v>11.576827911218786</v>
      </c>
    </row>
    <row r="3371" spans="5:6" x14ac:dyDescent="0.25">
      <c r="E3371" s="24">
        <f t="shared" ca="1" si="104"/>
        <v>0.5187547696424506</v>
      </c>
      <c r="F3371" s="24">
        <f t="shared" ca="1" si="105"/>
        <v>13.126480259760539</v>
      </c>
    </row>
    <row r="3372" spans="5:6" x14ac:dyDescent="0.25">
      <c r="E3372" s="24">
        <f t="shared" ca="1" si="104"/>
        <v>0.67871233850339474</v>
      </c>
      <c r="F3372" s="24">
        <f t="shared" ca="1" si="105"/>
        <v>7.7511579164919082</v>
      </c>
    </row>
    <row r="3373" spans="5:6" x14ac:dyDescent="0.25">
      <c r="E3373" s="24">
        <f t="shared" ca="1" si="104"/>
        <v>0.68454946077761381</v>
      </c>
      <c r="F3373" s="24">
        <f t="shared" ca="1" si="105"/>
        <v>7.5798875721223391</v>
      </c>
    </row>
    <row r="3374" spans="5:6" x14ac:dyDescent="0.25">
      <c r="E3374" s="24">
        <f t="shared" ca="1" si="104"/>
        <v>0.77696096216744015</v>
      </c>
      <c r="F3374" s="24">
        <f t="shared" ca="1" si="105"/>
        <v>5.0473034323478876</v>
      </c>
    </row>
    <row r="3375" spans="5:6" x14ac:dyDescent="0.25">
      <c r="E3375" s="24">
        <f t="shared" ca="1" si="104"/>
        <v>0.4627258899136053</v>
      </c>
      <c r="F3375" s="24">
        <f t="shared" ca="1" si="105"/>
        <v>15.412408612785855</v>
      </c>
    </row>
    <row r="3376" spans="5:6" x14ac:dyDescent="0.25">
      <c r="E3376" s="24">
        <f t="shared" ca="1" si="104"/>
        <v>0.49536803619373948</v>
      </c>
      <c r="F3376" s="24">
        <f t="shared" ca="1" si="105"/>
        <v>14.049085704321834</v>
      </c>
    </row>
    <row r="3377" spans="5:6" x14ac:dyDescent="0.25">
      <c r="E3377" s="24">
        <f t="shared" ca="1" si="104"/>
        <v>0.65443854126022583</v>
      </c>
      <c r="F3377" s="24">
        <f t="shared" ca="1" si="105"/>
        <v>8.4795519971814173</v>
      </c>
    </row>
    <row r="3378" spans="5:6" x14ac:dyDescent="0.25">
      <c r="E3378" s="24">
        <f t="shared" ca="1" si="104"/>
        <v>0.91447492225096527</v>
      </c>
      <c r="F3378" s="24">
        <f t="shared" ca="1" si="105"/>
        <v>1.7881046777621474</v>
      </c>
    </row>
    <row r="3379" spans="5:6" x14ac:dyDescent="0.25">
      <c r="E3379" s="24">
        <f t="shared" ca="1" si="104"/>
        <v>0.23843049351755574</v>
      </c>
      <c r="F3379" s="24">
        <f t="shared" ca="1" si="105"/>
        <v>28.673548858409148</v>
      </c>
    </row>
    <row r="3380" spans="5:6" x14ac:dyDescent="0.25">
      <c r="E3380" s="24">
        <f t="shared" ca="1" si="104"/>
        <v>0.20530154542926393</v>
      </c>
      <c r="F3380" s="24">
        <f t="shared" ca="1" si="105"/>
        <v>31.665508546446762</v>
      </c>
    </row>
    <row r="3381" spans="5:6" x14ac:dyDescent="0.25">
      <c r="E3381" s="24">
        <f t="shared" ca="1" si="104"/>
        <v>0.8857919952759733</v>
      </c>
      <c r="F3381" s="24">
        <f t="shared" ca="1" si="105"/>
        <v>2.4254624850198527</v>
      </c>
    </row>
    <row r="3382" spans="5:6" x14ac:dyDescent="0.25">
      <c r="E3382" s="24">
        <f t="shared" ca="1" si="104"/>
        <v>0.8760705692303401</v>
      </c>
      <c r="F3382" s="24">
        <f t="shared" ca="1" si="105"/>
        <v>2.6461726561656493</v>
      </c>
    </row>
    <row r="3383" spans="5:6" x14ac:dyDescent="0.25">
      <c r="E3383" s="24">
        <f t="shared" ca="1" si="104"/>
        <v>0.89235797921180815</v>
      </c>
      <c r="F3383" s="24">
        <f t="shared" ca="1" si="105"/>
        <v>2.2777580984784991</v>
      </c>
    </row>
    <row r="3384" spans="5:6" x14ac:dyDescent="0.25">
      <c r="E3384" s="24">
        <f t="shared" ca="1" si="104"/>
        <v>0.18291654163276583</v>
      </c>
      <c r="F3384" s="24">
        <f t="shared" ca="1" si="105"/>
        <v>33.974505736354651</v>
      </c>
    </row>
    <row r="3385" spans="5:6" x14ac:dyDescent="0.25">
      <c r="E3385" s="24">
        <f t="shared" ca="1" si="104"/>
        <v>0.84031821561215037</v>
      </c>
      <c r="F3385" s="24">
        <f t="shared" ca="1" si="105"/>
        <v>3.4794926154465293</v>
      </c>
    </row>
    <row r="3386" spans="5:6" x14ac:dyDescent="0.25">
      <c r="E3386" s="24">
        <f t="shared" ca="1" si="104"/>
        <v>2.3116941391306489E-2</v>
      </c>
      <c r="F3386" s="24">
        <f t="shared" ca="1" si="105"/>
        <v>75.343790733859592</v>
      </c>
    </row>
    <row r="3387" spans="5:6" x14ac:dyDescent="0.25">
      <c r="E3387" s="24">
        <f t="shared" ca="1" si="104"/>
        <v>0.35083296734775182</v>
      </c>
      <c r="F3387" s="24">
        <f t="shared" ca="1" si="105"/>
        <v>20.948900905671206</v>
      </c>
    </row>
    <row r="3388" spans="5:6" x14ac:dyDescent="0.25">
      <c r="E3388" s="24">
        <f t="shared" ca="1" si="104"/>
        <v>0.66254975722414078</v>
      </c>
      <c r="F3388" s="24">
        <f t="shared" ca="1" si="105"/>
        <v>8.233192373960625</v>
      </c>
    </row>
    <row r="3389" spans="5:6" x14ac:dyDescent="0.25">
      <c r="E3389" s="24">
        <f t="shared" ca="1" si="104"/>
        <v>0.15069348628322743</v>
      </c>
      <c r="F3389" s="24">
        <f t="shared" ca="1" si="105"/>
        <v>37.850147947093021</v>
      </c>
    </row>
    <row r="3390" spans="5:6" x14ac:dyDescent="0.25">
      <c r="E3390" s="24">
        <f t="shared" ca="1" si="104"/>
        <v>0.34835677762434059</v>
      </c>
      <c r="F3390" s="24">
        <f t="shared" ca="1" si="105"/>
        <v>21.090562026629009</v>
      </c>
    </row>
    <row r="3391" spans="5:6" x14ac:dyDescent="0.25">
      <c r="E3391" s="24">
        <f t="shared" ca="1" si="104"/>
        <v>4.3310434430609113E-2</v>
      </c>
      <c r="F3391" s="24">
        <f t="shared" ca="1" si="105"/>
        <v>62.787233861660035</v>
      </c>
    </row>
    <row r="3392" spans="5:6" x14ac:dyDescent="0.25">
      <c r="E3392" s="24">
        <f t="shared" ca="1" si="104"/>
        <v>0.46253380247758713</v>
      </c>
      <c r="F3392" s="24">
        <f t="shared" ca="1" si="105"/>
        <v>15.420712765246289</v>
      </c>
    </row>
    <row r="3393" spans="5:6" x14ac:dyDescent="0.25">
      <c r="E3393" s="24">
        <f t="shared" ca="1" si="104"/>
        <v>0.91612207887299413</v>
      </c>
      <c r="F3393" s="24">
        <f t="shared" ca="1" si="105"/>
        <v>1.7521129861873326</v>
      </c>
    </row>
    <row r="3394" spans="5:6" x14ac:dyDescent="0.25">
      <c r="E3394" s="24">
        <f t="shared" ca="1" si="104"/>
        <v>8.1339953917092145E-2</v>
      </c>
      <c r="F3394" s="24">
        <f t="shared" ca="1" si="105"/>
        <v>50.182358900998203</v>
      </c>
    </row>
    <row r="3395" spans="5:6" x14ac:dyDescent="0.25">
      <c r="E3395" s="24">
        <f t="shared" ca="1" si="104"/>
        <v>5.3982075594779633E-2</v>
      </c>
      <c r="F3395" s="24">
        <f t="shared" ca="1" si="105"/>
        <v>58.382064418999285</v>
      </c>
    </row>
    <row r="3396" spans="5:6" x14ac:dyDescent="0.25">
      <c r="E3396" s="24">
        <f t="shared" ref="E3396:E3459" ca="1" si="106">RAND()</f>
        <v>0.15605804868561512</v>
      </c>
      <c r="F3396" s="24">
        <f t="shared" ref="F3396:F3459" ca="1" si="107">-LOG(E3396,EXP(1))/$C$3</f>
        <v>37.150544679763065</v>
      </c>
    </row>
    <row r="3397" spans="5:6" x14ac:dyDescent="0.25">
      <c r="E3397" s="24">
        <f t="shared" ca="1" si="106"/>
        <v>4.1485472654582245E-2</v>
      </c>
      <c r="F3397" s="24">
        <f t="shared" ca="1" si="107"/>
        <v>63.648239390913183</v>
      </c>
    </row>
    <row r="3398" spans="5:6" x14ac:dyDescent="0.25">
      <c r="E3398" s="24">
        <f t="shared" ca="1" si="106"/>
        <v>0.61485935196504282</v>
      </c>
      <c r="F3398" s="24">
        <f t="shared" ca="1" si="107"/>
        <v>9.7272346664467104</v>
      </c>
    </row>
    <row r="3399" spans="5:6" x14ac:dyDescent="0.25">
      <c r="E3399" s="24">
        <f t="shared" ca="1" si="106"/>
        <v>0.41574786035628686</v>
      </c>
      <c r="F3399" s="24">
        <f t="shared" ca="1" si="107"/>
        <v>17.553526147789647</v>
      </c>
    </row>
    <row r="3400" spans="5:6" x14ac:dyDescent="0.25">
      <c r="E3400" s="24">
        <f t="shared" ca="1" si="106"/>
        <v>0.8355055731426887</v>
      </c>
      <c r="F3400" s="24">
        <f t="shared" ca="1" si="107"/>
        <v>3.5943652108164503</v>
      </c>
    </row>
    <row r="3401" spans="5:6" x14ac:dyDescent="0.25">
      <c r="E3401" s="24">
        <f t="shared" ca="1" si="106"/>
        <v>0.77896563066512869</v>
      </c>
      <c r="F3401" s="24">
        <f t="shared" ca="1" si="107"/>
        <v>4.9957670779679022</v>
      </c>
    </row>
    <row r="3402" spans="5:6" x14ac:dyDescent="0.25">
      <c r="E3402" s="24">
        <f t="shared" ca="1" si="106"/>
        <v>1.6511993340771025E-2</v>
      </c>
      <c r="F3402" s="24">
        <f t="shared" ca="1" si="107"/>
        <v>82.073365859587881</v>
      </c>
    </row>
    <row r="3403" spans="5:6" x14ac:dyDescent="0.25">
      <c r="E3403" s="24">
        <f t="shared" ca="1" si="106"/>
        <v>0.24372867912652929</v>
      </c>
      <c r="F3403" s="24">
        <f t="shared" ca="1" si="107"/>
        <v>28.233992863601241</v>
      </c>
    </row>
    <row r="3404" spans="5:6" x14ac:dyDescent="0.25">
      <c r="E3404" s="24">
        <f t="shared" ca="1" si="106"/>
        <v>0.28965695198781705</v>
      </c>
      <c r="F3404" s="24">
        <f t="shared" ca="1" si="107"/>
        <v>24.781159607772302</v>
      </c>
    </row>
    <row r="3405" spans="5:6" x14ac:dyDescent="0.25">
      <c r="E3405" s="24">
        <f t="shared" ca="1" si="106"/>
        <v>0.38629868503102871</v>
      </c>
      <c r="F3405" s="24">
        <f t="shared" ca="1" si="107"/>
        <v>19.022888266509153</v>
      </c>
    </row>
    <row r="3406" spans="5:6" x14ac:dyDescent="0.25">
      <c r="E3406" s="24">
        <f t="shared" ca="1" si="106"/>
        <v>0.66431174141001259</v>
      </c>
      <c r="F3406" s="24">
        <f t="shared" ca="1" si="107"/>
        <v>8.1800749921273077</v>
      </c>
    </row>
    <row r="3407" spans="5:6" x14ac:dyDescent="0.25">
      <c r="E3407" s="24">
        <f t="shared" ca="1" si="106"/>
        <v>0.37386589056757102</v>
      </c>
      <c r="F3407" s="24">
        <f t="shared" ca="1" si="107"/>
        <v>19.677162544868171</v>
      </c>
    </row>
    <row r="3408" spans="5:6" x14ac:dyDescent="0.25">
      <c r="E3408" s="24">
        <f t="shared" ca="1" si="106"/>
        <v>0.4530457618041307</v>
      </c>
      <c r="F3408" s="24">
        <f t="shared" ca="1" si="107"/>
        <v>15.835242783321108</v>
      </c>
    </row>
    <row r="3409" spans="5:6" x14ac:dyDescent="0.25">
      <c r="E3409" s="24">
        <f t="shared" ca="1" si="106"/>
        <v>0.5908835135265802</v>
      </c>
      <c r="F3409" s="24">
        <f t="shared" ca="1" si="107"/>
        <v>10.522727632695302</v>
      </c>
    </row>
    <row r="3410" spans="5:6" x14ac:dyDescent="0.25">
      <c r="E3410" s="24">
        <f t="shared" ca="1" si="106"/>
        <v>0.26715802328983074</v>
      </c>
      <c r="F3410" s="24">
        <f t="shared" ca="1" si="107"/>
        <v>26.398298962542103</v>
      </c>
    </row>
    <row r="3411" spans="5:6" x14ac:dyDescent="0.25">
      <c r="E3411" s="24">
        <f t="shared" ca="1" si="106"/>
        <v>0.70068247138032203</v>
      </c>
      <c r="F3411" s="24">
        <f t="shared" ca="1" si="107"/>
        <v>7.1140091957587153</v>
      </c>
    </row>
    <row r="3412" spans="5:6" x14ac:dyDescent="0.25">
      <c r="E3412" s="24">
        <f t="shared" ca="1" si="106"/>
        <v>0.99563513573002627</v>
      </c>
      <c r="F3412" s="24">
        <f t="shared" ca="1" si="107"/>
        <v>8.7488362018816559E-2</v>
      </c>
    </row>
    <row r="3413" spans="5:6" x14ac:dyDescent="0.25">
      <c r="E3413" s="24">
        <f t="shared" ca="1" si="106"/>
        <v>0.25187180149121224</v>
      </c>
      <c r="F3413" s="24">
        <f t="shared" ca="1" si="107"/>
        <v>27.57670090312029</v>
      </c>
    </row>
    <row r="3414" spans="5:6" x14ac:dyDescent="0.25">
      <c r="E3414" s="24">
        <f t="shared" ca="1" si="106"/>
        <v>0.33100803389574174</v>
      </c>
      <c r="F3414" s="24">
        <f t="shared" ca="1" si="107"/>
        <v>22.112252646225613</v>
      </c>
    </row>
    <row r="3415" spans="5:6" x14ac:dyDescent="0.25">
      <c r="E3415" s="24">
        <f t="shared" ca="1" si="106"/>
        <v>0.21652762631497191</v>
      </c>
      <c r="F3415" s="24">
        <f t="shared" ca="1" si="107"/>
        <v>30.600742709082422</v>
      </c>
    </row>
    <row r="3416" spans="5:6" x14ac:dyDescent="0.25">
      <c r="E3416" s="24">
        <f t="shared" ca="1" si="106"/>
        <v>0.75296472843473972</v>
      </c>
      <c r="F3416" s="24">
        <f t="shared" ca="1" si="107"/>
        <v>5.6747378733492679</v>
      </c>
    </row>
    <row r="3417" spans="5:6" x14ac:dyDescent="0.25">
      <c r="E3417" s="24">
        <f t="shared" ca="1" si="106"/>
        <v>0.34266873270158493</v>
      </c>
      <c r="F3417" s="24">
        <f t="shared" ca="1" si="107"/>
        <v>21.419821847370628</v>
      </c>
    </row>
    <row r="3418" spans="5:6" x14ac:dyDescent="0.25">
      <c r="E3418" s="24">
        <f t="shared" ca="1" si="106"/>
        <v>0.18503313681517786</v>
      </c>
      <c r="F3418" s="24">
        <f t="shared" ca="1" si="107"/>
        <v>33.744407040472623</v>
      </c>
    </row>
    <row r="3419" spans="5:6" x14ac:dyDescent="0.25">
      <c r="E3419" s="24">
        <f t="shared" ca="1" si="106"/>
        <v>0.26082532615936282</v>
      </c>
      <c r="F3419" s="24">
        <f t="shared" ca="1" si="107"/>
        <v>26.878086882754054</v>
      </c>
    </row>
    <row r="3420" spans="5:6" x14ac:dyDescent="0.25">
      <c r="E3420" s="24">
        <f t="shared" ca="1" si="106"/>
        <v>0.81431855400104614</v>
      </c>
      <c r="F3420" s="24">
        <f t="shared" ca="1" si="107"/>
        <v>4.1080729110610266</v>
      </c>
    </row>
    <row r="3421" spans="5:6" x14ac:dyDescent="0.25">
      <c r="E3421" s="24">
        <f t="shared" ca="1" si="106"/>
        <v>0.48390606479317155</v>
      </c>
      <c r="F3421" s="24">
        <f t="shared" ca="1" si="107"/>
        <v>14.517289442150096</v>
      </c>
    </row>
    <row r="3422" spans="5:6" x14ac:dyDescent="0.25">
      <c r="E3422" s="24">
        <f t="shared" ca="1" si="106"/>
        <v>0.19882962467274501</v>
      </c>
      <c r="F3422" s="24">
        <f t="shared" ca="1" si="107"/>
        <v>32.306139567862537</v>
      </c>
    </row>
    <row r="3423" spans="5:6" x14ac:dyDescent="0.25">
      <c r="E3423" s="24">
        <f t="shared" ca="1" si="106"/>
        <v>0.5550526272644295</v>
      </c>
      <c r="F3423" s="24">
        <f t="shared" ca="1" si="107"/>
        <v>11.773846916626626</v>
      </c>
    </row>
    <row r="3424" spans="5:6" x14ac:dyDescent="0.25">
      <c r="E3424" s="24">
        <f t="shared" ca="1" si="106"/>
        <v>0.32871053447651621</v>
      </c>
      <c r="F3424" s="24">
        <f t="shared" ca="1" si="107"/>
        <v>22.25155499832259</v>
      </c>
    </row>
    <row r="3425" spans="5:6" x14ac:dyDescent="0.25">
      <c r="E3425" s="24">
        <f t="shared" ca="1" si="106"/>
        <v>0.13130061641806257</v>
      </c>
      <c r="F3425" s="24">
        <f t="shared" ca="1" si="107"/>
        <v>40.605316059086064</v>
      </c>
    </row>
    <row r="3426" spans="5:6" x14ac:dyDescent="0.25">
      <c r="E3426" s="24">
        <f t="shared" ca="1" si="106"/>
        <v>0.12181959514463736</v>
      </c>
      <c r="F3426" s="24">
        <f t="shared" ca="1" si="107"/>
        <v>42.104281139385243</v>
      </c>
    </row>
    <row r="3427" spans="5:6" x14ac:dyDescent="0.25">
      <c r="E3427" s="24">
        <f t="shared" ca="1" si="106"/>
        <v>0.85677421767361839</v>
      </c>
      <c r="F3427" s="24">
        <f t="shared" ca="1" si="107"/>
        <v>3.0916170343739862</v>
      </c>
    </row>
    <row r="3428" spans="5:6" x14ac:dyDescent="0.25">
      <c r="E3428" s="24">
        <f t="shared" ca="1" si="106"/>
        <v>0.48160436122928507</v>
      </c>
      <c r="F3428" s="24">
        <f t="shared" ca="1" si="107"/>
        <v>14.612646586397601</v>
      </c>
    </row>
    <row r="3429" spans="5:6" x14ac:dyDescent="0.25">
      <c r="E3429" s="24">
        <f t="shared" ca="1" si="106"/>
        <v>0.42918569932089679</v>
      </c>
      <c r="F3429" s="24">
        <f t="shared" ca="1" si="107"/>
        <v>16.917311763270185</v>
      </c>
    </row>
    <row r="3430" spans="5:6" x14ac:dyDescent="0.25">
      <c r="E3430" s="24">
        <f t="shared" ca="1" si="106"/>
        <v>0.62875161459235118</v>
      </c>
      <c r="F3430" s="24">
        <f t="shared" ca="1" si="107"/>
        <v>9.2803797926272811</v>
      </c>
    </row>
    <row r="3431" spans="5:6" x14ac:dyDescent="0.25">
      <c r="E3431" s="24">
        <f t="shared" ca="1" si="106"/>
        <v>0.39853063524536392</v>
      </c>
      <c r="F3431" s="24">
        <f t="shared" ca="1" si="107"/>
        <v>18.399418146135936</v>
      </c>
    </row>
    <row r="3432" spans="5:6" x14ac:dyDescent="0.25">
      <c r="E3432" s="24">
        <f t="shared" ca="1" si="106"/>
        <v>0.40939329701717486</v>
      </c>
      <c r="F3432" s="24">
        <f t="shared" ca="1" si="107"/>
        <v>17.861579571752532</v>
      </c>
    </row>
    <row r="3433" spans="5:6" x14ac:dyDescent="0.25">
      <c r="E3433" s="24">
        <f t="shared" ca="1" si="106"/>
        <v>0.66597569994919015</v>
      </c>
      <c r="F3433" s="24">
        <f t="shared" ca="1" si="107"/>
        <v>8.1300419134035256</v>
      </c>
    </row>
    <row r="3434" spans="5:6" x14ac:dyDescent="0.25">
      <c r="E3434" s="24">
        <f t="shared" ca="1" si="106"/>
        <v>0.69924775222066271</v>
      </c>
      <c r="F3434" s="24">
        <f t="shared" ca="1" si="107"/>
        <v>7.1550032292548478</v>
      </c>
    </row>
    <row r="3435" spans="5:6" x14ac:dyDescent="0.25">
      <c r="E3435" s="24">
        <f t="shared" ca="1" si="106"/>
        <v>0.56681387375186743</v>
      </c>
      <c r="F3435" s="24">
        <f t="shared" ca="1" si="107"/>
        <v>11.354485882660363</v>
      </c>
    </row>
    <row r="3436" spans="5:6" x14ac:dyDescent="0.25">
      <c r="E3436" s="24">
        <f t="shared" ca="1" si="106"/>
        <v>0.35628238361515607</v>
      </c>
      <c r="F3436" s="24">
        <f t="shared" ca="1" si="107"/>
        <v>20.640633003093594</v>
      </c>
    </row>
    <row r="3437" spans="5:6" x14ac:dyDescent="0.25">
      <c r="E3437" s="24">
        <f t="shared" ca="1" si="106"/>
        <v>0.18539503427860771</v>
      </c>
      <c r="F3437" s="24">
        <f t="shared" ca="1" si="107"/>
        <v>33.7053282007071</v>
      </c>
    </row>
    <row r="3438" spans="5:6" x14ac:dyDescent="0.25">
      <c r="E3438" s="24">
        <f t="shared" ca="1" si="106"/>
        <v>0.89765071865216173</v>
      </c>
      <c r="F3438" s="24">
        <f t="shared" ca="1" si="107"/>
        <v>2.1594848214556177</v>
      </c>
    </row>
    <row r="3439" spans="5:6" x14ac:dyDescent="0.25">
      <c r="E3439" s="24">
        <f t="shared" ca="1" si="106"/>
        <v>0.68836161924570649</v>
      </c>
      <c r="F3439" s="24">
        <f t="shared" ca="1" si="107"/>
        <v>7.4688193952850952</v>
      </c>
    </row>
    <row r="3440" spans="5:6" x14ac:dyDescent="0.25">
      <c r="E3440" s="24">
        <f t="shared" ca="1" si="106"/>
        <v>0.32077385998444152</v>
      </c>
      <c r="F3440" s="24">
        <f t="shared" ca="1" si="107"/>
        <v>22.740377802975775</v>
      </c>
    </row>
    <row r="3441" spans="5:6" x14ac:dyDescent="0.25">
      <c r="E3441" s="24">
        <f t="shared" ca="1" si="106"/>
        <v>0.50295526981764405</v>
      </c>
      <c r="F3441" s="24">
        <f t="shared" ca="1" si="107"/>
        <v>13.74508079281018</v>
      </c>
    </row>
    <row r="3442" spans="5:6" x14ac:dyDescent="0.25">
      <c r="E3442" s="24">
        <f t="shared" ca="1" si="106"/>
        <v>0.40995886283427496</v>
      </c>
      <c r="F3442" s="24">
        <f t="shared" ca="1" si="107"/>
        <v>17.833969177363603</v>
      </c>
    </row>
    <row r="3443" spans="5:6" x14ac:dyDescent="0.25">
      <c r="E3443" s="24">
        <f t="shared" ca="1" si="106"/>
        <v>0.85010724427436979</v>
      </c>
      <c r="F3443" s="24">
        <f t="shared" ca="1" si="107"/>
        <v>3.2478553544390745</v>
      </c>
    </row>
    <row r="3444" spans="5:6" x14ac:dyDescent="0.25">
      <c r="E3444" s="24">
        <f t="shared" ca="1" si="106"/>
        <v>0.84064704230537868</v>
      </c>
      <c r="F3444" s="24">
        <f t="shared" ca="1" si="107"/>
        <v>3.4716679041177532</v>
      </c>
    </row>
    <row r="3445" spans="5:6" x14ac:dyDescent="0.25">
      <c r="E3445" s="24">
        <f t="shared" ca="1" si="106"/>
        <v>0.40463080944028518</v>
      </c>
      <c r="F3445" s="24">
        <f t="shared" ca="1" si="107"/>
        <v>18.095604184954631</v>
      </c>
    </row>
    <row r="3446" spans="5:6" x14ac:dyDescent="0.25">
      <c r="E3446" s="24">
        <f t="shared" ca="1" si="106"/>
        <v>0.67970427841731262</v>
      </c>
      <c r="F3446" s="24">
        <f t="shared" ca="1" si="107"/>
        <v>7.7219492016434925</v>
      </c>
    </row>
    <row r="3447" spans="5:6" x14ac:dyDescent="0.25">
      <c r="E3447" s="24">
        <f t="shared" ca="1" si="106"/>
        <v>0.19431074431704431</v>
      </c>
      <c r="F3447" s="24">
        <f t="shared" ca="1" si="107"/>
        <v>32.765932531234967</v>
      </c>
    </row>
    <row r="3448" spans="5:6" x14ac:dyDescent="0.25">
      <c r="E3448" s="24">
        <f t="shared" ca="1" si="106"/>
        <v>0.55814059146993267</v>
      </c>
      <c r="F3448" s="24">
        <f t="shared" ca="1" si="107"/>
        <v>11.662887845942251</v>
      </c>
    </row>
    <row r="3449" spans="5:6" x14ac:dyDescent="0.25">
      <c r="E3449" s="24">
        <f t="shared" ca="1" si="106"/>
        <v>0.83045402935333945</v>
      </c>
      <c r="F3449" s="24">
        <f t="shared" ca="1" si="107"/>
        <v>3.7156540887386291</v>
      </c>
    </row>
    <row r="3450" spans="5:6" x14ac:dyDescent="0.25">
      <c r="E3450" s="24">
        <f t="shared" ca="1" si="106"/>
        <v>0.78030996355902715</v>
      </c>
      <c r="F3450" s="24">
        <f t="shared" ca="1" si="107"/>
        <v>4.9612809811685414</v>
      </c>
    </row>
    <row r="3451" spans="5:6" x14ac:dyDescent="0.25">
      <c r="E3451" s="24">
        <f t="shared" ca="1" si="106"/>
        <v>5.6333368771419479E-2</v>
      </c>
      <c r="F3451" s="24">
        <f t="shared" ca="1" si="107"/>
        <v>57.529364472978379</v>
      </c>
    </row>
    <row r="3452" spans="5:6" x14ac:dyDescent="0.25">
      <c r="E3452" s="24">
        <f t="shared" ca="1" si="106"/>
        <v>0.36421189966390444</v>
      </c>
      <c r="F3452" s="24">
        <f t="shared" ca="1" si="107"/>
        <v>20.200388775809532</v>
      </c>
    </row>
    <row r="3453" spans="5:6" x14ac:dyDescent="0.25">
      <c r="E3453" s="24">
        <f t="shared" ca="1" si="106"/>
        <v>0.38171662419337793</v>
      </c>
      <c r="F3453" s="24">
        <f t="shared" ca="1" si="107"/>
        <v>19.261535342891449</v>
      </c>
    </row>
    <row r="3454" spans="5:6" x14ac:dyDescent="0.25">
      <c r="E3454" s="24">
        <f t="shared" ca="1" si="106"/>
        <v>0.14937441430612164</v>
      </c>
      <c r="F3454" s="24">
        <f t="shared" ca="1" si="107"/>
        <v>38.02598554534503</v>
      </c>
    </row>
    <row r="3455" spans="5:6" x14ac:dyDescent="0.25">
      <c r="E3455" s="24">
        <f t="shared" ca="1" si="106"/>
        <v>0.34335862550408491</v>
      </c>
      <c r="F3455" s="24">
        <f t="shared" ca="1" si="107"/>
        <v>21.379596452461154</v>
      </c>
    </row>
    <row r="3456" spans="5:6" x14ac:dyDescent="0.25">
      <c r="E3456" s="24">
        <f t="shared" ca="1" si="106"/>
        <v>0.30836758246859319</v>
      </c>
      <c r="F3456" s="24">
        <f t="shared" ca="1" si="107"/>
        <v>23.529255160600759</v>
      </c>
    </row>
    <row r="3457" spans="5:6" x14ac:dyDescent="0.25">
      <c r="E3457" s="24">
        <f t="shared" ca="1" si="106"/>
        <v>0.13933250156774324</v>
      </c>
      <c r="F3457" s="24">
        <f t="shared" ca="1" si="107"/>
        <v>39.417842095056137</v>
      </c>
    </row>
    <row r="3458" spans="5:6" x14ac:dyDescent="0.25">
      <c r="E3458" s="24">
        <f t="shared" ca="1" si="106"/>
        <v>0.31158087415441971</v>
      </c>
      <c r="F3458" s="24">
        <f t="shared" ca="1" si="107"/>
        <v>23.321926926961936</v>
      </c>
    </row>
    <row r="3459" spans="5:6" x14ac:dyDescent="0.25">
      <c r="E3459" s="24">
        <f t="shared" ca="1" si="106"/>
        <v>0.336256885941841</v>
      </c>
      <c r="F3459" s="24">
        <f t="shared" ca="1" si="107"/>
        <v>21.797597392766541</v>
      </c>
    </row>
    <row r="3460" spans="5:6" x14ac:dyDescent="0.25">
      <c r="E3460" s="24">
        <f t="shared" ref="E3460:E3523" ca="1" si="108">RAND()</f>
        <v>0.41458969364657661</v>
      </c>
      <c r="F3460" s="24">
        <f t="shared" ref="F3460:F3523" ca="1" si="109">-LOG(E3460,EXP(1))/$C$3</f>
        <v>17.609318756720878</v>
      </c>
    </row>
    <row r="3461" spans="5:6" x14ac:dyDescent="0.25">
      <c r="E3461" s="24">
        <f t="shared" ca="1" si="108"/>
        <v>0.2455265360916955</v>
      </c>
      <c r="F3461" s="24">
        <f t="shared" ca="1" si="109"/>
        <v>28.087004952046474</v>
      </c>
    </row>
    <row r="3462" spans="5:6" x14ac:dyDescent="0.25">
      <c r="E3462" s="24">
        <f t="shared" ca="1" si="108"/>
        <v>1.7760552128029294E-2</v>
      </c>
      <c r="F3462" s="24">
        <f t="shared" ca="1" si="109"/>
        <v>80.615509072228122</v>
      </c>
    </row>
    <row r="3463" spans="5:6" x14ac:dyDescent="0.25">
      <c r="E3463" s="24">
        <f t="shared" ca="1" si="108"/>
        <v>0.36607370011510521</v>
      </c>
      <c r="F3463" s="24">
        <f t="shared" ca="1" si="109"/>
        <v>20.098411988351124</v>
      </c>
    </row>
    <row r="3464" spans="5:6" x14ac:dyDescent="0.25">
      <c r="E3464" s="24">
        <f t="shared" ca="1" si="108"/>
        <v>7.7658976689879977E-2</v>
      </c>
      <c r="F3464" s="24">
        <f t="shared" ca="1" si="109"/>
        <v>51.108562631265343</v>
      </c>
    </row>
    <row r="3465" spans="5:6" x14ac:dyDescent="0.25">
      <c r="E3465" s="24">
        <f t="shared" ca="1" si="108"/>
        <v>1.1388481719191157E-3</v>
      </c>
      <c r="F3465" s="24">
        <f t="shared" ca="1" si="109"/>
        <v>135.55475805717387</v>
      </c>
    </row>
    <row r="3466" spans="5:6" x14ac:dyDescent="0.25">
      <c r="E3466" s="24">
        <f t="shared" ca="1" si="108"/>
        <v>5.2823235535575219E-2</v>
      </c>
      <c r="F3466" s="24">
        <f t="shared" ca="1" si="109"/>
        <v>58.816082362186727</v>
      </c>
    </row>
    <row r="3467" spans="5:6" x14ac:dyDescent="0.25">
      <c r="E3467" s="24">
        <f t="shared" ca="1" si="108"/>
        <v>0.32638636117520836</v>
      </c>
      <c r="F3467" s="24">
        <f t="shared" ca="1" si="109"/>
        <v>22.393468847607974</v>
      </c>
    </row>
    <row r="3468" spans="5:6" x14ac:dyDescent="0.25">
      <c r="E3468" s="24">
        <f t="shared" ca="1" si="108"/>
        <v>0.31020038111654125</v>
      </c>
      <c r="F3468" s="24">
        <f t="shared" ca="1" si="109"/>
        <v>23.410735992498218</v>
      </c>
    </row>
    <row r="3469" spans="5:6" x14ac:dyDescent="0.25">
      <c r="E3469" s="24">
        <f t="shared" ca="1" si="108"/>
        <v>0.51266909544943018</v>
      </c>
      <c r="F3469" s="24">
        <f t="shared" ca="1" si="109"/>
        <v>13.362493600964529</v>
      </c>
    </row>
    <row r="3470" spans="5:6" x14ac:dyDescent="0.25">
      <c r="E3470" s="24">
        <f t="shared" ca="1" si="108"/>
        <v>0.20580391990612568</v>
      </c>
      <c r="F3470" s="24">
        <f t="shared" ca="1" si="109"/>
        <v>31.61662817201357</v>
      </c>
    </row>
    <row r="3471" spans="5:6" x14ac:dyDescent="0.25">
      <c r="E3471" s="24">
        <f t="shared" ca="1" si="108"/>
        <v>0.21898505566851389</v>
      </c>
      <c r="F3471" s="24">
        <f t="shared" ca="1" si="109"/>
        <v>30.375035809011546</v>
      </c>
    </row>
    <row r="3472" spans="5:6" x14ac:dyDescent="0.25">
      <c r="E3472" s="24">
        <f t="shared" ca="1" si="108"/>
        <v>0.67755380625290473</v>
      </c>
      <c r="F3472" s="24">
        <f t="shared" ca="1" si="109"/>
        <v>7.7853262111662653</v>
      </c>
    </row>
    <row r="3473" spans="5:6" x14ac:dyDescent="0.25">
      <c r="E3473" s="24">
        <f t="shared" ca="1" si="108"/>
        <v>0.70998125613034002</v>
      </c>
      <c r="F3473" s="24">
        <f t="shared" ca="1" si="109"/>
        <v>6.8503341822335946</v>
      </c>
    </row>
    <row r="3474" spans="5:6" x14ac:dyDescent="0.25">
      <c r="E3474" s="24">
        <f t="shared" ca="1" si="108"/>
        <v>0.963847841180273</v>
      </c>
      <c r="F3474" s="24">
        <f t="shared" ca="1" si="109"/>
        <v>0.73643675858221158</v>
      </c>
    </row>
    <row r="3475" spans="5:6" x14ac:dyDescent="0.25">
      <c r="E3475" s="24">
        <f t="shared" ca="1" si="108"/>
        <v>0.55553549777835032</v>
      </c>
      <c r="F3475" s="24">
        <f t="shared" ca="1" si="109"/>
        <v>11.75645539105707</v>
      </c>
    </row>
    <row r="3476" spans="5:6" x14ac:dyDescent="0.25">
      <c r="E3476" s="24">
        <f t="shared" ca="1" si="108"/>
        <v>0.6965213637055655</v>
      </c>
      <c r="F3476" s="24">
        <f t="shared" ca="1" si="109"/>
        <v>7.2331362657716403</v>
      </c>
    </row>
    <row r="3477" spans="5:6" x14ac:dyDescent="0.25">
      <c r="E3477" s="24">
        <f t="shared" ca="1" si="108"/>
        <v>0.44188127100736874</v>
      </c>
      <c r="F3477" s="24">
        <f t="shared" ca="1" si="109"/>
        <v>16.334281012380082</v>
      </c>
    </row>
    <row r="3478" spans="5:6" x14ac:dyDescent="0.25">
      <c r="E3478" s="24">
        <f t="shared" ca="1" si="108"/>
        <v>0.86147311124798298</v>
      </c>
      <c r="F3478" s="24">
        <f t="shared" ca="1" si="109"/>
        <v>2.9822287010641477</v>
      </c>
    </row>
    <row r="3479" spans="5:6" x14ac:dyDescent="0.25">
      <c r="E3479" s="24">
        <f t="shared" ca="1" si="108"/>
        <v>0.15084456525620238</v>
      </c>
      <c r="F3479" s="24">
        <f t="shared" ca="1" si="109"/>
        <v>37.830106829914556</v>
      </c>
    </row>
    <row r="3480" spans="5:6" x14ac:dyDescent="0.25">
      <c r="E3480" s="24">
        <f t="shared" ca="1" si="108"/>
        <v>0.54335112687229836</v>
      </c>
      <c r="F3480" s="24">
        <f t="shared" ca="1" si="109"/>
        <v>12.199990510818989</v>
      </c>
    </row>
    <row r="3481" spans="5:6" x14ac:dyDescent="0.25">
      <c r="E3481" s="24">
        <f t="shared" ca="1" si="108"/>
        <v>0.60087821398321795</v>
      </c>
      <c r="F3481" s="24">
        <f t="shared" ca="1" si="109"/>
        <v>10.187260078880197</v>
      </c>
    </row>
    <row r="3482" spans="5:6" x14ac:dyDescent="0.25">
      <c r="E3482" s="24">
        <f t="shared" ca="1" si="108"/>
        <v>0.43151583031309004</v>
      </c>
      <c r="F3482" s="24">
        <f t="shared" ca="1" si="109"/>
        <v>16.809021648537346</v>
      </c>
    </row>
    <row r="3483" spans="5:6" x14ac:dyDescent="0.25">
      <c r="E3483" s="24">
        <f t="shared" ca="1" si="108"/>
        <v>0.41437479539959088</v>
      </c>
      <c r="F3483" s="24">
        <f t="shared" ca="1" si="109"/>
        <v>17.619688235975506</v>
      </c>
    </row>
    <row r="3484" spans="5:6" x14ac:dyDescent="0.25">
      <c r="E3484" s="24">
        <f t="shared" ca="1" si="108"/>
        <v>0.58858150586134761</v>
      </c>
      <c r="F3484" s="24">
        <f t="shared" ca="1" si="109"/>
        <v>10.600797284627312</v>
      </c>
    </row>
    <row r="3485" spans="5:6" x14ac:dyDescent="0.25">
      <c r="E3485" s="24">
        <f t="shared" ca="1" si="108"/>
        <v>0.74771256151869481</v>
      </c>
      <c r="F3485" s="24">
        <f t="shared" ca="1" si="109"/>
        <v>5.8147330181029044</v>
      </c>
    </row>
    <row r="3486" spans="5:6" x14ac:dyDescent="0.25">
      <c r="E3486" s="24">
        <f t="shared" ca="1" si="108"/>
        <v>0.87229799749159864</v>
      </c>
      <c r="F3486" s="24">
        <f t="shared" ca="1" si="109"/>
        <v>2.7324834642079003</v>
      </c>
    </row>
    <row r="3487" spans="5:6" x14ac:dyDescent="0.25">
      <c r="E3487" s="24">
        <f t="shared" ca="1" si="108"/>
        <v>0.73166620237668867</v>
      </c>
      <c r="F3487" s="24">
        <f t="shared" ca="1" si="109"/>
        <v>6.2486175341213306</v>
      </c>
    </row>
    <row r="3488" spans="5:6" x14ac:dyDescent="0.25">
      <c r="E3488" s="24">
        <f t="shared" ca="1" si="108"/>
        <v>0.24652342237793889</v>
      </c>
      <c r="F3488" s="24">
        <f t="shared" ca="1" si="109"/>
        <v>28.005965404493754</v>
      </c>
    </row>
    <row r="3489" spans="5:6" x14ac:dyDescent="0.25">
      <c r="E3489" s="24">
        <f t="shared" ca="1" si="108"/>
        <v>0.88594863032321558</v>
      </c>
      <c r="F3489" s="24">
        <f t="shared" ca="1" si="109"/>
        <v>2.4219261875418314</v>
      </c>
    </row>
    <row r="3490" spans="5:6" x14ac:dyDescent="0.25">
      <c r="E3490" s="24">
        <f t="shared" ca="1" si="108"/>
        <v>0.28788320044918747</v>
      </c>
      <c r="F3490" s="24">
        <f t="shared" ca="1" si="109"/>
        <v>24.904008702026616</v>
      </c>
    </row>
    <row r="3491" spans="5:6" x14ac:dyDescent="0.25">
      <c r="E3491" s="24">
        <f t="shared" ca="1" si="108"/>
        <v>0.11511585984651984</v>
      </c>
      <c r="F3491" s="24">
        <f t="shared" ca="1" si="109"/>
        <v>43.236323617137934</v>
      </c>
    </row>
    <row r="3492" spans="5:6" x14ac:dyDescent="0.25">
      <c r="E3492" s="24">
        <f t="shared" ca="1" si="108"/>
        <v>0.91609114990616713</v>
      </c>
      <c r="F3492" s="24">
        <f t="shared" ca="1" si="109"/>
        <v>1.7527882125495076</v>
      </c>
    </row>
    <row r="3493" spans="5:6" x14ac:dyDescent="0.25">
      <c r="E3493" s="24">
        <f t="shared" ca="1" si="108"/>
        <v>0.8298725641413619</v>
      </c>
      <c r="F3493" s="24">
        <f t="shared" ca="1" si="109"/>
        <v>3.7296625431722954</v>
      </c>
    </row>
    <row r="3494" spans="5:6" x14ac:dyDescent="0.25">
      <c r="E3494" s="24">
        <f t="shared" ca="1" si="108"/>
        <v>0.42371773275780944</v>
      </c>
      <c r="F3494" s="24">
        <f t="shared" ca="1" si="109"/>
        <v>17.173755401420472</v>
      </c>
    </row>
    <row r="3495" spans="5:6" x14ac:dyDescent="0.25">
      <c r="E3495" s="24">
        <f t="shared" ca="1" si="108"/>
        <v>1.5514929183128467E-2</v>
      </c>
      <c r="F3495" s="24">
        <f t="shared" ca="1" si="109"/>
        <v>83.319050910109141</v>
      </c>
    </row>
    <row r="3496" spans="5:6" x14ac:dyDescent="0.25">
      <c r="E3496" s="24">
        <f t="shared" ca="1" si="108"/>
        <v>0.42542383768810155</v>
      </c>
      <c r="F3496" s="24">
        <f t="shared" ca="1" si="109"/>
        <v>17.093386836955506</v>
      </c>
    </row>
    <row r="3497" spans="5:6" x14ac:dyDescent="0.25">
      <c r="E3497" s="24">
        <f t="shared" ca="1" si="108"/>
        <v>0.23177888184233053</v>
      </c>
      <c r="F3497" s="24">
        <f t="shared" ca="1" si="109"/>
        <v>29.239429146146939</v>
      </c>
    </row>
    <row r="3498" spans="5:6" x14ac:dyDescent="0.25">
      <c r="E3498" s="24">
        <f t="shared" ca="1" si="108"/>
        <v>0.50448909889435589</v>
      </c>
      <c r="F3498" s="24">
        <f t="shared" ca="1" si="109"/>
        <v>13.684180943270754</v>
      </c>
    </row>
    <row r="3499" spans="5:6" x14ac:dyDescent="0.25">
      <c r="E3499" s="24">
        <f t="shared" ca="1" si="108"/>
        <v>0.44212441068038777</v>
      </c>
      <c r="F3499" s="24">
        <f t="shared" ca="1" si="109"/>
        <v>16.323279287654245</v>
      </c>
    </row>
    <row r="3500" spans="5:6" x14ac:dyDescent="0.25">
      <c r="E3500" s="24">
        <f t="shared" ca="1" si="108"/>
        <v>0.94232891335429647</v>
      </c>
      <c r="F3500" s="24">
        <f t="shared" ca="1" si="109"/>
        <v>1.1880180086004666</v>
      </c>
    </row>
    <row r="3501" spans="5:6" x14ac:dyDescent="0.25">
      <c r="E3501" s="24">
        <f t="shared" ca="1" si="108"/>
        <v>5.9864564180330149E-2</v>
      </c>
      <c r="F3501" s="24">
        <f t="shared" ca="1" si="109"/>
        <v>56.313410637621729</v>
      </c>
    </row>
    <row r="3502" spans="5:6" x14ac:dyDescent="0.25">
      <c r="E3502" s="24">
        <f t="shared" ca="1" si="108"/>
        <v>0.67933812833105345</v>
      </c>
      <c r="F3502" s="24">
        <f t="shared" ca="1" si="109"/>
        <v>7.7327259101052785</v>
      </c>
    </row>
    <row r="3503" spans="5:6" x14ac:dyDescent="0.25">
      <c r="E3503" s="24">
        <f t="shared" ca="1" si="108"/>
        <v>0.19407496371007893</v>
      </c>
      <c r="F3503" s="24">
        <f t="shared" ca="1" si="109"/>
        <v>32.790215673591391</v>
      </c>
    </row>
    <row r="3504" spans="5:6" x14ac:dyDescent="0.25">
      <c r="E3504" s="24">
        <f t="shared" ca="1" si="108"/>
        <v>0.84748869201068566</v>
      </c>
      <c r="F3504" s="24">
        <f t="shared" ca="1" si="109"/>
        <v>3.3095556515360007</v>
      </c>
    </row>
    <row r="3505" spans="5:6" x14ac:dyDescent="0.25">
      <c r="E3505" s="24">
        <f t="shared" ca="1" si="108"/>
        <v>7.2692858355167811E-2</v>
      </c>
      <c r="F3505" s="24">
        <f t="shared" ca="1" si="109"/>
        <v>52.43024267444693</v>
      </c>
    </row>
    <row r="3506" spans="5:6" x14ac:dyDescent="0.25">
      <c r="E3506" s="24">
        <f t="shared" ca="1" si="108"/>
        <v>0.97480024250623809</v>
      </c>
      <c r="F3506" s="24">
        <f t="shared" ca="1" si="109"/>
        <v>0.51045416911478458</v>
      </c>
    </row>
    <row r="3507" spans="5:6" x14ac:dyDescent="0.25">
      <c r="E3507" s="24">
        <f t="shared" ca="1" si="108"/>
        <v>0.18067967143415564</v>
      </c>
      <c r="F3507" s="24">
        <f t="shared" ca="1" si="109"/>
        <v>34.220591733866307</v>
      </c>
    </row>
    <row r="3508" spans="5:6" x14ac:dyDescent="0.25">
      <c r="E3508" s="24">
        <f t="shared" ca="1" si="108"/>
        <v>0.66325406610854398</v>
      </c>
      <c r="F3508" s="24">
        <f t="shared" ca="1" si="109"/>
        <v>8.2119431080206198</v>
      </c>
    </row>
    <row r="3509" spans="5:6" x14ac:dyDescent="0.25">
      <c r="E3509" s="24">
        <f t="shared" ca="1" si="108"/>
        <v>0.42540879778595198</v>
      </c>
      <c r="F3509" s="24">
        <f t="shared" ca="1" si="109"/>
        <v>17.094093904433834</v>
      </c>
    </row>
    <row r="3510" spans="5:6" x14ac:dyDescent="0.25">
      <c r="E3510" s="24">
        <f t="shared" ca="1" si="108"/>
        <v>0.13941213979075373</v>
      </c>
      <c r="F3510" s="24">
        <f t="shared" ca="1" si="109"/>
        <v>39.406413968611915</v>
      </c>
    </row>
    <row r="3511" spans="5:6" x14ac:dyDescent="0.25">
      <c r="E3511" s="24">
        <f t="shared" ca="1" si="108"/>
        <v>0.96740719888985094</v>
      </c>
      <c r="F3511" s="24">
        <f t="shared" ca="1" si="109"/>
        <v>0.66271554277544498</v>
      </c>
    </row>
    <row r="3512" spans="5:6" x14ac:dyDescent="0.25">
      <c r="E3512" s="24">
        <f t="shared" ca="1" si="108"/>
        <v>0.77054048937145259</v>
      </c>
      <c r="F3512" s="24">
        <f t="shared" ca="1" si="109"/>
        <v>5.2132615225277883</v>
      </c>
    </row>
    <row r="3513" spans="5:6" x14ac:dyDescent="0.25">
      <c r="E3513" s="24">
        <f t="shared" ca="1" si="108"/>
        <v>0.80767672907905919</v>
      </c>
      <c r="F3513" s="24">
        <f t="shared" ca="1" si="109"/>
        <v>4.2718677658190058</v>
      </c>
    </row>
    <row r="3514" spans="5:6" x14ac:dyDescent="0.25">
      <c r="E3514" s="24">
        <f t="shared" ca="1" si="108"/>
        <v>0.57071481779679245</v>
      </c>
      <c r="F3514" s="24">
        <f t="shared" ca="1" si="109"/>
        <v>11.217312750554717</v>
      </c>
    </row>
    <row r="3515" spans="5:6" x14ac:dyDescent="0.25">
      <c r="E3515" s="24">
        <f t="shared" ca="1" si="108"/>
        <v>0.50161880552028637</v>
      </c>
      <c r="F3515" s="24">
        <f t="shared" ca="1" si="109"/>
        <v>13.798295985940944</v>
      </c>
    </row>
    <row r="3516" spans="5:6" x14ac:dyDescent="0.25">
      <c r="E3516" s="24">
        <f t="shared" ca="1" si="108"/>
        <v>0.75432060715183236</v>
      </c>
      <c r="F3516" s="24">
        <f t="shared" ca="1" si="109"/>
        <v>5.6387558585096818</v>
      </c>
    </row>
    <row r="3517" spans="5:6" x14ac:dyDescent="0.25">
      <c r="E3517" s="24">
        <f t="shared" ca="1" si="108"/>
        <v>0.28780289911829759</v>
      </c>
      <c r="F3517" s="24">
        <f t="shared" ca="1" si="109"/>
        <v>24.909588224024528</v>
      </c>
    </row>
    <row r="3518" spans="5:6" x14ac:dyDescent="0.25">
      <c r="E3518" s="24">
        <f t="shared" ca="1" si="108"/>
        <v>0.75368039963061573</v>
      </c>
      <c r="F3518" s="24">
        <f t="shared" ca="1" si="109"/>
        <v>5.6557374800550182</v>
      </c>
    </row>
    <row r="3519" spans="5:6" x14ac:dyDescent="0.25">
      <c r="E3519" s="24">
        <f t="shared" ca="1" si="108"/>
        <v>0.55402920009141421</v>
      </c>
      <c r="F3519" s="24">
        <f t="shared" ca="1" si="109"/>
        <v>11.810757717552454</v>
      </c>
    </row>
    <row r="3520" spans="5:6" x14ac:dyDescent="0.25">
      <c r="E3520" s="24">
        <f t="shared" ca="1" si="108"/>
        <v>0.85246789064688033</v>
      </c>
      <c r="F3520" s="24">
        <f t="shared" ca="1" si="109"/>
        <v>3.1923947092830427</v>
      </c>
    </row>
    <row r="3521" spans="5:6" x14ac:dyDescent="0.25">
      <c r="E3521" s="24">
        <f t="shared" ca="1" si="108"/>
        <v>0.30785212071211632</v>
      </c>
      <c r="F3521" s="24">
        <f t="shared" ca="1" si="109"/>
        <v>23.56271477729538</v>
      </c>
    </row>
    <row r="3522" spans="5:6" x14ac:dyDescent="0.25">
      <c r="E3522" s="24">
        <f t="shared" ca="1" si="108"/>
        <v>0.20118132578238646</v>
      </c>
      <c r="F3522" s="24">
        <f t="shared" ca="1" si="109"/>
        <v>32.070973185338161</v>
      </c>
    </row>
    <row r="3523" spans="5:6" x14ac:dyDescent="0.25">
      <c r="E3523" s="24">
        <f t="shared" ca="1" si="108"/>
        <v>0.14147269927168638</v>
      </c>
      <c r="F3523" s="24">
        <f t="shared" ca="1" si="109"/>
        <v>39.112970370461206</v>
      </c>
    </row>
    <row r="3524" spans="5:6" x14ac:dyDescent="0.25">
      <c r="E3524" s="24">
        <f t="shared" ref="E3524:E3587" ca="1" si="110">RAND()</f>
        <v>0.41452891683650905</v>
      </c>
      <c r="F3524" s="24">
        <f t="shared" ref="F3524:F3587" ca="1" si="111">-LOG(E3524,EXP(1))/$C$3</f>
        <v>17.612250873279738</v>
      </c>
    </row>
    <row r="3525" spans="5:6" x14ac:dyDescent="0.25">
      <c r="E3525" s="24">
        <f t="shared" ca="1" si="110"/>
        <v>0.89019887342510762</v>
      </c>
      <c r="F3525" s="24">
        <f t="shared" ca="1" si="111"/>
        <v>2.3262077586256185</v>
      </c>
    </row>
    <row r="3526" spans="5:6" x14ac:dyDescent="0.25">
      <c r="E3526" s="24">
        <f t="shared" ca="1" si="110"/>
        <v>0.81824904475487448</v>
      </c>
      <c r="F3526" s="24">
        <f t="shared" ca="1" si="111"/>
        <v>4.0117706605212655</v>
      </c>
    </row>
    <row r="3527" spans="5:6" x14ac:dyDescent="0.25">
      <c r="E3527" s="24">
        <f t="shared" ca="1" si="110"/>
        <v>0.93390098113468623</v>
      </c>
      <c r="F3527" s="24">
        <f t="shared" ca="1" si="111"/>
        <v>1.3676972457826468</v>
      </c>
    </row>
    <row r="3528" spans="5:6" x14ac:dyDescent="0.25">
      <c r="E3528" s="24">
        <f t="shared" ca="1" si="110"/>
        <v>0.24961474980244625</v>
      </c>
      <c r="F3528" s="24">
        <f t="shared" ca="1" si="111"/>
        <v>27.756731009460623</v>
      </c>
    </row>
    <row r="3529" spans="5:6" x14ac:dyDescent="0.25">
      <c r="E3529" s="24">
        <f t="shared" ca="1" si="110"/>
        <v>0.58014688929428004</v>
      </c>
      <c r="F3529" s="24">
        <f t="shared" ca="1" si="111"/>
        <v>10.889479002039675</v>
      </c>
    </row>
    <row r="3530" spans="5:6" x14ac:dyDescent="0.25">
      <c r="E3530" s="24">
        <f t="shared" ca="1" si="110"/>
        <v>0.35030936166479143</v>
      </c>
      <c r="F3530" s="24">
        <f t="shared" ca="1" si="111"/>
        <v>20.978772488579924</v>
      </c>
    </row>
    <row r="3531" spans="5:6" x14ac:dyDescent="0.25">
      <c r="E3531" s="24">
        <f t="shared" ca="1" si="110"/>
        <v>0.95058462302735403</v>
      </c>
      <c r="F3531" s="24">
        <f t="shared" ca="1" si="111"/>
        <v>1.0135618200718439</v>
      </c>
    </row>
    <row r="3532" spans="5:6" x14ac:dyDescent="0.25">
      <c r="E3532" s="24">
        <f t="shared" ca="1" si="110"/>
        <v>0.43040300589245473</v>
      </c>
      <c r="F3532" s="24">
        <f t="shared" ca="1" si="111"/>
        <v>16.860665724161585</v>
      </c>
    </row>
    <row r="3533" spans="5:6" x14ac:dyDescent="0.25">
      <c r="E3533" s="24">
        <f t="shared" ca="1" si="110"/>
        <v>0.97073156286494633</v>
      </c>
      <c r="F3533" s="24">
        <f t="shared" ca="1" si="111"/>
        <v>0.59410606442788405</v>
      </c>
    </row>
    <row r="3534" spans="5:6" x14ac:dyDescent="0.25">
      <c r="E3534" s="24">
        <f t="shared" ca="1" si="110"/>
        <v>0.84388803552934777</v>
      </c>
      <c r="F3534" s="24">
        <f t="shared" ca="1" si="111"/>
        <v>3.394709050232477</v>
      </c>
    </row>
    <row r="3535" spans="5:6" x14ac:dyDescent="0.25">
      <c r="E3535" s="24">
        <f t="shared" ca="1" si="110"/>
        <v>0.49896590937262797</v>
      </c>
      <c r="F3535" s="24">
        <f t="shared" ca="1" si="111"/>
        <v>13.904350069098337</v>
      </c>
    </row>
    <row r="3536" spans="5:6" x14ac:dyDescent="0.25">
      <c r="E3536" s="24">
        <f t="shared" ca="1" si="110"/>
        <v>0.15237003431676777</v>
      </c>
      <c r="F3536" s="24">
        <f t="shared" ca="1" si="111"/>
        <v>37.628865605618458</v>
      </c>
    </row>
    <row r="3537" spans="5:6" x14ac:dyDescent="0.25">
      <c r="E3537" s="24">
        <f t="shared" ca="1" si="110"/>
        <v>0.72490939984881897</v>
      </c>
      <c r="F3537" s="24">
        <f t="shared" ca="1" si="111"/>
        <v>6.434171953241921</v>
      </c>
    </row>
    <row r="3538" spans="5:6" x14ac:dyDescent="0.25">
      <c r="E3538" s="24">
        <f t="shared" ca="1" si="110"/>
        <v>0.86342811879935233</v>
      </c>
      <c r="F3538" s="24">
        <f t="shared" ca="1" si="111"/>
        <v>2.9368925773615393</v>
      </c>
    </row>
    <row r="3539" spans="5:6" x14ac:dyDescent="0.25">
      <c r="E3539" s="24">
        <f t="shared" ca="1" si="110"/>
        <v>0.70287024260351338</v>
      </c>
      <c r="F3539" s="24">
        <f t="shared" ca="1" si="111"/>
        <v>7.0516596174850381</v>
      </c>
    </row>
    <row r="3540" spans="5:6" x14ac:dyDescent="0.25">
      <c r="E3540" s="24">
        <f t="shared" ca="1" si="110"/>
        <v>1.0449935791878584E-2</v>
      </c>
      <c r="F3540" s="24">
        <f t="shared" ca="1" si="111"/>
        <v>91.223188898160643</v>
      </c>
    </row>
    <row r="3541" spans="5:6" x14ac:dyDescent="0.25">
      <c r="E3541" s="24">
        <f t="shared" ca="1" si="110"/>
        <v>3.1654871799050022E-2</v>
      </c>
      <c r="F3541" s="24">
        <f t="shared" ca="1" si="111"/>
        <v>69.057264298747683</v>
      </c>
    </row>
    <row r="3542" spans="5:6" x14ac:dyDescent="0.25">
      <c r="E3542" s="24">
        <f t="shared" ca="1" si="110"/>
        <v>0.51480331025236659</v>
      </c>
      <c r="F3542" s="24">
        <f t="shared" ca="1" si="111"/>
        <v>13.279407462183732</v>
      </c>
    </row>
    <row r="3543" spans="5:6" x14ac:dyDescent="0.25">
      <c r="E3543" s="24">
        <f t="shared" ca="1" si="110"/>
        <v>0.20082832283020124</v>
      </c>
      <c r="F3543" s="24">
        <f t="shared" ca="1" si="111"/>
        <v>32.106097023199411</v>
      </c>
    </row>
    <row r="3544" spans="5:6" x14ac:dyDescent="0.25">
      <c r="E3544" s="24">
        <f t="shared" ca="1" si="110"/>
        <v>0.79116164840096881</v>
      </c>
      <c r="F3544" s="24">
        <f t="shared" ca="1" si="111"/>
        <v>4.6850594509389216</v>
      </c>
    </row>
    <row r="3545" spans="5:6" x14ac:dyDescent="0.25">
      <c r="E3545" s="24">
        <f t="shared" ca="1" si="110"/>
        <v>0.68110815370676858</v>
      </c>
      <c r="F3545" s="24">
        <f t="shared" ca="1" si="111"/>
        <v>7.6806833885348018</v>
      </c>
    </row>
    <row r="3546" spans="5:6" x14ac:dyDescent="0.25">
      <c r="E3546" s="24">
        <f t="shared" ca="1" si="110"/>
        <v>0.74377800223325219</v>
      </c>
      <c r="F3546" s="24">
        <f t="shared" ca="1" si="111"/>
        <v>5.9202534553905544</v>
      </c>
    </row>
    <row r="3547" spans="5:6" x14ac:dyDescent="0.25">
      <c r="E3547" s="24">
        <f t="shared" ca="1" si="110"/>
        <v>0.99948405726333556</v>
      </c>
      <c r="F3547" s="24">
        <f t="shared" ca="1" si="111"/>
        <v>1.0321517618334221E-2</v>
      </c>
    </row>
    <row r="3548" spans="5:6" x14ac:dyDescent="0.25">
      <c r="E3548" s="24">
        <f t="shared" ca="1" si="110"/>
        <v>0.45354746638462551</v>
      </c>
      <c r="F3548" s="24">
        <f t="shared" ca="1" si="111"/>
        <v>15.813106962487225</v>
      </c>
    </row>
    <row r="3549" spans="5:6" x14ac:dyDescent="0.25">
      <c r="E3549" s="24">
        <f t="shared" ca="1" si="110"/>
        <v>0.56976497129488235</v>
      </c>
      <c r="F3549" s="24">
        <f t="shared" ca="1" si="111"/>
        <v>11.250626684939565</v>
      </c>
    </row>
    <row r="3550" spans="5:6" x14ac:dyDescent="0.25">
      <c r="E3550" s="24">
        <f t="shared" ca="1" si="110"/>
        <v>0.44138446957066302</v>
      </c>
      <c r="F3550" s="24">
        <f t="shared" ca="1" si="111"/>
        <v>16.356779405163667</v>
      </c>
    </row>
    <row r="3551" spans="5:6" x14ac:dyDescent="0.25">
      <c r="E3551" s="24">
        <f t="shared" ca="1" si="110"/>
        <v>0.38410345213198249</v>
      </c>
      <c r="F3551" s="24">
        <f t="shared" ca="1" si="111"/>
        <v>19.136867121682911</v>
      </c>
    </row>
    <row r="3552" spans="5:6" x14ac:dyDescent="0.25">
      <c r="E3552" s="24">
        <f t="shared" ca="1" si="110"/>
        <v>0.76631848264186242</v>
      </c>
      <c r="F3552" s="24">
        <f t="shared" ca="1" si="111"/>
        <v>5.3231484393515967</v>
      </c>
    </row>
    <row r="3553" spans="5:6" x14ac:dyDescent="0.25">
      <c r="E3553" s="24">
        <f t="shared" ca="1" si="110"/>
        <v>0.79734787460355983</v>
      </c>
      <c r="F3553" s="24">
        <f t="shared" ca="1" si="111"/>
        <v>4.5292843073395348</v>
      </c>
    </row>
    <row r="3554" spans="5:6" x14ac:dyDescent="0.25">
      <c r="E3554" s="24">
        <f t="shared" ca="1" si="110"/>
        <v>0.75205178317414589</v>
      </c>
      <c r="F3554" s="24">
        <f t="shared" ca="1" si="111"/>
        <v>5.6990019359832473</v>
      </c>
    </row>
    <row r="3555" spans="5:6" x14ac:dyDescent="0.25">
      <c r="E3555" s="24">
        <f t="shared" ca="1" si="110"/>
        <v>0.24706766873089647</v>
      </c>
      <c r="F3555" s="24">
        <f t="shared" ca="1" si="111"/>
        <v>27.961860348035209</v>
      </c>
    </row>
    <row r="3556" spans="5:6" x14ac:dyDescent="0.25">
      <c r="E3556" s="24">
        <f t="shared" ca="1" si="110"/>
        <v>0.34460713780731489</v>
      </c>
      <c r="F3556" s="24">
        <f t="shared" ca="1" si="111"/>
        <v>21.307004835816528</v>
      </c>
    </row>
    <row r="3557" spans="5:6" x14ac:dyDescent="0.25">
      <c r="E3557" s="24">
        <f t="shared" ca="1" si="110"/>
        <v>0.88275259107622772</v>
      </c>
      <c r="F3557" s="24">
        <f t="shared" ca="1" si="111"/>
        <v>2.4942061789149093</v>
      </c>
    </row>
    <row r="3558" spans="5:6" x14ac:dyDescent="0.25">
      <c r="E3558" s="24">
        <f t="shared" ca="1" si="110"/>
        <v>0.43836151975349236</v>
      </c>
      <c r="F3558" s="24">
        <f t="shared" ca="1" si="111"/>
        <v>16.494226429712725</v>
      </c>
    </row>
    <row r="3559" spans="5:6" x14ac:dyDescent="0.25">
      <c r="E3559" s="24">
        <f t="shared" ca="1" si="110"/>
        <v>0.96756357447281893</v>
      </c>
      <c r="F3559" s="24">
        <f t="shared" ca="1" si="111"/>
        <v>0.65948292375171313</v>
      </c>
    </row>
    <row r="3560" spans="5:6" x14ac:dyDescent="0.25">
      <c r="E3560" s="24">
        <f t="shared" ca="1" si="110"/>
        <v>0.35538318124614199</v>
      </c>
      <c r="F3560" s="24">
        <f t="shared" ca="1" si="111"/>
        <v>20.691173756612208</v>
      </c>
    </row>
    <row r="3561" spans="5:6" x14ac:dyDescent="0.25">
      <c r="E3561" s="24">
        <f t="shared" ca="1" si="110"/>
        <v>0.35666236276941876</v>
      </c>
      <c r="F3561" s="24">
        <f t="shared" ca="1" si="111"/>
        <v>20.619314145374624</v>
      </c>
    </row>
    <row r="3562" spans="5:6" x14ac:dyDescent="0.25">
      <c r="E3562" s="24">
        <f t="shared" ca="1" si="110"/>
        <v>0.46973514071126665</v>
      </c>
      <c r="F3562" s="24">
        <f t="shared" ca="1" si="111"/>
        <v>15.111725470450557</v>
      </c>
    </row>
    <row r="3563" spans="5:6" x14ac:dyDescent="0.25">
      <c r="E3563" s="24">
        <f t="shared" ca="1" si="110"/>
        <v>0.42472263589884962</v>
      </c>
      <c r="F3563" s="24">
        <f t="shared" ca="1" si="111"/>
        <v>17.126378890444922</v>
      </c>
    </row>
    <row r="3564" spans="5:6" x14ac:dyDescent="0.25">
      <c r="E3564" s="24">
        <f t="shared" ca="1" si="110"/>
        <v>0.3247845565710229</v>
      </c>
      <c r="F3564" s="24">
        <f t="shared" ca="1" si="111"/>
        <v>22.491864386560813</v>
      </c>
    </row>
    <row r="3565" spans="5:6" x14ac:dyDescent="0.25">
      <c r="E3565" s="24">
        <f t="shared" ca="1" si="110"/>
        <v>0.28206003072802865</v>
      </c>
      <c r="F3565" s="24">
        <f t="shared" ca="1" si="111"/>
        <v>25.31270711553174</v>
      </c>
    </row>
    <row r="3566" spans="5:6" x14ac:dyDescent="0.25">
      <c r="E3566" s="24">
        <f t="shared" ca="1" si="110"/>
        <v>0.64341310395110829</v>
      </c>
      <c r="F3566" s="24">
        <f t="shared" ca="1" si="111"/>
        <v>8.8193659531846382</v>
      </c>
    </row>
    <row r="3567" spans="5:6" x14ac:dyDescent="0.25">
      <c r="E3567" s="24">
        <f t="shared" ca="1" si="110"/>
        <v>0.8569935206696363</v>
      </c>
      <c r="F3567" s="24">
        <f t="shared" ca="1" si="111"/>
        <v>3.0864984178355059</v>
      </c>
    </row>
    <row r="3568" spans="5:6" x14ac:dyDescent="0.25">
      <c r="E3568" s="24">
        <f t="shared" ca="1" si="110"/>
        <v>0.3008020216622902</v>
      </c>
      <c r="F3568" s="24">
        <f t="shared" ca="1" si="111"/>
        <v>24.026059319545503</v>
      </c>
    </row>
    <row r="3569" spans="5:6" x14ac:dyDescent="0.25">
      <c r="E3569" s="24">
        <f t="shared" ca="1" si="110"/>
        <v>0.19895384797421689</v>
      </c>
      <c r="F3569" s="24">
        <f t="shared" ca="1" si="111"/>
        <v>32.293648017654732</v>
      </c>
    </row>
    <row r="3570" spans="5:6" x14ac:dyDescent="0.25">
      <c r="E3570" s="24">
        <f t="shared" ca="1" si="110"/>
        <v>0.68276096627390515</v>
      </c>
      <c r="F3570" s="24">
        <f t="shared" ca="1" si="111"/>
        <v>7.6322091368041276</v>
      </c>
    </row>
    <row r="3571" spans="5:6" x14ac:dyDescent="0.25">
      <c r="E3571" s="24">
        <f t="shared" ca="1" si="110"/>
        <v>0.3131560964050335</v>
      </c>
      <c r="F3571" s="24">
        <f t="shared" ca="1" si="111"/>
        <v>23.221070043951048</v>
      </c>
    </row>
    <row r="3572" spans="5:6" x14ac:dyDescent="0.25">
      <c r="E3572" s="24">
        <f t="shared" ca="1" si="110"/>
        <v>0.84562415846940175</v>
      </c>
      <c r="F3572" s="24">
        <f t="shared" ca="1" si="111"/>
        <v>3.3536055043143023</v>
      </c>
    </row>
    <row r="3573" spans="5:6" x14ac:dyDescent="0.25">
      <c r="E3573" s="24">
        <f t="shared" ca="1" si="110"/>
        <v>0.53621814223508879</v>
      </c>
      <c r="F3573" s="24">
        <f t="shared" ca="1" si="111"/>
        <v>12.464284378481505</v>
      </c>
    </row>
    <row r="3574" spans="5:6" x14ac:dyDescent="0.25">
      <c r="E3574" s="24">
        <f t="shared" ca="1" si="110"/>
        <v>0.51569892796587458</v>
      </c>
      <c r="F3574" s="24">
        <f t="shared" ca="1" si="111"/>
        <v>13.244643134430003</v>
      </c>
    </row>
    <row r="3575" spans="5:6" x14ac:dyDescent="0.25">
      <c r="E3575" s="24">
        <f t="shared" ca="1" si="110"/>
        <v>0.98389448728117779</v>
      </c>
      <c r="F3575" s="24">
        <f t="shared" ca="1" si="111"/>
        <v>0.32473232104086791</v>
      </c>
    </row>
    <row r="3576" spans="5:6" x14ac:dyDescent="0.25">
      <c r="E3576" s="24">
        <f t="shared" ca="1" si="110"/>
        <v>0.55065971810395509</v>
      </c>
      <c r="F3576" s="24">
        <f t="shared" ca="1" si="111"/>
        <v>11.93276464208448</v>
      </c>
    </row>
    <row r="3577" spans="5:6" x14ac:dyDescent="0.25">
      <c r="E3577" s="24">
        <f t="shared" ca="1" si="110"/>
        <v>0.99796867631727182</v>
      </c>
      <c r="F3577" s="24">
        <f t="shared" ca="1" si="111"/>
        <v>4.0667792377552851E-2</v>
      </c>
    </row>
    <row r="3578" spans="5:6" x14ac:dyDescent="0.25">
      <c r="E3578" s="24">
        <f t="shared" ca="1" si="110"/>
        <v>0.81294625812743926</v>
      </c>
      <c r="F3578" s="24">
        <f t="shared" ca="1" si="111"/>
        <v>4.1418054956703649</v>
      </c>
    </row>
    <row r="3579" spans="5:6" x14ac:dyDescent="0.25">
      <c r="E3579" s="24">
        <f t="shared" ca="1" si="110"/>
        <v>0.92818049982147866</v>
      </c>
      <c r="F3579" s="24">
        <f t="shared" ca="1" si="111"/>
        <v>1.4905812198287456</v>
      </c>
    </row>
    <row r="3580" spans="5:6" x14ac:dyDescent="0.25">
      <c r="E3580" s="24">
        <f t="shared" ca="1" si="110"/>
        <v>9.2291159838148173E-3</v>
      </c>
      <c r="F3580" s="24">
        <f t="shared" ca="1" si="111"/>
        <v>93.707840229113131</v>
      </c>
    </row>
    <row r="3581" spans="5:6" x14ac:dyDescent="0.25">
      <c r="E3581" s="24">
        <f t="shared" ca="1" si="110"/>
        <v>0.66241581596650989</v>
      </c>
      <c r="F3581" s="24">
        <f t="shared" ca="1" si="111"/>
        <v>8.23723598870194</v>
      </c>
    </row>
    <row r="3582" spans="5:6" x14ac:dyDescent="0.25">
      <c r="E3582" s="24">
        <f t="shared" ca="1" si="110"/>
        <v>0.23235460722548718</v>
      </c>
      <c r="F3582" s="24">
        <f t="shared" ca="1" si="111"/>
        <v>29.189811896627049</v>
      </c>
    </row>
    <row r="3583" spans="5:6" x14ac:dyDescent="0.25">
      <c r="E3583" s="24">
        <f t="shared" ca="1" si="110"/>
        <v>0.84670134559601051</v>
      </c>
      <c r="F3583" s="24">
        <f t="shared" ca="1" si="111"/>
        <v>3.3281449822221925</v>
      </c>
    </row>
    <row r="3584" spans="5:6" x14ac:dyDescent="0.25">
      <c r="E3584" s="24">
        <f t="shared" ca="1" si="110"/>
        <v>0.8371737225064475</v>
      </c>
      <c r="F3584" s="24">
        <f t="shared" ca="1" si="111"/>
        <v>3.5544735251564363</v>
      </c>
    </row>
    <row r="3585" spans="5:6" x14ac:dyDescent="0.25">
      <c r="E3585" s="24">
        <f t="shared" ca="1" si="110"/>
        <v>0.40174584637559208</v>
      </c>
      <c r="F3585" s="24">
        <f t="shared" ca="1" si="111"/>
        <v>18.238712264932111</v>
      </c>
    </row>
    <row r="3586" spans="5:6" x14ac:dyDescent="0.25">
      <c r="E3586" s="24">
        <f t="shared" ca="1" si="110"/>
        <v>0.25992804112185341</v>
      </c>
      <c r="F3586" s="24">
        <f t="shared" ca="1" si="111"/>
        <v>26.947009023780701</v>
      </c>
    </row>
    <row r="3587" spans="5:6" x14ac:dyDescent="0.25">
      <c r="E3587" s="24">
        <f t="shared" ca="1" si="110"/>
        <v>0.3412831166855782</v>
      </c>
      <c r="F3587" s="24">
        <f t="shared" ca="1" si="111"/>
        <v>21.500857839181759</v>
      </c>
    </row>
    <row r="3588" spans="5:6" x14ac:dyDescent="0.25">
      <c r="E3588" s="24">
        <f t="shared" ref="E3588:E3651" ca="1" si="112">RAND()</f>
        <v>0.90845868090685167</v>
      </c>
      <c r="F3588" s="24">
        <f t="shared" ref="F3588:F3651" ca="1" si="113">-LOG(E3588,EXP(1))/$C$3</f>
        <v>1.9201174549002744</v>
      </c>
    </row>
    <row r="3589" spans="5:6" x14ac:dyDescent="0.25">
      <c r="E3589" s="24">
        <f t="shared" ca="1" si="112"/>
        <v>0.27384525534018045</v>
      </c>
      <c r="F3589" s="24">
        <f t="shared" ca="1" si="113"/>
        <v>25.903841873282385</v>
      </c>
    </row>
    <row r="3590" spans="5:6" x14ac:dyDescent="0.25">
      <c r="E3590" s="24">
        <f t="shared" ca="1" si="112"/>
        <v>0.1241742132507504</v>
      </c>
      <c r="F3590" s="24">
        <f t="shared" ca="1" si="113"/>
        <v>41.721395076382784</v>
      </c>
    </row>
    <row r="3591" spans="5:6" x14ac:dyDescent="0.25">
      <c r="E3591" s="24">
        <f t="shared" ca="1" si="112"/>
        <v>5.8487241506983811E-2</v>
      </c>
      <c r="F3591" s="24">
        <f t="shared" ca="1" si="113"/>
        <v>56.778932848559421</v>
      </c>
    </row>
    <row r="3592" spans="5:6" x14ac:dyDescent="0.25">
      <c r="E3592" s="24">
        <f t="shared" ca="1" si="112"/>
        <v>0.87917522857526087</v>
      </c>
      <c r="F3592" s="24">
        <f t="shared" ca="1" si="113"/>
        <v>2.5754210249908285</v>
      </c>
    </row>
    <row r="3593" spans="5:6" x14ac:dyDescent="0.25">
      <c r="E3593" s="24">
        <f t="shared" ca="1" si="112"/>
        <v>0.38122752550617378</v>
      </c>
      <c r="F3593" s="24">
        <f t="shared" ca="1" si="113"/>
        <v>19.287178045802168</v>
      </c>
    </row>
    <row r="3594" spans="5:6" x14ac:dyDescent="0.25">
      <c r="E3594" s="24">
        <f t="shared" ca="1" si="112"/>
        <v>0.69700055239483616</v>
      </c>
      <c r="F3594" s="24">
        <f t="shared" ca="1" si="113"/>
        <v>7.2193815137976207</v>
      </c>
    </row>
    <row r="3595" spans="5:6" x14ac:dyDescent="0.25">
      <c r="E3595" s="24">
        <f t="shared" ca="1" si="112"/>
        <v>0.65794429900753459</v>
      </c>
      <c r="F3595" s="24">
        <f t="shared" ca="1" si="113"/>
        <v>8.3727000640846541</v>
      </c>
    </row>
    <row r="3596" spans="5:6" x14ac:dyDescent="0.25">
      <c r="E3596" s="24">
        <f t="shared" ca="1" si="112"/>
        <v>1.6917151297625166E-2</v>
      </c>
      <c r="F3596" s="24">
        <f t="shared" ca="1" si="113"/>
        <v>81.588546040064443</v>
      </c>
    </row>
    <row r="3597" spans="5:6" x14ac:dyDescent="0.25">
      <c r="E3597" s="24">
        <f t="shared" ca="1" si="112"/>
        <v>0.33872322480824058</v>
      </c>
      <c r="F3597" s="24">
        <f t="shared" ca="1" si="113"/>
        <v>21.651439021372571</v>
      </c>
    </row>
    <row r="3598" spans="5:6" x14ac:dyDescent="0.25">
      <c r="E3598" s="24">
        <f t="shared" ca="1" si="112"/>
        <v>0.34476366476986964</v>
      </c>
      <c r="F3598" s="24">
        <f t="shared" ca="1" si="113"/>
        <v>21.297922526867005</v>
      </c>
    </row>
    <row r="3599" spans="5:6" x14ac:dyDescent="0.25">
      <c r="E3599" s="24">
        <f t="shared" ca="1" si="112"/>
        <v>0.8899561656361914</v>
      </c>
      <c r="F3599" s="24">
        <f t="shared" ca="1" si="113"/>
        <v>2.3316613912608539</v>
      </c>
    </row>
    <row r="3600" spans="5:6" x14ac:dyDescent="0.25">
      <c r="E3600" s="24">
        <f t="shared" ca="1" si="112"/>
        <v>0.11836099296934388</v>
      </c>
      <c r="F3600" s="24">
        <f t="shared" ca="1" si="113"/>
        <v>42.680321241713152</v>
      </c>
    </row>
    <row r="3601" spans="5:6" x14ac:dyDescent="0.25">
      <c r="E3601" s="24">
        <f t="shared" ca="1" si="112"/>
        <v>0.47421819591492631</v>
      </c>
      <c r="F3601" s="24">
        <f t="shared" ca="1" si="113"/>
        <v>14.921754685429539</v>
      </c>
    </row>
    <row r="3602" spans="5:6" x14ac:dyDescent="0.25">
      <c r="E3602" s="24">
        <f t="shared" ca="1" si="112"/>
        <v>0.45145121654205422</v>
      </c>
      <c r="F3602" s="24">
        <f t="shared" ca="1" si="113"/>
        <v>15.905759189771111</v>
      </c>
    </row>
    <row r="3603" spans="5:6" x14ac:dyDescent="0.25">
      <c r="E3603" s="24">
        <f t="shared" ca="1" si="112"/>
        <v>0.1894385314985797</v>
      </c>
      <c r="F3603" s="24">
        <f t="shared" ca="1" si="113"/>
        <v>33.273813582376043</v>
      </c>
    </row>
    <row r="3604" spans="5:6" x14ac:dyDescent="0.25">
      <c r="E3604" s="24">
        <f t="shared" ca="1" si="112"/>
        <v>0.76130012124780699</v>
      </c>
      <c r="F3604" s="24">
        <f t="shared" ca="1" si="113"/>
        <v>5.4545524281164042</v>
      </c>
    </row>
    <row r="3605" spans="5:6" x14ac:dyDescent="0.25">
      <c r="E3605" s="24">
        <f t="shared" ca="1" si="112"/>
        <v>0.86268322220116811</v>
      </c>
      <c r="F3605" s="24">
        <f t="shared" ca="1" si="113"/>
        <v>2.9541544219884024</v>
      </c>
    </row>
    <row r="3606" spans="5:6" x14ac:dyDescent="0.25">
      <c r="E3606" s="24">
        <f t="shared" ca="1" si="112"/>
        <v>0.32595737305310657</v>
      </c>
      <c r="F3606" s="24">
        <f t="shared" ca="1" si="113"/>
        <v>22.419773273414904</v>
      </c>
    </row>
    <row r="3607" spans="5:6" x14ac:dyDescent="0.25">
      <c r="E3607" s="24">
        <f t="shared" ca="1" si="112"/>
        <v>0.39743172301710372</v>
      </c>
      <c r="F3607" s="24">
        <f t="shared" ca="1" si="113"/>
        <v>18.454642512718518</v>
      </c>
    </row>
    <row r="3608" spans="5:6" x14ac:dyDescent="0.25">
      <c r="E3608" s="24">
        <f t="shared" ca="1" si="112"/>
        <v>7.3068058460225793E-2</v>
      </c>
      <c r="F3608" s="24">
        <f t="shared" ca="1" si="113"/>
        <v>52.327279289765769</v>
      </c>
    </row>
    <row r="3609" spans="5:6" x14ac:dyDescent="0.25">
      <c r="E3609" s="24">
        <f t="shared" ca="1" si="112"/>
        <v>0.42776293753226646</v>
      </c>
      <c r="F3609" s="24">
        <f t="shared" ca="1" si="113"/>
        <v>16.983722422426066</v>
      </c>
    </row>
    <row r="3610" spans="5:6" x14ac:dyDescent="0.25">
      <c r="E3610" s="24">
        <f t="shared" ca="1" si="112"/>
        <v>0.23199864361275091</v>
      </c>
      <c r="F3610" s="24">
        <f t="shared" ca="1" si="113"/>
        <v>29.220475076593626</v>
      </c>
    </row>
    <row r="3611" spans="5:6" x14ac:dyDescent="0.25">
      <c r="E3611" s="24">
        <f t="shared" ca="1" si="112"/>
        <v>0.93267592895053608</v>
      </c>
      <c r="F3611" s="24">
        <f t="shared" ca="1" si="113"/>
        <v>1.3939496301001653</v>
      </c>
    </row>
    <row r="3612" spans="5:6" x14ac:dyDescent="0.25">
      <c r="E3612" s="24">
        <f t="shared" ca="1" si="112"/>
        <v>0.88182643239358605</v>
      </c>
      <c r="F3612" s="24">
        <f t="shared" ca="1" si="113"/>
        <v>2.5152006202036028</v>
      </c>
    </row>
    <row r="3613" spans="5:6" x14ac:dyDescent="0.25">
      <c r="E3613" s="24">
        <f t="shared" ca="1" si="112"/>
        <v>0.45678280263890192</v>
      </c>
      <c r="F3613" s="24">
        <f t="shared" ca="1" si="113"/>
        <v>15.670945376240388</v>
      </c>
    </row>
    <row r="3614" spans="5:6" x14ac:dyDescent="0.25">
      <c r="E3614" s="24">
        <f t="shared" ca="1" si="112"/>
        <v>0.29435919191995852</v>
      </c>
      <c r="F3614" s="24">
        <f t="shared" ca="1" si="113"/>
        <v>24.459090322751894</v>
      </c>
    </row>
    <row r="3615" spans="5:6" x14ac:dyDescent="0.25">
      <c r="E3615" s="24">
        <f t="shared" ca="1" si="112"/>
        <v>0.13300497193320093</v>
      </c>
      <c r="F3615" s="24">
        <f t="shared" ca="1" si="113"/>
        <v>40.347375370054209</v>
      </c>
    </row>
    <row r="3616" spans="5:6" x14ac:dyDescent="0.25">
      <c r="E3616" s="24">
        <f t="shared" ca="1" si="112"/>
        <v>6.2166314454591753E-2</v>
      </c>
      <c r="F3616" s="24">
        <f t="shared" ca="1" si="113"/>
        <v>55.5588398838442</v>
      </c>
    </row>
    <row r="3617" spans="5:6" x14ac:dyDescent="0.25">
      <c r="E3617" s="24">
        <f t="shared" ca="1" si="112"/>
        <v>0.37785245460928762</v>
      </c>
      <c r="F3617" s="24">
        <f t="shared" ca="1" si="113"/>
        <v>19.465029825665326</v>
      </c>
    </row>
    <row r="3618" spans="5:6" x14ac:dyDescent="0.25">
      <c r="E3618" s="24">
        <f t="shared" ca="1" si="112"/>
        <v>0.9386739409150493</v>
      </c>
      <c r="F3618" s="24">
        <f t="shared" ca="1" si="113"/>
        <v>1.2657420169591289</v>
      </c>
    </row>
    <row r="3619" spans="5:6" x14ac:dyDescent="0.25">
      <c r="E3619" s="24">
        <f t="shared" ca="1" si="112"/>
        <v>0.37336670175808051</v>
      </c>
      <c r="F3619" s="24">
        <f t="shared" ca="1" si="113"/>
        <v>19.70388455292181</v>
      </c>
    </row>
    <row r="3620" spans="5:6" x14ac:dyDescent="0.25">
      <c r="E3620" s="24">
        <f t="shared" ca="1" si="112"/>
        <v>0.57112006334853149</v>
      </c>
      <c r="F3620" s="24">
        <f t="shared" ca="1" si="113"/>
        <v>11.203116457362224</v>
      </c>
    </row>
    <row r="3621" spans="5:6" x14ac:dyDescent="0.25">
      <c r="E3621" s="24">
        <f t="shared" ca="1" si="112"/>
        <v>0.82558599352541806</v>
      </c>
      <c r="F3621" s="24">
        <f t="shared" ca="1" si="113"/>
        <v>3.8332369921073042</v>
      </c>
    </row>
    <row r="3622" spans="5:6" x14ac:dyDescent="0.25">
      <c r="E3622" s="24">
        <f t="shared" ca="1" si="112"/>
        <v>0.17235249598812252</v>
      </c>
      <c r="F3622" s="24">
        <f t="shared" ca="1" si="113"/>
        <v>35.164270080692866</v>
      </c>
    </row>
    <row r="3623" spans="5:6" x14ac:dyDescent="0.25">
      <c r="E3623" s="24">
        <f t="shared" ca="1" si="112"/>
        <v>0.41250232442208667</v>
      </c>
      <c r="F3623" s="24">
        <f t="shared" ca="1" si="113"/>
        <v>17.710268765212867</v>
      </c>
    </row>
    <row r="3624" spans="5:6" x14ac:dyDescent="0.25">
      <c r="E3624" s="24">
        <f t="shared" ca="1" si="112"/>
        <v>0.38179068970983498</v>
      </c>
      <c r="F3624" s="24">
        <f t="shared" ca="1" si="113"/>
        <v>19.257655064846137</v>
      </c>
    </row>
    <row r="3625" spans="5:6" x14ac:dyDescent="0.25">
      <c r="E3625" s="24">
        <f t="shared" ca="1" si="112"/>
        <v>2.5673332863399678E-2</v>
      </c>
      <c r="F3625" s="24">
        <f t="shared" ca="1" si="113"/>
        <v>73.246049151356658</v>
      </c>
    </row>
    <row r="3626" spans="5:6" x14ac:dyDescent="0.25">
      <c r="E3626" s="24">
        <f t="shared" ca="1" si="112"/>
        <v>0.21081360820124573</v>
      </c>
      <c r="F3626" s="24">
        <f t="shared" ca="1" si="113"/>
        <v>31.135618187282876</v>
      </c>
    </row>
    <row r="3627" spans="5:6" x14ac:dyDescent="0.25">
      <c r="E3627" s="24">
        <f t="shared" ca="1" si="112"/>
        <v>0.99912033975404191</v>
      </c>
      <c r="F3627" s="24">
        <f t="shared" ca="1" si="113"/>
        <v>1.7600947481527563E-2</v>
      </c>
    </row>
    <row r="3628" spans="5:6" x14ac:dyDescent="0.25">
      <c r="E3628" s="24">
        <f t="shared" ca="1" si="112"/>
        <v>9.6754296359577996E-3</v>
      </c>
      <c r="F3628" s="24">
        <f t="shared" ca="1" si="113"/>
        <v>92.763312684698036</v>
      </c>
    </row>
    <row r="3629" spans="5:6" x14ac:dyDescent="0.25">
      <c r="E3629" s="24">
        <f t="shared" ca="1" si="112"/>
        <v>0.16013392530433002</v>
      </c>
      <c r="F3629" s="24">
        <f t="shared" ca="1" si="113"/>
        <v>36.634895614262739</v>
      </c>
    </row>
    <row r="3630" spans="5:6" x14ac:dyDescent="0.25">
      <c r="E3630" s="24">
        <f t="shared" ca="1" si="112"/>
        <v>4.6332016039282498E-2</v>
      </c>
      <c r="F3630" s="24">
        <f t="shared" ca="1" si="113"/>
        <v>61.43844131461141</v>
      </c>
    </row>
    <row r="3631" spans="5:6" x14ac:dyDescent="0.25">
      <c r="E3631" s="24">
        <f t="shared" ca="1" si="112"/>
        <v>0.91219890443708396</v>
      </c>
      <c r="F3631" s="24">
        <f t="shared" ca="1" si="113"/>
        <v>1.8379443143401135</v>
      </c>
    </row>
    <row r="3632" spans="5:6" x14ac:dyDescent="0.25">
      <c r="E3632" s="24">
        <f t="shared" ca="1" si="112"/>
        <v>0.31132544570422349</v>
      </c>
      <c r="F3632" s="24">
        <f t="shared" ca="1" si="113"/>
        <v>23.338329294789627</v>
      </c>
    </row>
    <row r="3633" spans="5:6" x14ac:dyDescent="0.25">
      <c r="E3633" s="24">
        <f t="shared" ca="1" si="112"/>
        <v>0.2329878487513255</v>
      </c>
      <c r="F3633" s="24">
        <f t="shared" ca="1" si="113"/>
        <v>29.135379561164534</v>
      </c>
    </row>
    <row r="3634" spans="5:6" x14ac:dyDescent="0.25">
      <c r="E3634" s="24">
        <f t="shared" ca="1" si="112"/>
        <v>0.82577327373715503</v>
      </c>
      <c r="F3634" s="24">
        <f t="shared" ca="1" si="113"/>
        <v>3.8287006028126758</v>
      </c>
    </row>
    <row r="3635" spans="5:6" x14ac:dyDescent="0.25">
      <c r="E3635" s="24">
        <f t="shared" ca="1" si="112"/>
        <v>0.24338505359078455</v>
      </c>
      <c r="F3635" s="24">
        <f t="shared" ca="1" si="113"/>
        <v>28.262210141798494</v>
      </c>
    </row>
    <row r="3636" spans="5:6" x14ac:dyDescent="0.25">
      <c r="E3636" s="24">
        <f t="shared" ca="1" si="112"/>
        <v>0.66719072638645782</v>
      </c>
      <c r="F3636" s="24">
        <f t="shared" ca="1" si="113"/>
        <v>8.0935865467013759</v>
      </c>
    </row>
    <row r="3637" spans="5:6" x14ac:dyDescent="0.25">
      <c r="E3637" s="24">
        <f t="shared" ca="1" si="112"/>
        <v>0.67734356776623517</v>
      </c>
      <c r="F3637" s="24">
        <f t="shared" ca="1" si="113"/>
        <v>7.7915329834986453</v>
      </c>
    </row>
    <row r="3638" spans="5:6" x14ac:dyDescent="0.25">
      <c r="E3638" s="24">
        <f t="shared" ca="1" si="112"/>
        <v>0.73490694880199436</v>
      </c>
      <c r="F3638" s="24">
        <f t="shared" ca="1" si="113"/>
        <v>6.1602277610637266</v>
      </c>
    </row>
    <row r="3639" spans="5:6" x14ac:dyDescent="0.25">
      <c r="E3639" s="24">
        <f t="shared" ca="1" si="112"/>
        <v>0.69599392460050502</v>
      </c>
      <c r="F3639" s="24">
        <f t="shared" ca="1" si="113"/>
        <v>7.2482869541615687</v>
      </c>
    </row>
    <row r="3640" spans="5:6" x14ac:dyDescent="0.25">
      <c r="E3640" s="24">
        <f t="shared" ca="1" si="112"/>
        <v>0.22131198522949469</v>
      </c>
      <c r="F3640" s="24">
        <f t="shared" ca="1" si="113"/>
        <v>30.163637502040242</v>
      </c>
    </row>
    <row r="3641" spans="5:6" x14ac:dyDescent="0.25">
      <c r="E3641" s="24">
        <f t="shared" ca="1" si="112"/>
        <v>0.87722653635986536</v>
      </c>
      <c r="F3641" s="24">
        <f t="shared" ca="1" si="113"/>
        <v>2.6198002337545128</v>
      </c>
    </row>
    <row r="3642" spans="5:6" x14ac:dyDescent="0.25">
      <c r="E3642" s="24">
        <f t="shared" ca="1" si="112"/>
        <v>0.95223948400253566</v>
      </c>
      <c r="F3642" s="24">
        <f t="shared" ca="1" si="113"/>
        <v>0.97877434000389918</v>
      </c>
    </row>
    <row r="3643" spans="5:6" x14ac:dyDescent="0.25">
      <c r="E3643" s="24">
        <f t="shared" ca="1" si="112"/>
        <v>0.35146168099925823</v>
      </c>
      <c r="F3643" s="24">
        <f t="shared" ca="1" si="113"/>
        <v>20.913091786467835</v>
      </c>
    </row>
    <row r="3644" spans="5:6" x14ac:dyDescent="0.25">
      <c r="E3644" s="24">
        <f t="shared" ca="1" si="112"/>
        <v>0.3604779038970618</v>
      </c>
      <c r="F3644" s="24">
        <f t="shared" ca="1" si="113"/>
        <v>20.406492341405265</v>
      </c>
    </row>
    <row r="3645" spans="5:6" x14ac:dyDescent="0.25">
      <c r="E3645" s="24">
        <f t="shared" ca="1" si="112"/>
        <v>0.9836708779124711</v>
      </c>
      <c r="F3645" s="24">
        <f t="shared" ca="1" si="113"/>
        <v>0.32927823089728336</v>
      </c>
    </row>
    <row r="3646" spans="5:6" x14ac:dyDescent="0.25">
      <c r="E3646" s="24">
        <f t="shared" ca="1" si="112"/>
        <v>7.9939992147239902E-3</v>
      </c>
      <c r="F3646" s="24">
        <f t="shared" ca="1" si="113"/>
        <v>96.581282338523707</v>
      </c>
    </row>
    <row r="3647" spans="5:6" x14ac:dyDescent="0.25">
      <c r="E3647" s="24">
        <f t="shared" ca="1" si="112"/>
        <v>0.21346016579915805</v>
      </c>
      <c r="F3647" s="24">
        <f t="shared" ca="1" si="113"/>
        <v>30.886100815484905</v>
      </c>
    </row>
    <row r="3648" spans="5:6" x14ac:dyDescent="0.25">
      <c r="E3648" s="24">
        <f t="shared" ca="1" si="112"/>
        <v>0.41045437508053395</v>
      </c>
      <c r="F3648" s="24">
        <f t="shared" ca="1" si="113"/>
        <v>17.809810020313865</v>
      </c>
    </row>
    <row r="3649" spans="5:6" x14ac:dyDescent="0.25">
      <c r="E3649" s="24">
        <f t="shared" ca="1" si="112"/>
        <v>0.38728779485905529</v>
      </c>
      <c r="F3649" s="24">
        <f t="shared" ca="1" si="113"/>
        <v>18.971744127217843</v>
      </c>
    </row>
    <row r="3650" spans="5:6" x14ac:dyDescent="0.25">
      <c r="E3650" s="24">
        <f t="shared" ca="1" si="112"/>
        <v>0.4415592096501485</v>
      </c>
      <c r="F3650" s="24">
        <f t="shared" ca="1" si="113"/>
        <v>16.348863154744571</v>
      </c>
    </row>
    <row r="3651" spans="5:6" x14ac:dyDescent="0.25">
      <c r="E3651" s="24">
        <f t="shared" ca="1" si="112"/>
        <v>0.18038789114575915</v>
      </c>
      <c r="F3651" s="24">
        <f t="shared" ca="1" si="113"/>
        <v>34.252915917166042</v>
      </c>
    </row>
    <row r="3652" spans="5:6" x14ac:dyDescent="0.25">
      <c r="E3652" s="24">
        <f t="shared" ref="E3652:E3715" ca="1" si="114">RAND()</f>
        <v>0.97916733116455723</v>
      </c>
      <c r="F3652" s="24">
        <f t="shared" ref="F3652:F3715" ca="1" si="115">-LOG(E3652,EXP(1))/$C$3</f>
        <v>0.42105461123838123</v>
      </c>
    </row>
    <row r="3653" spans="5:6" x14ac:dyDescent="0.25">
      <c r="E3653" s="24">
        <f t="shared" ca="1" si="114"/>
        <v>0.65607752217240023</v>
      </c>
      <c r="F3653" s="24">
        <f t="shared" ca="1" si="115"/>
        <v>8.4295264595351433</v>
      </c>
    </row>
    <row r="3654" spans="5:6" x14ac:dyDescent="0.25">
      <c r="E3654" s="24">
        <f t="shared" ca="1" si="114"/>
        <v>9.2140510321468971E-3</v>
      </c>
      <c r="F3654" s="24">
        <f t="shared" ca="1" si="115"/>
        <v>93.740513478789609</v>
      </c>
    </row>
    <row r="3655" spans="5:6" x14ac:dyDescent="0.25">
      <c r="E3655" s="24">
        <f t="shared" ca="1" si="114"/>
        <v>0.35724127270997186</v>
      </c>
      <c r="F3655" s="24">
        <f t="shared" ca="1" si="115"/>
        <v>20.58687783107818</v>
      </c>
    </row>
    <row r="3656" spans="5:6" x14ac:dyDescent="0.25">
      <c r="E3656" s="24">
        <f t="shared" ca="1" si="114"/>
        <v>0.39212158243365847</v>
      </c>
      <c r="F3656" s="24">
        <f t="shared" ca="1" si="115"/>
        <v>18.72366656023161</v>
      </c>
    </row>
    <row r="3657" spans="5:6" x14ac:dyDescent="0.25">
      <c r="E3657" s="24">
        <f t="shared" ca="1" si="114"/>
        <v>0.16162177063050109</v>
      </c>
      <c r="F3657" s="24">
        <f t="shared" ca="1" si="115"/>
        <v>36.449928454416295</v>
      </c>
    </row>
    <row r="3658" spans="5:6" x14ac:dyDescent="0.25">
      <c r="E3658" s="24">
        <f t="shared" ca="1" si="114"/>
        <v>0.58203294867046829</v>
      </c>
      <c r="F3658" s="24">
        <f t="shared" ca="1" si="115"/>
        <v>10.824564400345784</v>
      </c>
    </row>
    <row r="3659" spans="5:6" x14ac:dyDescent="0.25">
      <c r="E3659" s="24">
        <f t="shared" ca="1" si="114"/>
        <v>0.12458053092015509</v>
      </c>
      <c r="F3659" s="24">
        <f t="shared" ca="1" si="115"/>
        <v>41.656058749694623</v>
      </c>
    </row>
    <row r="3660" spans="5:6" x14ac:dyDescent="0.25">
      <c r="E3660" s="24">
        <f t="shared" ca="1" si="114"/>
        <v>0.23078573246012535</v>
      </c>
      <c r="F3660" s="24">
        <f t="shared" ca="1" si="115"/>
        <v>29.325311280454883</v>
      </c>
    </row>
    <row r="3661" spans="5:6" x14ac:dyDescent="0.25">
      <c r="E3661" s="24">
        <f t="shared" ca="1" si="114"/>
        <v>0.39873256594258311</v>
      </c>
      <c r="F3661" s="24">
        <f t="shared" ca="1" si="115"/>
        <v>18.389286952259869</v>
      </c>
    </row>
    <row r="3662" spans="5:6" x14ac:dyDescent="0.25">
      <c r="E3662" s="24">
        <f t="shared" ca="1" si="114"/>
        <v>0.66415913247168412</v>
      </c>
      <c r="F3662" s="24">
        <f t="shared" ca="1" si="115"/>
        <v>8.1846700176412313</v>
      </c>
    </row>
    <row r="3663" spans="5:6" x14ac:dyDescent="0.25">
      <c r="E3663" s="24">
        <f t="shared" ca="1" si="114"/>
        <v>0.14823768013865268</v>
      </c>
      <c r="F3663" s="24">
        <f t="shared" ca="1" si="115"/>
        <v>38.178766929779506</v>
      </c>
    </row>
    <row r="3664" spans="5:6" x14ac:dyDescent="0.25">
      <c r="E3664" s="24">
        <f t="shared" ca="1" si="114"/>
        <v>0.37139723519743495</v>
      </c>
      <c r="F3664" s="24">
        <f t="shared" ca="1" si="115"/>
        <v>19.809661487261803</v>
      </c>
    </row>
    <row r="3665" spans="5:6" x14ac:dyDescent="0.25">
      <c r="E3665" s="24">
        <f t="shared" ca="1" si="114"/>
        <v>0.51880892022595482</v>
      </c>
      <c r="F3665" s="24">
        <f t="shared" ca="1" si="115"/>
        <v>13.124392654572265</v>
      </c>
    </row>
    <row r="3666" spans="5:6" x14ac:dyDescent="0.25">
      <c r="E3666" s="24">
        <f t="shared" ca="1" si="114"/>
        <v>0.48888669080978209</v>
      </c>
      <c r="F3666" s="24">
        <f t="shared" ca="1" si="115"/>
        <v>14.31249064986023</v>
      </c>
    </row>
    <row r="3667" spans="5:6" x14ac:dyDescent="0.25">
      <c r="E3667" s="24">
        <f t="shared" ca="1" si="114"/>
        <v>0.39453157429670471</v>
      </c>
      <c r="F3667" s="24">
        <f t="shared" ca="1" si="115"/>
        <v>18.601122113177489</v>
      </c>
    </row>
    <row r="3668" spans="5:6" x14ac:dyDescent="0.25">
      <c r="E3668" s="24">
        <f t="shared" ca="1" si="114"/>
        <v>0.59727642288781113</v>
      </c>
      <c r="F3668" s="24">
        <f t="shared" ca="1" si="115"/>
        <v>10.307505056751921</v>
      </c>
    </row>
    <row r="3669" spans="5:6" x14ac:dyDescent="0.25">
      <c r="E3669" s="24">
        <f t="shared" ca="1" si="114"/>
        <v>0.82097988139645384</v>
      </c>
      <c r="F3669" s="24">
        <f t="shared" ca="1" si="115"/>
        <v>3.9451334965638076</v>
      </c>
    </row>
    <row r="3670" spans="5:6" x14ac:dyDescent="0.25">
      <c r="E3670" s="24">
        <f t="shared" ca="1" si="114"/>
        <v>0.16304424265294726</v>
      </c>
      <c r="F3670" s="24">
        <f t="shared" ca="1" si="115"/>
        <v>36.274673753728202</v>
      </c>
    </row>
    <row r="3671" spans="5:6" x14ac:dyDescent="0.25">
      <c r="E3671" s="24">
        <f t="shared" ca="1" si="114"/>
        <v>0.54883189408527833</v>
      </c>
      <c r="F3671" s="24">
        <f t="shared" ca="1" si="115"/>
        <v>11.999261764290603</v>
      </c>
    </row>
    <row r="3672" spans="5:6" x14ac:dyDescent="0.25">
      <c r="E3672" s="24">
        <f t="shared" ca="1" si="114"/>
        <v>0.83024788415773132</v>
      </c>
      <c r="F3672" s="24">
        <f t="shared" ca="1" si="115"/>
        <v>3.720619343369572</v>
      </c>
    </row>
    <row r="3673" spans="5:6" x14ac:dyDescent="0.25">
      <c r="E3673" s="24">
        <f t="shared" ca="1" si="114"/>
        <v>0.35035115401216455</v>
      </c>
      <c r="F3673" s="24">
        <f t="shared" ca="1" si="115"/>
        <v>20.976386605745791</v>
      </c>
    </row>
    <row r="3674" spans="5:6" x14ac:dyDescent="0.25">
      <c r="E3674" s="24">
        <f t="shared" ca="1" si="114"/>
        <v>5.6092477717413325E-2</v>
      </c>
      <c r="F3674" s="24">
        <f t="shared" ca="1" si="115"/>
        <v>57.61507124955174</v>
      </c>
    </row>
    <row r="3675" spans="5:6" x14ac:dyDescent="0.25">
      <c r="E3675" s="24">
        <f t="shared" ca="1" si="114"/>
        <v>0.23970304659523023</v>
      </c>
      <c r="F3675" s="24">
        <f t="shared" ca="1" si="115"/>
        <v>28.567088551764694</v>
      </c>
    </row>
    <row r="3676" spans="5:6" x14ac:dyDescent="0.25">
      <c r="E3676" s="24">
        <f t="shared" ca="1" si="114"/>
        <v>0.54521071162492551</v>
      </c>
      <c r="F3676" s="24">
        <f t="shared" ca="1" si="115"/>
        <v>12.131658644101261</v>
      </c>
    </row>
    <row r="3677" spans="5:6" x14ac:dyDescent="0.25">
      <c r="E3677" s="24">
        <f t="shared" ca="1" si="114"/>
        <v>0.47989679162403054</v>
      </c>
      <c r="F3677" s="24">
        <f t="shared" ca="1" si="115"/>
        <v>14.683684312994055</v>
      </c>
    </row>
    <row r="3678" spans="5:6" x14ac:dyDescent="0.25">
      <c r="E3678" s="24">
        <f t="shared" ca="1" si="114"/>
        <v>0.20601861292224521</v>
      </c>
      <c r="F3678" s="24">
        <f t="shared" ca="1" si="115"/>
        <v>31.595775205655006</v>
      </c>
    </row>
    <row r="3679" spans="5:6" x14ac:dyDescent="0.25">
      <c r="E3679" s="24">
        <f t="shared" ca="1" si="114"/>
        <v>0.94961459000587556</v>
      </c>
      <c r="F3679" s="24">
        <f t="shared" ca="1" si="115"/>
        <v>1.0339814286915876</v>
      </c>
    </row>
    <row r="3680" spans="5:6" x14ac:dyDescent="0.25">
      <c r="E3680" s="24">
        <f t="shared" ca="1" si="114"/>
        <v>0.63293034037443752</v>
      </c>
      <c r="F3680" s="24">
        <f t="shared" ca="1" si="115"/>
        <v>9.1478981939078174</v>
      </c>
    </row>
    <row r="3681" spans="5:6" x14ac:dyDescent="0.25">
      <c r="E3681" s="24">
        <f t="shared" ca="1" si="114"/>
        <v>0.66725629525802077</v>
      </c>
      <c r="F3681" s="24">
        <f t="shared" ca="1" si="115"/>
        <v>8.0916211222056198</v>
      </c>
    </row>
    <row r="3682" spans="5:6" x14ac:dyDescent="0.25">
      <c r="E3682" s="24">
        <f t="shared" ca="1" si="114"/>
        <v>0.68095074215054729</v>
      </c>
      <c r="F3682" s="24">
        <f t="shared" ca="1" si="115"/>
        <v>7.6853061418504147</v>
      </c>
    </row>
    <row r="3683" spans="5:6" x14ac:dyDescent="0.25">
      <c r="E3683" s="24">
        <f t="shared" ca="1" si="114"/>
        <v>0.41974829061963581</v>
      </c>
      <c r="F3683" s="24">
        <f t="shared" ca="1" si="115"/>
        <v>17.362001108201223</v>
      </c>
    </row>
    <row r="3684" spans="5:6" x14ac:dyDescent="0.25">
      <c r="E3684" s="24">
        <f t="shared" ca="1" si="114"/>
        <v>0.5381749687106846</v>
      </c>
      <c r="F3684" s="24">
        <f t="shared" ca="1" si="115"/>
        <v>12.391431020825909</v>
      </c>
    </row>
    <row r="3685" spans="5:6" x14ac:dyDescent="0.25">
      <c r="E3685" s="24">
        <f t="shared" ca="1" si="114"/>
        <v>0.354856129159</v>
      </c>
      <c r="F3685" s="24">
        <f t="shared" ca="1" si="115"/>
        <v>20.720856832508794</v>
      </c>
    </row>
    <row r="3686" spans="5:6" x14ac:dyDescent="0.25">
      <c r="E3686" s="24">
        <f t="shared" ca="1" si="114"/>
        <v>0.71665352306907726</v>
      </c>
      <c r="F3686" s="24">
        <f t="shared" ca="1" si="115"/>
        <v>6.6632557320065899</v>
      </c>
    </row>
    <row r="3687" spans="5:6" x14ac:dyDescent="0.25">
      <c r="E3687" s="24">
        <f t="shared" ca="1" si="114"/>
        <v>0.58033948736518293</v>
      </c>
      <c r="F3687" s="24">
        <f t="shared" ca="1" si="115"/>
        <v>10.882840472659412</v>
      </c>
    </row>
    <row r="3688" spans="5:6" x14ac:dyDescent="0.25">
      <c r="E3688" s="24">
        <f t="shared" ca="1" si="114"/>
        <v>0.2689598301602828</v>
      </c>
      <c r="F3688" s="24">
        <f t="shared" ca="1" si="115"/>
        <v>26.263864815806858</v>
      </c>
    </row>
    <row r="3689" spans="5:6" x14ac:dyDescent="0.25">
      <c r="E3689" s="24">
        <f t="shared" ca="1" si="114"/>
        <v>0.759354540267552</v>
      </c>
      <c r="F3689" s="24">
        <f t="shared" ca="1" si="115"/>
        <v>5.5057299134746751</v>
      </c>
    </row>
    <row r="3690" spans="5:6" x14ac:dyDescent="0.25">
      <c r="E3690" s="24">
        <f t="shared" ca="1" si="114"/>
        <v>0.68603691521007304</v>
      </c>
      <c r="F3690" s="24">
        <f t="shared" ca="1" si="115"/>
        <v>7.5364768088899563</v>
      </c>
    </row>
    <row r="3691" spans="5:6" x14ac:dyDescent="0.25">
      <c r="E3691" s="24">
        <f t="shared" ca="1" si="114"/>
        <v>0.51084937845585754</v>
      </c>
      <c r="F3691" s="24">
        <f t="shared" ca="1" si="115"/>
        <v>13.433609812632779</v>
      </c>
    </row>
    <row r="3692" spans="5:6" x14ac:dyDescent="0.25">
      <c r="E3692" s="24">
        <f t="shared" ca="1" si="114"/>
        <v>5.9374823524346199E-2</v>
      </c>
      <c r="F3692" s="24">
        <f t="shared" ca="1" si="115"/>
        <v>56.477699777065723</v>
      </c>
    </row>
    <row r="3693" spans="5:6" x14ac:dyDescent="0.25">
      <c r="E3693" s="24">
        <f t="shared" ca="1" si="114"/>
        <v>0.9783555214997306</v>
      </c>
      <c r="F3693" s="24">
        <f t="shared" ca="1" si="115"/>
        <v>0.43764312176865411</v>
      </c>
    </row>
    <row r="3694" spans="5:6" x14ac:dyDescent="0.25">
      <c r="E3694" s="24">
        <f t="shared" ca="1" si="114"/>
        <v>0.9007363905832112</v>
      </c>
      <c r="F3694" s="24">
        <f t="shared" ca="1" si="115"/>
        <v>2.0908527690293313</v>
      </c>
    </row>
    <row r="3695" spans="5:6" x14ac:dyDescent="0.25">
      <c r="E3695" s="24">
        <f t="shared" ca="1" si="114"/>
        <v>0.72409386248630969</v>
      </c>
      <c r="F3695" s="24">
        <f t="shared" ca="1" si="115"/>
        <v>6.4566850136282339</v>
      </c>
    </row>
    <row r="3696" spans="5:6" x14ac:dyDescent="0.25">
      <c r="E3696" s="24">
        <f t="shared" ca="1" si="114"/>
        <v>1.643423057929172E-2</v>
      </c>
      <c r="F3696" s="24">
        <f t="shared" ca="1" si="115"/>
        <v>82.167777778930812</v>
      </c>
    </row>
    <row r="3697" spans="5:6" x14ac:dyDescent="0.25">
      <c r="E3697" s="24">
        <f t="shared" ca="1" si="114"/>
        <v>0.95111325472189501</v>
      </c>
      <c r="F3697" s="24">
        <f t="shared" ca="1" si="115"/>
        <v>1.00244266777447</v>
      </c>
    </row>
    <row r="3698" spans="5:6" x14ac:dyDescent="0.25">
      <c r="E3698" s="24">
        <f t="shared" ca="1" si="114"/>
        <v>0.42503886043355243</v>
      </c>
      <c r="F3698" s="24">
        <f t="shared" ca="1" si="115"/>
        <v>17.111493558470482</v>
      </c>
    </row>
    <row r="3699" spans="5:6" x14ac:dyDescent="0.25">
      <c r="E3699" s="24">
        <f t="shared" ca="1" si="114"/>
        <v>0.34345599626508694</v>
      </c>
      <c r="F3699" s="24">
        <f t="shared" ca="1" si="115"/>
        <v>21.373925591150506</v>
      </c>
    </row>
    <row r="3700" spans="5:6" x14ac:dyDescent="0.25">
      <c r="E3700" s="24">
        <f t="shared" ca="1" si="114"/>
        <v>0.33676443504207687</v>
      </c>
      <c r="F3700" s="24">
        <f t="shared" ca="1" si="115"/>
        <v>21.767431977162079</v>
      </c>
    </row>
    <row r="3701" spans="5:6" x14ac:dyDescent="0.25">
      <c r="E3701" s="24">
        <f t="shared" ca="1" si="114"/>
        <v>0.25831086471721143</v>
      </c>
      <c r="F3701" s="24">
        <f t="shared" ca="1" si="115"/>
        <v>27.071830347353664</v>
      </c>
    </row>
    <row r="3702" spans="5:6" x14ac:dyDescent="0.25">
      <c r="E3702" s="24">
        <f t="shared" ca="1" si="114"/>
        <v>0.64920087481815503</v>
      </c>
      <c r="F3702" s="24">
        <f t="shared" ca="1" si="115"/>
        <v>8.6402619162004495</v>
      </c>
    </row>
    <row r="3703" spans="5:6" x14ac:dyDescent="0.25">
      <c r="E3703" s="24">
        <f t="shared" ca="1" si="114"/>
        <v>0.60166151072072782</v>
      </c>
      <c r="F3703" s="24">
        <f t="shared" ca="1" si="115"/>
        <v>10.161205327184337</v>
      </c>
    </row>
    <row r="3704" spans="5:6" x14ac:dyDescent="0.25">
      <c r="E3704" s="24">
        <f t="shared" ca="1" si="114"/>
        <v>0.2825831925752994</v>
      </c>
      <c r="F3704" s="24">
        <f t="shared" ca="1" si="115"/>
        <v>25.275645695124286</v>
      </c>
    </row>
    <row r="3705" spans="5:6" x14ac:dyDescent="0.25">
      <c r="E3705" s="24">
        <f t="shared" ca="1" si="114"/>
        <v>0.67245256237729023</v>
      </c>
      <c r="F3705" s="24">
        <f t="shared" ca="1" si="115"/>
        <v>7.9364741842015141</v>
      </c>
    </row>
    <row r="3706" spans="5:6" x14ac:dyDescent="0.25">
      <c r="E3706" s="24">
        <f t="shared" ca="1" si="114"/>
        <v>0.20400707073001656</v>
      </c>
      <c r="F3706" s="24">
        <f t="shared" ca="1" si="115"/>
        <v>31.792012505946445</v>
      </c>
    </row>
    <row r="3707" spans="5:6" x14ac:dyDescent="0.25">
      <c r="E3707" s="24">
        <f t="shared" ca="1" si="114"/>
        <v>3.3360107125337546E-3</v>
      </c>
      <c r="F3707" s="24">
        <f t="shared" ca="1" si="115"/>
        <v>114.05959166599239</v>
      </c>
    </row>
    <row r="3708" spans="5:6" x14ac:dyDescent="0.25">
      <c r="E3708" s="24">
        <f t="shared" ca="1" si="114"/>
        <v>0.94901194835218361</v>
      </c>
      <c r="F3708" s="24">
        <f t="shared" ca="1" si="115"/>
        <v>1.0466777997104306</v>
      </c>
    </row>
    <row r="3709" spans="5:6" x14ac:dyDescent="0.25">
      <c r="E3709" s="24">
        <f t="shared" ca="1" si="114"/>
        <v>0.518787651864276</v>
      </c>
      <c r="F3709" s="24">
        <f t="shared" ca="1" si="115"/>
        <v>13.125212563282602</v>
      </c>
    </row>
    <row r="3710" spans="5:6" x14ac:dyDescent="0.25">
      <c r="E3710" s="24">
        <f t="shared" ca="1" si="114"/>
        <v>0.79064862647920386</v>
      </c>
      <c r="F3710" s="24">
        <f t="shared" ca="1" si="115"/>
        <v>4.6980324843778805</v>
      </c>
    </row>
    <row r="3711" spans="5:6" x14ac:dyDescent="0.25">
      <c r="E3711" s="24">
        <f t="shared" ca="1" si="114"/>
        <v>3.2484983220619434E-2</v>
      </c>
      <c r="F3711" s="24">
        <f t="shared" ca="1" si="115"/>
        <v>68.539547023536116</v>
      </c>
    </row>
    <row r="3712" spans="5:6" x14ac:dyDescent="0.25">
      <c r="E3712" s="24">
        <f t="shared" ca="1" si="114"/>
        <v>0.71608298619267818</v>
      </c>
      <c r="F3712" s="24">
        <f t="shared" ca="1" si="115"/>
        <v>6.6791843246785438</v>
      </c>
    </row>
    <row r="3713" spans="5:6" x14ac:dyDescent="0.25">
      <c r="E3713" s="24">
        <f t="shared" ca="1" si="114"/>
        <v>0.30735847139317141</v>
      </c>
      <c r="F3713" s="24">
        <f t="shared" ca="1" si="115"/>
        <v>23.594811066353227</v>
      </c>
    </row>
    <row r="3714" spans="5:6" x14ac:dyDescent="0.25">
      <c r="E3714" s="24">
        <f t="shared" ca="1" si="114"/>
        <v>7.6651685454950491E-2</v>
      </c>
      <c r="F3714" s="24">
        <f t="shared" ca="1" si="115"/>
        <v>51.369673698616985</v>
      </c>
    </row>
    <row r="3715" spans="5:6" x14ac:dyDescent="0.25">
      <c r="E3715" s="24">
        <f t="shared" ca="1" si="114"/>
        <v>0.27752807451039707</v>
      </c>
      <c r="F3715" s="24">
        <f t="shared" ca="1" si="115"/>
        <v>25.636663630121816</v>
      </c>
    </row>
    <row r="3716" spans="5:6" x14ac:dyDescent="0.25">
      <c r="E3716" s="24">
        <f t="shared" ref="E3716:E3779" ca="1" si="116">RAND()</f>
        <v>0.49025074562244819</v>
      </c>
      <c r="F3716" s="24">
        <f t="shared" ref="F3716:F3779" ca="1" si="117">-LOG(E3716,EXP(1))/$C$3</f>
        <v>14.256765860086857</v>
      </c>
    </row>
    <row r="3717" spans="5:6" x14ac:dyDescent="0.25">
      <c r="E3717" s="24">
        <f t="shared" ca="1" si="116"/>
        <v>0.26880728254164032</v>
      </c>
      <c r="F3717" s="24">
        <f t="shared" ca="1" si="117"/>
        <v>26.275211558226101</v>
      </c>
    </row>
    <row r="3718" spans="5:6" x14ac:dyDescent="0.25">
      <c r="E3718" s="24">
        <f t="shared" ca="1" si="116"/>
        <v>0.72421448731415861</v>
      </c>
      <c r="F3718" s="24">
        <f t="shared" ca="1" si="117"/>
        <v>6.4533535454876416</v>
      </c>
    </row>
    <row r="3719" spans="5:6" x14ac:dyDescent="0.25">
      <c r="E3719" s="24">
        <f t="shared" ca="1" si="116"/>
        <v>0.46880927379843518</v>
      </c>
      <c r="F3719" s="24">
        <f t="shared" ca="1" si="117"/>
        <v>15.151185178434922</v>
      </c>
    </row>
    <row r="3720" spans="5:6" x14ac:dyDescent="0.25">
      <c r="E3720" s="24">
        <f t="shared" ca="1" si="116"/>
        <v>0.79436711197830567</v>
      </c>
      <c r="F3720" s="24">
        <f t="shared" ca="1" si="117"/>
        <v>4.6041913386813969</v>
      </c>
    </row>
    <row r="3721" spans="5:6" x14ac:dyDescent="0.25">
      <c r="E3721" s="24">
        <f t="shared" ca="1" si="116"/>
        <v>0.74881277945628533</v>
      </c>
      <c r="F3721" s="24">
        <f t="shared" ca="1" si="117"/>
        <v>5.7853257476561915</v>
      </c>
    </row>
    <row r="3722" spans="5:6" x14ac:dyDescent="0.25">
      <c r="E3722" s="24">
        <f t="shared" ca="1" si="116"/>
        <v>0.24814280656654797</v>
      </c>
      <c r="F3722" s="24">
        <f t="shared" ca="1" si="117"/>
        <v>27.875017312313787</v>
      </c>
    </row>
    <row r="3723" spans="5:6" x14ac:dyDescent="0.25">
      <c r="E3723" s="24">
        <f t="shared" ca="1" si="116"/>
        <v>0.68003665975092331</v>
      </c>
      <c r="F3723" s="24">
        <f t="shared" ca="1" si="117"/>
        <v>7.7121714173347042</v>
      </c>
    </row>
    <row r="3724" spans="5:6" x14ac:dyDescent="0.25">
      <c r="E3724" s="24">
        <f t="shared" ca="1" si="116"/>
        <v>0.88761704120369134</v>
      </c>
      <c r="F3724" s="24">
        <f t="shared" ca="1" si="117"/>
        <v>2.3842977783003549</v>
      </c>
    </row>
    <row r="3725" spans="5:6" x14ac:dyDescent="0.25">
      <c r="E3725" s="24">
        <f t="shared" ca="1" si="116"/>
        <v>0.10169108343416133</v>
      </c>
      <c r="F3725" s="24">
        <f t="shared" ca="1" si="117"/>
        <v>45.716313099032746</v>
      </c>
    </row>
    <row r="3726" spans="5:6" x14ac:dyDescent="0.25">
      <c r="E3726" s="24">
        <f t="shared" ca="1" si="116"/>
        <v>0.23159028027366668</v>
      </c>
      <c r="F3726" s="24">
        <f t="shared" ca="1" si="117"/>
        <v>29.255710037884974</v>
      </c>
    </row>
    <row r="3727" spans="5:6" x14ac:dyDescent="0.25">
      <c r="E3727" s="24">
        <f t="shared" ca="1" si="116"/>
        <v>6.679044773975773E-2</v>
      </c>
      <c r="F3727" s="24">
        <f t="shared" ca="1" si="117"/>
        <v>54.123904131450622</v>
      </c>
    </row>
    <row r="3728" spans="5:6" x14ac:dyDescent="0.25">
      <c r="E3728" s="24">
        <f t="shared" ca="1" si="116"/>
        <v>8.9631387198975343E-2</v>
      </c>
      <c r="F3728" s="24">
        <f t="shared" ca="1" si="117"/>
        <v>48.240994335664531</v>
      </c>
    </row>
    <row r="3729" spans="5:6" x14ac:dyDescent="0.25">
      <c r="E3729" s="24">
        <f t="shared" ca="1" si="116"/>
        <v>0.90342647689264488</v>
      </c>
      <c r="F3729" s="24">
        <f t="shared" ca="1" si="117"/>
        <v>2.0312109628160302</v>
      </c>
    </row>
    <row r="3730" spans="5:6" x14ac:dyDescent="0.25">
      <c r="E3730" s="24">
        <f t="shared" ca="1" si="116"/>
        <v>0.30299888520933738</v>
      </c>
      <c r="F3730" s="24">
        <f t="shared" ca="1" si="117"/>
        <v>23.880523053132809</v>
      </c>
    </row>
    <row r="3731" spans="5:6" x14ac:dyDescent="0.25">
      <c r="E3731" s="24">
        <f t="shared" ca="1" si="116"/>
        <v>0.2948194301070246</v>
      </c>
      <c r="F3731" s="24">
        <f t="shared" ca="1" si="117"/>
        <v>24.427844227698749</v>
      </c>
    </row>
    <row r="3732" spans="5:6" x14ac:dyDescent="0.25">
      <c r="E3732" s="24">
        <f t="shared" ca="1" si="116"/>
        <v>7.856127972786453E-2</v>
      </c>
      <c r="F3732" s="24">
        <f t="shared" ca="1" si="117"/>
        <v>50.877526505072559</v>
      </c>
    </row>
    <row r="3733" spans="5:6" x14ac:dyDescent="0.25">
      <c r="E3733" s="24">
        <f t="shared" ca="1" si="116"/>
        <v>0.11403822870091807</v>
      </c>
      <c r="F3733" s="24">
        <f t="shared" ca="1" si="117"/>
        <v>43.42443094639242</v>
      </c>
    </row>
    <row r="3734" spans="5:6" x14ac:dyDescent="0.25">
      <c r="E3734" s="24">
        <f t="shared" ca="1" si="116"/>
        <v>0.99292153090665047</v>
      </c>
      <c r="F3734" s="24">
        <f t="shared" ca="1" si="117"/>
        <v>0.14207280616960119</v>
      </c>
    </row>
    <row r="3735" spans="5:6" x14ac:dyDescent="0.25">
      <c r="E3735" s="24">
        <f t="shared" ca="1" si="116"/>
        <v>3.1543056818459814E-2</v>
      </c>
      <c r="F3735" s="24">
        <f t="shared" ca="1" si="117"/>
        <v>69.128035667183426</v>
      </c>
    </row>
    <row r="3736" spans="5:6" x14ac:dyDescent="0.25">
      <c r="E3736" s="24">
        <f t="shared" ca="1" si="116"/>
        <v>0.32586149733344694</v>
      </c>
      <c r="F3736" s="24">
        <f t="shared" ca="1" si="117"/>
        <v>22.4256568539436</v>
      </c>
    </row>
    <row r="3737" spans="5:6" x14ac:dyDescent="0.25">
      <c r="E3737" s="24">
        <f t="shared" ca="1" si="116"/>
        <v>0.37790740381827681</v>
      </c>
      <c r="F3737" s="24">
        <f t="shared" ca="1" si="117"/>
        <v>19.462121536294131</v>
      </c>
    </row>
    <row r="3738" spans="5:6" x14ac:dyDescent="0.25">
      <c r="E3738" s="24">
        <f t="shared" ca="1" si="116"/>
        <v>0.21942024708132934</v>
      </c>
      <c r="F3738" s="24">
        <f t="shared" ca="1" si="117"/>
        <v>30.335329030555123</v>
      </c>
    </row>
    <row r="3739" spans="5:6" x14ac:dyDescent="0.25">
      <c r="E3739" s="24">
        <f t="shared" ca="1" si="116"/>
        <v>0.97394905784017249</v>
      </c>
      <c r="F3739" s="24">
        <f t="shared" ca="1" si="117"/>
        <v>0.52792557439086218</v>
      </c>
    </row>
    <row r="3740" spans="5:6" x14ac:dyDescent="0.25">
      <c r="E3740" s="24">
        <f t="shared" ca="1" si="116"/>
        <v>0.44757269478023121</v>
      </c>
      <c r="F3740" s="24">
        <f t="shared" ca="1" si="117"/>
        <v>16.078326160478994</v>
      </c>
    </row>
    <row r="3741" spans="5:6" x14ac:dyDescent="0.25">
      <c r="E3741" s="24">
        <f t="shared" ca="1" si="116"/>
        <v>0.74440944322850544</v>
      </c>
      <c r="F3741" s="24">
        <f t="shared" ca="1" si="117"/>
        <v>5.9032813720667221</v>
      </c>
    </row>
    <row r="3742" spans="5:6" x14ac:dyDescent="0.25">
      <c r="E3742" s="24">
        <f t="shared" ca="1" si="116"/>
        <v>0.76048476930194486</v>
      </c>
      <c r="F3742" s="24">
        <f t="shared" ca="1" si="117"/>
        <v>5.4759838939942878</v>
      </c>
    </row>
    <row r="3743" spans="5:6" x14ac:dyDescent="0.25">
      <c r="E3743" s="24">
        <f t="shared" ca="1" si="116"/>
        <v>0.34232665893491732</v>
      </c>
      <c r="F3743" s="24">
        <f t="shared" ca="1" si="117"/>
        <v>21.439797093877672</v>
      </c>
    </row>
    <row r="3744" spans="5:6" x14ac:dyDescent="0.25">
      <c r="E3744" s="24">
        <f t="shared" ca="1" si="116"/>
        <v>0.97436773697842127</v>
      </c>
      <c r="F3744" s="24">
        <f t="shared" ca="1" si="117"/>
        <v>0.51932986458007702</v>
      </c>
    </row>
    <row r="3745" spans="5:6" x14ac:dyDescent="0.25">
      <c r="E3745" s="24">
        <f t="shared" ca="1" si="116"/>
        <v>0.61583364247980044</v>
      </c>
      <c r="F3745" s="24">
        <f t="shared" ca="1" si="117"/>
        <v>9.6955682566209269</v>
      </c>
    </row>
    <row r="3746" spans="5:6" x14ac:dyDescent="0.25">
      <c r="E3746" s="24">
        <f t="shared" ca="1" si="116"/>
        <v>0.19840909753513414</v>
      </c>
      <c r="F3746" s="24">
        <f t="shared" ca="1" si="117"/>
        <v>32.348484613417718</v>
      </c>
    </row>
    <row r="3747" spans="5:6" x14ac:dyDescent="0.25">
      <c r="E3747" s="24">
        <f t="shared" ca="1" si="116"/>
        <v>0.47256160876094477</v>
      </c>
      <c r="F3747" s="24">
        <f t="shared" ca="1" si="117"/>
        <v>14.991743032723649</v>
      </c>
    </row>
    <row r="3748" spans="5:6" x14ac:dyDescent="0.25">
      <c r="E3748" s="24">
        <f t="shared" ca="1" si="116"/>
        <v>0.75927840294148752</v>
      </c>
      <c r="F3748" s="24">
        <f t="shared" ca="1" si="117"/>
        <v>5.5077353309514585</v>
      </c>
    </row>
    <row r="3749" spans="5:6" x14ac:dyDescent="0.25">
      <c r="E3749" s="24">
        <f t="shared" ca="1" si="116"/>
        <v>0.37323748993538874</v>
      </c>
      <c r="F3749" s="24">
        <f t="shared" ca="1" si="117"/>
        <v>19.710807194150959</v>
      </c>
    </row>
    <row r="3750" spans="5:6" x14ac:dyDescent="0.25">
      <c r="E3750" s="24">
        <f t="shared" ca="1" si="116"/>
        <v>0.80755036259008439</v>
      </c>
      <c r="F3750" s="24">
        <f t="shared" ca="1" si="117"/>
        <v>4.2749971459509846</v>
      </c>
    </row>
    <row r="3751" spans="5:6" x14ac:dyDescent="0.25">
      <c r="E3751" s="24">
        <f t="shared" ca="1" si="116"/>
        <v>0.37892982671267794</v>
      </c>
      <c r="F3751" s="24">
        <f t="shared" ca="1" si="117"/>
        <v>19.408084896703933</v>
      </c>
    </row>
    <row r="3752" spans="5:6" x14ac:dyDescent="0.25">
      <c r="E3752" s="24">
        <f t="shared" ca="1" si="116"/>
        <v>0.29944624370738249</v>
      </c>
      <c r="F3752" s="24">
        <f t="shared" ca="1" si="117"/>
        <v>24.116407286460337</v>
      </c>
    </row>
    <row r="3753" spans="5:6" x14ac:dyDescent="0.25">
      <c r="E3753" s="24">
        <f t="shared" ca="1" si="116"/>
        <v>0.14524041841012292</v>
      </c>
      <c r="F3753" s="24">
        <f t="shared" ca="1" si="117"/>
        <v>38.587297032426974</v>
      </c>
    </row>
    <row r="3754" spans="5:6" x14ac:dyDescent="0.25">
      <c r="E3754" s="24">
        <f t="shared" ca="1" si="116"/>
        <v>0.653160760111548</v>
      </c>
      <c r="F3754" s="24">
        <f t="shared" ca="1" si="117"/>
        <v>8.5186398600782756</v>
      </c>
    </row>
    <row r="3755" spans="5:6" x14ac:dyDescent="0.25">
      <c r="E3755" s="24">
        <f t="shared" ca="1" si="116"/>
        <v>0.59637293346880926</v>
      </c>
      <c r="F3755" s="24">
        <f t="shared" ca="1" si="117"/>
        <v>10.33778160611652</v>
      </c>
    </row>
    <row r="3756" spans="5:6" x14ac:dyDescent="0.25">
      <c r="E3756" s="24">
        <f t="shared" ca="1" si="116"/>
        <v>0.95055885866554857</v>
      </c>
      <c r="F3756" s="24">
        <f t="shared" ca="1" si="117"/>
        <v>1.0141039014466613</v>
      </c>
    </row>
    <row r="3757" spans="5:6" x14ac:dyDescent="0.25">
      <c r="E3757" s="24">
        <f t="shared" ca="1" si="116"/>
        <v>0.77299090900638046</v>
      </c>
      <c r="F3757" s="24">
        <f t="shared" ca="1" si="117"/>
        <v>5.1497598225664358</v>
      </c>
    </row>
    <row r="3758" spans="5:6" x14ac:dyDescent="0.25">
      <c r="E3758" s="24">
        <f t="shared" ca="1" si="116"/>
        <v>0.27419610756313972</v>
      </c>
      <c r="F3758" s="24">
        <f t="shared" ca="1" si="117"/>
        <v>25.878234151337271</v>
      </c>
    </row>
    <row r="3759" spans="5:6" x14ac:dyDescent="0.25">
      <c r="E3759" s="24">
        <f t="shared" ca="1" si="116"/>
        <v>0.45106648742492972</v>
      </c>
      <c r="F3759" s="24">
        <f t="shared" ca="1" si="117"/>
        <v>15.922810562336439</v>
      </c>
    </row>
    <row r="3760" spans="5:6" x14ac:dyDescent="0.25">
      <c r="E3760" s="24">
        <f t="shared" ca="1" si="116"/>
        <v>8.2122581747410939E-2</v>
      </c>
      <c r="F3760" s="24">
        <f t="shared" ca="1" si="117"/>
        <v>49.990844972178898</v>
      </c>
    </row>
    <row r="3761" spans="5:6" x14ac:dyDescent="0.25">
      <c r="E3761" s="24">
        <f t="shared" ca="1" si="116"/>
        <v>0.26858889929793106</v>
      </c>
      <c r="F3761" s="24">
        <f t="shared" ca="1" si="117"/>
        <v>26.291466475034991</v>
      </c>
    </row>
    <row r="3762" spans="5:6" x14ac:dyDescent="0.25">
      <c r="E3762" s="24">
        <f t="shared" ca="1" si="116"/>
        <v>0.32956479947331496</v>
      </c>
      <c r="F3762" s="24">
        <f t="shared" ca="1" si="117"/>
        <v>22.199645687291188</v>
      </c>
    </row>
    <row r="3763" spans="5:6" x14ac:dyDescent="0.25">
      <c r="E3763" s="24">
        <f t="shared" ca="1" si="116"/>
        <v>0.70167287759689168</v>
      </c>
      <c r="F3763" s="24">
        <f t="shared" ca="1" si="117"/>
        <v>7.0857593978181992</v>
      </c>
    </row>
    <row r="3764" spans="5:6" x14ac:dyDescent="0.25">
      <c r="E3764" s="24">
        <f t="shared" ca="1" si="116"/>
        <v>0.27643750000635248</v>
      </c>
      <c r="F3764" s="24">
        <f t="shared" ca="1" si="117"/>
        <v>25.715410466612234</v>
      </c>
    </row>
    <row r="3765" spans="5:6" x14ac:dyDescent="0.25">
      <c r="E3765" s="24">
        <f t="shared" ca="1" si="116"/>
        <v>0.21952338310351016</v>
      </c>
      <c r="F3765" s="24">
        <f t="shared" ca="1" si="117"/>
        <v>30.32593046390679</v>
      </c>
    </row>
    <row r="3766" spans="5:6" x14ac:dyDescent="0.25">
      <c r="E3766" s="24">
        <f t="shared" ca="1" si="116"/>
        <v>0.78102379268124955</v>
      </c>
      <c r="F3766" s="24">
        <f t="shared" ca="1" si="117"/>
        <v>4.9429933045175938</v>
      </c>
    </row>
    <row r="3767" spans="5:6" x14ac:dyDescent="0.25">
      <c r="E3767" s="24">
        <f t="shared" ca="1" si="116"/>
        <v>0.45944805041023806</v>
      </c>
      <c r="F3767" s="24">
        <f t="shared" ca="1" si="117"/>
        <v>15.554588007127684</v>
      </c>
    </row>
    <row r="3768" spans="5:6" x14ac:dyDescent="0.25">
      <c r="E3768" s="24">
        <f t="shared" ca="1" si="116"/>
        <v>0.80087069607122985</v>
      </c>
      <c r="F3768" s="24">
        <f t="shared" ca="1" si="117"/>
        <v>4.4411154614101109</v>
      </c>
    </row>
    <row r="3769" spans="5:6" x14ac:dyDescent="0.25">
      <c r="E3769" s="24">
        <f t="shared" ca="1" si="116"/>
        <v>7.1575800170515569E-2</v>
      </c>
      <c r="F3769" s="24">
        <f t="shared" ca="1" si="117"/>
        <v>52.739964971822836</v>
      </c>
    </row>
    <row r="3770" spans="5:6" x14ac:dyDescent="0.25">
      <c r="E3770" s="24">
        <f t="shared" ca="1" si="116"/>
        <v>0.12387081846405967</v>
      </c>
      <c r="F3770" s="24">
        <f t="shared" ca="1" si="117"/>
        <v>41.770320859881771</v>
      </c>
    </row>
    <row r="3771" spans="5:6" x14ac:dyDescent="0.25">
      <c r="E3771" s="24">
        <f t="shared" ca="1" si="116"/>
        <v>0.22080838397403535</v>
      </c>
      <c r="F3771" s="24">
        <f t="shared" ca="1" si="117"/>
        <v>30.209199888063473</v>
      </c>
    </row>
    <row r="3772" spans="5:6" x14ac:dyDescent="0.25">
      <c r="E3772" s="24">
        <f t="shared" ca="1" si="116"/>
        <v>0.84541805989994501</v>
      </c>
      <c r="F3772" s="24">
        <f t="shared" ca="1" si="117"/>
        <v>3.3584805705483305</v>
      </c>
    </row>
    <row r="3773" spans="5:6" x14ac:dyDescent="0.25">
      <c r="E3773" s="24">
        <f t="shared" ca="1" si="116"/>
        <v>3.976970872348573E-2</v>
      </c>
      <c r="F3773" s="24">
        <f t="shared" ca="1" si="117"/>
        <v>64.492994876307293</v>
      </c>
    </row>
    <row r="3774" spans="5:6" x14ac:dyDescent="0.25">
      <c r="E3774" s="24">
        <f t="shared" ca="1" si="116"/>
        <v>0.71170616551019206</v>
      </c>
      <c r="F3774" s="24">
        <f t="shared" ca="1" si="117"/>
        <v>6.8018028327967377</v>
      </c>
    </row>
    <row r="3775" spans="5:6" x14ac:dyDescent="0.25">
      <c r="E3775" s="24">
        <f t="shared" ca="1" si="116"/>
        <v>0.19464022167932338</v>
      </c>
      <c r="F3775" s="24">
        <f t="shared" ca="1" si="117"/>
        <v>32.732048831757091</v>
      </c>
    </row>
    <row r="3776" spans="5:6" x14ac:dyDescent="0.25">
      <c r="E3776" s="24">
        <f t="shared" ca="1" si="116"/>
        <v>0.57092992333055126</v>
      </c>
      <c r="F3776" s="24">
        <f t="shared" ca="1" si="117"/>
        <v>11.209776061476051</v>
      </c>
    </row>
    <row r="3777" spans="5:6" x14ac:dyDescent="0.25">
      <c r="E3777" s="24">
        <f t="shared" ca="1" si="116"/>
        <v>0.76292322939112855</v>
      </c>
      <c r="F3777" s="24">
        <f t="shared" ca="1" si="117"/>
        <v>5.4119573909480057</v>
      </c>
    </row>
    <row r="3778" spans="5:6" x14ac:dyDescent="0.25">
      <c r="E3778" s="24">
        <f t="shared" ca="1" si="116"/>
        <v>0.39632171260214211</v>
      </c>
      <c r="F3778" s="24">
        <f t="shared" ca="1" si="117"/>
        <v>18.510579839789362</v>
      </c>
    </row>
    <row r="3779" spans="5:6" x14ac:dyDescent="0.25">
      <c r="E3779" s="24">
        <f t="shared" ca="1" si="116"/>
        <v>0.595917755186956</v>
      </c>
      <c r="F3779" s="24">
        <f t="shared" ca="1" si="117"/>
        <v>10.353052321833674</v>
      </c>
    </row>
    <row r="3780" spans="5:6" x14ac:dyDescent="0.25">
      <c r="E3780" s="24">
        <f t="shared" ref="E3780:E3843" ca="1" si="118">RAND()</f>
        <v>0.2706806868404803</v>
      </c>
      <c r="F3780" s="24">
        <f t="shared" ref="F3780:F3843" ca="1" si="119">-LOG(E3780,EXP(1))/$C$3</f>
        <v>26.136308603166967</v>
      </c>
    </row>
    <row r="3781" spans="5:6" x14ac:dyDescent="0.25">
      <c r="E3781" s="24">
        <f t="shared" ca="1" si="118"/>
        <v>0.36974812607614072</v>
      </c>
      <c r="F3781" s="24">
        <f t="shared" ca="1" si="119"/>
        <v>19.898664909750607</v>
      </c>
    </row>
    <row r="3782" spans="5:6" x14ac:dyDescent="0.25">
      <c r="E3782" s="24">
        <f t="shared" ca="1" si="118"/>
        <v>0.98288734793338517</v>
      </c>
      <c r="F3782" s="24">
        <f t="shared" ca="1" si="119"/>
        <v>0.34521531346617962</v>
      </c>
    </row>
    <row r="3783" spans="5:6" x14ac:dyDescent="0.25">
      <c r="E3783" s="24">
        <f t="shared" ca="1" si="118"/>
        <v>0.11684468143711579</v>
      </c>
      <c r="F3783" s="24">
        <f t="shared" ca="1" si="119"/>
        <v>42.938194703792746</v>
      </c>
    </row>
    <row r="3784" spans="5:6" x14ac:dyDescent="0.25">
      <c r="E3784" s="24">
        <f t="shared" ca="1" si="118"/>
        <v>0.75591509898147113</v>
      </c>
      <c r="F3784" s="24">
        <f t="shared" ca="1" si="119"/>
        <v>5.5965242408722542</v>
      </c>
    </row>
    <row r="3785" spans="5:6" x14ac:dyDescent="0.25">
      <c r="E3785" s="24">
        <f t="shared" ca="1" si="118"/>
        <v>0.33689476634775639</v>
      </c>
      <c r="F3785" s="24">
        <f t="shared" ca="1" si="119"/>
        <v>21.759693268507213</v>
      </c>
    </row>
    <row r="3786" spans="5:6" x14ac:dyDescent="0.25">
      <c r="E3786" s="24">
        <f t="shared" ca="1" si="118"/>
        <v>7.73444000103366E-2</v>
      </c>
      <c r="F3786" s="24">
        <f t="shared" ca="1" si="119"/>
        <v>51.189742052806771</v>
      </c>
    </row>
    <row r="3787" spans="5:6" x14ac:dyDescent="0.25">
      <c r="E3787" s="24">
        <f t="shared" ca="1" si="118"/>
        <v>0.55598219404637406</v>
      </c>
      <c r="F3787" s="24">
        <f t="shared" ca="1" si="119"/>
        <v>11.740380206816372</v>
      </c>
    </row>
    <row r="3788" spans="5:6" x14ac:dyDescent="0.25">
      <c r="E3788" s="24">
        <f t="shared" ca="1" si="118"/>
        <v>0.83626347067680595</v>
      </c>
      <c r="F3788" s="24">
        <f t="shared" ca="1" si="119"/>
        <v>3.576231184735708</v>
      </c>
    </row>
    <row r="3789" spans="5:6" x14ac:dyDescent="0.25">
      <c r="E3789" s="24">
        <f t="shared" ca="1" si="118"/>
        <v>0.51357389067008363</v>
      </c>
      <c r="F3789" s="24">
        <f t="shared" ca="1" si="119"/>
        <v>13.327227276426186</v>
      </c>
    </row>
    <row r="3790" spans="5:6" x14ac:dyDescent="0.25">
      <c r="E3790" s="24">
        <f t="shared" ca="1" si="118"/>
        <v>0.65680538224728291</v>
      </c>
      <c r="F3790" s="24">
        <f t="shared" ca="1" si="119"/>
        <v>8.4073505245144791</v>
      </c>
    </row>
    <row r="3791" spans="5:6" x14ac:dyDescent="0.25">
      <c r="E3791" s="24">
        <f t="shared" ca="1" si="118"/>
        <v>0.35835308234759489</v>
      </c>
      <c r="F3791" s="24">
        <f t="shared" ca="1" si="119"/>
        <v>20.524730301580128</v>
      </c>
    </row>
    <row r="3792" spans="5:6" x14ac:dyDescent="0.25">
      <c r="E3792" s="24">
        <f t="shared" ca="1" si="118"/>
        <v>0.64477885437991234</v>
      </c>
      <c r="F3792" s="24">
        <f t="shared" ca="1" si="119"/>
        <v>8.7769576480654852</v>
      </c>
    </row>
    <row r="3793" spans="5:6" x14ac:dyDescent="0.25">
      <c r="E3793" s="24">
        <f t="shared" ca="1" si="118"/>
        <v>0.860660257820131</v>
      </c>
      <c r="F3793" s="24">
        <f t="shared" ca="1" si="119"/>
        <v>3.0011088529226857</v>
      </c>
    </row>
    <row r="3794" spans="5:6" x14ac:dyDescent="0.25">
      <c r="E3794" s="24">
        <f t="shared" ca="1" si="118"/>
        <v>0.36141514762183569</v>
      </c>
      <c r="F3794" s="24">
        <f t="shared" ca="1" si="119"/>
        <v>20.354559759457604</v>
      </c>
    </row>
    <row r="3795" spans="5:6" x14ac:dyDescent="0.25">
      <c r="E3795" s="24">
        <f t="shared" ca="1" si="118"/>
        <v>0.57836887743417109</v>
      </c>
      <c r="F3795" s="24">
        <f t="shared" ca="1" si="119"/>
        <v>10.950868352349877</v>
      </c>
    </row>
    <row r="3796" spans="5:6" x14ac:dyDescent="0.25">
      <c r="E3796" s="24">
        <f t="shared" ca="1" si="118"/>
        <v>0.3561616918295003</v>
      </c>
      <c r="F3796" s="24">
        <f t="shared" ca="1" si="119"/>
        <v>20.647409214222023</v>
      </c>
    </row>
    <row r="3797" spans="5:6" x14ac:dyDescent="0.25">
      <c r="E3797" s="24">
        <f t="shared" ca="1" si="118"/>
        <v>0.6668881484623399</v>
      </c>
      <c r="F3797" s="24">
        <f t="shared" ca="1" si="119"/>
        <v>8.1026588117678777</v>
      </c>
    </row>
    <row r="3798" spans="5:6" x14ac:dyDescent="0.25">
      <c r="E3798" s="24">
        <f t="shared" ca="1" si="118"/>
        <v>0.1966468978219964</v>
      </c>
      <c r="F3798" s="24">
        <f t="shared" ca="1" si="119"/>
        <v>32.526911107041613</v>
      </c>
    </row>
    <row r="3799" spans="5:6" x14ac:dyDescent="0.25">
      <c r="E3799" s="24">
        <f t="shared" ca="1" si="118"/>
        <v>0.1981570590950773</v>
      </c>
      <c r="F3799" s="24">
        <f t="shared" ca="1" si="119"/>
        <v>32.373906699471</v>
      </c>
    </row>
    <row r="3800" spans="5:6" x14ac:dyDescent="0.25">
      <c r="E3800" s="24">
        <f t="shared" ca="1" si="118"/>
        <v>0.91353382435822661</v>
      </c>
      <c r="F3800" s="24">
        <f t="shared" ca="1" si="119"/>
        <v>1.8086975327499044</v>
      </c>
    </row>
    <row r="3801" spans="5:6" x14ac:dyDescent="0.25">
      <c r="E3801" s="24">
        <f t="shared" ca="1" si="118"/>
        <v>5.6865276843869328E-2</v>
      </c>
      <c r="F3801" s="24">
        <f t="shared" ca="1" si="119"/>
        <v>57.3414074583415</v>
      </c>
    </row>
    <row r="3802" spans="5:6" x14ac:dyDescent="0.25">
      <c r="E3802" s="24">
        <f t="shared" ca="1" si="118"/>
        <v>0.34274760539351634</v>
      </c>
      <c r="F3802" s="24">
        <f t="shared" ca="1" si="119"/>
        <v>21.415218940325911</v>
      </c>
    </row>
    <row r="3803" spans="5:6" x14ac:dyDescent="0.25">
      <c r="E3803" s="24">
        <f t="shared" ca="1" si="118"/>
        <v>0.2689420607869093</v>
      </c>
      <c r="F3803" s="24">
        <f t="shared" ca="1" si="119"/>
        <v>26.265186199775126</v>
      </c>
    </row>
    <row r="3804" spans="5:6" x14ac:dyDescent="0.25">
      <c r="E3804" s="24">
        <f t="shared" ca="1" si="118"/>
        <v>0.81426959268323018</v>
      </c>
      <c r="F3804" s="24">
        <f t="shared" ca="1" si="119"/>
        <v>4.1092754573998382</v>
      </c>
    </row>
    <row r="3805" spans="5:6" x14ac:dyDescent="0.25">
      <c r="E3805" s="24">
        <f t="shared" ca="1" si="118"/>
        <v>3.0445861551497755E-2</v>
      </c>
      <c r="F3805" s="24">
        <f t="shared" ca="1" si="119"/>
        <v>69.836104074032164</v>
      </c>
    </row>
    <row r="3806" spans="5:6" x14ac:dyDescent="0.25">
      <c r="E3806" s="24">
        <f t="shared" ca="1" si="118"/>
        <v>0.63731253983160474</v>
      </c>
      <c r="F3806" s="24">
        <f t="shared" ca="1" si="119"/>
        <v>9.0099020071672751</v>
      </c>
    </row>
    <row r="3807" spans="5:6" x14ac:dyDescent="0.25">
      <c r="E3807" s="24">
        <f t="shared" ca="1" si="118"/>
        <v>0.27516032239391897</v>
      </c>
      <c r="F3807" s="24">
        <f t="shared" ca="1" si="119"/>
        <v>25.808027213303593</v>
      </c>
    </row>
    <row r="3808" spans="5:6" x14ac:dyDescent="0.25">
      <c r="E3808" s="24">
        <f t="shared" ca="1" si="118"/>
        <v>0.83339369679553144</v>
      </c>
      <c r="F3808" s="24">
        <f t="shared" ca="1" si="119"/>
        <v>3.644982465253769</v>
      </c>
    </row>
    <row r="3809" spans="5:6" x14ac:dyDescent="0.25">
      <c r="E3809" s="24">
        <f t="shared" ca="1" si="118"/>
        <v>0.33020048698883864</v>
      </c>
      <c r="F3809" s="24">
        <f t="shared" ca="1" si="119"/>
        <v>22.161105453345595</v>
      </c>
    </row>
    <row r="3810" spans="5:6" x14ac:dyDescent="0.25">
      <c r="E3810" s="24">
        <f t="shared" ca="1" si="118"/>
        <v>9.1194504562545187E-2</v>
      </c>
      <c r="F3810" s="24">
        <f t="shared" ca="1" si="119"/>
        <v>47.895212814140258</v>
      </c>
    </row>
    <row r="3811" spans="5:6" x14ac:dyDescent="0.25">
      <c r="E3811" s="24">
        <f t="shared" ca="1" si="118"/>
        <v>0.2068981280463309</v>
      </c>
      <c r="F3811" s="24">
        <f t="shared" ca="1" si="119"/>
        <v>31.510574837936865</v>
      </c>
    </row>
    <row r="3812" spans="5:6" x14ac:dyDescent="0.25">
      <c r="E3812" s="24">
        <f t="shared" ca="1" si="118"/>
        <v>0.71680726822996133</v>
      </c>
      <c r="F3812" s="24">
        <f t="shared" ca="1" si="119"/>
        <v>6.6589655508615779</v>
      </c>
    </row>
    <row r="3813" spans="5:6" x14ac:dyDescent="0.25">
      <c r="E3813" s="24">
        <f t="shared" ca="1" si="118"/>
        <v>0.57146115963517297</v>
      </c>
      <c r="F3813" s="24">
        <f t="shared" ca="1" si="119"/>
        <v>11.191175203999643</v>
      </c>
    </row>
    <row r="3814" spans="5:6" x14ac:dyDescent="0.25">
      <c r="E3814" s="24">
        <f t="shared" ca="1" si="118"/>
        <v>0.38596979765394912</v>
      </c>
      <c r="F3814" s="24">
        <f t="shared" ca="1" si="119"/>
        <v>19.039923139967627</v>
      </c>
    </row>
    <row r="3815" spans="5:6" x14ac:dyDescent="0.25">
      <c r="E3815" s="24">
        <f t="shared" ca="1" si="118"/>
        <v>0.19239406521554203</v>
      </c>
      <c r="F3815" s="24">
        <f t="shared" ca="1" si="119"/>
        <v>32.964191745986945</v>
      </c>
    </row>
    <row r="3816" spans="5:6" x14ac:dyDescent="0.25">
      <c r="E3816" s="24">
        <f t="shared" ca="1" si="118"/>
        <v>0.75771658507552653</v>
      </c>
      <c r="F3816" s="24">
        <f t="shared" ca="1" si="119"/>
        <v>5.5489172314883417</v>
      </c>
    </row>
    <row r="3817" spans="5:6" x14ac:dyDescent="0.25">
      <c r="E3817" s="24">
        <f t="shared" ca="1" si="118"/>
        <v>0.34738701641993652</v>
      </c>
      <c r="F3817" s="24">
        <f t="shared" ca="1" si="119"/>
        <v>21.146315988977083</v>
      </c>
    </row>
    <row r="3818" spans="5:6" x14ac:dyDescent="0.25">
      <c r="E3818" s="24">
        <f t="shared" ca="1" si="118"/>
        <v>0.39609592084979517</v>
      </c>
      <c r="F3818" s="24">
        <f t="shared" ca="1" si="119"/>
        <v>18.521977453821453</v>
      </c>
    </row>
    <row r="3819" spans="5:6" x14ac:dyDescent="0.25">
      <c r="E3819" s="24">
        <f t="shared" ca="1" si="118"/>
        <v>0.19763758026700085</v>
      </c>
      <c r="F3819" s="24">
        <f t="shared" ca="1" si="119"/>
        <v>32.426406564270245</v>
      </c>
    </row>
    <row r="3820" spans="5:6" x14ac:dyDescent="0.25">
      <c r="E3820" s="24">
        <f t="shared" ca="1" si="118"/>
        <v>0.45513190034938689</v>
      </c>
      <c r="F3820" s="24">
        <f t="shared" ca="1" si="119"/>
        <v>15.7433602232731</v>
      </c>
    </row>
    <row r="3821" spans="5:6" x14ac:dyDescent="0.25">
      <c r="E3821" s="24">
        <f t="shared" ca="1" si="118"/>
        <v>0.46057935143768935</v>
      </c>
      <c r="F3821" s="24">
        <f t="shared" ca="1" si="119"/>
        <v>15.505402446116818</v>
      </c>
    </row>
    <row r="3822" spans="5:6" x14ac:dyDescent="0.25">
      <c r="E3822" s="24">
        <f t="shared" ca="1" si="118"/>
        <v>5.8407979832339585E-2</v>
      </c>
      <c r="F3822" s="24">
        <f t="shared" ca="1" si="119"/>
        <v>56.806055150355256</v>
      </c>
    </row>
    <row r="3823" spans="5:6" x14ac:dyDescent="0.25">
      <c r="E3823" s="24">
        <f t="shared" ca="1" si="118"/>
        <v>0.71220170938125571</v>
      </c>
      <c r="F3823" s="24">
        <f t="shared" ca="1" si="119"/>
        <v>6.7878821599833383</v>
      </c>
    </row>
    <row r="3824" spans="5:6" x14ac:dyDescent="0.25">
      <c r="E3824" s="24">
        <f t="shared" ca="1" si="118"/>
        <v>6.366369105272629E-2</v>
      </c>
      <c r="F3824" s="24">
        <f t="shared" ca="1" si="119"/>
        <v>55.082817561751526</v>
      </c>
    </row>
    <row r="3825" spans="5:6" x14ac:dyDescent="0.25">
      <c r="E3825" s="24">
        <f t="shared" ca="1" si="118"/>
        <v>0.17317105450376535</v>
      </c>
      <c r="F3825" s="24">
        <f t="shared" ca="1" si="119"/>
        <v>35.069508372458941</v>
      </c>
    </row>
    <row r="3826" spans="5:6" x14ac:dyDescent="0.25">
      <c r="E3826" s="24">
        <f t="shared" ca="1" si="118"/>
        <v>9.9480953710927134E-2</v>
      </c>
      <c r="F3826" s="24">
        <f t="shared" ca="1" si="119"/>
        <v>46.155781462628326</v>
      </c>
    </row>
    <row r="3827" spans="5:6" x14ac:dyDescent="0.25">
      <c r="E3827" s="24">
        <f t="shared" ca="1" si="118"/>
        <v>0.79159264436951826</v>
      </c>
      <c r="F3827" s="24">
        <f t="shared" ca="1" si="119"/>
        <v>4.6741671480421019</v>
      </c>
    </row>
    <row r="3828" spans="5:6" x14ac:dyDescent="0.25">
      <c r="E3828" s="24">
        <f t="shared" ca="1" si="118"/>
        <v>0.46694259088228873</v>
      </c>
      <c r="F3828" s="24">
        <f t="shared" ca="1" si="119"/>
        <v>15.230979211990771</v>
      </c>
    </row>
    <row r="3829" spans="5:6" x14ac:dyDescent="0.25">
      <c r="E3829" s="24">
        <f t="shared" ca="1" si="118"/>
        <v>0.1177624597619944</v>
      </c>
      <c r="F3829" s="24">
        <f t="shared" ca="1" si="119"/>
        <v>42.781714725903512</v>
      </c>
    </row>
    <row r="3830" spans="5:6" x14ac:dyDescent="0.25">
      <c r="E3830" s="24">
        <f t="shared" ca="1" si="118"/>
        <v>0.31976688916331397</v>
      </c>
      <c r="F3830" s="24">
        <f t="shared" ca="1" si="119"/>
        <v>22.803260400344058</v>
      </c>
    </row>
    <row r="3831" spans="5:6" x14ac:dyDescent="0.25">
      <c r="E3831" s="24">
        <f t="shared" ca="1" si="118"/>
        <v>0.51890752134748019</v>
      </c>
      <c r="F3831" s="24">
        <f t="shared" ca="1" si="119"/>
        <v>13.120591958433247</v>
      </c>
    </row>
    <row r="3832" spans="5:6" x14ac:dyDescent="0.25">
      <c r="E3832" s="24">
        <f t="shared" ca="1" si="118"/>
        <v>0.50939569902915305</v>
      </c>
      <c r="F3832" s="24">
        <f t="shared" ca="1" si="119"/>
        <v>13.49060319363565</v>
      </c>
    </row>
    <row r="3833" spans="5:6" x14ac:dyDescent="0.25">
      <c r="E3833" s="24">
        <f t="shared" ca="1" si="118"/>
        <v>0.2962206540649599</v>
      </c>
      <c r="F3833" s="24">
        <f t="shared" ca="1" si="119"/>
        <v>24.333012988958775</v>
      </c>
    </row>
    <row r="3834" spans="5:6" x14ac:dyDescent="0.25">
      <c r="E3834" s="24">
        <f t="shared" ca="1" si="118"/>
        <v>0.22440977484214342</v>
      </c>
      <c r="F3834" s="24">
        <f t="shared" ca="1" si="119"/>
        <v>29.885630927594018</v>
      </c>
    </row>
    <row r="3835" spans="5:6" x14ac:dyDescent="0.25">
      <c r="E3835" s="24">
        <f t="shared" ca="1" si="118"/>
        <v>0.62941765280183182</v>
      </c>
      <c r="F3835" s="24">
        <f t="shared" ca="1" si="119"/>
        <v>9.259204954266286</v>
      </c>
    </row>
    <row r="3836" spans="5:6" x14ac:dyDescent="0.25">
      <c r="E3836" s="24">
        <f t="shared" ca="1" si="118"/>
        <v>0.41403081040459255</v>
      </c>
      <c r="F3836" s="24">
        <f t="shared" ca="1" si="119"/>
        <v>17.63629773317632</v>
      </c>
    </row>
    <row r="3837" spans="5:6" x14ac:dyDescent="0.25">
      <c r="E3837" s="24">
        <f t="shared" ca="1" si="118"/>
        <v>7.7985684043281989E-2</v>
      </c>
      <c r="F3837" s="24">
        <f t="shared" ca="1" si="119"/>
        <v>51.024600140886584</v>
      </c>
    </row>
    <row r="3838" spans="5:6" x14ac:dyDescent="0.25">
      <c r="E3838" s="24">
        <f t="shared" ca="1" si="118"/>
        <v>0.83594372242494341</v>
      </c>
      <c r="F3838" s="24">
        <f t="shared" ca="1" si="119"/>
        <v>3.583879716737687</v>
      </c>
    </row>
    <row r="3839" spans="5:6" x14ac:dyDescent="0.25">
      <c r="E3839" s="24">
        <f t="shared" ca="1" si="118"/>
        <v>0.47624883648485949</v>
      </c>
      <c r="F3839" s="24">
        <f t="shared" ca="1" si="119"/>
        <v>14.836295912412423</v>
      </c>
    </row>
    <row r="3840" spans="5:6" x14ac:dyDescent="0.25">
      <c r="E3840" s="24">
        <f t="shared" ca="1" si="118"/>
        <v>0.9653875801688272</v>
      </c>
      <c r="F3840" s="24">
        <f t="shared" ca="1" si="119"/>
        <v>0.70451241594488412</v>
      </c>
    </row>
    <row r="3841" spans="5:6" x14ac:dyDescent="0.25">
      <c r="E3841" s="24">
        <f t="shared" ca="1" si="118"/>
        <v>0.59545991306594992</v>
      </c>
      <c r="F3841" s="24">
        <f t="shared" ca="1" si="119"/>
        <v>10.368424177652194</v>
      </c>
    </row>
    <row r="3842" spans="5:6" x14ac:dyDescent="0.25">
      <c r="E3842" s="24">
        <f t="shared" ca="1" si="118"/>
        <v>0.3853289695276334</v>
      </c>
      <c r="F3842" s="24">
        <f t="shared" ca="1" si="119"/>
        <v>19.073156864746522</v>
      </c>
    </row>
    <row r="3843" spans="5:6" x14ac:dyDescent="0.25">
      <c r="E3843" s="24">
        <f t="shared" ca="1" si="118"/>
        <v>0.97331450635149674</v>
      </c>
      <c r="F3843" s="24">
        <f t="shared" ca="1" si="119"/>
        <v>0.54096030729103228</v>
      </c>
    </row>
    <row r="3844" spans="5:6" x14ac:dyDescent="0.25">
      <c r="E3844" s="24">
        <f t="shared" ref="E3844:E3907" ca="1" si="120">RAND()</f>
        <v>0.95514626495396104</v>
      </c>
      <c r="F3844" s="24">
        <f t="shared" ref="F3844:F3907" ca="1" si="121">-LOG(E3844,EXP(1))/$C$3</f>
        <v>0.91781586417782535</v>
      </c>
    </row>
    <row r="3845" spans="5:6" x14ac:dyDescent="0.25">
      <c r="E3845" s="24">
        <f t="shared" ca="1" si="120"/>
        <v>0.11425239629549444</v>
      </c>
      <c r="F3845" s="24">
        <f t="shared" ca="1" si="121"/>
        <v>43.386905505755642</v>
      </c>
    </row>
    <row r="3846" spans="5:6" x14ac:dyDescent="0.25">
      <c r="E3846" s="24">
        <f t="shared" ca="1" si="120"/>
        <v>0.27931410608100138</v>
      </c>
      <c r="F3846" s="24">
        <f t="shared" ca="1" si="121"/>
        <v>25.508366043656373</v>
      </c>
    </row>
    <row r="3847" spans="5:6" x14ac:dyDescent="0.25">
      <c r="E3847" s="24">
        <f t="shared" ca="1" si="120"/>
        <v>9.6139130695535924E-2</v>
      </c>
      <c r="F3847" s="24">
        <f t="shared" ca="1" si="121"/>
        <v>46.839177172513729</v>
      </c>
    </row>
    <row r="3848" spans="5:6" x14ac:dyDescent="0.25">
      <c r="E3848" s="24">
        <f t="shared" ca="1" si="120"/>
        <v>0.52200519186212735</v>
      </c>
      <c r="F3848" s="24">
        <f t="shared" ca="1" si="121"/>
        <v>13.00155490105862</v>
      </c>
    </row>
    <row r="3849" spans="5:6" x14ac:dyDescent="0.25">
      <c r="E3849" s="24">
        <f t="shared" ca="1" si="120"/>
        <v>0.67320188026430683</v>
      </c>
      <c r="F3849" s="24">
        <f t="shared" ca="1" si="121"/>
        <v>7.9142004728913911</v>
      </c>
    </row>
    <row r="3850" spans="5:6" x14ac:dyDescent="0.25">
      <c r="E3850" s="24">
        <f t="shared" ca="1" si="120"/>
        <v>4.4574066985865191E-2</v>
      </c>
      <c r="F3850" s="24">
        <f t="shared" ca="1" si="121"/>
        <v>62.212060935684818</v>
      </c>
    </row>
    <row r="3851" spans="5:6" x14ac:dyDescent="0.25">
      <c r="E3851" s="24">
        <f t="shared" ca="1" si="120"/>
        <v>6.7300576887633135E-2</v>
      </c>
      <c r="F3851" s="24">
        <f t="shared" ca="1" si="121"/>
        <v>53.971729409731431</v>
      </c>
    </row>
    <row r="3852" spans="5:6" x14ac:dyDescent="0.25">
      <c r="E3852" s="24">
        <f t="shared" ca="1" si="120"/>
        <v>0.95213684084492989</v>
      </c>
      <c r="F3852" s="24">
        <f t="shared" ca="1" si="121"/>
        <v>0.98093028274202143</v>
      </c>
    </row>
    <row r="3853" spans="5:6" x14ac:dyDescent="0.25">
      <c r="E3853" s="24">
        <f t="shared" ca="1" si="120"/>
        <v>0.14384515851510349</v>
      </c>
      <c r="F3853" s="24">
        <f t="shared" ca="1" si="121"/>
        <v>38.780356920653993</v>
      </c>
    </row>
    <row r="3854" spans="5:6" x14ac:dyDescent="0.25">
      <c r="E3854" s="24">
        <f t="shared" ca="1" si="120"/>
        <v>0.16288178167585343</v>
      </c>
      <c r="F3854" s="24">
        <f t="shared" ca="1" si="121"/>
        <v>36.294612142003096</v>
      </c>
    </row>
    <row r="3855" spans="5:6" x14ac:dyDescent="0.25">
      <c r="E3855" s="24">
        <f t="shared" ca="1" si="120"/>
        <v>0.72669213699180557</v>
      </c>
      <c r="F3855" s="24">
        <f t="shared" ca="1" si="121"/>
        <v>6.3850472315045241</v>
      </c>
    </row>
    <row r="3856" spans="5:6" x14ac:dyDescent="0.25">
      <c r="E3856" s="24">
        <f t="shared" ca="1" si="120"/>
        <v>0.76124245983980066</v>
      </c>
      <c r="F3856" s="24">
        <f t="shared" ca="1" si="121"/>
        <v>5.456067299588641</v>
      </c>
    </row>
    <row r="3857" spans="5:6" x14ac:dyDescent="0.25">
      <c r="E3857" s="24">
        <f t="shared" ca="1" si="120"/>
        <v>0.90723259490427588</v>
      </c>
      <c r="F3857" s="24">
        <f t="shared" ca="1" si="121"/>
        <v>1.9471283505359365</v>
      </c>
    </row>
    <row r="3858" spans="5:6" x14ac:dyDescent="0.25">
      <c r="E3858" s="24">
        <f t="shared" ca="1" si="120"/>
        <v>0.77631951735090055</v>
      </c>
      <c r="F3858" s="24">
        <f t="shared" ca="1" si="121"/>
        <v>5.0638218876162338</v>
      </c>
    </row>
    <row r="3859" spans="5:6" x14ac:dyDescent="0.25">
      <c r="E3859" s="24">
        <f t="shared" ca="1" si="120"/>
        <v>0.28536173863485603</v>
      </c>
      <c r="F3859" s="24">
        <f t="shared" ca="1" si="121"/>
        <v>25.079952903460441</v>
      </c>
    </row>
    <row r="3860" spans="5:6" x14ac:dyDescent="0.25">
      <c r="E3860" s="24">
        <f t="shared" ca="1" si="120"/>
        <v>0.26815188421488534</v>
      </c>
      <c r="F3860" s="24">
        <f t="shared" ca="1" si="121"/>
        <v>26.324034537163968</v>
      </c>
    </row>
    <row r="3861" spans="5:6" x14ac:dyDescent="0.25">
      <c r="E3861" s="24">
        <f t="shared" ca="1" si="120"/>
        <v>0.26682389165525566</v>
      </c>
      <c r="F3861" s="24">
        <f t="shared" ca="1" si="121"/>
        <v>26.423328400343848</v>
      </c>
    </row>
    <row r="3862" spans="5:6" x14ac:dyDescent="0.25">
      <c r="E3862" s="24">
        <f t="shared" ca="1" si="120"/>
        <v>0.84212969386091019</v>
      </c>
      <c r="F3862" s="24">
        <f t="shared" ca="1" si="121"/>
        <v>3.4364249177530524</v>
      </c>
    </row>
    <row r="3863" spans="5:6" x14ac:dyDescent="0.25">
      <c r="E3863" s="24">
        <f t="shared" ca="1" si="120"/>
        <v>0.20612421365357059</v>
      </c>
      <c r="F3863" s="24">
        <f t="shared" ca="1" si="121"/>
        <v>31.58552626020921</v>
      </c>
    </row>
    <row r="3864" spans="5:6" x14ac:dyDescent="0.25">
      <c r="E3864" s="24">
        <f t="shared" ca="1" si="120"/>
        <v>0.96499183350936968</v>
      </c>
      <c r="F3864" s="24">
        <f t="shared" ca="1" si="121"/>
        <v>0.71271280727101705</v>
      </c>
    </row>
    <row r="3865" spans="5:6" x14ac:dyDescent="0.25">
      <c r="E3865" s="24">
        <f t="shared" ca="1" si="120"/>
        <v>0.55268501740000608</v>
      </c>
      <c r="F3865" s="24">
        <f t="shared" ca="1" si="121"/>
        <v>11.859340570510714</v>
      </c>
    </row>
    <row r="3866" spans="5:6" x14ac:dyDescent="0.25">
      <c r="E3866" s="24">
        <f t="shared" ca="1" si="120"/>
        <v>0.28261255134534191</v>
      </c>
      <c r="F3866" s="24">
        <f t="shared" ca="1" si="121"/>
        <v>25.27356791797294</v>
      </c>
    </row>
    <row r="3867" spans="5:6" x14ac:dyDescent="0.25">
      <c r="E3867" s="24">
        <f t="shared" ca="1" si="120"/>
        <v>0.64514737297142533</v>
      </c>
      <c r="F3867" s="24">
        <f t="shared" ca="1" si="121"/>
        <v>8.7655300611624529</v>
      </c>
    </row>
    <row r="3868" spans="5:6" x14ac:dyDescent="0.25">
      <c r="E3868" s="24">
        <f t="shared" ca="1" si="120"/>
        <v>0.60633043706258227</v>
      </c>
      <c r="F3868" s="24">
        <f t="shared" ca="1" si="121"/>
        <v>10.006603316815168</v>
      </c>
    </row>
    <row r="3869" spans="5:6" x14ac:dyDescent="0.25">
      <c r="E3869" s="24">
        <f t="shared" ca="1" si="120"/>
        <v>0.11422112798707218</v>
      </c>
      <c r="F3869" s="24">
        <f t="shared" ca="1" si="121"/>
        <v>43.392379804577033</v>
      </c>
    </row>
    <row r="3870" spans="5:6" x14ac:dyDescent="0.25">
      <c r="E3870" s="24">
        <f t="shared" ca="1" si="120"/>
        <v>0.24469700120609439</v>
      </c>
      <c r="F3870" s="24">
        <f t="shared" ca="1" si="121"/>
        <v>28.154691271796565</v>
      </c>
    </row>
    <row r="3871" spans="5:6" x14ac:dyDescent="0.25">
      <c r="E3871" s="24">
        <f t="shared" ca="1" si="120"/>
        <v>0.51839758888057264</v>
      </c>
      <c r="F3871" s="24">
        <f t="shared" ca="1" si="121"/>
        <v>13.140255700680614</v>
      </c>
    </row>
    <row r="3872" spans="5:6" x14ac:dyDescent="0.25">
      <c r="E3872" s="24">
        <f t="shared" ca="1" si="120"/>
        <v>0.34418644988353275</v>
      </c>
      <c r="F3872" s="24">
        <f t="shared" ca="1" si="121"/>
        <v>21.331435259305341</v>
      </c>
    </row>
    <row r="3873" spans="5:6" x14ac:dyDescent="0.25">
      <c r="E3873" s="24">
        <f t="shared" ca="1" si="120"/>
        <v>0.79871821884427641</v>
      </c>
      <c r="F3873" s="24">
        <f t="shared" ca="1" si="121"/>
        <v>4.4949412539268963</v>
      </c>
    </row>
    <row r="3874" spans="5:6" x14ac:dyDescent="0.25">
      <c r="E3874" s="24">
        <f t="shared" ca="1" si="120"/>
        <v>0.11827620455753041</v>
      </c>
      <c r="F3874" s="24">
        <f t="shared" ca="1" si="121"/>
        <v>42.694653462738096</v>
      </c>
    </row>
    <row r="3875" spans="5:6" x14ac:dyDescent="0.25">
      <c r="E3875" s="24">
        <f t="shared" ca="1" si="120"/>
        <v>0.87423929862296423</v>
      </c>
      <c r="F3875" s="24">
        <f t="shared" ca="1" si="121"/>
        <v>2.6880228750145494</v>
      </c>
    </row>
    <row r="3876" spans="5:6" x14ac:dyDescent="0.25">
      <c r="E3876" s="24">
        <f t="shared" ca="1" si="120"/>
        <v>0.12757588212634119</v>
      </c>
      <c r="F3876" s="24">
        <f t="shared" ca="1" si="121"/>
        <v>41.180878749708633</v>
      </c>
    </row>
    <row r="3877" spans="5:6" x14ac:dyDescent="0.25">
      <c r="E3877" s="24">
        <f t="shared" ca="1" si="120"/>
        <v>0.26793260993720791</v>
      </c>
      <c r="F3877" s="24">
        <f t="shared" ca="1" si="121"/>
        <v>26.340395710993686</v>
      </c>
    </row>
    <row r="3878" spans="5:6" x14ac:dyDescent="0.25">
      <c r="E3878" s="24">
        <f t="shared" ca="1" si="120"/>
        <v>0.55675939249748729</v>
      </c>
      <c r="F3878" s="24">
        <f t="shared" ca="1" si="121"/>
        <v>11.712442055249323</v>
      </c>
    </row>
    <row r="3879" spans="5:6" x14ac:dyDescent="0.25">
      <c r="E3879" s="24">
        <f t="shared" ca="1" si="120"/>
        <v>0.60573205494932103</v>
      </c>
      <c r="F3879" s="24">
        <f t="shared" ca="1" si="121"/>
        <v>10.026350884810029</v>
      </c>
    </row>
    <row r="3880" spans="5:6" x14ac:dyDescent="0.25">
      <c r="E3880" s="24">
        <f t="shared" ca="1" si="120"/>
        <v>0.84795345247581277</v>
      </c>
      <c r="F3880" s="24">
        <f t="shared" ca="1" si="121"/>
        <v>3.298590712902624</v>
      </c>
    </row>
    <row r="3881" spans="5:6" x14ac:dyDescent="0.25">
      <c r="E3881" s="24">
        <f t="shared" ca="1" si="120"/>
        <v>0.58305543647830238</v>
      </c>
      <c r="F3881" s="24">
        <f t="shared" ca="1" si="121"/>
        <v>10.789460177065511</v>
      </c>
    </row>
    <row r="3882" spans="5:6" x14ac:dyDescent="0.25">
      <c r="E3882" s="24">
        <f t="shared" ca="1" si="120"/>
        <v>0.99918349478368262</v>
      </c>
      <c r="F3882" s="24">
        <f t="shared" ca="1" si="121"/>
        <v>1.6336774765242854E-2</v>
      </c>
    </row>
    <row r="3883" spans="5:6" x14ac:dyDescent="0.25">
      <c r="E3883" s="24">
        <f t="shared" ca="1" si="120"/>
        <v>5.1837787888192821E-2</v>
      </c>
      <c r="F3883" s="24">
        <f t="shared" ca="1" si="121"/>
        <v>59.192717995169005</v>
      </c>
    </row>
    <row r="3884" spans="5:6" x14ac:dyDescent="0.25">
      <c r="E3884" s="24">
        <f t="shared" ca="1" si="120"/>
        <v>0.90334886816387439</v>
      </c>
      <c r="F3884" s="24">
        <f t="shared" ca="1" si="121"/>
        <v>2.0329291338997915</v>
      </c>
    </row>
    <row r="3885" spans="5:6" x14ac:dyDescent="0.25">
      <c r="E3885" s="24">
        <f t="shared" ca="1" si="120"/>
        <v>0.57332554956472248</v>
      </c>
      <c r="F3885" s="24">
        <f t="shared" ca="1" si="121"/>
        <v>11.126031485510152</v>
      </c>
    </row>
    <row r="3886" spans="5:6" x14ac:dyDescent="0.25">
      <c r="E3886" s="24">
        <f t="shared" ca="1" si="120"/>
        <v>0.74177428924249023</v>
      </c>
      <c r="F3886" s="24">
        <f t="shared" ca="1" si="121"/>
        <v>5.9742054897242767</v>
      </c>
    </row>
    <row r="3887" spans="5:6" x14ac:dyDescent="0.25">
      <c r="E3887" s="24">
        <f t="shared" ca="1" si="120"/>
        <v>0.37056748680674478</v>
      </c>
      <c r="F3887" s="24">
        <f t="shared" ca="1" si="121"/>
        <v>19.854394004158287</v>
      </c>
    </row>
    <row r="3888" spans="5:6" x14ac:dyDescent="0.25">
      <c r="E3888" s="24">
        <f t="shared" ca="1" si="120"/>
        <v>0.8469530204422262</v>
      </c>
      <c r="F3888" s="24">
        <f t="shared" ca="1" si="121"/>
        <v>3.3222010339617962</v>
      </c>
    </row>
    <row r="3889" spans="5:6" x14ac:dyDescent="0.25">
      <c r="E3889" s="24">
        <f t="shared" ca="1" si="120"/>
        <v>0.75253397849480319</v>
      </c>
      <c r="F3889" s="24">
        <f t="shared" ca="1" si="121"/>
        <v>5.6861825846521228</v>
      </c>
    </row>
    <row r="3890" spans="5:6" x14ac:dyDescent="0.25">
      <c r="E3890" s="24">
        <f t="shared" ca="1" si="120"/>
        <v>0.65474858751608478</v>
      </c>
      <c r="F3890" s="24">
        <f t="shared" ca="1" si="121"/>
        <v>8.4700790576805502</v>
      </c>
    </row>
    <row r="3891" spans="5:6" x14ac:dyDescent="0.25">
      <c r="E3891" s="24">
        <f t="shared" ca="1" si="120"/>
        <v>0.29472943548946573</v>
      </c>
      <c r="F3891" s="24">
        <f t="shared" ca="1" si="121"/>
        <v>24.433950226608058</v>
      </c>
    </row>
    <row r="3892" spans="5:6" x14ac:dyDescent="0.25">
      <c r="E3892" s="24">
        <f t="shared" ca="1" si="120"/>
        <v>6.1744611053933252E-3</v>
      </c>
      <c r="F3892" s="24">
        <f t="shared" ca="1" si="121"/>
        <v>101.74667341316049</v>
      </c>
    </row>
    <row r="3893" spans="5:6" x14ac:dyDescent="0.25">
      <c r="E3893" s="24">
        <f t="shared" ca="1" si="120"/>
        <v>0.83441023559245531</v>
      </c>
      <c r="F3893" s="24">
        <f t="shared" ca="1" si="121"/>
        <v>3.6206021672327773</v>
      </c>
    </row>
    <row r="3894" spans="5:6" x14ac:dyDescent="0.25">
      <c r="E3894" s="24">
        <f t="shared" ca="1" si="120"/>
        <v>0.50515650943943158</v>
      </c>
      <c r="F3894" s="24">
        <f t="shared" ca="1" si="121"/>
        <v>13.657739560798376</v>
      </c>
    </row>
    <row r="3895" spans="5:6" x14ac:dyDescent="0.25">
      <c r="E3895" s="24">
        <f t="shared" ca="1" si="120"/>
        <v>0.80086835715090121</v>
      </c>
      <c r="F3895" s="24">
        <f t="shared" ca="1" si="121"/>
        <v>4.4411738709325341</v>
      </c>
    </row>
    <row r="3896" spans="5:6" x14ac:dyDescent="0.25">
      <c r="E3896" s="24">
        <f t="shared" ca="1" si="120"/>
        <v>0.56066369021992679</v>
      </c>
      <c r="F3896" s="24">
        <f t="shared" ca="1" si="121"/>
        <v>11.572680717899049</v>
      </c>
    </row>
    <row r="3897" spans="5:6" x14ac:dyDescent="0.25">
      <c r="E3897" s="24">
        <f t="shared" ca="1" si="120"/>
        <v>0.22990688662631231</v>
      </c>
      <c r="F3897" s="24">
        <f t="shared" ca="1" si="121"/>
        <v>29.401617855684961</v>
      </c>
    </row>
    <row r="3898" spans="5:6" x14ac:dyDescent="0.25">
      <c r="E3898" s="24">
        <f t="shared" ca="1" si="120"/>
        <v>0.62006588765876991</v>
      </c>
      <c r="F3898" s="24">
        <f t="shared" ca="1" si="121"/>
        <v>9.5585907234385949</v>
      </c>
    </row>
    <row r="3899" spans="5:6" x14ac:dyDescent="0.25">
      <c r="E3899" s="24">
        <f t="shared" ca="1" si="120"/>
        <v>0.21837286906690889</v>
      </c>
      <c r="F3899" s="24">
        <f t="shared" ca="1" si="121"/>
        <v>30.431025374243561</v>
      </c>
    </row>
    <row r="3900" spans="5:6" x14ac:dyDescent="0.25">
      <c r="E3900" s="24">
        <f t="shared" ca="1" si="120"/>
        <v>1.046116106009265E-2</v>
      </c>
      <c r="F3900" s="24">
        <f t="shared" ca="1" si="121"/>
        <v>91.201716529930948</v>
      </c>
    </row>
    <row r="3901" spans="5:6" x14ac:dyDescent="0.25">
      <c r="E3901" s="24">
        <f t="shared" ca="1" si="120"/>
        <v>0.45653861048654887</v>
      </c>
      <c r="F3901" s="24">
        <f t="shared" ca="1" si="121"/>
        <v>15.681640062893409</v>
      </c>
    </row>
    <row r="3902" spans="5:6" x14ac:dyDescent="0.25">
      <c r="E3902" s="24">
        <f t="shared" ca="1" si="120"/>
        <v>0.89002878943949815</v>
      </c>
      <c r="F3902" s="24">
        <f t="shared" ca="1" si="121"/>
        <v>2.3300293818859443</v>
      </c>
    </row>
    <row r="3903" spans="5:6" x14ac:dyDescent="0.25">
      <c r="E3903" s="24">
        <f t="shared" ca="1" si="120"/>
        <v>9.1668886966439045E-2</v>
      </c>
      <c r="F3903" s="24">
        <f t="shared" ca="1" si="121"/>
        <v>47.791444976498951</v>
      </c>
    </row>
    <row r="3904" spans="5:6" x14ac:dyDescent="0.25">
      <c r="E3904" s="24">
        <f t="shared" ca="1" si="120"/>
        <v>5.3183007679722061E-2</v>
      </c>
      <c r="F3904" s="24">
        <f t="shared" ca="1" si="121"/>
        <v>58.680326763430557</v>
      </c>
    </row>
    <row r="3905" spans="5:6" x14ac:dyDescent="0.25">
      <c r="E3905" s="24">
        <f t="shared" ca="1" si="120"/>
        <v>0.83628994651506516</v>
      </c>
      <c r="F3905" s="24">
        <f t="shared" ca="1" si="121"/>
        <v>3.5755980010540558</v>
      </c>
    </row>
    <row r="3906" spans="5:6" x14ac:dyDescent="0.25">
      <c r="E3906" s="24">
        <f t="shared" ca="1" si="120"/>
        <v>0.33416415874164695</v>
      </c>
      <c r="F3906" s="24">
        <f t="shared" ca="1" si="121"/>
        <v>21.92245827020426</v>
      </c>
    </row>
    <row r="3907" spans="5:6" x14ac:dyDescent="0.25">
      <c r="E3907" s="24">
        <f t="shared" ca="1" si="120"/>
        <v>0.78418384767394422</v>
      </c>
      <c r="F3907" s="24">
        <f t="shared" ca="1" si="121"/>
        <v>4.8622357307669306</v>
      </c>
    </row>
    <row r="3908" spans="5:6" x14ac:dyDescent="0.25">
      <c r="E3908" s="24">
        <f t="shared" ref="E3908:E3971" ca="1" si="122">RAND()</f>
        <v>0.1020516542442953</v>
      </c>
      <c r="F3908" s="24">
        <f t="shared" ref="F3908:F3971" ca="1" si="123">-LOG(E3908,EXP(1))/$C$3</f>
        <v>45.645523594449685</v>
      </c>
    </row>
    <row r="3909" spans="5:6" x14ac:dyDescent="0.25">
      <c r="E3909" s="24">
        <f t="shared" ca="1" si="122"/>
        <v>0.15441722485239451</v>
      </c>
      <c r="F3909" s="24">
        <f t="shared" ca="1" si="123"/>
        <v>37.36194175377944</v>
      </c>
    </row>
    <row r="3910" spans="5:6" x14ac:dyDescent="0.25">
      <c r="E3910" s="24">
        <f t="shared" ca="1" si="122"/>
        <v>0.30825081280808875</v>
      </c>
      <c r="F3910" s="24">
        <f t="shared" ca="1" si="123"/>
        <v>23.536830001883128</v>
      </c>
    </row>
    <row r="3911" spans="5:6" x14ac:dyDescent="0.25">
      <c r="E3911" s="24">
        <f t="shared" ca="1" si="122"/>
        <v>0.69852765167957021</v>
      </c>
      <c r="F3911" s="24">
        <f t="shared" ca="1" si="123"/>
        <v>7.1756102767902279</v>
      </c>
    </row>
    <row r="3912" spans="5:6" x14ac:dyDescent="0.25">
      <c r="E3912" s="24">
        <f t="shared" ca="1" si="122"/>
        <v>0.65144235743023371</v>
      </c>
      <c r="F3912" s="24">
        <f t="shared" ca="1" si="123"/>
        <v>8.5713272606219171</v>
      </c>
    </row>
    <row r="3913" spans="5:6" x14ac:dyDescent="0.25">
      <c r="E3913" s="24">
        <f t="shared" ca="1" si="122"/>
        <v>0.84173215429119441</v>
      </c>
      <c r="F3913" s="24">
        <f t="shared" ca="1" si="123"/>
        <v>3.4458684377790694</v>
      </c>
    </row>
    <row r="3914" spans="5:6" x14ac:dyDescent="0.25">
      <c r="E3914" s="24">
        <f t="shared" ca="1" si="122"/>
        <v>0.30192702945218097</v>
      </c>
      <c r="F3914" s="24">
        <f t="shared" ca="1" si="123"/>
        <v>23.951398302673113</v>
      </c>
    </row>
    <row r="3915" spans="5:6" x14ac:dyDescent="0.25">
      <c r="E3915" s="24">
        <f t="shared" ca="1" si="122"/>
        <v>0.17411726910938097</v>
      </c>
      <c r="F3915" s="24">
        <f t="shared" ca="1" si="123"/>
        <v>34.960524927563704</v>
      </c>
    </row>
    <row r="3916" spans="5:6" x14ac:dyDescent="0.25">
      <c r="E3916" s="24">
        <f t="shared" ca="1" si="122"/>
        <v>0.61433444506064583</v>
      </c>
      <c r="F3916" s="24">
        <f t="shared" ca="1" si="123"/>
        <v>9.744316006673909</v>
      </c>
    </row>
    <row r="3917" spans="5:6" x14ac:dyDescent="0.25">
      <c r="E3917" s="24">
        <f t="shared" ca="1" si="122"/>
        <v>0.11304689638325094</v>
      </c>
      <c r="F3917" s="24">
        <f t="shared" ca="1" si="123"/>
        <v>43.599050682447974</v>
      </c>
    </row>
    <row r="3918" spans="5:6" x14ac:dyDescent="0.25">
      <c r="E3918" s="24">
        <f t="shared" ca="1" si="122"/>
        <v>0.33216717255458583</v>
      </c>
      <c r="F3918" s="24">
        <f t="shared" ca="1" si="123"/>
        <v>22.042338100086393</v>
      </c>
    </row>
    <row r="3919" spans="5:6" x14ac:dyDescent="0.25">
      <c r="E3919" s="24">
        <f t="shared" ca="1" si="122"/>
        <v>0.7513165293767633</v>
      </c>
      <c r="F3919" s="24">
        <f t="shared" ca="1" si="123"/>
        <v>5.7185647763029799</v>
      </c>
    </row>
    <row r="3920" spans="5:6" x14ac:dyDescent="0.25">
      <c r="E3920" s="24">
        <f t="shared" ca="1" si="122"/>
        <v>0.31141241519425211</v>
      </c>
      <c r="F3920" s="24">
        <f t="shared" ca="1" si="123"/>
        <v>23.332743028332754</v>
      </c>
    </row>
    <row r="3921" spans="5:6" x14ac:dyDescent="0.25">
      <c r="E3921" s="24">
        <f t="shared" ca="1" si="122"/>
        <v>0.28708316444670623</v>
      </c>
      <c r="F3921" s="24">
        <f t="shared" ca="1" si="123"/>
        <v>24.959666672137679</v>
      </c>
    </row>
    <row r="3922" spans="5:6" x14ac:dyDescent="0.25">
      <c r="E3922" s="24">
        <f t="shared" ca="1" si="122"/>
        <v>0.63414559767024115</v>
      </c>
      <c r="F3922" s="24">
        <f t="shared" ca="1" si="123"/>
        <v>9.1095340317626672</v>
      </c>
    </row>
    <row r="3923" spans="5:6" x14ac:dyDescent="0.25">
      <c r="E3923" s="24">
        <f t="shared" ca="1" si="122"/>
        <v>0.95016247520702823</v>
      </c>
      <c r="F3923" s="24">
        <f t="shared" ca="1" si="123"/>
        <v>1.0224456495441383</v>
      </c>
    </row>
    <row r="3924" spans="5:6" x14ac:dyDescent="0.25">
      <c r="E3924" s="24">
        <f t="shared" ca="1" si="122"/>
        <v>0.21735521884677655</v>
      </c>
      <c r="F3924" s="24">
        <f t="shared" ca="1" si="123"/>
        <v>30.52444621156581</v>
      </c>
    </row>
    <row r="3925" spans="5:6" x14ac:dyDescent="0.25">
      <c r="E3925" s="24">
        <f t="shared" ca="1" si="122"/>
        <v>0.10170790724585388</v>
      </c>
      <c r="F3925" s="24">
        <f t="shared" ca="1" si="123"/>
        <v>45.713004565067131</v>
      </c>
    </row>
    <row r="3926" spans="5:6" x14ac:dyDescent="0.25">
      <c r="E3926" s="24">
        <f t="shared" ca="1" si="122"/>
        <v>0.86648037267930744</v>
      </c>
      <c r="F3926" s="24">
        <f t="shared" ca="1" si="123"/>
        <v>2.8663164269504771</v>
      </c>
    </row>
    <row r="3927" spans="5:6" x14ac:dyDescent="0.25">
      <c r="E3927" s="24">
        <f t="shared" ca="1" si="122"/>
        <v>0.94011538524630289</v>
      </c>
      <c r="F3927" s="24">
        <f t="shared" ca="1" si="123"/>
        <v>1.2350532197852013</v>
      </c>
    </row>
    <row r="3928" spans="5:6" x14ac:dyDescent="0.25">
      <c r="E3928" s="24">
        <f t="shared" ca="1" si="122"/>
        <v>2.7776258701577294E-2</v>
      </c>
      <c r="F3928" s="24">
        <f t="shared" ca="1" si="123"/>
        <v>71.671472533894033</v>
      </c>
    </row>
    <row r="3929" spans="5:6" x14ac:dyDescent="0.25">
      <c r="E3929" s="24">
        <f t="shared" ca="1" si="122"/>
        <v>0.49976459355552894</v>
      </c>
      <c r="F3929" s="24">
        <f t="shared" ca="1" si="123"/>
        <v>13.872362086321509</v>
      </c>
    </row>
    <row r="3930" spans="5:6" x14ac:dyDescent="0.25">
      <c r="E3930" s="24">
        <f t="shared" ca="1" si="122"/>
        <v>0.10732322194397981</v>
      </c>
      <c r="F3930" s="24">
        <f t="shared" ca="1" si="123"/>
        <v>44.63820464068651</v>
      </c>
    </row>
    <row r="3931" spans="5:6" x14ac:dyDescent="0.25">
      <c r="E3931" s="24">
        <f t="shared" ca="1" si="122"/>
        <v>0.44419902344244044</v>
      </c>
      <c r="F3931" s="24">
        <f t="shared" ca="1" si="123"/>
        <v>16.22965131975781</v>
      </c>
    </row>
    <row r="3932" spans="5:6" x14ac:dyDescent="0.25">
      <c r="E3932" s="24">
        <f t="shared" ca="1" si="122"/>
        <v>0.84384548085963129</v>
      </c>
      <c r="F3932" s="24">
        <f t="shared" ca="1" si="123"/>
        <v>3.3957176139497292</v>
      </c>
    </row>
    <row r="3933" spans="5:6" x14ac:dyDescent="0.25">
      <c r="E3933" s="24">
        <f t="shared" ca="1" si="122"/>
        <v>0.72105704001497906</v>
      </c>
      <c r="F3933" s="24">
        <f t="shared" ca="1" si="123"/>
        <v>6.5407406492332782</v>
      </c>
    </row>
    <row r="3934" spans="5:6" x14ac:dyDescent="0.25">
      <c r="E3934" s="24">
        <f t="shared" ca="1" si="122"/>
        <v>9.0269509484926069E-2</v>
      </c>
      <c r="F3934" s="24">
        <f t="shared" ca="1" si="123"/>
        <v>48.099110671054547</v>
      </c>
    </row>
    <row r="3935" spans="5:6" x14ac:dyDescent="0.25">
      <c r="E3935" s="24">
        <f t="shared" ca="1" si="122"/>
        <v>0.12600583369890916</v>
      </c>
      <c r="F3935" s="24">
        <f t="shared" ca="1" si="123"/>
        <v>41.428541478094843</v>
      </c>
    </row>
    <row r="3936" spans="5:6" x14ac:dyDescent="0.25">
      <c r="E3936" s="24">
        <f t="shared" ca="1" si="122"/>
        <v>0.58119325397876542</v>
      </c>
      <c r="F3936" s="24">
        <f t="shared" ca="1" si="123"/>
        <v>10.85343908819732</v>
      </c>
    </row>
    <row r="3937" spans="5:6" x14ac:dyDescent="0.25">
      <c r="E3937" s="24">
        <f t="shared" ca="1" si="122"/>
        <v>2.7035516617205047E-2</v>
      </c>
      <c r="F3937" s="24">
        <f t="shared" ca="1" si="123"/>
        <v>72.21207694262749</v>
      </c>
    </row>
    <row r="3938" spans="5:6" x14ac:dyDescent="0.25">
      <c r="E3938" s="24">
        <f t="shared" ca="1" si="122"/>
        <v>0.9431583684655811</v>
      </c>
      <c r="F3938" s="24">
        <f t="shared" ca="1" si="123"/>
        <v>1.1704213868085445</v>
      </c>
    </row>
    <row r="3939" spans="5:6" x14ac:dyDescent="0.25">
      <c r="E3939" s="24">
        <f t="shared" ca="1" si="122"/>
        <v>0.73078450845020204</v>
      </c>
      <c r="F3939" s="24">
        <f t="shared" ca="1" si="123"/>
        <v>6.2727330554659755</v>
      </c>
    </row>
    <row r="3940" spans="5:6" x14ac:dyDescent="0.25">
      <c r="E3940" s="24">
        <f t="shared" ca="1" si="122"/>
        <v>0.36884516599496908</v>
      </c>
      <c r="F3940" s="24">
        <f t="shared" ca="1" si="123"/>
        <v>19.947566546996526</v>
      </c>
    </row>
    <row r="3941" spans="5:6" x14ac:dyDescent="0.25">
      <c r="E3941" s="24">
        <f t="shared" ca="1" si="122"/>
        <v>0.71145856917424</v>
      </c>
      <c r="F3941" s="24">
        <f t="shared" ca="1" si="123"/>
        <v>6.8087618680346367</v>
      </c>
    </row>
    <row r="3942" spans="5:6" x14ac:dyDescent="0.25">
      <c r="E3942" s="24">
        <f t="shared" ca="1" si="122"/>
        <v>0.67968159583316534</v>
      </c>
      <c r="F3942" s="24">
        <f t="shared" ca="1" si="123"/>
        <v>7.7226166378609511</v>
      </c>
    </row>
    <row r="3943" spans="5:6" x14ac:dyDescent="0.25">
      <c r="E3943" s="24">
        <f t="shared" ca="1" si="122"/>
        <v>0.77042716941898626</v>
      </c>
      <c r="F3943" s="24">
        <f t="shared" ca="1" si="123"/>
        <v>5.2162030496136857</v>
      </c>
    </row>
    <row r="3944" spans="5:6" x14ac:dyDescent="0.25">
      <c r="E3944" s="24">
        <f t="shared" ca="1" si="122"/>
        <v>0.14937390143035456</v>
      </c>
      <c r="F3944" s="24">
        <f t="shared" ca="1" si="123"/>
        <v>38.026054215290941</v>
      </c>
    </row>
    <row r="3945" spans="5:6" x14ac:dyDescent="0.25">
      <c r="E3945" s="24">
        <f t="shared" ca="1" si="122"/>
        <v>0.67514992380423067</v>
      </c>
      <c r="F3945" s="24">
        <f t="shared" ca="1" si="123"/>
        <v>7.8564100686526759</v>
      </c>
    </row>
    <row r="3946" spans="5:6" x14ac:dyDescent="0.25">
      <c r="E3946" s="24">
        <f t="shared" ca="1" si="122"/>
        <v>0.61890900861440545</v>
      </c>
      <c r="F3946" s="24">
        <f t="shared" ca="1" si="123"/>
        <v>9.5959402898926029</v>
      </c>
    </row>
    <row r="3947" spans="5:6" x14ac:dyDescent="0.25">
      <c r="E3947" s="24">
        <f t="shared" ca="1" si="122"/>
        <v>0.18768299918818321</v>
      </c>
      <c r="F3947" s="24">
        <f t="shared" ca="1" si="123"/>
        <v>33.460018277509228</v>
      </c>
    </row>
    <row r="3948" spans="5:6" x14ac:dyDescent="0.25">
      <c r="E3948" s="24">
        <f t="shared" ca="1" si="122"/>
        <v>0.18472738849523529</v>
      </c>
      <c r="F3948" s="24">
        <f t="shared" ca="1" si="123"/>
        <v>33.77748232771367</v>
      </c>
    </row>
    <row r="3949" spans="5:6" x14ac:dyDescent="0.25">
      <c r="E3949" s="24">
        <f t="shared" ca="1" si="122"/>
        <v>0.1191107870320246</v>
      </c>
      <c r="F3949" s="24">
        <f t="shared" ca="1" si="123"/>
        <v>42.554024710090737</v>
      </c>
    </row>
    <row r="3950" spans="5:6" x14ac:dyDescent="0.25">
      <c r="E3950" s="24">
        <f t="shared" ca="1" si="122"/>
        <v>0.17984838289557492</v>
      </c>
      <c r="F3950" s="24">
        <f t="shared" ca="1" si="123"/>
        <v>34.312822005744763</v>
      </c>
    </row>
    <row r="3951" spans="5:6" x14ac:dyDescent="0.25">
      <c r="E3951" s="24">
        <f t="shared" ca="1" si="122"/>
        <v>0.75014165967362345</v>
      </c>
      <c r="F3951" s="24">
        <f t="shared" ca="1" si="123"/>
        <v>5.7498642144489773</v>
      </c>
    </row>
    <row r="3952" spans="5:6" x14ac:dyDescent="0.25">
      <c r="E3952" s="24">
        <f t="shared" ca="1" si="122"/>
        <v>0.24630591735572649</v>
      </c>
      <c r="F3952" s="24">
        <f t="shared" ca="1" si="123"/>
        <v>28.023618983028815</v>
      </c>
    </row>
    <row r="3953" spans="5:6" x14ac:dyDescent="0.25">
      <c r="E3953" s="24">
        <f t="shared" ca="1" si="122"/>
        <v>0.12473616966398682</v>
      </c>
      <c r="F3953" s="24">
        <f t="shared" ca="1" si="123"/>
        <v>41.631088298267237</v>
      </c>
    </row>
    <row r="3954" spans="5:6" x14ac:dyDescent="0.25">
      <c r="E3954" s="24">
        <f t="shared" ca="1" si="122"/>
        <v>0.21423873258783621</v>
      </c>
      <c r="F3954" s="24">
        <f t="shared" ca="1" si="123"/>
        <v>30.813286258178387</v>
      </c>
    </row>
    <row r="3955" spans="5:6" x14ac:dyDescent="0.25">
      <c r="E3955" s="24">
        <f t="shared" ca="1" si="122"/>
        <v>0.86905341050642659</v>
      </c>
      <c r="F3955" s="24">
        <f t="shared" ca="1" si="123"/>
        <v>2.80701387145493</v>
      </c>
    </row>
    <row r="3956" spans="5:6" x14ac:dyDescent="0.25">
      <c r="E3956" s="24">
        <f t="shared" ca="1" si="122"/>
        <v>0.88969180387548297</v>
      </c>
      <c r="F3956" s="24">
        <f t="shared" ca="1" si="123"/>
        <v>2.3376032801553293</v>
      </c>
    </row>
    <row r="3957" spans="5:6" x14ac:dyDescent="0.25">
      <c r="E3957" s="24">
        <f t="shared" ca="1" si="122"/>
        <v>0.33459726870411843</v>
      </c>
      <c r="F3957" s="24">
        <f t="shared" ca="1" si="123"/>
        <v>21.896553066629465</v>
      </c>
    </row>
    <row r="3958" spans="5:6" x14ac:dyDescent="0.25">
      <c r="E3958" s="24">
        <f t="shared" ca="1" si="122"/>
        <v>0.65533931513040522</v>
      </c>
      <c r="F3958" s="24">
        <f t="shared" ca="1" si="123"/>
        <v>8.4520427823081246</v>
      </c>
    </row>
    <row r="3959" spans="5:6" x14ac:dyDescent="0.25">
      <c r="E3959" s="24">
        <f t="shared" ca="1" si="122"/>
        <v>0.10512873172315362</v>
      </c>
      <c r="F3959" s="24">
        <f t="shared" ca="1" si="123"/>
        <v>45.051393267160584</v>
      </c>
    </row>
    <row r="3960" spans="5:6" x14ac:dyDescent="0.25">
      <c r="E3960" s="24">
        <f t="shared" ca="1" si="122"/>
        <v>0.69094006748562964</v>
      </c>
      <c r="F3960" s="24">
        <f t="shared" ca="1" si="123"/>
        <v>7.3940438398489521</v>
      </c>
    </row>
    <row r="3961" spans="5:6" x14ac:dyDescent="0.25">
      <c r="E3961" s="24">
        <f t="shared" ca="1" si="122"/>
        <v>0.2882817555449696</v>
      </c>
      <c r="F3961" s="24">
        <f t="shared" ca="1" si="123"/>
        <v>24.87633918445492</v>
      </c>
    </row>
    <row r="3962" spans="5:6" x14ac:dyDescent="0.25">
      <c r="E3962" s="24">
        <f t="shared" ca="1" si="122"/>
        <v>3.8704564020559329E-2</v>
      </c>
      <c r="F3962" s="24">
        <f t="shared" ca="1" si="123"/>
        <v>65.035955051044098</v>
      </c>
    </row>
    <row r="3963" spans="5:6" x14ac:dyDescent="0.25">
      <c r="E3963" s="24">
        <f t="shared" ca="1" si="122"/>
        <v>0.45485912595906841</v>
      </c>
      <c r="F3963" s="24">
        <f t="shared" ca="1" si="123"/>
        <v>15.755350424960909</v>
      </c>
    </row>
    <row r="3964" spans="5:6" x14ac:dyDescent="0.25">
      <c r="E3964" s="24">
        <f t="shared" ca="1" si="122"/>
        <v>0.80408979514004442</v>
      </c>
      <c r="F3964" s="24">
        <f t="shared" ca="1" si="123"/>
        <v>4.3608866108392768</v>
      </c>
    </row>
    <row r="3965" spans="5:6" x14ac:dyDescent="0.25">
      <c r="E3965" s="24">
        <f t="shared" ca="1" si="122"/>
        <v>0.48880239355481692</v>
      </c>
      <c r="F3965" s="24">
        <f t="shared" ca="1" si="123"/>
        <v>14.315939486776676</v>
      </c>
    </row>
    <row r="3966" spans="5:6" x14ac:dyDescent="0.25">
      <c r="E3966" s="24">
        <f t="shared" ca="1" si="122"/>
        <v>0.82757430025548451</v>
      </c>
      <c r="F3966" s="24">
        <f t="shared" ca="1" si="123"/>
        <v>3.7851277386662918</v>
      </c>
    </row>
    <row r="3967" spans="5:6" x14ac:dyDescent="0.25">
      <c r="E3967" s="24">
        <f t="shared" ca="1" si="122"/>
        <v>5.9371045308840853E-2</v>
      </c>
      <c r="F3967" s="24">
        <f t="shared" ca="1" si="123"/>
        <v>56.478972483407013</v>
      </c>
    </row>
    <row r="3968" spans="5:6" x14ac:dyDescent="0.25">
      <c r="E3968" s="24">
        <f t="shared" ca="1" si="122"/>
        <v>0.94342908778508483</v>
      </c>
      <c r="F3968" s="24">
        <f t="shared" ca="1" si="123"/>
        <v>1.1646815135688504</v>
      </c>
    </row>
    <row r="3969" spans="5:6" x14ac:dyDescent="0.25">
      <c r="E3969" s="24">
        <f t="shared" ca="1" si="122"/>
        <v>0.83184621887162591</v>
      </c>
      <c r="F3969" s="24">
        <f t="shared" ca="1" si="123"/>
        <v>3.6821537666331339</v>
      </c>
    </row>
    <row r="3970" spans="5:6" x14ac:dyDescent="0.25">
      <c r="E3970" s="24">
        <f t="shared" ca="1" si="122"/>
        <v>0.11389574226080368</v>
      </c>
      <c r="F3970" s="24">
        <f t="shared" ca="1" si="123"/>
        <v>43.449435812156544</v>
      </c>
    </row>
    <row r="3971" spans="5:6" x14ac:dyDescent="0.25">
      <c r="E3971" s="24">
        <f t="shared" ca="1" si="122"/>
        <v>0.61661770336697375</v>
      </c>
      <c r="F3971" s="24">
        <f t="shared" ca="1" si="123"/>
        <v>9.6701210535133342</v>
      </c>
    </row>
    <row r="3972" spans="5:6" x14ac:dyDescent="0.25">
      <c r="E3972" s="24">
        <f t="shared" ref="E3972:E4035" ca="1" si="124">RAND()</f>
        <v>0.88861511460334885</v>
      </c>
      <c r="F3972" s="24">
        <f t="shared" ref="F3972:F4035" ca="1" si="125">-LOG(E3972,EXP(1))/$C$3</f>
        <v>2.3618215833629437</v>
      </c>
    </row>
    <row r="3973" spans="5:6" x14ac:dyDescent="0.25">
      <c r="E3973" s="24">
        <f t="shared" ca="1" si="124"/>
        <v>0.27801636083468195</v>
      </c>
      <c r="F3973" s="24">
        <f t="shared" ca="1" si="125"/>
        <v>25.601506301997798</v>
      </c>
    </row>
    <row r="3974" spans="5:6" x14ac:dyDescent="0.25">
      <c r="E3974" s="24">
        <f t="shared" ca="1" si="124"/>
        <v>0.37722253849394605</v>
      </c>
      <c r="F3974" s="24">
        <f t="shared" ca="1" si="125"/>
        <v>19.498399558061589</v>
      </c>
    </row>
    <row r="3975" spans="5:6" x14ac:dyDescent="0.25">
      <c r="E3975" s="24">
        <f t="shared" ca="1" si="124"/>
        <v>0.44523563387985587</v>
      </c>
      <c r="F3975" s="24">
        <f t="shared" ca="1" si="125"/>
        <v>16.183032452447772</v>
      </c>
    </row>
    <row r="3976" spans="5:6" x14ac:dyDescent="0.25">
      <c r="E3976" s="24">
        <f t="shared" ca="1" si="124"/>
        <v>1.0277505906734374E-2</v>
      </c>
      <c r="F3976" s="24">
        <f t="shared" ca="1" si="125"/>
        <v>91.555953289351649</v>
      </c>
    </row>
    <row r="3977" spans="5:6" x14ac:dyDescent="0.25">
      <c r="E3977" s="24">
        <f t="shared" ca="1" si="124"/>
        <v>0.75793988708452631</v>
      </c>
      <c r="F3977" s="24">
        <f t="shared" ca="1" si="125"/>
        <v>5.5430240224474501</v>
      </c>
    </row>
    <row r="3978" spans="5:6" x14ac:dyDescent="0.25">
      <c r="E3978" s="24">
        <f t="shared" ca="1" si="124"/>
        <v>0.72561220365390944</v>
      </c>
      <c r="F3978" s="24">
        <f t="shared" ca="1" si="125"/>
        <v>6.4147912323098231</v>
      </c>
    </row>
    <row r="3979" spans="5:6" x14ac:dyDescent="0.25">
      <c r="E3979" s="24">
        <f t="shared" ca="1" si="124"/>
        <v>0.41982004854606592</v>
      </c>
      <c r="F3979" s="24">
        <f t="shared" ca="1" si="125"/>
        <v>17.35858230721708</v>
      </c>
    </row>
    <row r="3980" spans="5:6" x14ac:dyDescent="0.25">
      <c r="E3980" s="24">
        <f t="shared" ca="1" si="124"/>
        <v>0.31035328041168864</v>
      </c>
      <c r="F3980" s="24">
        <f t="shared" ca="1" si="125"/>
        <v>23.400880322781276</v>
      </c>
    </row>
    <row r="3981" spans="5:6" x14ac:dyDescent="0.25">
      <c r="E3981" s="24">
        <f t="shared" ca="1" si="124"/>
        <v>0.93606028766255389</v>
      </c>
      <c r="F3981" s="24">
        <f t="shared" ca="1" si="125"/>
        <v>1.3215078936576474</v>
      </c>
    </row>
    <row r="3982" spans="5:6" x14ac:dyDescent="0.25">
      <c r="E3982" s="24">
        <f t="shared" ca="1" si="124"/>
        <v>0.58560907981965837</v>
      </c>
      <c r="F3982" s="24">
        <f t="shared" ca="1" si="125"/>
        <v>10.702056225974369</v>
      </c>
    </row>
    <row r="3983" spans="5:6" x14ac:dyDescent="0.25">
      <c r="E3983" s="24">
        <f t="shared" ca="1" si="124"/>
        <v>0.82773816308665371</v>
      </c>
      <c r="F3983" s="24">
        <f t="shared" ca="1" si="125"/>
        <v>3.7811680552751907</v>
      </c>
    </row>
    <row r="3984" spans="5:6" x14ac:dyDescent="0.25">
      <c r="E3984" s="24">
        <f t="shared" ca="1" si="124"/>
        <v>0.60045361158400923</v>
      </c>
      <c r="F3984" s="24">
        <f t="shared" ca="1" si="125"/>
        <v>10.201397801958963</v>
      </c>
    </row>
    <row r="3985" spans="5:6" x14ac:dyDescent="0.25">
      <c r="E3985" s="24">
        <f t="shared" ca="1" si="124"/>
        <v>0.41429691338398833</v>
      </c>
      <c r="F3985" s="24">
        <f t="shared" ca="1" si="125"/>
        <v>17.623447602441448</v>
      </c>
    </row>
    <row r="3986" spans="5:6" x14ac:dyDescent="0.25">
      <c r="E3986" s="24">
        <f t="shared" ca="1" si="124"/>
        <v>0.51523182832476577</v>
      </c>
      <c r="F3986" s="24">
        <f t="shared" ca="1" si="125"/>
        <v>13.262766550390642</v>
      </c>
    </row>
    <row r="3987" spans="5:6" x14ac:dyDescent="0.25">
      <c r="E3987" s="24">
        <f t="shared" ca="1" si="124"/>
        <v>9.2010528781242273E-2</v>
      </c>
      <c r="F3987" s="24">
        <f t="shared" ca="1" si="125"/>
        <v>47.717045304137123</v>
      </c>
    </row>
    <row r="3988" spans="5:6" x14ac:dyDescent="0.25">
      <c r="E3988" s="24">
        <f t="shared" ca="1" si="124"/>
        <v>0.46616999180171892</v>
      </c>
      <c r="F3988" s="24">
        <f t="shared" ca="1" si="125"/>
        <v>15.264098442036937</v>
      </c>
    </row>
    <row r="3989" spans="5:6" x14ac:dyDescent="0.25">
      <c r="E3989" s="24">
        <f t="shared" ca="1" si="124"/>
        <v>0.81924775609288025</v>
      </c>
      <c r="F3989" s="24">
        <f t="shared" ca="1" si="125"/>
        <v>3.9873746076844689</v>
      </c>
    </row>
    <row r="3990" spans="5:6" x14ac:dyDescent="0.25">
      <c r="E3990" s="24">
        <f t="shared" ca="1" si="124"/>
        <v>0.44048812921373337</v>
      </c>
      <c r="F3990" s="24">
        <f t="shared" ca="1" si="125"/>
        <v>16.397435648109841</v>
      </c>
    </row>
    <row r="3991" spans="5:6" x14ac:dyDescent="0.25">
      <c r="E3991" s="24">
        <f t="shared" ca="1" si="124"/>
        <v>1.2493073216427897E-2</v>
      </c>
      <c r="F3991" s="24">
        <f t="shared" ca="1" si="125"/>
        <v>87.651618619069055</v>
      </c>
    </row>
    <row r="3992" spans="5:6" x14ac:dyDescent="0.25">
      <c r="E3992" s="24">
        <f t="shared" ca="1" si="124"/>
        <v>0.50097837668840761</v>
      </c>
      <c r="F3992" s="24">
        <f t="shared" ca="1" si="125"/>
        <v>13.82384678262569</v>
      </c>
    </row>
    <row r="3993" spans="5:6" x14ac:dyDescent="0.25">
      <c r="E3993" s="24">
        <f t="shared" ca="1" si="124"/>
        <v>3.2104944222723031E-2</v>
      </c>
      <c r="F3993" s="24">
        <f t="shared" ca="1" si="125"/>
        <v>68.774904701537906</v>
      </c>
    </row>
    <row r="3994" spans="5:6" x14ac:dyDescent="0.25">
      <c r="E3994" s="24">
        <f t="shared" ca="1" si="124"/>
        <v>3.7694394140763698E-4</v>
      </c>
      <c r="F3994" s="24">
        <f t="shared" ca="1" si="125"/>
        <v>157.66828156208311</v>
      </c>
    </row>
    <row r="3995" spans="5:6" x14ac:dyDescent="0.25">
      <c r="E3995" s="24">
        <f t="shared" ca="1" si="124"/>
        <v>6.5198177421561865E-2</v>
      </c>
      <c r="F3995" s="24">
        <f t="shared" ca="1" si="125"/>
        <v>54.606475281945336</v>
      </c>
    </row>
    <row r="3996" spans="5:6" x14ac:dyDescent="0.25">
      <c r="E3996" s="24">
        <f t="shared" ca="1" si="124"/>
        <v>0.45857241108837798</v>
      </c>
      <c r="F3996" s="24">
        <f t="shared" ca="1" si="125"/>
        <v>15.592741387107164</v>
      </c>
    </row>
    <row r="3997" spans="5:6" x14ac:dyDescent="0.25">
      <c r="E3997" s="24">
        <f t="shared" ca="1" si="124"/>
        <v>0.17697095109983529</v>
      </c>
      <c r="F3997" s="24">
        <f t="shared" ca="1" si="125"/>
        <v>34.635393559143601</v>
      </c>
    </row>
    <row r="3998" spans="5:6" x14ac:dyDescent="0.25">
      <c r="E3998" s="24">
        <f t="shared" ca="1" si="124"/>
        <v>0.46249465589577121</v>
      </c>
      <c r="F3998" s="24">
        <f t="shared" ca="1" si="125"/>
        <v>15.422405538327375</v>
      </c>
    </row>
    <row r="3999" spans="5:6" x14ac:dyDescent="0.25">
      <c r="E3999" s="24">
        <f t="shared" ca="1" si="124"/>
        <v>0.26750696072606905</v>
      </c>
      <c r="F3999" s="24">
        <f t="shared" ca="1" si="125"/>
        <v>26.37219383157522</v>
      </c>
    </row>
    <row r="4000" spans="5:6" x14ac:dyDescent="0.25">
      <c r="E4000" s="24">
        <f t="shared" ca="1" si="124"/>
        <v>0.59175379223446445</v>
      </c>
      <c r="F4000" s="24">
        <f t="shared" ca="1" si="125"/>
        <v>10.493292442016449</v>
      </c>
    </row>
    <row r="4001" spans="5:6" x14ac:dyDescent="0.25">
      <c r="E4001" s="24">
        <f t="shared" ca="1" si="124"/>
        <v>0.36610771932343122</v>
      </c>
      <c r="F4001" s="24">
        <f t="shared" ca="1" si="125"/>
        <v>20.09655347583238</v>
      </c>
    </row>
    <row r="4002" spans="5:6" x14ac:dyDescent="0.25">
      <c r="E4002" s="24">
        <f t="shared" ca="1" si="124"/>
        <v>0.93631567227959667</v>
      </c>
      <c r="F4002" s="24">
        <f t="shared" ca="1" si="125"/>
        <v>1.316052053076691</v>
      </c>
    </row>
    <row r="4003" spans="5:6" x14ac:dyDescent="0.25">
      <c r="E4003" s="24">
        <f t="shared" ca="1" si="124"/>
        <v>0.40009582758798645</v>
      </c>
      <c r="F4003" s="24">
        <f t="shared" ca="1" si="125"/>
        <v>18.321023831925043</v>
      </c>
    </row>
    <row r="4004" spans="5:6" x14ac:dyDescent="0.25">
      <c r="E4004" s="24">
        <f t="shared" ca="1" si="124"/>
        <v>0.9605340209199027</v>
      </c>
      <c r="F4004" s="24">
        <f t="shared" ca="1" si="125"/>
        <v>0.80531754780979048</v>
      </c>
    </row>
    <row r="4005" spans="5:6" x14ac:dyDescent="0.25">
      <c r="E4005" s="24">
        <f t="shared" ca="1" si="124"/>
        <v>0.14605197715215412</v>
      </c>
      <c r="F4005" s="24">
        <f t="shared" ca="1" si="125"/>
        <v>38.47585425476214</v>
      </c>
    </row>
    <row r="4006" spans="5:6" x14ac:dyDescent="0.25">
      <c r="E4006" s="24">
        <f t="shared" ca="1" si="124"/>
        <v>0.12234546715457806</v>
      </c>
      <c r="F4006" s="24">
        <f t="shared" ca="1" si="125"/>
        <v>42.018130759293051</v>
      </c>
    </row>
    <row r="4007" spans="5:6" x14ac:dyDescent="0.25">
      <c r="E4007" s="24">
        <f t="shared" ca="1" si="124"/>
        <v>0.72698722192103482</v>
      </c>
      <c r="F4007" s="24">
        <f t="shared" ca="1" si="125"/>
        <v>6.376927561056621</v>
      </c>
    </row>
    <row r="4008" spans="5:6" x14ac:dyDescent="0.25">
      <c r="E4008" s="24">
        <f t="shared" ca="1" si="124"/>
        <v>0.15802485338103756</v>
      </c>
      <c r="F4008" s="24">
        <f t="shared" ca="1" si="125"/>
        <v>36.900059168910289</v>
      </c>
    </row>
    <row r="4009" spans="5:6" x14ac:dyDescent="0.25">
      <c r="E4009" s="24">
        <f t="shared" ca="1" si="124"/>
        <v>0.87507440778604018</v>
      </c>
      <c r="F4009" s="24">
        <f t="shared" ca="1" si="125"/>
        <v>2.6689271754048614</v>
      </c>
    </row>
    <row r="4010" spans="5:6" x14ac:dyDescent="0.25">
      <c r="E4010" s="24">
        <f t="shared" ca="1" si="124"/>
        <v>0.49828302629100241</v>
      </c>
      <c r="F4010" s="24">
        <f t="shared" ca="1" si="125"/>
        <v>13.931740750158612</v>
      </c>
    </row>
    <row r="4011" spans="5:6" x14ac:dyDescent="0.25">
      <c r="E4011" s="24">
        <f t="shared" ca="1" si="124"/>
        <v>0.27520546659758549</v>
      </c>
      <c r="F4011" s="24">
        <f t="shared" ca="1" si="125"/>
        <v>25.804746180603466</v>
      </c>
    </row>
    <row r="4012" spans="5:6" x14ac:dyDescent="0.25">
      <c r="E4012" s="24">
        <f t="shared" ca="1" si="124"/>
        <v>0.40897248198058367</v>
      </c>
      <c r="F4012" s="24">
        <f t="shared" ca="1" si="125"/>
        <v>17.882148128477699</v>
      </c>
    </row>
    <row r="4013" spans="5:6" x14ac:dyDescent="0.25">
      <c r="E4013" s="24">
        <f t="shared" ca="1" si="124"/>
        <v>0.5731660045985878</v>
      </c>
      <c r="F4013" s="24">
        <f t="shared" ca="1" si="125"/>
        <v>11.131597857685691</v>
      </c>
    </row>
    <row r="4014" spans="5:6" x14ac:dyDescent="0.25">
      <c r="E4014" s="24">
        <f t="shared" ca="1" si="124"/>
        <v>0.3130744710787372</v>
      </c>
      <c r="F4014" s="24">
        <f t="shared" ca="1" si="125"/>
        <v>23.226283799458802</v>
      </c>
    </row>
    <row r="4015" spans="5:6" x14ac:dyDescent="0.25">
      <c r="E4015" s="24">
        <f t="shared" ca="1" si="124"/>
        <v>0.30612043355507113</v>
      </c>
      <c r="F4015" s="24">
        <f t="shared" ca="1" si="125"/>
        <v>23.675533615003808</v>
      </c>
    </row>
    <row r="4016" spans="5:6" x14ac:dyDescent="0.25">
      <c r="E4016" s="24">
        <f t="shared" ca="1" si="124"/>
        <v>0.1063811522524255</v>
      </c>
      <c r="F4016" s="24">
        <f t="shared" ca="1" si="125"/>
        <v>44.814537165010883</v>
      </c>
    </row>
    <row r="4017" spans="5:6" x14ac:dyDescent="0.25">
      <c r="E4017" s="24">
        <f t="shared" ca="1" si="124"/>
        <v>0.16403888076763662</v>
      </c>
      <c r="F4017" s="24">
        <f t="shared" ca="1" si="125"/>
        <v>36.153036028100175</v>
      </c>
    </row>
    <row r="4018" spans="5:6" x14ac:dyDescent="0.25">
      <c r="E4018" s="24">
        <f t="shared" ca="1" si="124"/>
        <v>0.87211377707860105</v>
      </c>
      <c r="F4018" s="24">
        <f t="shared" ca="1" si="125"/>
        <v>2.7367077056712517</v>
      </c>
    </row>
    <row r="4019" spans="5:6" x14ac:dyDescent="0.25">
      <c r="E4019" s="24">
        <f t="shared" ca="1" si="124"/>
        <v>4.0959408641555339E-2</v>
      </c>
      <c r="F4019" s="24">
        <f t="shared" ca="1" si="125"/>
        <v>63.903474716342679</v>
      </c>
    </row>
    <row r="4020" spans="5:6" x14ac:dyDescent="0.25">
      <c r="E4020" s="24">
        <f t="shared" ca="1" si="124"/>
        <v>0.88197699339993052</v>
      </c>
      <c r="F4020" s="24">
        <f t="shared" ca="1" si="125"/>
        <v>2.5117861579226397</v>
      </c>
    </row>
    <row r="4021" spans="5:6" x14ac:dyDescent="0.25">
      <c r="E4021" s="24">
        <f t="shared" ca="1" si="124"/>
        <v>0.29597107260218325</v>
      </c>
      <c r="F4021" s="24">
        <f t="shared" ca="1" si="125"/>
        <v>24.349871142581318</v>
      </c>
    </row>
    <row r="4022" spans="5:6" x14ac:dyDescent="0.25">
      <c r="E4022" s="24">
        <f t="shared" ca="1" si="124"/>
        <v>0.33827888091996272</v>
      </c>
      <c r="F4022" s="24">
        <f t="shared" ca="1" si="125"/>
        <v>21.677692644415892</v>
      </c>
    </row>
    <row r="4023" spans="5:6" x14ac:dyDescent="0.25">
      <c r="E4023" s="24">
        <f t="shared" ca="1" si="124"/>
        <v>3.4262211938353881E-2</v>
      </c>
      <c r="F4023" s="24">
        <f t="shared" ca="1" si="125"/>
        <v>67.474244497583186</v>
      </c>
    </row>
    <row r="4024" spans="5:6" x14ac:dyDescent="0.25">
      <c r="E4024" s="24">
        <f t="shared" ca="1" si="124"/>
        <v>0.16308752215672684</v>
      </c>
      <c r="F4024" s="24">
        <f t="shared" ca="1" si="125"/>
        <v>36.269365530647399</v>
      </c>
    </row>
    <row r="4025" spans="5:6" x14ac:dyDescent="0.25">
      <c r="E4025" s="24">
        <f t="shared" ca="1" si="124"/>
        <v>5.4595445459344694E-2</v>
      </c>
      <c r="F4025" s="24">
        <f t="shared" ca="1" si="125"/>
        <v>58.156096324122906</v>
      </c>
    </row>
    <row r="4026" spans="5:6" x14ac:dyDescent="0.25">
      <c r="E4026" s="24">
        <f t="shared" ca="1" si="124"/>
        <v>0.38122735865888768</v>
      </c>
      <c r="F4026" s="24">
        <f t="shared" ca="1" si="125"/>
        <v>19.287186798964594</v>
      </c>
    </row>
    <row r="4027" spans="5:6" x14ac:dyDescent="0.25">
      <c r="E4027" s="24">
        <f t="shared" ca="1" si="124"/>
        <v>0.57649994375012548</v>
      </c>
      <c r="F4027" s="24">
        <f t="shared" ca="1" si="125"/>
        <v>11.015600736887258</v>
      </c>
    </row>
    <row r="4028" spans="5:6" x14ac:dyDescent="0.25">
      <c r="E4028" s="24">
        <f t="shared" ca="1" si="124"/>
        <v>0.19109311659254824</v>
      </c>
      <c r="F4028" s="24">
        <f t="shared" ca="1" si="125"/>
        <v>33.099888966170269</v>
      </c>
    </row>
    <row r="4029" spans="5:6" x14ac:dyDescent="0.25">
      <c r="E4029" s="24">
        <f t="shared" ca="1" si="124"/>
        <v>0.11726105504384987</v>
      </c>
      <c r="F4029" s="24">
        <f t="shared" ca="1" si="125"/>
        <v>42.867051800242606</v>
      </c>
    </row>
    <row r="4030" spans="5:6" x14ac:dyDescent="0.25">
      <c r="E4030" s="24">
        <f t="shared" ca="1" si="124"/>
        <v>0.62736898993257051</v>
      </c>
      <c r="F4030" s="24">
        <f t="shared" ca="1" si="125"/>
        <v>9.3244082151586625</v>
      </c>
    </row>
    <row r="4031" spans="5:6" x14ac:dyDescent="0.25">
      <c r="E4031" s="24">
        <f t="shared" ca="1" si="124"/>
        <v>0.44441870250631543</v>
      </c>
      <c r="F4031" s="24">
        <f t="shared" ca="1" si="125"/>
        <v>16.2197627450902</v>
      </c>
    </row>
    <row r="4032" spans="5:6" x14ac:dyDescent="0.25">
      <c r="E4032" s="24">
        <f t="shared" ca="1" si="124"/>
        <v>0.45291698364732658</v>
      </c>
      <c r="F4032" s="24">
        <f t="shared" ca="1" si="125"/>
        <v>15.8409285869954</v>
      </c>
    </row>
    <row r="4033" spans="5:6" x14ac:dyDescent="0.25">
      <c r="E4033" s="24">
        <f t="shared" ca="1" si="124"/>
        <v>0.57229183701951536</v>
      </c>
      <c r="F4033" s="24">
        <f t="shared" ca="1" si="125"/>
        <v>11.1621242626574</v>
      </c>
    </row>
    <row r="4034" spans="5:6" x14ac:dyDescent="0.25">
      <c r="E4034" s="24">
        <f t="shared" ca="1" si="124"/>
        <v>6.8262286950109829E-2</v>
      </c>
      <c r="F4034" s="24">
        <f t="shared" ca="1" si="125"/>
        <v>53.687956650944578</v>
      </c>
    </row>
    <row r="4035" spans="5:6" x14ac:dyDescent="0.25">
      <c r="E4035" s="24">
        <f t="shared" ca="1" si="124"/>
        <v>0.38131372768758531</v>
      </c>
      <c r="F4035" s="24">
        <f t="shared" ca="1" si="125"/>
        <v>19.282656208777997</v>
      </c>
    </row>
    <row r="4036" spans="5:6" x14ac:dyDescent="0.25">
      <c r="E4036" s="24">
        <f t="shared" ref="E4036:E4099" ca="1" si="126">RAND()</f>
        <v>0.92605442944584893</v>
      </c>
      <c r="F4036" s="24">
        <f t="shared" ref="F4036:F4099" ca="1" si="127">-LOG(E4036,EXP(1))/$C$3</f>
        <v>1.5364453392838464</v>
      </c>
    </row>
    <row r="4037" spans="5:6" x14ac:dyDescent="0.25">
      <c r="E4037" s="24">
        <f t="shared" ca="1" si="126"/>
        <v>0.52223764412086415</v>
      </c>
      <c r="F4037" s="24">
        <f t="shared" ca="1" si="127"/>
        <v>12.992650755219497</v>
      </c>
    </row>
    <row r="4038" spans="5:6" x14ac:dyDescent="0.25">
      <c r="E4038" s="24">
        <f t="shared" ca="1" si="126"/>
        <v>0.18478201587261456</v>
      </c>
      <c r="F4038" s="24">
        <f t="shared" ca="1" si="127"/>
        <v>33.771568824335247</v>
      </c>
    </row>
    <row r="4039" spans="5:6" x14ac:dyDescent="0.25">
      <c r="E4039" s="24">
        <f t="shared" ca="1" si="126"/>
        <v>6.8320995609269852E-2</v>
      </c>
      <c r="F4039" s="24">
        <f t="shared" ca="1" si="127"/>
        <v>53.670763137455786</v>
      </c>
    </row>
    <row r="4040" spans="5:6" x14ac:dyDescent="0.25">
      <c r="E4040" s="24">
        <f t="shared" ca="1" si="126"/>
        <v>0.25093586967771164</v>
      </c>
      <c r="F4040" s="24">
        <f t="shared" ca="1" si="127"/>
        <v>27.651157435756868</v>
      </c>
    </row>
    <row r="4041" spans="5:6" x14ac:dyDescent="0.25">
      <c r="E4041" s="24">
        <f t="shared" ca="1" si="126"/>
        <v>0.71568217317980143</v>
      </c>
      <c r="F4041" s="24">
        <f t="shared" ca="1" si="127"/>
        <v>6.6903820555556592</v>
      </c>
    </row>
    <row r="4042" spans="5:6" x14ac:dyDescent="0.25">
      <c r="E4042" s="24">
        <f t="shared" ca="1" si="126"/>
        <v>0.85838161352402154</v>
      </c>
      <c r="F4042" s="24">
        <f t="shared" ca="1" si="127"/>
        <v>3.0541301473692477</v>
      </c>
    </row>
    <row r="4043" spans="5:6" x14ac:dyDescent="0.25">
      <c r="E4043" s="24">
        <f t="shared" ca="1" si="126"/>
        <v>0.55892384696509179</v>
      </c>
      <c r="F4043" s="24">
        <f t="shared" ca="1" si="127"/>
        <v>11.634840918779576</v>
      </c>
    </row>
    <row r="4044" spans="5:6" x14ac:dyDescent="0.25">
      <c r="E4044" s="24">
        <f t="shared" ca="1" si="126"/>
        <v>0.12056079393753205</v>
      </c>
      <c r="F4044" s="24">
        <f t="shared" ca="1" si="127"/>
        <v>42.312022785428255</v>
      </c>
    </row>
    <row r="4045" spans="5:6" x14ac:dyDescent="0.25">
      <c r="E4045" s="24">
        <f t="shared" ca="1" si="126"/>
        <v>0.19950019991739065</v>
      </c>
      <c r="F4045" s="24">
        <f t="shared" ca="1" si="127"/>
        <v>32.238800811210744</v>
      </c>
    </row>
    <row r="4046" spans="5:6" x14ac:dyDescent="0.25">
      <c r="E4046" s="24">
        <f t="shared" ca="1" si="126"/>
        <v>0.57572259695604655</v>
      </c>
      <c r="F4046" s="24">
        <f t="shared" ca="1" si="127"/>
        <v>11.042586736016892</v>
      </c>
    </row>
    <row r="4047" spans="5:6" x14ac:dyDescent="0.25">
      <c r="E4047" s="24">
        <f t="shared" ca="1" si="126"/>
        <v>0.25424290635332625</v>
      </c>
      <c r="F4047" s="24">
        <f t="shared" ca="1" si="127"/>
        <v>27.389302894491809</v>
      </c>
    </row>
    <row r="4048" spans="5:6" x14ac:dyDescent="0.25">
      <c r="E4048" s="24">
        <f t="shared" ca="1" si="126"/>
        <v>0.6269222945007985</v>
      </c>
      <c r="F4048" s="24">
        <f t="shared" ca="1" si="127"/>
        <v>9.3386535649016054</v>
      </c>
    </row>
    <row r="4049" spans="5:6" x14ac:dyDescent="0.25">
      <c r="E4049" s="24">
        <f t="shared" ca="1" si="126"/>
        <v>0.25176768781906689</v>
      </c>
      <c r="F4049" s="24">
        <f t="shared" ca="1" si="127"/>
        <v>27.584969807829964</v>
      </c>
    </row>
    <row r="4050" spans="5:6" x14ac:dyDescent="0.25">
      <c r="E4050" s="24">
        <f t="shared" ca="1" si="126"/>
        <v>0.43906741277182015</v>
      </c>
      <c r="F4050" s="24">
        <f t="shared" ca="1" si="127"/>
        <v>16.462046357027578</v>
      </c>
    </row>
    <row r="4051" spans="5:6" x14ac:dyDescent="0.25">
      <c r="E4051" s="24">
        <f t="shared" ca="1" si="126"/>
        <v>4.1577617069266659E-2</v>
      </c>
      <c r="F4051" s="24">
        <f t="shared" ca="1" si="127"/>
        <v>63.60386615471942</v>
      </c>
    </row>
    <row r="4052" spans="5:6" x14ac:dyDescent="0.25">
      <c r="E4052" s="24">
        <f t="shared" ca="1" si="126"/>
        <v>4.2046248106806683E-2</v>
      </c>
      <c r="F4052" s="24">
        <f t="shared" ca="1" si="127"/>
        <v>63.379702422290379</v>
      </c>
    </row>
    <row r="4053" spans="5:6" x14ac:dyDescent="0.25">
      <c r="E4053" s="24">
        <f t="shared" ca="1" si="126"/>
        <v>0.47125137930413519</v>
      </c>
      <c r="F4053" s="24">
        <f t="shared" ca="1" si="127"/>
        <v>15.047272266377464</v>
      </c>
    </row>
    <row r="4054" spans="5:6" x14ac:dyDescent="0.25">
      <c r="E4054" s="24">
        <f t="shared" ca="1" si="126"/>
        <v>0.94373054908992193</v>
      </c>
      <c r="F4054" s="24">
        <f t="shared" ca="1" si="127"/>
        <v>1.1582917773428145</v>
      </c>
    </row>
    <row r="4055" spans="5:6" x14ac:dyDescent="0.25">
      <c r="E4055" s="24">
        <f t="shared" ca="1" si="126"/>
        <v>0.50328636087778578</v>
      </c>
      <c r="F4055" s="24">
        <f t="shared" ca="1" si="127"/>
        <v>13.731919299109647</v>
      </c>
    </row>
    <row r="4056" spans="5:6" x14ac:dyDescent="0.25">
      <c r="E4056" s="24">
        <f t="shared" ca="1" si="126"/>
        <v>0.72543556674777954</v>
      </c>
      <c r="F4056" s="24">
        <f t="shared" ca="1" si="127"/>
        <v>6.4196604560695203</v>
      </c>
    </row>
    <row r="4057" spans="5:6" x14ac:dyDescent="0.25">
      <c r="E4057" s="24">
        <f t="shared" ca="1" si="126"/>
        <v>0.46953692535111657</v>
      </c>
      <c r="F4057" s="24">
        <f t="shared" ca="1" si="127"/>
        <v>15.120166703624815</v>
      </c>
    </row>
    <row r="4058" spans="5:6" x14ac:dyDescent="0.25">
      <c r="E4058" s="24">
        <f t="shared" ca="1" si="126"/>
        <v>0.85400511201446927</v>
      </c>
      <c r="F4058" s="24">
        <f t="shared" ca="1" si="127"/>
        <v>3.1563619849212463</v>
      </c>
    </row>
    <row r="4059" spans="5:6" x14ac:dyDescent="0.25">
      <c r="E4059" s="24">
        <f t="shared" ca="1" si="126"/>
        <v>0.18371538847786184</v>
      </c>
      <c r="F4059" s="24">
        <f t="shared" ca="1" si="127"/>
        <v>33.887350413135735</v>
      </c>
    </row>
    <row r="4060" spans="5:6" x14ac:dyDescent="0.25">
      <c r="E4060" s="24">
        <f t="shared" ca="1" si="126"/>
        <v>0.35859181894093439</v>
      </c>
      <c r="F4060" s="24">
        <f t="shared" ca="1" si="127"/>
        <v>20.511410639121578</v>
      </c>
    </row>
    <row r="4061" spans="5:6" x14ac:dyDescent="0.25">
      <c r="E4061" s="24">
        <f t="shared" ca="1" si="126"/>
        <v>0.54812738726549237</v>
      </c>
      <c r="F4061" s="24">
        <f t="shared" ca="1" si="127"/>
        <v>12.024951210694864</v>
      </c>
    </row>
    <row r="4062" spans="5:6" x14ac:dyDescent="0.25">
      <c r="E4062" s="24">
        <f t="shared" ca="1" si="126"/>
        <v>0.81786696958493965</v>
      </c>
      <c r="F4062" s="24">
        <f t="shared" ca="1" si="127"/>
        <v>4.0211116894833081</v>
      </c>
    </row>
    <row r="4063" spans="5:6" x14ac:dyDescent="0.25">
      <c r="E4063" s="24">
        <f t="shared" ca="1" si="126"/>
        <v>0.11474579707599031</v>
      </c>
      <c r="F4063" s="24">
        <f t="shared" ca="1" si="127"/>
        <v>43.300721150020301</v>
      </c>
    </row>
    <row r="4064" spans="5:6" x14ac:dyDescent="0.25">
      <c r="E4064" s="24">
        <f t="shared" ca="1" si="126"/>
        <v>0.79108840084083643</v>
      </c>
      <c r="F4064" s="24">
        <f t="shared" ca="1" si="127"/>
        <v>4.6869111825339322</v>
      </c>
    </row>
    <row r="4065" spans="5:6" x14ac:dyDescent="0.25">
      <c r="E4065" s="24">
        <f t="shared" ca="1" si="126"/>
        <v>0.98077823158008137</v>
      </c>
      <c r="F4065" s="24">
        <f t="shared" ca="1" si="127"/>
        <v>0.38817817203749694</v>
      </c>
    </row>
    <row r="4066" spans="5:6" x14ac:dyDescent="0.25">
      <c r="E4066" s="24">
        <f t="shared" ca="1" si="126"/>
        <v>0.7888363778963946</v>
      </c>
      <c r="F4066" s="24">
        <f t="shared" ca="1" si="127"/>
        <v>4.7439271746860419</v>
      </c>
    </row>
    <row r="4067" spans="5:6" x14ac:dyDescent="0.25">
      <c r="E4067" s="24">
        <f t="shared" ca="1" si="126"/>
        <v>0.62006181718874631</v>
      </c>
      <c r="F4067" s="24">
        <f t="shared" ca="1" si="127"/>
        <v>9.5587220154017594</v>
      </c>
    </row>
    <row r="4068" spans="5:6" x14ac:dyDescent="0.25">
      <c r="E4068" s="24">
        <f t="shared" ca="1" si="126"/>
        <v>6.810360668469706E-2</v>
      </c>
      <c r="F4068" s="24">
        <f t="shared" ca="1" si="127"/>
        <v>53.734502112658944</v>
      </c>
    </row>
    <row r="4069" spans="5:6" x14ac:dyDescent="0.25">
      <c r="E4069" s="24">
        <f t="shared" ca="1" si="126"/>
        <v>0.94083736482215907</v>
      </c>
      <c r="F4069" s="24">
        <f t="shared" ca="1" si="127"/>
        <v>1.2196997323297285</v>
      </c>
    </row>
    <row r="4070" spans="5:6" x14ac:dyDescent="0.25">
      <c r="E4070" s="24">
        <f t="shared" ca="1" si="126"/>
        <v>0.98647519805355233</v>
      </c>
      <c r="F4070" s="24">
        <f t="shared" ca="1" si="127"/>
        <v>0.27234190380505574</v>
      </c>
    </row>
    <row r="4071" spans="5:6" x14ac:dyDescent="0.25">
      <c r="E4071" s="24">
        <f t="shared" ca="1" si="126"/>
        <v>0.26761710726161925</v>
      </c>
      <c r="F4071" s="24">
        <f t="shared" ca="1" si="127"/>
        <v>26.363960485800291</v>
      </c>
    </row>
    <row r="4072" spans="5:6" x14ac:dyDescent="0.25">
      <c r="E4072" s="24">
        <f t="shared" ca="1" si="126"/>
        <v>0.32948618515834416</v>
      </c>
      <c r="F4072" s="24">
        <f t="shared" ca="1" si="127"/>
        <v>22.204417052006626</v>
      </c>
    </row>
    <row r="4073" spans="5:6" x14ac:dyDescent="0.25">
      <c r="E4073" s="24">
        <f t="shared" ca="1" si="126"/>
        <v>0.30493643797030889</v>
      </c>
      <c r="F4073" s="24">
        <f t="shared" ca="1" si="127"/>
        <v>23.753038483807821</v>
      </c>
    </row>
    <row r="4074" spans="5:6" x14ac:dyDescent="0.25">
      <c r="E4074" s="24">
        <f t="shared" ca="1" si="126"/>
        <v>0.43428137600255901</v>
      </c>
      <c r="F4074" s="24">
        <f t="shared" ca="1" si="127"/>
        <v>16.681252463097394</v>
      </c>
    </row>
    <row r="4075" spans="5:6" x14ac:dyDescent="0.25">
      <c r="E4075" s="24">
        <f t="shared" ca="1" si="126"/>
        <v>0.40481762214561945</v>
      </c>
      <c r="F4075" s="24">
        <f t="shared" ca="1" si="127"/>
        <v>18.086372579759718</v>
      </c>
    </row>
    <row r="4076" spans="5:6" x14ac:dyDescent="0.25">
      <c r="E4076" s="24">
        <f t="shared" ca="1" si="126"/>
        <v>0.14705836833460817</v>
      </c>
      <c r="F4076" s="24">
        <f t="shared" ca="1" si="127"/>
        <v>38.338514150230317</v>
      </c>
    </row>
    <row r="4077" spans="5:6" x14ac:dyDescent="0.25">
      <c r="E4077" s="24">
        <f t="shared" ca="1" si="126"/>
        <v>0.94261570701007125</v>
      </c>
      <c r="F4077" s="24">
        <f t="shared" ca="1" si="127"/>
        <v>1.1819320227335208</v>
      </c>
    </row>
    <row r="4078" spans="5:6" x14ac:dyDescent="0.25">
      <c r="E4078" s="24">
        <f t="shared" ca="1" si="126"/>
        <v>0.66110342747568929</v>
      </c>
      <c r="F4078" s="24">
        <f t="shared" ca="1" si="127"/>
        <v>8.2768996030380109</v>
      </c>
    </row>
    <row r="4079" spans="5:6" x14ac:dyDescent="0.25">
      <c r="E4079" s="24">
        <f t="shared" ca="1" si="126"/>
        <v>6.1688045334129082E-2</v>
      </c>
      <c r="F4079" s="24">
        <f t="shared" ca="1" si="127"/>
        <v>55.71330243115883</v>
      </c>
    </row>
    <row r="4080" spans="5:6" x14ac:dyDescent="0.25">
      <c r="E4080" s="24">
        <f t="shared" ca="1" si="126"/>
        <v>0.73388029071762884</v>
      </c>
      <c r="F4080" s="24">
        <f t="shared" ca="1" si="127"/>
        <v>6.1881871066773826</v>
      </c>
    </row>
    <row r="4081" spans="5:6" x14ac:dyDescent="0.25">
      <c r="E4081" s="24">
        <f t="shared" ca="1" si="126"/>
        <v>0.66469902848655593</v>
      </c>
      <c r="F4081" s="24">
        <f t="shared" ca="1" si="127"/>
        <v>8.1684185903500293</v>
      </c>
    </row>
    <row r="4082" spans="5:6" x14ac:dyDescent="0.25">
      <c r="E4082" s="24">
        <f t="shared" ca="1" si="126"/>
        <v>0.80178830562010783</v>
      </c>
      <c r="F4082" s="24">
        <f t="shared" ca="1" si="127"/>
        <v>4.4182132807670804</v>
      </c>
    </row>
    <row r="4083" spans="5:6" x14ac:dyDescent="0.25">
      <c r="E4083" s="24">
        <f t="shared" ca="1" si="126"/>
        <v>0.13186583827123244</v>
      </c>
      <c r="F4083" s="24">
        <f t="shared" ca="1" si="127"/>
        <v>40.519404999798645</v>
      </c>
    </row>
    <row r="4084" spans="5:6" x14ac:dyDescent="0.25">
      <c r="E4084" s="24">
        <f t="shared" ca="1" si="126"/>
        <v>0.19074911931912752</v>
      </c>
      <c r="F4084" s="24">
        <f t="shared" ca="1" si="127"/>
        <v>33.135924515319225</v>
      </c>
    </row>
    <row r="4085" spans="5:6" x14ac:dyDescent="0.25">
      <c r="E4085" s="24">
        <f t="shared" ca="1" si="126"/>
        <v>0.10234164067733675</v>
      </c>
      <c r="F4085" s="24">
        <f t="shared" ca="1" si="127"/>
        <v>45.588772882010893</v>
      </c>
    </row>
    <row r="4086" spans="5:6" x14ac:dyDescent="0.25">
      <c r="E4086" s="24">
        <f t="shared" ca="1" si="126"/>
        <v>0.15438084204655211</v>
      </c>
      <c r="F4086" s="24">
        <f t="shared" ca="1" si="127"/>
        <v>37.366654581987994</v>
      </c>
    </row>
    <row r="4087" spans="5:6" x14ac:dyDescent="0.25">
      <c r="E4087" s="24">
        <f t="shared" ca="1" si="126"/>
        <v>0.4502008904194098</v>
      </c>
      <c r="F4087" s="24">
        <f t="shared" ca="1" si="127"/>
        <v>15.961227453613947</v>
      </c>
    </row>
    <row r="4088" spans="5:6" x14ac:dyDescent="0.25">
      <c r="E4088" s="24">
        <f t="shared" ca="1" si="126"/>
        <v>0.11986164323206161</v>
      </c>
      <c r="F4088" s="24">
        <f t="shared" ca="1" si="127"/>
        <v>42.428343489020648</v>
      </c>
    </row>
    <row r="4089" spans="5:6" x14ac:dyDescent="0.25">
      <c r="E4089" s="24">
        <f t="shared" ca="1" si="126"/>
        <v>0.85383256378518957</v>
      </c>
      <c r="F4089" s="24">
        <f t="shared" ca="1" si="127"/>
        <v>3.1604033111505907</v>
      </c>
    </row>
    <row r="4090" spans="5:6" x14ac:dyDescent="0.25">
      <c r="E4090" s="24">
        <f t="shared" ca="1" si="126"/>
        <v>0.79145225207783387</v>
      </c>
      <c r="F4090" s="24">
        <f t="shared" ca="1" si="127"/>
        <v>4.6777145469154382</v>
      </c>
    </row>
    <row r="4091" spans="5:6" x14ac:dyDescent="0.25">
      <c r="E4091" s="24">
        <f t="shared" ca="1" si="126"/>
        <v>0.38345933674180788</v>
      </c>
      <c r="F4091" s="24">
        <f t="shared" ca="1" si="127"/>
        <v>19.170433915212147</v>
      </c>
    </row>
    <row r="4092" spans="5:6" x14ac:dyDescent="0.25">
      <c r="E4092" s="24">
        <f t="shared" ca="1" si="126"/>
        <v>0.82116643639192566</v>
      </c>
      <c r="F4092" s="24">
        <f t="shared" ca="1" si="127"/>
        <v>3.9405893218029222</v>
      </c>
    </row>
    <row r="4093" spans="5:6" x14ac:dyDescent="0.25">
      <c r="E4093" s="24">
        <f t="shared" ca="1" si="126"/>
        <v>4.63187243580786E-2</v>
      </c>
      <c r="F4093" s="24">
        <f t="shared" ca="1" si="127"/>
        <v>61.444179717235315</v>
      </c>
    </row>
    <row r="4094" spans="5:6" x14ac:dyDescent="0.25">
      <c r="E4094" s="24">
        <f t="shared" ca="1" si="126"/>
        <v>0.54998381984781031</v>
      </c>
      <c r="F4094" s="24">
        <f t="shared" ca="1" si="127"/>
        <v>11.957328392937569</v>
      </c>
    </row>
    <row r="4095" spans="5:6" x14ac:dyDescent="0.25">
      <c r="E4095" s="24">
        <f t="shared" ca="1" si="126"/>
        <v>0.18164365544595285</v>
      </c>
      <c r="F4095" s="24">
        <f t="shared" ca="1" si="127"/>
        <v>34.114168965599262</v>
      </c>
    </row>
    <row r="4096" spans="5:6" x14ac:dyDescent="0.25">
      <c r="E4096" s="24">
        <f t="shared" ca="1" si="126"/>
        <v>0.80374664899692527</v>
      </c>
      <c r="F4096" s="24">
        <f t="shared" ca="1" si="127"/>
        <v>4.3694234529933498</v>
      </c>
    </row>
    <row r="4097" spans="5:6" x14ac:dyDescent="0.25">
      <c r="E4097" s="24">
        <f t="shared" ca="1" si="126"/>
        <v>0.27419497435329165</v>
      </c>
      <c r="F4097" s="24">
        <f t="shared" ca="1" si="127"/>
        <v>25.878316808396107</v>
      </c>
    </row>
    <row r="4098" spans="5:6" x14ac:dyDescent="0.25">
      <c r="E4098" s="24">
        <f t="shared" ca="1" si="126"/>
        <v>0.73793872818900397</v>
      </c>
      <c r="F4098" s="24">
        <f t="shared" ca="1" si="127"/>
        <v>6.0778896392499941</v>
      </c>
    </row>
    <row r="4099" spans="5:6" x14ac:dyDescent="0.25">
      <c r="E4099" s="24">
        <f t="shared" ca="1" si="126"/>
        <v>0.90942135543199609</v>
      </c>
      <c r="F4099" s="24">
        <f t="shared" ca="1" si="127"/>
        <v>1.8989350975193842</v>
      </c>
    </row>
    <row r="4100" spans="5:6" x14ac:dyDescent="0.25">
      <c r="E4100" s="24">
        <f t="shared" ref="E4100:E4163" ca="1" si="128">RAND()</f>
        <v>0.80669696424694737</v>
      </c>
      <c r="F4100" s="24">
        <f t="shared" ref="F4100:F4163" ca="1" si="129">-LOG(E4100,EXP(1))/$C$3</f>
        <v>4.2961438044203311</v>
      </c>
    </row>
    <row r="4101" spans="5:6" x14ac:dyDescent="0.25">
      <c r="E4101" s="24">
        <f t="shared" ca="1" si="128"/>
        <v>0.14340147604505982</v>
      </c>
      <c r="F4101" s="24">
        <f t="shared" ca="1" si="129"/>
        <v>38.842141153366754</v>
      </c>
    </row>
    <row r="4102" spans="5:6" x14ac:dyDescent="0.25">
      <c r="E4102" s="24">
        <f t="shared" ca="1" si="128"/>
        <v>0.36114599006905135</v>
      </c>
      <c r="F4102" s="24">
        <f t="shared" ca="1" si="129"/>
        <v>20.369459955507114</v>
      </c>
    </row>
    <row r="4103" spans="5:6" x14ac:dyDescent="0.25">
      <c r="E4103" s="24">
        <f t="shared" ca="1" si="128"/>
        <v>2.9065168729154545E-2</v>
      </c>
      <c r="F4103" s="24">
        <f t="shared" ca="1" si="129"/>
        <v>70.764295452213972</v>
      </c>
    </row>
    <row r="4104" spans="5:6" x14ac:dyDescent="0.25">
      <c r="E4104" s="24">
        <f t="shared" ca="1" si="128"/>
        <v>0.33467740850649608</v>
      </c>
      <c r="F4104" s="24">
        <f t="shared" ca="1" si="129"/>
        <v>21.891763415654193</v>
      </c>
    </row>
    <row r="4105" spans="5:6" x14ac:dyDescent="0.25">
      <c r="E4105" s="24">
        <f t="shared" ca="1" si="128"/>
        <v>0.64422223745861529</v>
      </c>
      <c r="F4105" s="24">
        <f t="shared" ca="1" si="129"/>
        <v>8.7942304637184296</v>
      </c>
    </row>
    <row r="4106" spans="5:6" x14ac:dyDescent="0.25">
      <c r="E4106" s="24">
        <f t="shared" ca="1" si="128"/>
        <v>0.4018600347439516</v>
      </c>
      <c r="F4106" s="24">
        <f t="shared" ca="1" si="129"/>
        <v>18.233028465357677</v>
      </c>
    </row>
    <row r="4107" spans="5:6" x14ac:dyDescent="0.25">
      <c r="E4107" s="24">
        <f t="shared" ca="1" si="128"/>
        <v>0.73966235623779597</v>
      </c>
      <c r="F4107" s="24">
        <f t="shared" ca="1" si="129"/>
        <v>6.0312294452705046</v>
      </c>
    </row>
    <row r="4108" spans="5:6" x14ac:dyDescent="0.25">
      <c r="E4108" s="24">
        <f t="shared" ca="1" si="128"/>
        <v>0.21481758380576121</v>
      </c>
      <c r="F4108" s="24">
        <f t="shared" ca="1" si="129"/>
        <v>30.759321168095294</v>
      </c>
    </row>
    <row r="4109" spans="5:6" x14ac:dyDescent="0.25">
      <c r="E4109" s="24">
        <f t="shared" ca="1" si="128"/>
        <v>0.12235651844254458</v>
      </c>
      <c r="F4109" s="24">
        <f t="shared" ca="1" si="129"/>
        <v>42.016324269991863</v>
      </c>
    </row>
    <row r="4110" spans="5:6" x14ac:dyDescent="0.25">
      <c r="E4110" s="24">
        <f t="shared" ca="1" si="128"/>
        <v>0.52647238872419733</v>
      </c>
      <c r="F4110" s="24">
        <f t="shared" ca="1" si="129"/>
        <v>12.831127837044873</v>
      </c>
    </row>
    <row r="4111" spans="5:6" x14ac:dyDescent="0.25">
      <c r="E4111" s="24">
        <f t="shared" ca="1" si="128"/>
        <v>0.58435905060449467</v>
      </c>
      <c r="F4111" s="24">
        <f t="shared" ca="1" si="129"/>
        <v>10.744793447897324</v>
      </c>
    </row>
    <row r="4112" spans="5:6" x14ac:dyDescent="0.25">
      <c r="E4112" s="24">
        <f t="shared" ca="1" si="128"/>
        <v>0.140930460472935</v>
      </c>
      <c r="F4112" s="24">
        <f t="shared" ca="1" si="129"/>
        <v>39.189773967929028</v>
      </c>
    </row>
    <row r="4113" spans="5:6" x14ac:dyDescent="0.25">
      <c r="E4113" s="24">
        <f t="shared" ca="1" si="128"/>
        <v>0.10283189376303947</v>
      </c>
      <c r="F4113" s="24">
        <f t="shared" ca="1" si="129"/>
        <v>45.493194469312343</v>
      </c>
    </row>
    <row r="4114" spans="5:6" x14ac:dyDescent="0.25">
      <c r="E4114" s="24">
        <f t="shared" ca="1" si="128"/>
        <v>0.25021395989889073</v>
      </c>
      <c r="F4114" s="24">
        <f t="shared" ca="1" si="129"/>
        <v>27.708777750924238</v>
      </c>
    </row>
    <row r="4115" spans="5:6" x14ac:dyDescent="0.25">
      <c r="E4115" s="24">
        <f t="shared" ca="1" si="128"/>
        <v>0.58118531343325386</v>
      </c>
      <c r="F4115" s="24">
        <f t="shared" ca="1" si="129"/>
        <v>10.853712339812047</v>
      </c>
    </row>
    <row r="4116" spans="5:6" x14ac:dyDescent="0.25">
      <c r="E4116" s="24">
        <f t="shared" ca="1" si="128"/>
        <v>1.4749355235134765E-2</v>
      </c>
      <c r="F4116" s="24">
        <f t="shared" ca="1" si="129"/>
        <v>84.331118200479267</v>
      </c>
    </row>
    <row r="4117" spans="5:6" x14ac:dyDescent="0.25">
      <c r="E4117" s="24">
        <f t="shared" ca="1" si="128"/>
        <v>0.48580142838232143</v>
      </c>
      <c r="F4117" s="24">
        <f t="shared" ca="1" si="129"/>
        <v>14.439106443002521</v>
      </c>
    </row>
    <row r="4118" spans="5:6" x14ac:dyDescent="0.25">
      <c r="E4118" s="24">
        <f t="shared" ca="1" si="128"/>
        <v>0.24275278052249549</v>
      </c>
      <c r="F4118" s="24">
        <f t="shared" ca="1" si="129"/>
        <v>28.314234352253504</v>
      </c>
    </row>
    <row r="4119" spans="5:6" x14ac:dyDescent="0.25">
      <c r="E4119" s="24">
        <f t="shared" ca="1" si="128"/>
        <v>0.93465604596943053</v>
      </c>
      <c r="F4119" s="24">
        <f t="shared" ca="1" si="129"/>
        <v>1.351533652916288</v>
      </c>
    </row>
    <row r="4120" spans="5:6" x14ac:dyDescent="0.25">
      <c r="E4120" s="24">
        <f t="shared" ca="1" si="128"/>
        <v>1.7431668147945834E-3</v>
      </c>
      <c r="F4120" s="24">
        <f t="shared" ca="1" si="129"/>
        <v>127.04103622923456</v>
      </c>
    </row>
    <row r="4121" spans="5:6" x14ac:dyDescent="0.25">
      <c r="E4121" s="24">
        <f t="shared" ca="1" si="128"/>
        <v>0.93940449827836259</v>
      </c>
      <c r="F4121" s="24">
        <f t="shared" ca="1" si="129"/>
        <v>1.2501823388346078</v>
      </c>
    </row>
    <row r="4122" spans="5:6" x14ac:dyDescent="0.25">
      <c r="E4122" s="24">
        <f t="shared" ca="1" si="128"/>
        <v>0.27926984366551855</v>
      </c>
      <c r="F4122" s="24">
        <f t="shared" ca="1" si="129"/>
        <v>25.511535659653795</v>
      </c>
    </row>
    <row r="4123" spans="5:6" x14ac:dyDescent="0.25">
      <c r="E4123" s="24">
        <f t="shared" ca="1" si="128"/>
        <v>0.48732006084612733</v>
      </c>
      <c r="F4123" s="24">
        <f t="shared" ca="1" si="129"/>
        <v>14.37668325274535</v>
      </c>
    </row>
    <row r="4124" spans="5:6" x14ac:dyDescent="0.25">
      <c r="E4124" s="24">
        <f t="shared" ca="1" si="128"/>
        <v>0.92794089053342443</v>
      </c>
      <c r="F4124" s="24">
        <f t="shared" ca="1" si="129"/>
        <v>1.495744875409255</v>
      </c>
    </row>
    <row r="4125" spans="5:6" x14ac:dyDescent="0.25">
      <c r="E4125" s="24">
        <f t="shared" ca="1" si="128"/>
        <v>0.25196560416637903</v>
      </c>
      <c r="F4125" s="24">
        <f t="shared" ca="1" si="129"/>
        <v>27.569253843795416</v>
      </c>
    </row>
    <row r="4126" spans="5:6" x14ac:dyDescent="0.25">
      <c r="E4126" s="24">
        <f t="shared" ca="1" si="128"/>
        <v>0.8794896435844558</v>
      </c>
      <c r="F4126" s="24">
        <f t="shared" ca="1" si="129"/>
        <v>2.5682698043683652</v>
      </c>
    </row>
    <row r="4127" spans="5:6" x14ac:dyDescent="0.25">
      <c r="E4127" s="24">
        <f t="shared" ca="1" si="128"/>
        <v>0.92720959479181531</v>
      </c>
      <c r="F4127" s="24">
        <f t="shared" ca="1" si="129"/>
        <v>1.5115127774802295</v>
      </c>
    </row>
    <row r="4128" spans="5:6" x14ac:dyDescent="0.25">
      <c r="E4128" s="24">
        <f t="shared" ca="1" si="128"/>
        <v>0.35100265027063227</v>
      </c>
      <c r="F4128" s="24">
        <f t="shared" ca="1" si="129"/>
        <v>20.9392300983239</v>
      </c>
    </row>
    <row r="4129" spans="5:6" x14ac:dyDescent="0.25">
      <c r="E4129" s="24">
        <f t="shared" ca="1" si="128"/>
        <v>2.8394944213598894E-3</v>
      </c>
      <c r="F4129" s="24">
        <f t="shared" ca="1" si="129"/>
        <v>117.28258526609011</v>
      </c>
    </row>
    <row r="4130" spans="5:6" x14ac:dyDescent="0.25">
      <c r="E4130" s="24">
        <f t="shared" ca="1" si="128"/>
        <v>0.28660832338174491</v>
      </c>
      <c r="F4130" s="24">
        <f t="shared" ca="1" si="129"/>
        <v>24.992774444065272</v>
      </c>
    </row>
    <row r="4131" spans="5:6" x14ac:dyDescent="0.25">
      <c r="E4131" s="24">
        <f t="shared" ca="1" si="128"/>
        <v>0.67708750015126673</v>
      </c>
      <c r="F4131" s="24">
        <f t="shared" ca="1" si="129"/>
        <v>7.7990953504314424</v>
      </c>
    </row>
    <row r="4132" spans="5:6" x14ac:dyDescent="0.25">
      <c r="E4132" s="24">
        <f t="shared" ca="1" si="128"/>
        <v>0.44047350662224327</v>
      </c>
      <c r="F4132" s="24">
        <f t="shared" ca="1" si="129"/>
        <v>16.398099585829559</v>
      </c>
    </row>
    <row r="4133" spans="5:6" x14ac:dyDescent="0.25">
      <c r="E4133" s="24">
        <f t="shared" ca="1" si="128"/>
        <v>0.44099470329574042</v>
      </c>
      <c r="F4133" s="24">
        <f t="shared" ca="1" si="129"/>
        <v>16.374448285493497</v>
      </c>
    </row>
    <row r="4134" spans="5:6" x14ac:dyDescent="0.25">
      <c r="E4134" s="24">
        <f t="shared" ca="1" si="128"/>
        <v>0.72171416262022237</v>
      </c>
      <c r="F4134" s="24">
        <f t="shared" ca="1" si="129"/>
        <v>6.5225223024993966</v>
      </c>
    </row>
    <row r="4135" spans="5:6" x14ac:dyDescent="0.25">
      <c r="E4135" s="24">
        <f t="shared" ca="1" si="128"/>
        <v>0.98745667504347723</v>
      </c>
      <c r="F4135" s="24">
        <f t="shared" ca="1" si="129"/>
        <v>0.25245313086037346</v>
      </c>
    </row>
    <row r="4136" spans="5:6" x14ac:dyDescent="0.25">
      <c r="E4136" s="24">
        <f t="shared" ca="1" si="128"/>
        <v>0.59639749654057217</v>
      </c>
      <c r="F4136" s="24">
        <f t="shared" ca="1" si="129"/>
        <v>10.336957874369039</v>
      </c>
    </row>
    <row r="4137" spans="5:6" x14ac:dyDescent="0.25">
      <c r="E4137" s="24">
        <f t="shared" ca="1" si="128"/>
        <v>0.4972102725070604</v>
      </c>
      <c r="F4137" s="24">
        <f t="shared" ca="1" si="129"/>
        <v>13.974845176897814</v>
      </c>
    </row>
    <row r="4138" spans="5:6" x14ac:dyDescent="0.25">
      <c r="E4138" s="24">
        <f t="shared" ca="1" si="128"/>
        <v>0.89950156169925788</v>
      </c>
      <c r="F4138" s="24">
        <f t="shared" ca="1" si="129"/>
        <v>2.1182897881422207</v>
      </c>
    </row>
    <row r="4139" spans="5:6" x14ac:dyDescent="0.25">
      <c r="E4139" s="24">
        <f t="shared" ca="1" si="128"/>
        <v>0.21399886050368111</v>
      </c>
      <c r="F4139" s="24">
        <f t="shared" ca="1" si="129"/>
        <v>30.835691774472313</v>
      </c>
    </row>
    <row r="4140" spans="5:6" x14ac:dyDescent="0.25">
      <c r="E4140" s="24">
        <f t="shared" ca="1" si="128"/>
        <v>0.78075892759118282</v>
      </c>
      <c r="F4140" s="24">
        <f t="shared" ca="1" si="129"/>
        <v>4.9497769649888737</v>
      </c>
    </row>
    <row r="4141" spans="5:6" x14ac:dyDescent="0.25">
      <c r="E4141" s="24">
        <f t="shared" ca="1" si="128"/>
        <v>5.5550113757227737E-2</v>
      </c>
      <c r="F4141" s="24">
        <f t="shared" ca="1" si="129"/>
        <v>57.809394301274239</v>
      </c>
    </row>
    <row r="4142" spans="5:6" x14ac:dyDescent="0.25">
      <c r="E4142" s="24">
        <f t="shared" ca="1" si="128"/>
        <v>9.8938820412472039E-2</v>
      </c>
      <c r="F4142" s="24">
        <f t="shared" ca="1" si="129"/>
        <v>46.265071910095735</v>
      </c>
    </row>
    <row r="4143" spans="5:6" x14ac:dyDescent="0.25">
      <c r="E4143" s="24">
        <f t="shared" ca="1" si="128"/>
        <v>0.32966237582982394</v>
      </c>
      <c r="F4143" s="24">
        <f t="shared" ca="1" si="129"/>
        <v>22.193725035905619</v>
      </c>
    </row>
    <row r="4144" spans="5:6" x14ac:dyDescent="0.25">
      <c r="E4144" s="24">
        <f t="shared" ca="1" si="128"/>
        <v>8.3294632189917506E-3</v>
      </c>
      <c r="F4144" s="24">
        <f t="shared" ca="1" si="129"/>
        <v>95.759125287529756</v>
      </c>
    </row>
    <row r="4145" spans="5:6" x14ac:dyDescent="0.25">
      <c r="E4145" s="24">
        <f t="shared" ca="1" si="128"/>
        <v>0.22724817219085813</v>
      </c>
      <c r="F4145" s="24">
        <f t="shared" ca="1" si="129"/>
        <v>29.63425178242872</v>
      </c>
    </row>
    <row r="4146" spans="5:6" x14ac:dyDescent="0.25">
      <c r="E4146" s="24">
        <f t="shared" ca="1" si="128"/>
        <v>0.97782898898257975</v>
      </c>
      <c r="F4146" s="24">
        <f t="shared" ca="1" si="129"/>
        <v>0.44840964255531673</v>
      </c>
    </row>
    <row r="4147" spans="5:6" x14ac:dyDescent="0.25">
      <c r="E4147" s="24">
        <f t="shared" ca="1" si="128"/>
        <v>0.7684064718293564</v>
      </c>
      <c r="F4147" s="24">
        <f t="shared" ca="1" si="129"/>
        <v>5.2687285129753718</v>
      </c>
    </row>
    <row r="4148" spans="5:6" x14ac:dyDescent="0.25">
      <c r="E4148" s="24">
        <f t="shared" ca="1" si="128"/>
        <v>9.0333320476406298E-2</v>
      </c>
      <c r="F4148" s="24">
        <f t="shared" ca="1" si="129"/>
        <v>48.084977781963232</v>
      </c>
    </row>
    <row r="4149" spans="5:6" x14ac:dyDescent="0.25">
      <c r="E4149" s="24">
        <f t="shared" ca="1" si="128"/>
        <v>0.96404758449085282</v>
      </c>
      <c r="F4149" s="24">
        <f t="shared" ca="1" si="129"/>
        <v>0.73229248169592787</v>
      </c>
    </row>
    <row r="4150" spans="5:6" x14ac:dyDescent="0.25">
      <c r="E4150" s="24">
        <f t="shared" ca="1" si="128"/>
        <v>0.11679078244642116</v>
      </c>
      <c r="F4150" s="24">
        <f t="shared" ca="1" si="129"/>
        <v>42.947422582258611</v>
      </c>
    </row>
    <row r="4151" spans="5:6" x14ac:dyDescent="0.25">
      <c r="E4151" s="24">
        <f t="shared" ca="1" si="128"/>
        <v>0.94917360063780964</v>
      </c>
      <c r="F4151" s="24">
        <f t="shared" ca="1" si="129"/>
        <v>1.0432713406084142</v>
      </c>
    </row>
    <row r="4152" spans="5:6" x14ac:dyDescent="0.25">
      <c r="E4152" s="24">
        <f t="shared" ca="1" si="128"/>
        <v>0.18150070918935368</v>
      </c>
      <c r="F4152" s="24">
        <f t="shared" ca="1" si="129"/>
        <v>34.129914358110121</v>
      </c>
    </row>
    <row r="4153" spans="5:6" x14ac:dyDescent="0.25">
      <c r="E4153" s="24">
        <f t="shared" ca="1" si="128"/>
        <v>0.96719161623899474</v>
      </c>
      <c r="F4153" s="24">
        <f t="shared" ca="1" si="129"/>
        <v>0.66717295585897751</v>
      </c>
    </row>
    <row r="4154" spans="5:6" x14ac:dyDescent="0.25">
      <c r="E4154" s="24">
        <f t="shared" ca="1" si="128"/>
        <v>0.29261085261040964</v>
      </c>
      <c r="F4154" s="24">
        <f t="shared" ca="1" si="129"/>
        <v>24.57823401645599</v>
      </c>
    </row>
    <row r="4155" spans="5:6" x14ac:dyDescent="0.25">
      <c r="E4155" s="24">
        <f t="shared" ca="1" si="128"/>
        <v>0.2025954418451632</v>
      </c>
      <c r="F4155" s="24">
        <f t="shared" ca="1" si="129"/>
        <v>31.930883714339522</v>
      </c>
    </row>
    <row r="4156" spans="5:6" x14ac:dyDescent="0.25">
      <c r="E4156" s="24">
        <f t="shared" ca="1" si="128"/>
        <v>0.69073112830785122</v>
      </c>
      <c r="F4156" s="24">
        <f t="shared" ca="1" si="129"/>
        <v>7.4000927226803297</v>
      </c>
    </row>
    <row r="4157" spans="5:6" x14ac:dyDescent="0.25">
      <c r="E4157" s="24">
        <f t="shared" ca="1" si="128"/>
        <v>0.28238008855925745</v>
      </c>
      <c r="F4157" s="24">
        <f t="shared" ca="1" si="129"/>
        <v>25.290025675669842</v>
      </c>
    </row>
    <row r="4158" spans="5:6" x14ac:dyDescent="0.25">
      <c r="E4158" s="24">
        <f t="shared" ca="1" si="128"/>
        <v>3.6844636457101343E-2</v>
      </c>
      <c r="F4158" s="24">
        <f t="shared" ca="1" si="129"/>
        <v>66.020904432591308</v>
      </c>
    </row>
    <row r="4159" spans="5:6" x14ac:dyDescent="0.25">
      <c r="E4159" s="24">
        <f t="shared" ca="1" si="128"/>
        <v>0.73149657345714236</v>
      </c>
      <c r="F4159" s="24">
        <f t="shared" ca="1" si="129"/>
        <v>6.2532548560408863</v>
      </c>
    </row>
    <row r="4160" spans="5:6" x14ac:dyDescent="0.25">
      <c r="E4160" s="24">
        <f t="shared" ca="1" si="128"/>
        <v>0.151322278380008</v>
      </c>
      <c r="F4160" s="24">
        <f t="shared" ca="1" si="129"/>
        <v>37.76686845259151</v>
      </c>
    </row>
    <row r="4161" spans="5:6" x14ac:dyDescent="0.25">
      <c r="E4161" s="24">
        <f t="shared" ca="1" si="128"/>
        <v>0.64942392653627645</v>
      </c>
      <c r="F4161" s="24">
        <f t="shared" ca="1" si="129"/>
        <v>8.633391518528013</v>
      </c>
    </row>
    <row r="4162" spans="5:6" x14ac:dyDescent="0.25">
      <c r="E4162" s="24">
        <f t="shared" ca="1" si="128"/>
        <v>0.49772262109211807</v>
      </c>
      <c r="F4162" s="24">
        <f t="shared" ca="1" si="129"/>
        <v>13.954246857809469</v>
      </c>
    </row>
    <row r="4163" spans="5:6" x14ac:dyDescent="0.25">
      <c r="E4163" s="24">
        <f t="shared" ca="1" si="128"/>
        <v>0.47100388100714796</v>
      </c>
      <c r="F4163" s="24">
        <f t="shared" ca="1" si="129"/>
        <v>15.057778901388335</v>
      </c>
    </row>
    <row r="4164" spans="5:6" x14ac:dyDescent="0.25">
      <c r="E4164" s="24">
        <f t="shared" ref="E4164:E4227" ca="1" si="130">RAND()</f>
        <v>0.74735500890872031</v>
      </c>
      <c r="F4164" s="24">
        <f t="shared" ref="F4164:F4227" ca="1" si="131">-LOG(E4164,EXP(1))/$C$3</f>
        <v>5.824299210932276</v>
      </c>
    </row>
    <row r="4165" spans="5:6" x14ac:dyDescent="0.25">
      <c r="E4165" s="24">
        <f t="shared" ca="1" si="130"/>
        <v>0.2700854356965221</v>
      </c>
      <c r="F4165" s="24">
        <f t="shared" ca="1" si="131"/>
        <v>26.180338830621317</v>
      </c>
    </row>
    <row r="4166" spans="5:6" x14ac:dyDescent="0.25">
      <c r="E4166" s="24">
        <f t="shared" ca="1" si="130"/>
        <v>0.41350434352879561</v>
      </c>
      <c r="F4166" s="24">
        <f t="shared" ca="1" si="131"/>
        <v>17.661745205435153</v>
      </c>
    </row>
    <row r="4167" spans="5:6" x14ac:dyDescent="0.25">
      <c r="E4167" s="24">
        <f t="shared" ca="1" si="130"/>
        <v>0.11152322928888281</v>
      </c>
      <c r="F4167" s="24">
        <f t="shared" ca="1" si="131"/>
        <v>43.870447507022497</v>
      </c>
    </row>
    <row r="4168" spans="5:6" x14ac:dyDescent="0.25">
      <c r="E4168" s="24">
        <f t="shared" ca="1" si="130"/>
        <v>0.97069676697666696</v>
      </c>
      <c r="F4168" s="24">
        <f t="shared" ca="1" si="131"/>
        <v>0.59482297759430391</v>
      </c>
    </row>
    <row r="4169" spans="5:6" x14ac:dyDescent="0.25">
      <c r="E4169" s="24">
        <f t="shared" ca="1" si="130"/>
        <v>0.65272772972699167</v>
      </c>
      <c r="F4169" s="24">
        <f t="shared" ca="1" si="131"/>
        <v>8.5319037919927521</v>
      </c>
    </row>
    <row r="4170" spans="5:6" x14ac:dyDescent="0.25">
      <c r="E4170" s="24">
        <f t="shared" ca="1" si="130"/>
        <v>0.44293957405864826</v>
      </c>
      <c r="F4170" s="24">
        <f t="shared" ca="1" si="131"/>
        <v>16.286438398280715</v>
      </c>
    </row>
    <row r="4171" spans="5:6" x14ac:dyDescent="0.25">
      <c r="E4171" s="24">
        <f t="shared" ca="1" si="130"/>
        <v>0.15304691307969021</v>
      </c>
      <c r="F4171" s="24">
        <f t="shared" ca="1" si="131"/>
        <v>37.540215663051264</v>
      </c>
    </row>
    <row r="4172" spans="5:6" x14ac:dyDescent="0.25">
      <c r="E4172" s="24">
        <f t="shared" ca="1" si="130"/>
        <v>3.2163206285440449E-2</v>
      </c>
      <c r="F4172" s="24">
        <f t="shared" ca="1" si="131"/>
        <v>68.738642834210353</v>
      </c>
    </row>
    <row r="4173" spans="5:6" x14ac:dyDescent="0.25">
      <c r="E4173" s="24">
        <f t="shared" ca="1" si="130"/>
        <v>0.21414758508499177</v>
      </c>
      <c r="F4173" s="24">
        <f t="shared" ca="1" si="131"/>
        <v>30.821797034593008</v>
      </c>
    </row>
    <row r="4174" spans="5:6" x14ac:dyDescent="0.25">
      <c r="E4174" s="24">
        <f t="shared" ca="1" si="130"/>
        <v>0.10315466021855169</v>
      </c>
      <c r="F4174" s="24">
        <f t="shared" ca="1" si="131"/>
        <v>45.430517228796752</v>
      </c>
    </row>
    <row r="4175" spans="5:6" x14ac:dyDescent="0.25">
      <c r="E4175" s="24">
        <f t="shared" ca="1" si="130"/>
        <v>2.2698700577645003E-2</v>
      </c>
      <c r="F4175" s="24">
        <f t="shared" ca="1" si="131"/>
        <v>75.708951988175784</v>
      </c>
    </row>
    <row r="4176" spans="5:6" x14ac:dyDescent="0.25">
      <c r="E4176" s="24">
        <f t="shared" ca="1" si="130"/>
        <v>0.31432333424784442</v>
      </c>
      <c r="F4176" s="24">
        <f t="shared" ca="1" si="131"/>
        <v>23.146661919499937</v>
      </c>
    </row>
    <row r="4177" spans="5:6" x14ac:dyDescent="0.25">
      <c r="E4177" s="24">
        <f t="shared" ca="1" si="130"/>
        <v>0.23327006926066929</v>
      </c>
      <c r="F4177" s="24">
        <f t="shared" ca="1" si="131"/>
        <v>29.111168022193723</v>
      </c>
    </row>
    <row r="4178" spans="5:6" x14ac:dyDescent="0.25">
      <c r="E4178" s="24">
        <f t="shared" ca="1" si="130"/>
        <v>0.32826477157734801</v>
      </c>
      <c r="F4178" s="24">
        <f t="shared" ca="1" si="131"/>
        <v>22.278695316289873</v>
      </c>
    </row>
    <row r="4179" spans="5:6" x14ac:dyDescent="0.25">
      <c r="E4179" s="24">
        <f t="shared" ca="1" si="130"/>
        <v>0.16244222539310649</v>
      </c>
      <c r="F4179" s="24">
        <f t="shared" ca="1" si="131"/>
        <v>36.348657529453796</v>
      </c>
    </row>
    <row r="4180" spans="5:6" x14ac:dyDescent="0.25">
      <c r="E4180" s="24">
        <f t="shared" ca="1" si="130"/>
        <v>0.35170323427013284</v>
      </c>
      <c r="F4180" s="24">
        <f t="shared" ca="1" si="131"/>
        <v>20.899350868789437</v>
      </c>
    </row>
    <row r="4181" spans="5:6" x14ac:dyDescent="0.25">
      <c r="E4181" s="24">
        <f t="shared" ca="1" si="130"/>
        <v>0.11451590777748621</v>
      </c>
      <c r="F4181" s="24">
        <f t="shared" ca="1" si="131"/>
        <v>43.340830661672229</v>
      </c>
    </row>
    <row r="4182" spans="5:6" x14ac:dyDescent="0.25">
      <c r="E4182" s="24">
        <f t="shared" ca="1" si="130"/>
        <v>0.76523504079428606</v>
      </c>
      <c r="F4182" s="24">
        <f t="shared" ca="1" si="131"/>
        <v>5.3514449895335598</v>
      </c>
    </row>
    <row r="4183" spans="5:6" x14ac:dyDescent="0.25">
      <c r="E4183" s="24">
        <f t="shared" ca="1" si="130"/>
        <v>0.35391434639582142</v>
      </c>
      <c r="F4183" s="24">
        <f t="shared" ca="1" si="131"/>
        <v>20.774007089181652</v>
      </c>
    </row>
    <row r="4184" spans="5:6" x14ac:dyDescent="0.25">
      <c r="E4184" s="24">
        <f t="shared" ca="1" si="130"/>
        <v>0.59473782665786912</v>
      </c>
      <c r="F4184" s="24">
        <f t="shared" ca="1" si="131"/>
        <v>10.392691960141619</v>
      </c>
    </row>
    <row r="4185" spans="5:6" x14ac:dyDescent="0.25">
      <c r="E4185" s="24">
        <f t="shared" ca="1" si="130"/>
        <v>0.47329174914094541</v>
      </c>
      <c r="F4185" s="24">
        <f t="shared" ca="1" si="131"/>
        <v>14.960865496838055</v>
      </c>
    </row>
    <row r="4186" spans="5:6" x14ac:dyDescent="0.25">
      <c r="E4186" s="24">
        <f t="shared" ca="1" si="130"/>
        <v>0.47684051557057672</v>
      </c>
      <c r="F4186" s="24">
        <f t="shared" ca="1" si="131"/>
        <v>14.811463858189967</v>
      </c>
    </row>
    <row r="4187" spans="5:6" x14ac:dyDescent="0.25">
      <c r="E4187" s="24">
        <f t="shared" ca="1" si="130"/>
        <v>0.38841990328976383</v>
      </c>
      <c r="F4187" s="24">
        <f t="shared" ca="1" si="131"/>
        <v>18.913365991370604</v>
      </c>
    </row>
    <row r="4188" spans="5:6" x14ac:dyDescent="0.25">
      <c r="E4188" s="24">
        <f t="shared" ca="1" si="130"/>
        <v>0.42786413212723318</v>
      </c>
      <c r="F4188" s="24">
        <f t="shared" ca="1" si="131"/>
        <v>16.978991641971504</v>
      </c>
    </row>
    <row r="4189" spans="5:6" x14ac:dyDescent="0.25">
      <c r="E4189" s="24">
        <f t="shared" ca="1" si="130"/>
        <v>0.29825406578869007</v>
      </c>
      <c r="F4189" s="24">
        <f t="shared" ca="1" si="131"/>
        <v>24.196191718943751</v>
      </c>
    </row>
    <row r="4190" spans="5:6" x14ac:dyDescent="0.25">
      <c r="E4190" s="24">
        <f t="shared" ca="1" si="130"/>
        <v>9.0914158067095574E-2</v>
      </c>
      <c r="F4190" s="24">
        <f t="shared" ca="1" si="131"/>
        <v>47.956790712273296</v>
      </c>
    </row>
    <row r="4191" spans="5:6" x14ac:dyDescent="0.25">
      <c r="E4191" s="24">
        <f t="shared" ca="1" si="130"/>
        <v>0.60686526401475271</v>
      </c>
      <c r="F4191" s="24">
        <f t="shared" ca="1" si="131"/>
        <v>9.9889696576671252</v>
      </c>
    </row>
    <row r="4192" spans="5:6" x14ac:dyDescent="0.25">
      <c r="E4192" s="24">
        <f t="shared" ca="1" si="130"/>
        <v>0.43849264526022547</v>
      </c>
      <c r="F4192" s="24">
        <f t="shared" ca="1" si="131"/>
        <v>16.488244796143885</v>
      </c>
    </row>
    <row r="4193" spans="5:6" x14ac:dyDescent="0.25">
      <c r="E4193" s="24">
        <f t="shared" ca="1" si="130"/>
        <v>0.85596610323090383</v>
      </c>
      <c r="F4193" s="24">
        <f t="shared" ca="1" si="131"/>
        <v>3.1104900530755031</v>
      </c>
    </row>
    <row r="4194" spans="5:6" x14ac:dyDescent="0.25">
      <c r="E4194" s="24">
        <f t="shared" ca="1" si="130"/>
        <v>0.76385827657666583</v>
      </c>
      <c r="F4194" s="24">
        <f t="shared" ca="1" si="131"/>
        <v>5.3874601777243614</v>
      </c>
    </row>
    <row r="4195" spans="5:6" x14ac:dyDescent="0.25">
      <c r="E4195" s="24">
        <f t="shared" ca="1" si="130"/>
        <v>0.23575489120736526</v>
      </c>
      <c r="F4195" s="24">
        <f t="shared" ca="1" si="131"/>
        <v>28.899252205012889</v>
      </c>
    </row>
    <row r="4196" spans="5:6" x14ac:dyDescent="0.25">
      <c r="E4196" s="24">
        <f t="shared" ca="1" si="130"/>
        <v>0.50775494875804028</v>
      </c>
      <c r="F4196" s="24">
        <f t="shared" ca="1" si="131"/>
        <v>13.555126642459484</v>
      </c>
    </row>
    <row r="4197" spans="5:6" x14ac:dyDescent="0.25">
      <c r="E4197" s="24">
        <f t="shared" ca="1" si="130"/>
        <v>0.59932799374170198</v>
      </c>
      <c r="F4197" s="24">
        <f t="shared" ca="1" si="131"/>
        <v>10.238925237537714</v>
      </c>
    </row>
    <row r="4198" spans="5:6" x14ac:dyDescent="0.25">
      <c r="E4198" s="24">
        <f t="shared" ca="1" si="130"/>
        <v>0.72290086114555441</v>
      </c>
      <c r="F4198" s="24">
        <f t="shared" ca="1" si="131"/>
        <v>6.4896637547828524</v>
      </c>
    </row>
    <row r="4199" spans="5:6" x14ac:dyDescent="0.25">
      <c r="E4199" s="24">
        <f t="shared" ca="1" si="130"/>
        <v>0.67033245369119765</v>
      </c>
      <c r="F4199" s="24">
        <f t="shared" ca="1" si="131"/>
        <v>7.9996298024861412</v>
      </c>
    </row>
    <row r="4200" spans="5:6" x14ac:dyDescent="0.25">
      <c r="E4200" s="24">
        <f t="shared" ca="1" si="130"/>
        <v>0.90865545283743843</v>
      </c>
      <c r="F4200" s="24">
        <f t="shared" ca="1" si="131"/>
        <v>1.9157859288238044</v>
      </c>
    </row>
    <row r="4201" spans="5:6" x14ac:dyDescent="0.25">
      <c r="E4201" s="24">
        <f t="shared" ca="1" si="130"/>
        <v>0.32679255575782473</v>
      </c>
      <c r="F4201" s="24">
        <f t="shared" ca="1" si="131"/>
        <v>22.368593909091235</v>
      </c>
    </row>
    <row r="4202" spans="5:6" x14ac:dyDescent="0.25">
      <c r="E4202" s="24">
        <f t="shared" ca="1" si="130"/>
        <v>0.85997414195689492</v>
      </c>
      <c r="F4202" s="24">
        <f t="shared" ca="1" si="131"/>
        <v>3.0170591535720472</v>
      </c>
    </row>
    <row r="4203" spans="5:6" x14ac:dyDescent="0.25">
      <c r="E4203" s="24">
        <f t="shared" ca="1" si="130"/>
        <v>0.66269420806373014</v>
      </c>
      <c r="F4203" s="24">
        <f t="shared" ca="1" si="131"/>
        <v>8.2288323966599926</v>
      </c>
    </row>
    <row r="4204" spans="5:6" x14ac:dyDescent="0.25">
      <c r="E4204" s="24">
        <f t="shared" ca="1" si="130"/>
        <v>0.50486683776430186</v>
      </c>
      <c r="F4204" s="24">
        <f t="shared" ca="1" si="131"/>
        <v>13.669211441478115</v>
      </c>
    </row>
    <row r="4205" spans="5:6" x14ac:dyDescent="0.25">
      <c r="E4205" s="24">
        <f t="shared" ca="1" si="130"/>
        <v>0.91923545670857665</v>
      </c>
      <c r="F4205" s="24">
        <f t="shared" ca="1" si="131"/>
        <v>1.6842595949755261</v>
      </c>
    </row>
    <row r="4206" spans="5:6" x14ac:dyDescent="0.25">
      <c r="E4206" s="24">
        <f t="shared" ca="1" si="130"/>
        <v>0.86563348418845398</v>
      </c>
      <c r="F4206" s="24">
        <f t="shared" ca="1" si="131"/>
        <v>2.8858737685185307</v>
      </c>
    </row>
    <row r="4207" spans="5:6" x14ac:dyDescent="0.25">
      <c r="E4207" s="24">
        <f t="shared" ca="1" si="130"/>
        <v>0.28157635571805428</v>
      </c>
      <c r="F4207" s="24">
        <f t="shared" ca="1" si="131"/>
        <v>25.347032445856776</v>
      </c>
    </row>
    <row r="4208" spans="5:6" x14ac:dyDescent="0.25">
      <c r="E4208" s="24">
        <f t="shared" ca="1" si="130"/>
        <v>0.68255334255787392</v>
      </c>
      <c r="F4208" s="24">
        <f t="shared" ca="1" si="131"/>
        <v>7.6382919476642686</v>
      </c>
    </row>
    <row r="4209" spans="5:6" x14ac:dyDescent="0.25">
      <c r="E4209" s="24">
        <f t="shared" ca="1" si="130"/>
        <v>5.8360825362450575E-2</v>
      </c>
      <c r="F4209" s="24">
        <f t="shared" ca="1" si="131"/>
        <v>56.822208256443346</v>
      </c>
    </row>
    <row r="4210" spans="5:6" x14ac:dyDescent="0.25">
      <c r="E4210" s="24">
        <f t="shared" ca="1" si="130"/>
        <v>3.8356889345780854E-2</v>
      </c>
      <c r="F4210" s="24">
        <f t="shared" ca="1" si="131"/>
        <v>65.216422466902713</v>
      </c>
    </row>
    <row r="4211" spans="5:6" x14ac:dyDescent="0.25">
      <c r="E4211" s="24">
        <f t="shared" ca="1" si="130"/>
        <v>0.22411887868445113</v>
      </c>
      <c r="F4211" s="24">
        <f t="shared" ca="1" si="131"/>
        <v>29.91157318980547</v>
      </c>
    </row>
    <row r="4212" spans="5:6" x14ac:dyDescent="0.25">
      <c r="E4212" s="24">
        <f t="shared" ca="1" si="130"/>
        <v>0.19485330206827511</v>
      </c>
      <c r="F4212" s="24">
        <f t="shared" ca="1" si="131"/>
        <v>32.710166012432254</v>
      </c>
    </row>
    <row r="4213" spans="5:6" x14ac:dyDescent="0.25">
      <c r="E4213" s="24">
        <f t="shared" ca="1" si="130"/>
        <v>0.6083863353589396</v>
      </c>
      <c r="F4213" s="24">
        <f t="shared" ca="1" si="131"/>
        <v>9.9389035762304623</v>
      </c>
    </row>
    <row r="4214" spans="5:6" x14ac:dyDescent="0.25">
      <c r="E4214" s="24">
        <f t="shared" ca="1" si="130"/>
        <v>0.69222736647642913</v>
      </c>
      <c r="F4214" s="24">
        <f t="shared" ca="1" si="131"/>
        <v>7.3568162611518222</v>
      </c>
    </row>
    <row r="4215" spans="5:6" x14ac:dyDescent="0.25">
      <c r="E4215" s="24">
        <f t="shared" ca="1" si="130"/>
        <v>8.2493827252174468E-2</v>
      </c>
      <c r="F4215" s="24">
        <f t="shared" ca="1" si="131"/>
        <v>49.9006361925302</v>
      </c>
    </row>
    <row r="4216" spans="5:6" x14ac:dyDescent="0.25">
      <c r="E4216" s="24">
        <f t="shared" ca="1" si="130"/>
        <v>0.40064870884209058</v>
      </c>
      <c r="F4216" s="24">
        <f t="shared" ca="1" si="131"/>
        <v>18.293405468424091</v>
      </c>
    </row>
    <row r="4217" spans="5:6" x14ac:dyDescent="0.25">
      <c r="E4217" s="24">
        <f t="shared" ca="1" si="130"/>
        <v>0.46785389465719629</v>
      </c>
      <c r="F4217" s="24">
        <f t="shared" ca="1" si="131"/>
        <v>15.191984454192836</v>
      </c>
    </row>
    <row r="4218" spans="5:6" x14ac:dyDescent="0.25">
      <c r="E4218" s="24">
        <f t="shared" ca="1" si="130"/>
        <v>0.99196250333310643</v>
      </c>
      <c r="F4218" s="24">
        <f t="shared" ca="1" si="131"/>
        <v>0.16139942942070454</v>
      </c>
    </row>
    <row r="4219" spans="5:6" x14ac:dyDescent="0.25">
      <c r="E4219" s="24">
        <f t="shared" ca="1" si="130"/>
        <v>0.68399935655644861</v>
      </c>
      <c r="F4219" s="24">
        <f t="shared" ca="1" si="131"/>
        <v>7.5959660413395103</v>
      </c>
    </row>
    <row r="4220" spans="5:6" x14ac:dyDescent="0.25">
      <c r="E4220" s="24">
        <f t="shared" ca="1" si="130"/>
        <v>0.39662166590690495</v>
      </c>
      <c r="F4220" s="24">
        <f t="shared" ca="1" si="131"/>
        <v>18.495448705476392</v>
      </c>
    </row>
    <row r="4221" spans="5:6" x14ac:dyDescent="0.25">
      <c r="E4221" s="24">
        <f t="shared" ca="1" si="130"/>
        <v>0.46064661730883394</v>
      </c>
      <c r="F4221" s="24">
        <f t="shared" ca="1" si="131"/>
        <v>15.502481735084077</v>
      </c>
    </row>
    <row r="4222" spans="5:6" x14ac:dyDescent="0.25">
      <c r="E4222" s="24">
        <f t="shared" ca="1" si="130"/>
        <v>0.92073393214902755</v>
      </c>
      <c r="F4222" s="24">
        <f t="shared" ca="1" si="131"/>
        <v>1.6516834927683051</v>
      </c>
    </row>
    <row r="4223" spans="5:6" x14ac:dyDescent="0.25">
      <c r="E4223" s="24">
        <f t="shared" ca="1" si="130"/>
        <v>5.0768271660440512E-2</v>
      </c>
      <c r="F4223" s="24">
        <f t="shared" ca="1" si="131"/>
        <v>59.609673862768545</v>
      </c>
    </row>
    <row r="4224" spans="5:6" x14ac:dyDescent="0.25">
      <c r="E4224" s="24">
        <f t="shared" ca="1" si="130"/>
        <v>0.75510473150520174</v>
      </c>
      <c r="F4224" s="24">
        <f t="shared" ca="1" si="131"/>
        <v>5.6179764425604848</v>
      </c>
    </row>
    <row r="4225" spans="5:6" x14ac:dyDescent="0.25">
      <c r="E4225" s="24">
        <f t="shared" ca="1" si="130"/>
        <v>0.83462450532617893</v>
      </c>
      <c r="F4225" s="24">
        <f t="shared" ca="1" si="131"/>
        <v>3.615466989883914</v>
      </c>
    </row>
    <row r="4226" spans="5:6" x14ac:dyDescent="0.25">
      <c r="E4226" s="24">
        <f t="shared" ca="1" si="130"/>
        <v>0.88895285038656091</v>
      </c>
      <c r="F4226" s="24">
        <f t="shared" ca="1" si="131"/>
        <v>2.3542216312052098</v>
      </c>
    </row>
    <row r="4227" spans="5:6" x14ac:dyDescent="0.25">
      <c r="E4227" s="24">
        <f t="shared" ca="1" si="130"/>
        <v>0.72003762447279707</v>
      </c>
      <c r="F4227" s="24">
        <f t="shared" ca="1" si="131"/>
        <v>6.5690362425025235</v>
      </c>
    </row>
    <row r="4228" spans="5:6" x14ac:dyDescent="0.25">
      <c r="E4228" s="24">
        <f t="shared" ref="E4228:E4291" ca="1" si="132">RAND()</f>
        <v>0.10945799833008951</v>
      </c>
      <c r="F4228" s="24">
        <f t="shared" ref="F4228:F4291" ca="1" si="133">-LOG(E4228,EXP(1))/$C$3</f>
        <v>44.24428760408351</v>
      </c>
    </row>
    <row r="4229" spans="5:6" x14ac:dyDescent="0.25">
      <c r="E4229" s="24">
        <f t="shared" ca="1" si="132"/>
        <v>0.8767791678466107</v>
      </c>
      <c r="F4229" s="24">
        <f t="shared" ca="1" si="133"/>
        <v>2.6300024473934469</v>
      </c>
    </row>
    <row r="4230" spans="5:6" x14ac:dyDescent="0.25">
      <c r="E4230" s="24">
        <f t="shared" ca="1" si="132"/>
        <v>0.20932322681066728</v>
      </c>
      <c r="F4230" s="24">
        <f t="shared" ca="1" si="133"/>
        <v>31.277513638288397</v>
      </c>
    </row>
    <row r="4231" spans="5:6" x14ac:dyDescent="0.25">
      <c r="E4231" s="24">
        <f t="shared" ca="1" si="132"/>
        <v>0.43569410675832021</v>
      </c>
      <c r="F4231" s="24">
        <f t="shared" ca="1" si="133"/>
        <v>16.61629743732794</v>
      </c>
    </row>
    <row r="4232" spans="5:6" x14ac:dyDescent="0.25">
      <c r="E4232" s="24">
        <f t="shared" ca="1" si="132"/>
        <v>0.3705527017244421</v>
      </c>
      <c r="F4232" s="24">
        <f t="shared" ca="1" si="133"/>
        <v>19.855191989830974</v>
      </c>
    </row>
    <row r="4233" spans="5:6" x14ac:dyDescent="0.25">
      <c r="E4233" s="24">
        <f t="shared" ca="1" si="132"/>
        <v>0.58286245874712461</v>
      </c>
      <c r="F4233" s="24">
        <f t="shared" ca="1" si="133"/>
        <v>10.796080805627101</v>
      </c>
    </row>
    <row r="4234" spans="5:6" x14ac:dyDescent="0.25">
      <c r="E4234" s="24">
        <f t="shared" ca="1" si="132"/>
        <v>0.31046212179548716</v>
      </c>
      <c r="F4234" s="24">
        <f t="shared" ca="1" si="133"/>
        <v>23.393867520938624</v>
      </c>
    </row>
    <row r="4235" spans="5:6" x14ac:dyDescent="0.25">
      <c r="E4235" s="24">
        <f t="shared" ca="1" si="132"/>
        <v>0.88822959203660623</v>
      </c>
      <c r="F4235" s="24">
        <f t="shared" ca="1" si="133"/>
        <v>2.3705003963475919</v>
      </c>
    </row>
    <row r="4236" spans="5:6" x14ac:dyDescent="0.25">
      <c r="E4236" s="24">
        <f t="shared" ca="1" si="132"/>
        <v>0.25323003185852766</v>
      </c>
      <c r="F4236" s="24">
        <f t="shared" ca="1" si="133"/>
        <v>27.469139730194875</v>
      </c>
    </row>
    <row r="4237" spans="5:6" x14ac:dyDescent="0.25">
      <c r="E4237" s="24">
        <f t="shared" ca="1" si="132"/>
        <v>0.78558639613698866</v>
      </c>
      <c r="F4237" s="24">
        <f t="shared" ca="1" si="133"/>
        <v>4.8264967723610024</v>
      </c>
    </row>
    <row r="4238" spans="5:6" x14ac:dyDescent="0.25">
      <c r="E4238" s="24">
        <f t="shared" ca="1" si="132"/>
        <v>0.92303122707672081</v>
      </c>
      <c r="F4238" s="24">
        <f t="shared" ca="1" si="133"/>
        <v>1.6018442579823802</v>
      </c>
    </row>
    <row r="4239" spans="5:6" x14ac:dyDescent="0.25">
      <c r="E4239" s="24">
        <f t="shared" ca="1" si="132"/>
        <v>0.62984358837976961</v>
      </c>
      <c r="F4239" s="24">
        <f t="shared" ca="1" si="133"/>
        <v>9.2456752566864076</v>
      </c>
    </row>
    <row r="4240" spans="5:6" x14ac:dyDescent="0.25">
      <c r="E4240" s="24">
        <f t="shared" ca="1" si="132"/>
        <v>0.91052596679997222</v>
      </c>
      <c r="F4240" s="24">
        <f t="shared" ca="1" si="133"/>
        <v>1.8746572189209632</v>
      </c>
    </row>
    <row r="4241" spans="5:6" x14ac:dyDescent="0.25">
      <c r="E4241" s="24">
        <f t="shared" ca="1" si="132"/>
        <v>0.85990951876724553</v>
      </c>
      <c r="F4241" s="24">
        <f t="shared" ca="1" si="133"/>
        <v>3.0185621201076467</v>
      </c>
    </row>
    <row r="4242" spans="5:6" x14ac:dyDescent="0.25">
      <c r="E4242" s="24">
        <f t="shared" ca="1" si="132"/>
        <v>0.37006074383881293</v>
      </c>
      <c r="F4242" s="24">
        <f t="shared" ca="1" si="133"/>
        <v>19.881762285627417</v>
      </c>
    </row>
    <row r="4243" spans="5:6" x14ac:dyDescent="0.25">
      <c r="E4243" s="24">
        <f t="shared" ca="1" si="132"/>
        <v>0.43009242675535053</v>
      </c>
      <c r="F4243" s="24">
        <f t="shared" ca="1" si="133"/>
        <v>16.875102948988452</v>
      </c>
    </row>
    <row r="4244" spans="5:6" x14ac:dyDescent="0.25">
      <c r="E4244" s="24">
        <f t="shared" ca="1" si="132"/>
        <v>0.89208573168753824</v>
      </c>
      <c r="F4244" s="24">
        <f t="shared" ca="1" si="133"/>
        <v>2.2838607852647366</v>
      </c>
    </row>
    <row r="4245" spans="5:6" x14ac:dyDescent="0.25">
      <c r="E4245" s="24">
        <f t="shared" ca="1" si="132"/>
        <v>0.70878727675845499</v>
      </c>
      <c r="F4245" s="24">
        <f t="shared" ca="1" si="133"/>
        <v>6.8839966049917951</v>
      </c>
    </row>
    <row r="4246" spans="5:6" x14ac:dyDescent="0.25">
      <c r="E4246" s="24">
        <f t="shared" ca="1" si="132"/>
        <v>0.99810045861754271</v>
      </c>
      <c r="F4246" s="24">
        <f t="shared" ca="1" si="133"/>
        <v>3.8026955982541688E-2</v>
      </c>
    </row>
    <row r="4247" spans="5:6" x14ac:dyDescent="0.25">
      <c r="E4247" s="24">
        <f t="shared" ca="1" si="132"/>
        <v>0.94847492116158316</v>
      </c>
      <c r="F4247" s="24">
        <f t="shared" ca="1" si="133"/>
        <v>1.0579986096420804</v>
      </c>
    </row>
    <row r="4248" spans="5:6" x14ac:dyDescent="0.25">
      <c r="E4248" s="24">
        <f t="shared" ca="1" si="132"/>
        <v>0.23207093102254228</v>
      </c>
      <c r="F4248" s="24">
        <f t="shared" ca="1" si="133"/>
        <v>29.214244337555595</v>
      </c>
    </row>
    <row r="4249" spans="5:6" x14ac:dyDescent="0.25">
      <c r="E4249" s="24">
        <f t="shared" ca="1" si="132"/>
        <v>0.158200157697858</v>
      </c>
      <c r="F4249" s="24">
        <f t="shared" ca="1" si="133"/>
        <v>36.877884536463526</v>
      </c>
    </row>
    <row r="4250" spans="5:6" x14ac:dyDescent="0.25">
      <c r="E4250" s="24">
        <f t="shared" ca="1" si="132"/>
        <v>0.434271751543441</v>
      </c>
      <c r="F4250" s="24">
        <f t="shared" ca="1" si="133"/>
        <v>16.681695704106524</v>
      </c>
    </row>
    <row r="4251" spans="5:6" x14ac:dyDescent="0.25">
      <c r="E4251" s="24">
        <f t="shared" ca="1" si="132"/>
        <v>0.76231255964731603</v>
      </c>
      <c r="F4251" s="24">
        <f t="shared" ca="1" si="133"/>
        <v>5.4279724826690838</v>
      </c>
    </row>
    <row r="4252" spans="5:6" x14ac:dyDescent="0.25">
      <c r="E4252" s="24">
        <f t="shared" ca="1" si="132"/>
        <v>0.73061436031350568</v>
      </c>
      <c r="F4252" s="24">
        <f t="shared" ca="1" si="133"/>
        <v>6.2773901861399324</v>
      </c>
    </row>
    <row r="4253" spans="5:6" x14ac:dyDescent="0.25">
      <c r="E4253" s="24">
        <f t="shared" ca="1" si="132"/>
        <v>0.43955544779151889</v>
      </c>
      <c r="F4253" s="24">
        <f t="shared" ca="1" si="133"/>
        <v>16.439828174833824</v>
      </c>
    </row>
    <row r="4254" spans="5:6" x14ac:dyDescent="0.25">
      <c r="E4254" s="24">
        <f t="shared" ca="1" si="132"/>
        <v>6.0095656479544846E-2</v>
      </c>
      <c r="F4254" s="24">
        <f t="shared" ca="1" si="133"/>
        <v>56.236354232153673</v>
      </c>
    </row>
    <row r="4255" spans="5:6" x14ac:dyDescent="0.25">
      <c r="E4255" s="24">
        <f t="shared" ca="1" si="132"/>
        <v>0.51266411831385794</v>
      </c>
      <c r="F4255" s="24">
        <f t="shared" ca="1" si="133"/>
        <v>13.362687767524452</v>
      </c>
    </row>
    <row r="4256" spans="5:6" x14ac:dyDescent="0.25">
      <c r="E4256" s="24">
        <f t="shared" ca="1" si="132"/>
        <v>0.95143361992518161</v>
      </c>
      <c r="F4256" s="24">
        <f t="shared" ca="1" si="133"/>
        <v>0.99570716578850316</v>
      </c>
    </row>
    <row r="4257" spans="5:6" x14ac:dyDescent="0.25">
      <c r="E4257" s="24">
        <f t="shared" ca="1" si="132"/>
        <v>0.76613700973065779</v>
      </c>
      <c r="F4257" s="24">
        <f t="shared" ca="1" si="133"/>
        <v>5.3278852271527741</v>
      </c>
    </row>
    <row r="4258" spans="5:6" x14ac:dyDescent="0.25">
      <c r="E4258" s="24">
        <f t="shared" ca="1" si="132"/>
        <v>0.21614301964428073</v>
      </c>
      <c r="F4258" s="24">
        <f t="shared" ca="1" si="133"/>
        <v>30.636299248504194</v>
      </c>
    </row>
    <row r="4259" spans="5:6" x14ac:dyDescent="0.25">
      <c r="E4259" s="24">
        <f t="shared" ca="1" si="132"/>
        <v>5.7952403221607329E-2</v>
      </c>
      <c r="F4259" s="24">
        <f t="shared" ca="1" si="133"/>
        <v>56.962664789008741</v>
      </c>
    </row>
    <row r="4260" spans="5:6" x14ac:dyDescent="0.25">
      <c r="E4260" s="24">
        <f t="shared" ca="1" si="132"/>
        <v>0.27249702420066246</v>
      </c>
      <c r="F4260" s="24">
        <f t="shared" ca="1" si="133"/>
        <v>26.002551706060146</v>
      </c>
    </row>
    <row r="4261" spans="5:6" x14ac:dyDescent="0.25">
      <c r="E4261" s="24">
        <f t="shared" ca="1" si="132"/>
        <v>0.30734780581036758</v>
      </c>
      <c r="F4261" s="24">
        <f t="shared" ca="1" si="133"/>
        <v>23.595505094262194</v>
      </c>
    </row>
    <row r="4262" spans="5:6" x14ac:dyDescent="0.25">
      <c r="E4262" s="24">
        <f t="shared" ca="1" si="132"/>
        <v>0.86886549071063435</v>
      </c>
      <c r="F4262" s="24">
        <f t="shared" ca="1" si="133"/>
        <v>2.8113390398248241</v>
      </c>
    </row>
    <row r="4263" spans="5:6" x14ac:dyDescent="0.25">
      <c r="E4263" s="24">
        <f t="shared" ca="1" si="132"/>
        <v>0.74445274009475182</v>
      </c>
      <c r="F4263" s="24">
        <f t="shared" ca="1" si="133"/>
        <v>5.9021181518105132</v>
      </c>
    </row>
    <row r="4264" spans="5:6" x14ac:dyDescent="0.25">
      <c r="E4264" s="24">
        <f t="shared" ca="1" si="132"/>
        <v>0.55451391704589448</v>
      </c>
      <c r="F4264" s="24">
        <f t="shared" ca="1" si="133"/>
        <v>11.793267482743239</v>
      </c>
    </row>
    <row r="4265" spans="5:6" x14ac:dyDescent="0.25">
      <c r="E4265" s="24">
        <f t="shared" ca="1" si="132"/>
        <v>0.11397929427504983</v>
      </c>
      <c r="F4265" s="24">
        <f t="shared" ca="1" si="133"/>
        <v>43.43476952500891</v>
      </c>
    </row>
    <row r="4266" spans="5:6" x14ac:dyDescent="0.25">
      <c r="E4266" s="24">
        <f t="shared" ca="1" si="132"/>
        <v>0.5253714973037793</v>
      </c>
      <c r="F4266" s="24">
        <f t="shared" ca="1" si="133"/>
        <v>12.872993054384693</v>
      </c>
    </row>
    <row r="4267" spans="5:6" x14ac:dyDescent="0.25">
      <c r="E4267" s="24">
        <f t="shared" ca="1" si="132"/>
        <v>0.80280004458530985</v>
      </c>
      <c r="F4267" s="24">
        <f t="shared" ca="1" si="133"/>
        <v>4.3929921304539716</v>
      </c>
    </row>
    <row r="4268" spans="5:6" x14ac:dyDescent="0.25">
      <c r="E4268" s="24">
        <f t="shared" ca="1" si="132"/>
        <v>0.89007286228758165</v>
      </c>
      <c r="F4268" s="24">
        <f t="shared" ca="1" si="133"/>
        <v>2.3290390373615235</v>
      </c>
    </row>
    <row r="4269" spans="5:6" x14ac:dyDescent="0.25">
      <c r="E4269" s="24">
        <f t="shared" ca="1" si="132"/>
        <v>0.94671569241395603</v>
      </c>
      <c r="F4269" s="24">
        <f t="shared" ca="1" si="133"/>
        <v>1.0951290014942732</v>
      </c>
    </row>
    <row r="4270" spans="5:6" x14ac:dyDescent="0.25">
      <c r="E4270" s="24">
        <f t="shared" ca="1" si="132"/>
        <v>0.96870539248492948</v>
      </c>
      <c r="F4270" s="24">
        <f t="shared" ca="1" si="133"/>
        <v>0.63589491683841959</v>
      </c>
    </row>
    <row r="4271" spans="5:6" x14ac:dyDescent="0.25">
      <c r="E4271" s="24">
        <f t="shared" ca="1" si="132"/>
        <v>0.83021794262672743</v>
      </c>
      <c r="F4271" s="24">
        <f t="shared" ca="1" si="133"/>
        <v>3.7213406236398225</v>
      </c>
    </row>
    <row r="4272" spans="5:6" x14ac:dyDescent="0.25">
      <c r="E4272" s="24">
        <f t="shared" ca="1" si="132"/>
        <v>0.48453074877616897</v>
      </c>
      <c r="F4272" s="24">
        <f t="shared" ca="1" si="133"/>
        <v>14.491487693976776</v>
      </c>
    </row>
    <row r="4273" spans="5:6" x14ac:dyDescent="0.25">
      <c r="E4273" s="24">
        <f t="shared" ca="1" si="132"/>
        <v>0.95844267374472236</v>
      </c>
      <c r="F4273" s="24">
        <f t="shared" ca="1" si="133"/>
        <v>0.84891053169482766</v>
      </c>
    </row>
    <row r="4274" spans="5:6" x14ac:dyDescent="0.25">
      <c r="E4274" s="24">
        <f t="shared" ca="1" si="132"/>
        <v>0.2166474932595519</v>
      </c>
      <c r="F4274" s="24">
        <f t="shared" ca="1" si="133"/>
        <v>30.589674026489824</v>
      </c>
    </row>
    <row r="4275" spans="5:6" x14ac:dyDescent="0.25">
      <c r="E4275" s="24">
        <f t="shared" ca="1" si="132"/>
        <v>0.36225931777921816</v>
      </c>
      <c r="F4275" s="24">
        <f t="shared" ca="1" si="133"/>
        <v>20.3078995230867</v>
      </c>
    </row>
    <row r="4276" spans="5:6" x14ac:dyDescent="0.25">
      <c r="E4276" s="24">
        <f t="shared" ca="1" si="132"/>
        <v>1.0622674871997417E-2</v>
      </c>
      <c r="F4276" s="24">
        <f t="shared" ca="1" si="133"/>
        <v>90.895288473927366</v>
      </c>
    </row>
    <row r="4277" spans="5:6" x14ac:dyDescent="0.25">
      <c r="E4277" s="24">
        <f t="shared" ca="1" si="132"/>
        <v>0.86033003104689798</v>
      </c>
      <c r="F4277" s="24">
        <f t="shared" ca="1" si="133"/>
        <v>3.0087841263840658</v>
      </c>
    </row>
    <row r="4278" spans="5:6" x14ac:dyDescent="0.25">
      <c r="E4278" s="24">
        <f t="shared" ca="1" si="132"/>
        <v>0.20286380746087063</v>
      </c>
      <c r="F4278" s="24">
        <f t="shared" ca="1" si="133"/>
        <v>31.904408486029318</v>
      </c>
    </row>
    <row r="4279" spans="5:6" x14ac:dyDescent="0.25">
      <c r="E4279" s="24">
        <f t="shared" ca="1" si="132"/>
        <v>0.45541654971351309</v>
      </c>
      <c r="F4279" s="24">
        <f t="shared" ca="1" si="133"/>
        <v>15.730855699285204</v>
      </c>
    </row>
    <row r="4280" spans="5:6" x14ac:dyDescent="0.25">
      <c r="E4280" s="24">
        <f t="shared" ca="1" si="132"/>
        <v>0.87969074070235853</v>
      </c>
      <c r="F4280" s="24">
        <f t="shared" ca="1" si="133"/>
        <v>2.5636972859256888</v>
      </c>
    </row>
    <row r="4281" spans="5:6" x14ac:dyDescent="0.25">
      <c r="E4281" s="24">
        <f t="shared" ca="1" si="132"/>
        <v>0.59139691781717463</v>
      </c>
      <c r="F4281" s="24">
        <f t="shared" ca="1" si="133"/>
        <v>10.505357664986974</v>
      </c>
    </row>
    <row r="4282" spans="5:6" x14ac:dyDescent="0.25">
      <c r="E4282" s="24">
        <f t="shared" ca="1" si="132"/>
        <v>0.79534584074116355</v>
      </c>
      <c r="F4282" s="24">
        <f t="shared" ca="1" si="133"/>
        <v>4.5795647824256056</v>
      </c>
    </row>
    <row r="4283" spans="5:6" x14ac:dyDescent="0.25">
      <c r="E4283" s="24">
        <f t="shared" ca="1" si="132"/>
        <v>0.79189630387444343</v>
      </c>
      <c r="F4283" s="24">
        <f t="shared" ca="1" si="133"/>
        <v>4.6664965038236073</v>
      </c>
    </row>
    <row r="4284" spans="5:6" x14ac:dyDescent="0.25">
      <c r="E4284" s="24">
        <f t="shared" ca="1" si="132"/>
        <v>0.24429872485571713</v>
      </c>
      <c r="F4284" s="24">
        <f t="shared" ca="1" si="133"/>
        <v>28.187270406314052</v>
      </c>
    </row>
    <row r="4285" spans="5:6" x14ac:dyDescent="0.25">
      <c r="E4285" s="24">
        <f t="shared" ca="1" si="132"/>
        <v>7.7266658184479531E-2</v>
      </c>
      <c r="F4285" s="24">
        <f t="shared" ca="1" si="133"/>
        <v>51.209854930453837</v>
      </c>
    </row>
    <row r="4286" spans="5:6" x14ac:dyDescent="0.25">
      <c r="E4286" s="24">
        <f t="shared" ca="1" si="132"/>
        <v>0.1668359677507113</v>
      </c>
      <c r="F4286" s="24">
        <f t="shared" ca="1" si="133"/>
        <v>35.814883566121779</v>
      </c>
    </row>
    <row r="4287" spans="5:6" x14ac:dyDescent="0.25">
      <c r="E4287" s="24">
        <f t="shared" ca="1" si="132"/>
        <v>0.62213190107126615</v>
      </c>
      <c r="F4287" s="24">
        <f t="shared" ca="1" si="133"/>
        <v>9.4920629824862015</v>
      </c>
    </row>
    <row r="4288" spans="5:6" x14ac:dyDescent="0.25">
      <c r="E4288" s="24">
        <f t="shared" ca="1" si="132"/>
        <v>0.36839908815239231</v>
      </c>
      <c r="F4288" s="24">
        <f t="shared" ca="1" si="133"/>
        <v>19.971768995208421</v>
      </c>
    </row>
    <row r="4289" spans="5:6" x14ac:dyDescent="0.25">
      <c r="E4289" s="24">
        <f t="shared" ca="1" si="132"/>
        <v>0.72174986988091105</v>
      </c>
      <c r="F4289" s="24">
        <f t="shared" ca="1" si="133"/>
        <v>6.5215328144375677</v>
      </c>
    </row>
    <row r="4290" spans="5:6" x14ac:dyDescent="0.25">
      <c r="E4290" s="24">
        <f t="shared" ca="1" si="132"/>
        <v>0.8370718016972768</v>
      </c>
      <c r="F4290" s="24">
        <f t="shared" ca="1" si="133"/>
        <v>3.5569085517477737</v>
      </c>
    </row>
    <row r="4291" spans="5:6" x14ac:dyDescent="0.25">
      <c r="E4291" s="24">
        <f t="shared" ca="1" si="132"/>
        <v>0.29229227136917757</v>
      </c>
      <c r="F4291" s="24">
        <f t="shared" ca="1" si="133"/>
        <v>24.600020959262444</v>
      </c>
    </row>
    <row r="4292" spans="5:6" x14ac:dyDescent="0.25">
      <c r="E4292" s="24">
        <f t="shared" ref="E4292:E4355" ca="1" si="134">RAND()</f>
        <v>0.81095702330077757</v>
      </c>
      <c r="F4292" s="24">
        <f t="shared" ref="F4292:F4355" ca="1" si="135">-LOG(E4292,EXP(1))/$C$3</f>
        <v>4.1908043700343161</v>
      </c>
    </row>
    <row r="4293" spans="5:6" x14ac:dyDescent="0.25">
      <c r="E4293" s="24">
        <f t="shared" ca="1" si="134"/>
        <v>0.69799954656077023</v>
      </c>
      <c r="F4293" s="24">
        <f t="shared" ca="1" si="135"/>
        <v>7.1907365169275845</v>
      </c>
    </row>
    <row r="4294" spans="5:6" x14ac:dyDescent="0.25">
      <c r="E4294" s="24">
        <f t="shared" ca="1" si="134"/>
        <v>0.48381429360890715</v>
      </c>
      <c r="F4294" s="24">
        <f t="shared" ca="1" si="135"/>
        <v>14.521082735687543</v>
      </c>
    </row>
    <row r="4295" spans="5:6" x14ac:dyDescent="0.25">
      <c r="E4295" s="24">
        <f t="shared" ca="1" si="134"/>
        <v>0.49996766399123904</v>
      </c>
      <c r="F4295" s="24">
        <f t="shared" ca="1" si="135"/>
        <v>13.864237093375845</v>
      </c>
    </row>
    <row r="4296" spans="5:6" x14ac:dyDescent="0.25">
      <c r="E4296" s="24">
        <f t="shared" ca="1" si="134"/>
        <v>0.46990145528712057</v>
      </c>
      <c r="F4296" s="24">
        <f t="shared" ca="1" si="135"/>
        <v>15.104645517272957</v>
      </c>
    </row>
    <row r="4297" spans="5:6" x14ac:dyDescent="0.25">
      <c r="E4297" s="24">
        <f t="shared" ca="1" si="134"/>
        <v>0.73308379627585118</v>
      </c>
      <c r="F4297" s="24">
        <f t="shared" ca="1" si="135"/>
        <v>6.209905280342527</v>
      </c>
    </row>
    <row r="4298" spans="5:6" x14ac:dyDescent="0.25">
      <c r="E4298" s="24">
        <f t="shared" ca="1" si="134"/>
        <v>0.97053501325931002</v>
      </c>
      <c r="F4298" s="24">
        <f t="shared" ca="1" si="135"/>
        <v>0.5981559895381251</v>
      </c>
    </row>
    <row r="4299" spans="5:6" x14ac:dyDescent="0.25">
      <c r="E4299" s="24">
        <f t="shared" ca="1" si="134"/>
        <v>0.48445505040602743</v>
      </c>
      <c r="F4299" s="24">
        <f t="shared" ca="1" si="135"/>
        <v>14.494612543499212</v>
      </c>
    </row>
    <row r="4300" spans="5:6" x14ac:dyDescent="0.25">
      <c r="E4300" s="24">
        <f t="shared" ca="1" si="134"/>
        <v>0.80135832882051672</v>
      </c>
      <c r="F4300" s="24">
        <f t="shared" ca="1" si="135"/>
        <v>4.4289416021985479</v>
      </c>
    </row>
    <row r="4301" spans="5:6" x14ac:dyDescent="0.25">
      <c r="E4301" s="24">
        <f t="shared" ca="1" si="134"/>
        <v>0.84589613849264644</v>
      </c>
      <c r="F4301" s="24">
        <f t="shared" ca="1" si="135"/>
        <v>3.3471738930335619</v>
      </c>
    </row>
    <row r="4302" spans="5:6" x14ac:dyDescent="0.25">
      <c r="E4302" s="24">
        <f t="shared" ca="1" si="134"/>
        <v>0.40512270821100504</v>
      </c>
      <c r="F4302" s="24">
        <f t="shared" ca="1" si="135"/>
        <v>18.071305490574005</v>
      </c>
    </row>
    <row r="4303" spans="5:6" x14ac:dyDescent="0.25">
      <c r="E4303" s="24">
        <f t="shared" ca="1" si="134"/>
        <v>0.75975393687574699</v>
      </c>
      <c r="F4303" s="24">
        <f t="shared" ca="1" si="135"/>
        <v>5.4952133078890428</v>
      </c>
    </row>
    <row r="4304" spans="5:6" x14ac:dyDescent="0.25">
      <c r="E4304" s="24">
        <f t="shared" ca="1" si="134"/>
        <v>0.67354341537500695</v>
      </c>
      <c r="F4304" s="24">
        <f t="shared" ca="1" si="135"/>
        <v>7.9040564577126426</v>
      </c>
    </row>
    <row r="4305" spans="5:6" x14ac:dyDescent="0.25">
      <c r="E4305" s="24">
        <f t="shared" ca="1" si="134"/>
        <v>0.18052637923681769</v>
      </c>
      <c r="F4305" s="24">
        <f t="shared" ca="1" si="135"/>
        <v>34.23756733062126</v>
      </c>
    </row>
    <row r="4306" spans="5:6" x14ac:dyDescent="0.25">
      <c r="E4306" s="24">
        <f t="shared" ca="1" si="134"/>
        <v>0.79680515502195415</v>
      </c>
      <c r="F4306" s="24">
        <f t="shared" ca="1" si="135"/>
        <v>4.5429020615321951</v>
      </c>
    </row>
    <row r="4307" spans="5:6" x14ac:dyDescent="0.25">
      <c r="E4307" s="24">
        <f t="shared" ca="1" si="134"/>
        <v>3.18450903733829E-2</v>
      </c>
      <c r="F4307" s="24">
        <f t="shared" ca="1" si="135"/>
        <v>68.937441144969426</v>
      </c>
    </row>
    <row r="4308" spans="5:6" x14ac:dyDescent="0.25">
      <c r="E4308" s="24">
        <f t="shared" ca="1" si="134"/>
        <v>0.46617316717544577</v>
      </c>
      <c r="F4308" s="24">
        <f t="shared" ca="1" si="135"/>
        <v>15.26396221006285</v>
      </c>
    </row>
    <row r="4309" spans="5:6" x14ac:dyDescent="0.25">
      <c r="E4309" s="24">
        <f t="shared" ca="1" si="134"/>
        <v>0.54528179005164568</v>
      </c>
      <c r="F4309" s="24">
        <f t="shared" ca="1" si="135"/>
        <v>12.129051439495582</v>
      </c>
    </row>
    <row r="4310" spans="5:6" x14ac:dyDescent="0.25">
      <c r="E4310" s="24">
        <f t="shared" ca="1" si="134"/>
        <v>0.52444549048288702</v>
      </c>
      <c r="F4310" s="24">
        <f t="shared" ca="1" si="135"/>
        <v>12.908275663518351</v>
      </c>
    </row>
    <row r="4311" spans="5:6" x14ac:dyDescent="0.25">
      <c r="E4311" s="24">
        <f t="shared" ca="1" si="134"/>
        <v>3.6679545048363904E-2</v>
      </c>
      <c r="F4311" s="24">
        <f t="shared" ca="1" si="135"/>
        <v>66.110720698648208</v>
      </c>
    </row>
    <row r="4312" spans="5:6" x14ac:dyDescent="0.25">
      <c r="E4312" s="24">
        <f t="shared" ca="1" si="134"/>
        <v>0.19120127522038544</v>
      </c>
      <c r="F4312" s="24">
        <f t="shared" ca="1" si="135"/>
        <v>33.088572176487844</v>
      </c>
    </row>
    <row r="4313" spans="5:6" x14ac:dyDescent="0.25">
      <c r="E4313" s="24">
        <f t="shared" ca="1" si="134"/>
        <v>0.96340991517492724</v>
      </c>
      <c r="F4313" s="24">
        <f t="shared" ca="1" si="135"/>
        <v>0.74552585964176077</v>
      </c>
    </row>
    <row r="4314" spans="5:6" x14ac:dyDescent="0.25">
      <c r="E4314" s="24">
        <f t="shared" ca="1" si="134"/>
        <v>0.95595751120714767</v>
      </c>
      <c r="F4314" s="24">
        <f t="shared" ca="1" si="135"/>
        <v>0.90083622524805351</v>
      </c>
    </row>
    <row r="4315" spans="5:6" x14ac:dyDescent="0.25">
      <c r="E4315" s="24">
        <f t="shared" ca="1" si="134"/>
        <v>0.82584823701507681</v>
      </c>
      <c r="F4315" s="24">
        <f t="shared" ca="1" si="135"/>
        <v>3.8268850953859381</v>
      </c>
    </row>
    <row r="4316" spans="5:6" x14ac:dyDescent="0.25">
      <c r="E4316" s="24">
        <f t="shared" ca="1" si="134"/>
        <v>0.45133281362870481</v>
      </c>
      <c r="F4316" s="24">
        <f t="shared" ca="1" si="135"/>
        <v>15.911005313320988</v>
      </c>
    </row>
    <row r="4317" spans="5:6" x14ac:dyDescent="0.25">
      <c r="E4317" s="24">
        <f t="shared" ca="1" si="134"/>
        <v>0.34928814614459103</v>
      </c>
      <c r="F4317" s="24">
        <f t="shared" ca="1" si="135"/>
        <v>21.037161275511259</v>
      </c>
    </row>
    <row r="4318" spans="5:6" x14ac:dyDescent="0.25">
      <c r="E4318" s="24">
        <f t="shared" ca="1" si="134"/>
        <v>0.77867520152080694</v>
      </c>
      <c r="F4318" s="24">
        <f t="shared" ca="1" si="135"/>
        <v>5.0032252580999623</v>
      </c>
    </row>
    <row r="4319" spans="5:6" x14ac:dyDescent="0.25">
      <c r="E4319" s="24">
        <f t="shared" ca="1" si="134"/>
        <v>0.14410426394654396</v>
      </c>
      <c r="F4319" s="24">
        <f t="shared" ca="1" si="135"/>
        <v>38.744363724465934</v>
      </c>
    </row>
    <row r="4320" spans="5:6" x14ac:dyDescent="0.25">
      <c r="E4320" s="24">
        <f t="shared" ca="1" si="134"/>
        <v>0.85012019321630194</v>
      </c>
      <c r="F4320" s="24">
        <f t="shared" ca="1" si="135"/>
        <v>3.2475507142092588</v>
      </c>
    </row>
    <row r="4321" spans="5:6" x14ac:dyDescent="0.25">
      <c r="E4321" s="24">
        <f t="shared" ca="1" si="134"/>
        <v>0.88048756590252386</v>
      </c>
      <c r="F4321" s="24">
        <f t="shared" ca="1" si="135"/>
        <v>2.5455894555631087</v>
      </c>
    </row>
    <row r="4322" spans="5:6" x14ac:dyDescent="0.25">
      <c r="E4322" s="24">
        <f t="shared" ca="1" si="134"/>
        <v>0.7161850574797215</v>
      </c>
      <c r="F4322" s="24">
        <f t="shared" ca="1" si="135"/>
        <v>6.6763337049871518</v>
      </c>
    </row>
    <row r="4323" spans="5:6" x14ac:dyDescent="0.25">
      <c r="E4323" s="24">
        <f t="shared" ca="1" si="134"/>
        <v>0.21565689791681131</v>
      </c>
      <c r="F4323" s="24">
        <f t="shared" ca="1" si="135"/>
        <v>30.681331395392121</v>
      </c>
    </row>
    <row r="4324" spans="5:6" x14ac:dyDescent="0.25">
      <c r="E4324" s="24">
        <f t="shared" ca="1" si="134"/>
        <v>0.6203689260298233</v>
      </c>
      <c r="F4324" s="24">
        <f t="shared" ca="1" si="135"/>
        <v>9.5488187185339282</v>
      </c>
    </row>
    <row r="4325" spans="5:6" x14ac:dyDescent="0.25">
      <c r="E4325" s="24">
        <f t="shared" ca="1" si="134"/>
        <v>0.18580978881339327</v>
      </c>
      <c r="F4325" s="24">
        <f t="shared" ca="1" si="135"/>
        <v>33.66063538621998</v>
      </c>
    </row>
    <row r="4326" spans="5:6" x14ac:dyDescent="0.25">
      <c r="E4326" s="24">
        <f t="shared" ca="1" si="134"/>
        <v>0.84907551192678066</v>
      </c>
      <c r="F4326" s="24">
        <f t="shared" ca="1" si="135"/>
        <v>3.272143088542264</v>
      </c>
    </row>
    <row r="4327" spans="5:6" x14ac:dyDescent="0.25">
      <c r="E4327" s="24">
        <f t="shared" ca="1" si="134"/>
        <v>0.60468006517790895</v>
      </c>
      <c r="F4327" s="24">
        <f t="shared" ca="1" si="135"/>
        <v>10.061115574250849</v>
      </c>
    </row>
    <row r="4328" spans="5:6" x14ac:dyDescent="0.25">
      <c r="E4328" s="24">
        <f t="shared" ca="1" si="134"/>
        <v>0.6756098922057665</v>
      </c>
      <c r="F4328" s="24">
        <f t="shared" ca="1" si="135"/>
        <v>7.8427890410247292</v>
      </c>
    </row>
    <row r="4329" spans="5:6" x14ac:dyDescent="0.25">
      <c r="E4329" s="24">
        <f t="shared" ca="1" si="134"/>
        <v>0.74969869993476645</v>
      </c>
      <c r="F4329" s="24">
        <f t="shared" ca="1" si="135"/>
        <v>5.7616777317716235</v>
      </c>
    </row>
    <row r="4330" spans="5:6" x14ac:dyDescent="0.25">
      <c r="E4330" s="24">
        <f t="shared" ca="1" si="134"/>
        <v>0.89953658248850465</v>
      </c>
      <c r="F4330" s="24">
        <f t="shared" ca="1" si="135"/>
        <v>2.117511132295165</v>
      </c>
    </row>
    <row r="4331" spans="5:6" x14ac:dyDescent="0.25">
      <c r="E4331" s="24">
        <f t="shared" ca="1" si="134"/>
        <v>0.93198222959298516</v>
      </c>
      <c r="F4331" s="24">
        <f t="shared" ca="1" si="135"/>
        <v>1.4088306287727803</v>
      </c>
    </row>
    <row r="4332" spans="5:6" x14ac:dyDescent="0.25">
      <c r="E4332" s="24">
        <f t="shared" ca="1" si="134"/>
        <v>0.3726695274038706</v>
      </c>
      <c r="F4332" s="24">
        <f t="shared" ca="1" si="135"/>
        <v>19.741264751357502</v>
      </c>
    </row>
    <row r="4333" spans="5:6" x14ac:dyDescent="0.25">
      <c r="E4333" s="24">
        <f t="shared" ca="1" si="134"/>
        <v>0.72770055090296804</v>
      </c>
      <c r="F4333" s="24">
        <f t="shared" ca="1" si="135"/>
        <v>6.357312931651335</v>
      </c>
    </row>
    <row r="4334" spans="5:6" x14ac:dyDescent="0.25">
      <c r="E4334" s="24">
        <f t="shared" ca="1" si="134"/>
        <v>0.61537179272411147</v>
      </c>
      <c r="F4334" s="24">
        <f t="shared" ca="1" si="135"/>
        <v>9.7105730564421844</v>
      </c>
    </row>
    <row r="4335" spans="5:6" x14ac:dyDescent="0.25">
      <c r="E4335" s="24">
        <f t="shared" ca="1" si="134"/>
        <v>0.82402592510411743</v>
      </c>
      <c r="F4335" s="24">
        <f t="shared" ca="1" si="135"/>
        <v>3.8710657412520537</v>
      </c>
    </row>
    <row r="4336" spans="5:6" x14ac:dyDescent="0.25">
      <c r="E4336" s="24">
        <f t="shared" ca="1" si="134"/>
        <v>0.44370863326398768</v>
      </c>
      <c r="F4336" s="24">
        <f t="shared" ca="1" si="135"/>
        <v>16.251743267027809</v>
      </c>
    </row>
    <row r="4337" spans="5:6" x14ac:dyDescent="0.25">
      <c r="E4337" s="24">
        <f t="shared" ca="1" si="134"/>
        <v>8.0199121444045618E-3</v>
      </c>
      <c r="F4337" s="24">
        <f t="shared" ca="1" si="135"/>
        <v>96.516556234534747</v>
      </c>
    </row>
    <row r="4338" spans="5:6" x14ac:dyDescent="0.25">
      <c r="E4338" s="24">
        <f t="shared" ca="1" si="134"/>
        <v>0.11265703064494159</v>
      </c>
      <c r="F4338" s="24">
        <f t="shared" ca="1" si="135"/>
        <v>43.668144052897993</v>
      </c>
    </row>
    <row r="4339" spans="5:6" x14ac:dyDescent="0.25">
      <c r="E4339" s="24">
        <f t="shared" ca="1" si="134"/>
        <v>0.380523530140771</v>
      </c>
      <c r="F4339" s="24">
        <f t="shared" ca="1" si="135"/>
        <v>19.324145270756503</v>
      </c>
    </row>
    <row r="4340" spans="5:6" x14ac:dyDescent="0.25">
      <c r="E4340" s="24">
        <f t="shared" ca="1" si="134"/>
        <v>0.17355518474280884</v>
      </c>
      <c r="F4340" s="24">
        <f t="shared" ca="1" si="135"/>
        <v>35.025193249722584</v>
      </c>
    </row>
    <row r="4341" spans="5:6" x14ac:dyDescent="0.25">
      <c r="E4341" s="24">
        <f t="shared" ca="1" si="134"/>
        <v>0.10311506630423217</v>
      </c>
      <c r="F4341" s="24">
        <f t="shared" ca="1" si="135"/>
        <v>45.43819531427701</v>
      </c>
    </row>
    <row r="4342" spans="5:6" x14ac:dyDescent="0.25">
      <c r="E4342" s="24">
        <f t="shared" ca="1" si="134"/>
        <v>0.78738520148727531</v>
      </c>
      <c r="F4342" s="24">
        <f t="shared" ca="1" si="135"/>
        <v>4.7807538959572158</v>
      </c>
    </row>
    <row r="4343" spans="5:6" x14ac:dyDescent="0.25">
      <c r="E4343" s="24">
        <f t="shared" ca="1" si="134"/>
        <v>0.28751990738727529</v>
      </c>
      <c r="F4343" s="24">
        <f t="shared" ca="1" si="135"/>
        <v>24.929263561114976</v>
      </c>
    </row>
    <row r="4344" spans="5:6" x14ac:dyDescent="0.25">
      <c r="E4344" s="24">
        <f t="shared" ca="1" si="134"/>
        <v>0.44539059187157581</v>
      </c>
      <c r="F4344" s="24">
        <f t="shared" ca="1" si="135"/>
        <v>16.176072945134688</v>
      </c>
    </row>
    <row r="4345" spans="5:6" x14ac:dyDescent="0.25">
      <c r="E4345" s="24">
        <f t="shared" ca="1" si="134"/>
        <v>0.45604083458177669</v>
      </c>
      <c r="F4345" s="24">
        <f t="shared" ca="1" si="135"/>
        <v>15.703458479112596</v>
      </c>
    </row>
    <row r="4346" spans="5:6" x14ac:dyDescent="0.25">
      <c r="E4346" s="24">
        <f t="shared" ca="1" si="134"/>
        <v>0.49207331574953894</v>
      </c>
      <c r="F4346" s="24">
        <f t="shared" ca="1" si="135"/>
        <v>14.182551156809552</v>
      </c>
    </row>
    <row r="4347" spans="5:6" x14ac:dyDescent="0.25">
      <c r="E4347" s="24">
        <f t="shared" ca="1" si="134"/>
        <v>0.39903486742401917</v>
      </c>
      <c r="F4347" s="24">
        <f t="shared" ca="1" si="135"/>
        <v>18.374129577653608</v>
      </c>
    </row>
    <row r="4348" spans="5:6" x14ac:dyDescent="0.25">
      <c r="E4348" s="24">
        <f t="shared" ca="1" si="134"/>
        <v>0.13105561497187179</v>
      </c>
      <c r="F4348" s="24">
        <f t="shared" ca="1" si="135"/>
        <v>40.64267008206663</v>
      </c>
    </row>
    <row r="4349" spans="5:6" x14ac:dyDescent="0.25">
      <c r="E4349" s="24">
        <f t="shared" ca="1" si="134"/>
        <v>0.68268931414943612</v>
      </c>
      <c r="F4349" s="24">
        <f t="shared" ca="1" si="135"/>
        <v>7.6343081403507833</v>
      </c>
    </row>
    <row r="4350" spans="5:6" x14ac:dyDescent="0.25">
      <c r="E4350" s="24">
        <f t="shared" ca="1" si="134"/>
        <v>0.64301579993413449</v>
      </c>
      <c r="F4350" s="24">
        <f t="shared" ca="1" si="135"/>
        <v>8.8317196566316287</v>
      </c>
    </row>
    <row r="4351" spans="5:6" x14ac:dyDescent="0.25">
      <c r="E4351" s="24">
        <f t="shared" ca="1" si="134"/>
        <v>0.49146422139391621</v>
      </c>
      <c r="F4351" s="24">
        <f t="shared" ca="1" si="135"/>
        <v>14.207322735340588</v>
      </c>
    </row>
    <row r="4352" spans="5:6" x14ac:dyDescent="0.25">
      <c r="E4352" s="24">
        <f t="shared" ca="1" si="134"/>
        <v>0.61650888355509925</v>
      </c>
      <c r="F4352" s="24">
        <f t="shared" ca="1" si="135"/>
        <v>9.6736509364405556</v>
      </c>
    </row>
    <row r="4353" spans="5:6" x14ac:dyDescent="0.25">
      <c r="E4353" s="24">
        <f t="shared" ca="1" si="134"/>
        <v>0.50689881418848259</v>
      </c>
      <c r="F4353" s="24">
        <f t="shared" ca="1" si="135"/>
        <v>13.58887745693421</v>
      </c>
    </row>
    <row r="4354" spans="5:6" x14ac:dyDescent="0.25">
      <c r="E4354" s="24">
        <f t="shared" ca="1" si="134"/>
        <v>0.67990253934174305</v>
      </c>
      <c r="F4354" s="24">
        <f t="shared" ca="1" si="135"/>
        <v>7.7161163116271725</v>
      </c>
    </row>
    <row r="4355" spans="5:6" x14ac:dyDescent="0.25">
      <c r="E4355" s="24">
        <f t="shared" ca="1" si="134"/>
        <v>0.15082856318172322</v>
      </c>
      <c r="F4355" s="24">
        <f t="shared" ca="1" si="135"/>
        <v>37.832228606497978</v>
      </c>
    </row>
    <row r="4356" spans="5:6" x14ac:dyDescent="0.25">
      <c r="E4356" s="24">
        <f t="shared" ref="E4356:E4419" ca="1" si="136">RAND()</f>
        <v>0.3617661140315156</v>
      </c>
      <c r="F4356" s="24">
        <f t="shared" ref="F4356:F4419" ca="1" si="137">-LOG(E4356,EXP(1))/$C$3</f>
        <v>20.335147396010502</v>
      </c>
    </row>
    <row r="4357" spans="5:6" x14ac:dyDescent="0.25">
      <c r="E4357" s="24">
        <f t="shared" ca="1" si="136"/>
        <v>0.96037219581704925</v>
      </c>
      <c r="F4357" s="24">
        <f t="shared" ca="1" si="137"/>
        <v>0.80868731363857049</v>
      </c>
    </row>
    <row r="4358" spans="5:6" x14ac:dyDescent="0.25">
      <c r="E4358" s="24">
        <f t="shared" ca="1" si="136"/>
        <v>0.24875946372895852</v>
      </c>
      <c r="F4358" s="24">
        <f t="shared" ca="1" si="137"/>
        <v>27.825377170511825</v>
      </c>
    </row>
    <row r="4359" spans="5:6" x14ac:dyDescent="0.25">
      <c r="E4359" s="24">
        <f t="shared" ca="1" si="136"/>
        <v>0.63050614288142559</v>
      </c>
      <c r="F4359" s="24">
        <f t="shared" ca="1" si="137"/>
        <v>9.224647615032513</v>
      </c>
    </row>
    <row r="4360" spans="5:6" x14ac:dyDescent="0.25">
      <c r="E4360" s="24">
        <f t="shared" ca="1" si="136"/>
        <v>0.93150089404013781</v>
      </c>
      <c r="F4360" s="24">
        <f t="shared" ca="1" si="137"/>
        <v>1.4191625831102805</v>
      </c>
    </row>
    <row r="4361" spans="5:6" x14ac:dyDescent="0.25">
      <c r="E4361" s="24">
        <f t="shared" ca="1" si="136"/>
        <v>0.96119319851754736</v>
      </c>
      <c r="F4361" s="24">
        <f t="shared" ca="1" si="137"/>
        <v>0.79159702354745254</v>
      </c>
    </row>
    <row r="4362" spans="5:6" x14ac:dyDescent="0.25">
      <c r="E4362" s="24">
        <f t="shared" ca="1" si="136"/>
        <v>0.84166721809925871</v>
      </c>
      <c r="F4362" s="24">
        <f t="shared" ca="1" si="137"/>
        <v>3.4474114154713011</v>
      </c>
    </row>
    <row r="4363" spans="5:6" x14ac:dyDescent="0.25">
      <c r="E4363" s="24">
        <f t="shared" ca="1" si="136"/>
        <v>0.80212957468581647</v>
      </c>
      <c r="F4363" s="24">
        <f t="shared" ca="1" si="137"/>
        <v>4.4097023943919371</v>
      </c>
    </row>
    <row r="4364" spans="5:6" x14ac:dyDescent="0.25">
      <c r="E4364" s="24">
        <f t="shared" ca="1" si="136"/>
        <v>0.8644338314297374</v>
      </c>
      <c r="F4364" s="24">
        <f t="shared" ca="1" si="137"/>
        <v>2.9136103297531202</v>
      </c>
    </row>
    <row r="4365" spans="5:6" x14ac:dyDescent="0.25">
      <c r="E4365" s="24">
        <f t="shared" ca="1" si="136"/>
        <v>0.64946561116827506</v>
      </c>
      <c r="F4365" s="24">
        <f t="shared" ca="1" si="137"/>
        <v>8.6321078179267552</v>
      </c>
    </row>
    <row r="4366" spans="5:6" x14ac:dyDescent="0.25">
      <c r="E4366" s="24">
        <f t="shared" ca="1" si="136"/>
        <v>0.49970802756446064</v>
      </c>
      <c r="F4366" s="24">
        <f t="shared" ca="1" si="137"/>
        <v>13.874625919864656</v>
      </c>
    </row>
    <row r="4367" spans="5:6" x14ac:dyDescent="0.25">
      <c r="E4367" s="24">
        <f t="shared" ca="1" si="136"/>
        <v>0.38269695698927586</v>
      </c>
      <c r="F4367" s="24">
        <f t="shared" ca="1" si="137"/>
        <v>19.210236760161546</v>
      </c>
    </row>
    <row r="4368" spans="5:6" x14ac:dyDescent="0.25">
      <c r="E4368" s="24">
        <f t="shared" ca="1" si="136"/>
        <v>0.21778830591497</v>
      </c>
      <c r="F4368" s="24">
        <f t="shared" ca="1" si="137"/>
        <v>30.484635235503898</v>
      </c>
    </row>
    <row r="4369" spans="5:6" x14ac:dyDescent="0.25">
      <c r="E4369" s="24">
        <f t="shared" ca="1" si="136"/>
        <v>1.990292420873474E-2</v>
      </c>
      <c r="F4369" s="24">
        <f t="shared" ca="1" si="137"/>
        <v>78.33777225769046</v>
      </c>
    </row>
    <row r="4370" spans="5:6" x14ac:dyDescent="0.25">
      <c r="E4370" s="24">
        <f t="shared" ca="1" si="136"/>
        <v>5.7184322417279776E-2</v>
      </c>
      <c r="F4370" s="24">
        <f t="shared" ca="1" si="137"/>
        <v>57.229510035563059</v>
      </c>
    </row>
    <row r="4371" spans="5:6" x14ac:dyDescent="0.25">
      <c r="E4371" s="24">
        <f t="shared" ca="1" si="136"/>
        <v>0.13314924686326945</v>
      </c>
      <c r="F4371" s="24">
        <f t="shared" ca="1" si="137"/>
        <v>40.325692460821763</v>
      </c>
    </row>
    <row r="4372" spans="5:6" x14ac:dyDescent="0.25">
      <c r="E4372" s="24">
        <f t="shared" ca="1" si="136"/>
        <v>0.21766935247788766</v>
      </c>
      <c r="F4372" s="24">
        <f t="shared" ca="1" si="137"/>
        <v>30.495561986957089</v>
      </c>
    </row>
    <row r="4373" spans="5:6" x14ac:dyDescent="0.25">
      <c r="E4373" s="24">
        <f t="shared" ca="1" si="136"/>
        <v>0.63093966377780153</v>
      </c>
      <c r="F4373" s="24">
        <f t="shared" ca="1" si="137"/>
        <v>9.210900820325838</v>
      </c>
    </row>
    <row r="4374" spans="5:6" x14ac:dyDescent="0.25">
      <c r="E4374" s="24">
        <f t="shared" ca="1" si="136"/>
        <v>0.71857348133083265</v>
      </c>
      <c r="F4374" s="24">
        <f t="shared" ca="1" si="137"/>
        <v>6.6097461644983433</v>
      </c>
    </row>
    <row r="4375" spans="5:6" x14ac:dyDescent="0.25">
      <c r="E4375" s="24">
        <f t="shared" ca="1" si="136"/>
        <v>0.90252673909618741</v>
      </c>
      <c r="F4375" s="24">
        <f t="shared" ca="1" si="137"/>
        <v>2.0511392281317198</v>
      </c>
    </row>
    <row r="4376" spans="5:6" x14ac:dyDescent="0.25">
      <c r="E4376" s="24">
        <f t="shared" ca="1" si="136"/>
        <v>0.13981191413294025</v>
      </c>
      <c r="F4376" s="24">
        <f t="shared" ca="1" si="137"/>
        <v>39.349144602347849</v>
      </c>
    </row>
    <row r="4377" spans="5:6" x14ac:dyDescent="0.25">
      <c r="E4377" s="24">
        <f t="shared" ca="1" si="136"/>
        <v>7.0573647804845319E-2</v>
      </c>
      <c r="F4377" s="24">
        <f t="shared" ca="1" si="137"/>
        <v>53.021969294331996</v>
      </c>
    </row>
    <row r="4378" spans="5:6" x14ac:dyDescent="0.25">
      <c r="E4378" s="24">
        <f t="shared" ca="1" si="136"/>
        <v>0.7684364656510202</v>
      </c>
      <c r="F4378" s="24">
        <f t="shared" ca="1" si="137"/>
        <v>5.2679478522862118</v>
      </c>
    </row>
    <row r="4379" spans="5:6" x14ac:dyDescent="0.25">
      <c r="E4379" s="24">
        <f t="shared" ca="1" si="136"/>
        <v>9.4665859433575972E-2</v>
      </c>
      <c r="F4379" s="24">
        <f t="shared" ca="1" si="137"/>
        <v>47.148037132710186</v>
      </c>
    </row>
    <row r="4380" spans="5:6" x14ac:dyDescent="0.25">
      <c r="E4380" s="24">
        <f t="shared" ca="1" si="136"/>
        <v>0.22339581806781139</v>
      </c>
      <c r="F4380" s="24">
        <f t="shared" ca="1" si="137"/>
        <v>29.976202240076891</v>
      </c>
    </row>
    <row r="4381" spans="5:6" x14ac:dyDescent="0.25">
      <c r="E4381" s="24">
        <f t="shared" ca="1" si="136"/>
        <v>0.44118868769969133</v>
      </c>
      <c r="F4381" s="24">
        <f t="shared" ca="1" si="137"/>
        <v>16.36565263556141</v>
      </c>
    </row>
    <row r="4382" spans="5:6" x14ac:dyDescent="0.25">
      <c r="E4382" s="24">
        <f t="shared" ca="1" si="136"/>
        <v>0.52591180119794889</v>
      </c>
      <c r="F4382" s="24">
        <f t="shared" ca="1" si="137"/>
        <v>12.852435172698117</v>
      </c>
    </row>
    <row r="4383" spans="5:6" x14ac:dyDescent="0.25">
      <c r="E4383" s="24">
        <f t="shared" ca="1" si="136"/>
        <v>0.97403883558979198</v>
      </c>
      <c r="F4383" s="24">
        <f t="shared" ca="1" si="137"/>
        <v>0.52608207731398915</v>
      </c>
    </row>
    <row r="4384" spans="5:6" x14ac:dyDescent="0.25">
      <c r="E4384" s="24">
        <f t="shared" ca="1" si="136"/>
        <v>0.32053553042041139</v>
      </c>
      <c r="F4384" s="24">
        <f t="shared" ca="1" si="137"/>
        <v>22.755242988395963</v>
      </c>
    </row>
    <row r="4385" spans="5:6" x14ac:dyDescent="0.25">
      <c r="E4385" s="24">
        <f t="shared" ca="1" si="136"/>
        <v>0.39396822302721013</v>
      </c>
      <c r="F4385" s="24">
        <f t="shared" ca="1" si="137"/>
        <v>18.629700503039412</v>
      </c>
    </row>
    <row r="4386" spans="5:6" x14ac:dyDescent="0.25">
      <c r="E4386" s="24">
        <f t="shared" ca="1" si="136"/>
        <v>0.90074119157046839</v>
      </c>
      <c r="F4386" s="24">
        <f t="shared" ca="1" si="137"/>
        <v>2.0907461679302166</v>
      </c>
    </row>
    <row r="4387" spans="5:6" x14ac:dyDescent="0.25">
      <c r="E4387" s="24">
        <f t="shared" ca="1" si="136"/>
        <v>0.25799423114507114</v>
      </c>
      <c r="F4387" s="24">
        <f t="shared" ca="1" si="137"/>
        <v>27.096361084266618</v>
      </c>
    </row>
    <row r="4388" spans="5:6" x14ac:dyDescent="0.25">
      <c r="E4388" s="24">
        <f t="shared" ca="1" si="136"/>
        <v>0.57602900804107482</v>
      </c>
      <c r="F4388" s="24">
        <f t="shared" ca="1" si="137"/>
        <v>11.031945167438119</v>
      </c>
    </row>
    <row r="4389" spans="5:6" x14ac:dyDescent="0.25">
      <c r="E4389" s="24">
        <f t="shared" ca="1" si="136"/>
        <v>0.92624587235622324</v>
      </c>
      <c r="F4389" s="24">
        <f t="shared" ca="1" si="137"/>
        <v>1.5323111735469033</v>
      </c>
    </row>
    <row r="4390" spans="5:6" x14ac:dyDescent="0.25">
      <c r="E4390" s="24">
        <f t="shared" ca="1" si="136"/>
        <v>0.39785123908629183</v>
      </c>
      <c r="F4390" s="24">
        <f t="shared" ca="1" si="137"/>
        <v>18.433542294150257</v>
      </c>
    </row>
    <row r="4391" spans="5:6" x14ac:dyDescent="0.25">
      <c r="E4391" s="24">
        <f t="shared" ca="1" si="136"/>
        <v>0.3806496548760695</v>
      </c>
      <c r="F4391" s="24">
        <f t="shared" ca="1" si="137"/>
        <v>19.317517358006267</v>
      </c>
    </row>
    <row r="4392" spans="5:6" x14ac:dyDescent="0.25">
      <c r="E4392" s="24">
        <f t="shared" ca="1" si="136"/>
        <v>0.16250559753526361</v>
      </c>
      <c r="F4392" s="24">
        <f t="shared" ca="1" si="137"/>
        <v>36.340856628695086</v>
      </c>
    </row>
    <row r="4393" spans="5:6" x14ac:dyDescent="0.25">
      <c r="E4393" s="24">
        <f t="shared" ca="1" si="136"/>
        <v>0.41082553170908886</v>
      </c>
      <c r="F4393" s="24">
        <f t="shared" ca="1" si="137"/>
        <v>17.791733033369248</v>
      </c>
    </row>
    <row r="4394" spans="5:6" x14ac:dyDescent="0.25">
      <c r="E4394" s="24">
        <f t="shared" ca="1" si="136"/>
        <v>0.1146135560969086</v>
      </c>
      <c r="F4394" s="24">
        <f t="shared" ca="1" si="137"/>
        <v>43.323783822966647</v>
      </c>
    </row>
    <row r="4395" spans="5:6" x14ac:dyDescent="0.25">
      <c r="E4395" s="24">
        <f t="shared" ca="1" si="136"/>
        <v>0.75369764781193949</v>
      </c>
      <c r="F4395" s="24">
        <f t="shared" ca="1" si="137"/>
        <v>5.6552797798422878</v>
      </c>
    </row>
    <row r="4396" spans="5:6" x14ac:dyDescent="0.25">
      <c r="E4396" s="24">
        <f t="shared" ca="1" si="136"/>
        <v>0.62914143852523841</v>
      </c>
      <c r="F4396" s="24">
        <f t="shared" ca="1" si="137"/>
        <v>9.2679837007846384</v>
      </c>
    </row>
    <row r="4397" spans="5:6" x14ac:dyDescent="0.25">
      <c r="E4397" s="24">
        <f t="shared" ca="1" si="136"/>
        <v>0.27629604266459196</v>
      </c>
      <c r="F4397" s="24">
        <f t="shared" ca="1" si="137"/>
        <v>25.725647395181127</v>
      </c>
    </row>
    <row r="4398" spans="5:6" x14ac:dyDescent="0.25">
      <c r="E4398" s="24">
        <f t="shared" ca="1" si="136"/>
        <v>0.11684247376911983</v>
      </c>
      <c r="F4398" s="24">
        <f t="shared" ca="1" si="137"/>
        <v>42.93857258814743</v>
      </c>
    </row>
    <row r="4399" spans="5:6" x14ac:dyDescent="0.25">
      <c r="E4399" s="24">
        <f t="shared" ca="1" si="136"/>
        <v>0.92118870787424079</v>
      </c>
      <c r="F4399" s="24">
        <f t="shared" ca="1" si="137"/>
        <v>1.6418073834340132</v>
      </c>
    </row>
    <row r="4400" spans="5:6" x14ac:dyDescent="0.25">
      <c r="E4400" s="24">
        <f t="shared" ca="1" si="136"/>
        <v>0.5278808097938168</v>
      </c>
      <c r="F4400" s="24">
        <f t="shared" ca="1" si="137"/>
        <v>12.777695195712537</v>
      </c>
    </row>
    <row r="4401" spans="5:6" x14ac:dyDescent="0.25">
      <c r="E4401" s="24">
        <f t="shared" ca="1" si="136"/>
        <v>0.41165190330549584</v>
      </c>
      <c r="F4401" s="24">
        <f t="shared" ca="1" si="137"/>
        <v>17.751543632940809</v>
      </c>
    </row>
    <row r="4402" spans="5:6" x14ac:dyDescent="0.25">
      <c r="E4402" s="24">
        <f t="shared" ca="1" si="136"/>
        <v>0.58853630906172849</v>
      </c>
      <c r="F4402" s="24">
        <f t="shared" ca="1" si="137"/>
        <v>10.602333130880536</v>
      </c>
    </row>
    <row r="4403" spans="5:6" x14ac:dyDescent="0.25">
      <c r="E4403" s="24">
        <f t="shared" ca="1" si="136"/>
        <v>0.56449753109840373</v>
      </c>
      <c r="F4403" s="24">
        <f t="shared" ca="1" si="137"/>
        <v>11.43638538019545</v>
      </c>
    </row>
    <row r="4404" spans="5:6" x14ac:dyDescent="0.25">
      <c r="E4404" s="24">
        <f t="shared" ca="1" si="136"/>
        <v>0.13315029226534958</v>
      </c>
      <c r="F4404" s="24">
        <f t="shared" ca="1" si="137"/>
        <v>40.32553543432693</v>
      </c>
    </row>
    <row r="4405" spans="5:6" x14ac:dyDescent="0.25">
      <c r="E4405" s="24">
        <f t="shared" ca="1" si="136"/>
        <v>0.48115228844844316</v>
      </c>
      <c r="F4405" s="24">
        <f t="shared" ca="1" si="137"/>
        <v>14.631429019703823</v>
      </c>
    </row>
    <row r="4406" spans="5:6" x14ac:dyDescent="0.25">
      <c r="E4406" s="24">
        <f t="shared" ca="1" si="136"/>
        <v>0.30385625814085848</v>
      </c>
      <c r="F4406" s="24">
        <f t="shared" ca="1" si="137"/>
        <v>23.824010489212586</v>
      </c>
    </row>
    <row r="4407" spans="5:6" x14ac:dyDescent="0.25">
      <c r="E4407" s="24">
        <f t="shared" ca="1" si="136"/>
        <v>0.44854665528273607</v>
      </c>
      <c r="F4407" s="24">
        <f t="shared" ca="1" si="137"/>
        <v>16.034851554738509</v>
      </c>
    </row>
    <row r="4408" spans="5:6" x14ac:dyDescent="0.25">
      <c r="E4408" s="24">
        <f t="shared" ca="1" si="136"/>
        <v>0.16868787578894617</v>
      </c>
      <c r="F4408" s="24">
        <f t="shared" ca="1" si="137"/>
        <v>35.594103209677073</v>
      </c>
    </row>
    <row r="4409" spans="5:6" x14ac:dyDescent="0.25">
      <c r="E4409" s="24">
        <f t="shared" ca="1" si="136"/>
        <v>0.81518183993662885</v>
      </c>
      <c r="F4409" s="24">
        <f t="shared" ca="1" si="137"/>
        <v>4.0868814828278959</v>
      </c>
    </row>
    <row r="4410" spans="5:6" x14ac:dyDescent="0.25">
      <c r="E4410" s="24">
        <f t="shared" ca="1" si="136"/>
        <v>0.98449148785364915</v>
      </c>
      <c r="F4410" s="24">
        <f t="shared" ca="1" si="137"/>
        <v>0.31260054204389531</v>
      </c>
    </row>
    <row r="4411" spans="5:6" x14ac:dyDescent="0.25">
      <c r="E4411" s="24">
        <f t="shared" ca="1" si="136"/>
        <v>0.49659192058225909</v>
      </c>
      <c r="F4411" s="24">
        <f t="shared" ca="1" si="137"/>
        <v>13.999733510165665</v>
      </c>
    </row>
    <row r="4412" spans="5:6" x14ac:dyDescent="0.25">
      <c r="E4412" s="24">
        <f t="shared" ca="1" si="136"/>
        <v>0.81002630217311677</v>
      </c>
      <c r="F4412" s="24">
        <f t="shared" ca="1" si="137"/>
        <v>4.2137712004837597</v>
      </c>
    </row>
    <row r="4413" spans="5:6" x14ac:dyDescent="0.25">
      <c r="E4413" s="24">
        <f t="shared" ca="1" si="136"/>
        <v>0.48343125344459392</v>
      </c>
      <c r="F4413" s="24">
        <f t="shared" ca="1" si="137"/>
        <v>14.536923188424844</v>
      </c>
    </row>
    <row r="4414" spans="5:6" x14ac:dyDescent="0.25">
      <c r="E4414" s="24">
        <f t="shared" ca="1" si="136"/>
        <v>0.13398548557811507</v>
      </c>
      <c r="F4414" s="24">
        <f t="shared" ca="1" si="137"/>
        <v>40.200476029582418</v>
      </c>
    </row>
    <row r="4415" spans="5:6" x14ac:dyDescent="0.25">
      <c r="E4415" s="24">
        <f t="shared" ca="1" si="136"/>
        <v>0.3413720841228528</v>
      </c>
      <c r="F4415" s="24">
        <f t="shared" ca="1" si="137"/>
        <v>21.495644815818107</v>
      </c>
    </row>
    <row r="4416" spans="5:6" x14ac:dyDescent="0.25">
      <c r="E4416" s="24">
        <f t="shared" ca="1" si="136"/>
        <v>0.58069763399734142</v>
      </c>
      <c r="F4416" s="24">
        <f t="shared" ca="1" si="137"/>
        <v>10.870501620199708</v>
      </c>
    </row>
    <row r="4417" spans="5:6" x14ac:dyDescent="0.25">
      <c r="E4417" s="24">
        <f t="shared" ca="1" si="136"/>
        <v>0.87311172280290783</v>
      </c>
      <c r="F4417" s="24">
        <f t="shared" ca="1" si="137"/>
        <v>2.7138351122295132</v>
      </c>
    </row>
    <row r="4418" spans="5:6" x14ac:dyDescent="0.25">
      <c r="E4418" s="24">
        <f t="shared" ca="1" si="136"/>
        <v>0.49768470608145199</v>
      </c>
      <c r="F4418" s="24">
        <f t="shared" ca="1" si="137"/>
        <v>13.955770455623124</v>
      </c>
    </row>
    <row r="4419" spans="5:6" x14ac:dyDescent="0.25">
      <c r="E4419" s="24">
        <f t="shared" ca="1" si="136"/>
        <v>0.22633179979890183</v>
      </c>
      <c r="F4419" s="24">
        <f t="shared" ca="1" si="137"/>
        <v>29.715064313432791</v>
      </c>
    </row>
    <row r="4420" spans="5:6" x14ac:dyDescent="0.25">
      <c r="E4420" s="24">
        <f t="shared" ref="E4420:E4483" ca="1" si="138">RAND()</f>
        <v>0.39033232951377672</v>
      </c>
      <c r="F4420" s="24">
        <f t="shared" ref="F4420:F4483" ca="1" si="139">-LOG(E4420,EXP(1))/$C$3</f>
        <v>18.815135515082051</v>
      </c>
    </row>
    <row r="4421" spans="5:6" x14ac:dyDescent="0.25">
      <c r="E4421" s="24">
        <f t="shared" ca="1" si="138"/>
        <v>0.93583309418905358</v>
      </c>
      <c r="F4421" s="24">
        <f t="shared" ca="1" si="139"/>
        <v>1.3263627315841786</v>
      </c>
    </row>
    <row r="4422" spans="5:6" x14ac:dyDescent="0.25">
      <c r="E4422" s="24">
        <f t="shared" ca="1" si="138"/>
        <v>0.96668207451278898</v>
      </c>
      <c r="F4422" s="24">
        <f t="shared" ca="1" si="139"/>
        <v>0.67771225303094507</v>
      </c>
    </row>
    <row r="4423" spans="5:6" x14ac:dyDescent="0.25">
      <c r="E4423" s="24">
        <f t="shared" ca="1" si="138"/>
        <v>0.97501760087580958</v>
      </c>
      <c r="F4423" s="24">
        <f t="shared" ca="1" si="139"/>
        <v>0.50599511933822006</v>
      </c>
    </row>
    <row r="4424" spans="5:6" x14ac:dyDescent="0.25">
      <c r="E4424" s="24">
        <f t="shared" ca="1" si="138"/>
        <v>0.67253122421372191</v>
      </c>
      <c r="F4424" s="24">
        <f t="shared" ca="1" si="139"/>
        <v>7.9341347705281118</v>
      </c>
    </row>
    <row r="4425" spans="5:6" x14ac:dyDescent="0.25">
      <c r="E4425" s="24">
        <f t="shared" ca="1" si="138"/>
        <v>0.71632977110755891</v>
      </c>
      <c r="F4425" s="24">
        <f t="shared" ca="1" si="139"/>
        <v>6.6722928776130317</v>
      </c>
    </row>
    <row r="4426" spans="5:6" x14ac:dyDescent="0.25">
      <c r="E4426" s="24">
        <f t="shared" ca="1" si="138"/>
        <v>0.24605967764985692</v>
      </c>
      <c r="F4426" s="24">
        <f t="shared" ca="1" si="139"/>
        <v>28.043623607957677</v>
      </c>
    </row>
    <row r="4427" spans="5:6" x14ac:dyDescent="0.25">
      <c r="E4427" s="24">
        <f t="shared" ca="1" si="138"/>
        <v>0.61895989025045972</v>
      </c>
      <c r="F4427" s="24">
        <f t="shared" ca="1" si="139"/>
        <v>9.5942961210753843</v>
      </c>
    </row>
    <row r="4428" spans="5:6" x14ac:dyDescent="0.25">
      <c r="E4428" s="24">
        <f t="shared" ca="1" si="138"/>
        <v>3.8217548722355166E-2</v>
      </c>
      <c r="F4428" s="24">
        <f t="shared" ca="1" si="139"/>
        <v>65.289209564392223</v>
      </c>
    </row>
    <row r="4429" spans="5:6" x14ac:dyDescent="0.25">
      <c r="E4429" s="24">
        <f t="shared" ca="1" si="138"/>
        <v>0.70705556975764705</v>
      </c>
      <c r="F4429" s="24">
        <f t="shared" ca="1" si="139"/>
        <v>6.9329203360001852</v>
      </c>
    </row>
    <row r="4430" spans="5:6" x14ac:dyDescent="0.25">
      <c r="E4430" s="24">
        <f t="shared" ca="1" si="138"/>
        <v>0.9832938539535927</v>
      </c>
      <c r="F4430" s="24">
        <f t="shared" ca="1" si="139"/>
        <v>0.33694535288249683</v>
      </c>
    </row>
    <row r="4431" spans="5:6" x14ac:dyDescent="0.25">
      <c r="E4431" s="24">
        <f t="shared" ca="1" si="138"/>
        <v>0.82197782327768498</v>
      </c>
      <c r="F4431" s="24">
        <f t="shared" ca="1" si="139"/>
        <v>3.920837265416298</v>
      </c>
    </row>
    <row r="4432" spans="5:6" x14ac:dyDescent="0.25">
      <c r="E4432" s="24">
        <f t="shared" ca="1" si="138"/>
        <v>0.11354412411852954</v>
      </c>
      <c r="F4432" s="24">
        <f t="shared" ca="1" si="139"/>
        <v>43.511275177084414</v>
      </c>
    </row>
    <row r="4433" spans="5:6" x14ac:dyDescent="0.25">
      <c r="E4433" s="24">
        <f t="shared" ca="1" si="138"/>
        <v>5.1647739357376654E-2</v>
      </c>
      <c r="F4433" s="24">
        <f t="shared" ca="1" si="139"/>
        <v>59.266177057331625</v>
      </c>
    </row>
    <row r="4434" spans="5:6" x14ac:dyDescent="0.25">
      <c r="E4434" s="24">
        <f t="shared" ca="1" si="138"/>
        <v>7.2813528543551054E-2</v>
      </c>
      <c r="F4434" s="24">
        <f t="shared" ca="1" si="139"/>
        <v>52.397070188037453</v>
      </c>
    </row>
    <row r="4435" spans="5:6" x14ac:dyDescent="0.25">
      <c r="E4435" s="24">
        <f t="shared" ca="1" si="138"/>
        <v>0.68341926430862943</v>
      </c>
      <c r="F4435" s="24">
        <f t="shared" ca="1" si="139"/>
        <v>7.6129350155443873</v>
      </c>
    </row>
    <row r="4436" spans="5:6" x14ac:dyDescent="0.25">
      <c r="E4436" s="24">
        <f t="shared" ca="1" si="138"/>
        <v>0.37011236412401138</v>
      </c>
      <c r="F4436" s="24">
        <f t="shared" ca="1" si="139"/>
        <v>19.87897265251447</v>
      </c>
    </row>
    <row r="4437" spans="5:6" x14ac:dyDescent="0.25">
      <c r="E4437" s="24">
        <f t="shared" ca="1" si="138"/>
        <v>3.6806410983023063E-2</v>
      </c>
      <c r="F4437" s="24">
        <f t="shared" ca="1" si="139"/>
        <v>66.041664749702392</v>
      </c>
    </row>
    <row r="4438" spans="5:6" x14ac:dyDescent="0.25">
      <c r="E4438" s="24">
        <f t="shared" ca="1" si="138"/>
        <v>0.89534871736711796</v>
      </c>
      <c r="F4438" s="24">
        <f t="shared" ca="1" si="139"/>
        <v>2.2108401649909046</v>
      </c>
    </row>
    <row r="4439" spans="5:6" x14ac:dyDescent="0.25">
      <c r="E4439" s="24">
        <f t="shared" ca="1" si="138"/>
        <v>0.59352785225720528</v>
      </c>
      <c r="F4439" s="24">
        <f t="shared" ca="1" si="139"/>
        <v>10.433422744185307</v>
      </c>
    </row>
    <row r="4440" spans="5:6" x14ac:dyDescent="0.25">
      <c r="E4440" s="24">
        <f t="shared" ca="1" si="138"/>
        <v>0.15647498781243419</v>
      </c>
      <c r="F4440" s="24">
        <f t="shared" ca="1" si="139"/>
        <v>37.097182081192734</v>
      </c>
    </row>
    <row r="4441" spans="5:6" x14ac:dyDescent="0.25">
      <c r="E4441" s="24">
        <f t="shared" ca="1" si="138"/>
        <v>0.55934560374499553</v>
      </c>
      <c r="F4441" s="24">
        <f t="shared" ca="1" si="139"/>
        <v>11.619754865963477</v>
      </c>
    </row>
    <row r="4442" spans="5:6" x14ac:dyDescent="0.25">
      <c r="E4442" s="24">
        <f t="shared" ca="1" si="138"/>
        <v>0.11182800541248128</v>
      </c>
      <c r="F4442" s="24">
        <f t="shared" ca="1" si="139"/>
        <v>43.815865079811303</v>
      </c>
    </row>
    <row r="4443" spans="5:6" x14ac:dyDescent="0.25">
      <c r="E4443" s="24">
        <f t="shared" ca="1" si="138"/>
        <v>0.79136311204127763</v>
      </c>
      <c r="F4443" s="24">
        <f t="shared" ca="1" si="139"/>
        <v>4.6799672426794849</v>
      </c>
    </row>
    <row r="4444" spans="5:6" x14ac:dyDescent="0.25">
      <c r="E4444" s="24">
        <f t="shared" ca="1" si="138"/>
        <v>4.3669204814827611E-2</v>
      </c>
      <c r="F4444" s="24">
        <f t="shared" ca="1" si="139"/>
        <v>62.6222424121583</v>
      </c>
    </row>
    <row r="4445" spans="5:6" x14ac:dyDescent="0.25">
      <c r="E4445" s="24">
        <f t="shared" ca="1" si="138"/>
        <v>7.0806957169334162E-2</v>
      </c>
      <c r="F4445" s="24">
        <f t="shared" ca="1" si="139"/>
        <v>52.955960360131442</v>
      </c>
    </row>
    <row r="4446" spans="5:6" x14ac:dyDescent="0.25">
      <c r="E4446" s="24">
        <f t="shared" ca="1" si="138"/>
        <v>0.61601254959815233</v>
      </c>
      <c r="F4446" s="24">
        <f t="shared" ca="1" si="139"/>
        <v>9.6897588586373029</v>
      </c>
    </row>
    <row r="4447" spans="5:6" x14ac:dyDescent="0.25">
      <c r="E4447" s="24">
        <f t="shared" ca="1" si="138"/>
        <v>0.84470247567689338</v>
      </c>
      <c r="F4447" s="24">
        <f t="shared" ca="1" si="139"/>
        <v>3.3754162683461497</v>
      </c>
    </row>
    <row r="4448" spans="5:6" x14ac:dyDescent="0.25">
      <c r="E4448" s="24">
        <f t="shared" ca="1" si="138"/>
        <v>0.14574088622927384</v>
      </c>
      <c r="F4448" s="24">
        <f t="shared" ca="1" si="139"/>
        <v>38.518499717319671</v>
      </c>
    </row>
    <row r="4449" spans="5:6" x14ac:dyDescent="0.25">
      <c r="E4449" s="24">
        <f t="shared" ca="1" si="138"/>
        <v>0.10315399923711144</v>
      </c>
      <c r="F4449" s="24">
        <f t="shared" ca="1" si="139"/>
        <v>45.430645382688489</v>
      </c>
    </row>
    <row r="4450" spans="5:6" x14ac:dyDescent="0.25">
      <c r="E4450" s="24">
        <f t="shared" ca="1" si="138"/>
        <v>0.40414578922403321</v>
      </c>
      <c r="F4450" s="24">
        <f t="shared" ca="1" si="139"/>
        <v>18.119592034019327</v>
      </c>
    </row>
    <row r="4451" spans="5:6" x14ac:dyDescent="0.25">
      <c r="E4451" s="24">
        <f t="shared" ca="1" si="138"/>
        <v>2.4731441654740283E-2</v>
      </c>
      <c r="F4451" s="24">
        <f t="shared" ca="1" si="139"/>
        <v>73.993598067277318</v>
      </c>
    </row>
    <row r="4452" spans="5:6" x14ac:dyDescent="0.25">
      <c r="E4452" s="24">
        <f t="shared" ca="1" si="138"/>
        <v>3.3812122854473659E-2</v>
      </c>
      <c r="F4452" s="24">
        <f t="shared" ca="1" si="139"/>
        <v>67.738717529286006</v>
      </c>
    </row>
    <row r="4453" spans="5:6" x14ac:dyDescent="0.25">
      <c r="E4453" s="24">
        <f t="shared" ca="1" si="138"/>
        <v>0.86301703966147836</v>
      </c>
      <c r="F4453" s="24">
        <f t="shared" ca="1" si="139"/>
        <v>2.9464168682115122</v>
      </c>
    </row>
    <row r="4454" spans="5:6" x14ac:dyDescent="0.25">
      <c r="E4454" s="24">
        <f t="shared" ca="1" si="138"/>
        <v>0.55042300770488584</v>
      </c>
      <c r="F4454" s="24">
        <f t="shared" ca="1" si="139"/>
        <v>11.941363828945468</v>
      </c>
    </row>
    <row r="4455" spans="5:6" x14ac:dyDescent="0.25">
      <c r="E4455" s="24">
        <f t="shared" ca="1" si="138"/>
        <v>0.15996186389614064</v>
      </c>
      <c r="F4455" s="24">
        <f t="shared" ca="1" si="139"/>
        <v>36.656396856149229</v>
      </c>
    </row>
    <row r="4456" spans="5:6" x14ac:dyDescent="0.25">
      <c r="E4456" s="24">
        <f t="shared" ca="1" si="138"/>
        <v>6.5469074164718477E-2</v>
      </c>
      <c r="F4456" s="24">
        <f t="shared" ca="1" si="139"/>
        <v>54.523547959917664</v>
      </c>
    </row>
    <row r="4457" spans="5:6" x14ac:dyDescent="0.25">
      <c r="E4457" s="24">
        <f t="shared" ca="1" si="138"/>
        <v>0.50711255280573297</v>
      </c>
      <c r="F4457" s="24">
        <f t="shared" ca="1" si="139"/>
        <v>13.580446047686818</v>
      </c>
    </row>
    <row r="4458" spans="5:6" x14ac:dyDescent="0.25">
      <c r="E4458" s="24">
        <f t="shared" ca="1" si="138"/>
        <v>3.7729392106310877E-2</v>
      </c>
      <c r="F4458" s="24">
        <f t="shared" ca="1" si="139"/>
        <v>65.546317136315693</v>
      </c>
    </row>
    <row r="4459" spans="5:6" x14ac:dyDescent="0.25">
      <c r="E4459" s="24">
        <f t="shared" ca="1" si="138"/>
        <v>0.5593520346381603</v>
      </c>
      <c r="F4459" s="24">
        <f t="shared" ca="1" si="139"/>
        <v>11.619524923825612</v>
      </c>
    </row>
    <row r="4460" spans="5:6" x14ac:dyDescent="0.25">
      <c r="E4460" s="24">
        <f t="shared" ca="1" si="138"/>
        <v>0.79708143137953014</v>
      </c>
      <c r="F4460" s="24">
        <f t="shared" ca="1" si="139"/>
        <v>4.5359686608071996</v>
      </c>
    </row>
    <row r="4461" spans="5:6" x14ac:dyDescent="0.25">
      <c r="E4461" s="24">
        <f t="shared" ca="1" si="138"/>
        <v>0.20427977808352993</v>
      </c>
      <c r="F4461" s="24">
        <f t="shared" ca="1" si="139"/>
        <v>31.765295270761399</v>
      </c>
    </row>
    <row r="4462" spans="5:6" x14ac:dyDescent="0.25">
      <c r="E4462" s="24">
        <f t="shared" ca="1" si="138"/>
        <v>0.25076681127339973</v>
      </c>
      <c r="F4462" s="24">
        <f t="shared" ca="1" si="139"/>
        <v>27.664636208514487</v>
      </c>
    </row>
    <row r="4463" spans="5:6" x14ac:dyDescent="0.25">
      <c r="E4463" s="24">
        <f t="shared" ca="1" si="138"/>
        <v>0.86802741231523939</v>
      </c>
      <c r="F4463" s="24">
        <f t="shared" ca="1" si="139"/>
        <v>2.8306396762423223</v>
      </c>
    </row>
    <row r="4464" spans="5:6" x14ac:dyDescent="0.25">
      <c r="E4464" s="24">
        <f t="shared" ca="1" si="138"/>
        <v>0.62596030617253606</v>
      </c>
      <c r="F4464" s="24">
        <f t="shared" ca="1" si="139"/>
        <v>9.369366371250468</v>
      </c>
    </row>
    <row r="4465" spans="5:6" x14ac:dyDescent="0.25">
      <c r="E4465" s="24">
        <f t="shared" ca="1" si="138"/>
        <v>0.17836900786941734</v>
      </c>
      <c r="F4465" s="24">
        <f t="shared" ca="1" si="139"/>
        <v>34.478015932656497</v>
      </c>
    </row>
    <row r="4466" spans="5:6" x14ac:dyDescent="0.25">
      <c r="E4466" s="24">
        <f t="shared" ca="1" si="138"/>
        <v>0.74642098819016878</v>
      </c>
      <c r="F4466" s="24">
        <f t="shared" ca="1" si="139"/>
        <v>5.8493102123699714</v>
      </c>
    </row>
    <row r="4467" spans="5:6" x14ac:dyDescent="0.25">
      <c r="E4467" s="24">
        <f t="shared" ca="1" si="138"/>
        <v>0.24936304199082926</v>
      </c>
      <c r="F4467" s="24">
        <f t="shared" ca="1" si="139"/>
        <v>27.776908888084261</v>
      </c>
    </row>
    <row r="4468" spans="5:6" x14ac:dyDescent="0.25">
      <c r="E4468" s="24">
        <f t="shared" ca="1" si="138"/>
        <v>0.5621591692234611</v>
      </c>
      <c r="F4468" s="24">
        <f t="shared" ca="1" si="139"/>
        <v>11.519404998572433</v>
      </c>
    </row>
    <row r="4469" spans="5:6" x14ac:dyDescent="0.25">
      <c r="E4469" s="24">
        <f t="shared" ca="1" si="138"/>
        <v>0.70065970861199178</v>
      </c>
      <c r="F4469" s="24">
        <f t="shared" ca="1" si="139"/>
        <v>7.1146589376606499</v>
      </c>
    </row>
    <row r="4470" spans="5:6" x14ac:dyDescent="0.25">
      <c r="E4470" s="24">
        <f t="shared" ca="1" si="138"/>
        <v>0.74082941937470714</v>
      </c>
      <c r="F4470" s="24">
        <f t="shared" ca="1" si="139"/>
        <v>5.9996976691978103</v>
      </c>
    </row>
    <row r="4471" spans="5:6" x14ac:dyDescent="0.25">
      <c r="E4471" s="24">
        <f t="shared" ca="1" si="138"/>
        <v>0.43625923102609609</v>
      </c>
      <c r="F4471" s="24">
        <f t="shared" ca="1" si="139"/>
        <v>16.590372914883254</v>
      </c>
    </row>
    <row r="4472" spans="5:6" x14ac:dyDescent="0.25">
      <c r="E4472" s="24">
        <f t="shared" ca="1" si="138"/>
        <v>6.7886401188918089E-2</v>
      </c>
      <c r="F4472" s="24">
        <f t="shared" ca="1" si="139"/>
        <v>53.798390830331634</v>
      </c>
    </row>
    <row r="4473" spans="5:6" x14ac:dyDescent="0.25">
      <c r="E4473" s="24">
        <f t="shared" ca="1" si="138"/>
        <v>0.32217511650080977</v>
      </c>
      <c r="F4473" s="24">
        <f t="shared" ca="1" si="139"/>
        <v>22.65320082401032</v>
      </c>
    </row>
    <row r="4474" spans="5:6" x14ac:dyDescent="0.25">
      <c r="E4474" s="24">
        <f t="shared" ca="1" si="138"/>
        <v>1.4825279155767701E-2</v>
      </c>
      <c r="F4474" s="24">
        <f t="shared" ca="1" si="139"/>
        <v>84.22843008413966</v>
      </c>
    </row>
    <row r="4475" spans="5:6" x14ac:dyDescent="0.25">
      <c r="E4475" s="24">
        <f t="shared" ca="1" si="138"/>
        <v>0.56102806328037014</v>
      </c>
      <c r="F4475" s="24">
        <f t="shared" ca="1" si="139"/>
        <v>11.559687020758178</v>
      </c>
    </row>
    <row r="4476" spans="5:6" x14ac:dyDescent="0.25">
      <c r="E4476" s="24">
        <f t="shared" ca="1" si="138"/>
        <v>0.61640247373797397</v>
      </c>
      <c r="F4476" s="24">
        <f t="shared" ca="1" si="139"/>
        <v>9.6771032468361096</v>
      </c>
    </row>
    <row r="4477" spans="5:6" x14ac:dyDescent="0.25">
      <c r="E4477" s="24">
        <f t="shared" ca="1" si="138"/>
        <v>8.3278354668939736E-3</v>
      </c>
      <c r="F4477" s="24">
        <f t="shared" ca="1" si="139"/>
        <v>95.763034089631844</v>
      </c>
    </row>
    <row r="4478" spans="5:6" x14ac:dyDescent="0.25">
      <c r="E4478" s="24">
        <f t="shared" ca="1" si="138"/>
        <v>0.44005352800231257</v>
      </c>
      <c r="F4478" s="24">
        <f t="shared" ca="1" si="139"/>
        <v>16.417178098368691</v>
      </c>
    </row>
    <row r="4479" spans="5:6" x14ac:dyDescent="0.25">
      <c r="E4479" s="24">
        <f t="shared" ca="1" si="138"/>
        <v>0.64806121304352526</v>
      </c>
      <c r="F4479" s="24">
        <f t="shared" ca="1" si="139"/>
        <v>8.6754024503603535</v>
      </c>
    </row>
    <row r="4480" spans="5:6" x14ac:dyDescent="0.25">
      <c r="E4480" s="24">
        <f t="shared" ca="1" si="138"/>
        <v>5.7277023589384801E-2</v>
      </c>
      <c r="F4480" s="24">
        <f t="shared" ca="1" si="139"/>
        <v>57.197114403113339</v>
      </c>
    </row>
    <row r="4481" spans="5:6" x14ac:dyDescent="0.25">
      <c r="E4481" s="24">
        <f t="shared" ca="1" si="138"/>
        <v>9.3321623563655809E-2</v>
      </c>
      <c r="F4481" s="24">
        <f t="shared" ca="1" si="139"/>
        <v>47.434068683399254</v>
      </c>
    </row>
    <row r="4482" spans="5:6" x14ac:dyDescent="0.25">
      <c r="E4482" s="24">
        <f t="shared" ca="1" si="138"/>
        <v>0.92592225207394163</v>
      </c>
      <c r="F4482" s="24">
        <f t="shared" ca="1" si="139"/>
        <v>1.5393001780828588</v>
      </c>
    </row>
    <row r="4483" spans="5:6" x14ac:dyDescent="0.25">
      <c r="E4483" s="24">
        <f t="shared" ca="1" si="138"/>
        <v>0.52601107092257526</v>
      </c>
      <c r="F4483" s="24">
        <f t="shared" ca="1" si="139"/>
        <v>12.848660381691968</v>
      </c>
    </row>
    <row r="4484" spans="5:6" x14ac:dyDescent="0.25">
      <c r="E4484" s="24">
        <f t="shared" ref="E4484:E4547" ca="1" si="140">RAND()</f>
        <v>0.69711192910836284</v>
      </c>
      <c r="F4484" s="24">
        <f t="shared" ref="F4484:F4547" ca="1" si="141">-LOG(E4484,EXP(1))/$C$3</f>
        <v>7.2161858831654779</v>
      </c>
    </row>
    <row r="4485" spans="5:6" x14ac:dyDescent="0.25">
      <c r="E4485" s="24">
        <f t="shared" ca="1" si="140"/>
        <v>1.1158215688433004E-2</v>
      </c>
      <c r="F4485" s="24">
        <f t="shared" ca="1" si="141"/>
        <v>89.911584387217658</v>
      </c>
    </row>
    <row r="4486" spans="5:6" x14ac:dyDescent="0.25">
      <c r="E4486" s="24">
        <f t="shared" ca="1" si="140"/>
        <v>0.96005491566120238</v>
      </c>
      <c r="F4486" s="24">
        <f t="shared" ca="1" si="141"/>
        <v>0.8152958468515682</v>
      </c>
    </row>
    <row r="4487" spans="5:6" x14ac:dyDescent="0.25">
      <c r="E4487" s="24">
        <f t="shared" ca="1" si="140"/>
        <v>0.63230479272223139</v>
      </c>
      <c r="F4487" s="24">
        <f t="shared" ca="1" si="141"/>
        <v>9.167674682461227</v>
      </c>
    </row>
    <row r="4488" spans="5:6" x14ac:dyDescent="0.25">
      <c r="E4488" s="24">
        <f t="shared" ca="1" si="140"/>
        <v>0.92387218728374954</v>
      </c>
      <c r="F4488" s="24">
        <f t="shared" ca="1" si="141"/>
        <v>1.5836308471757572</v>
      </c>
    </row>
    <row r="4489" spans="5:6" x14ac:dyDescent="0.25">
      <c r="E4489" s="24">
        <f t="shared" ca="1" si="140"/>
        <v>0.33158315357795243</v>
      </c>
      <c r="F4489" s="24">
        <f t="shared" ca="1" si="141"/>
        <v>22.077533209111753</v>
      </c>
    </row>
    <row r="4490" spans="5:6" x14ac:dyDescent="0.25">
      <c r="E4490" s="24">
        <f t="shared" ca="1" si="140"/>
        <v>0.77084914474357236</v>
      </c>
      <c r="F4490" s="24">
        <f t="shared" ca="1" si="141"/>
        <v>5.2052517274853436</v>
      </c>
    </row>
    <row r="4491" spans="5:6" x14ac:dyDescent="0.25">
      <c r="E4491" s="24">
        <f t="shared" ca="1" si="140"/>
        <v>0.44229652650584517</v>
      </c>
      <c r="F4491" s="24">
        <f t="shared" ca="1" si="141"/>
        <v>16.315494947849817</v>
      </c>
    </row>
    <row r="4492" spans="5:6" x14ac:dyDescent="0.25">
      <c r="E4492" s="24">
        <f t="shared" ca="1" si="140"/>
        <v>0.26339512612528593</v>
      </c>
      <c r="F4492" s="24">
        <f t="shared" ca="1" si="141"/>
        <v>26.681999870893218</v>
      </c>
    </row>
    <row r="4493" spans="5:6" x14ac:dyDescent="0.25">
      <c r="E4493" s="24">
        <f t="shared" ca="1" si="140"/>
        <v>0.99811297606982596</v>
      </c>
      <c r="F4493" s="24">
        <f t="shared" ca="1" si="141"/>
        <v>3.7776132056283919E-2</v>
      </c>
    </row>
    <row r="4494" spans="5:6" x14ac:dyDescent="0.25">
      <c r="E4494" s="24">
        <f t="shared" ca="1" si="140"/>
        <v>0.46194916238651407</v>
      </c>
      <c r="F4494" s="24">
        <f t="shared" ca="1" si="141"/>
        <v>15.446008641589303</v>
      </c>
    </row>
    <row r="4495" spans="5:6" x14ac:dyDescent="0.25">
      <c r="E4495" s="24">
        <f t="shared" ca="1" si="140"/>
        <v>0.79856185332534246</v>
      </c>
      <c r="F4495" s="24">
        <f t="shared" ca="1" si="141"/>
        <v>4.4988570485870287</v>
      </c>
    </row>
    <row r="4496" spans="5:6" x14ac:dyDescent="0.25">
      <c r="E4496" s="24">
        <f t="shared" ca="1" si="140"/>
        <v>0.17468987257881685</v>
      </c>
      <c r="F4496" s="24">
        <f t="shared" ca="1" si="141"/>
        <v>34.894860677568289</v>
      </c>
    </row>
    <row r="4497" spans="5:6" x14ac:dyDescent="0.25">
      <c r="E4497" s="24">
        <f t="shared" ca="1" si="140"/>
        <v>0.39052648757541963</v>
      </c>
      <c r="F4497" s="24">
        <f t="shared" ca="1" si="141"/>
        <v>18.805189642081963</v>
      </c>
    </row>
    <row r="4498" spans="5:6" x14ac:dyDescent="0.25">
      <c r="E4498" s="24">
        <f t="shared" ca="1" si="140"/>
        <v>0.11746928434885007</v>
      </c>
      <c r="F4498" s="24">
        <f t="shared" ca="1" si="141"/>
        <v>42.831567787368812</v>
      </c>
    </row>
    <row r="4499" spans="5:6" x14ac:dyDescent="0.25">
      <c r="E4499" s="24">
        <f t="shared" ca="1" si="140"/>
        <v>0.69533635891668166</v>
      </c>
      <c r="F4499" s="24">
        <f t="shared" ca="1" si="141"/>
        <v>7.2671916165720045</v>
      </c>
    </row>
    <row r="4500" spans="5:6" x14ac:dyDescent="0.25">
      <c r="E4500" s="24">
        <f t="shared" ca="1" si="140"/>
        <v>0.27480790154580836</v>
      </c>
      <c r="F4500" s="24">
        <f t="shared" ca="1" si="141"/>
        <v>25.833659304832363</v>
      </c>
    </row>
    <row r="4501" spans="5:6" x14ac:dyDescent="0.25">
      <c r="E4501" s="24">
        <f t="shared" ca="1" si="140"/>
        <v>0.99055300403219582</v>
      </c>
      <c r="F4501" s="24">
        <f t="shared" ca="1" si="141"/>
        <v>0.1898380375054611</v>
      </c>
    </row>
    <row r="4502" spans="5:6" x14ac:dyDescent="0.25">
      <c r="E4502" s="24">
        <f t="shared" ca="1" si="140"/>
        <v>7.6019066443740901E-2</v>
      </c>
      <c r="F4502" s="24">
        <f t="shared" ca="1" si="141"/>
        <v>51.535421917994846</v>
      </c>
    </row>
    <row r="4503" spans="5:6" x14ac:dyDescent="0.25">
      <c r="E4503" s="24">
        <f t="shared" ca="1" si="140"/>
        <v>0.55830499746507856</v>
      </c>
      <c r="F4503" s="24">
        <f t="shared" ca="1" si="141"/>
        <v>11.656997509755206</v>
      </c>
    </row>
    <row r="4504" spans="5:6" x14ac:dyDescent="0.25">
      <c r="E4504" s="24">
        <f t="shared" ca="1" si="140"/>
        <v>0.29796411222734098</v>
      </c>
      <c r="F4504" s="24">
        <f t="shared" ca="1" si="141"/>
        <v>24.215644569923416</v>
      </c>
    </row>
    <row r="4505" spans="5:6" x14ac:dyDescent="0.25">
      <c r="E4505" s="24">
        <f t="shared" ca="1" si="140"/>
        <v>0.90398346870461721</v>
      </c>
      <c r="F4505" s="24">
        <f t="shared" ca="1" si="141"/>
        <v>2.0188841117668468</v>
      </c>
    </row>
    <row r="4506" spans="5:6" x14ac:dyDescent="0.25">
      <c r="E4506" s="24">
        <f t="shared" ca="1" si="140"/>
        <v>0.64664955484655506</v>
      </c>
      <c r="F4506" s="24">
        <f t="shared" ca="1" si="141"/>
        <v>8.7190155504095763</v>
      </c>
    </row>
    <row r="4507" spans="5:6" x14ac:dyDescent="0.25">
      <c r="E4507" s="24">
        <f t="shared" ca="1" si="140"/>
        <v>0.73826370236204641</v>
      </c>
      <c r="F4507" s="24">
        <f t="shared" ca="1" si="141"/>
        <v>6.0690839586314942</v>
      </c>
    </row>
    <row r="4508" spans="5:6" x14ac:dyDescent="0.25">
      <c r="E4508" s="24">
        <f t="shared" ca="1" si="140"/>
        <v>0.48457032703738134</v>
      </c>
      <c r="F4508" s="24">
        <f t="shared" ca="1" si="141"/>
        <v>14.489854086823831</v>
      </c>
    </row>
    <row r="4509" spans="5:6" x14ac:dyDescent="0.25">
      <c r="E4509" s="24">
        <f t="shared" ca="1" si="140"/>
        <v>0.31867269964009637</v>
      </c>
      <c r="F4509" s="24">
        <f t="shared" ca="1" si="141"/>
        <v>22.871814457061269</v>
      </c>
    </row>
    <row r="4510" spans="5:6" x14ac:dyDescent="0.25">
      <c r="E4510" s="24">
        <f t="shared" ca="1" si="140"/>
        <v>0.22102136630673974</v>
      </c>
      <c r="F4510" s="24">
        <f t="shared" ca="1" si="141"/>
        <v>30.18991804033223</v>
      </c>
    </row>
    <row r="4511" spans="5:6" x14ac:dyDescent="0.25">
      <c r="E4511" s="24">
        <f t="shared" ca="1" si="140"/>
        <v>0.95275107538827442</v>
      </c>
      <c r="F4511" s="24">
        <f t="shared" ca="1" si="141"/>
        <v>0.96803221016990881</v>
      </c>
    </row>
    <row r="4512" spans="5:6" x14ac:dyDescent="0.25">
      <c r="E4512" s="24">
        <f t="shared" ca="1" si="140"/>
        <v>0.46467480969526831</v>
      </c>
      <c r="F4512" s="24">
        <f t="shared" ca="1" si="141"/>
        <v>15.32834904063064</v>
      </c>
    </row>
    <row r="4513" spans="5:6" x14ac:dyDescent="0.25">
      <c r="E4513" s="24">
        <f t="shared" ca="1" si="140"/>
        <v>0.4470919484101662</v>
      </c>
      <c r="F4513" s="24">
        <f t="shared" ca="1" si="141"/>
        <v>16.099820087616713</v>
      </c>
    </row>
    <row r="4514" spans="5:6" x14ac:dyDescent="0.25">
      <c r="E4514" s="24">
        <f t="shared" ca="1" si="140"/>
        <v>0.5715050860640839</v>
      </c>
      <c r="F4514" s="24">
        <f t="shared" ca="1" si="141"/>
        <v>11.189637925743252</v>
      </c>
    </row>
    <row r="4515" spans="5:6" x14ac:dyDescent="0.25">
      <c r="E4515" s="24">
        <f t="shared" ca="1" si="140"/>
        <v>0.93645420363399845</v>
      </c>
      <c r="F4515" s="24">
        <f t="shared" ca="1" si="141"/>
        <v>1.3130931982502405</v>
      </c>
    </row>
    <row r="4516" spans="5:6" x14ac:dyDescent="0.25">
      <c r="E4516" s="24">
        <f t="shared" ca="1" si="140"/>
        <v>0.89190332342184975</v>
      </c>
      <c r="F4516" s="24">
        <f t="shared" ca="1" si="141"/>
        <v>2.2879506817986135</v>
      </c>
    </row>
    <row r="4517" spans="5:6" x14ac:dyDescent="0.25">
      <c r="E4517" s="24">
        <f t="shared" ca="1" si="140"/>
        <v>0.93597066137949081</v>
      </c>
      <c r="F4517" s="24">
        <f t="shared" ca="1" si="141"/>
        <v>1.3234229535166189</v>
      </c>
    </row>
    <row r="4518" spans="5:6" x14ac:dyDescent="0.25">
      <c r="E4518" s="24">
        <f t="shared" ca="1" si="140"/>
        <v>0.57990633079599352</v>
      </c>
      <c r="F4518" s="24">
        <f t="shared" ca="1" si="141"/>
        <v>10.897773742231539</v>
      </c>
    </row>
    <row r="4519" spans="5:6" x14ac:dyDescent="0.25">
      <c r="E4519" s="24">
        <f t="shared" ca="1" si="140"/>
        <v>0.82812314198956061</v>
      </c>
      <c r="F4519" s="24">
        <f t="shared" ca="1" si="141"/>
        <v>3.771868268906291</v>
      </c>
    </row>
    <row r="4520" spans="5:6" x14ac:dyDescent="0.25">
      <c r="E4520" s="24">
        <f t="shared" ca="1" si="140"/>
        <v>0.38696576169228891</v>
      </c>
      <c r="F4520" s="24">
        <f t="shared" ca="1" si="141"/>
        <v>18.988381218910177</v>
      </c>
    </row>
    <row r="4521" spans="5:6" x14ac:dyDescent="0.25">
      <c r="E4521" s="24">
        <f t="shared" ca="1" si="140"/>
        <v>0.79490302955550851</v>
      </c>
      <c r="F4521" s="24">
        <f t="shared" ca="1" si="141"/>
        <v>4.5907029433857112</v>
      </c>
    </row>
    <row r="4522" spans="5:6" x14ac:dyDescent="0.25">
      <c r="E4522" s="24">
        <f t="shared" ca="1" si="140"/>
        <v>0.3977472367681083</v>
      </c>
      <c r="F4522" s="24">
        <f t="shared" ca="1" si="141"/>
        <v>18.43877117891725</v>
      </c>
    </row>
    <row r="4523" spans="5:6" x14ac:dyDescent="0.25">
      <c r="E4523" s="24">
        <f t="shared" ca="1" si="140"/>
        <v>0.43118204212299471</v>
      </c>
      <c r="F4523" s="24">
        <f t="shared" ca="1" si="141"/>
        <v>16.824498130741198</v>
      </c>
    </row>
    <row r="4524" spans="5:6" x14ac:dyDescent="0.25">
      <c r="E4524" s="24">
        <f t="shared" ca="1" si="140"/>
        <v>0.13859099044283052</v>
      </c>
      <c r="F4524" s="24">
        <f t="shared" ca="1" si="141"/>
        <v>39.524563967183376</v>
      </c>
    </row>
    <row r="4525" spans="5:6" x14ac:dyDescent="0.25">
      <c r="E4525" s="24">
        <f t="shared" ca="1" si="140"/>
        <v>0.41384227688339281</v>
      </c>
      <c r="F4525" s="24">
        <f t="shared" ca="1" si="141"/>
        <v>17.645407029147108</v>
      </c>
    </row>
    <row r="4526" spans="5:6" x14ac:dyDescent="0.25">
      <c r="E4526" s="24">
        <f t="shared" ca="1" si="140"/>
        <v>0.65941995238916007</v>
      </c>
      <c r="F4526" s="24">
        <f t="shared" ca="1" si="141"/>
        <v>8.3278938080395815</v>
      </c>
    </row>
    <row r="4527" spans="5:6" x14ac:dyDescent="0.25">
      <c r="E4527" s="24">
        <f t="shared" ca="1" si="140"/>
        <v>1.3934837058758753E-2</v>
      </c>
      <c r="F4527" s="24">
        <f t="shared" ca="1" si="141"/>
        <v>85.467266221307369</v>
      </c>
    </row>
    <row r="4528" spans="5:6" x14ac:dyDescent="0.25">
      <c r="E4528" s="24">
        <f t="shared" ca="1" si="140"/>
        <v>0.37051957475647901</v>
      </c>
      <c r="F4528" s="24">
        <f t="shared" ca="1" si="141"/>
        <v>19.856980045816144</v>
      </c>
    </row>
    <row r="4529" spans="5:6" x14ac:dyDescent="0.25">
      <c r="E4529" s="24">
        <f t="shared" ca="1" si="140"/>
        <v>0.6041644083711416</v>
      </c>
      <c r="F4529" s="24">
        <f t="shared" ca="1" si="141"/>
        <v>10.07817837593716</v>
      </c>
    </row>
    <row r="4530" spans="5:6" x14ac:dyDescent="0.25">
      <c r="E4530" s="24">
        <f t="shared" ca="1" si="140"/>
        <v>0.34472743377239945</v>
      </c>
      <c r="F4530" s="24">
        <f t="shared" ca="1" si="141"/>
        <v>21.300024424778673</v>
      </c>
    </row>
    <row r="4531" spans="5:6" x14ac:dyDescent="0.25">
      <c r="E4531" s="24">
        <f t="shared" ca="1" si="140"/>
        <v>0.69046576482989708</v>
      </c>
      <c r="F4531" s="24">
        <f t="shared" ca="1" si="141"/>
        <v>7.4077777524552344</v>
      </c>
    </row>
    <row r="4532" spans="5:6" x14ac:dyDescent="0.25">
      <c r="E4532" s="24">
        <f t="shared" ca="1" si="140"/>
        <v>0.14920387277775338</v>
      </c>
      <c r="F4532" s="24">
        <f t="shared" ca="1" si="141"/>
        <v>38.048832691878019</v>
      </c>
    </row>
    <row r="4533" spans="5:6" x14ac:dyDescent="0.25">
      <c r="E4533" s="24">
        <f t="shared" ca="1" si="140"/>
        <v>0.17663223121527449</v>
      </c>
      <c r="F4533" s="24">
        <f t="shared" ca="1" si="141"/>
        <v>34.673709955047656</v>
      </c>
    </row>
    <row r="4534" spans="5:6" x14ac:dyDescent="0.25">
      <c r="E4534" s="24">
        <f t="shared" ca="1" si="140"/>
        <v>5.7037107902186968E-3</v>
      </c>
      <c r="F4534" s="24">
        <f t="shared" ca="1" si="141"/>
        <v>103.33276600265337</v>
      </c>
    </row>
    <row r="4535" spans="5:6" x14ac:dyDescent="0.25">
      <c r="E4535" s="24">
        <f t="shared" ca="1" si="140"/>
        <v>0.15454726999619728</v>
      </c>
      <c r="F4535" s="24">
        <f t="shared" ca="1" si="141"/>
        <v>37.345105495419567</v>
      </c>
    </row>
    <row r="4536" spans="5:6" x14ac:dyDescent="0.25">
      <c r="E4536" s="24">
        <f t="shared" ca="1" si="140"/>
        <v>0.6826887151822385</v>
      </c>
      <c r="F4536" s="24">
        <f t="shared" ca="1" si="141"/>
        <v>7.6343256876434671</v>
      </c>
    </row>
    <row r="4537" spans="5:6" x14ac:dyDescent="0.25">
      <c r="E4537" s="24">
        <f t="shared" ca="1" si="140"/>
        <v>0.22638401463613655</v>
      </c>
      <c r="F4537" s="24">
        <f t="shared" ca="1" si="141"/>
        <v>29.710450837534545</v>
      </c>
    </row>
    <row r="4538" spans="5:6" x14ac:dyDescent="0.25">
      <c r="E4538" s="24">
        <f t="shared" ca="1" si="140"/>
        <v>0.90217328007392794</v>
      </c>
      <c r="F4538" s="24">
        <f t="shared" ca="1" si="141"/>
        <v>2.0589734171498253</v>
      </c>
    </row>
    <row r="4539" spans="5:6" x14ac:dyDescent="0.25">
      <c r="E4539" s="24">
        <f t="shared" ca="1" si="140"/>
        <v>0.9984154188176626</v>
      </c>
      <c r="F4539" s="24">
        <f t="shared" ca="1" si="141"/>
        <v>3.1716759178351595E-2</v>
      </c>
    </row>
    <row r="4540" spans="5:6" x14ac:dyDescent="0.25">
      <c r="E4540" s="24">
        <f t="shared" ca="1" si="140"/>
        <v>0.36190181738523031</v>
      </c>
      <c r="F4540" s="24">
        <f t="shared" ca="1" si="141"/>
        <v>20.327646532732526</v>
      </c>
    </row>
    <row r="4541" spans="5:6" x14ac:dyDescent="0.25">
      <c r="E4541" s="24">
        <f t="shared" ca="1" si="140"/>
        <v>7.1858563896304628E-2</v>
      </c>
      <c r="F4541" s="24">
        <f t="shared" ca="1" si="141"/>
        <v>52.661109644806885</v>
      </c>
    </row>
    <row r="4542" spans="5:6" x14ac:dyDescent="0.25">
      <c r="E4542" s="24">
        <f t="shared" ca="1" si="140"/>
        <v>0.12597061479755223</v>
      </c>
      <c r="F4542" s="24">
        <f t="shared" ca="1" si="141"/>
        <v>41.434132302443139</v>
      </c>
    </row>
    <row r="4543" spans="5:6" x14ac:dyDescent="0.25">
      <c r="E4543" s="24">
        <f t="shared" ca="1" si="140"/>
        <v>0.42626576353481926</v>
      </c>
      <c r="F4543" s="24">
        <f t="shared" ca="1" si="141"/>
        <v>17.053845383367097</v>
      </c>
    </row>
    <row r="4544" spans="5:6" x14ac:dyDescent="0.25">
      <c r="E4544" s="24">
        <f t="shared" ca="1" si="140"/>
        <v>0.21646142863114948</v>
      </c>
      <c r="F4544" s="24">
        <f t="shared" ca="1" si="141"/>
        <v>30.606858123186495</v>
      </c>
    </row>
    <row r="4545" spans="5:6" x14ac:dyDescent="0.25">
      <c r="E4545" s="24">
        <f t="shared" ca="1" si="140"/>
        <v>0.76145592102058812</v>
      </c>
      <c r="F4545" s="24">
        <f t="shared" ca="1" si="141"/>
        <v>5.4504598546771899</v>
      </c>
    </row>
    <row r="4546" spans="5:6" x14ac:dyDescent="0.25">
      <c r="E4546" s="24">
        <f t="shared" ca="1" si="140"/>
        <v>0.18430853807207681</v>
      </c>
      <c r="F4546" s="24">
        <f t="shared" ca="1" si="141"/>
        <v>33.822881766939865</v>
      </c>
    </row>
    <row r="4547" spans="5:6" x14ac:dyDescent="0.25">
      <c r="E4547" s="24">
        <f t="shared" ca="1" si="140"/>
        <v>0.26046815510427712</v>
      </c>
      <c r="F4547" s="24">
        <f t="shared" ca="1" si="141"/>
        <v>26.905493410847296</v>
      </c>
    </row>
    <row r="4548" spans="5:6" x14ac:dyDescent="0.25">
      <c r="E4548" s="24">
        <f t="shared" ref="E4548:E4611" ca="1" si="142">RAND()</f>
        <v>0.72778671144076712</v>
      </c>
      <c r="F4548" s="24">
        <f t="shared" ref="F4548:F4611" ca="1" si="143">-LOG(E4548,EXP(1))/$C$3</f>
        <v>6.3549450500455293</v>
      </c>
    </row>
    <row r="4549" spans="5:6" x14ac:dyDescent="0.25">
      <c r="E4549" s="24">
        <f t="shared" ca="1" si="142"/>
        <v>0.62117982788026516</v>
      </c>
      <c r="F4549" s="24">
        <f t="shared" ca="1" si="143"/>
        <v>9.5226932212243742</v>
      </c>
    </row>
    <row r="4550" spans="5:6" x14ac:dyDescent="0.25">
      <c r="E4550" s="24">
        <f t="shared" ca="1" si="142"/>
        <v>0.58147837372931499</v>
      </c>
      <c r="F4550" s="24">
        <f t="shared" ca="1" si="143"/>
        <v>10.843629964125823</v>
      </c>
    </row>
    <row r="4551" spans="5:6" x14ac:dyDescent="0.25">
      <c r="E4551" s="24">
        <f t="shared" ca="1" si="142"/>
        <v>0.5119877834380161</v>
      </c>
      <c r="F4551" s="24">
        <f t="shared" ca="1" si="143"/>
        <v>13.389090293998393</v>
      </c>
    </row>
    <row r="4552" spans="5:6" x14ac:dyDescent="0.25">
      <c r="E4552" s="24">
        <f t="shared" ca="1" si="142"/>
        <v>0.10305604092465415</v>
      </c>
      <c r="F4552" s="24">
        <f t="shared" ca="1" si="143"/>
        <v>45.449647041336924</v>
      </c>
    </row>
    <row r="4553" spans="5:6" x14ac:dyDescent="0.25">
      <c r="E4553" s="24">
        <f t="shared" ca="1" si="142"/>
        <v>0.41732922986194954</v>
      </c>
      <c r="F4553" s="24">
        <f t="shared" ca="1" si="143"/>
        <v>17.477596972754114</v>
      </c>
    </row>
    <row r="4554" spans="5:6" x14ac:dyDescent="0.25">
      <c r="E4554" s="24">
        <f t="shared" ca="1" si="142"/>
        <v>0.84070121239201001</v>
      </c>
      <c r="F4554" s="24">
        <f t="shared" ca="1" si="143"/>
        <v>3.4703791743974537</v>
      </c>
    </row>
    <row r="4555" spans="5:6" x14ac:dyDescent="0.25">
      <c r="E4555" s="24">
        <f t="shared" ca="1" si="142"/>
        <v>0.80707195193409109</v>
      </c>
      <c r="F4555" s="24">
        <f t="shared" ca="1" si="143"/>
        <v>4.2868490983410927</v>
      </c>
    </row>
    <row r="4556" spans="5:6" x14ac:dyDescent="0.25">
      <c r="E4556" s="24">
        <f t="shared" ca="1" si="142"/>
        <v>0.76091656137869457</v>
      </c>
      <c r="F4556" s="24">
        <f t="shared" ca="1" si="143"/>
        <v>5.4646314104743743</v>
      </c>
    </row>
    <row r="4557" spans="5:6" x14ac:dyDescent="0.25">
      <c r="E4557" s="24">
        <f t="shared" ca="1" si="142"/>
        <v>0.26147698023107002</v>
      </c>
      <c r="F4557" s="24">
        <f t="shared" ca="1" si="143"/>
        <v>26.828180581222057</v>
      </c>
    </row>
    <row r="4558" spans="5:6" x14ac:dyDescent="0.25">
      <c r="E4558" s="24">
        <f t="shared" ca="1" si="142"/>
        <v>0.81363807078407835</v>
      </c>
      <c r="F4558" s="24">
        <f t="shared" ca="1" si="143"/>
        <v>4.1247928468686412</v>
      </c>
    </row>
    <row r="4559" spans="5:6" x14ac:dyDescent="0.25">
      <c r="E4559" s="24">
        <f t="shared" ca="1" si="142"/>
        <v>0.92032388777653351</v>
      </c>
      <c r="F4559" s="24">
        <f t="shared" ca="1" si="143"/>
        <v>1.6605923792755353</v>
      </c>
    </row>
    <row r="4560" spans="5:6" x14ac:dyDescent="0.25">
      <c r="E4560" s="24">
        <f t="shared" ca="1" si="142"/>
        <v>0.20955759197726287</v>
      </c>
      <c r="F4560" s="24">
        <f t="shared" ca="1" si="143"/>
        <v>31.255133507182919</v>
      </c>
    </row>
    <row r="4561" spans="5:6" x14ac:dyDescent="0.25">
      <c r="E4561" s="24">
        <f t="shared" ca="1" si="142"/>
        <v>0.43161596611923769</v>
      </c>
      <c r="F4561" s="24">
        <f t="shared" ca="1" si="143"/>
        <v>16.804381068407597</v>
      </c>
    </row>
    <row r="4562" spans="5:6" x14ac:dyDescent="0.25">
      <c r="E4562" s="24">
        <f t="shared" ca="1" si="142"/>
        <v>0.5455510307207172</v>
      </c>
      <c r="F4562" s="24">
        <f t="shared" ca="1" si="143"/>
        <v>12.119178591175951</v>
      </c>
    </row>
    <row r="4563" spans="5:6" x14ac:dyDescent="0.25">
      <c r="E4563" s="24">
        <f t="shared" ca="1" si="142"/>
        <v>0.81443460258297973</v>
      </c>
      <c r="F4563" s="24">
        <f t="shared" ca="1" si="143"/>
        <v>4.1052229130325131</v>
      </c>
    </row>
    <row r="4564" spans="5:6" x14ac:dyDescent="0.25">
      <c r="E4564" s="24">
        <f t="shared" ca="1" si="142"/>
        <v>0.20269176761112617</v>
      </c>
      <c r="F4564" s="24">
        <f t="shared" ca="1" si="143"/>
        <v>31.921376800177985</v>
      </c>
    </row>
    <row r="4565" spans="5:6" x14ac:dyDescent="0.25">
      <c r="E4565" s="24">
        <f t="shared" ca="1" si="142"/>
        <v>0.46253238545907516</v>
      </c>
      <c r="F4565" s="24">
        <f t="shared" ca="1" si="143"/>
        <v>15.420774037338187</v>
      </c>
    </row>
    <row r="4566" spans="5:6" x14ac:dyDescent="0.25">
      <c r="E4566" s="24">
        <f t="shared" ca="1" si="142"/>
        <v>9.5991149510588403E-2</v>
      </c>
      <c r="F4566" s="24">
        <f t="shared" ca="1" si="143"/>
        <v>46.869985687246739</v>
      </c>
    </row>
    <row r="4567" spans="5:6" x14ac:dyDescent="0.25">
      <c r="E4567" s="24">
        <f t="shared" ca="1" si="142"/>
        <v>0.9790793619846978</v>
      </c>
      <c r="F4567" s="24">
        <f t="shared" ca="1" si="143"/>
        <v>0.42285150802827703</v>
      </c>
    </row>
    <row r="4568" spans="5:6" x14ac:dyDescent="0.25">
      <c r="E4568" s="24">
        <f t="shared" ca="1" si="142"/>
        <v>0.78944335967969137</v>
      </c>
      <c r="F4568" s="24">
        <f t="shared" ca="1" si="143"/>
        <v>4.7285437974869087</v>
      </c>
    </row>
    <row r="4569" spans="5:6" x14ac:dyDescent="0.25">
      <c r="E4569" s="24">
        <f t="shared" ca="1" si="142"/>
        <v>0.81383814792128362</v>
      </c>
      <c r="F4569" s="24">
        <f t="shared" ca="1" si="143"/>
        <v>4.1198753645505919</v>
      </c>
    </row>
    <row r="4570" spans="5:6" x14ac:dyDescent="0.25">
      <c r="E4570" s="24">
        <f t="shared" ca="1" si="142"/>
        <v>0.82325648127571061</v>
      </c>
      <c r="F4570" s="24">
        <f t="shared" ca="1" si="143"/>
        <v>3.8897496993004435</v>
      </c>
    </row>
    <row r="4571" spans="5:6" x14ac:dyDescent="0.25">
      <c r="E4571" s="24">
        <f t="shared" ca="1" si="142"/>
        <v>0.88217334206967535</v>
      </c>
      <c r="F4571" s="24">
        <f t="shared" ca="1" si="143"/>
        <v>2.507334186532042</v>
      </c>
    </row>
    <row r="4572" spans="5:6" x14ac:dyDescent="0.25">
      <c r="E4572" s="24">
        <f t="shared" ca="1" si="142"/>
        <v>0.80553123810195593</v>
      </c>
      <c r="F4572" s="24">
        <f t="shared" ca="1" si="143"/>
        <v>4.3250659221811398</v>
      </c>
    </row>
    <row r="4573" spans="5:6" x14ac:dyDescent="0.25">
      <c r="E4573" s="24">
        <f t="shared" ca="1" si="142"/>
        <v>0.8983723213896283</v>
      </c>
      <c r="F4573" s="24">
        <f t="shared" ca="1" si="143"/>
        <v>2.143413696303945</v>
      </c>
    </row>
    <row r="4574" spans="5:6" x14ac:dyDescent="0.25">
      <c r="E4574" s="24">
        <f t="shared" ca="1" si="142"/>
        <v>0.69917620925714707</v>
      </c>
      <c r="F4574" s="24">
        <f t="shared" ca="1" si="143"/>
        <v>7.1570496176334464</v>
      </c>
    </row>
    <row r="4575" spans="5:6" x14ac:dyDescent="0.25">
      <c r="E4575" s="24">
        <f t="shared" ca="1" si="142"/>
        <v>0.49236306473064162</v>
      </c>
      <c r="F4575" s="24">
        <f t="shared" ca="1" si="143"/>
        <v>14.170777963733194</v>
      </c>
    </row>
    <row r="4576" spans="5:6" x14ac:dyDescent="0.25">
      <c r="E4576" s="24">
        <f t="shared" ca="1" si="142"/>
        <v>0.33239620915086332</v>
      </c>
      <c r="F4576" s="24">
        <f t="shared" ca="1" si="143"/>
        <v>22.028552410916586</v>
      </c>
    </row>
    <row r="4577" spans="5:6" x14ac:dyDescent="0.25">
      <c r="E4577" s="24">
        <f t="shared" ca="1" si="142"/>
        <v>0.13275073046982311</v>
      </c>
      <c r="F4577" s="24">
        <f t="shared" ca="1" si="143"/>
        <v>40.38564232555381</v>
      </c>
    </row>
    <row r="4578" spans="5:6" x14ac:dyDescent="0.25">
      <c r="E4578" s="24">
        <f t="shared" ca="1" si="142"/>
        <v>0.39417432740080649</v>
      </c>
      <c r="F4578" s="24">
        <f t="shared" ca="1" si="143"/>
        <v>18.619240244134087</v>
      </c>
    </row>
    <row r="4579" spans="5:6" x14ac:dyDescent="0.25">
      <c r="E4579" s="24">
        <f t="shared" ca="1" si="142"/>
        <v>8.1356088423737538E-2</v>
      </c>
      <c r="F4579" s="24">
        <f t="shared" ca="1" si="143"/>
        <v>50.178392115705542</v>
      </c>
    </row>
    <row r="4580" spans="5:6" x14ac:dyDescent="0.25">
      <c r="E4580" s="24">
        <f t="shared" ca="1" si="142"/>
        <v>0.7535583635694395</v>
      </c>
      <c r="F4580" s="24">
        <f t="shared" ca="1" si="143"/>
        <v>5.6589761457375225</v>
      </c>
    </row>
    <row r="4581" spans="5:6" x14ac:dyDescent="0.25">
      <c r="E4581" s="24">
        <f t="shared" ca="1" si="142"/>
        <v>0.98761380174137159</v>
      </c>
      <c r="F4581" s="24">
        <f t="shared" ca="1" si="143"/>
        <v>0.24927093153993959</v>
      </c>
    </row>
    <row r="4582" spans="5:6" x14ac:dyDescent="0.25">
      <c r="E4582" s="24">
        <f t="shared" ca="1" si="142"/>
        <v>0.68057873966945559</v>
      </c>
      <c r="F4582" s="24">
        <f t="shared" ca="1" si="143"/>
        <v>7.6962351006519896</v>
      </c>
    </row>
    <row r="4583" spans="5:6" x14ac:dyDescent="0.25">
      <c r="E4583" s="24">
        <f t="shared" ca="1" si="142"/>
        <v>2.2046782703577184E-2</v>
      </c>
      <c r="F4583" s="24">
        <f t="shared" ca="1" si="143"/>
        <v>76.291771937397542</v>
      </c>
    </row>
    <row r="4584" spans="5:6" x14ac:dyDescent="0.25">
      <c r="E4584" s="24">
        <f t="shared" ca="1" si="142"/>
        <v>0.38082292539098761</v>
      </c>
      <c r="F4584" s="24">
        <f t="shared" ca="1" si="143"/>
        <v>19.30841549288866</v>
      </c>
    </row>
    <row r="4585" spans="5:6" x14ac:dyDescent="0.25">
      <c r="E4585" s="24">
        <f t="shared" ca="1" si="142"/>
        <v>0.21150343398331384</v>
      </c>
      <c r="F4585" s="24">
        <f t="shared" ca="1" si="143"/>
        <v>31.070280885997743</v>
      </c>
    </row>
    <row r="4586" spans="5:6" x14ac:dyDescent="0.25">
      <c r="E4586" s="24">
        <f t="shared" ca="1" si="142"/>
        <v>0.18521399044965647</v>
      </c>
      <c r="F4586" s="24">
        <f t="shared" ca="1" si="143"/>
        <v>33.724868344769718</v>
      </c>
    </row>
    <row r="4587" spans="5:6" x14ac:dyDescent="0.25">
      <c r="E4587" s="24">
        <f t="shared" ca="1" si="142"/>
        <v>0.1009183310807038</v>
      </c>
      <c r="F4587" s="24">
        <f t="shared" ca="1" si="143"/>
        <v>45.868873847962028</v>
      </c>
    </row>
    <row r="4588" spans="5:6" x14ac:dyDescent="0.25">
      <c r="E4588" s="24">
        <f t="shared" ca="1" si="142"/>
        <v>0.38046533505419411</v>
      </c>
      <c r="F4588" s="24">
        <f t="shared" ca="1" si="143"/>
        <v>19.327204189978687</v>
      </c>
    </row>
    <row r="4589" spans="5:6" x14ac:dyDescent="0.25">
      <c r="E4589" s="24">
        <f t="shared" ca="1" si="142"/>
        <v>0.69645020804846769</v>
      </c>
      <c r="F4589" s="24">
        <f t="shared" ca="1" si="143"/>
        <v>7.2351795424214309</v>
      </c>
    </row>
    <row r="4590" spans="5:6" x14ac:dyDescent="0.25">
      <c r="E4590" s="24">
        <f t="shared" ca="1" si="142"/>
        <v>0.9707303584062541</v>
      </c>
      <c r="F4590" s="24">
        <f t="shared" ca="1" si="143"/>
        <v>0.59413087992756564</v>
      </c>
    </row>
    <row r="4591" spans="5:6" x14ac:dyDescent="0.25">
      <c r="E4591" s="24">
        <f t="shared" ca="1" si="142"/>
        <v>0.64328986946125399</v>
      </c>
      <c r="F4591" s="24">
        <f t="shared" ca="1" si="143"/>
        <v>8.8231969691308976</v>
      </c>
    </row>
    <row r="4592" spans="5:6" x14ac:dyDescent="0.25">
      <c r="E4592" s="24">
        <f t="shared" ca="1" si="142"/>
        <v>0.95382798462186846</v>
      </c>
      <c r="F4592" s="24">
        <f t="shared" ca="1" si="143"/>
        <v>0.94543866824534883</v>
      </c>
    </row>
    <row r="4593" spans="5:6" x14ac:dyDescent="0.25">
      <c r="E4593" s="24">
        <f t="shared" ca="1" si="142"/>
        <v>4.8322319899376187E-2</v>
      </c>
      <c r="F4593" s="24">
        <f t="shared" ca="1" si="143"/>
        <v>60.597234306909797</v>
      </c>
    </row>
    <row r="4594" spans="5:6" x14ac:dyDescent="0.25">
      <c r="E4594" s="24">
        <f t="shared" ca="1" si="142"/>
        <v>0.63648830565063053</v>
      </c>
      <c r="F4594" s="24">
        <f t="shared" ca="1" si="143"/>
        <v>9.0357846810226707</v>
      </c>
    </row>
    <row r="4595" spans="5:6" x14ac:dyDescent="0.25">
      <c r="E4595" s="24">
        <f t="shared" ca="1" si="142"/>
        <v>0.86022474270844518</v>
      </c>
      <c r="F4595" s="24">
        <f t="shared" ca="1" si="143"/>
        <v>3.0112319028847678</v>
      </c>
    </row>
    <row r="4596" spans="5:6" x14ac:dyDescent="0.25">
      <c r="E4596" s="24">
        <f t="shared" ca="1" si="142"/>
        <v>0.70588712776375306</v>
      </c>
      <c r="F4596" s="24">
        <f t="shared" ca="1" si="143"/>
        <v>6.9659985991822042</v>
      </c>
    </row>
    <row r="4597" spans="5:6" x14ac:dyDescent="0.25">
      <c r="E4597" s="24">
        <f t="shared" ca="1" si="142"/>
        <v>2.0517062160294586E-3</v>
      </c>
      <c r="F4597" s="24">
        <f t="shared" ca="1" si="143"/>
        <v>123.78167062999286</v>
      </c>
    </row>
    <row r="4598" spans="5:6" x14ac:dyDescent="0.25">
      <c r="E4598" s="24">
        <f t="shared" ca="1" si="142"/>
        <v>1.3612100097697866E-2</v>
      </c>
      <c r="F4598" s="24">
        <f t="shared" ca="1" si="143"/>
        <v>85.935923374683512</v>
      </c>
    </row>
    <row r="4599" spans="5:6" x14ac:dyDescent="0.25">
      <c r="E4599" s="24">
        <f t="shared" ca="1" si="142"/>
        <v>0.55260421581755448</v>
      </c>
      <c r="F4599" s="24">
        <f t="shared" ca="1" si="143"/>
        <v>11.862264749274686</v>
      </c>
    </row>
    <row r="4600" spans="5:6" x14ac:dyDescent="0.25">
      <c r="E4600" s="24">
        <f t="shared" ca="1" si="142"/>
        <v>0.20603786378292799</v>
      </c>
      <c r="F4600" s="24">
        <f t="shared" ca="1" si="143"/>
        <v>31.593906446221766</v>
      </c>
    </row>
    <row r="4601" spans="5:6" x14ac:dyDescent="0.25">
      <c r="E4601" s="24">
        <f t="shared" ca="1" si="142"/>
        <v>0.40119549190474213</v>
      </c>
      <c r="F4601" s="24">
        <f t="shared" ca="1" si="143"/>
        <v>18.266129189720914</v>
      </c>
    </row>
    <row r="4602" spans="5:6" x14ac:dyDescent="0.25">
      <c r="E4602" s="24">
        <f t="shared" ca="1" si="142"/>
        <v>0.10439582452274143</v>
      </c>
      <c r="F4602" s="24">
        <f t="shared" ca="1" si="143"/>
        <v>45.191311986526351</v>
      </c>
    </row>
    <row r="4603" spans="5:6" x14ac:dyDescent="0.25">
      <c r="E4603" s="24">
        <f t="shared" ca="1" si="142"/>
        <v>0.93058501512566505</v>
      </c>
      <c r="F4603" s="24">
        <f t="shared" ca="1" si="143"/>
        <v>1.4388368416140758</v>
      </c>
    </row>
    <row r="4604" spans="5:6" x14ac:dyDescent="0.25">
      <c r="E4604" s="24">
        <f t="shared" ca="1" si="142"/>
        <v>8.588074025208825E-2</v>
      </c>
      <c r="F4604" s="24">
        <f t="shared" ca="1" si="143"/>
        <v>49.095913727978427</v>
      </c>
    </row>
    <row r="4605" spans="5:6" x14ac:dyDescent="0.25">
      <c r="E4605" s="24">
        <f t="shared" ca="1" si="142"/>
        <v>0.17394809660831623</v>
      </c>
      <c r="F4605" s="24">
        <f t="shared" ca="1" si="143"/>
        <v>34.979966392420422</v>
      </c>
    </row>
    <row r="4606" spans="5:6" x14ac:dyDescent="0.25">
      <c r="E4606" s="24">
        <f t="shared" ca="1" si="142"/>
        <v>0.13357400657644014</v>
      </c>
      <c r="F4606" s="24">
        <f t="shared" ca="1" si="143"/>
        <v>40.261991967254758</v>
      </c>
    </row>
    <row r="4607" spans="5:6" x14ac:dyDescent="0.25">
      <c r="E4607" s="24">
        <f t="shared" ca="1" si="142"/>
        <v>0.90977986569140756</v>
      </c>
      <c r="F4607" s="24">
        <f t="shared" ca="1" si="143"/>
        <v>1.8910522913759011</v>
      </c>
    </row>
    <row r="4608" spans="5:6" x14ac:dyDescent="0.25">
      <c r="E4608" s="24">
        <f t="shared" ca="1" si="142"/>
        <v>0.23414935655080216</v>
      </c>
      <c r="F4608" s="24">
        <f t="shared" ca="1" si="143"/>
        <v>29.035921827554134</v>
      </c>
    </row>
    <row r="4609" spans="5:6" x14ac:dyDescent="0.25">
      <c r="E4609" s="24">
        <f t="shared" ca="1" si="142"/>
        <v>5.3907349282262929E-2</v>
      </c>
      <c r="F4609" s="24">
        <f t="shared" ca="1" si="143"/>
        <v>58.409769200835363</v>
      </c>
    </row>
    <row r="4610" spans="5:6" x14ac:dyDescent="0.25">
      <c r="E4610" s="24">
        <f t="shared" ca="1" si="142"/>
        <v>0.15722116886085657</v>
      </c>
      <c r="F4610" s="24">
        <f t="shared" ca="1" si="143"/>
        <v>37.002034921768058</v>
      </c>
    </row>
    <row r="4611" spans="5:6" x14ac:dyDescent="0.25">
      <c r="E4611" s="24">
        <f t="shared" ca="1" si="142"/>
        <v>0.69626117245736019</v>
      </c>
      <c r="F4611" s="24">
        <f t="shared" ca="1" si="143"/>
        <v>7.2406088250399074</v>
      </c>
    </row>
    <row r="4612" spans="5:6" x14ac:dyDescent="0.25">
      <c r="E4612" s="24">
        <f t="shared" ref="E4612:E4675" ca="1" si="144">RAND()</f>
        <v>0.30566207196658091</v>
      </c>
      <c r="F4612" s="24">
        <f t="shared" ref="F4612:F4675" ca="1" si="145">-LOG(E4612,EXP(1))/$C$3</f>
        <v>23.705502544819097</v>
      </c>
    </row>
    <row r="4613" spans="5:6" x14ac:dyDescent="0.25">
      <c r="E4613" s="24">
        <f t="shared" ca="1" si="144"/>
        <v>0.45027316273690021</v>
      </c>
      <c r="F4613" s="24">
        <f t="shared" ca="1" si="145"/>
        <v>15.958017041614077</v>
      </c>
    </row>
    <row r="4614" spans="5:6" x14ac:dyDescent="0.25">
      <c r="E4614" s="24">
        <f t="shared" ca="1" si="144"/>
        <v>0.88797696517624325</v>
      </c>
      <c r="F4614" s="24">
        <f t="shared" ca="1" si="145"/>
        <v>2.3761895288652166</v>
      </c>
    </row>
    <row r="4615" spans="5:6" x14ac:dyDescent="0.25">
      <c r="E4615" s="24">
        <f t="shared" ca="1" si="144"/>
        <v>9.0852162900750155E-2</v>
      </c>
      <c r="F4615" s="24">
        <f t="shared" ca="1" si="145"/>
        <v>47.970433540805942</v>
      </c>
    </row>
    <row r="4616" spans="5:6" x14ac:dyDescent="0.25">
      <c r="E4616" s="24">
        <f t="shared" ca="1" si="144"/>
        <v>0.14543551455500658</v>
      </c>
      <c r="F4616" s="24">
        <f t="shared" ca="1" si="145"/>
        <v>38.56044979093857</v>
      </c>
    </row>
    <row r="4617" spans="5:6" x14ac:dyDescent="0.25">
      <c r="E4617" s="24">
        <f t="shared" ca="1" si="144"/>
        <v>0.15576614928523558</v>
      </c>
      <c r="F4617" s="24">
        <f t="shared" ca="1" si="145"/>
        <v>37.187988789301933</v>
      </c>
    </row>
    <row r="4618" spans="5:6" x14ac:dyDescent="0.25">
      <c r="E4618" s="24">
        <f t="shared" ca="1" si="144"/>
        <v>0.57509484866675809</v>
      </c>
      <c r="F4618" s="24">
        <f t="shared" ca="1" si="145"/>
        <v>11.064405951703552</v>
      </c>
    </row>
    <row r="4619" spans="5:6" x14ac:dyDescent="0.25">
      <c r="E4619" s="24">
        <f t="shared" ca="1" si="144"/>
        <v>0.97273228471906437</v>
      </c>
      <c r="F4619" s="24">
        <f t="shared" ca="1" si="145"/>
        <v>0.55292757657716463</v>
      </c>
    </row>
    <row r="4620" spans="5:6" x14ac:dyDescent="0.25">
      <c r="E4620" s="24">
        <f t="shared" ca="1" si="144"/>
        <v>0.4068362746177856</v>
      </c>
      <c r="F4620" s="24">
        <f t="shared" ca="1" si="145"/>
        <v>17.986888962793472</v>
      </c>
    </row>
    <row r="4621" spans="5:6" x14ac:dyDescent="0.25">
      <c r="E4621" s="24">
        <f t="shared" ca="1" si="144"/>
        <v>0.76025659950417868</v>
      </c>
      <c r="F4621" s="24">
        <f t="shared" ca="1" si="145"/>
        <v>5.4819854351940904</v>
      </c>
    </row>
    <row r="4622" spans="5:6" x14ac:dyDescent="0.25">
      <c r="E4622" s="24">
        <f t="shared" ca="1" si="144"/>
        <v>0.93338468279789255</v>
      </c>
      <c r="F4622" s="24">
        <f t="shared" ca="1" si="145"/>
        <v>1.3787571143378075</v>
      </c>
    </row>
    <row r="4623" spans="5:6" x14ac:dyDescent="0.25">
      <c r="E4623" s="24">
        <f t="shared" ca="1" si="144"/>
        <v>0.64238286581868953</v>
      </c>
      <c r="F4623" s="24">
        <f t="shared" ca="1" si="145"/>
        <v>8.8514157768614776</v>
      </c>
    </row>
    <row r="4624" spans="5:6" x14ac:dyDescent="0.25">
      <c r="E4624" s="24">
        <f t="shared" ca="1" si="144"/>
        <v>0.27302844687346661</v>
      </c>
      <c r="F4624" s="24">
        <f t="shared" ca="1" si="145"/>
        <v>25.963585764480303</v>
      </c>
    </row>
    <row r="4625" spans="5:6" x14ac:dyDescent="0.25">
      <c r="E4625" s="24">
        <f t="shared" ca="1" si="144"/>
        <v>0.75914374661877182</v>
      </c>
      <c r="F4625" s="24">
        <f t="shared" ca="1" si="145"/>
        <v>5.5112826006776725</v>
      </c>
    </row>
    <row r="4626" spans="5:6" x14ac:dyDescent="0.25">
      <c r="E4626" s="24">
        <f t="shared" ca="1" si="144"/>
        <v>0.79237575840597074</v>
      </c>
      <c r="F4626" s="24">
        <f t="shared" ca="1" si="145"/>
        <v>4.654391144963097</v>
      </c>
    </row>
    <row r="4627" spans="5:6" x14ac:dyDescent="0.25">
      <c r="E4627" s="24">
        <f t="shared" ca="1" si="144"/>
        <v>0.99676640225061375</v>
      </c>
      <c r="F4627" s="24">
        <f t="shared" ca="1" si="145"/>
        <v>6.4776742486496175E-2</v>
      </c>
    </row>
    <row r="4628" spans="5:6" x14ac:dyDescent="0.25">
      <c r="E4628" s="24">
        <f t="shared" ca="1" si="144"/>
        <v>0.12339769923256194</v>
      </c>
      <c r="F4628" s="24">
        <f t="shared" ca="1" si="145"/>
        <v>41.846856249550378</v>
      </c>
    </row>
    <row r="4629" spans="5:6" x14ac:dyDescent="0.25">
      <c r="E4629" s="24">
        <f t="shared" ca="1" si="144"/>
        <v>0.15156036203865952</v>
      </c>
      <c r="F4629" s="24">
        <f t="shared" ca="1" si="145"/>
        <v>37.735426081730132</v>
      </c>
    </row>
    <row r="4630" spans="5:6" x14ac:dyDescent="0.25">
      <c r="E4630" s="24">
        <f t="shared" ca="1" si="144"/>
        <v>0.98430010184106376</v>
      </c>
      <c r="F4630" s="24">
        <f t="shared" ca="1" si="145"/>
        <v>0.31648893763010205</v>
      </c>
    </row>
    <row r="4631" spans="5:6" x14ac:dyDescent="0.25">
      <c r="E4631" s="24">
        <f t="shared" ca="1" si="144"/>
        <v>0.87856391450310822</v>
      </c>
      <c r="F4631" s="24">
        <f t="shared" ca="1" si="145"/>
        <v>2.5893323974309732</v>
      </c>
    </row>
    <row r="4632" spans="5:6" x14ac:dyDescent="0.25">
      <c r="E4632" s="24">
        <f t="shared" ca="1" si="144"/>
        <v>3.6293098693634174E-2</v>
      </c>
      <c r="F4632" s="24">
        <f t="shared" ca="1" si="145"/>
        <v>66.322553488376741</v>
      </c>
    </row>
    <row r="4633" spans="5:6" x14ac:dyDescent="0.25">
      <c r="E4633" s="24">
        <f t="shared" ca="1" si="144"/>
        <v>0.57737600126042277</v>
      </c>
      <c r="F4633" s="24">
        <f t="shared" ca="1" si="145"/>
        <v>10.985231521464602</v>
      </c>
    </row>
    <row r="4634" spans="5:6" x14ac:dyDescent="0.25">
      <c r="E4634" s="24">
        <f t="shared" ca="1" si="144"/>
        <v>0.5016070898093995</v>
      </c>
      <c r="F4634" s="24">
        <f t="shared" ca="1" si="145"/>
        <v>13.798763107491213</v>
      </c>
    </row>
    <row r="4635" spans="5:6" x14ac:dyDescent="0.25">
      <c r="E4635" s="24">
        <f t="shared" ca="1" si="144"/>
        <v>0.67933214027751865</v>
      </c>
      <c r="F4635" s="24">
        <f t="shared" ca="1" si="145"/>
        <v>7.7329022016948779</v>
      </c>
    </row>
    <row r="4636" spans="5:6" x14ac:dyDescent="0.25">
      <c r="E4636" s="24">
        <f t="shared" ca="1" si="144"/>
        <v>0.74060604515342676</v>
      </c>
      <c r="F4636" s="24">
        <f t="shared" ca="1" si="145"/>
        <v>6.0057289605587032</v>
      </c>
    </row>
    <row r="4637" spans="5:6" x14ac:dyDescent="0.25">
      <c r="E4637" s="24">
        <f t="shared" ca="1" si="144"/>
        <v>0.17760225376677807</v>
      </c>
      <c r="F4637" s="24">
        <f t="shared" ca="1" si="145"/>
        <v>34.564175167526628</v>
      </c>
    </row>
    <row r="4638" spans="5:6" x14ac:dyDescent="0.25">
      <c r="E4638" s="24">
        <f t="shared" ca="1" si="144"/>
        <v>0.40254162287925621</v>
      </c>
      <c r="F4638" s="24">
        <f t="shared" ca="1" si="145"/>
        <v>18.199135531798316</v>
      </c>
    </row>
    <row r="4639" spans="5:6" x14ac:dyDescent="0.25">
      <c r="E4639" s="24">
        <f t="shared" ca="1" si="144"/>
        <v>0.23151716930963018</v>
      </c>
      <c r="F4639" s="24">
        <f t="shared" ca="1" si="145"/>
        <v>29.262024854432163</v>
      </c>
    </row>
    <row r="4640" spans="5:6" x14ac:dyDescent="0.25">
      <c r="E4640" s="24">
        <f t="shared" ca="1" si="144"/>
        <v>0.89350572824961083</v>
      </c>
      <c r="F4640" s="24">
        <f t="shared" ca="1" si="145"/>
        <v>2.2520506675915541</v>
      </c>
    </row>
    <row r="4641" spans="5:6" x14ac:dyDescent="0.25">
      <c r="E4641" s="24">
        <f t="shared" ca="1" si="144"/>
        <v>0.25448289948414149</v>
      </c>
      <c r="F4641" s="24">
        <f t="shared" ca="1" si="145"/>
        <v>27.370432756915534</v>
      </c>
    </row>
    <row r="4642" spans="5:6" x14ac:dyDescent="0.25">
      <c r="E4642" s="24">
        <f t="shared" ca="1" si="144"/>
        <v>0.32836018627101149</v>
      </c>
      <c r="F4642" s="24">
        <f t="shared" ca="1" si="145"/>
        <v>22.272882884508562</v>
      </c>
    </row>
    <row r="4643" spans="5:6" x14ac:dyDescent="0.25">
      <c r="E4643" s="24">
        <f t="shared" ca="1" si="144"/>
        <v>0.89217869920918547</v>
      </c>
      <c r="F4643" s="24">
        <f t="shared" ca="1" si="145"/>
        <v>2.2817766206056982</v>
      </c>
    </row>
    <row r="4644" spans="5:6" x14ac:dyDescent="0.25">
      <c r="E4644" s="24">
        <f t="shared" ca="1" si="144"/>
        <v>0.50379169928218281</v>
      </c>
      <c r="F4644" s="24">
        <f t="shared" ca="1" si="145"/>
        <v>13.711847828315026</v>
      </c>
    </row>
    <row r="4645" spans="5:6" x14ac:dyDescent="0.25">
      <c r="E4645" s="24">
        <f t="shared" ca="1" si="144"/>
        <v>0.28520970499513254</v>
      </c>
      <c r="F4645" s="24">
        <f t="shared" ca="1" si="145"/>
        <v>25.09061124572548</v>
      </c>
    </row>
    <row r="4646" spans="5:6" x14ac:dyDescent="0.25">
      <c r="E4646" s="24">
        <f t="shared" ca="1" si="144"/>
        <v>1.4176710053067421E-2</v>
      </c>
      <c r="F4646" s="24">
        <f t="shared" ca="1" si="145"/>
        <v>85.123095959604214</v>
      </c>
    </row>
    <row r="4647" spans="5:6" x14ac:dyDescent="0.25">
      <c r="E4647" s="24">
        <f t="shared" ca="1" si="144"/>
        <v>0.9568734245629491</v>
      </c>
      <c r="F4647" s="24">
        <f t="shared" ca="1" si="145"/>
        <v>0.88168318022620062</v>
      </c>
    </row>
    <row r="4648" spans="5:6" x14ac:dyDescent="0.25">
      <c r="E4648" s="24">
        <f t="shared" ca="1" si="144"/>
        <v>0.48944412015289107</v>
      </c>
      <c r="F4648" s="24">
        <f t="shared" ca="1" si="145"/>
        <v>14.289699610380133</v>
      </c>
    </row>
    <row r="4649" spans="5:6" x14ac:dyDescent="0.25">
      <c r="E4649" s="24">
        <f t="shared" ca="1" si="144"/>
        <v>0.62513709966511555</v>
      </c>
      <c r="F4649" s="24">
        <f t="shared" ca="1" si="145"/>
        <v>9.395685876746402</v>
      </c>
    </row>
    <row r="4650" spans="5:6" x14ac:dyDescent="0.25">
      <c r="E4650" s="24">
        <f t="shared" ca="1" si="144"/>
        <v>0.52756002058554718</v>
      </c>
      <c r="F4650" s="24">
        <f t="shared" ca="1" si="145"/>
        <v>12.789852740083163</v>
      </c>
    </row>
    <row r="4651" spans="5:6" x14ac:dyDescent="0.25">
      <c r="E4651" s="24">
        <f t="shared" ca="1" si="144"/>
        <v>0.50100077356840922</v>
      </c>
      <c r="F4651" s="24">
        <f t="shared" ca="1" si="145"/>
        <v>13.822952676994866</v>
      </c>
    </row>
    <row r="4652" spans="5:6" x14ac:dyDescent="0.25">
      <c r="E4652" s="24">
        <f t="shared" ca="1" si="144"/>
        <v>0.77662486680811471</v>
      </c>
      <c r="F4652" s="24">
        <f t="shared" ca="1" si="145"/>
        <v>5.0559568419838463</v>
      </c>
    </row>
    <row r="4653" spans="5:6" x14ac:dyDescent="0.25">
      <c r="E4653" s="24">
        <f t="shared" ca="1" si="144"/>
        <v>0.84679476203634074</v>
      </c>
      <c r="F4653" s="24">
        <f t="shared" ca="1" si="145"/>
        <v>3.3259385067539831</v>
      </c>
    </row>
    <row r="4654" spans="5:6" x14ac:dyDescent="0.25">
      <c r="E4654" s="24">
        <f t="shared" ca="1" si="144"/>
        <v>0.40574488013928345</v>
      </c>
      <c r="F4654" s="24">
        <f t="shared" ca="1" si="145"/>
        <v>18.040613818625804</v>
      </c>
    </row>
    <row r="4655" spans="5:6" x14ac:dyDescent="0.25">
      <c r="E4655" s="24">
        <f t="shared" ca="1" si="144"/>
        <v>0.97714577186232021</v>
      </c>
      <c r="F4655" s="24">
        <f t="shared" ca="1" si="145"/>
        <v>0.46238869050535486</v>
      </c>
    </row>
    <row r="4656" spans="5:6" x14ac:dyDescent="0.25">
      <c r="E4656" s="24">
        <f t="shared" ca="1" si="144"/>
        <v>0.67688219656745274</v>
      </c>
      <c r="F4656" s="24">
        <f t="shared" ca="1" si="145"/>
        <v>7.805160584709137</v>
      </c>
    </row>
    <row r="4657" spans="5:6" x14ac:dyDescent="0.25">
      <c r="E4657" s="24">
        <f t="shared" ca="1" si="144"/>
        <v>5.9442029387183792E-2</v>
      </c>
      <c r="F4657" s="24">
        <f t="shared" ca="1" si="145"/>
        <v>56.455074747582835</v>
      </c>
    </row>
    <row r="4658" spans="5:6" x14ac:dyDescent="0.25">
      <c r="E4658" s="24">
        <f t="shared" ca="1" si="144"/>
        <v>0.54351422526008741</v>
      </c>
      <c r="F4658" s="24">
        <f t="shared" ca="1" si="145"/>
        <v>12.193987986635353</v>
      </c>
    </row>
    <row r="4659" spans="5:6" x14ac:dyDescent="0.25">
      <c r="E4659" s="24">
        <f t="shared" ca="1" si="144"/>
        <v>0.80249517158092432</v>
      </c>
      <c r="F4659" s="24">
        <f t="shared" ca="1" si="145"/>
        <v>4.4005888143531253</v>
      </c>
    </row>
    <row r="4660" spans="5:6" x14ac:dyDescent="0.25">
      <c r="E4660" s="24">
        <f t="shared" ca="1" si="144"/>
        <v>6.9760009652254373E-3</v>
      </c>
      <c r="F4660" s="24">
        <f t="shared" ca="1" si="145"/>
        <v>99.305589080234597</v>
      </c>
    </row>
    <row r="4661" spans="5:6" x14ac:dyDescent="0.25">
      <c r="E4661" s="24">
        <f t="shared" ca="1" si="144"/>
        <v>0.62350244255495779</v>
      </c>
      <c r="F4661" s="24">
        <f t="shared" ca="1" si="145"/>
        <v>9.4480519275962198</v>
      </c>
    </row>
    <row r="4662" spans="5:6" x14ac:dyDescent="0.25">
      <c r="E4662" s="24">
        <f t="shared" ca="1" si="144"/>
        <v>0.45653031577354874</v>
      </c>
      <c r="F4662" s="24">
        <f t="shared" ca="1" si="145"/>
        <v>15.682003440192178</v>
      </c>
    </row>
    <row r="4663" spans="5:6" x14ac:dyDescent="0.25">
      <c r="E4663" s="24">
        <f t="shared" ca="1" si="144"/>
        <v>0.15812909869595071</v>
      </c>
      <c r="F4663" s="24">
        <f t="shared" ca="1" si="145"/>
        <v>36.886869984589644</v>
      </c>
    </row>
    <row r="4664" spans="5:6" x14ac:dyDescent="0.25">
      <c r="E4664" s="24">
        <f t="shared" ca="1" si="144"/>
        <v>0.85374952240698632</v>
      </c>
      <c r="F4664" s="24">
        <f t="shared" ca="1" si="145"/>
        <v>3.162348550069181</v>
      </c>
    </row>
    <row r="4665" spans="5:6" x14ac:dyDescent="0.25">
      <c r="E4665" s="24">
        <f t="shared" ca="1" si="144"/>
        <v>5.4844808080324103E-2</v>
      </c>
      <c r="F4665" s="24">
        <f t="shared" ca="1" si="145"/>
        <v>58.064955068706155</v>
      </c>
    </row>
    <row r="4666" spans="5:6" x14ac:dyDescent="0.25">
      <c r="E4666" s="24">
        <f t="shared" ca="1" si="144"/>
        <v>0.16258125809315949</v>
      </c>
      <c r="F4666" s="24">
        <f t="shared" ca="1" si="145"/>
        <v>36.331547047830526</v>
      </c>
    </row>
    <row r="4667" spans="5:6" x14ac:dyDescent="0.25">
      <c r="E4667" s="24">
        <f t="shared" ca="1" si="144"/>
        <v>0.63746583492073305</v>
      </c>
      <c r="F4667" s="24">
        <f t="shared" ca="1" si="145"/>
        <v>9.0050919133375285</v>
      </c>
    </row>
    <row r="4668" spans="5:6" x14ac:dyDescent="0.25">
      <c r="E4668" s="24">
        <f t="shared" ca="1" si="144"/>
        <v>0.92173687188594344</v>
      </c>
      <c r="F4668" s="24">
        <f t="shared" ca="1" si="145"/>
        <v>1.6299096913320958</v>
      </c>
    </row>
    <row r="4669" spans="5:6" x14ac:dyDescent="0.25">
      <c r="E4669" s="24">
        <f t="shared" ca="1" si="144"/>
        <v>0.59935092923527966</v>
      </c>
      <c r="F4669" s="24">
        <f t="shared" ca="1" si="145"/>
        <v>10.23815987850317</v>
      </c>
    </row>
    <row r="4670" spans="5:6" x14ac:dyDescent="0.25">
      <c r="E4670" s="24">
        <f t="shared" ca="1" si="144"/>
        <v>0.27460619494666805</v>
      </c>
      <c r="F4670" s="24">
        <f t="shared" ca="1" si="145"/>
        <v>25.848344520191077</v>
      </c>
    </row>
    <row r="4671" spans="5:6" x14ac:dyDescent="0.25">
      <c r="E4671" s="24">
        <f t="shared" ca="1" si="144"/>
        <v>0.52383374107139791</v>
      </c>
      <c r="F4671" s="24">
        <f t="shared" ca="1" si="145"/>
        <v>12.931618660785512</v>
      </c>
    </row>
    <row r="4672" spans="5:6" x14ac:dyDescent="0.25">
      <c r="E4672" s="24">
        <f t="shared" ca="1" si="144"/>
        <v>0.71160029945867642</v>
      </c>
      <c r="F4672" s="24">
        <f t="shared" ca="1" si="145"/>
        <v>6.8047780473219719</v>
      </c>
    </row>
    <row r="4673" spans="5:6" x14ac:dyDescent="0.25">
      <c r="E4673" s="24">
        <f t="shared" ca="1" si="144"/>
        <v>0.83928576134820498</v>
      </c>
      <c r="F4673" s="24">
        <f t="shared" ca="1" si="145"/>
        <v>3.504080659012704</v>
      </c>
    </row>
    <row r="4674" spans="5:6" x14ac:dyDescent="0.25">
      <c r="E4674" s="24">
        <f t="shared" ca="1" si="144"/>
        <v>0.46344194391269544</v>
      </c>
      <c r="F4674" s="24">
        <f t="shared" ca="1" si="145"/>
        <v>15.381483153463726</v>
      </c>
    </row>
    <row r="4675" spans="5:6" x14ac:dyDescent="0.25">
      <c r="E4675" s="24">
        <f t="shared" ca="1" si="144"/>
        <v>0.20631277297167705</v>
      </c>
      <c r="F4675" s="24">
        <f t="shared" ca="1" si="145"/>
        <v>31.567238925429979</v>
      </c>
    </row>
    <row r="4676" spans="5:6" x14ac:dyDescent="0.25">
      <c r="E4676" s="24">
        <f t="shared" ref="E4676:E4739" ca="1" si="146">RAND()</f>
        <v>0.95309546217381358</v>
      </c>
      <c r="F4676" s="24">
        <f t="shared" ref="F4676:F4739" ca="1" si="147">-LOG(E4676,EXP(1))/$C$3</f>
        <v>0.96080420345478124</v>
      </c>
    </row>
    <row r="4677" spans="5:6" x14ac:dyDescent="0.25">
      <c r="E4677" s="24">
        <f t="shared" ca="1" si="146"/>
        <v>0.68851740265398342</v>
      </c>
      <c r="F4677" s="24">
        <f t="shared" ca="1" si="147"/>
        <v>7.4642936989395512</v>
      </c>
    </row>
    <row r="4678" spans="5:6" x14ac:dyDescent="0.25">
      <c r="E4678" s="24">
        <f t="shared" ca="1" si="146"/>
        <v>3.704800114786666E-2</v>
      </c>
      <c r="F4678" s="24">
        <f t="shared" ca="1" si="147"/>
        <v>65.910817576409158</v>
      </c>
    </row>
    <row r="4679" spans="5:6" x14ac:dyDescent="0.25">
      <c r="E4679" s="24">
        <f t="shared" ca="1" si="146"/>
        <v>0.94562586274542426</v>
      </c>
      <c r="F4679" s="24">
        <f t="shared" ca="1" si="147"/>
        <v>1.1181656417044235</v>
      </c>
    </row>
    <row r="4680" spans="5:6" x14ac:dyDescent="0.25">
      <c r="E4680" s="24">
        <f t="shared" ca="1" si="146"/>
        <v>0.54576346114013707</v>
      </c>
      <c r="F4680" s="24">
        <f t="shared" ca="1" si="147"/>
        <v>12.111392369195494</v>
      </c>
    </row>
    <row r="4681" spans="5:6" x14ac:dyDescent="0.25">
      <c r="E4681" s="24">
        <f t="shared" ca="1" si="146"/>
        <v>0.85120169556584524</v>
      </c>
      <c r="F4681" s="24">
        <f t="shared" ca="1" si="147"/>
        <v>3.2221233685117658</v>
      </c>
    </row>
    <row r="4682" spans="5:6" x14ac:dyDescent="0.25">
      <c r="E4682" s="24">
        <f t="shared" ca="1" si="146"/>
        <v>0.25913521610031465</v>
      </c>
      <c r="F4682" s="24">
        <f t="shared" ca="1" si="147"/>
        <v>27.008105672565687</v>
      </c>
    </row>
    <row r="4683" spans="5:6" x14ac:dyDescent="0.25">
      <c r="E4683" s="24">
        <f t="shared" ca="1" si="146"/>
        <v>0.6277789613958612</v>
      </c>
      <c r="F4683" s="24">
        <f t="shared" ca="1" si="147"/>
        <v>9.3113429354062145</v>
      </c>
    </row>
    <row r="4684" spans="5:6" x14ac:dyDescent="0.25">
      <c r="E4684" s="24">
        <f t="shared" ca="1" si="146"/>
        <v>0.52968606013534547</v>
      </c>
      <c r="F4684" s="24">
        <f t="shared" ca="1" si="147"/>
        <v>12.709415746110265</v>
      </c>
    </row>
    <row r="4685" spans="5:6" x14ac:dyDescent="0.25">
      <c r="E4685" s="24">
        <f t="shared" ca="1" si="146"/>
        <v>0.20385262868288689</v>
      </c>
      <c r="F4685" s="24">
        <f t="shared" ca="1" si="147"/>
        <v>31.807159092356784</v>
      </c>
    </row>
    <row r="4686" spans="5:6" x14ac:dyDescent="0.25">
      <c r="E4686" s="24">
        <f t="shared" ca="1" si="146"/>
        <v>0.6180589262017756</v>
      </c>
      <c r="F4686" s="24">
        <f t="shared" ca="1" si="147"/>
        <v>9.6234295245778512</v>
      </c>
    </row>
    <row r="4687" spans="5:6" x14ac:dyDescent="0.25">
      <c r="E4687" s="24">
        <f t="shared" ca="1" si="146"/>
        <v>0.59737043018257663</v>
      </c>
      <c r="F4687" s="24">
        <f t="shared" ca="1" si="147"/>
        <v>10.304357438869101</v>
      </c>
    </row>
    <row r="4688" spans="5:6" x14ac:dyDescent="0.25">
      <c r="E4688" s="24">
        <f t="shared" ca="1" si="146"/>
        <v>0.48019720822336598</v>
      </c>
      <c r="F4688" s="24">
        <f t="shared" ca="1" si="147"/>
        <v>14.671168179815945</v>
      </c>
    </row>
    <row r="4689" spans="5:6" x14ac:dyDescent="0.25">
      <c r="E4689" s="24">
        <f t="shared" ca="1" si="146"/>
        <v>0.32974627144514035</v>
      </c>
      <c r="F4689" s="24">
        <f t="shared" ca="1" si="147"/>
        <v>22.188635893316071</v>
      </c>
    </row>
    <row r="4690" spans="5:6" x14ac:dyDescent="0.25">
      <c r="E4690" s="24">
        <f t="shared" ca="1" si="146"/>
        <v>0.80222206934640539</v>
      </c>
      <c r="F4690" s="24">
        <f t="shared" ca="1" si="147"/>
        <v>4.4073962999385063</v>
      </c>
    </row>
    <row r="4691" spans="5:6" x14ac:dyDescent="0.25">
      <c r="E4691" s="24">
        <f t="shared" ca="1" si="146"/>
        <v>0.11399731680450642</v>
      </c>
      <c r="F4691" s="24">
        <f t="shared" ca="1" si="147"/>
        <v>43.431607353344234</v>
      </c>
    </row>
    <row r="4692" spans="5:6" x14ac:dyDescent="0.25">
      <c r="E4692" s="24">
        <f t="shared" ca="1" si="146"/>
        <v>0.93910969085628959</v>
      </c>
      <c r="F4692" s="24">
        <f t="shared" ca="1" si="147"/>
        <v>1.2564597984609112</v>
      </c>
    </row>
    <row r="4693" spans="5:6" x14ac:dyDescent="0.25">
      <c r="E4693" s="24">
        <f t="shared" ca="1" si="146"/>
        <v>0.61357979170665322</v>
      </c>
      <c r="F4693" s="24">
        <f t="shared" ca="1" si="147"/>
        <v>9.7688992691334384</v>
      </c>
    </row>
    <row r="4694" spans="5:6" x14ac:dyDescent="0.25">
      <c r="E4694" s="24">
        <f t="shared" ca="1" si="146"/>
        <v>0.32313391224636168</v>
      </c>
      <c r="F4694" s="24">
        <f t="shared" ca="1" si="147"/>
        <v>22.593769053594581</v>
      </c>
    </row>
    <row r="4695" spans="5:6" x14ac:dyDescent="0.25">
      <c r="E4695" s="24">
        <f t="shared" ca="1" si="146"/>
        <v>0.64760079735931964</v>
      </c>
      <c r="F4695" s="24">
        <f t="shared" ca="1" si="147"/>
        <v>8.6896165185321017</v>
      </c>
    </row>
    <row r="4696" spans="5:6" x14ac:dyDescent="0.25">
      <c r="E4696" s="24">
        <f t="shared" ca="1" si="146"/>
        <v>0.70693003767019802</v>
      </c>
      <c r="F4696" s="24">
        <f t="shared" ca="1" si="147"/>
        <v>6.9364714920266506</v>
      </c>
    </row>
    <row r="4697" spans="5:6" x14ac:dyDescent="0.25">
      <c r="E4697" s="24">
        <f t="shared" ca="1" si="146"/>
        <v>0.62260625487226973</v>
      </c>
      <c r="F4697" s="24">
        <f t="shared" ca="1" si="147"/>
        <v>9.4768194930277421</v>
      </c>
    </row>
    <row r="4698" spans="5:6" x14ac:dyDescent="0.25">
      <c r="E4698" s="24">
        <f t="shared" ca="1" si="146"/>
        <v>0.11899031715817754</v>
      </c>
      <c r="F4698" s="24">
        <f t="shared" ca="1" si="147"/>
        <v>42.574263151997457</v>
      </c>
    </row>
    <row r="4699" spans="5:6" x14ac:dyDescent="0.25">
      <c r="E4699" s="24">
        <f t="shared" ca="1" si="146"/>
        <v>0.96396954863230933</v>
      </c>
      <c r="F4699" s="24">
        <f t="shared" ca="1" si="147"/>
        <v>0.73391146852432176</v>
      </c>
    </row>
    <row r="4700" spans="5:6" x14ac:dyDescent="0.25">
      <c r="E4700" s="24">
        <f t="shared" ca="1" si="146"/>
        <v>0.63427789421903813</v>
      </c>
      <c r="F4700" s="24">
        <f t="shared" ca="1" si="147"/>
        <v>9.1053620324226134</v>
      </c>
    </row>
    <row r="4701" spans="5:6" x14ac:dyDescent="0.25">
      <c r="E4701" s="24">
        <f t="shared" ca="1" si="146"/>
        <v>0.16187388458840579</v>
      </c>
      <c r="F4701" s="24">
        <f t="shared" ca="1" si="147"/>
        <v>36.418754742512597</v>
      </c>
    </row>
    <row r="4702" spans="5:6" x14ac:dyDescent="0.25">
      <c r="E4702" s="24">
        <f t="shared" ca="1" si="146"/>
        <v>5.853329308588473E-2</v>
      </c>
      <c r="F4702" s="24">
        <f t="shared" ca="1" si="147"/>
        <v>56.763191480964942</v>
      </c>
    </row>
    <row r="4703" spans="5:6" x14ac:dyDescent="0.25">
      <c r="E4703" s="24">
        <f t="shared" ca="1" si="146"/>
        <v>0.55225051450066021</v>
      </c>
      <c r="F4703" s="24">
        <f t="shared" ca="1" si="147"/>
        <v>11.87507010075743</v>
      </c>
    </row>
    <row r="4704" spans="5:6" x14ac:dyDescent="0.25">
      <c r="E4704" s="24">
        <f t="shared" ca="1" si="146"/>
        <v>0.86485595629422229</v>
      </c>
      <c r="F4704" s="24">
        <f t="shared" ca="1" si="147"/>
        <v>2.9038462086470851</v>
      </c>
    </row>
    <row r="4705" spans="5:6" x14ac:dyDescent="0.25">
      <c r="E4705" s="24">
        <f t="shared" ca="1" si="146"/>
        <v>0.96683401724416129</v>
      </c>
      <c r="F4705" s="24">
        <f t="shared" ca="1" si="147"/>
        <v>0.67456890744757281</v>
      </c>
    </row>
    <row r="4706" spans="5:6" x14ac:dyDescent="0.25">
      <c r="E4706" s="24">
        <f t="shared" ca="1" si="146"/>
        <v>0.26319959323709696</v>
      </c>
      <c r="F4706" s="24">
        <f t="shared" ca="1" si="147"/>
        <v>26.696852499678567</v>
      </c>
    </row>
    <row r="4707" spans="5:6" x14ac:dyDescent="0.25">
      <c r="E4707" s="24">
        <f t="shared" ca="1" si="146"/>
        <v>1.6915694913703372E-2</v>
      </c>
      <c r="F4707" s="24">
        <f t="shared" ca="1" si="147"/>
        <v>81.590267898064326</v>
      </c>
    </row>
    <row r="4708" spans="5:6" x14ac:dyDescent="0.25">
      <c r="E4708" s="24">
        <f t="shared" ca="1" si="146"/>
        <v>2.5083089104510736E-2</v>
      </c>
      <c r="F4708" s="24">
        <f t="shared" ca="1" si="147"/>
        <v>73.711228015318198</v>
      </c>
    </row>
    <row r="4709" spans="5:6" x14ac:dyDescent="0.25">
      <c r="E4709" s="24">
        <f t="shared" ca="1" si="146"/>
        <v>0.19332946924198213</v>
      </c>
      <c r="F4709" s="24">
        <f t="shared" ca="1" si="147"/>
        <v>32.867189019778415</v>
      </c>
    </row>
    <row r="4710" spans="5:6" x14ac:dyDescent="0.25">
      <c r="E4710" s="24">
        <f t="shared" ca="1" si="146"/>
        <v>0.44019037261898664</v>
      </c>
      <c r="F4710" s="24">
        <f t="shared" ca="1" si="147"/>
        <v>16.410959611984183</v>
      </c>
    </row>
    <row r="4711" spans="5:6" x14ac:dyDescent="0.25">
      <c r="E4711" s="24">
        <f t="shared" ca="1" si="146"/>
        <v>0.49260960223774852</v>
      </c>
      <c r="F4711" s="24">
        <f t="shared" ca="1" si="147"/>
        <v>14.160766010284203</v>
      </c>
    </row>
    <row r="4712" spans="5:6" x14ac:dyDescent="0.25">
      <c r="E4712" s="24">
        <f t="shared" ca="1" si="146"/>
        <v>0.76156151367485692</v>
      </c>
      <c r="F4712" s="24">
        <f t="shared" ca="1" si="147"/>
        <v>5.4476866059399782</v>
      </c>
    </row>
    <row r="4713" spans="5:6" x14ac:dyDescent="0.25">
      <c r="E4713" s="24">
        <f t="shared" ca="1" si="146"/>
        <v>0.98454955490678764</v>
      </c>
      <c r="F4713" s="24">
        <f t="shared" ca="1" si="147"/>
        <v>0.31142094137749349</v>
      </c>
    </row>
    <row r="4714" spans="5:6" x14ac:dyDescent="0.25">
      <c r="E4714" s="24">
        <f t="shared" ca="1" si="146"/>
        <v>8.4513928589446952E-3</v>
      </c>
      <c r="F4714" s="24">
        <f t="shared" ca="1" si="147"/>
        <v>95.468480316376841</v>
      </c>
    </row>
    <row r="4715" spans="5:6" x14ac:dyDescent="0.25">
      <c r="E4715" s="24">
        <f t="shared" ca="1" si="146"/>
        <v>0.92431612419813569</v>
      </c>
      <c r="F4715" s="24">
        <f t="shared" ca="1" si="147"/>
        <v>1.574022801931318</v>
      </c>
    </row>
    <row r="4716" spans="5:6" x14ac:dyDescent="0.25">
      <c r="E4716" s="24">
        <f t="shared" ca="1" si="146"/>
        <v>0.92031012735661921</v>
      </c>
      <c r="F4716" s="24">
        <f t="shared" ca="1" si="147"/>
        <v>1.6608914157988512</v>
      </c>
    </row>
    <row r="4717" spans="5:6" x14ac:dyDescent="0.25">
      <c r="E4717" s="24">
        <f t="shared" ca="1" si="146"/>
        <v>0.38723743763320473</v>
      </c>
      <c r="F4717" s="24">
        <f t="shared" ca="1" si="147"/>
        <v>18.974344803028469</v>
      </c>
    </row>
    <row r="4718" spans="5:6" x14ac:dyDescent="0.25">
      <c r="E4718" s="24">
        <f t="shared" ca="1" si="146"/>
        <v>0.83915736847275768</v>
      </c>
      <c r="F4718" s="24">
        <f t="shared" ca="1" si="147"/>
        <v>3.5071404677942253</v>
      </c>
    </row>
    <row r="4719" spans="5:6" x14ac:dyDescent="0.25">
      <c r="E4719" s="24">
        <f t="shared" ca="1" si="146"/>
        <v>0.75245456424590351</v>
      </c>
      <c r="F4719" s="24">
        <f t="shared" ca="1" si="147"/>
        <v>5.6882932784339841</v>
      </c>
    </row>
    <row r="4720" spans="5:6" x14ac:dyDescent="0.25">
      <c r="E4720" s="24">
        <f t="shared" ca="1" si="146"/>
        <v>0.64645019353252919</v>
      </c>
      <c r="F4720" s="24">
        <f t="shared" ca="1" si="147"/>
        <v>8.7251824780841147</v>
      </c>
    </row>
    <row r="4721" spans="5:6" x14ac:dyDescent="0.25">
      <c r="E4721" s="24">
        <f t="shared" ca="1" si="146"/>
        <v>0.32594383311512054</v>
      </c>
      <c r="F4721" s="24">
        <f t="shared" ca="1" si="147"/>
        <v>22.420604070343021</v>
      </c>
    </row>
    <row r="4722" spans="5:6" x14ac:dyDescent="0.25">
      <c r="E4722" s="24">
        <f t="shared" ca="1" si="146"/>
        <v>0.11011434342304049</v>
      </c>
      <c r="F4722" s="24">
        <f t="shared" ca="1" si="147"/>
        <v>44.124719348336647</v>
      </c>
    </row>
    <row r="4723" spans="5:6" x14ac:dyDescent="0.25">
      <c r="E4723" s="24">
        <f t="shared" ca="1" si="146"/>
        <v>0.73784076870686399</v>
      </c>
      <c r="F4723" s="24">
        <f t="shared" ca="1" si="147"/>
        <v>6.0805447644225525</v>
      </c>
    </row>
    <row r="4724" spans="5:6" x14ac:dyDescent="0.25">
      <c r="E4724" s="24">
        <f t="shared" ca="1" si="146"/>
        <v>0.85288782959856468</v>
      </c>
      <c r="F4724" s="24">
        <f t="shared" ca="1" si="147"/>
        <v>3.1825448238852454</v>
      </c>
    </row>
    <row r="4725" spans="5:6" x14ac:dyDescent="0.25">
      <c r="E4725" s="24">
        <f t="shared" ca="1" si="146"/>
        <v>0.7002350743101815</v>
      </c>
      <c r="F4725" s="24">
        <f t="shared" ca="1" si="147"/>
        <v>7.1267835974136</v>
      </c>
    </row>
    <row r="4726" spans="5:6" x14ac:dyDescent="0.25">
      <c r="E4726" s="24">
        <f t="shared" ca="1" si="146"/>
        <v>0.37539360000206468</v>
      </c>
      <c r="F4726" s="24">
        <f t="shared" ca="1" si="147"/>
        <v>19.595604069023505</v>
      </c>
    </row>
    <row r="4727" spans="5:6" x14ac:dyDescent="0.25">
      <c r="E4727" s="24">
        <f t="shared" ca="1" si="146"/>
        <v>9.8544973938236802E-2</v>
      </c>
      <c r="F4727" s="24">
        <f t="shared" ca="1" si="147"/>
        <v>46.344844936066409</v>
      </c>
    </row>
    <row r="4728" spans="5:6" x14ac:dyDescent="0.25">
      <c r="E4728" s="24">
        <f t="shared" ca="1" si="146"/>
        <v>0.93917334037507672</v>
      </c>
      <c r="F4728" s="24">
        <f t="shared" ca="1" si="147"/>
        <v>1.2551043154425769</v>
      </c>
    </row>
    <row r="4729" spans="5:6" x14ac:dyDescent="0.25">
      <c r="E4729" s="24">
        <f t="shared" ca="1" si="146"/>
        <v>0.40926920074649309</v>
      </c>
      <c r="F4729" s="24">
        <f t="shared" ca="1" si="147"/>
        <v>17.867642938376569</v>
      </c>
    </row>
    <row r="4730" spans="5:6" x14ac:dyDescent="0.25">
      <c r="E4730" s="24">
        <f t="shared" ca="1" si="146"/>
        <v>0.73234421507827452</v>
      </c>
      <c r="F4730" s="24">
        <f t="shared" ca="1" si="147"/>
        <v>6.2300927274129752</v>
      </c>
    </row>
    <row r="4731" spans="5:6" x14ac:dyDescent="0.25">
      <c r="E4731" s="24">
        <f t="shared" ca="1" si="146"/>
        <v>8.9941161306273942E-3</v>
      </c>
      <c r="F4731" s="24">
        <f t="shared" ca="1" si="147"/>
        <v>94.223693574118599</v>
      </c>
    </row>
    <row r="4732" spans="5:6" x14ac:dyDescent="0.25">
      <c r="E4732" s="24">
        <f t="shared" ca="1" si="146"/>
        <v>0.15189742380015614</v>
      </c>
      <c r="F4732" s="24">
        <f t="shared" ca="1" si="147"/>
        <v>37.690996587304056</v>
      </c>
    </row>
    <row r="4733" spans="5:6" x14ac:dyDescent="0.25">
      <c r="E4733" s="24">
        <f t="shared" ca="1" si="146"/>
        <v>0.59366408379555657</v>
      </c>
      <c r="F4733" s="24">
        <f t="shared" ca="1" si="147"/>
        <v>10.428832701587739</v>
      </c>
    </row>
    <row r="4734" spans="5:6" x14ac:dyDescent="0.25">
      <c r="E4734" s="24">
        <f t="shared" ca="1" si="146"/>
        <v>0.45303011326263942</v>
      </c>
      <c r="F4734" s="24">
        <f t="shared" ca="1" si="147"/>
        <v>15.835933610300325</v>
      </c>
    </row>
    <row r="4735" spans="5:6" x14ac:dyDescent="0.25">
      <c r="E4735" s="24">
        <f t="shared" ca="1" si="146"/>
        <v>1.0939944685936065E-2</v>
      </c>
      <c r="F4735" s="24">
        <f t="shared" ca="1" si="147"/>
        <v>90.306690762624854</v>
      </c>
    </row>
    <row r="4736" spans="5:6" x14ac:dyDescent="0.25">
      <c r="E4736" s="24">
        <f t="shared" ca="1" si="146"/>
        <v>0.6735143512123416</v>
      </c>
      <c r="F4736" s="24">
        <f t="shared" ca="1" si="147"/>
        <v>7.9049194990280407</v>
      </c>
    </row>
    <row r="4737" spans="5:6" x14ac:dyDescent="0.25">
      <c r="E4737" s="24">
        <f t="shared" ca="1" si="146"/>
        <v>0.88807071309006924</v>
      </c>
      <c r="F4737" s="24">
        <f t="shared" ca="1" si="147"/>
        <v>2.3740781460445803</v>
      </c>
    </row>
    <row r="4738" spans="5:6" x14ac:dyDescent="0.25">
      <c r="E4738" s="24">
        <f t="shared" ca="1" si="146"/>
        <v>0.43298125053734882</v>
      </c>
      <c r="F4738" s="24">
        <f t="shared" ca="1" si="147"/>
        <v>16.74121706433202</v>
      </c>
    </row>
    <row r="4739" spans="5:6" x14ac:dyDescent="0.25">
      <c r="E4739" s="24">
        <f t="shared" ca="1" si="146"/>
        <v>0.23849293406545991</v>
      </c>
      <c r="F4739" s="24">
        <f t="shared" ca="1" si="147"/>
        <v>28.668311913050658</v>
      </c>
    </row>
    <row r="4740" spans="5:6" x14ac:dyDescent="0.25">
      <c r="E4740" s="24">
        <f t="shared" ref="E4740:E4803" ca="1" si="148">RAND()</f>
        <v>0.99954982789445956</v>
      </c>
      <c r="F4740" s="24">
        <f t="shared" ref="F4740:F4803" ca="1" si="149">-LOG(E4740,EXP(1))/$C$3</f>
        <v>9.0054692684575031E-3</v>
      </c>
    </row>
    <row r="4741" spans="5:6" x14ac:dyDescent="0.25">
      <c r="E4741" s="24">
        <f t="shared" ca="1" si="148"/>
        <v>0.1508855779277779</v>
      </c>
      <c r="F4741" s="24">
        <f t="shared" ca="1" si="149"/>
        <v>37.824669829634061</v>
      </c>
    </row>
    <row r="4742" spans="5:6" x14ac:dyDescent="0.25">
      <c r="E4742" s="24">
        <f t="shared" ca="1" si="148"/>
        <v>0.90890545208745022</v>
      </c>
      <c r="F4742" s="24">
        <f t="shared" ca="1" si="149"/>
        <v>1.9102840663902325</v>
      </c>
    </row>
    <row r="4743" spans="5:6" x14ac:dyDescent="0.25">
      <c r="E4743" s="24">
        <f t="shared" ca="1" si="148"/>
        <v>0.92114889672800271</v>
      </c>
      <c r="F4743" s="24">
        <f t="shared" ca="1" si="149"/>
        <v>1.642671745017793</v>
      </c>
    </row>
    <row r="4744" spans="5:6" x14ac:dyDescent="0.25">
      <c r="E4744" s="24">
        <f t="shared" ca="1" si="148"/>
        <v>0.57665492758306125</v>
      </c>
      <c r="F4744" s="24">
        <f t="shared" ca="1" si="149"/>
        <v>11.010224743160075</v>
      </c>
    </row>
    <row r="4745" spans="5:6" x14ac:dyDescent="0.25">
      <c r="E4745" s="24">
        <f t="shared" ca="1" si="148"/>
        <v>0.96351376935903832</v>
      </c>
      <c r="F4745" s="24">
        <f t="shared" ca="1" si="149"/>
        <v>0.7433700050005998</v>
      </c>
    </row>
    <row r="4746" spans="5:6" x14ac:dyDescent="0.25">
      <c r="E4746" s="24">
        <f t="shared" ca="1" si="148"/>
        <v>0.97317884954574541</v>
      </c>
      <c r="F4746" s="24">
        <f t="shared" ca="1" si="149"/>
        <v>0.54374802409592105</v>
      </c>
    </row>
    <row r="4747" spans="5:6" x14ac:dyDescent="0.25">
      <c r="E4747" s="24">
        <f t="shared" ca="1" si="148"/>
        <v>0.62470599313484265</v>
      </c>
      <c r="F4747" s="24">
        <f t="shared" ca="1" si="149"/>
        <v>9.4094830181589018</v>
      </c>
    </row>
    <row r="4748" spans="5:6" x14ac:dyDescent="0.25">
      <c r="E4748" s="24">
        <f t="shared" ca="1" si="148"/>
        <v>0.73756027428753124</v>
      </c>
      <c r="F4748" s="24">
        <f t="shared" ca="1" si="149"/>
        <v>6.0881493252040153</v>
      </c>
    </row>
    <row r="4749" spans="5:6" x14ac:dyDescent="0.25">
      <c r="E4749" s="24">
        <f t="shared" ca="1" si="148"/>
        <v>0.53535434802563697</v>
      </c>
      <c r="F4749" s="24">
        <f t="shared" ca="1" si="149"/>
        <v>12.496528371469363</v>
      </c>
    </row>
    <row r="4750" spans="5:6" x14ac:dyDescent="0.25">
      <c r="E4750" s="24">
        <f t="shared" ca="1" si="148"/>
        <v>0.14804926365515325</v>
      </c>
      <c r="F4750" s="24">
        <f t="shared" ca="1" si="149"/>
        <v>38.204203961392921</v>
      </c>
    </row>
    <row r="4751" spans="5:6" x14ac:dyDescent="0.25">
      <c r="E4751" s="24">
        <f t="shared" ca="1" si="148"/>
        <v>0.39021204653740937</v>
      </c>
      <c r="F4751" s="24">
        <f t="shared" ca="1" si="149"/>
        <v>18.821299570887717</v>
      </c>
    </row>
    <row r="4752" spans="5:6" x14ac:dyDescent="0.25">
      <c r="E4752" s="24">
        <f t="shared" ca="1" si="148"/>
        <v>0.19263051972642986</v>
      </c>
      <c r="F4752" s="24">
        <f t="shared" ca="1" si="149"/>
        <v>32.939626609124311</v>
      </c>
    </row>
    <row r="4753" spans="5:6" x14ac:dyDescent="0.25">
      <c r="E4753" s="24">
        <f t="shared" ca="1" si="148"/>
        <v>0.86334067115333613</v>
      </c>
      <c r="F4753" s="24">
        <f t="shared" ca="1" si="149"/>
        <v>2.9389182717474882</v>
      </c>
    </row>
    <row r="4754" spans="5:6" x14ac:dyDescent="0.25">
      <c r="E4754" s="24">
        <f t="shared" ca="1" si="148"/>
        <v>0.9499425497016144</v>
      </c>
      <c r="F4754" s="24">
        <f t="shared" ca="1" si="149"/>
        <v>1.0270754042895425</v>
      </c>
    </row>
    <row r="4755" spans="5:6" x14ac:dyDescent="0.25">
      <c r="E4755" s="24">
        <f t="shared" ca="1" si="148"/>
        <v>0.76191048432453279</v>
      </c>
      <c r="F4755" s="24">
        <f t="shared" ca="1" si="149"/>
        <v>5.4385240967179493</v>
      </c>
    </row>
    <row r="4756" spans="5:6" x14ac:dyDescent="0.25">
      <c r="E4756" s="24">
        <f t="shared" ca="1" si="148"/>
        <v>0.83447155982003463</v>
      </c>
      <c r="F4756" s="24">
        <f t="shared" ca="1" si="149"/>
        <v>3.6191323392850943</v>
      </c>
    </row>
    <row r="4757" spans="5:6" x14ac:dyDescent="0.25">
      <c r="E4757" s="24">
        <f t="shared" ca="1" si="148"/>
        <v>0.68898982898333261</v>
      </c>
      <c r="F4757" s="24">
        <f t="shared" ca="1" si="149"/>
        <v>7.4505754015100738</v>
      </c>
    </row>
    <row r="4758" spans="5:6" x14ac:dyDescent="0.25">
      <c r="E4758" s="24">
        <f t="shared" ca="1" si="148"/>
        <v>0.83799827534376548</v>
      </c>
      <c r="F4758" s="24">
        <f t="shared" ca="1" si="149"/>
        <v>3.5347847312900837</v>
      </c>
    </row>
    <row r="4759" spans="5:6" x14ac:dyDescent="0.25">
      <c r="E4759" s="24">
        <f t="shared" ca="1" si="148"/>
        <v>0.12300592703941404</v>
      </c>
      <c r="F4759" s="24">
        <f t="shared" ca="1" si="149"/>
        <v>41.910454749167627</v>
      </c>
    </row>
    <row r="4760" spans="5:6" x14ac:dyDescent="0.25">
      <c r="E4760" s="24">
        <f t="shared" ca="1" si="148"/>
        <v>0.45934164527337606</v>
      </c>
      <c r="F4760" s="24">
        <f t="shared" ca="1" si="149"/>
        <v>15.559220411597938</v>
      </c>
    </row>
    <row r="4761" spans="5:6" x14ac:dyDescent="0.25">
      <c r="E4761" s="24">
        <f t="shared" ca="1" si="148"/>
        <v>0.59847804833298046</v>
      </c>
      <c r="F4761" s="24">
        <f t="shared" ca="1" si="149"/>
        <v>10.267308649259423</v>
      </c>
    </row>
    <row r="4762" spans="5:6" x14ac:dyDescent="0.25">
      <c r="E4762" s="24">
        <f t="shared" ca="1" si="148"/>
        <v>0.14158693535585631</v>
      </c>
      <c r="F4762" s="24">
        <f t="shared" ca="1" si="149"/>
        <v>39.096827328303711</v>
      </c>
    </row>
    <row r="4763" spans="5:6" x14ac:dyDescent="0.25">
      <c r="E4763" s="24">
        <f t="shared" ca="1" si="148"/>
        <v>0.71573945201726052</v>
      </c>
      <c r="F4763" s="24">
        <f t="shared" ca="1" si="149"/>
        <v>6.6887814415511926</v>
      </c>
    </row>
    <row r="4764" spans="5:6" x14ac:dyDescent="0.25">
      <c r="E4764" s="24">
        <f t="shared" ca="1" si="148"/>
        <v>0.66502584973005707</v>
      </c>
      <c r="F4764" s="24">
        <f t="shared" ca="1" si="149"/>
        <v>8.1585873461449765</v>
      </c>
    </row>
    <row r="4765" spans="5:6" x14ac:dyDescent="0.25">
      <c r="E4765" s="24">
        <f t="shared" ca="1" si="148"/>
        <v>0.28230190477548034</v>
      </c>
      <c r="F4765" s="24">
        <f t="shared" ca="1" si="149"/>
        <v>25.295563928010061</v>
      </c>
    </row>
    <row r="4766" spans="5:6" x14ac:dyDescent="0.25">
      <c r="E4766" s="24">
        <f t="shared" ca="1" si="148"/>
        <v>0.97477990801591796</v>
      </c>
      <c r="F4766" s="24">
        <f t="shared" ca="1" si="149"/>
        <v>0.51087137669284532</v>
      </c>
    </row>
    <row r="4767" spans="5:6" x14ac:dyDescent="0.25">
      <c r="E4767" s="24">
        <f t="shared" ca="1" si="148"/>
        <v>0.7046731526547606</v>
      </c>
      <c r="F4767" s="24">
        <f t="shared" ca="1" si="149"/>
        <v>7.0004239385475993</v>
      </c>
    </row>
    <row r="4768" spans="5:6" x14ac:dyDescent="0.25">
      <c r="E4768" s="24">
        <f t="shared" ca="1" si="148"/>
        <v>0.56553138215457599</v>
      </c>
      <c r="F4768" s="24">
        <f t="shared" ca="1" si="149"/>
        <v>11.399789808790173</v>
      </c>
    </row>
    <row r="4769" spans="5:6" x14ac:dyDescent="0.25">
      <c r="E4769" s="24">
        <f t="shared" ca="1" si="148"/>
        <v>0.98770309693239677</v>
      </c>
      <c r="F4769" s="24">
        <f t="shared" ca="1" si="149"/>
        <v>0.24746271147872381</v>
      </c>
    </row>
    <row r="4770" spans="5:6" x14ac:dyDescent="0.25">
      <c r="E4770" s="24">
        <f t="shared" ca="1" si="148"/>
        <v>0.64105308344068535</v>
      </c>
      <c r="F4770" s="24">
        <f t="shared" ca="1" si="149"/>
        <v>8.8928602402061117</v>
      </c>
    </row>
    <row r="4771" spans="5:6" x14ac:dyDescent="0.25">
      <c r="E4771" s="24">
        <f t="shared" ca="1" si="148"/>
        <v>0.50029563826516588</v>
      </c>
      <c r="F4771" s="24">
        <f t="shared" ca="1" si="149"/>
        <v>13.851121575294135</v>
      </c>
    </row>
    <row r="4772" spans="5:6" x14ac:dyDescent="0.25">
      <c r="E4772" s="24">
        <f t="shared" ca="1" si="148"/>
        <v>0.53969167892620584</v>
      </c>
      <c r="F4772" s="24">
        <f t="shared" ca="1" si="149"/>
        <v>12.335145348756944</v>
      </c>
    </row>
    <row r="4773" spans="5:6" x14ac:dyDescent="0.25">
      <c r="E4773" s="24">
        <f t="shared" ca="1" si="148"/>
        <v>0.96582696247828503</v>
      </c>
      <c r="F4773" s="24">
        <f t="shared" ca="1" si="149"/>
        <v>0.69541177368404228</v>
      </c>
    </row>
    <row r="4774" spans="5:6" x14ac:dyDescent="0.25">
      <c r="E4774" s="24">
        <f t="shared" ca="1" si="148"/>
        <v>1.6186660625730043E-2</v>
      </c>
      <c r="F4774" s="24">
        <f t="shared" ca="1" si="149"/>
        <v>82.471355882071194</v>
      </c>
    </row>
    <row r="4775" spans="5:6" x14ac:dyDescent="0.25">
      <c r="E4775" s="24">
        <f t="shared" ca="1" si="148"/>
        <v>0.97451398229085728</v>
      </c>
      <c r="F4775" s="24">
        <f t="shared" ca="1" si="149"/>
        <v>0.51632823936568795</v>
      </c>
    </row>
    <row r="4776" spans="5:6" x14ac:dyDescent="0.25">
      <c r="E4776" s="24">
        <f t="shared" ca="1" si="148"/>
        <v>0.76678803744326385</v>
      </c>
      <c r="F4776" s="24">
        <f t="shared" ca="1" si="149"/>
        <v>5.3108973710812046</v>
      </c>
    </row>
    <row r="4777" spans="5:6" x14ac:dyDescent="0.25">
      <c r="E4777" s="24">
        <f t="shared" ca="1" si="148"/>
        <v>0.31553417330657307</v>
      </c>
      <c r="F4777" s="24">
        <f t="shared" ca="1" si="149"/>
        <v>23.0697657621429</v>
      </c>
    </row>
    <row r="4778" spans="5:6" x14ac:dyDescent="0.25">
      <c r="E4778" s="24">
        <f t="shared" ca="1" si="148"/>
        <v>0.99117664659105786</v>
      </c>
      <c r="F4778" s="24">
        <f t="shared" ca="1" si="149"/>
        <v>0.17725019376495679</v>
      </c>
    </row>
    <row r="4779" spans="5:6" x14ac:dyDescent="0.25">
      <c r="E4779" s="24">
        <f t="shared" ca="1" si="148"/>
        <v>0.2721912606319189</v>
      </c>
      <c r="F4779" s="24">
        <f t="shared" ca="1" si="149"/>
        <v>26.025005914044804</v>
      </c>
    </row>
    <row r="4780" spans="5:6" x14ac:dyDescent="0.25">
      <c r="E4780" s="24">
        <f t="shared" ca="1" si="148"/>
        <v>0.2989286588998209</v>
      </c>
      <c r="F4780" s="24">
        <f t="shared" ca="1" si="149"/>
        <v>24.151006661159489</v>
      </c>
    </row>
    <row r="4781" spans="5:6" x14ac:dyDescent="0.25">
      <c r="E4781" s="24">
        <f t="shared" ca="1" si="148"/>
        <v>0.22364603843595821</v>
      </c>
      <c r="F4781" s="24">
        <f t="shared" ca="1" si="149"/>
        <v>29.953813249816836</v>
      </c>
    </row>
    <row r="4782" spans="5:6" x14ac:dyDescent="0.25">
      <c r="E4782" s="24">
        <f t="shared" ca="1" si="148"/>
        <v>0.4443509279358302</v>
      </c>
      <c r="F4782" s="24">
        <f t="shared" ca="1" si="149"/>
        <v>16.222813010009034</v>
      </c>
    </row>
    <row r="4783" spans="5:6" x14ac:dyDescent="0.25">
      <c r="E4783" s="24">
        <f t="shared" ca="1" si="148"/>
        <v>9.6012872846931385E-2</v>
      </c>
      <c r="F4783" s="24">
        <f t="shared" ca="1" si="149"/>
        <v>46.865460086966294</v>
      </c>
    </row>
    <row r="4784" spans="5:6" x14ac:dyDescent="0.25">
      <c r="E4784" s="24">
        <f t="shared" ca="1" si="148"/>
        <v>0.26318484798606401</v>
      </c>
      <c r="F4784" s="24">
        <f t="shared" ca="1" si="149"/>
        <v>26.697972992602146</v>
      </c>
    </row>
    <row r="4785" spans="5:6" x14ac:dyDescent="0.25">
      <c r="E4785" s="24">
        <f t="shared" ca="1" si="148"/>
        <v>0.24297263119586732</v>
      </c>
      <c r="F4785" s="24">
        <f t="shared" ca="1" si="149"/>
        <v>28.296129416165641</v>
      </c>
    </row>
    <row r="4786" spans="5:6" x14ac:dyDescent="0.25">
      <c r="E4786" s="24">
        <f t="shared" ca="1" si="148"/>
        <v>0.2818443820366775</v>
      </c>
      <c r="F4786" s="24">
        <f t="shared" ca="1" si="149"/>
        <v>25.328003942226641</v>
      </c>
    </row>
    <row r="4787" spans="5:6" x14ac:dyDescent="0.25">
      <c r="E4787" s="24">
        <f t="shared" ca="1" si="148"/>
        <v>0.13785844343952258</v>
      </c>
      <c r="F4787" s="24">
        <f t="shared" ca="1" si="149"/>
        <v>39.630557849332746</v>
      </c>
    </row>
    <row r="4788" spans="5:6" x14ac:dyDescent="0.25">
      <c r="E4788" s="24">
        <f t="shared" ca="1" si="148"/>
        <v>0.57264188135588445</v>
      </c>
      <c r="F4788" s="24">
        <f t="shared" ca="1" si="149"/>
        <v>11.149894931241699</v>
      </c>
    </row>
    <row r="4789" spans="5:6" x14ac:dyDescent="0.25">
      <c r="E4789" s="24">
        <f t="shared" ca="1" si="148"/>
        <v>0.89380347273077199</v>
      </c>
      <c r="F4789" s="24">
        <f t="shared" ca="1" si="149"/>
        <v>2.2453871426960941</v>
      </c>
    </row>
    <row r="4790" spans="5:6" x14ac:dyDescent="0.25">
      <c r="E4790" s="24">
        <f t="shared" ca="1" si="148"/>
        <v>0.39601981178386636</v>
      </c>
      <c r="F4790" s="24">
        <f t="shared" ca="1" si="149"/>
        <v>18.525820784437297</v>
      </c>
    </row>
    <row r="4791" spans="5:6" x14ac:dyDescent="0.25">
      <c r="E4791" s="24">
        <f t="shared" ca="1" si="148"/>
        <v>0.92454071644260083</v>
      </c>
      <c r="F4791" s="24">
        <f t="shared" ca="1" si="149"/>
        <v>1.5691637508542855</v>
      </c>
    </row>
    <row r="4792" spans="5:6" x14ac:dyDescent="0.25">
      <c r="E4792" s="24">
        <f t="shared" ca="1" si="148"/>
        <v>0.55521568174301961</v>
      </c>
      <c r="F4792" s="24">
        <f t="shared" ca="1" si="149"/>
        <v>11.767972499481166</v>
      </c>
    </row>
    <row r="4793" spans="5:6" x14ac:dyDescent="0.25">
      <c r="E4793" s="24">
        <f t="shared" ca="1" si="148"/>
        <v>0.38275889566500931</v>
      </c>
      <c r="F4793" s="24">
        <f t="shared" ca="1" si="149"/>
        <v>19.207000065287303</v>
      </c>
    </row>
    <row r="4794" spans="5:6" x14ac:dyDescent="0.25">
      <c r="E4794" s="24">
        <f t="shared" ca="1" si="148"/>
        <v>0.24675066738748419</v>
      </c>
      <c r="F4794" s="24">
        <f t="shared" ca="1" si="149"/>
        <v>27.987537919220433</v>
      </c>
    </row>
    <row r="4795" spans="5:6" x14ac:dyDescent="0.25">
      <c r="E4795" s="24">
        <f t="shared" ca="1" si="148"/>
        <v>0.70579385291656904</v>
      </c>
      <c r="F4795" s="24">
        <f t="shared" ca="1" si="149"/>
        <v>6.9686415432636588</v>
      </c>
    </row>
    <row r="4796" spans="5:6" x14ac:dyDescent="0.25">
      <c r="E4796" s="24">
        <f t="shared" ca="1" si="148"/>
        <v>6.1702829497978451E-2</v>
      </c>
      <c r="F4796" s="24">
        <f t="shared" ca="1" si="149"/>
        <v>55.708509803198226</v>
      </c>
    </row>
    <row r="4797" spans="5:6" x14ac:dyDescent="0.25">
      <c r="E4797" s="24">
        <f t="shared" ca="1" si="148"/>
        <v>0.79435489744732402</v>
      </c>
      <c r="F4797" s="24">
        <f t="shared" ca="1" si="149"/>
        <v>4.6044988696631401</v>
      </c>
    </row>
    <row r="4798" spans="5:6" x14ac:dyDescent="0.25">
      <c r="E4798" s="24">
        <f t="shared" ca="1" si="148"/>
        <v>7.9996494733688195E-2</v>
      </c>
      <c r="F4798" s="24">
        <f t="shared" ca="1" si="149"/>
        <v>50.515449221941893</v>
      </c>
    </row>
    <row r="4799" spans="5:6" x14ac:dyDescent="0.25">
      <c r="E4799" s="24">
        <f t="shared" ca="1" si="148"/>
        <v>0.85565401541994579</v>
      </c>
      <c r="F4799" s="24">
        <f t="shared" ca="1" si="149"/>
        <v>3.117783442794773</v>
      </c>
    </row>
    <row r="4800" spans="5:6" x14ac:dyDescent="0.25">
      <c r="E4800" s="24">
        <f t="shared" ca="1" si="148"/>
        <v>0.59645195539549622</v>
      </c>
      <c r="F4800" s="24">
        <f t="shared" ca="1" si="149"/>
        <v>10.335131697398475</v>
      </c>
    </row>
    <row r="4801" spans="5:6" x14ac:dyDescent="0.25">
      <c r="E4801" s="24">
        <f t="shared" ca="1" si="148"/>
        <v>0.26099644227623187</v>
      </c>
      <c r="F4801" s="24">
        <f t="shared" ca="1" si="149"/>
        <v>26.864970057557933</v>
      </c>
    </row>
    <row r="4802" spans="5:6" x14ac:dyDescent="0.25">
      <c r="E4802" s="24">
        <f t="shared" ca="1" si="148"/>
        <v>0.87253386342831862</v>
      </c>
      <c r="F4802" s="24">
        <f t="shared" ca="1" si="149"/>
        <v>2.7270762741298298</v>
      </c>
    </row>
    <row r="4803" spans="5:6" x14ac:dyDescent="0.25">
      <c r="E4803" s="24">
        <f t="shared" ca="1" si="148"/>
        <v>0.98890289743250426</v>
      </c>
      <c r="F4803" s="24">
        <f t="shared" ca="1" si="149"/>
        <v>0.22318269510958835</v>
      </c>
    </row>
    <row r="4804" spans="5:6" x14ac:dyDescent="0.25">
      <c r="E4804" s="24">
        <f t="shared" ref="E4804:E4867" ca="1" si="150">RAND()</f>
        <v>2.6169066385613116E-2</v>
      </c>
      <c r="F4804" s="24">
        <f t="shared" ref="F4804:F4867" ca="1" si="151">-LOG(E4804,EXP(1))/$C$3</f>
        <v>72.863544761251489</v>
      </c>
    </row>
    <row r="4805" spans="5:6" x14ac:dyDescent="0.25">
      <c r="E4805" s="24">
        <f t="shared" ca="1" si="150"/>
        <v>0.35323949340485306</v>
      </c>
      <c r="F4805" s="24">
        <f t="shared" ca="1" si="151"/>
        <v>20.812180010424857</v>
      </c>
    </row>
    <row r="4806" spans="5:6" x14ac:dyDescent="0.25">
      <c r="E4806" s="24">
        <f t="shared" ca="1" si="150"/>
        <v>0.55618586215944754</v>
      </c>
      <c r="F4806" s="24">
        <f t="shared" ca="1" si="151"/>
        <v>11.73305512265436</v>
      </c>
    </row>
    <row r="4807" spans="5:6" x14ac:dyDescent="0.25">
      <c r="E4807" s="24">
        <f t="shared" ca="1" si="150"/>
        <v>0.52889797495143598</v>
      </c>
      <c r="F4807" s="24">
        <f t="shared" ca="1" si="151"/>
        <v>12.739194594208621</v>
      </c>
    </row>
    <row r="4808" spans="5:6" x14ac:dyDescent="0.25">
      <c r="E4808" s="24">
        <f t="shared" ca="1" si="150"/>
        <v>0.64522972661628253</v>
      </c>
      <c r="F4808" s="24">
        <f t="shared" ca="1" si="151"/>
        <v>8.7629772060321098</v>
      </c>
    </row>
    <row r="4809" spans="5:6" x14ac:dyDescent="0.25">
      <c r="E4809" s="24">
        <f t="shared" ca="1" si="150"/>
        <v>0.91524064916839754</v>
      </c>
      <c r="F4809" s="24">
        <f t="shared" ca="1" si="151"/>
        <v>1.7713648746125044</v>
      </c>
    </row>
    <row r="4810" spans="5:6" x14ac:dyDescent="0.25">
      <c r="E4810" s="24">
        <f t="shared" ca="1" si="150"/>
        <v>0.45282366530201168</v>
      </c>
      <c r="F4810" s="24">
        <f t="shared" ca="1" si="151"/>
        <v>15.84504978198663</v>
      </c>
    </row>
    <row r="4811" spans="5:6" x14ac:dyDescent="0.25">
      <c r="E4811" s="24">
        <f t="shared" ca="1" si="150"/>
        <v>0.60246511829890126</v>
      </c>
      <c r="F4811" s="24">
        <f t="shared" ca="1" si="151"/>
        <v>10.134510204657733</v>
      </c>
    </row>
    <row r="4812" spans="5:6" x14ac:dyDescent="0.25">
      <c r="E4812" s="24">
        <f t="shared" ca="1" si="150"/>
        <v>0.58431866243228603</v>
      </c>
      <c r="F4812" s="24">
        <f t="shared" ca="1" si="151"/>
        <v>10.74617580239161</v>
      </c>
    </row>
    <row r="4813" spans="5:6" x14ac:dyDescent="0.25">
      <c r="E4813" s="24">
        <f t="shared" ca="1" si="150"/>
        <v>0.86821936267366151</v>
      </c>
      <c r="F4813" s="24">
        <f t="shared" ca="1" si="151"/>
        <v>2.8262174855268261</v>
      </c>
    </row>
    <row r="4814" spans="5:6" x14ac:dyDescent="0.25">
      <c r="E4814" s="24">
        <f t="shared" ca="1" si="150"/>
        <v>0.49143232227707845</v>
      </c>
      <c r="F4814" s="24">
        <f t="shared" ca="1" si="151"/>
        <v>14.208620903171347</v>
      </c>
    </row>
    <row r="4815" spans="5:6" x14ac:dyDescent="0.25">
      <c r="E4815" s="24">
        <f t="shared" ca="1" si="150"/>
        <v>0.78287889254033061</v>
      </c>
      <c r="F4815" s="24">
        <f t="shared" ca="1" si="151"/>
        <v>4.8955453207857174</v>
      </c>
    </row>
    <row r="4816" spans="5:6" x14ac:dyDescent="0.25">
      <c r="E4816" s="24">
        <f t="shared" ca="1" si="150"/>
        <v>0.45625862703811404</v>
      </c>
      <c r="F4816" s="24">
        <f t="shared" ca="1" si="151"/>
        <v>15.693909313750247</v>
      </c>
    </row>
    <row r="4817" spans="5:6" x14ac:dyDescent="0.25">
      <c r="E4817" s="24">
        <f t="shared" ca="1" si="150"/>
        <v>0.30683069612575398</v>
      </c>
      <c r="F4817" s="24">
        <f t="shared" ca="1" si="151"/>
        <v>23.629183238656637</v>
      </c>
    </row>
    <row r="4818" spans="5:6" x14ac:dyDescent="0.25">
      <c r="E4818" s="24">
        <f t="shared" ca="1" si="150"/>
        <v>0.92073841709948645</v>
      </c>
      <c r="F4818" s="24">
        <f t="shared" ca="1" si="151"/>
        <v>1.6515860718005508</v>
      </c>
    </row>
    <row r="4819" spans="5:6" x14ac:dyDescent="0.25">
      <c r="E4819" s="24">
        <f t="shared" ca="1" si="150"/>
        <v>0.11597674518815659</v>
      </c>
      <c r="F4819" s="24">
        <f t="shared" ca="1" si="151"/>
        <v>43.087311609779292</v>
      </c>
    </row>
    <row r="4820" spans="5:6" x14ac:dyDescent="0.25">
      <c r="E4820" s="24">
        <f t="shared" ca="1" si="150"/>
        <v>0.24370086102184951</v>
      </c>
      <c r="F4820" s="24">
        <f t="shared" ca="1" si="151"/>
        <v>28.236275704702869</v>
      </c>
    </row>
    <row r="4821" spans="5:6" x14ac:dyDescent="0.25">
      <c r="E4821" s="24">
        <f t="shared" ca="1" si="150"/>
        <v>9.106036973483056E-2</v>
      </c>
      <c r="F4821" s="24">
        <f t="shared" ca="1" si="151"/>
        <v>47.924651774815544</v>
      </c>
    </row>
    <row r="4822" spans="5:6" x14ac:dyDescent="0.25">
      <c r="E4822" s="24">
        <f t="shared" ca="1" si="150"/>
        <v>0.50040862021717658</v>
      </c>
      <c r="F4822" s="24">
        <f t="shared" ca="1" si="151"/>
        <v>13.846605477694546</v>
      </c>
    </row>
    <row r="4823" spans="5:6" x14ac:dyDescent="0.25">
      <c r="E4823" s="24">
        <f t="shared" ca="1" si="150"/>
        <v>0.70490897232393057</v>
      </c>
      <c r="F4823" s="24">
        <f t="shared" ca="1" si="151"/>
        <v>6.9937320355448263</v>
      </c>
    </row>
    <row r="4824" spans="5:6" x14ac:dyDescent="0.25">
      <c r="E4824" s="24">
        <f t="shared" ca="1" si="150"/>
        <v>0.33684359375130379</v>
      </c>
      <c r="F4824" s="24">
        <f t="shared" ca="1" si="151"/>
        <v>21.762731397227892</v>
      </c>
    </row>
    <row r="4825" spans="5:6" x14ac:dyDescent="0.25">
      <c r="E4825" s="24">
        <f t="shared" ca="1" si="150"/>
        <v>0.30961731590886843</v>
      </c>
      <c r="F4825" s="24">
        <f t="shared" ca="1" si="151"/>
        <v>23.448364177847605</v>
      </c>
    </row>
    <row r="4826" spans="5:6" x14ac:dyDescent="0.25">
      <c r="E4826" s="24">
        <f t="shared" ca="1" si="150"/>
        <v>0.23673762106828278</v>
      </c>
      <c r="F4826" s="24">
        <f t="shared" ca="1" si="151"/>
        <v>28.816056704347009</v>
      </c>
    </row>
    <row r="4827" spans="5:6" x14ac:dyDescent="0.25">
      <c r="E4827" s="24">
        <f t="shared" ca="1" si="150"/>
        <v>0.47138212902640519</v>
      </c>
      <c r="F4827" s="24">
        <f t="shared" ca="1" si="151"/>
        <v>15.041723992442662</v>
      </c>
    </row>
    <row r="4828" spans="5:6" x14ac:dyDescent="0.25">
      <c r="E4828" s="24">
        <f t="shared" ca="1" si="150"/>
        <v>0.2743738930200903</v>
      </c>
      <c r="F4828" s="24">
        <f t="shared" ca="1" si="151"/>
        <v>25.865270594235277</v>
      </c>
    </row>
    <row r="4829" spans="5:6" x14ac:dyDescent="0.25">
      <c r="E4829" s="24">
        <f t="shared" ca="1" si="150"/>
        <v>0.22680440252749356</v>
      </c>
      <c r="F4829" s="24">
        <f t="shared" ca="1" si="151"/>
        <v>29.673345916401107</v>
      </c>
    </row>
    <row r="4830" spans="5:6" x14ac:dyDescent="0.25">
      <c r="E4830" s="24">
        <f t="shared" ca="1" si="150"/>
        <v>0.67829052421031166</v>
      </c>
      <c r="F4830" s="24">
        <f t="shared" ca="1" si="151"/>
        <v>7.7635916207458617</v>
      </c>
    </row>
    <row r="4831" spans="5:6" x14ac:dyDescent="0.25">
      <c r="E4831" s="24">
        <f t="shared" ca="1" si="150"/>
        <v>0.40710069499085533</v>
      </c>
      <c r="F4831" s="24">
        <f t="shared" ca="1" si="151"/>
        <v>17.973894325997506</v>
      </c>
    </row>
    <row r="4832" spans="5:6" x14ac:dyDescent="0.25">
      <c r="E4832" s="24">
        <f t="shared" ca="1" si="150"/>
        <v>0.60408821718150485</v>
      </c>
      <c r="F4832" s="24">
        <f t="shared" ca="1" si="151"/>
        <v>10.080700735520791</v>
      </c>
    </row>
    <row r="4833" spans="5:6" x14ac:dyDescent="0.25">
      <c r="E4833" s="24">
        <f t="shared" ca="1" si="150"/>
        <v>0.53216411530063523</v>
      </c>
      <c r="F4833" s="24">
        <f t="shared" ca="1" si="151"/>
        <v>12.616066996114807</v>
      </c>
    </row>
    <row r="4834" spans="5:6" x14ac:dyDescent="0.25">
      <c r="E4834" s="24">
        <f t="shared" ca="1" si="150"/>
        <v>0.92132291970602387</v>
      </c>
      <c r="F4834" s="24">
        <f t="shared" ca="1" si="151"/>
        <v>1.6388937121168514</v>
      </c>
    </row>
    <row r="4835" spans="5:6" x14ac:dyDescent="0.25">
      <c r="E4835" s="24">
        <f t="shared" ca="1" si="150"/>
        <v>6.20286484634609E-2</v>
      </c>
      <c r="F4835" s="24">
        <f t="shared" ca="1" si="151"/>
        <v>55.60317857336257</v>
      </c>
    </row>
    <row r="4836" spans="5:6" x14ac:dyDescent="0.25">
      <c r="E4836" s="24">
        <f t="shared" ca="1" si="150"/>
        <v>0.36494449967320464</v>
      </c>
      <c r="F4836" s="24">
        <f t="shared" ca="1" si="151"/>
        <v>20.160199853022686</v>
      </c>
    </row>
    <row r="4837" spans="5:6" x14ac:dyDescent="0.25">
      <c r="E4837" s="24">
        <f t="shared" ca="1" si="150"/>
        <v>0.42518025846599927</v>
      </c>
      <c r="F4837" s="24">
        <f t="shared" ca="1" si="151"/>
        <v>17.104841248231519</v>
      </c>
    </row>
    <row r="4838" spans="5:6" x14ac:dyDescent="0.25">
      <c r="E4838" s="24">
        <f t="shared" ca="1" si="150"/>
        <v>0.67738339590129049</v>
      </c>
      <c r="F4838" s="24">
        <f t="shared" ca="1" si="151"/>
        <v>7.790357008231747</v>
      </c>
    </row>
    <row r="4839" spans="5:6" x14ac:dyDescent="0.25">
      <c r="E4839" s="24">
        <f t="shared" ca="1" si="150"/>
        <v>0.91465650383937114</v>
      </c>
      <c r="F4839" s="24">
        <f t="shared" ca="1" si="151"/>
        <v>1.7841337965796951</v>
      </c>
    </row>
    <row r="4840" spans="5:6" x14ac:dyDescent="0.25">
      <c r="E4840" s="24">
        <f t="shared" ca="1" si="150"/>
        <v>0.38186516250140534</v>
      </c>
      <c r="F4840" s="24">
        <f t="shared" ca="1" si="151"/>
        <v>19.253754208637634</v>
      </c>
    </row>
    <row r="4841" spans="5:6" x14ac:dyDescent="0.25">
      <c r="E4841" s="24">
        <f t="shared" ca="1" si="150"/>
        <v>0.68249266555566646</v>
      </c>
      <c r="F4841" s="24">
        <f t="shared" ca="1" si="151"/>
        <v>7.6400699683869915</v>
      </c>
    </row>
    <row r="4842" spans="5:6" x14ac:dyDescent="0.25">
      <c r="E4842" s="24">
        <f t="shared" ca="1" si="150"/>
        <v>0.26478243987321082</v>
      </c>
      <c r="F4842" s="24">
        <f t="shared" ca="1" si="151"/>
        <v>26.576935435928124</v>
      </c>
    </row>
    <row r="4843" spans="5:6" x14ac:dyDescent="0.25">
      <c r="E4843" s="24">
        <f t="shared" ca="1" si="150"/>
        <v>7.9548338832928778E-2</v>
      </c>
      <c r="F4843" s="24">
        <f t="shared" ca="1" si="151"/>
        <v>50.627808129325906</v>
      </c>
    </row>
    <row r="4844" spans="5:6" x14ac:dyDescent="0.25">
      <c r="E4844" s="24">
        <f t="shared" ca="1" si="150"/>
        <v>0.14061787195535258</v>
      </c>
      <c r="F4844" s="24">
        <f t="shared" ca="1" si="151"/>
        <v>39.234183912512826</v>
      </c>
    </row>
    <row r="4845" spans="5:6" x14ac:dyDescent="0.25">
      <c r="E4845" s="24">
        <f t="shared" ca="1" si="150"/>
        <v>0.12632241821109669</v>
      </c>
      <c r="F4845" s="24">
        <f t="shared" ca="1" si="151"/>
        <v>41.378355313698421</v>
      </c>
    </row>
    <row r="4846" spans="5:6" x14ac:dyDescent="0.25">
      <c r="E4846" s="24">
        <f t="shared" ca="1" si="150"/>
        <v>0.57529344665912219</v>
      </c>
      <c r="F4846" s="24">
        <f t="shared" ca="1" si="151"/>
        <v>11.057500526982388</v>
      </c>
    </row>
    <row r="4847" spans="5:6" x14ac:dyDescent="0.25">
      <c r="E4847" s="24">
        <f t="shared" ca="1" si="150"/>
        <v>0.26069673808264171</v>
      </c>
      <c r="F4847" s="24">
        <f t="shared" ca="1" si="151"/>
        <v>26.887949405407916</v>
      </c>
    </row>
    <row r="4848" spans="5:6" x14ac:dyDescent="0.25">
      <c r="E4848" s="24">
        <f t="shared" ca="1" si="150"/>
        <v>0.73749694453758219</v>
      </c>
      <c r="F4848" s="24">
        <f t="shared" ca="1" si="151"/>
        <v>6.0898666755326589</v>
      </c>
    </row>
    <row r="4849" spans="5:6" x14ac:dyDescent="0.25">
      <c r="E4849" s="24">
        <f t="shared" ca="1" si="150"/>
        <v>0.18489596659080432</v>
      </c>
      <c r="F4849" s="24">
        <f t="shared" ca="1" si="151"/>
        <v>33.759239096604162</v>
      </c>
    </row>
    <row r="4850" spans="5:6" x14ac:dyDescent="0.25">
      <c r="E4850" s="24">
        <f t="shared" ca="1" si="150"/>
        <v>0.486824729984494</v>
      </c>
      <c r="F4850" s="24">
        <f t="shared" ca="1" si="151"/>
        <v>14.397022360811624</v>
      </c>
    </row>
    <row r="4851" spans="5:6" x14ac:dyDescent="0.25">
      <c r="E4851" s="24">
        <f t="shared" ca="1" si="150"/>
        <v>0.88065319247073048</v>
      </c>
      <c r="F4851" s="24">
        <f t="shared" ca="1" si="151"/>
        <v>2.5418276536081552</v>
      </c>
    </row>
    <row r="4852" spans="5:6" x14ac:dyDescent="0.25">
      <c r="E4852" s="24">
        <f t="shared" ca="1" si="150"/>
        <v>0.65631454070418882</v>
      </c>
      <c r="F4852" s="24">
        <f t="shared" ca="1" si="151"/>
        <v>8.4223024434481832</v>
      </c>
    </row>
    <row r="4853" spans="5:6" x14ac:dyDescent="0.25">
      <c r="E4853" s="24">
        <f t="shared" ca="1" si="150"/>
        <v>0.14414310133613328</v>
      </c>
      <c r="F4853" s="24">
        <f t="shared" ca="1" si="151"/>
        <v>38.738974271585946</v>
      </c>
    </row>
    <row r="4854" spans="5:6" x14ac:dyDescent="0.25">
      <c r="E4854" s="24">
        <f t="shared" ca="1" si="150"/>
        <v>0.58053036585534101</v>
      </c>
      <c r="F4854" s="24">
        <f t="shared" ca="1" si="151"/>
        <v>10.8762633876796</v>
      </c>
    </row>
    <row r="4855" spans="5:6" x14ac:dyDescent="0.25">
      <c r="E4855" s="24">
        <f t="shared" ca="1" si="150"/>
        <v>9.4836238212764434E-2</v>
      </c>
      <c r="F4855" s="24">
        <f t="shared" ca="1" si="151"/>
        <v>47.112073662708845</v>
      </c>
    </row>
    <row r="4856" spans="5:6" x14ac:dyDescent="0.25">
      <c r="E4856" s="24">
        <f t="shared" ca="1" si="150"/>
        <v>0.43263752870586014</v>
      </c>
      <c r="F4856" s="24">
        <f t="shared" ca="1" si="151"/>
        <v>16.757100354195693</v>
      </c>
    </row>
    <row r="4857" spans="5:6" x14ac:dyDescent="0.25">
      <c r="E4857" s="24">
        <f t="shared" ca="1" si="150"/>
        <v>0.15642019443913113</v>
      </c>
      <c r="F4857" s="24">
        <f t="shared" ca="1" si="151"/>
        <v>37.104186775029042</v>
      </c>
    </row>
    <row r="4858" spans="5:6" x14ac:dyDescent="0.25">
      <c r="E4858" s="24">
        <f t="shared" ca="1" si="150"/>
        <v>0.78477708365981524</v>
      </c>
      <c r="F4858" s="24">
        <f t="shared" ca="1" si="151"/>
        <v>4.8471114277382386</v>
      </c>
    </row>
    <row r="4859" spans="5:6" x14ac:dyDescent="0.25">
      <c r="E4859" s="24">
        <f t="shared" ca="1" si="150"/>
        <v>0.67355201113737229</v>
      </c>
      <c r="F4859" s="24">
        <f t="shared" ca="1" si="151"/>
        <v>7.9038012193027622</v>
      </c>
    </row>
    <row r="4860" spans="5:6" x14ac:dyDescent="0.25">
      <c r="E4860" s="24">
        <f t="shared" ca="1" si="150"/>
        <v>0.25239536166066823</v>
      </c>
      <c r="F4860" s="24">
        <f t="shared" ca="1" si="151"/>
        <v>27.535170508453046</v>
      </c>
    </row>
    <row r="4861" spans="5:6" x14ac:dyDescent="0.25">
      <c r="E4861" s="24">
        <f t="shared" ca="1" si="150"/>
        <v>0.14266516896270953</v>
      </c>
      <c r="F4861" s="24">
        <f t="shared" ca="1" si="151"/>
        <v>38.945097400969729</v>
      </c>
    </row>
    <row r="4862" spans="5:6" x14ac:dyDescent="0.25">
      <c r="E4862" s="24">
        <f t="shared" ca="1" si="150"/>
        <v>0.56819262297900186</v>
      </c>
      <c r="F4862" s="24">
        <f t="shared" ca="1" si="151"/>
        <v>11.305895855756546</v>
      </c>
    </row>
    <row r="4863" spans="5:6" x14ac:dyDescent="0.25">
      <c r="E4863" s="24">
        <f t="shared" ca="1" si="150"/>
        <v>0.4066715589993507</v>
      </c>
      <c r="F4863" s="24">
        <f t="shared" ca="1" si="151"/>
        <v>17.994987993380722</v>
      </c>
    </row>
    <row r="4864" spans="5:6" x14ac:dyDescent="0.25">
      <c r="E4864" s="24">
        <f t="shared" ca="1" si="150"/>
        <v>0.11033368170974833</v>
      </c>
      <c r="F4864" s="24">
        <f t="shared" ca="1" si="151"/>
        <v>44.084920695760047</v>
      </c>
    </row>
    <row r="4865" spans="5:6" x14ac:dyDescent="0.25">
      <c r="E4865" s="24">
        <f t="shared" ca="1" si="150"/>
        <v>4.662952578831514E-2</v>
      </c>
      <c r="F4865" s="24">
        <f t="shared" ca="1" si="151"/>
        <v>61.310426757660693</v>
      </c>
    </row>
    <row r="4866" spans="5:6" x14ac:dyDescent="0.25">
      <c r="E4866" s="24">
        <f t="shared" ca="1" si="150"/>
        <v>0.30170402795607154</v>
      </c>
      <c r="F4866" s="24">
        <f t="shared" ca="1" si="151"/>
        <v>23.966175640818175</v>
      </c>
    </row>
    <row r="4867" spans="5:6" x14ac:dyDescent="0.25">
      <c r="E4867" s="24">
        <f t="shared" ca="1" si="150"/>
        <v>0.56290097148052654</v>
      </c>
      <c r="F4867" s="24">
        <f t="shared" ca="1" si="151"/>
        <v>11.493031213288486</v>
      </c>
    </row>
    <row r="4868" spans="5:6" x14ac:dyDescent="0.25">
      <c r="E4868" s="24">
        <f t="shared" ref="E4868:E4931" ca="1" si="152">RAND()</f>
        <v>0.37739340084573991</v>
      </c>
      <c r="F4868" s="24">
        <f t="shared" ref="F4868:F4931" ca="1" si="153">-LOG(E4868,EXP(1))/$C$3</f>
        <v>19.48934264071827</v>
      </c>
    </row>
    <row r="4869" spans="5:6" x14ac:dyDescent="0.25">
      <c r="E4869" s="24">
        <f t="shared" ca="1" si="152"/>
        <v>0.88758490849608029</v>
      </c>
      <c r="F4869" s="24">
        <f t="shared" ca="1" si="153"/>
        <v>2.3850218132783469</v>
      </c>
    </row>
    <row r="4870" spans="5:6" x14ac:dyDescent="0.25">
      <c r="E4870" s="24">
        <f t="shared" ca="1" si="152"/>
        <v>0.32685008510474556</v>
      </c>
      <c r="F4870" s="24">
        <f t="shared" ca="1" si="153"/>
        <v>22.365073370896635</v>
      </c>
    </row>
    <row r="4871" spans="5:6" x14ac:dyDescent="0.25">
      <c r="E4871" s="24">
        <f t="shared" ca="1" si="152"/>
        <v>8.6381801765643806E-2</v>
      </c>
      <c r="F4871" s="24">
        <f t="shared" ca="1" si="153"/>
        <v>48.979565061394297</v>
      </c>
    </row>
    <row r="4872" spans="5:6" x14ac:dyDescent="0.25">
      <c r="E4872" s="24">
        <f t="shared" ca="1" si="152"/>
        <v>0.5087000705171133</v>
      </c>
      <c r="F4872" s="24">
        <f t="shared" ca="1" si="153"/>
        <v>13.517933770624539</v>
      </c>
    </row>
    <row r="4873" spans="5:6" x14ac:dyDescent="0.25">
      <c r="E4873" s="24">
        <f t="shared" ca="1" si="152"/>
        <v>0.9976491905073438</v>
      </c>
      <c r="F4873" s="24">
        <f t="shared" ca="1" si="153"/>
        <v>4.7071539667425603E-2</v>
      </c>
    </row>
    <row r="4874" spans="5:6" x14ac:dyDescent="0.25">
      <c r="E4874" s="24">
        <f t="shared" ca="1" si="152"/>
        <v>0.7400469742550968</v>
      </c>
      <c r="F4874" s="24">
        <f t="shared" ca="1" si="153"/>
        <v>6.0208323215101345</v>
      </c>
    </row>
    <row r="4875" spans="5:6" x14ac:dyDescent="0.25">
      <c r="E4875" s="24">
        <f t="shared" ca="1" si="152"/>
        <v>0.11670483123180997</v>
      </c>
      <c r="F4875" s="24">
        <f t="shared" ca="1" si="153"/>
        <v>42.962146836327356</v>
      </c>
    </row>
    <row r="4876" spans="5:6" x14ac:dyDescent="0.25">
      <c r="E4876" s="24">
        <f t="shared" ca="1" si="152"/>
        <v>0.75122527683410723</v>
      </c>
      <c r="F4876" s="24">
        <f t="shared" ca="1" si="153"/>
        <v>5.7209940609296321</v>
      </c>
    </row>
    <row r="4877" spans="5:6" x14ac:dyDescent="0.25">
      <c r="E4877" s="24">
        <f t="shared" ca="1" si="152"/>
        <v>0.1319611092673959</v>
      </c>
      <c r="F4877" s="24">
        <f t="shared" ca="1" si="153"/>
        <v>40.504960531378188</v>
      </c>
    </row>
    <row r="4878" spans="5:6" x14ac:dyDescent="0.25">
      <c r="E4878" s="24">
        <f t="shared" ca="1" si="152"/>
        <v>0.19027285832660568</v>
      </c>
      <c r="F4878" s="24">
        <f t="shared" ca="1" si="153"/>
        <v>33.18592281132306</v>
      </c>
    </row>
    <row r="4879" spans="5:6" x14ac:dyDescent="0.25">
      <c r="E4879" s="24">
        <f t="shared" ca="1" si="152"/>
        <v>0.75679755735630483</v>
      </c>
      <c r="F4879" s="24">
        <f t="shared" ca="1" si="153"/>
        <v>5.5731897768882375</v>
      </c>
    </row>
    <row r="4880" spans="5:6" x14ac:dyDescent="0.25">
      <c r="E4880" s="24">
        <f t="shared" ca="1" si="152"/>
        <v>0.81455568871261774</v>
      </c>
      <c r="F4880" s="24">
        <f t="shared" ca="1" si="153"/>
        <v>4.1022496324547699</v>
      </c>
    </row>
    <row r="4881" spans="5:6" x14ac:dyDescent="0.25">
      <c r="E4881" s="24">
        <f t="shared" ca="1" si="152"/>
        <v>0.45320590002896377</v>
      </c>
      <c r="F4881" s="24">
        <f t="shared" ca="1" si="153"/>
        <v>15.828174626285087</v>
      </c>
    </row>
    <row r="4882" spans="5:6" x14ac:dyDescent="0.25">
      <c r="E4882" s="24">
        <f t="shared" ca="1" si="152"/>
        <v>0.5586786979474031</v>
      </c>
      <c r="F4882" s="24">
        <f t="shared" ca="1" si="153"/>
        <v>11.643615022694657</v>
      </c>
    </row>
    <row r="4883" spans="5:6" x14ac:dyDescent="0.25">
      <c r="E4883" s="24">
        <f t="shared" ca="1" si="152"/>
        <v>0.9025834251178001</v>
      </c>
      <c r="F4883" s="24">
        <f t="shared" ca="1" si="153"/>
        <v>2.0498831048710988</v>
      </c>
    </row>
    <row r="4884" spans="5:6" x14ac:dyDescent="0.25">
      <c r="E4884" s="24">
        <f t="shared" ca="1" si="152"/>
        <v>0.78923735542517282</v>
      </c>
      <c r="F4884" s="24">
        <f t="shared" ca="1" si="153"/>
        <v>4.7337634534620987</v>
      </c>
    </row>
    <row r="4885" spans="5:6" x14ac:dyDescent="0.25">
      <c r="E4885" s="24">
        <f t="shared" ca="1" si="152"/>
        <v>3.4487574563384471E-2</v>
      </c>
      <c r="F4885" s="24">
        <f t="shared" ca="1" si="153"/>
        <v>67.343123548004016</v>
      </c>
    </row>
    <row r="4886" spans="5:6" x14ac:dyDescent="0.25">
      <c r="E4886" s="24">
        <f t="shared" ca="1" si="152"/>
        <v>0.83222453057380907</v>
      </c>
      <c r="F4886" s="24">
        <f t="shared" ca="1" si="153"/>
        <v>3.673060121814804</v>
      </c>
    </row>
    <row r="4887" spans="5:6" x14ac:dyDescent="0.25">
      <c r="E4887" s="24">
        <f t="shared" ca="1" si="152"/>
        <v>0.87324324188706104</v>
      </c>
      <c r="F4887" s="24">
        <f t="shared" ca="1" si="153"/>
        <v>2.710822687217163</v>
      </c>
    </row>
    <row r="4888" spans="5:6" x14ac:dyDescent="0.25">
      <c r="E4888" s="24">
        <f t="shared" ca="1" si="152"/>
        <v>0.64283209569872779</v>
      </c>
      <c r="F4888" s="24">
        <f t="shared" ca="1" si="153"/>
        <v>8.8374343056902127</v>
      </c>
    </row>
    <row r="4889" spans="5:6" x14ac:dyDescent="0.25">
      <c r="E4889" s="24">
        <f t="shared" ca="1" si="152"/>
        <v>0.35123389989929066</v>
      </c>
      <c r="F4889" s="24">
        <f t="shared" ca="1" si="153"/>
        <v>20.926057919407185</v>
      </c>
    </row>
    <row r="4890" spans="5:6" x14ac:dyDescent="0.25">
      <c r="E4890" s="24">
        <f t="shared" ca="1" si="152"/>
        <v>0.89104129296450196</v>
      </c>
      <c r="F4890" s="24">
        <f t="shared" ca="1" si="153"/>
        <v>2.3072901613672889</v>
      </c>
    </row>
    <row r="4891" spans="5:6" x14ac:dyDescent="0.25">
      <c r="E4891" s="24">
        <f t="shared" ca="1" si="152"/>
        <v>0.57967450483198057</v>
      </c>
      <c r="F4891" s="24">
        <f t="shared" ca="1" si="153"/>
        <v>10.905770630761557</v>
      </c>
    </row>
    <row r="4892" spans="5:6" x14ac:dyDescent="0.25">
      <c r="E4892" s="24">
        <f t="shared" ca="1" si="152"/>
        <v>7.409664585595388E-2</v>
      </c>
      <c r="F4892" s="24">
        <f t="shared" ca="1" si="153"/>
        <v>52.047700256128564</v>
      </c>
    </row>
    <row r="4893" spans="5:6" x14ac:dyDescent="0.25">
      <c r="E4893" s="24">
        <f t="shared" ca="1" si="152"/>
        <v>0.98678383228358824</v>
      </c>
      <c r="F4893" s="24">
        <f t="shared" ca="1" si="153"/>
        <v>0.26608556892336627</v>
      </c>
    </row>
    <row r="4894" spans="5:6" x14ac:dyDescent="0.25">
      <c r="E4894" s="24">
        <f t="shared" ca="1" si="152"/>
        <v>0.55610859132373935</v>
      </c>
      <c r="F4894" s="24">
        <f t="shared" ca="1" si="153"/>
        <v>11.735833913309676</v>
      </c>
    </row>
    <row r="4895" spans="5:6" x14ac:dyDescent="0.25">
      <c r="E4895" s="24">
        <f t="shared" ca="1" si="152"/>
        <v>0.45942283832035746</v>
      </c>
      <c r="F4895" s="24">
        <f t="shared" ca="1" si="153"/>
        <v>15.555685531935408</v>
      </c>
    </row>
    <row r="4896" spans="5:6" x14ac:dyDescent="0.25">
      <c r="E4896" s="24">
        <f t="shared" ca="1" si="152"/>
        <v>0.94479065883155733</v>
      </c>
      <c r="F4896" s="24">
        <f t="shared" ca="1" si="153"/>
        <v>1.1358380214932526</v>
      </c>
    </row>
    <row r="4897" spans="5:6" x14ac:dyDescent="0.25">
      <c r="E4897" s="24">
        <f t="shared" ca="1" si="152"/>
        <v>0.30966973342906157</v>
      </c>
      <c r="F4897" s="24">
        <f t="shared" ca="1" si="153"/>
        <v>23.444978509093549</v>
      </c>
    </row>
    <row r="4898" spans="5:6" x14ac:dyDescent="0.25">
      <c r="E4898" s="24">
        <f t="shared" ca="1" si="152"/>
        <v>0.84746849281344228</v>
      </c>
      <c r="F4898" s="24">
        <f t="shared" ca="1" si="153"/>
        <v>3.3100323407981294</v>
      </c>
    </row>
    <row r="4899" spans="5:6" x14ac:dyDescent="0.25">
      <c r="E4899" s="24">
        <f t="shared" ca="1" si="152"/>
        <v>0.8147368814637197</v>
      </c>
      <c r="F4899" s="24">
        <f t="shared" ca="1" si="153"/>
        <v>4.0978012539335493</v>
      </c>
    </row>
    <row r="4900" spans="5:6" x14ac:dyDescent="0.25">
      <c r="E4900" s="24">
        <f t="shared" ca="1" si="152"/>
        <v>0.92976554759042374</v>
      </c>
      <c r="F4900" s="24">
        <f t="shared" ca="1" si="153"/>
        <v>1.4564564796471562</v>
      </c>
    </row>
    <row r="4901" spans="5:6" x14ac:dyDescent="0.25">
      <c r="E4901" s="24">
        <f t="shared" ca="1" si="152"/>
        <v>0.34978301657161226</v>
      </c>
      <c r="F4901" s="24">
        <f t="shared" ca="1" si="153"/>
        <v>21.008845388026423</v>
      </c>
    </row>
    <row r="4902" spans="5:6" x14ac:dyDescent="0.25">
      <c r="E4902" s="24">
        <f t="shared" ca="1" si="152"/>
        <v>0.70265599854195882</v>
      </c>
      <c r="F4902" s="24">
        <f t="shared" ca="1" si="153"/>
        <v>7.0577568088982501</v>
      </c>
    </row>
    <row r="4903" spans="5:6" x14ac:dyDescent="0.25">
      <c r="E4903" s="24">
        <f t="shared" ca="1" si="152"/>
        <v>0.90818240880844625</v>
      </c>
      <c r="F4903" s="24">
        <f t="shared" ca="1" si="153"/>
        <v>1.9262005959697872</v>
      </c>
    </row>
    <row r="4904" spans="5:6" x14ac:dyDescent="0.25">
      <c r="E4904" s="24">
        <f t="shared" ca="1" si="152"/>
        <v>0.31181987478738971</v>
      </c>
      <c r="F4904" s="24">
        <f t="shared" ca="1" si="153"/>
        <v>23.306591645758939</v>
      </c>
    </row>
    <row r="4905" spans="5:6" x14ac:dyDescent="0.25">
      <c r="E4905" s="24">
        <f t="shared" ca="1" si="152"/>
        <v>0.84715384377317848</v>
      </c>
      <c r="F4905" s="24">
        <f t="shared" ca="1" si="153"/>
        <v>3.3174593417785001</v>
      </c>
    </row>
    <row r="4906" spans="5:6" x14ac:dyDescent="0.25">
      <c r="E4906" s="24">
        <f t="shared" ca="1" si="152"/>
        <v>0.59727991779066469</v>
      </c>
      <c r="F4906" s="24">
        <f t="shared" ca="1" si="153"/>
        <v>10.307388029107948</v>
      </c>
    </row>
    <row r="4907" spans="5:6" x14ac:dyDescent="0.25">
      <c r="E4907" s="24">
        <f t="shared" ca="1" si="152"/>
        <v>0.75869468757682623</v>
      </c>
      <c r="F4907" s="24">
        <f t="shared" ca="1" si="153"/>
        <v>5.5231167734046425</v>
      </c>
    </row>
    <row r="4908" spans="5:6" x14ac:dyDescent="0.25">
      <c r="E4908" s="24">
        <f t="shared" ca="1" si="152"/>
        <v>2.0672945619052863E-2</v>
      </c>
      <c r="F4908" s="24">
        <f t="shared" ca="1" si="153"/>
        <v>77.57858816944875</v>
      </c>
    </row>
    <row r="4909" spans="5:6" x14ac:dyDescent="0.25">
      <c r="E4909" s="24">
        <f t="shared" ca="1" si="152"/>
        <v>0.60707842571634296</v>
      </c>
      <c r="F4909" s="24">
        <f t="shared" ca="1" si="153"/>
        <v>9.9819458819983105</v>
      </c>
    </row>
    <row r="4910" spans="5:6" x14ac:dyDescent="0.25">
      <c r="E4910" s="24">
        <f t="shared" ca="1" si="152"/>
        <v>0.94329312131203602</v>
      </c>
      <c r="F4910" s="24">
        <f t="shared" ca="1" si="153"/>
        <v>1.1675641101191769</v>
      </c>
    </row>
    <row r="4911" spans="5:6" x14ac:dyDescent="0.25">
      <c r="E4911" s="24">
        <f t="shared" ca="1" si="152"/>
        <v>0.17399965735736744</v>
      </c>
      <c r="F4911" s="24">
        <f t="shared" ca="1" si="153"/>
        <v>34.974038979601573</v>
      </c>
    </row>
    <row r="4912" spans="5:6" x14ac:dyDescent="0.25">
      <c r="E4912" s="24">
        <f t="shared" ca="1" si="152"/>
        <v>0.12317702675753806</v>
      </c>
      <c r="F4912" s="24">
        <f t="shared" ca="1" si="153"/>
        <v>41.882654327889966</v>
      </c>
    </row>
    <row r="4913" spans="5:6" x14ac:dyDescent="0.25">
      <c r="E4913" s="24">
        <f t="shared" ca="1" si="152"/>
        <v>0.82358488770715388</v>
      </c>
      <c r="F4913" s="24">
        <f t="shared" ca="1" si="153"/>
        <v>3.8817730613076944</v>
      </c>
    </row>
    <row r="4914" spans="5:6" x14ac:dyDescent="0.25">
      <c r="E4914" s="24">
        <f t="shared" ca="1" si="152"/>
        <v>0.65419137309125031</v>
      </c>
      <c r="F4914" s="24">
        <f t="shared" ca="1" si="153"/>
        <v>8.4871070184812982</v>
      </c>
    </row>
    <row r="4915" spans="5:6" x14ac:dyDescent="0.25">
      <c r="E4915" s="24">
        <f t="shared" ca="1" si="152"/>
        <v>0.14304397073236186</v>
      </c>
      <c r="F4915" s="24">
        <f t="shared" ca="1" si="153"/>
        <v>38.892064166959422</v>
      </c>
    </row>
    <row r="4916" spans="5:6" x14ac:dyDescent="0.25">
      <c r="E4916" s="24">
        <f t="shared" ca="1" si="152"/>
        <v>0.29198356429286909</v>
      </c>
      <c r="F4916" s="24">
        <f t="shared" ca="1" si="153"/>
        <v>24.621155299325313</v>
      </c>
    </row>
    <row r="4917" spans="5:6" x14ac:dyDescent="0.25">
      <c r="E4917" s="24">
        <f t="shared" ca="1" si="152"/>
        <v>0.34593953015011336</v>
      </c>
      <c r="F4917" s="24">
        <f t="shared" ca="1" si="153"/>
        <v>21.229825751009084</v>
      </c>
    </row>
    <row r="4918" spans="5:6" x14ac:dyDescent="0.25">
      <c r="E4918" s="24">
        <f t="shared" ca="1" si="152"/>
        <v>0.26884081673783489</v>
      </c>
      <c r="F4918" s="24">
        <f t="shared" ca="1" si="153"/>
        <v>26.272716677557277</v>
      </c>
    </row>
    <row r="4919" spans="5:6" x14ac:dyDescent="0.25">
      <c r="E4919" s="24">
        <f t="shared" ca="1" si="152"/>
        <v>0.99133020750447864</v>
      </c>
      <c r="F4919" s="24">
        <f t="shared" ca="1" si="153"/>
        <v>0.17415187582652128</v>
      </c>
    </row>
    <row r="4920" spans="5:6" x14ac:dyDescent="0.25">
      <c r="E4920" s="24">
        <f t="shared" ca="1" si="152"/>
        <v>0.63484292460407832</v>
      </c>
      <c r="F4920" s="24">
        <f t="shared" ca="1" si="153"/>
        <v>9.0875534703379817</v>
      </c>
    </row>
    <row r="4921" spans="5:6" x14ac:dyDescent="0.25">
      <c r="E4921" s="24">
        <f t="shared" ca="1" si="152"/>
        <v>0.49120473841453305</v>
      </c>
      <c r="F4921" s="24">
        <f t="shared" ca="1" si="153"/>
        <v>14.217885111726824</v>
      </c>
    </row>
    <row r="4922" spans="5:6" x14ac:dyDescent="0.25">
      <c r="E4922" s="24">
        <f t="shared" ca="1" si="152"/>
        <v>1.3386427358897501E-2</v>
      </c>
      <c r="F4922" s="24">
        <f t="shared" ca="1" si="153"/>
        <v>86.270279380058852</v>
      </c>
    </row>
    <row r="4923" spans="5:6" x14ac:dyDescent="0.25">
      <c r="E4923" s="24">
        <f t="shared" ca="1" si="152"/>
        <v>4.5919580287853146E-2</v>
      </c>
      <c r="F4923" s="24">
        <f t="shared" ca="1" si="153"/>
        <v>61.617273341709627</v>
      </c>
    </row>
    <row r="4924" spans="5:6" x14ac:dyDescent="0.25">
      <c r="E4924" s="24">
        <f t="shared" ca="1" si="152"/>
        <v>0.96178607167337882</v>
      </c>
      <c r="F4924" s="24">
        <f t="shared" ca="1" si="153"/>
        <v>0.77926463528290824</v>
      </c>
    </row>
    <row r="4925" spans="5:6" x14ac:dyDescent="0.25">
      <c r="E4925" s="24">
        <f t="shared" ca="1" si="152"/>
        <v>0.17529932106795587</v>
      </c>
      <c r="F4925" s="24">
        <f t="shared" ca="1" si="153"/>
        <v>34.825207200694955</v>
      </c>
    </row>
    <row r="4926" spans="5:6" x14ac:dyDescent="0.25">
      <c r="E4926" s="24">
        <f t="shared" ca="1" si="152"/>
        <v>0.55208882593079989</v>
      </c>
      <c r="F4926" s="24">
        <f t="shared" ca="1" si="153"/>
        <v>11.880926582188309</v>
      </c>
    </row>
    <row r="4927" spans="5:6" x14ac:dyDescent="0.25">
      <c r="E4927" s="24">
        <f t="shared" ca="1" si="152"/>
        <v>0.43630312877343935</v>
      </c>
      <c r="F4927" s="24">
        <f t="shared" ca="1" si="153"/>
        <v>16.588360554533885</v>
      </c>
    </row>
    <row r="4928" spans="5:6" x14ac:dyDescent="0.25">
      <c r="E4928" s="24">
        <f t="shared" ca="1" si="152"/>
        <v>0.72782644077731029</v>
      </c>
      <c r="F4928" s="24">
        <f t="shared" ca="1" si="153"/>
        <v>6.3538532946847734</v>
      </c>
    </row>
    <row r="4929" spans="5:6" x14ac:dyDescent="0.25">
      <c r="E4929" s="24">
        <f t="shared" ca="1" si="152"/>
        <v>0.30200888550899974</v>
      </c>
      <c r="F4929" s="24">
        <f t="shared" ca="1" si="153"/>
        <v>23.945976796497227</v>
      </c>
    </row>
    <row r="4930" spans="5:6" x14ac:dyDescent="0.25">
      <c r="E4930" s="24">
        <f t="shared" ca="1" si="152"/>
        <v>0.32387132836701071</v>
      </c>
      <c r="F4930" s="24">
        <f t="shared" ca="1" si="153"/>
        <v>22.548179534767698</v>
      </c>
    </row>
    <row r="4931" spans="5:6" x14ac:dyDescent="0.25">
      <c r="E4931" s="24">
        <f t="shared" ca="1" si="152"/>
        <v>0.53424783814047516</v>
      </c>
      <c r="F4931" s="24">
        <f t="shared" ca="1" si="153"/>
        <v>12.537908626454001</v>
      </c>
    </row>
    <row r="4932" spans="5:6" x14ac:dyDescent="0.25">
      <c r="E4932" s="24">
        <f t="shared" ref="E4932:E4995" ca="1" si="154">RAND()</f>
        <v>0.88251413310563331</v>
      </c>
      <c r="F4932" s="24">
        <f t="shared" ref="F4932:F4995" ca="1" si="155">-LOG(E4932,EXP(1))/$C$3</f>
        <v>2.4996095090469113</v>
      </c>
    </row>
    <row r="4933" spans="5:6" x14ac:dyDescent="0.25">
      <c r="E4933" s="24">
        <f t="shared" ca="1" si="154"/>
        <v>0.82161421791704536</v>
      </c>
      <c r="F4933" s="24">
        <f t="shared" ca="1" si="155"/>
        <v>3.9296863072091028</v>
      </c>
    </row>
    <row r="4934" spans="5:6" x14ac:dyDescent="0.25">
      <c r="E4934" s="24">
        <f t="shared" ca="1" si="154"/>
        <v>0.47290003845392381</v>
      </c>
      <c r="F4934" s="24">
        <f t="shared" ca="1" si="155"/>
        <v>14.977424960343654</v>
      </c>
    </row>
    <row r="4935" spans="5:6" x14ac:dyDescent="0.25">
      <c r="E4935" s="24">
        <f t="shared" ca="1" si="154"/>
        <v>0.10394819143301448</v>
      </c>
      <c r="F4935" s="24">
        <f t="shared" ca="1" si="155"/>
        <v>45.277253265225369</v>
      </c>
    </row>
    <row r="4936" spans="5:6" x14ac:dyDescent="0.25">
      <c r="E4936" s="24">
        <f t="shared" ca="1" si="154"/>
        <v>0.1470312463649005</v>
      </c>
      <c r="F4936" s="24">
        <f t="shared" ca="1" si="155"/>
        <v>38.342203089713919</v>
      </c>
    </row>
    <row r="4937" spans="5:6" x14ac:dyDescent="0.25">
      <c r="E4937" s="24">
        <f t="shared" ca="1" si="154"/>
        <v>0.93692661475809635</v>
      </c>
      <c r="F4937" s="24">
        <f t="shared" ca="1" si="155"/>
        <v>1.3030063834505268</v>
      </c>
    </row>
    <row r="4938" spans="5:6" x14ac:dyDescent="0.25">
      <c r="E4938" s="24">
        <f t="shared" ca="1" si="154"/>
        <v>0.69087695286772433</v>
      </c>
      <c r="F4938" s="24">
        <f t="shared" ca="1" si="155"/>
        <v>7.3958708434831406</v>
      </c>
    </row>
    <row r="4939" spans="5:6" x14ac:dyDescent="0.25">
      <c r="E4939" s="24">
        <f t="shared" ca="1" si="154"/>
        <v>0.16106968253671072</v>
      </c>
      <c r="F4939" s="24">
        <f t="shared" ca="1" si="155"/>
        <v>36.518363936924459</v>
      </c>
    </row>
    <row r="4940" spans="5:6" x14ac:dyDescent="0.25">
      <c r="E4940" s="24">
        <f t="shared" ca="1" si="154"/>
        <v>0.93619537695502542</v>
      </c>
      <c r="F4940" s="24">
        <f t="shared" ca="1" si="155"/>
        <v>1.318621764476491</v>
      </c>
    </row>
    <row r="4941" spans="5:6" x14ac:dyDescent="0.25">
      <c r="E4941" s="24">
        <f t="shared" ca="1" si="154"/>
        <v>6.640684432029953E-2</v>
      </c>
      <c r="F4941" s="24">
        <f t="shared" ca="1" si="155"/>
        <v>54.23910301397769</v>
      </c>
    </row>
    <row r="4942" spans="5:6" x14ac:dyDescent="0.25">
      <c r="E4942" s="24">
        <f t="shared" ca="1" si="154"/>
        <v>0.36557523555907023</v>
      </c>
      <c r="F4942" s="24">
        <f t="shared" ca="1" si="155"/>
        <v>20.125663562643229</v>
      </c>
    </row>
    <row r="4943" spans="5:6" x14ac:dyDescent="0.25">
      <c r="E4943" s="24">
        <f t="shared" ca="1" si="154"/>
        <v>0.51907065682461007</v>
      </c>
      <c r="F4943" s="24">
        <f t="shared" ca="1" si="155"/>
        <v>13.114305295306652</v>
      </c>
    </row>
    <row r="4944" spans="5:6" x14ac:dyDescent="0.25">
      <c r="E4944" s="24">
        <f t="shared" ca="1" si="154"/>
        <v>6.4842672748547381E-3</v>
      </c>
      <c r="F4944" s="24">
        <f t="shared" ca="1" si="155"/>
        <v>100.76752910567117</v>
      </c>
    </row>
    <row r="4945" spans="5:6" x14ac:dyDescent="0.25">
      <c r="E4945" s="24">
        <f t="shared" ca="1" si="154"/>
        <v>0.65319498317155256</v>
      </c>
      <c r="F4945" s="24">
        <f t="shared" ca="1" si="155"/>
        <v>8.5175919660359867</v>
      </c>
    </row>
    <row r="4946" spans="5:6" x14ac:dyDescent="0.25">
      <c r="E4946" s="24">
        <f t="shared" ca="1" si="154"/>
        <v>0.43985896089204535</v>
      </c>
      <c r="F4946" s="24">
        <f t="shared" ca="1" si="155"/>
        <v>16.426022937640504</v>
      </c>
    </row>
    <row r="4947" spans="5:6" x14ac:dyDescent="0.25">
      <c r="E4947" s="24">
        <f t="shared" ca="1" si="154"/>
        <v>0.57924324388947301</v>
      </c>
      <c r="F4947" s="24">
        <f t="shared" ca="1" si="155"/>
        <v>10.920655585725438</v>
      </c>
    </row>
    <row r="4948" spans="5:6" x14ac:dyDescent="0.25">
      <c r="E4948" s="24">
        <f t="shared" ca="1" si="154"/>
        <v>0.15105561148188618</v>
      </c>
      <c r="F4948" s="24">
        <f t="shared" ca="1" si="155"/>
        <v>37.802144440181316</v>
      </c>
    </row>
    <row r="4949" spans="5:6" x14ac:dyDescent="0.25">
      <c r="E4949" s="24">
        <f t="shared" ca="1" si="154"/>
        <v>0.96130767558195251</v>
      </c>
      <c r="F4949" s="24">
        <f t="shared" ca="1" si="155"/>
        <v>0.78921518713670813</v>
      </c>
    </row>
    <row r="4950" spans="5:6" x14ac:dyDescent="0.25">
      <c r="E4950" s="24">
        <f t="shared" ca="1" si="154"/>
        <v>0.74771226824631565</v>
      </c>
      <c r="F4950" s="24">
        <f t="shared" ca="1" si="155"/>
        <v>5.8147408626263681</v>
      </c>
    </row>
    <row r="4951" spans="5:6" x14ac:dyDescent="0.25">
      <c r="E4951" s="24">
        <f t="shared" ca="1" si="154"/>
        <v>0.73916661247312432</v>
      </c>
      <c r="F4951" s="24">
        <f t="shared" ca="1" si="155"/>
        <v>6.0446385356719166</v>
      </c>
    </row>
    <row r="4952" spans="5:6" x14ac:dyDescent="0.25">
      <c r="E4952" s="24">
        <f t="shared" ca="1" si="154"/>
        <v>0.52405353861787263</v>
      </c>
      <c r="F4952" s="24">
        <f t="shared" ca="1" si="155"/>
        <v>12.923228538910445</v>
      </c>
    </row>
    <row r="4953" spans="5:6" x14ac:dyDescent="0.25">
      <c r="E4953" s="24">
        <f t="shared" ca="1" si="154"/>
        <v>0.88050079444962681</v>
      </c>
      <c r="F4953" s="24">
        <f t="shared" ca="1" si="155"/>
        <v>2.5452889755054087</v>
      </c>
    </row>
    <row r="4954" spans="5:6" x14ac:dyDescent="0.25">
      <c r="E4954" s="24">
        <f t="shared" ca="1" si="154"/>
        <v>7.0982358263100842E-2</v>
      </c>
      <c r="F4954" s="24">
        <f t="shared" ca="1" si="155"/>
        <v>52.906478159669682</v>
      </c>
    </row>
    <row r="4955" spans="5:6" x14ac:dyDescent="0.25">
      <c r="E4955" s="24">
        <f t="shared" ca="1" si="154"/>
        <v>0.22499289308748793</v>
      </c>
      <c r="F4955" s="24">
        <f t="shared" ca="1" si="155"/>
        <v>29.833729271088107</v>
      </c>
    </row>
    <row r="4956" spans="5:6" x14ac:dyDescent="0.25">
      <c r="E4956" s="24">
        <f t="shared" ca="1" si="154"/>
        <v>0.66166264236614769</v>
      </c>
      <c r="F4956" s="24">
        <f t="shared" ca="1" si="155"/>
        <v>8.259989132274546</v>
      </c>
    </row>
    <row r="4957" spans="5:6" x14ac:dyDescent="0.25">
      <c r="E4957" s="24">
        <f t="shared" ca="1" si="154"/>
        <v>4.5553193030855477E-2</v>
      </c>
      <c r="F4957" s="24">
        <f t="shared" ca="1" si="155"/>
        <v>61.777491165261779</v>
      </c>
    </row>
    <row r="4958" spans="5:6" x14ac:dyDescent="0.25">
      <c r="E4958" s="24">
        <f t="shared" ca="1" si="154"/>
        <v>0.14262318282774133</v>
      </c>
      <c r="F4958" s="24">
        <f t="shared" ca="1" si="155"/>
        <v>38.950984235817046</v>
      </c>
    </row>
    <row r="4959" spans="5:6" x14ac:dyDescent="0.25">
      <c r="E4959" s="24">
        <f t="shared" ca="1" si="154"/>
        <v>8.0501660486565374E-2</v>
      </c>
      <c r="F4959" s="24">
        <f t="shared" ca="1" si="155"/>
        <v>50.389549352161062</v>
      </c>
    </row>
    <row r="4960" spans="5:6" x14ac:dyDescent="0.25">
      <c r="E4960" s="24">
        <f t="shared" ca="1" si="154"/>
        <v>2.8059371127626354E-2</v>
      </c>
      <c r="F4960" s="24">
        <f t="shared" ca="1" si="155"/>
        <v>71.468652325230423</v>
      </c>
    </row>
    <row r="4961" spans="5:6" x14ac:dyDescent="0.25">
      <c r="E4961" s="24">
        <f t="shared" ca="1" si="154"/>
        <v>0.39557326838554097</v>
      </c>
      <c r="F4961" s="24">
        <f t="shared" ca="1" si="155"/>
        <v>18.548385076969804</v>
      </c>
    </row>
    <row r="4962" spans="5:6" x14ac:dyDescent="0.25">
      <c r="E4962" s="24">
        <f t="shared" ca="1" si="154"/>
        <v>0.13988917534012579</v>
      </c>
      <c r="F4962" s="24">
        <f t="shared" ca="1" si="155"/>
        <v>39.338095491413583</v>
      </c>
    </row>
    <row r="4963" spans="5:6" x14ac:dyDescent="0.25">
      <c r="E4963" s="24">
        <f t="shared" ca="1" si="154"/>
        <v>0.59750004811141644</v>
      </c>
      <c r="F4963" s="24">
        <f t="shared" ca="1" si="155"/>
        <v>10.300018293105509</v>
      </c>
    </row>
    <row r="4964" spans="5:6" x14ac:dyDescent="0.25">
      <c r="E4964" s="24">
        <f t="shared" ca="1" si="154"/>
        <v>0.26555696636338855</v>
      </c>
      <c r="F4964" s="24">
        <f t="shared" ca="1" si="155"/>
        <v>26.518517974828647</v>
      </c>
    </row>
    <row r="4965" spans="5:6" x14ac:dyDescent="0.25">
      <c r="E4965" s="24">
        <f t="shared" ca="1" si="154"/>
        <v>0.73342212283703812</v>
      </c>
      <c r="F4965" s="24">
        <f t="shared" ca="1" si="155"/>
        <v>6.2006771807411587</v>
      </c>
    </row>
    <row r="4966" spans="5:6" x14ac:dyDescent="0.25">
      <c r="E4966" s="24">
        <f t="shared" ca="1" si="154"/>
        <v>0.86794142615842829</v>
      </c>
      <c r="F4966" s="24">
        <f t="shared" ca="1" si="155"/>
        <v>2.8326209596611429</v>
      </c>
    </row>
    <row r="4967" spans="5:6" x14ac:dyDescent="0.25">
      <c r="E4967" s="24">
        <f t="shared" ca="1" si="154"/>
        <v>0.47596437752472986</v>
      </c>
      <c r="F4967" s="24">
        <f t="shared" ca="1" si="155"/>
        <v>14.848245293681508</v>
      </c>
    </row>
    <row r="4968" spans="5:6" x14ac:dyDescent="0.25">
      <c r="E4968" s="24">
        <f t="shared" ca="1" si="154"/>
        <v>0.7815724548545282</v>
      </c>
      <c r="F4968" s="24">
        <f t="shared" ca="1" si="155"/>
        <v>4.9289484174473346</v>
      </c>
    </row>
    <row r="4969" spans="5:6" x14ac:dyDescent="0.25">
      <c r="E4969" s="24">
        <f t="shared" ca="1" si="154"/>
        <v>0.32327347985122812</v>
      </c>
      <c r="F4969" s="24">
        <f t="shared" ca="1" si="155"/>
        <v>22.5851325430137</v>
      </c>
    </row>
    <row r="4970" spans="5:6" x14ac:dyDescent="0.25">
      <c r="E4970" s="24">
        <f t="shared" ca="1" si="154"/>
        <v>1.6560502999464211E-3</v>
      </c>
      <c r="F4970" s="24">
        <f t="shared" ca="1" si="155"/>
        <v>128.06639698233158</v>
      </c>
    </row>
    <row r="4971" spans="5:6" x14ac:dyDescent="0.25">
      <c r="E4971" s="24">
        <f t="shared" ca="1" si="154"/>
        <v>0.99666275206857091</v>
      </c>
      <c r="F4971" s="24">
        <f t="shared" ca="1" si="155"/>
        <v>6.6856579272502145E-2</v>
      </c>
    </row>
    <row r="4972" spans="5:6" x14ac:dyDescent="0.25">
      <c r="E4972" s="24">
        <f t="shared" ca="1" si="154"/>
        <v>0.98014609359880678</v>
      </c>
      <c r="F4972" s="24">
        <f t="shared" ca="1" si="155"/>
        <v>0.40107286654569707</v>
      </c>
    </row>
    <row r="4973" spans="5:6" x14ac:dyDescent="0.25">
      <c r="E4973" s="24">
        <f t="shared" ca="1" si="154"/>
        <v>0.70017359274229063</v>
      </c>
      <c r="F4973" s="24">
        <f t="shared" ca="1" si="155"/>
        <v>7.1285397010246916</v>
      </c>
    </row>
    <row r="4974" spans="5:6" x14ac:dyDescent="0.25">
      <c r="E4974" s="24">
        <f t="shared" ca="1" si="154"/>
        <v>0.85741770937656769</v>
      </c>
      <c r="F4974" s="24">
        <f t="shared" ca="1" si="155"/>
        <v>3.0766014057732098</v>
      </c>
    </row>
    <row r="4975" spans="5:6" x14ac:dyDescent="0.25">
      <c r="E4975" s="24">
        <f t="shared" ca="1" si="154"/>
        <v>5.5735214671750244E-2</v>
      </c>
      <c r="F4975" s="24">
        <f t="shared" ca="1" si="155"/>
        <v>57.742862229945899</v>
      </c>
    </row>
    <row r="4976" spans="5:6" x14ac:dyDescent="0.25">
      <c r="E4976" s="24">
        <f t="shared" ca="1" si="154"/>
        <v>5.0052649451980069E-2</v>
      </c>
      <c r="F4976" s="24">
        <f t="shared" ca="1" si="155"/>
        <v>59.893596770369513</v>
      </c>
    </row>
    <row r="4977" spans="5:6" x14ac:dyDescent="0.25">
      <c r="E4977" s="24">
        <f t="shared" ca="1" si="154"/>
        <v>2.6607889780228544E-2</v>
      </c>
      <c r="F4977" s="24">
        <f t="shared" ca="1" si="155"/>
        <v>72.530949977895077</v>
      </c>
    </row>
    <row r="4978" spans="5:6" x14ac:dyDescent="0.25">
      <c r="E4978" s="24">
        <f t="shared" ca="1" si="154"/>
        <v>0.13415874937978312</v>
      </c>
      <c r="F4978" s="24">
        <f t="shared" ca="1" si="155"/>
        <v>40.174629667335019</v>
      </c>
    </row>
    <row r="4979" spans="5:6" x14ac:dyDescent="0.25">
      <c r="E4979" s="24">
        <f t="shared" ca="1" si="154"/>
        <v>0.55967727854258964</v>
      </c>
      <c r="F4979" s="24">
        <f t="shared" ca="1" si="155"/>
        <v>11.607898993753652</v>
      </c>
    </row>
    <row r="4980" spans="5:6" x14ac:dyDescent="0.25">
      <c r="E4980" s="24">
        <f t="shared" ca="1" si="154"/>
        <v>0.48425645148857732</v>
      </c>
      <c r="F4980" s="24">
        <f t="shared" ca="1" si="155"/>
        <v>14.50281308286905</v>
      </c>
    </row>
    <row r="4981" spans="5:6" x14ac:dyDescent="0.25">
      <c r="E4981" s="24">
        <f t="shared" ca="1" si="154"/>
        <v>0.55984275033633557</v>
      </c>
      <c r="F4981" s="24">
        <f t="shared" ca="1" si="155"/>
        <v>11.601986753126154</v>
      </c>
    </row>
    <row r="4982" spans="5:6" x14ac:dyDescent="0.25">
      <c r="E4982" s="24">
        <f t="shared" ca="1" si="154"/>
        <v>0.75057682773019485</v>
      </c>
      <c r="F4982" s="24">
        <f t="shared" ca="1" si="155"/>
        <v>5.7382652884033289</v>
      </c>
    </row>
    <row r="4983" spans="5:6" x14ac:dyDescent="0.25">
      <c r="E4983" s="24">
        <f t="shared" ca="1" si="154"/>
        <v>0.10088667872996437</v>
      </c>
      <c r="F4983" s="24">
        <f t="shared" ca="1" si="155"/>
        <v>45.875147696372167</v>
      </c>
    </row>
    <row r="4984" spans="5:6" x14ac:dyDescent="0.25">
      <c r="E4984" s="24">
        <f t="shared" ca="1" si="154"/>
        <v>0.81166724207434626</v>
      </c>
      <c r="F4984" s="24">
        <f t="shared" ca="1" si="155"/>
        <v>4.1732964642528403</v>
      </c>
    </row>
    <row r="4985" spans="5:6" x14ac:dyDescent="0.25">
      <c r="E4985" s="24">
        <f t="shared" ca="1" si="154"/>
        <v>0.71961183019968988</v>
      </c>
      <c r="F4985" s="24">
        <f t="shared" ca="1" si="155"/>
        <v>6.5808667414935318</v>
      </c>
    </row>
    <row r="4986" spans="5:6" x14ac:dyDescent="0.25">
      <c r="E4986" s="24">
        <f t="shared" ca="1" si="154"/>
        <v>0.62787614704732242</v>
      </c>
      <c r="F4986" s="24">
        <f t="shared" ca="1" si="155"/>
        <v>9.308247000829855</v>
      </c>
    </row>
    <row r="4987" spans="5:6" x14ac:dyDescent="0.25">
      <c r="E4987" s="24">
        <f t="shared" ca="1" si="154"/>
        <v>0.31861900667575127</v>
      </c>
      <c r="F4987" s="24">
        <f t="shared" ca="1" si="155"/>
        <v>22.875184528502025</v>
      </c>
    </row>
    <row r="4988" spans="5:6" x14ac:dyDescent="0.25">
      <c r="E4988" s="24">
        <f t="shared" ca="1" si="154"/>
        <v>0.69589430652809081</v>
      </c>
      <c r="F4988" s="24">
        <f t="shared" ca="1" si="155"/>
        <v>7.2511497723205673</v>
      </c>
    </row>
    <row r="4989" spans="5:6" x14ac:dyDescent="0.25">
      <c r="E4989" s="24">
        <f t="shared" ca="1" si="154"/>
        <v>0.44294937450143668</v>
      </c>
      <c r="F4989" s="24">
        <f t="shared" ca="1" si="155"/>
        <v>16.285995884902274</v>
      </c>
    </row>
    <row r="4990" spans="5:6" x14ac:dyDescent="0.25">
      <c r="E4990" s="24">
        <f t="shared" ca="1" si="154"/>
        <v>0.46821802871911977</v>
      </c>
      <c r="F4990" s="24">
        <f t="shared" ca="1" si="155"/>
        <v>15.17642436436652</v>
      </c>
    </row>
    <row r="4991" spans="5:6" x14ac:dyDescent="0.25">
      <c r="E4991" s="24">
        <f t="shared" ca="1" si="154"/>
        <v>0.44770561069440284</v>
      </c>
      <c r="F4991" s="24">
        <f t="shared" ca="1" si="155"/>
        <v>16.072387631003391</v>
      </c>
    </row>
    <row r="4992" spans="5:6" x14ac:dyDescent="0.25">
      <c r="E4992" s="24">
        <f t="shared" ca="1" si="154"/>
        <v>0.57112786442937968</v>
      </c>
      <c r="F4992" s="24">
        <f t="shared" ca="1" si="155"/>
        <v>11.202843273908488</v>
      </c>
    </row>
    <row r="4993" spans="5:6" x14ac:dyDescent="0.25">
      <c r="E4993" s="24">
        <f t="shared" ca="1" si="154"/>
        <v>0.63029348412442832</v>
      </c>
      <c r="F4993" s="24">
        <f t="shared" ca="1" si="155"/>
        <v>9.2313944050682615</v>
      </c>
    </row>
    <row r="4994" spans="5:6" x14ac:dyDescent="0.25">
      <c r="E4994" s="24">
        <f t="shared" ca="1" si="154"/>
        <v>0.83831857762408002</v>
      </c>
      <c r="F4994" s="24">
        <f t="shared" ca="1" si="155"/>
        <v>3.5271417302990598</v>
      </c>
    </row>
    <row r="4995" spans="5:6" x14ac:dyDescent="0.25">
      <c r="E4995" s="24">
        <f t="shared" ca="1" si="154"/>
        <v>0.66014494185004324</v>
      </c>
      <c r="F4995" s="24">
        <f t="shared" ca="1" si="155"/>
        <v>8.3059171841692105</v>
      </c>
    </row>
    <row r="4996" spans="5:6" x14ac:dyDescent="0.25">
      <c r="E4996" s="24">
        <f t="shared" ref="E4996:E5059" ca="1" si="156">RAND()</f>
        <v>0.25891138576315165</v>
      </c>
      <c r="F4996" s="24">
        <f t="shared" ref="F4996:F5059" ca="1" si="157">-LOG(E4996,EXP(1))/$C$3</f>
        <v>27.02538831472847</v>
      </c>
    </row>
    <row r="4997" spans="5:6" x14ac:dyDescent="0.25">
      <c r="E4997" s="24">
        <f t="shared" ca="1" si="156"/>
        <v>0.32450779628825621</v>
      </c>
      <c r="F4997" s="24">
        <f t="shared" ca="1" si="157"/>
        <v>22.508914351699588</v>
      </c>
    </row>
    <row r="4998" spans="5:6" x14ac:dyDescent="0.25">
      <c r="E4998" s="24">
        <f t="shared" ca="1" si="156"/>
        <v>0.77790951172713241</v>
      </c>
      <c r="F4998" s="24">
        <f t="shared" ca="1" si="157"/>
        <v>5.0229014080432481</v>
      </c>
    </row>
    <row r="4999" spans="5:6" x14ac:dyDescent="0.25">
      <c r="E4999" s="24">
        <f t="shared" ca="1" si="156"/>
        <v>0.75041967103783547</v>
      </c>
      <c r="F4999" s="24">
        <f t="shared" ca="1" si="157"/>
        <v>5.7424533512818936</v>
      </c>
    </row>
    <row r="5000" spans="5:6" x14ac:dyDescent="0.25">
      <c r="E5000" s="24">
        <f t="shared" ca="1" si="156"/>
        <v>0.99163757054879498</v>
      </c>
      <c r="F5000" s="24">
        <f t="shared" ca="1" si="157"/>
        <v>0.16795181448049995</v>
      </c>
    </row>
    <row r="5001" spans="5:6" x14ac:dyDescent="0.25">
      <c r="E5001" s="24">
        <f t="shared" ca="1" si="156"/>
        <v>0.84670303843968586</v>
      </c>
      <c r="F5001" s="24">
        <f t="shared" ca="1" si="157"/>
        <v>3.3281049954667239</v>
      </c>
    </row>
    <row r="5002" spans="5:6" x14ac:dyDescent="0.25">
      <c r="E5002" s="24">
        <f t="shared" ca="1" si="156"/>
        <v>0.31886172172792038</v>
      </c>
      <c r="F5002" s="24">
        <f t="shared" ca="1" si="157"/>
        <v>22.859954887630831</v>
      </c>
    </row>
    <row r="5003" spans="5:6" x14ac:dyDescent="0.25">
      <c r="E5003" s="24">
        <f t="shared" ca="1" si="156"/>
        <v>0.25449651642422033</v>
      </c>
      <c r="F5003" s="24">
        <f t="shared" ca="1" si="157"/>
        <v>27.369362620115776</v>
      </c>
    </row>
    <row r="5004" spans="5:6" x14ac:dyDescent="0.25">
      <c r="E5004" s="24">
        <f t="shared" ca="1" si="156"/>
        <v>0.95281526946398587</v>
      </c>
      <c r="F5004" s="24">
        <f t="shared" ca="1" si="157"/>
        <v>0.96668470367328851</v>
      </c>
    </row>
    <row r="5005" spans="5:6" x14ac:dyDescent="0.25">
      <c r="E5005" s="24">
        <f t="shared" ca="1" si="156"/>
        <v>0.52777050912735957</v>
      </c>
      <c r="F5005" s="24">
        <f t="shared" ca="1" si="157"/>
        <v>12.781874631284932</v>
      </c>
    </row>
    <row r="5006" spans="5:6" x14ac:dyDescent="0.25">
      <c r="E5006" s="24">
        <f t="shared" ca="1" si="156"/>
        <v>0.9791125042691462</v>
      </c>
      <c r="F5006" s="24">
        <f t="shared" ca="1" si="157"/>
        <v>0.42217451033417541</v>
      </c>
    </row>
    <row r="5007" spans="5:6" x14ac:dyDescent="0.25">
      <c r="E5007" s="24">
        <f t="shared" ca="1" si="156"/>
        <v>0.51948017961081727</v>
      </c>
      <c r="F5007" s="24">
        <f t="shared" ca="1" si="157"/>
        <v>13.098532439782765</v>
      </c>
    </row>
    <row r="5008" spans="5:6" x14ac:dyDescent="0.25">
      <c r="E5008" s="24">
        <f t="shared" ca="1" si="156"/>
        <v>0.1433749012292328</v>
      </c>
      <c r="F5008" s="24">
        <f t="shared" ca="1" si="157"/>
        <v>38.845847848619087</v>
      </c>
    </row>
    <row r="5009" spans="5:6" x14ac:dyDescent="0.25">
      <c r="E5009" s="24">
        <f t="shared" ca="1" si="156"/>
        <v>0.96184641857779052</v>
      </c>
      <c r="F5009" s="24">
        <f t="shared" ca="1" si="157"/>
        <v>0.7780097821914298</v>
      </c>
    </row>
    <row r="5010" spans="5:6" x14ac:dyDescent="0.25">
      <c r="E5010" s="24">
        <f t="shared" ca="1" si="156"/>
        <v>0.70550084680297498</v>
      </c>
      <c r="F5010" s="24">
        <f t="shared" ca="1" si="157"/>
        <v>6.9769461480456991</v>
      </c>
    </row>
    <row r="5011" spans="5:6" x14ac:dyDescent="0.25">
      <c r="E5011" s="24">
        <f t="shared" ca="1" si="156"/>
        <v>0.63522295951875607</v>
      </c>
      <c r="F5011" s="24">
        <f t="shared" ca="1" si="157"/>
        <v>9.0755844872869194</v>
      </c>
    </row>
    <row r="5012" spans="5:6" x14ac:dyDescent="0.25">
      <c r="E5012" s="24">
        <f t="shared" ca="1" si="156"/>
        <v>0.40693202327816802</v>
      </c>
      <c r="F5012" s="24">
        <f t="shared" ca="1" si="157"/>
        <v>17.982182529226478</v>
      </c>
    </row>
    <row r="5013" spans="5:6" x14ac:dyDescent="0.25">
      <c r="E5013" s="24">
        <f t="shared" ca="1" si="156"/>
        <v>0.79734161072123111</v>
      </c>
      <c r="F5013" s="24">
        <f t="shared" ca="1" si="157"/>
        <v>4.5294414258854685</v>
      </c>
    </row>
    <row r="5014" spans="5:6" x14ac:dyDescent="0.25">
      <c r="E5014" s="24">
        <f t="shared" ca="1" si="156"/>
        <v>0.48471175492112129</v>
      </c>
      <c r="F5014" s="24">
        <f t="shared" ca="1" si="157"/>
        <v>14.484017689458152</v>
      </c>
    </row>
    <row r="5015" spans="5:6" x14ac:dyDescent="0.25">
      <c r="E5015" s="24">
        <f t="shared" ca="1" si="156"/>
        <v>0.86058802660323841</v>
      </c>
      <c r="F5015" s="24">
        <f t="shared" ca="1" si="157"/>
        <v>3.0027874304431665</v>
      </c>
    </row>
    <row r="5016" spans="5:6" x14ac:dyDescent="0.25">
      <c r="E5016" s="24">
        <f t="shared" ca="1" si="156"/>
        <v>0.49607430304240718</v>
      </c>
      <c r="F5016" s="24">
        <f t="shared" ca="1" si="157"/>
        <v>14.020591179116082</v>
      </c>
    </row>
    <row r="5017" spans="5:6" x14ac:dyDescent="0.25">
      <c r="E5017" s="24">
        <f t="shared" ca="1" si="156"/>
        <v>0.75073663750007358</v>
      </c>
      <c r="F5017" s="24">
        <f t="shared" ca="1" si="157"/>
        <v>5.7340074228959992</v>
      </c>
    </row>
    <row r="5018" spans="5:6" x14ac:dyDescent="0.25">
      <c r="E5018" s="24">
        <f t="shared" ca="1" si="156"/>
        <v>0.21154675765415121</v>
      </c>
      <c r="F5018" s="24">
        <f t="shared" ca="1" si="157"/>
        <v>31.066184571012407</v>
      </c>
    </row>
    <row r="5019" spans="5:6" x14ac:dyDescent="0.25">
      <c r="E5019" s="24">
        <f t="shared" ca="1" si="156"/>
        <v>0.26964205808334851</v>
      </c>
      <c r="F5019" s="24">
        <f t="shared" ca="1" si="157"/>
        <v>26.213198206363273</v>
      </c>
    </row>
    <row r="5020" spans="5:6" x14ac:dyDescent="0.25">
      <c r="E5020" s="24">
        <f t="shared" ca="1" si="156"/>
        <v>0.76467140529231581</v>
      </c>
      <c r="F5020" s="24">
        <f t="shared" ca="1" si="157"/>
        <v>5.3661814599605515</v>
      </c>
    </row>
    <row r="5021" spans="5:6" x14ac:dyDescent="0.25">
      <c r="E5021" s="24">
        <f t="shared" ca="1" si="156"/>
        <v>0.39282992566329333</v>
      </c>
      <c r="F5021" s="24">
        <f t="shared" ca="1" si="157"/>
        <v>18.687570398132223</v>
      </c>
    </row>
    <row r="5022" spans="5:6" x14ac:dyDescent="0.25">
      <c r="E5022" s="24">
        <f t="shared" ca="1" si="156"/>
        <v>0.47232331769169467</v>
      </c>
      <c r="F5022" s="24">
        <f t="shared" ca="1" si="157"/>
        <v>15.001830655782532</v>
      </c>
    </row>
    <row r="5023" spans="5:6" x14ac:dyDescent="0.25">
      <c r="E5023" s="24">
        <f t="shared" ca="1" si="156"/>
        <v>0.68500746139579793</v>
      </c>
      <c r="F5023" s="24">
        <f t="shared" ca="1" si="157"/>
        <v>7.5665109646125002</v>
      </c>
    </row>
    <row r="5024" spans="5:6" x14ac:dyDescent="0.25">
      <c r="E5024" s="24">
        <f t="shared" ca="1" si="156"/>
        <v>0.953541897483555</v>
      </c>
      <c r="F5024" s="24">
        <f t="shared" ca="1" si="157"/>
        <v>0.95143828359301386</v>
      </c>
    </row>
    <row r="5025" spans="5:6" x14ac:dyDescent="0.25">
      <c r="E5025" s="24">
        <f t="shared" ca="1" si="156"/>
        <v>0.59191010319016324</v>
      </c>
      <c r="F5025" s="24">
        <f t="shared" ca="1" si="157"/>
        <v>10.488010166964834</v>
      </c>
    </row>
    <row r="5026" spans="5:6" x14ac:dyDescent="0.25">
      <c r="E5026" s="24">
        <f t="shared" ca="1" si="156"/>
        <v>0.9110577551749629</v>
      </c>
      <c r="F5026" s="24">
        <f t="shared" ca="1" si="157"/>
        <v>1.862979723482614</v>
      </c>
    </row>
    <row r="5027" spans="5:6" x14ac:dyDescent="0.25">
      <c r="E5027" s="24">
        <f t="shared" ca="1" si="156"/>
        <v>0.3751763855756739</v>
      </c>
      <c r="F5027" s="24">
        <f t="shared" ca="1" si="157"/>
        <v>19.607180041238145</v>
      </c>
    </row>
    <row r="5028" spans="5:6" x14ac:dyDescent="0.25">
      <c r="E5028" s="24">
        <f t="shared" ca="1" si="156"/>
        <v>0.86183892141085627</v>
      </c>
      <c r="F5028" s="24">
        <f t="shared" ca="1" si="157"/>
        <v>2.9737378378557415</v>
      </c>
    </row>
    <row r="5029" spans="5:6" x14ac:dyDescent="0.25">
      <c r="E5029" s="24">
        <f t="shared" ca="1" si="156"/>
        <v>0.54601255006224847</v>
      </c>
      <c r="F5029" s="24">
        <f t="shared" ca="1" si="157"/>
        <v>12.102266360788002</v>
      </c>
    </row>
    <row r="5030" spans="5:6" x14ac:dyDescent="0.25">
      <c r="E5030" s="24">
        <f t="shared" ca="1" si="156"/>
        <v>0.24172997973408372</v>
      </c>
      <c r="F5030" s="24">
        <f t="shared" ca="1" si="157"/>
        <v>28.398679240022478</v>
      </c>
    </row>
    <row r="5031" spans="5:6" x14ac:dyDescent="0.25">
      <c r="E5031" s="24">
        <f t="shared" ca="1" si="156"/>
        <v>0.9968752918535706</v>
      </c>
      <c r="F5031" s="24">
        <f t="shared" ca="1" si="157"/>
        <v>6.2592004809968835E-2</v>
      </c>
    </row>
    <row r="5032" spans="5:6" x14ac:dyDescent="0.25">
      <c r="E5032" s="24">
        <f t="shared" ca="1" si="156"/>
        <v>0.21652615843712242</v>
      </c>
      <c r="F5032" s="24">
        <f t="shared" ca="1" si="157"/>
        <v>30.600878292966101</v>
      </c>
    </row>
    <row r="5033" spans="5:6" x14ac:dyDescent="0.25">
      <c r="E5033" s="24">
        <f t="shared" ca="1" si="156"/>
        <v>0.29045564013233238</v>
      </c>
      <c r="F5033" s="24">
        <f t="shared" ca="1" si="157"/>
        <v>24.726088322645271</v>
      </c>
    </row>
    <row r="5034" spans="5:6" x14ac:dyDescent="0.25">
      <c r="E5034" s="24">
        <f t="shared" ca="1" si="156"/>
        <v>0.11317155045696581</v>
      </c>
      <c r="F5034" s="24">
        <f t="shared" ca="1" si="157"/>
        <v>43.577009317020419</v>
      </c>
    </row>
    <row r="5035" spans="5:6" x14ac:dyDescent="0.25">
      <c r="E5035" s="24">
        <f t="shared" ca="1" si="156"/>
        <v>0.31656024137521888</v>
      </c>
      <c r="F5035" s="24">
        <f t="shared" ca="1" si="157"/>
        <v>23.004834388217706</v>
      </c>
    </row>
    <row r="5036" spans="5:6" x14ac:dyDescent="0.25">
      <c r="E5036" s="24">
        <f t="shared" ca="1" si="156"/>
        <v>0.37638115704011676</v>
      </c>
      <c r="F5036" s="24">
        <f t="shared" ca="1" si="157"/>
        <v>19.543058670452663</v>
      </c>
    </row>
    <row r="5037" spans="5:6" x14ac:dyDescent="0.25">
      <c r="E5037" s="24">
        <f t="shared" ca="1" si="156"/>
        <v>0.7814950541749579</v>
      </c>
      <c r="F5037" s="24">
        <f t="shared" ca="1" si="157"/>
        <v>4.9309291554304719</v>
      </c>
    </row>
    <row r="5038" spans="5:6" x14ac:dyDescent="0.25">
      <c r="E5038" s="24">
        <f t="shared" ca="1" si="156"/>
        <v>2.0850875902039712E-2</v>
      </c>
      <c r="F5038" s="24">
        <f t="shared" ca="1" si="157"/>
        <v>77.407186438591083</v>
      </c>
    </row>
    <row r="5039" spans="5:6" x14ac:dyDescent="0.25">
      <c r="E5039" s="24">
        <f t="shared" ca="1" si="156"/>
        <v>2.420744995917401E-2</v>
      </c>
      <c r="F5039" s="24">
        <f t="shared" ca="1" si="157"/>
        <v>74.421896872856038</v>
      </c>
    </row>
    <row r="5040" spans="5:6" x14ac:dyDescent="0.25">
      <c r="E5040" s="24">
        <f t="shared" ca="1" si="156"/>
        <v>2.7654575938265258E-2</v>
      </c>
      <c r="F5040" s="24">
        <f t="shared" ca="1" si="157"/>
        <v>71.759281393035749</v>
      </c>
    </row>
    <row r="5041" spans="5:6" x14ac:dyDescent="0.25">
      <c r="E5041" s="24">
        <f t="shared" ca="1" si="156"/>
        <v>0.4299197397446054</v>
      </c>
      <c r="F5041" s="24">
        <f t="shared" ca="1" si="157"/>
        <v>16.883134789457351</v>
      </c>
    </row>
    <row r="5042" spans="5:6" x14ac:dyDescent="0.25">
      <c r="E5042" s="24">
        <f t="shared" ca="1" si="156"/>
        <v>0.75751141110342179</v>
      </c>
      <c r="F5042" s="24">
        <f t="shared" ca="1" si="157"/>
        <v>5.5543335509828626</v>
      </c>
    </row>
    <row r="5043" spans="5:6" x14ac:dyDescent="0.25">
      <c r="E5043" s="24">
        <f t="shared" ca="1" si="156"/>
        <v>0.12732487834187978</v>
      </c>
      <c r="F5043" s="24">
        <f t="shared" ca="1" si="157"/>
        <v>41.220267234094415</v>
      </c>
    </row>
    <row r="5044" spans="5:6" x14ac:dyDescent="0.25">
      <c r="E5044" s="24">
        <f t="shared" ca="1" si="156"/>
        <v>0.63611142698929302</v>
      </c>
      <c r="F5044" s="24">
        <f t="shared" ca="1" si="157"/>
        <v>9.0476306263796946</v>
      </c>
    </row>
    <row r="5045" spans="5:6" x14ac:dyDescent="0.25">
      <c r="E5045" s="24">
        <f t="shared" ca="1" si="156"/>
        <v>0.93288516320807779</v>
      </c>
      <c r="F5045" s="24">
        <f t="shared" ca="1" si="157"/>
        <v>1.3894633817687974</v>
      </c>
    </row>
    <row r="5046" spans="5:6" x14ac:dyDescent="0.25">
      <c r="E5046" s="24">
        <f t="shared" ca="1" si="156"/>
        <v>0.83284346159189893</v>
      </c>
      <c r="F5046" s="24">
        <f t="shared" ca="1" si="157"/>
        <v>3.6581915146586201</v>
      </c>
    </row>
    <row r="5047" spans="5:6" x14ac:dyDescent="0.25">
      <c r="E5047" s="24">
        <f t="shared" ca="1" si="156"/>
        <v>0.89233692886311522</v>
      </c>
      <c r="F5047" s="24">
        <f t="shared" ca="1" si="157"/>
        <v>2.2782298956153353</v>
      </c>
    </row>
    <row r="5048" spans="5:6" x14ac:dyDescent="0.25">
      <c r="E5048" s="24">
        <f t="shared" ca="1" si="156"/>
        <v>2.5406456032831759E-2</v>
      </c>
      <c r="F5048" s="24">
        <f t="shared" ca="1" si="157"/>
        <v>73.455039254671632</v>
      </c>
    </row>
    <row r="5049" spans="5:6" x14ac:dyDescent="0.25">
      <c r="E5049" s="24">
        <f t="shared" ca="1" si="156"/>
        <v>0.19965231462048016</v>
      </c>
      <c r="F5049" s="24">
        <f t="shared" ca="1" si="157"/>
        <v>32.22355704298549</v>
      </c>
    </row>
    <row r="5050" spans="5:6" x14ac:dyDescent="0.25">
      <c r="E5050" s="24">
        <f t="shared" ca="1" si="156"/>
        <v>0.14616842802903929</v>
      </c>
      <c r="F5050" s="24">
        <f t="shared" ca="1" si="157"/>
        <v>38.459914110818083</v>
      </c>
    </row>
    <row r="5051" spans="5:6" x14ac:dyDescent="0.25">
      <c r="E5051" s="24">
        <f t="shared" ca="1" si="156"/>
        <v>0.89856581638248911</v>
      </c>
      <c r="F5051" s="24">
        <f t="shared" ca="1" si="157"/>
        <v>2.1391064808346676</v>
      </c>
    </row>
    <row r="5052" spans="5:6" x14ac:dyDescent="0.25">
      <c r="E5052" s="24">
        <f t="shared" ca="1" si="156"/>
        <v>0.38702567615909378</v>
      </c>
      <c r="F5052" s="24">
        <f t="shared" ca="1" si="157"/>
        <v>18.985284829777456</v>
      </c>
    </row>
    <row r="5053" spans="5:6" x14ac:dyDescent="0.25">
      <c r="E5053" s="24">
        <f t="shared" ca="1" si="156"/>
        <v>0.45625517083354528</v>
      </c>
      <c r="F5053" s="24">
        <f t="shared" ca="1" si="157"/>
        <v>15.694060816317192</v>
      </c>
    </row>
    <row r="5054" spans="5:6" x14ac:dyDescent="0.25">
      <c r="E5054" s="24">
        <f t="shared" ca="1" si="156"/>
        <v>0.38202990098112466</v>
      </c>
      <c r="F5054" s="24">
        <f t="shared" ca="1" si="157"/>
        <v>19.245127972383553</v>
      </c>
    </row>
    <row r="5055" spans="5:6" x14ac:dyDescent="0.25">
      <c r="E5055" s="24">
        <f t="shared" ca="1" si="156"/>
        <v>0.86236773481630546</v>
      </c>
      <c r="F5055" s="24">
        <f t="shared" ca="1" si="157"/>
        <v>2.9614698554739269</v>
      </c>
    </row>
    <row r="5056" spans="5:6" x14ac:dyDescent="0.25">
      <c r="E5056" s="24">
        <f t="shared" ca="1" si="156"/>
        <v>0.11720868054911771</v>
      </c>
      <c r="F5056" s="24">
        <f t="shared" ca="1" si="157"/>
        <v>42.875986769264649</v>
      </c>
    </row>
    <row r="5057" spans="5:6" x14ac:dyDescent="0.25">
      <c r="E5057" s="24">
        <f t="shared" ca="1" si="156"/>
        <v>0.56146187054114116</v>
      </c>
      <c r="F5057" s="24">
        <f t="shared" ca="1" si="157"/>
        <v>11.544228270731201</v>
      </c>
    </row>
    <row r="5058" spans="5:6" x14ac:dyDescent="0.25">
      <c r="E5058" s="24">
        <f t="shared" ca="1" si="156"/>
        <v>0.35331144780235446</v>
      </c>
      <c r="F5058" s="24">
        <f t="shared" ca="1" si="157"/>
        <v>20.808106452890435</v>
      </c>
    </row>
    <row r="5059" spans="5:6" x14ac:dyDescent="0.25">
      <c r="E5059" s="24">
        <f t="shared" ca="1" si="156"/>
        <v>0.84629034446712514</v>
      </c>
      <c r="F5059" s="24">
        <f t="shared" ca="1" si="157"/>
        <v>3.3378556296960546</v>
      </c>
    </row>
    <row r="5060" spans="5:6" x14ac:dyDescent="0.25">
      <c r="E5060" s="24">
        <f t="shared" ref="E5060:E5123" ca="1" si="158">RAND()</f>
        <v>0.46325005852907741</v>
      </c>
      <c r="F5060" s="24">
        <f t="shared" ref="F5060:F5123" ca="1" si="159">-LOG(E5060,EXP(1))/$C$3</f>
        <v>15.389765749444043</v>
      </c>
    </row>
    <row r="5061" spans="5:6" x14ac:dyDescent="0.25">
      <c r="E5061" s="24">
        <f t="shared" ca="1" si="158"/>
        <v>4.0203882117635148E-2</v>
      </c>
      <c r="F5061" s="24">
        <f t="shared" ca="1" si="159"/>
        <v>64.275834358586522</v>
      </c>
    </row>
    <row r="5062" spans="5:6" x14ac:dyDescent="0.25">
      <c r="E5062" s="24">
        <f t="shared" ca="1" si="158"/>
        <v>4.3130391955167657E-2</v>
      </c>
      <c r="F5062" s="24">
        <f t="shared" ca="1" si="159"/>
        <v>62.870547612037001</v>
      </c>
    </row>
    <row r="5063" spans="5:6" x14ac:dyDescent="0.25">
      <c r="E5063" s="24">
        <f t="shared" ca="1" si="158"/>
        <v>0.15922548117728219</v>
      </c>
      <c r="F5063" s="24">
        <f t="shared" ca="1" si="159"/>
        <v>36.748679214669359</v>
      </c>
    </row>
    <row r="5064" spans="5:6" x14ac:dyDescent="0.25">
      <c r="E5064" s="24">
        <f t="shared" ca="1" si="158"/>
        <v>0.14357862351508477</v>
      </c>
      <c r="F5064" s="24">
        <f t="shared" ca="1" si="159"/>
        <v>38.81744989529048</v>
      </c>
    </row>
    <row r="5065" spans="5:6" x14ac:dyDescent="0.25">
      <c r="E5065" s="24">
        <f t="shared" ca="1" si="158"/>
        <v>0.65717178377931773</v>
      </c>
      <c r="F5065" s="24">
        <f t="shared" ca="1" si="159"/>
        <v>8.3961965546889736</v>
      </c>
    </row>
    <row r="5066" spans="5:6" x14ac:dyDescent="0.25">
      <c r="E5066" s="24">
        <f t="shared" ca="1" si="158"/>
        <v>0.61349858095488707</v>
      </c>
      <c r="F5066" s="24">
        <f t="shared" ca="1" si="159"/>
        <v>9.771546557316297</v>
      </c>
    </row>
    <row r="5067" spans="5:6" x14ac:dyDescent="0.25">
      <c r="E5067" s="24">
        <f t="shared" ca="1" si="158"/>
        <v>0.69369580246172913</v>
      </c>
      <c r="F5067" s="24">
        <f t="shared" ca="1" si="159"/>
        <v>7.3144347910181606</v>
      </c>
    </row>
    <row r="5068" spans="5:6" x14ac:dyDescent="0.25">
      <c r="E5068" s="24">
        <f t="shared" ca="1" si="158"/>
        <v>0.86730899615719137</v>
      </c>
      <c r="F5068" s="24">
        <f t="shared" ca="1" si="159"/>
        <v>2.8471993748825062</v>
      </c>
    </row>
    <row r="5069" spans="5:6" x14ac:dyDescent="0.25">
      <c r="E5069" s="24">
        <f t="shared" ca="1" si="158"/>
        <v>0.19806621669392321</v>
      </c>
      <c r="F5069" s="24">
        <f t="shared" ca="1" si="159"/>
        <v>32.383077528980188</v>
      </c>
    </row>
    <row r="5070" spans="5:6" x14ac:dyDescent="0.25">
      <c r="E5070" s="24">
        <f t="shared" ca="1" si="158"/>
        <v>8.7237218839064434E-2</v>
      </c>
      <c r="F5070" s="24">
        <f t="shared" ca="1" si="159"/>
        <v>48.782484351614109</v>
      </c>
    </row>
    <row r="5071" spans="5:6" x14ac:dyDescent="0.25">
      <c r="E5071" s="24">
        <f t="shared" ca="1" si="158"/>
        <v>0.29105236604784146</v>
      </c>
      <c r="F5071" s="24">
        <f t="shared" ca="1" si="159"/>
        <v>24.685041518912705</v>
      </c>
    </row>
    <row r="5072" spans="5:6" x14ac:dyDescent="0.25">
      <c r="E5072" s="24">
        <f t="shared" ca="1" si="158"/>
        <v>0.19103625828806881</v>
      </c>
      <c r="F5072" s="24">
        <f t="shared" ca="1" si="159"/>
        <v>33.105840699654969</v>
      </c>
    </row>
    <row r="5073" spans="5:6" x14ac:dyDescent="0.25">
      <c r="E5073" s="24">
        <f t="shared" ca="1" si="158"/>
        <v>0.8959092447246837</v>
      </c>
      <c r="F5073" s="24">
        <f t="shared" ca="1" si="159"/>
        <v>2.1983232101418775</v>
      </c>
    </row>
    <row r="5074" spans="5:6" x14ac:dyDescent="0.25">
      <c r="E5074" s="24">
        <f t="shared" ca="1" si="158"/>
        <v>0.96697357113393156</v>
      </c>
      <c r="F5074" s="24">
        <f t="shared" ca="1" si="159"/>
        <v>0.67168229368411003</v>
      </c>
    </row>
    <row r="5075" spans="5:6" x14ac:dyDescent="0.25">
      <c r="E5075" s="24">
        <f t="shared" ca="1" si="158"/>
        <v>0.85815431422733535</v>
      </c>
      <c r="F5075" s="24">
        <f t="shared" ca="1" si="159"/>
        <v>3.0594268450809579</v>
      </c>
    </row>
    <row r="5076" spans="5:6" x14ac:dyDescent="0.25">
      <c r="E5076" s="24">
        <f t="shared" ca="1" si="158"/>
        <v>0.56511916707903698</v>
      </c>
      <c r="F5076" s="24">
        <f t="shared" ca="1" si="159"/>
        <v>11.414373097820803</v>
      </c>
    </row>
    <row r="5077" spans="5:6" x14ac:dyDescent="0.25">
      <c r="E5077" s="24">
        <f t="shared" ca="1" si="158"/>
        <v>0.88125861889232371</v>
      </c>
      <c r="F5077" s="24">
        <f t="shared" ca="1" si="159"/>
        <v>2.5280828920027885</v>
      </c>
    </row>
    <row r="5078" spans="5:6" x14ac:dyDescent="0.25">
      <c r="E5078" s="24">
        <f t="shared" ca="1" si="158"/>
        <v>0.9859983847416538</v>
      </c>
      <c r="F5078" s="24">
        <f t="shared" ca="1" si="159"/>
        <v>0.28201125147784717</v>
      </c>
    </row>
    <row r="5079" spans="5:6" x14ac:dyDescent="0.25">
      <c r="E5079" s="24">
        <f t="shared" ca="1" si="158"/>
        <v>0.78808170123279164</v>
      </c>
      <c r="F5079" s="24">
        <f t="shared" ca="1" si="159"/>
        <v>4.7630702546267756</v>
      </c>
    </row>
    <row r="5080" spans="5:6" x14ac:dyDescent="0.25">
      <c r="E5080" s="24">
        <f t="shared" ca="1" si="158"/>
        <v>0.86168113834268756</v>
      </c>
      <c r="F5080" s="24">
        <f t="shared" ca="1" si="159"/>
        <v>2.9773997173381788</v>
      </c>
    </row>
    <row r="5081" spans="5:6" x14ac:dyDescent="0.25">
      <c r="E5081" s="24">
        <f t="shared" ca="1" si="158"/>
        <v>0.69549283556164399</v>
      </c>
      <c r="F5081" s="24">
        <f t="shared" ca="1" si="159"/>
        <v>7.2626913761041241</v>
      </c>
    </row>
    <row r="5082" spans="5:6" x14ac:dyDescent="0.25">
      <c r="E5082" s="24">
        <f t="shared" ca="1" si="158"/>
        <v>0.33878728769232791</v>
      </c>
      <c r="F5082" s="24">
        <f t="shared" ca="1" si="159"/>
        <v>21.647656769549386</v>
      </c>
    </row>
    <row r="5083" spans="5:6" x14ac:dyDescent="0.25">
      <c r="E5083" s="24">
        <f t="shared" ca="1" si="158"/>
        <v>0.90142995848837482</v>
      </c>
      <c r="F5083" s="24">
        <f t="shared" ca="1" si="159"/>
        <v>2.0754586753650548</v>
      </c>
    </row>
    <row r="5084" spans="5:6" x14ac:dyDescent="0.25">
      <c r="E5084" s="24">
        <f t="shared" ca="1" si="158"/>
        <v>0.50089877454975917</v>
      </c>
      <c r="F5084" s="24">
        <f t="shared" ca="1" si="159"/>
        <v>13.827024902366919</v>
      </c>
    </row>
    <row r="5085" spans="5:6" x14ac:dyDescent="0.25">
      <c r="E5085" s="24">
        <f t="shared" ca="1" si="158"/>
        <v>0.39264757761015245</v>
      </c>
      <c r="F5085" s="24">
        <f t="shared" ca="1" si="159"/>
        <v>18.696856370329098</v>
      </c>
    </row>
    <row r="5086" spans="5:6" x14ac:dyDescent="0.25">
      <c r="E5086" s="24">
        <f t="shared" ca="1" si="158"/>
        <v>0.63545729868869782</v>
      </c>
      <c r="F5086" s="24">
        <f t="shared" ca="1" si="159"/>
        <v>9.0682076772330991</v>
      </c>
    </row>
    <row r="5087" spans="5:6" x14ac:dyDescent="0.25">
      <c r="E5087" s="24">
        <f t="shared" ca="1" si="158"/>
        <v>0.94077814142340466</v>
      </c>
      <c r="F5087" s="24">
        <f t="shared" ca="1" si="159"/>
        <v>1.2209587227786782</v>
      </c>
    </row>
    <row r="5088" spans="5:6" x14ac:dyDescent="0.25">
      <c r="E5088" s="24">
        <f t="shared" ca="1" si="158"/>
        <v>0.547729795201917</v>
      </c>
      <c r="F5088" s="24">
        <f t="shared" ca="1" si="159"/>
        <v>12.039463761687163</v>
      </c>
    </row>
    <row r="5089" spans="5:6" x14ac:dyDescent="0.25">
      <c r="E5089" s="24">
        <f t="shared" ca="1" si="158"/>
        <v>0.85208463395975809</v>
      </c>
      <c r="F5089" s="24">
        <f t="shared" ca="1" si="159"/>
        <v>3.2013884290551951</v>
      </c>
    </row>
    <row r="5090" spans="5:6" x14ac:dyDescent="0.25">
      <c r="E5090" s="24">
        <f t="shared" ca="1" si="158"/>
        <v>0.28886377590829992</v>
      </c>
      <c r="F5090" s="24">
        <f t="shared" ca="1" si="159"/>
        <v>24.836001312711353</v>
      </c>
    </row>
    <row r="5091" spans="5:6" x14ac:dyDescent="0.25">
      <c r="E5091" s="24">
        <f t="shared" ca="1" si="158"/>
        <v>0.20359178022821167</v>
      </c>
      <c r="F5091" s="24">
        <f t="shared" ca="1" si="159"/>
        <v>31.832767345616148</v>
      </c>
    </row>
    <row r="5092" spans="5:6" x14ac:dyDescent="0.25">
      <c r="E5092" s="24">
        <f t="shared" ca="1" si="158"/>
        <v>0.32225108860305018</v>
      </c>
      <c r="F5092" s="24">
        <f t="shared" ca="1" si="159"/>
        <v>22.648485180730102</v>
      </c>
    </row>
    <row r="5093" spans="5:6" x14ac:dyDescent="0.25">
      <c r="E5093" s="24">
        <f t="shared" ca="1" si="158"/>
        <v>0.27547325238134845</v>
      </c>
      <c r="F5093" s="24">
        <f t="shared" ca="1" si="159"/>
        <v>25.785294852949665</v>
      </c>
    </row>
    <row r="5094" spans="5:6" x14ac:dyDescent="0.25">
      <c r="E5094" s="24">
        <f t="shared" ca="1" si="158"/>
        <v>0.3237838904350876</v>
      </c>
      <c r="F5094" s="24">
        <f t="shared" ca="1" si="159"/>
        <v>22.553579811329424</v>
      </c>
    </row>
    <row r="5095" spans="5:6" x14ac:dyDescent="0.25">
      <c r="E5095" s="24">
        <f t="shared" ca="1" si="158"/>
        <v>4.6935915171226972E-2</v>
      </c>
      <c r="F5095" s="24">
        <f t="shared" ca="1" si="159"/>
        <v>61.179442293775317</v>
      </c>
    </row>
    <row r="5096" spans="5:6" x14ac:dyDescent="0.25">
      <c r="E5096" s="24">
        <f t="shared" ca="1" si="158"/>
        <v>0.53690754851515454</v>
      </c>
      <c r="F5096" s="24">
        <f t="shared" ca="1" si="159"/>
        <v>12.438587244181182</v>
      </c>
    </row>
    <row r="5097" spans="5:6" x14ac:dyDescent="0.25">
      <c r="E5097" s="24">
        <f t="shared" ca="1" si="158"/>
        <v>1.7724880141675281E-2</v>
      </c>
      <c r="F5097" s="24">
        <f t="shared" ca="1" si="159"/>
        <v>80.655719373851511</v>
      </c>
    </row>
    <row r="5098" spans="5:6" x14ac:dyDescent="0.25">
      <c r="E5098" s="24">
        <f t="shared" ca="1" si="158"/>
        <v>0.32403284626590478</v>
      </c>
      <c r="F5098" s="24">
        <f t="shared" ca="1" si="159"/>
        <v>22.538207819284832</v>
      </c>
    </row>
    <row r="5099" spans="5:6" x14ac:dyDescent="0.25">
      <c r="E5099" s="24">
        <f t="shared" ca="1" si="158"/>
        <v>1.2596520680322909E-2</v>
      </c>
      <c r="F5099" s="24">
        <f t="shared" ca="1" si="159"/>
        <v>87.48669279279423</v>
      </c>
    </row>
    <row r="5100" spans="5:6" x14ac:dyDescent="0.25">
      <c r="E5100" s="24">
        <f t="shared" ca="1" si="158"/>
        <v>0.79423882615204222</v>
      </c>
      <c r="F5100" s="24">
        <f t="shared" ca="1" si="159"/>
        <v>4.6074214871647472</v>
      </c>
    </row>
    <row r="5101" spans="5:6" x14ac:dyDescent="0.25">
      <c r="E5101" s="24">
        <f t="shared" ca="1" si="158"/>
        <v>0.95832817868256781</v>
      </c>
      <c r="F5101" s="24">
        <f t="shared" ca="1" si="159"/>
        <v>0.85129986398555479</v>
      </c>
    </row>
    <row r="5102" spans="5:6" x14ac:dyDescent="0.25">
      <c r="E5102" s="24">
        <f t="shared" ca="1" si="158"/>
        <v>0.31140872218564575</v>
      </c>
      <c r="F5102" s="24">
        <f t="shared" ca="1" si="159"/>
        <v>23.332980207733691</v>
      </c>
    </row>
    <row r="5103" spans="5:6" x14ac:dyDescent="0.25">
      <c r="E5103" s="24">
        <f t="shared" ca="1" si="158"/>
        <v>0.89383093173857109</v>
      </c>
      <c r="F5103" s="24">
        <f t="shared" ca="1" si="159"/>
        <v>2.2447727215877822</v>
      </c>
    </row>
    <row r="5104" spans="5:6" x14ac:dyDescent="0.25">
      <c r="E5104" s="24">
        <f t="shared" ca="1" si="158"/>
        <v>0.37362186701680056</v>
      </c>
      <c r="F5104" s="24">
        <f t="shared" ca="1" si="159"/>
        <v>19.690220875628157</v>
      </c>
    </row>
    <row r="5105" spans="5:6" x14ac:dyDescent="0.25">
      <c r="E5105" s="24">
        <f t="shared" ca="1" si="158"/>
        <v>0.36983225913082196</v>
      </c>
      <c r="F5105" s="24">
        <f t="shared" ca="1" si="159"/>
        <v>19.894114596804133</v>
      </c>
    </row>
    <row r="5106" spans="5:6" x14ac:dyDescent="0.25">
      <c r="E5106" s="24">
        <f t="shared" ca="1" si="158"/>
        <v>0.40781410303923182</v>
      </c>
      <c r="F5106" s="24">
        <f t="shared" ca="1" si="159"/>
        <v>17.938876764291596</v>
      </c>
    </row>
    <row r="5107" spans="5:6" x14ac:dyDescent="0.25">
      <c r="E5107" s="24">
        <f t="shared" ca="1" si="158"/>
        <v>0.79859315248831308</v>
      </c>
      <c r="F5107" s="24">
        <f t="shared" ca="1" si="159"/>
        <v>4.4980731756915189</v>
      </c>
    </row>
    <row r="5108" spans="5:6" x14ac:dyDescent="0.25">
      <c r="E5108" s="24">
        <f t="shared" ca="1" si="158"/>
        <v>0.69707962918070343</v>
      </c>
      <c r="F5108" s="24">
        <f t="shared" ca="1" si="159"/>
        <v>7.217112583014524</v>
      </c>
    </row>
    <row r="5109" spans="5:6" x14ac:dyDescent="0.25">
      <c r="E5109" s="24">
        <f t="shared" ca="1" si="158"/>
        <v>0.72630044264094085</v>
      </c>
      <c r="F5109" s="24">
        <f t="shared" ca="1" si="159"/>
        <v>6.3958303384754398</v>
      </c>
    </row>
    <row r="5110" spans="5:6" x14ac:dyDescent="0.25">
      <c r="E5110" s="24">
        <f t="shared" ca="1" si="158"/>
        <v>0.51566414132834648</v>
      </c>
      <c r="F5110" s="24">
        <f t="shared" ca="1" si="159"/>
        <v>13.245992286385388</v>
      </c>
    </row>
    <row r="5111" spans="5:6" x14ac:dyDescent="0.25">
      <c r="E5111" s="24">
        <f t="shared" ca="1" si="158"/>
        <v>0.50576889401111302</v>
      </c>
      <c r="F5111" s="24">
        <f t="shared" ca="1" si="159"/>
        <v>13.633508904629418</v>
      </c>
    </row>
    <row r="5112" spans="5:6" x14ac:dyDescent="0.25">
      <c r="E5112" s="24">
        <f t="shared" ca="1" si="158"/>
        <v>0.30159577627445255</v>
      </c>
      <c r="F5112" s="24">
        <f t="shared" ca="1" si="159"/>
        <v>23.973352946828992</v>
      </c>
    </row>
    <row r="5113" spans="5:6" x14ac:dyDescent="0.25">
      <c r="E5113" s="24">
        <f t="shared" ca="1" si="158"/>
        <v>0.46346593739973885</v>
      </c>
      <c r="F5113" s="24">
        <f t="shared" ca="1" si="159"/>
        <v>15.380447732898963</v>
      </c>
    </row>
    <row r="5114" spans="5:6" x14ac:dyDescent="0.25">
      <c r="E5114" s="24">
        <f t="shared" ca="1" si="158"/>
        <v>0.48013968646313909</v>
      </c>
      <c r="F5114" s="24">
        <f t="shared" ca="1" si="159"/>
        <v>14.673564079030644</v>
      </c>
    </row>
    <row r="5115" spans="5:6" x14ac:dyDescent="0.25">
      <c r="E5115" s="24">
        <f t="shared" ca="1" si="158"/>
        <v>0.64496420426855561</v>
      </c>
      <c r="F5115" s="24">
        <f t="shared" ca="1" si="159"/>
        <v>8.7712092196889522</v>
      </c>
    </row>
    <row r="5116" spans="5:6" x14ac:dyDescent="0.25">
      <c r="E5116" s="24">
        <f t="shared" ca="1" si="158"/>
        <v>0.68846053618382885</v>
      </c>
      <c r="F5116" s="24">
        <f t="shared" ca="1" si="159"/>
        <v>7.4659456199640779</v>
      </c>
    </row>
    <row r="5117" spans="5:6" x14ac:dyDescent="0.25">
      <c r="E5117" s="24">
        <f t="shared" ca="1" si="158"/>
        <v>2.001337615127452E-2</v>
      </c>
      <c r="F5117" s="24">
        <f t="shared" ca="1" si="159"/>
        <v>78.227088428330561</v>
      </c>
    </row>
    <row r="5118" spans="5:6" x14ac:dyDescent="0.25">
      <c r="E5118" s="24">
        <f t="shared" ca="1" si="158"/>
        <v>0.16767076306562134</v>
      </c>
      <c r="F5118" s="24">
        <f t="shared" ca="1" si="159"/>
        <v>35.715059320920965</v>
      </c>
    </row>
    <row r="5119" spans="5:6" x14ac:dyDescent="0.25">
      <c r="E5119" s="24">
        <f t="shared" ca="1" si="158"/>
        <v>0.14182512202030162</v>
      </c>
      <c r="F5119" s="24">
        <f t="shared" ca="1" si="159"/>
        <v>39.063210308233536</v>
      </c>
    </row>
    <row r="5120" spans="5:6" x14ac:dyDescent="0.25">
      <c r="E5120" s="24">
        <f t="shared" ca="1" si="158"/>
        <v>0.96953940111255654</v>
      </c>
      <c r="F5120" s="24">
        <f t="shared" ca="1" si="159"/>
        <v>0.61868328945566065</v>
      </c>
    </row>
    <row r="5121" spans="5:6" x14ac:dyDescent="0.25">
      <c r="E5121" s="24">
        <f t="shared" ca="1" si="158"/>
        <v>0.59102125598424038</v>
      </c>
      <c r="F5121" s="24">
        <f t="shared" ca="1" si="159"/>
        <v>10.518065921808365</v>
      </c>
    </row>
    <row r="5122" spans="5:6" x14ac:dyDescent="0.25">
      <c r="E5122" s="24">
        <f t="shared" ca="1" si="158"/>
        <v>0.86142484793363028</v>
      </c>
      <c r="F5122" s="24">
        <f t="shared" ca="1" si="159"/>
        <v>2.9833492158133383</v>
      </c>
    </row>
    <row r="5123" spans="5:6" x14ac:dyDescent="0.25">
      <c r="E5123" s="24">
        <f t="shared" ca="1" si="158"/>
        <v>0.84302658892099014</v>
      </c>
      <c r="F5123" s="24">
        <f t="shared" ca="1" si="159"/>
        <v>3.4151356129228176</v>
      </c>
    </row>
    <row r="5124" spans="5:6" x14ac:dyDescent="0.25">
      <c r="E5124" s="24">
        <f t="shared" ref="E5124:E5187" ca="1" si="160">RAND()</f>
        <v>0.93060269191611522</v>
      </c>
      <c r="F5124" s="24">
        <f t="shared" ref="F5124:F5187" ca="1" si="161">-LOG(E5124,EXP(1))/$C$3</f>
        <v>1.438456938171047</v>
      </c>
    </row>
    <row r="5125" spans="5:6" x14ac:dyDescent="0.25">
      <c r="E5125" s="24">
        <f t="shared" ca="1" si="160"/>
        <v>9.4576269316002604E-2</v>
      </c>
      <c r="F5125" s="24">
        <f t="shared" ca="1" si="161"/>
        <v>47.166973745790671</v>
      </c>
    </row>
    <row r="5126" spans="5:6" x14ac:dyDescent="0.25">
      <c r="E5126" s="24">
        <f t="shared" ca="1" si="160"/>
        <v>0.35629746632719239</v>
      </c>
      <c r="F5126" s="24">
        <f t="shared" ca="1" si="161"/>
        <v>20.63978634923215</v>
      </c>
    </row>
    <row r="5127" spans="5:6" x14ac:dyDescent="0.25">
      <c r="E5127" s="24">
        <f t="shared" ca="1" si="160"/>
        <v>0.5878195506342474</v>
      </c>
      <c r="F5127" s="24">
        <f t="shared" ca="1" si="161"/>
        <v>10.626705297186252</v>
      </c>
    </row>
    <row r="5128" spans="5:6" x14ac:dyDescent="0.25">
      <c r="E5128" s="24">
        <f t="shared" ca="1" si="160"/>
        <v>0.6002206388564878</v>
      </c>
      <c r="F5128" s="24">
        <f t="shared" ca="1" si="161"/>
        <v>10.209159198702826</v>
      </c>
    </row>
    <row r="5129" spans="5:6" x14ac:dyDescent="0.25">
      <c r="E5129" s="24">
        <f t="shared" ca="1" si="160"/>
        <v>0.84578545783773673</v>
      </c>
      <c r="F5129" s="24">
        <f t="shared" ca="1" si="161"/>
        <v>3.3497909494656408</v>
      </c>
    </row>
    <row r="5130" spans="5:6" x14ac:dyDescent="0.25">
      <c r="E5130" s="24">
        <f t="shared" ca="1" si="160"/>
        <v>0.32891366579191728</v>
      </c>
      <c r="F5130" s="24">
        <f t="shared" ca="1" si="161"/>
        <v>22.23919953319351</v>
      </c>
    </row>
    <row r="5131" spans="5:6" x14ac:dyDescent="0.25">
      <c r="E5131" s="24">
        <f t="shared" ca="1" si="160"/>
        <v>5.8107100144386359E-2</v>
      </c>
      <c r="F5131" s="24">
        <f t="shared" ca="1" si="161"/>
        <v>56.909348340150466</v>
      </c>
    </row>
    <row r="5132" spans="5:6" x14ac:dyDescent="0.25">
      <c r="E5132" s="24">
        <f t="shared" ca="1" si="160"/>
        <v>6.3501144418704913E-2</v>
      </c>
      <c r="F5132" s="24">
        <f t="shared" ca="1" si="161"/>
        <v>55.133947018081635</v>
      </c>
    </row>
    <row r="5133" spans="5:6" x14ac:dyDescent="0.25">
      <c r="E5133" s="24">
        <f t="shared" ca="1" si="160"/>
        <v>0.34415878011275913</v>
      </c>
      <c r="F5133" s="24">
        <f t="shared" ca="1" si="161"/>
        <v>21.333043160084351</v>
      </c>
    </row>
    <row r="5134" spans="5:6" x14ac:dyDescent="0.25">
      <c r="E5134" s="24">
        <f t="shared" ca="1" si="160"/>
        <v>0.50121144914619986</v>
      </c>
      <c r="F5134" s="24">
        <f t="shared" ca="1" si="161"/>
        <v>13.81454425506111</v>
      </c>
    </row>
    <row r="5135" spans="5:6" x14ac:dyDescent="0.25">
      <c r="E5135" s="24">
        <f t="shared" ca="1" si="160"/>
        <v>0.18788915342626811</v>
      </c>
      <c r="F5135" s="24">
        <f t="shared" ca="1" si="161"/>
        <v>33.438061989498571</v>
      </c>
    </row>
    <row r="5136" spans="5:6" x14ac:dyDescent="0.25">
      <c r="E5136" s="24">
        <f t="shared" ca="1" si="160"/>
        <v>0.18319672501081774</v>
      </c>
      <c r="F5136" s="24">
        <f t="shared" ca="1" si="161"/>
        <v>33.943894069608014</v>
      </c>
    </row>
    <row r="5137" spans="5:6" x14ac:dyDescent="0.25">
      <c r="E5137" s="24">
        <f t="shared" ca="1" si="160"/>
        <v>0.54872743701261983</v>
      </c>
      <c r="F5137" s="24">
        <f t="shared" ca="1" si="161"/>
        <v>12.003068649987409</v>
      </c>
    </row>
    <row r="5138" spans="5:6" x14ac:dyDescent="0.25">
      <c r="E5138" s="24">
        <f t="shared" ca="1" si="160"/>
        <v>0.6426154630527332</v>
      </c>
      <c r="F5138" s="24">
        <f t="shared" ca="1" si="161"/>
        <v>8.8441753865400887</v>
      </c>
    </row>
    <row r="5139" spans="5:6" x14ac:dyDescent="0.25">
      <c r="E5139" s="24">
        <f t="shared" ca="1" si="160"/>
        <v>0.71587143586986468</v>
      </c>
      <c r="F5139" s="24">
        <f t="shared" ca="1" si="161"/>
        <v>6.6850937397016246</v>
      </c>
    </row>
    <row r="5140" spans="5:6" x14ac:dyDescent="0.25">
      <c r="E5140" s="24">
        <f t="shared" ca="1" si="160"/>
        <v>0.68553449262813548</v>
      </c>
      <c r="F5140" s="24">
        <f t="shared" ca="1" si="161"/>
        <v>7.5511292754414967</v>
      </c>
    </row>
    <row r="5141" spans="5:6" x14ac:dyDescent="0.25">
      <c r="E5141" s="24">
        <f t="shared" ca="1" si="160"/>
        <v>0.45372127804425866</v>
      </c>
      <c r="F5141" s="24">
        <f t="shared" ca="1" si="161"/>
        <v>15.805443889651231</v>
      </c>
    </row>
    <row r="5142" spans="5:6" x14ac:dyDescent="0.25">
      <c r="E5142" s="24">
        <f t="shared" ca="1" si="160"/>
        <v>0.43021013535369912</v>
      </c>
      <c r="F5142" s="24">
        <f t="shared" ca="1" si="161"/>
        <v>16.86963005588003</v>
      </c>
    </row>
    <row r="5143" spans="5:6" x14ac:dyDescent="0.25">
      <c r="E5143" s="24">
        <f t="shared" ca="1" si="160"/>
        <v>0.77354997911943268</v>
      </c>
      <c r="F5143" s="24">
        <f t="shared" ca="1" si="161"/>
        <v>5.1352999362046123</v>
      </c>
    </row>
    <row r="5144" spans="5:6" x14ac:dyDescent="0.25">
      <c r="E5144" s="24">
        <f t="shared" ca="1" si="160"/>
        <v>0.38760905675245494</v>
      </c>
      <c r="F5144" s="24">
        <f t="shared" ca="1" si="161"/>
        <v>18.955160660082164</v>
      </c>
    </row>
    <row r="5145" spans="5:6" x14ac:dyDescent="0.25">
      <c r="E5145" s="24">
        <f t="shared" ca="1" si="160"/>
        <v>0.55498237510313531</v>
      </c>
      <c r="F5145" s="24">
        <f t="shared" ca="1" si="161"/>
        <v>11.77637844621761</v>
      </c>
    </row>
    <row r="5146" spans="5:6" x14ac:dyDescent="0.25">
      <c r="E5146" s="24">
        <f t="shared" ca="1" si="160"/>
        <v>0.55453516969310812</v>
      </c>
      <c r="F5146" s="24">
        <f t="shared" ca="1" si="161"/>
        <v>11.792500964922869</v>
      </c>
    </row>
    <row r="5147" spans="5:6" x14ac:dyDescent="0.25">
      <c r="E5147" s="24">
        <f t="shared" ca="1" si="160"/>
        <v>1.4083981795608214E-2</v>
      </c>
      <c r="F5147" s="24">
        <f t="shared" ca="1" si="161"/>
        <v>85.2543434049703</v>
      </c>
    </row>
    <row r="5148" spans="5:6" x14ac:dyDescent="0.25">
      <c r="E5148" s="24">
        <f t="shared" ca="1" si="160"/>
        <v>0.51351086022706161</v>
      </c>
      <c r="F5148" s="24">
        <f t="shared" ca="1" si="161"/>
        <v>13.32968200834762</v>
      </c>
    </row>
    <row r="5149" spans="5:6" x14ac:dyDescent="0.25">
      <c r="E5149" s="24">
        <f t="shared" ca="1" si="160"/>
        <v>0.13391164102475395</v>
      </c>
      <c r="F5149" s="24">
        <f t="shared" ca="1" si="161"/>
        <v>40.211501837312092</v>
      </c>
    </row>
    <row r="5150" spans="5:6" x14ac:dyDescent="0.25">
      <c r="E5150" s="24">
        <f t="shared" ca="1" si="160"/>
        <v>0.20911575332549615</v>
      </c>
      <c r="F5150" s="24">
        <f t="shared" ca="1" si="161"/>
        <v>31.297346733389215</v>
      </c>
    </row>
    <row r="5151" spans="5:6" x14ac:dyDescent="0.25">
      <c r="E5151" s="24">
        <f t="shared" ca="1" si="160"/>
        <v>0.91346353097392508</v>
      </c>
      <c r="F5151" s="24">
        <f t="shared" ca="1" si="161"/>
        <v>1.8102365253298565</v>
      </c>
    </row>
    <row r="5152" spans="5:6" x14ac:dyDescent="0.25">
      <c r="E5152" s="24">
        <f t="shared" ca="1" si="160"/>
        <v>0.97315704478427156</v>
      </c>
      <c r="F5152" s="24">
        <f t="shared" ca="1" si="161"/>
        <v>0.54419614328312349</v>
      </c>
    </row>
    <row r="5153" spans="5:6" x14ac:dyDescent="0.25">
      <c r="E5153" s="24">
        <f t="shared" ca="1" si="160"/>
        <v>0.60635583789582848</v>
      </c>
      <c r="F5153" s="24">
        <f t="shared" ca="1" si="161"/>
        <v>10.005765479898088</v>
      </c>
    </row>
    <row r="5154" spans="5:6" x14ac:dyDescent="0.25">
      <c r="E5154" s="24">
        <f t="shared" ca="1" si="160"/>
        <v>0.12188626377172496</v>
      </c>
      <c r="F5154" s="24">
        <f t="shared" ca="1" si="161"/>
        <v>42.093338664871567</v>
      </c>
    </row>
    <row r="5155" spans="5:6" x14ac:dyDescent="0.25">
      <c r="E5155" s="24">
        <f t="shared" ca="1" si="160"/>
        <v>0.79882686942611514</v>
      </c>
      <c r="F5155" s="24">
        <f t="shared" ca="1" si="161"/>
        <v>4.492220815353889</v>
      </c>
    </row>
    <row r="5156" spans="5:6" x14ac:dyDescent="0.25">
      <c r="E5156" s="24">
        <f t="shared" ca="1" si="160"/>
        <v>0.42799685966477696</v>
      </c>
      <c r="F5156" s="24">
        <f t="shared" ca="1" si="161"/>
        <v>16.972788413181746</v>
      </c>
    </row>
    <row r="5157" spans="5:6" x14ac:dyDescent="0.25">
      <c r="E5157" s="24">
        <f t="shared" ca="1" si="160"/>
        <v>0.22554148790449768</v>
      </c>
      <c r="F5157" s="24">
        <f t="shared" ca="1" si="161"/>
        <v>29.78502310247719</v>
      </c>
    </row>
    <row r="5158" spans="5:6" x14ac:dyDescent="0.25">
      <c r="E5158" s="24">
        <f t="shared" ca="1" si="160"/>
        <v>7.364537810640992E-2</v>
      </c>
      <c r="F5158" s="24">
        <f t="shared" ca="1" si="161"/>
        <v>52.169877857551207</v>
      </c>
    </row>
    <row r="5159" spans="5:6" x14ac:dyDescent="0.25">
      <c r="E5159" s="24">
        <f t="shared" ca="1" si="160"/>
        <v>0.95008613891694038</v>
      </c>
      <c r="F5159" s="24">
        <f t="shared" ca="1" si="161"/>
        <v>1.0240525190781884</v>
      </c>
    </row>
    <row r="5160" spans="5:6" x14ac:dyDescent="0.25">
      <c r="E5160" s="24">
        <f t="shared" ca="1" si="160"/>
        <v>0.41329954718860806</v>
      </c>
      <c r="F5160" s="24">
        <f t="shared" ca="1" si="161"/>
        <v>17.671653061296748</v>
      </c>
    </row>
    <row r="5161" spans="5:6" x14ac:dyDescent="0.25">
      <c r="E5161" s="24">
        <f t="shared" ca="1" si="160"/>
        <v>0.9115664810189763</v>
      </c>
      <c r="F5161" s="24">
        <f t="shared" ca="1" si="161"/>
        <v>1.8518150336442576</v>
      </c>
    </row>
    <row r="5162" spans="5:6" x14ac:dyDescent="0.25">
      <c r="E5162" s="24">
        <f t="shared" ca="1" si="160"/>
        <v>0.90693572365321928</v>
      </c>
      <c r="F5162" s="24">
        <f t="shared" ca="1" si="161"/>
        <v>1.9536739670737127</v>
      </c>
    </row>
    <row r="5163" spans="5:6" x14ac:dyDescent="0.25">
      <c r="E5163" s="24">
        <f t="shared" ca="1" si="160"/>
        <v>0.53016367697849642</v>
      </c>
      <c r="F5163" s="24">
        <f t="shared" ca="1" si="161"/>
        <v>12.69138991249414</v>
      </c>
    </row>
    <row r="5164" spans="5:6" x14ac:dyDescent="0.25">
      <c r="E5164" s="24">
        <f t="shared" ca="1" si="160"/>
        <v>0.12726121474225294</v>
      </c>
      <c r="F5164" s="24">
        <f t="shared" ca="1" si="161"/>
        <v>41.230269917301911</v>
      </c>
    </row>
    <row r="5165" spans="5:6" x14ac:dyDescent="0.25">
      <c r="E5165" s="24">
        <f t="shared" ca="1" si="160"/>
        <v>0.39998125738311918</v>
      </c>
      <c r="F5165" s="24">
        <f t="shared" ca="1" si="161"/>
        <v>18.326751790283183</v>
      </c>
    </row>
    <row r="5166" spans="5:6" x14ac:dyDescent="0.25">
      <c r="E5166" s="24">
        <f t="shared" ca="1" si="160"/>
        <v>0.24445612245689441</v>
      </c>
      <c r="F5166" s="24">
        <f t="shared" ca="1" si="161"/>
        <v>28.174388888515605</v>
      </c>
    </row>
    <row r="5167" spans="5:6" x14ac:dyDescent="0.25">
      <c r="E5167" s="24">
        <f t="shared" ca="1" si="160"/>
        <v>0.93132568148741901</v>
      </c>
      <c r="F5167" s="24">
        <f t="shared" ca="1" si="161"/>
        <v>1.4229248775833632</v>
      </c>
    </row>
    <row r="5168" spans="5:6" x14ac:dyDescent="0.25">
      <c r="E5168" s="24">
        <f t="shared" ca="1" si="160"/>
        <v>0.53143332404168853</v>
      </c>
      <c r="F5168" s="24">
        <f t="shared" ca="1" si="161"/>
        <v>12.643550754420968</v>
      </c>
    </row>
    <row r="5169" spans="5:6" x14ac:dyDescent="0.25">
      <c r="E5169" s="24">
        <f t="shared" ca="1" si="160"/>
        <v>0.710202305539687</v>
      </c>
      <c r="F5169" s="24">
        <f t="shared" ca="1" si="161"/>
        <v>6.8441082430776135</v>
      </c>
    </row>
    <row r="5170" spans="5:6" x14ac:dyDescent="0.25">
      <c r="E5170" s="24">
        <f t="shared" ca="1" si="160"/>
        <v>0.67594363995325546</v>
      </c>
      <c r="F5170" s="24">
        <f t="shared" ca="1" si="161"/>
        <v>7.83291158530192</v>
      </c>
    </row>
    <row r="5171" spans="5:6" x14ac:dyDescent="0.25">
      <c r="E5171" s="24">
        <f t="shared" ca="1" si="160"/>
        <v>4.1393375971322199E-2</v>
      </c>
      <c r="F5171" s="24">
        <f t="shared" ca="1" si="161"/>
        <v>63.692688232900899</v>
      </c>
    </row>
    <row r="5172" spans="5:6" x14ac:dyDescent="0.25">
      <c r="E5172" s="24">
        <f t="shared" ca="1" si="160"/>
        <v>0.22105583019088804</v>
      </c>
      <c r="F5172" s="24">
        <f t="shared" ca="1" si="161"/>
        <v>30.186799681412914</v>
      </c>
    </row>
    <row r="5173" spans="5:6" x14ac:dyDescent="0.25">
      <c r="E5173" s="24">
        <f t="shared" ca="1" si="160"/>
        <v>0.4052185208259772</v>
      </c>
      <c r="F5173" s="24">
        <f t="shared" ca="1" si="161"/>
        <v>18.066575995789073</v>
      </c>
    </row>
    <row r="5174" spans="5:6" x14ac:dyDescent="0.25">
      <c r="E5174" s="24">
        <f t="shared" ca="1" si="160"/>
        <v>0.1872415710196198</v>
      </c>
      <c r="F5174" s="24">
        <f t="shared" ca="1" si="161"/>
        <v>33.50711344358929</v>
      </c>
    </row>
    <row r="5175" spans="5:6" x14ac:dyDescent="0.25">
      <c r="E5175" s="24">
        <f t="shared" ca="1" si="160"/>
        <v>0.84444243265298535</v>
      </c>
      <c r="F5175" s="24">
        <f t="shared" ca="1" si="161"/>
        <v>3.381574248627889</v>
      </c>
    </row>
    <row r="5176" spans="5:6" x14ac:dyDescent="0.25">
      <c r="E5176" s="24">
        <f t="shared" ca="1" si="160"/>
        <v>0.99486149022908155</v>
      </c>
      <c r="F5176" s="24">
        <f t="shared" ca="1" si="161"/>
        <v>0.10303514626977946</v>
      </c>
    </row>
    <row r="5177" spans="5:6" x14ac:dyDescent="0.25">
      <c r="E5177" s="24">
        <f t="shared" ca="1" si="160"/>
        <v>8.5792275174899735E-2</v>
      </c>
      <c r="F5177" s="24">
        <f t="shared" ca="1" si="161"/>
        <v>49.11652618936008</v>
      </c>
    </row>
    <row r="5178" spans="5:6" x14ac:dyDescent="0.25">
      <c r="E5178" s="24">
        <f t="shared" ca="1" si="160"/>
        <v>0.12429312808523041</v>
      </c>
      <c r="F5178" s="24">
        <f t="shared" ca="1" si="161"/>
        <v>41.702251338148244</v>
      </c>
    </row>
    <row r="5179" spans="5:6" x14ac:dyDescent="0.25">
      <c r="E5179" s="24">
        <f t="shared" ca="1" si="160"/>
        <v>0.93498447261429274</v>
      </c>
      <c r="F5179" s="24">
        <f t="shared" ca="1" si="161"/>
        <v>1.3445071332195682</v>
      </c>
    </row>
    <row r="5180" spans="5:6" x14ac:dyDescent="0.25">
      <c r="E5180" s="24">
        <f t="shared" ca="1" si="160"/>
        <v>1.7712002841532293E-2</v>
      </c>
      <c r="F5180" s="24">
        <f t="shared" ca="1" si="161"/>
        <v>80.670254851721737</v>
      </c>
    </row>
    <row r="5181" spans="5:6" x14ac:dyDescent="0.25">
      <c r="E5181" s="24">
        <f t="shared" ca="1" si="160"/>
        <v>0.97431983165920055</v>
      </c>
      <c r="F5181" s="24">
        <f t="shared" ca="1" si="161"/>
        <v>0.52031319962057021</v>
      </c>
    </row>
    <row r="5182" spans="5:6" x14ac:dyDescent="0.25">
      <c r="E5182" s="24">
        <f t="shared" ca="1" si="160"/>
        <v>0.28898958537653074</v>
      </c>
      <c r="F5182" s="24">
        <f t="shared" ca="1" si="161"/>
        <v>24.827292565569071</v>
      </c>
    </row>
    <row r="5183" spans="5:6" x14ac:dyDescent="0.25">
      <c r="E5183" s="24">
        <f t="shared" ca="1" si="160"/>
        <v>0.53602466127245185</v>
      </c>
      <c r="F5183" s="24">
        <f t="shared" ca="1" si="161"/>
        <v>12.471502182661824</v>
      </c>
    </row>
    <row r="5184" spans="5:6" x14ac:dyDescent="0.25">
      <c r="E5184" s="24">
        <f t="shared" ca="1" si="160"/>
        <v>0.10453287812972289</v>
      </c>
      <c r="F5184" s="24">
        <f t="shared" ca="1" si="161"/>
        <v>45.165072676197013</v>
      </c>
    </row>
    <row r="5185" spans="5:6" x14ac:dyDescent="0.25">
      <c r="E5185" s="24">
        <f t="shared" ca="1" si="160"/>
        <v>0.63278896126748829</v>
      </c>
      <c r="F5185" s="24">
        <f t="shared" ca="1" si="161"/>
        <v>9.1523661389681106</v>
      </c>
    </row>
    <row r="5186" spans="5:6" x14ac:dyDescent="0.25">
      <c r="E5186" s="24">
        <f t="shared" ca="1" si="160"/>
        <v>0.23124014851948538</v>
      </c>
      <c r="F5186" s="24">
        <f t="shared" ca="1" si="161"/>
        <v>29.285970089877413</v>
      </c>
    </row>
    <row r="5187" spans="5:6" x14ac:dyDescent="0.25">
      <c r="E5187" s="24">
        <f t="shared" ca="1" si="160"/>
        <v>0.82126365417151292</v>
      </c>
      <c r="F5187" s="24">
        <f t="shared" ca="1" si="161"/>
        <v>3.9382216647498915</v>
      </c>
    </row>
    <row r="5188" spans="5:6" x14ac:dyDescent="0.25">
      <c r="E5188" s="24">
        <f t="shared" ref="E5188:E5251" ca="1" si="162">RAND()</f>
        <v>0.65063729346647559</v>
      </c>
      <c r="F5188" s="24">
        <f t="shared" ref="F5188:F5251" ca="1" si="163">-LOG(E5188,EXP(1))/$C$3</f>
        <v>8.596058898683884</v>
      </c>
    </row>
    <row r="5189" spans="5:6" x14ac:dyDescent="0.25">
      <c r="E5189" s="24">
        <f t="shared" ca="1" si="162"/>
        <v>0.83632036595371928</v>
      </c>
      <c r="F5189" s="24">
        <f t="shared" ca="1" si="163"/>
        <v>3.5748705288286202</v>
      </c>
    </row>
    <row r="5190" spans="5:6" x14ac:dyDescent="0.25">
      <c r="E5190" s="24">
        <f t="shared" ca="1" si="162"/>
        <v>0.91731485052348083</v>
      </c>
      <c r="F5190" s="24">
        <f t="shared" ca="1" si="163"/>
        <v>1.726090344237952</v>
      </c>
    </row>
    <row r="5191" spans="5:6" x14ac:dyDescent="0.25">
      <c r="E5191" s="24">
        <f t="shared" ca="1" si="162"/>
        <v>0.20157366441148217</v>
      </c>
      <c r="F5191" s="24">
        <f t="shared" ca="1" si="163"/>
        <v>32.032007683953879</v>
      </c>
    </row>
    <row r="5192" spans="5:6" x14ac:dyDescent="0.25">
      <c r="E5192" s="24">
        <f t="shared" ca="1" si="162"/>
        <v>0.63215448219500259</v>
      </c>
      <c r="F5192" s="24">
        <f t="shared" ca="1" si="163"/>
        <v>9.1724296170302875</v>
      </c>
    </row>
    <row r="5193" spans="5:6" x14ac:dyDescent="0.25">
      <c r="E5193" s="24">
        <f t="shared" ca="1" si="162"/>
        <v>0.5169554932110707</v>
      </c>
      <c r="F5193" s="24">
        <f t="shared" ca="1" si="163"/>
        <v>13.195969896234661</v>
      </c>
    </row>
    <row r="5194" spans="5:6" x14ac:dyDescent="0.25">
      <c r="E5194" s="24">
        <f t="shared" ca="1" si="162"/>
        <v>0.66333892774909542</v>
      </c>
      <c r="F5194" s="24">
        <f t="shared" ca="1" si="163"/>
        <v>8.2093843234933352</v>
      </c>
    </row>
    <row r="5195" spans="5:6" x14ac:dyDescent="0.25">
      <c r="E5195" s="24">
        <f t="shared" ca="1" si="162"/>
        <v>0.37015387367507135</v>
      </c>
      <c r="F5195" s="24">
        <f t="shared" ca="1" si="163"/>
        <v>19.876729699966649</v>
      </c>
    </row>
    <row r="5196" spans="5:6" x14ac:dyDescent="0.25">
      <c r="E5196" s="24">
        <f t="shared" ca="1" si="162"/>
        <v>0.21477451147313542</v>
      </c>
      <c r="F5196" s="24">
        <f t="shared" ca="1" si="163"/>
        <v>30.763331701179439</v>
      </c>
    </row>
    <row r="5197" spans="5:6" x14ac:dyDescent="0.25">
      <c r="E5197" s="24">
        <f t="shared" ca="1" si="162"/>
        <v>0.27792303313191358</v>
      </c>
      <c r="F5197" s="24">
        <f t="shared" ca="1" si="163"/>
        <v>25.608221257236298</v>
      </c>
    </row>
    <row r="5198" spans="5:6" x14ac:dyDescent="0.25">
      <c r="E5198" s="24">
        <f t="shared" ca="1" si="162"/>
        <v>4.0177693818777005E-4</v>
      </c>
      <c r="F5198" s="24">
        <f t="shared" ca="1" si="163"/>
        <v>156.39227006956256</v>
      </c>
    </row>
    <row r="5199" spans="5:6" x14ac:dyDescent="0.25">
      <c r="E5199" s="24">
        <f t="shared" ca="1" si="162"/>
        <v>0.51838134220374377</v>
      </c>
      <c r="F5199" s="24">
        <f t="shared" ca="1" si="163"/>
        <v>13.140882514221786</v>
      </c>
    </row>
    <row r="5200" spans="5:6" x14ac:dyDescent="0.25">
      <c r="E5200" s="24">
        <f t="shared" ca="1" si="162"/>
        <v>0.13418132236060398</v>
      </c>
      <c r="F5200" s="24">
        <f t="shared" ca="1" si="163"/>
        <v>40.171264835429334</v>
      </c>
    </row>
    <row r="5201" spans="5:6" x14ac:dyDescent="0.25">
      <c r="E5201" s="24">
        <f t="shared" ca="1" si="162"/>
        <v>7.4154994128283636E-2</v>
      </c>
      <c r="F5201" s="24">
        <f t="shared" ca="1" si="163"/>
        <v>52.031957219397583</v>
      </c>
    </row>
    <row r="5202" spans="5:6" x14ac:dyDescent="0.25">
      <c r="E5202" s="24">
        <f t="shared" ca="1" si="162"/>
        <v>0.7822932579316042</v>
      </c>
      <c r="F5202" s="24">
        <f t="shared" ca="1" si="163"/>
        <v>4.9105119718567707</v>
      </c>
    </row>
    <row r="5203" spans="5:6" x14ac:dyDescent="0.25">
      <c r="E5203" s="24">
        <f t="shared" ca="1" si="162"/>
        <v>0.6830848317998538</v>
      </c>
      <c r="F5203" s="24">
        <f t="shared" ca="1" si="163"/>
        <v>7.6227244487822396</v>
      </c>
    </row>
    <row r="5204" spans="5:6" x14ac:dyDescent="0.25">
      <c r="E5204" s="24">
        <f t="shared" ca="1" si="162"/>
        <v>0.27887525843542638</v>
      </c>
      <c r="F5204" s="24">
        <f t="shared" ca="1" si="163"/>
        <v>25.539813990456555</v>
      </c>
    </row>
    <row r="5205" spans="5:6" x14ac:dyDescent="0.25">
      <c r="E5205" s="24">
        <f t="shared" ca="1" si="162"/>
        <v>0.90040603033328792</v>
      </c>
      <c r="F5205" s="24">
        <f t="shared" ca="1" si="163"/>
        <v>2.0981894515657364</v>
      </c>
    </row>
    <row r="5206" spans="5:6" x14ac:dyDescent="0.25">
      <c r="E5206" s="24">
        <f t="shared" ca="1" si="162"/>
        <v>0.18731382573909439</v>
      </c>
      <c r="F5206" s="24">
        <f t="shared" ca="1" si="163"/>
        <v>33.499397124882243</v>
      </c>
    </row>
    <row r="5207" spans="5:6" x14ac:dyDescent="0.25">
      <c r="E5207" s="24">
        <f t="shared" ca="1" si="162"/>
        <v>0.52115012525630733</v>
      </c>
      <c r="F5207" s="24">
        <f t="shared" ca="1" si="163"/>
        <v>13.034342609017097</v>
      </c>
    </row>
    <row r="5208" spans="5:6" x14ac:dyDescent="0.25">
      <c r="E5208" s="24">
        <f t="shared" ca="1" si="162"/>
        <v>0.26479109134187095</v>
      </c>
      <c r="F5208" s="24">
        <f t="shared" ca="1" si="163"/>
        <v>26.576281969079727</v>
      </c>
    </row>
    <row r="5209" spans="5:6" x14ac:dyDescent="0.25">
      <c r="E5209" s="24">
        <f t="shared" ca="1" si="162"/>
        <v>0.65899505254541257</v>
      </c>
      <c r="F5209" s="24">
        <f t="shared" ca="1" si="163"/>
        <v>8.3407850405230679</v>
      </c>
    </row>
    <row r="5210" spans="5:6" x14ac:dyDescent="0.25">
      <c r="E5210" s="24">
        <f t="shared" ca="1" si="162"/>
        <v>0.33001804527346257</v>
      </c>
      <c r="F5210" s="24">
        <f t="shared" ca="1" si="163"/>
        <v>22.172158867395925</v>
      </c>
    </row>
    <row r="5211" spans="5:6" x14ac:dyDescent="0.25">
      <c r="E5211" s="24">
        <f t="shared" ca="1" si="162"/>
        <v>0.45525446188157237</v>
      </c>
      <c r="F5211" s="24">
        <f t="shared" ca="1" si="163"/>
        <v>15.737975189489177</v>
      </c>
    </row>
    <row r="5212" spans="5:6" x14ac:dyDescent="0.25">
      <c r="E5212" s="24">
        <f t="shared" ca="1" si="162"/>
        <v>0.60049852415186189</v>
      </c>
      <c r="F5212" s="24">
        <f t="shared" ca="1" si="163"/>
        <v>10.199901903278668</v>
      </c>
    </row>
    <row r="5213" spans="5:6" x14ac:dyDescent="0.25">
      <c r="E5213" s="24">
        <f t="shared" ca="1" si="162"/>
        <v>0.82471440370750726</v>
      </c>
      <c r="F5213" s="24">
        <f t="shared" ca="1" si="163"/>
        <v>3.8543625980978335</v>
      </c>
    </row>
    <row r="5214" spans="5:6" x14ac:dyDescent="0.25">
      <c r="E5214" s="24">
        <f t="shared" ca="1" si="162"/>
        <v>0.81346262774636968</v>
      </c>
      <c r="F5214" s="24">
        <f t="shared" ca="1" si="163"/>
        <v>4.1291058691308047</v>
      </c>
    </row>
    <row r="5215" spans="5:6" x14ac:dyDescent="0.25">
      <c r="E5215" s="24">
        <f t="shared" ca="1" si="162"/>
        <v>0.21929842696150703</v>
      </c>
      <c r="F5215" s="24">
        <f t="shared" ca="1" si="163"/>
        <v>30.346435931643292</v>
      </c>
    </row>
    <row r="5216" spans="5:6" x14ac:dyDescent="0.25">
      <c r="E5216" s="24">
        <f t="shared" ca="1" si="162"/>
        <v>0.40070391124244997</v>
      </c>
      <c r="F5216" s="24">
        <f t="shared" ca="1" si="163"/>
        <v>18.290650007266887</v>
      </c>
    </row>
    <row r="5217" spans="5:6" x14ac:dyDescent="0.25">
      <c r="E5217" s="24">
        <f t="shared" ca="1" si="162"/>
        <v>0.12464924097445029</v>
      </c>
      <c r="F5217" s="24">
        <f t="shared" ca="1" si="163"/>
        <v>41.645031165708389</v>
      </c>
    </row>
    <row r="5218" spans="5:6" x14ac:dyDescent="0.25">
      <c r="E5218" s="24">
        <f t="shared" ca="1" si="162"/>
        <v>0.85911479696160975</v>
      </c>
      <c r="F5218" s="24">
        <f t="shared" ca="1" si="163"/>
        <v>3.0370545138447893</v>
      </c>
    </row>
    <row r="5219" spans="5:6" x14ac:dyDescent="0.25">
      <c r="E5219" s="24">
        <f t="shared" ca="1" si="162"/>
        <v>0.4407620063325679</v>
      </c>
      <c r="F5219" s="24">
        <f t="shared" ca="1" si="163"/>
        <v>16.385004347773879</v>
      </c>
    </row>
    <row r="5220" spans="5:6" x14ac:dyDescent="0.25">
      <c r="E5220" s="24">
        <f t="shared" ca="1" si="162"/>
        <v>8.9123563924825455E-2</v>
      </c>
      <c r="F5220" s="24">
        <f t="shared" ca="1" si="163"/>
        <v>48.3546302684586</v>
      </c>
    </row>
    <row r="5221" spans="5:6" x14ac:dyDescent="0.25">
      <c r="E5221" s="24">
        <f t="shared" ca="1" si="162"/>
        <v>0.64217456964989228</v>
      </c>
      <c r="F5221" s="24">
        <f t="shared" ca="1" si="163"/>
        <v>8.85790193823882</v>
      </c>
    </row>
    <row r="5222" spans="5:6" x14ac:dyDescent="0.25">
      <c r="E5222" s="24">
        <f t="shared" ca="1" si="162"/>
        <v>0.16062173842365013</v>
      </c>
      <c r="F5222" s="24">
        <f t="shared" ca="1" si="163"/>
        <v>36.574062581450171</v>
      </c>
    </row>
    <row r="5223" spans="5:6" x14ac:dyDescent="0.25">
      <c r="E5223" s="24">
        <f t="shared" ca="1" si="162"/>
        <v>8.8319078969647746E-2</v>
      </c>
      <c r="F5223" s="24">
        <f t="shared" ca="1" si="163"/>
        <v>48.535982496810398</v>
      </c>
    </row>
    <row r="5224" spans="5:6" x14ac:dyDescent="0.25">
      <c r="E5224" s="24">
        <f t="shared" ca="1" si="162"/>
        <v>0.78449238586531356</v>
      </c>
      <c r="F5224" s="24">
        <f t="shared" ca="1" si="163"/>
        <v>4.8543682514553606</v>
      </c>
    </row>
    <row r="5225" spans="5:6" x14ac:dyDescent="0.25">
      <c r="E5225" s="24">
        <f t="shared" ca="1" si="162"/>
        <v>0.65825925113643979</v>
      </c>
      <c r="F5225" s="24">
        <f t="shared" ca="1" si="163"/>
        <v>8.3631285313264563</v>
      </c>
    </row>
    <row r="5226" spans="5:6" x14ac:dyDescent="0.25">
      <c r="E5226" s="24">
        <f t="shared" ca="1" si="162"/>
        <v>2.6456294832019056E-3</v>
      </c>
      <c r="F5226" s="24">
        <f t="shared" ca="1" si="163"/>
        <v>118.6969250423715</v>
      </c>
    </row>
    <row r="5227" spans="5:6" x14ac:dyDescent="0.25">
      <c r="E5227" s="24">
        <f t="shared" ca="1" si="162"/>
        <v>5.2996019445387454E-2</v>
      </c>
      <c r="F5227" s="24">
        <f t="shared" ca="1" si="163"/>
        <v>58.750769461090648</v>
      </c>
    </row>
    <row r="5228" spans="5:6" x14ac:dyDescent="0.25">
      <c r="E5228" s="24">
        <f t="shared" ca="1" si="162"/>
        <v>0.31983993882014849</v>
      </c>
      <c r="F5228" s="24">
        <f t="shared" ca="1" si="163"/>
        <v>22.798691990254856</v>
      </c>
    </row>
    <row r="5229" spans="5:6" x14ac:dyDescent="0.25">
      <c r="E5229" s="24">
        <f t="shared" ca="1" si="162"/>
        <v>0.18918029709311468</v>
      </c>
      <c r="F5229" s="24">
        <f t="shared" ca="1" si="163"/>
        <v>33.301095315454944</v>
      </c>
    </row>
    <row r="5230" spans="5:6" x14ac:dyDescent="0.25">
      <c r="E5230" s="24">
        <f t="shared" ca="1" si="162"/>
        <v>0.16432609502197859</v>
      </c>
      <c r="F5230" s="24">
        <f t="shared" ca="1" si="163"/>
        <v>36.118048821940661</v>
      </c>
    </row>
    <row r="5231" spans="5:6" x14ac:dyDescent="0.25">
      <c r="E5231" s="24">
        <f t="shared" ca="1" si="162"/>
        <v>0.27989395211376744</v>
      </c>
      <c r="F5231" s="24">
        <f t="shared" ca="1" si="163"/>
        <v>25.466889800095096</v>
      </c>
    </row>
    <row r="5232" spans="5:6" x14ac:dyDescent="0.25">
      <c r="E5232" s="24">
        <f t="shared" ca="1" si="162"/>
        <v>0.72783283452857717</v>
      </c>
      <c r="F5232" s="24">
        <f t="shared" ca="1" si="163"/>
        <v>6.3536776010626355</v>
      </c>
    </row>
    <row r="5233" spans="5:6" x14ac:dyDescent="0.25">
      <c r="E5233" s="24">
        <f t="shared" ca="1" si="162"/>
        <v>0.66352313110265781</v>
      </c>
      <c r="F5233" s="24">
        <f t="shared" ca="1" si="163"/>
        <v>8.2038312713575259</v>
      </c>
    </row>
    <row r="5234" spans="5:6" x14ac:dyDescent="0.25">
      <c r="E5234" s="24">
        <f t="shared" ca="1" si="162"/>
        <v>0.86831977420379169</v>
      </c>
      <c r="F5234" s="24">
        <f t="shared" ca="1" si="163"/>
        <v>2.8239045741018032</v>
      </c>
    </row>
    <row r="5235" spans="5:6" x14ac:dyDescent="0.25">
      <c r="E5235" s="24">
        <f t="shared" ca="1" si="162"/>
        <v>0.97768250081574348</v>
      </c>
      <c r="F5235" s="24">
        <f t="shared" ca="1" si="163"/>
        <v>0.45140605894815283</v>
      </c>
    </row>
    <row r="5236" spans="5:6" x14ac:dyDescent="0.25">
      <c r="E5236" s="24">
        <f t="shared" ca="1" si="162"/>
        <v>0.86810281401157297</v>
      </c>
      <c r="F5236" s="24">
        <f t="shared" ca="1" si="163"/>
        <v>2.8289024402853049</v>
      </c>
    </row>
    <row r="5237" spans="5:6" x14ac:dyDescent="0.25">
      <c r="E5237" s="24">
        <f t="shared" ca="1" si="162"/>
        <v>0.34594248256995108</v>
      </c>
      <c r="F5237" s="24">
        <f t="shared" ca="1" si="163"/>
        <v>21.229655061800035</v>
      </c>
    </row>
    <row r="5238" spans="5:6" x14ac:dyDescent="0.25">
      <c r="E5238" s="24">
        <f t="shared" ca="1" si="162"/>
        <v>0.46904426489680962</v>
      </c>
      <c r="F5238" s="24">
        <f t="shared" ca="1" si="163"/>
        <v>15.141162670928301</v>
      </c>
    </row>
    <row r="5239" spans="5:6" x14ac:dyDescent="0.25">
      <c r="E5239" s="24">
        <f t="shared" ca="1" si="162"/>
        <v>0.4973208892202674</v>
      </c>
      <c r="F5239" s="24">
        <f t="shared" ca="1" si="163"/>
        <v>13.970396177493068</v>
      </c>
    </row>
    <row r="5240" spans="5:6" x14ac:dyDescent="0.25">
      <c r="E5240" s="24">
        <f t="shared" ca="1" si="162"/>
        <v>0.44378118721188187</v>
      </c>
      <c r="F5240" s="24">
        <f t="shared" ca="1" si="163"/>
        <v>16.248473192424953</v>
      </c>
    </row>
    <row r="5241" spans="5:6" x14ac:dyDescent="0.25">
      <c r="E5241" s="24">
        <f t="shared" ca="1" si="162"/>
        <v>0.22939058197661344</v>
      </c>
      <c r="F5241" s="24">
        <f t="shared" ca="1" si="163"/>
        <v>29.446582603149754</v>
      </c>
    </row>
    <row r="5242" spans="5:6" x14ac:dyDescent="0.25">
      <c r="E5242" s="24">
        <f t="shared" ca="1" si="162"/>
        <v>0.95471392047883541</v>
      </c>
      <c r="F5242" s="24">
        <f t="shared" ca="1" si="163"/>
        <v>0.92687086172808664</v>
      </c>
    </row>
    <row r="5243" spans="5:6" x14ac:dyDescent="0.25">
      <c r="E5243" s="24">
        <f t="shared" ca="1" si="162"/>
        <v>9.9883664285236318E-3</v>
      </c>
      <c r="F5243" s="24">
        <f t="shared" ca="1" si="163"/>
        <v>92.126684407218846</v>
      </c>
    </row>
    <row r="5244" spans="5:6" x14ac:dyDescent="0.25">
      <c r="E5244" s="24">
        <f t="shared" ca="1" si="162"/>
        <v>0.57461498628814911</v>
      </c>
      <c r="F5244" s="24">
        <f t="shared" ca="1" si="163"/>
        <v>11.081101030475056</v>
      </c>
    </row>
    <row r="5245" spans="5:6" x14ac:dyDescent="0.25">
      <c r="E5245" s="24">
        <f t="shared" ca="1" si="162"/>
        <v>0.31176023006639464</v>
      </c>
      <c r="F5245" s="24">
        <f t="shared" ca="1" si="163"/>
        <v>23.310417599840072</v>
      </c>
    </row>
    <row r="5246" spans="5:6" x14ac:dyDescent="0.25">
      <c r="E5246" s="24">
        <f t="shared" ca="1" si="162"/>
        <v>0.26308797125172489</v>
      </c>
      <c r="F5246" s="24">
        <f t="shared" ca="1" si="163"/>
        <v>26.705336225654815</v>
      </c>
    </row>
    <row r="5247" spans="5:6" x14ac:dyDescent="0.25">
      <c r="E5247" s="24">
        <f t="shared" ca="1" si="162"/>
        <v>0.25438116143310952</v>
      </c>
      <c r="F5247" s="24">
        <f t="shared" ca="1" si="163"/>
        <v>27.378430024571195</v>
      </c>
    </row>
    <row r="5248" spans="5:6" x14ac:dyDescent="0.25">
      <c r="E5248" s="24">
        <f t="shared" ca="1" si="162"/>
        <v>0.46377710198289646</v>
      </c>
      <c r="F5248" s="24">
        <f t="shared" ca="1" si="163"/>
        <v>15.367024516692551</v>
      </c>
    </row>
    <row r="5249" spans="5:6" x14ac:dyDescent="0.25">
      <c r="E5249" s="24">
        <f t="shared" ca="1" si="162"/>
        <v>0.64368845434051269</v>
      </c>
      <c r="F5249" s="24">
        <f t="shared" ca="1" si="163"/>
        <v>8.8108087296514626</v>
      </c>
    </row>
    <row r="5250" spans="5:6" x14ac:dyDescent="0.25">
      <c r="E5250" s="24">
        <f t="shared" ca="1" si="162"/>
        <v>1.9214386000117267E-2</v>
      </c>
      <c r="F5250" s="24">
        <f t="shared" ca="1" si="163"/>
        <v>79.041920193444383</v>
      </c>
    </row>
    <row r="5251" spans="5:6" x14ac:dyDescent="0.25">
      <c r="E5251" s="24">
        <f t="shared" ca="1" si="162"/>
        <v>0.32625733608163254</v>
      </c>
      <c r="F5251" s="24">
        <f t="shared" ca="1" si="163"/>
        <v>22.401376690481445</v>
      </c>
    </row>
    <row r="5252" spans="5:6" x14ac:dyDescent="0.25">
      <c r="E5252" s="24">
        <f t="shared" ref="E5252:E5315" ca="1" si="164">RAND()</f>
        <v>0.7846933968096963</v>
      </c>
      <c r="F5252" s="24">
        <f t="shared" ref="F5252:F5315" ca="1" si="165">-LOG(E5252,EXP(1))/$C$3</f>
        <v>4.8492442961480533</v>
      </c>
    </row>
    <row r="5253" spans="5:6" x14ac:dyDescent="0.25">
      <c r="E5253" s="24">
        <f t="shared" ca="1" si="164"/>
        <v>0.36062739028304336</v>
      </c>
      <c r="F5253" s="24">
        <f t="shared" ca="1" si="165"/>
        <v>20.398200271477094</v>
      </c>
    </row>
    <row r="5254" spans="5:6" x14ac:dyDescent="0.25">
      <c r="E5254" s="24">
        <f t="shared" ca="1" si="164"/>
        <v>0.47785404344473847</v>
      </c>
      <c r="F5254" s="24">
        <f t="shared" ca="1" si="165"/>
        <v>14.768998831219568</v>
      </c>
    </row>
    <row r="5255" spans="5:6" x14ac:dyDescent="0.25">
      <c r="E5255" s="24">
        <f t="shared" ca="1" si="164"/>
        <v>0.65026545506958033</v>
      </c>
      <c r="F5255" s="24">
        <f t="shared" ca="1" si="165"/>
        <v>8.6074921409439984</v>
      </c>
    </row>
    <row r="5256" spans="5:6" x14ac:dyDescent="0.25">
      <c r="E5256" s="24">
        <f t="shared" ca="1" si="164"/>
        <v>0.10711840137403417</v>
      </c>
      <c r="F5256" s="24">
        <f t="shared" ca="1" si="165"/>
        <v>44.6764100280663</v>
      </c>
    </row>
    <row r="5257" spans="5:6" x14ac:dyDescent="0.25">
      <c r="E5257" s="24">
        <f t="shared" ca="1" si="164"/>
        <v>0.72548796907071067</v>
      </c>
      <c r="F5257" s="24">
        <f t="shared" ca="1" si="165"/>
        <v>6.4182157948820677</v>
      </c>
    </row>
    <row r="5258" spans="5:6" x14ac:dyDescent="0.25">
      <c r="E5258" s="24">
        <f t="shared" ca="1" si="164"/>
        <v>0.59135929545143151</v>
      </c>
      <c r="F5258" s="24">
        <f t="shared" ca="1" si="165"/>
        <v>10.506630027468228</v>
      </c>
    </row>
    <row r="5259" spans="5:6" x14ac:dyDescent="0.25">
      <c r="E5259" s="24">
        <f t="shared" ca="1" si="164"/>
        <v>0.51152410741247123</v>
      </c>
      <c r="F5259" s="24">
        <f t="shared" ca="1" si="165"/>
        <v>13.407211277698147</v>
      </c>
    </row>
    <row r="5260" spans="5:6" x14ac:dyDescent="0.25">
      <c r="E5260" s="24">
        <f t="shared" ca="1" si="164"/>
        <v>0.82238849272321624</v>
      </c>
      <c r="F5260" s="24">
        <f t="shared" ca="1" si="165"/>
        <v>3.9108475338078801</v>
      </c>
    </row>
    <row r="5261" spans="5:6" x14ac:dyDescent="0.25">
      <c r="E5261" s="24">
        <f t="shared" ca="1" si="164"/>
        <v>0.67842886895933086</v>
      </c>
      <c r="F5261" s="24">
        <f t="shared" ca="1" si="165"/>
        <v>7.7595128185942839</v>
      </c>
    </row>
    <row r="5262" spans="5:6" x14ac:dyDescent="0.25">
      <c r="E5262" s="24">
        <f t="shared" ca="1" si="164"/>
        <v>0.40376296738150108</v>
      </c>
      <c r="F5262" s="24">
        <f t="shared" ca="1" si="165"/>
        <v>18.138545752149177</v>
      </c>
    </row>
    <row r="5263" spans="5:6" x14ac:dyDescent="0.25">
      <c r="E5263" s="24">
        <f t="shared" ca="1" si="164"/>
        <v>7.4139575027583171E-2</v>
      </c>
      <c r="F5263" s="24">
        <f t="shared" ca="1" si="165"/>
        <v>52.03611626604205</v>
      </c>
    </row>
    <row r="5264" spans="5:6" x14ac:dyDescent="0.25">
      <c r="E5264" s="24">
        <f t="shared" ca="1" si="164"/>
        <v>0.58250108336043094</v>
      </c>
      <c r="F5264" s="24">
        <f t="shared" ca="1" si="165"/>
        <v>10.808484673955551</v>
      </c>
    </row>
    <row r="5265" spans="5:6" x14ac:dyDescent="0.25">
      <c r="E5265" s="24">
        <f t="shared" ca="1" si="164"/>
        <v>0.73207278616074112</v>
      </c>
      <c r="F5265" s="24">
        <f t="shared" ca="1" si="165"/>
        <v>6.2375067063660206</v>
      </c>
    </row>
    <row r="5266" spans="5:6" x14ac:dyDescent="0.25">
      <c r="E5266" s="24">
        <f t="shared" ca="1" si="164"/>
        <v>0.68135613659454242</v>
      </c>
      <c r="F5266" s="24">
        <f t="shared" ca="1" si="165"/>
        <v>7.6734029660744856</v>
      </c>
    </row>
    <row r="5267" spans="5:6" x14ac:dyDescent="0.25">
      <c r="E5267" s="24">
        <f t="shared" ca="1" si="164"/>
        <v>0.57605650667490482</v>
      </c>
      <c r="F5267" s="24">
        <f t="shared" ca="1" si="165"/>
        <v>11.0309904246353</v>
      </c>
    </row>
    <row r="5268" spans="5:6" x14ac:dyDescent="0.25">
      <c r="E5268" s="24">
        <f t="shared" ca="1" si="164"/>
        <v>0.68261172086453603</v>
      </c>
      <c r="F5268" s="24">
        <f t="shared" ca="1" si="165"/>
        <v>7.6365814348988348</v>
      </c>
    </row>
    <row r="5269" spans="5:6" x14ac:dyDescent="0.25">
      <c r="E5269" s="24">
        <f t="shared" ca="1" si="164"/>
        <v>0.34354940181304738</v>
      </c>
      <c r="F5269" s="24">
        <f t="shared" ca="1" si="165"/>
        <v>21.368487173997032</v>
      </c>
    </row>
    <row r="5270" spans="5:6" x14ac:dyDescent="0.25">
      <c r="E5270" s="24">
        <f t="shared" ca="1" si="164"/>
        <v>0.95507720162139009</v>
      </c>
      <c r="F5270" s="24">
        <f t="shared" ca="1" si="165"/>
        <v>0.91926204749217566</v>
      </c>
    </row>
    <row r="5271" spans="5:6" x14ac:dyDescent="0.25">
      <c r="E5271" s="24">
        <f t="shared" ca="1" si="164"/>
        <v>0.19232458361822091</v>
      </c>
      <c r="F5271" s="24">
        <f t="shared" ca="1" si="165"/>
        <v>32.971415892597683</v>
      </c>
    </row>
    <row r="5272" spans="5:6" x14ac:dyDescent="0.25">
      <c r="E5272" s="24">
        <f t="shared" ca="1" si="164"/>
        <v>0.26225168921306874</v>
      </c>
      <c r="F5272" s="24">
        <f t="shared" ca="1" si="165"/>
        <v>26.769011809891275</v>
      </c>
    </row>
    <row r="5273" spans="5:6" x14ac:dyDescent="0.25">
      <c r="E5273" s="24">
        <f t="shared" ca="1" si="164"/>
        <v>0.48528845063994308</v>
      </c>
      <c r="F5273" s="24">
        <f t="shared" ca="1" si="165"/>
        <v>14.460236424940335</v>
      </c>
    </row>
    <row r="5274" spans="5:6" x14ac:dyDescent="0.25">
      <c r="E5274" s="24">
        <f t="shared" ca="1" si="164"/>
        <v>0.75889847400837429</v>
      </c>
      <c r="F5274" s="24">
        <f t="shared" ca="1" si="165"/>
        <v>5.517745467367388</v>
      </c>
    </row>
    <row r="5275" spans="5:6" x14ac:dyDescent="0.25">
      <c r="E5275" s="24">
        <f t="shared" ca="1" si="164"/>
        <v>0.68749039889729679</v>
      </c>
      <c r="F5275" s="24">
        <f t="shared" ca="1" si="165"/>
        <v>7.4941482955844227</v>
      </c>
    </row>
    <row r="5276" spans="5:6" x14ac:dyDescent="0.25">
      <c r="E5276" s="24">
        <f t="shared" ca="1" si="164"/>
        <v>0.53315722946424793</v>
      </c>
      <c r="F5276" s="24">
        <f t="shared" ca="1" si="165"/>
        <v>12.578778174064009</v>
      </c>
    </row>
    <row r="5277" spans="5:6" x14ac:dyDescent="0.25">
      <c r="E5277" s="24">
        <f t="shared" ca="1" si="164"/>
        <v>0.57843157894118213</v>
      </c>
      <c r="F5277" s="24">
        <f t="shared" ca="1" si="165"/>
        <v>10.948700251300924</v>
      </c>
    </row>
    <row r="5278" spans="5:6" x14ac:dyDescent="0.25">
      <c r="E5278" s="24">
        <f t="shared" ca="1" si="164"/>
        <v>0.4659955363499162</v>
      </c>
      <c r="F5278" s="24">
        <f t="shared" ca="1" si="165"/>
        <v>15.271584471012304</v>
      </c>
    </row>
    <row r="5279" spans="5:6" x14ac:dyDescent="0.25">
      <c r="E5279" s="24">
        <f t="shared" ca="1" si="164"/>
        <v>0.29489429931539368</v>
      </c>
      <c r="F5279" s="24">
        <f t="shared" ca="1" si="165"/>
        <v>24.422765885103967</v>
      </c>
    </row>
    <row r="5280" spans="5:6" x14ac:dyDescent="0.25">
      <c r="E5280" s="24">
        <f t="shared" ca="1" si="164"/>
        <v>0.81363428731936693</v>
      </c>
      <c r="F5280" s="24">
        <f t="shared" ca="1" si="165"/>
        <v>4.1248858482569482</v>
      </c>
    </row>
    <row r="5281" spans="5:6" x14ac:dyDescent="0.25">
      <c r="E5281" s="24">
        <f t="shared" ca="1" si="164"/>
        <v>0.13434360602060402</v>
      </c>
      <c r="F5281" s="24">
        <f t="shared" ca="1" si="165"/>
        <v>40.147090740199381</v>
      </c>
    </row>
    <row r="5282" spans="5:6" x14ac:dyDescent="0.25">
      <c r="E5282" s="24">
        <f t="shared" ca="1" si="164"/>
        <v>4.873746511240773E-2</v>
      </c>
      <c r="F5282" s="24">
        <f t="shared" ca="1" si="165"/>
        <v>60.426144810002825</v>
      </c>
    </row>
    <row r="5283" spans="5:6" x14ac:dyDescent="0.25">
      <c r="E5283" s="24">
        <f t="shared" ca="1" si="164"/>
        <v>0.9965770785291288</v>
      </c>
      <c r="F5283" s="24">
        <f t="shared" ca="1" si="165"/>
        <v>6.8575861381553305E-2</v>
      </c>
    </row>
    <row r="5284" spans="5:6" x14ac:dyDescent="0.25">
      <c r="E5284" s="24">
        <f t="shared" ca="1" si="164"/>
        <v>0.50331403165489919</v>
      </c>
      <c r="F5284" s="24">
        <f t="shared" ca="1" si="165"/>
        <v>13.730819725641341</v>
      </c>
    </row>
    <row r="5285" spans="5:6" x14ac:dyDescent="0.25">
      <c r="E5285" s="24">
        <f t="shared" ca="1" si="164"/>
        <v>0.50319250728430931</v>
      </c>
      <c r="F5285" s="24">
        <f t="shared" ca="1" si="165"/>
        <v>13.735649276825718</v>
      </c>
    </row>
    <row r="5286" spans="5:6" x14ac:dyDescent="0.25">
      <c r="E5286" s="24">
        <f t="shared" ca="1" si="164"/>
        <v>0.18807190414584496</v>
      </c>
      <c r="F5286" s="24">
        <f t="shared" ca="1" si="165"/>
        <v>33.418618408277624</v>
      </c>
    </row>
    <row r="5287" spans="5:6" x14ac:dyDescent="0.25">
      <c r="E5287" s="24">
        <f t="shared" ca="1" si="164"/>
        <v>0.78779890173615574</v>
      </c>
      <c r="F5287" s="24">
        <f t="shared" ca="1" si="165"/>
        <v>4.7702484507195226</v>
      </c>
    </row>
    <row r="5288" spans="5:6" x14ac:dyDescent="0.25">
      <c r="E5288" s="24">
        <f t="shared" ca="1" si="164"/>
        <v>0.50192170588184604</v>
      </c>
      <c r="F5288" s="24">
        <f t="shared" ca="1" si="165"/>
        <v>13.78622271665818</v>
      </c>
    </row>
    <row r="5289" spans="5:6" x14ac:dyDescent="0.25">
      <c r="E5289" s="24">
        <f t="shared" ca="1" si="164"/>
        <v>0.86113817653757696</v>
      </c>
      <c r="F5289" s="24">
        <f t="shared" ca="1" si="165"/>
        <v>2.9900060729414051</v>
      </c>
    </row>
    <row r="5290" spans="5:6" x14ac:dyDescent="0.25">
      <c r="E5290" s="24">
        <f t="shared" ca="1" si="164"/>
        <v>0.12076485677378945</v>
      </c>
      <c r="F5290" s="24">
        <f t="shared" ca="1" si="165"/>
        <v>42.27819913107696</v>
      </c>
    </row>
    <row r="5291" spans="5:6" x14ac:dyDescent="0.25">
      <c r="E5291" s="24">
        <f t="shared" ca="1" si="164"/>
        <v>0.92780300517460879</v>
      </c>
      <c r="F5291" s="24">
        <f t="shared" ca="1" si="165"/>
        <v>1.4987169527392852</v>
      </c>
    </row>
    <row r="5292" spans="5:6" x14ac:dyDescent="0.25">
      <c r="E5292" s="24">
        <f t="shared" ca="1" si="164"/>
        <v>0.82713623987737406</v>
      </c>
      <c r="F5292" s="24">
        <f t="shared" ca="1" si="165"/>
        <v>3.7957171530132641</v>
      </c>
    </row>
    <row r="5293" spans="5:6" x14ac:dyDescent="0.25">
      <c r="E5293" s="24">
        <f t="shared" ca="1" si="164"/>
        <v>0.55780133979311297</v>
      </c>
      <c r="F5293" s="24">
        <f t="shared" ca="1" si="165"/>
        <v>11.675048037356039</v>
      </c>
    </row>
    <row r="5294" spans="5:6" x14ac:dyDescent="0.25">
      <c r="E5294" s="24">
        <f t="shared" ca="1" si="164"/>
        <v>0.33292011398429644</v>
      </c>
      <c r="F5294" s="24">
        <f t="shared" ca="1" si="165"/>
        <v>21.997054314537277</v>
      </c>
    </row>
    <row r="5295" spans="5:6" x14ac:dyDescent="0.25">
      <c r="E5295" s="24">
        <f t="shared" ca="1" si="164"/>
        <v>0.16025384273242183</v>
      </c>
      <c r="F5295" s="24">
        <f t="shared" ca="1" si="165"/>
        <v>36.619924077187342</v>
      </c>
    </row>
    <row r="5296" spans="5:6" x14ac:dyDescent="0.25">
      <c r="E5296" s="24">
        <f t="shared" ca="1" si="164"/>
        <v>0.74192009511132173</v>
      </c>
      <c r="F5296" s="24">
        <f t="shared" ca="1" si="165"/>
        <v>5.9702746028559712</v>
      </c>
    </row>
    <row r="5297" spans="5:6" x14ac:dyDescent="0.25">
      <c r="E5297" s="24">
        <f t="shared" ca="1" si="164"/>
        <v>0.28906122532269063</v>
      </c>
      <c r="F5297" s="24">
        <f t="shared" ca="1" si="165"/>
        <v>24.822335219591817</v>
      </c>
    </row>
    <row r="5298" spans="5:6" x14ac:dyDescent="0.25">
      <c r="E5298" s="24">
        <f t="shared" ca="1" si="164"/>
        <v>0.95775414528566039</v>
      </c>
      <c r="F5298" s="24">
        <f t="shared" ca="1" si="165"/>
        <v>0.8632833452149461</v>
      </c>
    </row>
    <row r="5299" spans="5:6" x14ac:dyDescent="0.25">
      <c r="E5299" s="24">
        <f t="shared" ca="1" si="164"/>
        <v>5.8640868327305307E-2</v>
      </c>
      <c r="F5299" s="24">
        <f t="shared" ca="1" si="165"/>
        <v>56.72646827497919</v>
      </c>
    </row>
    <row r="5300" spans="5:6" x14ac:dyDescent="0.25">
      <c r="E5300" s="24">
        <f t="shared" ca="1" si="164"/>
        <v>0.24239708748479083</v>
      </c>
      <c r="F5300" s="24">
        <f t="shared" ca="1" si="165"/>
        <v>28.343560803718656</v>
      </c>
    </row>
    <row r="5301" spans="5:6" x14ac:dyDescent="0.25">
      <c r="E5301" s="24">
        <f t="shared" ca="1" si="164"/>
        <v>0.30621770068413179</v>
      </c>
      <c r="F5301" s="24">
        <f t="shared" ca="1" si="165"/>
        <v>23.669179796782139</v>
      </c>
    </row>
    <row r="5302" spans="5:6" x14ac:dyDescent="0.25">
      <c r="E5302" s="24">
        <f t="shared" ca="1" si="164"/>
        <v>0.78870100939649068</v>
      </c>
      <c r="F5302" s="24">
        <f t="shared" ca="1" si="165"/>
        <v>4.747359575117919</v>
      </c>
    </row>
    <row r="5303" spans="5:6" x14ac:dyDescent="0.25">
      <c r="E5303" s="24">
        <f t="shared" ca="1" si="164"/>
        <v>0.94486596946875934</v>
      </c>
      <c r="F5303" s="24">
        <f t="shared" ca="1" si="165"/>
        <v>1.1342438559477457</v>
      </c>
    </row>
    <row r="5304" spans="5:6" x14ac:dyDescent="0.25">
      <c r="E5304" s="24">
        <f t="shared" ca="1" si="164"/>
        <v>0.53453346076691532</v>
      </c>
      <c r="F5304" s="24">
        <f t="shared" ca="1" si="165"/>
        <v>12.52721896960721</v>
      </c>
    </row>
    <row r="5305" spans="5:6" x14ac:dyDescent="0.25">
      <c r="E5305" s="24">
        <f t="shared" ca="1" si="164"/>
        <v>0.9171331592933315</v>
      </c>
      <c r="F5305" s="24">
        <f t="shared" ca="1" si="165"/>
        <v>1.7300521077716395</v>
      </c>
    </row>
    <row r="5306" spans="5:6" x14ac:dyDescent="0.25">
      <c r="E5306" s="24">
        <f t="shared" ca="1" si="164"/>
        <v>0.25198367135526789</v>
      </c>
      <c r="F5306" s="24">
        <f t="shared" ca="1" si="165"/>
        <v>27.567819795586662</v>
      </c>
    </row>
    <row r="5307" spans="5:6" x14ac:dyDescent="0.25">
      <c r="E5307" s="24">
        <f t="shared" ca="1" si="164"/>
        <v>0.53202707674106653</v>
      </c>
      <c r="F5307" s="24">
        <f t="shared" ca="1" si="165"/>
        <v>12.621217896116647</v>
      </c>
    </row>
    <row r="5308" spans="5:6" x14ac:dyDescent="0.25">
      <c r="E5308" s="24">
        <f t="shared" ca="1" si="164"/>
        <v>0.58197676495534578</v>
      </c>
      <c r="F5308" s="24">
        <f t="shared" ca="1" si="165"/>
        <v>10.82649509609543</v>
      </c>
    </row>
    <row r="5309" spans="5:6" x14ac:dyDescent="0.25">
      <c r="E5309" s="24">
        <f t="shared" ca="1" si="164"/>
        <v>0.37514903712879055</v>
      </c>
      <c r="F5309" s="24">
        <f t="shared" ca="1" si="165"/>
        <v>19.608637992471991</v>
      </c>
    </row>
    <row r="5310" spans="5:6" x14ac:dyDescent="0.25">
      <c r="E5310" s="24">
        <f t="shared" ca="1" si="164"/>
        <v>0.30601893202574459</v>
      </c>
      <c r="F5310" s="24">
        <f t="shared" ca="1" si="165"/>
        <v>23.682166191568161</v>
      </c>
    </row>
    <row r="5311" spans="5:6" x14ac:dyDescent="0.25">
      <c r="E5311" s="24">
        <f t="shared" ca="1" si="164"/>
        <v>0.73794988375121784</v>
      </c>
      <c r="F5311" s="24">
        <f t="shared" ca="1" si="165"/>
        <v>6.0775872976742455</v>
      </c>
    </row>
    <row r="5312" spans="5:6" x14ac:dyDescent="0.25">
      <c r="E5312" s="24">
        <f t="shared" ca="1" si="164"/>
        <v>0.6620466046578688</v>
      </c>
      <c r="F5312" s="24">
        <f t="shared" ca="1" si="165"/>
        <v>8.2483865147555413</v>
      </c>
    </row>
    <row r="5313" spans="5:6" x14ac:dyDescent="0.25">
      <c r="E5313" s="24">
        <f t="shared" ca="1" si="164"/>
        <v>0.29147834895520852</v>
      </c>
      <c r="F5313" s="24">
        <f t="shared" ca="1" si="165"/>
        <v>24.655791010925629</v>
      </c>
    </row>
    <row r="5314" spans="5:6" x14ac:dyDescent="0.25">
      <c r="E5314" s="24">
        <f t="shared" ca="1" si="164"/>
        <v>0.67408921984232617</v>
      </c>
      <c r="F5314" s="24">
        <f t="shared" ca="1" si="165"/>
        <v>7.8878560635429205</v>
      </c>
    </row>
    <row r="5315" spans="5:6" x14ac:dyDescent="0.25">
      <c r="E5315" s="24">
        <f t="shared" ca="1" si="164"/>
        <v>0.66703060885840426</v>
      </c>
      <c r="F5315" s="24">
        <f t="shared" ca="1" si="165"/>
        <v>8.0983868755401538</v>
      </c>
    </row>
    <row r="5316" spans="5:6" x14ac:dyDescent="0.25">
      <c r="E5316" s="24">
        <f t="shared" ref="E5316:E5379" ca="1" si="166">RAND()</f>
        <v>0.39059822644395104</v>
      </c>
      <c r="F5316" s="24">
        <f t="shared" ref="F5316:F5379" ca="1" si="167">-LOG(E5316,EXP(1))/$C$3</f>
        <v>18.801516022879007</v>
      </c>
    </row>
    <row r="5317" spans="5:6" x14ac:dyDescent="0.25">
      <c r="E5317" s="24">
        <f t="shared" ca="1" si="166"/>
        <v>0.89047428097970172</v>
      </c>
      <c r="F5317" s="24">
        <f t="shared" ca="1" si="167"/>
        <v>2.3200211643905368</v>
      </c>
    </row>
    <row r="5318" spans="5:6" x14ac:dyDescent="0.25">
      <c r="E5318" s="24">
        <f t="shared" ca="1" si="166"/>
        <v>0.85774945227404298</v>
      </c>
      <c r="F5318" s="24">
        <f t="shared" ca="1" si="167"/>
        <v>3.0688647161016815</v>
      </c>
    </row>
    <row r="5319" spans="5:6" x14ac:dyDescent="0.25">
      <c r="E5319" s="24">
        <f t="shared" ca="1" si="166"/>
        <v>4.3718482882312282E-3</v>
      </c>
      <c r="F5319" s="24">
        <f t="shared" ca="1" si="167"/>
        <v>108.65138820080927</v>
      </c>
    </row>
    <row r="5320" spans="5:6" x14ac:dyDescent="0.25">
      <c r="E5320" s="24">
        <f t="shared" ca="1" si="166"/>
        <v>0.83199589578885902</v>
      </c>
      <c r="F5320" s="24">
        <f t="shared" ca="1" si="167"/>
        <v>3.6785554223835675</v>
      </c>
    </row>
    <row r="5321" spans="5:6" x14ac:dyDescent="0.25">
      <c r="E5321" s="24">
        <f t="shared" ca="1" si="166"/>
        <v>0.92689052260212101</v>
      </c>
      <c r="F5321" s="24">
        <f t="shared" ca="1" si="167"/>
        <v>1.5183963797161764</v>
      </c>
    </row>
    <row r="5322" spans="5:6" x14ac:dyDescent="0.25">
      <c r="E5322" s="24">
        <f t="shared" ca="1" si="166"/>
        <v>0.67638543632896297</v>
      </c>
      <c r="F5322" s="24">
        <f t="shared" ca="1" si="167"/>
        <v>7.8198438668250096</v>
      </c>
    </row>
    <row r="5323" spans="5:6" x14ac:dyDescent="0.25">
      <c r="E5323" s="24">
        <f t="shared" ca="1" si="166"/>
        <v>8.7602997857313181E-2</v>
      </c>
      <c r="F5323" s="24">
        <f t="shared" ca="1" si="167"/>
        <v>48.698801190198147</v>
      </c>
    </row>
    <row r="5324" spans="5:6" x14ac:dyDescent="0.25">
      <c r="E5324" s="24">
        <f t="shared" ca="1" si="166"/>
        <v>0.58850518442207456</v>
      </c>
      <c r="F5324" s="24">
        <f t="shared" ca="1" si="167"/>
        <v>10.603390855347634</v>
      </c>
    </row>
    <row r="5325" spans="5:6" x14ac:dyDescent="0.25">
      <c r="E5325" s="24">
        <f t="shared" ca="1" si="166"/>
        <v>0.60885512772434192</v>
      </c>
      <c r="F5325" s="24">
        <f t="shared" ca="1" si="167"/>
        <v>9.9234985016319577</v>
      </c>
    </row>
    <row r="5326" spans="5:6" x14ac:dyDescent="0.25">
      <c r="E5326" s="24">
        <f t="shared" ca="1" si="166"/>
        <v>0.90246323242871485</v>
      </c>
      <c r="F5326" s="24">
        <f t="shared" ca="1" si="167"/>
        <v>2.0525465859231904</v>
      </c>
    </row>
    <row r="5327" spans="5:6" x14ac:dyDescent="0.25">
      <c r="E5327" s="24">
        <f t="shared" ca="1" si="166"/>
        <v>0.49192032670412955</v>
      </c>
      <c r="F5327" s="24">
        <f t="shared" ca="1" si="167"/>
        <v>14.188770263927385</v>
      </c>
    </row>
    <row r="5328" spans="5:6" x14ac:dyDescent="0.25">
      <c r="E5328" s="24">
        <f t="shared" ca="1" si="166"/>
        <v>0.67047152998986836</v>
      </c>
      <c r="F5328" s="24">
        <f t="shared" ca="1" si="167"/>
        <v>7.9954807605422857</v>
      </c>
    </row>
    <row r="5329" spans="5:6" x14ac:dyDescent="0.25">
      <c r="E5329" s="24">
        <f t="shared" ca="1" si="166"/>
        <v>2.5143666460148206E-2</v>
      </c>
      <c r="F5329" s="24">
        <f t="shared" ca="1" si="167"/>
        <v>73.662984895229016</v>
      </c>
    </row>
    <row r="5330" spans="5:6" x14ac:dyDescent="0.25">
      <c r="E5330" s="24">
        <f t="shared" ca="1" si="166"/>
        <v>0.5345301233132288</v>
      </c>
      <c r="F5330" s="24">
        <f t="shared" ca="1" si="167"/>
        <v>12.527343843515039</v>
      </c>
    </row>
    <row r="5331" spans="5:6" x14ac:dyDescent="0.25">
      <c r="E5331" s="24">
        <f t="shared" ca="1" si="166"/>
        <v>0.97511231275744237</v>
      </c>
      <c r="F5331" s="24">
        <f t="shared" ca="1" si="167"/>
        <v>0.50405244093417878</v>
      </c>
    </row>
    <row r="5332" spans="5:6" x14ac:dyDescent="0.25">
      <c r="E5332" s="24">
        <f t="shared" ca="1" si="166"/>
        <v>0.81928345086409227</v>
      </c>
      <c r="F5332" s="24">
        <f t="shared" ca="1" si="167"/>
        <v>3.9865032230915824</v>
      </c>
    </row>
    <row r="5333" spans="5:6" x14ac:dyDescent="0.25">
      <c r="E5333" s="24">
        <f t="shared" ca="1" si="166"/>
        <v>0.17274916356734149</v>
      </c>
      <c r="F5333" s="24">
        <f t="shared" ca="1" si="167"/>
        <v>35.118293164277134</v>
      </c>
    </row>
    <row r="5334" spans="5:6" x14ac:dyDescent="0.25">
      <c r="E5334" s="24">
        <f t="shared" ca="1" si="166"/>
        <v>0.46747953821960431</v>
      </c>
      <c r="F5334" s="24">
        <f t="shared" ca="1" si="167"/>
        <v>15.207993994509602</v>
      </c>
    </row>
    <row r="5335" spans="5:6" x14ac:dyDescent="0.25">
      <c r="E5335" s="24">
        <f t="shared" ca="1" si="166"/>
        <v>0.46674940819035282</v>
      </c>
      <c r="F5335" s="24">
        <f t="shared" ca="1" si="167"/>
        <v>15.239255289964424</v>
      </c>
    </row>
    <row r="5336" spans="5:6" x14ac:dyDescent="0.25">
      <c r="E5336" s="24">
        <f t="shared" ca="1" si="166"/>
        <v>0.83225131100653527</v>
      </c>
      <c r="F5336" s="24">
        <f t="shared" ca="1" si="167"/>
        <v>3.6724165454513744</v>
      </c>
    </row>
    <row r="5337" spans="5:6" x14ac:dyDescent="0.25">
      <c r="E5337" s="24">
        <f t="shared" ca="1" si="166"/>
        <v>0.82576532848388429</v>
      </c>
      <c r="F5337" s="24">
        <f t="shared" ca="1" si="167"/>
        <v>3.8288930355722886</v>
      </c>
    </row>
    <row r="5338" spans="5:6" x14ac:dyDescent="0.25">
      <c r="E5338" s="24">
        <f t="shared" ca="1" si="166"/>
        <v>0.12134674488370822</v>
      </c>
      <c r="F5338" s="24">
        <f t="shared" ca="1" si="167"/>
        <v>42.182063427323698</v>
      </c>
    </row>
    <row r="5339" spans="5:6" x14ac:dyDescent="0.25">
      <c r="E5339" s="24">
        <f t="shared" ca="1" si="166"/>
        <v>0.8475245284659586</v>
      </c>
      <c r="F5339" s="24">
        <f t="shared" ca="1" si="167"/>
        <v>3.308709960072469</v>
      </c>
    </row>
    <row r="5340" spans="5:6" x14ac:dyDescent="0.25">
      <c r="E5340" s="24">
        <f t="shared" ca="1" si="166"/>
        <v>0.52096343164083236</v>
      </c>
      <c r="F5340" s="24">
        <f t="shared" ca="1" si="167"/>
        <v>13.041508569626156</v>
      </c>
    </row>
    <row r="5341" spans="5:6" x14ac:dyDescent="0.25">
      <c r="E5341" s="24">
        <f t="shared" ca="1" si="166"/>
        <v>0.85390805688932592</v>
      </c>
      <c r="F5341" s="24">
        <f t="shared" ca="1" si="167"/>
        <v>3.158635054232144</v>
      </c>
    </row>
    <row r="5342" spans="5:6" x14ac:dyDescent="0.25">
      <c r="E5342" s="24">
        <f t="shared" ca="1" si="166"/>
        <v>0.96978092536967231</v>
      </c>
      <c r="F5342" s="24">
        <f t="shared" ca="1" si="167"/>
        <v>0.61370166254098613</v>
      </c>
    </row>
    <row r="5343" spans="5:6" x14ac:dyDescent="0.25">
      <c r="E5343" s="24">
        <f t="shared" ca="1" si="166"/>
        <v>7.7626266123154153E-3</v>
      </c>
      <c r="F5343" s="24">
        <f t="shared" ca="1" si="167"/>
        <v>97.168690421805763</v>
      </c>
    </row>
    <row r="5344" spans="5:6" x14ac:dyDescent="0.25">
      <c r="E5344" s="24">
        <f t="shared" ca="1" si="166"/>
        <v>8.0389187300893727E-2</v>
      </c>
      <c r="F5344" s="24">
        <f t="shared" ca="1" si="167"/>
        <v>50.417511962972043</v>
      </c>
    </row>
    <row r="5345" spans="5:6" x14ac:dyDescent="0.25">
      <c r="E5345" s="24">
        <f t="shared" ca="1" si="166"/>
        <v>0.85649390331020969</v>
      </c>
      <c r="F5345" s="24">
        <f t="shared" ca="1" si="167"/>
        <v>3.0981615877331885</v>
      </c>
    </row>
    <row r="5346" spans="5:6" x14ac:dyDescent="0.25">
      <c r="E5346" s="24">
        <f t="shared" ca="1" si="166"/>
        <v>0.96427956389142289</v>
      </c>
      <c r="F5346" s="24">
        <f t="shared" ca="1" si="167"/>
        <v>0.72748044755776253</v>
      </c>
    </row>
    <row r="5347" spans="5:6" x14ac:dyDescent="0.25">
      <c r="E5347" s="24">
        <f t="shared" ca="1" si="166"/>
        <v>0.6291648550297898</v>
      </c>
      <c r="F5347" s="24">
        <f t="shared" ca="1" si="167"/>
        <v>9.2672393190812627</v>
      </c>
    </row>
    <row r="5348" spans="5:6" x14ac:dyDescent="0.25">
      <c r="E5348" s="24">
        <f t="shared" ca="1" si="166"/>
        <v>0.78964342355145445</v>
      </c>
      <c r="F5348" s="24">
        <f t="shared" ca="1" si="167"/>
        <v>4.7234759601784573</v>
      </c>
    </row>
    <row r="5349" spans="5:6" x14ac:dyDescent="0.25">
      <c r="E5349" s="24">
        <f t="shared" ca="1" si="166"/>
        <v>0.60613938922385802</v>
      </c>
      <c r="F5349" s="24">
        <f t="shared" ca="1" si="167"/>
        <v>10.012906082827598</v>
      </c>
    </row>
    <row r="5350" spans="5:6" x14ac:dyDescent="0.25">
      <c r="E5350" s="24">
        <f t="shared" ca="1" si="166"/>
        <v>0.92236099401262261</v>
      </c>
      <c r="F5350" s="24">
        <f t="shared" ca="1" si="167"/>
        <v>1.6163719683717188</v>
      </c>
    </row>
    <row r="5351" spans="5:6" x14ac:dyDescent="0.25">
      <c r="E5351" s="24">
        <f t="shared" ca="1" si="166"/>
        <v>0.14577737923054213</v>
      </c>
      <c r="F5351" s="24">
        <f t="shared" ca="1" si="167"/>
        <v>38.51349241509778</v>
      </c>
    </row>
    <row r="5352" spans="5:6" x14ac:dyDescent="0.25">
      <c r="E5352" s="24">
        <f t="shared" ca="1" si="166"/>
        <v>0.95157993437922705</v>
      </c>
      <c r="F5352" s="24">
        <f t="shared" ca="1" si="167"/>
        <v>0.99263173936281501</v>
      </c>
    </row>
    <row r="5353" spans="5:6" x14ac:dyDescent="0.25">
      <c r="E5353" s="24">
        <f t="shared" ca="1" si="166"/>
        <v>0.49496910335411526</v>
      </c>
      <c r="F5353" s="24">
        <f t="shared" ca="1" si="167"/>
        <v>14.065198716558633</v>
      </c>
    </row>
    <row r="5354" spans="5:6" x14ac:dyDescent="0.25">
      <c r="E5354" s="24">
        <f t="shared" ca="1" si="166"/>
        <v>0.58907311438084531</v>
      </c>
      <c r="F5354" s="24">
        <f t="shared" ca="1" si="167"/>
        <v>10.584099399199653</v>
      </c>
    </row>
    <row r="5355" spans="5:6" x14ac:dyDescent="0.25">
      <c r="E5355" s="24">
        <f t="shared" ca="1" si="166"/>
        <v>0.61362207383645895</v>
      </c>
      <c r="F5355" s="24">
        <f t="shared" ca="1" si="167"/>
        <v>9.7675211053281306</v>
      </c>
    </row>
    <row r="5356" spans="5:6" x14ac:dyDescent="0.25">
      <c r="E5356" s="24">
        <f t="shared" ca="1" si="166"/>
        <v>0.35363561213708006</v>
      </c>
      <c r="F5356" s="24">
        <f t="shared" ca="1" si="167"/>
        <v>20.789764804650297</v>
      </c>
    </row>
    <row r="5357" spans="5:6" x14ac:dyDescent="0.25">
      <c r="E5357" s="24">
        <f t="shared" ca="1" si="166"/>
        <v>0.29340919399079179</v>
      </c>
      <c r="F5357" s="24">
        <f t="shared" ca="1" si="167"/>
        <v>24.523741554712338</v>
      </c>
    </row>
    <row r="5358" spans="5:6" x14ac:dyDescent="0.25">
      <c r="E5358" s="24">
        <f t="shared" ca="1" si="166"/>
        <v>0.43282858151480608</v>
      </c>
      <c r="F5358" s="24">
        <f t="shared" ca="1" si="167"/>
        <v>16.748270300203139</v>
      </c>
    </row>
    <row r="5359" spans="5:6" x14ac:dyDescent="0.25">
      <c r="E5359" s="24">
        <f t="shared" ca="1" si="166"/>
        <v>0.98963052653370376</v>
      </c>
      <c r="F5359" s="24">
        <f t="shared" ca="1" si="167"/>
        <v>0.20847222067050547</v>
      </c>
    </row>
    <row r="5360" spans="5:6" x14ac:dyDescent="0.25">
      <c r="E5360" s="24">
        <f t="shared" ca="1" si="166"/>
        <v>0.85498162471305639</v>
      </c>
      <c r="F5360" s="24">
        <f t="shared" ca="1" si="167"/>
        <v>3.1335060368000103</v>
      </c>
    </row>
    <row r="5361" spans="5:6" x14ac:dyDescent="0.25">
      <c r="E5361" s="24">
        <f t="shared" ca="1" si="166"/>
        <v>0.12720859376622418</v>
      </c>
      <c r="F5361" s="24">
        <f t="shared" ca="1" si="167"/>
        <v>41.238541386060781</v>
      </c>
    </row>
    <row r="5362" spans="5:6" x14ac:dyDescent="0.25">
      <c r="E5362" s="24">
        <f t="shared" ca="1" si="166"/>
        <v>0.71802586147871073</v>
      </c>
      <c r="F5362" s="24">
        <f t="shared" ca="1" si="167"/>
        <v>6.6249938361999137</v>
      </c>
    </row>
    <row r="5363" spans="5:6" x14ac:dyDescent="0.25">
      <c r="E5363" s="24">
        <f t="shared" ca="1" si="166"/>
        <v>0.73373975734426922</v>
      </c>
      <c r="F5363" s="24">
        <f t="shared" ca="1" si="167"/>
        <v>6.1920173452728475</v>
      </c>
    </row>
    <row r="5364" spans="5:6" x14ac:dyDescent="0.25">
      <c r="E5364" s="24">
        <f t="shared" ca="1" si="166"/>
        <v>0.86318159741204203</v>
      </c>
      <c r="F5364" s="24">
        <f t="shared" ca="1" si="167"/>
        <v>2.9426036859385576</v>
      </c>
    </row>
    <row r="5365" spans="5:6" x14ac:dyDescent="0.25">
      <c r="E5365" s="24">
        <f t="shared" ca="1" si="166"/>
        <v>0.32062937400558034</v>
      </c>
      <c r="F5365" s="24">
        <f t="shared" ca="1" si="167"/>
        <v>22.749388420549764</v>
      </c>
    </row>
    <row r="5366" spans="5:6" x14ac:dyDescent="0.25">
      <c r="E5366" s="24">
        <f t="shared" ca="1" si="166"/>
        <v>0.50073646138475492</v>
      </c>
      <c r="F5366" s="24">
        <f t="shared" ca="1" si="167"/>
        <v>13.833506829543678</v>
      </c>
    </row>
    <row r="5367" spans="5:6" x14ac:dyDescent="0.25">
      <c r="E5367" s="24">
        <f t="shared" ca="1" si="166"/>
        <v>9.7835981274981498E-2</v>
      </c>
      <c r="F5367" s="24">
        <f t="shared" ca="1" si="167"/>
        <v>46.489257258105745</v>
      </c>
    </row>
    <row r="5368" spans="5:6" x14ac:dyDescent="0.25">
      <c r="E5368" s="24">
        <f t="shared" ca="1" si="166"/>
        <v>6.2220439858362231E-2</v>
      </c>
      <c r="F5368" s="24">
        <f t="shared" ca="1" si="167"/>
        <v>55.541434362658109</v>
      </c>
    </row>
    <row r="5369" spans="5:6" x14ac:dyDescent="0.25">
      <c r="E5369" s="24">
        <f t="shared" ca="1" si="166"/>
        <v>0.1256243781371047</v>
      </c>
      <c r="F5369" s="24">
        <f t="shared" ca="1" si="167"/>
        <v>41.489179006668984</v>
      </c>
    </row>
    <row r="5370" spans="5:6" x14ac:dyDescent="0.25">
      <c r="E5370" s="24">
        <f t="shared" ca="1" si="166"/>
        <v>0.40311091169053392</v>
      </c>
      <c r="F5370" s="24">
        <f t="shared" ca="1" si="167"/>
        <v>18.170870795743973</v>
      </c>
    </row>
    <row r="5371" spans="5:6" x14ac:dyDescent="0.25">
      <c r="E5371" s="24">
        <f t="shared" ca="1" si="166"/>
        <v>0.36303717729448293</v>
      </c>
      <c r="F5371" s="24">
        <f t="shared" ca="1" si="167"/>
        <v>20.265000663446369</v>
      </c>
    </row>
    <row r="5372" spans="5:6" x14ac:dyDescent="0.25">
      <c r="E5372" s="24">
        <f t="shared" ca="1" si="166"/>
        <v>6.4895015025261071E-2</v>
      </c>
      <c r="F5372" s="24">
        <f t="shared" ca="1" si="167"/>
        <v>54.69968936621131</v>
      </c>
    </row>
    <row r="5373" spans="5:6" x14ac:dyDescent="0.25">
      <c r="E5373" s="24">
        <f t="shared" ca="1" si="166"/>
        <v>0.94925254319228725</v>
      </c>
      <c r="F5373" s="24">
        <f t="shared" ca="1" si="167"/>
        <v>1.0416080142835071</v>
      </c>
    </row>
    <row r="5374" spans="5:6" x14ac:dyDescent="0.25">
      <c r="E5374" s="24">
        <f t="shared" ca="1" si="166"/>
        <v>0.52983527651591678</v>
      </c>
      <c r="F5374" s="24">
        <f t="shared" ca="1" si="167"/>
        <v>12.703782395411375</v>
      </c>
    </row>
    <row r="5375" spans="5:6" x14ac:dyDescent="0.25">
      <c r="E5375" s="24">
        <f t="shared" ca="1" si="166"/>
        <v>0.10676657203168938</v>
      </c>
      <c r="F5375" s="24">
        <f t="shared" ca="1" si="167"/>
        <v>44.742207948149307</v>
      </c>
    </row>
    <row r="5376" spans="5:6" x14ac:dyDescent="0.25">
      <c r="E5376" s="24">
        <f t="shared" ca="1" si="166"/>
        <v>0.82293675771241026</v>
      </c>
      <c r="F5376" s="24">
        <f t="shared" ca="1" si="167"/>
        <v>3.8975184972701649</v>
      </c>
    </row>
    <row r="5377" spans="5:6" x14ac:dyDescent="0.25">
      <c r="E5377" s="24">
        <f t="shared" ca="1" si="166"/>
        <v>0.59864006182567087</v>
      </c>
      <c r="F5377" s="24">
        <f t="shared" ca="1" si="167"/>
        <v>10.261895198663204</v>
      </c>
    </row>
    <row r="5378" spans="5:6" x14ac:dyDescent="0.25">
      <c r="E5378" s="24">
        <f t="shared" ca="1" si="166"/>
        <v>0.51449776298242966</v>
      </c>
      <c r="F5378" s="24">
        <f t="shared" ca="1" si="167"/>
        <v>13.291281433244563</v>
      </c>
    </row>
    <row r="5379" spans="5:6" x14ac:dyDescent="0.25">
      <c r="E5379" s="24">
        <f t="shared" ca="1" si="166"/>
        <v>0.43056630266438645</v>
      </c>
      <c r="F5379" s="24">
        <f t="shared" ca="1" si="167"/>
        <v>16.853079076309363</v>
      </c>
    </row>
    <row r="5380" spans="5:6" x14ac:dyDescent="0.25">
      <c r="E5380" s="24">
        <f t="shared" ref="E5380:E5443" ca="1" si="168">RAND()</f>
        <v>0.83995572373008731</v>
      </c>
      <c r="F5380" s="24">
        <f t="shared" ref="F5380:F5443" ca="1" si="169">-LOG(E5380,EXP(1))/$C$3</f>
        <v>3.4881219675824919</v>
      </c>
    </row>
    <row r="5381" spans="5:6" x14ac:dyDescent="0.25">
      <c r="E5381" s="24">
        <f t="shared" ca="1" si="168"/>
        <v>0.72027977242412167</v>
      </c>
      <c r="F5381" s="24">
        <f t="shared" ca="1" si="169"/>
        <v>6.5623113927123953</v>
      </c>
    </row>
    <row r="5382" spans="5:6" x14ac:dyDescent="0.25">
      <c r="E5382" s="24">
        <f t="shared" ca="1" si="168"/>
        <v>0.59394460249593029</v>
      </c>
      <c r="F5382" s="24">
        <f t="shared" ca="1" si="169"/>
        <v>10.419384515200131</v>
      </c>
    </row>
    <row r="5383" spans="5:6" x14ac:dyDescent="0.25">
      <c r="E5383" s="24">
        <f t="shared" ca="1" si="168"/>
        <v>0.96454584671456478</v>
      </c>
      <c r="F5383" s="24">
        <f t="shared" ca="1" si="169"/>
        <v>0.72195827176374028</v>
      </c>
    </row>
    <row r="5384" spans="5:6" x14ac:dyDescent="0.25">
      <c r="E5384" s="24">
        <f t="shared" ca="1" si="168"/>
        <v>0.92764449541709848</v>
      </c>
      <c r="F5384" s="24">
        <f t="shared" ca="1" si="169"/>
        <v>1.5021341285493333</v>
      </c>
    </row>
    <row r="5385" spans="5:6" x14ac:dyDescent="0.25">
      <c r="E5385" s="24">
        <f t="shared" ca="1" si="168"/>
        <v>0.86034711701168476</v>
      </c>
      <c r="F5385" s="24">
        <f t="shared" ca="1" si="169"/>
        <v>3.0083869347364258</v>
      </c>
    </row>
    <row r="5386" spans="5:6" x14ac:dyDescent="0.25">
      <c r="E5386" s="24">
        <f t="shared" ca="1" si="168"/>
        <v>0.59453799293622445</v>
      </c>
      <c r="F5386" s="24">
        <f t="shared" ca="1" si="169"/>
        <v>10.399413150305685</v>
      </c>
    </row>
    <row r="5387" spans="5:6" x14ac:dyDescent="0.25">
      <c r="E5387" s="24">
        <f t="shared" ca="1" si="168"/>
        <v>0.22411293897872053</v>
      </c>
      <c r="F5387" s="24">
        <f t="shared" ca="1" si="169"/>
        <v>29.912103246396445</v>
      </c>
    </row>
    <row r="5388" spans="5:6" x14ac:dyDescent="0.25">
      <c r="E5388" s="24">
        <f t="shared" ca="1" si="168"/>
        <v>0.27756299560777575</v>
      </c>
      <c r="F5388" s="24">
        <f t="shared" ca="1" si="169"/>
        <v>25.634147207191983</v>
      </c>
    </row>
    <row r="5389" spans="5:6" x14ac:dyDescent="0.25">
      <c r="E5389" s="24">
        <f t="shared" ca="1" si="168"/>
        <v>0.11959043697213612</v>
      </c>
      <c r="F5389" s="24">
        <f t="shared" ca="1" si="169"/>
        <v>42.473647981788126</v>
      </c>
    </row>
    <row r="5390" spans="5:6" x14ac:dyDescent="0.25">
      <c r="E5390" s="24">
        <f t="shared" ca="1" si="168"/>
        <v>5.836617540080502E-2</v>
      </c>
      <c r="F5390" s="24">
        <f t="shared" ca="1" si="169"/>
        <v>56.820374905693924</v>
      </c>
    </row>
    <row r="5391" spans="5:6" x14ac:dyDescent="0.25">
      <c r="E5391" s="24">
        <f t="shared" ca="1" si="168"/>
        <v>0.16576341737680722</v>
      </c>
      <c r="F5391" s="24">
        <f t="shared" ca="1" si="169"/>
        <v>35.943874074187953</v>
      </c>
    </row>
    <row r="5392" spans="5:6" x14ac:dyDescent="0.25">
      <c r="E5392" s="24">
        <f t="shared" ca="1" si="168"/>
        <v>0.55547210569502103</v>
      </c>
      <c r="F5392" s="24">
        <f t="shared" ca="1" si="169"/>
        <v>11.758737718673906</v>
      </c>
    </row>
    <row r="5393" spans="5:6" x14ac:dyDescent="0.25">
      <c r="E5393" s="24">
        <f t="shared" ca="1" si="168"/>
        <v>0.54317669286313941</v>
      </c>
      <c r="F5393" s="24">
        <f t="shared" ca="1" si="169"/>
        <v>12.206412215168909</v>
      </c>
    </row>
    <row r="5394" spans="5:6" x14ac:dyDescent="0.25">
      <c r="E5394" s="24">
        <f t="shared" ca="1" si="168"/>
        <v>0.35684194363964805</v>
      </c>
      <c r="F5394" s="24">
        <f t="shared" ca="1" si="169"/>
        <v>20.609246602829575</v>
      </c>
    </row>
    <row r="5395" spans="5:6" x14ac:dyDescent="0.25">
      <c r="E5395" s="24">
        <f t="shared" ca="1" si="168"/>
        <v>0.41242084584890293</v>
      </c>
      <c r="F5395" s="24">
        <f t="shared" ca="1" si="169"/>
        <v>17.714219609431339</v>
      </c>
    </row>
    <row r="5396" spans="5:6" x14ac:dyDescent="0.25">
      <c r="E5396" s="24">
        <f t="shared" ca="1" si="168"/>
        <v>0.42217212113229896</v>
      </c>
      <c r="F5396" s="24">
        <f t="shared" ca="1" si="169"/>
        <v>17.24684356241449</v>
      </c>
    </row>
    <row r="5397" spans="5:6" x14ac:dyDescent="0.25">
      <c r="E5397" s="24">
        <f t="shared" ca="1" si="168"/>
        <v>0.18728681410463754</v>
      </c>
      <c r="F5397" s="24">
        <f t="shared" ca="1" si="169"/>
        <v>33.502281437574815</v>
      </c>
    </row>
    <row r="5398" spans="5:6" x14ac:dyDescent="0.25">
      <c r="E5398" s="24">
        <f t="shared" ca="1" si="168"/>
        <v>0.15071196650393559</v>
      </c>
      <c r="F5398" s="24">
        <f t="shared" ca="1" si="169"/>
        <v>37.847695407424553</v>
      </c>
    </row>
    <row r="5399" spans="5:6" x14ac:dyDescent="0.25">
      <c r="E5399" s="24">
        <f t="shared" ca="1" si="168"/>
        <v>4.8967624090678452E-2</v>
      </c>
      <c r="F5399" s="24">
        <f t="shared" ca="1" si="169"/>
        <v>60.33191864189903</v>
      </c>
    </row>
    <row r="5400" spans="5:6" x14ac:dyDescent="0.25">
      <c r="E5400" s="24">
        <f t="shared" ca="1" si="168"/>
        <v>0.731540469388407</v>
      </c>
      <c r="F5400" s="24">
        <f t="shared" ca="1" si="169"/>
        <v>6.2520547242604234</v>
      </c>
    </row>
    <row r="5401" spans="5:6" x14ac:dyDescent="0.25">
      <c r="E5401" s="24">
        <f t="shared" ca="1" si="168"/>
        <v>0.13350506637059256</v>
      </c>
      <c r="F5401" s="24">
        <f t="shared" ca="1" si="169"/>
        <v>40.272317030408232</v>
      </c>
    </row>
    <row r="5402" spans="5:6" x14ac:dyDescent="0.25">
      <c r="E5402" s="24">
        <f t="shared" ca="1" si="168"/>
        <v>0.30246490646735746</v>
      </c>
      <c r="F5402" s="24">
        <f t="shared" ca="1" si="169"/>
        <v>23.915800398385464</v>
      </c>
    </row>
    <row r="5403" spans="5:6" x14ac:dyDescent="0.25">
      <c r="E5403" s="24">
        <f t="shared" ca="1" si="168"/>
        <v>0.50363687156723047</v>
      </c>
      <c r="F5403" s="24">
        <f t="shared" ca="1" si="169"/>
        <v>13.717995270253894</v>
      </c>
    </row>
    <row r="5404" spans="5:6" x14ac:dyDescent="0.25">
      <c r="E5404" s="24">
        <f t="shared" ca="1" si="168"/>
        <v>0.2517456826353851</v>
      </c>
      <c r="F5404" s="24">
        <f t="shared" ca="1" si="169"/>
        <v>27.586717938861796</v>
      </c>
    </row>
    <row r="5405" spans="5:6" x14ac:dyDescent="0.25">
      <c r="E5405" s="24">
        <f t="shared" ca="1" si="168"/>
        <v>0.54488425054266032</v>
      </c>
      <c r="F5405" s="24">
        <f t="shared" ca="1" si="169"/>
        <v>12.143637824020631</v>
      </c>
    </row>
    <row r="5406" spans="5:6" x14ac:dyDescent="0.25">
      <c r="E5406" s="24">
        <f t="shared" ca="1" si="168"/>
        <v>0.23653165692190892</v>
      </c>
      <c r="F5406" s="24">
        <f t="shared" ca="1" si="169"/>
        <v>28.833464482029203</v>
      </c>
    </row>
    <row r="5407" spans="5:6" x14ac:dyDescent="0.25">
      <c r="E5407" s="24">
        <f t="shared" ca="1" si="168"/>
        <v>0.86672588825331709</v>
      </c>
      <c r="F5407" s="24">
        <f t="shared" ca="1" si="169"/>
        <v>2.8606502675051564</v>
      </c>
    </row>
    <row r="5408" spans="5:6" x14ac:dyDescent="0.25">
      <c r="E5408" s="24">
        <f t="shared" ca="1" si="168"/>
        <v>0.24597316751210385</v>
      </c>
      <c r="F5408" s="24">
        <f t="shared" ca="1" si="169"/>
        <v>28.050656483059015</v>
      </c>
    </row>
    <row r="5409" spans="5:6" x14ac:dyDescent="0.25">
      <c r="E5409" s="24">
        <f t="shared" ca="1" si="168"/>
        <v>0.90442891804508307</v>
      </c>
      <c r="F5409" s="24">
        <f t="shared" ca="1" si="169"/>
        <v>2.00903128499484</v>
      </c>
    </row>
    <row r="5410" spans="5:6" x14ac:dyDescent="0.25">
      <c r="E5410" s="24">
        <f t="shared" ca="1" si="168"/>
        <v>0.87789170979965481</v>
      </c>
      <c r="F5410" s="24">
        <f t="shared" ca="1" si="169"/>
        <v>2.6046406062344385</v>
      </c>
    </row>
    <row r="5411" spans="5:6" x14ac:dyDescent="0.25">
      <c r="E5411" s="24">
        <f t="shared" ca="1" si="168"/>
        <v>3.9249839466899972E-2</v>
      </c>
      <c r="F5411" s="24">
        <f t="shared" ca="1" si="169"/>
        <v>64.756158495547425</v>
      </c>
    </row>
    <row r="5412" spans="5:6" x14ac:dyDescent="0.25">
      <c r="E5412" s="24">
        <f t="shared" ca="1" si="168"/>
        <v>0.86376370082617959</v>
      </c>
      <c r="F5412" s="24">
        <f t="shared" ca="1" si="169"/>
        <v>2.929120839972863</v>
      </c>
    </row>
    <row r="5413" spans="5:6" x14ac:dyDescent="0.25">
      <c r="E5413" s="24">
        <f t="shared" ca="1" si="168"/>
        <v>5.8702624088575628E-2</v>
      </c>
      <c r="F5413" s="24">
        <f t="shared" ca="1" si="169"/>
        <v>56.705416995287251</v>
      </c>
    </row>
    <row r="5414" spans="5:6" x14ac:dyDescent="0.25">
      <c r="E5414" s="24">
        <f t="shared" ca="1" si="168"/>
        <v>0.57693885060602934</v>
      </c>
      <c r="F5414" s="24">
        <f t="shared" ca="1" si="169"/>
        <v>11.000379924851616</v>
      </c>
    </row>
    <row r="5415" spans="5:6" x14ac:dyDescent="0.25">
      <c r="E5415" s="24">
        <f t="shared" ca="1" si="168"/>
        <v>0.96426409514279077</v>
      </c>
      <c r="F5415" s="24">
        <f t="shared" ca="1" si="169"/>
        <v>0.72780128548248346</v>
      </c>
    </row>
    <row r="5416" spans="5:6" x14ac:dyDescent="0.25">
      <c r="E5416" s="24">
        <f t="shared" ca="1" si="168"/>
        <v>0.52690570023249861</v>
      </c>
      <c r="F5416" s="24">
        <f t="shared" ca="1" si="169"/>
        <v>12.814673667842586</v>
      </c>
    </row>
    <row r="5417" spans="5:6" x14ac:dyDescent="0.25">
      <c r="E5417" s="24">
        <f t="shared" ca="1" si="168"/>
        <v>0.34828467090416981</v>
      </c>
      <c r="F5417" s="24">
        <f t="shared" ca="1" si="169"/>
        <v>21.094702275279477</v>
      </c>
    </row>
    <row r="5418" spans="5:6" x14ac:dyDescent="0.25">
      <c r="E5418" s="24">
        <f t="shared" ca="1" si="168"/>
        <v>0.19181583404314384</v>
      </c>
      <c r="F5418" s="24">
        <f t="shared" ca="1" si="169"/>
        <v>33.024391299416116</v>
      </c>
    </row>
    <row r="5419" spans="5:6" x14ac:dyDescent="0.25">
      <c r="E5419" s="24">
        <f t="shared" ca="1" si="168"/>
        <v>0.427161388483139</v>
      </c>
      <c r="F5419" s="24">
        <f t="shared" ca="1" si="169"/>
        <v>17.011867563702154</v>
      </c>
    </row>
    <row r="5420" spans="5:6" x14ac:dyDescent="0.25">
      <c r="E5420" s="24">
        <f t="shared" ca="1" si="168"/>
        <v>0.44915379057598648</v>
      </c>
      <c r="F5420" s="24">
        <f t="shared" ca="1" si="169"/>
        <v>16.007798637983406</v>
      </c>
    </row>
    <row r="5421" spans="5:6" x14ac:dyDescent="0.25">
      <c r="E5421" s="24">
        <f t="shared" ca="1" si="168"/>
        <v>0.27209489209881321</v>
      </c>
      <c r="F5421" s="24">
        <f t="shared" ca="1" si="169"/>
        <v>26.03208811032183</v>
      </c>
    </row>
    <row r="5422" spans="5:6" x14ac:dyDescent="0.25">
      <c r="E5422" s="24">
        <f t="shared" ca="1" si="168"/>
        <v>0.56230755464505844</v>
      </c>
      <c r="F5422" s="24">
        <f t="shared" ca="1" si="169"/>
        <v>11.514126570342981</v>
      </c>
    </row>
    <row r="5423" spans="5:6" x14ac:dyDescent="0.25">
      <c r="E5423" s="24">
        <f t="shared" ca="1" si="168"/>
        <v>0.91318778892197616</v>
      </c>
      <c r="F5423" s="24">
        <f t="shared" ca="1" si="169"/>
        <v>1.8162747232287115</v>
      </c>
    </row>
    <row r="5424" spans="5:6" x14ac:dyDescent="0.25">
      <c r="E5424" s="24">
        <f t="shared" ca="1" si="168"/>
        <v>0.22111033340144359</v>
      </c>
      <c r="F5424" s="24">
        <f t="shared" ca="1" si="169"/>
        <v>30.181869117718144</v>
      </c>
    </row>
    <row r="5425" spans="5:6" x14ac:dyDescent="0.25">
      <c r="E5425" s="24">
        <f t="shared" ca="1" si="168"/>
        <v>0.190938468366462</v>
      </c>
      <c r="F5425" s="24">
        <f t="shared" ca="1" si="169"/>
        <v>33.116081159760768</v>
      </c>
    </row>
    <row r="5426" spans="5:6" x14ac:dyDescent="0.25">
      <c r="E5426" s="24">
        <f t="shared" ca="1" si="168"/>
        <v>0.64244917552856495</v>
      </c>
      <c r="F5426" s="24">
        <f t="shared" ca="1" si="169"/>
        <v>8.8493513915472768</v>
      </c>
    </row>
    <row r="5427" spans="5:6" x14ac:dyDescent="0.25">
      <c r="E5427" s="24">
        <f t="shared" ca="1" si="168"/>
        <v>0.59780804067386617</v>
      </c>
      <c r="F5427" s="24">
        <f t="shared" ca="1" si="169"/>
        <v>10.28971157562721</v>
      </c>
    </row>
    <row r="5428" spans="5:6" x14ac:dyDescent="0.25">
      <c r="E5428" s="24">
        <f t="shared" ca="1" si="168"/>
        <v>0.40767567163769525</v>
      </c>
      <c r="F5428" s="24">
        <f t="shared" ca="1" si="169"/>
        <v>17.945666863059962</v>
      </c>
    </row>
    <row r="5429" spans="5:6" x14ac:dyDescent="0.25">
      <c r="E5429" s="24">
        <f t="shared" ca="1" si="168"/>
        <v>0.6579493513610527</v>
      </c>
      <c r="F5429" s="24">
        <f t="shared" ca="1" si="169"/>
        <v>8.3725464846972404</v>
      </c>
    </row>
    <row r="5430" spans="5:6" x14ac:dyDescent="0.25">
      <c r="E5430" s="24">
        <f t="shared" ca="1" si="168"/>
        <v>4.8396814737606819E-3</v>
      </c>
      <c r="F5430" s="24">
        <f t="shared" ca="1" si="169"/>
        <v>106.6181274325144</v>
      </c>
    </row>
    <row r="5431" spans="5:6" x14ac:dyDescent="0.25">
      <c r="E5431" s="24">
        <f t="shared" ca="1" si="168"/>
        <v>0.92944987911764476</v>
      </c>
      <c r="F5431" s="24">
        <f t="shared" ca="1" si="169"/>
        <v>1.4632479137387111</v>
      </c>
    </row>
    <row r="5432" spans="5:6" x14ac:dyDescent="0.25">
      <c r="E5432" s="24">
        <f t="shared" ca="1" si="168"/>
        <v>0.35957638287444671</v>
      </c>
      <c r="F5432" s="24">
        <f t="shared" ca="1" si="169"/>
        <v>20.456573092828453</v>
      </c>
    </row>
    <row r="5433" spans="5:6" x14ac:dyDescent="0.25">
      <c r="E5433" s="24">
        <f t="shared" ca="1" si="168"/>
        <v>0.50392747057844178</v>
      </c>
      <c r="F5433" s="24">
        <f t="shared" ca="1" si="169"/>
        <v>13.706458576978298</v>
      </c>
    </row>
    <row r="5434" spans="5:6" x14ac:dyDescent="0.25">
      <c r="E5434" s="24">
        <f t="shared" ca="1" si="168"/>
        <v>0.43552586316296205</v>
      </c>
      <c r="F5434" s="24">
        <f t="shared" ca="1" si="169"/>
        <v>16.624021943342868</v>
      </c>
    </row>
    <row r="5435" spans="5:6" x14ac:dyDescent="0.25">
      <c r="E5435" s="24">
        <f t="shared" ca="1" si="168"/>
        <v>0.60181023246444765</v>
      </c>
      <c r="F5435" s="24">
        <f t="shared" ca="1" si="169"/>
        <v>10.156262236652497</v>
      </c>
    </row>
    <row r="5436" spans="5:6" x14ac:dyDescent="0.25">
      <c r="E5436" s="24">
        <f t="shared" ca="1" si="168"/>
        <v>0.47691762610007005</v>
      </c>
      <c r="F5436" s="24">
        <f t="shared" ca="1" si="169"/>
        <v>14.808229892416369</v>
      </c>
    </row>
    <row r="5437" spans="5:6" x14ac:dyDescent="0.25">
      <c r="E5437" s="24">
        <f t="shared" ca="1" si="168"/>
        <v>0.22804674539303416</v>
      </c>
      <c r="F5437" s="24">
        <f t="shared" ca="1" si="169"/>
        <v>29.564092947770291</v>
      </c>
    </row>
    <row r="5438" spans="5:6" x14ac:dyDescent="0.25">
      <c r="E5438" s="24">
        <f t="shared" ca="1" si="168"/>
        <v>0.9901143811617239</v>
      </c>
      <c r="F5438" s="24">
        <f t="shared" ca="1" si="169"/>
        <v>0.1986961200067619</v>
      </c>
    </row>
    <row r="5439" spans="5:6" x14ac:dyDescent="0.25">
      <c r="E5439" s="24">
        <f t="shared" ca="1" si="168"/>
        <v>0.38256914136521347</v>
      </c>
      <c r="F5439" s="24">
        <f t="shared" ca="1" si="169"/>
        <v>19.216917606237221</v>
      </c>
    </row>
    <row r="5440" spans="5:6" x14ac:dyDescent="0.25">
      <c r="E5440" s="24">
        <f t="shared" ca="1" si="168"/>
        <v>0.7504227808474262</v>
      </c>
      <c r="F5440" s="24">
        <f t="shared" ca="1" si="169"/>
        <v>5.7423704695753734</v>
      </c>
    </row>
    <row r="5441" spans="5:6" x14ac:dyDescent="0.25">
      <c r="E5441" s="24">
        <f t="shared" ca="1" si="168"/>
        <v>0.35280557104725341</v>
      </c>
      <c r="F5441" s="24">
        <f t="shared" ca="1" si="169"/>
        <v>20.836763280478234</v>
      </c>
    </row>
    <row r="5442" spans="5:6" x14ac:dyDescent="0.25">
      <c r="E5442" s="24">
        <f t="shared" ca="1" si="168"/>
        <v>0.39481638350312021</v>
      </c>
      <c r="F5442" s="24">
        <f t="shared" ca="1" si="169"/>
        <v>18.586689480979697</v>
      </c>
    </row>
    <row r="5443" spans="5:6" x14ac:dyDescent="0.25">
      <c r="E5443" s="24">
        <f t="shared" ca="1" si="168"/>
        <v>0.57677211300015685</v>
      </c>
      <c r="F5443" s="24">
        <f t="shared" ca="1" si="169"/>
        <v>11.006160839215546</v>
      </c>
    </row>
    <row r="5444" spans="5:6" x14ac:dyDescent="0.25">
      <c r="E5444" s="24">
        <f t="shared" ref="E5444:E5507" ca="1" si="170">RAND()</f>
        <v>0.61059909118977818</v>
      </c>
      <c r="F5444" s="24">
        <f t="shared" ref="F5444:F5507" ca="1" si="171">-LOG(E5444,EXP(1))/$C$3</f>
        <v>9.8662937414260163</v>
      </c>
    </row>
    <row r="5445" spans="5:6" x14ac:dyDescent="0.25">
      <c r="E5445" s="24">
        <f t="shared" ca="1" si="170"/>
        <v>0.65708663308033188</v>
      </c>
      <c r="F5445" s="24">
        <f t="shared" ca="1" si="171"/>
        <v>8.3987881515321128</v>
      </c>
    </row>
    <row r="5446" spans="5:6" x14ac:dyDescent="0.25">
      <c r="E5446" s="24">
        <f t="shared" ca="1" si="170"/>
        <v>0.61785387666840241</v>
      </c>
      <c r="F5446" s="24">
        <f t="shared" ca="1" si="171"/>
        <v>9.6300659000495958</v>
      </c>
    </row>
    <row r="5447" spans="5:6" x14ac:dyDescent="0.25">
      <c r="E5447" s="24">
        <f t="shared" ca="1" si="170"/>
        <v>0.22909439860663205</v>
      </c>
      <c r="F5447" s="24">
        <f t="shared" ca="1" si="171"/>
        <v>29.47242278755936</v>
      </c>
    </row>
    <row r="5448" spans="5:6" x14ac:dyDescent="0.25">
      <c r="E5448" s="24">
        <f t="shared" ca="1" si="170"/>
        <v>0.90521606931772569</v>
      </c>
      <c r="F5448" s="24">
        <f t="shared" ca="1" si="171"/>
        <v>1.9916322630257028</v>
      </c>
    </row>
    <row r="5449" spans="5:6" x14ac:dyDescent="0.25">
      <c r="E5449" s="24">
        <f t="shared" ca="1" si="170"/>
        <v>0.3117658999387779</v>
      </c>
      <c r="F5449" s="24">
        <f t="shared" ca="1" si="171"/>
        <v>23.310053870263356</v>
      </c>
    </row>
    <row r="5450" spans="5:6" x14ac:dyDescent="0.25">
      <c r="E5450" s="24">
        <f t="shared" ca="1" si="170"/>
        <v>0.13764937466690119</v>
      </c>
      <c r="F5450" s="24">
        <f t="shared" ca="1" si="171"/>
        <v>39.66091180650016</v>
      </c>
    </row>
    <row r="5451" spans="5:6" x14ac:dyDescent="0.25">
      <c r="E5451" s="24">
        <f t="shared" ca="1" si="170"/>
        <v>0.98104093589806385</v>
      </c>
      <c r="F5451" s="24">
        <f t="shared" ca="1" si="171"/>
        <v>0.3828218308638015</v>
      </c>
    </row>
    <row r="5452" spans="5:6" x14ac:dyDescent="0.25">
      <c r="E5452" s="24">
        <f t="shared" ca="1" si="170"/>
        <v>0.98780286095199787</v>
      </c>
      <c r="F5452" s="24">
        <f t="shared" ca="1" si="171"/>
        <v>0.2454426918622252</v>
      </c>
    </row>
    <row r="5453" spans="5:6" x14ac:dyDescent="0.25">
      <c r="E5453" s="24">
        <f t="shared" ca="1" si="170"/>
        <v>0.82950069902384804</v>
      </c>
      <c r="F5453" s="24">
        <f t="shared" ca="1" si="171"/>
        <v>3.7386265329386403</v>
      </c>
    </row>
    <row r="5454" spans="5:6" x14ac:dyDescent="0.25">
      <c r="E5454" s="24">
        <f t="shared" ca="1" si="170"/>
        <v>0.8322989020436562</v>
      </c>
      <c r="F5454" s="24">
        <f t="shared" ca="1" si="171"/>
        <v>3.671272908287154</v>
      </c>
    </row>
    <row r="5455" spans="5:6" x14ac:dyDescent="0.25">
      <c r="E5455" s="24">
        <f t="shared" ca="1" si="170"/>
        <v>0.46929883597791155</v>
      </c>
      <c r="F5455" s="24">
        <f t="shared" ca="1" si="171"/>
        <v>15.130310730434024</v>
      </c>
    </row>
    <row r="5456" spans="5:6" x14ac:dyDescent="0.25">
      <c r="E5456" s="24">
        <f t="shared" ca="1" si="170"/>
        <v>2.4995940780100812E-2</v>
      </c>
      <c r="F5456" s="24">
        <f t="shared" ca="1" si="171"/>
        <v>73.780836721862869</v>
      </c>
    </row>
    <row r="5457" spans="5:6" x14ac:dyDescent="0.25">
      <c r="E5457" s="24">
        <f t="shared" ca="1" si="170"/>
        <v>0.47405359187465379</v>
      </c>
      <c r="F5457" s="24">
        <f t="shared" ca="1" si="171"/>
        <v>14.928698013030141</v>
      </c>
    </row>
    <row r="5458" spans="5:6" x14ac:dyDescent="0.25">
      <c r="E5458" s="24">
        <f t="shared" ca="1" si="170"/>
        <v>0.92610347136349724</v>
      </c>
      <c r="F5458" s="24">
        <f t="shared" ca="1" si="171"/>
        <v>1.5353862089010999</v>
      </c>
    </row>
    <row r="5459" spans="5:6" x14ac:dyDescent="0.25">
      <c r="E5459" s="24">
        <f t="shared" ca="1" si="170"/>
        <v>0.27154405058333964</v>
      </c>
      <c r="F5459" s="24">
        <f t="shared" ca="1" si="171"/>
        <v>26.072618076866714</v>
      </c>
    </row>
    <row r="5460" spans="5:6" x14ac:dyDescent="0.25">
      <c r="E5460" s="24">
        <f t="shared" ca="1" si="170"/>
        <v>0.40046114199481575</v>
      </c>
      <c r="F5460" s="24">
        <f t="shared" ca="1" si="171"/>
        <v>18.302770818282479</v>
      </c>
    </row>
    <row r="5461" spans="5:6" x14ac:dyDescent="0.25">
      <c r="E5461" s="24">
        <f t="shared" ca="1" si="170"/>
        <v>0.20356078653573784</v>
      </c>
      <c r="F5461" s="24">
        <f t="shared" ca="1" si="171"/>
        <v>31.835812267354459</v>
      </c>
    </row>
    <row r="5462" spans="5:6" x14ac:dyDescent="0.25">
      <c r="E5462" s="24">
        <f t="shared" ca="1" si="170"/>
        <v>0.21542565195329033</v>
      </c>
      <c r="F5462" s="24">
        <f t="shared" ca="1" si="171"/>
        <v>30.702788630046747</v>
      </c>
    </row>
    <row r="5463" spans="5:6" x14ac:dyDescent="0.25">
      <c r="E5463" s="24">
        <f t="shared" ca="1" si="170"/>
        <v>0.3407087278001989</v>
      </c>
      <c r="F5463" s="24">
        <f t="shared" ca="1" si="171"/>
        <v>21.534546747683269</v>
      </c>
    </row>
    <row r="5464" spans="5:6" x14ac:dyDescent="0.25">
      <c r="E5464" s="24">
        <f t="shared" ca="1" si="170"/>
        <v>0.27719748944335842</v>
      </c>
      <c r="F5464" s="24">
        <f t="shared" ca="1" si="171"/>
        <v>25.660501370990872</v>
      </c>
    </row>
    <row r="5465" spans="5:6" x14ac:dyDescent="0.25">
      <c r="E5465" s="24">
        <f t="shared" ca="1" si="170"/>
        <v>0.8371576183714976</v>
      </c>
      <c r="F5465" s="24">
        <f t="shared" ca="1" si="171"/>
        <v>3.5548582550974515</v>
      </c>
    </row>
    <row r="5466" spans="5:6" x14ac:dyDescent="0.25">
      <c r="E5466" s="24">
        <f t="shared" ca="1" si="170"/>
        <v>0.33173233028998761</v>
      </c>
      <c r="F5466" s="24">
        <f t="shared" ca="1" si="171"/>
        <v>22.068537386268581</v>
      </c>
    </row>
    <row r="5467" spans="5:6" x14ac:dyDescent="0.25">
      <c r="E5467" s="24">
        <f t="shared" ca="1" si="170"/>
        <v>6.561966869087632E-2</v>
      </c>
      <c r="F5467" s="24">
        <f t="shared" ca="1" si="171"/>
        <v>54.477596007331712</v>
      </c>
    </row>
    <row r="5468" spans="5:6" x14ac:dyDescent="0.25">
      <c r="E5468" s="24">
        <f t="shared" ca="1" si="170"/>
        <v>0.49506209652750133</v>
      </c>
      <c r="F5468" s="24">
        <f t="shared" ca="1" si="171"/>
        <v>14.061441535020489</v>
      </c>
    </row>
    <row r="5469" spans="5:6" x14ac:dyDescent="0.25">
      <c r="E5469" s="24">
        <f t="shared" ca="1" si="170"/>
        <v>0.2673505829321039</v>
      </c>
      <c r="F5469" s="24">
        <f t="shared" ca="1" si="171"/>
        <v>26.383888743633594</v>
      </c>
    </row>
    <row r="5470" spans="5:6" x14ac:dyDescent="0.25">
      <c r="E5470" s="24">
        <f t="shared" ca="1" si="170"/>
        <v>0.44823037593379544</v>
      </c>
      <c r="F5470" s="24">
        <f t="shared" ca="1" si="171"/>
        <v>16.048958934880712</v>
      </c>
    </row>
    <row r="5471" spans="5:6" x14ac:dyDescent="0.25">
      <c r="E5471" s="24">
        <f t="shared" ca="1" si="170"/>
        <v>0.79889937266141198</v>
      </c>
      <c r="F5471" s="24">
        <f t="shared" ca="1" si="171"/>
        <v>4.4904056549481393</v>
      </c>
    </row>
    <row r="5472" spans="5:6" x14ac:dyDescent="0.25">
      <c r="E5472" s="24">
        <f t="shared" ca="1" si="170"/>
        <v>0.68302489188919402</v>
      </c>
      <c r="F5472" s="24">
        <f t="shared" ca="1" si="171"/>
        <v>7.6244795028502654</v>
      </c>
    </row>
    <row r="5473" spans="5:6" x14ac:dyDescent="0.25">
      <c r="E5473" s="24">
        <f t="shared" ca="1" si="170"/>
        <v>0.99727407294941939</v>
      </c>
      <c r="F5473" s="24">
        <f t="shared" ca="1" si="171"/>
        <v>5.4592983107721038E-2</v>
      </c>
    </row>
    <row r="5474" spans="5:6" x14ac:dyDescent="0.25">
      <c r="E5474" s="24">
        <f t="shared" ca="1" si="170"/>
        <v>0.6305594916438062</v>
      </c>
      <c r="F5474" s="24">
        <f t="shared" ca="1" si="171"/>
        <v>9.2229554346748266</v>
      </c>
    </row>
    <row r="5475" spans="5:6" x14ac:dyDescent="0.25">
      <c r="E5475" s="24">
        <f t="shared" ca="1" si="170"/>
        <v>0.2663056740197447</v>
      </c>
      <c r="F5475" s="24">
        <f t="shared" ca="1" si="171"/>
        <v>26.462209590364967</v>
      </c>
    </row>
    <row r="5476" spans="5:6" x14ac:dyDescent="0.25">
      <c r="E5476" s="24">
        <f t="shared" ca="1" si="170"/>
        <v>0.81886261374692615</v>
      </c>
      <c r="F5476" s="24">
        <f t="shared" ca="1" si="171"/>
        <v>3.9967791596644058</v>
      </c>
    </row>
    <row r="5477" spans="5:6" x14ac:dyDescent="0.25">
      <c r="E5477" s="24">
        <f t="shared" ca="1" si="170"/>
        <v>0.75536153715490695</v>
      </c>
      <c r="F5477" s="24">
        <f t="shared" ca="1" si="171"/>
        <v>5.6111757437959264</v>
      </c>
    </row>
    <row r="5478" spans="5:6" x14ac:dyDescent="0.25">
      <c r="E5478" s="24">
        <f t="shared" ca="1" si="170"/>
        <v>0.8419489662815054</v>
      </c>
      <c r="F5478" s="24">
        <f t="shared" ca="1" si="171"/>
        <v>3.4407175338730931</v>
      </c>
    </row>
    <row r="5479" spans="5:6" x14ac:dyDescent="0.25">
      <c r="E5479" s="24">
        <f t="shared" ca="1" si="170"/>
        <v>0.37705743356283128</v>
      </c>
      <c r="F5479" s="24">
        <f t="shared" ca="1" si="171"/>
        <v>19.507155189385138</v>
      </c>
    </row>
    <row r="5480" spans="5:6" x14ac:dyDescent="0.25">
      <c r="E5480" s="24">
        <f t="shared" ca="1" si="170"/>
        <v>0.5979647077135819</v>
      </c>
      <c r="F5480" s="24">
        <f t="shared" ca="1" si="171"/>
        <v>10.284470879489138</v>
      </c>
    </row>
    <row r="5481" spans="5:6" x14ac:dyDescent="0.25">
      <c r="E5481" s="24">
        <f t="shared" ca="1" si="170"/>
        <v>0.788347975642817</v>
      </c>
      <c r="F5481" s="24">
        <f t="shared" ca="1" si="171"/>
        <v>4.7563138628520303</v>
      </c>
    </row>
    <row r="5482" spans="5:6" x14ac:dyDescent="0.25">
      <c r="E5482" s="24">
        <f t="shared" ca="1" si="170"/>
        <v>0.13157231073475806</v>
      </c>
      <c r="F5482" s="24">
        <f t="shared" ca="1" si="171"/>
        <v>40.563973739603675</v>
      </c>
    </row>
    <row r="5483" spans="5:6" x14ac:dyDescent="0.25">
      <c r="E5483" s="24">
        <f t="shared" ca="1" si="170"/>
        <v>9.0484152175846932E-2</v>
      </c>
      <c r="F5483" s="24">
        <f t="shared" ca="1" si="171"/>
        <v>48.051611153791129</v>
      </c>
    </row>
    <row r="5484" spans="5:6" x14ac:dyDescent="0.25">
      <c r="E5484" s="24">
        <f t="shared" ca="1" si="170"/>
        <v>0.88459482462292283</v>
      </c>
      <c r="F5484" s="24">
        <f t="shared" ca="1" si="171"/>
        <v>2.4525112818606907</v>
      </c>
    </row>
    <row r="5485" spans="5:6" x14ac:dyDescent="0.25">
      <c r="E5485" s="24">
        <f t="shared" ca="1" si="170"/>
        <v>0.66326433992093725</v>
      </c>
      <c r="F5485" s="24">
        <f t="shared" ca="1" si="171"/>
        <v>8.2116333102116545</v>
      </c>
    </row>
    <row r="5486" spans="5:6" x14ac:dyDescent="0.25">
      <c r="E5486" s="24">
        <f t="shared" ca="1" si="170"/>
        <v>0.14052144391377652</v>
      </c>
      <c r="F5486" s="24">
        <f t="shared" ca="1" si="171"/>
        <v>39.247903522672551</v>
      </c>
    </row>
    <row r="5487" spans="5:6" x14ac:dyDescent="0.25">
      <c r="E5487" s="24">
        <f t="shared" ca="1" si="170"/>
        <v>7.7074701573173199E-3</v>
      </c>
      <c r="F5487" s="24">
        <f t="shared" ca="1" si="171"/>
        <v>97.311305402264125</v>
      </c>
    </row>
    <row r="5488" spans="5:6" x14ac:dyDescent="0.25">
      <c r="E5488" s="24">
        <f t="shared" ca="1" si="170"/>
        <v>0.99355997334236124</v>
      </c>
      <c r="F5488" s="24">
        <f t="shared" ca="1" si="171"/>
        <v>0.12921706185328011</v>
      </c>
    </row>
    <row r="5489" spans="5:6" x14ac:dyDescent="0.25">
      <c r="E5489" s="24">
        <f t="shared" ca="1" si="170"/>
        <v>0.30281110630482444</v>
      </c>
      <c r="F5489" s="24">
        <f t="shared" ca="1" si="171"/>
        <v>23.892921588195421</v>
      </c>
    </row>
    <row r="5490" spans="5:6" x14ac:dyDescent="0.25">
      <c r="E5490" s="24">
        <f t="shared" ca="1" si="170"/>
        <v>0.65320287496290119</v>
      </c>
      <c r="F5490" s="24">
        <f t="shared" ca="1" si="171"/>
        <v>8.5173503308771537</v>
      </c>
    </row>
    <row r="5491" spans="5:6" x14ac:dyDescent="0.25">
      <c r="E5491" s="24">
        <f t="shared" ca="1" si="170"/>
        <v>0.15912675098628104</v>
      </c>
      <c r="F5491" s="24">
        <f t="shared" ca="1" si="171"/>
        <v>36.76108436647187</v>
      </c>
    </row>
    <row r="5492" spans="5:6" x14ac:dyDescent="0.25">
      <c r="E5492" s="24">
        <f t="shared" ca="1" si="170"/>
        <v>0.4275186433827366</v>
      </c>
      <c r="F5492" s="24">
        <f t="shared" ca="1" si="171"/>
        <v>16.995147626084119</v>
      </c>
    </row>
    <row r="5493" spans="5:6" x14ac:dyDescent="0.25">
      <c r="E5493" s="24">
        <f t="shared" ca="1" si="170"/>
        <v>0.94071598059008976</v>
      </c>
      <c r="F5493" s="24">
        <f t="shared" ca="1" si="171"/>
        <v>1.222280243427831</v>
      </c>
    </row>
    <row r="5494" spans="5:6" x14ac:dyDescent="0.25">
      <c r="E5494" s="24">
        <f t="shared" ca="1" si="170"/>
        <v>0.6977860451289184</v>
      </c>
      <c r="F5494" s="24">
        <f t="shared" ca="1" si="171"/>
        <v>7.1968549762321681</v>
      </c>
    </row>
    <row r="5495" spans="5:6" x14ac:dyDescent="0.25">
      <c r="E5495" s="24">
        <f t="shared" ca="1" si="170"/>
        <v>0.98639475488294182</v>
      </c>
      <c r="F5495" s="24">
        <f t="shared" ca="1" si="171"/>
        <v>0.2739728916060582</v>
      </c>
    </row>
    <row r="5496" spans="5:6" x14ac:dyDescent="0.25">
      <c r="E5496" s="24">
        <f t="shared" ca="1" si="170"/>
        <v>0.40612443591032354</v>
      </c>
      <c r="F5496" s="24">
        <f t="shared" ca="1" si="171"/>
        <v>18.02191347899285</v>
      </c>
    </row>
    <row r="5497" spans="5:6" x14ac:dyDescent="0.25">
      <c r="E5497" s="24">
        <f t="shared" ca="1" si="170"/>
        <v>0.51235778298905177</v>
      </c>
      <c r="F5497" s="24">
        <f t="shared" ca="1" si="171"/>
        <v>13.374642061712194</v>
      </c>
    </row>
    <row r="5498" spans="5:6" x14ac:dyDescent="0.25">
      <c r="E5498" s="24">
        <f t="shared" ca="1" si="170"/>
        <v>0.14765482621249104</v>
      </c>
      <c r="F5498" s="24">
        <f t="shared" ca="1" si="171"/>
        <v>38.257559689651629</v>
      </c>
    </row>
    <row r="5499" spans="5:6" x14ac:dyDescent="0.25">
      <c r="E5499" s="24">
        <f t="shared" ca="1" si="170"/>
        <v>0.7286755669634094</v>
      </c>
      <c r="F5499" s="24">
        <f t="shared" ca="1" si="171"/>
        <v>6.3305336898291404</v>
      </c>
    </row>
    <row r="5500" spans="5:6" x14ac:dyDescent="0.25">
      <c r="E5500" s="24">
        <f t="shared" ca="1" si="170"/>
        <v>0.77066866402412382</v>
      </c>
      <c r="F5500" s="24">
        <f t="shared" ca="1" si="171"/>
        <v>5.2099349226906577</v>
      </c>
    </row>
    <row r="5501" spans="5:6" x14ac:dyDescent="0.25">
      <c r="E5501" s="24">
        <f t="shared" ca="1" si="170"/>
        <v>0.91412466368572465</v>
      </c>
      <c r="F5501" s="24">
        <f t="shared" ca="1" si="171"/>
        <v>1.7957664659899908</v>
      </c>
    </row>
    <row r="5502" spans="5:6" x14ac:dyDescent="0.25">
      <c r="E5502" s="24">
        <f t="shared" ca="1" si="170"/>
        <v>0.17211075305455448</v>
      </c>
      <c r="F5502" s="24">
        <f t="shared" ca="1" si="171"/>
        <v>35.192341925678065</v>
      </c>
    </row>
    <row r="5503" spans="5:6" x14ac:dyDescent="0.25">
      <c r="E5503" s="24">
        <f t="shared" ca="1" si="170"/>
        <v>0.76277546236247462</v>
      </c>
      <c r="F5503" s="24">
        <f t="shared" ca="1" si="171"/>
        <v>5.415831472505908</v>
      </c>
    </row>
    <row r="5504" spans="5:6" x14ac:dyDescent="0.25">
      <c r="E5504" s="24">
        <f t="shared" ca="1" si="170"/>
        <v>3.2680843884909105E-2</v>
      </c>
      <c r="F5504" s="24">
        <f t="shared" ca="1" si="171"/>
        <v>68.419323733041935</v>
      </c>
    </row>
    <row r="5505" spans="5:6" x14ac:dyDescent="0.25">
      <c r="E5505" s="24">
        <f t="shared" ca="1" si="170"/>
        <v>0.63755481485480636</v>
      </c>
      <c r="F5505" s="24">
        <f t="shared" ca="1" si="171"/>
        <v>9.0023004312000943</v>
      </c>
    </row>
    <row r="5506" spans="5:6" x14ac:dyDescent="0.25">
      <c r="E5506" s="24">
        <f t="shared" ca="1" si="170"/>
        <v>0.67892832692531568</v>
      </c>
      <c r="F5506" s="24">
        <f t="shared" ca="1" si="171"/>
        <v>7.7447942761195137</v>
      </c>
    </row>
    <row r="5507" spans="5:6" x14ac:dyDescent="0.25">
      <c r="E5507" s="24">
        <f t="shared" ca="1" si="170"/>
        <v>0.29644011431495942</v>
      </c>
      <c r="F5507" s="24">
        <f t="shared" ca="1" si="171"/>
        <v>24.318201125461876</v>
      </c>
    </row>
    <row r="5508" spans="5:6" x14ac:dyDescent="0.25">
      <c r="E5508" s="24">
        <f t="shared" ref="E5508:E5571" ca="1" si="172">RAND()</f>
        <v>0.426253701282996</v>
      </c>
      <c r="F5508" s="24">
        <f t="shared" ref="F5508:F5571" ca="1" si="173">-LOG(E5508,EXP(1))/$C$3</f>
        <v>17.054411341204865</v>
      </c>
    </row>
    <row r="5509" spans="5:6" x14ac:dyDescent="0.25">
      <c r="E5509" s="24">
        <f t="shared" ca="1" si="172"/>
        <v>0.74502163398118981</v>
      </c>
      <c r="F5509" s="24">
        <f t="shared" ca="1" si="173"/>
        <v>5.8868404424654459</v>
      </c>
    </row>
    <row r="5510" spans="5:6" x14ac:dyDescent="0.25">
      <c r="E5510" s="24">
        <f t="shared" ca="1" si="172"/>
        <v>0.65431808061757635</v>
      </c>
      <c r="F5510" s="24">
        <f t="shared" ca="1" si="173"/>
        <v>8.4832336791985625</v>
      </c>
    </row>
    <row r="5511" spans="5:6" x14ac:dyDescent="0.25">
      <c r="E5511" s="24">
        <f t="shared" ca="1" si="172"/>
        <v>0.76787530092607081</v>
      </c>
      <c r="F5511" s="24">
        <f t="shared" ca="1" si="173"/>
        <v>5.2825585520703209</v>
      </c>
    </row>
    <row r="5512" spans="5:6" x14ac:dyDescent="0.25">
      <c r="E5512" s="24">
        <f t="shared" ca="1" si="172"/>
        <v>0.95768855387204543</v>
      </c>
      <c r="F5512" s="24">
        <f t="shared" ca="1" si="173"/>
        <v>0.86465308420362874</v>
      </c>
    </row>
    <row r="5513" spans="5:6" x14ac:dyDescent="0.25">
      <c r="E5513" s="24">
        <f t="shared" ca="1" si="172"/>
        <v>0.34850924810413575</v>
      </c>
      <c r="F5513" s="24">
        <f t="shared" ca="1" si="173"/>
        <v>21.081810244989562</v>
      </c>
    </row>
    <row r="5514" spans="5:6" x14ac:dyDescent="0.25">
      <c r="E5514" s="24">
        <f t="shared" ca="1" si="172"/>
        <v>0.20375123862665523</v>
      </c>
      <c r="F5514" s="24">
        <f t="shared" ca="1" si="173"/>
        <v>31.817108954608297</v>
      </c>
    </row>
    <row r="5515" spans="5:6" x14ac:dyDescent="0.25">
      <c r="E5515" s="24">
        <f t="shared" ca="1" si="172"/>
        <v>0.66728719612961962</v>
      </c>
      <c r="F5515" s="24">
        <f t="shared" ca="1" si="173"/>
        <v>8.0906949366806433</v>
      </c>
    </row>
    <row r="5516" spans="5:6" x14ac:dyDescent="0.25">
      <c r="E5516" s="24">
        <f t="shared" ca="1" si="172"/>
        <v>0.84277596837124735</v>
      </c>
      <c r="F5516" s="24">
        <f t="shared" ca="1" si="173"/>
        <v>3.4210822298740151</v>
      </c>
    </row>
    <row r="5517" spans="5:6" x14ac:dyDescent="0.25">
      <c r="E5517" s="24">
        <f t="shared" ca="1" si="172"/>
        <v>0.63922913835084683</v>
      </c>
      <c r="F5517" s="24">
        <f t="shared" ca="1" si="173"/>
        <v>8.9498459982759861</v>
      </c>
    </row>
    <row r="5518" spans="5:6" x14ac:dyDescent="0.25">
      <c r="E5518" s="24">
        <f t="shared" ca="1" si="172"/>
        <v>9.4924291281103912E-2</v>
      </c>
      <c r="F5518" s="24">
        <f t="shared" ca="1" si="173"/>
        <v>47.093512779706657</v>
      </c>
    </row>
    <row r="5519" spans="5:6" x14ac:dyDescent="0.25">
      <c r="E5519" s="24">
        <f t="shared" ca="1" si="172"/>
        <v>0.56523547472742686</v>
      </c>
      <c r="F5519" s="24">
        <f t="shared" ca="1" si="173"/>
        <v>11.41025730461755</v>
      </c>
    </row>
    <row r="5520" spans="5:6" x14ac:dyDescent="0.25">
      <c r="E5520" s="24">
        <f t="shared" ca="1" si="172"/>
        <v>0.99243327215417509</v>
      </c>
      <c r="F5520" s="24">
        <f t="shared" ca="1" si="173"/>
        <v>0.15191001534886123</v>
      </c>
    </row>
    <row r="5521" spans="5:6" x14ac:dyDescent="0.25">
      <c r="E5521" s="24">
        <f t="shared" ca="1" si="172"/>
        <v>0.98244964165727244</v>
      </c>
      <c r="F5521" s="24">
        <f t="shared" ca="1" si="173"/>
        <v>0.35412383725966506</v>
      </c>
    </row>
    <row r="5522" spans="5:6" x14ac:dyDescent="0.25">
      <c r="E5522" s="24">
        <f t="shared" ca="1" si="172"/>
        <v>0.47653449731406261</v>
      </c>
      <c r="F5522" s="24">
        <f t="shared" ca="1" si="173"/>
        <v>14.824303224143053</v>
      </c>
    </row>
    <row r="5523" spans="5:6" x14ac:dyDescent="0.25">
      <c r="E5523" s="24">
        <f t="shared" ca="1" si="172"/>
        <v>0.91042791146751967</v>
      </c>
      <c r="F5523" s="24">
        <f t="shared" ca="1" si="173"/>
        <v>1.8768111522790254</v>
      </c>
    </row>
    <row r="5524" spans="5:6" x14ac:dyDescent="0.25">
      <c r="E5524" s="24">
        <f t="shared" ca="1" si="172"/>
        <v>0.87175602199981328</v>
      </c>
      <c r="F5524" s="24">
        <f t="shared" ca="1" si="173"/>
        <v>2.7449137101331842</v>
      </c>
    </row>
    <row r="5525" spans="5:6" x14ac:dyDescent="0.25">
      <c r="E5525" s="24">
        <f t="shared" ca="1" si="172"/>
        <v>0.59661234434031518</v>
      </c>
      <c r="F5525" s="24">
        <f t="shared" ca="1" si="173"/>
        <v>10.329754319303408</v>
      </c>
    </row>
    <row r="5526" spans="5:6" x14ac:dyDescent="0.25">
      <c r="E5526" s="24">
        <f t="shared" ca="1" si="172"/>
        <v>0.49636261487247835</v>
      </c>
      <c r="F5526" s="24">
        <f t="shared" ca="1" si="173"/>
        <v>14.008970819857877</v>
      </c>
    </row>
    <row r="5527" spans="5:6" x14ac:dyDescent="0.25">
      <c r="E5527" s="24">
        <f t="shared" ca="1" si="172"/>
        <v>0.9611731885603404</v>
      </c>
      <c r="F5527" s="24">
        <f t="shared" ca="1" si="173"/>
        <v>0.79201338449388181</v>
      </c>
    </row>
    <row r="5528" spans="5:6" x14ac:dyDescent="0.25">
      <c r="E5528" s="24">
        <f t="shared" ca="1" si="172"/>
        <v>0.45997818454278394</v>
      </c>
      <c r="F5528" s="24">
        <f t="shared" ca="1" si="173"/>
        <v>15.531524310611685</v>
      </c>
    </row>
    <row r="5529" spans="5:6" x14ac:dyDescent="0.25">
      <c r="E5529" s="24">
        <f t="shared" ca="1" si="172"/>
        <v>0.30860154407002072</v>
      </c>
      <c r="F5529" s="24">
        <f t="shared" ca="1" si="173"/>
        <v>23.514086711965103</v>
      </c>
    </row>
    <row r="5530" spans="5:6" x14ac:dyDescent="0.25">
      <c r="E5530" s="24">
        <f t="shared" ca="1" si="172"/>
        <v>0.12173241864799955</v>
      </c>
      <c r="F5530" s="24">
        <f t="shared" ca="1" si="173"/>
        <v>42.118598656042693</v>
      </c>
    </row>
    <row r="5531" spans="5:6" x14ac:dyDescent="0.25">
      <c r="E5531" s="24">
        <f t="shared" ca="1" si="172"/>
        <v>8.7949332591957474E-2</v>
      </c>
      <c r="F5531" s="24">
        <f t="shared" ca="1" si="173"/>
        <v>48.619887926426166</v>
      </c>
    </row>
    <row r="5532" spans="5:6" x14ac:dyDescent="0.25">
      <c r="E5532" s="24">
        <f t="shared" ca="1" si="172"/>
        <v>0.3213433617378757</v>
      </c>
      <c r="F5532" s="24">
        <f t="shared" ca="1" si="173"/>
        <v>22.704901295977084</v>
      </c>
    </row>
    <row r="5533" spans="5:6" x14ac:dyDescent="0.25">
      <c r="E5533" s="24">
        <f t="shared" ca="1" si="172"/>
        <v>0.99812944845815488</v>
      </c>
      <c r="F5533" s="24">
        <f t="shared" ca="1" si="173"/>
        <v>3.7446064162186675E-2</v>
      </c>
    </row>
    <row r="5534" spans="5:6" x14ac:dyDescent="0.25">
      <c r="E5534" s="24">
        <f t="shared" ca="1" si="172"/>
        <v>0.99403586498570662</v>
      </c>
      <c r="F5534" s="24">
        <f t="shared" ca="1" si="173"/>
        <v>0.11963983003859639</v>
      </c>
    </row>
    <row r="5535" spans="5:6" x14ac:dyDescent="0.25">
      <c r="E5535" s="24">
        <f t="shared" ca="1" si="172"/>
        <v>0.59357179984901953</v>
      </c>
      <c r="F5535" s="24">
        <f t="shared" ca="1" si="173"/>
        <v>10.431941905007017</v>
      </c>
    </row>
    <row r="5536" spans="5:6" x14ac:dyDescent="0.25">
      <c r="E5536" s="24">
        <f t="shared" ca="1" si="172"/>
        <v>0.99152251266561831</v>
      </c>
      <c r="F5536" s="24">
        <f t="shared" ca="1" si="173"/>
        <v>0.17027251232591595</v>
      </c>
    </row>
    <row r="5537" spans="5:6" x14ac:dyDescent="0.25">
      <c r="E5537" s="24">
        <f t="shared" ca="1" si="172"/>
        <v>0.24231803729002788</v>
      </c>
      <c r="F5537" s="24">
        <f t="shared" ca="1" si="173"/>
        <v>28.350084239148938</v>
      </c>
    </row>
    <row r="5538" spans="5:6" x14ac:dyDescent="0.25">
      <c r="E5538" s="24">
        <f t="shared" ca="1" si="172"/>
        <v>0.22391829500869254</v>
      </c>
      <c r="F5538" s="24">
        <f t="shared" ca="1" si="173"/>
        <v>29.929480961833061</v>
      </c>
    </row>
    <row r="5539" spans="5:6" x14ac:dyDescent="0.25">
      <c r="E5539" s="24">
        <f t="shared" ca="1" si="172"/>
        <v>0.31062314777879929</v>
      </c>
      <c r="F5539" s="24">
        <f t="shared" ca="1" si="173"/>
        <v>23.383496900683504</v>
      </c>
    </row>
    <row r="5540" spans="5:6" x14ac:dyDescent="0.25">
      <c r="E5540" s="24">
        <f t="shared" ca="1" si="172"/>
        <v>0.96732509429248748</v>
      </c>
      <c r="F5540" s="24">
        <f t="shared" ca="1" si="173"/>
        <v>0.66441303028215726</v>
      </c>
    </row>
    <row r="5541" spans="5:6" x14ac:dyDescent="0.25">
      <c r="E5541" s="24">
        <f t="shared" ca="1" si="172"/>
        <v>0.41919753379456326</v>
      </c>
      <c r="F5541" s="24">
        <f t="shared" ca="1" si="173"/>
        <v>17.38826058232533</v>
      </c>
    </row>
    <row r="5542" spans="5:6" x14ac:dyDescent="0.25">
      <c r="E5542" s="24">
        <f t="shared" ca="1" si="172"/>
        <v>0.64171786999543912</v>
      </c>
      <c r="F5542" s="24">
        <f t="shared" ca="1" si="173"/>
        <v>8.8721305343303083</v>
      </c>
    </row>
    <row r="5543" spans="5:6" x14ac:dyDescent="0.25">
      <c r="E5543" s="24">
        <f t="shared" ca="1" si="172"/>
        <v>0.77324598731150429</v>
      </c>
      <c r="F5543" s="24">
        <f t="shared" ca="1" si="173"/>
        <v>5.1431611362190814</v>
      </c>
    </row>
    <row r="5544" spans="5:6" x14ac:dyDescent="0.25">
      <c r="E5544" s="24">
        <f t="shared" ca="1" si="172"/>
        <v>6.5795192707691297E-2</v>
      </c>
      <c r="F5544" s="24">
        <f t="shared" ca="1" si="173"/>
        <v>54.424170049468863</v>
      </c>
    </row>
    <row r="5545" spans="5:6" x14ac:dyDescent="0.25">
      <c r="E5545" s="24">
        <f t="shared" ca="1" si="172"/>
        <v>0.18284762946668176</v>
      </c>
      <c r="F5545" s="24">
        <f t="shared" ca="1" si="173"/>
        <v>33.98204197662578</v>
      </c>
    </row>
    <row r="5546" spans="5:6" x14ac:dyDescent="0.25">
      <c r="E5546" s="24">
        <f t="shared" ca="1" si="172"/>
        <v>0.67078442822820805</v>
      </c>
      <c r="F5546" s="24">
        <f t="shared" ca="1" si="173"/>
        <v>7.9861492607014446</v>
      </c>
    </row>
    <row r="5547" spans="5:6" x14ac:dyDescent="0.25">
      <c r="E5547" s="24">
        <f t="shared" ca="1" si="172"/>
        <v>4.9196500779395858E-2</v>
      </c>
      <c r="F5547" s="24">
        <f t="shared" ca="1" si="173"/>
        <v>60.238655607663858</v>
      </c>
    </row>
    <row r="5548" spans="5:6" x14ac:dyDescent="0.25">
      <c r="E5548" s="24">
        <f t="shared" ca="1" si="172"/>
        <v>0.27055169433715698</v>
      </c>
      <c r="F5548" s="24">
        <f t="shared" ca="1" si="173"/>
        <v>26.145841846945544</v>
      </c>
    </row>
    <row r="5549" spans="5:6" x14ac:dyDescent="0.25">
      <c r="E5549" s="24">
        <f t="shared" ca="1" si="172"/>
        <v>0.92552363980994856</v>
      </c>
      <c r="F5549" s="24">
        <f t="shared" ca="1" si="173"/>
        <v>1.5479120910077664</v>
      </c>
    </row>
    <row r="5550" spans="5:6" x14ac:dyDescent="0.25">
      <c r="E5550" s="24">
        <f t="shared" ca="1" si="172"/>
        <v>0.24766653671571448</v>
      </c>
      <c r="F5550" s="24">
        <f t="shared" ca="1" si="173"/>
        <v>27.913440952672868</v>
      </c>
    </row>
    <row r="5551" spans="5:6" x14ac:dyDescent="0.25">
      <c r="E5551" s="24">
        <f t="shared" ca="1" si="172"/>
        <v>0.45860043175074738</v>
      </c>
      <c r="F5551" s="24">
        <f t="shared" ca="1" si="173"/>
        <v>15.59151934209801</v>
      </c>
    </row>
    <row r="5552" spans="5:6" x14ac:dyDescent="0.25">
      <c r="E5552" s="24">
        <f t="shared" ca="1" si="172"/>
        <v>0.88047875127376884</v>
      </c>
      <c r="F5552" s="24">
        <f t="shared" ca="1" si="173"/>
        <v>2.5457896781038607</v>
      </c>
    </row>
    <row r="5553" spans="5:6" x14ac:dyDescent="0.25">
      <c r="E5553" s="24">
        <f t="shared" ca="1" si="172"/>
        <v>0.60851060778803046</v>
      </c>
      <c r="F5553" s="24">
        <f t="shared" ca="1" si="173"/>
        <v>9.9348186804560843</v>
      </c>
    </row>
    <row r="5554" spans="5:6" x14ac:dyDescent="0.25">
      <c r="E5554" s="24">
        <f t="shared" ca="1" si="172"/>
        <v>8.9333302075480736E-2</v>
      </c>
      <c r="F5554" s="24">
        <f t="shared" ca="1" si="173"/>
        <v>48.30761874081572</v>
      </c>
    </row>
    <row r="5555" spans="5:6" x14ac:dyDescent="0.25">
      <c r="E5555" s="24">
        <f t="shared" ca="1" si="172"/>
        <v>0.97588506066288738</v>
      </c>
      <c r="F5555" s="24">
        <f t="shared" ca="1" si="173"/>
        <v>0.48820930436450982</v>
      </c>
    </row>
    <row r="5556" spans="5:6" x14ac:dyDescent="0.25">
      <c r="E5556" s="24">
        <f t="shared" ca="1" si="172"/>
        <v>0.25335235483558338</v>
      </c>
      <c r="F5556" s="24">
        <f t="shared" ca="1" si="173"/>
        <v>27.459481046225907</v>
      </c>
    </row>
    <row r="5557" spans="5:6" x14ac:dyDescent="0.25">
      <c r="E5557" s="24">
        <f t="shared" ca="1" si="172"/>
        <v>0.10804003081816993</v>
      </c>
      <c r="F5557" s="24">
        <f t="shared" ca="1" si="173"/>
        <v>44.5050692961997</v>
      </c>
    </row>
    <row r="5558" spans="5:6" x14ac:dyDescent="0.25">
      <c r="E5558" s="24">
        <f t="shared" ca="1" si="172"/>
        <v>0.70904543319862956</v>
      </c>
      <c r="F5558" s="24">
        <f t="shared" ca="1" si="173"/>
        <v>6.8767134765602265</v>
      </c>
    </row>
    <row r="5559" spans="5:6" x14ac:dyDescent="0.25">
      <c r="E5559" s="24">
        <f t="shared" ca="1" si="172"/>
        <v>0.58932327946208707</v>
      </c>
      <c r="F5559" s="24">
        <f t="shared" ca="1" si="173"/>
        <v>10.575607686689089</v>
      </c>
    </row>
    <row r="5560" spans="5:6" x14ac:dyDescent="0.25">
      <c r="E5560" s="24">
        <f t="shared" ca="1" si="172"/>
        <v>0.6524865979525255</v>
      </c>
      <c r="F5560" s="24">
        <f t="shared" ca="1" si="173"/>
        <v>8.5392935906517415</v>
      </c>
    </row>
    <row r="5561" spans="5:6" x14ac:dyDescent="0.25">
      <c r="E5561" s="24">
        <f t="shared" ca="1" si="172"/>
        <v>0.43791262626372351</v>
      </c>
      <c r="F5561" s="24">
        <f t="shared" ca="1" si="173"/>
        <v>16.514717438426207</v>
      </c>
    </row>
    <row r="5562" spans="5:6" x14ac:dyDescent="0.25">
      <c r="E5562" s="24">
        <f t="shared" ca="1" si="172"/>
        <v>0.37400687616952311</v>
      </c>
      <c r="F5562" s="24">
        <f t="shared" ca="1" si="173"/>
        <v>19.669621925132155</v>
      </c>
    </row>
    <row r="5563" spans="5:6" x14ac:dyDescent="0.25">
      <c r="E5563" s="24">
        <f t="shared" ca="1" si="172"/>
        <v>0.76188245068006732</v>
      </c>
      <c r="F5563" s="24">
        <f t="shared" ca="1" si="173"/>
        <v>5.4392599878964587</v>
      </c>
    </row>
    <row r="5564" spans="5:6" x14ac:dyDescent="0.25">
      <c r="E5564" s="24">
        <f t="shared" ca="1" si="172"/>
        <v>0.56021175624373931</v>
      </c>
      <c r="F5564" s="24">
        <f t="shared" ca="1" si="173"/>
        <v>11.588808611577274</v>
      </c>
    </row>
    <row r="5565" spans="5:6" x14ac:dyDescent="0.25">
      <c r="E5565" s="24">
        <f t="shared" ca="1" si="172"/>
        <v>0.22863584371552192</v>
      </c>
      <c r="F5565" s="24">
        <f t="shared" ca="1" si="173"/>
        <v>29.512494865138223</v>
      </c>
    </row>
    <row r="5566" spans="5:6" x14ac:dyDescent="0.25">
      <c r="E5566" s="24">
        <f t="shared" ca="1" si="172"/>
        <v>0.38743047983838197</v>
      </c>
      <c r="F5566" s="24">
        <f t="shared" ca="1" si="173"/>
        <v>18.964377063055288</v>
      </c>
    </row>
    <row r="5567" spans="5:6" x14ac:dyDescent="0.25">
      <c r="E5567" s="24">
        <f t="shared" ca="1" si="172"/>
        <v>0.24927102831279202</v>
      </c>
      <c r="F5567" s="24">
        <f t="shared" ca="1" si="173"/>
        <v>27.784290146972221</v>
      </c>
    </row>
    <row r="5568" spans="5:6" x14ac:dyDescent="0.25">
      <c r="E5568" s="24">
        <f t="shared" ca="1" si="172"/>
        <v>0.54856892842565574</v>
      </c>
      <c r="F5568" s="24">
        <f t="shared" ca="1" si="173"/>
        <v>12.008846800469236</v>
      </c>
    </row>
    <row r="5569" spans="5:6" x14ac:dyDescent="0.25">
      <c r="E5569" s="24">
        <f t="shared" ca="1" si="172"/>
        <v>0.50031065159823684</v>
      </c>
      <c r="F5569" s="24">
        <f t="shared" ca="1" si="173"/>
        <v>13.850521405847903</v>
      </c>
    </row>
    <row r="5570" spans="5:6" x14ac:dyDescent="0.25">
      <c r="E5570" s="24">
        <f t="shared" ca="1" si="172"/>
        <v>0.34696340170701379</v>
      </c>
      <c r="F5570" s="24">
        <f t="shared" ca="1" si="173"/>
        <v>21.170719503653313</v>
      </c>
    </row>
    <row r="5571" spans="5:6" x14ac:dyDescent="0.25">
      <c r="E5571" s="24">
        <f t="shared" ca="1" si="172"/>
        <v>0.56434920360147178</v>
      </c>
      <c r="F5571" s="24">
        <f t="shared" ca="1" si="173"/>
        <v>11.441641275197885</v>
      </c>
    </row>
    <row r="5572" spans="5:6" x14ac:dyDescent="0.25">
      <c r="E5572" s="24">
        <f t="shared" ref="E5572:E5635" ca="1" si="174">RAND()</f>
        <v>8.1650064446799564E-2</v>
      </c>
      <c r="F5572" s="24">
        <f t="shared" ref="F5572:F5635" ca="1" si="175">-LOG(E5572,EXP(1))/$C$3</f>
        <v>50.106253405208143</v>
      </c>
    </row>
    <row r="5573" spans="5:6" x14ac:dyDescent="0.25">
      <c r="E5573" s="24">
        <f t="shared" ca="1" si="174"/>
        <v>0.81907079925524318</v>
      </c>
      <c r="F5573" s="24">
        <f t="shared" ca="1" si="175"/>
        <v>3.9916950577641579</v>
      </c>
    </row>
    <row r="5574" spans="5:6" x14ac:dyDescent="0.25">
      <c r="E5574" s="24">
        <f t="shared" ca="1" si="174"/>
        <v>0.21155675611513103</v>
      </c>
      <c r="F5574" s="24">
        <f t="shared" ca="1" si="175"/>
        <v>31.065239321383768</v>
      </c>
    </row>
    <row r="5575" spans="5:6" x14ac:dyDescent="0.25">
      <c r="E5575" s="24">
        <f t="shared" ca="1" si="174"/>
        <v>0.18676767388866111</v>
      </c>
      <c r="F5575" s="24">
        <f t="shared" ca="1" si="175"/>
        <v>33.557796403010265</v>
      </c>
    </row>
    <row r="5576" spans="5:6" x14ac:dyDescent="0.25">
      <c r="E5576" s="24">
        <f t="shared" ca="1" si="174"/>
        <v>0.97333006081319207</v>
      </c>
      <c r="F5576" s="24">
        <f t="shared" ca="1" si="175"/>
        <v>0.54064069143597548</v>
      </c>
    </row>
    <row r="5577" spans="5:6" x14ac:dyDescent="0.25">
      <c r="E5577" s="24">
        <f t="shared" ca="1" si="174"/>
        <v>0.92689232765699425</v>
      </c>
      <c r="F5577" s="24">
        <f t="shared" ca="1" si="175"/>
        <v>1.518357431144115</v>
      </c>
    </row>
    <row r="5578" spans="5:6" x14ac:dyDescent="0.25">
      <c r="E5578" s="24">
        <f t="shared" ca="1" si="174"/>
        <v>9.9971212237839557E-2</v>
      </c>
      <c r="F5578" s="24">
        <f t="shared" ca="1" si="175"/>
        <v>46.057460241207338</v>
      </c>
    </row>
    <row r="5579" spans="5:6" x14ac:dyDescent="0.25">
      <c r="E5579" s="24">
        <f t="shared" ca="1" si="174"/>
        <v>0.39398226712208551</v>
      </c>
      <c r="F5579" s="24">
        <f t="shared" ca="1" si="175"/>
        <v>18.628987560028275</v>
      </c>
    </row>
    <row r="5580" spans="5:6" x14ac:dyDescent="0.25">
      <c r="E5580" s="24">
        <f t="shared" ca="1" si="174"/>
        <v>0.94256949053945427</v>
      </c>
      <c r="F5580" s="24">
        <f t="shared" ca="1" si="175"/>
        <v>1.1829126472511824</v>
      </c>
    </row>
    <row r="5581" spans="5:6" x14ac:dyDescent="0.25">
      <c r="E5581" s="24">
        <f t="shared" ca="1" si="174"/>
        <v>0.40174054188375596</v>
      </c>
      <c r="F5581" s="24">
        <f t="shared" ca="1" si="175"/>
        <v>18.238976338694339</v>
      </c>
    </row>
    <row r="5582" spans="5:6" x14ac:dyDescent="0.25">
      <c r="E5582" s="24">
        <f t="shared" ca="1" si="174"/>
        <v>0.42279093174055615</v>
      </c>
      <c r="F5582" s="24">
        <f t="shared" ca="1" si="175"/>
        <v>17.217549466452109</v>
      </c>
    </row>
    <row r="5583" spans="5:6" x14ac:dyDescent="0.25">
      <c r="E5583" s="24">
        <f t="shared" ca="1" si="174"/>
        <v>0.76881575774316557</v>
      </c>
      <c r="F5583" s="24">
        <f t="shared" ca="1" si="175"/>
        <v>5.2580784998385122</v>
      </c>
    </row>
    <row r="5584" spans="5:6" x14ac:dyDescent="0.25">
      <c r="E5584" s="24">
        <f t="shared" ca="1" si="174"/>
        <v>0.29223256954473598</v>
      </c>
      <c r="F5584" s="24">
        <f t="shared" ca="1" si="175"/>
        <v>24.604106453699661</v>
      </c>
    </row>
    <row r="5585" spans="5:6" x14ac:dyDescent="0.25">
      <c r="E5585" s="24">
        <f t="shared" ca="1" si="174"/>
        <v>0.86520991380207601</v>
      </c>
      <c r="F5585" s="24">
        <f t="shared" ca="1" si="175"/>
        <v>2.8956625315071465</v>
      </c>
    </row>
    <row r="5586" spans="5:6" x14ac:dyDescent="0.25">
      <c r="E5586" s="24">
        <f t="shared" ca="1" si="174"/>
        <v>0.80822087352384242</v>
      </c>
      <c r="F5586" s="24">
        <f t="shared" ca="1" si="175"/>
        <v>4.2583979899006605</v>
      </c>
    </row>
    <row r="5587" spans="5:6" x14ac:dyDescent="0.25">
      <c r="E5587" s="24">
        <f t="shared" ca="1" si="174"/>
        <v>4.3582681877484819E-2</v>
      </c>
      <c r="F5587" s="24">
        <f t="shared" ca="1" si="175"/>
        <v>62.661908243573045</v>
      </c>
    </row>
    <row r="5588" spans="5:6" x14ac:dyDescent="0.25">
      <c r="E5588" s="24">
        <f t="shared" ca="1" si="174"/>
        <v>0.56906335248433582</v>
      </c>
      <c r="F5588" s="24">
        <f t="shared" ca="1" si="175"/>
        <v>11.275270220217584</v>
      </c>
    </row>
    <row r="5589" spans="5:6" x14ac:dyDescent="0.25">
      <c r="E5589" s="24">
        <f t="shared" ca="1" si="174"/>
        <v>0.25363493012174831</v>
      </c>
      <c r="F5589" s="24">
        <f t="shared" ca="1" si="175"/>
        <v>27.437186576616117</v>
      </c>
    </row>
    <row r="5590" spans="5:6" x14ac:dyDescent="0.25">
      <c r="E5590" s="24">
        <f t="shared" ca="1" si="174"/>
        <v>0.66455274056375324</v>
      </c>
      <c r="F5590" s="24">
        <f t="shared" ca="1" si="175"/>
        <v>8.1728207036832412</v>
      </c>
    </row>
    <row r="5591" spans="5:6" x14ac:dyDescent="0.25">
      <c r="E5591" s="24">
        <f t="shared" ca="1" si="174"/>
        <v>0.44166379495947472</v>
      </c>
      <c r="F5591" s="24">
        <f t="shared" ca="1" si="175"/>
        <v>16.344126624592199</v>
      </c>
    </row>
    <row r="5592" spans="5:6" x14ac:dyDescent="0.25">
      <c r="E5592" s="24">
        <f t="shared" ca="1" si="174"/>
        <v>0.42528799795416228</v>
      </c>
      <c r="F5592" s="24">
        <f t="shared" ca="1" si="175"/>
        <v>17.099773946169343</v>
      </c>
    </row>
    <row r="5593" spans="5:6" x14ac:dyDescent="0.25">
      <c r="E5593" s="24">
        <f t="shared" ca="1" si="174"/>
        <v>4.5470870808653197E-2</v>
      </c>
      <c r="F5593" s="24">
        <f t="shared" ca="1" si="175"/>
        <v>61.813667200993315</v>
      </c>
    </row>
    <row r="5594" spans="5:6" x14ac:dyDescent="0.25">
      <c r="E5594" s="24">
        <f t="shared" ca="1" si="174"/>
        <v>0.77403589508888182</v>
      </c>
      <c r="F5594" s="24">
        <f t="shared" ca="1" si="175"/>
        <v>5.1227406076784119</v>
      </c>
    </row>
    <row r="5595" spans="5:6" x14ac:dyDescent="0.25">
      <c r="E5595" s="24">
        <f t="shared" ca="1" si="174"/>
        <v>2.5545615147372414E-2</v>
      </c>
      <c r="F5595" s="24">
        <f t="shared" ca="1" si="175"/>
        <v>73.345791911174146</v>
      </c>
    </row>
    <row r="5596" spans="5:6" x14ac:dyDescent="0.25">
      <c r="E5596" s="24">
        <f t="shared" ca="1" si="174"/>
        <v>0.38646350773159677</v>
      </c>
      <c r="F5596" s="24">
        <f t="shared" ca="1" si="175"/>
        <v>19.01435665331114</v>
      </c>
    </row>
    <row r="5597" spans="5:6" x14ac:dyDescent="0.25">
      <c r="E5597" s="24">
        <f t="shared" ca="1" si="174"/>
        <v>0.73270050491361205</v>
      </c>
      <c r="F5597" s="24">
        <f t="shared" ca="1" si="175"/>
        <v>6.2203649740550144</v>
      </c>
    </row>
    <row r="5598" spans="5:6" x14ac:dyDescent="0.25">
      <c r="E5598" s="24">
        <f t="shared" ca="1" si="174"/>
        <v>0.32290773384394855</v>
      </c>
      <c r="F5598" s="24">
        <f t="shared" ca="1" si="175"/>
        <v>22.607773006003697</v>
      </c>
    </row>
    <row r="5599" spans="5:6" x14ac:dyDescent="0.25">
      <c r="E5599" s="24">
        <f t="shared" ca="1" si="174"/>
        <v>0.56437581925153535</v>
      </c>
      <c r="F5599" s="24">
        <f t="shared" ca="1" si="175"/>
        <v>11.440698064069235</v>
      </c>
    </row>
    <row r="5600" spans="5:6" x14ac:dyDescent="0.25">
      <c r="E5600" s="24">
        <f t="shared" ca="1" si="174"/>
        <v>0.46395673300892726</v>
      </c>
      <c r="F5600" s="24">
        <f t="shared" ca="1" si="175"/>
        <v>15.359279578586365</v>
      </c>
    </row>
    <row r="5601" spans="5:6" x14ac:dyDescent="0.25">
      <c r="E5601" s="24">
        <f t="shared" ca="1" si="174"/>
        <v>0.69462014176570197</v>
      </c>
      <c r="F5601" s="24">
        <f t="shared" ca="1" si="175"/>
        <v>7.2878028289089833</v>
      </c>
    </row>
    <row r="5602" spans="5:6" x14ac:dyDescent="0.25">
      <c r="E5602" s="24">
        <f t="shared" ca="1" si="174"/>
        <v>0.17763020268260998</v>
      </c>
      <c r="F5602" s="24">
        <f t="shared" ca="1" si="175"/>
        <v>34.561028054656489</v>
      </c>
    </row>
    <row r="5603" spans="5:6" x14ac:dyDescent="0.25">
      <c r="E5603" s="24">
        <f t="shared" ca="1" si="174"/>
        <v>0.34838132133453414</v>
      </c>
      <c r="F5603" s="24">
        <f t="shared" ca="1" si="175"/>
        <v>21.089152962865143</v>
      </c>
    </row>
    <row r="5604" spans="5:6" x14ac:dyDescent="0.25">
      <c r="E5604" s="24">
        <f t="shared" ca="1" si="174"/>
        <v>0.29621105050837582</v>
      </c>
      <c r="F5604" s="24">
        <f t="shared" ca="1" si="175"/>
        <v>24.333661405072284</v>
      </c>
    </row>
    <row r="5605" spans="5:6" x14ac:dyDescent="0.25">
      <c r="E5605" s="24">
        <f t="shared" ca="1" si="174"/>
        <v>0.39169353114856553</v>
      </c>
      <c r="F5605" s="24">
        <f t="shared" ca="1" si="175"/>
        <v>18.745511065152698</v>
      </c>
    </row>
    <row r="5606" spans="5:6" x14ac:dyDescent="0.25">
      <c r="E5606" s="24">
        <f t="shared" ca="1" si="174"/>
        <v>4.1542989336086689E-2</v>
      </c>
      <c r="F5606" s="24">
        <f t="shared" ca="1" si="175"/>
        <v>63.620530005805563</v>
      </c>
    </row>
    <row r="5607" spans="5:6" x14ac:dyDescent="0.25">
      <c r="E5607" s="24">
        <f t="shared" ca="1" si="174"/>
        <v>0.98509468138485878</v>
      </c>
      <c r="F5607" s="24">
        <f t="shared" ca="1" si="175"/>
        <v>0.30035038392461932</v>
      </c>
    </row>
    <row r="5608" spans="5:6" x14ac:dyDescent="0.25">
      <c r="E5608" s="24">
        <f t="shared" ca="1" si="174"/>
        <v>0.9135393698733123</v>
      </c>
      <c r="F5608" s="24">
        <f t="shared" ca="1" si="175"/>
        <v>1.8085761251324488</v>
      </c>
    </row>
    <row r="5609" spans="5:6" x14ac:dyDescent="0.25">
      <c r="E5609" s="24">
        <f t="shared" ca="1" si="174"/>
        <v>0.24730344246590108</v>
      </c>
      <c r="F5609" s="24">
        <f t="shared" ca="1" si="175"/>
        <v>27.942783686997362</v>
      </c>
    </row>
    <row r="5610" spans="5:6" x14ac:dyDescent="0.25">
      <c r="E5610" s="24">
        <f t="shared" ca="1" si="174"/>
        <v>0.9956299587373062</v>
      </c>
      <c r="F5610" s="24">
        <f t="shared" ca="1" si="175"/>
        <v>8.7592356062291016E-2</v>
      </c>
    </row>
    <row r="5611" spans="5:6" x14ac:dyDescent="0.25">
      <c r="E5611" s="24">
        <f t="shared" ca="1" si="174"/>
        <v>0.27726399723698847</v>
      </c>
      <c r="F5611" s="24">
        <f t="shared" ca="1" si="175"/>
        <v>25.655703360990415</v>
      </c>
    </row>
    <row r="5612" spans="5:6" x14ac:dyDescent="0.25">
      <c r="E5612" s="24">
        <f t="shared" ca="1" si="174"/>
        <v>0.78555923903098823</v>
      </c>
      <c r="F5612" s="24">
        <f t="shared" ca="1" si="175"/>
        <v>4.8271881686363125</v>
      </c>
    </row>
    <row r="5613" spans="5:6" x14ac:dyDescent="0.25">
      <c r="E5613" s="24">
        <f t="shared" ca="1" si="174"/>
        <v>0.41911335114189141</v>
      </c>
      <c r="F5613" s="24">
        <f t="shared" ca="1" si="175"/>
        <v>17.392277357221971</v>
      </c>
    </row>
    <row r="5614" spans="5:6" x14ac:dyDescent="0.25">
      <c r="E5614" s="24">
        <f t="shared" ca="1" si="174"/>
        <v>0.10611115023351458</v>
      </c>
      <c r="F5614" s="24">
        <f t="shared" ca="1" si="175"/>
        <v>44.865362942897725</v>
      </c>
    </row>
    <row r="5615" spans="5:6" x14ac:dyDescent="0.25">
      <c r="E5615" s="24">
        <f t="shared" ca="1" si="174"/>
        <v>0.72094592702840066</v>
      </c>
      <c r="F5615" s="24">
        <f t="shared" ca="1" si="175"/>
        <v>6.5438228339260371</v>
      </c>
    </row>
    <row r="5616" spans="5:6" x14ac:dyDescent="0.25">
      <c r="E5616" s="24">
        <f t="shared" ca="1" si="174"/>
        <v>0.1122425229341959</v>
      </c>
      <c r="F5616" s="24">
        <f t="shared" ca="1" si="175"/>
        <v>43.7418673081918</v>
      </c>
    </row>
    <row r="5617" spans="5:6" x14ac:dyDescent="0.25">
      <c r="E5617" s="24">
        <f t="shared" ca="1" si="174"/>
        <v>0.52682498931700561</v>
      </c>
      <c r="F5617" s="24">
        <f t="shared" ca="1" si="175"/>
        <v>12.81773748353862</v>
      </c>
    </row>
    <row r="5618" spans="5:6" x14ac:dyDescent="0.25">
      <c r="E5618" s="24">
        <f t="shared" ca="1" si="174"/>
        <v>0.36230825289005375</v>
      </c>
      <c r="F5618" s="24">
        <f t="shared" ca="1" si="175"/>
        <v>20.305198043589638</v>
      </c>
    </row>
    <row r="5619" spans="5:6" x14ac:dyDescent="0.25">
      <c r="E5619" s="24">
        <f t="shared" ca="1" si="174"/>
        <v>9.3028244542971761E-2</v>
      </c>
      <c r="F5619" s="24">
        <f t="shared" ca="1" si="175"/>
        <v>47.497042543493997</v>
      </c>
    </row>
    <row r="5620" spans="5:6" x14ac:dyDescent="0.25">
      <c r="E5620" s="24">
        <f t="shared" ca="1" si="174"/>
        <v>0.2529824955829939</v>
      </c>
      <c r="F5620" s="24">
        <f t="shared" ca="1" si="175"/>
        <v>27.488699601343463</v>
      </c>
    </row>
    <row r="5621" spans="5:6" x14ac:dyDescent="0.25">
      <c r="E5621" s="24">
        <f t="shared" ca="1" si="174"/>
        <v>0.61850077595181163</v>
      </c>
      <c r="F5621" s="24">
        <f t="shared" ca="1" si="175"/>
        <v>9.6091366515990071</v>
      </c>
    </row>
    <row r="5622" spans="5:6" x14ac:dyDescent="0.25">
      <c r="E5622" s="24">
        <f t="shared" ca="1" si="174"/>
        <v>5.38131244000154E-2</v>
      </c>
      <c r="F5622" s="24">
        <f t="shared" ca="1" si="175"/>
        <v>58.444757872183722</v>
      </c>
    </row>
    <row r="5623" spans="5:6" x14ac:dyDescent="0.25">
      <c r="E5623" s="24">
        <f t="shared" ca="1" si="174"/>
        <v>0.2880631787548279</v>
      </c>
      <c r="F5623" s="24">
        <f t="shared" ca="1" si="175"/>
        <v>24.891509044558674</v>
      </c>
    </row>
    <row r="5624" spans="5:6" x14ac:dyDescent="0.25">
      <c r="E5624" s="24">
        <f t="shared" ca="1" si="174"/>
        <v>2.2600276165419042E-2</v>
      </c>
      <c r="F5624" s="24">
        <f t="shared" ca="1" si="175"/>
        <v>75.795863061394996</v>
      </c>
    </row>
    <row r="5625" spans="5:6" x14ac:dyDescent="0.25">
      <c r="E5625" s="24">
        <f t="shared" ca="1" si="174"/>
        <v>0.6440548698007007</v>
      </c>
      <c r="F5625" s="24">
        <f t="shared" ca="1" si="175"/>
        <v>8.7994270990669321</v>
      </c>
    </row>
    <row r="5626" spans="5:6" x14ac:dyDescent="0.25">
      <c r="E5626" s="24">
        <f t="shared" ca="1" si="174"/>
        <v>0.1789006435210333</v>
      </c>
      <c r="F5626" s="24">
        <f t="shared" ca="1" si="175"/>
        <v>34.418493827496178</v>
      </c>
    </row>
    <row r="5627" spans="5:6" x14ac:dyDescent="0.25">
      <c r="E5627" s="24">
        <f t="shared" ca="1" si="174"/>
        <v>0.95981135441166199</v>
      </c>
      <c r="F5627" s="24">
        <f t="shared" ca="1" si="175"/>
        <v>0.82037039302478276</v>
      </c>
    </row>
    <row r="5628" spans="5:6" x14ac:dyDescent="0.25">
      <c r="E5628" s="24">
        <f t="shared" ca="1" si="174"/>
        <v>8.5829590187230909E-2</v>
      </c>
      <c r="F5628" s="24">
        <f t="shared" ca="1" si="175"/>
        <v>49.10782915933062</v>
      </c>
    </row>
    <row r="5629" spans="5:6" x14ac:dyDescent="0.25">
      <c r="E5629" s="24">
        <f t="shared" ca="1" si="174"/>
        <v>6.636263845863799E-2</v>
      </c>
      <c r="F5629" s="24">
        <f t="shared" ca="1" si="175"/>
        <v>54.252421093515188</v>
      </c>
    </row>
    <row r="5630" spans="5:6" x14ac:dyDescent="0.25">
      <c r="E5630" s="24">
        <f t="shared" ca="1" si="174"/>
        <v>0.53459714667303615</v>
      </c>
      <c r="F5630" s="24">
        <f t="shared" ca="1" si="175"/>
        <v>12.524836252070065</v>
      </c>
    </row>
    <row r="5631" spans="5:6" x14ac:dyDescent="0.25">
      <c r="E5631" s="24">
        <f t="shared" ca="1" si="174"/>
        <v>6.550409601411733E-2</v>
      </c>
      <c r="F5631" s="24">
        <f t="shared" ca="1" si="175"/>
        <v>54.512852074589169</v>
      </c>
    </row>
    <row r="5632" spans="5:6" x14ac:dyDescent="0.25">
      <c r="E5632" s="24">
        <f t="shared" ca="1" si="174"/>
        <v>0.52328866868153223</v>
      </c>
      <c r="F5632" s="24">
        <f t="shared" ca="1" si="175"/>
        <v>12.952440388370396</v>
      </c>
    </row>
    <row r="5633" spans="5:6" x14ac:dyDescent="0.25">
      <c r="E5633" s="24">
        <f t="shared" ca="1" si="174"/>
        <v>0.1690384445026738</v>
      </c>
      <c r="F5633" s="24">
        <f t="shared" ca="1" si="175"/>
        <v>35.55258215329777</v>
      </c>
    </row>
    <row r="5634" spans="5:6" x14ac:dyDescent="0.25">
      <c r="E5634" s="24">
        <f t="shared" ca="1" si="174"/>
        <v>0.90351637257681283</v>
      </c>
      <c r="F5634" s="24">
        <f t="shared" ca="1" si="175"/>
        <v>2.0292209566734778</v>
      </c>
    </row>
    <row r="5635" spans="5:6" x14ac:dyDescent="0.25">
      <c r="E5635" s="24">
        <f t="shared" ca="1" si="174"/>
        <v>0.35560796666975591</v>
      </c>
      <c r="F5635" s="24">
        <f t="shared" ca="1" si="175"/>
        <v>20.6785274427017</v>
      </c>
    </row>
    <row r="5636" spans="5:6" x14ac:dyDescent="0.25">
      <c r="E5636" s="24">
        <f t="shared" ref="E5636:E5699" ca="1" si="176">RAND()</f>
        <v>0.87638860546241926</v>
      </c>
      <c r="F5636" s="24">
        <f t="shared" ref="F5636:F5699" ca="1" si="177">-LOG(E5636,EXP(1))/$C$3</f>
        <v>2.6389134574313582</v>
      </c>
    </row>
    <row r="5637" spans="5:6" x14ac:dyDescent="0.25">
      <c r="E5637" s="24">
        <f t="shared" ca="1" si="176"/>
        <v>0.20647024271768299</v>
      </c>
      <c r="F5637" s="24">
        <f t="shared" ca="1" si="177"/>
        <v>31.551979600539223</v>
      </c>
    </row>
    <row r="5638" spans="5:6" x14ac:dyDescent="0.25">
      <c r="E5638" s="24">
        <f t="shared" ca="1" si="176"/>
        <v>0.7819424822876917</v>
      </c>
      <c r="F5638" s="24">
        <f t="shared" ca="1" si="177"/>
        <v>4.9194818640737363</v>
      </c>
    </row>
    <row r="5639" spans="5:6" x14ac:dyDescent="0.25">
      <c r="E5639" s="24">
        <f t="shared" ca="1" si="176"/>
        <v>0.42403723279739003</v>
      </c>
      <c r="F5639" s="24">
        <f t="shared" ca="1" si="177"/>
        <v>17.158680288082824</v>
      </c>
    </row>
    <row r="5640" spans="5:6" x14ac:dyDescent="0.25">
      <c r="E5640" s="24">
        <f t="shared" ca="1" si="176"/>
        <v>0.69100633511450338</v>
      </c>
      <c r="F5640" s="24">
        <f t="shared" ca="1" si="177"/>
        <v>7.3921257443627653</v>
      </c>
    </row>
    <row r="5641" spans="5:6" x14ac:dyDescent="0.25">
      <c r="E5641" s="24">
        <f t="shared" ca="1" si="176"/>
        <v>0.45961108682414142</v>
      </c>
      <c r="F5641" s="24">
        <f t="shared" ca="1" si="177"/>
        <v>15.547492210611079</v>
      </c>
    </row>
    <row r="5642" spans="5:6" x14ac:dyDescent="0.25">
      <c r="E5642" s="24">
        <f t="shared" ca="1" si="176"/>
        <v>0.94384908960580161</v>
      </c>
      <c r="F5642" s="24">
        <f t="shared" ca="1" si="177"/>
        <v>1.1557797664351865</v>
      </c>
    </row>
    <row r="5643" spans="5:6" x14ac:dyDescent="0.25">
      <c r="E5643" s="24">
        <f t="shared" ca="1" si="176"/>
        <v>0.93475383558424618</v>
      </c>
      <c r="F5643" s="24">
        <f t="shared" ca="1" si="177"/>
        <v>1.349441236140924</v>
      </c>
    </row>
    <row r="5644" spans="5:6" x14ac:dyDescent="0.25">
      <c r="E5644" s="24">
        <f t="shared" ca="1" si="176"/>
        <v>0.56433315124603178</v>
      </c>
      <c r="F5644" s="24">
        <f t="shared" ca="1" si="177"/>
        <v>11.442210163525841</v>
      </c>
    </row>
    <row r="5645" spans="5:6" x14ac:dyDescent="0.25">
      <c r="E5645" s="24">
        <f t="shared" ca="1" si="176"/>
        <v>0.10766890030145726</v>
      </c>
      <c r="F5645" s="24">
        <f t="shared" ca="1" si="177"/>
        <v>44.573889976176275</v>
      </c>
    </row>
    <row r="5646" spans="5:6" x14ac:dyDescent="0.25">
      <c r="E5646" s="24">
        <f t="shared" ca="1" si="176"/>
        <v>0.55360025724567241</v>
      </c>
      <c r="F5646" s="24">
        <f t="shared" ca="1" si="177"/>
        <v>11.826248200018174</v>
      </c>
    </row>
    <row r="5647" spans="5:6" x14ac:dyDescent="0.25">
      <c r="E5647" s="24">
        <f t="shared" ca="1" si="176"/>
        <v>0.96204839018427946</v>
      </c>
      <c r="F5647" s="24">
        <f t="shared" ca="1" si="177"/>
        <v>0.77381055869311666</v>
      </c>
    </row>
    <row r="5648" spans="5:6" x14ac:dyDescent="0.25">
      <c r="E5648" s="24">
        <f t="shared" ca="1" si="176"/>
        <v>7.0901020403395854E-2</v>
      </c>
      <c r="F5648" s="24">
        <f t="shared" ca="1" si="177"/>
        <v>52.929409067963469</v>
      </c>
    </row>
    <row r="5649" spans="5:6" x14ac:dyDescent="0.25">
      <c r="E5649" s="24">
        <f t="shared" ca="1" si="176"/>
        <v>0.72946148460140114</v>
      </c>
      <c r="F5649" s="24">
        <f t="shared" ca="1" si="177"/>
        <v>6.3089741879084302</v>
      </c>
    </row>
    <row r="5650" spans="5:6" x14ac:dyDescent="0.25">
      <c r="E5650" s="24">
        <f t="shared" ca="1" si="176"/>
        <v>0.98221952407476221</v>
      </c>
      <c r="F5650" s="24">
        <f t="shared" ca="1" si="177"/>
        <v>0.35880895346296882</v>
      </c>
    </row>
    <row r="5651" spans="5:6" x14ac:dyDescent="0.25">
      <c r="E5651" s="24">
        <f t="shared" ca="1" si="176"/>
        <v>0.85477013180979111</v>
      </c>
      <c r="F5651" s="24">
        <f t="shared" ca="1" si="177"/>
        <v>3.1384539575384949</v>
      </c>
    </row>
    <row r="5652" spans="5:6" x14ac:dyDescent="0.25">
      <c r="E5652" s="24">
        <f t="shared" ca="1" si="176"/>
        <v>0.91334167720711434</v>
      </c>
      <c r="F5652" s="24">
        <f t="shared" ca="1" si="177"/>
        <v>1.812904653632661</v>
      </c>
    </row>
    <row r="5653" spans="5:6" x14ac:dyDescent="0.25">
      <c r="E5653" s="24">
        <f t="shared" ca="1" si="176"/>
        <v>5.7074101112235986E-2</v>
      </c>
      <c r="F5653" s="24">
        <f t="shared" ca="1" si="177"/>
        <v>57.268096718567776</v>
      </c>
    </row>
    <row r="5654" spans="5:6" x14ac:dyDescent="0.25">
      <c r="E5654" s="24">
        <f t="shared" ca="1" si="176"/>
        <v>0.94008060877483235</v>
      </c>
      <c r="F5654" s="24">
        <f t="shared" ca="1" si="177"/>
        <v>1.2357930675794759</v>
      </c>
    </row>
    <row r="5655" spans="5:6" x14ac:dyDescent="0.25">
      <c r="E5655" s="24">
        <f t="shared" ca="1" si="176"/>
        <v>0.95884493100213386</v>
      </c>
      <c r="F5655" s="24">
        <f t="shared" ca="1" si="177"/>
        <v>0.84051831631059815</v>
      </c>
    </row>
    <row r="5656" spans="5:6" x14ac:dyDescent="0.25">
      <c r="E5656" s="24">
        <f t="shared" ca="1" si="176"/>
        <v>0.31778089990206915</v>
      </c>
      <c r="F5656" s="24">
        <f t="shared" ca="1" si="177"/>
        <v>22.927862553721411</v>
      </c>
    </row>
    <row r="5657" spans="5:6" x14ac:dyDescent="0.25">
      <c r="E5657" s="24">
        <f t="shared" ca="1" si="176"/>
        <v>0.44049766869346663</v>
      </c>
      <c r="F5657" s="24">
        <f t="shared" ca="1" si="177"/>
        <v>16.397002520594899</v>
      </c>
    </row>
    <row r="5658" spans="5:6" x14ac:dyDescent="0.25">
      <c r="E5658" s="24">
        <f t="shared" ca="1" si="176"/>
        <v>0.97834077829101684</v>
      </c>
      <c r="F5658" s="24">
        <f t="shared" ca="1" si="177"/>
        <v>0.43794451159017328</v>
      </c>
    </row>
    <row r="5659" spans="5:6" x14ac:dyDescent="0.25">
      <c r="E5659" s="24">
        <f t="shared" ca="1" si="176"/>
        <v>0.57750030456151913</v>
      </c>
      <c r="F5659" s="24">
        <f t="shared" ca="1" si="177"/>
        <v>10.980926184141472</v>
      </c>
    </row>
    <row r="5660" spans="5:6" x14ac:dyDescent="0.25">
      <c r="E5660" s="24">
        <f t="shared" ca="1" si="176"/>
        <v>3.6166993462143027E-2</v>
      </c>
      <c r="F5660" s="24">
        <f t="shared" ca="1" si="177"/>
        <v>66.392167177818635</v>
      </c>
    </row>
    <row r="5661" spans="5:6" x14ac:dyDescent="0.25">
      <c r="E5661" s="24">
        <f t="shared" ca="1" si="176"/>
        <v>0.8954158431276743</v>
      </c>
      <c r="F5661" s="24">
        <f t="shared" ca="1" si="177"/>
        <v>2.2093407884213967</v>
      </c>
    </row>
    <row r="5662" spans="5:6" x14ac:dyDescent="0.25">
      <c r="E5662" s="24">
        <f t="shared" ca="1" si="176"/>
        <v>0.4113288541127178</v>
      </c>
      <c r="F5662" s="24">
        <f t="shared" ca="1" si="177"/>
        <v>17.767245055189552</v>
      </c>
    </row>
    <row r="5663" spans="5:6" x14ac:dyDescent="0.25">
      <c r="E5663" s="24">
        <f t="shared" ca="1" si="176"/>
        <v>0.45425248916446614</v>
      </c>
      <c r="F5663" s="24">
        <f t="shared" ca="1" si="177"/>
        <v>15.782041839944485</v>
      </c>
    </row>
    <row r="5664" spans="5:6" x14ac:dyDescent="0.25">
      <c r="E5664" s="24">
        <f t="shared" ca="1" si="176"/>
        <v>0.31898630634759895</v>
      </c>
      <c r="F5664" s="24">
        <f t="shared" ca="1" si="177"/>
        <v>22.852142078574175</v>
      </c>
    </row>
    <row r="5665" spans="5:6" x14ac:dyDescent="0.25">
      <c r="E5665" s="24">
        <f t="shared" ca="1" si="176"/>
        <v>0.42884298682149613</v>
      </c>
      <c r="F5665" s="24">
        <f t="shared" ca="1" si="177"/>
        <v>16.933288502657131</v>
      </c>
    </row>
    <row r="5666" spans="5:6" x14ac:dyDescent="0.25">
      <c r="E5666" s="24">
        <f t="shared" ca="1" si="176"/>
        <v>0.85182027363896251</v>
      </c>
      <c r="F5666" s="24">
        <f t="shared" ca="1" si="177"/>
        <v>3.207594416765843</v>
      </c>
    </row>
    <row r="5667" spans="5:6" x14ac:dyDescent="0.25">
      <c r="E5667" s="24">
        <f t="shared" ca="1" si="176"/>
        <v>0.77071721516925529</v>
      </c>
      <c r="F5667" s="24">
        <f t="shared" ca="1" si="177"/>
        <v>5.2086749878280667</v>
      </c>
    </row>
    <row r="5668" spans="5:6" x14ac:dyDescent="0.25">
      <c r="E5668" s="24">
        <f t="shared" ca="1" si="176"/>
        <v>0.64408281743128382</v>
      </c>
      <c r="F5668" s="24">
        <f t="shared" ca="1" si="177"/>
        <v>8.7985592530015762</v>
      </c>
    </row>
    <row r="5669" spans="5:6" x14ac:dyDescent="0.25">
      <c r="E5669" s="24">
        <f t="shared" ca="1" si="176"/>
        <v>0.60639148819556876</v>
      </c>
      <c r="F5669" s="24">
        <f t="shared" ca="1" si="177"/>
        <v>10.004589627385908</v>
      </c>
    </row>
    <row r="5670" spans="5:6" x14ac:dyDescent="0.25">
      <c r="E5670" s="24">
        <f t="shared" ca="1" si="176"/>
        <v>0.2077488445128679</v>
      </c>
      <c r="F5670" s="24">
        <f t="shared" ca="1" si="177"/>
        <v>31.428508143472669</v>
      </c>
    </row>
    <row r="5671" spans="5:6" x14ac:dyDescent="0.25">
      <c r="E5671" s="24">
        <f t="shared" ca="1" si="176"/>
        <v>0.43875530952945607</v>
      </c>
      <c r="F5671" s="24">
        <f t="shared" ca="1" si="177"/>
        <v>16.476268055672922</v>
      </c>
    </row>
    <row r="5672" spans="5:6" x14ac:dyDescent="0.25">
      <c r="E5672" s="24">
        <f t="shared" ca="1" si="176"/>
        <v>0.21844385281015544</v>
      </c>
      <c r="F5672" s="24">
        <f t="shared" ca="1" si="177"/>
        <v>30.424525280239251</v>
      </c>
    </row>
    <row r="5673" spans="5:6" x14ac:dyDescent="0.25">
      <c r="E5673" s="24">
        <f t="shared" ca="1" si="176"/>
        <v>0.34131829093602273</v>
      </c>
      <c r="F5673" s="24">
        <f t="shared" ca="1" si="177"/>
        <v>21.498796650905092</v>
      </c>
    </row>
    <row r="5674" spans="5:6" x14ac:dyDescent="0.25">
      <c r="E5674" s="24">
        <f t="shared" ca="1" si="176"/>
        <v>0.49744802435012148</v>
      </c>
      <c r="F5674" s="24">
        <f t="shared" ca="1" si="177"/>
        <v>13.965284030186817</v>
      </c>
    </row>
    <row r="5675" spans="5:6" x14ac:dyDescent="0.25">
      <c r="E5675" s="24">
        <f t="shared" ca="1" si="176"/>
        <v>0.79446200297041547</v>
      </c>
      <c r="F5675" s="24">
        <f t="shared" ca="1" si="177"/>
        <v>4.6018023846691669</v>
      </c>
    </row>
    <row r="5676" spans="5:6" x14ac:dyDescent="0.25">
      <c r="E5676" s="24">
        <f t="shared" ca="1" si="176"/>
        <v>0.55766141712114425</v>
      </c>
      <c r="F5676" s="24">
        <f t="shared" ca="1" si="177"/>
        <v>11.680065602374157</v>
      </c>
    </row>
    <row r="5677" spans="5:6" x14ac:dyDescent="0.25">
      <c r="E5677" s="24">
        <f t="shared" ca="1" si="176"/>
        <v>0.14538590641204696</v>
      </c>
      <c r="F5677" s="24">
        <f t="shared" ca="1" si="177"/>
        <v>38.567272966931014</v>
      </c>
    </row>
    <row r="5678" spans="5:6" x14ac:dyDescent="0.25">
      <c r="E5678" s="24">
        <f t="shared" ca="1" si="176"/>
        <v>0.49404093571802787</v>
      </c>
      <c r="F5678" s="24">
        <f t="shared" ca="1" si="177"/>
        <v>14.102737988028601</v>
      </c>
    </row>
    <row r="5679" spans="5:6" x14ac:dyDescent="0.25">
      <c r="E5679" s="24">
        <f t="shared" ca="1" si="176"/>
        <v>0.32106493369584876</v>
      </c>
      <c r="F5679" s="24">
        <f t="shared" ca="1" si="177"/>
        <v>22.722237813045123</v>
      </c>
    </row>
    <row r="5680" spans="5:6" x14ac:dyDescent="0.25">
      <c r="E5680" s="24">
        <f t="shared" ca="1" si="176"/>
        <v>0.13016110147848337</v>
      </c>
      <c r="F5680" s="24">
        <f t="shared" ca="1" si="177"/>
        <v>40.779647072222609</v>
      </c>
    </row>
    <row r="5681" spans="5:6" x14ac:dyDescent="0.25">
      <c r="E5681" s="24">
        <f t="shared" ca="1" si="176"/>
        <v>0.52972951947299296</v>
      </c>
      <c r="F5681" s="24">
        <f t="shared" ca="1" si="177"/>
        <v>12.707774866421184</v>
      </c>
    </row>
    <row r="5682" spans="5:6" x14ac:dyDescent="0.25">
      <c r="E5682" s="24">
        <f t="shared" ca="1" si="176"/>
        <v>0.96601697215904825</v>
      </c>
      <c r="F5682" s="24">
        <f t="shared" ca="1" si="177"/>
        <v>0.69147750802274066</v>
      </c>
    </row>
    <row r="5683" spans="5:6" x14ac:dyDescent="0.25">
      <c r="E5683" s="24">
        <f t="shared" ca="1" si="176"/>
        <v>1.2563482913196977E-2</v>
      </c>
      <c r="F5683" s="24">
        <f t="shared" ca="1" si="177"/>
        <v>87.539217087541005</v>
      </c>
    </row>
    <row r="5684" spans="5:6" x14ac:dyDescent="0.25">
      <c r="E5684" s="24">
        <f t="shared" ca="1" si="176"/>
        <v>0.15734804504043609</v>
      </c>
      <c r="F5684" s="24">
        <f t="shared" ca="1" si="177"/>
        <v>36.985901596464416</v>
      </c>
    </row>
    <row r="5685" spans="5:6" x14ac:dyDescent="0.25">
      <c r="E5685" s="24">
        <f t="shared" ca="1" si="176"/>
        <v>0.56071263617223177</v>
      </c>
      <c r="F5685" s="24">
        <f t="shared" ca="1" si="177"/>
        <v>11.570934793674178</v>
      </c>
    </row>
    <row r="5686" spans="5:6" x14ac:dyDescent="0.25">
      <c r="E5686" s="24">
        <f t="shared" ca="1" si="176"/>
        <v>0.8049413374691381</v>
      </c>
      <c r="F5686" s="24">
        <f t="shared" ca="1" si="177"/>
        <v>4.3397175385612758</v>
      </c>
    </row>
    <row r="5687" spans="5:6" x14ac:dyDescent="0.25">
      <c r="E5687" s="24">
        <f t="shared" ca="1" si="176"/>
        <v>0.95629585862041844</v>
      </c>
      <c r="F5687" s="24">
        <f t="shared" ca="1" si="177"/>
        <v>0.8937587652808715</v>
      </c>
    </row>
    <row r="5688" spans="5:6" x14ac:dyDescent="0.25">
      <c r="E5688" s="24">
        <f t="shared" ca="1" si="176"/>
        <v>0.94047208941389782</v>
      </c>
      <c r="F5688" s="24">
        <f t="shared" ca="1" si="177"/>
        <v>1.2274661401799385</v>
      </c>
    </row>
    <row r="5689" spans="5:6" x14ac:dyDescent="0.25">
      <c r="E5689" s="24">
        <f t="shared" ca="1" si="176"/>
        <v>4.8896635348711692E-2</v>
      </c>
      <c r="F5689" s="24">
        <f t="shared" ca="1" si="177"/>
        <v>60.360933832868348</v>
      </c>
    </row>
    <row r="5690" spans="5:6" x14ac:dyDescent="0.25">
      <c r="E5690" s="24">
        <f t="shared" ca="1" si="176"/>
        <v>0.69366867652653175</v>
      </c>
      <c r="F5690" s="24">
        <f t="shared" ca="1" si="177"/>
        <v>7.3152168763493526</v>
      </c>
    </row>
    <row r="5691" spans="5:6" x14ac:dyDescent="0.25">
      <c r="E5691" s="24">
        <f t="shared" ca="1" si="176"/>
        <v>0.71679577339933953</v>
      </c>
      <c r="F5691" s="24">
        <f t="shared" ca="1" si="177"/>
        <v>6.6592862764819412</v>
      </c>
    </row>
    <row r="5692" spans="5:6" x14ac:dyDescent="0.25">
      <c r="E5692" s="24">
        <f t="shared" ca="1" si="176"/>
        <v>0.97938083700178835</v>
      </c>
      <c r="F5692" s="24">
        <f t="shared" ca="1" si="177"/>
        <v>0.41669411928730998</v>
      </c>
    </row>
    <row r="5693" spans="5:6" x14ac:dyDescent="0.25">
      <c r="E5693" s="24">
        <f t="shared" ca="1" si="176"/>
        <v>0.96365123686524479</v>
      </c>
      <c r="F5693" s="24">
        <f t="shared" ca="1" si="177"/>
        <v>0.74051674633316589</v>
      </c>
    </row>
    <row r="5694" spans="5:6" x14ac:dyDescent="0.25">
      <c r="E5694" s="24">
        <f t="shared" ca="1" si="176"/>
        <v>0.9596394876029628</v>
      </c>
      <c r="F5694" s="24">
        <f t="shared" ca="1" si="177"/>
        <v>0.82395197595249348</v>
      </c>
    </row>
    <row r="5695" spans="5:6" x14ac:dyDescent="0.25">
      <c r="E5695" s="24">
        <f t="shared" ca="1" si="176"/>
        <v>0.48304677259881468</v>
      </c>
      <c r="F5695" s="24">
        <f t="shared" ca="1" si="177"/>
        <v>14.552835846786486</v>
      </c>
    </row>
    <row r="5696" spans="5:6" x14ac:dyDescent="0.25">
      <c r="E5696" s="24">
        <f t="shared" ca="1" si="176"/>
        <v>0.88817826437654357</v>
      </c>
      <c r="F5696" s="24">
        <f t="shared" ca="1" si="177"/>
        <v>2.3716561593080323</v>
      </c>
    </row>
    <row r="5697" spans="5:6" x14ac:dyDescent="0.25">
      <c r="E5697" s="24">
        <f t="shared" ca="1" si="176"/>
        <v>0.44471622730588944</v>
      </c>
      <c r="F5697" s="24">
        <f t="shared" ca="1" si="177"/>
        <v>16.206377833500156</v>
      </c>
    </row>
    <row r="5698" spans="5:6" x14ac:dyDescent="0.25">
      <c r="E5698" s="24">
        <f t="shared" ca="1" si="176"/>
        <v>0.42557240301443267</v>
      </c>
      <c r="F5698" s="24">
        <f t="shared" ca="1" si="177"/>
        <v>17.086403711966948</v>
      </c>
    </row>
    <row r="5699" spans="5:6" x14ac:dyDescent="0.25">
      <c r="E5699" s="24">
        <f t="shared" ca="1" si="176"/>
        <v>0.29150883895368773</v>
      </c>
      <c r="F5699" s="24">
        <f t="shared" ca="1" si="177"/>
        <v>24.653699026803892</v>
      </c>
    </row>
    <row r="5700" spans="5:6" x14ac:dyDescent="0.25">
      <c r="E5700" s="24">
        <f t="shared" ref="E5700:E5763" ca="1" si="178">RAND()</f>
        <v>0.50522585212913762</v>
      </c>
      <c r="F5700" s="24">
        <f t="shared" ref="F5700:F5763" ca="1" si="179">-LOG(E5700,EXP(1))/$C$3</f>
        <v>13.65499435492573</v>
      </c>
    </row>
    <row r="5701" spans="5:6" x14ac:dyDescent="0.25">
      <c r="E5701" s="24">
        <f t="shared" ca="1" si="178"/>
        <v>0.89122355665254938</v>
      </c>
      <c r="F5701" s="24">
        <f t="shared" ca="1" si="179"/>
        <v>2.3031995529771399</v>
      </c>
    </row>
    <row r="5702" spans="5:6" x14ac:dyDescent="0.25">
      <c r="E5702" s="24">
        <f t="shared" ca="1" si="178"/>
        <v>5.269864486535103E-2</v>
      </c>
      <c r="F5702" s="24">
        <f t="shared" ca="1" si="179"/>
        <v>58.863310757907911</v>
      </c>
    </row>
    <row r="5703" spans="5:6" x14ac:dyDescent="0.25">
      <c r="E5703" s="24">
        <f t="shared" ca="1" si="178"/>
        <v>0.80416527732084087</v>
      </c>
      <c r="F5703" s="24">
        <f t="shared" ca="1" si="179"/>
        <v>4.3590092424505329</v>
      </c>
    </row>
    <row r="5704" spans="5:6" x14ac:dyDescent="0.25">
      <c r="E5704" s="24">
        <f t="shared" ca="1" si="178"/>
        <v>0.89016361215889617</v>
      </c>
      <c r="F5704" s="24">
        <f t="shared" ca="1" si="179"/>
        <v>2.3269999852985928</v>
      </c>
    </row>
    <row r="5705" spans="5:6" x14ac:dyDescent="0.25">
      <c r="E5705" s="24">
        <f t="shared" ca="1" si="178"/>
        <v>0.496235090603938</v>
      </c>
      <c r="F5705" s="24">
        <f t="shared" ca="1" si="179"/>
        <v>14.014109831102347</v>
      </c>
    </row>
    <row r="5706" spans="5:6" x14ac:dyDescent="0.25">
      <c r="E5706" s="24">
        <f t="shared" ca="1" si="178"/>
        <v>0.46314300432847266</v>
      </c>
      <c r="F5706" s="24">
        <f t="shared" ca="1" si="179"/>
        <v>15.394388158888738</v>
      </c>
    </row>
    <row r="5707" spans="5:6" x14ac:dyDescent="0.25">
      <c r="E5707" s="24">
        <f t="shared" ca="1" si="178"/>
        <v>0.12941317489412474</v>
      </c>
      <c r="F5707" s="24">
        <f t="shared" ca="1" si="179"/>
        <v>40.894901736843416</v>
      </c>
    </row>
    <row r="5708" spans="5:6" x14ac:dyDescent="0.25">
      <c r="E5708" s="24">
        <f t="shared" ca="1" si="178"/>
        <v>0.48931702084844919</v>
      </c>
      <c r="F5708" s="24">
        <f t="shared" ca="1" si="179"/>
        <v>14.294893903444374</v>
      </c>
    </row>
    <row r="5709" spans="5:6" x14ac:dyDescent="0.25">
      <c r="E5709" s="24">
        <f t="shared" ca="1" si="178"/>
        <v>0.3960561638977379</v>
      </c>
      <c r="F5709" s="24">
        <f t="shared" ca="1" si="179"/>
        <v>18.523984995194184</v>
      </c>
    </row>
    <row r="5710" spans="5:6" x14ac:dyDescent="0.25">
      <c r="E5710" s="24">
        <f t="shared" ca="1" si="178"/>
        <v>0.42746839643938161</v>
      </c>
      <c r="F5710" s="24">
        <f t="shared" ca="1" si="179"/>
        <v>16.997498395912086</v>
      </c>
    </row>
    <row r="5711" spans="5:6" x14ac:dyDescent="0.25">
      <c r="E5711" s="24">
        <f t="shared" ca="1" si="178"/>
        <v>0.58025807303961541</v>
      </c>
      <c r="F5711" s="24">
        <f t="shared" ca="1" si="179"/>
        <v>10.885646417751099</v>
      </c>
    </row>
    <row r="5712" spans="5:6" x14ac:dyDescent="0.25">
      <c r="E5712" s="24">
        <f t="shared" ca="1" si="178"/>
        <v>6.7632385056271116E-2</v>
      </c>
      <c r="F5712" s="24">
        <f t="shared" ca="1" si="179"/>
        <v>53.873366835406543</v>
      </c>
    </row>
    <row r="5713" spans="5:6" x14ac:dyDescent="0.25">
      <c r="E5713" s="24">
        <f t="shared" ca="1" si="178"/>
        <v>0.63093507035270135</v>
      </c>
      <c r="F5713" s="24">
        <f t="shared" ca="1" si="179"/>
        <v>9.2110464266994665</v>
      </c>
    </row>
    <row r="5714" spans="5:6" x14ac:dyDescent="0.25">
      <c r="E5714" s="24">
        <f t="shared" ca="1" si="178"/>
        <v>0.88702562914589278</v>
      </c>
      <c r="F5714" s="24">
        <f t="shared" ca="1" si="179"/>
        <v>2.3976280580140998</v>
      </c>
    </row>
    <row r="5715" spans="5:6" x14ac:dyDescent="0.25">
      <c r="E5715" s="24">
        <f t="shared" ca="1" si="178"/>
        <v>0.53923704824735208</v>
      </c>
      <c r="F5715" s="24">
        <f t="shared" ca="1" si="179"/>
        <v>12.352000241737761</v>
      </c>
    </row>
    <row r="5716" spans="5:6" x14ac:dyDescent="0.25">
      <c r="E5716" s="24">
        <f t="shared" ca="1" si="178"/>
        <v>0.19718019169153667</v>
      </c>
      <c r="F5716" s="24">
        <f t="shared" ca="1" si="179"/>
        <v>32.472745793410027</v>
      </c>
    </row>
    <row r="5717" spans="5:6" x14ac:dyDescent="0.25">
      <c r="E5717" s="24">
        <f t="shared" ca="1" si="178"/>
        <v>0.23174884757562542</v>
      </c>
      <c r="F5717" s="24">
        <f t="shared" ca="1" si="179"/>
        <v>29.242020945069939</v>
      </c>
    </row>
    <row r="5718" spans="5:6" x14ac:dyDescent="0.25">
      <c r="E5718" s="24">
        <f t="shared" ca="1" si="178"/>
        <v>0.95273604885333119</v>
      </c>
      <c r="F5718" s="24">
        <f t="shared" ca="1" si="179"/>
        <v>0.96834764730411715</v>
      </c>
    </row>
    <row r="5719" spans="5:6" x14ac:dyDescent="0.25">
      <c r="E5719" s="24">
        <f t="shared" ca="1" si="178"/>
        <v>0.46480508828004152</v>
      </c>
      <c r="F5719" s="24">
        <f t="shared" ca="1" si="179"/>
        <v>15.322742525162791</v>
      </c>
    </row>
    <row r="5720" spans="5:6" x14ac:dyDescent="0.25">
      <c r="E5720" s="24">
        <f t="shared" ca="1" si="178"/>
        <v>0.33414417509734362</v>
      </c>
      <c r="F5720" s="24">
        <f t="shared" ca="1" si="179"/>
        <v>21.923654343531343</v>
      </c>
    </row>
    <row r="5721" spans="5:6" x14ac:dyDescent="0.25">
      <c r="E5721" s="24">
        <f t="shared" ca="1" si="178"/>
        <v>0.20577287563540825</v>
      </c>
      <c r="F5721" s="24">
        <f t="shared" ca="1" si="179"/>
        <v>31.61964527804215</v>
      </c>
    </row>
    <row r="5722" spans="5:6" x14ac:dyDescent="0.25">
      <c r="E5722" s="24">
        <f t="shared" ca="1" si="178"/>
        <v>0.53855060619911754</v>
      </c>
      <c r="F5722" s="24">
        <f t="shared" ca="1" si="179"/>
        <v>12.377476211451048</v>
      </c>
    </row>
    <row r="5723" spans="5:6" x14ac:dyDescent="0.25">
      <c r="E5723" s="24">
        <f t="shared" ca="1" si="178"/>
        <v>0.83271838044797719</v>
      </c>
      <c r="F5723" s="24">
        <f t="shared" ca="1" si="179"/>
        <v>3.6611954534136935</v>
      </c>
    </row>
    <row r="5724" spans="5:6" x14ac:dyDescent="0.25">
      <c r="E5724" s="24">
        <f t="shared" ca="1" si="178"/>
        <v>0.98804238654405863</v>
      </c>
      <c r="F5724" s="24">
        <f t="shared" ca="1" si="179"/>
        <v>0.24059361588246109</v>
      </c>
    </row>
    <row r="5725" spans="5:6" x14ac:dyDescent="0.25">
      <c r="E5725" s="24">
        <f t="shared" ca="1" si="178"/>
        <v>0.24890571011549778</v>
      </c>
      <c r="F5725" s="24">
        <f t="shared" ca="1" si="179"/>
        <v>27.813622569351423</v>
      </c>
    </row>
    <row r="5726" spans="5:6" x14ac:dyDescent="0.25">
      <c r="E5726" s="24">
        <f t="shared" ca="1" si="178"/>
        <v>4.0514725508466132E-2</v>
      </c>
      <c r="F5726" s="24">
        <f t="shared" ca="1" si="179"/>
        <v>64.121795563037097</v>
      </c>
    </row>
    <row r="5727" spans="5:6" x14ac:dyDescent="0.25">
      <c r="E5727" s="24">
        <f t="shared" ca="1" si="178"/>
        <v>0.73602170355119523</v>
      </c>
      <c r="F5727" s="24">
        <f t="shared" ca="1" si="179"/>
        <v>6.129913443347859</v>
      </c>
    </row>
    <row r="5728" spans="5:6" x14ac:dyDescent="0.25">
      <c r="E5728" s="24">
        <f t="shared" ca="1" si="178"/>
        <v>0.24396220056433937</v>
      </c>
      <c r="F5728" s="24">
        <f t="shared" ca="1" si="179"/>
        <v>28.214839628190706</v>
      </c>
    </row>
    <row r="5729" spans="5:6" x14ac:dyDescent="0.25">
      <c r="E5729" s="24">
        <f t="shared" ca="1" si="178"/>
        <v>0.52959829315783957</v>
      </c>
      <c r="F5729" s="24">
        <f t="shared" ca="1" si="179"/>
        <v>12.712729945076157</v>
      </c>
    </row>
    <row r="5730" spans="5:6" x14ac:dyDescent="0.25">
      <c r="E5730" s="24">
        <f t="shared" ca="1" si="178"/>
        <v>0.83196342772448495</v>
      </c>
      <c r="F5730" s="24">
        <f t="shared" ca="1" si="179"/>
        <v>3.6793359237797105</v>
      </c>
    </row>
    <row r="5731" spans="5:6" x14ac:dyDescent="0.25">
      <c r="E5731" s="24">
        <f t="shared" ca="1" si="178"/>
        <v>0.95201290950620954</v>
      </c>
      <c r="F5731" s="24">
        <f t="shared" ca="1" si="179"/>
        <v>0.98353367754061838</v>
      </c>
    </row>
    <row r="5732" spans="5:6" x14ac:dyDescent="0.25">
      <c r="E5732" s="24">
        <f t="shared" ca="1" si="178"/>
        <v>7.3419769325167694E-2</v>
      </c>
      <c r="F5732" s="24">
        <f t="shared" ca="1" si="179"/>
        <v>52.231240855423614</v>
      </c>
    </row>
    <row r="5733" spans="5:6" x14ac:dyDescent="0.25">
      <c r="E5733" s="24">
        <f t="shared" ca="1" si="178"/>
        <v>0.26545738984025224</v>
      </c>
      <c r="F5733" s="24">
        <f t="shared" ca="1" si="179"/>
        <v>26.526018828479032</v>
      </c>
    </row>
    <row r="5734" spans="5:6" x14ac:dyDescent="0.25">
      <c r="E5734" s="24">
        <f t="shared" ca="1" si="178"/>
        <v>0.54526760304060951</v>
      </c>
      <c r="F5734" s="24">
        <f t="shared" ca="1" si="179"/>
        <v>12.129571801475581</v>
      </c>
    </row>
    <row r="5735" spans="5:6" x14ac:dyDescent="0.25">
      <c r="E5735" s="24">
        <f t="shared" ca="1" si="178"/>
        <v>0.59408779182902405</v>
      </c>
      <c r="F5735" s="24">
        <f t="shared" ca="1" si="179"/>
        <v>10.414563456970704</v>
      </c>
    </row>
    <row r="5736" spans="5:6" x14ac:dyDescent="0.25">
      <c r="E5736" s="24">
        <f t="shared" ca="1" si="178"/>
        <v>0.81486424255653023</v>
      </c>
      <c r="F5736" s="24">
        <f t="shared" ca="1" si="179"/>
        <v>4.0946750633291726</v>
      </c>
    </row>
    <row r="5737" spans="5:6" x14ac:dyDescent="0.25">
      <c r="E5737" s="24">
        <f t="shared" ca="1" si="178"/>
        <v>0.57071247863123908</v>
      </c>
      <c r="F5737" s="24">
        <f t="shared" ca="1" si="179"/>
        <v>11.217394723907228</v>
      </c>
    </row>
    <row r="5738" spans="5:6" x14ac:dyDescent="0.25">
      <c r="E5738" s="24">
        <f t="shared" ca="1" si="178"/>
        <v>0.17432468217854036</v>
      </c>
      <c r="F5738" s="24">
        <f t="shared" ca="1" si="179"/>
        <v>34.936714580630387</v>
      </c>
    </row>
    <row r="5739" spans="5:6" x14ac:dyDescent="0.25">
      <c r="E5739" s="24">
        <f t="shared" ca="1" si="178"/>
        <v>0.55266493835973274</v>
      </c>
      <c r="F5739" s="24">
        <f t="shared" ca="1" si="179"/>
        <v>11.860067183477799</v>
      </c>
    </row>
    <row r="5740" spans="5:6" x14ac:dyDescent="0.25">
      <c r="E5740" s="24">
        <f t="shared" ca="1" si="178"/>
        <v>0.30470615813139479</v>
      </c>
      <c r="F5740" s="24">
        <f t="shared" ca="1" si="179"/>
        <v>23.768147654416214</v>
      </c>
    </row>
    <row r="5741" spans="5:6" x14ac:dyDescent="0.25">
      <c r="E5741" s="24">
        <f t="shared" ca="1" si="178"/>
        <v>0.69337528553117567</v>
      </c>
      <c r="F5741" s="24">
        <f t="shared" ca="1" si="179"/>
        <v>7.3236777761551934</v>
      </c>
    </row>
    <row r="5742" spans="5:6" x14ac:dyDescent="0.25">
      <c r="E5742" s="24">
        <f t="shared" ca="1" si="178"/>
        <v>0.33726543508884044</v>
      </c>
      <c r="F5742" s="24">
        <f t="shared" ca="1" si="179"/>
        <v>21.737700348863136</v>
      </c>
    </row>
    <row r="5743" spans="5:6" x14ac:dyDescent="0.25">
      <c r="E5743" s="24">
        <f t="shared" ca="1" si="178"/>
        <v>0.34317209115557123</v>
      </c>
      <c r="F5743" s="24">
        <f t="shared" ca="1" si="179"/>
        <v>21.390464683034232</v>
      </c>
    </row>
    <row r="5744" spans="5:6" x14ac:dyDescent="0.25">
      <c r="E5744" s="24">
        <f t="shared" ca="1" si="178"/>
        <v>0.83340161915263311</v>
      </c>
      <c r="F5744" s="24">
        <f t="shared" ca="1" si="179"/>
        <v>3.6447923433587546</v>
      </c>
    </row>
    <row r="5745" spans="5:6" x14ac:dyDescent="0.25">
      <c r="E5745" s="24">
        <f t="shared" ca="1" si="178"/>
        <v>0.84460408090813599</v>
      </c>
      <c r="F5745" s="24">
        <f t="shared" ca="1" si="179"/>
        <v>3.3777460945931415</v>
      </c>
    </row>
    <row r="5746" spans="5:6" x14ac:dyDescent="0.25">
      <c r="E5746" s="24">
        <f t="shared" ca="1" si="178"/>
        <v>0.25365171746768544</v>
      </c>
      <c r="F5746" s="24">
        <f t="shared" ca="1" si="179"/>
        <v>27.435862879568457</v>
      </c>
    </row>
    <row r="5747" spans="5:6" x14ac:dyDescent="0.25">
      <c r="E5747" s="24">
        <f t="shared" ca="1" si="178"/>
        <v>0.60951710146201188</v>
      </c>
      <c r="F5747" s="24">
        <f t="shared" ca="1" si="179"/>
        <v>9.9017654454459656</v>
      </c>
    </row>
    <row r="5748" spans="5:6" x14ac:dyDescent="0.25">
      <c r="E5748" s="24">
        <f t="shared" ca="1" si="178"/>
        <v>0.63169608432470314</v>
      </c>
      <c r="F5748" s="24">
        <f t="shared" ca="1" si="179"/>
        <v>9.1869375945568592</v>
      </c>
    </row>
    <row r="5749" spans="5:6" x14ac:dyDescent="0.25">
      <c r="E5749" s="24">
        <f t="shared" ca="1" si="178"/>
        <v>0.92795497184534026</v>
      </c>
      <c r="F5749" s="24">
        <f t="shared" ca="1" si="179"/>
        <v>1.4954413818307295</v>
      </c>
    </row>
    <row r="5750" spans="5:6" x14ac:dyDescent="0.25">
      <c r="E5750" s="24">
        <f t="shared" ca="1" si="178"/>
        <v>5.9413777702169157E-2</v>
      </c>
      <c r="F5750" s="24">
        <f t="shared" ca="1" si="179"/>
        <v>56.464582633226307</v>
      </c>
    </row>
    <row r="5751" spans="5:6" x14ac:dyDescent="0.25">
      <c r="E5751" s="24">
        <f t="shared" ca="1" si="178"/>
        <v>0.91281188594537166</v>
      </c>
      <c r="F5751" s="24">
        <f t="shared" ca="1" si="179"/>
        <v>1.8245091821300676</v>
      </c>
    </row>
    <row r="5752" spans="5:6" x14ac:dyDescent="0.25">
      <c r="E5752" s="24">
        <f t="shared" ca="1" si="178"/>
        <v>0.19961323420365129</v>
      </c>
      <c r="F5752" s="24">
        <f t="shared" ca="1" si="179"/>
        <v>32.227472273545082</v>
      </c>
    </row>
    <row r="5753" spans="5:6" x14ac:dyDescent="0.25">
      <c r="E5753" s="24">
        <f t="shared" ca="1" si="178"/>
        <v>0.69365867040277396</v>
      </c>
      <c r="F5753" s="24">
        <f t="shared" ca="1" si="179"/>
        <v>7.3155053770778959</v>
      </c>
    </row>
    <row r="5754" spans="5:6" x14ac:dyDescent="0.25">
      <c r="E5754" s="24">
        <f t="shared" ca="1" si="178"/>
        <v>0.32821038401947755</v>
      </c>
      <c r="F5754" s="24">
        <f t="shared" ca="1" si="179"/>
        <v>22.282009230458979</v>
      </c>
    </row>
    <row r="5755" spans="5:6" x14ac:dyDescent="0.25">
      <c r="E5755" s="24">
        <f t="shared" ca="1" si="178"/>
        <v>0.78643414732458672</v>
      </c>
      <c r="F5755" s="24">
        <f t="shared" ca="1" si="179"/>
        <v>4.8049257751293348</v>
      </c>
    </row>
    <row r="5756" spans="5:6" x14ac:dyDescent="0.25">
      <c r="E5756" s="24">
        <f t="shared" ca="1" si="178"/>
        <v>0.15180146062592925</v>
      </c>
      <c r="F5756" s="24">
        <f t="shared" ca="1" si="179"/>
        <v>37.703635840504084</v>
      </c>
    </row>
    <row r="5757" spans="5:6" x14ac:dyDescent="0.25">
      <c r="E5757" s="24">
        <f t="shared" ca="1" si="178"/>
        <v>0.83298985599884157</v>
      </c>
      <c r="F5757" s="24">
        <f t="shared" ca="1" si="179"/>
        <v>3.6546762912380379</v>
      </c>
    </row>
    <row r="5758" spans="5:6" x14ac:dyDescent="0.25">
      <c r="E5758" s="24">
        <f t="shared" ca="1" si="178"/>
        <v>0.13347940786559542</v>
      </c>
      <c r="F5758" s="24">
        <f t="shared" ca="1" si="179"/>
        <v>40.276161224741934</v>
      </c>
    </row>
    <row r="5759" spans="5:6" x14ac:dyDescent="0.25">
      <c r="E5759" s="24">
        <f t="shared" ca="1" si="178"/>
        <v>0.97244506264318575</v>
      </c>
      <c r="F5759" s="24">
        <f t="shared" ca="1" si="179"/>
        <v>0.5588339188108028</v>
      </c>
    </row>
    <row r="5760" spans="5:6" x14ac:dyDescent="0.25">
      <c r="E5760" s="24">
        <f t="shared" ca="1" si="178"/>
        <v>0.41722230553068107</v>
      </c>
      <c r="F5760" s="24">
        <f t="shared" ca="1" si="179"/>
        <v>17.482721848921443</v>
      </c>
    </row>
    <row r="5761" spans="5:6" x14ac:dyDescent="0.25">
      <c r="E5761" s="24">
        <f t="shared" ca="1" si="178"/>
        <v>0.20489999129202829</v>
      </c>
      <c r="F5761" s="24">
        <f t="shared" ca="1" si="179"/>
        <v>31.704665324718512</v>
      </c>
    </row>
    <row r="5762" spans="5:6" x14ac:dyDescent="0.25">
      <c r="E5762" s="24">
        <f t="shared" ca="1" si="178"/>
        <v>0.85910283479389105</v>
      </c>
      <c r="F5762" s="24">
        <f t="shared" ca="1" si="179"/>
        <v>3.0373329923680639</v>
      </c>
    </row>
    <row r="5763" spans="5:6" x14ac:dyDescent="0.25">
      <c r="E5763" s="24">
        <f t="shared" ca="1" si="178"/>
        <v>0.60808282965710003</v>
      </c>
      <c r="F5763" s="24">
        <f t="shared" ca="1" si="179"/>
        <v>9.9488834661237906</v>
      </c>
    </row>
    <row r="5764" spans="5:6" x14ac:dyDescent="0.25">
      <c r="E5764" s="24">
        <f t="shared" ref="E5764:E5827" ca="1" si="180">RAND()</f>
        <v>0.44461914178382655</v>
      </c>
      <c r="F5764" s="24">
        <f t="shared" ref="F5764:F5827" ca="1" si="181">-LOG(E5764,EXP(1))/$C$3</f>
        <v>16.210744488682124</v>
      </c>
    </row>
    <row r="5765" spans="5:6" x14ac:dyDescent="0.25">
      <c r="E5765" s="24">
        <f t="shared" ca="1" si="180"/>
        <v>0.18143341326217999</v>
      </c>
      <c r="F5765" s="24">
        <f t="shared" ca="1" si="181"/>
        <v>34.137331233381083</v>
      </c>
    </row>
    <row r="5766" spans="5:6" x14ac:dyDescent="0.25">
      <c r="E5766" s="24">
        <f t="shared" ca="1" si="180"/>
        <v>0.72844907406138937</v>
      </c>
      <c r="F5766" s="24">
        <f t="shared" ca="1" si="181"/>
        <v>6.3367512198184714</v>
      </c>
    </row>
    <row r="5767" spans="5:6" x14ac:dyDescent="0.25">
      <c r="E5767" s="24">
        <f t="shared" ca="1" si="180"/>
        <v>0.60401208066375911</v>
      </c>
      <c r="F5767" s="24">
        <f t="shared" ca="1" si="181"/>
        <v>10.083221602968049</v>
      </c>
    </row>
    <row r="5768" spans="5:6" x14ac:dyDescent="0.25">
      <c r="E5768" s="24">
        <f t="shared" ca="1" si="180"/>
        <v>0.79104008309000995</v>
      </c>
      <c r="F5768" s="24">
        <f t="shared" ca="1" si="181"/>
        <v>4.6881327710795464</v>
      </c>
    </row>
    <row r="5769" spans="5:6" x14ac:dyDescent="0.25">
      <c r="E5769" s="24">
        <f t="shared" ca="1" si="180"/>
        <v>0.94242981011252724</v>
      </c>
      <c r="F5769" s="24">
        <f t="shared" ca="1" si="181"/>
        <v>1.1858766892459855</v>
      </c>
    </row>
    <row r="5770" spans="5:6" x14ac:dyDescent="0.25">
      <c r="E5770" s="24">
        <f t="shared" ca="1" si="180"/>
        <v>4.6237127696228342E-2</v>
      </c>
      <c r="F5770" s="24">
        <f t="shared" ca="1" si="181"/>
        <v>61.479443476869484</v>
      </c>
    </row>
    <row r="5771" spans="5:6" x14ac:dyDescent="0.25">
      <c r="E5771" s="24">
        <f t="shared" ca="1" si="180"/>
        <v>0.51920325407135803</v>
      </c>
      <c r="F5771" s="24">
        <f t="shared" ca="1" si="181"/>
        <v>13.109196922801965</v>
      </c>
    </row>
    <row r="5772" spans="5:6" x14ac:dyDescent="0.25">
      <c r="E5772" s="24">
        <f t="shared" ca="1" si="180"/>
        <v>0.79829313730293627</v>
      </c>
      <c r="F5772" s="24">
        <f t="shared" ca="1" si="181"/>
        <v>4.505588180130462</v>
      </c>
    </row>
    <row r="5773" spans="5:6" x14ac:dyDescent="0.25">
      <c r="E5773" s="24">
        <f t="shared" ca="1" si="180"/>
        <v>0.1856832040858144</v>
      </c>
      <c r="F5773" s="24">
        <f t="shared" ca="1" si="181"/>
        <v>33.67426522418706</v>
      </c>
    </row>
    <row r="5774" spans="5:6" x14ac:dyDescent="0.25">
      <c r="E5774" s="24">
        <f t="shared" ca="1" si="180"/>
        <v>0.82065130075971426</v>
      </c>
      <c r="F5774" s="24">
        <f t="shared" ca="1" si="181"/>
        <v>3.9531396953909002</v>
      </c>
    </row>
    <row r="5775" spans="5:6" x14ac:dyDescent="0.25">
      <c r="E5775" s="24">
        <f t="shared" ca="1" si="180"/>
        <v>0.28178189438341006</v>
      </c>
      <c r="F5775" s="24">
        <f t="shared" ca="1" si="181"/>
        <v>25.332438629262192</v>
      </c>
    </row>
    <row r="5776" spans="5:6" x14ac:dyDescent="0.25">
      <c r="E5776" s="24">
        <f t="shared" ca="1" si="180"/>
        <v>0.3739259689113007</v>
      </c>
      <c r="F5776" s="24">
        <f t="shared" ca="1" si="181"/>
        <v>19.673948904971059</v>
      </c>
    </row>
    <row r="5777" spans="5:6" x14ac:dyDescent="0.25">
      <c r="E5777" s="24">
        <f t="shared" ca="1" si="180"/>
        <v>0.38699055869922017</v>
      </c>
      <c r="F5777" s="24">
        <f t="shared" ca="1" si="181"/>
        <v>18.987099647519834</v>
      </c>
    </row>
    <row r="5778" spans="5:6" x14ac:dyDescent="0.25">
      <c r="E5778" s="24">
        <f t="shared" ca="1" si="180"/>
        <v>1.4276868021032896E-2</v>
      </c>
      <c r="F5778" s="24">
        <f t="shared" ca="1" si="181"/>
        <v>84.982293447688406</v>
      </c>
    </row>
    <row r="5779" spans="5:6" x14ac:dyDescent="0.25">
      <c r="E5779" s="24">
        <f t="shared" ca="1" si="180"/>
        <v>3.1753301935043776E-2</v>
      </c>
      <c r="F5779" s="24">
        <f t="shared" ca="1" si="181"/>
        <v>68.995171221934271</v>
      </c>
    </row>
    <row r="5780" spans="5:6" x14ac:dyDescent="0.25">
      <c r="E5780" s="24">
        <f t="shared" ca="1" si="180"/>
        <v>0.63318212496516268</v>
      </c>
      <c r="F5780" s="24">
        <f t="shared" ca="1" si="181"/>
        <v>9.1399436211210539</v>
      </c>
    </row>
    <row r="5781" spans="5:6" x14ac:dyDescent="0.25">
      <c r="E5781" s="24">
        <f t="shared" ca="1" si="180"/>
        <v>5.619422432237331E-2</v>
      </c>
      <c r="F5781" s="24">
        <f t="shared" ca="1" si="181"/>
        <v>57.578825948564564</v>
      </c>
    </row>
    <row r="5782" spans="5:6" x14ac:dyDescent="0.25">
      <c r="E5782" s="24">
        <f t="shared" ca="1" si="180"/>
        <v>0.66470290246600072</v>
      </c>
      <c r="F5782" s="24">
        <f t="shared" ca="1" si="181"/>
        <v>8.1683020272744198</v>
      </c>
    </row>
    <row r="5783" spans="5:6" x14ac:dyDescent="0.25">
      <c r="E5783" s="24">
        <f t="shared" ca="1" si="180"/>
        <v>0.20944637709551073</v>
      </c>
      <c r="F5783" s="24">
        <f t="shared" ca="1" si="181"/>
        <v>31.265750579341923</v>
      </c>
    </row>
    <row r="5784" spans="5:6" x14ac:dyDescent="0.25">
      <c r="E5784" s="24">
        <f t="shared" ca="1" si="180"/>
        <v>0.79675243091769432</v>
      </c>
      <c r="F5784" s="24">
        <f t="shared" ca="1" si="181"/>
        <v>4.5442254929473949</v>
      </c>
    </row>
    <row r="5785" spans="5:6" x14ac:dyDescent="0.25">
      <c r="E5785" s="24">
        <f t="shared" ca="1" si="180"/>
        <v>0.27076488862325676</v>
      </c>
      <c r="F5785" s="24">
        <f t="shared" ca="1" si="181"/>
        <v>26.130088086293547</v>
      </c>
    </row>
    <row r="5786" spans="5:6" x14ac:dyDescent="0.25">
      <c r="E5786" s="24">
        <f t="shared" ca="1" si="180"/>
        <v>0.56121654993436765</v>
      </c>
      <c r="F5786" s="24">
        <f t="shared" ca="1" si="181"/>
        <v>11.55296881855697</v>
      </c>
    </row>
    <row r="5787" spans="5:6" x14ac:dyDescent="0.25">
      <c r="E5787" s="24">
        <f t="shared" ca="1" si="180"/>
        <v>0.6079311295106441</v>
      </c>
      <c r="F5787" s="24">
        <f t="shared" ca="1" si="181"/>
        <v>9.9538735452622475</v>
      </c>
    </row>
    <row r="5788" spans="5:6" x14ac:dyDescent="0.25">
      <c r="E5788" s="24">
        <f t="shared" ca="1" si="180"/>
        <v>0.15735640692343089</v>
      </c>
      <c r="F5788" s="24">
        <f t="shared" ca="1" si="181"/>
        <v>36.984838772860286</v>
      </c>
    </row>
    <row r="5789" spans="5:6" x14ac:dyDescent="0.25">
      <c r="E5789" s="24">
        <f t="shared" ca="1" si="180"/>
        <v>0.53057017537170093</v>
      </c>
      <c r="F5789" s="24">
        <f t="shared" ca="1" si="181"/>
        <v>12.676060962175326</v>
      </c>
    </row>
    <row r="5790" spans="5:6" x14ac:dyDescent="0.25">
      <c r="E5790" s="24">
        <f t="shared" ca="1" si="180"/>
        <v>0.78079429348046703</v>
      </c>
      <c r="F5790" s="24">
        <f t="shared" ca="1" si="181"/>
        <v>4.9488710492938326</v>
      </c>
    </row>
    <row r="5791" spans="5:6" x14ac:dyDescent="0.25">
      <c r="E5791" s="24">
        <f t="shared" ca="1" si="180"/>
        <v>0.73080187458241341</v>
      </c>
      <c r="F5791" s="24">
        <f t="shared" ca="1" si="181"/>
        <v>6.2722577874308101</v>
      </c>
    </row>
    <row r="5792" spans="5:6" x14ac:dyDescent="0.25">
      <c r="E5792" s="24">
        <f t="shared" ca="1" si="180"/>
        <v>0.80498490071041973</v>
      </c>
      <c r="F5792" s="24">
        <f t="shared" ca="1" si="181"/>
        <v>4.3386351724190471</v>
      </c>
    </row>
    <row r="5793" spans="5:6" x14ac:dyDescent="0.25">
      <c r="E5793" s="24">
        <f t="shared" ca="1" si="180"/>
        <v>9.032115866030066E-2</v>
      </c>
      <c r="F5793" s="24">
        <f t="shared" ca="1" si="181"/>
        <v>48.087670616634611</v>
      </c>
    </row>
    <row r="5794" spans="5:6" x14ac:dyDescent="0.25">
      <c r="E5794" s="24">
        <f t="shared" ca="1" si="180"/>
        <v>0.88835381941369129</v>
      </c>
      <c r="F5794" s="24">
        <f t="shared" ca="1" si="181"/>
        <v>2.3677034012504437</v>
      </c>
    </row>
    <row r="5795" spans="5:6" x14ac:dyDescent="0.25">
      <c r="E5795" s="24">
        <f t="shared" ca="1" si="180"/>
        <v>0.84482779482656634</v>
      </c>
      <c r="F5795" s="24">
        <f t="shared" ca="1" si="181"/>
        <v>3.3724493099650981</v>
      </c>
    </row>
    <row r="5796" spans="5:6" x14ac:dyDescent="0.25">
      <c r="E5796" s="24">
        <f t="shared" ca="1" si="180"/>
        <v>1.6089214617552861E-2</v>
      </c>
      <c r="F5796" s="24">
        <f t="shared" ca="1" si="181"/>
        <v>82.59212262011097</v>
      </c>
    </row>
    <row r="5797" spans="5:6" x14ac:dyDescent="0.25">
      <c r="E5797" s="24">
        <f t="shared" ca="1" si="180"/>
        <v>4.9354919214015913E-2</v>
      </c>
      <c r="F5797" s="24">
        <f t="shared" ca="1" si="181"/>
        <v>60.17435675896953</v>
      </c>
    </row>
    <row r="5798" spans="5:6" x14ac:dyDescent="0.25">
      <c r="E5798" s="24">
        <f t="shared" ca="1" si="180"/>
        <v>0.63649919468558103</v>
      </c>
      <c r="F5798" s="24">
        <f t="shared" ca="1" si="181"/>
        <v>9.0354425241688787</v>
      </c>
    </row>
    <row r="5799" spans="5:6" x14ac:dyDescent="0.25">
      <c r="E5799" s="24">
        <f t="shared" ca="1" si="180"/>
        <v>0.28296382764619987</v>
      </c>
      <c r="F5799" s="24">
        <f t="shared" ca="1" si="181"/>
        <v>25.24872414025694</v>
      </c>
    </row>
    <row r="5800" spans="5:6" x14ac:dyDescent="0.25">
      <c r="E5800" s="24">
        <f t="shared" ca="1" si="180"/>
        <v>2.0541393356235504E-2</v>
      </c>
      <c r="F5800" s="24">
        <f t="shared" ca="1" si="181"/>
        <v>77.706264810980528</v>
      </c>
    </row>
    <row r="5801" spans="5:6" x14ac:dyDescent="0.25">
      <c r="E5801" s="24">
        <f t="shared" ca="1" si="180"/>
        <v>0.50660158069186534</v>
      </c>
      <c r="F5801" s="24">
        <f t="shared" ca="1" si="181"/>
        <v>13.600608424446028</v>
      </c>
    </row>
    <row r="5802" spans="5:6" x14ac:dyDescent="0.25">
      <c r="E5802" s="24">
        <f t="shared" ca="1" si="180"/>
        <v>0.31695755364719058</v>
      </c>
      <c r="F5802" s="24">
        <f t="shared" ca="1" si="181"/>
        <v>22.979748284737504</v>
      </c>
    </row>
    <row r="5803" spans="5:6" x14ac:dyDescent="0.25">
      <c r="E5803" s="24">
        <f t="shared" ca="1" si="180"/>
        <v>0.39542362193109148</v>
      </c>
      <c r="F5803" s="24">
        <f t="shared" ca="1" si="181"/>
        <v>18.555952563419716</v>
      </c>
    </row>
    <row r="5804" spans="5:6" x14ac:dyDescent="0.25">
      <c r="E5804" s="24">
        <f t="shared" ca="1" si="180"/>
        <v>0.42670708093344789</v>
      </c>
      <c r="F5804" s="24">
        <f t="shared" ca="1" si="181"/>
        <v>17.033149885691202</v>
      </c>
    </row>
    <row r="5805" spans="5:6" x14ac:dyDescent="0.25">
      <c r="E5805" s="24">
        <f t="shared" ca="1" si="180"/>
        <v>0.21528999209355693</v>
      </c>
      <c r="F5805" s="24">
        <f t="shared" ca="1" si="181"/>
        <v>30.715387184670366</v>
      </c>
    </row>
    <row r="5806" spans="5:6" x14ac:dyDescent="0.25">
      <c r="E5806" s="24">
        <f t="shared" ca="1" si="180"/>
        <v>0.4016125290082645</v>
      </c>
      <c r="F5806" s="24">
        <f t="shared" ca="1" si="181"/>
        <v>18.245350267230286</v>
      </c>
    </row>
    <row r="5807" spans="5:6" x14ac:dyDescent="0.25">
      <c r="E5807" s="24">
        <f t="shared" ca="1" si="180"/>
        <v>0.95955782990978278</v>
      </c>
      <c r="F5807" s="24">
        <f t="shared" ca="1" si="181"/>
        <v>0.82565388940316731</v>
      </c>
    </row>
    <row r="5808" spans="5:6" x14ac:dyDescent="0.25">
      <c r="E5808" s="24">
        <f t="shared" ca="1" si="180"/>
        <v>0.60907705700658887</v>
      </c>
      <c r="F5808" s="24">
        <f t="shared" ca="1" si="181"/>
        <v>9.9162097777609386</v>
      </c>
    </row>
    <row r="5809" spans="5:6" x14ac:dyDescent="0.25">
      <c r="E5809" s="24">
        <f t="shared" ca="1" si="180"/>
        <v>0.63001286188780159</v>
      </c>
      <c r="F5809" s="24">
        <f t="shared" ca="1" si="181"/>
        <v>9.2403008822006587</v>
      </c>
    </row>
    <row r="5810" spans="5:6" x14ac:dyDescent="0.25">
      <c r="E5810" s="24">
        <f t="shared" ca="1" si="180"/>
        <v>0.1146820076809405</v>
      </c>
      <c r="F5810" s="24">
        <f t="shared" ca="1" si="181"/>
        <v>43.31184262620949</v>
      </c>
    </row>
    <row r="5811" spans="5:6" x14ac:dyDescent="0.25">
      <c r="E5811" s="24">
        <f t="shared" ca="1" si="180"/>
        <v>0.22218641884666301</v>
      </c>
      <c r="F5811" s="24">
        <f t="shared" ca="1" si="181"/>
        <v>30.084770498934738</v>
      </c>
    </row>
    <row r="5812" spans="5:6" x14ac:dyDescent="0.25">
      <c r="E5812" s="24">
        <f t="shared" ca="1" si="180"/>
        <v>0.12565994011185844</v>
      </c>
      <c r="F5812" s="24">
        <f t="shared" ca="1" si="181"/>
        <v>41.483518171923869</v>
      </c>
    </row>
    <row r="5813" spans="5:6" x14ac:dyDescent="0.25">
      <c r="E5813" s="24">
        <f t="shared" ca="1" si="180"/>
        <v>0.64345842243157181</v>
      </c>
      <c r="F5813" s="24">
        <f t="shared" ca="1" si="181"/>
        <v>8.8179573127864881</v>
      </c>
    </row>
    <row r="5814" spans="5:6" x14ac:dyDescent="0.25">
      <c r="E5814" s="24">
        <f t="shared" ca="1" si="180"/>
        <v>0.18058376623179417</v>
      </c>
      <c r="F5814" s="24">
        <f t="shared" ca="1" si="181"/>
        <v>34.231210600279596</v>
      </c>
    </row>
    <row r="5815" spans="5:6" x14ac:dyDescent="0.25">
      <c r="E5815" s="24">
        <f t="shared" ca="1" si="180"/>
        <v>0.60703813651413796</v>
      </c>
      <c r="F5815" s="24">
        <f t="shared" ca="1" si="181"/>
        <v>9.983273240621795</v>
      </c>
    </row>
    <row r="5816" spans="5:6" x14ac:dyDescent="0.25">
      <c r="E5816" s="24">
        <f t="shared" ca="1" si="180"/>
        <v>0.11169788205136366</v>
      </c>
      <c r="F5816" s="24">
        <f t="shared" ca="1" si="181"/>
        <v>43.839150682618751</v>
      </c>
    </row>
    <row r="5817" spans="5:6" x14ac:dyDescent="0.25">
      <c r="E5817" s="24">
        <f t="shared" ca="1" si="180"/>
        <v>0.37078767025841974</v>
      </c>
      <c r="F5817" s="24">
        <f t="shared" ca="1" si="181"/>
        <v>19.842513951470952</v>
      </c>
    </row>
    <row r="5818" spans="5:6" x14ac:dyDescent="0.25">
      <c r="E5818" s="24">
        <f t="shared" ca="1" si="180"/>
        <v>0.25929709388597655</v>
      </c>
      <c r="F5818" s="24">
        <f t="shared" ca="1" si="181"/>
        <v>26.995615880721733</v>
      </c>
    </row>
    <row r="5819" spans="5:6" x14ac:dyDescent="0.25">
      <c r="E5819" s="24">
        <f t="shared" ca="1" si="180"/>
        <v>0.23348599511070178</v>
      </c>
      <c r="F5819" s="24">
        <f t="shared" ca="1" si="181"/>
        <v>29.092663635691402</v>
      </c>
    </row>
    <row r="5820" spans="5:6" x14ac:dyDescent="0.25">
      <c r="E5820" s="24">
        <f t="shared" ca="1" si="180"/>
        <v>0.92958570477195934</v>
      </c>
      <c r="F5820" s="24">
        <f t="shared" ca="1" si="181"/>
        <v>1.4603254165959274</v>
      </c>
    </row>
    <row r="5821" spans="5:6" x14ac:dyDescent="0.25">
      <c r="E5821" s="24">
        <f t="shared" ca="1" si="180"/>
        <v>0.90853240893998066</v>
      </c>
      <c r="F5821" s="24">
        <f t="shared" ca="1" si="181"/>
        <v>1.9184943752147121</v>
      </c>
    </row>
    <row r="5822" spans="5:6" x14ac:dyDescent="0.25">
      <c r="E5822" s="24">
        <f t="shared" ca="1" si="180"/>
        <v>0.30749808501785214</v>
      </c>
      <c r="F5822" s="24">
        <f t="shared" ca="1" si="181"/>
        <v>23.585728386783529</v>
      </c>
    </row>
    <row r="5823" spans="5:6" x14ac:dyDescent="0.25">
      <c r="E5823" s="24">
        <f t="shared" ca="1" si="180"/>
        <v>0.16790270002918328</v>
      </c>
      <c r="F5823" s="24">
        <f t="shared" ca="1" si="181"/>
        <v>35.687412677070668</v>
      </c>
    </row>
    <row r="5824" spans="5:6" x14ac:dyDescent="0.25">
      <c r="E5824" s="24">
        <f t="shared" ca="1" si="180"/>
        <v>0.25963524872856325</v>
      </c>
      <c r="F5824" s="24">
        <f t="shared" ca="1" si="181"/>
        <v>26.969550448858577</v>
      </c>
    </row>
    <row r="5825" spans="5:6" x14ac:dyDescent="0.25">
      <c r="E5825" s="24">
        <f t="shared" ca="1" si="180"/>
        <v>0.28258561497652168</v>
      </c>
      <c r="F5825" s="24">
        <f t="shared" ca="1" si="181"/>
        <v>25.27547424891636</v>
      </c>
    </row>
    <row r="5826" spans="5:6" x14ac:dyDescent="0.25">
      <c r="E5826" s="24">
        <f t="shared" ca="1" si="180"/>
        <v>0.6744995940145353</v>
      </c>
      <c r="F5826" s="24">
        <f t="shared" ca="1" si="181"/>
        <v>7.8756841048062292</v>
      </c>
    </row>
    <row r="5827" spans="5:6" x14ac:dyDescent="0.25">
      <c r="E5827" s="24">
        <f t="shared" ca="1" si="180"/>
        <v>0.29770605603178391</v>
      </c>
      <c r="F5827" s="24">
        <f t="shared" ca="1" si="181"/>
        <v>24.23297336867493</v>
      </c>
    </row>
    <row r="5828" spans="5:6" x14ac:dyDescent="0.25">
      <c r="E5828" s="24">
        <f t="shared" ref="E5828:E5891" ca="1" si="182">RAND()</f>
        <v>0.40744771002421498</v>
      </c>
      <c r="F5828" s="24">
        <f t="shared" ref="F5828:F5891" ca="1" si="183">-LOG(E5828,EXP(1))/$C$3</f>
        <v>17.956853469875664</v>
      </c>
    </row>
    <row r="5829" spans="5:6" x14ac:dyDescent="0.25">
      <c r="E5829" s="24">
        <f t="shared" ca="1" si="182"/>
        <v>0.30104306934627645</v>
      </c>
      <c r="F5829" s="24">
        <f t="shared" ca="1" si="183"/>
        <v>24.010038738802955</v>
      </c>
    </row>
    <row r="5830" spans="5:6" x14ac:dyDescent="0.25">
      <c r="E5830" s="24">
        <f t="shared" ca="1" si="182"/>
        <v>0.68464231961286393</v>
      </c>
      <c r="F5830" s="24">
        <f t="shared" ca="1" si="183"/>
        <v>7.5771747648524608</v>
      </c>
    </row>
    <row r="5831" spans="5:6" x14ac:dyDescent="0.25">
      <c r="E5831" s="24">
        <f t="shared" ca="1" si="182"/>
        <v>0.51380532647510047</v>
      </c>
      <c r="F5831" s="24">
        <f t="shared" ca="1" si="183"/>
        <v>13.318216550685609</v>
      </c>
    </row>
    <row r="5832" spans="5:6" x14ac:dyDescent="0.25">
      <c r="E5832" s="24">
        <f t="shared" ca="1" si="182"/>
        <v>0.76010388534513229</v>
      </c>
      <c r="F5832" s="24">
        <f t="shared" ca="1" si="183"/>
        <v>5.4860032759912389</v>
      </c>
    </row>
    <row r="5833" spans="5:6" x14ac:dyDescent="0.25">
      <c r="E5833" s="24">
        <f t="shared" ca="1" si="182"/>
        <v>0.14342948148053947</v>
      </c>
      <c r="F5833" s="24">
        <f t="shared" ca="1" si="183"/>
        <v>38.838235656441285</v>
      </c>
    </row>
    <row r="5834" spans="5:6" x14ac:dyDescent="0.25">
      <c r="E5834" s="24">
        <f t="shared" ca="1" si="182"/>
        <v>0.61130027443885437</v>
      </c>
      <c r="F5834" s="24">
        <f t="shared" ca="1" si="183"/>
        <v>9.8433398600912128</v>
      </c>
    </row>
    <row r="5835" spans="5:6" x14ac:dyDescent="0.25">
      <c r="E5835" s="24">
        <f t="shared" ca="1" si="182"/>
        <v>5.8986956589479389E-2</v>
      </c>
      <c r="F5835" s="24">
        <f t="shared" ca="1" si="183"/>
        <v>56.608778685432597</v>
      </c>
    </row>
    <row r="5836" spans="5:6" x14ac:dyDescent="0.25">
      <c r="E5836" s="24">
        <f t="shared" ca="1" si="182"/>
        <v>0.58176636818366356</v>
      </c>
      <c r="F5836" s="24">
        <f t="shared" ca="1" si="183"/>
        <v>10.833726821653528</v>
      </c>
    </row>
    <row r="5837" spans="5:6" x14ac:dyDescent="0.25">
      <c r="E5837" s="24">
        <f t="shared" ca="1" si="182"/>
        <v>0.36680151334005817</v>
      </c>
      <c r="F5837" s="24">
        <f t="shared" ca="1" si="183"/>
        <v>20.058688256351161</v>
      </c>
    </row>
    <row r="5838" spans="5:6" x14ac:dyDescent="0.25">
      <c r="E5838" s="24">
        <f t="shared" ca="1" si="182"/>
        <v>0.9255603583306875</v>
      </c>
      <c r="F5838" s="24">
        <f t="shared" ca="1" si="183"/>
        <v>1.5471186419631926</v>
      </c>
    </row>
    <row r="5839" spans="5:6" x14ac:dyDescent="0.25">
      <c r="E5839" s="24">
        <f t="shared" ca="1" si="182"/>
        <v>0.49515554768353853</v>
      </c>
      <c r="F5839" s="24">
        <f t="shared" ca="1" si="183"/>
        <v>14.057666560625274</v>
      </c>
    </row>
    <row r="5840" spans="5:6" x14ac:dyDescent="0.25">
      <c r="E5840" s="24">
        <f t="shared" ca="1" si="182"/>
        <v>0.98456433018448086</v>
      </c>
      <c r="F5840" s="24">
        <f t="shared" ca="1" si="183"/>
        <v>0.31112080073442822</v>
      </c>
    </row>
    <row r="5841" spans="5:6" x14ac:dyDescent="0.25">
      <c r="E5841" s="24">
        <f t="shared" ca="1" si="182"/>
        <v>0.84431903169521849</v>
      </c>
      <c r="F5841" s="24">
        <f t="shared" ca="1" si="183"/>
        <v>3.3844971234232144</v>
      </c>
    </row>
    <row r="5842" spans="5:6" x14ac:dyDescent="0.25">
      <c r="E5842" s="24">
        <f t="shared" ca="1" si="182"/>
        <v>0.4684726790209226</v>
      </c>
      <c r="F5842" s="24">
        <f t="shared" ca="1" si="183"/>
        <v>15.165549897225029</v>
      </c>
    </row>
    <row r="5843" spans="5:6" x14ac:dyDescent="0.25">
      <c r="E5843" s="24">
        <f t="shared" ca="1" si="182"/>
        <v>0.77849389301698424</v>
      </c>
      <c r="F5843" s="24">
        <f t="shared" ca="1" si="183"/>
        <v>5.0078826457986532</v>
      </c>
    </row>
    <row r="5844" spans="5:6" x14ac:dyDescent="0.25">
      <c r="E5844" s="24">
        <f t="shared" ca="1" si="182"/>
        <v>0.65455440319196201</v>
      </c>
      <c r="F5844" s="24">
        <f t="shared" ca="1" si="183"/>
        <v>8.4760115065308064</v>
      </c>
    </row>
    <row r="5845" spans="5:6" x14ac:dyDescent="0.25">
      <c r="E5845" s="24">
        <f t="shared" ca="1" si="182"/>
        <v>0.58585133545125512</v>
      </c>
      <c r="F5845" s="24">
        <f t="shared" ca="1" si="183"/>
        <v>10.693784307200431</v>
      </c>
    </row>
    <row r="5846" spans="5:6" x14ac:dyDescent="0.25">
      <c r="E5846" s="24">
        <f t="shared" ca="1" si="182"/>
        <v>0.96249567752140175</v>
      </c>
      <c r="F5846" s="24">
        <f t="shared" ca="1" si="183"/>
        <v>0.76451407434274288</v>
      </c>
    </row>
    <row r="5847" spans="5:6" x14ac:dyDescent="0.25">
      <c r="E5847" s="24">
        <f t="shared" ca="1" si="182"/>
        <v>0.80185654482687008</v>
      </c>
      <c r="F5847" s="24">
        <f t="shared" ca="1" si="183"/>
        <v>4.4165111780406718</v>
      </c>
    </row>
    <row r="5848" spans="5:6" x14ac:dyDescent="0.25">
      <c r="E5848" s="24">
        <f t="shared" ca="1" si="182"/>
        <v>0.85582972127301471</v>
      </c>
      <c r="F5848" s="24">
        <f t="shared" ca="1" si="183"/>
        <v>3.1136769274965159</v>
      </c>
    </row>
    <row r="5849" spans="5:6" x14ac:dyDescent="0.25">
      <c r="E5849" s="24">
        <f t="shared" ca="1" si="182"/>
        <v>0.44166186375955241</v>
      </c>
      <c r="F5849" s="24">
        <f t="shared" ca="1" si="183"/>
        <v>16.344214075914515</v>
      </c>
    </row>
    <row r="5850" spans="5:6" x14ac:dyDescent="0.25">
      <c r="E5850" s="24">
        <f t="shared" ca="1" si="182"/>
        <v>9.3058494352442622E-3</v>
      </c>
      <c r="F5850" s="24">
        <f t="shared" ca="1" si="183"/>
        <v>93.542242100219539</v>
      </c>
    </row>
    <row r="5851" spans="5:6" x14ac:dyDescent="0.25">
      <c r="E5851" s="24">
        <f t="shared" ca="1" si="182"/>
        <v>0.11177450153189838</v>
      </c>
      <c r="F5851" s="24">
        <f t="shared" ca="1" si="183"/>
        <v>43.825436328780761</v>
      </c>
    </row>
    <row r="5852" spans="5:6" x14ac:dyDescent="0.25">
      <c r="E5852" s="24">
        <f t="shared" ca="1" si="182"/>
        <v>0.78703180579389975</v>
      </c>
      <c r="F5852" s="24">
        <f t="shared" ca="1" si="183"/>
        <v>4.7897323482395837</v>
      </c>
    </row>
    <row r="5853" spans="5:6" x14ac:dyDescent="0.25">
      <c r="E5853" s="24">
        <f t="shared" ca="1" si="182"/>
        <v>0.90977840132069454</v>
      </c>
      <c r="F5853" s="24">
        <f t="shared" ca="1" si="183"/>
        <v>1.8910844831608979</v>
      </c>
    </row>
    <row r="5854" spans="5:6" x14ac:dyDescent="0.25">
      <c r="E5854" s="24">
        <f t="shared" ca="1" si="182"/>
        <v>0.57651697433714411</v>
      </c>
      <c r="F5854" s="24">
        <f t="shared" ca="1" si="183"/>
        <v>11.015009918599938</v>
      </c>
    </row>
    <row r="5855" spans="5:6" x14ac:dyDescent="0.25">
      <c r="E5855" s="24">
        <f t="shared" ca="1" si="182"/>
        <v>0.15750715737654497</v>
      </c>
      <c r="F5855" s="24">
        <f t="shared" ca="1" si="183"/>
        <v>36.96568756176756</v>
      </c>
    </row>
    <row r="5856" spans="5:6" x14ac:dyDescent="0.25">
      <c r="E5856" s="24">
        <f t="shared" ca="1" si="182"/>
        <v>0.73426314152153505</v>
      </c>
      <c r="F5856" s="24">
        <f t="shared" ca="1" si="183"/>
        <v>6.1777562235857895</v>
      </c>
    </row>
    <row r="5857" spans="5:6" x14ac:dyDescent="0.25">
      <c r="E5857" s="24">
        <f t="shared" ca="1" si="182"/>
        <v>0.27065596851223184</v>
      </c>
      <c r="F5857" s="24">
        <f t="shared" ca="1" si="183"/>
        <v>26.138135069416482</v>
      </c>
    </row>
    <row r="5858" spans="5:6" x14ac:dyDescent="0.25">
      <c r="E5858" s="24">
        <f t="shared" ca="1" si="182"/>
        <v>0.5967987469504471</v>
      </c>
      <c r="F5858" s="24">
        <f t="shared" ca="1" si="183"/>
        <v>10.323506594173043</v>
      </c>
    </row>
    <row r="5859" spans="5:6" x14ac:dyDescent="0.25">
      <c r="E5859" s="24">
        <f t="shared" ca="1" si="182"/>
        <v>0.46817533665548461</v>
      </c>
      <c r="F5859" s="24">
        <f t="shared" ca="1" si="183"/>
        <v>15.178248045107686</v>
      </c>
    </row>
    <row r="5860" spans="5:6" x14ac:dyDescent="0.25">
      <c r="E5860" s="24">
        <f t="shared" ca="1" si="182"/>
        <v>0.97511262654198116</v>
      </c>
      <c r="F5860" s="24">
        <f t="shared" ca="1" si="183"/>
        <v>0.504046005070654</v>
      </c>
    </row>
    <row r="5861" spans="5:6" x14ac:dyDescent="0.25">
      <c r="E5861" s="24">
        <f t="shared" ca="1" si="182"/>
        <v>0.4406989301919606</v>
      </c>
      <c r="F5861" s="24">
        <f t="shared" ca="1" si="183"/>
        <v>16.387866693141724</v>
      </c>
    </row>
    <row r="5862" spans="5:6" x14ac:dyDescent="0.25">
      <c r="E5862" s="24">
        <f t="shared" ca="1" si="182"/>
        <v>0.7607879378055793</v>
      </c>
      <c r="F5862" s="24">
        <f t="shared" ca="1" si="183"/>
        <v>5.4680124499203515</v>
      </c>
    </row>
    <row r="5863" spans="5:6" x14ac:dyDescent="0.25">
      <c r="E5863" s="24">
        <f t="shared" ca="1" si="182"/>
        <v>0.66932318296378035</v>
      </c>
      <c r="F5863" s="24">
        <f t="shared" ca="1" si="183"/>
        <v>8.0297650369673104</v>
      </c>
    </row>
    <row r="5864" spans="5:6" x14ac:dyDescent="0.25">
      <c r="E5864" s="24">
        <f t="shared" ca="1" si="182"/>
        <v>0.32110073436181974</v>
      </c>
      <c r="F5864" s="24">
        <f t="shared" ca="1" si="183"/>
        <v>22.720007817404507</v>
      </c>
    </row>
    <row r="5865" spans="5:6" x14ac:dyDescent="0.25">
      <c r="E5865" s="24">
        <f t="shared" ca="1" si="182"/>
        <v>0.78565781479993835</v>
      </c>
      <c r="F5865" s="24">
        <f t="shared" ca="1" si="183"/>
        <v>4.8246786294522996</v>
      </c>
    </row>
    <row r="5866" spans="5:6" x14ac:dyDescent="0.25">
      <c r="E5866" s="24">
        <f t="shared" ca="1" si="182"/>
        <v>0.93208302038991842</v>
      </c>
      <c r="F5866" s="24">
        <f t="shared" ca="1" si="183"/>
        <v>1.4066678118427955</v>
      </c>
    </row>
    <row r="5867" spans="5:6" x14ac:dyDescent="0.25">
      <c r="E5867" s="24">
        <f t="shared" ca="1" si="182"/>
        <v>0.73520523208754485</v>
      </c>
      <c r="F5867" s="24">
        <f t="shared" ca="1" si="183"/>
        <v>6.1521118283200575</v>
      </c>
    </row>
    <row r="5868" spans="5:6" x14ac:dyDescent="0.25">
      <c r="E5868" s="24">
        <f t="shared" ca="1" si="182"/>
        <v>0.70680990412226785</v>
      </c>
      <c r="F5868" s="24">
        <f t="shared" ca="1" si="183"/>
        <v>6.9398705202260533</v>
      </c>
    </row>
    <row r="5869" spans="5:6" x14ac:dyDescent="0.25">
      <c r="E5869" s="24">
        <f t="shared" ca="1" si="182"/>
        <v>0.82744450532611602</v>
      </c>
      <c r="F5869" s="24">
        <f t="shared" ca="1" si="183"/>
        <v>3.7882647405951362</v>
      </c>
    </row>
    <row r="5870" spans="5:6" x14ac:dyDescent="0.25">
      <c r="E5870" s="24">
        <f t="shared" ca="1" si="182"/>
        <v>0.49853003290129483</v>
      </c>
      <c r="F5870" s="24">
        <f t="shared" ca="1" si="183"/>
        <v>13.921828897055555</v>
      </c>
    </row>
    <row r="5871" spans="5:6" x14ac:dyDescent="0.25">
      <c r="E5871" s="24">
        <f t="shared" ca="1" si="182"/>
        <v>0.10547620490776333</v>
      </c>
      <c r="F5871" s="24">
        <f t="shared" ca="1" si="183"/>
        <v>44.985397948065902</v>
      </c>
    </row>
    <row r="5872" spans="5:6" x14ac:dyDescent="0.25">
      <c r="E5872" s="24">
        <f t="shared" ca="1" si="182"/>
        <v>0.97462732412091857</v>
      </c>
      <c r="F5872" s="24">
        <f t="shared" ca="1" si="183"/>
        <v>0.51400225448575754</v>
      </c>
    </row>
    <row r="5873" spans="5:6" x14ac:dyDescent="0.25">
      <c r="E5873" s="24">
        <f t="shared" ca="1" si="182"/>
        <v>0.36432090492532743</v>
      </c>
      <c r="F5873" s="24">
        <f t="shared" ca="1" si="183"/>
        <v>20.194403855896539</v>
      </c>
    </row>
    <row r="5874" spans="5:6" x14ac:dyDescent="0.25">
      <c r="E5874" s="24">
        <f t="shared" ca="1" si="182"/>
        <v>0.14135572242053096</v>
      </c>
      <c r="F5874" s="24">
        <f t="shared" ca="1" si="183"/>
        <v>39.129514232230918</v>
      </c>
    </row>
    <row r="5875" spans="5:6" x14ac:dyDescent="0.25">
      <c r="E5875" s="24">
        <f t="shared" ca="1" si="182"/>
        <v>0.9323800350442687</v>
      </c>
      <c r="F5875" s="24">
        <f t="shared" ca="1" si="183"/>
        <v>1.4002956897243746</v>
      </c>
    </row>
    <row r="5876" spans="5:6" x14ac:dyDescent="0.25">
      <c r="E5876" s="24">
        <f t="shared" ca="1" si="182"/>
        <v>0.18998605378639533</v>
      </c>
      <c r="F5876" s="24">
        <f t="shared" ca="1" si="183"/>
        <v>33.216092212797605</v>
      </c>
    </row>
    <row r="5877" spans="5:6" x14ac:dyDescent="0.25">
      <c r="E5877" s="24">
        <f t="shared" ca="1" si="182"/>
        <v>0.15959158548558361</v>
      </c>
      <c r="F5877" s="24">
        <f t="shared" ca="1" si="183"/>
        <v>36.702746357554311</v>
      </c>
    </row>
    <row r="5878" spans="5:6" x14ac:dyDescent="0.25">
      <c r="E5878" s="24">
        <f t="shared" ca="1" si="182"/>
        <v>0.30722004261693514</v>
      </c>
      <c r="F5878" s="24">
        <f t="shared" ca="1" si="183"/>
        <v>23.603820738863515</v>
      </c>
    </row>
    <row r="5879" spans="5:6" x14ac:dyDescent="0.25">
      <c r="E5879" s="24">
        <f t="shared" ca="1" si="182"/>
        <v>0.33265941707717828</v>
      </c>
      <c r="F5879" s="24">
        <f t="shared" ca="1" si="183"/>
        <v>22.012721678588221</v>
      </c>
    </row>
    <row r="5880" spans="5:6" x14ac:dyDescent="0.25">
      <c r="E5880" s="24">
        <f t="shared" ca="1" si="182"/>
        <v>0.6116061691892245</v>
      </c>
      <c r="F5880" s="24">
        <f t="shared" ca="1" si="183"/>
        <v>9.8333343602152787</v>
      </c>
    </row>
    <row r="5881" spans="5:6" x14ac:dyDescent="0.25">
      <c r="E5881" s="24">
        <f t="shared" ca="1" si="182"/>
        <v>3.777215550821944E-2</v>
      </c>
      <c r="F5881" s="24">
        <f t="shared" ca="1" si="183"/>
        <v>65.523661491321647</v>
      </c>
    </row>
    <row r="5882" spans="5:6" x14ac:dyDescent="0.25">
      <c r="E5882" s="24">
        <f t="shared" ca="1" si="182"/>
        <v>0.26977744234656842</v>
      </c>
      <c r="F5882" s="24">
        <f t="shared" ca="1" si="183"/>
        <v>26.203158950017908</v>
      </c>
    </row>
    <row r="5883" spans="5:6" x14ac:dyDescent="0.25">
      <c r="E5883" s="24">
        <f t="shared" ca="1" si="182"/>
        <v>0.4563866695859472</v>
      </c>
      <c r="F5883" s="24">
        <f t="shared" ca="1" si="183"/>
        <v>15.688297383281885</v>
      </c>
    </row>
    <row r="5884" spans="5:6" x14ac:dyDescent="0.25">
      <c r="E5884" s="24">
        <f t="shared" ca="1" si="182"/>
        <v>0.12721452555167168</v>
      </c>
      <c r="F5884" s="24">
        <f t="shared" ca="1" si="183"/>
        <v>41.237608800144137</v>
      </c>
    </row>
    <row r="5885" spans="5:6" x14ac:dyDescent="0.25">
      <c r="E5885" s="24">
        <f t="shared" ca="1" si="182"/>
        <v>0.53586348093804204</v>
      </c>
      <c r="F5885" s="24">
        <f t="shared" ca="1" si="183"/>
        <v>12.477517001905639</v>
      </c>
    </row>
    <row r="5886" spans="5:6" x14ac:dyDescent="0.25">
      <c r="E5886" s="24">
        <f t="shared" ca="1" si="182"/>
        <v>0.21118681801675288</v>
      </c>
      <c r="F5886" s="24">
        <f t="shared" ca="1" si="183"/>
        <v>31.100242875826272</v>
      </c>
    </row>
    <row r="5887" spans="5:6" x14ac:dyDescent="0.25">
      <c r="E5887" s="24">
        <f t="shared" ca="1" si="182"/>
        <v>5.1049883308418087E-2</v>
      </c>
      <c r="F5887" s="24">
        <f t="shared" ca="1" si="183"/>
        <v>59.499040404065987</v>
      </c>
    </row>
    <row r="5888" spans="5:6" x14ac:dyDescent="0.25">
      <c r="E5888" s="24">
        <f t="shared" ca="1" si="182"/>
        <v>0.43318055214454387</v>
      </c>
      <c r="F5888" s="24">
        <f t="shared" ca="1" si="183"/>
        <v>16.73201316685719</v>
      </c>
    </row>
    <row r="5889" spans="5:6" x14ac:dyDescent="0.25">
      <c r="E5889" s="24">
        <f t="shared" ca="1" si="182"/>
        <v>0.21822823247948675</v>
      </c>
      <c r="F5889" s="24">
        <f t="shared" ca="1" si="183"/>
        <v>30.444276517422168</v>
      </c>
    </row>
    <row r="5890" spans="5:6" x14ac:dyDescent="0.25">
      <c r="E5890" s="24">
        <f t="shared" ca="1" si="182"/>
        <v>7.786504167507724E-2</v>
      </c>
      <c r="F5890" s="24">
        <f t="shared" ca="1" si="183"/>
        <v>51.055563716255399</v>
      </c>
    </row>
    <row r="5891" spans="5:6" x14ac:dyDescent="0.25">
      <c r="E5891" s="24">
        <f t="shared" ca="1" si="182"/>
        <v>0.17639911000172781</v>
      </c>
      <c r="F5891" s="24">
        <f t="shared" ca="1" si="183"/>
        <v>34.700123615277057</v>
      </c>
    </row>
    <row r="5892" spans="5:6" x14ac:dyDescent="0.25">
      <c r="E5892" s="24">
        <f t="shared" ref="E5892:E5955" ca="1" si="184">RAND()</f>
        <v>2.6422268295287266E-2</v>
      </c>
      <c r="F5892" s="24">
        <f t="shared" ref="F5892:F5955" ca="1" si="185">-LOG(E5892,EXP(1))/$C$3</f>
        <v>72.670962566782364</v>
      </c>
    </row>
    <row r="5893" spans="5:6" x14ac:dyDescent="0.25">
      <c r="E5893" s="24">
        <f t="shared" ca="1" si="184"/>
        <v>0.73222796079226338</v>
      </c>
      <c r="F5893" s="24">
        <f t="shared" ca="1" si="185"/>
        <v>6.2332678331037883</v>
      </c>
    </row>
    <row r="5894" spans="5:6" x14ac:dyDescent="0.25">
      <c r="E5894" s="24">
        <f t="shared" ca="1" si="184"/>
        <v>0.78021061321682705</v>
      </c>
      <c r="F5894" s="24">
        <f t="shared" ca="1" si="185"/>
        <v>4.9638275760372768</v>
      </c>
    </row>
    <row r="5895" spans="5:6" x14ac:dyDescent="0.25">
      <c r="E5895" s="24">
        <f t="shared" ca="1" si="184"/>
        <v>0.82936827797169976</v>
      </c>
      <c r="F5895" s="24">
        <f t="shared" ca="1" si="185"/>
        <v>3.7418195772179872</v>
      </c>
    </row>
    <row r="5896" spans="5:6" x14ac:dyDescent="0.25">
      <c r="E5896" s="24">
        <f t="shared" ca="1" si="184"/>
        <v>0.8620594894106961</v>
      </c>
      <c r="F5896" s="24">
        <f t="shared" ca="1" si="185"/>
        <v>2.9686199492456278</v>
      </c>
    </row>
    <row r="5897" spans="5:6" x14ac:dyDescent="0.25">
      <c r="E5897" s="24">
        <f t="shared" ca="1" si="184"/>
        <v>0.39084000391617468</v>
      </c>
      <c r="F5897" s="24">
        <f t="shared" ca="1" si="185"/>
        <v>18.789139997722046</v>
      </c>
    </row>
    <row r="5898" spans="5:6" x14ac:dyDescent="0.25">
      <c r="E5898" s="24">
        <f t="shared" ca="1" si="184"/>
        <v>0.29537521480719275</v>
      </c>
      <c r="F5898" s="24">
        <f t="shared" ca="1" si="185"/>
        <v>24.390176324796119</v>
      </c>
    </row>
    <row r="5899" spans="5:6" x14ac:dyDescent="0.25">
      <c r="E5899" s="24">
        <f t="shared" ca="1" si="184"/>
        <v>0.91699833260961949</v>
      </c>
      <c r="F5899" s="24">
        <f t="shared" ca="1" si="185"/>
        <v>1.7329925007489169</v>
      </c>
    </row>
    <row r="5900" spans="5:6" x14ac:dyDescent="0.25">
      <c r="E5900" s="24">
        <f t="shared" ca="1" si="184"/>
        <v>0.60357865538341804</v>
      </c>
      <c r="F5900" s="24">
        <f t="shared" ca="1" si="185"/>
        <v>10.097578298030859</v>
      </c>
    </row>
    <row r="5901" spans="5:6" x14ac:dyDescent="0.25">
      <c r="E5901" s="24">
        <f t="shared" ca="1" si="184"/>
        <v>0.28726566232468431</v>
      </c>
      <c r="F5901" s="24">
        <f t="shared" ca="1" si="185"/>
        <v>24.946956773510681</v>
      </c>
    </row>
    <row r="5902" spans="5:6" x14ac:dyDescent="0.25">
      <c r="E5902" s="24">
        <f t="shared" ca="1" si="184"/>
        <v>0.25568697874376223</v>
      </c>
      <c r="F5902" s="24">
        <f t="shared" ca="1" si="185"/>
        <v>27.276026438807154</v>
      </c>
    </row>
    <row r="5903" spans="5:6" x14ac:dyDescent="0.25">
      <c r="E5903" s="24">
        <f t="shared" ca="1" si="184"/>
        <v>0.15120647193890124</v>
      </c>
      <c r="F5903" s="24">
        <f t="shared" ca="1" si="185"/>
        <v>37.782180246480998</v>
      </c>
    </row>
    <row r="5904" spans="5:6" x14ac:dyDescent="0.25">
      <c r="E5904" s="24">
        <f t="shared" ca="1" si="184"/>
        <v>0.26137395889943771</v>
      </c>
      <c r="F5904" s="24">
        <f t="shared" ca="1" si="185"/>
        <v>26.836062088187454</v>
      </c>
    </row>
    <row r="5905" spans="5:6" x14ac:dyDescent="0.25">
      <c r="E5905" s="24">
        <f t="shared" ca="1" si="184"/>
        <v>0.8102897102450678</v>
      </c>
      <c r="F5905" s="24">
        <f t="shared" ca="1" si="185"/>
        <v>4.2072685658803204</v>
      </c>
    </row>
    <row r="5906" spans="5:6" x14ac:dyDescent="0.25">
      <c r="E5906" s="24">
        <f t="shared" ca="1" si="184"/>
        <v>0.61148938134437303</v>
      </c>
      <c r="F5906" s="24">
        <f t="shared" ca="1" si="185"/>
        <v>9.8371537787441241</v>
      </c>
    </row>
    <row r="5907" spans="5:6" x14ac:dyDescent="0.25">
      <c r="E5907" s="24">
        <f t="shared" ca="1" si="184"/>
        <v>0.22480052884743684</v>
      </c>
      <c r="F5907" s="24">
        <f t="shared" ca="1" si="185"/>
        <v>29.850836168823658</v>
      </c>
    </row>
    <row r="5908" spans="5:6" x14ac:dyDescent="0.25">
      <c r="E5908" s="24">
        <f t="shared" ca="1" si="184"/>
        <v>0.46488394795448351</v>
      </c>
      <c r="F5908" s="24">
        <f t="shared" ca="1" si="185"/>
        <v>15.319349576701203</v>
      </c>
    </row>
    <row r="5909" spans="5:6" x14ac:dyDescent="0.25">
      <c r="E5909" s="24">
        <f t="shared" ca="1" si="184"/>
        <v>0.79342132723509473</v>
      </c>
      <c r="F5909" s="24">
        <f t="shared" ca="1" si="185"/>
        <v>4.628017809052686</v>
      </c>
    </row>
    <row r="5910" spans="5:6" x14ac:dyDescent="0.25">
      <c r="E5910" s="24">
        <f t="shared" ca="1" si="184"/>
        <v>0.95403583437058548</v>
      </c>
      <c r="F5910" s="24">
        <f t="shared" ca="1" si="185"/>
        <v>0.94108092011950872</v>
      </c>
    </row>
    <row r="5911" spans="5:6" x14ac:dyDescent="0.25">
      <c r="E5911" s="24">
        <f t="shared" ca="1" si="184"/>
        <v>0.56898156728744576</v>
      </c>
      <c r="F5911" s="24">
        <f t="shared" ca="1" si="185"/>
        <v>11.27814480611872</v>
      </c>
    </row>
    <row r="5912" spans="5:6" x14ac:dyDescent="0.25">
      <c r="E5912" s="24">
        <f t="shared" ca="1" si="184"/>
        <v>0.75763606363060165</v>
      </c>
      <c r="F5912" s="24">
        <f t="shared" ca="1" si="185"/>
        <v>5.551042715482299</v>
      </c>
    </row>
    <row r="5913" spans="5:6" x14ac:dyDescent="0.25">
      <c r="E5913" s="24">
        <f t="shared" ca="1" si="184"/>
        <v>0.41201835365839634</v>
      </c>
      <c r="F5913" s="24">
        <f t="shared" ca="1" si="185"/>
        <v>17.733747658205527</v>
      </c>
    </row>
    <row r="5914" spans="5:6" x14ac:dyDescent="0.25">
      <c r="E5914" s="24">
        <f t="shared" ca="1" si="184"/>
        <v>0.16498979355371191</v>
      </c>
      <c r="F5914" s="24">
        <f t="shared" ca="1" si="185"/>
        <v>36.037433284900516</v>
      </c>
    </row>
    <row r="5915" spans="5:6" x14ac:dyDescent="0.25">
      <c r="E5915" s="24">
        <f t="shared" ca="1" si="184"/>
        <v>0.60353168782043698</v>
      </c>
      <c r="F5915" s="24">
        <f t="shared" ca="1" si="185"/>
        <v>10.099134661565285</v>
      </c>
    </row>
    <row r="5916" spans="5:6" x14ac:dyDescent="0.25">
      <c r="E5916" s="24">
        <f t="shared" ca="1" si="184"/>
        <v>4.6117460907101449E-2</v>
      </c>
      <c r="F5916" s="24">
        <f t="shared" ca="1" si="185"/>
        <v>61.531272782984985</v>
      </c>
    </row>
    <row r="5917" spans="5:6" x14ac:dyDescent="0.25">
      <c r="E5917" s="24">
        <f t="shared" ca="1" si="184"/>
        <v>0.740646691238525</v>
      </c>
      <c r="F5917" s="24">
        <f t="shared" ca="1" si="185"/>
        <v>6.0046313467859864</v>
      </c>
    </row>
    <row r="5918" spans="5:6" x14ac:dyDescent="0.25">
      <c r="E5918" s="24">
        <f t="shared" ca="1" si="184"/>
        <v>0.88843740444731756</v>
      </c>
      <c r="F5918" s="24">
        <f t="shared" ca="1" si="185"/>
        <v>2.3658216937641519</v>
      </c>
    </row>
    <row r="5919" spans="5:6" x14ac:dyDescent="0.25">
      <c r="E5919" s="24">
        <f t="shared" ca="1" si="184"/>
        <v>0.90322682528813525</v>
      </c>
      <c r="F5919" s="24">
        <f t="shared" ca="1" si="185"/>
        <v>2.0356313262600039</v>
      </c>
    </row>
    <row r="5920" spans="5:6" x14ac:dyDescent="0.25">
      <c r="E5920" s="24">
        <f t="shared" ca="1" si="184"/>
        <v>0.43737987392647348</v>
      </c>
      <c r="F5920" s="24">
        <f t="shared" ca="1" si="185"/>
        <v>16.539063695382485</v>
      </c>
    </row>
    <row r="5921" spans="5:6" x14ac:dyDescent="0.25">
      <c r="E5921" s="24">
        <f t="shared" ca="1" si="184"/>
        <v>0.61514980923743168</v>
      </c>
      <c r="F5921" s="24">
        <f t="shared" ca="1" si="185"/>
        <v>9.7177889716681829</v>
      </c>
    </row>
    <row r="5922" spans="5:6" x14ac:dyDescent="0.25">
      <c r="E5922" s="24">
        <f t="shared" ca="1" si="184"/>
        <v>4.0851581528907666E-2</v>
      </c>
      <c r="F5922" s="24">
        <f t="shared" ca="1" si="185"/>
        <v>63.956194858152315</v>
      </c>
    </row>
    <row r="5923" spans="5:6" x14ac:dyDescent="0.25">
      <c r="E5923" s="24">
        <f t="shared" ca="1" si="184"/>
        <v>0.42080081526292989</v>
      </c>
      <c r="F5923" s="24">
        <f t="shared" ca="1" si="185"/>
        <v>17.311913602972162</v>
      </c>
    </row>
    <row r="5924" spans="5:6" x14ac:dyDescent="0.25">
      <c r="E5924" s="24">
        <f t="shared" ca="1" si="184"/>
        <v>0.79291635207186462</v>
      </c>
      <c r="F5924" s="24">
        <f t="shared" ca="1" si="185"/>
        <v>4.6407509159283293</v>
      </c>
    </row>
    <row r="5925" spans="5:6" x14ac:dyDescent="0.25">
      <c r="E5925" s="24">
        <f t="shared" ca="1" si="184"/>
        <v>0.52693347868386242</v>
      </c>
      <c r="F5925" s="24">
        <f t="shared" ca="1" si="185"/>
        <v>12.813619296286621</v>
      </c>
    </row>
    <row r="5926" spans="5:6" x14ac:dyDescent="0.25">
      <c r="E5926" s="24">
        <f t="shared" ca="1" si="184"/>
        <v>0.62674813723163125</v>
      </c>
      <c r="F5926" s="24">
        <f t="shared" ca="1" si="185"/>
        <v>9.3442102811127992</v>
      </c>
    </row>
    <row r="5927" spans="5:6" x14ac:dyDescent="0.25">
      <c r="E5927" s="24">
        <f t="shared" ca="1" si="184"/>
        <v>0.13474980044925744</v>
      </c>
      <c r="F5927" s="24">
        <f t="shared" ca="1" si="185"/>
        <v>40.086711001803515</v>
      </c>
    </row>
    <row r="5928" spans="5:6" x14ac:dyDescent="0.25">
      <c r="E5928" s="24">
        <f t="shared" ca="1" si="184"/>
        <v>0.54694828248900507</v>
      </c>
      <c r="F5928" s="24">
        <f t="shared" ca="1" si="185"/>
        <v>12.068020571643009</v>
      </c>
    </row>
    <row r="5929" spans="5:6" x14ac:dyDescent="0.25">
      <c r="E5929" s="24">
        <f t="shared" ca="1" si="184"/>
        <v>0.99066456275363335</v>
      </c>
      <c r="F5929" s="24">
        <f t="shared" ca="1" si="185"/>
        <v>0.18758571098815852</v>
      </c>
    </row>
    <row r="5930" spans="5:6" x14ac:dyDescent="0.25">
      <c r="E5930" s="24">
        <f t="shared" ca="1" si="184"/>
        <v>0.42558244562672531</v>
      </c>
      <c r="F5930" s="24">
        <f t="shared" ca="1" si="185"/>
        <v>17.085931759663129</v>
      </c>
    </row>
    <row r="5931" spans="5:6" x14ac:dyDescent="0.25">
      <c r="E5931" s="24">
        <f t="shared" ca="1" si="184"/>
        <v>0.18274784856368387</v>
      </c>
      <c r="F5931" s="24">
        <f t="shared" ca="1" si="185"/>
        <v>33.99295905973775</v>
      </c>
    </row>
    <row r="5932" spans="5:6" x14ac:dyDescent="0.25">
      <c r="E5932" s="24">
        <f t="shared" ca="1" si="184"/>
        <v>0.319388766405027</v>
      </c>
      <c r="F5932" s="24">
        <f t="shared" ca="1" si="185"/>
        <v>22.826924294990409</v>
      </c>
    </row>
    <row r="5933" spans="5:6" x14ac:dyDescent="0.25">
      <c r="E5933" s="24">
        <f t="shared" ca="1" si="184"/>
        <v>0.11784537861584599</v>
      </c>
      <c r="F5933" s="24">
        <f t="shared" ca="1" si="185"/>
        <v>42.767637289796824</v>
      </c>
    </row>
    <row r="5934" spans="5:6" x14ac:dyDescent="0.25">
      <c r="E5934" s="24">
        <f t="shared" ca="1" si="184"/>
        <v>0.48376284955953519</v>
      </c>
      <c r="F5934" s="24">
        <f t="shared" ca="1" si="185"/>
        <v>14.523209451878955</v>
      </c>
    </row>
    <row r="5935" spans="5:6" x14ac:dyDescent="0.25">
      <c r="E5935" s="24">
        <f t="shared" ca="1" si="184"/>
        <v>0.10022746819999451</v>
      </c>
      <c r="F5935" s="24">
        <f t="shared" ca="1" si="185"/>
        <v>46.00625988333357</v>
      </c>
    </row>
    <row r="5936" spans="5:6" x14ac:dyDescent="0.25">
      <c r="E5936" s="24">
        <f t="shared" ca="1" si="184"/>
        <v>0.48555210222487988</v>
      </c>
      <c r="F5936" s="24">
        <f t="shared" ca="1" si="185"/>
        <v>14.449373607533698</v>
      </c>
    </row>
    <row r="5937" spans="5:6" x14ac:dyDescent="0.25">
      <c r="E5937" s="24">
        <f t="shared" ca="1" si="184"/>
        <v>0.8039557764889681</v>
      </c>
      <c r="F5937" s="24">
        <f t="shared" ca="1" si="185"/>
        <v>4.3642203136584286</v>
      </c>
    </row>
    <row r="5938" spans="5:6" x14ac:dyDescent="0.25">
      <c r="E5938" s="24">
        <f t="shared" ca="1" si="184"/>
        <v>9.9086082507193307E-2</v>
      </c>
      <c r="F5938" s="24">
        <f t="shared" ca="1" si="185"/>
        <v>46.235325727732516</v>
      </c>
    </row>
    <row r="5939" spans="5:6" x14ac:dyDescent="0.25">
      <c r="E5939" s="24">
        <f t="shared" ca="1" si="184"/>
        <v>0.66514301705809575</v>
      </c>
      <c r="F5939" s="24">
        <f t="shared" ca="1" si="185"/>
        <v>8.1550639640762128</v>
      </c>
    </row>
    <row r="5940" spans="5:6" x14ac:dyDescent="0.25">
      <c r="E5940" s="24">
        <f t="shared" ca="1" si="184"/>
        <v>0.33945674119650482</v>
      </c>
      <c r="F5940" s="24">
        <f t="shared" ca="1" si="185"/>
        <v>21.608175185159883</v>
      </c>
    </row>
    <row r="5941" spans="5:6" x14ac:dyDescent="0.25">
      <c r="E5941" s="24">
        <f t="shared" ca="1" si="184"/>
        <v>0.60424259469592123</v>
      </c>
      <c r="F5941" s="24">
        <f t="shared" ca="1" si="185"/>
        <v>10.075590296765482</v>
      </c>
    </row>
    <row r="5942" spans="5:6" x14ac:dyDescent="0.25">
      <c r="E5942" s="24">
        <f t="shared" ca="1" si="184"/>
        <v>0.92117550563273509</v>
      </c>
      <c r="F5942" s="24">
        <f t="shared" ca="1" si="185"/>
        <v>1.6420940203847125</v>
      </c>
    </row>
    <row r="5943" spans="5:6" x14ac:dyDescent="0.25">
      <c r="E5943" s="24">
        <f t="shared" ca="1" si="184"/>
        <v>0.9829276677948745</v>
      </c>
      <c r="F5943" s="24">
        <f t="shared" ca="1" si="185"/>
        <v>0.34439489320949435</v>
      </c>
    </row>
    <row r="5944" spans="5:6" x14ac:dyDescent="0.25">
      <c r="E5944" s="24">
        <f t="shared" ca="1" si="184"/>
        <v>0.85641641549233638</v>
      </c>
      <c r="F5944" s="24">
        <f t="shared" ca="1" si="185"/>
        <v>3.0999710886060736</v>
      </c>
    </row>
    <row r="5945" spans="5:6" x14ac:dyDescent="0.25">
      <c r="E5945" s="24">
        <f t="shared" ca="1" si="184"/>
        <v>0.49055512803034484</v>
      </c>
      <c r="F5945" s="24">
        <f t="shared" ca="1" si="185"/>
        <v>14.244352295859931</v>
      </c>
    </row>
    <row r="5946" spans="5:6" x14ac:dyDescent="0.25">
      <c r="E5946" s="24">
        <f t="shared" ca="1" si="184"/>
        <v>0.6884143995276879</v>
      </c>
      <c r="F5946" s="24">
        <f t="shared" ca="1" si="185"/>
        <v>7.4672859495746069</v>
      </c>
    </row>
    <row r="5947" spans="5:6" x14ac:dyDescent="0.25">
      <c r="E5947" s="24">
        <f t="shared" ca="1" si="184"/>
        <v>0.6056083748822656</v>
      </c>
      <c r="F5947" s="24">
        <f t="shared" ca="1" si="185"/>
        <v>10.030434957773808</v>
      </c>
    </row>
    <row r="5948" spans="5:6" x14ac:dyDescent="0.25">
      <c r="E5948" s="24">
        <f t="shared" ca="1" si="184"/>
        <v>0.43224031829576703</v>
      </c>
      <c r="F5948" s="24">
        <f t="shared" ca="1" si="185"/>
        <v>16.775471061198889</v>
      </c>
    </row>
    <row r="5949" spans="5:6" x14ac:dyDescent="0.25">
      <c r="E5949" s="24">
        <f t="shared" ca="1" si="184"/>
        <v>0.88176744820802822</v>
      </c>
      <c r="F5949" s="24">
        <f t="shared" ca="1" si="185"/>
        <v>2.5165384380817124</v>
      </c>
    </row>
    <row r="5950" spans="5:6" x14ac:dyDescent="0.25">
      <c r="E5950" s="24">
        <f t="shared" ca="1" si="184"/>
        <v>0.55705303107097248</v>
      </c>
      <c r="F5950" s="24">
        <f t="shared" ca="1" si="185"/>
        <v>11.701896704018734</v>
      </c>
    </row>
    <row r="5951" spans="5:6" x14ac:dyDescent="0.25">
      <c r="E5951" s="24">
        <f t="shared" ca="1" si="184"/>
        <v>0.55520823352240145</v>
      </c>
      <c r="F5951" s="24">
        <f t="shared" ca="1" si="185"/>
        <v>11.768240801361769</v>
      </c>
    </row>
    <row r="5952" spans="5:6" x14ac:dyDescent="0.25">
      <c r="E5952" s="24">
        <f t="shared" ca="1" si="184"/>
        <v>8.2276145732935735E-3</v>
      </c>
      <c r="F5952" s="24">
        <f t="shared" ca="1" si="185"/>
        <v>96.005183031854855</v>
      </c>
    </row>
    <row r="5953" spans="5:6" x14ac:dyDescent="0.25">
      <c r="E5953" s="24">
        <f t="shared" ca="1" si="184"/>
        <v>0.5675014021767496</v>
      </c>
      <c r="F5953" s="24">
        <f t="shared" ca="1" si="185"/>
        <v>11.330241176671944</v>
      </c>
    </row>
    <row r="5954" spans="5:6" x14ac:dyDescent="0.25">
      <c r="E5954" s="24">
        <f t="shared" ca="1" si="184"/>
        <v>0.25387064587848862</v>
      </c>
      <c r="F5954" s="24">
        <f t="shared" ca="1" si="185"/>
        <v>27.418608197592359</v>
      </c>
    </row>
    <row r="5955" spans="5:6" x14ac:dyDescent="0.25">
      <c r="E5955" s="24">
        <f t="shared" ca="1" si="184"/>
        <v>0.2352320968824555</v>
      </c>
      <c r="F5955" s="24">
        <f t="shared" ca="1" si="185"/>
        <v>28.943652118627561</v>
      </c>
    </row>
    <row r="5956" spans="5:6" x14ac:dyDescent="0.25">
      <c r="E5956" s="24">
        <f t="shared" ref="E5956:E6019" ca="1" si="186">RAND()</f>
        <v>0.74464660041233366</v>
      </c>
      <c r="F5956" s="24">
        <f t="shared" ref="F5956:F6019" ca="1" si="187">-LOG(E5956,EXP(1))/$C$3</f>
        <v>5.8969107002079619</v>
      </c>
    </row>
    <row r="5957" spans="5:6" x14ac:dyDescent="0.25">
      <c r="E5957" s="24">
        <f t="shared" ca="1" si="186"/>
        <v>0.44533132904178307</v>
      </c>
      <c r="F5957" s="24">
        <f t="shared" ca="1" si="187"/>
        <v>16.178734284369245</v>
      </c>
    </row>
    <row r="5958" spans="5:6" x14ac:dyDescent="0.25">
      <c r="E5958" s="24">
        <f t="shared" ca="1" si="186"/>
        <v>0.21307026551668451</v>
      </c>
      <c r="F5958" s="24">
        <f t="shared" ca="1" si="187"/>
        <v>30.922665652359324</v>
      </c>
    </row>
    <row r="5959" spans="5:6" x14ac:dyDescent="0.25">
      <c r="E5959" s="24">
        <f t="shared" ca="1" si="186"/>
        <v>0.62058396109713765</v>
      </c>
      <c r="F5959" s="24">
        <f t="shared" ca="1" si="187"/>
        <v>9.5418874297896981</v>
      </c>
    </row>
    <row r="5960" spans="5:6" x14ac:dyDescent="0.25">
      <c r="E5960" s="24">
        <f t="shared" ca="1" si="186"/>
        <v>0.4151393975549319</v>
      </c>
      <c r="F5960" s="24">
        <f t="shared" ca="1" si="187"/>
        <v>17.582818348594433</v>
      </c>
    </row>
    <row r="5961" spans="5:6" x14ac:dyDescent="0.25">
      <c r="E5961" s="24">
        <f t="shared" ca="1" si="186"/>
        <v>0.19967316927712797</v>
      </c>
      <c r="F5961" s="24">
        <f t="shared" ca="1" si="187"/>
        <v>32.221468054678191</v>
      </c>
    </row>
    <row r="5962" spans="5:6" x14ac:dyDescent="0.25">
      <c r="E5962" s="24">
        <f t="shared" ca="1" si="186"/>
        <v>0.63014715846230418</v>
      </c>
      <c r="F5962" s="24">
        <f t="shared" ca="1" si="187"/>
        <v>9.2360380402490883</v>
      </c>
    </row>
    <row r="5963" spans="5:6" x14ac:dyDescent="0.25">
      <c r="E5963" s="24">
        <f t="shared" ca="1" si="186"/>
        <v>0.98061624993276497</v>
      </c>
      <c r="F5963" s="24">
        <f t="shared" ca="1" si="187"/>
        <v>0.39148156968058023</v>
      </c>
    </row>
    <row r="5964" spans="5:6" x14ac:dyDescent="0.25">
      <c r="E5964" s="24">
        <f t="shared" ca="1" si="186"/>
        <v>0.47713528021132601</v>
      </c>
      <c r="F5964" s="24">
        <f t="shared" ca="1" si="187"/>
        <v>14.799104439788232</v>
      </c>
    </row>
    <row r="5965" spans="5:6" x14ac:dyDescent="0.25">
      <c r="E5965" s="24">
        <f t="shared" ca="1" si="186"/>
        <v>0.92092788591519814</v>
      </c>
      <c r="F5965" s="24">
        <f t="shared" ca="1" si="187"/>
        <v>1.6474709111751977</v>
      </c>
    </row>
    <row r="5966" spans="5:6" x14ac:dyDescent="0.25">
      <c r="E5966" s="24">
        <f t="shared" ca="1" si="186"/>
        <v>0.96330311809190539</v>
      </c>
      <c r="F5966" s="24">
        <f t="shared" ca="1" si="187"/>
        <v>0.74774304676381298</v>
      </c>
    </row>
    <row r="5967" spans="5:6" x14ac:dyDescent="0.25">
      <c r="E5967" s="24">
        <f t="shared" ca="1" si="186"/>
        <v>0.40651324797226751</v>
      </c>
      <c r="F5967" s="24">
        <f t="shared" ca="1" si="187"/>
        <v>18.002775203752876</v>
      </c>
    </row>
    <row r="5968" spans="5:6" x14ac:dyDescent="0.25">
      <c r="E5968" s="24">
        <f t="shared" ca="1" si="186"/>
        <v>0.43746761632813136</v>
      </c>
      <c r="F5968" s="24">
        <f t="shared" ca="1" si="187"/>
        <v>16.53505191490968</v>
      </c>
    </row>
    <row r="5969" spans="5:6" x14ac:dyDescent="0.25">
      <c r="E5969" s="24">
        <f t="shared" ca="1" si="186"/>
        <v>7.419936817480477E-2</v>
      </c>
      <c r="F5969" s="24">
        <f t="shared" ca="1" si="187"/>
        <v>52.019992880188255</v>
      </c>
    </row>
    <row r="5970" spans="5:6" x14ac:dyDescent="0.25">
      <c r="E5970" s="24">
        <f t="shared" ca="1" si="186"/>
        <v>0.10976729968557397</v>
      </c>
      <c r="F5970" s="24">
        <f t="shared" ca="1" si="187"/>
        <v>44.187852226685862</v>
      </c>
    </row>
    <row r="5971" spans="5:6" x14ac:dyDescent="0.25">
      <c r="E5971" s="24">
        <f t="shared" ca="1" si="186"/>
        <v>0.47925794480288098</v>
      </c>
      <c r="F5971" s="24">
        <f t="shared" ca="1" si="187"/>
        <v>14.710326392373196</v>
      </c>
    </row>
    <row r="5972" spans="5:6" x14ac:dyDescent="0.25">
      <c r="E5972" s="24">
        <f t="shared" ca="1" si="186"/>
        <v>0.57659512044952232</v>
      </c>
      <c r="F5972" s="24">
        <f t="shared" ca="1" si="187"/>
        <v>11.012299128804178</v>
      </c>
    </row>
    <row r="5973" spans="5:6" x14ac:dyDescent="0.25">
      <c r="E5973" s="24">
        <f t="shared" ca="1" si="186"/>
        <v>4.8780236876490468E-2</v>
      </c>
      <c r="F5973" s="24">
        <f t="shared" ca="1" si="187"/>
        <v>60.408600603790767</v>
      </c>
    </row>
    <row r="5974" spans="5:6" x14ac:dyDescent="0.25">
      <c r="E5974" s="24">
        <f t="shared" ca="1" si="186"/>
        <v>0.19662779603765845</v>
      </c>
      <c r="F5974" s="24">
        <f t="shared" ca="1" si="187"/>
        <v>32.528853951028402</v>
      </c>
    </row>
    <row r="5975" spans="5:6" x14ac:dyDescent="0.25">
      <c r="E5975" s="24">
        <f t="shared" ca="1" si="186"/>
        <v>0.14751739284006338</v>
      </c>
      <c r="F5975" s="24">
        <f t="shared" ca="1" si="187"/>
        <v>38.276183851884795</v>
      </c>
    </row>
    <row r="5976" spans="5:6" x14ac:dyDescent="0.25">
      <c r="E5976" s="24">
        <f t="shared" ca="1" si="186"/>
        <v>0.6706532573978955</v>
      </c>
      <c r="F5976" s="24">
        <f t="shared" ca="1" si="187"/>
        <v>7.9900606114003603</v>
      </c>
    </row>
    <row r="5977" spans="5:6" x14ac:dyDescent="0.25">
      <c r="E5977" s="24">
        <f t="shared" ca="1" si="186"/>
        <v>0.69496750537877083</v>
      </c>
      <c r="F5977" s="24">
        <f t="shared" ca="1" si="187"/>
        <v>7.2778037872215293</v>
      </c>
    </row>
    <row r="5978" spans="5:6" x14ac:dyDescent="0.25">
      <c r="E5978" s="24">
        <f t="shared" ca="1" si="186"/>
        <v>0.22965493727698094</v>
      </c>
      <c r="F5978" s="24">
        <f t="shared" ca="1" si="187"/>
        <v>29.423547386074045</v>
      </c>
    </row>
    <row r="5979" spans="5:6" x14ac:dyDescent="0.25">
      <c r="E5979" s="24">
        <f t="shared" ca="1" si="186"/>
        <v>0.65340889122702583</v>
      </c>
      <c r="F5979" s="24">
        <f t="shared" ca="1" si="187"/>
        <v>8.5110434455065249</v>
      </c>
    </row>
    <row r="5980" spans="5:6" x14ac:dyDescent="0.25">
      <c r="E5980" s="24">
        <f t="shared" ca="1" si="186"/>
        <v>0.71151396807428802</v>
      </c>
      <c r="F5980" s="24">
        <f t="shared" ca="1" si="187"/>
        <v>6.8072045955328608</v>
      </c>
    </row>
    <row r="5981" spans="5:6" x14ac:dyDescent="0.25">
      <c r="E5981" s="24">
        <f t="shared" ca="1" si="186"/>
        <v>0.36731422098245559</v>
      </c>
      <c r="F5981" s="24">
        <f t="shared" ca="1" si="187"/>
        <v>20.030752185686183</v>
      </c>
    </row>
    <row r="5982" spans="5:6" x14ac:dyDescent="0.25">
      <c r="E5982" s="24">
        <f t="shared" ca="1" si="186"/>
        <v>0.6229816895114435</v>
      </c>
      <c r="F5982" s="24">
        <f t="shared" ca="1" si="187"/>
        <v>9.4647630291791351</v>
      </c>
    </row>
    <row r="5983" spans="5:6" x14ac:dyDescent="0.25">
      <c r="E5983" s="24">
        <f t="shared" ca="1" si="186"/>
        <v>0.76020665514469887</v>
      </c>
      <c r="F5983" s="24">
        <f t="shared" ca="1" si="187"/>
        <v>5.483299359995498</v>
      </c>
    </row>
    <row r="5984" spans="5:6" x14ac:dyDescent="0.25">
      <c r="E5984" s="24">
        <f t="shared" ca="1" si="186"/>
        <v>0.30556216184394713</v>
      </c>
      <c r="F5984" s="24">
        <f t="shared" ca="1" si="187"/>
        <v>23.712040906225401</v>
      </c>
    </row>
    <row r="5985" spans="5:6" x14ac:dyDescent="0.25">
      <c r="E5985" s="24">
        <f t="shared" ca="1" si="186"/>
        <v>1.0556182178104834E-2</v>
      </c>
      <c r="F5985" s="24">
        <f t="shared" ca="1" si="187"/>
        <v>91.020872044765838</v>
      </c>
    </row>
    <row r="5986" spans="5:6" x14ac:dyDescent="0.25">
      <c r="E5986" s="24">
        <f t="shared" ca="1" si="186"/>
        <v>0.48834723569259764</v>
      </c>
      <c r="F5986" s="24">
        <f t="shared" ca="1" si="187"/>
        <v>14.334571552184654</v>
      </c>
    </row>
    <row r="5987" spans="5:6" x14ac:dyDescent="0.25">
      <c r="E5987" s="24">
        <f t="shared" ca="1" si="186"/>
        <v>0.27852489587797502</v>
      </c>
      <c r="F5987" s="24">
        <f t="shared" ca="1" si="187"/>
        <v>25.564956617410079</v>
      </c>
    </row>
    <row r="5988" spans="5:6" x14ac:dyDescent="0.25">
      <c r="E5988" s="24">
        <f t="shared" ca="1" si="186"/>
        <v>0.14902077205158826</v>
      </c>
      <c r="F5988" s="24">
        <f t="shared" ca="1" si="187"/>
        <v>38.073391460222197</v>
      </c>
    </row>
    <row r="5989" spans="5:6" x14ac:dyDescent="0.25">
      <c r="E5989" s="24">
        <f t="shared" ca="1" si="186"/>
        <v>0.41308970788289701</v>
      </c>
      <c r="F5989" s="24">
        <f t="shared" ca="1" si="187"/>
        <v>17.681809984753009</v>
      </c>
    </row>
    <row r="5990" spans="5:6" x14ac:dyDescent="0.25">
      <c r="E5990" s="24">
        <f t="shared" ca="1" si="186"/>
        <v>0.63518162335178574</v>
      </c>
      <c r="F5990" s="24">
        <f t="shared" ca="1" si="187"/>
        <v>9.0768859991845403</v>
      </c>
    </row>
    <row r="5991" spans="5:6" x14ac:dyDescent="0.25">
      <c r="E5991" s="24">
        <f t="shared" ca="1" si="186"/>
        <v>0.46814576956943088</v>
      </c>
      <c r="F5991" s="24">
        <f t="shared" ca="1" si="187"/>
        <v>15.179511162466333</v>
      </c>
    </row>
    <row r="5992" spans="5:6" x14ac:dyDescent="0.25">
      <c r="E5992" s="24">
        <f t="shared" ca="1" si="186"/>
        <v>0.16038939693660359</v>
      </c>
      <c r="F5992" s="24">
        <f t="shared" ca="1" si="187"/>
        <v>36.603013792423845</v>
      </c>
    </row>
    <row r="5993" spans="5:6" x14ac:dyDescent="0.25">
      <c r="E5993" s="24">
        <f t="shared" ca="1" si="186"/>
        <v>4.452434573577202E-2</v>
      </c>
      <c r="F5993" s="24">
        <f t="shared" ca="1" si="187"/>
        <v>62.234382884521274</v>
      </c>
    </row>
    <row r="5994" spans="5:6" x14ac:dyDescent="0.25">
      <c r="E5994" s="24">
        <f t="shared" ca="1" si="186"/>
        <v>0.10532035512174698</v>
      </c>
      <c r="F5994" s="24">
        <f t="shared" ca="1" si="187"/>
        <v>45.014971450478157</v>
      </c>
    </row>
    <row r="5995" spans="5:6" x14ac:dyDescent="0.25">
      <c r="E5995" s="24">
        <f t="shared" ca="1" si="186"/>
        <v>0.8216187237406074</v>
      </c>
      <c r="F5995" s="24">
        <f t="shared" ca="1" si="187"/>
        <v>3.9295766252900557</v>
      </c>
    </row>
    <row r="5996" spans="5:6" x14ac:dyDescent="0.25">
      <c r="E5996" s="24">
        <f t="shared" ca="1" si="186"/>
        <v>0.39323909992239181</v>
      </c>
      <c r="F5996" s="24">
        <f t="shared" ca="1" si="187"/>
        <v>18.666749107241163</v>
      </c>
    </row>
    <row r="5997" spans="5:6" x14ac:dyDescent="0.25">
      <c r="E5997" s="24">
        <f t="shared" ca="1" si="186"/>
        <v>0.88790455981163863</v>
      </c>
      <c r="F5997" s="24">
        <f t="shared" ca="1" si="187"/>
        <v>2.3778203891140772</v>
      </c>
    </row>
    <row r="5998" spans="5:6" x14ac:dyDescent="0.25">
      <c r="E5998" s="24">
        <f t="shared" ca="1" si="186"/>
        <v>5.1207185072524086E-2</v>
      </c>
      <c r="F5998" s="24">
        <f t="shared" ca="1" si="187"/>
        <v>59.437508466695114</v>
      </c>
    </row>
    <row r="5999" spans="5:6" x14ac:dyDescent="0.25">
      <c r="E5999" s="24">
        <f t="shared" ca="1" si="186"/>
        <v>0.96998791018529129</v>
      </c>
      <c r="F5999" s="24">
        <f t="shared" ca="1" si="187"/>
        <v>0.6094334257777051</v>
      </c>
    </row>
    <row r="6000" spans="5:6" x14ac:dyDescent="0.25">
      <c r="E6000" s="24">
        <f t="shared" ca="1" si="186"/>
        <v>0.85056914718030185</v>
      </c>
      <c r="F6000" s="24">
        <f t="shared" ca="1" si="187"/>
        <v>3.2369913730347211</v>
      </c>
    </row>
    <row r="6001" spans="5:6" x14ac:dyDescent="0.25">
      <c r="E6001" s="24">
        <f t="shared" ca="1" si="186"/>
        <v>0.27218673788392844</v>
      </c>
      <c r="F6001" s="24">
        <f t="shared" ca="1" si="187"/>
        <v>26.025338238128647</v>
      </c>
    </row>
    <row r="6002" spans="5:6" x14ac:dyDescent="0.25">
      <c r="E6002" s="24">
        <f t="shared" ca="1" si="186"/>
        <v>4.8348025786113524E-2</v>
      </c>
      <c r="F6002" s="24">
        <f t="shared" ca="1" si="187"/>
        <v>60.586597792822275</v>
      </c>
    </row>
    <row r="6003" spans="5:6" x14ac:dyDescent="0.25">
      <c r="E6003" s="24">
        <f t="shared" ca="1" si="186"/>
        <v>0.31440062623795251</v>
      </c>
      <c r="F6003" s="24">
        <f t="shared" ca="1" si="187"/>
        <v>23.141744531561507</v>
      </c>
    </row>
    <row r="6004" spans="5:6" x14ac:dyDescent="0.25">
      <c r="E6004" s="24">
        <f t="shared" ca="1" si="186"/>
        <v>0.61112819151945019</v>
      </c>
      <c r="F6004" s="24">
        <f t="shared" ca="1" si="187"/>
        <v>9.8489707145856205</v>
      </c>
    </row>
    <row r="6005" spans="5:6" x14ac:dyDescent="0.25">
      <c r="E6005" s="24">
        <f t="shared" ca="1" si="186"/>
        <v>0.39573176882793437</v>
      </c>
      <c r="F6005" s="24">
        <f t="shared" ca="1" si="187"/>
        <v>18.540372973567994</v>
      </c>
    </row>
    <row r="6006" spans="5:6" x14ac:dyDescent="0.25">
      <c r="E6006" s="24">
        <f t="shared" ca="1" si="186"/>
        <v>7.2310590138895181E-2</v>
      </c>
      <c r="F6006" s="24">
        <f t="shared" ca="1" si="187"/>
        <v>52.535693711873698</v>
      </c>
    </row>
    <row r="6007" spans="5:6" x14ac:dyDescent="0.25">
      <c r="E6007" s="24">
        <f t="shared" ca="1" si="186"/>
        <v>0.84413880435010413</v>
      </c>
      <c r="F6007" s="24">
        <f t="shared" ca="1" si="187"/>
        <v>3.38876675555619</v>
      </c>
    </row>
    <row r="6008" spans="5:6" x14ac:dyDescent="0.25">
      <c r="E6008" s="24">
        <f t="shared" ca="1" si="186"/>
        <v>0.56824827985531845</v>
      </c>
      <c r="F6008" s="24">
        <f t="shared" ca="1" si="187"/>
        <v>11.303936866909094</v>
      </c>
    </row>
    <row r="6009" spans="5:6" x14ac:dyDescent="0.25">
      <c r="E6009" s="24">
        <f t="shared" ca="1" si="186"/>
        <v>0.15409784506321988</v>
      </c>
      <c r="F6009" s="24">
        <f t="shared" ca="1" si="187"/>
        <v>37.403350415385788</v>
      </c>
    </row>
    <row r="6010" spans="5:6" x14ac:dyDescent="0.25">
      <c r="E6010" s="24">
        <f t="shared" ca="1" si="186"/>
        <v>0.21436654032272262</v>
      </c>
      <c r="F6010" s="24">
        <f t="shared" ca="1" si="187"/>
        <v>30.801358477840392</v>
      </c>
    </row>
    <row r="6011" spans="5:6" x14ac:dyDescent="0.25">
      <c r="E6011" s="24">
        <f t="shared" ca="1" si="186"/>
        <v>0.54842780330999152</v>
      </c>
      <c r="F6011" s="24">
        <f t="shared" ca="1" si="187"/>
        <v>12.013992672370588</v>
      </c>
    </row>
    <row r="6012" spans="5:6" x14ac:dyDescent="0.25">
      <c r="E6012" s="24">
        <f t="shared" ca="1" si="186"/>
        <v>0.72612203824488564</v>
      </c>
      <c r="F6012" s="24">
        <f t="shared" ca="1" si="187"/>
        <v>6.4007436305595355</v>
      </c>
    </row>
    <row r="6013" spans="5:6" x14ac:dyDescent="0.25">
      <c r="E6013" s="24">
        <f t="shared" ca="1" si="186"/>
        <v>0.64738928888429681</v>
      </c>
      <c r="F6013" s="24">
        <f t="shared" ca="1" si="187"/>
        <v>8.6961496489135737</v>
      </c>
    </row>
    <row r="6014" spans="5:6" x14ac:dyDescent="0.25">
      <c r="E6014" s="24">
        <f t="shared" ca="1" si="186"/>
        <v>0.90074148262479892</v>
      </c>
      <c r="F6014" s="24">
        <f t="shared" ca="1" si="187"/>
        <v>2.0907397053794585</v>
      </c>
    </row>
    <row r="6015" spans="5:6" x14ac:dyDescent="0.25">
      <c r="E6015" s="24">
        <f t="shared" ca="1" si="186"/>
        <v>0.12485891015819117</v>
      </c>
      <c r="F6015" s="24">
        <f t="shared" ca="1" si="187"/>
        <v>41.611417957940695</v>
      </c>
    </row>
    <row r="6016" spans="5:6" x14ac:dyDescent="0.25">
      <c r="E6016" s="24">
        <f t="shared" ca="1" si="186"/>
        <v>0.17947081241829876</v>
      </c>
      <c r="F6016" s="24">
        <f t="shared" ca="1" si="187"/>
        <v>34.354853783747998</v>
      </c>
    </row>
    <row r="6017" spans="5:6" x14ac:dyDescent="0.25">
      <c r="E6017" s="24">
        <f t="shared" ca="1" si="186"/>
        <v>0.61307271502320815</v>
      </c>
      <c r="F6017" s="24">
        <f t="shared" ca="1" si="187"/>
        <v>9.7854345701921162</v>
      </c>
    </row>
    <row r="6018" spans="5:6" x14ac:dyDescent="0.25">
      <c r="E6018" s="24">
        <f t="shared" ca="1" si="186"/>
        <v>0.83708087463665415</v>
      </c>
      <c r="F6018" s="24">
        <f t="shared" ca="1" si="187"/>
        <v>3.5566917748789564</v>
      </c>
    </row>
    <row r="6019" spans="5:6" x14ac:dyDescent="0.25">
      <c r="E6019" s="24">
        <f t="shared" ca="1" si="186"/>
        <v>0.38111248788912178</v>
      </c>
      <c r="F6019" s="24">
        <f t="shared" ca="1" si="187"/>
        <v>19.293214072556836</v>
      </c>
    </row>
    <row r="6020" spans="5:6" x14ac:dyDescent="0.25">
      <c r="E6020" s="24">
        <f t="shared" ref="E6020:E6083" ca="1" si="188">RAND()</f>
        <v>0.9338817442806594</v>
      </c>
      <c r="F6020" s="24">
        <f t="shared" ref="F6020:F6083" ca="1" si="189">-LOG(E6020,EXP(1))/$C$3</f>
        <v>1.3681092177698753</v>
      </c>
    </row>
    <row r="6021" spans="5:6" x14ac:dyDescent="0.25">
      <c r="E6021" s="24">
        <f t="shared" ca="1" si="188"/>
        <v>0.33867443294586219</v>
      </c>
      <c r="F6021" s="24">
        <f t="shared" ca="1" si="189"/>
        <v>21.654320156959876</v>
      </c>
    </row>
    <row r="6022" spans="5:6" x14ac:dyDescent="0.25">
      <c r="E6022" s="24">
        <f t="shared" ca="1" si="188"/>
        <v>0.97860192196020424</v>
      </c>
      <c r="F6022" s="24">
        <f t="shared" ca="1" si="189"/>
        <v>0.4326067227892243</v>
      </c>
    </row>
    <row r="6023" spans="5:6" x14ac:dyDescent="0.25">
      <c r="E6023" s="24">
        <f t="shared" ca="1" si="188"/>
        <v>0.71076930902485991</v>
      </c>
      <c r="F6023" s="24">
        <f t="shared" ca="1" si="189"/>
        <v>6.8281472341607774</v>
      </c>
    </row>
    <row r="6024" spans="5:6" x14ac:dyDescent="0.25">
      <c r="E6024" s="24">
        <f t="shared" ca="1" si="188"/>
        <v>0.40808733426078936</v>
      </c>
      <c r="F6024" s="24">
        <f t="shared" ca="1" si="189"/>
        <v>17.925481458472515</v>
      </c>
    </row>
    <row r="6025" spans="5:6" x14ac:dyDescent="0.25">
      <c r="E6025" s="24">
        <f t="shared" ca="1" si="188"/>
        <v>0.47825902449296886</v>
      </c>
      <c r="F6025" s="24">
        <f t="shared" ca="1" si="189"/>
        <v>14.752056020331171</v>
      </c>
    </row>
    <row r="6026" spans="5:6" x14ac:dyDescent="0.25">
      <c r="E6026" s="24">
        <f t="shared" ca="1" si="188"/>
        <v>0.55841569647503597</v>
      </c>
      <c r="F6026" s="24">
        <f t="shared" ca="1" si="189"/>
        <v>11.653032363916298</v>
      </c>
    </row>
    <row r="6027" spans="5:6" x14ac:dyDescent="0.25">
      <c r="E6027" s="24">
        <f t="shared" ca="1" si="188"/>
        <v>0.19222761287362711</v>
      </c>
      <c r="F6027" s="24">
        <f t="shared" ca="1" si="189"/>
        <v>32.981502507370273</v>
      </c>
    </row>
    <row r="6028" spans="5:6" x14ac:dyDescent="0.25">
      <c r="E6028" s="24">
        <f t="shared" ca="1" si="188"/>
        <v>0.79146023343594296</v>
      </c>
      <c r="F6028" s="24">
        <f t="shared" ca="1" si="189"/>
        <v>4.6775128589969412</v>
      </c>
    </row>
    <row r="6029" spans="5:6" x14ac:dyDescent="0.25">
      <c r="E6029" s="24">
        <f t="shared" ca="1" si="188"/>
        <v>0.99697210040331929</v>
      </c>
      <c r="F6029" s="24">
        <f t="shared" ca="1" si="189"/>
        <v>6.06498591833632E-2</v>
      </c>
    </row>
    <row r="6030" spans="5:6" x14ac:dyDescent="0.25">
      <c r="E6030" s="24">
        <f t="shared" ca="1" si="188"/>
        <v>0.30329199958190134</v>
      </c>
      <c r="F6030" s="24">
        <f t="shared" ca="1" si="189"/>
        <v>23.861184850777921</v>
      </c>
    </row>
    <row r="6031" spans="5:6" x14ac:dyDescent="0.25">
      <c r="E6031" s="24">
        <f t="shared" ca="1" si="188"/>
        <v>0.12017978655160788</v>
      </c>
      <c r="F6031" s="24">
        <f t="shared" ca="1" si="189"/>
        <v>42.375328723008487</v>
      </c>
    </row>
    <row r="6032" spans="5:6" x14ac:dyDescent="0.25">
      <c r="E6032" s="24">
        <f t="shared" ca="1" si="188"/>
        <v>0.20487936805085027</v>
      </c>
      <c r="F6032" s="24">
        <f t="shared" ca="1" si="189"/>
        <v>31.706678431599105</v>
      </c>
    </row>
    <row r="6033" spans="5:6" x14ac:dyDescent="0.25">
      <c r="E6033" s="24">
        <f t="shared" ca="1" si="188"/>
        <v>0.65551119989710871</v>
      </c>
      <c r="F6033" s="24">
        <f t="shared" ca="1" si="189"/>
        <v>8.4467977977513602</v>
      </c>
    </row>
    <row r="6034" spans="5:6" x14ac:dyDescent="0.25">
      <c r="E6034" s="24">
        <f t="shared" ca="1" si="188"/>
        <v>0.57193945705507621</v>
      </c>
      <c r="F6034" s="24">
        <f t="shared" ca="1" si="189"/>
        <v>11.174442750271014</v>
      </c>
    </row>
    <row r="6035" spans="5:6" x14ac:dyDescent="0.25">
      <c r="E6035" s="24">
        <f t="shared" ca="1" si="188"/>
        <v>0.14458184512041572</v>
      </c>
      <c r="F6035" s="24">
        <f t="shared" ca="1" si="189"/>
        <v>38.678190591148649</v>
      </c>
    </row>
    <row r="6036" spans="5:6" x14ac:dyDescent="0.25">
      <c r="E6036" s="24">
        <f t="shared" ca="1" si="188"/>
        <v>0.91076816911351</v>
      </c>
      <c r="F6036" s="24">
        <f t="shared" ca="1" si="189"/>
        <v>1.8693378735128903</v>
      </c>
    </row>
    <row r="6037" spans="5:6" x14ac:dyDescent="0.25">
      <c r="E6037" s="24">
        <f t="shared" ca="1" si="188"/>
        <v>0.99225405373868925</v>
      </c>
      <c r="F6037" s="24">
        <f t="shared" ca="1" si="189"/>
        <v>0.15552203853528127</v>
      </c>
    </row>
    <row r="6038" spans="5:6" x14ac:dyDescent="0.25">
      <c r="E6038" s="24">
        <f t="shared" ca="1" si="188"/>
        <v>6.2257133217245686E-2</v>
      </c>
      <c r="F6038" s="24">
        <f t="shared" ca="1" si="189"/>
        <v>55.529643207339227</v>
      </c>
    </row>
    <row r="6039" spans="5:6" x14ac:dyDescent="0.25">
      <c r="E6039" s="24">
        <f t="shared" ca="1" si="188"/>
        <v>9.4366714899551396E-2</v>
      </c>
      <c r="F6039" s="24">
        <f t="shared" ca="1" si="189"/>
        <v>47.211337288209343</v>
      </c>
    </row>
    <row r="6040" spans="5:6" x14ac:dyDescent="0.25">
      <c r="E6040" s="24">
        <f t="shared" ca="1" si="188"/>
        <v>0.6204969226758662</v>
      </c>
      <c r="F6040" s="24">
        <f t="shared" ca="1" si="189"/>
        <v>9.5446926755251571</v>
      </c>
    </row>
    <row r="6041" spans="5:6" x14ac:dyDescent="0.25">
      <c r="E6041" s="24">
        <f t="shared" ca="1" si="188"/>
        <v>0.62323123285739335</v>
      </c>
      <c r="F6041" s="24">
        <f t="shared" ca="1" si="189"/>
        <v>9.4567533754576569</v>
      </c>
    </row>
    <row r="6042" spans="5:6" x14ac:dyDescent="0.25">
      <c r="E6042" s="24">
        <f t="shared" ca="1" si="188"/>
        <v>0.17542281432607965</v>
      </c>
      <c r="F6042" s="24">
        <f t="shared" ca="1" si="189"/>
        <v>34.811122744566894</v>
      </c>
    </row>
    <row r="6043" spans="5:6" x14ac:dyDescent="0.25">
      <c r="E6043" s="24">
        <f t="shared" ca="1" si="188"/>
        <v>0.11296891009332255</v>
      </c>
      <c r="F6043" s="24">
        <f t="shared" ca="1" si="189"/>
        <v>43.612852600860514</v>
      </c>
    </row>
    <row r="6044" spans="5:6" x14ac:dyDescent="0.25">
      <c r="E6044" s="24">
        <f t="shared" ca="1" si="188"/>
        <v>5.8765010723240807E-2</v>
      </c>
      <c r="F6044" s="24">
        <f t="shared" ca="1" si="189"/>
        <v>56.684173138413563</v>
      </c>
    </row>
    <row r="6045" spans="5:6" x14ac:dyDescent="0.25">
      <c r="E6045" s="24">
        <f t="shared" ca="1" si="188"/>
        <v>0.81419179416561283</v>
      </c>
      <c r="F6045" s="24">
        <f t="shared" ca="1" si="189"/>
        <v>4.1111864273081169</v>
      </c>
    </row>
    <row r="6046" spans="5:6" x14ac:dyDescent="0.25">
      <c r="E6046" s="24">
        <f t="shared" ca="1" si="188"/>
        <v>0.78186402299989488</v>
      </c>
      <c r="F6046" s="24">
        <f t="shared" ca="1" si="189"/>
        <v>4.9214887437637076</v>
      </c>
    </row>
    <row r="6047" spans="5:6" x14ac:dyDescent="0.25">
      <c r="E6047" s="24">
        <f t="shared" ca="1" si="188"/>
        <v>0.7705652445999972</v>
      </c>
      <c r="F6047" s="24">
        <f t="shared" ca="1" si="189"/>
        <v>5.2126189909220439</v>
      </c>
    </row>
    <row r="6048" spans="5:6" x14ac:dyDescent="0.25">
      <c r="E6048" s="24">
        <f t="shared" ca="1" si="188"/>
        <v>0.41220905640043071</v>
      </c>
      <c r="F6048" s="24">
        <f t="shared" ca="1" si="189"/>
        <v>17.724492797563428</v>
      </c>
    </row>
    <row r="6049" spans="5:6" x14ac:dyDescent="0.25">
      <c r="E6049" s="24">
        <f t="shared" ca="1" si="188"/>
        <v>0.46769077899531974</v>
      </c>
      <c r="F6049" s="24">
        <f t="shared" ca="1" si="189"/>
        <v>15.198958601686726</v>
      </c>
    </row>
    <row r="6050" spans="5:6" x14ac:dyDescent="0.25">
      <c r="E6050" s="24">
        <f t="shared" ca="1" si="188"/>
        <v>0.73304455435869742</v>
      </c>
      <c r="F6050" s="24">
        <f t="shared" ca="1" si="189"/>
        <v>6.2109759074031423</v>
      </c>
    </row>
    <row r="6051" spans="5:6" x14ac:dyDescent="0.25">
      <c r="E6051" s="24">
        <f t="shared" ca="1" si="188"/>
        <v>0.37596810229698108</v>
      </c>
      <c r="F6051" s="24">
        <f t="shared" ca="1" si="189"/>
        <v>19.565019470148329</v>
      </c>
    </row>
    <row r="6052" spans="5:6" x14ac:dyDescent="0.25">
      <c r="E6052" s="24">
        <f t="shared" ca="1" si="188"/>
        <v>9.5422607597298481E-2</v>
      </c>
      <c r="F6052" s="24">
        <f t="shared" ca="1" si="189"/>
        <v>46.988795033832069</v>
      </c>
    </row>
    <row r="6053" spans="5:6" x14ac:dyDescent="0.25">
      <c r="E6053" s="24">
        <f t="shared" ca="1" si="188"/>
        <v>0.93772556158495646</v>
      </c>
      <c r="F6053" s="24">
        <f t="shared" ca="1" si="189"/>
        <v>1.2859590210584206</v>
      </c>
    </row>
    <row r="6054" spans="5:6" x14ac:dyDescent="0.25">
      <c r="E6054" s="24">
        <f t="shared" ca="1" si="188"/>
        <v>0.308498010962728</v>
      </c>
      <c r="F6054" s="24">
        <f t="shared" ca="1" si="189"/>
        <v>23.520797662081321</v>
      </c>
    </row>
    <row r="6055" spans="5:6" x14ac:dyDescent="0.25">
      <c r="E6055" s="24">
        <f t="shared" ca="1" si="188"/>
        <v>0.93328687613263261</v>
      </c>
      <c r="F6055" s="24">
        <f t="shared" ca="1" si="189"/>
        <v>1.3808529659595139</v>
      </c>
    </row>
    <row r="6056" spans="5:6" x14ac:dyDescent="0.25">
      <c r="E6056" s="24">
        <f t="shared" ca="1" si="188"/>
        <v>1.0630479401688042E-2</v>
      </c>
      <c r="F6056" s="24">
        <f t="shared" ca="1" si="189"/>
        <v>90.880599774187203</v>
      </c>
    </row>
    <row r="6057" spans="5:6" x14ac:dyDescent="0.25">
      <c r="E6057" s="24">
        <f t="shared" ca="1" si="188"/>
        <v>0.83594914667334363</v>
      </c>
      <c r="F6057" s="24">
        <f t="shared" ca="1" si="189"/>
        <v>3.583749941714407</v>
      </c>
    </row>
    <row r="6058" spans="5:6" x14ac:dyDescent="0.25">
      <c r="E6058" s="24">
        <f t="shared" ca="1" si="188"/>
        <v>0.60964830787984048</v>
      </c>
      <c r="F6058" s="24">
        <f t="shared" ca="1" si="189"/>
        <v>9.8974606507944838</v>
      </c>
    </row>
    <row r="6059" spans="5:6" x14ac:dyDescent="0.25">
      <c r="E6059" s="24">
        <f t="shared" ca="1" si="188"/>
        <v>0.87623758894090042</v>
      </c>
      <c r="F6059" s="24">
        <f t="shared" ca="1" si="189"/>
        <v>2.6423600913427951</v>
      </c>
    </row>
    <row r="6060" spans="5:6" x14ac:dyDescent="0.25">
      <c r="E6060" s="24">
        <f t="shared" ca="1" si="188"/>
        <v>0.23982658155619763</v>
      </c>
      <c r="F6060" s="24">
        <f t="shared" ca="1" si="189"/>
        <v>28.556783873475972</v>
      </c>
    </row>
    <row r="6061" spans="5:6" x14ac:dyDescent="0.25">
      <c r="E6061" s="24">
        <f t="shared" ca="1" si="188"/>
        <v>0.54927837297465831</v>
      </c>
      <c r="F6061" s="24">
        <f t="shared" ca="1" si="189"/>
        <v>11.982998227654031</v>
      </c>
    </row>
    <row r="6062" spans="5:6" x14ac:dyDescent="0.25">
      <c r="E6062" s="24">
        <f t="shared" ca="1" si="188"/>
        <v>0.49727156576901932</v>
      </c>
      <c r="F6062" s="24">
        <f t="shared" ca="1" si="189"/>
        <v>13.972379842301347</v>
      </c>
    </row>
    <row r="6063" spans="5:6" x14ac:dyDescent="0.25">
      <c r="E6063" s="24">
        <f t="shared" ca="1" si="188"/>
        <v>0.57109437442228972</v>
      </c>
      <c r="F6063" s="24">
        <f t="shared" ca="1" si="189"/>
        <v>11.204016075696458</v>
      </c>
    </row>
    <row r="6064" spans="5:6" x14ac:dyDescent="0.25">
      <c r="E6064" s="24">
        <f t="shared" ca="1" si="188"/>
        <v>0.4940469700648622</v>
      </c>
      <c r="F6064" s="24">
        <f t="shared" ca="1" si="189"/>
        <v>14.102493704223523</v>
      </c>
    </row>
    <row r="6065" spans="5:6" x14ac:dyDescent="0.25">
      <c r="E6065" s="24">
        <f t="shared" ca="1" si="188"/>
        <v>0.16076027527396652</v>
      </c>
      <c r="F6065" s="24">
        <f t="shared" ca="1" si="189"/>
        <v>36.556819941477464</v>
      </c>
    </row>
    <row r="6066" spans="5:6" x14ac:dyDescent="0.25">
      <c r="E6066" s="24">
        <f t="shared" ca="1" si="188"/>
        <v>0.94983435387474857</v>
      </c>
      <c r="F6066" s="24">
        <f t="shared" ca="1" si="189"/>
        <v>1.0293534786629939</v>
      </c>
    </row>
    <row r="6067" spans="5:6" x14ac:dyDescent="0.25">
      <c r="E6067" s="24">
        <f t="shared" ca="1" si="188"/>
        <v>0.77263067286105458</v>
      </c>
      <c r="F6067" s="24">
        <f t="shared" ca="1" si="189"/>
        <v>5.15908257416553</v>
      </c>
    </row>
    <row r="6068" spans="5:6" x14ac:dyDescent="0.25">
      <c r="E6068" s="24">
        <f t="shared" ca="1" si="188"/>
        <v>0.80111240715063847</v>
      </c>
      <c r="F6068" s="24">
        <f t="shared" ca="1" si="189"/>
        <v>4.4350801647641793</v>
      </c>
    </row>
    <row r="6069" spans="5:6" x14ac:dyDescent="0.25">
      <c r="E6069" s="24">
        <f t="shared" ca="1" si="188"/>
        <v>0.85538183604430906</v>
      </c>
      <c r="F6069" s="24">
        <f t="shared" ca="1" si="189"/>
        <v>3.1241463574630912</v>
      </c>
    </row>
    <row r="6070" spans="5:6" x14ac:dyDescent="0.25">
      <c r="E6070" s="24">
        <f t="shared" ca="1" si="188"/>
        <v>0.15513005720360373</v>
      </c>
      <c r="F6070" s="24">
        <f t="shared" ca="1" si="189"/>
        <v>37.269828703194563</v>
      </c>
    </row>
    <row r="6071" spans="5:6" x14ac:dyDescent="0.25">
      <c r="E6071" s="24">
        <f t="shared" ca="1" si="188"/>
        <v>0.25508057808951801</v>
      </c>
      <c r="F6071" s="24">
        <f t="shared" ca="1" si="189"/>
        <v>27.323515824618294</v>
      </c>
    </row>
    <row r="6072" spans="5:6" x14ac:dyDescent="0.25">
      <c r="E6072" s="24">
        <f t="shared" ca="1" si="188"/>
        <v>0.53398674039281835</v>
      </c>
      <c r="F6072" s="24">
        <f t="shared" ca="1" si="189"/>
        <v>12.547685421105781</v>
      </c>
    </row>
    <row r="6073" spans="5:6" x14ac:dyDescent="0.25">
      <c r="E6073" s="24">
        <f t="shared" ca="1" si="188"/>
        <v>0.84061239197197291</v>
      </c>
      <c r="F6073" s="24">
        <f t="shared" ca="1" si="189"/>
        <v>3.472492294041265</v>
      </c>
    </row>
    <row r="6074" spans="5:6" x14ac:dyDescent="0.25">
      <c r="E6074" s="24">
        <f t="shared" ca="1" si="188"/>
        <v>0.4258566113125889</v>
      </c>
      <c r="F6074" s="24">
        <f t="shared" ca="1" si="189"/>
        <v>17.073051650717936</v>
      </c>
    </row>
    <row r="6075" spans="5:6" x14ac:dyDescent="0.25">
      <c r="E6075" s="24">
        <f t="shared" ca="1" si="188"/>
        <v>0.19967434586981125</v>
      </c>
      <c r="F6075" s="24">
        <f t="shared" ca="1" si="189"/>
        <v>32.221350203169052</v>
      </c>
    </row>
    <row r="6076" spans="5:6" x14ac:dyDescent="0.25">
      <c r="E6076" s="24">
        <f t="shared" ca="1" si="188"/>
        <v>0.1943093006380342</v>
      </c>
      <c r="F6076" s="24">
        <f t="shared" ca="1" si="189"/>
        <v>32.766081126659095</v>
      </c>
    </row>
    <row r="6077" spans="5:6" x14ac:dyDescent="0.25">
      <c r="E6077" s="24">
        <f t="shared" ca="1" si="188"/>
        <v>0.13374028547166772</v>
      </c>
      <c r="F6077" s="24">
        <f t="shared" ca="1" si="189"/>
        <v>40.237110556627655</v>
      </c>
    </row>
    <row r="6078" spans="5:6" x14ac:dyDescent="0.25">
      <c r="E6078" s="24">
        <f t="shared" ca="1" si="188"/>
        <v>0.9082255048599186</v>
      </c>
      <c r="F6078" s="24">
        <f t="shared" ca="1" si="189"/>
        <v>1.9252515569096478</v>
      </c>
    </row>
    <row r="6079" spans="5:6" x14ac:dyDescent="0.25">
      <c r="E6079" s="24">
        <f t="shared" ca="1" si="188"/>
        <v>0.36556545906569871</v>
      </c>
      <c r="F6079" s="24">
        <f t="shared" ca="1" si="189"/>
        <v>20.126198425136536</v>
      </c>
    </row>
    <row r="6080" spans="5:6" x14ac:dyDescent="0.25">
      <c r="E6080" s="24">
        <f t="shared" ca="1" si="188"/>
        <v>0.55754947947883204</v>
      </c>
      <c r="F6080" s="24">
        <f t="shared" ca="1" si="189"/>
        <v>11.684080543154574</v>
      </c>
    </row>
    <row r="6081" spans="5:6" x14ac:dyDescent="0.25">
      <c r="E6081" s="24">
        <f t="shared" ca="1" si="188"/>
        <v>0.91814931119973209</v>
      </c>
      <c r="F6081" s="24">
        <f t="shared" ca="1" si="189"/>
        <v>1.7079050644347342</v>
      </c>
    </row>
    <row r="6082" spans="5:6" x14ac:dyDescent="0.25">
      <c r="E6082" s="24">
        <f t="shared" ca="1" si="188"/>
        <v>0.51455435380626324</v>
      </c>
      <c r="F6082" s="24">
        <f t="shared" ca="1" si="189"/>
        <v>13.289081706992905</v>
      </c>
    </row>
    <row r="6083" spans="5:6" x14ac:dyDescent="0.25">
      <c r="E6083" s="24">
        <f t="shared" ca="1" si="188"/>
        <v>3.4453033909722097E-2</v>
      </c>
      <c r="F6083" s="24">
        <f t="shared" ca="1" si="189"/>
        <v>67.363164367090192</v>
      </c>
    </row>
    <row r="6084" spans="5:6" x14ac:dyDescent="0.25">
      <c r="E6084" s="24">
        <f t="shared" ref="E6084:E6147" ca="1" si="190">RAND()</f>
        <v>0.84007158919931813</v>
      </c>
      <c r="F6084" s="24">
        <f t="shared" ref="F6084:F6147" ca="1" si="191">-LOG(E6084,EXP(1))/$C$3</f>
        <v>3.4853633107791695</v>
      </c>
    </row>
    <row r="6085" spans="5:6" x14ac:dyDescent="0.25">
      <c r="E6085" s="24">
        <f t="shared" ca="1" si="190"/>
        <v>0.3890442271707476</v>
      </c>
      <c r="F6085" s="24">
        <f t="shared" ca="1" si="191"/>
        <v>18.881244946001601</v>
      </c>
    </row>
    <row r="6086" spans="5:6" x14ac:dyDescent="0.25">
      <c r="E6086" s="24">
        <f t="shared" ca="1" si="190"/>
        <v>0.58842288878807592</v>
      </c>
      <c r="F6086" s="24">
        <f t="shared" ca="1" si="191"/>
        <v>10.60618781927452</v>
      </c>
    </row>
    <row r="6087" spans="5:6" x14ac:dyDescent="0.25">
      <c r="E6087" s="24">
        <f t="shared" ca="1" si="190"/>
        <v>0.3121518617025576</v>
      </c>
      <c r="F6087" s="24">
        <f t="shared" ca="1" si="191"/>
        <v>23.285309467283231</v>
      </c>
    </row>
    <row r="6088" spans="5:6" x14ac:dyDescent="0.25">
      <c r="E6088" s="24">
        <f t="shared" ca="1" si="190"/>
        <v>0.74136718652264899</v>
      </c>
      <c r="F6088" s="24">
        <f t="shared" ca="1" si="191"/>
        <v>5.9851849609808623</v>
      </c>
    </row>
    <row r="6089" spans="5:6" x14ac:dyDescent="0.25">
      <c r="E6089" s="24">
        <f t="shared" ca="1" si="190"/>
        <v>0.60054713105666568</v>
      </c>
      <c r="F6089" s="24">
        <f t="shared" ca="1" si="191"/>
        <v>10.198283083723574</v>
      </c>
    </row>
    <row r="6090" spans="5:6" x14ac:dyDescent="0.25">
      <c r="E6090" s="24">
        <f t="shared" ca="1" si="190"/>
        <v>0.81975984173578931</v>
      </c>
      <c r="F6090" s="24">
        <f t="shared" ca="1" si="191"/>
        <v>3.9748771510466812</v>
      </c>
    </row>
    <row r="6091" spans="5:6" x14ac:dyDescent="0.25">
      <c r="E6091" s="24">
        <f t="shared" ca="1" si="190"/>
        <v>0.7058908533205237</v>
      </c>
      <c r="F6091" s="24">
        <f t="shared" ca="1" si="191"/>
        <v>6.9658930427329455</v>
      </c>
    </row>
    <row r="6092" spans="5:6" x14ac:dyDescent="0.25">
      <c r="E6092" s="24">
        <f t="shared" ca="1" si="190"/>
        <v>0.13857189685022298</v>
      </c>
      <c r="F6092" s="24">
        <f t="shared" ca="1" si="191"/>
        <v>39.527319544284509</v>
      </c>
    </row>
    <row r="6093" spans="5:6" x14ac:dyDescent="0.25">
      <c r="E6093" s="24">
        <f t="shared" ca="1" si="190"/>
        <v>0.99701766610154663</v>
      </c>
      <c r="F6093" s="24">
        <f t="shared" ca="1" si="191"/>
        <v>5.97357983591668E-2</v>
      </c>
    </row>
    <row r="6094" spans="5:6" x14ac:dyDescent="0.25">
      <c r="E6094" s="24">
        <f t="shared" ca="1" si="190"/>
        <v>0.38403866205619241</v>
      </c>
      <c r="F6094" s="24">
        <f t="shared" ca="1" si="191"/>
        <v>19.140240980490912</v>
      </c>
    </row>
    <row r="6095" spans="5:6" x14ac:dyDescent="0.25">
      <c r="E6095" s="24">
        <f t="shared" ca="1" si="190"/>
        <v>0.35288851080914263</v>
      </c>
      <c r="F6095" s="24">
        <f t="shared" ca="1" si="191"/>
        <v>20.832062106731509</v>
      </c>
    </row>
    <row r="6096" spans="5:6" x14ac:dyDescent="0.25">
      <c r="E6096" s="24">
        <f t="shared" ca="1" si="190"/>
        <v>0.46436134060239864</v>
      </c>
      <c r="F6096" s="24">
        <f t="shared" ca="1" si="191"/>
        <v>15.34184557054135</v>
      </c>
    </row>
    <row r="6097" spans="5:6" x14ac:dyDescent="0.25">
      <c r="E6097" s="24">
        <f t="shared" ca="1" si="190"/>
        <v>0.73992587809035404</v>
      </c>
      <c r="F6097" s="24">
        <f t="shared" ca="1" si="191"/>
        <v>6.0241052508701847</v>
      </c>
    </row>
    <row r="6098" spans="5:6" x14ac:dyDescent="0.25">
      <c r="E6098" s="24">
        <f t="shared" ca="1" si="190"/>
        <v>0.83324385041130544</v>
      </c>
      <c r="F6098" s="24">
        <f t="shared" ca="1" si="191"/>
        <v>3.6485788413196008</v>
      </c>
    </row>
    <row r="6099" spans="5:6" x14ac:dyDescent="0.25">
      <c r="E6099" s="24">
        <f t="shared" ca="1" si="190"/>
        <v>8.1841780352318039E-2</v>
      </c>
      <c r="F6099" s="24">
        <f t="shared" ca="1" si="191"/>
        <v>50.059348070296004</v>
      </c>
    </row>
    <row r="6100" spans="5:6" x14ac:dyDescent="0.25">
      <c r="E6100" s="24">
        <f t="shared" ca="1" si="190"/>
        <v>0.61758334437847318</v>
      </c>
      <c r="F6100" s="24">
        <f t="shared" ca="1" si="191"/>
        <v>9.6388249786865199</v>
      </c>
    </row>
    <row r="6101" spans="5:6" x14ac:dyDescent="0.25">
      <c r="E6101" s="24">
        <f t="shared" ca="1" si="190"/>
        <v>0.20628915723735419</v>
      </c>
      <c r="F6101" s="24">
        <f t="shared" ca="1" si="191"/>
        <v>31.569528370303559</v>
      </c>
    </row>
    <row r="6102" spans="5:6" x14ac:dyDescent="0.25">
      <c r="E6102" s="24">
        <f t="shared" ca="1" si="190"/>
        <v>6.746424029456688E-2</v>
      </c>
      <c r="F6102" s="24">
        <f t="shared" ca="1" si="191"/>
        <v>53.923151897939874</v>
      </c>
    </row>
    <row r="6103" spans="5:6" x14ac:dyDescent="0.25">
      <c r="E6103" s="24">
        <f t="shared" ca="1" si="190"/>
        <v>0.60116750416892983</v>
      </c>
      <c r="F6103" s="24">
        <f t="shared" ca="1" si="191"/>
        <v>10.177633483587574</v>
      </c>
    </row>
    <row r="6104" spans="5:6" x14ac:dyDescent="0.25">
      <c r="E6104" s="24">
        <f t="shared" ca="1" si="190"/>
        <v>0.88067960454346794</v>
      </c>
      <c r="F6104" s="24">
        <f t="shared" ca="1" si="191"/>
        <v>2.5412278334541396</v>
      </c>
    </row>
    <row r="6105" spans="5:6" x14ac:dyDescent="0.25">
      <c r="E6105" s="24">
        <f t="shared" ca="1" si="190"/>
        <v>0.39607334138897032</v>
      </c>
      <c r="F6105" s="24">
        <f t="shared" ca="1" si="191"/>
        <v>18.523117586967601</v>
      </c>
    </row>
    <row r="6106" spans="5:6" x14ac:dyDescent="0.25">
      <c r="E6106" s="24">
        <f t="shared" ca="1" si="190"/>
        <v>6.3830156561236917E-2</v>
      </c>
      <c r="F6106" s="24">
        <f t="shared" ca="1" si="191"/>
        <v>55.030590538652866</v>
      </c>
    </row>
    <row r="6107" spans="5:6" x14ac:dyDescent="0.25">
      <c r="E6107" s="24">
        <f t="shared" ca="1" si="190"/>
        <v>0.19328968379527334</v>
      </c>
      <c r="F6107" s="24">
        <f t="shared" ca="1" si="191"/>
        <v>32.871305261463462</v>
      </c>
    </row>
    <row r="6108" spans="5:6" x14ac:dyDescent="0.25">
      <c r="E6108" s="24">
        <f t="shared" ca="1" si="190"/>
        <v>8.6498111163491043E-3</v>
      </c>
      <c r="F6108" s="24">
        <f t="shared" ca="1" si="191"/>
        <v>95.00435589073966</v>
      </c>
    </row>
    <row r="6109" spans="5:6" x14ac:dyDescent="0.25">
      <c r="E6109" s="24">
        <f t="shared" ca="1" si="190"/>
        <v>0.20132049284684383</v>
      </c>
      <c r="F6109" s="24">
        <f t="shared" ca="1" si="191"/>
        <v>32.057142980001252</v>
      </c>
    </row>
    <row r="6110" spans="5:6" x14ac:dyDescent="0.25">
      <c r="E6110" s="24">
        <f t="shared" ca="1" si="190"/>
        <v>0.34507128750495553</v>
      </c>
      <c r="F6110" s="24">
        <f t="shared" ca="1" si="191"/>
        <v>21.280085056935231</v>
      </c>
    </row>
    <row r="6111" spans="5:6" x14ac:dyDescent="0.25">
      <c r="E6111" s="24">
        <f t="shared" ca="1" si="190"/>
        <v>9.4092452759770073E-2</v>
      </c>
      <c r="F6111" s="24">
        <f t="shared" ca="1" si="191"/>
        <v>47.269548801462669</v>
      </c>
    </row>
    <row r="6112" spans="5:6" x14ac:dyDescent="0.25">
      <c r="E6112" s="24">
        <f t="shared" ca="1" si="190"/>
        <v>0.90765658490850409</v>
      </c>
      <c r="F6112" s="24">
        <f t="shared" ca="1" si="191"/>
        <v>1.9377836474729022</v>
      </c>
    </row>
    <row r="6113" spans="5:6" x14ac:dyDescent="0.25">
      <c r="E6113" s="24">
        <f t="shared" ca="1" si="190"/>
        <v>0.19029739020357728</v>
      </c>
      <c r="F6113" s="24">
        <f t="shared" ca="1" si="191"/>
        <v>33.183344377816994</v>
      </c>
    </row>
    <row r="6114" spans="5:6" x14ac:dyDescent="0.25">
      <c r="E6114" s="24">
        <f t="shared" ca="1" si="190"/>
        <v>0.89509028079185116</v>
      </c>
      <c r="F6114" s="24">
        <f t="shared" ca="1" si="191"/>
        <v>2.2166138680285927</v>
      </c>
    </row>
    <row r="6115" spans="5:6" x14ac:dyDescent="0.25">
      <c r="E6115" s="24">
        <f t="shared" ca="1" si="190"/>
        <v>0.64793003491993495</v>
      </c>
      <c r="F6115" s="24">
        <f t="shared" ca="1" si="191"/>
        <v>8.6794511852339706</v>
      </c>
    </row>
    <row r="6116" spans="5:6" x14ac:dyDescent="0.25">
      <c r="E6116" s="24">
        <f t="shared" ca="1" si="190"/>
        <v>0.43891808536747989</v>
      </c>
      <c r="F6116" s="24">
        <f t="shared" ca="1" si="191"/>
        <v>16.468849540273613</v>
      </c>
    </row>
    <row r="6117" spans="5:6" x14ac:dyDescent="0.25">
      <c r="E6117" s="24">
        <f t="shared" ca="1" si="190"/>
        <v>0.94174811747807075</v>
      </c>
      <c r="F6117" s="24">
        <f t="shared" ca="1" si="191"/>
        <v>1.2003486274683446</v>
      </c>
    </row>
    <row r="6118" spans="5:6" x14ac:dyDescent="0.25">
      <c r="E6118" s="24">
        <f t="shared" ca="1" si="190"/>
        <v>0.10032033336258783</v>
      </c>
      <c r="F6118" s="24">
        <f t="shared" ca="1" si="191"/>
        <v>45.987737582214891</v>
      </c>
    </row>
    <row r="6119" spans="5:6" x14ac:dyDescent="0.25">
      <c r="E6119" s="24">
        <f t="shared" ca="1" si="190"/>
        <v>0.46492320298006629</v>
      </c>
      <c r="F6119" s="24">
        <f t="shared" ca="1" si="191"/>
        <v>15.317660838318556</v>
      </c>
    </row>
    <row r="6120" spans="5:6" x14ac:dyDescent="0.25">
      <c r="E6120" s="24">
        <f t="shared" ca="1" si="190"/>
        <v>0.55972703888301123</v>
      </c>
      <c r="F6120" s="24">
        <f t="shared" ca="1" si="191"/>
        <v>11.606120893037772</v>
      </c>
    </row>
    <row r="6121" spans="5:6" x14ac:dyDescent="0.25">
      <c r="E6121" s="24">
        <f t="shared" ca="1" si="190"/>
        <v>0.15541504333440326</v>
      </c>
      <c r="F6121" s="24">
        <f t="shared" ca="1" si="191"/>
        <v>37.233120835602023</v>
      </c>
    </row>
    <row r="6122" spans="5:6" x14ac:dyDescent="0.25">
      <c r="E6122" s="24">
        <f t="shared" ca="1" si="190"/>
        <v>0.10357830227491016</v>
      </c>
      <c r="F6122" s="24">
        <f t="shared" ca="1" si="191"/>
        <v>45.348548171854347</v>
      </c>
    </row>
    <row r="6123" spans="5:6" x14ac:dyDescent="0.25">
      <c r="E6123" s="24">
        <f t="shared" ca="1" si="190"/>
        <v>0.55565805009603675</v>
      </c>
      <c r="F6123" s="24">
        <f t="shared" ca="1" si="191"/>
        <v>11.752043834909438</v>
      </c>
    </row>
    <row r="6124" spans="5:6" x14ac:dyDescent="0.25">
      <c r="E6124" s="24">
        <f t="shared" ca="1" si="190"/>
        <v>0.18104602738232245</v>
      </c>
      <c r="F6124" s="24">
        <f t="shared" ca="1" si="191"/>
        <v>34.180079702276565</v>
      </c>
    </row>
    <row r="6125" spans="5:6" x14ac:dyDescent="0.25">
      <c r="E6125" s="24">
        <f t="shared" ca="1" si="190"/>
        <v>0.83689871223859591</v>
      </c>
      <c r="F6125" s="24">
        <f t="shared" ca="1" si="191"/>
        <v>3.5610445734484379</v>
      </c>
    </row>
    <row r="6126" spans="5:6" x14ac:dyDescent="0.25">
      <c r="E6126" s="24">
        <f t="shared" ca="1" si="190"/>
        <v>0.72189734086968549</v>
      </c>
      <c r="F6126" s="24">
        <f t="shared" ca="1" si="191"/>
        <v>6.517446747199279</v>
      </c>
    </row>
    <row r="6127" spans="5:6" x14ac:dyDescent="0.25">
      <c r="E6127" s="24">
        <f t="shared" ca="1" si="190"/>
        <v>0.16953083108894451</v>
      </c>
      <c r="F6127" s="24">
        <f t="shared" ca="1" si="191"/>
        <v>35.494409487446873</v>
      </c>
    </row>
    <row r="6128" spans="5:6" x14ac:dyDescent="0.25">
      <c r="E6128" s="24">
        <f t="shared" ca="1" si="190"/>
        <v>0.626456934580782</v>
      </c>
      <c r="F6128" s="24">
        <f t="shared" ca="1" si="191"/>
        <v>9.3535049340834977</v>
      </c>
    </row>
    <row r="6129" spans="5:6" x14ac:dyDescent="0.25">
      <c r="E6129" s="24">
        <f t="shared" ca="1" si="190"/>
        <v>0.46758298449556013</v>
      </c>
      <c r="F6129" s="24">
        <f t="shared" ca="1" si="191"/>
        <v>15.203568781270279</v>
      </c>
    </row>
    <row r="6130" spans="5:6" x14ac:dyDescent="0.25">
      <c r="E6130" s="24">
        <f t="shared" ca="1" si="190"/>
        <v>0.1840260386348388</v>
      </c>
      <c r="F6130" s="24">
        <f t="shared" ca="1" si="191"/>
        <v>33.853560341311642</v>
      </c>
    </row>
    <row r="6131" spans="5:6" x14ac:dyDescent="0.25">
      <c r="E6131" s="24">
        <f t="shared" ca="1" si="190"/>
        <v>5.3663003701541423E-2</v>
      </c>
      <c r="F6131" s="24">
        <f t="shared" ca="1" si="191"/>
        <v>58.500629180074789</v>
      </c>
    </row>
    <row r="6132" spans="5:6" x14ac:dyDescent="0.25">
      <c r="E6132" s="24">
        <f t="shared" ca="1" si="190"/>
        <v>0.977981328928754</v>
      </c>
      <c r="F6132" s="24">
        <f t="shared" ca="1" si="191"/>
        <v>0.44529400408900532</v>
      </c>
    </row>
    <row r="6133" spans="5:6" x14ac:dyDescent="0.25">
      <c r="E6133" s="24">
        <f t="shared" ca="1" si="190"/>
        <v>0.38722431753763764</v>
      </c>
      <c r="F6133" s="24">
        <f t="shared" ca="1" si="191"/>
        <v>18.97502243987655</v>
      </c>
    </row>
    <row r="6134" spans="5:6" x14ac:dyDescent="0.25">
      <c r="E6134" s="24">
        <f t="shared" ca="1" si="190"/>
        <v>0.31480396596477678</v>
      </c>
      <c r="F6134" s="24">
        <f t="shared" ca="1" si="191"/>
        <v>23.116103283098319</v>
      </c>
    </row>
    <row r="6135" spans="5:6" x14ac:dyDescent="0.25">
      <c r="E6135" s="24">
        <f t="shared" ca="1" si="190"/>
        <v>0.11875353407913991</v>
      </c>
      <c r="F6135" s="24">
        <f t="shared" ca="1" si="191"/>
        <v>42.614101516875692</v>
      </c>
    </row>
    <row r="6136" spans="5:6" x14ac:dyDescent="0.25">
      <c r="E6136" s="24">
        <f t="shared" ca="1" si="190"/>
        <v>1.7514638425442763E-2</v>
      </c>
      <c r="F6136" s="24">
        <f t="shared" ca="1" si="191"/>
        <v>80.894365325088671</v>
      </c>
    </row>
    <row r="6137" spans="5:6" x14ac:dyDescent="0.25">
      <c r="E6137" s="24">
        <f t="shared" ca="1" si="190"/>
        <v>0.18980077940682016</v>
      </c>
      <c r="F6137" s="24">
        <f t="shared" ca="1" si="191"/>
        <v>33.235605727019774</v>
      </c>
    </row>
    <row r="6138" spans="5:6" x14ac:dyDescent="0.25">
      <c r="E6138" s="24">
        <f t="shared" ca="1" si="190"/>
        <v>0.64685840060566424</v>
      </c>
      <c r="F6138" s="24">
        <f t="shared" ca="1" si="191"/>
        <v>8.7125572751421174</v>
      </c>
    </row>
    <row r="6139" spans="5:6" x14ac:dyDescent="0.25">
      <c r="E6139" s="24">
        <f t="shared" ca="1" si="190"/>
        <v>0.16025788351895365</v>
      </c>
      <c r="F6139" s="24">
        <f t="shared" ca="1" si="191"/>
        <v>36.619419785306441</v>
      </c>
    </row>
    <row r="6140" spans="5:6" x14ac:dyDescent="0.25">
      <c r="E6140" s="24">
        <f t="shared" ca="1" si="190"/>
        <v>0.30802671867985121</v>
      </c>
      <c r="F6140" s="24">
        <f t="shared" ca="1" si="191"/>
        <v>23.551375016209601</v>
      </c>
    </row>
    <row r="6141" spans="5:6" x14ac:dyDescent="0.25">
      <c r="E6141" s="24">
        <f t="shared" ca="1" si="190"/>
        <v>0.84712419625003943</v>
      </c>
      <c r="F6141" s="24">
        <f t="shared" ca="1" si="191"/>
        <v>3.3181592864733309</v>
      </c>
    </row>
    <row r="6142" spans="5:6" x14ac:dyDescent="0.25">
      <c r="E6142" s="24">
        <f t="shared" ca="1" si="190"/>
        <v>0.16605353853890448</v>
      </c>
      <c r="F6142" s="24">
        <f t="shared" ca="1" si="191"/>
        <v>35.908900426114251</v>
      </c>
    </row>
    <row r="6143" spans="5:6" x14ac:dyDescent="0.25">
      <c r="E6143" s="24">
        <f t="shared" ca="1" si="190"/>
        <v>0.93201087663453475</v>
      </c>
      <c r="F6143" s="24">
        <f t="shared" ca="1" si="191"/>
        <v>1.4082158831182792</v>
      </c>
    </row>
    <row r="6144" spans="5:6" x14ac:dyDescent="0.25">
      <c r="E6144" s="24">
        <f t="shared" ca="1" si="190"/>
        <v>0.78636272300872412</v>
      </c>
      <c r="F6144" s="24">
        <f t="shared" ca="1" si="191"/>
        <v>4.8067422669410602</v>
      </c>
    </row>
    <row r="6145" spans="5:6" x14ac:dyDescent="0.25">
      <c r="E6145" s="24">
        <f t="shared" ca="1" si="190"/>
        <v>0.24843502777332116</v>
      </c>
      <c r="F6145" s="24">
        <f t="shared" ca="1" si="191"/>
        <v>27.851478505681914</v>
      </c>
    </row>
    <row r="6146" spans="5:6" x14ac:dyDescent="0.25">
      <c r="E6146" s="24">
        <f t="shared" ca="1" si="190"/>
        <v>0.25447132234866943</v>
      </c>
      <c r="F6146" s="24">
        <f t="shared" ca="1" si="191"/>
        <v>27.371342633283778</v>
      </c>
    </row>
    <row r="6147" spans="5:6" x14ac:dyDescent="0.25">
      <c r="E6147" s="24">
        <f t="shared" ca="1" si="190"/>
        <v>0.44779816869862499</v>
      </c>
      <c r="F6147" s="24">
        <f t="shared" ca="1" si="191"/>
        <v>16.068253287556423</v>
      </c>
    </row>
    <row r="6148" spans="5:6" x14ac:dyDescent="0.25">
      <c r="E6148" s="24">
        <f t="shared" ref="E6148:E6211" ca="1" si="192">RAND()</f>
        <v>0.69875149614440091</v>
      </c>
      <c r="F6148" s="24">
        <f t="shared" ref="F6148:F6211" ca="1" si="193">-LOG(E6148,EXP(1))/$C$3</f>
        <v>7.1692022668490729</v>
      </c>
    </row>
    <row r="6149" spans="5:6" x14ac:dyDescent="0.25">
      <c r="E6149" s="24">
        <f t="shared" ca="1" si="192"/>
        <v>0.73651674612686679</v>
      </c>
      <c r="F6149" s="24">
        <f t="shared" ca="1" si="193"/>
        <v>6.1164661178962341</v>
      </c>
    </row>
    <row r="6150" spans="5:6" x14ac:dyDescent="0.25">
      <c r="E6150" s="24">
        <f t="shared" ca="1" si="192"/>
        <v>0.7687445461709087</v>
      </c>
      <c r="F6150" s="24">
        <f t="shared" ca="1" si="193"/>
        <v>5.2599310859680193</v>
      </c>
    </row>
    <row r="6151" spans="5:6" x14ac:dyDescent="0.25">
      <c r="E6151" s="24">
        <f t="shared" ca="1" si="192"/>
        <v>0.63002651075402505</v>
      </c>
      <c r="F6151" s="24">
        <f t="shared" ca="1" si="193"/>
        <v>9.239867598399524</v>
      </c>
    </row>
    <row r="6152" spans="5:6" x14ac:dyDescent="0.25">
      <c r="E6152" s="24">
        <f t="shared" ca="1" si="192"/>
        <v>0.45279878859364964</v>
      </c>
      <c r="F6152" s="24">
        <f t="shared" ca="1" si="193"/>
        <v>15.846148549282484</v>
      </c>
    </row>
    <row r="6153" spans="5:6" x14ac:dyDescent="0.25">
      <c r="E6153" s="24">
        <f t="shared" ca="1" si="192"/>
        <v>0.14059653339338307</v>
      </c>
      <c r="F6153" s="24">
        <f t="shared" ca="1" si="193"/>
        <v>39.237219114352364</v>
      </c>
    </row>
    <row r="6154" spans="5:6" x14ac:dyDescent="0.25">
      <c r="E6154" s="24">
        <f t="shared" ca="1" si="192"/>
        <v>0.13065944135600938</v>
      </c>
      <c r="F6154" s="24">
        <f t="shared" ca="1" si="193"/>
        <v>40.703220502669531</v>
      </c>
    </row>
    <row r="6155" spans="5:6" x14ac:dyDescent="0.25">
      <c r="E6155" s="24">
        <f t="shared" ca="1" si="192"/>
        <v>0.27077832904177723</v>
      </c>
      <c r="F6155" s="24">
        <f t="shared" ca="1" si="193"/>
        <v>26.129095336826115</v>
      </c>
    </row>
    <row r="6156" spans="5:6" x14ac:dyDescent="0.25">
      <c r="E6156" s="24">
        <f t="shared" ca="1" si="192"/>
        <v>0.3380959113715023</v>
      </c>
      <c r="F6156" s="24">
        <f t="shared" ca="1" si="193"/>
        <v>21.688513245952723</v>
      </c>
    </row>
    <row r="6157" spans="5:6" x14ac:dyDescent="0.25">
      <c r="E6157" s="24">
        <f t="shared" ca="1" si="192"/>
        <v>0.58745140671916285</v>
      </c>
      <c r="F6157" s="24">
        <f t="shared" ca="1" si="193"/>
        <v>10.639234967040576</v>
      </c>
    </row>
    <row r="6158" spans="5:6" x14ac:dyDescent="0.25">
      <c r="E6158" s="24">
        <f t="shared" ca="1" si="192"/>
        <v>0.42225653524632623</v>
      </c>
      <c r="F6158" s="24">
        <f t="shared" ca="1" si="193"/>
        <v>17.242844924345032</v>
      </c>
    </row>
    <row r="6159" spans="5:6" x14ac:dyDescent="0.25">
      <c r="E6159" s="24">
        <f t="shared" ca="1" si="192"/>
        <v>1.276839755651904E-2</v>
      </c>
      <c r="F6159" s="24">
        <f t="shared" ca="1" si="193"/>
        <v>87.2156420362803</v>
      </c>
    </row>
    <row r="6160" spans="5:6" x14ac:dyDescent="0.25">
      <c r="E6160" s="24">
        <f t="shared" ca="1" si="192"/>
        <v>0.39128220833837268</v>
      </c>
      <c r="F6160" s="24">
        <f t="shared" ca="1" si="193"/>
        <v>18.766524377687801</v>
      </c>
    </row>
    <row r="6161" spans="5:6" x14ac:dyDescent="0.25">
      <c r="E6161" s="24">
        <f t="shared" ca="1" si="192"/>
        <v>0.27346358896889156</v>
      </c>
      <c r="F6161" s="24">
        <f t="shared" ca="1" si="193"/>
        <v>25.931735917906391</v>
      </c>
    </row>
    <row r="6162" spans="5:6" x14ac:dyDescent="0.25">
      <c r="E6162" s="24">
        <f t="shared" ca="1" si="192"/>
        <v>0.6791862097585083</v>
      </c>
      <c r="F6162" s="24">
        <f t="shared" ca="1" si="193"/>
        <v>7.7371989568934447</v>
      </c>
    </row>
    <row r="6163" spans="5:6" x14ac:dyDescent="0.25">
      <c r="E6163" s="24">
        <f t="shared" ca="1" si="192"/>
        <v>0.70259268283668097</v>
      </c>
      <c r="F6163" s="24">
        <f t="shared" ca="1" si="193"/>
        <v>7.0595590722601651</v>
      </c>
    </row>
    <row r="6164" spans="5:6" x14ac:dyDescent="0.25">
      <c r="E6164" s="24">
        <f t="shared" ca="1" si="192"/>
        <v>0.86662243913272541</v>
      </c>
      <c r="F6164" s="24">
        <f t="shared" ca="1" si="193"/>
        <v>2.8630375342554126</v>
      </c>
    </row>
    <row r="6165" spans="5:6" x14ac:dyDescent="0.25">
      <c r="E6165" s="24">
        <f t="shared" ca="1" si="192"/>
        <v>0.48679001236538755</v>
      </c>
      <c r="F6165" s="24">
        <f t="shared" ca="1" si="193"/>
        <v>14.398448699900836</v>
      </c>
    </row>
    <row r="6166" spans="5:6" x14ac:dyDescent="0.25">
      <c r="E6166" s="24">
        <f t="shared" ca="1" si="192"/>
        <v>0.85101040016055152</v>
      </c>
      <c r="F6166" s="24">
        <f t="shared" ca="1" si="193"/>
        <v>3.2266185875641815</v>
      </c>
    </row>
    <row r="6167" spans="5:6" x14ac:dyDescent="0.25">
      <c r="E6167" s="24">
        <f t="shared" ca="1" si="192"/>
        <v>0.48781957752280691</v>
      </c>
      <c r="F6167" s="24">
        <f t="shared" ca="1" si="193"/>
        <v>14.356193193651603</v>
      </c>
    </row>
    <row r="6168" spans="5:6" x14ac:dyDescent="0.25">
      <c r="E6168" s="24">
        <f t="shared" ca="1" si="192"/>
        <v>0.13355215601707227</v>
      </c>
      <c r="F6168" s="24">
        <f t="shared" ca="1" si="193"/>
        <v>40.265263913245285</v>
      </c>
    </row>
    <row r="6169" spans="5:6" x14ac:dyDescent="0.25">
      <c r="E6169" s="24">
        <f t="shared" ca="1" si="192"/>
        <v>0.90772924236431618</v>
      </c>
      <c r="F6169" s="24">
        <f t="shared" ca="1" si="193"/>
        <v>1.936182721548301</v>
      </c>
    </row>
    <row r="6170" spans="5:6" x14ac:dyDescent="0.25">
      <c r="E6170" s="24">
        <f t="shared" ca="1" si="192"/>
        <v>0.3623075783950388</v>
      </c>
      <c r="F6170" s="24">
        <f t="shared" ca="1" si="193"/>
        <v>20.305235276837148</v>
      </c>
    </row>
    <row r="6171" spans="5:6" x14ac:dyDescent="0.25">
      <c r="E6171" s="24">
        <f t="shared" ca="1" si="192"/>
        <v>0.71908196916465494</v>
      </c>
      <c r="F6171" s="24">
        <f t="shared" ca="1" si="193"/>
        <v>6.5955984671526213</v>
      </c>
    </row>
    <row r="6172" spans="5:6" x14ac:dyDescent="0.25">
      <c r="E6172" s="24">
        <f t="shared" ca="1" si="192"/>
        <v>8.8911125597742169E-2</v>
      </c>
      <c r="F6172" s="24">
        <f t="shared" ca="1" si="193"/>
        <v>48.402359939227381</v>
      </c>
    </row>
    <row r="6173" spans="5:6" x14ac:dyDescent="0.25">
      <c r="E6173" s="24">
        <f t="shared" ca="1" si="192"/>
        <v>0.45521464570711923</v>
      </c>
      <c r="F6173" s="24">
        <f t="shared" ca="1" si="193"/>
        <v>15.739724449256331</v>
      </c>
    </row>
    <row r="6174" spans="5:6" x14ac:dyDescent="0.25">
      <c r="E6174" s="24">
        <f t="shared" ca="1" si="192"/>
        <v>0.35727724602459032</v>
      </c>
      <c r="F6174" s="24">
        <f t="shared" ca="1" si="193"/>
        <v>20.584863981824135</v>
      </c>
    </row>
    <row r="6175" spans="5:6" x14ac:dyDescent="0.25">
      <c r="E6175" s="24">
        <f t="shared" ca="1" si="192"/>
        <v>8.1084722187608538E-2</v>
      </c>
      <c r="F6175" s="24">
        <f t="shared" ca="1" si="193"/>
        <v>50.245214360077952</v>
      </c>
    </row>
    <row r="6176" spans="5:6" x14ac:dyDescent="0.25">
      <c r="E6176" s="24">
        <f t="shared" ca="1" si="192"/>
        <v>0.17599794060817309</v>
      </c>
      <c r="F6176" s="24">
        <f t="shared" ca="1" si="193"/>
        <v>34.745659702047384</v>
      </c>
    </row>
    <row r="6177" spans="5:6" x14ac:dyDescent="0.25">
      <c r="E6177" s="24">
        <f t="shared" ca="1" si="192"/>
        <v>0.83618527328360759</v>
      </c>
      <c r="F6177" s="24">
        <f t="shared" ca="1" si="193"/>
        <v>3.5781014338189814</v>
      </c>
    </row>
    <row r="6178" spans="5:6" x14ac:dyDescent="0.25">
      <c r="E6178" s="24">
        <f t="shared" ca="1" si="192"/>
        <v>0.45653654886022088</v>
      </c>
      <c r="F6178" s="24">
        <f t="shared" ca="1" si="193"/>
        <v>15.681730378627305</v>
      </c>
    </row>
    <row r="6179" spans="5:6" x14ac:dyDescent="0.25">
      <c r="E6179" s="24">
        <f t="shared" ca="1" si="192"/>
        <v>0.97039173278286028</v>
      </c>
      <c r="F6179" s="24">
        <f t="shared" ca="1" si="193"/>
        <v>0.60110881559407336</v>
      </c>
    </row>
    <row r="6180" spans="5:6" x14ac:dyDescent="0.25">
      <c r="E6180" s="24">
        <f t="shared" ca="1" si="192"/>
        <v>0.10541854705612586</v>
      </c>
      <c r="F6180" s="24">
        <f t="shared" ca="1" si="193"/>
        <v>44.996333801620736</v>
      </c>
    </row>
    <row r="6181" spans="5:6" x14ac:dyDescent="0.25">
      <c r="E6181" s="24">
        <f t="shared" ca="1" si="192"/>
        <v>0.54588149403769404</v>
      </c>
      <c r="F6181" s="24">
        <f t="shared" ca="1" si="193"/>
        <v>12.107067413633446</v>
      </c>
    </row>
    <row r="6182" spans="5:6" x14ac:dyDescent="0.25">
      <c r="E6182" s="24">
        <f t="shared" ca="1" si="192"/>
        <v>0.76046739604675195</v>
      </c>
      <c r="F6182" s="24">
        <f t="shared" ca="1" si="193"/>
        <v>5.4764407987041004</v>
      </c>
    </row>
    <row r="6183" spans="5:6" x14ac:dyDescent="0.25">
      <c r="E6183" s="24">
        <f t="shared" ca="1" si="192"/>
        <v>6.5219492533064805E-2</v>
      </c>
      <c r="F6183" s="24">
        <f t="shared" ca="1" si="193"/>
        <v>54.599937789993476</v>
      </c>
    </row>
    <row r="6184" spans="5:6" x14ac:dyDescent="0.25">
      <c r="E6184" s="24">
        <f t="shared" ca="1" si="192"/>
        <v>0.70299420347128194</v>
      </c>
      <c r="F6184" s="24">
        <f t="shared" ca="1" si="193"/>
        <v>7.0481326524654486</v>
      </c>
    </row>
    <row r="6185" spans="5:6" x14ac:dyDescent="0.25">
      <c r="E6185" s="24">
        <f t="shared" ca="1" si="192"/>
        <v>0.50612546944382142</v>
      </c>
      <c r="F6185" s="24">
        <f t="shared" ca="1" si="193"/>
        <v>13.619413542095719</v>
      </c>
    </row>
    <row r="6186" spans="5:6" x14ac:dyDescent="0.25">
      <c r="E6186" s="24">
        <f t="shared" ca="1" si="192"/>
        <v>0.52454610233535071</v>
      </c>
      <c r="F6186" s="24">
        <f t="shared" ca="1" si="193"/>
        <v>12.904439146487668</v>
      </c>
    </row>
    <row r="6187" spans="5:6" x14ac:dyDescent="0.25">
      <c r="E6187" s="24">
        <f t="shared" ca="1" si="192"/>
        <v>0.52792573985508562</v>
      </c>
      <c r="F6187" s="24">
        <f t="shared" ca="1" si="193"/>
        <v>12.77599298762107</v>
      </c>
    </row>
    <row r="6188" spans="5:6" x14ac:dyDescent="0.25">
      <c r="E6188" s="24">
        <f t="shared" ca="1" si="192"/>
        <v>0.85668737476532653</v>
      </c>
      <c r="F6188" s="24">
        <f t="shared" ca="1" si="193"/>
        <v>3.0936443435065497</v>
      </c>
    </row>
    <row r="6189" spans="5:6" x14ac:dyDescent="0.25">
      <c r="E6189" s="24">
        <f t="shared" ca="1" si="192"/>
        <v>0.95578651085552913</v>
      </c>
      <c r="F6189" s="24">
        <f t="shared" ca="1" si="193"/>
        <v>0.90441411747841793</v>
      </c>
    </row>
    <row r="6190" spans="5:6" x14ac:dyDescent="0.25">
      <c r="E6190" s="24">
        <f t="shared" ca="1" si="192"/>
        <v>0.74599650082548308</v>
      </c>
      <c r="F6190" s="24">
        <f t="shared" ca="1" si="193"/>
        <v>5.8606873874367871</v>
      </c>
    </row>
    <row r="6191" spans="5:6" x14ac:dyDescent="0.25">
      <c r="E6191" s="24">
        <f t="shared" ca="1" si="192"/>
        <v>0.78930813731889782</v>
      </c>
      <c r="F6191" s="24">
        <f t="shared" ca="1" si="193"/>
        <v>4.7319698556444161</v>
      </c>
    </row>
    <row r="6192" spans="5:6" x14ac:dyDescent="0.25">
      <c r="E6192" s="24">
        <f t="shared" ca="1" si="192"/>
        <v>3.6324982362518909E-2</v>
      </c>
      <c r="F6192" s="24">
        <f t="shared" ca="1" si="193"/>
        <v>66.304991101450625</v>
      </c>
    </row>
    <row r="6193" spans="5:6" x14ac:dyDescent="0.25">
      <c r="E6193" s="24">
        <f t="shared" ca="1" si="192"/>
        <v>0.37902070167547475</v>
      </c>
      <c r="F6193" s="24">
        <f t="shared" ca="1" si="193"/>
        <v>19.403289071128061</v>
      </c>
    </row>
    <row r="6194" spans="5:6" x14ac:dyDescent="0.25">
      <c r="E6194" s="24">
        <f t="shared" ca="1" si="192"/>
        <v>0.92474412184240795</v>
      </c>
      <c r="F6194" s="24">
        <f t="shared" ca="1" si="193"/>
        <v>1.5647640954541788</v>
      </c>
    </row>
    <row r="6195" spans="5:6" x14ac:dyDescent="0.25">
      <c r="E6195" s="24">
        <f t="shared" ca="1" si="192"/>
        <v>0.59776218591786123</v>
      </c>
      <c r="F6195" s="24">
        <f t="shared" ca="1" si="193"/>
        <v>10.291245730794595</v>
      </c>
    </row>
    <row r="6196" spans="5:6" x14ac:dyDescent="0.25">
      <c r="E6196" s="24">
        <f t="shared" ca="1" si="192"/>
        <v>6.9015262967341284E-2</v>
      </c>
      <c r="F6196" s="24">
        <f t="shared" ca="1" si="193"/>
        <v>53.468551928425811</v>
      </c>
    </row>
    <row r="6197" spans="5:6" x14ac:dyDescent="0.25">
      <c r="E6197" s="24">
        <f t="shared" ca="1" si="192"/>
        <v>0.76192714434246112</v>
      </c>
      <c r="F6197" s="24">
        <f t="shared" ca="1" si="193"/>
        <v>5.4380867793131138</v>
      </c>
    </row>
    <row r="6198" spans="5:6" x14ac:dyDescent="0.25">
      <c r="E6198" s="24">
        <f t="shared" ca="1" si="192"/>
        <v>0.31217935992616508</v>
      </c>
      <c r="F6198" s="24">
        <f t="shared" ca="1" si="193"/>
        <v>23.283547695795747</v>
      </c>
    </row>
    <row r="6199" spans="5:6" x14ac:dyDescent="0.25">
      <c r="E6199" s="24">
        <f t="shared" ca="1" si="192"/>
        <v>0.60442932439325903</v>
      </c>
      <c r="F6199" s="24">
        <f t="shared" ca="1" si="193"/>
        <v>10.069410631436146</v>
      </c>
    </row>
    <row r="6200" spans="5:6" x14ac:dyDescent="0.25">
      <c r="E6200" s="24">
        <f t="shared" ca="1" si="192"/>
        <v>0.93321042218235251</v>
      </c>
      <c r="F6200" s="24">
        <f t="shared" ca="1" si="193"/>
        <v>1.3824914135563442</v>
      </c>
    </row>
    <row r="6201" spans="5:6" x14ac:dyDescent="0.25">
      <c r="E6201" s="24">
        <f t="shared" ca="1" si="192"/>
        <v>2.9661099251915513E-2</v>
      </c>
      <c r="F6201" s="24">
        <f t="shared" ca="1" si="193"/>
        <v>70.358377623905611</v>
      </c>
    </row>
    <row r="6202" spans="5:6" x14ac:dyDescent="0.25">
      <c r="E6202" s="24">
        <f t="shared" ca="1" si="192"/>
        <v>0.28384165659045701</v>
      </c>
      <c r="F6202" s="24">
        <f t="shared" ca="1" si="193"/>
        <v>25.186774870497562</v>
      </c>
    </row>
    <row r="6203" spans="5:6" x14ac:dyDescent="0.25">
      <c r="E6203" s="24">
        <f t="shared" ca="1" si="192"/>
        <v>0.91706189333228705</v>
      </c>
      <c r="F6203" s="24">
        <f t="shared" ca="1" si="193"/>
        <v>1.7316062709666236</v>
      </c>
    </row>
    <row r="6204" spans="5:6" x14ac:dyDescent="0.25">
      <c r="E6204" s="24">
        <f t="shared" ca="1" si="192"/>
        <v>0.47922670475340967</v>
      </c>
      <c r="F6204" s="24">
        <f t="shared" ca="1" si="193"/>
        <v>14.711630119021164</v>
      </c>
    </row>
    <row r="6205" spans="5:6" x14ac:dyDescent="0.25">
      <c r="E6205" s="24">
        <f t="shared" ca="1" si="192"/>
        <v>0.45373989716457874</v>
      </c>
      <c r="F6205" s="24">
        <f t="shared" ca="1" si="193"/>
        <v>15.804623177059602</v>
      </c>
    </row>
    <row r="6206" spans="5:6" x14ac:dyDescent="0.25">
      <c r="E6206" s="24">
        <f t="shared" ca="1" si="192"/>
        <v>0.19724319038009697</v>
      </c>
      <c r="F6206" s="24">
        <f t="shared" ca="1" si="193"/>
        <v>32.466356852798533</v>
      </c>
    </row>
    <row r="6207" spans="5:6" x14ac:dyDescent="0.25">
      <c r="E6207" s="24">
        <f t="shared" ca="1" si="192"/>
        <v>0.70222962411622014</v>
      </c>
      <c r="F6207" s="24">
        <f t="shared" ca="1" si="193"/>
        <v>7.0698965712234658</v>
      </c>
    </row>
    <row r="6208" spans="5:6" x14ac:dyDescent="0.25">
      <c r="E6208" s="24">
        <f t="shared" ca="1" si="192"/>
        <v>0.59566120447519078</v>
      </c>
      <c r="F6208" s="24">
        <f t="shared" ca="1" si="193"/>
        <v>10.361664448244573</v>
      </c>
    </row>
    <row r="6209" spans="5:6" x14ac:dyDescent="0.25">
      <c r="E6209" s="24">
        <f t="shared" ca="1" si="192"/>
        <v>0.91039879344714369</v>
      </c>
      <c r="F6209" s="24">
        <f t="shared" ca="1" si="193"/>
        <v>1.8774508182131826</v>
      </c>
    </row>
    <row r="6210" spans="5:6" x14ac:dyDescent="0.25">
      <c r="E6210" s="24">
        <f t="shared" ca="1" si="192"/>
        <v>0.32925741565640854</v>
      </c>
      <c r="F6210" s="24">
        <f t="shared" ca="1" si="193"/>
        <v>22.218308314758904</v>
      </c>
    </row>
    <row r="6211" spans="5:6" x14ac:dyDescent="0.25">
      <c r="E6211" s="24">
        <f t="shared" ca="1" si="192"/>
        <v>0.47062792878974657</v>
      </c>
      <c r="F6211" s="24">
        <f t="shared" ca="1" si="193"/>
        <v>15.073749145106367</v>
      </c>
    </row>
    <row r="6212" spans="5:6" x14ac:dyDescent="0.25">
      <c r="E6212" s="24">
        <f t="shared" ref="E6212:E6275" ca="1" si="194">RAND()</f>
        <v>0.94539138408869872</v>
      </c>
      <c r="F6212" s="24">
        <f t="shared" ref="F6212:F6275" ca="1" si="195">-LOG(E6212,EXP(1))/$C$3</f>
        <v>1.1231254834683164</v>
      </c>
    </row>
    <row r="6213" spans="5:6" x14ac:dyDescent="0.25">
      <c r="E6213" s="24">
        <f t="shared" ca="1" si="194"/>
        <v>0.99172519973721851</v>
      </c>
      <c r="F6213" s="24">
        <f t="shared" ca="1" si="195"/>
        <v>0.16618452934651681</v>
      </c>
    </row>
    <row r="6214" spans="5:6" x14ac:dyDescent="0.25">
      <c r="E6214" s="24">
        <f t="shared" ca="1" si="194"/>
        <v>0.93178683938430373</v>
      </c>
      <c r="F6214" s="24">
        <f t="shared" ca="1" si="195"/>
        <v>1.4130240712469482</v>
      </c>
    </row>
    <row r="6215" spans="5:6" x14ac:dyDescent="0.25">
      <c r="E6215" s="24">
        <f t="shared" ca="1" si="194"/>
        <v>0.73887255995247891</v>
      </c>
      <c r="F6215" s="24">
        <f t="shared" ca="1" si="195"/>
        <v>6.0525964445016909</v>
      </c>
    </row>
    <row r="6216" spans="5:6" x14ac:dyDescent="0.25">
      <c r="E6216" s="24">
        <f t="shared" ca="1" si="194"/>
        <v>0.10472227929723854</v>
      </c>
      <c r="F6216" s="24">
        <f t="shared" ca="1" si="195"/>
        <v>45.128867839658412</v>
      </c>
    </row>
    <row r="6217" spans="5:6" x14ac:dyDescent="0.25">
      <c r="E6217" s="24">
        <f t="shared" ca="1" si="194"/>
        <v>0.79953950019425624</v>
      </c>
      <c r="F6217" s="24">
        <f t="shared" ca="1" si="195"/>
        <v>4.4743868361384802</v>
      </c>
    </row>
    <row r="6218" spans="5:6" x14ac:dyDescent="0.25">
      <c r="E6218" s="24">
        <f t="shared" ca="1" si="194"/>
        <v>0.51008540312336614</v>
      </c>
      <c r="F6218" s="24">
        <f t="shared" ca="1" si="195"/>
        <v>13.463542203570039</v>
      </c>
    </row>
    <row r="6219" spans="5:6" x14ac:dyDescent="0.25">
      <c r="E6219" s="24">
        <f t="shared" ca="1" si="194"/>
        <v>0.34549254413122699</v>
      </c>
      <c r="F6219" s="24">
        <f t="shared" ca="1" si="195"/>
        <v>21.255684318916483</v>
      </c>
    </row>
    <row r="6220" spans="5:6" x14ac:dyDescent="0.25">
      <c r="E6220" s="24">
        <f t="shared" ca="1" si="194"/>
        <v>0.21581689487236433</v>
      </c>
      <c r="F6220" s="24">
        <f t="shared" ca="1" si="195"/>
        <v>30.66649879461216</v>
      </c>
    </row>
    <row r="6221" spans="5:6" x14ac:dyDescent="0.25">
      <c r="E6221" s="24">
        <f t="shared" ca="1" si="194"/>
        <v>0.44304733034967381</v>
      </c>
      <c r="F6221" s="24">
        <f t="shared" ca="1" si="195"/>
        <v>16.281573482511842</v>
      </c>
    </row>
    <row r="6222" spans="5:6" x14ac:dyDescent="0.25">
      <c r="E6222" s="24">
        <f t="shared" ca="1" si="194"/>
        <v>0.94230064155034321</v>
      </c>
      <c r="F6222" s="24">
        <f t="shared" ca="1" si="195"/>
        <v>1.1886180587032955</v>
      </c>
    </row>
    <row r="6223" spans="5:6" x14ac:dyDescent="0.25">
      <c r="E6223" s="24">
        <f t="shared" ca="1" si="194"/>
        <v>0.81711517911041476</v>
      </c>
      <c r="F6223" s="24">
        <f t="shared" ca="1" si="195"/>
        <v>4.0395043191058049</v>
      </c>
    </row>
    <row r="6224" spans="5:6" x14ac:dyDescent="0.25">
      <c r="E6224" s="24">
        <f t="shared" ca="1" si="194"/>
        <v>0.31660580604564681</v>
      </c>
      <c r="F6224" s="24">
        <f t="shared" ca="1" si="195"/>
        <v>23.001955859232005</v>
      </c>
    </row>
    <row r="6225" spans="5:6" x14ac:dyDescent="0.25">
      <c r="E6225" s="24">
        <f t="shared" ca="1" si="194"/>
        <v>9.3140458573589435E-2</v>
      </c>
      <c r="F6225" s="24">
        <f t="shared" ca="1" si="195"/>
        <v>47.472932359058326</v>
      </c>
    </row>
    <row r="6226" spans="5:6" x14ac:dyDescent="0.25">
      <c r="E6226" s="24">
        <f t="shared" ca="1" si="194"/>
        <v>0.53525346569963606</v>
      </c>
      <c r="F6226" s="24">
        <f t="shared" ca="1" si="195"/>
        <v>12.500297532314489</v>
      </c>
    </row>
    <row r="6227" spans="5:6" x14ac:dyDescent="0.25">
      <c r="E6227" s="24">
        <f t="shared" ca="1" si="194"/>
        <v>0.65273426424269587</v>
      </c>
      <c r="F6227" s="24">
        <f t="shared" ca="1" si="195"/>
        <v>8.5317035712054921</v>
      </c>
    </row>
    <row r="6228" spans="5:6" x14ac:dyDescent="0.25">
      <c r="E6228" s="24">
        <f t="shared" ca="1" si="194"/>
        <v>0.71494879869618733</v>
      </c>
      <c r="F6228" s="24">
        <f t="shared" ca="1" si="195"/>
        <v>6.7108869813477172</v>
      </c>
    </row>
    <row r="6229" spans="5:6" x14ac:dyDescent="0.25">
      <c r="E6229" s="24">
        <f t="shared" ca="1" si="194"/>
        <v>0.87981917835515511</v>
      </c>
      <c r="F6229" s="24">
        <f t="shared" ca="1" si="195"/>
        <v>2.5607774353097059</v>
      </c>
    </row>
    <row r="6230" spans="5:6" x14ac:dyDescent="0.25">
      <c r="E6230" s="24">
        <f t="shared" ca="1" si="194"/>
        <v>1.5958809372687455E-2</v>
      </c>
      <c r="F6230" s="24">
        <f t="shared" ca="1" si="195"/>
        <v>82.754885809041028</v>
      </c>
    </row>
    <row r="6231" spans="5:6" x14ac:dyDescent="0.25">
      <c r="E6231" s="24">
        <f t="shared" ca="1" si="194"/>
        <v>0.37777201495060431</v>
      </c>
      <c r="F6231" s="24">
        <f t="shared" ca="1" si="195"/>
        <v>19.469288007459468</v>
      </c>
    </row>
    <row r="6232" spans="5:6" x14ac:dyDescent="0.25">
      <c r="E6232" s="24">
        <f t="shared" ca="1" si="194"/>
        <v>0.91571187227426376</v>
      </c>
      <c r="F6232" s="24">
        <f t="shared" ca="1" si="195"/>
        <v>1.7610702741627007</v>
      </c>
    </row>
    <row r="6233" spans="5:6" x14ac:dyDescent="0.25">
      <c r="E6233" s="24">
        <f t="shared" ca="1" si="194"/>
        <v>5.604783170622829E-2</v>
      </c>
      <c r="F6233" s="24">
        <f t="shared" ca="1" si="195"/>
        <v>57.630996304074365</v>
      </c>
    </row>
    <row r="6234" spans="5:6" x14ac:dyDescent="0.25">
      <c r="E6234" s="24">
        <f t="shared" ca="1" si="194"/>
        <v>0.98987649686436896</v>
      </c>
      <c r="F6234" s="24">
        <f t="shared" ca="1" si="195"/>
        <v>0.20350188555123111</v>
      </c>
    </row>
    <row r="6235" spans="5:6" x14ac:dyDescent="0.25">
      <c r="E6235" s="24">
        <f t="shared" ca="1" si="194"/>
        <v>0.87747417874693856</v>
      </c>
      <c r="F6235" s="24">
        <f t="shared" ca="1" si="195"/>
        <v>2.614155000089641</v>
      </c>
    </row>
    <row r="6236" spans="5:6" x14ac:dyDescent="0.25">
      <c r="E6236" s="24">
        <f t="shared" ca="1" si="194"/>
        <v>0.38005654485426732</v>
      </c>
      <c r="F6236" s="24">
        <f t="shared" ca="1" si="195"/>
        <v>19.348704701671799</v>
      </c>
    </row>
    <row r="6237" spans="5:6" x14ac:dyDescent="0.25">
      <c r="E6237" s="24">
        <f t="shared" ca="1" si="194"/>
        <v>0.77579805158624127</v>
      </c>
      <c r="F6237" s="24">
        <f t="shared" ca="1" si="195"/>
        <v>5.0772607093837561</v>
      </c>
    </row>
    <row r="6238" spans="5:6" x14ac:dyDescent="0.25">
      <c r="E6238" s="24">
        <f t="shared" ca="1" si="194"/>
        <v>0.57455878501896052</v>
      </c>
      <c r="F6238" s="24">
        <f t="shared" ca="1" si="195"/>
        <v>11.083057262705085</v>
      </c>
    </row>
    <row r="6239" spans="5:6" x14ac:dyDescent="0.25">
      <c r="E6239" s="24">
        <f t="shared" ca="1" si="194"/>
        <v>0.44289413625992435</v>
      </c>
      <c r="F6239" s="24">
        <f t="shared" ca="1" si="195"/>
        <v>16.288490151255772</v>
      </c>
    </row>
    <row r="6240" spans="5:6" x14ac:dyDescent="0.25">
      <c r="E6240" s="24">
        <f t="shared" ca="1" si="194"/>
        <v>0.78029698728716657</v>
      </c>
      <c r="F6240" s="24">
        <f t="shared" ca="1" si="195"/>
        <v>4.9616135766847629</v>
      </c>
    </row>
    <row r="6241" spans="5:6" x14ac:dyDescent="0.25">
      <c r="E6241" s="24">
        <f t="shared" ca="1" si="194"/>
        <v>0.57407939760919158</v>
      </c>
      <c r="F6241" s="24">
        <f t="shared" ca="1" si="195"/>
        <v>11.099751377348072</v>
      </c>
    </row>
    <row r="6242" spans="5:6" x14ac:dyDescent="0.25">
      <c r="E6242" s="24">
        <f t="shared" ca="1" si="194"/>
        <v>0.80654161209403041</v>
      </c>
      <c r="F6242" s="24">
        <f t="shared" ca="1" si="195"/>
        <v>4.2999957369410504</v>
      </c>
    </row>
    <row r="6243" spans="5:6" x14ac:dyDescent="0.25">
      <c r="E6243" s="24">
        <f t="shared" ca="1" si="194"/>
        <v>0.14560379020016534</v>
      </c>
      <c r="F6243" s="24">
        <f t="shared" ca="1" si="195"/>
        <v>38.537322239276506</v>
      </c>
    </row>
    <row r="6244" spans="5:6" x14ac:dyDescent="0.25">
      <c r="E6244" s="24">
        <f t="shared" ca="1" si="194"/>
        <v>0.59890047483580922</v>
      </c>
      <c r="F6244" s="24">
        <f t="shared" ca="1" si="195"/>
        <v>10.253196937309346</v>
      </c>
    </row>
    <row r="6245" spans="5:6" x14ac:dyDescent="0.25">
      <c r="E6245" s="24">
        <f t="shared" ca="1" si="194"/>
        <v>6.4833097761717973E-2</v>
      </c>
      <c r="F6245" s="24">
        <f t="shared" ca="1" si="195"/>
        <v>54.718780761873987</v>
      </c>
    </row>
    <row r="6246" spans="5:6" x14ac:dyDescent="0.25">
      <c r="E6246" s="24">
        <f t="shared" ca="1" si="194"/>
        <v>0.94180815145689945</v>
      </c>
      <c r="F6246" s="24">
        <f t="shared" ca="1" si="195"/>
        <v>1.1990737204249151</v>
      </c>
    </row>
    <row r="6247" spans="5:6" x14ac:dyDescent="0.25">
      <c r="E6247" s="24">
        <f t="shared" ca="1" si="194"/>
        <v>0.48611497443818619</v>
      </c>
      <c r="F6247" s="24">
        <f t="shared" ca="1" si="195"/>
        <v>14.426202202850497</v>
      </c>
    </row>
    <row r="6248" spans="5:6" x14ac:dyDescent="0.25">
      <c r="E6248" s="24">
        <f t="shared" ca="1" si="194"/>
        <v>0.16016120524638389</v>
      </c>
      <c r="F6248" s="24">
        <f t="shared" ca="1" si="195"/>
        <v>36.631488763578126</v>
      </c>
    </row>
    <row r="6249" spans="5:6" x14ac:dyDescent="0.25">
      <c r="E6249" s="24">
        <f t="shared" ca="1" si="194"/>
        <v>0.28839600234543294</v>
      </c>
      <c r="F6249" s="24">
        <f t="shared" ca="1" si="195"/>
        <v>24.868414703207307</v>
      </c>
    </row>
    <row r="6250" spans="5:6" x14ac:dyDescent="0.25">
      <c r="E6250" s="24">
        <f t="shared" ca="1" si="194"/>
        <v>0.3300624381922983</v>
      </c>
      <c r="F6250" s="24">
        <f t="shared" ca="1" si="195"/>
        <v>22.169468715512046</v>
      </c>
    </row>
    <row r="6251" spans="5:6" x14ac:dyDescent="0.25">
      <c r="E6251" s="24">
        <f t="shared" ca="1" si="194"/>
        <v>3.3069645785300583E-2</v>
      </c>
      <c r="F6251" s="24">
        <f t="shared" ca="1" si="195"/>
        <v>68.182789262082849</v>
      </c>
    </row>
    <row r="6252" spans="5:6" x14ac:dyDescent="0.25">
      <c r="E6252" s="24">
        <f t="shared" ca="1" si="194"/>
        <v>0.7375041757219799</v>
      </c>
      <c r="F6252" s="24">
        <f t="shared" ca="1" si="195"/>
        <v>6.0896705757657239</v>
      </c>
    </row>
    <row r="6253" spans="5:6" x14ac:dyDescent="0.25">
      <c r="E6253" s="24">
        <f t="shared" ca="1" si="194"/>
        <v>0.21944149279138103</v>
      </c>
      <c r="F6253" s="24">
        <f t="shared" ca="1" si="195"/>
        <v>30.333392592890316</v>
      </c>
    </row>
    <row r="6254" spans="5:6" x14ac:dyDescent="0.25">
      <c r="E6254" s="24">
        <f t="shared" ca="1" si="194"/>
        <v>0.24414862380283664</v>
      </c>
      <c r="F6254" s="24">
        <f t="shared" ca="1" si="195"/>
        <v>28.199562503549725</v>
      </c>
    </row>
    <row r="6255" spans="5:6" x14ac:dyDescent="0.25">
      <c r="E6255" s="24">
        <f t="shared" ca="1" si="194"/>
        <v>5.0947069068123407E-2</v>
      </c>
      <c r="F6255" s="24">
        <f t="shared" ca="1" si="195"/>
        <v>59.539360932364907</v>
      </c>
    </row>
    <row r="6256" spans="5:6" x14ac:dyDescent="0.25">
      <c r="E6256" s="24">
        <f t="shared" ca="1" si="194"/>
        <v>0.31214465490360044</v>
      </c>
      <c r="F6256" s="24">
        <f t="shared" ca="1" si="195"/>
        <v>23.285771222155525</v>
      </c>
    </row>
    <row r="6257" spans="5:6" x14ac:dyDescent="0.25">
      <c r="E6257" s="24">
        <f t="shared" ca="1" si="194"/>
        <v>0.91967351613726278</v>
      </c>
      <c r="F6257" s="24">
        <f t="shared" ca="1" si="195"/>
        <v>1.6747309137098203</v>
      </c>
    </row>
    <row r="6258" spans="5:6" x14ac:dyDescent="0.25">
      <c r="E6258" s="24">
        <f t="shared" ca="1" si="194"/>
        <v>7.2800949382536451E-2</v>
      </c>
      <c r="F6258" s="24">
        <f t="shared" ca="1" si="195"/>
        <v>52.400525657912439</v>
      </c>
    </row>
    <row r="6259" spans="5:6" x14ac:dyDescent="0.25">
      <c r="E6259" s="24">
        <f t="shared" ca="1" si="194"/>
        <v>0.81849361418215305</v>
      </c>
      <c r="F6259" s="24">
        <f t="shared" ca="1" si="195"/>
        <v>4.0057936811161436</v>
      </c>
    </row>
    <row r="6260" spans="5:6" x14ac:dyDescent="0.25">
      <c r="E6260" s="24">
        <f t="shared" ca="1" si="194"/>
        <v>0.13078142915253033</v>
      </c>
      <c r="F6260" s="24">
        <f t="shared" ca="1" si="195"/>
        <v>40.684556579903898</v>
      </c>
    </row>
    <row r="6261" spans="5:6" x14ac:dyDescent="0.25">
      <c r="E6261" s="24">
        <f t="shared" ca="1" si="194"/>
        <v>0.94769198079987094</v>
      </c>
      <c r="F6261" s="24">
        <f t="shared" ca="1" si="195"/>
        <v>1.0745148858284725</v>
      </c>
    </row>
    <row r="6262" spans="5:6" x14ac:dyDescent="0.25">
      <c r="E6262" s="24">
        <f t="shared" ca="1" si="194"/>
        <v>0.82306768650982842</v>
      </c>
      <c r="F6262" s="24">
        <f t="shared" ca="1" si="195"/>
        <v>3.8943367610809609</v>
      </c>
    </row>
    <row r="6263" spans="5:6" x14ac:dyDescent="0.25">
      <c r="E6263" s="24">
        <f t="shared" ca="1" si="194"/>
        <v>0.97790552062467784</v>
      </c>
      <c r="F6263" s="24">
        <f t="shared" ca="1" si="195"/>
        <v>0.44684436584191417</v>
      </c>
    </row>
    <row r="6264" spans="5:6" x14ac:dyDescent="0.25">
      <c r="E6264" s="24">
        <f t="shared" ca="1" si="194"/>
        <v>0.58978679601694939</v>
      </c>
      <c r="F6264" s="24">
        <f t="shared" ca="1" si="195"/>
        <v>10.559883401454728</v>
      </c>
    </row>
    <row r="6265" spans="5:6" x14ac:dyDescent="0.25">
      <c r="E6265" s="24">
        <f t="shared" ca="1" si="194"/>
        <v>0.74943165662001532</v>
      </c>
      <c r="F6265" s="24">
        <f t="shared" ca="1" si="195"/>
        <v>5.7688030178792147</v>
      </c>
    </row>
    <row r="6266" spans="5:6" x14ac:dyDescent="0.25">
      <c r="E6266" s="24">
        <f t="shared" ca="1" si="194"/>
        <v>0.69526904493684061</v>
      </c>
      <c r="F6266" s="24">
        <f t="shared" ca="1" si="195"/>
        <v>7.2691278661998888</v>
      </c>
    </row>
    <row r="6267" spans="5:6" x14ac:dyDescent="0.25">
      <c r="E6267" s="24">
        <f t="shared" ca="1" si="194"/>
        <v>8.3802637636754884E-2</v>
      </c>
      <c r="F6267" s="24">
        <f t="shared" ca="1" si="195"/>
        <v>49.585815932210053</v>
      </c>
    </row>
    <row r="6268" spans="5:6" x14ac:dyDescent="0.25">
      <c r="E6268" s="24">
        <f t="shared" ca="1" si="194"/>
        <v>0.5709392390607213</v>
      </c>
      <c r="F6268" s="24">
        <f t="shared" ca="1" si="195"/>
        <v>11.20944972881108</v>
      </c>
    </row>
    <row r="6269" spans="5:6" x14ac:dyDescent="0.25">
      <c r="E6269" s="24">
        <f t="shared" ca="1" si="194"/>
        <v>0.67205689963349036</v>
      </c>
      <c r="F6269" s="24">
        <f t="shared" ca="1" si="195"/>
        <v>7.9482453993963764</v>
      </c>
    </row>
    <row r="6270" spans="5:6" x14ac:dyDescent="0.25">
      <c r="E6270" s="24">
        <f t="shared" ca="1" si="194"/>
        <v>0.34076592022606655</v>
      </c>
      <c r="F6270" s="24">
        <f t="shared" ca="1" si="195"/>
        <v>21.531189767278047</v>
      </c>
    </row>
    <row r="6271" spans="5:6" x14ac:dyDescent="0.25">
      <c r="E6271" s="24">
        <f t="shared" ca="1" si="194"/>
        <v>2.1920446773236124E-2</v>
      </c>
      <c r="F6271" s="24">
        <f t="shared" ca="1" si="195"/>
        <v>76.406708702386652</v>
      </c>
    </row>
    <row r="6272" spans="5:6" x14ac:dyDescent="0.25">
      <c r="E6272" s="24">
        <f t="shared" ca="1" si="194"/>
        <v>0.82635763002456009</v>
      </c>
      <c r="F6272" s="24">
        <f t="shared" ca="1" si="195"/>
        <v>3.8145526606504001</v>
      </c>
    </row>
    <row r="6273" spans="5:6" x14ac:dyDescent="0.25">
      <c r="E6273" s="24">
        <f t="shared" ca="1" si="194"/>
        <v>0.16360323253831788</v>
      </c>
      <c r="F6273" s="24">
        <f t="shared" ca="1" si="195"/>
        <v>36.206221924340369</v>
      </c>
    </row>
    <row r="6274" spans="5:6" x14ac:dyDescent="0.25">
      <c r="E6274" s="24">
        <f t="shared" ca="1" si="194"/>
        <v>0.82192161833515665</v>
      </c>
      <c r="F6274" s="24">
        <f t="shared" ca="1" si="195"/>
        <v>3.9222048659185549</v>
      </c>
    </row>
    <row r="6275" spans="5:6" x14ac:dyDescent="0.25">
      <c r="E6275" s="24">
        <f t="shared" ca="1" si="194"/>
        <v>7.2743377306603185E-2</v>
      </c>
      <c r="F6275" s="24">
        <f t="shared" ca="1" si="195"/>
        <v>52.41634821321108</v>
      </c>
    </row>
    <row r="6276" spans="5:6" x14ac:dyDescent="0.25">
      <c r="E6276" s="24">
        <f t="shared" ref="E6276:E6339" ca="1" si="196">RAND()</f>
        <v>0.72069342404101233</v>
      </c>
      <c r="F6276" s="24">
        <f t="shared" ref="F6276:F6339" ca="1" si="197">-LOG(E6276,EXP(1))/$C$3</f>
        <v>6.5508288299758277</v>
      </c>
    </row>
    <row r="6277" spans="5:6" x14ac:dyDescent="0.25">
      <c r="E6277" s="24">
        <f t="shared" ca="1" si="196"/>
        <v>0.89881646466062592</v>
      </c>
      <c r="F6277" s="24">
        <f t="shared" ca="1" si="197"/>
        <v>2.1335284069345262</v>
      </c>
    </row>
    <row r="6278" spans="5:6" x14ac:dyDescent="0.25">
      <c r="E6278" s="24">
        <f t="shared" ca="1" si="196"/>
        <v>0.44036703709360581</v>
      </c>
      <c r="F6278" s="24">
        <f t="shared" ca="1" si="197"/>
        <v>16.402934491757339</v>
      </c>
    </row>
    <row r="6279" spans="5:6" x14ac:dyDescent="0.25">
      <c r="E6279" s="24">
        <f t="shared" ca="1" si="196"/>
        <v>6.7593213258098084E-3</v>
      </c>
      <c r="F6279" s="24">
        <f t="shared" ca="1" si="197"/>
        <v>99.936655791150073</v>
      </c>
    </row>
    <row r="6280" spans="5:6" x14ac:dyDescent="0.25">
      <c r="E6280" s="24">
        <f t="shared" ca="1" si="196"/>
        <v>0.38097899266893298</v>
      </c>
      <c r="F6280" s="24">
        <f t="shared" ca="1" si="197"/>
        <v>19.300220854548751</v>
      </c>
    </row>
    <row r="6281" spans="5:6" x14ac:dyDescent="0.25">
      <c r="E6281" s="24">
        <f t="shared" ca="1" si="196"/>
        <v>0.44065952088909832</v>
      </c>
      <c r="F6281" s="24">
        <f t="shared" ca="1" si="197"/>
        <v>16.38965526408424</v>
      </c>
    </row>
    <row r="6282" spans="5:6" x14ac:dyDescent="0.25">
      <c r="E6282" s="24">
        <f t="shared" ca="1" si="196"/>
        <v>0.98959229090582246</v>
      </c>
      <c r="F6282" s="24">
        <f t="shared" ca="1" si="197"/>
        <v>0.20924496091074823</v>
      </c>
    </row>
    <row r="6283" spans="5:6" x14ac:dyDescent="0.25">
      <c r="E6283" s="24">
        <f t="shared" ca="1" si="196"/>
        <v>0.41400252152171813</v>
      </c>
      <c r="F6283" s="24">
        <f t="shared" ca="1" si="197"/>
        <v>17.63766429086402</v>
      </c>
    </row>
    <row r="6284" spans="5:6" x14ac:dyDescent="0.25">
      <c r="E6284" s="24">
        <f t="shared" ca="1" si="196"/>
        <v>0.55635323108122803</v>
      </c>
      <c r="F6284" s="24">
        <f t="shared" ca="1" si="197"/>
        <v>11.727037575080168</v>
      </c>
    </row>
    <row r="6285" spans="5:6" x14ac:dyDescent="0.25">
      <c r="E6285" s="24">
        <f t="shared" ca="1" si="196"/>
        <v>0.43116412205865939</v>
      </c>
      <c r="F6285" s="24">
        <f t="shared" ca="1" si="197"/>
        <v>16.825329354446119</v>
      </c>
    </row>
    <row r="6286" spans="5:6" x14ac:dyDescent="0.25">
      <c r="E6286" s="24">
        <f t="shared" ca="1" si="196"/>
        <v>0.39760258828377626</v>
      </c>
      <c r="F6286" s="24">
        <f t="shared" ca="1" si="197"/>
        <v>18.446045889057149</v>
      </c>
    </row>
    <row r="6287" spans="5:6" x14ac:dyDescent="0.25">
      <c r="E6287" s="24">
        <f t="shared" ca="1" si="196"/>
        <v>0.62641662609021653</v>
      </c>
      <c r="F6287" s="24">
        <f t="shared" ca="1" si="197"/>
        <v>9.3547918473633249</v>
      </c>
    </row>
    <row r="6288" spans="5:6" x14ac:dyDescent="0.25">
      <c r="E6288" s="24">
        <f t="shared" ca="1" si="196"/>
        <v>0.30353068811878237</v>
      </c>
      <c r="F6288" s="24">
        <f t="shared" ca="1" si="197"/>
        <v>23.845451190581713</v>
      </c>
    </row>
    <row r="6289" spans="5:6" x14ac:dyDescent="0.25">
      <c r="E6289" s="24">
        <f t="shared" ca="1" si="196"/>
        <v>0.72386679320400404</v>
      </c>
      <c r="F6289" s="24">
        <f t="shared" ca="1" si="197"/>
        <v>6.4629578162289043</v>
      </c>
    </row>
    <row r="6290" spans="5:6" x14ac:dyDescent="0.25">
      <c r="E6290" s="24">
        <f t="shared" ca="1" si="196"/>
        <v>9.0566954714468184E-2</v>
      </c>
      <c r="F6290" s="24">
        <f t="shared" ca="1" si="197"/>
        <v>48.033317414345618</v>
      </c>
    </row>
    <row r="6291" spans="5:6" x14ac:dyDescent="0.25">
      <c r="E6291" s="24">
        <f t="shared" ca="1" si="196"/>
        <v>0.9391655202636584</v>
      </c>
      <c r="F6291" s="24">
        <f t="shared" ca="1" si="197"/>
        <v>1.2552708479374792</v>
      </c>
    </row>
    <row r="6292" spans="5:6" x14ac:dyDescent="0.25">
      <c r="E6292" s="24">
        <f t="shared" ca="1" si="196"/>
        <v>0.86679148603322997</v>
      </c>
      <c r="F6292" s="24">
        <f t="shared" ca="1" si="197"/>
        <v>2.8591366332972226</v>
      </c>
    </row>
    <row r="6293" spans="5:6" x14ac:dyDescent="0.25">
      <c r="E6293" s="24">
        <f t="shared" ca="1" si="196"/>
        <v>0.15936716331285627</v>
      </c>
      <c r="F6293" s="24">
        <f t="shared" ca="1" si="197"/>
        <v>36.730890712974229</v>
      </c>
    </row>
    <row r="6294" spans="5:6" x14ac:dyDescent="0.25">
      <c r="E6294" s="24">
        <f t="shared" ca="1" si="196"/>
        <v>0.94268000091770809</v>
      </c>
      <c r="F6294" s="24">
        <f t="shared" ca="1" si="197"/>
        <v>1.1805679097746591</v>
      </c>
    </row>
    <row r="6295" spans="5:6" x14ac:dyDescent="0.25">
      <c r="E6295" s="24">
        <f t="shared" ca="1" si="196"/>
        <v>0.69224718132891139</v>
      </c>
      <c r="F6295" s="24">
        <f t="shared" ca="1" si="197"/>
        <v>7.3562437738492568</v>
      </c>
    </row>
    <row r="6296" spans="5:6" x14ac:dyDescent="0.25">
      <c r="E6296" s="24">
        <f t="shared" ca="1" si="196"/>
        <v>0.82863968583302372</v>
      </c>
      <c r="F6296" s="24">
        <f t="shared" ca="1" si="197"/>
        <v>3.7593971088458238</v>
      </c>
    </row>
    <row r="6297" spans="5:6" x14ac:dyDescent="0.25">
      <c r="E6297" s="24">
        <f t="shared" ca="1" si="196"/>
        <v>0.90463445324722713</v>
      </c>
      <c r="F6297" s="24">
        <f t="shared" ca="1" si="197"/>
        <v>2.0044867188665325</v>
      </c>
    </row>
    <row r="6298" spans="5:6" x14ac:dyDescent="0.25">
      <c r="E6298" s="24">
        <f t="shared" ca="1" si="196"/>
        <v>0.87712452842255262</v>
      </c>
      <c r="F6298" s="24">
        <f t="shared" ca="1" si="197"/>
        <v>2.622126060995718</v>
      </c>
    </row>
    <row r="6299" spans="5:6" x14ac:dyDescent="0.25">
      <c r="E6299" s="24">
        <f t="shared" ca="1" si="196"/>
        <v>0.53473074049276137</v>
      </c>
      <c r="F6299" s="24">
        <f t="shared" ca="1" si="197"/>
        <v>12.519838951540502</v>
      </c>
    </row>
    <row r="6300" spans="5:6" x14ac:dyDescent="0.25">
      <c r="E6300" s="24">
        <f t="shared" ca="1" si="196"/>
        <v>0.62258098672520301</v>
      </c>
      <c r="F6300" s="24">
        <f t="shared" ca="1" si="197"/>
        <v>9.4776311989696627</v>
      </c>
    </row>
    <row r="6301" spans="5:6" x14ac:dyDescent="0.25">
      <c r="E6301" s="24">
        <f t="shared" ca="1" si="196"/>
        <v>0.62434389816815372</v>
      </c>
      <c r="F6301" s="24">
        <f t="shared" ca="1" si="197"/>
        <v>9.4210788712742541</v>
      </c>
    </row>
    <row r="6302" spans="5:6" x14ac:dyDescent="0.25">
      <c r="E6302" s="24">
        <f t="shared" ca="1" si="196"/>
        <v>0.32227970071802925</v>
      </c>
      <c r="F6302" s="24">
        <f t="shared" ca="1" si="197"/>
        <v>22.646709494263487</v>
      </c>
    </row>
    <row r="6303" spans="5:6" x14ac:dyDescent="0.25">
      <c r="E6303" s="24">
        <f t="shared" ca="1" si="196"/>
        <v>0.25060566434777209</v>
      </c>
      <c r="F6303" s="24">
        <f t="shared" ca="1" si="197"/>
        <v>27.677492672641446</v>
      </c>
    </row>
    <row r="6304" spans="5:6" x14ac:dyDescent="0.25">
      <c r="E6304" s="24">
        <f t="shared" ca="1" si="196"/>
        <v>0.79355428420202401</v>
      </c>
      <c r="F6304" s="24">
        <f t="shared" ca="1" si="197"/>
        <v>4.62466660525895</v>
      </c>
    </row>
    <row r="6305" spans="5:6" x14ac:dyDescent="0.25">
      <c r="E6305" s="24">
        <f t="shared" ca="1" si="196"/>
        <v>0.92784966080689779</v>
      </c>
      <c r="F6305" s="24">
        <f t="shared" ca="1" si="197"/>
        <v>1.4977112552150846</v>
      </c>
    </row>
    <row r="6306" spans="5:6" x14ac:dyDescent="0.25">
      <c r="E6306" s="24">
        <f t="shared" ca="1" si="196"/>
        <v>0.43303291365637597</v>
      </c>
      <c r="F6306" s="24">
        <f t="shared" ca="1" si="197"/>
        <v>16.738830816105395</v>
      </c>
    </row>
    <row r="6307" spans="5:6" x14ac:dyDescent="0.25">
      <c r="E6307" s="24">
        <f t="shared" ca="1" si="196"/>
        <v>0.48684724824555425</v>
      </c>
      <c r="F6307" s="24">
        <f t="shared" ca="1" si="197"/>
        <v>14.396097274681274</v>
      </c>
    </row>
    <row r="6308" spans="5:6" x14ac:dyDescent="0.25">
      <c r="E6308" s="24">
        <f t="shared" ca="1" si="196"/>
        <v>0.8136996464471431</v>
      </c>
      <c r="F6308" s="24">
        <f t="shared" ca="1" si="197"/>
        <v>4.1232793155974825</v>
      </c>
    </row>
    <row r="6309" spans="5:6" x14ac:dyDescent="0.25">
      <c r="E6309" s="24">
        <f t="shared" ca="1" si="196"/>
        <v>0.84522704615647493</v>
      </c>
      <c r="F6309" s="24">
        <f t="shared" ca="1" si="197"/>
        <v>3.3629998808068482</v>
      </c>
    </row>
    <row r="6310" spans="5:6" x14ac:dyDescent="0.25">
      <c r="E6310" s="24">
        <f t="shared" ca="1" si="196"/>
        <v>0.96690597710185033</v>
      </c>
      <c r="F6310" s="24">
        <f t="shared" ca="1" si="197"/>
        <v>0.6730803959013949</v>
      </c>
    </row>
    <row r="6311" spans="5:6" x14ac:dyDescent="0.25">
      <c r="E6311" s="24">
        <f t="shared" ca="1" si="196"/>
        <v>0.45592051523315513</v>
      </c>
      <c r="F6311" s="24">
        <f t="shared" ca="1" si="197"/>
        <v>15.708735867209981</v>
      </c>
    </row>
    <row r="6312" spans="5:6" x14ac:dyDescent="0.25">
      <c r="E6312" s="24">
        <f t="shared" ca="1" si="196"/>
        <v>0.11682171184760859</v>
      </c>
      <c r="F6312" s="24">
        <f t="shared" ca="1" si="197"/>
        <v>42.942126735140228</v>
      </c>
    </row>
    <row r="6313" spans="5:6" x14ac:dyDescent="0.25">
      <c r="E6313" s="24">
        <f t="shared" ca="1" si="196"/>
        <v>0.18961345136987218</v>
      </c>
      <c r="F6313" s="24">
        <f t="shared" ca="1" si="197"/>
        <v>33.255354912682748</v>
      </c>
    </row>
    <row r="6314" spans="5:6" x14ac:dyDescent="0.25">
      <c r="E6314" s="24">
        <f t="shared" ca="1" si="196"/>
        <v>0.93605395820196402</v>
      </c>
      <c r="F6314" s="24">
        <f t="shared" ca="1" si="197"/>
        <v>1.321643130288721</v>
      </c>
    </row>
    <row r="6315" spans="5:6" x14ac:dyDescent="0.25">
      <c r="E6315" s="24">
        <f t="shared" ca="1" si="196"/>
        <v>7.5468049395164272E-3</v>
      </c>
      <c r="F6315" s="24">
        <f t="shared" ca="1" si="197"/>
        <v>97.73261984218064</v>
      </c>
    </row>
    <row r="6316" spans="5:6" x14ac:dyDescent="0.25">
      <c r="E6316" s="24">
        <f t="shared" ca="1" si="196"/>
        <v>0.86652304007648373</v>
      </c>
      <c r="F6316" s="24">
        <f t="shared" ca="1" si="197"/>
        <v>2.865331607258355</v>
      </c>
    </row>
    <row r="6317" spans="5:6" x14ac:dyDescent="0.25">
      <c r="E6317" s="24">
        <f t="shared" ca="1" si="196"/>
        <v>0.64551694868688758</v>
      </c>
      <c r="F6317" s="24">
        <f t="shared" ca="1" si="197"/>
        <v>8.7540762472044324</v>
      </c>
    </row>
    <row r="6318" spans="5:6" x14ac:dyDescent="0.25">
      <c r="E6318" s="24">
        <f t="shared" ca="1" si="196"/>
        <v>0.34557540849896018</v>
      </c>
      <c r="F6318" s="24">
        <f t="shared" ca="1" si="197"/>
        <v>21.250888010951979</v>
      </c>
    </row>
    <row r="6319" spans="5:6" x14ac:dyDescent="0.25">
      <c r="E6319" s="24">
        <f t="shared" ca="1" si="196"/>
        <v>0.9538835945774814</v>
      </c>
      <c r="F6319" s="24">
        <f t="shared" ca="1" si="197"/>
        <v>0.94427266482564909</v>
      </c>
    </row>
    <row r="6320" spans="5:6" x14ac:dyDescent="0.25">
      <c r="E6320" s="24">
        <f t="shared" ca="1" si="196"/>
        <v>0.57787206031682103</v>
      </c>
      <c r="F6320" s="24">
        <f t="shared" ca="1" si="197"/>
        <v>10.968055674877716</v>
      </c>
    </row>
    <row r="6321" spans="5:6" x14ac:dyDescent="0.25">
      <c r="E6321" s="24">
        <f t="shared" ca="1" si="196"/>
        <v>0.49115029176978209</v>
      </c>
      <c r="F6321" s="24">
        <f t="shared" ca="1" si="197"/>
        <v>14.220102096142183</v>
      </c>
    </row>
    <row r="6322" spans="5:6" x14ac:dyDescent="0.25">
      <c r="E6322" s="24">
        <f t="shared" ca="1" si="196"/>
        <v>0.97821541615006424</v>
      </c>
      <c r="F6322" s="24">
        <f t="shared" ca="1" si="197"/>
        <v>0.44050742578564239</v>
      </c>
    </row>
    <row r="6323" spans="5:6" x14ac:dyDescent="0.25">
      <c r="E6323" s="24">
        <f t="shared" ca="1" si="196"/>
        <v>0.12228478633240003</v>
      </c>
      <c r="F6323" s="24">
        <f t="shared" ca="1" si="197"/>
        <v>42.028052806555415</v>
      </c>
    </row>
    <row r="6324" spans="5:6" x14ac:dyDescent="0.25">
      <c r="E6324" s="24">
        <f t="shared" ca="1" si="196"/>
        <v>0.1613713233208135</v>
      </c>
      <c r="F6324" s="24">
        <f t="shared" ca="1" si="197"/>
        <v>36.480944270490447</v>
      </c>
    </row>
    <row r="6325" spans="5:6" x14ac:dyDescent="0.25">
      <c r="E6325" s="24">
        <f t="shared" ca="1" si="196"/>
        <v>0.18773001706007097</v>
      </c>
      <c r="F6325" s="24">
        <f t="shared" ca="1" si="197"/>
        <v>33.455008555405982</v>
      </c>
    </row>
    <row r="6326" spans="5:6" x14ac:dyDescent="0.25">
      <c r="E6326" s="24">
        <f t="shared" ca="1" si="196"/>
        <v>0.91669593538910865</v>
      </c>
      <c r="F6326" s="24">
        <f t="shared" ca="1" si="197"/>
        <v>1.7395889596794927</v>
      </c>
    </row>
    <row r="6327" spans="5:6" x14ac:dyDescent="0.25">
      <c r="E6327" s="24">
        <f t="shared" ca="1" si="196"/>
        <v>0.52043043405906164</v>
      </c>
      <c r="F6327" s="24">
        <f t="shared" ca="1" si="197"/>
        <v>13.061981040066618</v>
      </c>
    </row>
    <row r="6328" spans="5:6" x14ac:dyDescent="0.25">
      <c r="E6328" s="24">
        <f t="shared" ca="1" si="196"/>
        <v>0.93125422967316163</v>
      </c>
      <c r="F6328" s="24">
        <f t="shared" ca="1" si="197"/>
        <v>1.4244593473554101</v>
      </c>
    </row>
    <row r="6329" spans="5:6" x14ac:dyDescent="0.25">
      <c r="E6329" s="24">
        <f t="shared" ca="1" si="196"/>
        <v>0.27288570672788859</v>
      </c>
      <c r="F6329" s="24">
        <f t="shared" ca="1" si="197"/>
        <v>25.97404456265502</v>
      </c>
    </row>
    <row r="6330" spans="5:6" x14ac:dyDescent="0.25">
      <c r="E6330" s="24">
        <f t="shared" ca="1" si="196"/>
        <v>0.7645184217997868</v>
      </c>
      <c r="F6330" s="24">
        <f t="shared" ca="1" si="197"/>
        <v>5.370183147398671</v>
      </c>
    </row>
    <row r="6331" spans="5:6" x14ac:dyDescent="0.25">
      <c r="E6331" s="24">
        <f t="shared" ca="1" si="196"/>
        <v>0.96401011577592188</v>
      </c>
      <c r="F6331" s="24">
        <f t="shared" ca="1" si="197"/>
        <v>0.73306981766321688</v>
      </c>
    </row>
    <row r="6332" spans="5:6" x14ac:dyDescent="0.25">
      <c r="E6332" s="24">
        <f t="shared" ca="1" si="196"/>
        <v>0.93235789942027658</v>
      </c>
      <c r="F6332" s="24">
        <f t="shared" ca="1" si="197"/>
        <v>1.400770515137298</v>
      </c>
    </row>
    <row r="6333" spans="5:6" x14ac:dyDescent="0.25">
      <c r="E6333" s="24">
        <f t="shared" ca="1" si="196"/>
        <v>0.29880923742504129</v>
      </c>
      <c r="F6333" s="24">
        <f t="shared" ca="1" si="197"/>
        <v>24.15899822248446</v>
      </c>
    </row>
    <row r="6334" spans="5:6" x14ac:dyDescent="0.25">
      <c r="E6334" s="24">
        <f t="shared" ca="1" si="196"/>
        <v>0.4252281448095615</v>
      </c>
      <c r="F6334" s="24">
        <f t="shared" ca="1" si="197"/>
        <v>17.102588855455135</v>
      </c>
    </row>
    <row r="6335" spans="5:6" x14ac:dyDescent="0.25">
      <c r="E6335" s="24">
        <f t="shared" ca="1" si="196"/>
        <v>0.34019115020748469</v>
      </c>
      <c r="F6335" s="24">
        <f t="shared" ca="1" si="197"/>
        <v>21.564952257163792</v>
      </c>
    </row>
    <row r="6336" spans="5:6" x14ac:dyDescent="0.25">
      <c r="E6336" s="24">
        <f t="shared" ca="1" si="196"/>
        <v>0.83685116631335699</v>
      </c>
      <c r="F6336" s="24">
        <f t="shared" ca="1" si="197"/>
        <v>3.5621808465764837</v>
      </c>
    </row>
    <row r="6337" spans="5:6" x14ac:dyDescent="0.25">
      <c r="E6337" s="24">
        <f t="shared" ca="1" si="196"/>
        <v>0.92453418663745612</v>
      </c>
      <c r="F6337" s="24">
        <f t="shared" ca="1" si="197"/>
        <v>1.5693050064655936</v>
      </c>
    </row>
    <row r="6338" spans="5:6" x14ac:dyDescent="0.25">
      <c r="E6338" s="24">
        <f t="shared" ca="1" si="196"/>
        <v>0.80747221266794067</v>
      </c>
      <c r="F6338" s="24">
        <f t="shared" ca="1" si="197"/>
        <v>4.2769327206829288</v>
      </c>
    </row>
    <row r="6339" spans="5:6" x14ac:dyDescent="0.25">
      <c r="E6339" s="24">
        <f t="shared" ca="1" si="196"/>
        <v>0.24365305388618486</v>
      </c>
      <c r="F6339" s="24">
        <f t="shared" ca="1" si="197"/>
        <v>28.240199517304401</v>
      </c>
    </row>
    <row r="6340" spans="5:6" x14ac:dyDescent="0.25">
      <c r="E6340" s="24">
        <f t="shared" ref="E6340:E6403" ca="1" si="198">RAND()</f>
        <v>0.57625421802537291</v>
      </c>
      <c r="F6340" s="24">
        <f t="shared" ref="F6340:F6403" ca="1" si="199">-LOG(E6340,EXP(1))/$C$3</f>
        <v>11.024127298286816</v>
      </c>
    </row>
    <row r="6341" spans="5:6" x14ac:dyDescent="0.25">
      <c r="E6341" s="24">
        <f t="shared" ca="1" si="198"/>
        <v>0.84020181035273866</v>
      </c>
      <c r="F6341" s="24">
        <f t="shared" ca="1" si="199"/>
        <v>3.4822633116072259</v>
      </c>
    </row>
    <row r="6342" spans="5:6" x14ac:dyDescent="0.25">
      <c r="E6342" s="24">
        <f t="shared" ca="1" si="198"/>
        <v>0.91731880428947321</v>
      </c>
      <c r="F6342" s="24">
        <f t="shared" ca="1" si="199"/>
        <v>1.7260041413934328</v>
      </c>
    </row>
    <row r="6343" spans="5:6" x14ac:dyDescent="0.25">
      <c r="E6343" s="24">
        <f t="shared" ca="1" si="198"/>
        <v>0.64705007585521868</v>
      </c>
      <c r="F6343" s="24">
        <f t="shared" ca="1" si="199"/>
        <v>8.7066318096414737</v>
      </c>
    </row>
    <row r="6344" spans="5:6" x14ac:dyDescent="0.25">
      <c r="E6344" s="24">
        <f t="shared" ca="1" si="198"/>
        <v>0.83201756762250023</v>
      </c>
      <c r="F6344" s="24">
        <f t="shared" ca="1" si="199"/>
        <v>3.6780344690591154</v>
      </c>
    </row>
    <row r="6345" spans="5:6" x14ac:dyDescent="0.25">
      <c r="E6345" s="24">
        <f t="shared" ca="1" si="198"/>
        <v>0.29085199068366285</v>
      </c>
      <c r="F6345" s="24">
        <f t="shared" ca="1" si="199"/>
        <v>24.698815285668722</v>
      </c>
    </row>
    <row r="6346" spans="5:6" x14ac:dyDescent="0.25">
      <c r="E6346" s="24">
        <f t="shared" ca="1" si="198"/>
        <v>0.12108539700742049</v>
      </c>
      <c r="F6346" s="24">
        <f t="shared" ca="1" si="199"/>
        <v>42.225184438504776</v>
      </c>
    </row>
    <row r="6347" spans="5:6" x14ac:dyDescent="0.25">
      <c r="E6347" s="24">
        <f t="shared" ca="1" si="198"/>
        <v>0.99096642648170874</v>
      </c>
      <c r="F6347" s="24">
        <f t="shared" ca="1" si="199"/>
        <v>0.18149247300288135</v>
      </c>
    </row>
    <row r="6348" spans="5:6" x14ac:dyDescent="0.25">
      <c r="E6348" s="24">
        <f t="shared" ca="1" si="198"/>
        <v>0.91385773690134209</v>
      </c>
      <c r="F6348" s="24">
        <f t="shared" ca="1" si="199"/>
        <v>1.801607370939492</v>
      </c>
    </row>
    <row r="6349" spans="5:6" x14ac:dyDescent="0.25">
      <c r="E6349" s="24">
        <f t="shared" ca="1" si="198"/>
        <v>0.65394091155201439</v>
      </c>
      <c r="F6349" s="24">
        <f t="shared" ca="1" si="199"/>
        <v>8.4947656183105895</v>
      </c>
    </row>
    <row r="6350" spans="5:6" x14ac:dyDescent="0.25">
      <c r="E6350" s="24">
        <f t="shared" ca="1" si="198"/>
        <v>0.73301076118248765</v>
      </c>
      <c r="F6350" s="24">
        <f t="shared" ca="1" si="199"/>
        <v>6.2118979238061396</v>
      </c>
    </row>
    <row r="6351" spans="5:6" x14ac:dyDescent="0.25">
      <c r="E6351" s="24">
        <f t="shared" ca="1" si="198"/>
        <v>0.2978005813352993</v>
      </c>
      <c r="F6351" s="24">
        <f t="shared" ca="1" si="199"/>
        <v>24.226624132688094</v>
      </c>
    </row>
    <row r="6352" spans="5:6" x14ac:dyDescent="0.25">
      <c r="E6352" s="24">
        <f t="shared" ca="1" si="198"/>
        <v>0.74088337936547755</v>
      </c>
      <c r="F6352" s="24">
        <f t="shared" ca="1" si="199"/>
        <v>5.9982409768930633</v>
      </c>
    </row>
    <row r="6353" spans="5:6" x14ac:dyDescent="0.25">
      <c r="E6353" s="24">
        <f t="shared" ca="1" si="198"/>
        <v>0.6729101435869741</v>
      </c>
      <c r="F6353" s="24">
        <f t="shared" ca="1" si="199"/>
        <v>7.9228694893396856</v>
      </c>
    </row>
    <row r="6354" spans="5:6" x14ac:dyDescent="0.25">
      <c r="E6354" s="24">
        <f t="shared" ca="1" si="198"/>
        <v>0.36963225978440728</v>
      </c>
      <c r="F6354" s="24">
        <f t="shared" ca="1" si="199"/>
        <v>19.904933201141489</v>
      </c>
    </row>
    <row r="6355" spans="5:6" x14ac:dyDescent="0.25">
      <c r="E6355" s="24">
        <f t="shared" ca="1" si="198"/>
        <v>9.1423701427907567E-2</v>
      </c>
      <c r="F6355" s="24">
        <f t="shared" ca="1" si="199"/>
        <v>47.84501037469316</v>
      </c>
    </row>
    <row r="6356" spans="5:6" x14ac:dyDescent="0.25">
      <c r="E6356" s="24">
        <f t="shared" ca="1" si="198"/>
        <v>6.6294982715902284E-2</v>
      </c>
      <c r="F6356" s="24">
        <f t="shared" ca="1" si="199"/>
        <v>54.27282120260881</v>
      </c>
    </row>
    <row r="6357" spans="5:6" x14ac:dyDescent="0.25">
      <c r="E6357" s="24">
        <f t="shared" ca="1" si="198"/>
        <v>0.7226429488061914</v>
      </c>
      <c r="F6357" s="24">
        <f t="shared" ca="1" si="199"/>
        <v>6.4968005109385407</v>
      </c>
    </row>
    <row r="6358" spans="5:6" x14ac:dyDescent="0.25">
      <c r="E6358" s="24">
        <f t="shared" ca="1" si="198"/>
        <v>0.61498509678135471</v>
      </c>
      <c r="F6358" s="24">
        <f t="shared" ca="1" si="199"/>
        <v>9.7231448869017214</v>
      </c>
    </row>
    <row r="6359" spans="5:6" x14ac:dyDescent="0.25">
      <c r="E6359" s="24">
        <f t="shared" ca="1" si="198"/>
        <v>7.8726580206591623E-2</v>
      </c>
      <c r="F6359" s="24">
        <f t="shared" ca="1" si="199"/>
        <v>50.835488794176612</v>
      </c>
    </row>
    <row r="6360" spans="5:6" x14ac:dyDescent="0.25">
      <c r="E6360" s="24">
        <f t="shared" ca="1" si="198"/>
        <v>0.75025990369450246</v>
      </c>
      <c r="F6360" s="24">
        <f t="shared" ca="1" si="199"/>
        <v>5.7467118844591747</v>
      </c>
    </row>
    <row r="6361" spans="5:6" x14ac:dyDescent="0.25">
      <c r="E6361" s="24">
        <f t="shared" ca="1" si="198"/>
        <v>0.65165934513880919</v>
      </c>
      <c r="F6361" s="24">
        <f t="shared" ca="1" si="199"/>
        <v>8.5646666075001168</v>
      </c>
    </row>
    <row r="6362" spans="5:6" x14ac:dyDescent="0.25">
      <c r="E6362" s="24">
        <f t="shared" ca="1" si="198"/>
        <v>0.71942395976605777</v>
      </c>
      <c r="F6362" s="24">
        <f t="shared" ca="1" si="199"/>
        <v>6.5860888613604445</v>
      </c>
    </row>
    <row r="6363" spans="5:6" x14ac:dyDescent="0.25">
      <c r="E6363" s="24">
        <f t="shared" ca="1" si="198"/>
        <v>0.65207508211986132</v>
      </c>
      <c r="F6363" s="24">
        <f t="shared" ca="1" si="199"/>
        <v>8.5519113411989025</v>
      </c>
    </row>
    <row r="6364" spans="5:6" x14ac:dyDescent="0.25">
      <c r="E6364" s="24">
        <f t="shared" ca="1" si="198"/>
        <v>0.85915794559484626</v>
      </c>
      <c r="F6364" s="24">
        <f t="shared" ca="1" si="199"/>
        <v>3.0360500485541073</v>
      </c>
    </row>
    <row r="6365" spans="5:6" x14ac:dyDescent="0.25">
      <c r="E6365" s="24">
        <f t="shared" ca="1" si="198"/>
        <v>0.65965461888560928</v>
      </c>
      <c r="F6365" s="24">
        <f t="shared" ca="1" si="199"/>
        <v>8.3207777130428262</v>
      </c>
    </row>
    <row r="6366" spans="5:6" x14ac:dyDescent="0.25">
      <c r="E6366" s="24">
        <f t="shared" ca="1" si="198"/>
        <v>0.20900467372434806</v>
      </c>
      <c r="F6366" s="24">
        <f t="shared" ca="1" si="199"/>
        <v>31.307973298998082</v>
      </c>
    </row>
    <row r="6367" spans="5:6" x14ac:dyDescent="0.25">
      <c r="E6367" s="24">
        <f t="shared" ca="1" si="198"/>
        <v>4.6816074513155836E-2</v>
      </c>
      <c r="F6367" s="24">
        <f t="shared" ca="1" si="199"/>
        <v>61.230573250567652</v>
      </c>
    </row>
    <row r="6368" spans="5:6" x14ac:dyDescent="0.25">
      <c r="E6368" s="24">
        <f t="shared" ca="1" si="198"/>
        <v>0.74813516399003399</v>
      </c>
      <c r="F6368" s="24">
        <f t="shared" ca="1" si="199"/>
        <v>5.8034323362119338</v>
      </c>
    </row>
    <row r="6369" spans="5:6" x14ac:dyDescent="0.25">
      <c r="E6369" s="24">
        <f t="shared" ca="1" si="198"/>
        <v>0.57276416699325539</v>
      </c>
      <c r="F6369" s="24">
        <f t="shared" ca="1" si="199"/>
        <v>11.14562445832035</v>
      </c>
    </row>
    <row r="6370" spans="5:6" x14ac:dyDescent="0.25">
      <c r="E6370" s="24">
        <f t="shared" ca="1" si="198"/>
        <v>9.5762983544498415E-2</v>
      </c>
      <c r="F6370" s="24">
        <f t="shared" ca="1" si="199"/>
        <v>46.917581234760959</v>
      </c>
    </row>
    <row r="6371" spans="5:6" x14ac:dyDescent="0.25">
      <c r="E6371" s="24">
        <f t="shared" ca="1" si="198"/>
        <v>0.52774286317384633</v>
      </c>
      <c r="F6371" s="24">
        <f t="shared" ca="1" si="199"/>
        <v>12.782922309286748</v>
      </c>
    </row>
    <row r="6372" spans="5:6" x14ac:dyDescent="0.25">
      <c r="E6372" s="24">
        <f t="shared" ca="1" si="198"/>
        <v>0.59984989837137692</v>
      </c>
      <c r="F6372" s="24">
        <f t="shared" ca="1" si="199"/>
        <v>10.221516488892172</v>
      </c>
    </row>
    <row r="6373" spans="5:6" x14ac:dyDescent="0.25">
      <c r="E6373" s="24">
        <f t="shared" ca="1" si="198"/>
        <v>0.98907427484544286</v>
      </c>
      <c r="F6373" s="24">
        <f t="shared" ca="1" si="199"/>
        <v>0.21971698446804289</v>
      </c>
    </row>
    <row r="6374" spans="5:6" x14ac:dyDescent="0.25">
      <c r="E6374" s="24">
        <f t="shared" ca="1" si="198"/>
        <v>0.60956193226102817</v>
      </c>
      <c r="F6374" s="24">
        <f t="shared" ca="1" si="199"/>
        <v>9.9002944727593274</v>
      </c>
    </row>
    <row r="6375" spans="5:6" x14ac:dyDescent="0.25">
      <c r="E6375" s="24">
        <f t="shared" ca="1" si="198"/>
        <v>0.84461880477560869</v>
      </c>
      <c r="F6375" s="24">
        <f t="shared" ca="1" si="199"/>
        <v>3.3773974403664466</v>
      </c>
    </row>
    <row r="6376" spans="5:6" x14ac:dyDescent="0.25">
      <c r="E6376" s="24">
        <f t="shared" ca="1" si="198"/>
        <v>0.95982090586586832</v>
      </c>
      <c r="F6376" s="24">
        <f t="shared" ca="1" si="199"/>
        <v>0.82017136627566911</v>
      </c>
    </row>
    <row r="6377" spans="5:6" x14ac:dyDescent="0.25">
      <c r="E6377" s="24">
        <f t="shared" ca="1" si="198"/>
        <v>0.43071050868859162</v>
      </c>
      <c r="F6377" s="24">
        <f t="shared" ca="1" si="199"/>
        <v>16.846381762569955</v>
      </c>
    </row>
    <row r="6378" spans="5:6" x14ac:dyDescent="0.25">
      <c r="E6378" s="24">
        <f t="shared" ca="1" si="198"/>
        <v>2.3343512054541771E-2</v>
      </c>
      <c r="F6378" s="24">
        <f t="shared" ca="1" si="199"/>
        <v>75.148723796259901</v>
      </c>
    </row>
    <row r="6379" spans="5:6" x14ac:dyDescent="0.25">
      <c r="E6379" s="24">
        <f t="shared" ca="1" si="198"/>
        <v>0.60267803602624892</v>
      </c>
      <c r="F6379" s="24">
        <f t="shared" ca="1" si="199"/>
        <v>10.12744323576532</v>
      </c>
    </row>
    <row r="6380" spans="5:6" x14ac:dyDescent="0.25">
      <c r="E6380" s="24">
        <f t="shared" ca="1" si="198"/>
        <v>0.5928419925062155</v>
      </c>
      <c r="F6380" s="24">
        <f t="shared" ca="1" si="199"/>
        <v>10.456547398960584</v>
      </c>
    </row>
    <row r="6381" spans="5:6" x14ac:dyDescent="0.25">
      <c r="E6381" s="24">
        <f t="shared" ca="1" si="198"/>
        <v>0.92845701150859072</v>
      </c>
      <c r="F6381" s="24">
        <f t="shared" ca="1" si="199"/>
        <v>1.4846239624218676</v>
      </c>
    </row>
    <row r="6382" spans="5:6" x14ac:dyDescent="0.25">
      <c r="E6382" s="24">
        <f t="shared" ca="1" si="198"/>
        <v>0.72441813473165784</v>
      </c>
      <c r="F6382" s="24">
        <f t="shared" ca="1" si="199"/>
        <v>6.4477303829068315</v>
      </c>
    </row>
    <row r="6383" spans="5:6" x14ac:dyDescent="0.25">
      <c r="E6383" s="24">
        <f t="shared" ca="1" si="198"/>
        <v>0.28579997436173143</v>
      </c>
      <c r="F6383" s="24">
        <f t="shared" ca="1" si="199"/>
        <v>25.049262063868039</v>
      </c>
    </row>
    <row r="6384" spans="5:6" x14ac:dyDescent="0.25">
      <c r="E6384" s="24">
        <f t="shared" ca="1" si="198"/>
        <v>0.14545239994154591</v>
      </c>
      <c r="F6384" s="24">
        <f t="shared" ca="1" si="199"/>
        <v>38.558127881265904</v>
      </c>
    </row>
    <row r="6385" spans="5:6" x14ac:dyDescent="0.25">
      <c r="E6385" s="24">
        <f t="shared" ca="1" si="198"/>
        <v>0.61584300100304934</v>
      </c>
      <c r="F6385" s="24">
        <f t="shared" ca="1" si="199"/>
        <v>9.6952643286931348</v>
      </c>
    </row>
    <row r="6386" spans="5:6" x14ac:dyDescent="0.25">
      <c r="E6386" s="24">
        <f t="shared" ca="1" si="198"/>
        <v>0.70104198509710314</v>
      </c>
      <c r="F6386" s="24">
        <f t="shared" ca="1" si="199"/>
        <v>7.1037500118512673</v>
      </c>
    </row>
    <row r="6387" spans="5:6" x14ac:dyDescent="0.25">
      <c r="E6387" s="24">
        <f t="shared" ca="1" si="198"/>
        <v>0.58527329590254107</v>
      </c>
      <c r="F6387" s="24">
        <f t="shared" ca="1" si="199"/>
        <v>10.713527367167876</v>
      </c>
    </row>
    <row r="6388" spans="5:6" x14ac:dyDescent="0.25">
      <c r="E6388" s="24">
        <f t="shared" ca="1" si="198"/>
        <v>0.76503332159157422</v>
      </c>
      <c r="F6388" s="24">
        <f t="shared" ca="1" si="199"/>
        <v>5.3567177693632546</v>
      </c>
    </row>
    <row r="6389" spans="5:6" x14ac:dyDescent="0.25">
      <c r="E6389" s="24">
        <f t="shared" ca="1" si="198"/>
        <v>0.38155282717547057</v>
      </c>
      <c r="F6389" s="24">
        <f t="shared" ca="1" si="199"/>
        <v>19.270119311246429</v>
      </c>
    </row>
    <row r="6390" spans="5:6" x14ac:dyDescent="0.25">
      <c r="E6390" s="24">
        <f t="shared" ca="1" si="198"/>
        <v>0.7483692018456175</v>
      </c>
      <c r="F6390" s="24">
        <f t="shared" ca="1" si="199"/>
        <v>5.7971767485147785</v>
      </c>
    </row>
    <row r="6391" spans="5:6" x14ac:dyDescent="0.25">
      <c r="E6391" s="24">
        <f t="shared" ca="1" si="198"/>
        <v>0.75858929393878838</v>
      </c>
      <c r="F6391" s="24">
        <f t="shared" ca="1" si="199"/>
        <v>5.52589525494116</v>
      </c>
    </row>
    <row r="6392" spans="5:6" x14ac:dyDescent="0.25">
      <c r="E6392" s="24">
        <f t="shared" ca="1" si="198"/>
        <v>0.79304053031869992</v>
      </c>
      <c r="F6392" s="24">
        <f t="shared" ca="1" si="199"/>
        <v>4.6376189708302533</v>
      </c>
    </row>
    <row r="6393" spans="5:6" x14ac:dyDescent="0.25">
      <c r="E6393" s="24">
        <f t="shared" ca="1" si="198"/>
        <v>0.21023143378550657</v>
      </c>
      <c r="F6393" s="24">
        <f t="shared" ca="1" si="199"/>
        <v>31.190925788958797</v>
      </c>
    </row>
    <row r="6394" spans="5:6" x14ac:dyDescent="0.25">
      <c r="E6394" s="24">
        <f t="shared" ca="1" si="198"/>
        <v>0.17017552351573384</v>
      </c>
      <c r="F6394" s="24">
        <f t="shared" ca="1" si="199"/>
        <v>35.418497666307104</v>
      </c>
    </row>
    <row r="6395" spans="5:6" x14ac:dyDescent="0.25">
      <c r="E6395" s="24">
        <f t="shared" ca="1" si="198"/>
        <v>0.4349270745098559</v>
      </c>
      <c r="F6395" s="24">
        <f t="shared" ca="1" si="199"/>
        <v>16.651538135046859</v>
      </c>
    </row>
    <row r="6396" spans="5:6" x14ac:dyDescent="0.25">
      <c r="E6396" s="24">
        <f t="shared" ca="1" si="198"/>
        <v>0.97397226786971491</v>
      </c>
      <c r="F6396" s="24">
        <f t="shared" ca="1" si="199"/>
        <v>0.52744896315945</v>
      </c>
    </row>
    <row r="6397" spans="5:6" x14ac:dyDescent="0.25">
      <c r="E6397" s="24">
        <f t="shared" ca="1" si="198"/>
        <v>0.96849241354324145</v>
      </c>
      <c r="F6397" s="24">
        <f t="shared" ca="1" si="199"/>
        <v>0.64029258736815886</v>
      </c>
    </row>
    <row r="6398" spans="5:6" x14ac:dyDescent="0.25">
      <c r="E6398" s="24">
        <f t="shared" ca="1" si="198"/>
        <v>0.94719706547330318</v>
      </c>
      <c r="F6398" s="24">
        <f t="shared" ca="1" si="199"/>
        <v>1.0849622592785448</v>
      </c>
    </row>
    <row r="6399" spans="5:6" x14ac:dyDescent="0.25">
      <c r="E6399" s="24">
        <f t="shared" ca="1" si="198"/>
        <v>0.81334677482567996</v>
      </c>
      <c r="F6399" s="24">
        <f t="shared" ca="1" si="199"/>
        <v>4.1319544614908539</v>
      </c>
    </row>
    <row r="6400" spans="5:6" x14ac:dyDescent="0.25">
      <c r="E6400" s="24">
        <f t="shared" ca="1" si="198"/>
        <v>0.63420636917327111</v>
      </c>
      <c r="F6400" s="24">
        <f t="shared" ca="1" si="199"/>
        <v>9.1076174816357263</v>
      </c>
    </row>
    <row r="6401" spans="5:6" x14ac:dyDescent="0.25">
      <c r="E6401" s="24">
        <f t="shared" ca="1" si="198"/>
        <v>0.72687560066668877</v>
      </c>
      <c r="F6401" s="24">
        <f t="shared" ca="1" si="199"/>
        <v>6.3799985868186448</v>
      </c>
    </row>
    <row r="6402" spans="5:6" x14ac:dyDescent="0.25">
      <c r="E6402" s="24">
        <f t="shared" ca="1" si="198"/>
        <v>8.8132925644451299E-2</v>
      </c>
      <c r="F6402" s="24">
        <f t="shared" ca="1" si="199"/>
        <v>48.578181710056043</v>
      </c>
    </row>
    <row r="6403" spans="5:6" x14ac:dyDescent="0.25">
      <c r="E6403" s="24">
        <f t="shared" ca="1" si="198"/>
        <v>7.9138643661239683E-2</v>
      </c>
      <c r="F6403" s="24">
        <f t="shared" ca="1" si="199"/>
        <v>50.731079632896275</v>
      </c>
    </row>
    <row r="6404" spans="5:6" x14ac:dyDescent="0.25">
      <c r="E6404" s="24">
        <f t="shared" ref="E6404:E6467" ca="1" si="200">RAND()</f>
        <v>0.28891277285661165</v>
      </c>
      <c r="F6404" s="24">
        <f t="shared" ref="F6404:F6467" ca="1" si="201">-LOG(E6404,EXP(1))/$C$3</f>
        <v>24.83260920906617</v>
      </c>
    </row>
    <row r="6405" spans="5:6" x14ac:dyDescent="0.25">
      <c r="E6405" s="24">
        <f t="shared" ca="1" si="200"/>
        <v>0.58334238357481516</v>
      </c>
      <c r="F6405" s="24">
        <f t="shared" ca="1" si="201"/>
        <v>10.77961972306711</v>
      </c>
    </row>
    <row r="6406" spans="5:6" x14ac:dyDescent="0.25">
      <c r="E6406" s="24">
        <f t="shared" ca="1" si="200"/>
        <v>0.70420157432281039</v>
      </c>
      <c r="F6406" s="24">
        <f t="shared" ca="1" si="201"/>
        <v>7.0138127328962172</v>
      </c>
    </row>
    <row r="6407" spans="5:6" x14ac:dyDescent="0.25">
      <c r="E6407" s="24">
        <f t="shared" ca="1" si="200"/>
        <v>0.53460096895455844</v>
      </c>
      <c r="F6407" s="24">
        <f t="shared" ca="1" si="201"/>
        <v>12.524693255876322</v>
      </c>
    </row>
    <row r="6408" spans="5:6" x14ac:dyDescent="0.25">
      <c r="E6408" s="24">
        <f t="shared" ca="1" si="200"/>
        <v>0.13379550397944473</v>
      </c>
      <c r="F6408" s="24">
        <f t="shared" ca="1" si="201"/>
        <v>40.228854687956861</v>
      </c>
    </row>
    <row r="6409" spans="5:6" x14ac:dyDescent="0.25">
      <c r="E6409" s="24">
        <f t="shared" ca="1" si="200"/>
        <v>0.90612092139149913</v>
      </c>
      <c r="F6409" s="24">
        <f t="shared" ca="1" si="201"/>
        <v>1.9716502905118505</v>
      </c>
    </row>
    <row r="6410" spans="5:6" x14ac:dyDescent="0.25">
      <c r="E6410" s="24">
        <f t="shared" ca="1" si="200"/>
        <v>0.93985112077721489</v>
      </c>
      <c r="F6410" s="24">
        <f t="shared" ca="1" si="201"/>
        <v>1.2406759682752806</v>
      </c>
    </row>
    <row r="6411" spans="5:6" x14ac:dyDescent="0.25">
      <c r="E6411" s="24">
        <f t="shared" ca="1" si="200"/>
        <v>0.90258679161135547</v>
      </c>
      <c r="F6411" s="24">
        <f t="shared" ca="1" si="201"/>
        <v>2.0498085081704849</v>
      </c>
    </row>
    <row r="6412" spans="5:6" x14ac:dyDescent="0.25">
      <c r="E6412" s="24">
        <f t="shared" ca="1" si="200"/>
        <v>0.81383944614918091</v>
      </c>
      <c r="F6412" s="24">
        <f t="shared" ca="1" si="201"/>
        <v>4.1198434607410901</v>
      </c>
    </row>
    <row r="6413" spans="5:6" x14ac:dyDescent="0.25">
      <c r="E6413" s="24">
        <f t="shared" ca="1" si="200"/>
        <v>0.62610764006416686</v>
      </c>
      <c r="F6413" s="24">
        <f t="shared" ca="1" si="201"/>
        <v>9.3646594735855704</v>
      </c>
    </row>
    <row r="6414" spans="5:6" x14ac:dyDescent="0.25">
      <c r="E6414" s="24">
        <f t="shared" ca="1" si="200"/>
        <v>0.83142681497058579</v>
      </c>
      <c r="F6414" s="24">
        <f t="shared" ca="1" si="201"/>
        <v>3.6922399978506313</v>
      </c>
    </row>
    <row r="6415" spans="5:6" x14ac:dyDescent="0.25">
      <c r="E6415" s="24">
        <f t="shared" ca="1" si="200"/>
        <v>0.33811490653905218</v>
      </c>
      <c r="F6415" s="24">
        <f t="shared" ca="1" si="201"/>
        <v>21.687389621955486</v>
      </c>
    </row>
    <row r="6416" spans="5:6" x14ac:dyDescent="0.25">
      <c r="E6416" s="24">
        <f t="shared" ca="1" si="200"/>
        <v>0.62296222142636137</v>
      </c>
      <c r="F6416" s="24">
        <f t="shared" ca="1" si="201"/>
        <v>9.4653880359683757</v>
      </c>
    </row>
    <row r="6417" spans="5:6" x14ac:dyDescent="0.25">
      <c r="E6417" s="24">
        <f t="shared" ca="1" si="200"/>
        <v>0.36202018670232328</v>
      </c>
      <c r="F6417" s="24">
        <f t="shared" ca="1" si="201"/>
        <v>20.321106086801638</v>
      </c>
    </row>
    <row r="6418" spans="5:6" x14ac:dyDescent="0.25">
      <c r="E6418" s="24">
        <f t="shared" ca="1" si="200"/>
        <v>0.96580391447998948</v>
      </c>
      <c r="F6418" s="24">
        <f t="shared" ca="1" si="201"/>
        <v>0.69588904910082261</v>
      </c>
    </row>
    <row r="6419" spans="5:6" x14ac:dyDescent="0.25">
      <c r="E6419" s="24">
        <f t="shared" ca="1" si="200"/>
        <v>0.41354700099641284</v>
      </c>
      <c r="F6419" s="24">
        <f t="shared" ca="1" si="201"/>
        <v>17.65968209445964</v>
      </c>
    </row>
    <row r="6420" spans="5:6" x14ac:dyDescent="0.25">
      <c r="E6420" s="24">
        <f t="shared" ca="1" si="200"/>
        <v>0.62352610998295288</v>
      </c>
      <c r="F6420" s="24">
        <f t="shared" ca="1" si="201"/>
        <v>9.4472927652514684</v>
      </c>
    </row>
    <row r="6421" spans="5:6" x14ac:dyDescent="0.25">
      <c r="E6421" s="24">
        <f t="shared" ca="1" si="200"/>
        <v>0.29693501155648649</v>
      </c>
      <c r="F6421" s="24">
        <f t="shared" ca="1" si="201"/>
        <v>24.284839608626896</v>
      </c>
    </row>
    <row r="6422" spans="5:6" x14ac:dyDescent="0.25">
      <c r="E6422" s="24">
        <f t="shared" ca="1" si="200"/>
        <v>0.25409183402322544</v>
      </c>
      <c r="F6422" s="24">
        <f t="shared" ca="1" si="201"/>
        <v>27.401190520699419</v>
      </c>
    </row>
    <row r="6423" spans="5:6" x14ac:dyDescent="0.25">
      <c r="E6423" s="24">
        <f t="shared" ca="1" si="200"/>
        <v>0.98306933206066571</v>
      </c>
      <c r="F6423" s="24">
        <f t="shared" ca="1" si="201"/>
        <v>0.34151260465978034</v>
      </c>
    </row>
    <row r="6424" spans="5:6" x14ac:dyDescent="0.25">
      <c r="E6424" s="24">
        <f t="shared" ca="1" si="200"/>
        <v>0.45698685276496687</v>
      </c>
      <c r="F6424" s="24">
        <f t="shared" ca="1" si="201"/>
        <v>15.66201314137135</v>
      </c>
    </row>
    <row r="6425" spans="5:6" x14ac:dyDescent="0.25">
      <c r="E6425" s="24">
        <f t="shared" ca="1" si="200"/>
        <v>0.81482308667901815</v>
      </c>
      <c r="F6425" s="24">
        <f t="shared" ca="1" si="201"/>
        <v>4.0956852172840454</v>
      </c>
    </row>
    <row r="6426" spans="5:6" x14ac:dyDescent="0.25">
      <c r="E6426" s="24">
        <f t="shared" ca="1" si="200"/>
        <v>0.33725485849890247</v>
      </c>
      <c r="F6426" s="24">
        <f t="shared" ca="1" si="201"/>
        <v>21.738327555489203</v>
      </c>
    </row>
    <row r="6427" spans="5:6" x14ac:dyDescent="0.25">
      <c r="E6427" s="24">
        <f t="shared" ca="1" si="200"/>
        <v>0.86871113869969774</v>
      </c>
      <c r="F6427" s="24">
        <f t="shared" ca="1" si="201"/>
        <v>2.8148923107132564</v>
      </c>
    </row>
    <row r="6428" spans="5:6" x14ac:dyDescent="0.25">
      <c r="E6428" s="24">
        <f t="shared" ca="1" si="200"/>
        <v>0.34597287155288448</v>
      </c>
      <c r="F6428" s="24">
        <f t="shared" ca="1" si="201"/>
        <v>21.227898258296722</v>
      </c>
    </row>
    <row r="6429" spans="5:6" x14ac:dyDescent="0.25">
      <c r="E6429" s="24">
        <f t="shared" ca="1" si="200"/>
        <v>0.83918902086943903</v>
      </c>
      <c r="F6429" s="24">
        <f t="shared" ca="1" si="201"/>
        <v>3.5063860967803242</v>
      </c>
    </row>
    <row r="6430" spans="5:6" x14ac:dyDescent="0.25">
      <c r="E6430" s="24">
        <f t="shared" ca="1" si="200"/>
        <v>0.93917675483957386</v>
      </c>
      <c r="F6430" s="24">
        <f t="shared" ca="1" si="201"/>
        <v>1.255031603449092</v>
      </c>
    </row>
    <row r="6431" spans="5:6" x14ac:dyDescent="0.25">
      <c r="E6431" s="24">
        <f t="shared" ca="1" si="200"/>
        <v>9.3863424875443746E-2</v>
      </c>
      <c r="F6431" s="24">
        <f t="shared" ca="1" si="201"/>
        <v>47.318289601816602</v>
      </c>
    </row>
    <row r="6432" spans="5:6" x14ac:dyDescent="0.25">
      <c r="E6432" s="24">
        <f t="shared" ca="1" si="200"/>
        <v>0.46920715429539628</v>
      </c>
      <c r="F6432" s="24">
        <f t="shared" ca="1" si="201"/>
        <v>15.134218289203265</v>
      </c>
    </row>
    <row r="6433" spans="5:6" x14ac:dyDescent="0.25">
      <c r="E6433" s="24">
        <f t="shared" ca="1" si="200"/>
        <v>0.90060422921407313</v>
      </c>
      <c r="F6433" s="24">
        <f t="shared" ca="1" si="201"/>
        <v>2.0937875025921615</v>
      </c>
    </row>
    <row r="6434" spans="5:6" x14ac:dyDescent="0.25">
      <c r="E6434" s="24">
        <f t="shared" ca="1" si="200"/>
        <v>0.48445530784931856</v>
      </c>
      <c r="F6434" s="24">
        <f t="shared" ca="1" si="201"/>
        <v>14.494601915341967</v>
      </c>
    </row>
    <row r="6435" spans="5:6" x14ac:dyDescent="0.25">
      <c r="E6435" s="24">
        <f t="shared" ca="1" si="200"/>
        <v>0.55537380573011563</v>
      </c>
      <c r="F6435" s="24">
        <f t="shared" ca="1" si="201"/>
        <v>11.762277362260868</v>
      </c>
    </row>
    <row r="6436" spans="5:6" x14ac:dyDescent="0.25">
      <c r="E6436" s="24">
        <f t="shared" ca="1" si="200"/>
        <v>0.31729632506230421</v>
      </c>
      <c r="F6436" s="24">
        <f t="shared" ca="1" si="201"/>
        <v>22.958383247253209</v>
      </c>
    </row>
    <row r="6437" spans="5:6" x14ac:dyDescent="0.25">
      <c r="E6437" s="24">
        <f t="shared" ca="1" si="200"/>
        <v>0.5843861932677783</v>
      </c>
      <c r="F6437" s="24">
        <f t="shared" ca="1" si="201"/>
        <v>10.743864497352087</v>
      </c>
    </row>
    <row r="6438" spans="5:6" x14ac:dyDescent="0.25">
      <c r="E6438" s="24">
        <f t="shared" ca="1" si="200"/>
        <v>3.1814115448443481E-2</v>
      </c>
      <c r="F6438" s="24">
        <f t="shared" ca="1" si="201"/>
        <v>68.956904113119293</v>
      </c>
    </row>
    <row r="6439" spans="5:6" x14ac:dyDescent="0.25">
      <c r="E6439" s="24">
        <f t="shared" ca="1" si="200"/>
        <v>0.60143141075091677</v>
      </c>
      <c r="F6439" s="24">
        <f t="shared" ca="1" si="201"/>
        <v>10.168855608172947</v>
      </c>
    </row>
    <row r="6440" spans="5:6" x14ac:dyDescent="0.25">
      <c r="E6440" s="24">
        <f t="shared" ca="1" si="200"/>
        <v>7.0467546464021313E-2</v>
      </c>
      <c r="F6440" s="24">
        <f t="shared" ca="1" si="201"/>
        <v>53.05206017987468</v>
      </c>
    </row>
    <row r="6441" spans="5:6" x14ac:dyDescent="0.25">
      <c r="E6441" s="24">
        <f t="shared" ca="1" si="200"/>
        <v>0.33726850232243988</v>
      </c>
      <c r="F6441" s="24">
        <f t="shared" ca="1" si="201"/>
        <v>21.737518461285397</v>
      </c>
    </row>
    <row r="6442" spans="5:6" x14ac:dyDescent="0.25">
      <c r="E6442" s="24">
        <f t="shared" ca="1" si="200"/>
        <v>0.68918798612157717</v>
      </c>
      <c r="F6442" s="24">
        <f t="shared" ca="1" si="201"/>
        <v>7.4448241221776605</v>
      </c>
    </row>
    <row r="6443" spans="5:6" x14ac:dyDescent="0.25">
      <c r="E6443" s="24">
        <f t="shared" ca="1" si="200"/>
        <v>0.44632622968919378</v>
      </c>
      <c r="F6443" s="24">
        <f t="shared" ca="1" si="201"/>
        <v>16.134102752878395</v>
      </c>
    </row>
    <row r="6444" spans="5:6" x14ac:dyDescent="0.25">
      <c r="E6444" s="24">
        <f t="shared" ca="1" si="200"/>
        <v>0.21164427949038322</v>
      </c>
      <c r="F6444" s="24">
        <f t="shared" ca="1" si="201"/>
        <v>31.056966810767172</v>
      </c>
    </row>
    <row r="6445" spans="5:6" x14ac:dyDescent="0.25">
      <c r="E6445" s="24">
        <f t="shared" ca="1" si="200"/>
        <v>0.38108665298336608</v>
      </c>
      <c r="F6445" s="24">
        <f t="shared" ca="1" si="201"/>
        <v>19.294569881262472</v>
      </c>
    </row>
    <row r="6446" spans="5:6" x14ac:dyDescent="0.25">
      <c r="E6446" s="24">
        <f t="shared" ca="1" si="200"/>
        <v>0.9599162483466569</v>
      </c>
      <c r="F6446" s="24">
        <f t="shared" ca="1" si="201"/>
        <v>0.81818479263129806</v>
      </c>
    </row>
    <row r="6447" spans="5:6" x14ac:dyDescent="0.25">
      <c r="E6447" s="24">
        <f t="shared" ca="1" si="200"/>
        <v>5.7436885474296817E-3</v>
      </c>
      <c r="F6447" s="24">
        <f t="shared" ca="1" si="201"/>
        <v>103.19307341900857</v>
      </c>
    </row>
    <row r="6448" spans="5:6" x14ac:dyDescent="0.25">
      <c r="E6448" s="24">
        <f t="shared" ca="1" si="200"/>
        <v>0.65190023471829905</v>
      </c>
      <c r="F6448" s="24">
        <f t="shared" ca="1" si="201"/>
        <v>8.5572748599818844</v>
      </c>
    </row>
    <row r="6449" spans="5:6" x14ac:dyDescent="0.25">
      <c r="E6449" s="24">
        <f t="shared" ca="1" si="200"/>
        <v>0.35881596173404751</v>
      </c>
      <c r="F6449" s="24">
        <f t="shared" ca="1" si="201"/>
        <v>20.498913266974576</v>
      </c>
    </row>
    <row r="6450" spans="5:6" x14ac:dyDescent="0.25">
      <c r="E6450" s="24">
        <f t="shared" ca="1" si="200"/>
        <v>0.4152059458234918</v>
      </c>
      <c r="F6450" s="24">
        <f t="shared" ca="1" si="201"/>
        <v>17.57961253697723</v>
      </c>
    </row>
    <row r="6451" spans="5:6" x14ac:dyDescent="0.25">
      <c r="E6451" s="24">
        <f t="shared" ca="1" si="200"/>
        <v>0.71918598874378481</v>
      </c>
      <c r="F6451" s="24">
        <f t="shared" ca="1" si="201"/>
        <v>6.5927055547786981</v>
      </c>
    </row>
    <row r="6452" spans="5:6" x14ac:dyDescent="0.25">
      <c r="E6452" s="24">
        <f t="shared" ca="1" si="200"/>
        <v>0.6113583510075502</v>
      </c>
      <c r="F6452" s="24">
        <f t="shared" ca="1" si="201"/>
        <v>9.8414398507989755</v>
      </c>
    </row>
    <row r="6453" spans="5:6" x14ac:dyDescent="0.25">
      <c r="E6453" s="24">
        <f t="shared" ca="1" si="200"/>
        <v>0.13601710949008661</v>
      </c>
      <c r="F6453" s="24">
        <f t="shared" ca="1" si="201"/>
        <v>39.899491921694271</v>
      </c>
    </row>
    <row r="6454" spans="5:6" x14ac:dyDescent="0.25">
      <c r="E6454" s="24">
        <f t="shared" ca="1" si="200"/>
        <v>1.1150542501511262E-3</v>
      </c>
      <c r="F6454" s="24">
        <f t="shared" ca="1" si="201"/>
        <v>135.97704440819209</v>
      </c>
    </row>
    <row r="6455" spans="5:6" x14ac:dyDescent="0.25">
      <c r="E6455" s="24">
        <f t="shared" ca="1" si="200"/>
        <v>0.73186276260793781</v>
      </c>
      <c r="F6455" s="24">
        <f t="shared" ca="1" si="201"/>
        <v>6.2432453074791869</v>
      </c>
    </row>
    <row r="6456" spans="5:6" x14ac:dyDescent="0.25">
      <c r="E6456" s="24">
        <f t="shared" ca="1" si="200"/>
        <v>2.4999217514304339E-3</v>
      </c>
      <c r="F6456" s="24">
        <f t="shared" ca="1" si="201"/>
        <v>119.8299169405129</v>
      </c>
    </row>
    <row r="6457" spans="5:6" x14ac:dyDescent="0.25">
      <c r="E6457" s="24">
        <f t="shared" ca="1" si="200"/>
        <v>0.58444171667800304</v>
      </c>
      <c r="F6457" s="24">
        <f t="shared" ca="1" si="201"/>
        <v>10.741964357569522</v>
      </c>
    </row>
    <row r="6458" spans="5:6" x14ac:dyDescent="0.25">
      <c r="E6458" s="24">
        <f t="shared" ca="1" si="200"/>
        <v>0.89763959143064187</v>
      </c>
      <c r="F6458" s="24">
        <f t="shared" ca="1" si="201"/>
        <v>2.1597327417269523</v>
      </c>
    </row>
    <row r="6459" spans="5:6" x14ac:dyDescent="0.25">
      <c r="E6459" s="24">
        <f t="shared" ca="1" si="200"/>
        <v>0.20330900328222856</v>
      </c>
      <c r="F6459" s="24">
        <f t="shared" ca="1" si="201"/>
        <v>31.86056547262557</v>
      </c>
    </row>
    <row r="6460" spans="5:6" x14ac:dyDescent="0.25">
      <c r="E6460" s="24">
        <f t="shared" ca="1" si="200"/>
        <v>0.43029433018394281</v>
      </c>
      <c r="F6460" s="24">
        <f t="shared" ca="1" si="201"/>
        <v>16.865716313005507</v>
      </c>
    </row>
    <row r="6461" spans="5:6" x14ac:dyDescent="0.25">
      <c r="E6461" s="24">
        <f t="shared" ca="1" si="200"/>
        <v>8.0099320696755183E-2</v>
      </c>
      <c r="F6461" s="24">
        <f t="shared" ca="1" si="201"/>
        <v>50.489758112669655</v>
      </c>
    </row>
    <row r="6462" spans="5:6" x14ac:dyDescent="0.25">
      <c r="E6462" s="24">
        <f t="shared" ca="1" si="200"/>
        <v>0.44186177420691308</v>
      </c>
      <c r="F6462" s="24">
        <f t="shared" ca="1" si="201"/>
        <v>16.335163477054149</v>
      </c>
    </row>
    <row r="6463" spans="5:6" x14ac:dyDescent="0.25">
      <c r="E6463" s="24">
        <f t="shared" ca="1" si="200"/>
        <v>0.20803974241274859</v>
      </c>
      <c r="F6463" s="24">
        <f t="shared" ca="1" si="201"/>
        <v>31.400522964803418</v>
      </c>
    </row>
    <row r="6464" spans="5:6" x14ac:dyDescent="0.25">
      <c r="E6464" s="24">
        <f t="shared" ca="1" si="200"/>
        <v>0.75278937592620709</v>
      </c>
      <c r="F6464" s="24">
        <f t="shared" ca="1" si="201"/>
        <v>5.6793960710939722</v>
      </c>
    </row>
    <row r="6465" spans="5:6" x14ac:dyDescent="0.25">
      <c r="E6465" s="24">
        <f t="shared" ca="1" si="200"/>
        <v>0.85722196302451825</v>
      </c>
      <c r="F6465" s="24">
        <f t="shared" ca="1" si="201"/>
        <v>3.0811678778093015</v>
      </c>
    </row>
    <row r="6466" spans="5:6" x14ac:dyDescent="0.25">
      <c r="E6466" s="24">
        <f t="shared" ca="1" si="200"/>
        <v>0.2858952829917597</v>
      </c>
      <c r="F6466" s="24">
        <f t="shared" ca="1" si="201"/>
        <v>25.042593571891913</v>
      </c>
    </row>
    <row r="6467" spans="5:6" x14ac:dyDescent="0.25">
      <c r="E6467" s="24">
        <f t="shared" ca="1" si="200"/>
        <v>0.5275215890537196</v>
      </c>
      <c r="F6467" s="24">
        <f t="shared" ca="1" si="201"/>
        <v>12.791309747067018</v>
      </c>
    </row>
    <row r="6468" spans="5:6" x14ac:dyDescent="0.25">
      <c r="E6468" s="24">
        <f t="shared" ref="E6468:E6531" ca="1" si="202">RAND()</f>
        <v>0.1909096941653966</v>
      </c>
      <c r="F6468" s="24">
        <f t="shared" ref="F6468:F6531" ca="1" si="203">-LOG(E6468,EXP(1))/$C$3</f>
        <v>33.119095363200067</v>
      </c>
    </row>
    <row r="6469" spans="5:6" x14ac:dyDescent="0.25">
      <c r="E6469" s="24">
        <f t="shared" ca="1" si="202"/>
        <v>0.15625694375237731</v>
      </c>
      <c r="F6469" s="24">
        <f t="shared" ca="1" si="203"/>
        <v>37.125071026756785</v>
      </c>
    </row>
    <row r="6470" spans="5:6" x14ac:dyDescent="0.25">
      <c r="E6470" s="24">
        <f t="shared" ca="1" si="202"/>
        <v>9.8892954499056773E-2</v>
      </c>
      <c r="F6470" s="24">
        <f t="shared" ca="1" si="203"/>
        <v>46.274345630509472</v>
      </c>
    </row>
    <row r="6471" spans="5:6" x14ac:dyDescent="0.25">
      <c r="E6471" s="24">
        <f t="shared" ca="1" si="202"/>
        <v>9.6556198428815576E-2</v>
      </c>
      <c r="F6471" s="24">
        <f t="shared" ca="1" si="203"/>
        <v>46.752601460182902</v>
      </c>
    </row>
    <row r="6472" spans="5:6" x14ac:dyDescent="0.25">
      <c r="E6472" s="24">
        <f t="shared" ca="1" si="202"/>
        <v>0.23340987740915731</v>
      </c>
      <c r="F6472" s="24">
        <f t="shared" ca="1" si="203"/>
        <v>29.099184807258677</v>
      </c>
    </row>
    <row r="6473" spans="5:6" x14ac:dyDescent="0.25">
      <c r="E6473" s="24">
        <f t="shared" ca="1" si="202"/>
        <v>0.6209274131447009</v>
      </c>
      <c r="F6473" s="24">
        <f t="shared" ca="1" si="203"/>
        <v>9.5308218185210301</v>
      </c>
    </row>
    <row r="6474" spans="5:6" x14ac:dyDescent="0.25">
      <c r="E6474" s="24">
        <f t="shared" ca="1" si="202"/>
        <v>0.48931163022629798</v>
      </c>
      <c r="F6474" s="24">
        <f t="shared" ca="1" si="203"/>
        <v>14.295114237159122</v>
      </c>
    </row>
    <row r="6475" spans="5:6" x14ac:dyDescent="0.25">
      <c r="E6475" s="24">
        <f t="shared" ca="1" si="202"/>
        <v>0.95363877141586872</v>
      </c>
      <c r="F6475" s="24">
        <f t="shared" ca="1" si="203"/>
        <v>0.94940651106140705</v>
      </c>
    </row>
    <row r="6476" spans="5:6" x14ac:dyDescent="0.25">
      <c r="E6476" s="24">
        <f t="shared" ca="1" si="202"/>
        <v>0.98948046391168543</v>
      </c>
      <c r="F6476" s="24">
        <f t="shared" ca="1" si="203"/>
        <v>0.21150515056742122</v>
      </c>
    </row>
    <row r="6477" spans="5:6" x14ac:dyDescent="0.25">
      <c r="E6477" s="24">
        <f t="shared" ca="1" si="202"/>
        <v>0.36865991978408175</v>
      </c>
      <c r="F6477" s="24">
        <f t="shared" ca="1" si="203"/>
        <v>19.957613730038659</v>
      </c>
    </row>
    <row r="6478" spans="5:6" x14ac:dyDescent="0.25">
      <c r="E6478" s="24">
        <f t="shared" ca="1" si="202"/>
        <v>0.38827687504947928</v>
      </c>
      <c r="F6478" s="24">
        <f t="shared" ca="1" si="203"/>
        <v>18.920731967174298</v>
      </c>
    </row>
    <row r="6479" spans="5:6" x14ac:dyDescent="0.25">
      <c r="E6479" s="24">
        <f t="shared" ca="1" si="202"/>
        <v>0.21070304587101951</v>
      </c>
      <c r="F6479" s="24">
        <f t="shared" ca="1" si="203"/>
        <v>31.146110046306106</v>
      </c>
    </row>
    <row r="6480" spans="5:6" x14ac:dyDescent="0.25">
      <c r="E6480" s="24">
        <f t="shared" ca="1" si="202"/>
        <v>0.87960802784357317</v>
      </c>
      <c r="F6480" s="24">
        <f t="shared" ca="1" si="203"/>
        <v>2.5655778729032983</v>
      </c>
    </row>
    <row r="6481" spans="5:6" x14ac:dyDescent="0.25">
      <c r="E6481" s="24">
        <f t="shared" ca="1" si="202"/>
        <v>0.63416203654247838</v>
      </c>
      <c r="F6481" s="24">
        <f t="shared" ca="1" si="203"/>
        <v>9.1090155811346101</v>
      </c>
    </row>
    <row r="6482" spans="5:6" x14ac:dyDescent="0.25">
      <c r="E6482" s="24">
        <f t="shared" ca="1" si="202"/>
        <v>0.47351959061236337</v>
      </c>
      <c r="F6482" s="24">
        <f t="shared" ca="1" si="203"/>
        <v>14.951239863250892</v>
      </c>
    </row>
    <row r="6483" spans="5:6" x14ac:dyDescent="0.25">
      <c r="E6483" s="24">
        <f t="shared" ca="1" si="202"/>
        <v>0.57525939895847455</v>
      </c>
      <c r="F6483" s="24">
        <f t="shared" ca="1" si="203"/>
        <v>11.058684225785523</v>
      </c>
    </row>
    <row r="6484" spans="5:6" x14ac:dyDescent="0.25">
      <c r="E6484" s="24">
        <f t="shared" ca="1" si="202"/>
        <v>0.42183138956327537</v>
      </c>
      <c r="F6484" s="24">
        <f t="shared" ca="1" si="203"/>
        <v>17.262991911714778</v>
      </c>
    </row>
    <row r="6485" spans="5:6" x14ac:dyDescent="0.25">
      <c r="E6485" s="24">
        <f t="shared" ca="1" si="202"/>
        <v>0.45025048847932891</v>
      </c>
      <c r="F6485" s="24">
        <f t="shared" ca="1" si="203"/>
        <v>15.959024200395326</v>
      </c>
    </row>
    <row r="6486" spans="5:6" x14ac:dyDescent="0.25">
      <c r="E6486" s="24">
        <f t="shared" ca="1" si="202"/>
        <v>0.98225330625514795</v>
      </c>
      <c r="F6486" s="24">
        <f t="shared" ca="1" si="203"/>
        <v>0.35812109095110295</v>
      </c>
    </row>
    <row r="6487" spans="5:6" x14ac:dyDescent="0.25">
      <c r="E6487" s="24">
        <f t="shared" ca="1" si="202"/>
        <v>0.85756504280070323</v>
      </c>
      <c r="F6487" s="24">
        <f t="shared" ca="1" si="203"/>
        <v>3.0731650231201262</v>
      </c>
    </row>
    <row r="6488" spans="5:6" x14ac:dyDescent="0.25">
      <c r="E6488" s="24">
        <f t="shared" ca="1" si="202"/>
        <v>0.41263006705060323</v>
      </c>
      <c r="F6488" s="24">
        <f t="shared" ca="1" si="203"/>
        <v>17.704076176927288</v>
      </c>
    </row>
    <row r="6489" spans="5:6" x14ac:dyDescent="0.25">
      <c r="E6489" s="24">
        <f t="shared" ca="1" si="202"/>
        <v>0.26491343770659925</v>
      </c>
      <c r="F6489" s="24">
        <f t="shared" ca="1" si="203"/>
        <v>26.567043130429532</v>
      </c>
    </row>
    <row r="6490" spans="5:6" x14ac:dyDescent="0.25">
      <c r="E6490" s="24">
        <f t="shared" ca="1" si="202"/>
        <v>0.86719139801296319</v>
      </c>
      <c r="F6490" s="24">
        <f t="shared" ca="1" si="203"/>
        <v>2.8499113522289199</v>
      </c>
    </row>
    <row r="6491" spans="5:6" x14ac:dyDescent="0.25">
      <c r="E6491" s="24">
        <f t="shared" ca="1" si="202"/>
        <v>0.32361499947327821</v>
      </c>
      <c r="F6491" s="24">
        <f t="shared" ca="1" si="203"/>
        <v>22.564014859536851</v>
      </c>
    </row>
    <row r="6492" spans="5:6" x14ac:dyDescent="0.25">
      <c r="E6492" s="24">
        <f t="shared" ca="1" si="202"/>
        <v>0.61424740050330662</v>
      </c>
      <c r="F6492" s="24">
        <f t="shared" ca="1" si="203"/>
        <v>9.7471499914930444</v>
      </c>
    </row>
    <row r="6493" spans="5:6" x14ac:dyDescent="0.25">
      <c r="E6493" s="24">
        <f t="shared" ca="1" si="202"/>
        <v>0.76567134630257916</v>
      </c>
      <c r="F6493" s="24">
        <f t="shared" ca="1" si="203"/>
        <v>5.3400450626984961</v>
      </c>
    </row>
    <row r="6494" spans="5:6" x14ac:dyDescent="0.25">
      <c r="E6494" s="24">
        <f t="shared" ca="1" si="202"/>
        <v>0.93292581717391643</v>
      </c>
      <c r="F6494" s="24">
        <f t="shared" ca="1" si="203"/>
        <v>1.3885918258336565</v>
      </c>
    </row>
    <row r="6495" spans="5:6" x14ac:dyDescent="0.25">
      <c r="E6495" s="24">
        <f t="shared" ca="1" si="202"/>
        <v>0.33086982863295822</v>
      </c>
      <c r="F6495" s="24">
        <f t="shared" ca="1" si="203"/>
        <v>22.120604958494472</v>
      </c>
    </row>
    <row r="6496" spans="5:6" x14ac:dyDescent="0.25">
      <c r="E6496" s="24">
        <f t="shared" ca="1" si="202"/>
        <v>0.35025118172450431</v>
      </c>
      <c r="F6496" s="24">
        <f t="shared" ca="1" si="203"/>
        <v>20.98209439649894</v>
      </c>
    </row>
    <row r="6497" spans="5:6" x14ac:dyDescent="0.25">
      <c r="E6497" s="24">
        <f t="shared" ca="1" si="202"/>
        <v>0.53176227796539666</v>
      </c>
      <c r="F6497" s="24">
        <f t="shared" ca="1" si="203"/>
        <v>12.631174708711827</v>
      </c>
    </row>
    <row r="6498" spans="5:6" x14ac:dyDescent="0.25">
      <c r="E6498" s="24">
        <f t="shared" ca="1" si="202"/>
        <v>0.881137620796418</v>
      </c>
      <c r="F6498" s="24">
        <f t="shared" ca="1" si="203"/>
        <v>2.5308291097572519</v>
      </c>
    </row>
    <row r="6499" spans="5:6" x14ac:dyDescent="0.25">
      <c r="E6499" s="24">
        <f t="shared" ca="1" si="202"/>
        <v>0.67953805825414593</v>
      </c>
      <c r="F6499" s="24">
        <f t="shared" ca="1" si="203"/>
        <v>7.726840755107089</v>
      </c>
    </row>
    <row r="6500" spans="5:6" x14ac:dyDescent="0.25">
      <c r="E6500" s="24">
        <f t="shared" ca="1" si="202"/>
        <v>0.26168958290381339</v>
      </c>
      <c r="F6500" s="24">
        <f t="shared" ca="1" si="203"/>
        <v>26.811925514524166</v>
      </c>
    </row>
    <row r="6501" spans="5:6" x14ac:dyDescent="0.25">
      <c r="E6501" s="24">
        <f t="shared" ca="1" si="202"/>
        <v>0.85164562008832878</v>
      </c>
      <c r="F6501" s="24">
        <f t="shared" ca="1" si="203"/>
        <v>3.2116955508569656</v>
      </c>
    </row>
    <row r="6502" spans="5:6" x14ac:dyDescent="0.25">
      <c r="E6502" s="24">
        <f t="shared" ca="1" si="202"/>
        <v>0.9482937941530114</v>
      </c>
      <c r="F6502" s="24">
        <f t="shared" ca="1" si="203"/>
        <v>1.0618183059004567</v>
      </c>
    </row>
    <row r="6503" spans="5:6" x14ac:dyDescent="0.25">
      <c r="E6503" s="24">
        <f t="shared" ca="1" si="202"/>
        <v>0.66043791131031826</v>
      </c>
      <c r="F6503" s="24">
        <f t="shared" ca="1" si="203"/>
        <v>8.297043239929204</v>
      </c>
    </row>
    <row r="6504" spans="5:6" x14ac:dyDescent="0.25">
      <c r="E6504" s="24">
        <f t="shared" ca="1" si="202"/>
        <v>0.33630689989684026</v>
      </c>
      <c r="F6504" s="24">
        <f t="shared" ca="1" si="203"/>
        <v>21.794622867159038</v>
      </c>
    </row>
    <row r="6505" spans="5:6" x14ac:dyDescent="0.25">
      <c r="E6505" s="24">
        <f t="shared" ca="1" si="202"/>
        <v>0.6855168695587287</v>
      </c>
      <c r="F6505" s="24">
        <f t="shared" ca="1" si="203"/>
        <v>7.5516434230480352</v>
      </c>
    </row>
    <row r="6506" spans="5:6" x14ac:dyDescent="0.25">
      <c r="E6506" s="24">
        <f t="shared" ca="1" si="202"/>
        <v>5.3792460477408932E-2</v>
      </c>
      <c r="F6506" s="24">
        <f t="shared" ca="1" si="203"/>
        <v>58.452439229200273</v>
      </c>
    </row>
    <row r="6507" spans="5:6" x14ac:dyDescent="0.25">
      <c r="E6507" s="24">
        <f t="shared" ca="1" si="202"/>
        <v>0.65906959460506809</v>
      </c>
      <c r="F6507" s="24">
        <f t="shared" ca="1" si="203"/>
        <v>8.3385228734921526</v>
      </c>
    </row>
    <row r="6508" spans="5:6" x14ac:dyDescent="0.25">
      <c r="E6508" s="24">
        <f t="shared" ca="1" si="202"/>
        <v>0.85772158251121566</v>
      </c>
      <c r="F6508" s="24">
        <f t="shared" ca="1" si="203"/>
        <v>3.0695145612407635</v>
      </c>
    </row>
    <row r="6509" spans="5:6" x14ac:dyDescent="0.25">
      <c r="E6509" s="24">
        <f t="shared" ca="1" si="202"/>
        <v>0.58042982241182783</v>
      </c>
      <c r="F6509" s="24">
        <f t="shared" ca="1" si="203"/>
        <v>10.879727535538612</v>
      </c>
    </row>
    <row r="6510" spans="5:6" x14ac:dyDescent="0.25">
      <c r="E6510" s="24">
        <f t="shared" ca="1" si="202"/>
        <v>0.15254862474044573</v>
      </c>
      <c r="F6510" s="24">
        <f t="shared" ca="1" si="203"/>
        <v>37.605437659994983</v>
      </c>
    </row>
    <row r="6511" spans="5:6" x14ac:dyDescent="0.25">
      <c r="E6511" s="24">
        <f t="shared" ca="1" si="202"/>
        <v>4.916477921488227E-2</v>
      </c>
      <c r="F6511" s="24">
        <f t="shared" ca="1" si="203"/>
        <v>60.251555629141905</v>
      </c>
    </row>
    <row r="6512" spans="5:6" x14ac:dyDescent="0.25">
      <c r="E6512" s="24">
        <f t="shared" ca="1" si="202"/>
        <v>0.96139183535847905</v>
      </c>
      <c r="F6512" s="24">
        <f t="shared" ca="1" si="203"/>
        <v>0.78746432016864776</v>
      </c>
    </row>
    <row r="6513" spans="5:6" x14ac:dyDescent="0.25">
      <c r="E6513" s="24">
        <f t="shared" ca="1" si="202"/>
        <v>0.17596642063644763</v>
      </c>
      <c r="F6513" s="24">
        <f t="shared" ca="1" si="203"/>
        <v>34.749241879708585</v>
      </c>
    </row>
    <row r="6514" spans="5:6" x14ac:dyDescent="0.25">
      <c r="E6514" s="24">
        <f t="shared" ca="1" si="202"/>
        <v>0.96563256819932086</v>
      </c>
      <c r="F6514" s="24">
        <f t="shared" ca="1" si="203"/>
        <v>0.69943762618642136</v>
      </c>
    </row>
    <row r="6515" spans="5:6" x14ac:dyDescent="0.25">
      <c r="E6515" s="24">
        <f t="shared" ca="1" si="202"/>
        <v>0.70973895494977024</v>
      </c>
      <c r="F6515" s="24">
        <f t="shared" ca="1" si="203"/>
        <v>6.8571609127691273</v>
      </c>
    </row>
    <row r="6516" spans="5:6" x14ac:dyDescent="0.25">
      <c r="E6516" s="24">
        <f t="shared" ca="1" si="202"/>
        <v>0.85273951755717126</v>
      </c>
      <c r="F6516" s="24">
        <f t="shared" ca="1" si="203"/>
        <v>3.1860230054942482</v>
      </c>
    </row>
    <row r="6517" spans="5:6" x14ac:dyDescent="0.25">
      <c r="E6517" s="24">
        <f t="shared" ca="1" si="202"/>
        <v>0.47088616276303619</v>
      </c>
      <c r="F6517" s="24">
        <f t="shared" ca="1" si="203"/>
        <v>15.062778136511517</v>
      </c>
    </row>
    <row r="6518" spans="5:6" x14ac:dyDescent="0.25">
      <c r="E6518" s="24">
        <f t="shared" ca="1" si="202"/>
        <v>0.96056913384431952</v>
      </c>
      <c r="F6518" s="24">
        <f t="shared" ca="1" si="203"/>
        <v>0.80458644861121476</v>
      </c>
    </row>
    <row r="6519" spans="5:6" x14ac:dyDescent="0.25">
      <c r="E6519" s="24">
        <f t="shared" ca="1" si="202"/>
        <v>0.59086816642731721</v>
      </c>
      <c r="F6519" s="24">
        <f t="shared" ca="1" si="203"/>
        <v>10.523247102209048</v>
      </c>
    </row>
    <row r="6520" spans="5:6" x14ac:dyDescent="0.25">
      <c r="E6520" s="24">
        <f t="shared" ca="1" si="202"/>
        <v>0.8452444589888134</v>
      </c>
      <c r="F6520" s="24">
        <f t="shared" ca="1" si="203"/>
        <v>3.3625878577165782</v>
      </c>
    </row>
    <row r="6521" spans="5:6" x14ac:dyDescent="0.25">
      <c r="E6521" s="24">
        <f t="shared" ca="1" si="202"/>
        <v>0.65913613035001761</v>
      </c>
      <c r="F6521" s="24">
        <f t="shared" ca="1" si="203"/>
        <v>8.3365038943981791</v>
      </c>
    </row>
    <row r="6522" spans="5:6" x14ac:dyDescent="0.25">
      <c r="E6522" s="24">
        <f t="shared" ca="1" si="202"/>
        <v>0.23563684016916875</v>
      </c>
      <c r="F6522" s="24">
        <f t="shared" ca="1" si="203"/>
        <v>28.909269439750517</v>
      </c>
    </row>
    <row r="6523" spans="5:6" x14ac:dyDescent="0.25">
      <c r="E6523" s="24">
        <f t="shared" ca="1" si="202"/>
        <v>0.55799403765420175</v>
      </c>
      <c r="F6523" s="24">
        <f t="shared" ca="1" si="203"/>
        <v>11.668140037308742</v>
      </c>
    </row>
    <row r="6524" spans="5:6" x14ac:dyDescent="0.25">
      <c r="E6524" s="24">
        <f t="shared" ca="1" si="202"/>
        <v>4.4921995331819176E-3</v>
      </c>
      <c r="F6524" s="24">
        <f t="shared" ca="1" si="203"/>
        <v>108.1082564683412</v>
      </c>
    </row>
    <row r="6525" spans="5:6" x14ac:dyDescent="0.25">
      <c r="E6525" s="24">
        <f t="shared" ca="1" si="202"/>
        <v>0.28569753695850131</v>
      </c>
      <c r="F6525" s="24">
        <f t="shared" ca="1" si="203"/>
        <v>25.056431817177412</v>
      </c>
    </row>
    <row r="6526" spans="5:6" x14ac:dyDescent="0.25">
      <c r="E6526" s="24">
        <f t="shared" ca="1" si="202"/>
        <v>0.68751922128039022</v>
      </c>
      <c r="F6526" s="24">
        <f t="shared" ca="1" si="203"/>
        <v>7.4933098321242495</v>
      </c>
    </row>
    <row r="6527" spans="5:6" x14ac:dyDescent="0.25">
      <c r="E6527" s="24">
        <f t="shared" ca="1" si="202"/>
        <v>0.85491433194116284</v>
      </c>
      <c r="F6527" s="24">
        <f t="shared" ca="1" si="203"/>
        <v>3.1350802325086189</v>
      </c>
    </row>
    <row r="6528" spans="5:6" x14ac:dyDescent="0.25">
      <c r="E6528" s="24">
        <f t="shared" ca="1" si="202"/>
        <v>9.2640580077201773E-2</v>
      </c>
      <c r="F6528" s="24">
        <f t="shared" ca="1" si="203"/>
        <v>47.580560070984603</v>
      </c>
    </row>
    <row r="6529" spans="5:6" x14ac:dyDescent="0.25">
      <c r="E6529" s="24">
        <f t="shared" ca="1" si="202"/>
        <v>0.70007072309741458</v>
      </c>
      <c r="F6529" s="24">
        <f t="shared" ca="1" si="203"/>
        <v>7.1314783209183048</v>
      </c>
    </row>
    <row r="6530" spans="5:6" x14ac:dyDescent="0.25">
      <c r="E6530" s="24">
        <f t="shared" ca="1" si="202"/>
        <v>0.39623320526812666</v>
      </c>
      <c r="F6530" s="24">
        <f t="shared" ca="1" si="203"/>
        <v>18.515046777405306</v>
      </c>
    </row>
    <row r="6531" spans="5:6" x14ac:dyDescent="0.25">
      <c r="E6531" s="24">
        <f t="shared" ca="1" si="202"/>
        <v>0.56744068584230678</v>
      </c>
      <c r="F6531" s="24">
        <f t="shared" ca="1" si="203"/>
        <v>11.332381068570982</v>
      </c>
    </row>
    <row r="6532" spans="5:6" x14ac:dyDescent="0.25">
      <c r="E6532" s="24">
        <f t="shared" ref="E6532:E6595" ca="1" si="204">RAND()</f>
        <v>0.19142349722305707</v>
      </c>
      <c r="F6532" s="24">
        <f t="shared" ref="F6532:F6595" ca="1" si="205">-LOG(E6532,EXP(1))/$C$3</f>
        <v>33.065340849750854</v>
      </c>
    </row>
    <row r="6533" spans="5:6" x14ac:dyDescent="0.25">
      <c r="E6533" s="24">
        <f t="shared" ca="1" si="204"/>
        <v>0.55735531954183248</v>
      </c>
      <c r="F6533" s="24">
        <f t="shared" ca="1" si="205"/>
        <v>11.691046516899881</v>
      </c>
    </row>
    <row r="6534" spans="5:6" x14ac:dyDescent="0.25">
      <c r="E6534" s="24">
        <f t="shared" ca="1" si="204"/>
        <v>0.74110216716276245</v>
      </c>
      <c r="F6534" s="24">
        <f t="shared" ca="1" si="205"/>
        <v>5.9923357155526418</v>
      </c>
    </row>
    <row r="6535" spans="5:6" x14ac:dyDescent="0.25">
      <c r="E6535" s="24">
        <f t="shared" ca="1" si="204"/>
        <v>0.40500305138167714</v>
      </c>
      <c r="F6535" s="24">
        <f t="shared" ca="1" si="205"/>
        <v>18.077213552564686</v>
      </c>
    </row>
    <row r="6536" spans="5:6" x14ac:dyDescent="0.25">
      <c r="E6536" s="24">
        <f t="shared" ca="1" si="204"/>
        <v>8.852633850090752E-2</v>
      </c>
      <c r="F6536" s="24">
        <f t="shared" ca="1" si="205"/>
        <v>48.489103221312639</v>
      </c>
    </row>
    <row r="6537" spans="5:6" x14ac:dyDescent="0.25">
      <c r="E6537" s="24">
        <f t="shared" ca="1" si="204"/>
        <v>3.6774732131414578E-2</v>
      </c>
      <c r="F6537" s="24">
        <f t="shared" ca="1" si="205"/>
        <v>66.058885930143433</v>
      </c>
    </row>
    <row r="6538" spans="5:6" x14ac:dyDescent="0.25">
      <c r="E6538" s="24">
        <f t="shared" ca="1" si="204"/>
        <v>0.6011887255348094</v>
      </c>
      <c r="F6538" s="24">
        <f t="shared" ca="1" si="205"/>
        <v>10.176927490958848</v>
      </c>
    </row>
    <row r="6539" spans="5:6" x14ac:dyDescent="0.25">
      <c r="E6539" s="24">
        <f t="shared" ca="1" si="204"/>
        <v>0.18382956439814857</v>
      </c>
      <c r="F6539" s="24">
        <f t="shared" ca="1" si="205"/>
        <v>33.874924621616529</v>
      </c>
    </row>
    <row r="6540" spans="5:6" x14ac:dyDescent="0.25">
      <c r="E6540" s="24">
        <f t="shared" ca="1" si="204"/>
        <v>0.35970799560681255</v>
      </c>
      <c r="F6540" s="24">
        <f t="shared" ca="1" si="205"/>
        <v>20.449253999697994</v>
      </c>
    </row>
    <row r="6541" spans="5:6" x14ac:dyDescent="0.25">
      <c r="E6541" s="24">
        <f t="shared" ca="1" si="204"/>
        <v>0.57047480541248041</v>
      </c>
      <c r="F6541" s="24">
        <f t="shared" ca="1" si="205"/>
        <v>11.22572545894146</v>
      </c>
    </row>
    <row r="6542" spans="5:6" x14ac:dyDescent="0.25">
      <c r="E6542" s="24">
        <f t="shared" ca="1" si="204"/>
        <v>0.82227606816869558</v>
      </c>
      <c r="F6542" s="24">
        <f t="shared" ca="1" si="205"/>
        <v>3.9135818191416574</v>
      </c>
    </row>
    <row r="6543" spans="5:6" x14ac:dyDescent="0.25">
      <c r="E6543" s="24">
        <f t="shared" ca="1" si="204"/>
        <v>3.8874131002417101E-2</v>
      </c>
      <c r="F6543" s="24">
        <f t="shared" ca="1" si="205"/>
        <v>64.948525247363165</v>
      </c>
    </row>
    <row r="6544" spans="5:6" x14ac:dyDescent="0.25">
      <c r="E6544" s="24">
        <f t="shared" ca="1" si="204"/>
        <v>0.44071802340099231</v>
      </c>
      <c r="F6544" s="24">
        <f t="shared" ca="1" si="205"/>
        <v>16.387000215184528</v>
      </c>
    </row>
    <row r="6545" spans="5:6" x14ac:dyDescent="0.25">
      <c r="E6545" s="24">
        <f t="shared" ca="1" si="204"/>
        <v>0.62330105530306057</v>
      </c>
      <c r="F6545" s="24">
        <f t="shared" ca="1" si="205"/>
        <v>9.4545128415732673</v>
      </c>
    </row>
    <row r="6546" spans="5:6" x14ac:dyDescent="0.25">
      <c r="E6546" s="24">
        <f t="shared" ca="1" si="204"/>
        <v>0.12002273765836891</v>
      </c>
      <c r="F6546" s="24">
        <f t="shared" ca="1" si="205"/>
        <v>42.401481473256872</v>
      </c>
    </row>
    <row r="6547" spans="5:6" x14ac:dyDescent="0.25">
      <c r="E6547" s="24">
        <f t="shared" ca="1" si="204"/>
        <v>0.80067408222752801</v>
      </c>
      <c r="F6547" s="24">
        <f t="shared" ca="1" si="205"/>
        <v>4.4460260664048317</v>
      </c>
    </row>
    <row r="6548" spans="5:6" x14ac:dyDescent="0.25">
      <c r="E6548" s="24">
        <f t="shared" ca="1" si="204"/>
        <v>0.63063334780298508</v>
      </c>
      <c r="F6548" s="24">
        <f t="shared" ca="1" si="205"/>
        <v>9.2206130122647636</v>
      </c>
    </row>
    <row r="6549" spans="5:6" x14ac:dyDescent="0.25">
      <c r="E6549" s="24">
        <f t="shared" ca="1" si="204"/>
        <v>0.13964357180111042</v>
      </c>
      <c r="F6549" s="24">
        <f t="shared" ca="1" si="205"/>
        <v>39.373240368674253</v>
      </c>
    </row>
    <row r="6550" spans="5:6" x14ac:dyDescent="0.25">
      <c r="E6550" s="24">
        <f t="shared" ca="1" si="204"/>
        <v>0.50201883050279372</v>
      </c>
      <c r="F6550" s="24">
        <f t="shared" ca="1" si="205"/>
        <v>13.782352980643717</v>
      </c>
    </row>
    <row r="6551" spans="5:6" x14ac:dyDescent="0.25">
      <c r="E6551" s="24">
        <f t="shared" ca="1" si="204"/>
        <v>3.3153277323477615E-2</v>
      </c>
      <c r="F6551" s="24">
        <f t="shared" ca="1" si="205"/>
        <v>68.132274075672257</v>
      </c>
    </row>
    <row r="6552" spans="5:6" x14ac:dyDescent="0.25">
      <c r="E6552" s="24">
        <f t="shared" ca="1" si="204"/>
        <v>0.46186186824001663</v>
      </c>
      <c r="F6552" s="24">
        <f t="shared" ca="1" si="205"/>
        <v>15.449788381984828</v>
      </c>
    </row>
    <row r="6553" spans="5:6" x14ac:dyDescent="0.25">
      <c r="E6553" s="24">
        <f t="shared" ca="1" si="204"/>
        <v>0.38312324054343871</v>
      </c>
      <c r="F6553" s="24">
        <f t="shared" ca="1" si="205"/>
        <v>19.187971293694957</v>
      </c>
    </row>
    <row r="6554" spans="5:6" x14ac:dyDescent="0.25">
      <c r="E6554" s="24">
        <f t="shared" ca="1" si="204"/>
        <v>4.3109042301472278E-2</v>
      </c>
      <c r="F6554" s="24">
        <f t="shared" ca="1" si="205"/>
        <v>62.880450113979677</v>
      </c>
    </row>
    <row r="6555" spans="5:6" x14ac:dyDescent="0.25">
      <c r="E6555" s="24">
        <f t="shared" ca="1" si="204"/>
        <v>0.31850263409550494</v>
      </c>
      <c r="F6555" s="24">
        <f t="shared" ca="1" si="205"/>
        <v>22.882490673771215</v>
      </c>
    </row>
    <row r="6556" spans="5:6" x14ac:dyDescent="0.25">
      <c r="E6556" s="24">
        <f t="shared" ca="1" si="204"/>
        <v>0.87220007482815964</v>
      </c>
      <c r="F6556" s="24">
        <f t="shared" ca="1" si="205"/>
        <v>2.7347287556208424</v>
      </c>
    </row>
    <row r="6557" spans="5:6" x14ac:dyDescent="0.25">
      <c r="E6557" s="24">
        <f t="shared" ca="1" si="204"/>
        <v>0.97101548158961537</v>
      </c>
      <c r="F6557" s="24">
        <f t="shared" ca="1" si="205"/>
        <v>0.58825733706654715</v>
      </c>
    </row>
    <row r="6558" spans="5:6" x14ac:dyDescent="0.25">
      <c r="E6558" s="24">
        <f t="shared" ca="1" si="204"/>
        <v>0.99498791951156584</v>
      </c>
      <c r="F6558" s="24">
        <f t="shared" ca="1" si="205"/>
        <v>0.10049366183310733</v>
      </c>
    </row>
    <row r="6559" spans="5:6" x14ac:dyDescent="0.25">
      <c r="E6559" s="24">
        <f t="shared" ca="1" si="204"/>
        <v>0.23606935495787351</v>
      </c>
      <c r="F6559" s="24">
        <f t="shared" ca="1" si="205"/>
        <v>28.872592803795094</v>
      </c>
    </row>
    <row r="6560" spans="5:6" x14ac:dyDescent="0.25">
      <c r="E6560" s="24">
        <f t="shared" ca="1" si="204"/>
        <v>0.62537339667997538</v>
      </c>
      <c r="F6560" s="24">
        <f t="shared" ca="1" si="205"/>
        <v>9.3881274590165908</v>
      </c>
    </row>
    <row r="6561" spans="5:6" x14ac:dyDescent="0.25">
      <c r="E6561" s="24">
        <f t="shared" ca="1" si="204"/>
        <v>0.98163415812826238</v>
      </c>
      <c r="F6561" s="24">
        <f t="shared" ca="1" si="205"/>
        <v>0.37073175543422215</v>
      </c>
    </row>
    <row r="6562" spans="5:6" x14ac:dyDescent="0.25">
      <c r="E6562" s="24">
        <f t="shared" ca="1" si="204"/>
        <v>0.20886201203578059</v>
      </c>
      <c r="F6562" s="24">
        <f t="shared" ca="1" si="205"/>
        <v>31.321629491173411</v>
      </c>
    </row>
    <row r="6563" spans="5:6" x14ac:dyDescent="0.25">
      <c r="E6563" s="24">
        <f t="shared" ca="1" si="204"/>
        <v>0.39241556008153211</v>
      </c>
      <c r="F6563" s="24">
        <f t="shared" ca="1" si="205"/>
        <v>18.708677969089045</v>
      </c>
    </row>
    <row r="6564" spans="5:6" x14ac:dyDescent="0.25">
      <c r="E6564" s="24">
        <f t="shared" ca="1" si="204"/>
        <v>0.46522056150847224</v>
      </c>
      <c r="F6564" s="24">
        <f t="shared" ca="1" si="205"/>
        <v>15.304873200540875</v>
      </c>
    </row>
    <row r="6565" spans="5:6" x14ac:dyDescent="0.25">
      <c r="E6565" s="24">
        <f t="shared" ca="1" si="204"/>
        <v>0.18923956929514152</v>
      </c>
      <c r="F6565" s="24">
        <f t="shared" ca="1" si="205"/>
        <v>33.294830083866842</v>
      </c>
    </row>
    <row r="6566" spans="5:6" x14ac:dyDescent="0.25">
      <c r="E6566" s="24">
        <f t="shared" ca="1" si="204"/>
        <v>0.1293538828425953</v>
      </c>
      <c r="F6566" s="24">
        <f t="shared" ca="1" si="205"/>
        <v>40.904067053802336</v>
      </c>
    </row>
    <row r="6567" spans="5:6" x14ac:dyDescent="0.25">
      <c r="E6567" s="24">
        <f t="shared" ca="1" si="204"/>
        <v>0.72662319426987043</v>
      </c>
      <c r="F6567" s="24">
        <f t="shared" ca="1" si="205"/>
        <v>6.3869447611184738</v>
      </c>
    </row>
    <row r="6568" spans="5:6" x14ac:dyDescent="0.25">
      <c r="E6568" s="24">
        <f t="shared" ca="1" si="204"/>
        <v>0.87954330174884776</v>
      </c>
      <c r="F6568" s="24">
        <f t="shared" ca="1" si="205"/>
        <v>2.5670496301913905</v>
      </c>
    </row>
    <row r="6569" spans="5:6" x14ac:dyDescent="0.25">
      <c r="E6569" s="24">
        <f t="shared" ca="1" si="204"/>
        <v>0.78188176795979014</v>
      </c>
      <c r="F6569" s="24">
        <f t="shared" ca="1" si="205"/>
        <v>4.9210348346948907</v>
      </c>
    </row>
    <row r="6570" spans="5:6" x14ac:dyDescent="0.25">
      <c r="E6570" s="24">
        <f t="shared" ca="1" si="204"/>
        <v>0.7259671468129687</v>
      </c>
      <c r="F6570" s="24">
        <f t="shared" ca="1" si="205"/>
        <v>6.4050103500998565</v>
      </c>
    </row>
    <row r="6571" spans="5:6" x14ac:dyDescent="0.25">
      <c r="E6571" s="24">
        <f t="shared" ca="1" si="204"/>
        <v>0.99842432158066474</v>
      </c>
      <c r="F6571" s="24">
        <f t="shared" ca="1" si="205"/>
        <v>3.1538422122611272E-2</v>
      </c>
    </row>
    <row r="6572" spans="5:6" x14ac:dyDescent="0.25">
      <c r="E6572" s="24">
        <f t="shared" ca="1" si="204"/>
        <v>0.84902735780490257</v>
      </c>
      <c r="F6572" s="24">
        <f t="shared" ca="1" si="205"/>
        <v>3.2732773925411407</v>
      </c>
    </row>
    <row r="6573" spans="5:6" x14ac:dyDescent="0.25">
      <c r="E6573" s="24">
        <f t="shared" ca="1" si="204"/>
        <v>2.7574863372261782E-2</v>
      </c>
      <c r="F6573" s="24">
        <f t="shared" ca="1" si="205"/>
        <v>71.817013372464615</v>
      </c>
    </row>
    <row r="6574" spans="5:6" x14ac:dyDescent="0.25">
      <c r="E6574" s="24">
        <f t="shared" ca="1" si="204"/>
        <v>0.86822089989788975</v>
      </c>
      <c r="F6574" s="24">
        <f t="shared" ca="1" si="205"/>
        <v>2.8261820745942101</v>
      </c>
    </row>
    <row r="6575" spans="5:6" x14ac:dyDescent="0.25">
      <c r="E6575" s="24">
        <f t="shared" ca="1" si="204"/>
        <v>3.7470404349915332E-2</v>
      </c>
      <c r="F6575" s="24">
        <f t="shared" ca="1" si="205"/>
        <v>65.68407749874639</v>
      </c>
    </row>
    <row r="6576" spans="5:6" x14ac:dyDescent="0.25">
      <c r="E6576" s="24">
        <f t="shared" ca="1" si="204"/>
        <v>0.15390731550016434</v>
      </c>
      <c r="F6576" s="24">
        <f t="shared" ca="1" si="205"/>
        <v>37.42809410305771</v>
      </c>
    </row>
    <row r="6577" spans="5:6" x14ac:dyDescent="0.25">
      <c r="E6577" s="24">
        <f t="shared" ca="1" si="204"/>
        <v>0.30372688578021534</v>
      </c>
      <c r="F6577" s="24">
        <f t="shared" ca="1" si="205"/>
        <v>23.832527668393261</v>
      </c>
    </row>
    <row r="6578" spans="5:6" x14ac:dyDescent="0.25">
      <c r="E6578" s="24">
        <f t="shared" ca="1" si="204"/>
        <v>0.76503222835727624</v>
      </c>
      <c r="F6578" s="24">
        <f t="shared" ca="1" si="205"/>
        <v>5.3567463494276319</v>
      </c>
    </row>
    <row r="6579" spans="5:6" x14ac:dyDescent="0.25">
      <c r="E6579" s="24">
        <f t="shared" ca="1" si="204"/>
        <v>0.67161233576145107</v>
      </c>
      <c r="F6579" s="24">
        <f t="shared" ca="1" si="205"/>
        <v>7.9614797245278979</v>
      </c>
    </row>
    <row r="6580" spans="5:6" x14ac:dyDescent="0.25">
      <c r="E6580" s="24">
        <f t="shared" ca="1" si="204"/>
        <v>8.994130766600561E-2</v>
      </c>
      <c r="F6580" s="24">
        <f t="shared" ca="1" si="205"/>
        <v>48.171959168602186</v>
      </c>
    </row>
    <row r="6581" spans="5:6" x14ac:dyDescent="0.25">
      <c r="E6581" s="24">
        <f t="shared" ca="1" si="204"/>
        <v>0.43870426887467129</v>
      </c>
      <c r="F6581" s="24">
        <f t="shared" ca="1" si="205"/>
        <v>16.478594802390312</v>
      </c>
    </row>
    <row r="6582" spans="5:6" x14ac:dyDescent="0.25">
      <c r="E6582" s="24">
        <f t="shared" ca="1" si="204"/>
        <v>0.11398597756255802</v>
      </c>
      <c r="F6582" s="24">
        <f t="shared" ca="1" si="205"/>
        <v>43.433596839808878</v>
      </c>
    </row>
    <row r="6583" spans="5:6" x14ac:dyDescent="0.25">
      <c r="E6583" s="24">
        <f t="shared" ca="1" si="204"/>
        <v>0.53030959439050163</v>
      </c>
      <c r="F6583" s="24">
        <f t="shared" ca="1" si="205"/>
        <v>12.685886052402024</v>
      </c>
    </row>
    <row r="6584" spans="5:6" x14ac:dyDescent="0.25">
      <c r="E6584" s="24">
        <f t="shared" ca="1" si="204"/>
        <v>0.58529779586490238</v>
      </c>
      <c r="F6584" s="24">
        <f t="shared" ca="1" si="205"/>
        <v>10.712690170263317</v>
      </c>
    </row>
    <row r="6585" spans="5:6" x14ac:dyDescent="0.25">
      <c r="E6585" s="24">
        <f t="shared" ca="1" si="204"/>
        <v>0.85904020547504056</v>
      </c>
      <c r="F6585" s="24">
        <f t="shared" ca="1" si="205"/>
        <v>3.0387910623287215</v>
      </c>
    </row>
    <row r="6586" spans="5:6" x14ac:dyDescent="0.25">
      <c r="E6586" s="24">
        <f t="shared" ca="1" si="204"/>
        <v>0.78275292835470223</v>
      </c>
      <c r="F6586" s="24">
        <f t="shared" ca="1" si="205"/>
        <v>4.8987635534306868</v>
      </c>
    </row>
    <row r="6587" spans="5:6" x14ac:dyDescent="0.25">
      <c r="E6587" s="24">
        <f t="shared" ca="1" si="204"/>
        <v>0.94478388493953303</v>
      </c>
      <c r="F6587" s="24">
        <f t="shared" ca="1" si="205"/>
        <v>1.1359814165669566</v>
      </c>
    </row>
    <row r="6588" spans="5:6" x14ac:dyDescent="0.25">
      <c r="E6588" s="24">
        <f t="shared" ca="1" si="204"/>
        <v>0.42622481030763371</v>
      </c>
      <c r="F6588" s="24">
        <f t="shared" ca="1" si="205"/>
        <v>17.055766963662464</v>
      </c>
    </row>
    <row r="6589" spans="5:6" x14ac:dyDescent="0.25">
      <c r="E6589" s="24">
        <f t="shared" ca="1" si="204"/>
        <v>0.33518560263874075</v>
      </c>
      <c r="F6589" s="24">
        <f t="shared" ca="1" si="205"/>
        <v>21.861417257034457</v>
      </c>
    </row>
    <row r="6590" spans="5:6" x14ac:dyDescent="0.25">
      <c r="E6590" s="24">
        <f t="shared" ca="1" si="204"/>
        <v>0.12232107265453995</v>
      </c>
      <c r="F6590" s="24">
        <f t="shared" ca="1" si="205"/>
        <v>42.022118963015224</v>
      </c>
    </row>
    <row r="6591" spans="5:6" x14ac:dyDescent="0.25">
      <c r="E6591" s="24">
        <f t="shared" ca="1" si="204"/>
        <v>0.1167230374755388</v>
      </c>
      <c r="F6591" s="24">
        <f t="shared" ca="1" si="205"/>
        <v>42.959027029962066</v>
      </c>
    </row>
    <row r="6592" spans="5:6" x14ac:dyDescent="0.25">
      <c r="E6592" s="24">
        <f t="shared" ca="1" si="204"/>
        <v>0.50285497480458408</v>
      </c>
      <c r="F6592" s="24">
        <f t="shared" ca="1" si="205"/>
        <v>13.749069418455173</v>
      </c>
    </row>
    <row r="6593" spans="5:6" x14ac:dyDescent="0.25">
      <c r="E6593" s="24">
        <f t="shared" ca="1" si="204"/>
        <v>0.7528797666591226</v>
      </c>
      <c r="F6593" s="24">
        <f t="shared" ca="1" si="205"/>
        <v>5.6769947272537475</v>
      </c>
    </row>
    <row r="6594" spans="5:6" x14ac:dyDescent="0.25">
      <c r="E6594" s="24">
        <f t="shared" ca="1" si="204"/>
        <v>0.565126463271581</v>
      </c>
      <c r="F6594" s="24">
        <f t="shared" ca="1" si="205"/>
        <v>11.41411488164732</v>
      </c>
    </row>
    <row r="6595" spans="5:6" x14ac:dyDescent="0.25">
      <c r="E6595" s="24">
        <f t="shared" ca="1" si="204"/>
        <v>0.20248865421099904</v>
      </c>
      <c r="F6595" s="24">
        <f t="shared" ca="1" si="205"/>
        <v>31.941428451857242</v>
      </c>
    </row>
    <row r="6596" spans="5:6" x14ac:dyDescent="0.25">
      <c r="E6596" s="24">
        <f t="shared" ref="E6596:E6659" ca="1" si="206">RAND()</f>
        <v>6.0245025374886518E-3</v>
      </c>
      <c r="F6596" s="24">
        <f t="shared" ref="F6596:F6659" ca="1" si="207">-LOG(E6596,EXP(1))/$C$3</f>
        <v>102.23840738812271</v>
      </c>
    </row>
    <row r="6597" spans="5:6" x14ac:dyDescent="0.25">
      <c r="E6597" s="24">
        <f t="shared" ca="1" si="206"/>
        <v>9.9342431680050303E-2</v>
      </c>
      <c r="F6597" s="24">
        <f t="shared" ca="1" si="207"/>
        <v>46.183649824897181</v>
      </c>
    </row>
    <row r="6598" spans="5:6" x14ac:dyDescent="0.25">
      <c r="E6598" s="24">
        <f t="shared" ca="1" si="206"/>
        <v>0.53426379150661718</v>
      </c>
      <c r="F6598" s="24">
        <f t="shared" ca="1" si="207"/>
        <v>12.537311408203845</v>
      </c>
    </row>
    <row r="6599" spans="5:6" x14ac:dyDescent="0.25">
      <c r="E6599" s="24">
        <f t="shared" ca="1" si="206"/>
        <v>0.18139552811833626</v>
      </c>
      <c r="F6599" s="24">
        <f t="shared" ca="1" si="207"/>
        <v>34.141507873076606</v>
      </c>
    </row>
    <row r="6600" spans="5:6" x14ac:dyDescent="0.25">
      <c r="E6600" s="24">
        <f t="shared" ca="1" si="206"/>
        <v>0.67377572940243058</v>
      </c>
      <c r="F6600" s="24">
        <f t="shared" ca="1" si="207"/>
        <v>7.8971593827137019</v>
      </c>
    </row>
    <row r="6601" spans="5:6" x14ac:dyDescent="0.25">
      <c r="E6601" s="24">
        <f t="shared" ca="1" si="206"/>
        <v>0.66523842267512645</v>
      </c>
      <c r="F6601" s="24">
        <f t="shared" ca="1" si="207"/>
        <v>8.1521954448878109</v>
      </c>
    </row>
    <row r="6602" spans="5:6" x14ac:dyDescent="0.25">
      <c r="E6602" s="24">
        <f t="shared" ca="1" si="206"/>
        <v>0.53444191849147438</v>
      </c>
      <c r="F6602" s="24">
        <f t="shared" ca="1" si="207"/>
        <v>12.530644390900944</v>
      </c>
    </row>
    <row r="6603" spans="5:6" x14ac:dyDescent="0.25">
      <c r="E6603" s="24">
        <f t="shared" ca="1" si="206"/>
        <v>0.93800968603421875</v>
      </c>
      <c r="F6603" s="24">
        <f t="shared" ca="1" si="207"/>
        <v>1.2799000753346903</v>
      </c>
    </row>
    <row r="6604" spans="5:6" x14ac:dyDescent="0.25">
      <c r="E6604" s="24">
        <f t="shared" ca="1" si="206"/>
        <v>2.8385756549205277E-2</v>
      </c>
      <c r="F6604" s="24">
        <f t="shared" ca="1" si="207"/>
        <v>71.237355791615045</v>
      </c>
    </row>
    <row r="6605" spans="5:6" x14ac:dyDescent="0.25">
      <c r="E6605" s="24">
        <f t="shared" ca="1" si="206"/>
        <v>3.877353176183429E-3</v>
      </c>
      <c r="F6605" s="24">
        <f t="shared" ca="1" si="207"/>
        <v>111.05205058436535</v>
      </c>
    </row>
    <row r="6606" spans="5:6" x14ac:dyDescent="0.25">
      <c r="E6606" s="24">
        <f t="shared" ca="1" si="206"/>
        <v>0.49160122663617356</v>
      </c>
      <c r="F6606" s="24">
        <f t="shared" ca="1" si="207"/>
        <v>14.201748122036097</v>
      </c>
    </row>
    <row r="6607" spans="5:6" x14ac:dyDescent="0.25">
      <c r="E6607" s="24">
        <f t="shared" ca="1" si="206"/>
        <v>0.31981439018507107</v>
      </c>
      <c r="F6607" s="24">
        <f t="shared" ca="1" si="207"/>
        <v>22.800289642857674</v>
      </c>
    </row>
    <row r="6608" spans="5:6" x14ac:dyDescent="0.25">
      <c r="E6608" s="24">
        <f t="shared" ca="1" si="206"/>
        <v>0.71219725283655611</v>
      </c>
      <c r="F6608" s="24">
        <f t="shared" ca="1" si="207"/>
        <v>6.7880073087602693</v>
      </c>
    </row>
    <row r="6609" spans="5:6" x14ac:dyDescent="0.25">
      <c r="E6609" s="24">
        <f t="shared" ca="1" si="206"/>
        <v>0.57749110597822872</v>
      </c>
      <c r="F6609" s="24">
        <f t="shared" ca="1" si="207"/>
        <v>10.981244752165672</v>
      </c>
    </row>
    <row r="6610" spans="5:6" x14ac:dyDescent="0.25">
      <c r="E6610" s="24">
        <f t="shared" ca="1" si="206"/>
        <v>0.12558010797929109</v>
      </c>
      <c r="F6610" s="24">
        <f t="shared" ca="1" si="207"/>
        <v>41.496228269037879</v>
      </c>
    </row>
    <row r="6611" spans="5:6" x14ac:dyDescent="0.25">
      <c r="E6611" s="24">
        <f t="shared" ca="1" si="206"/>
        <v>0.69266414937644138</v>
      </c>
      <c r="F6611" s="24">
        <f t="shared" ca="1" si="207"/>
        <v>7.3442006039831593</v>
      </c>
    </row>
    <row r="6612" spans="5:6" x14ac:dyDescent="0.25">
      <c r="E6612" s="24">
        <f t="shared" ca="1" si="206"/>
        <v>0.21833403172411425</v>
      </c>
      <c r="F6612" s="24">
        <f t="shared" ca="1" si="207"/>
        <v>30.434582665674188</v>
      </c>
    </row>
    <row r="6613" spans="5:6" x14ac:dyDescent="0.25">
      <c r="E6613" s="24">
        <f t="shared" ca="1" si="206"/>
        <v>0.30350963039025414</v>
      </c>
      <c r="F6613" s="24">
        <f t="shared" ca="1" si="207"/>
        <v>23.846838757627566</v>
      </c>
    </row>
    <row r="6614" spans="5:6" x14ac:dyDescent="0.25">
      <c r="E6614" s="24">
        <f t="shared" ca="1" si="206"/>
        <v>0.99256470777238892</v>
      </c>
      <c r="F6614" s="24">
        <f t="shared" ca="1" si="207"/>
        <v>0.14926143596016528</v>
      </c>
    </row>
    <row r="6615" spans="5:6" x14ac:dyDescent="0.25">
      <c r="E6615" s="24">
        <f t="shared" ca="1" si="206"/>
        <v>0.90704615387766629</v>
      </c>
      <c r="F6615" s="24">
        <f t="shared" ca="1" si="207"/>
        <v>1.9512388771546503</v>
      </c>
    </row>
    <row r="6616" spans="5:6" x14ac:dyDescent="0.25">
      <c r="E6616" s="24">
        <f t="shared" ca="1" si="206"/>
        <v>0.2897560047321498</v>
      </c>
      <c r="F6616" s="24">
        <f t="shared" ca="1" si="207"/>
        <v>24.774321462774068</v>
      </c>
    </row>
    <row r="6617" spans="5:6" x14ac:dyDescent="0.25">
      <c r="E6617" s="24">
        <f t="shared" ca="1" si="206"/>
        <v>0.33463176662980709</v>
      </c>
      <c r="F6617" s="24">
        <f t="shared" ca="1" si="207"/>
        <v>21.894491116301683</v>
      </c>
    </row>
    <row r="6618" spans="5:6" x14ac:dyDescent="0.25">
      <c r="E6618" s="24">
        <f t="shared" ca="1" si="206"/>
        <v>0.92607809124394691</v>
      </c>
      <c r="F6618" s="24">
        <f t="shared" ca="1" si="207"/>
        <v>1.5359343218952966</v>
      </c>
    </row>
    <row r="6619" spans="5:6" x14ac:dyDescent="0.25">
      <c r="E6619" s="24">
        <f t="shared" ca="1" si="206"/>
        <v>0.59286419492639486</v>
      </c>
      <c r="F6619" s="24">
        <f t="shared" ca="1" si="207"/>
        <v>10.455798396537647</v>
      </c>
    </row>
    <row r="6620" spans="5:6" x14ac:dyDescent="0.25">
      <c r="E6620" s="24">
        <f t="shared" ca="1" si="206"/>
        <v>0.48303663758050219</v>
      </c>
      <c r="F6620" s="24">
        <f t="shared" ca="1" si="207"/>
        <v>14.553255480048215</v>
      </c>
    </row>
    <row r="6621" spans="5:6" x14ac:dyDescent="0.25">
      <c r="E6621" s="24">
        <f t="shared" ca="1" si="206"/>
        <v>0.75561998495970539</v>
      </c>
      <c r="F6621" s="24">
        <f t="shared" ca="1" si="207"/>
        <v>5.6043338915684489</v>
      </c>
    </row>
    <row r="6622" spans="5:6" x14ac:dyDescent="0.25">
      <c r="E6622" s="24">
        <f t="shared" ca="1" si="206"/>
        <v>0.77528658244410431</v>
      </c>
      <c r="F6622" s="24">
        <f t="shared" ca="1" si="207"/>
        <v>5.0904506836624925</v>
      </c>
    </row>
    <row r="6623" spans="5:6" x14ac:dyDescent="0.25">
      <c r="E6623" s="24">
        <f t="shared" ca="1" si="206"/>
        <v>0.25376444116136954</v>
      </c>
      <c r="F6623" s="24">
        <f t="shared" ca="1" si="207"/>
        <v>27.426976785294833</v>
      </c>
    </row>
    <row r="6624" spans="5:6" x14ac:dyDescent="0.25">
      <c r="E6624" s="24">
        <f t="shared" ca="1" si="206"/>
        <v>0.23066556949555839</v>
      </c>
      <c r="F6624" s="24">
        <f t="shared" ca="1" si="207"/>
        <v>29.335727371320701</v>
      </c>
    </row>
    <row r="6625" spans="5:6" x14ac:dyDescent="0.25">
      <c r="E6625" s="24">
        <f t="shared" ca="1" si="206"/>
        <v>0.53007135566009833</v>
      </c>
      <c r="F6625" s="24">
        <f t="shared" ca="1" si="207"/>
        <v>12.694872963545629</v>
      </c>
    </row>
    <row r="6626" spans="5:6" x14ac:dyDescent="0.25">
      <c r="E6626" s="24">
        <f t="shared" ca="1" si="206"/>
        <v>0.84027546034769107</v>
      </c>
      <c r="F6626" s="24">
        <f t="shared" ca="1" si="207"/>
        <v>3.4805102383277791</v>
      </c>
    </row>
    <row r="6627" spans="5:6" x14ac:dyDescent="0.25">
      <c r="E6627" s="24">
        <f t="shared" ca="1" si="206"/>
        <v>0.440320015478741</v>
      </c>
      <c r="F6627" s="24">
        <f t="shared" ca="1" si="207"/>
        <v>16.405070170476456</v>
      </c>
    </row>
    <row r="6628" spans="5:6" x14ac:dyDescent="0.25">
      <c r="E6628" s="24">
        <f t="shared" ca="1" si="206"/>
        <v>0.88761205612752769</v>
      </c>
      <c r="F6628" s="24">
        <f t="shared" ca="1" si="207"/>
        <v>2.3844101035471899</v>
      </c>
    </row>
    <row r="6629" spans="5:6" x14ac:dyDescent="0.25">
      <c r="E6629" s="24">
        <f t="shared" ca="1" si="206"/>
        <v>0.82756544981542357</v>
      </c>
      <c r="F6629" s="24">
        <f t="shared" ca="1" si="207"/>
        <v>3.7853416285220729</v>
      </c>
    </row>
    <row r="6630" spans="5:6" x14ac:dyDescent="0.25">
      <c r="E6630" s="24">
        <f t="shared" ca="1" si="206"/>
        <v>0.91898304432463696</v>
      </c>
      <c r="F6630" s="24">
        <f t="shared" ca="1" si="207"/>
        <v>1.6897521386613661</v>
      </c>
    </row>
    <row r="6631" spans="5:6" x14ac:dyDescent="0.25">
      <c r="E6631" s="24">
        <f t="shared" ca="1" si="206"/>
        <v>0.84902287578388358</v>
      </c>
      <c r="F6631" s="24">
        <f t="shared" ca="1" si="207"/>
        <v>3.2733829729516688</v>
      </c>
    </row>
    <row r="6632" spans="5:6" x14ac:dyDescent="0.25">
      <c r="E6632" s="24">
        <f t="shared" ca="1" si="206"/>
        <v>5.1492222048469927E-2</v>
      </c>
      <c r="F6632" s="24">
        <f t="shared" ca="1" si="207"/>
        <v>59.326490218068017</v>
      </c>
    </row>
    <row r="6633" spans="5:6" x14ac:dyDescent="0.25">
      <c r="E6633" s="24">
        <f t="shared" ca="1" si="206"/>
        <v>0.10796347590098287</v>
      </c>
      <c r="F6633" s="24">
        <f t="shared" ca="1" si="207"/>
        <v>44.519245903154868</v>
      </c>
    </row>
    <row r="6634" spans="5:6" x14ac:dyDescent="0.25">
      <c r="E6634" s="24">
        <f t="shared" ca="1" si="206"/>
        <v>0.29245425022378135</v>
      </c>
      <c r="F6634" s="24">
        <f t="shared" ca="1" si="207"/>
        <v>24.588940680696236</v>
      </c>
    </row>
    <row r="6635" spans="5:6" x14ac:dyDescent="0.25">
      <c r="E6635" s="24">
        <f t="shared" ca="1" si="206"/>
        <v>0.16640435010682331</v>
      </c>
      <c r="F6635" s="24">
        <f t="shared" ca="1" si="207"/>
        <v>35.866692169356945</v>
      </c>
    </row>
    <row r="6636" spans="5:6" x14ac:dyDescent="0.25">
      <c r="E6636" s="24">
        <f t="shared" ca="1" si="206"/>
        <v>0.13842324356241353</v>
      </c>
      <c r="F6636" s="24">
        <f t="shared" ca="1" si="207"/>
        <v>39.548786101691853</v>
      </c>
    </row>
    <row r="6637" spans="5:6" x14ac:dyDescent="0.25">
      <c r="E6637" s="24">
        <f t="shared" ca="1" si="206"/>
        <v>0.94734055298754383</v>
      </c>
      <c r="F6637" s="24">
        <f t="shared" ca="1" si="207"/>
        <v>1.081932759877386</v>
      </c>
    </row>
    <row r="6638" spans="5:6" x14ac:dyDescent="0.25">
      <c r="E6638" s="24">
        <f t="shared" ca="1" si="206"/>
        <v>0.78729784029595107</v>
      </c>
      <c r="F6638" s="24">
        <f t="shared" ca="1" si="207"/>
        <v>4.7829730394698027</v>
      </c>
    </row>
    <row r="6639" spans="5:6" x14ac:dyDescent="0.25">
      <c r="E6639" s="24">
        <f t="shared" ca="1" si="206"/>
        <v>1.6336726168693083E-2</v>
      </c>
      <c r="F6639" s="24">
        <f t="shared" ca="1" si="207"/>
        <v>82.28679132995056</v>
      </c>
    </row>
    <row r="6640" spans="5:6" x14ac:dyDescent="0.25">
      <c r="E6640" s="24">
        <f t="shared" ca="1" si="206"/>
        <v>0.12780445983890576</v>
      </c>
      <c r="F6640" s="24">
        <f t="shared" ca="1" si="207"/>
        <v>41.145076812590951</v>
      </c>
    </row>
    <row r="6641" spans="5:6" x14ac:dyDescent="0.25">
      <c r="E6641" s="24">
        <f t="shared" ca="1" si="206"/>
        <v>0.41138422536807073</v>
      </c>
      <c r="F6641" s="24">
        <f t="shared" ca="1" si="207"/>
        <v>17.764552925609138</v>
      </c>
    </row>
    <row r="6642" spans="5:6" x14ac:dyDescent="0.25">
      <c r="E6642" s="24">
        <f t="shared" ca="1" si="206"/>
        <v>0.11618978886747744</v>
      </c>
      <c r="F6642" s="24">
        <f t="shared" ca="1" si="207"/>
        <v>43.050606278412687</v>
      </c>
    </row>
    <row r="6643" spans="5:6" x14ac:dyDescent="0.25">
      <c r="E6643" s="24">
        <f t="shared" ca="1" si="206"/>
        <v>0.75034474979239696</v>
      </c>
      <c r="F6643" s="24">
        <f t="shared" ca="1" si="207"/>
        <v>5.7444502335229926</v>
      </c>
    </row>
    <row r="6644" spans="5:6" x14ac:dyDescent="0.25">
      <c r="E6644" s="24">
        <f t="shared" ca="1" si="206"/>
        <v>0.90815008350743776</v>
      </c>
      <c r="F6644" s="24">
        <f t="shared" ca="1" si="207"/>
        <v>1.9269124766667116</v>
      </c>
    </row>
    <row r="6645" spans="5:6" x14ac:dyDescent="0.25">
      <c r="E6645" s="24">
        <f t="shared" ca="1" si="206"/>
        <v>0.75882840133236629</v>
      </c>
      <c r="F6645" s="24">
        <f t="shared" ca="1" si="207"/>
        <v>5.519592246974347</v>
      </c>
    </row>
    <row r="6646" spans="5:6" x14ac:dyDescent="0.25">
      <c r="E6646" s="24">
        <f t="shared" ca="1" si="206"/>
        <v>0.89136588556198926</v>
      </c>
      <c r="F6646" s="24">
        <f t="shared" ca="1" si="207"/>
        <v>2.3000057966051619</v>
      </c>
    </row>
    <row r="6647" spans="5:6" x14ac:dyDescent="0.25">
      <c r="E6647" s="24">
        <f t="shared" ca="1" si="206"/>
        <v>0.980443021504807</v>
      </c>
      <c r="F6647" s="24">
        <f t="shared" ca="1" si="207"/>
        <v>0.39501493414195216</v>
      </c>
    </row>
    <row r="6648" spans="5:6" x14ac:dyDescent="0.25">
      <c r="E6648" s="24">
        <f t="shared" ca="1" si="206"/>
        <v>0.34725742492404565</v>
      </c>
      <c r="F6648" s="24">
        <f t="shared" ca="1" si="207"/>
        <v>21.153778310111825</v>
      </c>
    </row>
    <row r="6649" spans="5:6" x14ac:dyDescent="0.25">
      <c r="E6649" s="24">
        <f t="shared" ca="1" si="206"/>
        <v>0.16101198753211421</v>
      </c>
      <c r="F6649" s="24">
        <f t="shared" ca="1" si="207"/>
        <v>36.525529200964634</v>
      </c>
    </row>
    <row r="6650" spans="5:6" x14ac:dyDescent="0.25">
      <c r="E6650" s="24">
        <f t="shared" ca="1" si="206"/>
        <v>0.82840293921513819</v>
      </c>
      <c r="F6650" s="24">
        <f t="shared" ca="1" si="207"/>
        <v>3.7651120280861066</v>
      </c>
    </row>
    <row r="6651" spans="5:6" x14ac:dyDescent="0.25">
      <c r="E6651" s="24">
        <f t="shared" ca="1" si="206"/>
        <v>0.95653230313884441</v>
      </c>
      <c r="F6651" s="24">
        <f t="shared" ca="1" si="207"/>
        <v>0.88881436882420795</v>
      </c>
    </row>
    <row r="6652" spans="5:6" x14ac:dyDescent="0.25">
      <c r="E6652" s="24">
        <f t="shared" ca="1" si="206"/>
        <v>0.99812957101289312</v>
      </c>
      <c r="F6652" s="24">
        <f t="shared" ca="1" si="207"/>
        <v>3.7443608474081048E-2</v>
      </c>
    </row>
    <row r="6653" spans="5:6" x14ac:dyDescent="0.25">
      <c r="E6653" s="24">
        <f t="shared" ca="1" si="206"/>
        <v>0.92465697640389166</v>
      </c>
      <c r="F6653" s="24">
        <f t="shared" ca="1" si="207"/>
        <v>1.566648931332419</v>
      </c>
    </row>
    <row r="6654" spans="5:6" x14ac:dyDescent="0.25">
      <c r="E6654" s="24">
        <f t="shared" ca="1" si="206"/>
        <v>0.61123397250854972</v>
      </c>
      <c r="F6654" s="24">
        <f t="shared" ca="1" si="207"/>
        <v>9.84550918763472</v>
      </c>
    </row>
    <row r="6655" spans="5:6" x14ac:dyDescent="0.25">
      <c r="E6655" s="24">
        <f t="shared" ca="1" si="206"/>
        <v>0.4775553440453929</v>
      </c>
      <c r="F6655" s="24">
        <f t="shared" ca="1" si="207"/>
        <v>14.781504440353777</v>
      </c>
    </row>
    <row r="6656" spans="5:6" x14ac:dyDescent="0.25">
      <c r="E6656" s="24">
        <f t="shared" ca="1" si="206"/>
        <v>0.78606613901552236</v>
      </c>
      <c r="F6656" s="24">
        <f t="shared" ca="1" si="207"/>
        <v>4.8142868752570651</v>
      </c>
    </row>
    <row r="6657" spans="5:6" x14ac:dyDescent="0.25">
      <c r="E6657" s="24">
        <f t="shared" ca="1" si="206"/>
        <v>0.91176927803133345</v>
      </c>
      <c r="F6657" s="24">
        <f t="shared" ca="1" si="207"/>
        <v>1.847366110571548</v>
      </c>
    </row>
    <row r="6658" spans="5:6" x14ac:dyDescent="0.25">
      <c r="E6658" s="24">
        <f t="shared" ca="1" si="206"/>
        <v>0.9615210158810038</v>
      </c>
      <c r="F6658" s="24">
        <f t="shared" ca="1" si="207"/>
        <v>0.78477713603264665</v>
      </c>
    </row>
    <row r="6659" spans="5:6" x14ac:dyDescent="0.25">
      <c r="E6659" s="24">
        <f t="shared" ca="1" si="206"/>
        <v>0.4335430546072131</v>
      </c>
      <c r="F6659" s="24">
        <f t="shared" ca="1" si="207"/>
        <v>16.715283382137692</v>
      </c>
    </row>
    <row r="6660" spans="5:6" x14ac:dyDescent="0.25">
      <c r="E6660" s="24">
        <f t="shared" ref="E6660:E6723" ca="1" si="208">RAND()</f>
        <v>0.63623447407850364</v>
      </c>
      <c r="F6660" s="24">
        <f t="shared" ref="F6660:F6723" ca="1" si="209">-LOG(E6660,EXP(1))/$C$3</f>
        <v>9.0437622729864575</v>
      </c>
    </row>
    <row r="6661" spans="5:6" x14ac:dyDescent="0.25">
      <c r="E6661" s="24">
        <f t="shared" ca="1" si="208"/>
        <v>0.7674307680053426</v>
      </c>
      <c r="F6661" s="24">
        <f t="shared" ca="1" si="209"/>
        <v>5.2941401628551947</v>
      </c>
    </row>
    <row r="6662" spans="5:6" x14ac:dyDescent="0.25">
      <c r="E6662" s="24">
        <f t="shared" ca="1" si="208"/>
        <v>0.79007962051863201</v>
      </c>
      <c r="F6662" s="24">
        <f t="shared" ca="1" si="209"/>
        <v>4.7124310626592196</v>
      </c>
    </row>
    <row r="6663" spans="5:6" x14ac:dyDescent="0.25">
      <c r="E6663" s="24">
        <f t="shared" ca="1" si="208"/>
        <v>0.60221485204569769</v>
      </c>
      <c r="F6663" s="24">
        <f t="shared" ca="1" si="209"/>
        <v>10.142820005201102</v>
      </c>
    </row>
    <row r="6664" spans="5:6" x14ac:dyDescent="0.25">
      <c r="E6664" s="24">
        <f t="shared" ca="1" si="208"/>
        <v>0.86512374649756907</v>
      </c>
      <c r="F6664" s="24">
        <f t="shared" ca="1" si="209"/>
        <v>2.8976544549507035</v>
      </c>
    </row>
    <row r="6665" spans="5:6" x14ac:dyDescent="0.25">
      <c r="E6665" s="24">
        <f t="shared" ca="1" si="208"/>
        <v>0.73502093172484617</v>
      </c>
      <c r="F6665" s="24">
        <f t="shared" ca="1" si="209"/>
        <v>6.1571260327520099</v>
      </c>
    </row>
    <row r="6666" spans="5:6" x14ac:dyDescent="0.25">
      <c r="E6666" s="24">
        <f t="shared" ca="1" si="208"/>
        <v>0.30474092038794809</v>
      </c>
      <c r="F6666" s="24">
        <f t="shared" ca="1" si="209"/>
        <v>23.765866094109096</v>
      </c>
    </row>
    <row r="6667" spans="5:6" x14ac:dyDescent="0.25">
      <c r="E6667" s="24">
        <f t="shared" ca="1" si="208"/>
        <v>0.85781930186619437</v>
      </c>
      <c r="F6667" s="24">
        <f t="shared" ca="1" si="209"/>
        <v>3.067236111196832</v>
      </c>
    </row>
    <row r="6668" spans="5:6" x14ac:dyDescent="0.25">
      <c r="E6668" s="24">
        <f t="shared" ca="1" si="208"/>
        <v>0.38818683147642052</v>
      </c>
      <c r="F6668" s="24">
        <f t="shared" ca="1" si="209"/>
        <v>18.925370616615634</v>
      </c>
    </row>
    <row r="6669" spans="5:6" x14ac:dyDescent="0.25">
      <c r="E6669" s="24">
        <f t="shared" ca="1" si="208"/>
        <v>0.75090564894887768</v>
      </c>
      <c r="F6669" s="24">
        <f t="shared" ca="1" si="209"/>
        <v>5.7295053800048805</v>
      </c>
    </row>
    <row r="6670" spans="5:6" x14ac:dyDescent="0.25">
      <c r="E6670" s="24">
        <f t="shared" ca="1" si="208"/>
        <v>0.67399072920297032</v>
      </c>
      <c r="F6670" s="24">
        <f t="shared" ca="1" si="209"/>
        <v>7.8907784611232961</v>
      </c>
    </row>
    <row r="6671" spans="5:6" x14ac:dyDescent="0.25">
      <c r="E6671" s="24">
        <f t="shared" ca="1" si="208"/>
        <v>0.24110637282574032</v>
      </c>
      <c r="F6671" s="24">
        <f t="shared" ca="1" si="209"/>
        <v>28.450341237035229</v>
      </c>
    </row>
    <row r="6672" spans="5:6" x14ac:dyDescent="0.25">
      <c r="E6672" s="24">
        <f t="shared" ca="1" si="208"/>
        <v>0.38611704136003155</v>
      </c>
      <c r="F6672" s="24">
        <f t="shared" ca="1" si="209"/>
        <v>19.032294790386871</v>
      </c>
    </row>
    <row r="6673" spans="5:6" x14ac:dyDescent="0.25">
      <c r="E6673" s="24">
        <f t="shared" ca="1" si="208"/>
        <v>0.84879234535999948</v>
      </c>
      <c r="F6673" s="24">
        <f t="shared" ca="1" si="209"/>
        <v>3.2788141982682966</v>
      </c>
    </row>
    <row r="6674" spans="5:6" x14ac:dyDescent="0.25">
      <c r="E6674" s="24">
        <f t="shared" ca="1" si="208"/>
        <v>0.29872973781982803</v>
      </c>
      <c r="F6674" s="24">
        <f t="shared" ca="1" si="209"/>
        <v>24.164320024674836</v>
      </c>
    </row>
    <row r="6675" spans="5:6" x14ac:dyDescent="0.25">
      <c r="E6675" s="24">
        <f t="shared" ca="1" si="208"/>
        <v>0.69770754503702692</v>
      </c>
      <c r="F6675" s="24">
        <f t="shared" ca="1" si="209"/>
        <v>7.1991050787773174</v>
      </c>
    </row>
    <row r="6676" spans="5:6" x14ac:dyDescent="0.25">
      <c r="E6676" s="24">
        <f t="shared" ca="1" si="208"/>
        <v>0.54424822524936722</v>
      </c>
      <c r="F6676" s="24">
        <f t="shared" ca="1" si="209"/>
        <v>12.166996795669363</v>
      </c>
    </row>
    <row r="6677" spans="5:6" x14ac:dyDescent="0.25">
      <c r="E6677" s="24">
        <f t="shared" ca="1" si="208"/>
        <v>0.46997813210933526</v>
      </c>
      <c r="F6677" s="24">
        <f t="shared" ca="1" si="209"/>
        <v>15.101382255748268</v>
      </c>
    </row>
    <row r="6678" spans="5:6" x14ac:dyDescent="0.25">
      <c r="E6678" s="24">
        <f t="shared" ca="1" si="208"/>
        <v>0.72807882213213038</v>
      </c>
      <c r="F6678" s="24">
        <f t="shared" ca="1" si="209"/>
        <v>6.3469192897387705</v>
      </c>
    </row>
    <row r="6679" spans="5:6" x14ac:dyDescent="0.25">
      <c r="E6679" s="24">
        <f t="shared" ca="1" si="208"/>
        <v>0.31051265088313285</v>
      </c>
      <c r="F6679" s="24">
        <f t="shared" ca="1" si="209"/>
        <v>23.39061269707264</v>
      </c>
    </row>
    <row r="6680" spans="5:6" x14ac:dyDescent="0.25">
      <c r="E6680" s="24">
        <f t="shared" ca="1" si="208"/>
        <v>0.6745230467559894</v>
      </c>
      <c r="F6680" s="24">
        <f t="shared" ca="1" si="209"/>
        <v>7.8749887053148449</v>
      </c>
    </row>
    <row r="6681" spans="5:6" x14ac:dyDescent="0.25">
      <c r="E6681" s="24">
        <f t="shared" ca="1" si="208"/>
        <v>0.49292280047054449</v>
      </c>
      <c r="F6681" s="24">
        <f t="shared" ca="1" si="209"/>
        <v>14.148054170775769</v>
      </c>
    </row>
    <row r="6682" spans="5:6" x14ac:dyDescent="0.25">
      <c r="E6682" s="24">
        <f t="shared" ca="1" si="208"/>
        <v>0.14324934013829149</v>
      </c>
      <c r="F6682" s="24">
        <f t="shared" ca="1" si="209"/>
        <v>38.86337059524709</v>
      </c>
    </row>
    <row r="6683" spans="5:6" x14ac:dyDescent="0.25">
      <c r="E6683" s="24">
        <f t="shared" ca="1" si="208"/>
        <v>0.8682622832236504</v>
      </c>
      <c r="F6683" s="24">
        <f t="shared" ca="1" si="209"/>
        <v>2.8252288070665834</v>
      </c>
    </row>
    <row r="6684" spans="5:6" x14ac:dyDescent="0.25">
      <c r="E6684" s="24">
        <f t="shared" ca="1" si="208"/>
        <v>0.8305459852647652</v>
      </c>
      <c r="F6684" s="24">
        <f t="shared" ca="1" si="209"/>
        <v>3.7134396176799793</v>
      </c>
    </row>
    <row r="6685" spans="5:6" x14ac:dyDescent="0.25">
      <c r="E6685" s="24">
        <f t="shared" ca="1" si="208"/>
        <v>0.89011912300745333</v>
      </c>
      <c r="F6685" s="24">
        <f t="shared" ca="1" si="209"/>
        <v>2.3279995827349618</v>
      </c>
    </row>
    <row r="6686" spans="5:6" x14ac:dyDescent="0.25">
      <c r="E6686" s="24">
        <f t="shared" ca="1" si="208"/>
        <v>0.43039902770562</v>
      </c>
      <c r="F6686" s="24">
        <f t="shared" ca="1" si="209"/>
        <v>16.860850583707894</v>
      </c>
    </row>
    <row r="6687" spans="5:6" x14ac:dyDescent="0.25">
      <c r="E6687" s="24">
        <f t="shared" ca="1" si="208"/>
        <v>0.17602758146299358</v>
      </c>
      <c r="F6687" s="24">
        <f t="shared" ca="1" si="209"/>
        <v>34.742291667284881</v>
      </c>
    </row>
    <row r="6688" spans="5:6" x14ac:dyDescent="0.25">
      <c r="E6688" s="24">
        <f t="shared" ca="1" si="208"/>
        <v>0.63884608136871801</v>
      </c>
      <c r="F6688" s="24">
        <f t="shared" ca="1" si="209"/>
        <v>8.9618345569363331</v>
      </c>
    </row>
    <row r="6689" spans="5:6" x14ac:dyDescent="0.25">
      <c r="E6689" s="24">
        <f t="shared" ca="1" si="208"/>
        <v>0.78714016760098748</v>
      </c>
      <c r="F6689" s="24">
        <f t="shared" ca="1" si="209"/>
        <v>4.786978854743567</v>
      </c>
    </row>
    <row r="6690" spans="5:6" x14ac:dyDescent="0.25">
      <c r="E6690" s="24">
        <f t="shared" ca="1" si="208"/>
        <v>0.26491185597125766</v>
      </c>
      <c r="F6690" s="24">
        <f t="shared" ca="1" si="209"/>
        <v>26.567162546045243</v>
      </c>
    </row>
    <row r="6691" spans="5:6" x14ac:dyDescent="0.25">
      <c r="E6691" s="24">
        <f t="shared" ca="1" si="208"/>
        <v>0.44913951004607111</v>
      </c>
      <c r="F6691" s="24">
        <f t="shared" ca="1" si="209"/>
        <v>16.008434534072428</v>
      </c>
    </row>
    <row r="6692" spans="5:6" x14ac:dyDescent="0.25">
      <c r="E6692" s="24">
        <f t="shared" ca="1" si="208"/>
        <v>0.97910028942231253</v>
      </c>
      <c r="F6692" s="24">
        <f t="shared" ca="1" si="209"/>
        <v>0.42242402043590038</v>
      </c>
    </row>
    <row r="6693" spans="5:6" x14ac:dyDescent="0.25">
      <c r="E6693" s="24">
        <f t="shared" ca="1" si="208"/>
        <v>0.44552858190369482</v>
      </c>
      <c r="F6693" s="24">
        <f t="shared" ca="1" si="209"/>
        <v>16.169877544371783</v>
      </c>
    </row>
    <row r="6694" spans="5:6" x14ac:dyDescent="0.25">
      <c r="E6694" s="24">
        <f t="shared" ca="1" si="208"/>
        <v>0.82071305411290685</v>
      </c>
      <c r="F6694" s="24">
        <f t="shared" ca="1" si="209"/>
        <v>3.9516347680287724</v>
      </c>
    </row>
    <row r="6695" spans="5:6" x14ac:dyDescent="0.25">
      <c r="E6695" s="24">
        <f t="shared" ca="1" si="208"/>
        <v>0.90108988370627807</v>
      </c>
      <c r="F6695" s="24">
        <f t="shared" ca="1" si="209"/>
        <v>2.0830053281823169</v>
      </c>
    </row>
    <row r="6696" spans="5:6" x14ac:dyDescent="0.25">
      <c r="E6696" s="24">
        <f t="shared" ca="1" si="208"/>
        <v>0.48961946021263203</v>
      </c>
      <c r="F6696" s="24">
        <f t="shared" ca="1" si="209"/>
        <v>14.282536028151895</v>
      </c>
    </row>
    <row r="6697" spans="5:6" x14ac:dyDescent="0.25">
      <c r="E6697" s="24">
        <f t="shared" ca="1" si="208"/>
        <v>1.1854261258597787E-2</v>
      </c>
      <c r="F6697" s="24">
        <f t="shared" ca="1" si="209"/>
        <v>88.701357523197359</v>
      </c>
    </row>
    <row r="6698" spans="5:6" x14ac:dyDescent="0.25">
      <c r="E6698" s="24">
        <f t="shared" ca="1" si="208"/>
        <v>0.13444346792313833</v>
      </c>
      <c r="F6698" s="24">
        <f t="shared" ca="1" si="209"/>
        <v>40.132229622711272</v>
      </c>
    </row>
    <row r="6699" spans="5:6" x14ac:dyDescent="0.25">
      <c r="E6699" s="24">
        <f t="shared" ca="1" si="208"/>
        <v>0.64713860049454208</v>
      </c>
      <c r="F6699" s="24">
        <f t="shared" ca="1" si="209"/>
        <v>8.7038957436851199</v>
      </c>
    </row>
    <row r="6700" spans="5:6" x14ac:dyDescent="0.25">
      <c r="E6700" s="24">
        <f t="shared" ca="1" si="208"/>
        <v>0.9793961033079529</v>
      </c>
      <c r="F6700" s="24">
        <f t="shared" ca="1" si="209"/>
        <v>0.41638236748238117</v>
      </c>
    </row>
    <row r="6701" spans="5:6" x14ac:dyDescent="0.25">
      <c r="E6701" s="24">
        <f t="shared" ca="1" si="208"/>
        <v>0.84301542242437599</v>
      </c>
      <c r="F6701" s="24">
        <f t="shared" ca="1" si="209"/>
        <v>3.4154005291357983</v>
      </c>
    </row>
    <row r="6702" spans="5:6" x14ac:dyDescent="0.25">
      <c r="E6702" s="24">
        <f t="shared" ca="1" si="208"/>
        <v>0.91571558304533507</v>
      </c>
      <c r="F6702" s="24">
        <f t="shared" ca="1" si="209"/>
        <v>1.7609892276312524</v>
      </c>
    </row>
    <row r="6703" spans="5:6" x14ac:dyDescent="0.25">
      <c r="E6703" s="24">
        <f t="shared" ca="1" si="208"/>
        <v>0.33915280848005769</v>
      </c>
      <c r="F6703" s="24">
        <f t="shared" ca="1" si="209"/>
        <v>21.626090213730535</v>
      </c>
    </row>
    <row r="6704" spans="5:6" x14ac:dyDescent="0.25">
      <c r="E6704" s="24">
        <f t="shared" ca="1" si="208"/>
        <v>0.76001774207965456</v>
      </c>
      <c r="F6704" s="24">
        <f t="shared" ca="1" si="209"/>
        <v>5.4882700226519221</v>
      </c>
    </row>
    <row r="6705" spans="5:6" x14ac:dyDescent="0.25">
      <c r="E6705" s="24">
        <f t="shared" ca="1" si="208"/>
        <v>0.47442200760155651</v>
      </c>
      <c r="F6705" s="24">
        <f t="shared" ca="1" si="209"/>
        <v>14.913160839669658</v>
      </c>
    </row>
    <row r="6706" spans="5:6" x14ac:dyDescent="0.25">
      <c r="E6706" s="24">
        <f t="shared" ca="1" si="208"/>
        <v>0.42560657235504462</v>
      </c>
      <c r="F6706" s="24">
        <f t="shared" ca="1" si="209"/>
        <v>17.084797970207855</v>
      </c>
    </row>
    <row r="6707" spans="5:6" x14ac:dyDescent="0.25">
      <c r="E6707" s="24">
        <f t="shared" ca="1" si="208"/>
        <v>0.92538702911335713</v>
      </c>
      <c r="F6707" s="24">
        <f t="shared" ca="1" si="209"/>
        <v>1.5508643825285444</v>
      </c>
    </row>
    <row r="6708" spans="5:6" x14ac:dyDescent="0.25">
      <c r="E6708" s="24">
        <f t="shared" ca="1" si="208"/>
        <v>0.59930646071616189</v>
      </c>
      <c r="F6708" s="24">
        <f t="shared" ca="1" si="209"/>
        <v>10.239643822773182</v>
      </c>
    </row>
    <row r="6709" spans="5:6" x14ac:dyDescent="0.25">
      <c r="E6709" s="24">
        <f t="shared" ca="1" si="208"/>
        <v>0.9043228632497361</v>
      </c>
      <c r="F6709" s="24">
        <f t="shared" ca="1" si="209"/>
        <v>2.0113766548032408</v>
      </c>
    </row>
    <row r="6710" spans="5:6" x14ac:dyDescent="0.25">
      <c r="E6710" s="24">
        <f t="shared" ca="1" si="208"/>
        <v>0.60651920387928315</v>
      </c>
      <c r="F6710" s="24">
        <f t="shared" ca="1" si="209"/>
        <v>10.000377753089774</v>
      </c>
    </row>
    <row r="6711" spans="5:6" x14ac:dyDescent="0.25">
      <c r="E6711" s="24">
        <f t="shared" ca="1" si="208"/>
        <v>0.692687832470402</v>
      </c>
      <c r="F6711" s="24">
        <f t="shared" ca="1" si="209"/>
        <v>7.3435167894934628</v>
      </c>
    </row>
    <row r="6712" spans="5:6" x14ac:dyDescent="0.25">
      <c r="E6712" s="24">
        <f t="shared" ca="1" si="208"/>
        <v>0.55775957487271266</v>
      </c>
      <c r="F6712" s="24">
        <f t="shared" ca="1" si="209"/>
        <v>11.676545577109209</v>
      </c>
    </row>
    <row r="6713" spans="5:6" x14ac:dyDescent="0.25">
      <c r="E6713" s="24">
        <f t="shared" ca="1" si="208"/>
        <v>0.212353589664667</v>
      </c>
      <c r="F6713" s="24">
        <f t="shared" ca="1" si="209"/>
        <v>30.990050357871159</v>
      </c>
    </row>
    <row r="6714" spans="5:6" x14ac:dyDescent="0.25">
      <c r="E6714" s="24">
        <f t="shared" ca="1" si="208"/>
        <v>0.88411815294166651</v>
      </c>
      <c r="F6714" s="24">
        <f t="shared" ca="1" si="209"/>
        <v>2.463291362039739</v>
      </c>
    </row>
    <row r="6715" spans="5:6" x14ac:dyDescent="0.25">
      <c r="E6715" s="24">
        <f t="shared" ca="1" si="208"/>
        <v>0.98740581210897271</v>
      </c>
      <c r="F6715" s="24">
        <f t="shared" ca="1" si="209"/>
        <v>0.25348333797295275</v>
      </c>
    </row>
    <row r="6716" spans="5:6" x14ac:dyDescent="0.25">
      <c r="E6716" s="24">
        <f t="shared" ca="1" si="208"/>
        <v>0.29121864043806212</v>
      </c>
      <c r="F6716" s="24">
        <f t="shared" ca="1" si="209"/>
        <v>24.673619044299464</v>
      </c>
    </row>
    <row r="6717" spans="5:6" x14ac:dyDescent="0.25">
      <c r="E6717" s="24">
        <f t="shared" ca="1" si="208"/>
        <v>0.52074437150583908</v>
      </c>
      <c r="F6717" s="24">
        <f t="shared" ca="1" si="209"/>
        <v>13.049920146752127</v>
      </c>
    </row>
    <row r="6718" spans="5:6" x14ac:dyDescent="0.25">
      <c r="E6718" s="24">
        <f t="shared" ca="1" si="208"/>
        <v>0.47394946184302067</v>
      </c>
      <c r="F6718" s="24">
        <f t="shared" ca="1" si="209"/>
        <v>14.933091671115674</v>
      </c>
    </row>
    <row r="6719" spans="5:6" x14ac:dyDescent="0.25">
      <c r="E6719" s="24">
        <f t="shared" ca="1" si="208"/>
        <v>0.10029787168717441</v>
      </c>
      <c r="F6719" s="24">
        <f t="shared" ca="1" si="209"/>
        <v>45.99221607418459</v>
      </c>
    </row>
    <row r="6720" spans="5:6" x14ac:dyDescent="0.25">
      <c r="E6720" s="24">
        <f t="shared" ca="1" si="208"/>
        <v>0.68898222125497444</v>
      </c>
      <c r="F6720" s="24">
        <f t="shared" ca="1" si="209"/>
        <v>7.450796239903914</v>
      </c>
    </row>
    <row r="6721" spans="5:6" x14ac:dyDescent="0.25">
      <c r="E6721" s="24">
        <f t="shared" ca="1" si="208"/>
        <v>0.7557842401208833</v>
      </c>
      <c r="F6721" s="24">
        <f t="shared" ca="1" si="209"/>
        <v>5.5999868040296192</v>
      </c>
    </row>
    <row r="6722" spans="5:6" x14ac:dyDescent="0.25">
      <c r="E6722" s="24">
        <f t="shared" ca="1" si="208"/>
        <v>0.95992558963701879</v>
      </c>
      <c r="F6722" s="24">
        <f t="shared" ca="1" si="209"/>
        <v>0.81799016638288213</v>
      </c>
    </row>
    <row r="6723" spans="5:6" x14ac:dyDescent="0.25">
      <c r="E6723" s="24">
        <f t="shared" ca="1" si="208"/>
        <v>0.55927433036761176</v>
      </c>
      <c r="F6723" s="24">
        <f t="shared" ca="1" si="209"/>
        <v>11.622303484142241</v>
      </c>
    </row>
    <row r="6724" spans="5:6" x14ac:dyDescent="0.25">
      <c r="E6724" s="24">
        <f t="shared" ref="E6724:E6787" ca="1" si="210">RAND()</f>
        <v>0.35754351263117878</v>
      </c>
      <c r="F6724" s="24">
        <f t="shared" ref="F6724:F6787" ca="1" si="211">-LOG(E6724,EXP(1))/$C$3</f>
        <v>20.569964212018668</v>
      </c>
    </row>
    <row r="6725" spans="5:6" x14ac:dyDescent="0.25">
      <c r="E6725" s="24">
        <f t="shared" ca="1" si="210"/>
        <v>0.11139625628906713</v>
      </c>
      <c r="F6725" s="24">
        <f t="shared" ca="1" si="211"/>
        <v>43.893231161527702</v>
      </c>
    </row>
    <row r="6726" spans="5:6" x14ac:dyDescent="0.25">
      <c r="E6726" s="24">
        <f t="shared" ca="1" si="210"/>
        <v>0.77438137882446489</v>
      </c>
      <c r="F6726" s="24">
        <f t="shared" ca="1" si="211"/>
        <v>5.1138157849672066</v>
      </c>
    </row>
    <row r="6727" spans="5:6" x14ac:dyDescent="0.25">
      <c r="E6727" s="24">
        <f t="shared" ca="1" si="210"/>
        <v>0.13447597856246962</v>
      </c>
      <c r="F6727" s="24">
        <f t="shared" ca="1" si="211"/>
        <v>40.127393878786535</v>
      </c>
    </row>
    <row r="6728" spans="5:6" x14ac:dyDescent="0.25">
      <c r="E6728" s="24">
        <f t="shared" ca="1" si="210"/>
        <v>7.1250262352921423E-2</v>
      </c>
      <c r="F6728" s="24">
        <f t="shared" ca="1" si="211"/>
        <v>52.831135553877807</v>
      </c>
    </row>
    <row r="6729" spans="5:6" x14ac:dyDescent="0.25">
      <c r="E6729" s="24">
        <f t="shared" ca="1" si="210"/>
        <v>0.46426495718782834</v>
      </c>
      <c r="F6729" s="24">
        <f t="shared" ca="1" si="211"/>
        <v>15.345997226170562</v>
      </c>
    </row>
    <row r="6730" spans="5:6" x14ac:dyDescent="0.25">
      <c r="E6730" s="24">
        <f t="shared" ca="1" si="210"/>
        <v>0.73019365622151555</v>
      </c>
      <c r="F6730" s="24">
        <f t="shared" ca="1" si="211"/>
        <v>6.2889099505130552</v>
      </c>
    </row>
    <row r="6731" spans="5:6" x14ac:dyDescent="0.25">
      <c r="E6731" s="24">
        <f t="shared" ca="1" si="210"/>
        <v>0.17452047363354617</v>
      </c>
      <c r="F6731" s="24">
        <f t="shared" ca="1" si="211"/>
        <v>34.914264336182114</v>
      </c>
    </row>
    <row r="6732" spans="5:6" x14ac:dyDescent="0.25">
      <c r="E6732" s="24">
        <f t="shared" ca="1" si="210"/>
        <v>0.26559314189771388</v>
      </c>
      <c r="F6732" s="24">
        <f t="shared" ca="1" si="211"/>
        <v>26.515793657629526</v>
      </c>
    </row>
    <row r="6733" spans="5:6" x14ac:dyDescent="0.25">
      <c r="E6733" s="24">
        <f t="shared" ca="1" si="210"/>
        <v>0.19219663468502846</v>
      </c>
      <c r="F6733" s="24">
        <f t="shared" ca="1" si="211"/>
        <v>32.984725840847545</v>
      </c>
    </row>
    <row r="6734" spans="5:6" x14ac:dyDescent="0.25">
      <c r="E6734" s="24">
        <f t="shared" ca="1" si="210"/>
        <v>0.62977877728408949</v>
      </c>
      <c r="F6734" s="24">
        <f t="shared" ca="1" si="211"/>
        <v>9.247733368625477</v>
      </c>
    </row>
    <row r="6735" spans="5:6" x14ac:dyDescent="0.25">
      <c r="E6735" s="24">
        <f t="shared" ca="1" si="210"/>
        <v>2.8696515230122621E-2</v>
      </c>
      <c r="F6735" s="24">
        <f t="shared" ca="1" si="211"/>
        <v>71.019591682837046</v>
      </c>
    </row>
    <row r="6736" spans="5:6" x14ac:dyDescent="0.25">
      <c r="E6736" s="24">
        <f t="shared" ca="1" si="210"/>
        <v>0.88581158826352535</v>
      </c>
      <c r="F6736" s="24">
        <f t="shared" ca="1" si="211"/>
        <v>2.4250201064260204</v>
      </c>
    </row>
    <row r="6737" spans="5:6" x14ac:dyDescent="0.25">
      <c r="E6737" s="24">
        <f t="shared" ca="1" si="210"/>
        <v>0.94598658466925056</v>
      </c>
      <c r="F6737" s="24">
        <f t="shared" ca="1" si="211"/>
        <v>1.1105378228308094</v>
      </c>
    </row>
    <row r="6738" spans="5:6" x14ac:dyDescent="0.25">
      <c r="E6738" s="24">
        <f t="shared" ca="1" si="210"/>
        <v>0.49929586660783321</v>
      </c>
      <c r="F6738" s="24">
        <f t="shared" ca="1" si="211"/>
        <v>13.891128797677933</v>
      </c>
    </row>
    <row r="6739" spans="5:6" x14ac:dyDescent="0.25">
      <c r="E6739" s="24">
        <f t="shared" ca="1" si="210"/>
        <v>0.26096530582004751</v>
      </c>
      <c r="F6739" s="24">
        <f t="shared" ca="1" si="211"/>
        <v>26.867356167753542</v>
      </c>
    </row>
    <row r="6740" spans="5:6" x14ac:dyDescent="0.25">
      <c r="E6740" s="24">
        <f t="shared" ca="1" si="210"/>
        <v>0.93514230306848123</v>
      </c>
      <c r="F6740" s="24">
        <f t="shared" ca="1" si="211"/>
        <v>1.3411313095777599</v>
      </c>
    </row>
    <row r="6741" spans="5:6" x14ac:dyDescent="0.25">
      <c r="E6741" s="24">
        <f t="shared" ca="1" si="210"/>
        <v>0.98588630259038501</v>
      </c>
      <c r="F6741" s="24">
        <f t="shared" ca="1" si="211"/>
        <v>0.28428485605745657</v>
      </c>
    </row>
    <row r="6742" spans="5:6" x14ac:dyDescent="0.25">
      <c r="E6742" s="24">
        <f t="shared" ca="1" si="210"/>
        <v>0.7396845487175856</v>
      </c>
      <c r="F6742" s="24">
        <f t="shared" ca="1" si="211"/>
        <v>6.0306293837239684</v>
      </c>
    </row>
    <row r="6743" spans="5:6" x14ac:dyDescent="0.25">
      <c r="E6743" s="24">
        <f t="shared" ca="1" si="210"/>
        <v>0.12918115802261032</v>
      </c>
      <c r="F6743" s="24">
        <f t="shared" ca="1" si="211"/>
        <v>40.93079068014022</v>
      </c>
    </row>
    <row r="6744" spans="5:6" x14ac:dyDescent="0.25">
      <c r="E6744" s="24">
        <f t="shared" ca="1" si="210"/>
        <v>0.64395309786468513</v>
      </c>
      <c r="F6744" s="24">
        <f t="shared" ca="1" si="211"/>
        <v>8.8025876986527187</v>
      </c>
    </row>
    <row r="6745" spans="5:6" x14ac:dyDescent="0.25">
      <c r="E6745" s="24">
        <f t="shared" ca="1" si="210"/>
        <v>0.90094303481508775</v>
      </c>
      <c r="F6745" s="24">
        <f t="shared" ca="1" si="211"/>
        <v>2.0862649554622865</v>
      </c>
    </row>
    <row r="6746" spans="5:6" x14ac:dyDescent="0.25">
      <c r="E6746" s="24">
        <f t="shared" ca="1" si="210"/>
        <v>0.76249144539338254</v>
      </c>
      <c r="F6746" s="24">
        <f t="shared" ca="1" si="211"/>
        <v>5.423279794394503</v>
      </c>
    </row>
    <row r="6747" spans="5:6" x14ac:dyDescent="0.25">
      <c r="E6747" s="24">
        <f t="shared" ca="1" si="210"/>
        <v>0.68266344601250406</v>
      </c>
      <c r="F6747" s="24">
        <f t="shared" ca="1" si="211"/>
        <v>7.63506598514196</v>
      </c>
    </row>
    <row r="6748" spans="5:6" x14ac:dyDescent="0.25">
      <c r="E6748" s="24">
        <f t="shared" ca="1" si="210"/>
        <v>0.91180642355717267</v>
      </c>
      <c r="F6748" s="24">
        <f t="shared" ca="1" si="211"/>
        <v>1.8465513261716022</v>
      </c>
    </row>
    <row r="6749" spans="5:6" x14ac:dyDescent="0.25">
      <c r="E6749" s="24">
        <f t="shared" ca="1" si="210"/>
        <v>0.41363597555850351</v>
      </c>
      <c r="F6749" s="24">
        <f t="shared" ca="1" si="211"/>
        <v>17.655379560923258</v>
      </c>
    </row>
    <row r="6750" spans="5:6" x14ac:dyDescent="0.25">
      <c r="E6750" s="24">
        <f t="shared" ca="1" si="210"/>
        <v>5.6047123127570875E-2</v>
      </c>
      <c r="F6750" s="24">
        <f t="shared" ca="1" si="211"/>
        <v>57.631249153512044</v>
      </c>
    </row>
    <row r="6751" spans="5:6" x14ac:dyDescent="0.25">
      <c r="E6751" s="24">
        <f t="shared" ca="1" si="210"/>
        <v>8.0708069591910681E-2</v>
      </c>
      <c r="F6751" s="24">
        <f t="shared" ca="1" si="211"/>
        <v>50.33833427524528</v>
      </c>
    </row>
    <row r="6752" spans="5:6" x14ac:dyDescent="0.25">
      <c r="E6752" s="24">
        <f t="shared" ca="1" si="210"/>
        <v>0.38903157100439201</v>
      </c>
      <c r="F6752" s="24">
        <f t="shared" ca="1" si="211"/>
        <v>18.881895585252245</v>
      </c>
    </row>
    <row r="6753" spans="5:6" x14ac:dyDescent="0.25">
      <c r="E6753" s="24">
        <f t="shared" ca="1" si="210"/>
        <v>6.9457263860848273E-2</v>
      </c>
      <c r="F6753" s="24">
        <f t="shared" ca="1" si="211"/>
        <v>53.340872480442968</v>
      </c>
    </row>
    <row r="6754" spans="5:6" x14ac:dyDescent="0.25">
      <c r="E6754" s="24">
        <f t="shared" ca="1" si="210"/>
        <v>0.32743209072634227</v>
      </c>
      <c r="F6754" s="24">
        <f t="shared" ca="1" si="211"/>
        <v>22.329492039379225</v>
      </c>
    </row>
    <row r="6755" spans="5:6" x14ac:dyDescent="0.25">
      <c r="E6755" s="24">
        <f t="shared" ca="1" si="210"/>
        <v>0.65556137409806936</v>
      </c>
      <c r="F6755" s="24">
        <f t="shared" ca="1" si="211"/>
        <v>8.4452670144223418</v>
      </c>
    </row>
    <row r="6756" spans="5:6" x14ac:dyDescent="0.25">
      <c r="E6756" s="24">
        <f t="shared" ca="1" si="210"/>
        <v>0.34573987525189553</v>
      </c>
      <c r="F6756" s="24">
        <f t="shared" ca="1" si="211"/>
        <v>21.24137184604697</v>
      </c>
    </row>
    <row r="6757" spans="5:6" x14ac:dyDescent="0.25">
      <c r="E6757" s="24">
        <f t="shared" ca="1" si="210"/>
        <v>0.60669021308128401</v>
      </c>
      <c r="F6757" s="24">
        <f t="shared" ca="1" si="211"/>
        <v>9.9947395112250916</v>
      </c>
    </row>
    <row r="6758" spans="5:6" x14ac:dyDescent="0.25">
      <c r="E6758" s="24">
        <f t="shared" ca="1" si="210"/>
        <v>0.76608688876229558</v>
      </c>
      <c r="F6758" s="24">
        <f t="shared" ca="1" si="211"/>
        <v>5.3291936773976598</v>
      </c>
    </row>
    <row r="6759" spans="5:6" x14ac:dyDescent="0.25">
      <c r="E6759" s="24">
        <f t="shared" ca="1" si="210"/>
        <v>0.18393047411660746</v>
      </c>
      <c r="F6759" s="24">
        <f t="shared" ca="1" si="211"/>
        <v>33.863949016828258</v>
      </c>
    </row>
    <row r="6760" spans="5:6" x14ac:dyDescent="0.25">
      <c r="E6760" s="24">
        <f t="shared" ca="1" si="210"/>
        <v>0.52541243967884421</v>
      </c>
      <c r="F6760" s="24">
        <f t="shared" ca="1" si="211"/>
        <v>12.871434508478361</v>
      </c>
    </row>
    <row r="6761" spans="5:6" x14ac:dyDescent="0.25">
      <c r="E6761" s="24">
        <f t="shared" ca="1" si="210"/>
        <v>0.57969428097870535</v>
      </c>
      <c r="F6761" s="24">
        <f t="shared" ca="1" si="211"/>
        <v>10.905088323389865</v>
      </c>
    </row>
    <row r="6762" spans="5:6" x14ac:dyDescent="0.25">
      <c r="E6762" s="24">
        <f t="shared" ca="1" si="210"/>
        <v>0.44964931517720996</v>
      </c>
      <c r="F6762" s="24">
        <f t="shared" ca="1" si="211"/>
        <v>15.985745992715206</v>
      </c>
    </row>
    <row r="6763" spans="5:6" x14ac:dyDescent="0.25">
      <c r="E6763" s="24">
        <f t="shared" ca="1" si="210"/>
        <v>0.62094690013424725</v>
      </c>
      <c r="F6763" s="24">
        <f t="shared" ca="1" si="211"/>
        <v>9.530194154695808</v>
      </c>
    </row>
    <row r="6764" spans="5:6" x14ac:dyDescent="0.25">
      <c r="E6764" s="24">
        <f t="shared" ca="1" si="210"/>
        <v>0.54289083272162608</v>
      </c>
      <c r="F6764" s="24">
        <f t="shared" ca="1" si="211"/>
        <v>12.216940479439057</v>
      </c>
    </row>
    <row r="6765" spans="5:6" x14ac:dyDescent="0.25">
      <c r="E6765" s="24">
        <f t="shared" ca="1" si="210"/>
        <v>0.65700145794864173</v>
      </c>
      <c r="F6765" s="24">
        <f t="shared" ca="1" si="211"/>
        <v>8.4013808280015478</v>
      </c>
    </row>
    <row r="6766" spans="5:6" x14ac:dyDescent="0.25">
      <c r="E6766" s="24">
        <f t="shared" ca="1" si="210"/>
        <v>0.37253590431881201</v>
      </c>
      <c r="F6766" s="24">
        <f t="shared" ca="1" si="211"/>
        <v>19.748437167488813</v>
      </c>
    </row>
    <row r="6767" spans="5:6" x14ac:dyDescent="0.25">
      <c r="E6767" s="24">
        <f t="shared" ca="1" si="210"/>
        <v>0.41389084419249011</v>
      </c>
      <c r="F6767" s="24">
        <f t="shared" ca="1" si="211"/>
        <v>17.643060025847792</v>
      </c>
    </row>
    <row r="6768" spans="5:6" x14ac:dyDescent="0.25">
      <c r="E6768" s="24">
        <f t="shared" ca="1" si="210"/>
        <v>0.91957751587821834</v>
      </c>
      <c r="F6768" s="24">
        <f t="shared" ca="1" si="211"/>
        <v>1.6768187257041713</v>
      </c>
    </row>
    <row r="6769" spans="5:6" x14ac:dyDescent="0.25">
      <c r="E6769" s="24">
        <f t="shared" ca="1" si="210"/>
        <v>0.22600456777699662</v>
      </c>
      <c r="F6769" s="24">
        <f t="shared" ca="1" si="211"/>
        <v>29.744001370229174</v>
      </c>
    </row>
    <row r="6770" spans="5:6" x14ac:dyDescent="0.25">
      <c r="E6770" s="24">
        <f t="shared" ca="1" si="210"/>
        <v>0.39230748623136913</v>
      </c>
      <c r="F6770" s="24">
        <f t="shared" ca="1" si="211"/>
        <v>18.714186860479661</v>
      </c>
    </row>
    <row r="6771" spans="5:6" x14ac:dyDescent="0.25">
      <c r="E6771" s="24">
        <f t="shared" ca="1" si="210"/>
        <v>0.21944290902873187</v>
      </c>
      <c r="F6771" s="24">
        <f t="shared" ca="1" si="211"/>
        <v>30.333263516774149</v>
      </c>
    </row>
    <row r="6772" spans="5:6" x14ac:dyDescent="0.25">
      <c r="E6772" s="24">
        <f t="shared" ca="1" si="210"/>
        <v>0.79722591936629117</v>
      </c>
      <c r="F6772" s="24">
        <f t="shared" ca="1" si="211"/>
        <v>4.532343563373157</v>
      </c>
    </row>
    <row r="6773" spans="5:6" x14ac:dyDescent="0.25">
      <c r="E6773" s="24">
        <f t="shared" ca="1" si="210"/>
        <v>0.4516531060061969</v>
      </c>
      <c r="F6773" s="24">
        <f t="shared" ca="1" si="211"/>
        <v>15.896817167793577</v>
      </c>
    </row>
    <row r="6774" spans="5:6" x14ac:dyDescent="0.25">
      <c r="E6774" s="24">
        <f t="shared" ca="1" si="210"/>
        <v>0.88739564759288947</v>
      </c>
      <c r="F6774" s="24">
        <f t="shared" ca="1" si="211"/>
        <v>2.3892868944536607</v>
      </c>
    </row>
    <row r="6775" spans="5:6" x14ac:dyDescent="0.25">
      <c r="E6775" s="24">
        <f t="shared" ca="1" si="210"/>
        <v>9.3449021497503004E-2</v>
      </c>
      <c r="F6775" s="24">
        <f t="shared" ca="1" si="211"/>
        <v>47.406784320042533</v>
      </c>
    </row>
    <row r="6776" spans="5:6" x14ac:dyDescent="0.25">
      <c r="E6776" s="24">
        <f t="shared" ca="1" si="210"/>
        <v>0.95034549762077858</v>
      </c>
      <c r="F6776" s="24">
        <f t="shared" ca="1" si="211"/>
        <v>1.0185935759525961</v>
      </c>
    </row>
    <row r="6777" spans="5:6" x14ac:dyDescent="0.25">
      <c r="E6777" s="24">
        <f t="shared" ca="1" si="210"/>
        <v>3.0994294652521681E-2</v>
      </c>
      <c r="F6777" s="24">
        <f t="shared" ca="1" si="211"/>
        <v>69.479042698042207</v>
      </c>
    </row>
    <row r="6778" spans="5:6" x14ac:dyDescent="0.25">
      <c r="E6778" s="24">
        <f t="shared" ca="1" si="210"/>
        <v>0.29230761689143514</v>
      </c>
      <c r="F6778" s="24">
        <f t="shared" ca="1" si="211"/>
        <v>24.598970974644299</v>
      </c>
    </row>
    <row r="6779" spans="5:6" x14ac:dyDescent="0.25">
      <c r="E6779" s="24">
        <f t="shared" ca="1" si="210"/>
        <v>0.95250666868698364</v>
      </c>
      <c r="F6779" s="24">
        <f t="shared" ca="1" si="211"/>
        <v>0.97316341519225158</v>
      </c>
    </row>
    <row r="6780" spans="5:6" x14ac:dyDescent="0.25">
      <c r="E6780" s="24">
        <f t="shared" ca="1" si="210"/>
        <v>0.78886632491606634</v>
      </c>
      <c r="F6780" s="24">
        <f t="shared" ca="1" si="211"/>
        <v>4.7431679183414346</v>
      </c>
    </row>
    <row r="6781" spans="5:6" x14ac:dyDescent="0.25">
      <c r="E6781" s="24">
        <f t="shared" ca="1" si="210"/>
        <v>0.46620372715969494</v>
      </c>
      <c r="F6781" s="24">
        <f t="shared" ca="1" si="211"/>
        <v>15.262651152937957</v>
      </c>
    </row>
    <row r="6782" spans="5:6" x14ac:dyDescent="0.25">
      <c r="E6782" s="24">
        <f t="shared" ca="1" si="210"/>
        <v>7.9262659147402159E-2</v>
      </c>
      <c r="F6782" s="24">
        <f t="shared" ca="1" si="211"/>
        <v>50.699762842111724</v>
      </c>
    </row>
    <row r="6783" spans="5:6" x14ac:dyDescent="0.25">
      <c r="E6783" s="24">
        <f t="shared" ca="1" si="210"/>
        <v>0.84185733005215058</v>
      </c>
      <c r="F6783" s="24">
        <f t="shared" ca="1" si="211"/>
        <v>3.4428944167994677</v>
      </c>
    </row>
    <row r="6784" spans="5:6" x14ac:dyDescent="0.25">
      <c r="E6784" s="24">
        <f t="shared" ca="1" si="210"/>
        <v>0.82341214170292509</v>
      </c>
      <c r="F6784" s="24">
        <f t="shared" ca="1" si="211"/>
        <v>3.8859684788288571</v>
      </c>
    </row>
    <row r="6785" spans="5:6" x14ac:dyDescent="0.25">
      <c r="E6785" s="24">
        <f t="shared" ca="1" si="210"/>
        <v>0.90254012419095242</v>
      </c>
      <c r="F6785" s="24">
        <f t="shared" ca="1" si="211"/>
        <v>2.0508426165205385</v>
      </c>
    </row>
    <row r="6786" spans="5:6" x14ac:dyDescent="0.25">
      <c r="E6786" s="24">
        <f t="shared" ca="1" si="210"/>
        <v>0.36008225574525066</v>
      </c>
      <c r="F6786" s="24">
        <f t="shared" ca="1" si="211"/>
        <v>20.428455709003568</v>
      </c>
    </row>
    <row r="6787" spans="5:6" x14ac:dyDescent="0.25">
      <c r="E6787" s="24">
        <f t="shared" ca="1" si="210"/>
        <v>0.68187501852394694</v>
      </c>
      <c r="F6787" s="24">
        <f t="shared" ca="1" si="211"/>
        <v>7.6581779045722094</v>
      </c>
    </row>
    <row r="6788" spans="5:6" x14ac:dyDescent="0.25">
      <c r="E6788" s="24">
        <f t="shared" ref="E6788:E6851" ca="1" si="212">RAND()</f>
        <v>0.13706696712718713</v>
      </c>
      <c r="F6788" s="24">
        <f t="shared" ref="F6788:F6851" ca="1" si="213">-LOG(E6788,EXP(1))/$C$3</f>
        <v>39.745713228718245</v>
      </c>
    </row>
    <row r="6789" spans="5:6" x14ac:dyDescent="0.25">
      <c r="E6789" s="24">
        <f t="shared" ca="1" si="212"/>
        <v>5.1605941776099562E-2</v>
      </c>
      <c r="F6789" s="24">
        <f t="shared" ca="1" si="213"/>
        <v>59.28236924848698</v>
      </c>
    </row>
    <row r="6790" spans="5:6" x14ac:dyDescent="0.25">
      <c r="E6790" s="24">
        <f t="shared" ca="1" si="212"/>
        <v>0.69863305663873287</v>
      </c>
      <c r="F6790" s="24">
        <f t="shared" ca="1" si="213"/>
        <v>7.1725925864490936</v>
      </c>
    </row>
    <row r="6791" spans="5:6" x14ac:dyDescent="0.25">
      <c r="E6791" s="24">
        <f t="shared" ca="1" si="212"/>
        <v>0.10254216237302771</v>
      </c>
      <c r="F6791" s="24">
        <f t="shared" ca="1" si="213"/>
        <v>45.54962449512422</v>
      </c>
    </row>
    <row r="6792" spans="5:6" x14ac:dyDescent="0.25">
      <c r="E6792" s="24">
        <f t="shared" ca="1" si="212"/>
        <v>0.38832985511850127</v>
      </c>
      <c r="F6792" s="24">
        <f t="shared" ca="1" si="213"/>
        <v>18.918003169338988</v>
      </c>
    </row>
    <row r="6793" spans="5:6" x14ac:dyDescent="0.25">
      <c r="E6793" s="24">
        <f t="shared" ca="1" si="212"/>
        <v>0.74465678672639946</v>
      </c>
      <c r="F6793" s="24">
        <f t="shared" ca="1" si="213"/>
        <v>5.8966371142038225</v>
      </c>
    </row>
    <row r="6794" spans="5:6" x14ac:dyDescent="0.25">
      <c r="E6794" s="24">
        <f t="shared" ca="1" si="212"/>
        <v>0.78798783233015379</v>
      </c>
      <c r="F6794" s="24">
        <f t="shared" ca="1" si="213"/>
        <v>4.7654526089772631</v>
      </c>
    </row>
    <row r="6795" spans="5:6" x14ac:dyDescent="0.25">
      <c r="E6795" s="24">
        <f t="shared" ca="1" si="212"/>
        <v>0.99269513878750804</v>
      </c>
      <c r="F6795" s="24">
        <f t="shared" ca="1" si="213"/>
        <v>0.14663344717506405</v>
      </c>
    </row>
    <row r="6796" spans="5:6" x14ac:dyDescent="0.25">
      <c r="E6796" s="24">
        <f t="shared" ca="1" si="212"/>
        <v>0.69585572484863312</v>
      </c>
      <c r="F6796" s="24">
        <f t="shared" ca="1" si="213"/>
        <v>7.2522586403959473</v>
      </c>
    </row>
    <row r="6797" spans="5:6" x14ac:dyDescent="0.25">
      <c r="E6797" s="24">
        <f t="shared" ca="1" si="212"/>
        <v>0.26631411682085759</v>
      </c>
      <c r="F6797" s="24">
        <f t="shared" ca="1" si="213"/>
        <v>26.461575531979697</v>
      </c>
    </row>
    <row r="6798" spans="5:6" x14ac:dyDescent="0.25">
      <c r="E6798" s="24">
        <f t="shared" ca="1" si="212"/>
        <v>0.48069047807583987</v>
      </c>
      <c r="F6798" s="24">
        <f t="shared" ca="1" si="213"/>
        <v>14.650634254661652</v>
      </c>
    </row>
    <row r="6799" spans="5:6" x14ac:dyDescent="0.25">
      <c r="E6799" s="24">
        <f t="shared" ca="1" si="212"/>
        <v>0.79217354114895988</v>
      </c>
      <c r="F6799" s="24">
        <f t="shared" ca="1" si="213"/>
        <v>4.6594958711629175</v>
      </c>
    </row>
    <row r="6800" spans="5:6" x14ac:dyDescent="0.25">
      <c r="E6800" s="24">
        <f t="shared" ca="1" si="212"/>
        <v>0.60717271712169363</v>
      </c>
      <c r="F6800" s="24">
        <f t="shared" ca="1" si="213"/>
        <v>9.9788397237345503</v>
      </c>
    </row>
    <row r="6801" spans="5:6" x14ac:dyDescent="0.25">
      <c r="E6801" s="24">
        <f t="shared" ca="1" si="212"/>
        <v>0.23425041262827206</v>
      </c>
      <c r="F6801" s="24">
        <f t="shared" ca="1" si="213"/>
        <v>29.027291927568061</v>
      </c>
    </row>
    <row r="6802" spans="5:6" x14ac:dyDescent="0.25">
      <c r="E6802" s="24">
        <f t="shared" ca="1" si="212"/>
        <v>0.40203737188883115</v>
      </c>
      <c r="F6802" s="24">
        <f t="shared" ca="1" si="213"/>
        <v>18.224204595729887</v>
      </c>
    </row>
    <row r="6803" spans="5:6" x14ac:dyDescent="0.25">
      <c r="E6803" s="24">
        <f t="shared" ca="1" si="212"/>
        <v>0.9481978078326786</v>
      </c>
      <c r="F6803" s="24">
        <f t="shared" ca="1" si="213"/>
        <v>1.0638428088365997</v>
      </c>
    </row>
    <row r="6804" spans="5:6" x14ac:dyDescent="0.25">
      <c r="E6804" s="24">
        <f t="shared" ca="1" si="212"/>
        <v>0.18122903889228792</v>
      </c>
      <c r="F6804" s="24">
        <f t="shared" ca="1" si="213"/>
        <v>34.159872788517291</v>
      </c>
    </row>
    <row r="6805" spans="5:6" x14ac:dyDescent="0.25">
      <c r="E6805" s="24">
        <f t="shared" ca="1" si="212"/>
        <v>0.94445172338373118</v>
      </c>
      <c r="F6805" s="24">
        <f t="shared" ca="1" si="213"/>
        <v>1.1430141351492458</v>
      </c>
    </row>
    <row r="6806" spans="5:6" x14ac:dyDescent="0.25">
      <c r="E6806" s="24">
        <f t="shared" ca="1" si="212"/>
        <v>0.87578492878496295</v>
      </c>
      <c r="F6806" s="24">
        <f t="shared" ca="1" si="213"/>
        <v>2.6526946655033381</v>
      </c>
    </row>
    <row r="6807" spans="5:6" x14ac:dyDescent="0.25">
      <c r="E6807" s="24">
        <f t="shared" ca="1" si="212"/>
        <v>3.9493243955928792E-2</v>
      </c>
      <c r="F6807" s="24">
        <f t="shared" ca="1" si="213"/>
        <v>64.632513215886476</v>
      </c>
    </row>
    <row r="6808" spans="5:6" x14ac:dyDescent="0.25">
      <c r="E6808" s="24">
        <f t="shared" ca="1" si="212"/>
        <v>0.20381086438171125</v>
      </c>
      <c r="F6808" s="24">
        <f t="shared" ca="1" si="213"/>
        <v>31.811257011550655</v>
      </c>
    </row>
    <row r="6809" spans="5:6" x14ac:dyDescent="0.25">
      <c r="E6809" s="24">
        <f t="shared" ca="1" si="212"/>
        <v>0.4883440506573522</v>
      </c>
      <c r="F6809" s="24">
        <f t="shared" ca="1" si="213"/>
        <v>14.334701994026</v>
      </c>
    </row>
    <row r="6810" spans="5:6" x14ac:dyDescent="0.25">
      <c r="E6810" s="24">
        <f t="shared" ca="1" si="212"/>
        <v>0.35647840465073544</v>
      </c>
      <c r="F6810" s="24">
        <f t="shared" ca="1" si="213"/>
        <v>20.62963233954709</v>
      </c>
    </row>
    <row r="6811" spans="5:6" x14ac:dyDescent="0.25">
      <c r="E6811" s="24">
        <f t="shared" ca="1" si="212"/>
        <v>7.0195509989175453E-2</v>
      </c>
      <c r="F6811" s="24">
        <f t="shared" ca="1" si="213"/>
        <v>53.129418605281451</v>
      </c>
    </row>
    <row r="6812" spans="5:6" x14ac:dyDescent="0.25">
      <c r="E6812" s="24">
        <f t="shared" ca="1" si="212"/>
        <v>0.36628555631636517</v>
      </c>
      <c r="F6812" s="24">
        <f t="shared" ca="1" si="213"/>
        <v>20.086840825411134</v>
      </c>
    </row>
    <row r="6813" spans="5:6" x14ac:dyDescent="0.25">
      <c r="E6813" s="24">
        <f t="shared" ca="1" si="212"/>
        <v>0.22839203069678393</v>
      </c>
      <c r="F6813" s="24">
        <f t="shared" ca="1" si="213"/>
        <v>29.53383387358981</v>
      </c>
    </row>
    <row r="6814" spans="5:6" x14ac:dyDescent="0.25">
      <c r="E6814" s="24">
        <f t="shared" ca="1" si="212"/>
        <v>0.60980719833758124</v>
      </c>
      <c r="F6814" s="24">
        <f t="shared" ca="1" si="213"/>
        <v>9.8922488014787913</v>
      </c>
    </row>
    <row r="6815" spans="5:6" x14ac:dyDescent="0.25">
      <c r="E6815" s="24">
        <f t="shared" ca="1" si="212"/>
        <v>0.97263301208837971</v>
      </c>
      <c r="F6815" s="24">
        <f t="shared" ca="1" si="213"/>
        <v>0.554968789729959</v>
      </c>
    </row>
    <row r="6816" spans="5:6" x14ac:dyDescent="0.25">
      <c r="E6816" s="24">
        <f t="shared" ca="1" si="212"/>
        <v>0.24767823690427337</v>
      </c>
      <c r="F6816" s="24">
        <f t="shared" ca="1" si="213"/>
        <v>27.912496140963192</v>
      </c>
    </row>
    <row r="6817" spans="5:6" x14ac:dyDescent="0.25">
      <c r="E6817" s="24">
        <f t="shared" ca="1" si="212"/>
        <v>0.93817141334728316</v>
      </c>
      <c r="F6817" s="24">
        <f t="shared" ca="1" si="213"/>
        <v>1.2764520646172113</v>
      </c>
    </row>
    <row r="6818" spans="5:6" x14ac:dyDescent="0.25">
      <c r="E6818" s="24">
        <f t="shared" ca="1" si="212"/>
        <v>7.9473481345461172E-2</v>
      </c>
      <c r="F6818" s="24">
        <f t="shared" ca="1" si="213"/>
        <v>50.646637618992905</v>
      </c>
    </row>
    <row r="6819" spans="5:6" x14ac:dyDescent="0.25">
      <c r="E6819" s="24">
        <f t="shared" ca="1" si="212"/>
        <v>0.55972668868735331</v>
      </c>
      <c r="F6819" s="24">
        <f t="shared" ca="1" si="213"/>
        <v>11.60613340612873</v>
      </c>
    </row>
    <row r="6820" spans="5:6" x14ac:dyDescent="0.25">
      <c r="E6820" s="24">
        <f t="shared" ca="1" si="212"/>
        <v>0.32121787767631615</v>
      </c>
      <c r="F6820" s="24">
        <f t="shared" ca="1" si="213"/>
        <v>22.71271278882525</v>
      </c>
    </row>
    <row r="6821" spans="5:6" x14ac:dyDescent="0.25">
      <c r="E6821" s="24">
        <f t="shared" ca="1" si="212"/>
        <v>0.9877986654822104</v>
      </c>
      <c r="F6821" s="24">
        <f t="shared" ca="1" si="213"/>
        <v>0.24552763753029316</v>
      </c>
    </row>
    <row r="6822" spans="5:6" x14ac:dyDescent="0.25">
      <c r="E6822" s="24">
        <f t="shared" ca="1" si="212"/>
        <v>0.16540410019278662</v>
      </c>
      <c r="F6822" s="24">
        <f t="shared" ca="1" si="213"/>
        <v>35.987274142848925</v>
      </c>
    </row>
    <row r="6823" spans="5:6" x14ac:dyDescent="0.25">
      <c r="E6823" s="24">
        <f t="shared" ca="1" si="212"/>
        <v>0.7980821898076812</v>
      </c>
      <c r="F6823" s="24">
        <f t="shared" ca="1" si="213"/>
        <v>4.510873841789107</v>
      </c>
    </row>
    <row r="6824" spans="5:6" x14ac:dyDescent="0.25">
      <c r="E6824" s="24">
        <f t="shared" ca="1" si="212"/>
        <v>0.21899968891852695</v>
      </c>
      <c r="F6824" s="24">
        <f t="shared" ca="1" si="213"/>
        <v>30.373699392599846</v>
      </c>
    </row>
    <row r="6825" spans="5:6" x14ac:dyDescent="0.25">
      <c r="E6825" s="24">
        <f t="shared" ca="1" si="212"/>
        <v>0.67585069290401312</v>
      </c>
      <c r="F6825" s="24">
        <f t="shared" ca="1" si="213"/>
        <v>7.8356619163879335</v>
      </c>
    </row>
    <row r="6826" spans="5:6" x14ac:dyDescent="0.25">
      <c r="E6826" s="24">
        <f t="shared" ca="1" si="212"/>
        <v>0.84606882602667577</v>
      </c>
      <c r="F6826" s="24">
        <f t="shared" ca="1" si="213"/>
        <v>3.3430913608712487</v>
      </c>
    </row>
    <row r="6827" spans="5:6" x14ac:dyDescent="0.25">
      <c r="E6827" s="24">
        <f t="shared" ca="1" si="212"/>
        <v>0.14296970013928889</v>
      </c>
      <c r="F6827" s="24">
        <f t="shared" ca="1" si="213"/>
        <v>38.902451166226413</v>
      </c>
    </row>
    <row r="6828" spans="5:6" x14ac:dyDescent="0.25">
      <c r="E6828" s="24">
        <f t="shared" ca="1" si="212"/>
        <v>0.94604731629359662</v>
      </c>
      <c r="F6828" s="24">
        <f t="shared" ca="1" si="213"/>
        <v>1.1092538791480664</v>
      </c>
    </row>
    <row r="6829" spans="5:6" x14ac:dyDescent="0.25">
      <c r="E6829" s="24">
        <f t="shared" ca="1" si="212"/>
        <v>0.68756923742483478</v>
      </c>
      <c r="F6829" s="24">
        <f t="shared" ca="1" si="213"/>
        <v>7.4918549106128367</v>
      </c>
    </row>
    <row r="6830" spans="5:6" x14ac:dyDescent="0.25">
      <c r="E6830" s="24">
        <f t="shared" ca="1" si="212"/>
        <v>4.9592970414205184E-2</v>
      </c>
      <c r="F6830" s="24">
        <f t="shared" ca="1" si="213"/>
        <v>60.078123616306449</v>
      </c>
    </row>
    <row r="6831" spans="5:6" x14ac:dyDescent="0.25">
      <c r="E6831" s="24">
        <f t="shared" ca="1" si="212"/>
        <v>0.57738211941405759</v>
      </c>
      <c r="F6831" s="24">
        <f t="shared" ca="1" si="213"/>
        <v>10.985019592974114</v>
      </c>
    </row>
    <row r="6832" spans="5:6" x14ac:dyDescent="0.25">
      <c r="E6832" s="24">
        <f t="shared" ca="1" si="212"/>
        <v>0.88633899969882879</v>
      </c>
      <c r="F6832" s="24">
        <f t="shared" ca="1" si="213"/>
        <v>2.4131156677297314</v>
      </c>
    </row>
    <row r="6833" spans="5:6" x14ac:dyDescent="0.25">
      <c r="E6833" s="24">
        <f t="shared" ca="1" si="212"/>
        <v>0.2073878530764437</v>
      </c>
      <c r="F6833" s="24">
        <f t="shared" ca="1" si="213"/>
        <v>31.463291050356993</v>
      </c>
    </row>
    <row r="6834" spans="5:6" x14ac:dyDescent="0.25">
      <c r="E6834" s="24">
        <f t="shared" ca="1" si="212"/>
        <v>0.89189170975490295</v>
      </c>
      <c r="F6834" s="24">
        <f t="shared" ca="1" si="213"/>
        <v>2.2882111078392953</v>
      </c>
    </row>
    <row r="6835" spans="5:6" x14ac:dyDescent="0.25">
      <c r="E6835" s="24">
        <f t="shared" ca="1" si="212"/>
        <v>0.38534208721216234</v>
      </c>
      <c r="F6835" s="24">
        <f t="shared" ca="1" si="213"/>
        <v>19.07247601994689</v>
      </c>
    </row>
    <row r="6836" spans="5:6" x14ac:dyDescent="0.25">
      <c r="E6836" s="24">
        <f t="shared" ca="1" si="212"/>
        <v>0.22358201058852611</v>
      </c>
      <c r="F6836" s="24">
        <f t="shared" ca="1" si="213"/>
        <v>29.959539889548779</v>
      </c>
    </row>
    <row r="6837" spans="5:6" x14ac:dyDescent="0.25">
      <c r="E6837" s="24">
        <f t="shared" ca="1" si="212"/>
        <v>0.29517581775695012</v>
      </c>
      <c r="F6837" s="24">
        <f t="shared" ca="1" si="213"/>
        <v>24.403682155576181</v>
      </c>
    </row>
    <row r="6838" spans="5:6" x14ac:dyDescent="0.25">
      <c r="E6838" s="24">
        <f t="shared" ca="1" si="212"/>
        <v>9.7242937497043158E-2</v>
      </c>
      <c r="F6838" s="24">
        <f t="shared" ca="1" si="213"/>
        <v>46.610858425181405</v>
      </c>
    </row>
    <row r="6839" spans="5:6" x14ac:dyDescent="0.25">
      <c r="E6839" s="24">
        <f t="shared" ca="1" si="212"/>
        <v>0.89245071613591698</v>
      </c>
      <c r="F6839" s="24">
        <f t="shared" ca="1" si="213"/>
        <v>2.275679737376068</v>
      </c>
    </row>
    <row r="6840" spans="5:6" x14ac:dyDescent="0.25">
      <c r="E6840" s="24">
        <f t="shared" ca="1" si="212"/>
        <v>5.7087660004296659E-2</v>
      </c>
      <c r="F6840" s="24">
        <f t="shared" ca="1" si="213"/>
        <v>57.263345953691051</v>
      </c>
    </row>
    <row r="6841" spans="5:6" x14ac:dyDescent="0.25">
      <c r="E6841" s="24">
        <f t="shared" ca="1" si="212"/>
        <v>0.32931354771167753</v>
      </c>
      <c r="F6841" s="24">
        <f t="shared" ca="1" si="213"/>
        <v>22.21489899011344</v>
      </c>
    </row>
    <row r="6842" spans="5:6" x14ac:dyDescent="0.25">
      <c r="E6842" s="24">
        <f t="shared" ca="1" si="212"/>
        <v>0.28305027453567133</v>
      </c>
      <c r="F6842" s="24">
        <f t="shared" ca="1" si="213"/>
        <v>25.242614971611818</v>
      </c>
    </row>
    <row r="6843" spans="5:6" x14ac:dyDescent="0.25">
      <c r="E6843" s="24">
        <f t="shared" ca="1" si="212"/>
        <v>0.28566972974068305</v>
      </c>
      <c r="F6843" s="24">
        <f t="shared" ca="1" si="213"/>
        <v>25.058378531276094</v>
      </c>
    </row>
    <row r="6844" spans="5:6" x14ac:dyDescent="0.25">
      <c r="E6844" s="24">
        <f t="shared" ca="1" si="212"/>
        <v>0.95346642336167875</v>
      </c>
      <c r="F6844" s="24">
        <f t="shared" ca="1" si="213"/>
        <v>0.95302137310742574</v>
      </c>
    </row>
    <row r="6845" spans="5:6" x14ac:dyDescent="0.25">
      <c r="E6845" s="24">
        <f t="shared" ca="1" si="212"/>
        <v>0.99967685150264585</v>
      </c>
      <c r="F6845" s="24">
        <f t="shared" ca="1" si="213"/>
        <v>6.4640144216161306E-3</v>
      </c>
    </row>
    <row r="6846" spans="5:6" x14ac:dyDescent="0.25">
      <c r="E6846" s="24">
        <f t="shared" ca="1" si="212"/>
        <v>0.43829674421197184</v>
      </c>
      <c r="F6846" s="24">
        <f t="shared" ca="1" si="213"/>
        <v>16.497181996062853</v>
      </c>
    </row>
    <row r="6847" spans="5:6" x14ac:dyDescent="0.25">
      <c r="E6847" s="24">
        <f t="shared" ca="1" si="212"/>
        <v>0.77373074090108607</v>
      </c>
      <c r="F6847" s="24">
        <f t="shared" ca="1" si="213"/>
        <v>5.1306269177888373</v>
      </c>
    </row>
    <row r="6848" spans="5:6" x14ac:dyDescent="0.25">
      <c r="E6848" s="24">
        <f t="shared" ca="1" si="212"/>
        <v>0.29737850725138104</v>
      </c>
      <c r="F6848" s="24">
        <f t="shared" ca="1" si="213"/>
        <v>24.254990327856294</v>
      </c>
    </row>
    <row r="6849" spans="5:6" x14ac:dyDescent="0.25">
      <c r="E6849" s="24">
        <f t="shared" ca="1" si="212"/>
        <v>0.44583658033110662</v>
      </c>
      <c r="F6849" s="24">
        <f t="shared" ca="1" si="213"/>
        <v>16.156056118418924</v>
      </c>
    </row>
    <row r="6850" spans="5:6" x14ac:dyDescent="0.25">
      <c r="E6850" s="24">
        <f t="shared" ca="1" si="212"/>
        <v>0.49213770394687417</v>
      </c>
      <c r="F6850" s="24">
        <f t="shared" ca="1" si="213"/>
        <v>14.179934311594918</v>
      </c>
    </row>
    <row r="6851" spans="5:6" x14ac:dyDescent="0.25">
      <c r="E6851" s="24">
        <f t="shared" ca="1" si="212"/>
        <v>0.46186814941906507</v>
      </c>
      <c r="F6851" s="24">
        <f t="shared" ca="1" si="213"/>
        <v>15.449516389998925</v>
      </c>
    </row>
    <row r="6852" spans="5:6" x14ac:dyDescent="0.25">
      <c r="E6852" s="24">
        <f t="shared" ref="E6852:E6915" ca="1" si="214">RAND()</f>
        <v>0.80463334579381052</v>
      </c>
      <c r="F6852" s="24">
        <f t="shared" ref="F6852:F6915" ca="1" si="215">-LOG(E6852,EXP(1))/$C$3</f>
        <v>4.3473715277123031</v>
      </c>
    </row>
    <row r="6853" spans="5:6" x14ac:dyDescent="0.25">
      <c r="E6853" s="24">
        <f t="shared" ca="1" si="214"/>
        <v>0.74888276868090931</v>
      </c>
      <c r="F6853" s="24">
        <f t="shared" ca="1" si="215"/>
        <v>5.7834564965988049</v>
      </c>
    </row>
    <row r="6854" spans="5:6" x14ac:dyDescent="0.25">
      <c r="E6854" s="24">
        <f t="shared" ca="1" si="214"/>
        <v>0.61007302090475246</v>
      </c>
      <c r="F6854" s="24">
        <f t="shared" ca="1" si="215"/>
        <v>9.8835324515557215</v>
      </c>
    </row>
    <row r="6855" spans="5:6" x14ac:dyDescent="0.25">
      <c r="E6855" s="24">
        <f t="shared" ca="1" si="214"/>
        <v>0.60054381759445685</v>
      </c>
      <c r="F6855" s="24">
        <f t="shared" ca="1" si="215"/>
        <v>10.198393432143487</v>
      </c>
    </row>
    <row r="6856" spans="5:6" x14ac:dyDescent="0.25">
      <c r="E6856" s="24">
        <f t="shared" ca="1" si="214"/>
        <v>0.99113899864298738</v>
      </c>
      <c r="F6856" s="24">
        <f t="shared" ca="1" si="215"/>
        <v>0.17800986991775367</v>
      </c>
    </row>
    <row r="6857" spans="5:6" x14ac:dyDescent="0.25">
      <c r="E6857" s="24">
        <f t="shared" ca="1" si="214"/>
        <v>0.33777523392297937</v>
      </c>
      <c r="F6857" s="24">
        <f t="shared" ca="1" si="215"/>
        <v>21.707491861910448</v>
      </c>
    </row>
    <row r="6858" spans="5:6" x14ac:dyDescent="0.25">
      <c r="E6858" s="24">
        <f t="shared" ca="1" si="214"/>
        <v>0.14040713214262435</v>
      </c>
      <c r="F6858" s="24">
        <f t="shared" ca="1" si="215"/>
        <v>39.264179798879951</v>
      </c>
    </row>
    <row r="6859" spans="5:6" x14ac:dyDescent="0.25">
      <c r="E6859" s="24">
        <f t="shared" ca="1" si="214"/>
        <v>0.9304714913230181</v>
      </c>
      <c r="F6859" s="24">
        <f t="shared" ca="1" si="215"/>
        <v>1.4412768277702059</v>
      </c>
    </row>
    <row r="6860" spans="5:6" x14ac:dyDescent="0.25">
      <c r="E6860" s="24">
        <f t="shared" ca="1" si="214"/>
        <v>0.98970210086763444</v>
      </c>
      <c r="F6860" s="24">
        <f t="shared" ca="1" si="215"/>
        <v>0.20702578699945853</v>
      </c>
    </row>
    <row r="6861" spans="5:6" x14ac:dyDescent="0.25">
      <c r="E6861" s="24">
        <f t="shared" ca="1" si="214"/>
        <v>0.52925436872315701</v>
      </c>
      <c r="F6861" s="24">
        <f t="shared" ca="1" si="215"/>
        <v>12.725722288927523</v>
      </c>
    </row>
    <row r="6862" spans="5:6" x14ac:dyDescent="0.25">
      <c r="E6862" s="24">
        <f t="shared" ca="1" si="214"/>
        <v>0.98014886301119508</v>
      </c>
      <c r="F6862" s="24">
        <f t="shared" ca="1" si="215"/>
        <v>0.40101635642962569</v>
      </c>
    </row>
    <row r="6863" spans="5:6" x14ac:dyDescent="0.25">
      <c r="E6863" s="24">
        <f t="shared" ca="1" si="214"/>
        <v>7.4235063925213063E-2</v>
      </c>
      <c r="F6863" s="24">
        <f t="shared" ca="1" si="215"/>
        <v>52.010373615819091</v>
      </c>
    </row>
    <row r="6864" spans="5:6" x14ac:dyDescent="0.25">
      <c r="E6864" s="24">
        <f t="shared" ca="1" si="214"/>
        <v>0.31150578063187906</v>
      </c>
      <c r="F6864" s="24">
        <f t="shared" ca="1" si="215"/>
        <v>23.326747670422087</v>
      </c>
    </row>
    <row r="6865" spans="5:6" x14ac:dyDescent="0.25">
      <c r="E6865" s="24">
        <f t="shared" ca="1" si="214"/>
        <v>0.89280982982233992</v>
      </c>
      <c r="F6865" s="24">
        <f t="shared" ca="1" si="215"/>
        <v>2.2676335462006771</v>
      </c>
    </row>
    <row r="6866" spans="5:6" x14ac:dyDescent="0.25">
      <c r="E6866" s="24">
        <f t="shared" ca="1" si="214"/>
        <v>9.4029176142402804E-2</v>
      </c>
      <c r="F6866" s="24">
        <f t="shared" ca="1" si="215"/>
        <v>47.283003207555765</v>
      </c>
    </row>
    <row r="6867" spans="5:6" x14ac:dyDescent="0.25">
      <c r="E6867" s="24">
        <f t="shared" ca="1" si="214"/>
        <v>8.6838156268915445E-2</v>
      </c>
      <c r="F6867" s="24">
        <f t="shared" ca="1" si="215"/>
        <v>48.874183311098513</v>
      </c>
    </row>
    <row r="6868" spans="5:6" x14ac:dyDescent="0.25">
      <c r="E6868" s="24">
        <f t="shared" ca="1" si="214"/>
        <v>0.1199610903913757</v>
      </c>
      <c r="F6868" s="24">
        <f t="shared" ca="1" si="215"/>
        <v>42.411756710359334</v>
      </c>
    </row>
    <row r="6869" spans="5:6" x14ac:dyDescent="0.25">
      <c r="E6869" s="24">
        <f t="shared" ca="1" si="214"/>
        <v>0.70840864845992413</v>
      </c>
      <c r="F6869" s="24">
        <f t="shared" ca="1" si="215"/>
        <v>6.8946832941305933</v>
      </c>
    </row>
    <row r="6870" spans="5:6" x14ac:dyDescent="0.25">
      <c r="E6870" s="24">
        <f t="shared" ca="1" si="214"/>
        <v>0.99220239651048869</v>
      </c>
      <c r="F6870" s="24">
        <f t="shared" ca="1" si="215"/>
        <v>0.15656327535770151</v>
      </c>
    </row>
    <row r="6871" spans="5:6" x14ac:dyDescent="0.25">
      <c r="E6871" s="24">
        <f t="shared" ca="1" si="214"/>
        <v>0.71788650317452762</v>
      </c>
      <c r="F6871" s="24">
        <f t="shared" ca="1" si="215"/>
        <v>6.6288759200387632</v>
      </c>
    </row>
    <row r="6872" spans="5:6" x14ac:dyDescent="0.25">
      <c r="E6872" s="24">
        <f t="shared" ca="1" si="214"/>
        <v>3.6153008530212971E-2</v>
      </c>
      <c r="F6872" s="24">
        <f t="shared" ca="1" si="215"/>
        <v>66.399902206424343</v>
      </c>
    </row>
    <row r="6873" spans="5:6" x14ac:dyDescent="0.25">
      <c r="E6873" s="24">
        <f t="shared" ca="1" si="214"/>
        <v>0.58244684141267322</v>
      </c>
      <c r="F6873" s="24">
        <f t="shared" ca="1" si="215"/>
        <v>10.810347141681135</v>
      </c>
    </row>
    <row r="6874" spans="5:6" x14ac:dyDescent="0.25">
      <c r="E6874" s="24">
        <f t="shared" ca="1" si="214"/>
        <v>0.30932472005562406</v>
      </c>
      <c r="F6874" s="24">
        <f t="shared" ca="1" si="215"/>
        <v>23.467273597989653</v>
      </c>
    </row>
    <row r="6875" spans="5:6" x14ac:dyDescent="0.25">
      <c r="E6875" s="24">
        <f t="shared" ca="1" si="214"/>
        <v>2.1687779048268685E-2</v>
      </c>
      <c r="F6875" s="24">
        <f t="shared" ca="1" si="215"/>
        <v>76.620127091577515</v>
      </c>
    </row>
    <row r="6876" spans="5:6" x14ac:dyDescent="0.25">
      <c r="E6876" s="24">
        <f t="shared" ca="1" si="214"/>
        <v>0.41112090574198279</v>
      </c>
      <c r="F6876" s="24">
        <f t="shared" ca="1" si="215"/>
        <v>17.777358663841003</v>
      </c>
    </row>
    <row r="6877" spans="5:6" x14ac:dyDescent="0.25">
      <c r="E6877" s="24">
        <f t="shared" ca="1" si="214"/>
        <v>0.92855990807532296</v>
      </c>
      <c r="F6877" s="24">
        <f t="shared" ca="1" si="215"/>
        <v>1.482407578375984</v>
      </c>
    </row>
    <row r="6878" spans="5:6" x14ac:dyDescent="0.25">
      <c r="E6878" s="24">
        <f t="shared" ca="1" si="214"/>
        <v>0.73477917994024766</v>
      </c>
      <c r="F6878" s="24">
        <f t="shared" ca="1" si="215"/>
        <v>6.1637052072903691</v>
      </c>
    </row>
    <row r="6879" spans="5:6" x14ac:dyDescent="0.25">
      <c r="E6879" s="24">
        <f t="shared" ca="1" si="214"/>
        <v>0.34012097293013388</v>
      </c>
      <c r="F6879" s="24">
        <f t="shared" ca="1" si="215"/>
        <v>21.569078438380497</v>
      </c>
    </row>
    <row r="6880" spans="5:6" x14ac:dyDescent="0.25">
      <c r="E6880" s="24">
        <f t="shared" ca="1" si="214"/>
        <v>0.2909812993121349</v>
      </c>
      <c r="F6880" s="24">
        <f t="shared" ca="1" si="215"/>
        <v>24.689925548156324</v>
      </c>
    </row>
    <row r="6881" spans="5:6" x14ac:dyDescent="0.25">
      <c r="E6881" s="24">
        <f t="shared" ca="1" si="214"/>
        <v>0.73606384563484384</v>
      </c>
      <c r="F6881" s="24">
        <f t="shared" ca="1" si="215"/>
        <v>6.128768344581462</v>
      </c>
    </row>
    <row r="6882" spans="5:6" x14ac:dyDescent="0.25">
      <c r="E6882" s="24">
        <f t="shared" ca="1" si="214"/>
        <v>0.72025674274429807</v>
      </c>
      <c r="F6882" s="24">
        <f t="shared" ca="1" si="215"/>
        <v>6.5629508677852737</v>
      </c>
    </row>
    <row r="6883" spans="5:6" x14ac:dyDescent="0.25">
      <c r="E6883" s="24">
        <f t="shared" ca="1" si="214"/>
        <v>0.90000342896602392</v>
      </c>
      <c r="F6883" s="24">
        <f t="shared" ca="1" si="215"/>
        <v>2.1071341140567075</v>
      </c>
    </row>
    <row r="6884" spans="5:6" x14ac:dyDescent="0.25">
      <c r="E6884" s="24">
        <f t="shared" ca="1" si="214"/>
        <v>0.54524617276798748</v>
      </c>
      <c r="F6884" s="24">
        <f t="shared" ca="1" si="215"/>
        <v>12.13035786298531</v>
      </c>
    </row>
    <row r="6885" spans="5:6" x14ac:dyDescent="0.25">
      <c r="E6885" s="24">
        <f t="shared" ca="1" si="214"/>
        <v>0.11993941915840711</v>
      </c>
      <c r="F6885" s="24">
        <f t="shared" ca="1" si="215"/>
        <v>42.415370080429824</v>
      </c>
    </row>
    <row r="6886" spans="5:6" x14ac:dyDescent="0.25">
      <c r="E6886" s="24">
        <f t="shared" ca="1" si="214"/>
        <v>0.78481345831194016</v>
      </c>
      <c r="F6886" s="24">
        <f t="shared" ca="1" si="215"/>
        <v>4.8461844432500234</v>
      </c>
    </row>
    <row r="6887" spans="5:6" x14ac:dyDescent="0.25">
      <c r="E6887" s="24">
        <f t="shared" ca="1" si="214"/>
        <v>0.63361044982778048</v>
      </c>
      <c r="F6887" s="24">
        <f t="shared" ca="1" si="215"/>
        <v>9.1264189166836189</v>
      </c>
    </row>
    <row r="6888" spans="5:6" x14ac:dyDescent="0.25">
      <c r="E6888" s="24">
        <f t="shared" ca="1" si="214"/>
        <v>0.72908489473513571</v>
      </c>
      <c r="F6888" s="24">
        <f t="shared" ca="1" si="215"/>
        <v>6.3193020014073795</v>
      </c>
    </row>
    <row r="6889" spans="5:6" x14ac:dyDescent="0.25">
      <c r="E6889" s="24">
        <f t="shared" ca="1" si="214"/>
        <v>0.91752023000849925</v>
      </c>
      <c r="F6889" s="24">
        <f t="shared" ca="1" si="215"/>
        <v>1.7216130048180711</v>
      </c>
    </row>
    <row r="6890" spans="5:6" x14ac:dyDescent="0.25">
      <c r="E6890" s="24">
        <f t="shared" ca="1" si="214"/>
        <v>0.34655570647471834</v>
      </c>
      <c r="F6890" s="24">
        <f t="shared" ca="1" si="215"/>
        <v>21.194234084546622</v>
      </c>
    </row>
    <row r="6891" spans="5:6" x14ac:dyDescent="0.25">
      <c r="E6891" s="24">
        <f t="shared" ca="1" si="214"/>
        <v>0.99763853619159848</v>
      </c>
      <c r="F6891" s="24">
        <f t="shared" ca="1" si="215"/>
        <v>4.7285129228527061E-2</v>
      </c>
    </row>
    <row r="6892" spans="5:6" x14ac:dyDescent="0.25">
      <c r="E6892" s="24">
        <f t="shared" ca="1" si="214"/>
        <v>0.33344282514880508</v>
      </c>
      <c r="F6892" s="24">
        <f t="shared" ca="1" si="215"/>
        <v>21.965677343158863</v>
      </c>
    </row>
    <row r="6893" spans="5:6" x14ac:dyDescent="0.25">
      <c r="E6893" s="24">
        <f t="shared" ca="1" si="214"/>
        <v>0.94739985237567303</v>
      </c>
      <c r="F6893" s="24">
        <f t="shared" ca="1" si="215"/>
        <v>1.0806808862596446</v>
      </c>
    </row>
    <row r="6894" spans="5:6" x14ac:dyDescent="0.25">
      <c r="E6894" s="24">
        <f t="shared" ca="1" si="214"/>
        <v>0.9993039042756251</v>
      </c>
      <c r="F6894" s="24">
        <f t="shared" ca="1" si="215"/>
        <v>1.3926762229865322E-2</v>
      </c>
    </row>
    <row r="6895" spans="5:6" x14ac:dyDescent="0.25">
      <c r="E6895" s="24">
        <f t="shared" ca="1" si="214"/>
        <v>0.28704468662298033</v>
      </c>
      <c r="F6895" s="24">
        <f t="shared" ca="1" si="215"/>
        <v>24.962347456475992</v>
      </c>
    </row>
    <row r="6896" spans="5:6" x14ac:dyDescent="0.25">
      <c r="E6896" s="24">
        <f t="shared" ca="1" si="214"/>
        <v>0.34297376225733278</v>
      </c>
      <c r="F6896" s="24">
        <f t="shared" ca="1" si="215"/>
        <v>21.402026592373204</v>
      </c>
    </row>
    <row r="6897" spans="5:6" x14ac:dyDescent="0.25">
      <c r="E6897" s="24">
        <f t="shared" ca="1" si="214"/>
        <v>0.98139694789630871</v>
      </c>
      <c r="F6897" s="24">
        <f t="shared" ca="1" si="215"/>
        <v>0.37556530559815482</v>
      </c>
    </row>
    <row r="6898" spans="5:6" x14ac:dyDescent="0.25">
      <c r="E6898" s="24">
        <f t="shared" ca="1" si="214"/>
        <v>0.3442777830314756</v>
      </c>
      <c r="F6898" s="24">
        <f t="shared" ca="1" si="215"/>
        <v>21.326128773122786</v>
      </c>
    </row>
    <row r="6899" spans="5:6" x14ac:dyDescent="0.25">
      <c r="E6899" s="24">
        <f t="shared" ca="1" si="214"/>
        <v>0.13025792423091187</v>
      </c>
      <c r="F6899" s="24">
        <f t="shared" ca="1" si="215"/>
        <v>40.764775231484236</v>
      </c>
    </row>
    <row r="6900" spans="5:6" x14ac:dyDescent="0.25">
      <c r="E6900" s="24">
        <f t="shared" ca="1" si="214"/>
        <v>0.15808317787542425</v>
      </c>
      <c r="F6900" s="24">
        <f t="shared" ca="1" si="215"/>
        <v>36.892678844555135</v>
      </c>
    </row>
    <row r="6901" spans="5:6" x14ac:dyDescent="0.25">
      <c r="E6901" s="24">
        <f t="shared" ca="1" si="214"/>
        <v>0.29869081330347869</v>
      </c>
      <c r="F6901" s="24">
        <f t="shared" ca="1" si="215"/>
        <v>24.166926196580459</v>
      </c>
    </row>
    <row r="6902" spans="5:6" x14ac:dyDescent="0.25">
      <c r="E6902" s="24">
        <f t="shared" ca="1" si="214"/>
        <v>0.33606996619185914</v>
      </c>
      <c r="F6902" s="24">
        <f t="shared" ca="1" si="215"/>
        <v>21.808718159649771</v>
      </c>
    </row>
    <row r="6903" spans="5:6" x14ac:dyDescent="0.25">
      <c r="E6903" s="24">
        <f t="shared" ca="1" si="214"/>
        <v>3.6047531922859255E-3</v>
      </c>
      <c r="F6903" s="24">
        <f t="shared" ca="1" si="215"/>
        <v>112.5100394640058</v>
      </c>
    </row>
    <row r="6904" spans="5:6" x14ac:dyDescent="0.25">
      <c r="E6904" s="24">
        <f t="shared" ca="1" si="214"/>
        <v>0.42301461637644</v>
      </c>
      <c r="F6904" s="24">
        <f t="shared" ca="1" si="215"/>
        <v>17.20697092902838</v>
      </c>
    </row>
    <row r="6905" spans="5:6" x14ac:dyDescent="0.25">
      <c r="E6905" s="24">
        <f t="shared" ca="1" si="214"/>
        <v>0.838664332659662</v>
      </c>
      <c r="F6905" s="24">
        <f t="shared" ca="1" si="215"/>
        <v>3.5188946566202297</v>
      </c>
    </row>
    <row r="6906" spans="5:6" x14ac:dyDescent="0.25">
      <c r="E6906" s="24">
        <f t="shared" ca="1" si="214"/>
        <v>0.44073593913344689</v>
      </c>
      <c r="F6906" s="24">
        <f t="shared" ca="1" si="215"/>
        <v>16.38618720698587</v>
      </c>
    </row>
    <row r="6907" spans="5:6" x14ac:dyDescent="0.25">
      <c r="E6907" s="24">
        <f t="shared" ca="1" si="214"/>
        <v>0.81474312508769875</v>
      </c>
      <c r="F6907" s="24">
        <f t="shared" ca="1" si="215"/>
        <v>4.0976479872729215</v>
      </c>
    </row>
    <row r="6908" spans="5:6" x14ac:dyDescent="0.25">
      <c r="E6908" s="24">
        <f t="shared" ca="1" si="214"/>
        <v>0.31339642974353121</v>
      </c>
      <c r="F6908" s="24">
        <f t="shared" ca="1" si="215"/>
        <v>23.205726822736249</v>
      </c>
    </row>
    <row r="6909" spans="5:6" x14ac:dyDescent="0.25">
      <c r="E6909" s="24">
        <f t="shared" ca="1" si="214"/>
        <v>0.97344570484469861</v>
      </c>
      <c r="F6909" s="24">
        <f t="shared" ca="1" si="215"/>
        <v>0.53826457737738509</v>
      </c>
    </row>
    <row r="6910" spans="5:6" x14ac:dyDescent="0.25">
      <c r="E6910" s="24">
        <f t="shared" ca="1" si="214"/>
        <v>0.837254815116109</v>
      </c>
      <c r="F6910" s="24">
        <f t="shared" ca="1" si="215"/>
        <v>3.552536324304854</v>
      </c>
    </row>
    <row r="6911" spans="5:6" x14ac:dyDescent="0.25">
      <c r="E6911" s="24">
        <f t="shared" ca="1" si="214"/>
        <v>0.36371559954852783</v>
      </c>
      <c r="F6911" s="24">
        <f t="shared" ca="1" si="215"/>
        <v>20.227660733130296</v>
      </c>
    </row>
    <row r="6912" spans="5:6" x14ac:dyDescent="0.25">
      <c r="E6912" s="24">
        <f t="shared" ca="1" si="214"/>
        <v>0.20817468125542238</v>
      </c>
      <c r="F6912" s="24">
        <f t="shared" ca="1" si="215"/>
        <v>31.387554759981267</v>
      </c>
    </row>
    <row r="6913" spans="5:6" x14ac:dyDescent="0.25">
      <c r="E6913" s="24">
        <f t="shared" ca="1" si="214"/>
        <v>0.32271624057654436</v>
      </c>
      <c r="F6913" s="24">
        <f t="shared" ca="1" si="215"/>
        <v>22.619637080487085</v>
      </c>
    </row>
    <row r="6914" spans="5:6" x14ac:dyDescent="0.25">
      <c r="E6914" s="24">
        <f t="shared" ca="1" si="214"/>
        <v>0.33668123935829908</v>
      </c>
      <c r="F6914" s="24">
        <f t="shared" ca="1" si="215"/>
        <v>21.772373470580984</v>
      </c>
    </row>
    <row r="6915" spans="5:6" x14ac:dyDescent="0.25">
      <c r="E6915" s="24">
        <f t="shared" ca="1" si="214"/>
        <v>0.11229249346918302</v>
      </c>
      <c r="F6915" s="24">
        <f t="shared" ca="1" si="215"/>
        <v>43.732965260464454</v>
      </c>
    </row>
    <row r="6916" spans="5:6" x14ac:dyDescent="0.25">
      <c r="E6916" s="24">
        <f t="shared" ref="E6916:E6979" ca="1" si="216">RAND()</f>
        <v>0.15910716076281928</v>
      </c>
      <c r="F6916" s="24">
        <f t="shared" ref="F6916:F6979" ca="1" si="217">-LOG(E6916,EXP(1))/$C$3</f>
        <v>36.763546734279103</v>
      </c>
    </row>
    <row r="6917" spans="5:6" x14ac:dyDescent="0.25">
      <c r="E6917" s="24">
        <f t="shared" ca="1" si="216"/>
        <v>0.56689107717201181</v>
      </c>
      <c r="F6917" s="24">
        <f t="shared" ca="1" si="217"/>
        <v>11.351761949234799</v>
      </c>
    </row>
    <row r="6918" spans="5:6" x14ac:dyDescent="0.25">
      <c r="E6918" s="24">
        <f t="shared" ca="1" si="216"/>
        <v>1.3667992192563427E-2</v>
      </c>
      <c r="F6918" s="24">
        <f t="shared" ca="1" si="217"/>
        <v>85.85397031898745</v>
      </c>
    </row>
    <row r="6919" spans="5:6" x14ac:dyDescent="0.25">
      <c r="E6919" s="24">
        <f t="shared" ca="1" si="216"/>
        <v>0.82986509316502211</v>
      </c>
      <c r="F6919" s="24">
        <f t="shared" ca="1" si="217"/>
        <v>3.7298425951535701</v>
      </c>
    </row>
    <row r="6920" spans="5:6" x14ac:dyDescent="0.25">
      <c r="E6920" s="24">
        <f t="shared" ca="1" si="216"/>
        <v>0.34921691233333674</v>
      </c>
      <c r="F6920" s="24">
        <f t="shared" ca="1" si="217"/>
        <v>21.041240490723041</v>
      </c>
    </row>
    <row r="6921" spans="5:6" x14ac:dyDescent="0.25">
      <c r="E6921" s="24">
        <f t="shared" ca="1" si="216"/>
        <v>0.58661238137060434</v>
      </c>
      <c r="F6921" s="24">
        <f t="shared" ca="1" si="217"/>
        <v>10.667820313080558</v>
      </c>
    </row>
    <row r="6922" spans="5:6" x14ac:dyDescent="0.25">
      <c r="E6922" s="24">
        <f t="shared" ca="1" si="216"/>
        <v>7.7726336917396277E-2</v>
      </c>
      <c r="F6922" s="24">
        <f t="shared" ca="1" si="217"/>
        <v>51.091222451509076</v>
      </c>
    </row>
    <row r="6923" spans="5:6" x14ac:dyDescent="0.25">
      <c r="E6923" s="24">
        <f t="shared" ca="1" si="216"/>
        <v>0.22099950101230859</v>
      </c>
      <c r="F6923" s="24">
        <f t="shared" ca="1" si="217"/>
        <v>30.191896706595806</v>
      </c>
    </row>
    <row r="6924" spans="5:6" x14ac:dyDescent="0.25">
      <c r="E6924" s="24">
        <f t="shared" ca="1" si="216"/>
        <v>0.34696235518377705</v>
      </c>
      <c r="F6924" s="24">
        <f t="shared" ca="1" si="217"/>
        <v>21.170779828448946</v>
      </c>
    </row>
    <row r="6925" spans="5:6" x14ac:dyDescent="0.25">
      <c r="E6925" s="24">
        <f t="shared" ca="1" si="216"/>
        <v>0.16040150248408136</v>
      </c>
      <c r="F6925" s="24">
        <f t="shared" ca="1" si="217"/>
        <v>36.601504329717095</v>
      </c>
    </row>
    <row r="6926" spans="5:6" x14ac:dyDescent="0.25">
      <c r="E6926" s="24">
        <f t="shared" ca="1" si="216"/>
        <v>0.55436677268647316</v>
      </c>
      <c r="F6926" s="24">
        <f t="shared" ca="1" si="217"/>
        <v>11.798575334585099</v>
      </c>
    </row>
    <row r="6927" spans="5:6" x14ac:dyDescent="0.25">
      <c r="E6927" s="24">
        <f t="shared" ca="1" si="216"/>
        <v>0.50362496855435113</v>
      </c>
      <c r="F6927" s="24">
        <f t="shared" ca="1" si="217"/>
        <v>13.718467958184908</v>
      </c>
    </row>
    <row r="6928" spans="5:6" x14ac:dyDescent="0.25">
      <c r="E6928" s="24">
        <f t="shared" ca="1" si="216"/>
        <v>0.45896599857939502</v>
      </c>
      <c r="F6928" s="24">
        <f t="shared" ca="1" si="217"/>
        <v>15.575582976690297</v>
      </c>
    </row>
    <row r="6929" spans="5:6" x14ac:dyDescent="0.25">
      <c r="E6929" s="24">
        <f t="shared" ca="1" si="216"/>
        <v>0.39593866097454555</v>
      </c>
      <c r="F6929" s="24">
        <f t="shared" ca="1" si="217"/>
        <v>18.529919525085763</v>
      </c>
    </row>
    <row r="6930" spans="5:6" x14ac:dyDescent="0.25">
      <c r="E6930" s="24">
        <f t="shared" ca="1" si="216"/>
        <v>0.61607855226095576</v>
      </c>
      <c r="F6930" s="24">
        <f t="shared" ca="1" si="217"/>
        <v>9.6876160734888028</v>
      </c>
    </row>
    <row r="6931" spans="5:6" x14ac:dyDescent="0.25">
      <c r="E6931" s="24">
        <f t="shared" ca="1" si="216"/>
        <v>0.27776847342818189</v>
      </c>
      <c r="F6931" s="24">
        <f t="shared" ca="1" si="217"/>
        <v>25.619346833632033</v>
      </c>
    </row>
    <row r="6932" spans="5:6" x14ac:dyDescent="0.25">
      <c r="E6932" s="24">
        <f t="shared" ca="1" si="216"/>
        <v>0.28587459953223759</v>
      </c>
      <c r="F6932" s="24">
        <f t="shared" ca="1" si="217"/>
        <v>25.044040549787272</v>
      </c>
    </row>
    <row r="6933" spans="5:6" x14ac:dyDescent="0.25">
      <c r="E6933" s="24">
        <f t="shared" ca="1" si="216"/>
        <v>0.32424477412129948</v>
      </c>
      <c r="F6933" s="24">
        <f t="shared" ca="1" si="217"/>
        <v>22.525131454697842</v>
      </c>
    </row>
    <row r="6934" spans="5:6" x14ac:dyDescent="0.25">
      <c r="E6934" s="24">
        <f t="shared" ca="1" si="216"/>
        <v>0.63793424783786468</v>
      </c>
      <c r="F6934" s="24">
        <f t="shared" ca="1" si="217"/>
        <v>8.99040121527268</v>
      </c>
    </row>
    <row r="6935" spans="5:6" x14ac:dyDescent="0.25">
      <c r="E6935" s="24">
        <f t="shared" ca="1" si="216"/>
        <v>0.23446878154391571</v>
      </c>
      <c r="F6935" s="24">
        <f t="shared" ca="1" si="217"/>
        <v>29.008656554051672</v>
      </c>
    </row>
    <row r="6936" spans="5:6" x14ac:dyDescent="0.25">
      <c r="E6936" s="24">
        <f t="shared" ca="1" si="216"/>
        <v>5.8712871646226072E-2</v>
      </c>
      <c r="F6936" s="24">
        <f t="shared" ca="1" si="217"/>
        <v>56.701925954309296</v>
      </c>
    </row>
    <row r="6937" spans="5:6" x14ac:dyDescent="0.25">
      <c r="E6937" s="24">
        <f t="shared" ca="1" si="216"/>
        <v>0.97789526825439943</v>
      </c>
      <c r="F6937" s="24">
        <f t="shared" ca="1" si="217"/>
        <v>0.44705404712104641</v>
      </c>
    </row>
    <row r="6938" spans="5:6" x14ac:dyDescent="0.25">
      <c r="E6938" s="24">
        <f t="shared" ca="1" si="216"/>
        <v>0.21256804522348416</v>
      </c>
      <c r="F6938" s="24">
        <f t="shared" ca="1" si="217"/>
        <v>30.969862581169032</v>
      </c>
    </row>
    <row r="6939" spans="5:6" x14ac:dyDescent="0.25">
      <c r="E6939" s="24">
        <f t="shared" ca="1" si="216"/>
        <v>0.89344015015203004</v>
      </c>
      <c r="F6939" s="24">
        <f t="shared" ca="1" si="217"/>
        <v>2.2535186045537836</v>
      </c>
    </row>
    <row r="6940" spans="5:6" x14ac:dyDescent="0.25">
      <c r="E6940" s="24">
        <f t="shared" ca="1" si="216"/>
        <v>0.6495843259373415</v>
      </c>
      <c r="F6940" s="24">
        <f t="shared" ca="1" si="217"/>
        <v>8.6284523843362226</v>
      </c>
    </row>
    <row r="6941" spans="5:6" x14ac:dyDescent="0.25">
      <c r="E6941" s="24">
        <f t="shared" ca="1" si="216"/>
        <v>0.84677771040806626</v>
      </c>
      <c r="F6941" s="24">
        <f t="shared" ca="1" si="217"/>
        <v>3.3263412442465317</v>
      </c>
    </row>
    <row r="6942" spans="5:6" x14ac:dyDescent="0.25">
      <c r="E6942" s="24">
        <f t="shared" ca="1" si="216"/>
        <v>0.27832647453717074</v>
      </c>
      <c r="F6942" s="24">
        <f t="shared" ca="1" si="217"/>
        <v>25.579209709688843</v>
      </c>
    </row>
    <row r="6943" spans="5:6" x14ac:dyDescent="0.25">
      <c r="E6943" s="24">
        <f t="shared" ca="1" si="216"/>
        <v>0.5011290871170232</v>
      </c>
      <c r="F6943" s="24">
        <f t="shared" ca="1" si="217"/>
        <v>13.817831043388322</v>
      </c>
    </row>
    <row r="6944" spans="5:6" x14ac:dyDescent="0.25">
      <c r="E6944" s="24">
        <f t="shared" ca="1" si="216"/>
        <v>0.3340344993421358</v>
      </c>
      <c r="F6944" s="24">
        <f t="shared" ca="1" si="217"/>
        <v>21.930219997922197</v>
      </c>
    </row>
    <row r="6945" spans="5:6" x14ac:dyDescent="0.25">
      <c r="E6945" s="24">
        <f t="shared" ca="1" si="216"/>
        <v>0.40935827343572395</v>
      </c>
      <c r="F6945" s="24">
        <f t="shared" ca="1" si="217"/>
        <v>17.863290644206558</v>
      </c>
    </row>
    <row r="6946" spans="5:6" x14ac:dyDescent="0.25">
      <c r="E6946" s="24">
        <f t="shared" ca="1" si="216"/>
        <v>0.53731983219788404</v>
      </c>
      <c r="F6946" s="24">
        <f t="shared" ca="1" si="217"/>
        <v>12.423235421638777</v>
      </c>
    </row>
    <row r="6947" spans="5:6" x14ac:dyDescent="0.25">
      <c r="E6947" s="24">
        <f t="shared" ca="1" si="216"/>
        <v>0.69370162829398807</v>
      </c>
      <c r="F6947" s="24">
        <f t="shared" ca="1" si="217"/>
        <v>7.3142668266806217</v>
      </c>
    </row>
    <row r="6948" spans="5:6" x14ac:dyDescent="0.25">
      <c r="E6948" s="24">
        <f t="shared" ca="1" si="216"/>
        <v>0.95490273185412167</v>
      </c>
      <c r="F6948" s="24">
        <f t="shared" ca="1" si="217"/>
        <v>0.92291590300543691</v>
      </c>
    </row>
    <row r="6949" spans="5:6" x14ac:dyDescent="0.25">
      <c r="E6949" s="24">
        <f t="shared" ca="1" si="216"/>
        <v>7.7185686480435445E-3</v>
      </c>
      <c r="F6949" s="24">
        <f t="shared" ca="1" si="217"/>
        <v>97.282526808404157</v>
      </c>
    </row>
    <row r="6950" spans="5:6" x14ac:dyDescent="0.25">
      <c r="E6950" s="24">
        <f t="shared" ca="1" si="216"/>
        <v>0.77939709415508629</v>
      </c>
      <c r="F6950" s="24">
        <f t="shared" ca="1" si="217"/>
        <v>4.9846922878921252</v>
      </c>
    </row>
    <row r="6951" spans="5:6" x14ac:dyDescent="0.25">
      <c r="E6951" s="24">
        <f t="shared" ca="1" si="216"/>
        <v>2.6532457874899662E-2</v>
      </c>
      <c r="F6951" s="24">
        <f t="shared" ca="1" si="217"/>
        <v>72.587729400176613</v>
      </c>
    </row>
    <row r="6952" spans="5:6" x14ac:dyDescent="0.25">
      <c r="E6952" s="24">
        <f t="shared" ca="1" si="216"/>
        <v>0.54034897468421417</v>
      </c>
      <c r="F6952" s="24">
        <f t="shared" ca="1" si="217"/>
        <v>12.310801974756727</v>
      </c>
    </row>
    <row r="6953" spans="5:6" x14ac:dyDescent="0.25">
      <c r="E6953" s="24">
        <f t="shared" ca="1" si="216"/>
        <v>0.14665118046717607</v>
      </c>
      <c r="F6953" s="24">
        <f t="shared" ca="1" si="217"/>
        <v>38.39396868073031</v>
      </c>
    </row>
    <row r="6954" spans="5:6" x14ac:dyDescent="0.25">
      <c r="E6954" s="24">
        <f t="shared" ca="1" si="216"/>
        <v>0.63971674875054729</v>
      </c>
      <c r="F6954" s="24">
        <f t="shared" ca="1" si="217"/>
        <v>8.9345956134631681</v>
      </c>
    </row>
    <row r="6955" spans="5:6" x14ac:dyDescent="0.25">
      <c r="E6955" s="24">
        <f t="shared" ca="1" si="216"/>
        <v>0.64282825846301661</v>
      </c>
      <c r="F6955" s="24">
        <f t="shared" ca="1" si="217"/>
        <v>8.8375536913646258</v>
      </c>
    </row>
    <row r="6956" spans="5:6" x14ac:dyDescent="0.25">
      <c r="E6956" s="24">
        <f t="shared" ca="1" si="216"/>
        <v>0.89747040415486279</v>
      </c>
      <c r="F6956" s="24">
        <f t="shared" ca="1" si="217"/>
        <v>2.1635027007087659</v>
      </c>
    </row>
    <row r="6957" spans="5:6" x14ac:dyDescent="0.25">
      <c r="E6957" s="24">
        <f t="shared" ca="1" si="216"/>
        <v>4.5992015817977183E-3</v>
      </c>
      <c r="F6957" s="24">
        <f t="shared" ca="1" si="217"/>
        <v>107.63745119452737</v>
      </c>
    </row>
    <row r="6958" spans="5:6" x14ac:dyDescent="0.25">
      <c r="E6958" s="24">
        <f t="shared" ca="1" si="216"/>
        <v>0.58488053594806022</v>
      </c>
      <c r="F6958" s="24">
        <f t="shared" ca="1" si="217"/>
        <v>10.726953293179985</v>
      </c>
    </row>
    <row r="6959" spans="5:6" x14ac:dyDescent="0.25">
      <c r="E6959" s="24">
        <f t="shared" ca="1" si="216"/>
        <v>5.0951469673772287E-3</v>
      </c>
      <c r="F6959" s="24">
        <f t="shared" ca="1" si="217"/>
        <v>105.58933534621727</v>
      </c>
    </row>
    <row r="6960" spans="5:6" x14ac:dyDescent="0.25">
      <c r="E6960" s="24">
        <f t="shared" ca="1" si="216"/>
        <v>0.48401248716815681</v>
      </c>
      <c r="F6960" s="24">
        <f t="shared" ca="1" si="217"/>
        <v>14.512891453282192</v>
      </c>
    </row>
    <row r="6961" spans="5:6" x14ac:dyDescent="0.25">
      <c r="E6961" s="24">
        <f t="shared" ca="1" si="216"/>
        <v>0.37178395496688599</v>
      </c>
      <c r="F6961" s="24">
        <f t="shared" ca="1" si="217"/>
        <v>19.788847192741255</v>
      </c>
    </row>
    <row r="6962" spans="5:6" x14ac:dyDescent="0.25">
      <c r="E6962" s="24">
        <f t="shared" ca="1" si="216"/>
        <v>0.51562079229513957</v>
      </c>
      <c r="F6962" s="24">
        <f t="shared" ca="1" si="217"/>
        <v>13.247673646475858</v>
      </c>
    </row>
    <row r="6963" spans="5:6" x14ac:dyDescent="0.25">
      <c r="E6963" s="24">
        <f t="shared" ca="1" si="216"/>
        <v>0.23583725707080461</v>
      </c>
      <c r="F6963" s="24">
        <f t="shared" ca="1" si="217"/>
        <v>28.89226601030396</v>
      </c>
    </row>
    <row r="6964" spans="5:6" x14ac:dyDescent="0.25">
      <c r="E6964" s="24">
        <f t="shared" ca="1" si="216"/>
        <v>4.8338145089982243E-3</v>
      </c>
      <c r="F6964" s="24">
        <f t="shared" ca="1" si="217"/>
        <v>106.64238739186015</v>
      </c>
    </row>
    <row r="6965" spans="5:6" x14ac:dyDescent="0.25">
      <c r="E6965" s="24">
        <f t="shared" ca="1" si="216"/>
        <v>0.73621396401363937</v>
      </c>
      <c r="F6965" s="24">
        <f t="shared" ca="1" si="217"/>
        <v>6.1246898105349121</v>
      </c>
    </row>
    <row r="6966" spans="5:6" x14ac:dyDescent="0.25">
      <c r="E6966" s="24">
        <f t="shared" ca="1" si="216"/>
        <v>0.66732837088551267</v>
      </c>
      <c r="F6966" s="24">
        <f t="shared" ca="1" si="217"/>
        <v>8.0894608807645056</v>
      </c>
    </row>
    <row r="6967" spans="5:6" x14ac:dyDescent="0.25">
      <c r="E6967" s="24">
        <f t="shared" ca="1" si="216"/>
        <v>4.3051820904697169E-2</v>
      </c>
      <c r="F6967" s="24">
        <f t="shared" ca="1" si="217"/>
        <v>62.90701503130223</v>
      </c>
    </row>
    <row r="6968" spans="5:6" x14ac:dyDescent="0.25">
      <c r="E6968" s="24">
        <f t="shared" ca="1" si="216"/>
        <v>0.11575289628779684</v>
      </c>
      <c r="F6968" s="24">
        <f t="shared" ca="1" si="217"/>
        <v>43.125951288080522</v>
      </c>
    </row>
    <row r="6969" spans="5:6" x14ac:dyDescent="0.25">
      <c r="E6969" s="24">
        <f t="shared" ca="1" si="216"/>
        <v>5.6016778203161866E-2</v>
      </c>
      <c r="F6969" s="24">
        <f t="shared" ca="1" si="217"/>
        <v>57.642080447011679</v>
      </c>
    </row>
    <row r="6970" spans="5:6" x14ac:dyDescent="0.25">
      <c r="E6970" s="24">
        <f t="shared" ca="1" si="216"/>
        <v>0.59161156519371649</v>
      </c>
      <c r="F6970" s="24">
        <f t="shared" ca="1" si="217"/>
        <v>10.498099986551701</v>
      </c>
    </row>
    <row r="6971" spans="5:6" x14ac:dyDescent="0.25">
      <c r="E6971" s="24">
        <f t="shared" ca="1" si="216"/>
        <v>0.64560997366355888</v>
      </c>
      <c r="F6971" s="24">
        <f t="shared" ca="1" si="217"/>
        <v>8.7511942694461844</v>
      </c>
    </row>
    <row r="6972" spans="5:6" x14ac:dyDescent="0.25">
      <c r="E6972" s="24">
        <f t="shared" ca="1" si="216"/>
        <v>0.3093220751164627</v>
      </c>
      <c r="F6972" s="24">
        <f t="shared" ca="1" si="217"/>
        <v>23.467444612480119</v>
      </c>
    </row>
    <row r="6973" spans="5:6" x14ac:dyDescent="0.25">
      <c r="E6973" s="24">
        <f t="shared" ca="1" si="216"/>
        <v>0.21277767333430064</v>
      </c>
      <c r="F6973" s="24">
        <f t="shared" ca="1" si="217"/>
        <v>30.950148911216065</v>
      </c>
    </row>
    <row r="6974" spans="5:6" x14ac:dyDescent="0.25">
      <c r="E6974" s="24">
        <f t="shared" ca="1" si="216"/>
        <v>0.54635503183060474</v>
      </c>
      <c r="F6974" s="24">
        <f t="shared" ca="1" si="217"/>
        <v>12.089725462092185</v>
      </c>
    </row>
    <row r="6975" spans="5:6" x14ac:dyDescent="0.25">
      <c r="E6975" s="24">
        <f t="shared" ca="1" si="216"/>
        <v>0.48664370510148869</v>
      </c>
      <c r="F6975" s="24">
        <f t="shared" ca="1" si="217"/>
        <v>14.40446070718496</v>
      </c>
    </row>
    <row r="6976" spans="5:6" x14ac:dyDescent="0.25">
      <c r="E6976" s="24">
        <f t="shared" ca="1" si="216"/>
        <v>0.83131579919061149</v>
      </c>
      <c r="F6976" s="24">
        <f t="shared" ca="1" si="217"/>
        <v>3.6949106644756107</v>
      </c>
    </row>
    <row r="6977" spans="5:6" x14ac:dyDescent="0.25">
      <c r="E6977" s="24">
        <f t="shared" ca="1" si="216"/>
        <v>0.67190666797905785</v>
      </c>
      <c r="F6977" s="24">
        <f t="shared" ca="1" si="217"/>
        <v>7.9527167008119379</v>
      </c>
    </row>
    <row r="6978" spans="5:6" x14ac:dyDescent="0.25">
      <c r="E6978" s="24">
        <f t="shared" ca="1" si="216"/>
        <v>0.11375722248527598</v>
      </c>
      <c r="F6978" s="24">
        <f t="shared" ca="1" si="217"/>
        <v>43.47377457581414</v>
      </c>
    </row>
    <row r="6979" spans="5:6" x14ac:dyDescent="0.25">
      <c r="E6979" s="24">
        <f t="shared" ca="1" si="216"/>
        <v>0.41161299965540854</v>
      </c>
      <c r="F6979" s="24">
        <f t="shared" ca="1" si="217"/>
        <v>17.753433845919712</v>
      </c>
    </row>
    <row r="6980" spans="5:6" x14ac:dyDescent="0.25">
      <c r="E6980" s="24">
        <f t="shared" ref="E6980:E7043" ca="1" si="218">RAND()</f>
        <v>0.85398541025831243</v>
      </c>
      <c r="F6980" s="24">
        <f t="shared" ref="F6980:F7043" ca="1" si="219">-LOG(E6980,EXP(1))/$C$3</f>
        <v>3.1568233869232079</v>
      </c>
    </row>
    <row r="6981" spans="5:6" x14ac:dyDescent="0.25">
      <c r="E6981" s="24">
        <f t="shared" ca="1" si="218"/>
        <v>0.82947849922273176</v>
      </c>
      <c r="F6981" s="24">
        <f t="shared" ca="1" si="219"/>
        <v>3.7391617970610858</v>
      </c>
    </row>
    <row r="6982" spans="5:6" x14ac:dyDescent="0.25">
      <c r="E6982" s="24">
        <f t="shared" ca="1" si="218"/>
        <v>0.86745815636363599</v>
      </c>
      <c r="F6982" s="24">
        <f t="shared" ca="1" si="219"/>
        <v>2.8437600612755944</v>
      </c>
    </row>
    <row r="6983" spans="5:6" x14ac:dyDescent="0.25">
      <c r="E6983" s="24">
        <f t="shared" ca="1" si="218"/>
        <v>0.243316633502352</v>
      </c>
      <c r="F6983" s="24">
        <f t="shared" ca="1" si="219"/>
        <v>28.267833306106137</v>
      </c>
    </row>
    <row r="6984" spans="5:6" x14ac:dyDescent="0.25">
      <c r="E6984" s="24">
        <f t="shared" ca="1" si="218"/>
        <v>0.40756513578346842</v>
      </c>
      <c r="F6984" s="24">
        <f t="shared" ca="1" si="219"/>
        <v>17.951090333224752</v>
      </c>
    </row>
    <row r="6985" spans="5:6" x14ac:dyDescent="0.25">
      <c r="E6985" s="24">
        <f t="shared" ca="1" si="218"/>
        <v>0.36118700417175764</v>
      </c>
      <c r="F6985" s="24">
        <f t="shared" ca="1" si="219"/>
        <v>20.367188753550266</v>
      </c>
    </row>
    <row r="6986" spans="5:6" x14ac:dyDescent="0.25">
      <c r="E6986" s="24">
        <f t="shared" ca="1" si="218"/>
        <v>0.39760667954675988</v>
      </c>
      <c r="F6986" s="24">
        <f t="shared" ca="1" si="219"/>
        <v>18.445840093518836</v>
      </c>
    </row>
    <row r="6987" spans="5:6" x14ac:dyDescent="0.25">
      <c r="E6987" s="24">
        <f t="shared" ca="1" si="218"/>
        <v>0.80256804446383201</v>
      </c>
      <c r="F6987" s="24">
        <f t="shared" ca="1" si="219"/>
        <v>4.3987727392670033</v>
      </c>
    </row>
    <row r="6988" spans="5:6" x14ac:dyDescent="0.25">
      <c r="E6988" s="24">
        <f t="shared" ca="1" si="218"/>
        <v>0.29441483950628322</v>
      </c>
      <c r="F6988" s="24">
        <f t="shared" ca="1" si="219"/>
        <v>24.455309749321671</v>
      </c>
    </row>
    <row r="6989" spans="5:6" x14ac:dyDescent="0.25">
      <c r="E6989" s="24">
        <f t="shared" ca="1" si="218"/>
        <v>0.62656265378229503</v>
      </c>
      <c r="F6989" s="24">
        <f t="shared" ca="1" si="219"/>
        <v>9.3501300721820311</v>
      </c>
    </row>
    <row r="6990" spans="5:6" x14ac:dyDescent="0.25">
      <c r="E6990" s="24">
        <f t="shared" ca="1" si="218"/>
        <v>4.93536586810982E-2</v>
      </c>
      <c r="F6990" s="24">
        <f t="shared" ca="1" si="219"/>
        <v>60.174867568848335</v>
      </c>
    </row>
    <row r="6991" spans="5:6" x14ac:dyDescent="0.25">
      <c r="E6991" s="24">
        <f t="shared" ca="1" si="218"/>
        <v>0.36209417899163587</v>
      </c>
      <c r="F6991" s="24">
        <f t="shared" ca="1" si="219"/>
        <v>20.317018760651202</v>
      </c>
    </row>
    <row r="6992" spans="5:6" x14ac:dyDescent="0.25">
      <c r="E6992" s="24">
        <f t="shared" ca="1" si="218"/>
        <v>0.43214605711393539</v>
      </c>
      <c r="F6992" s="24">
        <f t="shared" ca="1" si="219"/>
        <v>16.779833054163465</v>
      </c>
    </row>
    <row r="6993" spans="5:6" x14ac:dyDescent="0.25">
      <c r="E6993" s="24">
        <f t="shared" ca="1" si="218"/>
        <v>0.87669486829793808</v>
      </c>
      <c r="F6993" s="24">
        <f t="shared" ca="1" si="219"/>
        <v>2.6319254766941356</v>
      </c>
    </row>
    <row r="6994" spans="5:6" x14ac:dyDescent="0.25">
      <c r="E6994" s="24">
        <f t="shared" ca="1" si="218"/>
        <v>0.63823079963023277</v>
      </c>
      <c r="F6994" s="24">
        <f t="shared" ca="1" si="219"/>
        <v>8.9811061229711218</v>
      </c>
    </row>
    <row r="6995" spans="5:6" x14ac:dyDescent="0.25">
      <c r="E6995" s="24">
        <f t="shared" ca="1" si="218"/>
        <v>0.65960927574717398</v>
      </c>
      <c r="F6995" s="24">
        <f t="shared" ca="1" si="219"/>
        <v>8.3221525142069499</v>
      </c>
    </row>
    <row r="6996" spans="5:6" x14ac:dyDescent="0.25">
      <c r="E6996" s="24">
        <f t="shared" ca="1" si="218"/>
        <v>0.5491363415291467</v>
      </c>
      <c r="F6996" s="24">
        <f t="shared" ca="1" si="219"/>
        <v>11.9881704615809</v>
      </c>
    </row>
    <row r="6997" spans="5:6" x14ac:dyDescent="0.25">
      <c r="E6997" s="24">
        <f t="shared" ca="1" si="218"/>
        <v>0.69241912126588534</v>
      </c>
      <c r="F6997" s="24">
        <f t="shared" ca="1" si="219"/>
        <v>7.3512768027447972</v>
      </c>
    </row>
    <row r="6998" spans="5:6" x14ac:dyDescent="0.25">
      <c r="E6998" s="24">
        <f t="shared" ca="1" si="218"/>
        <v>0.43296908171259085</v>
      </c>
      <c r="F6998" s="24">
        <f t="shared" ca="1" si="219"/>
        <v>16.741779166997983</v>
      </c>
    </row>
    <row r="6999" spans="5:6" x14ac:dyDescent="0.25">
      <c r="E6999" s="24">
        <f t="shared" ca="1" si="218"/>
        <v>0.23651265682670208</v>
      </c>
      <c r="F6999" s="24">
        <f t="shared" ca="1" si="219"/>
        <v>28.835071104890091</v>
      </c>
    </row>
    <row r="7000" spans="5:6" x14ac:dyDescent="0.25">
      <c r="E7000" s="24">
        <f t="shared" ca="1" si="218"/>
        <v>0.88141292492926049</v>
      </c>
      <c r="F7000" s="24">
        <f t="shared" ca="1" si="219"/>
        <v>2.5245812518277533</v>
      </c>
    </row>
    <row r="7001" spans="5:6" x14ac:dyDescent="0.25">
      <c r="E7001" s="24">
        <f t="shared" ca="1" si="218"/>
        <v>0.8455939379916475</v>
      </c>
      <c r="F7001" s="24">
        <f t="shared" ca="1" si="219"/>
        <v>3.3543202667171106</v>
      </c>
    </row>
    <row r="7002" spans="5:6" x14ac:dyDescent="0.25">
      <c r="E7002" s="24">
        <f t="shared" ca="1" si="218"/>
        <v>0.10023718409252924</v>
      </c>
      <c r="F7002" s="24">
        <f t="shared" ca="1" si="219"/>
        <v>46.004321208872767</v>
      </c>
    </row>
    <row r="7003" spans="5:6" x14ac:dyDescent="0.25">
      <c r="E7003" s="24">
        <f t="shared" ca="1" si="218"/>
        <v>0.29775038302849821</v>
      </c>
      <c r="F7003" s="24">
        <f t="shared" ca="1" si="219"/>
        <v>24.229995686756425</v>
      </c>
    </row>
    <row r="7004" spans="5:6" x14ac:dyDescent="0.25">
      <c r="E7004" s="24">
        <f t="shared" ca="1" si="218"/>
        <v>0.68170622192785335</v>
      </c>
      <c r="F7004" s="24">
        <f t="shared" ca="1" si="219"/>
        <v>7.6631294715767506</v>
      </c>
    </row>
    <row r="7005" spans="5:6" x14ac:dyDescent="0.25">
      <c r="E7005" s="24">
        <f t="shared" ca="1" si="218"/>
        <v>0.53855698666260188</v>
      </c>
      <c r="F7005" s="24">
        <f t="shared" ca="1" si="219"/>
        <v>12.377239263405126</v>
      </c>
    </row>
    <row r="7006" spans="5:6" x14ac:dyDescent="0.25">
      <c r="E7006" s="24">
        <f t="shared" ca="1" si="218"/>
        <v>0.99022983128583775</v>
      </c>
      <c r="F7006" s="24">
        <f t="shared" ca="1" si="219"/>
        <v>0.19636419965637086</v>
      </c>
    </row>
    <row r="7007" spans="5:6" x14ac:dyDescent="0.25">
      <c r="E7007" s="24">
        <f t="shared" ca="1" si="218"/>
        <v>0.96436977952126723</v>
      </c>
      <c r="F7007" s="24">
        <f t="shared" ca="1" si="219"/>
        <v>0.72560938415853393</v>
      </c>
    </row>
    <row r="7008" spans="5:6" x14ac:dyDescent="0.25">
      <c r="E7008" s="24">
        <f t="shared" ca="1" si="218"/>
        <v>0.4887553975697061</v>
      </c>
      <c r="F7008" s="24">
        <f t="shared" ca="1" si="219"/>
        <v>14.317862482453195</v>
      </c>
    </row>
    <row r="7009" spans="5:6" x14ac:dyDescent="0.25">
      <c r="E7009" s="24">
        <f t="shared" ca="1" si="218"/>
        <v>0.42252148982583826</v>
      </c>
      <c r="F7009" s="24">
        <f t="shared" ca="1" si="219"/>
        <v>17.230299399706077</v>
      </c>
    </row>
    <row r="7010" spans="5:6" x14ac:dyDescent="0.25">
      <c r="E7010" s="24">
        <f t="shared" ca="1" si="218"/>
        <v>0.26369838965774706</v>
      </c>
      <c r="F7010" s="24">
        <f t="shared" ca="1" si="219"/>
        <v>26.65898584724517</v>
      </c>
    </row>
    <row r="7011" spans="5:6" x14ac:dyDescent="0.25">
      <c r="E7011" s="24">
        <f t="shared" ca="1" si="218"/>
        <v>0.9534312368672796</v>
      </c>
      <c r="F7011" s="24">
        <f t="shared" ca="1" si="219"/>
        <v>0.95375946189188465</v>
      </c>
    </row>
    <row r="7012" spans="5:6" x14ac:dyDescent="0.25">
      <c r="E7012" s="24">
        <f t="shared" ca="1" si="218"/>
        <v>4.9620151252864009E-2</v>
      </c>
      <c r="F7012" s="24">
        <f t="shared" ca="1" si="219"/>
        <v>60.06716504998694</v>
      </c>
    </row>
    <row r="7013" spans="5:6" x14ac:dyDescent="0.25">
      <c r="E7013" s="24">
        <f t="shared" ca="1" si="218"/>
        <v>0.60165600649294193</v>
      </c>
      <c r="F7013" s="24">
        <f t="shared" ca="1" si="219"/>
        <v>10.161388295609783</v>
      </c>
    </row>
    <row r="7014" spans="5:6" x14ac:dyDescent="0.25">
      <c r="E7014" s="24">
        <f t="shared" ca="1" si="218"/>
        <v>0.57893917748986889</v>
      </c>
      <c r="F7014" s="24">
        <f t="shared" ca="1" si="219"/>
        <v>10.931157088803959</v>
      </c>
    </row>
    <row r="7015" spans="5:6" x14ac:dyDescent="0.25">
      <c r="E7015" s="24">
        <f t="shared" ca="1" si="218"/>
        <v>0.96389237403172656</v>
      </c>
      <c r="F7015" s="24">
        <f t="shared" ca="1" si="219"/>
        <v>0.73551271599369117</v>
      </c>
    </row>
    <row r="7016" spans="5:6" x14ac:dyDescent="0.25">
      <c r="E7016" s="24">
        <f t="shared" ca="1" si="218"/>
        <v>0.50311693700690674</v>
      </c>
      <c r="F7016" s="24">
        <f t="shared" ca="1" si="219"/>
        <v>13.738653135250116</v>
      </c>
    </row>
    <row r="7017" spans="5:6" x14ac:dyDescent="0.25">
      <c r="E7017" s="24">
        <f t="shared" ca="1" si="218"/>
        <v>2.5419230215198207E-2</v>
      </c>
      <c r="F7017" s="24">
        <f t="shared" ca="1" si="219"/>
        <v>73.444985926460305</v>
      </c>
    </row>
    <row r="7018" spans="5:6" x14ac:dyDescent="0.25">
      <c r="E7018" s="24">
        <f t="shared" ca="1" si="218"/>
        <v>0.77168743234759107</v>
      </c>
      <c r="F7018" s="24">
        <f t="shared" ca="1" si="219"/>
        <v>5.183513826446398</v>
      </c>
    </row>
    <row r="7019" spans="5:6" x14ac:dyDescent="0.25">
      <c r="E7019" s="24">
        <f t="shared" ca="1" si="218"/>
        <v>0.27261027811384619</v>
      </c>
      <c r="F7019" s="24">
        <f t="shared" ca="1" si="219"/>
        <v>25.994241128356823</v>
      </c>
    </row>
    <row r="7020" spans="5:6" x14ac:dyDescent="0.25">
      <c r="E7020" s="24">
        <f t="shared" ca="1" si="218"/>
        <v>0.977528932374087</v>
      </c>
      <c r="F7020" s="24">
        <f t="shared" ca="1" si="219"/>
        <v>0.45454778447952887</v>
      </c>
    </row>
    <row r="7021" spans="5:6" x14ac:dyDescent="0.25">
      <c r="E7021" s="24">
        <f t="shared" ca="1" si="218"/>
        <v>0.78469286849089115</v>
      </c>
      <c r="F7021" s="24">
        <f t="shared" ca="1" si="219"/>
        <v>4.8492577617636723</v>
      </c>
    </row>
    <row r="7022" spans="5:6" x14ac:dyDescent="0.25">
      <c r="E7022" s="24">
        <f t="shared" ca="1" si="218"/>
        <v>0.77003267600408309</v>
      </c>
      <c r="F7022" s="24">
        <f t="shared" ca="1" si="219"/>
        <v>5.2264465733173138</v>
      </c>
    </row>
    <row r="7023" spans="5:6" x14ac:dyDescent="0.25">
      <c r="E7023" s="24">
        <f t="shared" ca="1" si="218"/>
        <v>0.68523781677072237</v>
      </c>
      <c r="F7023" s="24">
        <f t="shared" ca="1" si="219"/>
        <v>7.5597864640937971</v>
      </c>
    </row>
    <row r="7024" spans="5:6" x14ac:dyDescent="0.25">
      <c r="E7024" s="24">
        <f t="shared" ca="1" si="218"/>
        <v>7.4295524946994762E-2</v>
      </c>
      <c r="F7024" s="24">
        <f t="shared" ca="1" si="219"/>
        <v>51.994091171756835</v>
      </c>
    </row>
    <row r="7025" spans="5:6" x14ac:dyDescent="0.25">
      <c r="E7025" s="24">
        <f t="shared" ca="1" si="218"/>
        <v>0.96359662039771243</v>
      </c>
      <c r="F7025" s="24">
        <f t="shared" ca="1" si="219"/>
        <v>0.74165031028740558</v>
      </c>
    </row>
    <row r="7026" spans="5:6" x14ac:dyDescent="0.25">
      <c r="E7026" s="24">
        <f t="shared" ca="1" si="218"/>
        <v>0.33187540734072873</v>
      </c>
      <c r="F7026" s="24">
        <f t="shared" ca="1" si="219"/>
        <v>22.059913191893212</v>
      </c>
    </row>
    <row r="7027" spans="5:6" x14ac:dyDescent="0.25">
      <c r="E7027" s="24">
        <f t="shared" ca="1" si="218"/>
        <v>0.7415705895220096</v>
      </c>
      <c r="F7027" s="24">
        <f t="shared" ca="1" si="219"/>
        <v>5.9796984731747811</v>
      </c>
    </row>
    <row r="7028" spans="5:6" x14ac:dyDescent="0.25">
      <c r="E7028" s="24">
        <f t="shared" ca="1" si="218"/>
        <v>2.2477240362853701E-3</v>
      </c>
      <c r="F7028" s="24">
        <f t="shared" ca="1" si="219"/>
        <v>121.95674228291618</v>
      </c>
    </row>
    <row r="7029" spans="5:6" x14ac:dyDescent="0.25">
      <c r="E7029" s="24">
        <f t="shared" ca="1" si="218"/>
        <v>0.66170792269123402</v>
      </c>
      <c r="F7029" s="24">
        <f t="shared" ca="1" si="219"/>
        <v>8.2586204959666336</v>
      </c>
    </row>
    <row r="7030" spans="5:6" x14ac:dyDescent="0.25">
      <c r="E7030" s="24">
        <f t="shared" ca="1" si="218"/>
        <v>0.80099402729485736</v>
      </c>
      <c r="F7030" s="24">
        <f t="shared" ca="1" si="219"/>
        <v>4.4380357700461097</v>
      </c>
    </row>
    <row r="7031" spans="5:6" x14ac:dyDescent="0.25">
      <c r="E7031" s="24">
        <f t="shared" ca="1" si="218"/>
        <v>0.46070955208042186</v>
      </c>
      <c r="F7031" s="24">
        <f t="shared" ca="1" si="219"/>
        <v>15.499749468289682</v>
      </c>
    </row>
    <row r="7032" spans="5:6" x14ac:dyDescent="0.25">
      <c r="E7032" s="24">
        <f t="shared" ca="1" si="218"/>
        <v>0.83589991730682145</v>
      </c>
      <c r="F7032" s="24">
        <f t="shared" ca="1" si="219"/>
        <v>3.5849277840830043</v>
      </c>
    </row>
    <row r="7033" spans="5:6" x14ac:dyDescent="0.25">
      <c r="E7033" s="24">
        <f t="shared" ca="1" si="218"/>
        <v>0.6822737961362435</v>
      </c>
      <c r="F7033" s="24">
        <f t="shared" ca="1" si="219"/>
        <v>7.6464848218419332</v>
      </c>
    </row>
    <row r="7034" spans="5:6" x14ac:dyDescent="0.25">
      <c r="E7034" s="24">
        <f t="shared" ca="1" si="218"/>
        <v>0.54004849902011587</v>
      </c>
      <c r="F7034" s="24">
        <f t="shared" ca="1" si="219"/>
        <v>12.321926609130967</v>
      </c>
    </row>
    <row r="7035" spans="5:6" x14ac:dyDescent="0.25">
      <c r="E7035" s="24">
        <f t="shared" ca="1" si="218"/>
        <v>0.93574683746668397</v>
      </c>
      <c r="F7035" s="24">
        <f t="shared" ca="1" si="219"/>
        <v>1.3282062376182358</v>
      </c>
    </row>
    <row r="7036" spans="5:6" x14ac:dyDescent="0.25">
      <c r="E7036" s="24">
        <f t="shared" ca="1" si="218"/>
        <v>0.27472876018286763</v>
      </c>
      <c r="F7036" s="24">
        <f t="shared" ca="1" si="219"/>
        <v>25.839419893269824</v>
      </c>
    </row>
    <row r="7037" spans="5:6" x14ac:dyDescent="0.25">
      <c r="E7037" s="24">
        <f t="shared" ca="1" si="218"/>
        <v>0.39624675433471779</v>
      </c>
      <c r="F7037" s="24">
        <f t="shared" ca="1" si="219"/>
        <v>18.514362895551724</v>
      </c>
    </row>
    <row r="7038" spans="5:6" x14ac:dyDescent="0.25">
      <c r="E7038" s="24">
        <f t="shared" ca="1" si="218"/>
        <v>0.43122411447923426</v>
      </c>
      <c r="F7038" s="24">
        <f t="shared" ca="1" si="219"/>
        <v>16.822546736681645</v>
      </c>
    </row>
    <row r="7039" spans="5:6" x14ac:dyDescent="0.25">
      <c r="E7039" s="24">
        <f t="shared" ca="1" si="218"/>
        <v>0.49629899156715562</v>
      </c>
      <c r="F7039" s="24">
        <f t="shared" ca="1" si="219"/>
        <v>14.01153456585136</v>
      </c>
    </row>
    <row r="7040" spans="5:6" x14ac:dyDescent="0.25">
      <c r="E7040" s="24">
        <f t="shared" ca="1" si="218"/>
        <v>0.25723719541273826</v>
      </c>
      <c r="F7040" s="24">
        <f t="shared" ca="1" si="219"/>
        <v>27.155133607687699</v>
      </c>
    </row>
    <row r="7041" spans="5:6" x14ac:dyDescent="0.25">
      <c r="E7041" s="24">
        <f t="shared" ca="1" si="218"/>
        <v>0.33384720238711041</v>
      </c>
      <c r="F7041" s="24">
        <f t="shared" ca="1" si="219"/>
        <v>21.941437371265437</v>
      </c>
    </row>
    <row r="7042" spans="5:6" x14ac:dyDescent="0.25">
      <c r="E7042" s="24">
        <f t="shared" ca="1" si="218"/>
        <v>1.1078241626233498E-2</v>
      </c>
      <c r="F7042" s="24">
        <f t="shared" ca="1" si="219"/>
        <v>90.055446165004483</v>
      </c>
    </row>
    <row r="7043" spans="5:6" x14ac:dyDescent="0.25">
      <c r="E7043" s="24">
        <f t="shared" ca="1" si="218"/>
        <v>0.67636066216561941</v>
      </c>
      <c r="F7043" s="24">
        <f t="shared" ca="1" si="219"/>
        <v>7.8205764259763217</v>
      </c>
    </row>
    <row r="7044" spans="5:6" x14ac:dyDescent="0.25">
      <c r="E7044" s="24">
        <f t="shared" ref="E7044:E7107" ca="1" si="220">RAND()</f>
        <v>0.33911324299147783</v>
      </c>
      <c r="F7044" s="24">
        <f t="shared" ref="F7044:F7107" ca="1" si="221">-LOG(E7044,EXP(1))/$C$3</f>
        <v>21.628423545233062</v>
      </c>
    </row>
    <row r="7045" spans="5:6" x14ac:dyDescent="0.25">
      <c r="E7045" s="24">
        <f t="shared" ca="1" si="220"/>
        <v>0.59415290559694545</v>
      </c>
      <c r="F7045" s="24">
        <f t="shared" ca="1" si="221"/>
        <v>10.4123715183129</v>
      </c>
    </row>
    <row r="7046" spans="5:6" x14ac:dyDescent="0.25">
      <c r="E7046" s="24">
        <f t="shared" ca="1" si="220"/>
        <v>0.69875600786403091</v>
      </c>
      <c r="F7046" s="24">
        <f t="shared" ca="1" si="221"/>
        <v>7.1690731306657725</v>
      </c>
    </row>
    <row r="7047" spans="5:6" x14ac:dyDescent="0.25">
      <c r="E7047" s="24">
        <f t="shared" ca="1" si="220"/>
        <v>0.87337508502901362</v>
      </c>
      <c r="F7047" s="24">
        <f t="shared" ca="1" si="221"/>
        <v>2.7078032950541187</v>
      </c>
    </row>
    <row r="7048" spans="5:6" x14ac:dyDescent="0.25">
      <c r="E7048" s="24">
        <f t="shared" ca="1" si="220"/>
        <v>0.87034031467252049</v>
      </c>
      <c r="F7048" s="24">
        <f t="shared" ca="1" si="221"/>
        <v>2.7774195505768486</v>
      </c>
    </row>
    <row r="7049" spans="5:6" x14ac:dyDescent="0.25">
      <c r="E7049" s="24">
        <f t="shared" ca="1" si="220"/>
        <v>0.67580734512159957</v>
      </c>
      <c r="F7049" s="24">
        <f t="shared" ca="1" si="221"/>
        <v>7.8369447196180086</v>
      </c>
    </row>
    <row r="7050" spans="5:6" x14ac:dyDescent="0.25">
      <c r="E7050" s="24">
        <f t="shared" ca="1" si="220"/>
        <v>0.20879211509961138</v>
      </c>
      <c r="F7050" s="24">
        <f t="shared" ca="1" si="221"/>
        <v>31.328323732391734</v>
      </c>
    </row>
    <row r="7051" spans="5:6" x14ac:dyDescent="0.25">
      <c r="E7051" s="24">
        <f t="shared" ca="1" si="220"/>
        <v>0.5183804281356118</v>
      </c>
      <c r="F7051" s="24">
        <f t="shared" ca="1" si="221"/>
        <v>13.140917780496379</v>
      </c>
    </row>
    <row r="7052" spans="5:6" x14ac:dyDescent="0.25">
      <c r="E7052" s="24">
        <f t="shared" ca="1" si="220"/>
        <v>0.24031561866232332</v>
      </c>
      <c r="F7052" s="24">
        <f t="shared" ca="1" si="221"/>
        <v>28.516042836757151</v>
      </c>
    </row>
    <row r="7053" spans="5:6" x14ac:dyDescent="0.25">
      <c r="E7053" s="24">
        <f t="shared" ca="1" si="220"/>
        <v>0.69272743324725106</v>
      </c>
      <c r="F7053" s="24">
        <f t="shared" ca="1" si="221"/>
        <v>7.34237342756178</v>
      </c>
    </row>
    <row r="7054" spans="5:6" x14ac:dyDescent="0.25">
      <c r="E7054" s="24">
        <f t="shared" ca="1" si="220"/>
        <v>0.18064788573625934</v>
      </c>
      <c r="F7054" s="24">
        <f t="shared" ca="1" si="221"/>
        <v>34.224110502069564</v>
      </c>
    </row>
    <row r="7055" spans="5:6" x14ac:dyDescent="0.25">
      <c r="E7055" s="24">
        <f t="shared" ca="1" si="220"/>
        <v>0.84126907533197348</v>
      </c>
      <c r="F7055" s="24">
        <f t="shared" ca="1" si="221"/>
        <v>3.4568744658854387</v>
      </c>
    </row>
    <row r="7056" spans="5:6" x14ac:dyDescent="0.25">
      <c r="E7056" s="24">
        <f t="shared" ca="1" si="220"/>
        <v>0.60358080289411564</v>
      </c>
      <c r="F7056" s="24">
        <f t="shared" ca="1" si="221"/>
        <v>10.097507138891679</v>
      </c>
    </row>
    <row r="7057" spans="5:6" x14ac:dyDescent="0.25">
      <c r="E7057" s="24">
        <f t="shared" ca="1" si="220"/>
        <v>0.68239372338720528</v>
      </c>
      <c r="F7057" s="24">
        <f t="shared" ca="1" si="221"/>
        <v>7.6429696139380363</v>
      </c>
    </row>
    <row r="7058" spans="5:6" x14ac:dyDescent="0.25">
      <c r="E7058" s="24">
        <f t="shared" ca="1" si="220"/>
        <v>0.56991851429816864</v>
      </c>
      <c r="F7058" s="24">
        <f t="shared" ca="1" si="221"/>
        <v>11.245237714891083</v>
      </c>
    </row>
    <row r="7059" spans="5:6" x14ac:dyDescent="0.25">
      <c r="E7059" s="24">
        <f t="shared" ca="1" si="220"/>
        <v>0.66021663398234143</v>
      </c>
      <c r="F7059" s="24">
        <f t="shared" ca="1" si="221"/>
        <v>8.3037452902370976</v>
      </c>
    </row>
    <row r="7060" spans="5:6" x14ac:dyDescent="0.25">
      <c r="E7060" s="24">
        <f t="shared" ca="1" si="220"/>
        <v>0.91725864026994686</v>
      </c>
      <c r="F7060" s="24">
        <f t="shared" ca="1" si="221"/>
        <v>1.7273159207293522</v>
      </c>
    </row>
    <row r="7061" spans="5:6" x14ac:dyDescent="0.25">
      <c r="E7061" s="24">
        <f t="shared" ca="1" si="220"/>
        <v>0.3814997307194089</v>
      </c>
      <c r="F7061" s="24">
        <f t="shared" ca="1" si="221"/>
        <v>19.27290268209542</v>
      </c>
    </row>
    <row r="7062" spans="5:6" x14ac:dyDescent="0.25">
      <c r="E7062" s="24">
        <f t="shared" ca="1" si="220"/>
        <v>0.59818633756045325</v>
      </c>
      <c r="F7062" s="24">
        <f t="shared" ca="1" si="221"/>
        <v>10.277059445948758</v>
      </c>
    </row>
    <row r="7063" spans="5:6" x14ac:dyDescent="0.25">
      <c r="E7063" s="24">
        <f t="shared" ca="1" si="220"/>
        <v>0.82703532473080321</v>
      </c>
      <c r="F7063" s="24">
        <f t="shared" ca="1" si="221"/>
        <v>3.7981574112997727</v>
      </c>
    </row>
    <row r="7064" spans="5:6" x14ac:dyDescent="0.25">
      <c r="E7064" s="24">
        <f t="shared" ca="1" si="220"/>
        <v>1.6373808598427075E-2</v>
      </c>
      <c r="F7064" s="24">
        <f t="shared" ca="1" si="221"/>
        <v>82.241445149114611</v>
      </c>
    </row>
    <row r="7065" spans="5:6" x14ac:dyDescent="0.25">
      <c r="E7065" s="24">
        <f t="shared" ca="1" si="220"/>
        <v>0.41451578333714389</v>
      </c>
      <c r="F7065" s="24">
        <f t="shared" ca="1" si="221"/>
        <v>17.612884542338282</v>
      </c>
    </row>
    <row r="7066" spans="5:6" x14ac:dyDescent="0.25">
      <c r="E7066" s="24">
        <f t="shared" ca="1" si="220"/>
        <v>0.2407071367458089</v>
      </c>
      <c r="F7066" s="24">
        <f t="shared" ca="1" si="221"/>
        <v>28.483485693416942</v>
      </c>
    </row>
    <row r="7067" spans="5:6" x14ac:dyDescent="0.25">
      <c r="E7067" s="24">
        <f t="shared" ca="1" si="220"/>
        <v>0.65678417261387678</v>
      </c>
      <c r="F7067" s="24">
        <f t="shared" ca="1" si="221"/>
        <v>8.4079963771959196</v>
      </c>
    </row>
    <row r="7068" spans="5:6" x14ac:dyDescent="0.25">
      <c r="E7068" s="24">
        <f t="shared" ca="1" si="220"/>
        <v>0.77966222285472286</v>
      </c>
      <c r="F7068" s="24">
        <f t="shared" ca="1" si="221"/>
        <v>4.9778900142569986</v>
      </c>
    </row>
    <row r="7069" spans="5:6" x14ac:dyDescent="0.25">
      <c r="E7069" s="24">
        <f t="shared" ca="1" si="220"/>
        <v>0.26734120411647355</v>
      </c>
      <c r="F7069" s="24">
        <f t="shared" ca="1" si="221"/>
        <v>26.384590367698781</v>
      </c>
    </row>
    <row r="7070" spans="5:6" x14ac:dyDescent="0.25">
      <c r="E7070" s="24">
        <f t="shared" ca="1" si="220"/>
        <v>0.47718007355956504</v>
      </c>
      <c r="F7070" s="24">
        <f t="shared" ca="1" si="221"/>
        <v>14.797226932605939</v>
      </c>
    </row>
    <row r="7071" spans="5:6" x14ac:dyDescent="0.25">
      <c r="E7071" s="24">
        <f t="shared" ca="1" si="220"/>
        <v>0.53596346353152535</v>
      </c>
      <c r="F7071" s="24">
        <f t="shared" ca="1" si="221"/>
        <v>12.473785705756043</v>
      </c>
    </row>
    <row r="7072" spans="5:6" x14ac:dyDescent="0.25">
      <c r="E7072" s="24">
        <f t="shared" ca="1" si="220"/>
        <v>0.69059294773342794</v>
      </c>
      <c r="F7072" s="24">
        <f t="shared" ca="1" si="221"/>
        <v>7.4040941174950854</v>
      </c>
    </row>
    <row r="7073" spans="5:6" x14ac:dyDescent="0.25">
      <c r="E7073" s="24">
        <f t="shared" ca="1" si="220"/>
        <v>0.80370252592568359</v>
      </c>
      <c r="F7073" s="24">
        <f t="shared" ca="1" si="221"/>
        <v>4.3705214179415703</v>
      </c>
    </row>
    <row r="7074" spans="5:6" x14ac:dyDescent="0.25">
      <c r="E7074" s="24">
        <f t="shared" ca="1" si="220"/>
        <v>0.37433417024956983</v>
      </c>
      <c r="F7074" s="24">
        <f t="shared" ca="1" si="221"/>
        <v>19.652127543260065</v>
      </c>
    </row>
    <row r="7075" spans="5:6" x14ac:dyDescent="0.25">
      <c r="E7075" s="24">
        <f t="shared" ca="1" si="220"/>
        <v>6.5258959900839741E-2</v>
      </c>
      <c r="F7075" s="24">
        <f t="shared" ca="1" si="221"/>
        <v>54.587838514368293</v>
      </c>
    </row>
    <row r="7076" spans="5:6" x14ac:dyDescent="0.25">
      <c r="E7076" s="24">
        <f t="shared" ca="1" si="220"/>
        <v>0.57866971122764022</v>
      </c>
      <c r="F7076" s="24">
        <f t="shared" ca="1" si="221"/>
        <v>10.940468222114081</v>
      </c>
    </row>
    <row r="7077" spans="5:6" x14ac:dyDescent="0.25">
      <c r="E7077" s="24">
        <f t="shared" ca="1" si="220"/>
        <v>0.91486858097718604</v>
      </c>
      <c r="F7077" s="24">
        <f t="shared" ca="1" si="221"/>
        <v>1.7794970273869715</v>
      </c>
    </row>
    <row r="7078" spans="5:6" x14ac:dyDescent="0.25">
      <c r="E7078" s="24">
        <f t="shared" ca="1" si="220"/>
        <v>7.5617047874402377E-2</v>
      </c>
      <c r="F7078" s="24">
        <f t="shared" ca="1" si="221"/>
        <v>51.641470404680327</v>
      </c>
    </row>
    <row r="7079" spans="5:6" x14ac:dyDescent="0.25">
      <c r="E7079" s="24">
        <f t="shared" ca="1" si="220"/>
        <v>0.13903024543492903</v>
      </c>
      <c r="F7079" s="24">
        <f t="shared" ca="1" si="221"/>
        <v>39.461275529286745</v>
      </c>
    </row>
    <row r="7080" spans="5:6" x14ac:dyDescent="0.25">
      <c r="E7080" s="24">
        <f t="shared" ca="1" si="220"/>
        <v>0.23558443836730236</v>
      </c>
      <c r="F7080" s="24">
        <f t="shared" ca="1" si="221"/>
        <v>28.913717609174885</v>
      </c>
    </row>
    <row r="7081" spans="5:6" x14ac:dyDescent="0.25">
      <c r="E7081" s="24">
        <f t="shared" ca="1" si="220"/>
        <v>0.88344318646062581</v>
      </c>
      <c r="F7081" s="24">
        <f t="shared" ca="1" si="221"/>
        <v>2.4785658874279601</v>
      </c>
    </row>
    <row r="7082" spans="5:6" x14ac:dyDescent="0.25">
      <c r="E7082" s="24">
        <f t="shared" ca="1" si="220"/>
        <v>0.18626606702246284</v>
      </c>
      <c r="F7082" s="24">
        <f t="shared" ca="1" si="221"/>
        <v>33.611583191014759</v>
      </c>
    </row>
    <row r="7083" spans="5:6" x14ac:dyDescent="0.25">
      <c r="E7083" s="24">
        <f t="shared" ca="1" si="220"/>
        <v>0.5541819996245726</v>
      </c>
      <c r="F7083" s="24">
        <f t="shared" ca="1" si="221"/>
        <v>11.80524254015068</v>
      </c>
    </row>
    <row r="7084" spans="5:6" x14ac:dyDescent="0.25">
      <c r="E7084" s="24">
        <f t="shared" ca="1" si="220"/>
        <v>2.6768305741351361E-2</v>
      </c>
      <c r="F7084" s="24">
        <f t="shared" ca="1" si="221"/>
        <v>72.410734258108647</v>
      </c>
    </row>
    <row r="7085" spans="5:6" x14ac:dyDescent="0.25">
      <c r="E7085" s="24">
        <f t="shared" ca="1" si="220"/>
        <v>0.94581806190312978</v>
      </c>
      <c r="F7085" s="24">
        <f t="shared" ca="1" si="221"/>
        <v>1.1141010399287665</v>
      </c>
    </row>
    <row r="7086" spans="5:6" x14ac:dyDescent="0.25">
      <c r="E7086" s="24">
        <f t="shared" ca="1" si="220"/>
        <v>0.54695139819905647</v>
      </c>
      <c r="F7086" s="24">
        <f t="shared" ca="1" si="221"/>
        <v>12.067906641266891</v>
      </c>
    </row>
    <row r="7087" spans="5:6" x14ac:dyDescent="0.25">
      <c r="E7087" s="24">
        <f t="shared" ca="1" si="220"/>
        <v>0.91002997644529904</v>
      </c>
      <c r="F7087" s="24">
        <f t="shared" ca="1" si="221"/>
        <v>1.8855547773021757</v>
      </c>
    </row>
    <row r="7088" spans="5:6" x14ac:dyDescent="0.25">
      <c r="E7088" s="24">
        <f t="shared" ca="1" si="220"/>
        <v>0.29785623057783694</v>
      </c>
      <c r="F7088" s="24">
        <f t="shared" ca="1" si="221"/>
        <v>24.222887132349204</v>
      </c>
    </row>
    <row r="7089" spans="5:6" x14ac:dyDescent="0.25">
      <c r="E7089" s="24">
        <f t="shared" ca="1" si="220"/>
        <v>9.487652251680756E-2</v>
      </c>
      <c r="F7089" s="24">
        <f t="shared" ca="1" si="221"/>
        <v>47.103579915742394</v>
      </c>
    </row>
    <row r="7090" spans="5:6" x14ac:dyDescent="0.25">
      <c r="E7090" s="24">
        <f t="shared" ca="1" si="220"/>
        <v>0.12966835634426677</v>
      </c>
      <c r="F7090" s="24">
        <f t="shared" ca="1" si="221"/>
        <v>40.855503863681072</v>
      </c>
    </row>
    <row r="7091" spans="5:6" x14ac:dyDescent="0.25">
      <c r="E7091" s="24">
        <f t="shared" ca="1" si="220"/>
        <v>0.25087886323040909</v>
      </c>
      <c r="F7091" s="24">
        <f t="shared" ca="1" si="221"/>
        <v>27.655701459183</v>
      </c>
    </row>
    <row r="7092" spans="5:6" x14ac:dyDescent="0.25">
      <c r="E7092" s="24">
        <f t="shared" ca="1" si="220"/>
        <v>0.33654445255242704</v>
      </c>
      <c r="F7092" s="24">
        <f t="shared" ca="1" si="221"/>
        <v>21.780500718806827</v>
      </c>
    </row>
    <row r="7093" spans="5:6" x14ac:dyDescent="0.25">
      <c r="E7093" s="24">
        <f t="shared" ca="1" si="220"/>
        <v>0.60440786910264166</v>
      </c>
      <c r="F7093" s="24">
        <f t="shared" ca="1" si="221"/>
        <v>10.070120579499791</v>
      </c>
    </row>
    <row r="7094" spans="5:6" x14ac:dyDescent="0.25">
      <c r="E7094" s="24">
        <f t="shared" ca="1" si="220"/>
        <v>0.32870450463557133</v>
      </c>
      <c r="F7094" s="24">
        <f t="shared" ca="1" si="221"/>
        <v>22.251921880160474</v>
      </c>
    </row>
    <row r="7095" spans="5:6" x14ac:dyDescent="0.25">
      <c r="E7095" s="24">
        <f t="shared" ca="1" si="220"/>
        <v>0.57770737177303233</v>
      </c>
      <c r="F7095" s="24">
        <f t="shared" ca="1" si="221"/>
        <v>10.973756314412494</v>
      </c>
    </row>
    <row r="7096" spans="5:6" x14ac:dyDescent="0.25">
      <c r="E7096" s="24">
        <f t="shared" ca="1" si="220"/>
        <v>0.18045997143665293</v>
      </c>
      <c r="F7096" s="24">
        <f t="shared" ca="1" si="221"/>
        <v>34.244925813931225</v>
      </c>
    </row>
    <row r="7097" spans="5:6" x14ac:dyDescent="0.25">
      <c r="E7097" s="24">
        <f t="shared" ca="1" si="220"/>
        <v>0.38725520830497007</v>
      </c>
      <c r="F7097" s="24">
        <f t="shared" ca="1" si="221"/>
        <v>18.973427006230182</v>
      </c>
    </row>
    <row r="7098" spans="5:6" x14ac:dyDescent="0.25">
      <c r="E7098" s="24">
        <f t="shared" ca="1" si="220"/>
        <v>0.93312576708680539</v>
      </c>
      <c r="F7098" s="24">
        <f t="shared" ca="1" si="221"/>
        <v>1.3843057725360803</v>
      </c>
    </row>
    <row r="7099" spans="5:6" x14ac:dyDescent="0.25">
      <c r="E7099" s="24">
        <f t="shared" ca="1" si="220"/>
        <v>0.23558232787802946</v>
      </c>
      <c r="F7099" s="24">
        <f t="shared" ca="1" si="221"/>
        <v>28.913896780493754</v>
      </c>
    </row>
    <row r="7100" spans="5:6" x14ac:dyDescent="0.25">
      <c r="E7100" s="24">
        <f t="shared" ca="1" si="220"/>
        <v>0.99487236193389461</v>
      </c>
      <c r="F7100" s="24">
        <f t="shared" ca="1" si="221"/>
        <v>0.10281659030961718</v>
      </c>
    </row>
    <row r="7101" spans="5:6" x14ac:dyDescent="0.25">
      <c r="E7101" s="24">
        <f t="shared" ca="1" si="220"/>
        <v>0.14773605154623737</v>
      </c>
      <c r="F7101" s="24">
        <f t="shared" ca="1" si="221"/>
        <v>38.246560658617256</v>
      </c>
    </row>
    <row r="7102" spans="5:6" x14ac:dyDescent="0.25">
      <c r="E7102" s="24">
        <f t="shared" ca="1" si="220"/>
        <v>0.87266795360111338</v>
      </c>
      <c r="F7102" s="24">
        <f t="shared" ca="1" si="221"/>
        <v>2.7240029293338255</v>
      </c>
    </row>
    <row r="7103" spans="5:6" x14ac:dyDescent="0.25">
      <c r="E7103" s="24">
        <f t="shared" ca="1" si="220"/>
        <v>0.4840224376014296</v>
      </c>
      <c r="F7103" s="24">
        <f t="shared" ca="1" si="221"/>
        <v>14.51248029318792</v>
      </c>
    </row>
    <row r="7104" spans="5:6" x14ac:dyDescent="0.25">
      <c r="E7104" s="24">
        <f t="shared" ca="1" si="220"/>
        <v>0.89933439746276223</v>
      </c>
      <c r="F7104" s="24">
        <f t="shared" ca="1" si="221"/>
        <v>2.1220069528147509</v>
      </c>
    </row>
    <row r="7105" spans="5:6" x14ac:dyDescent="0.25">
      <c r="E7105" s="24">
        <f t="shared" ca="1" si="220"/>
        <v>0.77610152204890615</v>
      </c>
      <c r="F7105" s="24">
        <f t="shared" ca="1" si="221"/>
        <v>5.0694387994692587</v>
      </c>
    </row>
    <row r="7106" spans="5:6" x14ac:dyDescent="0.25">
      <c r="E7106" s="24">
        <f t="shared" ca="1" si="220"/>
        <v>0.13276606927331469</v>
      </c>
      <c r="F7106" s="24">
        <f t="shared" ca="1" si="221"/>
        <v>40.383331540921951</v>
      </c>
    </row>
    <row r="7107" spans="5:6" x14ac:dyDescent="0.25">
      <c r="E7107" s="24">
        <f t="shared" ca="1" si="220"/>
        <v>0.70806026729654614</v>
      </c>
      <c r="F7107" s="24">
        <f t="shared" ca="1" si="221"/>
        <v>6.9045213122198676</v>
      </c>
    </row>
    <row r="7108" spans="5:6" x14ac:dyDescent="0.25">
      <c r="E7108" s="24">
        <f t="shared" ref="E7108:E7171" ca="1" si="222">RAND()</f>
        <v>0.3740612504622014</v>
      </c>
      <c r="F7108" s="24">
        <f t="shared" ref="F7108:F7171" ca="1" si="223">-LOG(E7108,EXP(1))/$C$3</f>
        <v>19.666714473747</v>
      </c>
    </row>
    <row r="7109" spans="5:6" x14ac:dyDescent="0.25">
      <c r="E7109" s="24">
        <f t="shared" ca="1" si="222"/>
        <v>0.69863050847174124</v>
      </c>
      <c r="F7109" s="24">
        <f t="shared" ca="1" si="223"/>
        <v>7.1726655338029142</v>
      </c>
    </row>
    <row r="7110" spans="5:6" x14ac:dyDescent="0.25">
      <c r="E7110" s="24">
        <f t="shared" ca="1" si="222"/>
        <v>0.42827259801597128</v>
      </c>
      <c r="F7110" s="24">
        <f t="shared" ca="1" si="223"/>
        <v>16.959907497799225</v>
      </c>
    </row>
    <row r="7111" spans="5:6" x14ac:dyDescent="0.25">
      <c r="E7111" s="24">
        <f t="shared" ca="1" si="222"/>
        <v>0.2274153399412614</v>
      </c>
      <c r="F7111" s="24">
        <f t="shared" ca="1" si="223"/>
        <v>29.619544839515957</v>
      </c>
    </row>
    <row r="7112" spans="5:6" x14ac:dyDescent="0.25">
      <c r="E7112" s="24">
        <f t="shared" ca="1" si="222"/>
        <v>0.19287924443140247</v>
      </c>
      <c r="F7112" s="24">
        <f t="shared" ca="1" si="223"/>
        <v>32.913819248314397</v>
      </c>
    </row>
    <row r="7113" spans="5:6" x14ac:dyDescent="0.25">
      <c r="E7113" s="24">
        <f t="shared" ca="1" si="222"/>
        <v>0.24763213366689363</v>
      </c>
      <c r="F7113" s="24">
        <f t="shared" ca="1" si="223"/>
        <v>27.916219320630095</v>
      </c>
    </row>
    <row r="7114" spans="5:6" x14ac:dyDescent="0.25">
      <c r="E7114" s="24">
        <f t="shared" ca="1" si="222"/>
        <v>0.67771082509446212</v>
      </c>
      <c r="F7114" s="24">
        <f t="shared" ca="1" si="223"/>
        <v>7.7806918736759156</v>
      </c>
    </row>
    <row r="7115" spans="5:6" x14ac:dyDescent="0.25">
      <c r="E7115" s="24">
        <f t="shared" ca="1" si="222"/>
        <v>0.43484193069099253</v>
      </c>
      <c r="F7115" s="24">
        <f t="shared" ca="1" si="223"/>
        <v>16.655453833059834</v>
      </c>
    </row>
    <row r="7116" spans="5:6" x14ac:dyDescent="0.25">
      <c r="E7116" s="24">
        <f t="shared" ca="1" si="222"/>
        <v>0.85220889444916337</v>
      </c>
      <c r="F7116" s="24">
        <f t="shared" ca="1" si="223"/>
        <v>3.1984720185295634</v>
      </c>
    </row>
    <row r="7117" spans="5:6" x14ac:dyDescent="0.25">
      <c r="E7117" s="24">
        <f t="shared" ca="1" si="222"/>
        <v>0.74500888443296398</v>
      </c>
      <c r="F7117" s="24">
        <f t="shared" ca="1" si="223"/>
        <v>5.8871827052062047</v>
      </c>
    </row>
    <row r="7118" spans="5:6" x14ac:dyDescent="0.25">
      <c r="E7118" s="24">
        <f t="shared" ca="1" si="222"/>
        <v>0.92459824305595562</v>
      </c>
      <c r="F7118" s="24">
        <f t="shared" ca="1" si="223"/>
        <v>1.5679193530100271</v>
      </c>
    </row>
    <row r="7119" spans="5:6" x14ac:dyDescent="0.25">
      <c r="E7119" s="24">
        <f t="shared" ca="1" si="222"/>
        <v>0.62085835355904129</v>
      </c>
      <c r="F7119" s="24">
        <f t="shared" ca="1" si="223"/>
        <v>9.5330463434779933</v>
      </c>
    </row>
    <row r="7120" spans="5:6" x14ac:dyDescent="0.25">
      <c r="E7120" s="24">
        <f t="shared" ca="1" si="222"/>
        <v>0.61582498284323151</v>
      </c>
      <c r="F7120" s="24">
        <f t="shared" ca="1" si="223"/>
        <v>9.6958494915797377</v>
      </c>
    </row>
    <row r="7121" spans="5:6" x14ac:dyDescent="0.25">
      <c r="E7121" s="24">
        <f t="shared" ca="1" si="222"/>
        <v>0.56398841276959477</v>
      </c>
      <c r="F7121" s="24">
        <f t="shared" ca="1" si="223"/>
        <v>11.454431448597703</v>
      </c>
    </row>
    <row r="7122" spans="5:6" x14ac:dyDescent="0.25">
      <c r="E7122" s="24">
        <f t="shared" ca="1" si="222"/>
        <v>0.77323618938242844</v>
      </c>
      <c r="F7122" s="24">
        <f t="shared" ca="1" si="223"/>
        <v>5.1434145611656765</v>
      </c>
    </row>
    <row r="7123" spans="5:6" x14ac:dyDescent="0.25">
      <c r="E7123" s="24">
        <f t="shared" ca="1" si="222"/>
        <v>0.57956836896551578</v>
      </c>
      <c r="F7123" s="24">
        <f t="shared" ca="1" si="223"/>
        <v>10.909432878566927</v>
      </c>
    </row>
    <row r="7124" spans="5:6" x14ac:dyDescent="0.25">
      <c r="E7124" s="24">
        <f t="shared" ca="1" si="222"/>
        <v>0.49394274990315978</v>
      </c>
      <c r="F7124" s="24">
        <f t="shared" ca="1" si="223"/>
        <v>14.106713187887477</v>
      </c>
    </row>
    <row r="7125" spans="5:6" x14ac:dyDescent="0.25">
      <c r="E7125" s="24">
        <f t="shared" ca="1" si="222"/>
        <v>0.93232243180618035</v>
      </c>
      <c r="F7125" s="24">
        <f t="shared" ca="1" si="223"/>
        <v>1.4015313450448497</v>
      </c>
    </row>
    <row r="7126" spans="5:6" x14ac:dyDescent="0.25">
      <c r="E7126" s="24">
        <f t="shared" ca="1" si="222"/>
        <v>0.65615256001528632</v>
      </c>
      <c r="F7126" s="24">
        <f t="shared" ca="1" si="223"/>
        <v>8.4272391215450622</v>
      </c>
    </row>
    <row r="7127" spans="5:6" x14ac:dyDescent="0.25">
      <c r="E7127" s="24">
        <f t="shared" ca="1" si="222"/>
        <v>0.43533086824518219</v>
      </c>
      <c r="F7127" s="24">
        <f t="shared" ca="1" si="223"/>
        <v>16.632978407202238</v>
      </c>
    </row>
    <row r="7128" spans="5:6" x14ac:dyDescent="0.25">
      <c r="E7128" s="24">
        <f t="shared" ca="1" si="222"/>
        <v>0.60973135958273683</v>
      </c>
      <c r="F7128" s="24">
        <f t="shared" ca="1" si="223"/>
        <v>9.8947362588682974</v>
      </c>
    </row>
    <row r="7129" spans="5:6" x14ac:dyDescent="0.25">
      <c r="E7129" s="24">
        <f t="shared" ca="1" si="222"/>
        <v>0.3690394477848804</v>
      </c>
      <c r="F7129" s="24">
        <f t="shared" ca="1" si="223"/>
        <v>19.937034721788482</v>
      </c>
    </row>
    <row r="7130" spans="5:6" x14ac:dyDescent="0.25">
      <c r="E7130" s="24">
        <f t="shared" ca="1" si="222"/>
        <v>0.94127432496031527</v>
      </c>
      <c r="F7130" s="24">
        <f t="shared" ca="1" si="223"/>
        <v>1.2104131390126764</v>
      </c>
    </row>
    <row r="7131" spans="5:6" x14ac:dyDescent="0.25">
      <c r="E7131" s="24">
        <f t="shared" ca="1" si="222"/>
        <v>0.12885622424527188</v>
      </c>
      <c r="F7131" s="24">
        <f t="shared" ca="1" si="223"/>
        <v>40.981160738343924</v>
      </c>
    </row>
    <row r="7132" spans="5:6" x14ac:dyDescent="0.25">
      <c r="E7132" s="24">
        <f t="shared" ca="1" si="222"/>
        <v>0.24192876416702935</v>
      </c>
      <c r="F7132" s="24">
        <f t="shared" ca="1" si="223"/>
        <v>28.382239182097727</v>
      </c>
    </row>
    <row r="7133" spans="5:6" x14ac:dyDescent="0.25">
      <c r="E7133" s="24">
        <f t="shared" ca="1" si="222"/>
        <v>0.69722049894890137</v>
      </c>
      <c r="F7133" s="24">
        <f t="shared" ca="1" si="223"/>
        <v>7.2130712789700002</v>
      </c>
    </row>
    <row r="7134" spans="5:6" x14ac:dyDescent="0.25">
      <c r="E7134" s="24">
        <f t="shared" ca="1" si="222"/>
        <v>0.85143966357530887</v>
      </c>
      <c r="F7134" s="24">
        <f t="shared" ca="1" si="223"/>
        <v>3.216532807475867</v>
      </c>
    </row>
    <row r="7135" spans="5:6" x14ac:dyDescent="0.25">
      <c r="E7135" s="24">
        <f t="shared" ca="1" si="222"/>
        <v>0.44553179991891723</v>
      </c>
      <c r="F7135" s="24">
        <f t="shared" ca="1" si="223"/>
        <v>16.169733086586962</v>
      </c>
    </row>
    <row r="7136" spans="5:6" x14ac:dyDescent="0.25">
      <c r="E7136" s="24">
        <f t="shared" ca="1" si="222"/>
        <v>0.29105086584039352</v>
      </c>
      <c r="F7136" s="24">
        <f t="shared" ca="1" si="223"/>
        <v>24.685144607668498</v>
      </c>
    </row>
    <row r="7137" spans="5:6" x14ac:dyDescent="0.25">
      <c r="E7137" s="24">
        <f t="shared" ca="1" si="222"/>
        <v>0.35600224872936348</v>
      </c>
      <c r="F7137" s="24">
        <f t="shared" ca="1" si="223"/>
        <v>20.65636462989082</v>
      </c>
    </row>
    <row r="7138" spans="5:6" x14ac:dyDescent="0.25">
      <c r="E7138" s="24">
        <f t="shared" ca="1" si="222"/>
        <v>0.11009401625410997</v>
      </c>
      <c r="F7138" s="24">
        <f t="shared" ca="1" si="223"/>
        <v>44.128411700256081</v>
      </c>
    </row>
    <row r="7139" spans="5:6" x14ac:dyDescent="0.25">
      <c r="E7139" s="24">
        <f t="shared" ca="1" si="222"/>
        <v>0.23715781635760713</v>
      </c>
      <c r="F7139" s="24">
        <f t="shared" ca="1" si="223"/>
        <v>28.780589353006629</v>
      </c>
    </row>
    <row r="7140" spans="5:6" x14ac:dyDescent="0.25">
      <c r="E7140" s="24">
        <f t="shared" ca="1" si="222"/>
        <v>0.48696398440020383</v>
      </c>
      <c r="F7140" s="24">
        <f t="shared" ca="1" si="223"/>
        <v>14.391302252759353</v>
      </c>
    </row>
    <row r="7141" spans="5:6" x14ac:dyDescent="0.25">
      <c r="E7141" s="24">
        <f t="shared" ca="1" si="222"/>
        <v>0.82716437288493794</v>
      </c>
      <c r="F7141" s="24">
        <f t="shared" ca="1" si="223"/>
        <v>3.7950369137061015</v>
      </c>
    </row>
    <row r="7142" spans="5:6" x14ac:dyDescent="0.25">
      <c r="E7142" s="24">
        <f t="shared" ca="1" si="222"/>
        <v>0.63722363174030761</v>
      </c>
      <c r="F7142" s="24">
        <f t="shared" ca="1" si="223"/>
        <v>9.0126922956949578</v>
      </c>
    </row>
    <row r="7143" spans="5:6" x14ac:dyDescent="0.25">
      <c r="E7143" s="24">
        <f t="shared" ca="1" si="222"/>
        <v>0.98023520612793469</v>
      </c>
      <c r="F7143" s="24">
        <f t="shared" ca="1" si="223"/>
        <v>0.39925459722836149</v>
      </c>
    </row>
    <row r="7144" spans="5:6" x14ac:dyDescent="0.25">
      <c r="E7144" s="24">
        <f t="shared" ca="1" si="222"/>
        <v>0.69681212247893987</v>
      </c>
      <c r="F7144" s="24">
        <f t="shared" ca="1" si="223"/>
        <v>7.2247891247468132</v>
      </c>
    </row>
    <row r="7145" spans="5:6" x14ac:dyDescent="0.25">
      <c r="E7145" s="24">
        <f t="shared" ca="1" si="222"/>
        <v>0.51543984497693562</v>
      </c>
      <c r="F7145" s="24">
        <f t="shared" ca="1" si="223"/>
        <v>13.254693498209908</v>
      </c>
    </row>
    <row r="7146" spans="5:6" x14ac:dyDescent="0.25">
      <c r="E7146" s="24">
        <f t="shared" ca="1" si="222"/>
        <v>0.51818867814846103</v>
      </c>
      <c r="F7146" s="24">
        <f t="shared" ca="1" si="223"/>
        <v>13.148317190267537</v>
      </c>
    </row>
    <row r="7147" spans="5:6" x14ac:dyDescent="0.25">
      <c r="E7147" s="24">
        <f t="shared" ca="1" si="222"/>
        <v>0.80441407465372972</v>
      </c>
      <c r="F7147" s="24">
        <f t="shared" ca="1" si="223"/>
        <v>4.3528224830701543</v>
      </c>
    </row>
    <row r="7148" spans="5:6" x14ac:dyDescent="0.25">
      <c r="E7148" s="24">
        <f t="shared" ca="1" si="222"/>
        <v>6.8987510277055963E-2</v>
      </c>
      <c r="F7148" s="24">
        <f t="shared" ca="1" si="223"/>
        <v>53.476596024934018</v>
      </c>
    </row>
    <row r="7149" spans="5:6" x14ac:dyDescent="0.25">
      <c r="E7149" s="24">
        <f t="shared" ca="1" si="222"/>
        <v>0.26973285602922581</v>
      </c>
      <c r="F7149" s="24">
        <f t="shared" ca="1" si="223"/>
        <v>26.206464637978144</v>
      </c>
    </row>
    <row r="7150" spans="5:6" x14ac:dyDescent="0.25">
      <c r="E7150" s="24">
        <f t="shared" ca="1" si="222"/>
        <v>0.89054557528955569</v>
      </c>
      <c r="F7150" s="24">
        <f t="shared" ca="1" si="223"/>
        <v>2.3184199624804944</v>
      </c>
    </row>
    <row r="7151" spans="5:6" x14ac:dyDescent="0.25">
      <c r="E7151" s="24">
        <f t="shared" ca="1" si="222"/>
        <v>2.480702080303776E-2</v>
      </c>
      <c r="F7151" s="24">
        <f t="shared" ca="1" si="223"/>
        <v>73.932571379577638</v>
      </c>
    </row>
    <row r="7152" spans="5:6" x14ac:dyDescent="0.25">
      <c r="E7152" s="24">
        <f t="shared" ca="1" si="222"/>
        <v>0.61088675681486282</v>
      </c>
      <c r="F7152" s="24">
        <f t="shared" ca="1" si="223"/>
        <v>9.8568735543359161</v>
      </c>
    </row>
    <row r="7153" spans="5:6" x14ac:dyDescent="0.25">
      <c r="E7153" s="24">
        <f t="shared" ca="1" si="222"/>
        <v>0.9461895629991075</v>
      </c>
      <c r="F7153" s="24">
        <f t="shared" ca="1" si="223"/>
        <v>1.1062469256881591</v>
      </c>
    </row>
    <row r="7154" spans="5:6" x14ac:dyDescent="0.25">
      <c r="E7154" s="24">
        <f t="shared" ca="1" si="222"/>
        <v>0.99305292850025884</v>
      </c>
      <c r="F7154" s="24">
        <f t="shared" ca="1" si="223"/>
        <v>0.13942629491810535</v>
      </c>
    </row>
    <row r="7155" spans="5:6" x14ac:dyDescent="0.25">
      <c r="E7155" s="24">
        <f t="shared" ca="1" si="222"/>
        <v>0.76427120542608717</v>
      </c>
      <c r="F7155" s="24">
        <f t="shared" ca="1" si="223"/>
        <v>5.3766514376448065</v>
      </c>
    </row>
    <row r="7156" spans="5:6" x14ac:dyDescent="0.25">
      <c r="E7156" s="24">
        <f t="shared" ca="1" si="222"/>
        <v>0.67145613507550639</v>
      </c>
      <c r="F7156" s="24">
        <f t="shared" ca="1" si="223"/>
        <v>7.9661317788360924</v>
      </c>
    </row>
    <row r="7157" spans="5:6" x14ac:dyDescent="0.25">
      <c r="E7157" s="24">
        <f t="shared" ca="1" si="222"/>
        <v>0.76736861863009609</v>
      </c>
      <c r="F7157" s="24">
        <f t="shared" ca="1" si="223"/>
        <v>5.2957599022379869</v>
      </c>
    </row>
    <row r="7158" spans="5:6" x14ac:dyDescent="0.25">
      <c r="E7158" s="24">
        <f t="shared" ca="1" si="222"/>
        <v>0.79201190652569731</v>
      </c>
      <c r="F7158" s="24">
        <f t="shared" ca="1" si="223"/>
        <v>4.6635770757734187</v>
      </c>
    </row>
    <row r="7159" spans="5:6" x14ac:dyDescent="0.25">
      <c r="E7159" s="24">
        <f t="shared" ca="1" si="222"/>
        <v>0.76440042662536334</v>
      </c>
      <c r="F7159" s="24">
        <f t="shared" ca="1" si="223"/>
        <v>5.3732701699644343</v>
      </c>
    </row>
    <row r="7160" spans="5:6" x14ac:dyDescent="0.25">
      <c r="E7160" s="24">
        <f t="shared" ca="1" si="222"/>
        <v>0.7729048606595228</v>
      </c>
      <c r="F7160" s="24">
        <f t="shared" ca="1" si="223"/>
        <v>5.1519863205913357</v>
      </c>
    </row>
    <row r="7161" spans="5:6" x14ac:dyDescent="0.25">
      <c r="E7161" s="24">
        <f t="shared" ca="1" si="222"/>
        <v>0.83727814289161751</v>
      </c>
      <c r="F7161" s="24">
        <f t="shared" ca="1" si="223"/>
        <v>3.5519790877237893</v>
      </c>
    </row>
    <row r="7162" spans="5:6" x14ac:dyDescent="0.25">
      <c r="E7162" s="24">
        <f t="shared" ca="1" si="222"/>
        <v>0.80982283183467585</v>
      </c>
      <c r="F7162" s="24">
        <f t="shared" ca="1" si="223"/>
        <v>4.2187956273946199</v>
      </c>
    </row>
    <row r="7163" spans="5:6" x14ac:dyDescent="0.25">
      <c r="E7163" s="24">
        <f t="shared" ca="1" si="222"/>
        <v>0.58744921598790134</v>
      </c>
      <c r="F7163" s="24">
        <f t="shared" ca="1" si="223"/>
        <v>10.639309551434154</v>
      </c>
    </row>
    <row r="7164" spans="5:6" x14ac:dyDescent="0.25">
      <c r="E7164" s="24">
        <f t="shared" ca="1" si="222"/>
        <v>5.5959102928410553E-2</v>
      </c>
      <c r="F7164" s="24">
        <f t="shared" ca="1" si="223"/>
        <v>57.662683197985842</v>
      </c>
    </row>
    <row r="7165" spans="5:6" x14ac:dyDescent="0.25">
      <c r="E7165" s="24">
        <f t="shared" ca="1" si="222"/>
        <v>0.38844950422755931</v>
      </c>
      <c r="F7165" s="24">
        <f t="shared" ca="1" si="223"/>
        <v>18.91184187740636</v>
      </c>
    </row>
    <row r="7166" spans="5:6" x14ac:dyDescent="0.25">
      <c r="E7166" s="24">
        <f t="shared" ca="1" si="222"/>
        <v>0.86556879261731168</v>
      </c>
      <c r="F7166" s="24">
        <f t="shared" ca="1" si="223"/>
        <v>2.8873684886223372</v>
      </c>
    </row>
    <row r="7167" spans="5:6" x14ac:dyDescent="0.25">
      <c r="E7167" s="24">
        <f t="shared" ca="1" si="222"/>
        <v>0.13267654485314184</v>
      </c>
      <c r="F7167" s="24">
        <f t="shared" ca="1" si="223"/>
        <v>40.396822128913911</v>
      </c>
    </row>
    <row r="7168" spans="5:6" x14ac:dyDescent="0.25">
      <c r="E7168" s="24">
        <f t="shared" ca="1" si="222"/>
        <v>0.64536011109684543</v>
      </c>
      <c r="F7168" s="24">
        <f t="shared" ca="1" si="223"/>
        <v>8.7589361241268762</v>
      </c>
    </row>
    <row r="7169" spans="5:6" x14ac:dyDescent="0.25">
      <c r="E7169" s="24">
        <f t="shared" ca="1" si="222"/>
        <v>0.47975982181877896</v>
      </c>
      <c r="F7169" s="24">
        <f t="shared" ca="1" si="223"/>
        <v>14.689393430370542</v>
      </c>
    </row>
    <row r="7170" spans="5:6" x14ac:dyDescent="0.25">
      <c r="E7170" s="24">
        <f t="shared" ca="1" si="222"/>
        <v>0.71881955789188323</v>
      </c>
      <c r="F7170" s="24">
        <f t="shared" ca="1" si="223"/>
        <v>6.6028983071137635</v>
      </c>
    </row>
    <row r="7171" spans="5:6" x14ac:dyDescent="0.25">
      <c r="E7171" s="24">
        <f t="shared" ca="1" si="222"/>
        <v>0.22293955097045626</v>
      </c>
      <c r="F7171" s="24">
        <f t="shared" ca="1" si="223"/>
        <v>30.017092323000071</v>
      </c>
    </row>
    <row r="7172" spans="5:6" x14ac:dyDescent="0.25">
      <c r="E7172" s="24">
        <f t="shared" ref="E7172:E7235" ca="1" si="224">RAND()</f>
        <v>8.8462522507019803E-2</v>
      </c>
      <c r="F7172" s="24">
        <f t="shared" ref="F7172:F7235" ca="1" si="225">-LOG(E7172,EXP(1))/$C$3</f>
        <v>48.503525823117023</v>
      </c>
    </row>
    <row r="7173" spans="5:6" x14ac:dyDescent="0.25">
      <c r="E7173" s="24">
        <f t="shared" ca="1" si="224"/>
        <v>0.28362212200231962</v>
      </c>
      <c r="F7173" s="24">
        <f t="shared" ca="1" si="225"/>
        <v>25.202249662536921</v>
      </c>
    </row>
    <row r="7174" spans="5:6" x14ac:dyDescent="0.25">
      <c r="E7174" s="24">
        <f t="shared" ca="1" si="224"/>
        <v>0.54134797965474568</v>
      </c>
      <c r="F7174" s="24">
        <f t="shared" ca="1" si="225"/>
        <v>12.273859825643392</v>
      </c>
    </row>
    <row r="7175" spans="5:6" x14ac:dyDescent="0.25">
      <c r="E7175" s="24">
        <f t="shared" ca="1" si="224"/>
        <v>0.22179322322877182</v>
      </c>
      <c r="F7175" s="24">
        <f t="shared" ca="1" si="225"/>
        <v>30.120195161097154</v>
      </c>
    </row>
    <row r="7176" spans="5:6" x14ac:dyDescent="0.25">
      <c r="E7176" s="24">
        <f t="shared" ca="1" si="224"/>
        <v>8.1189062752216934E-2</v>
      </c>
      <c r="F7176" s="24">
        <f t="shared" ca="1" si="225"/>
        <v>50.219494721129116</v>
      </c>
    </row>
    <row r="7177" spans="5:6" x14ac:dyDescent="0.25">
      <c r="E7177" s="24">
        <f t="shared" ca="1" si="224"/>
        <v>4.7884809859729205E-2</v>
      </c>
      <c r="F7177" s="24">
        <f t="shared" ca="1" si="225"/>
        <v>60.7791389357076</v>
      </c>
    </row>
    <row r="7178" spans="5:6" x14ac:dyDescent="0.25">
      <c r="E7178" s="24">
        <f t="shared" ca="1" si="224"/>
        <v>0.46600897222068338</v>
      </c>
      <c r="F7178" s="24">
        <f t="shared" ca="1" si="225"/>
        <v>15.27100782698775</v>
      </c>
    </row>
    <row r="7179" spans="5:6" x14ac:dyDescent="0.25">
      <c r="E7179" s="24">
        <f t="shared" ca="1" si="224"/>
        <v>0.89173263434085259</v>
      </c>
      <c r="F7179" s="24">
        <f t="shared" ca="1" si="225"/>
        <v>2.2917785723673214</v>
      </c>
    </row>
    <row r="7180" spans="5:6" x14ac:dyDescent="0.25">
      <c r="E7180" s="24">
        <f t="shared" ca="1" si="224"/>
        <v>0.84039014553797486</v>
      </c>
      <c r="F7180" s="24">
        <f t="shared" ca="1" si="225"/>
        <v>3.4777807199736182</v>
      </c>
    </row>
    <row r="7181" spans="5:6" x14ac:dyDescent="0.25">
      <c r="E7181" s="24">
        <f t="shared" ca="1" si="224"/>
        <v>0.26009570928352654</v>
      </c>
      <c r="F7181" s="24">
        <f t="shared" ca="1" si="225"/>
        <v>26.934112061489841</v>
      </c>
    </row>
    <row r="7182" spans="5:6" x14ac:dyDescent="0.25">
      <c r="E7182" s="24">
        <f t="shared" ca="1" si="224"/>
        <v>0.15837600942114971</v>
      </c>
      <c r="F7182" s="24">
        <f t="shared" ca="1" si="225"/>
        <v>36.855665334938806</v>
      </c>
    </row>
    <row r="7183" spans="5:6" x14ac:dyDescent="0.25">
      <c r="E7183" s="24">
        <f t="shared" ca="1" si="224"/>
        <v>0.700168916924789</v>
      </c>
      <c r="F7183" s="24">
        <f t="shared" ca="1" si="225"/>
        <v>7.1286732631345151</v>
      </c>
    </row>
    <row r="7184" spans="5:6" x14ac:dyDescent="0.25">
      <c r="E7184" s="24">
        <f t="shared" ca="1" si="224"/>
        <v>1.4521502952533516E-2</v>
      </c>
      <c r="F7184" s="24">
        <f t="shared" ca="1" si="225"/>
        <v>84.642495316290677</v>
      </c>
    </row>
    <row r="7185" spans="5:6" x14ac:dyDescent="0.25">
      <c r="E7185" s="24">
        <f t="shared" ca="1" si="224"/>
        <v>0.41156933697327791</v>
      </c>
      <c r="F7185" s="24">
        <f t="shared" ca="1" si="225"/>
        <v>17.755555498935269</v>
      </c>
    </row>
    <row r="7186" spans="5:6" x14ac:dyDescent="0.25">
      <c r="E7186" s="24">
        <f t="shared" ca="1" si="224"/>
        <v>0.57721752662930748</v>
      </c>
      <c r="F7186" s="24">
        <f t="shared" ca="1" si="225"/>
        <v>10.990721752555716</v>
      </c>
    </row>
    <row r="7187" spans="5:6" x14ac:dyDescent="0.25">
      <c r="E7187" s="24">
        <f t="shared" ca="1" si="224"/>
        <v>0.24139382939199061</v>
      </c>
      <c r="F7187" s="24">
        <f t="shared" ca="1" si="225"/>
        <v>28.426510648037457</v>
      </c>
    </row>
    <row r="7188" spans="5:6" x14ac:dyDescent="0.25">
      <c r="E7188" s="24">
        <f t="shared" ca="1" si="224"/>
        <v>0.62197663130011571</v>
      </c>
      <c r="F7188" s="24">
        <f t="shared" ca="1" si="225"/>
        <v>9.4970551441157216</v>
      </c>
    </row>
    <row r="7189" spans="5:6" x14ac:dyDescent="0.25">
      <c r="E7189" s="24">
        <f t="shared" ca="1" si="224"/>
        <v>0.965395154372371</v>
      </c>
      <c r="F7189" s="24">
        <f t="shared" ca="1" si="225"/>
        <v>0.70435550127171365</v>
      </c>
    </row>
    <row r="7190" spans="5:6" x14ac:dyDescent="0.25">
      <c r="E7190" s="24">
        <f t="shared" ca="1" si="224"/>
        <v>0.79182852566955098</v>
      </c>
      <c r="F7190" s="24">
        <f t="shared" ca="1" si="225"/>
        <v>4.668208372038829</v>
      </c>
    </row>
    <row r="7191" spans="5:6" x14ac:dyDescent="0.25">
      <c r="E7191" s="24">
        <f t="shared" ca="1" si="224"/>
        <v>0.92652410084995174</v>
      </c>
      <c r="F7191" s="24">
        <f t="shared" ca="1" si="225"/>
        <v>1.5263044161006252</v>
      </c>
    </row>
    <row r="7192" spans="5:6" x14ac:dyDescent="0.25">
      <c r="E7192" s="24">
        <f t="shared" ca="1" si="224"/>
        <v>0.48713222372043996</v>
      </c>
      <c r="F7192" s="24">
        <f t="shared" ca="1" si="225"/>
        <v>14.38439372275969</v>
      </c>
    </row>
    <row r="7193" spans="5:6" x14ac:dyDescent="0.25">
      <c r="E7193" s="24">
        <f t="shared" ca="1" si="224"/>
        <v>0.89996612007945198</v>
      </c>
      <c r="F7193" s="24">
        <f t="shared" ca="1" si="225"/>
        <v>2.1079632144511464</v>
      </c>
    </row>
    <row r="7194" spans="5:6" x14ac:dyDescent="0.25">
      <c r="E7194" s="24">
        <f t="shared" ca="1" si="224"/>
        <v>0.22964786626488076</v>
      </c>
      <c r="F7194" s="24">
        <f t="shared" ca="1" si="225"/>
        <v>29.424163190031365</v>
      </c>
    </row>
    <row r="7195" spans="5:6" x14ac:dyDescent="0.25">
      <c r="E7195" s="24">
        <f t="shared" ca="1" si="224"/>
        <v>8.7298420565205648E-2</v>
      </c>
      <c r="F7195" s="24">
        <f t="shared" ca="1" si="225"/>
        <v>48.768458166736671</v>
      </c>
    </row>
    <row r="7196" spans="5:6" x14ac:dyDescent="0.25">
      <c r="E7196" s="24">
        <f t="shared" ca="1" si="224"/>
        <v>0.33066930468287559</v>
      </c>
      <c r="F7196" s="24">
        <f t="shared" ca="1" si="225"/>
        <v>22.132729650511948</v>
      </c>
    </row>
    <row r="7197" spans="5:6" x14ac:dyDescent="0.25">
      <c r="E7197" s="24">
        <f t="shared" ca="1" si="224"/>
        <v>0.23683666000713333</v>
      </c>
      <c r="F7197" s="24">
        <f t="shared" ca="1" si="225"/>
        <v>28.807691474709156</v>
      </c>
    </row>
    <row r="7198" spans="5:6" x14ac:dyDescent="0.25">
      <c r="E7198" s="24">
        <f t="shared" ca="1" si="224"/>
        <v>0.97097990459406369</v>
      </c>
      <c r="F7198" s="24">
        <f t="shared" ca="1" si="225"/>
        <v>0.58899012965315722</v>
      </c>
    </row>
    <row r="7199" spans="5:6" x14ac:dyDescent="0.25">
      <c r="E7199" s="24">
        <f t="shared" ca="1" si="224"/>
        <v>0.79989007617901609</v>
      </c>
      <c r="F7199" s="24">
        <f t="shared" ca="1" si="225"/>
        <v>4.4656193106268143</v>
      </c>
    </row>
    <row r="7200" spans="5:6" x14ac:dyDescent="0.25">
      <c r="E7200" s="24">
        <f t="shared" ca="1" si="224"/>
        <v>0.17743661880299733</v>
      </c>
      <c r="F7200" s="24">
        <f t="shared" ca="1" si="225"/>
        <v>34.582836220002207</v>
      </c>
    </row>
    <row r="7201" spans="5:6" x14ac:dyDescent="0.25">
      <c r="E7201" s="24">
        <f t="shared" ca="1" si="224"/>
        <v>0.1369617462951449</v>
      </c>
      <c r="F7201" s="24">
        <f t="shared" ca="1" si="225"/>
        <v>39.761072325347108</v>
      </c>
    </row>
    <row r="7202" spans="5:6" x14ac:dyDescent="0.25">
      <c r="E7202" s="24">
        <f t="shared" ca="1" si="224"/>
        <v>6.3274376230565643E-2</v>
      </c>
      <c r="F7202" s="24">
        <f t="shared" ca="1" si="225"/>
        <v>55.205496613408229</v>
      </c>
    </row>
    <row r="7203" spans="5:6" x14ac:dyDescent="0.25">
      <c r="E7203" s="24">
        <f t="shared" ca="1" si="224"/>
        <v>0.14301861466573951</v>
      </c>
      <c r="F7203" s="24">
        <f t="shared" ca="1" si="225"/>
        <v>38.895609694124879</v>
      </c>
    </row>
    <row r="7204" spans="5:6" x14ac:dyDescent="0.25">
      <c r="E7204" s="24">
        <f t="shared" ca="1" si="224"/>
        <v>0.50506675831808601</v>
      </c>
      <c r="F7204" s="24">
        <f t="shared" ca="1" si="225"/>
        <v>13.661293275088919</v>
      </c>
    </row>
    <row r="7205" spans="5:6" x14ac:dyDescent="0.25">
      <c r="E7205" s="24">
        <f t="shared" ca="1" si="224"/>
        <v>0.97659966920566454</v>
      </c>
      <c r="F7205" s="24">
        <f t="shared" ca="1" si="225"/>
        <v>0.47356932150054354</v>
      </c>
    </row>
    <row r="7206" spans="5:6" x14ac:dyDescent="0.25">
      <c r="E7206" s="24">
        <f t="shared" ca="1" si="224"/>
        <v>0.82560419731748402</v>
      </c>
      <c r="F7206" s="24">
        <f t="shared" ca="1" si="225"/>
        <v>3.8327960061526238</v>
      </c>
    </row>
    <row r="7207" spans="5:6" x14ac:dyDescent="0.25">
      <c r="E7207" s="24">
        <f t="shared" ca="1" si="224"/>
        <v>0.79356523922008637</v>
      </c>
      <c r="F7207" s="24">
        <f t="shared" ca="1" si="225"/>
        <v>4.624390507135252</v>
      </c>
    </row>
    <row r="7208" spans="5:6" x14ac:dyDescent="0.25">
      <c r="E7208" s="24">
        <f t="shared" ca="1" si="224"/>
        <v>0.18339199563089459</v>
      </c>
      <c r="F7208" s="24">
        <f t="shared" ca="1" si="225"/>
        <v>33.922587288733418</v>
      </c>
    </row>
    <row r="7209" spans="5:6" x14ac:dyDescent="0.25">
      <c r="E7209" s="24">
        <f t="shared" ca="1" si="224"/>
        <v>0.97716018874132415</v>
      </c>
      <c r="F7209" s="24">
        <f t="shared" ca="1" si="225"/>
        <v>0.46209361124356418</v>
      </c>
    </row>
    <row r="7210" spans="5:6" x14ac:dyDescent="0.25">
      <c r="E7210" s="24">
        <f t="shared" ca="1" si="224"/>
        <v>0.1737997697742022</v>
      </c>
      <c r="F7210" s="24">
        <f t="shared" ca="1" si="225"/>
        <v>34.997027816221774</v>
      </c>
    </row>
    <row r="7211" spans="5:6" x14ac:dyDescent="0.25">
      <c r="E7211" s="24">
        <f t="shared" ca="1" si="224"/>
        <v>0.73869827741082905</v>
      </c>
      <c r="F7211" s="24">
        <f t="shared" ca="1" si="225"/>
        <v>6.0573145273996749</v>
      </c>
    </row>
    <row r="7212" spans="5:6" x14ac:dyDescent="0.25">
      <c r="E7212" s="24">
        <f t="shared" ca="1" si="224"/>
        <v>0.60477087368369131</v>
      </c>
      <c r="F7212" s="24">
        <f t="shared" ca="1" si="225"/>
        <v>10.058112277365124</v>
      </c>
    </row>
    <row r="7213" spans="5:6" x14ac:dyDescent="0.25">
      <c r="E7213" s="24">
        <f t="shared" ca="1" si="224"/>
        <v>0.77278225832797642</v>
      </c>
      <c r="F7213" s="24">
        <f t="shared" ca="1" si="225"/>
        <v>5.1551590799498745</v>
      </c>
    </row>
    <row r="7214" spans="5:6" x14ac:dyDescent="0.25">
      <c r="E7214" s="24">
        <f t="shared" ca="1" si="224"/>
        <v>0.94559444192356901</v>
      </c>
      <c r="F7214" s="24">
        <f t="shared" ca="1" si="225"/>
        <v>1.1188302035596567</v>
      </c>
    </row>
    <row r="7215" spans="5:6" x14ac:dyDescent="0.25">
      <c r="E7215" s="24">
        <f t="shared" ca="1" si="224"/>
        <v>0.6815651357525192</v>
      </c>
      <c r="F7215" s="24">
        <f t="shared" ca="1" si="225"/>
        <v>7.667269107461947</v>
      </c>
    </row>
    <row r="7216" spans="5:6" x14ac:dyDescent="0.25">
      <c r="E7216" s="24">
        <f t="shared" ca="1" si="224"/>
        <v>0.29924820652343742</v>
      </c>
      <c r="F7216" s="24">
        <f t="shared" ca="1" si="225"/>
        <v>24.12963855600637</v>
      </c>
    </row>
    <row r="7217" spans="5:6" x14ac:dyDescent="0.25">
      <c r="E7217" s="24">
        <f t="shared" ca="1" si="224"/>
        <v>0.88876972208272909</v>
      </c>
      <c r="F7217" s="24">
        <f t="shared" ca="1" si="225"/>
        <v>2.3583421460102891</v>
      </c>
    </row>
    <row r="7218" spans="5:6" x14ac:dyDescent="0.25">
      <c r="E7218" s="24">
        <f t="shared" ca="1" si="224"/>
        <v>0.76858469543356445</v>
      </c>
      <c r="F7218" s="24">
        <f t="shared" ca="1" si="225"/>
        <v>5.2640902662813653</v>
      </c>
    </row>
    <row r="7219" spans="5:6" x14ac:dyDescent="0.25">
      <c r="E7219" s="24">
        <f t="shared" ca="1" si="224"/>
        <v>0.83899784978063185</v>
      </c>
      <c r="F7219" s="24">
        <f t="shared" ca="1" si="225"/>
        <v>3.5109427070834442</v>
      </c>
    </row>
    <row r="7220" spans="5:6" x14ac:dyDescent="0.25">
      <c r="E7220" s="24">
        <f t="shared" ca="1" si="224"/>
        <v>0.68388830860455407</v>
      </c>
      <c r="F7220" s="24">
        <f t="shared" ca="1" si="225"/>
        <v>7.5992133241381428</v>
      </c>
    </row>
    <row r="7221" spans="5:6" x14ac:dyDescent="0.25">
      <c r="E7221" s="24">
        <f t="shared" ca="1" si="224"/>
        <v>0.51245500524455723</v>
      </c>
      <c r="F7221" s="24">
        <f t="shared" ca="1" si="225"/>
        <v>13.370847329370312</v>
      </c>
    </row>
    <row r="7222" spans="5:6" x14ac:dyDescent="0.25">
      <c r="E7222" s="24">
        <f t="shared" ca="1" si="224"/>
        <v>9.1504232350179016E-2</v>
      </c>
      <c r="F7222" s="24">
        <f t="shared" ca="1" si="225"/>
        <v>47.827401051543724</v>
      </c>
    </row>
    <row r="7223" spans="5:6" x14ac:dyDescent="0.25">
      <c r="E7223" s="24">
        <f t="shared" ca="1" si="224"/>
        <v>0.56461988791462381</v>
      </c>
      <c r="F7223" s="24">
        <f t="shared" ca="1" si="225"/>
        <v>11.43205077992665</v>
      </c>
    </row>
    <row r="7224" spans="5:6" x14ac:dyDescent="0.25">
      <c r="E7224" s="24">
        <f t="shared" ca="1" si="224"/>
        <v>0.11015712968620284</v>
      </c>
      <c r="F7224" s="24">
        <f t="shared" ca="1" si="225"/>
        <v>44.116949615271075</v>
      </c>
    </row>
    <row r="7225" spans="5:6" x14ac:dyDescent="0.25">
      <c r="E7225" s="24">
        <f t="shared" ca="1" si="224"/>
        <v>0.72726787587122022</v>
      </c>
      <c r="F7225" s="24">
        <f t="shared" ca="1" si="225"/>
        <v>6.3692080363571177</v>
      </c>
    </row>
    <row r="7226" spans="5:6" x14ac:dyDescent="0.25">
      <c r="E7226" s="24">
        <f t="shared" ca="1" si="224"/>
        <v>0.10139941020852616</v>
      </c>
      <c r="F7226" s="24">
        <f t="shared" ca="1" si="225"/>
        <v>45.773760086518656</v>
      </c>
    </row>
    <row r="7227" spans="5:6" x14ac:dyDescent="0.25">
      <c r="E7227" s="24">
        <f t="shared" ca="1" si="224"/>
        <v>0.84214944207675146</v>
      </c>
      <c r="F7227" s="24">
        <f t="shared" ca="1" si="225"/>
        <v>3.4359559167324782</v>
      </c>
    </row>
    <row r="7228" spans="5:6" x14ac:dyDescent="0.25">
      <c r="E7228" s="24">
        <f t="shared" ca="1" si="224"/>
        <v>0.34272310626994407</v>
      </c>
      <c r="F7228" s="24">
        <f t="shared" ca="1" si="225"/>
        <v>21.416648563687833</v>
      </c>
    </row>
    <row r="7229" spans="5:6" x14ac:dyDescent="0.25">
      <c r="E7229" s="24">
        <f t="shared" ca="1" si="224"/>
        <v>0.79637428310607916</v>
      </c>
      <c r="F7229" s="24">
        <f t="shared" ca="1" si="225"/>
        <v>4.5537199748461203</v>
      </c>
    </row>
    <row r="7230" spans="5:6" x14ac:dyDescent="0.25">
      <c r="E7230" s="24">
        <f t="shared" ca="1" si="224"/>
        <v>0.44398742896903509</v>
      </c>
      <c r="F7230" s="24">
        <f t="shared" ca="1" si="225"/>
        <v>16.239180601670807</v>
      </c>
    </row>
    <row r="7231" spans="5:6" x14ac:dyDescent="0.25">
      <c r="E7231" s="24">
        <f t="shared" ca="1" si="224"/>
        <v>0.61084763105595352</v>
      </c>
      <c r="F7231" s="24">
        <f t="shared" ca="1" si="225"/>
        <v>9.8581545450098673</v>
      </c>
    </row>
    <row r="7232" spans="5:6" x14ac:dyDescent="0.25">
      <c r="E7232" s="24">
        <f t="shared" ca="1" si="224"/>
        <v>0.13508833954284716</v>
      </c>
      <c r="F7232" s="24">
        <f t="shared" ca="1" si="225"/>
        <v>40.03652695128752</v>
      </c>
    </row>
    <row r="7233" spans="5:6" x14ac:dyDescent="0.25">
      <c r="E7233" s="24">
        <f t="shared" ca="1" si="224"/>
        <v>0.22609501786893493</v>
      </c>
      <c r="F7233" s="24">
        <f t="shared" ca="1" si="225"/>
        <v>29.735998700373518</v>
      </c>
    </row>
    <row r="7234" spans="5:6" x14ac:dyDescent="0.25">
      <c r="E7234" s="24">
        <f t="shared" ca="1" si="224"/>
        <v>0.99271577838802427</v>
      </c>
      <c r="F7234" s="24">
        <f t="shared" ca="1" si="225"/>
        <v>0.14621762191010895</v>
      </c>
    </row>
    <row r="7235" spans="5:6" x14ac:dyDescent="0.25">
      <c r="E7235" s="24">
        <f t="shared" ca="1" si="224"/>
        <v>0.46437819698673299</v>
      </c>
      <c r="F7235" s="24">
        <f t="shared" ca="1" si="225"/>
        <v>15.341119580803474</v>
      </c>
    </row>
    <row r="7236" spans="5:6" x14ac:dyDescent="0.25">
      <c r="E7236" s="24">
        <f t="shared" ref="E7236:E7299" ca="1" si="226">RAND()</f>
        <v>0.80375640412870475</v>
      </c>
      <c r="F7236" s="24">
        <f t="shared" ref="F7236:F7299" ca="1" si="227">-LOG(E7236,EXP(1))/$C$3</f>
        <v>4.3691807130057487</v>
      </c>
    </row>
    <row r="7237" spans="5:6" x14ac:dyDescent="0.25">
      <c r="E7237" s="24">
        <f t="shared" ca="1" si="226"/>
        <v>0.25762657686911838</v>
      </c>
      <c r="F7237" s="24">
        <f t="shared" ca="1" si="227"/>
        <v>27.124882379958752</v>
      </c>
    </row>
    <row r="7238" spans="5:6" x14ac:dyDescent="0.25">
      <c r="E7238" s="24">
        <f t="shared" ca="1" si="226"/>
        <v>0.86454712335871586</v>
      </c>
      <c r="F7238" s="24">
        <f t="shared" ca="1" si="227"/>
        <v>2.9109893192942868</v>
      </c>
    </row>
    <row r="7239" spans="5:6" x14ac:dyDescent="0.25">
      <c r="E7239" s="24">
        <f t="shared" ca="1" si="226"/>
        <v>0.98699145500252239</v>
      </c>
      <c r="F7239" s="24">
        <f t="shared" ca="1" si="227"/>
        <v>0.26187794263404507</v>
      </c>
    </row>
    <row r="7240" spans="5:6" x14ac:dyDescent="0.25">
      <c r="E7240" s="24">
        <f t="shared" ca="1" si="226"/>
        <v>0.92321039611786915</v>
      </c>
      <c r="F7240" s="24">
        <f t="shared" ca="1" si="227"/>
        <v>1.5979624466428484</v>
      </c>
    </row>
    <row r="7241" spans="5:6" x14ac:dyDescent="0.25">
      <c r="E7241" s="24">
        <f t="shared" ca="1" si="226"/>
        <v>0.71920145020055382</v>
      </c>
      <c r="F7241" s="24">
        <f t="shared" ca="1" si="227"/>
        <v>6.592275588377408</v>
      </c>
    </row>
    <row r="7242" spans="5:6" x14ac:dyDescent="0.25">
      <c r="E7242" s="24">
        <f t="shared" ca="1" si="226"/>
        <v>0.2036450157139712</v>
      </c>
      <c r="F7242" s="24">
        <f t="shared" ca="1" si="227"/>
        <v>31.827538399057957</v>
      </c>
    </row>
    <row r="7243" spans="5:6" x14ac:dyDescent="0.25">
      <c r="E7243" s="24">
        <f t="shared" ca="1" si="226"/>
        <v>0.6158838029653102</v>
      </c>
      <c r="F7243" s="24">
        <f t="shared" ca="1" si="227"/>
        <v>9.693939295832136</v>
      </c>
    </row>
    <row r="7244" spans="5:6" x14ac:dyDescent="0.25">
      <c r="E7244" s="24">
        <f t="shared" ca="1" si="226"/>
        <v>0.58381330898824568</v>
      </c>
      <c r="F7244" s="24">
        <f t="shared" ca="1" si="227"/>
        <v>10.763480473025792</v>
      </c>
    </row>
    <row r="7245" spans="5:6" x14ac:dyDescent="0.25">
      <c r="E7245" s="24">
        <f t="shared" ca="1" si="226"/>
        <v>0.20344465441593163</v>
      </c>
      <c r="F7245" s="24">
        <f t="shared" ca="1" si="227"/>
        <v>31.847225591233993</v>
      </c>
    </row>
    <row r="7246" spans="5:6" x14ac:dyDescent="0.25">
      <c r="E7246" s="24">
        <f t="shared" ca="1" si="226"/>
        <v>0.88454001885767075</v>
      </c>
      <c r="F7246" s="24">
        <f t="shared" ca="1" si="227"/>
        <v>2.4537504359132281</v>
      </c>
    </row>
    <row r="7247" spans="5:6" x14ac:dyDescent="0.25">
      <c r="E7247" s="24">
        <f t="shared" ca="1" si="226"/>
        <v>0.49455562100517281</v>
      </c>
      <c r="F7247" s="24">
        <f t="shared" ca="1" si="227"/>
        <v>14.081913099244755</v>
      </c>
    </row>
    <row r="7248" spans="5:6" x14ac:dyDescent="0.25">
      <c r="E7248" s="24">
        <f t="shared" ca="1" si="226"/>
        <v>0.70725240353052288</v>
      </c>
      <c r="F7248" s="24">
        <f t="shared" ca="1" si="227"/>
        <v>6.9273534077818839</v>
      </c>
    </row>
    <row r="7249" spans="5:6" x14ac:dyDescent="0.25">
      <c r="E7249" s="24">
        <f t="shared" ca="1" si="226"/>
        <v>0.79089433256118502</v>
      </c>
      <c r="F7249" s="24">
        <f t="shared" ca="1" si="227"/>
        <v>4.6918181458408599</v>
      </c>
    </row>
    <row r="7250" spans="5:6" x14ac:dyDescent="0.25">
      <c r="E7250" s="24">
        <f t="shared" ca="1" si="226"/>
        <v>0.85914172124337473</v>
      </c>
      <c r="F7250" s="24">
        <f t="shared" ca="1" si="227"/>
        <v>3.0364277324188054</v>
      </c>
    </row>
    <row r="7251" spans="5:6" x14ac:dyDescent="0.25">
      <c r="E7251" s="24">
        <f t="shared" ca="1" si="226"/>
        <v>0.674148576601861</v>
      </c>
      <c r="F7251" s="24">
        <f t="shared" ca="1" si="227"/>
        <v>7.886095046021242</v>
      </c>
    </row>
    <row r="7252" spans="5:6" x14ac:dyDescent="0.25">
      <c r="E7252" s="24">
        <f t="shared" ca="1" si="226"/>
        <v>0.97726800471526942</v>
      </c>
      <c r="F7252" s="24">
        <f t="shared" ca="1" si="227"/>
        <v>0.4598870124150044</v>
      </c>
    </row>
    <row r="7253" spans="5:6" x14ac:dyDescent="0.25">
      <c r="E7253" s="24">
        <f t="shared" ca="1" si="226"/>
        <v>0.67663739436830517</v>
      </c>
      <c r="F7253" s="24">
        <f t="shared" ca="1" si="227"/>
        <v>7.8123951220872812</v>
      </c>
    </row>
    <row r="7254" spans="5:6" x14ac:dyDescent="0.25">
      <c r="E7254" s="24">
        <f t="shared" ca="1" si="226"/>
        <v>0.55287334735678739</v>
      </c>
      <c r="F7254" s="24">
        <f t="shared" ca="1" si="227"/>
        <v>11.852526639573856</v>
      </c>
    </row>
    <row r="7255" spans="5:6" x14ac:dyDescent="0.25">
      <c r="E7255" s="24">
        <f t="shared" ca="1" si="226"/>
        <v>0.43156902176633738</v>
      </c>
      <c r="F7255" s="24">
        <f t="shared" ca="1" si="227"/>
        <v>16.80655647013981</v>
      </c>
    </row>
    <row r="7256" spans="5:6" x14ac:dyDescent="0.25">
      <c r="E7256" s="24">
        <f t="shared" ca="1" si="226"/>
        <v>0.59005705570130873</v>
      </c>
      <c r="F7256" s="24">
        <f t="shared" ca="1" si="227"/>
        <v>10.550720843589376</v>
      </c>
    </row>
    <row r="7257" spans="5:6" x14ac:dyDescent="0.25">
      <c r="E7257" s="24">
        <f t="shared" ca="1" si="226"/>
        <v>0.84820196454696062</v>
      </c>
      <c r="F7257" s="24">
        <f t="shared" ca="1" si="227"/>
        <v>3.2927301161570193</v>
      </c>
    </row>
    <row r="7258" spans="5:6" x14ac:dyDescent="0.25">
      <c r="E7258" s="24">
        <f t="shared" ca="1" si="226"/>
        <v>8.5695590685035627E-2</v>
      </c>
      <c r="F7258" s="24">
        <f t="shared" ca="1" si="227"/>
        <v>49.139078105700889</v>
      </c>
    </row>
    <row r="7259" spans="5:6" x14ac:dyDescent="0.25">
      <c r="E7259" s="24">
        <f t="shared" ca="1" si="226"/>
        <v>0.44914369788255371</v>
      </c>
      <c r="F7259" s="24">
        <f t="shared" ca="1" si="227"/>
        <v>16.008248052283808</v>
      </c>
    </row>
    <row r="7260" spans="5:6" x14ac:dyDescent="0.25">
      <c r="E7260" s="24">
        <f t="shared" ca="1" si="226"/>
        <v>0.44250364511344253</v>
      </c>
      <c r="F7260" s="24">
        <f t="shared" ca="1" si="227"/>
        <v>16.306131540471565</v>
      </c>
    </row>
    <row r="7261" spans="5:6" x14ac:dyDescent="0.25">
      <c r="E7261" s="24">
        <f t="shared" ca="1" si="226"/>
        <v>0.67800164443198696</v>
      </c>
      <c r="F7261" s="24">
        <f t="shared" ca="1" si="227"/>
        <v>7.7721113125754568</v>
      </c>
    </row>
    <row r="7262" spans="5:6" x14ac:dyDescent="0.25">
      <c r="E7262" s="24">
        <f t="shared" ca="1" si="226"/>
        <v>0.60742436199176586</v>
      </c>
      <c r="F7262" s="24">
        <f t="shared" ca="1" si="227"/>
        <v>9.970552370570271</v>
      </c>
    </row>
    <row r="7263" spans="5:6" x14ac:dyDescent="0.25">
      <c r="E7263" s="24">
        <f t="shared" ca="1" si="226"/>
        <v>0.94823394135898265</v>
      </c>
      <c r="F7263" s="24">
        <f t="shared" ca="1" si="227"/>
        <v>1.063080671705668</v>
      </c>
    </row>
    <row r="7264" spans="5:6" x14ac:dyDescent="0.25">
      <c r="E7264" s="24">
        <f t="shared" ca="1" si="226"/>
        <v>0.96339872552123462</v>
      </c>
      <c r="F7264" s="24">
        <f t="shared" ca="1" si="227"/>
        <v>0.74575815367358944</v>
      </c>
    </row>
    <row r="7265" spans="5:6" x14ac:dyDescent="0.25">
      <c r="E7265" s="24">
        <f t="shared" ca="1" si="226"/>
        <v>9.4962090447905823E-2</v>
      </c>
      <c r="F7265" s="24">
        <f t="shared" ca="1" si="227"/>
        <v>47.085550298783694</v>
      </c>
    </row>
    <row r="7266" spans="5:6" x14ac:dyDescent="0.25">
      <c r="E7266" s="24">
        <f t="shared" ca="1" si="226"/>
        <v>0.39314544303891763</v>
      </c>
      <c r="F7266" s="24">
        <f t="shared" ca="1" si="227"/>
        <v>18.671513030172015</v>
      </c>
    </row>
    <row r="7267" spans="5:6" x14ac:dyDescent="0.25">
      <c r="E7267" s="24">
        <f t="shared" ca="1" si="226"/>
        <v>0.68132926134862715</v>
      </c>
      <c r="F7267" s="24">
        <f t="shared" ca="1" si="227"/>
        <v>7.6741918567739624</v>
      </c>
    </row>
    <row r="7268" spans="5:6" x14ac:dyDescent="0.25">
      <c r="E7268" s="24">
        <f t="shared" ca="1" si="226"/>
        <v>3.9612761463526658E-2</v>
      </c>
      <c r="F7268" s="24">
        <f t="shared" ca="1" si="227"/>
        <v>64.572079069121457</v>
      </c>
    </row>
    <row r="7269" spans="5:6" x14ac:dyDescent="0.25">
      <c r="E7269" s="24">
        <f t="shared" ca="1" si="226"/>
        <v>0.62020762640037352</v>
      </c>
      <c r="F7269" s="24">
        <f t="shared" ca="1" si="227"/>
        <v>9.5540195142459794</v>
      </c>
    </row>
    <row r="7270" spans="5:6" x14ac:dyDescent="0.25">
      <c r="E7270" s="24">
        <f t="shared" ca="1" si="226"/>
        <v>0.70362053511548361</v>
      </c>
      <c r="F7270" s="24">
        <f t="shared" ca="1" si="227"/>
        <v>7.0303216152734072</v>
      </c>
    </row>
    <row r="7271" spans="5:6" x14ac:dyDescent="0.25">
      <c r="E7271" s="24">
        <f t="shared" ca="1" si="226"/>
        <v>0.58221671535559816</v>
      </c>
      <c r="F7271" s="24">
        <f t="shared" ca="1" si="227"/>
        <v>10.818250748134092</v>
      </c>
    </row>
    <row r="7272" spans="5:6" x14ac:dyDescent="0.25">
      <c r="E7272" s="24">
        <f t="shared" ca="1" si="226"/>
        <v>0.66480017235279487</v>
      </c>
      <c r="F7272" s="24">
        <f t="shared" ca="1" si="227"/>
        <v>8.1653755237165129</v>
      </c>
    </row>
    <row r="7273" spans="5:6" x14ac:dyDescent="0.25">
      <c r="E7273" s="24">
        <f t="shared" ca="1" si="226"/>
        <v>0.72327362553261709</v>
      </c>
      <c r="F7273" s="24">
        <f t="shared" ca="1" si="227"/>
        <v>6.4793533973881683</v>
      </c>
    </row>
    <row r="7274" spans="5:6" x14ac:dyDescent="0.25">
      <c r="E7274" s="24">
        <f t="shared" ca="1" si="226"/>
        <v>0.7480533820873877</v>
      </c>
      <c r="F7274" s="24">
        <f t="shared" ca="1" si="227"/>
        <v>5.8056187425426637</v>
      </c>
    </row>
    <row r="7275" spans="5:6" x14ac:dyDescent="0.25">
      <c r="E7275" s="24">
        <f t="shared" ca="1" si="226"/>
        <v>0.7968838054309163</v>
      </c>
      <c r="F7275" s="24">
        <f t="shared" ca="1" si="227"/>
        <v>4.5409280148774789</v>
      </c>
    </row>
    <row r="7276" spans="5:6" x14ac:dyDescent="0.25">
      <c r="E7276" s="24">
        <f t="shared" ca="1" si="226"/>
        <v>0.55588408477026774</v>
      </c>
      <c r="F7276" s="24">
        <f t="shared" ca="1" si="227"/>
        <v>11.743909741913535</v>
      </c>
    </row>
    <row r="7277" spans="5:6" x14ac:dyDescent="0.25">
      <c r="E7277" s="24">
        <f t="shared" ca="1" si="226"/>
        <v>0.34847003497390583</v>
      </c>
      <c r="F7277" s="24">
        <f t="shared" ca="1" si="227"/>
        <v>21.084060706730583</v>
      </c>
    </row>
    <row r="7278" spans="5:6" x14ac:dyDescent="0.25">
      <c r="E7278" s="24">
        <f t="shared" ca="1" si="226"/>
        <v>0.15017473191134645</v>
      </c>
      <c r="F7278" s="24">
        <f t="shared" ca="1" si="227"/>
        <v>37.919115668449827</v>
      </c>
    </row>
    <row r="7279" spans="5:6" x14ac:dyDescent="0.25">
      <c r="E7279" s="24">
        <f t="shared" ca="1" si="226"/>
        <v>0.55296241927037126</v>
      </c>
      <c r="F7279" s="24">
        <f t="shared" ca="1" si="227"/>
        <v>11.849304753776179</v>
      </c>
    </row>
    <row r="7280" spans="5:6" x14ac:dyDescent="0.25">
      <c r="E7280" s="24">
        <f t="shared" ca="1" si="226"/>
        <v>0.81186943115059251</v>
      </c>
      <c r="F7280" s="24">
        <f t="shared" ca="1" si="227"/>
        <v>4.16831501651283</v>
      </c>
    </row>
    <row r="7281" spans="5:6" x14ac:dyDescent="0.25">
      <c r="E7281" s="24">
        <f t="shared" ca="1" si="226"/>
        <v>0.66433127754534926</v>
      </c>
      <c r="F7281" s="24">
        <f t="shared" ca="1" si="227"/>
        <v>8.1794868391002176</v>
      </c>
    </row>
    <row r="7282" spans="5:6" x14ac:dyDescent="0.25">
      <c r="E7282" s="24">
        <f t="shared" ca="1" si="226"/>
        <v>0.31302126470446423</v>
      </c>
      <c r="F7282" s="24">
        <f t="shared" ca="1" si="227"/>
        <v>23.229683047935364</v>
      </c>
    </row>
    <row r="7283" spans="5:6" x14ac:dyDescent="0.25">
      <c r="E7283" s="24">
        <f t="shared" ca="1" si="226"/>
        <v>0.35933127937632725</v>
      </c>
      <c r="F7283" s="24">
        <f t="shared" ca="1" si="227"/>
        <v>20.470210644379868</v>
      </c>
    </row>
    <row r="7284" spans="5:6" x14ac:dyDescent="0.25">
      <c r="E7284" s="24">
        <f t="shared" ca="1" si="226"/>
        <v>0.93813160063082579</v>
      </c>
      <c r="F7284" s="24">
        <f t="shared" ca="1" si="227"/>
        <v>1.2773008127387404</v>
      </c>
    </row>
    <row r="7285" spans="5:6" x14ac:dyDescent="0.25">
      <c r="E7285" s="24">
        <f t="shared" ca="1" si="226"/>
        <v>0.66218502118643008</v>
      </c>
      <c r="F7285" s="24">
        <f t="shared" ca="1" si="227"/>
        <v>8.2442054779530984</v>
      </c>
    </row>
    <row r="7286" spans="5:6" x14ac:dyDescent="0.25">
      <c r="E7286" s="24">
        <f t="shared" ca="1" si="226"/>
        <v>0.42231022747642977</v>
      </c>
      <c r="F7286" s="24">
        <f t="shared" ca="1" si="227"/>
        <v>17.240301976526304</v>
      </c>
    </row>
    <row r="7287" spans="5:6" x14ac:dyDescent="0.25">
      <c r="E7287" s="24">
        <f t="shared" ca="1" si="226"/>
        <v>0.85840233196305649</v>
      </c>
      <c r="F7287" s="24">
        <f t="shared" ca="1" si="227"/>
        <v>3.0536474206035318</v>
      </c>
    </row>
    <row r="7288" spans="5:6" x14ac:dyDescent="0.25">
      <c r="E7288" s="24">
        <f t="shared" ca="1" si="226"/>
        <v>0.55867817507682482</v>
      </c>
      <c r="F7288" s="24">
        <f t="shared" ca="1" si="227"/>
        <v>11.643633740817432</v>
      </c>
    </row>
    <row r="7289" spans="5:6" x14ac:dyDescent="0.25">
      <c r="E7289" s="24">
        <f t="shared" ca="1" si="226"/>
        <v>0.68701827381984404</v>
      </c>
      <c r="F7289" s="24">
        <f t="shared" ca="1" si="227"/>
        <v>7.5078877533380659</v>
      </c>
    </row>
    <row r="7290" spans="5:6" x14ac:dyDescent="0.25">
      <c r="E7290" s="24">
        <f t="shared" ca="1" si="226"/>
        <v>0.59820912717054942</v>
      </c>
      <c r="F7290" s="24">
        <f t="shared" ca="1" si="227"/>
        <v>10.276297503571987</v>
      </c>
    </row>
    <row r="7291" spans="5:6" x14ac:dyDescent="0.25">
      <c r="E7291" s="24">
        <f t="shared" ca="1" si="226"/>
        <v>0.40086108667358045</v>
      </c>
      <c r="F7291" s="24">
        <f t="shared" ca="1" si="227"/>
        <v>18.282806579295176</v>
      </c>
    </row>
    <row r="7292" spans="5:6" x14ac:dyDescent="0.25">
      <c r="E7292" s="24">
        <f t="shared" ca="1" si="226"/>
        <v>0.67721687710774081</v>
      </c>
      <c r="F7292" s="24">
        <f t="shared" ca="1" si="227"/>
        <v>7.7952741427608458</v>
      </c>
    </row>
    <row r="7293" spans="5:6" x14ac:dyDescent="0.25">
      <c r="E7293" s="24">
        <f t="shared" ca="1" si="226"/>
        <v>0.69915659633482541</v>
      </c>
      <c r="F7293" s="24">
        <f t="shared" ca="1" si="227"/>
        <v>7.157610654955735</v>
      </c>
    </row>
    <row r="7294" spans="5:6" x14ac:dyDescent="0.25">
      <c r="E7294" s="24">
        <f t="shared" ca="1" si="226"/>
        <v>0.17963184287907086</v>
      </c>
      <c r="F7294" s="24">
        <f t="shared" ca="1" si="227"/>
        <v>34.336916798967721</v>
      </c>
    </row>
    <row r="7295" spans="5:6" x14ac:dyDescent="0.25">
      <c r="E7295" s="24">
        <f t="shared" ca="1" si="226"/>
        <v>6.3161107464288824E-2</v>
      </c>
      <c r="F7295" s="24">
        <f t="shared" ca="1" si="227"/>
        <v>55.241331109633094</v>
      </c>
    </row>
    <row r="7296" spans="5:6" x14ac:dyDescent="0.25">
      <c r="E7296" s="24">
        <f t="shared" ca="1" si="226"/>
        <v>0.89238648412439359</v>
      </c>
      <c r="F7296" s="24">
        <f t="shared" ca="1" si="227"/>
        <v>2.2771192414729513</v>
      </c>
    </row>
    <row r="7297" spans="5:6" x14ac:dyDescent="0.25">
      <c r="E7297" s="24">
        <f t="shared" ca="1" si="226"/>
        <v>0.35261207955884855</v>
      </c>
      <c r="F7297" s="24">
        <f t="shared" ca="1" si="227"/>
        <v>20.847735021437153</v>
      </c>
    </row>
    <row r="7298" spans="5:6" x14ac:dyDescent="0.25">
      <c r="E7298" s="24">
        <f t="shared" ca="1" si="226"/>
        <v>0.89200965347207195</v>
      </c>
      <c r="F7298" s="24">
        <f t="shared" ca="1" si="227"/>
        <v>2.2855664836516105</v>
      </c>
    </row>
    <row r="7299" spans="5:6" x14ac:dyDescent="0.25">
      <c r="E7299" s="24">
        <f t="shared" ca="1" si="226"/>
        <v>0.84632325188320268</v>
      </c>
      <c r="F7299" s="24">
        <f t="shared" ca="1" si="227"/>
        <v>3.3370779586161907</v>
      </c>
    </row>
    <row r="7300" spans="5:6" x14ac:dyDescent="0.25">
      <c r="E7300" s="24">
        <f t="shared" ref="E7300:E7363" ca="1" si="228">RAND()</f>
        <v>0.25109006661871203</v>
      </c>
      <c r="F7300" s="24">
        <f t="shared" ref="F7300:F7363" ca="1" si="229">-LOG(E7300,EXP(1))/$C$3</f>
        <v>27.638871461292126</v>
      </c>
    </row>
    <row r="7301" spans="5:6" x14ac:dyDescent="0.25">
      <c r="E7301" s="24">
        <f t="shared" ca="1" si="228"/>
        <v>0.24582938855866587</v>
      </c>
      <c r="F7301" s="24">
        <f t="shared" ca="1" si="229"/>
        <v>28.062350522120781</v>
      </c>
    </row>
    <row r="7302" spans="5:6" x14ac:dyDescent="0.25">
      <c r="E7302" s="24">
        <f t="shared" ca="1" si="228"/>
        <v>0.30298442894100486</v>
      </c>
      <c r="F7302" s="24">
        <f t="shared" ca="1" si="229"/>
        <v>23.881477288538154</v>
      </c>
    </row>
    <row r="7303" spans="5:6" x14ac:dyDescent="0.25">
      <c r="E7303" s="24">
        <f t="shared" ca="1" si="228"/>
        <v>0.18692756966417601</v>
      </c>
      <c r="F7303" s="24">
        <f t="shared" ca="1" si="229"/>
        <v>33.540681303149469</v>
      </c>
    </row>
    <row r="7304" spans="5:6" x14ac:dyDescent="0.25">
      <c r="E7304" s="24">
        <f t="shared" ca="1" si="228"/>
        <v>0.30940998247317231</v>
      </c>
      <c r="F7304" s="24">
        <f t="shared" ca="1" si="229"/>
        <v>23.461761547817616</v>
      </c>
    </row>
    <row r="7305" spans="5:6" x14ac:dyDescent="0.25">
      <c r="E7305" s="24">
        <f t="shared" ca="1" si="228"/>
        <v>0.40925468881318749</v>
      </c>
      <c r="F7305" s="24">
        <f t="shared" ca="1" si="229"/>
        <v>17.868352114174233</v>
      </c>
    </row>
    <row r="7306" spans="5:6" x14ac:dyDescent="0.25">
      <c r="E7306" s="24">
        <f t="shared" ca="1" si="228"/>
        <v>0.46168460094125507</v>
      </c>
      <c r="F7306" s="24">
        <f t="shared" ca="1" si="229"/>
        <v>15.457466059583256</v>
      </c>
    </row>
    <row r="7307" spans="5:6" x14ac:dyDescent="0.25">
      <c r="E7307" s="24">
        <f t="shared" ca="1" si="228"/>
        <v>0.25328115585203326</v>
      </c>
      <c r="F7307" s="24">
        <f t="shared" ca="1" si="229"/>
        <v>27.465102386505762</v>
      </c>
    </row>
    <row r="7308" spans="5:6" x14ac:dyDescent="0.25">
      <c r="E7308" s="24">
        <f t="shared" ca="1" si="228"/>
        <v>0.45985607294713571</v>
      </c>
      <c r="F7308" s="24">
        <f t="shared" ca="1" si="229"/>
        <v>15.53683446710439</v>
      </c>
    </row>
    <row r="7309" spans="5:6" x14ac:dyDescent="0.25">
      <c r="E7309" s="24">
        <f t="shared" ca="1" si="228"/>
        <v>0.93552514385486107</v>
      </c>
      <c r="F7309" s="24">
        <f t="shared" ca="1" si="229"/>
        <v>1.3329451235754448</v>
      </c>
    </row>
    <row r="7310" spans="5:6" x14ac:dyDescent="0.25">
      <c r="E7310" s="24">
        <f t="shared" ca="1" si="228"/>
        <v>0.21057393057621498</v>
      </c>
      <c r="F7310" s="24">
        <f t="shared" ca="1" si="229"/>
        <v>31.158369467643219</v>
      </c>
    </row>
    <row r="7311" spans="5:6" x14ac:dyDescent="0.25">
      <c r="E7311" s="24">
        <f t="shared" ca="1" si="228"/>
        <v>0.34875740406028766</v>
      </c>
      <c r="F7311" s="24">
        <f t="shared" ca="1" si="229"/>
        <v>21.067574315830523</v>
      </c>
    </row>
    <row r="7312" spans="5:6" x14ac:dyDescent="0.25">
      <c r="E7312" s="24">
        <f t="shared" ca="1" si="228"/>
        <v>0.13911543590195241</v>
      </c>
      <c r="F7312" s="24">
        <f t="shared" ca="1" si="229"/>
        <v>39.449024327790077</v>
      </c>
    </row>
    <row r="7313" spans="5:6" x14ac:dyDescent="0.25">
      <c r="E7313" s="24">
        <f t="shared" ca="1" si="228"/>
        <v>0.93369585866104088</v>
      </c>
      <c r="F7313" s="24">
        <f t="shared" ca="1" si="229"/>
        <v>1.3720905381699393</v>
      </c>
    </row>
    <row r="7314" spans="5:6" x14ac:dyDescent="0.25">
      <c r="E7314" s="24">
        <f t="shared" ca="1" si="228"/>
        <v>0.75642189769384283</v>
      </c>
      <c r="F7314" s="24">
        <f t="shared" ca="1" si="229"/>
        <v>5.5831198546155747</v>
      </c>
    </row>
    <row r="7315" spans="5:6" x14ac:dyDescent="0.25">
      <c r="E7315" s="24">
        <f t="shared" ca="1" si="228"/>
        <v>0.37838669544132675</v>
      </c>
      <c r="F7315" s="24">
        <f t="shared" ca="1" si="229"/>
        <v>19.436772049226391</v>
      </c>
    </row>
    <row r="7316" spans="5:6" x14ac:dyDescent="0.25">
      <c r="E7316" s="24">
        <f t="shared" ca="1" si="228"/>
        <v>0.60964226419618084</v>
      </c>
      <c r="F7316" s="24">
        <f t="shared" ca="1" si="229"/>
        <v>9.8976589196500999</v>
      </c>
    </row>
    <row r="7317" spans="5:6" x14ac:dyDescent="0.25">
      <c r="E7317" s="24">
        <f t="shared" ca="1" si="228"/>
        <v>0.89915542124344794</v>
      </c>
      <c r="F7317" s="24">
        <f t="shared" ca="1" si="229"/>
        <v>2.1259875418187821</v>
      </c>
    </row>
    <row r="7318" spans="5:6" x14ac:dyDescent="0.25">
      <c r="E7318" s="24">
        <f t="shared" ca="1" si="228"/>
        <v>0.85294782205444175</v>
      </c>
      <c r="F7318" s="24">
        <f t="shared" ca="1" si="229"/>
        <v>3.1811380657173376</v>
      </c>
    </row>
    <row r="7319" spans="5:6" x14ac:dyDescent="0.25">
      <c r="E7319" s="24">
        <f t="shared" ca="1" si="228"/>
        <v>0.96664578891923381</v>
      </c>
      <c r="F7319" s="24">
        <f t="shared" ca="1" si="229"/>
        <v>0.67846299157345002</v>
      </c>
    </row>
    <row r="7320" spans="5:6" x14ac:dyDescent="0.25">
      <c r="E7320" s="24">
        <f t="shared" ca="1" si="228"/>
        <v>0.85171702054143894</v>
      </c>
      <c r="F7320" s="24">
        <f t="shared" ca="1" si="229"/>
        <v>3.2100188567356107</v>
      </c>
    </row>
    <row r="7321" spans="5:6" x14ac:dyDescent="0.25">
      <c r="E7321" s="24">
        <f t="shared" ca="1" si="228"/>
        <v>6.8801201331735062E-2</v>
      </c>
      <c r="F7321" s="24">
        <f t="shared" ca="1" si="229"/>
        <v>53.5306814595641</v>
      </c>
    </row>
    <row r="7322" spans="5:6" x14ac:dyDescent="0.25">
      <c r="E7322" s="24">
        <f t="shared" ca="1" si="228"/>
        <v>0.53607031612039557</v>
      </c>
      <c r="F7322" s="24">
        <f t="shared" ca="1" si="229"/>
        <v>12.469798794475739</v>
      </c>
    </row>
    <row r="7323" spans="5:6" x14ac:dyDescent="0.25">
      <c r="E7323" s="24">
        <f t="shared" ca="1" si="228"/>
        <v>1.1435426843960594E-2</v>
      </c>
      <c r="F7323" s="24">
        <f t="shared" ca="1" si="229"/>
        <v>89.420782487088459</v>
      </c>
    </row>
    <row r="7324" spans="5:6" x14ac:dyDescent="0.25">
      <c r="E7324" s="24">
        <f t="shared" ca="1" si="228"/>
        <v>6.4580240003716649E-2</v>
      </c>
      <c r="F7324" s="24">
        <f t="shared" ca="1" si="229"/>
        <v>54.7969359456104</v>
      </c>
    </row>
    <row r="7325" spans="5:6" x14ac:dyDescent="0.25">
      <c r="E7325" s="24">
        <f t="shared" ca="1" si="228"/>
        <v>0.8454888349415981</v>
      </c>
      <c r="F7325" s="24">
        <f t="shared" ca="1" si="229"/>
        <v>3.3568063200757505</v>
      </c>
    </row>
    <row r="7326" spans="5:6" x14ac:dyDescent="0.25">
      <c r="E7326" s="24">
        <f t="shared" ca="1" si="228"/>
        <v>0.88543952910893742</v>
      </c>
      <c r="F7326" s="24">
        <f t="shared" ca="1" si="229"/>
        <v>2.4334222839921686</v>
      </c>
    </row>
    <row r="7327" spans="5:6" x14ac:dyDescent="0.25">
      <c r="E7327" s="24">
        <f t="shared" ca="1" si="228"/>
        <v>0.80640135265888657</v>
      </c>
      <c r="F7327" s="24">
        <f t="shared" ca="1" si="229"/>
        <v>4.30347408524133</v>
      </c>
    </row>
    <row r="7328" spans="5:6" x14ac:dyDescent="0.25">
      <c r="E7328" s="24">
        <f t="shared" ca="1" si="228"/>
        <v>0.92791706712790756</v>
      </c>
      <c r="F7328" s="24">
        <f t="shared" ca="1" si="229"/>
        <v>1.4962583501699678</v>
      </c>
    </row>
    <row r="7329" spans="5:6" x14ac:dyDescent="0.25">
      <c r="E7329" s="24">
        <f t="shared" ca="1" si="228"/>
        <v>0.50457026355018786</v>
      </c>
      <c r="F7329" s="24">
        <f t="shared" ca="1" si="229"/>
        <v>13.68096350497018</v>
      </c>
    </row>
    <row r="7330" spans="5:6" x14ac:dyDescent="0.25">
      <c r="E7330" s="24">
        <f t="shared" ca="1" si="228"/>
        <v>5.9520578139095726E-2</v>
      </c>
      <c r="F7330" s="24">
        <f t="shared" ca="1" si="229"/>
        <v>56.42866350292023</v>
      </c>
    </row>
    <row r="7331" spans="5:6" x14ac:dyDescent="0.25">
      <c r="E7331" s="24">
        <f t="shared" ca="1" si="228"/>
        <v>0.85618114635260945</v>
      </c>
      <c r="F7331" s="24">
        <f t="shared" ca="1" si="229"/>
        <v>3.105466113157048</v>
      </c>
    </row>
    <row r="7332" spans="5:6" x14ac:dyDescent="0.25">
      <c r="E7332" s="24">
        <f t="shared" ca="1" si="228"/>
        <v>0.91841350342881956</v>
      </c>
      <c r="F7332" s="24">
        <f t="shared" ca="1" si="229"/>
        <v>1.7021510062820706</v>
      </c>
    </row>
    <row r="7333" spans="5:6" x14ac:dyDescent="0.25">
      <c r="E7333" s="24">
        <f t="shared" ca="1" si="228"/>
        <v>0.19613232891873178</v>
      </c>
      <c r="F7333" s="24">
        <f t="shared" ca="1" si="229"/>
        <v>32.579314000332843</v>
      </c>
    </row>
    <row r="7334" spans="5:6" x14ac:dyDescent="0.25">
      <c r="E7334" s="24">
        <f t="shared" ca="1" si="228"/>
        <v>0.30964800672557913</v>
      </c>
      <c r="F7334" s="24">
        <f t="shared" ca="1" si="229"/>
        <v>23.446381776081246</v>
      </c>
    </row>
    <row r="7335" spans="5:6" x14ac:dyDescent="0.25">
      <c r="E7335" s="24">
        <f t="shared" ca="1" si="228"/>
        <v>0.30389282575339527</v>
      </c>
      <c r="F7335" s="24">
        <f t="shared" ca="1" si="229"/>
        <v>23.821603731980041</v>
      </c>
    </row>
    <row r="7336" spans="5:6" x14ac:dyDescent="0.25">
      <c r="E7336" s="24">
        <f t="shared" ca="1" si="228"/>
        <v>2.6777123038394524E-2</v>
      </c>
      <c r="F7336" s="24">
        <f t="shared" ca="1" si="229"/>
        <v>72.404147479499301</v>
      </c>
    </row>
    <row r="7337" spans="5:6" x14ac:dyDescent="0.25">
      <c r="E7337" s="24">
        <f t="shared" ca="1" si="228"/>
        <v>0.27476075454933213</v>
      </c>
      <c r="F7337" s="24">
        <f t="shared" ca="1" si="229"/>
        <v>25.837090868555585</v>
      </c>
    </row>
    <row r="7338" spans="5:6" x14ac:dyDescent="0.25">
      <c r="E7338" s="24">
        <f t="shared" ca="1" si="228"/>
        <v>0.59343359453111588</v>
      </c>
      <c r="F7338" s="24">
        <f t="shared" ca="1" si="229"/>
        <v>10.436599181854538</v>
      </c>
    </row>
    <row r="7339" spans="5:6" x14ac:dyDescent="0.25">
      <c r="E7339" s="24">
        <f t="shared" ca="1" si="228"/>
        <v>0.20070560623694522</v>
      </c>
      <c r="F7339" s="24">
        <f t="shared" ca="1" si="229"/>
        <v>32.118321803044225</v>
      </c>
    </row>
    <row r="7340" spans="5:6" x14ac:dyDescent="0.25">
      <c r="E7340" s="24">
        <f t="shared" ca="1" si="228"/>
        <v>8.0145050084377223E-2</v>
      </c>
      <c r="F7340" s="24">
        <f t="shared" ca="1" si="229"/>
        <v>50.478343199648869</v>
      </c>
    </row>
    <row r="7341" spans="5:6" x14ac:dyDescent="0.25">
      <c r="E7341" s="24">
        <f t="shared" ca="1" si="228"/>
        <v>0.46282039293616795</v>
      </c>
      <c r="F7341" s="24">
        <f t="shared" ca="1" si="229"/>
        <v>15.408324407613529</v>
      </c>
    </row>
    <row r="7342" spans="5:6" x14ac:dyDescent="0.25">
      <c r="E7342" s="24">
        <f t="shared" ca="1" si="228"/>
        <v>0.51460170361054303</v>
      </c>
      <c r="F7342" s="24">
        <f t="shared" ca="1" si="229"/>
        <v>13.287241371740658</v>
      </c>
    </row>
    <row r="7343" spans="5:6" x14ac:dyDescent="0.25">
      <c r="E7343" s="24">
        <f t="shared" ca="1" si="228"/>
        <v>0.46834313485941326</v>
      </c>
      <c r="F7343" s="24">
        <f t="shared" ca="1" si="229"/>
        <v>15.171081151519232</v>
      </c>
    </row>
    <row r="7344" spans="5:6" x14ac:dyDescent="0.25">
      <c r="E7344" s="24">
        <f t="shared" ca="1" si="228"/>
        <v>0.72799433271179725</v>
      </c>
      <c r="F7344" s="24">
        <f t="shared" ca="1" si="229"/>
        <v>6.3492403110458904</v>
      </c>
    </row>
    <row r="7345" spans="5:6" x14ac:dyDescent="0.25">
      <c r="E7345" s="24">
        <f t="shared" ca="1" si="228"/>
        <v>0.18155919475026516</v>
      </c>
      <c r="F7345" s="24">
        <f t="shared" ca="1" si="229"/>
        <v>34.123470731503851</v>
      </c>
    </row>
    <row r="7346" spans="5:6" x14ac:dyDescent="0.25">
      <c r="E7346" s="24">
        <f t="shared" ca="1" si="228"/>
        <v>0.12639292019343185</v>
      </c>
      <c r="F7346" s="24">
        <f t="shared" ca="1" si="229"/>
        <v>41.367196199319487</v>
      </c>
    </row>
    <row r="7347" spans="5:6" x14ac:dyDescent="0.25">
      <c r="E7347" s="24">
        <f t="shared" ca="1" si="228"/>
        <v>0.75240710948492506</v>
      </c>
      <c r="F7347" s="24">
        <f t="shared" ca="1" si="229"/>
        <v>5.6895546504742862</v>
      </c>
    </row>
    <row r="7348" spans="5:6" x14ac:dyDescent="0.25">
      <c r="E7348" s="24">
        <f t="shared" ca="1" si="228"/>
        <v>0.597918286113574</v>
      </c>
      <c r="F7348" s="24">
        <f t="shared" ca="1" si="229"/>
        <v>10.28602359326702</v>
      </c>
    </row>
    <row r="7349" spans="5:6" x14ac:dyDescent="0.25">
      <c r="E7349" s="24">
        <f t="shared" ca="1" si="228"/>
        <v>0.28233753916571558</v>
      </c>
      <c r="F7349" s="24">
        <f t="shared" ca="1" si="229"/>
        <v>25.293039528366016</v>
      </c>
    </row>
    <row r="7350" spans="5:6" x14ac:dyDescent="0.25">
      <c r="E7350" s="24">
        <f t="shared" ca="1" si="228"/>
        <v>0.52072485388390255</v>
      </c>
      <c r="F7350" s="24">
        <f t="shared" ca="1" si="229"/>
        <v>13.050669765520034</v>
      </c>
    </row>
    <row r="7351" spans="5:6" x14ac:dyDescent="0.25">
      <c r="E7351" s="24">
        <f t="shared" ca="1" si="228"/>
        <v>0.84735125295634139</v>
      </c>
      <c r="F7351" s="24">
        <f t="shared" ca="1" si="229"/>
        <v>3.3127993573514951</v>
      </c>
    </row>
    <row r="7352" spans="5:6" x14ac:dyDescent="0.25">
      <c r="E7352" s="24">
        <f t="shared" ca="1" si="228"/>
        <v>8.0188780827208594E-2</v>
      </c>
      <c r="F7352" s="24">
        <f t="shared" ca="1" si="229"/>
        <v>50.467433276604652</v>
      </c>
    </row>
    <row r="7353" spans="5:6" x14ac:dyDescent="0.25">
      <c r="E7353" s="24">
        <f t="shared" ca="1" si="228"/>
        <v>0.71189130066035899</v>
      </c>
      <c r="F7353" s="24">
        <f t="shared" ca="1" si="229"/>
        <v>6.796600936738054</v>
      </c>
    </row>
    <row r="7354" spans="5:6" x14ac:dyDescent="0.25">
      <c r="E7354" s="24">
        <f t="shared" ca="1" si="228"/>
        <v>0.59597328978518604</v>
      </c>
      <c r="F7354" s="24">
        <f t="shared" ca="1" si="229"/>
        <v>10.351188574354257</v>
      </c>
    </row>
    <row r="7355" spans="5:6" x14ac:dyDescent="0.25">
      <c r="E7355" s="24">
        <f t="shared" ca="1" si="228"/>
        <v>0.8856606871095537</v>
      </c>
      <c r="F7355" s="24">
        <f t="shared" ca="1" si="229"/>
        <v>2.4284274677815318</v>
      </c>
    </row>
    <row r="7356" spans="5:6" x14ac:dyDescent="0.25">
      <c r="E7356" s="24">
        <f t="shared" ca="1" si="228"/>
        <v>4.6015247524123226E-2</v>
      </c>
      <c r="F7356" s="24">
        <f t="shared" ca="1" si="229"/>
        <v>61.575649390013453</v>
      </c>
    </row>
    <row r="7357" spans="5:6" x14ac:dyDescent="0.25">
      <c r="E7357" s="24">
        <f t="shared" ca="1" si="228"/>
        <v>0.6995694516657025</v>
      </c>
      <c r="F7357" s="24">
        <f t="shared" ca="1" si="229"/>
        <v>7.1458040444058861</v>
      </c>
    </row>
    <row r="7358" spans="5:6" x14ac:dyDescent="0.25">
      <c r="E7358" s="24">
        <f t="shared" ca="1" si="228"/>
        <v>0.13649158922937543</v>
      </c>
      <c r="F7358" s="24">
        <f t="shared" ca="1" si="229"/>
        <v>39.829845672455271</v>
      </c>
    </row>
    <row r="7359" spans="5:6" x14ac:dyDescent="0.25">
      <c r="E7359" s="24">
        <f t="shared" ca="1" si="228"/>
        <v>9.2918055432667734E-2</v>
      </c>
      <c r="F7359" s="24">
        <f t="shared" ca="1" si="229"/>
        <v>47.520745972541278</v>
      </c>
    </row>
    <row r="7360" spans="5:6" x14ac:dyDescent="0.25">
      <c r="E7360" s="24">
        <f t="shared" ca="1" si="228"/>
        <v>0.96419236639232275</v>
      </c>
      <c r="F7360" s="24">
        <f t="shared" ca="1" si="229"/>
        <v>0.72928908159158501</v>
      </c>
    </row>
    <row r="7361" spans="5:6" x14ac:dyDescent="0.25">
      <c r="E7361" s="24">
        <f t="shared" ca="1" si="228"/>
        <v>0.65556473696676898</v>
      </c>
      <c r="F7361" s="24">
        <f t="shared" ca="1" si="229"/>
        <v>8.4451644196018663</v>
      </c>
    </row>
    <row r="7362" spans="5:6" x14ac:dyDescent="0.25">
      <c r="E7362" s="24">
        <f t="shared" ca="1" si="228"/>
        <v>0.81224103784248536</v>
      </c>
      <c r="F7362" s="24">
        <f t="shared" ca="1" si="229"/>
        <v>4.1591627647301523</v>
      </c>
    </row>
    <row r="7363" spans="5:6" x14ac:dyDescent="0.25">
      <c r="E7363" s="24">
        <f t="shared" ca="1" si="228"/>
        <v>0.47612283911205644</v>
      </c>
      <c r="F7363" s="24">
        <f t="shared" ca="1" si="229"/>
        <v>14.84158785364783</v>
      </c>
    </row>
    <row r="7364" spans="5:6" x14ac:dyDescent="0.25">
      <c r="E7364" s="24">
        <f t="shared" ref="E7364:E7427" ca="1" si="230">RAND()</f>
        <v>0.72917650158548897</v>
      </c>
      <c r="F7364" s="24">
        <f t="shared" ref="F7364:F7427" ca="1" si="231">-LOG(E7364,EXP(1))/$C$3</f>
        <v>6.3167892324153483</v>
      </c>
    </row>
    <row r="7365" spans="5:6" x14ac:dyDescent="0.25">
      <c r="E7365" s="24">
        <f t="shared" ca="1" si="230"/>
        <v>0.24581345504106344</v>
      </c>
      <c r="F7365" s="24">
        <f t="shared" ca="1" si="231"/>
        <v>28.06364687111196</v>
      </c>
    </row>
    <row r="7366" spans="5:6" x14ac:dyDescent="0.25">
      <c r="E7366" s="24">
        <f t="shared" ca="1" si="230"/>
        <v>0.65606917514348562</v>
      </c>
      <c r="F7366" s="24">
        <f t="shared" ca="1" si="231"/>
        <v>8.4297809136729853</v>
      </c>
    </row>
    <row r="7367" spans="5:6" x14ac:dyDescent="0.25">
      <c r="E7367" s="24">
        <f t="shared" ca="1" si="230"/>
        <v>0.51354615325074593</v>
      </c>
      <c r="F7367" s="24">
        <f t="shared" ca="1" si="231"/>
        <v>13.328307478083572</v>
      </c>
    </row>
    <row r="7368" spans="5:6" x14ac:dyDescent="0.25">
      <c r="E7368" s="24">
        <f t="shared" ca="1" si="230"/>
        <v>0.53839597028490205</v>
      </c>
      <c r="F7368" s="24">
        <f t="shared" ca="1" si="231"/>
        <v>12.38321970583247</v>
      </c>
    </row>
    <row r="7369" spans="5:6" x14ac:dyDescent="0.25">
      <c r="E7369" s="24">
        <f t="shared" ca="1" si="230"/>
        <v>0.53650929569396444</v>
      </c>
      <c r="F7369" s="24">
        <f t="shared" ca="1" si="231"/>
        <v>12.453427810233856</v>
      </c>
    </row>
    <row r="7370" spans="5:6" x14ac:dyDescent="0.25">
      <c r="E7370" s="24">
        <f t="shared" ca="1" si="230"/>
        <v>0.37857323037394952</v>
      </c>
      <c r="F7370" s="24">
        <f t="shared" ca="1" si="231"/>
        <v>19.426914991803031</v>
      </c>
    </row>
    <row r="7371" spans="5:6" x14ac:dyDescent="0.25">
      <c r="E7371" s="24">
        <f t="shared" ca="1" si="230"/>
        <v>0.35640164429782339</v>
      </c>
      <c r="F7371" s="24">
        <f t="shared" ca="1" si="231"/>
        <v>20.63393939531738</v>
      </c>
    </row>
    <row r="7372" spans="5:6" x14ac:dyDescent="0.25">
      <c r="E7372" s="24">
        <f t="shared" ca="1" si="230"/>
        <v>0.36157742481526545</v>
      </c>
      <c r="F7372" s="24">
        <f t="shared" ca="1" si="231"/>
        <v>20.345581675734955</v>
      </c>
    </row>
    <row r="7373" spans="5:6" x14ac:dyDescent="0.25">
      <c r="E7373" s="24">
        <f t="shared" ca="1" si="230"/>
        <v>0.15917927936905774</v>
      </c>
      <c r="F7373" s="24">
        <f t="shared" ca="1" si="231"/>
        <v>36.754483375193772</v>
      </c>
    </row>
    <row r="7374" spans="5:6" x14ac:dyDescent="0.25">
      <c r="E7374" s="24">
        <f t="shared" ca="1" si="230"/>
        <v>0.53992294112110784</v>
      </c>
      <c r="F7374" s="24">
        <f t="shared" ca="1" si="231"/>
        <v>12.326577024684822</v>
      </c>
    </row>
    <row r="7375" spans="5:6" x14ac:dyDescent="0.25">
      <c r="E7375" s="24">
        <f t="shared" ca="1" si="230"/>
        <v>0.84964951360463381</v>
      </c>
      <c r="F7375" s="24">
        <f t="shared" ca="1" si="231"/>
        <v>3.2586270293550017</v>
      </c>
    </row>
    <row r="7376" spans="5:6" x14ac:dyDescent="0.25">
      <c r="E7376" s="24">
        <f t="shared" ca="1" si="230"/>
        <v>2.5952405551354807E-2</v>
      </c>
      <c r="F7376" s="24">
        <f t="shared" ca="1" si="231"/>
        <v>73.02981948384793</v>
      </c>
    </row>
    <row r="7377" spans="5:6" x14ac:dyDescent="0.25">
      <c r="E7377" s="24">
        <f t="shared" ca="1" si="230"/>
        <v>0.21924617895086884</v>
      </c>
      <c r="F7377" s="24">
        <f t="shared" ca="1" si="231"/>
        <v>30.351201513997374</v>
      </c>
    </row>
    <row r="7378" spans="5:6" x14ac:dyDescent="0.25">
      <c r="E7378" s="24">
        <f t="shared" ca="1" si="230"/>
        <v>0.54618887986447817</v>
      </c>
      <c r="F7378" s="24">
        <f t="shared" ca="1" si="231"/>
        <v>12.095808584816275</v>
      </c>
    </row>
    <row r="7379" spans="5:6" x14ac:dyDescent="0.25">
      <c r="E7379" s="24">
        <f t="shared" ca="1" si="230"/>
        <v>0.6153342846061205</v>
      </c>
      <c r="F7379" s="24">
        <f t="shared" ca="1" si="231"/>
        <v>9.7117921328307233</v>
      </c>
    </row>
    <row r="7380" spans="5:6" x14ac:dyDescent="0.25">
      <c r="E7380" s="24">
        <f t="shared" ca="1" si="230"/>
        <v>0.87387562309427758</v>
      </c>
      <c r="F7380" s="24">
        <f t="shared" ca="1" si="231"/>
        <v>2.6963444225150091</v>
      </c>
    </row>
    <row r="7381" spans="5:6" x14ac:dyDescent="0.25">
      <c r="E7381" s="24">
        <f t="shared" ca="1" si="230"/>
        <v>0.75809390922717568</v>
      </c>
      <c r="F7381" s="24">
        <f t="shared" ca="1" si="231"/>
        <v>5.5389602042514703</v>
      </c>
    </row>
    <row r="7382" spans="5:6" x14ac:dyDescent="0.25">
      <c r="E7382" s="24">
        <f t="shared" ca="1" si="230"/>
        <v>0.76029319819866592</v>
      </c>
      <c r="F7382" s="24">
        <f t="shared" ca="1" si="231"/>
        <v>5.4810226598992706</v>
      </c>
    </row>
    <row r="7383" spans="5:6" x14ac:dyDescent="0.25">
      <c r="E7383" s="24">
        <f t="shared" ca="1" si="230"/>
        <v>0.51186771782943852</v>
      </c>
      <c r="F7383" s="24">
        <f t="shared" ca="1" si="231"/>
        <v>13.393781018772712</v>
      </c>
    </row>
    <row r="7384" spans="5:6" x14ac:dyDescent="0.25">
      <c r="E7384" s="24">
        <f t="shared" ca="1" si="230"/>
        <v>0.28220487520652604</v>
      </c>
      <c r="F7384" s="24">
        <f t="shared" ca="1" si="231"/>
        <v>25.302439279970439</v>
      </c>
    </row>
    <row r="7385" spans="5:6" x14ac:dyDescent="0.25">
      <c r="E7385" s="24">
        <f t="shared" ca="1" si="230"/>
        <v>0.67201483282804142</v>
      </c>
      <c r="F7385" s="24">
        <f t="shared" ca="1" si="231"/>
        <v>7.9494973208361834</v>
      </c>
    </row>
    <row r="7386" spans="5:6" x14ac:dyDescent="0.25">
      <c r="E7386" s="24">
        <f t="shared" ca="1" si="230"/>
        <v>0.35275504400944646</v>
      </c>
      <c r="F7386" s="24">
        <f t="shared" ca="1" si="231"/>
        <v>20.839627784919951</v>
      </c>
    </row>
    <row r="7387" spans="5:6" x14ac:dyDescent="0.25">
      <c r="E7387" s="24">
        <f t="shared" ca="1" si="230"/>
        <v>0.29448428023060391</v>
      </c>
      <c r="F7387" s="24">
        <f t="shared" ca="1" si="231"/>
        <v>24.450593102798337</v>
      </c>
    </row>
    <row r="7388" spans="5:6" x14ac:dyDescent="0.25">
      <c r="E7388" s="24">
        <f t="shared" ca="1" si="230"/>
        <v>0.97887380291602877</v>
      </c>
      <c r="F7388" s="24">
        <f t="shared" ca="1" si="231"/>
        <v>0.42705097659799018</v>
      </c>
    </row>
    <row r="7389" spans="5:6" x14ac:dyDescent="0.25">
      <c r="E7389" s="24">
        <f t="shared" ca="1" si="230"/>
        <v>0.65639384673277457</v>
      </c>
      <c r="F7389" s="24">
        <f t="shared" ca="1" si="231"/>
        <v>8.4198858814930304</v>
      </c>
    </row>
    <row r="7390" spans="5:6" x14ac:dyDescent="0.25">
      <c r="E7390" s="24">
        <f t="shared" ca="1" si="230"/>
        <v>0.5960578352526662</v>
      </c>
      <c r="F7390" s="24">
        <f t="shared" ca="1" si="231"/>
        <v>10.348351552204546</v>
      </c>
    </row>
    <row r="7391" spans="5:6" x14ac:dyDescent="0.25">
      <c r="E7391" s="24">
        <f t="shared" ca="1" si="230"/>
        <v>0.71884066061110652</v>
      </c>
      <c r="F7391" s="24">
        <f t="shared" ca="1" si="231"/>
        <v>6.6023111664541494</v>
      </c>
    </row>
    <row r="7392" spans="5:6" x14ac:dyDescent="0.25">
      <c r="E7392" s="24">
        <f t="shared" ca="1" si="230"/>
        <v>0.9388003915340708</v>
      </c>
      <c r="F7392" s="24">
        <f t="shared" ca="1" si="231"/>
        <v>1.263047958946677</v>
      </c>
    </row>
    <row r="7393" spans="5:6" x14ac:dyDescent="0.25">
      <c r="E7393" s="24">
        <f t="shared" ca="1" si="230"/>
        <v>0.23388799545134475</v>
      </c>
      <c r="F7393" s="24">
        <f t="shared" ca="1" si="231"/>
        <v>29.058258602643242</v>
      </c>
    </row>
    <row r="7394" spans="5:6" x14ac:dyDescent="0.25">
      <c r="E7394" s="24">
        <f t="shared" ca="1" si="230"/>
        <v>0.56291724452625247</v>
      </c>
      <c r="F7394" s="24">
        <f t="shared" ca="1" si="231"/>
        <v>11.492453036616777</v>
      </c>
    </row>
    <row r="7395" spans="5:6" x14ac:dyDescent="0.25">
      <c r="E7395" s="24">
        <f t="shared" ca="1" si="230"/>
        <v>0.23258638859908476</v>
      </c>
      <c r="F7395" s="24">
        <f t="shared" ca="1" si="231"/>
        <v>29.169871182009079</v>
      </c>
    </row>
    <row r="7396" spans="5:6" x14ac:dyDescent="0.25">
      <c r="E7396" s="24">
        <f t="shared" ca="1" si="230"/>
        <v>0.76886055968031963</v>
      </c>
      <c r="F7396" s="24">
        <f t="shared" ca="1" si="231"/>
        <v>5.2569130546363168</v>
      </c>
    </row>
    <row r="7397" spans="5:6" x14ac:dyDescent="0.25">
      <c r="E7397" s="24">
        <f t="shared" ca="1" si="230"/>
        <v>0.43135159043349203</v>
      </c>
      <c r="F7397" s="24">
        <f t="shared" ca="1" si="231"/>
        <v>16.816635327192142</v>
      </c>
    </row>
    <row r="7398" spans="5:6" x14ac:dyDescent="0.25">
      <c r="E7398" s="24">
        <f t="shared" ca="1" si="230"/>
        <v>0.28652299981861651</v>
      </c>
      <c r="F7398" s="24">
        <f t="shared" ca="1" si="231"/>
        <v>24.998729349009729</v>
      </c>
    </row>
    <row r="7399" spans="5:6" x14ac:dyDescent="0.25">
      <c r="E7399" s="24">
        <f t="shared" ca="1" si="230"/>
        <v>0.35444595050331995</v>
      </c>
      <c r="F7399" s="24">
        <f t="shared" ca="1" si="231"/>
        <v>20.743988229591313</v>
      </c>
    </row>
    <row r="7400" spans="5:6" x14ac:dyDescent="0.25">
      <c r="E7400" s="24">
        <f t="shared" ca="1" si="230"/>
        <v>0.16448803261668599</v>
      </c>
      <c r="F7400" s="24">
        <f t="shared" ca="1" si="231"/>
        <v>36.0983492294733</v>
      </c>
    </row>
    <row r="7401" spans="5:6" x14ac:dyDescent="0.25">
      <c r="E7401" s="24">
        <f t="shared" ca="1" si="230"/>
        <v>0.20779193683233899</v>
      </c>
      <c r="F7401" s="24">
        <f t="shared" ca="1" si="231"/>
        <v>31.424360072182427</v>
      </c>
    </row>
    <row r="7402" spans="5:6" x14ac:dyDescent="0.25">
      <c r="E7402" s="24">
        <f t="shared" ca="1" si="230"/>
        <v>3.8543800070090506E-2</v>
      </c>
      <c r="F7402" s="24">
        <f t="shared" ca="1" si="231"/>
        <v>65.119200403593425</v>
      </c>
    </row>
    <row r="7403" spans="5:6" x14ac:dyDescent="0.25">
      <c r="E7403" s="24">
        <f t="shared" ca="1" si="230"/>
        <v>0.84114318883223627</v>
      </c>
      <c r="F7403" s="24">
        <f t="shared" ca="1" si="231"/>
        <v>3.459867465940266</v>
      </c>
    </row>
    <row r="7404" spans="5:6" x14ac:dyDescent="0.25">
      <c r="E7404" s="24">
        <f t="shared" ca="1" si="230"/>
        <v>0.33389615187922772</v>
      </c>
      <c r="F7404" s="24">
        <f t="shared" ca="1" si="231"/>
        <v>21.938505137382926</v>
      </c>
    </row>
    <row r="7405" spans="5:6" x14ac:dyDescent="0.25">
      <c r="E7405" s="24">
        <f t="shared" ca="1" si="230"/>
        <v>0.87790787863973152</v>
      </c>
      <c r="F7405" s="24">
        <f t="shared" ca="1" si="231"/>
        <v>2.6042722534865823</v>
      </c>
    </row>
    <row r="7406" spans="5:6" x14ac:dyDescent="0.25">
      <c r="E7406" s="24">
        <f t="shared" ca="1" si="230"/>
        <v>8.1096332810636551E-2</v>
      </c>
      <c r="F7406" s="24">
        <f t="shared" ca="1" si="231"/>
        <v>50.242350740021223</v>
      </c>
    </row>
    <row r="7407" spans="5:6" x14ac:dyDescent="0.25">
      <c r="E7407" s="24">
        <f t="shared" ca="1" si="230"/>
        <v>0.30727954449644113</v>
      </c>
      <c r="F7407" s="24">
        <f t="shared" ca="1" si="231"/>
        <v>23.59994754637065</v>
      </c>
    </row>
    <row r="7408" spans="5:6" x14ac:dyDescent="0.25">
      <c r="E7408" s="24">
        <f t="shared" ca="1" si="230"/>
        <v>0.31493833622347966</v>
      </c>
      <c r="F7408" s="24">
        <f t="shared" ca="1" si="231"/>
        <v>23.107568346806111</v>
      </c>
    </row>
    <row r="7409" spans="5:6" x14ac:dyDescent="0.25">
      <c r="E7409" s="24">
        <f t="shared" ca="1" si="230"/>
        <v>0.35409511663400051</v>
      </c>
      <c r="F7409" s="24">
        <f t="shared" ca="1" si="231"/>
        <v>20.763794217656823</v>
      </c>
    </row>
    <row r="7410" spans="5:6" x14ac:dyDescent="0.25">
      <c r="E7410" s="24">
        <f t="shared" ca="1" si="230"/>
        <v>0.83756286792985646</v>
      </c>
      <c r="F7410" s="24">
        <f t="shared" ca="1" si="231"/>
        <v>3.5451790383067476</v>
      </c>
    </row>
    <row r="7411" spans="5:6" x14ac:dyDescent="0.25">
      <c r="E7411" s="24">
        <f t="shared" ca="1" si="230"/>
        <v>0.18425639802167804</v>
      </c>
      <c r="F7411" s="24">
        <f t="shared" ca="1" si="231"/>
        <v>33.828540476777995</v>
      </c>
    </row>
    <row r="7412" spans="5:6" x14ac:dyDescent="0.25">
      <c r="E7412" s="24">
        <f t="shared" ca="1" si="230"/>
        <v>0.32530699331758872</v>
      </c>
      <c r="F7412" s="24">
        <f t="shared" ca="1" si="231"/>
        <v>22.45971895355995</v>
      </c>
    </row>
    <row r="7413" spans="5:6" x14ac:dyDescent="0.25">
      <c r="E7413" s="24">
        <f t="shared" ca="1" si="230"/>
        <v>0.50562831078461856</v>
      </c>
      <c r="F7413" s="24">
        <f t="shared" ca="1" si="231"/>
        <v>13.639068865710318</v>
      </c>
    </row>
    <row r="7414" spans="5:6" x14ac:dyDescent="0.25">
      <c r="E7414" s="24">
        <f t="shared" ca="1" si="230"/>
        <v>1.7772558142039041E-2</v>
      </c>
      <c r="F7414" s="24">
        <f t="shared" ca="1" si="231"/>
        <v>80.601993774101516</v>
      </c>
    </row>
    <row r="7415" spans="5:6" x14ac:dyDescent="0.25">
      <c r="E7415" s="24">
        <f t="shared" ca="1" si="230"/>
        <v>0.60689380882223198</v>
      </c>
      <c r="F7415" s="24">
        <f t="shared" ca="1" si="231"/>
        <v>9.98802895013716</v>
      </c>
    </row>
    <row r="7416" spans="5:6" x14ac:dyDescent="0.25">
      <c r="E7416" s="24">
        <f t="shared" ca="1" si="230"/>
        <v>8.2004016585189854E-3</v>
      </c>
      <c r="F7416" s="24">
        <f t="shared" ca="1" si="231"/>
        <v>96.071442863306544</v>
      </c>
    </row>
    <row r="7417" spans="5:6" x14ac:dyDescent="0.25">
      <c r="E7417" s="24">
        <f t="shared" ca="1" si="230"/>
        <v>0.87718242222808629</v>
      </c>
      <c r="F7417" s="24">
        <f t="shared" ca="1" si="231"/>
        <v>2.6208060227770194</v>
      </c>
    </row>
    <row r="7418" spans="5:6" x14ac:dyDescent="0.25">
      <c r="E7418" s="24">
        <f t="shared" ca="1" si="230"/>
        <v>0.1914255864473019</v>
      </c>
      <c r="F7418" s="24">
        <f t="shared" ca="1" si="231"/>
        <v>33.065122567996092</v>
      </c>
    </row>
    <row r="7419" spans="5:6" x14ac:dyDescent="0.25">
      <c r="E7419" s="24">
        <f t="shared" ca="1" si="230"/>
        <v>1.6022692951002449E-2</v>
      </c>
      <c r="F7419" s="24">
        <f t="shared" ca="1" si="231"/>
        <v>82.674985043110382</v>
      </c>
    </row>
    <row r="7420" spans="5:6" x14ac:dyDescent="0.25">
      <c r="E7420" s="24">
        <f t="shared" ca="1" si="230"/>
        <v>0.22929700187242408</v>
      </c>
      <c r="F7420" s="24">
        <f t="shared" ca="1" si="231"/>
        <v>29.454743286698452</v>
      </c>
    </row>
    <row r="7421" spans="5:6" x14ac:dyDescent="0.25">
      <c r="E7421" s="24">
        <f t="shared" ca="1" si="230"/>
        <v>0.62483888564932843</v>
      </c>
      <c r="F7421" s="24">
        <f t="shared" ca="1" si="231"/>
        <v>9.4052289087709742</v>
      </c>
    </row>
    <row r="7422" spans="5:6" x14ac:dyDescent="0.25">
      <c r="E7422" s="24">
        <f t="shared" ca="1" si="230"/>
        <v>0.65804308167408321</v>
      </c>
      <c r="F7422" s="24">
        <f t="shared" ca="1" si="231"/>
        <v>8.369697522626149</v>
      </c>
    </row>
    <row r="7423" spans="5:6" x14ac:dyDescent="0.25">
      <c r="E7423" s="24">
        <f t="shared" ca="1" si="230"/>
        <v>0.5386304685729445</v>
      </c>
      <c r="F7423" s="24">
        <f t="shared" ca="1" si="231"/>
        <v>12.374510605172077</v>
      </c>
    </row>
    <row r="7424" spans="5:6" x14ac:dyDescent="0.25">
      <c r="E7424" s="24">
        <f t="shared" ca="1" si="230"/>
        <v>0.42320548348489029</v>
      </c>
      <c r="F7424" s="24">
        <f t="shared" ca="1" si="231"/>
        <v>17.197948826541413</v>
      </c>
    </row>
    <row r="7425" spans="5:6" x14ac:dyDescent="0.25">
      <c r="E7425" s="24">
        <f t="shared" ca="1" si="230"/>
        <v>0.33409283380875832</v>
      </c>
      <c r="F7425" s="24">
        <f t="shared" ca="1" si="231"/>
        <v>21.926727581798726</v>
      </c>
    </row>
    <row r="7426" spans="5:6" x14ac:dyDescent="0.25">
      <c r="E7426" s="24">
        <f t="shared" ca="1" si="230"/>
        <v>0.81890176018651484</v>
      </c>
      <c r="F7426" s="24">
        <f t="shared" ca="1" si="231"/>
        <v>3.9958230651194468</v>
      </c>
    </row>
    <row r="7427" spans="5:6" x14ac:dyDescent="0.25">
      <c r="E7427" s="24">
        <f t="shared" ca="1" si="230"/>
        <v>0.12296029758204108</v>
      </c>
      <c r="F7427" s="24">
        <f t="shared" ca="1" si="231"/>
        <v>41.917875192029911</v>
      </c>
    </row>
    <row r="7428" spans="5:6" x14ac:dyDescent="0.25">
      <c r="E7428" s="24">
        <f t="shared" ref="E7428:E7491" ca="1" si="232">RAND()</f>
        <v>1.7132369001413572E-3</v>
      </c>
      <c r="F7428" s="24">
        <f t="shared" ref="F7428:F7491" ca="1" si="233">-LOG(E7428,EXP(1))/$C$3</f>
        <v>127.38741547462726</v>
      </c>
    </row>
    <row r="7429" spans="5:6" x14ac:dyDescent="0.25">
      <c r="E7429" s="24">
        <f t="shared" ca="1" si="232"/>
        <v>0.72045115297436901</v>
      </c>
      <c r="F7429" s="24">
        <f t="shared" ca="1" si="233"/>
        <v>6.557553237028098</v>
      </c>
    </row>
    <row r="7430" spans="5:6" x14ac:dyDescent="0.25">
      <c r="E7430" s="24">
        <f t="shared" ca="1" si="232"/>
        <v>0.23487367461270037</v>
      </c>
      <c r="F7430" s="24">
        <f t="shared" ca="1" si="233"/>
        <v>28.974149284239054</v>
      </c>
    </row>
    <row r="7431" spans="5:6" x14ac:dyDescent="0.25">
      <c r="E7431" s="24">
        <f t="shared" ca="1" si="232"/>
        <v>0.86461545363974479</v>
      </c>
      <c r="F7431" s="24">
        <f t="shared" ca="1" si="233"/>
        <v>2.9094086632709968</v>
      </c>
    </row>
    <row r="7432" spans="5:6" x14ac:dyDescent="0.25">
      <c r="E7432" s="24">
        <f t="shared" ca="1" si="232"/>
        <v>0.14151838343343182</v>
      </c>
      <c r="F7432" s="24">
        <f t="shared" ca="1" si="233"/>
        <v>39.106513041600437</v>
      </c>
    </row>
    <row r="7433" spans="5:6" x14ac:dyDescent="0.25">
      <c r="E7433" s="24">
        <f t="shared" ca="1" si="232"/>
        <v>0.22236925379304828</v>
      </c>
      <c r="F7433" s="24">
        <f t="shared" ca="1" si="233"/>
        <v>30.068319469923381</v>
      </c>
    </row>
    <row r="7434" spans="5:6" x14ac:dyDescent="0.25">
      <c r="E7434" s="24">
        <f t="shared" ca="1" si="232"/>
        <v>3.9957587202103295E-2</v>
      </c>
      <c r="F7434" s="24">
        <f t="shared" ca="1" si="233"/>
        <v>64.398734147049893</v>
      </c>
    </row>
    <row r="7435" spans="5:6" x14ac:dyDescent="0.25">
      <c r="E7435" s="24">
        <f t="shared" ca="1" si="232"/>
        <v>7.9087619535080811E-2</v>
      </c>
      <c r="F7435" s="24">
        <f t="shared" ca="1" si="233"/>
        <v>50.743978661640753</v>
      </c>
    </row>
    <row r="7436" spans="5:6" x14ac:dyDescent="0.25">
      <c r="E7436" s="24">
        <f t="shared" ca="1" si="232"/>
        <v>3.7275883376151064E-3</v>
      </c>
      <c r="F7436" s="24">
        <f t="shared" ca="1" si="233"/>
        <v>111.83987625430977</v>
      </c>
    </row>
    <row r="7437" spans="5:6" x14ac:dyDescent="0.25">
      <c r="E7437" s="24">
        <f t="shared" ca="1" si="232"/>
        <v>0.19070624513360523</v>
      </c>
      <c r="F7437" s="24">
        <f t="shared" ca="1" si="233"/>
        <v>33.1404203688002</v>
      </c>
    </row>
    <row r="7438" spans="5:6" x14ac:dyDescent="0.25">
      <c r="E7438" s="24">
        <f t="shared" ca="1" si="232"/>
        <v>0.37044339779621227</v>
      </c>
      <c r="F7438" s="24">
        <f t="shared" ca="1" si="233"/>
        <v>19.861092367935164</v>
      </c>
    </row>
    <row r="7439" spans="5:6" x14ac:dyDescent="0.25">
      <c r="E7439" s="24">
        <f t="shared" ca="1" si="232"/>
        <v>0.92705631330467464</v>
      </c>
      <c r="F7439" s="24">
        <f t="shared" ca="1" si="233"/>
        <v>1.5148193471975608</v>
      </c>
    </row>
    <row r="7440" spans="5:6" x14ac:dyDescent="0.25">
      <c r="E7440" s="24">
        <f t="shared" ca="1" si="232"/>
        <v>0.66727474932780484</v>
      </c>
      <c r="F7440" s="24">
        <f t="shared" ca="1" si="233"/>
        <v>8.0910679969752977</v>
      </c>
    </row>
    <row r="7441" spans="5:6" x14ac:dyDescent="0.25">
      <c r="E7441" s="24">
        <f t="shared" ca="1" si="232"/>
        <v>0.82363451289918554</v>
      </c>
      <c r="F7441" s="24">
        <f t="shared" ca="1" si="233"/>
        <v>3.8805679955580219</v>
      </c>
    </row>
    <row r="7442" spans="5:6" x14ac:dyDescent="0.25">
      <c r="E7442" s="24">
        <f t="shared" ca="1" si="232"/>
        <v>0.39353424582018459</v>
      </c>
      <c r="F7442" s="24">
        <f t="shared" ca="1" si="233"/>
        <v>18.651743722870442</v>
      </c>
    </row>
    <row r="7443" spans="5:6" x14ac:dyDescent="0.25">
      <c r="E7443" s="24">
        <f t="shared" ca="1" si="232"/>
        <v>0.19596208688423267</v>
      </c>
      <c r="F7443" s="24">
        <f t="shared" ca="1" si="233"/>
        <v>32.596681454531179</v>
      </c>
    </row>
    <row r="7444" spans="5:6" x14ac:dyDescent="0.25">
      <c r="E7444" s="24">
        <f t="shared" ca="1" si="232"/>
        <v>0.74109395032661651</v>
      </c>
      <c r="F7444" s="24">
        <f t="shared" ca="1" si="233"/>
        <v>5.992557463162127</v>
      </c>
    </row>
    <row r="7445" spans="5:6" x14ac:dyDescent="0.25">
      <c r="E7445" s="24">
        <f t="shared" ca="1" si="232"/>
        <v>0.86997378058579933</v>
      </c>
      <c r="F7445" s="24">
        <f t="shared" ca="1" si="233"/>
        <v>2.7858441009069166</v>
      </c>
    </row>
    <row r="7446" spans="5:6" x14ac:dyDescent="0.25">
      <c r="E7446" s="24">
        <f t="shared" ca="1" si="232"/>
        <v>0.4178111601680119</v>
      </c>
      <c r="F7446" s="24">
        <f t="shared" ca="1" si="233"/>
        <v>17.454514369382959</v>
      </c>
    </row>
    <row r="7447" spans="5:6" x14ac:dyDescent="0.25">
      <c r="E7447" s="24">
        <f t="shared" ca="1" si="232"/>
        <v>0.91442663752529163</v>
      </c>
      <c r="F7447" s="24">
        <f t="shared" ca="1" si="233"/>
        <v>1.7891607154789237</v>
      </c>
    </row>
    <row r="7448" spans="5:6" x14ac:dyDescent="0.25">
      <c r="E7448" s="24">
        <f t="shared" ca="1" si="232"/>
        <v>0.33781407162801647</v>
      </c>
      <c r="F7448" s="24">
        <f t="shared" ca="1" si="233"/>
        <v>21.705192375831508</v>
      </c>
    </row>
    <row r="7449" spans="5:6" x14ac:dyDescent="0.25">
      <c r="E7449" s="24">
        <f t="shared" ca="1" si="232"/>
        <v>0.60997624935744521</v>
      </c>
      <c r="F7449" s="24">
        <f t="shared" ca="1" si="233"/>
        <v>9.8867051610476722</v>
      </c>
    </row>
    <row r="7450" spans="5:6" x14ac:dyDescent="0.25">
      <c r="E7450" s="24">
        <f t="shared" ca="1" si="232"/>
        <v>0.45448427558109727</v>
      </c>
      <c r="F7450" s="24">
        <f t="shared" ca="1" si="233"/>
        <v>15.771839262888077</v>
      </c>
    </row>
    <row r="7451" spans="5:6" x14ac:dyDescent="0.25">
      <c r="E7451" s="24">
        <f t="shared" ca="1" si="232"/>
        <v>0.82167368834244103</v>
      </c>
      <c r="F7451" s="24">
        <f t="shared" ca="1" si="233"/>
        <v>3.9282387111988091</v>
      </c>
    </row>
    <row r="7452" spans="5:6" x14ac:dyDescent="0.25">
      <c r="E7452" s="24">
        <f t="shared" ca="1" si="232"/>
        <v>6.96899611221663E-2</v>
      </c>
      <c r="F7452" s="24">
        <f t="shared" ca="1" si="233"/>
        <v>53.27398002800097</v>
      </c>
    </row>
    <row r="7453" spans="5:6" x14ac:dyDescent="0.25">
      <c r="E7453" s="24">
        <f t="shared" ca="1" si="232"/>
        <v>0.20671434043374359</v>
      </c>
      <c r="F7453" s="24">
        <f t="shared" ca="1" si="233"/>
        <v>31.528348733908487</v>
      </c>
    </row>
    <row r="7454" spans="5:6" x14ac:dyDescent="0.25">
      <c r="E7454" s="24">
        <f t="shared" ca="1" si="232"/>
        <v>0.66124490427772753</v>
      </c>
      <c r="F7454" s="24">
        <f t="shared" ca="1" si="233"/>
        <v>8.2726200407114803</v>
      </c>
    </row>
    <row r="7455" spans="5:6" x14ac:dyDescent="0.25">
      <c r="E7455" s="24">
        <f t="shared" ca="1" si="232"/>
        <v>8.9048862211897228E-2</v>
      </c>
      <c r="F7455" s="24">
        <f t="shared" ca="1" si="233"/>
        <v>48.371400925720245</v>
      </c>
    </row>
    <row r="7456" spans="5:6" x14ac:dyDescent="0.25">
      <c r="E7456" s="24">
        <f t="shared" ca="1" si="232"/>
        <v>0.91123538386261016</v>
      </c>
      <c r="F7456" s="24">
        <f t="shared" ca="1" si="233"/>
        <v>1.8590807088969878</v>
      </c>
    </row>
    <row r="7457" spans="5:6" x14ac:dyDescent="0.25">
      <c r="E7457" s="24">
        <f t="shared" ca="1" si="232"/>
        <v>0.1950889071317865</v>
      </c>
      <c r="F7457" s="24">
        <f t="shared" ca="1" si="233"/>
        <v>32.685997806311143</v>
      </c>
    </row>
    <row r="7458" spans="5:6" x14ac:dyDescent="0.25">
      <c r="E7458" s="24">
        <f t="shared" ca="1" si="232"/>
        <v>0.41409000900610016</v>
      </c>
      <c r="F7458" s="24">
        <f t="shared" ca="1" si="233"/>
        <v>17.633438314588073</v>
      </c>
    </row>
    <row r="7459" spans="5:6" x14ac:dyDescent="0.25">
      <c r="E7459" s="24">
        <f t="shared" ca="1" si="232"/>
        <v>0.76563579777106805</v>
      </c>
      <c r="F7459" s="24">
        <f t="shared" ca="1" si="233"/>
        <v>5.3409736427460723</v>
      </c>
    </row>
    <row r="7460" spans="5:6" x14ac:dyDescent="0.25">
      <c r="E7460" s="24">
        <f t="shared" ca="1" si="232"/>
        <v>0.9051287611991975</v>
      </c>
      <c r="F7460" s="24">
        <f t="shared" ca="1" si="233"/>
        <v>1.9935613566906034</v>
      </c>
    </row>
    <row r="7461" spans="5:6" x14ac:dyDescent="0.25">
      <c r="E7461" s="24">
        <f t="shared" ca="1" si="232"/>
        <v>0.75539905111174255</v>
      </c>
      <c r="F7461" s="24">
        <f t="shared" ca="1" si="233"/>
        <v>5.6101824968940761</v>
      </c>
    </row>
    <row r="7462" spans="5:6" x14ac:dyDescent="0.25">
      <c r="E7462" s="24">
        <f t="shared" ca="1" si="232"/>
        <v>0.27523711649739802</v>
      </c>
      <c r="F7462" s="24">
        <f t="shared" ca="1" si="233"/>
        <v>25.802446220475421</v>
      </c>
    </row>
    <row r="7463" spans="5:6" x14ac:dyDescent="0.25">
      <c r="E7463" s="24">
        <f t="shared" ca="1" si="232"/>
        <v>0.83412772185996775</v>
      </c>
      <c r="F7463" s="24">
        <f t="shared" ca="1" si="233"/>
        <v>3.6273748926340903</v>
      </c>
    </row>
    <row r="7464" spans="5:6" x14ac:dyDescent="0.25">
      <c r="E7464" s="24">
        <f t="shared" ca="1" si="232"/>
        <v>0.96551746145999984</v>
      </c>
      <c r="F7464" s="24">
        <f t="shared" ca="1" si="233"/>
        <v>0.70182183741163928</v>
      </c>
    </row>
    <row r="7465" spans="5:6" x14ac:dyDescent="0.25">
      <c r="E7465" s="24">
        <f t="shared" ca="1" si="232"/>
        <v>0.36670703117673076</v>
      </c>
      <c r="F7465" s="24">
        <f t="shared" ca="1" si="233"/>
        <v>20.063840597904985</v>
      </c>
    </row>
    <row r="7466" spans="5:6" x14ac:dyDescent="0.25">
      <c r="E7466" s="24">
        <f t="shared" ca="1" si="232"/>
        <v>0.40929813530258874</v>
      </c>
      <c r="F7466" s="24">
        <f t="shared" ca="1" si="233"/>
        <v>17.866229026297088</v>
      </c>
    </row>
    <row r="7467" spans="5:6" x14ac:dyDescent="0.25">
      <c r="E7467" s="24">
        <f t="shared" ca="1" si="232"/>
        <v>0.58057371518555834</v>
      </c>
      <c r="F7467" s="24">
        <f t="shared" ca="1" si="233"/>
        <v>10.874770004581729</v>
      </c>
    </row>
    <row r="7468" spans="5:6" x14ac:dyDescent="0.25">
      <c r="E7468" s="24">
        <f t="shared" ca="1" si="232"/>
        <v>0.5366028175233778</v>
      </c>
      <c r="F7468" s="24">
        <f t="shared" ca="1" si="233"/>
        <v>12.449941806171534</v>
      </c>
    </row>
    <row r="7469" spans="5:6" x14ac:dyDescent="0.25">
      <c r="E7469" s="24">
        <f t="shared" ca="1" si="232"/>
        <v>0.35920313381904756</v>
      </c>
      <c r="F7469" s="24">
        <f t="shared" ca="1" si="233"/>
        <v>20.477344363031893</v>
      </c>
    </row>
    <row r="7470" spans="5:6" x14ac:dyDescent="0.25">
      <c r="E7470" s="24">
        <f t="shared" ca="1" si="232"/>
        <v>0.82350212330231576</v>
      </c>
      <c r="F7470" s="24">
        <f t="shared" ca="1" si="233"/>
        <v>3.8837830196002332</v>
      </c>
    </row>
    <row r="7471" spans="5:6" x14ac:dyDescent="0.25">
      <c r="E7471" s="24">
        <f t="shared" ca="1" si="232"/>
        <v>0.60027358820408905</v>
      </c>
      <c r="F7471" s="24">
        <f t="shared" ca="1" si="233"/>
        <v>10.207394947065724</v>
      </c>
    </row>
    <row r="7472" spans="5:6" x14ac:dyDescent="0.25">
      <c r="E7472" s="24">
        <f t="shared" ca="1" si="232"/>
        <v>0.31691210553567728</v>
      </c>
      <c r="F7472" s="24">
        <f t="shared" ca="1" si="233"/>
        <v>22.982616263094428</v>
      </c>
    </row>
    <row r="7473" spans="5:6" x14ac:dyDescent="0.25">
      <c r="E7473" s="24">
        <f t="shared" ca="1" si="232"/>
        <v>0.91388190619177179</v>
      </c>
      <c r="F7473" s="24">
        <f t="shared" ca="1" si="233"/>
        <v>1.80107842710392</v>
      </c>
    </row>
    <row r="7474" spans="5:6" x14ac:dyDescent="0.25">
      <c r="E7474" s="24">
        <f t="shared" ca="1" si="232"/>
        <v>0.88520863310913656</v>
      </c>
      <c r="F7474" s="24">
        <f t="shared" ca="1" si="233"/>
        <v>2.4386383626245354</v>
      </c>
    </row>
    <row r="7475" spans="5:6" x14ac:dyDescent="0.25">
      <c r="E7475" s="24">
        <f t="shared" ca="1" si="232"/>
        <v>0.14209538034626135</v>
      </c>
      <c r="F7475" s="24">
        <f t="shared" ca="1" si="233"/>
        <v>39.025135085721324</v>
      </c>
    </row>
    <row r="7476" spans="5:6" x14ac:dyDescent="0.25">
      <c r="E7476" s="24">
        <f t="shared" ca="1" si="232"/>
        <v>0.52918594687161924</v>
      </c>
      <c r="F7476" s="24">
        <f t="shared" ca="1" si="233"/>
        <v>12.72830805028317</v>
      </c>
    </row>
    <row r="7477" spans="5:6" x14ac:dyDescent="0.25">
      <c r="E7477" s="24">
        <f t="shared" ca="1" si="232"/>
        <v>0.4593974153864212</v>
      </c>
      <c r="F7477" s="24">
        <f t="shared" ca="1" si="233"/>
        <v>15.556792296129611</v>
      </c>
    </row>
    <row r="7478" spans="5:6" x14ac:dyDescent="0.25">
      <c r="E7478" s="24">
        <f t="shared" ca="1" si="232"/>
        <v>0.74200714753300223</v>
      </c>
      <c r="F7478" s="24">
        <f t="shared" ca="1" si="233"/>
        <v>5.9679280613469619</v>
      </c>
    </row>
    <row r="7479" spans="5:6" x14ac:dyDescent="0.25">
      <c r="E7479" s="24">
        <f t="shared" ca="1" si="232"/>
        <v>0.61182803834238775</v>
      </c>
      <c r="F7479" s="24">
        <f t="shared" ca="1" si="233"/>
        <v>9.8260803810726447</v>
      </c>
    </row>
    <row r="7480" spans="5:6" x14ac:dyDescent="0.25">
      <c r="E7480" s="24">
        <f t="shared" ca="1" si="232"/>
        <v>5.9434018927520205E-2</v>
      </c>
      <c r="F7480" s="24">
        <f t="shared" ca="1" si="233"/>
        <v>56.457770146627219</v>
      </c>
    </row>
    <row r="7481" spans="5:6" x14ac:dyDescent="0.25">
      <c r="E7481" s="24">
        <f t="shared" ca="1" si="232"/>
        <v>0.99837026173815857</v>
      </c>
      <c r="F7481" s="24">
        <f t="shared" ca="1" si="233"/>
        <v>3.2621354597909311E-2</v>
      </c>
    </row>
    <row r="7482" spans="5:6" x14ac:dyDescent="0.25">
      <c r="E7482" s="24">
        <f t="shared" ca="1" si="232"/>
        <v>0.8373550439007228</v>
      </c>
      <c r="F7482" s="24">
        <f t="shared" ca="1" si="233"/>
        <v>3.5501422434580512</v>
      </c>
    </row>
    <row r="7483" spans="5:6" x14ac:dyDescent="0.25">
      <c r="E7483" s="24">
        <f t="shared" ca="1" si="232"/>
        <v>0.13181995577369798</v>
      </c>
      <c r="F7483" s="24">
        <f t="shared" ca="1" si="233"/>
        <v>40.526365177257382</v>
      </c>
    </row>
    <row r="7484" spans="5:6" x14ac:dyDescent="0.25">
      <c r="E7484" s="24">
        <f t="shared" ca="1" si="232"/>
        <v>0.18859726147616596</v>
      </c>
      <c r="F7484" s="24">
        <f t="shared" ca="1" si="233"/>
        <v>33.362828583260722</v>
      </c>
    </row>
    <row r="7485" spans="5:6" x14ac:dyDescent="0.25">
      <c r="E7485" s="24">
        <f t="shared" ca="1" si="232"/>
        <v>5.5591637322397025E-2</v>
      </c>
      <c r="F7485" s="24">
        <f t="shared" ca="1" si="233"/>
        <v>57.794449938171105</v>
      </c>
    </row>
    <row r="7486" spans="5:6" x14ac:dyDescent="0.25">
      <c r="E7486" s="24">
        <f t="shared" ca="1" si="232"/>
        <v>0.80136129983188087</v>
      </c>
      <c r="F7486" s="24">
        <f t="shared" ca="1" si="233"/>
        <v>4.4288674529509553</v>
      </c>
    </row>
    <row r="7487" spans="5:6" x14ac:dyDescent="0.25">
      <c r="E7487" s="24">
        <f t="shared" ca="1" si="232"/>
        <v>0.21940595042859135</v>
      </c>
      <c r="F7487" s="24">
        <f t="shared" ca="1" si="233"/>
        <v>30.336632202774478</v>
      </c>
    </row>
    <row r="7488" spans="5:6" x14ac:dyDescent="0.25">
      <c r="E7488" s="24">
        <f t="shared" ca="1" si="232"/>
        <v>0.98617925387455663</v>
      </c>
      <c r="F7488" s="24">
        <f t="shared" ca="1" si="233"/>
        <v>0.27834283683063882</v>
      </c>
    </row>
    <row r="7489" spans="5:6" x14ac:dyDescent="0.25">
      <c r="E7489" s="24">
        <f t="shared" ca="1" si="232"/>
        <v>0.87758192657462397</v>
      </c>
      <c r="F7489" s="24">
        <f t="shared" ca="1" si="233"/>
        <v>2.6116992876484479</v>
      </c>
    </row>
    <row r="7490" spans="5:6" x14ac:dyDescent="0.25">
      <c r="E7490" s="24">
        <f t="shared" ca="1" si="232"/>
        <v>0.2132506355305378</v>
      </c>
      <c r="F7490" s="24">
        <f t="shared" ca="1" si="233"/>
        <v>30.90574224802495</v>
      </c>
    </row>
    <row r="7491" spans="5:6" x14ac:dyDescent="0.25">
      <c r="E7491" s="24">
        <f t="shared" ca="1" si="232"/>
        <v>0.91944622836316892</v>
      </c>
      <c r="F7491" s="24">
        <f t="shared" ca="1" si="233"/>
        <v>1.6796743172251307</v>
      </c>
    </row>
    <row r="7492" spans="5:6" x14ac:dyDescent="0.25">
      <c r="E7492" s="24">
        <f t="shared" ref="E7492:E7555" ca="1" si="234">RAND()</f>
        <v>0.46839699000640445</v>
      </c>
      <c r="F7492" s="24">
        <f t="shared" ref="F7492:F7555" ca="1" si="235">-LOG(E7492,EXP(1))/$C$3</f>
        <v>15.168781467941216</v>
      </c>
    </row>
    <row r="7493" spans="5:6" x14ac:dyDescent="0.25">
      <c r="E7493" s="24">
        <f t="shared" ca="1" si="234"/>
        <v>0.74332788715717879</v>
      </c>
      <c r="F7493" s="24">
        <f t="shared" ca="1" si="235"/>
        <v>5.932360598346019</v>
      </c>
    </row>
    <row r="7494" spans="5:6" x14ac:dyDescent="0.25">
      <c r="E7494" s="24">
        <f t="shared" ca="1" si="234"/>
        <v>0.97732178242860968</v>
      </c>
      <c r="F7494" s="24">
        <f t="shared" ca="1" si="235"/>
        <v>0.45878647022026792</v>
      </c>
    </row>
    <row r="7495" spans="5:6" x14ac:dyDescent="0.25">
      <c r="E7495" s="24">
        <f t="shared" ca="1" si="234"/>
        <v>9.8807595279970295E-2</v>
      </c>
      <c r="F7495" s="24">
        <f t="shared" ca="1" si="235"/>
        <v>46.29161603759453</v>
      </c>
    </row>
    <row r="7496" spans="5:6" x14ac:dyDescent="0.25">
      <c r="E7496" s="24">
        <f t="shared" ca="1" si="234"/>
        <v>0.97880420124334511</v>
      </c>
      <c r="F7496" s="24">
        <f t="shared" ca="1" si="235"/>
        <v>0.42847310368048508</v>
      </c>
    </row>
    <row r="7497" spans="5:6" x14ac:dyDescent="0.25">
      <c r="E7497" s="24">
        <f t="shared" ca="1" si="234"/>
        <v>5.4185536120379463E-2</v>
      </c>
      <c r="F7497" s="24">
        <f t="shared" ca="1" si="235"/>
        <v>58.306825347958927</v>
      </c>
    </row>
    <row r="7498" spans="5:6" x14ac:dyDescent="0.25">
      <c r="E7498" s="24">
        <f t="shared" ca="1" si="234"/>
        <v>0.22842768472335007</v>
      </c>
      <c r="F7498" s="24">
        <f t="shared" ca="1" si="235"/>
        <v>29.530711939449489</v>
      </c>
    </row>
    <row r="7499" spans="5:6" x14ac:dyDescent="0.25">
      <c r="E7499" s="24">
        <f t="shared" ca="1" si="234"/>
        <v>0.68435429890076205</v>
      </c>
      <c r="F7499" s="24">
        <f t="shared" ca="1" si="235"/>
        <v>7.5855902923258354</v>
      </c>
    </row>
    <row r="7500" spans="5:6" x14ac:dyDescent="0.25">
      <c r="E7500" s="24">
        <f t="shared" ca="1" si="234"/>
        <v>0.28886118669431349</v>
      </c>
      <c r="F7500" s="24">
        <f t="shared" ca="1" si="235"/>
        <v>24.836180582374539</v>
      </c>
    </row>
    <row r="7501" spans="5:6" x14ac:dyDescent="0.25">
      <c r="E7501" s="24">
        <f t="shared" ca="1" si="234"/>
        <v>0.10090141382087159</v>
      </c>
      <c r="F7501" s="24">
        <f t="shared" ca="1" si="235"/>
        <v>45.872226792418495</v>
      </c>
    </row>
    <row r="7502" spans="5:6" x14ac:dyDescent="0.25">
      <c r="E7502" s="24">
        <f t="shared" ca="1" si="234"/>
        <v>0.48652202303910308</v>
      </c>
      <c r="F7502" s="24">
        <f t="shared" ca="1" si="235"/>
        <v>14.409462201154634</v>
      </c>
    </row>
    <row r="7503" spans="5:6" x14ac:dyDescent="0.25">
      <c r="E7503" s="24">
        <f t="shared" ca="1" si="234"/>
        <v>0.53668536890943652</v>
      </c>
      <c r="F7503" s="24">
        <f t="shared" ca="1" si="235"/>
        <v>12.446865227587512</v>
      </c>
    </row>
    <row r="7504" spans="5:6" x14ac:dyDescent="0.25">
      <c r="E7504" s="24">
        <f t="shared" ca="1" si="234"/>
        <v>0.24101848121488634</v>
      </c>
      <c r="F7504" s="24">
        <f t="shared" ca="1" si="235"/>
        <v>28.457633257854404</v>
      </c>
    </row>
    <row r="7505" spans="5:6" x14ac:dyDescent="0.25">
      <c r="E7505" s="24">
        <f t="shared" ca="1" si="234"/>
        <v>0.83371456225650031</v>
      </c>
      <c r="F7505" s="24">
        <f t="shared" ca="1" si="235"/>
        <v>3.6372837339161084</v>
      </c>
    </row>
    <row r="7506" spans="5:6" x14ac:dyDescent="0.25">
      <c r="E7506" s="24">
        <f t="shared" ca="1" si="234"/>
        <v>0.44881238366529241</v>
      </c>
      <c r="F7506" s="24">
        <f t="shared" ca="1" si="235"/>
        <v>16.023006646344431</v>
      </c>
    </row>
    <row r="7507" spans="5:6" x14ac:dyDescent="0.25">
      <c r="E7507" s="24">
        <f t="shared" ca="1" si="234"/>
        <v>0.47818822706987962</v>
      </c>
      <c r="F7507" s="24">
        <f t="shared" ca="1" si="235"/>
        <v>14.755016870418945</v>
      </c>
    </row>
    <row r="7508" spans="5:6" x14ac:dyDescent="0.25">
      <c r="E7508" s="24">
        <f t="shared" ca="1" si="234"/>
        <v>0.21242532338394138</v>
      </c>
      <c r="F7508" s="24">
        <f t="shared" ca="1" si="235"/>
        <v>30.983295434992197</v>
      </c>
    </row>
    <row r="7509" spans="5:6" x14ac:dyDescent="0.25">
      <c r="E7509" s="24">
        <f t="shared" ca="1" si="234"/>
        <v>0.69741876627863209</v>
      </c>
      <c r="F7509" s="24">
        <f t="shared" ca="1" si="235"/>
        <v>7.2073847237148945</v>
      </c>
    </row>
    <row r="7510" spans="5:6" x14ac:dyDescent="0.25">
      <c r="E7510" s="24">
        <f t="shared" ca="1" si="234"/>
        <v>0.40571439711349033</v>
      </c>
      <c r="F7510" s="24">
        <f t="shared" ca="1" si="235"/>
        <v>18.042116446134639</v>
      </c>
    </row>
    <row r="7511" spans="5:6" x14ac:dyDescent="0.25">
      <c r="E7511" s="24">
        <f t="shared" ca="1" si="234"/>
        <v>0.4415661148252813</v>
      </c>
      <c r="F7511" s="24">
        <f t="shared" ca="1" si="235"/>
        <v>16.348550393919279</v>
      </c>
    </row>
    <row r="7512" spans="5:6" x14ac:dyDescent="0.25">
      <c r="E7512" s="24">
        <f t="shared" ca="1" si="234"/>
        <v>0.49009764753950147</v>
      </c>
      <c r="F7512" s="24">
        <f t="shared" ca="1" si="235"/>
        <v>14.263012540767285</v>
      </c>
    </row>
    <row r="7513" spans="5:6" x14ac:dyDescent="0.25">
      <c r="E7513" s="24">
        <f t="shared" ca="1" si="234"/>
        <v>0.80956363414055599</v>
      </c>
      <c r="F7513" s="24">
        <f t="shared" ca="1" si="235"/>
        <v>4.2251979952488483</v>
      </c>
    </row>
    <row r="7514" spans="5:6" x14ac:dyDescent="0.25">
      <c r="E7514" s="24">
        <f t="shared" ca="1" si="234"/>
        <v>0.9355555192077265</v>
      </c>
      <c r="F7514" s="24">
        <f t="shared" ca="1" si="235"/>
        <v>1.3322957586716704</v>
      </c>
    </row>
    <row r="7515" spans="5:6" x14ac:dyDescent="0.25">
      <c r="E7515" s="24">
        <f t="shared" ca="1" si="234"/>
        <v>0.89335102005764089</v>
      </c>
      <c r="F7515" s="24">
        <f t="shared" ca="1" si="235"/>
        <v>2.255513915386949</v>
      </c>
    </row>
    <row r="7516" spans="5:6" x14ac:dyDescent="0.25">
      <c r="E7516" s="24">
        <f t="shared" ca="1" si="234"/>
        <v>0.99517706409849249</v>
      </c>
      <c r="F7516" s="24">
        <f t="shared" ca="1" si="235"/>
        <v>9.6692075752479276E-2</v>
      </c>
    </row>
    <row r="7517" spans="5:6" x14ac:dyDescent="0.25">
      <c r="E7517" s="24">
        <f t="shared" ca="1" si="234"/>
        <v>0.76652848323776435</v>
      </c>
      <c r="F7517" s="24">
        <f t="shared" ca="1" si="235"/>
        <v>5.3176684246628447</v>
      </c>
    </row>
    <row r="7518" spans="5:6" x14ac:dyDescent="0.25">
      <c r="E7518" s="24">
        <f t="shared" ca="1" si="234"/>
        <v>0.61924767365282274</v>
      </c>
      <c r="F7518" s="24">
        <f t="shared" ca="1" si="235"/>
        <v>9.584999346740144</v>
      </c>
    </row>
    <row r="7519" spans="5:6" x14ac:dyDescent="0.25">
      <c r="E7519" s="24">
        <f t="shared" ca="1" si="234"/>
        <v>0.40599894267458259</v>
      </c>
      <c r="F7519" s="24">
        <f t="shared" ca="1" si="235"/>
        <v>18.028094472671839</v>
      </c>
    </row>
    <row r="7520" spans="5:6" x14ac:dyDescent="0.25">
      <c r="E7520" s="24">
        <f t="shared" ca="1" si="234"/>
        <v>0.18838587550569441</v>
      </c>
      <c r="F7520" s="24">
        <f t="shared" ca="1" si="235"/>
        <v>33.385257808537844</v>
      </c>
    </row>
    <row r="7521" spans="5:6" x14ac:dyDescent="0.25">
      <c r="E7521" s="24">
        <f t="shared" ca="1" si="234"/>
        <v>0.44852669546557433</v>
      </c>
      <c r="F7521" s="24">
        <f t="shared" ca="1" si="235"/>
        <v>16.035741551845138</v>
      </c>
    </row>
    <row r="7522" spans="5:6" x14ac:dyDescent="0.25">
      <c r="E7522" s="24">
        <f t="shared" ca="1" si="234"/>
        <v>0.67601666178452424</v>
      </c>
      <c r="F7522" s="24">
        <f t="shared" ca="1" si="235"/>
        <v>7.8307511126535463</v>
      </c>
    </row>
    <row r="7523" spans="5:6" x14ac:dyDescent="0.25">
      <c r="E7523" s="24">
        <f t="shared" ca="1" si="234"/>
        <v>0.96566583215912771</v>
      </c>
      <c r="F7523" s="24">
        <f t="shared" ca="1" si="235"/>
        <v>0.69874868117815192</v>
      </c>
    </row>
    <row r="7524" spans="5:6" x14ac:dyDescent="0.25">
      <c r="E7524" s="24">
        <f t="shared" ca="1" si="234"/>
        <v>0.47476320289070506</v>
      </c>
      <c r="F7524" s="24">
        <f t="shared" ca="1" si="235"/>
        <v>14.898782389602271</v>
      </c>
    </row>
    <row r="7525" spans="5:6" x14ac:dyDescent="0.25">
      <c r="E7525" s="24">
        <f t="shared" ca="1" si="234"/>
        <v>0.67056309162315886</v>
      </c>
      <c r="F7525" s="24">
        <f t="shared" ca="1" si="235"/>
        <v>7.9927496861328082</v>
      </c>
    </row>
    <row r="7526" spans="5:6" x14ac:dyDescent="0.25">
      <c r="E7526" s="24">
        <f t="shared" ca="1" si="234"/>
        <v>0.1202642351053006</v>
      </c>
      <c r="F7526" s="24">
        <f t="shared" ca="1" si="235"/>
        <v>42.361279954969561</v>
      </c>
    </row>
    <row r="7527" spans="5:6" x14ac:dyDescent="0.25">
      <c r="E7527" s="24">
        <f t="shared" ca="1" si="234"/>
        <v>0.76391445289165572</v>
      </c>
      <c r="F7527" s="24">
        <f t="shared" ca="1" si="235"/>
        <v>5.3859893747984628</v>
      </c>
    </row>
    <row r="7528" spans="5:6" x14ac:dyDescent="0.25">
      <c r="E7528" s="24">
        <f t="shared" ca="1" si="234"/>
        <v>0.53880552261023762</v>
      </c>
      <c r="F7528" s="24">
        <f t="shared" ca="1" si="235"/>
        <v>12.368011693301083</v>
      </c>
    </row>
    <row r="7529" spans="5:6" x14ac:dyDescent="0.25">
      <c r="E7529" s="24">
        <f t="shared" ca="1" si="234"/>
        <v>0.58814631288465336</v>
      </c>
      <c r="F7529" s="24">
        <f t="shared" ca="1" si="235"/>
        <v>10.61559061200864</v>
      </c>
    </row>
    <row r="7530" spans="5:6" x14ac:dyDescent="0.25">
      <c r="E7530" s="24">
        <f t="shared" ca="1" si="234"/>
        <v>0.22737896397024715</v>
      </c>
      <c r="F7530" s="24">
        <f t="shared" ca="1" si="235"/>
        <v>29.622744173437159</v>
      </c>
    </row>
    <row r="7531" spans="5:6" x14ac:dyDescent="0.25">
      <c r="E7531" s="24">
        <f t="shared" ca="1" si="234"/>
        <v>0.19005648741882752</v>
      </c>
      <c r="F7531" s="24">
        <f t="shared" ca="1" si="235"/>
        <v>33.208678976056767</v>
      </c>
    </row>
    <row r="7532" spans="5:6" x14ac:dyDescent="0.25">
      <c r="E7532" s="24">
        <f t="shared" ca="1" si="234"/>
        <v>0.61899238902132581</v>
      </c>
      <c r="F7532" s="24">
        <f t="shared" ca="1" si="235"/>
        <v>9.5932460395361296</v>
      </c>
    </row>
    <row r="7533" spans="5:6" x14ac:dyDescent="0.25">
      <c r="E7533" s="24">
        <f t="shared" ca="1" si="234"/>
        <v>0.46674894650398502</v>
      </c>
      <c r="F7533" s="24">
        <f t="shared" ca="1" si="235"/>
        <v>15.239275073025228</v>
      </c>
    </row>
    <row r="7534" spans="5:6" x14ac:dyDescent="0.25">
      <c r="E7534" s="24">
        <f t="shared" ca="1" si="234"/>
        <v>0.10791193902222207</v>
      </c>
      <c r="F7534" s="24">
        <f t="shared" ca="1" si="235"/>
        <v>44.528795277688005</v>
      </c>
    </row>
    <row r="7535" spans="5:6" x14ac:dyDescent="0.25">
      <c r="E7535" s="24">
        <f t="shared" ca="1" si="234"/>
        <v>0.45533766640396611</v>
      </c>
      <c r="F7535" s="24">
        <f t="shared" ca="1" si="235"/>
        <v>15.734320226085003</v>
      </c>
    </row>
    <row r="7536" spans="5:6" x14ac:dyDescent="0.25">
      <c r="E7536" s="24">
        <f t="shared" ca="1" si="234"/>
        <v>0.45870313831574039</v>
      </c>
      <c r="F7536" s="24">
        <f t="shared" ca="1" si="235"/>
        <v>15.587040712829632</v>
      </c>
    </row>
    <row r="7537" spans="5:6" x14ac:dyDescent="0.25">
      <c r="E7537" s="24">
        <f t="shared" ca="1" si="234"/>
        <v>0.51872730590682981</v>
      </c>
      <c r="F7537" s="24">
        <f t="shared" ca="1" si="235"/>
        <v>13.127539120873401</v>
      </c>
    </row>
    <row r="7538" spans="5:6" x14ac:dyDescent="0.25">
      <c r="E7538" s="24">
        <f t="shared" ca="1" si="234"/>
        <v>0.41388511033626896</v>
      </c>
      <c r="F7538" s="24">
        <f t="shared" ca="1" si="235"/>
        <v>17.643337098705</v>
      </c>
    </row>
    <row r="7539" spans="5:6" x14ac:dyDescent="0.25">
      <c r="E7539" s="24">
        <f t="shared" ca="1" si="234"/>
        <v>0.28408650192013063</v>
      </c>
      <c r="F7539" s="24">
        <f t="shared" ca="1" si="235"/>
        <v>25.169530059429547</v>
      </c>
    </row>
    <row r="7540" spans="5:6" x14ac:dyDescent="0.25">
      <c r="E7540" s="24">
        <f t="shared" ca="1" si="234"/>
        <v>0.32953081313589883</v>
      </c>
      <c r="F7540" s="24">
        <f t="shared" ca="1" si="235"/>
        <v>22.20170829167186</v>
      </c>
    </row>
    <row r="7541" spans="5:6" x14ac:dyDescent="0.25">
      <c r="E7541" s="24">
        <f t="shared" ca="1" si="234"/>
        <v>0.87284902763560424</v>
      </c>
      <c r="F7541" s="24">
        <f t="shared" ca="1" si="235"/>
        <v>2.7198534644569592</v>
      </c>
    </row>
    <row r="7542" spans="5:6" x14ac:dyDescent="0.25">
      <c r="E7542" s="24">
        <f t="shared" ca="1" si="234"/>
        <v>0.22702671634501437</v>
      </c>
      <c r="F7542" s="24">
        <f t="shared" ca="1" si="235"/>
        <v>29.653751505523733</v>
      </c>
    </row>
    <row r="7543" spans="5:6" x14ac:dyDescent="0.25">
      <c r="E7543" s="24">
        <f t="shared" ca="1" si="234"/>
        <v>0.52873477957139658</v>
      </c>
      <c r="F7543" s="24">
        <f t="shared" ca="1" si="235"/>
        <v>12.745366694330775</v>
      </c>
    </row>
    <row r="7544" spans="5:6" x14ac:dyDescent="0.25">
      <c r="E7544" s="24">
        <f t="shared" ca="1" si="234"/>
        <v>0.36737700487049307</v>
      </c>
      <c r="F7544" s="24">
        <f t="shared" ca="1" si="235"/>
        <v>20.027333939436271</v>
      </c>
    </row>
    <row r="7545" spans="5:6" x14ac:dyDescent="0.25">
      <c r="E7545" s="24">
        <f t="shared" ca="1" si="234"/>
        <v>0.39201333911043656</v>
      </c>
      <c r="F7545" s="24">
        <f t="shared" ca="1" si="235"/>
        <v>18.729188228553497</v>
      </c>
    </row>
    <row r="7546" spans="5:6" x14ac:dyDescent="0.25">
      <c r="E7546" s="24">
        <f t="shared" ca="1" si="234"/>
        <v>3.690493425691721E-2</v>
      </c>
      <c r="F7546" s="24">
        <f t="shared" ca="1" si="235"/>
        <v>65.988200343513682</v>
      </c>
    </row>
    <row r="7547" spans="5:6" x14ac:dyDescent="0.25">
      <c r="E7547" s="24">
        <f t="shared" ca="1" si="234"/>
        <v>2.1702639087654019E-2</v>
      </c>
      <c r="F7547" s="24">
        <f t="shared" ca="1" si="235"/>
        <v>76.606428177757635</v>
      </c>
    </row>
    <row r="7548" spans="5:6" x14ac:dyDescent="0.25">
      <c r="E7548" s="24">
        <f t="shared" ca="1" si="234"/>
        <v>0.38741592615521692</v>
      </c>
      <c r="F7548" s="24">
        <f t="shared" ca="1" si="235"/>
        <v>18.965128369794492</v>
      </c>
    </row>
    <row r="7549" spans="5:6" x14ac:dyDescent="0.25">
      <c r="E7549" s="24">
        <f t="shared" ca="1" si="234"/>
        <v>0.8801379212804491</v>
      </c>
      <c r="F7549" s="24">
        <f t="shared" ca="1" si="235"/>
        <v>2.5535331012553146</v>
      </c>
    </row>
    <row r="7550" spans="5:6" x14ac:dyDescent="0.25">
      <c r="E7550" s="24">
        <f t="shared" ca="1" si="234"/>
        <v>0.29643029955703237</v>
      </c>
      <c r="F7550" s="24">
        <f t="shared" ca="1" si="235"/>
        <v>24.31886331117385</v>
      </c>
    </row>
    <row r="7551" spans="5:6" x14ac:dyDescent="0.25">
      <c r="E7551" s="24">
        <f t="shared" ca="1" si="234"/>
        <v>0.99281614684730513</v>
      </c>
      <c r="F7551" s="24">
        <f t="shared" ca="1" si="235"/>
        <v>0.14419562552534779</v>
      </c>
    </row>
    <row r="7552" spans="5:6" x14ac:dyDescent="0.25">
      <c r="E7552" s="24">
        <f t="shared" ca="1" si="234"/>
        <v>0.20499467158154105</v>
      </c>
      <c r="F7552" s="24">
        <f t="shared" ca="1" si="235"/>
        <v>31.695425849333994</v>
      </c>
    </row>
    <row r="7553" spans="5:6" x14ac:dyDescent="0.25">
      <c r="E7553" s="24">
        <f t="shared" ca="1" si="234"/>
        <v>0.52086442438251035</v>
      </c>
      <c r="F7553" s="24">
        <f t="shared" ca="1" si="235"/>
        <v>13.045309860138696</v>
      </c>
    </row>
    <row r="7554" spans="5:6" x14ac:dyDescent="0.25">
      <c r="E7554" s="24">
        <f t="shared" ca="1" si="234"/>
        <v>0.25095167076228275</v>
      </c>
      <c r="F7554" s="24">
        <f t="shared" ca="1" si="235"/>
        <v>27.649898103073493</v>
      </c>
    </row>
    <row r="7555" spans="5:6" x14ac:dyDescent="0.25">
      <c r="E7555" s="24">
        <f t="shared" ca="1" si="234"/>
        <v>0.15974571781452895</v>
      </c>
      <c r="F7555" s="24">
        <f t="shared" ca="1" si="235"/>
        <v>36.68343983253245</v>
      </c>
    </row>
    <row r="7556" spans="5:6" x14ac:dyDescent="0.25">
      <c r="E7556" s="24">
        <f t="shared" ref="E7556:E7619" ca="1" si="236">RAND()</f>
        <v>0.80884948020982439</v>
      </c>
      <c r="F7556" s="24">
        <f t="shared" ref="F7556:F7619" ca="1" si="237">-LOG(E7556,EXP(1))/$C$3</f>
        <v>4.2428487167056135</v>
      </c>
    </row>
    <row r="7557" spans="5:6" x14ac:dyDescent="0.25">
      <c r="E7557" s="24">
        <f t="shared" ca="1" si="236"/>
        <v>0.311360822266329</v>
      </c>
      <c r="F7557" s="24">
        <f t="shared" ca="1" si="237"/>
        <v>23.336056782035563</v>
      </c>
    </row>
    <row r="7558" spans="5:6" x14ac:dyDescent="0.25">
      <c r="E7558" s="24">
        <f t="shared" ca="1" si="236"/>
        <v>0.43411658962272903</v>
      </c>
      <c r="F7558" s="24">
        <f t="shared" ca="1" si="237"/>
        <v>16.688842825504071</v>
      </c>
    </row>
    <row r="7559" spans="5:6" x14ac:dyDescent="0.25">
      <c r="E7559" s="24">
        <f t="shared" ca="1" si="236"/>
        <v>6.8019133269981658E-2</v>
      </c>
      <c r="F7559" s="24">
        <f t="shared" ca="1" si="237"/>
        <v>53.759324835324456</v>
      </c>
    </row>
    <row r="7560" spans="5:6" x14ac:dyDescent="0.25">
      <c r="E7560" s="24">
        <f t="shared" ca="1" si="236"/>
        <v>0.80979763056293519</v>
      </c>
      <c r="F7560" s="24">
        <f t="shared" ca="1" si="237"/>
        <v>4.2194180268351751</v>
      </c>
    </row>
    <row r="7561" spans="5:6" x14ac:dyDescent="0.25">
      <c r="E7561" s="24">
        <f t="shared" ca="1" si="236"/>
        <v>0.62865811015595552</v>
      </c>
      <c r="F7561" s="24">
        <f t="shared" ca="1" si="237"/>
        <v>9.2833543023587595</v>
      </c>
    </row>
    <row r="7562" spans="5:6" x14ac:dyDescent="0.25">
      <c r="E7562" s="24">
        <f t="shared" ca="1" si="236"/>
        <v>0.99189901594504815</v>
      </c>
      <c r="F7562" s="24">
        <f t="shared" ca="1" si="237"/>
        <v>0.16267950643138326</v>
      </c>
    </row>
    <row r="7563" spans="5:6" x14ac:dyDescent="0.25">
      <c r="E7563" s="24">
        <f t="shared" ca="1" si="236"/>
        <v>0.17084058871055641</v>
      </c>
      <c r="F7563" s="24">
        <f t="shared" ca="1" si="237"/>
        <v>35.340487740774229</v>
      </c>
    </row>
    <row r="7564" spans="5:6" x14ac:dyDescent="0.25">
      <c r="E7564" s="24">
        <f t="shared" ca="1" si="236"/>
        <v>0.76129460382604464</v>
      </c>
      <c r="F7564" s="24">
        <f t="shared" ca="1" si="237"/>
        <v>5.4546973759918043</v>
      </c>
    </row>
    <row r="7565" spans="5:6" x14ac:dyDescent="0.25">
      <c r="E7565" s="24">
        <f t="shared" ca="1" si="236"/>
        <v>0.90297876933366072</v>
      </c>
      <c r="F7565" s="24">
        <f t="shared" ca="1" si="237"/>
        <v>2.0411247419990022</v>
      </c>
    </row>
    <row r="7566" spans="5:6" x14ac:dyDescent="0.25">
      <c r="E7566" s="24">
        <f t="shared" ca="1" si="236"/>
        <v>0.93018555337974174</v>
      </c>
      <c r="F7566" s="24">
        <f t="shared" ca="1" si="237"/>
        <v>1.447423859461862</v>
      </c>
    </row>
    <row r="7567" spans="5:6" x14ac:dyDescent="0.25">
      <c r="E7567" s="24">
        <f t="shared" ca="1" si="236"/>
        <v>0.7018373554764572</v>
      </c>
      <c r="F7567" s="24">
        <f t="shared" ca="1" si="237"/>
        <v>7.0810717831092322</v>
      </c>
    </row>
    <row r="7568" spans="5:6" x14ac:dyDescent="0.25">
      <c r="E7568" s="24">
        <f t="shared" ca="1" si="236"/>
        <v>0.26695500000920536</v>
      </c>
      <c r="F7568" s="24">
        <f t="shared" ca="1" si="237"/>
        <v>26.413503481551913</v>
      </c>
    </row>
    <row r="7569" spans="5:6" x14ac:dyDescent="0.25">
      <c r="E7569" s="24">
        <f t="shared" ca="1" si="236"/>
        <v>0.34608153377638162</v>
      </c>
      <c r="F7569" s="24">
        <f t="shared" ca="1" si="237"/>
        <v>21.221617698643993</v>
      </c>
    </row>
    <row r="7570" spans="5:6" x14ac:dyDescent="0.25">
      <c r="E7570" s="24">
        <f t="shared" ca="1" si="236"/>
        <v>0.56436433687805443</v>
      </c>
      <c r="F7570" s="24">
        <f t="shared" ca="1" si="237"/>
        <v>11.441104973433413</v>
      </c>
    </row>
    <row r="7571" spans="5:6" x14ac:dyDescent="0.25">
      <c r="E7571" s="24">
        <f t="shared" ca="1" si="236"/>
        <v>0.35379015709732153</v>
      </c>
      <c r="F7571" s="24">
        <f t="shared" ca="1" si="237"/>
        <v>20.78102636342177</v>
      </c>
    </row>
    <row r="7572" spans="5:6" x14ac:dyDescent="0.25">
      <c r="E7572" s="24">
        <f t="shared" ca="1" si="236"/>
        <v>0.62748456944721809</v>
      </c>
      <c r="F7572" s="24">
        <f t="shared" ca="1" si="237"/>
        <v>9.3207239760182308</v>
      </c>
    </row>
    <row r="7573" spans="5:6" x14ac:dyDescent="0.25">
      <c r="E7573" s="24">
        <f t="shared" ca="1" si="236"/>
        <v>0.60670757360137528</v>
      </c>
      <c r="F7573" s="24">
        <f t="shared" ca="1" si="237"/>
        <v>9.9941672167876696</v>
      </c>
    </row>
    <row r="7574" spans="5:6" x14ac:dyDescent="0.25">
      <c r="E7574" s="24">
        <f t="shared" ca="1" si="236"/>
        <v>0.1276399828939544</v>
      </c>
      <c r="F7574" s="24">
        <f t="shared" ca="1" si="237"/>
        <v>41.17083223180019</v>
      </c>
    </row>
    <row r="7575" spans="5:6" x14ac:dyDescent="0.25">
      <c r="E7575" s="24">
        <f t="shared" ca="1" si="236"/>
        <v>0.66213623568527746</v>
      </c>
      <c r="F7575" s="24">
        <f t="shared" ca="1" si="237"/>
        <v>8.2456790026261046</v>
      </c>
    </row>
    <row r="7576" spans="5:6" x14ac:dyDescent="0.25">
      <c r="E7576" s="24">
        <f t="shared" ca="1" si="236"/>
        <v>0.22220565416126259</v>
      </c>
      <c r="F7576" s="24">
        <f t="shared" ca="1" si="237"/>
        <v>30.08303911660099</v>
      </c>
    </row>
    <row r="7577" spans="5:6" x14ac:dyDescent="0.25">
      <c r="E7577" s="24">
        <f t="shared" ca="1" si="236"/>
        <v>8.091772411791831E-2</v>
      </c>
      <c r="F7577" s="24">
        <f t="shared" ca="1" si="237"/>
        <v>50.286447843312494</v>
      </c>
    </row>
    <row r="7578" spans="5:6" x14ac:dyDescent="0.25">
      <c r="E7578" s="24">
        <f t="shared" ca="1" si="236"/>
        <v>0.58905024308088538</v>
      </c>
      <c r="F7578" s="24">
        <f t="shared" ca="1" si="237"/>
        <v>10.584875932482621</v>
      </c>
    </row>
    <row r="7579" spans="5:6" x14ac:dyDescent="0.25">
      <c r="E7579" s="24">
        <f t="shared" ca="1" si="236"/>
        <v>0.78094407114999698</v>
      </c>
      <c r="F7579" s="24">
        <f t="shared" ca="1" si="237"/>
        <v>4.9450348710099092</v>
      </c>
    </row>
    <row r="7580" spans="5:6" x14ac:dyDescent="0.25">
      <c r="E7580" s="24">
        <f t="shared" ca="1" si="236"/>
        <v>0.27895701550008412</v>
      </c>
      <c r="F7580" s="24">
        <f t="shared" ca="1" si="237"/>
        <v>25.533951506762929</v>
      </c>
    </row>
    <row r="7581" spans="5:6" x14ac:dyDescent="0.25">
      <c r="E7581" s="24">
        <f t="shared" ca="1" si="236"/>
        <v>0.31715958596464588</v>
      </c>
      <c r="F7581" s="24">
        <f t="shared" ca="1" si="237"/>
        <v>22.967004120502175</v>
      </c>
    </row>
    <row r="7582" spans="5:6" x14ac:dyDescent="0.25">
      <c r="E7582" s="24">
        <f t="shared" ca="1" si="236"/>
        <v>0.18532072415301915</v>
      </c>
      <c r="F7582" s="24">
        <f t="shared" ca="1" si="237"/>
        <v>33.713346217194797</v>
      </c>
    </row>
    <row r="7583" spans="5:6" x14ac:dyDescent="0.25">
      <c r="E7583" s="24">
        <f t="shared" ca="1" si="236"/>
        <v>0.35495639636791521</v>
      </c>
      <c r="F7583" s="24">
        <f t="shared" ca="1" si="237"/>
        <v>20.715206483664488</v>
      </c>
    </row>
    <row r="7584" spans="5:6" x14ac:dyDescent="0.25">
      <c r="E7584" s="24">
        <f t="shared" ca="1" si="236"/>
        <v>1.4951965430164971E-2</v>
      </c>
      <c r="F7584" s="24">
        <f t="shared" ca="1" si="237"/>
        <v>84.058250417715797</v>
      </c>
    </row>
    <row r="7585" spans="5:6" x14ac:dyDescent="0.25">
      <c r="E7585" s="24">
        <f t="shared" ca="1" si="236"/>
        <v>0.83001570016331494</v>
      </c>
      <c r="F7585" s="24">
        <f t="shared" ca="1" si="237"/>
        <v>3.726213250219609</v>
      </c>
    </row>
    <row r="7586" spans="5:6" x14ac:dyDescent="0.25">
      <c r="E7586" s="24">
        <f t="shared" ca="1" si="236"/>
        <v>0.85422027405846723</v>
      </c>
      <c r="F7586" s="24">
        <f t="shared" ca="1" si="237"/>
        <v>3.1513237259914817</v>
      </c>
    </row>
    <row r="7587" spans="5:6" x14ac:dyDescent="0.25">
      <c r="E7587" s="24">
        <f t="shared" ca="1" si="236"/>
        <v>0.3165189104489583</v>
      </c>
      <c r="F7587" s="24">
        <f t="shared" ca="1" si="237"/>
        <v>23.007445810577781</v>
      </c>
    </row>
    <row r="7588" spans="5:6" x14ac:dyDescent="0.25">
      <c r="E7588" s="24">
        <f t="shared" ca="1" si="236"/>
        <v>0.76447730951920767</v>
      </c>
      <c r="F7588" s="24">
        <f t="shared" ca="1" si="237"/>
        <v>5.3712586842297281</v>
      </c>
    </row>
    <row r="7589" spans="5:6" x14ac:dyDescent="0.25">
      <c r="E7589" s="24">
        <f t="shared" ca="1" si="236"/>
        <v>0.7985093161472705</v>
      </c>
      <c r="F7589" s="24">
        <f t="shared" ca="1" si="237"/>
        <v>4.5001728867060846</v>
      </c>
    </row>
    <row r="7590" spans="5:6" x14ac:dyDescent="0.25">
      <c r="E7590" s="24">
        <f t="shared" ca="1" si="236"/>
        <v>0.2684467755624198</v>
      </c>
      <c r="F7590" s="24">
        <f t="shared" ca="1" si="237"/>
        <v>26.302052270019001</v>
      </c>
    </row>
    <row r="7591" spans="5:6" x14ac:dyDescent="0.25">
      <c r="E7591" s="24">
        <f t="shared" ca="1" si="236"/>
        <v>0.99902539644559007</v>
      </c>
      <c r="F7591" s="24">
        <f t="shared" ca="1" si="237"/>
        <v>1.9501575785123945E-2</v>
      </c>
    </row>
    <row r="7592" spans="5:6" x14ac:dyDescent="0.25">
      <c r="E7592" s="24">
        <f t="shared" ca="1" si="236"/>
        <v>0.55675462942780285</v>
      </c>
      <c r="F7592" s="24">
        <f t="shared" ca="1" si="237"/>
        <v>11.712613155732683</v>
      </c>
    </row>
    <row r="7593" spans="5:6" x14ac:dyDescent="0.25">
      <c r="E7593" s="24">
        <f t="shared" ca="1" si="236"/>
        <v>0.90412019725907411</v>
      </c>
      <c r="F7593" s="24">
        <f t="shared" ca="1" si="237"/>
        <v>2.0158593171758872</v>
      </c>
    </row>
    <row r="7594" spans="5:6" x14ac:dyDescent="0.25">
      <c r="E7594" s="24">
        <f t="shared" ca="1" si="236"/>
        <v>0.54772699026791949</v>
      </c>
      <c r="F7594" s="24">
        <f t="shared" ca="1" si="237"/>
        <v>12.039566182304196</v>
      </c>
    </row>
    <row r="7595" spans="5:6" x14ac:dyDescent="0.25">
      <c r="E7595" s="24">
        <f t="shared" ca="1" si="236"/>
        <v>1.445859935269278E-2</v>
      </c>
      <c r="F7595" s="24">
        <f t="shared" ca="1" si="237"/>
        <v>84.729318610379536</v>
      </c>
    </row>
    <row r="7596" spans="5:6" x14ac:dyDescent="0.25">
      <c r="E7596" s="24">
        <f t="shared" ca="1" si="236"/>
        <v>0.81188732662020058</v>
      </c>
      <c r="F7596" s="24">
        <f t="shared" ca="1" si="237"/>
        <v>4.1678741753702599</v>
      </c>
    </row>
    <row r="7597" spans="5:6" x14ac:dyDescent="0.25">
      <c r="E7597" s="24">
        <f t="shared" ca="1" si="236"/>
        <v>2.2364766308929251E-2</v>
      </c>
      <c r="F7597" s="24">
        <f t="shared" ca="1" si="237"/>
        <v>76.005369822310172</v>
      </c>
    </row>
    <row r="7598" spans="5:6" x14ac:dyDescent="0.25">
      <c r="E7598" s="24">
        <f t="shared" ca="1" si="236"/>
        <v>0.18839203684955896</v>
      </c>
      <c r="F7598" s="24">
        <f t="shared" ca="1" si="237"/>
        <v>33.384603699720628</v>
      </c>
    </row>
    <row r="7599" spans="5:6" x14ac:dyDescent="0.25">
      <c r="E7599" s="24">
        <f t="shared" ca="1" si="236"/>
        <v>0.59495590804216325</v>
      </c>
      <c r="F7599" s="24">
        <f t="shared" ca="1" si="237"/>
        <v>10.385359606263442</v>
      </c>
    </row>
    <row r="7600" spans="5:6" x14ac:dyDescent="0.25">
      <c r="E7600" s="24">
        <f t="shared" ca="1" si="236"/>
        <v>0.41243482997336489</v>
      </c>
      <c r="F7600" s="24">
        <f t="shared" ca="1" si="237"/>
        <v>17.713541472643378</v>
      </c>
    </row>
    <row r="7601" spans="5:6" x14ac:dyDescent="0.25">
      <c r="E7601" s="24">
        <f t="shared" ca="1" si="236"/>
        <v>0.87426415659411472</v>
      </c>
      <c r="F7601" s="24">
        <f t="shared" ca="1" si="237"/>
        <v>2.6874542065094231</v>
      </c>
    </row>
    <row r="7602" spans="5:6" x14ac:dyDescent="0.25">
      <c r="E7602" s="24">
        <f t="shared" ca="1" si="236"/>
        <v>0.37981551378024159</v>
      </c>
      <c r="F7602" s="24">
        <f t="shared" ca="1" si="237"/>
        <v>19.361392684043082</v>
      </c>
    </row>
    <row r="7603" spans="5:6" x14ac:dyDescent="0.25">
      <c r="E7603" s="24">
        <f t="shared" ca="1" si="236"/>
        <v>0.42607265179286413</v>
      </c>
      <c r="F7603" s="24">
        <f t="shared" ca="1" si="237"/>
        <v>17.062908062781126</v>
      </c>
    </row>
    <row r="7604" spans="5:6" x14ac:dyDescent="0.25">
      <c r="E7604" s="24">
        <f t="shared" ca="1" si="236"/>
        <v>0.31028927514658722</v>
      </c>
      <c r="F7604" s="24">
        <f t="shared" ca="1" si="237"/>
        <v>23.405005419570408</v>
      </c>
    </row>
    <row r="7605" spans="5:6" x14ac:dyDescent="0.25">
      <c r="E7605" s="24">
        <f t="shared" ca="1" si="236"/>
        <v>0.21038856650904547</v>
      </c>
      <c r="F7605" s="24">
        <f t="shared" ca="1" si="237"/>
        <v>31.175982825643828</v>
      </c>
    </row>
    <row r="7606" spans="5:6" x14ac:dyDescent="0.25">
      <c r="E7606" s="24">
        <f t="shared" ca="1" si="236"/>
        <v>0.65979905221355417</v>
      </c>
      <c r="F7606" s="24">
        <f t="shared" ca="1" si="237"/>
        <v>8.3163991332810543</v>
      </c>
    </row>
    <row r="7607" spans="5:6" x14ac:dyDescent="0.25">
      <c r="E7607" s="24">
        <f t="shared" ca="1" si="236"/>
        <v>0.1468434987664331</v>
      </c>
      <c r="F7607" s="24">
        <f t="shared" ca="1" si="237"/>
        <v>38.367757871418867</v>
      </c>
    </row>
    <row r="7608" spans="5:6" x14ac:dyDescent="0.25">
      <c r="E7608" s="24">
        <f t="shared" ca="1" si="236"/>
        <v>2.3983816564706273E-2</v>
      </c>
      <c r="F7608" s="24">
        <f t="shared" ca="1" si="237"/>
        <v>74.607519717744111</v>
      </c>
    </row>
    <row r="7609" spans="5:6" x14ac:dyDescent="0.25">
      <c r="E7609" s="24">
        <f t="shared" ca="1" si="236"/>
        <v>0.77749265676717505</v>
      </c>
      <c r="F7609" s="24">
        <f t="shared" ca="1" si="237"/>
        <v>5.0336215929158543</v>
      </c>
    </row>
    <row r="7610" spans="5:6" x14ac:dyDescent="0.25">
      <c r="E7610" s="24">
        <f t="shared" ca="1" si="236"/>
        <v>0.27766047540033434</v>
      </c>
      <c r="F7610" s="24">
        <f t="shared" ca="1" si="237"/>
        <v>25.627124464195678</v>
      </c>
    </row>
    <row r="7611" spans="5:6" x14ac:dyDescent="0.25">
      <c r="E7611" s="24">
        <f t="shared" ca="1" si="236"/>
        <v>0.17329511517555285</v>
      </c>
      <c r="F7611" s="24">
        <f t="shared" ca="1" si="237"/>
        <v>35.055185395158787</v>
      </c>
    </row>
    <row r="7612" spans="5:6" x14ac:dyDescent="0.25">
      <c r="E7612" s="24">
        <f t="shared" ca="1" si="236"/>
        <v>0.50154715889909973</v>
      </c>
      <c r="F7612" s="24">
        <f t="shared" ca="1" si="237"/>
        <v>13.801152806201983</v>
      </c>
    </row>
    <row r="7613" spans="5:6" x14ac:dyDescent="0.25">
      <c r="E7613" s="24">
        <f t="shared" ca="1" si="236"/>
        <v>4.8821937339077581E-2</v>
      </c>
      <c r="F7613" s="24">
        <f t="shared" ca="1" si="237"/>
        <v>60.391510629941472</v>
      </c>
    </row>
    <row r="7614" spans="5:6" x14ac:dyDescent="0.25">
      <c r="E7614" s="24">
        <f t="shared" ca="1" si="236"/>
        <v>0.9953970429461414</v>
      </c>
      <c r="F7614" s="24">
        <f t="shared" ca="1" si="237"/>
        <v>9.2271665625252186E-2</v>
      </c>
    </row>
    <row r="7615" spans="5:6" x14ac:dyDescent="0.25">
      <c r="E7615" s="24">
        <f t="shared" ca="1" si="236"/>
        <v>3.2652522482076285E-2</v>
      </c>
      <c r="F7615" s="24">
        <f t="shared" ca="1" si="237"/>
        <v>68.43666335974828</v>
      </c>
    </row>
    <row r="7616" spans="5:6" x14ac:dyDescent="0.25">
      <c r="E7616" s="24">
        <f t="shared" ca="1" si="236"/>
        <v>0.98138431264849035</v>
      </c>
      <c r="F7616" s="24">
        <f t="shared" ca="1" si="237"/>
        <v>0.37582280240786098</v>
      </c>
    </row>
    <row r="7617" spans="5:6" x14ac:dyDescent="0.25">
      <c r="E7617" s="24">
        <f t="shared" ca="1" si="236"/>
        <v>0.48011361004618136</v>
      </c>
      <c r="F7617" s="24">
        <f t="shared" ca="1" si="237"/>
        <v>14.674650309801587</v>
      </c>
    </row>
    <row r="7618" spans="5:6" x14ac:dyDescent="0.25">
      <c r="E7618" s="24">
        <f t="shared" ca="1" si="236"/>
        <v>0.11150123398200473</v>
      </c>
      <c r="F7618" s="24">
        <f t="shared" ca="1" si="237"/>
        <v>43.87439242080044</v>
      </c>
    </row>
    <row r="7619" spans="5:6" x14ac:dyDescent="0.25">
      <c r="E7619" s="24">
        <f t="shared" ca="1" si="236"/>
        <v>1.9114383706636873E-2</v>
      </c>
      <c r="F7619" s="24">
        <f t="shared" ca="1" si="237"/>
        <v>79.146283074026414</v>
      </c>
    </row>
    <row r="7620" spans="5:6" x14ac:dyDescent="0.25">
      <c r="E7620" s="24">
        <f t="shared" ref="E7620:E7683" ca="1" si="238">RAND()</f>
        <v>0.63965738504602043</v>
      </c>
      <c r="F7620" s="24">
        <f t="shared" ref="F7620:F7683" ca="1" si="239">-LOG(E7620,EXP(1))/$C$3</f>
        <v>8.9364516367483446</v>
      </c>
    </row>
    <row r="7621" spans="5:6" x14ac:dyDescent="0.25">
      <c r="E7621" s="24">
        <f t="shared" ca="1" si="238"/>
        <v>0.79129970284887008</v>
      </c>
      <c r="F7621" s="24">
        <f t="shared" ca="1" si="239"/>
        <v>4.6815698377956378</v>
      </c>
    </row>
    <row r="7622" spans="5:6" x14ac:dyDescent="0.25">
      <c r="E7622" s="24">
        <f t="shared" ca="1" si="238"/>
        <v>0.33284167811021659</v>
      </c>
      <c r="F7622" s="24">
        <f t="shared" ca="1" si="239"/>
        <v>22.001766863402299</v>
      </c>
    </row>
    <row r="7623" spans="5:6" x14ac:dyDescent="0.25">
      <c r="E7623" s="24">
        <f t="shared" ca="1" si="238"/>
        <v>2.8119260874637231E-4</v>
      </c>
      <c r="F7623" s="24">
        <f t="shared" ca="1" si="239"/>
        <v>163.52941366117889</v>
      </c>
    </row>
    <row r="7624" spans="5:6" x14ac:dyDescent="0.25">
      <c r="E7624" s="24">
        <f t="shared" ca="1" si="238"/>
        <v>0.90487224560132284</v>
      </c>
      <c r="F7624" s="24">
        <f t="shared" ca="1" si="239"/>
        <v>1.9992302065670009</v>
      </c>
    </row>
    <row r="7625" spans="5:6" x14ac:dyDescent="0.25">
      <c r="E7625" s="24">
        <f t="shared" ca="1" si="238"/>
        <v>0.64756132515135989</v>
      </c>
      <c r="F7625" s="24">
        <f t="shared" ca="1" si="239"/>
        <v>8.6908355846948915</v>
      </c>
    </row>
    <row r="7626" spans="5:6" x14ac:dyDescent="0.25">
      <c r="E7626" s="24">
        <f t="shared" ca="1" si="238"/>
        <v>0.96890051723550619</v>
      </c>
      <c r="F7626" s="24">
        <f t="shared" ca="1" si="239"/>
        <v>0.63186675506914702</v>
      </c>
    </row>
    <row r="7627" spans="5:6" x14ac:dyDescent="0.25">
      <c r="E7627" s="24">
        <f t="shared" ca="1" si="238"/>
        <v>0.37477715365870157</v>
      </c>
      <c r="F7627" s="24">
        <f t="shared" ca="1" si="239"/>
        <v>19.628473731249525</v>
      </c>
    </row>
    <row r="7628" spans="5:6" x14ac:dyDescent="0.25">
      <c r="E7628" s="24">
        <f t="shared" ca="1" si="238"/>
        <v>0.62645329309496101</v>
      </c>
      <c r="F7628" s="24">
        <f t="shared" ca="1" si="239"/>
        <v>9.3536211909625795</v>
      </c>
    </row>
    <row r="7629" spans="5:6" x14ac:dyDescent="0.25">
      <c r="E7629" s="24">
        <f t="shared" ca="1" si="238"/>
        <v>0.84466450919502356</v>
      </c>
      <c r="F7629" s="24">
        <f t="shared" ca="1" si="239"/>
        <v>3.3763152200177808</v>
      </c>
    </row>
    <row r="7630" spans="5:6" x14ac:dyDescent="0.25">
      <c r="E7630" s="24">
        <f t="shared" ca="1" si="238"/>
        <v>0.87617510534755905</v>
      </c>
      <c r="F7630" s="24">
        <f t="shared" ca="1" si="239"/>
        <v>2.6437863214442205</v>
      </c>
    </row>
    <row r="7631" spans="5:6" x14ac:dyDescent="0.25">
      <c r="E7631" s="24">
        <f t="shared" ca="1" si="238"/>
        <v>0.38409905749111928</v>
      </c>
      <c r="F7631" s="24">
        <f t="shared" ca="1" si="239"/>
        <v>19.137095948889709</v>
      </c>
    </row>
    <row r="7632" spans="5:6" x14ac:dyDescent="0.25">
      <c r="E7632" s="24">
        <f t="shared" ca="1" si="238"/>
        <v>0.68034506099543246</v>
      </c>
      <c r="F7632" s="24">
        <f t="shared" ca="1" si="239"/>
        <v>7.7031033375424167</v>
      </c>
    </row>
    <row r="7633" spans="5:6" x14ac:dyDescent="0.25">
      <c r="E7633" s="24">
        <f t="shared" ca="1" si="238"/>
        <v>0.47518366177775417</v>
      </c>
      <c r="F7633" s="24">
        <f t="shared" ca="1" si="239"/>
        <v>14.881077866111784</v>
      </c>
    </row>
    <row r="7634" spans="5:6" x14ac:dyDescent="0.25">
      <c r="E7634" s="24">
        <f t="shared" ca="1" si="238"/>
        <v>0.70638363866591258</v>
      </c>
      <c r="F7634" s="24">
        <f t="shared" ca="1" si="239"/>
        <v>6.9519358306418306</v>
      </c>
    </row>
    <row r="7635" spans="5:6" x14ac:dyDescent="0.25">
      <c r="E7635" s="24">
        <f t="shared" ca="1" si="238"/>
        <v>0.82878218852986152</v>
      </c>
      <c r="F7635" s="24">
        <f t="shared" ca="1" si="239"/>
        <v>3.7559579676255184</v>
      </c>
    </row>
    <row r="7636" spans="5:6" x14ac:dyDescent="0.25">
      <c r="E7636" s="24">
        <f t="shared" ca="1" si="238"/>
        <v>0.33724954901261239</v>
      </c>
      <c r="F7636" s="24">
        <f t="shared" ca="1" si="239"/>
        <v>21.738642422892948</v>
      </c>
    </row>
    <row r="7637" spans="5:6" x14ac:dyDescent="0.25">
      <c r="E7637" s="24">
        <f t="shared" ca="1" si="238"/>
        <v>0.9704606956173879</v>
      </c>
      <c r="F7637" s="24">
        <f t="shared" ca="1" si="239"/>
        <v>0.59968752598858832</v>
      </c>
    </row>
    <row r="7638" spans="5:6" x14ac:dyDescent="0.25">
      <c r="E7638" s="24">
        <f t="shared" ca="1" si="238"/>
        <v>0.92805304517786957</v>
      </c>
      <c r="F7638" s="24">
        <f t="shared" ca="1" si="239"/>
        <v>1.4933277415507076</v>
      </c>
    </row>
    <row r="7639" spans="5:6" x14ac:dyDescent="0.25">
      <c r="E7639" s="24">
        <f t="shared" ca="1" si="238"/>
        <v>0.48687034959147624</v>
      </c>
      <c r="F7639" s="24">
        <f t="shared" ca="1" si="239"/>
        <v>14.395148278956944</v>
      </c>
    </row>
    <row r="7640" spans="5:6" x14ac:dyDescent="0.25">
      <c r="E7640" s="24">
        <f t="shared" ca="1" si="238"/>
        <v>0.68130470729871395</v>
      </c>
      <c r="F7640" s="24">
        <f t="shared" ca="1" si="239"/>
        <v>7.6749126387442006</v>
      </c>
    </row>
    <row r="7641" spans="5:6" x14ac:dyDescent="0.25">
      <c r="E7641" s="24">
        <f t="shared" ca="1" si="238"/>
        <v>0.96520210196204526</v>
      </c>
      <c r="F7641" s="24">
        <f t="shared" ca="1" si="239"/>
        <v>0.70835534971935421</v>
      </c>
    </row>
    <row r="7642" spans="5:6" x14ac:dyDescent="0.25">
      <c r="E7642" s="24">
        <f t="shared" ca="1" si="238"/>
        <v>0.64613116285576111</v>
      </c>
      <c r="F7642" s="24">
        <f t="shared" ca="1" si="239"/>
        <v>8.7350551466529325</v>
      </c>
    </row>
    <row r="7643" spans="5:6" x14ac:dyDescent="0.25">
      <c r="E7643" s="24">
        <f t="shared" ca="1" si="238"/>
        <v>0.79368103790271471</v>
      </c>
      <c r="F7643" s="24">
        <f t="shared" ca="1" si="239"/>
        <v>4.6214722786409643</v>
      </c>
    </row>
    <row r="7644" spans="5:6" x14ac:dyDescent="0.25">
      <c r="E7644" s="24">
        <f t="shared" ca="1" si="238"/>
        <v>0.2721611782612241</v>
      </c>
      <c r="F7644" s="24">
        <f t="shared" ca="1" si="239"/>
        <v>26.02721642095732</v>
      </c>
    </row>
    <row r="7645" spans="5:6" x14ac:dyDescent="0.25">
      <c r="E7645" s="24">
        <f t="shared" ca="1" si="238"/>
        <v>0.29794198195039689</v>
      </c>
      <c r="F7645" s="24">
        <f t="shared" ca="1" si="239"/>
        <v>24.217130057463855</v>
      </c>
    </row>
    <row r="7646" spans="5:6" x14ac:dyDescent="0.25">
      <c r="E7646" s="24">
        <f t="shared" ca="1" si="238"/>
        <v>0.21359964778155449</v>
      </c>
      <c r="F7646" s="24">
        <f t="shared" ca="1" si="239"/>
        <v>30.873036417204336</v>
      </c>
    </row>
    <row r="7647" spans="5:6" x14ac:dyDescent="0.25">
      <c r="E7647" s="24">
        <f t="shared" ca="1" si="238"/>
        <v>0.69418739845473421</v>
      </c>
      <c r="F7647" s="24">
        <f t="shared" ca="1" si="239"/>
        <v>7.3002665666823008</v>
      </c>
    </row>
    <row r="7648" spans="5:6" x14ac:dyDescent="0.25">
      <c r="E7648" s="24">
        <f t="shared" ca="1" si="238"/>
        <v>0.52549291420187583</v>
      </c>
      <c r="F7648" s="24">
        <f t="shared" ca="1" si="239"/>
        <v>12.86837145345093</v>
      </c>
    </row>
    <row r="7649" spans="5:6" x14ac:dyDescent="0.25">
      <c r="E7649" s="24">
        <f t="shared" ca="1" si="238"/>
        <v>0.24072713404692947</v>
      </c>
      <c r="F7649" s="24">
        <f t="shared" ca="1" si="239"/>
        <v>28.481824216256275</v>
      </c>
    </row>
    <row r="7650" spans="5:6" x14ac:dyDescent="0.25">
      <c r="E7650" s="24">
        <f t="shared" ca="1" si="238"/>
        <v>0.49331301108808656</v>
      </c>
      <c r="F7650" s="24">
        <f t="shared" ca="1" si="239"/>
        <v>14.132227909618731</v>
      </c>
    </row>
    <row r="7651" spans="5:6" x14ac:dyDescent="0.25">
      <c r="E7651" s="24">
        <f t="shared" ca="1" si="238"/>
        <v>0.45822039225683409</v>
      </c>
      <c r="F7651" s="24">
        <f t="shared" ca="1" si="239"/>
        <v>15.60810009618773</v>
      </c>
    </row>
    <row r="7652" spans="5:6" x14ac:dyDescent="0.25">
      <c r="E7652" s="24">
        <f t="shared" ca="1" si="238"/>
        <v>0.48378330580259787</v>
      </c>
      <c r="F7652" s="24">
        <f t="shared" ca="1" si="239"/>
        <v>14.522363756076128</v>
      </c>
    </row>
    <row r="7653" spans="5:6" x14ac:dyDescent="0.25">
      <c r="E7653" s="24">
        <f t="shared" ca="1" si="238"/>
        <v>0.28410210223990484</v>
      </c>
      <c r="F7653" s="24">
        <f t="shared" ca="1" si="239"/>
        <v>25.168431810033915</v>
      </c>
    </row>
    <row r="7654" spans="5:6" x14ac:dyDescent="0.25">
      <c r="E7654" s="24">
        <f t="shared" ca="1" si="238"/>
        <v>0.28886065388043303</v>
      </c>
      <c r="F7654" s="24">
        <f t="shared" ca="1" si="239"/>
        <v>24.836217473060888</v>
      </c>
    </row>
    <row r="7655" spans="5:6" x14ac:dyDescent="0.25">
      <c r="E7655" s="24">
        <f t="shared" ca="1" si="238"/>
        <v>0.17244772255384999</v>
      </c>
      <c r="F7655" s="24">
        <f t="shared" ca="1" si="239"/>
        <v>35.153222922016312</v>
      </c>
    </row>
    <row r="7656" spans="5:6" x14ac:dyDescent="0.25">
      <c r="E7656" s="24">
        <f t="shared" ca="1" si="238"/>
        <v>0.93870466814222353</v>
      </c>
      <c r="F7656" s="24">
        <f t="shared" ca="1" si="239"/>
        <v>1.2650873333054702</v>
      </c>
    </row>
    <row r="7657" spans="5:6" x14ac:dyDescent="0.25">
      <c r="E7657" s="24">
        <f t="shared" ca="1" si="238"/>
        <v>0.40667111445959003</v>
      </c>
      <c r="F7657" s="24">
        <f t="shared" ca="1" si="239"/>
        <v>17.99500985574084</v>
      </c>
    </row>
    <row r="7658" spans="5:6" x14ac:dyDescent="0.25">
      <c r="E7658" s="24">
        <f t="shared" ca="1" si="238"/>
        <v>0.2992004777971049</v>
      </c>
      <c r="F7658" s="24">
        <f t="shared" ca="1" si="239"/>
        <v>24.132828719352645</v>
      </c>
    </row>
    <row r="7659" spans="5:6" x14ac:dyDescent="0.25">
      <c r="E7659" s="24">
        <f t="shared" ca="1" si="238"/>
        <v>3.1604935552769997E-2</v>
      </c>
      <c r="F7659" s="24">
        <f t="shared" ca="1" si="239"/>
        <v>69.088839644132165</v>
      </c>
    </row>
    <row r="7660" spans="5:6" x14ac:dyDescent="0.25">
      <c r="E7660" s="24">
        <f t="shared" ca="1" si="238"/>
        <v>0.296871220050275</v>
      </c>
      <c r="F7660" s="24">
        <f t="shared" ca="1" si="239"/>
        <v>24.289136734730427</v>
      </c>
    </row>
    <row r="7661" spans="5:6" x14ac:dyDescent="0.25">
      <c r="E7661" s="24">
        <f t="shared" ca="1" si="238"/>
        <v>0.71937671039001039</v>
      </c>
      <c r="F7661" s="24">
        <f t="shared" ca="1" si="239"/>
        <v>6.5874024380648333</v>
      </c>
    </row>
    <row r="7662" spans="5:6" x14ac:dyDescent="0.25">
      <c r="E7662" s="24">
        <f t="shared" ca="1" si="238"/>
        <v>0.99362636783700098</v>
      </c>
      <c r="F7662" s="24">
        <f t="shared" ca="1" si="239"/>
        <v>0.12788060953799205</v>
      </c>
    </row>
    <row r="7663" spans="5:6" x14ac:dyDescent="0.25">
      <c r="E7663" s="24">
        <f t="shared" ca="1" si="238"/>
        <v>0.65071627715167424</v>
      </c>
      <c r="F7663" s="24">
        <f t="shared" ca="1" si="239"/>
        <v>8.5936311592261703</v>
      </c>
    </row>
    <row r="7664" spans="5:6" x14ac:dyDescent="0.25">
      <c r="E7664" s="24">
        <f t="shared" ca="1" si="238"/>
        <v>0.70379850015523726</v>
      </c>
      <c r="F7664" s="24">
        <f t="shared" ca="1" si="239"/>
        <v>7.0252637032730076</v>
      </c>
    </row>
    <row r="7665" spans="5:6" x14ac:dyDescent="0.25">
      <c r="E7665" s="24">
        <f t="shared" ca="1" si="238"/>
        <v>0.27535048871779066</v>
      </c>
      <c r="F7665" s="24">
        <f t="shared" ca="1" si="239"/>
        <v>25.794209767571569</v>
      </c>
    </row>
    <row r="7666" spans="5:6" x14ac:dyDescent="0.25">
      <c r="E7666" s="24">
        <f t="shared" ca="1" si="238"/>
        <v>0.26772988623232485</v>
      </c>
      <c r="F7666" s="24">
        <f t="shared" ca="1" si="239"/>
        <v>26.355533878478717</v>
      </c>
    </row>
    <row r="7667" spans="5:6" x14ac:dyDescent="0.25">
      <c r="E7667" s="24">
        <f t="shared" ca="1" si="238"/>
        <v>1.5181178837655462E-2</v>
      </c>
      <c r="F7667" s="24">
        <f t="shared" ca="1" si="239"/>
        <v>83.753977054805347</v>
      </c>
    </row>
    <row r="7668" spans="5:6" x14ac:dyDescent="0.25">
      <c r="E7668" s="24">
        <f t="shared" ca="1" si="238"/>
        <v>0.57054495074718348</v>
      </c>
      <c r="F7668" s="24">
        <f t="shared" ca="1" si="239"/>
        <v>11.223266418792059</v>
      </c>
    </row>
    <row r="7669" spans="5:6" x14ac:dyDescent="0.25">
      <c r="E7669" s="24">
        <f t="shared" ca="1" si="238"/>
        <v>0.73041722611465332</v>
      </c>
      <c r="F7669" s="24">
        <f t="shared" ca="1" si="239"/>
        <v>6.2827873097033082</v>
      </c>
    </row>
    <row r="7670" spans="5:6" x14ac:dyDescent="0.25">
      <c r="E7670" s="24">
        <f t="shared" ca="1" si="238"/>
        <v>0.44239984492421291</v>
      </c>
      <c r="F7670" s="24">
        <f t="shared" ca="1" si="239"/>
        <v>16.31082358614092</v>
      </c>
    </row>
    <row r="7671" spans="5:6" x14ac:dyDescent="0.25">
      <c r="E7671" s="24">
        <f t="shared" ca="1" si="238"/>
        <v>0.9334463679107291</v>
      </c>
      <c r="F7671" s="24">
        <f t="shared" ca="1" si="239"/>
        <v>1.3774354068841934</v>
      </c>
    </row>
    <row r="7672" spans="5:6" x14ac:dyDescent="0.25">
      <c r="E7672" s="24">
        <f t="shared" ca="1" si="238"/>
        <v>0.26381478629461119</v>
      </c>
      <c r="F7672" s="24">
        <f t="shared" ca="1" si="239"/>
        <v>26.650159782300502</v>
      </c>
    </row>
    <row r="7673" spans="5:6" x14ac:dyDescent="0.25">
      <c r="E7673" s="24">
        <f t="shared" ca="1" si="238"/>
        <v>0.88715081363016191</v>
      </c>
      <c r="F7673" s="24">
        <f t="shared" ca="1" si="239"/>
        <v>2.3948056896981056</v>
      </c>
    </row>
    <row r="7674" spans="5:6" x14ac:dyDescent="0.25">
      <c r="E7674" s="24">
        <f t="shared" ca="1" si="238"/>
        <v>0.86885722112078667</v>
      </c>
      <c r="F7674" s="24">
        <f t="shared" ca="1" si="239"/>
        <v>2.8115293944721209</v>
      </c>
    </row>
    <row r="7675" spans="5:6" x14ac:dyDescent="0.25">
      <c r="E7675" s="24">
        <f t="shared" ca="1" si="238"/>
        <v>0.66662158088227919</v>
      </c>
      <c r="F7675" s="24">
        <f t="shared" ca="1" si="239"/>
        <v>8.1106547814333521</v>
      </c>
    </row>
    <row r="7676" spans="5:6" x14ac:dyDescent="0.25">
      <c r="E7676" s="24">
        <f t="shared" ca="1" si="238"/>
        <v>0.27451820455776565</v>
      </c>
      <c r="F7676" s="24">
        <f t="shared" ca="1" si="239"/>
        <v>25.854754025194673</v>
      </c>
    </row>
    <row r="7677" spans="5:6" x14ac:dyDescent="0.25">
      <c r="E7677" s="24">
        <f t="shared" ca="1" si="238"/>
        <v>0.82327606240508089</v>
      </c>
      <c r="F7677" s="24">
        <f t="shared" ca="1" si="239"/>
        <v>3.889274005590134</v>
      </c>
    </row>
    <row r="7678" spans="5:6" x14ac:dyDescent="0.25">
      <c r="E7678" s="24">
        <f t="shared" ca="1" si="238"/>
        <v>0.16289420834927404</v>
      </c>
      <c r="F7678" s="24">
        <f t="shared" ca="1" si="239"/>
        <v>36.293086348352595</v>
      </c>
    </row>
    <row r="7679" spans="5:6" x14ac:dyDescent="0.25">
      <c r="E7679" s="24">
        <f t="shared" ca="1" si="238"/>
        <v>0.21819026559162491</v>
      </c>
      <c r="F7679" s="24">
        <f t="shared" ca="1" si="239"/>
        <v>30.447756377980365</v>
      </c>
    </row>
    <row r="7680" spans="5:6" x14ac:dyDescent="0.25">
      <c r="E7680" s="24">
        <f t="shared" ca="1" si="238"/>
        <v>0.15069959561044255</v>
      </c>
      <c r="F7680" s="24">
        <f t="shared" ca="1" si="239"/>
        <v>37.849337135222015</v>
      </c>
    </row>
    <row r="7681" spans="5:6" x14ac:dyDescent="0.25">
      <c r="E7681" s="24">
        <f t="shared" ca="1" si="238"/>
        <v>0.7869572004183627</v>
      </c>
      <c r="F7681" s="24">
        <f t="shared" ca="1" si="239"/>
        <v>4.7916283049533464</v>
      </c>
    </row>
    <row r="7682" spans="5:6" x14ac:dyDescent="0.25">
      <c r="E7682" s="24">
        <f t="shared" ca="1" si="238"/>
        <v>0.78822517272891046</v>
      </c>
      <c r="F7682" s="24">
        <f t="shared" ca="1" si="239"/>
        <v>4.7594295549918266</v>
      </c>
    </row>
    <row r="7683" spans="5:6" x14ac:dyDescent="0.25">
      <c r="E7683" s="24">
        <f t="shared" ca="1" si="238"/>
        <v>0.23427872192162924</v>
      </c>
      <c r="F7683" s="24">
        <f t="shared" ca="1" si="239"/>
        <v>29.024875062421025</v>
      </c>
    </row>
    <row r="7684" spans="5:6" x14ac:dyDescent="0.25">
      <c r="E7684" s="24">
        <f t="shared" ref="E7684:E7747" ca="1" si="240">RAND()</f>
        <v>6.4741043258932263E-2</v>
      </c>
      <c r="F7684" s="24">
        <f t="shared" ref="F7684:F7747" ca="1" si="241">-LOG(E7684,EXP(1))/$C$3</f>
        <v>54.747198320361491</v>
      </c>
    </row>
    <row r="7685" spans="5:6" x14ac:dyDescent="0.25">
      <c r="E7685" s="24">
        <f t="shared" ca="1" si="240"/>
        <v>0.45086337359273099</v>
      </c>
      <c r="F7685" s="24">
        <f t="shared" ca="1" si="241"/>
        <v>15.931818528228741</v>
      </c>
    </row>
    <row r="7686" spans="5:6" x14ac:dyDescent="0.25">
      <c r="E7686" s="24">
        <f t="shared" ca="1" si="240"/>
        <v>0.7538696376770917</v>
      </c>
      <c r="F7686" s="24">
        <f t="shared" ca="1" si="241"/>
        <v>5.6507164049918552</v>
      </c>
    </row>
    <row r="7687" spans="5:6" x14ac:dyDescent="0.25">
      <c r="E7687" s="24">
        <f t="shared" ca="1" si="240"/>
        <v>0.53889972473911874</v>
      </c>
      <c r="F7687" s="24">
        <f t="shared" ca="1" si="241"/>
        <v>12.364515296513456</v>
      </c>
    </row>
    <row r="7688" spans="5:6" x14ac:dyDescent="0.25">
      <c r="E7688" s="24">
        <f t="shared" ca="1" si="240"/>
        <v>0.58094874964445342</v>
      </c>
      <c r="F7688" s="24">
        <f t="shared" ca="1" si="241"/>
        <v>10.861854732315072</v>
      </c>
    </row>
    <row r="7689" spans="5:6" x14ac:dyDescent="0.25">
      <c r="E7689" s="24">
        <f t="shared" ca="1" si="240"/>
        <v>0.20057276879885166</v>
      </c>
      <c r="F7689" s="24">
        <f t="shared" ca="1" si="241"/>
        <v>32.131563228569235</v>
      </c>
    </row>
    <row r="7690" spans="5:6" x14ac:dyDescent="0.25">
      <c r="E7690" s="24">
        <f t="shared" ca="1" si="240"/>
        <v>0.30196191627767599</v>
      </c>
      <c r="F7690" s="24">
        <f t="shared" ca="1" si="241"/>
        <v>23.949087491999691</v>
      </c>
    </row>
    <row r="7691" spans="5:6" x14ac:dyDescent="0.25">
      <c r="E7691" s="24">
        <f t="shared" ca="1" si="240"/>
        <v>0.60799315697677703</v>
      </c>
      <c r="F7691" s="24">
        <f t="shared" ca="1" si="241"/>
        <v>9.951833041034277</v>
      </c>
    </row>
    <row r="7692" spans="5:6" x14ac:dyDescent="0.25">
      <c r="E7692" s="24">
        <f t="shared" ca="1" si="240"/>
        <v>0.67490089022117072</v>
      </c>
      <c r="F7692" s="24">
        <f t="shared" ca="1" si="241"/>
        <v>7.8637885638410747</v>
      </c>
    </row>
    <row r="7693" spans="5:6" x14ac:dyDescent="0.25">
      <c r="E7693" s="24">
        <f t="shared" ca="1" si="240"/>
        <v>0.45007735236647561</v>
      </c>
      <c r="F7693" s="24">
        <f t="shared" ca="1" si="241"/>
        <v>15.966716336843085</v>
      </c>
    </row>
    <row r="7694" spans="5:6" x14ac:dyDescent="0.25">
      <c r="E7694" s="24">
        <f t="shared" ca="1" si="240"/>
        <v>0.68175582794582523</v>
      </c>
      <c r="F7694" s="24">
        <f t="shared" ca="1" si="241"/>
        <v>7.6616741756849915</v>
      </c>
    </row>
    <row r="7695" spans="5:6" x14ac:dyDescent="0.25">
      <c r="E7695" s="24">
        <f t="shared" ca="1" si="240"/>
        <v>0.66566412507837702</v>
      </c>
      <c r="F7695" s="24">
        <f t="shared" ca="1" si="241"/>
        <v>8.1394010470263876</v>
      </c>
    </row>
    <row r="7696" spans="5:6" x14ac:dyDescent="0.25">
      <c r="E7696" s="24">
        <f t="shared" ca="1" si="240"/>
        <v>0.62320727652813268</v>
      </c>
      <c r="F7696" s="24">
        <f t="shared" ca="1" si="241"/>
        <v>9.4575221684332664</v>
      </c>
    </row>
    <row r="7697" spans="5:6" x14ac:dyDescent="0.25">
      <c r="E7697" s="24">
        <f t="shared" ca="1" si="240"/>
        <v>0.95946269800470085</v>
      </c>
      <c r="F7697" s="24">
        <f t="shared" ca="1" si="241"/>
        <v>0.82763681566739522</v>
      </c>
    </row>
    <row r="7698" spans="5:6" x14ac:dyDescent="0.25">
      <c r="E7698" s="24">
        <f t="shared" ca="1" si="240"/>
        <v>0.9772254600282666</v>
      </c>
      <c r="F7698" s="24">
        <f t="shared" ca="1" si="241"/>
        <v>0.46075771754197448</v>
      </c>
    </row>
    <row r="7699" spans="5:6" x14ac:dyDescent="0.25">
      <c r="E7699" s="24">
        <f t="shared" ca="1" si="240"/>
        <v>0.93147169003395547</v>
      </c>
      <c r="F7699" s="24">
        <f t="shared" ca="1" si="241"/>
        <v>1.4197896241399635</v>
      </c>
    </row>
    <row r="7700" spans="5:6" x14ac:dyDescent="0.25">
      <c r="E7700" s="24">
        <f t="shared" ca="1" si="240"/>
        <v>0.95333844552122438</v>
      </c>
      <c r="F7700" s="24">
        <f t="shared" ca="1" si="241"/>
        <v>0.95570602831751061</v>
      </c>
    </row>
    <row r="7701" spans="5:6" x14ac:dyDescent="0.25">
      <c r="E7701" s="24">
        <f t="shared" ca="1" si="240"/>
        <v>0.39296994785631689</v>
      </c>
      <c r="F7701" s="24">
        <f t="shared" ca="1" si="241"/>
        <v>18.680442771914702</v>
      </c>
    </row>
    <row r="7702" spans="5:6" x14ac:dyDescent="0.25">
      <c r="E7702" s="24">
        <f t="shared" ca="1" si="240"/>
        <v>0.83012576809659899</v>
      </c>
      <c r="F7702" s="24">
        <f t="shared" ca="1" si="241"/>
        <v>3.7235612368689468</v>
      </c>
    </row>
    <row r="7703" spans="5:6" x14ac:dyDescent="0.25">
      <c r="E7703" s="24">
        <f t="shared" ca="1" si="240"/>
        <v>3.0377165162928876E-2</v>
      </c>
      <c r="F7703" s="24">
        <f t="shared" ca="1" si="241"/>
        <v>69.88128197555443</v>
      </c>
    </row>
    <row r="7704" spans="5:6" x14ac:dyDescent="0.25">
      <c r="E7704" s="24">
        <f t="shared" ca="1" si="240"/>
        <v>0.64804629884493548</v>
      </c>
      <c r="F7704" s="24">
        <f t="shared" ca="1" si="241"/>
        <v>8.6758627269486368</v>
      </c>
    </row>
    <row r="7705" spans="5:6" x14ac:dyDescent="0.25">
      <c r="E7705" s="24">
        <f t="shared" ca="1" si="240"/>
        <v>0.89039689040811609</v>
      </c>
      <c r="F7705" s="24">
        <f t="shared" ca="1" si="241"/>
        <v>2.3217594276153615</v>
      </c>
    </row>
    <row r="7706" spans="5:6" x14ac:dyDescent="0.25">
      <c r="E7706" s="24">
        <f t="shared" ca="1" si="240"/>
        <v>0.210049122792204</v>
      </c>
      <c r="F7706" s="24">
        <f t="shared" ca="1" si="241"/>
        <v>31.208277151222344</v>
      </c>
    </row>
    <row r="7707" spans="5:6" x14ac:dyDescent="0.25">
      <c r="E7707" s="24">
        <f t="shared" ca="1" si="240"/>
        <v>3.1268071930303121E-2</v>
      </c>
      <c r="F7707" s="24">
        <f t="shared" ca="1" si="241"/>
        <v>69.303155363641096</v>
      </c>
    </row>
    <row r="7708" spans="5:6" x14ac:dyDescent="0.25">
      <c r="E7708" s="24">
        <f t="shared" ca="1" si="240"/>
        <v>0.20881054358313023</v>
      </c>
      <c r="F7708" s="24">
        <f t="shared" ca="1" si="241"/>
        <v>31.326558563214988</v>
      </c>
    </row>
    <row r="7709" spans="5:6" x14ac:dyDescent="0.25">
      <c r="E7709" s="24">
        <f t="shared" ca="1" si="240"/>
        <v>3.3942470413776737E-2</v>
      </c>
      <c r="F7709" s="24">
        <f t="shared" ca="1" si="241"/>
        <v>67.66176468294762</v>
      </c>
    </row>
    <row r="7710" spans="5:6" x14ac:dyDescent="0.25">
      <c r="E7710" s="24">
        <f t="shared" ca="1" si="240"/>
        <v>0.76611399130615265</v>
      </c>
      <c r="F7710" s="24">
        <f t="shared" ca="1" si="241"/>
        <v>5.3284861319520864</v>
      </c>
    </row>
    <row r="7711" spans="5:6" x14ac:dyDescent="0.25">
      <c r="E7711" s="24">
        <f t="shared" ca="1" si="240"/>
        <v>0.46669657629752459</v>
      </c>
      <c r="F7711" s="24">
        <f t="shared" ca="1" si="241"/>
        <v>15.241519240691627</v>
      </c>
    </row>
    <row r="7712" spans="5:6" x14ac:dyDescent="0.25">
      <c r="E7712" s="24">
        <f t="shared" ca="1" si="240"/>
        <v>2.2919565004227316E-2</v>
      </c>
      <c r="F7712" s="24">
        <f t="shared" ca="1" si="241"/>
        <v>75.515287323777059</v>
      </c>
    </row>
    <row r="7713" spans="5:6" x14ac:dyDescent="0.25">
      <c r="E7713" s="24">
        <f t="shared" ca="1" si="240"/>
        <v>0.72199299959981456</v>
      </c>
      <c r="F7713" s="24">
        <f t="shared" ca="1" si="241"/>
        <v>6.5147967196289596</v>
      </c>
    </row>
    <row r="7714" spans="5:6" x14ac:dyDescent="0.25">
      <c r="E7714" s="24">
        <f t="shared" ca="1" si="240"/>
        <v>0.35834502499405674</v>
      </c>
      <c r="F7714" s="24">
        <f t="shared" ca="1" si="241"/>
        <v>20.525179994607409</v>
      </c>
    </row>
    <row r="7715" spans="5:6" x14ac:dyDescent="0.25">
      <c r="E7715" s="24">
        <f t="shared" ca="1" si="240"/>
        <v>0.8430198263500932</v>
      </c>
      <c r="F7715" s="24">
        <f t="shared" ca="1" si="241"/>
        <v>3.4152960490967148</v>
      </c>
    </row>
    <row r="7716" spans="5:6" x14ac:dyDescent="0.25">
      <c r="E7716" s="24">
        <f t="shared" ca="1" si="240"/>
        <v>0.25334116118319339</v>
      </c>
      <c r="F7716" s="24">
        <f t="shared" ca="1" si="241"/>
        <v>27.460364708798089</v>
      </c>
    </row>
    <row r="7717" spans="5:6" x14ac:dyDescent="0.25">
      <c r="E7717" s="24">
        <f t="shared" ca="1" si="240"/>
        <v>0.67485433625140478</v>
      </c>
      <c r="F7717" s="24">
        <f t="shared" ca="1" si="241"/>
        <v>7.8651681908688893</v>
      </c>
    </row>
    <row r="7718" spans="5:6" x14ac:dyDescent="0.25">
      <c r="E7718" s="24">
        <f t="shared" ca="1" si="240"/>
        <v>0.72297604250612812</v>
      </c>
      <c r="F7718" s="24">
        <f t="shared" ca="1" si="241"/>
        <v>6.48758387203622</v>
      </c>
    </row>
    <row r="7719" spans="5:6" x14ac:dyDescent="0.25">
      <c r="E7719" s="24">
        <f t="shared" ca="1" si="240"/>
        <v>0.40180244645646701</v>
      </c>
      <c r="F7719" s="24">
        <f t="shared" ca="1" si="241"/>
        <v>18.2358947575602</v>
      </c>
    </row>
    <row r="7720" spans="5:6" x14ac:dyDescent="0.25">
      <c r="E7720" s="24">
        <f t="shared" ca="1" si="240"/>
        <v>0.48564021037901961</v>
      </c>
      <c r="F7720" s="24">
        <f t="shared" ca="1" si="241"/>
        <v>14.445744742138533</v>
      </c>
    </row>
    <row r="7721" spans="5:6" x14ac:dyDescent="0.25">
      <c r="E7721" s="24">
        <f t="shared" ca="1" si="240"/>
        <v>0.39961976442899139</v>
      </c>
      <c r="F7721" s="24">
        <f t="shared" ca="1" si="241"/>
        <v>18.344835457957178</v>
      </c>
    </row>
    <row r="7722" spans="5:6" x14ac:dyDescent="0.25">
      <c r="E7722" s="24">
        <f t="shared" ca="1" si="240"/>
        <v>0.8211447025303964</v>
      </c>
      <c r="F7722" s="24">
        <f t="shared" ca="1" si="241"/>
        <v>3.9411186700126604</v>
      </c>
    </row>
    <row r="7723" spans="5:6" x14ac:dyDescent="0.25">
      <c r="E7723" s="24">
        <f t="shared" ca="1" si="240"/>
        <v>0.45650051789366053</v>
      </c>
      <c r="F7723" s="24">
        <f t="shared" ca="1" si="241"/>
        <v>15.683308889200031</v>
      </c>
    </row>
    <row r="7724" spans="5:6" x14ac:dyDescent="0.25">
      <c r="E7724" s="24">
        <f t="shared" ca="1" si="240"/>
        <v>0.84301639579440124</v>
      </c>
      <c r="F7724" s="24">
        <f t="shared" ca="1" si="241"/>
        <v>3.4153774365698166</v>
      </c>
    </row>
    <row r="7725" spans="5:6" x14ac:dyDescent="0.25">
      <c r="E7725" s="24">
        <f t="shared" ca="1" si="240"/>
        <v>0.38569412487663823</v>
      </c>
      <c r="F7725" s="24">
        <f t="shared" ca="1" si="241"/>
        <v>19.054212924988772</v>
      </c>
    </row>
    <row r="7726" spans="5:6" x14ac:dyDescent="0.25">
      <c r="E7726" s="24">
        <f t="shared" ca="1" si="240"/>
        <v>0.4742238429124207</v>
      </c>
      <c r="F7726" s="24">
        <f t="shared" ca="1" si="241"/>
        <v>14.921516526543144</v>
      </c>
    </row>
    <row r="7727" spans="5:6" x14ac:dyDescent="0.25">
      <c r="E7727" s="24">
        <f t="shared" ca="1" si="240"/>
        <v>0.45435611035542356</v>
      </c>
      <c r="F7727" s="24">
        <f t="shared" ca="1" si="241"/>
        <v>15.77748008732795</v>
      </c>
    </row>
    <row r="7728" spans="5:6" x14ac:dyDescent="0.25">
      <c r="E7728" s="24">
        <f t="shared" ca="1" si="240"/>
        <v>0.55314019637122314</v>
      </c>
      <c r="F7728" s="24">
        <f t="shared" ca="1" si="241"/>
        <v>11.842875798636982</v>
      </c>
    </row>
    <row r="7729" spans="5:6" x14ac:dyDescent="0.25">
      <c r="E7729" s="24">
        <f t="shared" ca="1" si="240"/>
        <v>0.39578530999326034</v>
      </c>
      <c r="F7729" s="24">
        <f t="shared" ca="1" si="241"/>
        <v>18.537667224477282</v>
      </c>
    </row>
    <row r="7730" spans="5:6" x14ac:dyDescent="0.25">
      <c r="E7730" s="24">
        <f t="shared" ca="1" si="240"/>
        <v>0.21486046797428748</v>
      </c>
      <c r="F7730" s="24">
        <f t="shared" ca="1" si="241"/>
        <v>30.755328954065185</v>
      </c>
    </row>
    <row r="7731" spans="5:6" x14ac:dyDescent="0.25">
      <c r="E7731" s="24">
        <f t="shared" ca="1" si="240"/>
        <v>0.91660974629685699</v>
      </c>
      <c r="F7731" s="24">
        <f t="shared" ca="1" si="241"/>
        <v>1.7414694773296839</v>
      </c>
    </row>
    <row r="7732" spans="5:6" x14ac:dyDescent="0.25">
      <c r="E7732" s="24">
        <f t="shared" ca="1" si="240"/>
        <v>0.89649852065508806</v>
      </c>
      <c r="F7732" s="24">
        <f t="shared" ca="1" si="241"/>
        <v>2.1851727214413321</v>
      </c>
    </row>
    <row r="7733" spans="5:6" x14ac:dyDescent="0.25">
      <c r="E7733" s="24">
        <f t="shared" ca="1" si="240"/>
        <v>0.29520242569917965</v>
      </c>
      <c r="F7733" s="24">
        <f t="shared" ca="1" si="241"/>
        <v>24.401879383028753</v>
      </c>
    </row>
    <row r="7734" spans="5:6" x14ac:dyDescent="0.25">
      <c r="E7734" s="24">
        <f t="shared" ca="1" si="240"/>
        <v>0.8655082441369617</v>
      </c>
      <c r="F7734" s="24">
        <f t="shared" ca="1" si="241"/>
        <v>2.8887675824601988</v>
      </c>
    </row>
    <row r="7735" spans="5:6" x14ac:dyDescent="0.25">
      <c r="E7735" s="24">
        <f t="shared" ca="1" si="240"/>
        <v>0.8101129045976162</v>
      </c>
      <c r="F7735" s="24">
        <f t="shared" ca="1" si="241"/>
        <v>4.2116330527438626</v>
      </c>
    </row>
    <row r="7736" spans="5:6" x14ac:dyDescent="0.25">
      <c r="E7736" s="24">
        <f t="shared" ca="1" si="240"/>
        <v>0.54221437665529082</v>
      </c>
      <c r="F7736" s="24">
        <f t="shared" ca="1" si="241"/>
        <v>12.241876537182396</v>
      </c>
    </row>
    <row r="7737" spans="5:6" x14ac:dyDescent="0.25">
      <c r="E7737" s="24">
        <f t="shared" ca="1" si="240"/>
        <v>0.69469141372868493</v>
      </c>
      <c r="F7737" s="24">
        <f t="shared" ca="1" si="241"/>
        <v>7.2857508208402786</v>
      </c>
    </row>
    <row r="7738" spans="5:6" x14ac:dyDescent="0.25">
      <c r="E7738" s="24">
        <f t="shared" ca="1" si="240"/>
        <v>0.33258024921211671</v>
      </c>
      <c r="F7738" s="24">
        <f t="shared" ca="1" si="241"/>
        <v>22.017481939856278</v>
      </c>
    </row>
    <row r="7739" spans="5:6" x14ac:dyDescent="0.25">
      <c r="E7739" s="24">
        <f t="shared" ca="1" si="240"/>
        <v>0.60840006921129774</v>
      </c>
      <c r="F7739" s="24">
        <f t="shared" ca="1" si="241"/>
        <v>9.9384520967495238</v>
      </c>
    </row>
    <row r="7740" spans="5:6" x14ac:dyDescent="0.25">
      <c r="E7740" s="24">
        <f t="shared" ca="1" si="240"/>
        <v>0.28270598280345993</v>
      </c>
      <c r="F7740" s="24">
        <f t="shared" ca="1" si="241"/>
        <v>25.266957028477915</v>
      </c>
    </row>
    <row r="7741" spans="5:6" x14ac:dyDescent="0.25">
      <c r="E7741" s="24">
        <f t="shared" ca="1" si="240"/>
        <v>0.78444487443009303</v>
      </c>
      <c r="F7741" s="24">
        <f t="shared" ca="1" si="241"/>
        <v>4.8555795538174733</v>
      </c>
    </row>
    <row r="7742" spans="5:6" x14ac:dyDescent="0.25">
      <c r="E7742" s="24">
        <f t="shared" ca="1" si="240"/>
        <v>0.27480142888685311</v>
      </c>
      <c r="F7742" s="24">
        <f t="shared" ca="1" si="241"/>
        <v>25.834130378272871</v>
      </c>
    </row>
    <row r="7743" spans="5:6" x14ac:dyDescent="0.25">
      <c r="E7743" s="24">
        <f t="shared" ca="1" si="240"/>
        <v>0.89281096158627449</v>
      </c>
      <c r="F7743" s="24">
        <f t="shared" ca="1" si="241"/>
        <v>2.2676081933611489</v>
      </c>
    </row>
    <row r="7744" spans="5:6" x14ac:dyDescent="0.25">
      <c r="E7744" s="24">
        <f t="shared" ca="1" si="240"/>
        <v>0.68428315287899477</v>
      </c>
      <c r="F7744" s="24">
        <f t="shared" ca="1" si="241"/>
        <v>7.5876696164518513</v>
      </c>
    </row>
    <row r="7745" spans="5:6" x14ac:dyDescent="0.25">
      <c r="E7745" s="24">
        <f t="shared" ca="1" si="240"/>
        <v>0.19263501393957683</v>
      </c>
      <c r="F7745" s="24">
        <f t="shared" ca="1" si="241"/>
        <v>32.939159999707748</v>
      </c>
    </row>
    <row r="7746" spans="5:6" x14ac:dyDescent="0.25">
      <c r="E7746" s="24">
        <f t="shared" ca="1" si="240"/>
        <v>0.22074519639907397</v>
      </c>
      <c r="F7746" s="24">
        <f t="shared" ca="1" si="241"/>
        <v>30.214924002028475</v>
      </c>
    </row>
    <row r="7747" spans="5:6" x14ac:dyDescent="0.25">
      <c r="E7747" s="24">
        <f t="shared" ca="1" si="240"/>
        <v>0.33865045495656854</v>
      </c>
      <c r="F7747" s="24">
        <f t="shared" ca="1" si="241"/>
        <v>21.655736197606359</v>
      </c>
    </row>
    <row r="7748" spans="5:6" x14ac:dyDescent="0.25">
      <c r="E7748" s="24">
        <f t="shared" ref="E7748:E7811" ca="1" si="242">RAND()</f>
        <v>0.53757313402978213</v>
      </c>
      <c r="F7748" s="24">
        <f t="shared" ref="F7748:F7811" ca="1" si="243">-LOG(E7748,EXP(1))/$C$3</f>
        <v>12.413809298497386</v>
      </c>
    </row>
    <row r="7749" spans="5:6" x14ac:dyDescent="0.25">
      <c r="E7749" s="24">
        <f t="shared" ca="1" si="242"/>
        <v>0.26358123570389935</v>
      </c>
      <c r="F7749" s="24">
        <f t="shared" ca="1" si="243"/>
        <v>26.667873272447324</v>
      </c>
    </row>
    <row r="7750" spans="5:6" x14ac:dyDescent="0.25">
      <c r="E7750" s="24">
        <f t="shared" ca="1" si="242"/>
        <v>0.46520135498579163</v>
      </c>
      <c r="F7750" s="24">
        <f t="shared" ca="1" si="243"/>
        <v>15.305698912934053</v>
      </c>
    </row>
    <row r="7751" spans="5:6" x14ac:dyDescent="0.25">
      <c r="E7751" s="24">
        <f t="shared" ca="1" si="242"/>
        <v>0.60576966875339155</v>
      </c>
      <c r="F7751" s="24">
        <f t="shared" ca="1" si="243"/>
        <v>10.025108994572591</v>
      </c>
    </row>
    <row r="7752" spans="5:6" x14ac:dyDescent="0.25">
      <c r="E7752" s="24">
        <f t="shared" ca="1" si="242"/>
        <v>0.74647047567869518</v>
      </c>
      <c r="F7752" s="24">
        <f t="shared" ca="1" si="243"/>
        <v>5.8479842622994616</v>
      </c>
    </row>
    <row r="7753" spans="5:6" x14ac:dyDescent="0.25">
      <c r="E7753" s="24">
        <f t="shared" ca="1" si="242"/>
        <v>0.88239707197651518</v>
      </c>
      <c r="F7753" s="24">
        <f t="shared" ca="1" si="243"/>
        <v>2.5022625859598513</v>
      </c>
    </row>
    <row r="7754" spans="5:6" x14ac:dyDescent="0.25">
      <c r="E7754" s="24">
        <f t="shared" ca="1" si="242"/>
        <v>0.22489576963735325</v>
      </c>
      <c r="F7754" s="24">
        <f t="shared" ca="1" si="243"/>
        <v>29.84236460331055</v>
      </c>
    </row>
    <row r="7755" spans="5:6" x14ac:dyDescent="0.25">
      <c r="E7755" s="24">
        <f t="shared" ca="1" si="242"/>
        <v>0.64012293151508248</v>
      </c>
      <c r="F7755" s="24">
        <f t="shared" ca="1" si="243"/>
        <v>8.9219008116239795</v>
      </c>
    </row>
    <row r="7756" spans="5:6" x14ac:dyDescent="0.25">
      <c r="E7756" s="24">
        <f t="shared" ca="1" si="242"/>
        <v>0.77861443949564957</v>
      </c>
      <c r="F7756" s="24">
        <f t="shared" ca="1" si="243"/>
        <v>5.0047859703422537</v>
      </c>
    </row>
    <row r="7757" spans="5:6" x14ac:dyDescent="0.25">
      <c r="E7757" s="24">
        <f t="shared" ca="1" si="242"/>
        <v>0.51239665661341938</v>
      </c>
      <c r="F7757" s="24">
        <f t="shared" ca="1" si="243"/>
        <v>13.373124678702803</v>
      </c>
    </row>
    <row r="7758" spans="5:6" x14ac:dyDescent="0.25">
      <c r="E7758" s="24">
        <f t="shared" ca="1" si="242"/>
        <v>0.34547509548481026</v>
      </c>
      <c r="F7758" s="24">
        <f t="shared" ca="1" si="243"/>
        <v>21.256694418111874</v>
      </c>
    </row>
    <row r="7759" spans="5:6" x14ac:dyDescent="0.25">
      <c r="E7759" s="24">
        <f t="shared" ca="1" si="242"/>
        <v>0.13292896175179303</v>
      </c>
      <c r="F7759" s="24">
        <f t="shared" ca="1" si="243"/>
        <v>40.358808312428209</v>
      </c>
    </row>
    <row r="7760" spans="5:6" x14ac:dyDescent="0.25">
      <c r="E7760" s="24">
        <f t="shared" ca="1" si="242"/>
        <v>0.49438186929823091</v>
      </c>
      <c r="F7760" s="24">
        <f t="shared" ca="1" si="243"/>
        <v>14.0889409128501</v>
      </c>
    </row>
    <row r="7761" spans="5:6" x14ac:dyDescent="0.25">
      <c r="E7761" s="24">
        <f t="shared" ca="1" si="242"/>
        <v>0.14743000920324056</v>
      </c>
      <c r="F7761" s="24">
        <f t="shared" ca="1" si="243"/>
        <v>38.288034593918681</v>
      </c>
    </row>
    <row r="7762" spans="5:6" x14ac:dyDescent="0.25">
      <c r="E7762" s="24">
        <f t="shared" ca="1" si="242"/>
        <v>0.26322852793031859</v>
      </c>
      <c r="F7762" s="24">
        <f t="shared" ca="1" si="243"/>
        <v>26.694653932232239</v>
      </c>
    </row>
    <row r="7763" spans="5:6" x14ac:dyDescent="0.25">
      <c r="E7763" s="24">
        <f t="shared" ca="1" si="242"/>
        <v>0.99056989631572356</v>
      </c>
      <c r="F7763" s="24">
        <f t="shared" ca="1" si="243"/>
        <v>0.18949697267752558</v>
      </c>
    </row>
    <row r="7764" spans="5:6" x14ac:dyDescent="0.25">
      <c r="E7764" s="24">
        <f t="shared" ca="1" si="242"/>
        <v>0.50698392903111644</v>
      </c>
      <c r="F7764" s="24">
        <f t="shared" ca="1" si="243"/>
        <v>13.585519481136593</v>
      </c>
    </row>
    <row r="7765" spans="5:6" x14ac:dyDescent="0.25">
      <c r="E7765" s="24">
        <f t="shared" ca="1" si="242"/>
        <v>0.12569232499381211</v>
      </c>
      <c r="F7765" s="24">
        <f t="shared" ca="1" si="243"/>
        <v>41.478364467481342</v>
      </c>
    </row>
    <row r="7766" spans="5:6" x14ac:dyDescent="0.25">
      <c r="E7766" s="24">
        <f t="shared" ca="1" si="242"/>
        <v>0.81807085442657623</v>
      </c>
      <c r="F7766" s="24">
        <f t="shared" ca="1" si="243"/>
        <v>4.0161265405442794</v>
      </c>
    </row>
    <row r="7767" spans="5:6" x14ac:dyDescent="0.25">
      <c r="E7767" s="24">
        <f t="shared" ca="1" si="242"/>
        <v>7.7400777257376485E-2</v>
      </c>
      <c r="F7767" s="24">
        <f t="shared" ca="1" si="243"/>
        <v>51.175169127038188</v>
      </c>
    </row>
    <row r="7768" spans="5:6" x14ac:dyDescent="0.25">
      <c r="E7768" s="24">
        <f t="shared" ca="1" si="242"/>
        <v>0.43638177738813344</v>
      </c>
      <c r="F7768" s="24">
        <f t="shared" ca="1" si="243"/>
        <v>16.584755651350537</v>
      </c>
    </row>
    <row r="7769" spans="5:6" x14ac:dyDescent="0.25">
      <c r="E7769" s="24">
        <f t="shared" ca="1" si="242"/>
        <v>0.72110636729818522</v>
      </c>
      <c r="F7769" s="24">
        <f t="shared" ca="1" si="243"/>
        <v>6.5393725023790381</v>
      </c>
    </row>
    <row r="7770" spans="5:6" x14ac:dyDescent="0.25">
      <c r="E7770" s="24">
        <f t="shared" ca="1" si="242"/>
        <v>0.25153260198888283</v>
      </c>
      <c r="F7770" s="24">
        <f t="shared" ca="1" si="243"/>
        <v>27.603653353382473</v>
      </c>
    </row>
    <row r="7771" spans="5:6" x14ac:dyDescent="0.25">
      <c r="E7771" s="24">
        <f t="shared" ca="1" si="242"/>
        <v>0.1496238265884785</v>
      </c>
      <c r="F7771" s="24">
        <f t="shared" ca="1" si="243"/>
        <v>37.992619149682021</v>
      </c>
    </row>
    <row r="7772" spans="5:6" x14ac:dyDescent="0.25">
      <c r="E7772" s="24">
        <f t="shared" ca="1" si="242"/>
        <v>0.76267605580942444</v>
      </c>
      <c r="F7772" s="24">
        <f t="shared" ca="1" si="243"/>
        <v>5.4184380857481313</v>
      </c>
    </row>
    <row r="7773" spans="5:6" x14ac:dyDescent="0.25">
      <c r="E7773" s="24">
        <f t="shared" ca="1" si="242"/>
        <v>0.62436111078316214</v>
      </c>
      <c r="F7773" s="24">
        <f t="shared" ca="1" si="243"/>
        <v>9.4205274963735022</v>
      </c>
    </row>
    <row r="7774" spans="5:6" x14ac:dyDescent="0.25">
      <c r="E7774" s="24">
        <f t="shared" ca="1" si="242"/>
        <v>0.77671058137769577</v>
      </c>
      <c r="F7774" s="24">
        <f t="shared" ca="1" si="243"/>
        <v>5.053749602851612</v>
      </c>
    </row>
    <row r="7775" spans="5:6" x14ac:dyDescent="0.25">
      <c r="E7775" s="24">
        <f t="shared" ca="1" si="242"/>
        <v>0.96986634177443531</v>
      </c>
      <c r="F7775" s="24">
        <f t="shared" ca="1" si="243"/>
        <v>0.61194017928029032</v>
      </c>
    </row>
    <row r="7776" spans="5:6" x14ac:dyDescent="0.25">
      <c r="E7776" s="24">
        <f t="shared" ca="1" si="242"/>
        <v>0.16678821893937668</v>
      </c>
      <c r="F7776" s="24">
        <f t="shared" ca="1" si="243"/>
        <v>35.820608428234969</v>
      </c>
    </row>
    <row r="7777" spans="5:6" x14ac:dyDescent="0.25">
      <c r="E7777" s="24">
        <f t="shared" ca="1" si="242"/>
        <v>0.28657018807974866</v>
      </c>
      <c r="F7777" s="24">
        <f t="shared" ca="1" si="243"/>
        <v>24.995435765192283</v>
      </c>
    </row>
    <row r="7778" spans="5:6" x14ac:dyDescent="0.25">
      <c r="E7778" s="24">
        <f t="shared" ca="1" si="242"/>
        <v>0.88374977872684179</v>
      </c>
      <c r="F7778" s="24">
        <f t="shared" ca="1" si="243"/>
        <v>2.4716262430239428</v>
      </c>
    </row>
    <row r="7779" spans="5:6" x14ac:dyDescent="0.25">
      <c r="E7779" s="24">
        <f t="shared" ca="1" si="242"/>
        <v>0.57773825140811264</v>
      </c>
      <c r="F7779" s="24">
        <f t="shared" ca="1" si="243"/>
        <v>10.97268730226798</v>
      </c>
    </row>
    <row r="7780" spans="5:6" x14ac:dyDescent="0.25">
      <c r="E7780" s="24">
        <f t="shared" ca="1" si="242"/>
        <v>0.58042284617954298</v>
      </c>
      <c r="F7780" s="24">
        <f t="shared" ca="1" si="243"/>
        <v>10.879967918576826</v>
      </c>
    </row>
    <row r="7781" spans="5:6" x14ac:dyDescent="0.25">
      <c r="E7781" s="24">
        <f t="shared" ca="1" si="242"/>
        <v>0.85858761637835479</v>
      </c>
      <c r="F7781" s="24">
        <f t="shared" ca="1" si="243"/>
        <v>3.0493309267021784</v>
      </c>
    </row>
    <row r="7782" spans="5:6" x14ac:dyDescent="0.25">
      <c r="E7782" s="24">
        <f t="shared" ca="1" si="242"/>
        <v>0.54660388366455781</v>
      </c>
      <c r="F7782" s="24">
        <f t="shared" ca="1" si="243"/>
        <v>12.080618007649925</v>
      </c>
    </row>
    <row r="7783" spans="5:6" x14ac:dyDescent="0.25">
      <c r="E7783" s="24">
        <f t="shared" ca="1" si="242"/>
        <v>0.75327912706089895</v>
      </c>
      <c r="F7783" s="24">
        <f t="shared" ca="1" si="243"/>
        <v>5.6663886640342405</v>
      </c>
    </row>
    <row r="7784" spans="5:6" x14ac:dyDescent="0.25">
      <c r="E7784" s="24">
        <f t="shared" ca="1" si="242"/>
        <v>0.94536351551994369</v>
      </c>
      <c r="F7784" s="24">
        <f t="shared" ca="1" si="243"/>
        <v>1.1237150589603659</v>
      </c>
    </row>
    <row r="7785" spans="5:6" x14ac:dyDescent="0.25">
      <c r="E7785" s="24">
        <f t="shared" ca="1" si="242"/>
        <v>0.20348168802541422</v>
      </c>
      <c r="F7785" s="24">
        <f t="shared" ca="1" si="243"/>
        <v>31.843585265629837</v>
      </c>
    </row>
    <row r="7786" spans="5:6" x14ac:dyDescent="0.25">
      <c r="E7786" s="24">
        <f t="shared" ca="1" si="242"/>
        <v>0.14511123676940185</v>
      </c>
      <c r="F7786" s="24">
        <f t="shared" ca="1" si="243"/>
        <v>38.605093610740255</v>
      </c>
    </row>
    <row r="7787" spans="5:6" x14ac:dyDescent="0.25">
      <c r="E7787" s="24">
        <f t="shared" ca="1" si="242"/>
        <v>0.68852312606083876</v>
      </c>
      <c r="F7787" s="24">
        <f t="shared" ca="1" si="243"/>
        <v>7.4641274465530447</v>
      </c>
    </row>
    <row r="7788" spans="5:6" x14ac:dyDescent="0.25">
      <c r="E7788" s="24">
        <f t="shared" ca="1" si="242"/>
        <v>0.94834643473721736</v>
      </c>
      <c r="F7788" s="24">
        <f t="shared" ca="1" si="243"/>
        <v>1.0607081199322876</v>
      </c>
    </row>
    <row r="7789" spans="5:6" x14ac:dyDescent="0.25">
      <c r="E7789" s="24">
        <f t="shared" ca="1" si="242"/>
        <v>0.10734428754377412</v>
      </c>
      <c r="F7789" s="24">
        <f t="shared" ca="1" si="243"/>
        <v>44.63427938904276</v>
      </c>
    </row>
    <row r="7790" spans="5:6" x14ac:dyDescent="0.25">
      <c r="E7790" s="24">
        <f t="shared" ca="1" si="242"/>
        <v>0.8365758089002443</v>
      </c>
      <c r="F7790" s="24">
        <f t="shared" ca="1" si="243"/>
        <v>3.5687627272244327</v>
      </c>
    </row>
    <row r="7791" spans="5:6" x14ac:dyDescent="0.25">
      <c r="E7791" s="24">
        <f t="shared" ca="1" si="242"/>
        <v>0.41737334347308175</v>
      </c>
      <c r="F7791" s="24">
        <f t="shared" ca="1" si="243"/>
        <v>17.475482992872774</v>
      </c>
    </row>
    <row r="7792" spans="5:6" x14ac:dyDescent="0.25">
      <c r="E7792" s="24">
        <f t="shared" ca="1" si="242"/>
        <v>0.89020455760678407</v>
      </c>
      <c r="F7792" s="24">
        <f t="shared" ca="1" si="243"/>
        <v>2.3260800531499402</v>
      </c>
    </row>
    <row r="7793" spans="5:6" x14ac:dyDescent="0.25">
      <c r="E7793" s="24">
        <f t="shared" ca="1" si="242"/>
        <v>0.47937377822680693</v>
      </c>
      <c r="F7793" s="24">
        <f t="shared" ca="1" si="243"/>
        <v>14.705493110865524</v>
      </c>
    </row>
    <row r="7794" spans="5:6" x14ac:dyDescent="0.25">
      <c r="E7794" s="24">
        <f t="shared" ca="1" si="242"/>
        <v>0.23545745329940593</v>
      </c>
      <c r="F7794" s="24">
        <f t="shared" ca="1" si="243"/>
        <v>28.92450094485854</v>
      </c>
    </row>
    <row r="7795" spans="5:6" x14ac:dyDescent="0.25">
      <c r="E7795" s="24">
        <f t="shared" ca="1" si="242"/>
        <v>0.93548493865122995</v>
      </c>
      <c r="F7795" s="24">
        <f t="shared" ca="1" si="243"/>
        <v>1.3338046636498302</v>
      </c>
    </row>
    <row r="7796" spans="5:6" x14ac:dyDescent="0.25">
      <c r="E7796" s="24">
        <f t="shared" ca="1" si="242"/>
        <v>0.72276989043825413</v>
      </c>
      <c r="F7796" s="24">
        <f t="shared" ca="1" si="243"/>
        <v>6.4932875593736314</v>
      </c>
    </row>
    <row r="7797" spans="5:6" x14ac:dyDescent="0.25">
      <c r="E7797" s="24">
        <f t="shared" ca="1" si="242"/>
        <v>0.35239537644031982</v>
      </c>
      <c r="F7797" s="24">
        <f t="shared" ca="1" si="243"/>
        <v>20.860030104191775</v>
      </c>
    </row>
    <row r="7798" spans="5:6" x14ac:dyDescent="0.25">
      <c r="E7798" s="24">
        <f t="shared" ca="1" si="242"/>
        <v>0.22853366874443881</v>
      </c>
      <c r="F7798" s="24">
        <f t="shared" ca="1" si="243"/>
        <v>29.521434653991115</v>
      </c>
    </row>
    <row r="7799" spans="5:6" x14ac:dyDescent="0.25">
      <c r="E7799" s="24">
        <f t="shared" ca="1" si="242"/>
        <v>0.29555867532982505</v>
      </c>
      <c r="F7799" s="24">
        <f t="shared" ca="1" si="243"/>
        <v>24.377757979421883</v>
      </c>
    </row>
    <row r="7800" spans="5:6" x14ac:dyDescent="0.25">
      <c r="E7800" s="24">
        <f t="shared" ca="1" si="242"/>
        <v>0.49407051686701076</v>
      </c>
      <c r="F7800" s="24">
        <f t="shared" ca="1" si="243"/>
        <v>14.101540505744014</v>
      </c>
    </row>
    <row r="7801" spans="5:6" x14ac:dyDescent="0.25">
      <c r="E7801" s="24">
        <f t="shared" ca="1" si="242"/>
        <v>0.66959815156228586</v>
      </c>
      <c r="F7801" s="24">
        <f t="shared" ca="1" si="243"/>
        <v>8.0215504064201486</v>
      </c>
    </row>
    <row r="7802" spans="5:6" x14ac:dyDescent="0.25">
      <c r="E7802" s="24">
        <f t="shared" ca="1" si="242"/>
        <v>0.41399009722679936</v>
      </c>
      <c r="F7802" s="24">
        <f t="shared" ca="1" si="243"/>
        <v>17.638264503698693</v>
      </c>
    </row>
    <row r="7803" spans="5:6" x14ac:dyDescent="0.25">
      <c r="E7803" s="24">
        <f t="shared" ca="1" si="242"/>
        <v>5.4457500242099499E-2</v>
      </c>
      <c r="F7803" s="24">
        <f t="shared" ca="1" si="243"/>
        <v>58.206693871922056</v>
      </c>
    </row>
    <row r="7804" spans="5:6" x14ac:dyDescent="0.25">
      <c r="E7804" s="24">
        <f t="shared" ca="1" si="242"/>
        <v>0.98137866780020011</v>
      </c>
      <c r="F7804" s="24">
        <f t="shared" ca="1" si="243"/>
        <v>0.37593784122500778</v>
      </c>
    </row>
    <row r="7805" spans="5:6" x14ac:dyDescent="0.25">
      <c r="E7805" s="24">
        <f t="shared" ca="1" si="242"/>
        <v>3.9610880364262746E-2</v>
      </c>
      <c r="F7805" s="24">
        <f t="shared" ca="1" si="243"/>
        <v>64.573028835742051</v>
      </c>
    </row>
    <row r="7806" spans="5:6" x14ac:dyDescent="0.25">
      <c r="E7806" s="24">
        <f t="shared" ca="1" si="242"/>
        <v>0.26842912905475158</v>
      </c>
      <c r="F7806" s="24">
        <f t="shared" ca="1" si="243"/>
        <v>26.303367025069306</v>
      </c>
    </row>
    <row r="7807" spans="5:6" x14ac:dyDescent="0.25">
      <c r="E7807" s="24">
        <f t="shared" ca="1" si="242"/>
        <v>0.85782882356241696</v>
      </c>
      <c r="F7807" s="24">
        <f t="shared" ca="1" si="243"/>
        <v>3.067014114714417</v>
      </c>
    </row>
    <row r="7808" spans="5:6" x14ac:dyDescent="0.25">
      <c r="E7808" s="24">
        <f t="shared" ca="1" si="242"/>
        <v>0.97916336951953264</v>
      </c>
      <c r="F7808" s="24">
        <f t="shared" ca="1" si="243"/>
        <v>0.42113553005404819</v>
      </c>
    </row>
    <row r="7809" spans="5:6" x14ac:dyDescent="0.25">
      <c r="E7809" s="24">
        <f t="shared" ca="1" si="242"/>
        <v>0.43692736061900972</v>
      </c>
      <c r="F7809" s="24">
        <f t="shared" ca="1" si="243"/>
        <v>16.55976641085778</v>
      </c>
    </row>
    <row r="7810" spans="5:6" x14ac:dyDescent="0.25">
      <c r="E7810" s="24">
        <f t="shared" ca="1" si="242"/>
        <v>0.20622186186117686</v>
      </c>
      <c r="F7810" s="24">
        <f t="shared" ca="1" si="243"/>
        <v>31.576053808283024</v>
      </c>
    </row>
    <row r="7811" spans="5:6" x14ac:dyDescent="0.25">
      <c r="E7811" s="24">
        <f t="shared" ca="1" si="242"/>
        <v>0.2556154750785149</v>
      </c>
      <c r="F7811" s="24">
        <f t="shared" ca="1" si="243"/>
        <v>27.281620283716673</v>
      </c>
    </row>
    <row r="7812" spans="5:6" x14ac:dyDescent="0.25">
      <c r="E7812" s="24">
        <f t="shared" ref="E7812:E7875" ca="1" si="244">RAND()</f>
        <v>0.70601917785094659</v>
      </c>
      <c r="F7812" s="24">
        <f t="shared" ref="F7812:F7875" ca="1" si="245">-LOG(E7812,EXP(1))/$C$3</f>
        <v>6.9622575552601429</v>
      </c>
    </row>
    <row r="7813" spans="5:6" x14ac:dyDescent="0.25">
      <c r="E7813" s="24">
        <f t="shared" ca="1" si="244"/>
        <v>0.18088383446587963</v>
      </c>
      <c r="F7813" s="24">
        <f t="shared" ca="1" si="245"/>
        <v>34.198005045764056</v>
      </c>
    </row>
    <row r="7814" spans="5:6" x14ac:dyDescent="0.25">
      <c r="E7814" s="24">
        <f t="shared" ca="1" si="244"/>
        <v>0.44019379631559175</v>
      </c>
      <c r="F7814" s="24">
        <f t="shared" ca="1" si="245"/>
        <v>16.410804057319481</v>
      </c>
    </row>
    <row r="7815" spans="5:6" x14ac:dyDescent="0.25">
      <c r="E7815" s="24">
        <f t="shared" ca="1" si="244"/>
        <v>0.42380756816797394</v>
      </c>
      <c r="F7815" s="24">
        <f t="shared" ca="1" si="245"/>
        <v>17.16951550862186</v>
      </c>
    </row>
    <row r="7816" spans="5:6" x14ac:dyDescent="0.25">
      <c r="E7816" s="24">
        <f t="shared" ca="1" si="244"/>
        <v>0.77702351466743003</v>
      </c>
      <c r="F7816" s="24">
        <f t="shared" ca="1" si="245"/>
        <v>5.0456933133034285</v>
      </c>
    </row>
    <row r="7817" spans="5:6" x14ac:dyDescent="0.25">
      <c r="E7817" s="24">
        <f t="shared" ca="1" si="244"/>
        <v>0.85605845475374787</v>
      </c>
      <c r="F7817" s="24">
        <f t="shared" ca="1" si="245"/>
        <v>3.1083323381641628</v>
      </c>
    </row>
    <row r="7818" spans="5:6" x14ac:dyDescent="0.25">
      <c r="E7818" s="24">
        <f t="shared" ca="1" si="244"/>
        <v>0.817225143237299</v>
      </c>
      <c r="F7818" s="24">
        <f t="shared" ca="1" si="245"/>
        <v>4.0368129793512493</v>
      </c>
    </row>
    <row r="7819" spans="5:6" x14ac:dyDescent="0.25">
      <c r="E7819" s="24">
        <f t="shared" ca="1" si="244"/>
        <v>0.48996943415093763</v>
      </c>
      <c r="F7819" s="24">
        <f t="shared" ca="1" si="245"/>
        <v>14.268245382138677</v>
      </c>
    </row>
    <row r="7820" spans="5:6" x14ac:dyDescent="0.25">
      <c r="E7820" s="24">
        <f t="shared" ca="1" si="244"/>
        <v>0.15324460056102374</v>
      </c>
      <c r="F7820" s="24">
        <f t="shared" ca="1" si="245"/>
        <v>37.514398753345347</v>
      </c>
    </row>
    <row r="7821" spans="5:6" x14ac:dyDescent="0.25">
      <c r="E7821" s="24">
        <f t="shared" ca="1" si="244"/>
        <v>0.94294845767494573</v>
      </c>
      <c r="F7821" s="24">
        <f t="shared" ca="1" si="245"/>
        <v>1.1748731132662993</v>
      </c>
    </row>
    <row r="7822" spans="5:6" x14ac:dyDescent="0.25">
      <c r="E7822" s="24">
        <f t="shared" ca="1" si="244"/>
        <v>0.5218320981117891</v>
      </c>
      <c r="F7822" s="24">
        <f t="shared" ca="1" si="245"/>
        <v>13.008187879343161</v>
      </c>
    </row>
    <row r="7823" spans="5:6" x14ac:dyDescent="0.25">
      <c r="E7823" s="24">
        <f t="shared" ca="1" si="244"/>
        <v>0.85366986562798219</v>
      </c>
      <c r="F7823" s="24">
        <f t="shared" ca="1" si="245"/>
        <v>3.1642146827749507</v>
      </c>
    </row>
    <row r="7824" spans="5:6" x14ac:dyDescent="0.25">
      <c r="E7824" s="24">
        <f t="shared" ca="1" si="244"/>
        <v>0.43767201744619988</v>
      </c>
      <c r="F7824" s="24">
        <f t="shared" ca="1" si="245"/>
        <v>16.525709354527457</v>
      </c>
    </row>
    <row r="7825" spans="5:6" x14ac:dyDescent="0.25">
      <c r="E7825" s="24">
        <f t="shared" ca="1" si="244"/>
        <v>0.70770598194123346</v>
      </c>
      <c r="F7825" s="24">
        <f t="shared" ca="1" si="245"/>
        <v>6.9145310256990165</v>
      </c>
    </row>
    <row r="7826" spans="5:6" x14ac:dyDescent="0.25">
      <c r="E7826" s="24">
        <f t="shared" ca="1" si="244"/>
        <v>0.65223390934083114</v>
      </c>
      <c r="F7826" s="24">
        <f t="shared" ca="1" si="245"/>
        <v>8.5470404947110001</v>
      </c>
    </row>
    <row r="7827" spans="5:6" x14ac:dyDescent="0.25">
      <c r="E7827" s="24">
        <f t="shared" ca="1" si="244"/>
        <v>0.95407359430507199</v>
      </c>
      <c r="F7827" s="24">
        <f t="shared" ca="1" si="245"/>
        <v>0.94028935263550639</v>
      </c>
    </row>
    <row r="7828" spans="5:6" x14ac:dyDescent="0.25">
      <c r="E7828" s="24">
        <f t="shared" ca="1" si="244"/>
        <v>0.87258936197090076</v>
      </c>
      <c r="F7828" s="24">
        <f t="shared" ca="1" si="245"/>
        <v>2.7258041910633026</v>
      </c>
    </row>
    <row r="7829" spans="5:6" x14ac:dyDescent="0.25">
      <c r="E7829" s="24">
        <f t="shared" ca="1" si="244"/>
        <v>0.56500319264285193</v>
      </c>
      <c r="F7829" s="24">
        <f t="shared" ca="1" si="245"/>
        <v>11.418477943126961</v>
      </c>
    </row>
    <row r="7830" spans="5:6" x14ac:dyDescent="0.25">
      <c r="E7830" s="24">
        <f t="shared" ca="1" si="244"/>
        <v>8.9286417946665697E-4</v>
      </c>
      <c r="F7830" s="24">
        <f t="shared" ca="1" si="245"/>
        <v>140.42152166635077</v>
      </c>
    </row>
    <row r="7831" spans="5:6" x14ac:dyDescent="0.25">
      <c r="E7831" s="24">
        <f t="shared" ca="1" si="244"/>
        <v>0.93565351446152911</v>
      </c>
      <c r="F7831" s="24">
        <f t="shared" ca="1" si="245"/>
        <v>1.330200957885036</v>
      </c>
    </row>
    <row r="7832" spans="5:6" x14ac:dyDescent="0.25">
      <c r="E7832" s="24">
        <f t="shared" ca="1" si="244"/>
        <v>0.87604328130547915</v>
      </c>
      <c r="F7832" s="24">
        <f t="shared" ca="1" si="245"/>
        <v>2.6467956276661555</v>
      </c>
    </row>
    <row r="7833" spans="5:6" x14ac:dyDescent="0.25">
      <c r="E7833" s="24">
        <f t="shared" ca="1" si="244"/>
        <v>0.97788385531925348</v>
      </c>
      <c r="F7833" s="24">
        <f t="shared" ca="1" si="245"/>
        <v>0.44728746683615667</v>
      </c>
    </row>
    <row r="7834" spans="5:6" x14ac:dyDescent="0.25">
      <c r="E7834" s="24">
        <f t="shared" ca="1" si="244"/>
        <v>0.25984452214972753</v>
      </c>
      <c r="F7834" s="24">
        <f t="shared" ca="1" si="245"/>
        <v>26.953436371335869</v>
      </c>
    </row>
    <row r="7835" spans="5:6" x14ac:dyDescent="0.25">
      <c r="E7835" s="24">
        <f t="shared" ca="1" si="244"/>
        <v>5.3416509458558137E-3</v>
      </c>
      <c r="F7835" s="24">
        <f t="shared" ca="1" si="245"/>
        <v>104.64441015802714</v>
      </c>
    </row>
    <row r="7836" spans="5:6" x14ac:dyDescent="0.25">
      <c r="E7836" s="24">
        <f t="shared" ca="1" si="244"/>
        <v>0.25987880217625203</v>
      </c>
      <c r="F7836" s="24">
        <f t="shared" ca="1" si="245"/>
        <v>26.950798042442806</v>
      </c>
    </row>
    <row r="7837" spans="5:6" x14ac:dyDescent="0.25">
      <c r="E7837" s="24">
        <f t="shared" ca="1" si="244"/>
        <v>0.29709212550040309</v>
      </c>
      <c r="F7837" s="24">
        <f t="shared" ca="1" si="245"/>
        <v>24.274260028147889</v>
      </c>
    </row>
    <row r="7838" spans="5:6" x14ac:dyDescent="0.25">
      <c r="E7838" s="24">
        <f t="shared" ca="1" si="244"/>
        <v>0.44874675484456883</v>
      </c>
      <c r="F7838" s="24">
        <f t="shared" ca="1" si="245"/>
        <v>16.025931414998649</v>
      </c>
    </row>
    <row r="7839" spans="5:6" x14ac:dyDescent="0.25">
      <c r="E7839" s="24">
        <f t="shared" ca="1" si="244"/>
        <v>0.32013442192753916</v>
      </c>
      <c r="F7839" s="24">
        <f t="shared" ca="1" si="245"/>
        <v>22.780286057377737</v>
      </c>
    </row>
    <row r="7840" spans="5:6" x14ac:dyDescent="0.25">
      <c r="E7840" s="24">
        <f t="shared" ca="1" si="244"/>
        <v>0.33973134080622391</v>
      </c>
      <c r="F7840" s="24">
        <f t="shared" ca="1" si="245"/>
        <v>21.592002956467553</v>
      </c>
    </row>
    <row r="7841" spans="5:6" x14ac:dyDescent="0.25">
      <c r="E7841" s="24">
        <f t="shared" ca="1" si="244"/>
        <v>0.79595129654964647</v>
      </c>
      <c r="F7841" s="24">
        <f t="shared" ca="1" si="245"/>
        <v>4.5643456049756947</v>
      </c>
    </row>
    <row r="7842" spans="5:6" x14ac:dyDescent="0.25">
      <c r="E7842" s="24">
        <f t="shared" ca="1" si="244"/>
        <v>7.3014897661553113E-2</v>
      </c>
      <c r="F7842" s="24">
        <f t="shared" ca="1" si="245"/>
        <v>52.341835621984302</v>
      </c>
    </row>
    <row r="7843" spans="5:6" x14ac:dyDescent="0.25">
      <c r="E7843" s="24">
        <f t="shared" ca="1" si="244"/>
        <v>0.9342704516450635</v>
      </c>
      <c r="F7843" s="24">
        <f t="shared" ca="1" si="245"/>
        <v>1.3597863975872087</v>
      </c>
    </row>
    <row r="7844" spans="5:6" x14ac:dyDescent="0.25">
      <c r="E7844" s="24">
        <f t="shared" ca="1" si="244"/>
        <v>4.9075612735218765E-2</v>
      </c>
      <c r="F7844" s="24">
        <f t="shared" ca="1" si="245"/>
        <v>60.287861064158484</v>
      </c>
    </row>
    <row r="7845" spans="5:6" x14ac:dyDescent="0.25">
      <c r="E7845" s="24">
        <f t="shared" ca="1" si="244"/>
        <v>0.45825968779489046</v>
      </c>
      <c r="F7845" s="24">
        <f t="shared" ca="1" si="245"/>
        <v>15.606385032699249</v>
      </c>
    </row>
    <row r="7846" spans="5:6" x14ac:dyDescent="0.25">
      <c r="E7846" s="24">
        <f t="shared" ca="1" si="244"/>
        <v>0.67351373975806705</v>
      </c>
      <c r="F7846" s="24">
        <f t="shared" ca="1" si="245"/>
        <v>7.9049376561631046</v>
      </c>
    </row>
    <row r="7847" spans="5:6" x14ac:dyDescent="0.25">
      <c r="E7847" s="24">
        <f t="shared" ca="1" si="244"/>
        <v>2.1292898637623514E-2</v>
      </c>
      <c r="F7847" s="24">
        <f t="shared" ca="1" si="245"/>
        <v>76.987633183013244</v>
      </c>
    </row>
    <row r="7848" spans="5:6" x14ac:dyDescent="0.25">
      <c r="E7848" s="24">
        <f t="shared" ca="1" si="244"/>
        <v>0.75198951853621299</v>
      </c>
      <c r="F7848" s="24">
        <f t="shared" ca="1" si="245"/>
        <v>5.7006578649234338</v>
      </c>
    </row>
    <row r="7849" spans="5:6" x14ac:dyDescent="0.25">
      <c r="E7849" s="24">
        <f t="shared" ca="1" si="244"/>
        <v>0.42954648145394747</v>
      </c>
      <c r="F7849" s="24">
        <f t="shared" ca="1" si="245"/>
        <v>16.900506423381671</v>
      </c>
    </row>
    <row r="7850" spans="5:6" x14ac:dyDescent="0.25">
      <c r="E7850" s="24">
        <f t="shared" ca="1" si="244"/>
        <v>0.92436780914635375</v>
      </c>
      <c r="F7850" s="24">
        <f t="shared" ca="1" si="245"/>
        <v>1.572904493986963</v>
      </c>
    </row>
    <row r="7851" spans="5:6" x14ac:dyDescent="0.25">
      <c r="E7851" s="24">
        <f t="shared" ca="1" si="244"/>
        <v>0.41990222268407851</v>
      </c>
      <c r="F7851" s="24">
        <f t="shared" ca="1" si="245"/>
        <v>17.354667958814506</v>
      </c>
    </row>
    <row r="7852" spans="5:6" x14ac:dyDescent="0.25">
      <c r="E7852" s="24">
        <f t="shared" ca="1" si="244"/>
        <v>0.93549741717763635</v>
      </c>
      <c r="F7852" s="24">
        <f t="shared" ca="1" si="245"/>
        <v>1.3335378834449241</v>
      </c>
    </row>
    <row r="7853" spans="5:6" x14ac:dyDescent="0.25">
      <c r="E7853" s="24">
        <f t="shared" ca="1" si="244"/>
        <v>0.78061297173461508</v>
      </c>
      <c r="F7853" s="24">
        <f t="shared" ca="1" si="245"/>
        <v>4.9535161345501013</v>
      </c>
    </row>
    <row r="7854" spans="5:6" x14ac:dyDescent="0.25">
      <c r="E7854" s="24">
        <f t="shared" ca="1" si="244"/>
        <v>0.11809809790039993</v>
      </c>
      <c r="F7854" s="24">
        <f t="shared" ca="1" si="245"/>
        <v>42.724793234952813</v>
      </c>
    </row>
    <row r="7855" spans="5:6" x14ac:dyDescent="0.25">
      <c r="E7855" s="24">
        <f t="shared" ca="1" si="244"/>
        <v>4.8377553641163584E-2</v>
      </c>
      <c r="F7855" s="24">
        <f t="shared" ca="1" si="245"/>
        <v>60.574386811552522</v>
      </c>
    </row>
    <row r="7856" spans="5:6" x14ac:dyDescent="0.25">
      <c r="E7856" s="24">
        <f t="shared" ca="1" si="244"/>
        <v>0.64201599034421875</v>
      </c>
      <c r="F7856" s="24">
        <f t="shared" ca="1" si="245"/>
        <v>8.8628413704825917</v>
      </c>
    </row>
    <row r="7857" spans="5:6" x14ac:dyDescent="0.25">
      <c r="E7857" s="24">
        <f t="shared" ca="1" si="244"/>
        <v>0.76695424228287201</v>
      </c>
      <c r="F7857" s="24">
        <f t="shared" ca="1" si="245"/>
        <v>5.3065627487015314</v>
      </c>
    </row>
    <row r="7858" spans="5:6" x14ac:dyDescent="0.25">
      <c r="E7858" s="24">
        <f t="shared" ca="1" si="244"/>
        <v>3.0290515263644235E-2</v>
      </c>
      <c r="F7858" s="24">
        <f t="shared" ca="1" si="245"/>
        <v>69.938412861453614</v>
      </c>
    </row>
    <row r="7859" spans="5:6" x14ac:dyDescent="0.25">
      <c r="E7859" s="24">
        <f t="shared" ca="1" si="244"/>
        <v>0.60047450299674221</v>
      </c>
      <c r="F7859" s="24">
        <f t="shared" ca="1" si="245"/>
        <v>10.2007019597189</v>
      </c>
    </row>
    <row r="7860" spans="5:6" x14ac:dyDescent="0.25">
      <c r="E7860" s="24">
        <f t="shared" ca="1" si="244"/>
        <v>0.34607253656377279</v>
      </c>
      <c r="F7860" s="24">
        <f t="shared" ca="1" si="245"/>
        <v>21.222137652971789</v>
      </c>
    </row>
    <row r="7861" spans="5:6" x14ac:dyDescent="0.25">
      <c r="E7861" s="24">
        <f t="shared" ca="1" si="244"/>
        <v>0.87362151925722065</v>
      </c>
      <c r="F7861" s="24">
        <f t="shared" ca="1" si="245"/>
        <v>2.7021608289099501</v>
      </c>
    </row>
    <row r="7862" spans="5:6" x14ac:dyDescent="0.25">
      <c r="E7862" s="24">
        <f t="shared" ca="1" si="244"/>
        <v>0.80564376270601923</v>
      </c>
      <c r="F7862" s="24">
        <f t="shared" ca="1" si="245"/>
        <v>4.3222723186510503</v>
      </c>
    </row>
    <row r="7863" spans="5:6" x14ac:dyDescent="0.25">
      <c r="E7863" s="24">
        <f t="shared" ca="1" si="244"/>
        <v>0.8674431080808318</v>
      </c>
      <c r="F7863" s="24">
        <f t="shared" ca="1" si="245"/>
        <v>2.8441070154939809</v>
      </c>
    </row>
    <row r="7864" spans="5:6" x14ac:dyDescent="0.25">
      <c r="E7864" s="24">
        <f t="shared" ca="1" si="244"/>
        <v>0.66485584084528893</v>
      </c>
      <c r="F7864" s="24">
        <f t="shared" ca="1" si="245"/>
        <v>8.1637008502077535</v>
      </c>
    </row>
    <row r="7865" spans="5:6" x14ac:dyDescent="0.25">
      <c r="E7865" s="24">
        <f t="shared" ca="1" si="244"/>
        <v>0.70924173122814771</v>
      </c>
      <c r="F7865" s="24">
        <f t="shared" ca="1" si="245"/>
        <v>6.87117727667927</v>
      </c>
    </row>
    <row r="7866" spans="5:6" x14ac:dyDescent="0.25">
      <c r="E7866" s="24">
        <f t="shared" ca="1" si="244"/>
        <v>0.70905016561147804</v>
      </c>
      <c r="F7866" s="24">
        <f t="shared" ca="1" si="245"/>
        <v>6.8765799901337132</v>
      </c>
    </row>
    <row r="7867" spans="5:6" x14ac:dyDescent="0.25">
      <c r="E7867" s="24">
        <f t="shared" ca="1" si="244"/>
        <v>2.7922853818511673E-3</v>
      </c>
      <c r="F7867" s="24">
        <f t="shared" ca="1" si="245"/>
        <v>117.6178977035089</v>
      </c>
    </row>
    <row r="7868" spans="5:6" x14ac:dyDescent="0.25">
      <c r="E7868" s="24">
        <f t="shared" ca="1" si="244"/>
        <v>0.48402619522116141</v>
      </c>
      <c r="F7868" s="24">
        <f t="shared" ca="1" si="245"/>
        <v>14.512325027445915</v>
      </c>
    </row>
    <row r="7869" spans="5:6" x14ac:dyDescent="0.25">
      <c r="E7869" s="24">
        <f t="shared" ca="1" si="244"/>
        <v>0.3400285211298002</v>
      </c>
      <c r="F7869" s="24">
        <f t="shared" ca="1" si="245"/>
        <v>21.57451558428507</v>
      </c>
    </row>
    <row r="7870" spans="5:6" x14ac:dyDescent="0.25">
      <c r="E7870" s="24">
        <f t="shared" ca="1" si="244"/>
        <v>0.44741792643515121</v>
      </c>
      <c r="F7870" s="24">
        <f t="shared" ca="1" si="245"/>
        <v>16.085243254041941</v>
      </c>
    </row>
    <row r="7871" spans="5:6" x14ac:dyDescent="0.25">
      <c r="E7871" s="24">
        <f t="shared" ca="1" si="244"/>
        <v>0.14966286455380806</v>
      </c>
      <c r="F7871" s="24">
        <f t="shared" ca="1" si="245"/>
        <v>37.987401682055655</v>
      </c>
    </row>
    <row r="7872" spans="5:6" x14ac:dyDescent="0.25">
      <c r="E7872" s="24">
        <f t="shared" ca="1" si="244"/>
        <v>0.85868237235204958</v>
      </c>
      <c r="F7872" s="24">
        <f t="shared" ca="1" si="245"/>
        <v>3.0471237962122077</v>
      </c>
    </row>
    <row r="7873" spans="5:6" x14ac:dyDescent="0.25">
      <c r="E7873" s="24">
        <f t="shared" ca="1" si="244"/>
        <v>0.78591537010330015</v>
      </c>
      <c r="F7873" s="24">
        <f t="shared" ca="1" si="245"/>
        <v>4.8181232794847206</v>
      </c>
    </row>
    <row r="7874" spans="5:6" x14ac:dyDescent="0.25">
      <c r="E7874" s="24">
        <f t="shared" ca="1" si="244"/>
        <v>0.70354894065186346</v>
      </c>
      <c r="F7874" s="24">
        <f t="shared" ca="1" si="245"/>
        <v>7.0323567493468735</v>
      </c>
    </row>
    <row r="7875" spans="5:6" x14ac:dyDescent="0.25">
      <c r="E7875" s="24">
        <f t="shared" ca="1" si="244"/>
        <v>0.51304511967102373</v>
      </c>
      <c r="F7875" s="24">
        <f t="shared" ca="1" si="245"/>
        <v>13.347829702077469</v>
      </c>
    </row>
    <row r="7876" spans="5:6" x14ac:dyDescent="0.25">
      <c r="E7876" s="24">
        <f t="shared" ref="E7876:E7939" ca="1" si="246">RAND()</f>
        <v>0.54771414752646219</v>
      </c>
      <c r="F7876" s="24">
        <f t="shared" ref="F7876:F7939" ca="1" si="247">-LOG(E7876,EXP(1))/$C$3</f>
        <v>12.040035134619925</v>
      </c>
    </row>
    <row r="7877" spans="5:6" x14ac:dyDescent="0.25">
      <c r="E7877" s="24">
        <f t="shared" ca="1" si="246"/>
        <v>0.66035669611160575</v>
      </c>
      <c r="F7877" s="24">
        <f t="shared" ca="1" si="247"/>
        <v>8.2995028259498778</v>
      </c>
    </row>
    <row r="7878" spans="5:6" x14ac:dyDescent="0.25">
      <c r="E7878" s="24">
        <f t="shared" ca="1" si="246"/>
        <v>0.86250407861656275</v>
      </c>
      <c r="F7878" s="24">
        <f t="shared" ca="1" si="247"/>
        <v>2.9583080251401142</v>
      </c>
    </row>
    <row r="7879" spans="5:6" x14ac:dyDescent="0.25">
      <c r="E7879" s="24">
        <f t="shared" ca="1" si="246"/>
        <v>0.99870850147398849</v>
      </c>
      <c r="F7879" s="24">
        <f t="shared" ca="1" si="247"/>
        <v>2.5846664579774064E-2</v>
      </c>
    </row>
    <row r="7880" spans="5:6" x14ac:dyDescent="0.25">
      <c r="E7880" s="24">
        <f t="shared" ca="1" si="246"/>
        <v>0.2922520510808565</v>
      </c>
      <c r="F7880" s="24">
        <f t="shared" ca="1" si="247"/>
        <v>24.602773208276922</v>
      </c>
    </row>
    <row r="7881" spans="5:6" x14ac:dyDescent="0.25">
      <c r="E7881" s="24">
        <f t="shared" ca="1" si="246"/>
        <v>2.6707012672620989E-2</v>
      </c>
      <c r="F7881" s="24">
        <f t="shared" ca="1" si="247"/>
        <v>72.456582022939031</v>
      </c>
    </row>
    <row r="7882" spans="5:6" x14ac:dyDescent="0.25">
      <c r="E7882" s="24">
        <f t="shared" ca="1" si="246"/>
        <v>0.88688370787139958</v>
      </c>
      <c r="F7882" s="24">
        <f t="shared" ca="1" si="247"/>
        <v>2.4008282503088116</v>
      </c>
    </row>
    <row r="7883" spans="5:6" x14ac:dyDescent="0.25">
      <c r="E7883" s="24">
        <f t="shared" ca="1" si="246"/>
        <v>0.90771143551468925</v>
      </c>
      <c r="F7883" s="24">
        <f t="shared" ca="1" si="247"/>
        <v>1.9365750637458614</v>
      </c>
    </row>
    <row r="7884" spans="5:6" x14ac:dyDescent="0.25">
      <c r="E7884" s="24">
        <f t="shared" ca="1" si="246"/>
        <v>0.88692299926099605</v>
      </c>
      <c r="F7884" s="24">
        <f t="shared" ca="1" si="247"/>
        <v>2.3999422148812783</v>
      </c>
    </row>
    <row r="7885" spans="5:6" x14ac:dyDescent="0.25">
      <c r="E7885" s="24">
        <f t="shared" ca="1" si="246"/>
        <v>0.31234283635040605</v>
      </c>
      <c r="F7885" s="24">
        <f t="shared" ca="1" si="247"/>
        <v>23.273077199858253</v>
      </c>
    </row>
    <row r="7886" spans="5:6" x14ac:dyDescent="0.25">
      <c r="E7886" s="24">
        <f t="shared" ca="1" si="246"/>
        <v>8.7189438108818629E-2</v>
      </c>
      <c r="F7886" s="24">
        <f t="shared" ca="1" si="247"/>
        <v>48.793441560168581</v>
      </c>
    </row>
    <row r="7887" spans="5:6" x14ac:dyDescent="0.25">
      <c r="E7887" s="24">
        <f t="shared" ca="1" si="246"/>
        <v>0.71228369217121579</v>
      </c>
      <c r="F7887" s="24">
        <f t="shared" ca="1" si="247"/>
        <v>6.7855800573444132</v>
      </c>
    </row>
    <row r="7888" spans="5:6" x14ac:dyDescent="0.25">
      <c r="E7888" s="24">
        <f t="shared" ca="1" si="246"/>
        <v>0.96351132805793838</v>
      </c>
      <c r="F7888" s="24">
        <f t="shared" ca="1" si="247"/>
        <v>0.74342068002508643</v>
      </c>
    </row>
    <row r="7889" spans="5:6" x14ac:dyDescent="0.25">
      <c r="E7889" s="24">
        <f t="shared" ca="1" si="246"/>
        <v>0.30304901983976174</v>
      </c>
      <c r="F7889" s="24">
        <f t="shared" ca="1" si="247"/>
        <v>23.877214098172576</v>
      </c>
    </row>
    <row r="7890" spans="5:6" x14ac:dyDescent="0.25">
      <c r="E7890" s="24">
        <f t="shared" ca="1" si="246"/>
        <v>0.45640954084353991</v>
      </c>
      <c r="F7890" s="24">
        <f t="shared" ca="1" si="247"/>
        <v>15.687295132951038</v>
      </c>
    </row>
    <row r="7891" spans="5:6" x14ac:dyDescent="0.25">
      <c r="E7891" s="24">
        <f t="shared" ca="1" si="246"/>
        <v>0.94289230385225098</v>
      </c>
      <c r="F7891" s="24">
        <f t="shared" ca="1" si="247"/>
        <v>1.1760641750750571</v>
      </c>
    </row>
    <row r="7892" spans="5:6" x14ac:dyDescent="0.25">
      <c r="E7892" s="24">
        <f t="shared" ca="1" si="246"/>
        <v>5.9238140182833576E-2</v>
      </c>
      <c r="F7892" s="24">
        <f t="shared" ca="1" si="247"/>
        <v>56.52379369386589</v>
      </c>
    </row>
    <row r="7893" spans="5:6" x14ac:dyDescent="0.25">
      <c r="E7893" s="24">
        <f t="shared" ca="1" si="246"/>
        <v>0.98541187565836941</v>
      </c>
      <c r="F7893" s="24">
        <f t="shared" ca="1" si="247"/>
        <v>0.29391154665982477</v>
      </c>
    </row>
    <row r="7894" spans="5:6" x14ac:dyDescent="0.25">
      <c r="E7894" s="24">
        <f t="shared" ca="1" si="246"/>
        <v>0.74927586862285256</v>
      </c>
      <c r="F7894" s="24">
        <f t="shared" ca="1" si="247"/>
        <v>5.7729609471642789</v>
      </c>
    </row>
    <row r="7895" spans="5:6" x14ac:dyDescent="0.25">
      <c r="E7895" s="24">
        <f t="shared" ca="1" si="246"/>
        <v>0.8908326177549265</v>
      </c>
      <c r="F7895" s="24">
        <f t="shared" ca="1" si="247"/>
        <v>2.3119745603985353</v>
      </c>
    </row>
    <row r="7896" spans="5:6" x14ac:dyDescent="0.25">
      <c r="E7896" s="24">
        <f t="shared" ca="1" si="246"/>
        <v>0.68401562045206643</v>
      </c>
      <c r="F7896" s="24">
        <f t="shared" ca="1" si="247"/>
        <v>7.5954904940423846</v>
      </c>
    </row>
    <row r="7897" spans="5:6" x14ac:dyDescent="0.25">
      <c r="E7897" s="24">
        <f t="shared" ca="1" si="246"/>
        <v>0.12487365599997347</v>
      </c>
      <c r="F7897" s="24">
        <f t="shared" ca="1" si="247"/>
        <v>41.609056096686267</v>
      </c>
    </row>
    <row r="7898" spans="5:6" x14ac:dyDescent="0.25">
      <c r="E7898" s="24">
        <f t="shared" ca="1" si="246"/>
        <v>0.21785283600785688</v>
      </c>
      <c r="F7898" s="24">
        <f t="shared" ca="1" si="247"/>
        <v>30.478710166712279</v>
      </c>
    </row>
    <row r="7899" spans="5:6" x14ac:dyDescent="0.25">
      <c r="E7899" s="24">
        <f t="shared" ca="1" si="246"/>
        <v>0.81479669098922936</v>
      </c>
      <c r="F7899" s="24">
        <f t="shared" ca="1" si="247"/>
        <v>4.0963331154048905</v>
      </c>
    </row>
    <row r="7900" spans="5:6" x14ac:dyDescent="0.25">
      <c r="E7900" s="24">
        <f t="shared" ca="1" si="246"/>
        <v>9.4892118066610687E-3</v>
      </c>
      <c r="F7900" s="24">
        <f t="shared" ca="1" si="247"/>
        <v>93.151994499118544</v>
      </c>
    </row>
    <row r="7901" spans="5:6" x14ac:dyDescent="0.25">
      <c r="E7901" s="24">
        <f t="shared" ca="1" si="246"/>
        <v>0.31236945974358088</v>
      </c>
      <c r="F7901" s="24">
        <f t="shared" ca="1" si="247"/>
        <v>23.271372517984215</v>
      </c>
    </row>
    <row r="7902" spans="5:6" x14ac:dyDescent="0.25">
      <c r="E7902" s="24">
        <f t="shared" ca="1" si="246"/>
        <v>3.992801441860494E-2</v>
      </c>
      <c r="F7902" s="24">
        <f t="shared" ca="1" si="247"/>
        <v>64.413541713995272</v>
      </c>
    </row>
    <row r="7903" spans="5:6" x14ac:dyDescent="0.25">
      <c r="E7903" s="24">
        <f t="shared" ca="1" si="246"/>
        <v>0.37403549505073863</v>
      </c>
      <c r="F7903" s="24">
        <f t="shared" ca="1" si="247"/>
        <v>19.668091590363399</v>
      </c>
    </row>
    <row r="7904" spans="5:6" x14ac:dyDescent="0.25">
      <c r="E7904" s="24">
        <f t="shared" ca="1" si="246"/>
        <v>0.33115136099296483</v>
      </c>
      <c r="F7904" s="24">
        <f t="shared" ca="1" si="247"/>
        <v>22.103594483217258</v>
      </c>
    </row>
    <row r="7905" spans="5:6" x14ac:dyDescent="0.25">
      <c r="E7905" s="24">
        <f t="shared" ca="1" si="246"/>
        <v>0.76795378904428424</v>
      </c>
      <c r="F7905" s="24">
        <f t="shared" ca="1" si="247"/>
        <v>5.2805143632007567</v>
      </c>
    </row>
    <row r="7906" spans="5:6" x14ac:dyDescent="0.25">
      <c r="E7906" s="24">
        <f t="shared" ca="1" si="246"/>
        <v>0.26770503055998407</v>
      </c>
      <c r="F7906" s="24">
        <f t="shared" ca="1" si="247"/>
        <v>26.357390737012153</v>
      </c>
    </row>
    <row r="7907" spans="5:6" x14ac:dyDescent="0.25">
      <c r="E7907" s="24">
        <f t="shared" ca="1" si="246"/>
        <v>0.66252900907614165</v>
      </c>
      <c r="F7907" s="24">
        <f t="shared" ca="1" si="247"/>
        <v>8.2338186959130564</v>
      </c>
    </row>
    <row r="7908" spans="5:6" x14ac:dyDescent="0.25">
      <c r="E7908" s="24">
        <f t="shared" ca="1" si="246"/>
        <v>0.40373289426892844</v>
      </c>
      <c r="F7908" s="24">
        <f t="shared" ca="1" si="247"/>
        <v>18.140035449571283</v>
      </c>
    </row>
    <row r="7909" spans="5:6" x14ac:dyDescent="0.25">
      <c r="E7909" s="24">
        <f t="shared" ca="1" si="246"/>
        <v>0.33090223087937498</v>
      </c>
      <c r="F7909" s="24">
        <f t="shared" ca="1" si="247"/>
        <v>22.118646444472802</v>
      </c>
    </row>
    <row r="7910" spans="5:6" x14ac:dyDescent="0.25">
      <c r="E7910" s="24">
        <f t="shared" ca="1" si="246"/>
        <v>0.97423367709304709</v>
      </c>
      <c r="F7910" s="24">
        <f t="shared" ca="1" si="247"/>
        <v>0.52208178469298683</v>
      </c>
    </row>
    <row r="7911" spans="5:6" x14ac:dyDescent="0.25">
      <c r="E7911" s="24">
        <f t="shared" ca="1" si="246"/>
        <v>0.82098910899693922</v>
      </c>
      <c r="F7911" s="24">
        <f t="shared" ca="1" si="247"/>
        <v>3.9449087030253316</v>
      </c>
    </row>
    <row r="7912" spans="5:6" x14ac:dyDescent="0.25">
      <c r="E7912" s="24">
        <f t="shared" ca="1" si="246"/>
        <v>0.46264739643549135</v>
      </c>
      <c r="F7912" s="24">
        <f t="shared" ca="1" si="247"/>
        <v>15.415801556129267</v>
      </c>
    </row>
    <row r="7913" spans="5:6" x14ac:dyDescent="0.25">
      <c r="E7913" s="24">
        <f t="shared" ca="1" si="246"/>
        <v>0.34051370457365449</v>
      </c>
      <c r="F7913" s="24">
        <f t="shared" ca="1" si="247"/>
        <v>21.545998116434752</v>
      </c>
    </row>
    <row r="7914" spans="5:6" x14ac:dyDescent="0.25">
      <c r="E7914" s="24">
        <f t="shared" ca="1" si="246"/>
        <v>0.87850522664015274</v>
      </c>
      <c r="F7914" s="24">
        <f t="shared" ca="1" si="247"/>
        <v>2.5906684373534348</v>
      </c>
    </row>
    <row r="7915" spans="5:6" x14ac:dyDescent="0.25">
      <c r="E7915" s="24">
        <f t="shared" ca="1" si="246"/>
        <v>0.62757234712054155</v>
      </c>
      <c r="F7915" s="24">
        <f t="shared" ca="1" si="247"/>
        <v>9.3179264081212576</v>
      </c>
    </row>
    <row r="7916" spans="5:6" x14ac:dyDescent="0.25">
      <c r="E7916" s="24">
        <f t="shared" ca="1" si="246"/>
        <v>3.0156048759215293E-2</v>
      </c>
      <c r="F7916" s="24">
        <f t="shared" ca="1" si="247"/>
        <v>70.027395074693771</v>
      </c>
    </row>
    <row r="7917" spans="5:6" x14ac:dyDescent="0.25">
      <c r="E7917" s="24">
        <f t="shared" ca="1" si="246"/>
        <v>0.76245275882911356</v>
      </c>
      <c r="F7917" s="24">
        <f t="shared" ca="1" si="247"/>
        <v>5.4242945610769864</v>
      </c>
    </row>
    <row r="7918" spans="5:6" x14ac:dyDescent="0.25">
      <c r="E7918" s="24">
        <f t="shared" ca="1" si="246"/>
        <v>3.5240498686282651E-2</v>
      </c>
      <c r="F7918" s="24">
        <f t="shared" ca="1" si="247"/>
        <v>66.911186537423802</v>
      </c>
    </row>
    <row r="7919" spans="5:6" x14ac:dyDescent="0.25">
      <c r="E7919" s="24">
        <f t="shared" ca="1" si="246"/>
        <v>0.95441159104004558</v>
      </c>
      <c r="F7919" s="24">
        <f t="shared" ca="1" si="247"/>
        <v>0.93320526854404429</v>
      </c>
    </row>
    <row r="7920" spans="5:6" x14ac:dyDescent="0.25">
      <c r="E7920" s="24">
        <f t="shared" ca="1" si="246"/>
        <v>0.97296630912267323</v>
      </c>
      <c r="F7920" s="24">
        <f t="shared" ca="1" si="247"/>
        <v>0.54811646337642328</v>
      </c>
    </row>
    <row r="7921" spans="5:6" x14ac:dyDescent="0.25">
      <c r="E7921" s="24">
        <f t="shared" ca="1" si="246"/>
        <v>0.50143637582102873</v>
      </c>
      <c r="F7921" s="24">
        <f t="shared" ca="1" si="247"/>
        <v>13.805570947664391</v>
      </c>
    </row>
    <row r="7922" spans="5:6" x14ac:dyDescent="0.25">
      <c r="E7922" s="24">
        <f t="shared" ca="1" si="246"/>
        <v>0.15320559786519306</v>
      </c>
      <c r="F7922" s="24">
        <f t="shared" ca="1" si="247"/>
        <v>37.519489655063353</v>
      </c>
    </row>
    <row r="7923" spans="5:6" x14ac:dyDescent="0.25">
      <c r="E7923" s="24">
        <f t="shared" ca="1" si="246"/>
        <v>0.20536028809100626</v>
      </c>
      <c r="F7923" s="24">
        <f t="shared" ca="1" si="247"/>
        <v>31.659786791236211</v>
      </c>
    </row>
    <row r="7924" spans="5:6" x14ac:dyDescent="0.25">
      <c r="E7924" s="24">
        <f t="shared" ca="1" si="246"/>
        <v>0.88292408188321303</v>
      </c>
      <c r="F7924" s="24">
        <f t="shared" ca="1" si="247"/>
        <v>2.4903211911331513</v>
      </c>
    </row>
    <row r="7925" spans="5:6" x14ac:dyDescent="0.25">
      <c r="E7925" s="24">
        <f t="shared" ca="1" si="246"/>
        <v>0.92489691826565801</v>
      </c>
      <c r="F7925" s="24">
        <f t="shared" ca="1" si="247"/>
        <v>1.5614597478476033</v>
      </c>
    </row>
    <row r="7926" spans="5:6" x14ac:dyDescent="0.25">
      <c r="E7926" s="24">
        <f t="shared" ca="1" si="246"/>
        <v>0.47853028632406092</v>
      </c>
      <c r="F7926" s="24">
        <f t="shared" ca="1" si="247"/>
        <v>14.740715515779407</v>
      </c>
    </row>
    <row r="7927" spans="5:6" x14ac:dyDescent="0.25">
      <c r="E7927" s="24">
        <f t="shared" ca="1" si="246"/>
        <v>0.87698368036958585</v>
      </c>
      <c r="F7927" s="24">
        <f t="shared" ca="1" si="247"/>
        <v>2.6253379051125973</v>
      </c>
    </row>
    <row r="7928" spans="5:6" x14ac:dyDescent="0.25">
      <c r="E7928" s="24">
        <f t="shared" ca="1" si="246"/>
        <v>0.45561549099663767</v>
      </c>
      <c r="F7928" s="24">
        <f t="shared" ca="1" si="247"/>
        <v>15.722120933551533</v>
      </c>
    </row>
    <row r="7929" spans="5:6" x14ac:dyDescent="0.25">
      <c r="E7929" s="24">
        <f t="shared" ca="1" si="246"/>
        <v>0.56305363090359251</v>
      </c>
      <c r="F7929" s="24">
        <f t="shared" ca="1" si="247"/>
        <v>11.487607924510122</v>
      </c>
    </row>
    <row r="7930" spans="5:6" x14ac:dyDescent="0.25">
      <c r="E7930" s="24">
        <f t="shared" ca="1" si="246"/>
        <v>0.39093924604680985</v>
      </c>
      <c r="F7930" s="24">
        <f t="shared" ca="1" si="247"/>
        <v>18.784062240481855</v>
      </c>
    </row>
    <row r="7931" spans="5:6" x14ac:dyDescent="0.25">
      <c r="E7931" s="24">
        <f t="shared" ca="1" si="246"/>
        <v>0.6819903735697348</v>
      </c>
      <c r="F7931" s="24">
        <f t="shared" ca="1" si="247"/>
        <v>7.6547947247736268</v>
      </c>
    </row>
    <row r="7932" spans="5:6" x14ac:dyDescent="0.25">
      <c r="E7932" s="24">
        <f t="shared" ca="1" si="246"/>
        <v>0.19674123885881334</v>
      </c>
      <c r="F7932" s="24">
        <f t="shared" ca="1" si="247"/>
        <v>32.517318439665161</v>
      </c>
    </row>
    <row r="7933" spans="5:6" x14ac:dyDescent="0.25">
      <c r="E7933" s="24">
        <f t="shared" ca="1" si="246"/>
        <v>0.6160058481489058</v>
      </c>
      <c r="F7933" s="24">
        <f t="shared" ca="1" si="247"/>
        <v>9.6899764349091786</v>
      </c>
    </row>
    <row r="7934" spans="5:6" x14ac:dyDescent="0.25">
      <c r="E7934" s="24">
        <f t="shared" ca="1" si="246"/>
        <v>0.68070485296383265</v>
      </c>
      <c r="F7934" s="24">
        <f t="shared" ca="1" si="247"/>
        <v>7.6925293836237278</v>
      </c>
    </row>
    <row r="7935" spans="5:6" x14ac:dyDescent="0.25">
      <c r="E7935" s="24">
        <f t="shared" ca="1" si="246"/>
        <v>0.22714116253894079</v>
      </c>
      <c r="F7935" s="24">
        <f t="shared" ca="1" si="247"/>
        <v>29.643671867427788</v>
      </c>
    </row>
    <row r="7936" spans="5:6" x14ac:dyDescent="0.25">
      <c r="E7936" s="24">
        <f t="shared" ca="1" si="246"/>
        <v>0.7368219542234602</v>
      </c>
      <c r="F7936" s="24">
        <f t="shared" ca="1" si="247"/>
        <v>6.1081799552946112</v>
      </c>
    </row>
    <row r="7937" spans="5:6" x14ac:dyDescent="0.25">
      <c r="E7937" s="24">
        <f t="shared" ca="1" si="246"/>
        <v>0.52293829940248582</v>
      </c>
      <c r="F7937" s="24">
        <f t="shared" ca="1" si="247"/>
        <v>12.965835925011401</v>
      </c>
    </row>
    <row r="7938" spans="5:6" x14ac:dyDescent="0.25">
      <c r="E7938" s="24">
        <f t="shared" ca="1" si="246"/>
        <v>0.46346596067317203</v>
      </c>
      <c r="F7938" s="24">
        <f t="shared" ca="1" si="247"/>
        <v>15.380446728577795</v>
      </c>
    </row>
    <row r="7939" spans="5:6" x14ac:dyDescent="0.25">
      <c r="E7939" s="24">
        <f t="shared" ca="1" si="246"/>
        <v>0.50422777598382618</v>
      </c>
      <c r="F7939" s="24">
        <f t="shared" ca="1" si="247"/>
        <v>13.694543530549069</v>
      </c>
    </row>
    <row r="7940" spans="5:6" x14ac:dyDescent="0.25">
      <c r="E7940" s="24">
        <f t="shared" ref="E7940:E8003" ca="1" si="248">RAND()</f>
        <v>0.36273704657682815</v>
      </c>
      <c r="F7940" s="24">
        <f t="shared" ref="F7940:F8003" ca="1" si="249">-LOG(E7940,EXP(1))/$C$3</f>
        <v>20.281541936194365</v>
      </c>
    </row>
    <row r="7941" spans="5:6" x14ac:dyDescent="0.25">
      <c r="E7941" s="24">
        <f t="shared" ca="1" si="248"/>
        <v>0.95453220339621425</v>
      </c>
      <c r="F7941" s="24">
        <f t="shared" ca="1" si="249"/>
        <v>0.93067795775195705</v>
      </c>
    </row>
    <row r="7942" spans="5:6" x14ac:dyDescent="0.25">
      <c r="E7942" s="24">
        <f t="shared" ca="1" si="248"/>
        <v>0.84590927276936201</v>
      </c>
      <c r="F7942" s="24">
        <f t="shared" ca="1" si="249"/>
        <v>3.3468633543243609</v>
      </c>
    </row>
    <row r="7943" spans="5:6" x14ac:dyDescent="0.25">
      <c r="E7943" s="24">
        <f t="shared" ca="1" si="248"/>
        <v>0.75440733219382905</v>
      </c>
      <c r="F7943" s="24">
        <f t="shared" ca="1" si="249"/>
        <v>5.6364565694243396</v>
      </c>
    </row>
    <row r="7944" spans="5:6" x14ac:dyDescent="0.25">
      <c r="E7944" s="24">
        <f t="shared" ca="1" si="248"/>
        <v>0.990807666448552</v>
      </c>
      <c r="F7944" s="24">
        <f t="shared" ca="1" si="249"/>
        <v>0.18469687524151618</v>
      </c>
    </row>
    <row r="7945" spans="5:6" x14ac:dyDescent="0.25">
      <c r="E7945" s="24">
        <f t="shared" ca="1" si="248"/>
        <v>0.44619116739447207</v>
      </c>
      <c r="F7945" s="24">
        <f t="shared" ca="1" si="249"/>
        <v>16.140155847022843</v>
      </c>
    </row>
    <row r="7946" spans="5:6" x14ac:dyDescent="0.25">
      <c r="E7946" s="24">
        <f t="shared" ca="1" si="248"/>
        <v>0.28490467866344638</v>
      </c>
      <c r="F7946" s="24">
        <f t="shared" ca="1" si="249"/>
        <v>25.11201230975994</v>
      </c>
    </row>
    <row r="7947" spans="5:6" x14ac:dyDescent="0.25">
      <c r="E7947" s="24">
        <f t="shared" ca="1" si="248"/>
        <v>0.79094320697707887</v>
      </c>
      <c r="F7947" s="24">
        <f t="shared" ca="1" si="249"/>
        <v>4.6905822561951087</v>
      </c>
    </row>
    <row r="7948" spans="5:6" x14ac:dyDescent="0.25">
      <c r="E7948" s="24">
        <f t="shared" ca="1" si="248"/>
        <v>0.97570122553823579</v>
      </c>
      <c r="F7948" s="24">
        <f t="shared" ca="1" si="249"/>
        <v>0.49197721617030904</v>
      </c>
    </row>
    <row r="7949" spans="5:6" x14ac:dyDescent="0.25">
      <c r="E7949" s="24">
        <f t="shared" ca="1" si="248"/>
        <v>0.38245091670028009</v>
      </c>
      <c r="F7949" s="24">
        <f t="shared" ca="1" si="249"/>
        <v>19.223099126035457</v>
      </c>
    </row>
    <row r="7950" spans="5:6" x14ac:dyDescent="0.25">
      <c r="E7950" s="24">
        <f t="shared" ca="1" si="248"/>
        <v>0.27304762122623782</v>
      </c>
      <c r="F7950" s="24">
        <f t="shared" ca="1" si="249"/>
        <v>25.962181245666962</v>
      </c>
    </row>
    <row r="7951" spans="5:6" x14ac:dyDescent="0.25">
      <c r="E7951" s="24">
        <f t="shared" ca="1" si="248"/>
        <v>0.82771875257520566</v>
      </c>
      <c r="F7951" s="24">
        <f t="shared" ca="1" si="249"/>
        <v>3.7816370620192572</v>
      </c>
    </row>
    <row r="7952" spans="5:6" x14ac:dyDescent="0.25">
      <c r="E7952" s="24">
        <f t="shared" ca="1" si="248"/>
        <v>0.26794722517487701</v>
      </c>
      <c r="F7952" s="24">
        <f t="shared" ca="1" si="249"/>
        <v>26.339304777040578</v>
      </c>
    </row>
    <row r="7953" spans="5:6" x14ac:dyDescent="0.25">
      <c r="E7953" s="24">
        <f t="shared" ca="1" si="248"/>
        <v>0.63652669575389254</v>
      </c>
      <c r="F7953" s="24">
        <f t="shared" ca="1" si="249"/>
        <v>9.0345784076250659</v>
      </c>
    </row>
    <row r="7954" spans="5:6" x14ac:dyDescent="0.25">
      <c r="E7954" s="24">
        <f t="shared" ca="1" si="248"/>
        <v>0.73885948807637492</v>
      </c>
      <c r="F7954" s="24">
        <f t="shared" ca="1" si="249"/>
        <v>6.0529502806689921</v>
      </c>
    </row>
    <row r="7955" spans="5:6" x14ac:dyDescent="0.25">
      <c r="E7955" s="24">
        <f t="shared" ca="1" si="248"/>
        <v>0.88451633725216328</v>
      </c>
      <c r="F7955" s="24">
        <f t="shared" ca="1" si="249"/>
        <v>2.4542858989113876</v>
      </c>
    </row>
    <row r="7956" spans="5:6" x14ac:dyDescent="0.25">
      <c r="E7956" s="24">
        <f t="shared" ca="1" si="248"/>
        <v>0.34803944633158967</v>
      </c>
      <c r="F7956" s="24">
        <f t="shared" ca="1" si="249"/>
        <v>21.108789082078101</v>
      </c>
    </row>
    <row r="7957" spans="5:6" x14ac:dyDescent="0.25">
      <c r="E7957" s="24">
        <f t="shared" ca="1" si="248"/>
        <v>3.1952138970944288E-2</v>
      </c>
      <c r="F7957" s="24">
        <f t="shared" ca="1" si="249"/>
        <v>68.870323059041553</v>
      </c>
    </row>
    <row r="7958" spans="5:6" x14ac:dyDescent="0.25">
      <c r="E7958" s="24">
        <f t="shared" ca="1" si="248"/>
        <v>0.80834521865292053</v>
      </c>
      <c r="F7958" s="24">
        <f t="shared" ca="1" si="249"/>
        <v>4.2553212179721855</v>
      </c>
    </row>
    <row r="7959" spans="5:6" x14ac:dyDescent="0.25">
      <c r="E7959" s="24">
        <f t="shared" ca="1" si="248"/>
        <v>0.39167502416554445</v>
      </c>
      <c r="F7959" s="24">
        <f t="shared" ca="1" si="249"/>
        <v>18.746456060092768</v>
      </c>
    </row>
    <row r="7960" spans="5:6" x14ac:dyDescent="0.25">
      <c r="E7960" s="24">
        <f t="shared" ca="1" si="248"/>
        <v>0.98647798180268365</v>
      </c>
      <c r="F7960" s="24">
        <f t="shared" ca="1" si="249"/>
        <v>0.27228546558523903</v>
      </c>
    </row>
    <row r="7961" spans="5:6" x14ac:dyDescent="0.25">
      <c r="E7961" s="24">
        <f t="shared" ca="1" si="248"/>
        <v>0.17980370673709078</v>
      </c>
      <c r="F7961" s="24">
        <f t="shared" ca="1" si="249"/>
        <v>34.317790825334782</v>
      </c>
    </row>
    <row r="7962" spans="5:6" x14ac:dyDescent="0.25">
      <c r="E7962" s="24">
        <f t="shared" ca="1" si="248"/>
        <v>0.37732109058534113</v>
      </c>
      <c r="F7962" s="24">
        <f t="shared" ca="1" si="249"/>
        <v>19.493175097173847</v>
      </c>
    </row>
    <row r="7963" spans="5:6" x14ac:dyDescent="0.25">
      <c r="E7963" s="24">
        <f t="shared" ca="1" si="248"/>
        <v>0.21449073500690585</v>
      </c>
      <c r="F7963" s="24">
        <f t="shared" ca="1" si="249"/>
        <v>30.789774699758546</v>
      </c>
    </row>
    <row r="7964" spans="5:6" x14ac:dyDescent="0.25">
      <c r="E7964" s="24">
        <f t="shared" ca="1" si="248"/>
        <v>0.31310505325321292</v>
      </c>
      <c r="F7964" s="24">
        <f t="shared" ca="1" si="249"/>
        <v>23.224330227148524</v>
      </c>
    </row>
    <row r="7965" spans="5:6" x14ac:dyDescent="0.25">
      <c r="E7965" s="24">
        <f t="shared" ca="1" si="248"/>
        <v>0.82059750693318589</v>
      </c>
      <c r="F7965" s="24">
        <f t="shared" ca="1" si="249"/>
        <v>3.954450741620954</v>
      </c>
    </row>
    <row r="7966" spans="5:6" x14ac:dyDescent="0.25">
      <c r="E7966" s="24">
        <f t="shared" ca="1" si="248"/>
        <v>0.59382939799849643</v>
      </c>
      <c r="F7966" s="24">
        <f t="shared" ca="1" si="249"/>
        <v>10.423264192571319</v>
      </c>
    </row>
    <row r="7967" spans="5:6" x14ac:dyDescent="0.25">
      <c r="E7967" s="24">
        <f t="shared" ca="1" si="248"/>
        <v>0.47204655730698986</v>
      </c>
      <c r="F7967" s="24">
        <f t="shared" ca="1" si="249"/>
        <v>15.013553197975169</v>
      </c>
    </row>
    <row r="7968" spans="5:6" x14ac:dyDescent="0.25">
      <c r="E7968" s="24">
        <f t="shared" ca="1" si="248"/>
        <v>0.21014940195352172</v>
      </c>
      <c r="F7968" s="24">
        <f t="shared" ca="1" si="249"/>
        <v>31.198731266854271</v>
      </c>
    </row>
    <row r="7969" spans="5:6" x14ac:dyDescent="0.25">
      <c r="E7969" s="24">
        <f t="shared" ca="1" si="248"/>
        <v>0.9492072358339505</v>
      </c>
      <c r="F7969" s="24">
        <f t="shared" ca="1" si="249"/>
        <v>1.0425626272565265</v>
      </c>
    </row>
    <row r="7970" spans="5:6" x14ac:dyDescent="0.25">
      <c r="E7970" s="24">
        <f t="shared" ca="1" si="248"/>
        <v>5.1572129745314221E-4</v>
      </c>
      <c r="F7970" s="24">
        <f t="shared" ca="1" si="249"/>
        <v>151.39888119231119</v>
      </c>
    </row>
    <row r="7971" spans="5:6" x14ac:dyDescent="0.25">
      <c r="E7971" s="24">
        <f t="shared" ca="1" si="248"/>
        <v>0.56949062456925215</v>
      </c>
      <c r="F7971" s="24">
        <f t="shared" ca="1" si="249"/>
        <v>11.260259175907505</v>
      </c>
    </row>
    <row r="7972" spans="5:6" x14ac:dyDescent="0.25">
      <c r="E7972" s="24">
        <f t="shared" ca="1" si="248"/>
        <v>0.92621308599495034</v>
      </c>
      <c r="F7972" s="24">
        <f t="shared" ca="1" si="249"/>
        <v>1.5330191268568221</v>
      </c>
    </row>
    <row r="7973" spans="5:6" x14ac:dyDescent="0.25">
      <c r="E7973" s="24">
        <f t="shared" ca="1" si="248"/>
        <v>5.2291080037820903E-2</v>
      </c>
      <c r="F7973" s="24">
        <f t="shared" ca="1" si="249"/>
        <v>59.018589524547252</v>
      </c>
    </row>
    <row r="7974" spans="5:6" x14ac:dyDescent="0.25">
      <c r="E7974" s="24">
        <f t="shared" ca="1" si="248"/>
        <v>0.28202372029398892</v>
      </c>
      <c r="F7974" s="24">
        <f t="shared" ca="1" si="249"/>
        <v>25.315281941275199</v>
      </c>
    </row>
    <row r="7975" spans="5:6" x14ac:dyDescent="0.25">
      <c r="E7975" s="24">
        <f t="shared" ca="1" si="248"/>
        <v>0.60880626024252038</v>
      </c>
      <c r="F7975" s="24">
        <f t="shared" ca="1" si="249"/>
        <v>9.9251037913235152</v>
      </c>
    </row>
    <row r="7976" spans="5:6" x14ac:dyDescent="0.25">
      <c r="E7976" s="24">
        <f t="shared" ca="1" si="248"/>
        <v>0.15152940715907959</v>
      </c>
      <c r="F7976" s="24">
        <f t="shared" ca="1" si="249"/>
        <v>37.739511324167644</v>
      </c>
    </row>
    <row r="7977" spans="5:6" x14ac:dyDescent="0.25">
      <c r="E7977" s="24">
        <f t="shared" ca="1" si="248"/>
        <v>0.88529056547151774</v>
      </c>
      <c r="F7977" s="24">
        <f t="shared" ca="1" si="249"/>
        <v>2.4367873058716074</v>
      </c>
    </row>
    <row r="7978" spans="5:6" x14ac:dyDescent="0.25">
      <c r="E7978" s="24">
        <f t="shared" ca="1" si="248"/>
        <v>0.27536623222516154</v>
      </c>
      <c r="F7978" s="24">
        <f t="shared" ca="1" si="249"/>
        <v>25.793066275334894</v>
      </c>
    </row>
    <row r="7979" spans="5:6" x14ac:dyDescent="0.25">
      <c r="E7979" s="24">
        <f t="shared" ca="1" si="248"/>
        <v>1.8161000449164799E-2</v>
      </c>
      <c r="F7979" s="24">
        <f t="shared" ca="1" si="249"/>
        <v>80.169576330267859</v>
      </c>
    </row>
    <row r="7980" spans="5:6" x14ac:dyDescent="0.25">
      <c r="E7980" s="24">
        <f t="shared" ca="1" si="248"/>
        <v>5.4822207442346005E-2</v>
      </c>
      <c r="F7980" s="24">
        <f t="shared" ca="1" si="249"/>
        <v>58.073198436391621</v>
      </c>
    </row>
    <row r="7981" spans="5:6" x14ac:dyDescent="0.25">
      <c r="E7981" s="24">
        <f t="shared" ca="1" si="248"/>
        <v>0.50723211024669579</v>
      </c>
      <c r="F7981" s="24">
        <f t="shared" ca="1" si="249"/>
        <v>13.575731380340645</v>
      </c>
    </row>
    <row r="7982" spans="5:6" x14ac:dyDescent="0.25">
      <c r="E7982" s="24">
        <f t="shared" ca="1" si="248"/>
        <v>3.8495723633804935E-2</v>
      </c>
      <c r="F7982" s="24">
        <f t="shared" ca="1" si="249"/>
        <v>65.144162366084927</v>
      </c>
    </row>
    <row r="7983" spans="5:6" x14ac:dyDescent="0.25">
      <c r="E7983" s="24">
        <f t="shared" ca="1" si="248"/>
        <v>0.88968154998268523</v>
      </c>
      <c r="F7983" s="24">
        <f t="shared" ca="1" si="249"/>
        <v>2.3378337858617484</v>
      </c>
    </row>
    <row r="7984" spans="5:6" x14ac:dyDescent="0.25">
      <c r="E7984" s="24">
        <f t="shared" ca="1" si="248"/>
        <v>9.3104526151516431E-2</v>
      </c>
      <c r="F7984" s="24">
        <f t="shared" ca="1" si="249"/>
        <v>47.480649597205023</v>
      </c>
    </row>
    <row r="7985" spans="5:6" x14ac:dyDescent="0.25">
      <c r="E7985" s="24">
        <f t="shared" ca="1" si="248"/>
        <v>0.93847090340265804</v>
      </c>
      <c r="F7985" s="24">
        <f t="shared" ca="1" si="249"/>
        <v>1.2700685347299374</v>
      </c>
    </row>
    <row r="7986" spans="5:6" x14ac:dyDescent="0.25">
      <c r="E7986" s="24">
        <f t="shared" ca="1" si="248"/>
        <v>0.40410652744504094</v>
      </c>
      <c r="F7986" s="24">
        <f t="shared" ca="1" si="249"/>
        <v>18.121535079685312</v>
      </c>
    </row>
    <row r="7987" spans="5:6" x14ac:dyDescent="0.25">
      <c r="E7987" s="24">
        <f t="shared" ca="1" si="248"/>
        <v>0.5839759618529915</v>
      </c>
      <c r="F7987" s="24">
        <f t="shared" ca="1" si="249"/>
        <v>10.757909164233736</v>
      </c>
    </row>
    <row r="7988" spans="5:6" x14ac:dyDescent="0.25">
      <c r="E7988" s="24">
        <f t="shared" ca="1" si="248"/>
        <v>0.73649526727154146</v>
      </c>
      <c r="F7988" s="24">
        <f t="shared" ca="1" si="249"/>
        <v>6.1170493814441613</v>
      </c>
    </row>
    <row r="7989" spans="5:6" x14ac:dyDescent="0.25">
      <c r="E7989" s="24">
        <f t="shared" ca="1" si="248"/>
        <v>0.38643697186424197</v>
      </c>
      <c r="F7989" s="24">
        <f t="shared" ca="1" si="249"/>
        <v>19.015729966852312</v>
      </c>
    </row>
    <row r="7990" spans="5:6" x14ac:dyDescent="0.25">
      <c r="E7990" s="24">
        <f t="shared" ca="1" si="248"/>
        <v>0.67646222062274197</v>
      </c>
      <c r="F7990" s="24">
        <f t="shared" ca="1" si="249"/>
        <v>7.8175735655544454</v>
      </c>
    </row>
    <row r="7991" spans="5:6" x14ac:dyDescent="0.25">
      <c r="E7991" s="24">
        <f t="shared" ca="1" si="248"/>
        <v>0.72869317793096111</v>
      </c>
      <c r="F7991" s="24">
        <f t="shared" ca="1" si="249"/>
        <v>6.3300503264356474</v>
      </c>
    </row>
    <row r="7992" spans="5:6" x14ac:dyDescent="0.25">
      <c r="E7992" s="24">
        <f t="shared" ca="1" si="248"/>
        <v>0.89058267515862322</v>
      </c>
      <c r="F7992" s="24">
        <f t="shared" ca="1" si="249"/>
        <v>2.3175867856654375</v>
      </c>
    </row>
    <row r="7993" spans="5:6" x14ac:dyDescent="0.25">
      <c r="E7993" s="24">
        <f t="shared" ca="1" si="248"/>
        <v>0.17055498425286142</v>
      </c>
      <c r="F7993" s="24">
        <f t="shared" ca="1" si="249"/>
        <v>35.373950919203182</v>
      </c>
    </row>
    <row r="7994" spans="5:6" x14ac:dyDescent="0.25">
      <c r="E7994" s="24">
        <f t="shared" ca="1" si="248"/>
        <v>0.26110419534975893</v>
      </c>
      <c r="F7994" s="24">
        <f t="shared" ca="1" si="249"/>
        <v>26.856714708508992</v>
      </c>
    </row>
    <row r="7995" spans="5:6" x14ac:dyDescent="0.25">
      <c r="E7995" s="24">
        <f t="shared" ca="1" si="248"/>
        <v>0.18471054611159743</v>
      </c>
      <c r="F7995" s="24">
        <f t="shared" ca="1" si="249"/>
        <v>33.779305896120903</v>
      </c>
    </row>
    <row r="7996" spans="5:6" x14ac:dyDescent="0.25">
      <c r="E7996" s="24">
        <f t="shared" ca="1" si="248"/>
        <v>0.50110573938341763</v>
      </c>
      <c r="F7996" s="24">
        <f t="shared" ca="1" si="249"/>
        <v>13.818762870261324</v>
      </c>
    </row>
    <row r="7997" spans="5:6" x14ac:dyDescent="0.25">
      <c r="E7997" s="24">
        <f t="shared" ca="1" si="248"/>
        <v>0.63740566791113507</v>
      </c>
      <c r="F7997" s="24">
        <f t="shared" ca="1" si="249"/>
        <v>9.0069796960515998</v>
      </c>
    </row>
    <row r="7998" spans="5:6" x14ac:dyDescent="0.25">
      <c r="E7998" s="24">
        <f t="shared" ca="1" si="248"/>
        <v>6.3389482275604592E-2</v>
      </c>
      <c r="F7998" s="24">
        <f t="shared" ca="1" si="249"/>
        <v>55.169146520151152</v>
      </c>
    </row>
    <row r="7999" spans="5:6" x14ac:dyDescent="0.25">
      <c r="E7999" s="24">
        <f t="shared" ca="1" si="248"/>
        <v>0.70365202062759014</v>
      </c>
      <c r="F7999" s="24">
        <f t="shared" ca="1" si="249"/>
        <v>7.0294266781275558</v>
      </c>
    </row>
    <row r="8000" spans="5:6" x14ac:dyDescent="0.25">
      <c r="E8000" s="24">
        <f t="shared" ca="1" si="248"/>
        <v>0.51209518332006987</v>
      </c>
      <c r="F8000" s="24">
        <f t="shared" ca="1" si="249"/>
        <v>13.384895325975929</v>
      </c>
    </row>
    <row r="8001" spans="5:6" x14ac:dyDescent="0.25">
      <c r="E8001" s="24">
        <f t="shared" ca="1" si="248"/>
        <v>0.35297261419422865</v>
      </c>
      <c r="F8001" s="24">
        <f t="shared" ca="1" si="249"/>
        <v>20.827296104893193</v>
      </c>
    </row>
    <row r="8002" spans="5:6" x14ac:dyDescent="0.25">
      <c r="E8002" s="24">
        <f t="shared" ca="1" si="248"/>
        <v>0.61958320741400796</v>
      </c>
      <c r="F8002" s="24">
        <f t="shared" ca="1" si="249"/>
        <v>9.5741654621633892</v>
      </c>
    </row>
    <row r="8003" spans="5:6" x14ac:dyDescent="0.25">
      <c r="E8003" s="24">
        <f t="shared" ca="1" si="248"/>
        <v>0.37172571090956108</v>
      </c>
      <c r="F8003" s="24">
        <f t="shared" ca="1" si="249"/>
        <v>19.791980658793797</v>
      </c>
    </row>
    <row r="8004" spans="5:6" x14ac:dyDescent="0.25">
      <c r="E8004" s="24">
        <f t="shared" ref="E8004:E8067" ca="1" si="250">RAND()</f>
        <v>0.37327039907240755</v>
      </c>
      <c r="F8004" s="24">
        <f t="shared" ref="F8004:F8067" ca="1" si="251">-LOG(E8004,EXP(1))/$C$3</f>
        <v>19.709043829689595</v>
      </c>
    </row>
    <row r="8005" spans="5:6" x14ac:dyDescent="0.25">
      <c r="E8005" s="24">
        <f t="shared" ca="1" si="250"/>
        <v>0.69503609538694877</v>
      </c>
      <c r="F8005" s="24">
        <f t="shared" ca="1" si="251"/>
        <v>7.2758299791480585</v>
      </c>
    </row>
    <row r="8006" spans="5:6" x14ac:dyDescent="0.25">
      <c r="E8006" s="24">
        <f t="shared" ca="1" si="250"/>
        <v>0.58593443868588757</v>
      </c>
      <c r="F8006" s="24">
        <f t="shared" ca="1" si="251"/>
        <v>10.69094750079414</v>
      </c>
    </row>
    <row r="8007" spans="5:6" x14ac:dyDescent="0.25">
      <c r="E8007" s="24">
        <f t="shared" ca="1" si="250"/>
        <v>0.91368407905560856</v>
      </c>
      <c r="F8007" s="24">
        <f t="shared" ca="1" si="251"/>
        <v>1.8054082764999539</v>
      </c>
    </row>
    <row r="8008" spans="5:6" x14ac:dyDescent="0.25">
      <c r="E8008" s="24">
        <f t="shared" ca="1" si="250"/>
        <v>0.6958241487070469</v>
      </c>
      <c r="F8008" s="24">
        <f t="shared" ca="1" si="251"/>
        <v>7.2531662095055287</v>
      </c>
    </row>
    <row r="8009" spans="5:6" x14ac:dyDescent="0.25">
      <c r="E8009" s="24">
        <f t="shared" ca="1" si="250"/>
        <v>0.98843322089817598</v>
      </c>
      <c r="F8009" s="24">
        <f t="shared" ca="1" si="251"/>
        <v>0.23268389298499895</v>
      </c>
    </row>
    <row r="8010" spans="5:6" x14ac:dyDescent="0.25">
      <c r="E8010" s="24">
        <f t="shared" ca="1" si="250"/>
        <v>0.17624393286210527</v>
      </c>
      <c r="F8010" s="24">
        <f t="shared" ca="1" si="251"/>
        <v>34.717725227193547</v>
      </c>
    </row>
    <row r="8011" spans="5:6" x14ac:dyDescent="0.25">
      <c r="E8011" s="24">
        <f t="shared" ca="1" si="250"/>
        <v>0.32776999711319099</v>
      </c>
      <c r="F8011" s="24">
        <f t="shared" ca="1" si="251"/>
        <v>22.308862897740116</v>
      </c>
    </row>
    <row r="8012" spans="5:6" x14ac:dyDescent="0.25">
      <c r="E8012" s="24">
        <f t="shared" ca="1" si="250"/>
        <v>0.1337641839584901</v>
      </c>
      <c r="F8012" s="24">
        <f t="shared" ca="1" si="251"/>
        <v>40.23353701081934</v>
      </c>
    </row>
    <row r="8013" spans="5:6" x14ac:dyDescent="0.25">
      <c r="E8013" s="24">
        <f t="shared" ca="1" si="250"/>
        <v>5.9850904763313229E-2</v>
      </c>
      <c r="F8013" s="24">
        <f t="shared" ca="1" si="251"/>
        <v>56.317974598218207</v>
      </c>
    </row>
    <row r="8014" spans="5:6" x14ac:dyDescent="0.25">
      <c r="E8014" s="24">
        <f t="shared" ca="1" si="250"/>
        <v>0.31350405946514359</v>
      </c>
      <c r="F8014" s="24">
        <f t="shared" ca="1" si="251"/>
        <v>23.198859402817291</v>
      </c>
    </row>
    <row r="8015" spans="5:6" x14ac:dyDescent="0.25">
      <c r="E8015" s="24">
        <f t="shared" ca="1" si="250"/>
        <v>0.91237731712321757</v>
      </c>
      <c r="F8015" s="24">
        <f t="shared" ca="1" si="251"/>
        <v>1.8340329910510338</v>
      </c>
    </row>
    <row r="8016" spans="5:6" x14ac:dyDescent="0.25">
      <c r="E8016" s="24">
        <f t="shared" ca="1" si="250"/>
        <v>0.31514641946255384</v>
      </c>
      <c r="F8016" s="24">
        <f t="shared" ca="1" si="251"/>
        <v>23.094358489258468</v>
      </c>
    </row>
    <row r="8017" spans="5:6" x14ac:dyDescent="0.25">
      <c r="E8017" s="24">
        <f t="shared" ca="1" si="250"/>
        <v>0.77876473853266881</v>
      </c>
      <c r="F8017" s="24">
        <f t="shared" ca="1" si="251"/>
        <v>5.0009256634983901</v>
      </c>
    </row>
    <row r="8018" spans="5:6" x14ac:dyDescent="0.25">
      <c r="E8018" s="24">
        <f t="shared" ca="1" si="250"/>
        <v>0.27185703351033486</v>
      </c>
      <c r="F8018" s="24">
        <f t="shared" ca="1" si="251"/>
        <v>26.049579259259119</v>
      </c>
    </row>
    <row r="8019" spans="5:6" x14ac:dyDescent="0.25">
      <c r="E8019" s="24">
        <f t="shared" ca="1" si="250"/>
        <v>0.47284875279262384</v>
      </c>
      <c r="F8019" s="24">
        <f t="shared" ca="1" si="251"/>
        <v>14.979594063252373</v>
      </c>
    </row>
    <row r="8020" spans="5:6" x14ac:dyDescent="0.25">
      <c r="E8020" s="24">
        <f t="shared" ca="1" si="250"/>
        <v>0.51816142492097983</v>
      </c>
      <c r="F8020" s="24">
        <f t="shared" ca="1" si="251"/>
        <v>13.149369082959273</v>
      </c>
    </row>
    <row r="8021" spans="5:6" x14ac:dyDescent="0.25">
      <c r="E8021" s="24">
        <f t="shared" ca="1" si="250"/>
        <v>0.3934058171015411</v>
      </c>
      <c r="F8021" s="24">
        <f t="shared" ca="1" si="251"/>
        <v>18.658271728030421</v>
      </c>
    </row>
    <row r="8022" spans="5:6" x14ac:dyDescent="0.25">
      <c r="E8022" s="24">
        <f t="shared" ca="1" si="250"/>
        <v>0.15486905039663257</v>
      </c>
      <c r="F8022" s="24">
        <f t="shared" ca="1" si="251"/>
        <v>37.303507105776724</v>
      </c>
    </row>
    <row r="8023" spans="5:6" x14ac:dyDescent="0.25">
      <c r="E8023" s="24">
        <f t="shared" ca="1" si="250"/>
        <v>0.61456794313133634</v>
      </c>
      <c r="F8023" s="24">
        <f t="shared" ca="1" si="251"/>
        <v>9.7367157912054054</v>
      </c>
    </row>
    <row r="8024" spans="5:6" x14ac:dyDescent="0.25">
      <c r="E8024" s="24">
        <f t="shared" ca="1" si="250"/>
        <v>0.80678776722252987</v>
      </c>
      <c r="F8024" s="24">
        <f t="shared" ca="1" si="251"/>
        <v>4.2938927022212869</v>
      </c>
    </row>
    <row r="8025" spans="5:6" x14ac:dyDescent="0.25">
      <c r="E8025" s="24">
        <f t="shared" ca="1" si="250"/>
        <v>0.14333312636929041</v>
      </c>
      <c r="F8025" s="24">
        <f t="shared" ca="1" si="251"/>
        <v>38.851676057977279</v>
      </c>
    </row>
    <row r="8026" spans="5:6" x14ac:dyDescent="0.25">
      <c r="E8026" s="24">
        <f t="shared" ca="1" si="250"/>
        <v>0.20985594133388996</v>
      </c>
      <c r="F8026" s="24">
        <f t="shared" ca="1" si="251"/>
        <v>31.226679546282323</v>
      </c>
    </row>
    <row r="8027" spans="5:6" x14ac:dyDescent="0.25">
      <c r="E8027" s="24">
        <f t="shared" ca="1" si="250"/>
        <v>0.35455883051334569</v>
      </c>
      <c r="F8027" s="24">
        <f t="shared" ca="1" si="251"/>
        <v>20.737619865709895</v>
      </c>
    </row>
    <row r="8028" spans="5:6" x14ac:dyDescent="0.25">
      <c r="E8028" s="24">
        <f t="shared" ca="1" si="250"/>
        <v>0.10151642046525089</v>
      </c>
      <c r="F8028" s="24">
        <f t="shared" ca="1" si="251"/>
        <v>45.750694312043485</v>
      </c>
    </row>
    <row r="8029" spans="5:6" x14ac:dyDescent="0.25">
      <c r="E8029" s="24">
        <f t="shared" ca="1" si="250"/>
        <v>0.93678962985420877</v>
      </c>
      <c r="F8029" s="24">
        <f t="shared" ca="1" si="251"/>
        <v>1.3059307302832026</v>
      </c>
    </row>
    <row r="8030" spans="5:6" x14ac:dyDescent="0.25">
      <c r="E8030" s="24">
        <f t="shared" ca="1" si="250"/>
        <v>0.53391617417917181</v>
      </c>
      <c r="F8030" s="24">
        <f t="shared" ca="1" si="251"/>
        <v>12.550328590734267</v>
      </c>
    </row>
    <row r="8031" spans="5:6" x14ac:dyDescent="0.25">
      <c r="E8031" s="24">
        <f t="shared" ca="1" si="250"/>
        <v>0.92371781057213997</v>
      </c>
      <c r="F8031" s="24">
        <f t="shared" ca="1" si="251"/>
        <v>1.5869730759634855</v>
      </c>
    </row>
    <row r="8032" spans="5:6" x14ac:dyDescent="0.25">
      <c r="E8032" s="24">
        <f t="shared" ca="1" si="250"/>
        <v>0.8368620969150492</v>
      </c>
      <c r="F8032" s="24">
        <f t="shared" ca="1" si="251"/>
        <v>3.5619196166051972</v>
      </c>
    </row>
    <row r="8033" spans="5:6" x14ac:dyDescent="0.25">
      <c r="E8033" s="24">
        <f t="shared" ca="1" si="250"/>
        <v>0.19103015377178789</v>
      </c>
      <c r="F8033" s="24">
        <f t="shared" ca="1" si="251"/>
        <v>33.106479804908794</v>
      </c>
    </row>
    <row r="8034" spans="5:6" x14ac:dyDescent="0.25">
      <c r="E8034" s="24">
        <f t="shared" ca="1" si="250"/>
        <v>0.35417905280569872</v>
      </c>
      <c r="F8034" s="24">
        <f t="shared" ca="1" si="251"/>
        <v>20.759053896706952</v>
      </c>
    </row>
    <row r="8035" spans="5:6" x14ac:dyDescent="0.25">
      <c r="E8035" s="24">
        <f t="shared" ca="1" si="250"/>
        <v>0.32221797788988771</v>
      </c>
      <c r="F8035" s="24">
        <f t="shared" ca="1" si="251"/>
        <v>22.650540249928184</v>
      </c>
    </row>
    <row r="8036" spans="5:6" x14ac:dyDescent="0.25">
      <c r="E8036" s="24">
        <f t="shared" ca="1" si="250"/>
        <v>9.8588997838597758E-2</v>
      </c>
      <c r="F8036" s="24">
        <f t="shared" ca="1" si="251"/>
        <v>46.335912147730447</v>
      </c>
    </row>
    <row r="8037" spans="5:6" x14ac:dyDescent="0.25">
      <c r="E8037" s="24">
        <f t="shared" ca="1" si="250"/>
        <v>0.2443209382413557</v>
      </c>
      <c r="F8037" s="24">
        <f t="shared" ca="1" si="251"/>
        <v>28.185451946081564</v>
      </c>
    </row>
    <row r="8038" spans="5:6" x14ac:dyDescent="0.25">
      <c r="E8038" s="24">
        <f t="shared" ca="1" si="250"/>
        <v>0.7395638866708889</v>
      </c>
      <c r="F8038" s="24">
        <f t="shared" ca="1" si="251"/>
        <v>6.0338921770202854</v>
      </c>
    </row>
    <row r="8039" spans="5:6" x14ac:dyDescent="0.25">
      <c r="E8039" s="24">
        <f t="shared" ca="1" si="250"/>
        <v>0.65433581058659052</v>
      </c>
      <c r="F8039" s="24">
        <f t="shared" ca="1" si="251"/>
        <v>8.4826917492311527</v>
      </c>
    </row>
    <row r="8040" spans="5:6" x14ac:dyDescent="0.25">
      <c r="E8040" s="24">
        <f t="shared" ca="1" si="250"/>
        <v>0.12087329955581849</v>
      </c>
      <c r="F8040" s="24">
        <f t="shared" ca="1" si="251"/>
        <v>42.260247861963414</v>
      </c>
    </row>
    <row r="8041" spans="5:6" x14ac:dyDescent="0.25">
      <c r="E8041" s="24">
        <f t="shared" ca="1" si="250"/>
        <v>0.74175723413796668</v>
      </c>
      <c r="F8041" s="24">
        <f t="shared" ca="1" si="251"/>
        <v>5.9746653412139281</v>
      </c>
    </row>
    <row r="8042" spans="5:6" x14ac:dyDescent="0.25">
      <c r="E8042" s="24">
        <f t="shared" ca="1" si="250"/>
        <v>0.57292439978802034</v>
      </c>
      <c r="F8042" s="24">
        <f t="shared" ca="1" si="251"/>
        <v>11.140030170292851</v>
      </c>
    </row>
    <row r="8043" spans="5:6" x14ac:dyDescent="0.25">
      <c r="E8043" s="24">
        <f t="shared" ca="1" si="250"/>
        <v>0.16422210367047896</v>
      </c>
      <c r="F8043" s="24">
        <f t="shared" ca="1" si="251"/>
        <v>36.130709534175423</v>
      </c>
    </row>
    <row r="8044" spans="5:6" x14ac:dyDescent="0.25">
      <c r="E8044" s="24">
        <f t="shared" ca="1" si="250"/>
        <v>0.21297447182349261</v>
      </c>
      <c r="F8044" s="24">
        <f t="shared" ca="1" si="251"/>
        <v>30.931659420985994</v>
      </c>
    </row>
    <row r="8045" spans="5:6" x14ac:dyDescent="0.25">
      <c r="E8045" s="24">
        <f t="shared" ca="1" si="250"/>
        <v>0.82737384599331454</v>
      </c>
      <c r="F8045" s="24">
        <f t="shared" ca="1" si="251"/>
        <v>3.7899727064945496</v>
      </c>
    </row>
    <row r="8046" spans="5:6" x14ac:dyDescent="0.25">
      <c r="E8046" s="24">
        <f t="shared" ca="1" si="250"/>
        <v>0.33844511613981954</v>
      </c>
      <c r="F8046" s="24">
        <f t="shared" ca="1" si="251"/>
        <v>21.667866764209325</v>
      </c>
    </row>
    <row r="8047" spans="5:6" x14ac:dyDescent="0.25">
      <c r="E8047" s="24">
        <f t="shared" ca="1" si="250"/>
        <v>0.52438935107077878</v>
      </c>
      <c r="F8047" s="24">
        <f t="shared" ca="1" si="251"/>
        <v>12.910416683627055</v>
      </c>
    </row>
    <row r="8048" spans="5:6" x14ac:dyDescent="0.25">
      <c r="E8048" s="24">
        <f t="shared" ca="1" si="250"/>
        <v>0.6814527399667184</v>
      </c>
      <c r="F8048" s="24">
        <f t="shared" ca="1" si="251"/>
        <v>7.6705675465523724</v>
      </c>
    </row>
    <row r="8049" spans="5:6" x14ac:dyDescent="0.25">
      <c r="E8049" s="24">
        <f t="shared" ca="1" si="250"/>
        <v>0.34739758562247769</v>
      </c>
      <c r="F8049" s="24">
        <f t="shared" ca="1" si="251"/>
        <v>21.145707500964487</v>
      </c>
    </row>
    <row r="8050" spans="5:6" x14ac:dyDescent="0.25">
      <c r="E8050" s="24">
        <f t="shared" ca="1" si="250"/>
        <v>0.66348081606873055</v>
      </c>
      <c r="F8050" s="24">
        <f t="shared" ca="1" si="251"/>
        <v>8.2051067772527961</v>
      </c>
    </row>
    <row r="8051" spans="5:6" x14ac:dyDescent="0.25">
      <c r="E8051" s="24">
        <f t="shared" ca="1" si="250"/>
        <v>0.63365720142475868</v>
      </c>
      <c r="F8051" s="24">
        <f t="shared" ca="1" si="251"/>
        <v>9.1249432506093466</v>
      </c>
    </row>
    <row r="8052" spans="5:6" x14ac:dyDescent="0.25">
      <c r="E8052" s="24">
        <f t="shared" ca="1" si="250"/>
        <v>0.94361717986516458</v>
      </c>
      <c r="F8052" s="24">
        <f t="shared" ca="1" si="251"/>
        <v>1.1606944977987099</v>
      </c>
    </row>
    <row r="8053" spans="5:6" x14ac:dyDescent="0.25">
      <c r="E8053" s="24">
        <f t="shared" ca="1" si="250"/>
        <v>0.24140359853219162</v>
      </c>
      <c r="F8053" s="24">
        <f t="shared" ca="1" si="251"/>
        <v>28.425701270055114</v>
      </c>
    </row>
    <row r="8054" spans="5:6" x14ac:dyDescent="0.25">
      <c r="E8054" s="24">
        <f t="shared" ca="1" si="250"/>
        <v>0.81516244434567431</v>
      </c>
      <c r="F8054" s="24">
        <f t="shared" ca="1" si="251"/>
        <v>4.0873573477391894</v>
      </c>
    </row>
    <row r="8055" spans="5:6" x14ac:dyDescent="0.25">
      <c r="E8055" s="24">
        <f t="shared" ca="1" si="250"/>
        <v>0.98732384523199068</v>
      </c>
      <c r="F8055" s="24">
        <f t="shared" ca="1" si="251"/>
        <v>0.25514365388960286</v>
      </c>
    </row>
    <row r="8056" spans="5:6" x14ac:dyDescent="0.25">
      <c r="E8056" s="24">
        <f t="shared" ca="1" si="250"/>
        <v>0.44829609165701256</v>
      </c>
      <c r="F8056" s="24">
        <f t="shared" ca="1" si="251"/>
        <v>16.046026920011752</v>
      </c>
    </row>
    <row r="8057" spans="5:6" x14ac:dyDescent="0.25">
      <c r="E8057" s="24">
        <f t="shared" ca="1" si="250"/>
        <v>0.21029737817451266</v>
      </c>
      <c r="F8057" s="24">
        <f t="shared" ca="1" si="251"/>
        <v>31.18465326848732</v>
      </c>
    </row>
    <row r="8058" spans="5:6" x14ac:dyDescent="0.25">
      <c r="E8058" s="24">
        <f t="shared" ca="1" si="250"/>
        <v>0.7074839360031584</v>
      </c>
      <c r="F8058" s="24">
        <f t="shared" ca="1" si="251"/>
        <v>6.9208071003680534</v>
      </c>
    </row>
    <row r="8059" spans="5:6" x14ac:dyDescent="0.25">
      <c r="E8059" s="24">
        <f t="shared" ca="1" si="250"/>
        <v>0.93614289442919163</v>
      </c>
      <c r="F8059" s="24">
        <f t="shared" ca="1" si="251"/>
        <v>1.3197429833641172</v>
      </c>
    </row>
    <row r="8060" spans="5:6" x14ac:dyDescent="0.25">
      <c r="E8060" s="24">
        <f t="shared" ca="1" si="250"/>
        <v>1.7964641248681135E-2</v>
      </c>
      <c r="F8060" s="24">
        <f t="shared" ca="1" si="251"/>
        <v>80.386996561487507</v>
      </c>
    </row>
    <row r="8061" spans="5:6" x14ac:dyDescent="0.25">
      <c r="E8061" s="24">
        <f t="shared" ca="1" si="250"/>
        <v>0.20209750746882793</v>
      </c>
      <c r="F8061" s="24">
        <f t="shared" ca="1" si="251"/>
        <v>31.980099756126403</v>
      </c>
    </row>
    <row r="8062" spans="5:6" x14ac:dyDescent="0.25">
      <c r="E8062" s="24">
        <f t="shared" ca="1" si="250"/>
        <v>0.49922398569172421</v>
      </c>
      <c r="F8062" s="24">
        <f t="shared" ca="1" si="251"/>
        <v>13.894008296410686</v>
      </c>
    </row>
    <row r="8063" spans="5:6" x14ac:dyDescent="0.25">
      <c r="E8063" s="24">
        <f t="shared" ca="1" si="250"/>
        <v>0.81641655401269975</v>
      </c>
      <c r="F8063" s="24">
        <f t="shared" ca="1" si="251"/>
        <v>4.0566114282275629</v>
      </c>
    </row>
    <row r="8064" spans="5:6" x14ac:dyDescent="0.25">
      <c r="E8064" s="24">
        <f t="shared" ca="1" si="250"/>
        <v>0.82549752583661351</v>
      </c>
      <c r="F8064" s="24">
        <f t="shared" ca="1" si="251"/>
        <v>3.835380255918051</v>
      </c>
    </row>
    <row r="8065" spans="5:6" x14ac:dyDescent="0.25">
      <c r="E8065" s="24">
        <f t="shared" ca="1" si="250"/>
        <v>0.79817627186498674</v>
      </c>
      <c r="F8065" s="24">
        <f t="shared" ca="1" si="251"/>
        <v>4.5085162772800143</v>
      </c>
    </row>
    <row r="8066" spans="5:6" x14ac:dyDescent="0.25">
      <c r="E8066" s="24">
        <f t="shared" ca="1" si="250"/>
        <v>0.32008499087837228</v>
      </c>
      <c r="F8066" s="24">
        <f t="shared" ca="1" si="251"/>
        <v>22.783374439159129</v>
      </c>
    </row>
    <row r="8067" spans="5:6" x14ac:dyDescent="0.25">
      <c r="E8067" s="24">
        <f t="shared" ca="1" si="250"/>
        <v>0.9239318857662322</v>
      </c>
      <c r="F8067" s="24">
        <f t="shared" ca="1" si="251"/>
        <v>1.5823385352174901</v>
      </c>
    </row>
    <row r="8068" spans="5:6" x14ac:dyDescent="0.25">
      <c r="E8068" s="24">
        <f t="shared" ref="E8068:E8131" ca="1" si="252">RAND()</f>
        <v>0.60500226088819364</v>
      </c>
      <c r="F8068" s="24">
        <f t="shared" ref="F8068:F8131" ca="1" si="253">-LOG(E8068,EXP(1))/$C$3</f>
        <v>10.050461679059987</v>
      </c>
    </row>
    <row r="8069" spans="5:6" x14ac:dyDescent="0.25">
      <c r="E8069" s="24">
        <f t="shared" ca="1" si="252"/>
        <v>0.50665156417691481</v>
      </c>
      <c r="F8069" s="24">
        <f t="shared" ca="1" si="253"/>
        <v>13.598635235994823</v>
      </c>
    </row>
    <row r="8070" spans="5:6" x14ac:dyDescent="0.25">
      <c r="E8070" s="24">
        <f t="shared" ca="1" si="252"/>
        <v>0.74364790109419088</v>
      </c>
      <c r="F8070" s="24">
        <f t="shared" ca="1" si="253"/>
        <v>5.9237521477046267</v>
      </c>
    </row>
    <row r="8071" spans="5:6" x14ac:dyDescent="0.25">
      <c r="E8071" s="24">
        <f t="shared" ca="1" si="252"/>
        <v>0.81573113405397801</v>
      </c>
      <c r="F8071" s="24">
        <f t="shared" ca="1" si="253"/>
        <v>4.0734094178709306</v>
      </c>
    </row>
    <row r="8072" spans="5:6" x14ac:dyDescent="0.25">
      <c r="E8072" s="24">
        <f t="shared" ca="1" si="252"/>
        <v>0.8188125163325134</v>
      </c>
      <c r="F8072" s="24">
        <f t="shared" ca="1" si="253"/>
        <v>3.9980027824332502</v>
      </c>
    </row>
    <row r="8073" spans="5:6" x14ac:dyDescent="0.25">
      <c r="E8073" s="24">
        <f t="shared" ca="1" si="252"/>
        <v>0.58173189246200185</v>
      </c>
      <c r="F8073" s="24">
        <f t="shared" ca="1" si="253"/>
        <v>10.834912065253382</v>
      </c>
    </row>
    <row r="8074" spans="5:6" x14ac:dyDescent="0.25">
      <c r="E8074" s="24">
        <f t="shared" ca="1" si="252"/>
        <v>0.43725198723441649</v>
      </c>
      <c r="F8074" s="24">
        <f t="shared" ca="1" si="253"/>
        <v>16.54491240493206</v>
      </c>
    </row>
    <row r="8075" spans="5:6" x14ac:dyDescent="0.25">
      <c r="E8075" s="24">
        <f t="shared" ca="1" si="252"/>
        <v>9.4849959193336719E-2</v>
      </c>
      <c r="F8075" s="24">
        <f t="shared" ca="1" si="253"/>
        <v>47.109180256486603</v>
      </c>
    </row>
    <row r="8076" spans="5:6" x14ac:dyDescent="0.25">
      <c r="E8076" s="24">
        <f t="shared" ca="1" si="252"/>
        <v>0.98086159354281655</v>
      </c>
      <c r="F8076" s="24">
        <f t="shared" ca="1" si="253"/>
        <v>0.38647832965628653</v>
      </c>
    </row>
    <row r="8077" spans="5:6" x14ac:dyDescent="0.25">
      <c r="E8077" s="24">
        <f t="shared" ca="1" si="252"/>
        <v>0.4137617715394829</v>
      </c>
      <c r="F8077" s="24">
        <f t="shared" ca="1" si="253"/>
        <v>17.649298036897363</v>
      </c>
    </row>
    <row r="8078" spans="5:6" x14ac:dyDescent="0.25">
      <c r="E8078" s="24">
        <f t="shared" ca="1" si="252"/>
        <v>0.9462144104946375</v>
      </c>
      <c r="F8078" s="24">
        <f t="shared" ca="1" si="253"/>
        <v>1.1057217207978829</v>
      </c>
    </row>
    <row r="8079" spans="5:6" x14ac:dyDescent="0.25">
      <c r="E8079" s="24">
        <f t="shared" ca="1" si="252"/>
        <v>0.20838673992123813</v>
      </c>
      <c r="F8079" s="24">
        <f t="shared" ca="1" si="253"/>
        <v>31.367191982887295</v>
      </c>
    </row>
    <row r="8080" spans="5:6" x14ac:dyDescent="0.25">
      <c r="E8080" s="24">
        <f t="shared" ca="1" si="252"/>
        <v>0.15415688189381904</v>
      </c>
      <c r="F8080" s="24">
        <f t="shared" ca="1" si="253"/>
        <v>37.395689630176911</v>
      </c>
    </row>
    <row r="8081" spans="5:6" x14ac:dyDescent="0.25">
      <c r="E8081" s="24">
        <f t="shared" ca="1" si="252"/>
        <v>0.63023948434958943</v>
      </c>
      <c r="F8081" s="24">
        <f t="shared" ca="1" si="253"/>
        <v>9.2331079588180636</v>
      </c>
    </row>
    <row r="8082" spans="5:6" x14ac:dyDescent="0.25">
      <c r="E8082" s="24">
        <f t="shared" ca="1" si="252"/>
        <v>1.4066001175409681E-2</v>
      </c>
      <c r="F8082" s="24">
        <f t="shared" ca="1" si="253"/>
        <v>85.279893150648462</v>
      </c>
    </row>
    <row r="8083" spans="5:6" x14ac:dyDescent="0.25">
      <c r="E8083" s="24">
        <f t="shared" ca="1" si="252"/>
        <v>0.72609581917475585</v>
      </c>
      <c r="F8083" s="24">
        <f t="shared" ca="1" si="253"/>
        <v>6.4014658106373705</v>
      </c>
    </row>
    <row r="8084" spans="5:6" x14ac:dyDescent="0.25">
      <c r="E8084" s="24">
        <f t="shared" ca="1" si="252"/>
        <v>0.93487188200378457</v>
      </c>
      <c r="F8084" s="24">
        <f t="shared" ca="1" si="253"/>
        <v>1.3469156735412064</v>
      </c>
    </row>
    <row r="8085" spans="5:6" x14ac:dyDescent="0.25">
      <c r="E8085" s="24">
        <f t="shared" ca="1" si="252"/>
        <v>0.45724061039413189</v>
      </c>
      <c r="F8085" s="24">
        <f t="shared" ca="1" si="253"/>
        <v>15.650910537439291</v>
      </c>
    </row>
    <row r="8086" spans="5:6" x14ac:dyDescent="0.25">
      <c r="E8086" s="24">
        <f t="shared" ca="1" si="252"/>
        <v>3.5330478201539339E-2</v>
      </c>
      <c r="F8086" s="24">
        <f t="shared" ca="1" si="253"/>
        <v>66.860185648398812</v>
      </c>
    </row>
    <row r="8087" spans="5:6" x14ac:dyDescent="0.25">
      <c r="E8087" s="24">
        <f t="shared" ca="1" si="252"/>
        <v>0.72534374450461669</v>
      </c>
      <c r="F8087" s="24">
        <f t="shared" ca="1" si="253"/>
        <v>6.4221921228109267</v>
      </c>
    </row>
    <row r="8088" spans="5:6" x14ac:dyDescent="0.25">
      <c r="E8088" s="24">
        <f t="shared" ca="1" si="252"/>
        <v>0.43458067239624232</v>
      </c>
      <c r="F8088" s="24">
        <f t="shared" ca="1" si="253"/>
        <v>16.667473686313532</v>
      </c>
    </row>
    <row r="8089" spans="5:6" x14ac:dyDescent="0.25">
      <c r="E8089" s="24">
        <f t="shared" ca="1" si="252"/>
        <v>0.77868972960981586</v>
      </c>
      <c r="F8089" s="24">
        <f t="shared" ca="1" si="253"/>
        <v>5.0028521126998333</v>
      </c>
    </row>
    <row r="8090" spans="5:6" x14ac:dyDescent="0.25">
      <c r="E8090" s="24">
        <f t="shared" ca="1" si="252"/>
        <v>0.24068895924270017</v>
      </c>
      <c r="F8090" s="24">
        <f t="shared" ca="1" si="253"/>
        <v>28.48499609229793</v>
      </c>
    </row>
    <row r="8091" spans="5:6" x14ac:dyDescent="0.25">
      <c r="E8091" s="24">
        <f t="shared" ca="1" si="252"/>
        <v>0.79253561264694095</v>
      </c>
      <c r="F8091" s="24">
        <f t="shared" ca="1" si="253"/>
        <v>4.65035674292821</v>
      </c>
    </row>
    <row r="8092" spans="5:6" x14ac:dyDescent="0.25">
      <c r="E8092" s="24">
        <f t="shared" ca="1" si="252"/>
        <v>0.84890435608467507</v>
      </c>
      <c r="F8092" s="24">
        <f t="shared" ca="1" si="253"/>
        <v>3.2761750761037121</v>
      </c>
    </row>
    <row r="8093" spans="5:6" x14ac:dyDescent="0.25">
      <c r="E8093" s="24">
        <f t="shared" ca="1" si="252"/>
        <v>0.11481181239354854</v>
      </c>
      <c r="F8093" s="24">
        <f t="shared" ca="1" si="253"/>
        <v>43.2892180995171</v>
      </c>
    </row>
    <row r="8094" spans="5:6" x14ac:dyDescent="0.25">
      <c r="E8094" s="24">
        <f t="shared" ca="1" si="252"/>
        <v>0.54873428815868552</v>
      </c>
      <c r="F8094" s="24">
        <f t="shared" ca="1" si="253"/>
        <v>12.002818941194523</v>
      </c>
    </row>
    <row r="8095" spans="5:6" x14ac:dyDescent="0.25">
      <c r="E8095" s="24">
        <f t="shared" ca="1" si="252"/>
        <v>0.97695308889931476</v>
      </c>
      <c r="F8095" s="24">
        <f t="shared" ca="1" si="253"/>
        <v>0.46633287096621096</v>
      </c>
    </row>
    <row r="8096" spans="5:6" x14ac:dyDescent="0.25">
      <c r="E8096" s="24">
        <f t="shared" ca="1" si="252"/>
        <v>0.95337526259962324</v>
      </c>
      <c r="F8096" s="24">
        <f t="shared" ca="1" si="253"/>
        <v>0.95493366111321265</v>
      </c>
    </row>
    <row r="8097" spans="5:6" x14ac:dyDescent="0.25">
      <c r="E8097" s="24">
        <f t="shared" ca="1" si="252"/>
        <v>0.40584680643289095</v>
      </c>
      <c r="F8097" s="24">
        <f t="shared" ca="1" si="253"/>
        <v>18.035590292839146</v>
      </c>
    </row>
    <row r="8098" spans="5:6" x14ac:dyDescent="0.25">
      <c r="E8098" s="24">
        <f t="shared" ca="1" si="252"/>
        <v>0.77981465820087414</v>
      </c>
      <c r="F8098" s="24">
        <f t="shared" ca="1" si="253"/>
        <v>4.9739801045048626</v>
      </c>
    </row>
    <row r="8099" spans="5:6" x14ac:dyDescent="0.25">
      <c r="E8099" s="24">
        <f t="shared" ca="1" si="252"/>
        <v>0.73657480593290281</v>
      </c>
      <c r="F8099" s="24">
        <f t="shared" ca="1" si="253"/>
        <v>6.1148895748501513</v>
      </c>
    </row>
    <row r="8100" spans="5:6" x14ac:dyDescent="0.25">
      <c r="E8100" s="24">
        <f t="shared" ca="1" si="252"/>
        <v>0.52497345088576786</v>
      </c>
      <c r="F8100" s="24">
        <f t="shared" ca="1" si="253"/>
        <v>12.888151748212007</v>
      </c>
    </row>
    <row r="8101" spans="5:6" x14ac:dyDescent="0.25">
      <c r="E8101" s="24">
        <f t="shared" ca="1" si="252"/>
        <v>0.93377103795591299</v>
      </c>
      <c r="F8101" s="24">
        <f t="shared" ca="1" si="253"/>
        <v>1.3704802436035637</v>
      </c>
    </row>
    <row r="8102" spans="5:6" x14ac:dyDescent="0.25">
      <c r="E8102" s="24">
        <f t="shared" ca="1" si="252"/>
        <v>0.71301911731340417</v>
      </c>
      <c r="F8102" s="24">
        <f t="shared" ca="1" si="253"/>
        <v>6.7649409285204332</v>
      </c>
    </row>
    <row r="8103" spans="5:6" x14ac:dyDescent="0.25">
      <c r="E8103" s="24">
        <f t="shared" ca="1" si="252"/>
        <v>0.90922385969247221</v>
      </c>
      <c r="F8103" s="24">
        <f t="shared" ca="1" si="253"/>
        <v>1.903278896709194</v>
      </c>
    </row>
    <row r="8104" spans="5:6" x14ac:dyDescent="0.25">
      <c r="E8104" s="24">
        <f t="shared" ca="1" si="252"/>
        <v>0.42222384466939222</v>
      </c>
      <c r="F8104" s="24">
        <f t="shared" ca="1" si="253"/>
        <v>17.24439335946456</v>
      </c>
    </row>
    <row r="8105" spans="5:6" x14ac:dyDescent="0.25">
      <c r="E8105" s="24">
        <f t="shared" ca="1" si="252"/>
        <v>0.91951315729110439</v>
      </c>
      <c r="F8105" s="24">
        <f t="shared" ca="1" si="253"/>
        <v>1.6782185172006792</v>
      </c>
    </row>
    <row r="8106" spans="5:6" x14ac:dyDescent="0.25">
      <c r="E8106" s="24">
        <f t="shared" ca="1" si="252"/>
        <v>0.63857909494299481</v>
      </c>
      <c r="F8106" s="24">
        <f t="shared" ca="1" si="253"/>
        <v>8.9701946999665996</v>
      </c>
    </row>
    <row r="8107" spans="5:6" x14ac:dyDescent="0.25">
      <c r="E8107" s="24">
        <f t="shared" ca="1" si="252"/>
        <v>0.13665691136199809</v>
      </c>
      <c r="F8107" s="24">
        <f t="shared" ca="1" si="253"/>
        <v>39.805635815552982</v>
      </c>
    </row>
    <row r="8108" spans="5:6" x14ac:dyDescent="0.25">
      <c r="E8108" s="24">
        <f t="shared" ca="1" si="252"/>
        <v>0.90745058151976998</v>
      </c>
      <c r="F8108" s="24">
        <f t="shared" ca="1" si="253"/>
        <v>1.9423233990298086</v>
      </c>
    </row>
    <row r="8109" spans="5:6" x14ac:dyDescent="0.25">
      <c r="E8109" s="24">
        <f t="shared" ca="1" si="252"/>
        <v>9.6973284056520503E-2</v>
      </c>
      <c r="F8109" s="24">
        <f t="shared" ca="1" si="253"/>
        <v>46.66639521024225</v>
      </c>
    </row>
    <row r="8110" spans="5:6" x14ac:dyDescent="0.25">
      <c r="E8110" s="24">
        <f t="shared" ca="1" si="252"/>
        <v>0.12294878550540633</v>
      </c>
      <c r="F8110" s="24">
        <f t="shared" ca="1" si="253"/>
        <v>41.91974776647875</v>
      </c>
    </row>
    <row r="8111" spans="5:6" x14ac:dyDescent="0.25">
      <c r="E8111" s="24">
        <f t="shared" ca="1" si="252"/>
        <v>0.59555778766728096</v>
      </c>
      <c r="F8111" s="24">
        <f t="shared" ca="1" si="253"/>
        <v>10.365137086234792</v>
      </c>
    </row>
    <row r="8112" spans="5:6" x14ac:dyDescent="0.25">
      <c r="E8112" s="24">
        <f t="shared" ca="1" si="252"/>
        <v>0.10242505404029445</v>
      </c>
      <c r="F8112" s="24">
        <f t="shared" ca="1" si="253"/>
        <v>45.572478558818027</v>
      </c>
    </row>
    <row r="8113" spans="5:6" x14ac:dyDescent="0.25">
      <c r="E8113" s="24">
        <f t="shared" ca="1" si="252"/>
        <v>6.3258877412219583E-2</v>
      </c>
      <c r="F8113" s="24">
        <f t="shared" ca="1" si="253"/>
        <v>55.210396137597279</v>
      </c>
    </row>
    <row r="8114" spans="5:6" x14ac:dyDescent="0.25">
      <c r="E8114" s="24">
        <f t="shared" ca="1" si="252"/>
        <v>4.0119855727789866E-2</v>
      </c>
      <c r="F8114" s="24">
        <f t="shared" ca="1" si="253"/>
        <v>64.317678238241385</v>
      </c>
    </row>
    <row r="8115" spans="5:6" x14ac:dyDescent="0.25">
      <c r="E8115" s="24">
        <f t="shared" ca="1" si="252"/>
        <v>0.86798802161903676</v>
      </c>
      <c r="F8115" s="24">
        <f t="shared" ca="1" si="253"/>
        <v>2.8315472879015138</v>
      </c>
    </row>
    <row r="8116" spans="5:6" x14ac:dyDescent="0.25">
      <c r="E8116" s="24">
        <f t="shared" ca="1" si="252"/>
        <v>0.35500494720554809</v>
      </c>
      <c r="F8116" s="24">
        <f t="shared" ca="1" si="253"/>
        <v>20.712471076270944</v>
      </c>
    </row>
    <row r="8117" spans="5:6" x14ac:dyDescent="0.25">
      <c r="E8117" s="24">
        <f t="shared" ca="1" si="252"/>
        <v>0.42498124838410423</v>
      </c>
      <c r="F8117" s="24">
        <f t="shared" ca="1" si="253"/>
        <v>17.11420464960533</v>
      </c>
    </row>
    <row r="8118" spans="5:6" x14ac:dyDescent="0.25">
      <c r="E8118" s="24">
        <f t="shared" ca="1" si="252"/>
        <v>0.38081731924750939</v>
      </c>
      <c r="F8118" s="24">
        <f t="shared" ca="1" si="253"/>
        <v>19.308709917639337</v>
      </c>
    </row>
    <row r="8119" spans="5:6" x14ac:dyDescent="0.25">
      <c r="E8119" s="24">
        <f t="shared" ca="1" si="252"/>
        <v>0.46569062490189794</v>
      </c>
      <c r="F8119" s="24">
        <f t="shared" ca="1" si="253"/>
        <v>15.284675207854177</v>
      </c>
    </row>
    <row r="8120" spans="5:6" x14ac:dyDescent="0.25">
      <c r="E8120" s="24">
        <f t="shared" ca="1" si="252"/>
        <v>4.4760323772891519E-2</v>
      </c>
      <c r="F8120" s="24">
        <f t="shared" ca="1" si="253"/>
        <v>62.128663240651839</v>
      </c>
    </row>
    <row r="8121" spans="5:6" x14ac:dyDescent="0.25">
      <c r="E8121" s="24">
        <f t="shared" ca="1" si="252"/>
        <v>0.44269496893333538</v>
      </c>
      <c r="F8121" s="24">
        <f t="shared" ca="1" si="253"/>
        <v>16.297486076285967</v>
      </c>
    </row>
    <row r="8122" spans="5:6" x14ac:dyDescent="0.25">
      <c r="E8122" s="24">
        <f t="shared" ca="1" si="252"/>
        <v>0.17268413551711559</v>
      </c>
      <c r="F8122" s="24">
        <f t="shared" ca="1" si="253"/>
        <v>35.125823191193057</v>
      </c>
    </row>
    <row r="8123" spans="5:6" x14ac:dyDescent="0.25">
      <c r="E8123" s="24">
        <f t="shared" ca="1" si="252"/>
        <v>0.9743249599857966</v>
      </c>
      <c r="F8123" s="24">
        <f t="shared" ca="1" si="253"/>
        <v>0.52020793001744814</v>
      </c>
    </row>
    <row r="8124" spans="5:6" x14ac:dyDescent="0.25">
      <c r="E8124" s="24">
        <f t="shared" ca="1" si="252"/>
        <v>0.68031044955945252</v>
      </c>
      <c r="F8124" s="24">
        <f t="shared" ca="1" si="253"/>
        <v>7.7041208305292574</v>
      </c>
    </row>
    <row r="8125" spans="5:6" x14ac:dyDescent="0.25">
      <c r="E8125" s="24">
        <f t="shared" ca="1" si="252"/>
        <v>0.11721493049623044</v>
      </c>
      <c r="F8125" s="24">
        <f t="shared" ca="1" si="253"/>
        <v>42.874920332810348</v>
      </c>
    </row>
    <row r="8126" spans="5:6" x14ac:dyDescent="0.25">
      <c r="E8126" s="24">
        <f t="shared" ca="1" si="252"/>
        <v>0.3923024599054582</v>
      </c>
      <c r="F8126" s="24">
        <f t="shared" ca="1" si="253"/>
        <v>18.714443106321852</v>
      </c>
    </row>
    <row r="8127" spans="5:6" x14ac:dyDescent="0.25">
      <c r="E8127" s="24">
        <f t="shared" ca="1" si="252"/>
        <v>0.58162479225145314</v>
      </c>
      <c r="F8127" s="24">
        <f t="shared" ca="1" si="253"/>
        <v>10.838594520076002</v>
      </c>
    </row>
    <row r="8128" spans="5:6" x14ac:dyDescent="0.25">
      <c r="E8128" s="24">
        <f t="shared" ca="1" si="252"/>
        <v>0.82694440724139551</v>
      </c>
      <c r="F8128" s="24">
        <f t="shared" ca="1" si="253"/>
        <v>3.8003561683399423</v>
      </c>
    </row>
    <row r="8129" spans="5:6" x14ac:dyDescent="0.25">
      <c r="E8129" s="24">
        <f t="shared" ca="1" si="252"/>
        <v>0.32762859627621355</v>
      </c>
      <c r="F8129" s="24">
        <f t="shared" ca="1" si="253"/>
        <v>22.317492811847206</v>
      </c>
    </row>
    <row r="8130" spans="5:6" x14ac:dyDescent="0.25">
      <c r="E8130" s="24">
        <f t="shared" ca="1" si="252"/>
        <v>0.26437386670321938</v>
      </c>
      <c r="F8130" s="24">
        <f t="shared" ca="1" si="253"/>
        <v>26.607820317851061</v>
      </c>
    </row>
    <row r="8131" spans="5:6" x14ac:dyDescent="0.25">
      <c r="E8131" s="24">
        <f t="shared" ca="1" si="252"/>
        <v>1.5500459526157084E-2</v>
      </c>
      <c r="F8131" s="24">
        <f t="shared" ca="1" si="253"/>
        <v>83.337712172951015</v>
      </c>
    </row>
    <row r="8132" spans="5:6" x14ac:dyDescent="0.25">
      <c r="E8132" s="24">
        <f t="shared" ref="E8132:E8195" ca="1" si="254">RAND()</f>
        <v>0.48000343111322574</v>
      </c>
      <c r="F8132" s="24">
        <f t="shared" ref="F8132:F8195" ca="1" si="255">-LOG(E8132,EXP(1))/$C$3</f>
        <v>14.679240539063892</v>
      </c>
    </row>
    <row r="8133" spans="5:6" x14ac:dyDescent="0.25">
      <c r="E8133" s="24">
        <f t="shared" ca="1" si="254"/>
        <v>0.92745481339733882</v>
      </c>
      <c r="F8133" s="24">
        <f t="shared" ca="1" si="255"/>
        <v>1.5062240879282069</v>
      </c>
    </row>
    <row r="8134" spans="5:6" x14ac:dyDescent="0.25">
      <c r="E8134" s="24">
        <f t="shared" ca="1" si="254"/>
        <v>0.71887731378927544</v>
      </c>
      <c r="F8134" s="24">
        <f t="shared" ca="1" si="255"/>
        <v>6.6012914065616117</v>
      </c>
    </row>
    <row r="8135" spans="5:6" x14ac:dyDescent="0.25">
      <c r="E8135" s="24">
        <f t="shared" ca="1" si="254"/>
        <v>0.6241197650552982</v>
      </c>
      <c r="F8135" s="24">
        <f t="shared" ca="1" si="255"/>
        <v>9.4282599570155803</v>
      </c>
    </row>
    <row r="8136" spans="5:6" x14ac:dyDescent="0.25">
      <c r="E8136" s="24">
        <f t="shared" ca="1" si="254"/>
        <v>0.44589569474928881</v>
      </c>
      <c r="F8136" s="24">
        <f t="shared" ca="1" si="255"/>
        <v>16.153404451773195</v>
      </c>
    </row>
    <row r="8137" spans="5:6" x14ac:dyDescent="0.25">
      <c r="E8137" s="24">
        <f t="shared" ca="1" si="254"/>
        <v>0.18455697473017463</v>
      </c>
      <c r="F8137" s="24">
        <f t="shared" ca="1" si="255"/>
        <v>33.795941140934907</v>
      </c>
    </row>
    <row r="8138" spans="5:6" x14ac:dyDescent="0.25">
      <c r="E8138" s="24">
        <f t="shared" ca="1" si="254"/>
        <v>0.64482666376237385</v>
      </c>
      <c r="F8138" s="24">
        <f t="shared" ca="1" si="255"/>
        <v>8.775474733117905</v>
      </c>
    </row>
    <row r="8139" spans="5:6" x14ac:dyDescent="0.25">
      <c r="E8139" s="24">
        <f t="shared" ca="1" si="254"/>
        <v>0.90046632223759537</v>
      </c>
      <c r="F8139" s="24">
        <f t="shared" ca="1" si="255"/>
        <v>2.0968502804858113</v>
      </c>
    </row>
    <row r="8140" spans="5:6" x14ac:dyDescent="0.25">
      <c r="E8140" s="24">
        <f t="shared" ca="1" si="254"/>
        <v>0.35098475524418171</v>
      </c>
      <c r="F8140" s="24">
        <f t="shared" ca="1" si="255"/>
        <v>20.940249776244837</v>
      </c>
    </row>
    <row r="8141" spans="5:6" x14ac:dyDescent="0.25">
      <c r="E8141" s="24">
        <f t="shared" ca="1" si="254"/>
        <v>0.29303919024884817</v>
      </c>
      <c r="F8141" s="24">
        <f t="shared" ca="1" si="255"/>
        <v>24.548978475879299</v>
      </c>
    </row>
    <row r="8142" spans="5:6" x14ac:dyDescent="0.25">
      <c r="E8142" s="24">
        <f t="shared" ca="1" si="254"/>
        <v>0.46505685718816281</v>
      </c>
      <c r="F8142" s="24">
        <f t="shared" ca="1" si="255"/>
        <v>15.311912146932958</v>
      </c>
    </row>
    <row r="8143" spans="5:6" x14ac:dyDescent="0.25">
      <c r="E8143" s="24">
        <f t="shared" ca="1" si="254"/>
        <v>0.32692635719787788</v>
      </c>
      <c r="F8143" s="24">
        <f t="shared" ca="1" si="255"/>
        <v>22.360406815876104</v>
      </c>
    </row>
    <row r="8144" spans="5:6" x14ac:dyDescent="0.25">
      <c r="E8144" s="24">
        <f t="shared" ca="1" si="254"/>
        <v>0.54325383385369008</v>
      </c>
      <c r="F8144" s="24">
        <f t="shared" ca="1" si="255"/>
        <v>12.203572052313271</v>
      </c>
    </row>
    <row r="8145" spans="5:6" x14ac:dyDescent="0.25">
      <c r="E8145" s="24">
        <f t="shared" ca="1" si="254"/>
        <v>0.75576558101568636</v>
      </c>
      <c r="F8145" s="24">
        <f t="shared" ca="1" si="255"/>
        <v>5.6004805781662554</v>
      </c>
    </row>
    <row r="8146" spans="5:6" x14ac:dyDescent="0.25">
      <c r="E8146" s="24">
        <f t="shared" ca="1" si="254"/>
        <v>0.5688004342861972</v>
      </c>
      <c r="F8146" s="24">
        <f t="shared" ca="1" si="255"/>
        <v>11.28451273960785</v>
      </c>
    </row>
    <row r="8147" spans="5:6" x14ac:dyDescent="0.25">
      <c r="E8147" s="24">
        <f t="shared" ca="1" si="254"/>
        <v>0.80337220118282449</v>
      </c>
      <c r="F8147" s="24">
        <f t="shared" ca="1" si="255"/>
        <v>4.3787431824168372</v>
      </c>
    </row>
    <row r="8148" spans="5:6" x14ac:dyDescent="0.25">
      <c r="E8148" s="24">
        <f t="shared" ca="1" si="254"/>
        <v>0.79101594450188628</v>
      </c>
      <c r="F8148" s="24">
        <f t="shared" ca="1" si="255"/>
        <v>4.688743080391089</v>
      </c>
    </row>
    <row r="8149" spans="5:6" x14ac:dyDescent="0.25">
      <c r="E8149" s="24">
        <f t="shared" ca="1" si="254"/>
        <v>0.51304447949860688</v>
      </c>
      <c r="F8149" s="24">
        <f t="shared" ca="1" si="255"/>
        <v>13.347854657887074</v>
      </c>
    </row>
    <row r="8150" spans="5:6" x14ac:dyDescent="0.25">
      <c r="E8150" s="24">
        <f t="shared" ca="1" si="254"/>
        <v>4.6086803081062389E-3</v>
      </c>
      <c r="F8150" s="24">
        <f t="shared" ca="1" si="255"/>
        <v>107.59627460355873</v>
      </c>
    </row>
    <row r="8151" spans="5:6" x14ac:dyDescent="0.25">
      <c r="E8151" s="24">
        <f t="shared" ca="1" si="254"/>
        <v>0.88606045306144354</v>
      </c>
      <c r="F8151" s="24">
        <f t="shared" ca="1" si="255"/>
        <v>2.4194019851678163</v>
      </c>
    </row>
    <row r="8152" spans="5:6" x14ac:dyDescent="0.25">
      <c r="E8152" s="24">
        <f t="shared" ca="1" si="254"/>
        <v>4.3687817582483857E-2</v>
      </c>
      <c r="F8152" s="24">
        <f t="shared" ca="1" si="255"/>
        <v>62.61371979202903</v>
      </c>
    </row>
    <row r="8153" spans="5:6" x14ac:dyDescent="0.25">
      <c r="E8153" s="24">
        <f t="shared" ca="1" si="254"/>
        <v>0.16372806590504563</v>
      </c>
      <c r="F8153" s="24">
        <f t="shared" ca="1" si="255"/>
        <v>36.190967242203541</v>
      </c>
    </row>
    <row r="8154" spans="5:6" x14ac:dyDescent="0.25">
      <c r="E8154" s="24">
        <f t="shared" ca="1" si="254"/>
        <v>0.90770560694333147</v>
      </c>
      <c r="F8154" s="24">
        <f t="shared" ca="1" si="255"/>
        <v>1.9367034876004687</v>
      </c>
    </row>
    <row r="8155" spans="5:6" x14ac:dyDescent="0.25">
      <c r="E8155" s="24">
        <f t="shared" ca="1" si="254"/>
        <v>0.48486698809127637</v>
      </c>
      <c r="F8155" s="24">
        <f t="shared" ca="1" si="255"/>
        <v>14.477613540332555</v>
      </c>
    </row>
    <row r="8156" spans="5:6" x14ac:dyDescent="0.25">
      <c r="E8156" s="24">
        <f t="shared" ca="1" si="254"/>
        <v>0.93678017009532721</v>
      </c>
      <c r="F8156" s="24">
        <f t="shared" ca="1" si="255"/>
        <v>1.3061326925240948</v>
      </c>
    </row>
    <row r="8157" spans="5:6" x14ac:dyDescent="0.25">
      <c r="E8157" s="24">
        <f t="shared" ca="1" si="254"/>
        <v>0.211364406125778</v>
      </c>
      <c r="F8157" s="24">
        <f t="shared" ca="1" si="255"/>
        <v>31.083431837605623</v>
      </c>
    </row>
    <row r="8158" spans="5:6" x14ac:dyDescent="0.25">
      <c r="E8158" s="24">
        <f t="shared" ca="1" si="254"/>
        <v>0.88763629571704328</v>
      </c>
      <c r="F8158" s="24">
        <f t="shared" ca="1" si="255"/>
        <v>2.3838639356942943</v>
      </c>
    </row>
    <row r="8159" spans="5:6" x14ac:dyDescent="0.25">
      <c r="E8159" s="24">
        <f t="shared" ca="1" si="254"/>
        <v>0.36759883336901789</v>
      </c>
      <c r="F8159" s="24">
        <f t="shared" ca="1" si="255"/>
        <v>20.015261242962772</v>
      </c>
    </row>
    <row r="8160" spans="5:6" x14ac:dyDescent="0.25">
      <c r="E8160" s="24">
        <f t="shared" ca="1" si="254"/>
        <v>0.1318314537850056</v>
      </c>
      <c r="F8160" s="24">
        <f t="shared" ca="1" si="255"/>
        <v>40.524620750958405</v>
      </c>
    </row>
    <row r="8161" spans="5:6" x14ac:dyDescent="0.25">
      <c r="E8161" s="24">
        <f t="shared" ca="1" si="254"/>
        <v>0.32293616854369556</v>
      </c>
      <c r="F8161" s="24">
        <f t="shared" ca="1" si="255"/>
        <v>22.606011917935191</v>
      </c>
    </row>
    <row r="8162" spans="5:6" x14ac:dyDescent="0.25">
      <c r="E8162" s="24">
        <f t="shared" ca="1" si="254"/>
        <v>0.26650355288353633</v>
      </c>
      <c r="F8162" s="24">
        <f t="shared" ca="1" si="255"/>
        <v>26.447354076391274</v>
      </c>
    </row>
    <row r="8163" spans="5:6" x14ac:dyDescent="0.25">
      <c r="E8163" s="24">
        <f t="shared" ca="1" si="254"/>
        <v>0.44808170978069617</v>
      </c>
      <c r="F8163" s="24">
        <f t="shared" ca="1" si="255"/>
        <v>16.055593505889274</v>
      </c>
    </row>
    <row r="8164" spans="5:6" x14ac:dyDescent="0.25">
      <c r="E8164" s="24">
        <f t="shared" ca="1" si="254"/>
        <v>0.64815932095615925</v>
      </c>
      <c r="F8164" s="24">
        <f t="shared" ca="1" si="255"/>
        <v>8.6723749435357682</v>
      </c>
    </row>
    <row r="8165" spans="5:6" x14ac:dyDescent="0.25">
      <c r="E8165" s="24">
        <f t="shared" ca="1" si="254"/>
        <v>0.61372116041179081</v>
      </c>
      <c r="F8165" s="24">
        <f t="shared" ca="1" si="255"/>
        <v>9.7642918024637915</v>
      </c>
    </row>
    <row r="8166" spans="5:6" x14ac:dyDescent="0.25">
      <c r="E8166" s="24">
        <f t="shared" ca="1" si="254"/>
        <v>0.98299073934249204</v>
      </c>
      <c r="F8166" s="24">
        <f t="shared" ca="1" si="255"/>
        <v>0.34311159381293371</v>
      </c>
    </row>
    <row r="8167" spans="5:6" x14ac:dyDescent="0.25">
      <c r="E8167" s="24">
        <f t="shared" ca="1" si="254"/>
        <v>0.39826041243926902</v>
      </c>
      <c r="F8167" s="24">
        <f t="shared" ca="1" si="255"/>
        <v>18.412983700981968</v>
      </c>
    </row>
    <row r="8168" spans="5:6" x14ac:dyDescent="0.25">
      <c r="E8168" s="24">
        <f t="shared" ca="1" si="254"/>
        <v>0.2191530120970947</v>
      </c>
      <c r="F8168" s="24">
        <f t="shared" ca="1" si="255"/>
        <v>30.359702155155404</v>
      </c>
    </row>
    <row r="8169" spans="5:6" x14ac:dyDescent="0.25">
      <c r="E8169" s="24">
        <f t="shared" ca="1" si="254"/>
        <v>0.24765384502576016</v>
      </c>
      <c r="F8169" s="24">
        <f t="shared" ca="1" si="255"/>
        <v>27.914465880410546</v>
      </c>
    </row>
    <row r="8170" spans="5:6" x14ac:dyDescent="0.25">
      <c r="E8170" s="24">
        <f t="shared" ca="1" si="254"/>
        <v>0.98240095214061074</v>
      </c>
      <c r="F8170" s="24">
        <f t="shared" ca="1" si="255"/>
        <v>0.35511504782448583</v>
      </c>
    </row>
    <row r="8171" spans="5:6" x14ac:dyDescent="0.25">
      <c r="E8171" s="24">
        <f t="shared" ca="1" si="254"/>
        <v>0.2193085946931127</v>
      </c>
      <c r="F8171" s="24">
        <f t="shared" ca="1" si="255"/>
        <v>30.345508656783977</v>
      </c>
    </row>
    <row r="8172" spans="5:6" x14ac:dyDescent="0.25">
      <c r="E8172" s="24">
        <f t="shared" ca="1" si="254"/>
        <v>0.36549147815024796</v>
      </c>
      <c r="F8172" s="24">
        <f t="shared" ca="1" si="255"/>
        <v>20.130246313170268</v>
      </c>
    </row>
    <row r="8173" spans="5:6" x14ac:dyDescent="0.25">
      <c r="E8173" s="24">
        <f t="shared" ca="1" si="254"/>
        <v>0.63064736754436967</v>
      </c>
      <c r="F8173" s="24">
        <f t="shared" ca="1" si="255"/>
        <v>9.2201683930387777</v>
      </c>
    </row>
    <row r="8174" spans="5:6" x14ac:dyDescent="0.25">
      <c r="E8174" s="24">
        <f t="shared" ca="1" si="254"/>
        <v>0.26039950041088789</v>
      </c>
      <c r="F8174" s="24">
        <f t="shared" ca="1" si="255"/>
        <v>26.910765743890813</v>
      </c>
    </row>
    <row r="8175" spans="5:6" x14ac:dyDescent="0.25">
      <c r="E8175" s="24">
        <f t="shared" ca="1" si="254"/>
        <v>0.74914209934662013</v>
      </c>
      <c r="F8175" s="24">
        <f t="shared" ca="1" si="255"/>
        <v>5.7765318941082509</v>
      </c>
    </row>
    <row r="8176" spans="5:6" x14ac:dyDescent="0.25">
      <c r="E8176" s="24">
        <f t="shared" ca="1" si="254"/>
        <v>0.6201895580825405</v>
      </c>
      <c r="F8176" s="24">
        <f t="shared" ca="1" si="255"/>
        <v>9.5546021765757647</v>
      </c>
    </row>
    <row r="8177" spans="5:6" x14ac:dyDescent="0.25">
      <c r="E8177" s="24">
        <f t="shared" ca="1" si="254"/>
        <v>0.78247120714694873</v>
      </c>
      <c r="F8177" s="24">
        <f t="shared" ca="1" si="255"/>
        <v>4.9059630644631529</v>
      </c>
    </row>
    <row r="8178" spans="5:6" x14ac:dyDescent="0.25">
      <c r="E8178" s="24">
        <f t="shared" ca="1" si="254"/>
        <v>0.23090081332822698</v>
      </c>
      <c r="F8178" s="24">
        <f t="shared" ca="1" si="255"/>
        <v>29.31534080403231</v>
      </c>
    </row>
    <row r="8179" spans="5:6" x14ac:dyDescent="0.25">
      <c r="E8179" s="24">
        <f t="shared" ca="1" si="254"/>
        <v>0.84789039252144149</v>
      </c>
      <c r="F8179" s="24">
        <f t="shared" ca="1" si="255"/>
        <v>3.30007811292678</v>
      </c>
    </row>
    <row r="8180" spans="5:6" x14ac:dyDescent="0.25">
      <c r="E8180" s="24">
        <f t="shared" ca="1" si="254"/>
        <v>0.32503756715965804</v>
      </c>
      <c r="F8180" s="24">
        <f t="shared" ca="1" si="255"/>
        <v>22.476290241441362</v>
      </c>
    </row>
    <row r="8181" spans="5:6" x14ac:dyDescent="0.25">
      <c r="E8181" s="24">
        <f t="shared" ca="1" si="254"/>
        <v>0.42534475332570432</v>
      </c>
      <c r="F8181" s="24">
        <f t="shared" ca="1" si="255"/>
        <v>17.097105091882185</v>
      </c>
    </row>
    <row r="8182" spans="5:6" x14ac:dyDescent="0.25">
      <c r="E8182" s="24">
        <f t="shared" ca="1" si="254"/>
        <v>0.96404480158350336</v>
      </c>
      <c r="F8182" s="24">
        <f t="shared" ca="1" si="255"/>
        <v>0.73235021559643088</v>
      </c>
    </row>
    <row r="8183" spans="5:6" x14ac:dyDescent="0.25">
      <c r="E8183" s="24">
        <f t="shared" ca="1" si="254"/>
        <v>0.76016792148662948</v>
      </c>
      <c r="F8183" s="24">
        <f t="shared" ca="1" si="255"/>
        <v>5.4843184156590983</v>
      </c>
    </row>
    <row r="8184" spans="5:6" x14ac:dyDescent="0.25">
      <c r="E8184" s="24">
        <f t="shared" ca="1" si="254"/>
        <v>5.3248801056747341E-2</v>
      </c>
      <c r="F8184" s="24">
        <f t="shared" ca="1" si="255"/>
        <v>58.655599800246478</v>
      </c>
    </row>
    <row r="8185" spans="5:6" x14ac:dyDescent="0.25">
      <c r="E8185" s="24">
        <f t="shared" ca="1" si="254"/>
        <v>0.26724230413330374</v>
      </c>
      <c r="F8185" s="24">
        <f t="shared" ca="1" si="255"/>
        <v>26.3919905199872</v>
      </c>
    </row>
    <row r="8186" spans="5:6" x14ac:dyDescent="0.25">
      <c r="E8186" s="24">
        <f t="shared" ca="1" si="254"/>
        <v>0.37696927989569073</v>
      </c>
      <c r="F8186" s="24">
        <f t="shared" ca="1" si="255"/>
        <v>19.511831610841764</v>
      </c>
    </row>
    <row r="8187" spans="5:6" x14ac:dyDescent="0.25">
      <c r="E8187" s="24">
        <f t="shared" ca="1" si="254"/>
        <v>0.5797870943598743</v>
      </c>
      <c r="F8187" s="24">
        <f t="shared" ca="1" si="255"/>
        <v>10.901886430428366</v>
      </c>
    </row>
    <row r="8188" spans="5:6" x14ac:dyDescent="0.25">
      <c r="E8188" s="24">
        <f t="shared" ca="1" si="254"/>
        <v>0.80551609196943152</v>
      </c>
      <c r="F8188" s="24">
        <f t="shared" ca="1" si="255"/>
        <v>4.3254419789795255</v>
      </c>
    </row>
    <row r="8189" spans="5:6" x14ac:dyDescent="0.25">
      <c r="E8189" s="24">
        <f t="shared" ca="1" si="254"/>
        <v>0.13788988037610606</v>
      </c>
      <c r="F8189" s="24">
        <f t="shared" ca="1" si="255"/>
        <v>39.625997613203701</v>
      </c>
    </row>
    <row r="8190" spans="5:6" x14ac:dyDescent="0.25">
      <c r="E8190" s="24">
        <f t="shared" ca="1" si="254"/>
        <v>0.27780770735316229</v>
      </c>
      <c r="F8190" s="24">
        <f t="shared" ca="1" si="255"/>
        <v>25.616522095898279</v>
      </c>
    </row>
    <row r="8191" spans="5:6" x14ac:dyDescent="0.25">
      <c r="E8191" s="24">
        <f t="shared" ca="1" si="254"/>
        <v>0.19415541227739197</v>
      </c>
      <c r="F8191" s="24">
        <f t="shared" ca="1" si="255"/>
        <v>32.781926928203049</v>
      </c>
    </row>
    <row r="8192" spans="5:6" x14ac:dyDescent="0.25">
      <c r="E8192" s="24">
        <f t="shared" ca="1" si="254"/>
        <v>9.1746373085568989E-2</v>
      </c>
      <c r="F8192" s="24">
        <f t="shared" ca="1" si="255"/>
        <v>47.77454646462644</v>
      </c>
    </row>
    <row r="8193" spans="5:6" x14ac:dyDescent="0.25">
      <c r="E8193" s="24">
        <f t="shared" ca="1" si="254"/>
        <v>9.1164353213545768E-2</v>
      </c>
      <c r="F8193" s="24">
        <f t="shared" ca="1" si="255"/>
        <v>47.901826443912206</v>
      </c>
    </row>
    <row r="8194" spans="5:6" x14ac:dyDescent="0.25">
      <c r="E8194" s="24">
        <f t="shared" ca="1" si="254"/>
        <v>0.51150773865709576</v>
      </c>
      <c r="F8194" s="24">
        <f t="shared" ca="1" si="255"/>
        <v>13.407851287310351</v>
      </c>
    </row>
    <row r="8195" spans="5:6" x14ac:dyDescent="0.25">
      <c r="E8195" s="24">
        <f t="shared" ca="1" si="254"/>
        <v>0.19712213452979666</v>
      </c>
      <c r="F8195" s="24">
        <f t="shared" ca="1" si="255"/>
        <v>32.47863540230135</v>
      </c>
    </row>
    <row r="8196" spans="5:6" x14ac:dyDescent="0.25">
      <c r="E8196" s="24">
        <f t="shared" ref="E8196:E8259" ca="1" si="256">RAND()</f>
        <v>0.30051296909254377</v>
      </c>
      <c r="F8196" s="24">
        <f t="shared" ref="F8196:F8259" ca="1" si="257">-LOG(E8196,EXP(1))/$C$3</f>
        <v>24.045287351206426</v>
      </c>
    </row>
    <row r="8197" spans="5:6" x14ac:dyDescent="0.25">
      <c r="E8197" s="24">
        <f t="shared" ca="1" si="256"/>
        <v>5.822341527316921E-2</v>
      </c>
      <c r="F8197" s="24">
        <f t="shared" ca="1" si="257"/>
        <v>56.869353617483988</v>
      </c>
    </row>
    <row r="8198" spans="5:6" x14ac:dyDescent="0.25">
      <c r="E8198" s="24">
        <f t="shared" ca="1" si="256"/>
        <v>0.79290566380853955</v>
      </c>
      <c r="F8198" s="24">
        <f t="shared" ca="1" si="257"/>
        <v>4.6410205114622087</v>
      </c>
    </row>
    <row r="8199" spans="5:6" x14ac:dyDescent="0.25">
      <c r="E8199" s="24">
        <f t="shared" ca="1" si="256"/>
        <v>9.3496596631146289E-3</v>
      </c>
      <c r="F8199" s="24">
        <f t="shared" ca="1" si="257"/>
        <v>93.448306720218184</v>
      </c>
    </row>
    <row r="8200" spans="5:6" x14ac:dyDescent="0.25">
      <c r="E8200" s="24">
        <f t="shared" ca="1" si="256"/>
        <v>3.9308803781925028E-2</v>
      </c>
      <c r="F8200" s="24">
        <f t="shared" ca="1" si="257"/>
        <v>64.726135407744778</v>
      </c>
    </row>
    <row r="8201" spans="5:6" x14ac:dyDescent="0.25">
      <c r="E8201" s="24">
        <f t="shared" ca="1" si="256"/>
        <v>0.6412764481318467</v>
      </c>
      <c r="F8201" s="24">
        <f t="shared" ca="1" si="257"/>
        <v>8.8858927739528326</v>
      </c>
    </row>
    <row r="8202" spans="5:6" x14ac:dyDescent="0.25">
      <c r="E8202" s="24">
        <f t="shared" ca="1" si="256"/>
        <v>0.52153808806663748</v>
      </c>
      <c r="F8202" s="24">
        <f t="shared" ca="1" si="257"/>
        <v>13.019459432118135</v>
      </c>
    </row>
    <row r="8203" spans="5:6" x14ac:dyDescent="0.25">
      <c r="E8203" s="24">
        <f t="shared" ca="1" si="256"/>
        <v>0.94200602852578741</v>
      </c>
      <c r="F8203" s="24">
        <f t="shared" ca="1" si="257"/>
        <v>1.1948720943469642</v>
      </c>
    </row>
    <row r="8204" spans="5:6" x14ac:dyDescent="0.25">
      <c r="E8204" s="24">
        <f t="shared" ca="1" si="256"/>
        <v>0.92669091366470757</v>
      </c>
      <c r="F8204" s="24">
        <f t="shared" ca="1" si="257"/>
        <v>1.5227039096531847</v>
      </c>
    </row>
    <row r="8205" spans="5:6" x14ac:dyDescent="0.25">
      <c r="E8205" s="24">
        <f t="shared" ca="1" si="256"/>
        <v>0.48761592389947772</v>
      </c>
      <c r="F8205" s="24">
        <f t="shared" ca="1" si="257"/>
        <v>14.364544483962087</v>
      </c>
    </row>
    <row r="8206" spans="5:6" x14ac:dyDescent="0.25">
      <c r="E8206" s="24">
        <f t="shared" ca="1" si="256"/>
        <v>0.71757827775230554</v>
      </c>
      <c r="F8206" s="24">
        <f t="shared" ca="1" si="257"/>
        <v>6.6374647877296873</v>
      </c>
    </row>
    <row r="8207" spans="5:6" x14ac:dyDescent="0.25">
      <c r="E8207" s="24">
        <f t="shared" ca="1" si="256"/>
        <v>0.91253735800542668</v>
      </c>
      <c r="F8207" s="24">
        <f t="shared" ca="1" si="257"/>
        <v>1.8305250816720244</v>
      </c>
    </row>
    <row r="8208" spans="5:6" x14ac:dyDescent="0.25">
      <c r="E8208" s="24">
        <f t="shared" ca="1" si="256"/>
        <v>0.83539806317369014</v>
      </c>
      <c r="F8208" s="24">
        <f t="shared" ca="1" si="257"/>
        <v>3.5969389072717148</v>
      </c>
    </row>
    <row r="8209" spans="5:6" x14ac:dyDescent="0.25">
      <c r="E8209" s="24">
        <f t="shared" ca="1" si="256"/>
        <v>0.42375174279135341</v>
      </c>
      <c r="F8209" s="24">
        <f t="shared" ca="1" si="257"/>
        <v>17.172150150279588</v>
      </c>
    </row>
    <row r="8210" spans="5:6" x14ac:dyDescent="0.25">
      <c r="E8210" s="24">
        <f t="shared" ca="1" si="256"/>
        <v>0.98363717026429731</v>
      </c>
      <c r="F8210" s="24">
        <f t="shared" ca="1" si="257"/>
        <v>0.3299635866697731</v>
      </c>
    </row>
    <row r="8211" spans="5:6" x14ac:dyDescent="0.25">
      <c r="E8211" s="24">
        <f t="shared" ca="1" si="256"/>
        <v>0.18248897004903264</v>
      </c>
      <c r="F8211" s="24">
        <f t="shared" ca="1" si="257"/>
        <v>34.021310917470757</v>
      </c>
    </row>
    <row r="8212" spans="5:6" x14ac:dyDescent="0.25">
      <c r="E8212" s="24">
        <f t="shared" ca="1" si="256"/>
        <v>0.72342552134469784</v>
      </c>
      <c r="F8212" s="24">
        <f t="shared" ca="1" si="257"/>
        <v>6.475153607460407</v>
      </c>
    </row>
    <row r="8213" spans="5:6" x14ac:dyDescent="0.25">
      <c r="E8213" s="24">
        <f t="shared" ca="1" si="256"/>
        <v>0.23243705397995817</v>
      </c>
      <c r="F8213" s="24">
        <f t="shared" ca="1" si="257"/>
        <v>29.182716523605777</v>
      </c>
    </row>
    <row r="8214" spans="5:6" x14ac:dyDescent="0.25">
      <c r="E8214" s="24">
        <f t="shared" ca="1" si="256"/>
        <v>0.85936437844273172</v>
      </c>
      <c r="F8214" s="24">
        <f t="shared" ca="1" si="257"/>
        <v>3.0312451566771519</v>
      </c>
    </row>
    <row r="8215" spans="5:6" x14ac:dyDescent="0.25">
      <c r="E8215" s="24">
        <f t="shared" ca="1" si="256"/>
        <v>0.96752807643764094</v>
      </c>
      <c r="F8215" s="24">
        <f t="shared" ca="1" si="257"/>
        <v>0.66021669850941567</v>
      </c>
    </row>
    <row r="8216" spans="5:6" x14ac:dyDescent="0.25">
      <c r="E8216" s="24">
        <f t="shared" ca="1" si="256"/>
        <v>0.29826385342579009</v>
      </c>
      <c r="F8216" s="24">
        <f t="shared" ca="1" si="257"/>
        <v>24.195535400882839</v>
      </c>
    </row>
    <row r="8217" spans="5:6" x14ac:dyDescent="0.25">
      <c r="E8217" s="24">
        <f t="shared" ca="1" si="256"/>
        <v>0.55721999437394742</v>
      </c>
      <c r="F8217" s="24">
        <f t="shared" ca="1" si="257"/>
        <v>11.695903081256205</v>
      </c>
    </row>
    <row r="8218" spans="5:6" x14ac:dyDescent="0.25">
      <c r="E8218" s="24">
        <f t="shared" ca="1" si="256"/>
        <v>8.2368625124113026E-2</v>
      </c>
      <c r="F8218" s="24">
        <f t="shared" ca="1" si="257"/>
        <v>49.931013552645013</v>
      </c>
    </row>
    <row r="8219" spans="5:6" x14ac:dyDescent="0.25">
      <c r="E8219" s="24">
        <f t="shared" ca="1" si="256"/>
        <v>0.42487508282420905</v>
      </c>
      <c r="F8219" s="24">
        <f t="shared" ca="1" si="257"/>
        <v>17.119201520560988</v>
      </c>
    </row>
    <row r="8220" spans="5:6" x14ac:dyDescent="0.25">
      <c r="E8220" s="24">
        <f t="shared" ca="1" si="256"/>
        <v>0.7158676323337656</v>
      </c>
      <c r="F8220" s="24">
        <f t="shared" ca="1" si="257"/>
        <v>6.6852000030895162</v>
      </c>
    </row>
    <row r="8221" spans="5:6" x14ac:dyDescent="0.25">
      <c r="E8221" s="24">
        <f t="shared" ca="1" si="256"/>
        <v>0.29489209246431081</v>
      </c>
      <c r="F8221" s="24">
        <f t="shared" ca="1" si="257"/>
        <v>24.422915556314674</v>
      </c>
    </row>
    <row r="8222" spans="5:6" x14ac:dyDescent="0.25">
      <c r="E8222" s="24">
        <f t="shared" ca="1" si="256"/>
        <v>0.37217267285676192</v>
      </c>
      <c r="F8222" s="24">
        <f t="shared" ca="1" si="257"/>
        <v>19.767947161168859</v>
      </c>
    </row>
    <row r="8223" spans="5:6" x14ac:dyDescent="0.25">
      <c r="E8223" s="24">
        <f t="shared" ca="1" si="256"/>
        <v>7.0750877297411807E-2</v>
      </c>
      <c r="F8223" s="24">
        <f t="shared" ca="1" si="257"/>
        <v>52.971806851445017</v>
      </c>
    </row>
    <row r="8224" spans="5:6" x14ac:dyDescent="0.25">
      <c r="E8224" s="24">
        <f t="shared" ca="1" si="256"/>
        <v>0.49893388980275089</v>
      </c>
      <c r="F8224" s="24">
        <f t="shared" ca="1" si="257"/>
        <v>13.905633547456166</v>
      </c>
    </row>
    <row r="8225" spans="5:6" x14ac:dyDescent="0.25">
      <c r="E8225" s="24">
        <f t="shared" ca="1" si="256"/>
        <v>0.76154730861259479</v>
      </c>
      <c r="F8225" s="24">
        <f t="shared" ca="1" si="257"/>
        <v>5.4480596603679929</v>
      </c>
    </row>
    <row r="8226" spans="5:6" x14ac:dyDescent="0.25">
      <c r="E8226" s="24">
        <f t="shared" ca="1" si="256"/>
        <v>0.23426601670241665</v>
      </c>
      <c r="F8226" s="24">
        <f t="shared" ca="1" si="257"/>
        <v>29.025959716087442</v>
      </c>
    </row>
    <row r="8227" spans="5:6" x14ac:dyDescent="0.25">
      <c r="E8227" s="24">
        <f t="shared" ca="1" si="256"/>
        <v>0.24258435447246451</v>
      </c>
      <c r="F8227" s="24">
        <f t="shared" ca="1" si="257"/>
        <v>28.328115511938005</v>
      </c>
    </row>
    <row r="8228" spans="5:6" x14ac:dyDescent="0.25">
      <c r="E8228" s="24">
        <f t="shared" ca="1" si="256"/>
        <v>0.57138713566223553</v>
      </c>
      <c r="F8228" s="24">
        <f t="shared" ca="1" si="257"/>
        <v>11.193766063113509</v>
      </c>
    </row>
    <row r="8229" spans="5:6" x14ac:dyDescent="0.25">
      <c r="E8229" s="24">
        <f t="shared" ca="1" si="256"/>
        <v>0.61582289113200617</v>
      </c>
      <c r="F8229" s="24">
        <f t="shared" ca="1" si="257"/>
        <v>9.6959174236979848</v>
      </c>
    </row>
    <row r="8230" spans="5:6" x14ac:dyDescent="0.25">
      <c r="E8230" s="24">
        <f t="shared" ca="1" si="256"/>
        <v>0.59583328454327256</v>
      </c>
      <c r="F8230" s="24">
        <f t="shared" ca="1" si="257"/>
        <v>10.35588749935008</v>
      </c>
    </row>
    <row r="8231" spans="5:6" x14ac:dyDescent="0.25">
      <c r="E8231" s="24">
        <f t="shared" ca="1" si="256"/>
        <v>0.38230101454163989</v>
      </c>
      <c r="F8231" s="24">
        <f t="shared" ca="1" si="257"/>
        <v>19.23093968998495</v>
      </c>
    </row>
    <row r="8232" spans="5:6" x14ac:dyDescent="0.25">
      <c r="E8232" s="24">
        <f t="shared" ca="1" si="256"/>
        <v>0.87309370081794979</v>
      </c>
      <c r="F8232" s="24">
        <f t="shared" ca="1" si="257"/>
        <v>2.7142479384575133</v>
      </c>
    </row>
    <row r="8233" spans="5:6" x14ac:dyDescent="0.25">
      <c r="E8233" s="24">
        <f t="shared" ca="1" si="256"/>
        <v>0.82138578881363389</v>
      </c>
      <c r="F8233" s="24">
        <f t="shared" ca="1" si="257"/>
        <v>3.9352475757166507</v>
      </c>
    </row>
    <row r="8234" spans="5:6" x14ac:dyDescent="0.25">
      <c r="E8234" s="24">
        <f t="shared" ca="1" si="256"/>
        <v>0.91328499180433842</v>
      </c>
      <c r="F8234" s="24">
        <f t="shared" ca="1" si="257"/>
        <v>1.8141459670056841</v>
      </c>
    </row>
    <row r="8235" spans="5:6" x14ac:dyDescent="0.25">
      <c r="E8235" s="24">
        <f t="shared" ca="1" si="256"/>
        <v>0.42284591317199471</v>
      </c>
      <c r="F8235" s="24">
        <f t="shared" ca="1" si="257"/>
        <v>17.214948755196595</v>
      </c>
    </row>
    <row r="8236" spans="5:6" x14ac:dyDescent="0.25">
      <c r="E8236" s="24">
        <f t="shared" ca="1" si="256"/>
        <v>0.80459478887637614</v>
      </c>
      <c r="F8236" s="24">
        <f t="shared" ca="1" si="257"/>
        <v>4.3483299230227273</v>
      </c>
    </row>
    <row r="8237" spans="5:6" x14ac:dyDescent="0.25">
      <c r="E8237" s="24">
        <f t="shared" ca="1" si="256"/>
        <v>0.71684744299877012</v>
      </c>
      <c r="F8237" s="24">
        <f t="shared" ca="1" si="257"/>
        <v>6.6578446458485461</v>
      </c>
    </row>
    <row r="8238" spans="5:6" x14ac:dyDescent="0.25">
      <c r="E8238" s="24">
        <f t="shared" ca="1" si="256"/>
        <v>6.5406069153896462E-2</v>
      </c>
      <c r="F8238" s="24">
        <f t="shared" ca="1" si="257"/>
        <v>54.542804486127821</v>
      </c>
    </row>
    <row r="8239" spans="5:6" x14ac:dyDescent="0.25">
      <c r="E8239" s="24">
        <f t="shared" ca="1" si="256"/>
        <v>0.93176261647411962</v>
      </c>
      <c r="F8239" s="24">
        <f t="shared" ca="1" si="257"/>
        <v>1.4135440018580587</v>
      </c>
    </row>
    <row r="8240" spans="5:6" x14ac:dyDescent="0.25">
      <c r="E8240" s="24">
        <f t="shared" ca="1" si="256"/>
        <v>0.9927791733311393</v>
      </c>
      <c r="F8240" s="24">
        <f t="shared" ca="1" si="257"/>
        <v>0.14494046040271399</v>
      </c>
    </row>
    <row r="8241" spans="5:6" x14ac:dyDescent="0.25">
      <c r="E8241" s="24">
        <f t="shared" ca="1" si="256"/>
        <v>0.56220020412183547</v>
      </c>
      <c r="F8241" s="24">
        <f t="shared" ca="1" si="257"/>
        <v>11.517945148657347</v>
      </c>
    </row>
    <row r="8242" spans="5:6" x14ac:dyDescent="0.25">
      <c r="E8242" s="24">
        <f t="shared" ca="1" si="256"/>
        <v>0.38053395331019901</v>
      </c>
      <c r="F8242" s="24">
        <f t="shared" ca="1" si="257"/>
        <v>19.323597445150405</v>
      </c>
    </row>
    <row r="8243" spans="5:6" x14ac:dyDescent="0.25">
      <c r="E8243" s="24">
        <f t="shared" ca="1" si="256"/>
        <v>0.40924756713125354</v>
      </c>
      <c r="F8243" s="24">
        <f t="shared" ca="1" si="257"/>
        <v>17.868700148984516</v>
      </c>
    </row>
    <row r="8244" spans="5:6" x14ac:dyDescent="0.25">
      <c r="E8244" s="24">
        <f t="shared" ca="1" si="256"/>
        <v>0.71510055623878965</v>
      </c>
      <c r="F8244" s="24">
        <f t="shared" ca="1" si="257"/>
        <v>6.7066421616105991</v>
      </c>
    </row>
    <row r="8245" spans="5:6" x14ac:dyDescent="0.25">
      <c r="E8245" s="24">
        <f t="shared" ca="1" si="256"/>
        <v>0.4451926366485387</v>
      </c>
      <c r="F8245" s="24">
        <f t="shared" ca="1" si="257"/>
        <v>16.184963982825849</v>
      </c>
    </row>
    <row r="8246" spans="5:6" x14ac:dyDescent="0.25">
      <c r="E8246" s="24">
        <f t="shared" ca="1" si="256"/>
        <v>0.59415494451800499</v>
      </c>
      <c r="F8246" s="24">
        <f t="shared" ca="1" si="257"/>
        <v>10.412302885557194</v>
      </c>
    </row>
    <row r="8247" spans="5:6" x14ac:dyDescent="0.25">
      <c r="E8247" s="24">
        <f t="shared" ca="1" si="256"/>
        <v>0.37575835196948082</v>
      </c>
      <c r="F8247" s="24">
        <f t="shared" ca="1" si="257"/>
        <v>19.57618046264783</v>
      </c>
    </row>
    <row r="8248" spans="5:6" x14ac:dyDescent="0.25">
      <c r="E8248" s="24">
        <f t="shared" ca="1" si="256"/>
        <v>0.10137536211226283</v>
      </c>
      <c r="F8248" s="24">
        <f t="shared" ca="1" si="257"/>
        <v>45.77850389090829</v>
      </c>
    </row>
    <row r="8249" spans="5:6" x14ac:dyDescent="0.25">
      <c r="E8249" s="24">
        <f t="shared" ca="1" si="256"/>
        <v>0.57795950219166914</v>
      </c>
      <c r="F8249" s="24">
        <f t="shared" ca="1" si="257"/>
        <v>10.965029563535849</v>
      </c>
    </row>
    <row r="8250" spans="5:6" x14ac:dyDescent="0.25">
      <c r="E8250" s="24">
        <f t="shared" ca="1" si="256"/>
        <v>0.17563645746393108</v>
      </c>
      <c r="F8250" s="24">
        <f t="shared" ca="1" si="257"/>
        <v>34.786780055865165</v>
      </c>
    </row>
    <row r="8251" spans="5:6" x14ac:dyDescent="0.25">
      <c r="E8251" s="24">
        <f t="shared" ca="1" si="256"/>
        <v>0.83718680076137697</v>
      </c>
      <c r="F8251" s="24">
        <f t="shared" ca="1" si="257"/>
        <v>3.5541610893399436</v>
      </c>
    </row>
    <row r="8252" spans="5:6" x14ac:dyDescent="0.25">
      <c r="E8252" s="24">
        <f t="shared" ca="1" si="256"/>
        <v>4.8109927659987117E-2</v>
      </c>
      <c r="F8252" s="24">
        <f t="shared" ca="1" si="257"/>
        <v>60.685334538193402</v>
      </c>
    </row>
    <row r="8253" spans="5:6" x14ac:dyDescent="0.25">
      <c r="E8253" s="24">
        <f t="shared" ca="1" si="256"/>
        <v>0.32054368912177433</v>
      </c>
      <c r="F8253" s="24">
        <f t="shared" ca="1" si="257"/>
        <v>22.754733927979423</v>
      </c>
    </row>
    <row r="8254" spans="5:6" x14ac:dyDescent="0.25">
      <c r="E8254" s="24">
        <f t="shared" ca="1" si="256"/>
        <v>0.58257776659794958</v>
      </c>
      <c r="F8254" s="24">
        <f t="shared" ca="1" si="257"/>
        <v>10.805851951281644</v>
      </c>
    </row>
    <row r="8255" spans="5:6" x14ac:dyDescent="0.25">
      <c r="E8255" s="24">
        <f t="shared" ca="1" si="256"/>
        <v>0.43573257792440356</v>
      </c>
      <c r="F8255" s="24">
        <f t="shared" ca="1" si="257"/>
        <v>16.614531543912712</v>
      </c>
    </row>
    <row r="8256" spans="5:6" x14ac:dyDescent="0.25">
      <c r="E8256" s="24">
        <f t="shared" ca="1" si="256"/>
        <v>0.93603192423874249</v>
      </c>
      <c r="F8256" s="24">
        <f t="shared" ca="1" si="257"/>
        <v>1.3221139198701015</v>
      </c>
    </row>
    <row r="8257" spans="5:6" x14ac:dyDescent="0.25">
      <c r="E8257" s="24">
        <f t="shared" ca="1" si="256"/>
        <v>0.16331733918964897</v>
      </c>
      <c r="F8257" s="24">
        <f t="shared" ca="1" si="257"/>
        <v>36.241202093381126</v>
      </c>
    </row>
    <row r="8258" spans="5:6" x14ac:dyDescent="0.25">
      <c r="E8258" s="24">
        <f t="shared" ca="1" si="256"/>
        <v>0.61505090827468289</v>
      </c>
      <c r="F8258" s="24">
        <f t="shared" ca="1" si="257"/>
        <v>9.7210047383818257</v>
      </c>
    </row>
    <row r="8259" spans="5:6" x14ac:dyDescent="0.25">
      <c r="E8259" s="24">
        <f t="shared" ca="1" si="256"/>
        <v>0.33015225447812768</v>
      </c>
      <c r="F8259" s="24">
        <f t="shared" ca="1" si="257"/>
        <v>22.164027074338012</v>
      </c>
    </row>
    <row r="8260" spans="5:6" x14ac:dyDescent="0.25">
      <c r="E8260" s="24">
        <f t="shared" ref="E8260:E8323" ca="1" si="258">RAND()</f>
        <v>0.1593521156947888</v>
      </c>
      <c r="F8260" s="24">
        <f t="shared" ref="F8260:F8323" ca="1" si="259">-LOG(E8260,EXP(1))/$C$3</f>
        <v>36.732779223531296</v>
      </c>
    </row>
    <row r="8261" spans="5:6" x14ac:dyDescent="0.25">
      <c r="E8261" s="24">
        <f t="shared" ca="1" si="258"/>
        <v>0.20900838106652397</v>
      </c>
      <c r="F8261" s="24">
        <f t="shared" ca="1" si="259"/>
        <v>31.307618540491518</v>
      </c>
    </row>
    <row r="8262" spans="5:6" x14ac:dyDescent="0.25">
      <c r="E8262" s="24">
        <f t="shared" ca="1" si="258"/>
        <v>0.16088421428601007</v>
      </c>
      <c r="F8262" s="24">
        <f t="shared" ca="1" si="259"/>
        <v>36.541406772938849</v>
      </c>
    </row>
    <row r="8263" spans="5:6" x14ac:dyDescent="0.25">
      <c r="E8263" s="24">
        <f t="shared" ca="1" si="258"/>
        <v>0.41408811720969996</v>
      </c>
      <c r="F8263" s="24">
        <f t="shared" ca="1" si="259"/>
        <v>17.633529686061927</v>
      </c>
    </row>
    <row r="8264" spans="5:6" x14ac:dyDescent="0.25">
      <c r="E8264" s="24">
        <f t="shared" ca="1" si="258"/>
        <v>0.61951787681141579</v>
      </c>
      <c r="F8264" s="24">
        <f t="shared" ca="1" si="259"/>
        <v>9.5762744298169373</v>
      </c>
    </row>
    <row r="8265" spans="5:6" x14ac:dyDescent="0.25">
      <c r="E8265" s="24">
        <f t="shared" ca="1" si="258"/>
        <v>0.13550899675577222</v>
      </c>
      <c r="F8265" s="24">
        <f t="shared" ca="1" si="259"/>
        <v>39.974344882899601</v>
      </c>
    </row>
    <row r="8266" spans="5:6" x14ac:dyDescent="0.25">
      <c r="E8266" s="24">
        <f t="shared" ca="1" si="258"/>
        <v>0.57475822805150878</v>
      </c>
      <c r="F8266" s="24">
        <f t="shared" ca="1" si="259"/>
        <v>11.076115991244484</v>
      </c>
    </row>
    <row r="8267" spans="5:6" x14ac:dyDescent="0.25">
      <c r="E8267" s="24">
        <f t="shared" ca="1" si="258"/>
        <v>3.1833224186511355E-2</v>
      </c>
      <c r="F8267" s="24">
        <f t="shared" ca="1" si="259"/>
        <v>68.944894977308365</v>
      </c>
    </row>
    <row r="8268" spans="5:6" x14ac:dyDescent="0.25">
      <c r="E8268" s="24">
        <f t="shared" ca="1" si="258"/>
        <v>0.18687893898776542</v>
      </c>
      <c r="F8268" s="24">
        <f t="shared" ca="1" si="259"/>
        <v>33.54588513727856</v>
      </c>
    </row>
    <row r="8269" spans="5:6" x14ac:dyDescent="0.25">
      <c r="E8269" s="24">
        <f t="shared" ca="1" si="258"/>
        <v>0.33945769366421585</v>
      </c>
      <c r="F8269" s="24">
        <f t="shared" ca="1" si="259"/>
        <v>21.60811906806105</v>
      </c>
    </row>
    <row r="8270" spans="5:6" x14ac:dyDescent="0.25">
      <c r="E8270" s="24">
        <f t="shared" ca="1" si="258"/>
        <v>0.51306750233263676</v>
      </c>
      <c r="F8270" s="24">
        <f t="shared" ca="1" si="259"/>
        <v>13.346957179465949</v>
      </c>
    </row>
    <row r="8271" spans="5:6" x14ac:dyDescent="0.25">
      <c r="E8271" s="24">
        <f t="shared" ca="1" si="258"/>
        <v>0.76688114809135721</v>
      </c>
      <c r="F8271" s="24">
        <f t="shared" ca="1" si="259"/>
        <v>5.308468929561065</v>
      </c>
    </row>
    <row r="8272" spans="5:6" x14ac:dyDescent="0.25">
      <c r="E8272" s="24">
        <f t="shared" ca="1" si="258"/>
        <v>0.95990306156478022</v>
      </c>
      <c r="F8272" s="24">
        <f t="shared" ca="1" si="259"/>
        <v>0.81845954311034164</v>
      </c>
    </row>
    <row r="8273" spans="5:6" x14ac:dyDescent="0.25">
      <c r="E8273" s="24">
        <f t="shared" ca="1" si="258"/>
        <v>0.46545554133555567</v>
      </c>
      <c r="F8273" s="24">
        <f t="shared" ca="1" si="259"/>
        <v>15.294773883222703</v>
      </c>
    </row>
    <row r="8274" spans="5:6" x14ac:dyDescent="0.25">
      <c r="E8274" s="24">
        <f t="shared" ca="1" si="258"/>
        <v>0.32593507351953077</v>
      </c>
      <c r="F8274" s="24">
        <f t="shared" ca="1" si="259"/>
        <v>22.421141568672919</v>
      </c>
    </row>
    <row r="8275" spans="5:6" x14ac:dyDescent="0.25">
      <c r="E8275" s="24">
        <f t="shared" ca="1" si="258"/>
        <v>0.87272453975622188</v>
      </c>
      <c r="F8275" s="24">
        <f t="shared" ca="1" si="259"/>
        <v>2.7227061171762466</v>
      </c>
    </row>
    <row r="8276" spans="5:6" x14ac:dyDescent="0.25">
      <c r="E8276" s="24">
        <f t="shared" ca="1" si="258"/>
        <v>0.74419209751560289</v>
      </c>
      <c r="F8276" s="24">
        <f t="shared" ca="1" si="259"/>
        <v>5.9091216378060238</v>
      </c>
    </row>
    <row r="8277" spans="5:6" x14ac:dyDescent="0.25">
      <c r="E8277" s="24">
        <f t="shared" ca="1" si="258"/>
        <v>0.95387408793028206</v>
      </c>
      <c r="F8277" s="24">
        <f t="shared" ca="1" si="259"/>
        <v>0.94447199092008105</v>
      </c>
    </row>
    <row r="8278" spans="5:6" x14ac:dyDescent="0.25">
      <c r="E8278" s="24">
        <f t="shared" ca="1" si="258"/>
        <v>0.21232151364187546</v>
      </c>
      <c r="F8278" s="24">
        <f t="shared" ca="1" si="259"/>
        <v>30.993071587286565</v>
      </c>
    </row>
    <row r="8279" spans="5:6" x14ac:dyDescent="0.25">
      <c r="E8279" s="24">
        <f t="shared" ca="1" si="258"/>
        <v>0.55696096077511559</v>
      </c>
      <c r="F8279" s="24">
        <f t="shared" ca="1" si="259"/>
        <v>11.705202597723495</v>
      </c>
    </row>
    <row r="8280" spans="5:6" x14ac:dyDescent="0.25">
      <c r="E8280" s="24">
        <f t="shared" ca="1" si="258"/>
        <v>0.44551129988616367</v>
      </c>
      <c r="F8280" s="24">
        <f t="shared" ca="1" si="259"/>
        <v>16.170653357795466</v>
      </c>
    </row>
    <row r="8281" spans="5:6" x14ac:dyDescent="0.25">
      <c r="E8281" s="24">
        <f t="shared" ca="1" si="258"/>
        <v>0.82441914479994494</v>
      </c>
      <c r="F8281" s="24">
        <f t="shared" ca="1" si="259"/>
        <v>3.8615241505623836</v>
      </c>
    </row>
    <row r="8282" spans="5:6" x14ac:dyDescent="0.25">
      <c r="E8282" s="24">
        <f t="shared" ca="1" si="258"/>
        <v>0.10366395698517772</v>
      </c>
      <c r="F8282" s="24">
        <f t="shared" ca="1" si="259"/>
        <v>45.332015884385449</v>
      </c>
    </row>
    <row r="8283" spans="5:6" x14ac:dyDescent="0.25">
      <c r="E8283" s="24">
        <f t="shared" ca="1" si="258"/>
        <v>0.76972529058248473</v>
      </c>
      <c r="F8283" s="24">
        <f t="shared" ca="1" si="259"/>
        <v>5.2344318653528719</v>
      </c>
    </row>
    <row r="8284" spans="5:6" x14ac:dyDescent="0.25">
      <c r="E8284" s="24">
        <f t="shared" ca="1" si="258"/>
        <v>0.9755952389857806</v>
      </c>
      <c r="F8284" s="24">
        <f t="shared" ca="1" si="259"/>
        <v>0.49414985481310547</v>
      </c>
    </row>
    <row r="8285" spans="5:6" x14ac:dyDescent="0.25">
      <c r="E8285" s="24">
        <f t="shared" ca="1" si="258"/>
        <v>0.6931375165776853</v>
      </c>
      <c r="F8285" s="24">
        <f t="shared" ca="1" si="259"/>
        <v>7.3305372571627831</v>
      </c>
    </row>
    <row r="8286" spans="5:6" x14ac:dyDescent="0.25">
      <c r="E8286" s="24">
        <f t="shared" ca="1" si="258"/>
        <v>0.46631227997442248</v>
      </c>
      <c r="F8286" s="24">
        <f t="shared" ca="1" si="259"/>
        <v>15.257994811839792</v>
      </c>
    </row>
    <row r="8287" spans="5:6" x14ac:dyDescent="0.25">
      <c r="E8287" s="24">
        <f t="shared" ca="1" si="258"/>
        <v>0.96126626539150606</v>
      </c>
      <c r="F8287" s="24">
        <f t="shared" ca="1" si="259"/>
        <v>0.79007674443903786</v>
      </c>
    </row>
    <row r="8288" spans="5:6" x14ac:dyDescent="0.25">
      <c r="E8288" s="24">
        <f t="shared" ca="1" si="258"/>
        <v>0.95123272370552181</v>
      </c>
      <c r="F8288" s="24">
        <f t="shared" ca="1" si="259"/>
        <v>0.99993063294718543</v>
      </c>
    </row>
    <row r="8289" spans="5:6" x14ac:dyDescent="0.25">
      <c r="E8289" s="24">
        <f t="shared" ca="1" si="258"/>
        <v>0.92952601809286406</v>
      </c>
      <c r="F8289" s="24">
        <f t="shared" ca="1" si="259"/>
        <v>1.4616096143852635</v>
      </c>
    </row>
    <row r="8290" spans="5:6" x14ac:dyDescent="0.25">
      <c r="E8290" s="24">
        <f t="shared" ca="1" si="258"/>
        <v>0.35252906352522928</v>
      </c>
      <c r="F8290" s="24">
        <f t="shared" ca="1" si="259"/>
        <v>20.852444208232843</v>
      </c>
    </row>
    <row r="8291" spans="5:6" x14ac:dyDescent="0.25">
      <c r="E8291" s="24">
        <f t="shared" ca="1" si="258"/>
        <v>0.77797650197084856</v>
      </c>
      <c r="F8291" s="24">
        <f t="shared" ca="1" si="259"/>
        <v>5.0211791676434308</v>
      </c>
    </row>
    <row r="8292" spans="5:6" x14ac:dyDescent="0.25">
      <c r="E8292" s="24">
        <f t="shared" ca="1" si="258"/>
        <v>0.66715408167505608</v>
      </c>
      <c r="F8292" s="24">
        <f t="shared" ca="1" si="259"/>
        <v>8.0946850547088882</v>
      </c>
    </row>
    <row r="8293" spans="5:6" x14ac:dyDescent="0.25">
      <c r="E8293" s="24">
        <f t="shared" ca="1" si="258"/>
        <v>0.7581374640302998</v>
      </c>
      <c r="F8293" s="24">
        <f t="shared" ca="1" si="259"/>
        <v>5.5378111763681463</v>
      </c>
    </row>
    <row r="8294" spans="5:6" x14ac:dyDescent="0.25">
      <c r="E8294" s="24">
        <f t="shared" ca="1" si="258"/>
        <v>0.31169148821845227</v>
      </c>
      <c r="F8294" s="24">
        <f t="shared" ca="1" si="259"/>
        <v>23.314828003802706</v>
      </c>
    </row>
    <row r="8295" spans="5:6" x14ac:dyDescent="0.25">
      <c r="E8295" s="24">
        <f t="shared" ca="1" si="258"/>
        <v>0.20288751337750488</v>
      </c>
      <c r="F8295" s="24">
        <f t="shared" ca="1" si="259"/>
        <v>31.902071496307414</v>
      </c>
    </row>
    <row r="8296" spans="5:6" x14ac:dyDescent="0.25">
      <c r="E8296" s="24">
        <f t="shared" ca="1" si="258"/>
        <v>0.7471247157213684</v>
      </c>
      <c r="F8296" s="24">
        <f t="shared" ca="1" si="259"/>
        <v>5.8304630466907499</v>
      </c>
    </row>
    <row r="8297" spans="5:6" x14ac:dyDescent="0.25">
      <c r="E8297" s="24">
        <f t="shared" ca="1" si="258"/>
        <v>1.7480660334656117E-2</v>
      </c>
      <c r="F8297" s="24">
        <f t="shared" ca="1" si="259"/>
        <v>80.933202657722134</v>
      </c>
    </row>
    <row r="8298" spans="5:6" x14ac:dyDescent="0.25">
      <c r="E8298" s="24">
        <f t="shared" ca="1" si="258"/>
        <v>0.91391472534717688</v>
      </c>
      <c r="F8298" s="24">
        <f t="shared" ca="1" si="259"/>
        <v>1.8003602037558226</v>
      </c>
    </row>
    <row r="8299" spans="5:6" x14ac:dyDescent="0.25">
      <c r="E8299" s="24">
        <f t="shared" ca="1" si="258"/>
        <v>0.97198152854181297</v>
      </c>
      <c r="F8299" s="24">
        <f t="shared" ca="1" si="259"/>
        <v>0.5683695652014692</v>
      </c>
    </row>
    <row r="8300" spans="5:6" x14ac:dyDescent="0.25">
      <c r="E8300" s="24">
        <f t="shared" ca="1" si="258"/>
        <v>0.20015390148886236</v>
      </c>
      <c r="F8300" s="24">
        <f t="shared" ca="1" si="259"/>
        <v>32.173374018176872</v>
      </c>
    </row>
    <row r="8301" spans="5:6" x14ac:dyDescent="0.25">
      <c r="E8301" s="24">
        <f t="shared" ca="1" si="258"/>
        <v>0.80589206608892316</v>
      </c>
      <c r="F8301" s="24">
        <f t="shared" ca="1" si="259"/>
        <v>4.3161091696739771</v>
      </c>
    </row>
    <row r="8302" spans="5:6" x14ac:dyDescent="0.25">
      <c r="E8302" s="24">
        <f t="shared" ca="1" si="258"/>
        <v>0.20917081549868088</v>
      </c>
      <c r="F8302" s="24">
        <f t="shared" ca="1" si="259"/>
        <v>31.292081235751308</v>
      </c>
    </row>
    <row r="8303" spans="5:6" x14ac:dyDescent="0.25">
      <c r="E8303" s="24">
        <f t="shared" ca="1" si="258"/>
        <v>0.62796642297874583</v>
      </c>
      <c r="F8303" s="24">
        <f t="shared" ca="1" si="259"/>
        <v>9.3053716107536282</v>
      </c>
    </row>
    <row r="8304" spans="5:6" x14ac:dyDescent="0.25">
      <c r="E8304" s="24">
        <f t="shared" ca="1" si="258"/>
        <v>0.84329586267551238</v>
      </c>
      <c r="F8304" s="24">
        <f t="shared" ca="1" si="259"/>
        <v>3.4087483705171682</v>
      </c>
    </row>
    <row r="8305" spans="5:6" x14ac:dyDescent="0.25">
      <c r="E8305" s="24">
        <f t="shared" ca="1" si="258"/>
        <v>0.11144423844266027</v>
      </c>
      <c r="F8305" s="24">
        <f t="shared" ca="1" si="259"/>
        <v>43.884618336575492</v>
      </c>
    </row>
    <row r="8306" spans="5:6" x14ac:dyDescent="0.25">
      <c r="E8306" s="24">
        <f t="shared" ca="1" si="258"/>
        <v>0.35347833753489155</v>
      </c>
      <c r="F8306" s="24">
        <f t="shared" ca="1" si="259"/>
        <v>20.798661509621539</v>
      </c>
    </row>
    <row r="8307" spans="5:6" x14ac:dyDescent="0.25">
      <c r="E8307" s="24">
        <f t="shared" ca="1" si="258"/>
        <v>0.47803688084298879</v>
      </c>
      <c r="F8307" s="24">
        <f t="shared" ca="1" si="259"/>
        <v>14.761347857836125</v>
      </c>
    </row>
    <row r="8308" spans="5:6" x14ac:dyDescent="0.25">
      <c r="E8308" s="24">
        <f t="shared" ca="1" si="258"/>
        <v>0.88729163796640997</v>
      </c>
      <c r="F8308" s="24">
        <f t="shared" ca="1" si="259"/>
        <v>2.3916311863735933</v>
      </c>
    </row>
    <row r="8309" spans="5:6" x14ac:dyDescent="0.25">
      <c r="E8309" s="24">
        <f t="shared" ca="1" si="258"/>
        <v>0.58010489566407086</v>
      </c>
      <c r="F8309" s="24">
        <f t="shared" ca="1" si="259"/>
        <v>10.890926744013335</v>
      </c>
    </row>
    <row r="8310" spans="5:6" x14ac:dyDescent="0.25">
      <c r="E8310" s="24">
        <f t="shared" ca="1" si="258"/>
        <v>0.38871492199870417</v>
      </c>
      <c r="F8310" s="24">
        <f t="shared" ca="1" si="259"/>
        <v>18.898181047213562</v>
      </c>
    </row>
    <row r="8311" spans="5:6" x14ac:dyDescent="0.25">
      <c r="E8311" s="24">
        <f t="shared" ca="1" si="258"/>
        <v>8.0045690629582444E-2</v>
      </c>
      <c r="F8311" s="24">
        <f t="shared" ca="1" si="259"/>
        <v>50.503153489455578</v>
      </c>
    </row>
    <row r="8312" spans="5:6" x14ac:dyDescent="0.25">
      <c r="E8312" s="24">
        <f t="shared" ca="1" si="258"/>
        <v>0.90649560308642674</v>
      </c>
      <c r="F8312" s="24">
        <f t="shared" ca="1" si="259"/>
        <v>1.9633819845529383</v>
      </c>
    </row>
    <row r="8313" spans="5:6" x14ac:dyDescent="0.25">
      <c r="E8313" s="24">
        <f t="shared" ca="1" si="258"/>
        <v>0.62760404207313003</v>
      </c>
      <c r="F8313" s="24">
        <f t="shared" ca="1" si="259"/>
        <v>9.3169163523914627</v>
      </c>
    </row>
    <row r="8314" spans="5:6" x14ac:dyDescent="0.25">
      <c r="E8314" s="24">
        <f t="shared" ca="1" si="258"/>
        <v>0.5358330538028272</v>
      </c>
      <c r="F8314" s="24">
        <f t="shared" ca="1" si="259"/>
        <v>12.478652664259178</v>
      </c>
    </row>
    <row r="8315" spans="5:6" x14ac:dyDescent="0.25">
      <c r="E8315" s="24">
        <f t="shared" ca="1" si="258"/>
        <v>0.26833096623448838</v>
      </c>
      <c r="F8315" s="24">
        <f t="shared" ca="1" si="259"/>
        <v>26.310682235139431</v>
      </c>
    </row>
    <row r="8316" spans="5:6" x14ac:dyDescent="0.25">
      <c r="E8316" s="24">
        <f t="shared" ca="1" si="258"/>
        <v>0.91818674235604103</v>
      </c>
      <c r="F8316" s="24">
        <f t="shared" ca="1" si="259"/>
        <v>1.7070897200702502</v>
      </c>
    </row>
    <row r="8317" spans="5:6" x14ac:dyDescent="0.25">
      <c r="E8317" s="24">
        <f t="shared" ca="1" si="258"/>
        <v>0.85968243364707875</v>
      </c>
      <c r="F8317" s="24">
        <f t="shared" ca="1" si="259"/>
        <v>3.0238444226019801</v>
      </c>
    </row>
    <row r="8318" spans="5:6" x14ac:dyDescent="0.25">
      <c r="E8318" s="24">
        <f t="shared" ca="1" si="258"/>
        <v>0.18714699995609307</v>
      </c>
      <c r="F8318" s="24">
        <f t="shared" ca="1" si="259"/>
        <v>33.51721749834627</v>
      </c>
    </row>
    <row r="8319" spans="5:6" x14ac:dyDescent="0.25">
      <c r="E8319" s="24">
        <f t="shared" ca="1" si="258"/>
        <v>0.72127465284649894</v>
      </c>
      <c r="F8319" s="24">
        <f t="shared" ca="1" si="259"/>
        <v>6.5347056204185305</v>
      </c>
    </row>
    <row r="8320" spans="5:6" x14ac:dyDescent="0.25">
      <c r="E8320" s="24">
        <f t="shared" ca="1" si="258"/>
        <v>0.61814237859176091</v>
      </c>
      <c r="F8320" s="24">
        <f t="shared" ca="1" si="259"/>
        <v>9.6207292397686217</v>
      </c>
    </row>
    <row r="8321" spans="5:6" x14ac:dyDescent="0.25">
      <c r="E8321" s="24">
        <f t="shared" ca="1" si="258"/>
        <v>0.11786489205956596</v>
      </c>
      <c r="F8321" s="24">
        <f t="shared" ca="1" si="259"/>
        <v>42.764325861116404</v>
      </c>
    </row>
    <row r="8322" spans="5:6" x14ac:dyDescent="0.25">
      <c r="E8322" s="24">
        <f t="shared" ca="1" si="258"/>
        <v>0.63294860486684534</v>
      </c>
      <c r="F8322" s="24">
        <f t="shared" ca="1" si="259"/>
        <v>9.1473210615531713</v>
      </c>
    </row>
    <row r="8323" spans="5:6" x14ac:dyDescent="0.25">
      <c r="E8323" s="24">
        <f t="shared" ca="1" si="258"/>
        <v>0.57415282513273447</v>
      </c>
      <c r="F8323" s="24">
        <f t="shared" ca="1" si="259"/>
        <v>11.0971934444774</v>
      </c>
    </row>
    <row r="8324" spans="5:6" x14ac:dyDescent="0.25">
      <c r="E8324" s="24">
        <f t="shared" ref="E8324:E8387" ca="1" si="260">RAND()</f>
        <v>0.56536744890256774</v>
      </c>
      <c r="F8324" s="24">
        <f t="shared" ref="F8324:F8387" ca="1" si="261">-LOG(E8324,EXP(1))/$C$3</f>
        <v>11.405588143659905</v>
      </c>
    </row>
    <row r="8325" spans="5:6" x14ac:dyDescent="0.25">
      <c r="E8325" s="24">
        <f t="shared" ca="1" si="260"/>
        <v>0.6411039404579969</v>
      </c>
      <c r="F8325" s="24">
        <f t="shared" ca="1" si="261"/>
        <v>8.8912736321264365</v>
      </c>
    </row>
    <row r="8326" spans="5:6" x14ac:dyDescent="0.25">
      <c r="E8326" s="24">
        <f t="shared" ca="1" si="260"/>
        <v>0.376492657871215</v>
      </c>
      <c r="F8326" s="24">
        <f t="shared" ca="1" si="261"/>
        <v>19.537134658768096</v>
      </c>
    </row>
    <row r="8327" spans="5:6" x14ac:dyDescent="0.25">
      <c r="E8327" s="24">
        <f t="shared" ca="1" si="260"/>
        <v>0.91715510321960758</v>
      </c>
      <c r="F8327" s="24">
        <f t="shared" ca="1" si="261"/>
        <v>1.7295735804490677</v>
      </c>
    </row>
    <row r="8328" spans="5:6" x14ac:dyDescent="0.25">
      <c r="E8328" s="24">
        <f t="shared" ca="1" si="260"/>
        <v>0.3580802651895153</v>
      </c>
      <c r="F8328" s="24">
        <f t="shared" ca="1" si="261"/>
        <v>20.53996226543018</v>
      </c>
    </row>
    <row r="8329" spans="5:6" x14ac:dyDescent="0.25">
      <c r="E8329" s="24">
        <f t="shared" ca="1" si="260"/>
        <v>0.321802514141316</v>
      </c>
      <c r="F8329" s="24">
        <f t="shared" ca="1" si="261"/>
        <v>22.676344634189025</v>
      </c>
    </row>
    <row r="8330" spans="5:6" x14ac:dyDescent="0.25">
      <c r="E8330" s="24">
        <f t="shared" ca="1" si="260"/>
        <v>0.21511367193488562</v>
      </c>
      <c r="F8330" s="24">
        <f t="shared" ca="1" si="261"/>
        <v>30.731773677934346</v>
      </c>
    </row>
    <row r="8331" spans="5:6" x14ac:dyDescent="0.25">
      <c r="E8331" s="24">
        <f t="shared" ca="1" si="260"/>
        <v>0.86747698536759932</v>
      </c>
      <c r="F8331" s="24">
        <f t="shared" ca="1" si="261"/>
        <v>2.8433259469733096</v>
      </c>
    </row>
    <row r="8332" spans="5:6" x14ac:dyDescent="0.25">
      <c r="E8332" s="24">
        <f t="shared" ca="1" si="260"/>
        <v>0.56409201878633153</v>
      </c>
      <c r="F8332" s="24">
        <f t="shared" ca="1" si="261"/>
        <v>11.450757738315</v>
      </c>
    </row>
    <row r="8333" spans="5:6" x14ac:dyDescent="0.25">
      <c r="E8333" s="24">
        <f t="shared" ca="1" si="260"/>
        <v>0.71351673564534623</v>
      </c>
      <c r="F8333" s="24">
        <f t="shared" ca="1" si="261"/>
        <v>6.7509877327113337</v>
      </c>
    </row>
    <row r="8334" spans="5:6" x14ac:dyDescent="0.25">
      <c r="E8334" s="24">
        <f t="shared" ca="1" si="260"/>
        <v>0.62733657830174105</v>
      </c>
      <c r="F8334" s="24">
        <f t="shared" ca="1" si="261"/>
        <v>9.3254414976006075</v>
      </c>
    </row>
    <row r="8335" spans="5:6" x14ac:dyDescent="0.25">
      <c r="E8335" s="24">
        <f t="shared" ca="1" si="260"/>
        <v>0.62527804751144322</v>
      </c>
      <c r="F8335" s="24">
        <f t="shared" ca="1" si="261"/>
        <v>9.3911770431084562</v>
      </c>
    </row>
    <row r="8336" spans="5:6" x14ac:dyDescent="0.25">
      <c r="E8336" s="24">
        <f t="shared" ca="1" si="260"/>
        <v>0.81149024026036465</v>
      </c>
      <c r="F8336" s="24">
        <f t="shared" ca="1" si="261"/>
        <v>4.177658377785189</v>
      </c>
    </row>
    <row r="8337" spans="5:6" x14ac:dyDescent="0.25">
      <c r="E8337" s="24">
        <f t="shared" ca="1" si="260"/>
        <v>0.81331093383249475</v>
      </c>
      <c r="F8337" s="24">
        <f t="shared" ca="1" si="261"/>
        <v>4.1328358022425125</v>
      </c>
    </row>
    <row r="8338" spans="5:6" x14ac:dyDescent="0.25">
      <c r="E8338" s="24">
        <f t="shared" ca="1" si="260"/>
        <v>0.20474082770133084</v>
      </c>
      <c r="F8338" s="24">
        <f t="shared" ca="1" si="261"/>
        <v>31.720207096077921</v>
      </c>
    </row>
    <row r="8339" spans="5:6" x14ac:dyDescent="0.25">
      <c r="E8339" s="24">
        <f t="shared" ca="1" si="260"/>
        <v>0.44623248793230741</v>
      </c>
      <c r="F8339" s="24">
        <f t="shared" ca="1" si="261"/>
        <v>16.13830378774054</v>
      </c>
    </row>
    <row r="8340" spans="5:6" x14ac:dyDescent="0.25">
      <c r="E8340" s="24">
        <f t="shared" ca="1" si="260"/>
        <v>0.45832067162688639</v>
      </c>
      <c r="F8340" s="24">
        <f t="shared" ca="1" si="261"/>
        <v>15.603723669450122</v>
      </c>
    </row>
    <row r="8341" spans="5:6" x14ac:dyDescent="0.25">
      <c r="E8341" s="24">
        <f t="shared" ca="1" si="260"/>
        <v>0.98359665925195627</v>
      </c>
      <c r="F8341" s="24">
        <f t="shared" ca="1" si="261"/>
        <v>0.33078730191376571</v>
      </c>
    </row>
    <row r="8342" spans="5:6" x14ac:dyDescent="0.25">
      <c r="E8342" s="24">
        <f t="shared" ca="1" si="260"/>
        <v>0.19368060601057646</v>
      </c>
      <c r="F8342" s="24">
        <f t="shared" ca="1" si="261"/>
        <v>32.830896748605085</v>
      </c>
    </row>
    <row r="8343" spans="5:6" x14ac:dyDescent="0.25">
      <c r="E8343" s="24">
        <f t="shared" ca="1" si="260"/>
        <v>0.1865128609767529</v>
      </c>
      <c r="F8343" s="24">
        <f t="shared" ca="1" si="261"/>
        <v>33.585101652300025</v>
      </c>
    </row>
    <row r="8344" spans="5:6" x14ac:dyDescent="0.25">
      <c r="E8344" s="24">
        <f t="shared" ca="1" si="260"/>
        <v>0.34122360848537692</v>
      </c>
      <c r="F8344" s="24">
        <f t="shared" ca="1" si="261"/>
        <v>21.50434546490953</v>
      </c>
    </row>
    <row r="8345" spans="5:6" x14ac:dyDescent="0.25">
      <c r="E8345" s="24">
        <f t="shared" ca="1" si="260"/>
        <v>0.61882855904013478</v>
      </c>
      <c r="F8345" s="24">
        <f t="shared" ca="1" si="261"/>
        <v>9.5985401810645694</v>
      </c>
    </row>
    <row r="8346" spans="5:6" x14ac:dyDescent="0.25">
      <c r="E8346" s="24">
        <f t="shared" ca="1" si="260"/>
        <v>0.54803688940760809</v>
      </c>
      <c r="F8346" s="24">
        <f t="shared" ca="1" si="261"/>
        <v>12.028253557250602</v>
      </c>
    </row>
    <row r="8347" spans="5:6" x14ac:dyDescent="0.25">
      <c r="E8347" s="24">
        <f t="shared" ca="1" si="260"/>
        <v>0.34981953982663083</v>
      </c>
      <c r="F8347" s="24">
        <f t="shared" ca="1" si="261"/>
        <v>21.006757159233217</v>
      </c>
    </row>
    <row r="8348" spans="5:6" x14ac:dyDescent="0.25">
      <c r="E8348" s="24">
        <f t="shared" ca="1" si="260"/>
        <v>0.89905274550198122</v>
      </c>
      <c r="F8348" s="24">
        <f t="shared" ca="1" si="261"/>
        <v>2.1282714985592106</v>
      </c>
    </row>
    <row r="8349" spans="5:6" x14ac:dyDescent="0.25">
      <c r="E8349" s="24">
        <f t="shared" ca="1" si="260"/>
        <v>0.7917044380578081</v>
      </c>
      <c r="F8349" s="24">
        <f t="shared" ca="1" si="261"/>
        <v>4.6713428217746849</v>
      </c>
    </row>
    <row r="8350" spans="5:6" x14ac:dyDescent="0.25">
      <c r="E8350" s="24">
        <f t="shared" ca="1" si="260"/>
        <v>9.5186966443128185E-3</v>
      </c>
      <c r="F8350" s="24">
        <f t="shared" ca="1" si="261"/>
        <v>93.089946933229896</v>
      </c>
    </row>
    <row r="8351" spans="5:6" x14ac:dyDescent="0.25">
      <c r="E8351" s="24">
        <f t="shared" ca="1" si="260"/>
        <v>0.23937097603320534</v>
      </c>
      <c r="F8351" s="24">
        <f t="shared" ca="1" si="261"/>
        <v>28.594814589873376</v>
      </c>
    </row>
    <row r="8352" spans="5:6" x14ac:dyDescent="0.25">
      <c r="E8352" s="24">
        <f t="shared" ca="1" si="260"/>
        <v>0.40672746739235777</v>
      </c>
      <c r="F8352" s="24">
        <f t="shared" ca="1" si="261"/>
        <v>17.992238622344804</v>
      </c>
    </row>
    <row r="8353" spans="5:6" x14ac:dyDescent="0.25">
      <c r="E8353" s="24">
        <f t="shared" ca="1" si="260"/>
        <v>0.94161635307755476</v>
      </c>
      <c r="F8353" s="24">
        <f t="shared" ca="1" si="261"/>
        <v>1.2031471171455361</v>
      </c>
    </row>
    <row r="8354" spans="5:6" x14ac:dyDescent="0.25">
      <c r="E8354" s="24">
        <f t="shared" ca="1" si="260"/>
        <v>0.89136775194041173</v>
      </c>
      <c r="F8354" s="24">
        <f t="shared" ca="1" si="261"/>
        <v>2.2999639198293336</v>
      </c>
    </row>
    <row r="8355" spans="5:6" x14ac:dyDescent="0.25">
      <c r="E8355" s="24">
        <f t="shared" ca="1" si="260"/>
        <v>0.99422637943007652</v>
      </c>
      <c r="F8355" s="24">
        <f t="shared" ca="1" si="261"/>
        <v>0.11580704700430512</v>
      </c>
    </row>
    <row r="8356" spans="5:6" x14ac:dyDescent="0.25">
      <c r="E8356" s="24">
        <f t="shared" ca="1" si="260"/>
        <v>0.34754151166351821</v>
      </c>
      <c r="F8356" s="24">
        <f t="shared" ca="1" si="261"/>
        <v>21.137423261746381</v>
      </c>
    </row>
    <row r="8357" spans="5:6" x14ac:dyDescent="0.25">
      <c r="E8357" s="24">
        <f t="shared" ca="1" si="260"/>
        <v>0.37103414579799998</v>
      </c>
      <c r="F8357" s="24">
        <f t="shared" ca="1" si="261"/>
        <v>19.829223668369796</v>
      </c>
    </row>
    <row r="8358" spans="5:6" x14ac:dyDescent="0.25">
      <c r="E8358" s="24">
        <f t="shared" ca="1" si="260"/>
        <v>0.63639298895840157</v>
      </c>
      <c r="F8358" s="24">
        <f t="shared" ca="1" si="261"/>
        <v>9.0387799860149212</v>
      </c>
    </row>
    <row r="8359" spans="5:6" x14ac:dyDescent="0.25">
      <c r="E8359" s="24">
        <f t="shared" ca="1" si="260"/>
        <v>0.57165083248967075</v>
      </c>
      <c r="F8359" s="24">
        <f t="shared" ca="1" si="261"/>
        <v>11.184538134052161</v>
      </c>
    </row>
    <row r="8360" spans="5:6" x14ac:dyDescent="0.25">
      <c r="E8360" s="24">
        <f t="shared" ca="1" si="260"/>
        <v>0.93913921442989712</v>
      </c>
      <c r="F8360" s="24">
        <f t="shared" ca="1" si="261"/>
        <v>1.2558310516845523</v>
      </c>
    </row>
    <row r="8361" spans="5:6" x14ac:dyDescent="0.25">
      <c r="E8361" s="24">
        <f t="shared" ca="1" si="260"/>
        <v>0.27158022706009999</v>
      </c>
      <c r="F8361" s="24">
        <f t="shared" ca="1" si="261"/>
        <v>26.069953752821338</v>
      </c>
    </row>
    <row r="8362" spans="5:6" x14ac:dyDescent="0.25">
      <c r="E8362" s="24">
        <f t="shared" ca="1" si="260"/>
        <v>0.49757396718378377</v>
      </c>
      <c r="F8362" s="24">
        <f t="shared" ca="1" si="261"/>
        <v>13.960221113571651</v>
      </c>
    </row>
    <row r="8363" spans="5:6" x14ac:dyDescent="0.25">
      <c r="E8363" s="24">
        <f t="shared" ca="1" si="260"/>
        <v>0.87319822917652179</v>
      </c>
      <c r="F8363" s="24">
        <f t="shared" ca="1" si="261"/>
        <v>2.711853645569791</v>
      </c>
    </row>
    <row r="8364" spans="5:6" x14ac:dyDescent="0.25">
      <c r="E8364" s="24">
        <f t="shared" ca="1" si="260"/>
        <v>1.428139650430249E-2</v>
      </c>
      <c r="F8364" s="24">
        <f t="shared" ca="1" si="261"/>
        <v>84.975950648666384</v>
      </c>
    </row>
    <row r="8365" spans="5:6" x14ac:dyDescent="0.25">
      <c r="E8365" s="24">
        <f t="shared" ca="1" si="260"/>
        <v>0.62907425327660726</v>
      </c>
      <c r="F8365" s="24">
        <f t="shared" ca="1" si="261"/>
        <v>9.2701195904936196</v>
      </c>
    </row>
    <row r="8366" spans="5:6" x14ac:dyDescent="0.25">
      <c r="E8366" s="24">
        <f t="shared" ca="1" si="260"/>
        <v>0.19188383090692696</v>
      </c>
      <c r="F8366" s="24">
        <f t="shared" ca="1" si="261"/>
        <v>33.017302748582608</v>
      </c>
    </row>
    <row r="8367" spans="5:6" x14ac:dyDescent="0.25">
      <c r="E8367" s="24">
        <f t="shared" ca="1" si="260"/>
        <v>0.38532146949305901</v>
      </c>
      <c r="F8367" s="24">
        <f t="shared" ca="1" si="261"/>
        <v>19.073546148094451</v>
      </c>
    </row>
    <row r="8368" spans="5:6" x14ac:dyDescent="0.25">
      <c r="E8368" s="24">
        <f t="shared" ca="1" si="260"/>
        <v>0.54980236059934018</v>
      </c>
      <c r="F8368" s="24">
        <f t="shared" ca="1" si="261"/>
        <v>11.963928194002282</v>
      </c>
    </row>
    <row r="8369" spans="5:6" x14ac:dyDescent="0.25">
      <c r="E8369" s="24">
        <f t="shared" ca="1" si="260"/>
        <v>0.40365344040408668</v>
      </c>
      <c r="F8369" s="24">
        <f t="shared" ca="1" si="261"/>
        <v>18.14397179883488</v>
      </c>
    </row>
    <row r="8370" spans="5:6" x14ac:dyDescent="0.25">
      <c r="E8370" s="24">
        <f t="shared" ca="1" si="260"/>
        <v>0.83830181966052875</v>
      </c>
      <c r="F8370" s="24">
        <f t="shared" ca="1" si="261"/>
        <v>3.5275415337030736</v>
      </c>
    </row>
    <row r="8371" spans="5:6" x14ac:dyDescent="0.25">
      <c r="E8371" s="24">
        <f t="shared" ca="1" si="260"/>
        <v>0.47442789538868624</v>
      </c>
      <c r="F8371" s="24">
        <f t="shared" ca="1" si="261"/>
        <v>14.91291263235631</v>
      </c>
    </row>
    <row r="8372" spans="5:6" x14ac:dyDescent="0.25">
      <c r="E8372" s="24">
        <f t="shared" ca="1" si="260"/>
        <v>2.3956140568920814E-2</v>
      </c>
      <c r="F8372" s="24">
        <f t="shared" ca="1" si="261"/>
        <v>74.630611936022859</v>
      </c>
    </row>
    <row r="8373" spans="5:6" x14ac:dyDescent="0.25">
      <c r="E8373" s="24">
        <f t="shared" ca="1" si="260"/>
        <v>0.71887378865721896</v>
      </c>
      <c r="F8373" s="24">
        <f t="shared" ca="1" si="261"/>
        <v>6.6013894800612736</v>
      </c>
    </row>
    <row r="8374" spans="5:6" x14ac:dyDescent="0.25">
      <c r="E8374" s="24">
        <f t="shared" ca="1" si="260"/>
        <v>0.84632728096805632</v>
      </c>
      <c r="F8374" s="24">
        <f t="shared" ca="1" si="261"/>
        <v>3.3369827449905669</v>
      </c>
    </row>
    <row r="8375" spans="5:6" x14ac:dyDescent="0.25">
      <c r="E8375" s="24">
        <f t="shared" ca="1" si="260"/>
        <v>0.26921241560340059</v>
      </c>
      <c r="F8375" s="24">
        <f t="shared" ca="1" si="261"/>
        <v>26.245091238116629</v>
      </c>
    </row>
    <row r="8376" spans="5:6" x14ac:dyDescent="0.25">
      <c r="E8376" s="24">
        <f t="shared" ca="1" si="260"/>
        <v>0.46635378837414987</v>
      </c>
      <c r="F8376" s="24">
        <f t="shared" ca="1" si="261"/>
        <v>15.25621460770614</v>
      </c>
    </row>
    <row r="8377" spans="5:6" x14ac:dyDescent="0.25">
      <c r="E8377" s="24">
        <f t="shared" ca="1" si="260"/>
        <v>0.26476813478905403</v>
      </c>
      <c r="F8377" s="24">
        <f t="shared" ca="1" si="261"/>
        <v>26.578015981193847</v>
      </c>
    </row>
    <row r="8378" spans="5:6" x14ac:dyDescent="0.25">
      <c r="E8378" s="24">
        <f t="shared" ca="1" si="260"/>
        <v>0.10556763087689147</v>
      </c>
      <c r="F8378" s="24">
        <f t="shared" ca="1" si="261"/>
        <v>44.968069609712394</v>
      </c>
    </row>
    <row r="8379" spans="5:6" x14ac:dyDescent="0.25">
      <c r="E8379" s="24">
        <f t="shared" ca="1" si="260"/>
        <v>6.1089409736253653E-2</v>
      </c>
      <c r="F8379" s="24">
        <f t="shared" ca="1" si="261"/>
        <v>55.908335091325903</v>
      </c>
    </row>
    <row r="8380" spans="5:6" x14ac:dyDescent="0.25">
      <c r="E8380" s="24">
        <f t="shared" ca="1" si="260"/>
        <v>0.62355855632893364</v>
      </c>
      <c r="F8380" s="24">
        <f t="shared" ca="1" si="261"/>
        <v>9.4462520549656439</v>
      </c>
    </row>
    <row r="8381" spans="5:6" x14ac:dyDescent="0.25">
      <c r="E8381" s="24">
        <f t="shared" ca="1" si="260"/>
        <v>4.552404118122988E-2</v>
      </c>
      <c r="F8381" s="24">
        <f t="shared" ca="1" si="261"/>
        <v>61.79029429916163</v>
      </c>
    </row>
    <row r="8382" spans="5:6" x14ac:dyDescent="0.25">
      <c r="E8382" s="24">
        <f t="shared" ca="1" si="260"/>
        <v>0.67871855876732812</v>
      </c>
      <c r="F8382" s="24">
        <f t="shared" ca="1" si="261"/>
        <v>7.7509746212996173</v>
      </c>
    </row>
    <row r="8383" spans="5:6" x14ac:dyDescent="0.25">
      <c r="E8383" s="24">
        <f t="shared" ca="1" si="260"/>
        <v>0.47206393708727745</v>
      </c>
      <c r="F8383" s="24">
        <f t="shared" ca="1" si="261"/>
        <v>15.01281685279554</v>
      </c>
    </row>
    <row r="8384" spans="5:6" x14ac:dyDescent="0.25">
      <c r="E8384" s="24">
        <f t="shared" ca="1" si="260"/>
        <v>0.36706705609998014</v>
      </c>
      <c r="F8384" s="24">
        <f t="shared" ca="1" si="261"/>
        <v>20.044214668977684</v>
      </c>
    </row>
    <row r="8385" spans="5:6" x14ac:dyDescent="0.25">
      <c r="E8385" s="24">
        <f t="shared" ca="1" si="260"/>
        <v>0.81965251850001919</v>
      </c>
      <c r="F8385" s="24">
        <f t="shared" ca="1" si="261"/>
        <v>3.9774957292281456</v>
      </c>
    </row>
    <row r="8386" spans="5:6" x14ac:dyDescent="0.25">
      <c r="E8386" s="24">
        <f t="shared" ca="1" si="260"/>
        <v>0.52276038842770534</v>
      </c>
      <c r="F8386" s="24">
        <f t="shared" ca="1" si="261"/>
        <v>12.972641364420193</v>
      </c>
    </row>
    <row r="8387" spans="5:6" x14ac:dyDescent="0.25">
      <c r="E8387" s="24">
        <f t="shared" ca="1" si="260"/>
        <v>0.29876897535115887</v>
      </c>
      <c r="F8387" s="24">
        <f t="shared" ca="1" si="261"/>
        <v>24.161693238673642</v>
      </c>
    </row>
    <row r="8388" spans="5:6" x14ac:dyDescent="0.25">
      <c r="E8388" s="24">
        <f t="shared" ref="E8388:E8451" ca="1" si="262">RAND()</f>
        <v>0.86290935008603442</v>
      </c>
      <c r="F8388" s="24">
        <f t="shared" ref="F8388:F8451" ca="1" si="263">-LOG(E8388,EXP(1))/$C$3</f>
        <v>2.9489126774470251</v>
      </c>
    </row>
    <row r="8389" spans="5:6" x14ac:dyDescent="0.25">
      <c r="E8389" s="24">
        <f t="shared" ca="1" si="262"/>
        <v>5.8206494025977329E-2</v>
      </c>
      <c r="F8389" s="24">
        <f t="shared" ca="1" si="263"/>
        <v>56.875166985342091</v>
      </c>
    </row>
    <row r="8390" spans="5:6" x14ac:dyDescent="0.25">
      <c r="E8390" s="24">
        <f t="shared" ca="1" si="262"/>
        <v>0.49746298401884614</v>
      </c>
      <c r="F8390" s="24">
        <f t="shared" ca="1" si="263"/>
        <v>13.964682582676438</v>
      </c>
    </row>
    <row r="8391" spans="5:6" x14ac:dyDescent="0.25">
      <c r="E8391" s="24">
        <f t="shared" ca="1" si="262"/>
        <v>0.10612345704149395</v>
      </c>
      <c r="F8391" s="24">
        <f t="shared" ca="1" si="263"/>
        <v>44.863043470470267</v>
      </c>
    </row>
    <row r="8392" spans="5:6" x14ac:dyDescent="0.25">
      <c r="E8392" s="24">
        <f t="shared" ca="1" si="262"/>
        <v>0.99163188802720159</v>
      </c>
      <c r="F8392" s="24">
        <f t="shared" ca="1" si="263"/>
        <v>0.16806642364908933</v>
      </c>
    </row>
    <row r="8393" spans="5:6" x14ac:dyDescent="0.25">
      <c r="E8393" s="24">
        <f t="shared" ca="1" si="262"/>
        <v>0.22011280655283139</v>
      </c>
      <c r="F8393" s="24">
        <f t="shared" ca="1" si="263"/>
        <v>30.272302139728613</v>
      </c>
    </row>
    <row r="8394" spans="5:6" x14ac:dyDescent="0.25">
      <c r="E8394" s="24">
        <f t="shared" ca="1" si="262"/>
        <v>0.24063067951508277</v>
      </c>
      <c r="F8394" s="24">
        <f t="shared" ca="1" si="263"/>
        <v>28.489839420781482</v>
      </c>
    </row>
    <row r="8395" spans="5:6" x14ac:dyDescent="0.25">
      <c r="E8395" s="24">
        <f t="shared" ca="1" si="262"/>
        <v>0.79202580529434152</v>
      </c>
      <c r="F8395" s="24">
        <f t="shared" ca="1" si="263"/>
        <v>4.6632261051231403</v>
      </c>
    </row>
    <row r="8396" spans="5:6" x14ac:dyDescent="0.25">
      <c r="E8396" s="24">
        <f t="shared" ca="1" si="262"/>
        <v>0.9824976712531478</v>
      </c>
      <c r="F8396" s="24">
        <f t="shared" ca="1" si="263"/>
        <v>0.35314610934667018</v>
      </c>
    </row>
    <row r="8397" spans="5:6" x14ac:dyDescent="0.25">
      <c r="E8397" s="24">
        <f t="shared" ca="1" si="262"/>
        <v>4.8855216894404307E-2</v>
      </c>
      <c r="F8397" s="24">
        <f t="shared" ca="1" si="263"/>
        <v>60.377882240836314</v>
      </c>
    </row>
    <row r="8398" spans="5:6" x14ac:dyDescent="0.25">
      <c r="E8398" s="24">
        <f t="shared" ca="1" si="262"/>
        <v>0.51336769954429617</v>
      </c>
      <c r="F8398" s="24">
        <f t="shared" ca="1" si="263"/>
        <v>13.335258546384399</v>
      </c>
    </row>
    <row r="8399" spans="5:6" x14ac:dyDescent="0.25">
      <c r="E8399" s="24">
        <f t="shared" ca="1" si="262"/>
        <v>0.61514107025976072</v>
      </c>
      <c r="F8399" s="24">
        <f t="shared" ca="1" si="263"/>
        <v>9.7180730988714892</v>
      </c>
    </row>
    <row r="8400" spans="5:6" x14ac:dyDescent="0.25">
      <c r="E8400" s="24">
        <f t="shared" ca="1" si="262"/>
        <v>0.48730857624208868</v>
      </c>
      <c r="F8400" s="24">
        <f t="shared" ca="1" si="263"/>
        <v>14.377154595515393</v>
      </c>
    </row>
    <row r="8401" spans="5:6" x14ac:dyDescent="0.25">
      <c r="E8401" s="24">
        <f t="shared" ca="1" si="262"/>
        <v>0.71059339076540828</v>
      </c>
      <c r="F8401" s="24">
        <f t="shared" ca="1" si="263"/>
        <v>6.8330979271929166</v>
      </c>
    </row>
    <row r="8402" spans="5:6" x14ac:dyDescent="0.25">
      <c r="E8402" s="24">
        <f t="shared" ca="1" si="262"/>
        <v>0.26164675197185938</v>
      </c>
      <c r="F8402" s="24">
        <f t="shared" ca="1" si="263"/>
        <v>26.815199197560897</v>
      </c>
    </row>
    <row r="8403" spans="5:6" x14ac:dyDescent="0.25">
      <c r="E8403" s="24">
        <f t="shared" ca="1" si="262"/>
        <v>0.17566089876298929</v>
      </c>
      <c r="F8403" s="24">
        <f t="shared" ca="1" si="263"/>
        <v>34.783997080284571</v>
      </c>
    </row>
    <row r="8404" spans="5:6" x14ac:dyDescent="0.25">
      <c r="E8404" s="24">
        <f t="shared" ca="1" si="262"/>
        <v>0.14106029015492161</v>
      </c>
      <c r="F8404" s="24">
        <f t="shared" ca="1" si="263"/>
        <v>39.171357804863966</v>
      </c>
    </row>
    <row r="8405" spans="5:6" x14ac:dyDescent="0.25">
      <c r="E8405" s="24">
        <f t="shared" ca="1" si="262"/>
        <v>0.77165330071439731</v>
      </c>
      <c r="F8405" s="24">
        <f t="shared" ca="1" si="263"/>
        <v>5.1843984433678125</v>
      </c>
    </row>
    <row r="8406" spans="5:6" x14ac:dyDescent="0.25">
      <c r="E8406" s="24">
        <f t="shared" ca="1" si="262"/>
        <v>0.8325666728338017</v>
      </c>
      <c r="F8406" s="24">
        <f t="shared" ca="1" si="263"/>
        <v>3.6648394569263942</v>
      </c>
    </row>
    <row r="8407" spans="5:6" x14ac:dyDescent="0.25">
      <c r="E8407" s="24">
        <f t="shared" ca="1" si="262"/>
        <v>0.10113504353207736</v>
      </c>
      <c r="F8407" s="24">
        <f t="shared" ca="1" si="263"/>
        <v>45.825971810836762</v>
      </c>
    </row>
    <row r="8408" spans="5:6" x14ac:dyDescent="0.25">
      <c r="E8408" s="24">
        <f t="shared" ca="1" si="262"/>
        <v>4.9139106705444857E-2</v>
      </c>
      <c r="F8408" s="24">
        <f t="shared" ca="1" si="263"/>
        <v>60.262001812334226</v>
      </c>
    </row>
    <row r="8409" spans="5:6" x14ac:dyDescent="0.25">
      <c r="E8409" s="24">
        <f t="shared" ca="1" si="262"/>
        <v>0.63178470164694533</v>
      </c>
      <c r="F8409" s="24">
        <f t="shared" ca="1" si="263"/>
        <v>9.1841320964955866</v>
      </c>
    </row>
    <row r="8410" spans="5:6" x14ac:dyDescent="0.25">
      <c r="E8410" s="24">
        <f t="shared" ca="1" si="262"/>
        <v>0.29897706909289035</v>
      </c>
      <c r="F8410" s="24">
        <f t="shared" ca="1" si="263"/>
        <v>24.147768010589086</v>
      </c>
    </row>
    <row r="8411" spans="5:6" x14ac:dyDescent="0.25">
      <c r="E8411" s="24">
        <f t="shared" ca="1" si="262"/>
        <v>0.86191123907300526</v>
      </c>
      <c r="F8411" s="24">
        <f t="shared" ca="1" si="263"/>
        <v>2.972059690665986</v>
      </c>
    </row>
    <row r="8412" spans="5:6" x14ac:dyDescent="0.25">
      <c r="E8412" s="24">
        <f t="shared" ca="1" si="262"/>
        <v>0.49780428818342459</v>
      </c>
      <c r="F8412" s="24">
        <f t="shared" ca="1" si="263"/>
        <v>13.950965496322249</v>
      </c>
    </row>
    <row r="8413" spans="5:6" x14ac:dyDescent="0.25">
      <c r="E8413" s="24">
        <f t="shared" ca="1" si="262"/>
        <v>0.66193867156459307</v>
      </c>
      <c r="F8413" s="24">
        <f t="shared" ca="1" si="263"/>
        <v>8.2516473695536483</v>
      </c>
    </row>
    <row r="8414" spans="5:6" x14ac:dyDescent="0.25">
      <c r="E8414" s="24">
        <f t="shared" ca="1" si="262"/>
        <v>0.7496285122542734</v>
      </c>
      <c r="F8414" s="24">
        <f t="shared" ca="1" si="263"/>
        <v>5.7635502431213466</v>
      </c>
    </row>
    <row r="8415" spans="5:6" x14ac:dyDescent="0.25">
      <c r="E8415" s="24">
        <f t="shared" ca="1" si="262"/>
        <v>2.8571503022440492E-2</v>
      </c>
      <c r="F8415" s="24">
        <f t="shared" ca="1" si="263"/>
        <v>71.106909114147825</v>
      </c>
    </row>
    <row r="8416" spans="5:6" x14ac:dyDescent="0.25">
      <c r="E8416" s="24">
        <f t="shared" ca="1" si="262"/>
        <v>0.21116850936205533</v>
      </c>
      <c r="F8416" s="24">
        <f t="shared" ca="1" si="263"/>
        <v>31.101976833328138</v>
      </c>
    </row>
    <row r="8417" spans="5:6" x14ac:dyDescent="0.25">
      <c r="E8417" s="24">
        <f t="shared" ca="1" si="262"/>
        <v>0.18538800839633951</v>
      </c>
      <c r="F8417" s="24">
        <f t="shared" ca="1" si="263"/>
        <v>33.706086151471879</v>
      </c>
    </row>
    <row r="8418" spans="5:6" x14ac:dyDescent="0.25">
      <c r="E8418" s="24">
        <f t="shared" ca="1" si="262"/>
        <v>0.17943110999248912</v>
      </c>
      <c r="F8418" s="24">
        <f t="shared" ca="1" si="263"/>
        <v>34.35927866124154</v>
      </c>
    </row>
    <row r="8419" spans="5:6" x14ac:dyDescent="0.25">
      <c r="E8419" s="24">
        <f t="shared" ca="1" si="262"/>
        <v>0.29018862846335525</v>
      </c>
      <c r="F8419" s="24">
        <f t="shared" ca="1" si="263"/>
        <v>24.744482489417585</v>
      </c>
    </row>
    <row r="8420" spans="5:6" x14ac:dyDescent="0.25">
      <c r="E8420" s="24">
        <f t="shared" ca="1" si="262"/>
        <v>0.92759725416428951</v>
      </c>
      <c r="F8420" s="24">
        <f t="shared" ca="1" si="263"/>
        <v>1.5031526751151347</v>
      </c>
    </row>
    <row r="8421" spans="5:6" x14ac:dyDescent="0.25">
      <c r="E8421" s="24">
        <f t="shared" ca="1" si="262"/>
        <v>2.0780191796985203E-2</v>
      </c>
      <c r="F8421" s="24">
        <f t="shared" ca="1" si="263"/>
        <v>77.475101269397172</v>
      </c>
    </row>
    <row r="8422" spans="5:6" x14ac:dyDescent="0.25">
      <c r="E8422" s="24">
        <f t="shared" ca="1" si="262"/>
        <v>0.52559650539015235</v>
      </c>
      <c r="F8422" s="24">
        <f t="shared" ca="1" si="263"/>
        <v>12.864429212698393</v>
      </c>
    </row>
    <row r="8423" spans="5:6" x14ac:dyDescent="0.25">
      <c r="E8423" s="24">
        <f t="shared" ca="1" si="262"/>
        <v>0.63927410612916091</v>
      </c>
      <c r="F8423" s="24">
        <f t="shared" ca="1" si="263"/>
        <v>8.948439110072087</v>
      </c>
    </row>
    <row r="8424" spans="5:6" x14ac:dyDescent="0.25">
      <c r="E8424" s="24">
        <f t="shared" ca="1" si="262"/>
        <v>0.97847985517085434</v>
      </c>
      <c r="F8424" s="24">
        <f t="shared" ca="1" si="263"/>
        <v>0.43510159634912482</v>
      </c>
    </row>
    <row r="8425" spans="5:6" x14ac:dyDescent="0.25">
      <c r="E8425" s="24">
        <f t="shared" ca="1" si="262"/>
        <v>0.56062748405644369</v>
      </c>
      <c r="F8425" s="24">
        <f t="shared" ca="1" si="263"/>
        <v>11.573972306179639</v>
      </c>
    </row>
    <row r="8426" spans="5:6" x14ac:dyDescent="0.25">
      <c r="E8426" s="24">
        <f t="shared" ca="1" si="262"/>
        <v>5.0277113784772398E-3</v>
      </c>
      <c r="F8426" s="24">
        <f t="shared" ca="1" si="263"/>
        <v>105.85580785500684</v>
      </c>
    </row>
    <row r="8427" spans="5:6" x14ac:dyDescent="0.25">
      <c r="E8427" s="24">
        <f t="shared" ca="1" si="262"/>
        <v>0.45337117219855272</v>
      </c>
      <c r="F8427" s="24">
        <f t="shared" ca="1" si="263"/>
        <v>15.820882486367461</v>
      </c>
    </row>
    <row r="8428" spans="5:6" x14ac:dyDescent="0.25">
      <c r="E8428" s="24">
        <f t="shared" ca="1" si="262"/>
        <v>0.49005791950742172</v>
      </c>
      <c r="F8428" s="24">
        <f t="shared" ca="1" si="263"/>
        <v>14.264633835730539</v>
      </c>
    </row>
    <row r="8429" spans="5:6" x14ac:dyDescent="0.25">
      <c r="E8429" s="24">
        <f t="shared" ca="1" si="262"/>
        <v>0.573205427898694</v>
      </c>
      <c r="F8429" s="24">
        <f t="shared" ca="1" si="263"/>
        <v>11.130222272111792</v>
      </c>
    </row>
    <row r="8430" spans="5:6" x14ac:dyDescent="0.25">
      <c r="E8430" s="24">
        <f t="shared" ca="1" si="262"/>
        <v>8.4926930481547314E-2</v>
      </c>
      <c r="F8430" s="24">
        <f t="shared" ca="1" si="263"/>
        <v>49.319280671778685</v>
      </c>
    </row>
    <row r="8431" spans="5:6" x14ac:dyDescent="0.25">
      <c r="E8431" s="24">
        <f t="shared" ca="1" si="262"/>
        <v>0.70335315545640098</v>
      </c>
      <c r="F8431" s="24">
        <f t="shared" ca="1" si="263"/>
        <v>7.0379231692780939</v>
      </c>
    </row>
    <row r="8432" spans="5:6" x14ac:dyDescent="0.25">
      <c r="E8432" s="24">
        <f t="shared" ca="1" si="262"/>
        <v>0.6067065806241384</v>
      </c>
      <c r="F8432" s="24">
        <f t="shared" ca="1" si="263"/>
        <v>9.9941999501205849</v>
      </c>
    </row>
    <row r="8433" spans="5:6" x14ac:dyDescent="0.25">
      <c r="E8433" s="24">
        <f t="shared" ca="1" si="262"/>
        <v>0.64178963572182923</v>
      </c>
      <c r="F8433" s="24">
        <f t="shared" ca="1" si="263"/>
        <v>8.8698939840601998</v>
      </c>
    </row>
    <row r="8434" spans="5:6" x14ac:dyDescent="0.25">
      <c r="E8434" s="24">
        <f t="shared" ca="1" si="262"/>
        <v>7.6601096252990386E-2</v>
      </c>
      <c r="F8434" s="24">
        <f t="shared" ca="1" si="263"/>
        <v>51.382877818825143</v>
      </c>
    </row>
    <row r="8435" spans="5:6" x14ac:dyDescent="0.25">
      <c r="E8435" s="24">
        <f t="shared" ca="1" si="262"/>
        <v>0.89012179856583296</v>
      </c>
      <c r="F8435" s="24">
        <f t="shared" ca="1" si="263"/>
        <v>2.3279394659643109</v>
      </c>
    </row>
    <row r="8436" spans="5:6" x14ac:dyDescent="0.25">
      <c r="E8436" s="24">
        <f t="shared" ca="1" si="262"/>
        <v>0.32827663163670295</v>
      </c>
      <c r="F8436" s="24">
        <f t="shared" ca="1" si="263"/>
        <v>22.277972738289574</v>
      </c>
    </row>
    <row r="8437" spans="5:6" x14ac:dyDescent="0.25">
      <c r="E8437" s="24">
        <f t="shared" ca="1" si="262"/>
        <v>0.20984410430981359</v>
      </c>
      <c r="F8437" s="24">
        <f t="shared" ca="1" si="263"/>
        <v>31.227807687601569</v>
      </c>
    </row>
    <row r="8438" spans="5:6" x14ac:dyDescent="0.25">
      <c r="E8438" s="24">
        <f t="shared" ca="1" si="262"/>
        <v>0.9457480761295064</v>
      </c>
      <c r="F8438" s="24">
        <f t="shared" ca="1" si="263"/>
        <v>1.11558099396787</v>
      </c>
    </row>
    <row r="8439" spans="5:6" x14ac:dyDescent="0.25">
      <c r="E8439" s="24">
        <f t="shared" ca="1" si="262"/>
        <v>0.53893893384876812</v>
      </c>
      <c r="F8439" s="24">
        <f t="shared" ca="1" si="263"/>
        <v>12.363060195256722</v>
      </c>
    </row>
    <row r="8440" spans="5:6" x14ac:dyDescent="0.25">
      <c r="E8440" s="24">
        <f t="shared" ca="1" si="262"/>
        <v>0.25125169790494972</v>
      </c>
      <c r="F8440" s="24">
        <f t="shared" ca="1" si="263"/>
        <v>27.626001236020794</v>
      </c>
    </row>
    <row r="8441" spans="5:6" x14ac:dyDescent="0.25">
      <c r="E8441" s="24">
        <f t="shared" ca="1" si="262"/>
        <v>0.78790765106152061</v>
      </c>
      <c r="F8441" s="24">
        <f t="shared" ca="1" si="263"/>
        <v>4.767487801527718</v>
      </c>
    </row>
    <row r="8442" spans="5:6" x14ac:dyDescent="0.25">
      <c r="E8442" s="24">
        <f t="shared" ca="1" si="262"/>
        <v>0.75589528561123687</v>
      </c>
      <c r="F8442" s="24">
        <f t="shared" ca="1" si="263"/>
        <v>5.5970484698479872</v>
      </c>
    </row>
    <row r="8443" spans="5:6" x14ac:dyDescent="0.25">
      <c r="E8443" s="24">
        <f t="shared" ca="1" si="262"/>
        <v>0.32423237624289836</v>
      </c>
      <c r="F8443" s="24">
        <f t="shared" ca="1" si="263"/>
        <v>22.525896192724197</v>
      </c>
    </row>
    <row r="8444" spans="5:6" x14ac:dyDescent="0.25">
      <c r="E8444" s="24">
        <f t="shared" ca="1" si="262"/>
        <v>0.24011159770934631</v>
      </c>
      <c r="F8444" s="24">
        <f t="shared" ca="1" si="263"/>
        <v>28.533029465181937</v>
      </c>
    </row>
    <row r="8445" spans="5:6" x14ac:dyDescent="0.25">
      <c r="E8445" s="24">
        <f t="shared" ca="1" si="262"/>
        <v>0.45081709561111383</v>
      </c>
      <c r="F8445" s="24">
        <f t="shared" ca="1" si="263"/>
        <v>15.933871494140208</v>
      </c>
    </row>
    <row r="8446" spans="5:6" x14ac:dyDescent="0.25">
      <c r="E8446" s="24">
        <f t="shared" ca="1" si="262"/>
        <v>0.10731261519539348</v>
      </c>
      <c r="F8446" s="24">
        <f t="shared" ca="1" si="263"/>
        <v>44.64018133735307</v>
      </c>
    </row>
    <row r="8447" spans="5:6" x14ac:dyDescent="0.25">
      <c r="E8447" s="24">
        <f t="shared" ca="1" si="262"/>
        <v>0.28004702730071096</v>
      </c>
      <c r="F8447" s="24">
        <f t="shared" ca="1" si="263"/>
        <v>25.455954705405869</v>
      </c>
    </row>
    <row r="8448" spans="5:6" x14ac:dyDescent="0.25">
      <c r="E8448" s="24">
        <f t="shared" ca="1" si="262"/>
        <v>0.17781960140771502</v>
      </c>
      <c r="F8448" s="24">
        <f t="shared" ca="1" si="263"/>
        <v>34.539714356817825</v>
      </c>
    </row>
    <row r="8449" spans="5:6" x14ac:dyDescent="0.25">
      <c r="E8449" s="24">
        <f t="shared" ca="1" si="262"/>
        <v>0.86504522495461966</v>
      </c>
      <c r="F8449" s="24">
        <f t="shared" ca="1" si="263"/>
        <v>2.8994698046488874</v>
      </c>
    </row>
    <row r="8450" spans="5:6" x14ac:dyDescent="0.25">
      <c r="E8450" s="24">
        <f t="shared" ca="1" si="262"/>
        <v>0.23152105700793313</v>
      </c>
      <c r="F8450" s="24">
        <f t="shared" ca="1" si="263"/>
        <v>29.261689011896312</v>
      </c>
    </row>
    <row r="8451" spans="5:6" x14ac:dyDescent="0.25">
      <c r="E8451" s="24">
        <f t="shared" ca="1" si="262"/>
        <v>0.90372650574037861</v>
      </c>
      <c r="F8451" s="24">
        <f t="shared" ca="1" si="263"/>
        <v>2.0245700452318816</v>
      </c>
    </row>
    <row r="8452" spans="5:6" x14ac:dyDescent="0.25">
      <c r="E8452" s="24">
        <f t="shared" ref="E8452:E8515" ca="1" si="264">RAND()</f>
        <v>0.12821481849125216</v>
      </c>
      <c r="F8452" s="24">
        <f t="shared" ref="F8452:F8515" ca="1" si="265">-LOG(E8452,EXP(1))/$C$3</f>
        <v>41.080963046402466</v>
      </c>
    </row>
    <row r="8453" spans="5:6" x14ac:dyDescent="0.25">
      <c r="E8453" s="24">
        <f t="shared" ca="1" si="264"/>
        <v>0.58060260411196118</v>
      </c>
      <c r="F8453" s="24">
        <f t="shared" ca="1" si="265"/>
        <v>10.873774843866556</v>
      </c>
    </row>
    <row r="8454" spans="5:6" x14ac:dyDescent="0.25">
      <c r="E8454" s="24">
        <f t="shared" ca="1" si="264"/>
        <v>0.88711598315473539</v>
      </c>
      <c r="F8454" s="24">
        <f t="shared" ca="1" si="265"/>
        <v>2.3955909261798816</v>
      </c>
    </row>
    <row r="8455" spans="5:6" x14ac:dyDescent="0.25">
      <c r="E8455" s="24">
        <f t="shared" ca="1" si="264"/>
        <v>9.007799212655343E-2</v>
      </c>
      <c r="F8455" s="24">
        <f t="shared" ca="1" si="265"/>
        <v>48.141588094618093</v>
      </c>
    </row>
    <row r="8456" spans="5:6" x14ac:dyDescent="0.25">
      <c r="E8456" s="24">
        <f t="shared" ca="1" si="264"/>
        <v>0.32253717186265463</v>
      </c>
      <c r="F8456" s="24">
        <f t="shared" ca="1" si="265"/>
        <v>22.630737755975794</v>
      </c>
    </row>
    <row r="8457" spans="5:6" x14ac:dyDescent="0.25">
      <c r="E8457" s="24">
        <f t="shared" ca="1" si="264"/>
        <v>0.36210669765708781</v>
      </c>
      <c r="F8457" s="24">
        <f t="shared" ca="1" si="265"/>
        <v>20.31632731352062</v>
      </c>
    </row>
    <row r="8458" spans="5:6" x14ac:dyDescent="0.25">
      <c r="E8458" s="24">
        <f t="shared" ca="1" si="264"/>
        <v>0.30850798431481841</v>
      </c>
      <c r="F8458" s="24">
        <f t="shared" ca="1" si="265"/>
        <v>23.520151097725861</v>
      </c>
    </row>
    <row r="8459" spans="5:6" x14ac:dyDescent="0.25">
      <c r="E8459" s="24">
        <f t="shared" ca="1" si="264"/>
        <v>0.36485129762755353</v>
      </c>
      <c r="F8459" s="24">
        <f t="shared" ca="1" si="265"/>
        <v>20.165308243424629</v>
      </c>
    </row>
    <row r="8460" spans="5:6" x14ac:dyDescent="0.25">
      <c r="E8460" s="24">
        <f t="shared" ca="1" si="264"/>
        <v>0.36541388414647258</v>
      </c>
      <c r="F8460" s="24">
        <f t="shared" ca="1" si="265"/>
        <v>20.134492772866395</v>
      </c>
    </row>
    <row r="8461" spans="5:6" x14ac:dyDescent="0.25">
      <c r="E8461" s="24">
        <f t="shared" ca="1" si="264"/>
        <v>0.45005244663531663</v>
      </c>
      <c r="F8461" s="24">
        <f t="shared" ca="1" si="265"/>
        <v>15.967823098609797</v>
      </c>
    </row>
    <row r="8462" spans="5:6" x14ac:dyDescent="0.25">
      <c r="E8462" s="24">
        <f t="shared" ca="1" si="264"/>
        <v>0.89847582472753629</v>
      </c>
      <c r="F8462" s="24">
        <f t="shared" ca="1" si="265"/>
        <v>2.1411095875622883</v>
      </c>
    </row>
    <row r="8463" spans="5:6" x14ac:dyDescent="0.25">
      <c r="E8463" s="24">
        <f t="shared" ca="1" si="264"/>
        <v>0.48400885709739616</v>
      </c>
      <c r="F8463" s="24">
        <f t="shared" ca="1" si="265"/>
        <v>14.513041452898715</v>
      </c>
    </row>
    <row r="8464" spans="5:6" x14ac:dyDescent="0.25">
      <c r="E8464" s="24">
        <f t="shared" ca="1" si="264"/>
        <v>0.98026429673597437</v>
      </c>
      <c r="F8464" s="24">
        <f t="shared" ca="1" si="265"/>
        <v>0.39866106261130452</v>
      </c>
    </row>
    <row r="8465" spans="5:6" x14ac:dyDescent="0.25">
      <c r="E8465" s="24">
        <f t="shared" ca="1" si="264"/>
        <v>0.5619341836882279</v>
      </c>
      <c r="F8465" s="24">
        <f t="shared" ca="1" si="265"/>
        <v>11.527410936429984</v>
      </c>
    </row>
    <row r="8466" spans="5:6" x14ac:dyDescent="0.25">
      <c r="E8466" s="24">
        <f t="shared" ca="1" si="264"/>
        <v>0.15416463227579158</v>
      </c>
      <c r="F8466" s="24">
        <f t="shared" ca="1" si="265"/>
        <v>37.394684136675096</v>
      </c>
    </row>
    <row r="8467" spans="5:6" x14ac:dyDescent="0.25">
      <c r="E8467" s="24">
        <f t="shared" ca="1" si="264"/>
        <v>5.5721945418884533E-2</v>
      </c>
      <c r="F8467" s="24">
        <f t="shared" ca="1" si="265"/>
        <v>57.747624329722214</v>
      </c>
    </row>
    <row r="8468" spans="5:6" x14ac:dyDescent="0.25">
      <c r="E8468" s="24">
        <f t="shared" ca="1" si="264"/>
        <v>0.66869194581330738</v>
      </c>
      <c r="F8468" s="24">
        <f t="shared" ca="1" si="265"/>
        <v>8.0486358907783888</v>
      </c>
    </row>
    <row r="8469" spans="5:6" x14ac:dyDescent="0.25">
      <c r="E8469" s="24">
        <f t="shared" ca="1" si="264"/>
        <v>0.46967945720441906</v>
      </c>
      <c r="F8469" s="24">
        <f t="shared" ca="1" si="265"/>
        <v>15.114096457958578</v>
      </c>
    </row>
    <row r="8470" spans="5:6" x14ac:dyDescent="0.25">
      <c r="E8470" s="24">
        <f t="shared" ca="1" si="264"/>
        <v>0.62900239330129792</v>
      </c>
      <c r="F8470" s="24">
        <f t="shared" ca="1" si="265"/>
        <v>9.272404347168278</v>
      </c>
    </row>
    <row r="8471" spans="5:6" x14ac:dyDescent="0.25">
      <c r="E8471" s="24">
        <f t="shared" ca="1" si="264"/>
        <v>0.10787641734136111</v>
      </c>
      <c r="F8471" s="24">
        <f t="shared" ca="1" si="265"/>
        <v>44.535379818537265</v>
      </c>
    </row>
    <row r="8472" spans="5:6" x14ac:dyDescent="0.25">
      <c r="E8472" s="24">
        <f t="shared" ca="1" si="264"/>
        <v>0.13953561193472741</v>
      </c>
      <c r="F8472" s="24">
        <f t="shared" ca="1" si="265"/>
        <v>39.388708552271581</v>
      </c>
    </row>
    <row r="8473" spans="5:6" x14ac:dyDescent="0.25">
      <c r="E8473" s="24">
        <f t="shared" ca="1" si="264"/>
        <v>7.8443840867868153E-2</v>
      </c>
      <c r="F8473" s="24">
        <f t="shared" ca="1" si="265"/>
        <v>50.907446263473538</v>
      </c>
    </row>
    <row r="8474" spans="5:6" x14ac:dyDescent="0.25">
      <c r="E8474" s="24">
        <f t="shared" ca="1" si="264"/>
        <v>9.9492493893926337E-2</v>
      </c>
      <c r="F8474" s="24">
        <f t="shared" ca="1" si="265"/>
        <v>46.153461518303885</v>
      </c>
    </row>
    <row r="8475" spans="5:6" x14ac:dyDescent="0.25">
      <c r="E8475" s="24">
        <f t="shared" ca="1" si="264"/>
        <v>0.92784647080036198</v>
      </c>
      <c r="F8475" s="24">
        <f t="shared" ca="1" si="265"/>
        <v>1.4977800166137096</v>
      </c>
    </row>
    <row r="8476" spans="5:6" x14ac:dyDescent="0.25">
      <c r="E8476" s="24">
        <f t="shared" ca="1" si="264"/>
        <v>0.8279532393139778</v>
      </c>
      <c r="F8476" s="24">
        <f t="shared" ca="1" si="265"/>
        <v>3.775972009001785</v>
      </c>
    </row>
    <row r="8477" spans="5:6" x14ac:dyDescent="0.25">
      <c r="E8477" s="24">
        <f t="shared" ca="1" si="264"/>
        <v>8.6146512757719895E-3</v>
      </c>
      <c r="F8477" s="24">
        <f t="shared" ca="1" si="265"/>
        <v>95.085817770958769</v>
      </c>
    </row>
    <row r="8478" spans="5:6" x14ac:dyDescent="0.25">
      <c r="E8478" s="24">
        <f t="shared" ca="1" si="264"/>
        <v>0.41508008693030007</v>
      </c>
      <c r="F8478" s="24">
        <f t="shared" ca="1" si="265"/>
        <v>17.585675936297015</v>
      </c>
    </row>
    <row r="8479" spans="5:6" x14ac:dyDescent="0.25">
      <c r="E8479" s="24">
        <f t="shared" ca="1" si="264"/>
        <v>0.73041185530659236</v>
      </c>
      <c r="F8479" s="24">
        <f t="shared" ca="1" si="265"/>
        <v>6.2829343716184711</v>
      </c>
    </row>
    <row r="8480" spans="5:6" x14ac:dyDescent="0.25">
      <c r="E8480" s="24">
        <f t="shared" ca="1" si="264"/>
        <v>3.96461582934301E-2</v>
      </c>
      <c r="F8480" s="24">
        <f t="shared" ca="1" si="265"/>
        <v>64.555224521023973</v>
      </c>
    </row>
    <row r="8481" spans="5:6" x14ac:dyDescent="0.25">
      <c r="E8481" s="24">
        <f t="shared" ca="1" si="264"/>
        <v>0.24957201803781093</v>
      </c>
      <c r="F8481" s="24">
        <f t="shared" ca="1" si="265"/>
        <v>27.760155119833144</v>
      </c>
    </row>
    <row r="8482" spans="5:6" x14ac:dyDescent="0.25">
      <c r="E8482" s="24">
        <f t="shared" ca="1" si="264"/>
        <v>0.68725094874665205</v>
      </c>
      <c r="F8482" s="24">
        <f t="shared" ca="1" si="265"/>
        <v>7.5011154288121125</v>
      </c>
    </row>
    <row r="8483" spans="5:6" x14ac:dyDescent="0.25">
      <c r="E8483" s="24">
        <f t="shared" ca="1" si="264"/>
        <v>0.40283546106776991</v>
      </c>
      <c r="F8483" s="24">
        <f t="shared" ca="1" si="265"/>
        <v>18.184541711963689</v>
      </c>
    </row>
    <row r="8484" spans="5:6" x14ac:dyDescent="0.25">
      <c r="E8484" s="24">
        <f t="shared" ca="1" si="264"/>
        <v>0.49947365895655871</v>
      </c>
      <c r="F8484" s="24">
        <f t="shared" ca="1" si="265"/>
        <v>13.884008342115255</v>
      </c>
    </row>
    <row r="8485" spans="5:6" x14ac:dyDescent="0.25">
      <c r="E8485" s="24">
        <f t="shared" ca="1" si="264"/>
        <v>0.49686681881956563</v>
      </c>
      <c r="F8485" s="24">
        <f t="shared" ca="1" si="265"/>
        <v>13.988665179557868</v>
      </c>
    </row>
    <row r="8486" spans="5:6" x14ac:dyDescent="0.25">
      <c r="E8486" s="24">
        <f t="shared" ca="1" si="264"/>
        <v>0.46280024697600963</v>
      </c>
      <c r="F8486" s="24">
        <f t="shared" ca="1" si="265"/>
        <v>15.409195000134602</v>
      </c>
    </row>
    <row r="8487" spans="5:6" x14ac:dyDescent="0.25">
      <c r="E8487" s="24">
        <f t="shared" ca="1" si="264"/>
        <v>0.84269235383383734</v>
      </c>
      <c r="F8487" s="24">
        <f t="shared" ca="1" si="265"/>
        <v>3.4230665931842483</v>
      </c>
    </row>
    <row r="8488" spans="5:6" x14ac:dyDescent="0.25">
      <c r="E8488" s="24">
        <f t="shared" ca="1" si="264"/>
        <v>4.1205714069749377E-2</v>
      </c>
      <c r="F8488" s="24">
        <f t="shared" ca="1" si="265"/>
        <v>63.783566824600626</v>
      </c>
    </row>
    <row r="8489" spans="5:6" x14ac:dyDescent="0.25">
      <c r="E8489" s="24">
        <f t="shared" ca="1" si="264"/>
        <v>0.27618373156853104</v>
      </c>
      <c r="F8489" s="24">
        <f t="shared" ca="1" si="265"/>
        <v>25.733778813042633</v>
      </c>
    </row>
    <row r="8490" spans="5:6" x14ac:dyDescent="0.25">
      <c r="E8490" s="24">
        <f t="shared" ca="1" si="264"/>
        <v>0.4474477626680039</v>
      </c>
      <c r="F8490" s="24">
        <f t="shared" ca="1" si="265"/>
        <v>16.083909590980454</v>
      </c>
    </row>
    <row r="8491" spans="5:6" x14ac:dyDescent="0.25">
      <c r="E8491" s="24">
        <f t="shared" ca="1" si="264"/>
        <v>0.93574085158768761</v>
      </c>
      <c r="F8491" s="24">
        <f t="shared" ca="1" si="265"/>
        <v>1.3283341760285472</v>
      </c>
    </row>
    <row r="8492" spans="5:6" x14ac:dyDescent="0.25">
      <c r="E8492" s="24">
        <f t="shared" ca="1" si="264"/>
        <v>0.8860610830658876</v>
      </c>
      <c r="F8492" s="24">
        <f t="shared" ca="1" si="265"/>
        <v>2.4193877648238677</v>
      </c>
    </row>
    <row r="8493" spans="5:6" x14ac:dyDescent="0.25">
      <c r="E8493" s="24">
        <f t="shared" ca="1" si="264"/>
        <v>0.60311591646877483</v>
      </c>
      <c r="F8493" s="24">
        <f t="shared" ca="1" si="265"/>
        <v>10.112917355589243</v>
      </c>
    </row>
    <row r="8494" spans="5:6" x14ac:dyDescent="0.25">
      <c r="E8494" s="24">
        <f t="shared" ca="1" si="264"/>
        <v>0.94301759499374305</v>
      </c>
      <c r="F8494" s="24">
        <f t="shared" ca="1" si="265"/>
        <v>1.173406759855951</v>
      </c>
    </row>
    <row r="8495" spans="5:6" x14ac:dyDescent="0.25">
      <c r="E8495" s="24">
        <f t="shared" ca="1" si="264"/>
        <v>0.12273913192448072</v>
      </c>
      <c r="F8495" s="24">
        <f t="shared" ca="1" si="265"/>
        <v>41.953881090413788</v>
      </c>
    </row>
    <row r="8496" spans="5:6" x14ac:dyDescent="0.25">
      <c r="E8496" s="24">
        <f t="shared" ca="1" si="264"/>
        <v>0.59720996720224107</v>
      </c>
      <c r="F8496" s="24">
        <f t="shared" ca="1" si="265"/>
        <v>10.30973047132977</v>
      </c>
    </row>
    <row r="8497" spans="5:6" x14ac:dyDescent="0.25">
      <c r="E8497" s="24">
        <f t="shared" ca="1" si="264"/>
        <v>0.83857666980158385</v>
      </c>
      <c r="F8497" s="24">
        <f t="shared" ca="1" si="265"/>
        <v>3.5209853009111658</v>
      </c>
    </row>
    <row r="8498" spans="5:6" x14ac:dyDescent="0.25">
      <c r="E8498" s="24">
        <f t="shared" ca="1" si="264"/>
        <v>0.53148797579114826</v>
      </c>
      <c r="F8498" s="24">
        <f t="shared" ca="1" si="265"/>
        <v>12.641494092294939</v>
      </c>
    </row>
    <row r="8499" spans="5:6" x14ac:dyDescent="0.25">
      <c r="E8499" s="24">
        <f t="shared" ca="1" si="264"/>
        <v>0.91117799839930647</v>
      </c>
      <c r="F8499" s="24">
        <f t="shared" ca="1" si="265"/>
        <v>1.8603402576663552</v>
      </c>
    </row>
    <row r="8500" spans="5:6" x14ac:dyDescent="0.25">
      <c r="E8500" s="24">
        <f t="shared" ca="1" si="264"/>
        <v>0.45707116675621229</v>
      </c>
      <c r="F8500" s="24">
        <f t="shared" ca="1" si="265"/>
        <v>15.658323485367733</v>
      </c>
    </row>
    <row r="8501" spans="5:6" x14ac:dyDescent="0.25">
      <c r="E8501" s="24">
        <f t="shared" ca="1" si="264"/>
        <v>0.44946768998013686</v>
      </c>
      <c r="F8501" s="24">
        <f t="shared" ca="1" si="265"/>
        <v>15.993826151293089</v>
      </c>
    </row>
    <row r="8502" spans="5:6" x14ac:dyDescent="0.25">
      <c r="E8502" s="24">
        <f t="shared" ca="1" si="264"/>
        <v>0.1043618903816893</v>
      </c>
      <c r="F8502" s="24">
        <f t="shared" ca="1" si="265"/>
        <v>45.19781409666232</v>
      </c>
    </row>
    <row r="8503" spans="5:6" x14ac:dyDescent="0.25">
      <c r="E8503" s="24">
        <f t="shared" ca="1" si="264"/>
        <v>0.42463936285555848</v>
      </c>
      <c r="F8503" s="24">
        <f t="shared" ca="1" si="265"/>
        <v>17.130300565475359</v>
      </c>
    </row>
    <row r="8504" spans="5:6" x14ac:dyDescent="0.25">
      <c r="E8504" s="24">
        <f t="shared" ca="1" si="264"/>
        <v>0.56677566888473374</v>
      </c>
      <c r="F8504" s="24">
        <f t="shared" ca="1" si="265"/>
        <v>11.355833984974693</v>
      </c>
    </row>
    <row r="8505" spans="5:6" x14ac:dyDescent="0.25">
      <c r="E8505" s="24">
        <f t="shared" ca="1" si="264"/>
        <v>8.2365265961898526E-2</v>
      </c>
      <c r="F8505" s="24">
        <f t="shared" ca="1" si="265"/>
        <v>49.931829210477851</v>
      </c>
    </row>
    <row r="8506" spans="5:6" x14ac:dyDescent="0.25">
      <c r="E8506" s="24">
        <f t="shared" ca="1" si="264"/>
        <v>0.94101291193832559</v>
      </c>
      <c r="F8506" s="24">
        <f t="shared" ca="1" si="265"/>
        <v>1.2159683596728577</v>
      </c>
    </row>
    <row r="8507" spans="5:6" x14ac:dyDescent="0.25">
      <c r="E8507" s="24">
        <f t="shared" ca="1" si="264"/>
        <v>0.38398712496081711</v>
      </c>
      <c r="F8507" s="24">
        <f t="shared" ca="1" si="265"/>
        <v>19.142925114087667</v>
      </c>
    </row>
    <row r="8508" spans="5:6" x14ac:dyDescent="0.25">
      <c r="E8508" s="24">
        <f t="shared" ca="1" si="264"/>
        <v>0.20304359747320422</v>
      </c>
      <c r="F8508" s="24">
        <f t="shared" ca="1" si="265"/>
        <v>31.886691142427718</v>
      </c>
    </row>
    <row r="8509" spans="5:6" x14ac:dyDescent="0.25">
      <c r="E8509" s="24">
        <f t="shared" ca="1" si="264"/>
        <v>0.700727560657736</v>
      </c>
      <c r="F8509" s="24">
        <f t="shared" ca="1" si="265"/>
        <v>7.1127222268802646</v>
      </c>
    </row>
    <row r="8510" spans="5:6" x14ac:dyDescent="0.25">
      <c r="E8510" s="24">
        <f t="shared" ca="1" si="264"/>
        <v>0.55109644701229898</v>
      </c>
      <c r="F8510" s="24">
        <f t="shared" ca="1" si="265"/>
        <v>11.916908903944023</v>
      </c>
    </row>
    <row r="8511" spans="5:6" x14ac:dyDescent="0.25">
      <c r="E8511" s="24">
        <f t="shared" ca="1" si="264"/>
        <v>0.36105308674863168</v>
      </c>
      <c r="F8511" s="24">
        <f t="shared" ca="1" si="265"/>
        <v>20.374605535107769</v>
      </c>
    </row>
    <row r="8512" spans="5:6" x14ac:dyDescent="0.25">
      <c r="E8512" s="24">
        <f t="shared" ca="1" si="264"/>
        <v>0.10424598268276131</v>
      </c>
      <c r="F8512" s="24">
        <f t="shared" ca="1" si="265"/>
        <v>45.220039089257838</v>
      </c>
    </row>
    <row r="8513" spans="5:6" x14ac:dyDescent="0.25">
      <c r="E8513" s="24">
        <f t="shared" ca="1" si="264"/>
        <v>0.22401107104079176</v>
      </c>
      <c r="F8513" s="24">
        <f t="shared" ca="1" si="265"/>
        <v>29.921196081183762</v>
      </c>
    </row>
    <row r="8514" spans="5:6" x14ac:dyDescent="0.25">
      <c r="E8514" s="24">
        <f t="shared" ca="1" si="264"/>
        <v>0.41748639114961339</v>
      </c>
      <c r="F8514" s="24">
        <f t="shared" ca="1" si="265"/>
        <v>17.470066625426394</v>
      </c>
    </row>
    <row r="8515" spans="5:6" x14ac:dyDescent="0.25">
      <c r="E8515" s="24">
        <f t="shared" ca="1" si="264"/>
        <v>0.35177744083575813</v>
      </c>
      <c r="F8515" s="24">
        <f t="shared" ca="1" si="265"/>
        <v>20.895131474083854</v>
      </c>
    </row>
    <row r="8516" spans="5:6" x14ac:dyDescent="0.25">
      <c r="E8516" s="24">
        <f t="shared" ref="E8516:E8579" ca="1" si="266">RAND()</f>
        <v>0.19895148769356774</v>
      </c>
      <c r="F8516" s="24">
        <f t="shared" ref="F8516:F8579" ca="1" si="267">-LOG(E8516,EXP(1))/$C$3</f>
        <v>32.293885288225155</v>
      </c>
    </row>
    <row r="8517" spans="5:6" x14ac:dyDescent="0.25">
      <c r="E8517" s="24">
        <f t="shared" ca="1" si="266"/>
        <v>9.7653371672910105E-2</v>
      </c>
      <c r="F8517" s="24">
        <f t="shared" ca="1" si="267"/>
        <v>46.526621882302614</v>
      </c>
    </row>
    <row r="8518" spans="5:6" x14ac:dyDescent="0.25">
      <c r="E8518" s="24">
        <f t="shared" ca="1" si="266"/>
        <v>0.64034642424121768</v>
      </c>
      <c r="F8518" s="24">
        <f t="shared" ca="1" si="267"/>
        <v>8.914919223899135</v>
      </c>
    </row>
    <row r="8519" spans="5:6" x14ac:dyDescent="0.25">
      <c r="E8519" s="24">
        <f t="shared" ca="1" si="266"/>
        <v>0.57569029124497662</v>
      </c>
      <c r="F8519" s="24">
        <f t="shared" ca="1" si="267"/>
        <v>11.043709034070334</v>
      </c>
    </row>
    <row r="8520" spans="5:6" x14ac:dyDescent="0.25">
      <c r="E8520" s="24">
        <f t="shared" ca="1" si="266"/>
        <v>0.40454509037867303</v>
      </c>
      <c r="F8520" s="24">
        <f t="shared" ca="1" si="267"/>
        <v>18.099841536163535</v>
      </c>
    </row>
    <row r="8521" spans="5:6" x14ac:dyDescent="0.25">
      <c r="E8521" s="24">
        <f t="shared" ca="1" si="266"/>
        <v>0.53666166365868995</v>
      </c>
      <c r="F8521" s="24">
        <f t="shared" ca="1" si="267"/>
        <v>12.44774864180607</v>
      </c>
    </row>
    <row r="8522" spans="5:6" x14ac:dyDescent="0.25">
      <c r="E8522" s="24">
        <f t="shared" ca="1" si="266"/>
        <v>9.4163344179257313E-2</v>
      </c>
      <c r="F8522" s="24">
        <f t="shared" ca="1" si="267"/>
        <v>47.25448601476694</v>
      </c>
    </row>
    <row r="8523" spans="5:6" x14ac:dyDescent="0.25">
      <c r="E8523" s="24">
        <f t="shared" ca="1" si="266"/>
        <v>0.21522207614885436</v>
      </c>
      <c r="F8523" s="24">
        <f t="shared" ca="1" si="267"/>
        <v>30.721697432421912</v>
      </c>
    </row>
    <row r="8524" spans="5:6" x14ac:dyDescent="0.25">
      <c r="E8524" s="24">
        <f t="shared" ca="1" si="266"/>
        <v>0.56312299735428106</v>
      </c>
      <c r="F8524" s="24">
        <f t="shared" ca="1" si="267"/>
        <v>11.485144138669227</v>
      </c>
    </row>
    <row r="8525" spans="5:6" x14ac:dyDescent="0.25">
      <c r="E8525" s="24">
        <f t="shared" ca="1" si="266"/>
        <v>0.50030352207433759</v>
      </c>
      <c r="F8525" s="24">
        <f t="shared" ca="1" si="267"/>
        <v>13.850806411760749</v>
      </c>
    </row>
    <row r="8526" spans="5:6" x14ac:dyDescent="0.25">
      <c r="E8526" s="24">
        <f t="shared" ca="1" si="266"/>
        <v>0.81275988386012532</v>
      </c>
      <c r="F8526" s="24">
        <f t="shared" ca="1" si="267"/>
        <v>4.1463911772598454</v>
      </c>
    </row>
    <row r="8527" spans="5:6" x14ac:dyDescent="0.25">
      <c r="E8527" s="24">
        <f t="shared" ca="1" si="266"/>
        <v>0.66567462011484613</v>
      </c>
      <c r="F8527" s="24">
        <f t="shared" ca="1" si="267"/>
        <v>8.1390857242279715</v>
      </c>
    </row>
    <row r="8528" spans="5:6" x14ac:dyDescent="0.25">
      <c r="E8528" s="24">
        <f t="shared" ca="1" si="266"/>
        <v>0.10388817777357395</v>
      </c>
      <c r="F8528" s="24">
        <f t="shared" ca="1" si="267"/>
        <v>45.288803440266939</v>
      </c>
    </row>
    <row r="8529" spans="5:6" x14ac:dyDescent="0.25">
      <c r="E8529" s="24">
        <f t="shared" ca="1" si="266"/>
        <v>0.40423240830769225</v>
      </c>
      <c r="F8529" s="24">
        <f t="shared" ca="1" si="267"/>
        <v>18.115305966717909</v>
      </c>
    </row>
    <row r="8530" spans="5:6" x14ac:dyDescent="0.25">
      <c r="E8530" s="24">
        <f t="shared" ca="1" si="266"/>
        <v>0.67076024820579305</v>
      </c>
      <c r="F8530" s="24">
        <f t="shared" ca="1" si="267"/>
        <v>7.9868702213326443</v>
      </c>
    </row>
    <row r="8531" spans="5:6" x14ac:dyDescent="0.25">
      <c r="E8531" s="24">
        <f t="shared" ca="1" si="266"/>
        <v>0.78320348645342119</v>
      </c>
      <c r="F8531" s="24">
        <f t="shared" ca="1" si="267"/>
        <v>4.88725472452865</v>
      </c>
    </row>
    <row r="8532" spans="5:6" x14ac:dyDescent="0.25">
      <c r="E8532" s="24">
        <f t="shared" ca="1" si="266"/>
        <v>0.76316383526382769</v>
      </c>
      <c r="F8532" s="24">
        <f t="shared" ca="1" si="267"/>
        <v>5.4056509126279861</v>
      </c>
    </row>
    <row r="8533" spans="5:6" x14ac:dyDescent="0.25">
      <c r="E8533" s="24">
        <f t="shared" ca="1" si="266"/>
        <v>0.4748123689032544</v>
      </c>
      <c r="F8533" s="24">
        <f t="shared" ca="1" si="267"/>
        <v>14.896711316417424</v>
      </c>
    </row>
    <row r="8534" spans="5:6" x14ac:dyDescent="0.25">
      <c r="E8534" s="24">
        <f t="shared" ca="1" si="266"/>
        <v>0.69242133917028459</v>
      </c>
      <c r="F8534" s="24">
        <f t="shared" ca="1" si="267"/>
        <v>7.3512127403646863</v>
      </c>
    </row>
    <row r="8535" spans="5:6" x14ac:dyDescent="0.25">
      <c r="E8535" s="24">
        <f t="shared" ca="1" si="266"/>
        <v>2.4761548484950491E-2</v>
      </c>
      <c r="F8535" s="24">
        <f t="shared" ca="1" si="267"/>
        <v>73.9692658668273</v>
      </c>
    </row>
    <row r="8536" spans="5:6" x14ac:dyDescent="0.25">
      <c r="E8536" s="24">
        <f t="shared" ca="1" si="266"/>
        <v>3.7773711789548581E-2</v>
      </c>
      <c r="F8536" s="24">
        <f t="shared" ca="1" si="267"/>
        <v>65.522837472015212</v>
      </c>
    </row>
    <row r="8537" spans="5:6" x14ac:dyDescent="0.25">
      <c r="E8537" s="24">
        <f t="shared" ca="1" si="266"/>
        <v>0.68299874102330238</v>
      </c>
      <c r="F8537" s="24">
        <f t="shared" ca="1" si="267"/>
        <v>7.6252452543428388</v>
      </c>
    </row>
    <row r="8538" spans="5:6" x14ac:dyDescent="0.25">
      <c r="E8538" s="24">
        <f t="shared" ca="1" si="266"/>
        <v>0.51350383202159178</v>
      </c>
      <c r="F8538" s="24">
        <f t="shared" ca="1" si="267"/>
        <v>13.329955741742983</v>
      </c>
    </row>
    <row r="8539" spans="5:6" x14ac:dyDescent="0.25">
      <c r="E8539" s="24">
        <f t="shared" ca="1" si="266"/>
        <v>8.9167187491046906E-2</v>
      </c>
      <c r="F8539" s="24">
        <f t="shared" ca="1" si="267"/>
        <v>48.344843206203144</v>
      </c>
    </row>
    <row r="8540" spans="5:6" x14ac:dyDescent="0.25">
      <c r="E8540" s="24">
        <f t="shared" ca="1" si="266"/>
        <v>0.50933938080405439</v>
      </c>
      <c r="F8540" s="24">
        <f t="shared" ca="1" si="267"/>
        <v>13.492814493757571</v>
      </c>
    </row>
    <row r="8541" spans="5:6" x14ac:dyDescent="0.25">
      <c r="E8541" s="24">
        <f t="shared" ca="1" si="266"/>
        <v>0.14651767720079456</v>
      </c>
      <c r="F8541" s="24">
        <f t="shared" ca="1" si="267"/>
        <v>38.412183886352317</v>
      </c>
    </row>
    <row r="8542" spans="5:6" x14ac:dyDescent="0.25">
      <c r="E8542" s="24">
        <f t="shared" ca="1" si="266"/>
        <v>0.82711402302903114</v>
      </c>
      <c r="F8542" s="24">
        <f t="shared" ca="1" si="267"/>
        <v>3.7962543594769396</v>
      </c>
    </row>
    <row r="8543" spans="5:6" x14ac:dyDescent="0.25">
      <c r="E8543" s="24">
        <f t="shared" ca="1" si="266"/>
        <v>0.26400605997769244</v>
      </c>
      <c r="F8543" s="24">
        <f t="shared" ca="1" si="267"/>
        <v>26.635664432766283</v>
      </c>
    </row>
    <row r="8544" spans="5:6" x14ac:dyDescent="0.25">
      <c r="E8544" s="24">
        <f t="shared" ca="1" si="266"/>
        <v>0.51304704448378047</v>
      </c>
      <c r="F8544" s="24">
        <f t="shared" ca="1" si="267"/>
        <v>13.34775466738472</v>
      </c>
    </row>
    <row r="8545" spans="5:6" x14ac:dyDescent="0.25">
      <c r="E8545" s="24">
        <f t="shared" ca="1" si="266"/>
        <v>0.61255442728557574</v>
      </c>
      <c r="F8545" s="24">
        <f t="shared" ca="1" si="267"/>
        <v>9.8023495927347835</v>
      </c>
    </row>
    <row r="8546" spans="5:6" x14ac:dyDescent="0.25">
      <c r="E8546" s="24">
        <f t="shared" ca="1" si="266"/>
        <v>0.86648658926707089</v>
      </c>
      <c r="F8546" s="24">
        <f t="shared" ca="1" si="267"/>
        <v>2.8661729369036384</v>
      </c>
    </row>
    <row r="8547" spans="5:6" x14ac:dyDescent="0.25">
      <c r="E8547" s="24">
        <f t="shared" ca="1" si="266"/>
        <v>7.2563346368196169E-2</v>
      </c>
      <c r="F8547" s="24">
        <f t="shared" ca="1" si="267"/>
        <v>52.465907112062567</v>
      </c>
    </row>
    <row r="8548" spans="5:6" x14ac:dyDescent="0.25">
      <c r="E8548" s="24">
        <f t="shared" ca="1" si="266"/>
        <v>0.43931695263314197</v>
      </c>
      <c r="F8548" s="24">
        <f t="shared" ca="1" si="267"/>
        <v>16.450682772798938</v>
      </c>
    </row>
    <row r="8549" spans="5:6" x14ac:dyDescent="0.25">
      <c r="E8549" s="24">
        <f t="shared" ca="1" si="266"/>
        <v>0.7477088185639944</v>
      </c>
      <c r="F8549" s="24">
        <f t="shared" ca="1" si="267"/>
        <v>5.8148331358289251</v>
      </c>
    </row>
    <row r="8550" spans="5:6" x14ac:dyDescent="0.25">
      <c r="E8550" s="24">
        <f t="shared" ca="1" si="266"/>
        <v>0.53779667210350224</v>
      </c>
      <c r="F8550" s="24">
        <f t="shared" ca="1" si="267"/>
        <v>12.405494462962118</v>
      </c>
    </row>
    <row r="8551" spans="5:6" x14ac:dyDescent="0.25">
      <c r="E8551" s="24">
        <f t="shared" ca="1" si="266"/>
        <v>0.32034051715892931</v>
      </c>
      <c r="F8551" s="24">
        <f t="shared" ca="1" si="267"/>
        <v>22.767414656738858</v>
      </c>
    </row>
    <row r="8552" spans="5:6" x14ac:dyDescent="0.25">
      <c r="E8552" s="24">
        <f t="shared" ca="1" si="266"/>
        <v>0.92040043603081245</v>
      </c>
      <c r="F8552" s="24">
        <f t="shared" ca="1" si="267"/>
        <v>1.6589289416095467</v>
      </c>
    </row>
    <row r="8553" spans="5:6" x14ac:dyDescent="0.25">
      <c r="E8553" s="24">
        <f t="shared" ca="1" si="266"/>
        <v>0.64882038179291046</v>
      </c>
      <c r="F8553" s="24">
        <f t="shared" ca="1" si="267"/>
        <v>8.6519872414739716</v>
      </c>
    </row>
    <row r="8554" spans="5:6" x14ac:dyDescent="0.25">
      <c r="E8554" s="24">
        <f t="shared" ca="1" si="266"/>
        <v>0.91168748620792206</v>
      </c>
      <c r="F8554" s="24">
        <f t="shared" ca="1" si="267"/>
        <v>1.8491603252756266</v>
      </c>
    </row>
    <row r="8555" spans="5:6" x14ac:dyDescent="0.25">
      <c r="E8555" s="24">
        <f t="shared" ca="1" si="266"/>
        <v>0.81937657554495891</v>
      </c>
      <c r="F8555" s="24">
        <f t="shared" ca="1" si="267"/>
        <v>3.9842300320826833</v>
      </c>
    </row>
    <row r="8556" spans="5:6" x14ac:dyDescent="0.25">
      <c r="E8556" s="24">
        <f t="shared" ca="1" si="266"/>
        <v>0.19299883672636675</v>
      </c>
      <c r="F8556" s="24">
        <f t="shared" ca="1" si="267"/>
        <v>32.901422348398803</v>
      </c>
    </row>
    <row r="8557" spans="5:6" x14ac:dyDescent="0.25">
      <c r="E8557" s="24">
        <f t="shared" ca="1" si="266"/>
        <v>0.51796590763889894</v>
      </c>
      <c r="F8557" s="24">
        <f t="shared" ca="1" si="267"/>
        <v>13.156917085150027</v>
      </c>
    </row>
    <row r="8558" spans="5:6" x14ac:dyDescent="0.25">
      <c r="E8558" s="24">
        <f t="shared" ca="1" si="266"/>
        <v>0.11653729612143593</v>
      </c>
      <c r="F8558" s="24">
        <f t="shared" ca="1" si="267"/>
        <v>42.990878376566293</v>
      </c>
    </row>
    <row r="8559" spans="5:6" x14ac:dyDescent="0.25">
      <c r="E8559" s="24">
        <f t="shared" ca="1" si="266"/>
        <v>0.52084689577265053</v>
      </c>
      <c r="F8559" s="24">
        <f t="shared" ca="1" si="267"/>
        <v>13.04598292990466</v>
      </c>
    </row>
    <row r="8560" spans="5:6" x14ac:dyDescent="0.25">
      <c r="E8560" s="24">
        <f t="shared" ca="1" si="266"/>
        <v>0.41604780537047426</v>
      </c>
      <c r="F8560" s="24">
        <f t="shared" ca="1" si="267"/>
        <v>17.539102171347011</v>
      </c>
    </row>
    <row r="8561" spans="5:6" x14ac:dyDescent="0.25">
      <c r="E8561" s="24">
        <f t="shared" ca="1" si="266"/>
        <v>0.54069822850522864</v>
      </c>
      <c r="F8561" s="24">
        <f t="shared" ca="1" si="267"/>
        <v>12.297879177967276</v>
      </c>
    </row>
    <row r="8562" spans="5:6" x14ac:dyDescent="0.25">
      <c r="E8562" s="24">
        <f t="shared" ca="1" si="266"/>
        <v>3.7547410330512898E-2</v>
      </c>
      <c r="F8562" s="24">
        <f t="shared" ca="1" si="267"/>
        <v>65.643017380974158</v>
      </c>
    </row>
    <row r="8563" spans="5:6" x14ac:dyDescent="0.25">
      <c r="E8563" s="24">
        <f t="shared" ca="1" si="266"/>
        <v>0.40964222053752164</v>
      </c>
      <c r="F8563" s="24">
        <f t="shared" ca="1" si="267"/>
        <v>17.849422661695485</v>
      </c>
    </row>
    <row r="8564" spans="5:6" x14ac:dyDescent="0.25">
      <c r="E8564" s="24">
        <f t="shared" ca="1" si="266"/>
        <v>0.10550216137254942</v>
      </c>
      <c r="F8564" s="24">
        <f t="shared" ca="1" si="267"/>
        <v>44.980476786645482</v>
      </c>
    </row>
    <row r="8565" spans="5:6" x14ac:dyDescent="0.25">
      <c r="E8565" s="24">
        <f t="shared" ca="1" si="266"/>
        <v>5.5270641984890956E-2</v>
      </c>
      <c r="F8565" s="24">
        <f t="shared" ca="1" si="267"/>
        <v>57.910267955461393</v>
      </c>
    </row>
    <row r="8566" spans="5:6" x14ac:dyDescent="0.25">
      <c r="E8566" s="24">
        <f t="shared" ca="1" si="266"/>
        <v>0.20428349450028216</v>
      </c>
      <c r="F8566" s="24">
        <f t="shared" ca="1" si="267"/>
        <v>31.764931418501369</v>
      </c>
    </row>
    <row r="8567" spans="5:6" x14ac:dyDescent="0.25">
      <c r="E8567" s="24">
        <f t="shared" ca="1" si="266"/>
        <v>0.50547784749462843</v>
      </c>
      <c r="F8567" s="24">
        <f t="shared" ca="1" si="267"/>
        <v>13.645021288801354</v>
      </c>
    </row>
    <row r="8568" spans="5:6" x14ac:dyDescent="0.25">
      <c r="E8568" s="24">
        <f t="shared" ca="1" si="266"/>
        <v>0.70030557481387179</v>
      </c>
      <c r="F8568" s="24">
        <f t="shared" ca="1" si="267"/>
        <v>7.1247700748844567</v>
      </c>
    </row>
    <row r="8569" spans="5:6" x14ac:dyDescent="0.25">
      <c r="E8569" s="24">
        <f t="shared" ca="1" si="266"/>
        <v>0.25926580722633563</v>
      </c>
      <c r="F8569" s="24">
        <f t="shared" ca="1" si="267"/>
        <v>26.998029216470336</v>
      </c>
    </row>
    <row r="8570" spans="5:6" x14ac:dyDescent="0.25">
      <c r="E8570" s="24">
        <f t="shared" ca="1" si="266"/>
        <v>1.8043588955336309E-2</v>
      </c>
      <c r="F8570" s="24">
        <f t="shared" ca="1" si="267"/>
        <v>80.299296796506923</v>
      </c>
    </row>
    <row r="8571" spans="5:6" x14ac:dyDescent="0.25">
      <c r="E8571" s="24">
        <f t="shared" ca="1" si="266"/>
        <v>0.50327422507024877</v>
      </c>
      <c r="F8571" s="24">
        <f t="shared" ca="1" si="267"/>
        <v>13.732401567448266</v>
      </c>
    </row>
    <row r="8572" spans="5:6" x14ac:dyDescent="0.25">
      <c r="E8572" s="24">
        <f t="shared" ca="1" si="266"/>
        <v>0.31318868649887333</v>
      </c>
      <c r="F8572" s="24">
        <f t="shared" ca="1" si="267"/>
        <v>23.21898875615182</v>
      </c>
    </row>
    <row r="8573" spans="5:6" x14ac:dyDescent="0.25">
      <c r="E8573" s="24">
        <f t="shared" ca="1" si="266"/>
        <v>0.58551760501083583</v>
      </c>
      <c r="F8573" s="24">
        <f t="shared" ca="1" si="267"/>
        <v>10.705180561204482</v>
      </c>
    </row>
    <row r="8574" spans="5:6" x14ac:dyDescent="0.25">
      <c r="E8574" s="24">
        <f t="shared" ca="1" si="266"/>
        <v>0.40424254464739351</v>
      </c>
      <c r="F8574" s="24">
        <f t="shared" ca="1" si="267"/>
        <v>18.114804462513494</v>
      </c>
    </row>
    <row r="8575" spans="5:6" x14ac:dyDescent="0.25">
      <c r="E8575" s="24">
        <f t="shared" ca="1" si="266"/>
        <v>0.47742030129679103</v>
      </c>
      <c r="F8575" s="24">
        <f t="shared" ca="1" si="267"/>
        <v>14.787160825421214</v>
      </c>
    </row>
    <row r="8576" spans="5:6" x14ac:dyDescent="0.25">
      <c r="E8576" s="24">
        <f t="shared" ca="1" si="266"/>
        <v>0.61698657310346994</v>
      </c>
      <c r="F8576" s="24">
        <f t="shared" ca="1" si="267"/>
        <v>9.6581603379248531</v>
      </c>
    </row>
    <row r="8577" spans="5:6" x14ac:dyDescent="0.25">
      <c r="E8577" s="24">
        <f t="shared" ca="1" si="266"/>
        <v>0.28551227464748352</v>
      </c>
      <c r="F8577" s="24">
        <f t="shared" ca="1" si="267"/>
        <v>25.069405145978816</v>
      </c>
    </row>
    <row r="8578" spans="5:6" x14ac:dyDescent="0.25">
      <c r="E8578" s="24">
        <f t="shared" ca="1" si="266"/>
        <v>0.14983455578048044</v>
      </c>
      <c r="F8578" s="24">
        <f t="shared" ca="1" si="267"/>
        <v>37.964471101179399</v>
      </c>
    </row>
    <row r="8579" spans="5:6" x14ac:dyDescent="0.25">
      <c r="E8579" s="24">
        <f t="shared" ca="1" si="266"/>
        <v>0.83961071688767441</v>
      </c>
      <c r="F8579" s="24">
        <f t="shared" ca="1" si="267"/>
        <v>3.4963385367856374</v>
      </c>
    </row>
    <row r="8580" spans="5:6" x14ac:dyDescent="0.25">
      <c r="E8580" s="24">
        <f t="shared" ref="E8580:E8643" ca="1" si="268">RAND()</f>
        <v>0.899240354245744</v>
      </c>
      <c r="F8580" s="24">
        <f t="shared" ref="F8580:F8643" ca="1" si="269">-LOG(E8580,EXP(1))/$C$3</f>
        <v>2.1240984581472837</v>
      </c>
    </row>
    <row r="8581" spans="5:6" x14ac:dyDescent="0.25">
      <c r="E8581" s="24">
        <f t="shared" ca="1" si="268"/>
        <v>0.18343397331614364</v>
      </c>
      <c r="F8581" s="24">
        <f t="shared" ca="1" si="269"/>
        <v>33.918009893566676</v>
      </c>
    </row>
    <row r="8582" spans="5:6" x14ac:dyDescent="0.25">
      <c r="E8582" s="24">
        <f t="shared" ca="1" si="268"/>
        <v>0.69342673814668299</v>
      </c>
      <c r="F8582" s="24">
        <f t="shared" ca="1" si="269"/>
        <v>7.3221937109561983</v>
      </c>
    </row>
    <row r="8583" spans="5:6" x14ac:dyDescent="0.25">
      <c r="E8583" s="24">
        <f t="shared" ca="1" si="268"/>
        <v>0.38607810432783762</v>
      </c>
      <c r="F8583" s="24">
        <f t="shared" ca="1" si="269"/>
        <v>19.034311743352418</v>
      </c>
    </row>
    <row r="8584" spans="5:6" x14ac:dyDescent="0.25">
      <c r="E8584" s="24">
        <f t="shared" ca="1" si="268"/>
        <v>0.97120269693718009</v>
      </c>
      <c r="F8584" s="24">
        <f t="shared" ca="1" si="269"/>
        <v>0.58440163537011747</v>
      </c>
    </row>
    <row r="8585" spans="5:6" x14ac:dyDescent="0.25">
      <c r="E8585" s="24">
        <f t="shared" ca="1" si="268"/>
        <v>0.88616187299181837</v>
      </c>
      <c r="F8585" s="24">
        <f t="shared" ca="1" si="269"/>
        <v>2.4171128834226328</v>
      </c>
    </row>
    <row r="8586" spans="5:6" x14ac:dyDescent="0.25">
      <c r="E8586" s="24">
        <f t="shared" ca="1" si="268"/>
        <v>0.80327133645089843</v>
      </c>
      <c r="F8586" s="24">
        <f t="shared" ca="1" si="269"/>
        <v>4.3812543737220873</v>
      </c>
    </row>
    <row r="8587" spans="5:6" x14ac:dyDescent="0.25">
      <c r="E8587" s="24">
        <f t="shared" ca="1" si="268"/>
        <v>0.31224930660077588</v>
      </c>
      <c r="F8587" s="24">
        <f t="shared" ca="1" si="269"/>
        <v>23.279067012659119</v>
      </c>
    </row>
    <row r="8588" spans="5:6" x14ac:dyDescent="0.25">
      <c r="E8588" s="24">
        <f t="shared" ca="1" si="268"/>
        <v>0.28883466396087876</v>
      </c>
      <c r="F8588" s="24">
        <f t="shared" ca="1" si="269"/>
        <v>24.838017032016559</v>
      </c>
    </row>
    <row r="8589" spans="5:6" x14ac:dyDescent="0.25">
      <c r="E8589" s="24">
        <f t="shared" ca="1" si="268"/>
        <v>0.4329821346499565</v>
      </c>
      <c r="F8589" s="24">
        <f t="shared" ca="1" si="269"/>
        <v>16.7411762259953</v>
      </c>
    </row>
    <row r="8590" spans="5:6" x14ac:dyDescent="0.25">
      <c r="E8590" s="24">
        <f t="shared" ca="1" si="268"/>
        <v>0.47325839566210259</v>
      </c>
      <c r="F8590" s="24">
        <f t="shared" ca="1" si="269"/>
        <v>14.962274972248936</v>
      </c>
    </row>
    <row r="8591" spans="5:6" x14ac:dyDescent="0.25">
      <c r="E8591" s="24">
        <f t="shared" ca="1" si="268"/>
        <v>0.13893961670218424</v>
      </c>
      <c r="F8591" s="24">
        <f t="shared" ca="1" si="269"/>
        <v>39.474317049005371</v>
      </c>
    </row>
    <row r="8592" spans="5:6" x14ac:dyDescent="0.25">
      <c r="E8592" s="24">
        <f t="shared" ca="1" si="268"/>
        <v>0.82826576044879807</v>
      </c>
      <c r="F8592" s="24">
        <f t="shared" ca="1" si="269"/>
        <v>3.7684241874015192</v>
      </c>
    </row>
    <row r="8593" spans="5:6" x14ac:dyDescent="0.25">
      <c r="E8593" s="24">
        <f t="shared" ca="1" si="268"/>
        <v>0.58461351072733336</v>
      </c>
      <c r="F8593" s="24">
        <f t="shared" ca="1" si="269"/>
        <v>10.736086310184257</v>
      </c>
    </row>
    <row r="8594" spans="5:6" x14ac:dyDescent="0.25">
      <c r="E8594" s="24">
        <f t="shared" ca="1" si="268"/>
        <v>0.47971033086530557</v>
      </c>
      <c r="F8594" s="24">
        <f t="shared" ca="1" si="269"/>
        <v>14.691456692198077</v>
      </c>
    </row>
    <row r="8595" spans="5:6" x14ac:dyDescent="0.25">
      <c r="E8595" s="24">
        <f t="shared" ca="1" si="268"/>
        <v>0.16607033364161172</v>
      </c>
      <c r="F8595" s="24">
        <f t="shared" ca="1" si="269"/>
        <v>35.906877674469051</v>
      </c>
    </row>
    <row r="8596" spans="5:6" x14ac:dyDescent="0.25">
      <c r="E8596" s="24">
        <f t="shared" ca="1" si="268"/>
        <v>0.58057440387472992</v>
      </c>
      <c r="F8596" s="24">
        <f t="shared" ca="1" si="269"/>
        <v>10.874746280160689</v>
      </c>
    </row>
    <row r="8597" spans="5:6" x14ac:dyDescent="0.25">
      <c r="E8597" s="24">
        <f t="shared" ca="1" si="268"/>
        <v>0.41494890549637953</v>
      </c>
      <c r="F8597" s="24">
        <f t="shared" ca="1" si="269"/>
        <v>17.591997712341453</v>
      </c>
    </row>
    <row r="8598" spans="5:6" x14ac:dyDescent="0.25">
      <c r="E8598" s="24">
        <f t="shared" ca="1" si="268"/>
        <v>0.78982909618382013</v>
      </c>
      <c r="F8598" s="24">
        <f t="shared" ca="1" si="269"/>
        <v>4.7187738173832905</v>
      </c>
    </row>
    <row r="8599" spans="5:6" x14ac:dyDescent="0.25">
      <c r="E8599" s="24">
        <f t="shared" ca="1" si="268"/>
        <v>0.19047978623153317</v>
      </c>
      <c r="F8599" s="24">
        <f t="shared" ca="1" si="269"/>
        <v>33.164183981323298</v>
      </c>
    </row>
    <row r="8600" spans="5:6" x14ac:dyDescent="0.25">
      <c r="E8600" s="24">
        <f t="shared" ca="1" si="268"/>
        <v>0.58805097748383572</v>
      </c>
      <c r="F8600" s="24">
        <f t="shared" ca="1" si="269"/>
        <v>10.618832768806893</v>
      </c>
    </row>
    <row r="8601" spans="5:6" x14ac:dyDescent="0.25">
      <c r="E8601" s="24">
        <f t="shared" ca="1" si="268"/>
        <v>0.49827782728150771</v>
      </c>
      <c r="F8601" s="24">
        <f t="shared" ca="1" si="269"/>
        <v>13.931949428212786</v>
      </c>
    </row>
    <row r="8602" spans="5:6" x14ac:dyDescent="0.25">
      <c r="E8602" s="24">
        <f t="shared" ca="1" si="268"/>
        <v>0.98132899887691993</v>
      </c>
      <c r="F8602" s="24">
        <f t="shared" ca="1" si="269"/>
        <v>0.37695009433094018</v>
      </c>
    </row>
    <row r="8603" spans="5:6" x14ac:dyDescent="0.25">
      <c r="E8603" s="24">
        <f t="shared" ca="1" si="268"/>
        <v>0.16597772188512083</v>
      </c>
      <c r="F8603" s="24">
        <f t="shared" ca="1" si="269"/>
        <v>35.91803410286559</v>
      </c>
    </row>
    <row r="8604" spans="5:6" x14ac:dyDescent="0.25">
      <c r="E8604" s="24">
        <f t="shared" ca="1" si="268"/>
        <v>0.48477283988425979</v>
      </c>
      <c r="F8604" s="24">
        <f t="shared" ca="1" si="269"/>
        <v>14.481497382748932</v>
      </c>
    </row>
    <row r="8605" spans="5:6" x14ac:dyDescent="0.25">
      <c r="E8605" s="24">
        <f t="shared" ca="1" si="268"/>
        <v>4.0298584957217609E-2</v>
      </c>
      <c r="F8605" s="24">
        <f t="shared" ca="1" si="269"/>
        <v>64.228778467401895</v>
      </c>
    </row>
    <row r="8606" spans="5:6" x14ac:dyDescent="0.25">
      <c r="E8606" s="24">
        <f t="shared" ca="1" si="268"/>
        <v>0.1070911142324471</v>
      </c>
      <c r="F8606" s="24">
        <f t="shared" ca="1" si="269"/>
        <v>44.681505439753749</v>
      </c>
    </row>
    <row r="8607" spans="5:6" x14ac:dyDescent="0.25">
      <c r="E8607" s="24">
        <f t="shared" ca="1" si="268"/>
        <v>0.35671269360706082</v>
      </c>
      <c r="F8607" s="24">
        <f t="shared" ca="1" si="269"/>
        <v>20.616492020475487</v>
      </c>
    </row>
    <row r="8608" spans="5:6" x14ac:dyDescent="0.25">
      <c r="E8608" s="24">
        <f t="shared" ca="1" si="268"/>
        <v>0.60314600821209419</v>
      </c>
      <c r="F8608" s="24">
        <f t="shared" ca="1" si="269"/>
        <v>10.111919504535178</v>
      </c>
    </row>
    <row r="8609" spans="5:6" x14ac:dyDescent="0.25">
      <c r="E8609" s="24">
        <f t="shared" ca="1" si="268"/>
        <v>0.35633377463434046</v>
      </c>
      <c r="F8609" s="24">
        <f t="shared" ca="1" si="269"/>
        <v>20.637748363519901</v>
      </c>
    </row>
    <row r="8610" spans="5:6" x14ac:dyDescent="0.25">
      <c r="E8610" s="24">
        <f t="shared" ca="1" si="268"/>
        <v>0.200949517230399</v>
      </c>
      <c r="F8610" s="24">
        <f t="shared" ca="1" si="269"/>
        <v>32.094031210524889</v>
      </c>
    </row>
    <row r="8611" spans="5:6" x14ac:dyDescent="0.25">
      <c r="E8611" s="24">
        <f t="shared" ca="1" si="268"/>
        <v>0.73570851804790494</v>
      </c>
      <c r="F8611" s="24">
        <f t="shared" ca="1" si="269"/>
        <v>6.1384254791386983</v>
      </c>
    </row>
    <row r="8612" spans="5:6" x14ac:dyDescent="0.25">
      <c r="E8612" s="24">
        <f t="shared" ca="1" si="268"/>
        <v>0.42090061895337971</v>
      </c>
      <c r="F8612" s="24">
        <f t="shared" ca="1" si="269"/>
        <v>17.307170653186862</v>
      </c>
    </row>
    <row r="8613" spans="5:6" x14ac:dyDescent="0.25">
      <c r="E8613" s="24">
        <f t="shared" ca="1" si="268"/>
        <v>0.10587231743495606</v>
      </c>
      <c r="F8613" s="24">
        <f t="shared" ca="1" si="269"/>
        <v>44.91042926853909</v>
      </c>
    </row>
    <row r="8614" spans="5:6" x14ac:dyDescent="0.25">
      <c r="E8614" s="24">
        <f t="shared" ca="1" si="268"/>
        <v>0.30570062401285658</v>
      </c>
      <c r="F8614" s="24">
        <f t="shared" ca="1" si="269"/>
        <v>23.702980176569923</v>
      </c>
    </row>
    <row r="8615" spans="5:6" x14ac:dyDescent="0.25">
      <c r="E8615" s="24">
        <f t="shared" ca="1" si="268"/>
        <v>0.18301131300712936</v>
      </c>
      <c r="F8615" s="24">
        <f t="shared" ca="1" si="269"/>
        <v>33.964146166807723</v>
      </c>
    </row>
    <row r="8616" spans="5:6" x14ac:dyDescent="0.25">
      <c r="E8616" s="24">
        <f t="shared" ca="1" si="268"/>
        <v>0.83655945598369996</v>
      </c>
      <c r="F8616" s="24">
        <f t="shared" ca="1" si="269"/>
        <v>3.5691536798721488</v>
      </c>
    </row>
    <row r="8617" spans="5:6" x14ac:dyDescent="0.25">
      <c r="E8617" s="24">
        <f t="shared" ca="1" si="268"/>
        <v>0.12317727544729884</v>
      </c>
      <c r="F8617" s="24">
        <f t="shared" ca="1" si="269"/>
        <v>41.88261394868676</v>
      </c>
    </row>
    <row r="8618" spans="5:6" x14ac:dyDescent="0.25">
      <c r="E8618" s="24">
        <f t="shared" ca="1" si="268"/>
        <v>0.59856320841877164</v>
      </c>
      <c r="F8618" s="24">
        <f t="shared" ca="1" si="269"/>
        <v>10.264462963349951</v>
      </c>
    </row>
    <row r="8619" spans="5:6" x14ac:dyDescent="0.25">
      <c r="E8619" s="24">
        <f t="shared" ca="1" si="268"/>
        <v>0.30168212166893671</v>
      </c>
      <c r="F8619" s="24">
        <f t="shared" ca="1" si="269"/>
        <v>23.967627864218269</v>
      </c>
    </row>
    <row r="8620" spans="5:6" x14ac:dyDescent="0.25">
      <c r="E8620" s="24">
        <f t="shared" ca="1" si="268"/>
        <v>0.28775923995428565</v>
      </c>
      <c r="F8620" s="24">
        <f t="shared" ca="1" si="269"/>
        <v>24.912622416938326</v>
      </c>
    </row>
    <row r="8621" spans="5:6" x14ac:dyDescent="0.25">
      <c r="E8621" s="24">
        <f t="shared" ca="1" si="268"/>
        <v>0.83170909302202645</v>
      </c>
      <c r="F8621" s="24">
        <f t="shared" ca="1" si="269"/>
        <v>3.6854509422408133</v>
      </c>
    </row>
    <row r="8622" spans="5:6" x14ac:dyDescent="0.25">
      <c r="E8622" s="24">
        <f t="shared" ca="1" si="268"/>
        <v>0.56906425089387191</v>
      </c>
      <c r="F8622" s="24">
        <f t="shared" ca="1" si="269"/>
        <v>11.275238645215504</v>
      </c>
    </row>
    <row r="8623" spans="5:6" x14ac:dyDescent="0.25">
      <c r="E8623" s="24">
        <f t="shared" ca="1" si="268"/>
        <v>0.85231642823222376</v>
      </c>
      <c r="F8623" s="24">
        <f t="shared" ca="1" si="269"/>
        <v>3.1959485292795735</v>
      </c>
    </row>
    <row r="8624" spans="5:6" x14ac:dyDescent="0.25">
      <c r="E8624" s="24">
        <f t="shared" ca="1" si="268"/>
        <v>0.54773445659610531</v>
      </c>
      <c r="F8624" s="24">
        <f t="shared" ca="1" si="269"/>
        <v>12.039293554610824</v>
      </c>
    </row>
    <row r="8625" spans="5:6" x14ac:dyDescent="0.25">
      <c r="E8625" s="24">
        <f t="shared" ca="1" si="268"/>
        <v>0.96385454894246492</v>
      </c>
      <c r="F8625" s="24">
        <f t="shared" ca="1" si="269"/>
        <v>0.73629757190637801</v>
      </c>
    </row>
    <row r="8626" spans="5:6" x14ac:dyDescent="0.25">
      <c r="E8626" s="24">
        <f t="shared" ca="1" si="268"/>
        <v>0.1534097132143869</v>
      </c>
      <c r="F8626" s="24">
        <f t="shared" ca="1" si="269"/>
        <v>37.492861450669082</v>
      </c>
    </row>
    <row r="8627" spans="5:6" x14ac:dyDescent="0.25">
      <c r="E8627" s="24">
        <f t="shared" ca="1" si="268"/>
        <v>0.13892314504508985</v>
      </c>
      <c r="F8627" s="24">
        <f t="shared" ca="1" si="269"/>
        <v>39.476688242181467</v>
      </c>
    </row>
    <row r="8628" spans="5:6" x14ac:dyDescent="0.25">
      <c r="E8628" s="24">
        <f t="shared" ca="1" si="268"/>
        <v>0.72476071175411105</v>
      </c>
      <c r="F8628" s="24">
        <f t="shared" ca="1" si="269"/>
        <v>6.4382746271962015</v>
      </c>
    </row>
    <row r="8629" spans="5:6" x14ac:dyDescent="0.25">
      <c r="E8629" s="24">
        <f t="shared" ca="1" si="268"/>
        <v>0.59792069585545005</v>
      </c>
      <c r="F8629" s="24">
        <f t="shared" ca="1" si="269"/>
        <v>10.285942989041454</v>
      </c>
    </row>
    <row r="8630" spans="5:6" x14ac:dyDescent="0.25">
      <c r="E8630" s="24">
        <f t="shared" ca="1" si="268"/>
        <v>0.44477683312026928</v>
      </c>
      <c r="F8630" s="24">
        <f t="shared" ca="1" si="269"/>
        <v>16.20365242429035</v>
      </c>
    </row>
    <row r="8631" spans="5:6" x14ac:dyDescent="0.25">
      <c r="E8631" s="24">
        <f t="shared" ca="1" si="268"/>
        <v>0.13801133930243525</v>
      </c>
      <c r="F8631" s="24">
        <f t="shared" ca="1" si="269"/>
        <v>39.60838856684763</v>
      </c>
    </row>
    <row r="8632" spans="5:6" x14ac:dyDescent="0.25">
      <c r="E8632" s="24">
        <f t="shared" ca="1" si="268"/>
        <v>0.55395754507757822</v>
      </c>
      <c r="F8632" s="24">
        <f t="shared" ca="1" si="269"/>
        <v>11.813344572106383</v>
      </c>
    </row>
    <row r="8633" spans="5:6" x14ac:dyDescent="0.25">
      <c r="E8633" s="24">
        <f t="shared" ca="1" si="268"/>
        <v>0.14289310378239795</v>
      </c>
      <c r="F8633" s="24">
        <f t="shared" ca="1" si="269"/>
        <v>38.913169085126427</v>
      </c>
    </row>
    <row r="8634" spans="5:6" x14ac:dyDescent="0.25">
      <c r="E8634" s="24">
        <f t="shared" ca="1" si="268"/>
        <v>0.98210744148592721</v>
      </c>
      <c r="F8634" s="24">
        <f t="shared" ca="1" si="269"/>
        <v>0.36109131461611088</v>
      </c>
    </row>
    <row r="8635" spans="5:6" x14ac:dyDescent="0.25">
      <c r="E8635" s="24">
        <f t="shared" ca="1" si="268"/>
        <v>0.62798744112655913</v>
      </c>
      <c r="F8635" s="24">
        <f t="shared" ca="1" si="269"/>
        <v>9.3047022184004238</v>
      </c>
    </row>
    <row r="8636" spans="5:6" x14ac:dyDescent="0.25">
      <c r="E8636" s="24">
        <f t="shared" ca="1" si="268"/>
        <v>0.91012783048900381</v>
      </c>
      <c r="F8636" s="24">
        <f t="shared" ca="1" si="269"/>
        <v>1.8834043254363815</v>
      </c>
    </row>
    <row r="8637" spans="5:6" x14ac:dyDescent="0.25">
      <c r="E8637" s="24">
        <f t="shared" ca="1" si="268"/>
        <v>0.95267972784519972</v>
      </c>
      <c r="F8637" s="24">
        <f t="shared" ca="1" si="269"/>
        <v>0.96952998259989076</v>
      </c>
    </row>
    <row r="8638" spans="5:6" x14ac:dyDescent="0.25">
      <c r="E8638" s="24">
        <f t="shared" ca="1" si="268"/>
        <v>0.92155357083879152</v>
      </c>
      <c r="F8638" s="24">
        <f t="shared" ca="1" si="269"/>
        <v>1.6338873834745271</v>
      </c>
    </row>
    <row r="8639" spans="5:6" x14ac:dyDescent="0.25">
      <c r="E8639" s="24">
        <f t="shared" ca="1" si="268"/>
        <v>0.4606977709470832</v>
      </c>
      <c r="F8639" s="24">
        <f t="shared" ca="1" si="269"/>
        <v>15.500260909127839</v>
      </c>
    </row>
    <row r="8640" spans="5:6" x14ac:dyDescent="0.25">
      <c r="E8640" s="24">
        <f t="shared" ca="1" si="268"/>
        <v>0.87305570755097572</v>
      </c>
      <c r="F8640" s="24">
        <f t="shared" ca="1" si="269"/>
        <v>2.7151182710143487</v>
      </c>
    </row>
    <row r="8641" spans="5:6" x14ac:dyDescent="0.25">
      <c r="E8641" s="24">
        <f t="shared" ca="1" si="268"/>
        <v>0.56345232812691404</v>
      </c>
      <c r="F8641" s="24">
        <f t="shared" ca="1" si="269"/>
        <v>11.47345097356734</v>
      </c>
    </row>
    <row r="8642" spans="5:6" x14ac:dyDescent="0.25">
      <c r="E8642" s="24">
        <f t="shared" ca="1" si="268"/>
        <v>0.75205764419845367</v>
      </c>
      <c r="F8642" s="24">
        <f t="shared" ca="1" si="269"/>
        <v>5.698846069017689</v>
      </c>
    </row>
    <row r="8643" spans="5:6" x14ac:dyDescent="0.25">
      <c r="E8643" s="24">
        <f t="shared" ca="1" si="268"/>
        <v>0.9153189184681052</v>
      </c>
      <c r="F8643" s="24">
        <f t="shared" ca="1" si="269"/>
        <v>1.7696545932069903</v>
      </c>
    </row>
    <row r="8644" spans="5:6" x14ac:dyDescent="0.25">
      <c r="E8644" s="24">
        <f t="shared" ref="E8644:E8707" ca="1" si="270">RAND()</f>
        <v>0.38188054982183217</v>
      </c>
      <c r="F8644" s="24">
        <f t="shared" ref="F8644:F8707" ca="1" si="271">-LOG(E8644,EXP(1))/$C$3</f>
        <v>19.252948321537744</v>
      </c>
    </row>
    <row r="8645" spans="5:6" x14ac:dyDescent="0.25">
      <c r="E8645" s="24">
        <f t="shared" ca="1" si="270"/>
        <v>0.56476035685496417</v>
      </c>
      <c r="F8645" s="24">
        <f t="shared" ca="1" si="271"/>
        <v>11.427075699418015</v>
      </c>
    </row>
    <row r="8646" spans="5:6" x14ac:dyDescent="0.25">
      <c r="E8646" s="24">
        <f t="shared" ca="1" si="270"/>
        <v>0.94166820755498948</v>
      </c>
      <c r="F8646" s="24">
        <f t="shared" ca="1" si="271"/>
        <v>1.2020457545892498</v>
      </c>
    </row>
    <row r="8647" spans="5:6" x14ac:dyDescent="0.25">
      <c r="E8647" s="24">
        <f t="shared" ca="1" si="270"/>
        <v>0.19048907962028216</v>
      </c>
      <c r="F8647" s="24">
        <f t="shared" ca="1" si="271"/>
        <v>33.163208217728538</v>
      </c>
    </row>
    <row r="8648" spans="5:6" x14ac:dyDescent="0.25">
      <c r="E8648" s="24">
        <f t="shared" ca="1" si="270"/>
        <v>0.47016027733654386</v>
      </c>
      <c r="F8648" s="24">
        <f t="shared" ca="1" si="271"/>
        <v>15.093632536019445</v>
      </c>
    </row>
    <row r="8649" spans="5:6" x14ac:dyDescent="0.25">
      <c r="E8649" s="24">
        <f t="shared" ca="1" si="270"/>
        <v>0.16762013996467506</v>
      </c>
      <c r="F8649" s="24">
        <f t="shared" ca="1" si="271"/>
        <v>35.721098625998849</v>
      </c>
    </row>
    <row r="8650" spans="5:6" x14ac:dyDescent="0.25">
      <c r="E8650" s="24">
        <f t="shared" ca="1" si="270"/>
        <v>0.15582086215544955</v>
      </c>
      <c r="F8650" s="24">
        <f t="shared" ca="1" si="271"/>
        <v>37.180965021459578</v>
      </c>
    </row>
    <row r="8651" spans="5:6" x14ac:dyDescent="0.25">
      <c r="E8651" s="24">
        <f t="shared" ca="1" si="270"/>
        <v>0.73924770062623191</v>
      </c>
      <c r="F8651" s="24">
        <f t="shared" ca="1" si="271"/>
        <v>6.0424446133736698</v>
      </c>
    </row>
    <row r="8652" spans="5:6" x14ac:dyDescent="0.25">
      <c r="E8652" s="24">
        <f t="shared" ca="1" si="270"/>
        <v>0.93343067807841673</v>
      </c>
      <c r="F8652" s="24">
        <f t="shared" ca="1" si="271"/>
        <v>1.3777715796888557</v>
      </c>
    </row>
    <row r="8653" spans="5:6" x14ac:dyDescent="0.25">
      <c r="E8653" s="24">
        <f t="shared" ca="1" si="270"/>
        <v>0.2527977089739144</v>
      </c>
      <c r="F8653" s="24">
        <f t="shared" ca="1" si="271"/>
        <v>27.503313587073741</v>
      </c>
    </row>
    <row r="8654" spans="5:6" x14ac:dyDescent="0.25">
      <c r="E8654" s="24">
        <f t="shared" ca="1" si="270"/>
        <v>0.10272969664247167</v>
      </c>
      <c r="F8654" s="24">
        <f t="shared" ca="1" si="271"/>
        <v>45.513080894356278</v>
      </c>
    </row>
    <row r="8655" spans="5:6" x14ac:dyDescent="0.25">
      <c r="E8655" s="24">
        <f t="shared" ca="1" si="270"/>
        <v>5.8360437985898517E-2</v>
      </c>
      <c r="F8655" s="24">
        <f t="shared" ca="1" si="271"/>
        <v>56.822341009136714</v>
      </c>
    </row>
    <row r="8656" spans="5:6" x14ac:dyDescent="0.25">
      <c r="E8656" s="24">
        <f t="shared" ca="1" si="270"/>
        <v>0.76950897966117315</v>
      </c>
      <c r="F8656" s="24">
        <f t="shared" ca="1" si="271"/>
        <v>5.2400531259216425</v>
      </c>
    </row>
    <row r="8657" spans="5:6" x14ac:dyDescent="0.25">
      <c r="E8657" s="24">
        <f t="shared" ca="1" si="270"/>
        <v>0.7493877279948199</v>
      </c>
      <c r="F8657" s="24">
        <f t="shared" ca="1" si="271"/>
        <v>5.7699753706165469</v>
      </c>
    </row>
    <row r="8658" spans="5:6" x14ac:dyDescent="0.25">
      <c r="E8658" s="24">
        <f t="shared" ca="1" si="270"/>
        <v>1.2785308085742075E-3</v>
      </c>
      <c r="F8658" s="24">
        <f t="shared" ca="1" si="271"/>
        <v>133.24087332171172</v>
      </c>
    </row>
    <row r="8659" spans="5:6" x14ac:dyDescent="0.25">
      <c r="E8659" s="24">
        <f t="shared" ca="1" si="270"/>
        <v>8.0663690414173095E-2</v>
      </c>
      <c r="F8659" s="24">
        <f t="shared" ca="1" si="271"/>
        <v>50.349334757325842</v>
      </c>
    </row>
    <row r="8660" spans="5:6" x14ac:dyDescent="0.25">
      <c r="E8660" s="24">
        <f t="shared" ca="1" si="270"/>
        <v>0.93242986407625139</v>
      </c>
      <c r="F8660" s="24">
        <f t="shared" ca="1" si="271"/>
        <v>1.3992268615930341</v>
      </c>
    </row>
    <row r="8661" spans="5:6" x14ac:dyDescent="0.25">
      <c r="E8661" s="24">
        <f t="shared" ca="1" si="270"/>
        <v>0.24067096114776954</v>
      </c>
      <c r="F8661" s="24">
        <f t="shared" ca="1" si="271"/>
        <v>28.486491696246382</v>
      </c>
    </row>
    <row r="8662" spans="5:6" x14ac:dyDescent="0.25">
      <c r="E8662" s="24">
        <f t="shared" ca="1" si="270"/>
        <v>0.25379047682316425</v>
      </c>
      <c r="F8662" s="24">
        <f t="shared" ca="1" si="271"/>
        <v>27.42492493546381</v>
      </c>
    </row>
    <row r="8663" spans="5:6" x14ac:dyDescent="0.25">
      <c r="E8663" s="24">
        <f t="shared" ca="1" si="270"/>
        <v>0.87147303698828427</v>
      </c>
      <c r="F8663" s="24">
        <f t="shared" ca="1" si="271"/>
        <v>2.7514070625140596</v>
      </c>
    </row>
    <row r="8664" spans="5:6" x14ac:dyDescent="0.25">
      <c r="E8664" s="24">
        <f t="shared" ca="1" si="270"/>
        <v>0.17085559798831085</v>
      </c>
      <c r="F8664" s="24">
        <f t="shared" ca="1" si="271"/>
        <v>35.33873070884372</v>
      </c>
    </row>
    <row r="8665" spans="5:6" x14ac:dyDescent="0.25">
      <c r="E8665" s="24">
        <f t="shared" ca="1" si="270"/>
        <v>0.88019668285378438</v>
      </c>
      <c r="F8665" s="24">
        <f t="shared" ca="1" si="271"/>
        <v>2.552197864801538</v>
      </c>
    </row>
    <row r="8666" spans="5:6" x14ac:dyDescent="0.25">
      <c r="E8666" s="24">
        <f t="shared" ca="1" si="270"/>
        <v>0.92592495799267727</v>
      </c>
      <c r="F8666" s="24">
        <f t="shared" ca="1" si="271"/>
        <v>1.5392417300916654</v>
      </c>
    </row>
    <row r="8667" spans="5:6" x14ac:dyDescent="0.25">
      <c r="E8667" s="24">
        <f t="shared" ca="1" si="270"/>
        <v>0.95149841033258764</v>
      </c>
      <c r="F8667" s="24">
        <f t="shared" ca="1" si="271"/>
        <v>0.99434525887010849</v>
      </c>
    </row>
    <row r="8668" spans="5:6" x14ac:dyDescent="0.25">
      <c r="E8668" s="24">
        <f t="shared" ca="1" si="270"/>
        <v>0.289127782193905</v>
      </c>
      <c r="F8668" s="24">
        <f t="shared" ca="1" si="271"/>
        <v>24.817730713408334</v>
      </c>
    </row>
    <row r="8669" spans="5:6" x14ac:dyDescent="0.25">
      <c r="E8669" s="24">
        <f t="shared" ca="1" si="270"/>
        <v>0.90321241952599851</v>
      </c>
      <c r="F8669" s="24">
        <f t="shared" ca="1" si="271"/>
        <v>2.0359503131770209</v>
      </c>
    </row>
    <row r="8670" spans="5:6" x14ac:dyDescent="0.25">
      <c r="E8670" s="24">
        <f t="shared" ca="1" si="270"/>
        <v>0.54997778320291979</v>
      </c>
      <c r="F8670" s="24">
        <f t="shared" ca="1" si="271"/>
        <v>11.957547914959932</v>
      </c>
    </row>
    <row r="8671" spans="5:6" x14ac:dyDescent="0.25">
      <c r="E8671" s="24">
        <f t="shared" ca="1" si="270"/>
        <v>0.49797096228348681</v>
      </c>
      <c r="F8671" s="24">
        <f t="shared" ca="1" si="271"/>
        <v>13.944270246503955</v>
      </c>
    </row>
    <row r="8672" spans="5:6" x14ac:dyDescent="0.25">
      <c r="E8672" s="24">
        <f t="shared" ca="1" si="270"/>
        <v>0.43203961789712009</v>
      </c>
      <c r="F8672" s="24">
        <f t="shared" ca="1" si="271"/>
        <v>16.784759736955433</v>
      </c>
    </row>
    <row r="8673" spans="5:6" x14ac:dyDescent="0.25">
      <c r="E8673" s="24">
        <f t="shared" ca="1" si="270"/>
        <v>0.72837412308537841</v>
      </c>
      <c r="F8673" s="24">
        <f t="shared" ca="1" si="271"/>
        <v>6.3388091490503484</v>
      </c>
    </row>
    <row r="8674" spans="5:6" x14ac:dyDescent="0.25">
      <c r="E8674" s="24">
        <f t="shared" ca="1" si="270"/>
        <v>3.9267406127430626E-2</v>
      </c>
      <c r="F8674" s="24">
        <f t="shared" ca="1" si="271"/>
        <v>64.747209296837866</v>
      </c>
    </row>
    <row r="8675" spans="5:6" x14ac:dyDescent="0.25">
      <c r="E8675" s="24">
        <f t="shared" ca="1" si="270"/>
        <v>0.59772425733098877</v>
      </c>
      <c r="F8675" s="24">
        <f t="shared" ca="1" si="271"/>
        <v>10.292514790334312</v>
      </c>
    </row>
    <row r="8676" spans="5:6" x14ac:dyDescent="0.25">
      <c r="E8676" s="24">
        <f t="shared" ca="1" si="270"/>
        <v>0.62617868913060137</v>
      </c>
      <c r="F8676" s="24">
        <f t="shared" ca="1" si="271"/>
        <v>9.3623900543687562</v>
      </c>
    </row>
    <row r="8677" spans="5:6" x14ac:dyDescent="0.25">
      <c r="E8677" s="24">
        <f t="shared" ca="1" si="270"/>
        <v>0.69462937625149168</v>
      </c>
      <c r="F8677" s="24">
        <f t="shared" ca="1" si="271"/>
        <v>7.2875369447558462</v>
      </c>
    </row>
    <row r="8678" spans="5:6" x14ac:dyDescent="0.25">
      <c r="E8678" s="24">
        <f t="shared" ca="1" si="270"/>
        <v>0.38907950517536205</v>
      </c>
      <c r="F8678" s="24">
        <f t="shared" ca="1" si="271"/>
        <v>18.879431455258569</v>
      </c>
    </row>
    <row r="8679" spans="5:6" x14ac:dyDescent="0.25">
      <c r="E8679" s="24">
        <f t="shared" ca="1" si="270"/>
        <v>0.50082860328559531</v>
      </c>
      <c r="F8679" s="24">
        <f t="shared" ca="1" si="271"/>
        <v>13.829826912807336</v>
      </c>
    </row>
    <row r="8680" spans="5:6" x14ac:dyDescent="0.25">
      <c r="E8680" s="24">
        <f t="shared" ca="1" si="270"/>
        <v>0.25103355480133982</v>
      </c>
      <c r="F8680" s="24">
        <f t="shared" ca="1" si="271"/>
        <v>27.643373286356717</v>
      </c>
    </row>
    <row r="8681" spans="5:6" x14ac:dyDescent="0.25">
      <c r="E8681" s="24">
        <f t="shared" ca="1" si="270"/>
        <v>4.1523272905747532E-2</v>
      </c>
      <c r="F8681" s="24">
        <f t="shared" ca="1" si="271"/>
        <v>63.630024320429719</v>
      </c>
    </row>
    <row r="8682" spans="5:6" x14ac:dyDescent="0.25">
      <c r="E8682" s="24">
        <f t="shared" ca="1" si="270"/>
        <v>1.5664545805976093E-2</v>
      </c>
      <c r="F8682" s="24">
        <f t="shared" ca="1" si="271"/>
        <v>83.127106983814386</v>
      </c>
    </row>
    <row r="8683" spans="5:6" x14ac:dyDescent="0.25">
      <c r="E8683" s="24">
        <f t="shared" ca="1" si="270"/>
        <v>0.7558251092956112</v>
      </c>
      <c r="F8683" s="24">
        <f t="shared" ca="1" si="271"/>
        <v>5.5989053295136371</v>
      </c>
    </row>
    <row r="8684" spans="5:6" x14ac:dyDescent="0.25">
      <c r="E8684" s="24">
        <f t="shared" ca="1" si="270"/>
        <v>0.12153350552826581</v>
      </c>
      <c r="F8684" s="24">
        <f t="shared" ca="1" si="271"/>
        <v>42.151305771063129</v>
      </c>
    </row>
    <row r="8685" spans="5:6" x14ac:dyDescent="0.25">
      <c r="E8685" s="24">
        <f t="shared" ca="1" si="270"/>
        <v>5.1081650356509245E-3</v>
      </c>
      <c r="F8685" s="24">
        <f t="shared" ca="1" si="271"/>
        <v>105.53830064166799</v>
      </c>
    </row>
    <row r="8686" spans="5:6" x14ac:dyDescent="0.25">
      <c r="E8686" s="24">
        <f t="shared" ca="1" si="270"/>
        <v>0.19139494301532567</v>
      </c>
      <c r="F8686" s="24">
        <f t="shared" ca="1" si="271"/>
        <v>33.068324426797624</v>
      </c>
    </row>
    <row r="8687" spans="5:6" x14ac:dyDescent="0.25">
      <c r="E8687" s="24">
        <f t="shared" ca="1" si="270"/>
        <v>0.48449995570815163</v>
      </c>
      <c r="F8687" s="24">
        <f t="shared" ca="1" si="271"/>
        <v>14.49275878137928</v>
      </c>
    </row>
    <row r="8688" spans="5:6" x14ac:dyDescent="0.25">
      <c r="E8688" s="24">
        <f t="shared" ca="1" si="270"/>
        <v>0.72803467297098567</v>
      </c>
      <c r="F8688" s="24">
        <f t="shared" ca="1" si="271"/>
        <v>6.3481320842443285</v>
      </c>
    </row>
    <row r="8689" spans="5:6" x14ac:dyDescent="0.25">
      <c r="E8689" s="24">
        <f t="shared" ca="1" si="270"/>
        <v>0.83726131937250059</v>
      </c>
      <c r="F8689" s="24">
        <f t="shared" ca="1" si="271"/>
        <v>3.5523809538964679</v>
      </c>
    </row>
    <row r="8690" spans="5:6" x14ac:dyDescent="0.25">
      <c r="E8690" s="24">
        <f t="shared" ca="1" si="270"/>
        <v>7.8686782486012463E-2</v>
      </c>
      <c r="F8690" s="24">
        <f t="shared" ca="1" si="271"/>
        <v>50.845601714896013</v>
      </c>
    </row>
    <row r="8691" spans="5:6" x14ac:dyDescent="0.25">
      <c r="E8691" s="24">
        <f t="shared" ca="1" si="270"/>
        <v>0.66972164867001782</v>
      </c>
      <c r="F8691" s="24">
        <f t="shared" ca="1" si="271"/>
        <v>8.0178620533304521</v>
      </c>
    </row>
    <row r="8692" spans="5:6" x14ac:dyDescent="0.25">
      <c r="E8692" s="24">
        <f t="shared" ca="1" si="270"/>
        <v>6.8107088697542228E-2</v>
      </c>
      <c r="F8692" s="24">
        <f t="shared" ca="1" si="271"/>
        <v>53.733479575379874</v>
      </c>
    </row>
    <row r="8693" spans="5:6" x14ac:dyDescent="0.25">
      <c r="E8693" s="24">
        <f t="shared" ca="1" si="270"/>
        <v>0.18520401904083283</v>
      </c>
      <c r="F8693" s="24">
        <f t="shared" ca="1" si="271"/>
        <v>33.725945118422253</v>
      </c>
    </row>
    <row r="8694" spans="5:6" x14ac:dyDescent="0.25">
      <c r="E8694" s="24">
        <f t="shared" ca="1" si="270"/>
        <v>0.71411089402104466</v>
      </c>
      <c r="F8694" s="24">
        <f t="shared" ca="1" si="271"/>
        <v>6.7343402989504142</v>
      </c>
    </row>
    <row r="8695" spans="5:6" x14ac:dyDescent="0.25">
      <c r="E8695" s="24">
        <f t="shared" ca="1" si="270"/>
        <v>0.33638418989696506</v>
      </c>
      <c r="F8695" s="24">
        <f t="shared" ca="1" si="271"/>
        <v>21.790026998318936</v>
      </c>
    </row>
    <row r="8696" spans="5:6" x14ac:dyDescent="0.25">
      <c r="E8696" s="24">
        <f t="shared" ca="1" si="270"/>
        <v>0.57623010878010517</v>
      </c>
      <c r="F8696" s="24">
        <f t="shared" ca="1" si="271"/>
        <v>11.024964073059733</v>
      </c>
    </row>
    <row r="8697" spans="5:6" x14ac:dyDescent="0.25">
      <c r="E8697" s="24">
        <f t="shared" ca="1" si="270"/>
        <v>0.23425239384555441</v>
      </c>
      <c r="F8697" s="24">
        <f t="shared" ca="1" si="271"/>
        <v>29.027122774491069</v>
      </c>
    </row>
    <row r="8698" spans="5:6" x14ac:dyDescent="0.25">
      <c r="E8698" s="24">
        <f t="shared" ca="1" si="270"/>
        <v>0.49268808621476678</v>
      </c>
      <c r="F8698" s="24">
        <f t="shared" ca="1" si="271"/>
        <v>14.157579806638173</v>
      </c>
    </row>
    <row r="8699" spans="5:6" x14ac:dyDescent="0.25">
      <c r="E8699" s="24">
        <f t="shared" ca="1" si="270"/>
        <v>0.3652722570822633</v>
      </c>
      <c r="F8699" s="24">
        <f t="shared" ca="1" si="271"/>
        <v>20.142245872753833</v>
      </c>
    </row>
    <row r="8700" spans="5:6" x14ac:dyDescent="0.25">
      <c r="E8700" s="24">
        <f t="shared" ca="1" si="270"/>
        <v>2.1135225349964148E-2</v>
      </c>
      <c r="F8700" s="24">
        <f t="shared" ca="1" si="271"/>
        <v>77.136283652271914</v>
      </c>
    </row>
    <row r="8701" spans="5:6" x14ac:dyDescent="0.25">
      <c r="E8701" s="24">
        <f t="shared" ca="1" si="270"/>
        <v>9.0106195409937917E-2</v>
      </c>
      <c r="F8701" s="24">
        <f t="shared" ca="1" si="271"/>
        <v>48.135327104905201</v>
      </c>
    </row>
    <row r="8702" spans="5:6" x14ac:dyDescent="0.25">
      <c r="E8702" s="24">
        <f t="shared" ca="1" si="270"/>
        <v>0.37331014722883027</v>
      </c>
      <c r="F8702" s="24">
        <f t="shared" ca="1" si="271"/>
        <v>19.706914218536063</v>
      </c>
    </row>
    <row r="8703" spans="5:6" x14ac:dyDescent="0.25">
      <c r="E8703" s="24">
        <f t="shared" ca="1" si="270"/>
        <v>4.2598468645384413E-2</v>
      </c>
      <c r="F8703" s="24">
        <f t="shared" ca="1" si="271"/>
        <v>63.11873947288754</v>
      </c>
    </row>
    <row r="8704" spans="5:6" x14ac:dyDescent="0.25">
      <c r="E8704" s="24">
        <f t="shared" ca="1" si="270"/>
        <v>0.91181541545775791</v>
      </c>
      <c r="F8704" s="24">
        <f t="shared" ca="1" si="271"/>
        <v>1.8463540944782122</v>
      </c>
    </row>
    <row r="8705" spans="5:6" x14ac:dyDescent="0.25">
      <c r="E8705" s="24">
        <f t="shared" ca="1" si="270"/>
        <v>0.67960350929356528</v>
      </c>
      <c r="F8705" s="24">
        <f t="shared" ca="1" si="271"/>
        <v>7.7249145086870623</v>
      </c>
    </row>
    <row r="8706" spans="5:6" x14ac:dyDescent="0.25">
      <c r="E8706" s="24">
        <f t="shared" ca="1" si="270"/>
        <v>0.18081531588536071</v>
      </c>
      <c r="F8706" s="24">
        <f t="shared" ca="1" si="271"/>
        <v>34.205582457131705</v>
      </c>
    </row>
    <row r="8707" spans="5:6" x14ac:dyDescent="0.25">
      <c r="E8707" s="24">
        <f t="shared" ca="1" si="270"/>
        <v>0.31979401411859509</v>
      </c>
      <c r="F8707" s="24">
        <f t="shared" ca="1" si="271"/>
        <v>22.801563926706713</v>
      </c>
    </row>
    <row r="8708" spans="5:6" x14ac:dyDescent="0.25">
      <c r="E8708" s="24">
        <f t="shared" ref="E8708:E8771" ca="1" si="272">RAND()</f>
        <v>0.16699930254724304</v>
      </c>
      <c r="F8708" s="24">
        <f t="shared" ref="F8708:F8771" ca="1" si="273">-LOG(E8708,EXP(1))/$C$3</f>
        <v>35.795312858758344</v>
      </c>
    </row>
    <row r="8709" spans="5:6" x14ac:dyDescent="0.25">
      <c r="E8709" s="24">
        <f t="shared" ca="1" si="272"/>
        <v>5.3549044091417919E-2</v>
      </c>
      <c r="F8709" s="24">
        <f t="shared" ca="1" si="273"/>
        <v>58.543146660297566</v>
      </c>
    </row>
    <row r="8710" spans="5:6" x14ac:dyDescent="0.25">
      <c r="E8710" s="24">
        <f t="shared" ca="1" si="272"/>
        <v>0.73851895442145099</v>
      </c>
      <c r="F8710" s="24">
        <f t="shared" ca="1" si="273"/>
        <v>6.0621702246226628</v>
      </c>
    </row>
    <row r="8711" spans="5:6" x14ac:dyDescent="0.25">
      <c r="E8711" s="24">
        <f t="shared" ca="1" si="272"/>
        <v>0.41188146082822363</v>
      </c>
      <c r="F8711" s="24">
        <f t="shared" ca="1" si="273"/>
        <v>17.740393749345515</v>
      </c>
    </row>
    <row r="8712" spans="5:6" x14ac:dyDescent="0.25">
      <c r="E8712" s="24">
        <f t="shared" ca="1" si="272"/>
        <v>0.39684518295246596</v>
      </c>
      <c r="F8712" s="24">
        <f t="shared" ca="1" si="273"/>
        <v>18.484180834522761</v>
      </c>
    </row>
    <row r="8713" spans="5:6" x14ac:dyDescent="0.25">
      <c r="E8713" s="24">
        <f t="shared" ca="1" si="272"/>
        <v>0.91096753006762898</v>
      </c>
      <c r="F8713" s="24">
        <f t="shared" ca="1" si="273"/>
        <v>1.8649604886923712</v>
      </c>
    </row>
    <row r="8714" spans="5:6" x14ac:dyDescent="0.25">
      <c r="E8714" s="24">
        <f t="shared" ca="1" si="272"/>
        <v>4.1400618178361936E-2</v>
      </c>
      <c r="F8714" s="24">
        <f t="shared" ca="1" si="273"/>
        <v>63.689189328357116</v>
      </c>
    </row>
    <row r="8715" spans="5:6" x14ac:dyDescent="0.25">
      <c r="E8715" s="24">
        <f t="shared" ca="1" si="272"/>
        <v>0.38257853165552325</v>
      </c>
      <c r="F8715" s="24">
        <f t="shared" ca="1" si="273"/>
        <v>19.216426705427278</v>
      </c>
    </row>
    <row r="8716" spans="5:6" x14ac:dyDescent="0.25">
      <c r="E8716" s="24">
        <f t="shared" ca="1" si="272"/>
        <v>0.23866027722091032</v>
      </c>
      <c r="F8716" s="24">
        <f t="shared" ca="1" si="273"/>
        <v>28.654283449374578</v>
      </c>
    </row>
    <row r="8717" spans="5:6" x14ac:dyDescent="0.25">
      <c r="E8717" s="24">
        <f t="shared" ca="1" si="272"/>
        <v>0.48178920503627376</v>
      </c>
      <c r="F8717" s="24">
        <f t="shared" ca="1" si="273"/>
        <v>14.604971890791175</v>
      </c>
    </row>
    <row r="8718" spans="5:6" x14ac:dyDescent="0.25">
      <c r="E8718" s="24">
        <f t="shared" ca="1" si="272"/>
        <v>0.82395250677061094</v>
      </c>
      <c r="F8718" s="24">
        <f t="shared" ca="1" si="273"/>
        <v>3.8728477629614408</v>
      </c>
    </row>
    <row r="8719" spans="5:6" x14ac:dyDescent="0.25">
      <c r="E8719" s="24">
        <f t="shared" ca="1" si="272"/>
        <v>0.83472994694918867</v>
      </c>
      <c r="F8719" s="24">
        <f t="shared" ca="1" si="273"/>
        <v>3.612940465382033</v>
      </c>
    </row>
    <row r="8720" spans="5:6" x14ac:dyDescent="0.25">
      <c r="E8720" s="24">
        <f t="shared" ca="1" si="272"/>
        <v>0.82683689731876253</v>
      </c>
      <c r="F8720" s="24">
        <f t="shared" ca="1" si="273"/>
        <v>3.802956510295386</v>
      </c>
    </row>
    <row r="8721" spans="5:6" x14ac:dyDescent="0.25">
      <c r="E8721" s="24">
        <f t="shared" ca="1" si="272"/>
        <v>0.11831940797033391</v>
      </c>
      <c r="F8721" s="24">
        <f t="shared" ca="1" si="273"/>
        <v>42.687349284470017</v>
      </c>
    </row>
    <row r="8722" spans="5:6" x14ac:dyDescent="0.25">
      <c r="E8722" s="24">
        <f t="shared" ca="1" si="272"/>
        <v>0.91748383972019742</v>
      </c>
      <c r="F8722" s="24">
        <f t="shared" ca="1" si="273"/>
        <v>1.7224062518502039</v>
      </c>
    </row>
    <row r="8723" spans="5:6" x14ac:dyDescent="0.25">
      <c r="E8723" s="24">
        <f t="shared" ca="1" si="272"/>
        <v>0.71825253147987189</v>
      </c>
      <c r="F8723" s="24">
        <f t="shared" ca="1" si="273"/>
        <v>6.6186811323632675</v>
      </c>
    </row>
    <row r="8724" spans="5:6" x14ac:dyDescent="0.25">
      <c r="E8724" s="24">
        <f t="shared" ca="1" si="272"/>
        <v>0.84327956040285845</v>
      </c>
      <c r="F8724" s="24">
        <f t="shared" ca="1" si="273"/>
        <v>3.4091350065947812</v>
      </c>
    </row>
    <row r="8725" spans="5:6" x14ac:dyDescent="0.25">
      <c r="E8725" s="24">
        <f t="shared" ca="1" si="272"/>
        <v>0.46144927659473567</v>
      </c>
      <c r="F8725" s="24">
        <f t="shared" ca="1" si="273"/>
        <v>15.46766281900649</v>
      </c>
    </row>
    <row r="8726" spans="5:6" x14ac:dyDescent="0.25">
      <c r="E8726" s="24">
        <f t="shared" ca="1" si="272"/>
        <v>0.16399062698807787</v>
      </c>
      <c r="F8726" s="24">
        <f t="shared" ca="1" si="273"/>
        <v>36.158920106058517</v>
      </c>
    </row>
    <row r="8727" spans="5:6" x14ac:dyDescent="0.25">
      <c r="E8727" s="24">
        <f t="shared" ca="1" si="272"/>
        <v>0.84663196807295005</v>
      </c>
      <c r="F8727" s="24">
        <f t="shared" ca="1" si="273"/>
        <v>3.3297838213695532</v>
      </c>
    </row>
    <row r="8728" spans="5:6" x14ac:dyDescent="0.25">
      <c r="E8728" s="24">
        <f t="shared" ca="1" si="272"/>
        <v>0.14182299302908496</v>
      </c>
      <c r="F8728" s="24">
        <f t="shared" ca="1" si="273"/>
        <v>39.0635105381457</v>
      </c>
    </row>
    <row r="8729" spans="5:6" x14ac:dyDescent="0.25">
      <c r="E8729" s="24">
        <f t="shared" ca="1" si="272"/>
        <v>0.87286223543185593</v>
      </c>
      <c r="F8729" s="24">
        <f t="shared" ca="1" si="273"/>
        <v>2.7195508303036173</v>
      </c>
    </row>
    <row r="8730" spans="5:6" x14ac:dyDescent="0.25">
      <c r="E8730" s="24">
        <f t="shared" ca="1" si="272"/>
        <v>0.92093798239540292</v>
      </c>
      <c r="F8730" s="24">
        <f t="shared" ca="1" si="273"/>
        <v>1.6472516448240786</v>
      </c>
    </row>
    <row r="8731" spans="5:6" x14ac:dyDescent="0.25">
      <c r="E8731" s="24">
        <f t="shared" ca="1" si="272"/>
        <v>0.71193671010189208</v>
      </c>
      <c r="F8731" s="24">
        <f t="shared" ca="1" si="273"/>
        <v>6.7953252365494006</v>
      </c>
    </row>
    <row r="8732" spans="5:6" x14ac:dyDescent="0.25">
      <c r="E8732" s="24">
        <f t="shared" ca="1" si="272"/>
        <v>0.52550504832168288</v>
      </c>
      <c r="F8732" s="24">
        <f t="shared" ca="1" si="273"/>
        <v>12.867909640193806</v>
      </c>
    </row>
    <row r="8733" spans="5:6" x14ac:dyDescent="0.25">
      <c r="E8733" s="24">
        <f t="shared" ca="1" si="272"/>
        <v>6.1100445455653518E-2</v>
      </c>
      <c r="F8733" s="24">
        <f t="shared" ca="1" si="273"/>
        <v>55.904722444625392</v>
      </c>
    </row>
    <row r="8734" spans="5:6" x14ac:dyDescent="0.25">
      <c r="E8734" s="24">
        <f t="shared" ca="1" si="272"/>
        <v>0.30028077165525513</v>
      </c>
      <c r="F8734" s="24">
        <f t="shared" ca="1" si="273"/>
        <v>24.060746729898405</v>
      </c>
    </row>
    <row r="8735" spans="5:6" x14ac:dyDescent="0.25">
      <c r="E8735" s="24">
        <f t="shared" ca="1" si="272"/>
        <v>0.55548660494434321</v>
      </c>
      <c r="F8735" s="24">
        <f t="shared" ca="1" si="273"/>
        <v>11.758215674094423</v>
      </c>
    </row>
    <row r="8736" spans="5:6" x14ac:dyDescent="0.25">
      <c r="E8736" s="24">
        <f t="shared" ca="1" si="272"/>
        <v>0.66205601018650084</v>
      </c>
      <c r="F8736" s="24">
        <f t="shared" ca="1" si="273"/>
        <v>8.248102381833311</v>
      </c>
    </row>
    <row r="8737" spans="5:6" x14ac:dyDescent="0.25">
      <c r="E8737" s="24">
        <f t="shared" ca="1" si="272"/>
        <v>0.95933517312794869</v>
      </c>
      <c r="F8737" s="24">
        <f t="shared" ca="1" si="273"/>
        <v>0.83029524840506852</v>
      </c>
    </row>
    <row r="8738" spans="5:6" x14ac:dyDescent="0.25">
      <c r="E8738" s="24">
        <f t="shared" ca="1" si="272"/>
        <v>0.26520379089160251</v>
      </c>
      <c r="F8738" s="24">
        <f t="shared" ca="1" si="273"/>
        <v>26.545134526190765</v>
      </c>
    </row>
    <row r="8739" spans="5:6" x14ac:dyDescent="0.25">
      <c r="E8739" s="24">
        <f t="shared" ca="1" si="272"/>
        <v>0.3692252375984838</v>
      </c>
      <c r="F8739" s="24">
        <f t="shared" ca="1" si="273"/>
        <v>19.926968423280432</v>
      </c>
    </row>
    <row r="8740" spans="5:6" x14ac:dyDescent="0.25">
      <c r="E8740" s="24">
        <f t="shared" ca="1" si="272"/>
        <v>0.54559829663519455</v>
      </c>
      <c r="F8740" s="24">
        <f t="shared" ca="1" si="273"/>
        <v>12.117445889214013</v>
      </c>
    </row>
    <row r="8741" spans="5:6" x14ac:dyDescent="0.25">
      <c r="E8741" s="24">
        <f t="shared" ca="1" si="272"/>
        <v>0.97595523605055523</v>
      </c>
      <c r="F8741" s="24">
        <f t="shared" ca="1" si="273"/>
        <v>0.48677116646324303</v>
      </c>
    </row>
    <row r="8742" spans="5:6" x14ac:dyDescent="0.25">
      <c r="E8742" s="24">
        <f t="shared" ca="1" si="272"/>
        <v>0.567528809577869</v>
      </c>
      <c r="F8742" s="24">
        <f t="shared" ca="1" si="273"/>
        <v>11.329275302782742</v>
      </c>
    </row>
    <row r="8743" spans="5:6" x14ac:dyDescent="0.25">
      <c r="E8743" s="24">
        <f t="shared" ca="1" si="272"/>
        <v>0.88957510731431355</v>
      </c>
      <c r="F8743" s="24">
        <f t="shared" ca="1" si="273"/>
        <v>2.3402267552641587</v>
      </c>
    </row>
    <row r="8744" spans="5:6" x14ac:dyDescent="0.25">
      <c r="E8744" s="24">
        <f t="shared" ca="1" si="272"/>
        <v>0.31559460497969072</v>
      </c>
      <c r="F8744" s="24">
        <f t="shared" ca="1" si="273"/>
        <v>23.065935692884047</v>
      </c>
    </row>
    <row r="8745" spans="5:6" x14ac:dyDescent="0.25">
      <c r="E8745" s="24">
        <f t="shared" ca="1" si="272"/>
        <v>0.36450741407448983</v>
      </c>
      <c r="F8745" s="24">
        <f t="shared" ca="1" si="273"/>
        <v>20.184167746877634</v>
      </c>
    </row>
    <row r="8746" spans="5:6" x14ac:dyDescent="0.25">
      <c r="E8746" s="24">
        <f t="shared" ca="1" si="272"/>
        <v>0.75545373724390885</v>
      </c>
      <c r="F8746" s="24">
        <f t="shared" ca="1" si="273"/>
        <v>5.6087346753032064</v>
      </c>
    </row>
    <row r="8747" spans="5:6" x14ac:dyDescent="0.25">
      <c r="E8747" s="24">
        <f t="shared" ca="1" si="272"/>
        <v>0.74783488761135197</v>
      </c>
      <c r="F8747" s="24">
        <f t="shared" ca="1" si="273"/>
        <v>5.8114612772296574</v>
      </c>
    </row>
    <row r="8748" spans="5:6" x14ac:dyDescent="0.25">
      <c r="E8748" s="24">
        <f t="shared" ca="1" si="272"/>
        <v>7.5585750379925987E-2</v>
      </c>
      <c r="F8748" s="24">
        <f t="shared" ca="1" si="273"/>
        <v>51.649750012011602</v>
      </c>
    </row>
    <row r="8749" spans="5:6" x14ac:dyDescent="0.25">
      <c r="E8749" s="24">
        <f t="shared" ca="1" si="272"/>
        <v>0.25702347864523845</v>
      </c>
      <c r="F8749" s="24">
        <f t="shared" ca="1" si="273"/>
        <v>27.171756833268368</v>
      </c>
    </row>
    <row r="8750" spans="5:6" x14ac:dyDescent="0.25">
      <c r="E8750" s="24">
        <f t="shared" ca="1" si="272"/>
        <v>0.21288321735786397</v>
      </c>
      <c r="F8750" s="24">
        <f t="shared" ca="1" si="273"/>
        <v>30.940230778915517</v>
      </c>
    </row>
    <row r="8751" spans="5:6" x14ac:dyDescent="0.25">
      <c r="E8751" s="24">
        <f t="shared" ca="1" si="272"/>
        <v>0.11084777980594218</v>
      </c>
      <c r="F8751" s="24">
        <f t="shared" ca="1" si="273"/>
        <v>43.991947438692591</v>
      </c>
    </row>
    <row r="8752" spans="5:6" x14ac:dyDescent="0.25">
      <c r="E8752" s="24">
        <f t="shared" ca="1" si="272"/>
        <v>0.49636846983477867</v>
      </c>
      <c r="F8752" s="24">
        <f t="shared" ca="1" si="273"/>
        <v>14.008734906531878</v>
      </c>
    </row>
    <row r="8753" spans="5:6" x14ac:dyDescent="0.25">
      <c r="E8753" s="24">
        <f t="shared" ca="1" si="272"/>
        <v>0.48580354458429864</v>
      </c>
      <c r="F8753" s="24">
        <f t="shared" ca="1" si="273"/>
        <v>14.439019321094499</v>
      </c>
    </row>
    <row r="8754" spans="5:6" x14ac:dyDescent="0.25">
      <c r="E8754" s="24">
        <f t="shared" ca="1" si="272"/>
        <v>0.76882701439032974</v>
      </c>
      <c r="F8754" s="24">
        <f t="shared" ca="1" si="273"/>
        <v>5.2577856711693736</v>
      </c>
    </row>
    <row r="8755" spans="5:6" x14ac:dyDescent="0.25">
      <c r="E8755" s="24">
        <f t="shared" ca="1" si="272"/>
        <v>0.43312379888604069</v>
      </c>
      <c r="F8755" s="24">
        <f t="shared" ca="1" si="273"/>
        <v>16.734633643529939</v>
      </c>
    </row>
    <row r="8756" spans="5:6" x14ac:dyDescent="0.25">
      <c r="E8756" s="24">
        <f t="shared" ca="1" si="272"/>
        <v>0.17638518582097884</v>
      </c>
      <c r="F8756" s="24">
        <f t="shared" ca="1" si="273"/>
        <v>34.701702390854209</v>
      </c>
    </row>
    <row r="8757" spans="5:6" x14ac:dyDescent="0.25">
      <c r="E8757" s="24">
        <f t="shared" ca="1" si="272"/>
        <v>0.24239130786729679</v>
      </c>
      <c r="F8757" s="24">
        <f t="shared" ca="1" si="273"/>
        <v>28.344037681263558</v>
      </c>
    </row>
    <row r="8758" spans="5:6" x14ac:dyDescent="0.25">
      <c r="E8758" s="24">
        <f t="shared" ca="1" si="272"/>
        <v>0.77977140075747764</v>
      </c>
      <c r="F8758" s="24">
        <f t="shared" ca="1" si="273"/>
        <v>4.9750895641120225</v>
      </c>
    </row>
    <row r="8759" spans="5:6" x14ac:dyDescent="0.25">
      <c r="E8759" s="24">
        <f t="shared" ca="1" si="272"/>
        <v>0.67133429173204218</v>
      </c>
      <c r="F8759" s="24">
        <f t="shared" ca="1" si="273"/>
        <v>7.9697613353585739</v>
      </c>
    </row>
    <row r="8760" spans="5:6" x14ac:dyDescent="0.25">
      <c r="E8760" s="24">
        <f t="shared" ca="1" si="272"/>
        <v>0.7130418410420527</v>
      </c>
      <c r="F8760" s="24">
        <f t="shared" ca="1" si="273"/>
        <v>6.7643035440238641</v>
      </c>
    </row>
    <row r="8761" spans="5:6" x14ac:dyDescent="0.25">
      <c r="E8761" s="24">
        <f t="shared" ca="1" si="272"/>
        <v>0.51747899334868774</v>
      </c>
      <c r="F8761" s="24">
        <f t="shared" ca="1" si="273"/>
        <v>13.17572694458871</v>
      </c>
    </row>
    <row r="8762" spans="5:6" x14ac:dyDescent="0.25">
      <c r="E8762" s="24">
        <f t="shared" ca="1" si="272"/>
        <v>0.62036764784765275</v>
      </c>
      <c r="F8762" s="24">
        <f t="shared" ca="1" si="273"/>
        <v>9.5488599257393094</v>
      </c>
    </row>
    <row r="8763" spans="5:6" x14ac:dyDescent="0.25">
      <c r="E8763" s="24">
        <f t="shared" ca="1" si="272"/>
        <v>0.76865972250294012</v>
      </c>
      <c r="F8763" s="24">
        <f t="shared" ca="1" si="273"/>
        <v>5.2621380179971018</v>
      </c>
    </row>
    <row r="8764" spans="5:6" x14ac:dyDescent="0.25">
      <c r="E8764" s="24">
        <f t="shared" ca="1" si="272"/>
        <v>0.71680229564650766</v>
      </c>
      <c r="F8764" s="24">
        <f t="shared" ca="1" si="273"/>
        <v>6.6591042938939626</v>
      </c>
    </row>
    <row r="8765" spans="5:6" x14ac:dyDescent="0.25">
      <c r="E8765" s="24">
        <f t="shared" ca="1" si="272"/>
        <v>0.73598274296930932</v>
      </c>
      <c r="F8765" s="24">
        <f t="shared" ca="1" si="273"/>
        <v>6.1309721516143219</v>
      </c>
    </row>
    <row r="8766" spans="5:6" x14ac:dyDescent="0.25">
      <c r="E8766" s="24">
        <f t="shared" ca="1" si="272"/>
        <v>0.46678256728110035</v>
      </c>
      <c r="F8766" s="24">
        <f t="shared" ca="1" si="273"/>
        <v>15.237834488465056</v>
      </c>
    </row>
    <row r="8767" spans="5:6" x14ac:dyDescent="0.25">
      <c r="E8767" s="24">
        <f t="shared" ca="1" si="272"/>
        <v>0.65846881272943703</v>
      </c>
      <c r="F8767" s="24">
        <f t="shared" ca="1" si="273"/>
        <v>8.3567623999887122</v>
      </c>
    </row>
    <row r="8768" spans="5:6" x14ac:dyDescent="0.25">
      <c r="E8768" s="24">
        <f t="shared" ca="1" si="272"/>
        <v>0.45368947948466398</v>
      </c>
      <c r="F8768" s="24">
        <f t="shared" ca="1" si="273"/>
        <v>15.806845616899619</v>
      </c>
    </row>
    <row r="8769" spans="5:6" x14ac:dyDescent="0.25">
      <c r="E8769" s="24">
        <f t="shared" ca="1" si="272"/>
        <v>0.8570313136186074</v>
      </c>
      <c r="F8769" s="24">
        <f t="shared" ca="1" si="273"/>
        <v>3.0856164481412232</v>
      </c>
    </row>
    <row r="8770" spans="5:6" x14ac:dyDescent="0.25">
      <c r="E8770" s="24">
        <f t="shared" ca="1" si="272"/>
        <v>0.6693734834381212</v>
      </c>
      <c r="F8770" s="24">
        <f t="shared" ca="1" si="273"/>
        <v>8.0282620684270309</v>
      </c>
    </row>
    <row r="8771" spans="5:6" x14ac:dyDescent="0.25">
      <c r="E8771" s="24">
        <f t="shared" ca="1" si="272"/>
        <v>0.71754973847444381</v>
      </c>
      <c r="F8771" s="24">
        <f t="shared" ca="1" si="273"/>
        <v>6.6382602367082537</v>
      </c>
    </row>
    <row r="8772" spans="5:6" x14ac:dyDescent="0.25">
      <c r="E8772" s="24">
        <f t="shared" ref="E8772:E8835" ca="1" si="274">RAND()</f>
        <v>0.8725000088246484</v>
      </c>
      <c r="F8772" s="24">
        <f t="shared" ref="F8772:F8835" ca="1" si="275">-LOG(E8772,EXP(1))/$C$3</f>
        <v>2.7278522958268936</v>
      </c>
    </row>
    <row r="8773" spans="5:6" x14ac:dyDescent="0.25">
      <c r="E8773" s="24">
        <f t="shared" ca="1" si="274"/>
        <v>6.7994633280471284E-2</v>
      </c>
      <c r="F8773" s="24">
        <f t="shared" ca="1" si="275"/>
        <v>53.766529985331459</v>
      </c>
    </row>
    <row r="8774" spans="5:6" x14ac:dyDescent="0.25">
      <c r="E8774" s="24">
        <f t="shared" ca="1" si="274"/>
        <v>0.40514205182689234</v>
      </c>
      <c r="F8774" s="24">
        <f t="shared" ca="1" si="275"/>
        <v>18.070350562414966</v>
      </c>
    </row>
    <row r="8775" spans="5:6" x14ac:dyDescent="0.25">
      <c r="E8775" s="24">
        <f t="shared" ca="1" si="274"/>
        <v>0.31148313907878955</v>
      </c>
      <c r="F8775" s="24">
        <f t="shared" ca="1" si="275"/>
        <v>23.328201407551791</v>
      </c>
    </row>
    <row r="8776" spans="5:6" x14ac:dyDescent="0.25">
      <c r="E8776" s="24">
        <f t="shared" ca="1" si="274"/>
        <v>0.46228289472274853</v>
      </c>
      <c r="F8776" s="24">
        <f t="shared" ca="1" si="275"/>
        <v>15.43156498111801</v>
      </c>
    </row>
    <row r="8777" spans="5:6" x14ac:dyDescent="0.25">
      <c r="E8777" s="24">
        <f t="shared" ca="1" si="274"/>
        <v>0.94471813861714571</v>
      </c>
      <c r="F8777" s="24">
        <f t="shared" ca="1" si="275"/>
        <v>1.1373732398430196</v>
      </c>
    </row>
    <row r="8778" spans="5:6" x14ac:dyDescent="0.25">
      <c r="E8778" s="24">
        <f t="shared" ca="1" si="274"/>
        <v>0.18796918771228066</v>
      </c>
      <c r="F8778" s="24">
        <f t="shared" ca="1" si="275"/>
        <v>33.429544494638165</v>
      </c>
    </row>
    <row r="8779" spans="5:6" x14ac:dyDescent="0.25">
      <c r="E8779" s="24">
        <f t="shared" ca="1" si="274"/>
        <v>0.80344193661032315</v>
      </c>
      <c r="F8779" s="24">
        <f t="shared" ca="1" si="275"/>
        <v>4.3770071900353349</v>
      </c>
    </row>
    <row r="8780" spans="5:6" x14ac:dyDescent="0.25">
      <c r="E8780" s="24">
        <f t="shared" ca="1" si="274"/>
        <v>7.2175623925509691E-2</v>
      </c>
      <c r="F8780" s="24">
        <f t="shared" ca="1" si="275"/>
        <v>52.573058176993094</v>
      </c>
    </row>
    <row r="8781" spans="5:6" x14ac:dyDescent="0.25">
      <c r="E8781" s="24">
        <f t="shared" ca="1" si="274"/>
        <v>0.46923110268712687</v>
      </c>
      <c r="F8781" s="24">
        <f t="shared" ca="1" si="275"/>
        <v>15.133197512756542</v>
      </c>
    </row>
    <row r="8782" spans="5:6" x14ac:dyDescent="0.25">
      <c r="E8782" s="24">
        <f t="shared" ca="1" si="274"/>
        <v>0.34410645736226919</v>
      </c>
      <c r="F8782" s="24">
        <f t="shared" ca="1" si="275"/>
        <v>21.336084008161045</v>
      </c>
    </row>
    <row r="8783" spans="5:6" x14ac:dyDescent="0.25">
      <c r="E8783" s="24">
        <f t="shared" ca="1" si="274"/>
        <v>0.95803429180762045</v>
      </c>
      <c r="F8783" s="24">
        <f t="shared" ca="1" si="275"/>
        <v>0.85743412891250437</v>
      </c>
    </row>
    <row r="8784" spans="5:6" x14ac:dyDescent="0.25">
      <c r="E8784" s="24">
        <f t="shared" ca="1" si="274"/>
        <v>0.20148115842588854</v>
      </c>
      <c r="F8784" s="24">
        <f t="shared" ca="1" si="275"/>
        <v>32.04118817077368</v>
      </c>
    </row>
    <row r="8785" spans="5:6" x14ac:dyDescent="0.25">
      <c r="E8785" s="24">
        <f t="shared" ca="1" si="274"/>
        <v>0.86919835679068236</v>
      </c>
      <c r="F8785" s="24">
        <f t="shared" ca="1" si="275"/>
        <v>2.803678421727366</v>
      </c>
    </row>
    <row r="8786" spans="5:6" x14ac:dyDescent="0.25">
      <c r="E8786" s="24">
        <f t="shared" ca="1" si="274"/>
        <v>0.69403268632835668</v>
      </c>
      <c r="F8786" s="24">
        <f t="shared" ca="1" si="275"/>
        <v>7.3047244225716916</v>
      </c>
    </row>
    <row r="8787" spans="5:6" x14ac:dyDescent="0.25">
      <c r="E8787" s="24">
        <f t="shared" ca="1" si="274"/>
        <v>0.29159704988861723</v>
      </c>
      <c r="F8787" s="24">
        <f t="shared" ca="1" si="275"/>
        <v>24.647647917577231</v>
      </c>
    </row>
    <row r="8788" spans="5:6" x14ac:dyDescent="0.25">
      <c r="E8788" s="24">
        <f t="shared" ca="1" si="274"/>
        <v>0.86348618952311718</v>
      </c>
      <c r="F8788" s="24">
        <f t="shared" ca="1" si="275"/>
        <v>2.9355475025420912</v>
      </c>
    </row>
    <row r="8789" spans="5:6" x14ac:dyDescent="0.25">
      <c r="E8789" s="24">
        <f t="shared" ca="1" si="274"/>
        <v>0.54047179690402269</v>
      </c>
      <c r="F8789" s="24">
        <f t="shared" ca="1" si="275"/>
        <v>12.3062564581062</v>
      </c>
    </row>
    <row r="8790" spans="5:6" x14ac:dyDescent="0.25">
      <c r="E8790" s="24">
        <f t="shared" ca="1" si="274"/>
        <v>0.74306539810636318</v>
      </c>
      <c r="F8790" s="24">
        <f t="shared" ca="1" si="275"/>
        <v>5.9394243830427502</v>
      </c>
    </row>
    <row r="8791" spans="5:6" x14ac:dyDescent="0.25">
      <c r="E8791" s="24">
        <f t="shared" ca="1" si="274"/>
        <v>6.9292556013360596E-2</v>
      </c>
      <c r="F8791" s="24">
        <f t="shared" ca="1" si="275"/>
        <v>53.38835590781008</v>
      </c>
    </row>
    <row r="8792" spans="5:6" x14ac:dyDescent="0.25">
      <c r="E8792" s="24">
        <f t="shared" ca="1" si="274"/>
        <v>0.37368472382155193</v>
      </c>
      <c r="F8792" s="24">
        <f t="shared" ca="1" si="275"/>
        <v>19.686856430262882</v>
      </c>
    </row>
    <row r="8793" spans="5:6" x14ac:dyDescent="0.25">
      <c r="E8793" s="24">
        <f t="shared" ca="1" si="274"/>
        <v>0.72306243062095665</v>
      </c>
      <c r="F8793" s="24">
        <f t="shared" ca="1" si="275"/>
        <v>6.4851942228937736</v>
      </c>
    </row>
    <row r="8794" spans="5:6" x14ac:dyDescent="0.25">
      <c r="E8794" s="24">
        <f t="shared" ca="1" si="274"/>
        <v>0.33609905344571889</v>
      </c>
      <c r="F8794" s="24">
        <f t="shared" ca="1" si="275"/>
        <v>21.806987210853972</v>
      </c>
    </row>
    <row r="8795" spans="5:6" x14ac:dyDescent="0.25">
      <c r="E8795" s="24">
        <f t="shared" ca="1" si="274"/>
        <v>0.57264277862756208</v>
      </c>
      <c r="F8795" s="24">
        <f t="shared" ca="1" si="275"/>
        <v>11.149863593297203</v>
      </c>
    </row>
    <row r="8796" spans="5:6" x14ac:dyDescent="0.25">
      <c r="E8796" s="24">
        <f t="shared" ca="1" si="274"/>
        <v>0.14285384069054963</v>
      </c>
      <c r="F8796" s="24">
        <f t="shared" ca="1" si="275"/>
        <v>38.918665289772512</v>
      </c>
    </row>
    <row r="8797" spans="5:6" x14ac:dyDescent="0.25">
      <c r="E8797" s="24">
        <f t="shared" ca="1" si="274"/>
        <v>0.58666585743189148</v>
      </c>
      <c r="F8797" s="24">
        <f t="shared" ca="1" si="275"/>
        <v>10.665997179929168</v>
      </c>
    </row>
    <row r="8798" spans="5:6" x14ac:dyDescent="0.25">
      <c r="E8798" s="24">
        <f t="shared" ca="1" si="274"/>
        <v>0.21407908483813509</v>
      </c>
      <c r="F8798" s="24">
        <f t="shared" ca="1" si="275"/>
        <v>30.828195538212903</v>
      </c>
    </row>
    <row r="8799" spans="5:6" x14ac:dyDescent="0.25">
      <c r="E8799" s="24">
        <f t="shared" ca="1" si="274"/>
        <v>6.4516183690402684E-2</v>
      </c>
      <c r="F8799" s="24">
        <f t="shared" ca="1" si="275"/>
        <v>54.816783534486362</v>
      </c>
    </row>
    <row r="8800" spans="5:6" x14ac:dyDescent="0.25">
      <c r="E8800" s="24">
        <f t="shared" ca="1" si="274"/>
        <v>0.23402485659216876</v>
      </c>
      <c r="F8800" s="24">
        <f t="shared" ca="1" si="275"/>
        <v>29.046558890260545</v>
      </c>
    </row>
    <row r="8801" spans="5:6" x14ac:dyDescent="0.25">
      <c r="E8801" s="24">
        <f t="shared" ca="1" si="274"/>
        <v>0.94780846434482346</v>
      </c>
      <c r="F8801" s="24">
        <f t="shared" ca="1" si="275"/>
        <v>1.0720567794134088</v>
      </c>
    </row>
    <row r="8802" spans="5:6" x14ac:dyDescent="0.25">
      <c r="E8802" s="24">
        <f t="shared" ca="1" si="274"/>
        <v>0.46383410294491434</v>
      </c>
      <c r="F8802" s="24">
        <f t="shared" ca="1" si="275"/>
        <v>15.364566548880742</v>
      </c>
    </row>
    <row r="8803" spans="5:6" x14ac:dyDescent="0.25">
      <c r="E8803" s="24">
        <f t="shared" ca="1" si="274"/>
        <v>0.22860355906379093</v>
      </c>
      <c r="F8803" s="24">
        <f t="shared" ca="1" si="275"/>
        <v>29.515319175693122</v>
      </c>
    </row>
    <row r="8804" spans="5:6" x14ac:dyDescent="0.25">
      <c r="E8804" s="24">
        <f t="shared" ca="1" si="274"/>
        <v>0.81030231351075965</v>
      </c>
      <c r="F8804" s="24">
        <f t="shared" ca="1" si="275"/>
        <v>4.2069574878173075</v>
      </c>
    </row>
    <row r="8805" spans="5:6" x14ac:dyDescent="0.25">
      <c r="E8805" s="24">
        <f t="shared" ca="1" si="274"/>
        <v>0.59753318388649379</v>
      </c>
      <c r="F8805" s="24">
        <f t="shared" ca="1" si="275"/>
        <v>10.298909176665946</v>
      </c>
    </row>
    <row r="8806" spans="5:6" x14ac:dyDescent="0.25">
      <c r="E8806" s="24">
        <f t="shared" ca="1" si="274"/>
        <v>0.44349651676179358</v>
      </c>
      <c r="F8806" s="24">
        <f t="shared" ca="1" si="275"/>
        <v>16.261306624780165</v>
      </c>
    </row>
    <row r="8807" spans="5:6" x14ac:dyDescent="0.25">
      <c r="E8807" s="24">
        <f t="shared" ca="1" si="274"/>
        <v>2.1500147147961557E-2</v>
      </c>
      <c r="F8807" s="24">
        <f t="shared" ca="1" si="275"/>
        <v>76.793909995614101</v>
      </c>
    </row>
    <row r="8808" spans="5:6" x14ac:dyDescent="0.25">
      <c r="E8808" s="24">
        <f t="shared" ca="1" si="274"/>
        <v>0.82106977110128143</v>
      </c>
      <c r="F8808" s="24">
        <f t="shared" ca="1" si="275"/>
        <v>3.9429438013915417</v>
      </c>
    </row>
    <row r="8809" spans="5:6" x14ac:dyDescent="0.25">
      <c r="E8809" s="24">
        <f t="shared" ca="1" si="274"/>
        <v>0.11765095956831784</v>
      </c>
      <c r="F8809" s="24">
        <f t="shared" ca="1" si="275"/>
        <v>42.800660154304566</v>
      </c>
    </row>
    <row r="8810" spans="5:6" x14ac:dyDescent="0.25">
      <c r="E8810" s="24">
        <f t="shared" ca="1" si="274"/>
        <v>0.64019584916076289</v>
      </c>
      <c r="F8810" s="24">
        <f t="shared" ca="1" si="275"/>
        <v>8.9196227025511501</v>
      </c>
    </row>
    <row r="8811" spans="5:6" x14ac:dyDescent="0.25">
      <c r="E8811" s="24">
        <f t="shared" ca="1" si="274"/>
        <v>0.59829774136866476</v>
      </c>
      <c r="F8811" s="24">
        <f t="shared" ca="1" si="275"/>
        <v>10.273335073497996</v>
      </c>
    </row>
    <row r="8812" spans="5:6" x14ac:dyDescent="0.25">
      <c r="E8812" s="24">
        <f t="shared" ca="1" si="274"/>
        <v>0.86944643584859138</v>
      </c>
      <c r="F8812" s="24">
        <f t="shared" ca="1" si="275"/>
        <v>2.7979710095948165</v>
      </c>
    </row>
    <row r="8813" spans="5:6" x14ac:dyDescent="0.25">
      <c r="E8813" s="24">
        <f t="shared" ca="1" si="274"/>
        <v>0.90868032760485151</v>
      </c>
      <c r="F8813" s="24">
        <f t="shared" ca="1" si="275"/>
        <v>1.9152384291777327</v>
      </c>
    </row>
    <row r="8814" spans="5:6" x14ac:dyDescent="0.25">
      <c r="E8814" s="24">
        <f t="shared" ca="1" si="274"/>
        <v>0.47774895871706047</v>
      </c>
      <c r="F8814" s="24">
        <f t="shared" ca="1" si="275"/>
        <v>14.773397508405131</v>
      </c>
    </row>
    <row r="8815" spans="5:6" x14ac:dyDescent="0.25">
      <c r="E8815" s="24">
        <f t="shared" ca="1" si="274"/>
        <v>0.34315390795900946</v>
      </c>
      <c r="F8815" s="24">
        <f t="shared" ca="1" si="275"/>
        <v>21.391524424124587</v>
      </c>
    </row>
    <row r="8816" spans="5:6" x14ac:dyDescent="0.25">
      <c r="E8816" s="24">
        <f t="shared" ca="1" si="274"/>
        <v>0.93921600992937826</v>
      </c>
      <c r="F8816" s="24">
        <f t="shared" ca="1" si="275"/>
        <v>1.2541956741259732</v>
      </c>
    </row>
    <row r="8817" spans="5:6" x14ac:dyDescent="0.25">
      <c r="E8817" s="24">
        <f t="shared" ca="1" si="274"/>
        <v>8.5097632525004463E-2</v>
      </c>
      <c r="F8817" s="24">
        <f t="shared" ca="1" si="275"/>
        <v>49.279121274149617</v>
      </c>
    </row>
    <row r="8818" spans="5:6" x14ac:dyDescent="0.25">
      <c r="E8818" s="24">
        <f t="shared" ca="1" si="274"/>
        <v>0.5670395748302558</v>
      </c>
      <c r="F8818" s="24">
        <f t="shared" ca="1" si="275"/>
        <v>11.346523616226316</v>
      </c>
    </row>
    <row r="8819" spans="5:6" x14ac:dyDescent="0.25">
      <c r="E8819" s="24">
        <f t="shared" ca="1" si="274"/>
        <v>0.23046052622651692</v>
      </c>
      <c r="F8819" s="24">
        <f t="shared" ca="1" si="275"/>
        <v>29.353513680484937</v>
      </c>
    </row>
    <row r="8820" spans="5:6" x14ac:dyDescent="0.25">
      <c r="E8820" s="24">
        <f t="shared" ca="1" si="274"/>
        <v>0.58263902482048846</v>
      </c>
      <c r="F8820" s="24">
        <f t="shared" ca="1" si="275"/>
        <v>10.803749055990519</v>
      </c>
    </row>
    <row r="8821" spans="5:6" x14ac:dyDescent="0.25">
      <c r="E8821" s="24">
        <f t="shared" ca="1" si="274"/>
        <v>6.7994614308273582E-2</v>
      </c>
      <c r="F8821" s="24">
        <f t="shared" ca="1" si="275"/>
        <v>53.766535565830807</v>
      </c>
    </row>
    <row r="8822" spans="5:6" x14ac:dyDescent="0.25">
      <c r="E8822" s="24">
        <f t="shared" ca="1" si="274"/>
        <v>0.5545123504718017</v>
      </c>
      <c r="F8822" s="24">
        <f t="shared" ca="1" si="275"/>
        <v>11.793323985429916</v>
      </c>
    </row>
    <row r="8823" spans="5:6" x14ac:dyDescent="0.25">
      <c r="E8823" s="24">
        <f t="shared" ca="1" si="274"/>
        <v>0.32998667869828591</v>
      </c>
      <c r="F8823" s="24">
        <f t="shared" ca="1" si="275"/>
        <v>22.174059858347114</v>
      </c>
    </row>
    <row r="8824" spans="5:6" x14ac:dyDescent="0.25">
      <c r="E8824" s="24">
        <f t="shared" ca="1" si="274"/>
        <v>0.83020303344122726</v>
      </c>
      <c r="F8824" s="24">
        <f t="shared" ca="1" si="275"/>
        <v>3.7216997900371518</v>
      </c>
    </row>
    <row r="8825" spans="5:6" x14ac:dyDescent="0.25">
      <c r="E8825" s="24">
        <f t="shared" ca="1" si="274"/>
        <v>0.48671655227108723</v>
      </c>
      <c r="F8825" s="24">
        <f t="shared" ca="1" si="275"/>
        <v>14.401467070689828</v>
      </c>
    </row>
    <row r="8826" spans="5:6" x14ac:dyDescent="0.25">
      <c r="E8826" s="24">
        <f t="shared" ca="1" si="274"/>
        <v>0.88887863379883669</v>
      </c>
      <c r="F8826" s="24">
        <f t="shared" ca="1" si="275"/>
        <v>2.3558914539848717</v>
      </c>
    </row>
    <row r="8827" spans="5:6" x14ac:dyDescent="0.25">
      <c r="E8827" s="24">
        <f t="shared" ca="1" si="274"/>
        <v>0.39632114831159448</v>
      </c>
      <c r="F8827" s="24">
        <f t="shared" ca="1" si="275"/>
        <v>18.510608316197867</v>
      </c>
    </row>
    <row r="8828" spans="5:6" x14ac:dyDescent="0.25">
      <c r="E8828" s="24">
        <f t="shared" ca="1" si="274"/>
        <v>0.95478310203100514</v>
      </c>
      <c r="F8828" s="24">
        <f t="shared" ca="1" si="275"/>
        <v>0.92542165177626257</v>
      </c>
    </row>
    <row r="8829" spans="5:6" x14ac:dyDescent="0.25">
      <c r="E8829" s="24">
        <f t="shared" ca="1" si="274"/>
        <v>8.5860528558729277E-2</v>
      </c>
      <c r="F8829" s="24">
        <f t="shared" ca="1" si="275"/>
        <v>49.100621203029057</v>
      </c>
    </row>
    <row r="8830" spans="5:6" x14ac:dyDescent="0.25">
      <c r="E8830" s="24">
        <f t="shared" ca="1" si="274"/>
        <v>0.44976845324046077</v>
      </c>
      <c r="F8830" s="24">
        <f t="shared" ca="1" si="275"/>
        <v>15.980447539954717</v>
      </c>
    </row>
    <row r="8831" spans="5:6" x14ac:dyDescent="0.25">
      <c r="E8831" s="24">
        <f t="shared" ca="1" si="274"/>
        <v>0.8837131904615696</v>
      </c>
      <c r="F8831" s="24">
        <f t="shared" ca="1" si="275"/>
        <v>2.4724542833487533</v>
      </c>
    </row>
    <row r="8832" spans="5:6" x14ac:dyDescent="0.25">
      <c r="E8832" s="24">
        <f t="shared" ca="1" si="274"/>
        <v>4.3402248262343179E-2</v>
      </c>
      <c r="F8832" s="24">
        <f t="shared" ca="1" si="275"/>
        <v>62.744880718754494</v>
      </c>
    </row>
    <row r="8833" spans="5:6" x14ac:dyDescent="0.25">
      <c r="E8833" s="24">
        <f t="shared" ca="1" si="274"/>
        <v>0.49173879743256332</v>
      </c>
      <c r="F8833" s="24">
        <f t="shared" ca="1" si="275"/>
        <v>14.19615205988384</v>
      </c>
    </row>
    <row r="8834" spans="5:6" x14ac:dyDescent="0.25">
      <c r="E8834" s="24">
        <f t="shared" ca="1" si="274"/>
        <v>4.8439850315845967E-2</v>
      </c>
      <c r="F8834" s="24">
        <f t="shared" ca="1" si="275"/>
        <v>60.548649007920673</v>
      </c>
    </row>
    <row r="8835" spans="5:6" x14ac:dyDescent="0.25">
      <c r="E8835" s="24">
        <f t="shared" ca="1" si="274"/>
        <v>0.98812443790461557</v>
      </c>
      <c r="F8835" s="24">
        <f t="shared" ca="1" si="275"/>
        <v>0.23893279738092618</v>
      </c>
    </row>
    <row r="8836" spans="5:6" x14ac:dyDescent="0.25">
      <c r="E8836" s="24">
        <f t="shared" ref="E8836:E8899" ca="1" si="276">RAND()</f>
        <v>5.9450214265982515E-3</v>
      </c>
      <c r="F8836" s="24">
        <f t="shared" ref="F8836:F8899" ca="1" si="277">-LOG(E8836,EXP(1))/$C$3</f>
        <v>102.50402289416499</v>
      </c>
    </row>
    <row r="8837" spans="5:6" x14ac:dyDescent="0.25">
      <c r="E8837" s="24">
        <f t="shared" ca="1" si="276"/>
        <v>0.69263922461968219</v>
      </c>
      <c r="F8837" s="24">
        <f t="shared" ca="1" si="277"/>
        <v>7.3449202949109305</v>
      </c>
    </row>
    <row r="8838" spans="5:6" x14ac:dyDescent="0.25">
      <c r="E8838" s="24">
        <f t="shared" ca="1" si="276"/>
        <v>0.8071263269568284</v>
      </c>
      <c r="F8838" s="24">
        <f t="shared" ca="1" si="277"/>
        <v>4.2855016796635006</v>
      </c>
    </row>
    <row r="8839" spans="5:6" x14ac:dyDescent="0.25">
      <c r="E8839" s="24">
        <f t="shared" ca="1" si="276"/>
        <v>0.97157880484235015</v>
      </c>
      <c r="F8839" s="24">
        <f t="shared" ca="1" si="277"/>
        <v>0.57665793574102064</v>
      </c>
    </row>
    <row r="8840" spans="5:6" x14ac:dyDescent="0.25">
      <c r="E8840" s="24">
        <f t="shared" ca="1" si="276"/>
        <v>0.90069961838392298</v>
      </c>
      <c r="F8840" s="24">
        <f t="shared" ca="1" si="277"/>
        <v>2.0916692776171528</v>
      </c>
    </row>
    <row r="8841" spans="5:6" x14ac:dyDescent="0.25">
      <c r="E8841" s="24">
        <f t="shared" ca="1" si="276"/>
        <v>0.32093448593183993</v>
      </c>
      <c r="F8841" s="24">
        <f t="shared" ca="1" si="277"/>
        <v>22.730365407046982</v>
      </c>
    </row>
    <row r="8842" spans="5:6" x14ac:dyDescent="0.25">
      <c r="E8842" s="24">
        <f t="shared" ca="1" si="276"/>
        <v>0.95867783128109429</v>
      </c>
      <c r="F8842" s="24">
        <f t="shared" ca="1" si="277"/>
        <v>0.84400405790906718</v>
      </c>
    </row>
    <row r="8843" spans="5:6" x14ac:dyDescent="0.25">
      <c r="E8843" s="24">
        <f t="shared" ca="1" si="276"/>
        <v>0.68940493701311434</v>
      </c>
      <c r="F8843" s="24">
        <f t="shared" ca="1" si="277"/>
        <v>7.4385292721262095</v>
      </c>
    </row>
    <row r="8844" spans="5:6" x14ac:dyDescent="0.25">
      <c r="E8844" s="24">
        <f t="shared" ca="1" si="276"/>
        <v>0.60694164341670753</v>
      </c>
      <c r="F8844" s="24">
        <f t="shared" ca="1" si="277"/>
        <v>9.9864526378153506</v>
      </c>
    </row>
    <row r="8845" spans="5:6" x14ac:dyDescent="0.25">
      <c r="E8845" s="24">
        <f t="shared" ca="1" si="276"/>
        <v>0.41909535113638408</v>
      </c>
      <c r="F8845" s="24">
        <f t="shared" ca="1" si="277"/>
        <v>17.393136332103104</v>
      </c>
    </row>
    <row r="8846" spans="5:6" x14ac:dyDescent="0.25">
      <c r="E8846" s="24">
        <f t="shared" ca="1" si="276"/>
        <v>0.70390818989839965</v>
      </c>
      <c r="F8846" s="24">
        <f t="shared" ca="1" si="277"/>
        <v>7.0221468680925136</v>
      </c>
    </row>
    <row r="8847" spans="5:6" x14ac:dyDescent="0.25">
      <c r="E8847" s="24">
        <f t="shared" ca="1" si="276"/>
        <v>0.31448028695354358</v>
      </c>
      <c r="F8847" s="24">
        <f t="shared" ca="1" si="277"/>
        <v>23.136677707980368</v>
      </c>
    </row>
    <row r="8848" spans="5:6" x14ac:dyDescent="0.25">
      <c r="E8848" s="24">
        <f t="shared" ca="1" si="276"/>
        <v>0.42485997969006217</v>
      </c>
      <c r="F8848" s="24">
        <f t="shared" ca="1" si="277"/>
        <v>17.119912477884736</v>
      </c>
    </row>
    <row r="8849" spans="5:6" x14ac:dyDescent="0.25">
      <c r="E8849" s="24">
        <f t="shared" ca="1" si="276"/>
        <v>0.80090613481322581</v>
      </c>
      <c r="F8849" s="24">
        <f t="shared" ca="1" si="277"/>
        <v>4.4402304756538324</v>
      </c>
    </row>
    <row r="8850" spans="5:6" x14ac:dyDescent="0.25">
      <c r="E8850" s="24">
        <f t="shared" ca="1" si="276"/>
        <v>0.43695647278501248</v>
      </c>
      <c r="F8850" s="24">
        <f t="shared" ca="1" si="277"/>
        <v>16.55843386916742</v>
      </c>
    </row>
    <row r="8851" spans="5:6" x14ac:dyDescent="0.25">
      <c r="E8851" s="24">
        <f t="shared" ca="1" si="276"/>
        <v>0.76271109075178078</v>
      </c>
      <c r="F8851" s="24">
        <f t="shared" ca="1" si="277"/>
        <v>5.4175193696715862</v>
      </c>
    </row>
    <row r="8852" spans="5:6" x14ac:dyDescent="0.25">
      <c r="E8852" s="24">
        <f t="shared" ca="1" si="276"/>
        <v>0.70248677922030567</v>
      </c>
      <c r="F8852" s="24">
        <f t="shared" ca="1" si="277"/>
        <v>7.0625739513310126</v>
      </c>
    </row>
    <row r="8853" spans="5:6" x14ac:dyDescent="0.25">
      <c r="E8853" s="24">
        <f t="shared" ca="1" si="276"/>
        <v>0.26477620434076543</v>
      </c>
      <c r="F8853" s="24">
        <f t="shared" ca="1" si="277"/>
        <v>26.577406434372872</v>
      </c>
    </row>
    <row r="8854" spans="5:6" x14ac:dyDescent="0.25">
      <c r="E8854" s="24">
        <f t="shared" ca="1" si="276"/>
        <v>0.7318371691183011</v>
      </c>
      <c r="F8854" s="24">
        <f t="shared" ca="1" si="277"/>
        <v>6.2439447265085812</v>
      </c>
    </row>
    <row r="8855" spans="5:6" x14ac:dyDescent="0.25">
      <c r="E8855" s="24">
        <f t="shared" ca="1" si="276"/>
        <v>0.45802747698181201</v>
      </c>
      <c r="F8855" s="24">
        <f t="shared" ca="1" si="277"/>
        <v>15.616522065148297</v>
      </c>
    </row>
    <row r="8856" spans="5:6" x14ac:dyDescent="0.25">
      <c r="E8856" s="24">
        <f t="shared" ca="1" si="276"/>
        <v>0.67225446341326356</v>
      </c>
      <c r="F8856" s="24">
        <f t="shared" ca="1" si="277"/>
        <v>7.9423668868247717</v>
      </c>
    </row>
    <row r="8857" spans="5:6" x14ac:dyDescent="0.25">
      <c r="E8857" s="24">
        <f t="shared" ca="1" si="276"/>
        <v>0.4562972899296881</v>
      </c>
      <c r="F8857" s="24">
        <f t="shared" ca="1" si="277"/>
        <v>15.692214605913573</v>
      </c>
    </row>
    <row r="8858" spans="5:6" x14ac:dyDescent="0.25">
      <c r="E8858" s="24">
        <f t="shared" ca="1" si="276"/>
        <v>0.24077561474836529</v>
      </c>
      <c r="F8858" s="24">
        <f t="shared" ca="1" si="277"/>
        <v>28.477796766633531</v>
      </c>
    </row>
    <row r="8859" spans="5:6" x14ac:dyDescent="0.25">
      <c r="E8859" s="24">
        <f t="shared" ca="1" si="276"/>
        <v>0.90577755399088522</v>
      </c>
      <c r="F8859" s="24">
        <f t="shared" ca="1" si="277"/>
        <v>1.9792305696365267</v>
      </c>
    </row>
    <row r="8860" spans="5:6" x14ac:dyDescent="0.25">
      <c r="E8860" s="24">
        <f t="shared" ca="1" si="276"/>
        <v>0.98483894094130575</v>
      </c>
      <c r="F8860" s="24">
        <f t="shared" ca="1" si="277"/>
        <v>0.30554325828528478</v>
      </c>
    </row>
    <row r="8861" spans="5:6" x14ac:dyDescent="0.25">
      <c r="E8861" s="24">
        <f t="shared" ca="1" si="276"/>
        <v>0.93971877408343207</v>
      </c>
      <c r="F8861" s="24">
        <f t="shared" ca="1" si="277"/>
        <v>1.2434924997458776</v>
      </c>
    </row>
    <row r="8862" spans="5:6" x14ac:dyDescent="0.25">
      <c r="E8862" s="24">
        <f t="shared" ca="1" si="276"/>
        <v>0.17523807195821117</v>
      </c>
      <c r="F8862" s="24">
        <f t="shared" ca="1" si="277"/>
        <v>34.832196367795135</v>
      </c>
    </row>
    <row r="8863" spans="5:6" x14ac:dyDescent="0.25">
      <c r="E8863" s="24">
        <f t="shared" ca="1" si="276"/>
        <v>0.17920126990577545</v>
      </c>
      <c r="F8863" s="24">
        <f t="shared" ca="1" si="277"/>
        <v>34.384913838773024</v>
      </c>
    </row>
    <row r="8864" spans="5:6" x14ac:dyDescent="0.25">
      <c r="E8864" s="24">
        <f t="shared" ca="1" si="276"/>
        <v>1.436907209167726E-2</v>
      </c>
      <c r="F8864" s="24">
        <f t="shared" ca="1" si="277"/>
        <v>84.853543071606623</v>
      </c>
    </row>
    <row r="8865" spans="5:6" x14ac:dyDescent="0.25">
      <c r="E8865" s="24">
        <f t="shared" ca="1" si="276"/>
        <v>0.1967896385817256</v>
      </c>
      <c r="F8865" s="24">
        <f t="shared" ca="1" si="277"/>
        <v>32.512398904662362</v>
      </c>
    </row>
    <row r="8866" spans="5:6" x14ac:dyDescent="0.25">
      <c r="E8866" s="24">
        <f t="shared" ca="1" si="276"/>
        <v>0.81327225377572687</v>
      </c>
      <c r="F8866" s="24">
        <f t="shared" ca="1" si="277"/>
        <v>4.1337869999942134</v>
      </c>
    </row>
    <row r="8867" spans="5:6" x14ac:dyDescent="0.25">
      <c r="E8867" s="24">
        <f t="shared" ca="1" si="276"/>
        <v>0.31662512383802044</v>
      </c>
      <c r="F8867" s="24">
        <f t="shared" ca="1" si="277"/>
        <v>23.000735590829564</v>
      </c>
    </row>
    <row r="8868" spans="5:6" x14ac:dyDescent="0.25">
      <c r="E8868" s="24">
        <f t="shared" ca="1" si="276"/>
        <v>0.84945626138652019</v>
      </c>
      <c r="F8868" s="24">
        <f t="shared" ca="1" si="277"/>
        <v>3.2631765334951535</v>
      </c>
    </row>
    <row r="8869" spans="5:6" x14ac:dyDescent="0.25">
      <c r="E8869" s="24">
        <f t="shared" ca="1" si="276"/>
        <v>0.30670484072993376</v>
      </c>
      <c r="F8869" s="24">
        <f t="shared" ca="1" si="277"/>
        <v>23.63738849426289</v>
      </c>
    </row>
    <row r="8870" spans="5:6" x14ac:dyDescent="0.25">
      <c r="E8870" s="24">
        <f t="shared" ca="1" si="276"/>
        <v>0.93135387842265416</v>
      </c>
      <c r="F8870" s="24">
        <f t="shared" ca="1" si="277"/>
        <v>1.4223193641962155</v>
      </c>
    </row>
    <row r="8871" spans="5:6" x14ac:dyDescent="0.25">
      <c r="E8871" s="24">
        <f t="shared" ca="1" si="276"/>
        <v>0.68257195135788262</v>
      </c>
      <c r="F8871" s="24">
        <f t="shared" ca="1" si="277"/>
        <v>7.6377466848933615</v>
      </c>
    </row>
    <row r="8872" spans="5:6" x14ac:dyDescent="0.25">
      <c r="E8872" s="24">
        <f t="shared" ca="1" si="276"/>
        <v>5.509904258757703E-2</v>
      </c>
      <c r="F8872" s="24">
        <f t="shared" ca="1" si="277"/>
        <v>57.972458777605475</v>
      </c>
    </row>
    <row r="8873" spans="5:6" x14ac:dyDescent="0.25">
      <c r="E8873" s="24">
        <f t="shared" ca="1" si="276"/>
        <v>0.32544964781360386</v>
      </c>
      <c r="F8873" s="24">
        <f t="shared" ca="1" si="277"/>
        <v>22.45095042232823</v>
      </c>
    </row>
    <row r="8874" spans="5:6" x14ac:dyDescent="0.25">
      <c r="E8874" s="24">
        <f t="shared" ca="1" si="276"/>
        <v>0.27974845192131159</v>
      </c>
      <c r="F8874" s="24">
        <f t="shared" ca="1" si="277"/>
        <v>25.477289311975188</v>
      </c>
    </row>
    <row r="8875" spans="5:6" x14ac:dyDescent="0.25">
      <c r="E8875" s="24">
        <f t="shared" ca="1" si="276"/>
        <v>0.46573722558615527</v>
      </c>
      <c r="F8875" s="24">
        <f t="shared" ca="1" si="277"/>
        <v>15.282673949924352</v>
      </c>
    </row>
    <row r="8876" spans="5:6" x14ac:dyDescent="0.25">
      <c r="E8876" s="24">
        <f t="shared" ca="1" si="276"/>
        <v>0.69652728676432363</v>
      </c>
      <c r="F8876" s="24">
        <f t="shared" ca="1" si="277"/>
        <v>7.2329661910579919</v>
      </c>
    </row>
    <row r="8877" spans="5:6" x14ac:dyDescent="0.25">
      <c r="E8877" s="24">
        <f t="shared" ca="1" si="276"/>
        <v>0.18093306899075612</v>
      </c>
      <c r="F8877" s="24">
        <f t="shared" ca="1" si="277"/>
        <v>34.192562013698939</v>
      </c>
    </row>
    <row r="8878" spans="5:6" x14ac:dyDescent="0.25">
      <c r="E8878" s="24">
        <f t="shared" ca="1" si="276"/>
        <v>0.11924306840818977</v>
      </c>
      <c r="F8878" s="24">
        <f t="shared" ca="1" si="277"/>
        <v>42.531825549183218</v>
      </c>
    </row>
    <row r="8879" spans="5:6" x14ac:dyDescent="0.25">
      <c r="E8879" s="24">
        <f t="shared" ca="1" si="276"/>
        <v>0.64886083787250171</v>
      </c>
      <c r="F8879" s="24">
        <f t="shared" ca="1" si="277"/>
        <v>8.6507402147314636</v>
      </c>
    </row>
    <row r="8880" spans="5:6" x14ac:dyDescent="0.25">
      <c r="E8880" s="24">
        <f t="shared" ca="1" si="276"/>
        <v>0.29107299928127528</v>
      </c>
      <c r="F8880" s="24">
        <f t="shared" ca="1" si="277"/>
        <v>24.683623732664497</v>
      </c>
    </row>
    <row r="8881" spans="5:6" x14ac:dyDescent="0.25">
      <c r="E8881" s="24">
        <f t="shared" ca="1" si="276"/>
        <v>5.9195557820971634E-2</v>
      </c>
      <c r="F8881" s="24">
        <f t="shared" ca="1" si="277"/>
        <v>56.538175534309808</v>
      </c>
    </row>
    <row r="8882" spans="5:6" x14ac:dyDescent="0.25">
      <c r="E8882" s="24">
        <f t="shared" ca="1" si="276"/>
        <v>0.18080565627152045</v>
      </c>
      <c r="F8882" s="24">
        <f t="shared" ca="1" si="277"/>
        <v>34.20665093651607</v>
      </c>
    </row>
    <row r="8883" spans="5:6" x14ac:dyDescent="0.25">
      <c r="E8883" s="24">
        <f t="shared" ca="1" si="276"/>
        <v>2.3916445401052644E-2</v>
      </c>
      <c r="F8883" s="24">
        <f t="shared" ca="1" si="277"/>
        <v>74.663779291544856</v>
      </c>
    </row>
    <row r="8884" spans="5:6" x14ac:dyDescent="0.25">
      <c r="E8884" s="24">
        <f t="shared" ca="1" si="276"/>
        <v>0.51853328126786324</v>
      </c>
      <c r="F8884" s="24">
        <f t="shared" ca="1" si="277"/>
        <v>13.135021315555374</v>
      </c>
    </row>
    <row r="8885" spans="5:6" x14ac:dyDescent="0.25">
      <c r="E8885" s="24">
        <f t="shared" ca="1" si="276"/>
        <v>0.55152836770201763</v>
      </c>
      <c r="F8885" s="24">
        <f t="shared" ca="1" si="277"/>
        <v>11.901240085102046</v>
      </c>
    </row>
    <row r="8886" spans="5:6" x14ac:dyDescent="0.25">
      <c r="E8886" s="24">
        <f t="shared" ca="1" si="276"/>
        <v>0.71652846681425886</v>
      </c>
      <c r="F8886" s="24">
        <f t="shared" ca="1" si="277"/>
        <v>6.6667460425468716</v>
      </c>
    </row>
    <row r="8887" spans="5:6" x14ac:dyDescent="0.25">
      <c r="E8887" s="24">
        <f t="shared" ca="1" si="276"/>
        <v>0.92019542205791882</v>
      </c>
      <c r="F8887" s="24">
        <f t="shared" ca="1" si="277"/>
        <v>1.6633843243127189</v>
      </c>
    </row>
    <row r="8888" spans="5:6" x14ac:dyDescent="0.25">
      <c r="E8888" s="24">
        <f t="shared" ca="1" si="276"/>
        <v>0.62349078405586766</v>
      </c>
      <c r="F8888" s="24">
        <f t="shared" ca="1" si="277"/>
        <v>9.4484258991252279</v>
      </c>
    </row>
    <row r="8889" spans="5:6" x14ac:dyDescent="0.25">
      <c r="E8889" s="24">
        <f t="shared" ca="1" si="276"/>
        <v>7.4555916170718328E-2</v>
      </c>
      <c r="F8889" s="24">
        <f t="shared" ca="1" si="277"/>
        <v>51.924117649865956</v>
      </c>
    </row>
    <row r="8890" spans="5:6" x14ac:dyDescent="0.25">
      <c r="E8890" s="24">
        <f t="shared" ca="1" si="276"/>
        <v>0.49205375177175736</v>
      </c>
      <c r="F8890" s="24">
        <f t="shared" ca="1" si="277"/>
        <v>14.183346337774687</v>
      </c>
    </row>
    <row r="8891" spans="5:6" x14ac:dyDescent="0.25">
      <c r="E8891" s="24">
        <f t="shared" ca="1" si="276"/>
        <v>0.31944105689220825</v>
      </c>
      <c r="F8891" s="24">
        <f t="shared" ca="1" si="277"/>
        <v>22.823650153089638</v>
      </c>
    </row>
    <row r="8892" spans="5:6" x14ac:dyDescent="0.25">
      <c r="E8892" s="24">
        <f t="shared" ca="1" si="276"/>
        <v>0.95902896886893463</v>
      </c>
      <c r="F8892" s="24">
        <f t="shared" ca="1" si="277"/>
        <v>0.8366799436756085</v>
      </c>
    </row>
    <row r="8893" spans="5:6" x14ac:dyDescent="0.25">
      <c r="E8893" s="24">
        <f t="shared" ca="1" si="276"/>
        <v>0.68894106115443476</v>
      </c>
      <c r="F8893" s="24">
        <f t="shared" ca="1" si="277"/>
        <v>7.4519910843797232</v>
      </c>
    </row>
    <row r="8894" spans="5:6" x14ac:dyDescent="0.25">
      <c r="E8894" s="24">
        <f t="shared" ca="1" si="276"/>
        <v>0.5272017726062983</v>
      </c>
      <c r="F8894" s="24">
        <f t="shared" ca="1" si="277"/>
        <v>12.803438669923896</v>
      </c>
    </row>
    <row r="8895" spans="5:6" x14ac:dyDescent="0.25">
      <c r="E8895" s="24">
        <f t="shared" ca="1" si="276"/>
        <v>0.47255085658408535</v>
      </c>
      <c r="F8895" s="24">
        <f t="shared" ca="1" si="277"/>
        <v>14.992198097163245</v>
      </c>
    </row>
    <row r="8896" spans="5:6" x14ac:dyDescent="0.25">
      <c r="E8896" s="24">
        <f t="shared" ca="1" si="276"/>
        <v>0.92582890788893368</v>
      </c>
      <c r="F8896" s="24">
        <f t="shared" ca="1" si="277"/>
        <v>1.5413165221166627</v>
      </c>
    </row>
    <row r="8897" spans="5:6" x14ac:dyDescent="0.25">
      <c r="E8897" s="24">
        <f t="shared" ca="1" si="276"/>
        <v>0.48704375295041002</v>
      </c>
      <c r="F8897" s="24">
        <f t="shared" ca="1" si="277"/>
        <v>14.388026362955788</v>
      </c>
    </row>
    <row r="8898" spans="5:6" x14ac:dyDescent="0.25">
      <c r="E8898" s="24">
        <f t="shared" ca="1" si="276"/>
        <v>0.48553114327573343</v>
      </c>
      <c r="F8898" s="24">
        <f t="shared" ca="1" si="277"/>
        <v>14.450236929983006</v>
      </c>
    </row>
    <row r="8899" spans="5:6" x14ac:dyDescent="0.25">
      <c r="E8899" s="24">
        <f t="shared" ca="1" si="276"/>
        <v>0.70088977261608265</v>
      </c>
      <c r="F8899" s="24">
        <f t="shared" ca="1" si="277"/>
        <v>7.1080929473980543</v>
      </c>
    </row>
    <row r="8900" spans="5:6" x14ac:dyDescent="0.25">
      <c r="E8900" s="24">
        <f t="shared" ref="E8900:E8963" ca="1" si="278">RAND()</f>
        <v>0.96949539532086693</v>
      </c>
      <c r="F8900" s="24">
        <f t="shared" ref="F8900:F8963" ca="1" si="279">-LOG(E8900,EXP(1))/$C$3</f>
        <v>0.61959107701631944</v>
      </c>
    </row>
    <row r="8901" spans="5:6" x14ac:dyDescent="0.25">
      <c r="E8901" s="24">
        <f t="shared" ca="1" si="278"/>
        <v>0.96046231549046879</v>
      </c>
      <c r="F8901" s="24">
        <f t="shared" ca="1" si="279"/>
        <v>0.80681063612251891</v>
      </c>
    </row>
    <row r="8902" spans="5:6" x14ac:dyDescent="0.25">
      <c r="E8902" s="24">
        <f t="shared" ca="1" si="278"/>
        <v>0.6245937477704292</v>
      </c>
      <c r="F8902" s="24">
        <f t="shared" ca="1" si="279"/>
        <v>9.4130768831391087</v>
      </c>
    </row>
    <row r="8903" spans="5:6" x14ac:dyDescent="0.25">
      <c r="E8903" s="24">
        <f t="shared" ca="1" si="278"/>
        <v>0.91677170680131614</v>
      </c>
      <c r="F8903" s="24">
        <f t="shared" ca="1" si="279"/>
        <v>1.7379358863335108</v>
      </c>
    </row>
    <row r="8904" spans="5:6" x14ac:dyDescent="0.25">
      <c r="E8904" s="24">
        <f t="shared" ca="1" si="278"/>
        <v>0.19338007753637387</v>
      </c>
      <c r="F8904" s="24">
        <f t="shared" ca="1" si="279"/>
        <v>32.861954259467758</v>
      </c>
    </row>
    <row r="8905" spans="5:6" x14ac:dyDescent="0.25">
      <c r="E8905" s="24">
        <f t="shared" ca="1" si="278"/>
        <v>0.84650502383996107</v>
      </c>
      <c r="F8905" s="24">
        <f t="shared" ca="1" si="279"/>
        <v>3.3327828517807534</v>
      </c>
    </row>
    <row r="8906" spans="5:6" x14ac:dyDescent="0.25">
      <c r="E8906" s="24">
        <f t="shared" ca="1" si="278"/>
        <v>0.60541409295797233</v>
      </c>
      <c r="F8906" s="24">
        <f t="shared" ca="1" si="279"/>
        <v>10.03685207821936</v>
      </c>
    </row>
    <row r="8907" spans="5:6" x14ac:dyDescent="0.25">
      <c r="E8907" s="24">
        <f t="shared" ca="1" si="278"/>
        <v>0.31855454066213851</v>
      </c>
      <c r="F8907" s="24">
        <f t="shared" ca="1" si="279"/>
        <v>22.879231527257833</v>
      </c>
    </row>
    <row r="8908" spans="5:6" x14ac:dyDescent="0.25">
      <c r="E8908" s="24">
        <f t="shared" ca="1" si="278"/>
        <v>0.95853730896004163</v>
      </c>
      <c r="F8908" s="24">
        <f t="shared" ca="1" si="279"/>
        <v>0.84693585869354515</v>
      </c>
    </row>
    <row r="8909" spans="5:6" x14ac:dyDescent="0.25">
      <c r="E8909" s="24">
        <f t="shared" ca="1" si="278"/>
        <v>0.60525874648035605</v>
      </c>
      <c r="F8909" s="24">
        <f t="shared" ca="1" si="279"/>
        <v>10.041984644951127</v>
      </c>
    </row>
    <row r="8910" spans="5:6" x14ac:dyDescent="0.25">
      <c r="E8910" s="24">
        <f t="shared" ca="1" si="278"/>
        <v>8.7013750877901752E-2</v>
      </c>
      <c r="F8910" s="24">
        <f t="shared" ca="1" si="279"/>
        <v>48.83378233498523</v>
      </c>
    </row>
    <row r="8911" spans="5:6" x14ac:dyDescent="0.25">
      <c r="E8911" s="24">
        <f t="shared" ca="1" si="278"/>
        <v>0.15125904243918697</v>
      </c>
      <c r="F8911" s="24">
        <f t="shared" ca="1" si="279"/>
        <v>37.775227982726477</v>
      </c>
    </row>
    <row r="8912" spans="5:6" x14ac:dyDescent="0.25">
      <c r="E8912" s="24">
        <f t="shared" ca="1" si="278"/>
        <v>0.1071191459711216</v>
      </c>
      <c r="F8912" s="24">
        <f t="shared" ca="1" si="279"/>
        <v>44.676271005360583</v>
      </c>
    </row>
    <row r="8913" spans="5:6" x14ac:dyDescent="0.25">
      <c r="E8913" s="24">
        <f t="shared" ca="1" si="278"/>
        <v>0.32083088885738165</v>
      </c>
      <c r="F8913" s="24">
        <f t="shared" ca="1" si="279"/>
        <v>22.736822413263134</v>
      </c>
    </row>
    <row r="8914" spans="5:6" x14ac:dyDescent="0.25">
      <c r="E8914" s="24">
        <f t="shared" ca="1" si="278"/>
        <v>0.11861505734525768</v>
      </c>
      <c r="F8914" s="24">
        <f t="shared" ca="1" si="279"/>
        <v>42.637436828217567</v>
      </c>
    </row>
    <row r="8915" spans="5:6" x14ac:dyDescent="0.25">
      <c r="E8915" s="24">
        <f t="shared" ca="1" si="278"/>
        <v>0.71955590381780932</v>
      </c>
      <c r="F8915" s="24">
        <f t="shared" ca="1" si="279"/>
        <v>6.5824211504921992</v>
      </c>
    </row>
    <row r="8916" spans="5:6" x14ac:dyDescent="0.25">
      <c r="E8916" s="24">
        <f t="shared" ca="1" si="278"/>
        <v>0.72331567910913375</v>
      </c>
      <c r="F8916" s="24">
        <f t="shared" ca="1" si="279"/>
        <v>6.4781905635031523</v>
      </c>
    </row>
    <row r="8917" spans="5:6" x14ac:dyDescent="0.25">
      <c r="E8917" s="24">
        <f t="shared" ca="1" si="278"/>
        <v>0.83092218146502783</v>
      </c>
      <c r="F8917" s="24">
        <f t="shared" ca="1" si="279"/>
        <v>3.704382659160407</v>
      </c>
    </row>
    <row r="8918" spans="5:6" x14ac:dyDescent="0.25">
      <c r="E8918" s="24">
        <f t="shared" ca="1" si="278"/>
        <v>0.65334932539963553</v>
      </c>
      <c r="F8918" s="24">
        <f t="shared" ca="1" si="279"/>
        <v>8.5128667614550668</v>
      </c>
    </row>
    <row r="8919" spans="5:6" x14ac:dyDescent="0.25">
      <c r="E8919" s="24">
        <f t="shared" ca="1" si="278"/>
        <v>0.20585936164387941</v>
      </c>
      <c r="F8919" s="24">
        <f t="shared" ca="1" si="279"/>
        <v>31.611241076241491</v>
      </c>
    </row>
    <row r="8920" spans="5:6" x14ac:dyDescent="0.25">
      <c r="E8920" s="24">
        <f t="shared" ca="1" si="278"/>
        <v>0.13635868901788339</v>
      </c>
      <c r="F8920" s="24">
        <f t="shared" ca="1" si="279"/>
        <v>39.849328917677646</v>
      </c>
    </row>
    <row r="8921" spans="5:6" x14ac:dyDescent="0.25">
      <c r="E8921" s="24">
        <f t="shared" ca="1" si="278"/>
        <v>1.7361998271818835E-2</v>
      </c>
      <c r="F8921" s="24">
        <f t="shared" ca="1" si="279"/>
        <v>81.069429371013271</v>
      </c>
    </row>
    <row r="8922" spans="5:6" x14ac:dyDescent="0.25">
      <c r="E8922" s="24">
        <f t="shared" ca="1" si="278"/>
        <v>0.43678459718676488</v>
      </c>
      <c r="F8922" s="24">
        <f t="shared" ca="1" si="279"/>
        <v>16.566302360480073</v>
      </c>
    </row>
    <row r="8923" spans="5:6" x14ac:dyDescent="0.25">
      <c r="E8923" s="24">
        <f t="shared" ca="1" si="278"/>
        <v>0.98327747481742345</v>
      </c>
      <c r="F8923" s="24">
        <f t="shared" ca="1" si="279"/>
        <v>0.33727850400557091</v>
      </c>
    </row>
    <row r="8924" spans="5:6" x14ac:dyDescent="0.25">
      <c r="E8924" s="24">
        <f t="shared" ca="1" si="278"/>
        <v>0.51358033148401949</v>
      </c>
      <c r="F8924" s="24">
        <f t="shared" ca="1" si="279"/>
        <v>13.326976454736627</v>
      </c>
    </row>
    <row r="8925" spans="5:6" x14ac:dyDescent="0.25">
      <c r="E8925" s="24">
        <f t="shared" ca="1" si="278"/>
        <v>0.76439797676253995</v>
      </c>
      <c r="F8925" s="24">
        <f t="shared" ca="1" si="279"/>
        <v>5.3733342690063477</v>
      </c>
    </row>
    <row r="8926" spans="5:6" x14ac:dyDescent="0.25">
      <c r="E8926" s="24">
        <f t="shared" ca="1" si="278"/>
        <v>0.72029980943882288</v>
      </c>
      <c r="F8926" s="24">
        <f t="shared" ca="1" si="279"/>
        <v>6.5617550328984757</v>
      </c>
    </row>
    <row r="8927" spans="5:6" x14ac:dyDescent="0.25">
      <c r="E8927" s="24">
        <f t="shared" ca="1" si="278"/>
        <v>9.2350413729948677E-2</v>
      </c>
      <c r="F8927" s="24">
        <f t="shared" ca="1" si="279"/>
        <v>47.643301846516444</v>
      </c>
    </row>
    <row r="8928" spans="5:6" x14ac:dyDescent="0.25">
      <c r="E8928" s="24">
        <f t="shared" ca="1" si="278"/>
        <v>0.30866866137682814</v>
      </c>
      <c r="F8928" s="24">
        <f t="shared" ca="1" si="279"/>
        <v>23.50973741362025</v>
      </c>
    </row>
    <row r="8929" spans="5:6" x14ac:dyDescent="0.25">
      <c r="E8929" s="24">
        <f t="shared" ca="1" si="278"/>
        <v>0.81998474100829466</v>
      </c>
      <c r="F8929" s="24">
        <f t="shared" ca="1" si="279"/>
        <v>3.9693909484689791</v>
      </c>
    </row>
    <row r="8930" spans="5:6" x14ac:dyDescent="0.25">
      <c r="E8930" s="24">
        <f t="shared" ca="1" si="278"/>
        <v>8.5928083457118443E-2</v>
      </c>
      <c r="F8930" s="24">
        <f t="shared" ca="1" si="279"/>
        <v>49.084891428842354</v>
      </c>
    </row>
    <row r="8931" spans="5:6" x14ac:dyDescent="0.25">
      <c r="E8931" s="24">
        <f t="shared" ca="1" si="278"/>
        <v>7.0146825960422543E-2</v>
      </c>
      <c r="F8931" s="24">
        <f t="shared" ca="1" si="279"/>
        <v>53.143294398462835</v>
      </c>
    </row>
    <row r="8932" spans="5:6" x14ac:dyDescent="0.25">
      <c r="E8932" s="24">
        <f t="shared" ca="1" si="278"/>
        <v>0.27177988230468131</v>
      </c>
      <c r="F8932" s="24">
        <f t="shared" ca="1" si="279"/>
        <v>26.055255930870416</v>
      </c>
    </row>
    <row r="8933" spans="5:6" x14ac:dyDescent="0.25">
      <c r="E8933" s="24">
        <f t="shared" ca="1" si="278"/>
        <v>0.50453907003126996</v>
      </c>
      <c r="F8933" s="24">
        <f t="shared" ca="1" si="279"/>
        <v>13.682199982243347</v>
      </c>
    </row>
    <row r="8934" spans="5:6" x14ac:dyDescent="0.25">
      <c r="E8934" s="24">
        <f t="shared" ca="1" si="278"/>
        <v>0.22545442422068018</v>
      </c>
      <c r="F8934" s="24">
        <f t="shared" ca="1" si="279"/>
        <v>29.792745007049568</v>
      </c>
    </row>
    <row r="8935" spans="5:6" x14ac:dyDescent="0.25">
      <c r="E8935" s="24">
        <f t="shared" ca="1" si="278"/>
        <v>0.11928084372510028</v>
      </c>
      <c r="F8935" s="24">
        <f t="shared" ca="1" si="279"/>
        <v>42.525490701345362</v>
      </c>
    </row>
    <row r="8936" spans="5:6" x14ac:dyDescent="0.25">
      <c r="E8936" s="24">
        <f t="shared" ca="1" si="278"/>
        <v>0.99630916721621299</v>
      </c>
      <c r="F8936" s="24">
        <f t="shared" ca="1" si="279"/>
        <v>7.3953214255591579E-2</v>
      </c>
    </row>
    <row r="8937" spans="5:6" x14ac:dyDescent="0.25">
      <c r="E8937" s="24">
        <f t="shared" ca="1" si="278"/>
        <v>0.94643419724778999</v>
      </c>
      <c r="F8937" s="24">
        <f t="shared" ca="1" si="279"/>
        <v>1.1010766587775722</v>
      </c>
    </row>
    <row r="8938" spans="5:6" x14ac:dyDescent="0.25">
      <c r="E8938" s="24">
        <f t="shared" ca="1" si="278"/>
        <v>0.62277544475276359</v>
      </c>
      <c r="F8938" s="24">
        <f t="shared" ca="1" si="279"/>
        <v>9.4713853395762939</v>
      </c>
    </row>
    <row r="8939" spans="5:6" x14ac:dyDescent="0.25">
      <c r="E8939" s="24">
        <f t="shared" ca="1" si="278"/>
        <v>0.19696501942773714</v>
      </c>
      <c r="F8939" s="24">
        <f t="shared" ca="1" si="279"/>
        <v>32.494582647351692</v>
      </c>
    </row>
    <row r="8940" spans="5:6" x14ac:dyDescent="0.25">
      <c r="E8940" s="24">
        <f t="shared" ca="1" si="278"/>
        <v>0.23978613823536887</v>
      </c>
      <c r="F8940" s="24">
        <f t="shared" ca="1" si="279"/>
        <v>28.560156871668529</v>
      </c>
    </row>
    <row r="8941" spans="5:6" x14ac:dyDescent="0.25">
      <c r="E8941" s="24">
        <f t="shared" ca="1" si="278"/>
        <v>9.5290198142503835E-2</v>
      </c>
      <c r="F8941" s="24">
        <f t="shared" ca="1" si="279"/>
        <v>47.01656652522329</v>
      </c>
    </row>
    <row r="8942" spans="5:6" x14ac:dyDescent="0.25">
      <c r="E8942" s="24">
        <f t="shared" ca="1" si="278"/>
        <v>0.88265843544495592</v>
      </c>
      <c r="F8942" s="24">
        <f t="shared" ca="1" si="279"/>
        <v>2.4963395207814001</v>
      </c>
    </row>
    <row r="8943" spans="5:6" x14ac:dyDescent="0.25">
      <c r="E8943" s="24">
        <f t="shared" ca="1" si="278"/>
        <v>0.73647840783967722</v>
      </c>
      <c r="F8943" s="24">
        <f t="shared" ca="1" si="279"/>
        <v>6.1175072153389518</v>
      </c>
    </row>
    <row r="8944" spans="5:6" x14ac:dyDescent="0.25">
      <c r="E8944" s="24">
        <f t="shared" ca="1" si="278"/>
        <v>0.88059267966335575</v>
      </c>
      <c r="F8944" s="24">
        <f t="shared" ca="1" si="279"/>
        <v>2.543201971830408</v>
      </c>
    </row>
    <row r="8945" spans="5:6" x14ac:dyDescent="0.25">
      <c r="E8945" s="24">
        <f t="shared" ca="1" si="278"/>
        <v>7.378667139873607E-2</v>
      </c>
      <c r="F8945" s="24">
        <f t="shared" ca="1" si="279"/>
        <v>52.131543360796201</v>
      </c>
    </row>
    <row r="8946" spans="5:6" x14ac:dyDescent="0.25">
      <c r="E8946" s="24">
        <f t="shared" ca="1" si="278"/>
        <v>0.37755361905821017</v>
      </c>
      <c r="F8946" s="24">
        <f t="shared" ca="1" si="279"/>
        <v>19.480853662781989</v>
      </c>
    </row>
    <row r="8947" spans="5:6" x14ac:dyDescent="0.25">
      <c r="E8947" s="24">
        <f t="shared" ca="1" si="278"/>
        <v>0.89430241874004734</v>
      </c>
      <c r="F8947" s="24">
        <f t="shared" ca="1" si="279"/>
        <v>2.2342257003093806</v>
      </c>
    </row>
    <row r="8948" spans="5:6" x14ac:dyDescent="0.25">
      <c r="E8948" s="24">
        <f t="shared" ca="1" si="278"/>
        <v>0.97688384183294086</v>
      </c>
      <c r="F8948" s="24">
        <f t="shared" ca="1" si="279"/>
        <v>0.46775053413581724</v>
      </c>
    </row>
    <row r="8949" spans="5:6" x14ac:dyDescent="0.25">
      <c r="E8949" s="24">
        <f t="shared" ca="1" si="278"/>
        <v>0.77902392591596026</v>
      </c>
      <c r="F8949" s="24">
        <f t="shared" ca="1" si="279"/>
        <v>4.9942703991073145</v>
      </c>
    </row>
    <row r="8950" spans="5:6" x14ac:dyDescent="0.25">
      <c r="E8950" s="24">
        <f t="shared" ca="1" si="278"/>
        <v>0.18542183114566835</v>
      </c>
      <c r="F8950" s="24">
        <f t="shared" ca="1" si="279"/>
        <v>33.702437623755955</v>
      </c>
    </row>
    <row r="8951" spans="5:6" x14ac:dyDescent="0.25">
      <c r="E8951" s="24">
        <f t="shared" ca="1" si="278"/>
        <v>0.61148739540983699</v>
      </c>
      <c r="F8951" s="24">
        <f t="shared" ca="1" si="279"/>
        <v>9.8372187328650451</v>
      </c>
    </row>
    <row r="8952" spans="5:6" x14ac:dyDescent="0.25">
      <c r="E8952" s="24">
        <f t="shared" ca="1" si="278"/>
        <v>0.87759321245230504</v>
      </c>
      <c r="F8952" s="24">
        <f t="shared" ca="1" si="279"/>
        <v>2.6114420853344389</v>
      </c>
    </row>
    <row r="8953" spans="5:6" x14ac:dyDescent="0.25">
      <c r="E8953" s="24">
        <f t="shared" ca="1" si="278"/>
        <v>0.2251674592395102</v>
      </c>
      <c r="F8953" s="24">
        <f t="shared" ca="1" si="279"/>
        <v>29.818217806351573</v>
      </c>
    </row>
    <row r="8954" spans="5:6" x14ac:dyDescent="0.25">
      <c r="E8954" s="24">
        <f t="shared" ca="1" si="278"/>
        <v>0.23794828965891723</v>
      </c>
      <c r="F8954" s="24">
        <f t="shared" ca="1" si="279"/>
        <v>28.714037985159322</v>
      </c>
    </row>
    <row r="8955" spans="5:6" x14ac:dyDescent="0.25">
      <c r="E8955" s="24">
        <f t="shared" ca="1" si="278"/>
        <v>0.79671940746531145</v>
      </c>
      <c r="F8955" s="24">
        <f t="shared" ca="1" si="279"/>
        <v>4.5450544615326471</v>
      </c>
    </row>
    <row r="8956" spans="5:6" x14ac:dyDescent="0.25">
      <c r="E8956" s="24">
        <f t="shared" ca="1" si="278"/>
        <v>0.7044280888072233</v>
      </c>
      <c r="F8956" s="24">
        <f t="shared" ca="1" si="279"/>
        <v>7.0073805387633179</v>
      </c>
    </row>
    <row r="8957" spans="5:6" x14ac:dyDescent="0.25">
      <c r="E8957" s="24">
        <f t="shared" ca="1" si="278"/>
        <v>0.90391045017132721</v>
      </c>
      <c r="F8957" s="24">
        <f t="shared" ca="1" si="279"/>
        <v>2.0204996608334671</v>
      </c>
    </row>
    <row r="8958" spans="5:6" x14ac:dyDescent="0.25">
      <c r="E8958" s="24">
        <f t="shared" ca="1" si="278"/>
        <v>0.25380640680616195</v>
      </c>
      <c r="F8958" s="24">
        <f t="shared" ca="1" si="279"/>
        <v>27.423669609947307</v>
      </c>
    </row>
    <row r="8959" spans="5:6" x14ac:dyDescent="0.25">
      <c r="E8959" s="24">
        <f t="shared" ca="1" si="278"/>
        <v>0.49409564297818909</v>
      </c>
      <c r="F8959" s="24">
        <f t="shared" ca="1" si="279"/>
        <v>14.100523425329616</v>
      </c>
    </row>
    <row r="8960" spans="5:6" x14ac:dyDescent="0.25">
      <c r="E8960" s="24">
        <f t="shared" ca="1" si="278"/>
        <v>0.41425216839671586</v>
      </c>
      <c r="F8960" s="24">
        <f t="shared" ca="1" si="279"/>
        <v>17.625607763537509</v>
      </c>
    </row>
    <row r="8961" spans="5:6" x14ac:dyDescent="0.25">
      <c r="E8961" s="24">
        <f t="shared" ca="1" si="278"/>
        <v>9.4725178586252401E-4</v>
      </c>
      <c r="F8961" s="24">
        <f t="shared" ca="1" si="279"/>
        <v>139.23891245509134</v>
      </c>
    </row>
    <row r="8962" spans="5:6" x14ac:dyDescent="0.25">
      <c r="E8962" s="24">
        <f t="shared" ca="1" si="278"/>
        <v>0.98002606559808547</v>
      </c>
      <c r="F8962" s="24">
        <f t="shared" ca="1" si="279"/>
        <v>0.40352220244322351</v>
      </c>
    </row>
    <row r="8963" spans="5:6" x14ac:dyDescent="0.25">
      <c r="E8963" s="24">
        <f t="shared" ca="1" si="278"/>
        <v>0.71392956365066595</v>
      </c>
      <c r="F8963" s="24">
        <f t="shared" ca="1" si="279"/>
        <v>6.7394194371605147</v>
      </c>
    </row>
    <row r="8964" spans="5:6" x14ac:dyDescent="0.25">
      <c r="E8964" s="24">
        <f t="shared" ref="E8964:E9027" ca="1" si="280">RAND()</f>
        <v>0.75152469090871221</v>
      </c>
      <c r="F8964" s="24">
        <f t="shared" ref="F8964:F9027" ca="1" si="281">-LOG(E8964,EXP(1))/$C$3</f>
        <v>5.7130242965644591</v>
      </c>
    </row>
    <row r="8965" spans="5:6" x14ac:dyDescent="0.25">
      <c r="E8965" s="24">
        <f t="shared" ca="1" si="280"/>
        <v>0.63808340747902714</v>
      </c>
      <c r="F8965" s="24">
        <f t="shared" ca="1" si="281"/>
        <v>8.9857254291275481</v>
      </c>
    </row>
    <row r="8966" spans="5:6" x14ac:dyDescent="0.25">
      <c r="E8966" s="24">
        <f t="shared" ca="1" si="280"/>
        <v>0.8038618567145942</v>
      </c>
      <c r="F8966" s="24">
        <f t="shared" ca="1" si="281"/>
        <v>4.3665568914528539</v>
      </c>
    </row>
    <row r="8967" spans="5:6" x14ac:dyDescent="0.25">
      <c r="E8967" s="24">
        <f t="shared" ca="1" si="280"/>
        <v>0.17441684413395631</v>
      </c>
      <c r="F8967" s="24">
        <f t="shared" ca="1" si="281"/>
        <v>34.926143776684448</v>
      </c>
    </row>
    <row r="8968" spans="5:6" x14ac:dyDescent="0.25">
      <c r="E8968" s="24">
        <f t="shared" ca="1" si="280"/>
        <v>5.5885982003297863E-2</v>
      </c>
      <c r="F8968" s="24">
        <f t="shared" ca="1" si="281"/>
        <v>57.688833988814068</v>
      </c>
    </row>
    <row r="8969" spans="5:6" x14ac:dyDescent="0.25">
      <c r="E8969" s="24">
        <f t="shared" ca="1" si="280"/>
        <v>0.20840253612677073</v>
      </c>
      <c r="F8969" s="24">
        <f t="shared" ca="1" si="281"/>
        <v>31.36567599325436</v>
      </c>
    </row>
    <row r="8970" spans="5:6" x14ac:dyDescent="0.25">
      <c r="E8970" s="24">
        <f t="shared" ca="1" si="280"/>
        <v>0.81830014917818394</v>
      </c>
      <c r="F8970" s="24">
        <f t="shared" ca="1" si="281"/>
        <v>4.0105215829251746</v>
      </c>
    </row>
    <row r="8971" spans="5:6" x14ac:dyDescent="0.25">
      <c r="E8971" s="24">
        <f t="shared" ca="1" si="280"/>
        <v>0.14187458778016038</v>
      </c>
      <c r="F8971" s="24">
        <f t="shared" ca="1" si="281"/>
        <v>39.056235925299582</v>
      </c>
    </row>
    <row r="8972" spans="5:6" x14ac:dyDescent="0.25">
      <c r="E8972" s="24">
        <f t="shared" ca="1" si="280"/>
        <v>0.63653656232753975</v>
      </c>
      <c r="F8972" s="24">
        <f t="shared" ca="1" si="281"/>
        <v>9.0342683971496314</v>
      </c>
    </row>
    <row r="8973" spans="5:6" x14ac:dyDescent="0.25">
      <c r="E8973" s="24">
        <f t="shared" ca="1" si="280"/>
        <v>9.2261439867413975E-2</v>
      </c>
      <c r="F8973" s="24">
        <f t="shared" ca="1" si="281"/>
        <v>47.662579886943384</v>
      </c>
    </row>
    <row r="8974" spans="5:6" x14ac:dyDescent="0.25">
      <c r="E8974" s="24">
        <f t="shared" ca="1" si="280"/>
        <v>0.56115129372987183</v>
      </c>
      <c r="F8974" s="24">
        <f t="shared" ca="1" si="281"/>
        <v>11.555294480502388</v>
      </c>
    </row>
    <row r="8975" spans="5:6" x14ac:dyDescent="0.25">
      <c r="E8975" s="24">
        <f t="shared" ca="1" si="280"/>
        <v>0.10015737445851858</v>
      </c>
      <c r="F8975" s="24">
        <f t="shared" ca="1" si="281"/>
        <v>46.02025170894369</v>
      </c>
    </row>
    <row r="8976" spans="5:6" x14ac:dyDescent="0.25">
      <c r="E8976" s="24">
        <f t="shared" ca="1" si="280"/>
        <v>0.22659025873202387</v>
      </c>
      <c r="F8976" s="24">
        <f t="shared" ca="1" si="281"/>
        <v>29.692238402765945</v>
      </c>
    </row>
    <row r="8977" spans="5:6" x14ac:dyDescent="0.25">
      <c r="E8977" s="24">
        <f t="shared" ca="1" si="280"/>
        <v>0.40005442718733886</v>
      </c>
      <c r="F8977" s="24">
        <f t="shared" ca="1" si="281"/>
        <v>18.323093463244284</v>
      </c>
    </row>
    <row r="8978" spans="5:6" x14ac:dyDescent="0.25">
      <c r="E8978" s="24">
        <f t="shared" ca="1" si="280"/>
        <v>2.0967901377223375E-2</v>
      </c>
      <c r="F8978" s="24">
        <f t="shared" ca="1" si="281"/>
        <v>77.295250329240247</v>
      </c>
    </row>
    <row r="8979" spans="5:6" x14ac:dyDescent="0.25">
      <c r="E8979" s="24">
        <f t="shared" ca="1" si="280"/>
        <v>0.21530624190697267</v>
      </c>
      <c r="F8979" s="24">
        <f t="shared" ca="1" si="281"/>
        <v>30.71387766720223</v>
      </c>
    </row>
    <row r="8980" spans="5:6" x14ac:dyDescent="0.25">
      <c r="E8980" s="24">
        <f t="shared" ca="1" si="280"/>
        <v>8.7459887582078011E-2</v>
      </c>
      <c r="F8980" s="24">
        <f t="shared" ca="1" si="281"/>
        <v>48.731500367240699</v>
      </c>
    </row>
    <row r="8981" spans="5:6" x14ac:dyDescent="0.25">
      <c r="E8981" s="24">
        <f t="shared" ca="1" si="280"/>
        <v>0.85975631849028755</v>
      </c>
      <c r="F8981" s="24">
        <f t="shared" ca="1" si="281"/>
        <v>3.02212560957273</v>
      </c>
    </row>
    <row r="8982" spans="5:6" x14ac:dyDescent="0.25">
      <c r="E8982" s="24">
        <f t="shared" ca="1" si="280"/>
        <v>0.2710223183758006</v>
      </c>
      <c r="F8982" s="24">
        <f t="shared" ca="1" si="281"/>
        <v>26.111082117264285</v>
      </c>
    </row>
    <row r="8983" spans="5:6" x14ac:dyDescent="0.25">
      <c r="E8983" s="24">
        <f t="shared" ca="1" si="280"/>
        <v>0.70226528395734789</v>
      </c>
      <c r="F8983" s="24">
        <f t="shared" ca="1" si="281"/>
        <v>7.0688809793283189</v>
      </c>
    </row>
    <row r="8984" spans="5:6" x14ac:dyDescent="0.25">
      <c r="E8984" s="24">
        <f t="shared" ca="1" si="280"/>
        <v>4.2255107186076835E-2</v>
      </c>
      <c r="F8984" s="24">
        <f t="shared" ca="1" si="281"/>
        <v>63.280601046810794</v>
      </c>
    </row>
    <row r="8985" spans="5:6" x14ac:dyDescent="0.25">
      <c r="E8985" s="24">
        <f t="shared" ca="1" si="280"/>
        <v>6.0339704894232793E-2</v>
      </c>
      <c r="F8985" s="24">
        <f t="shared" ca="1" si="281"/>
        <v>56.155298719571618</v>
      </c>
    </row>
    <row r="8986" spans="5:6" x14ac:dyDescent="0.25">
      <c r="E8986" s="24">
        <f t="shared" ca="1" si="280"/>
        <v>0.15719377629536357</v>
      </c>
      <c r="F8986" s="24">
        <f t="shared" ca="1" si="281"/>
        <v>37.005519815343796</v>
      </c>
    </row>
    <row r="8987" spans="5:6" x14ac:dyDescent="0.25">
      <c r="E8987" s="24">
        <f t="shared" ca="1" si="280"/>
        <v>0.65894464363887539</v>
      </c>
      <c r="F8987" s="24">
        <f t="shared" ca="1" si="281"/>
        <v>8.3423149711172453</v>
      </c>
    </row>
    <row r="8988" spans="5:6" x14ac:dyDescent="0.25">
      <c r="E8988" s="24">
        <f t="shared" ca="1" si="280"/>
        <v>4.1747663897833021E-2</v>
      </c>
      <c r="F8988" s="24">
        <f t="shared" ca="1" si="281"/>
        <v>63.522235675874157</v>
      </c>
    </row>
    <row r="8989" spans="5:6" x14ac:dyDescent="0.25">
      <c r="E8989" s="24">
        <f t="shared" ca="1" si="280"/>
        <v>0.40043990014096476</v>
      </c>
      <c r="F8989" s="24">
        <f t="shared" ca="1" si="281"/>
        <v>18.303831716083252</v>
      </c>
    </row>
    <row r="8990" spans="5:6" x14ac:dyDescent="0.25">
      <c r="E8990" s="24">
        <f t="shared" ca="1" si="280"/>
        <v>0.84245214808732505</v>
      </c>
      <c r="F8990" s="24">
        <f t="shared" ca="1" si="281"/>
        <v>3.428768317822469</v>
      </c>
    </row>
    <row r="8991" spans="5:6" x14ac:dyDescent="0.25">
      <c r="E8991" s="24">
        <f t="shared" ca="1" si="280"/>
        <v>0.43841128295542786</v>
      </c>
      <c r="F8991" s="24">
        <f t="shared" ca="1" si="281"/>
        <v>16.491956140222211</v>
      </c>
    </row>
    <row r="8992" spans="5:6" x14ac:dyDescent="0.25">
      <c r="E8992" s="24">
        <f t="shared" ca="1" si="280"/>
        <v>0.73198124581530888</v>
      </c>
      <c r="F8992" s="24">
        <f t="shared" ca="1" si="281"/>
        <v>6.2400077163984973</v>
      </c>
    </row>
    <row r="8993" spans="5:6" x14ac:dyDescent="0.25">
      <c r="E8993" s="24">
        <f t="shared" ca="1" si="280"/>
        <v>0.46076734792488616</v>
      </c>
      <c r="F8993" s="24">
        <f t="shared" ca="1" si="281"/>
        <v>15.497240632982374</v>
      </c>
    </row>
    <row r="8994" spans="5:6" x14ac:dyDescent="0.25">
      <c r="E8994" s="24">
        <f t="shared" ca="1" si="280"/>
        <v>6.2768385887402744E-2</v>
      </c>
      <c r="F8994" s="24">
        <f t="shared" ca="1" si="281"/>
        <v>55.366074833946342</v>
      </c>
    </row>
    <row r="8995" spans="5:6" x14ac:dyDescent="0.25">
      <c r="E8995" s="24">
        <f t="shared" ca="1" si="280"/>
        <v>0.17904246215436537</v>
      </c>
      <c r="F8995" s="24">
        <f t="shared" ca="1" si="281"/>
        <v>34.40264565067654</v>
      </c>
    </row>
    <row r="8996" spans="5:6" x14ac:dyDescent="0.25">
      <c r="E8996" s="24">
        <f t="shared" ca="1" si="280"/>
        <v>0.37092612227374844</v>
      </c>
      <c r="F8996" s="24">
        <f t="shared" ca="1" si="281"/>
        <v>19.835047350831687</v>
      </c>
    </row>
    <row r="8997" spans="5:6" x14ac:dyDescent="0.25">
      <c r="E8997" s="24">
        <f t="shared" ca="1" si="280"/>
        <v>0.87868552805921085</v>
      </c>
      <c r="F8997" s="24">
        <f t="shared" ca="1" si="281"/>
        <v>2.5865641266698352</v>
      </c>
    </row>
    <row r="8998" spans="5:6" x14ac:dyDescent="0.25">
      <c r="E8998" s="24">
        <f t="shared" ca="1" si="280"/>
        <v>0.87705530852414926</v>
      </c>
      <c r="F8998" s="24">
        <f t="shared" ca="1" si="281"/>
        <v>2.6237044601308894</v>
      </c>
    </row>
    <row r="8999" spans="5:6" x14ac:dyDescent="0.25">
      <c r="E8999" s="24">
        <f t="shared" ca="1" si="280"/>
        <v>0.92297457757974999</v>
      </c>
      <c r="F8999" s="24">
        <f t="shared" ca="1" si="281"/>
        <v>1.6030717621829782</v>
      </c>
    </row>
    <row r="9000" spans="5:6" x14ac:dyDescent="0.25">
      <c r="E9000" s="24">
        <f t="shared" ca="1" si="280"/>
        <v>0.90434997701755504</v>
      </c>
      <c r="F9000" s="24">
        <f t="shared" ca="1" si="281"/>
        <v>2.0107770158366498</v>
      </c>
    </row>
    <row r="9001" spans="5:6" x14ac:dyDescent="0.25">
      <c r="E9001" s="24">
        <f t="shared" ca="1" si="280"/>
        <v>0.76607707307725015</v>
      </c>
      <c r="F9001" s="24">
        <f t="shared" ca="1" si="281"/>
        <v>5.3294499341767008</v>
      </c>
    </row>
    <row r="9002" spans="5:6" x14ac:dyDescent="0.25">
      <c r="E9002" s="24">
        <f t="shared" ca="1" si="280"/>
        <v>0.61480357697942045</v>
      </c>
      <c r="F9002" s="24">
        <f t="shared" ca="1" si="281"/>
        <v>9.7290489843170072</v>
      </c>
    </row>
    <row r="9003" spans="5:6" x14ac:dyDescent="0.25">
      <c r="E9003" s="24">
        <f t="shared" ca="1" si="280"/>
        <v>0.2056179613627751</v>
      </c>
      <c r="F9003" s="24">
        <f t="shared" ca="1" si="281"/>
        <v>31.634707770059304</v>
      </c>
    </row>
    <row r="9004" spans="5:6" x14ac:dyDescent="0.25">
      <c r="E9004" s="24">
        <f t="shared" ca="1" si="280"/>
        <v>0.69358936967538054</v>
      </c>
      <c r="F9004" s="24">
        <f t="shared" ca="1" si="281"/>
        <v>7.3175035987498376</v>
      </c>
    </row>
    <row r="9005" spans="5:6" x14ac:dyDescent="0.25">
      <c r="E9005" s="24">
        <f t="shared" ca="1" si="280"/>
        <v>0.83131263584165738</v>
      </c>
      <c r="F9005" s="24">
        <f t="shared" ca="1" si="281"/>
        <v>3.6949867692477283</v>
      </c>
    </row>
    <row r="9006" spans="5:6" x14ac:dyDescent="0.25">
      <c r="E9006" s="24">
        <f t="shared" ca="1" si="280"/>
        <v>0.34174005958874709</v>
      </c>
      <c r="F9006" s="24">
        <f t="shared" ca="1" si="281"/>
        <v>21.474097811867225</v>
      </c>
    </row>
    <row r="9007" spans="5:6" x14ac:dyDescent="0.25">
      <c r="E9007" s="24">
        <f t="shared" ca="1" si="280"/>
        <v>0.24228092368184118</v>
      </c>
      <c r="F9007" s="24">
        <f t="shared" ca="1" si="281"/>
        <v>28.353147688413038</v>
      </c>
    </row>
    <row r="9008" spans="5:6" x14ac:dyDescent="0.25">
      <c r="E9008" s="24">
        <f t="shared" ca="1" si="280"/>
        <v>0.55855467220756394</v>
      </c>
      <c r="F9008" s="24">
        <f t="shared" ca="1" si="281"/>
        <v>11.648055482267807</v>
      </c>
    </row>
    <row r="9009" spans="5:6" x14ac:dyDescent="0.25">
      <c r="E9009" s="24">
        <f t="shared" ca="1" si="280"/>
        <v>0.42887293357083756</v>
      </c>
      <c r="F9009" s="24">
        <f t="shared" ca="1" si="281"/>
        <v>16.931891921404922</v>
      </c>
    </row>
    <row r="9010" spans="5:6" x14ac:dyDescent="0.25">
      <c r="E9010" s="24">
        <f t="shared" ca="1" si="280"/>
        <v>1.4739283704512274E-2</v>
      </c>
      <c r="F9010" s="24">
        <f t="shared" ca="1" si="281"/>
        <v>84.344779775073746</v>
      </c>
    </row>
    <row r="9011" spans="5:6" x14ac:dyDescent="0.25">
      <c r="E9011" s="24">
        <f t="shared" ca="1" si="280"/>
        <v>0.59902491433365801</v>
      </c>
      <c r="F9011" s="24">
        <f t="shared" ca="1" si="281"/>
        <v>10.249041770404245</v>
      </c>
    </row>
    <row r="9012" spans="5:6" x14ac:dyDescent="0.25">
      <c r="E9012" s="24">
        <f t="shared" ca="1" si="280"/>
        <v>0.90403543283357513</v>
      </c>
      <c r="F9012" s="24">
        <f t="shared" ca="1" si="281"/>
        <v>2.0177344749145325</v>
      </c>
    </row>
    <row r="9013" spans="5:6" x14ac:dyDescent="0.25">
      <c r="E9013" s="24">
        <f t="shared" ca="1" si="280"/>
        <v>0.28463801833703861</v>
      </c>
      <c r="F9013" s="24">
        <f t="shared" ca="1" si="281"/>
        <v>25.13074034172644</v>
      </c>
    </row>
    <row r="9014" spans="5:6" x14ac:dyDescent="0.25">
      <c r="E9014" s="24">
        <f t="shared" ca="1" si="280"/>
        <v>0.53586848112160335</v>
      </c>
      <c r="F9014" s="24">
        <f t="shared" ca="1" si="281"/>
        <v>12.477330381230384</v>
      </c>
    </row>
    <row r="9015" spans="5:6" x14ac:dyDescent="0.25">
      <c r="E9015" s="24">
        <f t="shared" ca="1" si="280"/>
        <v>0.29310225808888657</v>
      </c>
      <c r="F9015" s="24">
        <f t="shared" ca="1" si="281"/>
        <v>24.544674542727279</v>
      </c>
    </row>
    <row r="9016" spans="5:6" x14ac:dyDescent="0.25">
      <c r="E9016" s="24">
        <f t="shared" ca="1" si="280"/>
        <v>0.91874391807156797</v>
      </c>
      <c r="F9016" s="24">
        <f t="shared" ca="1" si="281"/>
        <v>1.6949569652609993</v>
      </c>
    </row>
    <row r="9017" spans="5:6" x14ac:dyDescent="0.25">
      <c r="E9017" s="24">
        <f t="shared" ca="1" si="280"/>
        <v>0.29113491158450833</v>
      </c>
      <c r="F9017" s="24">
        <f t="shared" ca="1" si="281"/>
        <v>24.679370111075986</v>
      </c>
    </row>
    <row r="9018" spans="5:6" x14ac:dyDescent="0.25">
      <c r="E9018" s="24">
        <f t="shared" ca="1" si="280"/>
        <v>0.44932956785744205</v>
      </c>
      <c r="F9018" s="24">
        <f t="shared" ca="1" si="281"/>
        <v>15.999973127046637</v>
      </c>
    </row>
    <row r="9019" spans="5:6" x14ac:dyDescent="0.25">
      <c r="E9019" s="24">
        <f t="shared" ca="1" si="280"/>
        <v>7.3873940372839453E-2</v>
      </c>
      <c r="F9019" s="24">
        <f t="shared" ca="1" si="281"/>
        <v>52.107902937472147</v>
      </c>
    </row>
    <row r="9020" spans="5:6" x14ac:dyDescent="0.25">
      <c r="E9020" s="24">
        <f t="shared" ca="1" si="280"/>
        <v>0.47852923596972052</v>
      </c>
      <c r="F9020" s="24">
        <f t="shared" ca="1" si="281"/>
        <v>14.740759415006819</v>
      </c>
    </row>
    <row r="9021" spans="5:6" x14ac:dyDescent="0.25">
      <c r="E9021" s="24">
        <f t="shared" ca="1" si="280"/>
        <v>0.87084244385030474</v>
      </c>
      <c r="F9021" s="24">
        <f t="shared" ca="1" si="281"/>
        <v>2.7658841918846888</v>
      </c>
    </row>
    <row r="9022" spans="5:6" x14ac:dyDescent="0.25">
      <c r="E9022" s="24">
        <f t="shared" ca="1" si="280"/>
        <v>0.20793210589781719</v>
      </c>
      <c r="F9022" s="24">
        <f t="shared" ca="1" si="281"/>
        <v>31.410873330365014</v>
      </c>
    </row>
    <row r="9023" spans="5:6" x14ac:dyDescent="0.25">
      <c r="E9023" s="24">
        <f t="shared" ca="1" si="280"/>
        <v>0.5165338046490574</v>
      </c>
      <c r="F9023" s="24">
        <f t="shared" ca="1" si="281"/>
        <v>13.212290861968427</v>
      </c>
    </row>
    <row r="9024" spans="5:6" x14ac:dyDescent="0.25">
      <c r="E9024" s="24">
        <f t="shared" ca="1" si="280"/>
        <v>0.95626169643792158</v>
      </c>
      <c r="F9024" s="24">
        <f t="shared" ca="1" si="281"/>
        <v>0.89447324694256336</v>
      </c>
    </row>
    <row r="9025" spans="5:6" x14ac:dyDescent="0.25">
      <c r="E9025" s="24">
        <f t="shared" ca="1" si="280"/>
        <v>5.3741506448854226E-2</v>
      </c>
      <c r="F9025" s="24">
        <f t="shared" ca="1" si="281"/>
        <v>58.471392880339415</v>
      </c>
    </row>
    <row r="9026" spans="5:6" x14ac:dyDescent="0.25">
      <c r="E9026" s="24">
        <f t="shared" ca="1" si="280"/>
        <v>0.1608308054837716</v>
      </c>
      <c r="F9026" s="24">
        <f t="shared" ca="1" si="281"/>
        <v>36.548047283881402</v>
      </c>
    </row>
    <row r="9027" spans="5:6" x14ac:dyDescent="0.25">
      <c r="E9027" s="24">
        <f t="shared" ca="1" si="280"/>
        <v>0.15764290199885722</v>
      </c>
      <c r="F9027" s="24">
        <f t="shared" ca="1" si="281"/>
        <v>36.948458355975738</v>
      </c>
    </row>
    <row r="9028" spans="5:6" x14ac:dyDescent="0.25">
      <c r="E9028" s="24">
        <f t="shared" ref="E9028:E9091" ca="1" si="282">RAND()</f>
        <v>0.47215921602127453</v>
      </c>
      <c r="F9028" s="24">
        <f t="shared" ref="F9028:F9091" ca="1" si="283">-LOG(E9028,EXP(1))/$C$3</f>
        <v>15.008780563958235</v>
      </c>
    </row>
    <row r="9029" spans="5:6" x14ac:dyDescent="0.25">
      <c r="E9029" s="24">
        <f t="shared" ca="1" si="282"/>
        <v>0.2635020348428817</v>
      </c>
      <c r="F9029" s="24">
        <f t="shared" ca="1" si="283"/>
        <v>26.673883773333195</v>
      </c>
    </row>
    <row r="9030" spans="5:6" x14ac:dyDescent="0.25">
      <c r="E9030" s="24">
        <f t="shared" ca="1" si="282"/>
        <v>0.28580929193648319</v>
      </c>
      <c r="F9030" s="24">
        <f t="shared" ca="1" si="283"/>
        <v>25.048610039815806</v>
      </c>
    </row>
    <row r="9031" spans="5:6" x14ac:dyDescent="0.25">
      <c r="E9031" s="24">
        <f t="shared" ca="1" si="282"/>
        <v>0.65667565438557907</v>
      </c>
      <c r="F9031" s="24">
        <f t="shared" ca="1" si="283"/>
        <v>8.4113011826056905</v>
      </c>
    </row>
    <row r="9032" spans="5:6" x14ac:dyDescent="0.25">
      <c r="E9032" s="24">
        <f t="shared" ca="1" si="282"/>
        <v>0.63170886552026462</v>
      </c>
      <c r="F9032" s="24">
        <f t="shared" ca="1" si="283"/>
        <v>9.1865329358426919</v>
      </c>
    </row>
    <row r="9033" spans="5:6" x14ac:dyDescent="0.25">
      <c r="E9033" s="24">
        <f t="shared" ca="1" si="282"/>
        <v>0.45803509549917354</v>
      </c>
      <c r="F9033" s="24">
        <f t="shared" ca="1" si="283"/>
        <v>15.616189401525066</v>
      </c>
    </row>
    <row r="9034" spans="5:6" x14ac:dyDescent="0.25">
      <c r="E9034" s="24">
        <f t="shared" ca="1" si="282"/>
        <v>0.14672620926679791</v>
      </c>
      <c r="F9034" s="24">
        <f t="shared" ca="1" si="283"/>
        <v>38.383739016975298</v>
      </c>
    </row>
    <row r="9035" spans="5:6" x14ac:dyDescent="0.25">
      <c r="E9035" s="24">
        <f t="shared" ca="1" si="282"/>
        <v>0.37918647654203952</v>
      </c>
      <c r="F9035" s="24">
        <f t="shared" ca="1" si="283"/>
        <v>19.394543447294954</v>
      </c>
    </row>
    <row r="9036" spans="5:6" x14ac:dyDescent="0.25">
      <c r="E9036" s="24">
        <f t="shared" ca="1" si="282"/>
        <v>0.64663229883517059</v>
      </c>
      <c r="F9036" s="24">
        <f t="shared" ca="1" si="283"/>
        <v>8.7195492627271616</v>
      </c>
    </row>
    <row r="9037" spans="5:6" x14ac:dyDescent="0.25">
      <c r="E9037" s="24">
        <f t="shared" ca="1" si="282"/>
        <v>0.89329294142576265</v>
      </c>
      <c r="F9037" s="24">
        <f t="shared" ca="1" si="283"/>
        <v>2.2568141997894546</v>
      </c>
    </row>
    <row r="9038" spans="5:6" x14ac:dyDescent="0.25">
      <c r="E9038" s="24">
        <f t="shared" ca="1" si="282"/>
        <v>0.76574120191578265</v>
      </c>
      <c r="F9038" s="24">
        <f t="shared" ca="1" si="283"/>
        <v>5.3382204566944962</v>
      </c>
    </row>
    <row r="9039" spans="5:6" x14ac:dyDescent="0.25">
      <c r="E9039" s="24">
        <f t="shared" ca="1" si="282"/>
        <v>0.12292811715207885</v>
      </c>
      <c r="F9039" s="24">
        <f t="shared" ca="1" si="283"/>
        <v>41.923110156870486</v>
      </c>
    </row>
    <row r="9040" spans="5:6" x14ac:dyDescent="0.25">
      <c r="E9040" s="24">
        <f t="shared" ca="1" si="282"/>
        <v>0.93778326312035032</v>
      </c>
      <c r="F9040" s="24">
        <f t="shared" ca="1" si="283"/>
        <v>1.284728388930179</v>
      </c>
    </row>
    <row r="9041" spans="5:6" x14ac:dyDescent="0.25">
      <c r="E9041" s="24">
        <f t="shared" ca="1" si="282"/>
        <v>0.88404904629554681</v>
      </c>
      <c r="F9041" s="24">
        <f t="shared" ca="1" si="283"/>
        <v>2.464854712975888</v>
      </c>
    </row>
    <row r="9042" spans="5:6" x14ac:dyDescent="0.25">
      <c r="E9042" s="24">
        <f t="shared" ca="1" si="282"/>
        <v>0.95486682254144239</v>
      </c>
      <c r="F9042" s="24">
        <f t="shared" ca="1" si="283"/>
        <v>0.92366802124087233</v>
      </c>
    </row>
    <row r="9043" spans="5:6" x14ac:dyDescent="0.25">
      <c r="E9043" s="24">
        <f t="shared" ca="1" si="282"/>
        <v>0.67105752256575091</v>
      </c>
      <c r="F9043" s="24">
        <f t="shared" ca="1" si="283"/>
        <v>7.9780083811842433</v>
      </c>
    </row>
    <row r="9044" spans="5:6" x14ac:dyDescent="0.25">
      <c r="E9044" s="24">
        <f t="shared" ca="1" si="282"/>
        <v>0.47191136681481327</v>
      </c>
      <c r="F9044" s="24">
        <f t="shared" ca="1" si="283"/>
        <v>15.019281864037341</v>
      </c>
    </row>
    <row r="9045" spans="5:6" x14ac:dyDescent="0.25">
      <c r="E9045" s="24">
        <f t="shared" ca="1" si="282"/>
        <v>0.86560802857376562</v>
      </c>
      <c r="F9045" s="24">
        <f t="shared" ca="1" si="283"/>
        <v>2.8864619155679758</v>
      </c>
    </row>
    <row r="9046" spans="5:6" x14ac:dyDescent="0.25">
      <c r="E9046" s="24">
        <f t="shared" ca="1" si="282"/>
        <v>0.76238051578773391</v>
      </c>
      <c r="F9046" s="24">
        <f t="shared" ca="1" si="283"/>
        <v>5.4261896677128734</v>
      </c>
    </row>
    <row r="9047" spans="5:6" x14ac:dyDescent="0.25">
      <c r="E9047" s="24">
        <f t="shared" ca="1" si="282"/>
        <v>0.88748735586738625</v>
      </c>
      <c r="F9047" s="24">
        <f t="shared" ca="1" si="283"/>
        <v>2.3872200928808338</v>
      </c>
    </row>
    <row r="9048" spans="5:6" x14ac:dyDescent="0.25">
      <c r="E9048" s="24">
        <f t="shared" ca="1" si="282"/>
        <v>0.46001756062045474</v>
      </c>
      <c r="F9048" s="24">
        <f t="shared" ca="1" si="283"/>
        <v>15.529812299315898</v>
      </c>
    </row>
    <row r="9049" spans="5:6" x14ac:dyDescent="0.25">
      <c r="E9049" s="24">
        <f t="shared" ca="1" si="282"/>
        <v>0.80256563049083407</v>
      </c>
      <c r="F9049" s="24">
        <f t="shared" ca="1" si="283"/>
        <v>4.3988328955776108</v>
      </c>
    </row>
    <row r="9050" spans="5:6" x14ac:dyDescent="0.25">
      <c r="E9050" s="24">
        <f t="shared" ca="1" si="282"/>
        <v>0.94851847406397138</v>
      </c>
      <c r="F9050" s="24">
        <f t="shared" ca="1" si="283"/>
        <v>1.0570802532048784</v>
      </c>
    </row>
    <row r="9051" spans="5:6" x14ac:dyDescent="0.25">
      <c r="E9051" s="24">
        <f t="shared" ca="1" si="282"/>
        <v>0.75862690980469327</v>
      </c>
      <c r="F9051" s="24">
        <f t="shared" ca="1" si="283"/>
        <v>5.524903547475347</v>
      </c>
    </row>
    <row r="9052" spans="5:6" x14ac:dyDescent="0.25">
      <c r="E9052" s="24">
        <f t="shared" ca="1" si="282"/>
        <v>0.3633970716137066</v>
      </c>
      <c r="F9052" s="24">
        <f t="shared" ca="1" si="283"/>
        <v>20.245183627054725</v>
      </c>
    </row>
    <row r="9053" spans="5:6" x14ac:dyDescent="0.25">
      <c r="E9053" s="24">
        <f t="shared" ca="1" si="282"/>
        <v>0.78125844646272657</v>
      </c>
      <c r="F9053" s="24">
        <f t="shared" ca="1" si="283"/>
        <v>4.9369853303535862</v>
      </c>
    </row>
    <row r="9054" spans="5:6" x14ac:dyDescent="0.25">
      <c r="E9054" s="24">
        <f t="shared" ca="1" si="282"/>
        <v>0.95008260978236758</v>
      </c>
      <c r="F9054" s="24">
        <f t="shared" ca="1" si="283"/>
        <v>1.0241268100499816</v>
      </c>
    </row>
    <row r="9055" spans="5:6" x14ac:dyDescent="0.25">
      <c r="E9055" s="24">
        <f t="shared" ca="1" si="282"/>
        <v>0.32621673497572534</v>
      </c>
      <c r="F9055" s="24">
        <f t="shared" ca="1" si="283"/>
        <v>22.403865746078328</v>
      </c>
    </row>
    <row r="9056" spans="5:6" x14ac:dyDescent="0.25">
      <c r="E9056" s="24">
        <f t="shared" ca="1" si="282"/>
        <v>0.21023501435994429</v>
      </c>
      <c r="F9056" s="24">
        <f t="shared" ca="1" si="283"/>
        <v>31.190585160168691</v>
      </c>
    </row>
    <row r="9057" spans="5:6" x14ac:dyDescent="0.25">
      <c r="E9057" s="24">
        <f t="shared" ca="1" si="282"/>
        <v>6.3786597340294793E-2</v>
      </c>
      <c r="F9057" s="24">
        <f t="shared" ca="1" si="283"/>
        <v>55.044243674719105</v>
      </c>
    </row>
    <row r="9058" spans="5:6" x14ac:dyDescent="0.25">
      <c r="E9058" s="24">
        <f t="shared" ca="1" si="282"/>
        <v>0.3799433657660316</v>
      </c>
      <c r="F9058" s="24">
        <f t="shared" ca="1" si="283"/>
        <v>19.354661496534053</v>
      </c>
    </row>
    <row r="9059" spans="5:6" x14ac:dyDescent="0.25">
      <c r="E9059" s="24">
        <f t="shared" ca="1" si="282"/>
        <v>0.20187623596099891</v>
      </c>
      <c r="F9059" s="24">
        <f t="shared" ca="1" si="283"/>
        <v>32.002009252330659</v>
      </c>
    </row>
    <row r="9060" spans="5:6" x14ac:dyDescent="0.25">
      <c r="E9060" s="24">
        <f t="shared" ca="1" si="282"/>
        <v>3.4483407296071911E-2</v>
      </c>
      <c r="F9060" s="24">
        <f t="shared" ca="1" si="283"/>
        <v>67.345540371546477</v>
      </c>
    </row>
    <row r="9061" spans="5:6" x14ac:dyDescent="0.25">
      <c r="E9061" s="24">
        <f t="shared" ca="1" si="282"/>
        <v>0.5825357712409891</v>
      </c>
      <c r="F9061" s="24">
        <f t="shared" ca="1" si="283"/>
        <v>10.807293711440282</v>
      </c>
    </row>
    <row r="9062" spans="5:6" x14ac:dyDescent="0.25">
      <c r="E9062" s="24">
        <f t="shared" ca="1" si="282"/>
        <v>0.20726571557440887</v>
      </c>
      <c r="F9062" s="24">
        <f t="shared" ca="1" si="283"/>
        <v>31.475073175465866</v>
      </c>
    </row>
    <row r="9063" spans="5:6" x14ac:dyDescent="0.25">
      <c r="E9063" s="24">
        <f t="shared" ca="1" si="282"/>
        <v>0.87710456855088781</v>
      </c>
      <c r="F9063" s="24">
        <f t="shared" ca="1" si="283"/>
        <v>2.6225811867646409</v>
      </c>
    </row>
    <row r="9064" spans="5:6" x14ac:dyDescent="0.25">
      <c r="E9064" s="24">
        <f t="shared" ca="1" si="282"/>
        <v>0.4444320475901431</v>
      </c>
      <c r="F9064" s="24">
        <f t="shared" ca="1" si="283"/>
        <v>16.219162190550431</v>
      </c>
    </row>
    <row r="9065" spans="5:6" x14ac:dyDescent="0.25">
      <c r="E9065" s="24">
        <f t="shared" ca="1" si="282"/>
        <v>0.66874605238777585</v>
      </c>
      <c r="F9065" s="24">
        <f t="shared" ca="1" si="283"/>
        <v>8.0470176752178695</v>
      </c>
    </row>
    <row r="9066" spans="5:6" x14ac:dyDescent="0.25">
      <c r="E9066" s="24">
        <f t="shared" ca="1" si="282"/>
        <v>0.32767782489043351</v>
      </c>
      <c r="F9066" s="24">
        <f t="shared" ca="1" si="283"/>
        <v>22.314487890013844</v>
      </c>
    </row>
    <row r="9067" spans="5:6" x14ac:dyDescent="0.25">
      <c r="E9067" s="24">
        <f t="shared" ca="1" si="282"/>
        <v>1.6636727427335574E-2</v>
      </c>
      <c r="F9067" s="24">
        <f t="shared" ca="1" si="283"/>
        <v>81.922850639225558</v>
      </c>
    </row>
    <row r="9068" spans="5:6" x14ac:dyDescent="0.25">
      <c r="E9068" s="24">
        <f t="shared" ca="1" si="282"/>
        <v>0.56433220623029223</v>
      </c>
      <c r="F9068" s="24">
        <f t="shared" ca="1" si="283"/>
        <v>11.442243654967154</v>
      </c>
    </row>
    <row r="9069" spans="5:6" x14ac:dyDescent="0.25">
      <c r="E9069" s="24">
        <f t="shared" ca="1" si="282"/>
        <v>0.34571598094395628</v>
      </c>
      <c r="F9069" s="24">
        <f t="shared" ca="1" si="283"/>
        <v>21.242754106836845</v>
      </c>
    </row>
    <row r="9070" spans="5:6" x14ac:dyDescent="0.25">
      <c r="E9070" s="24">
        <f t="shared" ca="1" si="282"/>
        <v>0.68056658786714341</v>
      </c>
      <c r="F9070" s="24">
        <f t="shared" ca="1" si="283"/>
        <v>7.696592205865274</v>
      </c>
    </row>
    <row r="9071" spans="5:6" x14ac:dyDescent="0.25">
      <c r="E9071" s="24">
        <f t="shared" ca="1" si="282"/>
        <v>0.24136952771692577</v>
      </c>
      <c r="F9071" s="24">
        <f t="shared" ca="1" si="283"/>
        <v>28.42852419564645</v>
      </c>
    </row>
    <row r="9072" spans="5:6" x14ac:dyDescent="0.25">
      <c r="E9072" s="24">
        <f t="shared" ca="1" si="282"/>
        <v>0.77108526785447629</v>
      </c>
      <c r="F9072" s="24">
        <f t="shared" ca="1" si="283"/>
        <v>5.1991263537776051</v>
      </c>
    </row>
    <row r="9073" spans="5:6" x14ac:dyDescent="0.25">
      <c r="E9073" s="24">
        <f t="shared" ca="1" si="282"/>
        <v>0.17577293796775395</v>
      </c>
      <c r="F9073" s="24">
        <f t="shared" ca="1" si="283"/>
        <v>34.771244841103204</v>
      </c>
    </row>
    <row r="9074" spans="5:6" x14ac:dyDescent="0.25">
      <c r="E9074" s="24">
        <f t="shared" ca="1" si="282"/>
        <v>0.87564125213062993</v>
      </c>
      <c r="F9074" s="24">
        <f t="shared" ca="1" si="283"/>
        <v>2.6559760291422032</v>
      </c>
    </row>
    <row r="9075" spans="5:6" x14ac:dyDescent="0.25">
      <c r="E9075" s="24">
        <f t="shared" ca="1" si="282"/>
        <v>0.67207215813037924</v>
      </c>
      <c r="F9075" s="24">
        <f t="shared" ca="1" si="283"/>
        <v>7.9477913210680668</v>
      </c>
    </row>
    <row r="9076" spans="5:6" x14ac:dyDescent="0.25">
      <c r="E9076" s="24">
        <f t="shared" ca="1" si="282"/>
        <v>0.39962644078880782</v>
      </c>
      <c r="F9076" s="24">
        <f t="shared" ca="1" si="283"/>
        <v>18.344501325131873</v>
      </c>
    </row>
    <row r="9077" spans="5:6" x14ac:dyDescent="0.25">
      <c r="E9077" s="24">
        <f t="shared" ca="1" si="282"/>
        <v>0.92373913985438272</v>
      </c>
      <c r="F9077" s="24">
        <f t="shared" ca="1" si="283"/>
        <v>1.586511267481534</v>
      </c>
    </row>
    <row r="9078" spans="5:6" x14ac:dyDescent="0.25">
      <c r="E9078" s="24">
        <f t="shared" ca="1" si="282"/>
        <v>0.58514424797281728</v>
      </c>
      <c r="F9078" s="24">
        <f t="shared" ca="1" si="283"/>
        <v>10.717937688285225</v>
      </c>
    </row>
    <row r="9079" spans="5:6" x14ac:dyDescent="0.25">
      <c r="E9079" s="24">
        <f t="shared" ca="1" si="282"/>
        <v>0.54573969794813948</v>
      </c>
      <c r="F9079" s="24">
        <f t="shared" ca="1" si="283"/>
        <v>12.112263212007207</v>
      </c>
    </row>
    <row r="9080" spans="5:6" x14ac:dyDescent="0.25">
      <c r="E9080" s="24">
        <f t="shared" ca="1" si="282"/>
        <v>0.69168515626388494</v>
      </c>
      <c r="F9080" s="24">
        <f t="shared" ca="1" si="283"/>
        <v>7.3724880678990949</v>
      </c>
    </row>
    <row r="9081" spans="5:6" x14ac:dyDescent="0.25">
      <c r="E9081" s="24">
        <f t="shared" ca="1" si="282"/>
        <v>0.48961200375901492</v>
      </c>
      <c r="F9081" s="24">
        <f t="shared" ca="1" si="283"/>
        <v>14.282840612058422</v>
      </c>
    </row>
    <row r="9082" spans="5:6" x14ac:dyDescent="0.25">
      <c r="E9082" s="24">
        <f t="shared" ca="1" si="282"/>
        <v>0.80498629282888634</v>
      </c>
      <c r="F9082" s="24">
        <f t="shared" ca="1" si="283"/>
        <v>4.3386005850060005</v>
      </c>
    </row>
    <row r="9083" spans="5:6" x14ac:dyDescent="0.25">
      <c r="E9083" s="24">
        <f t="shared" ca="1" si="282"/>
        <v>0.73423185531443913</v>
      </c>
      <c r="F9083" s="24">
        <f t="shared" ca="1" si="283"/>
        <v>6.1786084214391854</v>
      </c>
    </row>
    <row r="9084" spans="5:6" x14ac:dyDescent="0.25">
      <c r="E9084" s="24">
        <f t="shared" ca="1" si="282"/>
        <v>0.31058753335523104</v>
      </c>
      <c r="F9084" s="24">
        <f t="shared" ca="1" si="283"/>
        <v>23.385790127422119</v>
      </c>
    </row>
    <row r="9085" spans="5:6" x14ac:dyDescent="0.25">
      <c r="E9085" s="24">
        <f t="shared" ca="1" si="282"/>
        <v>0.23826345192113574</v>
      </c>
      <c r="F9085" s="24">
        <f t="shared" ca="1" si="283"/>
        <v>28.687565533456567</v>
      </c>
    </row>
    <row r="9086" spans="5:6" x14ac:dyDescent="0.25">
      <c r="E9086" s="24">
        <f t="shared" ca="1" si="282"/>
        <v>0.47829669242836281</v>
      </c>
      <c r="F9086" s="24">
        <f t="shared" ca="1" si="283"/>
        <v>14.750480871712139</v>
      </c>
    </row>
    <row r="9087" spans="5:6" x14ac:dyDescent="0.25">
      <c r="E9087" s="24">
        <f t="shared" ca="1" si="282"/>
        <v>0.47654446190205324</v>
      </c>
      <c r="F9087" s="24">
        <f t="shared" ca="1" si="283"/>
        <v>14.823885017953749</v>
      </c>
    </row>
    <row r="9088" spans="5:6" x14ac:dyDescent="0.25">
      <c r="E9088" s="24">
        <f t="shared" ca="1" si="282"/>
        <v>0.98682113147752859</v>
      </c>
      <c r="F9088" s="24">
        <f t="shared" ca="1" si="283"/>
        <v>0.26532960823964946</v>
      </c>
    </row>
    <row r="9089" spans="5:6" x14ac:dyDescent="0.25">
      <c r="E9089" s="24">
        <f t="shared" ca="1" si="282"/>
        <v>0.22486053908079084</v>
      </c>
      <c r="F9089" s="24">
        <f t="shared" ca="1" si="283"/>
        <v>29.845497905141034</v>
      </c>
    </row>
    <row r="9090" spans="5:6" x14ac:dyDescent="0.25">
      <c r="E9090" s="24">
        <f t="shared" ca="1" si="282"/>
        <v>0.70905397246763524</v>
      </c>
      <c r="F9090" s="24">
        <f t="shared" ca="1" si="283"/>
        <v>6.8764726113861308</v>
      </c>
    </row>
    <row r="9091" spans="5:6" x14ac:dyDescent="0.25">
      <c r="E9091" s="24">
        <f t="shared" ca="1" si="282"/>
        <v>0.18121063874024157</v>
      </c>
      <c r="F9091" s="24">
        <f t="shared" ca="1" si="283"/>
        <v>34.161903488045816</v>
      </c>
    </row>
    <row r="9092" spans="5:6" x14ac:dyDescent="0.25">
      <c r="E9092" s="24">
        <f t="shared" ref="E9092:E9155" ca="1" si="284">RAND()</f>
        <v>8.8489822034026222E-2</v>
      </c>
      <c r="F9092" s="24">
        <f t="shared" ref="F9092:F9155" ca="1" si="285">-LOG(E9092,EXP(1))/$C$3</f>
        <v>48.497354776942117</v>
      </c>
    </row>
    <row r="9093" spans="5:6" x14ac:dyDescent="0.25">
      <c r="E9093" s="24">
        <f t="shared" ca="1" si="284"/>
        <v>4.0377719493898123E-2</v>
      </c>
      <c r="F9093" s="24">
        <f t="shared" ca="1" si="285"/>
        <v>64.189542876432</v>
      </c>
    </row>
    <row r="9094" spans="5:6" x14ac:dyDescent="0.25">
      <c r="E9094" s="24">
        <f t="shared" ca="1" si="284"/>
        <v>0.26424428082317075</v>
      </c>
      <c r="F9094" s="24">
        <f t="shared" ca="1" si="285"/>
        <v>26.617625950385683</v>
      </c>
    </row>
    <row r="9095" spans="5:6" x14ac:dyDescent="0.25">
      <c r="E9095" s="24">
        <f t="shared" ca="1" si="284"/>
        <v>0.10944179342014293</v>
      </c>
      <c r="F9095" s="24">
        <f t="shared" ca="1" si="285"/>
        <v>44.247248759934159</v>
      </c>
    </row>
    <row r="9096" spans="5:6" x14ac:dyDescent="0.25">
      <c r="E9096" s="24">
        <f t="shared" ca="1" si="284"/>
        <v>8.006546560463057E-2</v>
      </c>
      <c r="F9096" s="24">
        <f t="shared" ca="1" si="285"/>
        <v>50.498213177833634</v>
      </c>
    </row>
    <row r="9097" spans="5:6" x14ac:dyDescent="0.25">
      <c r="E9097" s="24">
        <f t="shared" ca="1" si="284"/>
        <v>0.50784930768343839</v>
      </c>
      <c r="F9097" s="24">
        <f t="shared" ca="1" si="285"/>
        <v>13.551410276559238</v>
      </c>
    </row>
    <row r="9098" spans="5:6" x14ac:dyDescent="0.25">
      <c r="E9098" s="24">
        <f t="shared" ca="1" si="284"/>
        <v>0.26709802556293361</v>
      </c>
      <c r="F9098" s="24">
        <f t="shared" ca="1" si="285"/>
        <v>26.402791020406731</v>
      </c>
    </row>
    <row r="9099" spans="5:6" x14ac:dyDescent="0.25">
      <c r="E9099" s="24">
        <f t="shared" ca="1" si="284"/>
        <v>0.57258263628644834</v>
      </c>
      <c r="F9099" s="24">
        <f t="shared" ca="1" si="285"/>
        <v>11.151964222234906</v>
      </c>
    </row>
    <row r="9100" spans="5:6" x14ac:dyDescent="0.25">
      <c r="E9100" s="24">
        <f t="shared" ca="1" si="284"/>
        <v>0.77743780490688907</v>
      </c>
      <c r="F9100" s="24">
        <f t="shared" ca="1" si="285"/>
        <v>5.0350326363460445</v>
      </c>
    </row>
    <row r="9101" spans="5:6" x14ac:dyDescent="0.25">
      <c r="E9101" s="24">
        <f t="shared" ca="1" si="284"/>
        <v>0.59070542146919847</v>
      </c>
      <c r="F9101" s="24">
        <f t="shared" ca="1" si="285"/>
        <v>10.528756533388449</v>
      </c>
    </row>
    <row r="9102" spans="5:6" x14ac:dyDescent="0.25">
      <c r="E9102" s="24">
        <f t="shared" ca="1" si="284"/>
        <v>0.34385805931796398</v>
      </c>
      <c r="F9102" s="24">
        <f t="shared" ca="1" si="285"/>
        <v>21.350526500416205</v>
      </c>
    </row>
    <row r="9103" spans="5:6" x14ac:dyDescent="0.25">
      <c r="E9103" s="24">
        <f t="shared" ca="1" si="284"/>
        <v>0.86249213825845006</v>
      </c>
      <c r="F9103" s="24">
        <f t="shared" ca="1" si="285"/>
        <v>2.9585849036166247</v>
      </c>
    </row>
    <row r="9104" spans="5:6" x14ac:dyDescent="0.25">
      <c r="E9104" s="24">
        <f t="shared" ca="1" si="284"/>
        <v>0.6779649308989868</v>
      </c>
      <c r="F9104" s="24">
        <f t="shared" ca="1" si="285"/>
        <v>7.7731943343453747</v>
      </c>
    </row>
    <row r="9105" spans="5:6" x14ac:dyDescent="0.25">
      <c r="E9105" s="24">
        <f t="shared" ca="1" si="284"/>
        <v>0.70309101561518561</v>
      </c>
      <c r="F9105" s="24">
        <f t="shared" ca="1" si="285"/>
        <v>7.0453785620947507</v>
      </c>
    </row>
    <row r="9106" spans="5:6" x14ac:dyDescent="0.25">
      <c r="E9106" s="24">
        <f t="shared" ca="1" si="284"/>
        <v>0.85170359332164125</v>
      </c>
      <c r="F9106" s="24">
        <f t="shared" ca="1" si="285"/>
        <v>3.2103341568955051</v>
      </c>
    </row>
    <row r="9107" spans="5:6" x14ac:dyDescent="0.25">
      <c r="E9107" s="24">
        <f t="shared" ca="1" si="284"/>
        <v>0.87161180423703732</v>
      </c>
      <c r="F9107" s="24">
        <f t="shared" ca="1" si="285"/>
        <v>2.7482226564366439</v>
      </c>
    </row>
    <row r="9108" spans="5:6" x14ac:dyDescent="0.25">
      <c r="E9108" s="24">
        <f t="shared" ca="1" si="284"/>
        <v>0.91756902582270894</v>
      </c>
      <c r="F9108" s="24">
        <f t="shared" ca="1" si="285"/>
        <v>1.7205493875783944</v>
      </c>
    </row>
    <row r="9109" spans="5:6" x14ac:dyDescent="0.25">
      <c r="E9109" s="24">
        <f t="shared" ca="1" si="284"/>
        <v>0.70843159008313106</v>
      </c>
      <c r="F9109" s="24">
        <f t="shared" ca="1" si="285"/>
        <v>6.8940356100068687</v>
      </c>
    </row>
    <row r="9110" spans="5:6" x14ac:dyDescent="0.25">
      <c r="E9110" s="24">
        <f t="shared" ca="1" si="284"/>
        <v>0.26977918039298676</v>
      </c>
      <c r="F9110" s="24">
        <f t="shared" ca="1" si="285"/>
        <v>26.20303010004405</v>
      </c>
    </row>
    <row r="9111" spans="5:6" x14ac:dyDescent="0.25">
      <c r="E9111" s="24">
        <f t="shared" ca="1" si="284"/>
        <v>0.20222299562649992</v>
      </c>
      <c r="F9111" s="24">
        <f t="shared" ca="1" si="285"/>
        <v>31.967685034563619</v>
      </c>
    </row>
    <row r="9112" spans="5:6" x14ac:dyDescent="0.25">
      <c r="E9112" s="24">
        <f t="shared" ca="1" si="284"/>
        <v>0.32144069588631874</v>
      </c>
      <c r="F9112" s="24">
        <f t="shared" ca="1" si="285"/>
        <v>22.698844260303446</v>
      </c>
    </row>
    <row r="9113" spans="5:6" x14ac:dyDescent="0.25">
      <c r="E9113" s="24">
        <f t="shared" ca="1" si="284"/>
        <v>0.15337352805036775</v>
      </c>
      <c r="F9113" s="24">
        <f t="shared" ca="1" si="285"/>
        <v>37.497579461214613</v>
      </c>
    </row>
    <row r="9114" spans="5:6" x14ac:dyDescent="0.25">
      <c r="E9114" s="24">
        <f t="shared" ca="1" si="284"/>
        <v>0.17955901225132842</v>
      </c>
      <c r="F9114" s="24">
        <f t="shared" ca="1" si="285"/>
        <v>34.34502732045793</v>
      </c>
    </row>
    <row r="9115" spans="5:6" x14ac:dyDescent="0.25">
      <c r="E9115" s="24">
        <f t="shared" ca="1" si="284"/>
        <v>0.61146274076486329</v>
      </c>
      <c r="F9115" s="24">
        <f t="shared" ca="1" si="285"/>
        <v>9.8380251318913938</v>
      </c>
    </row>
    <row r="9116" spans="5:6" x14ac:dyDescent="0.25">
      <c r="E9116" s="24">
        <f t="shared" ca="1" si="284"/>
        <v>0.58650001056144296</v>
      </c>
      <c r="F9116" s="24">
        <f t="shared" ca="1" si="285"/>
        <v>10.671651857620633</v>
      </c>
    </row>
    <row r="9117" spans="5:6" x14ac:dyDescent="0.25">
      <c r="E9117" s="24">
        <f t="shared" ca="1" si="284"/>
        <v>0.84802823489786316</v>
      </c>
      <c r="F9117" s="24">
        <f t="shared" ca="1" si="285"/>
        <v>3.2968269574881495</v>
      </c>
    </row>
    <row r="9118" spans="5:6" x14ac:dyDescent="0.25">
      <c r="E9118" s="24">
        <f t="shared" ca="1" si="284"/>
        <v>0.98002123624005866</v>
      </c>
      <c r="F9118" s="24">
        <f t="shared" ca="1" si="285"/>
        <v>0.40362075839179262</v>
      </c>
    </row>
    <row r="9119" spans="5:6" x14ac:dyDescent="0.25">
      <c r="E9119" s="24">
        <f t="shared" ca="1" si="284"/>
        <v>8.3563540826917526E-2</v>
      </c>
      <c r="F9119" s="24">
        <f t="shared" ca="1" si="285"/>
        <v>49.64295937055256</v>
      </c>
    </row>
    <row r="9120" spans="5:6" x14ac:dyDescent="0.25">
      <c r="E9120" s="24">
        <f t="shared" ca="1" si="284"/>
        <v>0.85702199577331395</v>
      </c>
      <c r="F9120" s="24">
        <f t="shared" ca="1" si="285"/>
        <v>3.0858338940104382</v>
      </c>
    </row>
    <row r="9121" spans="5:6" x14ac:dyDescent="0.25">
      <c r="E9121" s="24">
        <f t="shared" ca="1" si="284"/>
        <v>0.55524086156904706</v>
      </c>
      <c r="F9121" s="24">
        <f t="shared" ca="1" si="285"/>
        <v>11.767065491415577</v>
      </c>
    </row>
    <row r="9122" spans="5:6" x14ac:dyDescent="0.25">
      <c r="E9122" s="24">
        <f t="shared" ca="1" si="284"/>
        <v>0.66706092237273951</v>
      </c>
      <c r="F9122" s="24">
        <f t="shared" ca="1" si="285"/>
        <v>8.0974779869480038</v>
      </c>
    </row>
    <row r="9123" spans="5:6" x14ac:dyDescent="0.25">
      <c r="E9123" s="24">
        <f t="shared" ca="1" si="284"/>
        <v>0.76815807939016323</v>
      </c>
      <c r="F9123" s="24">
        <f t="shared" ca="1" si="285"/>
        <v>5.2751946895160113</v>
      </c>
    </row>
    <row r="9124" spans="5:6" x14ac:dyDescent="0.25">
      <c r="E9124" s="24">
        <f t="shared" ca="1" si="284"/>
        <v>0.93106506140872669</v>
      </c>
      <c r="F9124" s="24">
        <f t="shared" ca="1" si="285"/>
        <v>1.4285224157237915</v>
      </c>
    </row>
    <row r="9125" spans="5:6" x14ac:dyDescent="0.25">
      <c r="E9125" s="24">
        <f t="shared" ca="1" si="284"/>
        <v>0.86922397046775479</v>
      </c>
      <c r="F9125" s="24">
        <f t="shared" ca="1" si="285"/>
        <v>2.8030890671919888</v>
      </c>
    </row>
    <row r="9126" spans="5:6" x14ac:dyDescent="0.25">
      <c r="E9126" s="24">
        <f t="shared" ca="1" si="284"/>
        <v>0.13285090110166642</v>
      </c>
      <c r="F9126" s="24">
        <f t="shared" ca="1" si="285"/>
        <v>40.370556478979744</v>
      </c>
    </row>
    <row r="9127" spans="5:6" x14ac:dyDescent="0.25">
      <c r="E9127" s="24">
        <f t="shared" ca="1" si="284"/>
        <v>0.83080723082219388</v>
      </c>
      <c r="F9127" s="24">
        <f t="shared" ca="1" si="285"/>
        <v>3.7071496714589758</v>
      </c>
    </row>
    <row r="9128" spans="5:6" x14ac:dyDescent="0.25">
      <c r="E9128" s="24">
        <f t="shared" ca="1" si="284"/>
        <v>0.80488561593831076</v>
      </c>
      <c r="F9128" s="24">
        <f t="shared" ca="1" si="285"/>
        <v>4.34110207323394</v>
      </c>
    </row>
    <row r="9129" spans="5:6" x14ac:dyDescent="0.25">
      <c r="E9129" s="24">
        <f t="shared" ca="1" si="284"/>
        <v>0.46368051824638312</v>
      </c>
      <c r="F9129" s="24">
        <f t="shared" ca="1" si="285"/>
        <v>15.371190043386422</v>
      </c>
    </row>
    <row r="9130" spans="5:6" x14ac:dyDescent="0.25">
      <c r="E9130" s="24">
        <f t="shared" ca="1" si="284"/>
        <v>0.88096189020171123</v>
      </c>
      <c r="F9130" s="24">
        <f t="shared" ca="1" si="285"/>
        <v>2.5348182282875631</v>
      </c>
    </row>
    <row r="9131" spans="5:6" x14ac:dyDescent="0.25">
      <c r="E9131" s="24">
        <f t="shared" ca="1" si="284"/>
        <v>0.20156090413695515</v>
      </c>
      <c r="F9131" s="24">
        <f t="shared" ca="1" si="285"/>
        <v>32.033273789669124</v>
      </c>
    </row>
    <row r="9132" spans="5:6" x14ac:dyDescent="0.25">
      <c r="E9132" s="24">
        <f t="shared" ca="1" si="284"/>
        <v>0.50432792636382495</v>
      </c>
      <c r="F9132" s="24">
        <f t="shared" ca="1" si="285"/>
        <v>13.690571498856826</v>
      </c>
    </row>
    <row r="9133" spans="5:6" x14ac:dyDescent="0.25">
      <c r="E9133" s="24">
        <f t="shared" ca="1" si="284"/>
        <v>0.57250662715808054</v>
      </c>
      <c r="F9133" s="24">
        <f t="shared" ca="1" si="285"/>
        <v>11.154619355975338</v>
      </c>
    </row>
    <row r="9134" spans="5:6" x14ac:dyDescent="0.25">
      <c r="E9134" s="24">
        <f t="shared" ca="1" si="284"/>
        <v>0.70855457829455759</v>
      </c>
      <c r="F9134" s="24">
        <f t="shared" ca="1" si="285"/>
        <v>6.8905637846784344</v>
      </c>
    </row>
    <row r="9135" spans="5:6" x14ac:dyDescent="0.25">
      <c r="E9135" s="24">
        <f t="shared" ca="1" si="284"/>
        <v>0.87552946979726731</v>
      </c>
      <c r="F9135" s="24">
        <f t="shared" ca="1" si="285"/>
        <v>2.6585293457803747</v>
      </c>
    </row>
    <row r="9136" spans="5:6" x14ac:dyDescent="0.25">
      <c r="E9136" s="24">
        <f t="shared" ca="1" si="284"/>
        <v>0.75439955901422817</v>
      </c>
      <c r="F9136" s="24">
        <f t="shared" ca="1" si="285"/>
        <v>5.6366626442943897</v>
      </c>
    </row>
    <row r="9137" spans="5:6" x14ac:dyDescent="0.25">
      <c r="E9137" s="24">
        <f t="shared" ca="1" si="284"/>
        <v>0.1577743893439647</v>
      </c>
      <c r="F9137" s="24">
        <f t="shared" ca="1" si="285"/>
        <v>36.931783638852366</v>
      </c>
    </row>
    <row r="9138" spans="5:6" x14ac:dyDescent="0.25">
      <c r="E9138" s="24">
        <f t="shared" ca="1" si="284"/>
        <v>1.0233295660472819E-2</v>
      </c>
      <c r="F9138" s="24">
        <f t="shared" ca="1" si="285"/>
        <v>91.642171889017845</v>
      </c>
    </row>
    <row r="9139" spans="5:6" x14ac:dyDescent="0.25">
      <c r="E9139" s="24">
        <f t="shared" ca="1" si="284"/>
        <v>0.55090979341694046</v>
      </c>
      <c r="F9139" s="24">
        <f t="shared" ca="1" si="285"/>
        <v>11.923683950773913</v>
      </c>
    </row>
    <row r="9140" spans="5:6" x14ac:dyDescent="0.25">
      <c r="E9140" s="24">
        <f t="shared" ca="1" si="284"/>
        <v>5.5864421385615648E-2</v>
      </c>
      <c r="F9140" s="24">
        <f t="shared" ca="1" si="285"/>
        <v>57.696551408097001</v>
      </c>
    </row>
    <row r="9141" spans="5:6" x14ac:dyDescent="0.25">
      <c r="E9141" s="24">
        <f t="shared" ca="1" si="284"/>
        <v>0.87056611380860438</v>
      </c>
      <c r="F9141" s="24">
        <f t="shared" ca="1" si="285"/>
        <v>2.7722314684684481</v>
      </c>
    </row>
    <row r="9142" spans="5:6" x14ac:dyDescent="0.25">
      <c r="E9142" s="24">
        <f t="shared" ca="1" si="284"/>
        <v>0.700281125392752</v>
      </c>
      <c r="F9142" s="24">
        <f t="shared" ca="1" si="285"/>
        <v>7.1254683371517951</v>
      </c>
    </row>
    <row r="9143" spans="5:6" x14ac:dyDescent="0.25">
      <c r="E9143" s="24">
        <f t="shared" ca="1" si="284"/>
        <v>0.45301851198431375</v>
      </c>
      <c r="F9143" s="24">
        <f t="shared" ca="1" si="285"/>
        <v>15.836445780530621</v>
      </c>
    </row>
    <row r="9144" spans="5:6" x14ac:dyDescent="0.25">
      <c r="E9144" s="24">
        <f t="shared" ca="1" si="284"/>
        <v>0.245770808234404</v>
      </c>
      <c r="F9144" s="24">
        <f t="shared" ca="1" si="285"/>
        <v>28.067117023429876</v>
      </c>
    </row>
    <row r="9145" spans="5:6" x14ac:dyDescent="0.25">
      <c r="E9145" s="24">
        <f t="shared" ca="1" si="284"/>
        <v>0.25698235995996932</v>
      </c>
      <c r="F9145" s="24">
        <f t="shared" ca="1" si="285"/>
        <v>27.174956694613787</v>
      </c>
    </row>
    <row r="9146" spans="5:6" x14ac:dyDescent="0.25">
      <c r="E9146" s="24">
        <f t="shared" ca="1" si="284"/>
        <v>0.3319821954697747</v>
      </c>
      <c r="F9146" s="24">
        <f t="shared" ca="1" si="285"/>
        <v>22.053478792135497</v>
      </c>
    </row>
    <row r="9147" spans="5:6" x14ac:dyDescent="0.25">
      <c r="E9147" s="24">
        <f t="shared" ca="1" si="284"/>
        <v>0.80787202422309834</v>
      </c>
      <c r="F9147" s="24">
        <f t="shared" ca="1" si="285"/>
        <v>4.2670323773581806</v>
      </c>
    </row>
    <row r="9148" spans="5:6" x14ac:dyDescent="0.25">
      <c r="E9148" s="24">
        <f t="shared" ca="1" si="284"/>
        <v>0.37446506639426425</v>
      </c>
      <c r="F9148" s="24">
        <f t="shared" ca="1" si="285"/>
        <v>19.645135220638881</v>
      </c>
    </row>
    <row r="9149" spans="5:6" x14ac:dyDescent="0.25">
      <c r="E9149" s="24">
        <f t="shared" ca="1" si="284"/>
        <v>0.27418987892214775</v>
      </c>
      <c r="F9149" s="24">
        <f t="shared" ca="1" si="285"/>
        <v>25.878688476658905</v>
      </c>
    </row>
    <row r="9150" spans="5:6" x14ac:dyDescent="0.25">
      <c r="E9150" s="24">
        <f t="shared" ca="1" si="284"/>
        <v>0.59560037630153839</v>
      </c>
      <c r="F9150" s="24">
        <f t="shared" ca="1" si="285"/>
        <v>10.363706927400681</v>
      </c>
    </row>
    <row r="9151" spans="5:6" x14ac:dyDescent="0.25">
      <c r="E9151" s="24">
        <f t="shared" ca="1" si="284"/>
        <v>0.13374989807783622</v>
      </c>
      <c r="F9151" s="24">
        <f t="shared" ca="1" si="285"/>
        <v>40.235673104823611</v>
      </c>
    </row>
    <row r="9152" spans="5:6" x14ac:dyDescent="0.25">
      <c r="E9152" s="24">
        <f t="shared" ca="1" si="284"/>
        <v>0.22617446413715869</v>
      </c>
      <c r="F9152" s="24">
        <f t="shared" ca="1" si="285"/>
        <v>29.728972246261378</v>
      </c>
    </row>
    <row r="9153" spans="5:6" x14ac:dyDescent="0.25">
      <c r="E9153" s="24">
        <f t="shared" ca="1" si="284"/>
        <v>0.90369200853713438</v>
      </c>
      <c r="F9153" s="24">
        <f t="shared" ca="1" si="285"/>
        <v>2.0253335032351254</v>
      </c>
    </row>
    <row r="9154" spans="5:6" x14ac:dyDescent="0.25">
      <c r="E9154" s="24">
        <f t="shared" ca="1" si="284"/>
        <v>0.76946519435630001</v>
      </c>
      <c r="F9154" s="24">
        <f t="shared" ca="1" si="285"/>
        <v>5.24119116463923</v>
      </c>
    </row>
    <row r="9155" spans="5:6" x14ac:dyDescent="0.25">
      <c r="E9155" s="24">
        <f t="shared" ca="1" si="284"/>
        <v>0.49830846538301876</v>
      </c>
      <c r="F9155" s="24">
        <f t="shared" ca="1" si="285"/>
        <v>13.930719706241042</v>
      </c>
    </row>
    <row r="9156" spans="5:6" x14ac:dyDescent="0.25">
      <c r="E9156" s="24">
        <f t="shared" ref="E9156:E9219" ca="1" si="286">RAND()</f>
        <v>0.18907881914622171</v>
      </c>
      <c r="F9156" s="24">
        <f t="shared" ref="F9156:F9219" ca="1" si="287">-LOG(E9156,EXP(1))/$C$3</f>
        <v>33.311826366733911</v>
      </c>
    </row>
    <row r="9157" spans="5:6" x14ac:dyDescent="0.25">
      <c r="E9157" s="24">
        <f t="shared" ca="1" si="286"/>
        <v>0.25149563600927372</v>
      </c>
      <c r="F9157" s="24">
        <f t="shared" ca="1" si="287"/>
        <v>27.60659282889365</v>
      </c>
    </row>
    <row r="9158" spans="5:6" x14ac:dyDescent="0.25">
      <c r="E9158" s="24">
        <f t="shared" ca="1" si="286"/>
        <v>0.24469876500080923</v>
      </c>
      <c r="F9158" s="24">
        <f t="shared" ca="1" si="287"/>
        <v>28.154547110785241</v>
      </c>
    </row>
    <row r="9159" spans="5:6" x14ac:dyDescent="0.25">
      <c r="E9159" s="24">
        <f t="shared" ca="1" si="286"/>
        <v>0.84679404965839478</v>
      </c>
      <c r="F9159" s="24">
        <f t="shared" ca="1" si="287"/>
        <v>3.3259553320409956</v>
      </c>
    </row>
    <row r="9160" spans="5:6" x14ac:dyDescent="0.25">
      <c r="E9160" s="24">
        <f t="shared" ca="1" si="286"/>
        <v>6.6468352608640702E-3</v>
      </c>
      <c r="F9160" s="24">
        <f t="shared" ca="1" si="287"/>
        <v>100.27228876425919</v>
      </c>
    </row>
    <row r="9161" spans="5:6" x14ac:dyDescent="0.25">
      <c r="E9161" s="24">
        <f t="shared" ca="1" si="286"/>
        <v>0.55610718050188068</v>
      </c>
      <c r="F9161" s="24">
        <f t="shared" ca="1" si="287"/>
        <v>11.735884652452006</v>
      </c>
    </row>
    <row r="9162" spans="5:6" x14ac:dyDescent="0.25">
      <c r="E9162" s="24">
        <f t="shared" ca="1" si="286"/>
        <v>0.47257764640289501</v>
      </c>
      <c r="F9162" s="24">
        <f t="shared" ca="1" si="287"/>
        <v>14.991064290755665</v>
      </c>
    </row>
    <row r="9163" spans="5:6" x14ac:dyDescent="0.25">
      <c r="E9163" s="24">
        <f t="shared" ca="1" si="286"/>
        <v>0.20544820367262762</v>
      </c>
      <c r="F9163" s="24">
        <f t="shared" ca="1" si="287"/>
        <v>31.651226541414104</v>
      </c>
    </row>
    <row r="9164" spans="5:6" x14ac:dyDescent="0.25">
      <c r="E9164" s="24">
        <f t="shared" ca="1" si="286"/>
        <v>0.68702814252553224</v>
      </c>
      <c r="F9164" s="24">
        <f t="shared" ca="1" si="287"/>
        <v>7.5076004644787959</v>
      </c>
    </row>
    <row r="9165" spans="5:6" x14ac:dyDescent="0.25">
      <c r="E9165" s="24">
        <f t="shared" ca="1" si="286"/>
        <v>0.30494275608374888</v>
      </c>
      <c r="F9165" s="24">
        <f t="shared" ca="1" si="287"/>
        <v>23.752624099221375</v>
      </c>
    </row>
    <row r="9166" spans="5:6" x14ac:dyDescent="0.25">
      <c r="E9166" s="24">
        <f t="shared" ca="1" si="286"/>
        <v>0.373249833514956</v>
      </c>
      <c r="F9166" s="24">
        <f t="shared" ca="1" si="287"/>
        <v>19.710145772091636</v>
      </c>
    </row>
    <row r="9167" spans="5:6" x14ac:dyDescent="0.25">
      <c r="E9167" s="24">
        <f t="shared" ca="1" si="286"/>
        <v>0.61186616939793192</v>
      </c>
      <c r="F9167" s="24">
        <f t="shared" ca="1" si="287"/>
        <v>9.8248339567514265</v>
      </c>
    </row>
    <row r="9168" spans="5:6" x14ac:dyDescent="0.25">
      <c r="E9168" s="24">
        <f t="shared" ca="1" si="286"/>
        <v>0.11613217009075649</v>
      </c>
      <c r="F9168" s="24">
        <f t="shared" ca="1" si="287"/>
        <v>43.060526783243255</v>
      </c>
    </row>
    <row r="9169" spans="5:6" x14ac:dyDescent="0.25">
      <c r="E9169" s="24">
        <f t="shared" ca="1" si="286"/>
        <v>0.62046443630678738</v>
      </c>
      <c r="F9169" s="24">
        <f t="shared" ca="1" si="287"/>
        <v>9.5457398110818321</v>
      </c>
    </row>
    <row r="9170" spans="5:6" x14ac:dyDescent="0.25">
      <c r="E9170" s="24">
        <f t="shared" ca="1" si="286"/>
        <v>0.24952210725208379</v>
      </c>
      <c r="F9170" s="24">
        <f t="shared" ca="1" si="287"/>
        <v>27.764155229901725</v>
      </c>
    </row>
    <row r="9171" spans="5:6" x14ac:dyDescent="0.25">
      <c r="E9171" s="24">
        <f t="shared" ca="1" si="286"/>
        <v>0.53607452244585518</v>
      </c>
      <c r="F9171" s="24">
        <f t="shared" ca="1" si="287"/>
        <v>12.469641863236289</v>
      </c>
    </row>
    <row r="9172" spans="5:6" x14ac:dyDescent="0.25">
      <c r="E9172" s="24">
        <f t="shared" ca="1" si="286"/>
        <v>0.15815278744648409</v>
      </c>
      <c r="F9172" s="24">
        <f t="shared" ca="1" si="287"/>
        <v>36.883874081047203</v>
      </c>
    </row>
    <row r="9173" spans="5:6" x14ac:dyDescent="0.25">
      <c r="E9173" s="24">
        <f t="shared" ca="1" si="286"/>
        <v>0.24456253906279146</v>
      </c>
      <c r="F9173" s="24">
        <f t="shared" ca="1" si="287"/>
        <v>28.165684385726596</v>
      </c>
    </row>
    <row r="9174" spans="5:6" x14ac:dyDescent="0.25">
      <c r="E9174" s="24">
        <f t="shared" ca="1" si="286"/>
        <v>0.35127219026798606</v>
      </c>
      <c r="F9174" s="24">
        <f t="shared" ca="1" si="287"/>
        <v>20.923877703789454</v>
      </c>
    </row>
    <row r="9175" spans="5:6" x14ac:dyDescent="0.25">
      <c r="E9175" s="24">
        <f t="shared" ca="1" si="286"/>
        <v>0.25169381061486162</v>
      </c>
      <c r="F9175" s="24">
        <f t="shared" ca="1" si="287"/>
        <v>27.590839349390965</v>
      </c>
    </row>
    <row r="9176" spans="5:6" x14ac:dyDescent="0.25">
      <c r="E9176" s="24">
        <f t="shared" ca="1" si="286"/>
        <v>0.49797097294103698</v>
      </c>
      <c r="F9176" s="24">
        <f t="shared" ca="1" si="287"/>
        <v>13.944269818464937</v>
      </c>
    </row>
    <row r="9177" spans="5:6" x14ac:dyDescent="0.25">
      <c r="E9177" s="24">
        <f t="shared" ca="1" si="286"/>
        <v>0.29025789701251026</v>
      </c>
      <c r="F9177" s="24">
        <f t="shared" ca="1" si="287"/>
        <v>24.739709023029647</v>
      </c>
    </row>
    <row r="9178" spans="5:6" x14ac:dyDescent="0.25">
      <c r="E9178" s="24">
        <f t="shared" ca="1" si="286"/>
        <v>0.85223789564269248</v>
      </c>
      <c r="F9178" s="24">
        <f t="shared" ca="1" si="287"/>
        <v>3.1977914177927023</v>
      </c>
    </row>
    <row r="9179" spans="5:6" x14ac:dyDescent="0.25">
      <c r="E9179" s="24">
        <f t="shared" ca="1" si="286"/>
        <v>8.5237267832544483E-2</v>
      </c>
      <c r="F9179" s="24">
        <f t="shared" ca="1" si="287"/>
        <v>49.24633049820735</v>
      </c>
    </row>
    <row r="9180" spans="5:6" x14ac:dyDescent="0.25">
      <c r="E9180" s="24">
        <f t="shared" ca="1" si="286"/>
        <v>0.93644256896327593</v>
      </c>
      <c r="F9180" s="24">
        <f t="shared" ca="1" si="287"/>
        <v>1.3133416832899476</v>
      </c>
    </row>
    <row r="9181" spans="5:6" x14ac:dyDescent="0.25">
      <c r="E9181" s="24">
        <f t="shared" ca="1" si="286"/>
        <v>0.69075721464448792</v>
      </c>
      <c r="F9181" s="24">
        <f t="shared" ca="1" si="287"/>
        <v>7.399337411590726</v>
      </c>
    </row>
    <row r="9182" spans="5:6" x14ac:dyDescent="0.25">
      <c r="E9182" s="24">
        <f t="shared" ca="1" si="286"/>
        <v>0.74391020280563136</v>
      </c>
      <c r="F9182" s="24">
        <f t="shared" ca="1" si="287"/>
        <v>5.9166989317402523</v>
      </c>
    </row>
    <row r="9183" spans="5:6" x14ac:dyDescent="0.25">
      <c r="E9183" s="24">
        <f t="shared" ca="1" si="286"/>
        <v>0.48396341476617988</v>
      </c>
      <c r="F9183" s="24">
        <f t="shared" ca="1" si="287"/>
        <v>14.514919288971941</v>
      </c>
    </row>
    <row r="9184" spans="5:6" x14ac:dyDescent="0.25">
      <c r="E9184" s="24">
        <f t="shared" ca="1" si="286"/>
        <v>0.23522044855069535</v>
      </c>
      <c r="F9184" s="24">
        <f t="shared" ca="1" si="287"/>
        <v>28.94464251239846</v>
      </c>
    </row>
    <row r="9185" spans="5:6" x14ac:dyDescent="0.25">
      <c r="E9185" s="24">
        <f t="shared" ca="1" si="286"/>
        <v>0.94310623084845802</v>
      </c>
      <c r="F9185" s="24">
        <f t="shared" ca="1" si="287"/>
        <v>1.1715270136046012</v>
      </c>
    </row>
    <row r="9186" spans="5:6" x14ac:dyDescent="0.25">
      <c r="E9186" s="24">
        <f t="shared" ca="1" si="286"/>
        <v>0.3178020777712629</v>
      </c>
      <c r="F9186" s="24">
        <f t="shared" ca="1" si="287"/>
        <v>22.92652973834117</v>
      </c>
    </row>
    <row r="9187" spans="5:6" x14ac:dyDescent="0.25">
      <c r="E9187" s="24">
        <f t="shared" ca="1" si="286"/>
        <v>0.17116058725752492</v>
      </c>
      <c r="F9187" s="24">
        <f t="shared" ca="1" si="287"/>
        <v>35.303061127904179</v>
      </c>
    </row>
    <row r="9188" spans="5:6" x14ac:dyDescent="0.25">
      <c r="E9188" s="24">
        <f t="shared" ca="1" si="286"/>
        <v>0.3249519265320957</v>
      </c>
      <c r="F9188" s="24">
        <f t="shared" ca="1" si="287"/>
        <v>22.48156051912364</v>
      </c>
    </row>
    <row r="9189" spans="5:6" x14ac:dyDescent="0.25">
      <c r="E9189" s="24">
        <f t="shared" ca="1" si="286"/>
        <v>0.57142577246707105</v>
      </c>
      <c r="F9189" s="24">
        <f t="shared" ca="1" si="287"/>
        <v>11.192413722600888</v>
      </c>
    </row>
    <row r="9190" spans="5:6" x14ac:dyDescent="0.25">
      <c r="E9190" s="24">
        <f t="shared" ca="1" si="286"/>
        <v>0.32631995224554455</v>
      </c>
      <c r="F9190" s="24">
        <f t="shared" ca="1" si="287"/>
        <v>22.397538606305105</v>
      </c>
    </row>
    <row r="9191" spans="5:6" x14ac:dyDescent="0.25">
      <c r="E9191" s="24">
        <f t="shared" ca="1" si="286"/>
        <v>0.28511938476819809</v>
      </c>
      <c r="F9191" s="24">
        <f t="shared" ca="1" si="287"/>
        <v>25.096945850031005</v>
      </c>
    </row>
    <row r="9192" spans="5:6" x14ac:dyDescent="0.25">
      <c r="E9192" s="24">
        <f t="shared" ca="1" si="286"/>
        <v>0.95413271688710988</v>
      </c>
      <c r="F9192" s="24">
        <f t="shared" ca="1" si="287"/>
        <v>0.93905001951497258</v>
      </c>
    </row>
    <row r="9193" spans="5:6" x14ac:dyDescent="0.25">
      <c r="E9193" s="24">
        <f t="shared" ca="1" si="286"/>
        <v>0.98351550546030753</v>
      </c>
      <c r="F9193" s="24">
        <f t="shared" ca="1" si="287"/>
        <v>0.33243751369427516</v>
      </c>
    </row>
    <row r="9194" spans="5:6" x14ac:dyDescent="0.25">
      <c r="E9194" s="24">
        <f t="shared" ca="1" si="286"/>
        <v>0.66549813435702165</v>
      </c>
      <c r="F9194" s="24">
        <f t="shared" ca="1" si="287"/>
        <v>8.1443888904253168</v>
      </c>
    </row>
    <row r="9195" spans="5:6" x14ac:dyDescent="0.25">
      <c r="E9195" s="24">
        <f t="shared" ca="1" si="286"/>
        <v>0.47576998927664238</v>
      </c>
      <c r="F9195" s="24">
        <f t="shared" ca="1" si="287"/>
        <v>14.85641514684942</v>
      </c>
    </row>
    <row r="9196" spans="5:6" x14ac:dyDescent="0.25">
      <c r="E9196" s="24">
        <f t="shared" ca="1" si="286"/>
        <v>0.20176629073154484</v>
      </c>
      <c r="F9196" s="24">
        <f t="shared" ca="1" si="287"/>
        <v>32.012904559430631</v>
      </c>
    </row>
    <row r="9197" spans="5:6" x14ac:dyDescent="0.25">
      <c r="E9197" s="24">
        <f t="shared" ca="1" si="286"/>
        <v>0.2778737900457845</v>
      </c>
      <c r="F9197" s="24">
        <f t="shared" ca="1" si="287"/>
        <v>25.611765220368465</v>
      </c>
    </row>
    <row r="9198" spans="5:6" x14ac:dyDescent="0.25">
      <c r="E9198" s="24">
        <f t="shared" ca="1" si="286"/>
        <v>0.43284813241627373</v>
      </c>
      <c r="F9198" s="24">
        <f t="shared" ca="1" si="287"/>
        <v>16.747366919014464</v>
      </c>
    </row>
    <row r="9199" spans="5:6" x14ac:dyDescent="0.25">
      <c r="E9199" s="24">
        <f t="shared" ca="1" si="286"/>
        <v>0.87288281160425385</v>
      </c>
      <c r="F9199" s="24">
        <f t="shared" ca="1" si="287"/>
        <v>2.7190793714858752</v>
      </c>
    </row>
    <row r="9200" spans="5:6" x14ac:dyDescent="0.25">
      <c r="E9200" s="24">
        <f t="shared" ca="1" si="286"/>
        <v>0.56838106484025241</v>
      </c>
      <c r="F9200" s="24">
        <f t="shared" ca="1" si="287"/>
        <v>11.299263928060288</v>
      </c>
    </row>
    <row r="9201" spans="5:6" x14ac:dyDescent="0.25">
      <c r="E9201" s="24">
        <f t="shared" ca="1" si="286"/>
        <v>0.99252851585194324</v>
      </c>
      <c r="F9201" s="24">
        <f t="shared" ca="1" si="287"/>
        <v>0.14999070993116026</v>
      </c>
    </row>
    <row r="9202" spans="5:6" x14ac:dyDescent="0.25">
      <c r="E9202" s="24">
        <f t="shared" ca="1" si="286"/>
        <v>0.14187622710444847</v>
      </c>
      <c r="F9202" s="24">
        <f t="shared" ca="1" si="287"/>
        <v>39.056004831790467</v>
      </c>
    </row>
    <row r="9203" spans="5:6" x14ac:dyDescent="0.25">
      <c r="E9203" s="24">
        <f t="shared" ca="1" si="286"/>
        <v>0.42703812380078221</v>
      </c>
      <c r="F9203" s="24">
        <f t="shared" ca="1" si="287"/>
        <v>17.017639736663615</v>
      </c>
    </row>
    <row r="9204" spans="5:6" x14ac:dyDescent="0.25">
      <c r="E9204" s="24">
        <f t="shared" ca="1" si="286"/>
        <v>0.10963513301975869</v>
      </c>
      <c r="F9204" s="24">
        <f t="shared" ca="1" si="287"/>
        <v>44.21194798171873</v>
      </c>
    </row>
    <row r="9205" spans="5:6" x14ac:dyDescent="0.25">
      <c r="E9205" s="24">
        <f t="shared" ca="1" si="286"/>
        <v>2.0930117425991046E-2</v>
      </c>
      <c r="F9205" s="24">
        <f t="shared" ca="1" si="287"/>
        <v>77.331322642494456</v>
      </c>
    </row>
    <row r="9206" spans="5:6" x14ac:dyDescent="0.25">
      <c r="E9206" s="24">
        <f t="shared" ca="1" si="286"/>
        <v>0.85651290759734167</v>
      </c>
      <c r="F9206" s="24">
        <f t="shared" ca="1" si="287"/>
        <v>3.0977178233065263</v>
      </c>
    </row>
    <row r="9207" spans="5:6" x14ac:dyDescent="0.25">
      <c r="E9207" s="24">
        <f t="shared" ca="1" si="286"/>
        <v>0.73026591141817432</v>
      </c>
      <c r="F9207" s="24">
        <f t="shared" ca="1" si="287"/>
        <v>6.2869309790079546</v>
      </c>
    </row>
    <row r="9208" spans="5:6" x14ac:dyDescent="0.25">
      <c r="E9208" s="24">
        <f t="shared" ca="1" si="286"/>
        <v>0.40299891065665572</v>
      </c>
      <c r="F9208" s="24">
        <f t="shared" ca="1" si="287"/>
        <v>18.176428402486579</v>
      </c>
    </row>
    <row r="9209" spans="5:6" x14ac:dyDescent="0.25">
      <c r="E9209" s="24">
        <f t="shared" ca="1" si="286"/>
        <v>0.74803352575277704</v>
      </c>
      <c r="F9209" s="24">
        <f t="shared" ca="1" si="287"/>
        <v>5.8061496297393305</v>
      </c>
    </row>
    <row r="9210" spans="5:6" x14ac:dyDescent="0.25">
      <c r="E9210" s="24">
        <f t="shared" ca="1" si="286"/>
        <v>0.57953970845919589</v>
      </c>
      <c r="F9210" s="24">
        <f t="shared" ca="1" si="287"/>
        <v>10.91042193237076</v>
      </c>
    </row>
    <row r="9211" spans="5:6" x14ac:dyDescent="0.25">
      <c r="E9211" s="24">
        <f t="shared" ca="1" si="286"/>
        <v>0.38092412020510047</v>
      </c>
      <c r="F9211" s="24">
        <f t="shared" ca="1" si="287"/>
        <v>19.30310166514003</v>
      </c>
    </row>
    <row r="9212" spans="5:6" x14ac:dyDescent="0.25">
      <c r="E9212" s="24">
        <f t="shared" ca="1" si="286"/>
        <v>0.85399449059556354</v>
      </c>
      <c r="F9212" s="24">
        <f t="shared" ca="1" si="287"/>
        <v>3.1566107301525594</v>
      </c>
    </row>
    <row r="9213" spans="5:6" x14ac:dyDescent="0.25">
      <c r="E9213" s="24">
        <f t="shared" ca="1" si="286"/>
        <v>0.63412964251322979</v>
      </c>
      <c r="F9213" s="24">
        <f t="shared" ca="1" si="287"/>
        <v>9.1100372397890208</v>
      </c>
    </row>
    <row r="9214" spans="5:6" x14ac:dyDescent="0.25">
      <c r="E9214" s="24">
        <f t="shared" ca="1" si="286"/>
        <v>0.3970142527296685</v>
      </c>
      <c r="F9214" s="24">
        <f t="shared" ca="1" si="287"/>
        <v>18.475661957141732</v>
      </c>
    </row>
    <row r="9215" spans="5:6" x14ac:dyDescent="0.25">
      <c r="E9215" s="24">
        <f t="shared" ca="1" si="286"/>
        <v>0.45336374418512337</v>
      </c>
      <c r="F9215" s="24">
        <f t="shared" ca="1" si="287"/>
        <v>15.821210168175904</v>
      </c>
    </row>
    <row r="9216" spans="5:6" x14ac:dyDescent="0.25">
      <c r="E9216" s="24">
        <f t="shared" ca="1" si="286"/>
        <v>9.8362804290918149E-2</v>
      </c>
      <c r="F9216" s="24">
        <f t="shared" ca="1" si="287"/>
        <v>46.381851031189797</v>
      </c>
    </row>
    <row r="9217" spans="5:6" x14ac:dyDescent="0.25">
      <c r="E9217" s="24">
        <f t="shared" ca="1" si="286"/>
        <v>0.41280889618507377</v>
      </c>
      <c r="F9217" s="24">
        <f t="shared" ca="1" si="287"/>
        <v>17.695410284221307</v>
      </c>
    </row>
    <row r="9218" spans="5:6" x14ac:dyDescent="0.25">
      <c r="E9218" s="24">
        <f t="shared" ca="1" si="286"/>
        <v>0.90955083343083776</v>
      </c>
      <c r="F9218" s="24">
        <f t="shared" ca="1" si="287"/>
        <v>1.8960878192629465</v>
      </c>
    </row>
    <row r="9219" spans="5:6" x14ac:dyDescent="0.25">
      <c r="E9219" s="24">
        <f t="shared" ca="1" si="286"/>
        <v>0.87227685273721389</v>
      </c>
      <c r="F9219" s="24">
        <f t="shared" ca="1" si="287"/>
        <v>2.7329682758371181</v>
      </c>
    </row>
    <row r="9220" spans="5:6" x14ac:dyDescent="0.25">
      <c r="E9220" s="24">
        <f t="shared" ref="E9220:E9283" ca="1" si="288">RAND()</f>
        <v>0.71510479334921861</v>
      </c>
      <c r="F9220" s="24">
        <f t="shared" ref="F9220:F9283" ca="1" si="289">-LOG(E9220,EXP(1))/$C$3</f>
        <v>6.706523658056402</v>
      </c>
    </row>
    <row r="9221" spans="5:6" x14ac:dyDescent="0.25">
      <c r="E9221" s="24">
        <f t="shared" ca="1" si="288"/>
        <v>0.24938486106007196</v>
      </c>
      <c r="F9221" s="24">
        <f t="shared" ca="1" si="289"/>
        <v>27.775158980435677</v>
      </c>
    </row>
    <row r="9222" spans="5:6" x14ac:dyDescent="0.25">
      <c r="E9222" s="24">
        <f t="shared" ca="1" si="288"/>
        <v>0.25872758158377085</v>
      </c>
      <c r="F9222" s="24">
        <f t="shared" ca="1" si="289"/>
        <v>27.039591587565347</v>
      </c>
    </row>
    <row r="9223" spans="5:6" x14ac:dyDescent="0.25">
      <c r="E9223" s="24">
        <f t="shared" ca="1" si="288"/>
        <v>0.50654438577858119</v>
      </c>
      <c r="F9223" s="24">
        <f t="shared" ca="1" si="289"/>
        <v>13.602866535922074</v>
      </c>
    </row>
    <row r="9224" spans="5:6" x14ac:dyDescent="0.25">
      <c r="E9224" s="24">
        <f t="shared" ca="1" si="288"/>
        <v>0.1845890651602089</v>
      </c>
      <c r="F9224" s="24">
        <f t="shared" ca="1" si="289"/>
        <v>33.792463879726888</v>
      </c>
    </row>
    <row r="9225" spans="5:6" x14ac:dyDescent="0.25">
      <c r="E9225" s="24">
        <f t="shared" ca="1" si="288"/>
        <v>0.1631138490963645</v>
      </c>
      <c r="F9225" s="24">
        <f t="shared" ca="1" si="289"/>
        <v>36.2661372254329</v>
      </c>
    </row>
    <row r="9226" spans="5:6" x14ac:dyDescent="0.25">
      <c r="E9226" s="24">
        <f t="shared" ca="1" si="288"/>
        <v>0.70658286959119943</v>
      </c>
      <c r="F9226" s="24">
        <f t="shared" ca="1" si="289"/>
        <v>6.9462957556522849</v>
      </c>
    </row>
    <row r="9227" spans="5:6" x14ac:dyDescent="0.25">
      <c r="E9227" s="24">
        <f t="shared" ca="1" si="288"/>
        <v>0.11772588071331036</v>
      </c>
      <c r="F9227" s="24">
        <f t="shared" ca="1" si="289"/>
        <v>42.78792803547195</v>
      </c>
    </row>
    <row r="9228" spans="5:6" x14ac:dyDescent="0.25">
      <c r="E9228" s="24">
        <f t="shared" ca="1" si="288"/>
        <v>8.4913868597080056E-2</v>
      </c>
      <c r="F9228" s="24">
        <f t="shared" ca="1" si="289"/>
        <v>49.32235693721406</v>
      </c>
    </row>
    <row r="9229" spans="5:6" x14ac:dyDescent="0.25">
      <c r="E9229" s="24">
        <f t="shared" ca="1" si="288"/>
        <v>0.40525544123147161</v>
      </c>
      <c r="F9229" s="24">
        <f t="shared" ca="1" si="289"/>
        <v>18.064753832104692</v>
      </c>
    </row>
    <row r="9230" spans="5:6" x14ac:dyDescent="0.25">
      <c r="E9230" s="24">
        <f t="shared" ca="1" si="288"/>
        <v>0.46189265144326952</v>
      </c>
      <c r="F9230" s="24">
        <f t="shared" ca="1" si="289"/>
        <v>15.448455421653554</v>
      </c>
    </row>
    <row r="9231" spans="5:6" x14ac:dyDescent="0.25">
      <c r="E9231" s="24">
        <f t="shared" ca="1" si="288"/>
        <v>0.73559406862212229</v>
      </c>
      <c r="F9231" s="24">
        <f t="shared" ca="1" si="289"/>
        <v>6.1415369920810496</v>
      </c>
    </row>
    <row r="9232" spans="5:6" x14ac:dyDescent="0.25">
      <c r="E9232" s="24">
        <f t="shared" ca="1" si="288"/>
        <v>0.33645970597971342</v>
      </c>
      <c r="F9232" s="24">
        <f t="shared" ca="1" si="289"/>
        <v>21.785537631110394</v>
      </c>
    </row>
    <row r="9233" spans="5:6" x14ac:dyDescent="0.25">
      <c r="E9233" s="24">
        <f t="shared" ca="1" si="288"/>
        <v>0.22552659812699716</v>
      </c>
      <c r="F9233" s="24">
        <f t="shared" ca="1" si="289"/>
        <v>29.786343504249519</v>
      </c>
    </row>
    <row r="9234" spans="5:6" x14ac:dyDescent="0.25">
      <c r="E9234" s="24">
        <f t="shared" ca="1" si="288"/>
        <v>0.76521610032615373</v>
      </c>
      <c r="F9234" s="24">
        <f t="shared" ca="1" si="289"/>
        <v>5.3519400192048616</v>
      </c>
    </row>
    <row r="9235" spans="5:6" x14ac:dyDescent="0.25">
      <c r="E9235" s="24">
        <f t="shared" ca="1" si="288"/>
        <v>0.69027352364123939</v>
      </c>
      <c r="F9235" s="24">
        <f t="shared" ca="1" si="289"/>
        <v>7.4133469773336769</v>
      </c>
    </row>
    <row r="9236" spans="5:6" x14ac:dyDescent="0.25">
      <c r="E9236" s="24">
        <f t="shared" ca="1" si="288"/>
        <v>0.11806720565035722</v>
      </c>
      <c r="F9236" s="24">
        <f t="shared" ca="1" si="289"/>
        <v>42.730025544653593</v>
      </c>
    </row>
    <row r="9237" spans="5:6" x14ac:dyDescent="0.25">
      <c r="E9237" s="24">
        <f t="shared" ca="1" si="288"/>
        <v>0.56846859441002628</v>
      </c>
      <c r="F9237" s="24">
        <f t="shared" ca="1" si="289"/>
        <v>11.296184204396402</v>
      </c>
    </row>
    <row r="9238" spans="5:6" x14ac:dyDescent="0.25">
      <c r="E9238" s="24">
        <f t="shared" ca="1" si="288"/>
        <v>4.1398403602584399E-2</v>
      </c>
      <c r="F9238" s="24">
        <f t="shared" ca="1" si="289"/>
        <v>63.690259184367697</v>
      </c>
    </row>
    <row r="9239" spans="5:6" x14ac:dyDescent="0.25">
      <c r="E9239" s="24">
        <f t="shared" ca="1" si="288"/>
        <v>0.86536652128473113</v>
      </c>
      <c r="F9239" s="24">
        <f t="shared" ca="1" si="289"/>
        <v>2.8920427553468464</v>
      </c>
    </row>
    <row r="9240" spans="5:6" x14ac:dyDescent="0.25">
      <c r="E9240" s="24">
        <f t="shared" ca="1" si="288"/>
        <v>0.45030137075603671</v>
      </c>
      <c r="F9240" s="24">
        <f t="shared" ca="1" si="289"/>
        <v>15.9567641516823</v>
      </c>
    </row>
    <row r="9241" spans="5:6" x14ac:dyDescent="0.25">
      <c r="E9241" s="24">
        <f t="shared" ca="1" si="288"/>
        <v>0.22729467032783879</v>
      </c>
      <c r="F9241" s="24">
        <f t="shared" ca="1" si="289"/>
        <v>29.630159922846445</v>
      </c>
    </row>
    <row r="9242" spans="5:6" x14ac:dyDescent="0.25">
      <c r="E9242" s="24">
        <f t="shared" ca="1" si="288"/>
        <v>0.11511455865892273</v>
      </c>
      <c r="F9242" s="24">
        <f t="shared" ca="1" si="289"/>
        <v>43.236549684154724</v>
      </c>
    </row>
    <row r="9243" spans="5:6" x14ac:dyDescent="0.25">
      <c r="E9243" s="24">
        <f t="shared" ca="1" si="288"/>
        <v>0.46935395314948036</v>
      </c>
      <c r="F9243" s="24">
        <f t="shared" ca="1" si="289"/>
        <v>15.127961952599639</v>
      </c>
    </row>
    <row r="9244" spans="5:6" x14ac:dyDescent="0.25">
      <c r="E9244" s="24">
        <f t="shared" ca="1" si="288"/>
        <v>0.8483313761066984</v>
      </c>
      <c r="F9244" s="24">
        <f t="shared" ca="1" si="289"/>
        <v>3.2896789162333229</v>
      </c>
    </row>
    <row r="9245" spans="5:6" x14ac:dyDescent="0.25">
      <c r="E9245" s="24">
        <f t="shared" ca="1" si="288"/>
        <v>4.7004316844058369E-2</v>
      </c>
      <c r="F9245" s="24">
        <f t="shared" ca="1" si="289"/>
        <v>61.150316674878027</v>
      </c>
    </row>
    <row r="9246" spans="5:6" x14ac:dyDescent="0.25">
      <c r="E9246" s="24">
        <f t="shared" ca="1" si="288"/>
        <v>0.85225480186012348</v>
      </c>
      <c r="F9246" s="24">
        <f t="shared" ca="1" si="289"/>
        <v>3.1973946729440721</v>
      </c>
    </row>
    <row r="9247" spans="5:6" x14ac:dyDescent="0.25">
      <c r="E9247" s="24">
        <f t="shared" ca="1" si="288"/>
        <v>0.57824437721803557</v>
      </c>
      <c r="F9247" s="24">
        <f t="shared" ca="1" si="289"/>
        <v>10.955174034171026</v>
      </c>
    </row>
    <row r="9248" spans="5:6" x14ac:dyDescent="0.25">
      <c r="E9248" s="24">
        <f t="shared" ca="1" si="288"/>
        <v>0.9141150612698663</v>
      </c>
      <c r="F9248" s="24">
        <f t="shared" ca="1" si="289"/>
        <v>1.7959765569474808</v>
      </c>
    </row>
    <row r="9249" spans="5:6" x14ac:dyDescent="0.25">
      <c r="E9249" s="24">
        <f t="shared" ca="1" si="288"/>
        <v>0.61124000532427425</v>
      </c>
      <c r="F9249" s="24">
        <f t="shared" ca="1" si="289"/>
        <v>9.8453117906893794</v>
      </c>
    </row>
    <row r="9250" spans="5:6" x14ac:dyDescent="0.25">
      <c r="E9250" s="24">
        <f t="shared" ca="1" si="288"/>
        <v>0.14714090020366977</v>
      </c>
      <c r="F9250" s="24">
        <f t="shared" ca="1" si="289"/>
        <v>38.327292929778388</v>
      </c>
    </row>
    <row r="9251" spans="5:6" x14ac:dyDescent="0.25">
      <c r="E9251" s="24">
        <f t="shared" ca="1" si="288"/>
        <v>3.9986216978425748E-2</v>
      </c>
      <c r="F9251" s="24">
        <f t="shared" ca="1" si="289"/>
        <v>64.384409195746983</v>
      </c>
    </row>
    <row r="9252" spans="5:6" x14ac:dyDescent="0.25">
      <c r="E9252" s="24">
        <f t="shared" ca="1" si="288"/>
        <v>0.64817923978359704</v>
      </c>
      <c r="F9252" s="24">
        <f t="shared" ca="1" si="289"/>
        <v>8.671760325470931</v>
      </c>
    </row>
    <row r="9253" spans="5:6" x14ac:dyDescent="0.25">
      <c r="E9253" s="24">
        <f t="shared" ca="1" si="288"/>
        <v>7.435541941644197E-2</v>
      </c>
      <c r="F9253" s="24">
        <f t="shared" ca="1" si="289"/>
        <v>51.97797436255798</v>
      </c>
    </row>
    <row r="9254" spans="5:6" x14ac:dyDescent="0.25">
      <c r="E9254" s="24">
        <f t="shared" ca="1" si="288"/>
        <v>0.16824538814453738</v>
      </c>
      <c r="F9254" s="24">
        <f t="shared" ca="1" si="289"/>
        <v>35.646634431276269</v>
      </c>
    </row>
    <row r="9255" spans="5:6" x14ac:dyDescent="0.25">
      <c r="E9255" s="24">
        <f t="shared" ca="1" si="288"/>
        <v>0.86532125822063177</v>
      </c>
      <c r="F9255" s="24">
        <f t="shared" ca="1" si="289"/>
        <v>2.8930888842823057</v>
      </c>
    </row>
    <row r="9256" spans="5:6" x14ac:dyDescent="0.25">
      <c r="E9256" s="24">
        <f t="shared" ca="1" si="288"/>
        <v>0.24146276120932897</v>
      </c>
      <c r="F9256" s="24">
        <f t="shared" ca="1" si="289"/>
        <v>28.420800313404079</v>
      </c>
    </row>
    <row r="9257" spans="5:6" x14ac:dyDescent="0.25">
      <c r="E9257" s="24">
        <f t="shared" ca="1" si="288"/>
        <v>0.40373349320798513</v>
      </c>
      <c r="F9257" s="24">
        <f t="shared" ca="1" si="289"/>
        <v>18.140005779528494</v>
      </c>
    </row>
    <row r="9258" spans="5:6" x14ac:dyDescent="0.25">
      <c r="E9258" s="24">
        <f t="shared" ca="1" si="288"/>
        <v>0.15829805153155896</v>
      </c>
      <c r="F9258" s="24">
        <f t="shared" ca="1" si="289"/>
        <v>36.865512417573996</v>
      </c>
    </row>
    <row r="9259" spans="5:6" x14ac:dyDescent="0.25">
      <c r="E9259" s="24">
        <f t="shared" ca="1" si="288"/>
        <v>0.73163779462007206</v>
      </c>
      <c r="F9259" s="24">
        <f t="shared" ca="1" si="289"/>
        <v>6.2493940715101024</v>
      </c>
    </row>
    <row r="9260" spans="5:6" x14ac:dyDescent="0.25">
      <c r="E9260" s="24">
        <f t="shared" ca="1" si="288"/>
        <v>0.11470311449306114</v>
      </c>
      <c r="F9260" s="24">
        <f t="shared" ca="1" si="289"/>
        <v>43.308162036643751</v>
      </c>
    </row>
    <row r="9261" spans="5:6" x14ac:dyDescent="0.25">
      <c r="E9261" s="24">
        <f t="shared" ca="1" si="288"/>
        <v>0.45240870712413128</v>
      </c>
      <c r="F9261" s="24">
        <f t="shared" ca="1" si="289"/>
        <v>15.863385768174721</v>
      </c>
    </row>
    <row r="9262" spans="5:6" x14ac:dyDescent="0.25">
      <c r="E9262" s="24">
        <f t="shared" ca="1" si="288"/>
        <v>0.58877792757792835</v>
      </c>
      <c r="F9262" s="24">
        <f t="shared" ca="1" si="289"/>
        <v>10.594123988000154</v>
      </c>
    </row>
    <row r="9263" spans="5:6" x14ac:dyDescent="0.25">
      <c r="E9263" s="24">
        <f t="shared" ca="1" si="288"/>
        <v>0.4607912763800438</v>
      </c>
      <c r="F9263" s="24">
        <f t="shared" ca="1" si="289"/>
        <v>15.496202024931538</v>
      </c>
    </row>
    <row r="9264" spans="5:6" x14ac:dyDescent="0.25">
      <c r="E9264" s="24">
        <f t="shared" ca="1" si="288"/>
        <v>4.058218665564739E-2</v>
      </c>
      <c r="F9264" s="24">
        <f t="shared" ca="1" si="289"/>
        <v>64.088521219567397</v>
      </c>
    </row>
    <row r="9265" spans="5:6" x14ac:dyDescent="0.25">
      <c r="E9265" s="24">
        <f t="shared" ca="1" si="288"/>
        <v>0.77741483720958449</v>
      </c>
      <c r="F9265" s="24">
        <f t="shared" ca="1" si="289"/>
        <v>5.0356235012726396</v>
      </c>
    </row>
    <row r="9266" spans="5:6" x14ac:dyDescent="0.25">
      <c r="E9266" s="24">
        <f t="shared" ca="1" si="288"/>
        <v>0.66595981139812777</v>
      </c>
      <c r="F9266" s="24">
        <f t="shared" ca="1" si="289"/>
        <v>8.1305190701705836</v>
      </c>
    </row>
    <row r="9267" spans="5:6" x14ac:dyDescent="0.25">
      <c r="E9267" s="24">
        <f t="shared" ca="1" si="288"/>
        <v>0.97085882047757488</v>
      </c>
      <c r="F9267" s="24">
        <f t="shared" ca="1" si="289"/>
        <v>0.5914843453690638</v>
      </c>
    </row>
    <row r="9268" spans="5:6" x14ac:dyDescent="0.25">
      <c r="E9268" s="24">
        <f t="shared" ca="1" si="288"/>
        <v>0.98745103165976111</v>
      </c>
      <c r="F9268" s="24">
        <f t="shared" ca="1" si="289"/>
        <v>0.25256743258084324</v>
      </c>
    </row>
    <row r="9269" spans="5:6" x14ac:dyDescent="0.25">
      <c r="E9269" s="24">
        <f t="shared" ca="1" si="288"/>
        <v>5.8734438936675071E-2</v>
      </c>
      <c r="F9269" s="24">
        <f t="shared" ca="1" si="289"/>
        <v>56.694580604097567</v>
      </c>
    </row>
    <row r="9270" spans="5:6" x14ac:dyDescent="0.25">
      <c r="E9270" s="24">
        <f t="shared" ca="1" si="288"/>
        <v>0.81242094058846626</v>
      </c>
      <c r="F9270" s="24">
        <f t="shared" ca="1" si="289"/>
        <v>4.1547334680738732</v>
      </c>
    </row>
    <row r="9271" spans="5:6" x14ac:dyDescent="0.25">
      <c r="E9271" s="24">
        <f t="shared" ca="1" si="288"/>
        <v>0.87372701370339612</v>
      </c>
      <c r="F9271" s="24">
        <f t="shared" ca="1" si="289"/>
        <v>2.6997458683153419</v>
      </c>
    </row>
    <row r="9272" spans="5:6" x14ac:dyDescent="0.25">
      <c r="E9272" s="24">
        <f t="shared" ca="1" si="288"/>
        <v>0.59123862989713871</v>
      </c>
      <c r="F9272" s="24">
        <f t="shared" ca="1" si="289"/>
        <v>10.510711399577044</v>
      </c>
    </row>
    <row r="9273" spans="5:6" x14ac:dyDescent="0.25">
      <c r="E9273" s="24">
        <f t="shared" ca="1" si="288"/>
        <v>0.25702935828569762</v>
      </c>
      <c r="F9273" s="24">
        <f t="shared" ca="1" si="289"/>
        <v>27.171299320729808</v>
      </c>
    </row>
    <row r="9274" spans="5:6" x14ac:dyDescent="0.25">
      <c r="E9274" s="24">
        <f t="shared" ca="1" si="288"/>
        <v>0.88271196155092357</v>
      </c>
      <c r="F9274" s="24">
        <f t="shared" ca="1" si="289"/>
        <v>2.4951267190696429</v>
      </c>
    </row>
    <row r="9275" spans="5:6" x14ac:dyDescent="0.25">
      <c r="E9275" s="24">
        <f t="shared" ca="1" si="288"/>
        <v>0.56256732715196434</v>
      </c>
      <c r="F9275" s="24">
        <f t="shared" ca="1" si="289"/>
        <v>11.5048891870312</v>
      </c>
    </row>
    <row r="9276" spans="5:6" x14ac:dyDescent="0.25">
      <c r="E9276" s="24">
        <f t="shared" ca="1" si="288"/>
        <v>0.57970437077222703</v>
      </c>
      <c r="F9276" s="24">
        <f t="shared" ca="1" si="289"/>
        <v>10.904740219016734</v>
      </c>
    </row>
    <row r="9277" spans="5:6" x14ac:dyDescent="0.25">
      <c r="E9277" s="24">
        <f t="shared" ca="1" si="288"/>
        <v>0.91899758869163128</v>
      </c>
      <c r="F9277" s="24">
        <f t="shared" ca="1" si="289"/>
        <v>1.6894356093849774</v>
      </c>
    </row>
    <row r="9278" spans="5:6" x14ac:dyDescent="0.25">
      <c r="E9278" s="24">
        <f t="shared" ca="1" si="288"/>
        <v>0.18192274912806283</v>
      </c>
      <c r="F9278" s="24">
        <f t="shared" ca="1" si="289"/>
        <v>34.08346274704644</v>
      </c>
    </row>
    <row r="9279" spans="5:6" x14ac:dyDescent="0.25">
      <c r="E9279" s="24">
        <f t="shared" ca="1" si="288"/>
        <v>0.85922740498140682</v>
      </c>
      <c r="F9279" s="24">
        <f t="shared" ca="1" si="289"/>
        <v>3.0344331961624107</v>
      </c>
    </row>
    <row r="9280" spans="5:6" x14ac:dyDescent="0.25">
      <c r="E9280" s="24">
        <f t="shared" ca="1" si="288"/>
        <v>0.37768637347584699</v>
      </c>
      <c r="F9280" s="24">
        <f t="shared" ca="1" si="289"/>
        <v>19.473822551065638</v>
      </c>
    </row>
    <row r="9281" spans="5:6" x14ac:dyDescent="0.25">
      <c r="E9281" s="24">
        <f t="shared" ca="1" si="288"/>
        <v>0.67124032578819426</v>
      </c>
      <c r="F9281" s="24">
        <f t="shared" ca="1" si="289"/>
        <v>7.972560909930448</v>
      </c>
    </row>
    <row r="9282" spans="5:6" x14ac:dyDescent="0.25">
      <c r="E9282" s="24">
        <f t="shared" ca="1" si="288"/>
        <v>0.6338214837762548</v>
      </c>
      <c r="F9282" s="24">
        <f t="shared" ca="1" si="289"/>
        <v>9.1197587104877886</v>
      </c>
    </row>
    <row r="9283" spans="5:6" x14ac:dyDescent="0.25">
      <c r="E9283" s="24">
        <f t="shared" ca="1" si="288"/>
        <v>3.6938733731505358E-2</v>
      </c>
      <c r="F9283" s="24">
        <f t="shared" ca="1" si="289"/>
        <v>65.969891677181536</v>
      </c>
    </row>
    <row r="9284" spans="5:6" x14ac:dyDescent="0.25">
      <c r="E9284" s="24">
        <f t="shared" ref="E9284:E9316" ca="1" si="290">RAND()</f>
        <v>0.90410110789523745</v>
      </c>
      <c r="F9284" s="24">
        <f t="shared" ref="F9284:F9316" ca="1" si="291">-LOG(E9284,EXP(1))/$C$3</f>
        <v>2.0162815965458503</v>
      </c>
    </row>
    <row r="9285" spans="5:6" x14ac:dyDescent="0.25">
      <c r="E9285" s="24">
        <f t="shared" ca="1" si="290"/>
        <v>0.31519615801127099</v>
      </c>
      <c r="F9285" s="24">
        <f t="shared" ca="1" si="291"/>
        <v>23.091202202464725</v>
      </c>
    </row>
    <row r="9286" spans="5:6" x14ac:dyDescent="0.25">
      <c r="E9286" s="24">
        <f t="shared" ca="1" si="290"/>
        <v>6.6270594383851522E-3</v>
      </c>
      <c r="F9286" s="24">
        <f t="shared" ca="1" si="291"/>
        <v>100.33188193584417</v>
      </c>
    </row>
    <row r="9287" spans="5:6" x14ac:dyDescent="0.25">
      <c r="E9287" s="24">
        <f t="shared" ca="1" si="290"/>
        <v>0.29817932978417372</v>
      </c>
      <c r="F9287" s="24">
        <f t="shared" ca="1" si="291"/>
        <v>24.201203913462852</v>
      </c>
    </row>
    <row r="9288" spans="5:6" x14ac:dyDescent="0.25">
      <c r="E9288" s="24">
        <f t="shared" ca="1" si="290"/>
        <v>0.14694141991961007</v>
      </c>
      <c r="F9288" s="24">
        <f t="shared" ca="1" si="291"/>
        <v>38.354425511508623</v>
      </c>
    </row>
    <row r="9289" spans="5:6" x14ac:dyDescent="0.25">
      <c r="E9289" s="24">
        <f t="shared" ca="1" si="290"/>
        <v>0.77074346497155355</v>
      </c>
      <c r="F9289" s="24">
        <f t="shared" ca="1" si="291"/>
        <v>5.2079938208637975</v>
      </c>
    </row>
    <row r="9290" spans="5:6" x14ac:dyDescent="0.25">
      <c r="E9290" s="24">
        <f t="shared" ca="1" si="290"/>
        <v>0.20441627238686189</v>
      </c>
      <c r="F9290" s="24">
        <f t="shared" ca="1" si="291"/>
        <v>31.751936266361945</v>
      </c>
    </row>
    <row r="9291" spans="5:6" x14ac:dyDescent="0.25">
      <c r="E9291" s="24">
        <f t="shared" ca="1" si="290"/>
        <v>0.19868154206549715</v>
      </c>
      <c r="F9291" s="24">
        <f t="shared" ca="1" si="291"/>
        <v>32.321040544387344</v>
      </c>
    </row>
    <row r="9292" spans="5:6" x14ac:dyDescent="0.25">
      <c r="E9292" s="24">
        <f t="shared" ca="1" si="290"/>
        <v>0.59246614631042449</v>
      </c>
      <c r="F9292" s="24">
        <f t="shared" ca="1" si="291"/>
        <v>10.469230892681049</v>
      </c>
    </row>
    <row r="9293" spans="5:6" x14ac:dyDescent="0.25">
      <c r="E9293" s="24">
        <f t="shared" ca="1" si="290"/>
        <v>0.44920752130511032</v>
      </c>
      <c r="F9293" s="24">
        <f t="shared" ca="1" si="291"/>
        <v>16.00540624959903</v>
      </c>
    </row>
    <row r="9294" spans="5:6" x14ac:dyDescent="0.25">
      <c r="E9294" s="24">
        <f t="shared" ca="1" si="290"/>
        <v>0.63655995968321955</v>
      </c>
      <c r="F9294" s="24">
        <f t="shared" ca="1" si="291"/>
        <v>9.0335332649651381</v>
      </c>
    </row>
    <row r="9295" spans="5:6" x14ac:dyDescent="0.25">
      <c r="E9295" s="24">
        <f t="shared" ca="1" si="290"/>
        <v>0.49999347785451798</v>
      </c>
      <c r="F9295" s="24">
        <f t="shared" ca="1" si="291"/>
        <v>13.863204498719735</v>
      </c>
    </row>
    <row r="9296" spans="5:6" x14ac:dyDescent="0.25">
      <c r="E9296" s="24">
        <f t="shared" ca="1" si="290"/>
        <v>0.59101953555712894</v>
      </c>
      <c r="F9296" s="24">
        <f t="shared" ca="1" si="291"/>
        <v>10.518124140682831</v>
      </c>
    </row>
    <row r="9297" spans="5:6" x14ac:dyDescent="0.25">
      <c r="E9297" s="24">
        <f t="shared" ca="1" si="290"/>
        <v>0.38205262717373001</v>
      </c>
      <c r="F9297" s="24">
        <f t="shared" ca="1" si="291"/>
        <v>19.243938247882618</v>
      </c>
    </row>
    <row r="9298" spans="5:6" x14ac:dyDescent="0.25">
      <c r="E9298" s="24">
        <f t="shared" ca="1" si="290"/>
        <v>0.49332558050899478</v>
      </c>
      <c r="F9298" s="24">
        <f t="shared" ca="1" si="291"/>
        <v>14.131718324000817</v>
      </c>
    </row>
    <row r="9299" spans="5:6" x14ac:dyDescent="0.25">
      <c r="E9299" s="24">
        <f t="shared" ca="1" si="290"/>
        <v>0.83247401794578413</v>
      </c>
      <c r="F9299" s="24">
        <f t="shared" ca="1" si="291"/>
        <v>3.6670653457860793</v>
      </c>
    </row>
    <row r="9300" spans="5:6" x14ac:dyDescent="0.25">
      <c r="E9300" s="24">
        <f t="shared" ca="1" si="290"/>
        <v>0.38472168373366289</v>
      </c>
      <c r="F9300" s="24">
        <f t="shared" ca="1" si="291"/>
        <v>19.104702110103915</v>
      </c>
    </row>
    <row r="9301" spans="5:6" x14ac:dyDescent="0.25">
      <c r="E9301" s="24">
        <f t="shared" ca="1" si="290"/>
        <v>0.70717820262007069</v>
      </c>
      <c r="F9301" s="24">
        <f t="shared" ca="1" si="291"/>
        <v>6.9294518044143549</v>
      </c>
    </row>
    <row r="9302" spans="5:6" x14ac:dyDescent="0.25">
      <c r="E9302" s="24">
        <f t="shared" ca="1" si="290"/>
        <v>0.98263916181503264</v>
      </c>
      <c r="F9302" s="24">
        <f t="shared" ca="1" si="291"/>
        <v>0.35026609489172911</v>
      </c>
    </row>
    <row r="9303" spans="5:6" x14ac:dyDescent="0.25">
      <c r="E9303" s="24">
        <f t="shared" ca="1" si="290"/>
        <v>0.37276476846118412</v>
      </c>
      <c r="F9303" s="24">
        <f t="shared" ca="1" si="291"/>
        <v>19.736154116745702</v>
      </c>
    </row>
    <row r="9304" spans="5:6" x14ac:dyDescent="0.25">
      <c r="E9304" s="24">
        <f t="shared" ca="1" si="290"/>
        <v>0.23201481927397427</v>
      </c>
      <c r="F9304" s="24">
        <f t="shared" ca="1" si="291"/>
        <v>29.219080663497994</v>
      </c>
    </row>
    <row r="9305" spans="5:6" x14ac:dyDescent="0.25">
      <c r="E9305" s="24">
        <f t="shared" ca="1" si="290"/>
        <v>0.78763838631048355</v>
      </c>
      <c r="F9305" s="24">
        <f t="shared" ca="1" si="291"/>
        <v>4.774323901451722</v>
      </c>
    </row>
    <row r="9306" spans="5:6" x14ac:dyDescent="0.25">
      <c r="E9306" s="24">
        <f t="shared" ca="1" si="290"/>
        <v>0.41699387248119835</v>
      </c>
      <c r="F9306" s="24">
        <f t="shared" ca="1" si="291"/>
        <v>17.493675031619798</v>
      </c>
    </row>
    <row r="9307" spans="5:6" x14ac:dyDescent="0.25">
      <c r="E9307" s="24">
        <f t="shared" ca="1" si="290"/>
        <v>0.85632779562459427</v>
      </c>
      <c r="F9307" s="24">
        <f t="shared" ca="1" si="291"/>
        <v>3.1020407465794242</v>
      </c>
    </row>
    <row r="9308" spans="5:6" x14ac:dyDescent="0.25">
      <c r="E9308" s="24">
        <f t="shared" ca="1" si="290"/>
        <v>0.66983870852125538</v>
      </c>
      <c r="F9308" s="24">
        <f t="shared" ca="1" si="291"/>
        <v>8.0143665825692558</v>
      </c>
    </row>
    <row r="9309" spans="5:6" x14ac:dyDescent="0.25">
      <c r="E9309" s="24">
        <f t="shared" ca="1" si="290"/>
        <v>0.46929824246022023</v>
      </c>
      <c r="F9309" s="24">
        <f t="shared" ca="1" si="291"/>
        <v>15.130336024256261</v>
      </c>
    </row>
    <row r="9310" spans="5:6" x14ac:dyDescent="0.25">
      <c r="E9310" s="24">
        <f t="shared" ca="1" si="290"/>
        <v>4.5027576638016154E-2</v>
      </c>
      <c r="F9310" s="24">
        <f t="shared" ca="1" si="291"/>
        <v>62.009603254552239</v>
      </c>
    </row>
    <row r="9311" spans="5:6" x14ac:dyDescent="0.25">
      <c r="E9311" s="24">
        <f t="shared" ca="1" si="290"/>
        <v>0.87994118746362504</v>
      </c>
      <c r="F9311" s="24">
        <f t="shared" ca="1" si="291"/>
        <v>2.5580041234193982</v>
      </c>
    </row>
    <row r="9312" spans="5:6" x14ac:dyDescent="0.25">
      <c r="E9312" s="24">
        <f t="shared" ca="1" si="290"/>
        <v>0.49437549601222419</v>
      </c>
      <c r="F9312" s="24">
        <f t="shared" ca="1" si="291"/>
        <v>14.08919874298034</v>
      </c>
    </row>
    <row r="9313" spans="5:6" x14ac:dyDescent="0.25">
      <c r="E9313" s="24">
        <f t="shared" ca="1" si="290"/>
        <v>0.70380345563851054</v>
      </c>
      <c r="F9313" s="24">
        <f t="shared" ca="1" si="291"/>
        <v>7.025122882687957</v>
      </c>
    </row>
    <row r="9314" spans="5:6" x14ac:dyDescent="0.25">
      <c r="E9314" s="24">
        <f t="shared" ca="1" si="290"/>
        <v>0.81099900762212851</v>
      </c>
      <c r="F9314" s="24">
        <f t="shared" ca="1" si="291"/>
        <v>4.1897689702932652</v>
      </c>
    </row>
    <row r="9315" spans="5:6" x14ac:dyDescent="0.25">
      <c r="E9315" s="24">
        <f t="shared" ca="1" si="290"/>
        <v>2.026092468728824E-2</v>
      </c>
      <c r="F9315" s="24">
        <f t="shared" ca="1" si="291"/>
        <v>77.981222803442208</v>
      </c>
    </row>
    <row r="9316" spans="5:6" x14ac:dyDescent="0.25">
      <c r="E9316" s="24">
        <f t="shared" ca="1" si="290"/>
        <v>0.81460233937995152</v>
      </c>
      <c r="F9316" s="24">
        <f t="shared" ca="1" si="291"/>
        <v>4.1011042391524111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C3" sqref="C3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18</v>
      </c>
      <c r="C3" s="20">
        <v>7</v>
      </c>
      <c r="E3" s="16">
        <f ca="1">RAND()</f>
        <v>0.68380483677704973</v>
      </c>
      <c r="F3" s="20">
        <f ca="1">$C$4*POWER(-LN(1-E3),(1/$C$3))</f>
        <v>10.203434225787928</v>
      </c>
      <c r="H3" s="16" t="s">
        <v>19</v>
      </c>
      <c r="I3" s="16">
        <f ca="1">AVERAGE(F3:F2160)</f>
        <v>9.3394021053223568</v>
      </c>
      <c r="J3" s="16">
        <f>(C4/C3)*_xlfn.GAMMA(1/C3)</f>
        <v>9.3543756289254656</v>
      </c>
    </row>
    <row r="4" spans="2:10" x14ac:dyDescent="0.25">
      <c r="B4" s="16" t="s">
        <v>20</v>
      </c>
      <c r="C4" s="20">
        <v>10</v>
      </c>
      <c r="E4" s="16">
        <f t="shared" ref="E4:E67" ca="1" si="0">RAND()</f>
        <v>0.69735274260294211</v>
      </c>
      <c r="F4" s="20">
        <f t="shared" ref="F4:F67" ca="1" si="1">$C$4*POWER(-LN(1-E4),(1/$C$3))</f>
        <v>10.257990259732651</v>
      </c>
      <c r="H4" s="16" t="s">
        <v>21</v>
      </c>
      <c r="I4" s="16">
        <f ca="1">_xlfn.VAR.S(F3:F2160)</f>
        <v>2.4073307732598934</v>
      </c>
      <c r="J4" s="16">
        <f>(C4^2/C3)*(2*_xlfn.GAMMA(2/C3)-(1/C3)*_xlfn.GAMMA(1/C3)^2)</f>
        <v>2.4703742432492199</v>
      </c>
    </row>
    <row r="5" spans="2:10" x14ac:dyDescent="0.25">
      <c r="E5" s="16">
        <f t="shared" ca="1" si="0"/>
        <v>0.50542614934760755</v>
      </c>
      <c r="F5" s="20">
        <f t="shared" ca="1" si="1"/>
        <v>9.5110802673936963</v>
      </c>
      <c r="H5" s="16" t="s">
        <v>22</v>
      </c>
      <c r="I5" s="16">
        <f ca="1">_xlfn.STDEV.S(F3:F2160)</f>
        <v>1.5515575314051018</v>
      </c>
      <c r="J5" s="16">
        <f>SQRT(J4)</f>
        <v>1.571742422679117</v>
      </c>
    </row>
    <row r="6" spans="2:10" x14ac:dyDescent="0.25">
      <c r="E6" s="16">
        <f t="shared" ca="1" si="0"/>
        <v>0.26803030174770215</v>
      </c>
      <c r="F6" s="20">
        <f t="shared" ca="1" si="1"/>
        <v>8.4671954401728762</v>
      </c>
      <c r="H6" s="16" t="s">
        <v>23</v>
      </c>
      <c r="I6" s="16">
        <f ca="1">SKEW(F3:F2160)</f>
        <v>-0.46144321606541244</v>
      </c>
      <c r="J6" s="16"/>
    </row>
    <row r="7" spans="2:10" x14ac:dyDescent="0.25">
      <c r="E7" s="16">
        <f t="shared" ca="1" si="0"/>
        <v>0.69677667149763944</v>
      </c>
      <c r="F7" s="20">
        <f t="shared" ca="1" si="1"/>
        <v>10.255657065213724</v>
      </c>
      <c r="H7" s="16" t="s">
        <v>24</v>
      </c>
      <c r="I7" s="16">
        <f ca="1">I19/(I5^4)</f>
        <v>3.239686118055157</v>
      </c>
      <c r="J7" s="16"/>
    </row>
    <row r="8" spans="2:10" x14ac:dyDescent="0.25">
      <c r="E8" s="16">
        <f t="shared" ca="1" si="0"/>
        <v>0.58369011754616218</v>
      </c>
      <c r="F8" s="20">
        <f t="shared" ca="1" si="1"/>
        <v>9.8131704377330369</v>
      </c>
    </row>
    <row r="9" spans="2:10" x14ac:dyDescent="0.25">
      <c r="E9" s="16">
        <f t="shared" ca="1" si="0"/>
        <v>0.43752404524066912</v>
      </c>
      <c r="F9" s="20">
        <f t="shared" ca="1" si="1"/>
        <v>9.2408245124620603</v>
      </c>
      <c r="H9" s="96" t="s">
        <v>26</v>
      </c>
      <c r="I9" s="96"/>
    </row>
    <row r="10" spans="2:10" x14ac:dyDescent="0.25">
      <c r="E10" s="16">
        <f t="shared" ca="1" si="0"/>
        <v>0.66271951389438832</v>
      </c>
      <c r="F10" s="20">
        <f t="shared" ca="1" si="1"/>
        <v>10.119674383607906</v>
      </c>
      <c r="H10" s="16"/>
      <c r="I10" s="16">
        <f ca="1">SUMPRODUCT(F3:F2160)/COUNT(F3:F2160)</f>
        <v>9.3394021053223568</v>
      </c>
    </row>
    <row r="11" spans="2:10" x14ac:dyDescent="0.25">
      <c r="E11" s="16">
        <f t="shared" ca="1" si="0"/>
        <v>0.46340308471018954</v>
      </c>
      <c r="F11" s="20">
        <f t="shared" ca="1" si="1"/>
        <v>9.3452762279511514</v>
      </c>
      <c r="H11" s="16"/>
      <c r="I11" s="16">
        <f ca="1">SUMPRODUCT(F3:F2160,F3:F2160)/COUNT(F3:F2160)</f>
        <v>89.630646920266486</v>
      </c>
    </row>
    <row r="12" spans="2:10" x14ac:dyDescent="0.25">
      <c r="E12" s="16">
        <f t="shared" ca="1" si="0"/>
        <v>0.93225556052132497</v>
      </c>
      <c r="F12" s="20">
        <f t="shared" ca="1" si="1"/>
        <v>11.519658135261391</v>
      </c>
      <c r="H12" s="16"/>
      <c r="I12" s="16">
        <f ca="1">SUMPRODUCT(F3:F2160,F3:F2160,F3:F2160)/COUNT(F3:F2160)</f>
        <v>880.32072892339625</v>
      </c>
    </row>
    <row r="13" spans="2:10" x14ac:dyDescent="0.25">
      <c r="E13" s="16">
        <f t="shared" ca="1" si="0"/>
        <v>0.8842689488904244</v>
      </c>
      <c r="F13" s="20">
        <f t="shared" ca="1" si="1"/>
        <v>11.16035734681704</v>
      </c>
      <c r="H13" s="16"/>
      <c r="I13" s="16">
        <f ca="1">SUMPRODUCT(F3:F2160,F3:F2160,F3:F2160,F3:F2160)/COUNT(F3:F2160)</f>
        <v>8821.8628527870696</v>
      </c>
    </row>
    <row r="14" spans="2:10" x14ac:dyDescent="0.25">
      <c r="E14" s="16">
        <f t="shared" ca="1" si="0"/>
        <v>0.25551411324803486</v>
      </c>
      <c r="F14" s="20">
        <f t="shared" ca="1" si="1"/>
        <v>8.399882216174035</v>
      </c>
    </row>
    <row r="15" spans="2:10" x14ac:dyDescent="0.25">
      <c r="E15" s="16">
        <f t="shared" ca="1" si="0"/>
        <v>0.77324528618706134</v>
      </c>
      <c r="F15" s="20">
        <f t="shared" ca="1" si="1"/>
        <v>10.580003414292971</v>
      </c>
      <c r="H15" s="96" t="s">
        <v>27</v>
      </c>
      <c r="I15" s="96"/>
    </row>
    <row r="16" spans="2:10" x14ac:dyDescent="0.25">
      <c r="E16" s="16">
        <f t="shared" ca="1" si="0"/>
        <v>0.67340553413658488</v>
      </c>
      <c r="F16" s="20">
        <f t="shared" ca="1" si="1"/>
        <v>10.161965707415382</v>
      </c>
      <c r="H16" s="16"/>
      <c r="I16" s="16">
        <v>0</v>
      </c>
    </row>
    <row r="17" spans="5:9" x14ac:dyDescent="0.25">
      <c r="E17" s="16">
        <f t="shared" ca="1" si="0"/>
        <v>0.7689609908534496</v>
      </c>
      <c r="F17" s="20">
        <f t="shared" ca="1" si="1"/>
        <v>10.560834424716584</v>
      </c>
      <c r="H17" s="16"/>
      <c r="I17" s="16">
        <f ca="1">I11-I10^2</f>
        <v>2.4062152353668154</v>
      </c>
    </row>
    <row r="18" spans="5:9" x14ac:dyDescent="0.25">
      <c r="E18" s="16">
        <f t="shared" ca="1" si="0"/>
        <v>0.20105734064341707</v>
      </c>
      <c r="F18" s="20">
        <f t="shared" ca="1" si="1"/>
        <v>8.0780632986972591</v>
      </c>
      <c r="H18" s="16"/>
      <c r="I18" s="16">
        <f ca="1">I12-3*I10*I11+2*I10^3</f>
        <v>-1.721146895232323</v>
      </c>
    </row>
    <row r="19" spans="5:9" x14ac:dyDescent="0.25">
      <c r="E19" s="16">
        <f t="shared" ca="1" si="0"/>
        <v>0.51121843617482454</v>
      </c>
      <c r="F19" s="20">
        <f t="shared" ca="1" si="1"/>
        <v>9.5336540292946594</v>
      </c>
      <c r="H19" s="16"/>
      <c r="I19" s="16">
        <f ca="1">I13-4*I10*I12+6*(I10^2)*I11-3*(I10^4)</f>
        <v>18.774763282446656</v>
      </c>
    </row>
    <row r="20" spans="5:9" x14ac:dyDescent="0.25">
      <c r="E20" s="16">
        <f t="shared" ca="1" si="0"/>
        <v>0.44979125419366961</v>
      </c>
      <c r="F20" s="20">
        <f t="shared" ca="1" si="1"/>
        <v>9.2906021604635018</v>
      </c>
    </row>
    <row r="21" spans="5:9" x14ac:dyDescent="0.25">
      <c r="E21" s="16">
        <f t="shared" ca="1" si="0"/>
        <v>0.74019799359473504</v>
      </c>
      <c r="F21" s="20">
        <f t="shared" ca="1" si="1"/>
        <v>10.435651170225018</v>
      </c>
    </row>
    <row r="22" spans="5:9" x14ac:dyDescent="0.25">
      <c r="E22" s="16">
        <f t="shared" ca="1" si="0"/>
        <v>0.62324021522886297</v>
      </c>
      <c r="F22" s="20">
        <f t="shared" ca="1" si="1"/>
        <v>9.965571392299843</v>
      </c>
    </row>
    <row r="23" spans="5:9" x14ac:dyDescent="0.25">
      <c r="E23" s="16">
        <f t="shared" ca="1" si="0"/>
        <v>0.90365819248992707</v>
      </c>
      <c r="F23" s="20">
        <f t="shared" ca="1" si="1"/>
        <v>11.291229184830678</v>
      </c>
    </row>
    <row r="24" spans="5:9" x14ac:dyDescent="0.25">
      <c r="E24" s="16">
        <f t="shared" ca="1" si="0"/>
        <v>0.29036385521896835</v>
      </c>
      <c r="F24" s="20">
        <f t="shared" ca="1" si="1"/>
        <v>8.5825031703161212</v>
      </c>
    </row>
    <row r="25" spans="5:9" x14ac:dyDescent="0.25">
      <c r="E25" s="16">
        <f t="shared" ca="1" si="0"/>
        <v>0.57408111714191357</v>
      </c>
      <c r="F25" s="20">
        <f t="shared" ca="1" si="1"/>
        <v>9.7762521635288273</v>
      </c>
    </row>
    <row r="26" spans="5:9" x14ac:dyDescent="0.25">
      <c r="E26" s="16">
        <f t="shared" ca="1" si="0"/>
        <v>0.66459822732823293</v>
      </c>
      <c r="F26" s="20">
        <f t="shared" ca="1" si="1"/>
        <v>10.12708799503323</v>
      </c>
    </row>
    <row r="27" spans="5:9" x14ac:dyDescent="0.25">
      <c r="E27" s="16">
        <f t="shared" ca="1" si="0"/>
        <v>0.29622564390708594</v>
      </c>
      <c r="F27" s="20">
        <f t="shared" ca="1" si="1"/>
        <v>8.6118495779562192</v>
      </c>
    </row>
    <row r="28" spans="5:9" x14ac:dyDescent="0.25">
      <c r="E28" s="16">
        <f t="shared" ca="1" si="0"/>
        <v>0.8613871821241279</v>
      </c>
      <c r="F28" s="20">
        <f t="shared" ca="1" si="1"/>
        <v>11.021926166357252</v>
      </c>
    </row>
    <row r="29" spans="5:9" x14ac:dyDescent="0.25">
      <c r="E29" s="16">
        <f t="shared" ca="1" si="0"/>
        <v>0.88607619678047378</v>
      </c>
      <c r="F29" s="20">
        <f t="shared" ca="1" si="1"/>
        <v>11.171957399594586</v>
      </c>
    </row>
    <row r="30" spans="5:9" x14ac:dyDescent="0.25">
      <c r="E30" s="16">
        <f t="shared" ca="1" si="0"/>
        <v>0.4514567872562042</v>
      </c>
      <c r="F30" s="20">
        <f t="shared" ca="1" si="1"/>
        <v>9.297322329188848</v>
      </c>
    </row>
    <row r="31" spans="5:9" x14ac:dyDescent="0.25">
      <c r="E31" s="16">
        <f t="shared" ca="1" si="0"/>
        <v>0.80214027065983629</v>
      </c>
      <c r="F31" s="20">
        <f t="shared" ca="1" si="1"/>
        <v>10.713669825117558</v>
      </c>
    </row>
    <row r="32" spans="5:9" x14ac:dyDescent="0.25">
      <c r="E32" s="16">
        <f t="shared" ca="1" si="0"/>
        <v>0.36616121579228245</v>
      </c>
      <c r="F32" s="20">
        <f t="shared" ca="1" si="1"/>
        <v>8.9387200607683397</v>
      </c>
    </row>
    <row r="33" spans="5:6" x14ac:dyDescent="0.25">
      <c r="E33" s="16">
        <f t="shared" ca="1" si="0"/>
        <v>0.6860190382823218</v>
      </c>
      <c r="F33" s="20">
        <f t="shared" ca="1" si="1"/>
        <v>10.212307370041014</v>
      </c>
    </row>
    <row r="34" spans="5:6" x14ac:dyDescent="0.25">
      <c r="E34" s="16">
        <f t="shared" ca="1" si="0"/>
        <v>0.52133665174589083</v>
      </c>
      <c r="F34" s="20">
        <f t="shared" ca="1" si="1"/>
        <v>9.5729631602786398</v>
      </c>
    </row>
    <row r="35" spans="5:6" x14ac:dyDescent="0.25">
      <c r="E35" s="16">
        <f t="shared" ca="1" si="0"/>
        <v>0.51358401230904138</v>
      </c>
      <c r="F35" s="20">
        <f t="shared" ca="1" si="1"/>
        <v>9.5428577369491379</v>
      </c>
    </row>
    <row r="36" spans="5:6" x14ac:dyDescent="0.25">
      <c r="E36" s="16">
        <f t="shared" ca="1" si="0"/>
        <v>0.15797316213326251</v>
      </c>
      <c r="F36" s="20">
        <f t="shared" ca="1" si="1"/>
        <v>7.7762346211704578</v>
      </c>
    </row>
    <row r="37" spans="5:6" x14ac:dyDescent="0.25">
      <c r="E37" s="16">
        <f t="shared" ca="1" si="0"/>
        <v>0.42183552519880552</v>
      </c>
      <c r="F37" s="20">
        <f t="shared" ca="1" si="1"/>
        <v>9.1763773113903806</v>
      </c>
    </row>
    <row r="38" spans="5:6" x14ac:dyDescent="0.25">
      <c r="E38" s="16">
        <f t="shared" ca="1" si="0"/>
        <v>0.53867715385786896</v>
      </c>
      <c r="F38" s="20">
        <f t="shared" ca="1" si="1"/>
        <v>9.6400295351033396</v>
      </c>
    </row>
    <row r="39" spans="5:6" x14ac:dyDescent="0.25">
      <c r="E39" s="16">
        <f t="shared" ca="1" si="0"/>
        <v>0.35645918073177218</v>
      </c>
      <c r="F39" s="20">
        <f t="shared" ca="1" si="1"/>
        <v>8.8955564821595985</v>
      </c>
    </row>
    <row r="40" spans="5:6" x14ac:dyDescent="0.25">
      <c r="E40" s="16">
        <f t="shared" ca="1" si="0"/>
        <v>6.5349407489828537E-2</v>
      </c>
      <c r="F40" s="20">
        <f t="shared" ca="1" si="1"/>
        <v>6.8050838481324583</v>
      </c>
    </row>
    <row r="41" spans="5:6" x14ac:dyDescent="0.25">
      <c r="E41" s="16">
        <f t="shared" ca="1" si="0"/>
        <v>0.65508272746568208</v>
      </c>
      <c r="F41" s="20">
        <f t="shared" ca="1" si="1"/>
        <v>10.089626220710286</v>
      </c>
    </row>
    <row r="42" spans="5:6" x14ac:dyDescent="0.25">
      <c r="E42" s="16">
        <f t="shared" ca="1" si="0"/>
        <v>0.20314511932350532</v>
      </c>
      <c r="F42" s="20">
        <f t="shared" ca="1" si="1"/>
        <v>8.0914488374753972</v>
      </c>
    </row>
    <row r="43" spans="5:6" x14ac:dyDescent="0.25">
      <c r="E43" s="16">
        <f t="shared" ca="1" si="0"/>
        <v>0.35252134343630492</v>
      </c>
      <c r="F43" s="20">
        <f t="shared" ca="1" si="1"/>
        <v>8.8778631295334467</v>
      </c>
    </row>
    <row r="44" spans="5:6" x14ac:dyDescent="0.25">
      <c r="E44" s="16">
        <f t="shared" ca="1" si="0"/>
        <v>0.19192047143580437</v>
      </c>
      <c r="F44" s="20">
        <f t="shared" ca="1" si="1"/>
        <v>8.0182914071569709</v>
      </c>
    </row>
    <row r="45" spans="5:6" x14ac:dyDescent="0.25">
      <c r="E45" s="16">
        <f t="shared" ca="1" si="0"/>
        <v>3.4475502809828806E-2</v>
      </c>
      <c r="F45" s="20">
        <f t="shared" ca="1" si="1"/>
        <v>6.1966661403405716</v>
      </c>
    </row>
    <row r="46" spans="5:6" x14ac:dyDescent="0.25">
      <c r="E46" s="16">
        <f t="shared" ca="1" si="0"/>
        <v>0.81678082596162371</v>
      </c>
      <c r="F46" s="20">
        <f t="shared" ca="1" si="1"/>
        <v>10.784855490698607</v>
      </c>
    </row>
    <row r="47" spans="5:6" x14ac:dyDescent="0.25">
      <c r="E47" s="16">
        <f t="shared" ca="1" si="0"/>
        <v>0.40039838693030905</v>
      </c>
      <c r="F47" s="20">
        <f t="shared" ca="1" si="1"/>
        <v>9.0866810711675114</v>
      </c>
    </row>
    <row r="48" spans="5:6" x14ac:dyDescent="0.25">
      <c r="E48" s="16">
        <f t="shared" ca="1" si="0"/>
        <v>0.74265464586725138</v>
      </c>
      <c r="F48" s="20">
        <f t="shared" ca="1" si="1"/>
        <v>10.446128219979663</v>
      </c>
    </row>
    <row r="49" spans="5:6" x14ac:dyDescent="0.25">
      <c r="E49" s="16">
        <f t="shared" ca="1" si="0"/>
        <v>0.31969062785281355</v>
      </c>
      <c r="F49" s="20">
        <f t="shared" ca="1" si="1"/>
        <v>8.7259667469163276</v>
      </c>
    </row>
    <row r="50" spans="5:6" x14ac:dyDescent="0.25">
      <c r="E50" s="16">
        <f t="shared" ca="1" si="0"/>
        <v>0.77710684777072137</v>
      </c>
      <c r="F50" s="20">
        <f t="shared" ca="1" si="1"/>
        <v>10.597412412582258</v>
      </c>
    </row>
    <row r="51" spans="5:6" x14ac:dyDescent="0.25">
      <c r="E51" s="16">
        <f t="shared" ca="1" si="0"/>
        <v>0.11316505011164979</v>
      </c>
      <c r="F51" s="20">
        <f t="shared" ca="1" si="1"/>
        <v>7.3876154249532577</v>
      </c>
    </row>
    <row r="52" spans="5:6" x14ac:dyDescent="0.25">
      <c r="E52" s="16">
        <f t="shared" ca="1" si="0"/>
        <v>0.67554796536414452</v>
      </c>
      <c r="F52" s="20">
        <f t="shared" ca="1" si="1"/>
        <v>10.170482380254629</v>
      </c>
    </row>
    <row r="53" spans="5:6" x14ac:dyDescent="0.25">
      <c r="E53" s="16">
        <f t="shared" ca="1" si="0"/>
        <v>0.89594766836030237</v>
      </c>
      <c r="F53" s="20">
        <f t="shared" ca="1" si="1"/>
        <v>11.237389125885386</v>
      </c>
    </row>
    <row r="54" spans="5:6" x14ac:dyDescent="0.25">
      <c r="E54" s="16">
        <f t="shared" ca="1" si="0"/>
        <v>0.96012887029698135</v>
      </c>
      <c r="F54" s="20">
        <f t="shared" ca="1" si="1"/>
        <v>11.819288713782424</v>
      </c>
    </row>
    <row r="55" spans="5:6" x14ac:dyDescent="0.25">
      <c r="E55" s="16">
        <f t="shared" ca="1" si="0"/>
        <v>0.32295278952801865</v>
      </c>
      <c r="F55" s="20">
        <f t="shared" ca="1" si="1"/>
        <v>8.7414389496123821</v>
      </c>
    </row>
    <row r="56" spans="5:6" x14ac:dyDescent="0.25">
      <c r="E56" s="16">
        <f t="shared" ca="1" si="0"/>
        <v>0.39671536511063299</v>
      </c>
      <c r="F56" s="20">
        <f t="shared" ca="1" si="1"/>
        <v>9.0710596497266582</v>
      </c>
    </row>
    <row r="57" spans="5:6" x14ac:dyDescent="0.25">
      <c r="E57" s="16">
        <f t="shared" ca="1" si="0"/>
        <v>0.89591290666431334</v>
      </c>
      <c r="F57" s="20">
        <f t="shared" ca="1" si="1"/>
        <v>11.237152144887649</v>
      </c>
    </row>
    <row r="58" spans="5:6" x14ac:dyDescent="0.25">
      <c r="E58" s="16">
        <f t="shared" ca="1" si="0"/>
        <v>0.23796860588786539</v>
      </c>
      <c r="F58" s="20">
        <f t="shared" ca="1" si="1"/>
        <v>8.3017773150529024</v>
      </c>
    </row>
    <row r="59" spans="5:6" x14ac:dyDescent="0.25">
      <c r="E59" s="16">
        <f t="shared" ca="1" si="0"/>
        <v>0.49979482689844357</v>
      </c>
      <c r="F59" s="20">
        <f t="shared" ca="1" si="1"/>
        <v>9.4890786793203539</v>
      </c>
    </row>
    <row r="60" spans="5:6" x14ac:dyDescent="0.25">
      <c r="E60" s="16">
        <f t="shared" ca="1" si="0"/>
        <v>0.3899645962158983</v>
      </c>
      <c r="F60" s="20">
        <f t="shared" ca="1" si="1"/>
        <v>9.0422524149125785</v>
      </c>
    </row>
    <row r="61" spans="5:6" x14ac:dyDescent="0.25">
      <c r="E61" s="16">
        <f t="shared" ca="1" si="0"/>
        <v>0.23444195032238457</v>
      </c>
      <c r="F61" s="20">
        <f t="shared" ca="1" si="1"/>
        <v>8.2814796132051267</v>
      </c>
    </row>
    <row r="62" spans="5:6" x14ac:dyDescent="0.25">
      <c r="E62" s="16">
        <f t="shared" ca="1" si="0"/>
        <v>0.24676179242365825</v>
      </c>
      <c r="F62" s="20">
        <f t="shared" ca="1" si="1"/>
        <v>8.3515226068620354</v>
      </c>
    </row>
    <row r="63" spans="5:6" x14ac:dyDescent="0.25">
      <c r="E63" s="16">
        <f t="shared" ca="1" si="0"/>
        <v>0.34682993805985129</v>
      </c>
      <c r="F63" s="20">
        <f t="shared" ca="1" si="1"/>
        <v>8.8521045471768982</v>
      </c>
    </row>
    <row r="64" spans="5:6" x14ac:dyDescent="0.25">
      <c r="E64" s="16">
        <f t="shared" ca="1" si="0"/>
        <v>0.18112458275535348</v>
      </c>
      <c r="F64" s="20">
        <f t="shared" ca="1" si="1"/>
        <v>7.9449708988434145</v>
      </c>
    </row>
    <row r="65" spans="5:6" x14ac:dyDescent="0.25">
      <c r="E65" s="16">
        <f t="shared" ca="1" si="0"/>
        <v>2.131573867976333E-2</v>
      </c>
      <c r="F65" s="20">
        <f t="shared" ca="1" si="1"/>
        <v>5.7797638958995732</v>
      </c>
    </row>
    <row r="66" spans="5:6" x14ac:dyDescent="0.25">
      <c r="E66" s="16">
        <f t="shared" ca="1" si="0"/>
        <v>0.84830492225467469</v>
      </c>
      <c r="F66" s="20">
        <f t="shared" ca="1" si="1"/>
        <v>10.948616506023024</v>
      </c>
    </row>
    <row r="67" spans="5:6" x14ac:dyDescent="0.25">
      <c r="E67" s="16">
        <f t="shared" ca="1" si="0"/>
        <v>0.38350430514769973</v>
      </c>
      <c r="F67" s="20">
        <f t="shared" ca="1" si="1"/>
        <v>9.014464782361518</v>
      </c>
    </row>
    <row r="68" spans="5:6" x14ac:dyDescent="0.25">
      <c r="E68" s="16">
        <f t="shared" ref="E68:E131" ca="1" si="2">RAND()</f>
        <v>0.45899502913844925</v>
      </c>
      <c r="F68" s="20">
        <f t="shared" ref="F68:F131" ca="1" si="3">$C$4*POWER(-LN(1-E68),(1/$C$3))</f>
        <v>9.3276309092573548</v>
      </c>
    </row>
    <row r="69" spans="5:6" x14ac:dyDescent="0.25">
      <c r="E69" s="16">
        <f t="shared" ca="1" si="2"/>
        <v>0.12706010625983566</v>
      </c>
      <c r="F69" s="20">
        <f t="shared" ca="1" si="3"/>
        <v>7.5191542197111598</v>
      </c>
    </row>
    <row r="70" spans="5:6" x14ac:dyDescent="0.25">
      <c r="E70" s="16">
        <f t="shared" ca="1" si="2"/>
        <v>0.82782657039466023</v>
      </c>
      <c r="F70" s="20">
        <f t="shared" ca="1" si="3"/>
        <v>10.840439749266297</v>
      </c>
    </row>
    <row r="71" spans="5:6" x14ac:dyDescent="0.25">
      <c r="E71" s="16">
        <f t="shared" ca="1" si="2"/>
        <v>0.10403816176812741</v>
      </c>
      <c r="F71" s="20">
        <f t="shared" ca="1" si="3"/>
        <v>7.294166113316793</v>
      </c>
    </row>
    <row r="72" spans="5:6" x14ac:dyDescent="0.25">
      <c r="E72" s="16">
        <f t="shared" ca="1" si="2"/>
        <v>0.68882894374484549</v>
      </c>
      <c r="F72" s="20">
        <f t="shared" ca="1" si="3"/>
        <v>10.223591233656693</v>
      </c>
    </row>
    <row r="73" spans="5:6" x14ac:dyDescent="0.25">
      <c r="E73" s="16">
        <f t="shared" ca="1" si="2"/>
        <v>0.72595575933977541</v>
      </c>
      <c r="F73" s="20">
        <f t="shared" ca="1" si="3"/>
        <v>10.375593214003786</v>
      </c>
    </row>
    <row r="74" spans="5:6" x14ac:dyDescent="0.25">
      <c r="E74" s="16">
        <f t="shared" ca="1" si="2"/>
        <v>0.2169935870550993</v>
      </c>
      <c r="F74" s="20">
        <f t="shared" ca="1" si="3"/>
        <v>8.1778715854940796</v>
      </c>
    </row>
    <row r="75" spans="5:6" x14ac:dyDescent="0.25">
      <c r="E75" s="16">
        <f t="shared" ca="1" si="2"/>
        <v>0.80461451074401669</v>
      </c>
      <c r="F75" s="20">
        <f t="shared" ca="1" si="3"/>
        <v>10.725517835623004</v>
      </c>
    </row>
    <row r="76" spans="5:6" x14ac:dyDescent="0.25">
      <c r="E76" s="16">
        <f t="shared" ca="1" si="2"/>
        <v>0.35791747303878518</v>
      </c>
      <c r="F76" s="20">
        <f t="shared" ca="1" si="3"/>
        <v>8.902082800531371</v>
      </c>
    </row>
    <row r="77" spans="5:6" x14ac:dyDescent="0.25">
      <c r="E77" s="16">
        <f t="shared" ca="1" si="2"/>
        <v>0.52789123623605816</v>
      </c>
      <c r="F77" s="20">
        <f t="shared" ca="1" si="3"/>
        <v>9.598353707466476</v>
      </c>
    </row>
    <row r="78" spans="5:6" x14ac:dyDescent="0.25">
      <c r="E78" s="16">
        <f t="shared" ca="1" si="2"/>
        <v>0.19347068915002397</v>
      </c>
      <c r="F78" s="20">
        <f t="shared" ca="1" si="3"/>
        <v>8.0285738264450259</v>
      </c>
    </row>
    <row r="79" spans="5:6" x14ac:dyDescent="0.25">
      <c r="E79" s="16">
        <f t="shared" ca="1" si="2"/>
        <v>0.84747023882406602</v>
      </c>
      <c r="F79" s="20">
        <f t="shared" ca="1" si="3"/>
        <v>10.944059843052344</v>
      </c>
    </row>
    <row r="80" spans="5:6" x14ac:dyDescent="0.25">
      <c r="E80" s="16">
        <f t="shared" ca="1" si="2"/>
        <v>0.90287168718778521</v>
      </c>
      <c r="F80" s="20">
        <f t="shared" ca="1" si="3"/>
        <v>11.285615830838543</v>
      </c>
    </row>
    <row r="81" spans="5:6" x14ac:dyDescent="0.25">
      <c r="E81" s="16">
        <f t="shared" ca="1" si="2"/>
        <v>0.10464360082269919</v>
      </c>
      <c r="F81" s="20">
        <f t="shared" ca="1" si="3"/>
        <v>7.3005610071378619</v>
      </c>
    </row>
    <row r="82" spans="5:6" x14ac:dyDescent="0.25">
      <c r="E82" s="16">
        <f t="shared" ca="1" si="2"/>
        <v>0.22681335225799637</v>
      </c>
      <c r="F82" s="20">
        <f t="shared" ca="1" si="3"/>
        <v>8.2368543960380105</v>
      </c>
    </row>
    <row r="83" spans="5:6" x14ac:dyDescent="0.25">
      <c r="E83" s="16">
        <f t="shared" ca="1" si="2"/>
        <v>0.62948653753924633</v>
      </c>
      <c r="F83" s="20">
        <f t="shared" ca="1" si="3"/>
        <v>9.9897765533996861</v>
      </c>
    </row>
    <row r="84" spans="5:6" x14ac:dyDescent="0.25">
      <c r="E84" s="16">
        <f t="shared" ca="1" si="2"/>
        <v>0.84989425806725949</v>
      </c>
      <c r="F84" s="20">
        <f t="shared" ca="1" si="3"/>
        <v>10.95733092844495</v>
      </c>
    </row>
    <row r="85" spans="5:6" x14ac:dyDescent="0.25">
      <c r="E85" s="16">
        <f t="shared" ca="1" si="2"/>
        <v>3.3570687782901176E-2</v>
      </c>
      <c r="F85" s="20">
        <f t="shared" ca="1" si="3"/>
        <v>6.1727566505107321</v>
      </c>
    </row>
    <row r="86" spans="5:6" x14ac:dyDescent="0.25">
      <c r="E86" s="16">
        <f t="shared" ca="1" si="2"/>
        <v>0.33740435044176675</v>
      </c>
      <c r="F86" s="20">
        <f t="shared" ca="1" si="3"/>
        <v>8.8089389154122308</v>
      </c>
    </row>
    <row r="87" spans="5:6" x14ac:dyDescent="0.25">
      <c r="E87" s="16">
        <f t="shared" ca="1" si="2"/>
        <v>0.87853281062202571</v>
      </c>
      <c r="F87" s="20">
        <f t="shared" ca="1" si="3"/>
        <v>11.124243823477718</v>
      </c>
    </row>
    <row r="88" spans="5:6" x14ac:dyDescent="0.25">
      <c r="E88" s="16">
        <f t="shared" ca="1" si="2"/>
        <v>0.44535146993438535</v>
      </c>
      <c r="F88" s="20">
        <f t="shared" ca="1" si="3"/>
        <v>9.2726447265027296</v>
      </c>
    </row>
    <row r="89" spans="5:6" x14ac:dyDescent="0.25">
      <c r="E89" s="16">
        <f t="shared" ca="1" si="2"/>
        <v>0.99848164661829497</v>
      </c>
      <c r="F89" s="20">
        <f t="shared" ca="1" si="3"/>
        <v>13.062797314051819</v>
      </c>
    </row>
    <row r="90" spans="5:6" x14ac:dyDescent="0.25">
      <c r="E90" s="16">
        <f t="shared" ca="1" si="2"/>
        <v>0.18957907384279826</v>
      </c>
      <c r="F90" s="20">
        <f t="shared" ca="1" si="3"/>
        <v>8.0026475185462171</v>
      </c>
    </row>
    <row r="91" spans="5:6" x14ac:dyDescent="0.25">
      <c r="E91" s="16">
        <f t="shared" ca="1" si="2"/>
        <v>0.14753794844993762</v>
      </c>
      <c r="F91" s="20">
        <f t="shared" ca="1" si="3"/>
        <v>7.6941011067277421</v>
      </c>
    </row>
    <row r="92" spans="5:6" x14ac:dyDescent="0.25">
      <c r="E92" s="16">
        <f t="shared" ca="1" si="2"/>
        <v>0.44977910019173806</v>
      </c>
      <c r="F92" s="20">
        <f t="shared" ca="1" si="3"/>
        <v>9.2905530885857015</v>
      </c>
    </row>
    <row r="93" spans="5:6" x14ac:dyDescent="0.25">
      <c r="E93" s="16">
        <f t="shared" ca="1" si="2"/>
        <v>0.89284244971953186</v>
      </c>
      <c r="F93" s="20">
        <f t="shared" ca="1" si="3"/>
        <v>11.216410345324327</v>
      </c>
    </row>
    <row r="94" spans="5:6" x14ac:dyDescent="0.25">
      <c r="E94" s="16">
        <f t="shared" ca="1" si="2"/>
        <v>1.9793271439901505E-2</v>
      </c>
      <c r="F94" s="20">
        <f t="shared" ca="1" si="3"/>
        <v>5.7182679407001702</v>
      </c>
    </row>
    <row r="95" spans="5:6" x14ac:dyDescent="0.25">
      <c r="E95" s="16">
        <f t="shared" ca="1" si="2"/>
        <v>0.74042632749184145</v>
      </c>
      <c r="F95" s="20">
        <f t="shared" ca="1" si="3"/>
        <v>10.43662342940948</v>
      </c>
    </row>
    <row r="96" spans="5:6" x14ac:dyDescent="0.25">
      <c r="E96" s="16">
        <f t="shared" ca="1" si="2"/>
        <v>0.68193762693182414</v>
      </c>
      <c r="F96" s="20">
        <f t="shared" ca="1" si="3"/>
        <v>10.195963956553753</v>
      </c>
    </row>
    <row r="97" spans="5:6" x14ac:dyDescent="0.25">
      <c r="E97" s="16">
        <f t="shared" ca="1" si="2"/>
        <v>0.23550332941880248</v>
      </c>
      <c r="F97" s="20">
        <f t="shared" ca="1" si="3"/>
        <v>8.2876099367771356</v>
      </c>
    </row>
    <row r="98" spans="5:6" x14ac:dyDescent="0.25">
      <c r="E98" s="16">
        <f t="shared" ca="1" si="2"/>
        <v>0.8933363526530621</v>
      </c>
      <c r="F98" s="20">
        <f t="shared" ca="1" si="3"/>
        <v>11.219721775255199</v>
      </c>
    </row>
    <row r="99" spans="5:6" x14ac:dyDescent="0.25">
      <c r="E99" s="16">
        <f t="shared" ca="1" si="2"/>
        <v>0.55728576189973078</v>
      </c>
      <c r="F99" s="20">
        <f t="shared" ca="1" si="3"/>
        <v>9.7117019694274482</v>
      </c>
    </row>
    <row r="100" spans="5:6" x14ac:dyDescent="0.25">
      <c r="E100" s="16">
        <f t="shared" ca="1" si="2"/>
        <v>0.65291459004843111</v>
      </c>
      <c r="F100" s="20">
        <f t="shared" ca="1" si="3"/>
        <v>10.081119537521479</v>
      </c>
    </row>
    <row r="101" spans="5:6" x14ac:dyDescent="0.25">
      <c r="E101" s="16">
        <f t="shared" ca="1" si="2"/>
        <v>0.45821745166347705</v>
      </c>
      <c r="F101" s="20">
        <f t="shared" ca="1" si="3"/>
        <v>9.3245124512159023</v>
      </c>
    </row>
    <row r="102" spans="5:6" x14ac:dyDescent="0.25">
      <c r="E102" s="16">
        <f t="shared" ca="1" si="2"/>
        <v>0.4570983270163087</v>
      </c>
      <c r="F102" s="20">
        <f t="shared" ca="1" si="3"/>
        <v>9.320021090241065</v>
      </c>
    </row>
    <row r="103" spans="5:6" x14ac:dyDescent="0.25">
      <c r="E103" s="16">
        <f t="shared" ca="1" si="2"/>
        <v>0.13628046837284324</v>
      </c>
      <c r="F103" s="20">
        <f t="shared" ca="1" si="3"/>
        <v>7.6004094034166112</v>
      </c>
    </row>
    <row r="104" spans="5:6" x14ac:dyDescent="0.25">
      <c r="E104" s="16">
        <f t="shared" ca="1" si="2"/>
        <v>0.79798747447310669</v>
      </c>
      <c r="F104" s="20">
        <f t="shared" ca="1" si="3"/>
        <v>10.693939418695555</v>
      </c>
    </row>
    <row r="105" spans="5:6" x14ac:dyDescent="0.25">
      <c r="E105" s="16">
        <f t="shared" ca="1" si="2"/>
        <v>0.81649421735590111</v>
      </c>
      <c r="F105" s="20">
        <f t="shared" ca="1" si="3"/>
        <v>10.783435889632907</v>
      </c>
    </row>
    <row r="106" spans="5:6" x14ac:dyDescent="0.25">
      <c r="E106" s="16">
        <f t="shared" ca="1" si="2"/>
        <v>0.20314249824850406</v>
      </c>
      <c r="F106" s="20">
        <f t="shared" ca="1" si="3"/>
        <v>8.0914320939695337</v>
      </c>
    </row>
    <row r="107" spans="5:6" x14ac:dyDescent="0.25">
      <c r="E107" s="16">
        <f t="shared" ca="1" si="2"/>
        <v>0.56083268275109677</v>
      </c>
      <c r="F107" s="20">
        <f t="shared" ca="1" si="3"/>
        <v>9.7253406800418389</v>
      </c>
    </row>
    <row r="108" spans="5:6" x14ac:dyDescent="0.25">
      <c r="E108" s="16">
        <f t="shared" ca="1" si="2"/>
        <v>0.97216037428483271</v>
      </c>
      <c r="F108" s="20">
        <f t="shared" ca="1" si="3"/>
        <v>11.99909752755673</v>
      </c>
    </row>
    <row r="109" spans="5:6" x14ac:dyDescent="0.25">
      <c r="E109" s="16">
        <f t="shared" ca="1" si="2"/>
        <v>0.76252157351607053</v>
      </c>
      <c r="F109" s="20">
        <f t="shared" ca="1" si="3"/>
        <v>10.532297332000592</v>
      </c>
    </row>
    <row r="110" spans="5:6" x14ac:dyDescent="0.25">
      <c r="E110" s="16">
        <f t="shared" ca="1" si="2"/>
        <v>0.65898193162723073</v>
      </c>
      <c r="F110" s="20">
        <f t="shared" ca="1" si="3"/>
        <v>10.104951187282836</v>
      </c>
    </row>
    <row r="111" spans="5:6" x14ac:dyDescent="0.25">
      <c r="E111" s="16">
        <f t="shared" ca="1" si="2"/>
        <v>0.15112809171406327</v>
      </c>
      <c r="F111" s="20">
        <f t="shared" ca="1" si="3"/>
        <v>7.7228379005934178</v>
      </c>
    </row>
    <row r="112" spans="5:6" x14ac:dyDescent="0.25">
      <c r="E112" s="16">
        <f t="shared" ca="1" si="2"/>
        <v>0.48715671375678871</v>
      </c>
      <c r="F112" s="20">
        <f t="shared" ca="1" si="3"/>
        <v>9.4394804427461789</v>
      </c>
    </row>
    <row r="113" spans="5:6" x14ac:dyDescent="0.25">
      <c r="E113" s="16">
        <f t="shared" ca="1" si="2"/>
        <v>0.62839421095246506</v>
      </c>
      <c r="F113" s="20">
        <f t="shared" ca="1" si="3"/>
        <v>9.9855398413270819</v>
      </c>
    </row>
    <row r="114" spans="5:6" x14ac:dyDescent="0.25">
      <c r="E114" s="16">
        <f t="shared" ca="1" si="2"/>
        <v>0.46591246055354063</v>
      </c>
      <c r="F114" s="20">
        <f t="shared" ca="1" si="3"/>
        <v>9.3552966692504391</v>
      </c>
    </row>
    <row r="115" spans="5:6" x14ac:dyDescent="0.25">
      <c r="E115" s="16">
        <f t="shared" ca="1" si="2"/>
        <v>0.47450792575413836</v>
      </c>
      <c r="F115" s="20">
        <f t="shared" ca="1" si="3"/>
        <v>9.3894919939830217</v>
      </c>
    </row>
    <row r="116" spans="5:6" x14ac:dyDescent="0.25">
      <c r="E116" s="16">
        <f t="shared" ca="1" si="2"/>
        <v>0.72815383423581548</v>
      </c>
      <c r="F116" s="20">
        <f t="shared" ca="1" si="3"/>
        <v>10.384790054890573</v>
      </c>
    </row>
    <row r="117" spans="5:6" x14ac:dyDescent="0.25">
      <c r="E117" s="16">
        <f t="shared" ca="1" si="2"/>
        <v>0.42341948220142911</v>
      </c>
      <c r="F117" s="20">
        <f t="shared" ca="1" si="3"/>
        <v>9.1829271693110055</v>
      </c>
    </row>
    <row r="118" spans="5:6" x14ac:dyDescent="0.25">
      <c r="E118" s="16">
        <f t="shared" ca="1" si="2"/>
        <v>0.67602331447964181</v>
      </c>
      <c r="F118" s="20">
        <f t="shared" ca="1" si="3"/>
        <v>10.172373812821085</v>
      </c>
    </row>
    <row r="119" spans="5:6" x14ac:dyDescent="0.25">
      <c r="E119" s="16">
        <f t="shared" ca="1" si="2"/>
        <v>0.77189359050898176</v>
      </c>
      <c r="F119" s="20">
        <f t="shared" ca="1" si="3"/>
        <v>10.573939330581588</v>
      </c>
    </row>
    <row r="120" spans="5:6" x14ac:dyDescent="0.25">
      <c r="E120" s="16">
        <f t="shared" ca="1" si="2"/>
        <v>0.85024524744814201</v>
      </c>
      <c r="F120" s="20">
        <f t="shared" ca="1" si="3"/>
        <v>10.959262223201234</v>
      </c>
    </row>
    <row r="121" spans="5:6" x14ac:dyDescent="0.25">
      <c r="E121" s="16">
        <f t="shared" ca="1" si="2"/>
        <v>0.84735399949139967</v>
      </c>
      <c r="F121" s="20">
        <f t="shared" ca="1" si="3"/>
        <v>10.943426353132914</v>
      </c>
    </row>
    <row r="122" spans="5:6" x14ac:dyDescent="0.25">
      <c r="E122" s="16">
        <f t="shared" ca="1" si="2"/>
        <v>0.2163774232790594</v>
      </c>
      <c r="F122" s="20">
        <f t="shared" ca="1" si="3"/>
        <v>8.1741095787303717</v>
      </c>
    </row>
    <row r="123" spans="5:6" x14ac:dyDescent="0.25">
      <c r="E123" s="16">
        <f t="shared" ca="1" si="2"/>
        <v>0.18096931490051449</v>
      </c>
      <c r="F123" s="20">
        <f t="shared" ca="1" si="3"/>
        <v>7.9438935724265747</v>
      </c>
    </row>
    <row r="124" spans="5:6" x14ac:dyDescent="0.25">
      <c r="E124" s="16">
        <f t="shared" ca="1" si="2"/>
        <v>0.83049585981801799</v>
      </c>
      <c r="F124" s="20">
        <f t="shared" ca="1" si="3"/>
        <v>10.854141984102821</v>
      </c>
    </row>
    <row r="125" spans="5:6" x14ac:dyDescent="0.25">
      <c r="E125" s="16">
        <f t="shared" ca="1" si="2"/>
        <v>0.27349830520445861</v>
      </c>
      <c r="F125" s="20">
        <f t="shared" ca="1" si="3"/>
        <v>8.495969246178527</v>
      </c>
    </row>
    <row r="126" spans="5:6" x14ac:dyDescent="0.25">
      <c r="E126" s="16">
        <f t="shared" ca="1" si="2"/>
        <v>0.81786579080969968</v>
      </c>
      <c r="F126" s="20">
        <f t="shared" ca="1" si="3"/>
        <v>10.790239419599859</v>
      </c>
    </row>
    <row r="127" spans="5:6" x14ac:dyDescent="0.25">
      <c r="E127" s="16">
        <f t="shared" ca="1" si="2"/>
        <v>0.903887442860835</v>
      </c>
      <c r="F127" s="20">
        <f t="shared" ca="1" si="3"/>
        <v>11.292870823886664</v>
      </c>
    </row>
    <row r="128" spans="5:6" x14ac:dyDescent="0.25">
      <c r="E128" s="16">
        <f t="shared" ca="1" si="2"/>
        <v>0.44662245359651931</v>
      </c>
      <c r="F128" s="20">
        <f t="shared" ca="1" si="3"/>
        <v>9.2777919983868902</v>
      </c>
    </row>
    <row r="129" spans="5:6" x14ac:dyDescent="0.25">
      <c r="E129" s="16">
        <f t="shared" ca="1" si="2"/>
        <v>0.75956497530687117</v>
      </c>
      <c r="F129" s="20">
        <f t="shared" ca="1" si="3"/>
        <v>10.519300145418178</v>
      </c>
    </row>
    <row r="130" spans="5:6" x14ac:dyDescent="0.25">
      <c r="E130" s="16">
        <f t="shared" ca="1" si="2"/>
        <v>0.66082795696406016</v>
      </c>
      <c r="F130" s="20">
        <f t="shared" ca="1" si="3"/>
        <v>10.112218901970511</v>
      </c>
    </row>
    <row r="131" spans="5:6" x14ac:dyDescent="0.25">
      <c r="E131" s="16">
        <f t="shared" ca="1" si="2"/>
        <v>0.76291934773059988</v>
      </c>
      <c r="F131" s="20">
        <f t="shared" ca="1" si="3"/>
        <v>10.534050900774552</v>
      </c>
    </row>
    <row r="132" spans="5:6" x14ac:dyDescent="0.25">
      <c r="E132" s="16">
        <f t="shared" ref="E132:E195" ca="1" si="4">RAND()</f>
        <v>0.19779330437822285</v>
      </c>
      <c r="F132" s="20">
        <f t="shared" ref="F132:F195" ca="1" si="5">$C$4*POWER(-LN(1-E132),(1/$C$3))</f>
        <v>8.0569372619816928</v>
      </c>
    </row>
    <row r="133" spans="5:6" x14ac:dyDescent="0.25">
      <c r="E133" s="16">
        <f t="shared" ca="1" si="4"/>
        <v>0.18022938085219331</v>
      </c>
      <c r="F133" s="20">
        <f t="shared" ca="1" si="5"/>
        <v>7.9387502747772274</v>
      </c>
    </row>
    <row r="134" spans="5:6" x14ac:dyDescent="0.25">
      <c r="E134" s="16">
        <f t="shared" ca="1" si="4"/>
        <v>0.76797192871900322</v>
      </c>
      <c r="F134" s="20">
        <f t="shared" ca="1" si="5"/>
        <v>10.556430233302684</v>
      </c>
    </row>
    <row r="135" spans="5:6" x14ac:dyDescent="0.25">
      <c r="E135" s="16">
        <f t="shared" ca="1" si="4"/>
        <v>0.62708967998727239</v>
      </c>
      <c r="F135" s="20">
        <f t="shared" ca="1" si="5"/>
        <v>9.9804822557097843</v>
      </c>
    </row>
    <row r="136" spans="5:6" x14ac:dyDescent="0.25">
      <c r="E136" s="16">
        <f t="shared" ca="1" si="4"/>
        <v>0.81374668662363436</v>
      </c>
      <c r="F136" s="20">
        <f t="shared" ca="1" si="5"/>
        <v>10.769882187789609</v>
      </c>
    </row>
    <row r="137" spans="5:6" x14ac:dyDescent="0.25">
      <c r="E137" s="16">
        <f t="shared" ca="1" si="4"/>
        <v>0.40094185945514615</v>
      </c>
      <c r="F137" s="20">
        <f t="shared" ca="1" si="5"/>
        <v>9.0889806706608187</v>
      </c>
    </row>
    <row r="138" spans="5:6" x14ac:dyDescent="0.25">
      <c r="E138" s="16">
        <f t="shared" ca="1" si="4"/>
        <v>0.7259690404850524</v>
      </c>
      <c r="F138" s="20">
        <f t="shared" ca="1" si="5"/>
        <v>10.375648707584029</v>
      </c>
    </row>
    <row r="139" spans="5:6" x14ac:dyDescent="0.25">
      <c r="E139" s="16">
        <f t="shared" ca="1" si="4"/>
        <v>0.68165357373751789</v>
      </c>
      <c r="F139" s="20">
        <f t="shared" ca="1" si="5"/>
        <v>10.194828499198854</v>
      </c>
    </row>
    <row r="140" spans="5:6" x14ac:dyDescent="0.25">
      <c r="E140" s="16">
        <f t="shared" ca="1" si="4"/>
        <v>1.4751215320995326E-2</v>
      </c>
      <c r="F140" s="20">
        <f t="shared" ca="1" si="5"/>
        <v>5.4810581220988306</v>
      </c>
    </row>
    <row r="141" spans="5:6" x14ac:dyDescent="0.25">
      <c r="E141" s="16">
        <f t="shared" ca="1" si="4"/>
        <v>0.68881847114299533</v>
      </c>
      <c r="F141" s="20">
        <f t="shared" ca="1" si="5"/>
        <v>10.223549128571063</v>
      </c>
    </row>
    <row r="142" spans="5:6" x14ac:dyDescent="0.25">
      <c r="E142" s="16">
        <f t="shared" ca="1" si="4"/>
        <v>0.65011359295651805</v>
      </c>
      <c r="F142" s="20">
        <f t="shared" ca="1" si="5"/>
        <v>10.070144720839664</v>
      </c>
    </row>
    <row r="143" spans="5:6" x14ac:dyDescent="0.25">
      <c r="E143" s="16">
        <f t="shared" ca="1" si="4"/>
        <v>0.95446490260683303</v>
      </c>
      <c r="F143" s="20">
        <f t="shared" ca="1" si="5"/>
        <v>11.748419550246359</v>
      </c>
    </row>
    <row r="144" spans="5:6" x14ac:dyDescent="0.25">
      <c r="E144" s="16">
        <f t="shared" ca="1" si="4"/>
        <v>0.94959518959296751</v>
      </c>
      <c r="F144" s="20">
        <f t="shared" ca="1" si="5"/>
        <v>11.692426084966277</v>
      </c>
    </row>
    <row r="145" spans="5:6" x14ac:dyDescent="0.25">
      <c r="E145" s="16">
        <f t="shared" ca="1" si="4"/>
        <v>0.4905843359753026</v>
      </c>
      <c r="F145" s="20">
        <f t="shared" ca="1" si="5"/>
        <v>9.4529643423098051</v>
      </c>
    </row>
    <row r="146" spans="5:6" x14ac:dyDescent="0.25">
      <c r="E146" s="16">
        <f t="shared" ca="1" si="4"/>
        <v>7.1356270776658626E-2</v>
      </c>
      <c r="F146" s="20">
        <f t="shared" ca="1" si="5"/>
        <v>6.8942482253252226</v>
      </c>
    </row>
    <row r="147" spans="5:6" x14ac:dyDescent="0.25">
      <c r="E147" s="16">
        <f t="shared" ca="1" si="4"/>
        <v>0.24080551752080459</v>
      </c>
      <c r="F147" s="20">
        <f t="shared" ca="1" si="5"/>
        <v>8.3179587763582337</v>
      </c>
    </row>
    <row r="148" spans="5:6" x14ac:dyDescent="0.25">
      <c r="E148" s="16">
        <f t="shared" ca="1" si="4"/>
        <v>0.34443643526821932</v>
      </c>
      <c r="F148" s="20">
        <f t="shared" ca="1" si="5"/>
        <v>8.8412042100699484</v>
      </c>
    </row>
    <row r="149" spans="5:6" x14ac:dyDescent="0.25">
      <c r="E149" s="16">
        <f t="shared" ca="1" si="4"/>
        <v>0.93088124977590292</v>
      </c>
      <c r="F149" s="20">
        <f t="shared" ca="1" si="5"/>
        <v>11.507341272798266</v>
      </c>
    </row>
    <row r="150" spans="5:6" x14ac:dyDescent="0.25">
      <c r="E150" s="16">
        <f t="shared" ca="1" si="4"/>
        <v>0.95537900812918486</v>
      </c>
      <c r="F150" s="20">
        <f t="shared" ca="1" si="5"/>
        <v>11.759405885900362</v>
      </c>
    </row>
    <row r="151" spans="5:6" x14ac:dyDescent="0.25">
      <c r="E151" s="16">
        <f t="shared" ca="1" si="4"/>
        <v>0.87669293219170019</v>
      </c>
      <c r="F151" s="20">
        <f t="shared" ca="1" si="5"/>
        <v>11.112876147304029</v>
      </c>
    </row>
    <row r="152" spans="5:6" x14ac:dyDescent="0.25">
      <c r="E152" s="16">
        <f t="shared" ca="1" si="4"/>
        <v>0.40596642022512863</v>
      </c>
      <c r="F152" s="20">
        <f t="shared" ca="1" si="5"/>
        <v>9.1101754219099202</v>
      </c>
    </row>
    <row r="153" spans="5:6" x14ac:dyDescent="0.25">
      <c r="E153" s="16">
        <f t="shared" ca="1" si="4"/>
        <v>0.72330196600974406</v>
      </c>
      <c r="F153" s="20">
        <f t="shared" ca="1" si="5"/>
        <v>10.364522738481927</v>
      </c>
    </row>
    <row r="154" spans="5:6" x14ac:dyDescent="0.25">
      <c r="E154" s="16">
        <f t="shared" ca="1" si="4"/>
        <v>0.83060406279881682</v>
      </c>
      <c r="F154" s="20">
        <f t="shared" ca="1" si="5"/>
        <v>10.854699759795082</v>
      </c>
    </row>
    <row r="155" spans="5:6" x14ac:dyDescent="0.25">
      <c r="E155" s="16">
        <f t="shared" ca="1" si="4"/>
        <v>0.39122821194395296</v>
      </c>
      <c r="F155" s="20">
        <f t="shared" ca="1" si="5"/>
        <v>9.0476621103683836</v>
      </c>
    </row>
    <row r="156" spans="5:6" x14ac:dyDescent="0.25">
      <c r="E156" s="16">
        <f t="shared" ca="1" si="4"/>
        <v>0.87509143502017273</v>
      </c>
      <c r="F156" s="20">
        <f t="shared" ca="1" si="5"/>
        <v>11.10306258772016</v>
      </c>
    </row>
    <row r="157" spans="5:6" x14ac:dyDescent="0.25">
      <c r="E157" s="16">
        <f t="shared" ca="1" si="4"/>
        <v>0.54072506522013786</v>
      </c>
      <c r="F157" s="20">
        <f t="shared" ca="1" si="5"/>
        <v>9.6479296942005917</v>
      </c>
    </row>
    <row r="158" spans="5:6" x14ac:dyDescent="0.25">
      <c r="E158" s="16">
        <f t="shared" ca="1" si="4"/>
        <v>0.16572830766752455</v>
      </c>
      <c r="F158" s="20">
        <f t="shared" ca="1" si="5"/>
        <v>7.8346803831215981</v>
      </c>
    </row>
    <row r="159" spans="5:6" x14ac:dyDescent="0.25">
      <c r="E159" s="16">
        <f t="shared" ca="1" si="4"/>
        <v>5.409539706843336E-2</v>
      </c>
      <c r="F159" s="20">
        <f t="shared" ca="1" si="5"/>
        <v>6.6182031931340273</v>
      </c>
    </row>
    <row r="160" spans="5:6" x14ac:dyDescent="0.25">
      <c r="E160" s="16">
        <f t="shared" ca="1" si="4"/>
        <v>0.73230452823751524</v>
      </c>
      <c r="F160" s="20">
        <f t="shared" ca="1" si="5"/>
        <v>10.402226651908787</v>
      </c>
    </row>
    <row r="161" spans="5:6" x14ac:dyDescent="0.25">
      <c r="E161" s="16">
        <f t="shared" ca="1" si="4"/>
        <v>0.24781299337343776</v>
      </c>
      <c r="F161" s="20">
        <f t="shared" ca="1" si="5"/>
        <v>8.3573900536255401</v>
      </c>
    </row>
    <row r="162" spans="5:6" x14ac:dyDescent="0.25">
      <c r="E162" s="16">
        <f t="shared" ca="1" si="4"/>
        <v>0.91178693766968599</v>
      </c>
      <c r="F162" s="20">
        <f t="shared" ca="1" si="5"/>
        <v>11.351036805884331</v>
      </c>
    </row>
    <row r="163" spans="5:6" x14ac:dyDescent="0.25">
      <c r="E163" s="16">
        <f t="shared" ca="1" si="4"/>
        <v>0.77373891869661648</v>
      </c>
      <c r="F163" s="20">
        <f t="shared" ca="1" si="5"/>
        <v>10.582221786913735</v>
      </c>
    </row>
    <row r="164" spans="5:6" x14ac:dyDescent="0.25">
      <c r="E164" s="16">
        <f t="shared" ca="1" si="4"/>
        <v>0.7759195514726096</v>
      </c>
      <c r="F164" s="20">
        <f t="shared" ca="1" si="5"/>
        <v>10.592046162694</v>
      </c>
    </row>
    <row r="165" spans="5:6" x14ac:dyDescent="0.25">
      <c r="E165" s="16">
        <f t="shared" ca="1" si="4"/>
        <v>0.69429900570598302</v>
      </c>
      <c r="F165" s="20">
        <f t="shared" ca="1" si="5"/>
        <v>10.24563618979472</v>
      </c>
    </row>
    <row r="166" spans="5:6" x14ac:dyDescent="0.25">
      <c r="E166" s="16">
        <f t="shared" ca="1" si="4"/>
        <v>0.46066383226429219</v>
      </c>
      <c r="F166" s="20">
        <f t="shared" ca="1" si="5"/>
        <v>9.3343176465246689</v>
      </c>
    </row>
    <row r="167" spans="5:6" x14ac:dyDescent="0.25">
      <c r="E167" s="16">
        <f t="shared" ca="1" si="4"/>
        <v>0.5671397012768904</v>
      </c>
      <c r="F167" s="20">
        <f t="shared" ca="1" si="5"/>
        <v>9.7495819606439085</v>
      </c>
    </row>
    <row r="168" spans="5:6" x14ac:dyDescent="0.25">
      <c r="E168" s="16">
        <f t="shared" ca="1" si="4"/>
        <v>0.21870596257453423</v>
      </c>
      <c r="F168" s="20">
        <f t="shared" ca="1" si="5"/>
        <v>8.1882877878300171</v>
      </c>
    </row>
    <row r="169" spans="5:6" x14ac:dyDescent="0.25">
      <c r="E169" s="16">
        <f t="shared" ca="1" si="4"/>
        <v>0.82398649908043931</v>
      </c>
      <c r="F169" s="20">
        <f t="shared" ca="1" si="5"/>
        <v>10.820917013886767</v>
      </c>
    </row>
    <row r="170" spans="5:6" x14ac:dyDescent="0.25">
      <c r="E170" s="16">
        <f t="shared" ca="1" si="4"/>
        <v>0.53429593620999061</v>
      </c>
      <c r="F170" s="20">
        <f t="shared" ca="1" si="5"/>
        <v>9.6231152814701204</v>
      </c>
    </row>
    <row r="171" spans="5:6" x14ac:dyDescent="0.25">
      <c r="E171" s="16">
        <f t="shared" ca="1" si="4"/>
        <v>0.15674157665321276</v>
      </c>
      <c r="F171" s="20">
        <f t="shared" ca="1" si="5"/>
        <v>7.7667571026349052</v>
      </c>
    </row>
    <row r="172" spans="5:6" x14ac:dyDescent="0.25">
      <c r="E172" s="16">
        <f t="shared" ca="1" si="4"/>
        <v>0.8014688651006977</v>
      </c>
      <c r="F172" s="20">
        <f t="shared" ca="1" si="5"/>
        <v>10.710466849658378</v>
      </c>
    </row>
    <row r="173" spans="5:6" x14ac:dyDescent="0.25">
      <c r="E173" s="16">
        <f t="shared" ca="1" si="4"/>
        <v>0.52366124789288127</v>
      </c>
      <c r="F173" s="20">
        <f t="shared" ca="1" si="5"/>
        <v>9.5819741208176801</v>
      </c>
    </row>
    <row r="174" spans="5:6" x14ac:dyDescent="0.25">
      <c r="E174" s="16">
        <f t="shared" ca="1" si="4"/>
        <v>0.31873574406499849</v>
      </c>
      <c r="F174" s="20">
        <f t="shared" ca="1" si="5"/>
        <v>8.7214206486645196</v>
      </c>
    </row>
    <row r="175" spans="5:6" x14ac:dyDescent="0.25">
      <c r="E175" s="16">
        <f t="shared" ca="1" si="4"/>
        <v>0.83998225291875306</v>
      </c>
      <c r="F175" s="20">
        <f t="shared" ca="1" si="5"/>
        <v>10.903770822536798</v>
      </c>
    </row>
    <row r="176" spans="5:6" x14ac:dyDescent="0.25">
      <c r="E176" s="16">
        <f t="shared" ca="1" si="4"/>
        <v>0.19781883224888508</v>
      </c>
      <c r="F176" s="20">
        <f t="shared" ca="1" si="5"/>
        <v>8.057103446442941</v>
      </c>
    </row>
    <row r="177" spans="5:6" x14ac:dyDescent="0.25">
      <c r="E177" s="16">
        <f t="shared" ca="1" si="4"/>
        <v>8.6315658931859218E-2</v>
      </c>
      <c r="F177" s="20">
        <f t="shared" ca="1" si="5"/>
        <v>7.0923801832915778</v>
      </c>
    </row>
    <row r="178" spans="5:6" x14ac:dyDescent="0.25">
      <c r="E178" s="16">
        <f t="shared" ca="1" si="4"/>
        <v>0.75872340654044101</v>
      </c>
      <c r="F178" s="20">
        <f t="shared" ca="1" si="5"/>
        <v>10.51561231842892</v>
      </c>
    </row>
    <row r="179" spans="5:6" x14ac:dyDescent="0.25">
      <c r="E179" s="16">
        <f t="shared" ca="1" si="4"/>
        <v>0.97215065882380247</v>
      </c>
      <c r="F179" s="20">
        <f t="shared" ca="1" si="5"/>
        <v>11.998930513568054</v>
      </c>
    </row>
    <row r="180" spans="5:6" x14ac:dyDescent="0.25">
      <c r="E180" s="16">
        <f t="shared" ca="1" si="4"/>
        <v>0.60476825878522866</v>
      </c>
      <c r="F180" s="20">
        <f t="shared" ca="1" si="5"/>
        <v>9.8942507807227162</v>
      </c>
    </row>
    <row r="181" spans="5:6" x14ac:dyDescent="0.25">
      <c r="E181" s="16">
        <f t="shared" ca="1" si="4"/>
        <v>0.16896632816990842</v>
      </c>
      <c r="F181" s="20">
        <f t="shared" ca="1" si="5"/>
        <v>7.8584832993069496</v>
      </c>
    </row>
    <row r="182" spans="5:6" x14ac:dyDescent="0.25">
      <c r="E182" s="16">
        <f t="shared" ca="1" si="4"/>
        <v>1.7367733067321534E-2</v>
      </c>
      <c r="F182" s="20">
        <f t="shared" ca="1" si="5"/>
        <v>5.6114802488278563</v>
      </c>
    </row>
    <row r="183" spans="5:6" x14ac:dyDescent="0.25">
      <c r="E183" s="16">
        <f t="shared" ca="1" si="4"/>
        <v>0.25624922693644792</v>
      </c>
      <c r="F183" s="20">
        <f t="shared" ca="1" si="5"/>
        <v>8.4038941429256511</v>
      </c>
    </row>
    <row r="184" spans="5:6" x14ac:dyDescent="0.25">
      <c r="E184" s="16">
        <f t="shared" ca="1" si="4"/>
        <v>0.73292584015968831</v>
      </c>
      <c r="F184" s="20">
        <f t="shared" ca="1" si="5"/>
        <v>10.404844770373678</v>
      </c>
    </row>
    <row r="185" spans="5:6" x14ac:dyDescent="0.25">
      <c r="E185" s="16">
        <f t="shared" ca="1" si="4"/>
        <v>0.4835206492142029</v>
      </c>
      <c r="F185" s="20">
        <f t="shared" ca="1" si="5"/>
        <v>9.425148570473322</v>
      </c>
    </row>
    <row r="186" spans="5:6" x14ac:dyDescent="0.25">
      <c r="E186" s="16">
        <f t="shared" ca="1" si="4"/>
        <v>0.79509543588763765</v>
      </c>
      <c r="F186" s="20">
        <f t="shared" ca="1" si="5"/>
        <v>10.680310190851451</v>
      </c>
    </row>
    <row r="187" spans="5:6" x14ac:dyDescent="0.25">
      <c r="E187" s="16">
        <f t="shared" ca="1" si="4"/>
        <v>0.62990458870808996</v>
      </c>
      <c r="F187" s="20">
        <f t="shared" ca="1" si="5"/>
        <v>9.9913984618975977</v>
      </c>
    </row>
    <row r="188" spans="5:6" x14ac:dyDescent="0.25">
      <c r="E188" s="16">
        <f t="shared" ca="1" si="4"/>
        <v>0.9694704513084762</v>
      </c>
      <c r="F188" s="20">
        <f t="shared" ca="1" si="5"/>
        <v>11.954454995205728</v>
      </c>
    </row>
    <row r="189" spans="5:6" x14ac:dyDescent="0.25">
      <c r="E189" s="16">
        <f t="shared" ca="1" si="4"/>
        <v>0.64119094257149989</v>
      </c>
      <c r="F189" s="20">
        <f t="shared" ca="1" si="5"/>
        <v>10.03528836508071</v>
      </c>
    </row>
    <row r="190" spans="5:6" x14ac:dyDescent="0.25">
      <c r="E190" s="16">
        <f t="shared" ca="1" si="4"/>
        <v>0.2841543792395792</v>
      </c>
      <c r="F190" s="20">
        <f t="shared" ca="1" si="5"/>
        <v>8.5510169129827336</v>
      </c>
    </row>
    <row r="191" spans="5:6" x14ac:dyDescent="0.25">
      <c r="E191" s="16">
        <f t="shared" ca="1" si="4"/>
        <v>0.27656383678647711</v>
      </c>
      <c r="F191" s="20">
        <f t="shared" ca="1" si="5"/>
        <v>8.5119413191635616</v>
      </c>
    </row>
    <row r="192" spans="5:6" x14ac:dyDescent="0.25">
      <c r="E192" s="16">
        <f t="shared" ca="1" si="4"/>
        <v>0.16569337871970746</v>
      </c>
      <c r="F192" s="20">
        <f t="shared" ca="1" si="5"/>
        <v>7.8344217487921766</v>
      </c>
    </row>
    <row r="193" spans="5:6" x14ac:dyDescent="0.25">
      <c r="E193" s="16">
        <f t="shared" ca="1" si="4"/>
        <v>0.22973499358694238</v>
      </c>
      <c r="F193" s="20">
        <f t="shared" ca="1" si="5"/>
        <v>8.2540641583216789</v>
      </c>
    </row>
    <row r="194" spans="5:6" x14ac:dyDescent="0.25">
      <c r="E194" s="16">
        <f t="shared" ca="1" si="4"/>
        <v>0.62253342611647222</v>
      </c>
      <c r="F194" s="20">
        <f t="shared" ca="1" si="5"/>
        <v>9.9628357164226617</v>
      </c>
    </row>
    <row r="195" spans="5:6" x14ac:dyDescent="0.25">
      <c r="E195" s="16">
        <f t="shared" ca="1" si="4"/>
        <v>0.6137355039651633</v>
      </c>
      <c r="F195" s="20">
        <f t="shared" ca="1" si="5"/>
        <v>9.9288311384533028</v>
      </c>
    </row>
    <row r="196" spans="5:6" x14ac:dyDescent="0.25">
      <c r="E196" s="16">
        <f t="shared" ref="E196:E259" ca="1" si="6">RAND()</f>
        <v>0.35301492458343642</v>
      </c>
      <c r="F196" s="20">
        <f t="shared" ref="F196:F259" ca="1" si="7">$C$4*POWER(-LN(1-E196),(1/$C$3))</f>
        <v>8.8800865605776416</v>
      </c>
    </row>
    <row r="197" spans="5:6" x14ac:dyDescent="0.25">
      <c r="E197" s="16">
        <f t="shared" ca="1" si="6"/>
        <v>0.43427467523565055</v>
      </c>
      <c r="F197" s="20">
        <f t="shared" ca="1" si="7"/>
        <v>9.2275520267899598</v>
      </c>
    </row>
    <row r="198" spans="5:6" x14ac:dyDescent="0.25">
      <c r="E198" s="16">
        <f t="shared" ca="1" si="6"/>
        <v>0.63234435738599371</v>
      </c>
      <c r="F198" s="20">
        <f t="shared" ca="1" si="7"/>
        <v>10.00086910574997</v>
      </c>
    </row>
    <row r="199" spans="5:6" x14ac:dyDescent="0.25">
      <c r="E199" s="16">
        <f t="shared" ca="1" si="6"/>
        <v>0.84523131530055551</v>
      </c>
      <c r="F199" s="20">
        <f t="shared" ca="1" si="7"/>
        <v>10.931903731130127</v>
      </c>
    </row>
    <row r="200" spans="5:6" x14ac:dyDescent="0.25">
      <c r="E200" s="16">
        <f t="shared" ca="1" si="6"/>
        <v>0.51519577302318265</v>
      </c>
      <c r="F200" s="20">
        <f t="shared" ca="1" si="7"/>
        <v>9.5491237157961244</v>
      </c>
    </row>
    <row r="201" spans="5:6" x14ac:dyDescent="0.25">
      <c r="E201" s="16">
        <f t="shared" ca="1" si="6"/>
        <v>0.30172240569952824</v>
      </c>
      <c r="F201" s="20">
        <f t="shared" ca="1" si="7"/>
        <v>8.6390503376522947</v>
      </c>
    </row>
    <row r="202" spans="5:6" x14ac:dyDescent="0.25">
      <c r="E202" s="16">
        <f t="shared" ca="1" si="6"/>
        <v>0.57319443218892974</v>
      </c>
      <c r="F202" s="20">
        <f t="shared" ca="1" si="7"/>
        <v>9.772845632669247</v>
      </c>
    </row>
    <row r="203" spans="5:6" x14ac:dyDescent="0.25">
      <c r="E203" s="16">
        <f t="shared" ca="1" si="6"/>
        <v>0.31316064214731676</v>
      </c>
      <c r="F203" s="20">
        <f t="shared" ca="1" si="7"/>
        <v>8.694719398185585</v>
      </c>
    </row>
    <row r="204" spans="5:6" x14ac:dyDescent="0.25">
      <c r="E204" s="16">
        <f t="shared" ca="1" si="6"/>
        <v>0.6571487555042872</v>
      </c>
      <c r="F204" s="20">
        <f t="shared" ca="1" si="7"/>
        <v>10.097741969208995</v>
      </c>
    </row>
    <row r="205" spans="5:6" x14ac:dyDescent="0.25">
      <c r="E205" s="16">
        <f t="shared" ca="1" si="6"/>
        <v>5.7429616668978722E-2</v>
      </c>
      <c r="F205" s="20">
        <f t="shared" ca="1" si="7"/>
        <v>6.6766619719591027</v>
      </c>
    </row>
    <row r="206" spans="5:6" x14ac:dyDescent="0.25">
      <c r="E206" s="16">
        <f t="shared" ca="1" si="6"/>
        <v>0.44194423798229976</v>
      </c>
      <c r="F206" s="20">
        <f t="shared" ca="1" si="7"/>
        <v>9.2588193929976033</v>
      </c>
    </row>
    <row r="207" spans="5:6" x14ac:dyDescent="0.25">
      <c r="E207" s="16">
        <f t="shared" ca="1" si="6"/>
        <v>4.6235037219075625E-2</v>
      </c>
      <c r="F207" s="20">
        <f t="shared" ca="1" si="7"/>
        <v>6.4676168354981289</v>
      </c>
    </row>
    <row r="208" spans="5:6" x14ac:dyDescent="0.25">
      <c r="E208" s="16">
        <f t="shared" ca="1" si="6"/>
        <v>7.6574855044848289E-2</v>
      </c>
      <c r="F208" s="20">
        <f t="shared" ca="1" si="7"/>
        <v>6.9668850066293739</v>
      </c>
    </row>
    <row r="209" spans="5:6" x14ac:dyDescent="0.25">
      <c r="E209" s="16">
        <f t="shared" ca="1" si="6"/>
        <v>7.7150749677638464E-2</v>
      </c>
      <c r="F209" s="20">
        <f t="shared" ca="1" si="7"/>
        <v>6.9746527341240503</v>
      </c>
    </row>
    <row r="210" spans="5:6" x14ac:dyDescent="0.25">
      <c r="E210" s="16">
        <f t="shared" ca="1" si="6"/>
        <v>0.25523865438930071</v>
      </c>
      <c r="F210" s="20">
        <f t="shared" ca="1" si="7"/>
        <v>8.3983769399678856</v>
      </c>
    </row>
    <row r="211" spans="5:6" x14ac:dyDescent="0.25">
      <c r="E211" s="16">
        <f t="shared" ca="1" si="6"/>
        <v>0.58429707390639019</v>
      </c>
      <c r="F211" s="20">
        <f t="shared" ca="1" si="7"/>
        <v>9.815502787935932</v>
      </c>
    </row>
    <row r="212" spans="5:6" x14ac:dyDescent="0.25">
      <c r="E212" s="16">
        <f t="shared" ca="1" si="6"/>
        <v>6.4105165389385377E-2</v>
      </c>
      <c r="F212" s="20">
        <f t="shared" ca="1" si="7"/>
        <v>6.7857836764831418</v>
      </c>
    </row>
    <row r="213" spans="5:6" x14ac:dyDescent="0.25">
      <c r="E213" s="16">
        <f t="shared" ca="1" si="6"/>
        <v>0.61920510780837057</v>
      </c>
      <c r="F213" s="20">
        <f t="shared" ca="1" si="7"/>
        <v>9.9499613438608652</v>
      </c>
    </row>
    <row r="214" spans="5:6" x14ac:dyDescent="0.25">
      <c r="E214" s="16">
        <f t="shared" ca="1" si="6"/>
        <v>0.38124879688747926</v>
      </c>
      <c r="F214" s="20">
        <f t="shared" ca="1" si="7"/>
        <v>9.0047105531040081</v>
      </c>
    </row>
    <row r="215" spans="5:6" x14ac:dyDescent="0.25">
      <c r="E215" s="16">
        <f t="shared" ca="1" si="6"/>
        <v>0.2231528004128005</v>
      </c>
      <c r="F215" s="20">
        <f t="shared" ca="1" si="7"/>
        <v>8.2150766449470165</v>
      </c>
    </row>
    <row r="216" spans="5:6" x14ac:dyDescent="0.25">
      <c r="E216" s="16">
        <f t="shared" ca="1" si="6"/>
        <v>0.33700605676993212</v>
      </c>
      <c r="F216" s="20">
        <f t="shared" ca="1" si="7"/>
        <v>8.8071004451577632</v>
      </c>
    </row>
    <row r="217" spans="5:6" x14ac:dyDescent="0.25">
      <c r="E217" s="16">
        <f t="shared" ca="1" si="6"/>
        <v>0.81162122496561562</v>
      </c>
      <c r="F217" s="20">
        <f t="shared" ca="1" si="7"/>
        <v>10.759464309049839</v>
      </c>
    </row>
    <row r="218" spans="5:6" x14ac:dyDescent="0.25">
      <c r="E218" s="16">
        <f t="shared" ca="1" si="6"/>
        <v>0.70234487119071332</v>
      </c>
      <c r="F218" s="20">
        <f t="shared" ca="1" si="7"/>
        <v>10.278262804794092</v>
      </c>
    </row>
    <row r="219" spans="5:6" x14ac:dyDescent="0.25">
      <c r="E219" s="16">
        <f t="shared" ca="1" si="6"/>
        <v>0.12630138582889427</v>
      </c>
      <c r="F219" s="20">
        <f t="shared" ca="1" si="7"/>
        <v>7.5122678580026303</v>
      </c>
    </row>
    <row r="220" spans="5:6" x14ac:dyDescent="0.25">
      <c r="E220" s="16">
        <f t="shared" ca="1" si="6"/>
        <v>0.41109624903989794</v>
      </c>
      <c r="F220" s="20">
        <f t="shared" ca="1" si="7"/>
        <v>9.1316951384709082</v>
      </c>
    </row>
    <row r="221" spans="5:6" x14ac:dyDescent="0.25">
      <c r="E221" s="16">
        <f t="shared" ca="1" si="6"/>
        <v>0.59834210014856659</v>
      </c>
      <c r="F221" s="20">
        <f t="shared" ca="1" si="7"/>
        <v>9.8695076884550641</v>
      </c>
    </row>
    <row r="222" spans="5:6" x14ac:dyDescent="0.25">
      <c r="E222" s="16">
        <f t="shared" ca="1" si="6"/>
        <v>0.26723986481780526</v>
      </c>
      <c r="F222" s="20">
        <f t="shared" ca="1" si="7"/>
        <v>8.463005103486859</v>
      </c>
    </row>
    <row r="223" spans="5:6" x14ac:dyDescent="0.25">
      <c r="E223" s="16">
        <f t="shared" ca="1" si="6"/>
        <v>0.22005901612078882</v>
      </c>
      <c r="F223" s="20">
        <f t="shared" ca="1" si="7"/>
        <v>8.1964784064402849</v>
      </c>
    </row>
    <row r="224" spans="5:6" x14ac:dyDescent="0.25">
      <c r="E224" s="16">
        <f t="shared" ca="1" si="6"/>
        <v>0.15321017606794096</v>
      </c>
      <c r="F224" s="20">
        <f t="shared" ca="1" si="7"/>
        <v>7.7392686295143758</v>
      </c>
    </row>
    <row r="225" spans="5:6" x14ac:dyDescent="0.25">
      <c r="E225" s="16">
        <f t="shared" ca="1" si="6"/>
        <v>0.13217710787901904</v>
      </c>
      <c r="F225" s="20">
        <f t="shared" ca="1" si="7"/>
        <v>7.5647873456628156</v>
      </c>
    </row>
    <row r="226" spans="5:6" x14ac:dyDescent="0.25">
      <c r="E226" s="16">
        <f t="shared" ca="1" si="6"/>
        <v>0.38362518834589399</v>
      </c>
      <c r="F226" s="20">
        <f t="shared" ca="1" si="7"/>
        <v>9.014986776121436</v>
      </c>
    </row>
    <row r="227" spans="5:6" x14ac:dyDescent="0.25">
      <c r="E227" s="16">
        <f t="shared" ca="1" si="6"/>
        <v>0.36236704458142333</v>
      </c>
      <c r="F227" s="20">
        <f t="shared" ca="1" si="7"/>
        <v>8.9219111065104109</v>
      </c>
    </row>
    <row r="228" spans="5:6" x14ac:dyDescent="0.25">
      <c r="E228" s="16">
        <f t="shared" ca="1" si="6"/>
        <v>0.12097359522910334</v>
      </c>
      <c r="F228" s="20">
        <f t="shared" ca="1" si="7"/>
        <v>7.4629870556367095</v>
      </c>
    </row>
    <row r="229" spans="5:6" x14ac:dyDescent="0.25">
      <c r="E229" s="16">
        <f t="shared" ca="1" si="6"/>
        <v>0.4244023362740903</v>
      </c>
      <c r="F229" s="20">
        <f t="shared" ca="1" si="7"/>
        <v>9.1869863525136939</v>
      </c>
    </row>
    <row r="230" spans="5:6" x14ac:dyDescent="0.25">
      <c r="E230" s="16">
        <f t="shared" ca="1" si="6"/>
        <v>0.6384991563091047</v>
      </c>
      <c r="F230" s="20">
        <f t="shared" ca="1" si="7"/>
        <v>10.024801702992379</v>
      </c>
    </row>
    <row r="231" spans="5:6" x14ac:dyDescent="0.25">
      <c r="E231" s="16">
        <f t="shared" ca="1" si="6"/>
        <v>0.3456554942234612</v>
      </c>
      <c r="F231" s="20">
        <f t="shared" ca="1" si="7"/>
        <v>8.8467610574795899</v>
      </c>
    </row>
    <row r="232" spans="5:6" x14ac:dyDescent="0.25">
      <c r="E232" s="16">
        <f t="shared" ca="1" si="6"/>
        <v>3.405736812458604E-2</v>
      </c>
      <c r="F232" s="20">
        <f t="shared" ca="1" si="7"/>
        <v>6.1856831450360925</v>
      </c>
    </row>
    <row r="233" spans="5:6" x14ac:dyDescent="0.25">
      <c r="E233" s="16">
        <f t="shared" ca="1" si="6"/>
        <v>0.71972886776102818</v>
      </c>
      <c r="F233" s="20">
        <f t="shared" ca="1" si="7"/>
        <v>10.349672886118439</v>
      </c>
    </row>
    <row r="234" spans="5:6" x14ac:dyDescent="0.25">
      <c r="E234" s="16">
        <f t="shared" ca="1" si="6"/>
        <v>0.34603157752912095</v>
      </c>
      <c r="F234" s="20">
        <f t="shared" ca="1" si="7"/>
        <v>8.8484732257387133</v>
      </c>
    </row>
    <row r="235" spans="5:6" x14ac:dyDescent="0.25">
      <c r="E235" s="16">
        <f t="shared" ca="1" si="6"/>
        <v>0.91731093988044332</v>
      </c>
      <c r="F235" s="20">
        <f t="shared" ca="1" si="7"/>
        <v>11.39374112174629</v>
      </c>
    </row>
    <row r="236" spans="5:6" x14ac:dyDescent="0.25">
      <c r="E236" s="16">
        <f t="shared" ca="1" si="6"/>
        <v>0.5229187634091349</v>
      </c>
      <c r="F236" s="20">
        <f t="shared" ca="1" si="7"/>
        <v>9.5790967460204417</v>
      </c>
    </row>
    <row r="237" spans="5:6" x14ac:dyDescent="0.25">
      <c r="E237" s="16">
        <f t="shared" ca="1" si="6"/>
        <v>6.3967759802357027E-2</v>
      </c>
      <c r="F237" s="20">
        <f t="shared" ca="1" si="7"/>
        <v>6.7836335690464828</v>
      </c>
    </row>
    <row r="238" spans="5:6" x14ac:dyDescent="0.25">
      <c r="E238" s="16">
        <f t="shared" ca="1" si="6"/>
        <v>0.86697644058533119</v>
      </c>
      <c r="F238" s="20">
        <f t="shared" ca="1" si="7"/>
        <v>11.054432659559396</v>
      </c>
    </row>
    <row r="239" spans="5:6" x14ac:dyDescent="0.25">
      <c r="E239" s="16">
        <f t="shared" ca="1" si="6"/>
        <v>0.54687423613543007</v>
      </c>
      <c r="F239" s="20">
        <f t="shared" ca="1" si="7"/>
        <v>9.6716304819725032</v>
      </c>
    </row>
    <row r="240" spans="5:6" x14ac:dyDescent="0.25">
      <c r="E240" s="16">
        <f t="shared" ca="1" si="6"/>
        <v>0.14391111828219816</v>
      </c>
      <c r="F240" s="20">
        <f t="shared" ca="1" si="7"/>
        <v>7.664528540546538</v>
      </c>
    </row>
    <row r="241" spans="5:6" x14ac:dyDescent="0.25">
      <c r="E241" s="16">
        <f t="shared" ca="1" si="6"/>
        <v>0.6795369773961154</v>
      </c>
      <c r="F241" s="20">
        <f t="shared" ca="1" si="7"/>
        <v>10.186375694891979</v>
      </c>
    </row>
    <row r="242" spans="5:6" x14ac:dyDescent="0.25">
      <c r="E242" s="16">
        <f t="shared" ca="1" si="6"/>
        <v>2.3584965899697385E-2</v>
      </c>
      <c r="F242" s="20">
        <f t="shared" ca="1" si="7"/>
        <v>5.8648680423126232</v>
      </c>
    </row>
    <row r="243" spans="5:6" x14ac:dyDescent="0.25">
      <c r="E243" s="16">
        <f t="shared" ca="1" si="6"/>
        <v>0.55698607335398675</v>
      </c>
      <c r="F243" s="20">
        <f t="shared" ca="1" si="7"/>
        <v>9.7105493545777293</v>
      </c>
    </row>
    <row r="244" spans="5:6" x14ac:dyDescent="0.25">
      <c r="E244" s="16">
        <f t="shared" ca="1" si="6"/>
        <v>0.1659730529491632</v>
      </c>
      <c r="F244" s="20">
        <f t="shared" ca="1" si="7"/>
        <v>7.8364914879730252</v>
      </c>
    </row>
    <row r="245" spans="5:6" x14ac:dyDescent="0.25">
      <c r="E245" s="16">
        <f t="shared" ca="1" si="6"/>
        <v>0.41832949819582099</v>
      </c>
      <c r="F245" s="20">
        <f t="shared" ca="1" si="7"/>
        <v>9.1618432230247464</v>
      </c>
    </row>
    <row r="246" spans="5:6" x14ac:dyDescent="0.25">
      <c r="E246" s="16">
        <f t="shared" ca="1" si="6"/>
        <v>0.42943218316721576</v>
      </c>
      <c r="F246" s="20">
        <f t="shared" ca="1" si="7"/>
        <v>9.2077004027595226</v>
      </c>
    </row>
    <row r="247" spans="5:6" x14ac:dyDescent="0.25">
      <c r="E247" s="16">
        <f t="shared" ca="1" si="6"/>
        <v>0.50713662562729833</v>
      </c>
      <c r="F247" s="20">
        <f t="shared" ca="1" si="7"/>
        <v>9.5177521256696824</v>
      </c>
    </row>
    <row r="248" spans="5:6" x14ac:dyDescent="0.25">
      <c r="E248" s="16">
        <f t="shared" ca="1" si="6"/>
        <v>0.42200707448606489</v>
      </c>
      <c r="F248" s="20">
        <f t="shared" ca="1" si="7"/>
        <v>9.1770871760398656</v>
      </c>
    </row>
    <row r="249" spans="5:6" x14ac:dyDescent="0.25">
      <c r="E249" s="16">
        <f t="shared" ca="1" si="6"/>
        <v>0.46474780116888215</v>
      </c>
      <c r="F249" s="20">
        <f t="shared" ca="1" si="7"/>
        <v>9.3506481214374286</v>
      </c>
    </row>
    <row r="250" spans="5:6" x14ac:dyDescent="0.25">
      <c r="E250" s="16">
        <f t="shared" ca="1" si="6"/>
        <v>0.3003268687234264</v>
      </c>
      <c r="F250" s="20">
        <f t="shared" ca="1" si="7"/>
        <v>8.6321729640355898</v>
      </c>
    </row>
    <row r="251" spans="5:6" x14ac:dyDescent="0.25">
      <c r="E251" s="16">
        <f t="shared" ca="1" si="6"/>
        <v>0.1044964090003212</v>
      </c>
      <c r="F251" s="20">
        <f t="shared" ca="1" si="7"/>
        <v>7.2990090005346211</v>
      </c>
    </row>
    <row r="252" spans="5:6" x14ac:dyDescent="0.25">
      <c r="E252" s="16">
        <f t="shared" ca="1" si="6"/>
        <v>0.4252367754482802</v>
      </c>
      <c r="F252" s="20">
        <f t="shared" ca="1" si="7"/>
        <v>9.1904295809638175</v>
      </c>
    </row>
    <row r="253" spans="5:6" x14ac:dyDescent="0.25">
      <c r="E253" s="16">
        <f t="shared" ca="1" si="6"/>
        <v>0.40908544933065771</v>
      </c>
      <c r="F253" s="20">
        <f t="shared" ca="1" si="7"/>
        <v>9.1232738416073182</v>
      </c>
    </row>
    <row r="254" spans="5:6" x14ac:dyDescent="0.25">
      <c r="E254" s="16">
        <f t="shared" ca="1" si="6"/>
        <v>0.94485160760268205</v>
      </c>
      <c r="F254" s="20">
        <f t="shared" ca="1" si="7"/>
        <v>11.641480747439294</v>
      </c>
    </row>
    <row r="255" spans="5:6" x14ac:dyDescent="0.25">
      <c r="E255" s="16">
        <f t="shared" ca="1" si="6"/>
        <v>0.78486658060664161</v>
      </c>
      <c r="F255" s="20">
        <f t="shared" ca="1" si="7"/>
        <v>10.632793599494235</v>
      </c>
    </row>
    <row r="256" spans="5:6" x14ac:dyDescent="0.25">
      <c r="E256" s="16">
        <f t="shared" ca="1" si="6"/>
        <v>0.32804003305844409</v>
      </c>
      <c r="F256" s="20">
        <f t="shared" ca="1" si="7"/>
        <v>8.765390475697167</v>
      </c>
    </row>
    <row r="257" spans="5:6" x14ac:dyDescent="0.25">
      <c r="E257" s="16">
        <f t="shared" ca="1" si="6"/>
        <v>0.98050890805855839</v>
      </c>
      <c r="F257" s="20">
        <f t="shared" ca="1" si="7"/>
        <v>12.162873805422477</v>
      </c>
    </row>
    <row r="258" spans="5:6" x14ac:dyDescent="0.25">
      <c r="E258" s="16">
        <f t="shared" ca="1" si="6"/>
        <v>4.1176695267434837E-2</v>
      </c>
      <c r="F258" s="20">
        <f t="shared" ca="1" si="7"/>
        <v>6.3590594660783948</v>
      </c>
    </row>
    <row r="259" spans="5:6" x14ac:dyDescent="0.25">
      <c r="E259" s="16">
        <f t="shared" ca="1" si="6"/>
        <v>0.98996140696613177</v>
      </c>
      <c r="F259" s="20">
        <f t="shared" ca="1" si="7"/>
        <v>12.436479785305197</v>
      </c>
    </row>
    <row r="260" spans="5:6" x14ac:dyDescent="0.25">
      <c r="E260" s="16">
        <f t="shared" ref="E260:E323" ca="1" si="8">RAND()</f>
        <v>0.58017810268834547</v>
      </c>
      <c r="F260" s="20">
        <f t="shared" ref="F260:F323" ca="1" si="9">$C$4*POWER(-LN(1-E260),(1/$C$3))</f>
        <v>9.7996761089419575</v>
      </c>
    </row>
    <row r="261" spans="5:6" x14ac:dyDescent="0.25">
      <c r="E261" s="16">
        <f t="shared" ca="1" si="8"/>
        <v>0.88635982626774967</v>
      </c>
      <c r="F261" s="20">
        <f t="shared" ca="1" si="9"/>
        <v>11.173787988933142</v>
      </c>
    </row>
    <row r="262" spans="5:6" x14ac:dyDescent="0.25">
      <c r="E262" s="16">
        <f t="shared" ca="1" si="8"/>
        <v>0.62335788253258939</v>
      </c>
      <c r="F262" s="20">
        <f t="shared" ca="1" si="9"/>
        <v>9.9660268921815778</v>
      </c>
    </row>
    <row r="263" spans="5:6" x14ac:dyDescent="0.25">
      <c r="E263" s="16">
        <f t="shared" ca="1" si="8"/>
        <v>0.90119116778262998</v>
      </c>
      <c r="F263" s="20">
        <f t="shared" ca="1" si="9"/>
        <v>11.273717359208158</v>
      </c>
    </row>
    <row r="264" spans="5:6" x14ac:dyDescent="0.25">
      <c r="E264" s="16">
        <f t="shared" ca="1" si="8"/>
        <v>0.43754262388766019</v>
      </c>
      <c r="F264" s="20">
        <f t="shared" ca="1" si="9"/>
        <v>9.240900290652883</v>
      </c>
    </row>
    <row r="265" spans="5:6" x14ac:dyDescent="0.25">
      <c r="E265" s="16">
        <f t="shared" ca="1" si="8"/>
        <v>0.84394926364985356</v>
      </c>
      <c r="F265" s="20">
        <f t="shared" ca="1" si="9"/>
        <v>10.924985717452282</v>
      </c>
    </row>
    <row r="266" spans="5:6" x14ac:dyDescent="0.25">
      <c r="E266" s="16">
        <f t="shared" ca="1" si="8"/>
        <v>0.99684871696387867</v>
      </c>
      <c r="F266" s="20">
        <f t="shared" ca="1" si="9"/>
        <v>12.841956584725958</v>
      </c>
    </row>
    <row r="267" spans="5:6" x14ac:dyDescent="0.25">
      <c r="E267" s="16">
        <f t="shared" ca="1" si="8"/>
        <v>0.25125615949344615</v>
      </c>
      <c r="F267" s="20">
        <f t="shared" ca="1" si="9"/>
        <v>8.3764941542625326</v>
      </c>
    </row>
    <row r="268" spans="5:6" x14ac:dyDescent="0.25">
      <c r="E268" s="16">
        <f t="shared" ca="1" si="8"/>
        <v>0.69633387182815587</v>
      </c>
      <c r="F268" s="20">
        <f t="shared" ca="1" si="9"/>
        <v>10.253864493623173</v>
      </c>
    </row>
    <row r="269" spans="5:6" x14ac:dyDescent="0.25">
      <c r="E269" s="16">
        <f t="shared" ca="1" si="8"/>
        <v>0.99954027090946851</v>
      </c>
      <c r="F269" s="20">
        <f t="shared" ca="1" si="9"/>
        <v>13.381953894192268</v>
      </c>
    </row>
    <row r="270" spans="5:6" x14ac:dyDescent="0.25">
      <c r="E270" s="16">
        <f t="shared" ca="1" si="8"/>
        <v>0.83359837264723669</v>
      </c>
      <c r="F270" s="20">
        <f t="shared" ca="1" si="9"/>
        <v>10.870209115260966</v>
      </c>
    </row>
    <row r="271" spans="5:6" x14ac:dyDescent="0.25">
      <c r="E271" s="16">
        <f t="shared" ca="1" si="8"/>
        <v>0.34120497393443228</v>
      </c>
      <c r="F271" s="20">
        <f t="shared" ca="1" si="9"/>
        <v>8.8264224174789714</v>
      </c>
    </row>
    <row r="272" spans="5:6" x14ac:dyDescent="0.25">
      <c r="E272" s="16">
        <f t="shared" ca="1" si="8"/>
        <v>0.48241717993526834</v>
      </c>
      <c r="F272" s="20">
        <f t="shared" ca="1" si="9"/>
        <v>9.4207932662543499</v>
      </c>
    </row>
    <row r="273" spans="5:6" x14ac:dyDescent="0.25">
      <c r="E273" s="16">
        <f t="shared" ca="1" si="8"/>
        <v>0.99362249838188665</v>
      </c>
      <c r="F273" s="20">
        <f t="shared" ca="1" si="9"/>
        <v>12.604665784301105</v>
      </c>
    </row>
    <row r="274" spans="5:6" x14ac:dyDescent="0.25">
      <c r="E274" s="16">
        <f t="shared" ca="1" si="8"/>
        <v>0.97640909357203787</v>
      </c>
      <c r="F274" s="20">
        <f t="shared" ca="1" si="9"/>
        <v>12.076832907047887</v>
      </c>
    </row>
    <row r="275" spans="5:6" x14ac:dyDescent="0.25">
      <c r="E275" s="16">
        <f t="shared" ca="1" si="8"/>
        <v>0.47494036635647319</v>
      </c>
      <c r="F275" s="20">
        <f t="shared" ca="1" si="9"/>
        <v>9.3912073347424396</v>
      </c>
    </row>
    <row r="276" spans="5:6" x14ac:dyDescent="0.25">
      <c r="E276" s="16">
        <f t="shared" ca="1" si="8"/>
        <v>0.85380698227327623</v>
      </c>
      <c r="F276" s="20">
        <f t="shared" ca="1" si="9"/>
        <v>10.979002987221564</v>
      </c>
    </row>
    <row r="277" spans="5:6" x14ac:dyDescent="0.25">
      <c r="E277" s="16">
        <f t="shared" ca="1" si="8"/>
        <v>9.7902462538389301E-2</v>
      </c>
      <c r="F277" s="20">
        <f t="shared" ca="1" si="9"/>
        <v>7.2276380907996458</v>
      </c>
    </row>
    <row r="278" spans="5:6" x14ac:dyDescent="0.25">
      <c r="E278" s="16">
        <f t="shared" ca="1" si="8"/>
        <v>0.16567507102356882</v>
      </c>
      <c r="F278" s="20">
        <f t="shared" ca="1" si="9"/>
        <v>7.8342861717782544</v>
      </c>
    </row>
    <row r="279" spans="5:6" x14ac:dyDescent="0.25">
      <c r="E279" s="16">
        <f t="shared" ca="1" si="8"/>
        <v>0.35919227098885287</v>
      </c>
      <c r="F279" s="20">
        <f t="shared" ca="1" si="9"/>
        <v>8.9077765815143604</v>
      </c>
    </row>
    <row r="280" spans="5:6" x14ac:dyDescent="0.25">
      <c r="E280" s="16">
        <f t="shared" ca="1" si="8"/>
        <v>0.36018790376807353</v>
      </c>
      <c r="F280" s="20">
        <f t="shared" ca="1" si="9"/>
        <v>8.9122162005538321</v>
      </c>
    </row>
    <row r="281" spans="5:6" x14ac:dyDescent="0.25">
      <c r="E281" s="16">
        <f t="shared" ca="1" si="8"/>
        <v>0.22329388538770478</v>
      </c>
      <c r="F281" s="20">
        <f t="shared" ca="1" si="9"/>
        <v>8.2159205294328466</v>
      </c>
    </row>
    <row r="282" spans="5:6" x14ac:dyDescent="0.25">
      <c r="E282" s="16">
        <f t="shared" ca="1" si="8"/>
        <v>0.3025396063177086</v>
      </c>
      <c r="F282" s="20">
        <f t="shared" ca="1" si="9"/>
        <v>8.6430687517473768</v>
      </c>
    </row>
    <row r="283" spans="5:6" x14ac:dyDescent="0.25">
      <c r="E283" s="16">
        <f t="shared" ca="1" si="8"/>
        <v>0.32510683192830414</v>
      </c>
      <c r="F283" s="20">
        <f t="shared" ca="1" si="9"/>
        <v>8.7516064858045599</v>
      </c>
    </row>
    <row r="284" spans="5:6" x14ac:dyDescent="0.25">
      <c r="E284" s="16">
        <f t="shared" ca="1" si="8"/>
        <v>0.38713590752048799</v>
      </c>
      <c r="F284" s="20">
        <f t="shared" ca="1" si="9"/>
        <v>9.0301124846493614</v>
      </c>
    </row>
    <row r="285" spans="5:6" x14ac:dyDescent="0.25">
      <c r="E285" s="16">
        <f t="shared" ca="1" si="8"/>
        <v>2.8469193186760222E-2</v>
      </c>
      <c r="F285" s="20">
        <f t="shared" ca="1" si="9"/>
        <v>6.0268482117285638</v>
      </c>
    </row>
    <row r="286" spans="5:6" x14ac:dyDescent="0.25">
      <c r="E286" s="16">
        <f t="shared" ca="1" si="8"/>
        <v>0.96074318545268944</v>
      </c>
      <c r="F286" s="20">
        <f t="shared" ca="1" si="9"/>
        <v>11.827408765107934</v>
      </c>
    </row>
    <row r="287" spans="5:6" x14ac:dyDescent="0.25">
      <c r="E287" s="16">
        <f t="shared" ca="1" si="8"/>
        <v>0.53561251215901928</v>
      </c>
      <c r="F287" s="20">
        <f t="shared" ca="1" si="9"/>
        <v>9.6282000342432212</v>
      </c>
    </row>
    <row r="288" spans="5:6" x14ac:dyDescent="0.25">
      <c r="E288" s="16">
        <f t="shared" ca="1" si="8"/>
        <v>5.6295574852984753E-2</v>
      </c>
      <c r="F288" s="20">
        <f t="shared" ca="1" si="9"/>
        <v>6.6570998822165457</v>
      </c>
    </row>
    <row r="289" spans="5:6" x14ac:dyDescent="0.25">
      <c r="E289" s="16">
        <f t="shared" ca="1" si="8"/>
        <v>0.15989560064105746</v>
      </c>
      <c r="F289" s="20">
        <f t="shared" ca="1" si="9"/>
        <v>7.7909187283699861</v>
      </c>
    </row>
    <row r="290" spans="5:6" x14ac:dyDescent="0.25">
      <c r="E290" s="16">
        <f t="shared" ca="1" si="8"/>
        <v>0.20469515404154104</v>
      </c>
      <c r="F290" s="20">
        <f t="shared" ca="1" si="9"/>
        <v>8.1013238744558542</v>
      </c>
    </row>
    <row r="291" spans="5:6" x14ac:dyDescent="0.25">
      <c r="E291" s="16">
        <f t="shared" ca="1" si="8"/>
        <v>2.6701719882577857E-2</v>
      </c>
      <c r="F291" s="20">
        <f t="shared" ca="1" si="9"/>
        <v>5.9711443721710156</v>
      </c>
    </row>
    <row r="292" spans="5:6" x14ac:dyDescent="0.25">
      <c r="E292" s="16">
        <f t="shared" ca="1" si="8"/>
        <v>0.85897299425046603</v>
      </c>
      <c r="F292" s="20">
        <f t="shared" ca="1" si="9"/>
        <v>11.008115903274371</v>
      </c>
    </row>
    <row r="293" spans="5:6" x14ac:dyDescent="0.25">
      <c r="E293" s="16">
        <f t="shared" ca="1" si="8"/>
        <v>0.16137112100563344</v>
      </c>
      <c r="F293" s="20">
        <f t="shared" ca="1" si="9"/>
        <v>7.8021000520891128</v>
      </c>
    </row>
    <row r="294" spans="5:6" x14ac:dyDescent="0.25">
      <c r="E294" s="16">
        <f t="shared" ca="1" si="8"/>
        <v>0.39046485198111625</v>
      </c>
      <c r="F294" s="20">
        <f t="shared" ca="1" si="9"/>
        <v>9.0443950521807341</v>
      </c>
    </row>
    <row r="295" spans="5:6" x14ac:dyDescent="0.25">
      <c r="E295" s="16">
        <f t="shared" ca="1" si="8"/>
        <v>2.6323865596146412E-2</v>
      </c>
      <c r="F295" s="20">
        <f t="shared" ca="1" si="9"/>
        <v>5.9588350093253206</v>
      </c>
    </row>
    <row r="296" spans="5:6" x14ac:dyDescent="0.25">
      <c r="E296" s="16">
        <f t="shared" ca="1" si="8"/>
        <v>0.74097763053057131</v>
      </c>
      <c r="F296" s="20">
        <f t="shared" ca="1" si="9"/>
        <v>10.438972196753038</v>
      </c>
    </row>
    <row r="297" spans="5:6" x14ac:dyDescent="0.25">
      <c r="E297" s="16">
        <f t="shared" ca="1" si="8"/>
        <v>0.94126086341104931</v>
      </c>
      <c r="F297" s="20">
        <f t="shared" ca="1" si="9"/>
        <v>11.604936191363258</v>
      </c>
    </row>
    <row r="298" spans="5:6" x14ac:dyDescent="0.25">
      <c r="E298" s="16">
        <f t="shared" ca="1" si="8"/>
        <v>0.21350873984751495</v>
      </c>
      <c r="F298" s="20">
        <f t="shared" ca="1" si="9"/>
        <v>8.1564959988722094</v>
      </c>
    </row>
    <row r="299" spans="5:6" x14ac:dyDescent="0.25">
      <c r="E299" s="16">
        <f t="shared" ca="1" si="8"/>
        <v>6.981704603949157E-2</v>
      </c>
      <c r="F299" s="20">
        <f t="shared" ca="1" si="9"/>
        <v>6.8720010065281221</v>
      </c>
    </row>
    <row r="300" spans="5:6" x14ac:dyDescent="0.25">
      <c r="E300" s="16">
        <f t="shared" ca="1" si="8"/>
        <v>1.096861370554203E-4</v>
      </c>
      <c r="F300" s="20">
        <f t="shared" ca="1" si="9"/>
        <v>2.7183839315454446</v>
      </c>
    </row>
    <row r="301" spans="5:6" x14ac:dyDescent="0.25">
      <c r="E301" s="16">
        <f t="shared" ca="1" si="8"/>
        <v>0.43959311056553274</v>
      </c>
      <c r="F301" s="20">
        <f t="shared" ca="1" si="9"/>
        <v>9.249256284801838</v>
      </c>
    </row>
    <row r="302" spans="5:6" x14ac:dyDescent="0.25">
      <c r="E302" s="16">
        <f t="shared" ca="1" si="8"/>
        <v>3.5896155310075839E-2</v>
      </c>
      <c r="F302" s="20">
        <f t="shared" ca="1" si="9"/>
        <v>6.2331680396524414</v>
      </c>
    </row>
    <row r="303" spans="5:6" x14ac:dyDescent="0.25">
      <c r="E303" s="16">
        <f t="shared" ca="1" si="8"/>
        <v>0.31967715946992803</v>
      </c>
      <c r="F303" s="20">
        <f t="shared" ca="1" si="9"/>
        <v>8.725902679840031</v>
      </c>
    </row>
    <row r="304" spans="5:6" x14ac:dyDescent="0.25">
      <c r="E304" s="16">
        <f t="shared" ca="1" si="8"/>
        <v>0.82592760331441928</v>
      </c>
      <c r="F304" s="20">
        <f t="shared" ca="1" si="9"/>
        <v>10.83075805771696</v>
      </c>
    </row>
    <row r="305" spans="5:6" x14ac:dyDescent="0.25">
      <c r="E305" s="16">
        <f t="shared" ca="1" si="8"/>
        <v>0.80872183452579138</v>
      </c>
      <c r="F305" s="20">
        <f t="shared" ca="1" si="9"/>
        <v>10.745344746189689</v>
      </c>
    </row>
    <row r="306" spans="5:6" x14ac:dyDescent="0.25">
      <c r="E306" s="16">
        <f t="shared" ca="1" si="8"/>
        <v>2.2241975154008609E-2</v>
      </c>
      <c r="F306" s="20">
        <f t="shared" ca="1" si="9"/>
        <v>5.8153834660499744</v>
      </c>
    </row>
    <row r="307" spans="5:6" x14ac:dyDescent="0.25">
      <c r="E307" s="16">
        <f t="shared" ca="1" si="8"/>
        <v>0.4979197406285425</v>
      </c>
      <c r="F307" s="20">
        <f t="shared" ca="1" si="9"/>
        <v>9.4817398713190961</v>
      </c>
    </row>
    <row r="308" spans="5:6" x14ac:dyDescent="0.25">
      <c r="E308" s="16">
        <f t="shared" ca="1" si="8"/>
        <v>0.62386827216008467</v>
      </c>
      <c r="F308" s="20">
        <f t="shared" ca="1" si="9"/>
        <v>9.9680028546039878</v>
      </c>
    </row>
    <row r="309" spans="5:6" x14ac:dyDescent="0.25">
      <c r="E309" s="16">
        <f t="shared" ca="1" si="8"/>
        <v>0.13090219920987667</v>
      </c>
      <c r="F309" s="20">
        <f t="shared" ca="1" si="9"/>
        <v>7.5535468296708785</v>
      </c>
    </row>
    <row r="310" spans="5:6" x14ac:dyDescent="0.25">
      <c r="E310" s="16">
        <f t="shared" ca="1" si="8"/>
        <v>0.45985031865643555</v>
      </c>
      <c r="F310" s="20">
        <f t="shared" ca="1" si="9"/>
        <v>9.3310589848826684</v>
      </c>
    </row>
    <row r="311" spans="5:6" x14ac:dyDescent="0.25">
      <c r="E311" s="16">
        <f t="shared" ca="1" si="8"/>
        <v>9.0616250562815637E-2</v>
      </c>
      <c r="F311" s="20">
        <f t="shared" ca="1" si="9"/>
        <v>7.1441859141453943</v>
      </c>
    </row>
    <row r="312" spans="5:6" x14ac:dyDescent="0.25">
      <c r="E312" s="16">
        <f t="shared" ca="1" si="8"/>
        <v>0.2711397039653447</v>
      </c>
      <c r="F312" s="20">
        <f t="shared" ca="1" si="9"/>
        <v>8.4836031060164565</v>
      </c>
    </row>
    <row r="313" spans="5:6" x14ac:dyDescent="0.25">
      <c r="E313" s="16">
        <f t="shared" ca="1" si="8"/>
        <v>0.70856026046315979</v>
      </c>
      <c r="F313" s="20">
        <f t="shared" ca="1" si="9"/>
        <v>10.30364296299004</v>
      </c>
    </row>
    <row r="314" spans="5:6" x14ac:dyDescent="0.25">
      <c r="E314" s="16">
        <f t="shared" ca="1" si="8"/>
        <v>0.40924912122713075</v>
      </c>
      <c r="F314" s="20">
        <f t="shared" ca="1" si="9"/>
        <v>9.1239599761617693</v>
      </c>
    </row>
    <row r="315" spans="5:6" x14ac:dyDescent="0.25">
      <c r="E315" s="16">
        <f t="shared" ca="1" si="8"/>
        <v>0.63433458744042126</v>
      </c>
      <c r="F315" s="20">
        <f t="shared" ca="1" si="9"/>
        <v>10.00860139726745</v>
      </c>
    </row>
    <row r="316" spans="5:6" x14ac:dyDescent="0.25">
      <c r="E316" s="16">
        <f t="shared" ca="1" si="8"/>
        <v>0.97652074978502912</v>
      </c>
      <c r="F316" s="20">
        <f t="shared" ca="1" si="9"/>
        <v>12.079016220679078</v>
      </c>
    </row>
    <row r="317" spans="5:6" x14ac:dyDescent="0.25">
      <c r="E317" s="16">
        <f t="shared" ca="1" si="8"/>
        <v>0.65193250028789396</v>
      </c>
      <c r="F317" s="20">
        <f t="shared" ca="1" si="9"/>
        <v>10.077269650157083</v>
      </c>
    </row>
    <row r="318" spans="5:6" x14ac:dyDescent="0.25">
      <c r="E318" s="16">
        <f t="shared" ca="1" si="8"/>
        <v>0.14039120847469433</v>
      </c>
      <c r="F318" s="20">
        <f t="shared" ca="1" si="9"/>
        <v>7.6352816895446622</v>
      </c>
    </row>
    <row r="319" spans="5:6" x14ac:dyDescent="0.25">
      <c r="E319" s="16">
        <f t="shared" ca="1" si="8"/>
        <v>0.3373666842755273</v>
      </c>
      <c r="F319" s="20">
        <f t="shared" ca="1" si="9"/>
        <v>8.8087651046869748</v>
      </c>
    </row>
    <row r="320" spans="5:6" x14ac:dyDescent="0.25">
      <c r="E320" s="16">
        <f t="shared" ca="1" si="8"/>
        <v>0.98311773912206835</v>
      </c>
      <c r="F320" s="20">
        <f t="shared" ca="1" si="9"/>
        <v>12.225309081772737</v>
      </c>
    </row>
    <row r="321" spans="5:6" x14ac:dyDescent="0.25">
      <c r="E321" s="16">
        <f t="shared" ca="1" si="8"/>
        <v>0.98915645670159302</v>
      </c>
      <c r="F321" s="20">
        <f t="shared" ca="1" si="9"/>
        <v>12.406481394143709</v>
      </c>
    </row>
    <row r="322" spans="5:6" x14ac:dyDescent="0.25">
      <c r="E322" s="16">
        <f t="shared" ca="1" si="8"/>
        <v>0.16830595788311242</v>
      </c>
      <c r="F322" s="20">
        <f t="shared" ca="1" si="9"/>
        <v>7.8536564233189115</v>
      </c>
    </row>
    <row r="323" spans="5:6" x14ac:dyDescent="0.25">
      <c r="E323" s="16">
        <f t="shared" ca="1" si="8"/>
        <v>0.68869230995674624</v>
      </c>
      <c r="F323" s="20">
        <f t="shared" ca="1" si="9"/>
        <v>10.223041927223859</v>
      </c>
    </row>
    <row r="324" spans="5:6" x14ac:dyDescent="0.25">
      <c r="E324" s="16">
        <f t="shared" ref="E324:E387" ca="1" si="10">RAND()</f>
        <v>3.8103000337630699E-2</v>
      </c>
      <c r="F324" s="20">
        <f t="shared" ref="F324:F387" ca="1" si="11">$C$4*POWER(-LN(1-E324),(1/$C$3))</f>
        <v>6.2875446617908857</v>
      </c>
    </row>
    <row r="325" spans="5:6" x14ac:dyDescent="0.25">
      <c r="E325" s="16">
        <f t="shared" ca="1" si="10"/>
        <v>0.24061059555242026</v>
      </c>
      <c r="F325" s="20">
        <f t="shared" ca="1" si="11"/>
        <v>8.3168510643097697</v>
      </c>
    </row>
    <row r="326" spans="5:6" x14ac:dyDescent="0.25">
      <c r="E326" s="16">
        <f t="shared" ca="1" si="10"/>
        <v>0.29349285658731272</v>
      </c>
      <c r="F326" s="20">
        <f t="shared" ca="1" si="11"/>
        <v>8.598212651737402</v>
      </c>
    </row>
    <row r="327" spans="5:6" x14ac:dyDescent="0.25">
      <c r="E327" s="16">
        <f t="shared" ca="1" si="10"/>
        <v>0.79045262288508211</v>
      </c>
      <c r="F327" s="20">
        <f t="shared" ca="1" si="11"/>
        <v>10.658613183164958</v>
      </c>
    </row>
    <row r="328" spans="5:6" x14ac:dyDescent="0.25">
      <c r="E328" s="16">
        <f t="shared" ca="1" si="10"/>
        <v>0.98026189705351685</v>
      </c>
      <c r="F328" s="20">
        <f t="shared" ca="1" si="11"/>
        <v>12.157309340403383</v>
      </c>
    </row>
    <row r="329" spans="5:6" x14ac:dyDescent="0.25">
      <c r="E329" s="16">
        <f t="shared" ca="1" si="10"/>
        <v>0.65607129764408456</v>
      </c>
      <c r="F329" s="20">
        <f t="shared" ca="1" si="11"/>
        <v>10.093508312834384</v>
      </c>
    </row>
    <row r="330" spans="5:6" x14ac:dyDescent="0.25">
      <c r="E330" s="16">
        <f t="shared" ca="1" si="10"/>
        <v>0.5587244155671619</v>
      </c>
      <c r="F330" s="20">
        <f t="shared" ca="1" si="11"/>
        <v>9.7172345399020656</v>
      </c>
    </row>
    <row r="331" spans="5:6" x14ac:dyDescent="0.25">
      <c r="E331" s="16">
        <f t="shared" ca="1" si="10"/>
        <v>0.57308769508715574</v>
      </c>
      <c r="F331" s="20">
        <f t="shared" ca="1" si="11"/>
        <v>9.772435559432294</v>
      </c>
    </row>
    <row r="332" spans="5:6" x14ac:dyDescent="0.25">
      <c r="E332" s="16">
        <f t="shared" ca="1" si="10"/>
        <v>0.24164637937910238</v>
      </c>
      <c r="F332" s="20">
        <f t="shared" ca="1" si="11"/>
        <v>8.3227303994375674</v>
      </c>
    </row>
    <row r="333" spans="5:6" x14ac:dyDescent="0.25">
      <c r="E333" s="16">
        <f t="shared" ca="1" si="10"/>
        <v>2.9975871046156399E-2</v>
      </c>
      <c r="F333" s="20">
        <f t="shared" ca="1" si="11"/>
        <v>6.0720827738949081</v>
      </c>
    </row>
    <row r="334" spans="5:6" x14ac:dyDescent="0.25">
      <c r="E334" s="16">
        <f t="shared" ca="1" si="10"/>
        <v>0.96783134438342311</v>
      </c>
      <c r="F334" s="20">
        <f t="shared" ca="1" si="11"/>
        <v>11.928691110875938</v>
      </c>
    </row>
    <row r="335" spans="5:6" x14ac:dyDescent="0.25">
      <c r="E335" s="16">
        <f t="shared" ca="1" si="10"/>
        <v>0.16128350336682462</v>
      </c>
      <c r="F335" s="20">
        <f t="shared" ca="1" si="11"/>
        <v>7.8014382282123993</v>
      </c>
    </row>
    <row r="336" spans="5:6" x14ac:dyDescent="0.25">
      <c r="E336" s="16">
        <f t="shared" ca="1" si="10"/>
        <v>0.50241720144457158</v>
      </c>
      <c r="F336" s="20">
        <f t="shared" ca="1" si="11"/>
        <v>9.4993313532544139</v>
      </c>
    </row>
    <row r="337" spans="5:6" x14ac:dyDescent="0.25">
      <c r="E337" s="16">
        <f t="shared" ca="1" si="10"/>
        <v>0.11361302500011139</v>
      </c>
      <c r="F337" s="20">
        <f t="shared" ca="1" si="11"/>
        <v>7.3920475818979394</v>
      </c>
    </row>
    <row r="338" spans="5:6" x14ac:dyDescent="0.25">
      <c r="E338" s="16">
        <f t="shared" ca="1" si="10"/>
        <v>0.6605157875989125</v>
      </c>
      <c r="F338" s="20">
        <f t="shared" ca="1" si="11"/>
        <v>10.110989335379838</v>
      </c>
    </row>
    <row r="339" spans="5:6" x14ac:dyDescent="0.25">
      <c r="E339" s="16">
        <f t="shared" ca="1" si="10"/>
        <v>0.61131851547788463</v>
      </c>
      <c r="F339" s="20">
        <f t="shared" ca="1" si="11"/>
        <v>9.9195035029018328</v>
      </c>
    </row>
    <row r="340" spans="5:6" x14ac:dyDescent="0.25">
      <c r="E340" s="16">
        <f t="shared" ca="1" si="10"/>
        <v>0.79992965895567691</v>
      </c>
      <c r="F340" s="20">
        <f t="shared" ca="1" si="11"/>
        <v>10.703143118531598</v>
      </c>
    </row>
    <row r="341" spans="5:6" x14ac:dyDescent="0.25">
      <c r="E341" s="16">
        <f t="shared" ca="1" si="10"/>
        <v>0.10080159485383411</v>
      </c>
      <c r="F341" s="20">
        <f t="shared" ca="1" si="11"/>
        <v>7.2594723074555398</v>
      </c>
    </row>
    <row r="342" spans="5:6" x14ac:dyDescent="0.25">
      <c r="E342" s="16">
        <f t="shared" ca="1" si="10"/>
        <v>6.6863231689630709E-2</v>
      </c>
      <c r="F342" s="20">
        <f t="shared" ca="1" si="11"/>
        <v>6.8281650085048726</v>
      </c>
    </row>
    <row r="343" spans="5:6" x14ac:dyDescent="0.25">
      <c r="E343" s="16">
        <f t="shared" ca="1" si="10"/>
        <v>0.83444885106066746</v>
      </c>
      <c r="F343" s="20">
        <f t="shared" ca="1" si="11"/>
        <v>10.874640722894895</v>
      </c>
    </row>
    <row r="344" spans="5:6" x14ac:dyDescent="0.25">
      <c r="E344" s="16">
        <f t="shared" ca="1" si="10"/>
        <v>0.2642901751036647</v>
      </c>
      <c r="F344" s="20">
        <f t="shared" ca="1" si="11"/>
        <v>8.4472973653457668</v>
      </c>
    </row>
    <row r="345" spans="5:6" x14ac:dyDescent="0.25">
      <c r="E345" s="16">
        <f t="shared" ca="1" si="10"/>
        <v>0.23692770368085492</v>
      </c>
      <c r="F345" s="20">
        <f t="shared" ca="1" si="11"/>
        <v>8.2958076099682714</v>
      </c>
    </row>
    <row r="346" spans="5:6" x14ac:dyDescent="0.25">
      <c r="E346" s="16">
        <f t="shared" ca="1" si="10"/>
        <v>0.30099859367339887</v>
      </c>
      <c r="F346" s="20">
        <f t="shared" ca="1" si="11"/>
        <v>8.6354856934482829</v>
      </c>
    </row>
    <row r="347" spans="5:6" x14ac:dyDescent="0.25">
      <c r="E347" s="16">
        <f t="shared" ca="1" si="10"/>
        <v>0.27940526464003956</v>
      </c>
      <c r="F347" s="20">
        <f t="shared" ca="1" si="11"/>
        <v>8.5266464686144374</v>
      </c>
    </row>
    <row r="348" spans="5:6" x14ac:dyDescent="0.25">
      <c r="E348" s="16">
        <f t="shared" ca="1" si="10"/>
        <v>0.3733537093930519</v>
      </c>
      <c r="F348" s="20">
        <f t="shared" ca="1" si="11"/>
        <v>8.9703438805827176</v>
      </c>
    </row>
    <row r="349" spans="5:6" x14ac:dyDescent="0.25">
      <c r="E349" s="16">
        <f t="shared" ca="1" si="10"/>
        <v>0.64315666781566549</v>
      </c>
      <c r="F349" s="20">
        <f t="shared" ca="1" si="11"/>
        <v>10.042954547858763</v>
      </c>
    </row>
    <row r="350" spans="5:6" x14ac:dyDescent="0.25">
      <c r="E350" s="16">
        <f t="shared" ca="1" si="10"/>
        <v>0.57976866662506688</v>
      </c>
      <c r="F350" s="20">
        <f t="shared" ca="1" si="11"/>
        <v>9.7981030315759217</v>
      </c>
    </row>
    <row r="351" spans="5:6" x14ac:dyDescent="0.25">
      <c r="E351" s="16">
        <f t="shared" ca="1" si="10"/>
        <v>0.32675888477356962</v>
      </c>
      <c r="F351" s="20">
        <f t="shared" ca="1" si="11"/>
        <v>8.7593785974942122</v>
      </c>
    </row>
    <row r="352" spans="5:6" x14ac:dyDescent="0.25">
      <c r="E352" s="16">
        <f t="shared" ca="1" si="10"/>
        <v>0.57264240868953331</v>
      </c>
      <c r="F352" s="20">
        <f t="shared" ca="1" si="11"/>
        <v>9.77072480566809</v>
      </c>
    </row>
    <row r="353" spans="5:6" x14ac:dyDescent="0.25">
      <c r="E353" s="16">
        <f t="shared" ca="1" si="10"/>
        <v>0.46454387636354255</v>
      </c>
      <c r="F353" s="20">
        <f t="shared" ca="1" si="11"/>
        <v>9.3498338034721282</v>
      </c>
    </row>
    <row r="354" spans="5:6" x14ac:dyDescent="0.25">
      <c r="E354" s="16">
        <f t="shared" ca="1" si="10"/>
        <v>8.8359441386391846E-2</v>
      </c>
      <c r="F354" s="20">
        <f t="shared" ca="1" si="11"/>
        <v>7.1172517404463651</v>
      </c>
    </row>
    <row r="355" spans="5:6" x14ac:dyDescent="0.25">
      <c r="E355" s="16">
        <f t="shared" ca="1" si="10"/>
        <v>0.63936386598441142</v>
      </c>
      <c r="F355" s="20">
        <f t="shared" ca="1" si="11"/>
        <v>10.028169070254078</v>
      </c>
    </row>
    <row r="356" spans="5:6" x14ac:dyDescent="0.25">
      <c r="E356" s="16">
        <f t="shared" ca="1" si="10"/>
        <v>0.65800648913909243</v>
      </c>
      <c r="F356" s="20">
        <f t="shared" ca="1" si="11"/>
        <v>10.101114156971096</v>
      </c>
    </row>
    <row r="357" spans="5:6" x14ac:dyDescent="0.25">
      <c r="E357" s="16">
        <f t="shared" ca="1" si="10"/>
        <v>0.70110113099357785</v>
      </c>
      <c r="F357" s="20">
        <f t="shared" ca="1" si="11"/>
        <v>10.273202979479342</v>
      </c>
    </row>
    <row r="358" spans="5:6" x14ac:dyDescent="0.25">
      <c r="E358" s="16">
        <f t="shared" ca="1" si="10"/>
        <v>7.0231440263764933E-2</v>
      </c>
      <c r="F358" s="20">
        <f t="shared" ca="1" si="11"/>
        <v>6.8780294006641762</v>
      </c>
    </row>
    <row r="359" spans="5:6" x14ac:dyDescent="0.25">
      <c r="E359" s="16">
        <f t="shared" ca="1" si="10"/>
        <v>0.94337399457313931</v>
      </c>
      <c r="F359" s="20">
        <f t="shared" ca="1" si="11"/>
        <v>11.626246151980023</v>
      </c>
    </row>
    <row r="360" spans="5:6" x14ac:dyDescent="0.25">
      <c r="E360" s="16">
        <f t="shared" ca="1" si="10"/>
        <v>0.65262500298130788</v>
      </c>
      <c r="F360" s="20">
        <f t="shared" ca="1" si="11"/>
        <v>10.079984114212854</v>
      </c>
    </row>
    <row r="361" spans="5:6" x14ac:dyDescent="0.25">
      <c r="E361" s="16">
        <f t="shared" ca="1" si="10"/>
        <v>0.94013476534742058</v>
      </c>
      <c r="F361" s="20">
        <f t="shared" ca="1" si="11"/>
        <v>11.593798010603621</v>
      </c>
    </row>
    <row r="362" spans="5:6" x14ac:dyDescent="0.25">
      <c r="E362" s="16">
        <f t="shared" ca="1" si="10"/>
        <v>0.50381687382089424</v>
      </c>
      <c r="F362" s="20">
        <f t="shared" ca="1" si="11"/>
        <v>9.5047985711405047</v>
      </c>
    </row>
    <row r="363" spans="5:6" x14ac:dyDescent="0.25">
      <c r="E363" s="16">
        <f t="shared" ca="1" si="10"/>
        <v>0.56069987729248294</v>
      </c>
      <c r="F363" s="20">
        <f t="shared" ca="1" si="11"/>
        <v>9.72483010253994</v>
      </c>
    </row>
    <row r="364" spans="5:6" x14ac:dyDescent="0.25">
      <c r="E364" s="16">
        <f t="shared" ca="1" si="10"/>
        <v>0.95218369031176275</v>
      </c>
      <c r="F364" s="20">
        <f t="shared" ca="1" si="11"/>
        <v>11.721680202855119</v>
      </c>
    </row>
    <row r="365" spans="5:6" x14ac:dyDescent="0.25">
      <c r="E365" s="16">
        <f t="shared" ca="1" si="10"/>
        <v>0.15610150457654093</v>
      </c>
      <c r="F365" s="20">
        <f t="shared" ca="1" si="11"/>
        <v>7.7618094759456699</v>
      </c>
    </row>
    <row r="366" spans="5:6" x14ac:dyDescent="0.25">
      <c r="E366" s="16">
        <f t="shared" ca="1" si="10"/>
        <v>0.54422003945179842</v>
      </c>
      <c r="F366" s="20">
        <f t="shared" ca="1" si="11"/>
        <v>9.6614039903215136</v>
      </c>
    </row>
    <row r="367" spans="5:6" x14ac:dyDescent="0.25">
      <c r="E367" s="16">
        <f t="shared" ca="1" si="10"/>
        <v>0.2815251176696536</v>
      </c>
      <c r="F367" s="20">
        <f t="shared" ca="1" si="11"/>
        <v>8.5375563312107623</v>
      </c>
    </row>
    <row r="368" spans="5:6" x14ac:dyDescent="0.25">
      <c r="E368" s="16">
        <f t="shared" ca="1" si="10"/>
        <v>0.28749744846108705</v>
      </c>
      <c r="F368" s="20">
        <f t="shared" ca="1" si="11"/>
        <v>8.5680207051659671</v>
      </c>
    </row>
    <row r="369" spans="5:6" x14ac:dyDescent="0.25">
      <c r="E369" s="16">
        <f t="shared" ca="1" si="10"/>
        <v>0.58543171334756194</v>
      </c>
      <c r="F369" s="20">
        <f t="shared" ca="1" si="11"/>
        <v>9.8198630842165553</v>
      </c>
    </row>
    <row r="370" spans="5:6" x14ac:dyDescent="0.25">
      <c r="E370" s="16">
        <f t="shared" ca="1" si="10"/>
        <v>0.60212848726867785</v>
      </c>
      <c r="F370" s="20">
        <f t="shared" ca="1" si="11"/>
        <v>9.8840833479475858</v>
      </c>
    </row>
    <row r="371" spans="5:6" x14ac:dyDescent="0.25">
      <c r="E371" s="16">
        <f t="shared" ca="1" si="10"/>
        <v>0.15076940918234438</v>
      </c>
      <c r="F371" s="20">
        <f t="shared" ca="1" si="11"/>
        <v>7.7199901813655094</v>
      </c>
    </row>
    <row r="372" spans="5:6" x14ac:dyDescent="0.25">
      <c r="E372" s="16">
        <f t="shared" ca="1" si="10"/>
        <v>0.51784957666097686</v>
      </c>
      <c r="F372" s="20">
        <f t="shared" ca="1" si="11"/>
        <v>9.5594325088075554</v>
      </c>
    </row>
    <row r="373" spans="5:6" x14ac:dyDescent="0.25">
      <c r="E373" s="16">
        <f t="shared" ca="1" si="10"/>
        <v>0.40716755074345867</v>
      </c>
      <c r="F373" s="20">
        <f t="shared" ca="1" si="11"/>
        <v>9.1152248009064269</v>
      </c>
    </row>
    <row r="374" spans="5:6" x14ac:dyDescent="0.25">
      <c r="E374" s="16">
        <f t="shared" ca="1" si="10"/>
        <v>0.24936123802369636</v>
      </c>
      <c r="F374" s="20">
        <f t="shared" ca="1" si="11"/>
        <v>8.3660018995365988</v>
      </c>
    </row>
    <row r="375" spans="5:6" x14ac:dyDescent="0.25">
      <c r="E375" s="16">
        <f t="shared" ca="1" si="10"/>
        <v>0.47553885702287069</v>
      </c>
      <c r="F375" s="20">
        <f t="shared" ca="1" si="11"/>
        <v>9.3935805684513571</v>
      </c>
    </row>
    <row r="376" spans="5:6" x14ac:dyDescent="0.25">
      <c r="E376" s="16">
        <f t="shared" ca="1" si="10"/>
        <v>0.62678548045601012</v>
      </c>
      <c r="F376" s="20">
        <f t="shared" ca="1" si="11"/>
        <v>9.9793032286532899</v>
      </c>
    </row>
    <row r="377" spans="5:6" x14ac:dyDescent="0.25">
      <c r="E377" s="16">
        <f t="shared" ca="1" si="10"/>
        <v>0.16663618626037358</v>
      </c>
      <c r="F377" s="20">
        <f t="shared" ca="1" si="11"/>
        <v>7.841388725209014</v>
      </c>
    </row>
    <row r="378" spans="5:6" x14ac:dyDescent="0.25">
      <c r="E378" s="16">
        <f t="shared" ca="1" si="10"/>
        <v>0.79743522664787136</v>
      </c>
      <c r="F378" s="20">
        <f t="shared" ca="1" si="11"/>
        <v>10.691329924567786</v>
      </c>
    </row>
    <row r="379" spans="5:6" x14ac:dyDescent="0.25">
      <c r="E379" s="16">
        <f t="shared" ca="1" si="10"/>
        <v>0.42398530624970121</v>
      </c>
      <c r="F379" s="20">
        <f t="shared" ca="1" si="11"/>
        <v>9.1852644889400104</v>
      </c>
    </row>
    <row r="380" spans="5:6" x14ac:dyDescent="0.25">
      <c r="E380" s="16">
        <f t="shared" ca="1" si="10"/>
        <v>0.21024578934129334</v>
      </c>
      <c r="F380" s="20">
        <f t="shared" ca="1" si="11"/>
        <v>8.1362598184647226</v>
      </c>
    </row>
    <row r="381" spans="5:6" x14ac:dyDescent="0.25">
      <c r="E381" s="16">
        <f t="shared" ca="1" si="10"/>
        <v>1.2898725139955824E-2</v>
      </c>
      <c r="F381" s="20">
        <f t="shared" ca="1" si="11"/>
        <v>5.376261836557279</v>
      </c>
    </row>
    <row r="382" spans="5:6" x14ac:dyDescent="0.25">
      <c r="E382" s="16">
        <f t="shared" ca="1" si="10"/>
        <v>0.69082467570147643</v>
      </c>
      <c r="F382" s="20">
        <f t="shared" ca="1" si="11"/>
        <v>10.231621999910354</v>
      </c>
    </row>
    <row r="383" spans="5:6" x14ac:dyDescent="0.25">
      <c r="E383" s="16">
        <f t="shared" ca="1" si="10"/>
        <v>0.51683262551958908</v>
      </c>
      <c r="F383" s="20">
        <f t="shared" ca="1" si="11"/>
        <v>9.5554833242346842</v>
      </c>
    </row>
    <row r="384" spans="5:6" x14ac:dyDescent="0.25">
      <c r="E384" s="16">
        <f t="shared" ca="1" si="10"/>
        <v>0.11522567941776229</v>
      </c>
      <c r="F384" s="20">
        <f t="shared" ca="1" si="11"/>
        <v>7.4078904344251875</v>
      </c>
    </row>
    <row r="385" spans="5:6" x14ac:dyDescent="0.25">
      <c r="E385" s="16">
        <f t="shared" ca="1" si="10"/>
        <v>5.4143811499348216E-2</v>
      </c>
      <c r="F385" s="20">
        <f t="shared" ca="1" si="11"/>
        <v>6.6190730118471484</v>
      </c>
    </row>
    <row r="386" spans="5:6" x14ac:dyDescent="0.25">
      <c r="E386" s="16">
        <f t="shared" ca="1" si="10"/>
        <v>0.63239705670233548</v>
      </c>
      <c r="F386" s="20">
        <f t="shared" ca="1" si="11"/>
        <v>10.00107377081174</v>
      </c>
    </row>
    <row r="387" spans="5:6" x14ac:dyDescent="0.25">
      <c r="E387" s="16">
        <f t="shared" ca="1" si="10"/>
        <v>0.21897342356824112</v>
      </c>
      <c r="F387" s="20">
        <f t="shared" ca="1" si="11"/>
        <v>8.1899096188218081</v>
      </c>
    </row>
    <row r="388" spans="5:6" x14ac:dyDescent="0.25">
      <c r="E388" s="16">
        <f t="shared" ref="E388:E451" ca="1" si="12">RAND()</f>
        <v>0.90192241637578652</v>
      </c>
      <c r="F388" s="20">
        <f t="shared" ref="F388:F451" ca="1" si="13">$C$4*POWER(-LN(1-E388),(1/$C$3))</f>
        <v>11.278878953034372</v>
      </c>
    </row>
    <row r="389" spans="5:6" x14ac:dyDescent="0.25">
      <c r="E389" s="16">
        <f t="shared" ca="1" si="12"/>
        <v>0.38354577195874928</v>
      </c>
      <c r="F389" s="20">
        <f t="shared" ca="1" si="13"/>
        <v>9.0146438518512877</v>
      </c>
    </row>
    <row r="390" spans="5:6" x14ac:dyDescent="0.25">
      <c r="E390" s="16">
        <f t="shared" ca="1" si="12"/>
        <v>7.9222367094587298E-2</v>
      </c>
      <c r="F390" s="20">
        <f t="shared" ca="1" si="13"/>
        <v>7.0022128763565377</v>
      </c>
    </row>
    <row r="391" spans="5:6" x14ac:dyDescent="0.25">
      <c r="E391" s="16">
        <f t="shared" ca="1" si="12"/>
        <v>0.68112302045925677</v>
      </c>
      <c r="F391" s="20">
        <f t="shared" ca="1" si="13"/>
        <v>10.192708377788698</v>
      </c>
    </row>
    <row r="392" spans="5:6" x14ac:dyDescent="0.25">
      <c r="E392" s="16">
        <f t="shared" ca="1" si="12"/>
        <v>6.5042999356653697E-2</v>
      </c>
      <c r="F392" s="20">
        <f t="shared" ca="1" si="13"/>
        <v>6.8003590267167535</v>
      </c>
    </row>
    <row r="393" spans="5:6" x14ac:dyDescent="0.25">
      <c r="E393" s="16">
        <f t="shared" ca="1" si="12"/>
        <v>0.9887024861322995</v>
      </c>
      <c r="F393" s="20">
        <f t="shared" ca="1" si="13"/>
        <v>12.390351782746457</v>
      </c>
    </row>
    <row r="394" spans="5:6" x14ac:dyDescent="0.25">
      <c r="E394" s="16">
        <f t="shared" ca="1" si="12"/>
        <v>0.38675428928728561</v>
      </c>
      <c r="F394" s="20">
        <f t="shared" ca="1" si="13"/>
        <v>9.0284714810994977</v>
      </c>
    </row>
    <row r="395" spans="5:6" x14ac:dyDescent="0.25">
      <c r="E395" s="16">
        <f t="shared" ca="1" si="12"/>
        <v>0.35541269357295791</v>
      </c>
      <c r="F395" s="20">
        <f t="shared" ca="1" si="13"/>
        <v>8.890864511267111</v>
      </c>
    </row>
    <row r="396" spans="5:6" x14ac:dyDescent="0.25">
      <c r="E396" s="16">
        <f t="shared" ca="1" si="12"/>
        <v>0.19360752968196571</v>
      </c>
      <c r="F396" s="20">
        <f t="shared" ca="1" si="13"/>
        <v>8.029478633829747</v>
      </c>
    </row>
    <row r="397" spans="5:6" x14ac:dyDescent="0.25">
      <c r="E397" s="16">
        <f t="shared" ca="1" si="12"/>
        <v>0.55757309870077243</v>
      </c>
      <c r="F397" s="20">
        <f t="shared" ca="1" si="13"/>
        <v>9.7128070408900076</v>
      </c>
    </row>
    <row r="398" spans="5:6" x14ac:dyDescent="0.25">
      <c r="E398" s="16">
        <f t="shared" ca="1" si="12"/>
        <v>0.9886830658123501</v>
      </c>
      <c r="F398" s="20">
        <f t="shared" ca="1" si="13"/>
        <v>12.38967356063335</v>
      </c>
    </row>
    <row r="399" spans="5:6" x14ac:dyDescent="0.25">
      <c r="E399" s="16">
        <f t="shared" ca="1" si="12"/>
        <v>0.54112396775221205</v>
      </c>
      <c r="F399" s="20">
        <f t="shared" ca="1" si="13"/>
        <v>9.6494681043734776</v>
      </c>
    </row>
    <row r="400" spans="5:6" x14ac:dyDescent="0.25">
      <c r="E400" s="16">
        <f t="shared" ca="1" si="12"/>
        <v>0.19495033493942049</v>
      </c>
      <c r="F400" s="20">
        <f t="shared" ca="1" si="13"/>
        <v>8.0383332401878551</v>
      </c>
    </row>
    <row r="401" spans="5:6" x14ac:dyDescent="0.25">
      <c r="E401" s="16">
        <f t="shared" ca="1" si="12"/>
        <v>0.5413255737378575</v>
      </c>
      <c r="F401" s="20">
        <f t="shared" ca="1" si="13"/>
        <v>9.6502455682205817</v>
      </c>
    </row>
    <row r="402" spans="5:6" x14ac:dyDescent="0.25">
      <c r="E402" s="16">
        <f t="shared" ca="1" si="12"/>
        <v>0.31086709781285349</v>
      </c>
      <c r="F402" s="20">
        <f t="shared" ca="1" si="13"/>
        <v>8.6836543294333204</v>
      </c>
    </row>
    <row r="403" spans="5:6" x14ac:dyDescent="0.25">
      <c r="E403" s="16">
        <f t="shared" ca="1" si="12"/>
        <v>0.39038195814630794</v>
      </c>
      <c r="F403" s="20">
        <f t="shared" ca="1" si="13"/>
        <v>9.0440400999597763</v>
      </c>
    </row>
    <row r="404" spans="5:6" x14ac:dyDescent="0.25">
      <c r="E404" s="16">
        <f t="shared" ca="1" si="12"/>
        <v>0.22505317040130846</v>
      </c>
      <c r="F404" s="20">
        <f t="shared" ca="1" si="13"/>
        <v>8.2264128643562788</v>
      </c>
    </row>
    <row r="405" spans="5:6" x14ac:dyDescent="0.25">
      <c r="E405" s="16">
        <f t="shared" ca="1" si="12"/>
        <v>1.4306467217795715E-2</v>
      </c>
      <c r="F405" s="20">
        <f t="shared" ca="1" si="13"/>
        <v>5.4569641293222535</v>
      </c>
    </row>
    <row r="406" spans="5:6" x14ac:dyDescent="0.25">
      <c r="E406" s="16">
        <f t="shared" ca="1" si="12"/>
        <v>0.21162847978100396</v>
      </c>
      <c r="F406" s="20">
        <f t="shared" ca="1" si="13"/>
        <v>8.1448616097676538</v>
      </c>
    </row>
    <row r="407" spans="5:6" x14ac:dyDescent="0.25">
      <c r="E407" s="16">
        <f t="shared" ca="1" si="12"/>
        <v>0.58541964294307081</v>
      </c>
      <c r="F407" s="20">
        <f t="shared" ca="1" si="13"/>
        <v>9.8198166973599061</v>
      </c>
    </row>
    <row r="408" spans="5:6" x14ac:dyDescent="0.25">
      <c r="E408" s="16">
        <f t="shared" ca="1" si="12"/>
        <v>0.19942443714808333</v>
      </c>
      <c r="F408" s="20">
        <f t="shared" ca="1" si="13"/>
        <v>8.0675252744556953</v>
      </c>
    </row>
    <row r="409" spans="5:6" x14ac:dyDescent="0.25">
      <c r="E409" s="16">
        <f t="shared" ca="1" si="12"/>
        <v>0.18610045337442371</v>
      </c>
      <c r="F409" s="20">
        <f t="shared" ca="1" si="13"/>
        <v>7.9791463160698974</v>
      </c>
    </row>
    <row r="410" spans="5:6" x14ac:dyDescent="0.25">
      <c r="E410" s="16">
        <f t="shared" ca="1" si="12"/>
        <v>0.21515831309463185</v>
      </c>
      <c r="F410" s="20">
        <f t="shared" ca="1" si="13"/>
        <v>8.1666442769901622</v>
      </c>
    </row>
    <row r="411" spans="5:6" x14ac:dyDescent="0.25">
      <c r="E411" s="16">
        <f t="shared" ca="1" si="12"/>
        <v>0.51132499714995328</v>
      </c>
      <c r="F411" s="20">
        <f t="shared" ca="1" si="13"/>
        <v>9.5340688110681331</v>
      </c>
    </row>
    <row r="412" spans="5:6" x14ac:dyDescent="0.25">
      <c r="E412" s="16">
        <f t="shared" ca="1" si="12"/>
        <v>8.3778701017566681E-2</v>
      </c>
      <c r="F412" s="20">
        <f t="shared" ca="1" si="13"/>
        <v>7.0608407213283595</v>
      </c>
    </row>
    <row r="413" spans="5:6" x14ac:dyDescent="0.25">
      <c r="E413" s="16">
        <f t="shared" ca="1" si="12"/>
        <v>0.78094809359879458</v>
      </c>
      <c r="F413" s="20">
        <f t="shared" ca="1" si="13"/>
        <v>10.614858667165205</v>
      </c>
    </row>
    <row r="414" spans="5:6" x14ac:dyDescent="0.25">
      <c r="E414" s="16">
        <f t="shared" ca="1" si="12"/>
        <v>0.92256009543845618</v>
      </c>
      <c r="F414" s="20">
        <f t="shared" ca="1" si="13"/>
        <v>11.436092076750093</v>
      </c>
    </row>
    <row r="415" spans="5:6" x14ac:dyDescent="0.25">
      <c r="E415" s="16">
        <f t="shared" ca="1" si="12"/>
        <v>0.29990493801900198</v>
      </c>
      <c r="F415" s="20">
        <f t="shared" ca="1" si="13"/>
        <v>8.6300898618574422</v>
      </c>
    </row>
    <row r="416" spans="5:6" x14ac:dyDescent="0.25">
      <c r="E416" s="16">
        <f t="shared" ca="1" si="12"/>
        <v>0.62494431543698947</v>
      </c>
      <c r="F416" s="20">
        <f t="shared" ca="1" si="13"/>
        <v>9.9721698217774328</v>
      </c>
    </row>
    <row r="417" spans="5:6" x14ac:dyDescent="0.25">
      <c r="E417" s="16">
        <f t="shared" ca="1" si="12"/>
        <v>0.52152744302764997</v>
      </c>
      <c r="F417" s="20">
        <f t="shared" ca="1" si="13"/>
        <v>9.5737030003658692</v>
      </c>
    </row>
    <row r="418" spans="5:6" x14ac:dyDescent="0.25">
      <c r="E418" s="16">
        <f t="shared" ca="1" si="12"/>
        <v>0.7841534266744602</v>
      </c>
      <c r="F418" s="20">
        <f t="shared" ca="1" si="13"/>
        <v>10.629518869716971</v>
      </c>
    </row>
    <row r="419" spans="5:6" x14ac:dyDescent="0.25">
      <c r="E419" s="16">
        <f t="shared" ca="1" si="12"/>
        <v>0.79268623221814738</v>
      </c>
      <c r="F419" s="20">
        <f t="shared" ca="1" si="13"/>
        <v>10.669023763300157</v>
      </c>
    </row>
    <row r="420" spans="5:6" x14ac:dyDescent="0.25">
      <c r="E420" s="16">
        <f t="shared" ca="1" si="12"/>
        <v>0.78357542480358988</v>
      </c>
      <c r="F420" s="20">
        <f t="shared" ca="1" si="13"/>
        <v>10.626868243771302</v>
      </c>
    </row>
    <row r="421" spans="5:6" x14ac:dyDescent="0.25">
      <c r="E421" s="16">
        <f t="shared" ca="1" si="12"/>
        <v>0.74244557483783247</v>
      </c>
      <c r="F421" s="20">
        <f t="shared" ca="1" si="13"/>
        <v>10.445235156349948</v>
      </c>
    </row>
    <row r="422" spans="5:6" x14ac:dyDescent="0.25">
      <c r="E422" s="16">
        <f t="shared" ca="1" si="12"/>
        <v>0.98684988015058828</v>
      </c>
      <c r="F422" s="20">
        <f t="shared" ca="1" si="13"/>
        <v>12.329509968850159</v>
      </c>
    </row>
    <row r="423" spans="5:6" x14ac:dyDescent="0.25">
      <c r="E423" s="16">
        <f t="shared" ca="1" si="12"/>
        <v>0.11801633595314409</v>
      </c>
      <c r="F423" s="20">
        <f t="shared" ca="1" si="13"/>
        <v>7.4349014452721001</v>
      </c>
    </row>
    <row r="424" spans="5:6" x14ac:dyDescent="0.25">
      <c r="E424" s="16">
        <f t="shared" ca="1" si="12"/>
        <v>0.28443741826422642</v>
      </c>
      <c r="F424" s="20">
        <f t="shared" ca="1" si="13"/>
        <v>8.5524613150535203</v>
      </c>
    </row>
    <row r="425" spans="5:6" x14ac:dyDescent="0.25">
      <c r="E425" s="16">
        <f t="shared" ca="1" si="12"/>
        <v>0.6239791446269205</v>
      </c>
      <c r="F425" s="20">
        <f t="shared" ca="1" si="13"/>
        <v>9.9684321385871772</v>
      </c>
    </row>
    <row r="426" spans="5:6" x14ac:dyDescent="0.25">
      <c r="E426" s="16">
        <f t="shared" ca="1" si="12"/>
        <v>0.35632784904171966</v>
      </c>
      <c r="F426" s="20">
        <f t="shared" ca="1" si="13"/>
        <v>8.8949680471040722</v>
      </c>
    </row>
    <row r="427" spans="5:6" x14ac:dyDescent="0.25">
      <c r="E427" s="16">
        <f t="shared" ca="1" si="12"/>
        <v>0.42891132449249958</v>
      </c>
      <c r="F427" s="20">
        <f t="shared" ca="1" si="13"/>
        <v>9.2055599175926446</v>
      </c>
    </row>
    <row r="428" spans="5:6" x14ac:dyDescent="0.25">
      <c r="E428" s="16">
        <f t="shared" ca="1" si="12"/>
        <v>0.36876178738564891</v>
      </c>
      <c r="F428" s="20">
        <f t="shared" ca="1" si="13"/>
        <v>8.9501899764151673</v>
      </c>
    </row>
    <row r="429" spans="5:6" x14ac:dyDescent="0.25">
      <c r="E429" s="16">
        <f t="shared" ca="1" si="12"/>
        <v>0.30246723695060029</v>
      </c>
      <c r="F429" s="20">
        <f t="shared" ca="1" si="13"/>
        <v>8.6427131528125098</v>
      </c>
    </row>
    <row r="430" spans="5:6" x14ac:dyDescent="0.25">
      <c r="E430" s="16">
        <f t="shared" ca="1" si="12"/>
        <v>0.66525429336974184</v>
      </c>
      <c r="F430" s="20">
        <f t="shared" ca="1" si="13"/>
        <v>10.12967900096681</v>
      </c>
    </row>
    <row r="431" spans="5:6" x14ac:dyDescent="0.25">
      <c r="E431" s="16">
        <f t="shared" ca="1" si="12"/>
        <v>0.56594245395560061</v>
      </c>
      <c r="F431" s="20">
        <f t="shared" ca="1" si="13"/>
        <v>9.7449811222423488</v>
      </c>
    </row>
    <row r="432" spans="5:6" x14ac:dyDescent="0.25">
      <c r="E432" s="16">
        <f t="shared" ca="1" si="12"/>
        <v>0.68186373377856679</v>
      </c>
      <c r="F432" s="20">
        <f t="shared" ca="1" si="13"/>
        <v>10.19566855592217</v>
      </c>
    </row>
    <row r="433" spans="5:6" x14ac:dyDescent="0.25">
      <c r="E433" s="16">
        <f t="shared" ca="1" si="12"/>
        <v>6.0362468641463662E-2</v>
      </c>
      <c r="F433" s="20">
        <f t="shared" ca="1" si="13"/>
        <v>6.7258199750017633</v>
      </c>
    </row>
    <row r="434" spans="5:6" x14ac:dyDescent="0.25">
      <c r="E434" s="16">
        <f t="shared" ca="1" si="12"/>
        <v>0.52255462626872873</v>
      </c>
      <c r="F434" s="20">
        <f t="shared" ca="1" si="13"/>
        <v>9.5776853349401918</v>
      </c>
    </row>
    <row r="435" spans="5:6" x14ac:dyDescent="0.25">
      <c r="E435" s="16">
        <f t="shared" ca="1" si="12"/>
        <v>0.89897182736481707</v>
      </c>
      <c r="F435" s="20">
        <f t="shared" ca="1" si="13"/>
        <v>11.258197486375575</v>
      </c>
    </row>
    <row r="436" spans="5:6" x14ac:dyDescent="0.25">
      <c r="E436" s="16">
        <f t="shared" ca="1" si="12"/>
        <v>0.93836375982250686</v>
      </c>
      <c r="F436" s="20">
        <f t="shared" ca="1" si="13"/>
        <v>11.576572106365797</v>
      </c>
    </row>
    <row r="437" spans="5:6" x14ac:dyDescent="0.25">
      <c r="E437" s="16">
        <f t="shared" ca="1" si="12"/>
        <v>0.2011849790164979</v>
      </c>
      <c r="F437" s="20">
        <f t="shared" ca="1" si="13"/>
        <v>8.0788844559766204</v>
      </c>
    </row>
    <row r="438" spans="5:6" x14ac:dyDescent="0.25">
      <c r="E438" s="16">
        <f t="shared" ca="1" si="12"/>
        <v>0.42299347035810253</v>
      </c>
      <c r="F438" s="20">
        <f t="shared" ca="1" si="13"/>
        <v>9.1811665468876917</v>
      </c>
    </row>
    <row r="439" spans="5:6" x14ac:dyDescent="0.25">
      <c r="E439" s="16">
        <f t="shared" ca="1" si="12"/>
        <v>0.12593387293886527</v>
      </c>
      <c r="F439" s="20">
        <f t="shared" ca="1" si="13"/>
        <v>7.5089207043981885</v>
      </c>
    </row>
    <row r="440" spans="5:6" x14ac:dyDescent="0.25">
      <c r="E440" s="16">
        <f t="shared" ca="1" si="12"/>
        <v>0.61819777416822519</v>
      </c>
      <c r="F440" s="20">
        <f t="shared" ca="1" si="13"/>
        <v>9.94606738031578</v>
      </c>
    </row>
    <row r="441" spans="5:6" x14ac:dyDescent="0.25">
      <c r="E441" s="16">
        <f t="shared" ca="1" si="12"/>
        <v>0.39879071923809084</v>
      </c>
      <c r="F441" s="20">
        <f t="shared" ca="1" si="13"/>
        <v>9.0798702636537687</v>
      </c>
    </row>
    <row r="442" spans="5:6" x14ac:dyDescent="0.25">
      <c r="E442" s="16">
        <f t="shared" ca="1" si="12"/>
        <v>0.62446242143012642</v>
      </c>
      <c r="F442" s="20">
        <f t="shared" ca="1" si="13"/>
        <v>9.9703035077776043</v>
      </c>
    </row>
    <row r="443" spans="5:6" x14ac:dyDescent="0.25">
      <c r="E443" s="16">
        <f t="shared" ca="1" si="12"/>
        <v>0.25726923259035372</v>
      </c>
      <c r="F443" s="20">
        <f t="shared" ca="1" si="13"/>
        <v>8.4094484571343049</v>
      </c>
    </row>
    <row r="444" spans="5:6" x14ac:dyDescent="0.25">
      <c r="E444" s="16">
        <f t="shared" ca="1" si="12"/>
        <v>0.65147657988198271</v>
      </c>
      <c r="F444" s="20">
        <f t="shared" ca="1" si="13"/>
        <v>10.075483092909405</v>
      </c>
    </row>
    <row r="445" spans="5:6" x14ac:dyDescent="0.25">
      <c r="E445" s="16">
        <f t="shared" ca="1" si="12"/>
        <v>0.83325561278617855</v>
      </c>
      <c r="F445" s="20">
        <f t="shared" ca="1" si="13"/>
        <v>10.868426433937376</v>
      </c>
    </row>
    <row r="446" spans="5:6" x14ac:dyDescent="0.25">
      <c r="E446" s="16">
        <f t="shared" ca="1" si="12"/>
        <v>9.8511444942752102E-2</v>
      </c>
      <c r="F446" s="20">
        <f t="shared" ca="1" si="13"/>
        <v>7.2343865520218964</v>
      </c>
    </row>
    <row r="447" spans="5:6" x14ac:dyDescent="0.25">
      <c r="E447" s="16">
        <f t="shared" ca="1" si="12"/>
        <v>0.52233419807384995</v>
      </c>
      <c r="F447" s="20">
        <f t="shared" ca="1" si="13"/>
        <v>9.5768308625626979</v>
      </c>
    </row>
    <row r="448" spans="5:6" x14ac:dyDescent="0.25">
      <c r="E448" s="16">
        <f t="shared" ca="1" si="12"/>
        <v>0.45600192569033915</v>
      </c>
      <c r="F448" s="20">
        <f t="shared" ca="1" si="13"/>
        <v>9.3156173025693789</v>
      </c>
    </row>
    <row r="449" spans="5:6" x14ac:dyDescent="0.25">
      <c r="E449" s="16">
        <f t="shared" ca="1" si="12"/>
        <v>0.79461252060667098</v>
      </c>
      <c r="F449" s="20">
        <f t="shared" ca="1" si="13"/>
        <v>10.678043024578741</v>
      </c>
    </row>
    <row r="450" spans="5:6" x14ac:dyDescent="0.25">
      <c r="E450" s="16">
        <f t="shared" ca="1" si="12"/>
        <v>0.70594584719210141</v>
      </c>
      <c r="F450" s="20">
        <f t="shared" ca="1" si="13"/>
        <v>10.292947635635556</v>
      </c>
    </row>
    <row r="451" spans="5:6" x14ac:dyDescent="0.25">
      <c r="E451" s="16">
        <f t="shared" ca="1" si="12"/>
        <v>0.18169470573666491</v>
      </c>
      <c r="F451" s="20">
        <f t="shared" ca="1" si="13"/>
        <v>7.9489209454596113</v>
      </c>
    </row>
    <row r="452" spans="5:6" x14ac:dyDescent="0.25">
      <c r="E452" s="16">
        <f t="shared" ref="E452:E515" ca="1" si="14">RAND()</f>
        <v>0.69008046482956964</v>
      </c>
      <c r="F452" s="20">
        <f t="shared" ref="F452:F515" ca="1" si="15">$C$4*POWER(-LN(1-E452),(1/$C$3))</f>
        <v>10.228625697926351</v>
      </c>
    </row>
    <row r="453" spans="5:6" x14ac:dyDescent="0.25">
      <c r="E453" s="16">
        <f t="shared" ca="1" si="14"/>
        <v>0.36526625515410016</v>
      </c>
      <c r="F453" s="20">
        <f t="shared" ca="1" si="15"/>
        <v>8.934763249527629</v>
      </c>
    </row>
    <row r="454" spans="5:6" x14ac:dyDescent="0.25">
      <c r="E454" s="16">
        <f t="shared" ca="1" si="14"/>
        <v>0.38512054183058875</v>
      </c>
      <c r="F454" s="20">
        <f t="shared" ca="1" si="15"/>
        <v>9.0214374536643032</v>
      </c>
    </row>
    <row r="455" spans="5:6" x14ac:dyDescent="0.25">
      <c r="E455" s="16">
        <f t="shared" ca="1" si="14"/>
        <v>0.30964009390605141</v>
      </c>
      <c r="F455" s="20">
        <f t="shared" ca="1" si="15"/>
        <v>8.6777150407769259</v>
      </c>
    </row>
    <row r="456" spans="5:6" x14ac:dyDescent="0.25">
      <c r="E456" s="16">
        <f t="shared" ca="1" si="14"/>
        <v>0.19655381848606701</v>
      </c>
      <c r="F456" s="20">
        <f t="shared" ca="1" si="15"/>
        <v>8.0488498480959372</v>
      </c>
    </row>
    <row r="457" spans="5:6" x14ac:dyDescent="0.25">
      <c r="E457" s="16">
        <f t="shared" ca="1" si="14"/>
        <v>0.16351585994224749</v>
      </c>
      <c r="F457" s="20">
        <f t="shared" ca="1" si="15"/>
        <v>7.8182176752127877</v>
      </c>
    </row>
    <row r="458" spans="5:6" x14ac:dyDescent="0.25">
      <c r="E458" s="16">
        <f t="shared" ca="1" si="14"/>
        <v>0.7917876243273021</v>
      </c>
      <c r="F458" s="20">
        <f t="shared" ca="1" si="15"/>
        <v>10.664829375410878</v>
      </c>
    </row>
    <row r="459" spans="5:6" x14ac:dyDescent="0.25">
      <c r="E459" s="16">
        <f t="shared" ca="1" si="14"/>
        <v>0.91742874718286738</v>
      </c>
      <c r="F459" s="20">
        <f t="shared" ca="1" si="15"/>
        <v>11.394671867688373</v>
      </c>
    </row>
    <row r="460" spans="5:6" x14ac:dyDescent="0.25">
      <c r="E460" s="16">
        <f t="shared" ca="1" si="14"/>
        <v>0.71924352374322276</v>
      </c>
      <c r="F460" s="20">
        <f t="shared" ca="1" si="15"/>
        <v>10.34766059374239</v>
      </c>
    </row>
    <row r="461" spans="5:6" x14ac:dyDescent="0.25">
      <c r="E461" s="16">
        <f t="shared" ca="1" si="14"/>
        <v>0.50631800700935126</v>
      </c>
      <c r="F461" s="20">
        <f t="shared" ca="1" si="15"/>
        <v>9.514559652446156</v>
      </c>
    </row>
    <row r="462" spans="5:6" x14ac:dyDescent="0.25">
      <c r="E462" s="16">
        <f t="shared" ca="1" si="14"/>
        <v>0.92355475966780509</v>
      </c>
      <c r="F462" s="20">
        <f t="shared" ca="1" si="15"/>
        <v>11.444329916096516</v>
      </c>
    </row>
    <row r="463" spans="5:6" x14ac:dyDescent="0.25">
      <c r="E463" s="16">
        <f t="shared" ca="1" si="14"/>
        <v>0.39060118193219895</v>
      </c>
      <c r="F463" s="20">
        <f t="shared" ca="1" si="15"/>
        <v>9.0449787416138516</v>
      </c>
    </row>
    <row r="464" spans="5:6" x14ac:dyDescent="0.25">
      <c r="E464" s="16">
        <f t="shared" ca="1" si="14"/>
        <v>0.60373311457231493</v>
      </c>
      <c r="F464" s="20">
        <f t="shared" ca="1" si="15"/>
        <v>9.8902631910092111</v>
      </c>
    </row>
    <row r="465" spans="5:6" x14ac:dyDescent="0.25">
      <c r="E465" s="16">
        <f t="shared" ca="1" si="14"/>
        <v>0.97642543932773329</v>
      </c>
      <c r="F465" s="20">
        <f t="shared" ca="1" si="15"/>
        <v>12.077152031486296</v>
      </c>
    </row>
    <row r="466" spans="5:6" x14ac:dyDescent="0.25">
      <c r="E466" s="16">
        <f t="shared" ca="1" si="14"/>
        <v>0.51312892945805011</v>
      </c>
      <c r="F466" s="20">
        <f t="shared" ca="1" si="15"/>
        <v>9.5410878217842221</v>
      </c>
    </row>
    <row r="467" spans="5:6" x14ac:dyDescent="0.25">
      <c r="E467" s="16">
        <f t="shared" ca="1" si="14"/>
        <v>0.75158218479673256</v>
      </c>
      <c r="F467" s="20">
        <f t="shared" ca="1" si="15"/>
        <v>10.484519997233999</v>
      </c>
    </row>
    <row r="468" spans="5:6" x14ac:dyDescent="0.25">
      <c r="E468" s="16">
        <f t="shared" ca="1" si="14"/>
        <v>0.72928396060593192</v>
      </c>
      <c r="F468" s="20">
        <f t="shared" ca="1" si="15"/>
        <v>10.389528427444017</v>
      </c>
    </row>
    <row r="469" spans="5:6" x14ac:dyDescent="0.25">
      <c r="E469" s="16">
        <f t="shared" ca="1" si="14"/>
        <v>0.18346683879175163</v>
      </c>
      <c r="F469" s="20">
        <f t="shared" ca="1" si="15"/>
        <v>7.961141782375794</v>
      </c>
    </row>
    <row r="470" spans="5:6" x14ac:dyDescent="0.25">
      <c r="E470" s="16">
        <f t="shared" ca="1" si="14"/>
        <v>0.74296417781370949</v>
      </c>
      <c r="F470" s="20">
        <f t="shared" ca="1" si="15"/>
        <v>10.447450901641581</v>
      </c>
    </row>
    <row r="471" spans="5:6" x14ac:dyDescent="0.25">
      <c r="E471" s="16">
        <f t="shared" ca="1" si="14"/>
        <v>0.44406007304211459</v>
      </c>
      <c r="F471" s="20">
        <f t="shared" ca="1" si="15"/>
        <v>9.267409294028111</v>
      </c>
    </row>
    <row r="472" spans="5:6" x14ac:dyDescent="0.25">
      <c r="E472" s="16">
        <f t="shared" ca="1" si="14"/>
        <v>0.31597149553583515</v>
      </c>
      <c r="F472" s="20">
        <f t="shared" ca="1" si="15"/>
        <v>8.7082158251470396</v>
      </c>
    </row>
    <row r="473" spans="5:6" x14ac:dyDescent="0.25">
      <c r="E473" s="16">
        <f t="shared" ca="1" si="14"/>
        <v>7.0850570077969577E-2</v>
      </c>
      <c r="F473" s="20">
        <f t="shared" ca="1" si="15"/>
        <v>6.8869824910551802</v>
      </c>
    </row>
    <row r="474" spans="5:6" x14ac:dyDescent="0.25">
      <c r="E474" s="16">
        <f t="shared" ca="1" si="14"/>
        <v>0.43106938218257607</v>
      </c>
      <c r="F474" s="20">
        <f t="shared" ca="1" si="15"/>
        <v>9.2144218334300074</v>
      </c>
    </row>
    <row r="475" spans="5:6" x14ac:dyDescent="0.25">
      <c r="E475" s="16">
        <f t="shared" ca="1" si="14"/>
        <v>0.78748841171530914</v>
      </c>
      <c r="F475" s="20">
        <f t="shared" ca="1" si="15"/>
        <v>10.644874347183151</v>
      </c>
    </row>
    <row r="476" spans="5:6" x14ac:dyDescent="0.25">
      <c r="E476" s="16">
        <f t="shared" ca="1" si="14"/>
        <v>0.40332970668286938</v>
      </c>
      <c r="F476" s="20">
        <f t="shared" ca="1" si="15"/>
        <v>9.09906783733895</v>
      </c>
    </row>
    <row r="477" spans="5:6" x14ac:dyDescent="0.25">
      <c r="E477" s="16">
        <f t="shared" ca="1" si="14"/>
        <v>0.86286740014196162</v>
      </c>
      <c r="F477" s="20">
        <f t="shared" ca="1" si="15"/>
        <v>11.030461087168433</v>
      </c>
    </row>
    <row r="478" spans="5:6" x14ac:dyDescent="0.25">
      <c r="E478" s="16">
        <f t="shared" ca="1" si="14"/>
        <v>0.84853178467298751</v>
      </c>
      <c r="F478" s="20">
        <f t="shared" ca="1" si="15"/>
        <v>10.949857343354637</v>
      </c>
    </row>
    <row r="479" spans="5:6" x14ac:dyDescent="0.25">
      <c r="E479" s="16">
        <f t="shared" ca="1" si="14"/>
        <v>0.15679677937417091</v>
      </c>
      <c r="F479" s="20">
        <f t="shared" ca="1" si="15"/>
        <v>7.7671830992719464</v>
      </c>
    </row>
    <row r="480" spans="5:6" x14ac:dyDescent="0.25">
      <c r="E480" s="16">
        <f t="shared" ca="1" si="14"/>
        <v>0.85242676368342019</v>
      </c>
      <c r="F480" s="20">
        <f t="shared" ca="1" si="15"/>
        <v>10.971322034448992</v>
      </c>
    </row>
    <row r="481" spans="5:6" x14ac:dyDescent="0.25">
      <c r="E481" s="16">
        <f t="shared" ca="1" si="14"/>
        <v>0.59463941817158794</v>
      </c>
      <c r="F481" s="20">
        <f t="shared" ca="1" si="15"/>
        <v>9.8552622738435716</v>
      </c>
    </row>
    <row r="482" spans="5:6" x14ac:dyDescent="0.25">
      <c r="E482" s="16">
        <f t="shared" ca="1" si="14"/>
        <v>0.69022166657092787</v>
      </c>
      <c r="F482" s="20">
        <f t="shared" ca="1" si="15"/>
        <v>10.229194047972241</v>
      </c>
    </row>
    <row r="483" spans="5:6" x14ac:dyDescent="0.25">
      <c r="E483" s="16">
        <f t="shared" ca="1" si="14"/>
        <v>0.71119775144885067</v>
      </c>
      <c r="F483" s="20">
        <f t="shared" ca="1" si="15"/>
        <v>10.31446237426346</v>
      </c>
    </row>
    <row r="484" spans="5:6" x14ac:dyDescent="0.25">
      <c r="E484" s="16">
        <f t="shared" ca="1" si="14"/>
        <v>0.8984503874805343</v>
      </c>
      <c r="F484" s="20">
        <f t="shared" ca="1" si="15"/>
        <v>11.254582134766551</v>
      </c>
    </row>
    <row r="485" spans="5:6" x14ac:dyDescent="0.25">
      <c r="E485" s="16">
        <f t="shared" ca="1" si="14"/>
        <v>0.98124524911503175</v>
      </c>
      <c r="F485" s="20">
        <f t="shared" ca="1" si="15"/>
        <v>12.179795743750558</v>
      </c>
    </row>
    <row r="486" spans="5:6" x14ac:dyDescent="0.25">
      <c r="E486" s="16">
        <f t="shared" ca="1" si="14"/>
        <v>0.64300975995166942</v>
      </c>
      <c r="F486" s="20">
        <f t="shared" ca="1" si="15"/>
        <v>10.042381375271914</v>
      </c>
    </row>
    <row r="487" spans="5:6" x14ac:dyDescent="0.25">
      <c r="E487" s="16">
        <f t="shared" ca="1" si="14"/>
        <v>0.80063683678256703</v>
      </c>
      <c r="F487" s="20">
        <f t="shared" ca="1" si="15"/>
        <v>10.706504666698393</v>
      </c>
    </row>
    <row r="488" spans="5:6" x14ac:dyDescent="0.25">
      <c r="E488" s="16">
        <f t="shared" ca="1" si="14"/>
        <v>0.23186369094230486</v>
      </c>
      <c r="F488" s="20">
        <f t="shared" ca="1" si="15"/>
        <v>8.2665094339979213</v>
      </c>
    </row>
    <row r="489" spans="5:6" x14ac:dyDescent="0.25">
      <c r="E489" s="16">
        <f t="shared" ca="1" si="14"/>
        <v>0.70285770663470937</v>
      </c>
      <c r="F489" s="20">
        <f t="shared" ca="1" si="15"/>
        <v>10.280350937079987</v>
      </c>
    </row>
    <row r="490" spans="5:6" x14ac:dyDescent="0.25">
      <c r="E490" s="16">
        <f t="shared" ca="1" si="14"/>
        <v>0.49651197766768695</v>
      </c>
      <c r="F490" s="20">
        <f t="shared" ca="1" si="15"/>
        <v>9.4762257081197028</v>
      </c>
    </row>
    <row r="491" spans="5:6" x14ac:dyDescent="0.25">
      <c r="E491" s="16">
        <f t="shared" ca="1" si="14"/>
        <v>0.26037237017705828</v>
      </c>
      <c r="F491" s="20">
        <f t="shared" ca="1" si="15"/>
        <v>8.4262585479149159</v>
      </c>
    </row>
    <row r="492" spans="5:6" x14ac:dyDescent="0.25">
      <c r="E492" s="16">
        <f t="shared" ca="1" si="14"/>
        <v>8.4991948574083431E-2</v>
      </c>
      <c r="F492" s="20">
        <f t="shared" ca="1" si="15"/>
        <v>7.0760181652757073</v>
      </c>
    </row>
    <row r="493" spans="5:6" x14ac:dyDescent="0.25">
      <c r="E493" s="16">
        <f t="shared" ca="1" si="14"/>
        <v>0.92785881002808968</v>
      </c>
      <c r="F493" s="20">
        <f t="shared" ca="1" si="15"/>
        <v>11.480826505957634</v>
      </c>
    </row>
    <row r="494" spans="5:6" x14ac:dyDescent="0.25">
      <c r="E494" s="16">
        <f t="shared" ca="1" si="14"/>
        <v>0.73807569279290319</v>
      </c>
      <c r="F494" s="20">
        <f t="shared" ca="1" si="15"/>
        <v>10.426629073767623</v>
      </c>
    </row>
    <row r="495" spans="5:6" x14ac:dyDescent="0.25">
      <c r="E495" s="16">
        <f t="shared" ca="1" si="14"/>
        <v>0.27188226514970981</v>
      </c>
      <c r="F495" s="20">
        <f t="shared" ca="1" si="15"/>
        <v>8.487503694138729</v>
      </c>
    </row>
    <row r="496" spans="5:6" x14ac:dyDescent="0.25">
      <c r="E496" s="16">
        <f t="shared" ca="1" si="14"/>
        <v>0.80682810126289661</v>
      </c>
      <c r="F496" s="20">
        <f t="shared" ca="1" si="15"/>
        <v>10.736178246994877</v>
      </c>
    </row>
    <row r="497" spans="5:6" x14ac:dyDescent="0.25">
      <c r="E497" s="16">
        <f t="shared" ca="1" si="14"/>
        <v>0.1686022392531118</v>
      </c>
      <c r="F497" s="20">
        <f t="shared" ca="1" si="15"/>
        <v>7.8558237736840333</v>
      </c>
    </row>
    <row r="498" spans="5:6" x14ac:dyDescent="0.25">
      <c r="E498" s="16">
        <f t="shared" ca="1" si="14"/>
        <v>0.61876340229342275</v>
      </c>
      <c r="F498" s="20">
        <f t="shared" ca="1" si="15"/>
        <v>9.9482537399527988</v>
      </c>
    </row>
    <row r="499" spans="5:6" x14ac:dyDescent="0.25">
      <c r="E499" s="16">
        <f t="shared" ca="1" si="14"/>
        <v>0.76782523880415954</v>
      </c>
      <c r="F499" s="20">
        <f t="shared" ca="1" si="15"/>
        <v>10.555777700295081</v>
      </c>
    </row>
    <row r="500" spans="5:6" x14ac:dyDescent="0.25">
      <c r="E500" s="16">
        <f t="shared" ca="1" si="14"/>
        <v>0.15436419978681792</v>
      </c>
      <c r="F500" s="20">
        <f t="shared" ca="1" si="15"/>
        <v>7.748303384269942</v>
      </c>
    </row>
    <row r="501" spans="5:6" x14ac:dyDescent="0.25">
      <c r="E501" s="16">
        <f t="shared" ca="1" si="14"/>
        <v>0.83059712626829219</v>
      </c>
      <c r="F501" s="20">
        <f t="shared" ca="1" si="15"/>
        <v>10.854663997137852</v>
      </c>
    </row>
    <row r="502" spans="5:6" x14ac:dyDescent="0.25">
      <c r="E502" s="16">
        <f t="shared" ca="1" si="14"/>
        <v>0.36716786670351542</v>
      </c>
      <c r="F502" s="20">
        <f t="shared" ca="1" si="15"/>
        <v>8.943164809473199</v>
      </c>
    </row>
    <row r="503" spans="5:6" x14ac:dyDescent="0.25">
      <c r="E503" s="16">
        <f t="shared" ca="1" si="14"/>
        <v>0.20445398450008567</v>
      </c>
      <c r="F503" s="20">
        <f t="shared" ca="1" si="15"/>
        <v>8.0997908979051356</v>
      </c>
    </row>
    <row r="504" spans="5:6" x14ac:dyDescent="0.25">
      <c r="E504" s="16">
        <f t="shared" ca="1" si="14"/>
        <v>0.96887057368889229</v>
      </c>
      <c r="F504" s="20">
        <f t="shared" ca="1" si="15"/>
        <v>11.944907846043435</v>
      </c>
    </row>
    <row r="505" spans="5:6" x14ac:dyDescent="0.25">
      <c r="E505" s="16">
        <f t="shared" ca="1" si="14"/>
        <v>0.14032472820218878</v>
      </c>
      <c r="F505" s="20">
        <f t="shared" ca="1" si="15"/>
        <v>7.634723962256956</v>
      </c>
    </row>
    <row r="506" spans="5:6" x14ac:dyDescent="0.25">
      <c r="E506" s="16">
        <f t="shared" ca="1" si="14"/>
        <v>0.84131353467572811</v>
      </c>
      <c r="F506" s="20">
        <f t="shared" ca="1" si="15"/>
        <v>10.910858588456755</v>
      </c>
    </row>
    <row r="507" spans="5:6" x14ac:dyDescent="0.25">
      <c r="E507" s="16">
        <f t="shared" ca="1" si="14"/>
        <v>0.72772913104989778</v>
      </c>
      <c r="F507" s="20">
        <f t="shared" ca="1" si="15"/>
        <v>10.383011111635025</v>
      </c>
    </row>
    <row r="508" spans="5:6" x14ac:dyDescent="0.25">
      <c r="E508" s="16">
        <f t="shared" ca="1" si="14"/>
        <v>9.1075453278958829E-2</v>
      </c>
      <c r="F508" s="20">
        <f t="shared" ca="1" si="15"/>
        <v>7.1496004947862204</v>
      </c>
    </row>
    <row r="509" spans="5:6" x14ac:dyDescent="0.25">
      <c r="E509" s="16">
        <f t="shared" ca="1" si="14"/>
        <v>9.1140361347583632E-3</v>
      </c>
      <c r="F509" s="20">
        <f t="shared" ca="1" si="15"/>
        <v>5.1146263646423584</v>
      </c>
    </row>
    <row r="510" spans="5:6" x14ac:dyDescent="0.25">
      <c r="E510" s="16">
        <f t="shared" ca="1" si="14"/>
        <v>0.34323853065377297</v>
      </c>
      <c r="F510" s="20">
        <f t="shared" ca="1" si="15"/>
        <v>8.8357334144591064</v>
      </c>
    </row>
    <row r="511" spans="5:6" x14ac:dyDescent="0.25">
      <c r="E511" s="16">
        <f t="shared" ca="1" si="14"/>
        <v>0.33198990208017265</v>
      </c>
      <c r="F511" s="20">
        <f t="shared" ca="1" si="15"/>
        <v>8.7838427334904594</v>
      </c>
    </row>
    <row r="512" spans="5:6" x14ac:dyDescent="0.25">
      <c r="E512" s="16">
        <f t="shared" ca="1" si="14"/>
        <v>0.70472698892182883</v>
      </c>
      <c r="F512" s="20">
        <f t="shared" ca="1" si="15"/>
        <v>10.287971174526508</v>
      </c>
    </row>
    <row r="513" spans="5:6" x14ac:dyDescent="0.25">
      <c r="E513" s="16">
        <f t="shared" ca="1" si="14"/>
        <v>0.8243958812528579</v>
      </c>
      <c r="F513" s="20">
        <f t="shared" ca="1" si="15"/>
        <v>10.822987902301422</v>
      </c>
    </row>
    <row r="514" spans="5:6" x14ac:dyDescent="0.25">
      <c r="E514" s="16">
        <f t="shared" ca="1" si="14"/>
        <v>0.35125616684641914</v>
      </c>
      <c r="F514" s="20">
        <f t="shared" ca="1" si="15"/>
        <v>8.8721563587007584</v>
      </c>
    </row>
    <row r="515" spans="5:6" x14ac:dyDescent="0.25">
      <c r="E515" s="16">
        <f t="shared" ca="1" si="14"/>
        <v>0.50597776782556225</v>
      </c>
      <c r="F515" s="20">
        <f t="shared" ca="1" si="15"/>
        <v>9.5132324445182306</v>
      </c>
    </row>
    <row r="516" spans="5:6" x14ac:dyDescent="0.25">
      <c r="E516" s="16">
        <f t="shared" ref="E516:E579" ca="1" si="16">RAND()</f>
        <v>0.20550964242419589</v>
      </c>
      <c r="F516" s="20">
        <f t="shared" ref="F516:F579" ca="1" si="17">$C$4*POWER(-LN(1-E516),(1/$C$3))</f>
        <v>8.1064917082737971</v>
      </c>
    </row>
    <row r="517" spans="5:6" x14ac:dyDescent="0.25">
      <c r="E517" s="16">
        <f t="shared" ca="1" si="16"/>
        <v>0.37080915933807013</v>
      </c>
      <c r="F517" s="20">
        <f t="shared" ca="1" si="17"/>
        <v>8.9591913049386083</v>
      </c>
    </row>
    <row r="518" spans="5:6" x14ac:dyDescent="0.25">
      <c r="E518" s="16">
        <f t="shared" ca="1" si="16"/>
        <v>0.27733300546273454</v>
      </c>
      <c r="F518" s="20">
        <f t="shared" ca="1" si="17"/>
        <v>8.5159313091805338</v>
      </c>
    </row>
    <row r="519" spans="5:6" x14ac:dyDescent="0.25">
      <c r="E519" s="16">
        <f t="shared" ca="1" si="16"/>
        <v>0.88133126089438163</v>
      </c>
      <c r="F519" s="20">
        <f t="shared" ca="1" si="17"/>
        <v>11.141731830669745</v>
      </c>
    </row>
    <row r="520" spans="5:6" x14ac:dyDescent="0.25">
      <c r="E520" s="16">
        <f t="shared" ca="1" si="16"/>
        <v>0.79320546595372077</v>
      </c>
      <c r="F520" s="20">
        <f t="shared" ca="1" si="17"/>
        <v>10.671451136848711</v>
      </c>
    </row>
    <row r="521" spans="5:6" x14ac:dyDescent="0.25">
      <c r="E521" s="16">
        <f t="shared" ca="1" si="16"/>
        <v>0.22171438668531585</v>
      </c>
      <c r="F521" s="20">
        <f t="shared" ca="1" si="17"/>
        <v>8.2064518989967983</v>
      </c>
    </row>
    <row r="522" spans="5:6" x14ac:dyDescent="0.25">
      <c r="E522" s="16">
        <f t="shared" ca="1" si="16"/>
        <v>0.97632753917356219</v>
      </c>
      <c r="F522" s="20">
        <f t="shared" ca="1" si="17"/>
        <v>12.075243232335392</v>
      </c>
    </row>
    <row r="523" spans="5:6" x14ac:dyDescent="0.25">
      <c r="E523" s="16">
        <f t="shared" ca="1" si="16"/>
        <v>0.48154039798531167</v>
      </c>
      <c r="F523" s="20">
        <f t="shared" ca="1" si="17"/>
        <v>9.4173306838220547</v>
      </c>
    </row>
    <row r="524" spans="5:6" x14ac:dyDescent="0.25">
      <c r="E524" s="16">
        <f t="shared" ca="1" si="16"/>
        <v>0.56184170860494509</v>
      </c>
      <c r="F524" s="20">
        <f t="shared" ca="1" si="17"/>
        <v>9.7292197265863916</v>
      </c>
    </row>
    <row r="525" spans="5:6" x14ac:dyDescent="0.25">
      <c r="E525" s="16">
        <f t="shared" ca="1" si="16"/>
        <v>0.79267252298161717</v>
      </c>
      <c r="F525" s="20">
        <f t="shared" ca="1" si="17"/>
        <v>10.66895971133585</v>
      </c>
    </row>
    <row r="526" spans="5:6" x14ac:dyDescent="0.25">
      <c r="E526" s="16">
        <f t="shared" ca="1" si="16"/>
        <v>0.73261252419248601</v>
      </c>
      <c r="F526" s="20">
        <f t="shared" ca="1" si="17"/>
        <v>10.40352423597971</v>
      </c>
    </row>
    <row r="527" spans="5:6" x14ac:dyDescent="0.25">
      <c r="E527" s="16">
        <f t="shared" ca="1" si="16"/>
        <v>8.1837508472839882E-2</v>
      </c>
      <c r="F527" s="20">
        <f t="shared" ca="1" si="17"/>
        <v>7.036184931489629</v>
      </c>
    </row>
    <row r="528" spans="5:6" x14ac:dyDescent="0.25">
      <c r="E528" s="16">
        <f t="shared" ca="1" si="16"/>
        <v>0.29671211880390713</v>
      </c>
      <c r="F528" s="20">
        <f t="shared" ca="1" si="17"/>
        <v>8.6142691269324985</v>
      </c>
    </row>
    <row r="529" spans="5:6" x14ac:dyDescent="0.25">
      <c r="E529" s="16">
        <f t="shared" ca="1" si="16"/>
        <v>0.3067193051526792</v>
      </c>
      <c r="F529" s="20">
        <f t="shared" ca="1" si="17"/>
        <v>8.6635209466732412</v>
      </c>
    </row>
    <row r="530" spans="5:6" x14ac:dyDescent="0.25">
      <c r="E530" s="16">
        <f t="shared" ca="1" si="16"/>
        <v>8.7272355414864333E-2</v>
      </c>
      <c r="F530" s="20">
        <f t="shared" ca="1" si="17"/>
        <v>7.1040807091508942</v>
      </c>
    </row>
    <row r="531" spans="5:6" x14ac:dyDescent="0.25">
      <c r="E531" s="16">
        <f t="shared" ca="1" si="16"/>
        <v>0.29537433966307158</v>
      </c>
      <c r="F531" s="20">
        <f t="shared" ca="1" si="17"/>
        <v>8.6076096979080425</v>
      </c>
    </row>
    <row r="532" spans="5:6" x14ac:dyDescent="0.25">
      <c r="E532" s="16">
        <f t="shared" ca="1" si="16"/>
        <v>0.88227704332345336</v>
      </c>
      <c r="F532" s="20">
        <f t="shared" ca="1" si="17"/>
        <v>11.147697777617207</v>
      </c>
    </row>
    <row r="533" spans="5:6" x14ac:dyDescent="0.25">
      <c r="E533" s="16">
        <f t="shared" ca="1" si="16"/>
        <v>0.3921956750786687</v>
      </c>
      <c r="F533" s="20">
        <f t="shared" ca="1" si="17"/>
        <v>9.0517984221245111</v>
      </c>
    </row>
    <row r="534" spans="5:6" x14ac:dyDescent="0.25">
      <c r="E534" s="16">
        <f t="shared" ca="1" si="16"/>
        <v>0.82280454058475372</v>
      </c>
      <c r="F534" s="20">
        <f t="shared" ca="1" si="17"/>
        <v>10.8149516370637</v>
      </c>
    </row>
    <row r="535" spans="5:6" x14ac:dyDescent="0.25">
      <c r="E535" s="16">
        <f t="shared" ca="1" si="16"/>
        <v>0.62501582838661363</v>
      </c>
      <c r="F535" s="20">
        <f t="shared" ca="1" si="17"/>
        <v>9.9724468079715738</v>
      </c>
    </row>
    <row r="536" spans="5:6" x14ac:dyDescent="0.25">
      <c r="E536" s="16">
        <f t="shared" ca="1" si="16"/>
        <v>0.67735110872833992</v>
      </c>
      <c r="F536" s="20">
        <f t="shared" ca="1" si="17"/>
        <v>10.177660692153708</v>
      </c>
    </row>
    <row r="537" spans="5:6" x14ac:dyDescent="0.25">
      <c r="E537" s="16">
        <f t="shared" ca="1" si="16"/>
        <v>0.7513887826052662</v>
      </c>
      <c r="F537" s="20">
        <f t="shared" ca="1" si="17"/>
        <v>10.483682806658621</v>
      </c>
    </row>
    <row r="538" spans="5:6" x14ac:dyDescent="0.25">
      <c r="E538" s="16">
        <f t="shared" ca="1" si="16"/>
        <v>0.45226151500879797</v>
      </c>
      <c r="F538" s="20">
        <f t="shared" ca="1" si="17"/>
        <v>9.3005661504938928</v>
      </c>
    </row>
    <row r="539" spans="5:6" x14ac:dyDescent="0.25">
      <c r="E539" s="16">
        <f t="shared" ca="1" si="16"/>
        <v>0.17171621077007493</v>
      </c>
      <c r="F539" s="20">
        <f t="shared" ca="1" si="17"/>
        <v>7.8784347923150495</v>
      </c>
    </row>
    <row r="540" spans="5:6" x14ac:dyDescent="0.25">
      <c r="E540" s="16">
        <f t="shared" ca="1" si="16"/>
        <v>0.16229351390786284</v>
      </c>
      <c r="F540" s="20">
        <f t="shared" ca="1" si="17"/>
        <v>7.8090512074907314</v>
      </c>
    </row>
    <row r="541" spans="5:6" x14ac:dyDescent="0.25">
      <c r="E541" s="16">
        <f t="shared" ca="1" si="16"/>
        <v>0.33972393130291134</v>
      </c>
      <c r="F541" s="20">
        <f t="shared" ca="1" si="17"/>
        <v>8.819622135563483</v>
      </c>
    </row>
    <row r="542" spans="5:6" x14ac:dyDescent="0.25">
      <c r="E542" s="16">
        <f t="shared" ca="1" si="16"/>
        <v>2.7406276000066954E-2</v>
      </c>
      <c r="F542" s="20">
        <f t="shared" ca="1" si="17"/>
        <v>5.9937104705062527</v>
      </c>
    </row>
    <row r="543" spans="5:6" x14ac:dyDescent="0.25">
      <c r="E543" s="16">
        <f t="shared" ca="1" si="16"/>
        <v>5.2616001447908345E-2</v>
      </c>
      <c r="F543" s="20">
        <f t="shared" ca="1" si="17"/>
        <v>6.591309543788439</v>
      </c>
    </row>
    <row r="544" spans="5:6" x14ac:dyDescent="0.25">
      <c r="E544" s="16">
        <f t="shared" ca="1" si="16"/>
        <v>0.21550873242507118</v>
      </c>
      <c r="F544" s="20">
        <f t="shared" ca="1" si="17"/>
        <v>8.1687930980807106</v>
      </c>
    </row>
    <row r="545" spans="5:6" x14ac:dyDescent="0.25">
      <c r="E545" s="16">
        <f t="shared" ca="1" si="16"/>
        <v>0.35301952167560402</v>
      </c>
      <c r="F545" s="20">
        <f t="shared" ca="1" si="17"/>
        <v>8.8801072613342509</v>
      </c>
    </row>
    <row r="546" spans="5:6" x14ac:dyDescent="0.25">
      <c r="E546" s="16">
        <f t="shared" ca="1" si="16"/>
        <v>0.9541634755446764</v>
      </c>
      <c r="F546" s="20">
        <f t="shared" ca="1" si="17"/>
        <v>11.744831771823435</v>
      </c>
    </row>
    <row r="547" spans="5:6" x14ac:dyDescent="0.25">
      <c r="E547" s="16">
        <f t="shared" ca="1" si="16"/>
        <v>0.38632138320539822</v>
      </c>
      <c r="F547" s="20">
        <f t="shared" ca="1" si="17"/>
        <v>9.0266090026264649</v>
      </c>
    </row>
    <row r="548" spans="5:6" x14ac:dyDescent="0.25">
      <c r="E548" s="16">
        <f t="shared" ca="1" si="16"/>
        <v>0.98308936662871171</v>
      </c>
      <c r="F548" s="20">
        <f t="shared" ca="1" si="17"/>
        <v>12.224590424751538</v>
      </c>
    </row>
    <row r="549" spans="5:6" x14ac:dyDescent="0.25">
      <c r="E549" s="16">
        <f t="shared" ca="1" si="16"/>
        <v>6.9138105506557523E-2</v>
      </c>
      <c r="F549" s="20">
        <f t="shared" ca="1" si="17"/>
        <v>6.8620608846765938</v>
      </c>
    </row>
    <row r="550" spans="5:6" x14ac:dyDescent="0.25">
      <c r="E550" s="16">
        <f t="shared" ca="1" si="16"/>
        <v>0.48891378612760927</v>
      </c>
      <c r="F550" s="20">
        <f t="shared" ca="1" si="17"/>
        <v>9.4463957078657526</v>
      </c>
    </row>
    <row r="551" spans="5:6" x14ac:dyDescent="0.25">
      <c r="E551" s="16">
        <f t="shared" ca="1" si="16"/>
        <v>0.47402134493039993</v>
      </c>
      <c r="F551" s="20">
        <f t="shared" ca="1" si="17"/>
        <v>9.3875613370852999</v>
      </c>
    </row>
    <row r="552" spans="5:6" x14ac:dyDescent="0.25">
      <c r="E552" s="16">
        <f t="shared" ca="1" si="16"/>
        <v>0.18657060434346129</v>
      </c>
      <c r="F552" s="20">
        <f t="shared" ca="1" si="17"/>
        <v>7.9823410426276356</v>
      </c>
    </row>
    <row r="553" spans="5:6" x14ac:dyDescent="0.25">
      <c r="E553" s="16">
        <f t="shared" ca="1" si="16"/>
        <v>0.32747169322775616</v>
      </c>
      <c r="F553" s="20">
        <f t="shared" ca="1" si="17"/>
        <v>8.7627251419095114</v>
      </c>
    </row>
    <row r="554" spans="5:6" x14ac:dyDescent="0.25">
      <c r="E554" s="16">
        <f t="shared" ca="1" si="16"/>
        <v>8.0416541630440208E-2</v>
      </c>
      <c r="F554" s="20">
        <f t="shared" ca="1" si="17"/>
        <v>7.017836322385639</v>
      </c>
    </row>
    <row r="555" spans="5:6" x14ac:dyDescent="0.25">
      <c r="E555" s="16">
        <f t="shared" ca="1" si="16"/>
        <v>0.97246818492752152</v>
      </c>
      <c r="F555" s="20">
        <f t="shared" ca="1" si="17"/>
        <v>12.004412066974684</v>
      </c>
    </row>
    <row r="556" spans="5:6" x14ac:dyDescent="0.25">
      <c r="E556" s="16">
        <f t="shared" ca="1" si="16"/>
        <v>0.43401030262698059</v>
      </c>
      <c r="F556" s="20">
        <f t="shared" ca="1" si="17"/>
        <v>9.2264704807038083</v>
      </c>
    </row>
    <row r="557" spans="5:6" x14ac:dyDescent="0.25">
      <c r="E557" s="16">
        <f t="shared" ca="1" si="16"/>
        <v>0.98738953937462348</v>
      </c>
      <c r="F557" s="20">
        <f t="shared" ca="1" si="17"/>
        <v>12.34648032129634</v>
      </c>
    </row>
    <row r="558" spans="5:6" x14ac:dyDescent="0.25">
      <c r="E558" s="16">
        <f t="shared" ca="1" si="16"/>
        <v>0.21046303345286366</v>
      </c>
      <c r="F558" s="20">
        <f t="shared" ca="1" si="17"/>
        <v>8.1376139226123563</v>
      </c>
    </row>
    <row r="559" spans="5:6" x14ac:dyDescent="0.25">
      <c r="E559" s="16">
        <f t="shared" ca="1" si="16"/>
        <v>0.27715694326085094</v>
      </c>
      <c r="F559" s="20">
        <f t="shared" ca="1" si="17"/>
        <v>8.5150186183104992</v>
      </c>
    </row>
    <row r="560" spans="5:6" x14ac:dyDescent="0.25">
      <c r="E560" s="16">
        <f t="shared" ca="1" si="16"/>
        <v>0.58523872461497406</v>
      </c>
      <c r="F560" s="20">
        <f t="shared" ca="1" si="17"/>
        <v>9.8191214281113446</v>
      </c>
    </row>
    <row r="561" spans="5:6" x14ac:dyDescent="0.25">
      <c r="E561" s="16">
        <f t="shared" ca="1" si="16"/>
        <v>0.85240607793939249</v>
      </c>
      <c r="F561" s="20">
        <f t="shared" ca="1" si="17"/>
        <v>10.971207220428267</v>
      </c>
    </row>
    <row r="562" spans="5:6" x14ac:dyDescent="0.25">
      <c r="E562" s="16">
        <f t="shared" ca="1" si="16"/>
        <v>0.12453399131825615</v>
      </c>
      <c r="F562" s="20">
        <f t="shared" ca="1" si="17"/>
        <v>7.4961015326931832</v>
      </c>
    </row>
    <row r="563" spans="5:6" x14ac:dyDescent="0.25">
      <c r="E563" s="16">
        <f t="shared" ca="1" si="16"/>
        <v>0.10781250807135556</v>
      </c>
      <c r="F563" s="20">
        <f t="shared" ca="1" si="17"/>
        <v>7.333564019923724</v>
      </c>
    </row>
    <row r="564" spans="5:6" x14ac:dyDescent="0.25">
      <c r="E564" s="16">
        <f t="shared" ca="1" si="16"/>
        <v>8.7536771807297131E-2</v>
      </c>
      <c r="F564" s="20">
        <f t="shared" ca="1" si="17"/>
        <v>7.1072964046992118</v>
      </c>
    </row>
    <row r="565" spans="5:6" x14ac:dyDescent="0.25">
      <c r="E565" s="16">
        <f t="shared" ca="1" si="16"/>
        <v>0.916854954407614</v>
      </c>
      <c r="F565" s="20">
        <f t="shared" ca="1" si="17"/>
        <v>11.390146748971517</v>
      </c>
    </row>
    <row r="566" spans="5:6" x14ac:dyDescent="0.25">
      <c r="E566" s="16">
        <f t="shared" ca="1" si="16"/>
        <v>0.52068607710903003</v>
      </c>
      <c r="F566" s="20">
        <f t="shared" ca="1" si="17"/>
        <v>9.5704400339075697</v>
      </c>
    </row>
    <row r="567" spans="5:6" x14ac:dyDescent="0.25">
      <c r="E567" s="16">
        <f t="shared" ca="1" si="16"/>
        <v>0.86953393910324517</v>
      </c>
      <c r="F567" s="20">
        <f t="shared" ca="1" si="17"/>
        <v>11.0695680784739</v>
      </c>
    </row>
    <row r="568" spans="5:6" x14ac:dyDescent="0.25">
      <c r="E568" s="16">
        <f t="shared" ca="1" si="16"/>
        <v>0.46505487013931468</v>
      </c>
      <c r="F568" s="20">
        <f t="shared" ca="1" si="17"/>
        <v>9.3518741001403676</v>
      </c>
    </row>
    <row r="569" spans="5:6" x14ac:dyDescent="0.25">
      <c r="E569" s="16">
        <f t="shared" ca="1" si="16"/>
        <v>9.4828564837425855E-2</v>
      </c>
      <c r="F569" s="20">
        <f t="shared" ca="1" si="17"/>
        <v>7.1930561416556511</v>
      </c>
    </row>
    <row r="570" spans="5:6" x14ac:dyDescent="0.25">
      <c r="E570" s="16">
        <f t="shared" ca="1" si="16"/>
        <v>0.60521365083895229</v>
      </c>
      <c r="F570" s="20">
        <f t="shared" ca="1" si="17"/>
        <v>9.8959667676609424</v>
      </c>
    </row>
    <row r="571" spans="5:6" x14ac:dyDescent="0.25">
      <c r="E571" s="16">
        <f t="shared" ca="1" si="16"/>
        <v>3.3319293665001415E-2</v>
      </c>
      <c r="F571" s="20">
        <f t="shared" ca="1" si="17"/>
        <v>6.1660179268897428</v>
      </c>
    </row>
    <row r="572" spans="5:6" x14ac:dyDescent="0.25">
      <c r="E572" s="16">
        <f t="shared" ca="1" si="16"/>
        <v>0.37491712984134873</v>
      </c>
      <c r="F572" s="20">
        <f t="shared" ca="1" si="17"/>
        <v>8.9771774936318476</v>
      </c>
    </row>
    <row r="573" spans="5:6" x14ac:dyDescent="0.25">
      <c r="E573" s="16">
        <f t="shared" ca="1" si="16"/>
        <v>0.49689097994531584</v>
      </c>
      <c r="F573" s="20">
        <f t="shared" ca="1" si="17"/>
        <v>9.4777106231461481</v>
      </c>
    </row>
    <row r="574" spans="5:6" x14ac:dyDescent="0.25">
      <c r="E574" s="16">
        <f t="shared" ca="1" si="16"/>
        <v>0.34290597374661536</v>
      </c>
      <c r="F574" s="20">
        <f t="shared" ca="1" si="17"/>
        <v>8.8342128006577703</v>
      </c>
    </row>
    <row r="575" spans="5:6" x14ac:dyDescent="0.25">
      <c r="E575" s="16">
        <f t="shared" ca="1" si="16"/>
        <v>0.65451764886214614</v>
      </c>
      <c r="F575" s="20">
        <f t="shared" ca="1" si="17"/>
        <v>10.087408145258124</v>
      </c>
    </row>
    <row r="576" spans="5:6" x14ac:dyDescent="0.25">
      <c r="E576" s="16">
        <f t="shared" ca="1" si="16"/>
        <v>0.86894904119727578</v>
      </c>
      <c r="F576" s="20">
        <f t="shared" ca="1" si="17"/>
        <v>11.06609161323078</v>
      </c>
    </row>
    <row r="577" spans="5:6" x14ac:dyDescent="0.25">
      <c r="E577" s="16">
        <f t="shared" ca="1" si="16"/>
        <v>0.49920329972629651</v>
      </c>
      <c r="F577" s="20">
        <f t="shared" ca="1" si="17"/>
        <v>9.4867642426784009</v>
      </c>
    </row>
    <row r="578" spans="5:6" x14ac:dyDescent="0.25">
      <c r="E578" s="16">
        <f t="shared" ca="1" si="16"/>
        <v>0.12341302011742172</v>
      </c>
      <c r="F578" s="20">
        <f t="shared" ca="1" si="17"/>
        <v>7.4857557288105303</v>
      </c>
    </row>
    <row r="579" spans="5:6" x14ac:dyDescent="0.25">
      <c r="E579" s="16">
        <f t="shared" ca="1" si="16"/>
        <v>0.20640969275903054</v>
      </c>
      <c r="F579" s="20">
        <f t="shared" ca="1" si="17"/>
        <v>8.1121856542360753</v>
      </c>
    </row>
    <row r="580" spans="5:6" x14ac:dyDescent="0.25">
      <c r="E580" s="16">
        <f t="shared" ref="E580:E643" ca="1" si="18">RAND()</f>
        <v>0.59453847330557308</v>
      </c>
      <c r="F580" s="20">
        <f t="shared" ref="F580:F643" ca="1" si="19">$C$4*POWER(-LN(1-E580),(1/$C$3))</f>
        <v>9.8548740047493357</v>
      </c>
    </row>
    <row r="581" spans="5:6" x14ac:dyDescent="0.25">
      <c r="E581" s="16">
        <f t="shared" ca="1" si="18"/>
        <v>0.30817083536261047</v>
      </c>
      <c r="F581" s="20">
        <f t="shared" ca="1" si="19"/>
        <v>8.6705848529508174</v>
      </c>
    </row>
    <row r="582" spans="5:6" x14ac:dyDescent="0.25">
      <c r="E582" s="16">
        <f t="shared" ca="1" si="18"/>
        <v>0.63894086745353262</v>
      </c>
      <c r="F582" s="20">
        <f t="shared" ca="1" si="19"/>
        <v>10.026521662322077</v>
      </c>
    </row>
    <row r="583" spans="5:6" x14ac:dyDescent="0.25">
      <c r="E583" s="16">
        <f t="shared" ca="1" si="18"/>
        <v>0.73447573671733701</v>
      </c>
      <c r="F583" s="20">
        <f t="shared" ca="1" si="19"/>
        <v>10.411385155483622</v>
      </c>
    </row>
    <row r="584" spans="5:6" x14ac:dyDescent="0.25">
      <c r="E584" s="16">
        <f t="shared" ca="1" si="18"/>
        <v>0.97019761614989275</v>
      </c>
      <c r="F584" s="20">
        <f t="shared" ca="1" si="19"/>
        <v>11.966219605118527</v>
      </c>
    </row>
    <row r="585" spans="5:6" x14ac:dyDescent="0.25">
      <c r="E585" s="16">
        <f t="shared" ca="1" si="18"/>
        <v>0.42914151639255804</v>
      </c>
      <c r="F585" s="20">
        <f t="shared" ca="1" si="19"/>
        <v>9.2065060258416569</v>
      </c>
    </row>
    <row r="586" spans="5:6" x14ac:dyDescent="0.25">
      <c r="E586" s="16">
        <f t="shared" ca="1" si="18"/>
        <v>8.2783490768492674E-2</v>
      </c>
      <c r="F586" s="20">
        <f t="shared" ca="1" si="19"/>
        <v>7.0482583294227998</v>
      </c>
    </row>
    <row r="587" spans="5:6" x14ac:dyDescent="0.25">
      <c r="E587" s="16">
        <f t="shared" ca="1" si="18"/>
        <v>0.27830992723017345</v>
      </c>
      <c r="F587" s="20">
        <f t="shared" ca="1" si="19"/>
        <v>8.5209889789734898</v>
      </c>
    </row>
    <row r="588" spans="5:6" x14ac:dyDescent="0.25">
      <c r="E588" s="16">
        <f t="shared" ca="1" si="18"/>
        <v>0.55390722779927593</v>
      </c>
      <c r="F588" s="20">
        <f t="shared" ca="1" si="19"/>
        <v>9.6987054825807864</v>
      </c>
    </row>
    <row r="589" spans="5:6" x14ac:dyDescent="0.25">
      <c r="E589" s="16">
        <f t="shared" ca="1" si="18"/>
        <v>8.8645048344555E-2</v>
      </c>
      <c r="F589" s="20">
        <f t="shared" ca="1" si="19"/>
        <v>7.1206905776481699</v>
      </c>
    </row>
    <row r="590" spans="5:6" x14ac:dyDescent="0.25">
      <c r="E590" s="16">
        <f t="shared" ca="1" si="18"/>
        <v>0.26866700277425293</v>
      </c>
      <c r="F590" s="20">
        <f t="shared" ca="1" si="19"/>
        <v>8.4705650322390191</v>
      </c>
    </row>
    <row r="591" spans="5:6" x14ac:dyDescent="0.25">
      <c r="E591" s="16">
        <f t="shared" ca="1" si="18"/>
        <v>0.25679599349648763</v>
      </c>
      <c r="F591" s="20">
        <f t="shared" ca="1" si="19"/>
        <v>8.4068732823348249</v>
      </c>
    </row>
    <row r="592" spans="5:6" x14ac:dyDescent="0.25">
      <c r="E592" s="16">
        <f t="shared" ca="1" si="18"/>
        <v>0.96592477998761272</v>
      </c>
      <c r="F592" s="20">
        <f t="shared" ca="1" si="19"/>
        <v>11.899934312760443</v>
      </c>
    </row>
    <row r="593" spans="5:6" x14ac:dyDescent="0.25">
      <c r="E593" s="16">
        <f t="shared" ca="1" si="18"/>
        <v>0.22614260351984539</v>
      </c>
      <c r="F593" s="20">
        <f t="shared" ca="1" si="19"/>
        <v>8.2328820312589297</v>
      </c>
    </row>
    <row r="594" spans="5:6" x14ac:dyDescent="0.25">
      <c r="E594" s="16">
        <f t="shared" ca="1" si="18"/>
        <v>6.1786204451998228E-2</v>
      </c>
      <c r="F594" s="20">
        <f t="shared" ca="1" si="19"/>
        <v>6.748980043025318</v>
      </c>
    </row>
    <row r="595" spans="5:6" x14ac:dyDescent="0.25">
      <c r="E595" s="16">
        <f t="shared" ca="1" si="18"/>
        <v>0.63722194309878533</v>
      </c>
      <c r="F595" s="20">
        <f t="shared" ca="1" si="19"/>
        <v>10.019830273403215</v>
      </c>
    </row>
    <row r="596" spans="5:6" x14ac:dyDescent="0.25">
      <c r="E596" s="16">
        <f t="shared" ca="1" si="18"/>
        <v>6.7381663493873978E-2</v>
      </c>
      <c r="F596" s="20">
        <f t="shared" ca="1" si="19"/>
        <v>6.8359714854257669</v>
      </c>
    </row>
    <row r="597" spans="5:6" x14ac:dyDescent="0.25">
      <c r="E597" s="16">
        <f t="shared" ca="1" si="18"/>
        <v>0.40549299877703315</v>
      </c>
      <c r="F597" s="20">
        <f t="shared" ca="1" si="19"/>
        <v>9.1081834173425751</v>
      </c>
    </row>
    <row r="598" spans="5:6" x14ac:dyDescent="0.25">
      <c r="E598" s="16">
        <f t="shared" ca="1" si="18"/>
        <v>1.2902976614779793E-2</v>
      </c>
      <c r="F598" s="20">
        <f t="shared" ca="1" si="19"/>
        <v>5.3765165996919837</v>
      </c>
    </row>
    <row r="599" spans="5:6" x14ac:dyDescent="0.25">
      <c r="E599" s="16">
        <f t="shared" ca="1" si="18"/>
        <v>0.32974074728537184</v>
      </c>
      <c r="F599" s="20">
        <f t="shared" ca="1" si="19"/>
        <v>8.7733507692043009</v>
      </c>
    </row>
    <row r="600" spans="5:6" x14ac:dyDescent="0.25">
      <c r="E600" s="16">
        <f t="shared" ca="1" si="18"/>
        <v>0.61072999468391009</v>
      </c>
      <c r="F600" s="20">
        <f t="shared" ca="1" si="19"/>
        <v>9.9172331157670914</v>
      </c>
    </row>
    <row r="601" spans="5:6" x14ac:dyDescent="0.25">
      <c r="E601" s="16">
        <f t="shared" ca="1" si="18"/>
        <v>0.52037453297668257</v>
      </c>
      <c r="F601" s="20">
        <f t="shared" ca="1" si="19"/>
        <v>9.5692315706170596</v>
      </c>
    </row>
    <row r="602" spans="5:6" x14ac:dyDescent="0.25">
      <c r="E602" s="16">
        <f t="shared" ca="1" si="18"/>
        <v>0.2765834673811568</v>
      </c>
      <c r="F602" s="20">
        <f t="shared" ca="1" si="19"/>
        <v>8.5120432378383253</v>
      </c>
    </row>
    <row r="603" spans="5:6" x14ac:dyDescent="0.25">
      <c r="E603" s="16">
        <f t="shared" ca="1" si="18"/>
        <v>0.79196381671875404</v>
      </c>
      <c r="F603" s="20">
        <f t="shared" ca="1" si="19"/>
        <v>10.665651130735547</v>
      </c>
    </row>
    <row r="604" spans="5:6" x14ac:dyDescent="0.25">
      <c r="E604" s="16">
        <f t="shared" ca="1" si="18"/>
        <v>0.57928141243043407</v>
      </c>
      <c r="F604" s="20">
        <f t="shared" ca="1" si="19"/>
        <v>9.7962309948374688</v>
      </c>
    </row>
    <row r="605" spans="5:6" x14ac:dyDescent="0.25">
      <c r="E605" s="16">
        <f t="shared" ca="1" si="18"/>
        <v>0.55232409324584331</v>
      </c>
      <c r="F605" s="20">
        <f t="shared" ca="1" si="19"/>
        <v>9.6926134703389586</v>
      </c>
    </row>
    <row r="606" spans="5:6" x14ac:dyDescent="0.25">
      <c r="E606" s="16">
        <f t="shared" ca="1" si="18"/>
        <v>0.27737255089244728</v>
      </c>
      <c r="F606" s="20">
        <f t="shared" ca="1" si="19"/>
        <v>8.5161362590601044</v>
      </c>
    </row>
    <row r="607" spans="5:6" x14ac:dyDescent="0.25">
      <c r="E607" s="16">
        <f t="shared" ca="1" si="18"/>
        <v>0.38676097551866184</v>
      </c>
      <c r="F607" s="20">
        <f t="shared" ca="1" si="19"/>
        <v>9.0285002392979425</v>
      </c>
    </row>
    <row r="608" spans="5:6" x14ac:dyDescent="0.25">
      <c r="E608" s="16">
        <f t="shared" ca="1" si="18"/>
        <v>0.93167274950193479</v>
      </c>
      <c r="F608" s="20">
        <f t="shared" ca="1" si="19"/>
        <v>11.514414287428496</v>
      </c>
    </row>
    <row r="609" spans="5:6" x14ac:dyDescent="0.25">
      <c r="E609" s="16">
        <f t="shared" ca="1" si="18"/>
        <v>0.4898382079931658</v>
      </c>
      <c r="F609" s="20">
        <f t="shared" ca="1" si="19"/>
        <v>9.4500312802254598</v>
      </c>
    </row>
    <row r="610" spans="5:6" x14ac:dyDescent="0.25">
      <c r="E610" s="16">
        <f t="shared" ca="1" si="18"/>
        <v>0.69044307281720296</v>
      </c>
      <c r="F610" s="20">
        <f t="shared" ca="1" si="19"/>
        <v>10.230085368697042</v>
      </c>
    </row>
    <row r="611" spans="5:6" x14ac:dyDescent="0.25">
      <c r="E611" s="16">
        <f t="shared" ca="1" si="18"/>
        <v>0.95938445868817601</v>
      </c>
      <c r="F611" s="20">
        <f t="shared" ca="1" si="19"/>
        <v>11.809571169766462</v>
      </c>
    </row>
    <row r="612" spans="5:6" x14ac:dyDescent="0.25">
      <c r="E612" s="16">
        <f t="shared" ca="1" si="18"/>
        <v>0.17915205686487223</v>
      </c>
      <c r="F612" s="20">
        <f t="shared" ca="1" si="19"/>
        <v>7.9312341980864289</v>
      </c>
    </row>
    <row r="613" spans="5:6" x14ac:dyDescent="0.25">
      <c r="E613" s="16">
        <f t="shared" ca="1" si="18"/>
        <v>2.0401763309718657E-3</v>
      </c>
      <c r="F613" s="20">
        <f t="shared" ca="1" si="19"/>
        <v>4.1279094043509499</v>
      </c>
    </row>
    <row r="614" spans="5:6" x14ac:dyDescent="0.25">
      <c r="E614" s="16">
        <f t="shared" ca="1" si="18"/>
        <v>0.79240416996688057</v>
      </c>
      <c r="F614" s="20">
        <f t="shared" ca="1" si="19"/>
        <v>10.667706306762568</v>
      </c>
    </row>
    <row r="615" spans="5:6" x14ac:dyDescent="0.25">
      <c r="E615" s="16">
        <f t="shared" ca="1" si="18"/>
        <v>0.39066169836279618</v>
      </c>
      <c r="F615" s="20">
        <f t="shared" ca="1" si="19"/>
        <v>9.045237808915191</v>
      </c>
    </row>
    <row r="616" spans="5:6" x14ac:dyDescent="0.25">
      <c r="E616" s="16">
        <f t="shared" ca="1" si="18"/>
        <v>0.88187314682957196</v>
      </c>
      <c r="F616" s="20">
        <f t="shared" ca="1" si="19"/>
        <v>11.145146521953716</v>
      </c>
    </row>
    <row r="617" spans="5:6" x14ac:dyDescent="0.25">
      <c r="E617" s="16">
        <f t="shared" ca="1" si="18"/>
        <v>0.60766726813730321</v>
      </c>
      <c r="F617" s="20">
        <f t="shared" ca="1" si="19"/>
        <v>9.9054227189805957</v>
      </c>
    </row>
    <row r="618" spans="5:6" x14ac:dyDescent="0.25">
      <c r="E618" s="16">
        <f t="shared" ca="1" si="18"/>
        <v>0.74920671123560911</v>
      </c>
      <c r="F618" s="20">
        <f t="shared" ca="1" si="19"/>
        <v>10.474254373147529</v>
      </c>
    </row>
    <row r="619" spans="5:6" x14ac:dyDescent="0.25">
      <c r="E619" s="16">
        <f t="shared" ca="1" si="18"/>
        <v>0.43721802879005733</v>
      </c>
      <c r="F619" s="20">
        <f t="shared" ca="1" si="19"/>
        <v>9.2395761625769932</v>
      </c>
    </row>
    <row r="620" spans="5:6" x14ac:dyDescent="0.25">
      <c r="E620" s="16">
        <f t="shared" ca="1" si="18"/>
        <v>0.77036847954042287</v>
      </c>
      <c r="F620" s="20">
        <f t="shared" ca="1" si="19"/>
        <v>10.567115347254907</v>
      </c>
    </row>
    <row r="621" spans="5:6" x14ac:dyDescent="0.25">
      <c r="E621" s="16">
        <f t="shared" ca="1" si="18"/>
        <v>0.69985635387977008</v>
      </c>
      <c r="F621" s="20">
        <f t="shared" ca="1" si="19"/>
        <v>10.268145050503293</v>
      </c>
    </row>
    <row r="622" spans="5:6" x14ac:dyDescent="0.25">
      <c r="E622" s="16">
        <f t="shared" ca="1" si="18"/>
        <v>0.7739148426771475</v>
      </c>
      <c r="F622" s="20">
        <f t="shared" ca="1" si="19"/>
        <v>10.583012879801368</v>
      </c>
    </row>
    <row r="623" spans="5:6" x14ac:dyDescent="0.25">
      <c r="E623" s="16">
        <f t="shared" ca="1" si="18"/>
        <v>0.99586920293538705</v>
      </c>
      <c r="F623" s="20">
        <f t="shared" ca="1" si="19"/>
        <v>12.753961751081093</v>
      </c>
    </row>
    <row r="624" spans="5:6" x14ac:dyDescent="0.25">
      <c r="E624" s="16">
        <f t="shared" ca="1" si="18"/>
        <v>0.93745092261158569</v>
      </c>
      <c r="F624" s="20">
        <f t="shared" ca="1" si="19"/>
        <v>11.567826960239337</v>
      </c>
    </row>
    <row r="625" spans="5:6" x14ac:dyDescent="0.25">
      <c r="E625" s="16">
        <f t="shared" ca="1" si="18"/>
        <v>0.11182232651817181</v>
      </c>
      <c r="F625" s="20">
        <f t="shared" ca="1" si="19"/>
        <v>7.3742479828664766</v>
      </c>
    </row>
    <row r="626" spans="5:6" x14ac:dyDescent="0.25">
      <c r="E626" s="16">
        <f t="shared" ca="1" si="18"/>
        <v>0.28499712644249886</v>
      </c>
      <c r="F626" s="20">
        <f t="shared" ca="1" si="19"/>
        <v>8.5553149895425875</v>
      </c>
    </row>
    <row r="627" spans="5:6" x14ac:dyDescent="0.25">
      <c r="E627" s="16">
        <f t="shared" ca="1" si="18"/>
        <v>0.23999751982562412</v>
      </c>
      <c r="F627" s="20">
        <f t="shared" ca="1" si="19"/>
        <v>8.3133631233856811</v>
      </c>
    </row>
    <row r="628" spans="5:6" x14ac:dyDescent="0.25">
      <c r="E628" s="16">
        <f t="shared" ca="1" si="18"/>
        <v>0.71110855706836928</v>
      </c>
      <c r="F628" s="20">
        <f t="shared" ca="1" si="19"/>
        <v>10.314095988549086</v>
      </c>
    </row>
    <row r="629" spans="5:6" x14ac:dyDescent="0.25">
      <c r="E629" s="16">
        <f t="shared" ca="1" si="18"/>
        <v>0.62598035960373166</v>
      </c>
      <c r="F629" s="20">
        <f t="shared" ca="1" si="19"/>
        <v>9.9761833157089779</v>
      </c>
    </row>
    <row r="630" spans="5:6" x14ac:dyDescent="0.25">
      <c r="E630" s="16">
        <f t="shared" ca="1" si="18"/>
        <v>0.53963551016182854</v>
      </c>
      <c r="F630" s="20">
        <f t="shared" ca="1" si="19"/>
        <v>9.6437270126891246</v>
      </c>
    </row>
    <row r="631" spans="5:6" x14ac:dyDescent="0.25">
      <c r="E631" s="16">
        <f t="shared" ca="1" si="18"/>
        <v>4.0165918482548579E-2</v>
      </c>
      <c r="F631" s="20">
        <f t="shared" ca="1" si="19"/>
        <v>6.3360479954122777</v>
      </c>
    </row>
    <row r="632" spans="5:6" x14ac:dyDescent="0.25">
      <c r="E632" s="16">
        <f t="shared" ca="1" si="18"/>
        <v>0.7571891019301038</v>
      </c>
      <c r="F632" s="20">
        <f t="shared" ca="1" si="19"/>
        <v>10.508901970124121</v>
      </c>
    </row>
    <row r="633" spans="5:6" x14ac:dyDescent="0.25">
      <c r="E633" s="16">
        <f t="shared" ca="1" si="18"/>
        <v>0.49706429964357801</v>
      </c>
      <c r="F633" s="20">
        <f t="shared" ca="1" si="19"/>
        <v>9.4783895900314707</v>
      </c>
    </row>
    <row r="634" spans="5:6" x14ac:dyDescent="0.25">
      <c r="E634" s="16">
        <f t="shared" ca="1" si="18"/>
        <v>0.12834047373129254</v>
      </c>
      <c r="F634" s="20">
        <f t="shared" ca="1" si="19"/>
        <v>7.5307035092872043</v>
      </c>
    </row>
    <row r="635" spans="5:6" x14ac:dyDescent="0.25">
      <c r="E635" s="16">
        <f t="shared" ca="1" si="18"/>
        <v>0.57947081682158463</v>
      </c>
      <c r="F635" s="20">
        <f t="shared" ca="1" si="19"/>
        <v>9.7969586861559392</v>
      </c>
    </row>
    <row r="636" spans="5:6" x14ac:dyDescent="0.25">
      <c r="E636" s="16">
        <f t="shared" ca="1" si="18"/>
        <v>0.55893028024804148</v>
      </c>
      <c r="F636" s="20">
        <f t="shared" ca="1" si="19"/>
        <v>9.7180261530090455</v>
      </c>
    </row>
    <row r="637" spans="5:6" x14ac:dyDescent="0.25">
      <c r="E637" s="16">
        <f t="shared" ca="1" si="18"/>
        <v>0.57990384659935001</v>
      </c>
      <c r="F637" s="20">
        <f t="shared" ca="1" si="19"/>
        <v>9.7986223989630936</v>
      </c>
    </row>
    <row r="638" spans="5:6" x14ac:dyDescent="0.25">
      <c r="E638" s="16">
        <f t="shared" ca="1" si="18"/>
        <v>0.19567006079744675</v>
      </c>
      <c r="F638" s="20">
        <f t="shared" ca="1" si="19"/>
        <v>8.043061247615503</v>
      </c>
    </row>
    <row r="639" spans="5:6" x14ac:dyDescent="0.25">
      <c r="E639" s="16">
        <f t="shared" ca="1" si="18"/>
        <v>0.4320040951495715</v>
      </c>
      <c r="F639" s="20">
        <f t="shared" ca="1" si="19"/>
        <v>9.2182547325328485</v>
      </c>
    </row>
    <row r="640" spans="5:6" x14ac:dyDescent="0.25">
      <c r="E640" s="16">
        <f t="shared" ca="1" si="18"/>
        <v>0.72262960900417694</v>
      </c>
      <c r="F640" s="20">
        <f t="shared" ca="1" si="19"/>
        <v>10.361723597950913</v>
      </c>
    </row>
    <row r="641" spans="5:6" x14ac:dyDescent="0.25">
      <c r="E641" s="16">
        <f t="shared" ca="1" si="18"/>
        <v>0.32530802828846972</v>
      </c>
      <c r="F641" s="20">
        <f t="shared" ca="1" si="19"/>
        <v>8.7525542144505035</v>
      </c>
    </row>
    <row r="642" spans="5:6" x14ac:dyDescent="0.25">
      <c r="E642" s="16">
        <f t="shared" ca="1" si="18"/>
        <v>0.13449104515197563</v>
      </c>
      <c r="F642" s="20">
        <f t="shared" ca="1" si="19"/>
        <v>7.5849776478925754</v>
      </c>
    </row>
    <row r="643" spans="5:6" x14ac:dyDescent="0.25">
      <c r="E643" s="16">
        <f t="shared" ca="1" si="18"/>
        <v>0.39553309372211876</v>
      </c>
      <c r="F643" s="20">
        <f t="shared" ca="1" si="19"/>
        <v>9.0660310654911367</v>
      </c>
    </row>
    <row r="644" spans="5:6" x14ac:dyDescent="0.25">
      <c r="E644" s="16">
        <f t="shared" ref="E644:E707" ca="1" si="20">RAND()</f>
        <v>0.81931989562100849</v>
      </c>
      <c r="F644" s="20">
        <f t="shared" ref="F644:F707" ca="1" si="21">$C$4*POWER(-LN(1-E644),(1/$C$3))</f>
        <v>10.797480188694287</v>
      </c>
    </row>
    <row r="645" spans="5:6" x14ac:dyDescent="0.25">
      <c r="E645" s="16">
        <f t="shared" ca="1" si="20"/>
        <v>2.9984465470781596E-2</v>
      </c>
      <c r="F645" s="20">
        <f t="shared" ca="1" si="21"/>
        <v>6.0723352718562085</v>
      </c>
    </row>
    <row r="646" spans="5:6" x14ac:dyDescent="0.25">
      <c r="E646" s="16">
        <f t="shared" ca="1" si="20"/>
        <v>0.1126465792211595</v>
      </c>
      <c r="F646" s="20">
        <f t="shared" ca="1" si="21"/>
        <v>7.3824686102793038</v>
      </c>
    </row>
    <row r="647" spans="5:6" x14ac:dyDescent="0.25">
      <c r="E647" s="16">
        <f t="shared" ca="1" si="20"/>
        <v>9.3632581113064273E-2</v>
      </c>
      <c r="F647" s="20">
        <f t="shared" ca="1" si="21"/>
        <v>7.1793596606871795</v>
      </c>
    </row>
    <row r="648" spans="5:6" x14ac:dyDescent="0.25">
      <c r="E648" s="16">
        <f t="shared" ca="1" si="20"/>
        <v>0.4097571884373663</v>
      </c>
      <c r="F648" s="20">
        <f t="shared" ca="1" si="21"/>
        <v>9.1260891018341166</v>
      </c>
    </row>
    <row r="649" spans="5:6" x14ac:dyDescent="0.25">
      <c r="E649" s="16">
        <f t="shared" ca="1" si="20"/>
        <v>5.389151702268391E-3</v>
      </c>
      <c r="F649" s="20">
        <f t="shared" ca="1" si="21"/>
        <v>4.743501482707984</v>
      </c>
    </row>
    <row r="650" spans="5:6" x14ac:dyDescent="0.25">
      <c r="E650" s="16">
        <f t="shared" ca="1" si="20"/>
        <v>0.31874666541170737</v>
      </c>
      <c r="F650" s="20">
        <f t="shared" ca="1" si="21"/>
        <v>8.7214726883730691</v>
      </c>
    </row>
    <row r="651" spans="5:6" x14ac:dyDescent="0.25">
      <c r="E651" s="16">
        <f t="shared" ca="1" si="20"/>
        <v>0.96431436798996217</v>
      </c>
      <c r="F651" s="20">
        <f t="shared" ca="1" si="21"/>
        <v>11.876566147433854</v>
      </c>
    </row>
    <row r="652" spans="5:6" x14ac:dyDescent="0.25">
      <c r="E652" s="16">
        <f t="shared" ca="1" si="20"/>
        <v>0.20851472080222877</v>
      </c>
      <c r="F652" s="20">
        <f t="shared" ca="1" si="21"/>
        <v>8.1254346923894634</v>
      </c>
    </row>
    <row r="653" spans="5:6" x14ac:dyDescent="0.25">
      <c r="E653" s="16">
        <f t="shared" ca="1" si="20"/>
        <v>0.53093518773950754</v>
      </c>
      <c r="F653" s="20">
        <f t="shared" ca="1" si="21"/>
        <v>9.61012766450275</v>
      </c>
    </row>
    <row r="654" spans="5:6" x14ac:dyDescent="0.25">
      <c r="E654" s="16">
        <f t="shared" ca="1" si="20"/>
        <v>0.90635891565463456</v>
      </c>
      <c r="F654" s="20">
        <f t="shared" ca="1" si="21"/>
        <v>11.310728921756688</v>
      </c>
    </row>
    <row r="655" spans="5:6" x14ac:dyDescent="0.25">
      <c r="E655" s="16">
        <f t="shared" ca="1" si="20"/>
        <v>0.73575108151377355</v>
      </c>
      <c r="F655" s="20">
        <f t="shared" ca="1" si="21"/>
        <v>10.416777089337081</v>
      </c>
    </row>
    <row r="656" spans="5:6" x14ac:dyDescent="0.25">
      <c r="E656" s="16">
        <f t="shared" ca="1" si="20"/>
        <v>0.78620597419733096</v>
      </c>
      <c r="F656" s="20">
        <f t="shared" ca="1" si="21"/>
        <v>10.638956968196574</v>
      </c>
    </row>
    <row r="657" spans="5:6" x14ac:dyDescent="0.25">
      <c r="E657" s="16">
        <f t="shared" ca="1" si="20"/>
        <v>0.89996764126069306</v>
      </c>
      <c r="F657" s="20">
        <f t="shared" ca="1" si="21"/>
        <v>11.265134472165769</v>
      </c>
    </row>
    <row r="658" spans="5:6" x14ac:dyDescent="0.25">
      <c r="E658" s="16">
        <f t="shared" ca="1" si="20"/>
        <v>0.96563698859334668</v>
      </c>
      <c r="F658" s="20">
        <f t="shared" ca="1" si="21"/>
        <v>11.89569876225521</v>
      </c>
    </row>
    <row r="659" spans="5:6" x14ac:dyDescent="0.25">
      <c r="E659" s="16">
        <f t="shared" ca="1" si="20"/>
        <v>0.78708168771442133</v>
      </c>
      <c r="F659" s="20">
        <f t="shared" ca="1" si="21"/>
        <v>10.642995936521604</v>
      </c>
    </row>
    <row r="660" spans="5:6" x14ac:dyDescent="0.25">
      <c r="E660" s="16">
        <f t="shared" ca="1" si="20"/>
        <v>0.57656844993946033</v>
      </c>
      <c r="F660" s="20">
        <f t="shared" ca="1" si="21"/>
        <v>9.7858080742930156</v>
      </c>
    </row>
    <row r="661" spans="5:6" x14ac:dyDescent="0.25">
      <c r="E661" s="16">
        <f t="shared" ca="1" si="20"/>
        <v>0.34184915008107564</v>
      </c>
      <c r="F661" s="20">
        <f t="shared" ca="1" si="21"/>
        <v>8.8293751531519753</v>
      </c>
    </row>
    <row r="662" spans="5:6" x14ac:dyDescent="0.25">
      <c r="E662" s="16">
        <f t="shared" ca="1" si="20"/>
        <v>0.78480473436207865</v>
      </c>
      <c r="F662" s="20">
        <f t="shared" ca="1" si="21"/>
        <v>10.632509418181485</v>
      </c>
    </row>
    <row r="663" spans="5:6" x14ac:dyDescent="0.25">
      <c r="E663" s="16">
        <f t="shared" ca="1" si="20"/>
        <v>0.8542446962347765</v>
      </c>
      <c r="F663" s="20">
        <f t="shared" ca="1" si="21"/>
        <v>10.981447257375031</v>
      </c>
    </row>
    <row r="664" spans="5:6" x14ac:dyDescent="0.25">
      <c r="E664" s="16">
        <f t="shared" ca="1" si="20"/>
        <v>0.82639639476824278</v>
      </c>
      <c r="F664" s="20">
        <f t="shared" ca="1" si="21"/>
        <v>10.833143105825577</v>
      </c>
    </row>
    <row r="665" spans="5:6" x14ac:dyDescent="0.25">
      <c r="E665" s="16">
        <f t="shared" ca="1" si="20"/>
        <v>0.97460381390518969</v>
      </c>
      <c r="F665" s="20">
        <f t="shared" ca="1" si="21"/>
        <v>12.042590397937731</v>
      </c>
    </row>
    <row r="666" spans="5:6" x14ac:dyDescent="0.25">
      <c r="E666" s="16">
        <f t="shared" ca="1" si="20"/>
        <v>0.90506867516257639</v>
      </c>
      <c r="F666" s="20">
        <f t="shared" ca="1" si="21"/>
        <v>11.301369140666747</v>
      </c>
    </row>
    <row r="667" spans="5:6" x14ac:dyDescent="0.25">
      <c r="E667" s="16">
        <f t="shared" ca="1" si="20"/>
        <v>0.42598521318739913</v>
      </c>
      <c r="F667" s="20">
        <f t="shared" ca="1" si="21"/>
        <v>9.193515604225432</v>
      </c>
    </row>
    <row r="668" spans="5:6" x14ac:dyDescent="0.25">
      <c r="E668" s="16">
        <f t="shared" ca="1" si="20"/>
        <v>0.89142762724901714</v>
      </c>
      <c r="F668" s="20">
        <f t="shared" ca="1" si="21"/>
        <v>11.206976209825161</v>
      </c>
    </row>
    <row r="669" spans="5:6" x14ac:dyDescent="0.25">
      <c r="E669" s="16">
        <f t="shared" ca="1" si="20"/>
        <v>0.19039321646693541</v>
      </c>
      <c r="F669" s="20">
        <f t="shared" ca="1" si="21"/>
        <v>8.0081028312418887</v>
      </c>
    </row>
    <row r="670" spans="5:6" x14ac:dyDescent="0.25">
      <c r="E670" s="16">
        <f t="shared" ca="1" si="20"/>
        <v>0.9916413599607079</v>
      </c>
      <c r="F670" s="20">
        <f t="shared" ca="1" si="21"/>
        <v>12.506016108877191</v>
      </c>
    </row>
    <row r="671" spans="5:6" x14ac:dyDescent="0.25">
      <c r="E671" s="16">
        <f t="shared" ca="1" si="20"/>
        <v>0.15602263269358085</v>
      </c>
      <c r="F671" s="20">
        <f t="shared" ca="1" si="21"/>
        <v>7.7611987613416247</v>
      </c>
    </row>
    <row r="672" spans="5:6" x14ac:dyDescent="0.25">
      <c r="E672" s="16">
        <f t="shared" ca="1" si="20"/>
        <v>6.8963313416011807E-2</v>
      </c>
      <c r="F672" s="20">
        <f t="shared" ca="1" si="21"/>
        <v>6.8594889578682663</v>
      </c>
    </row>
    <row r="673" spans="5:6" x14ac:dyDescent="0.25">
      <c r="E673" s="16">
        <f t="shared" ca="1" si="20"/>
        <v>0.38086870166183806</v>
      </c>
      <c r="F673" s="20">
        <f t="shared" ca="1" si="21"/>
        <v>9.0030640420899228</v>
      </c>
    </row>
    <row r="674" spans="5:6" x14ac:dyDescent="0.25">
      <c r="E674" s="16">
        <f t="shared" ca="1" si="20"/>
        <v>0.77191922043942041</v>
      </c>
      <c r="F674" s="20">
        <f t="shared" ca="1" si="21"/>
        <v>10.574054172717879</v>
      </c>
    </row>
    <row r="675" spans="5:6" x14ac:dyDescent="0.25">
      <c r="E675" s="16">
        <f t="shared" ca="1" si="20"/>
        <v>0.28470702758068867</v>
      </c>
      <c r="F675" s="20">
        <f t="shared" ca="1" si="21"/>
        <v>8.5538363535991131</v>
      </c>
    </row>
    <row r="676" spans="5:6" x14ac:dyDescent="0.25">
      <c r="E676" s="16">
        <f t="shared" ca="1" si="20"/>
        <v>4.9065131710169907E-2</v>
      </c>
      <c r="F676" s="20">
        <f t="shared" ca="1" si="21"/>
        <v>6.5241161347870955</v>
      </c>
    </row>
    <row r="677" spans="5:6" x14ac:dyDescent="0.25">
      <c r="E677" s="16">
        <f t="shared" ca="1" si="20"/>
        <v>0.70293491972352418</v>
      </c>
      <c r="F677" s="20">
        <f t="shared" ca="1" si="21"/>
        <v>10.28066542020726</v>
      </c>
    </row>
    <row r="678" spans="5:6" x14ac:dyDescent="0.25">
      <c r="E678" s="16">
        <f t="shared" ca="1" si="20"/>
        <v>0.3494902945687377</v>
      </c>
      <c r="F678" s="20">
        <f t="shared" ca="1" si="21"/>
        <v>8.8641728336491603</v>
      </c>
    </row>
    <row r="679" spans="5:6" x14ac:dyDescent="0.25">
      <c r="E679" s="16">
        <f t="shared" ca="1" si="20"/>
        <v>0.14290482029933238</v>
      </c>
      <c r="F679" s="20">
        <f t="shared" ca="1" si="21"/>
        <v>7.6562232763214446</v>
      </c>
    </row>
    <row r="680" spans="5:6" x14ac:dyDescent="0.25">
      <c r="E680" s="16">
        <f t="shared" ca="1" si="20"/>
        <v>0.79615401119418394</v>
      </c>
      <c r="F680" s="20">
        <f t="shared" ca="1" si="21"/>
        <v>10.685288544932888</v>
      </c>
    </row>
    <row r="681" spans="5:6" x14ac:dyDescent="0.25">
      <c r="E681" s="16">
        <f t="shared" ca="1" si="20"/>
        <v>0.2813723409681087</v>
      </c>
      <c r="F681" s="20">
        <f t="shared" ca="1" si="21"/>
        <v>8.536771783135837</v>
      </c>
    </row>
    <row r="682" spans="5:6" x14ac:dyDescent="0.25">
      <c r="E682" s="16">
        <f t="shared" ca="1" si="20"/>
        <v>0.55302837662726489</v>
      </c>
      <c r="F682" s="20">
        <f t="shared" ca="1" si="21"/>
        <v>9.6953237731689317</v>
      </c>
    </row>
    <row r="683" spans="5:6" x14ac:dyDescent="0.25">
      <c r="E683" s="16">
        <f t="shared" ca="1" si="20"/>
        <v>0.94679766393740328</v>
      </c>
      <c r="F683" s="20">
        <f t="shared" ca="1" si="21"/>
        <v>11.661990330849996</v>
      </c>
    </row>
    <row r="684" spans="5:6" x14ac:dyDescent="0.25">
      <c r="E684" s="16">
        <f t="shared" ca="1" si="20"/>
        <v>0.46601904671919803</v>
      </c>
      <c r="F684" s="20">
        <f t="shared" ca="1" si="21"/>
        <v>9.3557219043316824</v>
      </c>
    </row>
    <row r="685" spans="5:6" x14ac:dyDescent="0.25">
      <c r="E685" s="16">
        <f t="shared" ca="1" si="20"/>
        <v>0.86342833883927383</v>
      </c>
      <c r="F685" s="20">
        <f t="shared" ca="1" si="21"/>
        <v>11.033709122456244</v>
      </c>
    </row>
    <row r="686" spans="5:6" x14ac:dyDescent="0.25">
      <c r="E686" s="16">
        <f t="shared" ca="1" si="20"/>
        <v>0.28302973754794247</v>
      </c>
      <c r="F686" s="20">
        <f t="shared" ca="1" si="21"/>
        <v>8.5452688044205161</v>
      </c>
    </row>
    <row r="687" spans="5:6" x14ac:dyDescent="0.25">
      <c r="E687" s="16">
        <f t="shared" ca="1" si="20"/>
        <v>0.15219747553755147</v>
      </c>
      <c r="F687" s="20">
        <f t="shared" ca="1" si="21"/>
        <v>7.7312980505399898</v>
      </c>
    </row>
    <row r="688" spans="5:6" x14ac:dyDescent="0.25">
      <c r="E688" s="16">
        <f t="shared" ca="1" si="20"/>
        <v>0.6412092802065642</v>
      </c>
      <c r="F688" s="20">
        <f t="shared" ca="1" si="21"/>
        <v>10.035359848376284</v>
      </c>
    </row>
    <row r="689" spans="5:6" x14ac:dyDescent="0.25">
      <c r="E689" s="16">
        <f t="shared" ca="1" si="20"/>
        <v>0.72542706245854383</v>
      </c>
      <c r="F689" s="20">
        <f t="shared" ca="1" si="21"/>
        <v>10.373384857850453</v>
      </c>
    </row>
    <row r="690" spans="5:6" x14ac:dyDescent="0.25">
      <c r="E690" s="16">
        <f t="shared" ca="1" si="20"/>
        <v>0.2080114825791054</v>
      </c>
      <c r="F690" s="20">
        <f t="shared" ca="1" si="21"/>
        <v>8.1222758965771398</v>
      </c>
    </row>
    <row r="691" spans="5:6" x14ac:dyDescent="0.25">
      <c r="E691" s="16">
        <f t="shared" ca="1" si="20"/>
        <v>0.84481133256321439</v>
      </c>
      <c r="F691" s="20">
        <f t="shared" ca="1" si="21"/>
        <v>10.929634088822391</v>
      </c>
    </row>
    <row r="692" spans="5:6" x14ac:dyDescent="0.25">
      <c r="E692" s="16">
        <f t="shared" ca="1" si="20"/>
        <v>2.5770974180588602E-2</v>
      </c>
      <c r="F692" s="20">
        <f t="shared" ca="1" si="21"/>
        <v>5.9405526952731167</v>
      </c>
    </row>
    <row r="693" spans="5:6" x14ac:dyDescent="0.25">
      <c r="E693" s="16">
        <f t="shared" ca="1" si="20"/>
        <v>0.26381288660127311</v>
      </c>
      <c r="F693" s="20">
        <f t="shared" ca="1" si="21"/>
        <v>8.4447451196757921</v>
      </c>
    </row>
    <row r="694" spans="5:6" x14ac:dyDescent="0.25">
      <c r="E694" s="16">
        <f t="shared" ca="1" si="20"/>
        <v>0.77319860314774691</v>
      </c>
      <c r="F694" s="20">
        <f t="shared" ca="1" si="21"/>
        <v>10.579793727521597</v>
      </c>
    </row>
    <row r="695" spans="5:6" x14ac:dyDescent="0.25">
      <c r="E695" s="16">
        <f t="shared" ca="1" si="20"/>
        <v>0.69942293384210041</v>
      </c>
      <c r="F695" s="20">
        <f t="shared" ca="1" si="21"/>
        <v>10.266385346120588</v>
      </c>
    </row>
    <row r="696" spans="5:6" x14ac:dyDescent="0.25">
      <c r="E696" s="16">
        <f t="shared" ca="1" si="20"/>
        <v>0.10428750011807519</v>
      </c>
      <c r="F696" s="20">
        <f t="shared" ca="1" si="21"/>
        <v>7.2968032764212705</v>
      </c>
    </row>
    <row r="697" spans="5:6" x14ac:dyDescent="0.25">
      <c r="E697" s="16">
        <f t="shared" ca="1" si="20"/>
        <v>5.2444808300313617E-2</v>
      </c>
      <c r="F697" s="20">
        <f t="shared" ca="1" si="21"/>
        <v>6.5881573286597312</v>
      </c>
    </row>
    <row r="698" spans="5:6" x14ac:dyDescent="0.25">
      <c r="E698" s="16">
        <f t="shared" ca="1" si="20"/>
        <v>0.10246363016318449</v>
      </c>
      <c r="F698" s="20">
        <f t="shared" ca="1" si="21"/>
        <v>7.2773965081112575</v>
      </c>
    </row>
    <row r="699" spans="5:6" x14ac:dyDescent="0.25">
      <c r="E699" s="16">
        <f t="shared" ca="1" si="20"/>
        <v>0.32658436821262393</v>
      </c>
      <c r="F699" s="20">
        <f t="shared" ca="1" si="21"/>
        <v>8.7585586352289475</v>
      </c>
    </row>
    <row r="700" spans="5:6" x14ac:dyDescent="0.25">
      <c r="E700" s="16">
        <f t="shared" ca="1" si="20"/>
        <v>0.22087956690141497</v>
      </c>
      <c r="F700" s="20">
        <f t="shared" ca="1" si="21"/>
        <v>8.2014286149622198</v>
      </c>
    </row>
    <row r="701" spans="5:6" x14ac:dyDescent="0.25">
      <c r="E701" s="16">
        <f t="shared" ca="1" si="20"/>
        <v>0.48514312264475001</v>
      </c>
      <c r="F701" s="20">
        <f t="shared" ca="1" si="21"/>
        <v>9.4315473297758565</v>
      </c>
    </row>
    <row r="702" spans="5:6" x14ac:dyDescent="0.25">
      <c r="E702" s="16">
        <f t="shared" ca="1" si="20"/>
        <v>0.31781683203208677</v>
      </c>
      <c r="F702" s="20">
        <f t="shared" ca="1" si="21"/>
        <v>8.7170383823264572</v>
      </c>
    </row>
    <row r="703" spans="5:6" x14ac:dyDescent="0.25">
      <c r="E703" s="16">
        <f t="shared" ca="1" si="20"/>
        <v>0.15108055532706577</v>
      </c>
      <c r="F703" s="20">
        <f t="shared" ca="1" si="21"/>
        <v>7.7224607837638715</v>
      </c>
    </row>
    <row r="704" spans="5:6" x14ac:dyDescent="0.25">
      <c r="E704" s="16">
        <f t="shared" ca="1" si="20"/>
        <v>0.16382741575643567</v>
      </c>
      <c r="F704" s="20">
        <f t="shared" ca="1" si="21"/>
        <v>7.820545908210887</v>
      </c>
    </row>
    <row r="705" spans="5:6" x14ac:dyDescent="0.25">
      <c r="E705" s="16">
        <f t="shared" ca="1" si="20"/>
        <v>0.2291222741193959</v>
      </c>
      <c r="F705" s="20">
        <f t="shared" ca="1" si="21"/>
        <v>8.2504673983891603</v>
      </c>
    </row>
    <row r="706" spans="5:6" x14ac:dyDescent="0.25">
      <c r="E706" s="16">
        <f t="shared" ca="1" si="20"/>
        <v>0.53343728677819602</v>
      </c>
      <c r="F706" s="20">
        <f t="shared" ca="1" si="21"/>
        <v>9.6197981498008964</v>
      </c>
    </row>
    <row r="707" spans="5:6" x14ac:dyDescent="0.25">
      <c r="E707" s="16">
        <f t="shared" ca="1" si="20"/>
        <v>0.86788258105913951</v>
      </c>
      <c r="F707" s="20">
        <f t="shared" ca="1" si="21"/>
        <v>11.059775888257406</v>
      </c>
    </row>
    <row r="708" spans="5:6" x14ac:dyDescent="0.25">
      <c r="E708" s="16">
        <f t="shared" ref="E708:E771" ca="1" si="22">RAND()</f>
        <v>0.13274653540383041</v>
      </c>
      <c r="F708" s="20">
        <f t="shared" ref="F708:F771" ca="1" si="23">$C$4*POWER(-LN(1-E708),(1/$C$3))</f>
        <v>7.5697809180944065</v>
      </c>
    </row>
    <row r="709" spans="5:6" x14ac:dyDescent="0.25">
      <c r="E709" s="16">
        <f t="shared" ca="1" si="22"/>
        <v>8.9653465905881191E-2</v>
      </c>
      <c r="F709" s="20">
        <f t="shared" ca="1" si="23"/>
        <v>7.1327618536560475</v>
      </c>
    </row>
    <row r="710" spans="5:6" x14ac:dyDescent="0.25">
      <c r="E710" s="16">
        <f t="shared" ca="1" si="22"/>
        <v>0.75628272394262586</v>
      </c>
      <c r="F710" s="20">
        <f t="shared" ca="1" si="23"/>
        <v>10.504945752027126</v>
      </c>
    </row>
    <row r="711" spans="5:6" x14ac:dyDescent="0.25">
      <c r="E711" s="16">
        <f t="shared" ca="1" si="22"/>
        <v>0.81723142499434931</v>
      </c>
      <c r="F711" s="20">
        <f t="shared" ca="1" si="23"/>
        <v>10.787089577271738</v>
      </c>
    </row>
    <row r="712" spans="5:6" x14ac:dyDescent="0.25">
      <c r="E712" s="16">
        <f t="shared" ca="1" si="22"/>
        <v>0.92856076941143384</v>
      </c>
      <c r="F712" s="20">
        <f t="shared" ca="1" si="23"/>
        <v>11.486916572968182</v>
      </c>
    </row>
    <row r="713" spans="5:6" x14ac:dyDescent="0.25">
      <c r="E713" s="16">
        <f t="shared" ca="1" si="22"/>
        <v>4.242834041569421E-2</v>
      </c>
      <c r="F713" s="20">
        <f t="shared" ca="1" si="23"/>
        <v>6.3869117125213792</v>
      </c>
    </row>
    <row r="714" spans="5:6" x14ac:dyDescent="0.25">
      <c r="E714" s="16">
        <f t="shared" ca="1" si="22"/>
        <v>0.4251292857201403</v>
      </c>
      <c r="F714" s="20">
        <f t="shared" ca="1" si="23"/>
        <v>9.1899861894961106</v>
      </c>
    </row>
    <row r="715" spans="5:6" x14ac:dyDescent="0.25">
      <c r="E715" s="16">
        <f t="shared" ca="1" si="22"/>
        <v>8.6040453613825618E-2</v>
      </c>
      <c r="F715" s="20">
        <f t="shared" ca="1" si="23"/>
        <v>7.0889951187811073</v>
      </c>
    </row>
    <row r="716" spans="5:6" x14ac:dyDescent="0.25">
      <c r="E716" s="16">
        <f t="shared" ca="1" si="22"/>
        <v>0.80191020158577997</v>
      </c>
      <c r="F716" s="20">
        <f t="shared" ca="1" si="23"/>
        <v>10.712571693459445</v>
      </c>
    </row>
    <row r="717" spans="5:6" x14ac:dyDescent="0.25">
      <c r="E717" s="16">
        <f t="shared" ca="1" si="22"/>
        <v>0.60936588514144563</v>
      </c>
      <c r="F717" s="20">
        <f t="shared" ca="1" si="23"/>
        <v>9.9119718718379435</v>
      </c>
    </row>
    <row r="718" spans="5:6" x14ac:dyDescent="0.25">
      <c r="E718" s="16">
        <f t="shared" ca="1" si="22"/>
        <v>0.25667265365963343</v>
      </c>
      <c r="F718" s="20">
        <f t="shared" ca="1" si="23"/>
        <v>8.4062016086424336</v>
      </c>
    </row>
    <row r="719" spans="5:6" x14ac:dyDescent="0.25">
      <c r="E719" s="16">
        <f t="shared" ca="1" si="22"/>
        <v>0.14445958501062617</v>
      </c>
      <c r="F719" s="20">
        <f t="shared" ca="1" si="23"/>
        <v>7.6690366398156442</v>
      </c>
    </row>
    <row r="720" spans="5:6" x14ac:dyDescent="0.25">
      <c r="E720" s="16">
        <f t="shared" ca="1" si="22"/>
        <v>0.23103712052267578</v>
      </c>
      <c r="F720" s="20">
        <f t="shared" ca="1" si="23"/>
        <v>8.2616862138814469</v>
      </c>
    </row>
    <row r="721" spans="5:6" x14ac:dyDescent="0.25">
      <c r="E721" s="16">
        <f t="shared" ca="1" si="22"/>
        <v>0.18320349798228441</v>
      </c>
      <c r="F721" s="20">
        <f t="shared" ca="1" si="23"/>
        <v>7.959331191084889</v>
      </c>
    </row>
    <row r="722" spans="5:6" x14ac:dyDescent="0.25">
      <c r="E722" s="16">
        <f t="shared" ca="1" si="22"/>
        <v>0.95277442942118351</v>
      </c>
      <c r="F722" s="20">
        <f t="shared" ca="1" si="23"/>
        <v>11.728514900080622</v>
      </c>
    </row>
    <row r="723" spans="5:6" x14ac:dyDescent="0.25">
      <c r="E723" s="16">
        <f t="shared" ca="1" si="22"/>
        <v>0.25763071849572705</v>
      </c>
      <c r="F723" s="20">
        <f t="shared" ca="1" si="23"/>
        <v>8.4114134369517082</v>
      </c>
    </row>
    <row r="724" spans="5:6" x14ac:dyDescent="0.25">
      <c r="E724" s="16">
        <f t="shared" ca="1" si="22"/>
        <v>0.59539869259995226</v>
      </c>
      <c r="F724" s="20">
        <f t="shared" ca="1" si="23"/>
        <v>9.8581828667509299</v>
      </c>
    </row>
    <row r="725" spans="5:6" x14ac:dyDescent="0.25">
      <c r="E725" s="16">
        <f t="shared" ca="1" si="22"/>
        <v>0.35309540758021041</v>
      </c>
      <c r="F725" s="20">
        <f t="shared" ca="1" si="23"/>
        <v>8.8804489558173305</v>
      </c>
    </row>
    <row r="726" spans="5:6" x14ac:dyDescent="0.25">
      <c r="E726" s="16">
        <f t="shared" ca="1" si="22"/>
        <v>0.40262703750966844</v>
      </c>
      <c r="F726" s="20">
        <f t="shared" ca="1" si="23"/>
        <v>9.0961022819472088</v>
      </c>
    </row>
    <row r="727" spans="5:6" x14ac:dyDescent="0.25">
      <c r="E727" s="16">
        <f t="shared" ca="1" si="22"/>
        <v>0.40752149714542207</v>
      </c>
      <c r="F727" s="20">
        <f t="shared" ca="1" si="23"/>
        <v>9.1167114907177087</v>
      </c>
    </row>
    <row r="728" spans="5:6" x14ac:dyDescent="0.25">
      <c r="E728" s="16">
        <f t="shared" ca="1" si="22"/>
        <v>0.43715396028978148</v>
      </c>
      <c r="F728" s="20">
        <f t="shared" ca="1" si="23"/>
        <v>9.2393147622153329</v>
      </c>
    </row>
    <row r="729" spans="5:6" x14ac:dyDescent="0.25">
      <c r="E729" s="16">
        <f t="shared" ca="1" si="22"/>
        <v>0.72986158955004221</v>
      </c>
      <c r="F729" s="20">
        <f t="shared" ca="1" si="23"/>
        <v>10.391952924125301</v>
      </c>
    </row>
    <row r="730" spans="5:6" x14ac:dyDescent="0.25">
      <c r="E730" s="16">
        <f t="shared" ca="1" si="22"/>
        <v>0.26386446273224839</v>
      </c>
      <c r="F730" s="20">
        <f t="shared" ca="1" si="23"/>
        <v>8.4450210604459546</v>
      </c>
    </row>
    <row r="731" spans="5:6" x14ac:dyDescent="0.25">
      <c r="E731" s="16">
        <f t="shared" ca="1" si="22"/>
        <v>0.90059119712636759</v>
      </c>
      <c r="F731" s="20">
        <f t="shared" ca="1" si="23"/>
        <v>11.269500341064937</v>
      </c>
    </row>
    <row r="732" spans="5:6" x14ac:dyDescent="0.25">
      <c r="E732" s="16">
        <f t="shared" ca="1" si="22"/>
        <v>0.69981636650935442</v>
      </c>
      <c r="F732" s="20">
        <f t="shared" ca="1" si="23"/>
        <v>10.267982669448884</v>
      </c>
    </row>
    <row r="733" spans="5:6" x14ac:dyDescent="0.25">
      <c r="E733" s="16">
        <f t="shared" ca="1" si="22"/>
        <v>0.11152062644155381</v>
      </c>
      <c r="F733" s="20">
        <f t="shared" ca="1" si="23"/>
        <v>7.3712271198019259</v>
      </c>
    </row>
    <row r="734" spans="5:6" x14ac:dyDescent="0.25">
      <c r="E734" s="16">
        <f t="shared" ca="1" si="22"/>
        <v>0.11835027464714676</v>
      </c>
      <c r="F734" s="20">
        <f t="shared" ca="1" si="23"/>
        <v>7.438100182122823</v>
      </c>
    </row>
    <row r="735" spans="5:6" x14ac:dyDescent="0.25">
      <c r="E735" s="16">
        <f t="shared" ca="1" si="22"/>
        <v>0.63677040785760897</v>
      </c>
      <c r="F735" s="20">
        <f t="shared" ca="1" si="23"/>
        <v>10.018073366613013</v>
      </c>
    </row>
    <row r="736" spans="5:6" x14ac:dyDescent="0.25">
      <c r="E736" s="16">
        <f t="shared" ca="1" si="22"/>
        <v>0.77643547031304594</v>
      </c>
      <c r="F736" s="20">
        <f t="shared" ca="1" si="23"/>
        <v>10.594376474188378</v>
      </c>
    </row>
    <row r="737" spans="5:6" x14ac:dyDescent="0.25">
      <c r="E737" s="16">
        <f t="shared" ca="1" si="22"/>
        <v>0.22125257248724328</v>
      </c>
      <c r="F737" s="20">
        <f t="shared" ca="1" si="23"/>
        <v>8.2036746824373363</v>
      </c>
    </row>
    <row r="738" spans="5:6" x14ac:dyDescent="0.25">
      <c r="E738" s="16">
        <f t="shared" ca="1" si="22"/>
        <v>0.7722491544135206</v>
      </c>
      <c r="F738" s="20">
        <f t="shared" ca="1" si="23"/>
        <v>10.575533019600144</v>
      </c>
    </row>
    <row r="739" spans="5:6" x14ac:dyDescent="0.25">
      <c r="E739" s="16">
        <f t="shared" ca="1" si="22"/>
        <v>0.61715209928962811</v>
      </c>
      <c r="F739" s="20">
        <f t="shared" ca="1" si="23"/>
        <v>9.9420263969200882</v>
      </c>
    </row>
    <row r="740" spans="5:6" x14ac:dyDescent="0.25">
      <c r="E740" s="16">
        <f t="shared" ca="1" si="22"/>
        <v>0.69222434207720929</v>
      </c>
      <c r="F740" s="20">
        <f t="shared" ca="1" si="23"/>
        <v>10.237262548190619</v>
      </c>
    </row>
    <row r="741" spans="5:6" x14ac:dyDescent="0.25">
      <c r="E741" s="16">
        <f t="shared" ca="1" si="22"/>
        <v>0.17154706995930358</v>
      </c>
      <c r="F741" s="20">
        <f t="shared" ca="1" si="23"/>
        <v>7.8772144293801709</v>
      </c>
    </row>
    <row r="742" spans="5:6" x14ac:dyDescent="0.25">
      <c r="E742" s="16">
        <f t="shared" ca="1" si="22"/>
        <v>6.6310926683590066E-2</v>
      </c>
      <c r="F742" s="20">
        <f t="shared" ca="1" si="23"/>
        <v>6.8197939562523002</v>
      </c>
    </row>
    <row r="743" spans="5:6" x14ac:dyDescent="0.25">
      <c r="E743" s="16">
        <f t="shared" ca="1" si="22"/>
        <v>0.99529210618668795</v>
      </c>
      <c r="F743" s="20">
        <f t="shared" ca="1" si="23"/>
        <v>12.710106896338482</v>
      </c>
    </row>
    <row r="744" spans="5:6" x14ac:dyDescent="0.25">
      <c r="E744" s="16">
        <f t="shared" ca="1" si="22"/>
        <v>0.39862301952706058</v>
      </c>
      <c r="F744" s="20">
        <f t="shared" ca="1" si="23"/>
        <v>9.0791590956310255</v>
      </c>
    </row>
    <row r="745" spans="5:6" x14ac:dyDescent="0.25">
      <c r="E745" s="16">
        <f t="shared" ca="1" si="22"/>
        <v>0.16414755707578943</v>
      </c>
      <c r="F745" s="20">
        <f t="shared" ca="1" si="23"/>
        <v>7.8229348770363272</v>
      </c>
    </row>
    <row r="746" spans="5:6" x14ac:dyDescent="0.25">
      <c r="E746" s="16">
        <f t="shared" ca="1" si="22"/>
        <v>0.55077583146797493</v>
      </c>
      <c r="F746" s="20">
        <f t="shared" ca="1" si="23"/>
        <v>9.6866542655414936</v>
      </c>
    </row>
    <row r="747" spans="5:6" x14ac:dyDescent="0.25">
      <c r="E747" s="16">
        <f t="shared" ca="1" si="22"/>
        <v>0.55929500119633002</v>
      </c>
      <c r="F747" s="20">
        <f t="shared" ca="1" si="23"/>
        <v>9.7194285747618245</v>
      </c>
    </row>
    <row r="748" spans="5:6" x14ac:dyDescent="0.25">
      <c r="E748" s="16">
        <f t="shared" ca="1" si="22"/>
        <v>0.94025372497266235</v>
      </c>
      <c r="F748" s="20">
        <f t="shared" ca="1" si="23"/>
        <v>11.594967706283949</v>
      </c>
    </row>
    <row r="749" spans="5:6" x14ac:dyDescent="0.25">
      <c r="E749" s="16">
        <f t="shared" ca="1" si="22"/>
        <v>0.28636877042960529</v>
      </c>
      <c r="F749" s="20">
        <f t="shared" ca="1" si="23"/>
        <v>8.5622936735230386</v>
      </c>
    </row>
    <row r="750" spans="5:6" x14ac:dyDescent="0.25">
      <c r="E750" s="16">
        <f t="shared" ca="1" si="22"/>
        <v>0.94446889675223367</v>
      </c>
      <c r="F750" s="20">
        <f t="shared" ca="1" si="23"/>
        <v>11.637507619212712</v>
      </c>
    </row>
    <row r="751" spans="5:6" x14ac:dyDescent="0.25">
      <c r="E751" s="16">
        <f t="shared" ca="1" si="22"/>
        <v>0.18322179860239285</v>
      </c>
      <c r="F751" s="20">
        <f t="shared" ca="1" si="23"/>
        <v>7.9594570774511535</v>
      </c>
    </row>
    <row r="752" spans="5:6" x14ac:dyDescent="0.25">
      <c r="E752" s="16">
        <f t="shared" ca="1" si="22"/>
        <v>0.54247856531243788</v>
      </c>
      <c r="F752" s="20">
        <f t="shared" ca="1" si="23"/>
        <v>9.6546912619772627</v>
      </c>
    </row>
    <row r="753" spans="5:6" x14ac:dyDescent="0.25">
      <c r="E753" s="16">
        <f t="shared" ca="1" si="22"/>
        <v>0.40841602259958187</v>
      </c>
      <c r="F753" s="20">
        <f t="shared" ca="1" si="23"/>
        <v>9.1204662683002891</v>
      </c>
    </row>
    <row r="754" spans="5:6" x14ac:dyDescent="0.25">
      <c r="E754" s="16">
        <f t="shared" ca="1" si="22"/>
        <v>0.93993990311264863</v>
      </c>
      <c r="F754" s="20">
        <f t="shared" ca="1" si="23"/>
        <v>11.591885474549752</v>
      </c>
    </row>
    <row r="755" spans="5:6" x14ac:dyDescent="0.25">
      <c r="E755" s="16">
        <f t="shared" ca="1" si="22"/>
        <v>0.60340888784573932</v>
      </c>
      <c r="F755" s="20">
        <f t="shared" ca="1" si="23"/>
        <v>9.8890143625218734</v>
      </c>
    </row>
    <row r="756" spans="5:6" x14ac:dyDescent="0.25">
      <c r="E756" s="16">
        <f t="shared" ca="1" si="22"/>
        <v>0.55468777223844989</v>
      </c>
      <c r="F756" s="20">
        <f t="shared" ca="1" si="23"/>
        <v>9.7017085740665152</v>
      </c>
    </row>
    <row r="757" spans="5:6" x14ac:dyDescent="0.25">
      <c r="E757" s="16">
        <f t="shared" ca="1" si="22"/>
        <v>0.78696164443953065</v>
      </c>
      <c r="F757" s="20">
        <f t="shared" ca="1" si="23"/>
        <v>10.64244183564943</v>
      </c>
    </row>
    <row r="758" spans="5:6" x14ac:dyDescent="0.25">
      <c r="E758" s="16">
        <f t="shared" ca="1" si="22"/>
        <v>8.316219560204019E-2</v>
      </c>
      <c r="F758" s="20">
        <f t="shared" ca="1" si="23"/>
        <v>7.0530605481633248</v>
      </c>
    </row>
    <row r="759" spans="5:6" x14ac:dyDescent="0.25">
      <c r="E759" s="16">
        <f t="shared" ca="1" si="22"/>
        <v>0.99082646927817997</v>
      </c>
      <c r="F759" s="20">
        <f t="shared" ca="1" si="23"/>
        <v>12.470985918131712</v>
      </c>
    </row>
    <row r="760" spans="5:6" x14ac:dyDescent="0.25">
      <c r="E760" s="16">
        <f t="shared" ca="1" si="22"/>
        <v>0.52622214201045925</v>
      </c>
      <c r="F760" s="20">
        <f t="shared" ca="1" si="23"/>
        <v>9.5918931418966338</v>
      </c>
    </row>
    <row r="761" spans="5:6" x14ac:dyDescent="0.25">
      <c r="E761" s="16">
        <f t="shared" ca="1" si="22"/>
        <v>0.38458088255856426</v>
      </c>
      <c r="F761" s="20">
        <f t="shared" ca="1" si="23"/>
        <v>9.0191108487213967</v>
      </c>
    </row>
    <row r="762" spans="5:6" x14ac:dyDescent="0.25">
      <c r="E762" s="16">
        <f t="shared" ca="1" si="22"/>
        <v>0.16922891216291835</v>
      </c>
      <c r="F762" s="20">
        <f t="shared" ca="1" si="23"/>
        <v>7.8603987466635115</v>
      </c>
    </row>
    <row r="763" spans="5:6" x14ac:dyDescent="0.25">
      <c r="E763" s="16">
        <f t="shared" ca="1" si="22"/>
        <v>0.68828896786190563</v>
      </c>
      <c r="F763" s="20">
        <f t="shared" ca="1" si="23"/>
        <v>10.221420751010085</v>
      </c>
    </row>
    <row r="764" spans="5:6" x14ac:dyDescent="0.25">
      <c r="E764" s="16">
        <f t="shared" ca="1" si="22"/>
        <v>0.50399272045134613</v>
      </c>
      <c r="F764" s="20">
        <f t="shared" ca="1" si="23"/>
        <v>9.5054851957439244</v>
      </c>
    </row>
    <row r="765" spans="5:6" x14ac:dyDescent="0.25">
      <c r="E765" s="16">
        <f t="shared" ca="1" si="22"/>
        <v>0.93857742735458616</v>
      </c>
      <c r="F765" s="20">
        <f t="shared" ca="1" si="23"/>
        <v>11.578632007987972</v>
      </c>
    </row>
    <row r="766" spans="5:6" x14ac:dyDescent="0.25">
      <c r="E766" s="16">
        <f t="shared" ca="1" si="22"/>
        <v>0.99177113726439581</v>
      </c>
      <c r="F766" s="20">
        <f t="shared" ca="1" si="23"/>
        <v>12.511851053223729</v>
      </c>
    </row>
    <row r="767" spans="5:6" x14ac:dyDescent="0.25">
      <c r="E767" s="16">
        <f t="shared" ca="1" si="22"/>
        <v>0.49162690092498396</v>
      </c>
      <c r="F767" s="20">
        <f t="shared" ca="1" si="23"/>
        <v>9.4570607654916721</v>
      </c>
    </row>
    <row r="768" spans="5:6" x14ac:dyDescent="0.25">
      <c r="E768" s="16">
        <f t="shared" ca="1" si="22"/>
        <v>0.16890987508289668</v>
      </c>
      <c r="F768" s="20">
        <f t="shared" ca="1" si="23"/>
        <v>7.8580712091913583</v>
      </c>
    </row>
    <row r="769" spans="5:6" x14ac:dyDescent="0.25">
      <c r="E769" s="16">
        <f t="shared" ca="1" si="22"/>
        <v>0.40424357703806213</v>
      </c>
      <c r="F769" s="20">
        <f t="shared" ca="1" si="23"/>
        <v>9.1029213048636652</v>
      </c>
    </row>
    <row r="770" spans="5:6" x14ac:dyDescent="0.25">
      <c r="E770" s="16">
        <f t="shared" ca="1" si="22"/>
        <v>0.7345905970147395</v>
      </c>
      <c r="F770" s="20">
        <f t="shared" ca="1" si="23"/>
        <v>10.411870387930726</v>
      </c>
    </row>
    <row r="771" spans="5:6" x14ac:dyDescent="0.25">
      <c r="E771" s="16">
        <f t="shared" ca="1" si="22"/>
        <v>0.76263015721305782</v>
      </c>
      <c r="F771" s="20">
        <f t="shared" ca="1" si="23"/>
        <v>10.532775900227019</v>
      </c>
    </row>
    <row r="772" spans="5:6" x14ac:dyDescent="0.25">
      <c r="E772" s="16">
        <f t="shared" ref="E772:E835" ca="1" si="24">RAND()</f>
        <v>0.62379115983739741</v>
      </c>
      <c r="F772" s="20">
        <f t="shared" ref="F772:F835" ca="1" si="25">$C$4*POWER(-LN(1-E772),(1/$C$3))</f>
        <v>9.9677042947823828</v>
      </c>
    </row>
    <row r="773" spans="5:6" x14ac:dyDescent="0.25">
      <c r="E773" s="16">
        <f t="shared" ca="1" si="24"/>
        <v>0.44182487762555223</v>
      </c>
      <c r="F773" s="20">
        <f t="shared" ca="1" si="25"/>
        <v>9.2583343585232409</v>
      </c>
    </row>
    <row r="774" spans="5:6" x14ac:dyDescent="0.25">
      <c r="E774" s="16">
        <f t="shared" ca="1" si="24"/>
        <v>0.19821516185574484</v>
      </c>
      <c r="F774" s="20">
        <f t="shared" ca="1" si="25"/>
        <v>8.0596815642794635</v>
      </c>
    </row>
    <row r="775" spans="5:6" x14ac:dyDescent="0.25">
      <c r="E775" s="16">
        <f t="shared" ca="1" si="24"/>
        <v>6.1809030732517867E-2</v>
      </c>
      <c r="F775" s="20">
        <f t="shared" ca="1" si="25"/>
        <v>6.7493477828991839</v>
      </c>
    </row>
    <row r="776" spans="5:6" x14ac:dyDescent="0.25">
      <c r="E776" s="16">
        <f t="shared" ca="1" si="24"/>
        <v>0.98443258385490828</v>
      </c>
      <c r="F776" s="20">
        <f t="shared" ca="1" si="25"/>
        <v>12.25971289603609</v>
      </c>
    </row>
    <row r="777" spans="5:6" x14ac:dyDescent="0.25">
      <c r="E777" s="16">
        <f t="shared" ca="1" si="24"/>
        <v>0.31282196494896874</v>
      </c>
      <c r="F777" s="20">
        <f t="shared" ca="1" si="25"/>
        <v>8.6930884631867258</v>
      </c>
    </row>
    <row r="778" spans="5:6" x14ac:dyDescent="0.25">
      <c r="E778" s="16">
        <f t="shared" ca="1" si="24"/>
        <v>0.50436920744217728</v>
      </c>
      <c r="F778" s="20">
        <f t="shared" ca="1" si="25"/>
        <v>9.5069550746018052</v>
      </c>
    </row>
    <row r="779" spans="5:6" x14ac:dyDescent="0.25">
      <c r="E779" s="16">
        <f t="shared" ca="1" si="24"/>
        <v>0.47515064862850842</v>
      </c>
      <c r="F779" s="20">
        <f t="shared" ca="1" si="25"/>
        <v>9.3920412822175159</v>
      </c>
    </row>
    <row r="780" spans="5:6" x14ac:dyDescent="0.25">
      <c r="E780" s="16">
        <f t="shared" ca="1" si="24"/>
        <v>5.7090623629101556E-2</v>
      </c>
      <c r="F780" s="20">
        <f t="shared" ca="1" si="25"/>
        <v>6.67084791983791</v>
      </c>
    </row>
    <row r="781" spans="5:6" x14ac:dyDescent="0.25">
      <c r="E781" s="16">
        <f t="shared" ca="1" si="24"/>
        <v>0.72270493053350671</v>
      </c>
      <c r="F781" s="20">
        <f t="shared" ca="1" si="25"/>
        <v>10.362037062571234</v>
      </c>
    </row>
    <row r="782" spans="5:6" x14ac:dyDescent="0.25">
      <c r="E782" s="16">
        <f t="shared" ca="1" si="24"/>
        <v>0.79489301914676258</v>
      </c>
      <c r="F782" s="20">
        <f t="shared" ca="1" si="25"/>
        <v>10.679359596790324</v>
      </c>
    </row>
    <row r="783" spans="5:6" x14ac:dyDescent="0.25">
      <c r="E783" s="16">
        <f t="shared" ca="1" si="24"/>
        <v>0.46409474510195881</v>
      </c>
      <c r="F783" s="20">
        <f t="shared" ca="1" si="25"/>
        <v>9.348039913096013</v>
      </c>
    </row>
    <row r="784" spans="5:6" x14ac:dyDescent="0.25">
      <c r="E784" s="16">
        <f t="shared" ca="1" si="24"/>
        <v>0.9895699147250232</v>
      </c>
      <c r="F784" s="20">
        <f t="shared" ca="1" si="25"/>
        <v>12.421655074044651</v>
      </c>
    </row>
    <row r="785" spans="5:6" x14ac:dyDescent="0.25">
      <c r="E785" s="16">
        <f t="shared" ca="1" si="24"/>
        <v>0.82669233035028244</v>
      </c>
      <c r="F785" s="20">
        <f t="shared" ca="1" si="25"/>
        <v>10.834650416118976</v>
      </c>
    </row>
    <row r="786" spans="5:6" x14ac:dyDescent="0.25">
      <c r="E786" s="16">
        <f t="shared" ca="1" si="24"/>
        <v>0.59615492072196474</v>
      </c>
      <c r="F786" s="20">
        <f t="shared" ca="1" si="25"/>
        <v>9.8610920291146122</v>
      </c>
    </row>
    <row r="787" spans="5:6" x14ac:dyDescent="0.25">
      <c r="E787" s="16">
        <f t="shared" ca="1" si="24"/>
        <v>0.73104054560012466</v>
      </c>
      <c r="F787" s="20">
        <f t="shared" ca="1" si="25"/>
        <v>10.396906952281428</v>
      </c>
    </row>
    <row r="788" spans="5:6" x14ac:dyDescent="0.25">
      <c r="E788" s="16">
        <f t="shared" ca="1" si="24"/>
        <v>0.61493392897358667</v>
      </c>
      <c r="F788" s="20">
        <f t="shared" ca="1" si="25"/>
        <v>9.933458214697179</v>
      </c>
    </row>
    <row r="789" spans="5:6" x14ac:dyDescent="0.25">
      <c r="E789" s="16">
        <f t="shared" ca="1" si="24"/>
        <v>0.14573801598282776</v>
      </c>
      <c r="F789" s="20">
        <f t="shared" ca="1" si="25"/>
        <v>7.6794944667799765</v>
      </c>
    </row>
    <row r="790" spans="5:6" x14ac:dyDescent="0.25">
      <c r="E790" s="16">
        <f t="shared" ca="1" si="24"/>
        <v>5.1806550877826152E-2</v>
      </c>
      <c r="F790" s="20">
        <f t="shared" ca="1" si="25"/>
        <v>6.5763295908164956</v>
      </c>
    </row>
    <row r="791" spans="5:6" x14ac:dyDescent="0.25">
      <c r="E791" s="16">
        <f t="shared" ca="1" si="24"/>
        <v>0.49854895687891887</v>
      </c>
      <c r="F791" s="20">
        <f t="shared" ca="1" si="25"/>
        <v>9.4842032676569588</v>
      </c>
    </row>
    <row r="792" spans="5:6" x14ac:dyDescent="0.25">
      <c r="E792" s="16">
        <f t="shared" ca="1" si="24"/>
        <v>2.6515298579001034E-2</v>
      </c>
      <c r="F792" s="20">
        <f t="shared" ca="1" si="25"/>
        <v>5.9650897730316128</v>
      </c>
    </row>
    <row r="793" spans="5:6" x14ac:dyDescent="0.25">
      <c r="E793" s="16">
        <f t="shared" ca="1" si="24"/>
        <v>0.32237247126446134</v>
      </c>
      <c r="F793" s="20">
        <f t="shared" ca="1" si="25"/>
        <v>8.7386931119821512</v>
      </c>
    </row>
    <row r="794" spans="5:6" x14ac:dyDescent="0.25">
      <c r="E794" s="16">
        <f t="shared" ca="1" si="24"/>
        <v>0.8646747524850027</v>
      </c>
      <c r="F794" s="20">
        <f t="shared" ca="1" si="25"/>
        <v>11.040953618846427</v>
      </c>
    </row>
    <row r="795" spans="5:6" x14ac:dyDescent="0.25">
      <c r="E795" s="16">
        <f t="shared" ca="1" si="24"/>
        <v>2.444825638758763E-2</v>
      </c>
      <c r="F795" s="20">
        <f t="shared" ca="1" si="25"/>
        <v>5.8954362840603869</v>
      </c>
    </row>
    <row r="796" spans="5:6" x14ac:dyDescent="0.25">
      <c r="E796" s="16">
        <f t="shared" ca="1" si="24"/>
        <v>0.19066270009019615</v>
      </c>
      <c r="F796" s="20">
        <f t="shared" ca="1" si="25"/>
        <v>8.0099048588823276</v>
      </c>
    </row>
    <row r="797" spans="5:6" x14ac:dyDescent="0.25">
      <c r="E797" s="16">
        <f t="shared" ca="1" si="24"/>
        <v>0.45306596816572875</v>
      </c>
      <c r="F797" s="20">
        <f t="shared" ca="1" si="25"/>
        <v>9.303806846241935</v>
      </c>
    </row>
    <row r="798" spans="5:6" x14ac:dyDescent="0.25">
      <c r="E798" s="16">
        <f t="shared" ca="1" si="24"/>
        <v>0.4909170465934789</v>
      </c>
      <c r="F798" s="20">
        <f t="shared" ca="1" si="25"/>
        <v>9.4542718668622623</v>
      </c>
    </row>
    <row r="799" spans="5:6" x14ac:dyDescent="0.25">
      <c r="E799" s="16">
        <f t="shared" ca="1" si="24"/>
        <v>0.4189946252282033</v>
      </c>
      <c r="F799" s="20">
        <f t="shared" ca="1" si="25"/>
        <v>9.1646043611365791</v>
      </c>
    </row>
    <row r="800" spans="5:6" x14ac:dyDescent="0.25">
      <c r="E800" s="16">
        <f t="shared" ca="1" si="24"/>
        <v>0.93396348543563068</v>
      </c>
      <c r="F800" s="20">
        <f t="shared" ca="1" si="25"/>
        <v>11.535204676022953</v>
      </c>
    </row>
    <row r="801" spans="5:6" x14ac:dyDescent="0.25">
      <c r="E801" s="16">
        <f t="shared" ca="1" si="24"/>
        <v>0.1963151975513201</v>
      </c>
      <c r="F801" s="20">
        <f t="shared" ca="1" si="25"/>
        <v>8.0472887184592921</v>
      </c>
    </row>
    <row r="802" spans="5:6" x14ac:dyDescent="0.25">
      <c r="E802" s="16">
        <f t="shared" ca="1" si="24"/>
        <v>0.86082687010556791</v>
      </c>
      <c r="F802" s="20">
        <f t="shared" ca="1" si="25"/>
        <v>11.018708896314395</v>
      </c>
    </row>
    <row r="803" spans="5:6" x14ac:dyDescent="0.25">
      <c r="E803" s="16">
        <f t="shared" ca="1" si="24"/>
        <v>0.88560388058438766</v>
      </c>
      <c r="F803" s="20">
        <f t="shared" ca="1" si="25"/>
        <v>11.168915108562871</v>
      </c>
    </row>
    <row r="804" spans="5:6" x14ac:dyDescent="0.25">
      <c r="E804" s="16">
        <f t="shared" ca="1" si="24"/>
        <v>0.58006616544000955</v>
      </c>
      <c r="F804" s="20">
        <f t="shared" ca="1" si="25"/>
        <v>9.7992460376490076</v>
      </c>
    </row>
    <row r="805" spans="5:6" x14ac:dyDescent="0.25">
      <c r="E805" s="16">
        <f t="shared" ca="1" si="24"/>
        <v>6.5586907836858832E-2</v>
      </c>
      <c r="F805" s="20">
        <f t="shared" ca="1" si="25"/>
        <v>6.808733675927698</v>
      </c>
    </row>
    <row r="806" spans="5:6" x14ac:dyDescent="0.25">
      <c r="E806" s="16">
        <f t="shared" ca="1" si="24"/>
        <v>0.6825852903726376</v>
      </c>
      <c r="F806" s="20">
        <f t="shared" ca="1" si="25"/>
        <v>10.198553843970867</v>
      </c>
    </row>
    <row r="807" spans="5:6" x14ac:dyDescent="0.25">
      <c r="E807" s="16">
        <f t="shared" ca="1" si="24"/>
        <v>0.26122569204087087</v>
      </c>
      <c r="F807" s="20">
        <f t="shared" ca="1" si="25"/>
        <v>8.4308582784092962</v>
      </c>
    </row>
    <row r="808" spans="5:6" x14ac:dyDescent="0.25">
      <c r="E808" s="16">
        <f t="shared" ca="1" si="24"/>
        <v>0.94904129055649289</v>
      </c>
      <c r="F808" s="20">
        <f t="shared" ca="1" si="25"/>
        <v>11.686306256106278</v>
      </c>
    </row>
    <row r="809" spans="5:6" x14ac:dyDescent="0.25">
      <c r="E809" s="16">
        <f t="shared" ca="1" si="24"/>
        <v>0.66322292481064193</v>
      </c>
      <c r="F809" s="20">
        <f t="shared" ca="1" si="25"/>
        <v>10.121660034031004</v>
      </c>
    </row>
    <row r="810" spans="5:6" x14ac:dyDescent="0.25">
      <c r="E810" s="16">
        <f t="shared" ca="1" si="24"/>
        <v>0.2697269299009557</v>
      </c>
      <c r="F810" s="20">
        <f t="shared" ca="1" si="25"/>
        <v>8.4761631529216395</v>
      </c>
    </row>
    <row r="811" spans="5:6" x14ac:dyDescent="0.25">
      <c r="E811" s="16">
        <f t="shared" ca="1" si="24"/>
        <v>9.8693579888764704E-2</v>
      </c>
      <c r="F811" s="20">
        <f t="shared" ca="1" si="25"/>
        <v>7.2363984515313629</v>
      </c>
    </row>
    <row r="812" spans="5:6" x14ac:dyDescent="0.25">
      <c r="E812" s="16">
        <f t="shared" ca="1" si="24"/>
        <v>0.83161248272147614</v>
      </c>
      <c r="F812" s="20">
        <f t="shared" ca="1" si="25"/>
        <v>10.859906960657511</v>
      </c>
    </row>
    <row r="813" spans="5:6" x14ac:dyDescent="0.25">
      <c r="E813" s="16">
        <f t="shared" ca="1" si="24"/>
        <v>1.258483724494952E-2</v>
      </c>
      <c r="F813" s="20">
        <f t="shared" ca="1" si="25"/>
        <v>5.3572524852958878</v>
      </c>
    </row>
    <row r="814" spans="5:6" x14ac:dyDescent="0.25">
      <c r="E814" s="16">
        <f t="shared" ca="1" si="24"/>
        <v>0.11316023849817869</v>
      </c>
      <c r="F814" s="20">
        <f t="shared" ca="1" si="25"/>
        <v>7.3875677454803066</v>
      </c>
    </row>
    <row r="815" spans="5:6" x14ac:dyDescent="0.25">
      <c r="E815" s="16">
        <f t="shared" ca="1" si="24"/>
        <v>0.33040498552442477</v>
      </c>
      <c r="F815" s="20">
        <f t="shared" ca="1" si="25"/>
        <v>8.7764535031954978</v>
      </c>
    </row>
    <row r="816" spans="5:6" x14ac:dyDescent="0.25">
      <c r="E816" s="16">
        <f t="shared" ca="1" si="24"/>
        <v>0.21377466497709685</v>
      </c>
      <c r="F816" s="20">
        <f t="shared" ca="1" si="25"/>
        <v>8.1581356716329907</v>
      </c>
    </row>
    <row r="817" spans="5:6" x14ac:dyDescent="0.25">
      <c r="E817" s="16">
        <f t="shared" ca="1" si="24"/>
        <v>0.26226791635607882</v>
      </c>
      <c r="F817" s="20">
        <f t="shared" ca="1" si="25"/>
        <v>8.4364630886691891</v>
      </c>
    </row>
    <row r="818" spans="5:6" x14ac:dyDescent="0.25">
      <c r="E818" s="16">
        <f t="shared" ca="1" si="24"/>
        <v>0.4967946709808253</v>
      </c>
      <c r="F818" s="20">
        <f t="shared" ca="1" si="25"/>
        <v>9.4773333149795622</v>
      </c>
    </row>
    <row r="819" spans="5:6" x14ac:dyDescent="0.25">
      <c r="E819" s="16">
        <f t="shared" ca="1" si="24"/>
        <v>0.84822948190109337</v>
      </c>
      <c r="F819" s="20">
        <f t="shared" ca="1" si="25"/>
        <v>10.948204104910177</v>
      </c>
    </row>
    <row r="820" spans="5:6" x14ac:dyDescent="0.25">
      <c r="E820" s="16">
        <f t="shared" ca="1" si="24"/>
        <v>0.25964039255633697</v>
      </c>
      <c r="F820" s="20">
        <f t="shared" ca="1" si="25"/>
        <v>8.4223051149524029</v>
      </c>
    </row>
    <row r="821" spans="5:6" x14ac:dyDescent="0.25">
      <c r="E821" s="16">
        <f t="shared" ca="1" si="24"/>
        <v>5.4708988895049049E-2</v>
      </c>
      <c r="F821" s="20">
        <f t="shared" ca="1" si="25"/>
        <v>6.6291799233356024</v>
      </c>
    </row>
    <row r="822" spans="5:6" x14ac:dyDescent="0.25">
      <c r="E822" s="16">
        <f t="shared" ca="1" si="24"/>
        <v>0.54958795381499581</v>
      </c>
      <c r="F822" s="20">
        <f t="shared" ca="1" si="25"/>
        <v>9.6820811808954925</v>
      </c>
    </row>
    <row r="823" spans="5:6" x14ac:dyDescent="0.25">
      <c r="E823" s="16">
        <f t="shared" ca="1" si="24"/>
        <v>6.8784372973994312E-2</v>
      </c>
      <c r="F823" s="20">
        <f t="shared" ca="1" si="25"/>
        <v>6.8568504858756141</v>
      </c>
    </row>
    <row r="824" spans="5:6" x14ac:dyDescent="0.25">
      <c r="E824" s="16">
        <f t="shared" ca="1" si="24"/>
        <v>0.50478577494787069</v>
      </c>
      <c r="F824" s="20">
        <f t="shared" ca="1" si="25"/>
        <v>9.508581147978429</v>
      </c>
    </row>
    <row r="825" spans="5:6" x14ac:dyDescent="0.25">
      <c r="E825" s="16">
        <f t="shared" ca="1" si="24"/>
        <v>0.89235737780957602</v>
      </c>
      <c r="F825" s="20">
        <f t="shared" ca="1" si="25"/>
        <v>11.213167266147067</v>
      </c>
    </row>
    <row r="826" spans="5:6" x14ac:dyDescent="0.25">
      <c r="E826" s="16">
        <f t="shared" ca="1" si="24"/>
        <v>0.40161711419667334</v>
      </c>
      <c r="F826" s="20">
        <f t="shared" ca="1" si="25"/>
        <v>9.0918359270756461</v>
      </c>
    </row>
    <row r="827" spans="5:6" x14ac:dyDescent="0.25">
      <c r="E827" s="16">
        <f t="shared" ca="1" si="24"/>
        <v>0.38008743219011376</v>
      </c>
      <c r="F827" s="20">
        <f t="shared" ca="1" si="25"/>
        <v>8.999677205476134</v>
      </c>
    </row>
    <row r="828" spans="5:6" x14ac:dyDescent="0.25">
      <c r="E828" s="16">
        <f t="shared" ca="1" si="24"/>
        <v>0.52560458352491823</v>
      </c>
      <c r="F828" s="20">
        <f t="shared" ca="1" si="25"/>
        <v>9.5895019127227883</v>
      </c>
    </row>
    <row r="829" spans="5:6" x14ac:dyDescent="0.25">
      <c r="E829" s="16">
        <f t="shared" ca="1" si="24"/>
        <v>0.9827291166922647</v>
      </c>
      <c r="F829" s="20">
        <f t="shared" ca="1" si="25"/>
        <v>12.215547302472281</v>
      </c>
    </row>
    <row r="830" spans="5:6" x14ac:dyDescent="0.25">
      <c r="E830" s="16">
        <f t="shared" ca="1" si="24"/>
        <v>0.22801030914166476</v>
      </c>
      <c r="F830" s="20">
        <f t="shared" ca="1" si="25"/>
        <v>8.2439231991008235</v>
      </c>
    </row>
    <row r="831" spans="5:6" x14ac:dyDescent="0.25">
      <c r="E831" s="16">
        <f t="shared" ca="1" si="24"/>
        <v>0.41373047163828758</v>
      </c>
      <c r="F831" s="20">
        <f t="shared" ca="1" si="25"/>
        <v>9.1427004994985221</v>
      </c>
    </row>
    <row r="832" spans="5:6" x14ac:dyDescent="0.25">
      <c r="E832" s="16">
        <f t="shared" ca="1" si="24"/>
        <v>0.63290802750185859</v>
      </c>
      <c r="F832" s="20">
        <f t="shared" ca="1" si="25"/>
        <v>10.003058415343695</v>
      </c>
    </row>
    <row r="833" spans="5:6" x14ac:dyDescent="0.25">
      <c r="E833" s="16">
        <f t="shared" ca="1" si="24"/>
        <v>0.27168039775495456</v>
      </c>
      <c r="F833" s="20">
        <f t="shared" ca="1" si="25"/>
        <v>8.4864439789864257</v>
      </c>
    </row>
    <row r="834" spans="5:6" x14ac:dyDescent="0.25">
      <c r="E834" s="16">
        <f t="shared" ca="1" si="24"/>
        <v>0.4864889655161343</v>
      </c>
      <c r="F834" s="20">
        <f t="shared" ca="1" si="25"/>
        <v>9.4368506479072867</v>
      </c>
    </row>
    <row r="835" spans="5:6" x14ac:dyDescent="0.25">
      <c r="E835" s="16">
        <f t="shared" ca="1" si="24"/>
        <v>0.28015452403552021</v>
      </c>
      <c r="F835" s="20">
        <f t="shared" ca="1" si="25"/>
        <v>8.5305084418208406</v>
      </c>
    </row>
    <row r="836" spans="5:6" x14ac:dyDescent="0.25">
      <c r="E836" s="16">
        <f t="shared" ref="E836:E899" ca="1" si="26">RAND()</f>
        <v>0.10559032757008091</v>
      </c>
      <c r="F836" s="20">
        <f t="shared" ref="F836:F899" ca="1" si="27">$C$4*POWER(-LN(1-E836),(1/$C$3))</f>
        <v>7.3105024262604212</v>
      </c>
    </row>
    <row r="837" spans="5:6" x14ac:dyDescent="0.25">
      <c r="E837" s="16">
        <f t="shared" ca="1" si="26"/>
        <v>0.82078700906989277</v>
      </c>
      <c r="F837" s="20">
        <f t="shared" ca="1" si="27"/>
        <v>10.804815268756462</v>
      </c>
    </row>
    <row r="838" spans="5:6" x14ac:dyDescent="0.25">
      <c r="E838" s="16">
        <f t="shared" ca="1" si="26"/>
        <v>0.16867317912976854</v>
      </c>
      <c r="F838" s="20">
        <f t="shared" ca="1" si="27"/>
        <v>7.8563422938782761</v>
      </c>
    </row>
    <row r="839" spans="5:6" x14ac:dyDescent="0.25">
      <c r="E839" s="16">
        <f t="shared" ca="1" si="26"/>
        <v>0.66472099962927722</v>
      </c>
      <c r="F839" s="20">
        <f t="shared" ca="1" si="27"/>
        <v>10.127572777192647</v>
      </c>
    </row>
    <row r="840" spans="5:6" x14ac:dyDescent="0.25">
      <c r="E840" s="16">
        <f t="shared" ca="1" si="26"/>
        <v>0.19634401352519038</v>
      </c>
      <c r="F840" s="20">
        <f t="shared" ca="1" si="27"/>
        <v>8.0474773130615578</v>
      </c>
    </row>
    <row r="841" spans="5:6" x14ac:dyDescent="0.25">
      <c r="E841" s="16">
        <f t="shared" ca="1" si="26"/>
        <v>0.10264468888372402</v>
      </c>
      <c r="F841" s="20">
        <f t="shared" ca="1" si="27"/>
        <v>7.2793352046190938</v>
      </c>
    </row>
    <row r="842" spans="5:6" x14ac:dyDescent="0.25">
      <c r="E842" s="16">
        <f t="shared" ca="1" si="26"/>
        <v>0.51604619429211263</v>
      </c>
      <c r="F842" s="20">
        <f t="shared" ca="1" si="27"/>
        <v>9.5524283153369041</v>
      </c>
    </row>
    <row r="843" spans="5:6" x14ac:dyDescent="0.25">
      <c r="E843" s="16">
        <f t="shared" ca="1" si="26"/>
        <v>9.5596136698250511E-4</v>
      </c>
      <c r="F843" s="20">
        <f t="shared" ca="1" si="27"/>
        <v>3.7039404972079648</v>
      </c>
    </row>
    <row r="844" spans="5:6" x14ac:dyDescent="0.25">
      <c r="E844" s="16">
        <f t="shared" ca="1" si="26"/>
        <v>0.20602707269155451</v>
      </c>
      <c r="F844" s="20">
        <f t="shared" ca="1" si="27"/>
        <v>8.109767245046358</v>
      </c>
    </row>
    <row r="845" spans="5:6" x14ac:dyDescent="0.25">
      <c r="E845" s="16">
        <f t="shared" ca="1" si="26"/>
        <v>0.15212832011236121</v>
      </c>
      <c r="F845" s="20">
        <f t="shared" ca="1" si="27"/>
        <v>7.7307523011356842</v>
      </c>
    </row>
    <row r="846" spans="5:6" x14ac:dyDescent="0.25">
      <c r="E846" s="16">
        <f t="shared" ca="1" si="26"/>
        <v>0.4342495906559386</v>
      </c>
      <c r="F846" s="20">
        <f t="shared" ca="1" si="27"/>
        <v>9.2274494169493302</v>
      </c>
    </row>
    <row r="847" spans="5:6" x14ac:dyDescent="0.25">
      <c r="E847" s="16">
        <f t="shared" ca="1" si="26"/>
        <v>0.6062738030526571</v>
      </c>
      <c r="F847" s="20">
        <f t="shared" ca="1" si="27"/>
        <v>9.9000518855066648</v>
      </c>
    </row>
    <row r="848" spans="5:6" x14ac:dyDescent="0.25">
      <c r="E848" s="16">
        <f t="shared" ca="1" si="26"/>
        <v>0.2916999755743912</v>
      </c>
      <c r="F848" s="20">
        <f t="shared" ca="1" si="27"/>
        <v>8.5892239051642889</v>
      </c>
    </row>
    <row r="849" spans="5:6" x14ac:dyDescent="0.25">
      <c r="E849" s="16">
        <f t="shared" ca="1" si="26"/>
        <v>0.82989150630320896</v>
      </c>
      <c r="F849" s="20">
        <f t="shared" ca="1" si="27"/>
        <v>10.851029979922021</v>
      </c>
    </row>
    <row r="850" spans="5:6" x14ac:dyDescent="0.25">
      <c r="E850" s="16">
        <f t="shared" ca="1" si="26"/>
        <v>0.23044042127869513</v>
      </c>
      <c r="F850" s="20">
        <f t="shared" ca="1" si="27"/>
        <v>8.2581970476731819</v>
      </c>
    </row>
    <row r="851" spans="5:6" x14ac:dyDescent="0.25">
      <c r="E851" s="16">
        <f t="shared" ca="1" si="26"/>
        <v>0.73718517286519825</v>
      </c>
      <c r="F851" s="20">
        <f t="shared" ca="1" si="27"/>
        <v>10.422851255564511</v>
      </c>
    </row>
    <row r="852" spans="5:6" x14ac:dyDescent="0.25">
      <c r="E852" s="16">
        <f t="shared" ca="1" si="26"/>
        <v>0.56477081250790173</v>
      </c>
      <c r="F852" s="20">
        <f t="shared" ca="1" si="27"/>
        <v>9.7404783513983269</v>
      </c>
    </row>
    <row r="853" spans="5:6" x14ac:dyDescent="0.25">
      <c r="E853" s="16">
        <f t="shared" ca="1" si="26"/>
        <v>0.57796813201962793</v>
      </c>
      <c r="F853" s="20">
        <f t="shared" ca="1" si="27"/>
        <v>9.7911854546985495</v>
      </c>
    </row>
    <row r="854" spans="5:6" x14ac:dyDescent="0.25">
      <c r="E854" s="16">
        <f t="shared" ca="1" si="26"/>
        <v>8.1005020211641798E-2</v>
      </c>
      <c r="F854" s="20">
        <f t="shared" ca="1" si="27"/>
        <v>7.0254666679186295</v>
      </c>
    </row>
    <row r="855" spans="5:6" x14ac:dyDescent="0.25">
      <c r="E855" s="16">
        <f t="shared" ca="1" si="26"/>
        <v>0.30851827875594129</v>
      </c>
      <c r="F855" s="20">
        <f t="shared" ca="1" si="27"/>
        <v>8.6722727743859966</v>
      </c>
    </row>
    <row r="856" spans="5:6" x14ac:dyDescent="0.25">
      <c r="E856" s="16">
        <f t="shared" ca="1" si="26"/>
        <v>0.77916559226901672</v>
      </c>
      <c r="F856" s="20">
        <f t="shared" ca="1" si="27"/>
        <v>10.606746553742415</v>
      </c>
    </row>
    <row r="857" spans="5:6" x14ac:dyDescent="0.25">
      <c r="E857" s="16">
        <f t="shared" ca="1" si="26"/>
        <v>0.48389076494992145</v>
      </c>
      <c r="F857" s="20">
        <f t="shared" ca="1" si="27"/>
        <v>9.4266087663579015</v>
      </c>
    </row>
    <row r="858" spans="5:6" x14ac:dyDescent="0.25">
      <c r="E858" s="16">
        <f t="shared" ca="1" si="26"/>
        <v>0.93704242738949084</v>
      </c>
      <c r="F858" s="20">
        <f t="shared" ca="1" si="27"/>
        <v>11.563942053801252</v>
      </c>
    </row>
    <row r="859" spans="5:6" x14ac:dyDescent="0.25">
      <c r="E859" s="16">
        <f t="shared" ca="1" si="26"/>
        <v>0.83693486958346386</v>
      </c>
      <c r="F859" s="20">
        <f t="shared" ca="1" si="27"/>
        <v>10.887663555363059</v>
      </c>
    </row>
    <row r="860" spans="5:6" x14ac:dyDescent="0.25">
      <c r="E860" s="16">
        <f t="shared" ca="1" si="26"/>
        <v>0.27380105640339703</v>
      </c>
      <c r="F860" s="20">
        <f t="shared" ca="1" si="27"/>
        <v>8.4975516649998326</v>
      </c>
    </row>
    <row r="861" spans="5:6" x14ac:dyDescent="0.25">
      <c r="E861" s="16">
        <f t="shared" ca="1" si="26"/>
        <v>0.27987049520640306</v>
      </c>
      <c r="F861" s="20">
        <f t="shared" ca="1" si="27"/>
        <v>8.5290452090732494</v>
      </c>
    </row>
    <row r="862" spans="5:6" x14ac:dyDescent="0.25">
      <c r="E862" s="16">
        <f t="shared" ca="1" si="26"/>
        <v>0.46573609697234641</v>
      </c>
      <c r="F862" s="20">
        <f t="shared" ca="1" si="27"/>
        <v>9.3545929825515</v>
      </c>
    </row>
    <row r="863" spans="5:6" x14ac:dyDescent="0.25">
      <c r="E863" s="16">
        <f t="shared" ca="1" si="26"/>
        <v>9.1372407352552476E-2</v>
      </c>
      <c r="F863" s="20">
        <f t="shared" ca="1" si="27"/>
        <v>7.1530903523717795</v>
      </c>
    </row>
    <row r="864" spans="5:6" x14ac:dyDescent="0.25">
      <c r="E864" s="16">
        <f t="shared" ca="1" si="26"/>
        <v>0.90743622695349224</v>
      </c>
      <c r="F864" s="20">
        <f t="shared" ca="1" si="27"/>
        <v>11.318607281946418</v>
      </c>
    </row>
    <row r="865" spans="5:6" x14ac:dyDescent="0.25">
      <c r="E865" s="16">
        <f t="shared" ca="1" si="26"/>
        <v>3.7122447269646752E-2</v>
      </c>
      <c r="F865" s="20">
        <f t="shared" ca="1" si="27"/>
        <v>6.2637175745277149</v>
      </c>
    </row>
    <row r="866" spans="5:6" x14ac:dyDescent="0.25">
      <c r="E866" s="16">
        <f t="shared" ca="1" si="26"/>
        <v>0.46236902526346635</v>
      </c>
      <c r="F866" s="20">
        <f t="shared" ca="1" si="27"/>
        <v>9.3411419024573625</v>
      </c>
    </row>
    <row r="867" spans="5:6" x14ac:dyDescent="0.25">
      <c r="E867" s="16">
        <f t="shared" ca="1" si="26"/>
        <v>2.653578464618811E-2</v>
      </c>
      <c r="F867" s="20">
        <f t="shared" ca="1" si="27"/>
        <v>5.9657568690961007</v>
      </c>
    </row>
    <row r="868" spans="5:6" x14ac:dyDescent="0.25">
      <c r="E868" s="16">
        <f t="shared" ca="1" si="26"/>
        <v>0.97782700001381007</v>
      </c>
      <c r="F868" s="20">
        <f t="shared" ca="1" si="27"/>
        <v>12.105174117872135</v>
      </c>
    </row>
    <row r="869" spans="5:6" x14ac:dyDescent="0.25">
      <c r="E869" s="16">
        <f t="shared" ca="1" si="26"/>
        <v>0.8372662373595835</v>
      </c>
      <c r="F869" s="20">
        <f t="shared" ca="1" si="27"/>
        <v>10.88940727216572</v>
      </c>
    </row>
    <row r="870" spans="5:6" x14ac:dyDescent="0.25">
      <c r="E870" s="16">
        <f t="shared" ca="1" si="26"/>
        <v>0.24251543570866885</v>
      </c>
      <c r="F870" s="20">
        <f t="shared" ca="1" si="27"/>
        <v>8.3276503626447109</v>
      </c>
    </row>
    <row r="871" spans="5:6" x14ac:dyDescent="0.25">
      <c r="E871" s="16">
        <f t="shared" ca="1" si="26"/>
        <v>0.25180637607114442</v>
      </c>
      <c r="F871" s="20">
        <f t="shared" ca="1" si="27"/>
        <v>8.379530952067908</v>
      </c>
    </row>
    <row r="872" spans="5:6" x14ac:dyDescent="0.25">
      <c r="E872" s="16">
        <f t="shared" ca="1" si="26"/>
        <v>2.7114730787398122E-2</v>
      </c>
      <c r="F872" s="20">
        <f t="shared" ca="1" si="27"/>
        <v>5.9844324987939226</v>
      </c>
    </row>
    <row r="873" spans="5:6" x14ac:dyDescent="0.25">
      <c r="E873" s="16">
        <f t="shared" ca="1" si="26"/>
        <v>0.87697630586228292</v>
      </c>
      <c r="F873" s="20">
        <f t="shared" ca="1" si="27"/>
        <v>11.114620400970193</v>
      </c>
    </row>
    <row r="874" spans="5:6" x14ac:dyDescent="0.25">
      <c r="E874" s="16">
        <f t="shared" ca="1" si="26"/>
        <v>0.85146104244675846</v>
      </c>
      <c r="F874" s="20">
        <f t="shared" ca="1" si="27"/>
        <v>10.96597133482636</v>
      </c>
    </row>
    <row r="875" spans="5:6" x14ac:dyDescent="0.25">
      <c r="E875" s="16">
        <f t="shared" ca="1" si="26"/>
        <v>0.73133272909076608</v>
      </c>
      <c r="F875" s="20">
        <f t="shared" ca="1" si="27"/>
        <v>10.398135884337641</v>
      </c>
    </row>
    <row r="876" spans="5:6" x14ac:dyDescent="0.25">
      <c r="E876" s="16">
        <f t="shared" ca="1" si="26"/>
        <v>0.83479398386273729</v>
      </c>
      <c r="F876" s="20">
        <f t="shared" ca="1" si="27"/>
        <v>10.8764425109651</v>
      </c>
    </row>
    <row r="877" spans="5:6" x14ac:dyDescent="0.25">
      <c r="E877" s="16">
        <f t="shared" ca="1" si="26"/>
        <v>0.85473811796421173</v>
      </c>
      <c r="F877" s="20">
        <f t="shared" ca="1" si="27"/>
        <v>10.984207498524887</v>
      </c>
    </row>
    <row r="878" spans="5:6" x14ac:dyDescent="0.25">
      <c r="E878" s="16">
        <f t="shared" ca="1" si="26"/>
        <v>0.92030194885043981</v>
      </c>
      <c r="F878" s="20">
        <f t="shared" ca="1" si="27"/>
        <v>11.417647538142578</v>
      </c>
    </row>
    <row r="879" spans="5:6" x14ac:dyDescent="0.25">
      <c r="E879" s="16">
        <f t="shared" ca="1" si="26"/>
        <v>0.65679080983659643</v>
      </c>
      <c r="F879" s="20">
        <f t="shared" ca="1" si="27"/>
        <v>10.096335200740246</v>
      </c>
    </row>
    <row r="880" spans="5:6" x14ac:dyDescent="0.25">
      <c r="E880" s="16">
        <f t="shared" ca="1" si="26"/>
        <v>0.43080691751977618</v>
      </c>
      <c r="F880" s="20">
        <f t="shared" ca="1" si="27"/>
        <v>9.2133449788616879</v>
      </c>
    </row>
    <row r="881" spans="5:6" x14ac:dyDescent="0.25">
      <c r="E881" s="16">
        <f t="shared" ca="1" si="26"/>
        <v>0.80251494361955644</v>
      </c>
      <c r="F881" s="20">
        <f t="shared" ca="1" si="27"/>
        <v>10.715459446795894</v>
      </c>
    </row>
    <row r="882" spans="5:6" x14ac:dyDescent="0.25">
      <c r="E882" s="16">
        <f t="shared" ca="1" si="26"/>
        <v>0.39076301819066162</v>
      </c>
      <c r="F882" s="20">
        <f t="shared" ca="1" si="27"/>
        <v>9.0456715111171757</v>
      </c>
    </row>
    <row r="883" spans="5:6" x14ac:dyDescent="0.25">
      <c r="E883" s="16">
        <f t="shared" ca="1" si="26"/>
        <v>0.76062435812164786</v>
      </c>
      <c r="F883" s="20">
        <f t="shared" ca="1" si="27"/>
        <v>10.523949778421887</v>
      </c>
    </row>
    <row r="884" spans="5:6" x14ac:dyDescent="0.25">
      <c r="E884" s="16">
        <f t="shared" ca="1" si="26"/>
        <v>0.62065215525012918</v>
      </c>
      <c r="F884" s="20">
        <f t="shared" ca="1" si="27"/>
        <v>9.9555571020856011</v>
      </c>
    </row>
    <row r="885" spans="5:6" x14ac:dyDescent="0.25">
      <c r="E885" s="16">
        <f t="shared" ca="1" si="26"/>
        <v>0.58403602533393395</v>
      </c>
      <c r="F885" s="20">
        <f t="shared" ca="1" si="27"/>
        <v>9.8144996475333226</v>
      </c>
    </row>
    <row r="886" spans="5:6" x14ac:dyDescent="0.25">
      <c r="E886" s="16">
        <f t="shared" ca="1" si="26"/>
        <v>0.48924819225097438</v>
      </c>
      <c r="F886" s="20">
        <f t="shared" ca="1" si="27"/>
        <v>9.4477110717246777</v>
      </c>
    </row>
    <row r="887" spans="5:6" x14ac:dyDescent="0.25">
      <c r="E887" s="16">
        <f t="shared" ca="1" si="26"/>
        <v>0.89672595821118828</v>
      </c>
      <c r="F887" s="20">
        <f t="shared" ca="1" si="27"/>
        <v>11.242707900362953</v>
      </c>
    </row>
    <row r="888" spans="5:6" x14ac:dyDescent="0.25">
      <c r="E888" s="16">
        <f t="shared" ca="1" si="26"/>
        <v>4.2544445557053501E-2</v>
      </c>
      <c r="F888" s="20">
        <f t="shared" ca="1" si="27"/>
        <v>6.3894605550251438</v>
      </c>
    </row>
    <row r="889" spans="5:6" x14ac:dyDescent="0.25">
      <c r="E889" s="16">
        <f t="shared" ca="1" si="26"/>
        <v>0.89567499446217558</v>
      </c>
      <c r="F889" s="20">
        <f t="shared" ca="1" si="27"/>
        <v>11.235531543289856</v>
      </c>
    </row>
    <row r="890" spans="5:6" x14ac:dyDescent="0.25">
      <c r="E890" s="16">
        <f t="shared" ca="1" si="26"/>
        <v>0.15020847805611537</v>
      </c>
      <c r="F890" s="20">
        <f t="shared" ca="1" si="27"/>
        <v>7.7155264788077682</v>
      </c>
    </row>
    <row r="891" spans="5:6" x14ac:dyDescent="0.25">
      <c r="E891" s="16">
        <f t="shared" ca="1" si="26"/>
        <v>0.88591240234734281</v>
      </c>
      <c r="F891" s="20">
        <f t="shared" ca="1" si="27"/>
        <v>11.170901501231274</v>
      </c>
    </row>
    <row r="892" spans="5:6" x14ac:dyDescent="0.25">
      <c r="E892" s="16">
        <f t="shared" ca="1" si="26"/>
        <v>0.4493244267710691</v>
      </c>
      <c r="F892" s="20">
        <f t="shared" ca="1" si="27"/>
        <v>9.2887170021151615</v>
      </c>
    </row>
    <row r="893" spans="5:6" x14ac:dyDescent="0.25">
      <c r="E893" s="16">
        <f t="shared" ca="1" si="26"/>
        <v>0.6792091352858487</v>
      </c>
      <c r="F893" s="20">
        <f t="shared" ca="1" si="27"/>
        <v>10.185067670391204</v>
      </c>
    </row>
    <row r="894" spans="5:6" x14ac:dyDescent="0.25">
      <c r="E894" s="16">
        <f t="shared" ca="1" si="26"/>
        <v>0.24696986344097582</v>
      </c>
      <c r="F894" s="20">
        <f t="shared" ca="1" si="27"/>
        <v>8.3526853019631613</v>
      </c>
    </row>
    <row r="895" spans="5:6" x14ac:dyDescent="0.25">
      <c r="E895" s="16">
        <f t="shared" ca="1" si="26"/>
        <v>0.93403954026763358</v>
      </c>
      <c r="F895" s="20">
        <f t="shared" ca="1" si="27"/>
        <v>11.535903333154717</v>
      </c>
    </row>
    <row r="896" spans="5:6" x14ac:dyDescent="0.25">
      <c r="E896" s="16">
        <f t="shared" ca="1" si="26"/>
        <v>0.79706375711220567</v>
      </c>
      <c r="F896" s="20">
        <f t="shared" ca="1" si="27"/>
        <v>10.689576501904805</v>
      </c>
    </row>
    <row r="897" spans="5:6" x14ac:dyDescent="0.25">
      <c r="E897" s="16">
        <f t="shared" ca="1" si="26"/>
        <v>0.98031863447049927</v>
      </c>
      <c r="F897" s="20">
        <f t="shared" ca="1" si="27"/>
        <v>12.158582637613494</v>
      </c>
    </row>
    <row r="898" spans="5:6" x14ac:dyDescent="0.25">
      <c r="E898" s="16">
        <f t="shared" ca="1" si="26"/>
        <v>0.46163062892171713</v>
      </c>
      <c r="F898" s="20">
        <f t="shared" ca="1" si="27"/>
        <v>9.3381878286736324</v>
      </c>
    </row>
    <row r="899" spans="5:6" x14ac:dyDescent="0.25">
      <c r="E899" s="16">
        <f t="shared" ca="1" si="26"/>
        <v>0.51946547152054134</v>
      </c>
      <c r="F899" s="20">
        <f t="shared" ca="1" si="27"/>
        <v>9.5657046189132622</v>
      </c>
    </row>
    <row r="900" spans="5:6" x14ac:dyDescent="0.25">
      <c r="E900" s="16">
        <f t="shared" ref="E900:E963" ca="1" si="28">RAND()</f>
        <v>0.35699096833940769</v>
      </c>
      <c r="F900" s="20">
        <f t="shared" ref="F900:F963" ca="1" si="29">$C$4*POWER(-LN(1-E900),(1/$C$3))</f>
        <v>8.8979380119565228</v>
      </c>
    </row>
    <row r="901" spans="5:6" x14ac:dyDescent="0.25">
      <c r="E901" s="16">
        <f t="shared" ca="1" si="28"/>
        <v>0.10167898032611145</v>
      </c>
      <c r="F901" s="20">
        <f t="shared" ca="1" si="29"/>
        <v>7.2689633682402786</v>
      </c>
    </row>
    <row r="902" spans="5:6" x14ac:dyDescent="0.25">
      <c r="E902" s="16">
        <f t="shared" ca="1" si="28"/>
        <v>0.17958985070696787</v>
      </c>
      <c r="F902" s="20">
        <f t="shared" ca="1" si="29"/>
        <v>7.934292481047728</v>
      </c>
    </row>
    <row r="903" spans="5:6" x14ac:dyDescent="0.25">
      <c r="E903" s="16">
        <f t="shared" ca="1" si="28"/>
        <v>0.49791930606283696</v>
      </c>
      <c r="F903" s="20">
        <f t="shared" ca="1" si="29"/>
        <v>9.4817381697245242</v>
      </c>
    </row>
    <row r="904" spans="5:6" x14ac:dyDescent="0.25">
      <c r="E904" s="16">
        <f t="shared" ca="1" si="28"/>
        <v>0.86763791715006311</v>
      </c>
      <c r="F904" s="20">
        <f t="shared" ca="1" si="29"/>
        <v>11.058331106634846</v>
      </c>
    </row>
    <row r="905" spans="5:6" x14ac:dyDescent="0.25">
      <c r="E905" s="16">
        <f t="shared" ca="1" si="28"/>
        <v>0.95640860692086993</v>
      </c>
      <c r="F905" s="20">
        <f t="shared" ca="1" si="29"/>
        <v>11.77197731802714</v>
      </c>
    </row>
    <row r="906" spans="5:6" x14ac:dyDescent="0.25">
      <c r="E906" s="16">
        <f t="shared" ca="1" si="28"/>
        <v>0.95762996679935664</v>
      </c>
      <c r="F906" s="20">
        <f t="shared" ca="1" si="29"/>
        <v>11.787173082078677</v>
      </c>
    </row>
    <row r="907" spans="5:6" x14ac:dyDescent="0.25">
      <c r="E907" s="16">
        <f t="shared" ca="1" si="28"/>
        <v>0.55783580941562405</v>
      </c>
      <c r="F907" s="20">
        <f t="shared" ca="1" si="29"/>
        <v>9.7138173705408288</v>
      </c>
    </row>
    <row r="908" spans="5:6" x14ac:dyDescent="0.25">
      <c r="E908" s="16">
        <f t="shared" ca="1" si="28"/>
        <v>5.1842001714050845E-2</v>
      </c>
      <c r="F908" s="20">
        <f t="shared" ca="1" si="29"/>
        <v>6.5769896872828859</v>
      </c>
    </row>
    <row r="909" spans="5:6" x14ac:dyDescent="0.25">
      <c r="E909" s="16">
        <f t="shared" ca="1" si="28"/>
        <v>0.35660472416933209</v>
      </c>
      <c r="F909" s="20">
        <f t="shared" ca="1" si="29"/>
        <v>8.8962084608204144</v>
      </c>
    </row>
    <row r="910" spans="5:6" x14ac:dyDescent="0.25">
      <c r="E910" s="16">
        <f t="shared" ca="1" si="28"/>
        <v>0.6660057327387634</v>
      </c>
      <c r="F910" s="20">
        <f t="shared" ca="1" si="29"/>
        <v>10.132648018790968</v>
      </c>
    </row>
    <row r="911" spans="5:6" x14ac:dyDescent="0.25">
      <c r="E911" s="16">
        <f t="shared" ca="1" si="28"/>
        <v>0.94580824580048417</v>
      </c>
      <c r="F911" s="20">
        <f t="shared" ca="1" si="29"/>
        <v>11.651497812956769</v>
      </c>
    </row>
    <row r="912" spans="5:6" x14ac:dyDescent="0.25">
      <c r="E912" s="16">
        <f t="shared" ca="1" si="28"/>
        <v>6.1208445227000752E-2</v>
      </c>
      <c r="F912" s="20">
        <f t="shared" ca="1" si="29"/>
        <v>6.7396348528144348</v>
      </c>
    </row>
    <row r="913" spans="5:6" x14ac:dyDescent="0.25">
      <c r="E913" s="16">
        <f t="shared" ca="1" si="28"/>
        <v>0.58098753458506158</v>
      </c>
      <c r="F913" s="20">
        <f t="shared" ca="1" si="29"/>
        <v>9.8027860514892584</v>
      </c>
    </row>
    <row r="914" spans="5:6" x14ac:dyDescent="0.25">
      <c r="E914" s="16">
        <f t="shared" ca="1" si="28"/>
        <v>0.22382848635701713</v>
      </c>
      <c r="F914" s="20">
        <f t="shared" ca="1" si="29"/>
        <v>8.2191148648084784</v>
      </c>
    </row>
    <row r="915" spans="5:6" x14ac:dyDescent="0.25">
      <c r="E915" s="16">
        <f t="shared" ca="1" si="28"/>
        <v>0.59759774506790986</v>
      </c>
      <c r="F915" s="20">
        <f t="shared" ca="1" si="29"/>
        <v>9.8666433200995147</v>
      </c>
    </row>
    <row r="916" spans="5:6" x14ac:dyDescent="0.25">
      <c r="E916" s="16">
        <f t="shared" ca="1" si="28"/>
        <v>0.99291216339430799</v>
      </c>
      <c r="F916" s="20">
        <f t="shared" ca="1" si="29"/>
        <v>12.566706772923359</v>
      </c>
    </row>
    <row r="917" spans="5:6" x14ac:dyDescent="0.25">
      <c r="E917" s="16">
        <f t="shared" ca="1" si="28"/>
        <v>0.327322637028582</v>
      </c>
      <c r="F917" s="20">
        <f t="shared" ca="1" si="29"/>
        <v>8.7620256830561623</v>
      </c>
    </row>
    <row r="918" spans="5:6" x14ac:dyDescent="0.25">
      <c r="E918" s="16">
        <f t="shared" ca="1" si="28"/>
        <v>4.0463042590610399E-2</v>
      </c>
      <c r="F918" s="20">
        <f t="shared" ca="1" si="29"/>
        <v>6.3428619425162802</v>
      </c>
    </row>
    <row r="919" spans="5:6" x14ac:dyDescent="0.25">
      <c r="E919" s="16">
        <f t="shared" ca="1" si="28"/>
        <v>6.4668220161121948E-2</v>
      </c>
      <c r="F919" s="20">
        <f t="shared" ca="1" si="29"/>
        <v>6.794555131975696</v>
      </c>
    </row>
    <row r="920" spans="5:6" x14ac:dyDescent="0.25">
      <c r="E920" s="16">
        <f t="shared" ca="1" si="28"/>
        <v>0.54772133835561876</v>
      </c>
      <c r="F920" s="20">
        <f t="shared" ca="1" si="29"/>
        <v>9.6748932602155744</v>
      </c>
    </row>
    <row r="921" spans="5:6" x14ac:dyDescent="0.25">
      <c r="E921" s="16">
        <f t="shared" ca="1" si="28"/>
        <v>0.35321128674964031</v>
      </c>
      <c r="F921" s="20">
        <f t="shared" ca="1" si="29"/>
        <v>8.8809706547216525</v>
      </c>
    </row>
    <row r="922" spans="5:6" x14ac:dyDescent="0.25">
      <c r="E922" s="16">
        <f t="shared" ca="1" si="28"/>
        <v>0.45742688195782899</v>
      </c>
      <c r="F922" s="20">
        <f t="shared" ca="1" si="29"/>
        <v>9.3213400588859905</v>
      </c>
    </row>
    <row r="923" spans="5:6" x14ac:dyDescent="0.25">
      <c r="E923" s="16">
        <f t="shared" ca="1" si="28"/>
        <v>0.6221247117315144</v>
      </c>
      <c r="F923" s="20">
        <f t="shared" ca="1" si="29"/>
        <v>9.9612540409146302</v>
      </c>
    </row>
    <row r="924" spans="5:6" x14ac:dyDescent="0.25">
      <c r="E924" s="16">
        <f t="shared" ca="1" si="28"/>
        <v>0.47650239423607765</v>
      </c>
      <c r="F924" s="20">
        <f t="shared" ca="1" si="29"/>
        <v>9.3973994806924956</v>
      </c>
    </row>
    <row r="925" spans="5:6" x14ac:dyDescent="0.25">
      <c r="E925" s="16">
        <f t="shared" ca="1" si="28"/>
        <v>0.92461972512479496</v>
      </c>
      <c r="F925" s="20">
        <f t="shared" ca="1" si="29"/>
        <v>11.453229594302194</v>
      </c>
    </row>
    <row r="926" spans="5:6" x14ac:dyDescent="0.25">
      <c r="E926" s="16">
        <f t="shared" ca="1" si="28"/>
        <v>0.59392374772863921</v>
      </c>
      <c r="F926" s="20">
        <f t="shared" ca="1" si="29"/>
        <v>9.8525096605924247</v>
      </c>
    </row>
    <row r="927" spans="5:6" x14ac:dyDescent="0.25">
      <c r="E927" s="16">
        <f t="shared" ca="1" si="28"/>
        <v>0.50077455840707763</v>
      </c>
      <c r="F927" s="20">
        <f t="shared" ca="1" si="29"/>
        <v>9.4929105960664231</v>
      </c>
    </row>
    <row r="928" spans="5:6" x14ac:dyDescent="0.25">
      <c r="E928" s="16">
        <f t="shared" ca="1" si="28"/>
        <v>0.32509432279253792</v>
      </c>
      <c r="F928" s="20">
        <f t="shared" ca="1" si="29"/>
        <v>8.7515475509393585</v>
      </c>
    </row>
    <row r="929" spans="5:6" x14ac:dyDescent="0.25">
      <c r="E929" s="16">
        <f t="shared" ca="1" si="28"/>
        <v>0.38449548618950935</v>
      </c>
      <c r="F929" s="20">
        <f t="shared" ca="1" si="29"/>
        <v>9.0187425407577386</v>
      </c>
    </row>
    <row r="930" spans="5:6" x14ac:dyDescent="0.25">
      <c r="E930" s="16">
        <f t="shared" ca="1" si="28"/>
        <v>0.77344411539735669</v>
      </c>
      <c r="F930" s="20">
        <f t="shared" ca="1" si="29"/>
        <v>10.580896702179496</v>
      </c>
    </row>
    <row r="931" spans="5:6" x14ac:dyDescent="0.25">
      <c r="E931" s="16">
        <f t="shared" ca="1" si="28"/>
        <v>0.82598699292909705</v>
      </c>
      <c r="F931" s="20">
        <f t="shared" ca="1" si="29"/>
        <v>10.831060030083318</v>
      </c>
    </row>
    <row r="932" spans="5:6" x14ac:dyDescent="0.25">
      <c r="E932" s="16">
        <f t="shared" ca="1" si="28"/>
        <v>0.55396549099584269</v>
      </c>
      <c r="F932" s="20">
        <f t="shared" ca="1" si="29"/>
        <v>9.6989296573341637</v>
      </c>
    </row>
    <row r="933" spans="5:6" x14ac:dyDescent="0.25">
      <c r="E933" s="16">
        <f t="shared" ca="1" si="28"/>
        <v>0.18172210388375365</v>
      </c>
      <c r="F933" s="20">
        <f t="shared" ca="1" si="29"/>
        <v>7.9491105439691347</v>
      </c>
    </row>
    <row r="934" spans="5:6" x14ac:dyDescent="0.25">
      <c r="E934" s="16">
        <f t="shared" ca="1" si="28"/>
        <v>0.99535779810996483</v>
      </c>
      <c r="F934" s="20">
        <f t="shared" ca="1" si="29"/>
        <v>12.714863010113433</v>
      </c>
    </row>
    <row r="935" spans="5:6" x14ac:dyDescent="0.25">
      <c r="E935" s="16">
        <f t="shared" ca="1" si="28"/>
        <v>0.6119217739875058</v>
      </c>
      <c r="F935" s="20">
        <f t="shared" ca="1" si="29"/>
        <v>9.9218310767513831</v>
      </c>
    </row>
    <row r="936" spans="5:6" x14ac:dyDescent="0.25">
      <c r="E936" s="16">
        <f t="shared" ca="1" si="28"/>
        <v>0.94005100427367216</v>
      </c>
      <c r="F936" s="20">
        <f t="shared" ca="1" si="29"/>
        <v>11.59297538177414</v>
      </c>
    </row>
    <row r="937" spans="5:6" x14ac:dyDescent="0.25">
      <c r="E937" s="16">
        <f t="shared" ca="1" si="28"/>
        <v>0.22752281622615556</v>
      </c>
      <c r="F937" s="20">
        <f t="shared" ca="1" si="29"/>
        <v>8.24104730730601</v>
      </c>
    </row>
    <row r="938" spans="5:6" x14ac:dyDescent="0.25">
      <c r="E938" s="16">
        <f t="shared" ca="1" si="28"/>
        <v>0.72709406022516876</v>
      </c>
      <c r="F938" s="20">
        <f t="shared" ca="1" si="29"/>
        <v>10.380352771255456</v>
      </c>
    </row>
    <row r="939" spans="5:6" x14ac:dyDescent="0.25">
      <c r="E939" s="16">
        <f t="shared" ca="1" si="28"/>
        <v>0.31401943336687055</v>
      </c>
      <c r="F939" s="20">
        <f t="shared" ca="1" si="29"/>
        <v>8.6988503824663415</v>
      </c>
    </row>
    <row r="940" spans="5:6" x14ac:dyDescent="0.25">
      <c r="E940" s="16">
        <f t="shared" ca="1" si="28"/>
        <v>0.54467951036818596</v>
      </c>
      <c r="F940" s="20">
        <f t="shared" ca="1" si="29"/>
        <v>9.6631746842976636</v>
      </c>
    </row>
    <row r="941" spans="5:6" x14ac:dyDescent="0.25">
      <c r="E941" s="16">
        <f t="shared" ca="1" si="28"/>
        <v>0.51747184030128501</v>
      </c>
      <c r="F941" s="20">
        <f t="shared" ca="1" si="29"/>
        <v>9.557965795064888</v>
      </c>
    </row>
    <row r="942" spans="5:6" x14ac:dyDescent="0.25">
      <c r="E942" s="16">
        <f t="shared" ca="1" si="28"/>
        <v>0.47867777515499765</v>
      </c>
      <c r="F942" s="20">
        <f t="shared" ca="1" si="29"/>
        <v>9.4060131056142602</v>
      </c>
    </row>
    <row r="943" spans="5:6" x14ac:dyDescent="0.25">
      <c r="E943" s="16">
        <f t="shared" ca="1" si="28"/>
        <v>0.43871736875495615</v>
      </c>
      <c r="F943" s="20">
        <f t="shared" ca="1" si="29"/>
        <v>9.2456893349212539</v>
      </c>
    </row>
    <row r="944" spans="5:6" x14ac:dyDescent="0.25">
      <c r="E944" s="16">
        <f t="shared" ca="1" si="28"/>
        <v>0.2555580844310007</v>
      </c>
      <c r="F944" s="20">
        <f t="shared" ca="1" si="29"/>
        <v>8.4001224034698847</v>
      </c>
    </row>
    <row r="945" spans="5:6" x14ac:dyDescent="0.25">
      <c r="E945" s="16">
        <f t="shared" ca="1" si="28"/>
        <v>0.17640396730155394</v>
      </c>
      <c r="F945" s="20">
        <f t="shared" ca="1" si="29"/>
        <v>7.9119112920559598</v>
      </c>
    </row>
    <row r="946" spans="5:6" x14ac:dyDescent="0.25">
      <c r="E946" s="16">
        <f t="shared" ca="1" si="28"/>
        <v>0.2785235277040139</v>
      </c>
      <c r="F946" s="20">
        <f t="shared" ca="1" si="29"/>
        <v>8.5220933343088117</v>
      </c>
    </row>
    <row r="947" spans="5:6" x14ac:dyDescent="0.25">
      <c r="E947" s="16">
        <f t="shared" ca="1" si="28"/>
        <v>0.75705692996505969</v>
      </c>
      <c r="F947" s="20">
        <f t="shared" ca="1" si="29"/>
        <v>10.508324695482354</v>
      </c>
    </row>
    <row r="948" spans="5:6" x14ac:dyDescent="0.25">
      <c r="E948" s="16">
        <f t="shared" ca="1" si="28"/>
        <v>0.6971686613508844</v>
      </c>
      <c r="F948" s="20">
        <f t="shared" ca="1" si="29"/>
        <v>10.257244560406647</v>
      </c>
    </row>
    <row r="949" spans="5:6" x14ac:dyDescent="0.25">
      <c r="E949" s="16">
        <f t="shared" ca="1" si="28"/>
        <v>0.28446387689399499</v>
      </c>
      <c r="F949" s="20">
        <f t="shared" ca="1" si="29"/>
        <v>8.5525962928839192</v>
      </c>
    </row>
    <row r="950" spans="5:6" x14ac:dyDescent="0.25">
      <c r="E950" s="16">
        <f t="shared" ca="1" si="28"/>
        <v>0.68477774592294138</v>
      </c>
      <c r="F950" s="20">
        <f t="shared" ca="1" si="29"/>
        <v>10.207331062347517</v>
      </c>
    </row>
    <row r="951" spans="5:6" x14ac:dyDescent="0.25">
      <c r="E951" s="16">
        <f t="shared" ca="1" si="28"/>
        <v>0.73563838838962581</v>
      </c>
      <c r="F951" s="20">
        <f t="shared" ca="1" si="29"/>
        <v>10.416300270960814</v>
      </c>
    </row>
    <row r="952" spans="5:6" x14ac:dyDescent="0.25">
      <c r="E952" s="16">
        <f t="shared" ca="1" si="28"/>
        <v>0.12940475334256407</v>
      </c>
      <c r="F952" s="20">
        <f t="shared" ca="1" si="29"/>
        <v>7.5402361496381154</v>
      </c>
    </row>
    <row r="953" spans="5:6" x14ac:dyDescent="0.25">
      <c r="E953" s="16">
        <f t="shared" ca="1" si="28"/>
        <v>0.88935127079750542</v>
      </c>
      <c r="F953" s="20">
        <f t="shared" ca="1" si="29"/>
        <v>11.193266530039455</v>
      </c>
    </row>
    <row r="954" spans="5:6" x14ac:dyDescent="0.25">
      <c r="E954" s="16">
        <f t="shared" ca="1" si="28"/>
        <v>0.30193216964225966</v>
      </c>
      <c r="F954" s="20">
        <f t="shared" ca="1" si="29"/>
        <v>8.640082429259774</v>
      </c>
    </row>
    <row r="955" spans="5:6" x14ac:dyDescent="0.25">
      <c r="E955" s="16">
        <f t="shared" ca="1" si="28"/>
        <v>0.45800410218408916</v>
      </c>
      <c r="F955" s="20">
        <f t="shared" ca="1" si="29"/>
        <v>9.3236565062612833</v>
      </c>
    </row>
    <row r="956" spans="5:6" x14ac:dyDescent="0.25">
      <c r="E956" s="16">
        <f t="shared" ca="1" si="28"/>
        <v>0.50219972875651953</v>
      </c>
      <c r="F956" s="20">
        <f t="shared" ca="1" si="29"/>
        <v>9.4984815766625754</v>
      </c>
    </row>
    <row r="957" spans="5:6" x14ac:dyDescent="0.25">
      <c r="E957" s="16">
        <f t="shared" ca="1" si="28"/>
        <v>0.95446357310120433</v>
      </c>
      <c r="F957" s="20">
        <f t="shared" ca="1" si="29"/>
        <v>11.748403688003105</v>
      </c>
    </row>
    <row r="958" spans="5:6" x14ac:dyDescent="0.25">
      <c r="E958" s="16">
        <f t="shared" ca="1" si="28"/>
        <v>0.35560552126744283</v>
      </c>
      <c r="F958" s="20">
        <f t="shared" ca="1" si="29"/>
        <v>8.8917296063835529</v>
      </c>
    </row>
    <row r="959" spans="5:6" x14ac:dyDescent="0.25">
      <c r="E959" s="16">
        <f t="shared" ca="1" si="28"/>
        <v>0.81352580526553031</v>
      </c>
      <c r="F959" s="20">
        <f t="shared" ca="1" si="29"/>
        <v>10.768796849298031</v>
      </c>
    </row>
    <row r="960" spans="5:6" x14ac:dyDescent="0.25">
      <c r="E960" s="16">
        <f t="shared" ca="1" si="28"/>
        <v>0.61762660576207107</v>
      </c>
      <c r="F960" s="20">
        <f t="shared" ca="1" si="29"/>
        <v>9.9438599662685068</v>
      </c>
    </row>
    <row r="961" spans="5:6" x14ac:dyDescent="0.25">
      <c r="E961" s="16">
        <f t="shared" ca="1" si="28"/>
        <v>0.356589417483545</v>
      </c>
      <c r="F961" s="20">
        <f t="shared" ca="1" si="29"/>
        <v>8.8961398993017813</v>
      </c>
    </row>
    <row r="962" spans="5:6" x14ac:dyDescent="0.25">
      <c r="E962" s="16">
        <f t="shared" ca="1" si="28"/>
        <v>0.8597539771656415</v>
      </c>
      <c r="F962" s="20">
        <f t="shared" ca="1" si="29"/>
        <v>11.012568788388336</v>
      </c>
    </row>
    <row r="963" spans="5:6" x14ac:dyDescent="0.25">
      <c r="E963" s="16">
        <f t="shared" ca="1" si="28"/>
        <v>0.2374047128403145</v>
      </c>
      <c r="F963" s="20">
        <f t="shared" ca="1" si="29"/>
        <v>8.2985455045393799</v>
      </c>
    </row>
    <row r="964" spans="5:6" x14ac:dyDescent="0.25">
      <c r="E964" s="16">
        <f t="shared" ref="E964:E1027" ca="1" si="30">RAND()</f>
        <v>0.26388245634520469</v>
      </c>
      <c r="F964" s="20">
        <f t="shared" ref="F964:F1027" ca="1" si="31">$C$4*POWER(-LN(1-E964),(1/$C$3))</f>
        <v>8.4451173210506791</v>
      </c>
    </row>
    <row r="965" spans="5:6" x14ac:dyDescent="0.25">
      <c r="E965" s="16">
        <f t="shared" ca="1" si="30"/>
        <v>0.57461021799371526</v>
      </c>
      <c r="F965" s="20">
        <f t="shared" ca="1" si="31"/>
        <v>9.7782848862313259</v>
      </c>
    </row>
    <row r="966" spans="5:6" x14ac:dyDescent="0.25">
      <c r="E966" s="16">
        <f t="shared" ca="1" si="30"/>
        <v>0.29447205023639322</v>
      </c>
      <c r="F966" s="20">
        <f t="shared" ca="1" si="31"/>
        <v>8.6031077814487453</v>
      </c>
    </row>
    <row r="967" spans="5:6" x14ac:dyDescent="0.25">
      <c r="E967" s="16">
        <f t="shared" ca="1" si="30"/>
        <v>0.25072080378159456</v>
      </c>
      <c r="F967" s="20">
        <f t="shared" ca="1" si="31"/>
        <v>8.3735351717497881</v>
      </c>
    </row>
    <row r="968" spans="5:6" x14ac:dyDescent="0.25">
      <c r="E968" s="16">
        <f t="shared" ca="1" si="30"/>
        <v>0.90296437139485886</v>
      </c>
      <c r="F968" s="20">
        <f t="shared" ca="1" si="31"/>
        <v>11.286275826951824</v>
      </c>
    </row>
    <row r="969" spans="5:6" x14ac:dyDescent="0.25">
      <c r="E969" s="16">
        <f t="shared" ca="1" si="30"/>
        <v>0.64481814911777346</v>
      </c>
      <c r="F969" s="20">
        <f t="shared" ca="1" si="31"/>
        <v>10.049439733973902</v>
      </c>
    </row>
    <row r="970" spans="5:6" x14ac:dyDescent="0.25">
      <c r="E970" s="16">
        <f t="shared" ca="1" si="30"/>
        <v>0.6243520086647556</v>
      </c>
      <c r="F970" s="20">
        <f t="shared" ca="1" si="31"/>
        <v>9.9698759354313751</v>
      </c>
    </row>
    <row r="971" spans="5:6" x14ac:dyDescent="0.25">
      <c r="E971" s="16">
        <f t="shared" ca="1" si="30"/>
        <v>0.17041569931701339</v>
      </c>
      <c r="F971" s="20">
        <f t="shared" ca="1" si="31"/>
        <v>7.8690286444680835</v>
      </c>
    </row>
    <row r="972" spans="5:6" x14ac:dyDescent="0.25">
      <c r="E972" s="16">
        <f t="shared" ca="1" si="30"/>
        <v>0.21180650839177884</v>
      </c>
      <c r="F972" s="20">
        <f t="shared" ca="1" si="31"/>
        <v>8.1459662755666322</v>
      </c>
    </row>
    <row r="973" spans="5:6" x14ac:dyDescent="0.25">
      <c r="E973" s="16">
        <f t="shared" ca="1" si="30"/>
        <v>0.46393509650339848</v>
      </c>
      <c r="F973" s="20">
        <f t="shared" ca="1" si="31"/>
        <v>9.3474021198482262</v>
      </c>
    </row>
    <row r="974" spans="5:6" x14ac:dyDescent="0.25">
      <c r="E974" s="16">
        <f t="shared" ca="1" si="30"/>
        <v>0.8977729083946332</v>
      </c>
      <c r="F974" s="20">
        <f t="shared" ca="1" si="31"/>
        <v>11.249902193532561</v>
      </c>
    </row>
    <row r="975" spans="5:6" x14ac:dyDescent="0.25">
      <c r="E975" s="16">
        <f t="shared" ca="1" si="30"/>
        <v>0.46199551835124897</v>
      </c>
      <c r="F975" s="20">
        <f t="shared" ca="1" si="31"/>
        <v>9.3396478216894945</v>
      </c>
    </row>
    <row r="976" spans="5:6" x14ac:dyDescent="0.25">
      <c r="E976" s="16">
        <f t="shared" ca="1" si="30"/>
        <v>0.59905277983523453</v>
      </c>
      <c r="F976" s="20">
        <f t="shared" ca="1" si="31"/>
        <v>9.8722427684311818</v>
      </c>
    </row>
    <row r="977" spans="5:6" x14ac:dyDescent="0.25">
      <c r="E977" s="16">
        <f t="shared" ca="1" si="30"/>
        <v>0.51857559421702049</v>
      </c>
      <c r="F977" s="20">
        <f t="shared" ca="1" si="31"/>
        <v>9.562251001324352</v>
      </c>
    </row>
    <row r="978" spans="5:6" x14ac:dyDescent="0.25">
      <c r="E978" s="16">
        <f t="shared" ca="1" si="30"/>
        <v>0.63375672142228412</v>
      </c>
      <c r="F978" s="20">
        <f t="shared" ca="1" si="31"/>
        <v>10.00635568420352</v>
      </c>
    </row>
    <row r="979" spans="5:6" x14ac:dyDescent="0.25">
      <c r="E979" s="16">
        <f t="shared" ca="1" si="30"/>
        <v>4.2410773732832752E-3</v>
      </c>
      <c r="F979" s="20">
        <f t="shared" ca="1" si="31"/>
        <v>4.5835273131347183</v>
      </c>
    </row>
    <row r="980" spans="5:6" x14ac:dyDescent="0.25">
      <c r="E980" s="16">
        <f t="shared" ca="1" si="30"/>
        <v>0.89877687793693883</v>
      </c>
      <c r="F980" s="20">
        <f t="shared" ca="1" si="31"/>
        <v>11.256844460356128</v>
      </c>
    </row>
    <row r="981" spans="5:6" x14ac:dyDescent="0.25">
      <c r="E981" s="16">
        <f t="shared" ca="1" si="30"/>
        <v>0.77377484755628589</v>
      </c>
      <c r="F981" s="20">
        <f t="shared" ca="1" si="31"/>
        <v>10.582383330222262</v>
      </c>
    </row>
    <row r="982" spans="5:6" x14ac:dyDescent="0.25">
      <c r="E982" s="16">
        <f t="shared" ca="1" si="30"/>
        <v>0.41138008319563424</v>
      </c>
      <c r="F982" s="20">
        <f t="shared" ca="1" si="31"/>
        <v>9.1328824075310262</v>
      </c>
    </row>
    <row r="983" spans="5:6" x14ac:dyDescent="0.25">
      <c r="E983" s="16">
        <f t="shared" ca="1" si="30"/>
        <v>0.63126708734527093</v>
      </c>
      <c r="F983" s="20">
        <f t="shared" ca="1" si="31"/>
        <v>9.9966862947190904</v>
      </c>
    </row>
    <row r="984" spans="5:6" x14ac:dyDescent="0.25">
      <c r="E984" s="16">
        <f t="shared" ca="1" si="30"/>
        <v>0.61502242298113108</v>
      </c>
      <c r="F984" s="20">
        <f t="shared" ca="1" si="31"/>
        <v>9.933799944487717</v>
      </c>
    </row>
    <row r="985" spans="5:6" x14ac:dyDescent="0.25">
      <c r="E985" s="16">
        <f t="shared" ca="1" si="30"/>
        <v>0.76675250768568415</v>
      </c>
      <c r="F985" s="20">
        <f t="shared" ca="1" si="31"/>
        <v>10.551010939539516</v>
      </c>
    </row>
    <row r="986" spans="5:6" x14ac:dyDescent="0.25">
      <c r="E986" s="16">
        <f t="shared" ca="1" si="30"/>
        <v>0.6981149902718744</v>
      </c>
      <c r="F986" s="20">
        <f t="shared" ca="1" si="31"/>
        <v>10.261079436281618</v>
      </c>
    </row>
    <row r="987" spans="5:6" x14ac:dyDescent="0.25">
      <c r="E987" s="16">
        <f t="shared" ca="1" si="30"/>
        <v>2.9262030950592988E-2</v>
      </c>
      <c r="F987" s="20">
        <f t="shared" ca="1" si="31"/>
        <v>6.0508953564991428</v>
      </c>
    </row>
    <row r="988" spans="5:6" x14ac:dyDescent="0.25">
      <c r="E988" s="16">
        <f t="shared" ca="1" si="30"/>
        <v>0.61398764992423427</v>
      </c>
      <c r="F988" s="20">
        <f t="shared" ca="1" si="31"/>
        <v>9.929804545501975</v>
      </c>
    </row>
    <row r="989" spans="5:6" x14ac:dyDescent="0.25">
      <c r="E989" s="16">
        <f t="shared" ca="1" si="30"/>
        <v>0.67245187842158027</v>
      </c>
      <c r="F989" s="20">
        <f t="shared" ca="1" si="31"/>
        <v>10.158178922968844</v>
      </c>
    </row>
    <row r="990" spans="5:6" x14ac:dyDescent="0.25">
      <c r="E990" s="16">
        <f t="shared" ca="1" si="30"/>
        <v>0.38090833844710814</v>
      </c>
      <c r="F990" s="20">
        <f t="shared" ca="1" si="31"/>
        <v>9.0032357793924493</v>
      </c>
    </row>
    <row r="991" spans="5:6" x14ac:dyDescent="0.25">
      <c r="E991" s="16">
        <f t="shared" ca="1" si="30"/>
        <v>0.57745398960749816</v>
      </c>
      <c r="F991" s="20">
        <f t="shared" ca="1" si="31"/>
        <v>9.7892101826735463</v>
      </c>
    </row>
    <row r="992" spans="5:6" x14ac:dyDescent="0.25">
      <c r="E992" s="16">
        <f t="shared" ca="1" si="30"/>
        <v>0.37893577340011986</v>
      </c>
      <c r="F992" s="20">
        <f t="shared" ca="1" si="31"/>
        <v>8.9946785380819101</v>
      </c>
    </row>
    <row r="993" spans="5:6" x14ac:dyDescent="0.25">
      <c r="E993" s="16">
        <f t="shared" ca="1" si="30"/>
        <v>0.53046980067592908</v>
      </c>
      <c r="F993" s="20">
        <f t="shared" ca="1" si="31"/>
        <v>9.6083282257725031</v>
      </c>
    </row>
    <row r="994" spans="5:6" x14ac:dyDescent="0.25">
      <c r="E994" s="16">
        <f t="shared" ca="1" si="30"/>
        <v>2.1773305253625308E-2</v>
      </c>
      <c r="F994" s="20">
        <f t="shared" ca="1" si="31"/>
        <v>5.7975200921521983</v>
      </c>
    </row>
    <row r="995" spans="5:6" x14ac:dyDescent="0.25">
      <c r="E995" s="16">
        <f t="shared" ca="1" si="30"/>
        <v>0.35593654813667241</v>
      </c>
      <c r="F995" s="20">
        <f t="shared" ca="1" si="31"/>
        <v>8.893214139713514</v>
      </c>
    </row>
    <row r="996" spans="5:6" x14ac:dyDescent="0.25">
      <c r="E996" s="16">
        <f t="shared" ca="1" si="30"/>
        <v>0.31779419786209662</v>
      </c>
      <c r="F996" s="20">
        <f t="shared" ca="1" si="31"/>
        <v>8.7169303482591758</v>
      </c>
    </row>
    <row r="997" spans="5:6" x14ac:dyDescent="0.25">
      <c r="E997" s="16">
        <f t="shared" ca="1" si="30"/>
        <v>0.82065931119620927</v>
      </c>
      <c r="F997" s="20">
        <f t="shared" ca="1" si="31"/>
        <v>10.804175630385588</v>
      </c>
    </row>
    <row r="998" spans="5:6" x14ac:dyDescent="0.25">
      <c r="E998" s="16">
        <f t="shared" ca="1" si="30"/>
        <v>0.70968954936652862</v>
      </c>
      <c r="F998" s="20">
        <f t="shared" ca="1" si="31"/>
        <v>10.308271789107092</v>
      </c>
    </row>
    <row r="999" spans="5:6" x14ac:dyDescent="0.25">
      <c r="E999" s="16">
        <f t="shared" ca="1" si="30"/>
        <v>0.16552794809199667</v>
      </c>
      <c r="F999" s="20">
        <f t="shared" ca="1" si="31"/>
        <v>7.8331962546253067</v>
      </c>
    </row>
    <row r="1000" spans="5:6" x14ac:dyDescent="0.25">
      <c r="E1000" s="16">
        <f t="shared" ca="1" si="30"/>
        <v>0.36827359268422599</v>
      </c>
      <c r="F1000" s="20">
        <f t="shared" ca="1" si="31"/>
        <v>8.9480399029150739</v>
      </c>
    </row>
    <row r="1001" spans="5:6" x14ac:dyDescent="0.25">
      <c r="E1001" s="16">
        <f t="shared" ca="1" si="30"/>
        <v>0.88728704608389353</v>
      </c>
      <c r="F1001" s="20">
        <f t="shared" ca="1" si="31"/>
        <v>11.179791812340987</v>
      </c>
    </row>
    <row r="1002" spans="5:6" x14ac:dyDescent="0.25">
      <c r="E1002" s="16">
        <f t="shared" ca="1" si="30"/>
        <v>0.7027454833473199</v>
      </c>
      <c r="F1002" s="20">
        <f t="shared" ca="1" si="31"/>
        <v>10.279893902819115</v>
      </c>
    </row>
    <row r="1003" spans="5:6" x14ac:dyDescent="0.25">
      <c r="E1003" s="16">
        <f t="shared" ca="1" si="30"/>
        <v>0.17987655308267669</v>
      </c>
      <c r="F1003" s="20">
        <f t="shared" ca="1" si="31"/>
        <v>7.9362923451211431</v>
      </c>
    </row>
    <row r="1004" spans="5:6" x14ac:dyDescent="0.25">
      <c r="E1004" s="16">
        <f t="shared" ca="1" si="30"/>
        <v>6.5293921677044287E-2</v>
      </c>
      <c r="F1004" s="20">
        <f t="shared" ca="1" si="31"/>
        <v>6.8042295992869324</v>
      </c>
    </row>
    <row r="1005" spans="5:6" x14ac:dyDescent="0.25">
      <c r="E1005" s="16">
        <f t="shared" ca="1" si="30"/>
        <v>0.5396608062536925</v>
      </c>
      <c r="F1005" s="20">
        <f t="shared" ca="1" si="31"/>
        <v>9.6438245976453629</v>
      </c>
    </row>
    <row r="1006" spans="5:6" x14ac:dyDescent="0.25">
      <c r="E1006" s="16">
        <f t="shared" ca="1" si="30"/>
        <v>0.67084320282667431</v>
      </c>
      <c r="F1006" s="20">
        <f t="shared" ca="1" si="31"/>
        <v>10.151796959089621</v>
      </c>
    </row>
    <row r="1007" spans="5:6" x14ac:dyDescent="0.25">
      <c r="E1007" s="16">
        <f t="shared" ca="1" si="30"/>
        <v>0.73737315152741123</v>
      </c>
      <c r="F1007" s="20">
        <f t="shared" ca="1" si="31"/>
        <v>10.423648326797686</v>
      </c>
    </row>
    <row r="1008" spans="5:6" x14ac:dyDescent="0.25">
      <c r="E1008" s="16">
        <f t="shared" ca="1" si="30"/>
        <v>0.2992475386496275</v>
      </c>
      <c r="F1008" s="20">
        <f t="shared" ca="1" si="31"/>
        <v>8.6268407176378474</v>
      </c>
    </row>
    <row r="1009" spans="5:6" x14ac:dyDescent="0.25">
      <c r="E1009" s="16">
        <f t="shared" ca="1" si="30"/>
        <v>0.97217212963106625</v>
      </c>
      <c r="F1009" s="20">
        <f t="shared" ca="1" si="31"/>
        <v>11.99929966755219</v>
      </c>
    </row>
    <row r="1010" spans="5:6" x14ac:dyDescent="0.25">
      <c r="E1010" s="16">
        <f t="shared" ca="1" si="30"/>
        <v>0.8258016554894283</v>
      </c>
      <c r="F1010" s="20">
        <f t="shared" ca="1" si="31"/>
        <v>10.830117837264577</v>
      </c>
    </row>
    <row r="1011" spans="5:6" x14ac:dyDescent="0.25">
      <c r="E1011" s="16">
        <f t="shared" ca="1" si="30"/>
        <v>0.48793951174795591</v>
      </c>
      <c r="F1011" s="20">
        <f t="shared" ca="1" si="31"/>
        <v>9.4425621028437963</v>
      </c>
    </row>
    <row r="1012" spans="5:6" x14ac:dyDescent="0.25">
      <c r="E1012" s="16">
        <f t="shared" ca="1" si="30"/>
        <v>0.10439343293342784</v>
      </c>
      <c r="F1012" s="20">
        <f t="shared" ca="1" si="31"/>
        <v>7.2979221831971675</v>
      </c>
    </row>
    <row r="1013" spans="5:6" x14ac:dyDescent="0.25">
      <c r="E1013" s="16">
        <f t="shared" ca="1" si="30"/>
        <v>0.11221937144161565</v>
      </c>
      <c r="F1013" s="20">
        <f t="shared" ca="1" si="31"/>
        <v>7.3782137907792187</v>
      </c>
    </row>
    <row r="1014" spans="5:6" x14ac:dyDescent="0.25">
      <c r="E1014" s="16">
        <f t="shared" ca="1" si="30"/>
        <v>0.73720215867161631</v>
      </c>
      <c r="F1014" s="20">
        <f t="shared" ca="1" si="31"/>
        <v>10.422923270746052</v>
      </c>
    </row>
    <row r="1015" spans="5:6" x14ac:dyDescent="0.25">
      <c r="E1015" s="16">
        <f t="shared" ca="1" si="30"/>
        <v>0.598666273181513</v>
      </c>
      <c r="F1015" s="20">
        <f t="shared" ca="1" si="31"/>
        <v>9.8707552449285227</v>
      </c>
    </row>
    <row r="1016" spans="5:6" x14ac:dyDescent="0.25">
      <c r="E1016" s="16">
        <f t="shared" ca="1" si="30"/>
        <v>0.29766057516580213</v>
      </c>
      <c r="F1016" s="20">
        <f t="shared" ca="1" si="31"/>
        <v>8.6189795083883105</v>
      </c>
    </row>
    <row r="1017" spans="5:6" x14ac:dyDescent="0.25">
      <c r="E1017" s="16">
        <f t="shared" ca="1" si="30"/>
        <v>0.14442723022242998</v>
      </c>
      <c r="F1017" s="20">
        <f t="shared" ca="1" si="31"/>
        <v>7.6687710618611717</v>
      </c>
    </row>
    <row r="1018" spans="5:6" x14ac:dyDescent="0.25">
      <c r="E1018" s="16">
        <f t="shared" ca="1" si="30"/>
        <v>0.13437616878561254</v>
      </c>
      <c r="F1018" s="20">
        <f t="shared" ca="1" si="31"/>
        <v>7.5839816061927809</v>
      </c>
    </row>
    <row r="1019" spans="5:6" x14ac:dyDescent="0.25">
      <c r="E1019" s="16">
        <f t="shared" ca="1" si="30"/>
        <v>0.89889335917124069</v>
      </c>
      <c r="F1019" s="20">
        <f t="shared" ca="1" si="31"/>
        <v>11.257652689778624</v>
      </c>
    </row>
    <row r="1020" spans="5:6" x14ac:dyDescent="0.25">
      <c r="E1020" s="16">
        <f t="shared" ca="1" si="30"/>
        <v>0.7351019602607558</v>
      </c>
      <c r="F1020" s="20">
        <f t="shared" ca="1" si="31"/>
        <v>10.414031567790596</v>
      </c>
    </row>
    <row r="1021" spans="5:6" x14ac:dyDescent="0.25">
      <c r="E1021" s="16">
        <f t="shared" ca="1" si="30"/>
        <v>0.35146904659938638</v>
      </c>
      <c r="F1021" s="20">
        <f t="shared" ca="1" si="31"/>
        <v>8.8731173469854134</v>
      </c>
    </row>
    <row r="1022" spans="5:6" x14ac:dyDescent="0.25">
      <c r="E1022" s="16">
        <f t="shared" ca="1" si="30"/>
        <v>0.30762851184341833</v>
      </c>
      <c r="F1022" s="20">
        <f t="shared" ca="1" si="31"/>
        <v>8.6679479312931225</v>
      </c>
    </row>
    <row r="1023" spans="5:6" x14ac:dyDescent="0.25">
      <c r="E1023" s="16">
        <f t="shared" ca="1" si="30"/>
        <v>9.6710631689276738E-2</v>
      </c>
      <c r="F1023" s="20">
        <f t="shared" ca="1" si="31"/>
        <v>7.2143336834695857</v>
      </c>
    </row>
    <row r="1024" spans="5:6" x14ac:dyDescent="0.25">
      <c r="E1024" s="16">
        <f t="shared" ca="1" si="30"/>
        <v>0.54099238067131505</v>
      </c>
      <c r="F1024" s="20">
        <f t="shared" ca="1" si="31"/>
        <v>9.6489606396646792</v>
      </c>
    </row>
    <row r="1025" spans="5:6" x14ac:dyDescent="0.25">
      <c r="E1025" s="16">
        <f t="shared" ca="1" si="30"/>
        <v>0.4036535658784467</v>
      </c>
      <c r="F1025" s="20">
        <f t="shared" ca="1" si="31"/>
        <v>9.1004338811935757</v>
      </c>
    </row>
    <row r="1026" spans="5:6" x14ac:dyDescent="0.25">
      <c r="E1026" s="16">
        <f t="shared" ca="1" si="30"/>
        <v>0.76340019630967082</v>
      </c>
      <c r="F1026" s="20">
        <f t="shared" ca="1" si="31"/>
        <v>10.536172288794404</v>
      </c>
    </row>
    <row r="1027" spans="5:6" x14ac:dyDescent="0.25">
      <c r="E1027" s="16">
        <f t="shared" ca="1" si="30"/>
        <v>0.36248798033291763</v>
      </c>
      <c r="F1027" s="20">
        <f t="shared" ca="1" si="31"/>
        <v>8.9224482635936404</v>
      </c>
    </row>
    <row r="1028" spans="5:6" x14ac:dyDescent="0.25">
      <c r="E1028" s="16">
        <f t="shared" ref="E1028:E1091" ca="1" si="32">RAND()</f>
        <v>0.21799459986167469</v>
      </c>
      <c r="F1028" s="20">
        <f t="shared" ref="F1028:F1091" ca="1" si="33">$C$4*POWER(-LN(1-E1028),(1/$C$3))</f>
        <v>8.1839675298392116</v>
      </c>
    </row>
    <row r="1029" spans="5:6" x14ac:dyDescent="0.25">
      <c r="E1029" s="16">
        <f t="shared" ca="1" si="32"/>
        <v>0.44587326969646468</v>
      </c>
      <c r="F1029" s="20">
        <f t="shared" ca="1" si="33"/>
        <v>9.2747585736983034</v>
      </c>
    </row>
    <row r="1030" spans="5:6" x14ac:dyDescent="0.25">
      <c r="E1030" s="16">
        <f t="shared" ca="1" si="32"/>
        <v>0.595727142029568</v>
      </c>
      <c r="F1030" s="20">
        <f t="shared" ca="1" si="33"/>
        <v>9.859446355321305</v>
      </c>
    </row>
    <row r="1031" spans="5:6" x14ac:dyDescent="0.25">
      <c r="E1031" s="16">
        <f t="shared" ca="1" si="32"/>
        <v>0.61181082386172503</v>
      </c>
      <c r="F1031" s="20">
        <f t="shared" ca="1" si="33"/>
        <v>9.9214029684467349</v>
      </c>
    </row>
    <row r="1032" spans="5:6" x14ac:dyDescent="0.25">
      <c r="E1032" s="16">
        <f t="shared" ca="1" si="32"/>
        <v>0.660173789222542</v>
      </c>
      <c r="F1032" s="20">
        <f t="shared" ca="1" si="33"/>
        <v>10.109642546923816</v>
      </c>
    </row>
    <row r="1033" spans="5:6" x14ac:dyDescent="0.25">
      <c r="E1033" s="16">
        <f t="shared" ca="1" si="32"/>
        <v>0.85740134863905992</v>
      </c>
      <c r="F1033" s="20">
        <f t="shared" ca="1" si="33"/>
        <v>10.999196761953227</v>
      </c>
    </row>
    <row r="1034" spans="5:6" x14ac:dyDescent="0.25">
      <c r="E1034" s="16">
        <f t="shared" ca="1" si="32"/>
        <v>0.34183428889858658</v>
      </c>
      <c r="F1034" s="20">
        <f t="shared" ca="1" si="33"/>
        <v>8.8293070675621479</v>
      </c>
    </row>
    <row r="1035" spans="5:6" x14ac:dyDescent="0.25">
      <c r="E1035" s="16">
        <f t="shared" ca="1" si="32"/>
        <v>0.62551852370586647</v>
      </c>
      <c r="F1035" s="20">
        <f t="shared" ca="1" si="33"/>
        <v>9.974394051849778</v>
      </c>
    </row>
    <row r="1036" spans="5:6" x14ac:dyDescent="0.25">
      <c r="E1036" s="16">
        <f t="shared" ca="1" si="32"/>
        <v>0.3049310296890817</v>
      </c>
      <c r="F1036" s="20">
        <f t="shared" ca="1" si="33"/>
        <v>8.6547909549094548</v>
      </c>
    </row>
    <row r="1037" spans="5:6" x14ac:dyDescent="0.25">
      <c r="E1037" s="16">
        <f t="shared" ca="1" si="32"/>
        <v>0.15400948747322274</v>
      </c>
      <c r="F1037" s="20">
        <f t="shared" ca="1" si="33"/>
        <v>7.7455317870902851</v>
      </c>
    </row>
    <row r="1038" spans="5:6" x14ac:dyDescent="0.25">
      <c r="E1038" s="16">
        <f t="shared" ca="1" si="32"/>
        <v>0.12301276631563274</v>
      </c>
      <c r="F1038" s="20">
        <f t="shared" ca="1" si="33"/>
        <v>7.4820440077096162</v>
      </c>
    </row>
    <row r="1039" spans="5:6" x14ac:dyDescent="0.25">
      <c r="E1039" s="16">
        <f t="shared" ca="1" si="32"/>
        <v>0.50321734409088748</v>
      </c>
      <c r="F1039" s="20">
        <f t="shared" ca="1" si="33"/>
        <v>9.5024571912772764</v>
      </c>
    </row>
    <row r="1040" spans="5:6" x14ac:dyDescent="0.25">
      <c r="E1040" s="16">
        <f t="shared" ca="1" si="32"/>
        <v>0.84542087211361372</v>
      </c>
      <c r="F1040" s="20">
        <f t="shared" ca="1" si="33"/>
        <v>10.932929211490496</v>
      </c>
    </row>
    <row r="1041" spans="5:6" x14ac:dyDescent="0.25">
      <c r="E1041" s="16">
        <f t="shared" ca="1" si="32"/>
        <v>5.2565664270296519E-3</v>
      </c>
      <c r="F1041" s="20">
        <f t="shared" ca="1" si="33"/>
        <v>4.7266064668710515</v>
      </c>
    </row>
    <row r="1042" spans="5:6" x14ac:dyDescent="0.25">
      <c r="E1042" s="16">
        <f t="shared" ca="1" si="32"/>
        <v>0.71678876483493847</v>
      </c>
      <c r="F1042" s="20">
        <f t="shared" ca="1" si="33"/>
        <v>10.33750008719548</v>
      </c>
    </row>
    <row r="1043" spans="5:6" x14ac:dyDescent="0.25">
      <c r="E1043" s="16">
        <f t="shared" ca="1" si="32"/>
        <v>0.14929994630846322</v>
      </c>
      <c r="F1043" s="20">
        <f t="shared" ca="1" si="33"/>
        <v>7.7082699419172718</v>
      </c>
    </row>
    <row r="1044" spans="5:6" x14ac:dyDescent="0.25">
      <c r="E1044" s="16">
        <f t="shared" ca="1" si="32"/>
        <v>0.52433064018720354</v>
      </c>
      <c r="F1044" s="20">
        <f t="shared" ca="1" si="33"/>
        <v>9.584567639989567</v>
      </c>
    </row>
    <row r="1045" spans="5:6" x14ac:dyDescent="0.25">
      <c r="E1045" s="16">
        <f t="shared" ca="1" si="32"/>
        <v>0.58419758699516156</v>
      </c>
      <c r="F1045" s="20">
        <f t="shared" ca="1" si="33"/>
        <v>9.8151204844093449</v>
      </c>
    </row>
    <row r="1046" spans="5:6" x14ac:dyDescent="0.25">
      <c r="E1046" s="16">
        <f t="shared" ca="1" si="32"/>
        <v>0.84902254279307277</v>
      </c>
      <c r="F1046" s="20">
        <f t="shared" ca="1" si="33"/>
        <v>10.952545050065714</v>
      </c>
    </row>
    <row r="1047" spans="5:6" x14ac:dyDescent="0.25">
      <c r="E1047" s="16">
        <f t="shared" ca="1" si="32"/>
        <v>0.71155073431687488</v>
      </c>
      <c r="F1047" s="20">
        <f t="shared" ca="1" si="33"/>
        <v>10.315912674040073</v>
      </c>
    </row>
    <row r="1048" spans="5:6" x14ac:dyDescent="0.25">
      <c r="E1048" s="16">
        <f t="shared" ca="1" si="32"/>
        <v>0.31547352029725595</v>
      </c>
      <c r="F1048" s="20">
        <f t="shared" ca="1" si="33"/>
        <v>8.705829886208523</v>
      </c>
    </row>
    <row r="1049" spans="5:6" x14ac:dyDescent="0.25">
      <c r="E1049" s="16">
        <f t="shared" ca="1" si="32"/>
        <v>0.60994376860333033</v>
      </c>
      <c r="F1049" s="20">
        <f t="shared" ca="1" si="33"/>
        <v>9.914200513117823</v>
      </c>
    </row>
    <row r="1050" spans="5:6" x14ac:dyDescent="0.25">
      <c r="E1050" s="16">
        <f t="shared" ca="1" si="32"/>
        <v>0.9461557901812695</v>
      </c>
      <c r="F1050" s="20">
        <f t="shared" ca="1" si="33"/>
        <v>11.655167883504067</v>
      </c>
    </row>
    <row r="1051" spans="5:6" x14ac:dyDescent="0.25">
      <c r="E1051" s="16">
        <f t="shared" ca="1" si="32"/>
        <v>0.15939045701527521</v>
      </c>
      <c r="F1051" s="20">
        <f t="shared" ca="1" si="33"/>
        <v>7.7870731288952371</v>
      </c>
    </row>
    <row r="1052" spans="5:6" x14ac:dyDescent="0.25">
      <c r="E1052" s="16">
        <f t="shared" ca="1" si="32"/>
        <v>2.2723922807469932E-2</v>
      </c>
      <c r="F1052" s="20">
        <f t="shared" ca="1" si="33"/>
        <v>5.8334245791806216</v>
      </c>
    </row>
    <row r="1053" spans="5:6" x14ac:dyDescent="0.25">
      <c r="E1053" s="16">
        <f t="shared" ca="1" si="32"/>
        <v>0.55947200557190091</v>
      </c>
      <c r="F1053" s="20">
        <f t="shared" ca="1" si="33"/>
        <v>9.720109171063541</v>
      </c>
    </row>
    <row r="1054" spans="5:6" x14ac:dyDescent="0.25">
      <c r="E1054" s="16">
        <f t="shared" ca="1" si="32"/>
        <v>0.71627462537972442</v>
      </c>
      <c r="F1054" s="20">
        <f t="shared" ca="1" si="33"/>
        <v>10.335375604992581</v>
      </c>
    </row>
    <row r="1055" spans="5:6" x14ac:dyDescent="0.25">
      <c r="E1055" s="16">
        <f t="shared" ca="1" si="32"/>
        <v>0.88375874832552437</v>
      </c>
      <c r="F1055" s="20">
        <f t="shared" ca="1" si="33"/>
        <v>11.157102363037726</v>
      </c>
    </row>
    <row r="1056" spans="5:6" x14ac:dyDescent="0.25">
      <c r="E1056" s="16">
        <f t="shared" ca="1" si="32"/>
        <v>0.3623776698841904</v>
      </c>
      <c r="F1056" s="20">
        <f t="shared" ca="1" si="33"/>
        <v>8.9219583043254644</v>
      </c>
    </row>
    <row r="1057" spans="5:6" x14ac:dyDescent="0.25">
      <c r="E1057" s="16">
        <f t="shared" ca="1" si="32"/>
        <v>0.51335693084453116</v>
      </c>
      <c r="F1057" s="20">
        <f t="shared" ca="1" si="33"/>
        <v>9.5419746075851499</v>
      </c>
    </row>
    <row r="1058" spans="5:6" x14ac:dyDescent="0.25">
      <c r="E1058" s="16">
        <f t="shared" ca="1" si="32"/>
        <v>0.86154217389024501</v>
      </c>
      <c r="F1058" s="20">
        <f t="shared" ca="1" si="33"/>
        <v>11.022817416832677</v>
      </c>
    </row>
    <row r="1059" spans="5:6" x14ac:dyDescent="0.25">
      <c r="E1059" s="16">
        <f t="shared" ca="1" si="32"/>
        <v>2.3208805959090584E-2</v>
      </c>
      <c r="F1059" s="20">
        <f t="shared" ca="1" si="33"/>
        <v>5.8512526416518416</v>
      </c>
    </row>
    <row r="1060" spans="5:6" x14ac:dyDescent="0.25">
      <c r="E1060" s="16">
        <f t="shared" ca="1" si="32"/>
        <v>0.95717085190264783</v>
      </c>
      <c r="F1060" s="20">
        <f t="shared" ca="1" si="33"/>
        <v>11.781423985865146</v>
      </c>
    </row>
    <row r="1061" spans="5:6" x14ac:dyDescent="0.25">
      <c r="E1061" s="16">
        <f t="shared" ca="1" si="32"/>
        <v>0.72769453771034509</v>
      </c>
      <c r="F1061" s="20">
        <f t="shared" ca="1" si="33"/>
        <v>10.382866253146778</v>
      </c>
    </row>
    <row r="1062" spans="5:6" x14ac:dyDescent="0.25">
      <c r="E1062" s="16">
        <f t="shared" ca="1" si="32"/>
        <v>0.53708337693064367</v>
      </c>
      <c r="F1062" s="20">
        <f t="shared" ca="1" si="33"/>
        <v>9.6338786665467957</v>
      </c>
    </row>
    <row r="1063" spans="5:6" x14ac:dyDescent="0.25">
      <c r="E1063" s="16">
        <f t="shared" ca="1" si="32"/>
        <v>0.47873249626198167</v>
      </c>
      <c r="F1063" s="20">
        <f t="shared" ca="1" si="33"/>
        <v>9.4062296315473723</v>
      </c>
    </row>
    <row r="1064" spans="5:6" x14ac:dyDescent="0.25">
      <c r="E1064" s="16">
        <f t="shared" ca="1" si="32"/>
        <v>0.55458934336123411</v>
      </c>
      <c r="F1064" s="20">
        <f t="shared" ca="1" si="33"/>
        <v>9.7013298931816614</v>
      </c>
    </row>
    <row r="1065" spans="5:6" x14ac:dyDescent="0.25">
      <c r="E1065" s="16">
        <f t="shared" ca="1" si="32"/>
        <v>3.3966803597234585E-2</v>
      </c>
      <c r="F1065" s="20">
        <f t="shared" ca="1" si="33"/>
        <v>6.1832894626797525</v>
      </c>
    </row>
    <row r="1066" spans="5:6" x14ac:dyDescent="0.25">
      <c r="E1066" s="16">
        <f t="shared" ca="1" si="32"/>
        <v>0.44259438466249967</v>
      </c>
      <c r="F1066" s="20">
        <f t="shared" ca="1" si="33"/>
        <v>9.2614604846576238</v>
      </c>
    </row>
    <row r="1067" spans="5:6" x14ac:dyDescent="0.25">
      <c r="E1067" s="16">
        <f t="shared" ca="1" si="32"/>
        <v>0.29091021776280157</v>
      </c>
      <c r="F1067" s="20">
        <f t="shared" ca="1" si="33"/>
        <v>8.5852536787843157</v>
      </c>
    </row>
    <row r="1068" spans="5:6" x14ac:dyDescent="0.25">
      <c r="E1068" s="16">
        <f t="shared" ca="1" si="32"/>
        <v>0.792592723596802</v>
      </c>
      <c r="F1068" s="20">
        <f t="shared" ca="1" si="33"/>
        <v>10.66858691284142</v>
      </c>
    </row>
    <row r="1069" spans="5:6" x14ac:dyDescent="0.25">
      <c r="E1069" s="16">
        <f t="shared" ca="1" si="32"/>
        <v>0.18675086013513598</v>
      </c>
      <c r="F1069" s="20">
        <f t="shared" ca="1" si="33"/>
        <v>7.98356435706184</v>
      </c>
    </row>
    <row r="1070" spans="5:6" x14ac:dyDescent="0.25">
      <c r="E1070" s="16">
        <f t="shared" ca="1" si="32"/>
        <v>0.65603586722315477</v>
      </c>
      <c r="F1070" s="20">
        <f t="shared" ca="1" si="33"/>
        <v>10.093369140607537</v>
      </c>
    </row>
    <row r="1071" spans="5:6" x14ac:dyDescent="0.25">
      <c r="E1071" s="16">
        <f t="shared" ca="1" si="32"/>
        <v>0.45807813882299364</v>
      </c>
      <c r="F1071" s="20">
        <f t="shared" ca="1" si="33"/>
        <v>9.3239535519258929</v>
      </c>
    </row>
    <row r="1072" spans="5:6" x14ac:dyDescent="0.25">
      <c r="E1072" s="16">
        <f t="shared" ca="1" si="32"/>
        <v>0.83618633383843621</v>
      </c>
      <c r="F1072" s="20">
        <f t="shared" ca="1" si="33"/>
        <v>10.883731488786765</v>
      </c>
    </row>
    <row r="1073" spans="5:6" x14ac:dyDescent="0.25">
      <c r="E1073" s="16">
        <f t="shared" ca="1" si="32"/>
        <v>0.93024990247505568</v>
      </c>
      <c r="F1073" s="20">
        <f t="shared" ca="1" si="33"/>
        <v>11.501738761244804</v>
      </c>
    </row>
    <row r="1074" spans="5:6" x14ac:dyDescent="0.25">
      <c r="E1074" s="16">
        <f t="shared" ca="1" si="32"/>
        <v>0.84094153223475832</v>
      </c>
      <c r="F1074" s="20">
        <f t="shared" ca="1" si="33"/>
        <v>10.908874858185278</v>
      </c>
    </row>
    <row r="1075" spans="5:6" x14ac:dyDescent="0.25">
      <c r="E1075" s="16">
        <f t="shared" ca="1" si="32"/>
        <v>0.85634527624079926</v>
      </c>
      <c r="F1075" s="20">
        <f t="shared" ca="1" si="33"/>
        <v>10.993234413313534</v>
      </c>
    </row>
    <row r="1076" spans="5:6" x14ac:dyDescent="0.25">
      <c r="E1076" s="16">
        <f t="shared" ca="1" si="32"/>
        <v>0.60755451493101875</v>
      </c>
      <c r="F1076" s="20">
        <f t="shared" ca="1" si="33"/>
        <v>9.9049880756655391</v>
      </c>
    </row>
    <row r="1077" spans="5:6" x14ac:dyDescent="0.25">
      <c r="E1077" s="16">
        <f t="shared" ca="1" si="32"/>
        <v>0.69282017490390557</v>
      </c>
      <c r="F1077" s="20">
        <f t="shared" ca="1" si="33"/>
        <v>10.239665825670961</v>
      </c>
    </row>
    <row r="1078" spans="5:6" x14ac:dyDescent="0.25">
      <c r="E1078" s="16">
        <f t="shared" ca="1" si="32"/>
        <v>0.37103241065697268</v>
      </c>
      <c r="F1078" s="20">
        <f t="shared" ca="1" si="33"/>
        <v>8.9601713257072415</v>
      </c>
    </row>
    <row r="1079" spans="5:6" x14ac:dyDescent="0.25">
      <c r="E1079" s="16">
        <f t="shared" ca="1" si="32"/>
        <v>0.21886437433498529</v>
      </c>
      <c r="F1079" s="20">
        <f t="shared" ca="1" si="33"/>
        <v>8.1892485312998513</v>
      </c>
    </row>
    <row r="1080" spans="5:6" x14ac:dyDescent="0.25">
      <c r="E1080" s="16">
        <f t="shared" ca="1" si="32"/>
        <v>0.83897221652136189</v>
      </c>
      <c r="F1080" s="20">
        <f t="shared" ca="1" si="33"/>
        <v>10.89841429316516</v>
      </c>
    </row>
    <row r="1081" spans="5:6" x14ac:dyDescent="0.25">
      <c r="E1081" s="16">
        <f t="shared" ca="1" si="32"/>
        <v>0.9883227848244287</v>
      </c>
      <c r="F1081" s="20">
        <f t="shared" ca="1" si="33"/>
        <v>12.377258821066734</v>
      </c>
    </row>
    <row r="1082" spans="5:6" x14ac:dyDescent="0.25">
      <c r="E1082" s="16">
        <f t="shared" ca="1" si="32"/>
        <v>0.88083270095478206</v>
      </c>
      <c r="F1082" s="20">
        <f t="shared" ca="1" si="33"/>
        <v>11.13859838260371</v>
      </c>
    </row>
    <row r="1083" spans="5:6" x14ac:dyDescent="0.25">
      <c r="E1083" s="16">
        <f t="shared" ca="1" si="32"/>
        <v>0.25518833467537705</v>
      </c>
      <c r="F1083" s="20">
        <f t="shared" ca="1" si="33"/>
        <v>8.398101847421783</v>
      </c>
    </row>
    <row r="1084" spans="5:6" x14ac:dyDescent="0.25">
      <c r="E1084" s="16">
        <f t="shared" ca="1" si="32"/>
        <v>0.45164219498136116</v>
      </c>
      <c r="F1084" s="20">
        <f t="shared" ca="1" si="33"/>
        <v>9.2980698792122514</v>
      </c>
    </row>
    <row r="1085" spans="5:6" x14ac:dyDescent="0.25">
      <c r="E1085" s="16">
        <f t="shared" ca="1" si="32"/>
        <v>0.62022236815145126</v>
      </c>
      <c r="F1085" s="20">
        <f t="shared" ca="1" si="33"/>
        <v>9.9538948536373155</v>
      </c>
    </row>
    <row r="1086" spans="5:6" x14ac:dyDescent="0.25">
      <c r="E1086" s="16">
        <f t="shared" ca="1" si="32"/>
        <v>0.7276153677267031</v>
      </c>
      <c r="F1086" s="20">
        <f t="shared" ca="1" si="33"/>
        <v>10.382534755022192</v>
      </c>
    </row>
    <row r="1087" spans="5:6" x14ac:dyDescent="0.25">
      <c r="E1087" s="16">
        <f t="shared" ca="1" si="32"/>
        <v>5.7536024836620236E-2</v>
      </c>
      <c r="F1087" s="20">
        <f t="shared" ca="1" si="33"/>
        <v>6.6784811546023519</v>
      </c>
    </row>
    <row r="1088" spans="5:6" x14ac:dyDescent="0.25">
      <c r="E1088" s="16">
        <f t="shared" ca="1" si="32"/>
        <v>0.82498830998060657</v>
      </c>
      <c r="F1088" s="20">
        <f t="shared" ca="1" si="33"/>
        <v>10.825989086452761</v>
      </c>
    </row>
    <row r="1089" spans="5:6" x14ac:dyDescent="0.25">
      <c r="E1089" s="16">
        <f t="shared" ca="1" si="32"/>
        <v>0.88556592060706862</v>
      </c>
      <c r="F1089" s="20">
        <f t="shared" ca="1" si="33"/>
        <v>11.168670930238102</v>
      </c>
    </row>
    <row r="1090" spans="5:6" x14ac:dyDescent="0.25">
      <c r="E1090" s="16">
        <f t="shared" ca="1" si="32"/>
        <v>2.0463748534939485E-2</v>
      </c>
      <c r="F1090" s="20">
        <f t="shared" ca="1" si="33"/>
        <v>5.7458258236153199</v>
      </c>
    </row>
    <row r="1091" spans="5:6" x14ac:dyDescent="0.25">
      <c r="E1091" s="16">
        <f t="shared" ca="1" si="32"/>
        <v>0.76478399392024377</v>
      </c>
      <c r="F1091" s="20">
        <f t="shared" ca="1" si="33"/>
        <v>10.542287055502477</v>
      </c>
    </row>
    <row r="1092" spans="5:6" x14ac:dyDescent="0.25">
      <c r="E1092" s="16">
        <f t="shared" ref="E1092:E1155" ca="1" si="34">RAND()</f>
        <v>1.9089457931224407E-2</v>
      </c>
      <c r="F1092" s="20">
        <f t="shared" ref="F1092:F1155" ca="1" si="35">$C$4*POWER(-LN(1-E1092),(1/$C$3))</f>
        <v>5.6884772390216316</v>
      </c>
    </row>
    <row r="1093" spans="5:6" x14ac:dyDescent="0.25">
      <c r="E1093" s="16">
        <f t="shared" ca="1" si="34"/>
        <v>5.8980472910395543E-2</v>
      </c>
      <c r="F1093" s="20">
        <f t="shared" ca="1" si="35"/>
        <v>6.702906347916711</v>
      </c>
    </row>
    <row r="1094" spans="5:6" x14ac:dyDescent="0.25">
      <c r="E1094" s="16">
        <f t="shared" ca="1" si="34"/>
        <v>0.66727561620212839</v>
      </c>
      <c r="F1094" s="20">
        <f t="shared" ca="1" si="35"/>
        <v>10.137668789248606</v>
      </c>
    </row>
    <row r="1095" spans="5:6" x14ac:dyDescent="0.25">
      <c r="E1095" s="16">
        <f t="shared" ca="1" si="34"/>
        <v>0.1841586334139399</v>
      </c>
      <c r="F1095" s="20">
        <f t="shared" ca="1" si="35"/>
        <v>7.9658892299862512</v>
      </c>
    </row>
    <row r="1096" spans="5:6" x14ac:dyDescent="0.25">
      <c r="E1096" s="16">
        <f t="shared" ca="1" si="34"/>
        <v>0.52289880142768552</v>
      </c>
      <c r="F1096" s="20">
        <f t="shared" ca="1" si="35"/>
        <v>9.5790193769548608</v>
      </c>
    </row>
    <row r="1097" spans="5:6" x14ac:dyDescent="0.25">
      <c r="E1097" s="16">
        <f t="shared" ca="1" si="34"/>
        <v>0.28144340478976182</v>
      </c>
      <c r="F1097" s="20">
        <f t="shared" ca="1" si="35"/>
        <v>8.5371367473939443</v>
      </c>
    </row>
    <row r="1098" spans="5:6" x14ac:dyDescent="0.25">
      <c r="E1098" s="16">
        <f t="shared" ca="1" si="34"/>
        <v>0.29570894141059245</v>
      </c>
      <c r="F1098" s="20">
        <f t="shared" ca="1" si="35"/>
        <v>8.6092770490199069</v>
      </c>
    </row>
    <row r="1099" spans="5:6" x14ac:dyDescent="0.25">
      <c r="E1099" s="16">
        <f t="shared" ca="1" si="34"/>
        <v>0.57042294909535229</v>
      </c>
      <c r="F1099" s="20">
        <f t="shared" ca="1" si="35"/>
        <v>9.7621975617476267</v>
      </c>
    </row>
    <row r="1100" spans="5:6" x14ac:dyDescent="0.25">
      <c r="E1100" s="16">
        <f t="shared" ca="1" si="34"/>
        <v>0.47038382974994764</v>
      </c>
      <c r="F1100" s="20">
        <f t="shared" ca="1" si="35"/>
        <v>9.3731092765847848</v>
      </c>
    </row>
    <row r="1101" spans="5:6" x14ac:dyDescent="0.25">
      <c r="E1101" s="16">
        <f t="shared" ca="1" si="34"/>
        <v>0.32573765810196476</v>
      </c>
      <c r="F1101" s="20">
        <f t="shared" ca="1" si="35"/>
        <v>8.7545768572173355</v>
      </c>
    </row>
    <row r="1102" spans="5:6" x14ac:dyDescent="0.25">
      <c r="E1102" s="16">
        <f t="shared" ca="1" si="34"/>
        <v>0.28879369708262648</v>
      </c>
      <c r="F1102" s="20">
        <f t="shared" ca="1" si="35"/>
        <v>8.5745809259501335</v>
      </c>
    </row>
    <row r="1103" spans="5:6" x14ac:dyDescent="0.25">
      <c r="E1103" s="16">
        <f t="shared" ca="1" si="34"/>
        <v>0.41807162159979472</v>
      </c>
      <c r="F1103" s="20">
        <f t="shared" ca="1" si="35"/>
        <v>9.1607722075020845</v>
      </c>
    </row>
    <row r="1104" spans="5:6" x14ac:dyDescent="0.25">
      <c r="E1104" s="16">
        <f t="shared" ca="1" si="34"/>
        <v>0.45145756885086619</v>
      </c>
      <c r="F1104" s="20">
        <f t="shared" ca="1" si="35"/>
        <v>9.2973254807463803</v>
      </c>
    </row>
    <row r="1105" spans="5:6" x14ac:dyDescent="0.25">
      <c r="E1105" s="16">
        <f t="shared" ca="1" si="34"/>
        <v>9.7315450990334895E-2</v>
      </c>
      <c r="F1105" s="20">
        <f t="shared" ca="1" si="35"/>
        <v>7.2211014654038328</v>
      </c>
    </row>
    <row r="1106" spans="5:6" x14ac:dyDescent="0.25">
      <c r="E1106" s="16">
        <f t="shared" ca="1" si="34"/>
        <v>0.51540216031734531</v>
      </c>
      <c r="F1106" s="20">
        <f t="shared" ca="1" si="35"/>
        <v>9.5499258008436101</v>
      </c>
    </row>
    <row r="1107" spans="5:6" x14ac:dyDescent="0.25">
      <c r="E1107" s="16">
        <f t="shared" ca="1" si="34"/>
        <v>0.98659085103795463</v>
      </c>
      <c r="F1107" s="20">
        <f t="shared" ca="1" si="35"/>
        <v>12.321562239772215</v>
      </c>
    </row>
    <row r="1108" spans="5:6" x14ac:dyDescent="0.25">
      <c r="E1108" s="16">
        <f t="shared" ca="1" si="34"/>
        <v>0.66166996639975129</v>
      </c>
      <c r="F1108" s="20">
        <f t="shared" ca="1" si="35"/>
        <v>10.115536564849606</v>
      </c>
    </row>
    <row r="1109" spans="5:6" x14ac:dyDescent="0.25">
      <c r="E1109" s="16">
        <f t="shared" ca="1" si="34"/>
        <v>0.52865745395725272</v>
      </c>
      <c r="F1109" s="20">
        <f t="shared" ca="1" si="35"/>
        <v>9.6013184146150365</v>
      </c>
    </row>
    <row r="1110" spans="5:6" x14ac:dyDescent="0.25">
      <c r="E1110" s="16">
        <f t="shared" ca="1" si="34"/>
        <v>0.17933868288639543</v>
      </c>
      <c r="F1110" s="20">
        <f t="shared" ca="1" si="35"/>
        <v>7.9325385713698759</v>
      </c>
    </row>
    <row r="1111" spans="5:6" x14ac:dyDescent="0.25">
      <c r="E1111" s="16">
        <f t="shared" ca="1" si="34"/>
        <v>0.31446313853498342</v>
      </c>
      <c r="F1111" s="20">
        <f t="shared" ca="1" si="35"/>
        <v>8.7009821245674299</v>
      </c>
    </row>
    <row r="1112" spans="5:6" x14ac:dyDescent="0.25">
      <c r="E1112" s="16">
        <f t="shared" ca="1" si="34"/>
        <v>9.818054910722962E-3</v>
      </c>
      <c r="F1112" s="20">
        <f t="shared" ca="1" si="35"/>
        <v>5.1695449193422069</v>
      </c>
    </row>
    <row r="1113" spans="5:6" x14ac:dyDescent="0.25">
      <c r="E1113" s="16">
        <f t="shared" ca="1" si="34"/>
        <v>4.5378643678366526E-2</v>
      </c>
      <c r="F1113" s="20">
        <f t="shared" ca="1" si="35"/>
        <v>6.4499552525703887</v>
      </c>
    </row>
    <row r="1114" spans="5:6" x14ac:dyDescent="0.25">
      <c r="E1114" s="16">
        <f t="shared" ca="1" si="34"/>
        <v>0.83089327879945796</v>
      </c>
      <c r="F1114" s="20">
        <f t="shared" ca="1" si="35"/>
        <v>10.856191545149683</v>
      </c>
    </row>
    <row r="1115" spans="5:6" x14ac:dyDescent="0.25">
      <c r="E1115" s="16">
        <f t="shared" ca="1" si="34"/>
        <v>0.61327299803044044</v>
      </c>
      <c r="F1115" s="20">
        <f t="shared" ca="1" si="35"/>
        <v>9.9270458018002259</v>
      </c>
    </row>
    <row r="1116" spans="5:6" x14ac:dyDescent="0.25">
      <c r="E1116" s="16">
        <f t="shared" ca="1" si="34"/>
        <v>0.71671248699084045</v>
      </c>
      <c r="F1116" s="20">
        <f t="shared" ca="1" si="35"/>
        <v>10.337184820575624</v>
      </c>
    </row>
    <row r="1117" spans="5:6" x14ac:dyDescent="0.25">
      <c r="E1117" s="16">
        <f t="shared" ca="1" si="34"/>
        <v>0.10670185138673283</v>
      </c>
      <c r="F1117" s="20">
        <f t="shared" ca="1" si="35"/>
        <v>7.3220850270284119</v>
      </c>
    </row>
    <row r="1118" spans="5:6" x14ac:dyDescent="0.25">
      <c r="E1118" s="16">
        <f t="shared" ca="1" si="34"/>
        <v>0.49672544079819581</v>
      </c>
      <c r="F1118" s="20">
        <f t="shared" ca="1" si="35"/>
        <v>9.4770620818779001</v>
      </c>
    </row>
    <row r="1119" spans="5:6" x14ac:dyDescent="0.25">
      <c r="E1119" s="16">
        <f t="shared" ca="1" si="34"/>
        <v>0.60871326852492591</v>
      </c>
      <c r="F1119" s="20">
        <f t="shared" ca="1" si="35"/>
        <v>9.9094553668498335</v>
      </c>
    </row>
    <row r="1120" spans="5:6" x14ac:dyDescent="0.25">
      <c r="E1120" s="16">
        <f t="shared" ca="1" si="34"/>
        <v>0.25019216612099637</v>
      </c>
      <c r="F1120" s="20">
        <f t="shared" ca="1" si="35"/>
        <v>8.370609232064389</v>
      </c>
    </row>
    <row r="1121" spans="5:6" x14ac:dyDescent="0.25">
      <c r="E1121" s="16">
        <f t="shared" ca="1" si="34"/>
        <v>0.7849651348593486</v>
      </c>
      <c r="F1121" s="20">
        <f t="shared" ca="1" si="35"/>
        <v>10.633246527467385</v>
      </c>
    </row>
    <row r="1122" spans="5:6" x14ac:dyDescent="0.25">
      <c r="E1122" s="16">
        <f t="shared" ca="1" si="34"/>
        <v>4.185533192832136E-2</v>
      </c>
      <c r="F1122" s="20">
        <f t="shared" ca="1" si="35"/>
        <v>6.3742468925953633</v>
      </c>
    </row>
    <row r="1123" spans="5:6" x14ac:dyDescent="0.25">
      <c r="E1123" s="16">
        <f t="shared" ca="1" si="34"/>
        <v>0.42988393615721421</v>
      </c>
      <c r="F1123" s="20">
        <f t="shared" ca="1" si="35"/>
        <v>9.2095560612235055</v>
      </c>
    </row>
    <row r="1124" spans="5:6" x14ac:dyDescent="0.25">
      <c r="E1124" s="16">
        <f t="shared" ca="1" si="34"/>
        <v>0.69765344459119905</v>
      </c>
      <c r="F1124" s="20">
        <f t="shared" ca="1" si="35"/>
        <v>10.259208656982828</v>
      </c>
    </row>
    <row r="1125" spans="5:6" x14ac:dyDescent="0.25">
      <c r="E1125" s="16">
        <f t="shared" ca="1" si="34"/>
        <v>0.75150194161043982</v>
      </c>
      <c r="F1125" s="20">
        <f t="shared" ca="1" si="35"/>
        <v>10.484172613796369</v>
      </c>
    </row>
    <row r="1126" spans="5:6" x14ac:dyDescent="0.25">
      <c r="E1126" s="16">
        <f t="shared" ca="1" si="34"/>
        <v>0.2945897761630607</v>
      </c>
      <c r="F1126" s="20">
        <f t="shared" ca="1" si="35"/>
        <v>8.6036956427596127</v>
      </c>
    </row>
    <row r="1127" spans="5:6" x14ac:dyDescent="0.25">
      <c r="E1127" s="16">
        <f t="shared" ca="1" si="34"/>
        <v>0.73359983118741146</v>
      </c>
      <c r="F1127" s="20">
        <f t="shared" ca="1" si="35"/>
        <v>10.407687288160481</v>
      </c>
    </row>
    <row r="1128" spans="5:6" x14ac:dyDescent="0.25">
      <c r="E1128" s="16">
        <f t="shared" ca="1" si="34"/>
        <v>0.46229879064832391</v>
      </c>
      <c r="F1128" s="20">
        <f t="shared" ca="1" si="35"/>
        <v>9.3408609842531636</v>
      </c>
    </row>
    <row r="1129" spans="5:6" x14ac:dyDescent="0.25">
      <c r="E1129" s="16">
        <f t="shared" ca="1" si="34"/>
        <v>0.76703069040813732</v>
      </c>
      <c r="F1129" s="20">
        <f t="shared" ca="1" si="35"/>
        <v>10.552246196363233</v>
      </c>
    </row>
    <row r="1130" spans="5:6" x14ac:dyDescent="0.25">
      <c r="E1130" s="16">
        <f t="shared" ca="1" si="34"/>
        <v>0.97628499833373783</v>
      </c>
      <c r="F1130" s="20">
        <f t="shared" ca="1" si="35"/>
        <v>12.074415693010337</v>
      </c>
    </row>
    <row r="1131" spans="5:6" x14ac:dyDescent="0.25">
      <c r="E1131" s="16">
        <f t="shared" ca="1" si="34"/>
        <v>0.22508205644368529</v>
      </c>
      <c r="F1131" s="20">
        <f t="shared" ca="1" si="35"/>
        <v>8.2265846694241951</v>
      </c>
    </row>
    <row r="1132" spans="5:6" x14ac:dyDescent="0.25">
      <c r="E1132" s="16">
        <f t="shared" ca="1" si="34"/>
        <v>0.45829475718507529</v>
      </c>
      <c r="F1132" s="20">
        <f t="shared" ca="1" si="35"/>
        <v>9.324822563035152</v>
      </c>
    </row>
    <row r="1133" spans="5:6" x14ac:dyDescent="0.25">
      <c r="E1133" s="16">
        <f t="shared" ca="1" si="34"/>
        <v>2.479260488560675E-2</v>
      </c>
      <c r="F1133" s="20">
        <f t="shared" ca="1" si="35"/>
        <v>5.9073759251350051</v>
      </c>
    </row>
    <row r="1134" spans="5:6" x14ac:dyDescent="0.25">
      <c r="E1134" s="16">
        <f t="shared" ca="1" si="34"/>
        <v>0.5517525262855093</v>
      </c>
      <c r="F1134" s="20">
        <f t="shared" ca="1" si="35"/>
        <v>9.6904136937277112</v>
      </c>
    </row>
    <row r="1135" spans="5:6" x14ac:dyDescent="0.25">
      <c r="E1135" s="16">
        <f t="shared" ca="1" si="34"/>
        <v>4.2226780501203987E-2</v>
      </c>
      <c r="F1135" s="20">
        <f t="shared" ca="1" si="35"/>
        <v>6.3824730819108391</v>
      </c>
    </row>
    <row r="1136" spans="5:6" x14ac:dyDescent="0.25">
      <c r="E1136" s="16">
        <f t="shared" ca="1" si="34"/>
        <v>0.81852960839117328</v>
      </c>
      <c r="F1136" s="20">
        <f t="shared" ca="1" si="35"/>
        <v>10.793541340129615</v>
      </c>
    </row>
    <row r="1137" spans="5:6" x14ac:dyDescent="0.25">
      <c r="E1137" s="16">
        <f t="shared" ca="1" si="34"/>
        <v>0.81538966175185623</v>
      </c>
      <c r="F1137" s="20">
        <f t="shared" ca="1" si="35"/>
        <v>10.777975133668306</v>
      </c>
    </row>
    <row r="1138" spans="5:6" x14ac:dyDescent="0.25">
      <c r="E1138" s="16">
        <f t="shared" ca="1" si="34"/>
        <v>0.83562114546812105</v>
      </c>
      <c r="F1138" s="20">
        <f t="shared" ca="1" si="35"/>
        <v>10.880768809415438</v>
      </c>
    </row>
    <row r="1139" spans="5:6" x14ac:dyDescent="0.25">
      <c r="E1139" s="16">
        <f t="shared" ca="1" si="34"/>
        <v>8.3272889836200625E-2</v>
      </c>
      <c r="F1139" s="20">
        <f t="shared" ca="1" si="35"/>
        <v>7.0544608972221052</v>
      </c>
    </row>
    <row r="1140" spans="5:6" x14ac:dyDescent="0.25">
      <c r="E1140" s="16">
        <f t="shared" ca="1" si="34"/>
        <v>0.81988979987877764</v>
      </c>
      <c r="F1140" s="20">
        <f t="shared" ca="1" si="35"/>
        <v>10.800325969608064</v>
      </c>
    </row>
    <row r="1141" spans="5:6" x14ac:dyDescent="0.25">
      <c r="E1141" s="16">
        <f t="shared" ca="1" si="34"/>
        <v>0.2739461527068332</v>
      </c>
      <c r="F1141" s="20">
        <f t="shared" ca="1" si="35"/>
        <v>8.4983096611184443</v>
      </c>
    </row>
    <row r="1142" spans="5:6" x14ac:dyDescent="0.25">
      <c r="E1142" s="16">
        <f t="shared" ca="1" si="34"/>
        <v>0.89594783004477518</v>
      </c>
      <c r="F1142" s="20">
        <f t="shared" ca="1" si="35"/>
        <v>11.237390228252247</v>
      </c>
    </row>
    <row r="1143" spans="5:6" x14ac:dyDescent="0.25">
      <c r="E1143" s="16">
        <f t="shared" ca="1" si="34"/>
        <v>4.7022341145374069E-2</v>
      </c>
      <c r="F1143" s="20">
        <f t="shared" ca="1" si="35"/>
        <v>6.4836158176260348</v>
      </c>
    </row>
    <row r="1144" spans="5:6" x14ac:dyDescent="0.25">
      <c r="E1144" s="16">
        <f t="shared" ca="1" si="34"/>
        <v>7.2512189751418266E-2</v>
      </c>
      <c r="F1144" s="20">
        <f t="shared" ca="1" si="35"/>
        <v>6.9107002293793016</v>
      </c>
    </row>
    <row r="1145" spans="5:6" x14ac:dyDescent="0.25">
      <c r="E1145" s="16">
        <f t="shared" ca="1" si="34"/>
        <v>0.26711650643342</v>
      </c>
      <c r="F1145" s="20">
        <f t="shared" ca="1" si="35"/>
        <v>8.4623504290028713</v>
      </c>
    </row>
    <row r="1146" spans="5:6" x14ac:dyDescent="0.25">
      <c r="E1146" s="16">
        <f t="shared" ca="1" si="34"/>
        <v>0.90481556408602992</v>
      </c>
      <c r="F1146" s="20">
        <f t="shared" ca="1" si="35"/>
        <v>11.299542515423491</v>
      </c>
    </row>
    <row r="1147" spans="5:6" x14ac:dyDescent="0.25">
      <c r="E1147" s="16">
        <f t="shared" ca="1" si="34"/>
        <v>0.25905924747349274</v>
      </c>
      <c r="F1147" s="20">
        <f t="shared" ca="1" si="35"/>
        <v>8.4191611773865827</v>
      </c>
    </row>
    <row r="1148" spans="5:6" x14ac:dyDescent="0.25">
      <c r="E1148" s="16">
        <f t="shared" ca="1" si="34"/>
        <v>0.69578038920866092</v>
      </c>
      <c r="F1148" s="20">
        <f t="shared" ca="1" si="35"/>
        <v>10.251624879352228</v>
      </c>
    </row>
    <row r="1149" spans="5:6" x14ac:dyDescent="0.25">
      <c r="E1149" s="16">
        <f t="shared" ca="1" si="34"/>
        <v>0.63978873094815858</v>
      </c>
      <c r="F1149" s="20">
        <f t="shared" ca="1" si="35"/>
        <v>10.029824057596457</v>
      </c>
    </row>
    <row r="1150" spans="5:6" x14ac:dyDescent="0.25">
      <c r="E1150" s="16">
        <f t="shared" ca="1" si="34"/>
        <v>0.10319345386990775</v>
      </c>
      <c r="F1150" s="20">
        <f t="shared" ca="1" si="35"/>
        <v>7.2851946639271929</v>
      </c>
    </row>
    <row r="1151" spans="5:6" x14ac:dyDescent="0.25">
      <c r="E1151" s="16">
        <f t="shared" ca="1" si="34"/>
        <v>0.50997910349668485</v>
      </c>
      <c r="F1151" s="20">
        <f t="shared" ca="1" si="35"/>
        <v>9.5288286873607859</v>
      </c>
    </row>
    <row r="1152" spans="5:6" x14ac:dyDescent="0.25">
      <c r="E1152" s="16">
        <f t="shared" ca="1" si="34"/>
        <v>0.78518283663840704</v>
      </c>
      <c r="F1152" s="20">
        <f t="shared" ca="1" si="35"/>
        <v>10.634247349968366</v>
      </c>
    </row>
    <row r="1153" spans="5:6" x14ac:dyDescent="0.25">
      <c r="E1153" s="16">
        <f t="shared" ca="1" si="34"/>
        <v>0.28684776628959108</v>
      </c>
      <c r="F1153" s="20">
        <f t="shared" ca="1" si="35"/>
        <v>8.5647258486247697</v>
      </c>
    </row>
    <row r="1154" spans="5:6" x14ac:dyDescent="0.25">
      <c r="E1154" s="16">
        <f t="shared" ca="1" si="34"/>
        <v>0.76832416778151047</v>
      </c>
      <c r="F1154" s="20">
        <f t="shared" ca="1" si="35"/>
        <v>10.557997824567398</v>
      </c>
    </row>
    <row r="1155" spans="5:6" x14ac:dyDescent="0.25">
      <c r="E1155" s="16">
        <f t="shared" ca="1" si="34"/>
        <v>0.77585881972811477</v>
      </c>
      <c r="F1155" s="20">
        <f t="shared" ca="1" si="35"/>
        <v>10.591771999317876</v>
      </c>
    </row>
    <row r="1156" spans="5:6" x14ac:dyDescent="0.25">
      <c r="E1156" s="16">
        <f t="shared" ref="E1156:E1219" ca="1" si="36">RAND()</f>
        <v>0.77010014237257818</v>
      </c>
      <c r="F1156" s="20">
        <f t="shared" ref="F1156:F1219" ca="1" si="37">$C$4*POWER(-LN(1-E1156),(1/$C$3))</f>
        <v>10.565916657571311</v>
      </c>
    </row>
    <row r="1157" spans="5:6" x14ac:dyDescent="0.25">
      <c r="E1157" s="16">
        <f t="shared" ca="1" si="36"/>
        <v>0.95479851188135612</v>
      </c>
      <c r="F1157" s="20">
        <f t="shared" ca="1" si="37"/>
        <v>11.75241044525225</v>
      </c>
    </row>
    <row r="1158" spans="5:6" x14ac:dyDescent="0.25">
      <c r="E1158" s="16">
        <f t="shared" ca="1" si="36"/>
        <v>8.7572628836456445E-2</v>
      </c>
      <c r="F1158" s="20">
        <f t="shared" ca="1" si="37"/>
        <v>7.1077318794999229</v>
      </c>
    </row>
    <row r="1159" spans="5:6" x14ac:dyDescent="0.25">
      <c r="E1159" s="16">
        <f t="shared" ca="1" si="36"/>
        <v>6.2549140405386838E-3</v>
      </c>
      <c r="F1159" s="20">
        <f t="shared" ca="1" si="37"/>
        <v>4.8458394305106616</v>
      </c>
    </row>
    <row r="1160" spans="5:6" x14ac:dyDescent="0.25">
      <c r="E1160" s="16">
        <f t="shared" ca="1" si="36"/>
        <v>0.7321011331612971</v>
      </c>
      <c r="F1160" s="20">
        <f t="shared" ca="1" si="37"/>
        <v>10.401370036562874</v>
      </c>
    </row>
    <row r="1161" spans="5:6" x14ac:dyDescent="0.25">
      <c r="E1161" s="16">
        <f t="shared" ca="1" si="36"/>
        <v>0.82699674584425942</v>
      </c>
      <c r="F1161" s="20">
        <f t="shared" ca="1" si="37"/>
        <v>10.836202290596722</v>
      </c>
    </row>
    <row r="1162" spans="5:6" x14ac:dyDescent="0.25">
      <c r="E1162" s="16">
        <f t="shared" ca="1" si="36"/>
        <v>0.69841864456516667</v>
      </c>
      <c r="F1162" s="20">
        <f t="shared" ca="1" si="37"/>
        <v>10.262310679106077</v>
      </c>
    </row>
    <row r="1163" spans="5:6" x14ac:dyDescent="0.25">
      <c r="E1163" s="16">
        <f t="shared" ca="1" si="36"/>
        <v>0.13610883096686999</v>
      </c>
      <c r="F1163" s="20">
        <f t="shared" ca="1" si="37"/>
        <v>7.5989359762765165</v>
      </c>
    </row>
    <row r="1164" spans="5:6" x14ac:dyDescent="0.25">
      <c r="E1164" s="16">
        <f t="shared" ca="1" si="36"/>
        <v>0.74876467343175068</v>
      </c>
      <c r="F1164" s="20">
        <f t="shared" ca="1" si="37"/>
        <v>10.472348204127403</v>
      </c>
    </row>
    <row r="1165" spans="5:6" x14ac:dyDescent="0.25">
      <c r="E1165" s="16">
        <f t="shared" ca="1" si="36"/>
        <v>0.54798607143964762</v>
      </c>
      <c r="F1165" s="20">
        <f t="shared" ca="1" si="37"/>
        <v>9.6759128296724271</v>
      </c>
    </row>
    <row r="1166" spans="5:6" x14ac:dyDescent="0.25">
      <c r="E1166" s="16">
        <f t="shared" ca="1" si="36"/>
        <v>0.55086272554862403</v>
      </c>
      <c r="F1166" s="20">
        <f t="shared" ca="1" si="37"/>
        <v>9.686988755635058</v>
      </c>
    </row>
    <row r="1167" spans="5:6" x14ac:dyDescent="0.25">
      <c r="E1167" s="16">
        <f t="shared" ca="1" si="36"/>
        <v>0.13422507254654803</v>
      </c>
      <c r="F1167" s="20">
        <f t="shared" ca="1" si="37"/>
        <v>7.5826705234133946</v>
      </c>
    </row>
    <row r="1168" spans="5:6" x14ac:dyDescent="0.25">
      <c r="E1168" s="16">
        <f t="shared" ca="1" si="36"/>
        <v>0.24858553053385091</v>
      </c>
      <c r="F1168" s="20">
        <f t="shared" ca="1" si="37"/>
        <v>8.361691593447615</v>
      </c>
    </row>
    <row r="1169" spans="5:6" x14ac:dyDescent="0.25">
      <c r="E1169" s="16">
        <f t="shared" ca="1" si="36"/>
        <v>0.76085728082844695</v>
      </c>
      <c r="F1169" s="20">
        <f t="shared" ca="1" si="37"/>
        <v>10.524973179592465</v>
      </c>
    </row>
    <row r="1170" spans="5:6" x14ac:dyDescent="0.25">
      <c r="E1170" s="16">
        <f t="shared" ca="1" si="36"/>
        <v>0.24838891622220405</v>
      </c>
      <c r="F1170" s="20">
        <f t="shared" ca="1" si="37"/>
        <v>8.3605976716006722</v>
      </c>
    </row>
    <row r="1171" spans="5:6" x14ac:dyDescent="0.25">
      <c r="E1171" s="16">
        <f t="shared" ca="1" si="36"/>
        <v>0.59706249003494549</v>
      </c>
      <c r="F1171" s="20">
        <f t="shared" ca="1" si="37"/>
        <v>9.8645837858715986</v>
      </c>
    </row>
    <row r="1172" spans="5:6" x14ac:dyDescent="0.25">
      <c r="E1172" s="16">
        <f t="shared" ca="1" si="36"/>
        <v>0.97380145110703809</v>
      </c>
      <c r="F1172" s="20">
        <f t="shared" ca="1" si="37"/>
        <v>12.027968812696205</v>
      </c>
    </row>
    <row r="1173" spans="5:6" x14ac:dyDescent="0.25">
      <c r="E1173" s="16">
        <f t="shared" ca="1" si="36"/>
        <v>0.26850377519440927</v>
      </c>
      <c r="F1173" s="20">
        <f t="shared" ca="1" si="37"/>
        <v>8.4697016753109846</v>
      </c>
    </row>
    <row r="1174" spans="5:6" x14ac:dyDescent="0.25">
      <c r="E1174" s="16">
        <f t="shared" ca="1" si="36"/>
        <v>0.3481410399887036</v>
      </c>
      <c r="F1174" s="20">
        <f t="shared" ca="1" si="37"/>
        <v>8.8580583272087559</v>
      </c>
    </row>
    <row r="1175" spans="5:6" x14ac:dyDescent="0.25">
      <c r="E1175" s="16">
        <f t="shared" ca="1" si="36"/>
        <v>0.5860064065713626</v>
      </c>
      <c r="F1175" s="20">
        <f t="shared" ca="1" si="37"/>
        <v>9.8220716864795712</v>
      </c>
    </row>
    <row r="1176" spans="5:6" x14ac:dyDescent="0.25">
      <c r="E1176" s="16">
        <f t="shared" ca="1" si="36"/>
        <v>0.25248354967038444</v>
      </c>
      <c r="F1176" s="20">
        <f t="shared" ca="1" si="37"/>
        <v>8.3832624748059068</v>
      </c>
    </row>
    <row r="1177" spans="5:6" x14ac:dyDescent="0.25">
      <c r="E1177" s="16">
        <f t="shared" ca="1" si="36"/>
        <v>0.22566561490501036</v>
      </c>
      <c r="F1177" s="20">
        <f t="shared" ca="1" si="37"/>
        <v>8.2300522578177677</v>
      </c>
    </row>
    <row r="1178" spans="5:6" x14ac:dyDescent="0.25">
      <c r="E1178" s="16">
        <f t="shared" ca="1" si="36"/>
        <v>0.99711055244199553</v>
      </c>
      <c r="F1178" s="20">
        <f t="shared" ca="1" si="37"/>
        <v>12.869408325569633</v>
      </c>
    </row>
    <row r="1179" spans="5:6" x14ac:dyDescent="0.25">
      <c r="E1179" s="16">
        <f t="shared" ca="1" si="36"/>
        <v>0.21658271404307117</v>
      </c>
      <c r="F1179" s="20">
        <f t="shared" ca="1" si="37"/>
        <v>8.1753638130296231</v>
      </c>
    </row>
    <row r="1180" spans="5:6" x14ac:dyDescent="0.25">
      <c r="E1180" s="16">
        <f t="shared" ca="1" si="36"/>
        <v>0.59793463004943737</v>
      </c>
      <c r="F1180" s="20">
        <f t="shared" ca="1" si="37"/>
        <v>9.8679396552711403</v>
      </c>
    </row>
    <row r="1181" spans="5:6" x14ac:dyDescent="0.25">
      <c r="E1181" s="16">
        <f t="shared" ca="1" si="36"/>
        <v>0.38829422374391287</v>
      </c>
      <c r="F1181" s="20">
        <f t="shared" ca="1" si="37"/>
        <v>9.0350886940838855</v>
      </c>
    </row>
    <row r="1182" spans="5:6" x14ac:dyDescent="0.25">
      <c r="E1182" s="16">
        <f t="shared" ca="1" si="36"/>
        <v>0.57730929466875247</v>
      </c>
      <c r="F1182" s="20">
        <f t="shared" ca="1" si="37"/>
        <v>9.7886542848002822</v>
      </c>
    </row>
    <row r="1183" spans="5:6" x14ac:dyDescent="0.25">
      <c r="E1183" s="16">
        <f t="shared" ca="1" si="36"/>
        <v>0.10519491696548866</v>
      </c>
      <c r="F1183" s="20">
        <f t="shared" ca="1" si="37"/>
        <v>7.3063588737398497</v>
      </c>
    </row>
    <row r="1184" spans="5:6" x14ac:dyDescent="0.25">
      <c r="E1184" s="16">
        <f t="shared" ca="1" si="36"/>
        <v>0.68256638008754966</v>
      </c>
      <c r="F1184" s="20">
        <f t="shared" ca="1" si="37"/>
        <v>10.198478206298624</v>
      </c>
    </row>
    <row r="1185" spans="5:6" x14ac:dyDescent="0.25">
      <c r="E1185" s="16">
        <f t="shared" ca="1" si="36"/>
        <v>0.45900583297744113</v>
      </c>
      <c r="F1185" s="20">
        <f t="shared" ca="1" si="37"/>
        <v>9.3276742253203384</v>
      </c>
    </row>
    <row r="1186" spans="5:6" x14ac:dyDescent="0.25">
      <c r="E1186" s="16">
        <f t="shared" ca="1" si="36"/>
        <v>0.81995950447210897</v>
      </c>
      <c r="F1186" s="20">
        <f t="shared" ca="1" si="37"/>
        <v>10.80067434373637</v>
      </c>
    </row>
    <row r="1187" spans="5:6" x14ac:dyDescent="0.25">
      <c r="E1187" s="16">
        <f t="shared" ca="1" si="36"/>
        <v>0.79673048309093975</v>
      </c>
      <c r="F1187" s="20">
        <f t="shared" ca="1" si="37"/>
        <v>10.688004634098011</v>
      </c>
    </row>
    <row r="1188" spans="5:6" x14ac:dyDescent="0.25">
      <c r="E1188" s="16">
        <f t="shared" ca="1" si="36"/>
        <v>0.1508540391112152</v>
      </c>
      <c r="F1188" s="20">
        <f t="shared" ca="1" si="37"/>
        <v>7.7206625508318556</v>
      </c>
    </row>
    <row r="1189" spans="5:6" x14ac:dyDescent="0.25">
      <c r="E1189" s="16">
        <f t="shared" ca="1" si="36"/>
        <v>0.22862916926358645</v>
      </c>
      <c r="F1189" s="20">
        <f t="shared" ca="1" si="37"/>
        <v>8.2475680300455174</v>
      </c>
    </row>
    <row r="1190" spans="5:6" x14ac:dyDescent="0.25">
      <c r="E1190" s="16">
        <f t="shared" ca="1" si="36"/>
        <v>0.19048060164050662</v>
      </c>
      <c r="F1190" s="20">
        <f t="shared" ca="1" si="37"/>
        <v>8.0086873737014734</v>
      </c>
    </row>
    <row r="1191" spans="5:6" x14ac:dyDescent="0.25">
      <c r="E1191" s="16">
        <f t="shared" ca="1" si="36"/>
        <v>8.1798219322765542E-2</v>
      </c>
      <c r="F1191" s="20">
        <f t="shared" ca="1" si="37"/>
        <v>7.0356810648773447</v>
      </c>
    </row>
    <row r="1192" spans="5:6" x14ac:dyDescent="0.25">
      <c r="E1192" s="16">
        <f t="shared" ca="1" si="36"/>
        <v>0.94757474873219782</v>
      </c>
      <c r="F1192" s="20">
        <f t="shared" ca="1" si="37"/>
        <v>11.670328354852256</v>
      </c>
    </row>
    <row r="1193" spans="5:6" x14ac:dyDescent="0.25">
      <c r="E1193" s="16">
        <f t="shared" ca="1" si="36"/>
        <v>0.88247591893422317</v>
      </c>
      <c r="F1193" s="20">
        <f t="shared" ca="1" si="37"/>
        <v>11.148955924242177</v>
      </c>
    </row>
    <row r="1194" spans="5:6" x14ac:dyDescent="0.25">
      <c r="E1194" s="16">
        <f t="shared" ca="1" si="36"/>
        <v>2.7805810090856142E-2</v>
      </c>
      <c r="F1194" s="20">
        <f t="shared" ca="1" si="37"/>
        <v>6.0062911274776063</v>
      </c>
    </row>
    <row r="1195" spans="5:6" x14ac:dyDescent="0.25">
      <c r="E1195" s="16">
        <f t="shared" ca="1" si="36"/>
        <v>0.75755528780183656</v>
      </c>
      <c r="F1195" s="20">
        <f t="shared" ca="1" si="37"/>
        <v>10.510501972547113</v>
      </c>
    </row>
    <row r="1196" spans="5:6" x14ac:dyDescent="0.25">
      <c r="E1196" s="16">
        <f t="shared" ca="1" si="36"/>
        <v>0.26430580497974521</v>
      </c>
      <c r="F1196" s="20">
        <f t="shared" ca="1" si="37"/>
        <v>8.4473808940939819</v>
      </c>
    </row>
    <row r="1197" spans="5:6" x14ac:dyDescent="0.25">
      <c r="E1197" s="16">
        <f t="shared" ca="1" si="36"/>
        <v>0.14646516756472017</v>
      </c>
      <c r="F1197" s="20">
        <f t="shared" ca="1" si="37"/>
        <v>7.6854117302651348</v>
      </c>
    </row>
    <row r="1198" spans="5:6" x14ac:dyDescent="0.25">
      <c r="E1198" s="16">
        <f t="shared" ca="1" si="36"/>
        <v>0.95193014995867498</v>
      </c>
      <c r="F1198" s="20">
        <f t="shared" ca="1" si="37"/>
        <v>11.718765401966355</v>
      </c>
    </row>
    <row r="1199" spans="5:6" x14ac:dyDescent="0.25">
      <c r="E1199" s="16">
        <f t="shared" ca="1" si="36"/>
        <v>0.94675279274754287</v>
      </c>
      <c r="F1199" s="20">
        <f t="shared" ca="1" si="37"/>
        <v>11.661511509842084</v>
      </c>
    </row>
    <row r="1200" spans="5:6" x14ac:dyDescent="0.25">
      <c r="E1200" s="16">
        <f t="shared" ca="1" si="36"/>
        <v>6.6220713209836579E-2</v>
      </c>
      <c r="F1200" s="20">
        <f t="shared" ca="1" si="37"/>
        <v>6.8184212271818732</v>
      </c>
    </row>
    <row r="1201" spans="5:6" x14ac:dyDescent="0.25">
      <c r="E1201" s="16">
        <f t="shared" ca="1" si="36"/>
        <v>0.24006803120055564</v>
      </c>
      <c r="F1201" s="20">
        <f t="shared" ca="1" si="37"/>
        <v>8.3137645839205128</v>
      </c>
    </row>
    <row r="1202" spans="5:6" x14ac:dyDescent="0.25">
      <c r="E1202" s="16">
        <f t="shared" ca="1" si="36"/>
        <v>0.7815596713151256</v>
      </c>
      <c r="F1202" s="20">
        <f t="shared" ca="1" si="37"/>
        <v>10.617648548918998</v>
      </c>
    </row>
    <row r="1203" spans="5:6" x14ac:dyDescent="0.25">
      <c r="E1203" s="16">
        <f t="shared" ca="1" si="36"/>
        <v>0.59117694856242764</v>
      </c>
      <c r="F1203" s="20">
        <f t="shared" ca="1" si="37"/>
        <v>9.8419470350809934</v>
      </c>
    </row>
    <row r="1204" spans="5:6" x14ac:dyDescent="0.25">
      <c r="E1204" s="16">
        <f t="shared" ca="1" si="36"/>
        <v>1.6327922224885327E-2</v>
      </c>
      <c r="F1204" s="20">
        <f t="shared" ca="1" si="37"/>
        <v>5.5617876920966669</v>
      </c>
    </row>
    <row r="1205" spans="5:6" x14ac:dyDescent="0.25">
      <c r="E1205" s="16">
        <f t="shared" ca="1" si="36"/>
        <v>0.39240066778625537</v>
      </c>
      <c r="F1205" s="20">
        <f t="shared" ca="1" si="37"/>
        <v>9.0526742414517916</v>
      </c>
    </row>
    <row r="1206" spans="5:6" x14ac:dyDescent="0.25">
      <c r="E1206" s="16">
        <f t="shared" ca="1" si="36"/>
        <v>0.34473919043751011</v>
      </c>
      <c r="F1206" s="20">
        <f t="shared" ca="1" si="37"/>
        <v>8.8425852523315243</v>
      </c>
    </row>
    <row r="1207" spans="5:6" x14ac:dyDescent="0.25">
      <c r="E1207" s="16">
        <f t="shared" ca="1" si="36"/>
        <v>0.10375937580322614</v>
      </c>
      <c r="F1207" s="20">
        <f t="shared" ca="1" si="37"/>
        <v>7.2912115751649909</v>
      </c>
    </row>
    <row r="1208" spans="5:6" x14ac:dyDescent="0.25">
      <c r="E1208" s="16">
        <f t="shared" ca="1" si="36"/>
        <v>8.3951155035625113E-2</v>
      </c>
      <c r="F1208" s="20">
        <f t="shared" ca="1" si="37"/>
        <v>7.0630088107938391</v>
      </c>
    </row>
    <row r="1209" spans="5:6" x14ac:dyDescent="0.25">
      <c r="E1209" s="16">
        <f t="shared" ca="1" si="36"/>
        <v>0.65368661869902245</v>
      </c>
      <c r="F1209" s="20">
        <f t="shared" ca="1" si="37"/>
        <v>10.084147416712185</v>
      </c>
    </row>
    <row r="1210" spans="5:6" x14ac:dyDescent="0.25">
      <c r="E1210" s="16">
        <f t="shared" ca="1" si="36"/>
        <v>0.51950104950696718</v>
      </c>
      <c r="F1210" s="20">
        <f t="shared" ca="1" si="37"/>
        <v>9.565842674569117</v>
      </c>
    </row>
    <row r="1211" spans="5:6" x14ac:dyDescent="0.25">
      <c r="E1211" s="16">
        <f t="shared" ca="1" si="36"/>
        <v>0.42895135537455253</v>
      </c>
      <c r="F1211" s="20">
        <f t="shared" ca="1" si="37"/>
        <v>9.2057244624258168</v>
      </c>
    </row>
    <row r="1212" spans="5:6" x14ac:dyDescent="0.25">
      <c r="E1212" s="16">
        <f t="shared" ca="1" si="36"/>
        <v>0.89656189421893295</v>
      </c>
      <c r="F1212" s="20">
        <f t="shared" ca="1" si="37"/>
        <v>11.241584630959194</v>
      </c>
    </row>
    <row r="1213" spans="5:6" x14ac:dyDescent="0.25">
      <c r="E1213" s="16">
        <f t="shared" ca="1" si="36"/>
        <v>0.47270319410872952</v>
      </c>
      <c r="F1213" s="20">
        <f t="shared" ca="1" si="37"/>
        <v>9.382328167241619</v>
      </c>
    </row>
    <row r="1214" spans="5:6" x14ac:dyDescent="0.25">
      <c r="E1214" s="16">
        <f t="shared" ca="1" si="36"/>
        <v>0.85299379536975439</v>
      </c>
      <c r="F1214" s="20">
        <f t="shared" ca="1" si="37"/>
        <v>10.974472751716508</v>
      </c>
    </row>
    <row r="1215" spans="5:6" x14ac:dyDescent="0.25">
      <c r="E1215" s="16">
        <f t="shared" ca="1" si="36"/>
        <v>0.27018593285666415</v>
      </c>
      <c r="F1215" s="20">
        <f t="shared" ca="1" si="37"/>
        <v>8.4785830720051294</v>
      </c>
    </row>
    <row r="1216" spans="5:6" x14ac:dyDescent="0.25">
      <c r="E1216" s="16">
        <f t="shared" ca="1" si="36"/>
        <v>0.94408137796357616</v>
      </c>
      <c r="F1216" s="20">
        <f t="shared" ca="1" si="37"/>
        <v>11.633504156558441</v>
      </c>
    </row>
    <row r="1217" spans="5:6" x14ac:dyDescent="0.25">
      <c r="E1217" s="16">
        <f t="shared" ca="1" si="36"/>
        <v>0.88264046822641939</v>
      </c>
      <c r="F1217" s="20">
        <f t="shared" ca="1" si="37"/>
        <v>11.149997877818143</v>
      </c>
    </row>
    <row r="1218" spans="5:6" x14ac:dyDescent="0.25">
      <c r="E1218" s="16">
        <f t="shared" ca="1" si="36"/>
        <v>0.2880880814841319</v>
      </c>
      <c r="F1218" s="20">
        <f t="shared" ca="1" si="37"/>
        <v>8.5710121112650786</v>
      </c>
    </row>
    <row r="1219" spans="5:6" x14ac:dyDescent="0.25">
      <c r="E1219" s="16">
        <f t="shared" ca="1" si="36"/>
        <v>0.67272323571799852</v>
      </c>
      <c r="F1219" s="20">
        <f t="shared" ca="1" si="37"/>
        <v>10.159256169216917</v>
      </c>
    </row>
    <row r="1220" spans="5:6" x14ac:dyDescent="0.25">
      <c r="E1220" s="16">
        <f t="shared" ref="E1220:E1283" ca="1" si="38">RAND()</f>
        <v>0.27112320126028744</v>
      </c>
      <c r="F1220" s="20">
        <f t="shared" ref="F1220:F1283" ca="1" si="39">$C$4*POWER(-LN(1-E1220),(1/$C$3))</f>
        <v>8.4835163420978095</v>
      </c>
    </row>
    <row r="1221" spans="5:6" x14ac:dyDescent="0.25">
      <c r="E1221" s="16">
        <f t="shared" ca="1" si="38"/>
        <v>0.17828970215029061</v>
      </c>
      <c r="F1221" s="20">
        <f t="shared" ca="1" si="39"/>
        <v>7.9251940913639292</v>
      </c>
    </row>
    <row r="1222" spans="5:6" x14ac:dyDescent="0.25">
      <c r="E1222" s="16">
        <f t="shared" ca="1" si="38"/>
        <v>0.97223515153060069</v>
      </c>
      <c r="F1222" s="20">
        <f t="shared" ca="1" si="39"/>
        <v>12.000384474679095</v>
      </c>
    </row>
    <row r="1223" spans="5:6" x14ac:dyDescent="0.25">
      <c r="E1223" s="16">
        <f t="shared" ca="1" si="38"/>
        <v>0.47970927330173507</v>
      </c>
      <c r="F1223" s="20">
        <f t="shared" ca="1" si="39"/>
        <v>9.4100934373113851</v>
      </c>
    </row>
    <row r="1224" spans="5:6" x14ac:dyDescent="0.25">
      <c r="E1224" s="16">
        <f t="shared" ca="1" si="38"/>
        <v>4.2918771136721934E-2</v>
      </c>
      <c r="F1224" s="20">
        <f t="shared" ca="1" si="39"/>
        <v>6.3976388841300116</v>
      </c>
    </row>
    <row r="1225" spans="5:6" x14ac:dyDescent="0.25">
      <c r="E1225" s="16">
        <f t="shared" ca="1" si="38"/>
        <v>0.53807354882712632</v>
      </c>
      <c r="F1225" s="20">
        <f t="shared" ca="1" si="39"/>
        <v>9.6377003152404743</v>
      </c>
    </row>
    <row r="1226" spans="5:6" x14ac:dyDescent="0.25">
      <c r="E1226" s="16">
        <f t="shared" ca="1" si="38"/>
        <v>0.18082554688046726</v>
      </c>
      <c r="F1226" s="20">
        <f t="shared" ca="1" si="39"/>
        <v>7.9428954377049612</v>
      </c>
    </row>
    <row r="1227" spans="5:6" x14ac:dyDescent="0.25">
      <c r="E1227" s="16">
        <f t="shared" ca="1" si="38"/>
        <v>0.15027786805626164</v>
      </c>
      <c r="F1227" s="20">
        <f t="shared" ca="1" si="39"/>
        <v>7.7160793416849662</v>
      </c>
    </row>
    <row r="1228" spans="5:6" x14ac:dyDescent="0.25">
      <c r="E1228" s="16">
        <f t="shared" ca="1" si="38"/>
        <v>6.6040803158404771E-2</v>
      </c>
      <c r="F1228" s="20">
        <f t="shared" ca="1" si="39"/>
        <v>6.8156790703067882</v>
      </c>
    </row>
    <row r="1229" spans="5:6" x14ac:dyDescent="0.25">
      <c r="E1229" s="16">
        <f t="shared" ca="1" si="38"/>
        <v>0.42901909770381164</v>
      </c>
      <c r="F1229" s="20">
        <f t="shared" ca="1" si="39"/>
        <v>9.2060028997829839</v>
      </c>
    </row>
    <row r="1230" spans="5:6" x14ac:dyDescent="0.25">
      <c r="E1230" s="16">
        <f t="shared" ca="1" si="38"/>
        <v>0.23569571441429193</v>
      </c>
      <c r="F1230" s="20">
        <f t="shared" ca="1" si="39"/>
        <v>8.2887191167476821</v>
      </c>
    </row>
    <row r="1231" spans="5:6" x14ac:dyDescent="0.25">
      <c r="E1231" s="16">
        <f t="shared" ca="1" si="38"/>
        <v>0.14872078026026758</v>
      </c>
      <c r="F1231" s="20">
        <f t="shared" ca="1" si="39"/>
        <v>7.7036266706645407</v>
      </c>
    </row>
    <row r="1232" spans="5:6" x14ac:dyDescent="0.25">
      <c r="E1232" s="16">
        <f t="shared" ca="1" si="38"/>
        <v>0.33476399400952139</v>
      </c>
      <c r="F1232" s="20">
        <f t="shared" ca="1" si="39"/>
        <v>8.7967289066187639</v>
      </c>
    </row>
    <row r="1233" spans="5:6" x14ac:dyDescent="0.25">
      <c r="E1233" s="16">
        <f t="shared" ca="1" si="38"/>
        <v>0.97672296990213492</v>
      </c>
      <c r="F1233" s="20">
        <f t="shared" ca="1" si="39"/>
        <v>12.082990889389551</v>
      </c>
    </row>
    <row r="1234" spans="5:6" x14ac:dyDescent="0.25">
      <c r="E1234" s="16">
        <f t="shared" ca="1" si="38"/>
        <v>0.16474724866858181</v>
      </c>
      <c r="F1234" s="20">
        <f t="shared" ca="1" si="39"/>
        <v>7.8274006231647206</v>
      </c>
    </row>
    <row r="1235" spans="5:6" x14ac:dyDescent="0.25">
      <c r="E1235" s="16">
        <f t="shared" ca="1" si="38"/>
        <v>0.57864691724444084</v>
      </c>
      <c r="F1235" s="20">
        <f t="shared" ca="1" si="39"/>
        <v>9.7937932883850038</v>
      </c>
    </row>
    <row r="1236" spans="5:6" x14ac:dyDescent="0.25">
      <c r="E1236" s="16">
        <f t="shared" ca="1" si="38"/>
        <v>0.83430294959113915</v>
      </c>
      <c r="F1236" s="20">
        <f t="shared" ca="1" si="39"/>
        <v>10.873879626256986</v>
      </c>
    </row>
    <row r="1237" spans="5:6" x14ac:dyDescent="0.25">
      <c r="E1237" s="16">
        <f t="shared" ca="1" si="38"/>
        <v>0.77632871669652281</v>
      </c>
      <c r="F1237" s="20">
        <f t="shared" ca="1" si="39"/>
        <v>10.593894099068915</v>
      </c>
    </row>
    <row r="1238" spans="5:6" x14ac:dyDescent="0.25">
      <c r="E1238" s="16">
        <f t="shared" ca="1" si="38"/>
        <v>0.82032297639118446</v>
      </c>
      <c r="F1238" s="20">
        <f t="shared" ca="1" si="39"/>
        <v>10.802492021421813</v>
      </c>
    </row>
    <row r="1239" spans="5:6" x14ac:dyDescent="0.25">
      <c r="E1239" s="16">
        <f t="shared" ca="1" si="38"/>
        <v>0.4853135784680126</v>
      </c>
      <c r="F1239" s="20">
        <f t="shared" ca="1" si="39"/>
        <v>9.4322192360186268</v>
      </c>
    </row>
    <row r="1240" spans="5:6" x14ac:dyDescent="0.25">
      <c r="E1240" s="16">
        <f t="shared" ca="1" si="38"/>
        <v>0.65827327626742482</v>
      </c>
      <c r="F1240" s="20">
        <f t="shared" ca="1" si="39"/>
        <v>10.102163379014089</v>
      </c>
    </row>
    <row r="1241" spans="5:6" x14ac:dyDescent="0.25">
      <c r="E1241" s="16">
        <f t="shared" ca="1" si="38"/>
        <v>0.80161805451005186</v>
      </c>
      <c r="F1241" s="20">
        <f t="shared" ca="1" si="39"/>
        <v>10.711178124793047</v>
      </c>
    </row>
    <row r="1242" spans="5:6" x14ac:dyDescent="0.25">
      <c r="E1242" s="16">
        <f t="shared" ca="1" si="38"/>
        <v>0.31717942895730566</v>
      </c>
      <c r="F1242" s="20">
        <f t="shared" ca="1" si="39"/>
        <v>8.7139943202677017</v>
      </c>
    </row>
    <row r="1243" spans="5:6" x14ac:dyDescent="0.25">
      <c r="E1243" s="16">
        <f t="shared" ca="1" si="38"/>
        <v>0.81258222385238499</v>
      </c>
      <c r="F1243" s="20">
        <f t="shared" ca="1" si="39"/>
        <v>10.764167466798618</v>
      </c>
    </row>
    <row r="1244" spans="5:6" x14ac:dyDescent="0.25">
      <c r="E1244" s="16">
        <f t="shared" ca="1" si="38"/>
        <v>0.61229121344293824</v>
      </c>
      <c r="F1244" s="20">
        <f t="shared" ca="1" si="39"/>
        <v>9.9232566665574335</v>
      </c>
    </row>
    <row r="1245" spans="5:6" x14ac:dyDescent="0.25">
      <c r="E1245" s="16">
        <f t="shared" ca="1" si="38"/>
        <v>0.86581569755343535</v>
      </c>
      <c r="F1245" s="20">
        <f t="shared" ca="1" si="39"/>
        <v>11.047618601694492</v>
      </c>
    </row>
    <row r="1246" spans="5:6" x14ac:dyDescent="0.25">
      <c r="E1246" s="16">
        <f t="shared" ca="1" si="38"/>
        <v>0.59242135053237066</v>
      </c>
      <c r="F1246" s="20">
        <f t="shared" ca="1" si="39"/>
        <v>9.846731897615852</v>
      </c>
    </row>
    <row r="1247" spans="5:6" x14ac:dyDescent="0.25">
      <c r="E1247" s="16">
        <f t="shared" ca="1" si="38"/>
        <v>0.44818928356130461</v>
      </c>
      <c r="F1247" s="20">
        <f t="shared" ca="1" si="39"/>
        <v>9.2841301102006568</v>
      </c>
    </row>
    <row r="1248" spans="5:6" x14ac:dyDescent="0.25">
      <c r="E1248" s="16">
        <f t="shared" ca="1" si="38"/>
        <v>0.76839811546687931</v>
      </c>
      <c r="F1248" s="20">
        <f t="shared" ca="1" si="39"/>
        <v>10.558327043723072</v>
      </c>
    </row>
    <row r="1249" spans="5:6" x14ac:dyDescent="0.25">
      <c r="E1249" s="16">
        <f t="shared" ca="1" si="38"/>
        <v>0.89441568479307865</v>
      </c>
      <c r="F1249" s="20">
        <f t="shared" ca="1" si="39"/>
        <v>11.226991374751375</v>
      </c>
    </row>
    <row r="1250" spans="5:6" x14ac:dyDescent="0.25">
      <c r="E1250" s="16">
        <f t="shared" ca="1" si="38"/>
        <v>0.97673587097816816</v>
      </c>
      <c r="F1250" s="20">
        <f t="shared" ca="1" si="39"/>
        <v>12.083245365242327</v>
      </c>
    </row>
    <row r="1251" spans="5:6" x14ac:dyDescent="0.25">
      <c r="E1251" s="16">
        <f t="shared" ca="1" si="38"/>
        <v>6.1363425934360838E-2</v>
      </c>
      <c r="F1251" s="20">
        <f t="shared" ca="1" si="39"/>
        <v>6.7421487184876963</v>
      </c>
    </row>
    <row r="1252" spans="5:6" x14ac:dyDescent="0.25">
      <c r="E1252" s="16">
        <f t="shared" ca="1" si="38"/>
        <v>0.81254097080296894</v>
      </c>
      <c r="F1252" s="20">
        <f t="shared" ca="1" si="39"/>
        <v>10.763965331930525</v>
      </c>
    </row>
    <row r="1253" spans="5:6" x14ac:dyDescent="0.25">
      <c r="E1253" s="16">
        <f t="shared" ca="1" si="38"/>
        <v>0.94258897794677687</v>
      </c>
      <c r="F1253" s="20">
        <f t="shared" ca="1" si="39"/>
        <v>11.618265673654076</v>
      </c>
    </row>
    <row r="1254" spans="5:6" x14ac:dyDescent="0.25">
      <c r="E1254" s="16">
        <f t="shared" ca="1" si="38"/>
        <v>0.29106324083377777</v>
      </c>
      <c r="F1254" s="20">
        <f t="shared" ca="1" si="39"/>
        <v>8.5860234628098322</v>
      </c>
    </row>
    <row r="1255" spans="5:6" x14ac:dyDescent="0.25">
      <c r="E1255" s="16">
        <f t="shared" ca="1" si="38"/>
        <v>0.19403057820711977</v>
      </c>
      <c r="F1255" s="20">
        <f t="shared" ca="1" si="39"/>
        <v>8.0322729921773099</v>
      </c>
    </row>
    <row r="1256" spans="5:6" x14ac:dyDescent="0.25">
      <c r="E1256" s="16">
        <f t="shared" ca="1" si="38"/>
        <v>0.73678155275093771</v>
      </c>
      <c r="F1256" s="20">
        <f t="shared" ca="1" si="39"/>
        <v>10.42114050682909</v>
      </c>
    </row>
    <row r="1257" spans="5:6" x14ac:dyDescent="0.25">
      <c r="E1257" s="16">
        <f t="shared" ca="1" si="38"/>
        <v>0.10593500783509813</v>
      </c>
      <c r="F1257" s="20">
        <f t="shared" ca="1" si="39"/>
        <v>7.3141043974484168</v>
      </c>
    </row>
    <row r="1258" spans="5:6" x14ac:dyDescent="0.25">
      <c r="E1258" s="16">
        <f t="shared" ca="1" si="38"/>
        <v>0.7757044980610579</v>
      </c>
      <c r="F1258" s="20">
        <f t="shared" ca="1" si="39"/>
        <v>10.591075482376569</v>
      </c>
    </row>
    <row r="1259" spans="5:6" x14ac:dyDescent="0.25">
      <c r="E1259" s="16">
        <f t="shared" ca="1" si="38"/>
        <v>0.72587468999017601</v>
      </c>
      <c r="F1259" s="20">
        <f t="shared" ca="1" si="39"/>
        <v>10.375254495709044</v>
      </c>
    </row>
    <row r="1260" spans="5:6" x14ac:dyDescent="0.25">
      <c r="E1260" s="16">
        <f t="shared" ca="1" si="38"/>
        <v>0.75307783244915372</v>
      </c>
      <c r="F1260" s="20">
        <f t="shared" ca="1" si="39"/>
        <v>10.491002790730679</v>
      </c>
    </row>
    <row r="1261" spans="5:6" x14ac:dyDescent="0.25">
      <c r="E1261" s="16">
        <f t="shared" ca="1" si="38"/>
        <v>0.19439006287493799</v>
      </c>
      <c r="F1261" s="20">
        <f t="shared" ca="1" si="39"/>
        <v>8.0346440669775436</v>
      </c>
    </row>
    <row r="1262" spans="5:6" x14ac:dyDescent="0.25">
      <c r="E1262" s="16">
        <f t="shared" ca="1" si="38"/>
        <v>0.13573959017934834</v>
      </c>
      <c r="F1262" s="20">
        <f t="shared" ca="1" si="39"/>
        <v>7.5957613884244282</v>
      </c>
    </row>
    <row r="1263" spans="5:6" x14ac:dyDescent="0.25">
      <c r="E1263" s="16">
        <f t="shared" ca="1" si="38"/>
        <v>0.3314911121653541</v>
      </c>
      <c r="F1263" s="20">
        <f t="shared" ca="1" si="39"/>
        <v>8.781519398695405</v>
      </c>
    </row>
    <row r="1264" spans="5:6" x14ac:dyDescent="0.25">
      <c r="E1264" s="16">
        <f t="shared" ca="1" si="38"/>
        <v>0.26253270669422757</v>
      </c>
      <c r="F1264" s="20">
        <f t="shared" ca="1" si="39"/>
        <v>8.43788476701042</v>
      </c>
    </row>
    <row r="1265" spans="5:6" x14ac:dyDescent="0.25">
      <c r="E1265" s="16">
        <f t="shared" ca="1" si="38"/>
        <v>0.71595098141138547</v>
      </c>
      <c r="F1265" s="20">
        <f t="shared" ca="1" si="39"/>
        <v>10.334038902878817</v>
      </c>
    </row>
    <row r="1266" spans="5:6" x14ac:dyDescent="0.25">
      <c r="E1266" s="16">
        <f t="shared" ca="1" si="38"/>
        <v>0.89186456554228433</v>
      </c>
      <c r="F1266" s="20">
        <f t="shared" ca="1" si="39"/>
        <v>11.209881634398471</v>
      </c>
    </row>
    <row r="1267" spans="5:6" x14ac:dyDescent="0.25">
      <c r="E1267" s="16">
        <f t="shared" ca="1" si="38"/>
        <v>0.52613662005285011</v>
      </c>
      <c r="F1267" s="20">
        <f t="shared" ca="1" si="39"/>
        <v>9.5915620224986391</v>
      </c>
    </row>
    <row r="1268" spans="5:6" x14ac:dyDescent="0.25">
      <c r="E1268" s="16">
        <f t="shared" ca="1" si="38"/>
        <v>0.42962467246865654</v>
      </c>
      <c r="F1268" s="20">
        <f t="shared" ca="1" si="39"/>
        <v>9.2084911825780171</v>
      </c>
    </row>
    <row r="1269" spans="5:6" x14ac:dyDescent="0.25">
      <c r="E1269" s="16">
        <f t="shared" ca="1" si="38"/>
        <v>0.77990968313194486</v>
      </c>
      <c r="F1269" s="20">
        <f t="shared" ca="1" si="39"/>
        <v>10.610129422738311</v>
      </c>
    </row>
    <row r="1270" spans="5:6" x14ac:dyDescent="0.25">
      <c r="E1270" s="16">
        <f t="shared" ca="1" si="38"/>
        <v>0.19718038881286704</v>
      </c>
      <c r="F1270" s="20">
        <f t="shared" ca="1" si="39"/>
        <v>8.0529426325515523</v>
      </c>
    </row>
    <row r="1271" spans="5:6" x14ac:dyDescent="0.25">
      <c r="E1271" s="16">
        <f t="shared" ca="1" si="38"/>
        <v>0.93565978959795248</v>
      </c>
      <c r="F1271" s="20">
        <f t="shared" ca="1" si="39"/>
        <v>11.550920343538166</v>
      </c>
    </row>
    <row r="1272" spans="5:6" x14ac:dyDescent="0.25">
      <c r="E1272" s="16">
        <f t="shared" ca="1" si="38"/>
        <v>7.9726506583330137E-2</v>
      </c>
      <c r="F1272" s="20">
        <f t="shared" ca="1" si="39"/>
        <v>7.0088315848827563</v>
      </c>
    </row>
    <row r="1273" spans="5:6" x14ac:dyDescent="0.25">
      <c r="E1273" s="16">
        <f t="shared" ca="1" si="38"/>
        <v>0.60458921473641059</v>
      </c>
      <c r="F1273" s="20">
        <f t="shared" ca="1" si="39"/>
        <v>9.893561009568149</v>
      </c>
    </row>
    <row r="1274" spans="5:6" x14ac:dyDescent="0.25">
      <c r="E1274" s="16">
        <f t="shared" ca="1" si="38"/>
        <v>0.30036194727655996</v>
      </c>
      <c r="F1274" s="20">
        <f t="shared" ca="1" si="39"/>
        <v>8.632346070143619</v>
      </c>
    </row>
    <row r="1275" spans="5:6" x14ac:dyDescent="0.25">
      <c r="E1275" s="16">
        <f t="shared" ca="1" si="38"/>
        <v>0.46629099676591601</v>
      </c>
      <c r="F1275" s="20">
        <f t="shared" ca="1" si="39"/>
        <v>9.3568067327266089</v>
      </c>
    </row>
    <row r="1276" spans="5:6" x14ac:dyDescent="0.25">
      <c r="E1276" s="16">
        <f t="shared" ca="1" si="38"/>
        <v>0.67965051128030485</v>
      </c>
      <c r="F1276" s="20">
        <f t="shared" ca="1" si="39"/>
        <v>10.186828749327663</v>
      </c>
    </row>
    <row r="1277" spans="5:6" x14ac:dyDescent="0.25">
      <c r="E1277" s="16">
        <f t="shared" ca="1" si="38"/>
        <v>0.41797436562029577</v>
      </c>
      <c r="F1277" s="20">
        <f t="shared" ca="1" si="39"/>
        <v>9.160368211190514</v>
      </c>
    </row>
    <row r="1278" spans="5:6" x14ac:dyDescent="0.25">
      <c r="E1278" s="16">
        <f t="shared" ca="1" si="38"/>
        <v>0.76881596240029415</v>
      </c>
      <c r="F1278" s="20">
        <f t="shared" ca="1" si="39"/>
        <v>10.560188139952647</v>
      </c>
    </row>
    <row r="1279" spans="5:6" x14ac:dyDescent="0.25">
      <c r="E1279" s="16">
        <f t="shared" ca="1" si="38"/>
        <v>0.11649574683462427</v>
      </c>
      <c r="F1279" s="20">
        <f t="shared" ca="1" si="39"/>
        <v>7.4202461278539698</v>
      </c>
    </row>
    <row r="1280" spans="5:6" x14ac:dyDescent="0.25">
      <c r="E1280" s="16">
        <f t="shared" ca="1" si="38"/>
        <v>0.63898277466397391</v>
      </c>
      <c r="F1280" s="20">
        <f t="shared" ca="1" si="39"/>
        <v>10.026684860234155</v>
      </c>
    </row>
    <row r="1281" spans="5:6" x14ac:dyDescent="0.25">
      <c r="E1281" s="16">
        <f t="shared" ca="1" si="38"/>
        <v>0.5415176551022659</v>
      </c>
      <c r="F1281" s="20">
        <f t="shared" ca="1" si="39"/>
        <v>9.6509862700616331</v>
      </c>
    </row>
    <row r="1282" spans="5:6" x14ac:dyDescent="0.25">
      <c r="E1282" s="16">
        <f t="shared" ca="1" si="38"/>
        <v>0.5534117276019721</v>
      </c>
      <c r="F1282" s="20">
        <f t="shared" ca="1" si="39"/>
        <v>9.6967989114937474</v>
      </c>
    </row>
    <row r="1283" spans="5:6" x14ac:dyDescent="0.25">
      <c r="E1283" s="16">
        <f t="shared" ca="1" si="38"/>
        <v>0.26747938050241782</v>
      </c>
      <c r="F1283" s="20">
        <f t="shared" ca="1" si="39"/>
        <v>8.4642756829884096</v>
      </c>
    </row>
    <row r="1284" spans="5:6" x14ac:dyDescent="0.25">
      <c r="E1284" s="16">
        <f t="shared" ref="E1284:E1347" ca="1" si="40">RAND()</f>
        <v>0.94630789996412357</v>
      </c>
      <c r="F1284" s="20">
        <f t="shared" ref="F1284:F1347" ca="1" si="41">$C$4*POWER(-LN(1-E1284),(1/$C$3))</f>
        <v>11.656779430253255</v>
      </c>
    </row>
    <row r="1285" spans="5:6" x14ac:dyDescent="0.25">
      <c r="E1285" s="16">
        <f t="shared" ca="1" si="40"/>
        <v>0.26933541265666827</v>
      </c>
      <c r="F1285" s="20">
        <f t="shared" ca="1" si="41"/>
        <v>8.474096950253454</v>
      </c>
    </row>
    <row r="1286" spans="5:6" x14ac:dyDescent="0.25">
      <c r="E1286" s="16">
        <f t="shared" ca="1" si="40"/>
        <v>0.80686647040079396</v>
      </c>
      <c r="F1286" s="20">
        <f t="shared" ca="1" si="41"/>
        <v>10.736363541449268</v>
      </c>
    </row>
    <row r="1287" spans="5:6" x14ac:dyDescent="0.25">
      <c r="E1287" s="16">
        <f t="shared" ca="1" si="40"/>
        <v>0.29820516099990635</v>
      </c>
      <c r="F1287" s="20">
        <f t="shared" ca="1" si="41"/>
        <v>8.6216800218615202</v>
      </c>
    </row>
    <row r="1288" spans="5:6" x14ac:dyDescent="0.25">
      <c r="E1288" s="16">
        <f t="shared" ca="1" si="40"/>
        <v>0.21022067005161271</v>
      </c>
      <c r="F1288" s="20">
        <f t="shared" ca="1" si="41"/>
        <v>8.1361031842305458</v>
      </c>
    </row>
    <row r="1289" spans="5:6" x14ac:dyDescent="0.25">
      <c r="E1289" s="16">
        <f t="shared" ca="1" si="40"/>
        <v>0.69565483261304795</v>
      </c>
      <c r="F1289" s="20">
        <f t="shared" ca="1" si="41"/>
        <v>10.251116985460399</v>
      </c>
    </row>
    <row r="1290" spans="5:6" x14ac:dyDescent="0.25">
      <c r="E1290" s="16">
        <f t="shared" ca="1" si="40"/>
        <v>0.33043747236215704</v>
      </c>
      <c r="F1290" s="20">
        <f t="shared" ca="1" si="41"/>
        <v>8.7766051631324427</v>
      </c>
    </row>
    <row r="1291" spans="5:6" x14ac:dyDescent="0.25">
      <c r="E1291" s="16">
        <f t="shared" ca="1" si="40"/>
        <v>0.50636803953168075</v>
      </c>
      <c r="F1291" s="20">
        <f t="shared" ca="1" si="41"/>
        <v>9.5147548031832514</v>
      </c>
    </row>
    <row r="1292" spans="5:6" x14ac:dyDescent="0.25">
      <c r="E1292" s="16">
        <f t="shared" ca="1" si="40"/>
        <v>7.3864432251157797E-2</v>
      </c>
      <c r="F1292" s="20">
        <f t="shared" ca="1" si="41"/>
        <v>6.9296783494135719</v>
      </c>
    </row>
    <row r="1293" spans="5:6" x14ac:dyDescent="0.25">
      <c r="E1293" s="16">
        <f t="shared" ca="1" si="40"/>
        <v>0.38703587149386387</v>
      </c>
      <c r="F1293" s="20">
        <f t="shared" ca="1" si="41"/>
        <v>9.0296823921510345</v>
      </c>
    </row>
    <row r="1294" spans="5:6" x14ac:dyDescent="0.25">
      <c r="E1294" s="16">
        <f t="shared" ca="1" si="40"/>
        <v>0.14701925757956502</v>
      </c>
      <c r="F1294" s="20">
        <f t="shared" ca="1" si="41"/>
        <v>7.6899057737460721</v>
      </c>
    </row>
    <row r="1295" spans="5:6" x14ac:dyDescent="0.25">
      <c r="E1295" s="16">
        <f t="shared" ca="1" si="40"/>
        <v>4.4995978253277613E-2</v>
      </c>
      <c r="F1295" s="20">
        <f t="shared" ca="1" si="41"/>
        <v>6.4419739333357899</v>
      </c>
    </row>
    <row r="1296" spans="5:6" x14ac:dyDescent="0.25">
      <c r="E1296" s="16">
        <f t="shared" ca="1" si="40"/>
        <v>0.38636896984632341</v>
      </c>
      <c r="F1296" s="20">
        <f t="shared" ca="1" si="41"/>
        <v>9.0268137816720291</v>
      </c>
    </row>
    <row r="1297" spans="5:6" x14ac:dyDescent="0.25">
      <c r="E1297" s="16">
        <f t="shared" ca="1" si="40"/>
        <v>0.23866902753366748</v>
      </c>
      <c r="F1297" s="20">
        <f t="shared" ca="1" si="41"/>
        <v>8.3057844402732535</v>
      </c>
    </row>
    <row r="1298" spans="5:6" x14ac:dyDescent="0.25">
      <c r="E1298" s="16">
        <f t="shared" ca="1" si="40"/>
        <v>4.500383660541174E-3</v>
      </c>
      <c r="F1298" s="20">
        <f t="shared" ca="1" si="41"/>
        <v>4.6226371290190196</v>
      </c>
    </row>
    <row r="1299" spans="5:6" x14ac:dyDescent="0.25">
      <c r="E1299" s="16">
        <f t="shared" ca="1" si="40"/>
        <v>0.45520601153388329</v>
      </c>
      <c r="F1299" s="20">
        <f t="shared" ca="1" si="41"/>
        <v>9.3124181799462065</v>
      </c>
    </row>
    <row r="1300" spans="5:6" x14ac:dyDescent="0.25">
      <c r="E1300" s="16">
        <f t="shared" ca="1" si="40"/>
        <v>0.88171084675330658</v>
      </c>
      <c r="F1300" s="20">
        <f t="shared" ca="1" si="41"/>
        <v>11.144122807468683</v>
      </c>
    </row>
    <row r="1301" spans="5:6" x14ac:dyDescent="0.25">
      <c r="E1301" s="16">
        <f t="shared" ca="1" si="40"/>
        <v>0.19381411509543311</v>
      </c>
      <c r="F1301" s="20">
        <f t="shared" ca="1" si="41"/>
        <v>8.0308437361145106</v>
      </c>
    </row>
    <row r="1302" spans="5:6" x14ac:dyDescent="0.25">
      <c r="E1302" s="16">
        <f t="shared" ca="1" si="40"/>
        <v>0.64738144983727652</v>
      </c>
      <c r="F1302" s="20">
        <f t="shared" ca="1" si="41"/>
        <v>10.059455237997586</v>
      </c>
    </row>
    <row r="1303" spans="5:6" x14ac:dyDescent="0.25">
      <c r="E1303" s="16">
        <f t="shared" ca="1" si="40"/>
        <v>0.1606112196370616</v>
      </c>
      <c r="F1303" s="20">
        <f t="shared" ca="1" si="41"/>
        <v>7.7963511688367939</v>
      </c>
    </row>
    <row r="1304" spans="5:6" x14ac:dyDescent="0.25">
      <c r="E1304" s="16">
        <f t="shared" ca="1" si="40"/>
        <v>0.84253812140541517</v>
      </c>
      <c r="F1304" s="20">
        <f t="shared" ca="1" si="41"/>
        <v>10.917406416082988</v>
      </c>
    </row>
    <row r="1305" spans="5:6" x14ac:dyDescent="0.25">
      <c r="E1305" s="16">
        <f t="shared" ca="1" si="40"/>
        <v>0.786839882570184</v>
      </c>
      <c r="F1305" s="20">
        <f t="shared" ca="1" si="41"/>
        <v>10.641879944150771</v>
      </c>
    </row>
    <row r="1306" spans="5:6" x14ac:dyDescent="0.25">
      <c r="E1306" s="16">
        <f t="shared" ca="1" si="40"/>
        <v>0.26536076687120802</v>
      </c>
      <c r="F1306" s="20">
        <f t="shared" ca="1" si="41"/>
        <v>8.453011459153748</v>
      </c>
    </row>
    <row r="1307" spans="5:6" x14ac:dyDescent="0.25">
      <c r="E1307" s="16">
        <f t="shared" ca="1" si="40"/>
        <v>0.15073860624340651</v>
      </c>
      <c r="F1307" s="20">
        <f t="shared" ca="1" si="41"/>
        <v>7.719745386990521</v>
      </c>
    </row>
    <row r="1308" spans="5:6" x14ac:dyDescent="0.25">
      <c r="E1308" s="16">
        <f t="shared" ca="1" si="40"/>
        <v>0.8569101770030092</v>
      </c>
      <c r="F1308" s="20">
        <f t="shared" ca="1" si="41"/>
        <v>10.99642065662557</v>
      </c>
    </row>
    <row r="1309" spans="5:6" x14ac:dyDescent="0.25">
      <c r="E1309" s="16">
        <f t="shared" ca="1" si="40"/>
        <v>0.12338776265466889</v>
      </c>
      <c r="F1309" s="20">
        <f t="shared" ca="1" si="41"/>
        <v>7.4855217819515687</v>
      </c>
    </row>
    <row r="1310" spans="5:6" x14ac:dyDescent="0.25">
      <c r="E1310" s="16">
        <f t="shared" ca="1" si="40"/>
        <v>0.62023207415619475</v>
      </c>
      <c r="F1310" s="20">
        <f t="shared" ca="1" si="41"/>
        <v>9.95393239027951</v>
      </c>
    </row>
    <row r="1311" spans="5:6" x14ac:dyDescent="0.25">
      <c r="E1311" s="16">
        <f t="shared" ca="1" si="40"/>
        <v>0.43482924857461602</v>
      </c>
      <c r="F1311" s="20">
        <f t="shared" ca="1" si="41"/>
        <v>9.2298199535864214</v>
      </c>
    </row>
    <row r="1312" spans="5:6" x14ac:dyDescent="0.25">
      <c r="E1312" s="16">
        <f t="shared" ca="1" si="40"/>
        <v>0.53619198105502619</v>
      </c>
      <c r="F1312" s="20">
        <f t="shared" ca="1" si="41"/>
        <v>9.6304374632953582</v>
      </c>
    </row>
    <row r="1313" spans="5:6" x14ac:dyDescent="0.25">
      <c r="E1313" s="16">
        <f t="shared" ca="1" si="40"/>
        <v>0.30024147244635879</v>
      </c>
      <c r="F1313" s="20">
        <f t="shared" ca="1" si="41"/>
        <v>8.6317514985559765</v>
      </c>
    </row>
    <row r="1314" spans="5:6" x14ac:dyDescent="0.25">
      <c r="E1314" s="16">
        <f t="shared" ca="1" si="40"/>
        <v>0.96043711372802565</v>
      </c>
      <c r="F1314" s="20">
        <f t="shared" ca="1" si="41"/>
        <v>11.823351514440956</v>
      </c>
    </row>
    <row r="1315" spans="5:6" x14ac:dyDescent="0.25">
      <c r="E1315" s="16">
        <f t="shared" ca="1" si="40"/>
        <v>0.83282317597318078</v>
      </c>
      <c r="F1315" s="20">
        <f t="shared" ca="1" si="41"/>
        <v>10.866180070049325</v>
      </c>
    </row>
    <row r="1316" spans="5:6" x14ac:dyDescent="0.25">
      <c r="E1316" s="16">
        <f t="shared" ca="1" si="40"/>
        <v>0.9335562262735454</v>
      </c>
      <c r="F1316" s="20">
        <f t="shared" ca="1" si="41"/>
        <v>11.531472839801173</v>
      </c>
    </row>
    <row r="1317" spans="5:6" x14ac:dyDescent="0.25">
      <c r="E1317" s="16">
        <f t="shared" ca="1" si="40"/>
        <v>1.4911076919273292E-2</v>
      </c>
      <c r="F1317" s="20">
        <f t="shared" ca="1" si="41"/>
        <v>5.4895680446516062</v>
      </c>
    </row>
    <row r="1318" spans="5:6" x14ac:dyDescent="0.25">
      <c r="E1318" s="16">
        <f t="shared" ca="1" si="40"/>
        <v>0.51629239640787328</v>
      </c>
      <c r="F1318" s="20">
        <f t="shared" ca="1" si="41"/>
        <v>9.5533848201019307</v>
      </c>
    </row>
    <row r="1319" spans="5:6" x14ac:dyDescent="0.25">
      <c r="E1319" s="16">
        <f t="shared" ca="1" si="40"/>
        <v>0.54055866736625269</v>
      </c>
      <c r="F1319" s="20">
        <f t="shared" ca="1" si="41"/>
        <v>9.6472879230948898</v>
      </c>
    </row>
    <row r="1320" spans="5:6" x14ac:dyDescent="0.25">
      <c r="E1320" s="16">
        <f t="shared" ca="1" si="40"/>
        <v>9.4545390862905254E-2</v>
      </c>
      <c r="F1320" s="20">
        <f t="shared" ca="1" si="41"/>
        <v>7.1898257073038518</v>
      </c>
    </row>
    <row r="1321" spans="5:6" x14ac:dyDescent="0.25">
      <c r="E1321" s="16">
        <f t="shared" ca="1" si="40"/>
        <v>0.27022907902899185</v>
      </c>
      <c r="F1321" s="20">
        <f t="shared" ca="1" si="41"/>
        <v>8.4788104090597294</v>
      </c>
    </row>
    <row r="1322" spans="5:6" x14ac:dyDescent="0.25">
      <c r="E1322" s="16">
        <f t="shared" ca="1" si="40"/>
        <v>0.26265906495547442</v>
      </c>
      <c r="F1322" s="20">
        <f t="shared" ca="1" si="41"/>
        <v>8.4385628670962305</v>
      </c>
    </row>
    <row r="1323" spans="5:6" x14ac:dyDescent="0.25">
      <c r="E1323" s="16">
        <f t="shared" ca="1" si="40"/>
        <v>0.4941497318828908</v>
      </c>
      <c r="F1323" s="20">
        <f t="shared" ca="1" si="41"/>
        <v>9.4669641968672131</v>
      </c>
    </row>
    <row r="1324" spans="5:6" x14ac:dyDescent="0.25">
      <c r="E1324" s="16">
        <f t="shared" ca="1" si="40"/>
        <v>0.24284523198000019</v>
      </c>
      <c r="F1324" s="20">
        <f t="shared" ca="1" si="41"/>
        <v>8.3295143456111553</v>
      </c>
    </row>
    <row r="1325" spans="5:6" x14ac:dyDescent="0.25">
      <c r="E1325" s="16">
        <f t="shared" ca="1" si="40"/>
        <v>0.73842145097831657</v>
      </c>
      <c r="F1325" s="20">
        <f t="shared" ca="1" si="41"/>
        <v>10.428097115642514</v>
      </c>
    </row>
    <row r="1326" spans="5:6" x14ac:dyDescent="0.25">
      <c r="E1326" s="16">
        <f t="shared" ca="1" si="40"/>
        <v>0.335673191259659</v>
      </c>
      <c r="F1326" s="20">
        <f t="shared" ca="1" si="41"/>
        <v>8.8009393745582649</v>
      </c>
    </row>
    <row r="1327" spans="5:6" x14ac:dyDescent="0.25">
      <c r="E1327" s="16">
        <f t="shared" ca="1" si="40"/>
        <v>0.90297701492951188</v>
      </c>
      <c r="F1327" s="20">
        <f t="shared" ca="1" si="41"/>
        <v>11.286365891355697</v>
      </c>
    </row>
    <row r="1328" spans="5:6" x14ac:dyDescent="0.25">
      <c r="E1328" s="16">
        <f t="shared" ca="1" si="40"/>
        <v>0.74238259423692399</v>
      </c>
      <c r="F1328" s="20">
        <f t="shared" ca="1" si="41"/>
        <v>10.444966181998506</v>
      </c>
    </row>
    <row r="1329" spans="5:6" x14ac:dyDescent="0.25">
      <c r="E1329" s="16">
        <f t="shared" ca="1" si="40"/>
        <v>0.51370018507754278</v>
      </c>
      <c r="F1329" s="20">
        <f t="shared" ca="1" si="41"/>
        <v>9.5433095075314753</v>
      </c>
    </row>
    <row r="1330" spans="5:6" x14ac:dyDescent="0.25">
      <c r="E1330" s="16">
        <f t="shared" ca="1" si="40"/>
        <v>0.90563795296993177</v>
      </c>
      <c r="F1330" s="20">
        <f t="shared" ca="1" si="41"/>
        <v>11.30548879504622</v>
      </c>
    </row>
    <row r="1331" spans="5:6" x14ac:dyDescent="0.25">
      <c r="E1331" s="16">
        <f t="shared" ca="1" si="40"/>
        <v>0.84015979858288936</v>
      </c>
      <c r="F1331" s="20">
        <f t="shared" ca="1" si="41"/>
        <v>10.9047142573603</v>
      </c>
    </row>
    <row r="1332" spans="5:6" x14ac:dyDescent="0.25">
      <c r="E1332" s="16">
        <f t="shared" ca="1" si="40"/>
        <v>0.38554790341243372</v>
      </c>
      <c r="F1332" s="20">
        <f t="shared" ca="1" si="41"/>
        <v>9.0232788107943644</v>
      </c>
    </row>
    <row r="1333" spans="5:6" x14ac:dyDescent="0.25">
      <c r="E1333" s="16">
        <f t="shared" ca="1" si="40"/>
        <v>0.94185571930072509</v>
      </c>
      <c r="F1333" s="20">
        <f t="shared" ca="1" si="41"/>
        <v>11.610880079857761</v>
      </c>
    </row>
    <row r="1334" spans="5:6" x14ac:dyDescent="0.25">
      <c r="E1334" s="16">
        <f t="shared" ca="1" si="40"/>
        <v>0.42211167429208751</v>
      </c>
      <c r="F1334" s="20">
        <f t="shared" ca="1" si="41"/>
        <v>9.1775199479173502</v>
      </c>
    </row>
    <row r="1335" spans="5:6" x14ac:dyDescent="0.25">
      <c r="E1335" s="16">
        <f t="shared" ca="1" si="40"/>
        <v>0.58247616546812908</v>
      </c>
      <c r="F1335" s="20">
        <f t="shared" ca="1" si="41"/>
        <v>9.8085058037602408</v>
      </c>
    </row>
    <row r="1336" spans="5:6" x14ac:dyDescent="0.25">
      <c r="E1336" s="16">
        <f t="shared" ca="1" si="40"/>
        <v>0.42827470053439287</v>
      </c>
      <c r="F1336" s="20">
        <f t="shared" ca="1" si="41"/>
        <v>9.2029422852767162</v>
      </c>
    </row>
    <row r="1337" spans="5:6" x14ac:dyDescent="0.25">
      <c r="E1337" s="16">
        <f t="shared" ca="1" si="40"/>
        <v>0.36222835290840849</v>
      </c>
      <c r="F1337" s="20">
        <f t="shared" ca="1" si="41"/>
        <v>8.9212949699382946</v>
      </c>
    </row>
    <row r="1338" spans="5:6" x14ac:dyDescent="0.25">
      <c r="E1338" s="16">
        <f t="shared" ca="1" si="40"/>
        <v>0.18457005982955144</v>
      </c>
      <c r="F1338" s="20">
        <f t="shared" ca="1" si="41"/>
        <v>7.9687065199277214</v>
      </c>
    </row>
    <row r="1339" spans="5:6" x14ac:dyDescent="0.25">
      <c r="E1339" s="16">
        <f t="shared" ca="1" si="40"/>
        <v>0.63299027191030266</v>
      </c>
      <c r="F1339" s="20">
        <f t="shared" ca="1" si="41"/>
        <v>10.003377895336982</v>
      </c>
    </row>
    <row r="1340" spans="5:6" x14ac:dyDescent="0.25">
      <c r="E1340" s="16">
        <f t="shared" ca="1" si="40"/>
        <v>0.53962988203549067</v>
      </c>
      <c r="F1340" s="20">
        <f t="shared" ca="1" si="41"/>
        <v>9.6437053009401001</v>
      </c>
    </row>
    <row r="1341" spans="5:6" x14ac:dyDescent="0.25">
      <c r="E1341" s="16">
        <f t="shared" ca="1" si="40"/>
        <v>0.54001059759667036</v>
      </c>
      <c r="F1341" s="20">
        <f t="shared" ca="1" si="41"/>
        <v>9.6451739333123445</v>
      </c>
    </row>
    <row r="1342" spans="5:6" x14ac:dyDescent="0.25">
      <c r="E1342" s="16">
        <f t="shared" ca="1" si="40"/>
        <v>0.90713296065504512</v>
      </c>
      <c r="F1342" s="20">
        <f t="shared" ca="1" si="41"/>
        <v>11.31638360034891</v>
      </c>
    </row>
    <row r="1343" spans="5:6" x14ac:dyDescent="0.25">
      <c r="E1343" s="16">
        <f t="shared" ca="1" si="40"/>
        <v>0.78631555957673249</v>
      </c>
      <c r="F1343" s="20">
        <f t="shared" ca="1" si="41"/>
        <v>10.639461994707629</v>
      </c>
    </row>
    <row r="1344" spans="5:6" x14ac:dyDescent="0.25">
      <c r="E1344" s="16">
        <f t="shared" ca="1" si="40"/>
        <v>6.1570713658630094E-2</v>
      </c>
      <c r="F1344" s="20">
        <f t="shared" ca="1" si="41"/>
        <v>6.7455029097975991</v>
      </c>
    </row>
    <row r="1345" spans="5:6" x14ac:dyDescent="0.25">
      <c r="E1345" s="16">
        <f t="shared" ca="1" si="40"/>
        <v>0.86378671649231253</v>
      </c>
      <c r="F1345" s="20">
        <f t="shared" ca="1" si="41"/>
        <v>11.03578823515816</v>
      </c>
    </row>
    <row r="1346" spans="5:6" x14ac:dyDescent="0.25">
      <c r="E1346" s="16">
        <f t="shared" ca="1" si="40"/>
        <v>8.4016907478488445E-2</v>
      </c>
      <c r="F1346" s="20">
        <f t="shared" ca="1" si="41"/>
        <v>7.0638345064585772</v>
      </c>
    </row>
    <row r="1347" spans="5:6" x14ac:dyDescent="0.25">
      <c r="E1347" s="16">
        <f t="shared" ca="1" si="40"/>
        <v>0.83832845291404634</v>
      </c>
      <c r="F1347" s="20">
        <f t="shared" ca="1" si="41"/>
        <v>10.895009521261388</v>
      </c>
    </row>
    <row r="1348" spans="5:6" x14ac:dyDescent="0.25">
      <c r="E1348" s="16">
        <f t="shared" ref="E1348:E1411" ca="1" si="42">RAND()</f>
        <v>0.33047536969169977</v>
      </c>
      <c r="F1348" s="20">
        <f t="shared" ref="F1348:F1411" ca="1" si="43">$C$4*POWER(-LN(1-E1348),(1/$C$3))</f>
        <v>8.77678207056959</v>
      </c>
    </row>
    <row r="1349" spans="5:6" x14ac:dyDescent="0.25">
      <c r="E1349" s="16">
        <f t="shared" ca="1" si="42"/>
        <v>0.1535592868765121</v>
      </c>
      <c r="F1349" s="20">
        <f t="shared" ca="1" si="43"/>
        <v>7.7420071663377668</v>
      </c>
    </row>
    <row r="1350" spans="5:6" x14ac:dyDescent="0.25">
      <c r="E1350" s="16">
        <f t="shared" ca="1" si="42"/>
        <v>0.42819194603693445</v>
      </c>
      <c r="F1350" s="20">
        <f t="shared" ca="1" si="43"/>
        <v>9.2026019063039151</v>
      </c>
    </row>
    <row r="1351" spans="5:6" x14ac:dyDescent="0.25">
      <c r="E1351" s="16">
        <f t="shared" ca="1" si="42"/>
        <v>0.95293384522016722</v>
      </c>
      <c r="F1351" s="20">
        <f t="shared" ca="1" si="43"/>
        <v>11.730369823312547</v>
      </c>
    </row>
    <row r="1352" spans="5:6" x14ac:dyDescent="0.25">
      <c r="E1352" s="16">
        <f t="shared" ca="1" si="42"/>
        <v>0.73454533497799379</v>
      </c>
      <c r="F1352" s="20">
        <f t="shared" ca="1" si="43"/>
        <v>10.411679167572236</v>
      </c>
    </row>
    <row r="1353" spans="5:6" x14ac:dyDescent="0.25">
      <c r="E1353" s="16">
        <f t="shared" ca="1" si="42"/>
        <v>0.33947723505520699</v>
      </c>
      <c r="F1353" s="20">
        <f t="shared" ca="1" si="43"/>
        <v>8.8184878418748163</v>
      </c>
    </row>
    <row r="1354" spans="5:6" x14ac:dyDescent="0.25">
      <c r="E1354" s="16">
        <f t="shared" ca="1" si="42"/>
        <v>0.90645062788678321</v>
      </c>
      <c r="F1354" s="20">
        <f t="shared" ca="1" si="43"/>
        <v>11.311397350304267</v>
      </c>
    </row>
    <row r="1355" spans="5:6" x14ac:dyDescent="0.25">
      <c r="E1355" s="16">
        <f t="shared" ca="1" si="42"/>
        <v>0.51789514623417632</v>
      </c>
      <c r="F1355" s="20">
        <f t="shared" ca="1" si="43"/>
        <v>9.5596094374357961</v>
      </c>
    </row>
    <row r="1356" spans="5:6" x14ac:dyDescent="0.25">
      <c r="E1356" s="16">
        <f t="shared" ca="1" si="42"/>
        <v>0.9759391536054296</v>
      </c>
      <c r="F1356" s="20">
        <f t="shared" ca="1" si="43"/>
        <v>12.067730146880402</v>
      </c>
    </row>
    <row r="1357" spans="5:6" x14ac:dyDescent="0.25">
      <c r="E1357" s="16">
        <f t="shared" ca="1" si="42"/>
        <v>0.81396039436193268</v>
      </c>
      <c r="F1357" s="20">
        <f t="shared" ca="1" si="43"/>
        <v>10.770932877915966</v>
      </c>
    </row>
    <row r="1358" spans="5:6" x14ac:dyDescent="0.25">
      <c r="E1358" s="16">
        <f t="shared" ca="1" si="42"/>
        <v>0.6508295713322978</v>
      </c>
      <c r="F1358" s="20">
        <f t="shared" ca="1" si="43"/>
        <v>10.072948491480378</v>
      </c>
    </row>
    <row r="1359" spans="5:6" x14ac:dyDescent="0.25">
      <c r="E1359" s="16">
        <f t="shared" ca="1" si="42"/>
        <v>0.35953450744938387</v>
      </c>
      <c r="F1359" s="20">
        <f t="shared" ca="1" si="43"/>
        <v>8.9093033643820085</v>
      </c>
    </row>
    <row r="1360" spans="5:6" x14ac:dyDescent="0.25">
      <c r="E1360" s="16">
        <f t="shared" ca="1" si="42"/>
        <v>0.85035442836679964</v>
      </c>
      <c r="F1360" s="20">
        <f t="shared" ca="1" si="43"/>
        <v>10.959863489774373</v>
      </c>
    </row>
    <row r="1361" spans="5:6" x14ac:dyDescent="0.25">
      <c r="E1361" s="16">
        <f t="shared" ca="1" si="42"/>
        <v>0.10188055281477404</v>
      </c>
      <c r="F1361" s="20">
        <f t="shared" ca="1" si="43"/>
        <v>7.2711347005608911</v>
      </c>
    </row>
    <row r="1362" spans="5:6" x14ac:dyDescent="0.25">
      <c r="E1362" s="16">
        <f t="shared" ca="1" si="42"/>
        <v>0.87602289184824023</v>
      </c>
      <c r="F1362" s="20">
        <f t="shared" ca="1" si="43"/>
        <v>11.108761229100503</v>
      </c>
    </row>
    <row r="1363" spans="5:6" x14ac:dyDescent="0.25">
      <c r="E1363" s="16">
        <f t="shared" ca="1" si="42"/>
        <v>0.1745645848079842</v>
      </c>
      <c r="F1363" s="20">
        <f t="shared" ca="1" si="43"/>
        <v>7.8988545054521992</v>
      </c>
    </row>
    <row r="1364" spans="5:6" x14ac:dyDescent="0.25">
      <c r="E1364" s="16">
        <f t="shared" ca="1" si="42"/>
        <v>0.46687660509878914</v>
      </c>
      <c r="F1364" s="20">
        <f t="shared" ca="1" si="43"/>
        <v>9.3591420823002043</v>
      </c>
    </row>
    <row r="1365" spans="5:6" x14ac:dyDescent="0.25">
      <c r="E1365" s="16">
        <f t="shared" ca="1" si="42"/>
        <v>7.3151363538281333E-2</v>
      </c>
      <c r="F1365" s="20">
        <f t="shared" ca="1" si="43"/>
        <v>6.9197062261321038</v>
      </c>
    </row>
    <row r="1366" spans="5:6" x14ac:dyDescent="0.25">
      <c r="E1366" s="16">
        <f t="shared" ca="1" si="42"/>
        <v>0.29512614510778112</v>
      </c>
      <c r="F1366" s="20">
        <f t="shared" ca="1" si="43"/>
        <v>8.6063721808516576</v>
      </c>
    </row>
    <row r="1367" spans="5:6" x14ac:dyDescent="0.25">
      <c r="E1367" s="16">
        <f t="shared" ca="1" si="42"/>
        <v>0.46180306248499337</v>
      </c>
      <c r="F1367" s="20">
        <f t="shared" ca="1" si="43"/>
        <v>9.3388778159426256</v>
      </c>
    </row>
    <row r="1368" spans="5:6" x14ac:dyDescent="0.25">
      <c r="E1368" s="16">
        <f t="shared" ca="1" si="42"/>
        <v>0.24964946937780197</v>
      </c>
      <c r="F1368" s="20">
        <f t="shared" ca="1" si="43"/>
        <v>8.3676012320084077</v>
      </c>
    </row>
    <row r="1369" spans="5:6" x14ac:dyDescent="0.25">
      <c r="E1369" s="16">
        <f t="shared" ca="1" si="42"/>
        <v>0.9155736718561992</v>
      </c>
      <c r="F1369" s="20">
        <f t="shared" ca="1" si="43"/>
        <v>11.380115457168534</v>
      </c>
    </row>
    <row r="1370" spans="5:6" x14ac:dyDescent="0.25">
      <c r="E1370" s="16">
        <f t="shared" ca="1" si="42"/>
        <v>0.21072216646457409</v>
      </c>
      <c r="F1370" s="20">
        <f t="shared" ca="1" si="43"/>
        <v>8.1392278448898185</v>
      </c>
    </row>
    <row r="1371" spans="5:6" x14ac:dyDescent="0.25">
      <c r="E1371" s="16">
        <f t="shared" ca="1" si="42"/>
        <v>0.6136187735257399</v>
      </c>
      <c r="F1371" s="20">
        <f t="shared" ca="1" si="43"/>
        <v>9.9283805230248596</v>
      </c>
    </row>
    <row r="1372" spans="5:6" x14ac:dyDescent="0.25">
      <c r="E1372" s="16">
        <f t="shared" ca="1" si="42"/>
        <v>0.91717845294799105</v>
      </c>
      <c r="F1372" s="20">
        <f t="shared" ca="1" si="43"/>
        <v>11.392695437058</v>
      </c>
    </row>
    <row r="1373" spans="5:6" x14ac:dyDescent="0.25">
      <c r="E1373" s="16">
        <f t="shared" ca="1" si="42"/>
        <v>0.27656264499520011</v>
      </c>
      <c r="F1373" s="20">
        <f t="shared" ca="1" si="43"/>
        <v>8.511935131441307</v>
      </c>
    </row>
    <row r="1374" spans="5:6" x14ac:dyDescent="0.25">
      <c r="E1374" s="16">
        <f t="shared" ca="1" si="42"/>
        <v>1.9156438855801206E-2</v>
      </c>
      <c r="F1374" s="20">
        <f t="shared" ca="1" si="43"/>
        <v>5.6913520141895058</v>
      </c>
    </row>
    <row r="1375" spans="5:6" x14ac:dyDescent="0.25">
      <c r="E1375" s="16">
        <f t="shared" ca="1" si="42"/>
        <v>0.36048432067166281</v>
      </c>
      <c r="F1375" s="20">
        <f t="shared" ca="1" si="43"/>
        <v>8.9135367229370566</v>
      </c>
    </row>
    <row r="1376" spans="5:6" x14ac:dyDescent="0.25">
      <c r="E1376" s="16">
        <f t="shared" ca="1" si="42"/>
        <v>2.0099967536642449E-2</v>
      </c>
      <c r="F1376" s="20">
        <f t="shared" ca="1" si="43"/>
        <v>5.7309701208726302</v>
      </c>
    </row>
    <row r="1377" spans="5:6" x14ac:dyDescent="0.25">
      <c r="E1377" s="16">
        <f t="shared" ca="1" si="42"/>
        <v>0.90703752769047552</v>
      </c>
      <c r="F1377" s="20">
        <f t="shared" ca="1" si="43"/>
        <v>11.315684804666963</v>
      </c>
    </row>
    <row r="1378" spans="5:6" x14ac:dyDescent="0.25">
      <c r="E1378" s="16">
        <f t="shared" ca="1" si="42"/>
        <v>0.79732718131636426</v>
      </c>
      <c r="F1378" s="20">
        <f t="shared" ca="1" si="43"/>
        <v>10.690819772061452</v>
      </c>
    </row>
    <row r="1379" spans="5:6" x14ac:dyDescent="0.25">
      <c r="E1379" s="16">
        <f t="shared" ca="1" si="42"/>
        <v>0.28544680423654312</v>
      </c>
      <c r="F1379" s="20">
        <f t="shared" ca="1" si="43"/>
        <v>8.5576051579013033</v>
      </c>
    </row>
    <row r="1380" spans="5:6" x14ac:dyDescent="0.25">
      <c r="E1380" s="16">
        <f t="shared" ca="1" si="42"/>
        <v>0.87412984033959129</v>
      </c>
      <c r="F1380" s="20">
        <f t="shared" ca="1" si="43"/>
        <v>11.097205713047494</v>
      </c>
    </row>
    <row r="1381" spans="5:6" x14ac:dyDescent="0.25">
      <c r="E1381" s="16">
        <f t="shared" ca="1" si="42"/>
        <v>0.49448496347986692</v>
      </c>
      <c r="F1381" s="20">
        <f t="shared" ca="1" si="43"/>
        <v>9.4682791899841074</v>
      </c>
    </row>
    <row r="1382" spans="5:6" x14ac:dyDescent="0.25">
      <c r="E1382" s="16">
        <f t="shared" ca="1" si="42"/>
        <v>0.22918055535379933</v>
      </c>
      <c r="F1382" s="20">
        <f t="shared" ca="1" si="43"/>
        <v>8.2508098003441983</v>
      </c>
    </row>
    <row r="1383" spans="5:6" x14ac:dyDescent="0.25">
      <c r="E1383" s="16">
        <f t="shared" ca="1" si="42"/>
        <v>0.95177693417423193</v>
      </c>
      <c r="F1383" s="20">
        <f t="shared" ca="1" si="43"/>
        <v>11.717009316828161</v>
      </c>
    </row>
    <row r="1384" spans="5:6" x14ac:dyDescent="0.25">
      <c r="E1384" s="16">
        <f t="shared" ca="1" si="42"/>
        <v>0.61799522904498649</v>
      </c>
      <c r="F1384" s="20">
        <f t="shared" ca="1" si="43"/>
        <v>9.9452845560368672</v>
      </c>
    </row>
    <row r="1385" spans="5:6" x14ac:dyDescent="0.25">
      <c r="E1385" s="16">
        <f t="shared" ca="1" si="42"/>
        <v>0.75272347293378694</v>
      </c>
      <c r="F1385" s="20">
        <f t="shared" ca="1" si="43"/>
        <v>10.489465473710375</v>
      </c>
    </row>
    <row r="1386" spans="5:6" x14ac:dyDescent="0.25">
      <c r="E1386" s="16">
        <f t="shared" ca="1" si="42"/>
        <v>0.91584315112825276</v>
      </c>
      <c r="F1386" s="20">
        <f t="shared" ca="1" si="43"/>
        <v>11.382216925491726</v>
      </c>
    </row>
    <row r="1387" spans="5:6" x14ac:dyDescent="0.25">
      <c r="E1387" s="16">
        <f t="shared" ca="1" si="42"/>
        <v>0.81949104725509658</v>
      </c>
      <c r="F1387" s="20">
        <f t="shared" ca="1" si="43"/>
        <v>10.79833435195847</v>
      </c>
    </row>
    <row r="1388" spans="5:6" x14ac:dyDescent="0.25">
      <c r="E1388" s="16">
        <f t="shared" ca="1" si="42"/>
        <v>0.68529549322533112</v>
      </c>
      <c r="F1388" s="20">
        <f t="shared" ca="1" si="43"/>
        <v>10.209406079860564</v>
      </c>
    </row>
    <row r="1389" spans="5:6" x14ac:dyDescent="0.25">
      <c r="E1389" s="16">
        <f t="shared" ca="1" si="42"/>
        <v>0.54818634505302855</v>
      </c>
      <c r="F1389" s="20">
        <f t="shared" ca="1" si="43"/>
        <v>9.6766841141047344</v>
      </c>
    </row>
    <row r="1390" spans="5:6" x14ac:dyDescent="0.25">
      <c r="E1390" s="16">
        <f t="shared" ca="1" si="42"/>
        <v>0.45348592648847874</v>
      </c>
      <c r="F1390" s="20">
        <f t="shared" ca="1" si="43"/>
        <v>9.3054978285798313</v>
      </c>
    </row>
    <row r="1391" spans="5:6" x14ac:dyDescent="0.25">
      <c r="E1391" s="16">
        <f t="shared" ca="1" si="42"/>
        <v>0.17064009692224613</v>
      </c>
      <c r="F1391" s="20">
        <f t="shared" ca="1" si="43"/>
        <v>7.8706553999786006</v>
      </c>
    </row>
    <row r="1392" spans="5:6" x14ac:dyDescent="0.25">
      <c r="E1392" s="16">
        <f t="shared" ca="1" si="42"/>
        <v>0.59435187095149877</v>
      </c>
      <c r="F1392" s="20">
        <f t="shared" ca="1" si="43"/>
        <v>9.8541562799703097</v>
      </c>
    </row>
    <row r="1393" spans="5:6" x14ac:dyDescent="0.25">
      <c r="E1393" s="16">
        <f t="shared" ca="1" si="42"/>
        <v>9.2331612132881324E-2</v>
      </c>
      <c r="F1393" s="20">
        <f t="shared" ca="1" si="43"/>
        <v>7.164301546553979</v>
      </c>
    </row>
    <row r="1394" spans="5:6" x14ac:dyDescent="0.25">
      <c r="E1394" s="16">
        <f t="shared" ca="1" si="42"/>
        <v>0.39495958290391842</v>
      </c>
      <c r="F1394" s="20">
        <f t="shared" ca="1" si="43"/>
        <v>9.063589250353477</v>
      </c>
    </row>
    <row r="1395" spans="5:6" x14ac:dyDescent="0.25">
      <c r="E1395" s="16">
        <f t="shared" ca="1" si="42"/>
        <v>0.63229938179548428</v>
      </c>
      <c r="F1395" s="20">
        <f t="shared" ca="1" si="43"/>
        <v>10.000694440169315</v>
      </c>
    </row>
    <row r="1396" spans="5:6" x14ac:dyDescent="0.25">
      <c r="E1396" s="16">
        <f t="shared" ca="1" si="42"/>
        <v>0.50636533373187131</v>
      </c>
      <c r="F1396" s="20">
        <f t="shared" ca="1" si="43"/>
        <v>9.5147442493798291</v>
      </c>
    </row>
    <row r="1397" spans="5:6" x14ac:dyDescent="0.25">
      <c r="E1397" s="16">
        <f t="shared" ca="1" si="42"/>
        <v>0.91590571300034818</v>
      </c>
      <c r="F1397" s="20">
        <f t="shared" ca="1" si="43"/>
        <v>11.382705427821961</v>
      </c>
    </row>
    <row r="1398" spans="5:6" x14ac:dyDescent="0.25">
      <c r="E1398" s="16">
        <f t="shared" ca="1" si="42"/>
        <v>0.96552589072972861</v>
      </c>
      <c r="F1398" s="20">
        <f t="shared" ca="1" si="43"/>
        <v>11.894070764131598</v>
      </c>
    </row>
    <row r="1399" spans="5:6" x14ac:dyDescent="0.25">
      <c r="E1399" s="16">
        <f t="shared" ca="1" si="42"/>
        <v>0.83555210070043973</v>
      </c>
      <c r="F1399" s="20">
        <f t="shared" ca="1" si="43"/>
        <v>10.880407248574972</v>
      </c>
    </row>
    <row r="1400" spans="5:6" x14ac:dyDescent="0.25">
      <c r="E1400" s="16">
        <f t="shared" ca="1" si="42"/>
        <v>0.24513941888033475</v>
      </c>
      <c r="F1400" s="20">
        <f t="shared" ca="1" si="43"/>
        <v>8.3424344300207771</v>
      </c>
    </row>
    <row r="1401" spans="5:6" x14ac:dyDescent="0.25">
      <c r="E1401" s="16">
        <f t="shared" ca="1" si="42"/>
        <v>0.25574830093098899</v>
      </c>
      <c r="F1401" s="20">
        <f t="shared" ca="1" si="43"/>
        <v>8.4011611271188578</v>
      </c>
    </row>
    <row r="1402" spans="5:6" x14ac:dyDescent="0.25">
      <c r="E1402" s="16">
        <f t="shared" ca="1" si="42"/>
        <v>0.87788957157819891</v>
      </c>
      <c r="F1402" s="20">
        <f t="shared" ca="1" si="43"/>
        <v>11.120258057663172</v>
      </c>
    </row>
    <row r="1403" spans="5:6" x14ac:dyDescent="0.25">
      <c r="E1403" s="16">
        <f t="shared" ca="1" si="42"/>
        <v>0.57273412477150487</v>
      </c>
      <c r="F1403" s="20">
        <f t="shared" ca="1" si="43"/>
        <v>9.7710771724513279</v>
      </c>
    </row>
    <row r="1404" spans="5:6" x14ac:dyDescent="0.25">
      <c r="E1404" s="16">
        <f t="shared" ca="1" si="42"/>
        <v>0.73529859811543907</v>
      </c>
      <c r="F1404" s="20">
        <f t="shared" ca="1" si="43"/>
        <v>10.414863014125595</v>
      </c>
    </row>
    <row r="1405" spans="5:6" x14ac:dyDescent="0.25">
      <c r="E1405" s="16">
        <f t="shared" ca="1" si="42"/>
        <v>0.42502473328752965</v>
      </c>
      <c r="F1405" s="20">
        <f t="shared" ca="1" si="43"/>
        <v>9.1895548706613344</v>
      </c>
    </row>
    <row r="1406" spans="5:6" x14ac:dyDescent="0.25">
      <c r="E1406" s="16">
        <f t="shared" ca="1" si="42"/>
        <v>0.17892063403293945</v>
      </c>
      <c r="F1406" s="20">
        <f t="shared" ca="1" si="43"/>
        <v>7.9296153521710462</v>
      </c>
    </row>
    <row r="1407" spans="5:6" x14ac:dyDescent="0.25">
      <c r="E1407" s="16">
        <f t="shared" ca="1" si="42"/>
        <v>0.66739424458265806</v>
      </c>
      <c r="F1407" s="20">
        <f t="shared" ca="1" si="43"/>
        <v>10.138138028646651</v>
      </c>
    </row>
    <row r="1408" spans="5:6" x14ac:dyDescent="0.25">
      <c r="E1408" s="16">
        <f t="shared" ca="1" si="42"/>
        <v>0.45547412090002282</v>
      </c>
      <c r="F1408" s="20">
        <f t="shared" ca="1" si="43"/>
        <v>9.3134960413009402</v>
      </c>
    </row>
    <row r="1409" spans="5:6" x14ac:dyDescent="0.25">
      <c r="E1409" s="16">
        <f t="shared" ca="1" si="42"/>
        <v>0.56627258513184975</v>
      </c>
      <c r="F1409" s="20">
        <f t="shared" ca="1" si="43"/>
        <v>9.7462497983486642</v>
      </c>
    </row>
    <row r="1410" spans="5:6" x14ac:dyDescent="0.25">
      <c r="E1410" s="16">
        <f t="shared" ca="1" si="42"/>
        <v>0.39372854072596186</v>
      </c>
      <c r="F1410" s="20">
        <f t="shared" ca="1" si="43"/>
        <v>9.0583423606836639</v>
      </c>
    </row>
    <row r="1411" spans="5:6" x14ac:dyDescent="0.25">
      <c r="E1411" s="16">
        <f t="shared" ca="1" si="42"/>
        <v>0.50819632560615069</v>
      </c>
      <c r="F1411" s="20">
        <f t="shared" ca="1" si="43"/>
        <v>9.5218831121400367</v>
      </c>
    </row>
    <row r="1412" spans="5:6" x14ac:dyDescent="0.25">
      <c r="E1412" s="16">
        <f t="shared" ref="E1412:E1475" ca="1" si="44">RAND()</f>
        <v>0.76013111921577614</v>
      </c>
      <c r="F1412" s="20">
        <f t="shared" ref="F1412:F1475" ca="1" si="45">$C$4*POWER(-LN(1-E1412),(1/$C$3))</f>
        <v>10.521783931283109</v>
      </c>
    </row>
    <row r="1413" spans="5:6" x14ac:dyDescent="0.25">
      <c r="E1413" s="16">
        <f t="shared" ca="1" si="44"/>
        <v>0.35874837186457453</v>
      </c>
      <c r="F1413" s="20">
        <f t="shared" ca="1" si="45"/>
        <v>8.9057951364498251</v>
      </c>
    </row>
    <row r="1414" spans="5:6" x14ac:dyDescent="0.25">
      <c r="E1414" s="16">
        <f t="shared" ca="1" si="44"/>
        <v>0.35998680377145231</v>
      </c>
      <c r="F1414" s="20">
        <f t="shared" ca="1" si="45"/>
        <v>8.9113199899696411</v>
      </c>
    </row>
    <row r="1415" spans="5:6" x14ac:dyDescent="0.25">
      <c r="E1415" s="16">
        <f t="shared" ca="1" si="44"/>
        <v>0.7866527902671675</v>
      </c>
      <c r="F1415" s="20">
        <f t="shared" ca="1" si="45"/>
        <v>10.641016852443528</v>
      </c>
    </row>
    <row r="1416" spans="5:6" x14ac:dyDescent="0.25">
      <c r="E1416" s="16">
        <f t="shared" ca="1" si="44"/>
        <v>0.68988443468705229</v>
      </c>
      <c r="F1416" s="20">
        <f t="shared" ca="1" si="45"/>
        <v>10.227836773650621</v>
      </c>
    </row>
    <row r="1417" spans="5:6" x14ac:dyDescent="0.25">
      <c r="E1417" s="16">
        <f t="shared" ca="1" si="44"/>
        <v>0.61625703562216505</v>
      </c>
      <c r="F1417" s="20">
        <f t="shared" ca="1" si="45"/>
        <v>9.938568387997357</v>
      </c>
    </row>
    <row r="1418" spans="5:6" x14ac:dyDescent="0.25">
      <c r="E1418" s="16">
        <f t="shared" ca="1" si="44"/>
        <v>0.55113677193754618</v>
      </c>
      <c r="F1418" s="20">
        <f t="shared" ca="1" si="45"/>
        <v>9.6880436399061338</v>
      </c>
    </row>
    <row r="1419" spans="5:6" x14ac:dyDescent="0.25">
      <c r="E1419" s="16">
        <f t="shared" ca="1" si="44"/>
        <v>0.90654335338728453</v>
      </c>
      <c r="F1419" s="20">
        <f t="shared" ca="1" si="45"/>
        <v>11.312073589203067</v>
      </c>
    </row>
    <row r="1420" spans="5:6" x14ac:dyDescent="0.25">
      <c r="E1420" s="16">
        <f t="shared" ca="1" si="44"/>
        <v>0.33571347770193249</v>
      </c>
      <c r="F1420" s="20">
        <f t="shared" ca="1" si="45"/>
        <v>8.8011257936950642</v>
      </c>
    </row>
    <row r="1421" spans="5:6" x14ac:dyDescent="0.25">
      <c r="E1421" s="16">
        <f t="shared" ca="1" si="44"/>
        <v>3.6158120182160358E-2</v>
      </c>
      <c r="F1421" s="20">
        <f t="shared" ca="1" si="45"/>
        <v>6.2397665773979041</v>
      </c>
    </row>
    <row r="1422" spans="5:6" x14ac:dyDescent="0.25">
      <c r="E1422" s="16">
        <f t="shared" ca="1" si="44"/>
        <v>0.54070927403265934</v>
      </c>
      <c r="F1422" s="20">
        <f t="shared" ca="1" si="45"/>
        <v>9.6478687910185972</v>
      </c>
    </row>
    <row r="1423" spans="5:6" x14ac:dyDescent="0.25">
      <c r="E1423" s="16">
        <f t="shared" ca="1" si="44"/>
        <v>0.90136844472378608</v>
      </c>
      <c r="F1423" s="20">
        <f t="shared" ca="1" si="45"/>
        <v>11.274966470435217</v>
      </c>
    </row>
    <row r="1424" spans="5:6" x14ac:dyDescent="0.25">
      <c r="E1424" s="16">
        <f t="shared" ca="1" si="44"/>
        <v>0.55896239230605549</v>
      </c>
      <c r="F1424" s="20">
        <f t="shared" ca="1" si="45"/>
        <v>9.7181496321871847</v>
      </c>
    </row>
    <row r="1425" spans="5:6" x14ac:dyDescent="0.25">
      <c r="E1425" s="16">
        <f t="shared" ca="1" si="44"/>
        <v>0.26700242610250924</v>
      </c>
      <c r="F1425" s="20">
        <f t="shared" ca="1" si="45"/>
        <v>8.461744821567347</v>
      </c>
    </row>
    <row r="1426" spans="5:6" x14ac:dyDescent="0.25">
      <c r="E1426" s="16">
        <f t="shared" ca="1" si="44"/>
        <v>0.15507982882927185</v>
      </c>
      <c r="F1426" s="20">
        <f t="shared" ca="1" si="45"/>
        <v>7.7538805399349879</v>
      </c>
    </row>
    <row r="1427" spans="5:6" x14ac:dyDescent="0.25">
      <c r="E1427" s="16">
        <f t="shared" ca="1" si="44"/>
        <v>0.72597542245138869</v>
      </c>
      <c r="F1427" s="20">
        <f t="shared" ca="1" si="45"/>
        <v>10.37567537414377</v>
      </c>
    </row>
    <row r="1428" spans="5:6" x14ac:dyDescent="0.25">
      <c r="E1428" s="16">
        <f t="shared" ca="1" si="44"/>
        <v>0.61933181619470123</v>
      </c>
      <c r="F1428" s="20">
        <f t="shared" ca="1" si="45"/>
        <v>9.9504512309138669</v>
      </c>
    </row>
    <row r="1429" spans="5:6" x14ac:dyDescent="0.25">
      <c r="E1429" s="16">
        <f t="shared" ca="1" si="44"/>
        <v>0.85085070039654509</v>
      </c>
      <c r="F1429" s="20">
        <f t="shared" ca="1" si="45"/>
        <v>10.962599532519398</v>
      </c>
    </row>
    <row r="1430" spans="5:6" x14ac:dyDescent="0.25">
      <c r="E1430" s="16">
        <f t="shared" ca="1" si="44"/>
        <v>0.73540611444440684</v>
      </c>
      <c r="F1430" s="20">
        <f t="shared" ca="1" si="45"/>
        <v>10.415317719519404</v>
      </c>
    </row>
    <row r="1431" spans="5:6" x14ac:dyDescent="0.25">
      <c r="E1431" s="16">
        <f t="shared" ca="1" si="44"/>
        <v>0.31333018451786354</v>
      </c>
      <c r="F1431" s="20">
        <f t="shared" ca="1" si="45"/>
        <v>8.6955354597687862</v>
      </c>
    </row>
    <row r="1432" spans="5:6" x14ac:dyDescent="0.25">
      <c r="E1432" s="16">
        <f t="shared" ca="1" si="44"/>
        <v>0.98390223884599637</v>
      </c>
      <c r="F1432" s="20">
        <f t="shared" ca="1" si="45"/>
        <v>12.24556896374019</v>
      </c>
    </row>
    <row r="1433" spans="5:6" x14ac:dyDescent="0.25">
      <c r="E1433" s="16">
        <f t="shared" ca="1" si="44"/>
        <v>0.61316526743470545</v>
      </c>
      <c r="F1433" s="20">
        <f t="shared" ca="1" si="45"/>
        <v>9.9266299769283588</v>
      </c>
    </row>
    <row r="1434" spans="5:6" x14ac:dyDescent="0.25">
      <c r="E1434" s="16">
        <f t="shared" ca="1" si="44"/>
        <v>3.9399606317707336E-2</v>
      </c>
      <c r="F1434" s="20">
        <f t="shared" ca="1" si="45"/>
        <v>6.3182783106800606</v>
      </c>
    </row>
    <row r="1435" spans="5:6" x14ac:dyDescent="0.25">
      <c r="E1435" s="16">
        <f t="shared" ca="1" si="44"/>
        <v>0.24086895338170156</v>
      </c>
      <c r="F1435" s="20">
        <f t="shared" ca="1" si="45"/>
        <v>8.3183191432394228</v>
      </c>
    </row>
    <row r="1436" spans="5:6" x14ac:dyDescent="0.25">
      <c r="E1436" s="16">
        <f t="shared" ca="1" si="44"/>
        <v>0.82148796242147282</v>
      </c>
      <c r="F1436" s="20">
        <f t="shared" ca="1" si="45"/>
        <v>10.808330422557278</v>
      </c>
    </row>
    <row r="1437" spans="5:6" x14ac:dyDescent="0.25">
      <c r="E1437" s="16">
        <f t="shared" ca="1" si="44"/>
        <v>0.93240138441619835</v>
      </c>
      <c r="F1437" s="20">
        <f t="shared" ca="1" si="45"/>
        <v>11.520974991472082</v>
      </c>
    </row>
    <row r="1438" spans="5:6" x14ac:dyDescent="0.25">
      <c r="E1438" s="16">
        <f t="shared" ca="1" si="44"/>
        <v>0.42851276658892479</v>
      </c>
      <c r="F1438" s="20">
        <f t="shared" ca="1" si="45"/>
        <v>9.2039213325456046</v>
      </c>
    </row>
    <row r="1439" spans="5:6" x14ac:dyDescent="0.25">
      <c r="E1439" s="16">
        <f t="shared" ca="1" si="44"/>
        <v>7.7484934540658745E-2</v>
      </c>
      <c r="F1439" s="20">
        <f t="shared" ca="1" si="45"/>
        <v>6.9791387725429104</v>
      </c>
    </row>
    <row r="1440" spans="5:6" x14ac:dyDescent="0.25">
      <c r="E1440" s="16">
        <f t="shared" ca="1" si="44"/>
        <v>0.83525001175301505</v>
      </c>
      <c r="F1440" s="20">
        <f t="shared" ca="1" si="45"/>
        <v>10.878826261646582</v>
      </c>
    </row>
    <row r="1441" spans="5:6" x14ac:dyDescent="0.25">
      <c r="E1441" s="16">
        <f t="shared" ca="1" si="44"/>
        <v>6.0668395792821572E-2</v>
      </c>
      <c r="F1441" s="20">
        <f t="shared" ca="1" si="45"/>
        <v>6.7308340115548724</v>
      </c>
    </row>
    <row r="1442" spans="5:6" x14ac:dyDescent="0.25">
      <c r="E1442" s="16">
        <f t="shared" ca="1" si="44"/>
        <v>0.91507590813462558</v>
      </c>
      <c r="F1442" s="20">
        <f t="shared" ca="1" si="45"/>
        <v>11.376245258806954</v>
      </c>
    </row>
    <row r="1443" spans="5:6" x14ac:dyDescent="0.25">
      <c r="E1443" s="16">
        <f t="shared" ca="1" si="44"/>
        <v>0.75966355904985583</v>
      </c>
      <c r="F1443" s="20">
        <f t="shared" ca="1" si="45"/>
        <v>10.519732483957744</v>
      </c>
    </row>
    <row r="1444" spans="5:6" x14ac:dyDescent="0.25">
      <c r="E1444" s="16">
        <f t="shared" ca="1" si="44"/>
        <v>6.0676573367735021E-2</v>
      </c>
      <c r="F1444" s="20">
        <f t="shared" ca="1" si="45"/>
        <v>6.7309677543129158</v>
      </c>
    </row>
    <row r="1445" spans="5:6" x14ac:dyDescent="0.25">
      <c r="E1445" s="16">
        <f t="shared" ca="1" si="44"/>
        <v>0.17865410242547108</v>
      </c>
      <c r="F1445" s="20">
        <f t="shared" ca="1" si="45"/>
        <v>7.9277490198730298</v>
      </c>
    </row>
    <row r="1446" spans="5:6" x14ac:dyDescent="0.25">
      <c r="E1446" s="16">
        <f t="shared" ca="1" si="44"/>
        <v>0.33111026434380852</v>
      </c>
      <c r="F1446" s="20">
        <f t="shared" ca="1" si="45"/>
        <v>8.7797441141803141</v>
      </c>
    </row>
    <row r="1447" spans="5:6" x14ac:dyDescent="0.25">
      <c r="E1447" s="16">
        <f t="shared" ca="1" si="44"/>
        <v>0.6274719819139144</v>
      </c>
      <c r="F1447" s="20">
        <f t="shared" ca="1" si="45"/>
        <v>9.9819641735809537</v>
      </c>
    </row>
    <row r="1448" spans="5:6" x14ac:dyDescent="0.25">
      <c r="E1448" s="16">
        <f t="shared" ca="1" si="44"/>
        <v>0.26402884190719034</v>
      </c>
      <c r="F1448" s="20">
        <f t="shared" ca="1" si="45"/>
        <v>8.4459002841667754</v>
      </c>
    </row>
    <row r="1449" spans="5:6" x14ac:dyDescent="0.25">
      <c r="E1449" s="16">
        <f t="shared" ca="1" si="44"/>
        <v>0.49850456599765425</v>
      </c>
      <c r="F1449" s="20">
        <f t="shared" ca="1" si="45"/>
        <v>9.4840295008916602</v>
      </c>
    </row>
    <row r="1450" spans="5:6" x14ac:dyDescent="0.25">
      <c r="E1450" s="16">
        <f t="shared" ca="1" si="44"/>
        <v>0.77388073687732961</v>
      </c>
      <c r="F1450" s="20">
        <f t="shared" ca="1" si="45"/>
        <v>10.58285949288126</v>
      </c>
    </row>
    <row r="1451" spans="5:6" x14ac:dyDescent="0.25">
      <c r="E1451" s="16">
        <f t="shared" ca="1" si="44"/>
        <v>0.67528291756605685</v>
      </c>
      <c r="F1451" s="20">
        <f t="shared" ca="1" si="45"/>
        <v>10.169428032000473</v>
      </c>
    </row>
    <row r="1452" spans="5:6" x14ac:dyDescent="0.25">
      <c r="E1452" s="16">
        <f t="shared" ca="1" si="44"/>
        <v>3.5097723688446103E-2</v>
      </c>
      <c r="F1452" s="20">
        <f t="shared" ca="1" si="45"/>
        <v>6.2128052593672578</v>
      </c>
    </row>
    <row r="1453" spans="5:6" x14ac:dyDescent="0.25">
      <c r="E1453" s="16">
        <f t="shared" ca="1" si="44"/>
        <v>0.95023370898617865</v>
      </c>
      <c r="F1453" s="20">
        <f t="shared" ca="1" si="45"/>
        <v>11.699540657758064</v>
      </c>
    </row>
    <row r="1454" spans="5:6" x14ac:dyDescent="0.25">
      <c r="E1454" s="16">
        <f t="shared" ca="1" si="44"/>
        <v>0.22931046157798263</v>
      </c>
      <c r="F1454" s="20">
        <f t="shared" ca="1" si="45"/>
        <v>8.2515727851991709</v>
      </c>
    </row>
    <row r="1455" spans="5:6" x14ac:dyDescent="0.25">
      <c r="E1455" s="16">
        <f t="shared" ca="1" si="44"/>
        <v>0.14575654181157871</v>
      </c>
      <c r="F1455" s="20">
        <f t="shared" ca="1" si="45"/>
        <v>7.6796454997697348</v>
      </c>
    </row>
    <row r="1456" spans="5:6" x14ac:dyDescent="0.25">
      <c r="E1456" s="16">
        <f t="shared" ca="1" si="44"/>
        <v>0.63510732138059722</v>
      </c>
      <c r="F1456" s="20">
        <f t="shared" ca="1" si="45"/>
        <v>10.011605231361752</v>
      </c>
    </row>
    <row r="1457" spans="5:6" x14ac:dyDescent="0.25">
      <c r="E1457" s="16">
        <f t="shared" ca="1" si="44"/>
        <v>0.27207358395361625</v>
      </c>
      <c r="F1457" s="20">
        <f t="shared" ca="1" si="45"/>
        <v>8.4885075725363741</v>
      </c>
    </row>
    <row r="1458" spans="5:6" x14ac:dyDescent="0.25">
      <c r="E1458" s="16">
        <f t="shared" ca="1" si="44"/>
        <v>0.72948809261613801</v>
      </c>
      <c r="F1458" s="20">
        <f t="shared" ca="1" si="45"/>
        <v>10.390385032114295</v>
      </c>
    </row>
    <row r="1459" spans="5:6" x14ac:dyDescent="0.25">
      <c r="E1459" s="16">
        <f t="shared" ca="1" si="44"/>
        <v>0.64775026743270958</v>
      </c>
      <c r="F1459" s="20">
        <f t="shared" ca="1" si="45"/>
        <v>10.060897360315549</v>
      </c>
    </row>
    <row r="1460" spans="5:6" x14ac:dyDescent="0.25">
      <c r="E1460" s="16">
        <f t="shared" ca="1" si="44"/>
        <v>0.92574792056534561</v>
      </c>
      <c r="F1460" s="20">
        <f t="shared" ca="1" si="45"/>
        <v>11.462749838164621</v>
      </c>
    </row>
    <row r="1461" spans="5:6" x14ac:dyDescent="0.25">
      <c r="E1461" s="16">
        <f t="shared" ca="1" si="44"/>
        <v>0.25759225088511217</v>
      </c>
      <c r="F1461" s="20">
        <f t="shared" ca="1" si="45"/>
        <v>8.4112044185979364</v>
      </c>
    </row>
    <row r="1462" spans="5:6" x14ac:dyDescent="0.25">
      <c r="E1462" s="16">
        <f t="shared" ca="1" si="44"/>
        <v>0.46581814174332492</v>
      </c>
      <c r="F1462" s="20">
        <f t="shared" ca="1" si="45"/>
        <v>9.3549203499378812</v>
      </c>
    </row>
    <row r="1463" spans="5:6" x14ac:dyDescent="0.25">
      <c r="E1463" s="16">
        <f t="shared" ca="1" si="44"/>
        <v>0.80400636239692647</v>
      </c>
      <c r="F1463" s="20">
        <f t="shared" ca="1" si="45"/>
        <v>10.722599138080737</v>
      </c>
    </row>
    <row r="1464" spans="5:6" x14ac:dyDescent="0.25">
      <c r="E1464" s="16">
        <f t="shared" ca="1" si="44"/>
        <v>0.12741116961335075</v>
      </c>
      <c r="F1464" s="20">
        <f t="shared" ca="1" si="45"/>
        <v>7.5223298227738224</v>
      </c>
    </row>
    <row r="1465" spans="5:6" x14ac:dyDescent="0.25">
      <c r="E1465" s="16">
        <f t="shared" ca="1" si="44"/>
        <v>0.61296626256931208</v>
      </c>
      <c r="F1465" s="20">
        <f t="shared" ca="1" si="45"/>
        <v>9.9258618759483959</v>
      </c>
    </row>
    <row r="1466" spans="5:6" x14ac:dyDescent="0.25">
      <c r="E1466" s="16">
        <f t="shared" ca="1" si="44"/>
        <v>0.49670869546508956</v>
      </c>
      <c r="F1466" s="20">
        <f t="shared" ca="1" si="45"/>
        <v>9.4769964748725126</v>
      </c>
    </row>
    <row r="1467" spans="5:6" x14ac:dyDescent="0.25">
      <c r="E1467" s="16">
        <f t="shared" ca="1" si="44"/>
        <v>0.70953585161189381</v>
      </c>
      <c r="F1467" s="20">
        <f t="shared" ca="1" si="45"/>
        <v>10.307641475944081</v>
      </c>
    </row>
    <row r="1468" spans="5:6" x14ac:dyDescent="0.25">
      <c r="E1468" s="16">
        <f t="shared" ca="1" si="44"/>
        <v>5.9161028296134122E-2</v>
      </c>
      <c r="F1468" s="20">
        <f t="shared" ca="1" si="45"/>
        <v>6.7059248380787508</v>
      </c>
    </row>
    <row r="1469" spans="5:6" x14ac:dyDescent="0.25">
      <c r="E1469" s="16">
        <f t="shared" ca="1" si="44"/>
        <v>0.72522786240271464</v>
      </c>
      <c r="F1469" s="20">
        <f t="shared" ca="1" si="45"/>
        <v>10.372553175074337</v>
      </c>
    </row>
    <row r="1470" spans="5:6" x14ac:dyDescent="0.25">
      <c r="E1470" s="16">
        <f t="shared" ca="1" si="44"/>
        <v>0.82020743194688706</v>
      </c>
      <c r="F1470" s="20">
        <f t="shared" ca="1" si="45"/>
        <v>10.801913998754678</v>
      </c>
    </row>
    <row r="1471" spans="5:6" x14ac:dyDescent="0.25">
      <c r="E1471" s="16">
        <f t="shared" ca="1" si="44"/>
        <v>0.47403219325931767</v>
      </c>
      <c r="F1471" s="20">
        <f t="shared" ca="1" si="45"/>
        <v>9.3876043876112938</v>
      </c>
    </row>
    <row r="1472" spans="5:6" x14ac:dyDescent="0.25">
      <c r="E1472" s="16">
        <f t="shared" ca="1" si="44"/>
        <v>0.5192798757521806</v>
      </c>
      <c r="F1472" s="20">
        <f t="shared" ca="1" si="45"/>
        <v>9.5649844110259004</v>
      </c>
    </row>
    <row r="1473" spans="5:6" x14ac:dyDescent="0.25">
      <c r="E1473" s="16">
        <f t="shared" ca="1" si="44"/>
        <v>0.60173050400203099</v>
      </c>
      <c r="F1473" s="20">
        <f t="shared" ca="1" si="45"/>
        <v>9.8825508834771618</v>
      </c>
    </row>
    <row r="1474" spans="5:6" x14ac:dyDescent="0.25">
      <c r="E1474" s="16">
        <f t="shared" ca="1" si="44"/>
        <v>0.9496160718923029</v>
      </c>
      <c r="F1474" s="20">
        <f t="shared" ca="1" si="45"/>
        <v>11.692657741554966</v>
      </c>
    </row>
    <row r="1475" spans="5:6" x14ac:dyDescent="0.25">
      <c r="E1475" s="16">
        <f t="shared" ca="1" si="44"/>
        <v>0.40344765753553757</v>
      </c>
      <c r="F1475" s="20">
        <f t="shared" ca="1" si="45"/>
        <v>9.0995654127302537</v>
      </c>
    </row>
    <row r="1476" spans="5:6" x14ac:dyDescent="0.25">
      <c r="E1476" s="16">
        <f t="shared" ref="E1476:E1539" ca="1" si="46">RAND()</f>
        <v>0.69523945755650396</v>
      </c>
      <c r="F1476" s="20">
        <f t="shared" ref="F1476:F1539" ca="1" si="47">$C$4*POWER(-LN(1-E1476),(1/$C$3))</f>
        <v>10.249437152404994</v>
      </c>
    </row>
    <row r="1477" spans="5:6" x14ac:dyDescent="0.25">
      <c r="E1477" s="16">
        <f t="shared" ca="1" si="46"/>
        <v>0.20201974472710404</v>
      </c>
      <c r="F1477" s="20">
        <f t="shared" ca="1" si="47"/>
        <v>8.0842458071422598</v>
      </c>
    </row>
    <row r="1478" spans="5:6" x14ac:dyDescent="0.25">
      <c r="E1478" s="16">
        <f t="shared" ca="1" si="46"/>
        <v>0.94447601971548312</v>
      </c>
      <c r="F1478" s="20">
        <f t="shared" ca="1" si="47"/>
        <v>11.637581390283572</v>
      </c>
    </row>
    <row r="1479" spans="5:6" x14ac:dyDescent="0.25">
      <c r="E1479" s="16">
        <f t="shared" ca="1" si="46"/>
        <v>0.47861036939624202</v>
      </c>
      <c r="F1479" s="20">
        <f t="shared" ca="1" si="47"/>
        <v>9.4057463779171808</v>
      </c>
    </row>
    <row r="1480" spans="5:6" x14ac:dyDescent="0.25">
      <c r="E1480" s="16">
        <f t="shared" ca="1" si="46"/>
        <v>0.34892367114615375</v>
      </c>
      <c r="F1480" s="20">
        <f t="shared" ca="1" si="47"/>
        <v>8.8616065685754375</v>
      </c>
    </row>
    <row r="1481" spans="5:6" x14ac:dyDescent="0.25">
      <c r="E1481" s="16">
        <f t="shared" ca="1" si="46"/>
        <v>0.64369157739418814</v>
      </c>
      <c r="F1481" s="20">
        <f t="shared" ca="1" si="47"/>
        <v>10.045041875734025</v>
      </c>
    </row>
    <row r="1482" spans="5:6" x14ac:dyDescent="0.25">
      <c r="E1482" s="16">
        <f t="shared" ca="1" si="46"/>
        <v>0.7990439288757597</v>
      </c>
      <c r="F1482" s="20">
        <f t="shared" ca="1" si="47"/>
        <v>10.698940648628195</v>
      </c>
    </row>
    <row r="1483" spans="5:6" x14ac:dyDescent="0.25">
      <c r="E1483" s="16">
        <f t="shared" ca="1" si="46"/>
        <v>7.2386034756710682E-3</v>
      </c>
      <c r="F1483" s="20">
        <f t="shared" ca="1" si="47"/>
        <v>4.9483638705426021</v>
      </c>
    </row>
    <row r="1484" spans="5:6" x14ac:dyDescent="0.25">
      <c r="E1484" s="16">
        <f t="shared" ca="1" si="46"/>
        <v>0.34495433752768057</v>
      </c>
      <c r="F1484" s="20">
        <f t="shared" ca="1" si="47"/>
        <v>8.8435662646700059</v>
      </c>
    </row>
    <row r="1485" spans="5:6" x14ac:dyDescent="0.25">
      <c r="E1485" s="16">
        <f t="shared" ca="1" si="46"/>
        <v>0.60390190834317192</v>
      </c>
      <c r="F1485" s="20">
        <f t="shared" ca="1" si="47"/>
        <v>9.8909133661530557</v>
      </c>
    </row>
    <row r="1486" spans="5:6" x14ac:dyDescent="0.25">
      <c r="E1486" s="16">
        <f t="shared" ca="1" si="46"/>
        <v>0.23405249326092026</v>
      </c>
      <c r="F1486" s="20">
        <f t="shared" ca="1" si="47"/>
        <v>8.2792254779887156</v>
      </c>
    </row>
    <row r="1487" spans="5:6" x14ac:dyDescent="0.25">
      <c r="E1487" s="16">
        <f t="shared" ca="1" si="46"/>
        <v>1.8691569353494253E-2</v>
      </c>
      <c r="F1487" s="20">
        <f t="shared" ca="1" si="47"/>
        <v>5.6712220421576607</v>
      </c>
    </row>
    <row r="1488" spans="5:6" x14ac:dyDescent="0.25">
      <c r="E1488" s="16">
        <f t="shared" ca="1" si="46"/>
        <v>0.78487326360042597</v>
      </c>
      <c r="F1488" s="20">
        <f t="shared" ca="1" si="47"/>
        <v>10.632824309777213</v>
      </c>
    </row>
    <row r="1489" spans="5:6" x14ac:dyDescent="0.25">
      <c r="E1489" s="16">
        <f t="shared" ca="1" si="46"/>
        <v>0.38521400239008574</v>
      </c>
      <c r="F1489" s="20">
        <f t="shared" ca="1" si="47"/>
        <v>9.0218402270225617</v>
      </c>
    </row>
    <row r="1490" spans="5:6" x14ac:dyDescent="0.25">
      <c r="E1490" s="16">
        <f t="shared" ca="1" si="46"/>
        <v>0.2156714133408324</v>
      </c>
      <c r="F1490" s="20">
        <f t="shared" ca="1" si="47"/>
        <v>8.1697898547039589</v>
      </c>
    </row>
    <row r="1491" spans="5:6" x14ac:dyDescent="0.25">
      <c r="E1491" s="16">
        <f t="shared" ca="1" si="46"/>
        <v>0.87703570370195183</v>
      </c>
      <c r="F1491" s="20">
        <f t="shared" ca="1" si="47"/>
        <v>11.11498631411167</v>
      </c>
    </row>
    <row r="1492" spans="5:6" x14ac:dyDescent="0.25">
      <c r="E1492" s="16">
        <f t="shared" ca="1" si="46"/>
        <v>0.13868686083032311</v>
      </c>
      <c r="F1492" s="20">
        <f t="shared" ca="1" si="47"/>
        <v>7.6209192317720884</v>
      </c>
    </row>
    <row r="1493" spans="5:6" x14ac:dyDescent="0.25">
      <c r="E1493" s="16">
        <f t="shared" ca="1" si="46"/>
        <v>0.66500081546631018</v>
      </c>
      <c r="F1493" s="20">
        <f t="shared" ca="1" si="47"/>
        <v>10.128677809025177</v>
      </c>
    </row>
    <row r="1494" spans="5:6" x14ac:dyDescent="0.25">
      <c r="E1494" s="16">
        <f t="shared" ca="1" si="46"/>
        <v>0.80782318658350671</v>
      </c>
      <c r="F1494" s="20">
        <f t="shared" ca="1" si="47"/>
        <v>10.740989488307681</v>
      </c>
    </row>
    <row r="1495" spans="5:6" x14ac:dyDescent="0.25">
      <c r="E1495" s="16">
        <f t="shared" ca="1" si="46"/>
        <v>0.44399658090199556</v>
      </c>
      <c r="F1495" s="20">
        <f t="shared" ca="1" si="47"/>
        <v>9.2671517476745109</v>
      </c>
    </row>
    <row r="1496" spans="5:6" x14ac:dyDescent="0.25">
      <c r="E1496" s="16">
        <f t="shared" ca="1" si="46"/>
        <v>7.0673797441000996E-4</v>
      </c>
      <c r="F1496" s="20">
        <f t="shared" ca="1" si="47"/>
        <v>3.547447617398745</v>
      </c>
    </row>
    <row r="1497" spans="5:6" x14ac:dyDescent="0.25">
      <c r="E1497" s="16">
        <f t="shared" ca="1" si="46"/>
        <v>0.3798347263460452</v>
      </c>
      <c r="F1497" s="20">
        <f t="shared" ca="1" si="47"/>
        <v>8.9985809913373664</v>
      </c>
    </row>
    <row r="1498" spans="5:6" x14ac:dyDescent="0.25">
      <c r="E1498" s="16">
        <f t="shared" ca="1" si="46"/>
        <v>0.42960225874359637</v>
      </c>
      <c r="F1498" s="20">
        <f t="shared" ca="1" si="47"/>
        <v>9.2083991102967691</v>
      </c>
    </row>
    <row r="1499" spans="5:6" x14ac:dyDescent="0.25">
      <c r="E1499" s="16">
        <f t="shared" ca="1" si="46"/>
        <v>0.42670604430495984</v>
      </c>
      <c r="F1499" s="20">
        <f t="shared" ca="1" si="47"/>
        <v>9.1964857282822461</v>
      </c>
    </row>
    <row r="1500" spans="5:6" x14ac:dyDescent="0.25">
      <c r="E1500" s="16">
        <f t="shared" ca="1" si="46"/>
        <v>0.59313106061354393</v>
      </c>
      <c r="F1500" s="20">
        <f t="shared" ca="1" si="47"/>
        <v>9.8494611021434544</v>
      </c>
    </row>
    <row r="1501" spans="5:6" x14ac:dyDescent="0.25">
      <c r="E1501" s="16">
        <f t="shared" ca="1" si="46"/>
        <v>0.37647336149194799</v>
      </c>
      <c r="F1501" s="20">
        <f t="shared" ca="1" si="47"/>
        <v>8.9839657087613798</v>
      </c>
    </row>
    <row r="1502" spans="5:6" x14ac:dyDescent="0.25">
      <c r="E1502" s="16">
        <f t="shared" ca="1" si="46"/>
        <v>0.85167733417937452</v>
      </c>
      <c r="F1502" s="20">
        <f t="shared" ca="1" si="47"/>
        <v>10.967168056259904</v>
      </c>
    </row>
    <row r="1503" spans="5:6" x14ac:dyDescent="0.25">
      <c r="E1503" s="16">
        <f t="shared" ca="1" si="46"/>
        <v>0.32142144841727638</v>
      </c>
      <c r="F1503" s="20">
        <f t="shared" ca="1" si="47"/>
        <v>8.7341871230670414</v>
      </c>
    </row>
    <row r="1504" spans="5:6" x14ac:dyDescent="0.25">
      <c r="E1504" s="16">
        <f t="shared" ca="1" si="46"/>
        <v>0.27160309372529212</v>
      </c>
      <c r="F1504" s="20">
        <f t="shared" ca="1" si="47"/>
        <v>8.4860380342847872</v>
      </c>
    </row>
    <row r="1505" spans="5:6" x14ac:dyDescent="0.25">
      <c r="E1505" s="16">
        <f t="shared" ca="1" si="46"/>
        <v>0.68308198072426773</v>
      </c>
      <c r="F1505" s="20">
        <f t="shared" ca="1" si="47"/>
        <v>10.20054092340494</v>
      </c>
    </row>
    <row r="1506" spans="5:6" x14ac:dyDescent="0.25">
      <c r="E1506" s="16">
        <f t="shared" ca="1" si="46"/>
        <v>0.77748883219687381</v>
      </c>
      <c r="F1506" s="20">
        <f t="shared" ca="1" si="47"/>
        <v>10.599141479078204</v>
      </c>
    </row>
    <row r="1507" spans="5:6" x14ac:dyDescent="0.25">
      <c r="E1507" s="16">
        <f t="shared" ca="1" si="46"/>
        <v>0.49255144056999434</v>
      </c>
      <c r="F1507" s="20">
        <f t="shared" ca="1" si="47"/>
        <v>9.4606915696729228</v>
      </c>
    </row>
    <row r="1508" spans="5:6" x14ac:dyDescent="0.25">
      <c r="E1508" s="16">
        <f t="shared" ca="1" si="46"/>
        <v>0.5289732512110239</v>
      </c>
      <c r="F1508" s="20">
        <f t="shared" ca="1" si="47"/>
        <v>9.6025401247309858</v>
      </c>
    </row>
    <row r="1509" spans="5:6" x14ac:dyDescent="0.25">
      <c r="E1509" s="16">
        <f t="shared" ca="1" si="46"/>
        <v>0.82435052950739984</v>
      </c>
      <c r="F1509" s="20">
        <f t="shared" ca="1" si="47"/>
        <v>10.822758366841427</v>
      </c>
    </row>
    <row r="1510" spans="5:6" x14ac:dyDescent="0.25">
      <c r="E1510" s="16">
        <f t="shared" ca="1" si="46"/>
        <v>0.99872963365282752</v>
      </c>
      <c r="F1510" s="20">
        <f t="shared" ca="1" si="47"/>
        <v>13.113476501160385</v>
      </c>
    </row>
    <row r="1511" spans="5:6" x14ac:dyDescent="0.25">
      <c r="E1511" s="16">
        <f t="shared" ca="1" si="46"/>
        <v>0.78610421698922939</v>
      </c>
      <c r="F1511" s="20">
        <f t="shared" ca="1" si="47"/>
        <v>10.638488120974301</v>
      </c>
    </row>
    <row r="1512" spans="5:6" x14ac:dyDescent="0.25">
      <c r="E1512" s="16">
        <f t="shared" ca="1" si="46"/>
        <v>0.26601499054175415</v>
      </c>
      <c r="F1512" s="20">
        <f t="shared" ca="1" si="47"/>
        <v>8.4564959689164567</v>
      </c>
    </row>
    <row r="1513" spans="5:6" x14ac:dyDescent="0.25">
      <c r="E1513" s="16">
        <f t="shared" ca="1" si="46"/>
        <v>0.49900456614796895</v>
      </c>
      <c r="F1513" s="20">
        <f t="shared" ca="1" si="47"/>
        <v>9.4859865218021593</v>
      </c>
    </row>
    <row r="1514" spans="5:6" x14ac:dyDescent="0.25">
      <c r="E1514" s="16">
        <f t="shared" ca="1" si="46"/>
        <v>0.61715075643825101</v>
      </c>
      <c r="F1514" s="20">
        <f t="shared" ca="1" si="47"/>
        <v>9.9420212082735588</v>
      </c>
    </row>
    <row r="1515" spans="5:6" x14ac:dyDescent="0.25">
      <c r="E1515" s="16">
        <f t="shared" ca="1" si="46"/>
        <v>0.32175311602009049</v>
      </c>
      <c r="F1515" s="20">
        <f t="shared" ca="1" si="47"/>
        <v>8.7357594452291547</v>
      </c>
    </row>
    <row r="1516" spans="5:6" x14ac:dyDescent="0.25">
      <c r="E1516" s="16">
        <f t="shared" ca="1" si="46"/>
        <v>0.41939431339603495</v>
      </c>
      <c r="F1516" s="20">
        <f t="shared" ca="1" si="47"/>
        <v>9.1662627044126648</v>
      </c>
    </row>
    <row r="1517" spans="5:6" x14ac:dyDescent="0.25">
      <c r="E1517" s="16">
        <f t="shared" ca="1" si="46"/>
        <v>0.29978090717611472</v>
      </c>
      <c r="F1517" s="20">
        <f t="shared" ca="1" si="47"/>
        <v>8.6294771775435848</v>
      </c>
    </row>
    <row r="1518" spans="5:6" x14ac:dyDescent="0.25">
      <c r="E1518" s="16">
        <f t="shared" ca="1" si="46"/>
        <v>0.56277246046812246</v>
      </c>
      <c r="F1518" s="20">
        <f t="shared" ca="1" si="47"/>
        <v>9.7327975532675737</v>
      </c>
    </row>
    <row r="1519" spans="5:6" x14ac:dyDescent="0.25">
      <c r="E1519" s="16">
        <f t="shared" ca="1" si="46"/>
        <v>0.12466157452931181</v>
      </c>
      <c r="F1519" s="20">
        <f t="shared" ca="1" si="47"/>
        <v>7.497274460319213</v>
      </c>
    </row>
    <row r="1520" spans="5:6" x14ac:dyDescent="0.25">
      <c r="E1520" s="16">
        <f t="shared" ca="1" si="46"/>
        <v>0.22646683884945285</v>
      </c>
      <c r="F1520" s="20">
        <f t="shared" ca="1" si="47"/>
        <v>8.234803250591435</v>
      </c>
    </row>
    <row r="1521" spans="5:6" x14ac:dyDescent="0.25">
      <c r="E1521" s="16">
        <f t="shared" ca="1" si="46"/>
        <v>0.59578836677105196</v>
      </c>
      <c r="F1521" s="20">
        <f t="shared" ca="1" si="47"/>
        <v>9.8596818824452175</v>
      </c>
    </row>
    <row r="1522" spans="5:6" x14ac:dyDescent="0.25">
      <c r="E1522" s="16">
        <f t="shared" ca="1" si="46"/>
        <v>0.2184233095490784</v>
      </c>
      <c r="F1522" s="20">
        <f t="shared" ca="1" si="47"/>
        <v>8.1865723424382235</v>
      </c>
    </row>
    <row r="1523" spans="5:6" x14ac:dyDescent="0.25">
      <c r="E1523" s="16">
        <f t="shared" ca="1" si="46"/>
        <v>0.5320509886574587</v>
      </c>
      <c r="F1523" s="20">
        <f t="shared" ca="1" si="47"/>
        <v>9.6144409987674031</v>
      </c>
    </row>
    <row r="1524" spans="5:6" x14ac:dyDescent="0.25">
      <c r="E1524" s="16">
        <f t="shared" ca="1" si="46"/>
        <v>0.34654942651711695</v>
      </c>
      <c r="F1524" s="20">
        <f t="shared" ca="1" si="47"/>
        <v>8.8508291610441443</v>
      </c>
    </row>
    <row r="1525" spans="5:6" x14ac:dyDescent="0.25">
      <c r="E1525" s="16">
        <f t="shared" ca="1" si="46"/>
        <v>0.14242692251722533</v>
      </c>
      <c r="F1525" s="20">
        <f t="shared" ca="1" si="47"/>
        <v>7.6522634774633733</v>
      </c>
    </row>
    <row r="1526" spans="5:6" x14ac:dyDescent="0.25">
      <c r="E1526" s="16">
        <f t="shared" ca="1" si="46"/>
        <v>0.55404463542100357</v>
      </c>
      <c r="F1526" s="20">
        <f t="shared" ca="1" si="47"/>
        <v>9.69923417226941</v>
      </c>
    </row>
    <row r="1527" spans="5:6" x14ac:dyDescent="0.25">
      <c r="E1527" s="16">
        <f t="shared" ca="1" si="46"/>
        <v>0.71491286398696363</v>
      </c>
      <c r="F1527" s="20">
        <f t="shared" ca="1" si="47"/>
        <v>10.329754578878557</v>
      </c>
    </row>
    <row r="1528" spans="5:6" x14ac:dyDescent="0.25">
      <c r="E1528" s="16">
        <f t="shared" ca="1" si="46"/>
        <v>0.48099205814693935</v>
      </c>
      <c r="F1528" s="20">
        <f t="shared" ca="1" si="47"/>
        <v>9.4151642767607964</v>
      </c>
    </row>
    <row r="1529" spans="5:6" x14ac:dyDescent="0.25">
      <c r="E1529" s="16">
        <f t="shared" ca="1" si="46"/>
        <v>0.73395617749021413</v>
      </c>
      <c r="F1529" s="20">
        <f t="shared" ca="1" si="47"/>
        <v>10.409191180231193</v>
      </c>
    </row>
    <row r="1530" spans="5:6" x14ac:dyDescent="0.25">
      <c r="E1530" s="16">
        <f t="shared" ca="1" si="46"/>
        <v>0.1810344570033624</v>
      </c>
      <c r="F1530" s="20">
        <f t="shared" ca="1" si="47"/>
        <v>7.944345642943996</v>
      </c>
    </row>
    <row r="1531" spans="5:6" x14ac:dyDescent="0.25">
      <c r="E1531" s="16">
        <f t="shared" ca="1" si="46"/>
        <v>0.28607356417048835</v>
      </c>
      <c r="F1531" s="20">
        <f t="shared" ca="1" si="47"/>
        <v>8.5607934657223446</v>
      </c>
    </row>
    <row r="1532" spans="5:6" x14ac:dyDescent="0.25">
      <c r="E1532" s="16">
        <f t="shared" ca="1" si="46"/>
        <v>0.32796586294537167</v>
      </c>
      <c r="F1532" s="20">
        <f t="shared" ca="1" si="47"/>
        <v>8.7650427893735543</v>
      </c>
    </row>
    <row r="1533" spans="5:6" x14ac:dyDescent="0.25">
      <c r="E1533" s="16">
        <f t="shared" ca="1" si="46"/>
        <v>0.41718446734983827</v>
      </c>
      <c r="F1533" s="20">
        <f t="shared" ca="1" si="47"/>
        <v>9.1570855523127985</v>
      </c>
    </row>
    <row r="1534" spans="5:6" x14ac:dyDescent="0.25">
      <c r="E1534" s="16">
        <f t="shared" ca="1" si="46"/>
        <v>0.25584528744839263</v>
      </c>
      <c r="F1534" s="20">
        <f t="shared" ca="1" si="47"/>
        <v>8.401690551329752</v>
      </c>
    </row>
    <row r="1535" spans="5:6" x14ac:dyDescent="0.25">
      <c r="E1535" s="16">
        <f t="shared" ca="1" si="46"/>
        <v>0.3739014233244371</v>
      </c>
      <c r="F1535" s="20">
        <f t="shared" ca="1" si="47"/>
        <v>8.9727395154213792</v>
      </c>
    </row>
    <row r="1536" spans="5:6" x14ac:dyDescent="0.25">
      <c r="E1536" s="16">
        <f t="shared" ca="1" si="46"/>
        <v>0.9890937087093884</v>
      </c>
      <c r="F1536" s="20">
        <f t="shared" ca="1" si="47"/>
        <v>12.404219757843309</v>
      </c>
    </row>
    <row r="1537" spans="5:6" x14ac:dyDescent="0.25">
      <c r="E1537" s="16">
        <f t="shared" ca="1" si="46"/>
        <v>0.32085359663467306</v>
      </c>
      <c r="F1537" s="20">
        <f t="shared" ca="1" si="47"/>
        <v>8.7314929711008471</v>
      </c>
    </row>
    <row r="1538" spans="5:6" x14ac:dyDescent="0.25">
      <c r="E1538" s="16">
        <f t="shared" ca="1" si="46"/>
        <v>0.18596192991540317</v>
      </c>
      <c r="F1538" s="20">
        <f t="shared" ca="1" si="47"/>
        <v>7.9782039213827307</v>
      </c>
    </row>
    <row r="1539" spans="5:6" x14ac:dyDescent="0.25">
      <c r="E1539" s="16">
        <f t="shared" ca="1" si="46"/>
        <v>0.30999470764600134</v>
      </c>
      <c r="F1539" s="20">
        <f t="shared" ca="1" si="47"/>
        <v>8.6794329621202397</v>
      </c>
    </row>
    <row r="1540" spans="5:6" x14ac:dyDescent="0.25">
      <c r="E1540" s="16">
        <f t="shared" ref="E1540:E1603" ca="1" si="48">RAND()</f>
        <v>0.33151930404131036</v>
      </c>
      <c r="F1540" s="20">
        <f t="shared" ref="F1540:F1603" ca="1" si="49">$C$4*POWER(-LN(1-E1540),(1/$C$3))</f>
        <v>8.7816507669491237</v>
      </c>
    </row>
    <row r="1541" spans="5:6" x14ac:dyDescent="0.25">
      <c r="E1541" s="16">
        <f t="shared" ca="1" si="48"/>
        <v>0.31062411696860825</v>
      </c>
      <c r="F1541" s="20">
        <f t="shared" ca="1" si="49"/>
        <v>8.6824792814693055</v>
      </c>
    </row>
    <row r="1542" spans="5:6" x14ac:dyDescent="0.25">
      <c r="E1542" s="16">
        <f t="shared" ca="1" si="48"/>
        <v>0.63785152993250815</v>
      </c>
      <c r="F1542" s="20">
        <f t="shared" ca="1" si="49"/>
        <v>10.022280537507285</v>
      </c>
    </row>
    <row r="1543" spans="5:6" x14ac:dyDescent="0.25">
      <c r="E1543" s="16">
        <f t="shared" ca="1" si="48"/>
        <v>0.2817309871596495</v>
      </c>
      <c r="F1543" s="20">
        <f t="shared" ca="1" si="49"/>
        <v>8.5386131044820033</v>
      </c>
    </row>
    <row r="1544" spans="5:6" x14ac:dyDescent="0.25">
      <c r="E1544" s="16">
        <f t="shared" ca="1" si="48"/>
        <v>0.45567371175692239</v>
      </c>
      <c r="F1544" s="20">
        <f t="shared" ca="1" si="49"/>
        <v>9.3142983011290816</v>
      </c>
    </row>
    <row r="1545" spans="5:6" x14ac:dyDescent="0.25">
      <c r="E1545" s="16">
        <f t="shared" ca="1" si="48"/>
        <v>9.7004749597920159E-2</v>
      </c>
      <c r="F1545" s="20">
        <f t="shared" ca="1" si="49"/>
        <v>7.2176289817030215</v>
      </c>
    </row>
    <row r="1546" spans="5:6" x14ac:dyDescent="0.25">
      <c r="E1546" s="16">
        <f t="shared" ca="1" si="48"/>
        <v>0.67605638521472089</v>
      </c>
      <c r="F1546" s="20">
        <f t="shared" ca="1" si="49"/>
        <v>10.172505427246668</v>
      </c>
    </row>
    <row r="1547" spans="5:6" x14ac:dyDescent="0.25">
      <c r="E1547" s="16">
        <f t="shared" ca="1" si="48"/>
        <v>0.28847262343786473</v>
      </c>
      <c r="F1547" s="20">
        <f t="shared" ca="1" si="49"/>
        <v>8.5729576878557783</v>
      </c>
    </row>
    <row r="1548" spans="5:6" x14ac:dyDescent="0.25">
      <c r="E1548" s="16">
        <f t="shared" ca="1" si="48"/>
        <v>0.68990477134012829</v>
      </c>
      <c r="F1548" s="20">
        <f t="shared" ca="1" si="49"/>
        <v>10.227918612395364</v>
      </c>
    </row>
    <row r="1549" spans="5:6" x14ac:dyDescent="0.25">
      <c r="E1549" s="16">
        <f t="shared" ca="1" si="48"/>
        <v>0.60025026095781542</v>
      </c>
      <c r="F1549" s="20">
        <f t="shared" ca="1" si="49"/>
        <v>9.8768520099733887</v>
      </c>
    </row>
    <row r="1550" spans="5:6" x14ac:dyDescent="0.25">
      <c r="E1550" s="16">
        <f t="shared" ca="1" si="48"/>
        <v>0.24573666564537411</v>
      </c>
      <c r="F1550" s="20">
        <f t="shared" ca="1" si="49"/>
        <v>8.3457847077126708</v>
      </c>
    </row>
    <row r="1551" spans="5:6" x14ac:dyDescent="0.25">
      <c r="E1551" s="16">
        <f t="shared" ca="1" si="48"/>
        <v>0.94929513335594906</v>
      </c>
      <c r="F1551" s="20">
        <f t="shared" ca="1" si="49"/>
        <v>11.689104958438833</v>
      </c>
    </row>
    <row r="1552" spans="5:6" x14ac:dyDescent="0.25">
      <c r="E1552" s="16">
        <f t="shared" ca="1" si="48"/>
        <v>0.50743430536293943</v>
      </c>
      <c r="F1552" s="20">
        <f t="shared" ca="1" si="49"/>
        <v>9.5189127472718642</v>
      </c>
    </row>
    <row r="1553" spans="5:6" x14ac:dyDescent="0.25">
      <c r="E1553" s="16">
        <f t="shared" ca="1" si="48"/>
        <v>0.53804284658222046</v>
      </c>
      <c r="F1553" s="20">
        <f t="shared" ca="1" si="49"/>
        <v>9.6375818310684167</v>
      </c>
    </row>
    <row r="1554" spans="5:6" x14ac:dyDescent="0.25">
      <c r="E1554" s="16">
        <f t="shared" ca="1" si="48"/>
        <v>0.89902613249414609</v>
      </c>
      <c r="F1554" s="20">
        <f t="shared" ca="1" si="49"/>
        <v>11.258574676432371</v>
      </c>
    </row>
    <row r="1555" spans="5:6" x14ac:dyDescent="0.25">
      <c r="E1555" s="16">
        <f t="shared" ca="1" si="48"/>
        <v>0.6492893599018712</v>
      </c>
      <c r="F1555" s="20">
        <f t="shared" ca="1" si="49"/>
        <v>10.066918329674603</v>
      </c>
    </row>
    <row r="1556" spans="5:6" x14ac:dyDescent="0.25">
      <c r="E1556" s="16">
        <f t="shared" ca="1" si="48"/>
        <v>0.45688472065198649</v>
      </c>
      <c r="F1556" s="20">
        <f t="shared" ca="1" si="49"/>
        <v>9.31916340473364</v>
      </c>
    </row>
    <row r="1557" spans="5:6" x14ac:dyDescent="0.25">
      <c r="E1557" s="16">
        <f t="shared" ca="1" si="48"/>
        <v>0.23835205076953692</v>
      </c>
      <c r="F1557" s="20">
        <f t="shared" ca="1" si="49"/>
        <v>8.3039719909955938</v>
      </c>
    </row>
    <row r="1558" spans="5:6" x14ac:dyDescent="0.25">
      <c r="E1558" s="16">
        <f t="shared" ca="1" si="48"/>
        <v>0.6715901868476789</v>
      </c>
      <c r="F1558" s="20">
        <f t="shared" ca="1" si="49"/>
        <v>10.154759510736644</v>
      </c>
    </row>
    <row r="1559" spans="5:6" x14ac:dyDescent="0.25">
      <c r="E1559" s="16">
        <f t="shared" ca="1" si="48"/>
        <v>0.61078431099184227</v>
      </c>
      <c r="F1559" s="20">
        <f t="shared" ca="1" si="49"/>
        <v>9.9174426432054119</v>
      </c>
    </row>
    <row r="1560" spans="5:6" x14ac:dyDescent="0.25">
      <c r="E1560" s="16">
        <f t="shared" ca="1" si="48"/>
        <v>0.77445327980521761</v>
      </c>
      <c r="F1560" s="20">
        <f t="shared" ca="1" si="49"/>
        <v>10.585435739871929</v>
      </c>
    </row>
    <row r="1561" spans="5:6" x14ac:dyDescent="0.25">
      <c r="E1561" s="16">
        <f t="shared" ca="1" si="48"/>
        <v>5.4169843895012004E-2</v>
      </c>
      <c r="F1561" s="20">
        <f t="shared" ca="1" si="49"/>
        <v>6.6195404475959467</v>
      </c>
    </row>
    <row r="1562" spans="5:6" x14ac:dyDescent="0.25">
      <c r="E1562" s="16">
        <f t="shared" ca="1" si="48"/>
        <v>2.6126431106344716E-3</v>
      </c>
      <c r="F1562" s="20">
        <f t="shared" ca="1" si="49"/>
        <v>4.2765403743448678</v>
      </c>
    </row>
    <row r="1563" spans="5:6" x14ac:dyDescent="0.25">
      <c r="E1563" s="16">
        <f t="shared" ca="1" si="48"/>
        <v>0.60469846378605518</v>
      </c>
      <c r="F1563" s="20">
        <f t="shared" ca="1" si="49"/>
        <v>9.8939818911064314</v>
      </c>
    </row>
    <row r="1564" spans="5:6" x14ac:dyDescent="0.25">
      <c r="E1564" s="16">
        <f t="shared" ca="1" si="48"/>
        <v>0.38727583415581091</v>
      </c>
      <c r="F1564" s="20">
        <f t="shared" ca="1" si="49"/>
        <v>9.0307139934808571</v>
      </c>
    </row>
    <row r="1565" spans="5:6" x14ac:dyDescent="0.25">
      <c r="E1565" s="16">
        <f t="shared" ca="1" si="48"/>
        <v>0.55344188725507348</v>
      </c>
      <c r="F1565" s="20">
        <f t="shared" ca="1" si="49"/>
        <v>9.6969149627171642</v>
      </c>
    </row>
    <row r="1566" spans="5:6" x14ac:dyDescent="0.25">
      <c r="E1566" s="16">
        <f t="shared" ca="1" si="48"/>
        <v>0.71265998021939048</v>
      </c>
      <c r="F1566" s="20">
        <f t="shared" ca="1" si="49"/>
        <v>10.320473827616999</v>
      </c>
    </row>
    <row r="1567" spans="5:6" x14ac:dyDescent="0.25">
      <c r="E1567" s="16">
        <f t="shared" ca="1" si="48"/>
        <v>0.64654641389275691</v>
      </c>
      <c r="F1567" s="20">
        <f t="shared" ca="1" si="49"/>
        <v>10.056191132260317</v>
      </c>
    </row>
    <row r="1568" spans="5:6" x14ac:dyDescent="0.25">
      <c r="E1568" s="16">
        <f t="shared" ca="1" si="48"/>
        <v>0.8058010029944197</v>
      </c>
      <c r="F1568" s="20">
        <f t="shared" ca="1" si="49"/>
        <v>10.731224648550352</v>
      </c>
    </row>
    <row r="1569" spans="5:6" x14ac:dyDescent="0.25">
      <c r="E1569" s="16">
        <f t="shared" ca="1" si="48"/>
        <v>9.1778791808945659E-2</v>
      </c>
      <c r="F1569" s="20">
        <f t="shared" ca="1" si="49"/>
        <v>7.1578515989952525</v>
      </c>
    </row>
    <row r="1570" spans="5:6" x14ac:dyDescent="0.25">
      <c r="E1570" s="16">
        <f t="shared" ca="1" si="48"/>
        <v>0.74164729755490477</v>
      </c>
      <c r="F1570" s="20">
        <f t="shared" ca="1" si="49"/>
        <v>10.441827700646693</v>
      </c>
    </row>
    <row r="1571" spans="5:6" x14ac:dyDescent="0.25">
      <c r="E1571" s="16">
        <f t="shared" ca="1" si="48"/>
        <v>0.66982042513664231</v>
      </c>
      <c r="F1571" s="20">
        <f t="shared" ca="1" si="49"/>
        <v>10.147743094698855</v>
      </c>
    </row>
    <row r="1572" spans="5:6" x14ac:dyDescent="0.25">
      <c r="E1572" s="16">
        <f t="shared" ca="1" si="48"/>
        <v>0.22928551029006827</v>
      </c>
      <c r="F1572" s="20">
        <f t="shared" ca="1" si="49"/>
        <v>8.2514262603914403</v>
      </c>
    </row>
    <row r="1573" spans="5:6" x14ac:dyDescent="0.25">
      <c r="E1573" s="16">
        <f t="shared" ca="1" si="48"/>
        <v>0.70846714289917068</v>
      </c>
      <c r="F1573" s="20">
        <f t="shared" ca="1" si="49"/>
        <v>10.303261529476512</v>
      </c>
    </row>
    <row r="1574" spans="5:6" x14ac:dyDescent="0.25">
      <c r="E1574" s="16">
        <f t="shared" ca="1" si="48"/>
        <v>0.6254914478798892</v>
      </c>
      <c r="F1574" s="20">
        <f t="shared" ca="1" si="49"/>
        <v>9.9742891623038261</v>
      </c>
    </row>
    <row r="1575" spans="5:6" x14ac:dyDescent="0.25">
      <c r="E1575" s="16">
        <f t="shared" ca="1" si="48"/>
        <v>0.33760790411740904</v>
      </c>
      <c r="F1575" s="20">
        <f t="shared" ca="1" si="49"/>
        <v>8.8098780299291839</v>
      </c>
    </row>
    <row r="1576" spans="5:6" x14ac:dyDescent="0.25">
      <c r="E1576" s="16">
        <f t="shared" ca="1" si="48"/>
        <v>0.54275543626235556</v>
      </c>
      <c r="F1576" s="20">
        <f t="shared" ca="1" si="49"/>
        <v>9.6557586564697893</v>
      </c>
    </row>
    <row r="1577" spans="5:6" x14ac:dyDescent="0.25">
      <c r="E1577" s="16">
        <f t="shared" ca="1" si="48"/>
        <v>0.90023574733158718</v>
      </c>
      <c r="F1577" s="20">
        <f t="shared" ca="1" si="49"/>
        <v>11.267009534007661</v>
      </c>
    </row>
    <row r="1578" spans="5:6" x14ac:dyDescent="0.25">
      <c r="E1578" s="16">
        <f t="shared" ca="1" si="48"/>
        <v>0.65154939758773467</v>
      </c>
      <c r="F1578" s="20">
        <f t="shared" ca="1" si="49"/>
        <v>10.07576840501004</v>
      </c>
    </row>
    <row r="1579" spans="5:6" x14ac:dyDescent="0.25">
      <c r="E1579" s="16">
        <f t="shared" ca="1" si="48"/>
        <v>0.19574873295045536</v>
      </c>
      <c r="F1579" s="20">
        <f t="shared" ca="1" si="49"/>
        <v>8.0435773051816959</v>
      </c>
    </row>
    <row r="1580" spans="5:6" x14ac:dyDescent="0.25">
      <c r="E1580" s="16">
        <f t="shared" ca="1" si="48"/>
        <v>0.31993316123409377</v>
      </c>
      <c r="F1580" s="20">
        <f t="shared" ca="1" si="49"/>
        <v>8.7271201760258723</v>
      </c>
    </row>
    <row r="1581" spans="5:6" x14ac:dyDescent="0.25">
      <c r="E1581" s="16">
        <f t="shared" ca="1" si="48"/>
        <v>0.45118331987410554</v>
      </c>
      <c r="F1581" s="20">
        <f t="shared" ca="1" si="49"/>
        <v>9.2962195320628425</v>
      </c>
    </row>
    <row r="1582" spans="5:6" x14ac:dyDescent="0.25">
      <c r="E1582" s="16">
        <f t="shared" ca="1" si="48"/>
        <v>0.62191438782502595</v>
      </c>
      <c r="F1582" s="20">
        <f t="shared" ca="1" si="49"/>
        <v>9.960440192310875</v>
      </c>
    </row>
    <row r="1583" spans="5:6" x14ac:dyDescent="0.25">
      <c r="E1583" s="16">
        <f t="shared" ca="1" si="48"/>
        <v>0.47577610517495306</v>
      </c>
      <c r="F1583" s="20">
        <f t="shared" ca="1" si="49"/>
        <v>9.3945210976633007</v>
      </c>
    </row>
    <row r="1584" spans="5:6" x14ac:dyDescent="0.25">
      <c r="E1584" s="16">
        <f t="shared" ca="1" si="48"/>
        <v>9.2765441304825447E-2</v>
      </c>
      <c r="F1584" s="20">
        <f t="shared" ca="1" si="49"/>
        <v>7.1693416271668307</v>
      </c>
    </row>
    <row r="1585" spans="5:6" x14ac:dyDescent="0.25">
      <c r="E1585" s="16">
        <f t="shared" ca="1" si="48"/>
        <v>0.81843874763115798</v>
      </c>
      <c r="F1585" s="20">
        <f t="shared" ca="1" si="49"/>
        <v>10.793089031691736</v>
      </c>
    </row>
    <row r="1586" spans="5:6" x14ac:dyDescent="0.25">
      <c r="E1586" s="16">
        <f t="shared" ca="1" si="48"/>
        <v>0.30496617162667061</v>
      </c>
      <c r="F1586" s="20">
        <f t="shared" ca="1" si="49"/>
        <v>8.6549628032631816</v>
      </c>
    </row>
    <row r="1587" spans="5:6" x14ac:dyDescent="0.25">
      <c r="E1587" s="16">
        <f t="shared" ca="1" si="48"/>
        <v>0.52696606654558809</v>
      </c>
      <c r="F1587" s="20">
        <f t="shared" ca="1" si="49"/>
        <v>9.594773059578845</v>
      </c>
    </row>
    <row r="1588" spans="5:6" x14ac:dyDescent="0.25">
      <c r="E1588" s="16">
        <f t="shared" ca="1" si="48"/>
        <v>0.43971225332828434</v>
      </c>
      <c r="F1588" s="20">
        <f t="shared" ca="1" si="49"/>
        <v>9.2497413533561126</v>
      </c>
    </row>
    <row r="1589" spans="5:6" x14ac:dyDescent="0.25">
      <c r="E1589" s="16">
        <f t="shared" ca="1" si="48"/>
        <v>0.11944016838981808</v>
      </c>
      <c r="F1589" s="20">
        <f t="shared" ca="1" si="49"/>
        <v>7.448491386699347</v>
      </c>
    </row>
    <row r="1590" spans="5:6" x14ac:dyDescent="0.25">
      <c r="E1590" s="16">
        <f t="shared" ca="1" si="48"/>
        <v>0.75548270182720334</v>
      </c>
      <c r="F1590" s="20">
        <f t="shared" ca="1" si="49"/>
        <v>10.501458563724849</v>
      </c>
    </row>
    <row r="1591" spans="5:6" x14ac:dyDescent="0.25">
      <c r="E1591" s="16">
        <f t="shared" ca="1" si="48"/>
        <v>0.65147509164585937</v>
      </c>
      <c r="F1591" s="20">
        <f t="shared" ca="1" si="49"/>
        <v>10.075477261864449</v>
      </c>
    </row>
    <row r="1592" spans="5:6" x14ac:dyDescent="0.25">
      <c r="E1592" s="16">
        <f t="shared" ca="1" si="48"/>
        <v>0.50655132377031753</v>
      </c>
      <c r="F1592" s="20">
        <f t="shared" ca="1" si="49"/>
        <v>9.5154696631115527</v>
      </c>
    </row>
    <row r="1593" spans="5:6" x14ac:dyDescent="0.25">
      <c r="E1593" s="16">
        <f t="shared" ca="1" si="48"/>
        <v>0.78722048133666556</v>
      </c>
      <c r="F1593" s="20">
        <f t="shared" ca="1" si="49"/>
        <v>10.643636759708466</v>
      </c>
    </row>
    <row r="1594" spans="5:6" x14ac:dyDescent="0.25">
      <c r="E1594" s="16">
        <f t="shared" ca="1" si="48"/>
        <v>0.46777023895660608</v>
      </c>
      <c r="F1594" s="20">
        <f t="shared" ca="1" si="49"/>
        <v>9.3627040169387303</v>
      </c>
    </row>
    <row r="1595" spans="5:6" x14ac:dyDescent="0.25">
      <c r="E1595" s="16">
        <f t="shared" ca="1" si="48"/>
        <v>0.73054682292399198</v>
      </c>
      <c r="F1595" s="20">
        <f t="shared" ca="1" si="49"/>
        <v>10.394831393405964</v>
      </c>
    </row>
    <row r="1596" spans="5:6" x14ac:dyDescent="0.25">
      <c r="E1596" s="16">
        <f t="shared" ca="1" si="48"/>
        <v>0.28321586242834207</v>
      </c>
      <c r="F1596" s="20">
        <f t="shared" ca="1" si="49"/>
        <v>8.5462210787115502</v>
      </c>
    </row>
    <row r="1597" spans="5:6" x14ac:dyDescent="0.25">
      <c r="E1597" s="16">
        <f t="shared" ca="1" si="48"/>
        <v>0.68789491391776814</v>
      </c>
      <c r="F1597" s="20">
        <f t="shared" ca="1" si="49"/>
        <v>10.219837443330961</v>
      </c>
    </row>
    <row r="1598" spans="5:6" x14ac:dyDescent="0.25">
      <c r="E1598" s="16">
        <f t="shared" ca="1" si="48"/>
        <v>0.75589160148311718</v>
      </c>
      <c r="F1598" s="20">
        <f t="shared" ca="1" si="49"/>
        <v>10.503240342146</v>
      </c>
    </row>
    <row r="1599" spans="5:6" x14ac:dyDescent="0.25">
      <c r="E1599" s="16">
        <f t="shared" ca="1" si="48"/>
        <v>0.23761682830602393</v>
      </c>
      <c r="F1599" s="20">
        <f t="shared" ca="1" si="49"/>
        <v>8.2997617962347281</v>
      </c>
    </row>
    <row r="1600" spans="5:6" x14ac:dyDescent="0.25">
      <c r="E1600" s="16">
        <f t="shared" ca="1" si="48"/>
        <v>0.30648323552100387</v>
      </c>
      <c r="F1600" s="20">
        <f t="shared" ca="1" si="49"/>
        <v>8.6623702376609195</v>
      </c>
    </row>
    <row r="1601" spans="5:6" x14ac:dyDescent="0.25">
      <c r="E1601" s="16">
        <f t="shared" ca="1" si="48"/>
        <v>0.17948147310353235</v>
      </c>
      <c r="F1601" s="20">
        <f t="shared" ca="1" si="49"/>
        <v>7.9335358976691026</v>
      </c>
    </row>
    <row r="1602" spans="5:6" x14ac:dyDescent="0.25">
      <c r="E1602" s="16">
        <f t="shared" ca="1" si="48"/>
        <v>0.3772376963256403</v>
      </c>
      <c r="F1602" s="20">
        <f t="shared" ca="1" si="49"/>
        <v>8.9872946459779914</v>
      </c>
    </row>
    <row r="1603" spans="5:6" x14ac:dyDescent="0.25">
      <c r="E1603" s="16">
        <f t="shared" ca="1" si="48"/>
        <v>1.0537969671098546E-2</v>
      </c>
      <c r="F1603" s="20">
        <f t="shared" ca="1" si="49"/>
        <v>5.2223388748815101</v>
      </c>
    </row>
    <row r="1604" spans="5:6" x14ac:dyDescent="0.25">
      <c r="E1604" s="16">
        <f t="shared" ref="E1604:E1667" ca="1" si="50">RAND()</f>
        <v>0.18049512225690711</v>
      </c>
      <c r="F1604" s="20">
        <f t="shared" ref="F1604:F1667" ca="1" si="51">$C$4*POWER(-LN(1-E1604),(1/$C$3))</f>
        <v>7.9405992152945455</v>
      </c>
    </row>
    <row r="1605" spans="5:6" x14ac:dyDescent="0.25">
      <c r="E1605" s="16">
        <f t="shared" ca="1" si="50"/>
        <v>0.96085459310966326</v>
      </c>
      <c r="F1605" s="20">
        <f t="shared" ca="1" si="51"/>
        <v>11.828891344500409</v>
      </c>
    </row>
    <row r="1606" spans="5:6" x14ac:dyDescent="0.25">
      <c r="E1606" s="16">
        <f t="shared" ca="1" si="50"/>
        <v>0.84051806217667091</v>
      </c>
      <c r="F1606" s="20">
        <f t="shared" ca="1" si="51"/>
        <v>10.906619684649764</v>
      </c>
    </row>
    <row r="1607" spans="5:6" x14ac:dyDescent="0.25">
      <c r="E1607" s="16">
        <f t="shared" ca="1" si="50"/>
        <v>0.91583694895687751</v>
      </c>
      <c r="F1607" s="20">
        <f t="shared" ca="1" si="51"/>
        <v>11.382168509966643</v>
      </c>
    </row>
    <row r="1608" spans="5:6" x14ac:dyDescent="0.25">
      <c r="E1608" s="16">
        <f t="shared" ca="1" si="50"/>
        <v>0.12570379960498723</v>
      </c>
      <c r="F1608" s="20">
        <f t="shared" ca="1" si="51"/>
        <v>7.5068214458833644</v>
      </c>
    </row>
    <row r="1609" spans="5:6" x14ac:dyDescent="0.25">
      <c r="E1609" s="16">
        <f t="shared" ca="1" si="50"/>
        <v>0.55446319070642425</v>
      </c>
      <c r="F1609" s="20">
        <f t="shared" ca="1" si="51"/>
        <v>9.7008445445611482</v>
      </c>
    </row>
    <row r="1610" spans="5:6" x14ac:dyDescent="0.25">
      <c r="E1610" s="16">
        <f t="shared" ca="1" si="50"/>
        <v>0.1980875577949035</v>
      </c>
      <c r="F1610" s="20">
        <f t="shared" ca="1" si="51"/>
        <v>8.0588519028971373</v>
      </c>
    </row>
    <row r="1611" spans="5:6" x14ac:dyDescent="0.25">
      <c r="E1611" s="16">
        <f t="shared" ca="1" si="50"/>
        <v>0.12041513617168786</v>
      </c>
      <c r="F1611" s="20">
        <f t="shared" ca="1" si="51"/>
        <v>7.4577245090757547</v>
      </c>
    </row>
    <row r="1612" spans="5:6" x14ac:dyDescent="0.25">
      <c r="E1612" s="16">
        <f t="shared" ca="1" si="50"/>
        <v>0.57830814459609514</v>
      </c>
      <c r="F1612" s="20">
        <f t="shared" ca="1" si="51"/>
        <v>9.792491749539046</v>
      </c>
    </row>
    <row r="1613" spans="5:6" x14ac:dyDescent="0.25">
      <c r="E1613" s="16">
        <f t="shared" ca="1" si="50"/>
        <v>5.7047070328963834E-2</v>
      </c>
      <c r="F1613" s="20">
        <f t="shared" ca="1" si="51"/>
        <v>6.6700988831390298</v>
      </c>
    </row>
    <row r="1614" spans="5:6" x14ac:dyDescent="0.25">
      <c r="E1614" s="16">
        <f t="shared" ca="1" si="50"/>
        <v>0.34872008734440985</v>
      </c>
      <c r="F1614" s="20">
        <f t="shared" ca="1" si="51"/>
        <v>8.8606839838985909</v>
      </c>
    </row>
    <row r="1615" spans="5:6" x14ac:dyDescent="0.25">
      <c r="E1615" s="16">
        <f t="shared" ca="1" si="50"/>
        <v>1.4754978787349105E-3</v>
      </c>
      <c r="F1615" s="20">
        <f t="shared" ca="1" si="51"/>
        <v>3.9410183342108507</v>
      </c>
    </row>
    <row r="1616" spans="5:6" x14ac:dyDescent="0.25">
      <c r="E1616" s="16">
        <f t="shared" ca="1" si="50"/>
        <v>4.693519074799557E-2</v>
      </c>
      <c r="F1616" s="20">
        <f t="shared" ca="1" si="51"/>
        <v>6.4818557928665417</v>
      </c>
    </row>
    <row r="1617" spans="5:6" x14ac:dyDescent="0.25">
      <c r="E1617" s="16">
        <f t="shared" ca="1" si="50"/>
        <v>0.26635741485788555</v>
      </c>
      <c r="F1617" s="20">
        <f t="shared" ca="1" si="51"/>
        <v>8.4583175870874818</v>
      </c>
    </row>
    <row r="1618" spans="5:6" x14ac:dyDescent="0.25">
      <c r="E1618" s="16">
        <f t="shared" ca="1" si="50"/>
        <v>0.20905843750491004</v>
      </c>
      <c r="F1618" s="20">
        <f t="shared" ca="1" si="51"/>
        <v>8.1288415584942815</v>
      </c>
    </row>
    <row r="1619" spans="5:6" x14ac:dyDescent="0.25">
      <c r="E1619" s="16">
        <f t="shared" ca="1" si="50"/>
        <v>6.5027590262368817E-2</v>
      </c>
      <c r="F1619" s="20">
        <f t="shared" ca="1" si="51"/>
        <v>6.8001209382166401</v>
      </c>
    </row>
    <row r="1620" spans="5:6" x14ac:dyDescent="0.25">
      <c r="E1620" s="16">
        <f t="shared" ca="1" si="50"/>
        <v>0.78409815586516074</v>
      </c>
      <c r="F1620" s="20">
        <f t="shared" ca="1" si="51"/>
        <v>10.629265271341028</v>
      </c>
    </row>
    <row r="1621" spans="5:6" x14ac:dyDescent="0.25">
      <c r="E1621" s="16">
        <f t="shared" ca="1" si="50"/>
        <v>0.18743217891291397</v>
      </c>
      <c r="F1621" s="20">
        <f t="shared" ca="1" si="51"/>
        <v>7.9881804687085536</v>
      </c>
    </row>
    <row r="1622" spans="5:6" x14ac:dyDescent="0.25">
      <c r="E1622" s="16">
        <f t="shared" ca="1" si="50"/>
        <v>0.84354211894411335</v>
      </c>
      <c r="F1622" s="20">
        <f t="shared" ca="1" si="51"/>
        <v>10.922795158427691</v>
      </c>
    </row>
    <row r="1623" spans="5:6" x14ac:dyDescent="0.25">
      <c r="E1623" s="16">
        <f t="shared" ca="1" si="50"/>
        <v>0.73860216791167455</v>
      </c>
      <c r="F1623" s="20">
        <f t="shared" ca="1" si="51"/>
        <v>10.428864693505755</v>
      </c>
    </row>
    <row r="1624" spans="5:6" x14ac:dyDescent="0.25">
      <c r="E1624" s="16">
        <f t="shared" ca="1" si="50"/>
        <v>0.32999447374663948</v>
      </c>
      <c r="F1624" s="20">
        <f t="shared" ca="1" si="51"/>
        <v>8.7745363689224174</v>
      </c>
    </row>
    <row r="1625" spans="5:6" x14ac:dyDescent="0.25">
      <c r="E1625" s="16">
        <f t="shared" ca="1" si="50"/>
        <v>4.1234179844108154E-2</v>
      </c>
      <c r="F1625" s="20">
        <f t="shared" ca="1" si="51"/>
        <v>6.3603539753984908</v>
      </c>
    </row>
    <row r="1626" spans="5:6" x14ac:dyDescent="0.25">
      <c r="E1626" s="16">
        <f t="shared" ca="1" si="50"/>
        <v>0.30294745093292963</v>
      </c>
      <c r="F1626" s="20">
        <f t="shared" ca="1" si="51"/>
        <v>8.6450718137194364</v>
      </c>
    </row>
    <row r="1627" spans="5:6" x14ac:dyDescent="0.25">
      <c r="E1627" s="16">
        <f t="shared" ca="1" si="50"/>
        <v>2.6938815253965465E-2</v>
      </c>
      <c r="F1627" s="20">
        <f t="shared" ca="1" si="51"/>
        <v>5.9787935923479409</v>
      </c>
    </row>
    <row r="1628" spans="5:6" x14ac:dyDescent="0.25">
      <c r="E1628" s="16">
        <f t="shared" ca="1" si="50"/>
        <v>0.52485849080552593</v>
      </c>
      <c r="F1628" s="20">
        <f t="shared" ca="1" si="51"/>
        <v>9.5866123690823741</v>
      </c>
    </row>
    <row r="1629" spans="5:6" x14ac:dyDescent="0.25">
      <c r="E1629" s="16">
        <f t="shared" ca="1" si="50"/>
        <v>0.94155213383899994</v>
      </c>
      <c r="F1629" s="20">
        <f t="shared" ca="1" si="51"/>
        <v>11.607841331476774</v>
      </c>
    </row>
    <row r="1630" spans="5:6" x14ac:dyDescent="0.25">
      <c r="E1630" s="16">
        <f t="shared" ca="1" si="50"/>
        <v>0.74852627245082992</v>
      </c>
      <c r="F1630" s="20">
        <f t="shared" ca="1" si="51"/>
        <v>10.471320692589272</v>
      </c>
    </row>
    <row r="1631" spans="5:6" x14ac:dyDescent="0.25">
      <c r="E1631" s="16">
        <f t="shared" ca="1" si="50"/>
        <v>0.40968879006950687</v>
      </c>
      <c r="F1631" s="20">
        <f t="shared" ca="1" si="51"/>
        <v>9.1258025359321362</v>
      </c>
    </row>
    <row r="1632" spans="5:6" x14ac:dyDescent="0.25">
      <c r="E1632" s="16">
        <f t="shared" ca="1" si="50"/>
        <v>0.76969728678736093</v>
      </c>
      <c r="F1632" s="20">
        <f t="shared" ca="1" si="51"/>
        <v>10.564118154854935</v>
      </c>
    </row>
    <row r="1633" spans="5:6" x14ac:dyDescent="0.25">
      <c r="E1633" s="16">
        <f t="shared" ca="1" si="50"/>
        <v>7.1799209285153598E-2</v>
      </c>
      <c r="F1633" s="20">
        <f t="shared" ca="1" si="51"/>
        <v>6.9005779087932053</v>
      </c>
    </row>
    <row r="1634" spans="5:6" x14ac:dyDescent="0.25">
      <c r="E1634" s="16">
        <f t="shared" ca="1" si="50"/>
        <v>0.77895076021678455</v>
      </c>
      <c r="F1634" s="20">
        <f t="shared" ca="1" si="51"/>
        <v>10.605770778387104</v>
      </c>
    </row>
    <row r="1635" spans="5:6" x14ac:dyDescent="0.25">
      <c r="E1635" s="16">
        <f t="shared" ca="1" si="50"/>
        <v>0.50810631247093163</v>
      </c>
      <c r="F1635" s="20">
        <f t="shared" ca="1" si="51"/>
        <v>9.5215322897795218</v>
      </c>
    </row>
    <row r="1636" spans="5:6" x14ac:dyDescent="0.25">
      <c r="E1636" s="16">
        <f t="shared" ca="1" si="50"/>
        <v>0.60026701413945349</v>
      </c>
      <c r="F1636" s="20">
        <f t="shared" ca="1" si="51"/>
        <v>9.8769165011621425</v>
      </c>
    </row>
    <row r="1637" spans="5:6" x14ac:dyDescent="0.25">
      <c r="E1637" s="16">
        <f t="shared" ca="1" si="50"/>
        <v>0.35921124073184141</v>
      </c>
      <c r="F1637" s="20">
        <f t="shared" ca="1" si="51"/>
        <v>8.9078612289523615</v>
      </c>
    </row>
    <row r="1638" spans="5:6" x14ac:dyDescent="0.25">
      <c r="E1638" s="16">
        <f t="shared" ca="1" si="50"/>
        <v>0.98722967709573262</v>
      </c>
      <c r="F1638" s="20">
        <f t="shared" ca="1" si="51"/>
        <v>12.341393383428393</v>
      </c>
    </row>
    <row r="1639" spans="5:6" x14ac:dyDescent="0.25">
      <c r="E1639" s="16">
        <f t="shared" ca="1" si="50"/>
        <v>8.1563709686517272E-2</v>
      </c>
      <c r="F1639" s="20">
        <f t="shared" ca="1" si="51"/>
        <v>7.0326695164649955</v>
      </c>
    </row>
    <row r="1640" spans="5:6" x14ac:dyDescent="0.25">
      <c r="E1640" s="16">
        <f t="shared" ca="1" si="50"/>
        <v>2.8536920687063483E-2</v>
      </c>
      <c r="F1640" s="20">
        <f t="shared" ca="1" si="51"/>
        <v>6.0289242493663151</v>
      </c>
    </row>
    <row r="1641" spans="5:6" x14ac:dyDescent="0.25">
      <c r="E1641" s="16">
        <f t="shared" ca="1" si="50"/>
        <v>0.16753379637542443</v>
      </c>
      <c r="F1641" s="20">
        <f t="shared" ca="1" si="51"/>
        <v>7.8479946464284955</v>
      </c>
    </row>
    <row r="1642" spans="5:6" x14ac:dyDescent="0.25">
      <c r="E1642" s="16">
        <f t="shared" ca="1" si="50"/>
        <v>0.68380655308439731</v>
      </c>
      <c r="F1642" s="20">
        <f t="shared" ca="1" si="51"/>
        <v>10.203441097483088</v>
      </c>
    </row>
    <row r="1643" spans="5:6" x14ac:dyDescent="0.25">
      <c r="E1643" s="16">
        <f t="shared" ca="1" si="50"/>
        <v>0.30169441272311914</v>
      </c>
      <c r="F1643" s="20">
        <f t="shared" ca="1" si="51"/>
        <v>8.6389125726272074</v>
      </c>
    </row>
    <row r="1644" spans="5:6" x14ac:dyDescent="0.25">
      <c r="E1644" s="16">
        <f t="shared" ca="1" si="50"/>
        <v>0.86052592104765846</v>
      </c>
      <c r="F1644" s="20">
        <f t="shared" ca="1" si="51"/>
        <v>11.016983892252297</v>
      </c>
    </row>
    <row r="1645" spans="5:6" x14ac:dyDescent="0.25">
      <c r="E1645" s="16">
        <f t="shared" ca="1" si="50"/>
        <v>0.77118161958863818</v>
      </c>
      <c r="F1645" s="20">
        <f t="shared" ca="1" si="51"/>
        <v>10.570751305320456</v>
      </c>
    </row>
    <row r="1646" spans="5:6" x14ac:dyDescent="0.25">
      <c r="E1646" s="16">
        <f t="shared" ca="1" si="50"/>
        <v>0.65960865501210142</v>
      </c>
      <c r="F1646" s="20">
        <f t="shared" ca="1" si="51"/>
        <v>10.10741766105218</v>
      </c>
    </row>
    <row r="1647" spans="5:6" x14ac:dyDescent="0.25">
      <c r="E1647" s="16">
        <f t="shared" ca="1" si="50"/>
        <v>0.55293312846399356</v>
      </c>
      <c r="F1647" s="20">
        <f t="shared" ca="1" si="51"/>
        <v>9.6949572447090429</v>
      </c>
    </row>
    <row r="1648" spans="5:6" x14ac:dyDescent="0.25">
      <c r="E1648" s="16">
        <f t="shared" ca="1" si="50"/>
        <v>0.9450113207647507</v>
      </c>
      <c r="F1648" s="20">
        <f t="shared" ca="1" si="51"/>
        <v>11.64314455802786</v>
      </c>
    </row>
    <row r="1649" spans="5:6" x14ac:dyDescent="0.25">
      <c r="E1649" s="16">
        <f t="shared" ca="1" si="50"/>
        <v>0.65693581681526492</v>
      </c>
      <c r="F1649" s="20">
        <f t="shared" ca="1" si="51"/>
        <v>10.09690506000527</v>
      </c>
    </row>
    <row r="1650" spans="5:6" x14ac:dyDescent="0.25">
      <c r="E1650" s="16">
        <f t="shared" ca="1" si="50"/>
        <v>6.9488446116319547E-2</v>
      </c>
      <c r="F1650" s="20">
        <f t="shared" ca="1" si="51"/>
        <v>6.8671999679835993</v>
      </c>
    </row>
    <row r="1651" spans="5:6" x14ac:dyDescent="0.25">
      <c r="E1651" s="16">
        <f t="shared" ca="1" si="50"/>
        <v>0.88137982903785983</v>
      </c>
      <c r="F1651" s="20">
        <f t="shared" ca="1" si="51"/>
        <v>11.14203750155241</v>
      </c>
    </row>
    <row r="1652" spans="5:6" x14ac:dyDescent="0.25">
      <c r="E1652" s="16">
        <f t="shared" ca="1" si="50"/>
        <v>0.26777236357111334</v>
      </c>
      <c r="F1652" s="20">
        <f t="shared" ca="1" si="51"/>
        <v>8.4658289052442512</v>
      </c>
    </row>
    <row r="1653" spans="5:6" x14ac:dyDescent="0.25">
      <c r="E1653" s="16">
        <f t="shared" ca="1" si="50"/>
        <v>0.70538297350211188</v>
      </c>
      <c r="F1653" s="20">
        <f t="shared" ca="1" si="51"/>
        <v>10.290648721929704</v>
      </c>
    </row>
    <row r="1654" spans="5:6" x14ac:dyDescent="0.25">
      <c r="E1654" s="16">
        <f t="shared" ca="1" si="50"/>
        <v>0.95217434182666305</v>
      </c>
      <c r="F1654" s="20">
        <f t="shared" ca="1" si="51"/>
        <v>11.721572532176484</v>
      </c>
    </row>
    <row r="1655" spans="5:6" x14ac:dyDescent="0.25">
      <c r="E1655" s="16">
        <f t="shared" ca="1" si="50"/>
        <v>0.75879020751860249</v>
      </c>
      <c r="F1655" s="20">
        <f t="shared" ca="1" si="51"/>
        <v>10.515904858977745</v>
      </c>
    </row>
    <row r="1656" spans="5:6" x14ac:dyDescent="0.25">
      <c r="E1656" s="16">
        <f t="shared" ca="1" si="50"/>
        <v>0.40148536588704942</v>
      </c>
      <c r="F1656" s="20">
        <f t="shared" ca="1" si="51"/>
        <v>9.0912790102868826</v>
      </c>
    </row>
    <row r="1657" spans="5:6" x14ac:dyDescent="0.25">
      <c r="E1657" s="16">
        <f t="shared" ca="1" si="50"/>
        <v>0.1600914273441012</v>
      </c>
      <c r="F1657" s="20">
        <f t="shared" ca="1" si="51"/>
        <v>7.7924070962240064</v>
      </c>
    </row>
    <row r="1658" spans="5:6" x14ac:dyDescent="0.25">
      <c r="E1658" s="16">
        <f t="shared" ca="1" si="50"/>
        <v>0.77419921492858901</v>
      </c>
      <c r="F1658" s="20">
        <f t="shared" ca="1" si="51"/>
        <v>10.584292193203687</v>
      </c>
    </row>
    <row r="1659" spans="5:6" x14ac:dyDescent="0.25">
      <c r="E1659" s="16">
        <f t="shared" ca="1" si="50"/>
        <v>0.96247779367391628</v>
      </c>
      <c r="F1659" s="20">
        <f t="shared" ca="1" si="51"/>
        <v>11.850853406170918</v>
      </c>
    </row>
    <row r="1660" spans="5:6" x14ac:dyDescent="0.25">
      <c r="E1660" s="16">
        <f t="shared" ca="1" si="50"/>
        <v>0.10023658285343195</v>
      </c>
      <c r="F1660" s="20">
        <f t="shared" ca="1" si="51"/>
        <v>7.2533256305150893</v>
      </c>
    </row>
    <row r="1661" spans="5:6" x14ac:dyDescent="0.25">
      <c r="E1661" s="16">
        <f t="shared" ca="1" si="50"/>
        <v>0.62527625087136252</v>
      </c>
      <c r="F1661" s="20">
        <f t="shared" ca="1" si="51"/>
        <v>9.9734555408808738</v>
      </c>
    </row>
    <row r="1662" spans="5:6" x14ac:dyDescent="0.25">
      <c r="E1662" s="16">
        <f t="shared" ca="1" si="50"/>
        <v>0.8002286088452083</v>
      </c>
      <c r="F1662" s="20">
        <f t="shared" ca="1" si="51"/>
        <v>10.704563488278083</v>
      </c>
    </row>
    <row r="1663" spans="5:6" x14ac:dyDescent="0.25">
      <c r="E1663" s="16">
        <f t="shared" ca="1" si="50"/>
        <v>0.24698337858754127</v>
      </c>
      <c r="F1663" s="20">
        <f t="shared" ca="1" si="51"/>
        <v>8.3527608017574693</v>
      </c>
    </row>
    <row r="1664" spans="5:6" x14ac:dyDescent="0.25">
      <c r="E1664" s="16">
        <f t="shared" ca="1" si="50"/>
        <v>0.1642548877974056</v>
      </c>
      <c r="F1664" s="20">
        <f t="shared" ca="1" si="51"/>
        <v>7.8237350294575414</v>
      </c>
    </row>
    <row r="1665" spans="5:6" x14ac:dyDescent="0.25">
      <c r="E1665" s="16">
        <f t="shared" ca="1" si="50"/>
        <v>0.180623667575605</v>
      </c>
      <c r="F1665" s="20">
        <f t="shared" ca="1" si="51"/>
        <v>7.9414928796843878</v>
      </c>
    </row>
    <row r="1666" spans="5:6" x14ac:dyDescent="0.25">
      <c r="E1666" s="16">
        <f t="shared" ca="1" si="50"/>
        <v>0.28154537574707628</v>
      </c>
      <c r="F1666" s="20">
        <f t="shared" ca="1" si="51"/>
        <v>8.5376603417513373</v>
      </c>
    </row>
    <row r="1667" spans="5:6" x14ac:dyDescent="0.25">
      <c r="E1667" s="16">
        <f t="shared" ca="1" si="50"/>
        <v>1.1470381031221222E-2</v>
      </c>
      <c r="F1667" s="20">
        <f t="shared" ca="1" si="51"/>
        <v>5.2863312161277083</v>
      </c>
    </row>
    <row r="1668" spans="5:6" x14ac:dyDescent="0.25">
      <c r="E1668" s="16">
        <f t="shared" ref="E1668:E1731" ca="1" si="52">RAND()</f>
        <v>0.28787514771312483</v>
      </c>
      <c r="F1668" s="20">
        <f t="shared" ref="F1668:F1731" ca="1" si="53">$C$4*POWER(-LN(1-E1668),(1/$C$3))</f>
        <v>8.569934092018217</v>
      </c>
    </row>
    <row r="1669" spans="5:6" x14ac:dyDescent="0.25">
      <c r="E1669" s="16">
        <f t="shared" ca="1" si="52"/>
        <v>0.59398351591138243</v>
      </c>
      <c r="F1669" s="20">
        <f t="shared" ca="1" si="53"/>
        <v>9.8527395319006388</v>
      </c>
    </row>
    <row r="1670" spans="5:6" x14ac:dyDescent="0.25">
      <c r="E1670" s="16">
        <f t="shared" ca="1" si="52"/>
        <v>0.53541409016336716</v>
      </c>
      <c r="F1670" s="20">
        <f t="shared" ca="1" si="53"/>
        <v>9.6274338176490826</v>
      </c>
    </row>
    <row r="1671" spans="5:6" x14ac:dyDescent="0.25">
      <c r="E1671" s="16">
        <f t="shared" ca="1" si="52"/>
        <v>0.74746738230046206</v>
      </c>
      <c r="F1671" s="20">
        <f t="shared" ca="1" si="53"/>
        <v>10.466761310467348</v>
      </c>
    </row>
    <row r="1672" spans="5:6" x14ac:dyDescent="0.25">
      <c r="E1672" s="16">
        <f t="shared" ca="1" si="52"/>
        <v>0.41608919649629916</v>
      </c>
      <c r="F1672" s="20">
        <f t="shared" ca="1" si="53"/>
        <v>9.1525294950783138</v>
      </c>
    </row>
    <row r="1673" spans="5:6" x14ac:dyDescent="0.25">
      <c r="E1673" s="16">
        <f t="shared" ca="1" si="52"/>
        <v>0.12642385678511958</v>
      </c>
      <c r="F1673" s="20">
        <f t="shared" ca="1" si="53"/>
        <v>7.5133815992606676</v>
      </c>
    </row>
    <row r="1674" spans="5:6" x14ac:dyDescent="0.25">
      <c r="E1674" s="16">
        <f t="shared" ca="1" si="52"/>
        <v>0.28525832763986225</v>
      </c>
      <c r="F1674" s="20">
        <f t="shared" ca="1" si="53"/>
        <v>8.5566455359233213</v>
      </c>
    </row>
    <row r="1675" spans="5:6" x14ac:dyDescent="0.25">
      <c r="E1675" s="16">
        <f t="shared" ca="1" si="52"/>
        <v>0.71290495426359202</v>
      </c>
      <c r="F1675" s="20">
        <f t="shared" ca="1" si="53"/>
        <v>10.321481886794697</v>
      </c>
    </row>
    <row r="1676" spans="5:6" x14ac:dyDescent="0.25">
      <c r="E1676" s="16">
        <f t="shared" ca="1" si="52"/>
        <v>0.12628443045727022</v>
      </c>
      <c r="F1676" s="20">
        <f t="shared" ca="1" si="53"/>
        <v>7.512113601394824</v>
      </c>
    </row>
    <row r="1677" spans="5:6" x14ac:dyDescent="0.25">
      <c r="E1677" s="16">
        <f t="shared" ca="1" si="52"/>
        <v>0.68578923951493131</v>
      </c>
      <c r="F1677" s="20">
        <f t="shared" ca="1" si="53"/>
        <v>10.211385729065043</v>
      </c>
    </row>
    <row r="1678" spans="5:6" x14ac:dyDescent="0.25">
      <c r="E1678" s="16">
        <f t="shared" ca="1" si="52"/>
        <v>0.95457721272255491</v>
      </c>
      <c r="F1678" s="20">
        <f t="shared" ca="1" si="53"/>
        <v>11.749760724717724</v>
      </c>
    </row>
    <row r="1679" spans="5:6" x14ac:dyDescent="0.25">
      <c r="E1679" s="16">
        <f t="shared" ca="1" si="52"/>
        <v>0.95871414888920259</v>
      </c>
      <c r="F1679" s="20">
        <f t="shared" ca="1" si="53"/>
        <v>11.800931957030826</v>
      </c>
    </row>
    <row r="1680" spans="5:6" x14ac:dyDescent="0.25">
      <c r="E1680" s="16">
        <f t="shared" ca="1" si="52"/>
        <v>0.51237002454598191</v>
      </c>
      <c r="F1680" s="20">
        <f t="shared" ca="1" si="53"/>
        <v>9.5381355736217461</v>
      </c>
    </row>
    <row r="1681" spans="5:6" x14ac:dyDescent="0.25">
      <c r="E1681" s="16">
        <f t="shared" ca="1" si="52"/>
        <v>0.29367786000255158</v>
      </c>
      <c r="F1681" s="20">
        <f t="shared" ca="1" si="53"/>
        <v>8.5991382715951872</v>
      </c>
    </row>
    <row r="1682" spans="5:6" x14ac:dyDescent="0.25">
      <c r="E1682" s="16">
        <f t="shared" ca="1" si="52"/>
        <v>0.70604949273710871</v>
      </c>
      <c r="F1682" s="20">
        <f t="shared" ca="1" si="53"/>
        <v>10.293371092960776</v>
      </c>
    </row>
    <row r="1683" spans="5:6" x14ac:dyDescent="0.25">
      <c r="E1683" s="16">
        <f t="shared" ca="1" si="52"/>
        <v>0.68452250871299525</v>
      </c>
      <c r="F1683" s="20">
        <f t="shared" ca="1" si="53"/>
        <v>10.206308450939382</v>
      </c>
    </row>
    <row r="1684" spans="5:6" x14ac:dyDescent="0.25">
      <c r="E1684" s="16">
        <f t="shared" ca="1" si="52"/>
        <v>0.47398389723147982</v>
      </c>
      <c r="F1684" s="20">
        <f t="shared" ca="1" si="53"/>
        <v>9.3874127272968657</v>
      </c>
    </row>
    <row r="1685" spans="5:6" x14ac:dyDescent="0.25">
      <c r="E1685" s="16">
        <f t="shared" ca="1" si="52"/>
        <v>0.61034372813864701</v>
      </c>
      <c r="F1685" s="20">
        <f t="shared" ca="1" si="53"/>
        <v>9.9157431532609088</v>
      </c>
    </row>
    <row r="1686" spans="5:6" x14ac:dyDescent="0.25">
      <c r="E1686" s="16">
        <f t="shared" ca="1" si="52"/>
        <v>0.30464156124701169</v>
      </c>
      <c r="F1686" s="20">
        <f t="shared" ca="1" si="53"/>
        <v>8.6533749703250926</v>
      </c>
    </row>
    <row r="1687" spans="5:6" x14ac:dyDescent="0.25">
      <c r="E1687" s="16">
        <f t="shared" ca="1" si="52"/>
        <v>0.73552414781905173</v>
      </c>
      <c r="F1687" s="20">
        <f t="shared" ca="1" si="53"/>
        <v>10.415816978948303</v>
      </c>
    </row>
    <row r="1688" spans="5:6" x14ac:dyDescent="0.25">
      <c r="E1688" s="16">
        <f t="shared" ca="1" si="52"/>
        <v>0.16699570606740677</v>
      </c>
      <c r="F1688" s="20">
        <f t="shared" ca="1" si="53"/>
        <v>7.8440377484190735</v>
      </c>
    </row>
    <row r="1689" spans="5:6" x14ac:dyDescent="0.25">
      <c r="E1689" s="16">
        <f t="shared" ca="1" si="52"/>
        <v>0.52456752691780528</v>
      </c>
      <c r="F1689" s="20">
        <f t="shared" ca="1" si="53"/>
        <v>9.5854853083844667</v>
      </c>
    </row>
    <row r="1690" spans="5:6" x14ac:dyDescent="0.25">
      <c r="E1690" s="16">
        <f t="shared" ca="1" si="52"/>
        <v>0.32583035080597644</v>
      </c>
      <c r="F1690" s="20">
        <f t="shared" ca="1" si="53"/>
        <v>8.755013044085354</v>
      </c>
    </row>
    <row r="1691" spans="5:6" x14ac:dyDescent="0.25">
      <c r="E1691" s="16">
        <f t="shared" ca="1" si="52"/>
        <v>0.72970693590666114</v>
      </c>
      <c r="F1691" s="20">
        <f t="shared" ca="1" si="53"/>
        <v>10.391303617446221</v>
      </c>
    </row>
    <row r="1692" spans="5:6" x14ac:dyDescent="0.25">
      <c r="E1692" s="16">
        <f t="shared" ca="1" si="52"/>
        <v>2.5919260491301221E-2</v>
      </c>
      <c r="F1692" s="20">
        <f t="shared" ca="1" si="53"/>
        <v>5.9454881967792295</v>
      </c>
    </row>
    <row r="1693" spans="5:6" x14ac:dyDescent="0.25">
      <c r="E1693" s="16">
        <f t="shared" ca="1" si="52"/>
        <v>0.55792098902127318</v>
      </c>
      <c r="F1693" s="20">
        <f t="shared" ca="1" si="53"/>
        <v>9.7141449467187684</v>
      </c>
    </row>
    <row r="1694" spans="5:6" x14ac:dyDescent="0.25">
      <c r="E1694" s="16">
        <f t="shared" ca="1" si="52"/>
        <v>0.19458726248319491</v>
      </c>
      <c r="F1694" s="20">
        <f t="shared" ca="1" si="53"/>
        <v>8.0359434159061696</v>
      </c>
    </row>
    <row r="1695" spans="5:6" x14ac:dyDescent="0.25">
      <c r="E1695" s="16">
        <f t="shared" ca="1" si="52"/>
        <v>0.16052575591690266</v>
      </c>
      <c r="F1695" s="20">
        <f t="shared" ca="1" si="53"/>
        <v>7.7957033428151359</v>
      </c>
    </row>
    <row r="1696" spans="5:6" x14ac:dyDescent="0.25">
      <c r="E1696" s="16">
        <f t="shared" ca="1" si="52"/>
        <v>0.24848206039636589</v>
      </c>
      <c r="F1696" s="20">
        <f t="shared" ca="1" si="53"/>
        <v>8.3611159781199742</v>
      </c>
    </row>
    <row r="1697" spans="5:6" x14ac:dyDescent="0.25">
      <c r="E1697" s="16">
        <f t="shared" ca="1" si="52"/>
        <v>0.98314317244762495</v>
      </c>
      <c r="F1697" s="20">
        <f t="shared" ca="1" si="53"/>
        <v>12.225954103011007</v>
      </c>
    </row>
    <row r="1698" spans="5:6" x14ac:dyDescent="0.25">
      <c r="E1698" s="16">
        <f t="shared" ca="1" si="52"/>
        <v>0.95287158962338803</v>
      </c>
      <c r="F1698" s="20">
        <f t="shared" ca="1" si="53"/>
        <v>11.729644895329535</v>
      </c>
    </row>
    <row r="1699" spans="5:6" x14ac:dyDescent="0.25">
      <c r="E1699" s="16">
        <f t="shared" ca="1" si="52"/>
        <v>0.73685708014362472</v>
      </c>
      <c r="F1699" s="20">
        <f t="shared" ca="1" si="53"/>
        <v>10.421460559106544</v>
      </c>
    </row>
    <row r="1700" spans="5:6" x14ac:dyDescent="0.25">
      <c r="E1700" s="16">
        <f t="shared" ca="1" si="52"/>
        <v>0.62024524739175213</v>
      </c>
      <c r="F1700" s="20">
        <f t="shared" ca="1" si="53"/>
        <v>9.9539833361373837</v>
      </c>
    </row>
    <row r="1701" spans="5:6" x14ac:dyDescent="0.25">
      <c r="E1701" s="16">
        <f t="shared" ca="1" si="52"/>
        <v>0.73744421142624983</v>
      </c>
      <c r="F1701" s="20">
        <f t="shared" ca="1" si="53"/>
        <v>10.423949689853449</v>
      </c>
    </row>
    <row r="1702" spans="5:6" x14ac:dyDescent="0.25">
      <c r="E1702" s="16">
        <f t="shared" ca="1" si="52"/>
        <v>0.30168225892179401</v>
      </c>
      <c r="F1702" s="20">
        <f t="shared" ca="1" si="53"/>
        <v>8.6388527563549484</v>
      </c>
    </row>
    <row r="1703" spans="5:6" x14ac:dyDescent="0.25">
      <c r="E1703" s="16">
        <f t="shared" ca="1" si="52"/>
        <v>0.87290290109304924</v>
      </c>
      <c r="F1703" s="20">
        <f t="shared" ca="1" si="53"/>
        <v>11.089770642179424</v>
      </c>
    </row>
    <row r="1704" spans="5:6" x14ac:dyDescent="0.25">
      <c r="E1704" s="16">
        <f t="shared" ca="1" si="52"/>
        <v>0.28553965046665397</v>
      </c>
      <c r="F1704" s="20">
        <f t="shared" ca="1" si="53"/>
        <v>8.5580777369545284</v>
      </c>
    </row>
    <row r="1705" spans="5:6" x14ac:dyDescent="0.25">
      <c r="E1705" s="16">
        <f t="shared" ca="1" si="52"/>
        <v>0.13056290951564331</v>
      </c>
      <c r="F1705" s="20">
        <f t="shared" ca="1" si="53"/>
        <v>7.5505412236391125</v>
      </c>
    </row>
    <row r="1706" spans="5:6" x14ac:dyDescent="0.25">
      <c r="E1706" s="16">
        <f t="shared" ca="1" si="52"/>
        <v>0.46355930546218382</v>
      </c>
      <c r="F1706" s="20">
        <f t="shared" ca="1" si="53"/>
        <v>9.3459005603012901</v>
      </c>
    </row>
    <row r="1707" spans="5:6" x14ac:dyDescent="0.25">
      <c r="E1707" s="16">
        <f t="shared" ca="1" si="52"/>
        <v>0.91986042642786592</v>
      </c>
      <c r="F1707" s="20">
        <f t="shared" ca="1" si="53"/>
        <v>11.414081763535011</v>
      </c>
    </row>
    <row r="1708" spans="5:6" x14ac:dyDescent="0.25">
      <c r="E1708" s="16">
        <f t="shared" ca="1" si="52"/>
        <v>0.49166834365626066</v>
      </c>
      <c r="F1708" s="20">
        <f t="shared" ca="1" si="53"/>
        <v>9.4572235548330674</v>
      </c>
    </row>
    <row r="1709" spans="5:6" x14ac:dyDescent="0.25">
      <c r="E1709" s="16">
        <f t="shared" ca="1" si="52"/>
        <v>6.6232348292375343E-2</v>
      </c>
      <c r="F1709" s="20">
        <f t="shared" ca="1" si="53"/>
        <v>6.8185983575749631</v>
      </c>
    </row>
    <row r="1710" spans="5:6" x14ac:dyDescent="0.25">
      <c r="E1710" s="16">
        <f t="shared" ca="1" si="52"/>
        <v>0.25312183251482256</v>
      </c>
      <c r="F1710" s="20">
        <f t="shared" ca="1" si="53"/>
        <v>8.3867736762381906</v>
      </c>
    </row>
    <row r="1711" spans="5:6" x14ac:dyDescent="0.25">
      <c r="E1711" s="16">
        <f t="shared" ca="1" si="52"/>
        <v>0.95648746641015003</v>
      </c>
      <c r="F1711" s="20">
        <f t="shared" ca="1" si="53"/>
        <v>11.772949044986854</v>
      </c>
    </row>
    <row r="1712" spans="5:6" x14ac:dyDescent="0.25">
      <c r="E1712" s="16">
        <f t="shared" ca="1" si="52"/>
        <v>0.61367200955365886</v>
      </c>
      <c r="F1712" s="20">
        <f t="shared" ca="1" si="53"/>
        <v>9.9285860288119032</v>
      </c>
    </row>
    <row r="1713" spans="5:6" x14ac:dyDescent="0.25">
      <c r="E1713" s="16">
        <f t="shared" ca="1" si="52"/>
        <v>0.62293535226927887</v>
      </c>
      <c r="F1713" s="20">
        <f t="shared" ca="1" si="53"/>
        <v>9.9643913230864349</v>
      </c>
    </row>
    <row r="1714" spans="5:6" x14ac:dyDescent="0.25">
      <c r="E1714" s="16">
        <f t="shared" ca="1" si="52"/>
        <v>0.661502873952868</v>
      </c>
      <c r="F1714" s="20">
        <f t="shared" ca="1" si="53"/>
        <v>10.114878055000048</v>
      </c>
    </row>
    <row r="1715" spans="5:6" x14ac:dyDescent="0.25">
      <c r="E1715" s="16">
        <f t="shared" ca="1" si="52"/>
        <v>0.80208119776699649</v>
      </c>
      <c r="F1715" s="20">
        <f t="shared" ca="1" si="53"/>
        <v>10.713387809790591</v>
      </c>
    </row>
    <row r="1716" spans="5:6" x14ac:dyDescent="0.25">
      <c r="E1716" s="16">
        <f t="shared" ca="1" si="52"/>
        <v>4.4953581878557136E-2</v>
      </c>
      <c r="F1716" s="20">
        <f t="shared" ca="1" si="53"/>
        <v>6.4410862018953079</v>
      </c>
    </row>
    <row r="1717" spans="5:6" x14ac:dyDescent="0.25">
      <c r="E1717" s="16">
        <f t="shared" ca="1" si="52"/>
        <v>0.24759303905807484</v>
      </c>
      <c r="F1717" s="20">
        <f t="shared" ca="1" si="53"/>
        <v>8.3561637097247914</v>
      </c>
    </row>
    <row r="1718" spans="5:6" x14ac:dyDescent="0.25">
      <c r="E1718" s="16">
        <f t="shared" ca="1" si="52"/>
        <v>0.17549597208616352</v>
      </c>
      <c r="F1718" s="20">
        <f t="shared" ca="1" si="53"/>
        <v>7.9054784527348367</v>
      </c>
    </row>
    <row r="1719" spans="5:6" x14ac:dyDescent="0.25">
      <c r="E1719" s="16">
        <f t="shared" ca="1" si="52"/>
        <v>0.75909647850320394</v>
      </c>
      <c r="F1719" s="20">
        <f t="shared" ca="1" si="53"/>
        <v>10.517246519446559</v>
      </c>
    </row>
    <row r="1720" spans="5:6" x14ac:dyDescent="0.25">
      <c r="E1720" s="16">
        <f t="shared" ca="1" si="52"/>
        <v>0.39428598437318163</v>
      </c>
      <c r="F1720" s="20">
        <f t="shared" ca="1" si="53"/>
        <v>9.060719207942542</v>
      </c>
    </row>
    <row r="1721" spans="5:6" x14ac:dyDescent="0.25">
      <c r="E1721" s="16">
        <f t="shared" ca="1" si="52"/>
        <v>0.42407950156419671</v>
      </c>
      <c r="F1721" s="20">
        <f t="shared" ca="1" si="53"/>
        <v>9.1856534696257199</v>
      </c>
    </row>
    <row r="1722" spans="5:6" x14ac:dyDescent="0.25">
      <c r="E1722" s="16">
        <f t="shared" ca="1" si="52"/>
        <v>0.31781768460512716</v>
      </c>
      <c r="F1722" s="20">
        <f t="shared" ca="1" si="53"/>
        <v>8.7170424516148497</v>
      </c>
    </row>
    <row r="1723" spans="5:6" x14ac:dyDescent="0.25">
      <c r="E1723" s="16">
        <f t="shared" ca="1" si="52"/>
        <v>0.55780396564489942</v>
      </c>
      <c r="F1723" s="20">
        <f t="shared" ca="1" si="53"/>
        <v>9.7136949077749559</v>
      </c>
    </row>
    <row r="1724" spans="5:6" x14ac:dyDescent="0.25">
      <c r="E1724" s="16">
        <f t="shared" ca="1" si="52"/>
        <v>0.70342088243833478</v>
      </c>
      <c r="F1724" s="20">
        <f t="shared" ca="1" si="53"/>
        <v>10.282645262083019</v>
      </c>
    </row>
    <row r="1725" spans="5:6" x14ac:dyDescent="0.25">
      <c r="E1725" s="16">
        <f t="shared" ca="1" si="52"/>
        <v>0.75182899071879727</v>
      </c>
      <c r="F1725" s="20">
        <f t="shared" ca="1" si="53"/>
        <v>10.485588723545806</v>
      </c>
    </row>
    <row r="1726" spans="5:6" x14ac:dyDescent="0.25">
      <c r="E1726" s="16">
        <f t="shared" ca="1" si="52"/>
        <v>0.44957380761704413</v>
      </c>
      <c r="F1726" s="20">
        <f t="shared" ca="1" si="53"/>
        <v>9.2897241469714267</v>
      </c>
    </row>
    <row r="1727" spans="5:6" x14ac:dyDescent="0.25">
      <c r="E1727" s="16">
        <f t="shared" ca="1" si="52"/>
        <v>7.8160175123408449E-2</v>
      </c>
      <c r="F1727" s="20">
        <f t="shared" ca="1" si="53"/>
        <v>6.9881555505918271</v>
      </c>
    </row>
    <row r="1728" spans="5:6" x14ac:dyDescent="0.25">
      <c r="E1728" s="16">
        <f t="shared" ca="1" si="52"/>
        <v>0.30817229795759959</v>
      </c>
      <c r="F1728" s="20">
        <f t="shared" ca="1" si="53"/>
        <v>8.6705919607673572</v>
      </c>
    </row>
    <row r="1729" spans="5:6" x14ac:dyDescent="0.25">
      <c r="E1729" s="16">
        <f t="shared" ca="1" si="52"/>
        <v>0.6581280579918054</v>
      </c>
      <c r="F1729" s="20">
        <f t="shared" ca="1" si="53"/>
        <v>10.101592243241402</v>
      </c>
    </row>
    <row r="1730" spans="5:6" x14ac:dyDescent="0.25">
      <c r="E1730" s="16">
        <f t="shared" ca="1" si="52"/>
        <v>0.34177255493202541</v>
      </c>
      <c r="F1730" s="20">
        <f t="shared" ca="1" si="53"/>
        <v>8.8290242199387876</v>
      </c>
    </row>
    <row r="1731" spans="5:6" x14ac:dyDescent="0.25">
      <c r="E1731" s="16">
        <f t="shared" ca="1" si="52"/>
        <v>0.74482771548598392</v>
      </c>
      <c r="F1731" s="20">
        <f t="shared" ca="1" si="53"/>
        <v>10.455426601564668</v>
      </c>
    </row>
    <row r="1732" spans="5:6" x14ac:dyDescent="0.25">
      <c r="E1732" s="16">
        <f t="shared" ref="E1732:E1795" ca="1" si="54">RAND()</f>
        <v>0.68321549327079201</v>
      </c>
      <c r="F1732" s="20">
        <f t="shared" ref="F1732:F1795" ca="1" si="55">$C$4*POWER(-LN(1-E1732),(1/$C$3))</f>
        <v>10.201075193845487</v>
      </c>
    </row>
    <row r="1733" spans="5:6" x14ac:dyDescent="0.25">
      <c r="E1733" s="16">
        <f t="shared" ca="1" si="54"/>
        <v>0.23610221152986688</v>
      </c>
      <c r="F1733" s="20">
        <f t="shared" ca="1" si="55"/>
        <v>8.2910607346098306</v>
      </c>
    </row>
    <row r="1734" spans="5:6" x14ac:dyDescent="0.25">
      <c r="E1734" s="16">
        <f t="shared" ca="1" si="54"/>
        <v>0.36538168633543155</v>
      </c>
      <c r="F1734" s="20">
        <f t="shared" ca="1" si="55"/>
        <v>8.9352738723827549</v>
      </c>
    </row>
    <row r="1735" spans="5:6" x14ac:dyDescent="0.25">
      <c r="E1735" s="16">
        <f t="shared" ca="1" si="54"/>
        <v>0.10164838833199685</v>
      </c>
      <c r="F1735" s="20">
        <f t="shared" ca="1" si="55"/>
        <v>7.2686335345394628</v>
      </c>
    </row>
    <row r="1736" spans="5:6" x14ac:dyDescent="0.25">
      <c r="E1736" s="16">
        <f t="shared" ca="1" si="54"/>
        <v>0.4056614447906608</v>
      </c>
      <c r="F1736" s="20">
        <f t="shared" ca="1" si="55"/>
        <v>9.1088923014618626</v>
      </c>
    </row>
    <row r="1737" spans="5:6" x14ac:dyDescent="0.25">
      <c r="E1737" s="16">
        <f t="shared" ca="1" si="54"/>
        <v>0.35045255114103235</v>
      </c>
      <c r="F1737" s="20">
        <f t="shared" ca="1" si="55"/>
        <v>8.8685258601370158</v>
      </c>
    </row>
    <row r="1738" spans="5:6" x14ac:dyDescent="0.25">
      <c r="E1738" s="16">
        <f t="shared" ca="1" si="54"/>
        <v>0.94291310274988216</v>
      </c>
      <c r="F1738" s="20">
        <f t="shared" ca="1" si="55"/>
        <v>11.621551400724586</v>
      </c>
    </row>
    <row r="1739" spans="5:6" x14ac:dyDescent="0.25">
      <c r="E1739" s="16">
        <f t="shared" ca="1" si="54"/>
        <v>0.14029801844514844</v>
      </c>
      <c r="F1739" s="20">
        <f t="shared" ca="1" si="55"/>
        <v>7.6344998276446949</v>
      </c>
    </row>
    <row r="1740" spans="5:6" x14ac:dyDescent="0.25">
      <c r="E1740" s="16">
        <f t="shared" ca="1" si="54"/>
        <v>2.5308099075613932E-2</v>
      </c>
      <c r="F1740" s="20">
        <f t="shared" ca="1" si="55"/>
        <v>5.9249911790304139</v>
      </c>
    </row>
    <row r="1741" spans="5:6" x14ac:dyDescent="0.25">
      <c r="E1741" s="16">
        <f t="shared" ca="1" si="54"/>
        <v>0.75291454500938926</v>
      </c>
      <c r="F1741" s="20">
        <f t="shared" ca="1" si="55"/>
        <v>10.490294295268347</v>
      </c>
    </row>
    <row r="1742" spans="5:6" x14ac:dyDescent="0.25">
      <c r="E1742" s="16">
        <f t="shared" ca="1" si="54"/>
        <v>0.78275609230098397</v>
      </c>
      <c r="F1742" s="20">
        <f t="shared" ca="1" si="55"/>
        <v>10.623116242321354</v>
      </c>
    </row>
    <row r="1743" spans="5:6" x14ac:dyDescent="0.25">
      <c r="E1743" s="16">
        <f t="shared" ca="1" si="54"/>
        <v>8.9697008966524661E-2</v>
      </c>
      <c r="F1743" s="20">
        <f t="shared" ca="1" si="55"/>
        <v>7.1332806339230173</v>
      </c>
    </row>
    <row r="1744" spans="5:6" x14ac:dyDescent="0.25">
      <c r="E1744" s="16">
        <f t="shared" ca="1" si="54"/>
        <v>0.13387968785573667</v>
      </c>
      <c r="F1744" s="20">
        <f t="shared" ca="1" si="55"/>
        <v>7.5796693163717022</v>
      </c>
    </row>
    <row r="1745" spans="5:6" x14ac:dyDescent="0.25">
      <c r="E1745" s="16">
        <f t="shared" ca="1" si="54"/>
        <v>0.86175082735731345</v>
      </c>
      <c r="F1745" s="20">
        <f t="shared" ca="1" si="55"/>
        <v>11.024018131708944</v>
      </c>
    </row>
    <row r="1746" spans="5:6" x14ac:dyDescent="0.25">
      <c r="E1746" s="16">
        <f t="shared" ca="1" si="54"/>
        <v>0.17868672906106275</v>
      </c>
      <c r="F1746" s="20">
        <f t="shared" ca="1" si="55"/>
        <v>7.9279775902085596</v>
      </c>
    </row>
    <row r="1747" spans="5:6" x14ac:dyDescent="0.25">
      <c r="E1747" s="16">
        <f t="shared" ca="1" si="54"/>
        <v>0.50083025056797603</v>
      </c>
      <c r="F1747" s="20">
        <f t="shared" ca="1" si="55"/>
        <v>9.4931283656957532</v>
      </c>
    </row>
    <row r="1748" spans="5:6" x14ac:dyDescent="0.25">
      <c r="E1748" s="16">
        <f t="shared" ca="1" si="54"/>
        <v>0.21449276812549234</v>
      </c>
      <c r="F1748" s="20">
        <f t="shared" ca="1" si="55"/>
        <v>8.1625563463799917</v>
      </c>
    </row>
    <row r="1749" spans="5:6" x14ac:dyDescent="0.25">
      <c r="E1749" s="16">
        <f t="shared" ca="1" si="54"/>
        <v>0.13974946622204676</v>
      </c>
      <c r="F1749" s="20">
        <f t="shared" ca="1" si="55"/>
        <v>7.6298894481939969</v>
      </c>
    </row>
    <row r="1750" spans="5:6" x14ac:dyDescent="0.25">
      <c r="E1750" s="16">
        <f t="shared" ca="1" si="54"/>
        <v>0.58277494385560469</v>
      </c>
      <c r="F1750" s="20">
        <f t="shared" ca="1" si="55"/>
        <v>9.8096538402267655</v>
      </c>
    </row>
    <row r="1751" spans="5:6" x14ac:dyDescent="0.25">
      <c r="E1751" s="16">
        <f t="shared" ca="1" si="54"/>
        <v>0.93368821884227304</v>
      </c>
      <c r="F1751" s="20">
        <f t="shared" ca="1" si="55"/>
        <v>11.53268060839576</v>
      </c>
    </row>
    <row r="1752" spans="5:6" x14ac:dyDescent="0.25">
      <c r="E1752" s="16">
        <f t="shared" ca="1" si="54"/>
        <v>0.23018056142565035</v>
      </c>
      <c r="F1752" s="20">
        <f t="shared" ca="1" si="55"/>
        <v>8.256675610001265</v>
      </c>
    </row>
    <row r="1753" spans="5:6" x14ac:dyDescent="0.25">
      <c r="E1753" s="16">
        <f t="shared" ca="1" si="54"/>
        <v>0.92513502236731116</v>
      </c>
      <c r="F1753" s="20">
        <f t="shared" ca="1" si="55"/>
        <v>11.45756599685776</v>
      </c>
    </row>
    <row r="1754" spans="5:6" x14ac:dyDescent="0.25">
      <c r="E1754" s="16">
        <f t="shared" ca="1" si="54"/>
        <v>0.62482435255154856</v>
      </c>
      <c r="F1754" s="20">
        <f t="shared" ca="1" si="55"/>
        <v>9.9717051927114717</v>
      </c>
    </row>
    <row r="1755" spans="5:6" x14ac:dyDescent="0.25">
      <c r="E1755" s="16">
        <f t="shared" ca="1" si="54"/>
        <v>0.66805262366403628</v>
      </c>
      <c r="F1755" s="20">
        <f t="shared" ca="1" si="55"/>
        <v>10.140742948904432</v>
      </c>
    </row>
    <row r="1756" spans="5:6" x14ac:dyDescent="0.25">
      <c r="E1756" s="16">
        <f t="shared" ca="1" si="54"/>
        <v>0.14592030140999457</v>
      </c>
      <c r="F1756" s="20">
        <f t="shared" ca="1" si="55"/>
        <v>7.6809799281129365</v>
      </c>
    </row>
    <row r="1757" spans="5:6" x14ac:dyDescent="0.25">
      <c r="E1757" s="16">
        <f t="shared" ca="1" si="54"/>
        <v>0.45212432369890254</v>
      </c>
      <c r="F1757" s="20">
        <f t="shared" ca="1" si="55"/>
        <v>9.3000132817270682</v>
      </c>
    </row>
    <row r="1758" spans="5:6" x14ac:dyDescent="0.25">
      <c r="E1758" s="16">
        <f t="shared" ca="1" si="54"/>
        <v>0.45359222288354584</v>
      </c>
      <c r="F1758" s="20">
        <f t="shared" ca="1" si="55"/>
        <v>9.3059257497741008</v>
      </c>
    </row>
    <row r="1759" spans="5:6" x14ac:dyDescent="0.25">
      <c r="E1759" s="16">
        <f t="shared" ca="1" si="54"/>
        <v>0.87306691279781901</v>
      </c>
      <c r="F1759" s="20">
        <f t="shared" ca="1" si="55"/>
        <v>11.090762089549564</v>
      </c>
    </row>
    <row r="1760" spans="5:6" x14ac:dyDescent="0.25">
      <c r="E1760" s="16">
        <f t="shared" ca="1" si="54"/>
        <v>0.8138171147751333</v>
      </c>
      <c r="F1760" s="20">
        <f t="shared" ca="1" si="55"/>
        <v>10.77022838117777</v>
      </c>
    </row>
    <row r="1761" spans="5:6" x14ac:dyDescent="0.25">
      <c r="E1761" s="16">
        <f t="shared" ca="1" si="54"/>
        <v>0.48874254021526475</v>
      </c>
      <c r="F1761" s="20">
        <f t="shared" ca="1" si="55"/>
        <v>9.4457220314098915</v>
      </c>
    </row>
    <row r="1762" spans="5:6" x14ac:dyDescent="0.25">
      <c r="E1762" s="16">
        <f t="shared" ca="1" si="54"/>
        <v>0.48204186532727311</v>
      </c>
      <c r="F1762" s="20">
        <f t="shared" ca="1" si="55"/>
        <v>9.4193112933214564</v>
      </c>
    </row>
    <row r="1763" spans="5:6" x14ac:dyDescent="0.25">
      <c r="E1763" s="16">
        <f t="shared" ca="1" si="54"/>
        <v>0.84978267347925129</v>
      </c>
      <c r="F1763" s="20">
        <f t="shared" ca="1" si="55"/>
        <v>10.956717460645427</v>
      </c>
    </row>
    <row r="1764" spans="5:6" x14ac:dyDescent="0.25">
      <c r="E1764" s="16">
        <f t="shared" ca="1" si="54"/>
        <v>0.45377269578443913</v>
      </c>
      <c r="F1764" s="20">
        <f t="shared" ca="1" si="55"/>
        <v>9.3066522062685326</v>
      </c>
    </row>
    <row r="1765" spans="5:6" x14ac:dyDescent="0.25">
      <c r="E1765" s="16">
        <f t="shared" ca="1" si="54"/>
        <v>0.26331473895820734</v>
      </c>
      <c r="F1765" s="20">
        <f t="shared" ca="1" si="55"/>
        <v>8.4420781559738849</v>
      </c>
    </row>
    <row r="1766" spans="5:6" x14ac:dyDescent="0.25">
      <c r="E1766" s="16">
        <f t="shared" ca="1" si="54"/>
        <v>0.89117532195995075</v>
      </c>
      <c r="F1766" s="20">
        <f t="shared" ca="1" si="55"/>
        <v>11.205301772808337</v>
      </c>
    </row>
    <row r="1767" spans="5:6" x14ac:dyDescent="0.25">
      <c r="E1767" s="16">
        <f t="shared" ca="1" si="54"/>
        <v>0.67245225389682861</v>
      </c>
      <c r="F1767" s="20">
        <f t="shared" ca="1" si="55"/>
        <v>10.15818041340394</v>
      </c>
    </row>
    <row r="1768" spans="5:6" x14ac:dyDescent="0.25">
      <c r="E1768" s="16">
        <f t="shared" ca="1" si="54"/>
        <v>0.40594665425575782</v>
      </c>
      <c r="F1768" s="20">
        <f t="shared" ca="1" si="55"/>
        <v>9.1100922736221364</v>
      </c>
    </row>
    <row r="1769" spans="5:6" x14ac:dyDescent="0.25">
      <c r="E1769" s="16">
        <f t="shared" ca="1" si="54"/>
        <v>0.4206015454960258</v>
      </c>
      <c r="F1769" s="20">
        <f t="shared" ca="1" si="55"/>
        <v>9.1712676353302989</v>
      </c>
    </row>
    <row r="1770" spans="5:6" x14ac:dyDescent="0.25">
      <c r="E1770" s="16">
        <f t="shared" ca="1" si="54"/>
        <v>0.70604076883091338</v>
      </c>
      <c r="F1770" s="20">
        <f t="shared" ca="1" si="55"/>
        <v>10.293335448584477</v>
      </c>
    </row>
    <row r="1771" spans="5:6" x14ac:dyDescent="0.25">
      <c r="E1771" s="16">
        <f t="shared" ca="1" si="54"/>
        <v>0.32430881021137259</v>
      </c>
      <c r="F1771" s="20">
        <f t="shared" ca="1" si="55"/>
        <v>8.7478441428099725</v>
      </c>
    </row>
    <row r="1772" spans="5:6" x14ac:dyDescent="0.25">
      <c r="E1772" s="16">
        <f t="shared" ca="1" si="54"/>
        <v>0.46249961093254</v>
      </c>
      <c r="F1772" s="20">
        <f t="shared" ca="1" si="55"/>
        <v>9.341664170295374</v>
      </c>
    </row>
    <row r="1773" spans="5:6" x14ac:dyDescent="0.25">
      <c r="E1773" s="16">
        <f t="shared" ca="1" si="54"/>
        <v>0.76702106974746487</v>
      </c>
      <c r="F1773" s="20">
        <f t="shared" ca="1" si="55"/>
        <v>10.552203466159686</v>
      </c>
    </row>
    <row r="1774" spans="5:6" x14ac:dyDescent="0.25">
      <c r="E1774" s="16">
        <f t="shared" ca="1" si="54"/>
        <v>0.64839443759626247</v>
      </c>
      <c r="F1774" s="20">
        <f t="shared" ca="1" si="55"/>
        <v>10.063416792716994</v>
      </c>
    </row>
    <row r="1775" spans="5:6" x14ac:dyDescent="0.25">
      <c r="E1775" s="16">
        <f t="shared" ca="1" si="54"/>
        <v>0.9952666655249861</v>
      </c>
      <c r="F1775" s="20">
        <f t="shared" ca="1" si="55"/>
        <v>12.708279953483954</v>
      </c>
    </row>
    <row r="1776" spans="5:6" x14ac:dyDescent="0.25">
      <c r="E1776" s="16">
        <f t="shared" ca="1" si="54"/>
        <v>0.37096225072232381</v>
      </c>
      <c r="F1776" s="20">
        <f t="shared" ca="1" si="55"/>
        <v>8.9598633719240315</v>
      </c>
    </row>
    <row r="1777" spans="5:6" x14ac:dyDescent="0.25">
      <c r="E1777" s="16">
        <f t="shared" ca="1" si="54"/>
        <v>0.95007652617212923</v>
      </c>
      <c r="F1777" s="20">
        <f t="shared" ca="1" si="55"/>
        <v>11.697783261732837</v>
      </c>
    </row>
    <row r="1778" spans="5:6" x14ac:dyDescent="0.25">
      <c r="E1778" s="16">
        <f t="shared" ca="1" si="54"/>
        <v>0.62355813362908874</v>
      </c>
      <c r="F1778" s="20">
        <f t="shared" ca="1" si="55"/>
        <v>9.9668021207701081</v>
      </c>
    </row>
    <row r="1779" spans="5:6" x14ac:dyDescent="0.25">
      <c r="E1779" s="16">
        <f t="shared" ca="1" si="54"/>
        <v>0.86288498827260385</v>
      </c>
      <c r="F1779" s="20">
        <f t="shared" ca="1" si="55"/>
        <v>11.030562813824375</v>
      </c>
    </row>
    <row r="1780" spans="5:6" x14ac:dyDescent="0.25">
      <c r="E1780" s="16">
        <f t="shared" ca="1" si="54"/>
        <v>0.99767718653863569</v>
      </c>
      <c r="F1780" s="20">
        <f t="shared" ca="1" si="55"/>
        <v>12.936974674852969</v>
      </c>
    </row>
    <row r="1781" spans="5:6" x14ac:dyDescent="0.25">
      <c r="E1781" s="16">
        <f t="shared" ca="1" si="54"/>
        <v>0.53531182175664704</v>
      </c>
      <c r="F1781" s="20">
        <f t="shared" ca="1" si="55"/>
        <v>9.6270388879315174</v>
      </c>
    </row>
    <row r="1782" spans="5:6" x14ac:dyDescent="0.25">
      <c r="E1782" s="16">
        <f t="shared" ca="1" si="54"/>
        <v>0.11502185975689994</v>
      </c>
      <c r="F1782" s="20">
        <f t="shared" ca="1" si="55"/>
        <v>7.4058977034723492</v>
      </c>
    </row>
    <row r="1783" spans="5:6" x14ac:dyDescent="0.25">
      <c r="E1783" s="16">
        <f t="shared" ca="1" si="54"/>
        <v>0.40911144145652811</v>
      </c>
      <c r="F1783" s="20">
        <f t="shared" ca="1" si="55"/>
        <v>9.1233828120719522</v>
      </c>
    </row>
    <row r="1784" spans="5:6" x14ac:dyDescent="0.25">
      <c r="E1784" s="16">
        <f t="shared" ca="1" si="54"/>
        <v>0.92589828265447649</v>
      </c>
      <c r="F1784" s="20">
        <f t="shared" ca="1" si="55"/>
        <v>11.46402596503264</v>
      </c>
    </row>
    <row r="1785" spans="5:6" x14ac:dyDescent="0.25">
      <c r="E1785" s="16">
        <f t="shared" ca="1" si="54"/>
        <v>0.26659750601920518</v>
      </c>
      <c r="F1785" s="20">
        <f t="shared" ca="1" si="55"/>
        <v>8.4595939205061423</v>
      </c>
    </row>
    <row r="1786" spans="5:6" x14ac:dyDescent="0.25">
      <c r="E1786" s="16">
        <f t="shared" ca="1" si="54"/>
        <v>0.91782246099202025</v>
      </c>
      <c r="F1786" s="20">
        <f t="shared" ca="1" si="55"/>
        <v>11.397788774683876</v>
      </c>
    </row>
    <row r="1787" spans="5:6" x14ac:dyDescent="0.25">
      <c r="E1787" s="16">
        <f t="shared" ca="1" si="54"/>
        <v>0.12173443551187624</v>
      </c>
      <c r="F1787" s="20">
        <f t="shared" ca="1" si="55"/>
        <v>7.4701264084539716</v>
      </c>
    </row>
    <row r="1788" spans="5:6" x14ac:dyDescent="0.25">
      <c r="E1788" s="16">
        <f t="shared" ca="1" si="54"/>
        <v>0.63121505812509759</v>
      </c>
      <c r="F1788" s="20">
        <f t="shared" ca="1" si="55"/>
        <v>9.9964843201568918</v>
      </c>
    </row>
    <row r="1789" spans="5:6" x14ac:dyDescent="0.25">
      <c r="E1789" s="16">
        <f t="shared" ca="1" si="54"/>
        <v>0.56297104957916888</v>
      </c>
      <c r="F1789" s="20">
        <f t="shared" ca="1" si="55"/>
        <v>9.7335608971048551</v>
      </c>
    </row>
    <row r="1790" spans="5:6" x14ac:dyDescent="0.25">
      <c r="E1790" s="16">
        <f t="shared" ca="1" si="54"/>
        <v>0.64762909738066188</v>
      </c>
      <c r="F1790" s="20">
        <f t="shared" ca="1" si="55"/>
        <v>10.060423540798975</v>
      </c>
    </row>
    <row r="1791" spans="5:6" x14ac:dyDescent="0.25">
      <c r="E1791" s="16">
        <f t="shared" ca="1" si="54"/>
        <v>1.5752341726293806E-2</v>
      </c>
      <c r="F1791" s="20">
        <f t="shared" ca="1" si="55"/>
        <v>5.5331158936610407</v>
      </c>
    </row>
    <row r="1792" spans="5:6" x14ac:dyDescent="0.25">
      <c r="E1792" s="16">
        <f t="shared" ca="1" si="54"/>
        <v>0.57787902660407675</v>
      </c>
      <c r="F1792" s="20">
        <f t="shared" ca="1" si="55"/>
        <v>9.7908431216214176</v>
      </c>
    </row>
    <row r="1793" spans="5:6" x14ac:dyDescent="0.25">
      <c r="E1793" s="16">
        <f t="shared" ca="1" si="54"/>
        <v>0.97261352828631176</v>
      </c>
      <c r="F1793" s="20">
        <f t="shared" ca="1" si="55"/>
        <v>12.006937243459648</v>
      </c>
    </row>
    <row r="1794" spans="5:6" x14ac:dyDescent="0.25">
      <c r="E1794" s="16">
        <f t="shared" ca="1" si="54"/>
        <v>0.37302949587504131</v>
      </c>
      <c r="F1794" s="20">
        <f t="shared" ca="1" si="55"/>
        <v>8.9689249870512189</v>
      </c>
    </row>
    <row r="1795" spans="5:6" x14ac:dyDescent="0.25">
      <c r="E1795" s="16">
        <f t="shared" ca="1" si="54"/>
        <v>8.366024071007061E-4</v>
      </c>
      <c r="F1795" s="20">
        <f t="shared" ca="1" si="55"/>
        <v>3.6340076244059243</v>
      </c>
    </row>
    <row r="1796" spans="5:6" x14ac:dyDescent="0.25">
      <c r="E1796" s="16">
        <f t="shared" ref="E1796:E1859" ca="1" si="56">RAND()</f>
        <v>0.80405395127529788</v>
      </c>
      <c r="F1796" s="20">
        <f t="shared" ref="F1796:F1859" ca="1" si="57">$C$4*POWER(-LN(1-E1796),(1/$C$3))</f>
        <v>10.72282737717293</v>
      </c>
    </row>
    <row r="1797" spans="5:6" x14ac:dyDescent="0.25">
      <c r="E1797" s="16">
        <f t="shared" ca="1" si="56"/>
        <v>2.3287573274080597E-2</v>
      </c>
      <c r="F1797" s="20">
        <f t="shared" ca="1" si="57"/>
        <v>5.8541190124861009</v>
      </c>
    </row>
    <row r="1798" spans="5:6" x14ac:dyDescent="0.25">
      <c r="E1798" s="16">
        <f t="shared" ca="1" si="56"/>
        <v>0.15428676447968848</v>
      </c>
      <c r="F1798" s="20">
        <f t="shared" ca="1" si="57"/>
        <v>7.7476987403249016</v>
      </c>
    </row>
    <row r="1799" spans="5:6" x14ac:dyDescent="0.25">
      <c r="E1799" s="16">
        <f t="shared" ca="1" si="56"/>
        <v>0.73901443081212481</v>
      </c>
      <c r="F1799" s="20">
        <f t="shared" ca="1" si="57"/>
        <v>10.430616458643971</v>
      </c>
    </row>
    <row r="1800" spans="5:6" x14ac:dyDescent="0.25">
      <c r="E1800" s="16">
        <f t="shared" ca="1" si="56"/>
        <v>0.76085650397796256</v>
      </c>
      <c r="F1800" s="20">
        <f t="shared" ca="1" si="57"/>
        <v>10.524969765651806</v>
      </c>
    </row>
    <row r="1801" spans="5:6" x14ac:dyDescent="0.25">
      <c r="E1801" s="16">
        <f t="shared" ca="1" si="56"/>
        <v>0.12341872571016588</v>
      </c>
      <c r="F1801" s="20">
        <f t="shared" ca="1" si="57"/>
        <v>7.4858085716348555</v>
      </c>
    </row>
    <row r="1802" spans="5:6" x14ac:dyDescent="0.25">
      <c r="E1802" s="16">
        <f t="shared" ca="1" si="56"/>
        <v>0.78601629583457566</v>
      </c>
      <c r="F1802" s="20">
        <f t="shared" ca="1" si="57"/>
        <v>10.638083103275335</v>
      </c>
    </row>
    <row r="1803" spans="5:6" x14ac:dyDescent="0.25">
      <c r="E1803" s="16">
        <f t="shared" ca="1" si="56"/>
        <v>0.46122447358844121</v>
      </c>
      <c r="F1803" s="20">
        <f t="shared" ca="1" si="57"/>
        <v>9.3365622755329927</v>
      </c>
    </row>
    <row r="1804" spans="5:6" x14ac:dyDescent="0.25">
      <c r="E1804" s="16">
        <f t="shared" ca="1" si="56"/>
        <v>0.44641392339231267</v>
      </c>
      <c r="F1804" s="20">
        <f t="shared" ca="1" si="57"/>
        <v>9.2769478509001413</v>
      </c>
    </row>
    <row r="1805" spans="5:6" x14ac:dyDescent="0.25">
      <c r="E1805" s="16">
        <f t="shared" ca="1" si="56"/>
        <v>0.44392087392644708</v>
      </c>
      <c r="F1805" s="20">
        <f t="shared" ca="1" si="57"/>
        <v>9.2668446359770318</v>
      </c>
    </row>
    <row r="1806" spans="5:6" x14ac:dyDescent="0.25">
      <c r="E1806" s="16">
        <f t="shared" ca="1" si="56"/>
        <v>0.67699111514247323</v>
      </c>
      <c r="F1806" s="20">
        <f t="shared" ca="1" si="57"/>
        <v>10.176226787993397</v>
      </c>
    </row>
    <row r="1807" spans="5:6" x14ac:dyDescent="0.25">
      <c r="E1807" s="16">
        <f t="shared" ca="1" si="56"/>
        <v>8.4151794515552325E-2</v>
      </c>
      <c r="F1807" s="20">
        <f t="shared" ca="1" si="57"/>
        <v>7.0655267445441066</v>
      </c>
    </row>
    <row r="1808" spans="5:6" x14ac:dyDescent="0.25">
      <c r="E1808" s="16">
        <f t="shared" ca="1" si="56"/>
        <v>0.92543188043149194</v>
      </c>
      <c r="F1808" s="20">
        <f t="shared" ca="1" si="57"/>
        <v>11.460073233102353</v>
      </c>
    </row>
    <row r="1809" spans="5:6" x14ac:dyDescent="0.25">
      <c r="E1809" s="16">
        <f t="shared" ca="1" si="56"/>
        <v>0.23518934123617852</v>
      </c>
      <c r="F1809" s="20">
        <f t="shared" ca="1" si="57"/>
        <v>8.2857983486444713</v>
      </c>
    </row>
    <row r="1810" spans="5:6" x14ac:dyDescent="0.25">
      <c r="E1810" s="16">
        <f t="shared" ca="1" si="56"/>
        <v>0.31307841371150569</v>
      </c>
      <c r="F1810" s="20">
        <f t="shared" ca="1" si="57"/>
        <v>8.6943235134857151</v>
      </c>
    </row>
    <row r="1811" spans="5:6" x14ac:dyDescent="0.25">
      <c r="E1811" s="16">
        <f t="shared" ca="1" si="56"/>
        <v>0.80103693708736823</v>
      </c>
      <c r="F1811" s="20">
        <f t="shared" ca="1" si="57"/>
        <v>10.708409004862901</v>
      </c>
    </row>
    <row r="1812" spans="5:6" x14ac:dyDescent="0.25">
      <c r="E1812" s="16">
        <f t="shared" ca="1" si="56"/>
        <v>0.95441189910391699</v>
      </c>
      <c r="F1812" s="20">
        <f t="shared" ca="1" si="57"/>
        <v>11.747787428051248</v>
      </c>
    </row>
    <row r="1813" spans="5:6" x14ac:dyDescent="0.25">
      <c r="E1813" s="16">
        <f t="shared" ca="1" si="56"/>
        <v>0.44453661686844315</v>
      </c>
      <c r="F1813" s="20">
        <f t="shared" ca="1" si="57"/>
        <v>9.2693418913399093</v>
      </c>
    </row>
    <row r="1814" spans="5:6" x14ac:dyDescent="0.25">
      <c r="E1814" s="16">
        <f t="shared" ca="1" si="56"/>
        <v>0.77295374779644943</v>
      </c>
      <c r="F1814" s="20">
        <f t="shared" ca="1" si="57"/>
        <v>10.578694206069743</v>
      </c>
    </row>
    <row r="1815" spans="5:6" x14ac:dyDescent="0.25">
      <c r="E1815" s="16">
        <f t="shared" ca="1" si="56"/>
        <v>0.25516182810203858</v>
      </c>
      <c r="F1815" s="20">
        <f t="shared" ca="1" si="57"/>
        <v>8.3979569245238412</v>
      </c>
    </row>
    <row r="1816" spans="5:6" x14ac:dyDescent="0.25">
      <c r="E1816" s="16">
        <f t="shared" ca="1" si="56"/>
        <v>0.94760939823545531</v>
      </c>
      <c r="F1816" s="20">
        <f t="shared" ca="1" si="57"/>
        <v>11.670702174242439</v>
      </c>
    </row>
    <row r="1817" spans="5:6" x14ac:dyDescent="0.25">
      <c r="E1817" s="16">
        <f t="shared" ca="1" si="56"/>
        <v>0.15487336024820553</v>
      </c>
      <c r="F1817" s="20">
        <f t="shared" ca="1" si="57"/>
        <v>7.7522734410723881</v>
      </c>
    </row>
    <row r="1818" spans="5:6" x14ac:dyDescent="0.25">
      <c r="E1818" s="16">
        <f t="shared" ca="1" si="56"/>
        <v>0.60800764979632693</v>
      </c>
      <c r="F1818" s="20">
        <f t="shared" ca="1" si="57"/>
        <v>9.9067348927408787</v>
      </c>
    </row>
    <row r="1819" spans="5:6" x14ac:dyDescent="0.25">
      <c r="E1819" s="16">
        <f t="shared" ca="1" si="56"/>
        <v>0.41414953476867655</v>
      </c>
      <c r="F1819" s="20">
        <f t="shared" ca="1" si="57"/>
        <v>9.1444485069735073</v>
      </c>
    </row>
    <row r="1820" spans="5:6" x14ac:dyDescent="0.25">
      <c r="E1820" s="16">
        <f t="shared" ca="1" si="56"/>
        <v>0.31963899173408206</v>
      </c>
      <c r="F1820" s="20">
        <f t="shared" ca="1" si="57"/>
        <v>8.7257211132053829</v>
      </c>
    </row>
    <row r="1821" spans="5:6" x14ac:dyDescent="0.25">
      <c r="E1821" s="16">
        <f t="shared" ca="1" si="56"/>
        <v>0.82391234618545339</v>
      </c>
      <c r="F1821" s="20">
        <f t="shared" ca="1" si="57"/>
        <v>10.820542167475049</v>
      </c>
    </row>
    <row r="1822" spans="5:6" x14ac:dyDescent="0.25">
      <c r="E1822" s="16">
        <f t="shared" ca="1" si="56"/>
        <v>0.5312063741214581</v>
      </c>
      <c r="F1822" s="20">
        <f t="shared" ca="1" si="57"/>
        <v>9.6111761090560819</v>
      </c>
    </row>
    <row r="1823" spans="5:6" x14ac:dyDescent="0.25">
      <c r="E1823" s="16">
        <f t="shared" ca="1" si="56"/>
        <v>0.66794812573360951</v>
      </c>
      <c r="F1823" s="20">
        <f t="shared" ca="1" si="57"/>
        <v>10.140329419358938</v>
      </c>
    </row>
    <row r="1824" spans="5:6" x14ac:dyDescent="0.25">
      <c r="E1824" s="16">
        <f t="shared" ca="1" si="56"/>
        <v>0.3600732004858257</v>
      </c>
      <c r="F1824" s="20">
        <f t="shared" ca="1" si="57"/>
        <v>8.9117050523064361</v>
      </c>
    </row>
    <row r="1825" spans="5:6" x14ac:dyDescent="0.25">
      <c r="E1825" s="16">
        <f t="shared" ca="1" si="56"/>
        <v>0.23795160659064729</v>
      </c>
      <c r="F1825" s="20">
        <f t="shared" ca="1" si="57"/>
        <v>8.3016799632454532</v>
      </c>
    </row>
    <row r="1826" spans="5:6" x14ac:dyDescent="0.25">
      <c r="E1826" s="16">
        <f t="shared" ca="1" si="56"/>
        <v>0.86930881840742857</v>
      </c>
      <c r="F1826" s="20">
        <f t="shared" ca="1" si="57"/>
        <v>11.068228960101452</v>
      </c>
    </row>
    <row r="1827" spans="5:6" x14ac:dyDescent="0.25">
      <c r="E1827" s="16">
        <f t="shared" ca="1" si="56"/>
        <v>0.53857389176395387</v>
      </c>
      <c r="F1827" s="20">
        <f t="shared" ca="1" si="57"/>
        <v>9.6396310858774115</v>
      </c>
    </row>
    <row r="1828" spans="5:6" x14ac:dyDescent="0.25">
      <c r="E1828" s="16">
        <f t="shared" ca="1" si="56"/>
        <v>0.74556162093906342</v>
      </c>
      <c r="F1828" s="20">
        <f t="shared" ca="1" si="57"/>
        <v>10.45857356100808</v>
      </c>
    </row>
    <row r="1829" spans="5:6" x14ac:dyDescent="0.25">
      <c r="E1829" s="16">
        <f t="shared" ca="1" si="56"/>
        <v>0.77319226203296376</v>
      </c>
      <c r="F1829" s="20">
        <f t="shared" ca="1" si="57"/>
        <v>10.579765246465886</v>
      </c>
    </row>
    <row r="1830" spans="5:6" x14ac:dyDescent="0.25">
      <c r="E1830" s="16">
        <f t="shared" ca="1" si="56"/>
        <v>0.80886803748713887</v>
      </c>
      <c r="F1830" s="20">
        <f t="shared" ca="1" si="57"/>
        <v>10.746054243266091</v>
      </c>
    </row>
    <row r="1831" spans="5:6" x14ac:dyDescent="0.25">
      <c r="E1831" s="16">
        <f t="shared" ca="1" si="56"/>
        <v>0.84755063442230527</v>
      </c>
      <c r="F1831" s="20">
        <f t="shared" ca="1" si="57"/>
        <v>10.944498142764923</v>
      </c>
    </row>
    <row r="1832" spans="5:6" x14ac:dyDescent="0.25">
      <c r="E1832" s="16">
        <f t="shared" ca="1" si="56"/>
        <v>0.69203249065233563</v>
      </c>
      <c r="F1832" s="20">
        <f t="shared" ca="1" si="57"/>
        <v>10.236488990341803</v>
      </c>
    </row>
    <row r="1833" spans="5:6" x14ac:dyDescent="0.25">
      <c r="E1833" s="16">
        <f t="shared" ca="1" si="56"/>
        <v>2.9302325925330774E-2</v>
      </c>
      <c r="F1833" s="20">
        <f t="shared" ca="1" si="57"/>
        <v>6.052102842169047</v>
      </c>
    </row>
    <row r="1834" spans="5:6" x14ac:dyDescent="0.25">
      <c r="E1834" s="16">
        <f t="shared" ca="1" si="56"/>
        <v>0.54290986126872143</v>
      </c>
      <c r="F1834" s="20">
        <f t="shared" ca="1" si="57"/>
        <v>9.6563539698492402</v>
      </c>
    </row>
    <row r="1835" spans="5:6" x14ac:dyDescent="0.25">
      <c r="E1835" s="16">
        <f t="shared" ca="1" si="56"/>
        <v>0.41300407376644455</v>
      </c>
      <c r="F1835" s="20">
        <f t="shared" ca="1" si="57"/>
        <v>9.1396687357891295</v>
      </c>
    </row>
    <row r="1836" spans="5:6" x14ac:dyDescent="0.25">
      <c r="E1836" s="16">
        <f t="shared" ca="1" si="56"/>
        <v>0.36084811354964286</v>
      </c>
      <c r="F1836" s="20">
        <f t="shared" ca="1" si="57"/>
        <v>8.9151566347562987</v>
      </c>
    </row>
    <row r="1837" spans="5:6" x14ac:dyDescent="0.25">
      <c r="E1837" s="16">
        <f t="shared" ca="1" si="56"/>
        <v>0.6374921280868151</v>
      </c>
      <c r="F1837" s="20">
        <f t="shared" ca="1" si="57"/>
        <v>10.020881714691331</v>
      </c>
    </row>
    <row r="1838" spans="5:6" x14ac:dyDescent="0.25">
      <c r="E1838" s="16">
        <f t="shared" ca="1" si="56"/>
        <v>0.6047604357798102</v>
      </c>
      <c r="F1838" s="20">
        <f t="shared" ca="1" si="57"/>
        <v>9.8942206419222725</v>
      </c>
    </row>
    <row r="1839" spans="5:6" x14ac:dyDescent="0.25">
      <c r="E1839" s="16">
        <f t="shared" ca="1" si="56"/>
        <v>0.32373097788003469</v>
      </c>
      <c r="F1839" s="20">
        <f t="shared" ca="1" si="57"/>
        <v>8.745116610522528</v>
      </c>
    </row>
    <row r="1840" spans="5:6" x14ac:dyDescent="0.25">
      <c r="E1840" s="16">
        <f t="shared" ca="1" si="56"/>
        <v>0.11391178682867753</v>
      </c>
      <c r="F1840" s="20">
        <f t="shared" ca="1" si="57"/>
        <v>7.3949958617118217</v>
      </c>
    </row>
    <row r="1841" spans="5:6" x14ac:dyDescent="0.25">
      <c r="E1841" s="16">
        <f t="shared" ca="1" si="56"/>
        <v>0.45326399270019091</v>
      </c>
      <c r="F1841" s="20">
        <f t="shared" ca="1" si="57"/>
        <v>9.3046042694338418</v>
      </c>
    </row>
    <row r="1842" spans="5:6" x14ac:dyDescent="0.25">
      <c r="E1842" s="16">
        <f t="shared" ca="1" si="56"/>
        <v>7.2304264017965525E-2</v>
      </c>
      <c r="F1842" s="20">
        <f t="shared" ca="1" si="57"/>
        <v>6.9077566489592526</v>
      </c>
    </row>
    <row r="1843" spans="5:6" x14ac:dyDescent="0.25">
      <c r="E1843" s="16">
        <f t="shared" ca="1" si="56"/>
        <v>0.28388152652573462</v>
      </c>
      <c r="F1843" s="20">
        <f t="shared" ca="1" si="57"/>
        <v>8.5496236477561087</v>
      </c>
    </row>
    <row r="1844" spans="5:6" x14ac:dyDescent="0.25">
      <c r="E1844" s="16">
        <f t="shared" ca="1" si="56"/>
        <v>0.8315952817578417</v>
      </c>
      <c r="F1844" s="20">
        <f t="shared" ca="1" si="57"/>
        <v>10.859818004358102</v>
      </c>
    </row>
    <row r="1845" spans="5:6" x14ac:dyDescent="0.25">
      <c r="E1845" s="16">
        <f t="shared" ca="1" si="56"/>
        <v>0.82483684995693718</v>
      </c>
      <c r="F1845" s="20">
        <f t="shared" ca="1" si="57"/>
        <v>10.825221315012827</v>
      </c>
    </row>
    <row r="1846" spans="5:6" x14ac:dyDescent="0.25">
      <c r="E1846" s="16">
        <f t="shared" ca="1" si="56"/>
        <v>0.52083797549229427</v>
      </c>
      <c r="F1846" s="20">
        <f t="shared" ca="1" si="57"/>
        <v>9.571029192541749</v>
      </c>
    </row>
    <row r="1847" spans="5:6" x14ac:dyDescent="0.25">
      <c r="E1847" s="16">
        <f t="shared" ca="1" si="56"/>
        <v>0.1201148567969984</v>
      </c>
      <c r="F1847" s="20">
        <f t="shared" ca="1" si="57"/>
        <v>7.45488702612501</v>
      </c>
    </row>
    <row r="1848" spans="5:6" x14ac:dyDescent="0.25">
      <c r="E1848" s="16">
        <f t="shared" ca="1" si="56"/>
        <v>0.57528677899117331</v>
      </c>
      <c r="F1848" s="20">
        <f t="shared" ca="1" si="57"/>
        <v>9.7808841179297374</v>
      </c>
    </row>
    <row r="1849" spans="5:6" x14ac:dyDescent="0.25">
      <c r="E1849" s="16">
        <f t="shared" ca="1" si="56"/>
        <v>9.3383114286380686E-2</v>
      </c>
      <c r="F1849" s="20">
        <f t="shared" ca="1" si="57"/>
        <v>7.1764851887881242</v>
      </c>
    </row>
    <row r="1850" spans="5:6" x14ac:dyDescent="0.25">
      <c r="E1850" s="16">
        <f t="shared" ca="1" si="56"/>
        <v>0.41549422463153296</v>
      </c>
      <c r="F1850" s="20">
        <f t="shared" ca="1" si="57"/>
        <v>9.1500524352957644</v>
      </c>
    </row>
    <row r="1851" spans="5:6" x14ac:dyDescent="0.25">
      <c r="E1851" s="16">
        <f t="shared" ca="1" si="56"/>
        <v>0.4808979951897665</v>
      </c>
      <c r="F1851" s="20">
        <f t="shared" ca="1" si="57"/>
        <v>9.4147925778775168</v>
      </c>
    </row>
    <row r="1852" spans="5:6" x14ac:dyDescent="0.25">
      <c r="E1852" s="16">
        <f t="shared" ca="1" si="56"/>
        <v>5.3631557963995879E-2</v>
      </c>
      <c r="F1852" s="20">
        <f t="shared" ca="1" si="57"/>
        <v>6.6098371217238423</v>
      </c>
    </row>
    <row r="1853" spans="5:6" x14ac:dyDescent="0.25">
      <c r="E1853" s="16">
        <f t="shared" ca="1" si="56"/>
        <v>0.84075988356013109</v>
      </c>
      <c r="F1853" s="20">
        <f t="shared" ca="1" si="57"/>
        <v>10.907907103346721</v>
      </c>
    </row>
    <row r="1854" spans="5:6" x14ac:dyDescent="0.25">
      <c r="E1854" s="16">
        <f t="shared" ca="1" si="56"/>
        <v>0.25578409283458181</v>
      </c>
      <c r="F1854" s="20">
        <f t="shared" ca="1" si="57"/>
        <v>8.4013565210981316</v>
      </c>
    </row>
    <row r="1855" spans="5:6" x14ac:dyDescent="0.25">
      <c r="E1855" s="16">
        <f t="shared" ca="1" si="56"/>
        <v>0.1954030139492885</v>
      </c>
      <c r="F1855" s="20">
        <f t="shared" ca="1" si="57"/>
        <v>8.0413084217681146</v>
      </c>
    </row>
    <row r="1856" spans="5:6" x14ac:dyDescent="0.25">
      <c r="E1856" s="16">
        <f t="shared" ca="1" si="56"/>
        <v>0.73554501818439399</v>
      </c>
      <c r="F1856" s="20">
        <f t="shared" ca="1" si="57"/>
        <v>10.415905264988531</v>
      </c>
    </row>
    <row r="1857" spans="5:6" x14ac:dyDescent="0.25">
      <c r="E1857" s="16">
        <f t="shared" ca="1" si="56"/>
        <v>0.9105307437129011</v>
      </c>
      <c r="F1857" s="20">
        <f t="shared" ca="1" si="57"/>
        <v>11.341569530732002</v>
      </c>
    </row>
    <row r="1858" spans="5:6" x14ac:dyDescent="0.25">
      <c r="E1858" s="16">
        <f t="shared" ca="1" si="56"/>
        <v>1.09228753919004E-2</v>
      </c>
      <c r="F1858" s="20">
        <f t="shared" ca="1" si="57"/>
        <v>5.2493172021165471</v>
      </c>
    </row>
    <row r="1859" spans="5:6" x14ac:dyDescent="0.25">
      <c r="E1859" s="16">
        <f t="shared" ca="1" si="56"/>
        <v>0.81157087526387295</v>
      </c>
      <c r="F1859" s="20">
        <f t="shared" ca="1" si="57"/>
        <v>10.759218218597164</v>
      </c>
    </row>
    <row r="1860" spans="5:6" x14ac:dyDescent="0.25">
      <c r="E1860" s="16">
        <f t="shared" ref="E1860:E1923" ca="1" si="58">RAND()</f>
        <v>5.8159911389270458E-2</v>
      </c>
      <c r="F1860" s="20">
        <f t="shared" ref="F1860:F1923" ca="1" si="59">$C$4*POWER(-LN(1-E1860),(1/$C$3))</f>
        <v>6.6890919954719479</v>
      </c>
    </row>
    <row r="1861" spans="5:6" x14ac:dyDescent="0.25">
      <c r="E1861" s="16">
        <f t="shared" ca="1" si="58"/>
        <v>0.81923762386288723</v>
      </c>
      <c r="F1861" s="20">
        <f t="shared" ca="1" si="59"/>
        <v>10.797069740283341</v>
      </c>
    </row>
    <row r="1862" spans="5:6" x14ac:dyDescent="0.25">
      <c r="E1862" s="16">
        <f t="shared" ca="1" si="58"/>
        <v>0.33134795037695319</v>
      </c>
      <c r="F1862" s="20">
        <f t="shared" ca="1" si="59"/>
        <v>8.78085219815401</v>
      </c>
    </row>
    <row r="1863" spans="5:6" x14ac:dyDescent="0.25">
      <c r="E1863" s="16">
        <f t="shared" ca="1" si="58"/>
        <v>0.71480605446393897</v>
      </c>
      <c r="F1863" s="20">
        <f t="shared" ca="1" si="59"/>
        <v>10.329314055953887</v>
      </c>
    </row>
    <row r="1864" spans="5:6" x14ac:dyDescent="0.25">
      <c r="E1864" s="16">
        <f t="shared" ca="1" si="58"/>
        <v>4.9693213464640063E-2</v>
      </c>
      <c r="F1864" s="20">
        <f t="shared" ca="1" si="59"/>
        <v>6.5362877794649412</v>
      </c>
    </row>
    <row r="1865" spans="5:6" x14ac:dyDescent="0.25">
      <c r="E1865" s="16">
        <f t="shared" ca="1" si="58"/>
        <v>0.82641608045825854</v>
      </c>
      <c r="F1865" s="20">
        <f t="shared" ca="1" si="59"/>
        <v>10.833243331630165</v>
      </c>
    </row>
    <row r="1866" spans="5:6" x14ac:dyDescent="0.25">
      <c r="E1866" s="16">
        <f t="shared" ca="1" si="58"/>
        <v>0.16525421187674816</v>
      </c>
      <c r="F1866" s="20">
        <f t="shared" ca="1" si="59"/>
        <v>7.8311664475839713</v>
      </c>
    </row>
    <row r="1867" spans="5:6" x14ac:dyDescent="0.25">
      <c r="E1867" s="16">
        <f t="shared" ca="1" si="58"/>
        <v>0.67295695873775641</v>
      </c>
      <c r="F1867" s="20">
        <f t="shared" ca="1" si="59"/>
        <v>10.160184179766656</v>
      </c>
    </row>
    <row r="1868" spans="5:6" x14ac:dyDescent="0.25">
      <c r="E1868" s="16">
        <f t="shared" ca="1" si="58"/>
        <v>0.83944680212199729</v>
      </c>
      <c r="F1868" s="20">
        <f t="shared" ca="1" si="59"/>
        <v>10.900928933984432</v>
      </c>
    </row>
    <row r="1869" spans="5:6" x14ac:dyDescent="0.25">
      <c r="E1869" s="16">
        <f t="shared" ca="1" si="58"/>
        <v>0.9156726556487671</v>
      </c>
      <c r="F1869" s="20">
        <f t="shared" ca="1" si="59"/>
        <v>11.380886848114651</v>
      </c>
    </row>
    <row r="1870" spans="5:6" x14ac:dyDescent="0.25">
      <c r="E1870" s="16">
        <f t="shared" ca="1" si="58"/>
        <v>5.5284627845472278E-2</v>
      </c>
      <c r="F1870" s="20">
        <f t="shared" ca="1" si="59"/>
        <v>6.6393858787021092</v>
      </c>
    </row>
    <row r="1871" spans="5:6" x14ac:dyDescent="0.25">
      <c r="E1871" s="16">
        <f t="shared" ca="1" si="58"/>
        <v>2.9303556221908389E-2</v>
      </c>
      <c r="F1871" s="20">
        <f t="shared" ca="1" si="59"/>
        <v>6.0521396874891886</v>
      </c>
    </row>
    <row r="1872" spans="5:6" x14ac:dyDescent="0.25">
      <c r="E1872" s="16">
        <f t="shared" ca="1" si="58"/>
        <v>0.84553026992014124</v>
      </c>
      <c r="F1872" s="20">
        <f t="shared" ca="1" si="59"/>
        <v>10.933521350485094</v>
      </c>
    </row>
    <row r="1873" spans="5:6" x14ac:dyDescent="0.25">
      <c r="E1873" s="16">
        <f t="shared" ca="1" si="58"/>
        <v>0.39648770221441487</v>
      </c>
      <c r="F1873" s="20">
        <f t="shared" ca="1" si="59"/>
        <v>9.0700918602740224</v>
      </c>
    </row>
    <row r="1874" spans="5:6" x14ac:dyDescent="0.25">
      <c r="E1874" s="16">
        <f t="shared" ca="1" si="58"/>
        <v>0.90066690880504408</v>
      </c>
      <c r="F1874" s="20">
        <f t="shared" ca="1" si="59"/>
        <v>11.270031611979066</v>
      </c>
    </row>
    <row r="1875" spans="5:6" x14ac:dyDescent="0.25">
      <c r="E1875" s="16">
        <f t="shared" ca="1" si="58"/>
        <v>0.56136521871621059</v>
      </c>
      <c r="F1875" s="20">
        <f t="shared" ca="1" si="59"/>
        <v>9.7273879782850496</v>
      </c>
    </row>
    <row r="1876" spans="5:6" x14ac:dyDescent="0.25">
      <c r="E1876" s="16">
        <f t="shared" ca="1" si="58"/>
        <v>0.34174548047621012</v>
      </c>
      <c r="F1876" s="20">
        <f t="shared" ca="1" si="59"/>
        <v>8.8289001636354509</v>
      </c>
    </row>
    <row r="1877" spans="5:6" x14ac:dyDescent="0.25">
      <c r="E1877" s="16">
        <f t="shared" ca="1" si="58"/>
        <v>0.12307057403859756</v>
      </c>
      <c r="F1877" s="20">
        <f t="shared" ca="1" si="59"/>
        <v>7.4825806610841852</v>
      </c>
    </row>
    <row r="1878" spans="5:6" x14ac:dyDescent="0.25">
      <c r="E1878" s="16">
        <f t="shared" ca="1" si="58"/>
        <v>5.4152680819716914E-2</v>
      </c>
      <c r="F1878" s="20">
        <f t="shared" ca="1" si="59"/>
        <v>6.6192322894999975</v>
      </c>
    </row>
    <row r="1879" spans="5:6" x14ac:dyDescent="0.25">
      <c r="E1879" s="16">
        <f t="shared" ca="1" si="58"/>
        <v>0.9514565115705137</v>
      </c>
      <c r="F1879" s="20">
        <f t="shared" ca="1" si="59"/>
        <v>11.713349682648499</v>
      </c>
    </row>
    <row r="1880" spans="5:6" x14ac:dyDescent="0.25">
      <c r="E1880" s="16">
        <f t="shared" ca="1" si="58"/>
        <v>8.9858153341206504E-2</v>
      </c>
      <c r="F1880" s="20">
        <f t="shared" ca="1" si="59"/>
        <v>7.135198787420661</v>
      </c>
    </row>
    <row r="1881" spans="5:6" x14ac:dyDescent="0.25">
      <c r="E1881" s="16">
        <f t="shared" ca="1" si="58"/>
        <v>9.6334749777766571E-2</v>
      </c>
      <c r="F1881" s="20">
        <f t="shared" ca="1" si="59"/>
        <v>7.2101106806298336</v>
      </c>
    </row>
    <row r="1882" spans="5:6" x14ac:dyDescent="0.25">
      <c r="E1882" s="16">
        <f t="shared" ca="1" si="58"/>
        <v>8.2397584776621513E-2</v>
      </c>
      <c r="F1882" s="20">
        <f t="shared" ca="1" si="59"/>
        <v>7.04334656831512</v>
      </c>
    </row>
    <row r="1883" spans="5:6" x14ac:dyDescent="0.25">
      <c r="E1883" s="16">
        <f t="shared" ca="1" si="58"/>
        <v>0.7774451275324159</v>
      </c>
      <c r="F1883" s="20">
        <f t="shared" ca="1" si="59"/>
        <v>10.59894358377807</v>
      </c>
    </row>
    <row r="1884" spans="5:6" x14ac:dyDescent="0.25">
      <c r="E1884" s="16">
        <f t="shared" ca="1" si="58"/>
        <v>3.3572636114859722E-2</v>
      </c>
      <c r="F1884" s="20">
        <f t="shared" ca="1" si="59"/>
        <v>6.1728087111304477</v>
      </c>
    </row>
    <row r="1885" spans="5:6" x14ac:dyDescent="0.25">
      <c r="E1885" s="16">
        <f t="shared" ca="1" si="58"/>
        <v>0.78218430416073159</v>
      </c>
      <c r="F1885" s="20">
        <f t="shared" ca="1" si="59"/>
        <v>10.620501507439704</v>
      </c>
    </row>
    <row r="1886" spans="5:6" x14ac:dyDescent="0.25">
      <c r="E1886" s="16">
        <f t="shared" ca="1" si="58"/>
        <v>0.36274989901748267</v>
      </c>
      <c r="F1886" s="20">
        <f t="shared" ca="1" si="59"/>
        <v>8.9236113051366068</v>
      </c>
    </row>
    <row r="1887" spans="5:6" x14ac:dyDescent="0.25">
      <c r="E1887" s="16">
        <f t="shared" ca="1" si="58"/>
        <v>0.77460101125393443</v>
      </c>
      <c r="F1887" s="20">
        <f t="shared" ca="1" si="59"/>
        <v>10.586100930856514</v>
      </c>
    </row>
    <row r="1888" spans="5:6" x14ac:dyDescent="0.25">
      <c r="E1888" s="16">
        <f t="shared" ca="1" si="58"/>
        <v>0.50735300568852626</v>
      </c>
      <c r="F1888" s="20">
        <f t="shared" ca="1" si="59"/>
        <v>9.5185957831732431</v>
      </c>
    </row>
    <row r="1889" spans="5:6" x14ac:dyDescent="0.25">
      <c r="E1889" s="16">
        <f t="shared" ca="1" si="58"/>
        <v>0.4450014874212127</v>
      </c>
      <c r="F1889" s="20">
        <f t="shared" ca="1" si="59"/>
        <v>9.2712264170031489</v>
      </c>
    </row>
    <row r="1890" spans="5:6" x14ac:dyDescent="0.25">
      <c r="E1890" s="16">
        <f t="shared" ca="1" si="58"/>
        <v>0.50828787566412481</v>
      </c>
      <c r="F1890" s="20">
        <f t="shared" ca="1" si="59"/>
        <v>9.5222399109057356</v>
      </c>
    </row>
    <row r="1891" spans="5:6" x14ac:dyDescent="0.25">
      <c r="E1891" s="16">
        <f t="shared" ca="1" si="58"/>
        <v>0.34022605139930784</v>
      </c>
      <c r="F1891" s="20">
        <f t="shared" ca="1" si="59"/>
        <v>8.8219294588799606</v>
      </c>
    </row>
    <row r="1892" spans="5:6" x14ac:dyDescent="0.25">
      <c r="E1892" s="16">
        <f t="shared" ca="1" si="58"/>
        <v>0.92565581289569154</v>
      </c>
      <c r="F1892" s="20">
        <f t="shared" ca="1" si="59"/>
        <v>11.461968973492667</v>
      </c>
    </row>
    <row r="1893" spans="5:6" x14ac:dyDescent="0.25">
      <c r="E1893" s="16">
        <f t="shared" ca="1" si="58"/>
        <v>0.31899731017687183</v>
      </c>
      <c r="F1893" s="20">
        <f t="shared" ca="1" si="59"/>
        <v>8.7226667164350804</v>
      </c>
    </row>
    <row r="1894" spans="5:6" x14ac:dyDescent="0.25">
      <c r="E1894" s="16">
        <f t="shared" ca="1" si="58"/>
        <v>0.23554567733037668</v>
      </c>
      <c r="F1894" s="20">
        <f t="shared" ca="1" si="59"/>
        <v>8.2878541426937211</v>
      </c>
    </row>
    <row r="1895" spans="5:6" x14ac:dyDescent="0.25">
      <c r="E1895" s="16">
        <f t="shared" ca="1" si="58"/>
        <v>0.35603859623102385</v>
      </c>
      <c r="F1895" s="20">
        <f t="shared" ca="1" si="59"/>
        <v>8.8936716418081652</v>
      </c>
    </row>
    <row r="1896" spans="5:6" x14ac:dyDescent="0.25">
      <c r="E1896" s="16">
        <f t="shared" ca="1" si="58"/>
        <v>8.9320549989807652E-2</v>
      </c>
      <c r="F1896" s="20">
        <f t="shared" ca="1" si="59"/>
        <v>7.128788751810843</v>
      </c>
    </row>
    <row r="1897" spans="5:6" x14ac:dyDescent="0.25">
      <c r="E1897" s="16">
        <f t="shared" ca="1" si="58"/>
        <v>4.1218199237562869E-2</v>
      </c>
      <c r="F1897" s="20">
        <f t="shared" ca="1" si="59"/>
        <v>6.3599942550340103</v>
      </c>
    </row>
    <row r="1898" spans="5:6" x14ac:dyDescent="0.25">
      <c r="E1898" s="16">
        <f t="shared" ca="1" si="58"/>
        <v>0.76364229390683358</v>
      </c>
      <c r="F1898" s="20">
        <f t="shared" ca="1" si="59"/>
        <v>10.537241026187253</v>
      </c>
    </row>
    <row r="1899" spans="5:6" x14ac:dyDescent="0.25">
      <c r="E1899" s="16">
        <f t="shared" ca="1" si="58"/>
        <v>0.60903257178875725</v>
      </c>
      <c r="F1899" s="20">
        <f t="shared" ca="1" si="59"/>
        <v>9.9106865619020557</v>
      </c>
    </row>
    <row r="1900" spans="5:6" x14ac:dyDescent="0.25">
      <c r="E1900" s="16">
        <f t="shared" ca="1" si="58"/>
        <v>0.78794607162912889</v>
      </c>
      <c r="F1900" s="20">
        <f t="shared" ca="1" si="59"/>
        <v>10.646989920591118</v>
      </c>
    </row>
    <row r="1901" spans="5:6" x14ac:dyDescent="0.25">
      <c r="E1901" s="16">
        <f t="shared" ca="1" si="58"/>
        <v>0.63284008401910052</v>
      </c>
      <c r="F1901" s="20">
        <f t="shared" ca="1" si="59"/>
        <v>10.002794495384915</v>
      </c>
    </row>
    <row r="1902" spans="5:6" x14ac:dyDescent="0.25">
      <c r="E1902" s="16">
        <f t="shared" ca="1" si="58"/>
        <v>0.95311902106883828</v>
      </c>
      <c r="F1902" s="20">
        <f t="shared" ca="1" si="59"/>
        <v>11.732530168481363</v>
      </c>
    </row>
    <row r="1903" spans="5:6" x14ac:dyDescent="0.25">
      <c r="E1903" s="16">
        <f t="shared" ca="1" si="58"/>
        <v>0.26916103773001954</v>
      </c>
      <c r="F1903" s="20">
        <f t="shared" ca="1" si="59"/>
        <v>8.4731760827851215</v>
      </c>
    </row>
    <row r="1904" spans="5:6" x14ac:dyDescent="0.25">
      <c r="E1904" s="16">
        <f t="shared" ca="1" si="58"/>
        <v>0.90024358122209536</v>
      </c>
      <c r="F1904" s="20">
        <f t="shared" ca="1" si="59"/>
        <v>11.267064369688946</v>
      </c>
    </row>
    <row r="1905" spans="5:6" x14ac:dyDescent="0.25">
      <c r="E1905" s="16">
        <f t="shared" ca="1" si="58"/>
        <v>0.12510152817825171</v>
      </c>
      <c r="F1905" s="20">
        <f t="shared" ca="1" si="59"/>
        <v>7.5013120285974333</v>
      </c>
    </row>
    <row r="1906" spans="5:6" x14ac:dyDescent="0.25">
      <c r="E1906" s="16">
        <f t="shared" ca="1" si="58"/>
        <v>0.41051156913569242</v>
      </c>
      <c r="F1906" s="20">
        <f t="shared" ca="1" si="59"/>
        <v>9.1292483243977234</v>
      </c>
    </row>
    <row r="1907" spans="5:6" x14ac:dyDescent="0.25">
      <c r="E1907" s="16">
        <f t="shared" ca="1" si="58"/>
        <v>0.89960322749566357</v>
      </c>
      <c r="F1907" s="20">
        <f t="shared" ca="1" si="59"/>
        <v>11.262590910626095</v>
      </c>
    </row>
    <row r="1908" spans="5:6" x14ac:dyDescent="0.25">
      <c r="E1908" s="16">
        <f t="shared" ca="1" si="58"/>
        <v>0.6169649035935143</v>
      </c>
      <c r="F1908" s="20">
        <f t="shared" ca="1" si="59"/>
        <v>9.941303109838227</v>
      </c>
    </row>
    <row r="1909" spans="5:6" x14ac:dyDescent="0.25">
      <c r="E1909" s="16">
        <f t="shared" ca="1" si="58"/>
        <v>0.60846101983898382</v>
      </c>
      <c r="F1909" s="20">
        <f t="shared" ca="1" si="59"/>
        <v>9.908482787693595</v>
      </c>
    </row>
    <row r="1910" spans="5:6" x14ac:dyDescent="0.25">
      <c r="E1910" s="16">
        <f t="shared" ca="1" si="58"/>
        <v>0.44863684536055115</v>
      </c>
      <c r="F1910" s="20">
        <f t="shared" ca="1" si="59"/>
        <v>9.2859391155069186</v>
      </c>
    </row>
    <row r="1911" spans="5:6" x14ac:dyDescent="0.25">
      <c r="E1911" s="16">
        <f t="shared" ca="1" si="58"/>
        <v>0.928893515242326</v>
      </c>
      <c r="F1911" s="20">
        <f t="shared" ca="1" si="59"/>
        <v>11.489817530347503</v>
      </c>
    </row>
    <row r="1912" spans="5:6" x14ac:dyDescent="0.25">
      <c r="E1912" s="16">
        <f t="shared" ca="1" si="58"/>
        <v>0.7038401022791233</v>
      </c>
      <c r="F1912" s="20">
        <f t="shared" ca="1" si="59"/>
        <v>10.284353957725507</v>
      </c>
    </row>
    <row r="1913" spans="5:6" x14ac:dyDescent="0.25">
      <c r="E1913" s="16">
        <f t="shared" ca="1" si="58"/>
        <v>0.58124305391148434</v>
      </c>
      <c r="F1913" s="20">
        <f t="shared" ca="1" si="59"/>
        <v>9.8037678075519636</v>
      </c>
    </row>
    <row r="1914" spans="5:6" x14ac:dyDescent="0.25">
      <c r="E1914" s="16">
        <f t="shared" ca="1" si="58"/>
        <v>0.59394317981453182</v>
      </c>
      <c r="F1914" s="20">
        <f t="shared" ca="1" si="59"/>
        <v>9.8525843971484903</v>
      </c>
    </row>
    <row r="1915" spans="5:6" x14ac:dyDescent="0.25">
      <c r="E1915" s="16">
        <f t="shared" ca="1" si="58"/>
        <v>0.58959847401362597</v>
      </c>
      <c r="F1915" s="20">
        <f t="shared" ca="1" si="59"/>
        <v>9.8358784948227438</v>
      </c>
    </row>
    <row r="1916" spans="5:6" x14ac:dyDescent="0.25">
      <c r="E1916" s="16">
        <f t="shared" ca="1" si="58"/>
        <v>0.95436028509967386</v>
      </c>
      <c r="F1916" s="20">
        <f t="shared" ca="1" si="59"/>
        <v>11.74717238713119</v>
      </c>
    </row>
    <row r="1917" spans="5:6" x14ac:dyDescent="0.25">
      <c r="E1917" s="16">
        <f t="shared" ca="1" si="58"/>
        <v>0.63170647039716021</v>
      </c>
      <c r="F1917" s="20">
        <f t="shared" ca="1" si="59"/>
        <v>9.9983921159983105</v>
      </c>
    </row>
    <row r="1918" spans="5:6" x14ac:dyDescent="0.25">
      <c r="E1918" s="16">
        <f t="shared" ca="1" si="58"/>
        <v>5.7241872585710674E-2</v>
      </c>
      <c r="F1918" s="20">
        <f t="shared" ca="1" si="59"/>
        <v>6.6734454800634051</v>
      </c>
    </row>
    <row r="1919" spans="5:6" x14ac:dyDescent="0.25">
      <c r="E1919" s="16">
        <f t="shared" ca="1" si="58"/>
        <v>0.50822673761154225</v>
      </c>
      <c r="F1919" s="20">
        <f t="shared" ca="1" si="59"/>
        <v>9.5220016386193578</v>
      </c>
    </row>
    <row r="1920" spans="5:6" x14ac:dyDescent="0.25">
      <c r="E1920" s="16">
        <f t="shared" ca="1" si="58"/>
        <v>0.98836269499456486</v>
      </c>
      <c r="F1920" s="20">
        <f t="shared" ca="1" si="59"/>
        <v>12.378618697640979</v>
      </c>
    </row>
    <row r="1921" spans="5:6" x14ac:dyDescent="0.25">
      <c r="E1921" s="16">
        <f t="shared" ca="1" si="58"/>
        <v>0.63272383787181885</v>
      </c>
      <c r="F1921" s="20">
        <f t="shared" ca="1" si="59"/>
        <v>10.002342964711444</v>
      </c>
    </row>
    <row r="1922" spans="5:6" x14ac:dyDescent="0.25">
      <c r="E1922" s="16">
        <f t="shared" ca="1" si="58"/>
        <v>0.19268204973759173</v>
      </c>
      <c r="F1922" s="20">
        <f t="shared" ca="1" si="59"/>
        <v>8.0233502831926522</v>
      </c>
    </row>
    <row r="1923" spans="5:6" x14ac:dyDescent="0.25">
      <c r="E1923" s="16">
        <f t="shared" ca="1" si="58"/>
        <v>0.56997007938845667</v>
      </c>
      <c r="F1923" s="20">
        <f t="shared" ca="1" si="59"/>
        <v>9.7604575507146105</v>
      </c>
    </row>
    <row r="1924" spans="5:6" x14ac:dyDescent="0.25">
      <c r="E1924" s="16">
        <f t="shared" ref="E1924:E1987" ca="1" si="60">RAND()</f>
        <v>0.32988139797037974</v>
      </c>
      <c r="F1924" s="20">
        <f t="shared" ref="F1924:F1987" ca="1" si="61">$C$4*POWER(-LN(1-E1924),(1/$C$3))</f>
        <v>8.7740080576429751</v>
      </c>
    </row>
    <row r="1925" spans="5:6" x14ac:dyDescent="0.25">
      <c r="E1925" s="16">
        <f t="shared" ca="1" si="60"/>
        <v>0.44172046756962025</v>
      </c>
      <c r="F1925" s="20">
        <f t="shared" ca="1" si="61"/>
        <v>9.2579100363339215</v>
      </c>
    </row>
    <row r="1926" spans="5:6" x14ac:dyDescent="0.25">
      <c r="E1926" s="16">
        <f t="shared" ca="1" si="60"/>
        <v>0.66194315295585637</v>
      </c>
      <c r="F1926" s="20">
        <f t="shared" ca="1" si="61"/>
        <v>10.116613337188767</v>
      </c>
    </row>
    <row r="1927" spans="5:6" x14ac:dyDescent="0.25">
      <c r="E1927" s="16">
        <f t="shared" ca="1" si="60"/>
        <v>0.34311805773241133</v>
      </c>
      <c r="F1927" s="20">
        <f t="shared" ca="1" si="61"/>
        <v>8.8351826454502671</v>
      </c>
    </row>
    <row r="1928" spans="5:6" x14ac:dyDescent="0.25">
      <c r="E1928" s="16">
        <f t="shared" ca="1" si="60"/>
        <v>1.1962705842217147E-2</v>
      </c>
      <c r="F1928" s="20">
        <f t="shared" ca="1" si="61"/>
        <v>5.3183530271558634</v>
      </c>
    </row>
    <row r="1929" spans="5:6" x14ac:dyDescent="0.25">
      <c r="E1929" s="16">
        <f t="shared" ca="1" si="60"/>
        <v>0.55824159457843281</v>
      </c>
      <c r="F1929" s="20">
        <f t="shared" ca="1" si="61"/>
        <v>9.7153778749429094</v>
      </c>
    </row>
    <row r="1930" spans="5:6" x14ac:dyDescent="0.25">
      <c r="E1930" s="16">
        <f t="shared" ca="1" si="60"/>
        <v>0.83764479567159478</v>
      </c>
      <c r="F1930" s="20">
        <f t="shared" ca="1" si="61"/>
        <v>10.891401609585953</v>
      </c>
    </row>
    <row r="1931" spans="5:6" x14ac:dyDescent="0.25">
      <c r="E1931" s="16">
        <f t="shared" ca="1" si="60"/>
        <v>0.72223122285035679</v>
      </c>
      <c r="F1931" s="20">
        <f t="shared" ca="1" si="61"/>
        <v>10.360066108458415</v>
      </c>
    </row>
    <row r="1932" spans="5:6" x14ac:dyDescent="0.25">
      <c r="E1932" s="16">
        <f t="shared" ca="1" si="60"/>
        <v>0.42735356932536761</v>
      </c>
      <c r="F1932" s="20">
        <f t="shared" ca="1" si="61"/>
        <v>9.1991520795181376</v>
      </c>
    </row>
    <row r="1933" spans="5:6" x14ac:dyDescent="0.25">
      <c r="E1933" s="16">
        <f t="shared" ca="1" si="60"/>
        <v>0.51634347978216688</v>
      </c>
      <c r="F1933" s="20">
        <f t="shared" ca="1" si="61"/>
        <v>9.5535832699906926</v>
      </c>
    </row>
    <row r="1934" spans="5:6" x14ac:dyDescent="0.25">
      <c r="E1934" s="16">
        <f t="shared" ca="1" si="60"/>
        <v>0.89452549769064693</v>
      </c>
      <c r="F1934" s="20">
        <f t="shared" ca="1" si="61"/>
        <v>11.22773356523215</v>
      </c>
    </row>
    <row r="1935" spans="5:6" x14ac:dyDescent="0.25">
      <c r="E1935" s="16">
        <f t="shared" ca="1" si="60"/>
        <v>0.82363707355160198</v>
      </c>
      <c r="F1935" s="20">
        <f t="shared" ca="1" si="61"/>
        <v>10.819151349855467</v>
      </c>
    </row>
    <row r="1936" spans="5:6" x14ac:dyDescent="0.25">
      <c r="E1936" s="16">
        <f t="shared" ca="1" si="60"/>
        <v>0.44972869046409936</v>
      </c>
      <c r="F1936" s="20">
        <f t="shared" ca="1" si="61"/>
        <v>9.2903495538856298</v>
      </c>
    </row>
    <row r="1937" spans="5:6" x14ac:dyDescent="0.25">
      <c r="E1937" s="16">
        <f t="shared" ca="1" si="60"/>
        <v>0.98363040133392698</v>
      </c>
      <c r="F1937" s="20">
        <f t="shared" ca="1" si="61"/>
        <v>12.238461955939268</v>
      </c>
    </row>
    <row r="1938" spans="5:6" x14ac:dyDescent="0.25">
      <c r="E1938" s="16">
        <f t="shared" ca="1" si="60"/>
        <v>0.66272610911227592</v>
      </c>
      <c r="F1938" s="20">
        <f t="shared" ca="1" si="61"/>
        <v>10.119700393680153</v>
      </c>
    </row>
    <row r="1939" spans="5:6" x14ac:dyDescent="0.25">
      <c r="E1939" s="16">
        <f t="shared" ca="1" si="60"/>
        <v>0.8100163093958721</v>
      </c>
      <c r="F1939" s="20">
        <f t="shared" ca="1" si="61"/>
        <v>10.751635734898793</v>
      </c>
    </row>
    <row r="1940" spans="5:6" x14ac:dyDescent="0.25">
      <c r="E1940" s="16">
        <f t="shared" ca="1" si="60"/>
        <v>0.33927202200811346</v>
      </c>
      <c r="F1940" s="20">
        <f t="shared" ca="1" si="61"/>
        <v>8.8175439409437413</v>
      </c>
    </row>
    <row r="1941" spans="5:6" x14ac:dyDescent="0.25">
      <c r="E1941" s="16">
        <f t="shared" ca="1" si="60"/>
        <v>0.39929880171936805</v>
      </c>
      <c r="F1941" s="20">
        <f t="shared" ca="1" si="61"/>
        <v>9.0820240724978056</v>
      </c>
    </row>
    <row r="1942" spans="5:6" x14ac:dyDescent="0.25">
      <c r="E1942" s="16">
        <f t="shared" ca="1" si="60"/>
        <v>0.6544416672048653</v>
      </c>
      <c r="F1942" s="20">
        <f t="shared" ca="1" si="61"/>
        <v>10.087109951836435</v>
      </c>
    </row>
    <row r="1943" spans="5:6" x14ac:dyDescent="0.25">
      <c r="E1943" s="16">
        <f t="shared" ca="1" si="60"/>
        <v>0.23759572925516415</v>
      </c>
      <c r="F1943" s="20">
        <f t="shared" ca="1" si="61"/>
        <v>8.2996408448666177</v>
      </c>
    </row>
    <row r="1944" spans="5:6" x14ac:dyDescent="0.25">
      <c r="E1944" s="16">
        <f t="shared" ca="1" si="60"/>
        <v>0.86238524279061768</v>
      </c>
      <c r="F1944" s="20">
        <f t="shared" ca="1" si="61"/>
        <v>11.027675256537481</v>
      </c>
    </row>
    <row r="1945" spans="5:6" x14ac:dyDescent="0.25">
      <c r="E1945" s="16">
        <f t="shared" ca="1" si="60"/>
        <v>0.20480758388392317</v>
      </c>
      <c r="F1945" s="20">
        <f t="shared" ca="1" si="61"/>
        <v>8.1020380908248661</v>
      </c>
    </row>
    <row r="1946" spans="5:6" x14ac:dyDescent="0.25">
      <c r="E1946" s="16">
        <f t="shared" ca="1" si="60"/>
        <v>0.28646717731310689</v>
      </c>
      <c r="F1946" s="20">
        <f t="shared" ca="1" si="61"/>
        <v>8.562793554666758</v>
      </c>
    </row>
    <row r="1947" spans="5:6" x14ac:dyDescent="0.25">
      <c r="E1947" s="16">
        <f t="shared" ca="1" si="60"/>
        <v>0.99931584390469386</v>
      </c>
      <c r="F1947" s="20">
        <f t="shared" ca="1" si="61"/>
        <v>13.280793230036114</v>
      </c>
    </row>
    <row r="1948" spans="5:6" x14ac:dyDescent="0.25">
      <c r="E1948" s="16">
        <f t="shared" ca="1" si="60"/>
        <v>7.5936930208949982E-2</v>
      </c>
      <c r="F1948" s="20">
        <f t="shared" ca="1" si="61"/>
        <v>6.9582252220018717</v>
      </c>
    </row>
    <row r="1949" spans="5:6" x14ac:dyDescent="0.25">
      <c r="E1949" s="16">
        <f t="shared" ca="1" si="60"/>
        <v>0.43067939595953386</v>
      </c>
      <c r="F1949" s="20">
        <f t="shared" ca="1" si="61"/>
        <v>9.2128216829740719</v>
      </c>
    </row>
    <row r="1950" spans="5:6" x14ac:dyDescent="0.25">
      <c r="E1950" s="16">
        <f t="shared" ca="1" si="60"/>
        <v>0.62842612650674123</v>
      </c>
      <c r="F1950" s="20">
        <f t="shared" ca="1" si="61"/>
        <v>9.9856636055414629</v>
      </c>
    </row>
    <row r="1951" spans="5:6" x14ac:dyDescent="0.25">
      <c r="E1951" s="16">
        <f t="shared" ca="1" si="60"/>
        <v>9.3153615373788412E-2</v>
      </c>
      <c r="F1951" s="20">
        <f t="shared" ca="1" si="61"/>
        <v>7.1738353826062689</v>
      </c>
    </row>
    <row r="1952" spans="5:6" x14ac:dyDescent="0.25">
      <c r="E1952" s="16">
        <f t="shared" ca="1" si="60"/>
        <v>0.64242321047415196</v>
      </c>
      <c r="F1952" s="20">
        <f t="shared" ca="1" si="61"/>
        <v>10.040093299989145</v>
      </c>
    </row>
    <row r="1953" spans="5:6" x14ac:dyDescent="0.25">
      <c r="E1953" s="16">
        <f t="shared" ca="1" si="60"/>
        <v>0.70552887332929448</v>
      </c>
      <c r="F1953" s="20">
        <f t="shared" ca="1" si="61"/>
        <v>10.291244486266633</v>
      </c>
    </row>
    <row r="1954" spans="5:6" x14ac:dyDescent="0.25">
      <c r="E1954" s="16">
        <f t="shared" ca="1" si="60"/>
        <v>0.46818380255801417</v>
      </c>
      <c r="F1954" s="20">
        <f t="shared" ca="1" si="61"/>
        <v>9.3643517119981734</v>
      </c>
    </row>
    <row r="1955" spans="5:6" x14ac:dyDescent="0.25">
      <c r="E1955" s="16">
        <f t="shared" ca="1" si="60"/>
        <v>0.41902924225627147</v>
      </c>
      <c r="F1955" s="20">
        <f t="shared" ca="1" si="61"/>
        <v>9.1647480164781889</v>
      </c>
    </row>
    <row r="1956" spans="5:6" x14ac:dyDescent="0.25">
      <c r="E1956" s="16">
        <f t="shared" ca="1" si="60"/>
        <v>0.35724569753053637</v>
      </c>
      <c r="F1956" s="20">
        <f t="shared" ca="1" si="61"/>
        <v>8.8990781211330567</v>
      </c>
    </row>
    <row r="1957" spans="5:6" x14ac:dyDescent="0.25">
      <c r="E1957" s="16">
        <f t="shared" ca="1" si="60"/>
        <v>0.40151480740126566</v>
      </c>
      <c r="F1957" s="20">
        <f t="shared" ca="1" si="61"/>
        <v>9.0914034704184381</v>
      </c>
    </row>
    <row r="1958" spans="5:6" x14ac:dyDescent="0.25">
      <c r="E1958" s="16">
        <f t="shared" ca="1" si="60"/>
        <v>0.54999608041622217</v>
      </c>
      <c r="F1958" s="20">
        <f t="shared" ca="1" si="61"/>
        <v>9.6836524838677711</v>
      </c>
    </row>
    <row r="1959" spans="5:6" x14ac:dyDescent="0.25">
      <c r="E1959" s="16">
        <f t="shared" ca="1" si="60"/>
        <v>0.26950177097637706</v>
      </c>
      <c r="F1959" s="20">
        <f t="shared" ca="1" si="61"/>
        <v>8.4749751277005227</v>
      </c>
    </row>
    <row r="1960" spans="5:6" x14ac:dyDescent="0.25">
      <c r="E1960" s="16">
        <f t="shared" ca="1" si="60"/>
        <v>0.97803974355034495</v>
      </c>
      <c r="F1960" s="20">
        <f t="shared" ca="1" si="61"/>
        <v>12.109546607983841</v>
      </c>
    </row>
    <row r="1961" spans="5:6" x14ac:dyDescent="0.25">
      <c r="E1961" s="16">
        <f t="shared" ca="1" si="60"/>
        <v>0.48732152339656187</v>
      </c>
      <c r="F1961" s="20">
        <f t="shared" ca="1" si="61"/>
        <v>9.4401293633657613</v>
      </c>
    </row>
    <row r="1962" spans="5:6" x14ac:dyDescent="0.25">
      <c r="E1962" s="16">
        <f t="shared" ca="1" si="60"/>
        <v>0.3195673010020581</v>
      </c>
      <c r="F1962" s="20">
        <f t="shared" ca="1" si="61"/>
        <v>8.7253800415441916</v>
      </c>
    </row>
    <row r="1963" spans="5:6" x14ac:dyDescent="0.25">
      <c r="E1963" s="16">
        <f t="shared" ca="1" si="60"/>
        <v>0.42470158987531648</v>
      </c>
      <c r="F1963" s="20">
        <f t="shared" ca="1" si="61"/>
        <v>9.1882215080329424</v>
      </c>
    </row>
    <row r="1964" spans="5:6" x14ac:dyDescent="0.25">
      <c r="E1964" s="16">
        <f t="shared" ca="1" si="60"/>
        <v>0.52701376229764751</v>
      </c>
      <c r="F1964" s="20">
        <f t="shared" ca="1" si="61"/>
        <v>9.5949576792395579</v>
      </c>
    </row>
    <row r="1965" spans="5:6" x14ac:dyDescent="0.25">
      <c r="E1965" s="16">
        <f t="shared" ca="1" si="60"/>
        <v>0.96029295580686436</v>
      </c>
      <c r="F1965" s="20">
        <f t="shared" ca="1" si="61"/>
        <v>11.821448559300078</v>
      </c>
    </row>
    <row r="1966" spans="5:6" x14ac:dyDescent="0.25">
      <c r="E1966" s="16">
        <f t="shared" ca="1" si="60"/>
        <v>0.78168090340386576</v>
      </c>
      <c r="F1966" s="20">
        <f t="shared" ca="1" si="61"/>
        <v>10.618201987309032</v>
      </c>
    </row>
    <row r="1967" spans="5:6" x14ac:dyDescent="0.25">
      <c r="E1967" s="16">
        <f t="shared" ca="1" si="60"/>
        <v>5.4216125034050044E-3</v>
      </c>
      <c r="F1967" s="20">
        <f t="shared" ca="1" si="61"/>
        <v>4.7475837310914528</v>
      </c>
    </row>
    <row r="1968" spans="5:6" x14ac:dyDescent="0.25">
      <c r="E1968" s="16">
        <f t="shared" ca="1" si="60"/>
        <v>0.9532209437751421</v>
      </c>
      <c r="F1968" s="20">
        <f t="shared" ca="1" si="61"/>
        <v>11.733721866838948</v>
      </c>
    </row>
    <row r="1969" spans="5:6" x14ac:dyDescent="0.25">
      <c r="E1969" s="16">
        <f t="shared" ca="1" si="60"/>
        <v>0.21108534360789177</v>
      </c>
      <c r="F1969" s="20">
        <f t="shared" ca="1" si="61"/>
        <v>8.1414874343657875</v>
      </c>
    </row>
    <row r="1970" spans="5:6" x14ac:dyDescent="0.25">
      <c r="E1970" s="16">
        <f t="shared" ca="1" si="60"/>
        <v>0.10342271348346121</v>
      </c>
      <c r="F1970" s="20">
        <f t="shared" ca="1" si="61"/>
        <v>7.2876352986834263</v>
      </c>
    </row>
    <row r="1971" spans="5:6" x14ac:dyDescent="0.25">
      <c r="E1971" s="16">
        <f t="shared" ca="1" si="60"/>
        <v>0.98919768607250158</v>
      </c>
      <c r="F1971" s="20">
        <f t="shared" ca="1" si="61"/>
        <v>12.407973212544432</v>
      </c>
    </row>
    <row r="1972" spans="5:6" x14ac:dyDescent="0.25">
      <c r="E1972" s="16">
        <f t="shared" ca="1" si="60"/>
        <v>0.3463660718712871</v>
      </c>
      <c r="F1972" s="20">
        <f t="shared" ca="1" si="61"/>
        <v>8.8499952125617387</v>
      </c>
    </row>
    <row r="1973" spans="5:6" x14ac:dyDescent="0.25">
      <c r="E1973" s="16">
        <f t="shared" ca="1" si="60"/>
        <v>0.45596128464716146</v>
      </c>
      <c r="F1973" s="20">
        <f t="shared" ca="1" si="61"/>
        <v>9.3154539950321631</v>
      </c>
    </row>
    <row r="1974" spans="5:6" x14ac:dyDescent="0.25">
      <c r="E1974" s="16">
        <f t="shared" ca="1" si="60"/>
        <v>0.27708337110482717</v>
      </c>
      <c r="F1974" s="20">
        <f t="shared" ca="1" si="61"/>
        <v>8.5146371187076362</v>
      </c>
    </row>
    <row r="1975" spans="5:6" x14ac:dyDescent="0.25">
      <c r="E1975" s="16">
        <f t="shared" ca="1" si="60"/>
        <v>0.4119292145099327</v>
      </c>
      <c r="F1975" s="20">
        <f t="shared" ca="1" si="61"/>
        <v>9.1351784035112829</v>
      </c>
    </row>
    <row r="1976" spans="5:6" x14ac:dyDescent="0.25">
      <c r="E1976" s="16">
        <f t="shared" ca="1" si="60"/>
        <v>0.33679118630202598</v>
      </c>
      <c r="F1976" s="20">
        <f t="shared" ca="1" si="61"/>
        <v>8.8061081340314509</v>
      </c>
    </row>
    <row r="1977" spans="5:6" x14ac:dyDescent="0.25">
      <c r="E1977" s="16">
        <f t="shared" ca="1" si="60"/>
        <v>0.32146403933039869</v>
      </c>
      <c r="F1977" s="20">
        <f t="shared" ca="1" si="61"/>
        <v>8.7343890839836007</v>
      </c>
    </row>
    <row r="1978" spans="5:6" x14ac:dyDescent="0.25">
      <c r="E1978" s="16">
        <f t="shared" ca="1" si="60"/>
        <v>0.74749608037885407</v>
      </c>
      <c r="F1978" s="20">
        <f t="shared" ca="1" si="61"/>
        <v>10.466884783661424</v>
      </c>
    </row>
    <row r="1979" spans="5:6" x14ac:dyDescent="0.25">
      <c r="E1979" s="16">
        <f t="shared" ca="1" si="60"/>
        <v>0.68095848334340947</v>
      </c>
      <c r="F1979" s="20">
        <f t="shared" ca="1" si="61"/>
        <v>10.192051057436771</v>
      </c>
    </row>
    <row r="1980" spans="5:6" x14ac:dyDescent="0.25">
      <c r="E1980" s="16">
        <f t="shared" ca="1" si="60"/>
        <v>0.15216687375508631</v>
      </c>
      <c r="F1980" s="20">
        <f t="shared" ca="1" si="61"/>
        <v>7.7310565754499336</v>
      </c>
    </row>
    <row r="1981" spans="5:6" x14ac:dyDescent="0.25">
      <c r="E1981" s="16">
        <f t="shared" ca="1" si="60"/>
        <v>0.47638482805903948</v>
      </c>
      <c r="F1981" s="20">
        <f t="shared" ca="1" si="61"/>
        <v>9.3969336379370922</v>
      </c>
    </row>
    <row r="1982" spans="5:6" x14ac:dyDescent="0.25">
      <c r="E1982" s="16">
        <f t="shared" ca="1" si="60"/>
        <v>0.48241249844902867</v>
      </c>
      <c r="F1982" s="20">
        <f t="shared" ca="1" si="61"/>
        <v>9.4207747828651076</v>
      </c>
    </row>
    <row r="1983" spans="5:6" x14ac:dyDescent="0.25">
      <c r="E1983" s="16">
        <f t="shared" ca="1" si="60"/>
        <v>0.54571858036214349</v>
      </c>
      <c r="F1983" s="20">
        <f t="shared" ca="1" si="61"/>
        <v>9.6671784323488357</v>
      </c>
    </row>
    <row r="1984" spans="5:6" x14ac:dyDescent="0.25">
      <c r="E1984" s="16">
        <f t="shared" ca="1" si="60"/>
        <v>0.96198311186978391</v>
      </c>
      <c r="F1984" s="20">
        <f t="shared" ca="1" si="61"/>
        <v>11.844087306916533</v>
      </c>
    </row>
    <row r="1985" spans="5:6" x14ac:dyDescent="0.25">
      <c r="E1985" s="16">
        <f t="shared" ca="1" si="60"/>
        <v>0.70526933879911291</v>
      </c>
      <c r="F1985" s="20">
        <f t="shared" ca="1" si="61"/>
        <v>10.290184769367968</v>
      </c>
    </row>
    <row r="1986" spans="5:6" x14ac:dyDescent="0.25">
      <c r="E1986" s="16">
        <f t="shared" ca="1" si="60"/>
        <v>0.82922292116529439</v>
      </c>
      <c r="F1986" s="20">
        <f t="shared" ca="1" si="61"/>
        <v>10.847593867360434</v>
      </c>
    </row>
    <row r="1987" spans="5:6" x14ac:dyDescent="0.25">
      <c r="E1987" s="16">
        <f t="shared" ca="1" si="60"/>
        <v>0.75113705421994292</v>
      </c>
      <c r="F1987" s="20">
        <f t="shared" ca="1" si="61"/>
        <v>10.482593510956697</v>
      </c>
    </row>
    <row r="1988" spans="5:6" x14ac:dyDescent="0.25">
      <c r="E1988" s="16">
        <f t="shared" ref="E1988:E2051" ca="1" si="62">RAND()</f>
        <v>1.5848964023136403E-2</v>
      </c>
      <c r="F1988" s="20">
        <f t="shared" ref="F1988:F2051" ca="1" si="63">$C$4*POWER(-LN(1-E1988),(1/$C$3))</f>
        <v>5.5379903892043583</v>
      </c>
    </row>
    <row r="1989" spans="5:6" x14ac:dyDescent="0.25">
      <c r="E1989" s="16">
        <f t="shared" ca="1" si="62"/>
        <v>0.84720682342222431</v>
      </c>
      <c r="F1989" s="20">
        <f t="shared" ca="1" si="63"/>
        <v>10.942624638189828</v>
      </c>
    </row>
    <row r="1990" spans="5:6" x14ac:dyDescent="0.25">
      <c r="E1990" s="16">
        <f t="shared" ca="1" si="62"/>
        <v>0.23066174247664206</v>
      </c>
      <c r="F1990" s="20">
        <f t="shared" ca="1" si="63"/>
        <v>8.2594919274180896</v>
      </c>
    </row>
    <row r="1991" spans="5:6" x14ac:dyDescent="0.25">
      <c r="E1991" s="16">
        <f t="shared" ca="1" si="62"/>
        <v>0.50822204692945705</v>
      </c>
      <c r="F1991" s="20">
        <f t="shared" ca="1" si="63"/>
        <v>9.5219833574502672</v>
      </c>
    </row>
    <row r="1992" spans="5:6" x14ac:dyDescent="0.25">
      <c r="E1992" s="16">
        <f t="shared" ca="1" si="62"/>
        <v>0.48035916924969613</v>
      </c>
      <c r="F1992" s="20">
        <f t="shared" ca="1" si="63"/>
        <v>9.4126629554521504</v>
      </c>
    </row>
    <row r="1993" spans="5:6" x14ac:dyDescent="0.25">
      <c r="E1993" s="16">
        <f t="shared" ca="1" si="62"/>
        <v>3.3978522337188899E-2</v>
      </c>
      <c r="F1993" s="20">
        <f t="shared" ca="1" si="63"/>
        <v>6.1835994976374753</v>
      </c>
    </row>
    <row r="1994" spans="5:6" x14ac:dyDescent="0.25">
      <c r="E1994" s="16">
        <f t="shared" ca="1" si="62"/>
        <v>0.84416786168628888</v>
      </c>
      <c r="F1994" s="20">
        <f t="shared" ca="1" si="63"/>
        <v>10.926163109430437</v>
      </c>
    </row>
    <row r="1995" spans="5:6" x14ac:dyDescent="0.25">
      <c r="E1995" s="16">
        <f t="shared" ca="1" si="62"/>
        <v>0.716896185091913</v>
      </c>
      <c r="F1995" s="20">
        <f t="shared" ca="1" si="63"/>
        <v>10.33794411577473</v>
      </c>
    </row>
    <row r="1996" spans="5:6" x14ac:dyDescent="0.25">
      <c r="E1996" s="16">
        <f t="shared" ca="1" si="62"/>
        <v>0.695367871793099</v>
      </c>
      <c r="F1996" s="20">
        <f t="shared" ca="1" si="63"/>
        <v>10.249956408738012</v>
      </c>
    </row>
    <row r="1997" spans="5:6" x14ac:dyDescent="0.25">
      <c r="E1997" s="16">
        <f t="shared" ca="1" si="62"/>
        <v>0.83012815407035923</v>
      </c>
      <c r="F1997" s="20">
        <f t="shared" ca="1" si="63"/>
        <v>10.852247871474736</v>
      </c>
    </row>
    <row r="1998" spans="5:6" x14ac:dyDescent="0.25">
      <c r="E1998" s="16">
        <f t="shared" ca="1" si="62"/>
        <v>0.24606951911988362</v>
      </c>
      <c r="F1998" s="20">
        <f t="shared" ca="1" si="63"/>
        <v>8.3476495139265232</v>
      </c>
    </row>
    <row r="1999" spans="5:6" x14ac:dyDescent="0.25">
      <c r="E1999" s="16">
        <f t="shared" ca="1" si="62"/>
        <v>0.14312845669168872</v>
      </c>
      <c r="F1999" s="20">
        <f t="shared" ca="1" si="63"/>
        <v>7.6580728419668915</v>
      </c>
    </row>
    <row r="2000" spans="5:6" x14ac:dyDescent="0.25">
      <c r="E2000" s="16">
        <f t="shared" ca="1" si="62"/>
        <v>0.66632665102696131</v>
      </c>
      <c r="F2000" s="20">
        <f t="shared" ca="1" si="63"/>
        <v>10.133916445278956</v>
      </c>
    </row>
    <row r="2001" spans="5:6" x14ac:dyDescent="0.25">
      <c r="E2001" s="16">
        <f t="shared" ca="1" si="62"/>
        <v>0.34347032518135745</v>
      </c>
      <c r="F2001" s="20">
        <f t="shared" ca="1" si="63"/>
        <v>8.8367928200948462</v>
      </c>
    </row>
    <row r="2002" spans="5:6" x14ac:dyDescent="0.25">
      <c r="E2002" s="16">
        <f t="shared" ca="1" si="62"/>
        <v>3.9365555950412578E-2</v>
      </c>
      <c r="F2002" s="20">
        <f t="shared" ca="1" si="63"/>
        <v>6.3174820688670472</v>
      </c>
    </row>
    <row r="2003" spans="5:6" x14ac:dyDescent="0.25">
      <c r="E2003" s="16">
        <f t="shared" ca="1" si="62"/>
        <v>0.91171009218056265</v>
      </c>
      <c r="F2003" s="16">
        <f t="shared" ca="1" si="63"/>
        <v>11.350455169034879</v>
      </c>
    </row>
    <row r="2004" spans="5:6" x14ac:dyDescent="0.25">
      <c r="E2004" s="16">
        <f t="shared" ca="1" si="62"/>
        <v>0.68880428669217841</v>
      </c>
      <c r="F2004" s="16">
        <f t="shared" ca="1" si="63"/>
        <v>10.223492100600676</v>
      </c>
    </row>
    <row r="2005" spans="5:6" x14ac:dyDescent="0.25">
      <c r="E2005" s="16">
        <f t="shared" ca="1" si="62"/>
        <v>0.84010256268321393</v>
      </c>
      <c r="F2005" s="16">
        <f t="shared" ca="1" si="63"/>
        <v>10.90441005868681</v>
      </c>
    </row>
    <row r="2006" spans="5:6" x14ac:dyDescent="0.25">
      <c r="E2006" s="16">
        <f t="shared" ca="1" si="62"/>
        <v>0.86036602738630141</v>
      </c>
      <c r="F2006" s="16">
        <f t="shared" ca="1" si="63"/>
        <v>11.016068256205404</v>
      </c>
    </row>
    <row r="2007" spans="5:6" x14ac:dyDescent="0.25">
      <c r="E2007" s="16">
        <f t="shared" ca="1" si="62"/>
        <v>0.13625848809776009</v>
      </c>
      <c r="F2007" s="16">
        <f t="shared" ca="1" si="63"/>
        <v>7.6002207923247376</v>
      </c>
    </row>
    <row r="2008" spans="5:6" x14ac:dyDescent="0.25">
      <c r="E2008" s="16">
        <f t="shared" ca="1" si="62"/>
        <v>0.56054604221498061</v>
      </c>
      <c r="F2008" s="16">
        <f t="shared" ca="1" si="63"/>
        <v>9.7242386674600194</v>
      </c>
    </row>
    <row r="2009" spans="5:6" x14ac:dyDescent="0.25">
      <c r="E2009" s="16">
        <f t="shared" ca="1" si="62"/>
        <v>3.4050779474144144E-2</v>
      </c>
      <c r="F2009" s="16">
        <f t="shared" ca="1" si="63"/>
        <v>6.1855091822985786</v>
      </c>
    </row>
    <row r="2010" spans="5:6" x14ac:dyDescent="0.25">
      <c r="E2010" s="16">
        <f t="shared" ca="1" si="62"/>
        <v>0.53554828403229116</v>
      </c>
      <c r="F2010" s="16">
        <f t="shared" ca="1" si="63"/>
        <v>9.6279520182949021</v>
      </c>
    </row>
    <row r="2011" spans="5:6" x14ac:dyDescent="0.25">
      <c r="E2011" s="16">
        <f t="shared" ca="1" si="62"/>
        <v>0.12582603662526937</v>
      </c>
      <c r="F2011" s="16">
        <f t="shared" ca="1" si="63"/>
        <v>7.5079371430339323</v>
      </c>
    </row>
    <row r="2012" spans="5:6" x14ac:dyDescent="0.25">
      <c r="E2012" s="16">
        <f t="shared" ca="1" si="62"/>
        <v>0.53414801277543578</v>
      </c>
      <c r="F2012" s="16">
        <f t="shared" ca="1" si="63"/>
        <v>9.6225438775952838</v>
      </c>
    </row>
    <row r="2013" spans="5:6" x14ac:dyDescent="0.25">
      <c r="E2013" s="16">
        <f t="shared" ca="1" si="62"/>
        <v>0.23763766023259103</v>
      </c>
      <c r="F2013" s="16">
        <f t="shared" ca="1" si="63"/>
        <v>8.2998812092083227</v>
      </c>
    </row>
    <row r="2014" spans="5:6" x14ac:dyDescent="0.25">
      <c r="E2014" s="16">
        <f t="shared" ca="1" si="62"/>
        <v>0.24334905154507402</v>
      </c>
      <c r="F2014" s="16">
        <f t="shared" ca="1" si="63"/>
        <v>8.3323586354768224</v>
      </c>
    </row>
    <row r="2015" spans="5:6" x14ac:dyDescent="0.25">
      <c r="E2015" s="16">
        <f t="shared" ca="1" si="62"/>
        <v>0.83170692638922772</v>
      </c>
      <c r="F2015" s="16">
        <f t="shared" ca="1" si="63"/>
        <v>10.860395468450211</v>
      </c>
    </row>
    <row r="2016" spans="5:6" x14ac:dyDescent="0.25">
      <c r="E2016" s="16">
        <f t="shared" ca="1" si="62"/>
        <v>0.60731862852884289</v>
      </c>
      <c r="F2016" s="16">
        <f t="shared" ca="1" si="63"/>
        <v>9.9040788097724821</v>
      </c>
    </row>
    <row r="2017" spans="5:6" x14ac:dyDescent="0.25">
      <c r="E2017" s="16">
        <f t="shared" ca="1" si="62"/>
        <v>0.96914943983944069</v>
      </c>
      <c r="F2017" s="16">
        <f t="shared" ca="1" si="63"/>
        <v>11.949328638887554</v>
      </c>
    </row>
    <row r="2018" spans="5:6" x14ac:dyDescent="0.25">
      <c r="E2018" s="16">
        <f t="shared" ca="1" si="62"/>
        <v>0.44073865698934689</v>
      </c>
      <c r="F2018" s="16">
        <f t="shared" ca="1" si="63"/>
        <v>9.2539181297533446</v>
      </c>
    </row>
    <row r="2019" spans="5:6" x14ac:dyDescent="0.25">
      <c r="E2019" s="16">
        <f t="shared" ca="1" si="62"/>
        <v>0.15481777492878634</v>
      </c>
      <c r="F2019" s="16">
        <f t="shared" ca="1" si="63"/>
        <v>7.7518405045188477</v>
      </c>
    </row>
    <row r="2020" spans="5:6" x14ac:dyDescent="0.25">
      <c r="E2020" s="16">
        <f t="shared" ca="1" si="62"/>
        <v>0.74434211205285405</v>
      </c>
      <c r="F2020" s="16">
        <f t="shared" ca="1" si="63"/>
        <v>10.453346205687769</v>
      </c>
    </row>
    <row r="2021" spans="5:6" x14ac:dyDescent="0.25">
      <c r="E2021" s="16">
        <f t="shared" ca="1" si="62"/>
        <v>0.4374195731934365</v>
      </c>
      <c r="F2021" s="16">
        <f t="shared" ca="1" si="63"/>
        <v>9.2403983712668953</v>
      </c>
    </row>
    <row r="2022" spans="5:6" x14ac:dyDescent="0.25">
      <c r="E2022" s="16">
        <f t="shared" ca="1" si="62"/>
        <v>0.5077644916172368</v>
      </c>
      <c r="F2022" s="16">
        <f t="shared" ca="1" si="63"/>
        <v>9.5201999357084013</v>
      </c>
    </row>
    <row r="2023" spans="5:6" x14ac:dyDescent="0.25">
      <c r="E2023" s="16">
        <f t="shared" ca="1" si="62"/>
        <v>0.97066043502414523</v>
      </c>
      <c r="F2023" s="16">
        <f t="shared" ca="1" si="63"/>
        <v>11.973820884990689</v>
      </c>
    </row>
    <row r="2024" spans="5:6" x14ac:dyDescent="0.25">
      <c r="E2024" s="16">
        <f t="shared" ca="1" si="62"/>
        <v>0.4560792027009466</v>
      </c>
      <c r="F2024" s="16">
        <f t="shared" ca="1" si="63"/>
        <v>9.3159278103581222</v>
      </c>
    </row>
    <row r="2025" spans="5:6" x14ac:dyDescent="0.25">
      <c r="E2025" s="16">
        <f t="shared" ca="1" si="62"/>
        <v>0.3324851457418051</v>
      </c>
      <c r="F2025" s="16">
        <f t="shared" ca="1" si="63"/>
        <v>8.7861476207808664</v>
      </c>
    </row>
    <row r="2026" spans="5:6" x14ac:dyDescent="0.25">
      <c r="E2026" s="16">
        <f t="shared" ca="1" si="62"/>
        <v>7.5114931665489548E-2</v>
      </c>
      <c r="F2026" s="16">
        <f t="shared" ca="1" si="63"/>
        <v>6.9469793649653653</v>
      </c>
    </row>
    <row r="2027" spans="5:6" x14ac:dyDescent="0.25">
      <c r="E2027" s="16">
        <f t="shared" ca="1" si="62"/>
        <v>0.37494389072857126</v>
      </c>
      <c r="F2027" s="16">
        <f t="shared" ca="1" si="63"/>
        <v>8.9772943408389967</v>
      </c>
    </row>
    <row r="2028" spans="5:6" x14ac:dyDescent="0.25">
      <c r="E2028" s="16">
        <f t="shared" ca="1" si="62"/>
        <v>0.74505882751770436</v>
      </c>
      <c r="F2028" s="16">
        <f t="shared" ca="1" si="63"/>
        <v>10.456417236790214</v>
      </c>
    </row>
    <row r="2029" spans="5:6" x14ac:dyDescent="0.25">
      <c r="E2029" s="16">
        <f t="shared" ca="1" si="62"/>
        <v>3.2681516015646173E-2</v>
      </c>
      <c r="F2029" s="16">
        <f t="shared" ca="1" si="63"/>
        <v>6.1487290125575278</v>
      </c>
    </row>
    <row r="2030" spans="5:6" x14ac:dyDescent="0.25">
      <c r="E2030" s="16">
        <f t="shared" ca="1" si="62"/>
        <v>0.55037141947545409</v>
      </c>
      <c r="F2030" s="16">
        <f t="shared" ca="1" si="63"/>
        <v>9.6850974611306775</v>
      </c>
    </row>
    <row r="2031" spans="5:6" x14ac:dyDescent="0.25">
      <c r="E2031" s="16">
        <f t="shared" ca="1" si="62"/>
        <v>0.83004382688015343</v>
      </c>
      <c r="F2031" s="16">
        <f t="shared" ca="1" si="63"/>
        <v>10.85181378695693</v>
      </c>
    </row>
    <row r="2032" spans="5:6" x14ac:dyDescent="0.25">
      <c r="E2032" s="16">
        <f t="shared" ca="1" si="62"/>
        <v>0.28596067687985216</v>
      </c>
      <c r="F2032" s="16">
        <f t="shared" ca="1" si="63"/>
        <v>8.5602195310756439</v>
      </c>
    </row>
    <row r="2033" spans="5:6" x14ac:dyDescent="0.25">
      <c r="E2033" s="16">
        <f t="shared" ca="1" si="62"/>
        <v>0.90710991951133735</v>
      </c>
      <c r="F2033" s="16">
        <f t="shared" ca="1" si="63"/>
        <v>11.316214842497523</v>
      </c>
    </row>
    <row r="2034" spans="5:6" x14ac:dyDescent="0.25">
      <c r="E2034" s="16">
        <f t="shared" ca="1" si="62"/>
        <v>0.29940482247887634</v>
      </c>
      <c r="F2034" s="16">
        <f t="shared" ca="1" si="63"/>
        <v>8.6276184711932977</v>
      </c>
    </row>
    <row r="2035" spans="5:6" x14ac:dyDescent="0.25">
      <c r="E2035" s="16">
        <f t="shared" ca="1" si="62"/>
        <v>2.8672662637311275E-3</v>
      </c>
      <c r="F2035" s="16">
        <f t="shared" ca="1" si="63"/>
        <v>4.3338133036605715</v>
      </c>
    </row>
    <row r="2036" spans="5:6" x14ac:dyDescent="0.25">
      <c r="E2036" s="16">
        <f t="shared" ca="1" si="62"/>
        <v>0.99570545092735085</v>
      </c>
      <c r="F2036" s="16">
        <f t="shared" ca="1" si="63"/>
        <v>12.741018694607442</v>
      </c>
    </row>
    <row r="2037" spans="5:6" x14ac:dyDescent="0.25">
      <c r="E2037" s="16">
        <f t="shared" ca="1" si="62"/>
        <v>0.28308317631444191</v>
      </c>
      <c r="F2037" s="16">
        <f t="shared" ca="1" si="63"/>
        <v>8.5455422540648023</v>
      </c>
    </row>
    <row r="2038" spans="5:6" x14ac:dyDescent="0.25">
      <c r="E2038" s="16">
        <f t="shared" ca="1" si="62"/>
        <v>0.5886560239253249</v>
      </c>
      <c r="F2038" s="16">
        <f t="shared" ca="1" si="63"/>
        <v>9.8322556135240227</v>
      </c>
    </row>
    <row r="2039" spans="5:6" x14ac:dyDescent="0.25">
      <c r="E2039" s="16">
        <f t="shared" ca="1" si="62"/>
        <v>0.92510583204586982</v>
      </c>
      <c r="F2039" s="16">
        <f t="shared" ca="1" si="63"/>
        <v>11.457319817704406</v>
      </c>
    </row>
    <row r="2040" spans="5:6" x14ac:dyDescent="0.25">
      <c r="E2040" s="16">
        <f t="shared" ca="1" si="62"/>
        <v>0.85495256426122845</v>
      </c>
      <c r="F2040" s="16">
        <f t="shared" ca="1" si="63"/>
        <v>10.98540875226279</v>
      </c>
    </row>
    <row r="2041" spans="5:6" x14ac:dyDescent="0.25">
      <c r="E2041" s="16">
        <f t="shared" ca="1" si="62"/>
        <v>0.75003602428519689</v>
      </c>
      <c r="F2041" s="16">
        <f t="shared" ca="1" si="63"/>
        <v>10.477834015180552</v>
      </c>
    </row>
    <row r="2042" spans="5:6" x14ac:dyDescent="0.25">
      <c r="E2042" s="16">
        <f t="shared" ca="1" si="62"/>
        <v>0.94674605052287453</v>
      </c>
      <c r="F2042" s="16">
        <f t="shared" ca="1" si="63"/>
        <v>11.661439588163383</v>
      </c>
    </row>
    <row r="2043" spans="5:6" x14ac:dyDescent="0.25">
      <c r="E2043" s="16">
        <f t="shared" ca="1" si="62"/>
        <v>0.47103673316651362</v>
      </c>
      <c r="F2043" s="16">
        <f t="shared" ca="1" si="63"/>
        <v>9.3757058133452951</v>
      </c>
    </row>
    <row r="2044" spans="5:6" x14ac:dyDescent="0.25">
      <c r="E2044" s="16">
        <f t="shared" ca="1" si="62"/>
        <v>0.35650560775581341</v>
      </c>
      <c r="F2044" s="16">
        <f t="shared" ca="1" si="63"/>
        <v>8.8957644725072083</v>
      </c>
    </row>
    <row r="2045" spans="5:6" x14ac:dyDescent="0.25">
      <c r="E2045" s="16">
        <f t="shared" ca="1" si="62"/>
        <v>0.94496258792999344</v>
      </c>
      <c r="F2045" s="16">
        <f t="shared" ca="1" si="63"/>
        <v>11.642636523668084</v>
      </c>
    </row>
    <row r="2046" spans="5:6" x14ac:dyDescent="0.25">
      <c r="E2046" s="16">
        <f t="shared" ca="1" si="62"/>
        <v>6.99887399848933E-2</v>
      </c>
      <c r="F2046" s="16">
        <f t="shared" ca="1" si="63"/>
        <v>6.8745022450891273</v>
      </c>
    </row>
    <row r="2047" spans="5:6" x14ac:dyDescent="0.25">
      <c r="E2047" s="16">
        <f t="shared" ca="1" si="62"/>
        <v>0.68255791734712046</v>
      </c>
      <c r="F2047" s="16">
        <f t="shared" ca="1" si="63"/>
        <v>10.19844435725825</v>
      </c>
    </row>
    <row r="2048" spans="5:6" x14ac:dyDescent="0.25">
      <c r="E2048" s="16">
        <f t="shared" ca="1" si="62"/>
        <v>0.89103313115268046</v>
      </c>
      <c r="F2048" s="16">
        <f t="shared" ca="1" si="63"/>
        <v>11.204359165562241</v>
      </c>
    </row>
    <row r="2049" spans="5:6" x14ac:dyDescent="0.25">
      <c r="E2049" s="16">
        <f t="shared" ca="1" si="62"/>
        <v>0.4594335360756221</v>
      </c>
      <c r="F2049" s="16">
        <f t="shared" ca="1" si="63"/>
        <v>9.32938875021296</v>
      </c>
    </row>
    <row r="2050" spans="5:6" x14ac:dyDescent="0.25">
      <c r="E2050" s="16">
        <f t="shared" ca="1" si="62"/>
        <v>0.9482489207070085</v>
      </c>
      <c r="F2050" s="16">
        <f t="shared" ca="1" si="63"/>
        <v>11.67763344491094</v>
      </c>
    </row>
    <row r="2051" spans="5:6" x14ac:dyDescent="0.25">
      <c r="E2051" s="16">
        <f t="shared" ca="1" si="62"/>
        <v>0.90091882144369018</v>
      </c>
      <c r="F2051" s="16">
        <f t="shared" ca="1" si="63"/>
        <v>11.271801125420211</v>
      </c>
    </row>
    <row r="2052" spans="5:6" x14ac:dyDescent="0.25">
      <c r="E2052" s="16">
        <f t="shared" ref="E2052:E2115" ca="1" si="64">RAND()</f>
        <v>7.4930078965730673E-2</v>
      </c>
      <c r="F2052" s="16">
        <f t="shared" ref="F2052:F2115" ca="1" si="65">$C$4*POWER(-LN(1-E2052),(1/$C$3))</f>
        <v>6.9444366517024445</v>
      </c>
    </row>
    <row r="2053" spans="5:6" x14ac:dyDescent="0.25">
      <c r="E2053" s="16">
        <f t="shared" ca="1" si="64"/>
        <v>0.7195027286751946</v>
      </c>
      <c r="F2053" s="16">
        <f t="shared" ca="1" si="65"/>
        <v>10.34873514624852</v>
      </c>
    </row>
    <row r="2054" spans="5:6" x14ac:dyDescent="0.25">
      <c r="E2054" s="16">
        <f t="shared" ca="1" si="64"/>
        <v>0.69131952620043124</v>
      </c>
      <c r="F2054" s="16">
        <f t="shared" ca="1" si="65"/>
        <v>10.233615416941062</v>
      </c>
    </row>
    <row r="2055" spans="5:6" x14ac:dyDescent="0.25">
      <c r="E2055" s="16">
        <f t="shared" ca="1" si="64"/>
        <v>0.56283704487716146</v>
      </c>
      <c r="F2055" s="16">
        <f t="shared" ca="1" si="65"/>
        <v>9.7330458064624867</v>
      </c>
    </row>
    <row r="2056" spans="5:6" x14ac:dyDescent="0.25">
      <c r="E2056" s="16">
        <f t="shared" ca="1" si="64"/>
        <v>0.57995506385684503</v>
      </c>
      <c r="F2056" s="16">
        <f t="shared" ca="1" si="65"/>
        <v>9.7988191784181371</v>
      </c>
    </row>
    <row r="2057" spans="5:6" x14ac:dyDescent="0.25">
      <c r="E2057" s="16">
        <f t="shared" ca="1" si="64"/>
        <v>0.15029203388897372</v>
      </c>
      <c r="F2057" s="16">
        <f t="shared" ca="1" si="65"/>
        <v>7.7161921838985315</v>
      </c>
    </row>
    <row r="2058" spans="5:6" x14ac:dyDescent="0.25">
      <c r="E2058" s="16">
        <f t="shared" ca="1" si="64"/>
        <v>0.31444221160617369</v>
      </c>
      <c r="F2058" s="16">
        <f t="shared" ca="1" si="65"/>
        <v>8.7008816224048395</v>
      </c>
    </row>
    <row r="2059" spans="5:6" x14ac:dyDescent="0.25">
      <c r="E2059" s="16">
        <f t="shared" ca="1" si="64"/>
        <v>0.51595562474017542</v>
      </c>
      <c r="F2059" s="16">
        <f t="shared" ca="1" si="65"/>
        <v>9.5520764269729703</v>
      </c>
    </row>
    <row r="2060" spans="5:6" x14ac:dyDescent="0.25">
      <c r="E2060" s="16">
        <f t="shared" ca="1" si="64"/>
        <v>0.45377776551979332</v>
      </c>
      <c r="F2060" s="16">
        <f t="shared" ca="1" si="65"/>
        <v>9.3066726119966532</v>
      </c>
    </row>
    <row r="2061" spans="5:6" x14ac:dyDescent="0.25">
      <c r="E2061" s="16">
        <f t="shared" ca="1" si="64"/>
        <v>0.5447351666543031</v>
      </c>
      <c r="F2061" s="16">
        <f t="shared" ca="1" si="65"/>
        <v>9.6633891597697659</v>
      </c>
    </row>
    <row r="2062" spans="5:6" x14ac:dyDescent="0.25">
      <c r="E2062" s="16">
        <f t="shared" ca="1" si="64"/>
        <v>0.301645762886671</v>
      </c>
      <c r="F2062" s="16">
        <f t="shared" ca="1" si="65"/>
        <v>8.6386731284180893</v>
      </c>
    </row>
    <row r="2063" spans="5:6" x14ac:dyDescent="0.25">
      <c r="E2063" s="16">
        <f t="shared" ca="1" si="64"/>
        <v>0.30231229082469302</v>
      </c>
      <c r="F2063" s="16">
        <f t="shared" ca="1" si="65"/>
        <v>8.641951628029112</v>
      </c>
    </row>
    <row r="2064" spans="5:6" x14ac:dyDescent="0.25">
      <c r="E2064" s="16">
        <f t="shared" ca="1" si="64"/>
        <v>0.90353197244248118</v>
      </c>
      <c r="F2064" s="16">
        <f t="shared" ca="1" si="65"/>
        <v>11.290326392192803</v>
      </c>
    </row>
    <row r="2065" spans="5:6" x14ac:dyDescent="0.25">
      <c r="E2065" s="16">
        <f t="shared" ca="1" si="64"/>
        <v>0.30035087045249087</v>
      </c>
      <c r="F2065" s="16">
        <f t="shared" ca="1" si="65"/>
        <v>8.6322914093981336</v>
      </c>
    </row>
    <row r="2066" spans="5:6" x14ac:dyDescent="0.25">
      <c r="E2066" s="16">
        <f t="shared" ca="1" si="64"/>
        <v>0.89231782025125128</v>
      </c>
      <c r="F2066" s="16">
        <f t="shared" ca="1" si="65"/>
        <v>11.21290319055549</v>
      </c>
    </row>
    <row r="2067" spans="5:6" x14ac:dyDescent="0.25">
      <c r="E2067" s="16">
        <f t="shared" ca="1" si="64"/>
        <v>4.5395588381027197E-2</v>
      </c>
      <c r="F2067" s="16">
        <f t="shared" ca="1" si="65"/>
        <v>6.4503073779119706</v>
      </c>
    </row>
    <row r="2068" spans="5:6" x14ac:dyDescent="0.25">
      <c r="E2068" s="16">
        <f t="shared" ca="1" si="64"/>
        <v>0.3543892126071404</v>
      </c>
      <c r="F2068" s="16">
        <f t="shared" ca="1" si="65"/>
        <v>8.8862686713431867</v>
      </c>
    </row>
    <row r="2069" spans="5:6" x14ac:dyDescent="0.25">
      <c r="E2069" s="16">
        <f t="shared" ca="1" si="64"/>
        <v>0.19999754561330629</v>
      </c>
      <c r="F2069" s="16">
        <f t="shared" ca="1" si="65"/>
        <v>8.0712308140772144</v>
      </c>
    </row>
    <row r="2070" spans="5:6" x14ac:dyDescent="0.25">
      <c r="E2070" s="16">
        <f t="shared" ca="1" si="64"/>
        <v>0.19149105649029474</v>
      </c>
      <c r="F2070" s="16">
        <f t="shared" ca="1" si="65"/>
        <v>8.0154326114255401</v>
      </c>
    </row>
    <row r="2071" spans="5:6" x14ac:dyDescent="0.25">
      <c r="E2071" s="16">
        <f t="shared" ca="1" si="64"/>
        <v>0.36589785806781938</v>
      </c>
      <c r="F2071" s="16">
        <f t="shared" ca="1" si="65"/>
        <v>8.9375562118158509</v>
      </c>
    </row>
    <row r="2072" spans="5:6" x14ac:dyDescent="0.25">
      <c r="E2072" s="16">
        <f t="shared" ca="1" si="64"/>
        <v>0.9621984653824166</v>
      </c>
      <c r="F2072" s="16">
        <f t="shared" ca="1" si="65"/>
        <v>11.847024804994035</v>
      </c>
    </row>
    <row r="2073" spans="5:6" x14ac:dyDescent="0.25">
      <c r="E2073" s="16">
        <f t="shared" ca="1" si="64"/>
        <v>0.89696924312601323</v>
      </c>
      <c r="F2073" s="16">
        <f t="shared" ca="1" si="65"/>
        <v>11.244375605145285</v>
      </c>
    </row>
    <row r="2074" spans="5:6" x14ac:dyDescent="0.25">
      <c r="E2074" s="16">
        <f t="shared" ca="1" si="64"/>
        <v>0.43922674100960868</v>
      </c>
      <c r="F2074" s="16">
        <f t="shared" ca="1" si="65"/>
        <v>9.2477643658838566</v>
      </c>
    </row>
    <row r="2075" spans="5:6" x14ac:dyDescent="0.25">
      <c r="E2075" s="16">
        <f t="shared" ca="1" si="64"/>
        <v>0.43730154409727051</v>
      </c>
      <c r="F2075" s="16">
        <f t="shared" ca="1" si="65"/>
        <v>9.2399168842412998</v>
      </c>
    </row>
    <row r="2076" spans="5:6" x14ac:dyDescent="0.25">
      <c r="E2076" s="16">
        <f t="shared" ca="1" si="64"/>
        <v>0.3314977930638745</v>
      </c>
      <c r="F2076" s="16">
        <f t="shared" ca="1" si="65"/>
        <v>8.7815505308522965</v>
      </c>
    </row>
    <row r="2077" spans="5:6" x14ac:dyDescent="0.25">
      <c r="E2077" s="16">
        <f t="shared" ca="1" si="64"/>
        <v>0.37697685741315412</v>
      </c>
      <c r="F2077" s="16">
        <f t="shared" ca="1" si="65"/>
        <v>8.9861589767904313</v>
      </c>
    </row>
    <row r="2078" spans="5:6" x14ac:dyDescent="0.25">
      <c r="E2078" s="16">
        <f t="shared" ca="1" si="64"/>
        <v>0.33602904675738232</v>
      </c>
      <c r="F2078" s="16">
        <f t="shared" ca="1" si="65"/>
        <v>8.8025856113885865</v>
      </c>
    </row>
    <row r="2079" spans="5:6" x14ac:dyDescent="0.25">
      <c r="E2079" s="16">
        <f t="shared" ca="1" si="64"/>
        <v>0.60016282839977864</v>
      </c>
      <c r="F2079" s="16">
        <f t="shared" ca="1" si="65"/>
        <v>9.8765154421576966</v>
      </c>
    </row>
    <row r="2080" spans="5:6" x14ac:dyDescent="0.25">
      <c r="E2080" s="16">
        <f t="shared" ca="1" si="64"/>
        <v>0.84390054554553551</v>
      </c>
      <c r="F2080" s="16">
        <f t="shared" ca="1" si="65"/>
        <v>10.924723437710863</v>
      </c>
    </row>
    <row r="2081" spans="5:6" x14ac:dyDescent="0.25">
      <c r="E2081" s="16">
        <f t="shared" ca="1" si="64"/>
        <v>0.26909744378615641</v>
      </c>
      <c r="F2081" s="16">
        <f t="shared" ca="1" si="65"/>
        <v>8.4728401507685476</v>
      </c>
    </row>
    <row r="2082" spans="5:6" x14ac:dyDescent="0.25">
      <c r="E2082" s="16">
        <f t="shared" ca="1" si="64"/>
        <v>0.70074729280642389</v>
      </c>
      <c r="F2082" s="16">
        <f t="shared" ca="1" si="65"/>
        <v>10.271764602719335</v>
      </c>
    </row>
    <row r="2083" spans="5:6" x14ac:dyDescent="0.25">
      <c r="E2083" s="16">
        <f t="shared" ca="1" si="64"/>
        <v>0.29403775038969127</v>
      </c>
      <c r="F2083" s="16">
        <f t="shared" ca="1" si="65"/>
        <v>8.6009378790559587</v>
      </c>
    </row>
    <row r="2084" spans="5:6" x14ac:dyDescent="0.25">
      <c r="E2084" s="16">
        <f t="shared" ca="1" si="64"/>
        <v>0.18032361970897581</v>
      </c>
      <c r="F2084" s="16">
        <f t="shared" ca="1" si="65"/>
        <v>7.9394061845350699</v>
      </c>
    </row>
    <row r="2085" spans="5:6" x14ac:dyDescent="0.25">
      <c r="E2085" s="16">
        <f t="shared" ca="1" si="64"/>
        <v>0.92238685313047486</v>
      </c>
      <c r="F2085" s="16">
        <f t="shared" ca="1" si="65"/>
        <v>11.434664489839868</v>
      </c>
    </row>
    <row r="2086" spans="5:6" x14ac:dyDescent="0.25">
      <c r="E2086" s="16">
        <f t="shared" ca="1" si="64"/>
        <v>1.3810614544163435E-2</v>
      </c>
      <c r="F2086" s="16">
        <f t="shared" ca="1" si="65"/>
        <v>5.4293401217474901</v>
      </c>
    </row>
    <row r="2087" spans="5:6" x14ac:dyDescent="0.25">
      <c r="E2087" s="16">
        <f t="shared" ca="1" si="64"/>
        <v>0.3579526073320497</v>
      </c>
      <c r="F2087" s="16">
        <f t="shared" ca="1" si="65"/>
        <v>8.9022398662654343</v>
      </c>
    </row>
    <row r="2088" spans="5:6" x14ac:dyDescent="0.25">
      <c r="E2088" s="16">
        <f t="shared" ca="1" si="64"/>
        <v>0.18724334508748564</v>
      </c>
      <c r="F2088" s="16">
        <f t="shared" ca="1" si="65"/>
        <v>7.986902286012203</v>
      </c>
    </row>
    <row r="2089" spans="5:6" x14ac:dyDescent="0.25">
      <c r="E2089" s="16">
        <f t="shared" ca="1" si="64"/>
        <v>0.38758705295866869</v>
      </c>
      <c r="F2089" s="16">
        <f t="shared" ca="1" si="65"/>
        <v>9.0320514744186813</v>
      </c>
    </row>
    <row r="2090" spans="5:6" x14ac:dyDescent="0.25">
      <c r="E2090" s="16">
        <f t="shared" ca="1" si="64"/>
        <v>0.90941035079944921</v>
      </c>
      <c r="F2090" s="16">
        <f t="shared" ca="1" si="65"/>
        <v>11.333197786507023</v>
      </c>
    </row>
    <row r="2091" spans="5:6" x14ac:dyDescent="0.25">
      <c r="E2091" s="16">
        <f t="shared" ca="1" si="64"/>
        <v>0.98716935088711111</v>
      </c>
      <c r="F2091" s="16">
        <f t="shared" ca="1" si="65"/>
        <v>12.339487051997143</v>
      </c>
    </row>
    <row r="2092" spans="5:6" x14ac:dyDescent="0.25">
      <c r="E2092" s="16">
        <f t="shared" ca="1" si="64"/>
        <v>0.73839037418178144</v>
      </c>
      <c r="F2092" s="16">
        <f t="shared" ca="1" si="65"/>
        <v>10.427965139215104</v>
      </c>
    </row>
    <row r="2093" spans="5:6" x14ac:dyDescent="0.25">
      <c r="E2093" s="16">
        <f t="shared" ca="1" si="64"/>
        <v>0.87867884134085794</v>
      </c>
      <c r="F2093" s="16">
        <f t="shared" ca="1" si="65"/>
        <v>11.125150430776573</v>
      </c>
    </row>
    <row r="2094" spans="5:6" x14ac:dyDescent="0.25">
      <c r="E2094" s="16">
        <f t="shared" ca="1" si="64"/>
        <v>9.5727568724744305E-2</v>
      </c>
      <c r="F2094" s="16">
        <f t="shared" ca="1" si="65"/>
        <v>7.2032612788301522</v>
      </c>
    </row>
    <row r="2095" spans="5:6" x14ac:dyDescent="0.25">
      <c r="E2095" s="16">
        <f t="shared" ca="1" si="64"/>
        <v>0.64858705796241489</v>
      </c>
      <c r="F2095" s="16">
        <f t="shared" ca="1" si="65"/>
        <v>10.06417031672828</v>
      </c>
    </row>
    <row r="2096" spans="5:6" x14ac:dyDescent="0.25">
      <c r="E2096" s="16">
        <f t="shared" ca="1" si="64"/>
        <v>3.9188702129237862E-2</v>
      </c>
      <c r="F2096" s="16">
        <f t="shared" ca="1" si="65"/>
        <v>6.3133372181833405</v>
      </c>
    </row>
    <row r="2097" spans="5:6" x14ac:dyDescent="0.25">
      <c r="E2097" s="16">
        <f t="shared" ca="1" si="64"/>
        <v>0.47587626109302061</v>
      </c>
      <c r="F2097" s="16">
        <f t="shared" ca="1" si="65"/>
        <v>9.3949181066318701</v>
      </c>
    </row>
    <row r="2098" spans="5:6" x14ac:dyDescent="0.25">
      <c r="E2098" s="16">
        <f t="shared" ca="1" si="64"/>
        <v>0.65006007699028467</v>
      </c>
      <c r="F2098" s="16">
        <f t="shared" ca="1" si="65"/>
        <v>10.069935194857035</v>
      </c>
    </row>
    <row r="2099" spans="5:6" x14ac:dyDescent="0.25">
      <c r="E2099" s="16">
        <f t="shared" ca="1" si="64"/>
        <v>0.78610616163803726</v>
      </c>
      <c r="F2099" s="16">
        <f t="shared" ca="1" si="65"/>
        <v>10.638497080031685</v>
      </c>
    </row>
    <row r="2100" spans="5:6" x14ac:dyDescent="0.25">
      <c r="E2100" s="16">
        <f t="shared" ca="1" si="64"/>
        <v>0.60342665667005624</v>
      </c>
      <c r="F2100" s="16">
        <f t="shared" ca="1" si="65"/>
        <v>9.8890828009998799</v>
      </c>
    </row>
    <row r="2101" spans="5:6" x14ac:dyDescent="0.25">
      <c r="E2101" s="16">
        <f t="shared" ca="1" si="64"/>
        <v>0.66978433271242133</v>
      </c>
      <c r="F2101" s="16">
        <f t="shared" ca="1" si="65"/>
        <v>10.147600091533446</v>
      </c>
    </row>
    <row r="2102" spans="5:6" x14ac:dyDescent="0.25">
      <c r="E2102" s="16">
        <f t="shared" ca="1" si="64"/>
        <v>0.42084402236173957</v>
      </c>
      <c r="F2102" s="16">
        <f t="shared" ca="1" si="65"/>
        <v>9.1722721745946796</v>
      </c>
    </row>
    <row r="2103" spans="5:6" x14ac:dyDescent="0.25">
      <c r="E2103" s="16">
        <f t="shared" ca="1" si="64"/>
        <v>0.70466037565605966</v>
      </c>
      <c r="F2103" s="16">
        <f t="shared" ca="1" si="65"/>
        <v>10.2876993767262</v>
      </c>
    </row>
    <row r="2104" spans="5:6" x14ac:dyDescent="0.25">
      <c r="E2104" s="16">
        <f t="shared" ca="1" si="64"/>
        <v>0.10522875167823043</v>
      </c>
      <c r="F2104" s="16">
        <f t="shared" ca="1" si="65"/>
        <v>7.3067139117984601</v>
      </c>
    </row>
    <row r="2105" spans="5:6" x14ac:dyDescent="0.25">
      <c r="E2105" s="16">
        <f t="shared" ca="1" si="64"/>
        <v>0.78594946172172497</v>
      </c>
      <c r="F2105" s="16">
        <f t="shared" ca="1" si="65"/>
        <v>10.637775274608154</v>
      </c>
    </row>
    <row r="2106" spans="5:6" x14ac:dyDescent="0.25">
      <c r="E2106" s="16">
        <f t="shared" ca="1" si="64"/>
        <v>0.1649103512855753</v>
      </c>
      <c r="F2106" s="16">
        <f t="shared" ca="1" si="65"/>
        <v>7.82861311878594</v>
      </c>
    </row>
    <row r="2107" spans="5:6" x14ac:dyDescent="0.25">
      <c r="E2107" s="16">
        <f t="shared" ca="1" si="64"/>
        <v>0.42434893999070855</v>
      </c>
      <c r="F2107" s="16">
        <f t="shared" ca="1" si="65"/>
        <v>9.1867659245662008</v>
      </c>
    </row>
    <row r="2108" spans="5:6" x14ac:dyDescent="0.25">
      <c r="E2108" s="16">
        <f t="shared" ca="1" si="64"/>
        <v>0.27274757798277116</v>
      </c>
      <c r="F2108" s="16">
        <f t="shared" ca="1" si="65"/>
        <v>8.4920405536469321</v>
      </c>
    </row>
    <row r="2109" spans="5:6" x14ac:dyDescent="0.25">
      <c r="E2109" s="16">
        <f t="shared" ca="1" si="64"/>
        <v>0.3144635470802567</v>
      </c>
      <c r="F2109" s="16">
        <f t="shared" ca="1" si="65"/>
        <v>8.7009840865787798</v>
      </c>
    </row>
    <row r="2110" spans="5:6" x14ac:dyDescent="0.25">
      <c r="E2110" s="16">
        <f t="shared" ca="1" si="64"/>
        <v>0.60603976753266231</v>
      </c>
      <c r="F2110" s="16">
        <f t="shared" ca="1" si="65"/>
        <v>9.8991499941033005</v>
      </c>
    </row>
    <row r="2111" spans="5:6" x14ac:dyDescent="0.25">
      <c r="E2111" s="16">
        <f t="shared" ca="1" si="64"/>
        <v>0.78689047038314741</v>
      </c>
      <c r="F2111" s="16">
        <f t="shared" ca="1" si="65"/>
        <v>10.642113373114931</v>
      </c>
    </row>
    <row r="2112" spans="5:6" x14ac:dyDescent="0.25">
      <c r="E2112" s="16">
        <f t="shared" ca="1" si="64"/>
        <v>0.54924857341944266</v>
      </c>
      <c r="F2112" s="16">
        <f t="shared" ca="1" si="65"/>
        <v>9.6807744725508513</v>
      </c>
    </row>
    <row r="2113" spans="5:6" x14ac:dyDescent="0.25">
      <c r="E2113" s="16">
        <f t="shared" ca="1" si="64"/>
        <v>0.21466239718138203</v>
      </c>
      <c r="F2113" s="16">
        <f t="shared" ca="1" si="65"/>
        <v>8.1635990846621098</v>
      </c>
    </row>
    <row r="2114" spans="5:6" x14ac:dyDescent="0.25">
      <c r="E2114" s="16">
        <f t="shared" ca="1" si="64"/>
        <v>1.49461084844843E-2</v>
      </c>
      <c r="F2114" s="16">
        <f t="shared" ca="1" si="65"/>
        <v>5.4914225350403658</v>
      </c>
    </row>
    <row r="2115" spans="5:6" x14ac:dyDescent="0.25">
      <c r="E2115" s="16">
        <f t="shared" ca="1" si="64"/>
        <v>0.11545613349000861</v>
      </c>
      <c r="F2115" s="16">
        <f t="shared" ca="1" si="65"/>
        <v>7.4101402524302094</v>
      </c>
    </row>
    <row r="2116" spans="5:6" x14ac:dyDescent="0.25">
      <c r="E2116" s="16">
        <f t="shared" ref="E2116:E2160" ca="1" si="66">RAND()</f>
        <v>0.61400046651929474</v>
      </c>
      <c r="F2116" s="16">
        <f t="shared" ref="F2116:F2160" ca="1" si="67">$C$4*POWER(-LN(1-E2116),(1/$C$3))</f>
        <v>9.9298540255303998</v>
      </c>
    </row>
    <row r="2117" spans="5:6" x14ac:dyDescent="0.25">
      <c r="E2117" s="16">
        <f t="shared" ca="1" si="66"/>
        <v>0.92133906902938001</v>
      </c>
      <c r="F2117" s="16">
        <f t="shared" ca="1" si="67"/>
        <v>11.426075119488953</v>
      </c>
    </row>
    <row r="2118" spans="5:6" x14ac:dyDescent="0.25">
      <c r="E2118" s="16">
        <f t="shared" ca="1" si="66"/>
        <v>0.26708119095763727</v>
      </c>
      <c r="F2118" s="16">
        <f t="shared" ca="1" si="67"/>
        <v>8.4621629708017334</v>
      </c>
    </row>
    <row r="2119" spans="5:6" x14ac:dyDescent="0.25">
      <c r="E2119" s="16">
        <f t="shared" ca="1" si="66"/>
        <v>0.15290471554878748</v>
      </c>
      <c r="F2119" s="16">
        <f t="shared" ca="1" si="67"/>
        <v>7.7368686497655323</v>
      </c>
    </row>
    <row r="2120" spans="5:6" x14ac:dyDescent="0.25">
      <c r="E2120" s="16">
        <f t="shared" ca="1" si="66"/>
        <v>0.49456690500917255</v>
      </c>
      <c r="F2120" s="16">
        <f t="shared" ca="1" si="67"/>
        <v>9.468600583114414</v>
      </c>
    </row>
    <row r="2121" spans="5:6" x14ac:dyDescent="0.25">
      <c r="E2121" s="16">
        <f t="shared" ca="1" si="66"/>
        <v>0.35407551148841143</v>
      </c>
      <c r="F2121" s="16">
        <f t="shared" ca="1" si="67"/>
        <v>8.8848586299825811</v>
      </c>
    </row>
    <row r="2122" spans="5:6" x14ac:dyDescent="0.25">
      <c r="E2122" s="16">
        <f t="shared" ca="1" si="66"/>
        <v>6.8148464595677027E-2</v>
      </c>
      <c r="F2122" s="16">
        <f t="shared" ca="1" si="67"/>
        <v>6.8474285575197342</v>
      </c>
    </row>
    <row r="2123" spans="5:6" x14ac:dyDescent="0.25">
      <c r="E2123" s="16">
        <f t="shared" ca="1" si="66"/>
        <v>0.70114662861398658</v>
      </c>
      <c r="F2123" s="16">
        <f t="shared" ca="1" si="67"/>
        <v>10.273387966284497</v>
      </c>
    </row>
    <row r="2124" spans="5:6" x14ac:dyDescent="0.25">
      <c r="E2124" s="16">
        <f t="shared" ca="1" si="66"/>
        <v>0.92374826584555503</v>
      </c>
      <c r="F2124" s="16">
        <f t="shared" ca="1" si="67"/>
        <v>11.445940824982589</v>
      </c>
    </row>
    <row r="2125" spans="5:6" x14ac:dyDescent="0.25">
      <c r="E2125" s="16">
        <f t="shared" ca="1" si="66"/>
        <v>0.5647329683186576</v>
      </c>
      <c r="F2125" s="16">
        <f t="shared" ca="1" si="67"/>
        <v>9.7403329053204875</v>
      </c>
    </row>
    <row r="2126" spans="5:6" x14ac:dyDescent="0.25">
      <c r="E2126" s="16">
        <f t="shared" ca="1" si="66"/>
        <v>0.77065358351996105</v>
      </c>
      <c r="F2126" s="16">
        <f t="shared" ca="1" si="67"/>
        <v>10.568389576834029</v>
      </c>
    </row>
    <row r="2127" spans="5:6" x14ac:dyDescent="0.25">
      <c r="E2127" s="16">
        <f t="shared" ca="1" si="66"/>
        <v>0.63199994259729186</v>
      </c>
      <c r="F2127" s="16">
        <f t="shared" ca="1" si="67"/>
        <v>9.9995316268039574</v>
      </c>
    </row>
    <row r="2128" spans="5:6" x14ac:dyDescent="0.25">
      <c r="E2128" s="16">
        <f t="shared" ca="1" si="66"/>
        <v>7.1492119772450957E-2</v>
      </c>
      <c r="F2128" s="16">
        <f t="shared" ca="1" si="67"/>
        <v>6.8961929225987673</v>
      </c>
    </row>
    <row r="2129" spans="5:6" x14ac:dyDescent="0.25">
      <c r="E2129" s="16">
        <f t="shared" ca="1" si="66"/>
        <v>0.92954864061226694</v>
      </c>
      <c r="F2129" s="16">
        <f t="shared" ca="1" si="67"/>
        <v>11.495555998536332</v>
      </c>
    </row>
    <row r="2130" spans="5:6" x14ac:dyDescent="0.25">
      <c r="E2130" s="16">
        <f t="shared" ca="1" si="66"/>
        <v>0.71787101109504392</v>
      </c>
      <c r="F2130" s="16">
        <f t="shared" ca="1" si="67"/>
        <v>10.341976100433307</v>
      </c>
    </row>
    <row r="2131" spans="5:6" x14ac:dyDescent="0.25">
      <c r="E2131" s="16">
        <f t="shared" ca="1" si="66"/>
        <v>1.6657651008506247E-2</v>
      </c>
      <c r="F2131" s="16">
        <f t="shared" ca="1" si="67"/>
        <v>5.5778288347578497</v>
      </c>
    </row>
    <row r="2132" spans="5:6" x14ac:dyDescent="0.25">
      <c r="E2132" s="16">
        <f t="shared" ca="1" si="66"/>
        <v>0.90598971142884299</v>
      </c>
      <c r="F2132" s="16">
        <f t="shared" ca="1" si="67"/>
        <v>11.308042257894904</v>
      </c>
    </row>
    <row r="2133" spans="5:6" x14ac:dyDescent="0.25">
      <c r="E2133" s="16">
        <f t="shared" ca="1" si="66"/>
        <v>0.44170415916331462</v>
      </c>
      <c r="F2133" s="16">
        <f t="shared" ca="1" si="67"/>
        <v>9.257843755643437</v>
      </c>
    </row>
    <row r="2134" spans="5:6" x14ac:dyDescent="0.25">
      <c r="E2134" s="16">
        <f t="shared" ca="1" si="66"/>
        <v>0.59907389813068523</v>
      </c>
      <c r="F2134" s="16">
        <f t="shared" ca="1" si="67"/>
        <v>9.8723240476210332</v>
      </c>
    </row>
    <row r="2135" spans="5:6" x14ac:dyDescent="0.25">
      <c r="E2135" s="16">
        <f t="shared" ca="1" si="66"/>
        <v>7.7311071091325401E-2</v>
      </c>
      <c r="F2135" s="16">
        <f t="shared" ca="1" si="67"/>
        <v>6.9768068175183382</v>
      </c>
    </row>
    <row r="2136" spans="5:6" x14ac:dyDescent="0.25">
      <c r="E2136" s="16">
        <f t="shared" ca="1" si="66"/>
        <v>0.65812411414451455</v>
      </c>
      <c r="F2136" s="16">
        <f t="shared" ca="1" si="67"/>
        <v>10.101576732981226</v>
      </c>
    </row>
    <row r="2137" spans="5:6" x14ac:dyDescent="0.25">
      <c r="E2137" s="16">
        <f t="shared" ca="1" si="66"/>
        <v>0.62937775259850737</v>
      </c>
      <c r="F2137" s="16">
        <f t="shared" ca="1" si="67"/>
        <v>9.989354542767714</v>
      </c>
    </row>
    <row r="2138" spans="5:6" x14ac:dyDescent="0.25">
      <c r="E2138" s="16">
        <f t="shared" ca="1" si="66"/>
        <v>5.3465355581106988E-2</v>
      </c>
      <c r="F2138" s="16">
        <f t="shared" ca="1" si="67"/>
        <v>6.6068248788680295</v>
      </c>
    </row>
    <row r="2139" spans="5:6" x14ac:dyDescent="0.25">
      <c r="E2139" s="16">
        <f t="shared" ca="1" si="66"/>
        <v>0.29399456216718722</v>
      </c>
      <c r="F2139" s="16">
        <f t="shared" ca="1" si="67"/>
        <v>8.6007219901302641</v>
      </c>
    </row>
    <row r="2140" spans="5:6" x14ac:dyDescent="0.25">
      <c r="E2140" s="16">
        <f t="shared" ca="1" si="66"/>
        <v>0.1206097108038513</v>
      </c>
      <c r="F2140" s="16">
        <f t="shared" ca="1" si="67"/>
        <v>7.459560200756135</v>
      </c>
    </row>
    <row r="2141" spans="5:6" x14ac:dyDescent="0.25">
      <c r="E2141" s="16">
        <f t="shared" ca="1" si="66"/>
        <v>0.50426543420158021</v>
      </c>
      <c r="F2141" s="16">
        <f t="shared" ca="1" si="67"/>
        <v>9.5065499482739799</v>
      </c>
    </row>
    <row r="2142" spans="5:6" x14ac:dyDescent="0.25">
      <c r="E2142" s="16">
        <f t="shared" ca="1" si="66"/>
        <v>0.65824581747649979</v>
      </c>
      <c r="F2142" s="16">
        <f t="shared" ca="1" si="67"/>
        <v>10.102055381295694</v>
      </c>
    </row>
    <row r="2143" spans="5:6" x14ac:dyDescent="0.25">
      <c r="E2143" s="16">
        <f t="shared" ca="1" si="66"/>
        <v>0.28039548000079562</v>
      </c>
      <c r="F2143" s="16">
        <f t="shared" ca="1" si="67"/>
        <v>8.5317490483762057</v>
      </c>
    </row>
    <row r="2144" spans="5:6" x14ac:dyDescent="0.25">
      <c r="E2144" s="16">
        <f t="shared" ca="1" si="66"/>
        <v>0.18457622748963753</v>
      </c>
      <c r="F2144" s="16">
        <f t="shared" ca="1" si="67"/>
        <v>7.9687487190565598</v>
      </c>
    </row>
    <row r="2145" spans="5:6" x14ac:dyDescent="0.25">
      <c r="E2145" s="16">
        <f t="shared" ca="1" si="66"/>
        <v>0.27666229357282068</v>
      </c>
      <c r="F2145" s="16">
        <f t="shared" ca="1" si="67"/>
        <v>8.5124524440112275</v>
      </c>
    </row>
    <row r="2146" spans="5:6" x14ac:dyDescent="0.25">
      <c r="E2146" s="16">
        <f t="shared" ca="1" si="66"/>
        <v>0.59467829192152044</v>
      </c>
      <c r="F2146" s="16">
        <f t="shared" ca="1" si="67"/>
        <v>9.8554117971255106</v>
      </c>
    </row>
    <row r="2147" spans="5:6" x14ac:dyDescent="0.25">
      <c r="E2147" s="16">
        <f t="shared" ca="1" si="66"/>
        <v>0.14381592236827989</v>
      </c>
      <c r="F2147" s="16">
        <f t="shared" ca="1" si="67"/>
        <v>7.6637447539658456</v>
      </c>
    </row>
    <row r="2148" spans="5:6" x14ac:dyDescent="0.25">
      <c r="E2148" s="16">
        <f t="shared" ca="1" si="66"/>
        <v>7.7572321156992419E-2</v>
      </c>
      <c r="F2148" s="16">
        <f t="shared" ca="1" si="67"/>
        <v>6.9803092538136031</v>
      </c>
    </row>
    <row r="2149" spans="5:6" x14ac:dyDescent="0.25">
      <c r="E2149" s="16">
        <f t="shared" ca="1" si="66"/>
        <v>0.92575770186722994</v>
      </c>
      <c r="F2149" s="16">
        <f t="shared" ca="1" si="67"/>
        <v>11.462832799606629</v>
      </c>
    </row>
    <row r="2150" spans="5:6" x14ac:dyDescent="0.25">
      <c r="E2150" s="16">
        <f t="shared" ca="1" si="66"/>
        <v>0.61165548150317239</v>
      </c>
      <c r="F2150" s="16">
        <f t="shared" ca="1" si="67"/>
        <v>9.9208035891674164</v>
      </c>
    </row>
    <row r="2151" spans="5:6" x14ac:dyDescent="0.25">
      <c r="E2151" s="16">
        <f t="shared" ca="1" si="66"/>
        <v>0.49083741906310907</v>
      </c>
      <c r="F2151" s="16">
        <f t="shared" ca="1" si="67"/>
        <v>9.4539589584132635</v>
      </c>
    </row>
    <row r="2152" spans="5:6" x14ac:dyDescent="0.25">
      <c r="E2152" s="16">
        <f t="shared" ca="1" si="66"/>
        <v>0.13205226695548433</v>
      </c>
      <c r="F2152" s="16">
        <f t="shared" ca="1" si="67"/>
        <v>7.5636903493152108</v>
      </c>
    </row>
    <row r="2153" spans="5:6" x14ac:dyDescent="0.25">
      <c r="E2153" s="16">
        <f t="shared" ca="1" si="66"/>
        <v>0.67683638059059537</v>
      </c>
      <c r="F2153" s="16">
        <f t="shared" ca="1" si="67"/>
        <v>10.175610577595213</v>
      </c>
    </row>
    <row r="2154" spans="5:6" x14ac:dyDescent="0.25">
      <c r="E2154" s="16">
        <f t="shared" ca="1" si="66"/>
        <v>0.69183359009732293</v>
      </c>
      <c r="F2154" s="16">
        <f t="shared" ca="1" si="67"/>
        <v>10.235687148414261</v>
      </c>
    </row>
    <row r="2155" spans="5:6" x14ac:dyDescent="0.25">
      <c r="E2155" s="16">
        <f t="shared" ca="1" si="66"/>
        <v>0.26008869492785947</v>
      </c>
      <c r="F2155" s="16">
        <f t="shared" ca="1" si="67"/>
        <v>8.4247272662382233</v>
      </c>
    </row>
    <row r="2156" spans="5:6" x14ac:dyDescent="0.25">
      <c r="E2156" s="16">
        <f t="shared" ca="1" si="66"/>
        <v>0.43227378280343187</v>
      </c>
      <c r="F2156" s="16">
        <f t="shared" ca="1" si="67"/>
        <v>9.2193600129948763</v>
      </c>
    </row>
    <row r="2157" spans="5:6" x14ac:dyDescent="0.25">
      <c r="E2157" s="16">
        <f t="shared" ca="1" si="66"/>
        <v>0.45375774389991519</v>
      </c>
      <c r="F2157" s="16">
        <f t="shared" ca="1" si="67"/>
        <v>9.3065920243451465</v>
      </c>
    </row>
    <row r="2158" spans="5:6" x14ac:dyDescent="0.25">
      <c r="E2158" s="16">
        <f t="shared" ca="1" si="66"/>
        <v>0.36017950591638526</v>
      </c>
      <c r="F2158" s="16">
        <f t="shared" ca="1" si="67"/>
        <v>8.9121787803582215</v>
      </c>
    </row>
    <row r="2159" spans="5:6" x14ac:dyDescent="0.25">
      <c r="E2159" s="16">
        <f t="shared" ca="1" si="66"/>
        <v>0.10401307643824798</v>
      </c>
      <c r="F2159" s="16">
        <f t="shared" ca="1" si="67"/>
        <v>7.2939005184187868</v>
      </c>
    </row>
    <row r="2160" spans="5:6" x14ac:dyDescent="0.25">
      <c r="E2160" s="16">
        <f t="shared" ca="1" si="66"/>
        <v>0.70379843241587525</v>
      </c>
      <c r="F2160" s="16">
        <f t="shared" ca="1" si="67"/>
        <v>10.284184083824124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AD2002"/>
  <sheetViews>
    <sheetView zoomScale="80" zoomScaleNormal="80" workbookViewId="0">
      <selection activeCell="L6" sqref="L6"/>
    </sheetView>
  </sheetViews>
  <sheetFormatPr baseColWidth="10" defaultRowHeight="15" x14ac:dyDescent="0.25"/>
  <cols>
    <col min="1" max="1" width="2.85546875" style="31" customWidth="1"/>
    <col min="2" max="8" width="11.42578125" style="31"/>
    <col min="9" max="9" width="4.85546875" style="31" customWidth="1"/>
    <col min="10" max="10" width="8.85546875" style="31" bestFit="1" customWidth="1"/>
    <col min="11" max="11" width="10.7109375" style="31" bestFit="1" customWidth="1"/>
    <col min="12" max="12" width="8.7109375" style="31" bestFit="1" customWidth="1"/>
    <col min="13" max="13" width="4" style="31" customWidth="1"/>
    <col min="14" max="16" width="11.42578125" style="31"/>
    <col min="17" max="17" width="10.42578125" style="31" customWidth="1"/>
    <col min="18" max="18" width="7" style="31" customWidth="1"/>
    <col min="19" max="19" width="11.7109375" style="31" bestFit="1" customWidth="1"/>
    <col min="20" max="20" width="17.7109375" style="31" bestFit="1" customWidth="1"/>
    <col min="21" max="21" width="18.85546875" style="31" bestFit="1" customWidth="1"/>
    <col min="22" max="22" width="3.85546875" style="31" customWidth="1"/>
    <col min="23" max="23" width="3.28515625" style="13" customWidth="1"/>
    <col min="24" max="24" width="4.140625" style="31" customWidth="1"/>
    <col min="25" max="25" width="11.42578125" style="31"/>
    <col min="26" max="26" width="3.85546875" style="31" customWidth="1"/>
    <col min="27" max="27" width="8" style="31" customWidth="1"/>
    <col min="28" max="28" width="10" style="31" customWidth="1"/>
    <col min="29" max="16384" width="11.42578125" style="31"/>
  </cols>
  <sheetData>
    <row r="2" spans="2:30" x14ac:dyDescent="0.25">
      <c r="B2" s="106" t="s">
        <v>30</v>
      </c>
      <c r="C2" s="106"/>
      <c r="D2" s="106"/>
      <c r="E2" s="106"/>
      <c r="F2" s="106"/>
      <c r="G2" s="106"/>
      <c r="H2" s="106"/>
      <c r="J2" s="106" t="s">
        <v>31</v>
      </c>
      <c r="K2" s="106"/>
      <c r="L2" s="106"/>
      <c r="N2" s="32" t="s">
        <v>32</v>
      </c>
      <c r="O2" s="32" t="s">
        <v>13</v>
      </c>
      <c r="P2" s="32" t="s">
        <v>33</v>
      </c>
      <c r="S2" s="30" t="s">
        <v>15</v>
      </c>
      <c r="T2" s="30" t="s">
        <v>16</v>
      </c>
      <c r="U2" s="30" t="s">
        <v>17</v>
      </c>
      <c r="Y2" s="30" t="s">
        <v>39</v>
      </c>
      <c r="AA2" s="31" t="s">
        <v>40</v>
      </c>
      <c r="AB2" s="31">
        <v>0.53839999999999999</v>
      </c>
    </row>
    <row r="3" spans="2:30" x14ac:dyDescent="0.25">
      <c r="B3" s="107"/>
      <c r="C3" s="107"/>
      <c r="D3" s="107"/>
      <c r="E3" s="107"/>
      <c r="F3" s="107"/>
      <c r="G3" s="107"/>
      <c r="H3" s="107"/>
      <c r="J3" s="33" t="s">
        <v>34</v>
      </c>
      <c r="K3" s="33"/>
      <c r="L3" s="33">
        <v>200</v>
      </c>
      <c r="N3" s="33">
        <v>1</v>
      </c>
      <c r="O3" s="33">
        <f t="shared" ref="O3:O67" ca="1" si="0">RAND()</f>
        <v>0.36394968554169105</v>
      </c>
      <c r="P3" s="33">
        <v>133.415984522043</v>
      </c>
      <c r="Q3" s="31">
        <f>_xlfn.NORM.S.DIST(($L$5+$L$6*ASINH((P3-$L$3)/$L$4)),TRUE)</f>
        <v>0.64798439364484106</v>
      </c>
      <c r="S3" s="33" t="s">
        <v>19</v>
      </c>
      <c r="T3" s="33">
        <f>AVERAGE(P3:P2002)</f>
        <v>127.87097162080858</v>
      </c>
      <c r="U3" s="33">
        <f>L3-L4*EXP((L6^-2)/2)*SINH(L5/L6)</f>
        <v>127.84009434672522</v>
      </c>
      <c r="Y3" s="12">
        <v>133.41598452204323</v>
      </c>
    </row>
    <row r="4" spans="2:30" x14ac:dyDescent="0.25">
      <c r="B4" s="107"/>
      <c r="C4" s="107"/>
      <c r="D4" s="107"/>
      <c r="E4" s="107"/>
      <c r="F4" s="107"/>
      <c r="G4" s="107"/>
      <c r="H4" s="107"/>
      <c r="J4" s="33" t="s">
        <v>35</v>
      </c>
      <c r="K4" s="33"/>
      <c r="L4" s="33">
        <v>100</v>
      </c>
      <c r="N4" s="33">
        <v>2</v>
      </c>
      <c r="O4" s="33">
        <f t="shared" ca="1" si="0"/>
        <v>0.59592638379049712</v>
      </c>
      <c r="P4" s="33">
        <v>135.23576876865587</v>
      </c>
      <c r="Q4" s="31">
        <f t="shared" ref="Q4:Q67" si="1">_xlfn.NORM.S.DIST(($L$5+$L$6*ASINH((P4-$L$3)/$L$4)),TRUE)</f>
        <v>0.69734577499653772</v>
      </c>
      <c r="S4" s="33" t="s">
        <v>21</v>
      </c>
      <c r="T4" s="33">
        <f>_xlfn.VAR.S(P3:P2002)</f>
        <v>184.7942052474539</v>
      </c>
      <c r="U4" s="33">
        <f>((L4^2)/2)*(EXP(L6^-2)-1)*(EXP(L6^-2)*COSH(2*L5/L6)+1)</f>
        <v>189.67661927059748</v>
      </c>
      <c r="Y4" s="12">
        <v>135.23576876865587</v>
      </c>
      <c r="AA4" s="31">
        <v>-3</v>
      </c>
      <c r="AB4" s="31" t="s">
        <v>33</v>
      </c>
      <c r="AC4" s="31">
        <f>NORMSDIST(AA4*$AB$2)</f>
        <v>5.3133695284313019E-2</v>
      </c>
      <c r="AD4" s="31">
        <f>_xlfn.PERCENTILE.EXC($Y$3:$Y$2002,AC4)</f>
        <v>105.1193229401123</v>
      </c>
    </row>
    <row r="5" spans="2:30" x14ac:dyDescent="0.25">
      <c r="B5" s="107"/>
      <c r="C5" s="107"/>
      <c r="D5" s="107"/>
      <c r="E5" s="107"/>
      <c r="F5" s="107"/>
      <c r="G5" s="107"/>
      <c r="H5" s="107"/>
      <c r="J5" s="33" t="s">
        <v>1</v>
      </c>
      <c r="K5" s="33"/>
      <c r="L5" s="33">
        <v>6</v>
      </c>
      <c r="N5" s="33">
        <v>3</v>
      </c>
      <c r="O5" s="33">
        <f t="shared" ca="1" si="0"/>
        <v>0.16701212092759488</v>
      </c>
      <c r="P5" s="33">
        <v>115.8478047192032</v>
      </c>
      <c r="Q5" s="31">
        <f t="shared" si="1"/>
        <v>0.18865126714343899</v>
      </c>
      <c r="S5" s="33" t="s">
        <v>22</v>
      </c>
      <c r="T5" s="33">
        <f>_xlfn.STDEV.S(P3:P2002)</f>
        <v>13.593903238123108</v>
      </c>
      <c r="U5" s="33">
        <f>SQRT(U4)</f>
        <v>13.772313504658449</v>
      </c>
      <c r="Y5" s="12">
        <v>115.8478047192032</v>
      </c>
      <c r="AA5" s="31">
        <v>-1</v>
      </c>
      <c r="AB5" s="31" t="s">
        <v>41</v>
      </c>
      <c r="AC5" s="31">
        <f>NORMSDIST(AA5*$AB$2)</f>
        <v>0.29515046318931154</v>
      </c>
      <c r="AD5" s="31">
        <f t="shared" ref="AD5:AD7" si="2">_xlfn.PERCENTILE.EXC($Y$3:$Y$2002,AC5)</f>
        <v>121.14430205155767</v>
      </c>
    </row>
    <row r="6" spans="2:30" x14ac:dyDescent="0.25">
      <c r="B6" s="107"/>
      <c r="C6" s="107"/>
      <c r="D6" s="107"/>
      <c r="E6" s="107"/>
      <c r="F6" s="107"/>
      <c r="G6" s="107"/>
      <c r="H6" s="107"/>
      <c r="J6" s="33" t="s">
        <v>36</v>
      </c>
      <c r="K6" s="33"/>
      <c r="L6" s="33">
        <v>9</v>
      </c>
      <c r="N6" s="33">
        <v>4</v>
      </c>
      <c r="O6" s="33">
        <f t="shared" ca="1" si="0"/>
        <v>0.50575429313913634</v>
      </c>
      <c r="P6" s="33">
        <v>113.38491202485355</v>
      </c>
      <c r="Q6" s="31">
        <f t="shared" si="1"/>
        <v>0.14652593553355109</v>
      </c>
      <c r="S6" s="33" t="s">
        <v>23</v>
      </c>
      <c r="T6" s="33">
        <f>SKEW(P3:P2002)</f>
        <v>-0.11448706958944364</v>
      </c>
      <c r="U6" s="33">
        <f>-((L4^3)*SQRT(EXP(L6^-2))*((EXP(L6^-2)-1)^2)*(EXP(L6^-2)*(EXP(L6^-2)+2)*SINH(3*(L5/L6))+3*SINH((L5/L6))))/(4*U5^3)</f>
        <v>-0.19633292872272667</v>
      </c>
      <c r="Y6" s="12">
        <v>113.38491202485355</v>
      </c>
      <c r="AA6" s="31">
        <v>1</v>
      </c>
      <c r="AB6" s="31" t="s">
        <v>42</v>
      </c>
      <c r="AC6" s="31">
        <f>NORMSDIST(AA6*$AB$2)</f>
        <v>0.7048495368106884</v>
      </c>
      <c r="AD6" s="31">
        <f t="shared" si="2"/>
        <v>134.88620637707427</v>
      </c>
    </row>
    <row r="7" spans="2:30" x14ac:dyDescent="0.25">
      <c r="B7" s="107"/>
      <c r="C7" s="107"/>
      <c r="D7" s="107"/>
      <c r="E7" s="107"/>
      <c r="F7" s="107"/>
      <c r="G7" s="107"/>
      <c r="H7" s="107"/>
      <c r="N7" s="33">
        <v>5</v>
      </c>
      <c r="O7" s="33">
        <f t="shared" ca="1" si="0"/>
        <v>0.93615358598071396</v>
      </c>
      <c r="P7" s="33">
        <v>125.72873396533603</v>
      </c>
      <c r="Q7" s="31">
        <f t="shared" si="1"/>
        <v>0.42631492210821181</v>
      </c>
      <c r="S7" s="33" t="s">
        <v>24</v>
      </c>
      <c r="T7" s="31">
        <f>T20/(T5^4)</f>
        <v>3.1378051011524271</v>
      </c>
      <c r="U7" s="35">
        <f>((L4^4)*((EXP(L6^-2)-1)^2)*((EXP(L6^-2)^2)*(EXP(L6^-2)^4+2*EXP(L6^-2)^3+3*EXP(L6^-2)^2-3)*COSH(4*(L5/L6))+(4*EXP(L6^-2)^2)*(EXP(L6^-2)+2)*COSH(2*(L5/L6))+3*(2*EXP(L6^-2)+1)))/(8*U5^4)</f>
        <v>3.1018305211896813</v>
      </c>
      <c r="Y7" s="12">
        <v>125.72873396533603</v>
      </c>
      <c r="AA7" s="31">
        <v>3</v>
      </c>
      <c r="AB7" s="31" t="s">
        <v>43</v>
      </c>
      <c r="AC7" s="31">
        <f>NORMSDIST(AA7*$AB$2)</f>
        <v>0.946866304715687</v>
      </c>
      <c r="AD7" s="31">
        <f t="shared" si="2"/>
        <v>149.38864611716122</v>
      </c>
    </row>
    <row r="8" spans="2:30" x14ac:dyDescent="0.25">
      <c r="B8" s="107"/>
      <c r="C8" s="107"/>
      <c r="D8" s="107"/>
      <c r="E8" s="107"/>
      <c r="F8" s="107"/>
      <c r="G8" s="107"/>
      <c r="H8" s="107"/>
      <c r="J8" s="31" t="s">
        <v>101</v>
      </c>
      <c r="K8" s="34">
        <f>EXP(L6^-2)</f>
        <v>1.0124222014905562</v>
      </c>
      <c r="N8" s="33">
        <v>6</v>
      </c>
      <c r="O8" s="33">
        <f t="shared" ca="1" si="0"/>
        <v>0.82363356160157408</v>
      </c>
      <c r="P8" s="33">
        <v>139.88074608034395</v>
      </c>
      <c r="Q8" s="31">
        <f t="shared" si="1"/>
        <v>0.80822528081270528</v>
      </c>
      <c r="S8" s="33" t="s">
        <v>100</v>
      </c>
      <c r="T8" s="33">
        <f>MEDIAN(P3:P2002)</f>
        <v>128.14324149975664</v>
      </c>
      <c r="U8" s="33">
        <f>L3+L4*SINH(-L5/L6)</f>
        <v>128.28415389889582</v>
      </c>
      <c r="Y8" s="12">
        <v>139.88074608034395</v>
      </c>
    </row>
    <row r="9" spans="2:30" x14ac:dyDescent="0.25">
      <c r="B9" s="107"/>
      <c r="C9" s="107"/>
      <c r="D9" s="107"/>
      <c r="E9" s="107"/>
      <c r="F9" s="107"/>
      <c r="G9" s="107"/>
      <c r="H9" s="107"/>
      <c r="J9" s="31" t="s">
        <v>102</v>
      </c>
      <c r="K9" s="31">
        <f>(L5/L6)</f>
        <v>0.66666666666666663</v>
      </c>
      <c r="N9" s="33">
        <v>7</v>
      </c>
      <c r="O9" s="33">
        <f t="shared" ca="1" si="0"/>
        <v>0.46208283904444869</v>
      </c>
      <c r="P9" s="33">
        <v>125.06521412129032</v>
      </c>
      <c r="Q9" s="31">
        <f t="shared" si="1"/>
        <v>0.40763671041133559</v>
      </c>
      <c r="Y9" s="12">
        <v>125.06521412129032</v>
      </c>
      <c r="AA9" s="31" t="s">
        <v>44</v>
      </c>
      <c r="AB9" s="31" t="s">
        <v>45</v>
      </c>
      <c r="AC9" s="31">
        <f>AD7-AD6</f>
        <v>14.502439740086942</v>
      </c>
    </row>
    <row r="10" spans="2:30" x14ac:dyDescent="0.25">
      <c r="B10" s="107"/>
      <c r="C10" s="107"/>
      <c r="D10" s="107"/>
      <c r="E10" s="107"/>
      <c r="F10" s="107"/>
      <c r="G10" s="107"/>
      <c r="H10" s="107"/>
      <c r="N10" s="33">
        <v>8</v>
      </c>
      <c r="O10" s="33">
        <f t="shared" ca="1" si="0"/>
        <v>0.93806572002840483</v>
      </c>
      <c r="P10" s="33">
        <v>139.05934031445929</v>
      </c>
      <c r="Q10" s="31">
        <f t="shared" si="1"/>
        <v>0.79049266941563034</v>
      </c>
      <c r="S10" s="96" t="s">
        <v>26</v>
      </c>
      <c r="T10" s="96"/>
      <c r="Y10" s="12">
        <v>139.05934031445929</v>
      </c>
      <c r="AA10" s="31" t="s">
        <v>46</v>
      </c>
      <c r="AB10" s="31" t="s">
        <v>47</v>
      </c>
      <c r="AC10" s="31">
        <f>AD5-AD4</f>
        <v>16.024979111445376</v>
      </c>
    </row>
    <row r="11" spans="2:30" x14ac:dyDescent="0.25">
      <c r="B11" s="107"/>
      <c r="C11" s="107"/>
      <c r="D11" s="107"/>
      <c r="E11" s="107"/>
      <c r="F11" s="107"/>
      <c r="G11" s="107"/>
      <c r="H11" s="107"/>
      <c r="K11" s="31">
        <f>(EXP(L6^-2)^2)*(EXP(L6^-2)^4+2*EXP(L6^-2)^3+3*EXP(L6^-2)^2-3)*COSH(4*(L5/L6))</f>
        <v>23.724680366032437</v>
      </c>
      <c r="N11" s="33">
        <v>9</v>
      </c>
      <c r="O11" s="33">
        <f t="shared" ca="1" si="0"/>
        <v>0.54999562783956435</v>
      </c>
      <c r="P11" s="33">
        <v>121.31367131187021</v>
      </c>
      <c r="Q11" s="31">
        <f t="shared" si="1"/>
        <v>0.30804630378455711</v>
      </c>
      <c r="S11" s="33"/>
      <c r="T11" s="33">
        <f>SUMPRODUCT(P3:P2002)/COUNT(P3:P2160)</f>
        <v>127.87097162080858</v>
      </c>
      <c r="Y11" s="12">
        <v>121.31367131187021</v>
      </c>
      <c r="AA11" s="31" t="s">
        <v>48</v>
      </c>
      <c r="AB11" s="31" t="s">
        <v>49</v>
      </c>
      <c r="AC11" s="31">
        <f>AD6-AD5</f>
        <v>13.7419043255166</v>
      </c>
    </row>
    <row r="12" spans="2:30" x14ac:dyDescent="0.25">
      <c r="B12" s="106" t="s">
        <v>37</v>
      </c>
      <c r="C12" s="106"/>
      <c r="D12" s="106"/>
      <c r="E12" s="106"/>
      <c r="F12" s="106"/>
      <c r="G12" s="106"/>
      <c r="H12" s="106"/>
      <c r="K12" s="34">
        <f>(4*EXP(L6^-2)^2)*(EXP(L6^-2)+2)*COSH(2*(L5/L6))</f>
        <v>25.05546885362515</v>
      </c>
      <c r="N12" s="33">
        <v>10</v>
      </c>
      <c r="O12" s="33">
        <f t="shared" ca="1" si="0"/>
        <v>0.66205953415128571</v>
      </c>
      <c r="P12" s="33">
        <v>139.37195556791474</v>
      </c>
      <c r="Q12" s="31">
        <f t="shared" si="1"/>
        <v>0.79734468161194816</v>
      </c>
      <c r="S12" s="33"/>
      <c r="T12" s="33">
        <f>SUMPRODUCT(P3:P2002,P3:P2002)/COUNT(P3:P2002)</f>
        <v>16535.68719139446</v>
      </c>
      <c r="Y12" s="12">
        <v>139.37195556791474</v>
      </c>
      <c r="AA12" s="31" t="s">
        <v>57</v>
      </c>
      <c r="AB12" s="31" t="s">
        <v>64</v>
      </c>
      <c r="AC12" s="31">
        <f>AC9*AC10/AC11^2</f>
        <v>1.2306787466618319</v>
      </c>
    </row>
    <row r="13" spans="2:30" x14ac:dyDescent="0.25">
      <c r="B13" s="107"/>
      <c r="C13" s="107"/>
      <c r="D13" s="107"/>
      <c r="E13" s="107"/>
      <c r="F13" s="107"/>
      <c r="G13" s="107"/>
      <c r="H13" s="107"/>
      <c r="K13" s="34">
        <f>3*(2*EXP(L6^-2)+1)</f>
        <v>9.0745332089433361</v>
      </c>
      <c r="N13" s="33">
        <v>11</v>
      </c>
      <c r="O13" s="33">
        <f t="shared" ca="1" si="0"/>
        <v>0.41152307841585867</v>
      </c>
      <c r="P13" s="33">
        <v>98.265617757734077</v>
      </c>
      <c r="Q13" s="31">
        <f t="shared" si="1"/>
        <v>2.05628489005188E-2</v>
      </c>
      <c r="S13" s="33"/>
      <c r="T13" s="33">
        <f>SUMPRODUCT(P3:P2002,P3:P2002,P3:P2002)/COUNT(P3:P2002)</f>
        <v>2161383.2181195882</v>
      </c>
      <c r="Y13" s="12">
        <v>98.265617757734077</v>
      </c>
    </row>
    <row r="14" spans="2:30" x14ac:dyDescent="0.25">
      <c r="B14" s="107"/>
      <c r="C14" s="107"/>
      <c r="D14" s="107"/>
      <c r="E14" s="107"/>
      <c r="F14" s="107"/>
      <c r="G14" s="107"/>
      <c r="H14" s="107"/>
      <c r="K14" s="34">
        <f>((L4^4)*((EXP(L6^-2)-1)^2)*((EXP(L6^-2)^2)*(EXP(L6^-2)^4+2*EXP(L6^-2)^3+3*EXP(L6^-2)^2-3)*COSH(4*(L5/L6))+(4*EXP(L6^-2)^2)*(EXP(L6^-2)+2)*COSH(2*(L5/L6))+3*(2*EXP(L6^-2)+1)))/(8*U5^4)</f>
        <v>3.1018305211896813</v>
      </c>
      <c r="N14" s="33">
        <v>12</v>
      </c>
      <c r="O14" s="33">
        <f t="shared" ca="1" si="0"/>
        <v>0.87067653192913375</v>
      </c>
      <c r="P14" s="33">
        <v>132.4615242722015</v>
      </c>
      <c r="Q14" s="31">
        <f t="shared" si="1"/>
        <v>0.62116438849924605</v>
      </c>
      <c r="S14" s="33"/>
      <c r="T14" s="33">
        <f>SUMPRODUCT(P3:P2002,P3:P2002,P3:P2002,P3:P2002)/COUNT(P3:P2002)</f>
        <v>285435332.7695654</v>
      </c>
      <c r="Y14" s="12">
        <v>132.4615242722015</v>
      </c>
      <c r="AA14" s="31" t="s">
        <v>51</v>
      </c>
      <c r="AB14" s="31">
        <f>((AD6+AD5)/2)+((AC11*((AC10/AC11)-(AC9/AC11)))/(2*((AC9/AC11)+(AC10/AC11)-2)))</f>
        <v>131.45238791323851</v>
      </c>
    </row>
    <row r="15" spans="2:30" x14ac:dyDescent="0.25">
      <c r="B15" s="107"/>
      <c r="C15" s="107"/>
      <c r="D15" s="107"/>
      <c r="E15" s="107"/>
      <c r="F15" s="107"/>
      <c r="G15" s="107"/>
      <c r="H15" s="107"/>
      <c r="N15" s="33">
        <v>13</v>
      </c>
      <c r="O15" s="33">
        <f t="shared" ca="1" si="0"/>
        <v>0.75469804360416104</v>
      </c>
      <c r="P15" s="33">
        <v>131.22437898537478</v>
      </c>
      <c r="Q15" s="31">
        <f t="shared" si="1"/>
        <v>0.5857146433183501</v>
      </c>
      <c r="Y15" s="12">
        <v>131.22437898537478</v>
      </c>
      <c r="AA15" s="31" t="s">
        <v>50</v>
      </c>
      <c r="AB15" s="34">
        <f>(2*AC11*SQRT((AC9/AC11)*(AC10/AC11)-1))/(((AC9/AC11)+(AC10/AC11)-2)*SQRT((AC9/AC11)+(AC10/AC11)+2))</f>
        <v>29.007214743346527</v>
      </c>
    </row>
    <row r="16" spans="2:30" x14ac:dyDescent="0.25">
      <c r="B16" s="106" t="s">
        <v>38</v>
      </c>
      <c r="C16" s="106"/>
      <c r="D16" s="106"/>
      <c r="E16" s="106"/>
      <c r="F16" s="106"/>
      <c r="G16" s="106"/>
      <c r="H16" s="106"/>
      <c r="N16" s="33">
        <v>14</v>
      </c>
      <c r="O16" s="33">
        <f t="shared" ca="1" si="0"/>
        <v>5.9658641698934201E-2</v>
      </c>
      <c r="P16" s="33">
        <v>104.41280202231708</v>
      </c>
      <c r="Q16" s="31">
        <f t="shared" si="1"/>
        <v>4.9633996728043042E-2</v>
      </c>
      <c r="S16" s="96" t="s">
        <v>27</v>
      </c>
      <c r="T16" s="96"/>
      <c r="Y16" s="12">
        <v>104.41280202231708</v>
      </c>
      <c r="AA16" s="31" t="s">
        <v>53</v>
      </c>
      <c r="AB16" s="31">
        <f>AB17*ASINH(((AC10/AC11)-(AC9/AC11))/(2*SQRT((AC9/AC11)*(AC10/AC11)-1)))</f>
        <v>0.26571888942869254</v>
      </c>
    </row>
    <row r="17" spans="2:28" x14ac:dyDescent="0.25">
      <c r="B17" s="97"/>
      <c r="C17" s="98"/>
      <c r="D17" s="98"/>
      <c r="E17" s="98"/>
      <c r="F17" s="98"/>
      <c r="G17" s="98"/>
      <c r="H17" s="99"/>
      <c r="N17" s="33">
        <v>15</v>
      </c>
      <c r="O17" s="33">
        <f t="shared" ca="1" si="0"/>
        <v>0.18413182909541748</v>
      </c>
      <c r="P17" s="33">
        <v>123.70724055467903</v>
      </c>
      <c r="Q17" s="31">
        <f t="shared" si="1"/>
        <v>0.37027893966418235</v>
      </c>
      <c r="S17" s="33"/>
      <c r="T17" s="33">
        <v>0</v>
      </c>
      <c r="Y17" s="12">
        <v>123.70724055467903</v>
      </c>
      <c r="AA17" s="31" t="s">
        <v>52</v>
      </c>
      <c r="AB17" s="31">
        <f>2*AB2/ACOSH(0.5*((AC9/AC11)+(AC10/AC11)))</f>
        <v>2.3088350265323663</v>
      </c>
    </row>
    <row r="18" spans="2:28" x14ac:dyDescent="0.25">
      <c r="B18" s="100"/>
      <c r="C18" s="101"/>
      <c r="D18" s="101"/>
      <c r="E18" s="101"/>
      <c r="F18" s="101"/>
      <c r="G18" s="101"/>
      <c r="H18" s="102"/>
      <c r="N18" s="33">
        <v>16</v>
      </c>
      <c r="O18" s="33">
        <f t="shared" ca="1" si="0"/>
        <v>0.55376485810123777</v>
      </c>
      <c r="P18" s="33">
        <v>141.32737676766851</v>
      </c>
      <c r="Q18" s="31">
        <f t="shared" si="1"/>
        <v>0.83727374646985875</v>
      </c>
      <c r="S18" s="33"/>
      <c r="T18" s="33">
        <f>T12-T11^2</f>
        <v>184.70180814482774</v>
      </c>
      <c r="Y18" s="12">
        <v>141.32737676766851</v>
      </c>
    </row>
    <row r="19" spans="2:28" x14ac:dyDescent="0.25">
      <c r="B19" s="100"/>
      <c r="C19" s="101"/>
      <c r="D19" s="101"/>
      <c r="E19" s="101"/>
      <c r="F19" s="101"/>
      <c r="G19" s="101"/>
      <c r="H19" s="102"/>
      <c r="N19" s="33">
        <v>17</v>
      </c>
      <c r="O19" s="33">
        <f t="shared" ca="1" si="0"/>
        <v>0.39385220701511092</v>
      </c>
      <c r="P19" s="33">
        <v>119.55659741171749</v>
      </c>
      <c r="Q19" s="31">
        <f t="shared" si="1"/>
        <v>0.26593888385979048</v>
      </c>
      <c r="S19" s="33"/>
      <c r="T19" s="33">
        <f>T13-3*T11*T12+2*T11^3</f>
        <v>-287.16879697935656</v>
      </c>
      <c r="Y19" s="12">
        <v>119.55659741171749</v>
      </c>
      <c r="AB19" s="31">
        <f>(((AC11^2)/(AC10*AC9))-1)</f>
        <v>-0.18744026195913355</v>
      </c>
    </row>
    <row r="20" spans="2:28" x14ac:dyDescent="0.25">
      <c r="B20" s="103"/>
      <c r="C20" s="104"/>
      <c r="D20" s="104"/>
      <c r="E20" s="104"/>
      <c r="F20" s="104"/>
      <c r="G20" s="104"/>
      <c r="H20" s="105"/>
      <c r="N20" s="33">
        <v>18</v>
      </c>
      <c r="O20" s="33">
        <f t="shared" ca="1" si="0"/>
        <v>0.36808359220801534</v>
      </c>
      <c r="P20" s="33">
        <v>88.909749930435567</v>
      </c>
      <c r="Q20" s="31">
        <f t="shared" si="1"/>
        <v>4.410069562903989E-3</v>
      </c>
      <c r="S20" s="33"/>
      <c r="T20" s="33">
        <f>T14-4*T11*T13+6*(T11^2)*T12-3*(T11^4)</f>
        <v>107152.58726263046</v>
      </c>
      <c r="Y20" s="12">
        <v>88.909749930435567</v>
      </c>
      <c r="AB20" s="31">
        <f>SQRT(((1+(AC11/AC9))*(1+(AC11/AC10)))^2)</f>
        <v>3.6176480924260148</v>
      </c>
    </row>
    <row r="21" spans="2:28" x14ac:dyDescent="0.25">
      <c r="N21" s="33">
        <v>19</v>
      </c>
      <c r="O21" s="33">
        <f t="shared" ca="1" si="0"/>
        <v>0.19305345495798376</v>
      </c>
      <c r="P21" s="33">
        <v>115.68100764071281</v>
      </c>
      <c r="Q21" s="31">
        <f t="shared" si="1"/>
        <v>0.18556502970208508</v>
      </c>
      <c r="Y21" s="12">
        <v>115.68100764071281</v>
      </c>
      <c r="AB21" s="31">
        <f>(1+(AC11/AC9))*(1+(AC11/AC10))</f>
        <v>3.6176480924260148</v>
      </c>
    </row>
    <row r="22" spans="2:28" x14ac:dyDescent="0.25">
      <c r="N22" s="33">
        <v>20</v>
      </c>
      <c r="O22" s="33">
        <f t="shared" ca="1" si="0"/>
        <v>0.8926199280822773</v>
      </c>
      <c r="P22" s="33">
        <v>129.79329847166974</v>
      </c>
      <c r="Q22" s="31">
        <f t="shared" si="1"/>
        <v>0.54409984760620445</v>
      </c>
      <c r="Y22" s="12">
        <v>129.79329847166974</v>
      </c>
    </row>
    <row r="23" spans="2:28" x14ac:dyDescent="0.25">
      <c r="N23" s="33">
        <v>21</v>
      </c>
      <c r="O23" s="33">
        <f t="shared" ca="1" si="0"/>
        <v>0.59828375082423568</v>
      </c>
      <c r="P23" s="33">
        <v>110.05402810735853</v>
      </c>
      <c r="Q23" s="31">
        <f t="shared" si="1"/>
        <v>0.10094459742265165</v>
      </c>
      <c r="Y23" s="12">
        <v>110.05402810735853</v>
      </c>
    </row>
    <row r="24" spans="2:28" x14ac:dyDescent="0.25">
      <c r="N24" s="33">
        <v>22</v>
      </c>
      <c r="O24" s="33">
        <f t="shared" ca="1" si="0"/>
        <v>0.23141830976860256</v>
      </c>
      <c r="P24" s="33">
        <v>125.49214784006172</v>
      </c>
      <c r="Q24" s="31">
        <f t="shared" si="1"/>
        <v>0.41962687284005351</v>
      </c>
      <c r="Y24" s="12">
        <v>125.49214784006172</v>
      </c>
    </row>
    <row r="25" spans="2:28" x14ac:dyDescent="0.25">
      <c r="N25" s="33">
        <v>23</v>
      </c>
      <c r="O25" s="33">
        <f t="shared" ca="1" si="0"/>
        <v>8.5950858709595845E-2</v>
      </c>
      <c r="P25" s="33">
        <v>131.77778232351346</v>
      </c>
      <c r="Q25" s="31">
        <f t="shared" si="1"/>
        <v>0.60165207436250834</v>
      </c>
      <c r="Y25" s="12">
        <v>131.77778232351346</v>
      </c>
    </row>
    <row r="26" spans="2:28" x14ac:dyDescent="0.25">
      <c r="N26" s="33">
        <v>24</v>
      </c>
      <c r="O26" s="33">
        <f t="shared" ca="1" si="0"/>
        <v>0.75798617571315507</v>
      </c>
      <c r="P26" s="33">
        <v>150.2132059992021</v>
      </c>
      <c r="Q26" s="31">
        <f t="shared" si="1"/>
        <v>0.95412748454421903</v>
      </c>
      <c r="Y26" s="12">
        <v>150.2132059992021</v>
      </c>
    </row>
    <row r="27" spans="2:28" x14ac:dyDescent="0.25">
      <c r="N27" s="33">
        <v>25</v>
      </c>
      <c r="O27" s="33">
        <f t="shared" ca="1" si="0"/>
        <v>0.61337915031635692</v>
      </c>
      <c r="P27" s="33">
        <v>130.50686194809273</v>
      </c>
      <c r="Q27" s="31">
        <f t="shared" si="1"/>
        <v>0.56490485100930854</v>
      </c>
      <c r="Y27" s="12">
        <v>130.50686194809273</v>
      </c>
    </row>
    <row r="28" spans="2:28" x14ac:dyDescent="0.25">
      <c r="N28" s="33">
        <v>26</v>
      </c>
      <c r="O28" s="33">
        <f t="shared" ca="1" si="0"/>
        <v>0.7007994423390026</v>
      </c>
      <c r="P28" s="33">
        <v>150.66565411521375</v>
      </c>
      <c r="Q28" s="31">
        <f t="shared" si="1"/>
        <v>0.95753302896819958</v>
      </c>
      <c r="Y28" s="12">
        <v>150.66565411521375</v>
      </c>
    </row>
    <row r="29" spans="2:28" x14ac:dyDescent="0.25">
      <c r="N29" s="33">
        <v>27</v>
      </c>
      <c r="O29" s="33">
        <f t="shared" ca="1" si="0"/>
        <v>0.29375352320646719</v>
      </c>
      <c r="P29" s="33">
        <v>118.74307584102995</v>
      </c>
      <c r="Q29" s="31">
        <f t="shared" si="1"/>
        <v>0.2475947813433616</v>
      </c>
      <c r="Y29" s="12">
        <v>118.74307584102995</v>
      </c>
    </row>
    <row r="30" spans="2:28" x14ac:dyDescent="0.25">
      <c r="N30" s="33">
        <v>28</v>
      </c>
      <c r="O30" s="33">
        <f t="shared" ca="1" si="0"/>
        <v>0.33222301333541726</v>
      </c>
      <c r="P30" s="33">
        <v>119.58385176741572</v>
      </c>
      <c r="Q30" s="31">
        <f t="shared" si="1"/>
        <v>0.26656644067862645</v>
      </c>
      <c r="Y30" s="12">
        <v>119.58385176741572</v>
      </c>
    </row>
    <row r="31" spans="2:28" x14ac:dyDescent="0.25">
      <c r="N31" s="33">
        <v>29</v>
      </c>
      <c r="O31" s="33">
        <f t="shared" ca="1" si="0"/>
        <v>4.088407495584212E-2</v>
      </c>
      <c r="P31" s="33">
        <v>165.61761193120205</v>
      </c>
      <c r="Q31" s="31">
        <f t="shared" si="1"/>
        <v>0.99847929225196608</v>
      </c>
      <c r="Y31" s="12">
        <v>165.61761193120205</v>
      </c>
    </row>
    <row r="32" spans="2:28" x14ac:dyDescent="0.25">
      <c r="N32" s="33">
        <v>30</v>
      </c>
      <c r="O32" s="33">
        <f t="shared" ca="1" si="0"/>
        <v>0.9121089891576365</v>
      </c>
      <c r="P32" s="33">
        <v>146.32757219973959</v>
      </c>
      <c r="Q32" s="31">
        <f t="shared" si="1"/>
        <v>0.91553658066791421</v>
      </c>
      <c r="Y32" s="12">
        <v>146.32757219973959</v>
      </c>
    </row>
    <row r="33" spans="14:25" x14ac:dyDescent="0.25">
      <c r="N33" s="33">
        <v>31</v>
      </c>
      <c r="O33" s="33">
        <f t="shared" ca="1" si="0"/>
        <v>0.274229894435703</v>
      </c>
      <c r="P33" s="33">
        <v>135.19832682419857</v>
      </c>
      <c r="Q33" s="31">
        <f t="shared" si="1"/>
        <v>0.69635781355112647</v>
      </c>
      <c r="Y33" s="12">
        <v>135.19832682419857</v>
      </c>
    </row>
    <row r="34" spans="14:25" x14ac:dyDescent="0.25">
      <c r="N34" s="33">
        <v>32</v>
      </c>
      <c r="O34" s="33">
        <f t="shared" ca="1" si="0"/>
        <v>0.7482350849532049</v>
      </c>
      <c r="P34" s="33">
        <v>131.06274818036837</v>
      </c>
      <c r="Q34" s="31">
        <f t="shared" si="1"/>
        <v>0.58103964169367672</v>
      </c>
      <c r="Y34" s="12">
        <v>131.06274818036837</v>
      </c>
    </row>
    <row r="35" spans="14:25" x14ac:dyDescent="0.25">
      <c r="N35" s="33">
        <v>33</v>
      </c>
      <c r="O35" s="33">
        <f t="shared" ca="1" si="0"/>
        <v>0.71517387905397234</v>
      </c>
      <c r="P35" s="33">
        <v>121.72209503420082</v>
      </c>
      <c r="Q35" s="31">
        <f t="shared" si="1"/>
        <v>0.31829223434995269</v>
      </c>
      <c r="Y35" s="12">
        <v>121.72209503420082</v>
      </c>
    </row>
    <row r="36" spans="14:25" x14ac:dyDescent="0.25">
      <c r="N36" s="33">
        <v>34</v>
      </c>
      <c r="O36" s="33">
        <f t="shared" ca="1" si="0"/>
        <v>0.66110904966734663</v>
      </c>
      <c r="P36" s="33">
        <v>127.95343274522696</v>
      </c>
      <c r="Q36" s="31">
        <f t="shared" si="1"/>
        <v>0.49035896302042475</v>
      </c>
      <c r="Y36" s="12">
        <v>127.95343274522696</v>
      </c>
    </row>
    <row r="37" spans="14:25" x14ac:dyDescent="0.25">
      <c r="N37" s="33">
        <v>35</v>
      </c>
      <c r="O37" s="33">
        <f t="shared" ca="1" si="0"/>
        <v>0.41719489364465201</v>
      </c>
      <c r="P37" s="33">
        <v>150.38253406274927</v>
      </c>
      <c r="Q37" s="31">
        <f t="shared" si="1"/>
        <v>0.95542611990369664</v>
      </c>
      <c r="Y37" s="12">
        <v>150.38253406274927</v>
      </c>
    </row>
    <row r="38" spans="14:25" x14ac:dyDescent="0.25">
      <c r="N38" s="33">
        <v>36</v>
      </c>
      <c r="O38" s="33">
        <f t="shared" ca="1" si="0"/>
        <v>0.51759156078447099</v>
      </c>
      <c r="P38" s="33">
        <v>102.37592321379681</v>
      </c>
      <c r="Q38" s="31">
        <f t="shared" si="1"/>
        <v>3.7516888661144603E-2</v>
      </c>
      <c r="Y38" s="12">
        <v>102.37592321379681</v>
      </c>
    </row>
    <row r="39" spans="14:25" x14ac:dyDescent="0.25">
      <c r="N39" s="33">
        <v>37</v>
      </c>
      <c r="O39" s="33">
        <f t="shared" ca="1" si="0"/>
        <v>0.62045510590753217</v>
      </c>
      <c r="P39" s="33">
        <v>130.85386505820532</v>
      </c>
      <c r="Q39" s="31">
        <f t="shared" si="1"/>
        <v>0.57498626829769894</v>
      </c>
      <c r="Y39" s="12">
        <v>130.85386505820532</v>
      </c>
    </row>
    <row r="40" spans="14:25" x14ac:dyDescent="0.25">
      <c r="N40" s="33">
        <v>38</v>
      </c>
      <c r="O40" s="33">
        <f t="shared" ca="1" si="0"/>
        <v>0.18422524071909752</v>
      </c>
      <c r="P40" s="33">
        <v>122.09984133759939</v>
      </c>
      <c r="Q40" s="31">
        <f t="shared" si="1"/>
        <v>0.32791262812908017</v>
      </c>
      <c r="Y40" s="12">
        <v>122.09984133759939</v>
      </c>
    </row>
    <row r="41" spans="14:25" x14ac:dyDescent="0.25">
      <c r="N41" s="33">
        <v>39</v>
      </c>
      <c r="O41" s="33">
        <f t="shared" ca="1" si="0"/>
        <v>0.90046903861219962</v>
      </c>
      <c r="P41" s="33">
        <v>146.66941958594288</v>
      </c>
      <c r="Q41" s="31">
        <f t="shared" si="1"/>
        <v>0.91965996701257446</v>
      </c>
      <c r="Y41" s="12">
        <v>146.66941958594288</v>
      </c>
    </row>
    <row r="42" spans="14:25" x14ac:dyDescent="0.25">
      <c r="N42" s="33">
        <v>40</v>
      </c>
      <c r="O42" s="33">
        <f t="shared" ca="1" si="0"/>
        <v>0.93343320067240421</v>
      </c>
      <c r="P42" s="33">
        <v>94.838077160265797</v>
      </c>
      <c r="Q42" s="31">
        <f t="shared" si="1"/>
        <v>1.2014573136620183E-2</v>
      </c>
      <c r="Y42" s="12">
        <v>94.838077160265797</v>
      </c>
    </row>
    <row r="43" spans="14:25" x14ac:dyDescent="0.25">
      <c r="N43" s="33">
        <v>41</v>
      </c>
      <c r="O43" s="33">
        <f t="shared" ca="1" si="0"/>
        <v>8.3647692350532266E-2</v>
      </c>
      <c r="P43" s="33">
        <v>123.21626483534322</v>
      </c>
      <c r="Q43" s="31">
        <f t="shared" si="1"/>
        <v>0.35710637693867064</v>
      </c>
      <c r="Y43" s="12">
        <v>123.21626483534322</v>
      </c>
    </row>
    <row r="44" spans="14:25" x14ac:dyDescent="0.25">
      <c r="N44" s="33">
        <v>42</v>
      </c>
      <c r="O44" s="33">
        <f t="shared" ca="1" si="0"/>
        <v>3.7336592933430834E-2</v>
      </c>
      <c r="P44" s="33">
        <v>134.5645346197644</v>
      </c>
      <c r="Q44" s="31">
        <f t="shared" si="1"/>
        <v>0.67944725322521105</v>
      </c>
      <c r="Y44" s="12">
        <v>134.5645346197644</v>
      </c>
    </row>
    <row r="45" spans="14:25" x14ac:dyDescent="0.25">
      <c r="N45" s="33">
        <v>43</v>
      </c>
      <c r="O45" s="33">
        <f t="shared" ca="1" si="0"/>
        <v>7.4163684368805272E-2</v>
      </c>
      <c r="P45" s="33">
        <v>145.7798357635516</v>
      </c>
      <c r="Q45" s="31">
        <f t="shared" si="1"/>
        <v>0.90861499516291722</v>
      </c>
      <c r="Y45" s="12">
        <v>145.7798357635516</v>
      </c>
    </row>
    <row r="46" spans="14:25" x14ac:dyDescent="0.25">
      <c r="N46" s="33">
        <v>44</v>
      </c>
      <c r="O46" s="33">
        <f t="shared" ca="1" si="0"/>
        <v>0.45368390857919882</v>
      </c>
      <c r="P46" s="33">
        <v>146.28250638960913</v>
      </c>
      <c r="Q46" s="31">
        <f t="shared" si="1"/>
        <v>0.91498180510812732</v>
      </c>
      <c r="Y46" s="12">
        <v>146.28250638960913</v>
      </c>
    </row>
    <row r="47" spans="14:25" x14ac:dyDescent="0.25">
      <c r="N47" s="33">
        <v>45</v>
      </c>
      <c r="O47" s="33">
        <f t="shared" ca="1" si="0"/>
        <v>0.29957039738352187</v>
      </c>
      <c r="P47" s="33">
        <v>141.67251219122446</v>
      </c>
      <c r="Q47" s="31">
        <f t="shared" si="1"/>
        <v>0.84378259100371389</v>
      </c>
      <c r="Y47" s="12">
        <v>141.67251219122446</v>
      </c>
    </row>
    <row r="48" spans="14:25" x14ac:dyDescent="0.25">
      <c r="N48" s="33">
        <v>46</v>
      </c>
      <c r="O48" s="33">
        <f t="shared" ca="1" si="0"/>
        <v>0.51046984206561652</v>
      </c>
      <c r="P48" s="33">
        <v>141.19003797218829</v>
      </c>
      <c r="Q48" s="31">
        <f t="shared" si="1"/>
        <v>0.83463811938007093</v>
      </c>
      <c r="Y48" s="12">
        <v>141.19003797218829</v>
      </c>
    </row>
    <row r="49" spans="14:25" x14ac:dyDescent="0.25">
      <c r="N49" s="33">
        <v>47</v>
      </c>
      <c r="O49" s="33">
        <f t="shared" ca="1" si="0"/>
        <v>0.80339958667144595</v>
      </c>
      <c r="P49" s="33">
        <v>130.62015350722874</v>
      </c>
      <c r="Q49" s="31">
        <f t="shared" si="1"/>
        <v>0.56819946062111648</v>
      </c>
      <c r="Y49" s="12">
        <v>130.62015350722874</v>
      </c>
    </row>
    <row r="50" spans="14:25" x14ac:dyDescent="0.25">
      <c r="N50" s="33">
        <v>48</v>
      </c>
      <c r="O50" s="33">
        <f t="shared" ca="1" si="0"/>
        <v>0.22790960756092915</v>
      </c>
      <c r="P50" s="33">
        <v>131.28569556853563</v>
      </c>
      <c r="Q50" s="31">
        <f t="shared" si="1"/>
        <v>0.58748594795983144</v>
      </c>
      <c r="Y50" s="12">
        <v>131.28569556853563</v>
      </c>
    </row>
    <row r="51" spans="14:25" x14ac:dyDescent="0.25">
      <c r="N51" s="33">
        <v>49</v>
      </c>
      <c r="O51" s="33">
        <f t="shared" ca="1" si="0"/>
        <v>0.69925116218818362</v>
      </c>
      <c r="P51" s="33">
        <v>131.92444646357643</v>
      </c>
      <c r="Q51" s="31">
        <f t="shared" si="1"/>
        <v>0.60585558065450207</v>
      </c>
      <c r="Y51" s="12">
        <v>131.92444646357643</v>
      </c>
    </row>
    <row r="52" spans="14:25" x14ac:dyDescent="0.25">
      <c r="N52" s="33">
        <v>50</v>
      </c>
      <c r="O52" s="33">
        <f t="shared" ca="1" si="0"/>
        <v>0.42077543237218507</v>
      </c>
      <c r="P52" s="33">
        <v>142.77868104279983</v>
      </c>
      <c r="Q52" s="31">
        <f t="shared" si="1"/>
        <v>0.86353253899447413</v>
      </c>
      <c r="Y52" s="12">
        <v>142.77868104279983</v>
      </c>
    </row>
    <row r="53" spans="14:25" x14ac:dyDescent="0.25">
      <c r="N53" s="33">
        <v>51</v>
      </c>
      <c r="O53" s="33">
        <f t="shared" ca="1" si="0"/>
        <v>0.46028068670936306</v>
      </c>
      <c r="P53" s="33">
        <v>129.70223581957998</v>
      </c>
      <c r="Q53" s="31">
        <f t="shared" si="1"/>
        <v>0.54143986654941934</v>
      </c>
      <c r="Y53" s="12">
        <v>129.70223581957998</v>
      </c>
    </row>
    <row r="54" spans="14:25" x14ac:dyDescent="0.25">
      <c r="N54" s="33">
        <v>52</v>
      </c>
      <c r="O54" s="33">
        <f t="shared" ca="1" si="0"/>
        <v>0.51726232902709868</v>
      </c>
      <c r="P54" s="33">
        <v>131.69339390101629</v>
      </c>
      <c r="Q54" s="31">
        <f t="shared" si="1"/>
        <v>0.59922935083939199</v>
      </c>
      <c r="Y54" s="12">
        <v>131.69339390101629</v>
      </c>
    </row>
    <row r="55" spans="14:25" x14ac:dyDescent="0.25">
      <c r="N55" s="33">
        <v>53</v>
      </c>
      <c r="O55" s="33">
        <f t="shared" ca="1" si="0"/>
        <v>0.8023038987111013</v>
      </c>
      <c r="P55" s="33">
        <v>113.56820224017093</v>
      </c>
      <c r="Q55" s="31">
        <f t="shared" si="1"/>
        <v>0.14940808355134799</v>
      </c>
      <c r="Y55" s="12">
        <v>113.56820224017093</v>
      </c>
    </row>
    <row r="56" spans="14:25" x14ac:dyDescent="0.25">
      <c r="N56" s="33">
        <v>54</v>
      </c>
      <c r="O56" s="33">
        <f t="shared" ca="1" si="0"/>
        <v>0.67537110696231872</v>
      </c>
      <c r="P56" s="33">
        <v>123.14937866290686</v>
      </c>
      <c r="Q56" s="31">
        <f t="shared" si="1"/>
        <v>0.35532696495326166</v>
      </c>
      <c r="Y56" s="12">
        <v>123.14937866290686</v>
      </c>
    </row>
    <row r="57" spans="14:25" x14ac:dyDescent="0.25">
      <c r="N57" s="33">
        <v>55</v>
      </c>
      <c r="O57" s="33">
        <f t="shared" ca="1" si="0"/>
        <v>0.31441328561800008</v>
      </c>
      <c r="P57" s="33">
        <v>96.319314352533112</v>
      </c>
      <c r="Q57" s="31">
        <f t="shared" si="1"/>
        <v>1.5214620049959928E-2</v>
      </c>
      <c r="Y57" s="12">
        <v>96.319314352533112</v>
      </c>
    </row>
    <row r="58" spans="14:25" x14ac:dyDescent="0.25">
      <c r="N58" s="33">
        <v>56</v>
      </c>
      <c r="O58" s="33">
        <f t="shared" ca="1" si="0"/>
        <v>0.56764983859558116</v>
      </c>
      <c r="P58" s="33">
        <v>134.64471618580359</v>
      </c>
      <c r="Q58" s="31">
        <f t="shared" si="1"/>
        <v>0.68160557214604856</v>
      </c>
      <c r="Y58" s="12">
        <v>134.64471618580359</v>
      </c>
    </row>
    <row r="59" spans="14:25" x14ac:dyDescent="0.25">
      <c r="N59" s="33">
        <v>57</v>
      </c>
      <c r="O59" s="33">
        <f t="shared" ca="1" si="0"/>
        <v>0.4460587859729791</v>
      </c>
      <c r="P59" s="33">
        <v>114.75281055788663</v>
      </c>
      <c r="Q59" s="31">
        <f t="shared" si="1"/>
        <v>0.16901184859865842</v>
      </c>
      <c r="Y59" s="12">
        <v>114.75281055788663</v>
      </c>
    </row>
    <row r="60" spans="14:25" x14ac:dyDescent="0.25">
      <c r="N60" s="33">
        <v>58</v>
      </c>
      <c r="O60" s="33">
        <f t="shared" ca="1" si="0"/>
        <v>0.64944901886355411</v>
      </c>
      <c r="P60" s="33">
        <v>134.74090191534003</v>
      </c>
      <c r="Q60" s="31">
        <f t="shared" si="1"/>
        <v>0.68418761573672338</v>
      </c>
      <c r="Y60" s="12">
        <v>134.74090191534003</v>
      </c>
    </row>
    <row r="61" spans="14:25" x14ac:dyDescent="0.25">
      <c r="N61" s="33">
        <v>59</v>
      </c>
      <c r="O61" s="33">
        <f t="shared" ca="1" si="0"/>
        <v>0.18127216778664712</v>
      </c>
      <c r="P61" s="33">
        <v>140.05677451917728</v>
      </c>
      <c r="Q61" s="31">
        <f t="shared" si="1"/>
        <v>0.81191035722933924</v>
      </c>
      <c r="Y61" s="12">
        <v>140.05677451917728</v>
      </c>
    </row>
    <row r="62" spans="14:25" x14ac:dyDescent="0.25">
      <c r="N62" s="33">
        <v>60</v>
      </c>
      <c r="O62" s="33">
        <f t="shared" ca="1" si="0"/>
        <v>0.5751701848486771</v>
      </c>
      <c r="P62" s="33">
        <v>139.0532046067953</v>
      </c>
      <c r="Q62" s="31">
        <f t="shared" si="1"/>
        <v>0.79035693130136986</v>
      </c>
      <c r="Y62" s="12">
        <v>139.0532046067953</v>
      </c>
    </row>
    <row r="63" spans="14:25" x14ac:dyDescent="0.25">
      <c r="N63" s="33">
        <v>61</v>
      </c>
      <c r="O63" s="33">
        <f t="shared" ca="1" si="0"/>
        <v>0.59894290914004111</v>
      </c>
      <c r="P63" s="33">
        <v>130.41963906914833</v>
      </c>
      <c r="Q63" s="31">
        <f t="shared" si="1"/>
        <v>0.56236644699707727</v>
      </c>
      <c r="Y63" s="12">
        <v>130.41963906914833</v>
      </c>
    </row>
    <row r="64" spans="14:25" x14ac:dyDescent="0.25">
      <c r="N64" s="33">
        <v>62</v>
      </c>
      <c r="O64" s="33">
        <f t="shared" ca="1" si="0"/>
        <v>0.96638742638770758</v>
      </c>
      <c r="P64" s="33">
        <v>129.14929757870701</v>
      </c>
      <c r="Q64" s="31">
        <f t="shared" si="1"/>
        <v>0.52527728721133149</v>
      </c>
      <c r="Y64" s="12">
        <v>129.14929757870701</v>
      </c>
    </row>
    <row r="65" spans="14:25" x14ac:dyDescent="0.25">
      <c r="N65" s="33">
        <v>63</v>
      </c>
      <c r="O65" s="33">
        <f t="shared" ca="1" si="0"/>
        <v>0.74369904201496306</v>
      </c>
      <c r="P65" s="33">
        <v>104.9168394587531</v>
      </c>
      <c r="Q65" s="31">
        <f t="shared" si="1"/>
        <v>5.3092643836427741E-2</v>
      </c>
      <c r="Y65" s="12">
        <v>104.9168394587531</v>
      </c>
    </row>
    <row r="66" spans="14:25" x14ac:dyDescent="0.25">
      <c r="N66" s="33">
        <v>64</v>
      </c>
      <c r="O66" s="33">
        <f t="shared" ca="1" si="0"/>
        <v>0.60662516323133453</v>
      </c>
      <c r="P66" s="33">
        <v>145.22364638758143</v>
      </c>
      <c r="Q66" s="31">
        <f t="shared" si="1"/>
        <v>0.90118286304804285</v>
      </c>
      <c r="Y66" s="12">
        <v>145.22364638758143</v>
      </c>
    </row>
    <row r="67" spans="14:25" x14ac:dyDescent="0.25">
      <c r="N67" s="33">
        <v>65</v>
      </c>
      <c r="O67" s="33">
        <f t="shared" ca="1" si="0"/>
        <v>0.26939055460206685</v>
      </c>
      <c r="P67" s="33">
        <v>140.08479438898121</v>
      </c>
      <c r="Q67" s="31">
        <f t="shared" si="1"/>
        <v>0.81249314424860586</v>
      </c>
      <c r="Y67" s="12">
        <v>140.08479438898121</v>
      </c>
    </row>
    <row r="68" spans="14:25" x14ac:dyDescent="0.25">
      <c r="N68" s="33">
        <v>66</v>
      </c>
      <c r="O68" s="33">
        <f t="shared" ref="O68:O131" ca="1" si="3">RAND()</f>
        <v>0.70814068851364442</v>
      </c>
      <c r="P68" s="33">
        <v>129.18050866755655</v>
      </c>
      <c r="Q68" s="31">
        <f t="shared" ref="Q68:Q131" si="4">_xlfn.NORM.S.DIST(($L$5+$L$6*ASINH((P68-$L$3)/$L$4)),TRUE)</f>
        <v>0.52618983624027171</v>
      </c>
      <c r="Y68" s="12">
        <v>129.18050866755655</v>
      </c>
    </row>
    <row r="69" spans="14:25" x14ac:dyDescent="0.25">
      <c r="N69" s="33">
        <v>67</v>
      </c>
      <c r="O69" s="33">
        <f t="shared" ca="1" si="3"/>
        <v>0.53145387738118777</v>
      </c>
      <c r="P69" s="33">
        <v>158.39349267627949</v>
      </c>
      <c r="Q69" s="31">
        <f t="shared" si="4"/>
        <v>0.99075887584601918</v>
      </c>
      <c r="Y69" s="12">
        <v>158.39349267627949</v>
      </c>
    </row>
    <row r="70" spans="14:25" x14ac:dyDescent="0.25">
      <c r="N70" s="33">
        <v>68</v>
      </c>
      <c r="O70" s="33">
        <f t="shared" ca="1" si="3"/>
        <v>0.51026671184709016</v>
      </c>
      <c r="P70" s="33">
        <v>139.52560287711231</v>
      </c>
      <c r="Q70" s="31">
        <f t="shared" si="4"/>
        <v>0.80066612099135293</v>
      </c>
      <c r="Y70" s="12">
        <v>139.52560287711231</v>
      </c>
    </row>
    <row r="71" spans="14:25" x14ac:dyDescent="0.25">
      <c r="N71" s="33">
        <v>69</v>
      </c>
      <c r="O71" s="33">
        <f t="shared" ca="1" si="3"/>
        <v>0.78276631214313375</v>
      </c>
      <c r="P71" s="33">
        <v>123.6144623083521</v>
      </c>
      <c r="Q71" s="31">
        <f t="shared" si="4"/>
        <v>0.36777512236773457</v>
      </c>
      <c r="Y71" s="12">
        <v>123.6144623083521</v>
      </c>
    </row>
    <row r="72" spans="14:25" x14ac:dyDescent="0.25">
      <c r="N72" s="33">
        <v>70</v>
      </c>
      <c r="O72" s="33">
        <f t="shared" ca="1" si="3"/>
        <v>0.49580811175770589</v>
      </c>
      <c r="P72" s="33">
        <v>126.76483275268293</v>
      </c>
      <c r="Q72" s="31">
        <f t="shared" si="4"/>
        <v>0.45591992529385794</v>
      </c>
      <c r="Y72" s="12">
        <v>126.76483275268293</v>
      </c>
    </row>
    <row r="73" spans="14:25" x14ac:dyDescent="0.25">
      <c r="N73" s="33">
        <v>71</v>
      </c>
      <c r="O73" s="33">
        <f t="shared" ca="1" si="3"/>
        <v>0.77086306558058337</v>
      </c>
      <c r="P73" s="33">
        <v>115.59261248553581</v>
      </c>
      <c r="Q73" s="31">
        <f t="shared" si="4"/>
        <v>0.18394325271935724</v>
      </c>
      <c r="Y73" s="12">
        <v>115.59261248553581</v>
      </c>
    </row>
    <row r="74" spans="14:25" x14ac:dyDescent="0.25">
      <c r="N74" s="33">
        <v>72</v>
      </c>
      <c r="O74" s="33">
        <f t="shared" ca="1" si="3"/>
        <v>0.52613627834342491</v>
      </c>
      <c r="P74" s="33">
        <v>138.10409787277871</v>
      </c>
      <c r="Q74" s="31">
        <f t="shared" si="4"/>
        <v>0.76879189542936777</v>
      </c>
      <c r="Y74" s="12">
        <v>138.10409787277871</v>
      </c>
    </row>
    <row r="75" spans="14:25" x14ac:dyDescent="0.25">
      <c r="N75" s="33">
        <v>73</v>
      </c>
      <c r="O75" s="33">
        <f t="shared" ca="1" si="3"/>
        <v>0.42769218176652457</v>
      </c>
      <c r="P75" s="33">
        <v>135.18166291710324</v>
      </c>
      <c r="Q75" s="31">
        <f t="shared" si="4"/>
        <v>0.69591770343970372</v>
      </c>
      <c r="Y75" s="12">
        <v>135.18166291710324</v>
      </c>
    </row>
    <row r="76" spans="14:25" x14ac:dyDescent="0.25">
      <c r="N76" s="33">
        <v>74</v>
      </c>
      <c r="O76" s="33">
        <f t="shared" ca="1" si="3"/>
        <v>0.33630917774692626</v>
      </c>
      <c r="P76" s="33">
        <v>131.57691202457079</v>
      </c>
      <c r="Q76" s="31">
        <f t="shared" si="4"/>
        <v>0.59588055731950706</v>
      </c>
      <c r="Y76" s="12">
        <v>131.57691202457079</v>
      </c>
    </row>
    <row r="77" spans="14:25" x14ac:dyDescent="0.25">
      <c r="N77" s="33">
        <v>75</v>
      </c>
      <c r="O77" s="33">
        <f t="shared" ca="1" si="3"/>
        <v>0.34875391016465374</v>
      </c>
      <c r="P77" s="33">
        <v>103.31440965345912</v>
      </c>
      <c r="Q77" s="31">
        <f t="shared" si="4"/>
        <v>4.2745561547471778E-2</v>
      </c>
      <c r="Y77" s="12">
        <v>103.31440965345912</v>
      </c>
    </row>
    <row r="78" spans="14:25" x14ac:dyDescent="0.25">
      <c r="N78" s="33">
        <v>76</v>
      </c>
      <c r="O78" s="33">
        <f t="shared" ca="1" si="3"/>
        <v>0.34162831133501237</v>
      </c>
      <c r="P78" s="33">
        <v>127.45327422616938</v>
      </c>
      <c r="Q78" s="31">
        <f t="shared" si="4"/>
        <v>0.4758197369675024</v>
      </c>
      <c r="Y78" s="12">
        <v>127.45327422616938</v>
      </c>
    </row>
    <row r="79" spans="14:25" x14ac:dyDescent="0.25">
      <c r="N79" s="33">
        <v>77</v>
      </c>
      <c r="O79" s="33">
        <f t="shared" ca="1" si="3"/>
        <v>0.43102704661657554</v>
      </c>
      <c r="P79" s="33">
        <v>118.63612470590171</v>
      </c>
      <c r="Q79" s="31">
        <f t="shared" si="4"/>
        <v>0.24523972194843346</v>
      </c>
      <c r="Y79" s="12">
        <v>118.63612470590171</v>
      </c>
    </row>
    <row r="80" spans="14:25" x14ac:dyDescent="0.25">
      <c r="N80" s="33">
        <v>78</v>
      </c>
      <c r="O80" s="33">
        <f t="shared" ca="1" si="3"/>
        <v>0.5667774213981116</v>
      </c>
      <c r="P80" s="33">
        <v>142.24788825764463</v>
      </c>
      <c r="Q80" s="31">
        <f t="shared" si="4"/>
        <v>0.85426746939621234</v>
      </c>
      <c r="Y80" s="12">
        <v>142.24788825764463</v>
      </c>
    </row>
    <row r="81" spans="14:25" x14ac:dyDescent="0.25">
      <c r="N81" s="33">
        <v>79</v>
      </c>
      <c r="O81" s="33">
        <f t="shared" ca="1" si="3"/>
        <v>0.66623169015094774</v>
      </c>
      <c r="P81" s="33">
        <v>125.7518223244348</v>
      </c>
      <c r="Q81" s="31">
        <f t="shared" si="4"/>
        <v>0.42696918213274715</v>
      </c>
      <c r="Y81" s="12">
        <v>125.7518223244348</v>
      </c>
    </row>
    <row r="82" spans="14:25" x14ac:dyDescent="0.25">
      <c r="N82" s="33">
        <v>80</v>
      </c>
      <c r="O82" s="33">
        <f t="shared" ca="1" si="3"/>
        <v>0.96298108805783034</v>
      </c>
      <c r="P82" s="33">
        <v>110.02559048638949</v>
      </c>
      <c r="Q82" s="31">
        <f t="shared" si="4"/>
        <v>0.10060877696591937</v>
      </c>
      <c r="Y82" s="12">
        <v>110.02559048638949</v>
      </c>
    </row>
    <row r="83" spans="14:25" x14ac:dyDescent="0.25">
      <c r="N83" s="33">
        <v>81</v>
      </c>
      <c r="O83" s="33">
        <f t="shared" ca="1" si="3"/>
        <v>0.1325386727937623</v>
      </c>
      <c r="P83" s="33">
        <v>90.676419589550505</v>
      </c>
      <c r="Q83" s="31">
        <f t="shared" si="4"/>
        <v>6.0007107860891419E-3</v>
      </c>
      <c r="Y83" s="12">
        <v>90.676419589550505</v>
      </c>
    </row>
    <row r="84" spans="14:25" x14ac:dyDescent="0.25">
      <c r="N84" s="33">
        <v>82</v>
      </c>
      <c r="O84" s="33">
        <f t="shared" ca="1" si="3"/>
        <v>0.98605076507100498</v>
      </c>
      <c r="P84" s="33">
        <v>142.02500672965166</v>
      </c>
      <c r="Q84" s="31">
        <f t="shared" si="4"/>
        <v>0.8502604054551286</v>
      </c>
      <c r="Y84" s="12">
        <v>142.02500672965166</v>
      </c>
    </row>
    <row r="85" spans="14:25" x14ac:dyDescent="0.25">
      <c r="N85" s="33">
        <v>83</v>
      </c>
      <c r="O85" s="33">
        <f t="shared" ca="1" si="3"/>
        <v>0.86669254453988764</v>
      </c>
      <c r="P85" s="33">
        <v>128.24433584475031</v>
      </c>
      <c r="Q85" s="31">
        <f t="shared" si="4"/>
        <v>0.49883833005857331</v>
      </c>
      <c r="Y85" s="12">
        <v>128.24433584475031</v>
      </c>
    </row>
    <row r="86" spans="14:25" x14ac:dyDescent="0.25">
      <c r="N86" s="33">
        <v>84</v>
      </c>
      <c r="O86" s="33">
        <f t="shared" ca="1" si="3"/>
        <v>0.33914055706193147</v>
      </c>
      <c r="P86" s="33">
        <v>128.30708278205796</v>
      </c>
      <c r="Q86" s="31">
        <f t="shared" si="4"/>
        <v>0.50066903765167026</v>
      </c>
      <c r="Y86" s="12">
        <v>128.30708278205796</v>
      </c>
    </row>
    <row r="87" spans="14:25" x14ac:dyDescent="0.25">
      <c r="N87" s="33">
        <v>85</v>
      </c>
      <c r="O87" s="33">
        <f t="shared" ca="1" si="3"/>
        <v>0.77461282499721551</v>
      </c>
      <c r="P87" s="33">
        <v>128.30399361079051</v>
      </c>
      <c r="Q87" s="31">
        <f t="shared" si="4"/>
        <v>0.50057889512697162</v>
      </c>
      <c r="Y87" s="12">
        <v>128.30399361079051</v>
      </c>
    </row>
    <row r="88" spans="14:25" x14ac:dyDescent="0.25">
      <c r="N88" s="33">
        <v>86</v>
      </c>
      <c r="O88" s="33">
        <f t="shared" ca="1" si="3"/>
        <v>0.22990279371205735</v>
      </c>
      <c r="P88" s="33">
        <v>137.19577749075012</v>
      </c>
      <c r="Q88" s="31">
        <f t="shared" si="4"/>
        <v>0.74713606351427875</v>
      </c>
      <c r="Y88" s="12">
        <v>137.19577749075012</v>
      </c>
    </row>
    <row r="89" spans="14:25" x14ac:dyDescent="0.25">
      <c r="N89" s="33">
        <v>87</v>
      </c>
      <c r="O89" s="33">
        <f t="shared" ca="1" si="3"/>
        <v>0.41092907116149613</v>
      </c>
      <c r="P89" s="33">
        <v>117.30820249416114</v>
      </c>
      <c r="Q89" s="31">
        <f t="shared" si="4"/>
        <v>0.21712212982358331</v>
      </c>
      <c r="Y89" s="12">
        <v>117.30820249416114</v>
      </c>
    </row>
    <row r="90" spans="14:25" x14ac:dyDescent="0.25">
      <c r="N90" s="33">
        <v>88</v>
      </c>
      <c r="O90" s="33">
        <f t="shared" ca="1" si="3"/>
        <v>0.81185685935441909</v>
      </c>
      <c r="P90" s="33">
        <v>130.83079431405565</v>
      </c>
      <c r="Q90" s="31">
        <f t="shared" si="4"/>
        <v>0.57431693501806103</v>
      </c>
      <c r="Y90" s="12">
        <v>130.83079431405565</v>
      </c>
    </row>
    <row r="91" spans="14:25" x14ac:dyDescent="0.25">
      <c r="N91" s="33">
        <v>89</v>
      </c>
      <c r="O91" s="33">
        <f t="shared" ca="1" si="3"/>
        <v>0.96300710771849307</v>
      </c>
      <c r="P91" s="33">
        <v>141.44204931544888</v>
      </c>
      <c r="Q91" s="31">
        <f t="shared" si="4"/>
        <v>0.83945453788309554</v>
      </c>
      <c r="Y91" s="12">
        <v>141.44204931544888</v>
      </c>
    </row>
    <row r="92" spans="14:25" x14ac:dyDescent="0.25">
      <c r="N92" s="33">
        <v>90</v>
      </c>
      <c r="O92" s="33">
        <f t="shared" ca="1" si="3"/>
        <v>0.84059897959820995</v>
      </c>
      <c r="P92" s="33">
        <v>125.3976222749862</v>
      </c>
      <c r="Q92" s="31">
        <f t="shared" si="4"/>
        <v>0.41696320730075931</v>
      </c>
      <c r="Y92" s="12">
        <v>125.3976222749862</v>
      </c>
    </row>
    <row r="93" spans="14:25" x14ac:dyDescent="0.25">
      <c r="N93" s="33">
        <v>91</v>
      </c>
      <c r="O93" s="33">
        <f t="shared" ca="1" si="3"/>
        <v>0.39990878646586869</v>
      </c>
      <c r="P93" s="33">
        <v>139.82353512536082</v>
      </c>
      <c r="Q93" s="31">
        <f t="shared" si="4"/>
        <v>0.80701876248986193</v>
      </c>
      <c r="Y93" s="12">
        <v>139.82353512536082</v>
      </c>
    </row>
    <row r="94" spans="14:25" x14ac:dyDescent="0.25">
      <c r="N94" s="33">
        <v>92</v>
      </c>
      <c r="O94" s="33">
        <f t="shared" ca="1" si="3"/>
        <v>0.89030815637124128</v>
      </c>
      <c r="P94" s="33">
        <v>120.97810079117497</v>
      </c>
      <c r="Q94" s="31">
        <f t="shared" si="4"/>
        <v>0.29975299682157031</v>
      </c>
      <c r="Y94" s="12">
        <v>120.97810079117497</v>
      </c>
    </row>
    <row r="95" spans="14:25" x14ac:dyDescent="0.25">
      <c r="N95" s="33">
        <v>93</v>
      </c>
      <c r="O95" s="33">
        <f t="shared" ca="1" si="3"/>
        <v>0.50653188148008865</v>
      </c>
      <c r="P95" s="33">
        <v>130.4080695759302</v>
      </c>
      <c r="Q95" s="31">
        <f t="shared" si="4"/>
        <v>0.56202962856373218</v>
      </c>
      <c r="Y95" s="12">
        <v>130.4080695759302</v>
      </c>
    </row>
    <row r="96" spans="14:25" x14ac:dyDescent="0.25">
      <c r="N96" s="33">
        <v>94</v>
      </c>
      <c r="O96" s="33">
        <f t="shared" ca="1" si="3"/>
        <v>0.82204971631936163</v>
      </c>
      <c r="P96" s="33">
        <v>114.58490663959128</v>
      </c>
      <c r="Q96" s="31">
        <f t="shared" si="4"/>
        <v>0.16612978924724642</v>
      </c>
      <c r="Y96" s="12">
        <v>114.58490663959128</v>
      </c>
    </row>
    <row r="97" spans="14:25" x14ac:dyDescent="0.25">
      <c r="N97" s="33">
        <v>95</v>
      </c>
      <c r="O97" s="33">
        <f t="shared" ca="1" si="3"/>
        <v>0.36793563435809185</v>
      </c>
      <c r="P97" s="33">
        <v>111.36919685974733</v>
      </c>
      <c r="Q97" s="31">
        <f t="shared" si="4"/>
        <v>0.11743726192559684</v>
      </c>
      <c r="Y97" s="12">
        <v>111.36919685974733</v>
      </c>
    </row>
    <row r="98" spans="14:25" x14ac:dyDescent="0.25">
      <c r="N98" s="33">
        <v>96</v>
      </c>
      <c r="O98" s="33">
        <f t="shared" ca="1" si="3"/>
        <v>0.31823071022478322</v>
      </c>
      <c r="P98" s="33">
        <v>106.05070632188725</v>
      </c>
      <c r="Q98" s="31">
        <f t="shared" si="4"/>
        <v>6.1607833640774309E-2</v>
      </c>
      <c r="Y98" s="12">
        <v>106.05070632188725</v>
      </c>
    </row>
    <row r="99" spans="14:25" x14ac:dyDescent="0.25">
      <c r="N99" s="33">
        <v>97</v>
      </c>
      <c r="O99" s="33">
        <f t="shared" ca="1" si="3"/>
        <v>0.85989469417051001</v>
      </c>
      <c r="P99" s="33">
        <v>158.06383823345692</v>
      </c>
      <c r="Q99" s="31">
        <f t="shared" si="4"/>
        <v>0.99005551609436748</v>
      </c>
      <c r="Y99" s="12">
        <v>158.06383823345692</v>
      </c>
    </row>
    <row r="100" spans="14:25" x14ac:dyDescent="0.25">
      <c r="N100" s="33">
        <v>98</v>
      </c>
      <c r="O100" s="33">
        <f t="shared" ca="1" si="3"/>
        <v>0.64279446159592768</v>
      </c>
      <c r="P100" s="33">
        <v>135.63434331392875</v>
      </c>
      <c r="Q100" s="31">
        <f t="shared" si="4"/>
        <v>0.70778247380972348</v>
      </c>
      <c r="Y100" s="12">
        <v>135.63434331392875</v>
      </c>
    </row>
    <row r="101" spans="14:25" x14ac:dyDescent="0.25">
      <c r="N101" s="33">
        <v>99</v>
      </c>
      <c r="O101" s="33">
        <f t="shared" ca="1" si="3"/>
        <v>2.9519538235781018E-2</v>
      </c>
      <c r="P101" s="33">
        <v>138.30144313151095</v>
      </c>
      <c r="Q101" s="31">
        <f t="shared" si="4"/>
        <v>0.77336750689163103</v>
      </c>
      <c r="Y101" s="12">
        <v>138.30144313151095</v>
      </c>
    </row>
    <row r="102" spans="14:25" x14ac:dyDescent="0.25">
      <c r="N102" s="33">
        <v>100</v>
      </c>
      <c r="O102" s="33">
        <f t="shared" ca="1" si="3"/>
        <v>0.28647907412239948</v>
      </c>
      <c r="P102" s="33">
        <v>110.88606708459481</v>
      </c>
      <c r="Q102" s="31">
        <f t="shared" si="4"/>
        <v>0.11115721951597944</v>
      </c>
      <c r="Y102" s="12">
        <v>110.88606708459481</v>
      </c>
    </row>
    <row r="103" spans="14:25" x14ac:dyDescent="0.25">
      <c r="N103" s="33">
        <v>101</v>
      </c>
      <c r="O103" s="33">
        <f t="shared" ca="1" si="3"/>
        <v>0.59730241823629493</v>
      </c>
      <c r="P103" s="33">
        <v>109.78240544633174</v>
      </c>
      <c r="Q103" s="31">
        <f t="shared" si="4"/>
        <v>9.7772128634864564E-2</v>
      </c>
      <c r="Y103" s="12">
        <v>109.78240544633174</v>
      </c>
    </row>
    <row r="104" spans="14:25" x14ac:dyDescent="0.25">
      <c r="N104" s="33">
        <v>102</v>
      </c>
      <c r="O104" s="33">
        <f t="shared" ca="1" si="3"/>
        <v>0.71006757459114023</v>
      </c>
      <c r="P104" s="33">
        <v>133.45466849313587</v>
      </c>
      <c r="Q104" s="31">
        <f t="shared" si="4"/>
        <v>0.64905952352439145</v>
      </c>
      <c r="Y104" s="12">
        <v>133.45466849313587</v>
      </c>
    </row>
    <row r="105" spans="14:25" x14ac:dyDescent="0.25">
      <c r="N105" s="33">
        <v>103</v>
      </c>
      <c r="O105" s="33">
        <f t="shared" ca="1" si="3"/>
        <v>0.51411320865363219</v>
      </c>
      <c r="P105" s="33">
        <v>141.15007908832112</v>
      </c>
      <c r="Q105" s="31">
        <f t="shared" si="4"/>
        <v>0.83386642148306356</v>
      </c>
      <c r="Y105" s="12">
        <v>141.15007908832112</v>
      </c>
    </row>
    <row r="106" spans="14:25" x14ac:dyDescent="0.25">
      <c r="N106" s="33">
        <v>104</v>
      </c>
      <c r="O106" s="33">
        <f t="shared" ca="1" si="3"/>
        <v>0.53006742343682989</v>
      </c>
      <c r="P106" s="33">
        <v>132.81302906396218</v>
      </c>
      <c r="Q106" s="31">
        <f t="shared" si="4"/>
        <v>0.63110372044022656</v>
      </c>
      <c r="Y106" s="12">
        <v>132.81302906396218</v>
      </c>
    </row>
    <row r="107" spans="14:25" x14ac:dyDescent="0.25">
      <c r="N107" s="33">
        <v>105</v>
      </c>
      <c r="O107" s="33">
        <f t="shared" ca="1" si="3"/>
        <v>3.6443304503992802E-2</v>
      </c>
      <c r="P107" s="33">
        <v>127.29196771235107</v>
      </c>
      <c r="Q107" s="31">
        <f t="shared" si="4"/>
        <v>0.47114395511169593</v>
      </c>
      <c r="Y107" s="12">
        <v>127.29196771235107</v>
      </c>
    </row>
    <row r="108" spans="14:25" x14ac:dyDescent="0.25">
      <c r="N108" s="33">
        <v>106</v>
      </c>
      <c r="O108" s="33">
        <f t="shared" ca="1" si="3"/>
        <v>0.32109329973550504</v>
      </c>
      <c r="P108" s="33">
        <v>136.60973428469867</v>
      </c>
      <c r="Q108" s="31">
        <f t="shared" si="4"/>
        <v>0.73266660291013808</v>
      </c>
      <c r="Y108" s="12">
        <v>136.60973428469867</v>
      </c>
    </row>
    <row r="109" spans="14:25" x14ac:dyDescent="0.25">
      <c r="N109" s="33">
        <v>107</v>
      </c>
      <c r="O109" s="33">
        <f t="shared" ca="1" si="3"/>
        <v>7.2837665405554919E-2</v>
      </c>
      <c r="P109" s="33">
        <v>126.08086195261599</v>
      </c>
      <c r="Q109" s="31">
        <f t="shared" si="4"/>
        <v>0.43632213695943012</v>
      </c>
      <c r="Y109" s="12">
        <v>126.08086195261599</v>
      </c>
    </row>
    <row r="110" spans="14:25" x14ac:dyDescent="0.25">
      <c r="N110" s="33">
        <v>108</v>
      </c>
      <c r="O110" s="33">
        <f t="shared" ca="1" si="3"/>
        <v>0.47008619492231796</v>
      </c>
      <c r="P110" s="33">
        <v>114.78008027056427</v>
      </c>
      <c r="Q110" s="31">
        <f t="shared" si="4"/>
        <v>0.1694831721359191</v>
      </c>
      <c r="Y110" s="12">
        <v>114.78008027056427</v>
      </c>
    </row>
    <row r="111" spans="14:25" x14ac:dyDescent="0.25">
      <c r="N111" s="33">
        <v>109</v>
      </c>
      <c r="O111" s="33">
        <f t="shared" ca="1" si="3"/>
        <v>0.95859423867112381</v>
      </c>
      <c r="P111" s="33">
        <v>165.73269747103043</v>
      </c>
      <c r="Q111" s="31">
        <f t="shared" si="4"/>
        <v>0.99852700182861276</v>
      </c>
      <c r="Y111" s="12">
        <v>165.73269747103043</v>
      </c>
    </row>
    <row r="112" spans="14:25" x14ac:dyDescent="0.25">
      <c r="N112" s="33">
        <v>110</v>
      </c>
      <c r="O112" s="33">
        <f t="shared" ca="1" si="3"/>
        <v>0.84101125822487499</v>
      </c>
      <c r="P112" s="33">
        <v>122.06072964485331</v>
      </c>
      <c r="Q112" s="31">
        <f t="shared" si="4"/>
        <v>0.32691025589526379</v>
      </c>
      <c r="Y112" s="12">
        <v>122.06072964485331</v>
      </c>
    </row>
    <row r="113" spans="14:25" x14ac:dyDescent="0.25">
      <c r="N113" s="33">
        <v>111</v>
      </c>
      <c r="O113" s="33">
        <f t="shared" ca="1" si="3"/>
        <v>0.707867307579234</v>
      </c>
      <c r="P113" s="33">
        <v>121.2869830253896</v>
      </c>
      <c r="Q113" s="31">
        <f t="shared" si="4"/>
        <v>0.30738255311177898</v>
      </c>
      <c r="Y113" s="12">
        <v>121.2869830253896</v>
      </c>
    </row>
    <row r="114" spans="14:25" x14ac:dyDescent="0.25">
      <c r="N114" s="33">
        <v>112</v>
      </c>
      <c r="O114" s="33">
        <f t="shared" ca="1" si="3"/>
        <v>0.74662904212018988</v>
      </c>
      <c r="P114" s="33">
        <v>142.25975344638078</v>
      </c>
      <c r="Q114" s="31">
        <f t="shared" si="4"/>
        <v>0.8544788545595543</v>
      </c>
      <c r="Y114" s="12">
        <v>142.25975344638078</v>
      </c>
    </row>
    <row r="115" spans="14:25" x14ac:dyDescent="0.25">
      <c r="N115" s="33">
        <v>113</v>
      </c>
      <c r="O115" s="33">
        <f t="shared" ca="1" si="3"/>
        <v>0.5190552293985351</v>
      </c>
      <c r="P115" s="33">
        <v>153.89627422075384</v>
      </c>
      <c r="Q115" s="31">
        <f t="shared" si="4"/>
        <v>0.97643637368248415</v>
      </c>
      <c r="Y115" s="12">
        <v>153.89627422075384</v>
      </c>
    </row>
    <row r="116" spans="14:25" x14ac:dyDescent="0.25">
      <c r="N116" s="33">
        <v>114</v>
      </c>
      <c r="O116" s="33">
        <f t="shared" ca="1" si="3"/>
        <v>0.76314754119199046</v>
      </c>
      <c r="P116" s="33">
        <v>127.80416069056724</v>
      </c>
      <c r="Q116" s="31">
        <f t="shared" si="4"/>
        <v>0.48601390378347453</v>
      </c>
      <c r="Y116" s="12">
        <v>127.80416069056724</v>
      </c>
    </row>
    <row r="117" spans="14:25" x14ac:dyDescent="0.25">
      <c r="N117" s="33">
        <v>115</v>
      </c>
      <c r="O117" s="33">
        <f t="shared" ca="1" si="3"/>
        <v>0.24288767804848299</v>
      </c>
      <c r="P117" s="33">
        <v>126.53780736531581</v>
      </c>
      <c r="Q117" s="31">
        <f t="shared" si="4"/>
        <v>0.44939356804787872</v>
      </c>
      <c r="Y117" s="12">
        <v>126.53780736531581</v>
      </c>
    </row>
    <row r="118" spans="14:25" x14ac:dyDescent="0.25">
      <c r="N118" s="33">
        <v>116</v>
      </c>
      <c r="O118" s="33">
        <f t="shared" ca="1" si="3"/>
        <v>0.6338081288437124</v>
      </c>
      <c r="P118" s="33">
        <v>130.45522142074356</v>
      </c>
      <c r="Q118" s="31">
        <f t="shared" si="4"/>
        <v>0.56340217323190456</v>
      </c>
      <c r="Y118" s="12">
        <v>130.45522142074356</v>
      </c>
    </row>
    <row r="119" spans="14:25" x14ac:dyDescent="0.25">
      <c r="N119" s="33">
        <v>117</v>
      </c>
      <c r="O119" s="33">
        <f t="shared" ca="1" si="3"/>
        <v>0.59753037319959246</v>
      </c>
      <c r="P119" s="33">
        <v>133.62817413173678</v>
      </c>
      <c r="Q119" s="31">
        <f t="shared" si="4"/>
        <v>0.6538692772688055</v>
      </c>
      <c r="Y119" s="12">
        <v>133.62817413173678</v>
      </c>
    </row>
    <row r="120" spans="14:25" x14ac:dyDescent="0.25">
      <c r="N120" s="33">
        <v>118</v>
      </c>
      <c r="O120" s="33">
        <f t="shared" ca="1" si="3"/>
        <v>0.63340371665297202</v>
      </c>
      <c r="P120" s="33">
        <v>126.83271845550406</v>
      </c>
      <c r="Q120" s="31">
        <f t="shared" si="4"/>
        <v>0.45787522127257135</v>
      </c>
      <c r="Y120" s="12">
        <v>126.83271845550406</v>
      </c>
    </row>
    <row r="121" spans="14:25" x14ac:dyDescent="0.25">
      <c r="N121" s="33">
        <v>119</v>
      </c>
      <c r="O121" s="33">
        <f t="shared" ca="1" si="3"/>
        <v>0.85711547412692812</v>
      </c>
      <c r="P121" s="33">
        <v>110.77758821423065</v>
      </c>
      <c r="Q121" s="31">
        <f t="shared" si="4"/>
        <v>0.10978283555048644</v>
      </c>
      <c r="Y121" s="12">
        <v>110.77758821423065</v>
      </c>
    </row>
    <row r="122" spans="14:25" x14ac:dyDescent="0.25">
      <c r="N122" s="33">
        <v>120</v>
      </c>
      <c r="O122" s="33">
        <f t="shared" ca="1" si="3"/>
        <v>0.46538399935351205</v>
      </c>
      <c r="P122" s="33">
        <v>154.82633165755306</v>
      </c>
      <c r="Q122" s="31">
        <f t="shared" si="4"/>
        <v>0.98036298345479322</v>
      </c>
      <c r="Y122" s="12">
        <v>154.82633165755306</v>
      </c>
    </row>
    <row r="123" spans="14:25" x14ac:dyDescent="0.25">
      <c r="N123" s="33">
        <v>121</v>
      </c>
      <c r="O123" s="33">
        <f t="shared" ca="1" si="3"/>
        <v>0.36522006630585457</v>
      </c>
      <c r="P123" s="33">
        <v>122.49702492019836</v>
      </c>
      <c r="Q123" s="31">
        <f t="shared" si="4"/>
        <v>0.33817195703014524</v>
      </c>
      <c r="Y123" s="12">
        <v>122.49702492019836</v>
      </c>
    </row>
    <row r="124" spans="14:25" x14ac:dyDescent="0.25">
      <c r="N124" s="33">
        <v>122</v>
      </c>
      <c r="O124" s="33">
        <f t="shared" ca="1" si="3"/>
        <v>0.53417711089017894</v>
      </c>
      <c r="P124" s="33">
        <v>123.53270753464626</v>
      </c>
      <c r="Q124" s="31">
        <f t="shared" si="4"/>
        <v>0.36557436618472883</v>
      </c>
      <c r="Y124" s="12">
        <v>123.53270753464626</v>
      </c>
    </row>
    <row r="125" spans="14:25" x14ac:dyDescent="0.25">
      <c r="N125" s="33">
        <v>123</v>
      </c>
      <c r="O125" s="33">
        <f t="shared" ca="1" si="3"/>
        <v>6.612058051455838E-2</v>
      </c>
      <c r="P125" s="33">
        <v>133.6414150330842</v>
      </c>
      <c r="Q125" s="31">
        <f t="shared" si="4"/>
        <v>0.6542354806277868</v>
      </c>
      <c r="Y125" s="12">
        <v>133.6414150330842</v>
      </c>
    </row>
    <row r="126" spans="14:25" x14ac:dyDescent="0.25">
      <c r="N126" s="33">
        <v>124</v>
      </c>
      <c r="O126" s="33">
        <f t="shared" ca="1" si="3"/>
        <v>0.84915556826295591</v>
      </c>
      <c r="P126" s="33">
        <v>147.92047397352189</v>
      </c>
      <c r="Q126" s="31">
        <f t="shared" si="4"/>
        <v>0.93350242612900547</v>
      </c>
      <c r="Y126" s="12">
        <v>147.92047397352189</v>
      </c>
    </row>
    <row r="127" spans="14:25" x14ac:dyDescent="0.25">
      <c r="N127" s="33">
        <v>125</v>
      </c>
      <c r="O127" s="33">
        <f t="shared" ca="1" si="3"/>
        <v>4.6982306127759443E-2</v>
      </c>
      <c r="P127" s="33">
        <v>123.760022356568</v>
      </c>
      <c r="Q127" s="31">
        <f t="shared" si="4"/>
        <v>0.37170633413491638</v>
      </c>
      <c r="Y127" s="12">
        <v>123.760022356568</v>
      </c>
    </row>
    <row r="128" spans="14:25" x14ac:dyDescent="0.25">
      <c r="N128" s="33">
        <v>126</v>
      </c>
      <c r="O128" s="33">
        <f t="shared" ca="1" si="3"/>
        <v>0.58127154737297315</v>
      </c>
      <c r="P128" s="33">
        <v>105.92758298077825</v>
      </c>
      <c r="Q128" s="31">
        <f t="shared" si="4"/>
        <v>6.0632086563542173E-2</v>
      </c>
      <c r="Y128" s="12">
        <v>105.92758298077825</v>
      </c>
    </row>
    <row r="129" spans="14:25" x14ac:dyDescent="0.25">
      <c r="N129" s="33">
        <v>127</v>
      </c>
      <c r="O129" s="33">
        <f t="shared" ca="1" si="3"/>
        <v>4.762779805728834E-2</v>
      </c>
      <c r="P129" s="33">
        <v>134.89979568062111</v>
      </c>
      <c r="Q129" s="31">
        <f t="shared" si="4"/>
        <v>0.68843581846666491</v>
      </c>
      <c r="Y129" s="12">
        <v>134.89979568062111</v>
      </c>
    </row>
    <row r="130" spans="14:25" x14ac:dyDescent="0.25">
      <c r="N130" s="33">
        <v>128</v>
      </c>
      <c r="O130" s="33">
        <f t="shared" ca="1" si="3"/>
        <v>0.50628109543477573</v>
      </c>
      <c r="P130" s="33">
        <v>148.58595012361613</v>
      </c>
      <c r="Q130" s="31">
        <f t="shared" si="4"/>
        <v>0.94009693664435989</v>
      </c>
      <c r="Y130" s="12">
        <v>148.58595012361613</v>
      </c>
    </row>
    <row r="131" spans="14:25" x14ac:dyDescent="0.25">
      <c r="N131" s="33">
        <v>129</v>
      </c>
      <c r="O131" s="33">
        <f t="shared" ca="1" si="3"/>
        <v>0.19291758209977061</v>
      </c>
      <c r="P131" s="33">
        <v>123.10930401348868</v>
      </c>
      <c r="Q131" s="31">
        <f t="shared" si="4"/>
        <v>0.35426261661371072</v>
      </c>
      <c r="Y131" s="12">
        <v>123.10930401348868</v>
      </c>
    </row>
    <row r="132" spans="14:25" x14ac:dyDescent="0.25">
      <c r="N132" s="33">
        <v>130</v>
      </c>
      <c r="O132" s="33">
        <f t="shared" ref="O132:O195" ca="1" si="5">RAND()</f>
        <v>0.66610529899389581</v>
      </c>
      <c r="P132" s="33">
        <v>107.47004979494041</v>
      </c>
      <c r="Q132" s="31">
        <f t="shared" ref="Q132:Q195" si="6">_xlfn.NORM.S.DIST(($L$5+$L$6*ASINH((P132-$L$3)/$L$4)),TRUE)</f>
        <v>7.3810466814466458E-2</v>
      </c>
      <c r="Y132" s="12">
        <v>107.47004979494041</v>
      </c>
    </row>
    <row r="133" spans="14:25" x14ac:dyDescent="0.25">
      <c r="N133" s="33">
        <v>131</v>
      </c>
      <c r="O133" s="33">
        <f t="shared" ca="1" si="5"/>
        <v>0.6875586479979483</v>
      </c>
      <c r="P133" s="33">
        <v>104.34381831033251</v>
      </c>
      <c r="Q133" s="31">
        <f t="shared" si="6"/>
        <v>4.9175606678534836E-2</v>
      </c>
      <c r="Y133" s="12">
        <v>104.34381831033251</v>
      </c>
    </row>
    <row r="134" spans="14:25" x14ac:dyDescent="0.25">
      <c r="N134" s="33">
        <v>132</v>
      </c>
      <c r="O134" s="33">
        <f t="shared" ca="1" si="5"/>
        <v>0.31865232805674659</v>
      </c>
      <c r="P134" s="33">
        <v>130.3252490065268</v>
      </c>
      <c r="Q134" s="31">
        <f t="shared" si="6"/>
        <v>0.55961773953627714</v>
      </c>
      <c r="Y134" s="12">
        <v>130.3252490065268</v>
      </c>
    </row>
    <row r="135" spans="14:25" x14ac:dyDescent="0.25">
      <c r="N135" s="33">
        <v>133</v>
      </c>
      <c r="O135" s="33">
        <f t="shared" ca="1" si="5"/>
        <v>0.87174528527335315</v>
      </c>
      <c r="P135" s="33">
        <v>128.8445272347173</v>
      </c>
      <c r="Q135" s="31">
        <f t="shared" si="6"/>
        <v>0.51636725223655566</v>
      </c>
      <c r="Y135" s="12">
        <v>128.8445272347173</v>
      </c>
    </row>
    <row r="136" spans="14:25" x14ac:dyDescent="0.25">
      <c r="N136" s="33">
        <v>134</v>
      </c>
      <c r="O136" s="33">
        <f t="shared" ca="1" si="5"/>
        <v>0.49951528125313405</v>
      </c>
      <c r="P136" s="33">
        <v>129.64322417810854</v>
      </c>
      <c r="Q136" s="31">
        <f t="shared" si="6"/>
        <v>0.53971571983899458</v>
      </c>
      <c r="Y136" s="12">
        <v>129.64322417810854</v>
      </c>
    </row>
    <row r="137" spans="14:25" x14ac:dyDescent="0.25">
      <c r="N137" s="33">
        <v>135</v>
      </c>
      <c r="O137" s="33">
        <f t="shared" ca="1" si="5"/>
        <v>0.40287417835659567</v>
      </c>
      <c r="P137" s="33">
        <v>121.75649583817581</v>
      </c>
      <c r="Q137" s="31">
        <f t="shared" si="6"/>
        <v>0.31916269527267727</v>
      </c>
      <c r="Y137" s="12">
        <v>121.75649583817581</v>
      </c>
    </row>
    <row r="138" spans="14:25" x14ac:dyDescent="0.25">
      <c r="N138" s="33">
        <v>136</v>
      </c>
      <c r="O138" s="33">
        <f t="shared" ca="1" si="5"/>
        <v>0.10419976476943604</v>
      </c>
      <c r="P138" s="33">
        <v>142.44473362734811</v>
      </c>
      <c r="Q138" s="31">
        <f t="shared" si="6"/>
        <v>0.85774910069925681</v>
      </c>
      <c r="Y138" s="12">
        <v>142.44473362734811</v>
      </c>
    </row>
    <row r="139" spans="14:25" x14ac:dyDescent="0.25">
      <c r="N139" s="33">
        <v>137</v>
      </c>
      <c r="O139" s="33">
        <f t="shared" ca="1" si="5"/>
        <v>6.6329846177263563E-2</v>
      </c>
      <c r="P139" s="33">
        <v>128.24897161868796</v>
      </c>
      <c r="Q139" s="31">
        <f t="shared" si="6"/>
        <v>0.49897356464023584</v>
      </c>
      <c r="Y139" s="12">
        <v>128.24897161868796</v>
      </c>
    </row>
    <row r="140" spans="14:25" x14ac:dyDescent="0.25">
      <c r="N140" s="33">
        <v>138</v>
      </c>
      <c r="O140" s="33">
        <f t="shared" ca="1" si="5"/>
        <v>0.82949848922613745</v>
      </c>
      <c r="P140" s="33">
        <v>144.04152234736185</v>
      </c>
      <c r="Q140" s="31">
        <f t="shared" si="6"/>
        <v>0.88400418061149477</v>
      </c>
      <c r="Y140" s="12">
        <v>144.04152234736185</v>
      </c>
    </row>
    <row r="141" spans="14:25" x14ac:dyDescent="0.25">
      <c r="N141" s="33">
        <v>139</v>
      </c>
      <c r="O141" s="33">
        <f t="shared" ca="1" si="5"/>
        <v>0.56025899317355587</v>
      </c>
      <c r="P141" s="33">
        <v>126.44705477974773</v>
      </c>
      <c r="Q141" s="31">
        <f t="shared" si="6"/>
        <v>0.4467903780452519</v>
      </c>
      <c r="Y141" s="12">
        <v>126.44705477974773</v>
      </c>
    </row>
    <row r="142" spans="14:25" x14ac:dyDescent="0.25">
      <c r="N142" s="33">
        <v>140</v>
      </c>
      <c r="O142" s="33">
        <f t="shared" ca="1" si="5"/>
        <v>0.73824373181037783</v>
      </c>
      <c r="P142" s="33">
        <v>111.76955485220648</v>
      </c>
      <c r="Q142" s="31">
        <f t="shared" si="6"/>
        <v>0.1228405732045041</v>
      </c>
      <c r="Y142" s="12">
        <v>111.76955485220648</v>
      </c>
    </row>
    <row r="143" spans="14:25" x14ac:dyDescent="0.25">
      <c r="N143" s="33">
        <v>141</v>
      </c>
      <c r="O143" s="33">
        <f t="shared" ca="1" si="5"/>
        <v>0.6735511755828133</v>
      </c>
      <c r="P143" s="33">
        <v>139.58176788253684</v>
      </c>
      <c r="Q143" s="31">
        <f t="shared" si="6"/>
        <v>0.80187258806842521</v>
      </c>
      <c r="Y143" s="12">
        <v>139.58176788253684</v>
      </c>
    </row>
    <row r="144" spans="14:25" x14ac:dyDescent="0.25">
      <c r="N144" s="33">
        <v>142</v>
      </c>
      <c r="O144" s="33">
        <f t="shared" ca="1" si="5"/>
        <v>0.19287863181955367</v>
      </c>
      <c r="P144" s="33">
        <v>127.93176614384146</v>
      </c>
      <c r="Q144" s="31">
        <f t="shared" si="6"/>
        <v>0.48972801043941661</v>
      </c>
      <c r="Y144" s="12">
        <v>127.93176614384146</v>
      </c>
    </row>
    <row r="145" spans="14:25" x14ac:dyDescent="0.25">
      <c r="N145" s="33">
        <v>143</v>
      </c>
      <c r="O145" s="33">
        <f t="shared" ca="1" si="5"/>
        <v>0.91755290863483085</v>
      </c>
      <c r="P145" s="33">
        <v>160.99344138152867</v>
      </c>
      <c r="Q145" s="31">
        <f t="shared" si="6"/>
        <v>0.99495658622703698</v>
      </c>
      <c r="Y145" s="12">
        <v>160.99344138152867</v>
      </c>
    </row>
    <row r="146" spans="14:25" x14ac:dyDescent="0.25">
      <c r="N146" s="33">
        <v>144</v>
      </c>
      <c r="O146" s="33">
        <f t="shared" ca="1" si="5"/>
        <v>0.68769020982276241</v>
      </c>
      <c r="P146" s="33">
        <v>123.70847918986753</v>
      </c>
      <c r="Q146" s="31">
        <f t="shared" si="6"/>
        <v>0.37031241192390429</v>
      </c>
      <c r="Y146" s="12">
        <v>123.70847918986753</v>
      </c>
    </row>
    <row r="147" spans="14:25" x14ac:dyDescent="0.25">
      <c r="N147" s="33">
        <v>145</v>
      </c>
      <c r="O147" s="33">
        <f t="shared" ca="1" si="5"/>
        <v>0.97968507961900897</v>
      </c>
      <c r="P147" s="33">
        <v>110.63385986156162</v>
      </c>
      <c r="Q147" s="31">
        <f t="shared" si="6"/>
        <v>0.10798182315374233</v>
      </c>
      <c r="Y147" s="12">
        <v>110.63385986156162</v>
      </c>
    </row>
    <row r="148" spans="14:25" x14ac:dyDescent="0.25">
      <c r="N148" s="33">
        <v>146</v>
      </c>
      <c r="O148" s="33">
        <f t="shared" ca="1" si="5"/>
        <v>0.80249871468983858</v>
      </c>
      <c r="P148" s="33">
        <v>125.88580528123995</v>
      </c>
      <c r="Q148" s="31">
        <f t="shared" si="6"/>
        <v>0.43077122856742334</v>
      </c>
      <c r="Y148" s="12">
        <v>125.88580528123995</v>
      </c>
    </row>
    <row r="149" spans="14:25" x14ac:dyDescent="0.25">
      <c r="N149" s="33">
        <v>147</v>
      </c>
      <c r="O149" s="33">
        <f t="shared" ca="1" si="5"/>
        <v>0.38006039453237472</v>
      </c>
      <c r="P149" s="33">
        <v>125.80387089310015</v>
      </c>
      <c r="Q149" s="31">
        <f t="shared" si="6"/>
        <v>0.42844509405586095</v>
      </c>
      <c r="Y149" s="12">
        <v>125.80387089310015</v>
      </c>
    </row>
    <row r="150" spans="14:25" x14ac:dyDescent="0.25">
      <c r="N150" s="33">
        <v>148</v>
      </c>
      <c r="O150" s="33">
        <f t="shared" ca="1" si="5"/>
        <v>0.76746468487608488</v>
      </c>
      <c r="P150" s="33">
        <v>126.4498692805291</v>
      </c>
      <c r="Q150" s="31">
        <f t="shared" si="6"/>
        <v>0.44687105973282143</v>
      </c>
      <c r="Y150" s="12">
        <v>126.4498692805291</v>
      </c>
    </row>
    <row r="151" spans="14:25" x14ac:dyDescent="0.25">
      <c r="N151" s="33">
        <v>149</v>
      </c>
      <c r="O151" s="33">
        <f t="shared" ca="1" si="5"/>
        <v>0.58948044146372569</v>
      </c>
      <c r="P151" s="33">
        <v>139.20228060838997</v>
      </c>
      <c r="Q151" s="31">
        <f t="shared" si="6"/>
        <v>0.79364126744665353</v>
      </c>
      <c r="Y151" s="12">
        <v>139.20228060838997</v>
      </c>
    </row>
    <row r="152" spans="14:25" x14ac:dyDescent="0.25">
      <c r="N152" s="33">
        <v>150</v>
      </c>
      <c r="O152" s="33">
        <f t="shared" ca="1" si="5"/>
        <v>0.49734684166821364</v>
      </c>
      <c r="P152" s="33">
        <v>117.3469216526335</v>
      </c>
      <c r="Q152" s="31">
        <f t="shared" si="6"/>
        <v>0.21791218492079245</v>
      </c>
      <c r="Y152" s="12">
        <v>117.3469216526335</v>
      </c>
    </row>
    <row r="153" spans="14:25" x14ac:dyDescent="0.25">
      <c r="N153" s="33">
        <v>151</v>
      </c>
      <c r="O153" s="33">
        <f t="shared" ca="1" si="5"/>
        <v>0.37163459437211621</v>
      </c>
      <c r="P153" s="33">
        <v>140.71258468318311</v>
      </c>
      <c r="Q153" s="31">
        <f t="shared" si="6"/>
        <v>0.82527471862794199</v>
      </c>
      <c r="Y153" s="12">
        <v>140.71258468318311</v>
      </c>
    </row>
    <row r="154" spans="14:25" x14ac:dyDescent="0.25">
      <c r="N154" s="33">
        <v>152</v>
      </c>
      <c r="O154" s="33">
        <f t="shared" ca="1" si="5"/>
        <v>0.49472015408498249</v>
      </c>
      <c r="P154" s="33">
        <v>119.33752267103071</v>
      </c>
      <c r="Q154" s="31">
        <f t="shared" si="6"/>
        <v>0.26092482728810684</v>
      </c>
      <c r="Y154" s="12">
        <v>119.33752267103071</v>
      </c>
    </row>
    <row r="155" spans="14:25" x14ac:dyDescent="0.25">
      <c r="N155" s="33">
        <v>153</v>
      </c>
      <c r="O155" s="33">
        <f t="shared" ca="1" si="5"/>
        <v>0.51099914004853553</v>
      </c>
      <c r="P155" s="33">
        <v>168.10282815803245</v>
      </c>
      <c r="Q155" s="31">
        <f t="shared" si="6"/>
        <v>0.99925296207427794</v>
      </c>
      <c r="Y155" s="12">
        <v>168.10282815803245</v>
      </c>
    </row>
    <row r="156" spans="14:25" x14ac:dyDescent="0.25">
      <c r="N156" s="33">
        <v>154</v>
      </c>
      <c r="O156" s="33">
        <f t="shared" ca="1" si="5"/>
        <v>0.2135519076946093</v>
      </c>
      <c r="P156" s="33">
        <v>134.27558576436843</v>
      </c>
      <c r="Q156" s="31">
        <f t="shared" si="6"/>
        <v>0.6716259826002382</v>
      </c>
      <c r="Y156" s="12">
        <v>134.27558576436843</v>
      </c>
    </row>
    <row r="157" spans="14:25" x14ac:dyDescent="0.25">
      <c r="N157" s="33">
        <v>155</v>
      </c>
      <c r="O157" s="33">
        <f t="shared" ca="1" si="5"/>
        <v>5.578425145314736E-2</v>
      </c>
      <c r="P157" s="33">
        <v>123.0725790565011</v>
      </c>
      <c r="Q157" s="31">
        <f t="shared" si="6"/>
        <v>0.35328841230795693</v>
      </c>
      <c r="Y157" s="12">
        <v>123.0725790565011</v>
      </c>
    </row>
    <row r="158" spans="14:25" x14ac:dyDescent="0.25">
      <c r="N158" s="33">
        <v>156</v>
      </c>
      <c r="O158" s="33">
        <f t="shared" ca="1" si="5"/>
        <v>0.93712107372231779</v>
      </c>
      <c r="P158" s="33">
        <v>127.00383945294658</v>
      </c>
      <c r="Q158" s="31">
        <f t="shared" si="6"/>
        <v>0.46281121127332903</v>
      </c>
      <c r="Y158" s="12">
        <v>127.00383945294658</v>
      </c>
    </row>
    <row r="159" spans="14:25" x14ac:dyDescent="0.25">
      <c r="N159" s="33">
        <v>157</v>
      </c>
      <c r="O159" s="33">
        <f t="shared" ca="1" si="5"/>
        <v>0.96207562307703209</v>
      </c>
      <c r="P159" s="33">
        <v>138.03889858783415</v>
      </c>
      <c r="Q159" s="31">
        <f t="shared" si="6"/>
        <v>0.76726984163794065</v>
      </c>
      <c r="Y159" s="12">
        <v>138.03889858783415</v>
      </c>
    </row>
    <row r="160" spans="14:25" x14ac:dyDescent="0.25">
      <c r="N160" s="33">
        <v>158</v>
      </c>
      <c r="O160" s="33">
        <f t="shared" ca="1" si="5"/>
        <v>0.14643386289791038</v>
      </c>
      <c r="P160" s="33">
        <v>116.50666122982273</v>
      </c>
      <c r="Q160" s="31">
        <f t="shared" si="6"/>
        <v>0.2011744302522015</v>
      </c>
      <c r="Y160" s="12">
        <v>116.50666122982273</v>
      </c>
    </row>
    <row r="161" spans="14:25" x14ac:dyDescent="0.25">
      <c r="N161" s="33">
        <v>159</v>
      </c>
      <c r="O161" s="33">
        <f t="shared" ca="1" si="5"/>
        <v>0.49173530482441585</v>
      </c>
      <c r="P161" s="33">
        <v>144.36547631068993</v>
      </c>
      <c r="Q161" s="31">
        <f t="shared" si="6"/>
        <v>0.88890111469365862</v>
      </c>
      <c r="Y161" s="12">
        <v>144.36547631068993</v>
      </c>
    </row>
    <row r="162" spans="14:25" x14ac:dyDescent="0.25">
      <c r="N162" s="33">
        <v>160</v>
      </c>
      <c r="O162" s="33">
        <f t="shared" ca="1" si="5"/>
        <v>0.2941774253936319</v>
      </c>
      <c r="P162" s="33">
        <v>100.43829928540792</v>
      </c>
      <c r="Q162" s="31">
        <f t="shared" si="6"/>
        <v>2.8426549464115082E-2</v>
      </c>
      <c r="Y162" s="12">
        <v>100.43829928540792</v>
      </c>
    </row>
    <row r="163" spans="14:25" x14ac:dyDescent="0.25">
      <c r="N163" s="33">
        <v>161</v>
      </c>
      <c r="O163" s="33">
        <f t="shared" ca="1" si="5"/>
        <v>0.35586214489911783</v>
      </c>
      <c r="P163" s="33">
        <v>146.769534719078</v>
      </c>
      <c r="Q163" s="31">
        <f t="shared" si="6"/>
        <v>0.92083936347913842</v>
      </c>
      <c r="Y163" s="12">
        <v>146.769534719078</v>
      </c>
    </row>
    <row r="164" spans="14:25" x14ac:dyDescent="0.25">
      <c r="N164" s="33">
        <v>162</v>
      </c>
      <c r="O164" s="33">
        <f t="shared" ca="1" si="5"/>
        <v>0.9813199803793653</v>
      </c>
      <c r="P164" s="33">
        <v>133.9891253700664</v>
      </c>
      <c r="Q164" s="31">
        <f t="shared" si="6"/>
        <v>0.66380746885714204</v>
      </c>
      <c r="Y164" s="12">
        <v>133.9891253700664</v>
      </c>
    </row>
    <row r="165" spans="14:25" x14ac:dyDescent="0.25">
      <c r="N165" s="33">
        <v>163</v>
      </c>
      <c r="O165" s="33">
        <f t="shared" ca="1" si="5"/>
        <v>0.60580831784664391</v>
      </c>
      <c r="P165" s="33">
        <v>132.81004000126279</v>
      </c>
      <c r="Q165" s="31">
        <f t="shared" si="6"/>
        <v>0.63101949003849944</v>
      </c>
      <c r="Y165" s="12">
        <v>132.81004000126279</v>
      </c>
    </row>
    <row r="166" spans="14:25" x14ac:dyDescent="0.25">
      <c r="N166" s="33">
        <v>164</v>
      </c>
      <c r="O166" s="33">
        <f t="shared" ca="1" si="5"/>
        <v>0.57245288041418463</v>
      </c>
      <c r="P166" s="33">
        <v>129.48100495675112</v>
      </c>
      <c r="Q166" s="31">
        <f t="shared" si="6"/>
        <v>0.53497486865932187</v>
      </c>
      <c r="Y166" s="12">
        <v>129.48100495675112</v>
      </c>
    </row>
    <row r="167" spans="14:25" x14ac:dyDescent="0.25">
      <c r="N167" s="33">
        <v>165</v>
      </c>
      <c r="O167" s="33">
        <f t="shared" ca="1" si="5"/>
        <v>0.24709500629913472</v>
      </c>
      <c r="P167" s="33">
        <v>126.14496312024433</v>
      </c>
      <c r="Q167" s="31">
        <f t="shared" si="6"/>
        <v>0.43815025260069268</v>
      </c>
      <c r="Y167" s="12">
        <v>126.14496312024433</v>
      </c>
    </row>
    <row r="168" spans="14:25" x14ac:dyDescent="0.25">
      <c r="N168" s="33">
        <v>166</v>
      </c>
      <c r="O168" s="33">
        <f t="shared" ca="1" si="5"/>
        <v>0.86914621557478078</v>
      </c>
      <c r="P168" s="33">
        <v>131.30057569492052</v>
      </c>
      <c r="Q168" s="31">
        <f t="shared" si="6"/>
        <v>0.58791561224217781</v>
      </c>
      <c r="Y168" s="12">
        <v>131.30057569492052</v>
      </c>
    </row>
    <row r="169" spans="14:25" x14ac:dyDescent="0.25">
      <c r="N169" s="33">
        <v>167</v>
      </c>
      <c r="O169" s="33">
        <f t="shared" ca="1" si="5"/>
        <v>0.75207791585090056</v>
      </c>
      <c r="P169" s="33">
        <v>98.757688935713503</v>
      </c>
      <c r="Q169" s="31">
        <f t="shared" si="6"/>
        <v>2.2153358768211159E-2</v>
      </c>
      <c r="Y169" s="12">
        <v>98.757688935713503</v>
      </c>
    </row>
    <row r="170" spans="14:25" x14ac:dyDescent="0.25">
      <c r="N170" s="33">
        <v>168</v>
      </c>
      <c r="O170" s="33">
        <f t="shared" ca="1" si="5"/>
        <v>3.5787286137882512E-2</v>
      </c>
      <c r="P170" s="33">
        <v>123.21181691112031</v>
      </c>
      <c r="Q170" s="31">
        <f t="shared" si="6"/>
        <v>0.35698793132057727</v>
      </c>
      <c r="Y170" s="12">
        <v>123.21181691112031</v>
      </c>
    </row>
    <row r="171" spans="14:25" x14ac:dyDescent="0.25">
      <c r="N171" s="33">
        <v>169</v>
      </c>
      <c r="O171" s="33">
        <f t="shared" ca="1" si="5"/>
        <v>0.95700902547535904</v>
      </c>
      <c r="P171" s="33">
        <v>140.00423742155851</v>
      </c>
      <c r="Q171" s="31">
        <f t="shared" si="6"/>
        <v>0.81081482054935206</v>
      </c>
      <c r="Y171" s="12">
        <v>140.00423742155851</v>
      </c>
    </row>
    <row r="172" spans="14:25" x14ac:dyDescent="0.25">
      <c r="N172" s="33">
        <v>170</v>
      </c>
      <c r="O172" s="33">
        <f t="shared" ca="1" si="5"/>
        <v>0.43625033439915351</v>
      </c>
      <c r="P172" s="33">
        <v>145.2603838250098</v>
      </c>
      <c r="Q172" s="31">
        <f t="shared" si="6"/>
        <v>0.90168646749924553</v>
      </c>
      <c r="Y172" s="12">
        <v>145.2603838250098</v>
      </c>
    </row>
    <row r="173" spans="14:25" x14ac:dyDescent="0.25">
      <c r="N173" s="33">
        <v>171</v>
      </c>
      <c r="O173" s="33">
        <f t="shared" ca="1" si="5"/>
        <v>0.50720014918407463</v>
      </c>
      <c r="P173" s="33">
        <v>129.3827171540251</v>
      </c>
      <c r="Q173" s="31">
        <f t="shared" si="6"/>
        <v>0.53210171380988602</v>
      </c>
      <c r="Y173" s="12">
        <v>129.3827171540251</v>
      </c>
    </row>
    <row r="174" spans="14:25" x14ac:dyDescent="0.25">
      <c r="N174" s="33">
        <v>172</v>
      </c>
      <c r="O174" s="33">
        <f t="shared" ca="1" si="5"/>
        <v>0.27309241907195569</v>
      </c>
      <c r="P174" s="33">
        <v>120.08553511740475</v>
      </c>
      <c r="Q174" s="31">
        <f t="shared" si="6"/>
        <v>0.27826554339999676</v>
      </c>
      <c r="Y174" s="12">
        <v>120.08553511740475</v>
      </c>
    </row>
    <row r="175" spans="14:25" x14ac:dyDescent="0.25">
      <c r="N175" s="33">
        <v>173</v>
      </c>
      <c r="O175" s="33">
        <f t="shared" ca="1" si="5"/>
        <v>0.84034648400254464</v>
      </c>
      <c r="P175" s="33">
        <v>136.21381171492152</v>
      </c>
      <c r="Q175" s="31">
        <f t="shared" si="6"/>
        <v>0.72268254757123762</v>
      </c>
      <c r="Y175" s="12">
        <v>136.21381171492152</v>
      </c>
    </row>
    <row r="176" spans="14:25" x14ac:dyDescent="0.25">
      <c r="N176" s="33">
        <v>174</v>
      </c>
      <c r="O176" s="33">
        <f t="shared" ca="1" si="5"/>
        <v>0.2372415959384484</v>
      </c>
      <c r="P176" s="33">
        <v>104.66203451180589</v>
      </c>
      <c r="Q176" s="31">
        <f t="shared" si="6"/>
        <v>5.1319953879348332E-2</v>
      </c>
      <c r="Y176" s="12">
        <v>104.66203451180589</v>
      </c>
    </row>
    <row r="177" spans="14:25" x14ac:dyDescent="0.25">
      <c r="N177" s="33">
        <v>175</v>
      </c>
      <c r="O177" s="33">
        <f t="shared" ca="1" si="5"/>
        <v>0.12904735677407153</v>
      </c>
      <c r="P177" s="33">
        <v>140.89050655327327</v>
      </c>
      <c r="Q177" s="31">
        <f t="shared" si="6"/>
        <v>0.82880030338958344</v>
      </c>
      <c r="Y177" s="12">
        <v>140.89050655327327</v>
      </c>
    </row>
    <row r="178" spans="14:25" x14ac:dyDescent="0.25">
      <c r="N178" s="33">
        <v>176</v>
      </c>
      <c r="O178" s="33">
        <f t="shared" ca="1" si="5"/>
        <v>0.38489680996441367</v>
      </c>
      <c r="P178" s="33">
        <v>154.14805316252776</v>
      </c>
      <c r="Q178" s="31">
        <f t="shared" si="6"/>
        <v>0.97755816296472609</v>
      </c>
      <c r="Y178" s="12">
        <v>154.14805316252776</v>
      </c>
    </row>
    <row r="179" spans="14:25" x14ac:dyDescent="0.25">
      <c r="N179" s="33">
        <v>177</v>
      </c>
      <c r="O179" s="33">
        <f t="shared" ca="1" si="5"/>
        <v>0.4324722101478824</v>
      </c>
      <c r="P179" s="33">
        <v>118.06830198506661</v>
      </c>
      <c r="Q179" s="31">
        <f t="shared" si="6"/>
        <v>0.23296050477750255</v>
      </c>
      <c r="Y179" s="12">
        <v>118.06830198506661</v>
      </c>
    </row>
    <row r="180" spans="14:25" x14ac:dyDescent="0.25">
      <c r="N180" s="33">
        <v>178</v>
      </c>
      <c r="O180" s="33">
        <f t="shared" ca="1" si="5"/>
        <v>0.99003684308626283</v>
      </c>
      <c r="P180" s="33">
        <v>130.65154894819091</v>
      </c>
      <c r="Q180" s="31">
        <f t="shared" si="6"/>
        <v>0.56911194570505952</v>
      </c>
      <c r="Y180" s="12">
        <v>130.65154894819091</v>
      </c>
    </row>
    <row r="181" spans="14:25" x14ac:dyDescent="0.25">
      <c r="N181" s="33">
        <v>179</v>
      </c>
      <c r="O181" s="33">
        <f t="shared" ca="1" si="5"/>
        <v>0.42703467328731026</v>
      </c>
      <c r="P181" s="33">
        <v>142.13569431449537</v>
      </c>
      <c r="Q181" s="31">
        <f t="shared" si="6"/>
        <v>0.85225901046169361</v>
      </c>
      <c r="Y181" s="12">
        <v>142.13569431449537</v>
      </c>
    </row>
    <row r="182" spans="14:25" x14ac:dyDescent="0.25">
      <c r="N182" s="33">
        <v>180</v>
      </c>
      <c r="O182" s="33">
        <f t="shared" ca="1" si="5"/>
        <v>0.2052288495055189</v>
      </c>
      <c r="P182" s="33">
        <v>123.42346856527595</v>
      </c>
      <c r="Q182" s="31">
        <f t="shared" si="6"/>
        <v>0.36264201712383021</v>
      </c>
      <c r="Y182" s="12">
        <v>123.42346856527595</v>
      </c>
    </row>
    <row r="183" spans="14:25" x14ac:dyDescent="0.25">
      <c r="N183" s="33">
        <v>181</v>
      </c>
      <c r="O183" s="33">
        <f t="shared" ca="1" si="5"/>
        <v>1.5023998061181265E-2</v>
      </c>
      <c r="P183" s="33">
        <v>123.61983264367689</v>
      </c>
      <c r="Q183" s="31">
        <f t="shared" si="6"/>
        <v>0.36791986977954078</v>
      </c>
      <c r="Y183" s="12">
        <v>123.61983264367689</v>
      </c>
    </row>
    <row r="184" spans="14:25" x14ac:dyDescent="0.25">
      <c r="N184" s="33">
        <v>182</v>
      </c>
      <c r="O184" s="33">
        <f t="shared" ca="1" si="5"/>
        <v>0.33230295063147131</v>
      </c>
      <c r="P184" s="33">
        <v>106.76890557899671</v>
      </c>
      <c r="Q184" s="31">
        <f t="shared" si="6"/>
        <v>6.7558776278051305E-2</v>
      </c>
      <c r="Y184" s="12">
        <v>106.76890557899671</v>
      </c>
    </row>
    <row r="185" spans="14:25" x14ac:dyDescent="0.25">
      <c r="N185" s="33">
        <v>183</v>
      </c>
      <c r="O185" s="33">
        <f t="shared" ca="1" si="5"/>
        <v>0.11556962089582645</v>
      </c>
      <c r="P185" s="33">
        <v>134.01693436025261</v>
      </c>
      <c r="Q185" s="31">
        <f t="shared" si="6"/>
        <v>0.66456920343324888</v>
      </c>
      <c r="Y185" s="12">
        <v>134.01693436025261</v>
      </c>
    </row>
    <row r="186" spans="14:25" x14ac:dyDescent="0.25">
      <c r="N186" s="33">
        <v>184</v>
      </c>
      <c r="O186" s="33">
        <f t="shared" ca="1" si="5"/>
        <v>0.9265102407835607</v>
      </c>
      <c r="P186" s="33">
        <v>109.10267531730823</v>
      </c>
      <c r="Q186" s="31">
        <f t="shared" si="6"/>
        <v>9.0172015712602027E-2</v>
      </c>
      <c r="Y186" s="12">
        <v>109.10267531730823</v>
      </c>
    </row>
    <row r="187" spans="14:25" x14ac:dyDescent="0.25">
      <c r="N187" s="33">
        <v>185</v>
      </c>
      <c r="O187" s="33">
        <f t="shared" ca="1" si="5"/>
        <v>0.4006292670431999</v>
      </c>
      <c r="P187" s="33">
        <v>138.08234318498813</v>
      </c>
      <c r="Q187" s="31">
        <f t="shared" si="6"/>
        <v>0.76828460905259333</v>
      </c>
      <c r="Y187" s="12">
        <v>138.08234318498813</v>
      </c>
    </row>
    <row r="188" spans="14:25" x14ac:dyDescent="0.25">
      <c r="N188" s="33">
        <v>186</v>
      </c>
      <c r="O188" s="33">
        <f t="shared" ca="1" si="5"/>
        <v>9.9906160328357307E-2</v>
      </c>
      <c r="P188" s="33">
        <v>119.27238212586141</v>
      </c>
      <c r="Q188" s="31">
        <f t="shared" si="6"/>
        <v>0.25944438789807051</v>
      </c>
      <c r="Y188" s="12">
        <v>119.27238212586141</v>
      </c>
    </row>
    <row r="189" spans="14:25" x14ac:dyDescent="0.25">
      <c r="N189" s="33">
        <v>187</v>
      </c>
      <c r="O189" s="33">
        <f t="shared" ca="1" si="5"/>
        <v>0.48832123425142016</v>
      </c>
      <c r="P189" s="33">
        <v>130.57680462561768</v>
      </c>
      <c r="Q189" s="31">
        <f t="shared" si="6"/>
        <v>0.56693918106715646</v>
      </c>
      <c r="Y189" s="12">
        <v>130.57680462561768</v>
      </c>
    </row>
    <row r="190" spans="14:25" x14ac:dyDescent="0.25">
      <c r="N190" s="33">
        <v>188</v>
      </c>
      <c r="O190" s="33">
        <f t="shared" ca="1" si="5"/>
        <v>0.89146068268673695</v>
      </c>
      <c r="P190" s="33">
        <v>95.41727033437391</v>
      </c>
      <c r="Q190" s="31">
        <f t="shared" si="6"/>
        <v>1.3185981161018623E-2</v>
      </c>
      <c r="Y190" s="12">
        <v>95.41727033437391</v>
      </c>
    </row>
    <row r="191" spans="14:25" x14ac:dyDescent="0.25">
      <c r="N191" s="33">
        <v>189</v>
      </c>
      <c r="O191" s="33">
        <f t="shared" ca="1" si="5"/>
        <v>0.98783407515785471</v>
      </c>
      <c r="P191" s="33">
        <v>140.49038624283418</v>
      </c>
      <c r="Q191" s="31">
        <f t="shared" si="6"/>
        <v>0.82081149679834431</v>
      </c>
      <c r="Y191" s="12">
        <v>140.49038624283418</v>
      </c>
    </row>
    <row r="192" spans="14:25" x14ac:dyDescent="0.25">
      <c r="N192" s="33">
        <v>190</v>
      </c>
      <c r="O192" s="33">
        <f t="shared" ca="1" si="5"/>
        <v>0.20364327278191297</v>
      </c>
      <c r="P192" s="33">
        <v>116.87057850601018</v>
      </c>
      <c r="Q192" s="31">
        <f t="shared" si="6"/>
        <v>0.20831844159722393</v>
      </c>
      <c r="Y192" s="12">
        <v>116.87057850601018</v>
      </c>
    </row>
    <row r="193" spans="14:25" x14ac:dyDescent="0.25">
      <c r="N193" s="33">
        <v>191</v>
      </c>
      <c r="O193" s="33">
        <f t="shared" ca="1" si="5"/>
        <v>0.28782458324603721</v>
      </c>
      <c r="P193" s="33">
        <v>146.30569892211804</v>
      </c>
      <c r="Q193" s="31">
        <f t="shared" si="6"/>
        <v>0.91526764026839635</v>
      </c>
      <c r="Y193" s="12">
        <v>146.30569892211804</v>
      </c>
    </row>
    <row r="194" spans="14:25" x14ac:dyDescent="0.25">
      <c r="N194" s="33">
        <v>192</v>
      </c>
      <c r="O194" s="33">
        <f t="shared" ca="1" si="5"/>
        <v>0.63434945242145913</v>
      </c>
      <c r="P194" s="33">
        <v>115.27017862472766</v>
      </c>
      <c r="Q194" s="31">
        <f t="shared" si="6"/>
        <v>0.17810858511047928</v>
      </c>
      <c r="Y194" s="12">
        <v>115.27017862472766</v>
      </c>
    </row>
    <row r="195" spans="14:25" x14ac:dyDescent="0.25">
      <c r="N195" s="33">
        <v>193</v>
      </c>
      <c r="O195" s="33">
        <f t="shared" ca="1" si="5"/>
        <v>0.66548639042101387</v>
      </c>
      <c r="P195" s="33">
        <v>116.85144042544253</v>
      </c>
      <c r="Q195" s="31">
        <f t="shared" si="6"/>
        <v>0.20793873450336556</v>
      </c>
      <c r="Y195" s="12">
        <v>116.85144042544253</v>
      </c>
    </row>
    <row r="196" spans="14:25" x14ac:dyDescent="0.25">
      <c r="N196" s="33">
        <v>194</v>
      </c>
      <c r="O196" s="33">
        <f t="shared" ref="O196:O259" ca="1" si="7">RAND()</f>
        <v>0.30838452642637648</v>
      </c>
      <c r="P196" s="33">
        <v>133.14776020587473</v>
      </c>
      <c r="Q196" s="31">
        <f t="shared" ref="Q196:Q259" si="8">_xlfn.NORM.S.DIST(($L$5+$L$6*ASINH((P196-$L$3)/$L$4)),TRUE)</f>
        <v>0.64050289755271916</v>
      </c>
      <c r="Y196" s="12">
        <v>133.14776020587473</v>
      </c>
    </row>
    <row r="197" spans="14:25" x14ac:dyDescent="0.25">
      <c r="N197" s="33">
        <v>195</v>
      </c>
      <c r="O197" s="33">
        <f t="shared" ca="1" si="7"/>
        <v>0.79136372777453945</v>
      </c>
      <c r="P197" s="33">
        <v>133.5038937709781</v>
      </c>
      <c r="Q197" s="31">
        <f t="shared" si="8"/>
        <v>0.65042617644158285</v>
      </c>
      <c r="Y197" s="12">
        <v>133.5038937709781</v>
      </c>
    </row>
    <row r="198" spans="14:25" x14ac:dyDescent="0.25">
      <c r="N198" s="33">
        <v>196</v>
      </c>
      <c r="O198" s="33">
        <f t="shared" ca="1" si="7"/>
        <v>0.19590631092926247</v>
      </c>
      <c r="P198" s="33">
        <v>117.63516402308736</v>
      </c>
      <c r="Q198" s="31">
        <f t="shared" si="8"/>
        <v>0.22385037514807721</v>
      </c>
      <c r="Y198" s="12">
        <v>117.63516402308736</v>
      </c>
    </row>
    <row r="199" spans="14:25" x14ac:dyDescent="0.25">
      <c r="N199" s="33">
        <v>197</v>
      </c>
      <c r="O199" s="33">
        <f t="shared" ca="1" si="7"/>
        <v>0.33899466108704568</v>
      </c>
      <c r="P199" s="33">
        <v>121.99885536646133</v>
      </c>
      <c r="Q199" s="31">
        <f t="shared" si="8"/>
        <v>0.32532745099265936</v>
      </c>
      <c r="Y199" s="12">
        <v>121.99885536646133</v>
      </c>
    </row>
    <row r="200" spans="14:25" x14ac:dyDescent="0.25">
      <c r="N200" s="33">
        <v>198</v>
      </c>
      <c r="O200" s="33">
        <f t="shared" ca="1" si="7"/>
        <v>0.53695365686282437</v>
      </c>
      <c r="P200" s="33">
        <v>139.92478049313036</v>
      </c>
      <c r="Q200" s="31">
        <f t="shared" si="8"/>
        <v>0.8091509735473138</v>
      </c>
      <c r="Y200" s="12">
        <v>139.92478049313036</v>
      </c>
    </row>
    <row r="201" spans="14:25" x14ac:dyDescent="0.25">
      <c r="N201" s="33">
        <v>199</v>
      </c>
      <c r="O201" s="33">
        <f t="shared" ca="1" si="7"/>
        <v>0.69719535249883691</v>
      </c>
      <c r="P201" s="33">
        <v>154.46166403336349</v>
      </c>
      <c r="Q201" s="31">
        <f t="shared" si="8"/>
        <v>0.97889353075450325</v>
      </c>
      <c r="Y201" s="12">
        <v>154.46166403336349</v>
      </c>
    </row>
    <row r="202" spans="14:25" x14ac:dyDescent="0.25">
      <c r="N202" s="33">
        <v>200</v>
      </c>
      <c r="O202" s="33">
        <f t="shared" ca="1" si="7"/>
        <v>0.1802771586453249</v>
      </c>
      <c r="P202" s="33">
        <v>130.84940082105993</v>
      </c>
      <c r="Q202" s="31">
        <f t="shared" si="8"/>
        <v>0.57485676207828407</v>
      </c>
      <c r="Y202" s="12">
        <v>130.84940082105993</v>
      </c>
    </row>
    <row r="203" spans="14:25" x14ac:dyDescent="0.25">
      <c r="N203" s="33">
        <v>201</v>
      </c>
      <c r="O203" s="33">
        <f t="shared" ca="1" si="7"/>
        <v>0.79577752881118979</v>
      </c>
      <c r="P203" s="33">
        <v>135.72742498678173</v>
      </c>
      <c r="Q203" s="31">
        <f t="shared" si="8"/>
        <v>0.71019818987417394</v>
      </c>
      <c r="Y203" s="12">
        <v>135.72742498678173</v>
      </c>
    </row>
    <row r="204" spans="14:25" x14ac:dyDescent="0.25">
      <c r="N204" s="33">
        <v>202</v>
      </c>
      <c r="O204" s="33">
        <f t="shared" ca="1" si="7"/>
        <v>0.20261482629335981</v>
      </c>
      <c r="P204" s="33">
        <v>139.22980526664017</v>
      </c>
      <c r="Q204" s="31">
        <f t="shared" si="8"/>
        <v>0.79424455551312234</v>
      </c>
      <c r="Y204" s="12">
        <v>139.22980526664017</v>
      </c>
    </row>
    <row r="205" spans="14:25" x14ac:dyDescent="0.25">
      <c r="N205" s="33">
        <v>203</v>
      </c>
      <c r="O205" s="33">
        <f t="shared" ca="1" si="7"/>
        <v>0.14568650417906559</v>
      </c>
      <c r="P205" s="33">
        <v>122.83804834314809</v>
      </c>
      <c r="Q205" s="31">
        <f t="shared" si="8"/>
        <v>0.34709394841527985</v>
      </c>
      <c r="Y205" s="12">
        <v>122.83804834314809</v>
      </c>
    </row>
    <row r="206" spans="14:25" x14ac:dyDescent="0.25">
      <c r="N206" s="33">
        <v>204</v>
      </c>
      <c r="O206" s="33">
        <f t="shared" ca="1" si="7"/>
        <v>0.99526800877836608</v>
      </c>
      <c r="P206" s="33">
        <v>118.04875893252714</v>
      </c>
      <c r="Q206" s="31">
        <f t="shared" si="8"/>
        <v>0.23254465037170471</v>
      </c>
      <c r="Y206" s="12">
        <v>118.04875893252714</v>
      </c>
    </row>
    <row r="207" spans="14:25" x14ac:dyDescent="0.25">
      <c r="N207" s="33">
        <v>205</v>
      </c>
      <c r="O207" s="33">
        <f t="shared" ca="1" si="7"/>
        <v>0.52148472150676428</v>
      </c>
      <c r="P207" s="33">
        <v>137.54316175390426</v>
      </c>
      <c r="Q207" s="31">
        <f t="shared" si="8"/>
        <v>0.75553172672155378</v>
      </c>
      <c r="Y207" s="12">
        <v>137.54316175390426</v>
      </c>
    </row>
    <row r="208" spans="14:25" x14ac:dyDescent="0.25">
      <c r="N208" s="33">
        <v>206</v>
      </c>
      <c r="O208" s="33">
        <f t="shared" ca="1" si="7"/>
        <v>0.17370214006356277</v>
      </c>
      <c r="P208" s="33">
        <v>124.45481719048219</v>
      </c>
      <c r="Q208" s="31">
        <f t="shared" si="8"/>
        <v>0.39068795439461235</v>
      </c>
      <c r="Y208" s="12">
        <v>124.45481719048219</v>
      </c>
    </row>
    <row r="209" spans="14:25" x14ac:dyDescent="0.25">
      <c r="N209" s="33">
        <v>207</v>
      </c>
      <c r="O209" s="33">
        <f t="shared" ca="1" si="7"/>
        <v>0.51101967809503412</v>
      </c>
      <c r="P209" s="33">
        <v>133.09123428987797</v>
      </c>
      <c r="Q209" s="31">
        <f t="shared" si="8"/>
        <v>0.6389204166644985</v>
      </c>
      <c r="Y209" s="12">
        <v>133.09123428987797</v>
      </c>
    </row>
    <row r="210" spans="14:25" x14ac:dyDescent="0.25">
      <c r="N210" s="33">
        <v>208</v>
      </c>
      <c r="O210" s="33">
        <f t="shared" ca="1" si="7"/>
        <v>1.868212379824763E-2</v>
      </c>
      <c r="P210" s="33">
        <v>118.10411611738665</v>
      </c>
      <c r="Q210" s="31">
        <f t="shared" si="8"/>
        <v>0.23372376423116592</v>
      </c>
      <c r="Y210" s="12">
        <v>118.10411611738665</v>
      </c>
    </row>
    <row r="211" spans="14:25" x14ac:dyDescent="0.25">
      <c r="N211" s="33">
        <v>209</v>
      </c>
      <c r="O211" s="33">
        <f t="shared" ca="1" si="7"/>
        <v>8.08051553873117E-2</v>
      </c>
      <c r="P211" s="33">
        <v>121.60671365480292</v>
      </c>
      <c r="Q211" s="31">
        <f t="shared" si="8"/>
        <v>0.31538107804975057</v>
      </c>
      <c r="Y211" s="12">
        <v>121.60671365480292</v>
      </c>
    </row>
    <row r="212" spans="14:25" x14ac:dyDescent="0.25">
      <c r="N212" s="33">
        <v>210</v>
      </c>
      <c r="O212" s="33">
        <f t="shared" ca="1" si="7"/>
        <v>6.6143747813321996E-2</v>
      </c>
      <c r="P212" s="33">
        <v>124.9661624300432</v>
      </c>
      <c r="Q212" s="31">
        <f t="shared" si="8"/>
        <v>0.40487028279680559</v>
      </c>
      <c r="Y212" s="12">
        <v>124.9661624300432</v>
      </c>
    </row>
    <row r="213" spans="14:25" x14ac:dyDescent="0.25">
      <c r="N213" s="33">
        <v>211</v>
      </c>
      <c r="O213" s="33">
        <f t="shared" ca="1" si="7"/>
        <v>0.23763520878070099</v>
      </c>
      <c r="P213" s="33">
        <v>152.70993316423903</v>
      </c>
      <c r="Q213" s="31">
        <f t="shared" si="8"/>
        <v>0.9705146967540369</v>
      </c>
      <c r="Y213" s="12">
        <v>152.70993316423903</v>
      </c>
    </row>
    <row r="214" spans="14:25" x14ac:dyDescent="0.25">
      <c r="N214" s="33">
        <v>212</v>
      </c>
      <c r="O214" s="33">
        <f t="shared" ca="1" si="7"/>
        <v>9.8583679159893078E-2</v>
      </c>
      <c r="P214" s="33">
        <v>144.38954778475966</v>
      </c>
      <c r="Q214" s="31">
        <f t="shared" si="8"/>
        <v>0.88925924727499506</v>
      </c>
      <c r="Y214" s="12">
        <v>144.38954778475966</v>
      </c>
    </row>
    <row r="215" spans="14:25" x14ac:dyDescent="0.25">
      <c r="N215" s="33">
        <v>213</v>
      </c>
      <c r="O215" s="33">
        <f t="shared" ca="1" si="7"/>
        <v>0.51301044687308961</v>
      </c>
      <c r="P215" s="33">
        <v>124.61996492966048</v>
      </c>
      <c r="Q215" s="31">
        <f t="shared" si="8"/>
        <v>0.39524969007137323</v>
      </c>
      <c r="Y215" s="12">
        <v>124.61996492966048</v>
      </c>
    </row>
    <row r="216" spans="14:25" x14ac:dyDescent="0.25">
      <c r="N216" s="33">
        <v>214</v>
      </c>
      <c r="O216" s="33">
        <f t="shared" ca="1" si="7"/>
        <v>0.98007720936129461</v>
      </c>
      <c r="P216" s="33">
        <v>110.79324946632836</v>
      </c>
      <c r="Q216" s="31">
        <f t="shared" si="8"/>
        <v>0.10998045488065113</v>
      </c>
      <c r="Y216" s="12">
        <v>110.79324946632836</v>
      </c>
    </row>
    <row r="217" spans="14:25" x14ac:dyDescent="0.25">
      <c r="N217" s="33">
        <v>215</v>
      </c>
      <c r="O217" s="33">
        <f t="shared" ca="1" si="7"/>
        <v>0.3571073750173267</v>
      </c>
      <c r="P217" s="33">
        <v>127.324874800636</v>
      </c>
      <c r="Q217" s="31">
        <f t="shared" si="8"/>
        <v>0.47209723793223918</v>
      </c>
      <c r="Y217" s="12">
        <v>127.324874800636</v>
      </c>
    </row>
    <row r="218" spans="14:25" x14ac:dyDescent="0.25">
      <c r="N218" s="33">
        <v>216</v>
      </c>
      <c r="O218" s="33">
        <f t="shared" ca="1" si="7"/>
        <v>0.37429639097311562</v>
      </c>
      <c r="P218" s="33">
        <v>104.00450583605615</v>
      </c>
      <c r="Q218" s="31">
        <f t="shared" si="8"/>
        <v>4.6972118149920368E-2</v>
      </c>
      <c r="Y218" s="12">
        <v>104.00450583605615</v>
      </c>
    </row>
    <row r="219" spans="14:25" x14ac:dyDescent="0.25">
      <c r="N219" s="33">
        <v>217</v>
      </c>
      <c r="O219" s="33">
        <f t="shared" ca="1" si="7"/>
        <v>0.30331832002388526</v>
      </c>
      <c r="P219" s="33">
        <v>150.44078309661197</v>
      </c>
      <c r="Q219" s="31">
        <f t="shared" si="8"/>
        <v>0.95586614359933064</v>
      </c>
      <c r="Y219" s="12">
        <v>150.44078309661197</v>
      </c>
    </row>
    <row r="220" spans="14:25" x14ac:dyDescent="0.25">
      <c r="N220" s="33">
        <v>218</v>
      </c>
      <c r="O220" s="33">
        <f t="shared" ca="1" si="7"/>
        <v>0.53148239176735268</v>
      </c>
      <c r="P220" s="33">
        <v>126.33480906867672</v>
      </c>
      <c r="Q220" s="31">
        <f t="shared" si="8"/>
        <v>0.44357540701668974</v>
      </c>
      <c r="Y220" s="12">
        <v>126.33480906867672</v>
      </c>
    </row>
    <row r="221" spans="14:25" x14ac:dyDescent="0.25">
      <c r="N221" s="33">
        <v>219</v>
      </c>
      <c r="O221" s="33">
        <f t="shared" ca="1" si="7"/>
        <v>0.76445096972993121</v>
      </c>
      <c r="P221" s="33">
        <v>128.9857809724993</v>
      </c>
      <c r="Q221" s="31">
        <f t="shared" si="8"/>
        <v>0.52049653276411578</v>
      </c>
      <c r="Y221" s="12">
        <v>128.9857809724993</v>
      </c>
    </row>
    <row r="222" spans="14:25" x14ac:dyDescent="0.25">
      <c r="N222" s="33">
        <v>220</v>
      </c>
      <c r="O222" s="33">
        <f t="shared" ca="1" si="7"/>
        <v>0.59532378801779207</v>
      </c>
      <c r="P222" s="33">
        <v>144.79757268573582</v>
      </c>
      <c r="Q222" s="31">
        <f t="shared" si="8"/>
        <v>0.89520969606894818</v>
      </c>
      <c r="Y222" s="12">
        <v>144.79757268573582</v>
      </c>
    </row>
    <row r="223" spans="14:25" x14ac:dyDescent="0.25">
      <c r="N223" s="33">
        <v>221</v>
      </c>
      <c r="O223" s="33">
        <f t="shared" ca="1" si="7"/>
        <v>0.58161428717889974</v>
      </c>
      <c r="P223" s="33">
        <v>151.04877861201118</v>
      </c>
      <c r="Q223" s="31">
        <f t="shared" si="8"/>
        <v>0.96025862640646409</v>
      </c>
      <c r="Y223" s="12">
        <v>151.04877861201118</v>
      </c>
    </row>
    <row r="224" spans="14:25" x14ac:dyDescent="0.25">
      <c r="N224" s="33">
        <v>222</v>
      </c>
      <c r="O224" s="33">
        <f t="shared" ca="1" si="7"/>
        <v>0.55253756665507803</v>
      </c>
      <c r="P224" s="33">
        <v>140.14309365404469</v>
      </c>
      <c r="Q224" s="31">
        <f t="shared" si="8"/>
        <v>0.81370236260698303</v>
      </c>
      <c r="Y224" s="12">
        <v>140.14309365404469</v>
      </c>
    </row>
    <row r="225" spans="14:25" x14ac:dyDescent="0.25">
      <c r="N225" s="33">
        <v>223</v>
      </c>
      <c r="O225" s="33">
        <f t="shared" ca="1" si="7"/>
        <v>0.22674984659267683</v>
      </c>
      <c r="P225" s="33">
        <v>120.45290834632736</v>
      </c>
      <c r="Q225" s="31">
        <f t="shared" si="8"/>
        <v>0.28700706467425324</v>
      </c>
      <c r="Y225" s="12">
        <v>120.45290834632736</v>
      </c>
    </row>
    <row r="226" spans="14:25" x14ac:dyDescent="0.25">
      <c r="N226" s="33">
        <v>224</v>
      </c>
      <c r="O226" s="33">
        <f t="shared" ca="1" si="7"/>
        <v>0.76273957929592551</v>
      </c>
      <c r="P226" s="33">
        <v>155.0742666909396</v>
      </c>
      <c r="Q226" s="31">
        <f t="shared" si="8"/>
        <v>0.98131273403907404</v>
      </c>
      <c r="Y226" s="12">
        <v>155.0742666909396</v>
      </c>
    </row>
    <row r="227" spans="14:25" x14ac:dyDescent="0.25">
      <c r="N227" s="33">
        <v>225</v>
      </c>
      <c r="O227" s="33">
        <f t="shared" ca="1" si="7"/>
        <v>0.91854523405831778</v>
      </c>
      <c r="P227" s="33">
        <v>92.650143308191161</v>
      </c>
      <c r="Q227" s="31">
        <f t="shared" si="8"/>
        <v>8.3871540335633977E-3</v>
      </c>
      <c r="Y227" s="12">
        <v>92.650143308191161</v>
      </c>
    </row>
    <row r="228" spans="14:25" x14ac:dyDescent="0.25">
      <c r="N228" s="33">
        <v>226</v>
      </c>
      <c r="O228" s="33">
        <f t="shared" ca="1" si="7"/>
        <v>0.59747083648685628</v>
      </c>
      <c r="P228" s="33">
        <v>139.12023659042691</v>
      </c>
      <c r="Q228" s="31">
        <f t="shared" si="8"/>
        <v>0.79183725084838252</v>
      </c>
      <c r="Y228" s="12">
        <v>139.12023659042691</v>
      </c>
    </row>
    <row r="229" spans="14:25" x14ac:dyDescent="0.25">
      <c r="N229" s="33">
        <v>227</v>
      </c>
      <c r="O229" s="33">
        <f t="shared" ca="1" si="7"/>
        <v>0.17265638790058035</v>
      </c>
      <c r="P229" s="33">
        <v>111.51050881070452</v>
      </c>
      <c r="Q229" s="31">
        <f t="shared" si="8"/>
        <v>0.11932366646461609</v>
      </c>
      <c r="Y229" s="12">
        <v>111.51050881070452</v>
      </c>
    </row>
    <row r="230" spans="14:25" x14ac:dyDescent="0.25">
      <c r="N230" s="33">
        <v>228</v>
      </c>
      <c r="O230" s="33">
        <f t="shared" ca="1" si="7"/>
        <v>0.50706331919784542</v>
      </c>
      <c r="P230" s="33">
        <v>115.32595589424986</v>
      </c>
      <c r="Q230" s="31">
        <f t="shared" si="8"/>
        <v>0.17910882183671784</v>
      </c>
      <c r="Y230" s="12">
        <v>115.32595589424986</v>
      </c>
    </row>
    <row r="231" spans="14:25" x14ac:dyDescent="0.25">
      <c r="N231" s="33">
        <v>229</v>
      </c>
      <c r="O231" s="33">
        <f t="shared" ca="1" si="7"/>
        <v>0.41623841234149606</v>
      </c>
      <c r="P231" s="33">
        <v>135.60330327530792</v>
      </c>
      <c r="Q231" s="31">
        <f t="shared" si="8"/>
        <v>0.70697505290479379</v>
      </c>
      <c r="Y231" s="12">
        <v>135.60330327530792</v>
      </c>
    </row>
    <row r="232" spans="14:25" x14ac:dyDescent="0.25">
      <c r="N232" s="33">
        <v>230</v>
      </c>
      <c r="O232" s="33">
        <f t="shared" ca="1" si="7"/>
        <v>0.54084278000910602</v>
      </c>
      <c r="P232" s="33">
        <v>99.672387864840488</v>
      </c>
      <c r="Q232" s="31">
        <f t="shared" si="8"/>
        <v>2.5398286636088726E-2</v>
      </c>
      <c r="Y232" s="12">
        <v>99.672387864840488</v>
      </c>
    </row>
    <row r="233" spans="14:25" x14ac:dyDescent="0.25">
      <c r="N233" s="33">
        <v>231</v>
      </c>
      <c r="O233" s="33">
        <f t="shared" ca="1" si="7"/>
        <v>0.80017071237112103</v>
      </c>
      <c r="P233" s="33">
        <v>126.39033580520459</v>
      </c>
      <c r="Q233" s="31">
        <f t="shared" si="8"/>
        <v>0.44516515233534865</v>
      </c>
      <c r="Y233" s="12">
        <v>126.39033580520459</v>
      </c>
    </row>
    <row r="234" spans="14:25" x14ac:dyDescent="0.25">
      <c r="N234" s="33">
        <v>232</v>
      </c>
      <c r="O234" s="33">
        <f t="shared" ca="1" si="7"/>
        <v>0.49855994745829768</v>
      </c>
      <c r="P234" s="33">
        <v>124.39795967026946</v>
      </c>
      <c r="Q234" s="31">
        <f t="shared" si="8"/>
        <v>0.38912170339603336</v>
      </c>
      <c r="Y234" s="12">
        <v>124.39795967026946</v>
      </c>
    </row>
    <row r="235" spans="14:25" x14ac:dyDescent="0.25">
      <c r="N235" s="33">
        <v>233</v>
      </c>
      <c r="O235" s="33">
        <f t="shared" ca="1" si="7"/>
        <v>0.51657717348696364</v>
      </c>
      <c r="P235" s="33">
        <v>118.59210877660009</v>
      </c>
      <c r="Q235" s="31">
        <f t="shared" si="8"/>
        <v>0.24427435925953239</v>
      </c>
      <c r="Y235" s="12">
        <v>118.59210877660009</v>
      </c>
    </row>
    <row r="236" spans="14:25" x14ac:dyDescent="0.25">
      <c r="N236" s="33">
        <v>234</v>
      </c>
      <c r="O236" s="33">
        <f t="shared" ca="1" si="7"/>
        <v>6.0431022337881224E-4</v>
      </c>
      <c r="P236" s="33">
        <v>123.13976138733543</v>
      </c>
      <c r="Q236" s="31">
        <f t="shared" si="8"/>
        <v>0.35507141625277006</v>
      </c>
      <c r="Y236" s="12">
        <v>123.13976138733543</v>
      </c>
    </row>
    <row r="237" spans="14:25" x14ac:dyDescent="0.25">
      <c r="N237" s="33">
        <v>235</v>
      </c>
      <c r="O237" s="33">
        <f t="shared" ca="1" si="7"/>
        <v>0.41423940697951556</v>
      </c>
      <c r="P237" s="33">
        <v>129.4531693711472</v>
      </c>
      <c r="Q237" s="31">
        <f t="shared" si="8"/>
        <v>0.53416122066264982</v>
      </c>
      <c r="Y237" s="12">
        <v>129.4531693711472</v>
      </c>
    </row>
    <row r="238" spans="14:25" x14ac:dyDescent="0.25">
      <c r="N238" s="33">
        <v>236</v>
      </c>
      <c r="O238" s="33">
        <f t="shared" ca="1" si="7"/>
        <v>0.42276260828224643</v>
      </c>
      <c r="P238" s="33">
        <v>135.25122525033481</v>
      </c>
      <c r="Q238" s="31">
        <f t="shared" si="8"/>
        <v>0.69775324599665722</v>
      </c>
      <c r="Y238" s="12">
        <v>135.25122525033481</v>
      </c>
    </row>
    <row r="239" spans="14:25" x14ac:dyDescent="0.25">
      <c r="N239" s="33">
        <v>237</v>
      </c>
      <c r="O239" s="33">
        <f t="shared" ca="1" si="7"/>
        <v>0.95067335443697243</v>
      </c>
      <c r="P239" s="33">
        <v>147.21266908216478</v>
      </c>
      <c r="Q239" s="31">
        <f t="shared" si="8"/>
        <v>0.92590824293628926</v>
      </c>
      <c r="Y239" s="12">
        <v>147.21266908216478</v>
      </c>
    </row>
    <row r="240" spans="14:25" x14ac:dyDescent="0.25">
      <c r="N240" s="33">
        <v>238</v>
      </c>
      <c r="O240" s="33">
        <f t="shared" ca="1" si="7"/>
        <v>0.43387104074475669</v>
      </c>
      <c r="P240" s="33">
        <v>111.49913563356453</v>
      </c>
      <c r="Q240" s="31">
        <f t="shared" si="8"/>
        <v>0.11917100755813939</v>
      </c>
      <c r="Y240" s="12">
        <v>111.49913563356453</v>
      </c>
    </row>
    <row r="241" spans="14:25" x14ac:dyDescent="0.25">
      <c r="N241" s="33">
        <v>239</v>
      </c>
      <c r="O241" s="33">
        <f t="shared" ca="1" si="7"/>
        <v>0.35555070791151278</v>
      </c>
      <c r="P241" s="33">
        <v>128.35653284876074</v>
      </c>
      <c r="Q241" s="31">
        <f t="shared" si="8"/>
        <v>0.50211217043091083</v>
      </c>
      <c r="Y241" s="12">
        <v>128.35653284876074</v>
      </c>
    </row>
    <row r="242" spans="14:25" x14ac:dyDescent="0.25">
      <c r="N242" s="33">
        <v>240</v>
      </c>
      <c r="O242" s="33">
        <f t="shared" ca="1" si="7"/>
        <v>0.35587564594748489</v>
      </c>
      <c r="P242" s="33">
        <v>130.65101336777519</v>
      </c>
      <c r="Q242" s="31">
        <f t="shared" si="8"/>
        <v>0.56909638141341323</v>
      </c>
      <c r="Y242" s="12">
        <v>130.65101336777519</v>
      </c>
    </row>
    <row r="243" spans="14:25" x14ac:dyDescent="0.25">
      <c r="N243" s="33">
        <v>241</v>
      </c>
      <c r="O243" s="33">
        <f t="shared" ca="1" si="7"/>
        <v>0.38604426419097881</v>
      </c>
      <c r="P243" s="33">
        <v>136.03853166036146</v>
      </c>
      <c r="Q243" s="31">
        <f t="shared" si="8"/>
        <v>0.71821079044931868</v>
      </c>
      <c r="Y243" s="12">
        <v>136.03853166036146</v>
      </c>
    </row>
    <row r="244" spans="14:25" x14ac:dyDescent="0.25">
      <c r="N244" s="33">
        <v>242</v>
      </c>
      <c r="O244" s="33">
        <f t="shared" ca="1" si="7"/>
        <v>0.4593698350921972</v>
      </c>
      <c r="P244" s="33">
        <v>132.11464565649169</v>
      </c>
      <c r="Q244" s="31">
        <f t="shared" si="8"/>
        <v>0.61129270654095624</v>
      </c>
      <c r="Y244" s="12">
        <v>132.11464565649169</v>
      </c>
    </row>
    <row r="245" spans="14:25" x14ac:dyDescent="0.25">
      <c r="N245" s="33">
        <v>243</v>
      </c>
      <c r="O245" s="33">
        <f t="shared" ca="1" si="7"/>
        <v>0.17296321513677637</v>
      </c>
      <c r="P245" s="33">
        <v>141.0691959497529</v>
      </c>
      <c r="Q245" s="31">
        <f t="shared" si="8"/>
        <v>0.83229768928526893</v>
      </c>
      <c r="Y245" s="12">
        <v>141.0691959497529</v>
      </c>
    </row>
    <row r="246" spans="14:25" x14ac:dyDescent="0.25">
      <c r="N246" s="33">
        <v>244</v>
      </c>
      <c r="O246" s="33">
        <f t="shared" ca="1" si="7"/>
        <v>0.43543798124295019</v>
      </c>
      <c r="P246" s="33">
        <v>133.70975925762536</v>
      </c>
      <c r="Q246" s="31">
        <f t="shared" si="8"/>
        <v>0.65612372954027209</v>
      </c>
      <c r="Y246" s="12">
        <v>133.70975925762536</v>
      </c>
    </row>
    <row r="247" spans="14:25" x14ac:dyDescent="0.25">
      <c r="N247" s="33">
        <v>245</v>
      </c>
      <c r="O247" s="33">
        <f t="shared" ca="1" si="7"/>
        <v>0.77067708892076447</v>
      </c>
      <c r="P247" s="33">
        <v>129.39154523368035</v>
      </c>
      <c r="Q247" s="31">
        <f t="shared" si="8"/>
        <v>0.53235979297339964</v>
      </c>
      <c r="Y247" s="12">
        <v>129.39154523368035</v>
      </c>
    </row>
    <row r="248" spans="14:25" x14ac:dyDescent="0.25">
      <c r="N248" s="33">
        <v>246</v>
      </c>
      <c r="O248" s="33">
        <f t="shared" ca="1" si="7"/>
        <v>0.6442694930322701</v>
      </c>
      <c r="P248" s="33">
        <v>144.56820462081001</v>
      </c>
      <c r="Q248" s="31">
        <f t="shared" si="8"/>
        <v>0.89189257081534801</v>
      </c>
      <c r="Y248" s="12">
        <v>144.56820462081001</v>
      </c>
    </row>
    <row r="249" spans="14:25" x14ac:dyDescent="0.25">
      <c r="N249" s="33">
        <v>247</v>
      </c>
      <c r="O249" s="33">
        <f t="shared" ca="1" si="7"/>
        <v>0.34713012584455749</v>
      </c>
      <c r="P249" s="33">
        <v>133.08898921157126</v>
      </c>
      <c r="Q249" s="31">
        <f t="shared" si="8"/>
        <v>0.63885752340441837</v>
      </c>
      <c r="Y249" s="12">
        <v>133.08898921157126</v>
      </c>
    </row>
    <row r="250" spans="14:25" x14ac:dyDescent="0.25">
      <c r="N250" s="33">
        <v>248</v>
      </c>
      <c r="O250" s="33">
        <f t="shared" ca="1" si="7"/>
        <v>0.68661568668448225</v>
      </c>
      <c r="P250" s="33">
        <v>120.18841090753362</v>
      </c>
      <c r="Q250" s="31">
        <f t="shared" si="8"/>
        <v>0.28069873571671267</v>
      </c>
      <c r="Y250" s="12">
        <v>120.18841090753362</v>
      </c>
    </row>
    <row r="251" spans="14:25" x14ac:dyDescent="0.25">
      <c r="N251" s="33">
        <v>249</v>
      </c>
      <c r="O251" s="33">
        <f t="shared" ca="1" si="7"/>
        <v>0.86659008997206077</v>
      </c>
      <c r="P251" s="33">
        <v>117.218488186481</v>
      </c>
      <c r="Q251" s="31">
        <f t="shared" si="8"/>
        <v>0.21529847799247881</v>
      </c>
      <c r="Y251" s="12">
        <v>117.218488186481</v>
      </c>
    </row>
    <row r="252" spans="14:25" x14ac:dyDescent="0.25">
      <c r="N252" s="33">
        <v>250</v>
      </c>
      <c r="O252" s="33">
        <f t="shared" ca="1" si="7"/>
        <v>0.22687309273711898</v>
      </c>
      <c r="P252" s="33">
        <v>123.99385511347793</v>
      </c>
      <c r="Q252" s="31">
        <f t="shared" si="8"/>
        <v>0.37805533161431126</v>
      </c>
      <c r="Y252" s="12">
        <v>123.99385511347793</v>
      </c>
    </row>
    <row r="253" spans="14:25" x14ac:dyDescent="0.25">
      <c r="N253" s="33">
        <v>251</v>
      </c>
      <c r="O253" s="33">
        <f t="shared" ca="1" si="7"/>
        <v>8.5860628695696994E-2</v>
      </c>
      <c r="P253" s="33">
        <v>144.44747168726144</v>
      </c>
      <c r="Q253" s="31">
        <f t="shared" si="8"/>
        <v>0.89011778911754214</v>
      </c>
      <c r="Y253" s="12">
        <v>144.44747168726144</v>
      </c>
    </row>
    <row r="254" spans="14:25" x14ac:dyDescent="0.25">
      <c r="N254" s="33">
        <v>252</v>
      </c>
      <c r="O254" s="33">
        <f t="shared" ca="1" si="7"/>
        <v>0.93709536369188495</v>
      </c>
      <c r="P254" s="33">
        <v>124.24564460451236</v>
      </c>
      <c r="Q254" s="31">
        <f t="shared" si="8"/>
        <v>0.38493692545791414</v>
      </c>
      <c r="Y254" s="12">
        <v>124.24564460451236</v>
      </c>
    </row>
    <row r="255" spans="14:25" x14ac:dyDescent="0.25">
      <c r="N255" s="33">
        <v>253</v>
      </c>
      <c r="O255" s="33">
        <f t="shared" ca="1" si="7"/>
        <v>0.35112139838759138</v>
      </c>
      <c r="P255" s="33">
        <v>114.1112022499356</v>
      </c>
      <c r="Q255" s="31">
        <f t="shared" si="8"/>
        <v>0.15818332564126797</v>
      </c>
      <c r="Y255" s="12">
        <v>114.1112022499356</v>
      </c>
    </row>
    <row r="256" spans="14:25" x14ac:dyDescent="0.25">
      <c r="N256" s="33">
        <v>254</v>
      </c>
      <c r="O256" s="33">
        <f t="shared" ca="1" si="7"/>
        <v>0.33360824494727703</v>
      </c>
      <c r="P256" s="33">
        <v>134.9680362574687</v>
      </c>
      <c r="Q256" s="31">
        <f t="shared" si="8"/>
        <v>0.6902536215275783</v>
      </c>
      <c r="Y256" s="12">
        <v>134.9680362574687</v>
      </c>
    </row>
    <row r="257" spans="14:25" x14ac:dyDescent="0.25">
      <c r="N257" s="33">
        <v>255</v>
      </c>
      <c r="O257" s="33">
        <f t="shared" ca="1" si="7"/>
        <v>0.78605585892571994</v>
      </c>
      <c r="P257" s="33">
        <v>115.13038215374698</v>
      </c>
      <c r="Q257" s="31">
        <f t="shared" si="8"/>
        <v>0.17561836324676189</v>
      </c>
      <c r="Y257" s="12">
        <v>115.13038215374698</v>
      </c>
    </row>
    <row r="258" spans="14:25" x14ac:dyDescent="0.25">
      <c r="N258" s="33">
        <v>256</v>
      </c>
      <c r="O258" s="33">
        <f t="shared" ca="1" si="7"/>
        <v>0.9140891885513458</v>
      </c>
      <c r="P258" s="33">
        <v>134.65714689881165</v>
      </c>
      <c r="Q258" s="31">
        <f t="shared" si="8"/>
        <v>0.68193970283692373</v>
      </c>
      <c r="Y258" s="12">
        <v>134.65714689881165</v>
      </c>
    </row>
    <row r="259" spans="14:25" x14ac:dyDescent="0.25">
      <c r="N259" s="33">
        <v>257</v>
      </c>
      <c r="O259" s="33">
        <f t="shared" ca="1" si="7"/>
        <v>0.83081028808410129</v>
      </c>
      <c r="P259" s="33">
        <v>107.23747526788523</v>
      </c>
      <c r="Q259" s="31">
        <f t="shared" si="8"/>
        <v>7.1687064401887921E-2</v>
      </c>
      <c r="Y259" s="12">
        <v>107.23747526788523</v>
      </c>
    </row>
    <row r="260" spans="14:25" x14ac:dyDescent="0.25">
      <c r="N260" s="33">
        <v>258</v>
      </c>
      <c r="O260" s="33">
        <f t="shared" ref="O260:O323" ca="1" si="9">RAND()</f>
        <v>0.8573749734539593</v>
      </c>
      <c r="P260" s="33">
        <v>119.8371423405404</v>
      </c>
      <c r="Q260" s="31">
        <f t="shared" ref="Q260:Q323" si="10">_xlfn.NORM.S.DIST(($L$5+$L$6*ASINH((P260-$L$3)/$L$4)),TRUE)</f>
        <v>0.27243832458171086</v>
      </c>
      <c r="Y260" s="12">
        <v>119.8371423405404</v>
      </c>
    </row>
    <row r="261" spans="14:25" x14ac:dyDescent="0.25">
      <c r="N261" s="33">
        <v>259</v>
      </c>
      <c r="O261" s="33">
        <f t="shared" ca="1" si="9"/>
        <v>5.7934781415270753E-2</v>
      </c>
      <c r="P261" s="33">
        <v>130.21667109894031</v>
      </c>
      <c r="Q261" s="31">
        <f t="shared" si="10"/>
        <v>0.55645383022748984</v>
      </c>
      <c r="Y261" s="12">
        <v>130.21667109894031</v>
      </c>
    </row>
    <row r="262" spans="14:25" x14ac:dyDescent="0.25">
      <c r="N262" s="33">
        <v>260</v>
      </c>
      <c r="O262" s="33">
        <f t="shared" ca="1" si="9"/>
        <v>0.2688842652020863</v>
      </c>
      <c r="P262" s="33">
        <v>135.02596668150954</v>
      </c>
      <c r="Q262" s="31">
        <f t="shared" si="10"/>
        <v>0.69179358395299517</v>
      </c>
      <c r="Y262" s="12">
        <v>135.02596668150954</v>
      </c>
    </row>
    <row r="263" spans="14:25" x14ac:dyDescent="0.25">
      <c r="N263" s="33">
        <v>261</v>
      </c>
      <c r="O263" s="33">
        <f t="shared" ca="1" si="9"/>
        <v>0.22355470814919842</v>
      </c>
      <c r="P263" s="33">
        <v>129.15748752899077</v>
      </c>
      <c r="Q263" s="31">
        <f t="shared" si="10"/>
        <v>0.52551674479980848</v>
      </c>
      <c r="Y263" s="12">
        <v>129.15748752899077</v>
      </c>
    </row>
    <row r="264" spans="14:25" x14ac:dyDescent="0.25">
      <c r="N264" s="33">
        <v>262</v>
      </c>
      <c r="O264" s="33">
        <f t="shared" ca="1" si="9"/>
        <v>4.1724509213745264E-2</v>
      </c>
      <c r="P264" s="33">
        <v>126.62029221327103</v>
      </c>
      <c r="Q264" s="31">
        <f t="shared" si="10"/>
        <v>0.45176247557787841</v>
      </c>
      <c r="Y264" s="12">
        <v>126.62029221327103</v>
      </c>
    </row>
    <row r="265" spans="14:25" x14ac:dyDescent="0.25">
      <c r="N265" s="33">
        <v>263</v>
      </c>
      <c r="O265" s="33">
        <f t="shared" ca="1" si="9"/>
        <v>0.71605317333751572</v>
      </c>
      <c r="P265" s="33">
        <v>157.38415301568361</v>
      </c>
      <c r="Q265" s="31">
        <f t="shared" si="10"/>
        <v>0.98845953701959255</v>
      </c>
      <c r="Y265" s="12">
        <v>157.38415301568361</v>
      </c>
    </row>
    <row r="266" spans="14:25" x14ac:dyDescent="0.25">
      <c r="N266" s="33">
        <v>264</v>
      </c>
      <c r="O266" s="33">
        <f t="shared" ca="1" si="9"/>
        <v>0.9989958905835209</v>
      </c>
      <c r="P266" s="33">
        <v>113.00743445597388</v>
      </c>
      <c r="Q266" s="31">
        <f t="shared" si="10"/>
        <v>0.14071650384222703</v>
      </c>
      <c r="Y266" s="12">
        <v>113.00743445597388</v>
      </c>
    </row>
    <row r="267" spans="14:25" x14ac:dyDescent="0.25">
      <c r="N267" s="33">
        <v>265</v>
      </c>
      <c r="O267" s="33">
        <f t="shared" ca="1" si="9"/>
        <v>3.0263816664600651E-2</v>
      </c>
      <c r="P267" s="33">
        <v>121.85428495396386</v>
      </c>
      <c r="Q267" s="31">
        <f t="shared" si="10"/>
        <v>0.32164333750590274</v>
      </c>
      <c r="Y267" s="12">
        <v>121.85428495396386</v>
      </c>
    </row>
    <row r="268" spans="14:25" x14ac:dyDescent="0.25">
      <c r="N268" s="33">
        <v>266</v>
      </c>
      <c r="O268" s="33">
        <f t="shared" ca="1" si="9"/>
        <v>0.94496928352964027</v>
      </c>
      <c r="P268" s="33">
        <v>88.286211130448592</v>
      </c>
      <c r="Q268" s="31">
        <f t="shared" si="10"/>
        <v>3.9485830432922546E-3</v>
      </c>
      <c r="Y268" s="12">
        <v>88.286211130448592</v>
      </c>
    </row>
    <row r="269" spans="14:25" x14ac:dyDescent="0.25">
      <c r="N269" s="33">
        <v>267</v>
      </c>
      <c r="O269" s="33">
        <f t="shared" ca="1" si="9"/>
        <v>0.25045875164323417</v>
      </c>
      <c r="P269" s="33">
        <v>151.29043316960968</v>
      </c>
      <c r="Q269" s="31">
        <f t="shared" si="10"/>
        <v>0.96190541040302568</v>
      </c>
      <c r="Y269" s="12">
        <v>151.29043316960968</v>
      </c>
    </row>
    <row r="270" spans="14:25" x14ac:dyDescent="0.25">
      <c r="N270" s="33">
        <v>268</v>
      </c>
      <c r="O270" s="33">
        <f t="shared" ca="1" si="9"/>
        <v>0.48170070069245807</v>
      </c>
      <c r="P270" s="33">
        <v>131.59751420910777</v>
      </c>
      <c r="Q270" s="31">
        <f t="shared" si="10"/>
        <v>0.5964732463444824</v>
      </c>
      <c r="Y270" s="12">
        <v>131.59751420910777</v>
      </c>
    </row>
    <row r="271" spans="14:25" x14ac:dyDescent="0.25">
      <c r="N271" s="33">
        <v>269</v>
      </c>
      <c r="O271" s="33">
        <f t="shared" ca="1" si="9"/>
        <v>0.78673089819782427</v>
      </c>
      <c r="P271" s="33">
        <v>128.19260751395419</v>
      </c>
      <c r="Q271" s="31">
        <f t="shared" si="10"/>
        <v>0.49732952765513377</v>
      </c>
      <c r="Y271" s="12">
        <v>128.19260751395419</v>
      </c>
    </row>
    <row r="272" spans="14:25" x14ac:dyDescent="0.25">
      <c r="N272" s="33">
        <v>270</v>
      </c>
      <c r="O272" s="33">
        <f t="shared" ca="1" si="9"/>
        <v>0.81553716067708915</v>
      </c>
      <c r="P272" s="33">
        <v>145.57016408222677</v>
      </c>
      <c r="Q272" s="31">
        <f t="shared" si="10"/>
        <v>0.905861422952846</v>
      </c>
      <c r="Y272" s="12">
        <v>145.57016408222677</v>
      </c>
    </row>
    <row r="273" spans="14:25" x14ac:dyDescent="0.25">
      <c r="N273" s="33">
        <v>271</v>
      </c>
      <c r="O273" s="33">
        <f t="shared" ca="1" si="9"/>
        <v>0.88031460731693845</v>
      </c>
      <c r="P273" s="33">
        <v>152.38794135687215</v>
      </c>
      <c r="Q273" s="31">
        <f t="shared" si="10"/>
        <v>0.96871474125172063</v>
      </c>
      <c r="Y273" s="12">
        <v>152.38794135687215</v>
      </c>
    </row>
    <row r="274" spans="14:25" x14ac:dyDescent="0.25">
      <c r="N274" s="33">
        <v>272</v>
      </c>
      <c r="O274" s="33">
        <f t="shared" ca="1" si="9"/>
        <v>0.1525915648591829</v>
      </c>
      <c r="P274" s="33">
        <v>132.15013044440937</v>
      </c>
      <c r="Q274" s="31">
        <f t="shared" si="10"/>
        <v>0.6123052489801365</v>
      </c>
      <c r="Y274" s="12">
        <v>132.15013044440937</v>
      </c>
    </row>
    <row r="275" spans="14:25" x14ac:dyDescent="0.25">
      <c r="N275" s="33">
        <v>273</v>
      </c>
      <c r="O275" s="33">
        <f t="shared" ca="1" si="9"/>
        <v>8.7491502641770524E-2</v>
      </c>
      <c r="P275" s="33">
        <v>114.6869203621998</v>
      </c>
      <c r="Q275" s="31">
        <f t="shared" si="10"/>
        <v>0.16787675615764244</v>
      </c>
      <c r="Y275" s="12">
        <v>114.6869203621998</v>
      </c>
    </row>
    <row r="276" spans="14:25" x14ac:dyDescent="0.25">
      <c r="N276" s="33">
        <v>274</v>
      </c>
      <c r="O276" s="33">
        <f t="shared" ca="1" si="9"/>
        <v>0.23097939371456533</v>
      </c>
      <c r="P276" s="33">
        <v>124.08252671172669</v>
      </c>
      <c r="Q276" s="31">
        <f t="shared" si="10"/>
        <v>0.38047355632342766</v>
      </c>
      <c r="Y276" s="12">
        <v>124.08252671172669</v>
      </c>
    </row>
    <row r="277" spans="14:25" x14ac:dyDescent="0.25">
      <c r="N277" s="33">
        <v>275</v>
      </c>
      <c r="O277" s="33">
        <f t="shared" ca="1" si="9"/>
        <v>0.9973158716533771</v>
      </c>
      <c r="P277" s="33">
        <v>118.91902896623179</v>
      </c>
      <c r="Q277" s="31">
        <f t="shared" si="10"/>
        <v>0.25149811060187355</v>
      </c>
      <c r="Y277" s="12">
        <v>118.91902896623179</v>
      </c>
    </row>
    <row r="278" spans="14:25" x14ac:dyDescent="0.25">
      <c r="N278" s="33">
        <v>276</v>
      </c>
      <c r="O278" s="33">
        <f t="shared" ca="1" si="9"/>
        <v>0.49944631281180862</v>
      </c>
      <c r="P278" s="33">
        <v>121.02978710254342</v>
      </c>
      <c r="Q278" s="31">
        <f t="shared" si="10"/>
        <v>0.30102289487168543</v>
      </c>
      <c r="Y278" s="12">
        <v>121.02978710254342</v>
      </c>
    </row>
    <row r="279" spans="14:25" x14ac:dyDescent="0.25">
      <c r="N279" s="33">
        <v>277</v>
      </c>
      <c r="O279" s="33">
        <f t="shared" ca="1" si="9"/>
        <v>0.46526824793613353</v>
      </c>
      <c r="P279" s="33">
        <v>127.43149584423095</v>
      </c>
      <c r="Q279" s="31">
        <f t="shared" si="10"/>
        <v>0.47518803012549443</v>
      </c>
      <c r="Y279" s="12">
        <v>127.43149584423095</v>
      </c>
    </row>
    <row r="280" spans="14:25" x14ac:dyDescent="0.25">
      <c r="N280" s="33">
        <v>278</v>
      </c>
      <c r="O280" s="33">
        <f t="shared" ca="1" si="9"/>
        <v>0.17014507545026025</v>
      </c>
      <c r="P280" s="33">
        <v>121.86449074530634</v>
      </c>
      <c r="Q280" s="31">
        <f t="shared" si="10"/>
        <v>0.32190275981988448</v>
      </c>
      <c r="Y280" s="12">
        <v>121.86449074530634</v>
      </c>
    </row>
    <row r="281" spans="14:25" x14ac:dyDescent="0.25">
      <c r="N281" s="33">
        <v>279</v>
      </c>
      <c r="O281" s="33">
        <f t="shared" ca="1" si="9"/>
        <v>8.0984162989900077E-2</v>
      </c>
      <c r="P281" s="33">
        <v>141.9577041023004</v>
      </c>
      <c r="Q281" s="31">
        <f t="shared" si="10"/>
        <v>0.84903686736019934</v>
      </c>
      <c r="Y281" s="12">
        <v>141.9577041023004</v>
      </c>
    </row>
    <row r="282" spans="14:25" x14ac:dyDescent="0.25">
      <c r="N282" s="33">
        <v>280</v>
      </c>
      <c r="O282" s="33">
        <f t="shared" ca="1" si="9"/>
        <v>0.35722733436427656</v>
      </c>
      <c r="P282" s="33">
        <v>138.06363220399686</v>
      </c>
      <c r="Q282" s="31">
        <f t="shared" si="10"/>
        <v>0.76784784125105787</v>
      </c>
      <c r="Y282" s="12">
        <v>138.06363220399686</v>
      </c>
    </row>
    <row r="283" spans="14:25" x14ac:dyDescent="0.25">
      <c r="N283" s="33">
        <v>281</v>
      </c>
      <c r="O283" s="33">
        <f t="shared" ca="1" si="9"/>
        <v>0.31116505384280158</v>
      </c>
      <c r="P283" s="33">
        <v>100.34744083946801</v>
      </c>
      <c r="Q283" s="31">
        <f t="shared" si="10"/>
        <v>2.8051670053195178E-2</v>
      </c>
      <c r="Y283" s="12">
        <v>100.34744083946801</v>
      </c>
    </row>
    <row r="284" spans="14:25" x14ac:dyDescent="0.25">
      <c r="N284" s="33">
        <v>282</v>
      </c>
      <c r="O284" s="33">
        <f t="shared" ca="1" si="9"/>
        <v>0.87149168841506353</v>
      </c>
      <c r="P284" s="33">
        <v>110.05421301630456</v>
      </c>
      <c r="Q284" s="31">
        <f t="shared" si="10"/>
        <v>0.10094678384263815</v>
      </c>
      <c r="Y284" s="12">
        <v>110.05421301630456</v>
      </c>
    </row>
    <row r="285" spans="14:25" x14ac:dyDescent="0.25">
      <c r="N285" s="33">
        <v>283</v>
      </c>
      <c r="O285" s="33">
        <f t="shared" ca="1" si="9"/>
        <v>0.61170591015480869</v>
      </c>
      <c r="P285" s="33">
        <v>132.53233224531721</v>
      </c>
      <c r="Q285" s="31">
        <f t="shared" si="10"/>
        <v>0.6231719837082017</v>
      </c>
      <c r="Y285" s="12">
        <v>132.53233224531721</v>
      </c>
    </row>
    <row r="286" spans="14:25" x14ac:dyDescent="0.25">
      <c r="N286" s="33">
        <v>284</v>
      </c>
      <c r="O286" s="33">
        <f t="shared" ca="1" si="9"/>
        <v>0.11691722398550819</v>
      </c>
      <c r="P286" s="33">
        <v>119.43471413219456</v>
      </c>
      <c r="Q286" s="31">
        <f t="shared" si="10"/>
        <v>0.2631426133405701</v>
      </c>
      <c r="Y286" s="12">
        <v>119.43471413219456</v>
      </c>
    </row>
    <row r="287" spans="14:25" x14ac:dyDescent="0.25">
      <c r="N287" s="33">
        <v>285</v>
      </c>
      <c r="O287" s="33">
        <f t="shared" ca="1" si="9"/>
        <v>0.67233514577689746</v>
      </c>
      <c r="P287" s="33">
        <v>124.20772271552593</v>
      </c>
      <c r="Q287" s="31">
        <f t="shared" si="10"/>
        <v>0.38389757630855986</v>
      </c>
      <c r="Y287" s="12">
        <v>124.20772271552593</v>
      </c>
    </row>
    <row r="288" spans="14:25" x14ac:dyDescent="0.25">
      <c r="N288" s="33">
        <v>286</v>
      </c>
      <c r="O288" s="33">
        <f t="shared" ca="1" si="9"/>
        <v>0.57960020410402624</v>
      </c>
      <c r="P288" s="33">
        <v>136.139533033405</v>
      </c>
      <c r="Q288" s="31">
        <f t="shared" si="10"/>
        <v>0.72079135263522376</v>
      </c>
      <c r="Y288" s="12">
        <v>136.139533033405</v>
      </c>
    </row>
    <row r="289" spans="14:25" x14ac:dyDescent="0.25">
      <c r="N289" s="33">
        <v>287</v>
      </c>
      <c r="O289" s="33">
        <f t="shared" ca="1" si="9"/>
        <v>0.18422807858795709</v>
      </c>
      <c r="P289" s="33">
        <v>125.48859440966892</v>
      </c>
      <c r="Q289" s="31">
        <f t="shared" si="10"/>
        <v>0.41952665031766634</v>
      </c>
      <c r="Y289" s="12">
        <v>125.48859440966892</v>
      </c>
    </row>
    <row r="290" spans="14:25" x14ac:dyDescent="0.25">
      <c r="N290" s="33">
        <v>288</v>
      </c>
      <c r="O290" s="33">
        <f t="shared" ca="1" si="9"/>
        <v>0.69019004440427201</v>
      </c>
      <c r="P290" s="33">
        <v>130.79937669038191</v>
      </c>
      <c r="Q290" s="31">
        <f t="shared" si="10"/>
        <v>0.57340521243623077</v>
      </c>
      <c r="Y290" s="12">
        <v>130.79937669038191</v>
      </c>
    </row>
    <row r="291" spans="14:25" x14ac:dyDescent="0.25">
      <c r="N291" s="33">
        <v>289</v>
      </c>
      <c r="O291" s="33">
        <f t="shared" ca="1" si="9"/>
        <v>0.5103768932900673</v>
      </c>
      <c r="P291" s="33">
        <v>127.87637072696405</v>
      </c>
      <c r="Q291" s="31">
        <f t="shared" si="10"/>
        <v>0.4881152571936454</v>
      </c>
      <c r="Y291" s="12">
        <v>127.87637072696405</v>
      </c>
    </row>
    <row r="292" spans="14:25" x14ac:dyDescent="0.25">
      <c r="N292" s="33">
        <v>290</v>
      </c>
      <c r="O292" s="33">
        <f t="shared" ca="1" si="9"/>
        <v>0.31057076430759389</v>
      </c>
      <c r="P292" s="33">
        <v>146.52264668792881</v>
      </c>
      <c r="Q292" s="31">
        <f t="shared" si="10"/>
        <v>0.91790789377322701</v>
      </c>
      <c r="Y292" s="12">
        <v>146.52264668792881</v>
      </c>
    </row>
    <row r="293" spans="14:25" x14ac:dyDescent="0.25">
      <c r="N293" s="33">
        <v>291</v>
      </c>
      <c r="O293" s="33">
        <f t="shared" ca="1" si="9"/>
        <v>0.46975718027274771</v>
      </c>
      <c r="P293" s="33">
        <v>138.67095555157738</v>
      </c>
      <c r="Q293" s="31">
        <f t="shared" si="10"/>
        <v>0.78180653320247473</v>
      </c>
      <c r="Y293" s="12">
        <v>138.67095555157738</v>
      </c>
    </row>
    <row r="294" spans="14:25" x14ac:dyDescent="0.25">
      <c r="N294" s="33">
        <v>292</v>
      </c>
      <c r="O294" s="33">
        <f t="shared" ca="1" si="9"/>
        <v>0.38581408934800987</v>
      </c>
      <c r="P294" s="33">
        <v>158.73057983705851</v>
      </c>
      <c r="Q294" s="31">
        <f t="shared" si="10"/>
        <v>0.9914334583130171</v>
      </c>
      <c r="Y294" s="12">
        <v>158.73057983705851</v>
      </c>
    </row>
    <row r="295" spans="14:25" x14ac:dyDescent="0.25">
      <c r="N295" s="33">
        <v>293</v>
      </c>
      <c r="O295" s="33">
        <f t="shared" ca="1" si="9"/>
        <v>0.64187907696583868</v>
      </c>
      <c r="P295" s="33">
        <v>139.85398601695755</v>
      </c>
      <c r="Q295" s="31">
        <f t="shared" si="10"/>
        <v>0.80766147751462936</v>
      </c>
      <c r="Y295" s="12">
        <v>139.85398601695755</v>
      </c>
    </row>
    <row r="296" spans="14:25" x14ac:dyDescent="0.25">
      <c r="N296" s="33">
        <v>294</v>
      </c>
      <c r="O296" s="33">
        <f t="shared" ca="1" si="9"/>
        <v>0.61478779660761762</v>
      </c>
      <c r="P296" s="33">
        <v>121.0134103356699</v>
      </c>
      <c r="Q296" s="31">
        <f t="shared" si="10"/>
        <v>0.30062023167155955</v>
      </c>
      <c r="Y296" s="12">
        <v>121.0134103356699</v>
      </c>
    </row>
    <row r="297" spans="14:25" x14ac:dyDescent="0.25">
      <c r="N297" s="33">
        <v>295</v>
      </c>
      <c r="O297" s="33">
        <f t="shared" ca="1" si="9"/>
        <v>0.23733752403837149</v>
      </c>
      <c r="P297" s="33">
        <v>135.44083075362153</v>
      </c>
      <c r="Q297" s="31">
        <f t="shared" si="10"/>
        <v>0.70273386446602171</v>
      </c>
      <c r="Y297" s="12">
        <v>135.44083075362153</v>
      </c>
    </row>
    <row r="298" spans="14:25" x14ac:dyDescent="0.25">
      <c r="N298" s="33">
        <v>296</v>
      </c>
      <c r="O298" s="33">
        <f t="shared" ca="1" si="9"/>
        <v>0.902403987212818</v>
      </c>
      <c r="P298" s="33">
        <v>121.79405297502265</v>
      </c>
      <c r="Q298" s="31">
        <f t="shared" si="10"/>
        <v>0.32011432832847064</v>
      </c>
      <c r="Y298" s="12">
        <v>121.79405297502265</v>
      </c>
    </row>
    <row r="299" spans="14:25" x14ac:dyDescent="0.25">
      <c r="N299" s="33">
        <v>297</v>
      </c>
      <c r="O299" s="33">
        <f t="shared" ca="1" si="9"/>
        <v>0.52973578250779396</v>
      </c>
      <c r="P299" s="33">
        <v>130.36018238235852</v>
      </c>
      <c r="Q299" s="31">
        <f t="shared" si="10"/>
        <v>0.56063522526078879</v>
      </c>
      <c r="Y299" s="12">
        <v>130.36018238235852</v>
      </c>
    </row>
    <row r="300" spans="14:25" x14ac:dyDescent="0.25">
      <c r="N300" s="33">
        <v>298</v>
      </c>
      <c r="O300" s="33">
        <f t="shared" ca="1" si="9"/>
        <v>0.58992101141678843</v>
      </c>
      <c r="P300" s="33">
        <v>138.43439419911476</v>
      </c>
      <c r="Q300" s="31">
        <f t="shared" si="10"/>
        <v>0.77642329427130841</v>
      </c>
      <c r="Y300" s="12">
        <v>138.43439419911476</v>
      </c>
    </row>
    <row r="301" spans="14:25" x14ac:dyDescent="0.25">
      <c r="N301" s="33">
        <v>299</v>
      </c>
      <c r="O301" s="33">
        <f t="shared" ca="1" si="9"/>
        <v>0.20584442996426833</v>
      </c>
      <c r="P301" s="33">
        <v>129.13930736554482</v>
      </c>
      <c r="Q301" s="31">
        <f t="shared" si="10"/>
        <v>0.52498519374669839</v>
      </c>
      <c r="Y301" s="12">
        <v>129.13930736554482</v>
      </c>
    </row>
    <row r="302" spans="14:25" x14ac:dyDescent="0.25">
      <c r="N302" s="33">
        <v>300</v>
      </c>
      <c r="O302" s="33">
        <f t="shared" ca="1" si="9"/>
        <v>9.3041510729661714E-2</v>
      </c>
      <c r="P302" s="33">
        <v>115.14133840173307</v>
      </c>
      <c r="Q302" s="31">
        <f t="shared" si="10"/>
        <v>0.17581266674054435</v>
      </c>
      <c r="Y302" s="12">
        <v>115.14133840173307</v>
      </c>
    </row>
    <row r="303" spans="14:25" x14ac:dyDescent="0.25">
      <c r="N303" s="33">
        <v>301</v>
      </c>
      <c r="O303" s="33">
        <f t="shared" ca="1" si="9"/>
        <v>0.38693732058710018</v>
      </c>
      <c r="P303" s="33">
        <v>139.86806034063574</v>
      </c>
      <c r="Q303" s="31">
        <f t="shared" si="10"/>
        <v>0.80795812503906483</v>
      </c>
      <c r="Y303" s="12">
        <v>139.86806034063574</v>
      </c>
    </row>
    <row r="304" spans="14:25" x14ac:dyDescent="0.25">
      <c r="N304" s="33">
        <v>302</v>
      </c>
      <c r="O304" s="33">
        <f t="shared" ca="1" si="9"/>
        <v>0.66088309201346507</v>
      </c>
      <c r="P304" s="33">
        <v>132.88732806813908</v>
      </c>
      <c r="Q304" s="31">
        <f t="shared" si="10"/>
        <v>0.63319577283458484</v>
      </c>
      <c r="Y304" s="12">
        <v>132.88732806813908</v>
      </c>
    </row>
    <row r="305" spans="14:25" x14ac:dyDescent="0.25">
      <c r="N305" s="33">
        <v>303</v>
      </c>
      <c r="O305" s="33">
        <f t="shared" ca="1" si="9"/>
        <v>0.58794924507485158</v>
      </c>
      <c r="P305" s="33">
        <v>135.02251025464508</v>
      </c>
      <c r="Q305" s="31">
        <f t="shared" si="10"/>
        <v>0.69170178473193467</v>
      </c>
      <c r="Y305" s="12">
        <v>135.02251025464508</v>
      </c>
    </row>
    <row r="306" spans="14:25" x14ac:dyDescent="0.25">
      <c r="N306" s="33">
        <v>304</v>
      </c>
      <c r="O306" s="33">
        <f t="shared" ca="1" si="9"/>
        <v>0.84596075853195984</v>
      </c>
      <c r="P306" s="33">
        <v>99.779158484325322</v>
      </c>
      <c r="Q306" s="31">
        <f t="shared" si="10"/>
        <v>2.5802827004669081E-2</v>
      </c>
      <c r="Y306" s="12">
        <v>99.779158484325322</v>
      </c>
    </row>
    <row r="307" spans="14:25" x14ac:dyDescent="0.25">
      <c r="N307" s="33">
        <v>305</v>
      </c>
      <c r="O307" s="33">
        <f t="shared" ca="1" si="9"/>
        <v>0.5704631364553483</v>
      </c>
      <c r="P307" s="33">
        <v>139.1399569171781</v>
      </c>
      <c r="Q307" s="31">
        <f t="shared" si="10"/>
        <v>0.79227165673101019</v>
      </c>
      <c r="Y307" s="12">
        <v>139.1399569171781</v>
      </c>
    </row>
    <row r="308" spans="14:25" x14ac:dyDescent="0.25">
      <c r="N308" s="33">
        <v>306</v>
      </c>
      <c r="O308" s="33">
        <f t="shared" ca="1" si="9"/>
        <v>0.85726800059681019</v>
      </c>
      <c r="P308" s="33">
        <v>124.71494851122503</v>
      </c>
      <c r="Q308" s="31">
        <f t="shared" si="10"/>
        <v>0.39788154866802727</v>
      </c>
      <c r="Y308" s="12">
        <v>124.71494851122503</v>
      </c>
    </row>
    <row r="309" spans="14:25" x14ac:dyDescent="0.25">
      <c r="N309" s="33">
        <v>307</v>
      </c>
      <c r="O309" s="33">
        <f t="shared" ca="1" si="9"/>
        <v>0.48346082317638062</v>
      </c>
      <c r="P309" s="33">
        <v>126.74950348743666</v>
      </c>
      <c r="Q309" s="31">
        <f t="shared" si="10"/>
        <v>0.45547863358030544</v>
      </c>
      <c r="Y309" s="12">
        <v>126.74950348743666</v>
      </c>
    </row>
    <row r="310" spans="14:25" x14ac:dyDescent="0.25">
      <c r="N310" s="33">
        <v>308</v>
      </c>
      <c r="O310" s="33">
        <f t="shared" ca="1" si="9"/>
        <v>0.25945394825078238</v>
      </c>
      <c r="P310" s="33">
        <v>112.1973973979153</v>
      </c>
      <c r="Q310" s="31">
        <f t="shared" si="10"/>
        <v>0.12881742405894045</v>
      </c>
      <c r="Y310" s="12">
        <v>112.1973973979153</v>
      </c>
    </row>
    <row r="311" spans="14:25" x14ac:dyDescent="0.25">
      <c r="N311" s="33">
        <v>309</v>
      </c>
      <c r="O311" s="33">
        <f t="shared" ca="1" si="9"/>
        <v>0.84877206615589096</v>
      </c>
      <c r="P311" s="33">
        <v>123.04507205797141</v>
      </c>
      <c r="Q311" s="31">
        <f t="shared" si="10"/>
        <v>0.35255947498294282</v>
      </c>
      <c r="Y311" s="12">
        <v>123.04507205797141</v>
      </c>
    </row>
    <row r="312" spans="14:25" x14ac:dyDescent="0.25">
      <c r="N312" s="33">
        <v>310</v>
      </c>
      <c r="O312" s="33">
        <f t="shared" ca="1" si="9"/>
        <v>0.71372856348134983</v>
      </c>
      <c r="P312" s="33">
        <v>125.84266749298375</v>
      </c>
      <c r="Q312" s="31">
        <f t="shared" si="10"/>
        <v>0.4295461193106821</v>
      </c>
      <c r="Y312" s="12">
        <v>125.84266749298375</v>
      </c>
    </row>
    <row r="313" spans="14:25" x14ac:dyDescent="0.25">
      <c r="N313" s="33">
        <v>311</v>
      </c>
      <c r="O313" s="33">
        <f t="shared" ca="1" si="9"/>
        <v>0.34559163863785225</v>
      </c>
      <c r="P313" s="33">
        <v>128.92167849498213</v>
      </c>
      <c r="Q313" s="31">
        <f t="shared" si="10"/>
        <v>0.51862252506652706</v>
      </c>
      <c r="Y313" s="12">
        <v>128.92167849498213</v>
      </c>
    </row>
    <row r="314" spans="14:25" x14ac:dyDescent="0.25">
      <c r="N314" s="33">
        <v>312</v>
      </c>
      <c r="O314" s="33">
        <f t="shared" ca="1" si="9"/>
        <v>0.15022317705039567</v>
      </c>
      <c r="P314" s="33">
        <v>121.55668434743551</v>
      </c>
      <c r="Q314" s="31">
        <f t="shared" si="10"/>
        <v>0.31412284649274141</v>
      </c>
      <c r="Y314" s="12">
        <v>121.55668434743551</v>
      </c>
    </row>
    <row r="315" spans="14:25" x14ac:dyDescent="0.25">
      <c r="N315" s="33">
        <v>313</v>
      </c>
      <c r="O315" s="33">
        <f t="shared" ca="1" si="9"/>
        <v>0.63026425149563559</v>
      </c>
      <c r="P315" s="33">
        <v>131.65378135237916</v>
      </c>
      <c r="Q315" s="31">
        <f t="shared" si="10"/>
        <v>0.59809111150611161</v>
      </c>
      <c r="Y315" s="12">
        <v>131.65378135237916</v>
      </c>
    </row>
    <row r="316" spans="14:25" x14ac:dyDescent="0.25">
      <c r="N316" s="33">
        <v>314</v>
      </c>
      <c r="O316" s="33">
        <f t="shared" ca="1" si="9"/>
        <v>3.3241838374552413E-2</v>
      </c>
      <c r="P316" s="33">
        <v>107.14016962954695</v>
      </c>
      <c r="Q316" s="31">
        <f t="shared" si="10"/>
        <v>7.081341166963015E-2</v>
      </c>
      <c r="Y316" s="12">
        <v>107.14016962954695</v>
      </c>
    </row>
    <row r="317" spans="14:25" x14ac:dyDescent="0.25">
      <c r="N317" s="33">
        <v>315</v>
      </c>
      <c r="O317" s="33">
        <f t="shared" ca="1" si="9"/>
        <v>0.12266727691277435</v>
      </c>
      <c r="P317" s="33">
        <v>137.74075799341222</v>
      </c>
      <c r="Q317" s="31">
        <f t="shared" si="10"/>
        <v>0.76024515392403735</v>
      </c>
      <c r="Y317" s="12">
        <v>137.74075799341222</v>
      </c>
    </row>
    <row r="318" spans="14:25" x14ac:dyDescent="0.25">
      <c r="N318" s="33">
        <v>316</v>
      </c>
      <c r="O318" s="33">
        <f t="shared" ca="1" si="9"/>
        <v>0.25789429839334288</v>
      </c>
      <c r="P318" s="33">
        <v>122.54408997857502</v>
      </c>
      <c r="Q318" s="31">
        <f t="shared" si="10"/>
        <v>0.33939716545391474</v>
      </c>
      <c r="Y318" s="12">
        <v>122.54408997857502</v>
      </c>
    </row>
    <row r="319" spans="14:25" x14ac:dyDescent="0.25">
      <c r="N319" s="33">
        <v>317</v>
      </c>
      <c r="O319" s="33">
        <f t="shared" ca="1" si="9"/>
        <v>0.86137258239364844</v>
      </c>
      <c r="P319" s="33">
        <v>120.04566449879646</v>
      </c>
      <c r="Q319" s="31">
        <f t="shared" si="10"/>
        <v>0.27732563319191406</v>
      </c>
      <c r="Y319" s="12">
        <v>120.04566449879646</v>
      </c>
    </row>
    <row r="320" spans="14:25" x14ac:dyDescent="0.25">
      <c r="N320" s="33">
        <v>318</v>
      </c>
      <c r="O320" s="33">
        <f t="shared" ca="1" si="9"/>
        <v>0.56299627288042675</v>
      </c>
      <c r="P320" s="33">
        <v>122.84643590830689</v>
      </c>
      <c r="Q320" s="31">
        <f t="shared" si="10"/>
        <v>0.34731467028254998</v>
      </c>
      <c r="Y320" s="12">
        <v>122.84643590830689</v>
      </c>
    </row>
    <row r="321" spans="14:25" x14ac:dyDescent="0.25">
      <c r="N321" s="33">
        <v>319</v>
      </c>
      <c r="O321" s="33">
        <f t="shared" ca="1" si="9"/>
        <v>0.23979763345918437</v>
      </c>
      <c r="P321" s="33">
        <v>119.62623501452279</v>
      </c>
      <c r="Q321" s="31">
        <f t="shared" si="10"/>
        <v>0.26754400618032059</v>
      </c>
      <c r="Y321" s="12">
        <v>119.62623501452279</v>
      </c>
    </row>
    <row r="322" spans="14:25" x14ac:dyDescent="0.25">
      <c r="N322" s="33">
        <v>320</v>
      </c>
      <c r="O322" s="33">
        <f t="shared" ca="1" si="9"/>
        <v>3.3666410443403016E-2</v>
      </c>
      <c r="P322" s="33">
        <v>133.76592519271324</v>
      </c>
      <c r="Q322" s="31">
        <f t="shared" si="10"/>
        <v>0.65767304698858275</v>
      </c>
      <c r="Y322" s="12">
        <v>133.76592519271324</v>
      </c>
    </row>
    <row r="323" spans="14:25" x14ac:dyDescent="0.25">
      <c r="N323" s="33">
        <v>321</v>
      </c>
      <c r="O323" s="33">
        <f t="shared" ca="1" si="9"/>
        <v>0.80308902067571875</v>
      </c>
      <c r="P323" s="33">
        <v>110.91545853972497</v>
      </c>
      <c r="Q323" s="31">
        <f t="shared" si="10"/>
        <v>0.11153183817565948</v>
      </c>
      <c r="Y323" s="12">
        <v>110.91545853972497</v>
      </c>
    </row>
    <row r="324" spans="14:25" x14ac:dyDescent="0.25">
      <c r="N324" s="33">
        <v>322</v>
      </c>
      <c r="O324" s="33">
        <f t="shared" ref="O324:O387" ca="1" si="11">RAND()</f>
        <v>0.2324773638992218</v>
      </c>
      <c r="P324" s="33">
        <v>125.03061664063431</v>
      </c>
      <c r="Q324" s="31">
        <f t="shared" ref="Q324:Q387" si="12">_xlfn.NORM.S.DIST(($L$5+$L$6*ASINH((P324-$L$3)/$L$4)),TRUE)</f>
        <v>0.40666975225803392</v>
      </c>
      <c r="Y324" s="12">
        <v>125.03061664063431</v>
      </c>
    </row>
    <row r="325" spans="14:25" x14ac:dyDescent="0.25">
      <c r="N325" s="33">
        <v>323</v>
      </c>
      <c r="O325" s="33">
        <f t="shared" ca="1" si="11"/>
        <v>0.53673360421728789</v>
      </c>
      <c r="P325" s="33">
        <v>113.84736166328446</v>
      </c>
      <c r="Q325" s="31">
        <f t="shared" si="12"/>
        <v>0.15387513447005263</v>
      </c>
      <c r="Y325" s="12">
        <v>113.84736166328446</v>
      </c>
    </row>
    <row r="326" spans="14:25" x14ac:dyDescent="0.25">
      <c r="N326" s="33">
        <v>324</v>
      </c>
      <c r="O326" s="33">
        <f t="shared" ca="1" si="11"/>
        <v>2.8154293755987436E-2</v>
      </c>
      <c r="P326" s="33">
        <v>140.38955913208375</v>
      </c>
      <c r="Q326" s="31">
        <f t="shared" si="12"/>
        <v>0.81876423233308615</v>
      </c>
      <c r="Y326" s="12">
        <v>140.38955913208375</v>
      </c>
    </row>
    <row r="327" spans="14:25" x14ac:dyDescent="0.25">
      <c r="N327" s="33">
        <v>325</v>
      </c>
      <c r="O327" s="33">
        <f t="shared" ca="1" si="11"/>
        <v>0.9447048335852003</v>
      </c>
      <c r="P327" s="33">
        <v>141.8001311794965</v>
      </c>
      <c r="Q327" s="31">
        <f t="shared" si="12"/>
        <v>0.84614770838533993</v>
      </c>
      <c r="Y327" s="12">
        <v>141.8001311794965</v>
      </c>
    </row>
    <row r="328" spans="14:25" x14ac:dyDescent="0.25">
      <c r="N328" s="33">
        <v>326</v>
      </c>
      <c r="O328" s="33">
        <f t="shared" ca="1" si="11"/>
        <v>0.31940332579572783</v>
      </c>
      <c r="P328" s="33">
        <v>147.12251846106406</v>
      </c>
      <c r="Q328" s="31">
        <f t="shared" si="12"/>
        <v>0.92489691312040623</v>
      </c>
      <c r="Y328" s="12">
        <v>147.12251846106406</v>
      </c>
    </row>
    <row r="329" spans="14:25" x14ac:dyDescent="0.25">
      <c r="N329" s="33">
        <v>327</v>
      </c>
      <c r="O329" s="33">
        <f t="shared" ca="1" si="11"/>
        <v>0.76384744833363827</v>
      </c>
      <c r="P329" s="33">
        <v>138.56578406371889</v>
      </c>
      <c r="Q329" s="31">
        <f t="shared" si="12"/>
        <v>0.77942180408529926</v>
      </c>
      <c r="Y329" s="12">
        <v>138.56578406371889</v>
      </c>
    </row>
    <row r="330" spans="14:25" x14ac:dyDescent="0.25">
      <c r="N330" s="33">
        <v>328</v>
      </c>
      <c r="O330" s="33">
        <f t="shared" ca="1" si="11"/>
        <v>0.88209486447629715</v>
      </c>
      <c r="P330" s="33">
        <v>140.56904640776293</v>
      </c>
      <c r="Q330" s="31">
        <f t="shared" si="12"/>
        <v>0.82239915011176823</v>
      </c>
      <c r="Y330" s="12">
        <v>140.56904640776293</v>
      </c>
    </row>
    <row r="331" spans="14:25" x14ac:dyDescent="0.25">
      <c r="N331" s="33">
        <v>329</v>
      </c>
      <c r="O331" s="33">
        <f t="shared" ca="1" si="11"/>
        <v>0.33606128912297883</v>
      </c>
      <c r="P331" s="33">
        <v>128.14387241377798</v>
      </c>
      <c r="Q331" s="31">
        <f t="shared" si="12"/>
        <v>0.49590840405824449</v>
      </c>
      <c r="Y331" s="12">
        <v>128.14387241377798</v>
      </c>
    </row>
    <row r="332" spans="14:25" x14ac:dyDescent="0.25">
      <c r="N332" s="33">
        <v>330</v>
      </c>
      <c r="O332" s="33">
        <f t="shared" ca="1" si="11"/>
        <v>0.92321922595227013</v>
      </c>
      <c r="P332" s="33">
        <v>130.49870670632112</v>
      </c>
      <c r="Q332" s="31">
        <f t="shared" si="12"/>
        <v>0.56466758076245971</v>
      </c>
      <c r="Y332" s="12">
        <v>130.49870670632112</v>
      </c>
    </row>
    <row r="333" spans="14:25" x14ac:dyDescent="0.25">
      <c r="N333" s="33">
        <v>331</v>
      </c>
      <c r="O333" s="33">
        <f t="shared" ca="1" si="11"/>
        <v>0.99566040901631281</v>
      </c>
      <c r="P333" s="33">
        <v>165.03858488861059</v>
      </c>
      <c r="Q333" s="31">
        <f t="shared" si="12"/>
        <v>0.99821747221923263</v>
      </c>
      <c r="Y333" s="12">
        <v>165.03858488861059</v>
      </c>
    </row>
    <row r="334" spans="14:25" x14ac:dyDescent="0.25">
      <c r="N334" s="33">
        <v>332</v>
      </c>
      <c r="O334" s="33">
        <f t="shared" ca="1" si="11"/>
        <v>0.59451693169108921</v>
      </c>
      <c r="P334" s="33">
        <v>124.35645552318519</v>
      </c>
      <c r="Q334" s="31">
        <f t="shared" si="12"/>
        <v>0.38797979593981885</v>
      </c>
      <c r="Y334" s="12">
        <v>124.35645552318519</v>
      </c>
    </row>
    <row r="335" spans="14:25" x14ac:dyDescent="0.25">
      <c r="N335" s="33">
        <v>333</v>
      </c>
      <c r="O335" s="33">
        <f t="shared" ca="1" si="11"/>
        <v>0.99519219531831049</v>
      </c>
      <c r="P335" s="33">
        <v>136.46035037320124</v>
      </c>
      <c r="Q335" s="31">
        <f t="shared" si="12"/>
        <v>0.7289188557533185</v>
      </c>
      <c r="Y335" s="12">
        <v>136.46035037320124</v>
      </c>
    </row>
    <row r="336" spans="14:25" x14ac:dyDescent="0.25">
      <c r="N336" s="33">
        <v>334</v>
      </c>
      <c r="O336" s="33">
        <f t="shared" ca="1" si="11"/>
        <v>0.45647070126481548</v>
      </c>
      <c r="P336" s="33">
        <v>141.9699759905406</v>
      </c>
      <c r="Q336" s="31">
        <f t="shared" si="12"/>
        <v>0.84926043388576078</v>
      </c>
      <c r="Y336" s="12">
        <v>141.9699759905406</v>
      </c>
    </row>
    <row r="337" spans="14:25" x14ac:dyDescent="0.25">
      <c r="N337" s="33">
        <v>335</v>
      </c>
      <c r="O337" s="33">
        <f t="shared" ca="1" si="11"/>
        <v>0.54519480033461321</v>
      </c>
      <c r="P337" s="33">
        <v>102.99735787761138</v>
      </c>
      <c r="Q337" s="31">
        <f t="shared" si="12"/>
        <v>4.0914132208524835E-2</v>
      </c>
      <c r="Y337" s="12">
        <v>102.99735787761138</v>
      </c>
    </row>
    <row r="338" spans="14:25" x14ac:dyDescent="0.25">
      <c r="N338" s="33">
        <v>336</v>
      </c>
      <c r="O338" s="33">
        <f t="shared" ca="1" si="11"/>
        <v>0.25817602088468361</v>
      </c>
      <c r="P338" s="33">
        <v>158.83052602129825</v>
      </c>
      <c r="Q338" s="31">
        <f t="shared" si="12"/>
        <v>0.99162513109463135</v>
      </c>
      <c r="Y338" s="12">
        <v>158.83052602129825</v>
      </c>
    </row>
    <row r="339" spans="14:25" x14ac:dyDescent="0.25">
      <c r="N339" s="33">
        <v>337</v>
      </c>
      <c r="O339" s="33">
        <f t="shared" ca="1" si="11"/>
        <v>0.46223461842539659</v>
      </c>
      <c r="P339" s="33">
        <v>134.6795175446706</v>
      </c>
      <c r="Q339" s="31">
        <f t="shared" si="12"/>
        <v>0.68254068825522696</v>
      </c>
      <c r="Y339" s="12">
        <v>134.6795175446706</v>
      </c>
    </row>
    <row r="340" spans="14:25" x14ac:dyDescent="0.25">
      <c r="N340" s="33">
        <v>338</v>
      </c>
      <c r="O340" s="33">
        <f t="shared" ca="1" si="11"/>
        <v>2.9070719386781962E-2</v>
      </c>
      <c r="P340" s="33">
        <v>115.18356864376327</v>
      </c>
      <c r="Q340" s="31">
        <f t="shared" si="12"/>
        <v>0.17656297049620215</v>
      </c>
      <c r="Y340" s="12">
        <v>115.18356864376327</v>
      </c>
    </row>
    <row r="341" spans="14:25" x14ac:dyDescent="0.25">
      <c r="N341" s="33">
        <v>339</v>
      </c>
      <c r="O341" s="33">
        <f t="shared" ca="1" si="11"/>
        <v>0.28640008001734796</v>
      </c>
      <c r="P341" s="33">
        <v>106.92102111351284</v>
      </c>
      <c r="Q341" s="31">
        <f t="shared" si="12"/>
        <v>6.8877291042622385E-2</v>
      </c>
      <c r="Y341" s="12">
        <v>106.92102111351284</v>
      </c>
    </row>
    <row r="342" spans="14:25" x14ac:dyDescent="0.25">
      <c r="N342" s="33">
        <v>340</v>
      </c>
      <c r="O342" s="33">
        <f t="shared" ca="1" si="11"/>
        <v>0.96681281662778518</v>
      </c>
      <c r="P342" s="33">
        <v>107.19329335267346</v>
      </c>
      <c r="Q342" s="31">
        <f t="shared" si="12"/>
        <v>7.1289307785229558E-2</v>
      </c>
      <c r="Y342" s="12">
        <v>107.19329335267346</v>
      </c>
    </row>
    <row r="343" spans="14:25" x14ac:dyDescent="0.25">
      <c r="N343" s="33">
        <v>341</v>
      </c>
      <c r="O343" s="33">
        <f t="shared" ca="1" si="11"/>
        <v>5.0171463374293346E-2</v>
      </c>
      <c r="P343" s="33">
        <v>102.52162924080579</v>
      </c>
      <c r="Q343" s="31">
        <f t="shared" si="12"/>
        <v>3.8291084427675169E-2</v>
      </c>
      <c r="Y343" s="12">
        <v>102.52162924080579</v>
      </c>
    </row>
    <row r="344" spans="14:25" x14ac:dyDescent="0.25">
      <c r="N344" s="33">
        <v>342</v>
      </c>
      <c r="O344" s="33">
        <f t="shared" ca="1" si="11"/>
        <v>0.28175892653040291</v>
      </c>
      <c r="P344" s="33">
        <v>134.97555001929501</v>
      </c>
      <c r="Q344" s="31">
        <f t="shared" si="12"/>
        <v>0.69045352591035547</v>
      </c>
      <c r="Y344" s="12">
        <v>134.97555001929501</v>
      </c>
    </row>
    <row r="345" spans="14:25" x14ac:dyDescent="0.25">
      <c r="N345" s="33">
        <v>343</v>
      </c>
      <c r="O345" s="33">
        <f t="shared" ca="1" si="11"/>
        <v>0.56844733042418427</v>
      </c>
      <c r="P345" s="33">
        <v>115.03250824631289</v>
      </c>
      <c r="Q345" s="31">
        <f t="shared" si="12"/>
        <v>0.17388912334693377</v>
      </c>
      <c r="Y345" s="12">
        <v>115.03250824631289</v>
      </c>
    </row>
    <row r="346" spans="14:25" x14ac:dyDescent="0.25">
      <c r="N346" s="33">
        <v>344</v>
      </c>
      <c r="O346" s="33">
        <f t="shared" ca="1" si="11"/>
        <v>0.91649307319388829</v>
      </c>
      <c r="P346" s="33">
        <v>118.16247164319856</v>
      </c>
      <c r="Q346" s="31">
        <f t="shared" si="12"/>
        <v>0.23497067105955319</v>
      </c>
      <c r="Y346" s="12">
        <v>118.16247164319856</v>
      </c>
    </row>
    <row r="347" spans="14:25" x14ac:dyDescent="0.25">
      <c r="N347" s="33">
        <v>345</v>
      </c>
      <c r="O347" s="33">
        <f t="shared" ca="1" si="11"/>
        <v>0.56013574120157417</v>
      </c>
      <c r="P347" s="33">
        <v>131.9657228160855</v>
      </c>
      <c r="Q347" s="31">
        <f t="shared" si="12"/>
        <v>0.60703691169343377</v>
      </c>
      <c r="Y347" s="12">
        <v>131.9657228160855</v>
      </c>
    </row>
    <row r="348" spans="14:25" x14ac:dyDescent="0.25">
      <c r="N348" s="33">
        <v>346</v>
      </c>
      <c r="O348" s="33">
        <f t="shared" ca="1" si="11"/>
        <v>0.5519716454945478</v>
      </c>
      <c r="P348" s="33">
        <v>141.87051806168029</v>
      </c>
      <c r="Q348" s="31">
        <f t="shared" si="12"/>
        <v>0.84744252614898308</v>
      </c>
      <c r="Y348" s="12">
        <v>141.87051806168029</v>
      </c>
    </row>
    <row r="349" spans="14:25" x14ac:dyDescent="0.25">
      <c r="N349" s="33">
        <v>347</v>
      </c>
      <c r="O349" s="33">
        <f t="shared" ca="1" si="11"/>
        <v>0.25100895029406067</v>
      </c>
      <c r="P349" s="33">
        <v>150.91585371173525</v>
      </c>
      <c r="Q349" s="31">
        <f t="shared" si="12"/>
        <v>0.95932909484869933</v>
      </c>
      <c r="Y349" s="12">
        <v>150.91585371173525</v>
      </c>
    </row>
    <row r="350" spans="14:25" x14ac:dyDescent="0.25">
      <c r="N350" s="33">
        <v>348</v>
      </c>
      <c r="O350" s="33">
        <f t="shared" ca="1" si="11"/>
        <v>0.21540851367942893</v>
      </c>
      <c r="P350" s="33">
        <v>122.63469399517662</v>
      </c>
      <c r="Q350" s="31">
        <f t="shared" si="12"/>
        <v>0.34176135540716623</v>
      </c>
      <c r="Y350" s="12">
        <v>122.63469399517662</v>
      </c>
    </row>
    <row r="351" spans="14:25" x14ac:dyDescent="0.25">
      <c r="N351" s="33">
        <v>349</v>
      </c>
      <c r="O351" s="33">
        <f t="shared" ca="1" si="11"/>
        <v>0.33528624361329717</v>
      </c>
      <c r="P351" s="33">
        <v>129.66273902338315</v>
      </c>
      <c r="Q351" s="31">
        <f t="shared" si="12"/>
        <v>0.54028591752866251</v>
      </c>
      <c r="Y351" s="12">
        <v>129.66273902338315</v>
      </c>
    </row>
    <row r="352" spans="14:25" x14ac:dyDescent="0.25">
      <c r="N352" s="33">
        <v>350</v>
      </c>
      <c r="O352" s="33">
        <f t="shared" ca="1" si="11"/>
        <v>0.93810271070176254</v>
      </c>
      <c r="P352" s="33">
        <v>105.23625392741366</v>
      </c>
      <c r="Q352" s="31">
        <f t="shared" si="12"/>
        <v>5.5386355647116615E-2</v>
      </c>
      <c r="Y352" s="12">
        <v>105.23625392741366</v>
      </c>
    </row>
    <row r="353" spans="14:25" x14ac:dyDescent="0.25">
      <c r="N353" s="33">
        <v>351</v>
      </c>
      <c r="O353" s="33">
        <f t="shared" ca="1" si="11"/>
        <v>0.21839211257603242</v>
      </c>
      <c r="P353" s="33">
        <v>132.25309011390124</v>
      </c>
      <c r="Q353" s="31">
        <f t="shared" si="12"/>
        <v>0.61523975636453032</v>
      </c>
      <c r="Y353" s="12">
        <v>132.25309011390124</v>
      </c>
    </row>
    <row r="354" spans="14:25" x14ac:dyDescent="0.25">
      <c r="N354" s="33">
        <v>352</v>
      </c>
      <c r="O354" s="33">
        <f t="shared" ca="1" si="11"/>
        <v>0.62364061024363571</v>
      </c>
      <c r="P354" s="33">
        <v>134.03676623255444</v>
      </c>
      <c r="Q354" s="31">
        <f t="shared" si="12"/>
        <v>0.66511207816097961</v>
      </c>
      <c r="Y354" s="12">
        <v>134.03676623255444</v>
      </c>
    </row>
    <row r="355" spans="14:25" x14ac:dyDescent="0.25">
      <c r="N355" s="33">
        <v>353</v>
      </c>
      <c r="O355" s="33">
        <f t="shared" ca="1" si="11"/>
        <v>0.71718059845769788</v>
      </c>
      <c r="P355" s="33">
        <v>109.31525479148952</v>
      </c>
      <c r="Q355" s="31">
        <f t="shared" si="12"/>
        <v>9.249745674784747E-2</v>
      </c>
      <c r="Y355" s="12">
        <v>109.31525479148952</v>
      </c>
    </row>
    <row r="356" spans="14:25" x14ac:dyDescent="0.25">
      <c r="N356" s="33">
        <v>354</v>
      </c>
      <c r="O356" s="33">
        <f t="shared" ca="1" si="11"/>
        <v>0.39186027511907917</v>
      </c>
      <c r="P356" s="33">
        <v>147.29863441322135</v>
      </c>
      <c r="Q356" s="31">
        <f t="shared" si="12"/>
        <v>0.9268632448146974</v>
      </c>
      <c r="Y356" s="12">
        <v>147.29863441322135</v>
      </c>
    </row>
    <row r="357" spans="14:25" x14ac:dyDescent="0.25">
      <c r="N357" s="33">
        <v>355</v>
      </c>
      <c r="O357" s="33">
        <f t="shared" ca="1" si="11"/>
        <v>0.90101356026824386</v>
      </c>
      <c r="P357" s="33">
        <v>116.91733394389186</v>
      </c>
      <c r="Q357" s="31">
        <f t="shared" si="12"/>
        <v>0.20924795724845596</v>
      </c>
      <c r="Y357" s="12">
        <v>116.91733394389186</v>
      </c>
    </row>
    <row r="358" spans="14:25" x14ac:dyDescent="0.25">
      <c r="N358" s="33">
        <v>356</v>
      </c>
      <c r="O358" s="33">
        <f t="shared" ca="1" si="11"/>
        <v>0.17405997430474518</v>
      </c>
      <c r="P358" s="33">
        <v>138.84309631235502</v>
      </c>
      <c r="Q358" s="31">
        <f t="shared" si="12"/>
        <v>0.78567991332534115</v>
      </c>
      <c r="Y358" s="12">
        <v>138.84309631235502</v>
      </c>
    </row>
    <row r="359" spans="14:25" x14ac:dyDescent="0.25">
      <c r="N359" s="33">
        <v>357</v>
      </c>
      <c r="O359" s="33">
        <f t="shared" ca="1" si="11"/>
        <v>0.86998544559400737</v>
      </c>
      <c r="P359" s="33">
        <v>160.77731672702976</v>
      </c>
      <c r="Q359" s="31">
        <f t="shared" si="12"/>
        <v>0.99468639383266033</v>
      </c>
      <c r="Y359" s="12">
        <v>160.77731672702976</v>
      </c>
    </row>
    <row r="360" spans="14:25" x14ac:dyDescent="0.25">
      <c r="N360" s="33">
        <v>358</v>
      </c>
      <c r="O360" s="33">
        <f t="shared" ca="1" si="11"/>
        <v>0.36213984970853452</v>
      </c>
      <c r="P360" s="33">
        <v>120.28436376918503</v>
      </c>
      <c r="Q360" s="31">
        <f t="shared" si="12"/>
        <v>0.28297853135949602</v>
      </c>
      <c r="Y360" s="12">
        <v>120.28436376918503</v>
      </c>
    </row>
    <row r="361" spans="14:25" x14ac:dyDescent="0.25">
      <c r="N361" s="33">
        <v>359</v>
      </c>
      <c r="O361" s="33">
        <f t="shared" ca="1" si="11"/>
        <v>0.16364486895513652</v>
      </c>
      <c r="P361" s="33">
        <v>155.08618790163075</v>
      </c>
      <c r="Q361" s="31">
        <f t="shared" si="12"/>
        <v>0.98135741908450136</v>
      </c>
      <c r="Y361" s="12">
        <v>155.08618790163075</v>
      </c>
    </row>
    <row r="362" spans="14:25" x14ac:dyDescent="0.25">
      <c r="N362" s="33">
        <v>360</v>
      </c>
      <c r="O362" s="33">
        <f t="shared" ca="1" si="11"/>
        <v>0.6646182305001932</v>
      </c>
      <c r="P362" s="33">
        <v>118.00645570890967</v>
      </c>
      <c r="Q362" s="31">
        <f t="shared" si="12"/>
        <v>0.23164603625619185</v>
      </c>
      <c r="Y362" s="12">
        <v>118.00645570890967</v>
      </c>
    </row>
    <row r="363" spans="14:25" x14ac:dyDescent="0.25">
      <c r="N363" s="33">
        <v>361</v>
      </c>
      <c r="O363" s="33">
        <f t="shared" ca="1" si="11"/>
        <v>0.58007874112944935</v>
      </c>
      <c r="P363" s="33">
        <v>131.12993918227414</v>
      </c>
      <c r="Q363" s="31">
        <f t="shared" si="12"/>
        <v>0.58298407229140836</v>
      </c>
      <c r="Y363" s="12">
        <v>131.12993918227414</v>
      </c>
    </row>
    <row r="364" spans="14:25" x14ac:dyDescent="0.25">
      <c r="N364" s="33">
        <v>362</v>
      </c>
      <c r="O364" s="33">
        <f t="shared" ca="1" si="11"/>
        <v>0.85920485084000986</v>
      </c>
      <c r="P364" s="33">
        <v>105.40551083458313</v>
      </c>
      <c r="Q364" s="31">
        <f t="shared" si="12"/>
        <v>5.6634655845512964E-2</v>
      </c>
      <c r="Y364" s="12">
        <v>105.40551083458313</v>
      </c>
    </row>
    <row r="365" spans="14:25" x14ac:dyDescent="0.25">
      <c r="N365" s="33">
        <v>363</v>
      </c>
      <c r="O365" s="33">
        <f t="shared" ca="1" si="11"/>
        <v>0.10847986511444974</v>
      </c>
      <c r="P365" s="33">
        <v>118.61768433321721</v>
      </c>
      <c r="Q365" s="31">
        <f t="shared" si="12"/>
        <v>0.24483501066300617</v>
      </c>
      <c r="Y365" s="12">
        <v>118.61768433321721</v>
      </c>
    </row>
    <row r="366" spans="14:25" x14ac:dyDescent="0.25">
      <c r="N366" s="33">
        <v>364</v>
      </c>
      <c r="O366" s="33">
        <f t="shared" ca="1" si="11"/>
        <v>0.64970617926295204</v>
      </c>
      <c r="P366" s="33">
        <v>122.32193612629507</v>
      </c>
      <c r="Q366" s="31">
        <f t="shared" si="12"/>
        <v>0.33363155741864403</v>
      </c>
      <c r="Y366" s="12">
        <v>122.32193612629507</v>
      </c>
    </row>
    <row r="367" spans="14:25" x14ac:dyDescent="0.25">
      <c r="N367" s="33">
        <v>365</v>
      </c>
      <c r="O367" s="33">
        <f t="shared" ca="1" si="11"/>
        <v>9.1934660211722141E-2</v>
      </c>
      <c r="P367" s="33">
        <v>126.76543887269082</v>
      </c>
      <c r="Q367" s="31">
        <f t="shared" si="12"/>
        <v>0.45593737577700488</v>
      </c>
      <c r="Y367" s="12">
        <v>126.76543887269082</v>
      </c>
    </row>
    <row r="368" spans="14:25" x14ac:dyDescent="0.25">
      <c r="N368" s="33">
        <v>366</v>
      </c>
      <c r="O368" s="33">
        <f t="shared" ca="1" si="11"/>
        <v>0.24033741463861957</v>
      </c>
      <c r="P368" s="33">
        <v>125.51401963960045</v>
      </c>
      <c r="Q368" s="31">
        <f t="shared" si="12"/>
        <v>0.4202439069024751</v>
      </c>
      <c r="Y368" s="12">
        <v>125.51401963960045</v>
      </c>
    </row>
    <row r="369" spans="14:25" x14ac:dyDescent="0.25">
      <c r="N369" s="33">
        <v>367</v>
      </c>
      <c r="O369" s="33">
        <f t="shared" ca="1" si="11"/>
        <v>0.31701595186921405</v>
      </c>
      <c r="P369" s="33">
        <v>127.80217217944882</v>
      </c>
      <c r="Q369" s="31">
        <f t="shared" si="12"/>
        <v>0.4859560523833959</v>
      </c>
      <c r="Y369" s="12">
        <v>127.80217217944882</v>
      </c>
    </row>
    <row r="370" spans="14:25" x14ac:dyDescent="0.25">
      <c r="N370" s="33">
        <v>368</v>
      </c>
      <c r="O370" s="33">
        <f t="shared" ca="1" si="11"/>
        <v>0.755710140006983</v>
      </c>
      <c r="P370" s="33">
        <v>149.12286317782014</v>
      </c>
      <c r="Q370" s="31">
        <f t="shared" si="12"/>
        <v>0.94504630948509805</v>
      </c>
      <c r="Y370" s="12">
        <v>149.12286317782014</v>
      </c>
    </row>
    <row r="371" spans="14:25" x14ac:dyDescent="0.25">
      <c r="N371" s="33">
        <v>369</v>
      </c>
      <c r="O371" s="33">
        <f t="shared" ca="1" si="11"/>
        <v>0.88463034043767252</v>
      </c>
      <c r="P371" s="33">
        <v>138.93176312615253</v>
      </c>
      <c r="Q371" s="31">
        <f t="shared" si="12"/>
        <v>0.78766046575179338</v>
      </c>
      <c r="Y371" s="12">
        <v>138.93176312615253</v>
      </c>
    </row>
    <row r="372" spans="14:25" x14ac:dyDescent="0.25">
      <c r="N372" s="33">
        <v>370</v>
      </c>
      <c r="O372" s="33">
        <f t="shared" ca="1" si="11"/>
        <v>0.30321076152271553</v>
      </c>
      <c r="P372" s="33">
        <v>107.84147564874075</v>
      </c>
      <c r="Q372" s="31">
        <f t="shared" si="12"/>
        <v>7.7306156249062591E-2</v>
      </c>
      <c r="Y372" s="12">
        <v>107.84147564874075</v>
      </c>
    </row>
    <row r="373" spans="14:25" x14ac:dyDescent="0.25">
      <c r="N373" s="33">
        <v>371</v>
      </c>
      <c r="O373" s="33">
        <f t="shared" ca="1" si="11"/>
        <v>0.76890646582453803</v>
      </c>
      <c r="P373" s="33">
        <v>126.96720156775866</v>
      </c>
      <c r="Q373" s="31">
        <f t="shared" si="12"/>
        <v>0.46175354370162658</v>
      </c>
      <c r="Y373" s="12">
        <v>126.96720156775866</v>
      </c>
    </row>
    <row r="374" spans="14:25" x14ac:dyDescent="0.25">
      <c r="N374" s="33">
        <v>372</v>
      </c>
      <c r="O374" s="33">
        <f t="shared" ca="1" si="11"/>
        <v>0.94949258622403532</v>
      </c>
      <c r="P374" s="33">
        <v>125.40831172109182</v>
      </c>
      <c r="Q374" s="31">
        <f t="shared" si="12"/>
        <v>0.41726417940237848</v>
      </c>
      <c r="Y374" s="12">
        <v>125.40831172109182</v>
      </c>
    </row>
    <row r="375" spans="14:25" x14ac:dyDescent="0.25">
      <c r="N375" s="33">
        <v>373</v>
      </c>
      <c r="O375" s="33">
        <f t="shared" ca="1" si="11"/>
        <v>0.77619051324658583</v>
      </c>
      <c r="P375" s="33">
        <v>137.11238426242781</v>
      </c>
      <c r="Q375" s="31">
        <f t="shared" si="12"/>
        <v>0.74510022012441723</v>
      </c>
      <c r="Y375" s="12">
        <v>137.11238426242781</v>
      </c>
    </row>
    <row r="376" spans="14:25" x14ac:dyDescent="0.25">
      <c r="N376" s="33">
        <v>374</v>
      </c>
      <c r="O376" s="33">
        <f t="shared" ca="1" si="11"/>
        <v>0.28304840223486516</v>
      </c>
      <c r="P376" s="33">
        <v>115.65935707357747</v>
      </c>
      <c r="Q376" s="31">
        <f t="shared" si="12"/>
        <v>0.18516692526716305</v>
      </c>
      <c r="Y376" s="12">
        <v>115.65935707357747</v>
      </c>
    </row>
    <row r="377" spans="14:25" x14ac:dyDescent="0.25">
      <c r="N377" s="33">
        <v>375</v>
      </c>
      <c r="O377" s="33">
        <f t="shared" ca="1" si="11"/>
        <v>0.48370194908985631</v>
      </c>
      <c r="P377" s="33">
        <v>146.17112861350955</v>
      </c>
      <c r="Q377" s="31">
        <f t="shared" si="12"/>
        <v>0.91359945006935617</v>
      </c>
      <c r="Y377" s="12">
        <v>146.17112861350955</v>
      </c>
    </row>
    <row r="378" spans="14:25" x14ac:dyDescent="0.25">
      <c r="N378" s="33">
        <v>376</v>
      </c>
      <c r="O378" s="33">
        <f t="shared" ca="1" si="11"/>
        <v>0.32480296737989356</v>
      </c>
      <c r="P378" s="33">
        <v>133.02610973318241</v>
      </c>
      <c r="Q378" s="31">
        <f t="shared" si="12"/>
        <v>0.63709477421832084</v>
      </c>
      <c r="Y378" s="12">
        <v>133.02610973318241</v>
      </c>
    </row>
    <row r="379" spans="14:25" x14ac:dyDescent="0.25">
      <c r="N379" s="33">
        <v>377</v>
      </c>
      <c r="O379" s="33">
        <f t="shared" ca="1" si="11"/>
        <v>0.67945008044171795</v>
      </c>
      <c r="P379" s="33">
        <v>140.03446994082631</v>
      </c>
      <c r="Q379" s="31">
        <f t="shared" si="12"/>
        <v>0.81144569624454732</v>
      </c>
      <c r="Y379" s="12">
        <v>140.03446994082631</v>
      </c>
    </row>
    <row r="380" spans="14:25" x14ac:dyDescent="0.25">
      <c r="N380" s="33">
        <v>378</v>
      </c>
      <c r="O380" s="33">
        <f t="shared" ca="1" si="11"/>
        <v>1.4728744784493153E-2</v>
      </c>
      <c r="P380" s="33">
        <v>123.81048628752281</v>
      </c>
      <c r="Q380" s="31">
        <f t="shared" si="12"/>
        <v>0.37307303761634236</v>
      </c>
      <c r="Y380" s="12">
        <v>123.81048628752281</v>
      </c>
    </row>
    <row r="381" spans="14:25" x14ac:dyDescent="0.25">
      <c r="N381" s="33">
        <v>379</v>
      </c>
      <c r="O381" s="33">
        <f t="shared" ca="1" si="11"/>
        <v>0.82528879221195151</v>
      </c>
      <c r="P381" s="33">
        <v>128.45891052387702</v>
      </c>
      <c r="Q381" s="31">
        <f t="shared" si="12"/>
        <v>0.50510088789638941</v>
      </c>
      <c r="Y381" s="12">
        <v>128.45891052387702</v>
      </c>
    </row>
    <row r="382" spans="14:25" x14ac:dyDescent="0.25">
      <c r="N382" s="33">
        <v>380</v>
      </c>
      <c r="O382" s="33">
        <f t="shared" ca="1" si="11"/>
        <v>3.5144804702985977E-2</v>
      </c>
      <c r="P382" s="33">
        <v>110.73341965131584</v>
      </c>
      <c r="Q382" s="31">
        <f t="shared" si="12"/>
        <v>0.10922695653852818</v>
      </c>
      <c r="Y382" s="12">
        <v>110.73341965131584</v>
      </c>
    </row>
    <row r="383" spans="14:25" x14ac:dyDescent="0.25">
      <c r="N383" s="33">
        <v>381</v>
      </c>
      <c r="O383" s="33">
        <f t="shared" ca="1" si="11"/>
        <v>0.74800087786582781</v>
      </c>
      <c r="P383" s="33">
        <v>141.97643185721836</v>
      </c>
      <c r="Q383" s="31">
        <f t="shared" si="12"/>
        <v>0.84937796166780166</v>
      </c>
      <c r="Y383" s="12">
        <v>141.97643185721836</v>
      </c>
    </row>
    <row r="384" spans="14:25" x14ac:dyDescent="0.25">
      <c r="N384" s="33">
        <v>382</v>
      </c>
      <c r="O384" s="33">
        <f t="shared" ca="1" si="11"/>
        <v>0.99019456339312495</v>
      </c>
      <c r="P384" s="33">
        <v>124.88045902163182</v>
      </c>
      <c r="Q384" s="31">
        <f t="shared" si="12"/>
        <v>0.40248154506651879</v>
      </c>
      <c r="Y384" s="12">
        <v>124.88045902163182</v>
      </c>
    </row>
    <row r="385" spans="14:25" x14ac:dyDescent="0.25">
      <c r="N385" s="33">
        <v>383</v>
      </c>
      <c r="O385" s="33">
        <f t="shared" ca="1" si="11"/>
        <v>0.97365692247734048</v>
      </c>
      <c r="P385" s="33">
        <v>144.69538598432371</v>
      </c>
      <c r="Q385" s="31">
        <f t="shared" si="12"/>
        <v>0.89374069031335257</v>
      </c>
      <c r="Y385" s="12">
        <v>144.69538598432371</v>
      </c>
    </row>
    <row r="386" spans="14:25" x14ac:dyDescent="0.25">
      <c r="N386" s="33">
        <v>384</v>
      </c>
      <c r="O386" s="33">
        <f t="shared" ca="1" si="11"/>
        <v>0.81685688046001437</v>
      </c>
      <c r="P386" s="33">
        <v>121.45934277818068</v>
      </c>
      <c r="Q386" s="31">
        <f t="shared" si="12"/>
        <v>0.31168178043293171</v>
      </c>
      <c r="Y386" s="12">
        <v>121.45934277818068</v>
      </c>
    </row>
    <row r="387" spans="14:25" x14ac:dyDescent="0.25">
      <c r="N387" s="33">
        <v>385</v>
      </c>
      <c r="O387" s="33">
        <f t="shared" ca="1" si="11"/>
        <v>0.22329547922742321</v>
      </c>
      <c r="P387" s="33">
        <v>129.96772371078794</v>
      </c>
      <c r="Q387" s="31">
        <f t="shared" si="12"/>
        <v>0.54919244712971493</v>
      </c>
      <c r="Y387" s="12">
        <v>129.96772371078794</v>
      </c>
    </row>
    <row r="388" spans="14:25" x14ac:dyDescent="0.25">
      <c r="N388" s="33">
        <v>386</v>
      </c>
      <c r="O388" s="33">
        <f t="shared" ref="O388:O451" ca="1" si="13">RAND()</f>
        <v>0.8366909378355275</v>
      </c>
      <c r="P388" s="33">
        <v>101.60367119495841</v>
      </c>
      <c r="Q388" s="31">
        <f t="shared" ref="Q388:Q451" si="14">_xlfn.NORM.S.DIST(($L$5+$L$6*ASINH((P388-$L$3)/$L$4)),TRUE)</f>
        <v>3.363281901195992E-2</v>
      </c>
      <c r="Y388" s="12">
        <v>101.60367119495841</v>
      </c>
    </row>
    <row r="389" spans="14:25" x14ac:dyDescent="0.25">
      <c r="N389" s="33">
        <v>387</v>
      </c>
      <c r="O389" s="33">
        <f t="shared" ca="1" si="13"/>
        <v>1.010998119817863E-2</v>
      </c>
      <c r="P389" s="33">
        <v>143.39479882470096</v>
      </c>
      <c r="Q389" s="31">
        <f t="shared" si="14"/>
        <v>0.87379617323425673</v>
      </c>
      <c r="Y389" s="12">
        <v>143.39479882470096</v>
      </c>
    </row>
    <row r="390" spans="14:25" x14ac:dyDescent="0.25">
      <c r="N390" s="33">
        <v>388</v>
      </c>
      <c r="O390" s="33">
        <f t="shared" ca="1" si="13"/>
        <v>8.5626094365371941E-2</v>
      </c>
      <c r="P390" s="33">
        <v>139.87846016724373</v>
      </c>
      <c r="Q390" s="31">
        <f t="shared" si="14"/>
        <v>0.80817715625717612</v>
      </c>
      <c r="Y390" s="12">
        <v>139.87846016724373</v>
      </c>
    </row>
    <row r="391" spans="14:25" x14ac:dyDescent="0.25">
      <c r="N391" s="33">
        <v>389</v>
      </c>
      <c r="O391" s="33">
        <f t="shared" ca="1" si="13"/>
        <v>0.80423055114352737</v>
      </c>
      <c r="P391" s="33">
        <v>146.11691206189596</v>
      </c>
      <c r="Q391" s="31">
        <f t="shared" si="14"/>
        <v>0.91292073040159394</v>
      </c>
      <c r="Y391" s="12">
        <v>146.11691206189596</v>
      </c>
    </row>
    <row r="392" spans="14:25" x14ac:dyDescent="0.25">
      <c r="N392" s="33">
        <v>390</v>
      </c>
      <c r="O392" s="33">
        <f t="shared" ca="1" si="13"/>
        <v>0.12097852980322321</v>
      </c>
      <c r="P392" s="33">
        <v>133.5450154812666</v>
      </c>
      <c r="Q392" s="31">
        <f t="shared" si="14"/>
        <v>0.65156659364158864</v>
      </c>
      <c r="Y392" s="12">
        <v>133.5450154812666</v>
      </c>
    </row>
    <row r="393" spans="14:25" x14ac:dyDescent="0.25">
      <c r="N393" s="33">
        <v>391</v>
      </c>
      <c r="O393" s="33">
        <f t="shared" ca="1" si="13"/>
        <v>0.48036225525316933</v>
      </c>
      <c r="P393" s="33">
        <v>121.6717265526263</v>
      </c>
      <c r="Q393" s="31">
        <f t="shared" si="14"/>
        <v>0.31701980581953698</v>
      </c>
      <c r="Y393" s="12">
        <v>121.6717265526263</v>
      </c>
    </row>
    <row r="394" spans="14:25" x14ac:dyDescent="0.25">
      <c r="N394" s="33">
        <v>392</v>
      </c>
      <c r="O394" s="33">
        <f t="shared" ca="1" si="13"/>
        <v>0.84587668977452024</v>
      </c>
      <c r="P394" s="33">
        <v>118.65693813348202</v>
      </c>
      <c r="Q394" s="31">
        <f t="shared" si="14"/>
        <v>0.2456969904134374</v>
      </c>
      <c r="Y394" s="12">
        <v>118.65693813348202</v>
      </c>
    </row>
    <row r="395" spans="14:25" x14ac:dyDescent="0.25">
      <c r="N395" s="33">
        <v>393</v>
      </c>
      <c r="O395" s="33">
        <f t="shared" ca="1" si="13"/>
        <v>0.92305325537347582</v>
      </c>
      <c r="P395" s="33">
        <v>134.94583722978325</v>
      </c>
      <c r="Q395" s="31">
        <f t="shared" si="14"/>
        <v>0.68966272572010279</v>
      </c>
      <c r="Y395" s="12">
        <v>134.94583722978325</v>
      </c>
    </row>
    <row r="396" spans="14:25" x14ac:dyDescent="0.25">
      <c r="N396" s="33">
        <v>394</v>
      </c>
      <c r="O396" s="33">
        <f t="shared" ca="1" si="13"/>
        <v>0.10390474048253373</v>
      </c>
      <c r="P396" s="33">
        <v>151.42563434316901</v>
      </c>
      <c r="Q396" s="31">
        <f t="shared" si="14"/>
        <v>0.96280286012706506</v>
      </c>
      <c r="Y396" s="12">
        <v>151.42563434316901</v>
      </c>
    </row>
    <row r="397" spans="14:25" x14ac:dyDescent="0.25">
      <c r="N397" s="33">
        <v>395</v>
      </c>
      <c r="O397" s="33">
        <f t="shared" ca="1" si="13"/>
        <v>0.32800612947745611</v>
      </c>
      <c r="P397" s="33">
        <v>127.76202851827057</v>
      </c>
      <c r="Q397" s="31">
        <f t="shared" si="14"/>
        <v>0.48478834161891132</v>
      </c>
      <c r="Y397" s="12">
        <v>127.76202851827057</v>
      </c>
    </row>
    <row r="398" spans="14:25" x14ac:dyDescent="0.25">
      <c r="N398" s="33">
        <v>396</v>
      </c>
      <c r="O398" s="33">
        <f t="shared" ca="1" si="13"/>
        <v>0.99141823395538853</v>
      </c>
      <c r="P398" s="33">
        <v>144.62387201296937</v>
      </c>
      <c r="Q398" s="31">
        <f t="shared" si="14"/>
        <v>0.89270419968305592</v>
      </c>
      <c r="Y398" s="12">
        <v>144.62387201296937</v>
      </c>
    </row>
    <row r="399" spans="14:25" x14ac:dyDescent="0.25">
      <c r="N399" s="33">
        <v>397</v>
      </c>
      <c r="O399" s="33">
        <f t="shared" ca="1" si="13"/>
        <v>0.47682998226146511</v>
      </c>
      <c r="P399" s="33">
        <v>137.01889257232028</v>
      </c>
      <c r="Q399" s="31">
        <f t="shared" si="14"/>
        <v>0.74280860504360469</v>
      </c>
      <c r="Y399" s="12">
        <v>137.01889257232028</v>
      </c>
    </row>
    <row r="400" spans="14:25" x14ac:dyDescent="0.25">
      <c r="N400" s="33">
        <v>398</v>
      </c>
      <c r="O400" s="33">
        <f t="shared" ca="1" si="13"/>
        <v>0.39540420266826648</v>
      </c>
      <c r="P400" s="33">
        <v>152.44084827415014</v>
      </c>
      <c r="Q400" s="31">
        <f t="shared" si="14"/>
        <v>0.969016428700052</v>
      </c>
      <c r="Y400" s="12">
        <v>152.44084827415014</v>
      </c>
    </row>
    <row r="401" spans="14:25" x14ac:dyDescent="0.25">
      <c r="N401" s="33">
        <v>399</v>
      </c>
      <c r="O401" s="33">
        <f t="shared" ca="1" si="13"/>
        <v>0.82747286858185232</v>
      </c>
      <c r="P401" s="33">
        <v>140.83999138978811</v>
      </c>
      <c r="Q401" s="31">
        <f t="shared" si="14"/>
        <v>0.82780370404753101</v>
      </c>
      <c r="Y401" s="12">
        <v>140.83999138978811</v>
      </c>
    </row>
    <row r="402" spans="14:25" x14ac:dyDescent="0.25">
      <c r="N402" s="33">
        <v>400</v>
      </c>
      <c r="O402" s="33">
        <f t="shared" ca="1" si="13"/>
        <v>0.35443474115390639</v>
      </c>
      <c r="P402" s="33">
        <v>136.30550077693641</v>
      </c>
      <c r="Q402" s="31">
        <f t="shared" si="14"/>
        <v>0.72500922508999222</v>
      </c>
      <c r="Y402" s="12">
        <v>136.30550077693641</v>
      </c>
    </row>
    <row r="403" spans="14:25" x14ac:dyDescent="0.25">
      <c r="N403" s="33">
        <v>401</v>
      </c>
      <c r="O403" s="33">
        <f t="shared" ca="1" si="13"/>
        <v>6.1925926304353229E-2</v>
      </c>
      <c r="P403" s="33">
        <v>142.18011387824689</v>
      </c>
      <c r="Q403" s="31">
        <f t="shared" si="14"/>
        <v>0.85305628374775955</v>
      </c>
      <c r="Y403" s="12">
        <v>142.18011387824689</v>
      </c>
    </row>
    <row r="404" spans="14:25" x14ac:dyDescent="0.25">
      <c r="N404" s="33">
        <v>402</v>
      </c>
      <c r="O404" s="33">
        <f t="shared" ca="1" si="13"/>
        <v>0.51454828361473359</v>
      </c>
      <c r="P404" s="33">
        <v>142.31690499559377</v>
      </c>
      <c r="Q404" s="31">
        <f t="shared" si="14"/>
        <v>0.85549430407399119</v>
      </c>
      <c r="Y404" s="12">
        <v>142.31690499559377</v>
      </c>
    </row>
    <row r="405" spans="14:25" x14ac:dyDescent="0.25">
      <c r="N405" s="33">
        <v>403</v>
      </c>
      <c r="O405" s="33">
        <f t="shared" ca="1" si="13"/>
        <v>0.74175325122989921</v>
      </c>
      <c r="P405" s="33">
        <v>117.9800065234557</v>
      </c>
      <c r="Q405" s="31">
        <f t="shared" si="14"/>
        <v>0.23108527614387042</v>
      </c>
      <c r="Y405" s="12">
        <v>117.9800065234557</v>
      </c>
    </row>
    <row r="406" spans="14:25" x14ac:dyDescent="0.25">
      <c r="N406" s="33">
        <v>404</v>
      </c>
      <c r="O406" s="33">
        <f t="shared" ca="1" si="13"/>
        <v>0.9933698855435803</v>
      </c>
      <c r="P406" s="33">
        <v>134.18914243201567</v>
      </c>
      <c r="Q406" s="31">
        <f t="shared" si="14"/>
        <v>0.66927326829357481</v>
      </c>
      <c r="Y406" s="12">
        <v>134.18914243201567</v>
      </c>
    </row>
    <row r="407" spans="14:25" x14ac:dyDescent="0.25">
      <c r="N407" s="33">
        <v>405</v>
      </c>
      <c r="O407" s="33">
        <f t="shared" ca="1" si="13"/>
        <v>0.45912405421127145</v>
      </c>
      <c r="P407" s="33">
        <v>114.94941164257169</v>
      </c>
      <c r="Q407" s="31">
        <f t="shared" si="14"/>
        <v>0.17243014868182405</v>
      </c>
      <c r="Y407" s="12">
        <v>114.94941164257169</v>
      </c>
    </row>
    <row r="408" spans="14:25" x14ac:dyDescent="0.25">
      <c r="N408" s="33">
        <v>406</v>
      </c>
      <c r="O408" s="33">
        <f t="shared" ca="1" si="13"/>
        <v>0.87096066764514524</v>
      </c>
      <c r="P408" s="33">
        <v>130.19340272444884</v>
      </c>
      <c r="Q408" s="31">
        <f t="shared" si="14"/>
        <v>0.55577553501251675</v>
      </c>
      <c r="Y408" s="12">
        <v>130.19340272444884</v>
      </c>
    </row>
    <row r="409" spans="14:25" x14ac:dyDescent="0.25">
      <c r="N409" s="33">
        <v>407</v>
      </c>
      <c r="O409" s="33">
        <f t="shared" ca="1" si="13"/>
        <v>0.62420950475104608</v>
      </c>
      <c r="P409" s="33">
        <v>119.4189489535058</v>
      </c>
      <c r="Q409" s="31">
        <f t="shared" si="14"/>
        <v>0.26278214692713664</v>
      </c>
      <c r="Y409" s="12">
        <v>119.4189489535058</v>
      </c>
    </row>
    <row r="410" spans="14:25" x14ac:dyDescent="0.25">
      <c r="N410" s="33">
        <v>408</v>
      </c>
      <c r="O410" s="33">
        <f t="shared" ca="1" si="13"/>
        <v>0.64210138129360428</v>
      </c>
      <c r="P410" s="33">
        <v>139.71413946489196</v>
      </c>
      <c r="Q410" s="31">
        <f t="shared" si="14"/>
        <v>0.8046997112605756</v>
      </c>
      <c r="Y410" s="12">
        <v>139.71413946489196</v>
      </c>
    </row>
    <row r="411" spans="14:25" x14ac:dyDescent="0.25">
      <c r="N411" s="33">
        <v>409</v>
      </c>
      <c r="O411" s="33">
        <f t="shared" ca="1" si="13"/>
        <v>0.43007187405830183</v>
      </c>
      <c r="P411" s="33">
        <v>124.47730958150341</v>
      </c>
      <c r="Q411" s="31">
        <f t="shared" si="14"/>
        <v>0.39130816089742027</v>
      </c>
      <c r="Y411" s="12">
        <v>124.47730958150341</v>
      </c>
    </row>
    <row r="412" spans="14:25" x14ac:dyDescent="0.25">
      <c r="N412" s="33">
        <v>410</v>
      </c>
      <c r="O412" s="33">
        <f t="shared" ca="1" si="13"/>
        <v>0.32723308716793342</v>
      </c>
      <c r="P412" s="33">
        <v>108.05757601034233</v>
      </c>
      <c r="Q412" s="31">
        <f t="shared" si="14"/>
        <v>7.9400170732264436E-2</v>
      </c>
      <c r="Y412" s="12">
        <v>108.05757601034233</v>
      </c>
    </row>
    <row r="413" spans="14:25" x14ac:dyDescent="0.25">
      <c r="N413" s="33">
        <v>411</v>
      </c>
      <c r="O413" s="33">
        <f t="shared" ca="1" si="13"/>
        <v>0.72004152300929958</v>
      </c>
      <c r="P413" s="33">
        <v>136.60665266729418</v>
      </c>
      <c r="Q413" s="31">
        <f t="shared" si="14"/>
        <v>0.73258953059176191</v>
      </c>
      <c r="Y413" s="12">
        <v>136.60665266729418</v>
      </c>
    </row>
    <row r="414" spans="14:25" x14ac:dyDescent="0.25">
      <c r="N414" s="33">
        <v>412</v>
      </c>
      <c r="O414" s="33">
        <f t="shared" ca="1" si="13"/>
        <v>0.87256281936524172</v>
      </c>
      <c r="P414" s="33">
        <v>140.3437415629665</v>
      </c>
      <c r="Q414" s="31">
        <f t="shared" si="14"/>
        <v>0.81782940055001063</v>
      </c>
      <c r="Y414" s="12">
        <v>140.3437415629665</v>
      </c>
    </row>
    <row r="415" spans="14:25" x14ac:dyDescent="0.25">
      <c r="N415" s="33">
        <v>413</v>
      </c>
      <c r="O415" s="33">
        <f t="shared" ca="1" si="13"/>
        <v>0.58238158079889757</v>
      </c>
      <c r="P415" s="33">
        <v>127.30971869049282</v>
      </c>
      <c r="Q415" s="31">
        <f t="shared" si="14"/>
        <v>0.47165814306203308</v>
      </c>
      <c r="Y415" s="12">
        <v>127.30971869049282</v>
      </c>
    </row>
    <row r="416" spans="14:25" x14ac:dyDescent="0.25">
      <c r="N416" s="33">
        <v>414</v>
      </c>
      <c r="O416" s="33">
        <f t="shared" ca="1" si="13"/>
        <v>0.69276699113176876</v>
      </c>
      <c r="P416" s="33">
        <v>114.81591953160073</v>
      </c>
      <c r="Q416" s="31">
        <f t="shared" si="14"/>
        <v>0.17010398792952358</v>
      </c>
      <c r="Y416" s="12">
        <v>114.81591953160073</v>
      </c>
    </row>
    <row r="417" spans="14:25" x14ac:dyDescent="0.25">
      <c r="N417" s="33">
        <v>415</v>
      </c>
      <c r="O417" s="33">
        <f t="shared" ca="1" si="13"/>
        <v>0.30668190141278939</v>
      </c>
      <c r="P417" s="33">
        <v>118.84006741108406</v>
      </c>
      <c r="Q417" s="31">
        <f t="shared" si="14"/>
        <v>0.24974200662281648</v>
      </c>
      <c r="Y417" s="12">
        <v>118.84006741108406</v>
      </c>
    </row>
    <row r="418" spans="14:25" x14ac:dyDescent="0.25">
      <c r="N418" s="33">
        <v>416</v>
      </c>
      <c r="O418" s="33">
        <f t="shared" ca="1" si="13"/>
        <v>0.33530327639702628</v>
      </c>
      <c r="P418" s="33">
        <v>127.42319343085698</v>
      </c>
      <c r="Q418" s="31">
        <f t="shared" si="14"/>
        <v>0.47494724269192085</v>
      </c>
      <c r="Y418" s="12">
        <v>127.42319343085698</v>
      </c>
    </row>
    <row r="419" spans="14:25" x14ac:dyDescent="0.25">
      <c r="N419" s="33">
        <v>417</v>
      </c>
      <c r="O419" s="33">
        <f t="shared" ca="1" si="13"/>
        <v>0.40262976308583065</v>
      </c>
      <c r="P419" s="33">
        <v>104.84752153216184</v>
      </c>
      <c r="Q419" s="31">
        <f t="shared" si="14"/>
        <v>5.2605431056654446E-2</v>
      </c>
      <c r="Y419" s="12">
        <v>104.84752153216184</v>
      </c>
    </row>
    <row r="420" spans="14:25" x14ac:dyDescent="0.25">
      <c r="N420" s="33">
        <v>418</v>
      </c>
      <c r="O420" s="33">
        <f t="shared" ca="1" si="13"/>
        <v>9.4435029286495165E-2</v>
      </c>
      <c r="P420" s="33">
        <v>130.66374240849109</v>
      </c>
      <c r="Q420" s="31">
        <f t="shared" si="14"/>
        <v>0.5694662765274775</v>
      </c>
      <c r="Y420" s="12">
        <v>130.66374240849109</v>
      </c>
    </row>
    <row r="421" spans="14:25" x14ac:dyDescent="0.25">
      <c r="N421" s="33">
        <v>419</v>
      </c>
      <c r="O421" s="33">
        <f t="shared" ca="1" si="13"/>
        <v>0.22244425873494245</v>
      </c>
      <c r="P421" s="33">
        <v>137.17513998570166</v>
      </c>
      <c r="Q421" s="31">
        <f t="shared" si="14"/>
        <v>0.74663297596580036</v>
      </c>
      <c r="Y421" s="12">
        <v>137.17513998570166</v>
      </c>
    </row>
    <row r="422" spans="14:25" x14ac:dyDescent="0.25">
      <c r="N422" s="33">
        <v>420</v>
      </c>
      <c r="O422" s="33">
        <f t="shared" ca="1" si="13"/>
        <v>0.44666367853296474</v>
      </c>
      <c r="P422" s="33">
        <v>118.58120591366999</v>
      </c>
      <c r="Q422" s="31">
        <f t="shared" si="14"/>
        <v>0.24403558538112974</v>
      </c>
      <c r="Y422" s="12">
        <v>118.58120591366999</v>
      </c>
    </row>
    <row r="423" spans="14:25" x14ac:dyDescent="0.25">
      <c r="N423" s="33">
        <v>421</v>
      </c>
      <c r="O423" s="33">
        <f t="shared" ca="1" si="13"/>
        <v>0.85861036492876419</v>
      </c>
      <c r="P423" s="33">
        <v>151.60696504568094</v>
      </c>
      <c r="Q423" s="31">
        <f t="shared" si="14"/>
        <v>0.96398003536882571</v>
      </c>
      <c r="Y423" s="12">
        <v>151.60696504568094</v>
      </c>
    </row>
    <row r="424" spans="14:25" x14ac:dyDescent="0.25">
      <c r="N424" s="33">
        <v>422</v>
      </c>
      <c r="O424" s="33">
        <f t="shared" ca="1" si="13"/>
        <v>0.73319863224561943</v>
      </c>
      <c r="P424" s="33">
        <v>135.26184131624382</v>
      </c>
      <c r="Q424" s="31">
        <f t="shared" si="14"/>
        <v>0.69803298563878702</v>
      </c>
      <c r="Y424" s="12">
        <v>135.26184131624382</v>
      </c>
    </row>
    <row r="425" spans="14:25" x14ac:dyDescent="0.25">
      <c r="N425" s="33">
        <v>423</v>
      </c>
      <c r="O425" s="33">
        <f t="shared" ca="1" si="13"/>
        <v>0.19926751980458224</v>
      </c>
      <c r="P425" s="33">
        <v>119.97005119005678</v>
      </c>
      <c r="Q425" s="31">
        <f t="shared" si="14"/>
        <v>0.27554789984001382</v>
      </c>
      <c r="Y425" s="12">
        <v>119.97005119005678</v>
      </c>
    </row>
    <row r="426" spans="14:25" x14ac:dyDescent="0.25">
      <c r="N426" s="33">
        <v>424</v>
      </c>
      <c r="O426" s="33">
        <f t="shared" ca="1" si="13"/>
        <v>0.18143194933966589</v>
      </c>
      <c r="P426" s="33">
        <v>122.0213257095849</v>
      </c>
      <c r="Q426" s="31">
        <f t="shared" si="14"/>
        <v>0.32590184720829984</v>
      </c>
      <c r="Y426" s="12">
        <v>122.0213257095849</v>
      </c>
    </row>
    <row r="427" spans="14:25" x14ac:dyDescent="0.25">
      <c r="N427" s="33">
        <v>425</v>
      </c>
      <c r="O427" s="33">
        <f t="shared" ca="1" si="13"/>
        <v>0.91117966143981233</v>
      </c>
      <c r="P427" s="33">
        <v>134.579280300741</v>
      </c>
      <c r="Q427" s="31">
        <f t="shared" si="14"/>
        <v>0.67984457482120642</v>
      </c>
      <c r="Y427" s="12">
        <v>134.579280300741</v>
      </c>
    </row>
    <row r="428" spans="14:25" x14ac:dyDescent="0.25">
      <c r="N428" s="33">
        <v>426</v>
      </c>
      <c r="O428" s="33">
        <f t="shared" ca="1" si="13"/>
        <v>0.28770981062115841</v>
      </c>
      <c r="P428" s="33">
        <v>116.94740129707097</v>
      </c>
      <c r="Q428" s="31">
        <f t="shared" si="14"/>
        <v>0.20984710837863005</v>
      </c>
      <c r="Y428" s="12">
        <v>116.94740129707097</v>
      </c>
    </row>
    <row r="429" spans="14:25" x14ac:dyDescent="0.25">
      <c r="N429" s="33">
        <v>427</v>
      </c>
      <c r="O429" s="33">
        <f t="shared" ca="1" si="13"/>
        <v>0.24857301489034944</v>
      </c>
      <c r="P429" s="33">
        <v>127.23905748921996</v>
      </c>
      <c r="Q429" s="31">
        <f t="shared" si="14"/>
        <v>0.46961186464164273</v>
      </c>
      <c r="Y429" s="12">
        <v>127.23905748921996</v>
      </c>
    </row>
    <row r="430" spans="14:25" x14ac:dyDescent="0.25">
      <c r="N430" s="33">
        <v>428</v>
      </c>
      <c r="O430" s="33">
        <f t="shared" ca="1" si="13"/>
        <v>0.93745898526878668</v>
      </c>
      <c r="P430" s="33">
        <v>91.217409578406134</v>
      </c>
      <c r="Q430" s="31">
        <f t="shared" si="14"/>
        <v>6.5839482448442109E-3</v>
      </c>
      <c r="Y430" s="12">
        <v>91.217409578406134</v>
      </c>
    </row>
    <row r="431" spans="14:25" x14ac:dyDescent="0.25">
      <c r="N431" s="33">
        <v>429</v>
      </c>
      <c r="O431" s="33">
        <f t="shared" ca="1" si="13"/>
        <v>0.28642399270671715</v>
      </c>
      <c r="P431" s="33">
        <v>120.41800421731016</v>
      </c>
      <c r="Q431" s="31">
        <f t="shared" si="14"/>
        <v>0.28617029143181916</v>
      </c>
      <c r="Y431" s="12">
        <v>120.41800421731016</v>
      </c>
    </row>
    <row r="432" spans="14:25" x14ac:dyDescent="0.25">
      <c r="N432" s="33">
        <v>430</v>
      </c>
      <c r="O432" s="33">
        <f t="shared" ca="1" si="13"/>
        <v>0.7374632918973909</v>
      </c>
      <c r="P432" s="33">
        <v>134.83687463192638</v>
      </c>
      <c r="Q432" s="31">
        <f t="shared" si="14"/>
        <v>0.6867561412458234</v>
      </c>
      <c r="Y432" s="12">
        <v>134.83687463192638</v>
      </c>
    </row>
    <row r="433" spans="14:25" x14ac:dyDescent="0.25">
      <c r="N433" s="33">
        <v>431</v>
      </c>
      <c r="O433" s="33">
        <f t="shared" ca="1" si="13"/>
        <v>0.25441921879615648</v>
      </c>
      <c r="P433" s="33">
        <v>142.65116739910917</v>
      </c>
      <c r="Q433" s="31">
        <f t="shared" si="14"/>
        <v>0.86134249559751996</v>
      </c>
      <c r="Y433" s="12">
        <v>142.65116739910917</v>
      </c>
    </row>
    <row r="434" spans="14:25" x14ac:dyDescent="0.25">
      <c r="N434" s="33">
        <v>432</v>
      </c>
      <c r="O434" s="33">
        <f t="shared" ca="1" si="13"/>
        <v>0.78705136621069338</v>
      </c>
      <c r="P434" s="33">
        <v>104.92802642196789</v>
      </c>
      <c r="Q434" s="31">
        <f t="shared" si="14"/>
        <v>5.3171623432270276E-2</v>
      </c>
      <c r="Y434" s="12">
        <v>104.92802642196789</v>
      </c>
    </row>
    <row r="435" spans="14:25" x14ac:dyDescent="0.25">
      <c r="N435" s="33">
        <v>433</v>
      </c>
      <c r="O435" s="33">
        <f t="shared" ca="1" si="13"/>
        <v>0.88836952384682355</v>
      </c>
      <c r="P435" s="33">
        <v>127.01495592216172</v>
      </c>
      <c r="Q435" s="31">
        <f t="shared" si="14"/>
        <v>0.46313221189704951</v>
      </c>
      <c r="Y435" s="12">
        <v>127.01495592216172</v>
      </c>
    </row>
    <row r="436" spans="14:25" x14ac:dyDescent="0.25">
      <c r="N436" s="33">
        <v>434</v>
      </c>
      <c r="O436" s="33">
        <f t="shared" ca="1" si="13"/>
        <v>0.2045866087713073</v>
      </c>
      <c r="P436" s="33">
        <v>114.66408613451303</v>
      </c>
      <c r="Q436" s="31">
        <f t="shared" si="14"/>
        <v>0.16748462377248444</v>
      </c>
      <c r="Y436" s="12">
        <v>114.66408613451303</v>
      </c>
    </row>
    <row r="437" spans="14:25" x14ac:dyDescent="0.25">
      <c r="N437" s="33">
        <v>435</v>
      </c>
      <c r="O437" s="33">
        <f t="shared" ca="1" si="13"/>
        <v>0.88973939395968937</v>
      </c>
      <c r="P437" s="33">
        <v>145.28018404127073</v>
      </c>
      <c r="Q437" s="31">
        <f t="shared" si="14"/>
        <v>0.90195714438155072</v>
      </c>
      <c r="Y437" s="12">
        <v>145.28018404127073</v>
      </c>
    </row>
    <row r="438" spans="14:25" x14ac:dyDescent="0.25">
      <c r="N438" s="33">
        <v>436</v>
      </c>
      <c r="O438" s="33">
        <f t="shared" ca="1" si="13"/>
        <v>0.80157985800162257</v>
      </c>
      <c r="P438" s="33">
        <v>123.45302619517136</v>
      </c>
      <c r="Q438" s="31">
        <f t="shared" si="14"/>
        <v>0.36343450663195709</v>
      </c>
      <c r="Y438" s="12">
        <v>123.45302619517136</v>
      </c>
    </row>
    <row r="439" spans="14:25" x14ac:dyDescent="0.25">
      <c r="N439" s="33">
        <v>437</v>
      </c>
      <c r="O439" s="33">
        <f t="shared" ca="1" si="13"/>
        <v>0.39309606743325853</v>
      </c>
      <c r="P439" s="33">
        <v>128.56478151620706</v>
      </c>
      <c r="Q439" s="31">
        <f t="shared" si="14"/>
        <v>0.50819280585803273</v>
      </c>
      <c r="Y439" s="12">
        <v>128.56478151620706</v>
      </c>
    </row>
    <row r="440" spans="14:25" x14ac:dyDescent="0.25">
      <c r="N440" s="33">
        <v>438</v>
      </c>
      <c r="O440" s="33">
        <f t="shared" ca="1" si="13"/>
        <v>0.59360056828507912</v>
      </c>
      <c r="P440" s="33">
        <v>138.81013924264346</v>
      </c>
      <c r="Q440" s="31">
        <f t="shared" si="14"/>
        <v>0.7849412203770284</v>
      </c>
      <c r="Y440" s="12">
        <v>138.81013924264346</v>
      </c>
    </row>
    <row r="441" spans="14:25" x14ac:dyDescent="0.25">
      <c r="N441" s="33">
        <v>439</v>
      </c>
      <c r="O441" s="33">
        <f t="shared" ca="1" si="13"/>
        <v>0.85530448527447922</v>
      </c>
      <c r="P441" s="33">
        <v>143.78872528402394</v>
      </c>
      <c r="Q441" s="31">
        <f t="shared" si="14"/>
        <v>0.88008270762825902</v>
      </c>
      <c r="Y441" s="12">
        <v>143.78872528402394</v>
      </c>
    </row>
    <row r="442" spans="14:25" x14ac:dyDescent="0.25">
      <c r="N442" s="33">
        <v>440</v>
      </c>
      <c r="O442" s="33">
        <f t="shared" ca="1" si="13"/>
        <v>0.79337836413072405</v>
      </c>
      <c r="P442" s="33">
        <v>117.05880911105085</v>
      </c>
      <c r="Q442" s="31">
        <f t="shared" si="14"/>
        <v>0.21207667875805225</v>
      </c>
      <c r="Y442" s="12">
        <v>117.05880911105085</v>
      </c>
    </row>
    <row r="443" spans="14:25" x14ac:dyDescent="0.25">
      <c r="N443" s="33">
        <v>441</v>
      </c>
      <c r="O443" s="33">
        <f t="shared" ca="1" si="13"/>
        <v>0.71773950097007</v>
      </c>
      <c r="P443" s="33">
        <v>110.01951933921642</v>
      </c>
      <c r="Q443" s="31">
        <f t="shared" si="14"/>
        <v>0.10053719448796811</v>
      </c>
      <c r="Y443" s="12">
        <v>110.01951933921642</v>
      </c>
    </row>
    <row r="444" spans="14:25" x14ac:dyDescent="0.25">
      <c r="N444" s="33">
        <v>442</v>
      </c>
      <c r="O444" s="33">
        <f t="shared" ca="1" si="13"/>
        <v>0.66210653763900762</v>
      </c>
      <c r="P444" s="33">
        <v>136.2324047561265</v>
      </c>
      <c r="Q444" s="31">
        <f t="shared" si="14"/>
        <v>0.72315505862227569</v>
      </c>
      <c r="Y444" s="12">
        <v>136.2324047561265</v>
      </c>
    </row>
    <row r="445" spans="14:25" x14ac:dyDescent="0.25">
      <c r="N445" s="33">
        <v>443</v>
      </c>
      <c r="O445" s="33">
        <f t="shared" ca="1" si="13"/>
        <v>0.8167050918238784</v>
      </c>
      <c r="P445" s="33">
        <v>124.16236501285536</v>
      </c>
      <c r="Q445" s="31">
        <f t="shared" si="14"/>
        <v>0.38265577446806143</v>
      </c>
      <c r="Y445" s="12">
        <v>124.16236501285536</v>
      </c>
    </row>
    <row r="446" spans="14:25" x14ac:dyDescent="0.25">
      <c r="N446" s="33">
        <v>444</v>
      </c>
      <c r="O446" s="33">
        <f t="shared" ca="1" si="13"/>
        <v>0.43466275909328922</v>
      </c>
      <c r="P446" s="33">
        <v>123.44457613840662</v>
      </c>
      <c r="Q446" s="31">
        <f t="shared" si="14"/>
        <v>0.36320787508905528</v>
      </c>
      <c r="Y446" s="12">
        <v>123.44457613840662</v>
      </c>
    </row>
    <row r="447" spans="14:25" x14ac:dyDescent="0.25">
      <c r="N447" s="33">
        <v>445</v>
      </c>
      <c r="O447" s="33">
        <f t="shared" ca="1" si="13"/>
        <v>0.30522023826246369</v>
      </c>
      <c r="P447" s="33">
        <v>155.016179073476</v>
      </c>
      <c r="Q447" s="31">
        <f t="shared" si="14"/>
        <v>0.98109372277896179</v>
      </c>
      <c r="Y447" s="12">
        <v>155.016179073476</v>
      </c>
    </row>
    <row r="448" spans="14:25" x14ac:dyDescent="0.25">
      <c r="N448" s="33">
        <v>446</v>
      </c>
      <c r="O448" s="33">
        <f t="shared" ca="1" si="13"/>
        <v>0.17144817821139346</v>
      </c>
      <c r="P448" s="33">
        <v>141.91027365876019</v>
      </c>
      <c r="Q448" s="31">
        <f t="shared" si="14"/>
        <v>0.84817082876700356</v>
      </c>
      <c r="Y448" s="12">
        <v>141.91027365876019</v>
      </c>
    </row>
    <row r="449" spans="14:25" x14ac:dyDescent="0.25">
      <c r="N449" s="33">
        <v>447</v>
      </c>
      <c r="O449" s="33">
        <f t="shared" ca="1" si="13"/>
        <v>0.73240347735944777</v>
      </c>
      <c r="P449" s="33">
        <v>117.01911215448008</v>
      </c>
      <c r="Q449" s="31">
        <f t="shared" si="14"/>
        <v>0.21128051162375669</v>
      </c>
      <c r="Y449" s="12">
        <v>117.01911215448008</v>
      </c>
    </row>
    <row r="450" spans="14:25" x14ac:dyDescent="0.25">
      <c r="N450" s="33">
        <v>448</v>
      </c>
      <c r="O450" s="33">
        <f t="shared" ca="1" si="13"/>
        <v>0.21157036780919281</v>
      </c>
      <c r="P450" s="33">
        <v>103.3776880242149</v>
      </c>
      <c r="Q450" s="31">
        <f t="shared" si="14"/>
        <v>4.3119257863399846E-2</v>
      </c>
      <c r="Y450" s="12">
        <v>103.3776880242149</v>
      </c>
    </row>
    <row r="451" spans="14:25" x14ac:dyDescent="0.25">
      <c r="N451" s="33">
        <v>449</v>
      </c>
      <c r="O451" s="33">
        <f t="shared" ca="1" si="13"/>
        <v>0.93475185671937988</v>
      </c>
      <c r="P451" s="33">
        <v>106.52478553585965</v>
      </c>
      <c r="Q451" s="31">
        <f t="shared" si="14"/>
        <v>6.5485679809388159E-2</v>
      </c>
      <c r="Y451" s="12">
        <v>106.52478553585965</v>
      </c>
    </row>
    <row r="452" spans="14:25" x14ac:dyDescent="0.25">
      <c r="N452" s="33">
        <v>450</v>
      </c>
      <c r="O452" s="33">
        <f t="shared" ref="O452:O515" ca="1" si="15">RAND()</f>
        <v>0.6303421429329511</v>
      </c>
      <c r="P452" s="33">
        <v>121.41141024715614</v>
      </c>
      <c r="Q452" s="31">
        <f t="shared" ref="Q452:Q515" si="16">_xlfn.NORM.S.DIST(($L$5+$L$6*ASINH((P452-$L$3)/$L$4)),TRUE)</f>
        <v>0.31048320840403387</v>
      </c>
      <c r="Y452" s="12">
        <v>121.41141024715614</v>
      </c>
    </row>
    <row r="453" spans="14:25" x14ac:dyDescent="0.25">
      <c r="N453" s="33">
        <v>451</v>
      </c>
      <c r="O453" s="33">
        <f t="shared" ca="1" si="15"/>
        <v>0.16558094677803403</v>
      </c>
      <c r="P453" s="33">
        <v>144.87755140604611</v>
      </c>
      <c r="Q453" s="31">
        <f t="shared" si="16"/>
        <v>0.89634958252314256</v>
      </c>
      <c r="Y453" s="12">
        <v>144.87755140604611</v>
      </c>
    </row>
    <row r="454" spans="14:25" x14ac:dyDescent="0.25">
      <c r="N454" s="33">
        <v>452</v>
      </c>
      <c r="O454" s="33">
        <f t="shared" ca="1" si="15"/>
        <v>0.50682611112418929</v>
      </c>
      <c r="P454" s="33">
        <v>100.29969463557198</v>
      </c>
      <c r="Q454" s="31">
        <f t="shared" si="16"/>
        <v>2.7856393910171539E-2</v>
      </c>
      <c r="Y454" s="12">
        <v>100.29969463557198</v>
      </c>
    </row>
    <row r="455" spans="14:25" x14ac:dyDescent="0.25">
      <c r="N455" s="33">
        <v>453</v>
      </c>
      <c r="O455" s="33">
        <f t="shared" ca="1" si="15"/>
        <v>0.58721284373898663</v>
      </c>
      <c r="P455" s="33">
        <v>116.51240277445484</v>
      </c>
      <c r="Q455" s="31">
        <f t="shared" si="16"/>
        <v>0.20128589044777709</v>
      </c>
      <c r="Y455" s="12">
        <v>116.51240277445484</v>
      </c>
    </row>
    <row r="456" spans="14:25" x14ac:dyDescent="0.25">
      <c r="N456" s="33">
        <v>454</v>
      </c>
      <c r="O456" s="33">
        <f t="shared" ca="1" si="15"/>
        <v>0.4993980447489762</v>
      </c>
      <c r="P456" s="33">
        <v>128.18227853795111</v>
      </c>
      <c r="Q456" s="31">
        <f t="shared" si="16"/>
        <v>0.49702830215884153</v>
      </c>
      <c r="Y456" s="12">
        <v>128.18227853795111</v>
      </c>
    </row>
    <row r="457" spans="14:25" x14ac:dyDescent="0.25">
      <c r="N457" s="33">
        <v>455</v>
      </c>
      <c r="O457" s="33">
        <f t="shared" ca="1" si="15"/>
        <v>0.85933726745671013</v>
      </c>
      <c r="P457" s="33">
        <v>126.42160814846</v>
      </c>
      <c r="Q457" s="31">
        <f t="shared" si="16"/>
        <v>0.44606106354786701</v>
      </c>
      <c r="Y457" s="12">
        <v>126.42160814846</v>
      </c>
    </row>
    <row r="458" spans="14:25" x14ac:dyDescent="0.25">
      <c r="N458" s="33">
        <v>456</v>
      </c>
      <c r="O458" s="33">
        <f t="shared" ca="1" si="15"/>
        <v>0.72920081988081809</v>
      </c>
      <c r="P458" s="33">
        <v>113.19292172744052</v>
      </c>
      <c r="Q458" s="31">
        <f t="shared" si="16"/>
        <v>0.14355000078550817</v>
      </c>
      <c r="Y458" s="12">
        <v>113.19292172744052</v>
      </c>
    </row>
    <row r="459" spans="14:25" x14ac:dyDescent="0.25">
      <c r="N459" s="33">
        <v>457</v>
      </c>
      <c r="O459" s="33">
        <f t="shared" ca="1" si="15"/>
        <v>0.4193613669055597</v>
      </c>
      <c r="P459" s="33">
        <v>123.69442019168685</v>
      </c>
      <c r="Q459" s="31">
        <f t="shared" si="16"/>
        <v>0.36993255804986025</v>
      </c>
      <c r="Y459" s="12">
        <v>123.69442019168685</v>
      </c>
    </row>
    <row r="460" spans="14:25" x14ac:dyDescent="0.25">
      <c r="N460" s="33">
        <v>458</v>
      </c>
      <c r="O460" s="33">
        <f t="shared" ca="1" si="15"/>
        <v>0.14385862885513578</v>
      </c>
      <c r="P460" s="33">
        <v>128.97264826477462</v>
      </c>
      <c r="Q460" s="31">
        <f t="shared" si="16"/>
        <v>0.52011259318585434</v>
      </c>
      <c r="Y460" s="12">
        <v>128.97264826477462</v>
      </c>
    </row>
    <row r="461" spans="14:25" x14ac:dyDescent="0.25">
      <c r="N461" s="33">
        <v>459</v>
      </c>
      <c r="O461" s="33">
        <f t="shared" ca="1" si="15"/>
        <v>0.98443721825491093</v>
      </c>
      <c r="P461" s="33">
        <v>107.63858334858888</v>
      </c>
      <c r="Q461" s="31">
        <f t="shared" si="16"/>
        <v>7.5380556313302524E-2</v>
      </c>
      <c r="Y461" s="12">
        <v>107.63858334858888</v>
      </c>
    </row>
    <row r="462" spans="14:25" x14ac:dyDescent="0.25">
      <c r="N462" s="33">
        <v>460</v>
      </c>
      <c r="O462" s="33">
        <f t="shared" ca="1" si="15"/>
        <v>0.55787654749204585</v>
      </c>
      <c r="P462" s="33">
        <v>155.86628791398886</v>
      </c>
      <c r="Q462" s="31">
        <f t="shared" si="16"/>
        <v>0.98409406808741173</v>
      </c>
      <c r="Y462" s="12">
        <v>155.86628791398886</v>
      </c>
    </row>
    <row r="463" spans="14:25" x14ac:dyDescent="0.25">
      <c r="N463" s="33">
        <v>461</v>
      </c>
      <c r="O463" s="33">
        <f t="shared" ca="1" si="15"/>
        <v>0.25586101209733814</v>
      </c>
      <c r="P463" s="33">
        <v>117.78687065458041</v>
      </c>
      <c r="Q463" s="31">
        <f t="shared" si="16"/>
        <v>0.22701574696874532</v>
      </c>
      <c r="Y463" s="12">
        <v>117.78687065458041</v>
      </c>
    </row>
    <row r="464" spans="14:25" x14ac:dyDescent="0.25">
      <c r="N464" s="33">
        <v>462</v>
      </c>
      <c r="O464" s="33">
        <f t="shared" ca="1" si="15"/>
        <v>0.28410791838615879</v>
      </c>
      <c r="P464" s="33">
        <v>144.43526965510111</v>
      </c>
      <c r="Q464" s="31">
        <f t="shared" si="16"/>
        <v>0.88993731269964405</v>
      </c>
      <c r="Y464" s="12">
        <v>144.43526965510111</v>
      </c>
    </row>
    <row r="465" spans="14:25" x14ac:dyDescent="0.25">
      <c r="N465" s="33">
        <v>463</v>
      </c>
      <c r="O465" s="33">
        <f t="shared" ca="1" si="15"/>
        <v>0.42698463791163843</v>
      </c>
      <c r="P465" s="33">
        <v>123.60302145647448</v>
      </c>
      <c r="Q465" s="31">
        <f t="shared" si="16"/>
        <v>0.36746683059346552</v>
      </c>
      <c r="Y465" s="12">
        <v>123.60302145647448</v>
      </c>
    </row>
    <row r="466" spans="14:25" x14ac:dyDescent="0.25">
      <c r="N466" s="33">
        <v>464</v>
      </c>
      <c r="O466" s="33">
        <f t="shared" ca="1" si="15"/>
        <v>0.27168672717832909</v>
      </c>
      <c r="P466" s="33">
        <v>138.6687005443957</v>
      </c>
      <c r="Q466" s="31">
        <f t="shared" si="16"/>
        <v>0.78175554632099953</v>
      </c>
      <c r="Y466" s="12">
        <v>138.6687005443957</v>
      </c>
    </row>
    <row r="467" spans="14:25" x14ac:dyDescent="0.25">
      <c r="N467" s="33">
        <v>465</v>
      </c>
      <c r="O467" s="33">
        <f t="shared" ca="1" si="15"/>
        <v>0.6142049456933415</v>
      </c>
      <c r="P467" s="33">
        <v>141.10833818254289</v>
      </c>
      <c r="Q467" s="31">
        <f t="shared" si="16"/>
        <v>0.83305797287656103</v>
      </c>
      <c r="Y467" s="12">
        <v>141.10833818254289</v>
      </c>
    </row>
    <row r="468" spans="14:25" x14ac:dyDescent="0.25">
      <c r="N468" s="33">
        <v>466</v>
      </c>
      <c r="O468" s="33">
        <f t="shared" ca="1" si="15"/>
        <v>0.182732269381222</v>
      </c>
      <c r="P468" s="33">
        <v>138.77326743428208</v>
      </c>
      <c r="Q468" s="31">
        <f t="shared" si="16"/>
        <v>0.78411316265511444</v>
      </c>
      <c r="Y468" s="12">
        <v>138.77326743428208</v>
      </c>
    </row>
    <row r="469" spans="14:25" x14ac:dyDescent="0.25">
      <c r="N469" s="33">
        <v>467</v>
      </c>
      <c r="O469" s="33">
        <f t="shared" ca="1" si="15"/>
        <v>1.5015432190781386E-2</v>
      </c>
      <c r="P469" s="33">
        <v>116.80241952731517</v>
      </c>
      <c r="Q469" s="31">
        <f t="shared" si="16"/>
        <v>0.20696816868054882</v>
      </c>
      <c r="Y469" s="12">
        <v>116.80241952731517</v>
      </c>
    </row>
    <row r="470" spans="14:25" x14ac:dyDescent="0.25">
      <c r="N470" s="33">
        <v>468</v>
      </c>
      <c r="O470" s="33">
        <f t="shared" ca="1" si="15"/>
        <v>0.25878281335891851</v>
      </c>
      <c r="P470" s="33">
        <v>118.73953682967012</v>
      </c>
      <c r="Q470" s="31">
        <f t="shared" si="16"/>
        <v>0.24751663990048783</v>
      </c>
      <c r="Y470" s="12">
        <v>118.73953682967012</v>
      </c>
    </row>
    <row r="471" spans="14:25" x14ac:dyDescent="0.25">
      <c r="N471" s="33">
        <v>469</v>
      </c>
      <c r="O471" s="33">
        <f t="shared" ca="1" si="15"/>
        <v>0.62007058556993677</v>
      </c>
      <c r="P471" s="33">
        <v>136.74725130749536</v>
      </c>
      <c r="Q471" s="31">
        <f t="shared" si="16"/>
        <v>0.73609558852206403</v>
      </c>
      <c r="Y471" s="12">
        <v>136.74725130749536</v>
      </c>
    </row>
    <row r="472" spans="14:25" x14ac:dyDescent="0.25">
      <c r="N472" s="33">
        <v>470</v>
      </c>
      <c r="O472" s="33">
        <f t="shared" ca="1" si="15"/>
        <v>0.68574986185534759</v>
      </c>
      <c r="P472" s="33">
        <v>113.19950400261189</v>
      </c>
      <c r="Q472" s="31">
        <f t="shared" si="16"/>
        <v>0.14365130219146513</v>
      </c>
      <c r="Y472" s="12">
        <v>113.19950400261189</v>
      </c>
    </row>
    <row r="473" spans="14:25" x14ac:dyDescent="0.25">
      <c r="N473" s="33">
        <v>471</v>
      </c>
      <c r="O473" s="33">
        <f t="shared" ca="1" si="15"/>
        <v>4.6284075417630799E-3</v>
      </c>
      <c r="P473" s="33">
        <v>127.62946437378667</v>
      </c>
      <c r="Q473" s="31">
        <f t="shared" si="16"/>
        <v>0.48093483709963236</v>
      </c>
      <c r="Y473" s="12">
        <v>127.62946437378667</v>
      </c>
    </row>
    <row r="474" spans="14:25" x14ac:dyDescent="0.25">
      <c r="N474" s="33">
        <v>472</v>
      </c>
      <c r="O474" s="33">
        <f t="shared" ca="1" si="15"/>
        <v>0.35367870368660137</v>
      </c>
      <c r="P474" s="33">
        <v>122.40907536081798</v>
      </c>
      <c r="Q474" s="31">
        <f t="shared" si="16"/>
        <v>0.33588777559714389</v>
      </c>
      <c r="Y474" s="12">
        <v>122.40907536081798</v>
      </c>
    </row>
    <row r="475" spans="14:25" x14ac:dyDescent="0.25">
      <c r="N475" s="33">
        <v>473</v>
      </c>
      <c r="O475" s="33">
        <f t="shared" ca="1" si="15"/>
        <v>0.22619171362805968</v>
      </c>
      <c r="P475" s="33">
        <v>127.26746500854749</v>
      </c>
      <c r="Q475" s="31">
        <f t="shared" si="16"/>
        <v>0.47043434219142777</v>
      </c>
      <c r="Y475" s="12">
        <v>127.26746500854749</v>
      </c>
    </row>
    <row r="476" spans="14:25" x14ac:dyDescent="0.25">
      <c r="N476" s="33">
        <v>474</v>
      </c>
      <c r="O476" s="33">
        <f t="shared" ca="1" si="15"/>
        <v>0.57253408359066027</v>
      </c>
      <c r="P476" s="33">
        <v>129.52833441913475</v>
      </c>
      <c r="Q476" s="31">
        <f t="shared" si="16"/>
        <v>0.53635823970037633</v>
      </c>
      <c r="Y476" s="12">
        <v>129.52833441913475</v>
      </c>
    </row>
    <row r="477" spans="14:25" x14ac:dyDescent="0.25">
      <c r="N477" s="33">
        <v>475</v>
      </c>
      <c r="O477" s="33">
        <f t="shared" ca="1" si="15"/>
        <v>3.7346024548098877E-2</v>
      </c>
      <c r="P477" s="33">
        <v>141.51264423707315</v>
      </c>
      <c r="Q477" s="31">
        <f t="shared" si="16"/>
        <v>0.84078807906918673</v>
      </c>
      <c r="Y477" s="12">
        <v>141.51264423707315</v>
      </c>
    </row>
    <row r="478" spans="14:25" x14ac:dyDescent="0.25">
      <c r="N478" s="33">
        <v>476</v>
      </c>
      <c r="O478" s="33">
        <f t="shared" ca="1" si="15"/>
        <v>0.39903062655173283</v>
      </c>
      <c r="P478" s="33">
        <v>119.14722147427143</v>
      </c>
      <c r="Q478" s="31">
        <f t="shared" si="16"/>
        <v>0.25661341936524118</v>
      </c>
      <c r="Y478" s="12">
        <v>119.14722147427143</v>
      </c>
    </row>
    <row r="479" spans="14:25" x14ac:dyDescent="0.25">
      <c r="N479" s="33">
        <v>477</v>
      </c>
      <c r="O479" s="33">
        <f t="shared" ca="1" si="15"/>
        <v>0.43185370426122172</v>
      </c>
      <c r="P479" s="33">
        <v>121.28775056749983</v>
      </c>
      <c r="Q479" s="31">
        <f t="shared" si="16"/>
        <v>0.30740163226225509</v>
      </c>
      <c r="Y479" s="12">
        <v>121.28775056749983</v>
      </c>
    </row>
    <row r="480" spans="14:25" x14ac:dyDescent="0.25">
      <c r="N480" s="33">
        <v>478</v>
      </c>
      <c r="O480" s="33">
        <f t="shared" ca="1" si="15"/>
        <v>6.1407042764039077E-2</v>
      </c>
      <c r="P480" s="33">
        <v>116.11707938995337</v>
      </c>
      <c r="Q480" s="31">
        <f t="shared" si="16"/>
        <v>0.19370542451659822</v>
      </c>
      <c r="Y480" s="12">
        <v>116.11707938995337</v>
      </c>
    </row>
    <row r="481" spans="14:25" x14ac:dyDescent="0.25">
      <c r="N481" s="33">
        <v>479</v>
      </c>
      <c r="O481" s="33">
        <f t="shared" ca="1" si="15"/>
        <v>0.75900991742879442</v>
      </c>
      <c r="P481" s="33">
        <v>140.70095204961225</v>
      </c>
      <c r="Q481" s="31">
        <f t="shared" si="16"/>
        <v>0.82504271614160685</v>
      </c>
      <c r="Y481" s="12">
        <v>140.70095204961225</v>
      </c>
    </row>
    <row r="482" spans="14:25" x14ac:dyDescent="0.25">
      <c r="N482" s="33">
        <v>480</v>
      </c>
      <c r="O482" s="33">
        <f t="shared" ca="1" si="15"/>
        <v>0.70188403701347302</v>
      </c>
      <c r="P482" s="33">
        <v>106.11769827263599</v>
      </c>
      <c r="Q482" s="31">
        <f t="shared" si="16"/>
        <v>6.2144124281388137E-2</v>
      </c>
      <c r="Y482" s="12">
        <v>106.11769827263599</v>
      </c>
    </row>
    <row r="483" spans="14:25" x14ac:dyDescent="0.25">
      <c r="N483" s="33">
        <v>481</v>
      </c>
      <c r="O483" s="33">
        <f t="shared" ca="1" si="15"/>
        <v>0.39031607174976102</v>
      </c>
      <c r="P483" s="33">
        <v>126.17287124161409</v>
      </c>
      <c r="Q483" s="31">
        <f t="shared" si="16"/>
        <v>0.43894676070421662</v>
      </c>
      <c r="Y483" s="12">
        <v>126.17287124161409</v>
      </c>
    </row>
    <row r="484" spans="14:25" x14ac:dyDescent="0.25">
      <c r="N484" s="33">
        <v>482</v>
      </c>
      <c r="O484" s="33">
        <f t="shared" ca="1" si="15"/>
        <v>0.25071184993514484</v>
      </c>
      <c r="P484" s="33">
        <v>140.70307932917774</v>
      </c>
      <c r="Q484" s="31">
        <f t="shared" si="16"/>
        <v>0.82508515654592518</v>
      </c>
      <c r="Y484" s="12">
        <v>140.70307932917774</v>
      </c>
    </row>
    <row r="485" spans="14:25" x14ac:dyDescent="0.25">
      <c r="N485" s="33">
        <v>483</v>
      </c>
      <c r="O485" s="33">
        <f t="shared" ca="1" si="15"/>
        <v>0.59311441074981264</v>
      </c>
      <c r="P485" s="33">
        <v>130.39875240713627</v>
      </c>
      <c r="Q485" s="31">
        <f t="shared" si="16"/>
        <v>0.56175836182912553</v>
      </c>
      <c r="Y485" s="12">
        <v>130.39875240713627</v>
      </c>
    </row>
    <row r="486" spans="14:25" x14ac:dyDescent="0.25">
      <c r="N486" s="33">
        <v>484</v>
      </c>
      <c r="O486" s="33">
        <f t="shared" ca="1" si="15"/>
        <v>0.44506610930348622</v>
      </c>
      <c r="P486" s="33">
        <v>153.04398008149835</v>
      </c>
      <c r="Q486" s="31">
        <f t="shared" si="16"/>
        <v>0.97229251668130356</v>
      </c>
      <c r="Y486" s="12">
        <v>153.04398008149835</v>
      </c>
    </row>
    <row r="487" spans="14:25" x14ac:dyDescent="0.25">
      <c r="N487" s="33">
        <v>485</v>
      </c>
      <c r="O487" s="33">
        <f t="shared" ca="1" si="15"/>
        <v>0.61559747110664997</v>
      </c>
      <c r="P487" s="33">
        <v>154.40046200224756</v>
      </c>
      <c r="Q487" s="31">
        <f t="shared" si="16"/>
        <v>0.97863822027276637</v>
      </c>
      <c r="Y487" s="12">
        <v>154.40046200224756</v>
      </c>
    </row>
    <row r="488" spans="14:25" x14ac:dyDescent="0.25">
      <c r="N488" s="33">
        <v>486</v>
      </c>
      <c r="O488" s="33">
        <f t="shared" ca="1" si="15"/>
        <v>0.5566905418979009</v>
      </c>
      <c r="P488" s="33">
        <v>124.53890272714668</v>
      </c>
      <c r="Q488" s="31">
        <f t="shared" si="16"/>
        <v>0.39300828853759495</v>
      </c>
      <c r="Y488" s="12">
        <v>124.53890272714668</v>
      </c>
    </row>
    <row r="489" spans="14:25" x14ac:dyDescent="0.25">
      <c r="N489" s="33">
        <v>487</v>
      </c>
      <c r="O489" s="33">
        <f t="shared" ca="1" si="15"/>
        <v>0.15112916313119806</v>
      </c>
      <c r="P489" s="33">
        <v>121.78820588653329</v>
      </c>
      <c r="Q489" s="31">
        <f t="shared" si="16"/>
        <v>0.31996608378081109</v>
      </c>
      <c r="Y489" s="12">
        <v>121.78820588653329</v>
      </c>
    </row>
    <row r="490" spans="14:25" x14ac:dyDescent="0.25">
      <c r="N490" s="33">
        <v>488</v>
      </c>
      <c r="O490" s="33">
        <f t="shared" ca="1" si="15"/>
        <v>0.64646683670919314</v>
      </c>
      <c r="P490" s="33">
        <v>115.45067494913528</v>
      </c>
      <c r="Q490" s="31">
        <f t="shared" si="16"/>
        <v>0.18135913037970472</v>
      </c>
      <c r="Y490" s="12">
        <v>115.45067494913528</v>
      </c>
    </row>
    <row r="491" spans="14:25" x14ac:dyDescent="0.25">
      <c r="N491" s="33">
        <v>489</v>
      </c>
      <c r="O491" s="33">
        <f t="shared" ca="1" si="15"/>
        <v>0.63614282348995066</v>
      </c>
      <c r="P491" s="33">
        <v>137.6852025176693</v>
      </c>
      <c r="Q491" s="31">
        <f t="shared" si="16"/>
        <v>0.75892455347363474</v>
      </c>
      <c r="Y491" s="12">
        <v>137.6852025176693</v>
      </c>
    </row>
    <row r="492" spans="14:25" x14ac:dyDescent="0.25">
      <c r="N492" s="33">
        <v>490</v>
      </c>
      <c r="O492" s="33">
        <f t="shared" ca="1" si="15"/>
        <v>0.94953436599579111</v>
      </c>
      <c r="P492" s="33">
        <v>125.19395640796942</v>
      </c>
      <c r="Q492" s="31">
        <f t="shared" si="16"/>
        <v>0.41124121735689317</v>
      </c>
      <c r="Y492" s="12">
        <v>125.19395640796942</v>
      </c>
    </row>
    <row r="493" spans="14:25" x14ac:dyDescent="0.25">
      <c r="N493" s="33">
        <v>491</v>
      </c>
      <c r="O493" s="33">
        <f t="shared" ca="1" si="15"/>
        <v>0.23067163528379053</v>
      </c>
      <c r="P493" s="33">
        <v>121.35321929884471</v>
      </c>
      <c r="Q493" s="31">
        <f t="shared" si="16"/>
        <v>0.30903119521531258</v>
      </c>
      <c r="Y493" s="12">
        <v>121.35321929884471</v>
      </c>
    </row>
    <row r="494" spans="14:25" x14ac:dyDescent="0.25">
      <c r="N494" s="33">
        <v>492</v>
      </c>
      <c r="O494" s="33">
        <f t="shared" ca="1" si="15"/>
        <v>0.43935673246416795</v>
      </c>
      <c r="P494" s="33">
        <v>103.31549024438965</v>
      </c>
      <c r="Q494" s="31">
        <f t="shared" si="16"/>
        <v>4.2751920046880144E-2</v>
      </c>
      <c r="Y494" s="12">
        <v>103.31549024438965</v>
      </c>
    </row>
    <row r="495" spans="14:25" x14ac:dyDescent="0.25">
      <c r="N495" s="33">
        <v>493</v>
      </c>
      <c r="O495" s="33">
        <f t="shared" ca="1" si="15"/>
        <v>0.14711060900049189</v>
      </c>
      <c r="P495" s="33">
        <v>126.48176851277694</v>
      </c>
      <c r="Q495" s="31">
        <f t="shared" si="16"/>
        <v>0.4477857255084714</v>
      </c>
      <c r="Y495" s="12">
        <v>126.48176851277694</v>
      </c>
    </row>
    <row r="496" spans="14:25" x14ac:dyDescent="0.25">
      <c r="N496" s="33">
        <v>494</v>
      </c>
      <c r="O496" s="33">
        <f t="shared" ca="1" si="15"/>
        <v>0.88981529890706212</v>
      </c>
      <c r="P496" s="33">
        <v>136.25411822854005</v>
      </c>
      <c r="Q496" s="31">
        <f t="shared" si="16"/>
        <v>0.72370642095900772</v>
      </c>
      <c r="Y496" s="12">
        <v>136.25411822854005</v>
      </c>
    </row>
    <row r="497" spans="14:25" x14ac:dyDescent="0.25">
      <c r="N497" s="33">
        <v>495</v>
      </c>
      <c r="O497" s="33">
        <f t="shared" ca="1" si="15"/>
        <v>0.60613843050928795</v>
      </c>
      <c r="P497" s="33">
        <v>130.81609706904436</v>
      </c>
      <c r="Q497" s="31">
        <f t="shared" si="16"/>
        <v>0.57389046131965427</v>
      </c>
      <c r="Y497" s="12">
        <v>130.81609706904436</v>
      </c>
    </row>
    <row r="498" spans="14:25" x14ac:dyDescent="0.25">
      <c r="N498" s="33">
        <v>496</v>
      </c>
      <c r="O498" s="33">
        <f t="shared" ca="1" si="15"/>
        <v>0.17025952128497168</v>
      </c>
      <c r="P498" s="33">
        <v>95.567785258809607</v>
      </c>
      <c r="Q498" s="31">
        <f t="shared" si="16"/>
        <v>1.3506679126205578E-2</v>
      </c>
      <c r="Y498" s="12">
        <v>95.567785258809607</v>
      </c>
    </row>
    <row r="499" spans="14:25" x14ac:dyDescent="0.25">
      <c r="N499" s="33">
        <v>497</v>
      </c>
      <c r="O499" s="33">
        <f t="shared" ca="1" si="15"/>
        <v>0.17102390449000815</v>
      </c>
      <c r="P499" s="33">
        <v>141.44576695559317</v>
      </c>
      <c r="Q499" s="31">
        <f t="shared" si="16"/>
        <v>0.83952493549086316</v>
      </c>
      <c r="Y499" s="12">
        <v>141.44576695559317</v>
      </c>
    </row>
    <row r="500" spans="14:25" x14ac:dyDescent="0.25">
      <c r="N500" s="33">
        <v>498</v>
      </c>
      <c r="O500" s="33">
        <f t="shared" ca="1" si="15"/>
        <v>0.61808707263841012</v>
      </c>
      <c r="P500" s="33">
        <v>121.81828198760076</v>
      </c>
      <c r="Q500" s="31">
        <f t="shared" si="16"/>
        <v>0.32072897097378061</v>
      </c>
      <c r="Y500" s="12">
        <v>121.81828198760076</v>
      </c>
    </row>
    <row r="501" spans="14:25" x14ac:dyDescent="0.25">
      <c r="N501" s="33">
        <v>499</v>
      </c>
      <c r="O501" s="33">
        <f t="shared" ca="1" si="15"/>
        <v>0.89188299097934343</v>
      </c>
      <c r="P501" s="33">
        <v>120.07332929289902</v>
      </c>
      <c r="Q501" s="31">
        <f t="shared" si="16"/>
        <v>0.27797761891433781</v>
      </c>
      <c r="Y501" s="12">
        <v>120.07332929289902</v>
      </c>
    </row>
    <row r="502" spans="14:25" x14ac:dyDescent="0.25">
      <c r="N502" s="33">
        <v>500</v>
      </c>
      <c r="O502" s="33">
        <f t="shared" ca="1" si="15"/>
        <v>0.9101814437114345</v>
      </c>
      <c r="P502" s="33">
        <v>115.59032187892205</v>
      </c>
      <c r="Q502" s="31">
        <f t="shared" si="16"/>
        <v>0.18390135421681558</v>
      </c>
      <c r="Y502" s="12">
        <v>115.59032187892205</v>
      </c>
    </row>
    <row r="503" spans="14:25" x14ac:dyDescent="0.25">
      <c r="N503" s="33">
        <v>501</v>
      </c>
      <c r="O503" s="33">
        <f t="shared" ca="1" si="15"/>
        <v>0.52656870164235026</v>
      </c>
      <c r="P503" s="33">
        <v>111.39924180808582</v>
      </c>
      <c r="Q503" s="31">
        <f t="shared" si="16"/>
        <v>0.11783645004942309</v>
      </c>
      <c r="Y503" s="12">
        <v>111.39924180808582</v>
      </c>
    </row>
    <row r="504" spans="14:25" x14ac:dyDescent="0.25">
      <c r="N504" s="33">
        <v>502</v>
      </c>
      <c r="O504" s="33">
        <f t="shared" ca="1" si="15"/>
        <v>4.2999890640723404E-2</v>
      </c>
      <c r="P504" s="33">
        <v>119.59797789495475</v>
      </c>
      <c r="Q504" s="31">
        <f t="shared" si="16"/>
        <v>0.26689203518553833</v>
      </c>
      <c r="Y504" s="12">
        <v>119.59797789495475</v>
      </c>
    </row>
    <row r="505" spans="14:25" x14ac:dyDescent="0.25">
      <c r="N505" s="33">
        <v>503</v>
      </c>
      <c r="O505" s="33">
        <f t="shared" ca="1" si="15"/>
        <v>0.53348068691687367</v>
      </c>
      <c r="P505" s="33">
        <v>128.1426105857353</v>
      </c>
      <c r="Q505" s="31">
        <f t="shared" si="16"/>
        <v>0.49587161391354567</v>
      </c>
      <c r="Y505" s="12">
        <v>128.1426105857353</v>
      </c>
    </row>
    <row r="506" spans="14:25" x14ac:dyDescent="0.25">
      <c r="N506" s="33">
        <v>504</v>
      </c>
      <c r="O506" s="33">
        <f t="shared" ca="1" si="15"/>
        <v>0.82755871536063286</v>
      </c>
      <c r="P506" s="33">
        <v>141.14694789733431</v>
      </c>
      <c r="Q506" s="31">
        <f t="shared" si="16"/>
        <v>0.83380585855160649</v>
      </c>
      <c r="Y506" s="12">
        <v>141.14694789733431</v>
      </c>
    </row>
    <row r="507" spans="14:25" x14ac:dyDescent="0.25">
      <c r="N507" s="33">
        <v>505</v>
      </c>
      <c r="O507" s="33">
        <f t="shared" ca="1" si="15"/>
        <v>0.22755019321933689</v>
      </c>
      <c r="P507" s="33">
        <v>132.73254869677299</v>
      </c>
      <c r="Q507" s="31">
        <f t="shared" si="16"/>
        <v>0.62883404318029146</v>
      </c>
      <c r="Y507" s="12">
        <v>132.73254869677299</v>
      </c>
    </row>
    <row r="508" spans="14:25" x14ac:dyDescent="0.25">
      <c r="N508" s="33">
        <v>506</v>
      </c>
      <c r="O508" s="33">
        <f t="shared" ca="1" si="15"/>
        <v>0.67602224962103052</v>
      </c>
      <c r="P508" s="33">
        <v>139.77414606040674</v>
      </c>
      <c r="Q508" s="31">
        <f t="shared" si="16"/>
        <v>0.80597372675817713</v>
      </c>
      <c r="Y508" s="12">
        <v>139.77414606040674</v>
      </c>
    </row>
    <row r="509" spans="14:25" x14ac:dyDescent="0.25">
      <c r="N509" s="33">
        <v>507</v>
      </c>
      <c r="O509" s="33">
        <f t="shared" ca="1" si="15"/>
        <v>8.5512287242685669E-2</v>
      </c>
      <c r="P509" s="33">
        <v>129.23358573605751</v>
      </c>
      <c r="Q509" s="31">
        <f t="shared" si="16"/>
        <v>0.52774169252980352</v>
      </c>
      <c r="Y509" s="12">
        <v>129.23358573605751</v>
      </c>
    </row>
    <row r="510" spans="14:25" x14ac:dyDescent="0.25">
      <c r="N510" s="33">
        <v>508</v>
      </c>
      <c r="O510" s="33">
        <f t="shared" ca="1" si="15"/>
        <v>0.62707708074089163</v>
      </c>
      <c r="P510" s="33">
        <v>137.3237437242243</v>
      </c>
      <c r="Q510" s="31">
        <f t="shared" si="16"/>
        <v>0.75024480052815434</v>
      </c>
      <c r="Y510" s="12">
        <v>137.3237437242243</v>
      </c>
    </row>
    <row r="511" spans="14:25" x14ac:dyDescent="0.25">
      <c r="N511" s="33">
        <v>509</v>
      </c>
      <c r="O511" s="33">
        <f t="shared" ca="1" si="15"/>
        <v>0.37612356184509477</v>
      </c>
      <c r="P511" s="33">
        <v>131.06373165968608</v>
      </c>
      <c r="Q511" s="31">
        <f t="shared" si="16"/>
        <v>0.58106811245670631</v>
      </c>
      <c r="Y511" s="12">
        <v>131.06373165968608</v>
      </c>
    </row>
    <row r="512" spans="14:25" x14ac:dyDescent="0.25">
      <c r="N512" s="33">
        <v>510</v>
      </c>
      <c r="O512" s="33">
        <f t="shared" ca="1" si="15"/>
        <v>0.2560709184811979</v>
      </c>
      <c r="P512" s="33">
        <v>135.63387162171574</v>
      </c>
      <c r="Q512" s="31">
        <f t="shared" si="16"/>
        <v>0.70777021093465009</v>
      </c>
      <c r="Y512" s="12">
        <v>135.63387162171574</v>
      </c>
    </row>
    <row r="513" spans="14:25" x14ac:dyDescent="0.25">
      <c r="N513" s="33">
        <v>511</v>
      </c>
      <c r="O513" s="33">
        <f t="shared" ca="1" si="15"/>
        <v>0.37619592247408584</v>
      </c>
      <c r="P513" s="33">
        <v>151.3481897038011</v>
      </c>
      <c r="Q513" s="31">
        <f t="shared" si="16"/>
        <v>0.96229087087220244</v>
      </c>
      <c r="Y513" s="12">
        <v>151.3481897038011</v>
      </c>
    </row>
    <row r="514" spans="14:25" x14ac:dyDescent="0.25">
      <c r="N514" s="33">
        <v>512</v>
      </c>
      <c r="O514" s="33">
        <f t="shared" ca="1" si="15"/>
        <v>0.75910848827202893</v>
      </c>
      <c r="P514" s="33">
        <v>140.00485313626979</v>
      </c>
      <c r="Q514" s="31">
        <f t="shared" si="16"/>
        <v>0.81082768105922121</v>
      </c>
      <c r="Y514" s="12">
        <v>140.00485313626979</v>
      </c>
    </row>
    <row r="515" spans="14:25" x14ac:dyDescent="0.25">
      <c r="N515" s="33">
        <v>513</v>
      </c>
      <c r="O515" s="33">
        <f t="shared" ca="1" si="15"/>
        <v>2.2255394395253147E-2</v>
      </c>
      <c r="P515" s="33">
        <v>86.290533494913873</v>
      </c>
      <c r="Q515" s="31">
        <f t="shared" si="16"/>
        <v>2.7546809343982452E-3</v>
      </c>
      <c r="Y515" s="12">
        <v>86.290533494913873</v>
      </c>
    </row>
    <row r="516" spans="14:25" x14ac:dyDescent="0.25">
      <c r="N516" s="33">
        <v>514</v>
      </c>
      <c r="O516" s="33">
        <f t="shared" ref="O516:O579" ca="1" si="17">RAND()</f>
        <v>0.87261302250987649</v>
      </c>
      <c r="P516" s="33">
        <v>159.97652091281384</v>
      </c>
      <c r="Q516" s="31">
        <f t="shared" ref="Q516:Q579" si="18">_xlfn.NORM.S.DIST(($L$5+$L$6*ASINH((P516-$L$3)/$L$4)),TRUE)</f>
        <v>0.9935717585489916</v>
      </c>
      <c r="Y516" s="12">
        <v>159.97652091281384</v>
      </c>
    </row>
    <row r="517" spans="14:25" x14ac:dyDescent="0.25">
      <c r="N517" s="33">
        <v>515</v>
      </c>
      <c r="O517" s="33">
        <f t="shared" ca="1" si="17"/>
        <v>0.16844930754886178</v>
      </c>
      <c r="P517" s="33">
        <v>97.160105710021739</v>
      </c>
      <c r="Q517" s="31">
        <f t="shared" si="18"/>
        <v>1.7351157909448023E-2</v>
      </c>
      <c r="Y517" s="12">
        <v>97.160105710021739</v>
      </c>
    </row>
    <row r="518" spans="14:25" x14ac:dyDescent="0.25">
      <c r="N518" s="33">
        <v>516</v>
      </c>
      <c r="O518" s="33">
        <f t="shared" ca="1" si="17"/>
        <v>0.52015970714425686</v>
      </c>
      <c r="P518" s="33">
        <v>149.68800564263086</v>
      </c>
      <c r="Q518" s="31">
        <f t="shared" si="18"/>
        <v>0.94991129953984876</v>
      </c>
      <c r="Y518" s="12">
        <v>149.68800564263086</v>
      </c>
    </row>
    <row r="519" spans="14:25" x14ac:dyDescent="0.25">
      <c r="N519" s="33">
        <v>517</v>
      </c>
      <c r="O519" s="33">
        <f t="shared" ca="1" si="17"/>
        <v>0.15743914456020058</v>
      </c>
      <c r="P519" s="33">
        <v>115.83516243790937</v>
      </c>
      <c r="Q519" s="31">
        <f t="shared" si="18"/>
        <v>0.18841615606244233</v>
      </c>
      <c r="Y519" s="12">
        <v>115.83516243790937</v>
      </c>
    </row>
    <row r="520" spans="14:25" x14ac:dyDescent="0.25">
      <c r="N520" s="33">
        <v>518</v>
      </c>
      <c r="O520" s="33">
        <f t="shared" ca="1" si="17"/>
        <v>0.25086654061775326</v>
      </c>
      <c r="P520" s="33">
        <v>146.85288289388362</v>
      </c>
      <c r="Q520" s="31">
        <f t="shared" si="18"/>
        <v>0.92181156730204239</v>
      </c>
      <c r="Y520" s="12">
        <v>146.85288289388362</v>
      </c>
    </row>
    <row r="521" spans="14:25" x14ac:dyDescent="0.25">
      <c r="N521" s="33">
        <v>519</v>
      </c>
      <c r="O521" s="33">
        <f t="shared" ca="1" si="17"/>
        <v>0.25091661611800897</v>
      </c>
      <c r="P521" s="33">
        <v>113.7500064968324</v>
      </c>
      <c r="Q521" s="31">
        <f t="shared" si="18"/>
        <v>0.15230664093008195</v>
      </c>
      <c r="Y521" s="12">
        <v>113.7500064968324</v>
      </c>
    </row>
    <row r="522" spans="14:25" x14ac:dyDescent="0.25">
      <c r="N522" s="33">
        <v>520</v>
      </c>
      <c r="O522" s="33">
        <f t="shared" ca="1" si="17"/>
        <v>0.18624495464686563</v>
      </c>
      <c r="P522" s="33">
        <v>138.28736560865229</v>
      </c>
      <c r="Q522" s="31">
        <f t="shared" si="18"/>
        <v>0.77304267715102382</v>
      </c>
      <c r="Y522" s="12">
        <v>138.28736560865229</v>
      </c>
    </row>
    <row r="523" spans="14:25" x14ac:dyDescent="0.25">
      <c r="N523" s="33">
        <v>521</v>
      </c>
      <c r="O523" s="33">
        <f t="shared" ca="1" si="17"/>
        <v>0.39551463612556204</v>
      </c>
      <c r="P523" s="33">
        <v>110.17869488299502</v>
      </c>
      <c r="Q523" s="31">
        <f t="shared" si="18"/>
        <v>0.10242700225217384</v>
      </c>
      <c r="Y523" s="12">
        <v>110.17869488299502</v>
      </c>
    </row>
    <row r="524" spans="14:25" x14ac:dyDescent="0.25">
      <c r="N524" s="33">
        <v>522</v>
      </c>
      <c r="O524" s="33">
        <f t="shared" ca="1" si="17"/>
        <v>0.21689543803343214</v>
      </c>
      <c r="P524" s="33">
        <v>140.54732871514875</v>
      </c>
      <c r="Q524" s="31">
        <f t="shared" si="18"/>
        <v>0.82196164160505858</v>
      </c>
      <c r="Y524" s="12">
        <v>140.54732871514875</v>
      </c>
    </row>
    <row r="525" spans="14:25" x14ac:dyDescent="0.25">
      <c r="N525" s="33">
        <v>523</v>
      </c>
      <c r="O525" s="33">
        <f t="shared" ca="1" si="17"/>
        <v>0.67371162349836478</v>
      </c>
      <c r="P525" s="33">
        <v>102.55276443335892</v>
      </c>
      <c r="Q525" s="31">
        <f t="shared" si="18"/>
        <v>3.8458270214048809E-2</v>
      </c>
      <c r="Y525" s="12">
        <v>102.55276443335892</v>
      </c>
    </row>
    <row r="526" spans="14:25" x14ac:dyDescent="0.25">
      <c r="N526" s="33">
        <v>524</v>
      </c>
      <c r="O526" s="33">
        <f t="shared" ca="1" si="17"/>
        <v>0.51589475159296005</v>
      </c>
      <c r="P526" s="33">
        <v>99.522196957294582</v>
      </c>
      <c r="Q526" s="31">
        <f t="shared" si="18"/>
        <v>2.483859222244145E-2</v>
      </c>
      <c r="Y526" s="12">
        <v>99.522196957294582</v>
      </c>
    </row>
    <row r="527" spans="14:25" x14ac:dyDescent="0.25">
      <c r="N527" s="33">
        <v>525</v>
      </c>
      <c r="O527" s="33">
        <f t="shared" ca="1" si="17"/>
        <v>0.14201648384818721</v>
      </c>
      <c r="P527" s="33">
        <v>142.5752731534937</v>
      </c>
      <c r="Q527" s="31">
        <f t="shared" si="18"/>
        <v>0.86002828716466362</v>
      </c>
      <c r="Y527" s="12">
        <v>142.5752731534937</v>
      </c>
    </row>
    <row r="528" spans="14:25" x14ac:dyDescent="0.25">
      <c r="N528" s="33">
        <v>526</v>
      </c>
      <c r="O528" s="33">
        <f t="shared" ca="1" si="17"/>
        <v>0.12292282487994477</v>
      </c>
      <c r="P528" s="33">
        <v>120.82198166433574</v>
      </c>
      <c r="Q528" s="31">
        <f t="shared" si="18"/>
        <v>0.29593399519800678</v>
      </c>
      <c r="Y528" s="12">
        <v>120.82198166433574</v>
      </c>
    </row>
    <row r="529" spans="14:25" x14ac:dyDescent="0.25">
      <c r="N529" s="33">
        <v>527</v>
      </c>
      <c r="O529" s="33">
        <f t="shared" ca="1" si="17"/>
        <v>0.21799720936333677</v>
      </c>
      <c r="P529" s="33">
        <v>137.38546479040991</v>
      </c>
      <c r="Q529" s="31">
        <f t="shared" si="18"/>
        <v>0.75173756511473266</v>
      </c>
      <c r="Y529" s="12">
        <v>137.38546479040991</v>
      </c>
    </row>
    <row r="530" spans="14:25" x14ac:dyDescent="0.25">
      <c r="N530" s="33">
        <v>528</v>
      </c>
      <c r="O530" s="33">
        <f t="shared" ca="1" si="17"/>
        <v>0.86715788364032442</v>
      </c>
      <c r="P530" s="33">
        <v>121.92904763829698</v>
      </c>
      <c r="Q530" s="31">
        <f t="shared" si="18"/>
        <v>0.32354604542129972</v>
      </c>
      <c r="Y530" s="12">
        <v>121.92904763829698</v>
      </c>
    </row>
    <row r="531" spans="14:25" x14ac:dyDescent="0.25">
      <c r="N531" s="33">
        <v>529</v>
      </c>
      <c r="O531" s="33">
        <f t="shared" ca="1" si="17"/>
        <v>0.99505915689249613</v>
      </c>
      <c r="P531" s="33">
        <v>139.05062484642593</v>
      </c>
      <c r="Q531" s="31">
        <f t="shared" si="18"/>
        <v>0.79029984583016155</v>
      </c>
      <c r="Y531" s="12">
        <v>139.05062484642593</v>
      </c>
    </row>
    <row r="532" spans="14:25" x14ac:dyDescent="0.25">
      <c r="N532" s="33">
        <v>530</v>
      </c>
      <c r="O532" s="33">
        <f t="shared" ca="1" si="17"/>
        <v>7.2326263864720297E-2</v>
      </c>
      <c r="P532" s="33">
        <v>148.10885264434552</v>
      </c>
      <c r="Q532" s="31">
        <f t="shared" si="18"/>
        <v>0.93542190255633784</v>
      </c>
      <c r="Y532" s="12">
        <v>148.10885264434552</v>
      </c>
    </row>
    <row r="533" spans="14:25" x14ac:dyDescent="0.25">
      <c r="N533" s="33">
        <v>531</v>
      </c>
      <c r="O533" s="33">
        <f t="shared" ca="1" si="17"/>
        <v>0.65276506987054672</v>
      </c>
      <c r="P533" s="33">
        <v>154.01549263477952</v>
      </c>
      <c r="Q533" s="31">
        <f t="shared" si="18"/>
        <v>0.97697315788069439</v>
      </c>
      <c r="Y533" s="12">
        <v>154.01549263477952</v>
      </c>
    </row>
    <row r="534" spans="14:25" x14ac:dyDescent="0.25">
      <c r="N534" s="33">
        <v>532</v>
      </c>
      <c r="O534" s="33">
        <f t="shared" ca="1" si="17"/>
        <v>0.74181998936234084</v>
      </c>
      <c r="P534" s="33">
        <v>119.0607100525109</v>
      </c>
      <c r="Q534" s="31">
        <f t="shared" si="18"/>
        <v>0.25466709544237309</v>
      </c>
      <c r="Y534" s="12">
        <v>119.0607100525109</v>
      </c>
    </row>
    <row r="535" spans="14:25" x14ac:dyDescent="0.25">
      <c r="N535" s="33">
        <v>533</v>
      </c>
      <c r="O535" s="33">
        <f t="shared" ca="1" si="17"/>
        <v>0.62944951175130104</v>
      </c>
      <c r="P535" s="33">
        <v>109.00991334097546</v>
      </c>
      <c r="Q535" s="31">
        <f t="shared" si="18"/>
        <v>8.9171755473290606E-2</v>
      </c>
      <c r="Y535" s="12">
        <v>109.00991334097546</v>
      </c>
    </row>
    <row r="536" spans="14:25" x14ac:dyDescent="0.25">
      <c r="N536" s="33">
        <v>534</v>
      </c>
      <c r="O536" s="33">
        <f t="shared" ca="1" si="17"/>
        <v>0.54078546135412253</v>
      </c>
      <c r="P536" s="33">
        <v>75.04104664673676</v>
      </c>
      <c r="Q536" s="31">
        <f t="shared" si="18"/>
        <v>3.0623734000290257E-4</v>
      </c>
      <c r="Y536" s="12">
        <v>75.04104664673676</v>
      </c>
    </row>
    <row r="537" spans="14:25" x14ac:dyDescent="0.25">
      <c r="N537" s="33">
        <v>535</v>
      </c>
      <c r="O537" s="33">
        <f t="shared" ca="1" si="17"/>
        <v>0.93389880592168906</v>
      </c>
      <c r="P537" s="33">
        <v>152.14533724234298</v>
      </c>
      <c r="Q537" s="31">
        <f t="shared" si="18"/>
        <v>0.96730091292325082</v>
      </c>
      <c r="Y537" s="12">
        <v>152.14533724234298</v>
      </c>
    </row>
    <row r="538" spans="14:25" x14ac:dyDescent="0.25">
      <c r="N538" s="33">
        <v>536</v>
      </c>
      <c r="O538" s="33">
        <f t="shared" ca="1" si="17"/>
        <v>0.95208528959066374</v>
      </c>
      <c r="P538" s="33">
        <v>139.46448708722329</v>
      </c>
      <c r="Q538" s="31">
        <f t="shared" si="18"/>
        <v>0.79934863670403034</v>
      </c>
      <c r="Y538" s="12">
        <v>139.46448708722329</v>
      </c>
    </row>
    <row r="539" spans="14:25" x14ac:dyDescent="0.25">
      <c r="N539" s="33">
        <v>537</v>
      </c>
      <c r="O539" s="33">
        <f t="shared" ca="1" si="17"/>
        <v>0.56512451872054559</v>
      </c>
      <c r="P539" s="33">
        <v>125.60874419143047</v>
      </c>
      <c r="Q539" s="31">
        <f t="shared" si="18"/>
        <v>0.42291921106122365</v>
      </c>
      <c r="Y539" s="12">
        <v>125.60874419143047</v>
      </c>
    </row>
    <row r="540" spans="14:25" x14ac:dyDescent="0.25">
      <c r="N540" s="33">
        <v>538</v>
      </c>
      <c r="O540" s="33">
        <f t="shared" ca="1" si="17"/>
        <v>0.2145094517520949</v>
      </c>
      <c r="P540" s="33">
        <v>121.83585233457129</v>
      </c>
      <c r="Q540" s="31">
        <f t="shared" si="18"/>
        <v>0.32117504930184726</v>
      </c>
      <c r="Y540" s="12">
        <v>121.83585233457129</v>
      </c>
    </row>
    <row r="541" spans="14:25" x14ac:dyDescent="0.25">
      <c r="N541" s="33">
        <v>539</v>
      </c>
      <c r="O541" s="33">
        <f t="shared" ca="1" si="17"/>
        <v>0.64401950518861928</v>
      </c>
      <c r="P541" s="33">
        <v>130.39203520881881</v>
      </c>
      <c r="Q541" s="31">
        <f t="shared" si="18"/>
        <v>0.56156278184163111</v>
      </c>
      <c r="Y541" s="12">
        <v>130.39203520881881</v>
      </c>
    </row>
    <row r="542" spans="14:25" x14ac:dyDescent="0.25">
      <c r="N542" s="33">
        <v>540</v>
      </c>
      <c r="O542" s="33">
        <f t="shared" ca="1" si="17"/>
        <v>0.61965984035482335</v>
      </c>
      <c r="P542" s="33">
        <v>118.01592308897736</v>
      </c>
      <c r="Q542" s="31">
        <f t="shared" si="18"/>
        <v>0.2318469599428834</v>
      </c>
      <c r="Y542" s="12">
        <v>118.01592308897736</v>
      </c>
    </row>
    <row r="543" spans="14:25" x14ac:dyDescent="0.25">
      <c r="N543" s="33">
        <v>541</v>
      </c>
      <c r="O543" s="33">
        <f t="shared" ca="1" si="17"/>
        <v>0.75385172686653423</v>
      </c>
      <c r="P543" s="33">
        <v>139.83741380403333</v>
      </c>
      <c r="Q543" s="31">
        <f t="shared" si="18"/>
        <v>0.80731184609806061</v>
      </c>
      <c r="Y543" s="12">
        <v>139.83741380403333</v>
      </c>
    </row>
    <row r="544" spans="14:25" x14ac:dyDescent="0.25">
      <c r="N544" s="33">
        <v>542</v>
      </c>
      <c r="O544" s="33">
        <f t="shared" ca="1" si="17"/>
        <v>0.89585000786932523</v>
      </c>
      <c r="P544" s="33">
        <v>129.69880030605856</v>
      </c>
      <c r="Q544" s="31">
        <f t="shared" si="18"/>
        <v>0.54133949887202193</v>
      </c>
      <c r="Y544" s="12">
        <v>129.69880030605856</v>
      </c>
    </row>
    <row r="545" spans="14:25" x14ac:dyDescent="0.25">
      <c r="N545" s="33">
        <v>543</v>
      </c>
      <c r="O545" s="33">
        <f t="shared" ca="1" si="17"/>
        <v>0.27455171188153182</v>
      </c>
      <c r="P545" s="33">
        <v>105.23062108016339</v>
      </c>
      <c r="Q545" s="31">
        <f t="shared" si="18"/>
        <v>5.5345206933882896E-2</v>
      </c>
      <c r="Y545" s="12">
        <v>105.23062108016339</v>
      </c>
    </row>
    <row r="546" spans="14:25" x14ac:dyDescent="0.25">
      <c r="N546" s="33">
        <v>544</v>
      </c>
      <c r="O546" s="33">
        <f t="shared" ca="1" si="17"/>
        <v>0.36033005430098819</v>
      </c>
      <c r="P546" s="33">
        <v>139.56661973327795</v>
      </c>
      <c r="Q546" s="31">
        <f t="shared" si="18"/>
        <v>0.80154759974378742</v>
      </c>
      <c r="Y546" s="12">
        <v>139.56661973327795</v>
      </c>
    </row>
    <row r="547" spans="14:25" x14ac:dyDescent="0.25">
      <c r="N547" s="33">
        <v>545</v>
      </c>
      <c r="O547" s="33">
        <f t="shared" ca="1" si="17"/>
        <v>0.22904018106267532</v>
      </c>
      <c r="P547" s="33">
        <v>145.57376868088974</v>
      </c>
      <c r="Q547" s="31">
        <f t="shared" si="18"/>
        <v>0.90590925213580786</v>
      </c>
      <c r="Y547" s="12">
        <v>145.57376868088974</v>
      </c>
    </row>
    <row r="548" spans="14:25" x14ac:dyDescent="0.25">
      <c r="N548" s="33">
        <v>546</v>
      </c>
      <c r="O548" s="33">
        <f t="shared" ca="1" si="17"/>
        <v>0.78026475118515015</v>
      </c>
      <c r="P548" s="33">
        <v>130.06217343609498</v>
      </c>
      <c r="Q548" s="31">
        <f t="shared" si="18"/>
        <v>0.55194846288738775</v>
      </c>
      <c r="Y548" s="12">
        <v>130.06217343609498</v>
      </c>
    </row>
    <row r="549" spans="14:25" x14ac:dyDescent="0.25">
      <c r="N549" s="33">
        <v>547</v>
      </c>
      <c r="O549" s="33">
        <f t="shared" ca="1" si="17"/>
        <v>0.95559744595342344</v>
      </c>
      <c r="P549" s="33">
        <v>156.31145683338008</v>
      </c>
      <c r="Q549" s="31">
        <f t="shared" si="18"/>
        <v>0.98549869039289073</v>
      </c>
      <c r="Y549" s="12">
        <v>156.31145683338008</v>
      </c>
    </row>
    <row r="550" spans="14:25" x14ac:dyDescent="0.25">
      <c r="N550" s="33">
        <v>548</v>
      </c>
      <c r="O550" s="33">
        <f t="shared" ca="1" si="17"/>
        <v>0.96474855567071616</v>
      </c>
      <c r="P550" s="33">
        <v>116.29542946177018</v>
      </c>
      <c r="Q550" s="31">
        <f t="shared" si="18"/>
        <v>0.19710173990051066</v>
      </c>
      <c r="Y550" s="12">
        <v>116.29542946177018</v>
      </c>
    </row>
    <row r="551" spans="14:25" x14ac:dyDescent="0.25">
      <c r="N551" s="33">
        <v>549</v>
      </c>
      <c r="O551" s="33">
        <f t="shared" ca="1" si="17"/>
        <v>0.93239677982424052</v>
      </c>
      <c r="P551" s="33">
        <v>121.44050428976495</v>
      </c>
      <c r="Q551" s="31">
        <f t="shared" si="18"/>
        <v>0.31121044429325029</v>
      </c>
      <c r="Y551" s="12">
        <v>121.44050428976495</v>
      </c>
    </row>
    <row r="552" spans="14:25" x14ac:dyDescent="0.25">
      <c r="N552" s="33">
        <v>550</v>
      </c>
      <c r="O552" s="33">
        <f t="shared" ca="1" si="17"/>
        <v>0.11441072881127035</v>
      </c>
      <c r="P552" s="33">
        <v>153.71070592983676</v>
      </c>
      <c r="Q552" s="31">
        <f t="shared" si="18"/>
        <v>0.97558043018356644</v>
      </c>
      <c r="Y552" s="12">
        <v>153.71070592983676</v>
      </c>
    </row>
    <row r="553" spans="14:25" x14ac:dyDescent="0.25">
      <c r="N553" s="33">
        <v>551</v>
      </c>
      <c r="O553" s="33">
        <f t="shared" ca="1" si="17"/>
        <v>0.15409174319515684</v>
      </c>
      <c r="P553" s="33">
        <v>128.6264788162988</v>
      </c>
      <c r="Q553" s="31">
        <f t="shared" si="18"/>
        <v>0.50999514867744145</v>
      </c>
      <c r="Y553" s="12">
        <v>128.6264788162988</v>
      </c>
    </row>
    <row r="554" spans="14:25" x14ac:dyDescent="0.25">
      <c r="N554" s="33">
        <v>552</v>
      </c>
      <c r="O554" s="33">
        <f t="shared" ca="1" si="17"/>
        <v>0.72211337392349995</v>
      </c>
      <c r="P554" s="33">
        <v>121.57945399789027</v>
      </c>
      <c r="Q554" s="31">
        <f t="shared" si="18"/>
        <v>0.31469519609610924</v>
      </c>
      <c r="Y554" s="12">
        <v>121.57945399789027</v>
      </c>
    </row>
    <row r="555" spans="14:25" x14ac:dyDescent="0.25">
      <c r="N555" s="33">
        <v>553</v>
      </c>
      <c r="O555" s="33">
        <f t="shared" ca="1" si="17"/>
        <v>0.58617063163519334</v>
      </c>
      <c r="P555" s="33">
        <v>114.55843171511428</v>
      </c>
      <c r="Q555" s="31">
        <f t="shared" si="18"/>
        <v>0.16567848032019639</v>
      </c>
      <c r="Y555" s="12">
        <v>114.55843171511428</v>
      </c>
    </row>
    <row r="556" spans="14:25" x14ac:dyDescent="0.25">
      <c r="N556" s="33">
        <v>554</v>
      </c>
      <c r="O556" s="33">
        <f t="shared" ca="1" si="17"/>
        <v>0.24582949320356151</v>
      </c>
      <c r="P556" s="33">
        <v>124.69894826003411</v>
      </c>
      <c r="Q556" s="31">
        <f t="shared" si="18"/>
        <v>0.39743779131957668</v>
      </c>
      <c r="Y556" s="12">
        <v>124.69894826003411</v>
      </c>
    </row>
    <row r="557" spans="14:25" x14ac:dyDescent="0.25">
      <c r="N557" s="33">
        <v>555</v>
      </c>
      <c r="O557" s="33">
        <f t="shared" ca="1" si="17"/>
        <v>0.65669562312962804</v>
      </c>
      <c r="P557" s="33">
        <v>95.114546421660577</v>
      </c>
      <c r="Q557" s="31">
        <f t="shared" si="18"/>
        <v>1.2561545490740211E-2</v>
      </c>
      <c r="Y557" s="12">
        <v>95.114546421660577</v>
      </c>
    </row>
    <row r="558" spans="14:25" x14ac:dyDescent="0.25">
      <c r="N558" s="33">
        <v>556</v>
      </c>
      <c r="O558" s="33">
        <f t="shared" ca="1" si="17"/>
        <v>0.8080220123583387</v>
      </c>
      <c r="P558" s="33">
        <v>105.11611136493742</v>
      </c>
      <c r="Q558" s="31">
        <f t="shared" si="18"/>
        <v>5.4514168298273553E-2</v>
      </c>
      <c r="Y558" s="12">
        <v>105.11611136493742</v>
      </c>
    </row>
    <row r="559" spans="14:25" x14ac:dyDescent="0.25">
      <c r="N559" s="33">
        <v>557</v>
      </c>
      <c r="O559" s="33">
        <f t="shared" ca="1" si="17"/>
        <v>0.39314042825944662</v>
      </c>
      <c r="P559" s="33">
        <v>132.57200885413948</v>
      </c>
      <c r="Q559" s="31">
        <f t="shared" si="18"/>
        <v>0.62429575889904032</v>
      </c>
      <c r="Y559" s="12">
        <v>132.57200885413948</v>
      </c>
    </row>
    <row r="560" spans="14:25" x14ac:dyDescent="0.25">
      <c r="N560" s="33">
        <v>558</v>
      </c>
      <c r="O560" s="33">
        <f t="shared" ca="1" si="17"/>
        <v>0.73783727194461834</v>
      </c>
      <c r="P560" s="33">
        <v>134.37391729954993</v>
      </c>
      <c r="Q560" s="31">
        <f t="shared" si="18"/>
        <v>0.67429513087182558</v>
      </c>
      <c r="Y560" s="12">
        <v>134.37391729954993</v>
      </c>
    </row>
    <row r="561" spans="14:25" x14ac:dyDescent="0.25">
      <c r="N561" s="33">
        <v>559</v>
      </c>
      <c r="O561" s="33">
        <f t="shared" ca="1" si="17"/>
        <v>0.79111707490581784</v>
      </c>
      <c r="P561" s="33">
        <v>107.79975552219845</v>
      </c>
      <c r="Q561" s="31">
        <f t="shared" si="18"/>
        <v>7.6907019617835803E-2</v>
      </c>
      <c r="Y561" s="12">
        <v>107.79975552219845</v>
      </c>
    </row>
    <row r="562" spans="14:25" x14ac:dyDescent="0.25">
      <c r="N562" s="33">
        <v>560</v>
      </c>
      <c r="O562" s="33">
        <f t="shared" ca="1" si="17"/>
        <v>0.46523564410142904</v>
      </c>
      <c r="P562" s="33">
        <v>125.41825159250328</v>
      </c>
      <c r="Q562" s="31">
        <f t="shared" si="18"/>
        <v>0.41754410382273432</v>
      </c>
      <c r="Y562" s="12">
        <v>125.41825159250328</v>
      </c>
    </row>
    <row r="563" spans="14:25" x14ac:dyDescent="0.25">
      <c r="N563" s="33">
        <v>561</v>
      </c>
      <c r="O563" s="33">
        <f t="shared" ca="1" si="17"/>
        <v>0.84606593894685667</v>
      </c>
      <c r="P563" s="33">
        <v>111.3219809446956</v>
      </c>
      <c r="Q563" s="31">
        <f t="shared" si="18"/>
        <v>0.11681199024437465</v>
      </c>
      <c r="Y563" s="12">
        <v>111.3219809446956</v>
      </c>
    </row>
    <row r="564" spans="14:25" x14ac:dyDescent="0.25">
      <c r="N564" s="33">
        <v>562</v>
      </c>
      <c r="O564" s="33">
        <f t="shared" ca="1" si="17"/>
        <v>0.28655254171437228</v>
      </c>
      <c r="P564" s="33">
        <v>122.22153765930159</v>
      </c>
      <c r="Q564" s="31">
        <f t="shared" si="18"/>
        <v>0.3310406494928344</v>
      </c>
      <c r="Y564" s="12">
        <v>122.22153765930159</v>
      </c>
    </row>
    <row r="565" spans="14:25" x14ac:dyDescent="0.25">
      <c r="N565" s="33">
        <v>563</v>
      </c>
      <c r="O565" s="33">
        <f t="shared" ca="1" si="17"/>
        <v>6.6852909264313309E-3</v>
      </c>
      <c r="P565" s="33">
        <v>129.90550348938029</v>
      </c>
      <c r="Q565" s="31">
        <f t="shared" si="18"/>
        <v>0.54737624263743423</v>
      </c>
      <c r="Y565" s="12">
        <v>129.90550348938029</v>
      </c>
    </row>
    <row r="566" spans="14:25" x14ac:dyDescent="0.25">
      <c r="N566" s="33">
        <v>564</v>
      </c>
      <c r="O566" s="33">
        <f t="shared" ca="1" si="17"/>
        <v>0.29724354050866708</v>
      </c>
      <c r="P566" s="33">
        <v>112.62845165950617</v>
      </c>
      <c r="Q566" s="31">
        <f t="shared" si="18"/>
        <v>0.13505365128861374</v>
      </c>
      <c r="Y566" s="12">
        <v>112.62845165950617</v>
      </c>
    </row>
    <row r="567" spans="14:25" x14ac:dyDescent="0.25">
      <c r="N567" s="33">
        <v>565</v>
      </c>
      <c r="O567" s="33">
        <f t="shared" ca="1" si="17"/>
        <v>0.13180600749697435</v>
      </c>
      <c r="P567" s="33">
        <v>127.46468291179991</v>
      </c>
      <c r="Q567" s="31">
        <f t="shared" si="18"/>
        <v>0.47615070938942483</v>
      </c>
      <c r="Y567" s="12">
        <v>127.46468291179991</v>
      </c>
    </row>
    <row r="568" spans="14:25" x14ac:dyDescent="0.25">
      <c r="N568" s="33">
        <v>566</v>
      </c>
      <c r="O568" s="33">
        <f t="shared" ca="1" si="17"/>
        <v>0.99257121948954241</v>
      </c>
      <c r="P568" s="33">
        <v>134.23183750756499</v>
      </c>
      <c r="Q568" s="31">
        <f t="shared" si="18"/>
        <v>0.67043601979313161</v>
      </c>
      <c r="Y568" s="12">
        <v>134.23183750756499</v>
      </c>
    </row>
    <row r="569" spans="14:25" x14ac:dyDescent="0.25">
      <c r="N569" s="33">
        <v>567</v>
      </c>
      <c r="O569" s="33">
        <f t="shared" ca="1" si="17"/>
        <v>2.0185607060027144E-2</v>
      </c>
      <c r="P569" s="33">
        <v>127.55836791607702</v>
      </c>
      <c r="Q569" s="31">
        <f t="shared" si="18"/>
        <v>0.47886984506985059</v>
      </c>
      <c r="Y569" s="12">
        <v>127.55836791607702</v>
      </c>
    </row>
    <row r="570" spans="14:25" x14ac:dyDescent="0.25">
      <c r="N570" s="33">
        <v>568</v>
      </c>
      <c r="O570" s="33">
        <f t="shared" ca="1" si="17"/>
        <v>0.8000736918745861</v>
      </c>
      <c r="P570" s="33">
        <v>145.63867632756316</v>
      </c>
      <c r="Q570" s="31">
        <f t="shared" si="18"/>
        <v>0.90676756463330621</v>
      </c>
      <c r="Y570" s="12">
        <v>145.63867632756316</v>
      </c>
    </row>
    <row r="571" spans="14:25" x14ac:dyDescent="0.25">
      <c r="N571" s="33">
        <v>569</v>
      </c>
      <c r="O571" s="33">
        <f t="shared" ca="1" si="17"/>
        <v>0.32188819004289959</v>
      </c>
      <c r="P571" s="33">
        <v>114.16796112829985</v>
      </c>
      <c r="Q571" s="31">
        <f t="shared" si="18"/>
        <v>0.15912112046474594</v>
      </c>
      <c r="Y571" s="12">
        <v>114.16796112829985</v>
      </c>
    </row>
    <row r="572" spans="14:25" x14ac:dyDescent="0.25">
      <c r="N572" s="33">
        <v>570</v>
      </c>
      <c r="O572" s="33">
        <f t="shared" ca="1" si="17"/>
        <v>0.52749035329021376</v>
      </c>
      <c r="P572" s="33">
        <v>128.47120199534177</v>
      </c>
      <c r="Q572" s="31">
        <f t="shared" si="18"/>
        <v>0.50545979497401228</v>
      </c>
      <c r="Y572" s="12">
        <v>128.47120199534177</v>
      </c>
    </row>
    <row r="573" spans="14:25" x14ac:dyDescent="0.25">
      <c r="N573" s="33">
        <v>571</v>
      </c>
      <c r="O573" s="33">
        <f t="shared" ca="1" si="17"/>
        <v>0.33926087527042037</v>
      </c>
      <c r="P573" s="33">
        <v>141.99529336842585</v>
      </c>
      <c r="Q573" s="31">
        <f t="shared" si="18"/>
        <v>0.84972100091660097</v>
      </c>
      <c r="Y573" s="12">
        <v>141.99529336842585</v>
      </c>
    </row>
    <row r="574" spans="14:25" x14ac:dyDescent="0.25">
      <c r="N574" s="33">
        <v>572</v>
      </c>
      <c r="O574" s="33">
        <f t="shared" ca="1" si="17"/>
        <v>0.79277451111768715</v>
      </c>
      <c r="P574" s="33">
        <v>129.57030764677779</v>
      </c>
      <c r="Q574" s="31">
        <f t="shared" si="18"/>
        <v>0.53758494651573208</v>
      </c>
      <c r="Y574" s="12">
        <v>129.57030764677779</v>
      </c>
    </row>
    <row r="575" spans="14:25" x14ac:dyDescent="0.25">
      <c r="N575" s="33">
        <v>573</v>
      </c>
      <c r="O575" s="33">
        <f t="shared" ca="1" si="17"/>
        <v>0.29019303004474228</v>
      </c>
      <c r="P575" s="33">
        <v>104.37319035367487</v>
      </c>
      <c r="Q575" s="31">
        <f t="shared" si="18"/>
        <v>4.9370346743938413E-2</v>
      </c>
      <c r="Y575" s="12">
        <v>104.37319035367487</v>
      </c>
    </row>
    <row r="576" spans="14:25" x14ac:dyDescent="0.25">
      <c r="N576" s="33">
        <v>574</v>
      </c>
      <c r="O576" s="33">
        <f t="shared" ca="1" si="17"/>
        <v>0.13915552889728866</v>
      </c>
      <c r="P576" s="33">
        <v>120.87382285372297</v>
      </c>
      <c r="Q576" s="31">
        <f t="shared" si="18"/>
        <v>0.29719933956797595</v>
      </c>
      <c r="Y576" s="12">
        <v>120.87382285372297</v>
      </c>
    </row>
    <row r="577" spans="14:25" x14ac:dyDescent="0.25">
      <c r="N577" s="33">
        <v>575</v>
      </c>
      <c r="O577" s="33">
        <f t="shared" ca="1" si="17"/>
        <v>0.75831690154695641</v>
      </c>
      <c r="P577" s="33">
        <v>136.55952291470379</v>
      </c>
      <c r="Q577" s="31">
        <f t="shared" si="18"/>
        <v>0.73140953857755153</v>
      </c>
      <c r="Y577" s="12">
        <v>136.55952291470379</v>
      </c>
    </row>
    <row r="578" spans="14:25" x14ac:dyDescent="0.25">
      <c r="N578" s="33">
        <v>576</v>
      </c>
      <c r="O578" s="33">
        <f t="shared" ca="1" si="17"/>
        <v>0.16612689620368626</v>
      </c>
      <c r="P578" s="33">
        <v>135.60629523872564</v>
      </c>
      <c r="Q578" s="31">
        <f t="shared" si="18"/>
        <v>0.70705292065891001</v>
      </c>
      <c r="Y578" s="12">
        <v>135.60629523872564</v>
      </c>
    </row>
    <row r="579" spans="14:25" x14ac:dyDescent="0.25">
      <c r="N579" s="33">
        <v>577</v>
      </c>
      <c r="O579" s="33">
        <f t="shared" ca="1" si="17"/>
        <v>0.28319431355274449</v>
      </c>
      <c r="P579" s="33">
        <v>134.71687114035905</v>
      </c>
      <c r="Q579" s="31">
        <f t="shared" si="18"/>
        <v>0.6835432539709253</v>
      </c>
      <c r="Y579" s="12">
        <v>134.71687114035905</v>
      </c>
    </row>
    <row r="580" spans="14:25" x14ac:dyDescent="0.25">
      <c r="N580" s="33">
        <v>578</v>
      </c>
      <c r="O580" s="33">
        <f t="shared" ref="O580:O643" ca="1" si="19">RAND()</f>
        <v>0.24925534656198289</v>
      </c>
      <c r="P580" s="33">
        <v>134.43068230745618</v>
      </c>
      <c r="Q580" s="31">
        <f t="shared" ref="Q580:Q643" si="20">_xlfn.NORM.S.DIST(($L$5+$L$6*ASINH((P580-$L$3)/$L$4)),TRUE)</f>
        <v>0.67583248093082393</v>
      </c>
      <c r="Y580" s="12">
        <v>134.43068230745618</v>
      </c>
    </row>
    <row r="581" spans="14:25" x14ac:dyDescent="0.25">
      <c r="N581" s="33">
        <v>579</v>
      </c>
      <c r="O581" s="33">
        <f t="shared" ca="1" si="19"/>
        <v>0.86047910454715459</v>
      </c>
      <c r="P581" s="33">
        <v>100.58825976253583</v>
      </c>
      <c r="Q581" s="31">
        <f t="shared" si="20"/>
        <v>2.905477674986965E-2</v>
      </c>
      <c r="Y581" s="12">
        <v>100.58825976253583</v>
      </c>
    </row>
    <row r="582" spans="14:25" x14ac:dyDescent="0.25">
      <c r="N582" s="33">
        <v>580</v>
      </c>
      <c r="O582" s="33">
        <f t="shared" ca="1" si="19"/>
        <v>0.78698309369673825</v>
      </c>
      <c r="P582" s="33">
        <v>133.79970214560018</v>
      </c>
      <c r="Q582" s="31">
        <f t="shared" si="20"/>
        <v>0.65860369073128477</v>
      </c>
      <c r="Y582" s="12">
        <v>133.79970214560018</v>
      </c>
    </row>
    <row r="583" spans="14:25" x14ac:dyDescent="0.25">
      <c r="N583" s="33">
        <v>581</v>
      </c>
      <c r="O583" s="33">
        <f t="shared" ca="1" si="19"/>
        <v>0.59666490228247371</v>
      </c>
      <c r="P583" s="33">
        <v>137.96968134865665</v>
      </c>
      <c r="Q583" s="31">
        <f t="shared" si="20"/>
        <v>0.7656484034487141</v>
      </c>
      <c r="Y583" s="12">
        <v>137.96968134865665</v>
      </c>
    </row>
    <row r="584" spans="14:25" x14ac:dyDescent="0.25">
      <c r="N584" s="33">
        <v>582</v>
      </c>
      <c r="O584" s="33">
        <f t="shared" ca="1" si="19"/>
        <v>0.67937301035075803</v>
      </c>
      <c r="P584" s="33">
        <v>130.17996007308676</v>
      </c>
      <c r="Q584" s="31">
        <f t="shared" si="20"/>
        <v>0.55538362812989561</v>
      </c>
      <c r="Y584" s="12">
        <v>130.17996007308676</v>
      </c>
    </row>
    <row r="585" spans="14:25" x14ac:dyDescent="0.25">
      <c r="N585" s="33">
        <v>583</v>
      </c>
      <c r="O585" s="33">
        <f t="shared" ca="1" si="19"/>
        <v>0.96098842030370868</v>
      </c>
      <c r="P585" s="33">
        <v>136.31412996384154</v>
      </c>
      <c r="Q585" s="31">
        <f t="shared" si="20"/>
        <v>0.72522775058440692</v>
      </c>
      <c r="Y585" s="12">
        <v>136.31412996384154</v>
      </c>
    </row>
    <row r="586" spans="14:25" x14ac:dyDescent="0.25">
      <c r="N586" s="33">
        <v>584</v>
      </c>
      <c r="O586" s="33">
        <f t="shared" ca="1" si="19"/>
        <v>0.62838450361257714</v>
      </c>
      <c r="P586" s="33">
        <v>141.29696328915128</v>
      </c>
      <c r="Q586" s="31">
        <f t="shared" si="20"/>
        <v>0.83669232303323204</v>
      </c>
      <c r="Y586" s="12">
        <v>141.29696328915128</v>
      </c>
    </row>
    <row r="587" spans="14:25" x14ac:dyDescent="0.25">
      <c r="N587" s="33">
        <v>585</v>
      </c>
      <c r="O587" s="33">
        <f t="shared" ca="1" si="19"/>
        <v>0.68425660104407837</v>
      </c>
      <c r="P587" s="33">
        <v>119.74959123057948</v>
      </c>
      <c r="Q587" s="31">
        <f t="shared" si="20"/>
        <v>0.27040061222096401</v>
      </c>
      <c r="Y587" s="12">
        <v>119.74959123057948</v>
      </c>
    </row>
    <row r="588" spans="14:25" x14ac:dyDescent="0.25">
      <c r="N588" s="33">
        <v>586</v>
      </c>
      <c r="O588" s="33">
        <f t="shared" ca="1" si="19"/>
        <v>0.25718373871645195</v>
      </c>
      <c r="P588" s="33">
        <v>129.23326788312016</v>
      </c>
      <c r="Q588" s="31">
        <f t="shared" si="20"/>
        <v>0.52773239928542881</v>
      </c>
      <c r="Y588" s="12">
        <v>129.23326788312016</v>
      </c>
    </row>
    <row r="589" spans="14:25" x14ac:dyDescent="0.25">
      <c r="N589" s="33">
        <v>587</v>
      </c>
      <c r="O589" s="33">
        <f t="shared" ca="1" si="19"/>
        <v>0.32623063328224267</v>
      </c>
      <c r="P589" s="33">
        <v>135.92386187059404</v>
      </c>
      <c r="Q589" s="31">
        <f t="shared" si="20"/>
        <v>0.7152685852821119</v>
      </c>
      <c r="Y589" s="12">
        <v>135.92386187059404</v>
      </c>
    </row>
    <row r="590" spans="14:25" x14ac:dyDescent="0.25">
      <c r="N590" s="33">
        <v>588</v>
      </c>
      <c r="O590" s="33">
        <f t="shared" ca="1" si="19"/>
        <v>0.32420776419384378</v>
      </c>
      <c r="P590" s="33">
        <v>121.32026121531739</v>
      </c>
      <c r="Q590" s="31">
        <f t="shared" si="20"/>
        <v>0.30821030797117438</v>
      </c>
      <c r="Y590" s="12">
        <v>121.32026121531739</v>
      </c>
    </row>
    <row r="591" spans="14:25" x14ac:dyDescent="0.25">
      <c r="N591" s="33">
        <v>589</v>
      </c>
      <c r="O591" s="33">
        <f t="shared" ca="1" si="19"/>
        <v>0.23032802788542195</v>
      </c>
      <c r="P591" s="33">
        <v>109.46024705967355</v>
      </c>
      <c r="Q591" s="31">
        <f t="shared" si="20"/>
        <v>9.411025493970232E-2</v>
      </c>
      <c r="Y591" s="12">
        <v>109.46024705967355</v>
      </c>
    </row>
    <row r="592" spans="14:25" x14ac:dyDescent="0.25">
      <c r="N592" s="33">
        <v>590</v>
      </c>
      <c r="O592" s="33">
        <f t="shared" ca="1" si="19"/>
        <v>0.16101659417373171</v>
      </c>
      <c r="P592" s="33">
        <v>112.68373663553845</v>
      </c>
      <c r="Q592" s="31">
        <f t="shared" si="20"/>
        <v>0.13586919676218204</v>
      </c>
      <c r="Y592" s="12">
        <v>112.68373663553845</v>
      </c>
    </row>
    <row r="593" spans="14:25" x14ac:dyDescent="0.25">
      <c r="N593" s="33">
        <v>591</v>
      </c>
      <c r="O593" s="33">
        <f t="shared" ca="1" si="19"/>
        <v>0.51051630982514928</v>
      </c>
      <c r="P593" s="33">
        <v>118.05457046284091</v>
      </c>
      <c r="Q593" s="31">
        <f t="shared" si="20"/>
        <v>0.23266826596861021</v>
      </c>
      <c r="Y593" s="12">
        <v>118.05457046284091</v>
      </c>
    </row>
    <row r="594" spans="14:25" x14ac:dyDescent="0.25">
      <c r="N594" s="33">
        <v>592</v>
      </c>
      <c r="O594" s="33">
        <f t="shared" ca="1" si="19"/>
        <v>0.88651063825339071</v>
      </c>
      <c r="P594" s="33">
        <v>138.47118363972046</v>
      </c>
      <c r="Q594" s="31">
        <f t="shared" si="20"/>
        <v>0.77726503456894858</v>
      </c>
      <c r="Y594" s="12">
        <v>138.47118363972046</v>
      </c>
    </row>
    <row r="595" spans="14:25" x14ac:dyDescent="0.25">
      <c r="N595" s="33">
        <v>593</v>
      </c>
      <c r="O595" s="33">
        <f t="shared" ca="1" si="19"/>
        <v>0.8788956028999837</v>
      </c>
      <c r="P595" s="33">
        <v>129.50096387902659</v>
      </c>
      <c r="Q595" s="31">
        <f t="shared" si="20"/>
        <v>0.53555825372213794</v>
      </c>
      <c r="Y595" s="12">
        <v>129.50096387902659</v>
      </c>
    </row>
    <row r="596" spans="14:25" x14ac:dyDescent="0.25">
      <c r="N596" s="33">
        <v>594</v>
      </c>
      <c r="O596" s="33">
        <f t="shared" ca="1" si="19"/>
        <v>0.62853607644112641</v>
      </c>
      <c r="P596" s="33">
        <v>130.35358563940468</v>
      </c>
      <c r="Q596" s="31">
        <f t="shared" si="20"/>
        <v>0.5604431031643895</v>
      </c>
      <c r="Y596" s="12">
        <v>130.35358563940468</v>
      </c>
    </row>
    <row r="597" spans="14:25" x14ac:dyDescent="0.25">
      <c r="N597" s="33">
        <v>595</v>
      </c>
      <c r="O597" s="33">
        <f t="shared" ca="1" si="19"/>
        <v>0.93086909846138355</v>
      </c>
      <c r="P597" s="33">
        <v>131.49389438032779</v>
      </c>
      <c r="Q597" s="31">
        <f t="shared" si="20"/>
        <v>0.59349064393614481</v>
      </c>
      <c r="Y597" s="12">
        <v>131.49389438032779</v>
      </c>
    </row>
    <row r="598" spans="14:25" x14ac:dyDescent="0.25">
      <c r="N598" s="33">
        <v>596</v>
      </c>
      <c r="O598" s="33">
        <f t="shared" ca="1" si="19"/>
        <v>0.77657932145409236</v>
      </c>
      <c r="P598" s="33">
        <v>96.865374315509342</v>
      </c>
      <c r="Q598" s="31">
        <f t="shared" si="20"/>
        <v>1.657369031117174E-2</v>
      </c>
      <c r="Y598" s="12">
        <v>96.865374315509342</v>
      </c>
    </row>
    <row r="599" spans="14:25" x14ac:dyDescent="0.25">
      <c r="N599" s="33">
        <v>597</v>
      </c>
      <c r="O599" s="33">
        <f t="shared" ca="1" si="19"/>
        <v>0.10903582398908906</v>
      </c>
      <c r="P599" s="33">
        <v>134.67207145706843</v>
      </c>
      <c r="Q599" s="31">
        <f t="shared" si="20"/>
        <v>0.68234069625425375</v>
      </c>
      <c r="Y599" s="12">
        <v>134.67207145706843</v>
      </c>
    </row>
    <row r="600" spans="14:25" x14ac:dyDescent="0.25">
      <c r="N600" s="33">
        <v>598</v>
      </c>
      <c r="O600" s="33">
        <f t="shared" ca="1" si="19"/>
        <v>0.83926456121627546</v>
      </c>
      <c r="P600" s="33">
        <v>126.65741883225282</v>
      </c>
      <c r="Q600" s="31">
        <f t="shared" si="20"/>
        <v>0.45282959663734085</v>
      </c>
      <c r="Y600" s="12">
        <v>126.65741883225282</v>
      </c>
    </row>
    <row r="601" spans="14:25" x14ac:dyDescent="0.25">
      <c r="N601" s="33">
        <v>599</v>
      </c>
      <c r="O601" s="33">
        <f t="shared" ca="1" si="19"/>
        <v>0.46526343155333927</v>
      </c>
      <c r="P601" s="33">
        <v>137.62127623830926</v>
      </c>
      <c r="Q601" s="31">
        <f t="shared" si="20"/>
        <v>0.7574005006170621</v>
      </c>
      <c r="Y601" s="12">
        <v>137.62127623830926</v>
      </c>
    </row>
    <row r="602" spans="14:25" x14ac:dyDescent="0.25">
      <c r="N602" s="33">
        <v>600</v>
      </c>
      <c r="O602" s="33">
        <f t="shared" ca="1" si="19"/>
        <v>0.47152432705009584</v>
      </c>
      <c r="P602" s="33">
        <v>125.48274763220677</v>
      </c>
      <c r="Q602" s="31">
        <f t="shared" si="20"/>
        <v>0.41936176029688704</v>
      </c>
      <c r="Y602" s="12">
        <v>125.48274763220677</v>
      </c>
    </row>
    <row r="603" spans="14:25" x14ac:dyDescent="0.25">
      <c r="N603" s="33">
        <v>601</v>
      </c>
      <c r="O603" s="33">
        <f t="shared" ca="1" si="19"/>
        <v>0.78449757738583414</v>
      </c>
      <c r="P603" s="33">
        <v>122.16002261239977</v>
      </c>
      <c r="Q603" s="31">
        <f t="shared" si="20"/>
        <v>0.32945777548782507</v>
      </c>
      <c r="Y603" s="12">
        <v>122.16002261239977</v>
      </c>
    </row>
    <row r="604" spans="14:25" x14ac:dyDescent="0.25">
      <c r="N604" s="33">
        <v>602</v>
      </c>
      <c r="O604" s="33">
        <f t="shared" ca="1" si="19"/>
        <v>0.44770491817511449</v>
      </c>
      <c r="P604" s="33">
        <v>133.36933544519636</v>
      </c>
      <c r="Q604" s="31">
        <f t="shared" si="20"/>
        <v>0.64668657351839842</v>
      </c>
      <c r="Y604" s="12">
        <v>133.36933544519636</v>
      </c>
    </row>
    <row r="605" spans="14:25" x14ac:dyDescent="0.25">
      <c r="N605" s="33">
        <v>603</v>
      </c>
      <c r="O605" s="33">
        <f t="shared" ca="1" si="19"/>
        <v>0.18724076074940876</v>
      </c>
      <c r="P605" s="33">
        <v>118.29820570963996</v>
      </c>
      <c r="Q605" s="31">
        <f t="shared" si="20"/>
        <v>0.2378865152998034</v>
      </c>
      <c r="Y605" s="12">
        <v>118.29820570963996</v>
      </c>
    </row>
    <row r="606" spans="14:25" x14ac:dyDescent="0.25">
      <c r="N606" s="33">
        <v>604</v>
      </c>
      <c r="O606" s="33">
        <f t="shared" ca="1" si="19"/>
        <v>0.20391967999184102</v>
      </c>
      <c r="P606" s="33">
        <v>131.34355813993682</v>
      </c>
      <c r="Q606" s="31">
        <f t="shared" si="20"/>
        <v>0.5891563061314562</v>
      </c>
      <c r="Y606" s="12">
        <v>131.34355813993682</v>
      </c>
    </row>
    <row r="607" spans="14:25" x14ac:dyDescent="0.25">
      <c r="N607" s="33">
        <v>605</v>
      </c>
      <c r="O607" s="33">
        <f t="shared" ca="1" si="19"/>
        <v>0.16551452422732649</v>
      </c>
      <c r="P607" s="33">
        <v>124.14802166920917</v>
      </c>
      <c r="Q607" s="31">
        <f t="shared" si="20"/>
        <v>0.3822633894852186</v>
      </c>
      <c r="Y607" s="12">
        <v>124.14802166920917</v>
      </c>
    </row>
    <row r="608" spans="14:25" x14ac:dyDescent="0.25">
      <c r="N608" s="33">
        <v>606</v>
      </c>
      <c r="O608" s="33">
        <f t="shared" ca="1" si="19"/>
        <v>0.43895060091664939</v>
      </c>
      <c r="P608" s="33">
        <v>129.13545473871878</v>
      </c>
      <c r="Q608" s="31">
        <f t="shared" si="20"/>
        <v>0.52487255087438633</v>
      </c>
      <c r="Y608" s="12">
        <v>129.13545473871878</v>
      </c>
    </row>
    <row r="609" spans="14:25" x14ac:dyDescent="0.25">
      <c r="N609" s="33">
        <v>607</v>
      </c>
      <c r="O609" s="33">
        <f t="shared" ca="1" si="19"/>
        <v>9.019058841429517E-2</v>
      </c>
      <c r="P609" s="33">
        <v>127.83764802256086</v>
      </c>
      <c r="Q609" s="31">
        <f t="shared" si="20"/>
        <v>0.48698827004728573</v>
      </c>
      <c r="Y609" s="12">
        <v>127.83764802256086</v>
      </c>
    </row>
    <row r="610" spans="14:25" x14ac:dyDescent="0.25">
      <c r="N610" s="33">
        <v>608</v>
      </c>
      <c r="O610" s="33">
        <f t="shared" ca="1" si="19"/>
        <v>0.63756184719582243</v>
      </c>
      <c r="P610" s="33">
        <v>129.2092288443755</v>
      </c>
      <c r="Q610" s="31">
        <f t="shared" si="20"/>
        <v>0.52702955342503666</v>
      </c>
      <c r="Y610" s="12">
        <v>129.2092288443755</v>
      </c>
    </row>
    <row r="611" spans="14:25" x14ac:dyDescent="0.25">
      <c r="N611" s="33">
        <v>609</v>
      </c>
      <c r="O611" s="33">
        <f t="shared" ca="1" si="19"/>
        <v>0.60044503596366072</v>
      </c>
      <c r="P611" s="33">
        <v>134.12057492535411</v>
      </c>
      <c r="Q611" s="31">
        <f t="shared" si="20"/>
        <v>0.66740297049438191</v>
      </c>
      <c r="Y611" s="12">
        <v>134.12057492535411</v>
      </c>
    </row>
    <row r="612" spans="14:25" x14ac:dyDescent="0.25">
      <c r="N612" s="33">
        <v>610</v>
      </c>
      <c r="O612" s="33">
        <f t="shared" ca="1" si="19"/>
        <v>0.63862028193583797</v>
      </c>
      <c r="P612" s="33">
        <v>119.36650460081927</v>
      </c>
      <c r="Q612" s="31">
        <f t="shared" si="20"/>
        <v>0.26158504085949258</v>
      </c>
      <c r="Y612" s="12">
        <v>119.36650460081927</v>
      </c>
    </row>
    <row r="613" spans="14:25" x14ac:dyDescent="0.25">
      <c r="N613" s="33">
        <v>611</v>
      </c>
      <c r="O613" s="33">
        <f t="shared" ca="1" si="19"/>
        <v>0.10623202422971334</v>
      </c>
      <c r="P613" s="33">
        <v>142.15646407036846</v>
      </c>
      <c r="Q613" s="31">
        <f t="shared" si="20"/>
        <v>0.85263214128451725</v>
      </c>
      <c r="Y613" s="12">
        <v>142.15646407036846</v>
      </c>
    </row>
    <row r="614" spans="14:25" x14ac:dyDescent="0.25">
      <c r="N614" s="33">
        <v>612</v>
      </c>
      <c r="O614" s="33">
        <f t="shared" ca="1" si="19"/>
        <v>0.89301545178442188</v>
      </c>
      <c r="P614" s="33">
        <v>128.46567003768109</v>
      </c>
      <c r="Q614" s="31">
        <f t="shared" si="20"/>
        <v>0.50529826150685908</v>
      </c>
      <c r="Y614" s="12">
        <v>128.46567003768109</v>
      </c>
    </row>
    <row r="615" spans="14:25" x14ac:dyDescent="0.25">
      <c r="N615" s="33">
        <v>613</v>
      </c>
      <c r="O615" s="33">
        <f t="shared" ca="1" si="19"/>
        <v>0.96840664040165403</v>
      </c>
      <c r="P615" s="33">
        <v>139.53821491434078</v>
      </c>
      <c r="Q615" s="31">
        <f t="shared" si="20"/>
        <v>0.80093739545511156</v>
      </c>
      <c r="Y615" s="12">
        <v>139.53821491434078</v>
      </c>
    </row>
    <row r="616" spans="14:25" x14ac:dyDescent="0.25">
      <c r="N616" s="33">
        <v>614</v>
      </c>
      <c r="O616" s="33">
        <f t="shared" ca="1" si="19"/>
        <v>0.34631429087589671</v>
      </c>
      <c r="P616" s="33">
        <v>137.81114865333973</v>
      </c>
      <c r="Q616" s="31">
        <f t="shared" si="20"/>
        <v>0.7619131848285744</v>
      </c>
      <c r="Y616" s="12">
        <v>137.81114865333973</v>
      </c>
    </row>
    <row r="617" spans="14:25" x14ac:dyDescent="0.25">
      <c r="N617" s="33">
        <v>615</v>
      </c>
      <c r="O617" s="33">
        <f t="shared" ca="1" si="19"/>
        <v>0.10533424331519903</v>
      </c>
      <c r="P617" s="33">
        <v>132.08405328162877</v>
      </c>
      <c r="Q617" s="31">
        <f t="shared" si="20"/>
        <v>0.61041929344042978</v>
      </c>
      <c r="Y617" s="12">
        <v>132.08405328162877</v>
      </c>
    </row>
    <row r="618" spans="14:25" x14ac:dyDescent="0.25">
      <c r="N618" s="33">
        <v>616</v>
      </c>
      <c r="O618" s="33">
        <f t="shared" ca="1" si="19"/>
        <v>0.48384594463805164</v>
      </c>
      <c r="P618" s="33">
        <v>129.51999707470915</v>
      </c>
      <c r="Q618" s="31">
        <f t="shared" si="20"/>
        <v>0.53611456034817029</v>
      </c>
      <c r="Y618" s="12">
        <v>129.51999707470915</v>
      </c>
    </row>
    <row r="619" spans="14:25" x14ac:dyDescent="0.25">
      <c r="N619" s="33">
        <v>617</v>
      </c>
      <c r="O619" s="33">
        <f t="shared" ca="1" si="19"/>
        <v>0.86683385684666081</v>
      </c>
      <c r="P619" s="33">
        <v>125.01191571184707</v>
      </c>
      <c r="Q619" s="31">
        <f t="shared" si="20"/>
        <v>0.40614738691747571</v>
      </c>
      <c r="Y619" s="12">
        <v>125.01191571184707</v>
      </c>
    </row>
    <row r="620" spans="14:25" x14ac:dyDescent="0.25">
      <c r="N620" s="33">
        <v>618</v>
      </c>
      <c r="O620" s="33">
        <f t="shared" ca="1" si="19"/>
        <v>4.0859913814358495E-2</v>
      </c>
      <c r="P620" s="33">
        <v>126.07575011047473</v>
      </c>
      <c r="Q620" s="31">
        <f t="shared" si="20"/>
        <v>0.43617643329650979</v>
      </c>
      <c r="Y620" s="12">
        <v>126.07575011047473</v>
      </c>
    </row>
    <row r="621" spans="14:25" x14ac:dyDescent="0.25">
      <c r="N621" s="33">
        <v>619</v>
      </c>
      <c r="O621" s="33">
        <f t="shared" ca="1" si="19"/>
        <v>0.23755698425215477</v>
      </c>
      <c r="P621" s="33">
        <v>131.32800169746361</v>
      </c>
      <c r="Q621" s="31">
        <f t="shared" si="20"/>
        <v>0.58870734094800437</v>
      </c>
      <c r="Y621" s="12">
        <v>131.32800169746361</v>
      </c>
    </row>
    <row r="622" spans="14:25" x14ac:dyDescent="0.25">
      <c r="N622" s="33">
        <v>620</v>
      </c>
      <c r="O622" s="33">
        <f t="shared" ca="1" si="19"/>
        <v>0.78362416400534829</v>
      </c>
      <c r="P622" s="33">
        <v>117.33814670035879</v>
      </c>
      <c r="Q622" s="31">
        <f t="shared" si="20"/>
        <v>0.21773297582523851</v>
      </c>
      <c r="Y622" s="12">
        <v>117.33814670035879</v>
      </c>
    </row>
    <row r="623" spans="14:25" x14ac:dyDescent="0.25">
      <c r="N623" s="33">
        <v>621</v>
      </c>
      <c r="O623" s="33">
        <f t="shared" ca="1" si="19"/>
        <v>0.30138035257064932</v>
      </c>
      <c r="P623" s="33">
        <v>153.65973695090915</v>
      </c>
      <c r="Q623" s="31">
        <f t="shared" si="20"/>
        <v>0.97534092314726828</v>
      </c>
      <c r="Y623" s="12">
        <v>153.65973695090915</v>
      </c>
    </row>
    <row r="624" spans="14:25" x14ac:dyDescent="0.25">
      <c r="N624" s="33">
        <v>622</v>
      </c>
      <c r="O624" s="33">
        <f t="shared" ca="1" si="19"/>
        <v>0.19986784643769162</v>
      </c>
      <c r="P624" s="33">
        <v>122.80270197418876</v>
      </c>
      <c r="Q624" s="31">
        <f t="shared" si="20"/>
        <v>0.3461644645065981</v>
      </c>
      <c r="Y624" s="12">
        <v>122.80270197418876</v>
      </c>
    </row>
    <row r="625" spans="14:25" x14ac:dyDescent="0.25">
      <c r="N625" s="33">
        <v>623</v>
      </c>
      <c r="O625" s="33">
        <f t="shared" ca="1" si="19"/>
        <v>0.42476748158506938</v>
      </c>
      <c r="P625" s="33">
        <v>126.19908027079083</v>
      </c>
      <c r="Q625" s="31">
        <f t="shared" si="20"/>
        <v>0.4396950980910041</v>
      </c>
      <c r="Y625" s="12">
        <v>126.19908027079083</v>
      </c>
    </row>
    <row r="626" spans="14:25" x14ac:dyDescent="0.25">
      <c r="N626" s="33">
        <v>624</v>
      </c>
      <c r="O626" s="33">
        <f t="shared" ca="1" si="19"/>
        <v>0.93601005448425945</v>
      </c>
      <c r="P626" s="33">
        <v>139.80831938710531</v>
      </c>
      <c r="Q626" s="31">
        <f t="shared" si="20"/>
        <v>0.80669715149501142</v>
      </c>
      <c r="Y626" s="12">
        <v>139.80831938710531</v>
      </c>
    </row>
    <row r="627" spans="14:25" x14ac:dyDescent="0.25">
      <c r="N627" s="33">
        <v>625</v>
      </c>
      <c r="O627" s="33">
        <f t="shared" ca="1" si="19"/>
        <v>0.9380316213710993</v>
      </c>
      <c r="P627" s="33">
        <v>126.7303047643443</v>
      </c>
      <c r="Q627" s="31">
        <f t="shared" si="20"/>
        <v>0.45492607273430669</v>
      </c>
      <c r="Y627" s="12">
        <v>126.7303047643443</v>
      </c>
    </row>
    <row r="628" spans="14:25" x14ac:dyDescent="0.25">
      <c r="N628" s="33">
        <v>626</v>
      </c>
      <c r="O628" s="33">
        <f t="shared" ca="1" si="19"/>
        <v>0.81447548046340879</v>
      </c>
      <c r="P628" s="33">
        <v>137.73532814433037</v>
      </c>
      <c r="Q628" s="31">
        <f t="shared" si="20"/>
        <v>0.76011624162410141</v>
      </c>
      <c r="Y628" s="12">
        <v>137.73532814433037</v>
      </c>
    </row>
    <row r="629" spans="14:25" x14ac:dyDescent="0.25">
      <c r="N629" s="33">
        <v>627</v>
      </c>
      <c r="O629" s="33">
        <f t="shared" ca="1" si="19"/>
        <v>0.34180387228194964</v>
      </c>
      <c r="P629" s="33">
        <v>130.15497101856673</v>
      </c>
      <c r="Q629" s="31">
        <f t="shared" si="20"/>
        <v>0.55465501968430897</v>
      </c>
      <c r="Y629" s="12">
        <v>130.15497101856673</v>
      </c>
    </row>
    <row r="630" spans="14:25" x14ac:dyDescent="0.25">
      <c r="N630" s="33">
        <v>628</v>
      </c>
      <c r="O630" s="33">
        <f t="shared" ca="1" si="19"/>
        <v>0.50027375505039906</v>
      </c>
      <c r="P630" s="33">
        <v>136.22539352181849</v>
      </c>
      <c r="Q630" s="31">
        <f t="shared" si="20"/>
        <v>0.72297692146649917</v>
      </c>
      <c r="Y630" s="12">
        <v>136.22539352181849</v>
      </c>
    </row>
    <row r="631" spans="14:25" x14ac:dyDescent="0.25">
      <c r="N631" s="33">
        <v>629</v>
      </c>
      <c r="O631" s="33">
        <f t="shared" ca="1" si="19"/>
        <v>0.26068369171317884</v>
      </c>
      <c r="P631" s="33">
        <v>125.72365876838091</v>
      </c>
      <c r="Q631" s="31">
        <f t="shared" si="20"/>
        <v>0.42617114191982763</v>
      </c>
      <c r="Y631" s="12">
        <v>125.72365876838091</v>
      </c>
    </row>
    <row r="632" spans="14:25" x14ac:dyDescent="0.25">
      <c r="N632" s="33">
        <v>630</v>
      </c>
      <c r="O632" s="33">
        <f t="shared" ca="1" si="19"/>
        <v>0.38361575837854689</v>
      </c>
      <c r="P632" s="33">
        <v>157.55837779672913</v>
      </c>
      <c r="Q632" s="31">
        <f t="shared" si="20"/>
        <v>0.98888812997131736</v>
      </c>
      <c r="Y632" s="12">
        <v>157.55837779672913</v>
      </c>
    </row>
    <row r="633" spans="14:25" x14ac:dyDescent="0.25">
      <c r="N633" s="33">
        <v>631</v>
      </c>
      <c r="O633" s="33">
        <f t="shared" ca="1" si="19"/>
        <v>0.14187521787565438</v>
      </c>
      <c r="P633" s="33">
        <v>140.91381807913422</v>
      </c>
      <c r="Q633" s="31">
        <f t="shared" si="20"/>
        <v>0.82925903773761878</v>
      </c>
      <c r="Y633" s="12">
        <v>140.91381807913422</v>
      </c>
    </row>
    <row r="634" spans="14:25" x14ac:dyDescent="0.25">
      <c r="N634" s="33">
        <v>632</v>
      </c>
      <c r="O634" s="33">
        <f t="shared" ca="1" si="19"/>
        <v>0.48739302566442344</v>
      </c>
      <c r="P634" s="33">
        <v>143.26307430584438</v>
      </c>
      <c r="Q634" s="31">
        <f t="shared" si="20"/>
        <v>0.87164610527692588</v>
      </c>
      <c r="Y634" s="12">
        <v>143.26307430584438</v>
      </c>
    </row>
    <row r="635" spans="14:25" x14ac:dyDescent="0.25">
      <c r="N635" s="33">
        <v>633</v>
      </c>
      <c r="O635" s="33">
        <f t="shared" ca="1" si="19"/>
        <v>0.20726011423153567</v>
      </c>
      <c r="P635" s="33">
        <v>156.31119579938996</v>
      </c>
      <c r="Q635" s="31">
        <f t="shared" si="20"/>
        <v>0.98549789846192515</v>
      </c>
      <c r="Y635" s="12">
        <v>156.31119579938996</v>
      </c>
    </row>
    <row r="636" spans="14:25" x14ac:dyDescent="0.25">
      <c r="N636" s="33">
        <v>634</v>
      </c>
      <c r="O636" s="33">
        <f t="shared" ca="1" si="19"/>
        <v>0.44438314108222543</v>
      </c>
      <c r="P636" s="33">
        <v>114.86843311270346</v>
      </c>
      <c r="Q636" s="31">
        <f t="shared" si="20"/>
        <v>0.17101646797662121</v>
      </c>
      <c r="Y636" s="12">
        <v>114.86843311270346</v>
      </c>
    </row>
    <row r="637" spans="14:25" x14ac:dyDescent="0.25">
      <c r="N637" s="33">
        <v>635</v>
      </c>
      <c r="O637" s="33">
        <f t="shared" ca="1" si="19"/>
        <v>0.65861965147049983</v>
      </c>
      <c r="P637" s="33">
        <v>122.32156145206115</v>
      </c>
      <c r="Q637" s="31">
        <f t="shared" si="20"/>
        <v>0.33362187127329518</v>
      </c>
      <c r="Y637" s="12">
        <v>122.32156145206115</v>
      </c>
    </row>
    <row r="638" spans="14:25" x14ac:dyDescent="0.25">
      <c r="N638" s="33">
        <v>636</v>
      </c>
      <c r="O638" s="33">
        <f t="shared" ca="1" si="19"/>
        <v>0.83047505451646642</v>
      </c>
      <c r="P638" s="33">
        <v>154.7221838351409</v>
      </c>
      <c r="Q638" s="31">
        <f t="shared" si="20"/>
        <v>0.97995224755547117</v>
      </c>
      <c r="Y638" s="12">
        <v>154.7221838351409</v>
      </c>
    </row>
    <row r="639" spans="14:25" x14ac:dyDescent="0.25">
      <c r="N639" s="33">
        <v>637</v>
      </c>
      <c r="O639" s="33">
        <f t="shared" ca="1" si="19"/>
        <v>0.5513627979230834</v>
      </c>
      <c r="P639" s="33">
        <v>130.15149463787932</v>
      </c>
      <c r="Q639" s="31">
        <f t="shared" si="20"/>
        <v>0.55455365057950778</v>
      </c>
      <c r="Y639" s="12">
        <v>130.15149463787932</v>
      </c>
    </row>
    <row r="640" spans="14:25" x14ac:dyDescent="0.25">
      <c r="N640" s="33">
        <v>638</v>
      </c>
      <c r="O640" s="33">
        <f t="shared" ca="1" si="19"/>
        <v>0.49343340485741338</v>
      </c>
      <c r="P640" s="33">
        <v>135.06649174561974</v>
      </c>
      <c r="Q640" s="31">
        <f t="shared" si="20"/>
        <v>0.69286910086856768</v>
      </c>
      <c r="Y640" s="12">
        <v>135.06649174561974</v>
      </c>
    </row>
    <row r="641" spans="14:25" x14ac:dyDescent="0.25">
      <c r="N641" s="33">
        <v>639</v>
      </c>
      <c r="O641" s="33">
        <f t="shared" ca="1" si="19"/>
        <v>0.90205250717870966</v>
      </c>
      <c r="P641" s="33">
        <v>143.7594935157652</v>
      </c>
      <c r="Q641" s="31">
        <f t="shared" si="20"/>
        <v>0.87962357384150336</v>
      </c>
      <c r="Y641" s="12">
        <v>143.7594935157652</v>
      </c>
    </row>
    <row r="642" spans="14:25" x14ac:dyDescent="0.25">
      <c r="N642" s="33">
        <v>640</v>
      </c>
      <c r="O642" s="33">
        <f t="shared" ca="1" si="19"/>
        <v>0.60772412344183724</v>
      </c>
      <c r="P642" s="33">
        <v>121.194461942063</v>
      </c>
      <c r="Q642" s="31">
        <f t="shared" si="20"/>
        <v>0.30508706350548948</v>
      </c>
      <c r="Y642" s="12">
        <v>121.194461942063</v>
      </c>
    </row>
    <row r="643" spans="14:25" x14ac:dyDescent="0.25">
      <c r="N643" s="33">
        <v>641</v>
      </c>
      <c r="O643" s="33">
        <f t="shared" ca="1" si="19"/>
        <v>0.83307956047827891</v>
      </c>
      <c r="P643" s="33">
        <v>125.59163961142833</v>
      </c>
      <c r="Q643" s="31">
        <f t="shared" si="20"/>
        <v>0.42243576996379306</v>
      </c>
      <c r="Y643" s="12">
        <v>125.59163961142833</v>
      </c>
    </row>
    <row r="644" spans="14:25" x14ac:dyDescent="0.25">
      <c r="N644" s="33">
        <v>642</v>
      </c>
      <c r="O644" s="33">
        <f t="shared" ref="O644:O707" ca="1" si="21">RAND()</f>
        <v>0.93879118666442529</v>
      </c>
      <c r="P644" s="33">
        <v>113.11813989077807</v>
      </c>
      <c r="Q644" s="31">
        <f t="shared" ref="Q644:Q707" si="22">_xlfn.NORM.S.DIST(($L$5+$L$6*ASINH((P644-$L$3)/$L$4)),TRUE)</f>
        <v>0.14240272260790374</v>
      </c>
      <c r="Y644" s="12">
        <v>113.11813989077807</v>
      </c>
    </row>
    <row r="645" spans="14:25" x14ac:dyDescent="0.25">
      <c r="N645" s="33">
        <v>643</v>
      </c>
      <c r="O645" s="33">
        <f t="shared" ca="1" si="21"/>
        <v>0.58605157506434147</v>
      </c>
      <c r="P645" s="33">
        <v>100.23071278657753</v>
      </c>
      <c r="Q645" s="31">
        <f t="shared" si="22"/>
        <v>2.7576349027990027E-2</v>
      </c>
      <c r="Y645" s="12">
        <v>100.23071278657753</v>
      </c>
    </row>
    <row r="646" spans="14:25" x14ac:dyDescent="0.25">
      <c r="N646" s="33">
        <v>644</v>
      </c>
      <c r="O646" s="33">
        <f t="shared" ca="1" si="21"/>
        <v>0.14468989909551055</v>
      </c>
      <c r="P646" s="33">
        <v>127.9339268096071</v>
      </c>
      <c r="Q646" s="31">
        <f t="shared" si="22"/>
        <v>0.48979092709708216</v>
      </c>
      <c r="Y646" s="12">
        <v>127.9339268096071</v>
      </c>
    </row>
    <row r="647" spans="14:25" x14ac:dyDescent="0.25">
      <c r="N647" s="33">
        <v>645</v>
      </c>
      <c r="O647" s="33">
        <f t="shared" ca="1" si="21"/>
        <v>0.22751718399468246</v>
      </c>
      <c r="P647" s="33">
        <v>146.53555902312897</v>
      </c>
      <c r="Q647" s="31">
        <f t="shared" si="22"/>
        <v>0.91806313449594268</v>
      </c>
      <c r="Y647" s="12">
        <v>146.53555902312897</v>
      </c>
    </row>
    <row r="648" spans="14:25" x14ac:dyDescent="0.25">
      <c r="N648" s="33">
        <v>646</v>
      </c>
      <c r="O648" s="33">
        <f t="shared" ca="1" si="21"/>
        <v>4.8086115124893136E-2</v>
      </c>
      <c r="P648" s="33">
        <v>114.60071889628747</v>
      </c>
      <c r="Q648" s="31">
        <f t="shared" si="22"/>
        <v>0.16639974201113814</v>
      </c>
      <c r="Y648" s="12">
        <v>114.60071889628747</v>
      </c>
    </row>
    <row r="649" spans="14:25" x14ac:dyDescent="0.25">
      <c r="N649" s="33">
        <v>647</v>
      </c>
      <c r="O649" s="33">
        <f t="shared" ca="1" si="21"/>
        <v>2.8688011612903908E-2</v>
      </c>
      <c r="P649" s="33">
        <v>148.5427918949693</v>
      </c>
      <c r="Q649" s="31">
        <f t="shared" si="22"/>
        <v>0.93968488851303178</v>
      </c>
      <c r="Y649" s="12">
        <v>148.5427918949693</v>
      </c>
    </row>
    <row r="650" spans="14:25" x14ac:dyDescent="0.25">
      <c r="N650" s="33">
        <v>648</v>
      </c>
      <c r="O650" s="33">
        <f t="shared" ca="1" si="21"/>
        <v>0.98180443333799594</v>
      </c>
      <c r="P650" s="33">
        <v>143.43040432312745</v>
      </c>
      <c r="Q650" s="31">
        <f t="shared" si="22"/>
        <v>0.87437321437177407</v>
      </c>
      <c r="Y650" s="12">
        <v>143.43040432312745</v>
      </c>
    </row>
    <row r="651" spans="14:25" x14ac:dyDescent="0.25">
      <c r="N651" s="33">
        <v>649</v>
      </c>
      <c r="O651" s="33">
        <f t="shared" ca="1" si="21"/>
        <v>0.8247107568234443</v>
      </c>
      <c r="P651" s="33">
        <v>122.19893747114705</v>
      </c>
      <c r="Q651" s="31">
        <f t="shared" si="22"/>
        <v>0.33045870515896436</v>
      </c>
      <c r="Y651" s="12">
        <v>122.19893747114705</v>
      </c>
    </row>
    <row r="652" spans="14:25" x14ac:dyDescent="0.25">
      <c r="N652" s="33">
        <v>650</v>
      </c>
      <c r="O652" s="33">
        <f t="shared" ca="1" si="21"/>
        <v>0.56851866334023426</v>
      </c>
      <c r="P652" s="33">
        <v>117.93554329665155</v>
      </c>
      <c r="Q652" s="31">
        <f t="shared" si="22"/>
        <v>0.23014446585672571</v>
      </c>
      <c r="Y652" s="12">
        <v>117.93554329665155</v>
      </c>
    </row>
    <row r="653" spans="14:25" x14ac:dyDescent="0.25">
      <c r="N653" s="33">
        <v>651</v>
      </c>
      <c r="O653" s="33">
        <f t="shared" ca="1" si="21"/>
        <v>0.55880561663343586</v>
      </c>
      <c r="P653" s="33">
        <v>102.09549394470854</v>
      </c>
      <c r="Q653" s="31">
        <f t="shared" si="22"/>
        <v>3.6064357697273425E-2</v>
      </c>
      <c r="Y653" s="12">
        <v>102.09549394470854</v>
      </c>
    </row>
    <row r="654" spans="14:25" x14ac:dyDescent="0.25">
      <c r="N654" s="33">
        <v>652</v>
      </c>
      <c r="O654" s="33">
        <f t="shared" ca="1" si="21"/>
        <v>0.1546741858603442</v>
      </c>
      <c r="P654" s="33">
        <v>128.22518341478576</v>
      </c>
      <c r="Q654" s="31">
        <f t="shared" si="22"/>
        <v>0.49827964932619156</v>
      </c>
      <c r="Y654" s="12">
        <v>128.22518341478576</v>
      </c>
    </row>
    <row r="655" spans="14:25" x14ac:dyDescent="0.25">
      <c r="N655" s="33">
        <v>653</v>
      </c>
      <c r="O655" s="33">
        <f t="shared" ca="1" si="21"/>
        <v>0.98892723311036124</v>
      </c>
      <c r="P655" s="33">
        <v>122.96654791918948</v>
      </c>
      <c r="Q655" s="31">
        <f t="shared" si="22"/>
        <v>0.35048209667935804</v>
      </c>
      <c r="Y655" s="12">
        <v>122.96654791918948</v>
      </c>
    </row>
    <row r="656" spans="14:25" x14ac:dyDescent="0.25">
      <c r="N656" s="33">
        <v>654</v>
      </c>
      <c r="O656" s="33">
        <f t="shared" ca="1" si="21"/>
        <v>0.86728626488093985</v>
      </c>
      <c r="P656" s="33">
        <v>124.13222649378272</v>
      </c>
      <c r="Q656" s="31">
        <f t="shared" si="22"/>
        <v>0.38183145852668576</v>
      </c>
      <c r="Y656" s="12">
        <v>124.13222649378272</v>
      </c>
    </row>
    <row r="657" spans="14:25" x14ac:dyDescent="0.25">
      <c r="N657" s="33">
        <v>655</v>
      </c>
      <c r="O657" s="33">
        <f t="shared" ca="1" si="21"/>
        <v>0.23374160909110353</v>
      </c>
      <c r="P657" s="33">
        <v>145.80364606752536</v>
      </c>
      <c r="Q657" s="31">
        <f t="shared" si="22"/>
        <v>0.90892402694665164</v>
      </c>
      <c r="Y657" s="12">
        <v>145.80364606752536</v>
      </c>
    </row>
    <row r="658" spans="14:25" x14ac:dyDescent="0.25">
      <c r="N658" s="33">
        <v>656</v>
      </c>
      <c r="O658" s="33">
        <f t="shared" ca="1" si="21"/>
        <v>0.91051658857177631</v>
      </c>
      <c r="P658" s="33">
        <v>138.36499112378897</v>
      </c>
      <c r="Q658" s="31">
        <f t="shared" si="22"/>
        <v>0.77483081875770032</v>
      </c>
      <c r="Y658" s="12">
        <v>138.36499112378897</v>
      </c>
    </row>
    <row r="659" spans="14:25" x14ac:dyDescent="0.25">
      <c r="N659" s="33">
        <v>657</v>
      </c>
      <c r="O659" s="33">
        <f t="shared" ca="1" si="21"/>
        <v>0.85360086079458919</v>
      </c>
      <c r="P659" s="33">
        <v>139.0972436374513</v>
      </c>
      <c r="Q659" s="31">
        <f t="shared" si="22"/>
        <v>0.79133012629484745</v>
      </c>
      <c r="Y659" s="12">
        <v>139.0972436374513</v>
      </c>
    </row>
    <row r="660" spans="14:25" x14ac:dyDescent="0.25">
      <c r="N660" s="33">
        <v>658</v>
      </c>
      <c r="O660" s="33">
        <f t="shared" ca="1" si="21"/>
        <v>0.71793849401663645</v>
      </c>
      <c r="P660" s="33">
        <v>132.71785252649391</v>
      </c>
      <c r="Q660" s="31">
        <f t="shared" si="22"/>
        <v>0.62841919176821937</v>
      </c>
      <c r="Y660" s="12">
        <v>132.71785252649391</v>
      </c>
    </row>
    <row r="661" spans="14:25" x14ac:dyDescent="0.25">
      <c r="N661" s="33">
        <v>659</v>
      </c>
      <c r="O661" s="33">
        <f t="shared" ca="1" si="21"/>
        <v>1.9543226397613189E-2</v>
      </c>
      <c r="P661" s="33">
        <v>124.18088670205979</v>
      </c>
      <c r="Q661" s="31">
        <f t="shared" si="22"/>
        <v>0.38316268305415202</v>
      </c>
      <c r="Y661" s="12">
        <v>124.18088670205979</v>
      </c>
    </row>
    <row r="662" spans="14:25" x14ac:dyDescent="0.25">
      <c r="N662" s="33">
        <v>660</v>
      </c>
      <c r="O662" s="33">
        <f t="shared" ca="1" si="21"/>
        <v>0.82453164023268644</v>
      </c>
      <c r="P662" s="33">
        <v>124.22378680494897</v>
      </c>
      <c r="Q662" s="31">
        <f t="shared" si="22"/>
        <v>0.38433773032262025</v>
      </c>
      <c r="Y662" s="12">
        <v>124.22378680494897</v>
      </c>
    </row>
    <row r="663" spans="14:25" x14ac:dyDescent="0.25">
      <c r="N663" s="33">
        <v>661</v>
      </c>
      <c r="O663" s="33">
        <f t="shared" ca="1" si="21"/>
        <v>0.77020588928827172</v>
      </c>
      <c r="P663" s="33">
        <v>142.9788557952871</v>
      </c>
      <c r="Q663" s="31">
        <f t="shared" si="22"/>
        <v>0.86692496155582011</v>
      </c>
      <c r="Y663" s="12">
        <v>142.9788557952871</v>
      </c>
    </row>
    <row r="664" spans="14:25" x14ac:dyDescent="0.25">
      <c r="N664" s="33">
        <v>662</v>
      </c>
      <c r="O664" s="33">
        <f t="shared" ca="1" si="21"/>
        <v>0.87619113749048405</v>
      </c>
      <c r="P664" s="33">
        <v>124.69313792762915</v>
      </c>
      <c r="Q664" s="31">
        <f t="shared" si="22"/>
        <v>0.39727668650093179</v>
      </c>
      <c r="Y664" s="12">
        <v>124.69313792762915</v>
      </c>
    </row>
    <row r="665" spans="14:25" x14ac:dyDescent="0.25">
      <c r="N665" s="33">
        <v>663</v>
      </c>
      <c r="O665" s="33">
        <f t="shared" ca="1" si="21"/>
        <v>0.25140921715408038</v>
      </c>
      <c r="P665" s="33">
        <v>95.657853374614049</v>
      </c>
      <c r="Q665" s="31">
        <f t="shared" si="22"/>
        <v>1.3701905035391872E-2</v>
      </c>
      <c r="Y665" s="12">
        <v>95.657853374614049</v>
      </c>
    </row>
    <row r="666" spans="14:25" x14ac:dyDescent="0.25">
      <c r="N666" s="33">
        <v>664</v>
      </c>
      <c r="O666" s="33">
        <f t="shared" ca="1" si="21"/>
        <v>0.50040258587657827</v>
      </c>
      <c r="P666" s="33">
        <v>117.60326074956787</v>
      </c>
      <c r="Q666" s="31">
        <f t="shared" si="22"/>
        <v>0.22318821540093775</v>
      </c>
      <c r="Y666" s="12">
        <v>117.60326074956787</v>
      </c>
    </row>
    <row r="667" spans="14:25" x14ac:dyDescent="0.25">
      <c r="N667" s="33">
        <v>665</v>
      </c>
      <c r="O667" s="33">
        <f t="shared" ca="1" si="21"/>
        <v>3.8463262701210588E-2</v>
      </c>
      <c r="P667" s="33">
        <v>155.34857558145984</v>
      </c>
      <c r="Q667" s="31">
        <f t="shared" si="22"/>
        <v>0.98231863608929215</v>
      </c>
      <c r="Y667" s="12">
        <v>155.34857558145984</v>
      </c>
    </row>
    <row r="668" spans="14:25" x14ac:dyDescent="0.25">
      <c r="N668" s="33">
        <v>666</v>
      </c>
      <c r="O668" s="33">
        <f t="shared" ca="1" si="21"/>
        <v>4.9933092484294006E-2</v>
      </c>
      <c r="P668" s="33">
        <v>153.36071628589698</v>
      </c>
      <c r="Q668" s="31">
        <f t="shared" si="22"/>
        <v>0.97389676254612023</v>
      </c>
      <c r="Y668" s="12">
        <v>153.36071628589698</v>
      </c>
    </row>
    <row r="669" spans="14:25" x14ac:dyDescent="0.25">
      <c r="N669" s="33">
        <v>667</v>
      </c>
      <c r="O669" s="33">
        <f t="shared" ca="1" si="21"/>
        <v>0.6551495917974971</v>
      </c>
      <c r="P669" s="33">
        <v>124.17033300211429</v>
      </c>
      <c r="Q669" s="31">
        <f t="shared" si="22"/>
        <v>0.38287381528594783</v>
      </c>
      <c r="Y669" s="12">
        <v>124.17033300211429</v>
      </c>
    </row>
    <row r="670" spans="14:25" x14ac:dyDescent="0.25">
      <c r="N670" s="33">
        <v>668</v>
      </c>
      <c r="O670" s="33">
        <f t="shared" ca="1" si="21"/>
        <v>0.74216135062283073</v>
      </c>
      <c r="P670" s="33">
        <v>141.32008814512946</v>
      </c>
      <c r="Q670" s="31">
        <f t="shared" si="22"/>
        <v>0.83713452351507045</v>
      </c>
      <c r="Y670" s="12">
        <v>141.32008814512946</v>
      </c>
    </row>
    <row r="671" spans="14:25" x14ac:dyDescent="0.25">
      <c r="N671" s="33">
        <v>669</v>
      </c>
      <c r="O671" s="33">
        <f t="shared" ca="1" si="21"/>
        <v>0.33463111192216244</v>
      </c>
      <c r="P671" s="33">
        <v>131.99652609991313</v>
      </c>
      <c r="Q671" s="31">
        <f t="shared" si="22"/>
        <v>0.60791800943082563</v>
      </c>
      <c r="Y671" s="12">
        <v>131.99652609991313</v>
      </c>
    </row>
    <row r="672" spans="14:25" x14ac:dyDescent="0.25">
      <c r="N672" s="33">
        <v>670</v>
      </c>
      <c r="O672" s="33">
        <f t="shared" ca="1" si="21"/>
        <v>0.52638284241313416</v>
      </c>
      <c r="P672" s="33">
        <v>121.89442756622964</v>
      </c>
      <c r="Q672" s="31">
        <f t="shared" si="22"/>
        <v>0.32266430240560373</v>
      </c>
      <c r="Y672" s="12">
        <v>121.89442756622964</v>
      </c>
    </row>
    <row r="673" spans="14:25" x14ac:dyDescent="0.25">
      <c r="N673" s="33">
        <v>671</v>
      </c>
      <c r="O673" s="33">
        <f t="shared" ca="1" si="21"/>
        <v>0.58738030945881081</v>
      </c>
      <c r="P673" s="33">
        <v>103.86239786498072</v>
      </c>
      <c r="Q673" s="31">
        <f t="shared" si="22"/>
        <v>4.6074188970861456E-2</v>
      </c>
      <c r="Y673" s="12">
        <v>103.86239786498072</v>
      </c>
    </row>
    <row r="674" spans="14:25" x14ac:dyDescent="0.25">
      <c r="N674" s="33">
        <v>672</v>
      </c>
      <c r="O674" s="33">
        <f t="shared" ca="1" si="21"/>
        <v>0.64774498442632333</v>
      </c>
      <c r="P674" s="33">
        <v>118.14901402627393</v>
      </c>
      <c r="Q674" s="31">
        <f t="shared" si="22"/>
        <v>0.23468275922175505</v>
      </c>
      <c r="Y674" s="12">
        <v>118.14901402627393</v>
      </c>
    </row>
    <row r="675" spans="14:25" x14ac:dyDescent="0.25">
      <c r="N675" s="33">
        <v>673</v>
      </c>
      <c r="O675" s="33">
        <f t="shared" ca="1" si="21"/>
        <v>0.91383514240213481</v>
      </c>
      <c r="P675" s="33">
        <v>146.4915435796662</v>
      </c>
      <c r="Q675" s="31">
        <f t="shared" si="22"/>
        <v>0.91753307621620017</v>
      </c>
      <c r="Y675" s="12">
        <v>146.4915435796662</v>
      </c>
    </row>
    <row r="676" spans="14:25" x14ac:dyDescent="0.25">
      <c r="N676" s="33">
        <v>674</v>
      </c>
      <c r="O676" s="33">
        <f t="shared" ca="1" si="21"/>
        <v>0.80325043868446822</v>
      </c>
      <c r="P676" s="33">
        <v>129.63452289346125</v>
      </c>
      <c r="Q676" s="31">
        <f t="shared" si="22"/>
        <v>0.53946147041625003</v>
      </c>
      <c r="Y676" s="12">
        <v>129.63452289346125</v>
      </c>
    </row>
    <row r="677" spans="14:25" x14ac:dyDescent="0.25">
      <c r="N677" s="33">
        <v>675</v>
      </c>
      <c r="O677" s="33">
        <f t="shared" ca="1" si="21"/>
        <v>0.8311540170837094</v>
      </c>
      <c r="P677" s="33">
        <v>119.86626750362628</v>
      </c>
      <c r="Q677" s="31">
        <f t="shared" si="22"/>
        <v>0.27311807969886243</v>
      </c>
      <c r="Y677" s="12">
        <v>119.86626750362628</v>
      </c>
    </row>
    <row r="678" spans="14:25" x14ac:dyDescent="0.25">
      <c r="N678" s="33">
        <v>676</v>
      </c>
      <c r="O678" s="33">
        <f t="shared" ca="1" si="21"/>
        <v>1.4044154095995687E-3</v>
      </c>
      <c r="P678" s="33">
        <v>141.27242197242623</v>
      </c>
      <c r="Q678" s="31">
        <f t="shared" si="22"/>
        <v>0.83622223317701283</v>
      </c>
      <c r="Y678" s="12">
        <v>141.27242197242623</v>
      </c>
    </row>
    <row r="679" spans="14:25" x14ac:dyDescent="0.25">
      <c r="N679" s="33">
        <v>677</v>
      </c>
      <c r="O679" s="33">
        <f t="shared" ca="1" si="21"/>
        <v>0.55194656678974041</v>
      </c>
      <c r="P679" s="33">
        <v>146.88982492845412</v>
      </c>
      <c r="Q679" s="31">
        <f t="shared" si="22"/>
        <v>0.92223967158457754</v>
      </c>
      <c r="Y679" s="12">
        <v>146.88982492845412</v>
      </c>
    </row>
    <row r="680" spans="14:25" x14ac:dyDescent="0.25">
      <c r="N680" s="33">
        <v>678</v>
      </c>
      <c r="O680" s="33">
        <f t="shared" ca="1" si="21"/>
        <v>0.46733200440051959</v>
      </c>
      <c r="P680" s="33">
        <v>123.94071233188055</v>
      </c>
      <c r="Q680" s="31">
        <f t="shared" si="22"/>
        <v>0.37660881143246128</v>
      </c>
      <c r="Y680" s="12">
        <v>123.94071233188055</v>
      </c>
    </row>
    <row r="681" spans="14:25" x14ac:dyDescent="0.25">
      <c r="N681" s="33">
        <v>679</v>
      </c>
      <c r="O681" s="33">
        <f t="shared" ca="1" si="21"/>
        <v>0.69003415039313465</v>
      </c>
      <c r="P681" s="33">
        <v>101.23723520784868</v>
      </c>
      <c r="Q681" s="31">
        <f t="shared" si="22"/>
        <v>3.1913878898674197E-2</v>
      </c>
      <c r="Y681" s="12">
        <v>101.23723520784868</v>
      </c>
    </row>
    <row r="682" spans="14:25" x14ac:dyDescent="0.25">
      <c r="N682" s="33">
        <v>680</v>
      </c>
      <c r="O682" s="33">
        <f t="shared" ca="1" si="21"/>
        <v>0.40836912266067904</v>
      </c>
      <c r="P682" s="33">
        <v>120.5185291172667</v>
      </c>
      <c r="Q682" s="31">
        <f t="shared" si="22"/>
        <v>0.28858373895852973</v>
      </c>
      <c r="Y682" s="12">
        <v>120.5185291172667</v>
      </c>
    </row>
    <row r="683" spans="14:25" x14ac:dyDescent="0.25">
      <c r="N683" s="33">
        <v>681</v>
      </c>
      <c r="O683" s="33">
        <f t="shared" ca="1" si="21"/>
        <v>0.37811079276572224</v>
      </c>
      <c r="P683" s="33">
        <v>96.815748963830387</v>
      </c>
      <c r="Q683" s="31">
        <f t="shared" si="22"/>
        <v>1.6445870906559988E-2</v>
      </c>
      <c r="Y683" s="12">
        <v>96.815748963830387</v>
      </c>
    </row>
    <row r="684" spans="14:25" x14ac:dyDescent="0.25">
      <c r="N684" s="33">
        <v>682</v>
      </c>
      <c r="O684" s="33">
        <f t="shared" ca="1" si="21"/>
        <v>0.46727679631524999</v>
      </c>
      <c r="P684" s="33">
        <v>127.49658297066313</v>
      </c>
      <c r="Q684" s="31">
        <f t="shared" si="22"/>
        <v>0.47707633000761401</v>
      </c>
      <c r="Y684" s="12">
        <v>127.49658297066313</v>
      </c>
    </row>
    <row r="685" spans="14:25" x14ac:dyDescent="0.25">
      <c r="N685" s="33">
        <v>683</v>
      </c>
      <c r="O685" s="33">
        <f t="shared" ca="1" si="21"/>
        <v>0.14363853420259687</v>
      </c>
      <c r="P685" s="33">
        <v>138.07995921646898</v>
      </c>
      <c r="Q685" s="31">
        <f t="shared" si="22"/>
        <v>0.76822898384224581</v>
      </c>
      <c r="Y685" s="12">
        <v>138.07995921646898</v>
      </c>
    </row>
    <row r="686" spans="14:25" x14ac:dyDescent="0.25">
      <c r="N686" s="33">
        <v>684</v>
      </c>
      <c r="O686" s="33">
        <f t="shared" ca="1" si="21"/>
        <v>0.14080732391674589</v>
      </c>
      <c r="P686" s="33">
        <v>121.0215159409823</v>
      </c>
      <c r="Q686" s="31">
        <f t="shared" si="22"/>
        <v>0.30081949356906135</v>
      </c>
      <c r="Y686" s="12">
        <v>121.0215159409823</v>
      </c>
    </row>
    <row r="687" spans="14:25" x14ac:dyDescent="0.25">
      <c r="N687" s="33">
        <v>685</v>
      </c>
      <c r="O687" s="33">
        <f t="shared" ca="1" si="21"/>
        <v>0.59747455337254718</v>
      </c>
      <c r="P687" s="33">
        <v>130.37563134504785</v>
      </c>
      <c r="Q687" s="31">
        <f t="shared" si="22"/>
        <v>0.5610851247555928</v>
      </c>
      <c r="Y687" s="12">
        <v>130.37563134504785</v>
      </c>
    </row>
    <row r="688" spans="14:25" x14ac:dyDescent="0.25">
      <c r="N688" s="33">
        <v>686</v>
      </c>
      <c r="O688" s="33">
        <f t="shared" ca="1" si="21"/>
        <v>0.4742095875697756</v>
      </c>
      <c r="P688" s="33">
        <v>120.57867409361668</v>
      </c>
      <c r="Q688" s="31">
        <f t="shared" si="22"/>
        <v>0.29003286448649473</v>
      </c>
      <c r="Y688" s="12">
        <v>120.57867409361668</v>
      </c>
    </row>
    <row r="689" spans="14:25" x14ac:dyDescent="0.25">
      <c r="N689" s="33">
        <v>687</v>
      </c>
      <c r="O689" s="33">
        <f t="shared" ca="1" si="21"/>
        <v>0.9042038361621173</v>
      </c>
      <c r="P689" s="33">
        <v>125.13466677053675</v>
      </c>
      <c r="Q689" s="31">
        <f t="shared" si="22"/>
        <v>0.40958000800301075</v>
      </c>
      <c r="Y689" s="12">
        <v>125.13466677053675</v>
      </c>
    </row>
    <row r="690" spans="14:25" x14ac:dyDescent="0.25">
      <c r="N690" s="33">
        <v>688</v>
      </c>
      <c r="O690" s="33">
        <f t="shared" ca="1" si="21"/>
        <v>0.60308261301521127</v>
      </c>
      <c r="P690" s="33">
        <v>150.39591171676051</v>
      </c>
      <c r="Q690" s="31">
        <f t="shared" si="22"/>
        <v>0.95552747940984029</v>
      </c>
      <c r="Y690" s="12">
        <v>150.39591171676051</v>
      </c>
    </row>
    <row r="691" spans="14:25" x14ac:dyDescent="0.25">
      <c r="N691" s="33">
        <v>689</v>
      </c>
      <c r="O691" s="33">
        <f t="shared" ca="1" si="21"/>
        <v>1.3633671113845058E-2</v>
      </c>
      <c r="P691" s="33">
        <v>108.6004224558254</v>
      </c>
      <c r="Q691" s="31">
        <f t="shared" si="22"/>
        <v>8.4860005356303905E-2</v>
      </c>
      <c r="Y691" s="12">
        <v>108.6004224558254</v>
      </c>
    </row>
    <row r="692" spans="14:25" x14ac:dyDescent="0.25">
      <c r="N692" s="33">
        <v>690</v>
      </c>
      <c r="O692" s="33">
        <f t="shared" ca="1" si="21"/>
        <v>9.5538073137578894E-2</v>
      </c>
      <c r="P692" s="33">
        <v>112.84964493834323</v>
      </c>
      <c r="Q692" s="31">
        <f t="shared" si="22"/>
        <v>0.13833819750420034</v>
      </c>
      <c r="Y692" s="12">
        <v>112.84964493834323</v>
      </c>
    </row>
    <row r="693" spans="14:25" x14ac:dyDescent="0.25">
      <c r="N693" s="33">
        <v>691</v>
      </c>
      <c r="O693" s="33">
        <f t="shared" ca="1" si="21"/>
        <v>0.27311723800911958</v>
      </c>
      <c r="P693" s="33">
        <v>131.20774410041457</v>
      </c>
      <c r="Q693" s="31">
        <f t="shared" si="22"/>
        <v>0.58523388225720763</v>
      </c>
      <c r="Y693" s="12">
        <v>131.20774410041457</v>
      </c>
    </row>
    <row r="694" spans="14:25" x14ac:dyDescent="0.25">
      <c r="N694" s="33">
        <v>692</v>
      </c>
      <c r="O694" s="33">
        <f t="shared" ca="1" si="21"/>
        <v>0.64892988073457269</v>
      </c>
      <c r="P694" s="33">
        <v>132.38873050079832</v>
      </c>
      <c r="Q694" s="31">
        <f t="shared" si="22"/>
        <v>0.61909776656494719</v>
      </c>
      <c r="Y694" s="12">
        <v>132.38873050079832</v>
      </c>
    </row>
    <row r="695" spans="14:25" x14ac:dyDescent="0.25">
      <c r="N695" s="33">
        <v>693</v>
      </c>
      <c r="O695" s="33">
        <f t="shared" ca="1" si="21"/>
        <v>0.29863015479879274</v>
      </c>
      <c r="P695" s="33">
        <v>132.98000815036346</v>
      </c>
      <c r="Q695" s="31">
        <f t="shared" si="22"/>
        <v>0.6358008484201999</v>
      </c>
      <c r="Y695" s="12">
        <v>132.98000815036346</v>
      </c>
    </row>
    <row r="696" spans="14:25" x14ac:dyDescent="0.25">
      <c r="N696" s="33">
        <v>694</v>
      </c>
      <c r="O696" s="33">
        <f t="shared" ca="1" si="21"/>
        <v>0.40999240952688176</v>
      </c>
      <c r="P696" s="33">
        <v>134.90709605838029</v>
      </c>
      <c r="Q696" s="31">
        <f t="shared" si="22"/>
        <v>0.68863048053432929</v>
      </c>
      <c r="Y696" s="12">
        <v>134.90709605838029</v>
      </c>
    </row>
    <row r="697" spans="14:25" x14ac:dyDescent="0.25">
      <c r="N697" s="33">
        <v>695</v>
      </c>
      <c r="O697" s="33">
        <f t="shared" ca="1" si="21"/>
        <v>0.85578336180280767</v>
      </c>
      <c r="P697" s="33">
        <v>128.63771020457881</v>
      </c>
      <c r="Q697" s="31">
        <f t="shared" si="22"/>
        <v>0.51032328320719555</v>
      </c>
      <c r="Y697" s="12">
        <v>128.63771020457881</v>
      </c>
    </row>
    <row r="698" spans="14:25" x14ac:dyDescent="0.25">
      <c r="N698" s="33">
        <v>696</v>
      </c>
      <c r="O698" s="33">
        <f t="shared" ca="1" si="21"/>
        <v>0.58509279499689537</v>
      </c>
      <c r="P698" s="33">
        <v>110.52700367657773</v>
      </c>
      <c r="Q698" s="31">
        <f t="shared" si="22"/>
        <v>0.1066575217875784</v>
      </c>
      <c r="Y698" s="12">
        <v>110.52700367657773</v>
      </c>
    </row>
    <row r="699" spans="14:25" x14ac:dyDescent="0.25">
      <c r="N699" s="33">
        <v>697</v>
      </c>
      <c r="O699" s="33">
        <f t="shared" ca="1" si="21"/>
        <v>0.9214248593487856</v>
      </c>
      <c r="P699" s="33">
        <v>129.64273355515655</v>
      </c>
      <c r="Q699" s="31">
        <f t="shared" si="22"/>
        <v>0.53970138410959434</v>
      </c>
      <c r="Y699" s="12">
        <v>129.64273355515655</v>
      </c>
    </row>
    <row r="700" spans="14:25" x14ac:dyDescent="0.25">
      <c r="N700" s="33">
        <v>698</v>
      </c>
      <c r="O700" s="33">
        <f t="shared" ca="1" si="21"/>
        <v>0.72612432278325001</v>
      </c>
      <c r="P700" s="33">
        <v>115.83526893860626</v>
      </c>
      <c r="Q700" s="31">
        <f t="shared" si="22"/>
        <v>0.1884181358613447</v>
      </c>
      <c r="Y700" s="12">
        <v>115.83526893860626</v>
      </c>
    </row>
    <row r="701" spans="14:25" x14ac:dyDescent="0.25">
      <c r="N701" s="33">
        <v>699</v>
      </c>
      <c r="O701" s="33">
        <f t="shared" ca="1" si="21"/>
        <v>0.51639524464964903</v>
      </c>
      <c r="P701" s="33">
        <v>105.48729445009961</v>
      </c>
      <c r="Q701" s="31">
        <f t="shared" si="22"/>
        <v>5.7246099990303924E-2</v>
      </c>
      <c r="Y701" s="12">
        <v>105.48729445009961</v>
      </c>
    </row>
    <row r="702" spans="14:25" x14ac:dyDescent="0.25">
      <c r="N702" s="33">
        <v>700</v>
      </c>
      <c r="O702" s="33">
        <f t="shared" ca="1" si="21"/>
        <v>0.16147858430580997</v>
      </c>
      <c r="P702" s="33">
        <v>128.96775531056835</v>
      </c>
      <c r="Q702" s="31">
        <f t="shared" si="22"/>
        <v>0.51996954715214549</v>
      </c>
      <c r="Y702" s="12">
        <v>128.96775531056835</v>
      </c>
    </row>
    <row r="703" spans="14:25" x14ac:dyDescent="0.25">
      <c r="N703" s="33">
        <v>701</v>
      </c>
      <c r="O703" s="33">
        <f t="shared" ca="1" si="21"/>
        <v>0.98989019022386537</v>
      </c>
      <c r="P703" s="33">
        <v>152.89933676531524</v>
      </c>
      <c r="Q703" s="31">
        <f t="shared" si="22"/>
        <v>0.97153371375416386</v>
      </c>
      <c r="Y703" s="12">
        <v>152.89933676531524</v>
      </c>
    </row>
    <row r="704" spans="14:25" x14ac:dyDescent="0.25">
      <c r="N704" s="33">
        <v>702</v>
      </c>
      <c r="O704" s="33">
        <f t="shared" ca="1" si="21"/>
        <v>0.34179399787549425</v>
      </c>
      <c r="P704" s="33">
        <v>129.63317209073389</v>
      </c>
      <c r="Q704" s="31">
        <f t="shared" si="22"/>
        <v>0.53942199977313143</v>
      </c>
      <c r="Y704" s="12">
        <v>129.63317209073389</v>
      </c>
    </row>
    <row r="705" spans="14:25" x14ac:dyDescent="0.25">
      <c r="N705" s="33">
        <v>703</v>
      </c>
      <c r="O705" s="33">
        <f t="shared" ca="1" si="21"/>
        <v>3.4936787444856843E-2</v>
      </c>
      <c r="P705" s="33">
        <v>123.81766477178614</v>
      </c>
      <c r="Q705" s="31">
        <f t="shared" si="22"/>
        <v>0.37326760823944949</v>
      </c>
      <c r="Y705" s="12">
        <v>123.81766477178614</v>
      </c>
    </row>
    <row r="706" spans="14:25" x14ac:dyDescent="0.25">
      <c r="N706" s="33">
        <v>704</v>
      </c>
      <c r="O706" s="33">
        <f t="shared" ca="1" si="21"/>
        <v>0.72647223267891126</v>
      </c>
      <c r="P706" s="33">
        <v>135.77691106785358</v>
      </c>
      <c r="Q706" s="31">
        <f t="shared" si="22"/>
        <v>0.71147907353642126</v>
      </c>
      <c r="Y706" s="12">
        <v>135.77691106785358</v>
      </c>
    </row>
    <row r="707" spans="14:25" x14ac:dyDescent="0.25">
      <c r="N707" s="33">
        <v>705</v>
      </c>
      <c r="O707" s="33">
        <f t="shared" ca="1" si="21"/>
        <v>0.60411236606923258</v>
      </c>
      <c r="P707" s="33">
        <v>131.88591744577525</v>
      </c>
      <c r="Q707" s="31">
        <f t="shared" si="22"/>
        <v>0.60475220365363214</v>
      </c>
      <c r="Y707" s="12">
        <v>131.88591744577525</v>
      </c>
    </row>
    <row r="708" spans="14:25" x14ac:dyDescent="0.25">
      <c r="N708" s="33">
        <v>706</v>
      </c>
      <c r="O708" s="33">
        <f t="shared" ref="O708:O771" ca="1" si="23">RAND()</f>
        <v>0.70877640959591592</v>
      </c>
      <c r="P708" s="33">
        <v>123.82053075932028</v>
      </c>
      <c r="Q708" s="31">
        <f t="shared" ref="Q708:Q771" si="24">_xlfn.NORM.S.DIST(($L$5+$L$6*ASINH((P708-$L$3)/$L$4)),TRUE)</f>
        <v>0.37334530086765683</v>
      </c>
      <c r="Y708" s="12">
        <v>123.82053075932028</v>
      </c>
    </row>
    <row r="709" spans="14:25" x14ac:dyDescent="0.25">
      <c r="N709" s="33">
        <v>707</v>
      </c>
      <c r="O709" s="33">
        <f t="shared" ca="1" si="23"/>
        <v>0.10258386349935333</v>
      </c>
      <c r="P709" s="33">
        <v>104.42403549137748</v>
      </c>
      <c r="Q709" s="31">
        <f t="shared" si="24"/>
        <v>4.9708978858824991E-2</v>
      </c>
      <c r="Y709" s="12">
        <v>104.42403549137748</v>
      </c>
    </row>
    <row r="710" spans="14:25" x14ac:dyDescent="0.25">
      <c r="N710" s="33">
        <v>708</v>
      </c>
      <c r="O710" s="33">
        <f t="shared" ca="1" si="23"/>
        <v>0.62748173948665675</v>
      </c>
      <c r="P710" s="33">
        <v>125.73243123251527</v>
      </c>
      <c r="Q710" s="31">
        <f t="shared" si="24"/>
        <v>0.42641967395134617</v>
      </c>
      <c r="Y710" s="12">
        <v>125.73243123251527</v>
      </c>
    </row>
    <row r="711" spans="14:25" x14ac:dyDescent="0.25">
      <c r="N711" s="33">
        <v>709</v>
      </c>
      <c r="O711" s="33">
        <f t="shared" ca="1" si="23"/>
        <v>0.28709823710834514</v>
      </c>
      <c r="P711" s="33">
        <v>134.14286321115418</v>
      </c>
      <c r="Q711" s="31">
        <f t="shared" si="24"/>
        <v>0.6680113176304755</v>
      </c>
      <c r="Y711" s="12">
        <v>134.14286321115418</v>
      </c>
    </row>
    <row r="712" spans="14:25" x14ac:dyDescent="0.25">
      <c r="N712" s="33">
        <v>710</v>
      </c>
      <c r="O712" s="33">
        <f t="shared" ca="1" si="23"/>
        <v>0.71370335656211914</v>
      </c>
      <c r="P712" s="33">
        <v>136.60224496223194</v>
      </c>
      <c r="Q712" s="31">
        <f t="shared" si="24"/>
        <v>0.73247927475266927</v>
      </c>
      <c r="Y712" s="12">
        <v>136.60224496223194</v>
      </c>
    </row>
    <row r="713" spans="14:25" x14ac:dyDescent="0.25">
      <c r="N713" s="33">
        <v>711</v>
      </c>
      <c r="O713" s="33">
        <f t="shared" ca="1" si="23"/>
        <v>0.97456639360751429</v>
      </c>
      <c r="P713" s="33">
        <v>136.58530120558495</v>
      </c>
      <c r="Q713" s="31">
        <f t="shared" si="24"/>
        <v>0.73205524501044517</v>
      </c>
      <c r="Y713" s="12">
        <v>136.58530120558495</v>
      </c>
    </row>
    <row r="714" spans="14:25" x14ac:dyDescent="0.25">
      <c r="N714" s="33">
        <v>712</v>
      </c>
      <c r="O714" s="33">
        <f t="shared" ca="1" si="23"/>
        <v>0.16433990037149315</v>
      </c>
      <c r="P714" s="33">
        <v>102.33981581119596</v>
      </c>
      <c r="Q714" s="31">
        <f t="shared" si="24"/>
        <v>3.7327110672666551E-2</v>
      </c>
      <c r="Y714" s="12">
        <v>102.33981581119596</v>
      </c>
    </row>
    <row r="715" spans="14:25" x14ac:dyDescent="0.25">
      <c r="N715" s="33">
        <v>713</v>
      </c>
      <c r="O715" s="33">
        <f t="shared" ca="1" si="23"/>
        <v>0.41859043286053876</v>
      </c>
      <c r="P715" s="33">
        <v>117.21862841608551</v>
      </c>
      <c r="Q715" s="31">
        <f t="shared" si="24"/>
        <v>0.21530132090628029</v>
      </c>
      <c r="Y715" s="12">
        <v>117.21862841608551</v>
      </c>
    </row>
    <row r="716" spans="14:25" x14ac:dyDescent="0.25">
      <c r="N716" s="33">
        <v>714</v>
      </c>
      <c r="O716" s="33">
        <f t="shared" ca="1" si="23"/>
        <v>0.48002206576536166</v>
      </c>
      <c r="P716" s="33">
        <v>148.86798909348951</v>
      </c>
      <c r="Q716" s="31">
        <f t="shared" si="24"/>
        <v>0.94273733719849462</v>
      </c>
      <c r="Y716" s="12">
        <v>148.86798909348951</v>
      </c>
    </row>
    <row r="717" spans="14:25" x14ac:dyDescent="0.25">
      <c r="N717" s="33">
        <v>715</v>
      </c>
      <c r="O717" s="33">
        <f t="shared" ca="1" si="23"/>
        <v>0.85654609188888498</v>
      </c>
      <c r="P717" s="33">
        <v>117.86761569962037</v>
      </c>
      <c r="Q717" s="31">
        <f t="shared" si="24"/>
        <v>0.22871170660378859</v>
      </c>
      <c r="Y717" s="12">
        <v>117.86761569962037</v>
      </c>
    </row>
    <row r="718" spans="14:25" x14ac:dyDescent="0.25">
      <c r="N718" s="33">
        <v>716</v>
      </c>
      <c r="O718" s="33">
        <f t="shared" ca="1" si="23"/>
        <v>0.58741582771570422</v>
      </c>
      <c r="P718" s="33">
        <v>135.25854848543656</v>
      </c>
      <c r="Q718" s="31">
        <f t="shared" si="24"/>
        <v>0.69794622858456978</v>
      </c>
      <c r="Y718" s="12">
        <v>135.25854848543656</v>
      </c>
    </row>
    <row r="719" spans="14:25" x14ac:dyDescent="0.25">
      <c r="N719" s="33">
        <v>717</v>
      </c>
      <c r="O719" s="33">
        <f t="shared" ca="1" si="23"/>
        <v>0.88213235301625192</v>
      </c>
      <c r="P719" s="33">
        <v>123.06322689056709</v>
      </c>
      <c r="Q719" s="31">
        <f t="shared" si="24"/>
        <v>0.35304050784986618</v>
      </c>
      <c r="Y719" s="12">
        <v>123.06322689056709</v>
      </c>
    </row>
    <row r="720" spans="14:25" x14ac:dyDescent="0.25">
      <c r="N720" s="33">
        <v>718</v>
      </c>
      <c r="O720" s="33">
        <f t="shared" ca="1" si="23"/>
        <v>0.2789534113012575</v>
      </c>
      <c r="P720" s="33">
        <v>132.81651799021387</v>
      </c>
      <c r="Q720" s="31">
        <f t="shared" si="24"/>
        <v>0.63120203027508248</v>
      </c>
      <c r="Y720" s="12">
        <v>132.81651799021387</v>
      </c>
    </row>
    <row r="721" spans="14:25" x14ac:dyDescent="0.25">
      <c r="N721" s="33">
        <v>719</v>
      </c>
      <c r="O721" s="33">
        <f t="shared" ca="1" si="23"/>
        <v>0.40915153852202379</v>
      </c>
      <c r="P721" s="33">
        <v>146.00937783064492</v>
      </c>
      <c r="Q721" s="31">
        <f t="shared" si="24"/>
        <v>0.91156323665834293</v>
      </c>
      <c r="Y721" s="12">
        <v>146.00937783064492</v>
      </c>
    </row>
    <row r="722" spans="14:25" x14ac:dyDescent="0.25">
      <c r="N722" s="33">
        <v>720</v>
      </c>
      <c r="O722" s="33">
        <f t="shared" ca="1" si="23"/>
        <v>7.8364092188232815E-2</v>
      </c>
      <c r="P722" s="33">
        <v>152.30104753105633</v>
      </c>
      <c r="Q722" s="31">
        <f t="shared" si="24"/>
        <v>0.96821412027521525</v>
      </c>
      <c r="Y722" s="12">
        <v>152.30104753105633</v>
      </c>
    </row>
    <row r="723" spans="14:25" x14ac:dyDescent="0.25">
      <c r="N723" s="33">
        <v>721</v>
      </c>
      <c r="O723" s="33">
        <f t="shared" ca="1" si="23"/>
        <v>0.42515674332497233</v>
      </c>
      <c r="P723" s="33">
        <v>127.92703052604321</v>
      </c>
      <c r="Q723" s="31">
        <f t="shared" si="24"/>
        <v>0.48959011662945257</v>
      </c>
      <c r="Y723" s="12">
        <v>127.92703052604321</v>
      </c>
    </row>
    <row r="724" spans="14:25" x14ac:dyDescent="0.25">
      <c r="N724" s="33">
        <v>722</v>
      </c>
      <c r="O724" s="33">
        <f t="shared" ca="1" si="23"/>
        <v>0.81489314389365852</v>
      </c>
      <c r="P724" s="33">
        <v>131.80459873935729</v>
      </c>
      <c r="Q724" s="31">
        <f t="shared" si="24"/>
        <v>0.60242133624151972</v>
      </c>
      <c r="Y724" s="12">
        <v>131.80459873935729</v>
      </c>
    </row>
    <row r="725" spans="14:25" x14ac:dyDescent="0.25">
      <c r="N725" s="33">
        <v>723</v>
      </c>
      <c r="O725" s="33">
        <f t="shared" ca="1" si="23"/>
        <v>0.77766726060291058</v>
      </c>
      <c r="P725" s="33">
        <v>124.0355644723661</v>
      </c>
      <c r="Q725" s="31">
        <f t="shared" si="24"/>
        <v>0.37919209928461661</v>
      </c>
      <c r="Y725" s="12">
        <v>124.0355644723661</v>
      </c>
    </row>
    <row r="726" spans="14:25" x14ac:dyDescent="0.25">
      <c r="N726" s="33">
        <v>724</v>
      </c>
      <c r="O726" s="33">
        <f t="shared" ca="1" si="23"/>
        <v>0.82698958956315971</v>
      </c>
      <c r="P726" s="33">
        <v>130.14438468948288</v>
      </c>
      <c r="Q726" s="31">
        <f t="shared" si="24"/>
        <v>0.55434632294586395</v>
      </c>
      <c r="Y726" s="12">
        <v>130.14438468948288</v>
      </c>
    </row>
    <row r="727" spans="14:25" x14ac:dyDescent="0.25">
      <c r="N727" s="33">
        <v>725</v>
      </c>
      <c r="O727" s="33">
        <f t="shared" ca="1" si="23"/>
        <v>0.91895441579379133</v>
      </c>
      <c r="P727" s="33">
        <v>143.19996263427248</v>
      </c>
      <c r="Q727" s="31">
        <f t="shared" si="24"/>
        <v>0.87060744259415013</v>
      </c>
      <c r="Y727" s="12">
        <v>143.19996263427248</v>
      </c>
    </row>
    <row r="728" spans="14:25" x14ac:dyDescent="0.25">
      <c r="N728" s="33">
        <v>726</v>
      </c>
      <c r="O728" s="33">
        <f t="shared" ca="1" si="23"/>
        <v>0.84507394070069153</v>
      </c>
      <c r="P728" s="33">
        <v>138.96260921564422</v>
      </c>
      <c r="Q728" s="31">
        <f t="shared" si="24"/>
        <v>0.78834714216316715</v>
      </c>
      <c r="Y728" s="12">
        <v>138.96260921564422</v>
      </c>
    </row>
    <row r="729" spans="14:25" x14ac:dyDescent="0.25">
      <c r="N729" s="33">
        <v>727</v>
      </c>
      <c r="O729" s="33">
        <f t="shared" ca="1" si="23"/>
        <v>0.38942756687911806</v>
      </c>
      <c r="P729" s="33">
        <v>110.83730704720752</v>
      </c>
      <c r="Q729" s="31">
        <f t="shared" si="24"/>
        <v>0.11053784086290097</v>
      </c>
      <c r="Y729" s="12">
        <v>110.83730704720752</v>
      </c>
    </row>
    <row r="730" spans="14:25" x14ac:dyDescent="0.25">
      <c r="N730" s="33">
        <v>728</v>
      </c>
      <c r="O730" s="33">
        <f t="shared" ca="1" si="23"/>
        <v>0.89702890813565495</v>
      </c>
      <c r="P730" s="33">
        <v>132.57925259622124</v>
      </c>
      <c r="Q730" s="31">
        <f t="shared" si="24"/>
        <v>0.62450083491547326</v>
      </c>
      <c r="Y730" s="12">
        <v>132.57925259622124</v>
      </c>
    </row>
    <row r="731" spans="14:25" x14ac:dyDescent="0.25">
      <c r="N731" s="33">
        <v>729</v>
      </c>
      <c r="O731" s="33">
        <f t="shared" ca="1" si="23"/>
        <v>0.29033977044737991</v>
      </c>
      <c r="P731" s="33">
        <v>147.4231985541538</v>
      </c>
      <c r="Q731" s="31">
        <f t="shared" si="24"/>
        <v>0.92823088610472293</v>
      </c>
      <c r="Y731" s="12">
        <v>147.4231985541538</v>
      </c>
    </row>
    <row r="732" spans="14:25" x14ac:dyDescent="0.25">
      <c r="N732" s="33">
        <v>730</v>
      </c>
      <c r="O732" s="33">
        <f t="shared" ca="1" si="23"/>
        <v>0.51839754212276556</v>
      </c>
      <c r="P732" s="33">
        <v>122.13226194063729</v>
      </c>
      <c r="Q732" s="31">
        <f t="shared" si="24"/>
        <v>0.32874460352828083</v>
      </c>
      <c r="Y732" s="12">
        <v>122.13226194063729</v>
      </c>
    </row>
    <row r="733" spans="14:25" x14ac:dyDescent="0.25">
      <c r="N733" s="33">
        <v>731</v>
      </c>
      <c r="O733" s="33">
        <f t="shared" ca="1" si="23"/>
        <v>0.31995317040649285</v>
      </c>
      <c r="P733" s="33">
        <v>151.22494882591218</v>
      </c>
      <c r="Q733" s="31">
        <f t="shared" si="24"/>
        <v>0.96146460156347779</v>
      </c>
      <c r="Y733" s="12">
        <v>151.22494882591218</v>
      </c>
    </row>
    <row r="734" spans="14:25" x14ac:dyDescent="0.25">
      <c r="N734" s="33">
        <v>732</v>
      </c>
      <c r="O734" s="33">
        <f t="shared" ca="1" si="23"/>
        <v>0.86573559677155099</v>
      </c>
      <c r="P734" s="33">
        <v>106.56882711244685</v>
      </c>
      <c r="Q734" s="31">
        <f t="shared" si="24"/>
        <v>6.5855808520740411E-2</v>
      </c>
      <c r="Y734" s="12">
        <v>106.56882711244685</v>
      </c>
    </row>
    <row r="735" spans="14:25" x14ac:dyDescent="0.25">
      <c r="N735" s="33">
        <v>733</v>
      </c>
      <c r="O735" s="33">
        <f t="shared" ca="1" si="23"/>
        <v>0.24641419964564093</v>
      </c>
      <c r="P735" s="33">
        <v>145.18082067189522</v>
      </c>
      <c r="Q735" s="31">
        <f t="shared" si="24"/>
        <v>0.90059351844727564</v>
      </c>
      <c r="Y735" s="12">
        <v>145.18082067189522</v>
      </c>
    </row>
    <row r="736" spans="14:25" x14ac:dyDescent="0.25">
      <c r="N736" s="33">
        <v>734</v>
      </c>
      <c r="O736" s="33">
        <f t="shared" ca="1" si="23"/>
        <v>0.58853779474239232</v>
      </c>
      <c r="P736" s="33">
        <v>123.13623475648046</v>
      </c>
      <c r="Q736" s="31">
        <f t="shared" si="24"/>
        <v>0.35497772648540105</v>
      </c>
      <c r="Y736" s="12">
        <v>123.13623475648046</v>
      </c>
    </row>
    <row r="737" spans="14:25" x14ac:dyDescent="0.25">
      <c r="N737" s="33">
        <v>735</v>
      </c>
      <c r="O737" s="33">
        <f t="shared" ca="1" si="23"/>
        <v>0.62054458342504615</v>
      </c>
      <c r="P737" s="33">
        <v>142.49802190727132</v>
      </c>
      <c r="Q737" s="31">
        <f t="shared" si="24"/>
        <v>0.85868236030292877</v>
      </c>
      <c r="Y737" s="12">
        <v>142.49802190727132</v>
      </c>
    </row>
    <row r="738" spans="14:25" x14ac:dyDescent="0.25">
      <c r="N738" s="33">
        <v>736</v>
      </c>
      <c r="O738" s="33">
        <f t="shared" ca="1" si="23"/>
        <v>1.0722314738882965E-2</v>
      </c>
      <c r="P738" s="33">
        <v>133.21764347704038</v>
      </c>
      <c r="Q738" s="31">
        <f t="shared" si="24"/>
        <v>0.64245656784759653</v>
      </c>
      <c r="Y738" s="12">
        <v>133.21764347704038</v>
      </c>
    </row>
    <row r="739" spans="14:25" x14ac:dyDescent="0.25">
      <c r="N739" s="33">
        <v>737</v>
      </c>
      <c r="O739" s="33">
        <f t="shared" ca="1" si="23"/>
        <v>0.4517253447472761</v>
      </c>
      <c r="P739" s="33">
        <v>123.81929427282803</v>
      </c>
      <c r="Q739" s="31">
        <f t="shared" si="24"/>
        <v>0.37331178080799232</v>
      </c>
      <c r="Y739" s="12">
        <v>123.81929427282803</v>
      </c>
    </row>
    <row r="740" spans="14:25" x14ac:dyDescent="0.25">
      <c r="N740" s="33">
        <v>738</v>
      </c>
      <c r="O740" s="33">
        <f t="shared" ca="1" si="23"/>
        <v>0.84901661565659559</v>
      </c>
      <c r="P740" s="33">
        <v>128.03908576369551</v>
      </c>
      <c r="Q740" s="31">
        <f t="shared" si="24"/>
        <v>0.49285411844494603</v>
      </c>
      <c r="Y740" s="12">
        <v>128.03908576369551</v>
      </c>
    </row>
    <row r="741" spans="14:25" x14ac:dyDescent="0.25">
      <c r="N741" s="33">
        <v>739</v>
      </c>
      <c r="O741" s="33">
        <f t="shared" ca="1" si="23"/>
        <v>0.31943500264396996</v>
      </c>
      <c r="P741" s="33">
        <v>129.50099958572329</v>
      </c>
      <c r="Q741" s="31">
        <f t="shared" si="24"/>
        <v>0.53555929738443175</v>
      </c>
      <c r="Y741" s="12">
        <v>129.50099958572329</v>
      </c>
    </row>
    <row r="742" spans="14:25" x14ac:dyDescent="0.25">
      <c r="N742" s="33">
        <v>740</v>
      </c>
      <c r="O742" s="33">
        <f t="shared" ca="1" si="23"/>
        <v>0.13127022324048598</v>
      </c>
      <c r="P742" s="33">
        <v>129.98393618290521</v>
      </c>
      <c r="Q742" s="31">
        <f t="shared" si="24"/>
        <v>0.54966560784939511</v>
      </c>
      <c r="Y742" s="12">
        <v>129.98393618290521</v>
      </c>
    </row>
    <row r="743" spans="14:25" x14ac:dyDescent="0.25">
      <c r="N743" s="33">
        <v>741</v>
      </c>
      <c r="O743" s="33">
        <f t="shared" ca="1" si="23"/>
        <v>0.38314559807076498</v>
      </c>
      <c r="P743" s="33">
        <v>104.94506078163943</v>
      </c>
      <c r="Q743" s="31">
        <f t="shared" si="24"/>
        <v>5.3292072818415609E-2</v>
      </c>
      <c r="Y743" s="12">
        <v>104.94506078163943</v>
      </c>
    </row>
    <row r="744" spans="14:25" x14ac:dyDescent="0.25">
      <c r="N744" s="33">
        <v>742</v>
      </c>
      <c r="O744" s="33">
        <f t="shared" ca="1" si="23"/>
        <v>0.79598812773015526</v>
      </c>
      <c r="P744" s="33">
        <v>126.19919292375059</v>
      </c>
      <c r="Q744" s="31">
        <f t="shared" si="24"/>
        <v>0.43969831530156478</v>
      </c>
      <c r="Y744" s="12">
        <v>126.19919292375059</v>
      </c>
    </row>
    <row r="745" spans="14:25" x14ac:dyDescent="0.25">
      <c r="N745" s="33">
        <v>743</v>
      </c>
      <c r="O745" s="33">
        <f t="shared" ca="1" si="23"/>
        <v>6.8770222686308058E-2</v>
      </c>
      <c r="P745" s="33">
        <v>131.48015124598331</v>
      </c>
      <c r="Q745" s="31">
        <f t="shared" si="24"/>
        <v>0.59309475688734792</v>
      </c>
      <c r="Y745" s="12">
        <v>131.48015124598331</v>
      </c>
    </row>
    <row r="746" spans="14:25" x14ac:dyDescent="0.25">
      <c r="N746" s="33">
        <v>744</v>
      </c>
      <c r="O746" s="33">
        <f t="shared" ca="1" si="23"/>
        <v>0.46858139310925528</v>
      </c>
      <c r="P746" s="33">
        <v>118.7443878761884</v>
      </c>
      <c r="Q746" s="31">
        <f t="shared" si="24"/>
        <v>0.24762375479834603</v>
      </c>
      <c r="Y746" s="12">
        <v>118.7443878761884</v>
      </c>
    </row>
    <row r="747" spans="14:25" x14ac:dyDescent="0.25">
      <c r="N747" s="33">
        <v>745</v>
      </c>
      <c r="O747" s="33">
        <f t="shared" ca="1" si="23"/>
        <v>0.83892368721610844</v>
      </c>
      <c r="P747" s="33">
        <v>143.23296267455299</v>
      </c>
      <c r="Q747" s="31">
        <f t="shared" si="24"/>
        <v>0.87115123116600701</v>
      </c>
      <c r="Y747" s="12">
        <v>143.23296267455299</v>
      </c>
    </row>
    <row r="748" spans="14:25" x14ac:dyDescent="0.25">
      <c r="N748" s="33">
        <v>746</v>
      </c>
      <c r="O748" s="33">
        <f t="shared" ca="1" si="23"/>
        <v>0.16680911984563396</v>
      </c>
      <c r="P748" s="33">
        <v>130.31042594533142</v>
      </c>
      <c r="Q748" s="31">
        <f t="shared" si="24"/>
        <v>0.55918592717758542</v>
      </c>
      <c r="Y748" s="12">
        <v>130.31042594533142</v>
      </c>
    </row>
    <row r="749" spans="14:25" x14ac:dyDescent="0.25">
      <c r="N749" s="33">
        <v>747</v>
      </c>
      <c r="O749" s="33">
        <f t="shared" ca="1" si="23"/>
        <v>0.82307928167452071</v>
      </c>
      <c r="P749" s="33">
        <v>135.63851902912216</v>
      </c>
      <c r="Q749" s="31">
        <f t="shared" si="24"/>
        <v>0.70789102317373565</v>
      </c>
      <c r="Y749" s="12">
        <v>135.63851902912216</v>
      </c>
    </row>
    <row r="750" spans="14:25" x14ac:dyDescent="0.25">
      <c r="N750" s="33">
        <v>748</v>
      </c>
      <c r="O750" s="33">
        <f t="shared" ca="1" si="23"/>
        <v>0.14907164282037777</v>
      </c>
      <c r="P750" s="33">
        <v>119.91570177149562</v>
      </c>
      <c r="Q750" s="31">
        <f t="shared" si="24"/>
        <v>0.27427397348067595</v>
      </c>
      <c r="Y750" s="12">
        <v>119.91570177149562</v>
      </c>
    </row>
    <row r="751" spans="14:25" x14ac:dyDescent="0.25">
      <c r="N751" s="33">
        <v>749</v>
      </c>
      <c r="O751" s="33">
        <f t="shared" ca="1" si="23"/>
        <v>0.39048998885674691</v>
      </c>
      <c r="P751" s="33">
        <v>128.31905604195003</v>
      </c>
      <c r="Q751" s="31">
        <f t="shared" si="24"/>
        <v>0.50101843143649383</v>
      </c>
      <c r="Y751" s="12">
        <v>128.31905604195003</v>
      </c>
    </row>
    <row r="752" spans="14:25" x14ac:dyDescent="0.25">
      <c r="N752" s="33">
        <v>750</v>
      </c>
      <c r="O752" s="33">
        <f t="shared" ca="1" si="23"/>
        <v>0.36662135754061964</v>
      </c>
      <c r="P752" s="33">
        <v>131.86308417651497</v>
      </c>
      <c r="Q752" s="31">
        <f t="shared" si="24"/>
        <v>0.60409801080226033</v>
      </c>
      <c r="Y752" s="12">
        <v>131.86308417651497</v>
      </c>
    </row>
    <row r="753" spans="14:25" x14ac:dyDescent="0.25">
      <c r="N753" s="33">
        <v>751</v>
      </c>
      <c r="O753" s="33">
        <f t="shared" ca="1" si="23"/>
        <v>0.93806821493758996</v>
      </c>
      <c r="P753" s="33">
        <v>134.68340114994714</v>
      </c>
      <c r="Q753" s="31">
        <f t="shared" si="24"/>
        <v>0.68264497829383708</v>
      </c>
      <c r="Y753" s="12">
        <v>134.68340114994714</v>
      </c>
    </row>
    <row r="754" spans="14:25" x14ac:dyDescent="0.25">
      <c r="N754" s="33">
        <v>752</v>
      </c>
      <c r="O754" s="33">
        <f t="shared" ca="1" si="23"/>
        <v>0.51087666716243085</v>
      </c>
      <c r="P754" s="33">
        <v>131.76721326002129</v>
      </c>
      <c r="Q754" s="31">
        <f t="shared" si="24"/>
        <v>0.60134880542466029</v>
      </c>
      <c r="Y754" s="12">
        <v>131.76721326002129</v>
      </c>
    </row>
    <row r="755" spans="14:25" x14ac:dyDescent="0.25">
      <c r="N755" s="33">
        <v>753</v>
      </c>
      <c r="O755" s="33">
        <f t="shared" ca="1" si="23"/>
        <v>0.45687238666041086</v>
      </c>
      <c r="P755" s="33">
        <v>121.96101495883958</v>
      </c>
      <c r="Q755" s="31">
        <f t="shared" si="24"/>
        <v>0.32436123775270376</v>
      </c>
      <c r="Y755" s="12">
        <v>121.96101495883958</v>
      </c>
    </row>
    <row r="756" spans="14:25" x14ac:dyDescent="0.25">
      <c r="N756" s="33">
        <v>754</v>
      </c>
      <c r="O756" s="33">
        <f t="shared" ca="1" si="23"/>
        <v>0.357323600936858</v>
      </c>
      <c r="P756" s="33">
        <v>147.40383078066836</v>
      </c>
      <c r="Q756" s="31">
        <f t="shared" si="24"/>
        <v>0.92801949081603419</v>
      </c>
      <c r="Y756" s="12">
        <v>147.40383078066836</v>
      </c>
    </row>
    <row r="757" spans="14:25" x14ac:dyDescent="0.25">
      <c r="N757" s="33">
        <v>755</v>
      </c>
      <c r="O757" s="33">
        <f t="shared" ca="1" si="23"/>
        <v>9.8667966355538317E-2</v>
      </c>
      <c r="P757" s="33">
        <v>140.04129749365072</v>
      </c>
      <c r="Q757" s="31">
        <f t="shared" si="24"/>
        <v>0.81158800175785051</v>
      </c>
      <c r="Y757" s="12">
        <v>140.04129749365072</v>
      </c>
    </row>
    <row r="758" spans="14:25" x14ac:dyDescent="0.25">
      <c r="N758" s="33">
        <v>756</v>
      </c>
      <c r="O758" s="33">
        <f t="shared" ca="1" si="23"/>
        <v>0.65704512411616645</v>
      </c>
      <c r="P758" s="33">
        <v>138.38899553142511</v>
      </c>
      <c r="Q758" s="31">
        <f t="shared" si="24"/>
        <v>0.77538227723389397</v>
      </c>
      <c r="Y758" s="12">
        <v>138.38899553142511</v>
      </c>
    </row>
    <row r="759" spans="14:25" x14ac:dyDescent="0.25">
      <c r="N759" s="33">
        <v>757</v>
      </c>
      <c r="O759" s="33">
        <f t="shared" ca="1" si="23"/>
        <v>0.90551237856853561</v>
      </c>
      <c r="P759" s="33">
        <v>140.66400169667494</v>
      </c>
      <c r="Q759" s="31">
        <f t="shared" si="24"/>
        <v>0.82430455729304097</v>
      </c>
      <c r="Y759" s="12">
        <v>140.66400169667494</v>
      </c>
    </row>
    <row r="760" spans="14:25" x14ac:dyDescent="0.25">
      <c r="N760" s="33">
        <v>758</v>
      </c>
      <c r="O760" s="33">
        <f t="shared" ca="1" si="23"/>
        <v>8.6054453700681988E-2</v>
      </c>
      <c r="P760" s="33">
        <v>155.32377199091636</v>
      </c>
      <c r="Q760" s="31">
        <f t="shared" si="24"/>
        <v>0.98222957964499658</v>
      </c>
      <c r="Y760" s="12">
        <v>155.32377199091636</v>
      </c>
    </row>
    <row r="761" spans="14:25" x14ac:dyDescent="0.25">
      <c r="N761" s="33">
        <v>759</v>
      </c>
      <c r="O761" s="33">
        <f t="shared" ca="1" si="23"/>
        <v>9.3683648761894167E-2</v>
      </c>
      <c r="P761" s="33">
        <v>122.44323058572948</v>
      </c>
      <c r="Q761" s="31">
        <f t="shared" si="24"/>
        <v>0.33677400828041526</v>
      </c>
      <c r="Y761" s="12">
        <v>122.44323058572948</v>
      </c>
    </row>
    <row r="762" spans="14:25" x14ac:dyDescent="0.25">
      <c r="N762" s="33">
        <v>760</v>
      </c>
      <c r="O762" s="33">
        <f t="shared" ca="1" si="23"/>
        <v>0.61129440654219758</v>
      </c>
      <c r="P762" s="33">
        <v>142.0353941091287</v>
      </c>
      <c r="Q762" s="31">
        <f t="shared" si="24"/>
        <v>0.85044868512069638</v>
      </c>
      <c r="Y762" s="12">
        <v>142.0353941091287</v>
      </c>
    </row>
    <row r="763" spans="14:25" x14ac:dyDescent="0.25">
      <c r="N763" s="33">
        <v>761</v>
      </c>
      <c r="O763" s="33">
        <f t="shared" ca="1" si="23"/>
        <v>0.46006681530414284</v>
      </c>
      <c r="P763" s="33">
        <v>144.75089636517967</v>
      </c>
      <c r="Q763" s="31">
        <f t="shared" si="24"/>
        <v>0.89454044709286284</v>
      </c>
      <c r="Y763" s="12">
        <v>144.75089636517967</v>
      </c>
    </row>
    <row r="764" spans="14:25" x14ac:dyDescent="0.25">
      <c r="N764" s="33">
        <v>762</v>
      </c>
      <c r="O764" s="33">
        <f t="shared" ca="1" si="23"/>
        <v>0.63324294949870075</v>
      </c>
      <c r="P764" s="33">
        <v>105.28941501147303</v>
      </c>
      <c r="Q764" s="31">
        <f t="shared" si="24"/>
        <v>5.5775952772174238E-2</v>
      </c>
      <c r="Y764" s="12">
        <v>105.28941501147303</v>
      </c>
    </row>
    <row r="765" spans="14:25" x14ac:dyDescent="0.25">
      <c r="N765" s="33">
        <v>763</v>
      </c>
      <c r="O765" s="33">
        <f t="shared" ca="1" si="23"/>
        <v>0.52946411633346957</v>
      </c>
      <c r="P765" s="33">
        <v>129.24488771977678</v>
      </c>
      <c r="Q765" s="31">
        <f t="shared" si="24"/>
        <v>0.52807213415725252</v>
      </c>
      <c r="Y765" s="12">
        <v>129.24488771977678</v>
      </c>
    </row>
    <row r="766" spans="14:25" x14ac:dyDescent="0.25">
      <c r="N766" s="33">
        <v>764</v>
      </c>
      <c r="O766" s="33">
        <f t="shared" ca="1" si="23"/>
        <v>0.44380468385708527</v>
      </c>
      <c r="P766" s="33">
        <v>114.61447913433427</v>
      </c>
      <c r="Q766" s="31">
        <f t="shared" si="24"/>
        <v>0.16663490947578641</v>
      </c>
      <c r="Y766" s="12">
        <v>114.61447913433427</v>
      </c>
    </row>
    <row r="767" spans="14:25" x14ac:dyDescent="0.25">
      <c r="N767" s="33">
        <v>765</v>
      </c>
      <c r="O767" s="33">
        <f t="shared" ca="1" si="23"/>
        <v>0.72301956827639668</v>
      </c>
      <c r="P767" s="33">
        <v>119.18652947206165</v>
      </c>
      <c r="Q767" s="31">
        <f t="shared" si="24"/>
        <v>0.25750059190162511</v>
      </c>
      <c r="Y767" s="12">
        <v>119.18652947206165</v>
      </c>
    </row>
    <row r="768" spans="14:25" x14ac:dyDescent="0.25">
      <c r="N768" s="33">
        <v>766</v>
      </c>
      <c r="O768" s="33">
        <f t="shared" ca="1" si="23"/>
        <v>1.8600122261844931E-2</v>
      </c>
      <c r="P768" s="33">
        <v>127.72591014193061</v>
      </c>
      <c r="Q768" s="31">
        <f t="shared" si="24"/>
        <v>0.48373802083973289</v>
      </c>
      <c r="Y768" s="12">
        <v>127.72591014193061</v>
      </c>
    </row>
    <row r="769" spans="14:25" x14ac:dyDescent="0.25">
      <c r="N769" s="33">
        <v>767</v>
      </c>
      <c r="O769" s="33">
        <f t="shared" ca="1" si="23"/>
        <v>0.89864809703943349</v>
      </c>
      <c r="P769" s="33">
        <v>126.08300281066325</v>
      </c>
      <c r="Q769" s="31">
        <f t="shared" si="24"/>
        <v>0.43638316180866588</v>
      </c>
      <c r="Y769" s="12">
        <v>126.08300281066325</v>
      </c>
    </row>
    <row r="770" spans="14:25" x14ac:dyDescent="0.25">
      <c r="N770" s="33">
        <v>768</v>
      </c>
      <c r="O770" s="33">
        <f t="shared" ca="1" si="23"/>
        <v>0.85457541510598889</v>
      </c>
      <c r="P770" s="33">
        <v>135.92407538268111</v>
      </c>
      <c r="Q770" s="31">
        <f t="shared" si="24"/>
        <v>0.7152740757603343</v>
      </c>
      <c r="Y770" s="12">
        <v>135.92407538268111</v>
      </c>
    </row>
    <row r="771" spans="14:25" x14ac:dyDescent="0.25">
      <c r="N771" s="33">
        <v>769</v>
      </c>
      <c r="O771" s="33">
        <f t="shared" ca="1" si="23"/>
        <v>0.92771360128517677</v>
      </c>
      <c r="P771" s="33">
        <v>122.50135896981294</v>
      </c>
      <c r="Q771" s="31">
        <f t="shared" si="24"/>
        <v>0.338284698971833</v>
      </c>
      <c r="Y771" s="12">
        <v>122.50135896981294</v>
      </c>
    </row>
    <row r="772" spans="14:25" x14ac:dyDescent="0.25">
      <c r="N772" s="33">
        <v>770</v>
      </c>
      <c r="O772" s="33">
        <f t="shared" ref="O772:O835" ca="1" si="25">RAND()</f>
        <v>0.7250589145152132</v>
      </c>
      <c r="P772" s="33">
        <v>136.63915587339903</v>
      </c>
      <c r="Q772" s="31">
        <f t="shared" ref="Q772:Q835" si="26">_xlfn.NORM.S.DIST(($L$5+$L$6*ASINH((P772-$L$3)/$L$4)),TRUE)</f>
        <v>0.73340193628843242</v>
      </c>
      <c r="Y772" s="12">
        <v>136.63915587339903</v>
      </c>
    </row>
    <row r="773" spans="14:25" x14ac:dyDescent="0.25">
      <c r="N773" s="33">
        <v>771</v>
      </c>
      <c r="O773" s="33">
        <f t="shared" ca="1" si="25"/>
        <v>0.60906134929273237</v>
      </c>
      <c r="P773" s="33">
        <v>141.67141128653546</v>
      </c>
      <c r="Q773" s="31">
        <f t="shared" si="26"/>
        <v>0.8437620904119556</v>
      </c>
      <c r="Y773" s="12">
        <v>141.67141128653546</v>
      </c>
    </row>
    <row r="774" spans="14:25" x14ac:dyDescent="0.25">
      <c r="N774" s="33">
        <v>772</v>
      </c>
      <c r="O774" s="33">
        <f t="shared" ca="1" si="25"/>
        <v>5.2509757465586393E-3</v>
      </c>
      <c r="P774" s="33">
        <v>132.57520228029964</v>
      </c>
      <c r="Q774" s="31">
        <f t="shared" si="26"/>
        <v>0.62438617077984182</v>
      </c>
      <c r="Y774" s="12">
        <v>132.57520228029964</v>
      </c>
    </row>
    <row r="775" spans="14:25" x14ac:dyDescent="0.25">
      <c r="N775" s="33">
        <v>773</v>
      </c>
      <c r="O775" s="33">
        <f t="shared" ca="1" si="25"/>
        <v>0.45382189403444206</v>
      </c>
      <c r="P775" s="33">
        <v>106.5379151915082</v>
      </c>
      <c r="Q775" s="31">
        <f t="shared" si="26"/>
        <v>6.5595844742353041E-2</v>
      </c>
      <c r="Y775" s="12">
        <v>106.5379151915082</v>
      </c>
    </row>
    <row r="776" spans="14:25" x14ac:dyDescent="0.25">
      <c r="N776" s="33">
        <v>774</v>
      </c>
      <c r="O776" s="33">
        <f t="shared" ca="1" si="25"/>
        <v>0.67613681228249944</v>
      </c>
      <c r="P776" s="33">
        <v>127.6431053662215</v>
      </c>
      <c r="Q776" s="31">
        <f t="shared" si="26"/>
        <v>0.48133117881376325</v>
      </c>
      <c r="Y776" s="12">
        <v>127.6431053662215</v>
      </c>
    </row>
    <row r="777" spans="14:25" x14ac:dyDescent="0.25">
      <c r="N777" s="33">
        <v>775</v>
      </c>
      <c r="O777" s="33">
        <f t="shared" ca="1" si="25"/>
        <v>0.5942047187456887</v>
      </c>
      <c r="P777" s="33">
        <v>130.85054154337428</v>
      </c>
      <c r="Q777" s="31">
        <f t="shared" si="26"/>
        <v>0.57488985461207576</v>
      </c>
      <c r="Y777" s="12">
        <v>130.85054154337428</v>
      </c>
    </row>
    <row r="778" spans="14:25" x14ac:dyDescent="0.25">
      <c r="N778" s="33">
        <v>776</v>
      </c>
      <c r="O778" s="33">
        <f t="shared" ca="1" si="25"/>
        <v>0.96442682799349455</v>
      </c>
      <c r="P778" s="33">
        <v>117.02279186926098</v>
      </c>
      <c r="Q778" s="31">
        <f t="shared" si="26"/>
        <v>0.21135423220376301</v>
      </c>
      <c r="Y778" s="12">
        <v>117.02279186926098</v>
      </c>
    </row>
    <row r="779" spans="14:25" x14ac:dyDescent="0.25">
      <c r="N779" s="33">
        <v>777</v>
      </c>
      <c r="O779" s="33">
        <f t="shared" ca="1" si="25"/>
        <v>0.83305410013141434</v>
      </c>
      <c r="P779" s="33">
        <v>117.93999192503556</v>
      </c>
      <c r="Q779" s="31">
        <f t="shared" si="26"/>
        <v>0.23023848986929693</v>
      </c>
      <c r="Y779" s="12">
        <v>117.93999192503556</v>
      </c>
    </row>
    <row r="780" spans="14:25" x14ac:dyDescent="0.25">
      <c r="N780" s="33">
        <v>778</v>
      </c>
      <c r="O780" s="33">
        <f t="shared" ca="1" si="25"/>
        <v>0.84823896942225641</v>
      </c>
      <c r="P780" s="33">
        <v>102.41280515443776</v>
      </c>
      <c r="Q780" s="31">
        <f t="shared" si="26"/>
        <v>3.7711585856659811E-2</v>
      </c>
      <c r="Y780" s="12">
        <v>102.41280515443776</v>
      </c>
    </row>
    <row r="781" spans="14:25" x14ac:dyDescent="0.25">
      <c r="N781" s="33">
        <v>779</v>
      </c>
      <c r="O781" s="33">
        <f t="shared" ca="1" si="25"/>
        <v>2.4478395422566468E-2</v>
      </c>
      <c r="P781" s="33">
        <v>148.12034695080777</v>
      </c>
      <c r="Q781" s="31">
        <f t="shared" si="26"/>
        <v>0.93553766270881866</v>
      </c>
      <c r="Y781" s="12">
        <v>148.12034695080777</v>
      </c>
    </row>
    <row r="782" spans="14:25" x14ac:dyDescent="0.25">
      <c r="N782" s="33">
        <v>780</v>
      </c>
      <c r="O782" s="33">
        <f t="shared" ca="1" si="25"/>
        <v>0.62936519149250791</v>
      </c>
      <c r="P782" s="33">
        <v>131.16253860819018</v>
      </c>
      <c r="Q782" s="31">
        <f t="shared" si="26"/>
        <v>0.58392695430058117</v>
      </c>
      <c r="Y782" s="12">
        <v>131.16253860819018</v>
      </c>
    </row>
    <row r="783" spans="14:25" x14ac:dyDescent="0.25">
      <c r="N783" s="33">
        <v>781</v>
      </c>
      <c r="O783" s="33">
        <f t="shared" ca="1" si="25"/>
        <v>0.98255599483574585</v>
      </c>
      <c r="P783" s="33">
        <v>110.88448665625749</v>
      </c>
      <c r="Q783" s="31">
        <f t="shared" si="26"/>
        <v>0.11113710274053375</v>
      </c>
      <c r="Y783" s="12">
        <v>110.88448665625749</v>
      </c>
    </row>
    <row r="784" spans="14:25" x14ac:dyDescent="0.25">
      <c r="N784" s="33">
        <v>782</v>
      </c>
      <c r="O784" s="33">
        <f t="shared" ca="1" si="25"/>
        <v>0.81001354069559328</v>
      </c>
      <c r="P784" s="33">
        <v>120.40411417521425</v>
      </c>
      <c r="Q784" s="31">
        <f t="shared" si="26"/>
        <v>0.28583766102285579</v>
      </c>
      <c r="Y784" s="12">
        <v>120.40411417521425</v>
      </c>
    </row>
    <row r="785" spans="14:25" x14ac:dyDescent="0.25">
      <c r="N785" s="33">
        <v>783</v>
      </c>
      <c r="O785" s="33">
        <f t="shared" ca="1" si="25"/>
        <v>0.94075116228913092</v>
      </c>
      <c r="P785" s="33">
        <v>123.87385121055242</v>
      </c>
      <c r="Q785" s="31">
        <f t="shared" si="26"/>
        <v>0.3747918703303732</v>
      </c>
      <c r="Y785" s="12">
        <v>123.87385121055242</v>
      </c>
    </row>
    <row r="786" spans="14:25" x14ac:dyDescent="0.25">
      <c r="N786" s="33">
        <v>784</v>
      </c>
      <c r="O786" s="33">
        <f t="shared" ca="1" si="25"/>
        <v>0.90316678275891471</v>
      </c>
      <c r="P786" s="33">
        <v>114.41055434527756</v>
      </c>
      <c r="Q786" s="31">
        <f t="shared" si="26"/>
        <v>0.16317333590905925</v>
      </c>
      <c r="Y786" s="12">
        <v>114.41055434527756</v>
      </c>
    </row>
    <row r="787" spans="14:25" x14ac:dyDescent="0.25">
      <c r="N787" s="33">
        <v>785</v>
      </c>
      <c r="O787" s="33">
        <f t="shared" ca="1" si="25"/>
        <v>0.84111179868374231</v>
      </c>
      <c r="P787" s="33">
        <v>121.27427587193641</v>
      </c>
      <c r="Q787" s="31">
        <f t="shared" si="26"/>
        <v>0.30706677161331108</v>
      </c>
      <c r="Y787" s="12">
        <v>121.27427587193641</v>
      </c>
    </row>
    <row r="788" spans="14:25" x14ac:dyDescent="0.25">
      <c r="N788" s="33">
        <v>786</v>
      </c>
      <c r="O788" s="33">
        <f t="shared" ca="1" si="25"/>
        <v>0.97770718703811699</v>
      </c>
      <c r="P788" s="33">
        <v>168.45280067785109</v>
      </c>
      <c r="Q788" s="31">
        <f t="shared" si="26"/>
        <v>0.99932669050881351</v>
      </c>
      <c r="Y788" s="12">
        <v>168.45280067785109</v>
      </c>
    </row>
    <row r="789" spans="14:25" x14ac:dyDescent="0.25">
      <c r="N789" s="33">
        <v>787</v>
      </c>
      <c r="O789" s="33">
        <f t="shared" ca="1" si="25"/>
        <v>4.5424784608667834E-2</v>
      </c>
      <c r="P789" s="33">
        <v>125.30396410070719</v>
      </c>
      <c r="Q789" s="31">
        <f t="shared" si="26"/>
        <v>0.41432892537547872</v>
      </c>
      <c r="Y789" s="12">
        <v>125.30396410070719</v>
      </c>
    </row>
    <row r="790" spans="14:25" x14ac:dyDescent="0.25">
      <c r="N790" s="33">
        <v>788</v>
      </c>
      <c r="O790" s="33">
        <f t="shared" ca="1" si="25"/>
        <v>0.31708238097567154</v>
      </c>
      <c r="P790" s="33">
        <v>119.09689730344621</v>
      </c>
      <c r="Q790" s="31">
        <f t="shared" si="26"/>
        <v>0.25548019022641411</v>
      </c>
      <c r="Y790" s="12">
        <v>119.09689730344621</v>
      </c>
    </row>
    <row r="791" spans="14:25" x14ac:dyDescent="0.25">
      <c r="N791" s="33">
        <v>789</v>
      </c>
      <c r="O791" s="33">
        <f t="shared" ca="1" si="25"/>
        <v>7.34683541779656E-2</v>
      </c>
      <c r="P791" s="33">
        <v>136.62022574392853</v>
      </c>
      <c r="Q791" s="31">
        <f t="shared" si="26"/>
        <v>0.73292892193114711</v>
      </c>
      <c r="Y791" s="12">
        <v>136.62022574392853</v>
      </c>
    </row>
    <row r="792" spans="14:25" x14ac:dyDescent="0.25">
      <c r="N792" s="33">
        <v>790</v>
      </c>
      <c r="O792" s="33">
        <f t="shared" ca="1" si="25"/>
        <v>0.60110382821928532</v>
      </c>
      <c r="P792" s="33">
        <v>123.54197769620521</v>
      </c>
      <c r="Q792" s="31">
        <f t="shared" si="26"/>
        <v>0.36582364524966982</v>
      </c>
      <c r="Y792" s="12">
        <v>123.54197769620521</v>
      </c>
    </row>
    <row r="793" spans="14:25" x14ac:dyDescent="0.25">
      <c r="N793" s="33">
        <v>791</v>
      </c>
      <c r="O793" s="33">
        <f t="shared" ca="1" si="25"/>
        <v>6.2386877136194951E-2</v>
      </c>
      <c r="P793" s="33">
        <v>103.32608359254232</v>
      </c>
      <c r="Q793" s="31">
        <f t="shared" si="26"/>
        <v>4.2814296586555299E-2</v>
      </c>
      <c r="Y793" s="12">
        <v>103.32608359254232</v>
      </c>
    </row>
    <row r="794" spans="14:25" x14ac:dyDescent="0.25">
      <c r="N794" s="33">
        <v>792</v>
      </c>
      <c r="O794" s="33">
        <f t="shared" ca="1" si="25"/>
        <v>0.96449957472021031</v>
      </c>
      <c r="P794" s="33">
        <v>100.65710203058291</v>
      </c>
      <c r="Q794" s="31">
        <f t="shared" si="26"/>
        <v>2.9347177432286823E-2</v>
      </c>
      <c r="Y794" s="12">
        <v>100.65710203058291</v>
      </c>
    </row>
    <row r="795" spans="14:25" x14ac:dyDescent="0.25">
      <c r="N795" s="33">
        <v>793</v>
      </c>
      <c r="O795" s="33">
        <f t="shared" ca="1" si="25"/>
        <v>0.42561648238273941</v>
      </c>
      <c r="P795" s="33">
        <v>122.79211777879662</v>
      </c>
      <c r="Q795" s="31">
        <f t="shared" si="26"/>
        <v>0.3458863485539766</v>
      </c>
      <c r="Y795" s="12">
        <v>122.79211777879662</v>
      </c>
    </row>
    <row r="796" spans="14:25" x14ac:dyDescent="0.25">
      <c r="N796" s="33">
        <v>794</v>
      </c>
      <c r="O796" s="33">
        <f t="shared" ca="1" si="25"/>
        <v>0.96207074718799357</v>
      </c>
      <c r="P796" s="33">
        <v>131.01080442002791</v>
      </c>
      <c r="Q796" s="31">
        <f t="shared" si="26"/>
        <v>0.57953550719621816</v>
      </c>
      <c r="Y796" s="12">
        <v>131.01080442002791</v>
      </c>
    </row>
    <row r="797" spans="14:25" x14ac:dyDescent="0.25">
      <c r="N797" s="33">
        <v>795</v>
      </c>
      <c r="O797" s="33">
        <f t="shared" ca="1" si="25"/>
        <v>0.97742898974469239</v>
      </c>
      <c r="P797" s="33">
        <v>108.39931187559684</v>
      </c>
      <c r="Q797" s="31">
        <f t="shared" si="26"/>
        <v>8.2803617032528337E-2</v>
      </c>
      <c r="Y797" s="12">
        <v>108.39931187559684</v>
      </c>
    </row>
    <row r="798" spans="14:25" x14ac:dyDescent="0.25">
      <c r="N798" s="33">
        <v>796</v>
      </c>
      <c r="O798" s="33">
        <f t="shared" ca="1" si="25"/>
        <v>0.80504447939409673</v>
      </c>
      <c r="P798" s="33">
        <v>112.19910524955417</v>
      </c>
      <c r="Q798" s="31">
        <f t="shared" si="26"/>
        <v>0.1288417055349369</v>
      </c>
      <c r="Y798" s="12">
        <v>112.19910524955417</v>
      </c>
    </row>
    <row r="799" spans="14:25" x14ac:dyDescent="0.25">
      <c r="N799" s="33">
        <v>797</v>
      </c>
      <c r="O799" s="33">
        <f t="shared" ca="1" si="25"/>
        <v>0.20525836214323168</v>
      </c>
      <c r="P799" s="33">
        <v>135.97799907164932</v>
      </c>
      <c r="Q799" s="31">
        <f t="shared" si="26"/>
        <v>0.7166592766745058</v>
      </c>
      <c r="Y799" s="12">
        <v>135.97799907164932</v>
      </c>
    </row>
    <row r="800" spans="14:25" x14ac:dyDescent="0.25">
      <c r="N800" s="33">
        <v>798</v>
      </c>
      <c r="O800" s="33">
        <f t="shared" ca="1" si="25"/>
        <v>4.3060596518444627E-2</v>
      </c>
      <c r="P800" s="33">
        <v>134.06700080772868</v>
      </c>
      <c r="Q800" s="31">
        <f t="shared" si="26"/>
        <v>0.66593914616485073</v>
      </c>
      <c r="Y800" s="12">
        <v>134.06700080772868</v>
      </c>
    </row>
    <row r="801" spans="14:25" x14ac:dyDescent="0.25">
      <c r="N801" s="33">
        <v>799</v>
      </c>
      <c r="O801" s="33">
        <f t="shared" ca="1" si="25"/>
        <v>0.83981305955045638</v>
      </c>
      <c r="P801" s="33">
        <v>92.646035033999752</v>
      </c>
      <c r="Q801" s="31">
        <f t="shared" si="26"/>
        <v>8.3813973958329936E-3</v>
      </c>
      <c r="Y801" s="12">
        <v>92.646035033999752</v>
      </c>
    </row>
    <row r="802" spans="14:25" x14ac:dyDescent="0.25">
      <c r="N802" s="33">
        <v>800</v>
      </c>
      <c r="O802" s="33">
        <f t="shared" ca="1" si="25"/>
        <v>0.65036796406615693</v>
      </c>
      <c r="P802" s="33">
        <v>123.64314783156762</v>
      </c>
      <c r="Q802" s="31">
        <f t="shared" si="26"/>
        <v>0.36854854811471971</v>
      </c>
      <c r="Y802" s="12">
        <v>123.64314783156762</v>
      </c>
    </row>
    <row r="803" spans="14:25" x14ac:dyDescent="0.25">
      <c r="N803" s="33">
        <v>801</v>
      </c>
      <c r="O803" s="33">
        <f t="shared" ca="1" si="25"/>
        <v>0.38275676597091834</v>
      </c>
      <c r="P803" s="33">
        <v>108.34706856455574</v>
      </c>
      <c r="Q803" s="31">
        <f t="shared" si="26"/>
        <v>8.2275938774240609E-2</v>
      </c>
      <c r="Y803" s="12">
        <v>108.34706856455574</v>
      </c>
    </row>
    <row r="804" spans="14:25" x14ac:dyDescent="0.25">
      <c r="N804" s="33">
        <v>802</v>
      </c>
      <c r="O804" s="33">
        <f t="shared" ca="1" si="25"/>
        <v>0.86393115633037698</v>
      </c>
      <c r="P804" s="33">
        <v>140.59513353808984</v>
      </c>
      <c r="Q804" s="31">
        <f t="shared" si="26"/>
        <v>0.82292383928947666</v>
      </c>
      <c r="Y804" s="12">
        <v>140.59513353808984</v>
      </c>
    </row>
    <row r="805" spans="14:25" x14ac:dyDescent="0.25">
      <c r="N805" s="33">
        <v>803</v>
      </c>
      <c r="O805" s="33">
        <f t="shared" ca="1" si="25"/>
        <v>0.7936584798990951</v>
      </c>
      <c r="P805" s="33">
        <v>135.36811142271171</v>
      </c>
      <c r="Q805" s="31">
        <f t="shared" si="26"/>
        <v>0.70082757514701188</v>
      </c>
      <c r="Y805" s="12">
        <v>135.36811142271171</v>
      </c>
    </row>
    <row r="806" spans="14:25" x14ac:dyDescent="0.25">
      <c r="N806" s="33">
        <v>804</v>
      </c>
      <c r="O806" s="33">
        <f t="shared" ca="1" si="25"/>
        <v>0.79704423150326398</v>
      </c>
      <c r="P806" s="33">
        <v>122.85996290195853</v>
      </c>
      <c r="Q806" s="31">
        <f t="shared" si="26"/>
        <v>0.34767076607067354</v>
      </c>
      <c r="Y806" s="12">
        <v>122.85996290195853</v>
      </c>
    </row>
    <row r="807" spans="14:25" x14ac:dyDescent="0.25">
      <c r="N807" s="33">
        <v>805</v>
      </c>
      <c r="O807" s="33">
        <f t="shared" ca="1" si="25"/>
        <v>0.60281950885591429</v>
      </c>
      <c r="P807" s="33">
        <v>102.78839837751011</v>
      </c>
      <c r="Q807" s="31">
        <f t="shared" si="26"/>
        <v>3.9743792534385869E-2</v>
      </c>
      <c r="Y807" s="12">
        <v>102.78839837751011</v>
      </c>
    </row>
    <row r="808" spans="14:25" x14ac:dyDescent="0.25">
      <c r="N808" s="33">
        <v>806</v>
      </c>
      <c r="O808" s="33">
        <f t="shared" ca="1" si="25"/>
        <v>0.66576948577265371</v>
      </c>
      <c r="P808" s="33">
        <v>132.95507461741371</v>
      </c>
      <c r="Q808" s="31">
        <f t="shared" si="26"/>
        <v>0.63510051138581836</v>
      </c>
      <c r="Y808" s="12">
        <v>132.95507461741371</v>
      </c>
    </row>
    <row r="809" spans="14:25" x14ac:dyDescent="0.25">
      <c r="N809" s="33">
        <v>807</v>
      </c>
      <c r="O809" s="33">
        <f t="shared" ca="1" si="25"/>
        <v>0.40717147001120291</v>
      </c>
      <c r="P809" s="33">
        <v>120.68510306834919</v>
      </c>
      <c r="Q809" s="31">
        <f t="shared" si="26"/>
        <v>0.29260652184470221</v>
      </c>
      <c r="Y809" s="12">
        <v>120.68510306834919</v>
      </c>
    </row>
    <row r="810" spans="14:25" x14ac:dyDescent="0.25">
      <c r="N810" s="33">
        <v>808</v>
      </c>
      <c r="O810" s="33">
        <f t="shared" ca="1" si="25"/>
        <v>0.34007338545065757</v>
      </c>
      <c r="P810" s="33">
        <v>123.91020137093611</v>
      </c>
      <c r="Q810" s="31">
        <f t="shared" si="26"/>
        <v>0.37577926609409712</v>
      </c>
      <c r="Y810" s="12">
        <v>123.91020137093611</v>
      </c>
    </row>
    <row r="811" spans="14:25" x14ac:dyDescent="0.25">
      <c r="N811" s="33">
        <v>809</v>
      </c>
      <c r="O811" s="33">
        <f t="shared" ca="1" si="25"/>
        <v>0.15473691985531712</v>
      </c>
      <c r="P811" s="33">
        <v>135.34493130236342</v>
      </c>
      <c r="Q811" s="31">
        <f t="shared" si="26"/>
        <v>0.70021889267049564</v>
      </c>
      <c r="Y811" s="12">
        <v>135.34493130236342</v>
      </c>
    </row>
    <row r="812" spans="14:25" x14ac:dyDescent="0.25">
      <c r="N812" s="33">
        <v>810</v>
      </c>
      <c r="O812" s="33">
        <f t="shared" ca="1" si="25"/>
        <v>0.40327325542801218</v>
      </c>
      <c r="P812" s="33">
        <v>131.65796110172283</v>
      </c>
      <c r="Q812" s="31">
        <f t="shared" si="26"/>
        <v>0.59821124326665243</v>
      </c>
      <c r="Y812" s="12">
        <v>131.65796110172283</v>
      </c>
    </row>
    <row r="813" spans="14:25" x14ac:dyDescent="0.25">
      <c r="N813" s="33">
        <v>811</v>
      </c>
      <c r="O813" s="33">
        <f t="shared" ca="1" si="25"/>
        <v>0.30750602148325346</v>
      </c>
      <c r="P813" s="33">
        <v>111.08731362674141</v>
      </c>
      <c r="Q813" s="31">
        <f t="shared" si="26"/>
        <v>0.11374147678362903</v>
      </c>
      <c r="Y813" s="12">
        <v>111.08731362674141</v>
      </c>
    </row>
    <row r="814" spans="14:25" x14ac:dyDescent="0.25">
      <c r="N814" s="33">
        <v>812</v>
      </c>
      <c r="O814" s="33">
        <f t="shared" ca="1" si="25"/>
        <v>0.44480544708784486</v>
      </c>
      <c r="P814" s="33">
        <v>144.37494428918143</v>
      </c>
      <c r="Q814" s="31">
        <f t="shared" si="26"/>
        <v>0.88904207263303703</v>
      </c>
      <c r="Y814" s="12">
        <v>144.37494428918143</v>
      </c>
    </row>
    <row r="815" spans="14:25" x14ac:dyDescent="0.25">
      <c r="N815" s="33">
        <v>813</v>
      </c>
      <c r="O815" s="33">
        <f t="shared" ca="1" si="25"/>
        <v>0.78443703414384824</v>
      </c>
      <c r="P815" s="33">
        <v>125.51846250770248</v>
      </c>
      <c r="Q815" s="31">
        <f t="shared" si="26"/>
        <v>0.42036927833723453</v>
      </c>
      <c r="Y815" s="12">
        <v>125.51846250770248</v>
      </c>
    </row>
    <row r="816" spans="14:25" x14ac:dyDescent="0.25">
      <c r="N816" s="33">
        <v>814</v>
      </c>
      <c r="O816" s="33">
        <f t="shared" ca="1" si="25"/>
        <v>0.88608287968298427</v>
      </c>
      <c r="P816" s="33">
        <v>111.34408811344996</v>
      </c>
      <c r="Q816" s="31">
        <f t="shared" si="26"/>
        <v>0.11710443875165577</v>
      </c>
      <c r="Y816" s="12">
        <v>111.34408811344996</v>
      </c>
    </row>
    <row r="817" spans="14:25" x14ac:dyDescent="0.25">
      <c r="N817" s="33">
        <v>815</v>
      </c>
      <c r="O817" s="33">
        <f t="shared" ca="1" si="25"/>
        <v>0.27620029496477705</v>
      </c>
      <c r="P817" s="33">
        <v>134.87318989419549</v>
      </c>
      <c r="Q817" s="31">
        <f t="shared" si="26"/>
        <v>0.68772599382889243</v>
      </c>
      <c r="Y817" s="12">
        <v>134.87318989419549</v>
      </c>
    </row>
    <row r="818" spans="14:25" x14ac:dyDescent="0.25">
      <c r="N818" s="33">
        <v>816</v>
      </c>
      <c r="O818" s="33">
        <f t="shared" ca="1" si="25"/>
        <v>0.16925362474854055</v>
      </c>
      <c r="P818" s="33">
        <v>129.01038451990141</v>
      </c>
      <c r="Q818" s="31">
        <f t="shared" si="26"/>
        <v>0.52121583919108216</v>
      </c>
      <c r="Y818" s="12">
        <v>129.01038451990141</v>
      </c>
    </row>
    <row r="819" spans="14:25" x14ac:dyDescent="0.25">
      <c r="N819" s="33">
        <v>817</v>
      </c>
      <c r="O819" s="33">
        <f t="shared" ca="1" si="25"/>
        <v>8.5585262851311406E-2</v>
      </c>
      <c r="P819" s="33">
        <v>113.52406700112491</v>
      </c>
      <c r="Q819" s="31">
        <f t="shared" si="26"/>
        <v>0.14871040367012184</v>
      </c>
      <c r="Y819" s="12">
        <v>113.52406700112491</v>
      </c>
    </row>
    <row r="820" spans="14:25" x14ac:dyDescent="0.25">
      <c r="N820" s="33">
        <v>818</v>
      </c>
      <c r="O820" s="33">
        <f t="shared" ca="1" si="25"/>
        <v>0.17569728161417975</v>
      </c>
      <c r="P820" s="33">
        <v>145.57565498581579</v>
      </c>
      <c r="Q820" s="31">
        <f t="shared" si="26"/>
        <v>0.90593427453317099</v>
      </c>
      <c r="Y820" s="12">
        <v>145.57565498581579</v>
      </c>
    </row>
    <row r="821" spans="14:25" x14ac:dyDescent="0.25">
      <c r="N821" s="33">
        <v>819</v>
      </c>
      <c r="O821" s="33">
        <f t="shared" ca="1" si="25"/>
        <v>0.33182103719038791</v>
      </c>
      <c r="P821" s="33">
        <v>111.79282454094231</v>
      </c>
      <c r="Q821" s="31">
        <f t="shared" si="26"/>
        <v>0.12316023676971541</v>
      </c>
      <c r="Y821" s="12">
        <v>111.79282454094231</v>
      </c>
    </row>
    <row r="822" spans="14:25" x14ac:dyDescent="0.25">
      <c r="N822" s="33">
        <v>820</v>
      </c>
      <c r="O822" s="33">
        <f t="shared" ca="1" si="25"/>
        <v>0.12419118168255427</v>
      </c>
      <c r="P822" s="33">
        <v>118.5787662335201</v>
      </c>
      <c r="Q822" s="31">
        <f t="shared" si="26"/>
        <v>0.24398217510879083</v>
      </c>
      <c r="Y822" s="12">
        <v>118.5787662335201</v>
      </c>
    </row>
    <row r="823" spans="14:25" x14ac:dyDescent="0.25">
      <c r="N823" s="33">
        <v>821</v>
      </c>
      <c r="O823" s="33">
        <f t="shared" ca="1" si="25"/>
        <v>0.48485536409830632</v>
      </c>
      <c r="P823" s="33">
        <v>135.82293294804404</v>
      </c>
      <c r="Q823" s="31">
        <f t="shared" si="26"/>
        <v>0.71266814925258037</v>
      </c>
      <c r="Y823" s="12">
        <v>135.82293294804404</v>
      </c>
    </row>
    <row r="824" spans="14:25" x14ac:dyDescent="0.25">
      <c r="N824" s="33">
        <v>822</v>
      </c>
      <c r="O824" s="33">
        <f t="shared" ca="1" si="25"/>
        <v>0.48357729700673313</v>
      </c>
      <c r="P824" s="33">
        <v>142.40174320928071</v>
      </c>
      <c r="Q824" s="31">
        <f t="shared" si="26"/>
        <v>0.85699331658579403</v>
      </c>
      <c r="Y824" s="12">
        <v>142.40174320928071</v>
      </c>
    </row>
    <row r="825" spans="14:25" x14ac:dyDescent="0.25">
      <c r="N825" s="33">
        <v>823</v>
      </c>
      <c r="O825" s="33">
        <f t="shared" ca="1" si="25"/>
        <v>0.68776073896704537</v>
      </c>
      <c r="P825" s="33">
        <v>114.53823907270585</v>
      </c>
      <c r="Q825" s="31">
        <f t="shared" si="26"/>
        <v>0.16533483628838544</v>
      </c>
      <c r="Y825" s="12">
        <v>114.53823907270585</v>
      </c>
    </row>
    <row r="826" spans="14:25" x14ac:dyDescent="0.25">
      <c r="N826" s="33">
        <v>824</v>
      </c>
      <c r="O826" s="33">
        <f t="shared" ca="1" si="25"/>
        <v>0.14004005152940013</v>
      </c>
      <c r="P826" s="33">
        <v>123.95083516305012</v>
      </c>
      <c r="Q826" s="31">
        <f t="shared" si="26"/>
        <v>0.37688418849455524</v>
      </c>
      <c r="Y826" s="12">
        <v>123.95083516305012</v>
      </c>
    </row>
    <row r="827" spans="14:25" x14ac:dyDescent="0.25">
      <c r="N827" s="33">
        <v>825</v>
      </c>
      <c r="O827" s="33">
        <f t="shared" ca="1" si="25"/>
        <v>0.80855431539386757</v>
      </c>
      <c r="P827" s="33">
        <v>130.08976612629093</v>
      </c>
      <c r="Q827" s="31">
        <f t="shared" si="26"/>
        <v>0.55275337325556373</v>
      </c>
      <c r="Y827" s="12">
        <v>130.08976612629093</v>
      </c>
    </row>
    <row r="828" spans="14:25" x14ac:dyDescent="0.25">
      <c r="N828" s="33">
        <v>826</v>
      </c>
      <c r="O828" s="33">
        <f t="shared" ca="1" si="25"/>
        <v>0.86802649967732903</v>
      </c>
      <c r="P828" s="33">
        <v>126.49598954282607</v>
      </c>
      <c r="Q828" s="31">
        <f t="shared" si="26"/>
        <v>0.44819362829599335</v>
      </c>
      <c r="Y828" s="12">
        <v>126.49598954282607</v>
      </c>
    </row>
    <row r="829" spans="14:25" x14ac:dyDescent="0.25">
      <c r="N829" s="33">
        <v>827</v>
      </c>
      <c r="O829" s="33">
        <f t="shared" ca="1" si="25"/>
        <v>0.76170502456299827</v>
      </c>
      <c r="P829" s="33">
        <v>123.3566010399895</v>
      </c>
      <c r="Q829" s="31">
        <f t="shared" si="26"/>
        <v>0.36085177781904576</v>
      </c>
      <c r="Y829" s="12">
        <v>123.3566010399895</v>
      </c>
    </row>
    <row r="830" spans="14:25" x14ac:dyDescent="0.25">
      <c r="N830" s="33">
        <v>828</v>
      </c>
      <c r="O830" s="33">
        <f t="shared" ca="1" si="25"/>
        <v>0.45188486026738584</v>
      </c>
      <c r="P830" s="33">
        <v>113.18140981941703</v>
      </c>
      <c r="Q830" s="31">
        <f t="shared" si="26"/>
        <v>0.14337295605068526</v>
      </c>
      <c r="Y830" s="12">
        <v>113.18140981941703</v>
      </c>
    </row>
    <row r="831" spans="14:25" x14ac:dyDescent="0.25">
      <c r="N831" s="33">
        <v>829</v>
      </c>
      <c r="O831" s="33">
        <f t="shared" ca="1" si="25"/>
        <v>0.12658889606707113</v>
      </c>
      <c r="P831" s="33">
        <v>136.26745837153777</v>
      </c>
      <c r="Q831" s="31">
        <f t="shared" si="26"/>
        <v>0.72404492187446368</v>
      </c>
      <c r="Y831" s="12">
        <v>136.26745837153777</v>
      </c>
    </row>
    <row r="832" spans="14:25" x14ac:dyDescent="0.25">
      <c r="N832" s="33">
        <v>830</v>
      </c>
      <c r="O832" s="33">
        <f t="shared" ca="1" si="25"/>
        <v>0.51212256866994821</v>
      </c>
      <c r="P832" s="33">
        <v>140.55249760690091</v>
      </c>
      <c r="Q832" s="31">
        <f t="shared" si="26"/>
        <v>0.82206582804391382</v>
      </c>
      <c r="Y832" s="12">
        <v>140.55249760690091</v>
      </c>
    </row>
    <row r="833" spans="14:25" x14ac:dyDescent="0.25">
      <c r="N833" s="33">
        <v>831</v>
      </c>
      <c r="O833" s="33">
        <f t="shared" ca="1" si="25"/>
        <v>0.16787191086295472</v>
      </c>
      <c r="P833" s="33">
        <v>115.86844405227009</v>
      </c>
      <c r="Q833" s="31">
        <f t="shared" si="26"/>
        <v>0.18903552099061288</v>
      </c>
      <c r="Y833" s="12">
        <v>115.86844405227009</v>
      </c>
    </row>
    <row r="834" spans="14:25" x14ac:dyDescent="0.25">
      <c r="N834" s="33">
        <v>832</v>
      </c>
      <c r="O834" s="33">
        <f t="shared" ca="1" si="25"/>
        <v>0.64545254593385792</v>
      </c>
      <c r="P834" s="33">
        <v>153.30705459608765</v>
      </c>
      <c r="Q834" s="31">
        <f t="shared" si="26"/>
        <v>0.97363043233291879</v>
      </c>
      <c r="Y834" s="12">
        <v>153.30705459608765</v>
      </c>
    </row>
    <row r="835" spans="14:25" x14ac:dyDescent="0.25">
      <c r="N835" s="33">
        <v>833</v>
      </c>
      <c r="O835" s="33">
        <f t="shared" ca="1" si="25"/>
        <v>0.83406273594312441</v>
      </c>
      <c r="P835" s="33">
        <v>137.23447541183634</v>
      </c>
      <c r="Q835" s="31">
        <f t="shared" si="26"/>
        <v>0.74807812247989525</v>
      </c>
      <c r="Y835" s="12">
        <v>137.23447541183634</v>
      </c>
    </row>
    <row r="836" spans="14:25" x14ac:dyDescent="0.25">
      <c r="N836" s="33">
        <v>834</v>
      </c>
      <c r="O836" s="33">
        <f t="shared" ref="O836:O899" ca="1" si="27">RAND()</f>
        <v>0.48841922364729828</v>
      </c>
      <c r="P836" s="33">
        <v>104.0837858406438</v>
      </c>
      <c r="Q836" s="31">
        <f t="shared" ref="Q836:Q899" si="28">_xlfn.NORM.S.DIST(($L$5+$L$6*ASINH((P836-$L$3)/$L$4)),TRUE)</f>
        <v>4.7479407606187018E-2</v>
      </c>
      <c r="Y836" s="12">
        <v>104.0837858406438</v>
      </c>
    </row>
    <row r="837" spans="14:25" x14ac:dyDescent="0.25">
      <c r="N837" s="33">
        <v>835</v>
      </c>
      <c r="O837" s="33">
        <f t="shared" ca="1" si="27"/>
        <v>0.31495528879841717</v>
      </c>
      <c r="P837" s="33">
        <v>126.13746880919736</v>
      </c>
      <c r="Q837" s="31">
        <f t="shared" si="28"/>
        <v>0.43793642281096706</v>
      </c>
      <c r="Y837" s="12">
        <v>126.13746880919736</v>
      </c>
    </row>
    <row r="838" spans="14:25" x14ac:dyDescent="0.25">
      <c r="N838" s="33">
        <v>836</v>
      </c>
      <c r="O838" s="33">
        <f t="shared" ca="1" si="27"/>
        <v>0.85619060750951514</v>
      </c>
      <c r="P838" s="33">
        <v>154.57285716631588</v>
      </c>
      <c r="Q838" s="31">
        <f t="shared" si="28"/>
        <v>0.97935092720003525</v>
      </c>
      <c r="Y838" s="12">
        <v>154.57285716631588</v>
      </c>
    </row>
    <row r="839" spans="14:25" x14ac:dyDescent="0.25">
      <c r="N839" s="33">
        <v>837</v>
      </c>
      <c r="O839" s="33">
        <f t="shared" ca="1" si="27"/>
        <v>0.67555148036881218</v>
      </c>
      <c r="P839" s="33">
        <v>118.7120096413357</v>
      </c>
      <c r="Q839" s="31">
        <f t="shared" si="28"/>
        <v>0.24690933526721054</v>
      </c>
      <c r="Y839" s="12">
        <v>118.7120096413357</v>
      </c>
    </row>
    <row r="840" spans="14:25" x14ac:dyDescent="0.25">
      <c r="N840" s="33">
        <v>838</v>
      </c>
      <c r="O840" s="33">
        <f t="shared" ca="1" si="27"/>
        <v>0.79249041423605016</v>
      </c>
      <c r="P840" s="33">
        <v>140.55053608741082</v>
      </c>
      <c r="Q840" s="31">
        <f t="shared" si="28"/>
        <v>0.82202629504995806</v>
      </c>
      <c r="Y840" s="12">
        <v>140.55053608741082</v>
      </c>
    </row>
    <row r="841" spans="14:25" x14ac:dyDescent="0.25">
      <c r="N841" s="33">
        <v>839</v>
      </c>
      <c r="O841" s="33">
        <f t="shared" ca="1" si="27"/>
        <v>0.73809129744542645</v>
      </c>
      <c r="P841" s="33">
        <v>141.43161461778155</v>
      </c>
      <c r="Q841" s="31">
        <f t="shared" si="28"/>
        <v>0.83925684374027443</v>
      </c>
      <c r="Y841" s="12">
        <v>141.43161461778155</v>
      </c>
    </row>
    <row r="842" spans="14:25" x14ac:dyDescent="0.25">
      <c r="N842" s="33">
        <v>840</v>
      </c>
      <c r="O842" s="33">
        <f t="shared" ca="1" si="27"/>
        <v>1.6701639097341459E-2</v>
      </c>
      <c r="P842" s="33">
        <v>110.98601675063091</v>
      </c>
      <c r="Q842" s="31">
        <f t="shared" si="28"/>
        <v>0.11243507183041096</v>
      </c>
      <c r="Y842" s="12">
        <v>110.98601675063091</v>
      </c>
    </row>
    <row r="843" spans="14:25" x14ac:dyDescent="0.25">
      <c r="N843" s="33">
        <v>841</v>
      </c>
      <c r="O843" s="33">
        <f t="shared" ca="1" si="27"/>
        <v>0.54589158753545353</v>
      </c>
      <c r="P843" s="33">
        <v>143.62042584625038</v>
      </c>
      <c r="Q843" s="31">
        <f t="shared" si="28"/>
        <v>0.87742312621918039</v>
      </c>
      <c r="Y843" s="12">
        <v>143.62042584625038</v>
      </c>
    </row>
    <row r="844" spans="14:25" x14ac:dyDescent="0.25">
      <c r="N844" s="33">
        <v>842</v>
      </c>
      <c r="O844" s="33">
        <f t="shared" ca="1" si="27"/>
        <v>0.19520040766248115</v>
      </c>
      <c r="P844" s="33">
        <v>113.99382194666975</v>
      </c>
      <c r="Q844" s="31">
        <f t="shared" si="28"/>
        <v>0.15625627409385423</v>
      </c>
      <c r="Y844" s="12">
        <v>113.99382194666975</v>
      </c>
    </row>
    <row r="845" spans="14:25" x14ac:dyDescent="0.25">
      <c r="N845" s="33">
        <v>843</v>
      </c>
      <c r="O845" s="33">
        <f t="shared" ca="1" si="27"/>
        <v>0.27235617295444814</v>
      </c>
      <c r="P845" s="33">
        <v>140.92227184100247</v>
      </c>
      <c r="Q845" s="31">
        <f t="shared" si="28"/>
        <v>0.82942521153432103</v>
      </c>
      <c r="Y845" s="12">
        <v>140.92227184100247</v>
      </c>
    </row>
    <row r="846" spans="14:25" x14ac:dyDescent="0.25">
      <c r="N846" s="33">
        <v>844</v>
      </c>
      <c r="O846" s="33">
        <f t="shared" ca="1" si="27"/>
        <v>0.69585993868606133</v>
      </c>
      <c r="P846" s="33">
        <v>105.95185016130804</v>
      </c>
      <c r="Q846" s="31">
        <f t="shared" si="28"/>
        <v>6.0823393038925651E-2</v>
      </c>
      <c r="Y846" s="12">
        <v>105.95185016130804</v>
      </c>
    </row>
    <row r="847" spans="14:25" x14ac:dyDescent="0.25">
      <c r="N847" s="33">
        <v>845</v>
      </c>
      <c r="O847" s="33">
        <f t="shared" ca="1" si="27"/>
        <v>0.24561508697396794</v>
      </c>
      <c r="P847" s="33">
        <v>88.595143080617618</v>
      </c>
      <c r="Q847" s="31">
        <f t="shared" si="28"/>
        <v>4.1713462413926249E-3</v>
      </c>
      <c r="Y847" s="12">
        <v>88.595143080617618</v>
      </c>
    </row>
    <row r="848" spans="14:25" x14ac:dyDescent="0.25">
      <c r="N848" s="33">
        <v>846</v>
      </c>
      <c r="O848" s="33">
        <f t="shared" ca="1" si="27"/>
        <v>0.15272767485053251</v>
      </c>
      <c r="P848" s="33">
        <v>134.8609872120096</v>
      </c>
      <c r="Q848" s="31">
        <f t="shared" si="28"/>
        <v>0.68740022989281047</v>
      </c>
      <c r="Y848" s="12">
        <v>134.8609872120096</v>
      </c>
    </row>
    <row r="849" spans="14:25" x14ac:dyDescent="0.25">
      <c r="N849" s="33">
        <v>847</v>
      </c>
      <c r="O849" s="33">
        <f t="shared" ca="1" si="27"/>
        <v>0.59870451136481895</v>
      </c>
      <c r="P849" s="33">
        <v>124.19440792635952</v>
      </c>
      <c r="Q849" s="31">
        <f t="shared" si="28"/>
        <v>0.38353289201398283</v>
      </c>
      <c r="Y849" s="12">
        <v>124.19440792635952</v>
      </c>
    </row>
    <row r="850" spans="14:25" x14ac:dyDescent="0.25">
      <c r="N850" s="33">
        <v>848</v>
      </c>
      <c r="O850" s="33">
        <f t="shared" ca="1" si="27"/>
        <v>0.14611330017181734</v>
      </c>
      <c r="P850" s="33">
        <v>121.95913018279016</v>
      </c>
      <c r="Q850" s="31">
        <f t="shared" si="28"/>
        <v>0.32431314753367763</v>
      </c>
      <c r="Y850" s="12">
        <v>121.95913018279016</v>
      </c>
    </row>
    <row r="851" spans="14:25" x14ac:dyDescent="0.25">
      <c r="N851" s="33">
        <v>849</v>
      </c>
      <c r="O851" s="33">
        <f t="shared" ca="1" si="27"/>
        <v>7.4038263424375583E-2</v>
      </c>
      <c r="P851" s="33">
        <v>126.18327821040405</v>
      </c>
      <c r="Q851" s="31">
        <f t="shared" si="28"/>
        <v>0.43924387011511395</v>
      </c>
      <c r="Y851" s="12">
        <v>126.18327821040405</v>
      </c>
    </row>
    <row r="852" spans="14:25" x14ac:dyDescent="0.25">
      <c r="N852" s="33">
        <v>850</v>
      </c>
      <c r="O852" s="33">
        <f t="shared" ca="1" si="27"/>
        <v>5.7320001772357188E-2</v>
      </c>
      <c r="P852" s="33">
        <v>146.90600543643765</v>
      </c>
      <c r="Q852" s="31">
        <f t="shared" si="28"/>
        <v>0.9224266393525965</v>
      </c>
      <c r="Y852" s="12">
        <v>146.90600543643765</v>
      </c>
    </row>
    <row r="853" spans="14:25" x14ac:dyDescent="0.25">
      <c r="N853" s="33">
        <v>851</v>
      </c>
      <c r="O853" s="33">
        <f t="shared" ca="1" si="27"/>
        <v>5.1947485767563029E-2</v>
      </c>
      <c r="P853" s="33">
        <v>109.19435751312081</v>
      </c>
      <c r="Q853" s="31">
        <f t="shared" si="28"/>
        <v>9.1169258379802276E-2</v>
      </c>
      <c r="Y853" s="12">
        <v>109.19435751312081</v>
      </c>
    </row>
    <row r="854" spans="14:25" x14ac:dyDescent="0.25">
      <c r="N854" s="33">
        <v>852</v>
      </c>
      <c r="O854" s="33">
        <f t="shared" ca="1" si="27"/>
        <v>0.604636313276253</v>
      </c>
      <c r="P854" s="33">
        <v>102.43604641932514</v>
      </c>
      <c r="Q854" s="31">
        <f t="shared" si="28"/>
        <v>3.7834716467749559E-2</v>
      </c>
      <c r="Y854" s="12">
        <v>102.43604641932514</v>
      </c>
    </row>
    <row r="855" spans="14:25" x14ac:dyDescent="0.25">
      <c r="N855" s="33">
        <v>853</v>
      </c>
      <c r="O855" s="33">
        <f t="shared" ca="1" si="27"/>
        <v>0.72696232395960558</v>
      </c>
      <c r="P855" s="33">
        <v>127.25955230472213</v>
      </c>
      <c r="Q855" s="31">
        <f t="shared" si="28"/>
        <v>0.47020522317667257</v>
      </c>
      <c r="Y855" s="12">
        <v>127.25955230472213</v>
      </c>
    </row>
    <row r="856" spans="14:25" x14ac:dyDescent="0.25">
      <c r="N856" s="33">
        <v>854</v>
      </c>
      <c r="O856" s="33">
        <f t="shared" ca="1" si="27"/>
        <v>0.94078923445594875</v>
      </c>
      <c r="P856" s="33">
        <v>124.52507072259866</v>
      </c>
      <c r="Q856" s="31">
        <f t="shared" si="28"/>
        <v>0.39262626713284199</v>
      </c>
      <c r="Y856" s="12">
        <v>124.52507072259866</v>
      </c>
    </row>
    <row r="857" spans="14:25" x14ac:dyDescent="0.25">
      <c r="N857" s="33">
        <v>855</v>
      </c>
      <c r="O857" s="33">
        <f t="shared" ca="1" si="27"/>
        <v>0.6140519279815263</v>
      </c>
      <c r="P857" s="33">
        <v>120.45807495895428</v>
      </c>
      <c r="Q857" s="31">
        <f t="shared" si="28"/>
        <v>0.28713103683196595</v>
      </c>
      <c r="Y857" s="12">
        <v>120.45807495895428</v>
      </c>
    </row>
    <row r="858" spans="14:25" x14ac:dyDescent="0.25">
      <c r="N858" s="33">
        <v>856</v>
      </c>
      <c r="O858" s="33">
        <f t="shared" ca="1" si="27"/>
        <v>0.12068534586984703</v>
      </c>
      <c r="P858" s="33">
        <v>123.75103518522221</v>
      </c>
      <c r="Q858" s="31">
        <f t="shared" si="28"/>
        <v>0.37146314038199968</v>
      </c>
      <c r="Y858" s="12">
        <v>123.75103518522221</v>
      </c>
    </row>
    <row r="859" spans="14:25" x14ac:dyDescent="0.25">
      <c r="N859" s="33">
        <v>857</v>
      </c>
      <c r="O859" s="33">
        <f t="shared" ca="1" si="27"/>
        <v>0.13509233643854768</v>
      </c>
      <c r="P859" s="33">
        <v>135.72726187670631</v>
      </c>
      <c r="Q859" s="31">
        <f t="shared" si="28"/>
        <v>0.71019396404884827</v>
      </c>
      <c r="Y859" s="12">
        <v>135.72726187670631</v>
      </c>
    </row>
    <row r="860" spans="14:25" x14ac:dyDescent="0.25">
      <c r="N860" s="33">
        <v>858</v>
      </c>
      <c r="O860" s="33">
        <f t="shared" ca="1" si="27"/>
        <v>0.7753008766171714</v>
      </c>
      <c r="P860" s="33">
        <v>123.83598963122643</v>
      </c>
      <c r="Q860" s="31">
        <f t="shared" si="28"/>
        <v>0.37376447496111198</v>
      </c>
      <c r="Y860" s="12">
        <v>123.83598963122643</v>
      </c>
    </row>
    <row r="861" spans="14:25" x14ac:dyDescent="0.25">
      <c r="N861" s="33">
        <v>859</v>
      </c>
      <c r="O861" s="33">
        <f t="shared" ca="1" si="27"/>
        <v>0.61273469739173236</v>
      </c>
      <c r="P861" s="33">
        <v>138.11577029338551</v>
      </c>
      <c r="Q861" s="31">
        <f t="shared" si="28"/>
        <v>0.76906384331281707</v>
      </c>
      <c r="Y861" s="12">
        <v>138.11577029338551</v>
      </c>
    </row>
    <row r="862" spans="14:25" x14ac:dyDescent="0.25">
      <c r="N862" s="33">
        <v>860</v>
      </c>
      <c r="O862" s="33">
        <f t="shared" ca="1" si="27"/>
        <v>0.38675744785874289</v>
      </c>
      <c r="P862" s="33">
        <v>113.78767982241648</v>
      </c>
      <c r="Q862" s="31">
        <f t="shared" si="28"/>
        <v>0.15291224470044776</v>
      </c>
      <c r="Y862" s="12">
        <v>113.78767982241648</v>
      </c>
    </row>
    <row r="863" spans="14:25" x14ac:dyDescent="0.25">
      <c r="N863" s="33">
        <v>861</v>
      </c>
      <c r="O863" s="33">
        <f t="shared" ca="1" si="27"/>
        <v>0.5591139517003787</v>
      </c>
      <c r="P863" s="33">
        <v>114.94000712258875</v>
      </c>
      <c r="Q863" s="31">
        <f t="shared" si="28"/>
        <v>0.1722655589399793</v>
      </c>
      <c r="Y863" s="12">
        <v>114.94000712258875</v>
      </c>
    </row>
    <row r="864" spans="14:25" x14ac:dyDescent="0.25">
      <c r="N864" s="33">
        <v>862</v>
      </c>
      <c r="O864" s="33">
        <f t="shared" ca="1" si="27"/>
        <v>9.0775829585291734E-2</v>
      </c>
      <c r="P864" s="33">
        <v>111.96051391472955</v>
      </c>
      <c r="Q864" s="31">
        <f t="shared" si="28"/>
        <v>0.1254821906778856</v>
      </c>
      <c r="Y864" s="12">
        <v>111.96051391472955</v>
      </c>
    </row>
    <row r="865" spans="14:25" x14ac:dyDescent="0.25">
      <c r="N865" s="33">
        <v>863</v>
      </c>
      <c r="O865" s="33">
        <f t="shared" ca="1" si="27"/>
        <v>0.47328867649035256</v>
      </c>
      <c r="P865" s="33">
        <v>118.90867587310254</v>
      </c>
      <c r="Q865" s="31">
        <f t="shared" si="28"/>
        <v>0.25126744815888491</v>
      </c>
      <c r="Y865" s="12">
        <v>118.90867587310254</v>
      </c>
    </row>
    <row r="866" spans="14:25" x14ac:dyDescent="0.25">
      <c r="N866" s="33">
        <v>864</v>
      </c>
      <c r="O866" s="33">
        <f t="shared" ca="1" si="27"/>
        <v>4.24296168203665E-2</v>
      </c>
      <c r="P866" s="33">
        <v>132.14952339380358</v>
      </c>
      <c r="Q866" s="31">
        <f t="shared" si="28"/>
        <v>0.61228793205914989</v>
      </c>
      <c r="Y866" s="12">
        <v>132.14952339380358</v>
      </c>
    </row>
    <row r="867" spans="14:25" x14ac:dyDescent="0.25">
      <c r="N867" s="33">
        <v>865</v>
      </c>
      <c r="O867" s="33">
        <f t="shared" ca="1" si="27"/>
        <v>0.9480775475966482</v>
      </c>
      <c r="P867" s="33">
        <v>120.95256780384113</v>
      </c>
      <c r="Q867" s="31">
        <f t="shared" si="28"/>
        <v>0.2991266826169251</v>
      </c>
      <c r="Y867" s="12">
        <v>120.95256780384113</v>
      </c>
    </row>
    <row r="868" spans="14:25" x14ac:dyDescent="0.25">
      <c r="N868" s="33">
        <v>866</v>
      </c>
      <c r="O868" s="33">
        <f t="shared" ca="1" si="27"/>
        <v>0.70563615745528818</v>
      </c>
      <c r="P868" s="33">
        <v>126.01149450547774</v>
      </c>
      <c r="Q868" s="31">
        <f t="shared" si="28"/>
        <v>0.43434599382137384</v>
      </c>
      <c r="Y868" s="12">
        <v>126.01149450547774</v>
      </c>
    </row>
    <row r="869" spans="14:25" x14ac:dyDescent="0.25">
      <c r="N869" s="33">
        <v>867</v>
      </c>
      <c r="O869" s="33">
        <f t="shared" ca="1" si="27"/>
        <v>7.6786565914807703E-2</v>
      </c>
      <c r="P869" s="33">
        <v>132.61044216163981</v>
      </c>
      <c r="Q869" s="31">
        <f t="shared" si="28"/>
        <v>0.62538351210290022</v>
      </c>
      <c r="Y869" s="12">
        <v>132.61044216163981</v>
      </c>
    </row>
    <row r="870" spans="14:25" x14ac:dyDescent="0.25">
      <c r="N870" s="33">
        <v>868</v>
      </c>
      <c r="O870" s="33">
        <f t="shared" ca="1" si="27"/>
        <v>0.32797740664827102</v>
      </c>
      <c r="P870" s="33">
        <v>121.87146512379798</v>
      </c>
      <c r="Q870" s="31">
        <f t="shared" si="28"/>
        <v>0.32208009978034979</v>
      </c>
      <c r="Y870" s="12">
        <v>121.87146512379798</v>
      </c>
    </row>
    <row r="871" spans="14:25" x14ac:dyDescent="0.25">
      <c r="N871" s="33">
        <v>869</v>
      </c>
      <c r="O871" s="33">
        <f t="shared" ca="1" si="27"/>
        <v>0.66917633191195747</v>
      </c>
      <c r="P871" s="33">
        <v>126.45321403794421</v>
      </c>
      <c r="Q871" s="31">
        <f t="shared" si="28"/>
        <v>0.44696694625340561</v>
      </c>
      <c r="Y871" s="12">
        <v>126.45321403794421</v>
      </c>
    </row>
    <row r="872" spans="14:25" x14ac:dyDescent="0.25">
      <c r="N872" s="33">
        <v>870</v>
      </c>
      <c r="O872" s="33">
        <f t="shared" ca="1" si="27"/>
        <v>0.1614338410493491</v>
      </c>
      <c r="P872" s="33">
        <v>133.0384503455943</v>
      </c>
      <c r="Q872" s="31">
        <f t="shared" si="28"/>
        <v>0.63744091830377203</v>
      </c>
      <c r="Y872" s="12">
        <v>133.0384503455943</v>
      </c>
    </row>
    <row r="873" spans="14:25" x14ac:dyDescent="0.25">
      <c r="N873" s="33">
        <v>871</v>
      </c>
      <c r="O873" s="33">
        <f t="shared" ca="1" si="27"/>
        <v>0.77323688016806391</v>
      </c>
      <c r="P873" s="33">
        <v>123.92559991794043</v>
      </c>
      <c r="Q873" s="31">
        <f t="shared" si="28"/>
        <v>0.37619784178545562</v>
      </c>
      <c r="Y873" s="12">
        <v>123.92559991794043</v>
      </c>
    </row>
    <row r="874" spans="14:25" x14ac:dyDescent="0.25">
      <c r="N874" s="33">
        <v>872</v>
      </c>
      <c r="O874" s="33">
        <f t="shared" ca="1" si="27"/>
        <v>0.80103273258213481</v>
      </c>
      <c r="P874" s="33">
        <v>160.83272649135341</v>
      </c>
      <c r="Q874" s="31">
        <f t="shared" si="28"/>
        <v>0.99475684624710758</v>
      </c>
      <c r="Y874" s="12">
        <v>160.83272649135341</v>
      </c>
    </row>
    <row r="875" spans="14:25" x14ac:dyDescent="0.25">
      <c r="N875" s="33">
        <v>873</v>
      </c>
      <c r="O875" s="33">
        <f t="shared" ca="1" si="27"/>
        <v>0.37513154164017837</v>
      </c>
      <c r="P875" s="33">
        <v>128.46356701090733</v>
      </c>
      <c r="Q875" s="31">
        <f t="shared" si="28"/>
        <v>0.50523685388965478</v>
      </c>
      <c r="Y875" s="12">
        <v>128.46356701090733</v>
      </c>
    </row>
    <row r="876" spans="14:25" x14ac:dyDescent="0.25">
      <c r="N876" s="33">
        <v>874</v>
      </c>
      <c r="O876" s="33">
        <f t="shared" ca="1" si="27"/>
        <v>0.7613864284268117</v>
      </c>
      <c r="P876" s="33">
        <v>118.29344243599266</v>
      </c>
      <c r="Q876" s="31">
        <f t="shared" si="28"/>
        <v>0.23778382273624274</v>
      </c>
      <c r="Y876" s="12">
        <v>118.29344243599266</v>
      </c>
    </row>
    <row r="877" spans="14:25" x14ac:dyDescent="0.25">
      <c r="N877" s="33">
        <v>875</v>
      </c>
      <c r="O877" s="33">
        <f t="shared" ca="1" si="27"/>
        <v>0.96188476058394168</v>
      </c>
      <c r="P877" s="33">
        <v>154.94137748244577</v>
      </c>
      <c r="Q877" s="31">
        <f t="shared" si="28"/>
        <v>0.98080855219730523</v>
      </c>
      <c r="Y877" s="12">
        <v>154.94137748244577</v>
      </c>
    </row>
    <row r="878" spans="14:25" x14ac:dyDescent="0.25">
      <c r="N878" s="33">
        <v>876</v>
      </c>
      <c r="O878" s="33">
        <f t="shared" ca="1" si="27"/>
        <v>8.0482750973477013E-2</v>
      </c>
      <c r="P878" s="33">
        <v>144.3304382754672</v>
      </c>
      <c r="Q878" s="31">
        <f t="shared" si="28"/>
        <v>0.88837840756139574</v>
      </c>
      <c r="Y878" s="12">
        <v>144.3304382754672</v>
      </c>
    </row>
    <row r="879" spans="14:25" x14ac:dyDescent="0.25">
      <c r="N879" s="33">
        <v>877</v>
      </c>
      <c r="O879" s="33">
        <f t="shared" ca="1" si="27"/>
        <v>0.60293458257023025</v>
      </c>
      <c r="P879" s="33">
        <v>129.57457164771387</v>
      </c>
      <c r="Q879" s="31">
        <f t="shared" si="28"/>
        <v>0.53770955968880618</v>
      </c>
      <c r="Y879" s="12">
        <v>129.57457164771387</v>
      </c>
    </row>
    <row r="880" spans="14:25" x14ac:dyDescent="0.25">
      <c r="N880" s="33">
        <v>878</v>
      </c>
      <c r="O880" s="33">
        <f t="shared" ca="1" si="27"/>
        <v>0.5074501650846619</v>
      </c>
      <c r="P880" s="33">
        <v>134.26049137696879</v>
      </c>
      <c r="Q880" s="31">
        <f t="shared" si="28"/>
        <v>0.67121558066017628</v>
      </c>
      <c r="Y880" s="12">
        <v>134.26049137696879</v>
      </c>
    </row>
    <row r="881" spans="14:25" x14ac:dyDescent="0.25">
      <c r="N881" s="33">
        <v>879</v>
      </c>
      <c r="O881" s="33">
        <f t="shared" ca="1" si="27"/>
        <v>3.1170610141209254E-2</v>
      </c>
      <c r="P881" s="33">
        <v>111.97556198595846</v>
      </c>
      <c r="Q881" s="31">
        <f t="shared" si="28"/>
        <v>0.12569213682073407</v>
      </c>
      <c r="Y881" s="12">
        <v>111.97556198595846</v>
      </c>
    </row>
    <row r="882" spans="14:25" x14ac:dyDescent="0.25">
      <c r="N882" s="33">
        <v>880</v>
      </c>
      <c r="O882" s="33">
        <f t="shared" ca="1" si="27"/>
        <v>0.60117713511648141</v>
      </c>
      <c r="P882" s="33">
        <v>138.67800031154133</v>
      </c>
      <c r="Q882" s="31">
        <f t="shared" si="28"/>
        <v>0.78196577795061006</v>
      </c>
      <c r="Y882" s="12">
        <v>138.67800031154133</v>
      </c>
    </row>
    <row r="883" spans="14:25" x14ac:dyDescent="0.25">
      <c r="N883" s="33">
        <v>881</v>
      </c>
      <c r="O883" s="33">
        <f t="shared" ca="1" si="27"/>
        <v>0.28066093875884979</v>
      </c>
      <c r="P883" s="33">
        <v>128.19448093229056</v>
      </c>
      <c r="Q883" s="31">
        <f t="shared" si="28"/>
        <v>0.49738416418614118</v>
      </c>
      <c r="Y883" s="12">
        <v>128.19448093229056</v>
      </c>
    </row>
    <row r="884" spans="14:25" x14ac:dyDescent="0.25">
      <c r="N884" s="33">
        <v>882</v>
      </c>
      <c r="O884" s="33">
        <f t="shared" ca="1" si="27"/>
        <v>0.41961277899466543</v>
      </c>
      <c r="P884" s="33">
        <v>119.17299129110962</v>
      </c>
      <c r="Q884" s="31">
        <f t="shared" si="28"/>
        <v>0.2571948392270389</v>
      </c>
      <c r="Y884" s="12">
        <v>119.17299129110962</v>
      </c>
    </row>
    <row r="885" spans="14:25" x14ac:dyDescent="0.25">
      <c r="N885" s="33">
        <v>883</v>
      </c>
      <c r="O885" s="33">
        <f t="shared" ca="1" si="27"/>
        <v>0.63221646754006489</v>
      </c>
      <c r="P885" s="33">
        <v>138.11963815180408</v>
      </c>
      <c r="Q885" s="31">
        <f t="shared" si="28"/>
        <v>0.76915392166958108</v>
      </c>
      <c r="Y885" s="12">
        <v>138.11963815180408</v>
      </c>
    </row>
    <row r="886" spans="14:25" x14ac:dyDescent="0.25">
      <c r="N886" s="33">
        <v>884</v>
      </c>
      <c r="O886" s="33">
        <f t="shared" ca="1" si="27"/>
        <v>0.21512673741541721</v>
      </c>
      <c r="P886" s="33">
        <v>143.83734888770283</v>
      </c>
      <c r="Q886" s="31">
        <f t="shared" si="28"/>
        <v>0.88084381163436332</v>
      </c>
      <c r="Y886" s="12">
        <v>143.83734888770283</v>
      </c>
    </row>
    <row r="887" spans="14:25" x14ac:dyDescent="0.25">
      <c r="N887" s="33">
        <v>885</v>
      </c>
      <c r="O887" s="33">
        <f t="shared" ca="1" si="27"/>
        <v>0.20802947671144145</v>
      </c>
      <c r="P887" s="33">
        <v>129.37551727042688</v>
      </c>
      <c r="Q887" s="31">
        <f t="shared" si="28"/>
        <v>0.5318912311145112</v>
      </c>
      <c r="Y887" s="12">
        <v>129.37551727042688</v>
      </c>
    </row>
    <row r="888" spans="14:25" x14ac:dyDescent="0.25">
      <c r="N888" s="33">
        <v>886</v>
      </c>
      <c r="O888" s="33">
        <f t="shared" ca="1" si="27"/>
        <v>5.7714909558112648E-2</v>
      </c>
      <c r="P888" s="33">
        <v>139.6737394688794</v>
      </c>
      <c r="Q888" s="31">
        <f t="shared" si="28"/>
        <v>0.80383930380776181</v>
      </c>
      <c r="Y888" s="12">
        <v>139.6737394688794</v>
      </c>
    </row>
    <row r="889" spans="14:25" x14ac:dyDescent="0.25">
      <c r="N889" s="33">
        <v>887</v>
      </c>
      <c r="O889" s="33">
        <f t="shared" ca="1" si="27"/>
        <v>0.30618314203844976</v>
      </c>
      <c r="P889" s="33">
        <v>123.84144895171438</v>
      </c>
      <c r="Q889" s="31">
        <f t="shared" si="28"/>
        <v>0.37391255000914825</v>
      </c>
      <c r="Y889" s="12">
        <v>123.84144895171438</v>
      </c>
    </row>
    <row r="890" spans="14:25" x14ac:dyDescent="0.25">
      <c r="N890" s="33">
        <v>888</v>
      </c>
      <c r="O890" s="33">
        <f t="shared" ca="1" si="27"/>
        <v>0.84613455711765306</v>
      </c>
      <c r="P890" s="33">
        <v>126.87203154721193</v>
      </c>
      <c r="Q890" s="31">
        <f t="shared" si="28"/>
        <v>0.459008305877669</v>
      </c>
      <c r="Y890" s="12">
        <v>126.87203154721193</v>
      </c>
    </row>
    <row r="891" spans="14:25" x14ac:dyDescent="0.25">
      <c r="N891" s="33">
        <v>889</v>
      </c>
      <c r="O891" s="33">
        <f t="shared" ca="1" si="27"/>
        <v>0.42643527185598396</v>
      </c>
      <c r="P891" s="33">
        <v>140.35566304480761</v>
      </c>
      <c r="Q891" s="31">
        <f t="shared" si="28"/>
        <v>0.8180729101491182</v>
      </c>
      <c r="Y891" s="12">
        <v>140.35566304480761</v>
      </c>
    </row>
    <row r="892" spans="14:25" x14ac:dyDescent="0.25">
      <c r="N892" s="33">
        <v>890</v>
      </c>
      <c r="O892" s="33">
        <f t="shared" ca="1" si="27"/>
        <v>0.93442185625075036</v>
      </c>
      <c r="P892" s="33">
        <v>113.10997269972357</v>
      </c>
      <c r="Q892" s="31">
        <f t="shared" si="28"/>
        <v>0.14227782665816535</v>
      </c>
      <c r="Y892" s="12">
        <v>113.10997269972357</v>
      </c>
    </row>
    <row r="893" spans="14:25" x14ac:dyDescent="0.25">
      <c r="N893" s="33">
        <v>891</v>
      </c>
      <c r="O893" s="33">
        <f t="shared" ca="1" si="27"/>
        <v>0.80266382746210196</v>
      </c>
      <c r="P893" s="33">
        <v>104.29048632457159</v>
      </c>
      <c r="Q893" s="31">
        <f t="shared" si="28"/>
        <v>4.882365052774177E-2</v>
      </c>
      <c r="Y893" s="12">
        <v>104.29048632457159</v>
      </c>
    </row>
    <row r="894" spans="14:25" x14ac:dyDescent="0.25">
      <c r="N894" s="33">
        <v>892</v>
      </c>
      <c r="O894" s="33">
        <f t="shared" ca="1" si="27"/>
        <v>0.34111214460002381</v>
      </c>
      <c r="P894" s="33">
        <v>117.70729625085387</v>
      </c>
      <c r="Q894" s="31">
        <f t="shared" si="28"/>
        <v>0.22535198865003733</v>
      </c>
      <c r="Y894" s="12">
        <v>117.70729625085387</v>
      </c>
    </row>
    <row r="895" spans="14:25" x14ac:dyDescent="0.25">
      <c r="N895" s="33">
        <v>893</v>
      </c>
      <c r="O895" s="33">
        <f t="shared" ca="1" si="27"/>
        <v>0.34306363280605068</v>
      </c>
      <c r="P895" s="33">
        <v>137.69529019429214</v>
      </c>
      <c r="Q895" s="31">
        <f t="shared" si="28"/>
        <v>0.75916461504530552</v>
      </c>
      <c r="Y895" s="12">
        <v>137.69529019429214</v>
      </c>
    </row>
    <row r="896" spans="14:25" x14ac:dyDescent="0.25">
      <c r="N896" s="33">
        <v>894</v>
      </c>
      <c r="O896" s="33">
        <f t="shared" ca="1" si="27"/>
        <v>0.77054457973693236</v>
      </c>
      <c r="P896" s="33">
        <v>131.2627051645903</v>
      </c>
      <c r="Q896" s="31">
        <f t="shared" si="28"/>
        <v>0.58682195177420815</v>
      </c>
      <c r="Y896" s="12">
        <v>131.2627051645903</v>
      </c>
    </row>
    <row r="897" spans="14:25" x14ac:dyDescent="0.25">
      <c r="N897" s="33">
        <v>895</v>
      </c>
      <c r="O897" s="33">
        <f t="shared" ca="1" si="27"/>
        <v>0.10269342512771318</v>
      </c>
      <c r="P897" s="33">
        <v>106.77024686875443</v>
      </c>
      <c r="Q897" s="31">
        <f t="shared" si="28"/>
        <v>6.7570312200545171E-2</v>
      </c>
      <c r="Y897" s="12">
        <v>106.77024686875443</v>
      </c>
    </row>
    <row r="898" spans="14:25" x14ac:dyDescent="0.25">
      <c r="N898" s="33">
        <v>896</v>
      </c>
      <c r="O898" s="33">
        <f t="shared" ca="1" si="27"/>
        <v>0.24612542489741895</v>
      </c>
      <c r="P898" s="33">
        <v>133.84202988281967</v>
      </c>
      <c r="Q898" s="31">
        <f t="shared" si="28"/>
        <v>0.65976877418130453</v>
      </c>
      <c r="Y898" s="12">
        <v>133.84202988281967</v>
      </c>
    </row>
    <row r="899" spans="14:25" x14ac:dyDescent="0.25">
      <c r="N899" s="33">
        <v>897</v>
      </c>
      <c r="O899" s="33">
        <f t="shared" ca="1" si="27"/>
        <v>0.13522707521818189</v>
      </c>
      <c r="P899" s="33">
        <v>128.15667780368256</v>
      </c>
      <c r="Q899" s="31">
        <f t="shared" si="28"/>
        <v>0.49628177527067124</v>
      </c>
      <c r="Y899" s="12">
        <v>128.15667780368256</v>
      </c>
    </row>
    <row r="900" spans="14:25" x14ac:dyDescent="0.25">
      <c r="N900" s="33">
        <v>898</v>
      </c>
      <c r="O900" s="33">
        <f t="shared" ref="O900:O963" ca="1" si="29">RAND()</f>
        <v>0.22663208406985635</v>
      </c>
      <c r="P900" s="33">
        <v>135.03403869980741</v>
      </c>
      <c r="Q900" s="31">
        <f t="shared" ref="Q900:Q963" si="30">_xlfn.NORM.S.DIST(($L$5+$L$6*ASINH((P900-$L$3)/$L$4)),TRUE)</f>
        <v>0.69200792756074547</v>
      </c>
      <c r="Y900" s="12">
        <v>135.03403869980741</v>
      </c>
    </row>
    <row r="901" spans="14:25" x14ac:dyDescent="0.25">
      <c r="N901" s="33">
        <v>899</v>
      </c>
      <c r="O901" s="33">
        <f t="shared" ca="1" si="29"/>
        <v>0.24499938654467912</v>
      </c>
      <c r="P901" s="33">
        <v>128.44664776840403</v>
      </c>
      <c r="Q901" s="31">
        <f t="shared" si="30"/>
        <v>0.50474283600436354</v>
      </c>
      <c r="Y901" s="12">
        <v>128.44664776840403</v>
      </c>
    </row>
    <row r="902" spans="14:25" x14ac:dyDescent="0.25">
      <c r="N902" s="33">
        <v>900</v>
      </c>
      <c r="O902" s="33">
        <f t="shared" ca="1" si="29"/>
        <v>0.42900005227365523</v>
      </c>
      <c r="P902" s="33">
        <v>117.17800300254559</v>
      </c>
      <c r="Q902" s="31">
        <f t="shared" si="30"/>
        <v>0.21447870369590918</v>
      </c>
      <c r="Y902" s="12">
        <v>117.17800300254559</v>
      </c>
    </row>
    <row r="903" spans="14:25" x14ac:dyDescent="0.25">
      <c r="N903" s="33">
        <v>901</v>
      </c>
      <c r="O903" s="33">
        <f t="shared" ca="1" si="29"/>
        <v>0.47316643589173013</v>
      </c>
      <c r="P903" s="33">
        <v>145.03887893201886</v>
      </c>
      <c r="Q903" s="31">
        <f t="shared" si="30"/>
        <v>0.89862260055234044</v>
      </c>
      <c r="Y903" s="12">
        <v>145.03887893201886</v>
      </c>
    </row>
    <row r="904" spans="14:25" x14ac:dyDescent="0.25">
      <c r="N904" s="33">
        <v>902</v>
      </c>
      <c r="O904" s="33">
        <f t="shared" ca="1" si="29"/>
        <v>0.71457369738425192</v>
      </c>
      <c r="P904" s="33">
        <v>123.00378601975639</v>
      </c>
      <c r="Q904" s="31">
        <f t="shared" si="30"/>
        <v>0.35146658995492813</v>
      </c>
      <c r="Y904" s="12">
        <v>123.00378601975639</v>
      </c>
    </row>
    <row r="905" spans="14:25" x14ac:dyDescent="0.25">
      <c r="N905" s="33">
        <v>903</v>
      </c>
      <c r="O905" s="33">
        <f t="shared" ca="1" si="29"/>
        <v>0.26999580898437059</v>
      </c>
      <c r="P905" s="33">
        <v>112.63254631993107</v>
      </c>
      <c r="Q905" s="31">
        <f t="shared" si="30"/>
        <v>0.13511393134062727</v>
      </c>
      <c r="Y905" s="12">
        <v>112.63254631993107</v>
      </c>
    </row>
    <row r="906" spans="14:25" x14ac:dyDescent="0.25">
      <c r="N906" s="33">
        <v>904</v>
      </c>
      <c r="O906" s="33">
        <f t="shared" ca="1" si="29"/>
        <v>2.3356150504502127E-2</v>
      </c>
      <c r="P906" s="33">
        <v>115.88930620579991</v>
      </c>
      <c r="Q906" s="31">
        <f t="shared" si="30"/>
        <v>0.18942445253011497</v>
      </c>
      <c r="Y906" s="12">
        <v>115.88930620579991</v>
      </c>
    </row>
    <row r="907" spans="14:25" x14ac:dyDescent="0.25">
      <c r="N907" s="33">
        <v>905</v>
      </c>
      <c r="O907" s="33">
        <f t="shared" ca="1" si="29"/>
        <v>0.71157305511812041</v>
      </c>
      <c r="P907" s="33">
        <v>117.64671289552231</v>
      </c>
      <c r="Q907" s="31">
        <f t="shared" si="30"/>
        <v>0.22409037519888683</v>
      </c>
      <c r="Y907" s="12">
        <v>117.64671289552231</v>
      </c>
    </row>
    <row r="908" spans="14:25" x14ac:dyDescent="0.25">
      <c r="N908" s="33">
        <v>906</v>
      </c>
      <c r="O908" s="33">
        <f t="shared" ca="1" si="29"/>
        <v>0.95305641651091522</v>
      </c>
      <c r="P908" s="33">
        <v>109.75877264498511</v>
      </c>
      <c r="Q908" s="31">
        <f t="shared" si="30"/>
        <v>9.7499800373081869E-2</v>
      </c>
      <c r="Y908" s="12">
        <v>109.75877264498511</v>
      </c>
    </row>
    <row r="909" spans="14:25" x14ac:dyDescent="0.25">
      <c r="N909" s="33">
        <v>907</v>
      </c>
      <c r="O909" s="33">
        <f t="shared" ca="1" si="29"/>
        <v>0.65064702092982662</v>
      </c>
      <c r="P909" s="33">
        <v>115.77636262297443</v>
      </c>
      <c r="Q909" s="31">
        <f t="shared" si="30"/>
        <v>0.18732521235585214</v>
      </c>
      <c r="Y909" s="12">
        <v>115.77636262297443</v>
      </c>
    </row>
    <row r="910" spans="14:25" x14ac:dyDescent="0.25">
      <c r="N910" s="33">
        <v>908</v>
      </c>
      <c r="O910" s="33">
        <f t="shared" ca="1" si="29"/>
        <v>0.29817766177803606</v>
      </c>
      <c r="P910" s="33">
        <v>99.677529918786647</v>
      </c>
      <c r="Q910" s="31">
        <f t="shared" si="30"/>
        <v>2.5417641813859439E-2</v>
      </c>
      <c r="Y910" s="12">
        <v>99.677529918786647</v>
      </c>
    </row>
    <row r="911" spans="14:25" x14ac:dyDescent="0.25">
      <c r="N911" s="33">
        <v>909</v>
      </c>
      <c r="O911" s="33">
        <f t="shared" ca="1" si="29"/>
        <v>9.2853826381388616E-2</v>
      </c>
      <c r="P911" s="33">
        <v>116.54935576718681</v>
      </c>
      <c r="Q911" s="31">
        <f t="shared" si="30"/>
        <v>0.20200421725413734</v>
      </c>
      <c r="Y911" s="12">
        <v>116.54935576718681</v>
      </c>
    </row>
    <row r="912" spans="14:25" x14ac:dyDescent="0.25">
      <c r="N912" s="33">
        <v>910</v>
      </c>
      <c r="O912" s="33">
        <f t="shared" ca="1" si="29"/>
        <v>0.38224966278980144</v>
      </c>
      <c r="P912" s="33">
        <v>128.63297595531867</v>
      </c>
      <c r="Q912" s="31">
        <f t="shared" si="30"/>
        <v>0.51018496681613112</v>
      </c>
      <c r="Y912" s="12">
        <v>128.63297595531867</v>
      </c>
    </row>
    <row r="913" spans="14:25" x14ac:dyDescent="0.25">
      <c r="N913" s="33">
        <v>911</v>
      </c>
      <c r="O913" s="33">
        <f t="shared" ca="1" si="29"/>
        <v>0.7430195307911468</v>
      </c>
      <c r="P913" s="33">
        <v>126.26757717239754</v>
      </c>
      <c r="Q913" s="31">
        <f t="shared" si="30"/>
        <v>0.44165232048401504</v>
      </c>
      <c r="Y913" s="12">
        <v>126.26757717239754</v>
      </c>
    </row>
    <row r="914" spans="14:25" x14ac:dyDescent="0.25">
      <c r="N914" s="33">
        <v>912</v>
      </c>
      <c r="O914" s="33">
        <f t="shared" ca="1" si="29"/>
        <v>0.69957049980205965</v>
      </c>
      <c r="P914" s="33">
        <v>136.03976257420842</v>
      </c>
      <c r="Q914" s="31">
        <f t="shared" si="30"/>
        <v>0.71824230195398342</v>
      </c>
      <c r="Y914" s="12">
        <v>136.03976257420842</v>
      </c>
    </row>
    <row r="915" spans="14:25" x14ac:dyDescent="0.25">
      <c r="N915" s="33">
        <v>913</v>
      </c>
      <c r="O915" s="33">
        <f t="shared" ca="1" si="29"/>
        <v>0.10867223727501707</v>
      </c>
      <c r="P915" s="33">
        <v>119.04065966728885</v>
      </c>
      <c r="Q915" s="31">
        <f t="shared" si="30"/>
        <v>0.25421722742351205</v>
      </c>
      <c r="Y915" s="12">
        <v>119.04065966728885</v>
      </c>
    </row>
    <row r="916" spans="14:25" x14ac:dyDescent="0.25">
      <c r="N916" s="33">
        <v>914</v>
      </c>
      <c r="O916" s="33">
        <f t="shared" ca="1" si="29"/>
        <v>0.92461991778773356</v>
      </c>
      <c r="P916" s="33">
        <v>112.80907293013736</v>
      </c>
      <c r="Q916" s="31">
        <f t="shared" si="30"/>
        <v>0.13773142177057041</v>
      </c>
      <c r="Y916" s="12">
        <v>112.80907293013736</v>
      </c>
    </row>
    <row r="917" spans="14:25" x14ac:dyDescent="0.25">
      <c r="N917" s="33">
        <v>915</v>
      </c>
      <c r="O917" s="33">
        <f t="shared" ca="1" si="29"/>
        <v>0.93805697519394371</v>
      </c>
      <c r="P917" s="33">
        <v>146.35557580033048</v>
      </c>
      <c r="Q917" s="31">
        <f t="shared" si="30"/>
        <v>0.91587999592608582</v>
      </c>
      <c r="Y917" s="12">
        <v>146.35557580033048</v>
      </c>
    </row>
    <row r="918" spans="14:25" x14ac:dyDescent="0.25">
      <c r="N918" s="33">
        <v>916</v>
      </c>
      <c r="O918" s="33">
        <f t="shared" ca="1" si="29"/>
        <v>0.69418214720686822</v>
      </c>
      <c r="P918" s="33">
        <v>122.12564445264211</v>
      </c>
      <c r="Q918" s="31">
        <f t="shared" si="30"/>
        <v>0.32857470623302554</v>
      </c>
      <c r="Y918" s="12">
        <v>122.12564445264211</v>
      </c>
    </row>
    <row r="919" spans="14:25" x14ac:dyDescent="0.25">
      <c r="N919" s="33">
        <v>917</v>
      </c>
      <c r="O919" s="33">
        <f t="shared" ca="1" si="29"/>
        <v>0.52857870396625539</v>
      </c>
      <c r="P919" s="33">
        <v>125.0214727960016</v>
      </c>
      <c r="Q919" s="31">
        <f t="shared" si="30"/>
        <v>0.40641431434444858</v>
      </c>
      <c r="Y919" s="12">
        <v>125.0214727960016</v>
      </c>
    </row>
    <row r="920" spans="14:25" x14ac:dyDescent="0.25">
      <c r="N920" s="33">
        <v>918</v>
      </c>
      <c r="O920" s="33">
        <f t="shared" ca="1" si="29"/>
        <v>9.1291115669116518E-3</v>
      </c>
      <c r="P920" s="33">
        <v>130.28418684449292</v>
      </c>
      <c r="Q920" s="31">
        <f t="shared" si="30"/>
        <v>0.55842145419968348</v>
      </c>
      <c r="Y920" s="12">
        <v>130.28418684449292</v>
      </c>
    </row>
    <row r="921" spans="14:25" x14ac:dyDescent="0.25">
      <c r="N921" s="33">
        <v>919</v>
      </c>
      <c r="O921" s="33">
        <f t="shared" ca="1" si="29"/>
        <v>0.36049690268912082</v>
      </c>
      <c r="P921" s="33">
        <v>125.77731479300181</v>
      </c>
      <c r="Q921" s="31">
        <f t="shared" si="30"/>
        <v>0.42769188535448022</v>
      </c>
      <c r="Y921" s="12">
        <v>125.77731479300181</v>
      </c>
    </row>
    <row r="922" spans="14:25" x14ac:dyDescent="0.25">
      <c r="N922" s="33">
        <v>920</v>
      </c>
      <c r="O922" s="33">
        <f t="shared" ca="1" si="29"/>
        <v>0.91946656807183125</v>
      </c>
      <c r="P922" s="33">
        <v>125.98449245956697</v>
      </c>
      <c r="Q922" s="31">
        <f t="shared" si="30"/>
        <v>0.43357737587689421</v>
      </c>
      <c r="Y922" s="12">
        <v>125.98449245956697</v>
      </c>
    </row>
    <row r="923" spans="14:25" x14ac:dyDescent="0.25">
      <c r="N923" s="33">
        <v>921</v>
      </c>
      <c r="O923" s="33">
        <f t="shared" ca="1" si="29"/>
        <v>0.93528906785792865</v>
      </c>
      <c r="P923" s="33">
        <v>122.9688042202707</v>
      </c>
      <c r="Q923" s="31">
        <f t="shared" si="30"/>
        <v>0.35054171476815904</v>
      </c>
      <c r="Y923" s="12">
        <v>122.9688042202707</v>
      </c>
    </row>
    <row r="924" spans="14:25" x14ac:dyDescent="0.25">
      <c r="N924" s="33">
        <v>922</v>
      </c>
      <c r="O924" s="33">
        <f t="shared" ca="1" si="29"/>
        <v>0.37930641440342838</v>
      </c>
      <c r="P924" s="33">
        <v>118.0033060433346</v>
      </c>
      <c r="Q924" s="31">
        <f t="shared" si="30"/>
        <v>0.23157921532719439</v>
      </c>
      <c r="Y924" s="12">
        <v>118.0033060433346</v>
      </c>
    </row>
    <row r="925" spans="14:25" x14ac:dyDescent="0.25">
      <c r="N925" s="33">
        <v>923</v>
      </c>
      <c r="O925" s="33">
        <f t="shared" ca="1" si="29"/>
        <v>0.14967805791781952</v>
      </c>
      <c r="P925" s="33">
        <v>100.61516658900369</v>
      </c>
      <c r="Q925" s="31">
        <f t="shared" si="30"/>
        <v>2.9168759382072036E-2</v>
      </c>
      <c r="Y925" s="12">
        <v>100.61516658900369</v>
      </c>
    </row>
    <row r="926" spans="14:25" x14ac:dyDescent="0.25">
      <c r="N926" s="33">
        <v>924</v>
      </c>
      <c r="O926" s="33">
        <f t="shared" ca="1" si="29"/>
        <v>0.32710630274911601</v>
      </c>
      <c r="P926" s="33">
        <v>105.23611700750371</v>
      </c>
      <c r="Q926" s="31">
        <f t="shared" si="30"/>
        <v>5.5385355128487454E-2</v>
      </c>
      <c r="Y926" s="12">
        <v>105.23611700750371</v>
      </c>
    </row>
    <row r="927" spans="14:25" x14ac:dyDescent="0.25">
      <c r="N927" s="33">
        <v>925</v>
      </c>
      <c r="O927" s="33">
        <f t="shared" ca="1" si="29"/>
        <v>0.59393877818652074</v>
      </c>
      <c r="P927" s="33">
        <v>120.76287802840613</v>
      </c>
      <c r="Q927" s="31">
        <f t="shared" si="30"/>
        <v>0.29449480194308197</v>
      </c>
      <c r="Y927" s="12">
        <v>120.76287802840613</v>
      </c>
    </row>
    <row r="928" spans="14:25" x14ac:dyDescent="0.25">
      <c r="N928" s="33">
        <v>926</v>
      </c>
      <c r="O928" s="33">
        <f t="shared" ca="1" si="29"/>
        <v>0.64060578805527346</v>
      </c>
      <c r="P928" s="33">
        <v>118.96598166155995</v>
      </c>
      <c r="Q928" s="31">
        <f t="shared" si="30"/>
        <v>0.25254574613574587</v>
      </c>
      <c r="Y928" s="12">
        <v>118.96598166155995</v>
      </c>
    </row>
    <row r="929" spans="14:25" x14ac:dyDescent="0.25">
      <c r="N929" s="33">
        <v>927</v>
      </c>
      <c r="O929" s="33">
        <f t="shared" ca="1" si="29"/>
        <v>0.90121367060511681</v>
      </c>
      <c r="P929" s="33">
        <v>112.79383962592506</v>
      </c>
      <c r="Q929" s="31">
        <f t="shared" si="30"/>
        <v>0.13750410075701</v>
      </c>
      <c r="Y929" s="12">
        <v>112.79383962592506</v>
      </c>
    </row>
    <row r="930" spans="14:25" x14ac:dyDescent="0.25">
      <c r="N930" s="33">
        <v>928</v>
      </c>
      <c r="O930" s="33">
        <f t="shared" ca="1" si="29"/>
        <v>0.90537156498672977</v>
      </c>
      <c r="P930" s="33">
        <v>95.87412344185708</v>
      </c>
      <c r="Q930" s="31">
        <f t="shared" si="30"/>
        <v>1.4181017325242531E-2</v>
      </c>
      <c r="Y930" s="12">
        <v>95.87412344185708</v>
      </c>
    </row>
    <row r="931" spans="14:25" x14ac:dyDescent="0.25">
      <c r="N931" s="33">
        <v>929</v>
      </c>
      <c r="O931" s="33">
        <f t="shared" ca="1" si="29"/>
        <v>0.91101805160463656</v>
      </c>
      <c r="P931" s="33">
        <v>120.69299788783113</v>
      </c>
      <c r="Q931" s="31">
        <f t="shared" si="30"/>
        <v>0.29279790902262404</v>
      </c>
      <c r="Y931" s="12">
        <v>120.69299788783113</v>
      </c>
    </row>
    <row r="932" spans="14:25" x14ac:dyDescent="0.25">
      <c r="N932" s="33">
        <v>930</v>
      </c>
      <c r="O932" s="33">
        <f t="shared" ca="1" si="29"/>
        <v>0.81431994627570037</v>
      </c>
      <c r="P932" s="33">
        <v>120.04227990223048</v>
      </c>
      <c r="Q932" s="31">
        <f t="shared" si="30"/>
        <v>0.27724592464524866</v>
      </c>
      <c r="Y932" s="12">
        <v>120.04227990223048</v>
      </c>
    </row>
    <row r="933" spans="14:25" x14ac:dyDescent="0.25">
      <c r="N933" s="33">
        <v>931</v>
      </c>
      <c r="O933" s="33">
        <f t="shared" ca="1" si="29"/>
        <v>0.25715316196538118</v>
      </c>
      <c r="P933" s="33">
        <v>108.82114172248708</v>
      </c>
      <c r="Q933" s="31">
        <f t="shared" si="30"/>
        <v>8.7163148795553258E-2</v>
      </c>
      <c r="Y933" s="12">
        <v>108.82114172248708</v>
      </c>
    </row>
    <row r="934" spans="14:25" x14ac:dyDescent="0.25">
      <c r="N934" s="33">
        <v>932</v>
      </c>
      <c r="O934" s="33">
        <f t="shared" ca="1" si="29"/>
        <v>0.7208908941973563</v>
      </c>
      <c r="P934" s="33">
        <v>100.96945039825431</v>
      </c>
      <c r="Q934" s="31">
        <f t="shared" si="30"/>
        <v>3.0706024384593609E-2</v>
      </c>
      <c r="Y934" s="12">
        <v>100.96945039825431</v>
      </c>
    </row>
    <row r="935" spans="14:25" x14ac:dyDescent="0.25">
      <c r="N935" s="33">
        <v>933</v>
      </c>
      <c r="O935" s="33">
        <f t="shared" ca="1" si="29"/>
        <v>0.85275468128782317</v>
      </c>
      <c r="P935" s="33">
        <v>107.22856169766591</v>
      </c>
      <c r="Q935" s="31">
        <f t="shared" si="30"/>
        <v>7.1606674336229109E-2</v>
      </c>
      <c r="Y935" s="12">
        <v>107.22856169766591</v>
      </c>
    </row>
    <row r="936" spans="14:25" x14ac:dyDescent="0.25">
      <c r="N936" s="33">
        <v>934</v>
      </c>
      <c r="O936" s="33">
        <f t="shared" ca="1" si="29"/>
        <v>0.624990782424659</v>
      </c>
      <c r="P936" s="33">
        <v>128.86712590937918</v>
      </c>
      <c r="Q936" s="31">
        <f t="shared" si="30"/>
        <v>0.51702782529380542</v>
      </c>
      <c r="Y936" s="12">
        <v>128.86712590937918</v>
      </c>
    </row>
    <row r="937" spans="14:25" x14ac:dyDescent="0.25">
      <c r="N937" s="33">
        <v>935</v>
      </c>
      <c r="O937" s="33">
        <f t="shared" ca="1" si="29"/>
        <v>0.26691957480350126</v>
      </c>
      <c r="P937" s="33">
        <v>149.71625589378937</v>
      </c>
      <c r="Q937" s="31">
        <f t="shared" si="30"/>
        <v>0.95014545430693043</v>
      </c>
      <c r="Y937" s="12">
        <v>149.71625589378937</v>
      </c>
    </row>
    <row r="938" spans="14:25" x14ac:dyDescent="0.25">
      <c r="N938" s="33">
        <v>936</v>
      </c>
      <c r="O938" s="33">
        <f t="shared" ca="1" si="29"/>
        <v>7.9161233310294232E-3</v>
      </c>
      <c r="P938" s="33">
        <v>132.9345840362347</v>
      </c>
      <c r="Q938" s="31">
        <f t="shared" si="30"/>
        <v>0.63452469146755597</v>
      </c>
      <c r="Y938" s="12">
        <v>132.9345840362347</v>
      </c>
    </row>
    <row r="939" spans="14:25" x14ac:dyDescent="0.25">
      <c r="N939" s="33">
        <v>937</v>
      </c>
      <c r="O939" s="33">
        <f t="shared" ca="1" si="29"/>
        <v>0.44675623309329771</v>
      </c>
      <c r="P939" s="33">
        <v>105.40639995793497</v>
      </c>
      <c r="Q939" s="31">
        <f t="shared" si="30"/>
        <v>5.6641274144093097E-2</v>
      </c>
      <c r="Y939" s="12">
        <v>105.40639995793497</v>
      </c>
    </row>
    <row r="940" spans="14:25" x14ac:dyDescent="0.25">
      <c r="N940" s="33">
        <v>938</v>
      </c>
      <c r="O940" s="33">
        <f t="shared" ca="1" si="29"/>
        <v>0.22060129778538451</v>
      </c>
      <c r="P940" s="33">
        <v>135.19595552037805</v>
      </c>
      <c r="Q940" s="31">
        <f t="shared" si="30"/>
        <v>0.69629520040724191</v>
      </c>
      <c r="Y940" s="12">
        <v>135.19595552037805</v>
      </c>
    </row>
    <row r="941" spans="14:25" x14ac:dyDescent="0.25">
      <c r="N941" s="33">
        <v>939</v>
      </c>
      <c r="O941" s="33">
        <f t="shared" ca="1" si="29"/>
        <v>0.30865291654843408</v>
      </c>
      <c r="P941" s="33">
        <v>127.54450803003425</v>
      </c>
      <c r="Q941" s="31">
        <f t="shared" si="30"/>
        <v>0.47846743110361928</v>
      </c>
      <c r="Y941" s="12">
        <v>127.54450803003425</v>
      </c>
    </row>
    <row r="942" spans="14:25" x14ac:dyDescent="0.25">
      <c r="N942" s="33">
        <v>940</v>
      </c>
      <c r="O942" s="33">
        <f t="shared" ca="1" si="29"/>
        <v>0.11432178556269113</v>
      </c>
      <c r="P942" s="33">
        <v>132.83396059489405</v>
      </c>
      <c r="Q942" s="31">
        <f t="shared" si="30"/>
        <v>0.63169341728573658</v>
      </c>
      <c r="Y942" s="12">
        <v>132.83396059489405</v>
      </c>
    </row>
    <row r="943" spans="14:25" x14ac:dyDescent="0.25">
      <c r="N943" s="33">
        <v>941</v>
      </c>
      <c r="O943" s="33">
        <f t="shared" ca="1" si="29"/>
        <v>0.57794515570425697</v>
      </c>
      <c r="P943" s="33">
        <v>120.51957444070986</v>
      </c>
      <c r="Q943" s="31">
        <f t="shared" si="30"/>
        <v>0.28860889207759599</v>
      </c>
      <c r="Y943" s="12">
        <v>120.51957444070986</v>
      </c>
    </row>
    <row r="944" spans="14:25" x14ac:dyDescent="0.25">
      <c r="N944" s="33">
        <v>942</v>
      </c>
      <c r="O944" s="33">
        <f t="shared" ca="1" si="29"/>
        <v>0.59754109377205344</v>
      </c>
      <c r="P944" s="33">
        <v>151.51097038945596</v>
      </c>
      <c r="Q944" s="31">
        <f t="shared" si="30"/>
        <v>0.96336060453958094</v>
      </c>
      <c r="Y944" s="12">
        <v>151.51097038945596</v>
      </c>
    </row>
    <row r="945" spans="14:25" x14ac:dyDescent="0.25">
      <c r="N945" s="33">
        <v>943</v>
      </c>
      <c r="O945" s="33">
        <f t="shared" ca="1" si="29"/>
        <v>0.30007923094849565</v>
      </c>
      <c r="P945" s="33">
        <v>119.51601501827702</v>
      </c>
      <c r="Q945" s="31">
        <f t="shared" si="30"/>
        <v>0.26500598017840515</v>
      </c>
      <c r="Y945" s="12">
        <v>119.51601501827702</v>
      </c>
    </row>
    <row r="946" spans="14:25" x14ac:dyDescent="0.25">
      <c r="N946" s="33">
        <v>944</v>
      </c>
      <c r="O946" s="33">
        <f t="shared" ca="1" si="29"/>
        <v>0.56531613985964424</v>
      </c>
      <c r="P946" s="33">
        <v>135.78831010736332</v>
      </c>
      <c r="Q946" s="31">
        <f t="shared" si="30"/>
        <v>0.71177378535965574</v>
      </c>
      <c r="Y946" s="12">
        <v>135.78831010736332</v>
      </c>
    </row>
    <row r="947" spans="14:25" x14ac:dyDescent="0.25">
      <c r="N947" s="33">
        <v>945</v>
      </c>
      <c r="O947" s="33">
        <f t="shared" ca="1" si="29"/>
        <v>0.46086307537578775</v>
      </c>
      <c r="P947" s="33">
        <v>111.16011125563723</v>
      </c>
      <c r="Q947" s="31">
        <f t="shared" si="30"/>
        <v>0.11468740066250613</v>
      </c>
      <c r="Y947" s="12">
        <v>111.16011125563723</v>
      </c>
    </row>
    <row r="948" spans="14:25" x14ac:dyDescent="0.25">
      <c r="N948" s="33">
        <v>946</v>
      </c>
      <c r="O948" s="33">
        <f t="shared" ca="1" si="29"/>
        <v>0.19092165369262704</v>
      </c>
      <c r="P948" s="33">
        <v>128.84463970202705</v>
      </c>
      <c r="Q948" s="31">
        <f t="shared" si="30"/>
        <v>0.51637053966282798</v>
      </c>
      <c r="Y948" s="12">
        <v>128.84463970202705</v>
      </c>
    </row>
    <row r="949" spans="14:25" x14ac:dyDescent="0.25">
      <c r="N949" s="33">
        <v>947</v>
      </c>
      <c r="O949" s="33">
        <f t="shared" ca="1" si="29"/>
        <v>0.77471412765247549</v>
      </c>
      <c r="P949" s="33">
        <v>121.79641235948682</v>
      </c>
      <c r="Q949" s="31">
        <f t="shared" si="30"/>
        <v>0.32017415646570652</v>
      </c>
      <c r="Y949" s="12">
        <v>121.79641235948682</v>
      </c>
    </row>
    <row r="950" spans="14:25" x14ac:dyDescent="0.25">
      <c r="N950" s="33">
        <v>948</v>
      </c>
      <c r="O950" s="33">
        <f t="shared" ca="1" si="29"/>
        <v>0.43975507379419754</v>
      </c>
      <c r="P950" s="33">
        <v>141.0337781605771</v>
      </c>
      <c r="Q950" s="31">
        <f t="shared" si="30"/>
        <v>0.83160794193908461</v>
      </c>
      <c r="Y950" s="12">
        <v>141.0337781605771</v>
      </c>
    </row>
    <row r="951" spans="14:25" x14ac:dyDescent="0.25">
      <c r="N951" s="33">
        <v>949</v>
      </c>
      <c r="O951" s="33">
        <f t="shared" ca="1" si="29"/>
        <v>0.74666025591115104</v>
      </c>
      <c r="P951" s="33">
        <v>130.64479797292387</v>
      </c>
      <c r="Q951" s="31">
        <f t="shared" si="30"/>
        <v>0.56891575328242672</v>
      </c>
      <c r="Y951" s="12">
        <v>130.64479797292387</v>
      </c>
    </row>
    <row r="952" spans="14:25" x14ac:dyDescent="0.25">
      <c r="N952" s="33">
        <v>950</v>
      </c>
      <c r="O952" s="33">
        <f t="shared" ca="1" si="29"/>
        <v>0.52082330999667259</v>
      </c>
      <c r="P952" s="33">
        <v>103.25853876366122</v>
      </c>
      <c r="Q952" s="31">
        <f t="shared" si="30"/>
        <v>4.2417888277673316E-2</v>
      </c>
      <c r="Y952" s="12">
        <v>103.25853876366122</v>
      </c>
    </row>
    <row r="953" spans="14:25" x14ac:dyDescent="0.25">
      <c r="N953" s="33">
        <v>951</v>
      </c>
      <c r="O953" s="33">
        <f t="shared" ca="1" si="29"/>
        <v>0.83479098238624061</v>
      </c>
      <c r="P953" s="33">
        <v>135.45271496213388</v>
      </c>
      <c r="Q953" s="31">
        <f t="shared" si="30"/>
        <v>0.70304493266843382</v>
      </c>
      <c r="Y953" s="12">
        <v>135.45271496213388</v>
      </c>
    </row>
    <row r="954" spans="14:25" x14ac:dyDescent="0.25">
      <c r="N954" s="33">
        <v>952</v>
      </c>
      <c r="O954" s="33">
        <f t="shared" ca="1" si="29"/>
        <v>0.73109599897965361</v>
      </c>
      <c r="P954" s="33">
        <v>125.63369291190321</v>
      </c>
      <c r="Q954" s="31">
        <f t="shared" si="30"/>
        <v>0.42362463671434475</v>
      </c>
      <c r="Y954" s="12">
        <v>125.63369291190321</v>
      </c>
    </row>
    <row r="955" spans="14:25" x14ac:dyDescent="0.25">
      <c r="N955" s="33">
        <v>953</v>
      </c>
      <c r="O955" s="33">
        <f t="shared" ca="1" si="29"/>
        <v>0.13552096370317546</v>
      </c>
      <c r="P955" s="33">
        <v>133.58334882686435</v>
      </c>
      <c r="Q955" s="31">
        <f t="shared" si="30"/>
        <v>0.65262864406737875</v>
      </c>
      <c r="Y955" s="12">
        <v>133.58334882686435</v>
      </c>
    </row>
    <row r="956" spans="14:25" x14ac:dyDescent="0.25">
      <c r="N956" s="33">
        <v>954</v>
      </c>
      <c r="O956" s="33">
        <f t="shared" ca="1" si="29"/>
        <v>7.9709179432139399E-2</v>
      </c>
      <c r="P956" s="33">
        <v>102.89847639270164</v>
      </c>
      <c r="Q956" s="31">
        <f t="shared" si="30"/>
        <v>4.0356726157192845E-2</v>
      </c>
      <c r="Y956" s="12">
        <v>102.89847639270164</v>
      </c>
    </row>
    <row r="957" spans="14:25" x14ac:dyDescent="0.25">
      <c r="N957" s="33">
        <v>955</v>
      </c>
      <c r="O957" s="33">
        <f t="shared" ca="1" si="29"/>
        <v>0.8366333175017433</v>
      </c>
      <c r="P957" s="33">
        <v>138.51297502910217</v>
      </c>
      <c r="Q957" s="31">
        <f t="shared" si="30"/>
        <v>0.77821919144124896</v>
      </c>
      <c r="Y957" s="12">
        <v>138.51297502910217</v>
      </c>
    </row>
    <row r="958" spans="14:25" x14ac:dyDescent="0.25">
      <c r="N958" s="33">
        <v>956</v>
      </c>
      <c r="O958" s="33">
        <f t="shared" ca="1" si="29"/>
        <v>2.6951669058368655E-2</v>
      </c>
      <c r="P958" s="33">
        <v>130.28972956623659</v>
      </c>
      <c r="Q958" s="31">
        <f t="shared" si="30"/>
        <v>0.55858295110692557</v>
      </c>
      <c r="Y958" s="12">
        <v>130.28972956623659</v>
      </c>
    </row>
    <row r="959" spans="14:25" x14ac:dyDescent="0.25">
      <c r="N959" s="33">
        <v>957</v>
      </c>
      <c r="O959" s="33">
        <f t="shared" ca="1" si="29"/>
        <v>0.28327852877801241</v>
      </c>
      <c r="P959" s="33">
        <v>91.811695139079646</v>
      </c>
      <c r="Q959" s="31">
        <f t="shared" si="30"/>
        <v>7.2839769494954625E-3</v>
      </c>
      <c r="Y959" s="12">
        <v>91.811695139079646</v>
      </c>
    </row>
    <row r="960" spans="14:25" x14ac:dyDescent="0.25">
      <c r="N960" s="33">
        <v>958</v>
      </c>
      <c r="O960" s="33">
        <f t="shared" ca="1" si="29"/>
        <v>0.51885730380758033</v>
      </c>
      <c r="P960" s="33">
        <v>137.64626222949244</v>
      </c>
      <c r="Q960" s="31">
        <f t="shared" si="30"/>
        <v>0.75799675456002824</v>
      </c>
      <c r="Y960" s="12">
        <v>137.64626222949244</v>
      </c>
    </row>
    <row r="961" spans="14:25" x14ac:dyDescent="0.25">
      <c r="N961" s="33">
        <v>959</v>
      </c>
      <c r="O961" s="33">
        <f t="shared" ca="1" si="29"/>
        <v>3.9352019980070985E-2</v>
      </c>
      <c r="P961" s="33">
        <v>145.08389186327082</v>
      </c>
      <c r="Q961" s="31">
        <f t="shared" si="30"/>
        <v>0.89925055348468796</v>
      </c>
      <c r="Y961" s="12">
        <v>145.08389186327082</v>
      </c>
    </row>
    <row r="962" spans="14:25" x14ac:dyDescent="0.25">
      <c r="N962" s="33">
        <v>960</v>
      </c>
      <c r="O962" s="33">
        <f t="shared" ca="1" si="29"/>
        <v>0.92259537159145788</v>
      </c>
      <c r="P962" s="33">
        <v>119.78527525026423</v>
      </c>
      <c r="Q962" s="31">
        <f t="shared" si="30"/>
        <v>0.27123011612454173</v>
      </c>
      <c r="Y962" s="12">
        <v>119.78527525026423</v>
      </c>
    </row>
    <row r="963" spans="14:25" x14ac:dyDescent="0.25">
      <c r="N963" s="33">
        <v>961</v>
      </c>
      <c r="O963" s="33">
        <f t="shared" ca="1" si="29"/>
        <v>0.59074453525612025</v>
      </c>
      <c r="P963" s="33">
        <v>130.27227943784632</v>
      </c>
      <c r="Q963" s="31">
        <f t="shared" si="30"/>
        <v>0.55807449243926954</v>
      </c>
      <c r="Y963" s="12">
        <v>130.27227943784632</v>
      </c>
    </row>
    <row r="964" spans="14:25" x14ac:dyDescent="0.25">
      <c r="N964" s="33">
        <v>962</v>
      </c>
      <c r="O964" s="33">
        <f t="shared" ref="O964:O1027" ca="1" si="31">RAND()</f>
        <v>0.40867214576294664</v>
      </c>
      <c r="P964" s="33">
        <v>115.73567690181711</v>
      </c>
      <c r="Q964" s="31">
        <f t="shared" ref="Q964:Q1027" si="32">_xlfn.NORM.S.DIST(($L$5+$L$6*ASINH((P964-$L$3)/$L$4)),TRUE)</f>
        <v>0.18657282384092277</v>
      </c>
      <c r="Y964" s="12">
        <v>115.73567690181711</v>
      </c>
    </row>
    <row r="965" spans="14:25" x14ac:dyDescent="0.25">
      <c r="N965" s="33">
        <v>963</v>
      </c>
      <c r="O965" s="33">
        <f t="shared" ca="1" si="31"/>
        <v>0.25100946668121715</v>
      </c>
      <c r="P965" s="33">
        <v>127.47222167753782</v>
      </c>
      <c r="Q965" s="31">
        <f t="shared" si="32"/>
        <v>0.476369432138531</v>
      </c>
      <c r="Y965" s="12">
        <v>127.47222167753782</v>
      </c>
    </row>
    <row r="966" spans="14:25" x14ac:dyDescent="0.25">
      <c r="N966" s="33">
        <v>964</v>
      </c>
      <c r="O966" s="33">
        <f t="shared" ca="1" si="31"/>
        <v>0.62946391483239994</v>
      </c>
      <c r="P966" s="33">
        <v>126.8665168020574</v>
      </c>
      <c r="Q966" s="31">
        <f t="shared" si="32"/>
        <v>0.45884932642016757</v>
      </c>
      <c r="Y966" s="12">
        <v>126.8665168020574</v>
      </c>
    </row>
    <row r="967" spans="14:25" x14ac:dyDescent="0.25">
      <c r="N967" s="33">
        <v>965</v>
      </c>
      <c r="O967" s="33">
        <f t="shared" ca="1" si="31"/>
        <v>0.83876277260152432</v>
      </c>
      <c r="P967" s="33">
        <v>134.4732375799482</v>
      </c>
      <c r="Q967" s="31">
        <f t="shared" si="32"/>
        <v>0.67698329351322473</v>
      </c>
      <c r="Y967" s="12">
        <v>134.4732375799482</v>
      </c>
    </row>
    <row r="968" spans="14:25" x14ac:dyDescent="0.25">
      <c r="N968" s="33">
        <v>966</v>
      </c>
      <c r="O968" s="33">
        <f t="shared" ca="1" si="31"/>
        <v>0.42670103096852774</v>
      </c>
      <c r="P968" s="33">
        <v>133.08666133308577</v>
      </c>
      <c r="Q968" s="31">
        <f t="shared" si="32"/>
        <v>0.63879230731869086</v>
      </c>
      <c r="Y968" s="12">
        <v>133.08666133308577</v>
      </c>
    </row>
    <row r="969" spans="14:25" x14ac:dyDescent="0.25">
      <c r="N969" s="33">
        <v>967</v>
      </c>
      <c r="O969" s="33">
        <f t="shared" ca="1" si="31"/>
        <v>2.5639276568654168E-3</v>
      </c>
      <c r="P969" s="33">
        <v>136.29370555747701</v>
      </c>
      <c r="Q969" s="31">
        <f t="shared" si="32"/>
        <v>0.72471039839308737</v>
      </c>
      <c r="Y969" s="12">
        <v>136.29370555747701</v>
      </c>
    </row>
    <row r="970" spans="14:25" x14ac:dyDescent="0.25">
      <c r="N970" s="33">
        <v>968</v>
      </c>
      <c r="O970" s="33">
        <f t="shared" ca="1" si="31"/>
        <v>0.84036738510689535</v>
      </c>
      <c r="P970" s="33">
        <v>124.73464296365776</v>
      </c>
      <c r="Q970" s="31">
        <f t="shared" si="32"/>
        <v>0.39842799072197138</v>
      </c>
      <c r="Y970" s="12">
        <v>124.73464296365776</v>
      </c>
    </row>
    <row r="971" spans="14:25" x14ac:dyDescent="0.25">
      <c r="N971" s="33">
        <v>969</v>
      </c>
      <c r="O971" s="33">
        <f t="shared" ca="1" si="31"/>
        <v>0.90833578205040399</v>
      </c>
      <c r="P971" s="33">
        <v>117.30552407179195</v>
      </c>
      <c r="Q971" s="31">
        <f t="shared" si="32"/>
        <v>0.21706754407778417</v>
      </c>
      <c r="Y971" s="12">
        <v>117.30552407179195</v>
      </c>
    </row>
    <row r="972" spans="14:25" x14ac:dyDescent="0.25">
      <c r="N972" s="33">
        <v>970</v>
      </c>
      <c r="O972" s="33">
        <f t="shared" ca="1" si="31"/>
        <v>8.9096734225852958E-2</v>
      </c>
      <c r="P972" s="33">
        <v>108.2599636286497</v>
      </c>
      <c r="Q972" s="31">
        <f t="shared" si="32"/>
        <v>8.1402083467318476E-2</v>
      </c>
      <c r="Y972" s="12">
        <v>108.2599636286497</v>
      </c>
    </row>
    <row r="973" spans="14:25" x14ac:dyDescent="0.25">
      <c r="N973" s="33">
        <v>971</v>
      </c>
      <c r="O973" s="33">
        <f t="shared" ca="1" si="31"/>
        <v>0.85691447608073945</v>
      </c>
      <c r="P973" s="33">
        <v>126.48155881915368</v>
      </c>
      <c r="Q973" s="31">
        <f t="shared" si="32"/>
        <v>0.44777971147086976</v>
      </c>
      <c r="Y973" s="12">
        <v>126.48155881915368</v>
      </c>
    </row>
    <row r="974" spans="14:25" x14ac:dyDescent="0.25">
      <c r="N974" s="33">
        <v>972</v>
      </c>
      <c r="O974" s="33">
        <f t="shared" ca="1" si="31"/>
        <v>0.25649855124211984</v>
      </c>
      <c r="P974" s="33">
        <v>153.50535512377019</v>
      </c>
      <c r="Q974" s="31">
        <f t="shared" si="32"/>
        <v>0.97460370741334046</v>
      </c>
      <c r="Y974" s="12">
        <v>153.50535512377019</v>
      </c>
    </row>
    <row r="975" spans="14:25" x14ac:dyDescent="0.25">
      <c r="N975" s="33">
        <v>973</v>
      </c>
      <c r="O975" s="33">
        <f t="shared" ca="1" si="31"/>
        <v>0.9351199628091118</v>
      </c>
      <c r="P975" s="33">
        <v>94.631800561610731</v>
      </c>
      <c r="Q975" s="31">
        <f t="shared" si="32"/>
        <v>1.1620507092559344E-2</v>
      </c>
      <c r="Y975" s="12">
        <v>94.631800561610731</v>
      </c>
    </row>
    <row r="976" spans="14:25" x14ac:dyDescent="0.25">
      <c r="N976" s="33">
        <v>974</v>
      </c>
      <c r="O976" s="33">
        <f t="shared" ca="1" si="31"/>
        <v>0.27270894576640914</v>
      </c>
      <c r="P976" s="33">
        <v>136.98377927002889</v>
      </c>
      <c r="Q976" s="31">
        <f t="shared" si="32"/>
        <v>0.74194541962859017</v>
      </c>
      <c r="Y976" s="12">
        <v>136.98377927002889</v>
      </c>
    </row>
    <row r="977" spans="14:25" x14ac:dyDescent="0.25">
      <c r="N977" s="33">
        <v>975</v>
      </c>
      <c r="O977" s="33">
        <f t="shared" ca="1" si="31"/>
        <v>0.7557497324305682</v>
      </c>
      <c r="P977" s="33">
        <v>125.06417626989577</v>
      </c>
      <c r="Q977" s="31">
        <f t="shared" si="32"/>
        <v>0.4076076931511971</v>
      </c>
      <c r="Y977" s="12">
        <v>125.06417626989577</v>
      </c>
    </row>
    <row r="978" spans="14:25" x14ac:dyDescent="0.25">
      <c r="N978" s="33">
        <v>976</v>
      </c>
      <c r="O978" s="33">
        <f t="shared" ca="1" si="31"/>
        <v>0.26600371556647862</v>
      </c>
      <c r="P978" s="33">
        <v>126.63098700265721</v>
      </c>
      <c r="Q978" s="31">
        <f t="shared" si="32"/>
        <v>0.45206981845012634</v>
      </c>
      <c r="Y978" s="12">
        <v>126.63098700265721</v>
      </c>
    </row>
    <row r="979" spans="14:25" x14ac:dyDescent="0.25">
      <c r="N979" s="33">
        <v>977</v>
      </c>
      <c r="O979" s="33">
        <f t="shared" ca="1" si="31"/>
        <v>0.23454756681716604</v>
      </c>
      <c r="P979" s="33">
        <v>119.08677239262163</v>
      </c>
      <c r="Q979" s="31">
        <f t="shared" si="32"/>
        <v>0.25525254156036725</v>
      </c>
      <c r="Y979" s="12">
        <v>119.08677239262163</v>
      </c>
    </row>
    <row r="980" spans="14:25" x14ac:dyDescent="0.25">
      <c r="N980" s="33">
        <v>978</v>
      </c>
      <c r="O980" s="33">
        <f t="shared" ca="1" si="31"/>
        <v>0.84670054164898245</v>
      </c>
      <c r="P980" s="33">
        <v>146.195130377803</v>
      </c>
      <c r="Q980" s="31">
        <f t="shared" si="32"/>
        <v>0.91389870293828379</v>
      </c>
      <c r="Y980" s="12">
        <v>146.195130377803</v>
      </c>
    </row>
    <row r="981" spans="14:25" x14ac:dyDescent="0.25">
      <c r="N981" s="33">
        <v>979</v>
      </c>
      <c r="O981" s="33">
        <f t="shared" ca="1" si="31"/>
        <v>0.90762854086442113</v>
      </c>
      <c r="P981" s="33">
        <v>127.18821406349431</v>
      </c>
      <c r="Q981" s="31">
        <f t="shared" si="32"/>
        <v>0.46814040786645372</v>
      </c>
      <c r="Y981" s="12">
        <v>127.18821406349431</v>
      </c>
    </row>
    <row r="982" spans="14:25" x14ac:dyDescent="0.25">
      <c r="N982" s="33">
        <v>980</v>
      </c>
      <c r="O982" s="33">
        <f t="shared" ca="1" si="31"/>
        <v>0.8114899362114748</v>
      </c>
      <c r="P982" s="33">
        <v>140.10859986690923</v>
      </c>
      <c r="Q982" s="31">
        <f t="shared" si="32"/>
        <v>0.81298745449026566</v>
      </c>
      <c r="Y982" s="12">
        <v>140.10859986690923</v>
      </c>
    </row>
    <row r="983" spans="14:25" x14ac:dyDescent="0.25">
      <c r="N983" s="33">
        <v>981</v>
      </c>
      <c r="O983" s="33">
        <f t="shared" ca="1" si="31"/>
        <v>0.71390161790725637</v>
      </c>
      <c r="P983" s="33">
        <v>102.79928438347409</v>
      </c>
      <c r="Q983" s="31">
        <f t="shared" si="32"/>
        <v>3.9804053528464646E-2</v>
      </c>
      <c r="Y983" s="12">
        <v>102.79928438347409</v>
      </c>
    </row>
    <row r="984" spans="14:25" x14ac:dyDescent="0.25">
      <c r="N984" s="33">
        <v>982</v>
      </c>
      <c r="O984" s="33">
        <f t="shared" ca="1" si="31"/>
        <v>0.2155879338073351</v>
      </c>
      <c r="P984" s="33">
        <v>140.7763406771856</v>
      </c>
      <c r="Q984" s="31">
        <f t="shared" si="32"/>
        <v>0.82654301325839163</v>
      </c>
      <c r="Y984" s="12">
        <v>140.7763406771856</v>
      </c>
    </row>
    <row r="985" spans="14:25" x14ac:dyDescent="0.25">
      <c r="N985" s="33">
        <v>983</v>
      </c>
      <c r="O985" s="33">
        <f t="shared" ca="1" si="31"/>
        <v>0.67738057572387123</v>
      </c>
      <c r="P985" s="33">
        <v>103.60438163021558</v>
      </c>
      <c r="Q985" s="31">
        <f t="shared" si="32"/>
        <v>4.4480727975550957E-2</v>
      </c>
      <c r="Y985" s="12">
        <v>103.60438163021558</v>
      </c>
    </row>
    <row r="986" spans="14:25" x14ac:dyDescent="0.25">
      <c r="N986" s="33">
        <v>984</v>
      </c>
      <c r="O986" s="33">
        <f t="shared" ca="1" si="31"/>
        <v>0.96211740089024067</v>
      </c>
      <c r="P986" s="33">
        <v>125.2204074604124</v>
      </c>
      <c r="Q986" s="31">
        <f t="shared" si="32"/>
        <v>0.41198300549883449</v>
      </c>
      <c r="Y986" s="12">
        <v>125.2204074604124</v>
      </c>
    </row>
    <row r="987" spans="14:25" x14ac:dyDescent="0.25">
      <c r="N987" s="33">
        <v>985</v>
      </c>
      <c r="O987" s="33">
        <f t="shared" ca="1" si="31"/>
        <v>0.88811603992043953</v>
      </c>
      <c r="P987" s="33">
        <v>119.91659923505672</v>
      </c>
      <c r="Q987" s="31">
        <f t="shared" si="32"/>
        <v>0.27429498325237767</v>
      </c>
      <c r="Y987" s="12">
        <v>119.91659923505672</v>
      </c>
    </row>
    <row r="988" spans="14:25" x14ac:dyDescent="0.25">
      <c r="N988" s="33">
        <v>986</v>
      </c>
      <c r="O988" s="33">
        <f t="shared" ca="1" si="31"/>
        <v>0.17384184182107465</v>
      </c>
      <c r="P988" s="33">
        <v>126.1297063897286</v>
      </c>
      <c r="Q988" s="31">
        <f t="shared" si="32"/>
        <v>0.43771497045500346</v>
      </c>
      <c r="Y988" s="12">
        <v>126.1297063897286</v>
      </c>
    </row>
    <row r="989" spans="14:25" x14ac:dyDescent="0.25">
      <c r="N989" s="33">
        <v>987</v>
      </c>
      <c r="O989" s="33">
        <f t="shared" ca="1" si="31"/>
        <v>0.68982229507785586</v>
      </c>
      <c r="P989" s="33">
        <v>140.52876592496978</v>
      </c>
      <c r="Q989" s="31">
        <f t="shared" si="32"/>
        <v>0.82158718442212464</v>
      </c>
      <c r="Y989" s="12">
        <v>140.52876592496978</v>
      </c>
    </row>
    <row r="990" spans="14:25" x14ac:dyDescent="0.25">
      <c r="N990" s="33">
        <v>988</v>
      </c>
      <c r="O990" s="33">
        <f t="shared" ca="1" si="31"/>
        <v>0.48372532008410352</v>
      </c>
      <c r="P990" s="33">
        <v>144.14910363689916</v>
      </c>
      <c r="Q990" s="31">
        <f t="shared" si="32"/>
        <v>0.88564635360696986</v>
      </c>
      <c r="Y990" s="12">
        <v>144.14910363689916</v>
      </c>
    </row>
    <row r="991" spans="14:25" x14ac:dyDescent="0.25">
      <c r="N991" s="33">
        <v>989</v>
      </c>
      <c r="O991" s="33">
        <f t="shared" ca="1" si="31"/>
        <v>0.46694267105044351</v>
      </c>
      <c r="P991" s="33">
        <v>130.67397091968502</v>
      </c>
      <c r="Q991" s="31">
        <f t="shared" si="32"/>
        <v>0.56976348020608503</v>
      </c>
      <c r="Y991" s="12">
        <v>130.67397091968502</v>
      </c>
    </row>
    <row r="992" spans="14:25" x14ac:dyDescent="0.25">
      <c r="N992" s="33">
        <v>990</v>
      </c>
      <c r="O992" s="33">
        <f t="shared" ca="1" si="31"/>
        <v>0.45472617360570888</v>
      </c>
      <c r="P992" s="33">
        <v>160.66610317016136</v>
      </c>
      <c r="Q992" s="31">
        <f t="shared" si="32"/>
        <v>0.99454248377109866</v>
      </c>
      <c r="Y992" s="12">
        <v>160.66610317016136</v>
      </c>
    </row>
    <row r="993" spans="14:25" x14ac:dyDescent="0.25">
      <c r="N993" s="33">
        <v>991</v>
      </c>
      <c r="O993" s="33">
        <f t="shared" ca="1" si="31"/>
        <v>0.3004584532550304</v>
      </c>
      <c r="P993" s="33">
        <v>121.33886707119224</v>
      </c>
      <c r="Q993" s="31">
        <f t="shared" si="32"/>
        <v>0.30867359045302256</v>
      </c>
      <c r="Y993" s="12">
        <v>121.33886707119224</v>
      </c>
    </row>
    <row r="994" spans="14:25" x14ac:dyDescent="0.25">
      <c r="N994" s="33">
        <v>992</v>
      </c>
      <c r="O994" s="33">
        <f t="shared" ca="1" si="31"/>
        <v>0.24292867801983464</v>
      </c>
      <c r="P994" s="33">
        <v>144.2679679577729</v>
      </c>
      <c r="Q994" s="31">
        <f t="shared" si="32"/>
        <v>0.88744229207031977</v>
      </c>
      <c r="Y994" s="12">
        <v>144.2679679577729</v>
      </c>
    </row>
    <row r="995" spans="14:25" x14ac:dyDescent="0.25">
      <c r="N995" s="33">
        <v>993</v>
      </c>
      <c r="O995" s="33">
        <f t="shared" ca="1" si="31"/>
        <v>0.78870451459723501</v>
      </c>
      <c r="P995" s="33">
        <v>149.28621551545069</v>
      </c>
      <c r="Q995" s="31">
        <f t="shared" si="32"/>
        <v>0.94648825479637544</v>
      </c>
      <c r="Y995" s="12">
        <v>149.28621551545069</v>
      </c>
    </row>
    <row r="996" spans="14:25" x14ac:dyDescent="0.25">
      <c r="N996" s="33">
        <v>994</v>
      </c>
      <c r="O996" s="33">
        <f t="shared" ca="1" si="31"/>
        <v>5.7860515491323761E-2</v>
      </c>
      <c r="P996" s="33">
        <v>121.77307117739188</v>
      </c>
      <c r="Q996" s="31">
        <f t="shared" si="32"/>
        <v>0.31958251798414383</v>
      </c>
      <c r="Y996" s="12">
        <v>121.77307117739188</v>
      </c>
    </row>
    <row r="997" spans="14:25" x14ac:dyDescent="0.25">
      <c r="N997" s="33">
        <v>995</v>
      </c>
      <c r="O997" s="33">
        <f t="shared" ca="1" si="31"/>
        <v>0.64409443596676774</v>
      </c>
      <c r="P997" s="33">
        <v>133.1679140663307</v>
      </c>
      <c r="Q997" s="31">
        <f t="shared" si="32"/>
        <v>0.64106663765456362</v>
      </c>
      <c r="Y997" s="12">
        <v>133.1679140663307</v>
      </c>
    </row>
    <row r="998" spans="14:25" x14ac:dyDescent="0.25">
      <c r="N998" s="33">
        <v>996</v>
      </c>
      <c r="O998" s="33">
        <f t="shared" ca="1" si="31"/>
        <v>0.8458321272003162</v>
      </c>
      <c r="P998" s="33">
        <v>131.09553807616885</v>
      </c>
      <c r="Q998" s="31">
        <f t="shared" si="32"/>
        <v>0.58198871786234296</v>
      </c>
      <c r="Y998" s="12">
        <v>131.09553807616885</v>
      </c>
    </row>
    <row r="999" spans="14:25" x14ac:dyDescent="0.25">
      <c r="N999" s="33">
        <v>997</v>
      </c>
      <c r="O999" s="33">
        <f t="shared" ca="1" si="31"/>
        <v>0.32876232371935998</v>
      </c>
      <c r="P999" s="33">
        <v>111.30512998204325</v>
      </c>
      <c r="Q999" s="31">
        <f t="shared" si="32"/>
        <v>0.11658944386025717</v>
      </c>
      <c r="Y999" s="12">
        <v>111.30512998204325</v>
      </c>
    </row>
    <row r="1000" spans="14:25" x14ac:dyDescent="0.25">
      <c r="N1000" s="33">
        <v>998</v>
      </c>
      <c r="O1000" s="33">
        <f t="shared" ca="1" si="31"/>
        <v>0.89252606700491732</v>
      </c>
      <c r="P1000" s="33">
        <v>122.51637253929823</v>
      </c>
      <c r="Q1000" s="31">
        <f t="shared" si="32"/>
        <v>0.33867537839313488</v>
      </c>
      <c r="Y1000" s="12">
        <v>122.51637253929823</v>
      </c>
    </row>
    <row r="1001" spans="14:25" x14ac:dyDescent="0.25">
      <c r="N1001" s="33">
        <v>999</v>
      </c>
      <c r="O1001" s="33">
        <f t="shared" ca="1" si="31"/>
        <v>0.95164995992210466</v>
      </c>
      <c r="P1001" s="33">
        <v>133.12017259325691</v>
      </c>
      <c r="Q1001" s="31">
        <f t="shared" si="32"/>
        <v>0.63973081125913722</v>
      </c>
      <c r="Y1001" s="12">
        <v>133.12017259325691</v>
      </c>
    </row>
    <row r="1002" spans="14:25" x14ac:dyDescent="0.25">
      <c r="N1002" s="33">
        <v>1000</v>
      </c>
      <c r="O1002" s="33">
        <f t="shared" ca="1" si="31"/>
        <v>0.24503081042054942</v>
      </c>
      <c r="P1002" s="33">
        <v>108.9389188274293</v>
      </c>
      <c r="Q1002" s="31">
        <f t="shared" si="32"/>
        <v>8.8412119647447204E-2</v>
      </c>
      <c r="Y1002" s="12">
        <v>108.9389188274293</v>
      </c>
    </row>
    <row r="1003" spans="14:25" x14ac:dyDescent="0.25">
      <c r="N1003" s="33">
        <v>1001</v>
      </c>
      <c r="O1003" s="33">
        <f t="shared" ca="1" si="31"/>
        <v>0.71683319620666064</v>
      </c>
      <c r="P1003" s="33">
        <v>140.23582079578017</v>
      </c>
      <c r="Q1003" s="31">
        <f t="shared" si="32"/>
        <v>0.81561632328885003</v>
      </c>
      <c r="Y1003" s="12">
        <v>140.23582079578017</v>
      </c>
    </row>
    <row r="1004" spans="14:25" x14ac:dyDescent="0.25">
      <c r="N1004" s="33">
        <v>1002</v>
      </c>
      <c r="O1004" s="33">
        <f t="shared" ca="1" si="31"/>
        <v>0.81534452679017022</v>
      </c>
      <c r="P1004" s="33">
        <v>131.23096352212926</v>
      </c>
      <c r="Q1004" s="31">
        <f t="shared" si="32"/>
        <v>0.5859049164141904</v>
      </c>
      <c r="Y1004" s="12">
        <v>131.23096352212926</v>
      </c>
    </row>
    <row r="1005" spans="14:25" x14ac:dyDescent="0.25">
      <c r="N1005" s="33">
        <v>1003</v>
      </c>
      <c r="O1005" s="33">
        <f t="shared" ca="1" si="31"/>
        <v>0.98446003552413053</v>
      </c>
      <c r="P1005" s="33">
        <v>132.12507482639188</v>
      </c>
      <c r="Q1005" s="31">
        <f t="shared" si="32"/>
        <v>0.61159035968517261</v>
      </c>
      <c r="Y1005" s="12">
        <v>132.12507482639188</v>
      </c>
    </row>
    <row r="1006" spans="14:25" x14ac:dyDescent="0.25">
      <c r="N1006" s="33">
        <v>1004</v>
      </c>
      <c r="O1006" s="33">
        <f t="shared" ca="1" si="31"/>
        <v>0.1946906905578909</v>
      </c>
      <c r="P1006" s="33">
        <v>105.60027801501121</v>
      </c>
      <c r="Q1006" s="31">
        <f t="shared" si="32"/>
        <v>5.8099755571920361E-2</v>
      </c>
      <c r="Y1006" s="12">
        <v>105.60027801501121</v>
      </c>
    </row>
    <row r="1007" spans="14:25" x14ac:dyDescent="0.25">
      <c r="N1007" s="33">
        <v>1005</v>
      </c>
      <c r="O1007" s="33">
        <f t="shared" ca="1" si="31"/>
        <v>0.5934545573582809</v>
      </c>
      <c r="P1007" s="33">
        <v>148.30340289357929</v>
      </c>
      <c r="Q1007" s="31">
        <f t="shared" si="32"/>
        <v>0.93736029920550445</v>
      </c>
      <c r="Y1007" s="12">
        <v>148.30340289357929</v>
      </c>
    </row>
    <row r="1008" spans="14:25" x14ac:dyDescent="0.25">
      <c r="N1008" s="33">
        <v>1006</v>
      </c>
      <c r="O1008" s="33">
        <f t="shared" ca="1" si="31"/>
        <v>1.6784334463179729E-2</v>
      </c>
      <c r="P1008" s="33">
        <v>123.03562743984264</v>
      </c>
      <c r="Q1008" s="31">
        <f t="shared" si="32"/>
        <v>0.35230933894815064</v>
      </c>
      <c r="Y1008" s="12">
        <v>123.03562743984264</v>
      </c>
    </row>
    <row r="1009" spans="14:25" x14ac:dyDescent="0.25">
      <c r="N1009" s="33">
        <v>1007</v>
      </c>
      <c r="O1009" s="33">
        <f t="shared" ca="1" si="31"/>
        <v>0.86693398261721699</v>
      </c>
      <c r="P1009" s="33">
        <v>120.43464265028861</v>
      </c>
      <c r="Q1009" s="31">
        <f t="shared" si="32"/>
        <v>0.28656901018534331</v>
      </c>
      <c r="Y1009" s="12">
        <v>120.43464265028861</v>
      </c>
    </row>
    <row r="1010" spans="14:25" x14ac:dyDescent="0.25">
      <c r="N1010" s="33">
        <v>1008</v>
      </c>
      <c r="O1010" s="33">
        <f t="shared" ca="1" si="31"/>
        <v>0.16812294821090057</v>
      </c>
      <c r="P1010" s="33">
        <v>132.45546911559993</v>
      </c>
      <c r="Q1010" s="31">
        <f t="shared" si="32"/>
        <v>0.6209925865618604</v>
      </c>
      <c r="Y1010" s="12">
        <v>132.45546911559993</v>
      </c>
    </row>
    <row r="1011" spans="14:25" x14ac:dyDescent="0.25">
      <c r="N1011" s="33">
        <v>1009</v>
      </c>
      <c r="O1011" s="33">
        <f t="shared" ca="1" si="31"/>
        <v>0.61713285001734142</v>
      </c>
      <c r="P1011" s="33">
        <v>112.0051546101745</v>
      </c>
      <c r="Q1011" s="31">
        <f t="shared" si="32"/>
        <v>0.12610576452752084</v>
      </c>
      <c r="Y1011" s="12">
        <v>112.0051546101745</v>
      </c>
    </row>
    <row r="1012" spans="14:25" x14ac:dyDescent="0.25">
      <c r="N1012" s="33">
        <v>1010</v>
      </c>
      <c r="O1012" s="33">
        <f t="shared" ca="1" si="31"/>
        <v>0.75737214498717631</v>
      </c>
      <c r="P1012" s="33">
        <v>124.4390236957418</v>
      </c>
      <c r="Q1012" s="31">
        <f t="shared" si="32"/>
        <v>0.39025266974896611</v>
      </c>
      <c r="Y1012" s="12">
        <v>124.4390236957418</v>
      </c>
    </row>
    <row r="1013" spans="14:25" x14ac:dyDescent="0.25">
      <c r="N1013" s="33">
        <v>1011</v>
      </c>
      <c r="O1013" s="33">
        <f t="shared" ca="1" si="31"/>
        <v>0.73534119297821887</v>
      </c>
      <c r="P1013" s="33">
        <v>135.78990943068953</v>
      </c>
      <c r="Q1013" s="31">
        <f t="shared" si="32"/>
        <v>0.71181512427309435</v>
      </c>
      <c r="Y1013" s="12">
        <v>135.78990943068953</v>
      </c>
    </row>
    <row r="1014" spans="14:25" x14ac:dyDescent="0.25">
      <c r="N1014" s="33">
        <v>1012</v>
      </c>
      <c r="O1014" s="33">
        <f t="shared" ca="1" si="31"/>
        <v>0.12230750953060909</v>
      </c>
      <c r="P1014" s="33">
        <v>125.31848289325094</v>
      </c>
      <c r="Q1014" s="31">
        <f t="shared" si="32"/>
        <v>0.41473696244691705</v>
      </c>
      <c r="Y1014" s="12">
        <v>125.31848289325094</v>
      </c>
    </row>
    <row r="1015" spans="14:25" x14ac:dyDescent="0.25">
      <c r="N1015" s="33">
        <v>1013</v>
      </c>
      <c r="O1015" s="33">
        <f t="shared" ca="1" si="31"/>
        <v>7.6749908471146377E-2</v>
      </c>
      <c r="P1015" s="33">
        <v>123.47459254259026</v>
      </c>
      <c r="Q1015" s="31">
        <f t="shared" si="32"/>
        <v>0.36401317714770498</v>
      </c>
      <c r="Y1015" s="12">
        <v>123.47459254259026</v>
      </c>
    </row>
    <row r="1016" spans="14:25" x14ac:dyDescent="0.25">
      <c r="N1016" s="33">
        <v>1014</v>
      </c>
      <c r="O1016" s="33">
        <f t="shared" ca="1" si="31"/>
        <v>0.76575414443523349</v>
      </c>
      <c r="P1016" s="33">
        <v>137.85394130297234</v>
      </c>
      <c r="Q1016" s="31">
        <f t="shared" si="32"/>
        <v>0.7629243716798173</v>
      </c>
      <c r="Y1016" s="12">
        <v>137.85394130297234</v>
      </c>
    </row>
    <row r="1017" spans="14:25" x14ac:dyDescent="0.25">
      <c r="N1017" s="33">
        <v>1015</v>
      </c>
      <c r="O1017" s="33">
        <f t="shared" ca="1" si="31"/>
        <v>0.78885066330888931</v>
      </c>
      <c r="P1017" s="33">
        <v>118.03451420829217</v>
      </c>
      <c r="Q1017" s="31">
        <f t="shared" si="32"/>
        <v>0.23224182382074032</v>
      </c>
      <c r="Y1017" s="12">
        <v>118.03451420829217</v>
      </c>
    </row>
    <row r="1018" spans="14:25" x14ac:dyDescent="0.25">
      <c r="N1018" s="33">
        <v>1016</v>
      </c>
      <c r="O1018" s="33">
        <f t="shared" ca="1" si="31"/>
        <v>0.7044743886115562</v>
      </c>
      <c r="P1018" s="33">
        <v>120.44775954756921</v>
      </c>
      <c r="Q1018" s="31">
        <f t="shared" si="32"/>
        <v>0.28688354828870899</v>
      </c>
      <c r="Y1018" s="12">
        <v>120.44775954756921</v>
      </c>
    </row>
    <row r="1019" spans="14:25" x14ac:dyDescent="0.25">
      <c r="N1019" s="33">
        <v>1017</v>
      </c>
      <c r="O1019" s="33">
        <f t="shared" ca="1" si="31"/>
        <v>0.59936065560661711</v>
      </c>
      <c r="P1019" s="33">
        <v>159.056422128191</v>
      </c>
      <c r="Q1019" s="31">
        <f t="shared" si="32"/>
        <v>0.99204476609958858</v>
      </c>
      <c r="Y1019" s="12">
        <v>159.056422128191</v>
      </c>
    </row>
    <row r="1020" spans="14:25" x14ac:dyDescent="0.25">
      <c r="N1020" s="33">
        <v>1018</v>
      </c>
      <c r="O1020" s="33">
        <f t="shared" ca="1" si="31"/>
        <v>0.23348212239627786</v>
      </c>
      <c r="P1020" s="33">
        <v>149.00105915527266</v>
      </c>
      <c r="Q1020" s="31">
        <f t="shared" si="32"/>
        <v>0.9439519054329526</v>
      </c>
      <c r="Y1020" s="12">
        <v>149.00105915527266</v>
      </c>
    </row>
    <row r="1021" spans="14:25" x14ac:dyDescent="0.25">
      <c r="N1021" s="33">
        <v>1019</v>
      </c>
      <c r="O1021" s="33">
        <f t="shared" ca="1" si="31"/>
        <v>0.80140721740377618</v>
      </c>
      <c r="P1021" s="33">
        <v>147.55673491388274</v>
      </c>
      <c r="Q1021" s="31">
        <f t="shared" si="32"/>
        <v>0.92967592111330943</v>
      </c>
      <c r="Y1021" s="12">
        <v>147.55673491388274</v>
      </c>
    </row>
    <row r="1022" spans="14:25" x14ac:dyDescent="0.25">
      <c r="N1022" s="33">
        <v>1020</v>
      </c>
      <c r="O1022" s="33">
        <f t="shared" ca="1" si="31"/>
        <v>0.14315688944348848</v>
      </c>
      <c r="P1022" s="33">
        <v>133.11148041154024</v>
      </c>
      <c r="Q1022" s="31">
        <f t="shared" si="32"/>
        <v>0.63948744787624079</v>
      </c>
      <c r="Y1022" s="12">
        <v>133.11148041154024</v>
      </c>
    </row>
    <row r="1023" spans="14:25" x14ac:dyDescent="0.25">
      <c r="N1023" s="33">
        <v>1021</v>
      </c>
      <c r="O1023" s="33">
        <f t="shared" ca="1" si="31"/>
        <v>0.34209859719671887</v>
      </c>
      <c r="P1023" s="33">
        <v>134.80982009523709</v>
      </c>
      <c r="Q1023" s="31">
        <f t="shared" si="32"/>
        <v>0.68603287380616562</v>
      </c>
      <c r="Y1023" s="12">
        <v>134.80982009523709</v>
      </c>
    </row>
    <row r="1024" spans="14:25" x14ac:dyDescent="0.25">
      <c r="N1024" s="33">
        <v>1022</v>
      </c>
      <c r="O1024" s="33">
        <f t="shared" ca="1" si="31"/>
        <v>0.12537458538228474</v>
      </c>
      <c r="P1024" s="33">
        <v>88.832410896781937</v>
      </c>
      <c r="Q1024" s="31">
        <f t="shared" si="32"/>
        <v>4.3502448453325475E-3</v>
      </c>
      <c r="Y1024" s="12">
        <v>88.832410896781937</v>
      </c>
    </row>
    <row r="1025" spans="14:25" x14ac:dyDescent="0.25">
      <c r="N1025" s="33">
        <v>1023</v>
      </c>
      <c r="O1025" s="33">
        <f t="shared" ca="1" si="31"/>
        <v>0.29194528616085713</v>
      </c>
      <c r="P1025" s="33">
        <v>136.89696871752187</v>
      </c>
      <c r="Q1025" s="31">
        <f t="shared" si="32"/>
        <v>0.73980552677327016</v>
      </c>
      <c r="Y1025" s="12">
        <v>136.89696871752187</v>
      </c>
    </row>
    <row r="1026" spans="14:25" x14ac:dyDescent="0.25">
      <c r="N1026" s="33">
        <v>1024</v>
      </c>
      <c r="O1026" s="33">
        <f t="shared" ca="1" si="31"/>
        <v>0.43083091193427292</v>
      </c>
      <c r="P1026" s="33">
        <v>118.54768311057873</v>
      </c>
      <c r="Q1026" s="31">
        <f t="shared" si="32"/>
        <v>0.24330230134940528</v>
      </c>
      <c r="Y1026" s="12">
        <v>118.54768311057873</v>
      </c>
    </row>
    <row r="1027" spans="14:25" x14ac:dyDescent="0.25">
      <c r="N1027" s="33">
        <v>1025</v>
      </c>
      <c r="O1027" s="33">
        <f t="shared" ca="1" si="31"/>
        <v>0.20598860274222275</v>
      </c>
      <c r="P1027" s="33">
        <v>120.77990288331836</v>
      </c>
      <c r="Q1027" s="31">
        <f t="shared" si="32"/>
        <v>0.29490898909183583</v>
      </c>
      <c r="Y1027" s="12">
        <v>120.77990288331836</v>
      </c>
    </row>
    <row r="1028" spans="14:25" x14ac:dyDescent="0.25">
      <c r="N1028" s="33">
        <v>1026</v>
      </c>
      <c r="O1028" s="33">
        <f t="shared" ref="O1028:O1091" ca="1" si="33">RAND()</f>
        <v>0.29792214988937771</v>
      </c>
      <c r="P1028" s="33">
        <v>123.28283606268553</v>
      </c>
      <c r="Q1028" s="31">
        <f t="shared" ref="Q1028:Q1091" si="34">_xlfn.NORM.S.DIST(($L$5+$L$6*ASINH((P1028-$L$3)/$L$4)),TRUE)</f>
        <v>0.35888107428008331</v>
      </c>
      <c r="Y1028" s="12">
        <v>123.28283606268553</v>
      </c>
    </row>
    <row r="1029" spans="14:25" x14ac:dyDescent="0.25">
      <c r="N1029" s="33">
        <v>1027</v>
      </c>
      <c r="O1029" s="33">
        <f t="shared" ca="1" si="33"/>
        <v>0.22617283787757136</v>
      </c>
      <c r="P1029" s="33">
        <v>102.7358053863653</v>
      </c>
      <c r="Q1029" s="31">
        <f t="shared" si="34"/>
        <v>3.9453746639843225E-2</v>
      </c>
      <c r="Y1029" s="12">
        <v>102.7358053863653</v>
      </c>
    </row>
    <row r="1030" spans="14:25" x14ac:dyDescent="0.25">
      <c r="N1030" s="33">
        <v>1028</v>
      </c>
      <c r="O1030" s="33">
        <f t="shared" ca="1" si="33"/>
        <v>0.20323978674130483</v>
      </c>
      <c r="P1030" s="33">
        <v>101.39648820252609</v>
      </c>
      <c r="Q1030" s="31">
        <f t="shared" si="34"/>
        <v>3.2651416014026095E-2</v>
      </c>
      <c r="Y1030" s="12">
        <v>101.39648820252609</v>
      </c>
    </row>
    <row r="1031" spans="14:25" x14ac:dyDescent="0.25">
      <c r="N1031" s="33">
        <v>1029</v>
      </c>
      <c r="O1031" s="33">
        <f t="shared" ca="1" si="33"/>
        <v>0.32314282152853036</v>
      </c>
      <c r="P1031" s="33">
        <v>109.41058356369857</v>
      </c>
      <c r="Q1031" s="31">
        <f t="shared" si="34"/>
        <v>9.3555379825309037E-2</v>
      </c>
      <c r="Y1031" s="12">
        <v>109.41058356369857</v>
      </c>
    </row>
    <row r="1032" spans="14:25" x14ac:dyDescent="0.25">
      <c r="N1032" s="33">
        <v>1030</v>
      </c>
      <c r="O1032" s="33">
        <f t="shared" ca="1" si="33"/>
        <v>0.6978854125962517</v>
      </c>
      <c r="P1032" s="33">
        <v>126.40727155998789</v>
      </c>
      <c r="Q1032" s="31">
        <f t="shared" si="34"/>
        <v>0.44565028820593888</v>
      </c>
      <c r="Y1032" s="12">
        <v>126.40727155998789</v>
      </c>
    </row>
    <row r="1033" spans="14:25" x14ac:dyDescent="0.25">
      <c r="N1033" s="33">
        <v>1031</v>
      </c>
      <c r="O1033" s="33">
        <f t="shared" ca="1" si="33"/>
        <v>0.24202477777330167</v>
      </c>
      <c r="P1033" s="33">
        <v>137.47394552851313</v>
      </c>
      <c r="Q1033" s="31">
        <f t="shared" si="34"/>
        <v>0.75386992258160257</v>
      </c>
      <c r="Y1033" s="12">
        <v>137.47394552851313</v>
      </c>
    </row>
    <row r="1034" spans="14:25" x14ac:dyDescent="0.25">
      <c r="N1034" s="33">
        <v>1032</v>
      </c>
      <c r="O1034" s="33">
        <f t="shared" ca="1" si="33"/>
        <v>0.53781204786538472</v>
      </c>
      <c r="P1034" s="33">
        <v>111.45452569093361</v>
      </c>
      <c r="Q1034" s="31">
        <f t="shared" si="34"/>
        <v>0.11857363499253534</v>
      </c>
      <c r="Y1034" s="12">
        <v>111.45452569093361</v>
      </c>
    </row>
    <row r="1035" spans="14:25" x14ac:dyDescent="0.25">
      <c r="N1035" s="33">
        <v>1033</v>
      </c>
      <c r="O1035" s="33">
        <f t="shared" ca="1" si="33"/>
        <v>0.54541381871844452</v>
      </c>
      <c r="P1035" s="33">
        <v>109.2647486615171</v>
      </c>
      <c r="Q1035" s="31">
        <f t="shared" si="34"/>
        <v>9.1940759666079855E-2</v>
      </c>
      <c r="Y1035" s="12">
        <v>109.2647486615171</v>
      </c>
    </row>
    <row r="1036" spans="14:25" x14ac:dyDescent="0.25">
      <c r="N1036" s="33">
        <v>1034</v>
      </c>
      <c r="O1036" s="33">
        <f t="shared" ca="1" si="33"/>
        <v>0.40934346029257551</v>
      </c>
      <c r="P1036" s="33">
        <v>145.72686199158156</v>
      </c>
      <c r="Q1036" s="31">
        <f t="shared" si="34"/>
        <v>0.90792477749684797</v>
      </c>
      <c r="Y1036" s="12">
        <v>145.72686199158156</v>
      </c>
    </row>
    <row r="1037" spans="14:25" x14ac:dyDescent="0.25">
      <c r="N1037" s="33">
        <v>1035</v>
      </c>
      <c r="O1037" s="33">
        <f t="shared" ca="1" si="33"/>
        <v>9.5397884423466972E-2</v>
      </c>
      <c r="P1037" s="33">
        <v>114.79676602799238</v>
      </c>
      <c r="Q1037" s="31">
        <f t="shared" si="34"/>
        <v>0.16977201185057164</v>
      </c>
      <c r="Y1037" s="12">
        <v>114.79676602799238</v>
      </c>
    </row>
    <row r="1038" spans="14:25" x14ac:dyDescent="0.25">
      <c r="N1038" s="33">
        <v>1036</v>
      </c>
      <c r="O1038" s="33">
        <f t="shared" ca="1" si="33"/>
        <v>0.90738368481482856</v>
      </c>
      <c r="P1038" s="33">
        <v>137.04354135991716</v>
      </c>
      <c r="Q1038" s="31">
        <f t="shared" si="34"/>
        <v>0.74341372624441426</v>
      </c>
      <c r="Y1038" s="12">
        <v>137.04354135991716</v>
      </c>
    </row>
    <row r="1039" spans="14:25" x14ac:dyDescent="0.25">
      <c r="N1039" s="33">
        <v>1037</v>
      </c>
      <c r="O1039" s="33">
        <f t="shared" ca="1" si="33"/>
        <v>0.32283867723073234</v>
      </c>
      <c r="P1039" s="33">
        <v>114.48305908585714</v>
      </c>
      <c r="Q1039" s="31">
        <f t="shared" si="34"/>
        <v>0.16439829588680721</v>
      </c>
      <c r="Y1039" s="12">
        <v>114.48305908585714</v>
      </c>
    </row>
    <row r="1040" spans="14:25" x14ac:dyDescent="0.25">
      <c r="N1040" s="33">
        <v>1038</v>
      </c>
      <c r="O1040" s="33">
        <f t="shared" ca="1" si="33"/>
        <v>0.33629924073421991</v>
      </c>
      <c r="P1040" s="33">
        <v>153.70233488722801</v>
      </c>
      <c r="Q1040" s="31">
        <f t="shared" si="34"/>
        <v>0.97554122539939392</v>
      </c>
      <c r="Y1040" s="12">
        <v>153.70233488722801</v>
      </c>
    </row>
    <row r="1041" spans="14:25" x14ac:dyDescent="0.25">
      <c r="N1041" s="33">
        <v>1039</v>
      </c>
      <c r="O1041" s="33">
        <f t="shared" ca="1" si="33"/>
        <v>0.96266893296805522</v>
      </c>
      <c r="P1041" s="33">
        <v>111.75587661187572</v>
      </c>
      <c r="Q1041" s="31">
        <f t="shared" si="34"/>
        <v>0.12265295953668838</v>
      </c>
      <c r="Y1041" s="12">
        <v>111.75587661187572</v>
      </c>
    </row>
    <row r="1042" spans="14:25" x14ac:dyDescent="0.25">
      <c r="N1042" s="33">
        <v>1040</v>
      </c>
      <c r="O1042" s="33">
        <f t="shared" ca="1" si="33"/>
        <v>0.14979662087779633</v>
      </c>
      <c r="P1042" s="33">
        <v>118.01699769959643</v>
      </c>
      <c r="Q1042" s="31">
        <f t="shared" si="34"/>
        <v>0.23186977284051977</v>
      </c>
      <c r="Y1042" s="12">
        <v>118.01699769959643</v>
      </c>
    </row>
    <row r="1043" spans="14:25" x14ac:dyDescent="0.25">
      <c r="N1043" s="33">
        <v>1041</v>
      </c>
      <c r="O1043" s="33">
        <f t="shared" ca="1" si="33"/>
        <v>0.32991996386511557</v>
      </c>
      <c r="P1043" s="33">
        <v>115.02217139630579</v>
      </c>
      <c r="Q1043" s="31">
        <f t="shared" si="34"/>
        <v>0.17370717436018598</v>
      </c>
      <c r="Y1043" s="12">
        <v>115.02217139630579</v>
      </c>
    </row>
    <row r="1044" spans="14:25" x14ac:dyDescent="0.25">
      <c r="N1044" s="33">
        <v>1042</v>
      </c>
      <c r="O1044" s="33">
        <f t="shared" ca="1" si="33"/>
        <v>5.8034583716351174E-2</v>
      </c>
      <c r="P1044" s="33">
        <v>146.03193734277249</v>
      </c>
      <c r="Q1044" s="31">
        <f t="shared" si="34"/>
        <v>0.91184927243429892</v>
      </c>
      <c r="Y1044" s="12">
        <v>146.03193734277249</v>
      </c>
    </row>
    <row r="1045" spans="14:25" x14ac:dyDescent="0.25">
      <c r="N1045" s="33">
        <v>1043</v>
      </c>
      <c r="O1045" s="33">
        <f t="shared" ca="1" si="33"/>
        <v>0.66611389298485602</v>
      </c>
      <c r="P1045" s="33">
        <v>117.93043194944279</v>
      </c>
      <c r="Q1045" s="31">
        <f t="shared" si="34"/>
        <v>0.23003646400197669</v>
      </c>
      <c r="Y1045" s="12">
        <v>117.93043194944279</v>
      </c>
    </row>
    <row r="1046" spans="14:25" x14ac:dyDescent="0.25">
      <c r="N1046" s="33">
        <v>1044</v>
      </c>
      <c r="O1046" s="33">
        <f t="shared" ca="1" si="33"/>
        <v>0.61603156254131763</v>
      </c>
      <c r="P1046" s="33">
        <v>115.28582036937335</v>
      </c>
      <c r="Q1046" s="31">
        <f t="shared" si="34"/>
        <v>0.17838870007006752</v>
      </c>
      <c r="Y1046" s="12">
        <v>115.28582036937335</v>
      </c>
    </row>
    <row r="1047" spans="14:25" x14ac:dyDescent="0.25">
      <c r="N1047" s="33">
        <v>1045</v>
      </c>
      <c r="O1047" s="33">
        <f t="shared" ca="1" si="33"/>
        <v>0.71986526570281983</v>
      </c>
      <c r="P1047" s="33">
        <v>119.94565303832952</v>
      </c>
      <c r="Q1047" s="31">
        <f t="shared" si="34"/>
        <v>0.27497561633670176</v>
      </c>
      <c r="Y1047" s="12">
        <v>119.94565303832952</v>
      </c>
    </row>
    <row r="1048" spans="14:25" x14ac:dyDescent="0.25">
      <c r="N1048" s="33">
        <v>1046</v>
      </c>
      <c r="O1048" s="33">
        <f t="shared" ca="1" si="33"/>
        <v>0.32094133434996286</v>
      </c>
      <c r="P1048" s="33">
        <v>116.27730657304508</v>
      </c>
      <c r="Q1048" s="31">
        <f t="shared" si="34"/>
        <v>0.19675485362220166</v>
      </c>
      <c r="Y1048" s="12">
        <v>116.27730657304508</v>
      </c>
    </row>
    <row r="1049" spans="14:25" x14ac:dyDescent="0.25">
      <c r="N1049" s="33">
        <v>1047</v>
      </c>
      <c r="O1049" s="33">
        <f t="shared" ca="1" si="33"/>
        <v>0.35029979639242903</v>
      </c>
      <c r="P1049" s="33">
        <v>116.83437794190813</v>
      </c>
      <c r="Q1049" s="31">
        <f t="shared" si="34"/>
        <v>0.20760058296808839</v>
      </c>
      <c r="Y1049" s="12">
        <v>116.83437794190813</v>
      </c>
    </row>
    <row r="1050" spans="14:25" x14ac:dyDescent="0.25">
      <c r="N1050" s="33">
        <v>1048</v>
      </c>
      <c r="O1050" s="33">
        <f t="shared" ca="1" si="33"/>
        <v>0.52736523247540101</v>
      </c>
      <c r="P1050" s="33">
        <v>145.99769657582692</v>
      </c>
      <c r="Q1050" s="31">
        <f t="shared" si="34"/>
        <v>0.91141486724934384</v>
      </c>
      <c r="Y1050" s="12">
        <v>145.99769657582692</v>
      </c>
    </row>
    <row r="1051" spans="14:25" x14ac:dyDescent="0.25">
      <c r="N1051" s="33">
        <v>1049</v>
      </c>
      <c r="O1051" s="33">
        <f t="shared" ca="1" si="33"/>
        <v>0.71805886188151824</v>
      </c>
      <c r="P1051" s="33">
        <v>131.26727119805514</v>
      </c>
      <c r="Q1051" s="31">
        <f t="shared" si="34"/>
        <v>0.58695383959652148</v>
      </c>
      <c r="Y1051" s="12">
        <v>131.26727119805514</v>
      </c>
    </row>
    <row r="1052" spans="14:25" x14ac:dyDescent="0.25">
      <c r="N1052" s="33">
        <v>1050</v>
      </c>
      <c r="O1052" s="33">
        <f t="shared" ca="1" si="33"/>
        <v>0.43276210694707995</v>
      </c>
      <c r="P1052" s="33">
        <v>130.11370683639149</v>
      </c>
      <c r="Q1052" s="31">
        <f t="shared" si="34"/>
        <v>0.55345165977893096</v>
      </c>
      <c r="Y1052" s="12">
        <v>130.11370683639149</v>
      </c>
    </row>
    <row r="1053" spans="14:25" x14ac:dyDescent="0.25">
      <c r="N1053" s="33">
        <v>1051</v>
      </c>
      <c r="O1053" s="33">
        <f t="shared" ca="1" si="33"/>
        <v>0.50160728745975014</v>
      </c>
      <c r="P1053" s="33">
        <v>137.00055605028794</v>
      </c>
      <c r="Q1053" s="31">
        <f t="shared" si="34"/>
        <v>0.74235801117703537</v>
      </c>
      <c r="Y1053" s="12">
        <v>137.00055605028794</v>
      </c>
    </row>
    <row r="1054" spans="14:25" x14ac:dyDescent="0.25">
      <c r="N1054" s="33">
        <v>1052</v>
      </c>
      <c r="O1054" s="33">
        <f t="shared" ca="1" si="33"/>
        <v>0.99826562513823713</v>
      </c>
      <c r="P1054" s="33">
        <v>133.57963200350298</v>
      </c>
      <c r="Q1054" s="31">
        <f t="shared" si="34"/>
        <v>0.65252571111733015</v>
      </c>
      <c r="Y1054" s="12">
        <v>133.57963200350298</v>
      </c>
    </row>
    <row r="1055" spans="14:25" x14ac:dyDescent="0.25">
      <c r="N1055" s="33">
        <v>1053</v>
      </c>
      <c r="O1055" s="33">
        <f t="shared" ca="1" si="33"/>
        <v>0.70995436365567044</v>
      </c>
      <c r="P1055" s="33">
        <v>128.03267827093538</v>
      </c>
      <c r="Q1055" s="31">
        <f t="shared" si="34"/>
        <v>0.49266741601268854</v>
      </c>
      <c r="Y1055" s="12">
        <v>128.03267827093538</v>
      </c>
    </row>
    <row r="1056" spans="14:25" x14ac:dyDescent="0.25">
      <c r="N1056" s="33">
        <v>1054</v>
      </c>
      <c r="O1056" s="33">
        <f t="shared" ca="1" si="33"/>
        <v>0.34879826909119549</v>
      </c>
      <c r="P1056" s="33">
        <v>120.36202860074363</v>
      </c>
      <c r="Q1056" s="31">
        <f t="shared" si="34"/>
        <v>0.28483108207939467</v>
      </c>
      <c r="Y1056" s="12">
        <v>120.36202860074363</v>
      </c>
    </row>
    <row r="1057" spans="14:25" x14ac:dyDescent="0.25">
      <c r="N1057" s="33">
        <v>1055</v>
      </c>
      <c r="O1057" s="33">
        <f t="shared" ca="1" si="33"/>
        <v>0.31535273031955902</v>
      </c>
      <c r="P1057" s="33">
        <v>142.12174156864569</v>
      </c>
      <c r="Q1057" s="31">
        <f t="shared" si="34"/>
        <v>0.85200801187064867</v>
      </c>
      <c r="Y1057" s="12">
        <v>142.12174156864569</v>
      </c>
    </row>
    <row r="1058" spans="14:25" x14ac:dyDescent="0.25">
      <c r="N1058" s="33">
        <v>1056</v>
      </c>
      <c r="O1058" s="33">
        <f t="shared" ca="1" si="33"/>
        <v>0.13665869836401223</v>
      </c>
      <c r="P1058" s="33">
        <v>125.22548139029392</v>
      </c>
      <c r="Q1058" s="31">
        <f t="shared" si="34"/>
        <v>0.41212534460150985</v>
      </c>
      <c r="Y1058" s="12">
        <v>125.22548139029392</v>
      </c>
    </row>
    <row r="1059" spans="14:25" x14ac:dyDescent="0.25">
      <c r="N1059" s="33">
        <v>1057</v>
      </c>
      <c r="O1059" s="33">
        <f t="shared" ca="1" si="33"/>
        <v>0.78716794073986895</v>
      </c>
      <c r="P1059" s="33">
        <v>132.00928772623132</v>
      </c>
      <c r="Q1059" s="31">
        <f t="shared" si="34"/>
        <v>0.60828291842400795</v>
      </c>
      <c r="Y1059" s="12">
        <v>132.00928772623132</v>
      </c>
    </row>
    <row r="1060" spans="14:25" x14ac:dyDescent="0.25">
      <c r="N1060" s="33">
        <v>1058</v>
      </c>
      <c r="O1060" s="33">
        <f t="shared" ca="1" si="33"/>
        <v>0.62630793346094149</v>
      </c>
      <c r="P1060" s="33">
        <v>140.62828553852307</v>
      </c>
      <c r="Q1060" s="31">
        <f t="shared" si="34"/>
        <v>0.82358929569846773</v>
      </c>
      <c r="Y1060" s="12">
        <v>140.62828553852307</v>
      </c>
    </row>
    <row r="1061" spans="14:25" x14ac:dyDescent="0.25">
      <c r="N1061" s="33">
        <v>1059</v>
      </c>
      <c r="O1061" s="33">
        <f t="shared" ca="1" si="33"/>
        <v>0.41188344748599348</v>
      </c>
      <c r="P1061" s="33">
        <v>122.59360994317433</v>
      </c>
      <c r="Q1061" s="31">
        <f t="shared" si="34"/>
        <v>0.34068841780247355</v>
      </c>
      <c r="Y1061" s="12">
        <v>122.59360994317433</v>
      </c>
    </row>
    <row r="1062" spans="14:25" x14ac:dyDescent="0.25">
      <c r="N1062" s="33">
        <v>1060</v>
      </c>
      <c r="O1062" s="33">
        <f t="shared" ca="1" si="33"/>
        <v>0.28883143040074066</v>
      </c>
      <c r="P1062" s="33">
        <v>140.98001701194627</v>
      </c>
      <c r="Q1062" s="31">
        <f t="shared" si="34"/>
        <v>0.83055768918257156</v>
      </c>
      <c r="Y1062" s="12">
        <v>140.98001701194627</v>
      </c>
    </row>
    <row r="1063" spans="14:25" x14ac:dyDescent="0.25">
      <c r="N1063" s="33">
        <v>1061</v>
      </c>
      <c r="O1063" s="33">
        <f t="shared" ca="1" si="33"/>
        <v>0.55085509085425655</v>
      </c>
      <c r="P1063" s="33">
        <v>147.63671646072999</v>
      </c>
      <c r="Q1063" s="31">
        <f t="shared" si="34"/>
        <v>0.93053102239705987</v>
      </c>
      <c r="Y1063" s="12">
        <v>147.63671646072999</v>
      </c>
    </row>
    <row r="1064" spans="14:25" x14ac:dyDescent="0.25">
      <c r="N1064" s="33">
        <v>1062</v>
      </c>
      <c r="O1064" s="33">
        <f t="shared" ca="1" si="33"/>
        <v>0.88572804530026472</v>
      </c>
      <c r="P1064" s="33">
        <v>122.79705119611694</v>
      </c>
      <c r="Q1064" s="31">
        <f t="shared" si="34"/>
        <v>0.34601596954735797</v>
      </c>
      <c r="Y1064" s="12">
        <v>122.79705119611694</v>
      </c>
    </row>
    <row r="1065" spans="14:25" x14ac:dyDescent="0.25">
      <c r="N1065" s="33">
        <v>1063</v>
      </c>
      <c r="O1065" s="33">
        <f t="shared" ca="1" si="33"/>
        <v>1.6826937989756763E-2</v>
      </c>
      <c r="P1065" s="33">
        <v>117.62295855714009</v>
      </c>
      <c r="Q1065" s="31">
        <f t="shared" si="34"/>
        <v>0.22359690388659417</v>
      </c>
      <c r="Y1065" s="12">
        <v>117.62295855714009</v>
      </c>
    </row>
    <row r="1066" spans="14:25" x14ac:dyDescent="0.25">
      <c r="N1066" s="33">
        <v>1064</v>
      </c>
      <c r="O1066" s="33">
        <f t="shared" ca="1" si="33"/>
        <v>0.58438350666142025</v>
      </c>
      <c r="P1066" s="33">
        <v>127.10655857970022</v>
      </c>
      <c r="Q1066" s="31">
        <f t="shared" si="34"/>
        <v>0.465778884506095</v>
      </c>
      <c r="Y1066" s="12">
        <v>127.10655857970022</v>
      </c>
    </row>
    <row r="1067" spans="14:25" x14ac:dyDescent="0.25">
      <c r="N1067" s="33">
        <v>1065</v>
      </c>
      <c r="O1067" s="33">
        <f t="shared" ca="1" si="33"/>
        <v>0.75516396487746029</v>
      </c>
      <c r="P1067" s="33">
        <v>134.40034699184952</v>
      </c>
      <c r="Q1067" s="31">
        <f t="shared" si="34"/>
        <v>0.6750112395252571</v>
      </c>
      <c r="Y1067" s="12">
        <v>134.40034699184952</v>
      </c>
    </row>
    <row r="1068" spans="14:25" x14ac:dyDescent="0.25">
      <c r="N1068" s="33">
        <v>1066</v>
      </c>
      <c r="O1068" s="33">
        <f t="shared" ca="1" si="33"/>
        <v>0.87570334831869068</v>
      </c>
      <c r="P1068" s="33">
        <v>128.1579975364466</v>
      </c>
      <c r="Q1068" s="31">
        <f t="shared" si="34"/>
        <v>0.49632025665693508</v>
      </c>
      <c r="Y1068" s="12">
        <v>128.1579975364466</v>
      </c>
    </row>
    <row r="1069" spans="14:25" x14ac:dyDescent="0.25">
      <c r="N1069" s="33">
        <v>1067</v>
      </c>
      <c r="O1069" s="33">
        <f t="shared" ca="1" si="33"/>
        <v>4.9291365509569363E-2</v>
      </c>
      <c r="P1069" s="33">
        <v>138.83204004819169</v>
      </c>
      <c r="Q1069" s="31">
        <f t="shared" si="34"/>
        <v>0.78543225308101805</v>
      </c>
      <c r="Y1069" s="12">
        <v>138.83204004819169</v>
      </c>
    </row>
    <row r="1070" spans="14:25" x14ac:dyDescent="0.25">
      <c r="N1070" s="33">
        <v>1068</v>
      </c>
      <c r="O1070" s="33">
        <f t="shared" ca="1" si="33"/>
        <v>0.32417295443724348</v>
      </c>
      <c r="P1070" s="33">
        <v>112.49958309215337</v>
      </c>
      <c r="Q1070" s="31">
        <f t="shared" si="34"/>
        <v>0.13316653580587104</v>
      </c>
      <c r="Y1070" s="12">
        <v>112.49958309215337</v>
      </c>
    </row>
    <row r="1071" spans="14:25" x14ac:dyDescent="0.25">
      <c r="N1071" s="33">
        <v>1069</v>
      </c>
      <c r="O1071" s="33">
        <f t="shared" ca="1" si="33"/>
        <v>0.48563722342775417</v>
      </c>
      <c r="P1071" s="33">
        <v>113.44939319436189</v>
      </c>
      <c r="Q1071" s="31">
        <f t="shared" si="34"/>
        <v>0.14753528809033264</v>
      </c>
      <c r="Y1071" s="12">
        <v>113.44939319436189</v>
      </c>
    </row>
    <row r="1072" spans="14:25" x14ac:dyDescent="0.25">
      <c r="N1072" s="33">
        <v>1070</v>
      </c>
      <c r="O1072" s="33">
        <f t="shared" ca="1" si="33"/>
        <v>0.92164320973308</v>
      </c>
      <c r="P1072" s="33">
        <v>125.79078660679463</v>
      </c>
      <c r="Q1072" s="31">
        <f t="shared" si="34"/>
        <v>0.42807394069647614</v>
      </c>
      <c r="Y1072" s="12">
        <v>125.79078660679463</v>
      </c>
    </row>
    <row r="1073" spans="14:25" x14ac:dyDescent="0.25">
      <c r="N1073" s="33">
        <v>1071</v>
      </c>
      <c r="O1073" s="33">
        <f t="shared" ca="1" si="33"/>
        <v>0.44802140233830523</v>
      </c>
      <c r="P1073" s="33">
        <v>143.11283117604904</v>
      </c>
      <c r="Q1073" s="31">
        <f t="shared" si="34"/>
        <v>0.86916439175026938</v>
      </c>
      <c r="Y1073" s="12">
        <v>143.11283117604904</v>
      </c>
    </row>
    <row r="1074" spans="14:25" x14ac:dyDescent="0.25">
      <c r="N1074" s="33">
        <v>1072</v>
      </c>
      <c r="O1074" s="33">
        <f t="shared" ca="1" si="33"/>
        <v>0.33000377325259678</v>
      </c>
      <c r="P1074" s="33">
        <v>131.30580714794547</v>
      </c>
      <c r="Q1074" s="31">
        <f t="shared" si="34"/>
        <v>0.58806665275215808</v>
      </c>
      <c r="Y1074" s="12">
        <v>131.30580714794547</v>
      </c>
    </row>
    <row r="1075" spans="14:25" x14ac:dyDescent="0.25">
      <c r="N1075" s="33">
        <v>1073</v>
      </c>
      <c r="O1075" s="33">
        <f t="shared" ca="1" si="33"/>
        <v>0.14204727184551813</v>
      </c>
      <c r="P1075" s="33">
        <v>131.1346905777508</v>
      </c>
      <c r="Q1075" s="31">
        <f t="shared" si="34"/>
        <v>0.58312151910174503</v>
      </c>
      <c r="Y1075" s="12">
        <v>131.1346905777508</v>
      </c>
    </row>
    <row r="1076" spans="14:25" x14ac:dyDescent="0.25">
      <c r="N1076" s="33">
        <v>1074</v>
      </c>
      <c r="O1076" s="33">
        <f t="shared" ca="1" si="33"/>
        <v>0.46839226058128669</v>
      </c>
      <c r="P1076" s="33">
        <v>122.73189682952658</v>
      </c>
      <c r="Q1076" s="31">
        <f t="shared" si="34"/>
        <v>0.34430580722846588</v>
      </c>
      <c r="Y1076" s="12">
        <v>122.73189682952658</v>
      </c>
    </row>
    <row r="1077" spans="14:25" x14ac:dyDescent="0.25">
      <c r="N1077" s="33">
        <v>1075</v>
      </c>
      <c r="O1077" s="33">
        <f t="shared" ca="1" si="33"/>
        <v>0.42814909500317244</v>
      </c>
      <c r="P1077" s="33">
        <v>132.75536112193305</v>
      </c>
      <c r="Q1077" s="31">
        <f t="shared" si="34"/>
        <v>0.62947776389346433</v>
      </c>
      <c r="Y1077" s="12">
        <v>132.75536112193305</v>
      </c>
    </row>
    <row r="1078" spans="14:25" x14ac:dyDescent="0.25">
      <c r="N1078" s="33">
        <v>1076</v>
      </c>
      <c r="O1078" s="33">
        <f t="shared" ca="1" si="33"/>
        <v>0.54852158202648049</v>
      </c>
      <c r="P1078" s="33">
        <v>122.77519934020333</v>
      </c>
      <c r="Q1078" s="31">
        <f t="shared" si="34"/>
        <v>0.34544199289346322</v>
      </c>
      <c r="Y1078" s="12">
        <v>122.77519934020333</v>
      </c>
    </row>
    <row r="1079" spans="14:25" x14ac:dyDescent="0.25">
      <c r="N1079" s="33">
        <v>1077</v>
      </c>
      <c r="O1079" s="33">
        <f t="shared" ca="1" si="33"/>
        <v>0.71995324768858726</v>
      </c>
      <c r="P1079" s="33">
        <v>134.50665745025111</v>
      </c>
      <c r="Q1079" s="31">
        <f t="shared" si="34"/>
        <v>0.67788603106637746</v>
      </c>
      <c r="Y1079" s="12">
        <v>134.50665745025111</v>
      </c>
    </row>
    <row r="1080" spans="14:25" x14ac:dyDescent="0.25">
      <c r="N1080" s="33">
        <v>1078</v>
      </c>
      <c r="O1080" s="33">
        <f t="shared" ca="1" si="33"/>
        <v>0.66744117396222691</v>
      </c>
      <c r="P1080" s="33">
        <v>131.99329213275041</v>
      </c>
      <c r="Q1080" s="31">
        <f t="shared" si="34"/>
        <v>0.60782552495037889</v>
      </c>
      <c r="Y1080" s="12">
        <v>131.99329213275041</v>
      </c>
    </row>
    <row r="1081" spans="14:25" x14ac:dyDescent="0.25">
      <c r="N1081" s="33">
        <v>1079</v>
      </c>
      <c r="O1081" s="33">
        <f t="shared" ca="1" si="33"/>
        <v>0.27590548586891805</v>
      </c>
      <c r="P1081" s="33">
        <v>131.59215335113578</v>
      </c>
      <c r="Q1081" s="31">
        <f t="shared" si="34"/>
        <v>0.59631903957036025</v>
      </c>
      <c r="Y1081" s="12">
        <v>131.59215335113578</v>
      </c>
    </row>
    <row r="1082" spans="14:25" x14ac:dyDescent="0.25">
      <c r="N1082" s="33">
        <v>1080</v>
      </c>
      <c r="O1082" s="33">
        <f t="shared" ca="1" si="33"/>
        <v>0.98768199362552889</v>
      </c>
      <c r="P1082" s="33">
        <v>119.11427247129501</v>
      </c>
      <c r="Q1082" s="31">
        <f t="shared" si="34"/>
        <v>0.25587112716410865</v>
      </c>
      <c r="Y1082" s="12">
        <v>119.11427247129501</v>
      </c>
    </row>
    <row r="1083" spans="14:25" x14ac:dyDescent="0.25">
      <c r="N1083" s="33">
        <v>1081</v>
      </c>
      <c r="O1083" s="33">
        <f t="shared" ca="1" si="33"/>
        <v>0.94293222190707382</v>
      </c>
      <c r="P1083" s="33">
        <v>129.30985565453912</v>
      </c>
      <c r="Q1083" s="31">
        <f t="shared" si="34"/>
        <v>0.52997159314564668</v>
      </c>
      <c r="Y1083" s="12">
        <v>129.30985565453912</v>
      </c>
    </row>
    <row r="1084" spans="14:25" x14ac:dyDescent="0.25">
      <c r="N1084" s="33">
        <v>1082</v>
      </c>
      <c r="O1084" s="33">
        <f t="shared" ca="1" si="33"/>
        <v>0.23691373878628685</v>
      </c>
      <c r="P1084" s="33">
        <v>98.890333355652842</v>
      </c>
      <c r="Q1084" s="31">
        <f t="shared" si="34"/>
        <v>2.2600158894506159E-2</v>
      </c>
      <c r="Y1084" s="12">
        <v>98.890333355652842</v>
      </c>
    </row>
    <row r="1085" spans="14:25" x14ac:dyDescent="0.25">
      <c r="N1085" s="33">
        <v>1083</v>
      </c>
      <c r="O1085" s="33">
        <f t="shared" ca="1" si="33"/>
        <v>4.6633016092323731E-2</v>
      </c>
      <c r="P1085" s="33">
        <v>110.76075662075607</v>
      </c>
      <c r="Q1085" s="31">
        <f t="shared" si="34"/>
        <v>0.10957074984198578</v>
      </c>
      <c r="Y1085" s="12">
        <v>110.76075662075607</v>
      </c>
    </row>
    <row r="1086" spans="14:25" x14ac:dyDescent="0.25">
      <c r="N1086" s="33">
        <v>1084</v>
      </c>
      <c r="O1086" s="33">
        <f t="shared" ca="1" si="33"/>
        <v>7.4674622624363307E-3</v>
      </c>
      <c r="P1086" s="33">
        <v>134.86510817555131</v>
      </c>
      <c r="Q1086" s="31">
        <f t="shared" si="34"/>
        <v>0.68751025787587838</v>
      </c>
      <c r="Y1086" s="12">
        <v>134.86510817555131</v>
      </c>
    </row>
    <row r="1087" spans="14:25" x14ac:dyDescent="0.25">
      <c r="N1087" s="33">
        <v>1085</v>
      </c>
      <c r="O1087" s="33">
        <f t="shared" ca="1" si="33"/>
        <v>0.19740259004642835</v>
      </c>
      <c r="P1087" s="33">
        <v>156.47084849149624</v>
      </c>
      <c r="Q1087" s="31">
        <f t="shared" si="34"/>
        <v>0.985975495318822</v>
      </c>
      <c r="Y1087" s="12">
        <v>156.47084849149624</v>
      </c>
    </row>
    <row r="1088" spans="14:25" x14ac:dyDescent="0.25">
      <c r="N1088" s="33">
        <v>1086</v>
      </c>
      <c r="O1088" s="33">
        <f t="shared" ca="1" si="33"/>
        <v>0.72453388355020421</v>
      </c>
      <c r="P1088" s="33">
        <v>146.22070241131473</v>
      </c>
      <c r="Q1088" s="31">
        <f t="shared" si="34"/>
        <v>0.91421671280303218</v>
      </c>
      <c r="Y1088" s="12">
        <v>146.22070241131473</v>
      </c>
    </row>
    <row r="1089" spans="14:25" x14ac:dyDescent="0.25">
      <c r="N1089" s="33">
        <v>1087</v>
      </c>
      <c r="O1089" s="33">
        <f t="shared" ca="1" si="33"/>
        <v>0.71522154165916341</v>
      </c>
      <c r="P1089" s="33">
        <v>131.10827334278611</v>
      </c>
      <c r="Q1089" s="31">
        <f t="shared" si="34"/>
        <v>0.58235724034302572</v>
      </c>
      <c r="Y1089" s="12">
        <v>131.10827334278611</v>
      </c>
    </row>
    <row r="1090" spans="14:25" x14ac:dyDescent="0.25">
      <c r="N1090" s="33">
        <v>1088</v>
      </c>
      <c r="O1090" s="33">
        <f t="shared" ca="1" si="33"/>
        <v>0.15771377891501903</v>
      </c>
      <c r="P1090" s="33">
        <v>130.95281599797863</v>
      </c>
      <c r="Q1090" s="31">
        <f t="shared" si="34"/>
        <v>0.57785539741207392</v>
      </c>
      <c r="Y1090" s="12">
        <v>130.95281599797863</v>
      </c>
    </row>
    <row r="1091" spans="14:25" x14ac:dyDescent="0.25">
      <c r="N1091" s="33">
        <v>1089</v>
      </c>
      <c r="O1091" s="33">
        <f t="shared" ca="1" si="33"/>
        <v>0.49624255693809405</v>
      </c>
      <c r="P1091" s="33">
        <v>130.07075651635165</v>
      </c>
      <c r="Q1091" s="31">
        <f t="shared" si="34"/>
        <v>0.55219885306774252</v>
      </c>
      <c r="Y1091" s="12">
        <v>130.07075651635165</v>
      </c>
    </row>
    <row r="1092" spans="14:25" x14ac:dyDescent="0.25">
      <c r="N1092" s="33">
        <v>1090</v>
      </c>
      <c r="O1092" s="33">
        <f t="shared" ref="O1092:O1155" ca="1" si="35">RAND()</f>
        <v>0.26641880808508533</v>
      </c>
      <c r="P1092" s="33">
        <v>133.36861834959734</v>
      </c>
      <c r="Q1092" s="31">
        <f t="shared" ref="Q1092:Q1155" si="36">_xlfn.NORM.S.DIST(($L$5+$L$6*ASINH((P1092-$L$3)/$L$4)),TRUE)</f>
        <v>0.6466666120776362</v>
      </c>
      <c r="Y1092" s="12">
        <v>133.36861834959734</v>
      </c>
    </row>
    <row r="1093" spans="14:25" x14ac:dyDescent="0.25">
      <c r="N1093" s="33">
        <v>1091</v>
      </c>
      <c r="O1093" s="33">
        <f t="shared" ca="1" si="35"/>
        <v>0.59955253716729073</v>
      </c>
      <c r="P1093" s="33">
        <v>106.00690188726807</v>
      </c>
      <c r="Q1093" s="31">
        <f t="shared" si="36"/>
        <v>6.1259220887757281E-2</v>
      </c>
      <c r="Y1093" s="12">
        <v>106.00690188726807</v>
      </c>
    </row>
    <row r="1094" spans="14:25" x14ac:dyDescent="0.25">
      <c r="N1094" s="33">
        <v>1092</v>
      </c>
      <c r="O1094" s="33">
        <f t="shared" ca="1" si="35"/>
        <v>7.5962717108984501E-2</v>
      </c>
      <c r="P1094" s="33">
        <v>120.73593939443906</v>
      </c>
      <c r="Q1094" s="31">
        <f t="shared" si="36"/>
        <v>0.29384004770485084</v>
      </c>
      <c r="Y1094" s="12">
        <v>120.73593939443906</v>
      </c>
    </row>
    <row r="1095" spans="14:25" x14ac:dyDescent="0.25">
      <c r="N1095" s="33">
        <v>1093</v>
      </c>
      <c r="O1095" s="33">
        <f t="shared" ca="1" si="35"/>
        <v>0.29000987128402456</v>
      </c>
      <c r="P1095" s="33">
        <v>131.32512355329044</v>
      </c>
      <c r="Q1095" s="31">
        <f t="shared" si="36"/>
        <v>0.58862426736811924</v>
      </c>
      <c r="Y1095" s="12">
        <v>131.32512355329044</v>
      </c>
    </row>
    <row r="1096" spans="14:25" x14ac:dyDescent="0.25">
      <c r="N1096" s="33">
        <v>1094</v>
      </c>
      <c r="O1096" s="33">
        <f t="shared" ca="1" si="35"/>
        <v>0.41747004395849496</v>
      </c>
      <c r="P1096" s="33">
        <v>133.97408231163692</v>
      </c>
      <c r="Q1096" s="31">
        <f t="shared" si="36"/>
        <v>0.66339517430889239</v>
      </c>
      <c r="Y1096" s="12">
        <v>133.97408231163692</v>
      </c>
    </row>
    <row r="1097" spans="14:25" x14ac:dyDescent="0.25">
      <c r="N1097" s="33">
        <v>1095</v>
      </c>
      <c r="O1097" s="33">
        <f t="shared" ca="1" si="35"/>
        <v>0.55507230457486578</v>
      </c>
      <c r="P1097" s="33">
        <v>133.5641522830841</v>
      </c>
      <c r="Q1097" s="31">
        <f t="shared" si="36"/>
        <v>0.65209691696253103</v>
      </c>
      <c r="Y1097" s="12">
        <v>133.5641522830841</v>
      </c>
    </row>
    <row r="1098" spans="14:25" x14ac:dyDescent="0.25">
      <c r="N1098" s="33">
        <v>1096</v>
      </c>
      <c r="O1098" s="33">
        <f t="shared" ca="1" si="35"/>
        <v>0.19573937194369828</v>
      </c>
      <c r="P1098" s="33">
        <v>153.72395401104532</v>
      </c>
      <c r="Q1098" s="31">
        <f t="shared" si="36"/>
        <v>0.97564237073172255</v>
      </c>
      <c r="Y1098" s="12">
        <v>153.72395401104532</v>
      </c>
    </row>
    <row r="1099" spans="14:25" x14ac:dyDescent="0.25">
      <c r="N1099" s="33">
        <v>1097</v>
      </c>
      <c r="O1099" s="33">
        <f t="shared" ca="1" si="35"/>
        <v>0.63239669725126713</v>
      </c>
      <c r="P1099" s="33">
        <v>123.30247767998071</v>
      </c>
      <c r="Q1099" s="31">
        <f t="shared" si="36"/>
        <v>0.35940538648963016</v>
      </c>
      <c r="Y1099" s="12">
        <v>123.30247767998071</v>
      </c>
    </row>
    <row r="1100" spans="14:25" x14ac:dyDescent="0.25">
      <c r="N1100" s="33">
        <v>1098</v>
      </c>
      <c r="O1100" s="33">
        <f t="shared" ca="1" si="35"/>
        <v>0.74463382537404621</v>
      </c>
      <c r="P1100" s="33">
        <v>134.36536411086183</v>
      </c>
      <c r="Q1100" s="31">
        <f t="shared" si="36"/>
        <v>0.67406326409645456</v>
      </c>
      <c r="Y1100" s="12">
        <v>134.36536411086183</v>
      </c>
    </row>
    <row r="1101" spans="14:25" x14ac:dyDescent="0.25">
      <c r="N1101" s="33">
        <v>1099</v>
      </c>
      <c r="O1101" s="33">
        <f t="shared" ca="1" si="35"/>
        <v>0.37432890385843531</v>
      </c>
      <c r="P1101" s="33">
        <v>118.71059285334857</v>
      </c>
      <c r="Q1101" s="31">
        <f t="shared" si="36"/>
        <v>0.24687810190627868</v>
      </c>
      <c r="Y1101" s="12">
        <v>118.71059285334857</v>
      </c>
    </row>
    <row r="1102" spans="14:25" x14ac:dyDescent="0.25">
      <c r="N1102" s="33">
        <v>1100</v>
      </c>
      <c r="O1102" s="33">
        <f t="shared" ca="1" si="35"/>
        <v>0.40009629535068081</v>
      </c>
      <c r="P1102" s="33">
        <v>113.09249431086079</v>
      </c>
      <c r="Q1102" s="31">
        <f t="shared" si="36"/>
        <v>0.14201080619196366</v>
      </c>
      <c r="Y1102" s="12">
        <v>113.09249431086079</v>
      </c>
    </row>
    <row r="1103" spans="14:25" x14ac:dyDescent="0.25">
      <c r="N1103" s="33">
        <v>1101</v>
      </c>
      <c r="O1103" s="33">
        <f t="shared" ca="1" si="35"/>
        <v>0.31725217349903356</v>
      </c>
      <c r="P1103" s="33">
        <v>104.63471297271276</v>
      </c>
      <c r="Q1103" s="31">
        <f t="shared" si="36"/>
        <v>5.1132836720196348E-2</v>
      </c>
      <c r="Y1103" s="12">
        <v>104.63471297271276</v>
      </c>
    </row>
    <row r="1104" spans="14:25" x14ac:dyDescent="0.25">
      <c r="N1104" s="33">
        <v>1102</v>
      </c>
      <c r="O1104" s="33">
        <f t="shared" ca="1" si="35"/>
        <v>0.36577292739765999</v>
      </c>
      <c r="P1104" s="33">
        <v>111.55618229785205</v>
      </c>
      <c r="Q1104" s="31">
        <f t="shared" si="36"/>
        <v>0.11993820554683608</v>
      </c>
      <c r="Y1104" s="12">
        <v>111.55618229785205</v>
      </c>
    </row>
    <row r="1105" spans="14:25" x14ac:dyDescent="0.25">
      <c r="N1105" s="33">
        <v>1103</v>
      </c>
      <c r="O1105" s="33">
        <f t="shared" ca="1" si="35"/>
        <v>0.72782203625324315</v>
      </c>
      <c r="P1105" s="33">
        <v>128.00301034624471</v>
      </c>
      <c r="Q1105" s="31">
        <f t="shared" si="36"/>
        <v>0.49180304332434088</v>
      </c>
      <c r="Y1105" s="12">
        <v>128.00301034624471</v>
      </c>
    </row>
    <row r="1106" spans="14:25" x14ac:dyDescent="0.25">
      <c r="N1106" s="33">
        <v>1104</v>
      </c>
      <c r="O1106" s="33">
        <f t="shared" ca="1" si="35"/>
        <v>0.9650942387753938</v>
      </c>
      <c r="P1106" s="33">
        <v>112.45705447438235</v>
      </c>
      <c r="Q1106" s="31">
        <f t="shared" si="36"/>
        <v>0.1325480224958609</v>
      </c>
      <c r="Y1106" s="12">
        <v>112.45705447438235</v>
      </c>
    </row>
    <row r="1107" spans="14:25" x14ac:dyDescent="0.25">
      <c r="N1107" s="33">
        <v>1105</v>
      </c>
      <c r="O1107" s="33">
        <f t="shared" ca="1" si="35"/>
        <v>0.98999440418486884</v>
      </c>
      <c r="P1107" s="33">
        <v>124.2708310153986</v>
      </c>
      <c r="Q1107" s="31">
        <f t="shared" si="36"/>
        <v>0.38562778796992264</v>
      </c>
      <c r="Y1107" s="12">
        <v>124.2708310153986</v>
      </c>
    </row>
    <row r="1108" spans="14:25" x14ac:dyDescent="0.25">
      <c r="N1108" s="33">
        <v>1106</v>
      </c>
      <c r="O1108" s="33">
        <f t="shared" ca="1" si="35"/>
        <v>0.59935964994655777</v>
      </c>
      <c r="P1108" s="33">
        <v>124.9715566085297</v>
      </c>
      <c r="Q1108" s="31">
        <f t="shared" si="36"/>
        <v>0.40502078267478225</v>
      </c>
      <c r="Y1108" s="12">
        <v>124.9715566085297</v>
      </c>
    </row>
    <row r="1109" spans="14:25" x14ac:dyDescent="0.25">
      <c r="N1109" s="33">
        <v>1107</v>
      </c>
      <c r="O1109" s="33">
        <f t="shared" ca="1" si="35"/>
        <v>0.93457460141201554</v>
      </c>
      <c r="P1109" s="33">
        <v>127.31036960691925</v>
      </c>
      <c r="Q1109" s="31">
        <f t="shared" si="36"/>
        <v>0.47167699971660959</v>
      </c>
      <c r="Y1109" s="12">
        <v>127.31036960691925</v>
      </c>
    </row>
    <row r="1110" spans="14:25" x14ac:dyDescent="0.25">
      <c r="N1110" s="33">
        <v>1108</v>
      </c>
      <c r="O1110" s="33">
        <f t="shared" ca="1" si="35"/>
        <v>0.14041681165478359</v>
      </c>
      <c r="P1110" s="33">
        <v>123.58987838379124</v>
      </c>
      <c r="Q1110" s="31">
        <f t="shared" si="36"/>
        <v>0.36711279619898557</v>
      </c>
      <c r="Y1110" s="12">
        <v>123.58987838379124</v>
      </c>
    </row>
    <row r="1111" spans="14:25" x14ac:dyDescent="0.25">
      <c r="N1111" s="33">
        <v>1109</v>
      </c>
      <c r="O1111" s="33">
        <f t="shared" ca="1" si="35"/>
        <v>0.81079010282940855</v>
      </c>
      <c r="P1111" s="33">
        <v>125.77587173382948</v>
      </c>
      <c r="Q1111" s="31">
        <f t="shared" si="36"/>
        <v>0.42765096623751031</v>
      </c>
      <c r="Y1111" s="12">
        <v>125.77587173382948</v>
      </c>
    </row>
    <row r="1112" spans="14:25" x14ac:dyDescent="0.25">
      <c r="N1112" s="33">
        <v>1110</v>
      </c>
      <c r="O1112" s="33">
        <f t="shared" ca="1" si="35"/>
        <v>0.10787755647234931</v>
      </c>
      <c r="P1112" s="33">
        <v>132.67206844355582</v>
      </c>
      <c r="Q1112" s="31">
        <f t="shared" si="36"/>
        <v>0.62712600080180458</v>
      </c>
      <c r="Y1112" s="12">
        <v>132.67206844355582</v>
      </c>
    </row>
    <row r="1113" spans="14:25" x14ac:dyDescent="0.25">
      <c r="N1113" s="33">
        <v>1111</v>
      </c>
      <c r="O1113" s="33">
        <f t="shared" ca="1" si="35"/>
        <v>0.42405605305463501</v>
      </c>
      <c r="P1113" s="33">
        <v>121.3076603404964</v>
      </c>
      <c r="Q1113" s="31">
        <f t="shared" si="36"/>
        <v>0.3078967455907744</v>
      </c>
      <c r="Y1113" s="12">
        <v>121.3076603404964</v>
      </c>
    </row>
    <row r="1114" spans="14:25" x14ac:dyDescent="0.25">
      <c r="N1114" s="33">
        <v>1112</v>
      </c>
      <c r="O1114" s="33">
        <f t="shared" ca="1" si="35"/>
        <v>0.25481168193513193</v>
      </c>
      <c r="P1114" s="33">
        <v>135.08283160608804</v>
      </c>
      <c r="Q1114" s="31">
        <f t="shared" si="36"/>
        <v>0.69330234139692515</v>
      </c>
      <c r="Y1114" s="12">
        <v>135.08283160608804</v>
      </c>
    </row>
    <row r="1115" spans="14:25" x14ac:dyDescent="0.25">
      <c r="N1115" s="33">
        <v>1113</v>
      </c>
      <c r="O1115" s="33">
        <f t="shared" ca="1" si="35"/>
        <v>0.69127037204596109</v>
      </c>
      <c r="P1115" s="33">
        <v>128.19281689921283</v>
      </c>
      <c r="Q1115" s="31">
        <f t="shared" si="36"/>
        <v>0.49733563415800941</v>
      </c>
      <c r="Y1115" s="12">
        <v>128.19281689921283</v>
      </c>
    </row>
    <row r="1116" spans="14:25" x14ac:dyDescent="0.25">
      <c r="N1116" s="33">
        <v>1114</v>
      </c>
      <c r="O1116" s="33">
        <f t="shared" ca="1" si="35"/>
        <v>0.20499899592776194</v>
      </c>
      <c r="P1116" s="33">
        <v>144.42710404817504</v>
      </c>
      <c r="Q1116" s="31">
        <f t="shared" si="36"/>
        <v>0.88981642428992036</v>
      </c>
      <c r="Y1116" s="12">
        <v>144.42710404817504</v>
      </c>
    </row>
    <row r="1117" spans="14:25" x14ac:dyDescent="0.25">
      <c r="N1117" s="33">
        <v>1115</v>
      </c>
      <c r="O1117" s="33">
        <f t="shared" ca="1" si="35"/>
        <v>0.8987427091381216</v>
      </c>
      <c r="P1117" s="33">
        <v>120.81979546645026</v>
      </c>
      <c r="Q1117" s="31">
        <f t="shared" si="36"/>
        <v>0.29588069569154862</v>
      </c>
      <c r="Y1117" s="12">
        <v>120.81979546645026</v>
      </c>
    </row>
    <row r="1118" spans="14:25" x14ac:dyDescent="0.25">
      <c r="N1118" s="33">
        <v>1116</v>
      </c>
      <c r="O1118" s="33">
        <f t="shared" ca="1" si="35"/>
        <v>0.41373726491738627</v>
      </c>
      <c r="P1118" s="33">
        <v>116.84915099642303</v>
      </c>
      <c r="Q1118" s="31">
        <f t="shared" si="36"/>
        <v>0.20789334109823568</v>
      </c>
      <c r="Y1118" s="12">
        <v>116.84915099642303</v>
      </c>
    </row>
    <row r="1119" spans="14:25" x14ac:dyDescent="0.25">
      <c r="N1119" s="33">
        <v>1117</v>
      </c>
      <c r="O1119" s="33">
        <f t="shared" ca="1" si="35"/>
        <v>0.81092328966763205</v>
      </c>
      <c r="P1119" s="33">
        <v>116.67405644983609</v>
      </c>
      <c r="Q1119" s="31">
        <f t="shared" si="36"/>
        <v>0.20444053796553044</v>
      </c>
      <c r="Y1119" s="12">
        <v>116.67405644983609</v>
      </c>
    </row>
    <row r="1120" spans="14:25" x14ac:dyDescent="0.25">
      <c r="N1120" s="33">
        <v>1118</v>
      </c>
      <c r="O1120" s="33">
        <f t="shared" ca="1" si="35"/>
        <v>0.65963134077566055</v>
      </c>
      <c r="P1120" s="33">
        <v>149.94496116849177</v>
      </c>
      <c r="Q1120" s="31">
        <f t="shared" si="36"/>
        <v>0.9520100477329978</v>
      </c>
      <c r="Y1120" s="12">
        <v>149.94496116849177</v>
      </c>
    </row>
    <row r="1121" spans="14:25" x14ac:dyDescent="0.25">
      <c r="N1121" s="33">
        <v>1119</v>
      </c>
      <c r="O1121" s="33">
        <f t="shared" ca="1" si="35"/>
        <v>0.55558289055342902</v>
      </c>
      <c r="P1121" s="33">
        <v>122.98909040585831</v>
      </c>
      <c r="Q1121" s="31">
        <f t="shared" si="36"/>
        <v>0.35107792968255513</v>
      </c>
      <c r="Y1121" s="12">
        <v>122.98909040585831</v>
      </c>
    </row>
    <row r="1122" spans="14:25" x14ac:dyDescent="0.25">
      <c r="N1122" s="33">
        <v>1120</v>
      </c>
      <c r="O1122" s="33">
        <f t="shared" ca="1" si="35"/>
        <v>0.18246241006178554</v>
      </c>
      <c r="P1122" s="33">
        <v>121.83557612046233</v>
      </c>
      <c r="Q1122" s="31">
        <f t="shared" si="36"/>
        <v>0.3211680344478588</v>
      </c>
      <c r="Y1122" s="12">
        <v>121.83557612046233</v>
      </c>
    </row>
    <row r="1123" spans="14:25" x14ac:dyDescent="0.25">
      <c r="N1123" s="33">
        <v>1121</v>
      </c>
      <c r="O1123" s="33">
        <f t="shared" ca="1" si="35"/>
        <v>0.60920011451837974</v>
      </c>
      <c r="P1123" s="33">
        <v>145.60345111305355</v>
      </c>
      <c r="Q1123" s="31">
        <f t="shared" si="36"/>
        <v>0.90630245228773076</v>
      </c>
      <c r="Y1123" s="12">
        <v>145.60345111305355</v>
      </c>
    </row>
    <row r="1124" spans="14:25" x14ac:dyDescent="0.25">
      <c r="N1124" s="33">
        <v>1122</v>
      </c>
      <c r="O1124" s="33">
        <f t="shared" ca="1" si="35"/>
        <v>0.43090038465043401</v>
      </c>
      <c r="P1124" s="33">
        <v>117.19777671921628</v>
      </c>
      <c r="Q1124" s="31">
        <f t="shared" si="36"/>
        <v>0.214878849391162</v>
      </c>
      <c r="Y1124" s="12">
        <v>117.19777671921628</v>
      </c>
    </row>
    <row r="1125" spans="14:25" x14ac:dyDescent="0.25">
      <c r="N1125" s="33">
        <v>1123</v>
      </c>
      <c r="O1125" s="33">
        <f t="shared" ca="1" si="35"/>
        <v>0.72336505081078906</v>
      </c>
      <c r="P1125" s="33">
        <v>133.82721577583865</v>
      </c>
      <c r="Q1125" s="31">
        <f t="shared" si="36"/>
        <v>0.65936115847901744</v>
      </c>
      <c r="Y1125" s="12">
        <v>133.82721577583865</v>
      </c>
    </row>
    <row r="1126" spans="14:25" x14ac:dyDescent="0.25">
      <c r="N1126" s="33">
        <v>1124</v>
      </c>
      <c r="O1126" s="33">
        <f t="shared" ca="1" si="35"/>
        <v>0.99832128268342368</v>
      </c>
      <c r="P1126" s="33">
        <v>117.10053671947344</v>
      </c>
      <c r="Q1126" s="31">
        <f t="shared" si="36"/>
        <v>0.21291562917446685</v>
      </c>
      <c r="Y1126" s="12">
        <v>117.10053671947344</v>
      </c>
    </row>
    <row r="1127" spans="14:25" x14ac:dyDescent="0.25">
      <c r="N1127" s="33">
        <v>1125</v>
      </c>
      <c r="O1127" s="33">
        <f t="shared" ca="1" si="35"/>
        <v>1.9691012384312478E-2</v>
      </c>
      <c r="P1127" s="33">
        <v>127.07697238919054</v>
      </c>
      <c r="Q1127" s="31">
        <f t="shared" si="36"/>
        <v>0.46492375425035992</v>
      </c>
      <c r="Y1127" s="12">
        <v>127.07697238919054</v>
      </c>
    </row>
    <row r="1128" spans="14:25" x14ac:dyDescent="0.25">
      <c r="N1128" s="33">
        <v>1126</v>
      </c>
      <c r="O1128" s="33">
        <f t="shared" ca="1" si="35"/>
        <v>0.14431942574558132</v>
      </c>
      <c r="P1128" s="33">
        <v>132.76518131677165</v>
      </c>
      <c r="Q1128" s="31">
        <f t="shared" si="36"/>
        <v>0.62975477949172687</v>
      </c>
      <c r="Y1128" s="12">
        <v>132.76518131677165</v>
      </c>
    </row>
    <row r="1129" spans="14:25" x14ac:dyDescent="0.25">
      <c r="N1129" s="33">
        <v>1127</v>
      </c>
      <c r="O1129" s="33">
        <f t="shared" ca="1" si="35"/>
        <v>0.81149247390630441</v>
      </c>
      <c r="P1129" s="33">
        <v>125.05570086411106</v>
      </c>
      <c r="Q1129" s="31">
        <f t="shared" si="36"/>
        <v>0.40737075389506283</v>
      </c>
      <c r="Y1129" s="12">
        <v>125.05570086411106</v>
      </c>
    </row>
    <row r="1130" spans="14:25" x14ac:dyDescent="0.25">
      <c r="N1130" s="33">
        <v>1128</v>
      </c>
      <c r="O1130" s="33">
        <f t="shared" ca="1" si="35"/>
        <v>0.43975803677850489</v>
      </c>
      <c r="P1130" s="33">
        <v>106.78482660298685</v>
      </c>
      <c r="Q1130" s="31">
        <f t="shared" si="36"/>
        <v>6.7695810140197862E-2</v>
      </c>
      <c r="Y1130" s="12">
        <v>106.78482660298685</v>
      </c>
    </row>
    <row r="1131" spans="14:25" x14ac:dyDescent="0.25">
      <c r="N1131" s="33">
        <v>1129</v>
      </c>
      <c r="O1131" s="33">
        <f t="shared" ca="1" si="35"/>
        <v>0.45719076575610962</v>
      </c>
      <c r="P1131" s="33">
        <v>116.01948424661987</v>
      </c>
      <c r="Q1131" s="31">
        <f t="shared" si="36"/>
        <v>0.19186337064234718</v>
      </c>
      <c r="Y1131" s="12">
        <v>116.01948424661987</v>
      </c>
    </row>
    <row r="1132" spans="14:25" x14ac:dyDescent="0.25">
      <c r="N1132" s="33">
        <v>1130</v>
      </c>
      <c r="O1132" s="33">
        <f t="shared" ca="1" si="35"/>
        <v>0.73568365004390279</v>
      </c>
      <c r="P1132" s="33">
        <v>128.54494732381033</v>
      </c>
      <c r="Q1132" s="31">
        <f t="shared" si="36"/>
        <v>0.50761347056866202</v>
      </c>
      <c r="Y1132" s="12">
        <v>128.54494732381033</v>
      </c>
    </row>
    <row r="1133" spans="14:25" x14ac:dyDescent="0.25">
      <c r="N1133" s="33">
        <v>1131</v>
      </c>
      <c r="O1133" s="33">
        <f t="shared" ca="1" si="35"/>
        <v>0.79648166867899994</v>
      </c>
      <c r="P1133" s="33">
        <v>133.33868183253679</v>
      </c>
      <c r="Q1133" s="31">
        <f t="shared" si="36"/>
        <v>0.64583298341894013</v>
      </c>
      <c r="Y1133" s="12">
        <v>133.33868183253679</v>
      </c>
    </row>
    <row r="1134" spans="14:25" x14ac:dyDescent="0.25">
      <c r="N1134" s="33">
        <v>1132</v>
      </c>
      <c r="O1134" s="33">
        <f t="shared" ca="1" si="35"/>
        <v>0.21648597953607918</v>
      </c>
      <c r="P1134" s="33">
        <v>151.91682920346665</v>
      </c>
      <c r="Q1134" s="31">
        <f t="shared" si="36"/>
        <v>0.96592273763684766</v>
      </c>
      <c r="Y1134" s="12">
        <v>151.91682920346665</v>
      </c>
    </row>
    <row r="1135" spans="14:25" x14ac:dyDescent="0.25">
      <c r="N1135" s="33">
        <v>1133</v>
      </c>
      <c r="O1135" s="33">
        <f t="shared" ca="1" si="35"/>
        <v>5.1106803584807903E-2</v>
      </c>
      <c r="P1135" s="33">
        <v>141.31045966383749</v>
      </c>
      <c r="Q1135" s="31">
        <f t="shared" si="36"/>
        <v>0.83695049405290911</v>
      </c>
      <c r="Y1135" s="12">
        <v>141.31045966383749</v>
      </c>
    </row>
    <row r="1136" spans="14:25" x14ac:dyDescent="0.25">
      <c r="N1136" s="33">
        <v>1134</v>
      </c>
      <c r="O1136" s="33">
        <f t="shared" ca="1" si="35"/>
        <v>0.98372303158809549</v>
      </c>
      <c r="P1136" s="33">
        <v>135.10121048289761</v>
      </c>
      <c r="Q1136" s="31">
        <f t="shared" si="36"/>
        <v>0.69378936114050072</v>
      </c>
      <c r="Y1136" s="12">
        <v>135.10121048289761</v>
      </c>
    </row>
    <row r="1137" spans="14:25" x14ac:dyDescent="0.25">
      <c r="N1137" s="33">
        <v>1135</v>
      </c>
      <c r="O1137" s="33">
        <f t="shared" ca="1" si="35"/>
        <v>0.91199414782741794</v>
      </c>
      <c r="P1137" s="33">
        <v>128.32999542207119</v>
      </c>
      <c r="Q1137" s="31">
        <f t="shared" si="36"/>
        <v>0.50133767203665502</v>
      </c>
      <c r="Y1137" s="12">
        <v>128.32999542207119</v>
      </c>
    </row>
    <row r="1138" spans="14:25" x14ac:dyDescent="0.25">
      <c r="N1138" s="33">
        <v>1136</v>
      </c>
      <c r="O1138" s="33">
        <f t="shared" ca="1" si="35"/>
        <v>0.98782381303159161</v>
      </c>
      <c r="P1138" s="33">
        <v>115.35165132816545</v>
      </c>
      <c r="Q1138" s="31">
        <f t="shared" si="36"/>
        <v>0.17957088969578361</v>
      </c>
      <c r="Y1138" s="12">
        <v>115.35165132816545</v>
      </c>
    </row>
    <row r="1139" spans="14:25" x14ac:dyDescent="0.25">
      <c r="N1139" s="33">
        <v>1137</v>
      </c>
      <c r="O1139" s="33">
        <f t="shared" ca="1" si="35"/>
        <v>0.84860398296472916</v>
      </c>
      <c r="P1139" s="33">
        <v>120.21476843941895</v>
      </c>
      <c r="Q1139" s="31">
        <f t="shared" si="36"/>
        <v>0.28132398655032953</v>
      </c>
      <c r="Y1139" s="12">
        <v>120.21476843941895</v>
      </c>
    </row>
    <row r="1140" spans="14:25" x14ac:dyDescent="0.25">
      <c r="N1140" s="33">
        <v>1138</v>
      </c>
      <c r="O1140" s="33">
        <f t="shared" ca="1" si="35"/>
        <v>0.29315552729308569</v>
      </c>
      <c r="P1140" s="33">
        <v>131.05886020306895</v>
      </c>
      <c r="Q1140" s="31">
        <f t="shared" si="36"/>
        <v>0.58092708568593054</v>
      </c>
      <c r="Y1140" s="12">
        <v>131.05886020306895</v>
      </c>
    </row>
    <row r="1141" spans="14:25" x14ac:dyDescent="0.25">
      <c r="N1141" s="33">
        <v>1139</v>
      </c>
      <c r="O1141" s="33">
        <f t="shared" ca="1" si="35"/>
        <v>0.94647293143037181</v>
      </c>
      <c r="P1141" s="33">
        <v>154.38253294339398</v>
      </c>
      <c r="Q1141" s="31">
        <f t="shared" si="36"/>
        <v>0.97856294593054027</v>
      </c>
      <c r="Y1141" s="12">
        <v>154.38253294339398</v>
      </c>
    </row>
    <row r="1142" spans="14:25" x14ac:dyDescent="0.25">
      <c r="N1142" s="33">
        <v>1140</v>
      </c>
      <c r="O1142" s="33">
        <f t="shared" ca="1" si="35"/>
        <v>0.47640103117715926</v>
      </c>
      <c r="P1142" s="33">
        <v>135.34137914350549</v>
      </c>
      <c r="Q1142" s="31">
        <f t="shared" si="36"/>
        <v>0.70012557334713577</v>
      </c>
      <c r="Y1142" s="12">
        <v>135.34137914350549</v>
      </c>
    </row>
    <row r="1143" spans="14:25" x14ac:dyDescent="0.25">
      <c r="N1143" s="33">
        <v>1141</v>
      </c>
      <c r="O1143" s="33">
        <f t="shared" ca="1" si="35"/>
        <v>0.43104124046075909</v>
      </c>
      <c r="P1143" s="33">
        <v>147.84823877051866</v>
      </c>
      <c r="Q1143" s="31">
        <f t="shared" si="36"/>
        <v>0.93275518179675143</v>
      </c>
      <c r="Y1143" s="12">
        <v>147.84823877051866</v>
      </c>
    </row>
    <row r="1144" spans="14:25" x14ac:dyDescent="0.25">
      <c r="N1144" s="33">
        <v>1142</v>
      </c>
      <c r="O1144" s="33">
        <f t="shared" ca="1" si="35"/>
        <v>0.88871060948376912</v>
      </c>
      <c r="P1144" s="33">
        <v>119.59219819811997</v>
      </c>
      <c r="Q1144" s="31">
        <f t="shared" si="36"/>
        <v>0.26675879138665254</v>
      </c>
      <c r="Y1144" s="12">
        <v>119.59219819811997</v>
      </c>
    </row>
    <row r="1145" spans="14:25" x14ac:dyDescent="0.25">
      <c r="N1145" s="33">
        <v>1143</v>
      </c>
      <c r="O1145" s="33">
        <f t="shared" ca="1" si="35"/>
        <v>0.87207683682944481</v>
      </c>
      <c r="P1145" s="33">
        <v>134.30184143034239</v>
      </c>
      <c r="Q1145" s="31">
        <f t="shared" si="36"/>
        <v>0.67233942326706608</v>
      </c>
      <c r="Y1145" s="12">
        <v>134.30184143034239</v>
      </c>
    </row>
    <row r="1146" spans="14:25" x14ac:dyDescent="0.25">
      <c r="N1146" s="33">
        <v>1144</v>
      </c>
      <c r="O1146" s="33">
        <f t="shared" ca="1" si="35"/>
        <v>0.93641894461349628</v>
      </c>
      <c r="P1146" s="33">
        <v>126.91398408717316</v>
      </c>
      <c r="Q1146" s="31">
        <f t="shared" si="36"/>
        <v>0.46021806625732398</v>
      </c>
      <c r="Y1146" s="12">
        <v>126.91398408717316</v>
      </c>
    </row>
    <row r="1147" spans="14:25" x14ac:dyDescent="0.25">
      <c r="N1147" s="33">
        <v>1145</v>
      </c>
      <c r="O1147" s="33">
        <f t="shared" ca="1" si="35"/>
        <v>2.4752107000679424E-2</v>
      </c>
      <c r="P1147" s="33">
        <v>132.14097997822498</v>
      </c>
      <c r="Q1147" s="31">
        <f t="shared" si="36"/>
        <v>0.61204420134168758</v>
      </c>
      <c r="Y1147" s="12">
        <v>132.14097997822498</v>
      </c>
    </row>
    <row r="1148" spans="14:25" x14ac:dyDescent="0.25">
      <c r="N1148" s="33">
        <v>1146</v>
      </c>
      <c r="O1148" s="33">
        <f t="shared" ca="1" si="35"/>
        <v>0.87111695892105478</v>
      </c>
      <c r="P1148" s="33">
        <v>106.93202998657493</v>
      </c>
      <c r="Q1148" s="31">
        <f t="shared" si="36"/>
        <v>6.8973517923968539E-2</v>
      </c>
      <c r="Y1148" s="12">
        <v>106.93202998657493</v>
      </c>
    </row>
    <row r="1149" spans="14:25" x14ac:dyDescent="0.25">
      <c r="N1149" s="33">
        <v>1147</v>
      </c>
      <c r="O1149" s="33">
        <f t="shared" ca="1" si="35"/>
        <v>0.10726585650221498</v>
      </c>
      <c r="P1149" s="33">
        <v>118.83383815184018</v>
      </c>
      <c r="Q1149" s="31">
        <f t="shared" si="36"/>
        <v>0.24960377441831333</v>
      </c>
      <c r="Y1149" s="12">
        <v>118.83383815184018</v>
      </c>
    </row>
    <row r="1150" spans="14:25" x14ac:dyDescent="0.25">
      <c r="N1150" s="33">
        <v>1148</v>
      </c>
      <c r="O1150" s="33">
        <f t="shared" ca="1" si="35"/>
        <v>0.94677363320185115</v>
      </c>
      <c r="P1150" s="33">
        <v>147.85269515905668</v>
      </c>
      <c r="Q1150" s="31">
        <f t="shared" si="36"/>
        <v>0.93280146203210468</v>
      </c>
      <c r="Y1150" s="12">
        <v>147.85269515905668</v>
      </c>
    </row>
    <row r="1151" spans="14:25" x14ac:dyDescent="0.25">
      <c r="N1151" s="33">
        <v>1149</v>
      </c>
      <c r="O1151" s="33">
        <f t="shared" ca="1" si="35"/>
        <v>9.218752919518447E-2</v>
      </c>
      <c r="P1151" s="33">
        <v>149.5442988436281</v>
      </c>
      <c r="Q1151" s="31">
        <f t="shared" si="36"/>
        <v>0.9487069870542375</v>
      </c>
      <c r="Y1151" s="12">
        <v>149.5442988436281</v>
      </c>
    </row>
    <row r="1152" spans="14:25" x14ac:dyDescent="0.25">
      <c r="N1152" s="33">
        <v>1150</v>
      </c>
      <c r="O1152" s="33">
        <f t="shared" ca="1" si="35"/>
        <v>5.9921517670281088E-2</v>
      </c>
      <c r="P1152" s="33">
        <v>119.02208532623656</v>
      </c>
      <c r="Q1152" s="31">
        <f t="shared" si="36"/>
        <v>0.2538008886563714</v>
      </c>
      <c r="Y1152" s="12">
        <v>119.02208532623656</v>
      </c>
    </row>
    <row r="1153" spans="14:25" x14ac:dyDescent="0.25">
      <c r="N1153" s="33">
        <v>1151</v>
      </c>
      <c r="O1153" s="33">
        <f t="shared" ca="1" si="35"/>
        <v>0.67650363823026505</v>
      </c>
      <c r="P1153" s="33">
        <v>114.97440034832687</v>
      </c>
      <c r="Q1153" s="31">
        <f t="shared" si="36"/>
        <v>0.17286800364733221</v>
      </c>
      <c r="Y1153" s="12">
        <v>114.97440034832687</v>
      </c>
    </row>
    <row r="1154" spans="14:25" x14ac:dyDescent="0.25">
      <c r="N1154" s="33">
        <v>1152</v>
      </c>
      <c r="O1154" s="33">
        <f t="shared" ca="1" si="35"/>
        <v>3.6732919529158914E-2</v>
      </c>
      <c r="P1154" s="33">
        <v>134.83727017177847</v>
      </c>
      <c r="Q1154" s="31">
        <f t="shared" si="36"/>
        <v>0.68676671082950413</v>
      </c>
      <c r="Y1154" s="12">
        <v>134.83727017177847</v>
      </c>
    </row>
    <row r="1155" spans="14:25" x14ac:dyDescent="0.25">
      <c r="N1155" s="33">
        <v>1153</v>
      </c>
      <c r="O1155" s="33">
        <f t="shared" ca="1" si="35"/>
        <v>0.45977289072755567</v>
      </c>
      <c r="P1155" s="33">
        <v>128.03586210014208</v>
      </c>
      <c r="Q1155" s="31">
        <f t="shared" si="36"/>
        <v>0.49276018597222615</v>
      </c>
      <c r="Y1155" s="12">
        <v>128.03586210014208</v>
      </c>
    </row>
    <row r="1156" spans="14:25" x14ac:dyDescent="0.25">
      <c r="N1156" s="33">
        <v>1154</v>
      </c>
      <c r="O1156" s="33">
        <f t="shared" ref="O1156:O1219" ca="1" si="37">RAND()</f>
        <v>0.31051357052475914</v>
      </c>
      <c r="P1156" s="33">
        <v>132.57859518384515</v>
      </c>
      <c r="Q1156" s="31">
        <f t="shared" ref="Q1156:Q1219" si="38">_xlfn.NORM.S.DIST(($L$5+$L$6*ASINH((P1156-$L$3)/$L$4)),TRUE)</f>
        <v>0.62448222422212973</v>
      </c>
      <c r="Y1156" s="12">
        <v>132.57859518384515</v>
      </c>
    </row>
    <row r="1157" spans="14:25" x14ac:dyDescent="0.25">
      <c r="N1157" s="33">
        <v>1155</v>
      </c>
      <c r="O1157" s="33">
        <f t="shared" ca="1" si="37"/>
        <v>0.36788213293152194</v>
      </c>
      <c r="P1157" s="33">
        <v>152.43621299142606</v>
      </c>
      <c r="Q1157" s="31">
        <f t="shared" si="38"/>
        <v>0.96899009136354486</v>
      </c>
      <c r="Y1157" s="12">
        <v>152.43621299142606</v>
      </c>
    </row>
    <row r="1158" spans="14:25" x14ac:dyDescent="0.25">
      <c r="N1158" s="33">
        <v>1156</v>
      </c>
      <c r="O1158" s="33">
        <f t="shared" ca="1" si="37"/>
        <v>0.39037986478348963</v>
      </c>
      <c r="P1158" s="33">
        <v>151.12384404132865</v>
      </c>
      <c r="Q1158" s="31">
        <f t="shared" si="38"/>
        <v>0.96077608517745361</v>
      </c>
      <c r="Y1158" s="12">
        <v>151.12384404132865</v>
      </c>
    </row>
    <row r="1159" spans="14:25" x14ac:dyDescent="0.25">
      <c r="N1159" s="33">
        <v>1157</v>
      </c>
      <c r="O1159" s="33">
        <f t="shared" ca="1" si="37"/>
        <v>0.62459953048138195</v>
      </c>
      <c r="P1159" s="33">
        <v>138.11495264486456</v>
      </c>
      <c r="Q1159" s="31">
        <f t="shared" si="38"/>
        <v>0.76904479882548848</v>
      </c>
      <c r="Y1159" s="12">
        <v>138.11495264486456</v>
      </c>
    </row>
    <row r="1160" spans="14:25" x14ac:dyDescent="0.25">
      <c r="N1160" s="33">
        <v>1158</v>
      </c>
      <c r="O1160" s="33">
        <f t="shared" ca="1" si="37"/>
        <v>0.10141656060811366</v>
      </c>
      <c r="P1160" s="33">
        <v>117.13871428876563</v>
      </c>
      <c r="Q1160" s="31">
        <f t="shared" si="38"/>
        <v>0.21368504972770036</v>
      </c>
      <c r="Y1160" s="12">
        <v>117.13871428876563</v>
      </c>
    </row>
    <row r="1161" spans="14:25" x14ac:dyDescent="0.25">
      <c r="N1161" s="33">
        <v>1159</v>
      </c>
      <c r="O1161" s="33">
        <f t="shared" ca="1" si="37"/>
        <v>0.4219244429727691</v>
      </c>
      <c r="P1161" s="33">
        <v>126.50003991619471</v>
      </c>
      <c r="Q1161" s="31">
        <f t="shared" si="38"/>
        <v>0.44830982054288604</v>
      </c>
      <c r="Y1161" s="12">
        <v>126.50003991619471</v>
      </c>
    </row>
    <row r="1162" spans="14:25" x14ac:dyDescent="0.25">
      <c r="N1162" s="33">
        <v>1160</v>
      </c>
      <c r="O1162" s="33">
        <f t="shared" ca="1" si="37"/>
        <v>8.9984799138171256E-2</v>
      </c>
      <c r="P1162" s="33">
        <v>147.65073971990836</v>
      </c>
      <c r="Q1162" s="31">
        <f t="shared" si="38"/>
        <v>0.93068014857832704</v>
      </c>
      <c r="Y1162" s="12">
        <v>147.65073971990836</v>
      </c>
    </row>
    <row r="1163" spans="14:25" x14ac:dyDescent="0.25">
      <c r="N1163" s="33">
        <v>1161</v>
      </c>
      <c r="O1163" s="33">
        <f t="shared" ca="1" si="37"/>
        <v>0.64404078444640267</v>
      </c>
      <c r="P1163" s="33">
        <v>119.85532739493587</v>
      </c>
      <c r="Q1163" s="31">
        <f t="shared" si="38"/>
        <v>0.27286263752957973</v>
      </c>
      <c r="Y1163" s="12">
        <v>119.85532739493587</v>
      </c>
    </row>
    <row r="1164" spans="14:25" x14ac:dyDescent="0.25">
      <c r="N1164" s="33">
        <v>1162</v>
      </c>
      <c r="O1164" s="33">
        <f t="shared" ca="1" si="37"/>
        <v>0.29590130282466476</v>
      </c>
      <c r="P1164" s="33">
        <v>110.61859612702007</v>
      </c>
      <c r="Q1164" s="31">
        <f t="shared" si="38"/>
        <v>0.10779189034020138</v>
      </c>
      <c r="Y1164" s="12">
        <v>110.61859612702007</v>
      </c>
    </row>
    <row r="1165" spans="14:25" x14ac:dyDescent="0.25">
      <c r="N1165" s="33">
        <v>1163</v>
      </c>
      <c r="O1165" s="33">
        <f t="shared" ca="1" si="37"/>
        <v>0.343476066429514</v>
      </c>
      <c r="P1165" s="33">
        <v>127.759508675715</v>
      </c>
      <c r="Q1165" s="31">
        <f t="shared" si="38"/>
        <v>0.48471505535600401</v>
      </c>
      <c r="Y1165" s="12">
        <v>127.759508675715</v>
      </c>
    </row>
    <row r="1166" spans="14:25" x14ac:dyDescent="0.25">
      <c r="N1166" s="33">
        <v>1164</v>
      </c>
      <c r="O1166" s="33">
        <f t="shared" ca="1" si="37"/>
        <v>0.58881622409944279</v>
      </c>
      <c r="P1166" s="33">
        <v>125.74113581053599</v>
      </c>
      <c r="Q1166" s="31">
        <f t="shared" si="38"/>
        <v>0.42666632190776776</v>
      </c>
      <c r="Y1166" s="12">
        <v>125.74113581053599</v>
      </c>
    </row>
    <row r="1167" spans="14:25" x14ac:dyDescent="0.25">
      <c r="N1167" s="33">
        <v>1165</v>
      </c>
      <c r="O1167" s="33">
        <f t="shared" ca="1" si="37"/>
        <v>0.41993716771627854</v>
      </c>
      <c r="P1167" s="33">
        <v>125.63105934389841</v>
      </c>
      <c r="Q1167" s="31">
        <f t="shared" si="38"/>
        <v>0.42355015694049641</v>
      </c>
      <c r="Y1167" s="12">
        <v>125.63105934389841</v>
      </c>
    </row>
    <row r="1168" spans="14:25" x14ac:dyDescent="0.25">
      <c r="N1168" s="33">
        <v>1166</v>
      </c>
      <c r="O1168" s="33">
        <f t="shared" ca="1" si="37"/>
        <v>0.10874142588143287</v>
      </c>
      <c r="P1168" s="33">
        <v>112.75472651536246</v>
      </c>
      <c r="Q1168" s="31">
        <f t="shared" si="38"/>
        <v>0.13692168205832772</v>
      </c>
      <c r="Y1168" s="12">
        <v>112.75472651536246</v>
      </c>
    </row>
    <row r="1169" spans="14:25" x14ac:dyDescent="0.25">
      <c r="N1169" s="33">
        <v>1167</v>
      </c>
      <c r="O1169" s="33">
        <f t="shared" ca="1" si="37"/>
        <v>0.52837381602013089</v>
      </c>
      <c r="P1169" s="33">
        <v>121.11914146318121</v>
      </c>
      <c r="Q1169" s="31">
        <f t="shared" si="38"/>
        <v>0.30322472781364673</v>
      </c>
      <c r="Y1169" s="12">
        <v>121.11914146318121</v>
      </c>
    </row>
    <row r="1170" spans="14:25" x14ac:dyDescent="0.25">
      <c r="N1170" s="33">
        <v>1168</v>
      </c>
      <c r="O1170" s="33">
        <f t="shared" ca="1" si="37"/>
        <v>0.27157071630797713</v>
      </c>
      <c r="P1170" s="33">
        <v>110.99513648287954</v>
      </c>
      <c r="Q1170" s="31">
        <f t="shared" si="38"/>
        <v>0.11255221932671962</v>
      </c>
      <c r="Y1170" s="12">
        <v>110.99513648287954</v>
      </c>
    </row>
    <row r="1171" spans="14:25" x14ac:dyDescent="0.25">
      <c r="N1171" s="33">
        <v>1169</v>
      </c>
      <c r="O1171" s="33">
        <f t="shared" ca="1" si="37"/>
        <v>0.73191141325968223</v>
      </c>
      <c r="P1171" s="33">
        <v>120.04454191702192</v>
      </c>
      <c r="Q1171" s="31">
        <f t="shared" si="38"/>
        <v>0.2772991945729264</v>
      </c>
      <c r="Y1171" s="12">
        <v>120.04454191702192</v>
      </c>
    </row>
    <row r="1172" spans="14:25" x14ac:dyDescent="0.25">
      <c r="N1172" s="33">
        <v>1170</v>
      </c>
      <c r="O1172" s="33">
        <f t="shared" ca="1" si="37"/>
        <v>0.23688002726093915</v>
      </c>
      <c r="P1172" s="33">
        <v>145.19849332455721</v>
      </c>
      <c r="Q1172" s="31">
        <f t="shared" si="38"/>
        <v>0.90083701776701963</v>
      </c>
      <c r="Y1172" s="12">
        <v>145.19849332455721</v>
      </c>
    </row>
    <row r="1173" spans="14:25" x14ac:dyDescent="0.25">
      <c r="N1173" s="33">
        <v>1171</v>
      </c>
      <c r="O1173" s="33">
        <f t="shared" ca="1" si="37"/>
        <v>0.66433517618388149</v>
      </c>
      <c r="P1173" s="33">
        <v>134.75622873094872</v>
      </c>
      <c r="Q1173" s="31">
        <f t="shared" si="38"/>
        <v>0.68459833431011829</v>
      </c>
      <c r="Y1173" s="12">
        <v>134.75622873094872</v>
      </c>
    </row>
    <row r="1174" spans="14:25" x14ac:dyDescent="0.25">
      <c r="N1174" s="33">
        <v>1172</v>
      </c>
      <c r="O1174" s="33">
        <f t="shared" ca="1" si="37"/>
        <v>0.80890538033318804</v>
      </c>
      <c r="P1174" s="33">
        <v>126.11009597016427</v>
      </c>
      <c r="Q1174" s="31">
        <f t="shared" si="38"/>
        <v>0.43715563274304303</v>
      </c>
      <c r="Y1174" s="12">
        <v>126.11009597016427</v>
      </c>
    </row>
    <row r="1175" spans="14:25" x14ac:dyDescent="0.25">
      <c r="N1175" s="33">
        <v>1173</v>
      </c>
      <c r="O1175" s="33">
        <f t="shared" ca="1" si="37"/>
        <v>0.57767891934181304</v>
      </c>
      <c r="P1175" s="33">
        <v>143.64249687911354</v>
      </c>
      <c r="Q1175" s="31">
        <f t="shared" si="38"/>
        <v>0.87777413664675241</v>
      </c>
      <c r="Y1175" s="12">
        <v>143.64249687911354</v>
      </c>
    </row>
    <row r="1176" spans="14:25" x14ac:dyDescent="0.25">
      <c r="N1176" s="33">
        <v>1174</v>
      </c>
      <c r="O1176" s="33">
        <f t="shared" ca="1" si="37"/>
        <v>0.81412113654711893</v>
      </c>
      <c r="P1176" s="33">
        <v>128.1211898269261</v>
      </c>
      <c r="Q1176" s="31">
        <f t="shared" si="38"/>
        <v>0.49524710458666349</v>
      </c>
      <c r="Y1176" s="12">
        <v>128.1211898269261</v>
      </c>
    </row>
    <row r="1177" spans="14:25" x14ac:dyDescent="0.25">
      <c r="N1177" s="33">
        <v>1175</v>
      </c>
      <c r="O1177" s="33">
        <f t="shared" ca="1" si="37"/>
        <v>0.92561260846422944</v>
      </c>
      <c r="P1177" s="33">
        <v>148.95776667597033</v>
      </c>
      <c r="Q1177" s="31">
        <f t="shared" si="38"/>
        <v>0.94355894102613502</v>
      </c>
      <c r="Y1177" s="12">
        <v>148.95776667597033</v>
      </c>
    </row>
    <row r="1178" spans="14:25" x14ac:dyDescent="0.25">
      <c r="N1178" s="33">
        <v>1176</v>
      </c>
      <c r="O1178" s="33">
        <f t="shared" ca="1" si="37"/>
        <v>0.69752037931584743</v>
      </c>
      <c r="P1178" s="33">
        <v>117.81139993806518</v>
      </c>
      <c r="Q1178" s="31">
        <f t="shared" si="38"/>
        <v>0.22753013497565369</v>
      </c>
      <c r="Y1178" s="12">
        <v>117.81139993806518</v>
      </c>
    </row>
    <row r="1179" spans="14:25" x14ac:dyDescent="0.25">
      <c r="N1179" s="33">
        <v>1177</v>
      </c>
      <c r="O1179" s="33">
        <f t="shared" ca="1" si="37"/>
        <v>0.42825969922715912</v>
      </c>
      <c r="P1179" s="33">
        <v>117.37038257440703</v>
      </c>
      <c r="Q1179" s="31">
        <f t="shared" si="38"/>
        <v>0.218391778113982</v>
      </c>
      <c r="Y1179" s="12">
        <v>117.37038257440703</v>
      </c>
    </row>
    <row r="1180" spans="14:25" x14ac:dyDescent="0.25">
      <c r="N1180" s="33">
        <v>1178</v>
      </c>
      <c r="O1180" s="33">
        <f t="shared" ca="1" si="37"/>
        <v>0.33754771414491358</v>
      </c>
      <c r="P1180" s="33">
        <v>127.84168639628668</v>
      </c>
      <c r="Q1180" s="31">
        <f t="shared" si="38"/>
        <v>0.48710578866947069</v>
      </c>
      <c r="Y1180" s="12">
        <v>127.84168639628668</v>
      </c>
    </row>
    <row r="1181" spans="14:25" x14ac:dyDescent="0.25">
      <c r="N1181" s="33">
        <v>1179</v>
      </c>
      <c r="O1181" s="33">
        <f t="shared" ca="1" si="37"/>
        <v>0.62360583338620712</v>
      </c>
      <c r="P1181" s="33">
        <v>133.39915831339493</v>
      </c>
      <c r="Q1181" s="31">
        <f t="shared" si="38"/>
        <v>0.64751643866608166</v>
      </c>
      <c r="Y1181" s="12">
        <v>133.39915831339493</v>
      </c>
    </row>
    <row r="1182" spans="14:25" x14ac:dyDescent="0.25">
      <c r="N1182" s="33">
        <v>1180</v>
      </c>
      <c r="O1182" s="33">
        <f t="shared" ca="1" si="37"/>
        <v>0.61044315386913772</v>
      </c>
      <c r="P1182" s="33">
        <v>134.14994400631463</v>
      </c>
      <c r="Q1182" s="31">
        <f t="shared" si="38"/>
        <v>0.66820450470350135</v>
      </c>
      <c r="Y1182" s="12">
        <v>134.14994400631463</v>
      </c>
    </row>
    <row r="1183" spans="14:25" x14ac:dyDescent="0.25">
      <c r="N1183" s="33">
        <v>1181</v>
      </c>
      <c r="O1183" s="33">
        <f t="shared" ca="1" si="37"/>
        <v>0.95184248670299954</v>
      </c>
      <c r="P1183" s="33">
        <v>129.53886471622121</v>
      </c>
      <c r="Q1183" s="31">
        <f t="shared" si="38"/>
        <v>0.53666600764211925</v>
      </c>
      <c r="Y1183" s="12">
        <v>129.53886471622121</v>
      </c>
    </row>
    <row r="1184" spans="14:25" x14ac:dyDescent="0.25">
      <c r="N1184" s="33">
        <v>1182</v>
      </c>
      <c r="O1184" s="33">
        <f t="shared" ca="1" si="37"/>
        <v>0.57073488760024838</v>
      </c>
      <c r="P1184" s="33">
        <v>130.75539969719534</v>
      </c>
      <c r="Q1184" s="31">
        <f t="shared" si="38"/>
        <v>0.5721285909895848</v>
      </c>
      <c r="Y1184" s="12">
        <v>130.75539969719534</v>
      </c>
    </row>
    <row r="1185" spans="14:25" x14ac:dyDescent="0.25">
      <c r="N1185" s="33">
        <v>1183</v>
      </c>
      <c r="O1185" s="33">
        <f t="shared" ca="1" si="37"/>
        <v>0.89497764849101469</v>
      </c>
      <c r="P1185" s="33">
        <v>145.47420913689518</v>
      </c>
      <c r="Q1185" s="31">
        <f t="shared" si="38"/>
        <v>0.90458186996683188</v>
      </c>
      <c r="Y1185" s="12">
        <v>145.47420913689518</v>
      </c>
    </row>
    <row r="1186" spans="14:25" x14ac:dyDescent="0.25">
      <c r="N1186" s="33">
        <v>1184</v>
      </c>
      <c r="O1186" s="33">
        <f t="shared" ca="1" si="37"/>
        <v>0.33127345594439861</v>
      </c>
      <c r="P1186" s="33">
        <v>144.14200754113614</v>
      </c>
      <c r="Q1186" s="31">
        <f t="shared" si="38"/>
        <v>0.88553852485320239</v>
      </c>
      <c r="Y1186" s="12">
        <v>144.14200754113614</v>
      </c>
    </row>
    <row r="1187" spans="14:25" x14ac:dyDescent="0.25">
      <c r="N1187" s="33">
        <v>1185</v>
      </c>
      <c r="O1187" s="33">
        <f t="shared" ca="1" si="37"/>
        <v>0.34409464344196983</v>
      </c>
      <c r="P1187" s="33">
        <v>123.34669140779091</v>
      </c>
      <c r="Q1187" s="31">
        <f t="shared" si="38"/>
        <v>0.36058677517780802</v>
      </c>
      <c r="Y1187" s="12">
        <v>123.34669140779091</v>
      </c>
    </row>
    <row r="1188" spans="14:25" x14ac:dyDescent="0.25">
      <c r="N1188" s="33">
        <v>1186</v>
      </c>
      <c r="O1188" s="33">
        <f t="shared" ca="1" si="37"/>
        <v>0.99863353813366462</v>
      </c>
      <c r="P1188" s="33">
        <v>131.87355631183226</v>
      </c>
      <c r="Q1188" s="31">
        <f t="shared" si="38"/>
        <v>0.60439807440276549</v>
      </c>
      <c r="Y1188" s="12">
        <v>131.87355631183226</v>
      </c>
    </row>
    <row r="1189" spans="14:25" x14ac:dyDescent="0.25">
      <c r="N1189" s="33">
        <v>1187</v>
      </c>
      <c r="O1189" s="33">
        <f t="shared" ca="1" si="37"/>
        <v>0.34795177465489258</v>
      </c>
      <c r="P1189" s="33">
        <v>109.66430761525459</v>
      </c>
      <c r="Q1189" s="31">
        <f t="shared" si="38"/>
        <v>9.6417122383000819E-2</v>
      </c>
      <c r="Y1189" s="12">
        <v>109.66430761525459</v>
      </c>
    </row>
    <row r="1190" spans="14:25" x14ac:dyDescent="0.25">
      <c r="N1190" s="33">
        <v>1188</v>
      </c>
      <c r="O1190" s="33">
        <f t="shared" ca="1" si="37"/>
        <v>0.63836065163057143</v>
      </c>
      <c r="P1190" s="33">
        <v>114.57106916958277</v>
      </c>
      <c r="Q1190" s="31">
        <f t="shared" si="38"/>
        <v>0.16589380031512202</v>
      </c>
      <c r="Y1190" s="12">
        <v>114.57106916958277</v>
      </c>
    </row>
    <row r="1191" spans="14:25" x14ac:dyDescent="0.25">
      <c r="N1191" s="33">
        <v>1189</v>
      </c>
      <c r="O1191" s="33">
        <f t="shared" ca="1" si="37"/>
        <v>0.92554296339881581</v>
      </c>
      <c r="P1191" s="33">
        <v>94.903619103607184</v>
      </c>
      <c r="Q1191" s="31">
        <f t="shared" si="38"/>
        <v>1.2142272291289431E-2</v>
      </c>
      <c r="Y1191" s="12">
        <v>94.903619103607184</v>
      </c>
    </row>
    <row r="1192" spans="14:25" x14ac:dyDescent="0.25">
      <c r="N1192" s="33">
        <v>1190</v>
      </c>
      <c r="O1192" s="33">
        <f t="shared" ca="1" si="37"/>
        <v>8.4544835219986236E-3</v>
      </c>
      <c r="P1192" s="33">
        <v>109.10854252459863</v>
      </c>
      <c r="Q1192" s="31">
        <f t="shared" si="38"/>
        <v>9.0235577047442686E-2</v>
      </c>
      <c r="Y1192" s="12">
        <v>109.10854252459863</v>
      </c>
    </row>
    <row r="1193" spans="14:25" x14ac:dyDescent="0.25">
      <c r="N1193" s="33">
        <v>1191</v>
      </c>
      <c r="O1193" s="33">
        <f t="shared" ca="1" si="37"/>
        <v>0.43922808155078485</v>
      </c>
      <c r="P1193" s="33">
        <v>118.52326508484823</v>
      </c>
      <c r="Q1193" s="31">
        <f t="shared" si="38"/>
        <v>0.24276900307950366</v>
      </c>
      <c r="Y1193" s="12">
        <v>118.52326508484823</v>
      </c>
    </row>
    <row r="1194" spans="14:25" x14ac:dyDescent="0.25">
      <c r="N1194" s="33">
        <v>1192</v>
      </c>
      <c r="O1194" s="33">
        <f t="shared" ca="1" si="37"/>
        <v>0.48035872710770955</v>
      </c>
      <c r="P1194" s="33">
        <v>153.26279237084029</v>
      </c>
      <c r="Q1194" s="31">
        <f t="shared" si="38"/>
        <v>0.97340908880833454</v>
      </c>
      <c r="Y1194" s="12">
        <v>153.26279237084029</v>
      </c>
    </row>
    <row r="1195" spans="14:25" x14ac:dyDescent="0.25">
      <c r="N1195" s="33">
        <v>1193</v>
      </c>
      <c r="O1195" s="33">
        <f t="shared" ca="1" si="37"/>
        <v>0.80965454451526053</v>
      </c>
      <c r="P1195" s="33">
        <v>132.01869749936441</v>
      </c>
      <c r="Q1195" s="31">
        <f t="shared" si="38"/>
        <v>0.60855193660237417</v>
      </c>
      <c r="Y1195" s="12">
        <v>132.01869749936441</v>
      </c>
    </row>
    <row r="1196" spans="14:25" x14ac:dyDescent="0.25">
      <c r="N1196" s="33">
        <v>1194</v>
      </c>
      <c r="O1196" s="33">
        <f t="shared" ca="1" si="37"/>
        <v>0.66658704471229224</v>
      </c>
      <c r="P1196" s="33">
        <v>130.49416390197268</v>
      </c>
      <c r="Q1196" s="31">
        <f t="shared" si="38"/>
        <v>0.5645354053274505</v>
      </c>
      <c r="Y1196" s="12">
        <v>130.49416390197268</v>
      </c>
    </row>
    <row r="1197" spans="14:25" x14ac:dyDescent="0.25">
      <c r="N1197" s="33">
        <v>1195</v>
      </c>
      <c r="O1197" s="33">
        <f t="shared" ca="1" si="37"/>
        <v>0.73082400530494429</v>
      </c>
      <c r="P1197" s="33">
        <v>143.27145982172965</v>
      </c>
      <c r="Q1197" s="31">
        <f t="shared" si="38"/>
        <v>0.87178369443443682</v>
      </c>
      <c r="Y1197" s="12">
        <v>143.27145982172965</v>
      </c>
    </row>
    <row r="1198" spans="14:25" x14ac:dyDescent="0.25">
      <c r="N1198" s="33">
        <v>1196</v>
      </c>
      <c r="O1198" s="33">
        <f t="shared" ca="1" si="37"/>
        <v>0.89039388205071723</v>
      </c>
      <c r="P1198" s="33">
        <v>138.06461044492553</v>
      </c>
      <c r="Q1198" s="31">
        <f t="shared" si="38"/>
        <v>0.7678706866310322</v>
      </c>
      <c r="Y1198" s="12">
        <v>138.06461044492553</v>
      </c>
    </row>
    <row r="1199" spans="14:25" x14ac:dyDescent="0.25">
      <c r="N1199" s="33">
        <v>1197</v>
      </c>
      <c r="O1199" s="33">
        <f t="shared" ca="1" si="37"/>
        <v>0.26174454471263076</v>
      </c>
      <c r="P1199" s="33">
        <v>135.92947785630008</v>
      </c>
      <c r="Q1199" s="31">
        <f t="shared" si="38"/>
        <v>0.71541298569952472</v>
      </c>
      <c r="Y1199" s="12">
        <v>135.92947785630008</v>
      </c>
    </row>
    <row r="1200" spans="14:25" x14ac:dyDescent="0.25">
      <c r="N1200" s="33">
        <v>1198</v>
      </c>
      <c r="O1200" s="33">
        <f t="shared" ca="1" si="37"/>
        <v>0.23786950849385657</v>
      </c>
      <c r="P1200" s="33">
        <v>135.67972061046362</v>
      </c>
      <c r="Q1200" s="31">
        <f t="shared" si="38"/>
        <v>0.70896117741836284</v>
      </c>
      <c r="Y1200" s="12">
        <v>135.67972061046362</v>
      </c>
    </row>
    <row r="1201" spans="14:25" x14ac:dyDescent="0.25">
      <c r="N1201" s="33">
        <v>1199</v>
      </c>
      <c r="O1201" s="33">
        <f t="shared" ca="1" si="37"/>
        <v>0.98426785045159038</v>
      </c>
      <c r="P1201" s="33">
        <v>113.61520489066585</v>
      </c>
      <c r="Q1201" s="31">
        <f t="shared" si="38"/>
        <v>0.1501536579483462</v>
      </c>
      <c r="Y1201" s="12">
        <v>113.61520489066585</v>
      </c>
    </row>
    <row r="1202" spans="14:25" x14ac:dyDescent="0.25">
      <c r="N1202" s="33">
        <v>1200</v>
      </c>
      <c r="O1202" s="33">
        <f t="shared" ca="1" si="37"/>
        <v>0.50224883697890144</v>
      </c>
      <c r="P1202" s="33">
        <v>134.39670912539538</v>
      </c>
      <c r="Q1202" s="31">
        <f t="shared" si="38"/>
        <v>0.67491270520309421</v>
      </c>
      <c r="Y1202" s="12">
        <v>134.39670912539538</v>
      </c>
    </row>
    <row r="1203" spans="14:25" x14ac:dyDescent="0.25">
      <c r="N1203" s="33">
        <v>1201</v>
      </c>
      <c r="O1203" s="33">
        <f t="shared" ca="1" si="37"/>
        <v>0.52299642962407411</v>
      </c>
      <c r="P1203" s="33">
        <v>136.08718684296144</v>
      </c>
      <c r="Q1203" s="31">
        <f t="shared" si="38"/>
        <v>0.71945520606913016</v>
      </c>
      <c r="Y1203" s="12">
        <v>136.08718684296144</v>
      </c>
    </row>
    <row r="1204" spans="14:25" x14ac:dyDescent="0.25">
      <c r="N1204" s="33">
        <v>1202</v>
      </c>
      <c r="O1204" s="33">
        <f t="shared" ca="1" si="37"/>
        <v>0.67260985029668974</v>
      </c>
      <c r="P1204" s="33">
        <v>132.58993874679072</v>
      </c>
      <c r="Q1204" s="31">
        <f t="shared" si="38"/>
        <v>0.62480331654851473</v>
      </c>
      <c r="Y1204" s="12">
        <v>132.58993874679072</v>
      </c>
    </row>
    <row r="1205" spans="14:25" x14ac:dyDescent="0.25">
      <c r="N1205" s="33">
        <v>1203</v>
      </c>
      <c r="O1205" s="33">
        <f t="shared" ca="1" si="37"/>
        <v>0.94016506687407719</v>
      </c>
      <c r="P1205" s="33">
        <v>120.93376713637402</v>
      </c>
      <c r="Q1205" s="31">
        <f t="shared" si="38"/>
        <v>0.29866593933504137</v>
      </c>
      <c r="Y1205" s="12">
        <v>120.93376713637402</v>
      </c>
    </row>
    <row r="1206" spans="14:25" x14ac:dyDescent="0.25">
      <c r="N1206" s="33">
        <v>1204</v>
      </c>
      <c r="O1206" s="33">
        <f t="shared" ca="1" si="37"/>
        <v>0.99211164688994558</v>
      </c>
      <c r="P1206" s="33">
        <v>122.71973165768621</v>
      </c>
      <c r="Q1206" s="31">
        <f t="shared" si="38"/>
        <v>0.34398690831744516</v>
      </c>
      <c r="Y1206" s="12">
        <v>122.71973165768621</v>
      </c>
    </row>
    <row r="1207" spans="14:25" x14ac:dyDescent="0.25">
      <c r="N1207" s="33">
        <v>1205</v>
      </c>
      <c r="O1207" s="33">
        <f t="shared" ca="1" si="37"/>
        <v>0.73828186750119917</v>
      </c>
      <c r="P1207" s="33">
        <v>143.91445666829173</v>
      </c>
      <c r="Q1207" s="31">
        <f t="shared" si="38"/>
        <v>0.88204409571208153</v>
      </c>
      <c r="Y1207" s="12">
        <v>143.91445666829173</v>
      </c>
    </row>
    <row r="1208" spans="14:25" x14ac:dyDescent="0.25">
      <c r="N1208" s="33">
        <v>1206</v>
      </c>
      <c r="O1208" s="33">
        <f t="shared" ca="1" si="37"/>
        <v>0.93414890885782498</v>
      </c>
      <c r="P1208" s="33">
        <v>123.84933148197406</v>
      </c>
      <c r="Q1208" s="31">
        <f t="shared" si="38"/>
        <v>0.37412639032345596</v>
      </c>
      <c r="Y1208" s="12">
        <v>123.84933148197406</v>
      </c>
    </row>
    <row r="1209" spans="14:25" x14ac:dyDescent="0.25">
      <c r="N1209" s="33">
        <v>1207</v>
      </c>
      <c r="O1209" s="33">
        <f t="shared" ca="1" si="37"/>
        <v>0.96934973931898472</v>
      </c>
      <c r="P1209" s="33">
        <v>105.7200932646131</v>
      </c>
      <c r="Q1209" s="31">
        <f t="shared" si="38"/>
        <v>5.9016459223879041E-2</v>
      </c>
      <c r="Y1209" s="12">
        <v>105.7200932646131</v>
      </c>
    </row>
    <row r="1210" spans="14:25" x14ac:dyDescent="0.25">
      <c r="N1210" s="33">
        <v>1208</v>
      </c>
      <c r="O1210" s="33">
        <f t="shared" ca="1" si="37"/>
        <v>0.56208205130838385</v>
      </c>
      <c r="P1210" s="33">
        <v>133.05277536621946</v>
      </c>
      <c r="Q1210" s="31">
        <f t="shared" si="38"/>
        <v>0.63784260731040532</v>
      </c>
      <c r="Y1210" s="12">
        <v>133.05277536621946</v>
      </c>
    </row>
    <row r="1211" spans="14:25" x14ac:dyDescent="0.25">
      <c r="N1211" s="33">
        <v>1209</v>
      </c>
      <c r="O1211" s="33">
        <f t="shared" ca="1" si="37"/>
        <v>0.67055691415570773</v>
      </c>
      <c r="P1211" s="33">
        <v>157.7892661131699</v>
      </c>
      <c r="Q1211" s="31">
        <f t="shared" si="38"/>
        <v>0.98943513509119618</v>
      </c>
      <c r="Y1211" s="12">
        <v>157.7892661131699</v>
      </c>
    </row>
    <row r="1212" spans="14:25" x14ac:dyDescent="0.25">
      <c r="N1212" s="33">
        <v>1210</v>
      </c>
      <c r="O1212" s="33">
        <f t="shared" ca="1" si="37"/>
        <v>0.91030735654752859</v>
      </c>
      <c r="P1212" s="33">
        <v>148.02862020151539</v>
      </c>
      <c r="Q1212" s="31">
        <f t="shared" si="38"/>
        <v>0.9346095252188964</v>
      </c>
      <c r="Y1212" s="12">
        <v>148.02862020151539</v>
      </c>
    </row>
    <row r="1213" spans="14:25" x14ac:dyDescent="0.25">
      <c r="N1213" s="33">
        <v>1211</v>
      </c>
      <c r="O1213" s="33">
        <f t="shared" ca="1" si="37"/>
        <v>0.10294789817387662</v>
      </c>
      <c r="P1213" s="33">
        <v>128.62110838504321</v>
      </c>
      <c r="Q1213" s="31">
        <f t="shared" si="38"/>
        <v>0.50983825072981404</v>
      </c>
      <c r="Y1213" s="12">
        <v>128.62110838504321</v>
      </c>
    </row>
    <row r="1214" spans="14:25" x14ac:dyDescent="0.25">
      <c r="N1214" s="33">
        <v>1212</v>
      </c>
      <c r="O1214" s="33">
        <f t="shared" ca="1" si="37"/>
        <v>0.90789811271084653</v>
      </c>
      <c r="P1214" s="33">
        <v>121.19299394565977</v>
      </c>
      <c r="Q1214" s="31">
        <f t="shared" si="38"/>
        <v>0.30505071156445129</v>
      </c>
      <c r="Y1214" s="12">
        <v>121.19299394565977</v>
      </c>
    </row>
    <row r="1215" spans="14:25" x14ac:dyDescent="0.25">
      <c r="N1215" s="33">
        <v>1213</v>
      </c>
      <c r="O1215" s="33">
        <f t="shared" ca="1" si="37"/>
        <v>0.4780089387437898</v>
      </c>
      <c r="P1215" s="33">
        <v>128.40196659515638</v>
      </c>
      <c r="Q1215" s="31">
        <f t="shared" si="38"/>
        <v>0.50343836630001715</v>
      </c>
      <c r="Y1215" s="12">
        <v>128.40196659515638</v>
      </c>
    </row>
    <row r="1216" spans="14:25" x14ac:dyDescent="0.25">
      <c r="N1216" s="33">
        <v>1214</v>
      </c>
      <c r="O1216" s="33">
        <f t="shared" ca="1" si="37"/>
        <v>0.35934674941817379</v>
      </c>
      <c r="P1216" s="33">
        <v>133.3566990879778</v>
      </c>
      <c r="Q1216" s="31">
        <f t="shared" si="38"/>
        <v>0.64633477202622114</v>
      </c>
      <c r="Y1216" s="12">
        <v>133.3566990879778</v>
      </c>
    </row>
    <row r="1217" spans="14:25" x14ac:dyDescent="0.25">
      <c r="N1217" s="33">
        <v>1215</v>
      </c>
      <c r="O1217" s="33">
        <f t="shared" ca="1" si="37"/>
        <v>9.5757557863262344E-2</v>
      </c>
      <c r="P1217" s="33">
        <v>113.71996864702592</v>
      </c>
      <c r="Q1217" s="31">
        <f t="shared" si="38"/>
        <v>0.1518250013902708</v>
      </c>
      <c r="Y1217" s="12">
        <v>113.71996864702592</v>
      </c>
    </row>
    <row r="1218" spans="14:25" x14ac:dyDescent="0.25">
      <c r="N1218" s="33">
        <v>1216</v>
      </c>
      <c r="O1218" s="33">
        <f t="shared" ca="1" si="37"/>
        <v>0.44019085863256135</v>
      </c>
      <c r="P1218" s="33">
        <v>126.48107991451984</v>
      </c>
      <c r="Q1218" s="31">
        <f t="shared" si="38"/>
        <v>0.44776597649763206</v>
      </c>
      <c r="Y1218" s="12">
        <v>126.48107991451984</v>
      </c>
    </row>
    <row r="1219" spans="14:25" x14ac:dyDescent="0.25">
      <c r="N1219" s="33">
        <v>1217</v>
      </c>
      <c r="O1219" s="33">
        <f t="shared" ca="1" si="37"/>
        <v>0.40689168112267071</v>
      </c>
      <c r="P1219" s="33">
        <v>142.85535591024097</v>
      </c>
      <c r="Q1219" s="31">
        <f t="shared" si="38"/>
        <v>0.86483854958729278</v>
      </c>
      <c r="Y1219" s="12">
        <v>142.85535591024097</v>
      </c>
    </row>
    <row r="1220" spans="14:25" x14ac:dyDescent="0.25">
      <c r="N1220" s="33">
        <v>1218</v>
      </c>
      <c r="O1220" s="33">
        <f t="shared" ref="O1220:O1283" ca="1" si="39">RAND()</f>
        <v>0.41278438430736497</v>
      </c>
      <c r="P1220" s="33">
        <v>133.12504517324459</v>
      </c>
      <c r="Q1220" s="31">
        <f t="shared" ref="Q1220:Q1283" si="40">_xlfn.NORM.S.DIST(($L$5+$L$6*ASINH((P1220-$L$3)/$L$4)),TRUE)</f>
        <v>0.6398672130949058</v>
      </c>
      <c r="Y1220" s="12">
        <v>133.12504517324459</v>
      </c>
    </row>
    <row r="1221" spans="14:25" x14ac:dyDescent="0.25">
      <c r="N1221" s="33">
        <v>1219</v>
      </c>
      <c r="O1221" s="33">
        <f t="shared" ca="1" si="39"/>
        <v>0.80996879889176865</v>
      </c>
      <c r="P1221" s="33">
        <v>137.69959236080882</v>
      </c>
      <c r="Q1221" s="31">
        <f t="shared" si="40"/>
        <v>0.75926695961921831</v>
      </c>
      <c r="Y1221" s="12">
        <v>137.69959236080882</v>
      </c>
    </row>
    <row r="1222" spans="14:25" x14ac:dyDescent="0.25">
      <c r="N1222" s="33">
        <v>1220</v>
      </c>
      <c r="O1222" s="33">
        <f t="shared" ca="1" si="39"/>
        <v>0.48407790602662781</v>
      </c>
      <c r="P1222" s="33">
        <v>120.74155981994221</v>
      </c>
      <c r="Q1222" s="31">
        <f t="shared" si="40"/>
        <v>0.29397659169803758</v>
      </c>
      <c r="Y1222" s="12">
        <v>120.74155981994221</v>
      </c>
    </row>
    <row r="1223" spans="14:25" x14ac:dyDescent="0.25">
      <c r="N1223" s="33">
        <v>1221</v>
      </c>
      <c r="O1223" s="33">
        <f t="shared" ca="1" si="39"/>
        <v>0.46806368410191213</v>
      </c>
      <c r="P1223" s="33">
        <v>145.43866276021677</v>
      </c>
      <c r="Q1223" s="31">
        <f t="shared" si="40"/>
        <v>0.90410475809699409</v>
      </c>
      <c r="Y1223" s="12">
        <v>145.43866276021677</v>
      </c>
    </row>
    <row r="1224" spans="14:25" x14ac:dyDescent="0.25">
      <c r="N1224" s="33">
        <v>1222</v>
      </c>
      <c r="O1224" s="33">
        <f t="shared" ca="1" si="39"/>
        <v>0.75930892632772351</v>
      </c>
      <c r="P1224" s="33">
        <v>128.90218797774287</v>
      </c>
      <c r="Q1224" s="31">
        <f t="shared" si="40"/>
        <v>0.51805275733798362</v>
      </c>
      <c r="Y1224" s="12">
        <v>128.90218797774287</v>
      </c>
    </row>
    <row r="1225" spans="14:25" x14ac:dyDescent="0.25">
      <c r="N1225" s="33">
        <v>1223</v>
      </c>
      <c r="O1225" s="33">
        <f t="shared" ca="1" si="39"/>
        <v>0.63214198969620616</v>
      </c>
      <c r="P1225" s="33">
        <v>131.61997500327124</v>
      </c>
      <c r="Q1225" s="31">
        <f t="shared" si="40"/>
        <v>0.59711921673845447</v>
      </c>
      <c r="Y1225" s="12">
        <v>131.61997500327124</v>
      </c>
    </row>
    <row r="1226" spans="14:25" x14ac:dyDescent="0.25">
      <c r="N1226" s="33">
        <v>1224</v>
      </c>
      <c r="O1226" s="33">
        <f t="shared" ca="1" si="39"/>
        <v>0.92282149145512793</v>
      </c>
      <c r="P1226" s="33">
        <v>127.66131383821353</v>
      </c>
      <c r="Q1226" s="31">
        <f t="shared" si="40"/>
        <v>0.48186029824934323</v>
      </c>
      <c r="Y1226" s="12">
        <v>127.66131383821353</v>
      </c>
    </row>
    <row r="1227" spans="14:25" x14ac:dyDescent="0.25">
      <c r="N1227" s="33">
        <v>1225</v>
      </c>
      <c r="O1227" s="33">
        <f t="shared" ca="1" si="39"/>
        <v>0.83839215206987061</v>
      </c>
      <c r="P1227" s="33">
        <v>113.43440012929497</v>
      </c>
      <c r="Q1227" s="31">
        <f t="shared" si="40"/>
        <v>0.14730015156532866</v>
      </c>
      <c r="Y1227" s="12">
        <v>113.43440012929497</v>
      </c>
    </row>
    <row r="1228" spans="14:25" x14ac:dyDescent="0.25">
      <c r="N1228" s="33">
        <v>1226</v>
      </c>
      <c r="O1228" s="33">
        <f t="shared" ca="1" si="39"/>
        <v>0.98697361764370595</v>
      </c>
      <c r="P1228" s="33">
        <v>127.98598115820695</v>
      </c>
      <c r="Q1228" s="31">
        <f t="shared" si="40"/>
        <v>0.49130697129949047</v>
      </c>
      <c r="Y1228" s="12">
        <v>127.98598115820695</v>
      </c>
    </row>
    <row r="1229" spans="14:25" x14ac:dyDescent="0.25">
      <c r="N1229" s="33">
        <v>1227</v>
      </c>
      <c r="O1229" s="33">
        <f t="shared" ca="1" si="39"/>
        <v>0.56852942086730973</v>
      </c>
      <c r="P1229" s="33">
        <v>99.250164126965458</v>
      </c>
      <c r="Q1229" s="31">
        <f t="shared" si="40"/>
        <v>2.3852202348853647E-2</v>
      </c>
      <c r="Y1229" s="12">
        <v>99.250164126965458</v>
      </c>
    </row>
    <row r="1230" spans="14:25" x14ac:dyDescent="0.25">
      <c r="N1230" s="33">
        <v>1228</v>
      </c>
      <c r="O1230" s="33">
        <f t="shared" ca="1" si="39"/>
        <v>0.46221674974473426</v>
      </c>
      <c r="P1230" s="33">
        <v>130.0964359829776</v>
      </c>
      <c r="Q1230" s="31">
        <f t="shared" si="40"/>
        <v>0.55294792378702462</v>
      </c>
      <c r="Y1230" s="12">
        <v>130.0964359829776</v>
      </c>
    </row>
    <row r="1231" spans="14:25" x14ac:dyDescent="0.25">
      <c r="N1231" s="33">
        <v>1229</v>
      </c>
      <c r="O1231" s="33">
        <f t="shared" ca="1" si="39"/>
        <v>0.84843335340271242</v>
      </c>
      <c r="P1231" s="33">
        <v>120.73467824131639</v>
      </c>
      <c r="Q1231" s="31">
        <f t="shared" si="40"/>
        <v>0.29380941348582457</v>
      </c>
      <c r="Y1231" s="12">
        <v>120.73467824131639</v>
      </c>
    </row>
    <row r="1232" spans="14:25" x14ac:dyDescent="0.25">
      <c r="N1232" s="33">
        <v>1230</v>
      </c>
      <c r="O1232" s="33">
        <f t="shared" ca="1" si="39"/>
        <v>0.29246661354996628</v>
      </c>
      <c r="P1232" s="33">
        <v>131.37474099051258</v>
      </c>
      <c r="Q1232" s="31">
        <f t="shared" si="40"/>
        <v>0.59005600160804006</v>
      </c>
      <c r="Y1232" s="12">
        <v>131.37474099051258</v>
      </c>
    </row>
    <row r="1233" spans="14:25" x14ac:dyDescent="0.25">
      <c r="N1233" s="33">
        <v>1231</v>
      </c>
      <c r="O1233" s="33">
        <f t="shared" ca="1" si="39"/>
        <v>0.16564561685233514</v>
      </c>
      <c r="P1233" s="33">
        <v>144.44939363752752</v>
      </c>
      <c r="Q1233" s="31">
        <f t="shared" si="40"/>
        <v>0.8901461975586572</v>
      </c>
      <c r="Y1233" s="12">
        <v>144.44939363752752</v>
      </c>
    </row>
    <row r="1234" spans="14:25" x14ac:dyDescent="0.25">
      <c r="N1234" s="33">
        <v>1232</v>
      </c>
      <c r="O1234" s="33">
        <f t="shared" ca="1" si="39"/>
        <v>0.55652428461867154</v>
      </c>
      <c r="P1234" s="33">
        <v>126.82377110265574</v>
      </c>
      <c r="Q1234" s="31">
        <f t="shared" si="40"/>
        <v>0.45761741718820675</v>
      </c>
      <c r="Y1234" s="12">
        <v>126.82377110265574</v>
      </c>
    </row>
    <row r="1235" spans="14:25" x14ac:dyDescent="0.25">
      <c r="N1235" s="33">
        <v>1233</v>
      </c>
      <c r="O1235" s="33">
        <f t="shared" ca="1" si="39"/>
        <v>0.25596893879735538</v>
      </c>
      <c r="P1235" s="33">
        <v>108.9248122994231</v>
      </c>
      <c r="Q1235" s="31">
        <f t="shared" si="40"/>
        <v>8.8261788638645089E-2</v>
      </c>
      <c r="Y1235" s="12">
        <v>108.9248122994231</v>
      </c>
    </row>
    <row r="1236" spans="14:25" x14ac:dyDescent="0.25">
      <c r="N1236" s="33">
        <v>1234</v>
      </c>
      <c r="O1236" s="33">
        <f t="shared" ca="1" si="39"/>
        <v>0.49892704420369993</v>
      </c>
      <c r="P1236" s="33">
        <v>128.72668675636379</v>
      </c>
      <c r="Q1236" s="31">
        <f t="shared" si="40"/>
        <v>0.51292315931069776</v>
      </c>
      <c r="Y1236" s="12">
        <v>128.72668675636379</v>
      </c>
    </row>
    <row r="1237" spans="14:25" x14ac:dyDescent="0.25">
      <c r="N1237" s="33">
        <v>1235</v>
      </c>
      <c r="O1237" s="33">
        <f t="shared" ca="1" si="39"/>
        <v>0.19062701234720036</v>
      </c>
      <c r="P1237" s="33">
        <v>105.57955659195463</v>
      </c>
      <c r="Q1237" s="31">
        <f t="shared" si="40"/>
        <v>5.7942412540717345E-2</v>
      </c>
      <c r="Y1237" s="12">
        <v>105.57955659195463</v>
      </c>
    </row>
    <row r="1238" spans="14:25" x14ac:dyDescent="0.25">
      <c r="N1238" s="33">
        <v>1236</v>
      </c>
      <c r="O1238" s="33">
        <f t="shared" ca="1" si="39"/>
        <v>0.33548800741007401</v>
      </c>
      <c r="P1238" s="33">
        <v>102.93152309073498</v>
      </c>
      <c r="Q1238" s="31">
        <f t="shared" si="40"/>
        <v>4.054229336661385E-2</v>
      </c>
      <c r="Y1238" s="12">
        <v>102.93152309073498</v>
      </c>
    </row>
    <row r="1239" spans="14:25" x14ac:dyDescent="0.25">
      <c r="N1239" s="33">
        <v>1237</v>
      </c>
      <c r="O1239" s="33">
        <f t="shared" ca="1" si="39"/>
        <v>0.84331199358209386</v>
      </c>
      <c r="P1239" s="33">
        <v>139.2013672540869</v>
      </c>
      <c r="Q1239" s="31">
        <f t="shared" si="40"/>
        <v>0.79362123177279909</v>
      </c>
      <c r="Y1239" s="12">
        <v>139.2013672540869</v>
      </c>
    </row>
    <row r="1240" spans="14:25" x14ac:dyDescent="0.25">
      <c r="N1240" s="33">
        <v>1238</v>
      </c>
      <c r="O1240" s="33">
        <f t="shared" ca="1" si="39"/>
        <v>0.81521931806084191</v>
      </c>
      <c r="P1240" s="33">
        <v>129.01969701534372</v>
      </c>
      <c r="Q1240" s="31">
        <f t="shared" si="40"/>
        <v>0.52148810210905938</v>
      </c>
      <c r="Y1240" s="12">
        <v>129.01969701534372</v>
      </c>
    </row>
    <row r="1241" spans="14:25" x14ac:dyDescent="0.25">
      <c r="N1241" s="33">
        <v>1239</v>
      </c>
      <c r="O1241" s="33">
        <f t="shared" ca="1" si="39"/>
        <v>0.92574279083993039</v>
      </c>
      <c r="P1241" s="33">
        <v>125.43737934758914</v>
      </c>
      <c r="Q1241" s="31">
        <f t="shared" si="40"/>
        <v>0.41808293035850463</v>
      </c>
      <c r="Y1241" s="12">
        <v>125.43737934758914</v>
      </c>
    </row>
    <row r="1242" spans="14:25" x14ac:dyDescent="0.25">
      <c r="N1242" s="33">
        <v>1240</v>
      </c>
      <c r="O1242" s="33">
        <f t="shared" ca="1" si="39"/>
        <v>0.82988263710704058</v>
      </c>
      <c r="P1242" s="33">
        <v>142.1654538096501</v>
      </c>
      <c r="Q1242" s="31">
        <f t="shared" si="40"/>
        <v>0.85279345729191836</v>
      </c>
      <c r="Y1242" s="12">
        <v>142.1654538096501</v>
      </c>
    </row>
    <row r="1243" spans="14:25" x14ac:dyDescent="0.25">
      <c r="N1243" s="33">
        <v>1241</v>
      </c>
      <c r="O1243" s="33">
        <f t="shared" ca="1" si="39"/>
        <v>0.46518057395336154</v>
      </c>
      <c r="P1243" s="33">
        <v>148.58503405347278</v>
      </c>
      <c r="Q1243" s="31">
        <f t="shared" si="40"/>
        <v>0.94008821278383292</v>
      </c>
      <c r="Y1243" s="12">
        <v>148.58503405347278</v>
      </c>
    </row>
    <row r="1244" spans="14:25" x14ac:dyDescent="0.25">
      <c r="N1244" s="33">
        <v>1242</v>
      </c>
      <c r="O1244" s="33">
        <f t="shared" ca="1" si="39"/>
        <v>4.0976359990485101E-2</v>
      </c>
      <c r="P1244" s="33">
        <v>125.11229538195401</v>
      </c>
      <c r="Q1244" s="31">
        <f t="shared" si="40"/>
        <v>0.40895373678379188</v>
      </c>
      <c r="Y1244" s="12">
        <v>125.11229538195401</v>
      </c>
    </row>
    <row r="1245" spans="14:25" x14ac:dyDescent="0.25">
      <c r="N1245" s="33">
        <v>1243</v>
      </c>
      <c r="O1245" s="33">
        <f t="shared" ca="1" si="39"/>
        <v>0.17961686233762741</v>
      </c>
      <c r="P1245" s="33">
        <v>139.0013113857085</v>
      </c>
      <c r="Q1245" s="31">
        <f t="shared" si="40"/>
        <v>0.78920699739554023</v>
      </c>
      <c r="Y1245" s="12">
        <v>139.0013113857085</v>
      </c>
    </row>
    <row r="1246" spans="14:25" x14ac:dyDescent="0.25">
      <c r="N1246" s="33">
        <v>1244</v>
      </c>
      <c r="O1246" s="33">
        <f t="shared" ca="1" si="39"/>
        <v>0.47450010103585005</v>
      </c>
      <c r="P1246" s="33">
        <v>133.27913629389008</v>
      </c>
      <c r="Q1246" s="31">
        <f t="shared" si="40"/>
        <v>0.64417311301476909</v>
      </c>
      <c r="Y1246" s="12">
        <v>133.27913629389008</v>
      </c>
    </row>
    <row r="1247" spans="14:25" x14ac:dyDescent="0.25">
      <c r="N1247" s="33">
        <v>1245</v>
      </c>
      <c r="O1247" s="33">
        <f t="shared" ca="1" si="39"/>
        <v>0.99377767136230477</v>
      </c>
      <c r="P1247" s="33">
        <v>115.512047735579</v>
      </c>
      <c r="Q1247" s="31">
        <f t="shared" si="40"/>
        <v>0.18247346324678834</v>
      </c>
      <c r="Y1247" s="12">
        <v>115.512047735579</v>
      </c>
    </row>
    <row r="1248" spans="14:25" x14ac:dyDescent="0.25">
      <c r="N1248" s="33">
        <v>1246</v>
      </c>
      <c r="O1248" s="33">
        <f t="shared" ca="1" si="39"/>
        <v>0.24808399604898879</v>
      </c>
      <c r="P1248" s="33">
        <v>135.56394087880062</v>
      </c>
      <c r="Q1248" s="31">
        <f t="shared" si="40"/>
        <v>0.70594982742445755</v>
      </c>
      <c r="Y1248" s="12">
        <v>135.56394087880062</v>
      </c>
    </row>
    <row r="1249" spans="14:25" x14ac:dyDescent="0.25">
      <c r="N1249" s="33">
        <v>1247</v>
      </c>
      <c r="O1249" s="33">
        <f t="shared" ca="1" si="39"/>
        <v>0.75887031973715424</v>
      </c>
      <c r="P1249" s="33">
        <v>127.36752056644067</v>
      </c>
      <c r="Q1249" s="31">
        <f t="shared" si="40"/>
        <v>0.47333309879269547</v>
      </c>
      <c r="Y1249" s="12">
        <v>127.36752056644067</v>
      </c>
    </row>
    <row r="1250" spans="14:25" x14ac:dyDescent="0.25">
      <c r="N1250" s="33">
        <v>1248</v>
      </c>
      <c r="O1250" s="33">
        <f t="shared" ca="1" si="39"/>
        <v>6.7167062994600069E-2</v>
      </c>
      <c r="P1250" s="33">
        <v>133.59566971677191</v>
      </c>
      <c r="Q1250" s="31">
        <f t="shared" si="40"/>
        <v>0.65296978835990227</v>
      </c>
      <c r="Y1250" s="12">
        <v>133.59566971677191</v>
      </c>
    </row>
    <row r="1251" spans="14:25" x14ac:dyDescent="0.25">
      <c r="N1251" s="33">
        <v>1249</v>
      </c>
      <c r="O1251" s="33">
        <f t="shared" ca="1" si="39"/>
        <v>7.967477231971265E-2</v>
      </c>
      <c r="P1251" s="33">
        <v>129.41032719128359</v>
      </c>
      <c r="Q1251" s="31">
        <f t="shared" si="40"/>
        <v>0.532908853095865</v>
      </c>
      <c r="Y1251" s="12">
        <v>129.41032719128359</v>
      </c>
    </row>
    <row r="1252" spans="14:25" x14ac:dyDescent="0.25">
      <c r="N1252" s="33">
        <v>1250</v>
      </c>
      <c r="O1252" s="33">
        <f t="shared" ca="1" si="39"/>
        <v>0.49786934162390872</v>
      </c>
      <c r="P1252" s="33">
        <v>136.32045420562051</v>
      </c>
      <c r="Q1252" s="31">
        <f t="shared" si="40"/>
        <v>0.7253878566972406</v>
      </c>
      <c r="Y1252" s="12">
        <v>136.32045420562051</v>
      </c>
    </row>
    <row r="1253" spans="14:25" x14ac:dyDescent="0.25">
      <c r="N1253" s="33">
        <v>1251</v>
      </c>
      <c r="O1253" s="33">
        <f t="shared" ca="1" si="39"/>
        <v>0.14544103126415242</v>
      </c>
      <c r="P1253" s="33">
        <v>125.26064278687909</v>
      </c>
      <c r="Q1253" s="31">
        <f t="shared" si="40"/>
        <v>0.41311214017938241</v>
      </c>
      <c r="Y1253" s="12">
        <v>125.26064278687909</v>
      </c>
    </row>
    <row r="1254" spans="14:25" x14ac:dyDescent="0.25">
      <c r="N1254" s="33">
        <v>1252</v>
      </c>
      <c r="O1254" s="33">
        <f t="shared" ca="1" si="39"/>
        <v>0.59562249890778773</v>
      </c>
      <c r="P1254" s="33">
        <v>127.71814018207935</v>
      </c>
      <c r="Q1254" s="31">
        <f t="shared" si="40"/>
        <v>0.48351210878677631</v>
      </c>
      <c r="Y1254" s="12">
        <v>127.71814018207935</v>
      </c>
    </row>
    <row r="1255" spans="14:25" x14ac:dyDescent="0.25">
      <c r="N1255" s="33">
        <v>1253</v>
      </c>
      <c r="O1255" s="33">
        <f t="shared" ca="1" si="39"/>
        <v>0.3406221010593603</v>
      </c>
      <c r="P1255" s="33">
        <v>129.56029037724156</v>
      </c>
      <c r="Q1255" s="31">
        <f t="shared" si="40"/>
        <v>0.53729219245966431</v>
      </c>
      <c r="Y1255" s="12">
        <v>129.56029037724156</v>
      </c>
    </row>
    <row r="1256" spans="14:25" x14ac:dyDescent="0.25">
      <c r="N1256" s="33">
        <v>1254</v>
      </c>
      <c r="O1256" s="33">
        <f t="shared" ca="1" si="39"/>
        <v>0.96095444479889691</v>
      </c>
      <c r="P1256" s="33">
        <v>130.15030184314338</v>
      </c>
      <c r="Q1256" s="31">
        <f t="shared" si="40"/>
        <v>0.55451886898378533</v>
      </c>
      <c r="Y1256" s="12">
        <v>130.15030184314338</v>
      </c>
    </row>
    <row r="1257" spans="14:25" x14ac:dyDescent="0.25">
      <c r="N1257" s="33">
        <v>1255</v>
      </c>
      <c r="O1257" s="33">
        <f t="shared" ca="1" si="39"/>
        <v>0.58396258763281539</v>
      </c>
      <c r="P1257" s="33">
        <v>133.55963406971105</v>
      </c>
      <c r="Q1257" s="31">
        <f t="shared" si="40"/>
        <v>0.6519717297891291</v>
      </c>
      <c r="Y1257" s="12">
        <v>133.55963406971105</v>
      </c>
    </row>
    <row r="1258" spans="14:25" x14ac:dyDescent="0.25">
      <c r="N1258" s="33">
        <v>1256</v>
      </c>
      <c r="O1258" s="33">
        <f t="shared" ca="1" si="39"/>
        <v>0.20084883842311607</v>
      </c>
      <c r="P1258" s="33">
        <v>138.61503799613942</v>
      </c>
      <c r="Q1258" s="31">
        <f t="shared" si="40"/>
        <v>0.78054033599746275</v>
      </c>
      <c r="Y1258" s="12">
        <v>138.61503799613942</v>
      </c>
    </row>
    <row r="1259" spans="14:25" x14ac:dyDescent="0.25">
      <c r="N1259" s="33">
        <v>1257</v>
      </c>
      <c r="O1259" s="33">
        <f t="shared" ca="1" si="39"/>
        <v>0.51286598681041951</v>
      </c>
      <c r="P1259" s="33">
        <v>125.28043957665929</v>
      </c>
      <c r="Q1259" s="31">
        <f t="shared" si="40"/>
        <v>0.41366804733630735</v>
      </c>
      <c r="Y1259" s="12">
        <v>125.28043957665929</v>
      </c>
    </row>
    <row r="1260" spans="14:25" x14ac:dyDescent="0.25">
      <c r="N1260" s="33">
        <v>1258</v>
      </c>
      <c r="O1260" s="33">
        <f t="shared" ca="1" si="39"/>
        <v>0.10728644494772288</v>
      </c>
      <c r="P1260" s="33">
        <v>148.30987358112736</v>
      </c>
      <c r="Q1260" s="31">
        <f t="shared" si="40"/>
        <v>0.93742400793664027</v>
      </c>
      <c r="Y1260" s="12">
        <v>148.30987358112736</v>
      </c>
    </row>
    <row r="1261" spans="14:25" x14ac:dyDescent="0.25">
      <c r="N1261" s="33">
        <v>1259</v>
      </c>
      <c r="O1261" s="33">
        <f t="shared" ca="1" si="39"/>
        <v>0.65367487507390887</v>
      </c>
      <c r="P1261" s="33">
        <v>111.69087648243202</v>
      </c>
      <c r="Q1261" s="31">
        <f t="shared" si="40"/>
        <v>0.12176432436505226</v>
      </c>
      <c r="Y1261" s="12">
        <v>111.69087648243202</v>
      </c>
    </row>
    <row r="1262" spans="14:25" x14ac:dyDescent="0.25">
      <c r="N1262" s="33">
        <v>1260</v>
      </c>
      <c r="O1262" s="33">
        <f t="shared" ca="1" si="39"/>
        <v>0.92205410467383619</v>
      </c>
      <c r="P1262" s="33">
        <v>130.51688180523695</v>
      </c>
      <c r="Q1262" s="31">
        <f t="shared" si="40"/>
        <v>0.565196351161808</v>
      </c>
      <c r="Y1262" s="12">
        <v>130.51688180523695</v>
      </c>
    </row>
    <row r="1263" spans="14:25" x14ac:dyDescent="0.25">
      <c r="N1263" s="33">
        <v>1261</v>
      </c>
      <c r="O1263" s="33">
        <f t="shared" ca="1" si="39"/>
        <v>0.42671410045983915</v>
      </c>
      <c r="P1263" s="33">
        <v>135.37372580080898</v>
      </c>
      <c r="Q1263" s="31">
        <f t="shared" si="40"/>
        <v>0.70097492730920119</v>
      </c>
      <c r="Y1263" s="12">
        <v>135.37372580080898</v>
      </c>
    </row>
    <row r="1264" spans="14:25" x14ac:dyDescent="0.25">
      <c r="N1264" s="33">
        <v>1262</v>
      </c>
      <c r="O1264" s="33">
        <f t="shared" ca="1" si="39"/>
        <v>0.19423762155337743</v>
      </c>
      <c r="P1264" s="33">
        <v>114.24045495557871</v>
      </c>
      <c r="Q1264" s="31">
        <f t="shared" si="40"/>
        <v>0.16032456593208874</v>
      </c>
      <c r="Y1264" s="12">
        <v>114.24045495557871</v>
      </c>
    </row>
    <row r="1265" spans="14:25" x14ac:dyDescent="0.25">
      <c r="N1265" s="33">
        <v>1263</v>
      </c>
      <c r="O1265" s="33">
        <f t="shared" ca="1" si="39"/>
        <v>0.95263492429059526</v>
      </c>
      <c r="P1265" s="33">
        <v>146.93242830104089</v>
      </c>
      <c r="Q1265" s="31">
        <f t="shared" si="40"/>
        <v>0.92273125153967572</v>
      </c>
      <c r="Y1265" s="12">
        <v>146.93242830104089</v>
      </c>
    </row>
    <row r="1266" spans="14:25" x14ac:dyDescent="0.25">
      <c r="N1266" s="33">
        <v>1264</v>
      </c>
      <c r="O1266" s="33">
        <f t="shared" ca="1" si="39"/>
        <v>0.66014010042028071</v>
      </c>
      <c r="P1266" s="33">
        <v>140.68016599518259</v>
      </c>
      <c r="Q1266" s="31">
        <f t="shared" si="40"/>
        <v>0.82462769993478202</v>
      </c>
      <c r="Y1266" s="12">
        <v>140.68016599518259</v>
      </c>
    </row>
    <row r="1267" spans="14:25" x14ac:dyDescent="0.25">
      <c r="N1267" s="33">
        <v>1265</v>
      </c>
      <c r="O1267" s="33">
        <f t="shared" ca="1" si="39"/>
        <v>0.49861952612610838</v>
      </c>
      <c r="P1267" s="33">
        <v>125.55551543170643</v>
      </c>
      <c r="Q1267" s="31">
        <f t="shared" si="40"/>
        <v>0.42141527675040863</v>
      </c>
      <c r="Y1267" s="12">
        <v>125.55551543170643</v>
      </c>
    </row>
    <row r="1268" spans="14:25" x14ac:dyDescent="0.25">
      <c r="N1268" s="33">
        <v>1266</v>
      </c>
      <c r="O1268" s="33">
        <f t="shared" ca="1" si="39"/>
        <v>3.9605889690601637E-2</v>
      </c>
      <c r="P1268" s="33">
        <v>141.29334592155948</v>
      </c>
      <c r="Q1268" s="31">
        <f t="shared" si="40"/>
        <v>0.83662308419307185</v>
      </c>
      <c r="Y1268" s="12">
        <v>141.29334592155948</v>
      </c>
    </row>
    <row r="1269" spans="14:25" x14ac:dyDescent="0.25">
      <c r="N1269" s="33">
        <v>1267</v>
      </c>
      <c r="O1269" s="33">
        <f t="shared" ca="1" si="39"/>
        <v>0.90658495711770781</v>
      </c>
      <c r="P1269" s="33">
        <v>147.24838448800466</v>
      </c>
      <c r="Q1269" s="31">
        <f t="shared" si="40"/>
        <v>0.92630611998191414</v>
      </c>
      <c r="Y1269" s="12">
        <v>147.24838448800466</v>
      </c>
    </row>
    <row r="1270" spans="14:25" x14ac:dyDescent="0.25">
      <c r="N1270" s="33">
        <v>1268</v>
      </c>
      <c r="O1270" s="33">
        <f t="shared" ca="1" si="39"/>
        <v>0.50875429850539855</v>
      </c>
      <c r="P1270" s="33">
        <v>123.04787927813912</v>
      </c>
      <c r="Q1270" s="31">
        <f t="shared" si="40"/>
        <v>0.35263383731953929</v>
      </c>
      <c r="Y1270" s="12">
        <v>123.04787927813912</v>
      </c>
    </row>
    <row r="1271" spans="14:25" x14ac:dyDescent="0.25">
      <c r="N1271" s="33">
        <v>1269</v>
      </c>
      <c r="O1271" s="33">
        <f t="shared" ca="1" si="39"/>
        <v>0.68731285633969963</v>
      </c>
      <c r="P1271" s="33">
        <v>117.75323980083027</v>
      </c>
      <c r="Q1271" s="31">
        <f t="shared" si="40"/>
        <v>0.22631166310426729</v>
      </c>
      <c r="Y1271" s="12">
        <v>117.75323980083027</v>
      </c>
    </row>
    <row r="1272" spans="14:25" x14ac:dyDescent="0.25">
      <c r="N1272" s="33">
        <v>1270</v>
      </c>
      <c r="O1272" s="33">
        <f t="shared" ca="1" si="39"/>
        <v>0.77667671420688866</v>
      </c>
      <c r="P1272" s="33">
        <v>135.71943642724924</v>
      </c>
      <c r="Q1272" s="31">
        <f t="shared" si="40"/>
        <v>0.7099911934975669</v>
      </c>
      <c r="Y1272" s="12">
        <v>135.71943642724924</v>
      </c>
    </row>
    <row r="1273" spans="14:25" x14ac:dyDescent="0.25">
      <c r="N1273" s="33">
        <v>1271</v>
      </c>
      <c r="O1273" s="33">
        <f t="shared" ca="1" si="39"/>
        <v>0.79201197342621044</v>
      </c>
      <c r="P1273" s="33">
        <v>115.84777071629659</v>
      </c>
      <c r="Q1273" s="31">
        <f t="shared" si="40"/>
        <v>0.18865063452234279</v>
      </c>
      <c r="Y1273" s="12">
        <v>115.84777071629659</v>
      </c>
    </row>
    <row r="1274" spans="14:25" x14ac:dyDescent="0.25">
      <c r="N1274" s="33">
        <v>1272</v>
      </c>
      <c r="O1274" s="33">
        <f t="shared" ca="1" si="39"/>
        <v>0.45194540540956152</v>
      </c>
      <c r="P1274" s="33">
        <v>132.85194465884331</v>
      </c>
      <c r="Q1274" s="31">
        <f t="shared" si="40"/>
        <v>0.63219987414869461</v>
      </c>
      <c r="Y1274" s="12">
        <v>132.85194465884331</v>
      </c>
    </row>
    <row r="1275" spans="14:25" x14ac:dyDescent="0.25">
      <c r="N1275" s="33">
        <v>1273</v>
      </c>
      <c r="O1275" s="33">
        <f t="shared" ca="1" si="39"/>
        <v>0.75353265253636725</v>
      </c>
      <c r="P1275" s="33">
        <v>118.66614839285955</v>
      </c>
      <c r="Q1275" s="31">
        <f t="shared" si="40"/>
        <v>0.24589949960092761</v>
      </c>
      <c r="Y1275" s="12">
        <v>118.66614839285955</v>
      </c>
    </row>
    <row r="1276" spans="14:25" x14ac:dyDescent="0.25">
      <c r="N1276" s="33">
        <v>1274</v>
      </c>
      <c r="O1276" s="33">
        <f t="shared" ca="1" si="39"/>
        <v>0.22670567616892223</v>
      </c>
      <c r="P1276" s="33">
        <v>114.72367664081303</v>
      </c>
      <c r="Q1276" s="31">
        <f t="shared" si="40"/>
        <v>0.16850930556976215</v>
      </c>
      <c r="Y1276" s="12">
        <v>114.72367664081303</v>
      </c>
    </row>
    <row r="1277" spans="14:25" x14ac:dyDescent="0.25">
      <c r="N1277" s="33">
        <v>1275</v>
      </c>
      <c r="O1277" s="33">
        <f t="shared" ca="1" si="39"/>
        <v>0.319666178267625</v>
      </c>
      <c r="P1277" s="33">
        <v>108.40035508944767</v>
      </c>
      <c r="Q1277" s="31">
        <f t="shared" si="40"/>
        <v>8.2814181180750013E-2</v>
      </c>
      <c r="Y1277" s="12">
        <v>108.40035508944767</v>
      </c>
    </row>
    <row r="1278" spans="14:25" x14ac:dyDescent="0.25">
      <c r="N1278" s="33">
        <v>1276</v>
      </c>
      <c r="O1278" s="33">
        <f t="shared" ca="1" si="39"/>
        <v>0.36397684872732139</v>
      </c>
      <c r="P1278" s="33">
        <v>139.79132422802888</v>
      </c>
      <c r="Q1278" s="31">
        <f t="shared" si="40"/>
        <v>0.80633756852013572</v>
      </c>
      <c r="Y1278" s="12">
        <v>139.79132422802888</v>
      </c>
    </row>
    <row r="1279" spans="14:25" x14ac:dyDescent="0.25">
      <c r="N1279" s="33">
        <v>1277</v>
      </c>
      <c r="O1279" s="33">
        <f t="shared" ca="1" si="39"/>
        <v>0.20087762795426745</v>
      </c>
      <c r="P1279" s="33">
        <v>154.55081519385038</v>
      </c>
      <c r="Q1279" s="31">
        <f t="shared" si="40"/>
        <v>0.97926091488330558</v>
      </c>
      <c r="Y1279" s="12">
        <v>154.55081519385038</v>
      </c>
    </row>
    <row r="1280" spans="14:25" x14ac:dyDescent="0.25">
      <c r="N1280" s="33">
        <v>1278</v>
      </c>
      <c r="O1280" s="33">
        <f t="shared" ca="1" si="39"/>
        <v>0.10422632561817002</v>
      </c>
      <c r="P1280" s="33">
        <v>106.52249329655491</v>
      </c>
      <c r="Q1280" s="31">
        <f t="shared" si="40"/>
        <v>6.5466462137804007E-2</v>
      </c>
      <c r="Y1280" s="12">
        <v>106.52249329655491</v>
      </c>
    </row>
    <row r="1281" spans="14:25" x14ac:dyDescent="0.25">
      <c r="N1281" s="33">
        <v>1279</v>
      </c>
      <c r="O1281" s="33">
        <f t="shared" ca="1" si="39"/>
        <v>0.62550758791999161</v>
      </c>
      <c r="P1281" s="33">
        <v>133.07693649783934</v>
      </c>
      <c r="Q1281" s="31">
        <f t="shared" si="40"/>
        <v>0.63851982766147086</v>
      </c>
      <c r="Y1281" s="12">
        <v>133.07693649783934</v>
      </c>
    </row>
    <row r="1282" spans="14:25" x14ac:dyDescent="0.25">
      <c r="N1282" s="33">
        <v>1280</v>
      </c>
      <c r="O1282" s="33">
        <f t="shared" ca="1" si="39"/>
        <v>0.33703520454356251</v>
      </c>
      <c r="P1282" s="33">
        <v>124.28568117488493</v>
      </c>
      <c r="Q1282" s="31">
        <f t="shared" si="40"/>
        <v>0.38603533693903841</v>
      </c>
      <c r="Y1282" s="12">
        <v>124.28568117488493</v>
      </c>
    </row>
    <row r="1283" spans="14:25" x14ac:dyDescent="0.25">
      <c r="N1283" s="33">
        <v>1281</v>
      </c>
      <c r="O1283" s="33">
        <f t="shared" ca="1" si="39"/>
        <v>0.6958789467005605</v>
      </c>
      <c r="P1283" s="33">
        <v>130.89768622620051</v>
      </c>
      <c r="Q1283" s="31">
        <f t="shared" si="40"/>
        <v>0.5762572194000064</v>
      </c>
      <c r="Y1283" s="12">
        <v>130.89768622620051</v>
      </c>
    </row>
    <row r="1284" spans="14:25" x14ac:dyDescent="0.25">
      <c r="N1284" s="33">
        <v>1282</v>
      </c>
      <c r="O1284" s="33">
        <f t="shared" ref="O1284:O1347" ca="1" si="41">RAND()</f>
        <v>0.77093890239871354</v>
      </c>
      <c r="P1284" s="33">
        <v>116.84976737830361</v>
      </c>
      <c r="Q1284" s="31">
        <f t="shared" ref="Q1284:Q1347" si="42">_xlfn.NORM.S.DIST(($L$5+$L$6*ASINH((P1284-$L$3)/$L$4)),TRUE)</f>
        <v>0.20790556171708269</v>
      </c>
      <c r="Y1284" s="12">
        <v>116.84976737830361</v>
      </c>
    </row>
    <row r="1285" spans="14:25" x14ac:dyDescent="0.25">
      <c r="N1285" s="33">
        <v>1283</v>
      </c>
      <c r="O1285" s="33">
        <f t="shared" ca="1" si="41"/>
        <v>0.2973070442220227</v>
      </c>
      <c r="P1285" s="33">
        <v>123.86829316067599</v>
      </c>
      <c r="Q1285" s="31">
        <f t="shared" si="42"/>
        <v>0.37464098189577866</v>
      </c>
      <c r="Y1285" s="12">
        <v>123.86829316067599</v>
      </c>
    </row>
    <row r="1286" spans="14:25" x14ac:dyDescent="0.25">
      <c r="N1286" s="33">
        <v>1284</v>
      </c>
      <c r="O1286" s="33">
        <f t="shared" ca="1" si="41"/>
        <v>0.50614870470802276</v>
      </c>
      <c r="P1286" s="33">
        <v>106.68911984406331</v>
      </c>
      <c r="Q1286" s="31">
        <f t="shared" si="42"/>
        <v>6.6875441123769461E-2</v>
      </c>
      <c r="Y1286" s="12">
        <v>106.68911984406331</v>
      </c>
    </row>
    <row r="1287" spans="14:25" x14ac:dyDescent="0.25">
      <c r="N1287" s="33">
        <v>1285</v>
      </c>
      <c r="O1287" s="33">
        <f t="shared" ca="1" si="41"/>
        <v>0.87780872462506321</v>
      </c>
      <c r="P1287" s="33">
        <v>125.21763727260674</v>
      </c>
      <c r="Q1287" s="31">
        <f t="shared" si="42"/>
        <v>0.41190529968679346</v>
      </c>
      <c r="Y1287" s="12">
        <v>125.21763727260674</v>
      </c>
    </row>
    <row r="1288" spans="14:25" x14ac:dyDescent="0.25">
      <c r="N1288" s="33">
        <v>1286</v>
      </c>
      <c r="O1288" s="33">
        <f t="shared" ca="1" si="41"/>
        <v>0.42029098858083502</v>
      </c>
      <c r="P1288" s="33">
        <v>121.01791397137485</v>
      </c>
      <c r="Q1288" s="31">
        <f t="shared" si="42"/>
        <v>0.30073093722380317</v>
      </c>
      <c r="Y1288" s="12">
        <v>121.01791397137485</v>
      </c>
    </row>
    <row r="1289" spans="14:25" x14ac:dyDescent="0.25">
      <c r="N1289" s="33">
        <v>1287</v>
      </c>
      <c r="O1289" s="33">
        <f t="shared" ca="1" si="41"/>
        <v>0.89051121847849579</v>
      </c>
      <c r="P1289" s="33">
        <v>148.30471202323685</v>
      </c>
      <c r="Q1289" s="31">
        <f t="shared" si="42"/>
        <v>0.93737319250268292</v>
      </c>
      <c r="Y1289" s="12">
        <v>148.30471202323685</v>
      </c>
    </row>
    <row r="1290" spans="14:25" x14ac:dyDescent="0.25">
      <c r="N1290" s="33">
        <v>1288</v>
      </c>
      <c r="O1290" s="33">
        <f t="shared" ca="1" si="41"/>
        <v>0.1266952170023381</v>
      </c>
      <c r="P1290" s="33">
        <v>129.13701655493901</v>
      </c>
      <c r="Q1290" s="31">
        <f t="shared" si="42"/>
        <v>0.52491821515684189</v>
      </c>
      <c r="Y1290" s="12">
        <v>129.13701655493901</v>
      </c>
    </row>
    <row r="1291" spans="14:25" x14ac:dyDescent="0.25">
      <c r="N1291" s="33">
        <v>1289</v>
      </c>
      <c r="O1291" s="33">
        <f t="shared" ca="1" si="41"/>
        <v>0.77735135192866955</v>
      </c>
      <c r="P1291" s="33">
        <v>128.56123192510296</v>
      </c>
      <c r="Q1291" s="31">
        <f t="shared" si="42"/>
        <v>0.50808912338561718</v>
      </c>
      <c r="Y1291" s="12">
        <v>128.56123192510296</v>
      </c>
    </row>
    <row r="1292" spans="14:25" x14ac:dyDescent="0.25">
      <c r="N1292" s="33">
        <v>1290</v>
      </c>
      <c r="O1292" s="33">
        <f t="shared" ca="1" si="41"/>
        <v>0.29924447898490214</v>
      </c>
      <c r="P1292" s="33">
        <v>133.77585504764886</v>
      </c>
      <c r="Q1292" s="31">
        <f t="shared" si="42"/>
        <v>0.65794672523662645</v>
      </c>
      <c r="Y1292" s="12">
        <v>133.77585504764886</v>
      </c>
    </row>
    <row r="1293" spans="14:25" x14ac:dyDescent="0.25">
      <c r="N1293" s="33">
        <v>1291</v>
      </c>
      <c r="O1293" s="33">
        <f t="shared" ca="1" si="41"/>
        <v>0.49038760722510166</v>
      </c>
      <c r="P1293" s="33">
        <v>113.00743266233908</v>
      </c>
      <c r="Q1293" s="31">
        <f t="shared" si="42"/>
        <v>0.14071647664001802</v>
      </c>
      <c r="Y1293" s="12">
        <v>113.00743266233908</v>
      </c>
    </row>
    <row r="1294" spans="14:25" x14ac:dyDescent="0.25">
      <c r="N1294" s="33">
        <v>1292</v>
      </c>
      <c r="O1294" s="33">
        <f t="shared" ca="1" si="41"/>
        <v>0.94878311075635002</v>
      </c>
      <c r="P1294" s="33">
        <v>127.62294206546812</v>
      </c>
      <c r="Q1294" s="31">
        <f t="shared" si="42"/>
        <v>0.48074534585941414</v>
      </c>
      <c r="Y1294" s="12">
        <v>127.62294206546812</v>
      </c>
    </row>
    <row r="1295" spans="14:25" x14ac:dyDescent="0.25">
      <c r="N1295" s="33">
        <v>1293</v>
      </c>
      <c r="O1295" s="33">
        <f t="shared" ca="1" si="41"/>
        <v>0.37272970983951281</v>
      </c>
      <c r="P1295" s="33">
        <v>123.36183512642927</v>
      </c>
      <c r="Q1295" s="31">
        <f t="shared" si="42"/>
        <v>0.36099177946008576</v>
      </c>
      <c r="Y1295" s="12">
        <v>123.36183512642927</v>
      </c>
    </row>
    <row r="1296" spans="14:25" x14ac:dyDescent="0.25">
      <c r="N1296" s="33">
        <v>1294</v>
      </c>
      <c r="O1296" s="33">
        <f t="shared" ca="1" si="41"/>
        <v>0.69462324416302279</v>
      </c>
      <c r="P1296" s="33">
        <v>114.74692640846096</v>
      </c>
      <c r="Q1296" s="31">
        <f t="shared" si="42"/>
        <v>0.16891026713546475</v>
      </c>
      <c r="Y1296" s="12">
        <v>114.74692640846096</v>
      </c>
    </row>
    <row r="1297" spans="14:25" x14ac:dyDescent="0.25">
      <c r="N1297" s="33">
        <v>1295</v>
      </c>
      <c r="O1297" s="33">
        <f t="shared" ca="1" si="41"/>
        <v>0.13116104863335887</v>
      </c>
      <c r="P1297" s="33">
        <v>131.19696191434056</v>
      </c>
      <c r="Q1297" s="31">
        <f t="shared" si="42"/>
        <v>0.58492222042797215</v>
      </c>
      <c r="Y1297" s="12">
        <v>131.19696191434056</v>
      </c>
    </row>
    <row r="1298" spans="14:25" x14ac:dyDescent="0.25">
      <c r="N1298" s="33">
        <v>1296</v>
      </c>
      <c r="O1298" s="33">
        <f t="shared" ca="1" si="41"/>
        <v>0.52857222959380135</v>
      </c>
      <c r="P1298" s="33">
        <v>109.94870937511317</v>
      </c>
      <c r="Q1298" s="31">
        <f t="shared" si="42"/>
        <v>9.97052034624894E-2</v>
      </c>
      <c r="Y1298" s="12">
        <v>109.94870937511317</v>
      </c>
    </row>
    <row r="1299" spans="14:25" x14ac:dyDescent="0.25">
      <c r="N1299" s="33">
        <v>1297</v>
      </c>
      <c r="O1299" s="33">
        <f t="shared" ca="1" si="41"/>
        <v>0.75911307557179808</v>
      </c>
      <c r="P1299" s="33">
        <v>150.23973271688374</v>
      </c>
      <c r="Q1299" s="31">
        <f t="shared" si="42"/>
        <v>0.95433285422429459</v>
      </c>
      <c r="Y1299" s="12">
        <v>150.23973271688374</v>
      </c>
    </row>
    <row r="1300" spans="14:25" x14ac:dyDescent="0.25">
      <c r="N1300" s="33">
        <v>1298</v>
      </c>
      <c r="O1300" s="33">
        <f t="shared" ca="1" si="41"/>
        <v>0.56900515263472184</v>
      </c>
      <c r="P1300" s="33">
        <v>155.17810652887761</v>
      </c>
      <c r="Q1300" s="31">
        <f t="shared" si="42"/>
        <v>0.98169898457839988</v>
      </c>
      <c r="Y1300" s="12">
        <v>155.17810652887761</v>
      </c>
    </row>
    <row r="1301" spans="14:25" x14ac:dyDescent="0.25">
      <c r="N1301" s="33">
        <v>1299</v>
      </c>
      <c r="O1301" s="33">
        <f t="shared" ca="1" si="41"/>
        <v>0.23192074654252937</v>
      </c>
      <c r="P1301" s="33">
        <v>126.18675438915103</v>
      </c>
      <c r="Q1301" s="31">
        <f t="shared" si="42"/>
        <v>0.43934312275578674</v>
      </c>
      <c r="Y1301" s="12">
        <v>126.18675438915103</v>
      </c>
    </row>
    <row r="1302" spans="14:25" x14ac:dyDescent="0.25">
      <c r="N1302" s="33">
        <v>1300</v>
      </c>
      <c r="O1302" s="33">
        <f t="shared" ca="1" si="41"/>
        <v>0.64113993882372289</v>
      </c>
      <c r="P1302" s="33">
        <v>96.286566588622108</v>
      </c>
      <c r="Q1302" s="31">
        <f t="shared" si="42"/>
        <v>1.5136363035259363E-2</v>
      </c>
      <c r="Y1302" s="12">
        <v>96.286566588622108</v>
      </c>
    </row>
    <row r="1303" spans="14:25" x14ac:dyDescent="0.25">
      <c r="N1303" s="33">
        <v>1301</v>
      </c>
      <c r="O1303" s="33">
        <f t="shared" ca="1" si="41"/>
        <v>0.54405584006583685</v>
      </c>
      <c r="P1303" s="33">
        <v>136.81442532708741</v>
      </c>
      <c r="Q1303" s="31">
        <f t="shared" si="42"/>
        <v>0.73776315315003194</v>
      </c>
      <c r="Y1303" s="12">
        <v>136.81442532708741</v>
      </c>
    </row>
    <row r="1304" spans="14:25" x14ac:dyDescent="0.25">
      <c r="N1304" s="33">
        <v>1302</v>
      </c>
      <c r="O1304" s="33">
        <f t="shared" ca="1" si="41"/>
        <v>0.74845763511870889</v>
      </c>
      <c r="P1304" s="33">
        <v>127.0178420748165</v>
      </c>
      <c r="Q1304" s="31">
        <f t="shared" si="42"/>
        <v>0.46321555953267851</v>
      </c>
      <c r="Y1304" s="12">
        <v>127.0178420748165</v>
      </c>
    </row>
    <row r="1305" spans="14:25" x14ac:dyDescent="0.25">
      <c r="N1305" s="33">
        <v>1303</v>
      </c>
      <c r="O1305" s="33">
        <f t="shared" ca="1" si="41"/>
        <v>0.35269361713934044</v>
      </c>
      <c r="P1305" s="33">
        <v>134.94701753331134</v>
      </c>
      <c r="Q1305" s="31">
        <f t="shared" si="42"/>
        <v>0.68969415398488143</v>
      </c>
      <c r="Y1305" s="12">
        <v>134.94701753331134</v>
      </c>
    </row>
    <row r="1306" spans="14:25" x14ac:dyDescent="0.25">
      <c r="N1306" s="33">
        <v>1304</v>
      </c>
      <c r="O1306" s="33">
        <f t="shared" ca="1" si="41"/>
        <v>0.31070423762750987</v>
      </c>
      <c r="P1306" s="33">
        <v>124.2747774313133</v>
      </c>
      <c r="Q1306" s="31">
        <f t="shared" si="42"/>
        <v>0.38573607858556341</v>
      </c>
      <c r="Y1306" s="12">
        <v>124.2747774313133</v>
      </c>
    </row>
    <row r="1307" spans="14:25" x14ac:dyDescent="0.25">
      <c r="N1307" s="33">
        <v>1305</v>
      </c>
      <c r="O1307" s="33">
        <f t="shared" ca="1" si="41"/>
        <v>0.31218565467231607</v>
      </c>
      <c r="P1307" s="33">
        <v>130.4407951705752</v>
      </c>
      <c r="Q1307" s="31">
        <f t="shared" si="42"/>
        <v>0.56298228706109943</v>
      </c>
      <c r="Y1307" s="12">
        <v>130.4407951705752</v>
      </c>
    </row>
    <row r="1308" spans="14:25" x14ac:dyDescent="0.25">
      <c r="N1308" s="33">
        <v>1306</v>
      </c>
      <c r="O1308" s="33">
        <f t="shared" ca="1" si="41"/>
        <v>0.678371932186701</v>
      </c>
      <c r="P1308" s="33">
        <v>140.47476305901048</v>
      </c>
      <c r="Q1308" s="31">
        <f t="shared" si="42"/>
        <v>0.82049516929205502</v>
      </c>
      <c r="Y1308" s="12">
        <v>140.47476305901048</v>
      </c>
    </row>
    <row r="1309" spans="14:25" x14ac:dyDescent="0.25">
      <c r="N1309" s="33">
        <v>1307</v>
      </c>
      <c r="O1309" s="33">
        <f t="shared" ca="1" si="41"/>
        <v>8.4566754482497952E-2</v>
      </c>
      <c r="P1309" s="33">
        <v>117.99632881058781</v>
      </c>
      <c r="Q1309" s="31">
        <f t="shared" si="42"/>
        <v>0.23143123356213263</v>
      </c>
      <c r="Y1309" s="12">
        <v>117.99632881058781</v>
      </c>
    </row>
    <row r="1310" spans="14:25" x14ac:dyDescent="0.25">
      <c r="N1310" s="33">
        <v>1308</v>
      </c>
      <c r="O1310" s="33">
        <f t="shared" ca="1" si="41"/>
        <v>0.51096588546914812</v>
      </c>
      <c r="P1310" s="33">
        <v>135.71380552043536</v>
      </c>
      <c r="Q1310" s="31">
        <f t="shared" si="42"/>
        <v>0.7098452505659314</v>
      </c>
      <c r="Y1310" s="12">
        <v>135.71380552043536</v>
      </c>
    </row>
    <row r="1311" spans="14:25" x14ac:dyDescent="0.25">
      <c r="N1311" s="33">
        <v>1309</v>
      </c>
      <c r="O1311" s="33">
        <f t="shared" ca="1" si="41"/>
        <v>0.71911024163246551</v>
      </c>
      <c r="P1311" s="33">
        <v>137.68271587914089</v>
      </c>
      <c r="Q1311" s="31">
        <f t="shared" si="42"/>
        <v>0.758865359359989</v>
      </c>
      <c r="Y1311" s="12">
        <v>137.68271587914089</v>
      </c>
    </row>
    <row r="1312" spans="14:25" x14ac:dyDescent="0.25">
      <c r="N1312" s="33">
        <v>1310</v>
      </c>
      <c r="O1312" s="33">
        <f t="shared" ca="1" si="41"/>
        <v>0.87598520087460363</v>
      </c>
      <c r="P1312" s="33">
        <v>142.69667803925105</v>
      </c>
      <c r="Q1312" s="31">
        <f t="shared" si="42"/>
        <v>0.86212673281408847</v>
      </c>
      <c r="Y1312" s="12">
        <v>142.69667803925105</v>
      </c>
    </row>
    <row r="1313" spans="14:25" x14ac:dyDescent="0.25">
      <c r="N1313" s="33">
        <v>1311</v>
      </c>
      <c r="O1313" s="33">
        <f t="shared" ca="1" si="41"/>
        <v>0.18247910974387527</v>
      </c>
      <c r="P1313" s="33">
        <v>127.41248718962193</v>
      </c>
      <c r="Q1313" s="31">
        <f t="shared" si="42"/>
        <v>0.47463676674695682</v>
      </c>
      <c r="Y1313" s="12">
        <v>127.41248718962193</v>
      </c>
    </row>
    <row r="1314" spans="14:25" x14ac:dyDescent="0.25">
      <c r="N1314" s="33">
        <v>1312</v>
      </c>
      <c r="O1314" s="33">
        <f t="shared" ca="1" si="41"/>
        <v>0.84813826528024083</v>
      </c>
      <c r="P1314" s="33">
        <v>124.88424359284548</v>
      </c>
      <c r="Q1314" s="31">
        <f t="shared" si="42"/>
        <v>0.40258693234833348</v>
      </c>
      <c r="Y1314" s="12">
        <v>124.88424359284548</v>
      </c>
    </row>
    <row r="1315" spans="14:25" x14ac:dyDescent="0.25">
      <c r="N1315" s="33">
        <v>1313</v>
      </c>
      <c r="O1315" s="33">
        <f t="shared" ca="1" si="41"/>
        <v>9.143532173068436E-2</v>
      </c>
      <c r="P1315" s="33">
        <v>124.65379207299831</v>
      </c>
      <c r="Q1315" s="31">
        <f t="shared" si="42"/>
        <v>0.3961863129753696</v>
      </c>
      <c r="Y1315" s="12">
        <v>124.65379207299831</v>
      </c>
    </row>
    <row r="1316" spans="14:25" x14ac:dyDescent="0.25">
      <c r="N1316" s="33">
        <v>1314</v>
      </c>
      <c r="O1316" s="33">
        <f t="shared" ca="1" si="41"/>
        <v>0.33434842265422526</v>
      </c>
      <c r="P1316" s="33">
        <v>120.13246095531022</v>
      </c>
      <c r="Q1316" s="31">
        <f t="shared" si="42"/>
        <v>0.27937399398405455</v>
      </c>
      <c r="Y1316" s="12">
        <v>120.13246095531022</v>
      </c>
    </row>
    <row r="1317" spans="14:25" x14ac:dyDescent="0.25">
      <c r="N1317" s="33">
        <v>1315</v>
      </c>
      <c r="O1317" s="33">
        <f t="shared" ca="1" si="41"/>
        <v>0.3693425753146492</v>
      </c>
      <c r="P1317" s="33">
        <v>126.73608122518371</v>
      </c>
      <c r="Q1317" s="31">
        <f t="shared" si="42"/>
        <v>0.45509231133309164</v>
      </c>
      <c r="Y1317" s="12">
        <v>126.73608122518371</v>
      </c>
    </row>
    <row r="1318" spans="14:25" x14ac:dyDescent="0.25">
      <c r="N1318" s="33">
        <v>1316</v>
      </c>
      <c r="O1318" s="33">
        <f t="shared" ca="1" si="41"/>
        <v>0.62208613706269933</v>
      </c>
      <c r="P1318" s="33">
        <v>122.5222900096081</v>
      </c>
      <c r="Q1318" s="31">
        <f t="shared" si="42"/>
        <v>0.33882941689130175</v>
      </c>
      <c r="Y1318" s="12">
        <v>122.5222900096081</v>
      </c>
    </row>
    <row r="1319" spans="14:25" x14ac:dyDescent="0.25">
      <c r="N1319" s="33">
        <v>1317</v>
      </c>
      <c r="O1319" s="33">
        <f t="shared" ca="1" si="41"/>
        <v>0.52588428486775973</v>
      </c>
      <c r="P1319" s="33">
        <v>113.60375735731211</v>
      </c>
      <c r="Q1319" s="31">
        <f t="shared" si="42"/>
        <v>0.14997182866607719</v>
      </c>
      <c r="Y1319" s="12">
        <v>113.60375735731211</v>
      </c>
    </row>
    <row r="1320" spans="14:25" x14ac:dyDescent="0.25">
      <c r="N1320" s="33">
        <v>1318</v>
      </c>
      <c r="O1320" s="33">
        <f t="shared" ca="1" si="41"/>
        <v>0.44830820568859431</v>
      </c>
      <c r="P1320" s="33">
        <v>121.39702754286739</v>
      </c>
      <c r="Q1320" s="31">
        <f t="shared" si="42"/>
        <v>0.31012400885688263</v>
      </c>
      <c r="Y1320" s="12">
        <v>121.39702754286739</v>
      </c>
    </row>
    <row r="1321" spans="14:25" x14ac:dyDescent="0.25">
      <c r="N1321" s="33">
        <v>1319</v>
      </c>
      <c r="O1321" s="33">
        <f t="shared" ca="1" si="41"/>
        <v>3.859488790282728E-2</v>
      </c>
      <c r="P1321" s="33">
        <v>153.97800097142539</v>
      </c>
      <c r="Q1321" s="31">
        <f t="shared" si="42"/>
        <v>0.97680544571727967</v>
      </c>
      <c r="Y1321" s="12">
        <v>153.97800097142539</v>
      </c>
    </row>
    <row r="1322" spans="14:25" x14ac:dyDescent="0.25">
      <c r="N1322" s="33">
        <v>1320</v>
      </c>
      <c r="O1322" s="33">
        <f t="shared" ca="1" si="41"/>
        <v>0.20632314634020099</v>
      </c>
      <c r="P1322" s="33">
        <v>112.25312450329128</v>
      </c>
      <c r="Q1322" s="31">
        <f t="shared" si="42"/>
        <v>0.12961147258332342</v>
      </c>
      <c r="Y1322" s="12">
        <v>112.25312450329128</v>
      </c>
    </row>
    <row r="1323" spans="14:25" x14ac:dyDescent="0.25">
      <c r="N1323" s="33">
        <v>1321</v>
      </c>
      <c r="O1323" s="33">
        <f t="shared" ca="1" si="41"/>
        <v>0.69098671876548134</v>
      </c>
      <c r="P1323" s="33">
        <v>100.01785864870224</v>
      </c>
      <c r="Q1323" s="31">
        <f t="shared" si="42"/>
        <v>2.6727572628054322E-2</v>
      </c>
      <c r="Y1323" s="12">
        <v>100.01785864870224</v>
      </c>
    </row>
    <row r="1324" spans="14:25" x14ac:dyDescent="0.25">
      <c r="N1324" s="33">
        <v>1322</v>
      </c>
      <c r="O1324" s="33">
        <f t="shared" ca="1" si="41"/>
        <v>0.97472407226999813</v>
      </c>
      <c r="P1324" s="33">
        <v>100.62081974876587</v>
      </c>
      <c r="Q1324" s="31">
        <f t="shared" si="42"/>
        <v>2.9192756398081474E-2</v>
      </c>
      <c r="Y1324" s="12">
        <v>100.62081974876587</v>
      </c>
    </row>
    <row r="1325" spans="14:25" x14ac:dyDescent="0.25">
      <c r="N1325" s="33">
        <v>1323</v>
      </c>
      <c r="O1325" s="33">
        <f t="shared" ca="1" si="41"/>
        <v>0.2417054343434204</v>
      </c>
      <c r="P1325" s="33">
        <v>122.75796880300408</v>
      </c>
      <c r="Q1325" s="31">
        <f t="shared" si="42"/>
        <v>0.34498969628299092</v>
      </c>
      <c r="Y1325" s="12">
        <v>122.75796880300408</v>
      </c>
    </row>
    <row r="1326" spans="14:25" x14ac:dyDescent="0.25">
      <c r="N1326" s="33">
        <v>1324</v>
      </c>
      <c r="O1326" s="33">
        <f t="shared" ca="1" si="41"/>
        <v>0.20781255811104571</v>
      </c>
      <c r="P1326" s="33">
        <v>146.84098894093313</v>
      </c>
      <c r="Q1326" s="31">
        <f t="shared" si="42"/>
        <v>0.9216733679838448</v>
      </c>
      <c r="Y1326" s="12">
        <v>146.84098894093313</v>
      </c>
    </row>
    <row r="1327" spans="14:25" x14ac:dyDescent="0.25">
      <c r="N1327" s="33">
        <v>1325</v>
      </c>
      <c r="O1327" s="33">
        <f t="shared" ca="1" si="41"/>
        <v>0.76940998515961712</v>
      </c>
      <c r="P1327" s="33">
        <v>137.58120438901929</v>
      </c>
      <c r="Q1327" s="31">
        <f t="shared" si="42"/>
        <v>0.75644272631735787</v>
      </c>
      <c r="Y1327" s="12">
        <v>137.58120438901929</v>
      </c>
    </row>
    <row r="1328" spans="14:25" x14ac:dyDescent="0.25">
      <c r="N1328" s="33">
        <v>1326</v>
      </c>
      <c r="O1328" s="33">
        <f t="shared" ca="1" si="41"/>
        <v>0.64461368212852699</v>
      </c>
      <c r="P1328" s="33">
        <v>101.85284079221944</v>
      </c>
      <c r="Q1328" s="31">
        <f t="shared" si="42"/>
        <v>3.4846534230123224E-2</v>
      </c>
      <c r="Y1328" s="12">
        <v>101.85284079221944</v>
      </c>
    </row>
    <row r="1329" spans="14:25" x14ac:dyDescent="0.25">
      <c r="N1329" s="33">
        <v>1327</v>
      </c>
      <c r="O1329" s="33">
        <f t="shared" ca="1" si="41"/>
        <v>0.8531109120567032</v>
      </c>
      <c r="P1329" s="33">
        <v>134.63830648545482</v>
      </c>
      <c r="Q1329" s="31">
        <f t="shared" si="42"/>
        <v>0.68143323261609334</v>
      </c>
      <c r="Y1329" s="12">
        <v>134.63830648545482</v>
      </c>
    </row>
    <row r="1330" spans="14:25" x14ac:dyDescent="0.25">
      <c r="N1330" s="33">
        <v>1328</v>
      </c>
      <c r="O1330" s="33">
        <f t="shared" ca="1" si="41"/>
        <v>0.76950698817101781</v>
      </c>
      <c r="P1330" s="33">
        <v>110.14651818263603</v>
      </c>
      <c r="Q1330" s="31">
        <f t="shared" si="42"/>
        <v>0.10204279593601326</v>
      </c>
      <c r="Y1330" s="12">
        <v>110.14651818263603</v>
      </c>
    </row>
    <row r="1331" spans="14:25" x14ac:dyDescent="0.25">
      <c r="N1331" s="33">
        <v>1329</v>
      </c>
      <c r="O1331" s="33">
        <f t="shared" ca="1" si="41"/>
        <v>7.6130235194888041E-2</v>
      </c>
      <c r="P1331" s="33">
        <v>143.58143481010629</v>
      </c>
      <c r="Q1331" s="31">
        <f t="shared" si="42"/>
        <v>0.87680137994455576</v>
      </c>
      <c r="Y1331" s="12">
        <v>143.58143481010629</v>
      </c>
    </row>
    <row r="1332" spans="14:25" x14ac:dyDescent="0.25">
      <c r="N1332" s="33">
        <v>1330</v>
      </c>
      <c r="O1332" s="33">
        <f t="shared" ca="1" si="41"/>
        <v>0.98851157394789024</v>
      </c>
      <c r="P1332" s="33">
        <v>121.67755221895382</v>
      </c>
      <c r="Q1332" s="31">
        <f t="shared" si="42"/>
        <v>0.31716684997506461</v>
      </c>
      <c r="Y1332" s="12">
        <v>121.67755221895382</v>
      </c>
    </row>
    <row r="1333" spans="14:25" x14ac:dyDescent="0.25">
      <c r="N1333" s="33">
        <v>1331</v>
      </c>
      <c r="O1333" s="33">
        <f t="shared" ca="1" si="41"/>
        <v>0.7030358299264664</v>
      </c>
      <c r="P1333" s="33">
        <v>139.14649403301428</v>
      </c>
      <c r="Q1333" s="31">
        <f t="shared" si="42"/>
        <v>0.79241554860304642</v>
      </c>
      <c r="Y1333" s="12">
        <v>139.14649403301428</v>
      </c>
    </row>
    <row r="1334" spans="14:25" x14ac:dyDescent="0.25">
      <c r="N1334" s="33">
        <v>1332</v>
      </c>
      <c r="O1334" s="33">
        <f t="shared" ca="1" si="41"/>
        <v>0.2325211513374239</v>
      </c>
      <c r="P1334" s="33">
        <v>114.34235509008329</v>
      </c>
      <c r="Q1334" s="31">
        <f t="shared" si="42"/>
        <v>0.16202694197686354</v>
      </c>
      <c r="Y1334" s="12">
        <v>114.34235509008329</v>
      </c>
    </row>
    <row r="1335" spans="14:25" x14ac:dyDescent="0.25">
      <c r="N1335" s="33">
        <v>1333</v>
      </c>
      <c r="O1335" s="33">
        <f t="shared" ca="1" si="41"/>
        <v>0.41519139653459269</v>
      </c>
      <c r="P1335" s="33">
        <v>114.26289536405525</v>
      </c>
      <c r="Q1335" s="31">
        <f t="shared" si="42"/>
        <v>0.16069838178716844</v>
      </c>
      <c r="Y1335" s="12">
        <v>114.26289536405525</v>
      </c>
    </row>
    <row r="1336" spans="14:25" x14ac:dyDescent="0.25">
      <c r="N1336" s="33">
        <v>1334</v>
      </c>
      <c r="O1336" s="33">
        <f t="shared" ca="1" si="41"/>
        <v>0.40299543180053143</v>
      </c>
      <c r="P1336" s="33">
        <v>108.89329965601434</v>
      </c>
      <c r="Q1336" s="31">
        <f t="shared" si="42"/>
        <v>8.792668974245639E-2</v>
      </c>
      <c r="Y1336" s="12">
        <v>108.89329965601434</v>
      </c>
    </row>
    <row r="1337" spans="14:25" x14ac:dyDescent="0.25">
      <c r="N1337" s="33">
        <v>1335</v>
      </c>
      <c r="O1337" s="33">
        <f t="shared" ca="1" si="41"/>
        <v>2.7030926071536343E-2</v>
      </c>
      <c r="P1337" s="33">
        <v>137.72294202087099</v>
      </c>
      <c r="Q1337" s="31">
        <f t="shared" si="42"/>
        <v>0.75982204785732699</v>
      </c>
      <c r="Y1337" s="12">
        <v>137.72294202087099</v>
      </c>
    </row>
    <row r="1338" spans="14:25" x14ac:dyDescent="0.25">
      <c r="N1338" s="33">
        <v>1336</v>
      </c>
      <c r="O1338" s="33">
        <f t="shared" ca="1" si="41"/>
        <v>0.89312355879574357</v>
      </c>
      <c r="P1338" s="33">
        <v>141.10166075564729</v>
      </c>
      <c r="Q1338" s="31">
        <f t="shared" si="42"/>
        <v>0.83292842143526225</v>
      </c>
      <c r="Y1338" s="12">
        <v>141.10166075564729</v>
      </c>
    </row>
    <row r="1339" spans="14:25" x14ac:dyDescent="0.25">
      <c r="N1339" s="33">
        <v>1337</v>
      </c>
      <c r="O1339" s="33">
        <f t="shared" ca="1" si="41"/>
        <v>0.68706609402535979</v>
      </c>
      <c r="P1339" s="33">
        <v>118.67338458942854</v>
      </c>
      <c r="Q1339" s="31">
        <f t="shared" si="42"/>
        <v>0.24605867360307371</v>
      </c>
      <c r="Y1339" s="12">
        <v>118.67338458942854</v>
      </c>
    </row>
    <row r="1340" spans="14:25" x14ac:dyDescent="0.25">
      <c r="N1340" s="33">
        <v>1338</v>
      </c>
      <c r="O1340" s="33">
        <f t="shared" ca="1" si="41"/>
        <v>0.13747017729945399</v>
      </c>
      <c r="P1340" s="33">
        <v>129.69382947342683</v>
      </c>
      <c r="Q1340" s="31">
        <f t="shared" si="42"/>
        <v>0.54119427543496501</v>
      </c>
      <c r="Y1340" s="12">
        <v>129.69382947342683</v>
      </c>
    </row>
    <row r="1341" spans="14:25" x14ac:dyDescent="0.25">
      <c r="N1341" s="33">
        <v>1339</v>
      </c>
      <c r="O1341" s="33">
        <f t="shared" ca="1" si="41"/>
        <v>0.77842878141464789</v>
      </c>
      <c r="P1341" s="33">
        <v>117.93912395019393</v>
      </c>
      <c r="Q1341" s="31">
        <f t="shared" si="42"/>
        <v>0.23022014293380647</v>
      </c>
      <c r="Y1341" s="12">
        <v>117.93912395019393</v>
      </c>
    </row>
    <row r="1342" spans="14:25" x14ac:dyDescent="0.25">
      <c r="N1342" s="33">
        <v>1340</v>
      </c>
      <c r="O1342" s="33">
        <f t="shared" ca="1" si="41"/>
        <v>0.62467874477170915</v>
      </c>
      <c r="P1342" s="33">
        <v>118.32640232537739</v>
      </c>
      <c r="Q1342" s="31">
        <f t="shared" si="42"/>
        <v>0.23849495986931549</v>
      </c>
      <c r="Y1342" s="12">
        <v>118.32640232537739</v>
      </c>
    </row>
    <row r="1343" spans="14:25" x14ac:dyDescent="0.25">
      <c r="N1343" s="33">
        <v>1341</v>
      </c>
      <c r="O1343" s="33">
        <f t="shared" ca="1" si="41"/>
        <v>0.6451393595883782</v>
      </c>
      <c r="P1343" s="33">
        <v>135.15456760570723</v>
      </c>
      <c r="Q1343" s="31">
        <f t="shared" si="42"/>
        <v>0.69520155503796011</v>
      </c>
      <c r="Y1343" s="12">
        <v>135.15456760570723</v>
      </c>
    </row>
    <row r="1344" spans="14:25" x14ac:dyDescent="0.25">
      <c r="N1344" s="33">
        <v>1342</v>
      </c>
      <c r="O1344" s="33">
        <f t="shared" ca="1" si="41"/>
        <v>8.1253515624839956E-2</v>
      </c>
      <c r="P1344" s="33">
        <v>149.41908463712593</v>
      </c>
      <c r="Q1344" s="31">
        <f t="shared" si="42"/>
        <v>0.94763955235155573</v>
      </c>
      <c r="Y1344" s="12">
        <v>149.41908463712593</v>
      </c>
    </row>
    <row r="1345" spans="14:25" x14ac:dyDescent="0.25">
      <c r="N1345" s="33">
        <v>1343</v>
      </c>
      <c r="O1345" s="33">
        <f t="shared" ca="1" si="41"/>
        <v>0.70872694338577791</v>
      </c>
      <c r="P1345" s="33">
        <v>126.28783990170507</v>
      </c>
      <c r="Q1345" s="31">
        <f t="shared" si="42"/>
        <v>0.44223170352939534</v>
      </c>
      <c r="Y1345" s="12">
        <v>126.28783990170507</v>
      </c>
    </row>
    <row r="1346" spans="14:25" x14ac:dyDescent="0.25">
      <c r="N1346" s="33">
        <v>1344</v>
      </c>
      <c r="O1346" s="33">
        <f t="shared" ca="1" si="41"/>
        <v>0.37668277109411819</v>
      </c>
      <c r="P1346" s="33">
        <v>132.33607440026975</v>
      </c>
      <c r="Q1346" s="31">
        <f t="shared" si="42"/>
        <v>0.6176011664782779</v>
      </c>
      <c r="Y1346" s="12">
        <v>132.33607440026975</v>
      </c>
    </row>
    <row r="1347" spans="14:25" x14ac:dyDescent="0.25">
      <c r="N1347" s="33">
        <v>1345</v>
      </c>
      <c r="O1347" s="33">
        <f t="shared" ca="1" si="41"/>
        <v>0.22385205173771705</v>
      </c>
      <c r="P1347" s="33">
        <v>138.43551954105277</v>
      </c>
      <c r="Q1347" s="31">
        <f t="shared" si="42"/>
        <v>0.77644906677311587</v>
      </c>
      <c r="Y1347" s="12">
        <v>138.43551954105277</v>
      </c>
    </row>
    <row r="1348" spans="14:25" x14ac:dyDescent="0.25">
      <c r="N1348" s="33">
        <v>1346</v>
      </c>
      <c r="O1348" s="33">
        <f t="shared" ref="O1348:O1411" ca="1" si="43">RAND()</f>
        <v>0.17035433127968858</v>
      </c>
      <c r="P1348" s="33">
        <v>124.80741079153044</v>
      </c>
      <c r="Q1348" s="31">
        <f t="shared" ref="Q1348:Q1411" si="44">_xlfn.NORM.S.DIST(($L$5+$L$6*ASINH((P1348-$L$3)/$L$4)),TRUE)</f>
        <v>0.4004491752861466</v>
      </c>
      <c r="Y1348" s="12">
        <v>124.80741079153044</v>
      </c>
    </row>
    <row r="1349" spans="14:25" x14ac:dyDescent="0.25">
      <c r="N1349" s="33">
        <v>1347</v>
      </c>
      <c r="O1349" s="33">
        <f t="shared" ca="1" si="43"/>
        <v>0.86949808048414257</v>
      </c>
      <c r="P1349" s="33">
        <v>129.01201092152257</v>
      </c>
      <c r="Q1349" s="31">
        <f t="shared" si="44"/>
        <v>0.52126338901268654</v>
      </c>
      <c r="Y1349" s="12">
        <v>129.01201092152257</v>
      </c>
    </row>
    <row r="1350" spans="14:25" x14ac:dyDescent="0.25">
      <c r="N1350" s="33">
        <v>1348</v>
      </c>
      <c r="O1350" s="33">
        <f t="shared" ca="1" si="43"/>
        <v>9.4423054566744935E-2</v>
      </c>
      <c r="P1350" s="33">
        <v>139.52255117371479</v>
      </c>
      <c r="Q1350" s="31">
        <f t="shared" si="44"/>
        <v>0.8006004502270494</v>
      </c>
      <c r="Y1350" s="12">
        <v>139.52255117371479</v>
      </c>
    </row>
    <row r="1351" spans="14:25" x14ac:dyDescent="0.25">
      <c r="N1351" s="33">
        <v>1349</v>
      </c>
      <c r="O1351" s="33">
        <f t="shared" ca="1" si="43"/>
        <v>0.72392152393814369</v>
      </c>
      <c r="P1351" s="33">
        <v>120.64410063025012</v>
      </c>
      <c r="Q1351" s="31">
        <f t="shared" si="44"/>
        <v>0.29161358990105729</v>
      </c>
      <c r="Y1351" s="12">
        <v>120.64410063025012</v>
      </c>
    </row>
    <row r="1352" spans="14:25" x14ac:dyDescent="0.25">
      <c r="N1352" s="33">
        <v>1350</v>
      </c>
      <c r="O1352" s="33">
        <f t="shared" ca="1" si="43"/>
        <v>0.39930851936657485</v>
      </c>
      <c r="P1352" s="33">
        <v>104.421535936659</v>
      </c>
      <c r="Q1352" s="31">
        <f t="shared" si="44"/>
        <v>4.9692286438014321E-2</v>
      </c>
      <c r="Y1352" s="12">
        <v>104.421535936659</v>
      </c>
    </row>
    <row r="1353" spans="14:25" x14ac:dyDescent="0.25">
      <c r="N1353" s="33">
        <v>1351</v>
      </c>
      <c r="O1353" s="33">
        <f t="shared" ca="1" si="43"/>
        <v>0.80749825976918477</v>
      </c>
      <c r="P1353" s="33">
        <v>126.22229316432281</v>
      </c>
      <c r="Q1353" s="31">
        <f t="shared" si="44"/>
        <v>0.44035814620389924</v>
      </c>
      <c r="Y1353" s="12">
        <v>126.22229316432281</v>
      </c>
    </row>
    <row r="1354" spans="14:25" x14ac:dyDescent="0.25">
      <c r="N1354" s="33">
        <v>1352</v>
      </c>
      <c r="O1354" s="33">
        <f t="shared" ca="1" si="43"/>
        <v>4.5747326675441458E-2</v>
      </c>
      <c r="P1354" s="33">
        <v>140.22292310370449</v>
      </c>
      <c r="Q1354" s="31">
        <f t="shared" si="44"/>
        <v>0.81535079301397251</v>
      </c>
      <c r="Y1354" s="12">
        <v>140.22292310370449</v>
      </c>
    </row>
    <row r="1355" spans="14:25" x14ac:dyDescent="0.25">
      <c r="N1355" s="33">
        <v>1353</v>
      </c>
      <c r="O1355" s="33">
        <f t="shared" ca="1" si="43"/>
        <v>0.16351729061788345</v>
      </c>
      <c r="P1355" s="33">
        <v>99.441120606032058</v>
      </c>
      <c r="Q1355" s="31">
        <f t="shared" si="44"/>
        <v>2.4540951889939249E-2</v>
      </c>
      <c r="Y1355" s="12">
        <v>99.441120606032058</v>
      </c>
    </row>
    <row r="1356" spans="14:25" x14ac:dyDescent="0.25">
      <c r="N1356" s="33">
        <v>1354</v>
      </c>
      <c r="O1356" s="33">
        <f t="shared" ca="1" si="43"/>
        <v>0.4573816283490364</v>
      </c>
      <c r="P1356" s="33">
        <v>142.21433193043535</v>
      </c>
      <c r="Q1356" s="31">
        <f t="shared" si="44"/>
        <v>0.85366858621728425</v>
      </c>
      <c r="Y1356" s="12">
        <v>142.21433193043535</v>
      </c>
    </row>
    <row r="1357" spans="14:25" x14ac:dyDescent="0.25">
      <c r="N1357" s="33">
        <v>1355</v>
      </c>
      <c r="O1357" s="33">
        <f t="shared" ca="1" si="43"/>
        <v>0.65839686742264958</v>
      </c>
      <c r="P1357" s="33">
        <v>142.90088991967289</v>
      </c>
      <c r="Q1357" s="31">
        <f t="shared" si="44"/>
        <v>0.86561026891577975</v>
      </c>
      <c r="Y1357" s="12">
        <v>142.90088991967289</v>
      </c>
    </row>
    <row r="1358" spans="14:25" x14ac:dyDescent="0.25">
      <c r="N1358" s="33">
        <v>1356</v>
      </c>
      <c r="O1358" s="33">
        <f t="shared" ca="1" si="43"/>
        <v>4.6298731323967335E-2</v>
      </c>
      <c r="P1358" s="33">
        <v>138.82976403063068</v>
      </c>
      <c r="Q1358" s="31">
        <f t="shared" si="44"/>
        <v>0.78538125117556323</v>
      </c>
      <c r="Y1358" s="12">
        <v>138.82976403063068</v>
      </c>
    </row>
    <row r="1359" spans="14:25" x14ac:dyDescent="0.25">
      <c r="N1359" s="33">
        <v>1357</v>
      </c>
      <c r="O1359" s="33">
        <f t="shared" ca="1" si="43"/>
        <v>0.62302904531349323</v>
      </c>
      <c r="P1359" s="33">
        <v>122.08398892798405</v>
      </c>
      <c r="Q1359" s="31">
        <f t="shared" si="44"/>
        <v>0.32750618252519592</v>
      </c>
      <c r="Y1359" s="12">
        <v>122.08398892798405</v>
      </c>
    </row>
    <row r="1360" spans="14:25" x14ac:dyDescent="0.25">
      <c r="N1360" s="33">
        <v>1358</v>
      </c>
      <c r="O1360" s="33">
        <f t="shared" ca="1" si="43"/>
        <v>0.54885402712223907</v>
      </c>
      <c r="P1360" s="33">
        <v>142.80623947556381</v>
      </c>
      <c r="Q1360" s="31">
        <f t="shared" si="44"/>
        <v>0.86400288493209176</v>
      </c>
      <c r="Y1360" s="12">
        <v>142.80623947556381</v>
      </c>
    </row>
    <row r="1361" spans="14:25" x14ac:dyDescent="0.25">
      <c r="N1361" s="33">
        <v>1359</v>
      </c>
      <c r="O1361" s="33">
        <f t="shared" ca="1" si="43"/>
        <v>0.9084554046008515</v>
      </c>
      <c r="P1361" s="33">
        <v>124.89003361953203</v>
      </c>
      <c r="Q1361" s="31">
        <f t="shared" si="44"/>
        <v>0.40274818206741897</v>
      </c>
      <c r="Y1361" s="12">
        <v>124.89003361953203</v>
      </c>
    </row>
    <row r="1362" spans="14:25" x14ac:dyDescent="0.25">
      <c r="N1362" s="33">
        <v>1360</v>
      </c>
      <c r="O1362" s="33">
        <f t="shared" ca="1" si="43"/>
        <v>4.3915477755044341E-2</v>
      </c>
      <c r="P1362" s="33">
        <v>120.3284791214104</v>
      </c>
      <c r="Q1362" s="31">
        <f t="shared" si="44"/>
        <v>0.28403002562212454</v>
      </c>
      <c r="Y1362" s="12">
        <v>120.3284791214104</v>
      </c>
    </row>
    <row r="1363" spans="14:25" x14ac:dyDescent="0.25">
      <c r="N1363" s="33">
        <v>1361</v>
      </c>
      <c r="O1363" s="33">
        <f t="shared" ca="1" si="43"/>
        <v>0.25983310881695476</v>
      </c>
      <c r="P1363" s="33">
        <v>109.75754345552718</v>
      </c>
      <c r="Q1363" s="31">
        <f t="shared" si="44"/>
        <v>9.7485652143681295E-2</v>
      </c>
      <c r="Y1363" s="12">
        <v>109.75754345552718</v>
      </c>
    </row>
    <row r="1364" spans="14:25" x14ac:dyDescent="0.25">
      <c r="N1364" s="33">
        <v>1362</v>
      </c>
      <c r="O1364" s="33">
        <f t="shared" ca="1" si="43"/>
        <v>0.58344504271243203</v>
      </c>
      <c r="P1364" s="33">
        <v>151.39322513768261</v>
      </c>
      <c r="Q1364" s="31">
        <f t="shared" si="44"/>
        <v>0.96258927814839645</v>
      </c>
      <c r="Y1364" s="12">
        <v>151.39322513768261</v>
      </c>
    </row>
    <row r="1365" spans="14:25" x14ac:dyDescent="0.25">
      <c r="N1365" s="33">
        <v>1363</v>
      </c>
      <c r="O1365" s="33">
        <f t="shared" ca="1" si="43"/>
        <v>0.96918089163976651</v>
      </c>
      <c r="P1365" s="33">
        <v>111.63011607453215</v>
      </c>
      <c r="Q1365" s="31">
        <f t="shared" si="44"/>
        <v>0.12093800848062211</v>
      </c>
      <c r="Y1365" s="12">
        <v>111.63011607453215</v>
      </c>
    </row>
    <row r="1366" spans="14:25" x14ac:dyDescent="0.25">
      <c r="N1366" s="33">
        <v>1364</v>
      </c>
      <c r="O1366" s="33">
        <f t="shared" ca="1" si="43"/>
        <v>0.19364037009944124</v>
      </c>
      <c r="P1366" s="33">
        <v>143.3802161455948</v>
      </c>
      <c r="Q1366" s="31">
        <f t="shared" si="44"/>
        <v>0.87355933184287216</v>
      </c>
      <c r="Y1366" s="12">
        <v>143.3802161455948</v>
      </c>
    </row>
    <row r="1367" spans="14:25" x14ac:dyDescent="0.25">
      <c r="N1367" s="33">
        <v>1365</v>
      </c>
      <c r="O1367" s="33">
        <f t="shared" ca="1" si="43"/>
        <v>0.89662716495556949</v>
      </c>
      <c r="P1367" s="33">
        <v>127.75411118536921</v>
      </c>
      <c r="Q1367" s="31">
        <f t="shared" si="44"/>
        <v>0.48455808123205429</v>
      </c>
      <c r="Y1367" s="12">
        <v>127.75411118536921</v>
      </c>
    </row>
    <row r="1368" spans="14:25" x14ac:dyDescent="0.25">
      <c r="N1368" s="33">
        <v>1366</v>
      </c>
      <c r="O1368" s="33">
        <f t="shared" ca="1" si="43"/>
        <v>0.28827549421005616</v>
      </c>
      <c r="P1368" s="33">
        <v>141.99666574937825</v>
      </c>
      <c r="Q1368" s="31">
        <f t="shared" si="44"/>
        <v>0.84974594152797545</v>
      </c>
      <c r="Y1368" s="12">
        <v>141.99666574937825</v>
      </c>
    </row>
    <row r="1369" spans="14:25" x14ac:dyDescent="0.25">
      <c r="N1369" s="33">
        <v>1367</v>
      </c>
      <c r="O1369" s="33">
        <f t="shared" ca="1" si="43"/>
        <v>9.3413382398196521E-2</v>
      </c>
      <c r="P1369" s="33">
        <v>118.53973613677178</v>
      </c>
      <c r="Q1369" s="31">
        <f t="shared" si="44"/>
        <v>0.24312866017543505</v>
      </c>
      <c r="Y1369" s="12">
        <v>118.53973613677178</v>
      </c>
    </row>
    <row r="1370" spans="14:25" x14ac:dyDescent="0.25">
      <c r="N1370" s="33">
        <v>1368</v>
      </c>
      <c r="O1370" s="33">
        <f t="shared" ca="1" si="43"/>
        <v>0.6229708249952346</v>
      </c>
      <c r="P1370" s="33">
        <v>132.53924869912493</v>
      </c>
      <c r="Q1370" s="31">
        <f t="shared" si="44"/>
        <v>0.62336794151576758</v>
      </c>
      <c r="Y1370" s="12">
        <v>132.53924869912493</v>
      </c>
    </row>
    <row r="1371" spans="14:25" x14ac:dyDescent="0.25">
      <c r="N1371" s="33">
        <v>1369</v>
      </c>
      <c r="O1371" s="33">
        <f t="shared" ca="1" si="43"/>
        <v>0.73033909561944321</v>
      </c>
      <c r="P1371" s="33">
        <v>109.99001061381747</v>
      </c>
      <c r="Q1371" s="31">
        <f t="shared" si="44"/>
        <v>0.10018982871006715</v>
      </c>
      <c r="Y1371" s="12">
        <v>109.99001061381747</v>
      </c>
    </row>
    <row r="1372" spans="14:25" x14ac:dyDescent="0.25">
      <c r="N1372" s="33">
        <v>1370</v>
      </c>
      <c r="O1372" s="33">
        <f t="shared" ca="1" si="43"/>
        <v>0.34601493543417117</v>
      </c>
      <c r="P1372" s="33">
        <v>154.03477218804227</v>
      </c>
      <c r="Q1372" s="31">
        <f t="shared" si="44"/>
        <v>0.97705901232489478</v>
      </c>
      <c r="Y1372" s="12">
        <v>154.03477218804227</v>
      </c>
    </row>
    <row r="1373" spans="14:25" x14ac:dyDescent="0.25">
      <c r="N1373" s="33">
        <v>1371</v>
      </c>
      <c r="O1373" s="33">
        <f t="shared" ca="1" si="43"/>
        <v>0.55591503747825877</v>
      </c>
      <c r="P1373" s="33">
        <v>130.67524780705833</v>
      </c>
      <c r="Q1373" s="31">
        <f t="shared" si="44"/>
        <v>0.56980058018019675</v>
      </c>
      <c r="Y1373" s="12">
        <v>130.67524780705833</v>
      </c>
    </row>
    <row r="1374" spans="14:25" x14ac:dyDescent="0.25">
      <c r="N1374" s="33">
        <v>1372</v>
      </c>
      <c r="O1374" s="33">
        <f t="shared" ca="1" si="43"/>
        <v>0.8425144978845025</v>
      </c>
      <c r="P1374" s="33">
        <v>148.54149526101787</v>
      </c>
      <c r="Q1374" s="31">
        <f t="shared" si="44"/>
        <v>0.93967247593614811</v>
      </c>
      <c r="Y1374" s="12">
        <v>148.54149526101787</v>
      </c>
    </row>
    <row r="1375" spans="14:25" x14ac:dyDescent="0.25">
      <c r="N1375" s="33">
        <v>1373</v>
      </c>
      <c r="O1375" s="33">
        <f t="shared" ca="1" si="43"/>
        <v>0.74122273386436199</v>
      </c>
      <c r="P1375" s="33">
        <v>161.84648386642127</v>
      </c>
      <c r="Q1375" s="31">
        <f t="shared" si="44"/>
        <v>0.9959090082710792</v>
      </c>
      <c r="Y1375" s="12">
        <v>161.84648386642127</v>
      </c>
    </row>
    <row r="1376" spans="14:25" x14ac:dyDescent="0.25">
      <c r="N1376" s="33">
        <v>1374</v>
      </c>
      <c r="O1376" s="33">
        <f t="shared" ca="1" si="43"/>
        <v>0.16755623113350782</v>
      </c>
      <c r="P1376" s="33">
        <v>137.6171080582414</v>
      </c>
      <c r="Q1376" s="31">
        <f t="shared" si="44"/>
        <v>0.7573009622799376</v>
      </c>
      <c r="Y1376" s="12">
        <v>137.6171080582414</v>
      </c>
    </row>
    <row r="1377" spans="14:25" x14ac:dyDescent="0.25">
      <c r="N1377" s="33">
        <v>1375</v>
      </c>
      <c r="O1377" s="33">
        <f t="shared" ca="1" si="43"/>
        <v>7.9114986053871239E-2</v>
      </c>
      <c r="P1377" s="33">
        <v>100.3483151191803</v>
      </c>
      <c r="Q1377" s="31">
        <f t="shared" si="44"/>
        <v>2.805525678696575E-2</v>
      </c>
      <c r="Y1377" s="12">
        <v>100.3483151191803</v>
      </c>
    </row>
    <row r="1378" spans="14:25" x14ac:dyDescent="0.25">
      <c r="N1378" s="33">
        <v>1376</v>
      </c>
      <c r="O1378" s="33">
        <f t="shared" ca="1" si="43"/>
        <v>0.44264000308700713</v>
      </c>
      <c r="P1378" s="33">
        <v>130.67650217036277</v>
      </c>
      <c r="Q1378" s="31">
        <f t="shared" si="44"/>
        <v>0.56983702533325442</v>
      </c>
      <c r="Y1378" s="12">
        <v>130.67650217036277</v>
      </c>
    </row>
    <row r="1379" spans="14:25" x14ac:dyDescent="0.25">
      <c r="N1379" s="33">
        <v>1377</v>
      </c>
      <c r="O1379" s="33">
        <f t="shared" ca="1" si="43"/>
        <v>0.22037544658705099</v>
      </c>
      <c r="P1379" s="33">
        <v>141.28442715542386</v>
      </c>
      <c r="Q1379" s="31">
        <f t="shared" si="44"/>
        <v>0.83645229625189343</v>
      </c>
      <c r="Y1379" s="12">
        <v>141.28442715542386</v>
      </c>
    </row>
    <row r="1380" spans="14:25" x14ac:dyDescent="0.25">
      <c r="N1380" s="33">
        <v>1378</v>
      </c>
      <c r="O1380" s="33">
        <f t="shared" ca="1" si="43"/>
        <v>0.38417551258508709</v>
      </c>
      <c r="P1380" s="33">
        <v>147.89486649556252</v>
      </c>
      <c r="Q1380" s="31">
        <f t="shared" si="44"/>
        <v>0.9332382406558366</v>
      </c>
      <c r="Y1380" s="12">
        <v>147.89486649556252</v>
      </c>
    </row>
    <row r="1381" spans="14:25" x14ac:dyDescent="0.25">
      <c r="N1381" s="33">
        <v>1379</v>
      </c>
      <c r="O1381" s="33">
        <f t="shared" ca="1" si="43"/>
        <v>0.88214542737831547</v>
      </c>
      <c r="P1381" s="33">
        <v>118.17432282611429</v>
      </c>
      <c r="Q1381" s="31">
        <f t="shared" si="44"/>
        <v>0.23522439216336954</v>
      </c>
      <c r="Y1381" s="12">
        <v>118.17432282611429</v>
      </c>
    </row>
    <row r="1382" spans="14:25" x14ac:dyDescent="0.25">
      <c r="N1382" s="33">
        <v>1380</v>
      </c>
      <c r="O1382" s="33">
        <f t="shared" ca="1" si="43"/>
        <v>0.63762153927314646</v>
      </c>
      <c r="P1382" s="33">
        <v>126.14473095967902</v>
      </c>
      <c r="Q1382" s="31">
        <f t="shared" si="44"/>
        <v>0.43814362814384944</v>
      </c>
      <c r="Y1382" s="12">
        <v>126.14473095967902</v>
      </c>
    </row>
    <row r="1383" spans="14:25" x14ac:dyDescent="0.25">
      <c r="N1383" s="33">
        <v>1381</v>
      </c>
      <c r="O1383" s="33">
        <f t="shared" ca="1" si="43"/>
        <v>0.55622097428511941</v>
      </c>
      <c r="P1383" s="33">
        <v>119.53208108194798</v>
      </c>
      <c r="Q1383" s="31">
        <f t="shared" si="44"/>
        <v>0.26537508408845156</v>
      </c>
      <c r="Y1383" s="12">
        <v>119.53208108194798</v>
      </c>
    </row>
    <row r="1384" spans="14:25" x14ac:dyDescent="0.25">
      <c r="N1384" s="33">
        <v>1382</v>
      </c>
      <c r="O1384" s="33">
        <f t="shared" ca="1" si="43"/>
        <v>0.38701767027446843</v>
      </c>
      <c r="P1384" s="33">
        <v>117.93114224478876</v>
      </c>
      <c r="Q1384" s="31">
        <f t="shared" si="44"/>
        <v>0.2300514705569903</v>
      </c>
      <c r="Y1384" s="12">
        <v>117.93114224478876</v>
      </c>
    </row>
    <row r="1385" spans="14:25" x14ac:dyDescent="0.25">
      <c r="N1385" s="33">
        <v>1383</v>
      </c>
      <c r="O1385" s="33">
        <f t="shared" ca="1" si="43"/>
        <v>0.23723486504336766</v>
      </c>
      <c r="P1385" s="33">
        <v>142.64741833556033</v>
      </c>
      <c r="Q1385" s="31">
        <f t="shared" si="44"/>
        <v>0.86127776358485997</v>
      </c>
      <c r="Y1385" s="12">
        <v>142.64741833556033</v>
      </c>
    </row>
    <row r="1386" spans="14:25" x14ac:dyDescent="0.25">
      <c r="N1386" s="33">
        <v>1384</v>
      </c>
      <c r="O1386" s="33">
        <f t="shared" ca="1" si="43"/>
        <v>0.53205512274169342</v>
      </c>
      <c r="P1386" s="33">
        <v>112.68830532731775</v>
      </c>
      <c r="Q1386" s="31">
        <f t="shared" si="44"/>
        <v>0.13593675313103515</v>
      </c>
      <c r="Y1386" s="12">
        <v>112.68830532731775</v>
      </c>
    </row>
    <row r="1387" spans="14:25" x14ac:dyDescent="0.25">
      <c r="N1387" s="33">
        <v>1385</v>
      </c>
      <c r="O1387" s="33">
        <f t="shared" ca="1" si="43"/>
        <v>0.48908480602114179</v>
      </c>
      <c r="P1387" s="33">
        <v>116.78940225634634</v>
      </c>
      <c r="Q1387" s="31">
        <f t="shared" si="44"/>
        <v>0.20671092982914036</v>
      </c>
      <c r="Y1387" s="12">
        <v>116.78940225634634</v>
      </c>
    </row>
    <row r="1388" spans="14:25" x14ac:dyDescent="0.25">
      <c r="N1388" s="33">
        <v>1386</v>
      </c>
      <c r="O1388" s="33">
        <f t="shared" ca="1" si="43"/>
        <v>0.13907763795702532</v>
      </c>
      <c r="P1388" s="33">
        <v>138.91770901808084</v>
      </c>
      <c r="Q1388" s="31">
        <f t="shared" si="44"/>
        <v>0.78734720203645359</v>
      </c>
      <c r="Y1388" s="12">
        <v>138.91770901808084</v>
      </c>
    </row>
    <row r="1389" spans="14:25" x14ac:dyDescent="0.25">
      <c r="N1389" s="33">
        <v>1387</v>
      </c>
      <c r="O1389" s="33">
        <f t="shared" ca="1" si="43"/>
        <v>0.40895681336735712</v>
      </c>
      <c r="P1389" s="33">
        <v>118.1288919108099</v>
      </c>
      <c r="Q1389" s="31">
        <f t="shared" si="44"/>
        <v>0.23425266681886997</v>
      </c>
      <c r="Y1389" s="12">
        <v>118.1288919108099</v>
      </c>
    </row>
    <row r="1390" spans="14:25" x14ac:dyDescent="0.25">
      <c r="N1390" s="33">
        <v>1388</v>
      </c>
      <c r="O1390" s="33">
        <f t="shared" ca="1" si="43"/>
        <v>9.15771574492249E-2</v>
      </c>
      <c r="P1390" s="33">
        <v>111.41861622745363</v>
      </c>
      <c r="Q1390" s="31">
        <f t="shared" si="44"/>
        <v>0.11809440594595076</v>
      </c>
      <c r="Y1390" s="12">
        <v>111.41861622745363</v>
      </c>
    </row>
    <row r="1391" spans="14:25" x14ac:dyDescent="0.25">
      <c r="N1391" s="33">
        <v>1389</v>
      </c>
      <c r="O1391" s="33">
        <f t="shared" ca="1" si="43"/>
        <v>0.55482411620733063</v>
      </c>
      <c r="P1391" s="33">
        <v>130.96676647397902</v>
      </c>
      <c r="Q1391" s="31">
        <f t="shared" si="44"/>
        <v>0.57825967629788255</v>
      </c>
      <c r="Y1391" s="12">
        <v>130.96676647397902</v>
      </c>
    </row>
    <row r="1392" spans="14:25" x14ac:dyDescent="0.25">
      <c r="N1392" s="33">
        <v>1390</v>
      </c>
      <c r="O1392" s="33">
        <f t="shared" ca="1" si="43"/>
        <v>0.77622001227814863</v>
      </c>
      <c r="P1392" s="33">
        <v>124.78328554374448</v>
      </c>
      <c r="Q1392" s="31">
        <f t="shared" si="44"/>
        <v>0.39977870059760839</v>
      </c>
      <c r="Y1392" s="12">
        <v>124.78328554374448</v>
      </c>
    </row>
    <row r="1393" spans="14:25" x14ac:dyDescent="0.25">
      <c r="N1393" s="33">
        <v>1391</v>
      </c>
      <c r="O1393" s="33">
        <f t="shared" ca="1" si="43"/>
        <v>0.92234070024403425</v>
      </c>
      <c r="P1393" s="33">
        <v>106.8177691448947</v>
      </c>
      <c r="Q1393" s="31">
        <f t="shared" si="44"/>
        <v>6.7980066305868711E-2</v>
      </c>
      <c r="Y1393" s="12">
        <v>106.8177691448947</v>
      </c>
    </row>
    <row r="1394" spans="14:25" x14ac:dyDescent="0.25">
      <c r="N1394" s="33">
        <v>1392</v>
      </c>
      <c r="O1394" s="33">
        <f t="shared" ca="1" si="43"/>
        <v>0.63494023342917338</v>
      </c>
      <c r="P1394" s="33">
        <v>125.37754343344787</v>
      </c>
      <c r="Q1394" s="31">
        <f t="shared" si="44"/>
        <v>0.41639804067212921</v>
      </c>
      <c r="Y1394" s="12">
        <v>125.37754343344787</v>
      </c>
    </row>
    <row r="1395" spans="14:25" x14ac:dyDescent="0.25">
      <c r="N1395" s="33">
        <v>1393</v>
      </c>
      <c r="O1395" s="33">
        <f t="shared" ca="1" si="43"/>
        <v>0.39441049127633843</v>
      </c>
      <c r="P1395" s="33">
        <v>129.91924194456118</v>
      </c>
      <c r="Q1395" s="31">
        <f t="shared" si="44"/>
        <v>0.54777730825524551</v>
      </c>
      <c r="Y1395" s="12">
        <v>129.91924194456118</v>
      </c>
    </row>
    <row r="1396" spans="14:25" x14ac:dyDescent="0.25">
      <c r="N1396" s="33">
        <v>1394</v>
      </c>
      <c r="O1396" s="33">
        <f t="shared" ca="1" si="43"/>
        <v>0.50898194753455717</v>
      </c>
      <c r="P1396" s="33">
        <v>149.16377017927348</v>
      </c>
      <c r="Q1396" s="31">
        <f t="shared" si="44"/>
        <v>0.9454101648503499</v>
      </c>
      <c r="Y1396" s="12">
        <v>149.16377017927348</v>
      </c>
    </row>
    <row r="1397" spans="14:25" x14ac:dyDescent="0.25">
      <c r="N1397" s="33">
        <v>1395</v>
      </c>
      <c r="O1397" s="33">
        <f t="shared" ca="1" si="43"/>
        <v>0.2329798681272689</v>
      </c>
      <c r="P1397" s="33">
        <v>133.60199025610916</v>
      </c>
      <c r="Q1397" s="31">
        <f t="shared" si="44"/>
        <v>0.65314475267918659</v>
      </c>
      <c r="Y1397" s="12">
        <v>133.60199025610916</v>
      </c>
    </row>
    <row r="1398" spans="14:25" x14ac:dyDescent="0.25">
      <c r="N1398" s="33">
        <v>1396</v>
      </c>
      <c r="O1398" s="33">
        <f t="shared" ca="1" si="43"/>
        <v>0.5890459664704929</v>
      </c>
      <c r="P1398" s="33">
        <v>127.57931198503849</v>
      </c>
      <c r="Q1398" s="31">
        <f t="shared" si="44"/>
        <v>0.47947803530755084</v>
      </c>
      <c r="Y1398" s="12">
        <v>127.57931198503849</v>
      </c>
    </row>
    <row r="1399" spans="14:25" x14ac:dyDescent="0.25">
      <c r="N1399" s="33">
        <v>1397</v>
      </c>
      <c r="O1399" s="33">
        <f t="shared" ca="1" si="43"/>
        <v>0.86117881831800791</v>
      </c>
      <c r="P1399" s="33">
        <v>119.2419202858285</v>
      </c>
      <c r="Q1399" s="31">
        <f t="shared" si="44"/>
        <v>0.25875373933740364</v>
      </c>
      <c r="Y1399" s="12">
        <v>119.2419202858285</v>
      </c>
    </row>
    <row r="1400" spans="14:25" x14ac:dyDescent="0.25">
      <c r="N1400" s="33">
        <v>1398</v>
      </c>
      <c r="O1400" s="33">
        <f t="shared" ca="1" si="43"/>
        <v>0.68019023368113984</v>
      </c>
      <c r="P1400" s="33">
        <v>122.71070708709797</v>
      </c>
      <c r="Q1400" s="31">
        <f t="shared" si="44"/>
        <v>0.34375042119393151</v>
      </c>
      <c r="Y1400" s="12">
        <v>122.71070708709797</v>
      </c>
    </row>
    <row r="1401" spans="14:25" x14ac:dyDescent="0.25">
      <c r="N1401" s="33">
        <v>1399</v>
      </c>
      <c r="O1401" s="33">
        <f t="shared" ca="1" si="43"/>
        <v>3.4785399187636346E-2</v>
      </c>
      <c r="P1401" s="33">
        <v>126.42568617526159</v>
      </c>
      <c r="Q1401" s="31">
        <f t="shared" si="44"/>
        <v>0.44617792387379157</v>
      </c>
      <c r="Y1401" s="12">
        <v>126.42568617526159</v>
      </c>
    </row>
    <row r="1402" spans="14:25" x14ac:dyDescent="0.25">
      <c r="N1402" s="33">
        <v>1400</v>
      </c>
      <c r="O1402" s="33">
        <f t="shared" ca="1" si="43"/>
        <v>0.33517430846693697</v>
      </c>
      <c r="P1402" s="33">
        <v>119.28311950329407</v>
      </c>
      <c r="Q1402" s="31">
        <f t="shared" si="44"/>
        <v>0.25968808327565351</v>
      </c>
      <c r="Y1402" s="12">
        <v>119.28311950329407</v>
      </c>
    </row>
    <row r="1403" spans="14:25" x14ac:dyDescent="0.25">
      <c r="N1403" s="33">
        <v>1401</v>
      </c>
      <c r="O1403" s="33">
        <f t="shared" ca="1" si="43"/>
        <v>0.78268570934319071</v>
      </c>
      <c r="P1403" s="33">
        <v>105.12613112174363</v>
      </c>
      <c r="Q1403" s="31">
        <f t="shared" si="44"/>
        <v>5.4586470160670725E-2</v>
      </c>
      <c r="Y1403" s="12">
        <v>105.12613112174363</v>
      </c>
    </row>
    <row r="1404" spans="14:25" x14ac:dyDescent="0.25">
      <c r="N1404" s="33">
        <v>1402</v>
      </c>
      <c r="O1404" s="33">
        <f t="shared" ca="1" si="43"/>
        <v>0.42538841556835394</v>
      </c>
      <c r="P1404" s="33">
        <v>160.05282065705188</v>
      </c>
      <c r="Q1404" s="31">
        <f t="shared" si="44"/>
        <v>0.99368608729524177</v>
      </c>
      <c r="Y1404" s="12">
        <v>160.05282065705188</v>
      </c>
    </row>
    <row r="1405" spans="14:25" x14ac:dyDescent="0.25">
      <c r="N1405" s="33">
        <v>1403</v>
      </c>
      <c r="O1405" s="33">
        <f t="shared" ca="1" si="43"/>
        <v>0.27072755550539407</v>
      </c>
      <c r="P1405" s="33">
        <v>136.27894405892525</v>
      </c>
      <c r="Q1405" s="31">
        <f t="shared" si="44"/>
        <v>0.72433621980824459</v>
      </c>
      <c r="Y1405" s="12">
        <v>136.27894405892525</v>
      </c>
    </row>
    <row r="1406" spans="14:25" x14ac:dyDescent="0.25">
      <c r="N1406" s="33">
        <v>1404</v>
      </c>
      <c r="O1406" s="33">
        <f t="shared" ca="1" si="43"/>
        <v>0.42110261533155324</v>
      </c>
      <c r="P1406" s="33">
        <v>123.29342459048424</v>
      </c>
      <c r="Q1406" s="31">
        <f t="shared" si="44"/>
        <v>0.35916368469896992</v>
      </c>
      <c r="Y1406" s="12">
        <v>123.29342459048424</v>
      </c>
    </row>
    <row r="1407" spans="14:25" x14ac:dyDescent="0.25">
      <c r="N1407" s="33">
        <v>1405</v>
      </c>
      <c r="O1407" s="33">
        <f t="shared" ca="1" si="43"/>
        <v>0.38324090766392693</v>
      </c>
      <c r="P1407" s="33">
        <v>143.3117323403836</v>
      </c>
      <c r="Q1407" s="31">
        <f t="shared" si="44"/>
        <v>0.87244312544300151</v>
      </c>
      <c r="Y1407" s="12">
        <v>143.3117323403836</v>
      </c>
    </row>
    <row r="1408" spans="14:25" x14ac:dyDescent="0.25">
      <c r="N1408" s="33">
        <v>1406</v>
      </c>
      <c r="O1408" s="33">
        <f t="shared" ca="1" si="43"/>
        <v>0.70125799927420707</v>
      </c>
      <c r="P1408" s="33">
        <v>119.789543511494</v>
      </c>
      <c r="Q1408" s="31">
        <f t="shared" si="44"/>
        <v>0.2713294298688308</v>
      </c>
      <c r="Y1408" s="12">
        <v>119.789543511494</v>
      </c>
    </row>
    <row r="1409" spans="14:25" x14ac:dyDescent="0.25">
      <c r="N1409" s="33">
        <v>1407</v>
      </c>
      <c r="O1409" s="33">
        <f t="shared" ca="1" si="43"/>
        <v>0.46098335464316864</v>
      </c>
      <c r="P1409" s="33">
        <v>126.64043483476424</v>
      </c>
      <c r="Q1409" s="31">
        <f t="shared" si="44"/>
        <v>0.45234136367577993</v>
      </c>
      <c r="Y1409" s="12">
        <v>126.64043483476424</v>
      </c>
    </row>
    <row r="1410" spans="14:25" x14ac:dyDescent="0.25">
      <c r="N1410" s="33">
        <v>1408</v>
      </c>
      <c r="O1410" s="33">
        <f t="shared" ca="1" si="43"/>
        <v>0.27746230869736155</v>
      </c>
      <c r="P1410" s="33">
        <v>144.79116326542609</v>
      </c>
      <c r="Q1410" s="31">
        <f t="shared" si="44"/>
        <v>0.89511797204436849</v>
      </c>
      <c r="Y1410" s="12">
        <v>144.79116326542609</v>
      </c>
    </row>
    <row r="1411" spans="14:25" x14ac:dyDescent="0.25">
      <c r="N1411" s="33">
        <v>1409</v>
      </c>
      <c r="O1411" s="33">
        <f t="shared" ca="1" si="43"/>
        <v>0.6945036267178224</v>
      </c>
      <c r="P1411" s="33">
        <v>122.45561524101839</v>
      </c>
      <c r="Q1411" s="31">
        <f t="shared" si="44"/>
        <v>0.33709561609974753</v>
      </c>
      <c r="Y1411" s="12">
        <v>122.45561524101839</v>
      </c>
    </row>
    <row r="1412" spans="14:25" x14ac:dyDescent="0.25">
      <c r="N1412" s="33">
        <v>1410</v>
      </c>
      <c r="O1412" s="33">
        <f t="shared" ref="O1412:O1475" ca="1" si="45">RAND()</f>
        <v>0.98870420967298001</v>
      </c>
      <c r="P1412" s="33">
        <v>143.29501705851078</v>
      </c>
      <c r="Q1412" s="31">
        <f t="shared" ref="Q1412:Q1475" si="46">_xlfn.NORM.S.DIST(($L$5+$L$6*ASINH((P1412-$L$3)/$L$4)),TRUE)</f>
        <v>0.87216969875493389</v>
      </c>
      <c r="Y1412" s="12">
        <v>143.29501705851078</v>
      </c>
    </row>
    <row r="1413" spans="14:25" x14ac:dyDescent="0.25">
      <c r="N1413" s="33">
        <v>1411</v>
      </c>
      <c r="O1413" s="33">
        <f t="shared" ca="1" si="45"/>
        <v>0.8762353779642954</v>
      </c>
      <c r="P1413" s="33">
        <v>144.78839560239166</v>
      </c>
      <c r="Q1413" s="31">
        <f t="shared" si="46"/>
        <v>0.89507834733708069</v>
      </c>
      <c r="Y1413" s="12">
        <v>144.78839560239166</v>
      </c>
    </row>
    <row r="1414" spans="14:25" x14ac:dyDescent="0.25">
      <c r="N1414" s="33">
        <v>1412</v>
      </c>
      <c r="O1414" s="33">
        <f t="shared" ca="1" si="45"/>
        <v>0.5676703352136212</v>
      </c>
      <c r="P1414" s="33">
        <v>121.9253856879367</v>
      </c>
      <c r="Q1414" s="31">
        <f t="shared" si="46"/>
        <v>0.3234527247536067</v>
      </c>
      <c r="Y1414" s="12">
        <v>121.9253856879367</v>
      </c>
    </row>
    <row r="1415" spans="14:25" x14ac:dyDescent="0.25">
      <c r="N1415" s="33">
        <v>1413</v>
      </c>
      <c r="O1415" s="33">
        <f t="shared" ca="1" si="45"/>
        <v>0.4966177564326385</v>
      </c>
      <c r="P1415" s="33">
        <v>143.35236538241918</v>
      </c>
      <c r="Q1415" s="31">
        <f t="shared" si="46"/>
        <v>0.87310618099462045</v>
      </c>
      <c r="Y1415" s="12">
        <v>143.35236538241918</v>
      </c>
    </row>
    <row r="1416" spans="14:25" x14ac:dyDescent="0.25">
      <c r="N1416" s="33">
        <v>1414</v>
      </c>
      <c r="O1416" s="33">
        <f t="shared" ca="1" si="45"/>
        <v>0.94570073856387349</v>
      </c>
      <c r="P1416" s="33">
        <v>116.38510821750937</v>
      </c>
      <c r="Q1416" s="31">
        <f t="shared" si="46"/>
        <v>0.19882415970157952</v>
      </c>
      <c r="Y1416" s="12">
        <v>116.38510821750937</v>
      </c>
    </row>
    <row r="1417" spans="14:25" x14ac:dyDescent="0.25">
      <c r="N1417" s="33">
        <v>1415</v>
      </c>
      <c r="O1417" s="33">
        <f t="shared" ca="1" si="45"/>
        <v>0.68001899998741211</v>
      </c>
      <c r="P1417" s="33">
        <v>143.05293078188515</v>
      </c>
      <c r="Q1417" s="31">
        <f t="shared" si="46"/>
        <v>0.8681662230397128</v>
      </c>
      <c r="Y1417" s="12">
        <v>143.05293078188515</v>
      </c>
    </row>
    <row r="1418" spans="14:25" x14ac:dyDescent="0.25">
      <c r="N1418" s="33">
        <v>1416</v>
      </c>
      <c r="O1418" s="33">
        <f t="shared" ca="1" si="45"/>
        <v>0.18823618450316104</v>
      </c>
      <c r="P1418" s="33">
        <v>103.74323776390951</v>
      </c>
      <c r="Q1418" s="31">
        <f t="shared" si="46"/>
        <v>4.5332414269610835E-2</v>
      </c>
      <c r="Y1418" s="12">
        <v>103.74323776390951</v>
      </c>
    </row>
    <row r="1419" spans="14:25" x14ac:dyDescent="0.25">
      <c r="N1419" s="33">
        <v>1417</v>
      </c>
      <c r="O1419" s="33">
        <f t="shared" ca="1" si="45"/>
        <v>0.48984811600095501</v>
      </c>
      <c r="P1419" s="33">
        <v>133.62560096957952</v>
      </c>
      <c r="Q1419" s="31">
        <f t="shared" si="46"/>
        <v>0.6537980972509998</v>
      </c>
      <c r="Y1419" s="12">
        <v>133.62560096957952</v>
      </c>
    </row>
    <row r="1420" spans="14:25" x14ac:dyDescent="0.25">
      <c r="N1420" s="33">
        <v>1418</v>
      </c>
      <c r="O1420" s="33">
        <f t="shared" ca="1" si="45"/>
        <v>0.74371167333115473</v>
      </c>
      <c r="P1420" s="33">
        <v>149.28323645472651</v>
      </c>
      <c r="Q1420" s="31">
        <f t="shared" si="46"/>
        <v>0.94646222060730023</v>
      </c>
      <c r="Y1420" s="12">
        <v>149.28323645472651</v>
      </c>
    </row>
    <row r="1421" spans="14:25" x14ac:dyDescent="0.25">
      <c r="N1421" s="33">
        <v>1419</v>
      </c>
      <c r="O1421" s="33">
        <f t="shared" ca="1" si="45"/>
        <v>0.25094182060115044</v>
      </c>
      <c r="P1421" s="33">
        <v>140.63658415127225</v>
      </c>
      <c r="Q1421" s="31">
        <f t="shared" si="46"/>
        <v>0.82375564005652213</v>
      </c>
      <c r="Y1421" s="12">
        <v>140.63658415127225</v>
      </c>
    </row>
    <row r="1422" spans="14:25" x14ac:dyDescent="0.25">
      <c r="N1422" s="33">
        <v>1420</v>
      </c>
      <c r="O1422" s="33">
        <f t="shared" ca="1" si="45"/>
        <v>0.18420957222337309</v>
      </c>
      <c r="P1422" s="33">
        <v>111.29827432021071</v>
      </c>
      <c r="Q1422" s="31">
        <f t="shared" si="46"/>
        <v>0.11649899429907953</v>
      </c>
      <c r="Y1422" s="12">
        <v>111.29827432021071</v>
      </c>
    </row>
    <row r="1423" spans="14:25" x14ac:dyDescent="0.25">
      <c r="N1423" s="33">
        <v>1421</v>
      </c>
      <c r="O1423" s="33">
        <f t="shared" ca="1" si="45"/>
        <v>0.13762508500794679</v>
      </c>
      <c r="P1423" s="33">
        <v>140.24448130036461</v>
      </c>
      <c r="Q1423" s="31">
        <f t="shared" si="46"/>
        <v>0.81579449585639041</v>
      </c>
      <c r="Y1423" s="12">
        <v>140.24448130036461</v>
      </c>
    </row>
    <row r="1424" spans="14:25" x14ac:dyDescent="0.25">
      <c r="N1424" s="33">
        <v>1422</v>
      </c>
      <c r="O1424" s="33">
        <f t="shared" ca="1" si="45"/>
        <v>0.64942003634387557</v>
      </c>
      <c r="P1424" s="33">
        <v>121.90482279746938</v>
      </c>
      <c r="Q1424" s="31">
        <f t="shared" si="46"/>
        <v>0.32292893986961468</v>
      </c>
      <c r="Y1424" s="12">
        <v>121.90482279746938</v>
      </c>
    </row>
    <row r="1425" spans="14:25" x14ac:dyDescent="0.25">
      <c r="N1425" s="33">
        <v>1423</v>
      </c>
      <c r="O1425" s="33">
        <f t="shared" ca="1" si="45"/>
        <v>0.32385612725721169</v>
      </c>
      <c r="P1425" s="33">
        <v>118.44969244487709</v>
      </c>
      <c r="Q1425" s="31">
        <f t="shared" si="46"/>
        <v>0.24116636679158121</v>
      </c>
      <c r="Y1425" s="12">
        <v>118.44969244487709</v>
      </c>
    </row>
    <row r="1426" spans="14:25" x14ac:dyDescent="0.25">
      <c r="N1426" s="33">
        <v>1424</v>
      </c>
      <c r="O1426" s="33">
        <f t="shared" ca="1" si="45"/>
        <v>0.72483124217169992</v>
      </c>
      <c r="P1426" s="33">
        <v>152.07422230379379</v>
      </c>
      <c r="Q1426" s="31">
        <f t="shared" si="46"/>
        <v>0.96687688807077155</v>
      </c>
      <c r="Y1426" s="12">
        <v>152.07422230379379</v>
      </c>
    </row>
    <row r="1427" spans="14:25" x14ac:dyDescent="0.25">
      <c r="N1427" s="33">
        <v>1425</v>
      </c>
      <c r="O1427" s="33">
        <f t="shared" ca="1" si="45"/>
        <v>0.76667072467086694</v>
      </c>
      <c r="P1427" s="33">
        <v>159.94278703479921</v>
      </c>
      <c r="Q1427" s="31">
        <f t="shared" si="46"/>
        <v>0.99352063960380932</v>
      </c>
      <c r="Y1427" s="12">
        <v>159.94278703479921</v>
      </c>
    </row>
    <row r="1428" spans="14:25" x14ac:dyDescent="0.25">
      <c r="N1428" s="33">
        <v>1426</v>
      </c>
      <c r="O1428" s="33">
        <f t="shared" ca="1" si="45"/>
        <v>0.75124212428270509</v>
      </c>
      <c r="P1428" s="33">
        <v>148.27072472284539</v>
      </c>
      <c r="Q1428" s="31">
        <f t="shared" si="46"/>
        <v>0.93703781145722598</v>
      </c>
      <c r="Y1428" s="12">
        <v>148.27072472284539</v>
      </c>
    </row>
    <row r="1429" spans="14:25" x14ac:dyDescent="0.25">
      <c r="N1429" s="33">
        <v>1427</v>
      </c>
      <c r="O1429" s="33">
        <f t="shared" ca="1" si="45"/>
        <v>0.11194242952570799</v>
      </c>
      <c r="P1429" s="33">
        <v>132.32894639600278</v>
      </c>
      <c r="Q1429" s="31">
        <f t="shared" si="46"/>
        <v>0.61739846571339374</v>
      </c>
      <c r="Y1429" s="12">
        <v>132.32894639600278</v>
      </c>
    </row>
    <row r="1430" spans="14:25" x14ac:dyDescent="0.25">
      <c r="N1430" s="33">
        <v>1428</v>
      </c>
      <c r="O1430" s="33">
        <f t="shared" ca="1" si="45"/>
        <v>0.59160462755302123</v>
      </c>
      <c r="P1430" s="33">
        <v>112.78734605319976</v>
      </c>
      <c r="Q1430" s="31">
        <f t="shared" si="46"/>
        <v>0.13740728266726704</v>
      </c>
      <c r="Y1430" s="12">
        <v>112.78734605319976</v>
      </c>
    </row>
    <row r="1431" spans="14:25" x14ac:dyDescent="0.25">
      <c r="N1431" s="33">
        <v>1429</v>
      </c>
      <c r="O1431" s="33">
        <f t="shared" ca="1" si="45"/>
        <v>0.56469357934944198</v>
      </c>
      <c r="P1431" s="33">
        <v>142.30904357811102</v>
      </c>
      <c r="Q1431" s="31">
        <f t="shared" si="46"/>
        <v>0.85535489407267618</v>
      </c>
      <c r="Y1431" s="12">
        <v>142.30904357811102</v>
      </c>
    </row>
    <row r="1432" spans="14:25" x14ac:dyDescent="0.25">
      <c r="N1432" s="33">
        <v>1430</v>
      </c>
      <c r="O1432" s="33">
        <f t="shared" ca="1" si="45"/>
        <v>0.53038328408091284</v>
      </c>
      <c r="P1432" s="33">
        <v>111.83386222592577</v>
      </c>
      <c r="Q1432" s="31">
        <f t="shared" si="46"/>
        <v>0.12372549536134989</v>
      </c>
      <c r="Y1432" s="12">
        <v>111.83386222592577</v>
      </c>
    </row>
    <row r="1433" spans="14:25" x14ac:dyDescent="0.25">
      <c r="N1433" s="33">
        <v>1431</v>
      </c>
      <c r="O1433" s="33">
        <f t="shared" ca="1" si="45"/>
        <v>0.98443193345005675</v>
      </c>
      <c r="P1433" s="33">
        <v>113.02495375458645</v>
      </c>
      <c r="Q1433" s="31">
        <f t="shared" si="46"/>
        <v>0.14098238276238403</v>
      </c>
      <c r="Y1433" s="12">
        <v>113.02495375458645</v>
      </c>
    </row>
    <row r="1434" spans="14:25" x14ac:dyDescent="0.25">
      <c r="N1434" s="33">
        <v>1432</v>
      </c>
      <c r="O1434" s="33">
        <f t="shared" ca="1" si="45"/>
        <v>0.5491271913525767</v>
      </c>
      <c r="P1434" s="33">
        <v>110.66209271822176</v>
      </c>
      <c r="Q1434" s="31">
        <f t="shared" si="46"/>
        <v>0.10833380894646774</v>
      </c>
      <c r="Y1434" s="12">
        <v>110.66209271822176</v>
      </c>
    </row>
    <row r="1435" spans="14:25" x14ac:dyDescent="0.25">
      <c r="N1435" s="33">
        <v>1433</v>
      </c>
      <c r="O1435" s="33">
        <f t="shared" ca="1" si="45"/>
        <v>0.54617035138477543</v>
      </c>
      <c r="P1435" s="33">
        <v>126.5127831775396</v>
      </c>
      <c r="Q1435" s="31">
        <f t="shared" si="46"/>
        <v>0.44867542744806654</v>
      </c>
      <c r="Y1435" s="12">
        <v>126.5127831775396</v>
      </c>
    </row>
    <row r="1436" spans="14:25" x14ac:dyDescent="0.25">
      <c r="N1436" s="33">
        <v>1434</v>
      </c>
      <c r="O1436" s="33">
        <f t="shared" ca="1" si="45"/>
        <v>0.18212139457413834</v>
      </c>
      <c r="P1436" s="33">
        <v>132.5431092197588</v>
      </c>
      <c r="Q1436" s="31">
        <f t="shared" si="46"/>
        <v>0.62347730716816729</v>
      </c>
      <c r="Y1436" s="12">
        <v>132.5431092197588</v>
      </c>
    </row>
    <row r="1437" spans="14:25" x14ac:dyDescent="0.25">
      <c r="N1437" s="33">
        <v>1435</v>
      </c>
      <c r="O1437" s="33">
        <f t="shared" ca="1" si="45"/>
        <v>0.89417806110590803</v>
      </c>
      <c r="P1437" s="33">
        <v>125.35297544242505</v>
      </c>
      <c r="Q1437" s="31">
        <f t="shared" si="46"/>
        <v>0.41570682539886972</v>
      </c>
      <c r="Y1437" s="12">
        <v>125.35297544242505</v>
      </c>
    </row>
    <row r="1438" spans="14:25" x14ac:dyDescent="0.25">
      <c r="N1438" s="33">
        <v>1436</v>
      </c>
      <c r="O1438" s="33">
        <f t="shared" ca="1" si="45"/>
        <v>0.83407819817155104</v>
      </c>
      <c r="P1438" s="33">
        <v>149.1170483104529</v>
      </c>
      <c r="Q1438" s="31">
        <f t="shared" si="46"/>
        <v>0.9449944376867403</v>
      </c>
      <c r="Y1438" s="12">
        <v>149.1170483104529</v>
      </c>
    </row>
    <row r="1439" spans="14:25" x14ac:dyDescent="0.25">
      <c r="N1439" s="33">
        <v>1437</v>
      </c>
      <c r="O1439" s="33">
        <f t="shared" ca="1" si="45"/>
        <v>0.56743986541732605</v>
      </c>
      <c r="P1439" s="33">
        <v>122.37802302798536</v>
      </c>
      <c r="Q1439" s="31">
        <f t="shared" si="46"/>
        <v>0.33508297234010298</v>
      </c>
      <c r="Y1439" s="12">
        <v>122.37802302798536</v>
      </c>
    </row>
    <row r="1440" spans="14:25" x14ac:dyDescent="0.25">
      <c r="N1440" s="33">
        <v>1438</v>
      </c>
      <c r="O1440" s="33">
        <f t="shared" ca="1" si="45"/>
        <v>0.66903529449517496</v>
      </c>
      <c r="P1440" s="33">
        <v>140.38350118251233</v>
      </c>
      <c r="Q1440" s="31">
        <f t="shared" si="46"/>
        <v>0.81864079173551718</v>
      </c>
      <c r="Y1440" s="12">
        <v>140.38350118251233</v>
      </c>
    </row>
    <row r="1441" spans="14:25" x14ac:dyDescent="0.25">
      <c r="N1441" s="33">
        <v>1439</v>
      </c>
      <c r="O1441" s="33">
        <f t="shared" ca="1" si="45"/>
        <v>0.15480105215361328</v>
      </c>
      <c r="P1441" s="33">
        <v>129.72269969732423</v>
      </c>
      <c r="Q1441" s="31">
        <f t="shared" si="46"/>
        <v>0.54203769232661325</v>
      </c>
      <c r="Y1441" s="12">
        <v>129.72269969732423</v>
      </c>
    </row>
    <row r="1442" spans="14:25" x14ac:dyDescent="0.25">
      <c r="N1442" s="33">
        <v>1440</v>
      </c>
      <c r="O1442" s="33">
        <f t="shared" ca="1" si="45"/>
        <v>0.17882170366824035</v>
      </c>
      <c r="P1442" s="33">
        <v>107.85289911063192</v>
      </c>
      <c r="Q1442" s="31">
        <f t="shared" si="46"/>
        <v>7.7415733021356223E-2</v>
      </c>
      <c r="Y1442" s="12">
        <v>107.85289911063192</v>
      </c>
    </row>
    <row r="1443" spans="14:25" x14ac:dyDescent="0.25">
      <c r="N1443" s="33">
        <v>1441</v>
      </c>
      <c r="O1443" s="33">
        <f t="shared" ca="1" si="45"/>
        <v>2.2741957024841608E-2</v>
      </c>
      <c r="P1443" s="33">
        <v>118.16403096866466</v>
      </c>
      <c r="Q1443" s="31">
        <f t="shared" si="46"/>
        <v>0.23500404506053169</v>
      </c>
      <c r="Y1443" s="12">
        <v>118.16403096866466</v>
      </c>
    </row>
    <row r="1444" spans="14:25" x14ac:dyDescent="0.25">
      <c r="N1444" s="33">
        <v>1442</v>
      </c>
      <c r="O1444" s="33">
        <f t="shared" ca="1" si="45"/>
        <v>0.51368892799226706</v>
      </c>
      <c r="P1444" s="33">
        <v>112.58914504454376</v>
      </c>
      <c r="Q1444" s="31">
        <f t="shared" si="46"/>
        <v>0.13447599438557822</v>
      </c>
      <c r="Y1444" s="12">
        <v>112.58914504454376</v>
      </c>
    </row>
    <row r="1445" spans="14:25" x14ac:dyDescent="0.25">
      <c r="N1445" s="33">
        <v>1443</v>
      </c>
      <c r="O1445" s="33">
        <f t="shared" ca="1" si="45"/>
        <v>0.57518605604668072</v>
      </c>
      <c r="P1445" s="33">
        <v>128.88006828790691</v>
      </c>
      <c r="Q1445" s="31">
        <f t="shared" si="46"/>
        <v>0.51740614974057764</v>
      </c>
      <c r="Y1445" s="12">
        <v>128.88006828790691</v>
      </c>
    </row>
    <row r="1446" spans="14:25" x14ac:dyDescent="0.25">
      <c r="N1446" s="33">
        <v>1444</v>
      </c>
      <c r="O1446" s="33">
        <f t="shared" ca="1" si="45"/>
        <v>0.69342034574449718</v>
      </c>
      <c r="P1446" s="33">
        <v>90.591988960409921</v>
      </c>
      <c r="Q1446" s="31">
        <f t="shared" si="46"/>
        <v>5.9140765508702633E-3</v>
      </c>
      <c r="Y1446" s="12">
        <v>90.591988960409921</v>
      </c>
    </row>
    <row r="1447" spans="14:25" x14ac:dyDescent="0.25">
      <c r="N1447" s="33">
        <v>1445</v>
      </c>
      <c r="O1447" s="33">
        <f t="shared" ca="1" si="45"/>
        <v>0.42890802507911208</v>
      </c>
      <c r="P1447" s="33">
        <v>133.50442108333831</v>
      </c>
      <c r="Q1447" s="31">
        <f t="shared" si="46"/>
        <v>0.65044080750516708</v>
      </c>
      <c r="Y1447" s="12">
        <v>133.50442108333831</v>
      </c>
    </row>
    <row r="1448" spans="14:25" x14ac:dyDescent="0.25">
      <c r="N1448" s="33">
        <v>1446</v>
      </c>
      <c r="O1448" s="33">
        <f t="shared" ca="1" si="45"/>
        <v>0.66379582131348125</v>
      </c>
      <c r="P1448" s="33">
        <v>125.72684342860046</v>
      </c>
      <c r="Q1448" s="31">
        <f t="shared" si="46"/>
        <v>0.42626136170123607</v>
      </c>
      <c r="Y1448" s="12">
        <v>125.72684342860046</v>
      </c>
    </row>
    <row r="1449" spans="14:25" x14ac:dyDescent="0.25">
      <c r="N1449" s="33">
        <v>1447</v>
      </c>
      <c r="O1449" s="33">
        <f t="shared" ca="1" si="45"/>
        <v>0.18315782902833777</v>
      </c>
      <c r="P1449" s="33">
        <v>149.71565680661911</v>
      </c>
      <c r="Q1449" s="31">
        <f t="shared" si="46"/>
        <v>0.95014049752090823</v>
      </c>
      <c r="Y1449" s="12">
        <v>149.71565680661911</v>
      </c>
    </row>
    <row r="1450" spans="14:25" x14ac:dyDescent="0.25">
      <c r="N1450" s="33">
        <v>1448</v>
      </c>
      <c r="O1450" s="33">
        <f t="shared" ca="1" si="45"/>
        <v>9.6219365064681095E-2</v>
      </c>
      <c r="P1450" s="33">
        <v>125.61535658546762</v>
      </c>
      <c r="Q1450" s="31">
        <f t="shared" si="46"/>
        <v>0.42310614447601858</v>
      </c>
      <c r="Y1450" s="12">
        <v>125.61535658546762</v>
      </c>
    </row>
    <row r="1451" spans="14:25" x14ac:dyDescent="0.25">
      <c r="N1451" s="33">
        <v>1449</v>
      </c>
      <c r="O1451" s="33">
        <f t="shared" ca="1" si="45"/>
        <v>0.93491194568475922</v>
      </c>
      <c r="P1451" s="33">
        <v>140.43702091260229</v>
      </c>
      <c r="Q1451" s="31">
        <f t="shared" si="46"/>
        <v>0.81972963499140994</v>
      </c>
      <c r="Y1451" s="12">
        <v>140.43702091260229</v>
      </c>
    </row>
    <row r="1452" spans="14:25" x14ac:dyDescent="0.25">
      <c r="N1452" s="33">
        <v>1450</v>
      </c>
      <c r="O1452" s="33">
        <f t="shared" ca="1" si="45"/>
        <v>0.19470343026457981</v>
      </c>
      <c r="P1452" s="33">
        <v>143.81175843127448</v>
      </c>
      <c r="Q1452" s="31">
        <f t="shared" si="46"/>
        <v>0.88044365132613289</v>
      </c>
      <c r="Y1452" s="12">
        <v>143.81175843127448</v>
      </c>
    </row>
    <row r="1453" spans="14:25" x14ac:dyDescent="0.25">
      <c r="N1453" s="33">
        <v>1451</v>
      </c>
      <c r="O1453" s="33">
        <f t="shared" ca="1" si="45"/>
        <v>3.8878308374438286E-2</v>
      </c>
      <c r="P1453" s="33">
        <v>134.7305106752674</v>
      </c>
      <c r="Q1453" s="31">
        <f t="shared" si="46"/>
        <v>0.68390904462013724</v>
      </c>
      <c r="Y1453" s="12">
        <v>134.7305106752674</v>
      </c>
    </row>
    <row r="1454" spans="14:25" x14ac:dyDescent="0.25">
      <c r="N1454" s="33">
        <v>1452</v>
      </c>
      <c r="O1454" s="33">
        <f t="shared" ca="1" si="45"/>
        <v>0.49594749498665658</v>
      </c>
      <c r="P1454" s="33">
        <v>132.64158377407827</v>
      </c>
      <c r="Q1454" s="31">
        <f t="shared" si="46"/>
        <v>0.62626430437597569</v>
      </c>
      <c r="Y1454" s="12">
        <v>132.64158377407827</v>
      </c>
    </row>
    <row r="1455" spans="14:25" x14ac:dyDescent="0.25">
      <c r="N1455" s="33">
        <v>1453</v>
      </c>
      <c r="O1455" s="33">
        <f t="shared" ca="1" si="45"/>
        <v>3.3586048130760382E-2</v>
      </c>
      <c r="P1455" s="33">
        <v>140.26149416140046</v>
      </c>
      <c r="Q1455" s="31">
        <f t="shared" si="46"/>
        <v>0.81614420908907825</v>
      </c>
      <c r="Y1455" s="12">
        <v>140.26149416140046</v>
      </c>
    </row>
    <row r="1456" spans="14:25" x14ac:dyDescent="0.25">
      <c r="N1456" s="33">
        <v>1454</v>
      </c>
      <c r="O1456" s="33">
        <f t="shared" ca="1" si="45"/>
        <v>0.21531140217446976</v>
      </c>
      <c r="P1456" s="33">
        <v>114.84394694101071</v>
      </c>
      <c r="Q1456" s="31">
        <f t="shared" si="46"/>
        <v>0.17059057600419292</v>
      </c>
      <c r="Y1456" s="12">
        <v>114.84394694101071</v>
      </c>
    </row>
    <row r="1457" spans="14:25" x14ac:dyDescent="0.25">
      <c r="N1457" s="33">
        <v>1455</v>
      </c>
      <c r="O1457" s="33">
        <f t="shared" ca="1" si="45"/>
        <v>0.28689325105303776</v>
      </c>
      <c r="P1457" s="33">
        <v>142.12062036185068</v>
      </c>
      <c r="Q1457" s="31">
        <f t="shared" si="46"/>
        <v>0.85198783054630289</v>
      </c>
      <c r="Y1457" s="12">
        <v>142.12062036185068</v>
      </c>
    </row>
    <row r="1458" spans="14:25" x14ac:dyDescent="0.25">
      <c r="N1458" s="33">
        <v>1456</v>
      </c>
      <c r="O1458" s="33">
        <f t="shared" ca="1" si="45"/>
        <v>0.50359996151247366</v>
      </c>
      <c r="P1458" s="33">
        <v>137.8083966186382</v>
      </c>
      <c r="Q1458" s="31">
        <f t="shared" si="46"/>
        <v>0.76184808032433293</v>
      </c>
      <c r="Y1458" s="12">
        <v>137.8083966186382</v>
      </c>
    </row>
    <row r="1459" spans="14:25" x14ac:dyDescent="0.25">
      <c r="N1459" s="33">
        <v>1457</v>
      </c>
      <c r="O1459" s="33">
        <f t="shared" ca="1" si="45"/>
        <v>0.77245729520614692</v>
      </c>
      <c r="P1459" s="33">
        <v>127.14461665399551</v>
      </c>
      <c r="Q1459" s="31">
        <f t="shared" si="46"/>
        <v>0.46687928679578339</v>
      </c>
      <c r="Y1459" s="12">
        <v>127.14461665399551</v>
      </c>
    </row>
    <row r="1460" spans="14:25" x14ac:dyDescent="0.25">
      <c r="N1460" s="33">
        <v>1458</v>
      </c>
      <c r="O1460" s="33">
        <f t="shared" ca="1" si="45"/>
        <v>0.82417732417056278</v>
      </c>
      <c r="P1460" s="33">
        <v>122.35162018445763</v>
      </c>
      <c r="Q1460" s="31">
        <f t="shared" si="46"/>
        <v>0.33439936288598548</v>
      </c>
      <c r="Y1460" s="12">
        <v>122.35162018445763</v>
      </c>
    </row>
    <row r="1461" spans="14:25" x14ac:dyDescent="0.25">
      <c r="N1461" s="33">
        <v>1459</v>
      </c>
      <c r="O1461" s="33">
        <f t="shared" ca="1" si="45"/>
        <v>0.40745474117487879</v>
      </c>
      <c r="P1461" s="33">
        <v>113.1217374408949</v>
      </c>
      <c r="Q1461" s="31">
        <f t="shared" si="46"/>
        <v>0.14245776290799059</v>
      </c>
      <c r="Y1461" s="12">
        <v>113.1217374408949</v>
      </c>
    </row>
    <row r="1462" spans="14:25" x14ac:dyDescent="0.25">
      <c r="N1462" s="33">
        <v>1460</v>
      </c>
      <c r="O1462" s="33">
        <f t="shared" ca="1" si="45"/>
        <v>0.94116690871041397</v>
      </c>
      <c r="P1462" s="33">
        <v>116.21542318565791</v>
      </c>
      <c r="Q1462" s="31">
        <f t="shared" si="46"/>
        <v>0.19557337894125187</v>
      </c>
      <c r="Y1462" s="12">
        <v>116.21542318565791</v>
      </c>
    </row>
    <row r="1463" spans="14:25" x14ac:dyDescent="0.25">
      <c r="N1463" s="33">
        <v>1461</v>
      </c>
      <c r="O1463" s="33">
        <f t="shared" ca="1" si="45"/>
        <v>0.80030395999470971</v>
      </c>
      <c r="P1463" s="33">
        <v>117.39584111336497</v>
      </c>
      <c r="Q1463" s="31">
        <f t="shared" si="46"/>
        <v>0.21891295682467199</v>
      </c>
      <c r="Y1463" s="12">
        <v>117.39584111336497</v>
      </c>
    </row>
    <row r="1464" spans="14:25" x14ac:dyDescent="0.25">
      <c r="N1464" s="33">
        <v>1462</v>
      </c>
      <c r="O1464" s="33">
        <f t="shared" ca="1" si="45"/>
        <v>0.89623281081950057</v>
      </c>
      <c r="P1464" s="33">
        <v>141.37695367514786</v>
      </c>
      <c r="Q1464" s="31">
        <f t="shared" si="46"/>
        <v>0.83821879756833195</v>
      </c>
      <c r="Y1464" s="12">
        <v>141.37695367514786</v>
      </c>
    </row>
    <row r="1465" spans="14:25" x14ac:dyDescent="0.25">
      <c r="N1465" s="33">
        <v>1463</v>
      </c>
      <c r="O1465" s="33">
        <f t="shared" ca="1" si="45"/>
        <v>0.63846979337617671</v>
      </c>
      <c r="P1465" s="33">
        <v>118.52319663599494</v>
      </c>
      <c r="Q1465" s="31">
        <f t="shared" si="46"/>
        <v>0.24276750911184258</v>
      </c>
      <c r="Y1465" s="12">
        <v>118.52319663599494</v>
      </c>
    </row>
    <row r="1466" spans="14:25" x14ac:dyDescent="0.25">
      <c r="N1466" s="33">
        <v>1464</v>
      </c>
      <c r="O1466" s="33">
        <f t="shared" ca="1" si="45"/>
        <v>0.96834396163087511</v>
      </c>
      <c r="P1466" s="33">
        <v>120.03119756086795</v>
      </c>
      <c r="Q1466" s="31">
        <f t="shared" si="46"/>
        <v>0.27698501890552929</v>
      </c>
      <c r="Y1466" s="12">
        <v>120.03119756086795</v>
      </c>
    </row>
    <row r="1467" spans="14:25" x14ac:dyDescent="0.25">
      <c r="N1467" s="33">
        <v>1465</v>
      </c>
      <c r="O1467" s="33">
        <f t="shared" ca="1" si="45"/>
        <v>0.42785466190835764</v>
      </c>
      <c r="P1467" s="33">
        <v>132.60609069449376</v>
      </c>
      <c r="Q1467" s="31">
        <f t="shared" si="46"/>
        <v>0.62526039549275569</v>
      </c>
      <c r="Y1467" s="12">
        <v>132.60609069449376</v>
      </c>
    </row>
    <row r="1468" spans="14:25" x14ac:dyDescent="0.25">
      <c r="N1468" s="33">
        <v>1466</v>
      </c>
      <c r="O1468" s="33">
        <f t="shared" ca="1" si="45"/>
        <v>0.22959841258102343</v>
      </c>
      <c r="P1468" s="33">
        <v>123.13717600140498</v>
      </c>
      <c r="Q1468" s="31">
        <f t="shared" si="46"/>
        <v>0.35500273092913526</v>
      </c>
      <c r="Y1468" s="12">
        <v>123.13717600140498</v>
      </c>
    </row>
    <row r="1469" spans="14:25" x14ac:dyDescent="0.25">
      <c r="N1469" s="33">
        <v>1467</v>
      </c>
      <c r="O1469" s="33">
        <f t="shared" ca="1" si="45"/>
        <v>0.20393886871274802</v>
      </c>
      <c r="P1469" s="33">
        <v>162.98857977808507</v>
      </c>
      <c r="Q1469" s="31">
        <f t="shared" si="46"/>
        <v>0.9969344276482186</v>
      </c>
      <c r="Y1469" s="12">
        <v>162.98857977808507</v>
      </c>
    </row>
    <row r="1470" spans="14:25" x14ac:dyDescent="0.25">
      <c r="N1470" s="33">
        <v>1468</v>
      </c>
      <c r="O1470" s="33">
        <f t="shared" ca="1" si="45"/>
        <v>0.82041821075163979</v>
      </c>
      <c r="P1470" s="33">
        <v>98.872204325530078</v>
      </c>
      <c r="Q1470" s="31">
        <f t="shared" si="46"/>
        <v>2.2538630744986986E-2</v>
      </c>
      <c r="Y1470" s="12">
        <v>98.872204325530078</v>
      </c>
    </row>
    <row r="1471" spans="14:25" x14ac:dyDescent="0.25">
      <c r="N1471" s="33">
        <v>1469</v>
      </c>
      <c r="O1471" s="33">
        <f t="shared" ca="1" si="45"/>
        <v>0.82407045799932777</v>
      </c>
      <c r="P1471" s="33">
        <v>147.74063723545197</v>
      </c>
      <c r="Q1471" s="31">
        <f t="shared" si="46"/>
        <v>0.93163048794390357</v>
      </c>
      <c r="Y1471" s="12">
        <v>147.74063723545197</v>
      </c>
    </row>
    <row r="1472" spans="14:25" x14ac:dyDescent="0.25">
      <c r="N1472" s="33">
        <v>1470</v>
      </c>
      <c r="O1472" s="33">
        <f t="shared" ca="1" si="45"/>
        <v>0.48328027017501318</v>
      </c>
      <c r="P1472" s="33">
        <v>132.96725224325468</v>
      </c>
      <c r="Q1472" s="31">
        <f t="shared" si="46"/>
        <v>0.63544260486588877</v>
      </c>
      <c r="Y1472" s="12">
        <v>132.96725224325468</v>
      </c>
    </row>
    <row r="1473" spans="14:25" x14ac:dyDescent="0.25">
      <c r="N1473" s="33">
        <v>1471</v>
      </c>
      <c r="O1473" s="33">
        <f t="shared" ca="1" si="45"/>
        <v>0.23281960973193794</v>
      </c>
      <c r="P1473" s="33">
        <v>129.16419944986461</v>
      </c>
      <c r="Q1473" s="31">
        <f t="shared" si="46"/>
        <v>0.52571298782458742</v>
      </c>
      <c r="Y1473" s="12">
        <v>129.16419944986461</v>
      </c>
    </row>
    <row r="1474" spans="14:25" x14ac:dyDescent="0.25">
      <c r="N1474" s="33">
        <v>1472</v>
      </c>
      <c r="O1474" s="33">
        <f t="shared" ca="1" si="45"/>
        <v>0.48421014260085671</v>
      </c>
      <c r="P1474" s="33">
        <v>128.58660242530681</v>
      </c>
      <c r="Q1474" s="31">
        <f t="shared" si="46"/>
        <v>0.5088302137676034</v>
      </c>
      <c r="Y1474" s="12">
        <v>128.58660242530681</v>
      </c>
    </row>
    <row r="1475" spans="14:25" x14ac:dyDescent="0.25">
      <c r="N1475" s="33">
        <v>1473</v>
      </c>
      <c r="O1475" s="33">
        <f t="shared" ca="1" si="45"/>
        <v>0.43268468490418821</v>
      </c>
      <c r="P1475" s="33">
        <v>121.29144468285214</v>
      </c>
      <c r="Q1475" s="31">
        <f t="shared" si="46"/>
        <v>0.30749346688745882</v>
      </c>
      <c r="Y1475" s="12">
        <v>121.29144468285214</v>
      </c>
    </row>
    <row r="1476" spans="14:25" x14ac:dyDescent="0.25">
      <c r="N1476" s="33">
        <v>1474</v>
      </c>
      <c r="O1476" s="33">
        <f t="shared" ref="O1476:O1539" ca="1" si="47">RAND()</f>
        <v>0.63944496397310757</v>
      </c>
      <c r="P1476" s="33">
        <v>125.15668957398431</v>
      </c>
      <c r="Q1476" s="31">
        <f t="shared" ref="Q1476:Q1539" si="48">_xlfn.NORM.S.DIST(($L$5+$L$6*ASINH((P1476-$L$3)/$L$4)),TRUE)</f>
        <v>0.41019681196959057</v>
      </c>
      <c r="Y1476" s="12">
        <v>125.15668957398431</v>
      </c>
    </row>
    <row r="1477" spans="14:25" x14ac:dyDescent="0.25">
      <c r="N1477" s="33">
        <v>1475</v>
      </c>
      <c r="O1477" s="33">
        <f t="shared" ca="1" si="47"/>
        <v>0.95472387057465058</v>
      </c>
      <c r="P1477" s="33">
        <v>136.89685570049133</v>
      </c>
      <c r="Q1477" s="31">
        <f t="shared" si="48"/>
        <v>0.73980273548533482</v>
      </c>
      <c r="Y1477" s="12">
        <v>136.89685570049133</v>
      </c>
    </row>
    <row r="1478" spans="14:25" x14ac:dyDescent="0.25">
      <c r="N1478" s="33">
        <v>1476</v>
      </c>
      <c r="O1478" s="33">
        <f t="shared" ca="1" si="47"/>
        <v>0.93784664274979446</v>
      </c>
      <c r="P1478" s="33">
        <v>122.16105202684413</v>
      </c>
      <c r="Q1478" s="31">
        <f t="shared" si="48"/>
        <v>0.32948423495464435</v>
      </c>
      <c r="Y1478" s="12">
        <v>122.16105202684413</v>
      </c>
    </row>
    <row r="1479" spans="14:25" x14ac:dyDescent="0.25">
      <c r="N1479" s="33">
        <v>1477</v>
      </c>
      <c r="O1479" s="33">
        <f t="shared" ca="1" si="47"/>
        <v>2.4282280864329486E-2</v>
      </c>
      <c r="P1479" s="33">
        <v>139.42183782000978</v>
      </c>
      <c r="Q1479" s="31">
        <f t="shared" si="48"/>
        <v>0.79842636152054225</v>
      </c>
      <c r="Y1479" s="12">
        <v>139.42183782000978</v>
      </c>
    </row>
    <row r="1480" spans="14:25" x14ac:dyDescent="0.25">
      <c r="N1480" s="33">
        <v>1478</v>
      </c>
      <c r="O1480" s="33">
        <f t="shared" ca="1" si="47"/>
        <v>0.17502100900575535</v>
      </c>
      <c r="P1480" s="33">
        <v>117.66673976034518</v>
      </c>
      <c r="Q1480" s="31">
        <f t="shared" si="48"/>
        <v>0.2245069371313731</v>
      </c>
      <c r="Y1480" s="12">
        <v>117.66673976034518</v>
      </c>
    </row>
    <row r="1481" spans="14:25" x14ac:dyDescent="0.25">
      <c r="N1481" s="33">
        <v>1479</v>
      </c>
      <c r="O1481" s="33">
        <f t="shared" ca="1" si="47"/>
        <v>3.2573179078787096E-2</v>
      </c>
      <c r="P1481" s="33">
        <v>110.53703877157123</v>
      </c>
      <c r="Q1481" s="31">
        <f t="shared" si="48"/>
        <v>0.10678135895217848</v>
      </c>
      <c r="Y1481" s="12">
        <v>110.53703877157123</v>
      </c>
    </row>
    <row r="1482" spans="14:25" x14ac:dyDescent="0.25">
      <c r="N1482" s="33">
        <v>1480</v>
      </c>
      <c r="O1482" s="33">
        <f t="shared" ca="1" si="47"/>
        <v>0.40502942476063686</v>
      </c>
      <c r="P1482" s="33">
        <v>129.7161781890976</v>
      </c>
      <c r="Q1482" s="31">
        <f t="shared" si="48"/>
        <v>0.54184717889139011</v>
      </c>
      <c r="Y1482" s="12">
        <v>129.7161781890976</v>
      </c>
    </row>
    <row r="1483" spans="14:25" x14ac:dyDescent="0.25">
      <c r="N1483" s="33">
        <v>1481</v>
      </c>
      <c r="O1483" s="33">
        <f t="shared" ca="1" si="47"/>
        <v>0.20393578434239334</v>
      </c>
      <c r="P1483" s="33">
        <v>113.1661990617892</v>
      </c>
      <c r="Q1483" s="31">
        <f t="shared" si="48"/>
        <v>0.14313926735870108</v>
      </c>
      <c r="Y1483" s="12">
        <v>113.1661990617892</v>
      </c>
    </row>
    <row r="1484" spans="14:25" x14ac:dyDescent="0.25">
      <c r="N1484" s="33">
        <v>1482</v>
      </c>
      <c r="O1484" s="33">
        <f t="shared" ca="1" si="47"/>
        <v>0.44569281725234455</v>
      </c>
      <c r="P1484" s="33">
        <v>114.91292317354464</v>
      </c>
      <c r="Q1484" s="31">
        <f t="shared" si="48"/>
        <v>0.17179216202321362</v>
      </c>
      <c r="Y1484" s="12">
        <v>114.91292317354464</v>
      </c>
    </row>
    <row r="1485" spans="14:25" x14ac:dyDescent="0.25">
      <c r="N1485" s="33">
        <v>1483</v>
      </c>
      <c r="O1485" s="33">
        <f t="shared" ca="1" si="47"/>
        <v>0.42669816365066027</v>
      </c>
      <c r="P1485" s="33">
        <v>143.24765445064378</v>
      </c>
      <c r="Q1485" s="31">
        <f t="shared" si="48"/>
        <v>0.87139284246505955</v>
      </c>
      <c r="Y1485" s="12">
        <v>143.24765445064378</v>
      </c>
    </row>
    <row r="1486" spans="14:25" x14ac:dyDescent="0.25">
      <c r="N1486" s="33">
        <v>1484</v>
      </c>
      <c r="O1486" s="33">
        <f t="shared" ca="1" si="47"/>
        <v>0.82927907645322463</v>
      </c>
      <c r="P1486" s="33">
        <v>111.33235788705346</v>
      </c>
      <c r="Q1486" s="31">
        <f t="shared" si="48"/>
        <v>0.11694919488879128</v>
      </c>
      <c r="Y1486" s="12">
        <v>111.33235788705346</v>
      </c>
    </row>
    <row r="1487" spans="14:25" x14ac:dyDescent="0.25">
      <c r="N1487" s="33">
        <v>1485</v>
      </c>
      <c r="O1487" s="33">
        <f t="shared" ca="1" si="47"/>
        <v>0.51963701743233381</v>
      </c>
      <c r="P1487" s="33">
        <v>108.089596987118</v>
      </c>
      <c r="Q1487" s="31">
        <f t="shared" si="48"/>
        <v>7.9714266543983336E-2</v>
      </c>
      <c r="Y1487" s="12">
        <v>108.089596987118</v>
      </c>
    </row>
    <row r="1488" spans="14:25" x14ac:dyDescent="0.25">
      <c r="N1488" s="33">
        <v>1486</v>
      </c>
      <c r="O1488" s="33">
        <f t="shared" ca="1" si="47"/>
        <v>0.55913146560452365</v>
      </c>
      <c r="P1488" s="33">
        <v>128.83563730725271</v>
      </c>
      <c r="Q1488" s="31">
        <f t="shared" si="48"/>
        <v>0.51610740114241627</v>
      </c>
      <c r="Y1488" s="12">
        <v>128.83563730725271</v>
      </c>
    </row>
    <row r="1489" spans="14:25" x14ac:dyDescent="0.25">
      <c r="N1489" s="33">
        <v>1487</v>
      </c>
      <c r="O1489" s="33">
        <f t="shared" ca="1" si="47"/>
        <v>0.49313553026733736</v>
      </c>
      <c r="P1489" s="33">
        <v>128.10174571166579</v>
      </c>
      <c r="Q1489" s="31">
        <f t="shared" si="48"/>
        <v>0.49468028804685243</v>
      </c>
      <c r="Y1489" s="12">
        <v>128.10174571166579</v>
      </c>
    </row>
    <row r="1490" spans="14:25" x14ac:dyDescent="0.25">
      <c r="N1490" s="33">
        <v>1488</v>
      </c>
      <c r="O1490" s="33">
        <f t="shared" ca="1" si="47"/>
        <v>0.96194044600465656</v>
      </c>
      <c r="P1490" s="33">
        <v>114.54606983711776</v>
      </c>
      <c r="Q1490" s="31">
        <f t="shared" si="48"/>
        <v>0.16546804357206185</v>
      </c>
      <c r="Y1490" s="12">
        <v>114.54606983711776</v>
      </c>
    </row>
    <row r="1491" spans="14:25" x14ac:dyDescent="0.25">
      <c r="N1491" s="33">
        <v>1489</v>
      </c>
      <c r="O1491" s="33">
        <f t="shared" ca="1" si="47"/>
        <v>0.10870969535481056</v>
      </c>
      <c r="P1491" s="33">
        <v>138.48520782478585</v>
      </c>
      <c r="Q1491" s="31">
        <f t="shared" si="48"/>
        <v>0.77758546735477996</v>
      </c>
      <c r="Y1491" s="12">
        <v>138.48520782478585</v>
      </c>
    </row>
    <row r="1492" spans="14:25" x14ac:dyDescent="0.25">
      <c r="N1492" s="33">
        <v>1490</v>
      </c>
      <c r="O1492" s="33">
        <f t="shared" ca="1" si="47"/>
        <v>0.93698854439077572</v>
      </c>
      <c r="P1492" s="33">
        <v>120.46281978563236</v>
      </c>
      <c r="Q1492" s="31">
        <f t="shared" si="48"/>
        <v>0.2872449133716144</v>
      </c>
      <c r="Y1492" s="12">
        <v>120.46281978563236</v>
      </c>
    </row>
    <row r="1493" spans="14:25" x14ac:dyDescent="0.25">
      <c r="N1493" s="33">
        <v>1491</v>
      </c>
      <c r="O1493" s="33">
        <f t="shared" ca="1" si="47"/>
        <v>0.73524999342397568</v>
      </c>
      <c r="P1493" s="33">
        <v>145.03924413213389</v>
      </c>
      <c r="Q1493" s="31">
        <f t="shared" si="48"/>
        <v>0.89862770624210442</v>
      </c>
      <c r="Y1493" s="12">
        <v>145.03924413213389</v>
      </c>
    </row>
    <row r="1494" spans="14:25" x14ac:dyDescent="0.25">
      <c r="N1494" s="33">
        <v>1492</v>
      </c>
      <c r="O1494" s="33">
        <f t="shared" ca="1" si="47"/>
        <v>0.70350786210517902</v>
      </c>
      <c r="P1494" s="33">
        <v>131.68995534769294</v>
      </c>
      <c r="Q1494" s="31">
        <f t="shared" si="48"/>
        <v>0.59913057128778213</v>
      </c>
      <c r="Y1494" s="12">
        <v>131.68995534769294</v>
      </c>
    </row>
    <row r="1495" spans="14:25" x14ac:dyDescent="0.25">
      <c r="N1495" s="33">
        <v>1493</v>
      </c>
      <c r="O1495" s="33">
        <f t="shared" ca="1" si="47"/>
        <v>0.4066075580771239</v>
      </c>
      <c r="P1495" s="33">
        <v>103.74158964366262</v>
      </c>
      <c r="Q1495" s="31">
        <f t="shared" si="48"/>
        <v>4.532222550693922E-2</v>
      </c>
      <c r="Y1495" s="12">
        <v>103.74158964366262</v>
      </c>
    </row>
    <row r="1496" spans="14:25" x14ac:dyDescent="0.25">
      <c r="N1496" s="33">
        <v>1494</v>
      </c>
      <c r="O1496" s="33">
        <f t="shared" ca="1" si="47"/>
        <v>0.33395428070916922</v>
      </c>
      <c r="P1496" s="33">
        <v>141.30269824613981</v>
      </c>
      <c r="Q1496" s="31">
        <f t="shared" si="48"/>
        <v>0.83680205711758437</v>
      </c>
      <c r="Y1496" s="12">
        <v>141.30269824613981</v>
      </c>
    </row>
    <row r="1497" spans="14:25" x14ac:dyDescent="0.25">
      <c r="N1497" s="33">
        <v>1495</v>
      </c>
      <c r="O1497" s="33">
        <f t="shared" ca="1" si="47"/>
        <v>0.10619886156746539</v>
      </c>
      <c r="P1497" s="33">
        <v>132.09032363315026</v>
      </c>
      <c r="Q1497" s="31">
        <f t="shared" si="48"/>
        <v>0.61059834762588971</v>
      </c>
      <c r="Y1497" s="12">
        <v>132.09032363315026</v>
      </c>
    </row>
    <row r="1498" spans="14:25" x14ac:dyDescent="0.25">
      <c r="N1498" s="33">
        <v>1496</v>
      </c>
      <c r="O1498" s="33">
        <f t="shared" ca="1" si="47"/>
        <v>0.5410254454566289</v>
      </c>
      <c r="P1498" s="33">
        <v>106.23054718676516</v>
      </c>
      <c r="Q1498" s="31">
        <f t="shared" si="48"/>
        <v>6.3056151264856447E-2</v>
      </c>
      <c r="Y1498" s="12">
        <v>106.23054718676516</v>
      </c>
    </row>
    <row r="1499" spans="14:25" x14ac:dyDescent="0.25">
      <c r="N1499" s="33">
        <v>1497</v>
      </c>
      <c r="O1499" s="33">
        <f t="shared" ca="1" si="47"/>
        <v>0.70172940359951119</v>
      </c>
      <c r="P1499" s="33">
        <v>144.45240273622719</v>
      </c>
      <c r="Q1499" s="31">
        <f t="shared" si="48"/>
        <v>0.89019066507180322</v>
      </c>
      <c r="Y1499" s="12">
        <v>144.45240273622719</v>
      </c>
    </row>
    <row r="1500" spans="14:25" x14ac:dyDescent="0.25">
      <c r="N1500" s="33">
        <v>1498</v>
      </c>
      <c r="O1500" s="33">
        <f t="shared" ca="1" si="47"/>
        <v>0.97983137288494149</v>
      </c>
      <c r="P1500" s="33">
        <v>121.16135177334854</v>
      </c>
      <c r="Q1500" s="31">
        <f t="shared" si="48"/>
        <v>0.30426768864857934</v>
      </c>
      <c r="Y1500" s="12">
        <v>121.16135177334854</v>
      </c>
    </row>
    <row r="1501" spans="14:25" x14ac:dyDescent="0.25">
      <c r="N1501" s="33">
        <v>1499</v>
      </c>
      <c r="O1501" s="33">
        <f t="shared" ca="1" si="47"/>
        <v>0.69501315852599621</v>
      </c>
      <c r="P1501" s="33">
        <v>127.17714429063743</v>
      </c>
      <c r="Q1501" s="31">
        <f t="shared" si="48"/>
        <v>0.46782014235165764</v>
      </c>
      <c r="Y1501" s="12">
        <v>127.17714429063743</v>
      </c>
    </row>
    <row r="1502" spans="14:25" x14ac:dyDescent="0.25">
      <c r="N1502" s="33">
        <v>1500</v>
      </c>
      <c r="O1502" s="33">
        <f t="shared" ca="1" si="47"/>
        <v>0.41322785683148211</v>
      </c>
      <c r="P1502" s="33">
        <v>153.57095434773026</v>
      </c>
      <c r="Q1502" s="31">
        <f t="shared" si="48"/>
        <v>0.97491913398004093</v>
      </c>
      <c r="Y1502" s="12">
        <v>153.57095434773026</v>
      </c>
    </row>
    <row r="1503" spans="14:25" x14ac:dyDescent="0.25">
      <c r="N1503" s="33">
        <v>1501</v>
      </c>
      <c r="O1503" s="33">
        <f t="shared" ca="1" si="47"/>
        <v>0.64231161811700688</v>
      </c>
      <c r="P1503" s="33">
        <v>129.41809867343193</v>
      </c>
      <c r="Q1503" s="31">
        <f t="shared" si="48"/>
        <v>0.53313603575034962</v>
      </c>
      <c r="Y1503" s="12">
        <v>129.41809867343193</v>
      </c>
    </row>
    <row r="1504" spans="14:25" x14ac:dyDescent="0.25">
      <c r="N1504" s="33">
        <v>1502</v>
      </c>
      <c r="O1504" s="33">
        <f t="shared" ca="1" si="47"/>
        <v>0.65055399897283861</v>
      </c>
      <c r="P1504" s="33">
        <v>104.305408290199</v>
      </c>
      <c r="Q1504" s="31">
        <f t="shared" si="48"/>
        <v>4.8921912850750572E-2</v>
      </c>
      <c r="Y1504" s="12">
        <v>104.305408290199</v>
      </c>
    </row>
    <row r="1505" spans="14:25" x14ac:dyDescent="0.25">
      <c r="N1505" s="33">
        <v>1503</v>
      </c>
      <c r="O1505" s="33">
        <f t="shared" ca="1" si="47"/>
        <v>0.30905818451540401</v>
      </c>
      <c r="P1505" s="33">
        <v>115.70374116357351</v>
      </c>
      <c r="Q1505" s="31">
        <f t="shared" si="48"/>
        <v>0.18598366423120974</v>
      </c>
      <c r="Y1505" s="12">
        <v>115.70374116357351</v>
      </c>
    </row>
    <row r="1506" spans="14:25" x14ac:dyDescent="0.25">
      <c r="N1506" s="33">
        <v>1504</v>
      </c>
      <c r="O1506" s="33">
        <f t="shared" ca="1" si="47"/>
        <v>0.65523722763239123</v>
      </c>
      <c r="P1506" s="33">
        <v>132.02430023980099</v>
      </c>
      <c r="Q1506" s="31">
        <f t="shared" si="48"/>
        <v>0.60871209558452077</v>
      </c>
      <c r="Y1506" s="12">
        <v>132.02430023980099</v>
      </c>
    </row>
    <row r="1507" spans="14:25" x14ac:dyDescent="0.25">
      <c r="N1507" s="33">
        <v>1505</v>
      </c>
      <c r="O1507" s="33">
        <f t="shared" ca="1" si="47"/>
        <v>0.88346259375005498</v>
      </c>
      <c r="P1507" s="33">
        <v>118.96009219790162</v>
      </c>
      <c r="Q1507" s="31">
        <f t="shared" si="48"/>
        <v>0.2524141978343456</v>
      </c>
      <c r="Y1507" s="12">
        <v>118.96009219790162</v>
      </c>
    </row>
    <row r="1508" spans="14:25" x14ac:dyDescent="0.25">
      <c r="N1508" s="33">
        <v>1506</v>
      </c>
      <c r="O1508" s="33">
        <f t="shared" ca="1" si="47"/>
        <v>0.67812102847728806</v>
      </c>
      <c r="P1508" s="33">
        <v>127.81619173892871</v>
      </c>
      <c r="Q1508" s="31">
        <f t="shared" si="48"/>
        <v>0.48636393881127177</v>
      </c>
      <c r="Y1508" s="12">
        <v>127.81619173892871</v>
      </c>
    </row>
    <row r="1509" spans="14:25" x14ac:dyDescent="0.25">
      <c r="N1509" s="33">
        <v>1507</v>
      </c>
      <c r="O1509" s="33">
        <f t="shared" ca="1" si="47"/>
        <v>0.19052439654592823</v>
      </c>
      <c r="P1509" s="33">
        <v>134.85020538782265</v>
      </c>
      <c r="Q1509" s="31">
        <f t="shared" si="48"/>
        <v>0.68711229055760237</v>
      </c>
      <c r="Y1509" s="12">
        <v>134.85020538782265</v>
      </c>
    </row>
    <row r="1510" spans="14:25" x14ac:dyDescent="0.25">
      <c r="N1510" s="33">
        <v>1508</v>
      </c>
      <c r="O1510" s="33">
        <f t="shared" ca="1" si="47"/>
        <v>0.29840969374721471</v>
      </c>
      <c r="P1510" s="33">
        <v>140.4481756681443</v>
      </c>
      <c r="Q1510" s="31">
        <f t="shared" si="48"/>
        <v>0.81995608972251788</v>
      </c>
      <c r="Y1510" s="12">
        <v>140.4481756681443</v>
      </c>
    </row>
    <row r="1511" spans="14:25" x14ac:dyDescent="0.25">
      <c r="N1511" s="33">
        <v>1509</v>
      </c>
      <c r="O1511" s="33">
        <f t="shared" ca="1" si="47"/>
        <v>0.75279849529448051</v>
      </c>
      <c r="P1511" s="33">
        <v>123.48674959566002</v>
      </c>
      <c r="Q1511" s="31">
        <f t="shared" si="48"/>
        <v>0.36433953986023815</v>
      </c>
      <c r="Y1511" s="12">
        <v>123.48674959566002</v>
      </c>
    </row>
    <row r="1512" spans="14:25" x14ac:dyDescent="0.25">
      <c r="N1512" s="33">
        <v>1510</v>
      </c>
      <c r="O1512" s="33">
        <f t="shared" ca="1" si="47"/>
        <v>0.94255767469398644</v>
      </c>
      <c r="P1512" s="33">
        <v>135.96599642105127</v>
      </c>
      <c r="Q1512" s="31">
        <f t="shared" si="48"/>
        <v>0.716351200954499</v>
      </c>
      <c r="Y1512" s="12">
        <v>135.96599642105127</v>
      </c>
    </row>
    <row r="1513" spans="14:25" x14ac:dyDescent="0.25">
      <c r="N1513" s="33">
        <v>1511</v>
      </c>
      <c r="O1513" s="33">
        <f t="shared" ca="1" si="47"/>
        <v>0.19654202244066299</v>
      </c>
      <c r="P1513" s="33">
        <v>131.72770044223722</v>
      </c>
      <c r="Q1513" s="31">
        <f t="shared" si="48"/>
        <v>0.60021461530598796</v>
      </c>
      <c r="Y1513" s="12">
        <v>131.72770044223722</v>
      </c>
    </row>
    <row r="1514" spans="14:25" x14ac:dyDescent="0.25">
      <c r="N1514" s="33">
        <v>1512</v>
      </c>
      <c r="O1514" s="33">
        <f t="shared" ca="1" si="47"/>
        <v>0.67299246672437429</v>
      </c>
      <c r="P1514" s="33">
        <v>141.61204949880181</v>
      </c>
      <c r="Q1514" s="31">
        <f t="shared" si="48"/>
        <v>0.8426542016387133</v>
      </c>
      <c r="Y1514" s="12">
        <v>141.61204949880181</v>
      </c>
    </row>
    <row r="1515" spans="14:25" x14ac:dyDescent="0.25">
      <c r="N1515" s="33">
        <v>1513</v>
      </c>
      <c r="O1515" s="33">
        <f t="shared" ca="1" si="47"/>
        <v>3.1721270228309173E-2</v>
      </c>
      <c r="P1515" s="33">
        <v>134.87699777505995</v>
      </c>
      <c r="Q1515" s="31">
        <f t="shared" si="48"/>
        <v>0.68782762307097933</v>
      </c>
      <c r="Y1515" s="12">
        <v>134.87699777505995</v>
      </c>
    </row>
    <row r="1516" spans="14:25" x14ac:dyDescent="0.25">
      <c r="N1516" s="33">
        <v>1514</v>
      </c>
      <c r="O1516" s="33">
        <f t="shared" ca="1" si="47"/>
        <v>0.27728993913873479</v>
      </c>
      <c r="P1516" s="33">
        <v>140.47386256399483</v>
      </c>
      <c r="Q1516" s="31">
        <f t="shared" si="48"/>
        <v>0.82047692665677352</v>
      </c>
      <c r="Y1516" s="12">
        <v>140.47386256399483</v>
      </c>
    </row>
    <row r="1517" spans="14:25" x14ac:dyDescent="0.25">
      <c r="N1517" s="33">
        <v>1515</v>
      </c>
      <c r="O1517" s="33">
        <f t="shared" ca="1" si="47"/>
        <v>0.19650721688862804</v>
      </c>
      <c r="P1517" s="33">
        <v>143.43756006793768</v>
      </c>
      <c r="Q1517" s="31">
        <f t="shared" si="48"/>
        <v>0.87448897216416643</v>
      </c>
      <c r="Y1517" s="12">
        <v>143.43756006793768</v>
      </c>
    </row>
    <row r="1518" spans="14:25" x14ac:dyDescent="0.25">
      <c r="N1518" s="33">
        <v>1516</v>
      </c>
      <c r="O1518" s="33">
        <f t="shared" ca="1" si="47"/>
        <v>0.95805106871939283</v>
      </c>
      <c r="P1518" s="33">
        <v>143.54406036393905</v>
      </c>
      <c r="Q1518" s="31">
        <f t="shared" si="48"/>
        <v>0.87620343810416512</v>
      </c>
      <c r="Y1518" s="12">
        <v>143.54406036393905</v>
      </c>
    </row>
    <row r="1519" spans="14:25" x14ac:dyDescent="0.25">
      <c r="N1519" s="33">
        <v>1517</v>
      </c>
      <c r="O1519" s="33">
        <f t="shared" ca="1" si="47"/>
        <v>0.14467088921361315</v>
      </c>
      <c r="P1519" s="33">
        <v>121.56793949935594</v>
      </c>
      <c r="Q1519" s="31">
        <f t="shared" si="48"/>
        <v>0.31440569809220981</v>
      </c>
      <c r="Y1519" s="12">
        <v>121.56793949935594</v>
      </c>
    </row>
    <row r="1520" spans="14:25" x14ac:dyDescent="0.25">
      <c r="N1520" s="33">
        <v>1518</v>
      </c>
      <c r="O1520" s="33">
        <f t="shared" ca="1" si="47"/>
        <v>0.67714376245782948</v>
      </c>
      <c r="P1520" s="33">
        <v>123.57893900922834</v>
      </c>
      <c r="Q1520" s="31">
        <f t="shared" si="48"/>
        <v>0.36681822596388913</v>
      </c>
      <c r="Y1520" s="12">
        <v>123.57893900922834</v>
      </c>
    </row>
    <row r="1521" spans="14:25" x14ac:dyDescent="0.25">
      <c r="N1521" s="33">
        <v>1519</v>
      </c>
      <c r="O1521" s="33">
        <f t="shared" ca="1" si="47"/>
        <v>0.94142224658153473</v>
      </c>
      <c r="P1521" s="33">
        <v>108.42791433781092</v>
      </c>
      <c r="Q1521" s="31">
        <f t="shared" si="48"/>
        <v>8.3093648366189474E-2</v>
      </c>
      <c r="Y1521" s="12">
        <v>108.42791433781092</v>
      </c>
    </row>
    <row r="1522" spans="14:25" x14ac:dyDescent="0.25">
      <c r="N1522" s="33">
        <v>1520</v>
      </c>
      <c r="O1522" s="33">
        <f t="shared" ca="1" si="47"/>
        <v>0.79728900405804348</v>
      </c>
      <c r="P1522" s="33">
        <v>130.29715846393142</v>
      </c>
      <c r="Q1522" s="31">
        <f t="shared" si="48"/>
        <v>0.55879939636015175</v>
      </c>
      <c r="Y1522" s="12">
        <v>130.29715846393142</v>
      </c>
    </row>
    <row r="1523" spans="14:25" x14ac:dyDescent="0.25">
      <c r="N1523" s="33">
        <v>1521</v>
      </c>
      <c r="O1523" s="33">
        <f t="shared" ca="1" si="47"/>
        <v>0.7567863130343333</v>
      </c>
      <c r="P1523" s="33">
        <v>145.89467402179133</v>
      </c>
      <c r="Q1523" s="31">
        <f t="shared" si="48"/>
        <v>0.91009860700118383</v>
      </c>
      <c r="Y1523" s="12">
        <v>145.89467402179133</v>
      </c>
    </row>
    <row r="1524" spans="14:25" x14ac:dyDescent="0.25">
      <c r="N1524" s="33">
        <v>1522</v>
      </c>
      <c r="O1524" s="33">
        <f t="shared" ca="1" si="47"/>
        <v>0.66016594813137974</v>
      </c>
      <c r="P1524" s="33">
        <v>141.31634507878329</v>
      </c>
      <c r="Q1524" s="31">
        <f t="shared" si="48"/>
        <v>0.83706299730598621</v>
      </c>
      <c r="Y1524" s="12">
        <v>141.31634507878329</v>
      </c>
    </row>
    <row r="1525" spans="14:25" x14ac:dyDescent="0.25">
      <c r="N1525" s="33">
        <v>1523</v>
      </c>
      <c r="O1525" s="33">
        <f t="shared" ca="1" si="47"/>
        <v>0.95484422475692032</v>
      </c>
      <c r="P1525" s="33">
        <v>127.94005416792693</v>
      </c>
      <c r="Q1525" s="31">
        <f t="shared" si="48"/>
        <v>0.48996935518336193</v>
      </c>
      <c r="Y1525" s="12">
        <v>127.94005416792693</v>
      </c>
    </row>
    <row r="1526" spans="14:25" x14ac:dyDescent="0.25">
      <c r="N1526" s="33">
        <v>1524</v>
      </c>
      <c r="O1526" s="33">
        <f t="shared" ca="1" si="47"/>
        <v>0.44540757871037306</v>
      </c>
      <c r="P1526" s="33">
        <v>127.21960169407744</v>
      </c>
      <c r="Q1526" s="31">
        <f t="shared" si="48"/>
        <v>0.46904870337957977</v>
      </c>
      <c r="Y1526" s="12">
        <v>127.21960169407744</v>
      </c>
    </row>
    <row r="1527" spans="14:25" x14ac:dyDescent="0.25">
      <c r="N1527" s="33">
        <v>1525</v>
      </c>
      <c r="O1527" s="33">
        <f t="shared" ca="1" si="47"/>
        <v>0.83457616899576481</v>
      </c>
      <c r="P1527" s="33">
        <v>128.60054203772182</v>
      </c>
      <c r="Q1527" s="31">
        <f t="shared" si="48"/>
        <v>0.50923742481566281</v>
      </c>
      <c r="Y1527" s="12">
        <v>128.60054203772182</v>
      </c>
    </row>
    <row r="1528" spans="14:25" x14ac:dyDescent="0.25">
      <c r="N1528" s="33">
        <v>1526</v>
      </c>
      <c r="O1528" s="33">
        <f t="shared" ca="1" si="47"/>
        <v>0.61058498311224918</v>
      </c>
      <c r="P1528" s="33">
        <v>125.4949987458059</v>
      </c>
      <c r="Q1528" s="31">
        <f t="shared" si="48"/>
        <v>0.41970728605001534</v>
      </c>
      <c r="Y1528" s="12">
        <v>125.4949987458059</v>
      </c>
    </row>
    <row r="1529" spans="14:25" x14ac:dyDescent="0.25">
      <c r="N1529" s="33">
        <v>1527</v>
      </c>
      <c r="O1529" s="33">
        <f t="shared" ca="1" si="47"/>
        <v>0.37401863455133699</v>
      </c>
      <c r="P1529" s="33">
        <v>133.84434736077486</v>
      </c>
      <c r="Q1529" s="31">
        <f t="shared" si="48"/>
        <v>0.65983252609864462</v>
      </c>
      <c r="Y1529" s="12">
        <v>133.84434736077486</v>
      </c>
    </row>
    <row r="1530" spans="14:25" x14ac:dyDescent="0.25">
      <c r="N1530" s="33">
        <v>1528</v>
      </c>
      <c r="O1530" s="33">
        <f t="shared" ca="1" si="47"/>
        <v>0.9077013589234233</v>
      </c>
      <c r="P1530" s="33">
        <v>133.53403666813324</v>
      </c>
      <c r="Q1530" s="31">
        <f t="shared" si="48"/>
        <v>0.65126223357644952</v>
      </c>
      <c r="Y1530" s="12">
        <v>133.53403666813324</v>
      </c>
    </row>
    <row r="1531" spans="14:25" x14ac:dyDescent="0.25">
      <c r="N1531" s="33">
        <v>1529</v>
      </c>
      <c r="O1531" s="33">
        <f t="shared" ca="1" si="47"/>
        <v>0.34652675790894372</v>
      </c>
      <c r="P1531" s="33">
        <v>111.01913705120707</v>
      </c>
      <c r="Q1531" s="31">
        <f t="shared" si="48"/>
        <v>0.11286096054097051</v>
      </c>
      <c r="Y1531" s="12">
        <v>111.01913705120707</v>
      </c>
    </row>
    <row r="1532" spans="14:25" x14ac:dyDescent="0.25">
      <c r="N1532" s="33">
        <v>1530</v>
      </c>
      <c r="O1532" s="33">
        <f t="shared" ca="1" si="47"/>
        <v>0.26602666795322627</v>
      </c>
      <c r="P1532" s="33">
        <v>126.57038390096899</v>
      </c>
      <c r="Q1532" s="31">
        <f t="shared" si="48"/>
        <v>0.45032882144557296</v>
      </c>
      <c r="Y1532" s="12">
        <v>126.57038390096899</v>
      </c>
    </row>
    <row r="1533" spans="14:25" x14ac:dyDescent="0.25">
      <c r="N1533" s="33">
        <v>1531</v>
      </c>
      <c r="O1533" s="33">
        <f t="shared" ca="1" si="47"/>
        <v>0.3383961936458908</v>
      </c>
      <c r="P1533" s="33">
        <v>131.20563482502703</v>
      </c>
      <c r="Q1533" s="31">
        <f t="shared" si="48"/>
        <v>0.58517291609584521</v>
      </c>
      <c r="Y1533" s="12">
        <v>131.20563482502703</v>
      </c>
    </row>
    <row r="1534" spans="14:25" x14ac:dyDescent="0.25">
      <c r="N1534" s="33">
        <v>1532</v>
      </c>
      <c r="O1534" s="33">
        <f t="shared" ca="1" si="47"/>
        <v>0.84561142305259462</v>
      </c>
      <c r="P1534" s="33">
        <v>88.846003826847976</v>
      </c>
      <c r="Q1534" s="31">
        <f t="shared" si="48"/>
        <v>4.3607050139202646E-3</v>
      </c>
      <c r="Y1534" s="12">
        <v>88.846003826847976</v>
      </c>
    </row>
    <row r="1535" spans="14:25" x14ac:dyDescent="0.25">
      <c r="N1535" s="33">
        <v>1533</v>
      </c>
      <c r="O1535" s="33">
        <f t="shared" ca="1" si="47"/>
        <v>0.82162960834018073</v>
      </c>
      <c r="P1535" s="33">
        <v>148.66266431038514</v>
      </c>
      <c r="Q1535" s="31">
        <f t="shared" si="48"/>
        <v>0.94082408648513194</v>
      </c>
      <c r="Y1535" s="12">
        <v>148.66266431038514</v>
      </c>
    </row>
    <row r="1536" spans="14:25" x14ac:dyDescent="0.25">
      <c r="N1536" s="33">
        <v>1534</v>
      </c>
      <c r="O1536" s="33">
        <f t="shared" ca="1" si="47"/>
        <v>9.119174796735674E-2</v>
      </c>
      <c r="P1536" s="33">
        <v>136.88386447348489</v>
      </c>
      <c r="Q1536" s="31">
        <f t="shared" si="48"/>
        <v>0.739481785608475</v>
      </c>
      <c r="Y1536" s="12">
        <v>136.88386447348489</v>
      </c>
    </row>
    <row r="1537" spans="14:25" x14ac:dyDescent="0.25">
      <c r="N1537" s="33">
        <v>1535</v>
      </c>
      <c r="O1537" s="33">
        <f t="shared" ca="1" si="47"/>
        <v>0.79986517719663197</v>
      </c>
      <c r="P1537" s="33">
        <v>130.0027714753293</v>
      </c>
      <c r="Q1537" s="31">
        <f t="shared" si="48"/>
        <v>0.55021527210499377</v>
      </c>
      <c r="Y1537" s="12">
        <v>130.0027714753293</v>
      </c>
    </row>
    <row r="1538" spans="14:25" x14ac:dyDescent="0.25">
      <c r="N1538" s="33">
        <v>1536</v>
      </c>
      <c r="O1538" s="33">
        <f t="shared" ca="1" si="47"/>
        <v>0.23512895585758531</v>
      </c>
      <c r="P1538" s="33">
        <v>152.03175537393196</v>
      </c>
      <c r="Q1538" s="31">
        <f t="shared" si="48"/>
        <v>0.9666215812758272</v>
      </c>
      <c r="Y1538" s="12">
        <v>152.03175537393196</v>
      </c>
    </row>
    <row r="1539" spans="14:25" x14ac:dyDescent="0.25">
      <c r="N1539" s="33">
        <v>1537</v>
      </c>
      <c r="O1539" s="33">
        <f t="shared" ca="1" si="47"/>
        <v>0.22304827716301201</v>
      </c>
      <c r="P1539" s="33">
        <v>143.99539352716144</v>
      </c>
      <c r="Q1539" s="31">
        <f t="shared" si="48"/>
        <v>0.88329517659126511</v>
      </c>
      <c r="Y1539" s="12">
        <v>143.99539352716144</v>
      </c>
    </row>
    <row r="1540" spans="14:25" x14ac:dyDescent="0.25">
      <c r="N1540" s="33">
        <v>1538</v>
      </c>
      <c r="O1540" s="33">
        <f t="shared" ref="O1540:O1603" ca="1" si="49">RAND()</f>
        <v>0.3260330249932164</v>
      </c>
      <c r="P1540" s="33">
        <v>136.38523045018218</v>
      </c>
      <c r="Q1540" s="31">
        <f t="shared" ref="Q1540:Q1603" si="50">_xlfn.NORM.S.DIST(($L$5+$L$6*ASINH((P1540-$L$3)/$L$4)),TRUE)</f>
        <v>0.72702535745476227</v>
      </c>
      <c r="Y1540" s="12">
        <v>136.38523045018218</v>
      </c>
    </row>
    <row r="1541" spans="14:25" x14ac:dyDescent="0.25">
      <c r="N1541" s="33">
        <v>1539</v>
      </c>
      <c r="O1541" s="33">
        <f t="shared" ca="1" si="49"/>
        <v>0.69690202135741253</v>
      </c>
      <c r="P1541" s="33">
        <v>127.17009536971146</v>
      </c>
      <c r="Q1541" s="31">
        <f t="shared" si="50"/>
        <v>0.46761622588482954</v>
      </c>
      <c r="Y1541" s="12">
        <v>127.17009536971146</v>
      </c>
    </row>
    <row r="1542" spans="14:25" x14ac:dyDescent="0.25">
      <c r="N1542" s="33">
        <v>1540</v>
      </c>
      <c r="O1542" s="33">
        <f t="shared" ca="1" si="49"/>
        <v>0.76667797072923649</v>
      </c>
      <c r="P1542" s="33">
        <v>134.08919061954859</v>
      </c>
      <c r="Q1542" s="31">
        <f t="shared" si="50"/>
        <v>0.66654571031768295</v>
      </c>
      <c r="Y1542" s="12">
        <v>134.08919061954859</v>
      </c>
    </row>
    <row r="1543" spans="14:25" x14ac:dyDescent="0.25">
      <c r="N1543" s="33">
        <v>1541</v>
      </c>
      <c r="O1543" s="33">
        <f t="shared" ca="1" si="49"/>
        <v>0.75380705947753812</v>
      </c>
      <c r="P1543" s="33">
        <v>115.05102914236871</v>
      </c>
      <c r="Q1543" s="31">
        <f t="shared" si="50"/>
        <v>0.17421545395776047</v>
      </c>
      <c r="Y1543" s="12">
        <v>115.05102914236871</v>
      </c>
    </row>
    <row r="1544" spans="14:25" x14ac:dyDescent="0.25">
      <c r="N1544" s="33">
        <v>1542</v>
      </c>
      <c r="O1544" s="33">
        <f t="shared" ca="1" si="49"/>
        <v>0.35796963439330665</v>
      </c>
      <c r="P1544" s="33">
        <v>135.93261926351187</v>
      </c>
      <c r="Q1544" s="31">
        <f t="shared" si="50"/>
        <v>0.71549374514023278</v>
      </c>
      <c r="Y1544" s="12">
        <v>135.93261926351187</v>
      </c>
    </row>
    <row r="1545" spans="14:25" x14ac:dyDescent="0.25">
      <c r="N1545" s="33">
        <v>1543</v>
      </c>
      <c r="O1545" s="33">
        <f t="shared" ca="1" si="49"/>
        <v>0.10159245005329831</v>
      </c>
      <c r="P1545" s="33">
        <v>139.73706470994441</v>
      </c>
      <c r="Q1545" s="31">
        <f t="shared" si="50"/>
        <v>0.80518700195659776</v>
      </c>
      <c r="Y1545" s="12">
        <v>139.73706470994441</v>
      </c>
    </row>
    <row r="1546" spans="14:25" x14ac:dyDescent="0.25">
      <c r="N1546" s="33">
        <v>1544</v>
      </c>
      <c r="O1546" s="33">
        <f t="shared" ca="1" si="49"/>
        <v>0.40264423080298462</v>
      </c>
      <c r="P1546" s="33">
        <v>115.15983686292861</v>
      </c>
      <c r="Q1546" s="31">
        <f t="shared" si="50"/>
        <v>0.1761410603365039</v>
      </c>
      <c r="Y1546" s="12">
        <v>115.15983686292861</v>
      </c>
    </row>
    <row r="1547" spans="14:25" x14ac:dyDescent="0.25">
      <c r="N1547" s="33">
        <v>1545</v>
      </c>
      <c r="O1547" s="33">
        <f t="shared" ca="1" si="49"/>
        <v>0.38842201186390701</v>
      </c>
      <c r="P1547" s="33">
        <v>128.68172254670935</v>
      </c>
      <c r="Q1547" s="31">
        <f t="shared" si="50"/>
        <v>0.51160923960286986</v>
      </c>
      <c r="Y1547" s="12">
        <v>128.68172254670935</v>
      </c>
    </row>
    <row r="1548" spans="14:25" x14ac:dyDescent="0.25">
      <c r="N1548" s="33">
        <v>1546</v>
      </c>
      <c r="O1548" s="33">
        <f t="shared" ca="1" si="49"/>
        <v>0.67191233613379509</v>
      </c>
      <c r="P1548" s="33">
        <v>139.964511476496</v>
      </c>
      <c r="Q1548" s="31">
        <f t="shared" si="50"/>
        <v>0.8099839962430444</v>
      </c>
      <c r="Y1548" s="12">
        <v>139.964511476496</v>
      </c>
    </row>
    <row r="1549" spans="14:25" x14ac:dyDescent="0.25">
      <c r="N1549" s="33">
        <v>1547</v>
      </c>
      <c r="O1549" s="33">
        <f t="shared" ca="1" si="49"/>
        <v>4.9008128385155225E-2</v>
      </c>
      <c r="P1549" s="33">
        <v>131.07699492864117</v>
      </c>
      <c r="Q1549" s="31">
        <f t="shared" si="50"/>
        <v>0.58145204235146764</v>
      </c>
      <c r="Y1549" s="12">
        <v>131.07699492864117</v>
      </c>
    </row>
    <row r="1550" spans="14:25" x14ac:dyDescent="0.25">
      <c r="N1550" s="33">
        <v>1548</v>
      </c>
      <c r="O1550" s="33">
        <f t="shared" ca="1" si="49"/>
        <v>0.88739845912123516</v>
      </c>
      <c r="P1550" s="33">
        <v>117.21817163703983</v>
      </c>
      <c r="Q1550" s="31">
        <f t="shared" si="50"/>
        <v>0.21529206058484368</v>
      </c>
      <c r="Y1550" s="12">
        <v>117.21817163703983</v>
      </c>
    </row>
    <row r="1551" spans="14:25" x14ac:dyDescent="0.25">
      <c r="N1551" s="33">
        <v>1549</v>
      </c>
      <c r="O1551" s="33">
        <f t="shared" ca="1" si="49"/>
        <v>0.57609713562409526</v>
      </c>
      <c r="P1551" s="33">
        <v>132.28192017866223</v>
      </c>
      <c r="Q1551" s="31">
        <f t="shared" si="50"/>
        <v>0.61606053445567455</v>
      </c>
      <c r="Y1551" s="12">
        <v>132.28192017866223</v>
      </c>
    </row>
    <row r="1552" spans="14:25" x14ac:dyDescent="0.25">
      <c r="N1552" s="33">
        <v>1550</v>
      </c>
      <c r="O1552" s="33">
        <f t="shared" ca="1" si="49"/>
        <v>0.79824401379727383</v>
      </c>
      <c r="P1552" s="33">
        <v>133.82934345232724</v>
      </c>
      <c r="Q1552" s="31">
        <f t="shared" si="50"/>
        <v>0.65941971204581007</v>
      </c>
      <c r="Y1552" s="12">
        <v>133.82934345232724</v>
      </c>
    </row>
    <row r="1553" spans="14:25" x14ac:dyDescent="0.25">
      <c r="N1553" s="33">
        <v>1551</v>
      </c>
      <c r="O1553" s="33">
        <f t="shared" ca="1" si="49"/>
        <v>0.72896375388972978</v>
      </c>
      <c r="P1553" s="33">
        <v>123.13282236337763</v>
      </c>
      <c r="Q1553" s="31">
        <f t="shared" si="50"/>
        <v>0.35488708146629522</v>
      </c>
      <c r="Y1553" s="12">
        <v>123.13282236337763</v>
      </c>
    </row>
    <row r="1554" spans="14:25" x14ac:dyDescent="0.25">
      <c r="N1554" s="33">
        <v>1552</v>
      </c>
      <c r="O1554" s="33">
        <f t="shared" ca="1" si="49"/>
        <v>0.51609996615967746</v>
      </c>
      <c r="P1554" s="33">
        <v>132.31421644548618</v>
      </c>
      <c r="Q1554" s="31">
        <f t="shared" si="50"/>
        <v>0.6169795059791463</v>
      </c>
      <c r="Y1554" s="12">
        <v>132.31421644548618</v>
      </c>
    </row>
    <row r="1555" spans="14:25" x14ac:dyDescent="0.25">
      <c r="N1555" s="33">
        <v>1553</v>
      </c>
      <c r="O1555" s="33">
        <f t="shared" ca="1" si="49"/>
        <v>0.79271702867972005</v>
      </c>
      <c r="P1555" s="33">
        <v>156.71869065232326</v>
      </c>
      <c r="Q1555" s="31">
        <f t="shared" si="50"/>
        <v>0.98669056119934728</v>
      </c>
      <c r="Y1555" s="12">
        <v>156.71869065232326</v>
      </c>
    </row>
    <row r="1556" spans="14:25" x14ac:dyDescent="0.25">
      <c r="N1556" s="33">
        <v>1554</v>
      </c>
      <c r="O1556" s="33">
        <f t="shared" ca="1" si="49"/>
        <v>0.66603284943817975</v>
      </c>
      <c r="P1556" s="33">
        <v>120.70870955742504</v>
      </c>
      <c r="Q1556" s="31">
        <f t="shared" si="50"/>
        <v>0.29317898796857378</v>
      </c>
      <c r="Y1556" s="12">
        <v>120.70870955742504</v>
      </c>
    </row>
    <row r="1557" spans="14:25" x14ac:dyDescent="0.25">
      <c r="N1557" s="33">
        <v>1555</v>
      </c>
      <c r="O1557" s="33">
        <f t="shared" ca="1" si="49"/>
        <v>0.46897000250630816</v>
      </c>
      <c r="P1557" s="33">
        <v>127.49842490684583</v>
      </c>
      <c r="Q1557" s="31">
        <f t="shared" si="50"/>
        <v>0.47712978423000107</v>
      </c>
      <c r="Y1557" s="12">
        <v>127.49842490684583</v>
      </c>
    </row>
    <row r="1558" spans="14:25" x14ac:dyDescent="0.25">
      <c r="N1558" s="33">
        <v>1556</v>
      </c>
      <c r="O1558" s="33">
        <f t="shared" ca="1" si="49"/>
        <v>0.882725624723249</v>
      </c>
      <c r="P1558" s="33">
        <v>98.339705939779165</v>
      </c>
      <c r="Q1558" s="31">
        <f t="shared" si="50"/>
        <v>2.0795706556925551E-2</v>
      </c>
      <c r="Y1558" s="12">
        <v>98.339705939779165</v>
      </c>
    </row>
    <row r="1559" spans="14:25" x14ac:dyDescent="0.25">
      <c r="N1559" s="33">
        <v>1557</v>
      </c>
      <c r="O1559" s="33">
        <f t="shared" ca="1" si="49"/>
        <v>0.20360127391656357</v>
      </c>
      <c r="P1559" s="33">
        <v>136.40975068993004</v>
      </c>
      <c r="Q1559" s="31">
        <f t="shared" si="50"/>
        <v>0.72764407238224715</v>
      </c>
      <c r="Y1559" s="12">
        <v>136.40975068993004</v>
      </c>
    </row>
    <row r="1560" spans="14:25" x14ac:dyDescent="0.25">
      <c r="N1560" s="33">
        <v>1558</v>
      </c>
      <c r="O1560" s="33">
        <f t="shared" ca="1" si="49"/>
        <v>0.96127696303384458</v>
      </c>
      <c r="P1560" s="33">
        <v>117.20037073714002</v>
      </c>
      <c r="Q1560" s="31">
        <f t="shared" si="50"/>
        <v>0.21493137760502554</v>
      </c>
      <c r="Y1560" s="12">
        <v>117.20037073714002</v>
      </c>
    </row>
    <row r="1561" spans="14:25" x14ac:dyDescent="0.25">
      <c r="N1561" s="33">
        <v>1559</v>
      </c>
      <c r="O1561" s="33">
        <f t="shared" ca="1" si="49"/>
        <v>0.19237889918026507</v>
      </c>
      <c r="P1561" s="33">
        <v>118.1473454507785</v>
      </c>
      <c r="Q1561" s="31">
        <f t="shared" si="50"/>
        <v>0.23464707668977522</v>
      </c>
      <c r="Y1561" s="12">
        <v>118.1473454507785</v>
      </c>
    </row>
    <row r="1562" spans="14:25" x14ac:dyDescent="0.25">
      <c r="N1562" s="33">
        <v>1560</v>
      </c>
      <c r="O1562" s="33">
        <f t="shared" ca="1" si="49"/>
        <v>0.91238858325924077</v>
      </c>
      <c r="P1562" s="33">
        <v>119.88459961887699</v>
      </c>
      <c r="Q1562" s="31">
        <f t="shared" si="50"/>
        <v>0.27354641499672616</v>
      </c>
      <c r="Y1562" s="12">
        <v>119.88459961887699</v>
      </c>
    </row>
    <row r="1563" spans="14:25" x14ac:dyDescent="0.25">
      <c r="N1563" s="33">
        <v>1561</v>
      </c>
      <c r="O1563" s="33">
        <f t="shared" ca="1" si="49"/>
        <v>0.6171293700227839</v>
      </c>
      <c r="P1563" s="33">
        <v>148.14980981249363</v>
      </c>
      <c r="Q1563" s="31">
        <f t="shared" si="50"/>
        <v>0.93583367422504804</v>
      </c>
      <c r="Y1563" s="12">
        <v>148.14980981249363</v>
      </c>
    </row>
    <row r="1564" spans="14:25" x14ac:dyDescent="0.25">
      <c r="N1564" s="33">
        <v>1562</v>
      </c>
      <c r="O1564" s="33">
        <f t="shared" ca="1" si="49"/>
        <v>0.10657450147858971</v>
      </c>
      <c r="P1564" s="33">
        <v>120.17739832909584</v>
      </c>
      <c r="Q1564" s="31">
        <f t="shared" si="50"/>
        <v>0.28043771940235229</v>
      </c>
      <c r="Y1564" s="12">
        <v>120.17739832909584</v>
      </c>
    </row>
    <row r="1565" spans="14:25" x14ac:dyDescent="0.25">
      <c r="N1565" s="33">
        <v>1563</v>
      </c>
      <c r="O1565" s="33">
        <f t="shared" ca="1" si="49"/>
        <v>0.11400489007351222</v>
      </c>
      <c r="P1565" s="33">
        <v>128.18921481441473</v>
      </c>
      <c r="Q1565" s="31">
        <f t="shared" si="50"/>
        <v>0.49723058404097947</v>
      </c>
      <c r="Y1565" s="12">
        <v>128.18921481441473</v>
      </c>
    </row>
    <row r="1566" spans="14:25" x14ac:dyDescent="0.25">
      <c r="N1566" s="33">
        <v>1564</v>
      </c>
      <c r="O1566" s="33">
        <f t="shared" ca="1" si="49"/>
        <v>0.31036156135410675</v>
      </c>
      <c r="P1566" s="33">
        <v>134.07092759306192</v>
      </c>
      <c r="Q1566" s="31">
        <f t="shared" si="50"/>
        <v>0.66604651296326067</v>
      </c>
      <c r="Y1566" s="12">
        <v>134.07092759306192</v>
      </c>
    </row>
    <row r="1567" spans="14:25" x14ac:dyDescent="0.25">
      <c r="N1567" s="33">
        <v>1565</v>
      </c>
      <c r="O1567" s="33">
        <f t="shared" ca="1" si="49"/>
        <v>7.7973273445225977E-2</v>
      </c>
      <c r="P1567" s="33">
        <v>126.48045532070076</v>
      </c>
      <c r="Q1567" s="31">
        <f t="shared" si="50"/>
        <v>0.44774806330338668</v>
      </c>
      <c r="Y1567" s="12">
        <v>126.48045532070076</v>
      </c>
    </row>
    <row r="1568" spans="14:25" x14ac:dyDescent="0.25">
      <c r="N1568" s="33">
        <v>1566</v>
      </c>
      <c r="O1568" s="33">
        <f t="shared" ca="1" si="49"/>
        <v>0.89693513959206772</v>
      </c>
      <c r="P1568" s="33">
        <v>110.39939422345569</v>
      </c>
      <c r="Q1568" s="31">
        <f t="shared" si="50"/>
        <v>0.10509233393383138</v>
      </c>
      <c r="Y1568" s="12">
        <v>110.39939422345569</v>
      </c>
    </row>
    <row r="1569" spans="14:25" x14ac:dyDescent="0.25">
      <c r="N1569" s="33">
        <v>1567</v>
      </c>
      <c r="O1569" s="33">
        <f t="shared" ca="1" si="49"/>
        <v>0.16075917922990934</v>
      </c>
      <c r="P1569" s="33">
        <v>139.37346211378252</v>
      </c>
      <c r="Q1569" s="31">
        <f t="shared" si="50"/>
        <v>0.79737739776455696</v>
      </c>
      <c r="Y1569" s="12">
        <v>139.37346211378252</v>
      </c>
    </row>
    <row r="1570" spans="14:25" x14ac:dyDescent="0.25">
      <c r="N1570" s="33">
        <v>1568</v>
      </c>
      <c r="O1570" s="33">
        <f t="shared" ca="1" si="49"/>
        <v>0.96027231847811811</v>
      </c>
      <c r="P1570" s="33">
        <v>111.56408927693366</v>
      </c>
      <c r="Q1570" s="31">
        <f t="shared" si="50"/>
        <v>0.1200448346805591</v>
      </c>
      <c r="Y1570" s="12">
        <v>111.56408927693366</v>
      </c>
    </row>
    <row r="1571" spans="14:25" x14ac:dyDescent="0.25">
      <c r="N1571" s="33">
        <v>1569</v>
      </c>
      <c r="O1571" s="33">
        <f t="shared" ca="1" si="49"/>
        <v>0.40492032647179987</v>
      </c>
      <c r="P1571" s="33">
        <v>129.15006030953379</v>
      </c>
      <c r="Q1571" s="31">
        <f t="shared" si="50"/>
        <v>0.52529958791496245</v>
      </c>
      <c r="Y1571" s="12">
        <v>129.15006030953379</v>
      </c>
    </row>
    <row r="1572" spans="14:25" x14ac:dyDescent="0.25">
      <c r="N1572" s="33">
        <v>1570</v>
      </c>
      <c r="O1572" s="33">
        <f t="shared" ca="1" si="49"/>
        <v>0.31872211660586069</v>
      </c>
      <c r="P1572" s="33">
        <v>131.14771673513428</v>
      </c>
      <c r="Q1572" s="31">
        <f t="shared" si="50"/>
        <v>0.58349829899860128</v>
      </c>
      <c r="Y1572" s="12">
        <v>131.14771673513428</v>
      </c>
    </row>
    <row r="1573" spans="14:25" x14ac:dyDescent="0.25">
      <c r="N1573" s="33">
        <v>1571</v>
      </c>
      <c r="O1573" s="33">
        <f t="shared" ca="1" si="49"/>
        <v>0.78895281520629545</v>
      </c>
      <c r="P1573" s="33">
        <v>135.57129572197204</v>
      </c>
      <c r="Q1573" s="31">
        <f t="shared" si="50"/>
        <v>0.70614150222433403</v>
      </c>
      <c r="Y1573" s="12">
        <v>135.57129572197204</v>
      </c>
    </row>
    <row r="1574" spans="14:25" x14ac:dyDescent="0.25">
      <c r="N1574" s="33">
        <v>1572</v>
      </c>
      <c r="O1574" s="33">
        <f t="shared" ca="1" si="49"/>
        <v>0.94933444624114438</v>
      </c>
      <c r="P1574" s="33">
        <v>122.98739418351271</v>
      </c>
      <c r="Q1574" s="31">
        <f t="shared" si="50"/>
        <v>0.3510330808643064</v>
      </c>
      <c r="Y1574" s="12">
        <v>122.98739418351271</v>
      </c>
    </row>
    <row r="1575" spans="14:25" x14ac:dyDescent="0.25">
      <c r="N1575" s="33">
        <v>1573</v>
      </c>
      <c r="O1575" s="33">
        <f t="shared" ca="1" si="49"/>
        <v>0.14965653823954905</v>
      </c>
      <c r="P1575" s="33">
        <v>139.56311106031794</v>
      </c>
      <c r="Q1575" s="31">
        <f t="shared" si="50"/>
        <v>0.80147228195073184</v>
      </c>
      <c r="Y1575" s="12">
        <v>139.56311106031794</v>
      </c>
    </row>
    <row r="1576" spans="14:25" x14ac:dyDescent="0.25">
      <c r="N1576" s="33">
        <v>1574</v>
      </c>
      <c r="O1576" s="33">
        <f t="shared" ca="1" si="49"/>
        <v>0.94062672300163008</v>
      </c>
      <c r="P1576" s="33">
        <v>121.40330877503864</v>
      </c>
      <c r="Q1576" s="31">
        <f t="shared" si="50"/>
        <v>0.3102808535770164</v>
      </c>
      <c r="Y1576" s="12">
        <v>121.40330877503864</v>
      </c>
    </row>
    <row r="1577" spans="14:25" x14ac:dyDescent="0.25">
      <c r="N1577" s="33">
        <v>1575</v>
      </c>
      <c r="O1577" s="33">
        <f t="shared" ca="1" si="49"/>
        <v>8.2777698663847321E-3</v>
      </c>
      <c r="P1577" s="33">
        <v>130.92462412122728</v>
      </c>
      <c r="Q1577" s="31">
        <f t="shared" si="50"/>
        <v>0.57703823927754594</v>
      </c>
      <c r="Y1577" s="12">
        <v>130.92462412122728</v>
      </c>
    </row>
    <row r="1578" spans="14:25" x14ac:dyDescent="0.25">
      <c r="N1578" s="33">
        <v>1576</v>
      </c>
      <c r="O1578" s="33">
        <f t="shared" ca="1" si="49"/>
        <v>0.6122093758349878</v>
      </c>
      <c r="P1578" s="33">
        <v>155.9702274584092</v>
      </c>
      <c r="Q1578" s="31">
        <f t="shared" si="50"/>
        <v>0.98443185069413941</v>
      </c>
      <c r="Y1578" s="12">
        <v>155.9702274584092</v>
      </c>
    </row>
    <row r="1579" spans="14:25" x14ac:dyDescent="0.25">
      <c r="N1579" s="33">
        <v>1577</v>
      </c>
      <c r="O1579" s="33">
        <f t="shared" ca="1" si="49"/>
        <v>5.9918639367761872E-2</v>
      </c>
      <c r="P1579" s="33">
        <v>128.42246155429288</v>
      </c>
      <c r="Q1579" s="31">
        <f t="shared" si="50"/>
        <v>0.50403668909926824</v>
      </c>
      <c r="Y1579" s="12">
        <v>128.42246155429288</v>
      </c>
    </row>
    <row r="1580" spans="14:25" x14ac:dyDescent="0.25">
      <c r="N1580" s="33">
        <v>1578</v>
      </c>
      <c r="O1580" s="33">
        <f t="shared" ca="1" si="49"/>
        <v>0.83402562133648328</v>
      </c>
      <c r="P1580" s="33">
        <v>129.72770360704845</v>
      </c>
      <c r="Q1580" s="31">
        <f t="shared" si="50"/>
        <v>0.54218386943045926</v>
      </c>
      <c r="Y1580" s="12">
        <v>129.72770360704845</v>
      </c>
    </row>
    <row r="1581" spans="14:25" x14ac:dyDescent="0.25">
      <c r="N1581" s="33">
        <v>1579</v>
      </c>
      <c r="O1581" s="33">
        <f t="shared" ca="1" si="49"/>
        <v>0.5464149950326147</v>
      </c>
      <c r="P1581" s="33">
        <v>108.31958322300804</v>
      </c>
      <c r="Q1581" s="31">
        <f t="shared" si="50"/>
        <v>8.1999399348018059E-2</v>
      </c>
      <c r="Y1581" s="12">
        <v>108.31958322300804</v>
      </c>
    </row>
    <row r="1582" spans="14:25" x14ac:dyDescent="0.25">
      <c r="N1582" s="33">
        <v>1580</v>
      </c>
      <c r="O1582" s="33">
        <f t="shared" ca="1" si="49"/>
        <v>0.40815866016508806</v>
      </c>
      <c r="P1582" s="33">
        <v>127.81488257998525</v>
      </c>
      <c r="Q1582" s="31">
        <f t="shared" si="50"/>
        <v>0.4863258482543068</v>
      </c>
      <c r="Y1582" s="12">
        <v>127.81488257998525</v>
      </c>
    </row>
    <row r="1583" spans="14:25" x14ac:dyDescent="0.25">
      <c r="N1583" s="33">
        <v>1581</v>
      </c>
      <c r="O1583" s="33">
        <f t="shared" ca="1" si="49"/>
        <v>0.3939216166288606</v>
      </c>
      <c r="P1583" s="33">
        <v>109.85684593456837</v>
      </c>
      <c r="Q1583" s="31">
        <f t="shared" si="50"/>
        <v>9.8633784679830014E-2</v>
      </c>
      <c r="Y1583" s="12">
        <v>109.85684593456837</v>
      </c>
    </row>
    <row r="1584" spans="14:25" x14ac:dyDescent="0.25">
      <c r="N1584" s="33">
        <v>1582</v>
      </c>
      <c r="O1584" s="33">
        <f t="shared" ca="1" si="49"/>
        <v>0.97722636348093916</v>
      </c>
      <c r="P1584" s="33">
        <v>114.43832532887963</v>
      </c>
      <c r="Q1584" s="31">
        <f t="shared" si="50"/>
        <v>0.16364176932660199</v>
      </c>
      <c r="Y1584" s="12">
        <v>114.43832532887963</v>
      </c>
    </row>
    <row r="1585" spans="14:25" x14ac:dyDescent="0.25">
      <c r="N1585" s="33">
        <v>1583</v>
      </c>
      <c r="O1585" s="33">
        <f t="shared" ca="1" si="49"/>
        <v>0.14709098300421042</v>
      </c>
      <c r="P1585" s="33">
        <v>123.62507332148806</v>
      </c>
      <c r="Q1585" s="31">
        <f t="shared" si="50"/>
        <v>0.3680611442140278</v>
      </c>
      <c r="Y1585" s="12">
        <v>123.62507332148806</v>
      </c>
    </row>
    <row r="1586" spans="14:25" x14ac:dyDescent="0.25">
      <c r="N1586" s="33">
        <v>1584</v>
      </c>
      <c r="O1586" s="33">
        <f t="shared" ca="1" si="49"/>
        <v>0.95168689689802244</v>
      </c>
      <c r="P1586" s="33">
        <v>120.74556336814771</v>
      </c>
      <c r="Q1586" s="31">
        <f t="shared" si="50"/>
        <v>0.29407387504548366</v>
      </c>
      <c r="Y1586" s="12">
        <v>120.74556336814771</v>
      </c>
    </row>
    <row r="1587" spans="14:25" x14ac:dyDescent="0.25">
      <c r="N1587" s="33">
        <v>1585</v>
      </c>
      <c r="O1587" s="33">
        <f t="shared" ca="1" si="49"/>
        <v>0.75069896603662289</v>
      </c>
      <c r="P1587" s="33">
        <v>131.28848545701774</v>
      </c>
      <c r="Q1587" s="31">
        <f t="shared" si="50"/>
        <v>0.58756651183764874</v>
      </c>
      <c r="Y1587" s="12">
        <v>131.28848545701774</v>
      </c>
    </row>
    <row r="1588" spans="14:25" x14ac:dyDescent="0.25">
      <c r="N1588" s="33">
        <v>1586</v>
      </c>
      <c r="O1588" s="33">
        <f t="shared" ca="1" si="49"/>
        <v>0.73550701128198648</v>
      </c>
      <c r="P1588" s="33">
        <v>121.76238656890335</v>
      </c>
      <c r="Q1588" s="31">
        <f t="shared" si="50"/>
        <v>0.31931186620127738</v>
      </c>
      <c r="Y1588" s="12">
        <v>121.76238656890335</v>
      </c>
    </row>
    <row r="1589" spans="14:25" x14ac:dyDescent="0.25">
      <c r="N1589" s="33">
        <v>1587</v>
      </c>
      <c r="O1589" s="33">
        <f t="shared" ca="1" si="49"/>
        <v>0.89069826416119346</v>
      </c>
      <c r="P1589" s="33">
        <v>138.97385107786113</v>
      </c>
      <c r="Q1589" s="31">
        <f t="shared" si="50"/>
        <v>0.7885971013358255</v>
      </c>
      <c r="Y1589" s="12">
        <v>138.97385107786113</v>
      </c>
    </row>
    <row r="1590" spans="14:25" x14ac:dyDescent="0.25">
      <c r="N1590" s="33">
        <v>1588</v>
      </c>
      <c r="O1590" s="33">
        <f t="shared" ca="1" si="49"/>
        <v>0.81937831750816692</v>
      </c>
      <c r="P1590" s="33">
        <v>128.13561848033459</v>
      </c>
      <c r="Q1590" s="31">
        <f t="shared" si="50"/>
        <v>0.49566775513396033</v>
      </c>
      <c r="Y1590" s="12">
        <v>128.13561848033459</v>
      </c>
    </row>
    <row r="1591" spans="14:25" x14ac:dyDescent="0.25">
      <c r="N1591" s="33">
        <v>1589</v>
      </c>
      <c r="O1591" s="33">
        <f t="shared" ca="1" si="49"/>
        <v>0.99226443470235992</v>
      </c>
      <c r="P1591" s="33">
        <v>145.02592818608531</v>
      </c>
      <c r="Q1591" s="31">
        <f t="shared" si="50"/>
        <v>0.89844142627696799</v>
      </c>
      <c r="Y1591" s="12">
        <v>145.02592818608531</v>
      </c>
    </row>
    <row r="1592" spans="14:25" x14ac:dyDescent="0.25">
      <c r="N1592" s="33">
        <v>1590</v>
      </c>
      <c r="O1592" s="33">
        <f t="shared" ca="1" si="49"/>
        <v>0.68641655665211576</v>
      </c>
      <c r="P1592" s="33">
        <v>131.34767885301821</v>
      </c>
      <c r="Q1592" s="31">
        <f t="shared" si="50"/>
        <v>0.58927521748718836</v>
      </c>
      <c r="Y1592" s="12">
        <v>131.34767885301821</v>
      </c>
    </row>
    <row r="1593" spans="14:25" x14ac:dyDescent="0.25">
      <c r="N1593" s="33">
        <v>1591</v>
      </c>
      <c r="O1593" s="33">
        <f t="shared" ca="1" si="49"/>
        <v>0.57410817659967994</v>
      </c>
      <c r="P1593" s="33">
        <v>133.44306515323672</v>
      </c>
      <c r="Q1593" s="31">
        <f t="shared" si="50"/>
        <v>0.64873714068429955</v>
      </c>
      <c r="Y1593" s="12">
        <v>133.44306515323672</v>
      </c>
    </row>
    <row r="1594" spans="14:25" x14ac:dyDescent="0.25">
      <c r="N1594" s="33">
        <v>1592</v>
      </c>
      <c r="O1594" s="33">
        <f t="shared" ca="1" si="49"/>
        <v>0.31587213451604057</v>
      </c>
      <c r="P1594" s="33">
        <v>130.47775549633386</v>
      </c>
      <c r="Q1594" s="31">
        <f t="shared" si="50"/>
        <v>0.56405795707648121</v>
      </c>
      <c r="Y1594" s="12">
        <v>130.47775549633386</v>
      </c>
    </row>
    <row r="1595" spans="14:25" x14ac:dyDescent="0.25">
      <c r="N1595" s="33">
        <v>1593</v>
      </c>
      <c r="O1595" s="33">
        <f t="shared" ca="1" si="49"/>
        <v>0.12053640542288346</v>
      </c>
      <c r="P1595" s="33">
        <v>119.88855784800911</v>
      </c>
      <c r="Q1595" s="31">
        <f t="shared" si="50"/>
        <v>0.27363894884820361</v>
      </c>
      <c r="Y1595" s="12">
        <v>119.88855784800911</v>
      </c>
    </row>
    <row r="1596" spans="14:25" x14ac:dyDescent="0.25">
      <c r="N1596" s="33">
        <v>1594</v>
      </c>
      <c r="O1596" s="33">
        <f t="shared" ca="1" si="49"/>
        <v>0.24251429415762182</v>
      </c>
      <c r="P1596" s="33">
        <v>92.982972578370365</v>
      </c>
      <c r="Q1596" s="31">
        <f t="shared" si="50"/>
        <v>8.8656207946817694E-3</v>
      </c>
      <c r="Y1596" s="12">
        <v>92.982972578370365</v>
      </c>
    </row>
    <row r="1597" spans="14:25" x14ac:dyDescent="0.25">
      <c r="N1597" s="33">
        <v>1595</v>
      </c>
      <c r="O1597" s="33">
        <f t="shared" ca="1" si="49"/>
        <v>0.18719305431986233</v>
      </c>
      <c r="P1597" s="33">
        <v>125.92004017655782</v>
      </c>
      <c r="Q1597" s="31">
        <f t="shared" si="50"/>
        <v>0.43174415154354634</v>
      </c>
      <c r="Y1597" s="12">
        <v>125.92004017655782</v>
      </c>
    </row>
    <row r="1598" spans="14:25" x14ac:dyDescent="0.25">
      <c r="N1598" s="33">
        <v>1596</v>
      </c>
      <c r="O1598" s="33">
        <f t="shared" ca="1" si="49"/>
        <v>7.0734611544123194E-3</v>
      </c>
      <c r="P1598" s="33">
        <v>132.70949112173926</v>
      </c>
      <c r="Q1598" s="31">
        <f t="shared" si="50"/>
        <v>0.62818310751490647</v>
      </c>
      <c r="Y1598" s="12">
        <v>132.70949112173926</v>
      </c>
    </row>
    <row r="1599" spans="14:25" x14ac:dyDescent="0.25">
      <c r="N1599" s="33">
        <v>1597</v>
      </c>
      <c r="O1599" s="33">
        <f t="shared" ca="1" si="49"/>
        <v>0.8303907361802163</v>
      </c>
      <c r="P1599" s="33">
        <v>122.53794520739866</v>
      </c>
      <c r="Q1599" s="31">
        <f t="shared" si="50"/>
        <v>0.33923709077005482</v>
      </c>
      <c r="Y1599" s="12">
        <v>122.53794520739866</v>
      </c>
    </row>
    <row r="1600" spans="14:25" x14ac:dyDescent="0.25">
      <c r="N1600" s="33">
        <v>1598</v>
      </c>
      <c r="O1600" s="33">
        <f t="shared" ca="1" si="49"/>
        <v>0.9661024539847729</v>
      </c>
      <c r="P1600" s="33">
        <v>117.78291097972711</v>
      </c>
      <c r="Q1600" s="31">
        <f t="shared" si="50"/>
        <v>0.22693277845611498</v>
      </c>
      <c r="Y1600" s="12">
        <v>117.78291097972711</v>
      </c>
    </row>
    <row r="1601" spans="14:25" x14ac:dyDescent="0.25">
      <c r="N1601" s="33">
        <v>1599</v>
      </c>
      <c r="O1601" s="33">
        <f t="shared" ca="1" si="49"/>
        <v>0.72682798370221735</v>
      </c>
      <c r="P1601" s="33">
        <v>124.18944949549746</v>
      </c>
      <c r="Q1601" s="31">
        <f t="shared" si="50"/>
        <v>0.38339711580446251</v>
      </c>
      <c r="Y1601" s="12">
        <v>124.18944949549746</v>
      </c>
    </row>
    <row r="1602" spans="14:25" x14ac:dyDescent="0.25">
      <c r="N1602" s="33">
        <v>1600</v>
      </c>
      <c r="O1602" s="33">
        <f t="shared" ca="1" si="49"/>
        <v>0.48781018384423425</v>
      </c>
      <c r="P1602" s="33">
        <v>135.88462298268695</v>
      </c>
      <c r="Q1602" s="31">
        <f t="shared" si="50"/>
        <v>0.71425878812107324</v>
      </c>
      <c r="Y1602" s="12">
        <v>135.88462298268695</v>
      </c>
    </row>
    <row r="1603" spans="14:25" x14ac:dyDescent="0.25">
      <c r="N1603" s="33">
        <v>1601</v>
      </c>
      <c r="O1603" s="33">
        <f t="shared" ca="1" si="49"/>
        <v>4.6292821427085462E-2</v>
      </c>
      <c r="P1603" s="33">
        <v>113.76901561265555</v>
      </c>
      <c r="Q1603" s="31">
        <f t="shared" si="50"/>
        <v>0.15261200163403146</v>
      </c>
      <c r="Y1603" s="12">
        <v>113.76901561265555</v>
      </c>
    </row>
    <row r="1604" spans="14:25" x14ac:dyDescent="0.25">
      <c r="N1604" s="33">
        <v>1602</v>
      </c>
      <c r="O1604" s="33">
        <f t="shared" ref="O1604:O1667" ca="1" si="51">RAND()</f>
        <v>8.2441145208212996E-2</v>
      </c>
      <c r="P1604" s="33">
        <v>136.82100383300366</v>
      </c>
      <c r="Q1604" s="31">
        <f t="shared" ref="Q1604:Q1667" si="52">_xlfn.NORM.S.DIST(($L$5+$L$6*ASINH((P1604-$L$3)/$L$4)),TRUE)</f>
        <v>0.73792619803928761</v>
      </c>
      <c r="Y1604" s="12">
        <v>136.82100383300366</v>
      </c>
    </row>
    <row r="1605" spans="14:25" x14ac:dyDescent="0.25">
      <c r="N1605" s="33">
        <v>1603</v>
      </c>
      <c r="O1605" s="33">
        <f t="shared" ca="1" si="51"/>
        <v>0.6252459651396286</v>
      </c>
      <c r="P1605" s="33">
        <v>133.27781152163072</v>
      </c>
      <c r="Q1605" s="31">
        <f t="shared" si="52"/>
        <v>0.6441361580855145</v>
      </c>
      <c r="Y1605" s="12">
        <v>133.27781152163072</v>
      </c>
    </row>
    <row r="1606" spans="14:25" x14ac:dyDescent="0.25">
      <c r="N1606" s="33">
        <v>1604</v>
      </c>
      <c r="O1606" s="33">
        <f t="shared" ca="1" si="51"/>
        <v>0.99038039996283511</v>
      </c>
      <c r="P1606" s="33">
        <v>124.82598063856122</v>
      </c>
      <c r="Q1606" s="31">
        <f t="shared" si="52"/>
        <v>0.40096551048515278</v>
      </c>
      <c r="Y1606" s="12">
        <v>124.82598063856122</v>
      </c>
    </row>
    <row r="1607" spans="14:25" x14ac:dyDescent="0.25">
      <c r="N1607" s="33">
        <v>1605</v>
      </c>
      <c r="O1607" s="33">
        <f t="shared" ca="1" si="51"/>
        <v>0.98366194236663529</v>
      </c>
      <c r="P1607" s="33">
        <v>109.7602645082074</v>
      </c>
      <c r="Q1607" s="31">
        <f t="shared" si="52"/>
        <v>9.75169741720711E-2</v>
      </c>
      <c r="Y1607" s="12">
        <v>109.7602645082074</v>
      </c>
    </row>
    <row r="1608" spans="14:25" x14ac:dyDescent="0.25">
      <c r="N1608" s="33">
        <v>1606</v>
      </c>
      <c r="O1608" s="33">
        <f t="shared" ca="1" si="51"/>
        <v>5.0288296317254066E-2</v>
      </c>
      <c r="P1608" s="33">
        <v>127.15442941276707</v>
      </c>
      <c r="Q1608" s="31">
        <f t="shared" si="52"/>
        <v>0.4671630843412255</v>
      </c>
      <c r="Y1608" s="12">
        <v>127.15442941276707</v>
      </c>
    </row>
    <row r="1609" spans="14:25" x14ac:dyDescent="0.25">
      <c r="N1609" s="33">
        <v>1607</v>
      </c>
      <c r="O1609" s="33">
        <f t="shared" ca="1" si="51"/>
        <v>0.51371011347862561</v>
      </c>
      <c r="P1609" s="33">
        <v>148.54903788514201</v>
      </c>
      <c r="Q1609" s="31">
        <f t="shared" si="52"/>
        <v>0.93974465380861516</v>
      </c>
      <c r="Y1609" s="12">
        <v>148.54903788514201</v>
      </c>
    </row>
    <row r="1610" spans="14:25" x14ac:dyDescent="0.25">
      <c r="N1610" s="33">
        <v>1608</v>
      </c>
      <c r="O1610" s="33">
        <f t="shared" ca="1" si="51"/>
        <v>0.6234146100800787</v>
      </c>
      <c r="P1610" s="33">
        <v>131.3273715614593</v>
      </c>
      <c r="Q1610" s="31">
        <f t="shared" si="52"/>
        <v>0.58868915320385018</v>
      </c>
      <c r="Y1610" s="12">
        <v>131.3273715614593</v>
      </c>
    </row>
    <row r="1611" spans="14:25" x14ac:dyDescent="0.25">
      <c r="N1611" s="33">
        <v>1609</v>
      </c>
      <c r="O1611" s="33">
        <f t="shared" ca="1" si="51"/>
        <v>0.13920166589799032</v>
      </c>
      <c r="P1611" s="33">
        <v>121.82562725602754</v>
      </c>
      <c r="Q1611" s="31">
        <f t="shared" si="52"/>
        <v>0.32091541756995079</v>
      </c>
      <c r="Y1611" s="12">
        <v>121.82562725602754</v>
      </c>
    </row>
    <row r="1612" spans="14:25" x14ac:dyDescent="0.25">
      <c r="N1612" s="33">
        <v>1610</v>
      </c>
      <c r="O1612" s="33">
        <f t="shared" ca="1" si="51"/>
        <v>0.8297006812583313</v>
      </c>
      <c r="P1612" s="33">
        <v>128.58451026518975</v>
      </c>
      <c r="Q1612" s="31">
        <f t="shared" si="52"/>
        <v>0.50876909803437276</v>
      </c>
      <c r="Y1612" s="12">
        <v>128.58451026518975</v>
      </c>
    </row>
    <row r="1613" spans="14:25" x14ac:dyDescent="0.25">
      <c r="N1613" s="33">
        <v>1611</v>
      </c>
      <c r="O1613" s="33">
        <f t="shared" ca="1" si="51"/>
        <v>0.17004525175221064</v>
      </c>
      <c r="P1613" s="33">
        <v>122.53041063278485</v>
      </c>
      <c r="Q1613" s="31">
        <f t="shared" si="52"/>
        <v>0.33904085703258391</v>
      </c>
      <c r="Y1613" s="12">
        <v>122.53041063278485</v>
      </c>
    </row>
    <row r="1614" spans="14:25" x14ac:dyDescent="0.25">
      <c r="N1614" s="33">
        <v>1612</v>
      </c>
      <c r="O1614" s="33">
        <f t="shared" ca="1" si="51"/>
        <v>0.12426727917486113</v>
      </c>
      <c r="P1614" s="33">
        <v>122.34136760754731</v>
      </c>
      <c r="Q1614" s="31">
        <f t="shared" si="52"/>
        <v>0.33413407954528529</v>
      </c>
      <c r="Y1614" s="12">
        <v>122.34136760754731</v>
      </c>
    </row>
    <row r="1615" spans="14:25" x14ac:dyDescent="0.25">
      <c r="N1615" s="33">
        <v>1613</v>
      </c>
      <c r="O1615" s="33">
        <f t="shared" ca="1" si="51"/>
        <v>0.16745566990436889</v>
      </c>
      <c r="P1615" s="33">
        <v>106.2105635245975</v>
      </c>
      <c r="Q1615" s="31">
        <f t="shared" si="52"/>
        <v>6.2893853712659778E-2</v>
      </c>
      <c r="Y1615" s="12">
        <v>106.2105635245975</v>
      </c>
    </row>
    <row r="1616" spans="14:25" x14ac:dyDescent="0.25">
      <c r="N1616" s="33">
        <v>1614</v>
      </c>
      <c r="O1616" s="33">
        <f t="shared" ca="1" si="51"/>
        <v>0.56690113136496167</v>
      </c>
      <c r="P1616" s="33">
        <v>127.73646323351429</v>
      </c>
      <c r="Q1616" s="31">
        <f t="shared" si="52"/>
        <v>0.48404487430925519</v>
      </c>
      <c r="Y1616" s="12">
        <v>127.73646323351429</v>
      </c>
    </row>
    <row r="1617" spans="14:25" x14ac:dyDescent="0.25">
      <c r="N1617" s="33">
        <v>1615</v>
      </c>
      <c r="O1617" s="33">
        <f t="shared" ca="1" si="51"/>
        <v>0.70406693528156994</v>
      </c>
      <c r="P1617" s="33">
        <v>140.13113102370525</v>
      </c>
      <c r="Q1617" s="31">
        <f t="shared" si="52"/>
        <v>0.81345460835397776</v>
      </c>
      <c r="Y1617" s="12">
        <v>140.13113102370525</v>
      </c>
    </row>
    <row r="1618" spans="14:25" x14ac:dyDescent="0.25">
      <c r="N1618" s="33">
        <v>1616</v>
      </c>
      <c r="O1618" s="33">
        <f t="shared" ca="1" si="51"/>
        <v>0.43178584848508716</v>
      </c>
      <c r="P1618" s="33">
        <v>149.47959375858568</v>
      </c>
      <c r="Q1618" s="31">
        <f t="shared" si="52"/>
        <v>0.94815749932839366</v>
      </c>
      <c r="Y1618" s="12">
        <v>149.47959375858568</v>
      </c>
    </row>
    <row r="1619" spans="14:25" x14ac:dyDescent="0.25">
      <c r="N1619" s="33">
        <v>1617</v>
      </c>
      <c r="O1619" s="33">
        <f t="shared" ca="1" si="51"/>
        <v>0.1833687480623637</v>
      </c>
      <c r="P1619" s="33">
        <v>133.07918263932217</v>
      </c>
      <c r="Q1619" s="31">
        <f t="shared" si="52"/>
        <v>0.63858276734157859</v>
      </c>
      <c r="Y1619" s="12">
        <v>133.07918263932217</v>
      </c>
    </row>
    <row r="1620" spans="14:25" x14ac:dyDescent="0.25">
      <c r="N1620" s="33">
        <v>1618</v>
      </c>
      <c r="O1620" s="33">
        <f t="shared" ca="1" si="51"/>
        <v>0.18172637298215755</v>
      </c>
      <c r="P1620" s="33">
        <v>115.71619137306163</v>
      </c>
      <c r="Q1620" s="31">
        <f t="shared" si="52"/>
        <v>0.1862132008997662</v>
      </c>
      <c r="Y1620" s="12">
        <v>115.71619137306163</v>
      </c>
    </row>
    <row r="1621" spans="14:25" x14ac:dyDescent="0.25">
      <c r="N1621" s="33">
        <v>1619</v>
      </c>
      <c r="O1621" s="33">
        <f t="shared" ca="1" si="51"/>
        <v>0.62990627936320576</v>
      </c>
      <c r="P1621" s="33">
        <v>138.02650148987016</v>
      </c>
      <c r="Q1621" s="31">
        <f t="shared" si="52"/>
        <v>0.76697985748087039</v>
      </c>
      <c r="Y1621" s="12">
        <v>138.02650148987016</v>
      </c>
    </row>
    <row r="1622" spans="14:25" x14ac:dyDescent="0.25">
      <c r="N1622" s="33">
        <v>1620</v>
      </c>
      <c r="O1622" s="33">
        <f t="shared" ca="1" si="51"/>
        <v>0.94567737198226431</v>
      </c>
      <c r="P1622" s="33">
        <v>88.786371891403888</v>
      </c>
      <c r="Q1622" s="31">
        <f t="shared" si="52"/>
        <v>4.3149880476809404E-3</v>
      </c>
      <c r="Y1622" s="12">
        <v>88.786371891403888</v>
      </c>
    </row>
    <row r="1623" spans="14:25" x14ac:dyDescent="0.25">
      <c r="N1623" s="33">
        <v>1621</v>
      </c>
      <c r="O1623" s="33">
        <f t="shared" ca="1" si="51"/>
        <v>0.29413065171796959</v>
      </c>
      <c r="P1623" s="33">
        <v>128.92134453239859</v>
      </c>
      <c r="Q1623" s="31">
        <f t="shared" si="52"/>
        <v>0.51861276218908747</v>
      </c>
      <c r="Y1623" s="12">
        <v>128.92134453239859</v>
      </c>
    </row>
    <row r="1624" spans="14:25" x14ac:dyDescent="0.25">
      <c r="N1624" s="33">
        <v>1622</v>
      </c>
      <c r="O1624" s="33">
        <f t="shared" ca="1" si="51"/>
        <v>0.34520170291005248</v>
      </c>
      <c r="P1624" s="33">
        <v>117.13504848817631</v>
      </c>
      <c r="Q1624" s="31">
        <f t="shared" si="52"/>
        <v>0.21361109367029404</v>
      </c>
      <c r="Y1624" s="12">
        <v>117.13504848817631</v>
      </c>
    </row>
    <row r="1625" spans="14:25" x14ac:dyDescent="0.25">
      <c r="N1625" s="33">
        <v>1623</v>
      </c>
      <c r="O1625" s="33">
        <f t="shared" ca="1" si="51"/>
        <v>0.27409477920429237</v>
      </c>
      <c r="P1625" s="33">
        <v>112.47875373481465</v>
      </c>
      <c r="Q1625" s="31">
        <f t="shared" si="52"/>
        <v>0.1328633408228771</v>
      </c>
      <c r="Y1625" s="12">
        <v>112.47875373481465</v>
      </c>
    </row>
    <row r="1626" spans="14:25" x14ac:dyDescent="0.25">
      <c r="N1626" s="33">
        <v>1624</v>
      </c>
      <c r="O1626" s="33">
        <f t="shared" ca="1" si="51"/>
        <v>0.32004139302977275</v>
      </c>
      <c r="P1626" s="33">
        <v>133.79876494368176</v>
      </c>
      <c r="Q1626" s="31">
        <f t="shared" si="52"/>
        <v>0.65857787937912249</v>
      </c>
      <c r="Y1626" s="12">
        <v>133.79876494368176</v>
      </c>
    </row>
    <row r="1627" spans="14:25" x14ac:dyDescent="0.25">
      <c r="N1627" s="33">
        <v>1625</v>
      </c>
      <c r="O1627" s="33">
        <f t="shared" ca="1" si="51"/>
        <v>7.8079442611893368E-2</v>
      </c>
      <c r="P1627" s="33">
        <v>119.35876488324425</v>
      </c>
      <c r="Q1627" s="31">
        <f t="shared" si="52"/>
        <v>0.26140863566711969</v>
      </c>
      <c r="Y1627" s="12">
        <v>119.35876488324425</v>
      </c>
    </row>
    <row r="1628" spans="14:25" x14ac:dyDescent="0.25">
      <c r="N1628" s="33">
        <v>1626</v>
      </c>
      <c r="O1628" s="33">
        <f t="shared" ca="1" si="51"/>
        <v>0.89912796089423286</v>
      </c>
      <c r="P1628" s="33">
        <v>123.29512973676006</v>
      </c>
      <c r="Q1628" s="31">
        <f t="shared" si="52"/>
        <v>0.35920920403499335</v>
      </c>
      <c r="Y1628" s="12">
        <v>123.29512973676006</v>
      </c>
    </row>
    <row r="1629" spans="14:25" x14ac:dyDescent="0.25">
      <c r="N1629" s="33">
        <v>1627</v>
      </c>
      <c r="O1629" s="33">
        <f t="shared" ca="1" si="51"/>
        <v>3.9202313079789608E-2</v>
      </c>
      <c r="P1629" s="33">
        <v>132.96978701291908</v>
      </c>
      <c r="Q1629" s="31">
        <f t="shared" si="52"/>
        <v>0.6355138004072487</v>
      </c>
      <c r="Y1629" s="12">
        <v>132.96978701291908</v>
      </c>
    </row>
    <row r="1630" spans="14:25" x14ac:dyDescent="0.25">
      <c r="N1630" s="33">
        <v>1628</v>
      </c>
      <c r="O1630" s="33">
        <f t="shared" ca="1" si="51"/>
        <v>2.4871562772758926E-2</v>
      </c>
      <c r="P1630" s="33">
        <v>127.61003673461209</v>
      </c>
      <c r="Q1630" s="31">
        <f t="shared" si="52"/>
        <v>0.48037044017832037</v>
      </c>
      <c r="Y1630" s="12">
        <v>127.61003673461209</v>
      </c>
    </row>
    <row r="1631" spans="14:25" x14ac:dyDescent="0.25">
      <c r="N1631" s="33">
        <v>1629</v>
      </c>
      <c r="O1631" s="33">
        <f t="shared" ca="1" si="51"/>
        <v>0.49111998760422448</v>
      </c>
      <c r="P1631" s="33">
        <v>103.87826814817234</v>
      </c>
      <c r="Q1631" s="31">
        <f t="shared" si="52"/>
        <v>4.6173747084239131E-2</v>
      </c>
      <c r="Y1631" s="12">
        <v>103.87826814817234</v>
      </c>
    </row>
    <row r="1632" spans="14:25" x14ac:dyDescent="0.25">
      <c r="N1632" s="33">
        <v>1630</v>
      </c>
      <c r="O1632" s="33">
        <f t="shared" ca="1" si="51"/>
        <v>0.53800527605399828</v>
      </c>
      <c r="P1632" s="33">
        <v>128.42470371571409</v>
      </c>
      <c r="Q1632" s="31">
        <f t="shared" si="52"/>
        <v>0.50410214898521133</v>
      </c>
      <c r="Y1632" s="12">
        <v>128.42470371571409</v>
      </c>
    </row>
    <row r="1633" spans="14:25" x14ac:dyDescent="0.25">
      <c r="N1633" s="33">
        <v>1631</v>
      </c>
      <c r="O1633" s="33">
        <f t="shared" ca="1" si="51"/>
        <v>0.77266626039073938</v>
      </c>
      <c r="P1633" s="33">
        <v>115.29745322139894</v>
      </c>
      <c r="Q1633" s="31">
        <f t="shared" si="52"/>
        <v>0.17859721701162501</v>
      </c>
      <c r="Y1633" s="12">
        <v>115.29745322139894</v>
      </c>
    </row>
    <row r="1634" spans="14:25" x14ac:dyDescent="0.25">
      <c r="N1634" s="33">
        <v>1632</v>
      </c>
      <c r="O1634" s="33">
        <f t="shared" ca="1" si="51"/>
        <v>0.2439887637901027</v>
      </c>
      <c r="P1634" s="33">
        <v>112.48876911888227</v>
      </c>
      <c r="Q1634" s="31">
        <f t="shared" si="52"/>
        <v>0.13300906284084796</v>
      </c>
      <c r="Y1634" s="12">
        <v>112.48876911888227</v>
      </c>
    </row>
    <row r="1635" spans="14:25" x14ac:dyDescent="0.25">
      <c r="N1635" s="33">
        <v>1633</v>
      </c>
      <c r="O1635" s="33">
        <f t="shared" ca="1" si="51"/>
        <v>0.97149783454562644</v>
      </c>
      <c r="P1635" s="33">
        <v>133.47221321249424</v>
      </c>
      <c r="Q1635" s="31">
        <f t="shared" si="52"/>
        <v>0.64954680838528478</v>
      </c>
      <c r="Y1635" s="12">
        <v>133.47221321249424</v>
      </c>
    </row>
    <row r="1636" spans="14:25" x14ac:dyDescent="0.25">
      <c r="N1636" s="33">
        <v>1634</v>
      </c>
      <c r="O1636" s="33">
        <f t="shared" ca="1" si="51"/>
        <v>0.81604799587212729</v>
      </c>
      <c r="P1636" s="33">
        <v>121.31028371620022</v>
      </c>
      <c r="Q1636" s="31">
        <f t="shared" si="52"/>
        <v>0.30796201299941539</v>
      </c>
      <c r="Y1636" s="12">
        <v>121.31028371620022</v>
      </c>
    </row>
    <row r="1637" spans="14:25" x14ac:dyDescent="0.25">
      <c r="N1637" s="33">
        <v>1635</v>
      </c>
      <c r="O1637" s="33">
        <f t="shared" ca="1" si="51"/>
        <v>0.83725031725762855</v>
      </c>
      <c r="P1637" s="33">
        <v>118.20805385481694</v>
      </c>
      <c r="Q1637" s="31">
        <f t="shared" si="52"/>
        <v>0.23594744545670276</v>
      </c>
      <c r="Y1637" s="12">
        <v>118.20805385481694</v>
      </c>
    </row>
    <row r="1638" spans="14:25" x14ac:dyDescent="0.25">
      <c r="N1638" s="33">
        <v>1636</v>
      </c>
      <c r="O1638" s="33">
        <f t="shared" ca="1" si="51"/>
        <v>9.0159858621651989E-2</v>
      </c>
      <c r="P1638" s="33">
        <v>145.81447148553269</v>
      </c>
      <c r="Q1638" s="31">
        <f t="shared" si="52"/>
        <v>0.9090642826564922</v>
      </c>
      <c r="Y1638" s="12">
        <v>145.81447148553269</v>
      </c>
    </row>
    <row r="1639" spans="14:25" x14ac:dyDescent="0.25">
      <c r="N1639" s="33">
        <v>1637</v>
      </c>
      <c r="O1639" s="33">
        <f t="shared" ca="1" si="51"/>
        <v>0.82502238679160855</v>
      </c>
      <c r="P1639" s="33">
        <v>129.09991318383271</v>
      </c>
      <c r="Q1639" s="31">
        <f t="shared" si="52"/>
        <v>0.52383339298726728</v>
      </c>
      <c r="Y1639" s="12">
        <v>129.09991318383271</v>
      </c>
    </row>
    <row r="1640" spans="14:25" x14ac:dyDescent="0.25">
      <c r="N1640" s="33">
        <v>1638</v>
      </c>
      <c r="O1640" s="33">
        <f t="shared" ca="1" si="51"/>
        <v>0.85738679447487631</v>
      </c>
      <c r="P1640" s="33">
        <v>125.3872759602161</v>
      </c>
      <c r="Q1640" s="31">
        <f t="shared" si="52"/>
        <v>0.41667195742613455</v>
      </c>
      <c r="Y1640" s="12">
        <v>125.3872759602161</v>
      </c>
    </row>
    <row r="1641" spans="14:25" x14ac:dyDescent="0.25">
      <c r="N1641" s="33">
        <v>1639</v>
      </c>
      <c r="O1641" s="33">
        <f t="shared" ca="1" si="51"/>
        <v>0.68997756529517895</v>
      </c>
      <c r="P1641" s="33">
        <v>141.21900338353112</v>
      </c>
      <c r="Q1641" s="31">
        <f t="shared" si="52"/>
        <v>0.83519613968091078</v>
      </c>
      <c r="Y1641" s="12">
        <v>141.21900338353112</v>
      </c>
    </row>
    <row r="1642" spans="14:25" x14ac:dyDescent="0.25">
      <c r="N1642" s="33">
        <v>1640</v>
      </c>
      <c r="O1642" s="33">
        <f t="shared" ca="1" si="51"/>
        <v>0.34265755532458997</v>
      </c>
      <c r="P1642" s="33">
        <v>130.36828795972184</v>
      </c>
      <c r="Q1642" s="31">
        <f t="shared" si="52"/>
        <v>0.56087127889808908</v>
      </c>
      <c r="Y1642" s="12">
        <v>130.36828795972184</v>
      </c>
    </row>
    <row r="1643" spans="14:25" x14ac:dyDescent="0.25">
      <c r="N1643" s="33">
        <v>1641</v>
      </c>
      <c r="O1643" s="33">
        <f t="shared" ca="1" si="51"/>
        <v>0.40701473864971738</v>
      </c>
      <c r="P1643" s="33">
        <v>133.52190344422337</v>
      </c>
      <c r="Q1643" s="31">
        <f t="shared" si="52"/>
        <v>0.65092577502577487</v>
      </c>
      <c r="Y1643" s="12">
        <v>133.52190344422337</v>
      </c>
    </row>
    <row r="1644" spans="14:25" x14ac:dyDescent="0.25">
      <c r="N1644" s="33">
        <v>1642</v>
      </c>
      <c r="O1644" s="33">
        <f t="shared" ca="1" si="51"/>
        <v>6.2283811020981017E-2</v>
      </c>
      <c r="P1644" s="33">
        <v>120.80560536538981</v>
      </c>
      <c r="Q1644" s="31">
        <f t="shared" si="52"/>
        <v>0.29553486201956775</v>
      </c>
      <c r="Y1644" s="12">
        <v>120.80560536538981</v>
      </c>
    </row>
    <row r="1645" spans="14:25" x14ac:dyDescent="0.25">
      <c r="N1645" s="33">
        <v>1643</v>
      </c>
      <c r="O1645" s="33">
        <f t="shared" ca="1" si="51"/>
        <v>0.20239477427254871</v>
      </c>
      <c r="P1645" s="33">
        <v>136.69037146584429</v>
      </c>
      <c r="Q1645" s="31">
        <f t="shared" si="52"/>
        <v>0.73467975517816986</v>
      </c>
      <c r="Y1645" s="12">
        <v>136.69037146584429</v>
      </c>
    </row>
    <row r="1646" spans="14:25" x14ac:dyDescent="0.25">
      <c r="N1646" s="33">
        <v>1644</v>
      </c>
      <c r="O1646" s="33">
        <f t="shared" ca="1" si="51"/>
        <v>0.98290207692209342</v>
      </c>
      <c r="P1646" s="33">
        <v>126.99399192029728</v>
      </c>
      <c r="Q1646" s="31">
        <f t="shared" si="52"/>
        <v>0.4625268870411946</v>
      </c>
      <c r="Y1646" s="12">
        <v>126.99399192029728</v>
      </c>
    </row>
    <row r="1647" spans="14:25" x14ac:dyDescent="0.25">
      <c r="N1647" s="33">
        <v>1645</v>
      </c>
      <c r="O1647" s="33">
        <f t="shared" ca="1" si="51"/>
        <v>0.25940671581950248</v>
      </c>
      <c r="P1647" s="33">
        <v>118.39597251290894</v>
      </c>
      <c r="Q1647" s="31">
        <f t="shared" si="52"/>
        <v>0.24000018848155585</v>
      </c>
      <c r="Y1647" s="12">
        <v>118.39597251290894</v>
      </c>
    </row>
    <row r="1648" spans="14:25" x14ac:dyDescent="0.25">
      <c r="N1648" s="33">
        <v>1646</v>
      </c>
      <c r="O1648" s="33">
        <f t="shared" ca="1" si="51"/>
        <v>0.36628925135191981</v>
      </c>
      <c r="P1648" s="33">
        <v>97.90099454348433</v>
      </c>
      <c r="Q1648" s="31">
        <f t="shared" si="52"/>
        <v>1.944997469291326E-2</v>
      </c>
      <c r="Y1648" s="12">
        <v>97.90099454348433</v>
      </c>
    </row>
    <row r="1649" spans="14:25" x14ac:dyDescent="0.25">
      <c r="N1649" s="33">
        <v>1647</v>
      </c>
      <c r="O1649" s="33">
        <f t="shared" ca="1" si="51"/>
        <v>0.60721442748113019</v>
      </c>
      <c r="P1649" s="33">
        <v>147.31358346080242</v>
      </c>
      <c r="Q1649" s="31">
        <f t="shared" si="52"/>
        <v>0.92702838469552162</v>
      </c>
      <c r="Y1649" s="12">
        <v>147.31358346080242</v>
      </c>
    </row>
    <row r="1650" spans="14:25" x14ac:dyDescent="0.25">
      <c r="N1650" s="33">
        <v>1648</v>
      </c>
      <c r="O1650" s="33">
        <f t="shared" ca="1" si="51"/>
        <v>0.94669213751518377</v>
      </c>
      <c r="P1650" s="33">
        <v>145.63434115747117</v>
      </c>
      <c r="Q1650" s="31">
        <f t="shared" si="52"/>
        <v>0.90671041174522637</v>
      </c>
      <c r="Y1650" s="12">
        <v>145.63434115747117</v>
      </c>
    </row>
    <row r="1651" spans="14:25" x14ac:dyDescent="0.25">
      <c r="N1651" s="33">
        <v>1649</v>
      </c>
      <c r="O1651" s="33">
        <f t="shared" ca="1" si="51"/>
        <v>0.18986703086488066</v>
      </c>
      <c r="P1651" s="33">
        <v>126.17421671322533</v>
      </c>
      <c r="Q1651" s="31">
        <f t="shared" si="52"/>
        <v>0.43898516992026843</v>
      </c>
      <c r="Y1651" s="12">
        <v>126.17421671322533</v>
      </c>
    </row>
    <row r="1652" spans="14:25" x14ac:dyDescent="0.25">
      <c r="N1652" s="33">
        <v>1650</v>
      </c>
      <c r="O1652" s="33">
        <f t="shared" ca="1" si="51"/>
        <v>0.42507826517648239</v>
      </c>
      <c r="P1652" s="33">
        <v>132.1776410868369</v>
      </c>
      <c r="Q1652" s="31">
        <f t="shared" si="52"/>
        <v>0.61308984269441713</v>
      </c>
      <c r="Y1652" s="12">
        <v>132.1776410868369</v>
      </c>
    </row>
    <row r="1653" spans="14:25" x14ac:dyDescent="0.25">
      <c r="N1653" s="33">
        <v>1651</v>
      </c>
      <c r="O1653" s="33">
        <f t="shared" ca="1" si="51"/>
        <v>0.4107378597456226</v>
      </c>
      <c r="P1653" s="33">
        <v>140.08270148668714</v>
      </c>
      <c r="Q1653" s="31">
        <f t="shared" si="52"/>
        <v>0.81244964995901892</v>
      </c>
      <c r="Y1653" s="12">
        <v>140.08270148668714</v>
      </c>
    </row>
    <row r="1654" spans="14:25" x14ac:dyDescent="0.25">
      <c r="N1654" s="33">
        <v>1652</v>
      </c>
      <c r="O1654" s="33">
        <f t="shared" ca="1" si="51"/>
        <v>9.0818929341449639E-3</v>
      </c>
      <c r="P1654" s="33">
        <v>102.79846303676202</v>
      </c>
      <c r="Q1654" s="31">
        <f t="shared" si="52"/>
        <v>3.9799504146325937E-2</v>
      </c>
      <c r="Y1654" s="12">
        <v>102.79846303676202</v>
      </c>
    </row>
    <row r="1655" spans="14:25" x14ac:dyDescent="0.25">
      <c r="N1655" s="33">
        <v>1653</v>
      </c>
      <c r="O1655" s="33">
        <f t="shared" ca="1" si="51"/>
        <v>0.28272655074486441</v>
      </c>
      <c r="P1655" s="33">
        <v>113.61925259238387</v>
      </c>
      <c r="Q1655" s="31">
        <f t="shared" si="52"/>
        <v>0.15021798807965028</v>
      </c>
      <c r="Y1655" s="12">
        <v>113.61925259238387</v>
      </c>
    </row>
    <row r="1656" spans="14:25" x14ac:dyDescent="0.25">
      <c r="N1656" s="33">
        <v>1654</v>
      </c>
      <c r="O1656" s="33">
        <f t="shared" ca="1" si="51"/>
        <v>0.35909631004673948</v>
      </c>
      <c r="P1656" s="33">
        <v>126.02008753568671</v>
      </c>
      <c r="Q1656" s="31">
        <f t="shared" si="52"/>
        <v>0.43459066895651532</v>
      </c>
      <c r="Y1656" s="12">
        <v>126.02008753568671</v>
      </c>
    </row>
    <row r="1657" spans="14:25" x14ac:dyDescent="0.25">
      <c r="N1657" s="33">
        <v>1655</v>
      </c>
      <c r="O1657" s="33">
        <f t="shared" ca="1" si="51"/>
        <v>0.92537976200767913</v>
      </c>
      <c r="P1657" s="33">
        <v>123.35653548079502</v>
      </c>
      <c r="Q1657" s="31">
        <f t="shared" si="52"/>
        <v>0.36085002437860886</v>
      </c>
      <c r="Y1657" s="12">
        <v>123.35653548079502</v>
      </c>
    </row>
    <row r="1658" spans="14:25" x14ac:dyDescent="0.25">
      <c r="N1658" s="33">
        <v>1656</v>
      </c>
      <c r="O1658" s="33">
        <f t="shared" ca="1" si="51"/>
        <v>0.42797947004504577</v>
      </c>
      <c r="P1658" s="33">
        <v>131.5113677146131</v>
      </c>
      <c r="Q1658" s="31">
        <f t="shared" si="52"/>
        <v>0.5939938823667491</v>
      </c>
      <c r="Y1658" s="12">
        <v>131.5113677146131</v>
      </c>
    </row>
    <row r="1659" spans="14:25" x14ac:dyDescent="0.25">
      <c r="N1659" s="33">
        <v>1657</v>
      </c>
      <c r="O1659" s="33">
        <f t="shared" ca="1" si="51"/>
        <v>0.45599577976096239</v>
      </c>
      <c r="P1659" s="33">
        <v>149.08606140812827</v>
      </c>
      <c r="Q1659" s="31">
        <f t="shared" si="52"/>
        <v>0.94471738550256579</v>
      </c>
      <c r="Y1659" s="12">
        <v>149.08606140812827</v>
      </c>
    </row>
    <row r="1660" spans="14:25" x14ac:dyDescent="0.25">
      <c r="N1660" s="33">
        <v>1658</v>
      </c>
      <c r="O1660" s="33">
        <f t="shared" ca="1" si="51"/>
        <v>0.11867032632359276</v>
      </c>
      <c r="P1660" s="33">
        <v>105.08855488134942</v>
      </c>
      <c r="Q1660" s="31">
        <f t="shared" si="52"/>
        <v>5.4315731779716471E-2</v>
      </c>
      <c r="Y1660" s="12">
        <v>105.08855488134942</v>
      </c>
    </row>
    <row r="1661" spans="14:25" x14ac:dyDescent="0.25">
      <c r="N1661" s="33">
        <v>1659</v>
      </c>
      <c r="O1661" s="33">
        <f t="shared" ca="1" si="51"/>
        <v>0.7151402442106688</v>
      </c>
      <c r="P1661" s="33">
        <v>139.09741473913141</v>
      </c>
      <c r="Q1661" s="31">
        <f t="shared" si="52"/>
        <v>0.79133390254974056</v>
      </c>
      <c r="Y1661" s="12">
        <v>139.09741473913141</v>
      </c>
    </row>
    <row r="1662" spans="14:25" x14ac:dyDescent="0.25">
      <c r="N1662" s="33">
        <v>1660</v>
      </c>
      <c r="O1662" s="33">
        <f t="shared" ca="1" si="51"/>
        <v>0.26451999298374451</v>
      </c>
      <c r="P1662" s="33">
        <v>110.92077245786257</v>
      </c>
      <c r="Q1662" s="31">
        <f t="shared" si="52"/>
        <v>0.11159967067250356</v>
      </c>
      <c r="Y1662" s="12">
        <v>110.92077245786257</v>
      </c>
    </row>
    <row r="1663" spans="14:25" x14ac:dyDescent="0.25">
      <c r="N1663" s="33">
        <v>1661</v>
      </c>
      <c r="O1663" s="33">
        <f t="shared" ca="1" si="51"/>
        <v>0.30695750769328878</v>
      </c>
      <c r="P1663" s="33">
        <v>128.57815099749385</v>
      </c>
      <c r="Q1663" s="31">
        <f t="shared" si="52"/>
        <v>0.50858333492323027</v>
      </c>
      <c r="Y1663" s="12">
        <v>128.57815099749385</v>
      </c>
    </row>
    <row r="1664" spans="14:25" x14ac:dyDescent="0.25">
      <c r="N1664" s="33">
        <v>1662</v>
      </c>
      <c r="O1664" s="33">
        <f t="shared" ca="1" si="51"/>
        <v>0.11788658007584429</v>
      </c>
      <c r="P1664" s="33">
        <v>126.51009507132525</v>
      </c>
      <c r="Q1664" s="31">
        <f t="shared" si="52"/>
        <v>0.44859829961491926</v>
      </c>
      <c r="Y1664" s="12">
        <v>126.51009507132525</v>
      </c>
    </row>
    <row r="1665" spans="14:25" x14ac:dyDescent="0.25">
      <c r="N1665" s="33">
        <v>1663</v>
      </c>
      <c r="O1665" s="33">
        <f t="shared" ca="1" si="51"/>
        <v>0.52582063965218684</v>
      </c>
      <c r="P1665" s="33">
        <v>115.45989521805194</v>
      </c>
      <c r="Q1665" s="31">
        <f t="shared" si="52"/>
        <v>0.18152624686891577</v>
      </c>
      <c r="Y1665" s="12">
        <v>115.45989521805194</v>
      </c>
    </row>
    <row r="1666" spans="14:25" x14ac:dyDescent="0.25">
      <c r="N1666" s="33">
        <v>1664</v>
      </c>
      <c r="O1666" s="33">
        <f t="shared" ca="1" si="51"/>
        <v>0.87931289744350616</v>
      </c>
      <c r="P1666" s="33">
        <v>124.53815386953394</v>
      </c>
      <c r="Q1666" s="31">
        <f t="shared" si="52"/>
        <v>0.39298760280239386</v>
      </c>
      <c r="Y1666" s="12">
        <v>124.53815386953394</v>
      </c>
    </row>
    <row r="1667" spans="14:25" x14ac:dyDescent="0.25">
      <c r="N1667" s="33">
        <v>1665</v>
      </c>
      <c r="O1667" s="33">
        <f t="shared" ca="1" si="51"/>
        <v>0.50048077584271911</v>
      </c>
      <c r="P1667" s="33">
        <v>138.06605292746022</v>
      </c>
      <c r="Q1667" s="31">
        <f t="shared" si="52"/>
        <v>0.76790437159117442</v>
      </c>
      <c r="Y1667" s="12">
        <v>138.06605292746022</v>
      </c>
    </row>
    <row r="1668" spans="14:25" x14ac:dyDescent="0.25">
      <c r="N1668" s="33">
        <v>1666</v>
      </c>
      <c r="O1668" s="33">
        <f t="shared" ref="O1668:O1731" ca="1" si="53">RAND()</f>
        <v>0.34491883177602223</v>
      </c>
      <c r="P1668" s="33">
        <v>136.28910659767217</v>
      </c>
      <c r="Q1668" s="31">
        <f t="shared" ref="Q1668:Q1731" si="54">_xlfn.NORM.S.DIST(($L$5+$L$6*ASINH((P1668-$L$3)/$L$4)),TRUE)</f>
        <v>0.72459384680637318</v>
      </c>
      <c r="Y1668" s="12">
        <v>136.28910659767217</v>
      </c>
    </row>
    <row r="1669" spans="14:25" x14ac:dyDescent="0.25">
      <c r="N1669" s="33">
        <v>1667</v>
      </c>
      <c r="O1669" s="33">
        <f t="shared" ca="1" si="53"/>
        <v>0.20879533260981686</v>
      </c>
      <c r="P1669" s="33">
        <v>125.61249629608197</v>
      </c>
      <c r="Q1669" s="31">
        <f t="shared" si="54"/>
        <v>0.42302528079360074</v>
      </c>
      <c r="Y1669" s="12">
        <v>125.61249629608197</v>
      </c>
    </row>
    <row r="1670" spans="14:25" x14ac:dyDescent="0.25">
      <c r="N1670" s="33">
        <v>1668</v>
      </c>
      <c r="O1670" s="33">
        <f t="shared" ca="1" si="53"/>
        <v>0.33463021845115337</v>
      </c>
      <c r="P1670" s="33">
        <v>116.54533197877092</v>
      </c>
      <c r="Q1670" s="31">
        <f t="shared" si="54"/>
        <v>0.20192591839585683</v>
      </c>
      <c r="Y1670" s="12">
        <v>116.54533197877092</v>
      </c>
    </row>
    <row r="1671" spans="14:25" x14ac:dyDescent="0.25">
      <c r="N1671" s="33">
        <v>1669</v>
      </c>
      <c r="O1671" s="33">
        <f t="shared" ca="1" si="53"/>
        <v>0.12872550035194541</v>
      </c>
      <c r="P1671" s="33">
        <v>115.65968415586434</v>
      </c>
      <c r="Q1671" s="31">
        <f t="shared" si="54"/>
        <v>0.18517293529769427</v>
      </c>
      <c r="Y1671" s="12">
        <v>115.65968415586434</v>
      </c>
    </row>
    <row r="1672" spans="14:25" x14ac:dyDescent="0.25">
      <c r="N1672" s="33">
        <v>1670</v>
      </c>
      <c r="O1672" s="33">
        <f t="shared" ca="1" si="53"/>
        <v>0.7092497514998326</v>
      </c>
      <c r="P1672" s="33">
        <v>126.20090092791006</v>
      </c>
      <c r="Q1672" s="31">
        <f t="shared" si="54"/>
        <v>0.43974709420521729</v>
      </c>
      <c r="Y1672" s="12">
        <v>126.20090092791006</v>
      </c>
    </row>
    <row r="1673" spans="14:25" x14ac:dyDescent="0.25">
      <c r="N1673" s="33">
        <v>1671</v>
      </c>
      <c r="O1673" s="33">
        <f t="shared" ca="1" si="53"/>
        <v>5.576964070758228E-2</v>
      </c>
      <c r="P1673" s="33">
        <v>120.98581014881294</v>
      </c>
      <c r="Q1673" s="31">
        <f t="shared" si="54"/>
        <v>0.29994223632047218</v>
      </c>
      <c r="Y1673" s="12">
        <v>120.98581014881294</v>
      </c>
    </row>
    <row r="1674" spans="14:25" x14ac:dyDescent="0.25">
      <c r="N1674" s="33">
        <v>1672</v>
      </c>
      <c r="O1674" s="33">
        <f t="shared" ca="1" si="53"/>
        <v>0.19153518014103443</v>
      </c>
      <c r="P1674" s="33">
        <v>129.49848576500773</v>
      </c>
      <c r="Q1674" s="31">
        <f t="shared" si="54"/>
        <v>0.53548582136580158</v>
      </c>
      <c r="Y1674" s="12">
        <v>129.49848576500773</v>
      </c>
    </row>
    <row r="1675" spans="14:25" x14ac:dyDescent="0.25">
      <c r="N1675" s="33">
        <v>1673</v>
      </c>
      <c r="O1675" s="33">
        <f t="shared" ca="1" si="53"/>
        <v>0.12915917076374639</v>
      </c>
      <c r="P1675" s="33">
        <v>114.59350202044773</v>
      </c>
      <c r="Q1675" s="31">
        <f t="shared" si="54"/>
        <v>0.16627649507481498</v>
      </c>
      <c r="Y1675" s="12">
        <v>114.59350202044773</v>
      </c>
    </row>
    <row r="1676" spans="14:25" x14ac:dyDescent="0.25">
      <c r="N1676" s="33">
        <v>1674</v>
      </c>
      <c r="O1676" s="33">
        <f t="shared" ca="1" si="53"/>
        <v>0.27637656232203311</v>
      </c>
      <c r="P1676" s="33">
        <v>111.22653397678704</v>
      </c>
      <c r="Q1676" s="31">
        <f t="shared" si="54"/>
        <v>0.11555566256465209</v>
      </c>
      <c r="Y1676" s="12">
        <v>111.22653397678704</v>
      </c>
    </row>
    <row r="1677" spans="14:25" x14ac:dyDescent="0.25">
      <c r="N1677" s="33">
        <v>1675</v>
      </c>
      <c r="O1677" s="33">
        <f t="shared" ca="1" si="53"/>
        <v>0.20254508927738579</v>
      </c>
      <c r="P1677" s="33">
        <v>130.34629611178644</v>
      </c>
      <c r="Q1677" s="31">
        <f t="shared" si="54"/>
        <v>0.56023079491673178</v>
      </c>
      <c r="Y1677" s="12">
        <v>130.34629611178644</v>
      </c>
    </row>
    <row r="1678" spans="14:25" x14ac:dyDescent="0.25">
      <c r="N1678" s="33">
        <v>1676</v>
      </c>
      <c r="O1678" s="33">
        <f t="shared" ca="1" si="53"/>
        <v>0.32118422637612598</v>
      </c>
      <c r="P1678" s="33">
        <v>114.27585483876209</v>
      </c>
      <c r="Q1678" s="31">
        <f t="shared" si="54"/>
        <v>0.16091454073406958</v>
      </c>
      <c r="Y1678" s="12">
        <v>114.27585483876209</v>
      </c>
    </row>
    <row r="1679" spans="14:25" x14ac:dyDescent="0.25">
      <c r="N1679" s="33">
        <v>1677</v>
      </c>
      <c r="O1679" s="33">
        <f t="shared" ca="1" si="53"/>
        <v>0.35416174541797163</v>
      </c>
      <c r="P1679" s="33">
        <v>138.04826251647677</v>
      </c>
      <c r="Q1679" s="31">
        <f t="shared" si="54"/>
        <v>0.76748875368150071</v>
      </c>
      <c r="Y1679" s="12">
        <v>138.04826251647677</v>
      </c>
    </row>
    <row r="1680" spans="14:25" x14ac:dyDescent="0.25">
      <c r="N1680" s="33">
        <v>1678</v>
      </c>
      <c r="O1680" s="33">
        <f t="shared" ca="1" si="53"/>
        <v>0.43551835542957396</v>
      </c>
      <c r="P1680" s="33">
        <v>115.25017125078219</v>
      </c>
      <c r="Q1680" s="31">
        <f t="shared" si="54"/>
        <v>0.17775072558919125</v>
      </c>
      <c r="Y1680" s="12">
        <v>115.25017125078219</v>
      </c>
    </row>
    <row r="1681" spans="14:25" x14ac:dyDescent="0.25">
      <c r="N1681" s="33">
        <v>1679</v>
      </c>
      <c r="O1681" s="33">
        <f t="shared" ca="1" si="53"/>
        <v>0.16308658923763042</v>
      </c>
      <c r="P1681" s="33">
        <v>139.27712043642146</v>
      </c>
      <c r="Q1681" s="31">
        <f t="shared" si="54"/>
        <v>0.79527933610568347</v>
      </c>
      <c r="Y1681" s="12">
        <v>139.27712043642146</v>
      </c>
    </row>
    <row r="1682" spans="14:25" x14ac:dyDescent="0.25">
      <c r="N1682" s="33">
        <v>1680</v>
      </c>
      <c r="O1682" s="33">
        <f t="shared" ca="1" si="53"/>
        <v>0.72809163123396847</v>
      </c>
      <c r="P1682" s="33">
        <v>131.48417306729388</v>
      </c>
      <c r="Q1682" s="31">
        <f t="shared" si="54"/>
        <v>0.59321061739067105</v>
      </c>
      <c r="Y1682" s="12">
        <v>131.48417306729388</v>
      </c>
    </row>
    <row r="1683" spans="14:25" x14ac:dyDescent="0.25">
      <c r="N1683" s="33">
        <v>1681</v>
      </c>
      <c r="O1683" s="33">
        <f t="shared" ca="1" si="53"/>
        <v>0.32442407560627351</v>
      </c>
      <c r="P1683" s="33">
        <v>143.24284399904872</v>
      </c>
      <c r="Q1683" s="31">
        <f t="shared" si="54"/>
        <v>0.87131376590344001</v>
      </c>
      <c r="Y1683" s="12">
        <v>143.24284399904872</v>
      </c>
    </row>
    <row r="1684" spans="14:25" x14ac:dyDescent="0.25">
      <c r="N1684" s="33">
        <v>1682</v>
      </c>
      <c r="O1684" s="33">
        <f t="shared" ca="1" si="53"/>
        <v>0.93044003127549335</v>
      </c>
      <c r="P1684" s="33">
        <v>125.62179646888997</v>
      </c>
      <c r="Q1684" s="31">
        <f t="shared" si="54"/>
        <v>0.42328822332091431</v>
      </c>
      <c r="Y1684" s="12">
        <v>125.62179646888997</v>
      </c>
    </row>
    <row r="1685" spans="14:25" x14ac:dyDescent="0.25">
      <c r="N1685" s="33">
        <v>1683</v>
      </c>
      <c r="O1685" s="33">
        <f t="shared" ca="1" si="53"/>
        <v>0.22087032183393762</v>
      </c>
      <c r="P1685" s="33">
        <v>114.86600414912876</v>
      </c>
      <c r="Q1685" s="31">
        <f t="shared" si="54"/>
        <v>0.17097418795332278</v>
      </c>
      <c r="Y1685" s="12">
        <v>114.86600414912876</v>
      </c>
    </row>
    <row r="1686" spans="14:25" x14ac:dyDescent="0.25">
      <c r="N1686" s="33">
        <v>1684</v>
      </c>
      <c r="O1686" s="33">
        <f t="shared" ca="1" si="53"/>
        <v>0.76820072390493277</v>
      </c>
      <c r="P1686" s="33">
        <v>107.44331897552262</v>
      </c>
      <c r="Q1686" s="31">
        <f t="shared" si="54"/>
        <v>7.3563870876168669E-2</v>
      </c>
      <c r="Y1686" s="12">
        <v>107.44331897552262</v>
      </c>
    </row>
    <row r="1687" spans="14:25" x14ac:dyDescent="0.25">
      <c r="N1687" s="33">
        <v>1685</v>
      </c>
      <c r="O1687" s="33">
        <f t="shared" ca="1" si="53"/>
        <v>0.32777112447074208</v>
      </c>
      <c r="P1687" s="33">
        <v>136.92709488193026</v>
      </c>
      <c r="Q1687" s="31">
        <f t="shared" si="54"/>
        <v>0.74054908096162997</v>
      </c>
      <c r="Y1687" s="12">
        <v>136.92709488193026</v>
      </c>
    </row>
    <row r="1688" spans="14:25" x14ac:dyDescent="0.25">
      <c r="N1688" s="33">
        <v>1686</v>
      </c>
      <c r="O1688" s="33">
        <f t="shared" ca="1" si="53"/>
        <v>0.24969112612291244</v>
      </c>
      <c r="P1688" s="33">
        <v>105.21351527199737</v>
      </c>
      <c r="Q1688" s="31">
        <f t="shared" si="54"/>
        <v>5.5220401724480631E-2</v>
      </c>
      <c r="Y1688" s="12">
        <v>105.21351527199737</v>
      </c>
    </row>
    <row r="1689" spans="14:25" x14ac:dyDescent="0.25">
      <c r="N1689" s="33">
        <v>1687</v>
      </c>
      <c r="O1689" s="33">
        <f t="shared" ca="1" si="53"/>
        <v>7.9107046799293368E-2</v>
      </c>
      <c r="P1689" s="33">
        <v>139.82052334750634</v>
      </c>
      <c r="Q1689" s="31">
        <f t="shared" si="54"/>
        <v>0.80695512758235743</v>
      </c>
      <c r="Y1689" s="12">
        <v>139.82052334750634</v>
      </c>
    </row>
    <row r="1690" spans="14:25" x14ac:dyDescent="0.25">
      <c r="N1690" s="33">
        <v>1688</v>
      </c>
      <c r="O1690" s="33">
        <f t="shared" ca="1" si="53"/>
        <v>0.3675095450441993</v>
      </c>
      <c r="P1690" s="33">
        <v>117.71775567540662</v>
      </c>
      <c r="Q1690" s="31">
        <f t="shared" si="54"/>
        <v>0.22557024457391658</v>
      </c>
      <c r="Y1690" s="12">
        <v>117.71775567540662</v>
      </c>
    </row>
    <row r="1691" spans="14:25" x14ac:dyDescent="0.25">
      <c r="N1691" s="33">
        <v>1689</v>
      </c>
      <c r="O1691" s="33">
        <f t="shared" ca="1" si="53"/>
        <v>0.59174249580039517</v>
      </c>
      <c r="P1691" s="33">
        <v>133.52948892302834</v>
      </c>
      <c r="Q1691" s="31">
        <f t="shared" si="54"/>
        <v>0.65113613472688081</v>
      </c>
      <c r="Y1691" s="12">
        <v>133.52948892302834</v>
      </c>
    </row>
    <row r="1692" spans="14:25" x14ac:dyDescent="0.25">
      <c r="N1692" s="33">
        <v>1690</v>
      </c>
      <c r="O1692" s="33">
        <f t="shared" ca="1" si="53"/>
        <v>0.18424308532160893</v>
      </c>
      <c r="P1692" s="33">
        <v>144.16254472873339</v>
      </c>
      <c r="Q1692" s="31">
        <f t="shared" si="54"/>
        <v>0.88585040840741014</v>
      </c>
      <c r="Y1692" s="12">
        <v>144.16254472873339</v>
      </c>
    </row>
    <row r="1693" spans="14:25" x14ac:dyDescent="0.25">
      <c r="N1693" s="33">
        <v>1691</v>
      </c>
      <c r="O1693" s="33">
        <f t="shared" ca="1" si="53"/>
        <v>0.13629581898797094</v>
      </c>
      <c r="P1693" s="33">
        <v>117.46245205321328</v>
      </c>
      <c r="Q1693" s="31">
        <f t="shared" si="54"/>
        <v>0.22028028331243737</v>
      </c>
      <c r="Y1693" s="12">
        <v>117.46245205321328</v>
      </c>
    </row>
    <row r="1694" spans="14:25" x14ac:dyDescent="0.25">
      <c r="N1694" s="33">
        <v>1692</v>
      </c>
      <c r="O1694" s="33">
        <f t="shared" ca="1" si="53"/>
        <v>0.28736903034016226</v>
      </c>
      <c r="P1694" s="33">
        <v>127.30982306822899</v>
      </c>
      <c r="Q1694" s="31">
        <f t="shared" si="54"/>
        <v>0.47166116681361625</v>
      </c>
      <c r="Y1694" s="12">
        <v>127.30982306822899</v>
      </c>
    </row>
    <row r="1695" spans="14:25" x14ac:dyDescent="0.25">
      <c r="N1695" s="33">
        <v>1693</v>
      </c>
      <c r="O1695" s="33">
        <f t="shared" ca="1" si="53"/>
        <v>0.33612048374625125</v>
      </c>
      <c r="P1695" s="33">
        <v>133.64129042935059</v>
      </c>
      <c r="Q1695" s="31">
        <f t="shared" si="54"/>
        <v>0.65423203503241434</v>
      </c>
      <c r="Y1695" s="12">
        <v>133.64129042935059</v>
      </c>
    </row>
    <row r="1696" spans="14:25" x14ac:dyDescent="0.25">
      <c r="N1696" s="33">
        <v>1694</v>
      </c>
      <c r="O1696" s="33">
        <f t="shared" ca="1" si="53"/>
        <v>0.13248710411729026</v>
      </c>
      <c r="P1696" s="33">
        <v>128.7844098438681</v>
      </c>
      <c r="Q1696" s="31">
        <f t="shared" si="54"/>
        <v>0.51461011371585608</v>
      </c>
      <c r="Y1696" s="12">
        <v>128.7844098438681</v>
      </c>
    </row>
    <row r="1697" spans="14:25" x14ac:dyDescent="0.25">
      <c r="N1697" s="33">
        <v>1695</v>
      </c>
      <c r="O1697" s="33">
        <f t="shared" ca="1" si="53"/>
        <v>0.43639813154939555</v>
      </c>
      <c r="P1697" s="33">
        <v>132.3847125672618</v>
      </c>
      <c r="Q1697" s="31">
        <f t="shared" si="54"/>
        <v>0.61898361778888478</v>
      </c>
      <c r="Y1697" s="12">
        <v>132.3847125672618</v>
      </c>
    </row>
    <row r="1698" spans="14:25" x14ac:dyDescent="0.25">
      <c r="N1698" s="33">
        <v>1696</v>
      </c>
      <c r="O1698" s="33">
        <f t="shared" ca="1" si="53"/>
        <v>2.227484867576901E-2</v>
      </c>
      <c r="P1698" s="33">
        <v>116.29244999775625</v>
      </c>
      <c r="Q1698" s="31">
        <f t="shared" si="54"/>
        <v>0.19704468309337117</v>
      </c>
      <c r="Y1698" s="12">
        <v>116.29244999775625</v>
      </c>
    </row>
    <row r="1699" spans="14:25" x14ac:dyDescent="0.25">
      <c r="N1699" s="33">
        <v>1697</v>
      </c>
      <c r="O1699" s="33">
        <f t="shared" ca="1" si="53"/>
        <v>0.47096187073458662</v>
      </c>
      <c r="P1699" s="33">
        <v>136.84489636896083</v>
      </c>
      <c r="Q1699" s="31">
        <f t="shared" si="54"/>
        <v>0.7385179656055143</v>
      </c>
      <c r="Y1699" s="12">
        <v>136.84489636896083</v>
      </c>
    </row>
    <row r="1700" spans="14:25" x14ac:dyDescent="0.25">
      <c r="N1700" s="33">
        <v>1698</v>
      </c>
      <c r="O1700" s="33">
        <f t="shared" ca="1" si="53"/>
        <v>0.8217508433963463</v>
      </c>
      <c r="P1700" s="33">
        <v>123.88573927130781</v>
      </c>
      <c r="Q1700" s="31">
        <f t="shared" si="54"/>
        <v>0.37511468208562276</v>
      </c>
      <c r="Y1700" s="12">
        <v>123.88573927130781</v>
      </c>
    </row>
    <row r="1701" spans="14:25" x14ac:dyDescent="0.25">
      <c r="N1701" s="33">
        <v>1699</v>
      </c>
      <c r="O1701" s="33">
        <f t="shared" ca="1" si="53"/>
        <v>0.47656627203259239</v>
      </c>
      <c r="P1701" s="33">
        <v>92.378779313353348</v>
      </c>
      <c r="Q1701" s="31">
        <f t="shared" si="54"/>
        <v>8.0145285387825168E-3</v>
      </c>
      <c r="Y1701" s="12">
        <v>92.378779313353348</v>
      </c>
    </row>
    <row r="1702" spans="14:25" x14ac:dyDescent="0.25">
      <c r="N1702" s="33">
        <v>1700</v>
      </c>
      <c r="O1702" s="33">
        <f t="shared" ca="1" si="53"/>
        <v>0.88066193265349613</v>
      </c>
      <c r="P1702" s="33">
        <v>120.35156730374565</v>
      </c>
      <c r="Q1702" s="31">
        <f t="shared" si="54"/>
        <v>0.28458116939676742</v>
      </c>
      <c r="Y1702" s="12">
        <v>120.35156730374565</v>
      </c>
    </row>
    <row r="1703" spans="14:25" x14ac:dyDescent="0.25">
      <c r="N1703" s="33">
        <v>1701</v>
      </c>
      <c r="O1703" s="33">
        <f t="shared" ca="1" si="53"/>
        <v>0.92736439560963291</v>
      </c>
      <c r="P1703" s="33">
        <v>107.21800835701103</v>
      </c>
      <c r="Q1703" s="31">
        <f t="shared" si="54"/>
        <v>7.1511589498598468E-2</v>
      </c>
      <c r="Y1703" s="12">
        <v>107.21800835701103</v>
      </c>
    </row>
    <row r="1704" spans="14:25" x14ac:dyDescent="0.25">
      <c r="N1704" s="33">
        <v>1702</v>
      </c>
      <c r="O1704" s="33">
        <f t="shared" ca="1" si="53"/>
        <v>0.26727435320892734</v>
      </c>
      <c r="P1704" s="33">
        <v>117.96847337428858</v>
      </c>
      <c r="Q1704" s="31">
        <f t="shared" si="54"/>
        <v>0.2308410172242667</v>
      </c>
      <c r="Y1704" s="12">
        <v>117.96847337428858</v>
      </c>
    </row>
    <row r="1705" spans="14:25" x14ac:dyDescent="0.25">
      <c r="N1705" s="33">
        <v>1703</v>
      </c>
      <c r="O1705" s="33">
        <f t="shared" ca="1" si="53"/>
        <v>0.49005388608005895</v>
      </c>
      <c r="P1705" s="33">
        <v>140.86627789230798</v>
      </c>
      <c r="Q1705" s="31">
        <f t="shared" si="54"/>
        <v>0.82832273661464417</v>
      </c>
      <c r="Y1705" s="12">
        <v>140.86627789230798</v>
      </c>
    </row>
    <row r="1706" spans="14:25" x14ac:dyDescent="0.25">
      <c r="N1706" s="33">
        <v>1704</v>
      </c>
      <c r="O1706" s="33">
        <f t="shared" ca="1" si="53"/>
        <v>0.1318051678786496</v>
      </c>
      <c r="P1706" s="33">
        <v>140.07554076587309</v>
      </c>
      <c r="Q1706" s="31">
        <f t="shared" si="54"/>
        <v>0.81230079313569614</v>
      </c>
      <c r="Y1706" s="12">
        <v>140.07554076587309</v>
      </c>
    </row>
    <row r="1707" spans="14:25" x14ac:dyDescent="0.25">
      <c r="N1707" s="33">
        <v>1705</v>
      </c>
      <c r="O1707" s="33">
        <f t="shared" ca="1" si="53"/>
        <v>0.99618277497530772</v>
      </c>
      <c r="P1707" s="33">
        <v>124.64171164323304</v>
      </c>
      <c r="Q1707" s="31">
        <f t="shared" si="54"/>
        <v>0.39585173739619633</v>
      </c>
      <c r="Y1707" s="12">
        <v>124.64171164323304</v>
      </c>
    </row>
    <row r="1708" spans="14:25" x14ac:dyDescent="0.25">
      <c r="N1708" s="33">
        <v>1706</v>
      </c>
      <c r="O1708" s="33">
        <f t="shared" ca="1" si="53"/>
        <v>0.92645648230712174</v>
      </c>
      <c r="P1708" s="33">
        <v>145.66669004178291</v>
      </c>
      <c r="Q1708" s="31">
        <f t="shared" si="54"/>
        <v>0.90713628589567896</v>
      </c>
      <c r="Y1708" s="12">
        <v>145.66669004178291</v>
      </c>
    </row>
    <row r="1709" spans="14:25" x14ac:dyDescent="0.25">
      <c r="N1709" s="33">
        <v>1707</v>
      </c>
      <c r="O1709" s="33">
        <f t="shared" ca="1" si="53"/>
        <v>0.73192463251763762</v>
      </c>
      <c r="P1709" s="33">
        <v>135.29885075550825</v>
      </c>
      <c r="Q1709" s="31">
        <f t="shared" si="54"/>
        <v>0.69900740133190731</v>
      </c>
      <c r="Y1709" s="12">
        <v>135.29885075550825</v>
      </c>
    </row>
    <row r="1710" spans="14:25" x14ac:dyDescent="0.25">
      <c r="N1710" s="33">
        <v>1708</v>
      </c>
      <c r="O1710" s="33">
        <f t="shared" ca="1" si="53"/>
        <v>0.95086519001155478</v>
      </c>
      <c r="P1710" s="33">
        <v>133.09365426611186</v>
      </c>
      <c r="Q1710" s="31">
        <f t="shared" si="54"/>
        <v>0.63898820601187034</v>
      </c>
      <c r="Y1710" s="12">
        <v>133.09365426611186</v>
      </c>
    </row>
    <row r="1711" spans="14:25" x14ac:dyDescent="0.25">
      <c r="N1711" s="33">
        <v>1709</v>
      </c>
      <c r="O1711" s="33">
        <f t="shared" ca="1" si="53"/>
        <v>0.82276570833274976</v>
      </c>
      <c r="P1711" s="33">
        <v>125.4372913551735</v>
      </c>
      <c r="Q1711" s="31">
        <f t="shared" si="54"/>
        <v>0.41808045115687215</v>
      </c>
      <c r="Y1711" s="12">
        <v>125.4372913551735</v>
      </c>
    </row>
    <row r="1712" spans="14:25" x14ac:dyDescent="0.25">
      <c r="N1712" s="33">
        <v>1710</v>
      </c>
      <c r="O1712" s="33">
        <f t="shared" ca="1" si="53"/>
        <v>0.51031074578985114</v>
      </c>
      <c r="P1712" s="33">
        <v>142.3422782300182</v>
      </c>
      <c r="Q1712" s="31">
        <f t="shared" si="54"/>
        <v>0.85594367336192634</v>
      </c>
      <c r="Y1712" s="12">
        <v>142.3422782300182</v>
      </c>
    </row>
    <row r="1713" spans="14:25" x14ac:dyDescent="0.25">
      <c r="N1713" s="33">
        <v>1711</v>
      </c>
      <c r="O1713" s="33">
        <f t="shared" ca="1" si="53"/>
        <v>0.2153823360894016</v>
      </c>
      <c r="P1713" s="33">
        <v>125.40296464670283</v>
      </c>
      <c r="Q1713" s="31">
        <f t="shared" si="54"/>
        <v>0.41711361914841932</v>
      </c>
      <c r="Y1713" s="12">
        <v>125.40296464670283</v>
      </c>
    </row>
    <row r="1714" spans="14:25" x14ac:dyDescent="0.25">
      <c r="N1714" s="33">
        <v>1712</v>
      </c>
      <c r="O1714" s="33">
        <f t="shared" ca="1" si="53"/>
        <v>0.37270983432683491</v>
      </c>
      <c r="P1714" s="33">
        <v>148.13587461015857</v>
      </c>
      <c r="Q1714" s="31">
        <f t="shared" si="54"/>
        <v>0.93569379564091426</v>
      </c>
      <c r="Y1714" s="12">
        <v>148.13587461015857</v>
      </c>
    </row>
    <row r="1715" spans="14:25" x14ac:dyDescent="0.25">
      <c r="N1715" s="33">
        <v>1713</v>
      </c>
      <c r="O1715" s="33">
        <f t="shared" ca="1" si="53"/>
        <v>0.26951563012473601</v>
      </c>
      <c r="P1715" s="33">
        <v>124.71863346667891</v>
      </c>
      <c r="Q1715" s="31">
        <f t="shared" si="54"/>
        <v>0.39798377226971299</v>
      </c>
      <c r="Y1715" s="12">
        <v>124.71863346667891</v>
      </c>
    </row>
    <row r="1716" spans="14:25" x14ac:dyDescent="0.25">
      <c r="N1716" s="33">
        <v>1714</v>
      </c>
      <c r="O1716" s="33">
        <f t="shared" ca="1" si="53"/>
        <v>0.86425837690716345</v>
      </c>
      <c r="P1716" s="33">
        <v>129.07706219039554</v>
      </c>
      <c r="Q1716" s="31">
        <f t="shared" si="54"/>
        <v>0.52316528553775177</v>
      </c>
      <c r="Y1716" s="12">
        <v>129.07706219039554</v>
      </c>
    </row>
    <row r="1717" spans="14:25" x14ac:dyDescent="0.25">
      <c r="N1717" s="33">
        <v>1715</v>
      </c>
      <c r="O1717" s="33">
        <f t="shared" ca="1" si="53"/>
        <v>0.4504908696068971</v>
      </c>
      <c r="P1717" s="33">
        <v>133.02864142077158</v>
      </c>
      <c r="Q1717" s="31">
        <f t="shared" si="54"/>
        <v>0.63716579351804503</v>
      </c>
      <c r="Y1717" s="12">
        <v>133.02864142077158</v>
      </c>
    </row>
    <row r="1718" spans="14:25" x14ac:dyDescent="0.25">
      <c r="N1718" s="33">
        <v>1716</v>
      </c>
      <c r="O1718" s="33">
        <f t="shared" ca="1" si="53"/>
        <v>0.74995392256855398</v>
      </c>
      <c r="P1718" s="33">
        <v>140.87280840617592</v>
      </c>
      <c r="Q1718" s="31">
        <f t="shared" si="54"/>
        <v>0.82845153710644392</v>
      </c>
      <c r="Y1718" s="12">
        <v>140.87280840617592</v>
      </c>
    </row>
    <row r="1719" spans="14:25" x14ac:dyDescent="0.25">
      <c r="N1719" s="33">
        <v>1717</v>
      </c>
      <c r="O1719" s="33">
        <f t="shared" ca="1" si="53"/>
        <v>0.89110734174152628</v>
      </c>
      <c r="P1719" s="33">
        <v>127.13072877413921</v>
      </c>
      <c r="Q1719" s="31">
        <f t="shared" si="54"/>
        <v>0.46647768299346559</v>
      </c>
      <c r="Y1719" s="12">
        <v>127.13072877413921</v>
      </c>
    </row>
    <row r="1720" spans="14:25" x14ac:dyDescent="0.25">
      <c r="N1720" s="33">
        <v>1718</v>
      </c>
      <c r="O1720" s="33">
        <f t="shared" ca="1" si="53"/>
        <v>0.32506613971867737</v>
      </c>
      <c r="P1720" s="33">
        <v>113.77559003256043</v>
      </c>
      <c r="Q1720" s="31">
        <f t="shared" si="54"/>
        <v>0.15271771367036499</v>
      </c>
      <c r="Y1720" s="12">
        <v>113.77559003256043</v>
      </c>
    </row>
    <row r="1721" spans="14:25" x14ac:dyDescent="0.25">
      <c r="N1721" s="33">
        <v>1719</v>
      </c>
      <c r="O1721" s="33">
        <f t="shared" ca="1" si="53"/>
        <v>0.9286397258634348</v>
      </c>
      <c r="P1721" s="33">
        <v>134.72541472790812</v>
      </c>
      <c r="Q1721" s="31">
        <f t="shared" si="54"/>
        <v>0.6837723977777741</v>
      </c>
      <c r="Y1721" s="12">
        <v>134.72541472790812</v>
      </c>
    </row>
    <row r="1722" spans="14:25" x14ac:dyDescent="0.25">
      <c r="N1722" s="33">
        <v>1720</v>
      </c>
      <c r="O1722" s="33">
        <f t="shared" ca="1" si="53"/>
        <v>0.67413739213487534</v>
      </c>
      <c r="P1722" s="33">
        <v>122.92183341534067</v>
      </c>
      <c r="Q1722" s="31">
        <f t="shared" si="54"/>
        <v>0.34930150379206881</v>
      </c>
      <c r="Y1722" s="12">
        <v>122.92183341534067</v>
      </c>
    </row>
    <row r="1723" spans="14:25" x14ac:dyDescent="0.25">
      <c r="N1723" s="33">
        <v>1721</v>
      </c>
      <c r="O1723" s="33">
        <f t="shared" ca="1" si="53"/>
        <v>0.92831039907496027</v>
      </c>
      <c r="P1723" s="33">
        <v>122.43829521152608</v>
      </c>
      <c r="Q1723" s="31">
        <f t="shared" si="54"/>
        <v>0.33664588386102312</v>
      </c>
      <c r="Y1723" s="12">
        <v>122.43829521152608</v>
      </c>
    </row>
    <row r="1724" spans="14:25" x14ac:dyDescent="0.25">
      <c r="N1724" s="33">
        <v>1722</v>
      </c>
      <c r="O1724" s="33">
        <f t="shared" ca="1" si="53"/>
        <v>0.88980377071212557</v>
      </c>
      <c r="P1724" s="33">
        <v>94.504096800605893</v>
      </c>
      <c r="Q1724" s="31">
        <f t="shared" si="54"/>
        <v>1.1382406967255759E-2</v>
      </c>
      <c r="Y1724" s="12">
        <v>94.504096800605893</v>
      </c>
    </row>
    <row r="1725" spans="14:25" x14ac:dyDescent="0.25">
      <c r="N1725" s="33">
        <v>1723</v>
      </c>
      <c r="O1725" s="33">
        <f t="shared" ca="1" si="53"/>
        <v>0.75577897581946774</v>
      </c>
      <c r="P1725" s="33">
        <v>135.52682102408221</v>
      </c>
      <c r="Q1725" s="31">
        <f t="shared" si="54"/>
        <v>0.70498166312192856</v>
      </c>
      <c r="Y1725" s="12">
        <v>135.52682102408221</v>
      </c>
    </row>
    <row r="1726" spans="14:25" x14ac:dyDescent="0.25">
      <c r="N1726" s="33">
        <v>1724</v>
      </c>
      <c r="O1726" s="33">
        <f t="shared" ca="1" si="53"/>
        <v>0.97273000191443559</v>
      </c>
      <c r="P1726" s="33">
        <v>154.92527608553178</v>
      </c>
      <c r="Q1726" s="31">
        <f t="shared" si="54"/>
        <v>0.98074670248229923</v>
      </c>
      <c r="Y1726" s="12">
        <v>154.92527608553178</v>
      </c>
    </row>
    <row r="1727" spans="14:25" x14ac:dyDescent="0.25">
      <c r="N1727" s="33">
        <v>1725</v>
      </c>
      <c r="O1727" s="33">
        <f t="shared" ca="1" si="53"/>
        <v>0.24513685479216718</v>
      </c>
      <c r="P1727" s="33">
        <v>120.8659449669573</v>
      </c>
      <c r="Q1727" s="31">
        <f t="shared" si="54"/>
        <v>0.2970068755437647</v>
      </c>
      <c r="Y1727" s="12">
        <v>120.8659449669573</v>
      </c>
    </row>
    <row r="1728" spans="14:25" x14ac:dyDescent="0.25">
      <c r="N1728" s="33">
        <v>1726</v>
      </c>
      <c r="O1728" s="33">
        <f t="shared" ca="1" si="53"/>
        <v>0.38643839872931351</v>
      </c>
      <c r="P1728" s="33">
        <v>108.74383771862438</v>
      </c>
      <c r="Q1728" s="31">
        <f t="shared" si="54"/>
        <v>8.63509610050293E-2</v>
      </c>
      <c r="Y1728" s="12">
        <v>108.74383771862438</v>
      </c>
    </row>
    <row r="1729" spans="14:25" x14ac:dyDescent="0.25">
      <c r="N1729" s="33">
        <v>1727</v>
      </c>
      <c r="O1729" s="33">
        <f t="shared" ca="1" si="53"/>
        <v>0.14269246787140255</v>
      </c>
      <c r="P1729" s="33">
        <v>131.67232397153813</v>
      </c>
      <c r="Q1729" s="31">
        <f t="shared" si="54"/>
        <v>0.59862399898089347</v>
      </c>
      <c r="Y1729" s="12">
        <v>131.67232397153813</v>
      </c>
    </row>
    <row r="1730" spans="14:25" x14ac:dyDescent="0.25">
      <c r="N1730" s="33">
        <v>1728</v>
      </c>
      <c r="O1730" s="33">
        <f t="shared" ca="1" si="53"/>
        <v>0.93489059436873212</v>
      </c>
      <c r="P1730" s="33">
        <v>152.99860072407972</v>
      </c>
      <c r="Q1730" s="31">
        <f t="shared" si="54"/>
        <v>0.97205624579549266</v>
      </c>
      <c r="Y1730" s="12">
        <v>152.99860072407972</v>
      </c>
    </row>
    <row r="1731" spans="14:25" x14ac:dyDescent="0.25">
      <c r="N1731" s="33">
        <v>1729</v>
      </c>
      <c r="O1731" s="33">
        <f t="shared" ca="1" si="53"/>
        <v>0.78987786017188766</v>
      </c>
      <c r="P1731" s="33">
        <v>122.89922561237373</v>
      </c>
      <c r="Q1731" s="31">
        <f t="shared" si="54"/>
        <v>0.34870524275626374</v>
      </c>
      <c r="Y1731" s="12">
        <v>122.89922561237373</v>
      </c>
    </row>
    <row r="1732" spans="14:25" x14ac:dyDescent="0.25">
      <c r="N1732" s="33">
        <v>1730</v>
      </c>
      <c r="O1732" s="33">
        <f t="shared" ref="O1732:O1795" ca="1" si="55">RAND()</f>
        <v>0.61906602483638329</v>
      </c>
      <c r="P1732" s="33">
        <v>119.76629408380921</v>
      </c>
      <c r="Q1732" s="31">
        <f t="shared" ref="Q1732:Q1795" si="56">_xlfn.NORM.S.DIST(($L$5+$L$6*ASINH((P1732-$L$3)/$L$4)),TRUE)</f>
        <v>0.27078870768310359</v>
      </c>
      <c r="Y1732" s="12">
        <v>119.76629408380921</v>
      </c>
    </row>
    <row r="1733" spans="14:25" x14ac:dyDescent="0.25">
      <c r="N1733" s="33">
        <v>1731</v>
      </c>
      <c r="O1733" s="33">
        <f t="shared" ca="1" si="55"/>
        <v>0.65144049041775365</v>
      </c>
      <c r="P1733" s="33">
        <v>92.430433445150342</v>
      </c>
      <c r="Q1733" s="31">
        <f t="shared" si="56"/>
        <v>8.084276976205975E-3</v>
      </c>
      <c r="Y1733" s="12">
        <v>92.430433445150342</v>
      </c>
    </row>
    <row r="1734" spans="14:25" x14ac:dyDescent="0.25">
      <c r="N1734" s="33">
        <v>1732</v>
      </c>
      <c r="O1734" s="33">
        <f t="shared" ca="1" si="55"/>
        <v>0.65690246353617299</v>
      </c>
      <c r="P1734" s="33">
        <v>134.38994329524922</v>
      </c>
      <c r="Q1734" s="31">
        <f t="shared" si="56"/>
        <v>0.67472941949676191</v>
      </c>
      <c r="Y1734" s="12">
        <v>134.38994329524922</v>
      </c>
    </row>
    <row r="1735" spans="14:25" x14ac:dyDescent="0.25">
      <c r="N1735" s="33">
        <v>1733</v>
      </c>
      <c r="O1735" s="33">
        <f t="shared" ca="1" si="55"/>
        <v>0.84240167638448138</v>
      </c>
      <c r="P1735" s="33">
        <v>153.57090284621205</v>
      </c>
      <c r="Q1735" s="31">
        <f t="shared" si="56"/>
        <v>0.97491888760387213</v>
      </c>
      <c r="Y1735" s="12">
        <v>153.57090284621205</v>
      </c>
    </row>
    <row r="1736" spans="14:25" x14ac:dyDescent="0.25">
      <c r="N1736" s="33">
        <v>1734</v>
      </c>
      <c r="O1736" s="33">
        <f t="shared" ca="1" si="55"/>
        <v>0.44781165661120037</v>
      </c>
      <c r="P1736" s="33">
        <v>115.7168165442133</v>
      </c>
      <c r="Q1736" s="31">
        <f t="shared" si="56"/>
        <v>0.18622473178501547</v>
      </c>
      <c r="Y1736" s="12">
        <v>115.7168165442133</v>
      </c>
    </row>
    <row r="1737" spans="14:25" x14ac:dyDescent="0.25">
      <c r="N1737" s="33">
        <v>1735</v>
      </c>
      <c r="O1737" s="33">
        <f t="shared" ca="1" si="55"/>
        <v>0.51737413810707056</v>
      </c>
      <c r="P1737" s="33">
        <v>112.9973123169701</v>
      </c>
      <c r="Q1737" s="31">
        <f t="shared" si="56"/>
        <v>0.14056305245719911</v>
      </c>
      <c r="Y1737" s="12">
        <v>112.9973123169701</v>
      </c>
    </row>
    <row r="1738" spans="14:25" x14ac:dyDescent="0.25">
      <c r="N1738" s="33">
        <v>1736</v>
      </c>
      <c r="O1738" s="33">
        <f t="shared" ca="1" si="55"/>
        <v>0.66504538282146275</v>
      </c>
      <c r="P1738" s="33">
        <v>125.5606047065282</v>
      </c>
      <c r="Q1738" s="31">
        <f t="shared" si="56"/>
        <v>0.42155900421249715</v>
      </c>
      <c r="Y1738" s="12">
        <v>125.5606047065282</v>
      </c>
    </row>
    <row r="1739" spans="14:25" x14ac:dyDescent="0.25">
      <c r="N1739" s="33">
        <v>1737</v>
      </c>
      <c r="O1739" s="33">
        <f t="shared" ca="1" si="55"/>
        <v>0.22040357244544451</v>
      </c>
      <c r="P1739" s="33">
        <v>95.601918829595121</v>
      </c>
      <c r="Q1739" s="31">
        <f t="shared" si="56"/>
        <v>1.3580370158941207E-2</v>
      </c>
      <c r="Y1739" s="12">
        <v>95.601918829595121</v>
      </c>
    </row>
    <row r="1740" spans="14:25" x14ac:dyDescent="0.25">
      <c r="N1740" s="33">
        <v>1738</v>
      </c>
      <c r="O1740" s="33">
        <f t="shared" ca="1" si="55"/>
        <v>0.55308588183516649</v>
      </c>
      <c r="P1740" s="33">
        <v>107.59025095787673</v>
      </c>
      <c r="Q1740" s="31">
        <f t="shared" si="56"/>
        <v>7.4927566377085419E-2</v>
      </c>
      <c r="Y1740" s="12">
        <v>107.59025095787673</v>
      </c>
    </row>
    <row r="1741" spans="14:25" x14ac:dyDescent="0.25">
      <c r="N1741" s="33">
        <v>1739</v>
      </c>
      <c r="O1741" s="33">
        <f t="shared" ca="1" si="55"/>
        <v>0.29815965982454529</v>
      </c>
      <c r="P1741" s="33">
        <v>116.10565511547821</v>
      </c>
      <c r="Q1741" s="31">
        <f t="shared" si="56"/>
        <v>0.19348919628877947</v>
      </c>
      <c r="Y1741" s="12">
        <v>116.10565511547821</v>
      </c>
    </row>
    <row r="1742" spans="14:25" x14ac:dyDescent="0.25">
      <c r="N1742" s="33">
        <v>1740</v>
      </c>
      <c r="O1742" s="33">
        <f t="shared" ca="1" si="55"/>
        <v>0.43207893823535104</v>
      </c>
      <c r="P1742" s="33">
        <v>113.44878113410924</v>
      </c>
      <c r="Q1742" s="31">
        <f t="shared" si="56"/>
        <v>0.14752568387570883</v>
      </c>
      <c r="Y1742" s="12">
        <v>113.44878113410924</v>
      </c>
    </row>
    <row r="1743" spans="14:25" x14ac:dyDescent="0.25">
      <c r="N1743" s="33">
        <v>1741</v>
      </c>
      <c r="O1743" s="33">
        <f t="shared" ca="1" si="55"/>
        <v>0.35048812129780427</v>
      </c>
      <c r="P1743" s="33">
        <v>134.69824237591371</v>
      </c>
      <c r="Q1743" s="31">
        <f t="shared" si="56"/>
        <v>0.6830434068818978</v>
      </c>
      <c r="Y1743" s="12">
        <v>134.69824237591371</v>
      </c>
    </row>
    <row r="1744" spans="14:25" x14ac:dyDescent="0.25">
      <c r="N1744" s="33">
        <v>1742</v>
      </c>
      <c r="O1744" s="33">
        <f t="shared" ca="1" si="55"/>
        <v>0.77459569198823464</v>
      </c>
      <c r="P1744" s="33">
        <v>137.26223172833389</v>
      </c>
      <c r="Q1744" s="31">
        <f t="shared" si="56"/>
        <v>0.74875277826049058</v>
      </c>
      <c r="Y1744" s="12">
        <v>137.26223172833389</v>
      </c>
    </row>
    <row r="1745" spans="14:25" x14ac:dyDescent="0.25">
      <c r="N1745" s="33">
        <v>1743</v>
      </c>
      <c r="O1745" s="33">
        <f t="shared" ca="1" si="55"/>
        <v>0.63417481686662658</v>
      </c>
      <c r="P1745" s="33">
        <v>137.30852925507241</v>
      </c>
      <c r="Q1745" s="31">
        <f t="shared" si="56"/>
        <v>0.7498761615504983</v>
      </c>
      <c r="Y1745" s="12">
        <v>137.30852925507241</v>
      </c>
    </row>
    <row r="1746" spans="14:25" x14ac:dyDescent="0.25">
      <c r="N1746" s="33">
        <v>1744</v>
      </c>
      <c r="O1746" s="33">
        <f t="shared" ca="1" si="55"/>
        <v>8.231171969356077E-3</v>
      </c>
      <c r="P1746" s="33">
        <v>147.12279748416086</v>
      </c>
      <c r="Q1746" s="31">
        <f t="shared" si="56"/>
        <v>0.92490005883869353</v>
      </c>
      <c r="Y1746" s="12">
        <v>147.12279748416086</v>
      </c>
    </row>
    <row r="1747" spans="14:25" x14ac:dyDescent="0.25">
      <c r="N1747" s="33">
        <v>1745</v>
      </c>
      <c r="O1747" s="33">
        <f t="shared" ca="1" si="55"/>
        <v>0.97517663807235277</v>
      </c>
      <c r="P1747" s="33">
        <v>146.09490596880335</v>
      </c>
      <c r="Q1747" s="31">
        <f t="shared" si="56"/>
        <v>0.91264415394112364</v>
      </c>
      <c r="Y1747" s="12">
        <v>146.09490596880335</v>
      </c>
    </row>
    <row r="1748" spans="14:25" x14ac:dyDescent="0.25">
      <c r="N1748" s="33">
        <v>1746</v>
      </c>
      <c r="O1748" s="33">
        <f t="shared" ca="1" si="55"/>
        <v>0.59581799607628116</v>
      </c>
      <c r="P1748" s="33">
        <v>110.40300585623363</v>
      </c>
      <c r="Q1748" s="31">
        <f t="shared" si="56"/>
        <v>0.10513638884555927</v>
      </c>
      <c r="Y1748" s="12">
        <v>110.40300585623363</v>
      </c>
    </row>
    <row r="1749" spans="14:25" x14ac:dyDescent="0.25">
      <c r="N1749" s="33">
        <v>1747</v>
      </c>
      <c r="O1749" s="33">
        <f t="shared" ca="1" si="55"/>
        <v>0.67989289308611789</v>
      </c>
      <c r="P1749" s="33">
        <v>114.77507813240436</v>
      </c>
      <c r="Q1749" s="31">
        <f t="shared" si="56"/>
        <v>0.1693966484523643</v>
      </c>
      <c r="Y1749" s="12">
        <v>114.77507813240436</v>
      </c>
    </row>
    <row r="1750" spans="14:25" x14ac:dyDescent="0.25">
      <c r="N1750" s="33">
        <v>1748</v>
      </c>
      <c r="O1750" s="33">
        <f t="shared" ca="1" si="55"/>
        <v>0.77509390123291155</v>
      </c>
      <c r="P1750" s="33">
        <v>143.43553800555583</v>
      </c>
      <c r="Q1750" s="31">
        <f t="shared" si="56"/>
        <v>0.87445626864461312</v>
      </c>
      <c r="Y1750" s="12">
        <v>143.43553800555583</v>
      </c>
    </row>
    <row r="1751" spans="14:25" x14ac:dyDescent="0.25">
      <c r="N1751" s="33">
        <v>1749</v>
      </c>
      <c r="O1751" s="33">
        <f t="shared" ca="1" si="55"/>
        <v>0.36601039656818091</v>
      </c>
      <c r="P1751" s="33">
        <v>123.31152217613359</v>
      </c>
      <c r="Q1751" s="31">
        <f t="shared" si="56"/>
        <v>0.35964692559645872</v>
      </c>
      <c r="Y1751" s="12">
        <v>123.31152217613359</v>
      </c>
    </row>
    <row r="1752" spans="14:25" x14ac:dyDescent="0.25">
      <c r="N1752" s="33">
        <v>1750</v>
      </c>
      <c r="O1752" s="33">
        <f t="shared" ca="1" si="55"/>
        <v>8.0303038376055902E-2</v>
      </c>
      <c r="P1752" s="33">
        <v>126.45031583208572</v>
      </c>
      <c r="Q1752" s="31">
        <f t="shared" si="56"/>
        <v>0.44688386107327582</v>
      </c>
      <c r="Y1752" s="12">
        <v>126.45031583208572</v>
      </c>
    </row>
    <row r="1753" spans="14:25" x14ac:dyDescent="0.25">
      <c r="N1753" s="33">
        <v>1751</v>
      </c>
      <c r="O1753" s="33">
        <f t="shared" ca="1" si="55"/>
        <v>0.22600350915041134</v>
      </c>
      <c r="P1753" s="33">
        <v>128.03821065627085</v>
      </c>
      <c r="Q1753" s="31">
        <f t="shared" si="56"/>
        <v>0.49282861901313846</v>
      </c>
      <c r="Y1753" s="12">
        <v>128.03821065627085</v>
      </c>
    </row>
    <row r="1754" spans="14:25" x14ac:dyDescent="0.25">
      <c r="N1754" s="33">
        <v>1752</v>
      </c>
      <c r="O1754" s="33">
        <f t="shared" ca="1" si="55"/>
        <v>0.44786697029840927</v>
      </c>
      <c r="P1754" s="33">
        <v>132.38783833210672</v>
      </c>
      <c r="Q1754" s="31">
        <f t="shared" si="56"/>
        <v>0.61907242092239689</v>
      </c>
      <c r="Y1754" s="12">
        <v>132.38783833210672</v>
      </c>
    </row>
    <row r="1755" spans="14:25" x14ac:dyDescent="0.25">
      <c r="N1755" s="33">
        <v>1753</v>
      </c>
      <c r="O1755" s="33">
        <f t="shared" ca="1" si="55"/>
        <v>0.46566886265573992</v>
      </c>
      <c r="P1755" s="33">
        <v>111.35422748961969</v>
      </c>
      <c r="Q1755" s="31">
        <f t="shared" si="56"/>
        <v>0.11723875337817925</v>
      </c>
      <c r="Y1755" s="12">
        <v>111.35422748961969</v>
      </c>
    </row>
    <row r="1756" spans="14:25" x14ac:dyDescent="0.25">
      <c r="N1756" s="33">
        <v>1754</v>
      </c>
      <c r="O1756" s="33">
        <f t="shared" ca="1" si="55"/>
        <v>0.54957483309209687</v>
      </c>
      <c r="P1756" s="33">
        <v>133.99521877450283</v>
      </c>
      <c r="Q1756" s="31">
        <f t="shared" si="56"/>
        <v>0.66397442671009888</v>
      </c>
      <c r="Y1756" s="12">
        <v>133.99521877450283</v>
      </c>
    </row>
    <row r="1757" spans="14:25" x14ac:dyDescent="0.25">
      <c r="N1757" s="33">
        <v>1755</v>
      </c>
      <c r="O1757" s="33">
        <f t="shared" ca="1" si="55"/>
        <v>3.5075489693746187E-2</v>
      </c>
      <c r="P1757" s="33">
        <v>142.8764601774443</v>
      </c>
      <c r="Q1757" s="31">
        <f t="shared" si="56"/>
        <v>0.86519658700917579</v>
      </c>
      <c r="Y1757" s="12">
        <v>142.8764601774443</v>
      </c>
    </row>
    <row r="1758" spans="14:25" x14ac:dyDescent="0.25">
      <c r="N1758" s="33">
        <v>1756</v>
      </c>
      <c r="O1758" s="33">
        <f t="shared" ca="1" si="55"/>
        <v>0.83070598760328651</v>
      </c>
      <c r="P1758" s="33">
        <v>139.96671993155769</v>
      </c>
      <c r="Q1758" s="31">
        <f t="shared" si="56"/>
        <v>0.81003023860454504</v>
      </c>
      <c r="Y1758" s="12">
        <v>139.96671993155769</v>
      </c>
    </row>
    <row r="1759" spans="14:25" x14ac:dyDescent="0.25">
      <c r="N1759" s="33">
        <v>1757</v>
      </c>
      <c r="O1759" s="33">
        <f t="shared" ca="1" si="55"/>
        <v>0.31384423678654105</v>
      </c>
      <c r="P1759" s="33">
        <v>145.02166304547637</v>
      </c>
      <c r="Q1759" s="31">
        <f t="shared" si="56"/>
        <v>0.89838170973983844</v>
      </c>
      <c r="Y1759" s="12">
        <v>145.02166304547637</v>
      </c>
    </row>
    <row r="1760" spans="14:25" x14ac:dyDescent="0.25">
      <c r="N1760" s="33">
        <v>1758</v>
      </c>
      <c r="O1760" s="33">
        <f t="shared" ca="1" si="55"/>
        <v>0.23174198924098877</v>
      </c>
      <c r="P1760" s="33">
        <v>138.34949533378168</v>
      </c>
      <c r="Q1760" s="31">
        <f t="shared" si="56"/>
        <v>0.77447445508402746</v>
      </c>
      <c r="Y1760" s="12">
        <v>138.34949533378168</v>
      </c>
    </row>
    <row r="1761" spans="14:25" x14ac:dyDescent="0.25">
      <c r="N1761" s="33">
        <v>1759</v>
      </c>
      <c r="O1761" s="33">
        <f t="shared" ca="1" si="55"/>
        <v>0.92804703402488453</v>
      </c>
      <c r="P1761" s="33">
        <v>118.18006011331215</v>
      </c>
      <c r="Q1761" s="31">
        <f t="shared" si="56"/>
        <v>0.23534728094394577</v>
      </c>
      <c r="Y1761" s="12">
        <v>118.18006011331215</v>
      </c>
    </row>
    <row r="1762" spans="14:25" x14ac:dyDescent="0.25">
      <c r="N1762" s="33">
        <v>1760</v>
      </c>
      <c r="O1762" s="33">
        <f t="shared" ca="1" si="55"/>
        <v>0.28139256367567</v>
      </c>
      <c r="P1762" s="33">
        <v>134.12651475880284</v>
      </c>
      <c r="Q1762" s="31">
        <f t="shared" si="56"/>
        <v>0.66756513223903102</v>
      </c>
      <c r="Y1762" s="12">
        <v>134.12651475880284</v>
      </c>
    </row>
    <row r="1763" spans="14:25" x14ac:dyDescent="0.25">
      <c r="N1763" s="33">
        <v>1761</v>
      </c>
      <c r="O1763" s="33">
        <f t="shared" ca="1" si="55"/>
        <v>0.40767960686467342</v>
      </c>
      <c r="P1763" s="33">
        <v>134.53519620067726</v>
      </c>
      <c r="Q1763" s="31">
        <f t="shared" si="56"/>
        <v>0.67865619949378186</v>
      </c>
      <c r="Y1763" s="12">
        <v>134.53519620067726</v>
      </c>
    </row>
    <row r="1764" spans="14:25" x14ac:dyDescent="0.25">
      <c r="N1764" s="33">
        <v>1762</v>
      </c>
      <c r="O1764" s="33">
        <f t="shared" ca="1" si="55"/>
        <v>0.92859150635428656</v>
      </c>
      <c r="P1764" s="33">
        <v>108.19687420288855</v>
      </c>
      <c r="Q1764" s="31">
        <f t="shared" si="56"/>
        <v>8.0773775703470121E-2</v>
      </c>
      <c r="Y1764" s="12">
        <v>108.19687420288855</v>
      </c>
    </row>
    <row r="1765" spans="14:25" x14ac:dyDescent="0.25">
      <c r="N1765" s="33">
        <v>1763</v>
      </c>
      <c r="O1765" s="33">
        <f t="shared" ca="1" si="55"/>
        <v>0.18057067747633349</v>
      </c>
      <c r="P1765" s="33">
        <v>112.03417356406911</v>
      </c>
      <c r="Q1765" s="31">
        <f t="shared" si="56"/>
        <v>0.12651235354303769</v>
      </c>
      <c r="Y1765" s="12">
        <v>112.03417356406911</v>
      </c>
    </row>
    <row r="1766" spans="14:25" x14ac:dyDescent="0.25">
      <c r="N1766" s="33">
        <v>1764</v>
      </c>
      <c r="O1766" s="33">
        <f t="shared" ca="1" si="55"/>
        <v>0.30788034866236946</v>
      </c>
      <c r="P1766" s="33">
        <v>134.654008746464</v>
      </c>
      <c r="Q1766" s="31">
        <f t="shared" si="56"/>
        <v>0.68185536320098983</v>
      </c>
      <c r="Y1766" s="12">
        <v>134.654008746464</v>
      </c>
    </row>
    <row r="1767" spans="14:25" x14ac:dyDescent="0.25">
      <c r="N1767" s="33">
        <v>1765</v>
      </c>
      <c r="O1767" s="33">
        <f t="shared" ca="1" si="55"/>
        <v>0.9388781254849129</v>
      </c>
      <c r="P1767" s="33">
        <v>128.8535026005149</v>
      </c>
      <c r="Q1767" s="31">
        <f t="shared" si="56"/>
        <v>0.51662960469637143</v>
      </c>
      <c r="Y1767" s="12">
        <v>128.8535026005149</v>
      </c>
    </row>
    <row r="1768" spans="14:25" x14ac:dyDescent="0.25">
      <c r="N1768" s="33">
        <v>1766</v>
      </c>
      <c r="O1768" s="33">
        <f t="shared" ca="1" si="55"/>
        <v>0.57073071105291995</v>
      </c>
      <c r="P1768" s="33">
        <v>118.98884618961141</v>
      </c>
      <c r="Q1768" s="31">
        <f t="shared" si="56"/>
        <v>0.25305683113070299</v>
      </c>
      <c r="Y1768" s="12">
        <v>118.98884618961141</v>
      </c>
    </row>
    <row r="1769" spans="14:25" x14ac:dyDescent="0.25">
      <c r="N1769" s="33">
        <v>1767</v>
      </c>
      <c r="O1769" s="33">
        <f t="shared" ca="1" si="55"/>
        <v>0.46020089096950811</v>
      </c>
      <c r="P1769" s="33">
        <v>131.3958589693809</v>
      </c>
      <c r="Q1769" s="31">
        <f t="shared" si="56"/>
        <v>0.5906651083163913</v>
      </c>
      <c r="Y1769" s="12">
        <v>131.3958589693809</v>
      </c>
    </row>
    <row r="1770" spans="14:25" x14ac:dyDescent="0.25">
      <c r="N1770" s="33">
        <v>1768</v>
      </c>
      <c r="O1770" s="33">
        <f t="shared" ca="1" si="55"/>
        <v>0.26296225844473387</v>
      </c>
      <c r="P1770" s="33">
        <v>103.79638415374465</v>
      </c>
      <c r="Q1770" s="31">
        <f t="shared" si="56"/>
        <v>4.5662001989990916E-2</v>
      </c>
      <c r="Y1770" s="12">
        <v>103.79638415374465</v>
      </c>
    </row>
    <row r="1771" spans="14:25" x14ac:dyDescent="0.25">
      <c r="N1771" s="33">
        <v>1769</v>
      </c>
      <c r="O1771" s="33">
        <f t="shared" ca="1" si="55"/>
        <v>0.9849763245074068</v>
      </c>
      <c r="P1771" s="33">
        <v>134.85930332177057</v>
      </c>
      <c r="Q1771" s="31">
        <f t="shared" si="56"/>
        <v>0.68735526652477708</v>
      </c>
      <c r="Y1771" s="12">
        <v>134.85930332177057</v>
      </c>
    </row>
    <row r="1772" spans="14:25" x14ac:dyDescent="0.25">
      <c r="N1772" s="33">
        <v>1770</v>
      </c>
      <c r="O1772" s="33">
        <f t="shared" ca="1" si="55"/>
        <v>0.14590303870590982</v>
      </c>
      <c r="P1772" s="33">
        <v>135.80755310210412</v>
      </c>
      <c r="Q1772" s="31">
        <f t="shared" si="56"/>
        <v>0.71227100771639273</v>
      </c>
      <c r="Y1772" s="12">
        <v>135.80755310210412</v>
      </c>
    </row>
    <row r="1773" spans="14:25" x14ac:dyDescent="0.25">
      <c r="N1773" s="33">
        <v>1771</v>
      </c>
      <c r="O1773" s="33">
        <f t="shared" ca="1" si="55"/>
        <v>0.3052599394587352</v>
      </c>
      <c r="P1773" s="33">
        <v>141.15210204719159</v>
      </c>
      <c r="Q1773" s="31">
        <f t="shared" si="56"/>
        <v>0.83390554204718492</v>
      </c>
      <c r="Y1773" s="12">
        <v>141.15210204719159</v>
      </c>
    </row>
    <row r="1774" spans="14:25" x14ac:dyDescent="0.25">
      <c r="N1774" s="33">
        <v>1772</v>
      </c>
      <c r="O1774" s="33">
        <f t="shared" ca="1" si="55"/>
        <v>0.40420573728610509</v>
      </c>
      <c r="P1774" s="33">
        <v>112.96197796596122</v>
      </c>
      <c r="Q1774" s="31">
        <f t="shared" si="56"/>
        <v>0.14002833522849481</v>
      </c>
      <c r="Y1774" s="12">
        <v>112.96197796596122</v>
      </c>
    </row>
    <row r="1775" spans="14:25" x14ac:dyDescent="0.25">
      <c r="N1775" s="33">
        <v>1773</v>
      </c>
      <c r="O1775" s="33">
        <f t="shared" ca="1" si="55"/>
        <v>0.66549198777366192</v>
      </c>
      <c r="P1775" s="33">
        <v>139.20771306084379</v>
      </c>
      <c r="Q1775" s="31">
        <f t="shared" si="56"/>
        <v>0.7937604135688423</v>
      </c>
      <c r="Y1775" s="12">
        <v>139.20771306084379</v>
      </c>
    </row>
    <row r="1776" spans="14:25" x14ac:dyDescent="0.25">
      <c r="N1776" s="33">
        <v>1774</v>
      </c>
      <c r="O1776" s="33">
        <f t="shared" ca="1" si="55"/>
        <v>0.707645461232149</v>
      </c>
      <c r="P1776" s="33">
        <v>121.5536593000385</v>
      </c>
      <c r="Q1776" s="31">
        <f t="shared" si="56"/>
        <v>0.31404684570058206</v>
      </c>
      <c r="Y1776" s="12">
        <v>121.5536593000385</v>
      </c>
    </row>
    <row r="1777" spans="14:25" x14ac:dyDescent="0.25">
      <c r="N1777" s="33">
        <v>1775</v>
      </c>
      <c r="O1777" s="33">
        <f t="shared" ca="1" si="55"/>
        <v>0.76238004510997925</v>
      </c>
      <c r="P1777" s="33">
        <v>119.98422724249511</v>
      </c>
      <c r="Q1777" s="31">
        <f t="shared" si="56"/>
        <v>0.27588071374236739</v>
      </c>
      <c r="Y1777" s="12">
        <v>119.98422724249511</v>
      </c>
    </row>
    <row r="1778" spans="14:25" x14ac:dyDescent="0.25">
      <c r="N1778" s="33">
        <v>1776</v>
      </c>
      <c r="O1778" s="33">
        <f t="shared" ca="1" si="55"/>
        <v>0.16912516860958815</v>
      </c>
      <c r="P1778" s="33">
        <v>149.50255308987576</v>
      </c>
      <c r="Q1778" s="31">
        <f t="shared" si="56"/>
        <v>0.94835299091837655</v>
      </c>
      <c r="Y1778" s="12">
        <v>149.50255308987576</v>
      </c>
    </row>
    <row r="1779" spans="14:25" x14ac:dyDescent="0.25">
      <c r="N1779" s="33">
        <v>1777</v>
      </c>
      <c r="O1779" s="33">
        <f t="shared" ca="1" si="55"/>
        <v>0.85028054950356258</v>
      </c>
      <c r="P1779" s="33">
        <v>119.0044472644375</v>
      </c>
      <c r="Q1779" s="31">
        <f t="shared" si="56"/>
        <v>0.25340590289958176</v>
      </c>
      <c r="Y1779" s="12">
        <v>119.0044472644375</v>
      </c>
    </row>
    <row r="1780" spans="14:25" x14ac:dyDescent="0.25">
      <c r="N1780" s="33">
        <v>1778</v>
      </c>
      <c r="O1780" s="33">
        <f t="shared" ca="1" si="55"/>
        <v>0.30020043687216891</v>
      </c>
      <c r="P1780" s="33">
        <v>149.79186223588209</v>
      </c>
      <c r="Q1780" s="31">
        <f t="shared" si="56"/>
        <v>0.95076795972890871</v>
      </c>
      <c r="Y1780" s="12">
        <v>149.79186223588209</v>
      </c>
    </row>
    <row r="1781" spans="14:25" x14ac:dyDescent="0.25">
      <c r="N1781" s="33">
        <v>1779</v>
      </c>
      <c r="O1781" s="33">
        <f t="shared" ca="1" si="55"/>
        <v>0.68709634852027679</v>
      </c>
      <c r="P1781" s="33">
        <v>136.66752976791594</v>
      </c>
      <c r="Q1781" s="31">
        <f t="shared" si="56"/>
        <v>0.73411020708072516</v>
      </c>
      <c r="Y1781" s="12">
        <v>136.66752976791594</v>
      </c>
    </row>
    <row r="1782" spans="14:25" x14ac:dyDescent="0.25">
      <c r="N1782" s="33">
        <v>1780</v>
      </c>
      <c r="O1782" s="33">
        <f t="shared" ca="1" si="55"/>
        <v>0.97738349748823161</v>
      </c>
      <c r="P1782" s="33">
        <v>131.32387676680284</v>
      </c>
      <c r="Q1782" s="31">
        <f t="shared" si="56"/>
        <v>0.58858827974393968</v>
      </c>
      <c r="Y1782" s="12">
        <v>131.32387676680284</v>
      </c>
    </row>
    <row r="1783" spans="14:25" x14ac:dyDescent="0.25">
      <c r="N1783" s="33">
        <v>1781</v>
      </c>
      <c r="O1783" s="33">
        <f t="shared" ca="1" si="55"/>
        <v>0.40277930129246875</v>
      </c>
      <c r="P1783" s="33">
        <v>129.46376345289372</v>
      </c>
      <c r="Q1783" s="31">
        <f t="shared" si="56"/>
        <v>0.5344708953793269</v>
      </c>
      <c r="Y1783" s="12">
        <v>129.46376345289372</v>
      </c>
    </row>
    <row r="1784" spans="14:25" x14ac:dyDescent="0.25">
      <c r="N1784" s="33">
        <v>1782</v>
      </c>
      <c r="O1784" s="33">
        <f t="shared" ca="1" si="55"/>
        <v>0.82695186818897437</v>
      </c>
      <c r="P1784" s="33">
        <v>109.62364700992917</v>
      </c>
      <c r="Q1784" s="31">
        <f t="shared" si="56"/>
        <v>9.5953989884608029E-2</v>
      </c>
      <c r="Y1784" s="12">
        <v>109.62364700992917</v>
      </c>
    </row>
    <row r="1785" spans="14:25" x14ac:dyDescent="0.25">
      <c r="N1785" s="33">
        <v>1783</v>
      </c>
      <c r="O1785" s="33">
        <f t="shared" ca="1" si="55"/>
        <v>0.69058459236320635</v>
      </c>
      <c r="P1785" s="33">
        <v>118.58197120618179</v>
      </c>
      <c r="Q1785" s="31">
        <f t="shared" si="56"/>
        <v>0.24405234084484828</v>
      </c>
      <c r="Y1785" s="12">
        <v>118.58197120618179</v>
      </c>
    </row>
    <row r="1786" spans="14:25" x14ac:dyDescent="0.25">
      <c r="N1786" s="33">
        <v>1784</v>
      </c>
      <c r="O1786" s="33">
        <f t="shared" ca="1" si="55"/>
        <v>0.61639213326730102</v>
      </c>
      <c r="P1786" s="33">
        <v>134.05220110600794</v>
      </c>
      <c r="Q1786" s="31">
        <f t="shared" si="56"/>
        <v>0.66553438575317614</v>
      </c>
      <c r="Y1786" s="12">
        <v>134.05220110600794</v>
      </c>
    </row>
    <row r="1787" spans="14:25" x14ac:dyDescent="0.25">
      <c r="N1787" s="33">
        <v>1785</v>
      </c>
      <c r="O1787" s="33">
        <f t="shared" ca="1" si="55"/>
        <v>0.4865946050307941</v>
      </c>
      <c r="P1787" s="33">
        <v>112.45539026206775</v>
      </c>
      <c r="Q1787" s="31">
        <f t="shared" si="56"/>
        <v>0.13252386204170905</v>
      </c>
      <c r="Y1787" s="12">
        <v>112.45539026206775</v>
      </c>
    </row>
    <row r="1788" spans="14:25" x14ac:dyDescent="0.25">
      <c r="N1788" s="33">
        <v>1786</v>
      </c>
      <c r="O1788" s="33">
        <f t="shared" ca="1" si="55"/>
        <v>0.45705501919592306</v>
      </c>
      <c r="P1788" s="33">
        <v>128.08109946788795</v>
      </c>
      <c r="Q1788" s="31">
        <f t="shared" si="56"/>
        <v>0.49407849714776159</v>
      </c>
      <c r="Y1788" s="12">
        <v>128.08109946788795</v>
      </c>
    </row>
    <row r="1789" spans="14:25" x14ac:dyDescent="0.25">
      <c r="N1789" s="33">
        <v>1787</v>
      </c>
      <c r="O1789" s="33">
        <f t="shared" ca="1" si="55"/>
        <v>0.78284837374261562</v>
      </c>
      <c r="P1789" s="33">
        <v>123.72930246949703</v>
      </c>
      <c r="Q1789" s="31">
        <f t="shared" si="56"/>
        <v>0.37087530664391133</v>
      </c>
      <c r="Y1789" s="12">
        <v>123.72930246949703</v>
      </c>
    </row>
    <row r="1790" spans="14:25" x14ac:dyDescent="0.25">
      <c r="N1790" s="33">
        <v>1788</v>
      </c>
      <c r="O1790" s="33">
        <f t="shared" ca="1" si="55"/>
        <v>6.5447121099844185E-2</v>
      </c>
      <c r="P1790" s="33">
        <v>137.25237838908632</v>
      </c>
      <c r="Q1790" s="31">
        <f t="shared" si="56"/>
        <v>0.74851337896051517</v>
      </c>
      <c r="Y1790" s="12">
        <v>137.25237838908632</v>
      </c>
    </row>
    <row r="1791" spans="14:25" x14ac:dyDescent="0.25">
      <c r="N1791" s="33">
        <v>1789</v>
      </c>
      <c r="O1791" s="33">
        <f t="shared" ca="1" si="55"/>
        <v>0.2025574860464342</v>
      </c>
      <c r="P1791" s="33">
        <v>124.94286133380439</v>
      </c>
      <c r="Q1791" s="31">
        <f t="shared" si="56"/>
        <v>0.40422037897198704</v>
      </c>
      <c r="Y1791" s="12">
        <v>124.94286133380439</v>
      </c>
    </row>
    <row r="1792" spans="14:25" x14ac:dyDescent="0.25">
      <c r="N1792" s="33">
        <v>1790</v>
      </c>
      <c r="O1792" s="33">
        <f t="shared" ca="1" si="55"/>
        <v>0.22542658811664407</v>
      </c>
      <c r="P1792" s="33">
        <v>129.69370663798367</v>
      </c>
      <c r="Q1792" s="31">
        <f t="shared" si="56"/>
        <v>0.5411906867569255</v>
      </c>
      <c r="Y1792" s="12">
        <v>129.69370663798367</v>
      </c>
    </row>
    <row r="1793" spans="14:25" x14ac:dyDescent="0.25">
      <c r="N1793" s="33">
        <v>1791</v>
      </c>
      <c r="O1793" s="33">
        <f t="shared" ca="1" si="55"/>
        <v>0.21421552002847299</v>
      </c>
      <c r="P1793" s="33">
        <v>117.85068784528829</v>
      </c>
      <c r="Q1793" s="31">
        <f t="shared" si="56"/>
        <v>0.22835551193991568</v>
      </c>
      <c r="Y1793" s="12">
        <v>117.85068784528829</v>
      </c>
    </row>
    <row r="1794" spans="14:25" x14ac:dyDescent="0.25">
      <c r="N1794" s="33">
        <v>1792</v>
      </c>
      <c r="O1794" s="33">
        <f t="shared" ca="1" si="55"/>
        <v>0.27803852442873245</v>
      </c>
      <c r="P1794" s="33">
        <v>136.33072883288929</v>
      </c>
      <c r="Q1794" s="31">
        <f t="shared" si="56"/>
        <v>0.72564788339900743</v>
      </c>
      <c r="Y1794" s="12">
        <v>136.33072883288929</v>
      </c>
    </row>
    <row r="1795" spans="14:25" x14ac:dyDescent="0.25">
      <c r="N1795" s="33">
        <v>1793</v>
      </c>
      <c r="O1795" s="33">
        <f t="shared" ca="1" si="55"/>
        <v>0.88249704263725692</v>
      </c>
      <c r="P1795" s="33">
        <v>145.37895162862287</v>
      </c>
      <c r="Q1795" s="31">
        <f t="shared" si="56"/>
        <v>0.90329951752998838</v>
      </c>
      <c r="Y1795" s="12">
        <v>145.37895162862287</v>
      </c>
    </row>
    <row r="1796" spans="14:25" x14ac:dyDescent="0.25">
      <c r="N1796" s="33">
        <v>1794</v>
      </c>
      <c r="O1796" s="33">
        <f t="shared" ref="O1796:O1859" ca="1" si="57">RAND()</f>
        <v>0.25430053302142275</v>
      </c>
      <c r="P1796" s="33">
        <v>145.81533607113698</v>
      </c>
      <c r="Q1796" s="31">
        <f t="shared" ref="Q1796:Q1859" si="58">_xlfn.NORM.S.DIST(($L$5+$L$6*ASINH((P1796-$L$3)/$L$4)),TRUE)</f>
        <v>0.90907547771537445</v>
      </c>
      <c r="Y1796" s="12">
        <v>145.81533607113698</v>
      </c>
    </row>
    <row r="1797" spans="14:25" x14ac:dyDescent="0.25">
      <c r="N1797" s="33">
        <v>1795</v>
      </c>
      <c r="O1797" s="33">
        <f t="shared" ca="1" si="57"/>
        <v>0.56980270039245351</v>
      </c>
      <c r="P1797" s="33">
        <v>138.97488991854195</v>
      </c>
      <c r="Q1797" s="31">
        <f t="shared" si="58"/>
        <v>0.78862019152333673</v>
      </c>
      <c r="Y1797" s="12">
        <v>138.97488991854195</v>
      </c>
    </row>
    <row r="1798" spans="14:25" x14ac:dyDescent="0.25">
      <c r="N1798" s="33">
        <v>1796</v>
      </c>
      <c r="O1798" s="33">
        <f t="shared" ca="1" si="57"/>
        <v>0.19101858538998395</v>
      </c>
      <c r="P1798" s="33">
        <v>143.04176717216399</v>
      </c>
      <c r="Q1798" s="31">
        <f t="shared" si="58"/>
        <v>0.86797964404974359</v>
      </c>
      <c r="Y1798" s="12">
        <v>143.04176717216399</v>
      </c>
    </row>
    <row r="1799" spans="14:25" x14ac:dyDescent="0.25">
      <c r="N1799" s="33">
        <v>1797</v>
      </c>
      <c r="O1799" s="33">
        <f t="shared" ca="1" si="57"/>
        <v>0.67685602706549397</v>
      </c>
      <c r="P1799" s="33">
        <v>139.01543312804046</v>
      </c>
      <c r="Q1799" s="31">
        <f t="shared" si="58"/>
        <v>0.78952026934348307</v>
      </c>
      <c r="Y1799" s="12">
        <v>139.01543312804046</v>
      </c>
    </row>
    <row r="1800" spans="14:25" x14ac:dyDescent="0.25">
      <c r="N1800" s="33">
        <v>1798</v>
      </c>
      <c r="O1800" s="33">
        <f t="shared" ca="1" si="57"/>
        <v>0.73926954109485332</v>
      </c>
      <c r="P1800" s="33">
        <v>103.67683324124803</v>
      </c>
      <c r="Q1800" s="31">
        <f t="shared" si="58"/>
        <v>4.4923420027764956E-2</v>
      </c>
      <c r="Y1800" s="12">
        <v>103.67683324124803</v>
      </c>
    </row>
    <row r="1801" spans="14:25" x14ac:dyDescent="0.25">
      <c r="N1801" s="33">
        <v>1799</v>
      </c>
      <c r="O1801" s="33">
        <f t="shared" ca="1" si="57"/>
        <v>0.7646306438488335</v>
      </c>
      <c r="P1801" s="33">
        <v>127.94355606923808</v>
      </c>
      <c r="Q1801" s="31">
        <f t="shared" si="58"/>
        <v>0.49007133344601844</v>
      </c>
      <c r="Y1801" s="12">
        <v>127.94355606923808</v>
      </c>
    </row>
    <row r="1802" spans="14:25" x14ac:dyDescent="0.25">
      <c r="N1802" s="33">
        <v>1800</v>
      </c>
      <c r="O1802" s="33">
        <f t="shared" ca="1" si="57"/>
        <v>0.88159089902269183</v>
      </c>
      <c r="P1802" s="33">
        <v>125.59661342745572</v>
      </c>
      <c r="Q1802" s="31">
        <f t="shared" si="58"/>
        <v>0.4225763330025239</v>
      </c>
      <c r="Y1802" s="12">
        <v>125.59661342745572</v>
      </c>
    </row>
    <row r="1803" spans="14:25" x14ac:dyDescent="0.25">
      <c r="N1803" s="33">
        <v>1801</v>
      </c>
      <c r="O1803" s="33">
        <f t="shared" ca="1" si="57"/>
        <v>0.82890843893708899</v>
      </c>
      <c r="P1803" s="33">
        <v>140.97484102179112</v>
      </c>
      <c r="Q1803" s="31">
        <f t="shared" si="58"/>
        <v>0.83045636515477694</v>
      </c>
      <c r="Y1803" s="12">
        <v>140.97484102179112</v>
      </c>
    </row>
    <row r="1804" spans="14:25" x14ac:dyDescent="0.25">
      <c r="N1804" s="33">
        <v>1802</v>
      </c>
      <c r="O1804" s="33">
        <f t="shared" ca="1" si="57"/>
        <v>0.52587735798035884</v>
      </c>
      <c r="P1804" s="33">
        <v>122.84381361655169</v>
      </c>
      <c r="Q1804" s="31">
        <f t="shared" si="58"/>
        <v>0.34724565717851164</v>
      </c>
      <c r="Y1804" s="12">
        <v>122.84381361655169</v>
      </c>
    </row>
    <row r="1805" spans="14:25" x14ac:dyDescent="0.25">
      <c r="N1805" s="33">
        <v>1803</v>
      </c>
      <c r="O1805" s="33">
        <f t="shared" ca="1" si="57"/>
        <v>0.18339314856472599</v>
      </c>
      <c r="P1805" s="33">
        <v>125.54781455930892</v>
      </c>
      <c r="Q1805" s="31">
        <f t="shared" si="58"/>
        <v>0.42119782109303383</v>
      </c>
      <c r="Y1805" s="12">
        <v>125.54781455930892</v>
      </c>
    </row>
    <row r="1806" spans="14:25" x14ac:dyDescent="0.25">
      <c r="N1806" s="33">
        <v>1804</v>
      </c>
      <c r="O1806" s="33">
        <f t="shared" ca="1" si="57"/>
        <v>0.99191364000616256</v>
      </c>
      <c r="P1806" s="33">
        <v>106.67455097214086</v>
      </c>
      <c r="Q1806" s="31">
        <f t="shared" si="58"/>
        <v>6.6751272705712211E-2</v>
      </c>
      <c r="Y1806" s="12">
        <v>106.67455097214086</v>
      </c>
    </row>
    <row r="1807" spans="14:25" x14ac:dyDescent="0.25">
      <c r="N1807" s="33">
        <v>1805</v>
      </c>
      <c r="O1807" s="33">
        <f t="shared" ca="1" si="57"/>
        <v>0.29085445406866051</v>
      </c>
      <c r="P1807" s="33">
        <v>141.63355603781213</v>
      </c>
      <c r="Q1807" s="31">
        <f t="shared" si="58"/>
        <v>0.84305614734413847</v>
      </c>
      <c r="Y1807" s="12">
        <v>141.63355603781213</v>
      </c>
    </row>
    <row r="1808" spans="14:25" x14ac:dyDescent="0.25">
      <c r="N1808" s="33">
        <v>1806</v>
      </c>
      <c r="O1808" s="33">
        <f t="shared" ca="1" si="57"/>
        <v>0.93390781152807645</v>
      </c>
      <c r="P1808" s="33">
        <v>139.08774003782585</v>
      </c>
      <c r="Q1808" s="31">
        <f t="shared" si="58"/>
        <v>0.79112032084684125</v>
      </c>
      <c r="Y1808" s="12">
        <v>139.08774003782585</v>
      </c>
    </row>
    <row r="1809" spans="14:25" x14ac:dyDescent="0.25">
      <c r="N1809" s="33">
        <v>1807</v>
      </c>
      <c r="O1809" s="33">
        <f t="shared" ca="1" si="57"/>
        <v>0.50123076635600738</v>
      </c>
      <c r="P1809" s="33">
        <v>118.97001894582986</v>
      </c>
      <c r="Q1809" s="31">
        <f t="shared" si="58"/>
        <v>0.25263594682084967</v>
      </c>
      <c r="Y1809" s="12">
        <v>118.97001894582986</v>
      </c>
    </row>
    <row r="1810" spans="14:25" x14ac:dyDescent="0.25">
      <c r="N1810" s="33">
        <v>1808</v>
      </c>
      <c r="O1810" s="33">
        <f t="shared" ca="1" si="57"/>
        <v>0.28222141230485587</v>
      </c>
      <c r="P1810" s="33">
        <v>105.96900909840593</v>
      </c>
      <c r="Q1810" s="31">
        <f t="shared" si="58"/>
        <v>6.0958961456720126E-2</v>
      </c>
      <c r="Y1810" s="12">
        <v>105.96900909840593</v>
      </c>
    </row>
    <row r="1811" spans="14:25" x14ac:dyDescent="0.25">
      <c r="N1811" s="33">
        <v>1809</v>
      </c>
      <c r="O1811" s="33">
        <f t="shared" ca="1" si="57"/>
        <v>0.42845065010838823</v>
      </c>
      <c r="P1811" s="33">
        <v>140.05821431599384</v>
      </c>
      <c r="Q1811" s="31">
        <f t="shared" si="58"/>
        <v>0.81194032911737524</v>
      </c>
      <c r="Y1811" s="12">
        <v>140.05821431599384</v>
      </c>
    </row>
    <row r="1812" spans="14:25" x14ac:dyDescent="0.25">
      <c r="N1812" s="33">
        <v>1810</v>
      </c>
      <c r="O1812" s="33">
        <f t="shared" ca="1" si="57"/>
        <v>0.84106315264604325</v>
      </c>
      <c r="P1812" s="33">
        <v>125.23615966383947</v>
      </c>
      <c r="Q1812" s="31">
        <f t="shared" si="58"/>
        <v>0.41242495158373049</v>
      </c>
      <c r="Y1812" s="12">
        <v>125.23615966383947</v>
      </c>
    </row>
    <row r="1813" spans="14:25" x14ac:dyDescent="0.25">
      <c r="N1813" s="33">
        <v>1811</v>
      </c>
      <c r="O1813" s="33">
        <f t="shared" ca="1" si="57"/>
        <v>0.89026366575303506</v>
      </c>
      <c r="P1813" s="33">
        <v>155.42056208639121</v>
      </c>
      <c r="Q1813" s="31">
        <f t="shared" si="58"/>
        <v>0.98257499336014786</v>
      </c>
      <c r="Y1813" s="12">
        <v>155.42056208639121</v>
      </c>
    </row>
    <row r="1814" spans="14:25" x14ac:dyDescent="0.25">
      <c r="N1814" s="33">
        <v>1812</v>
      </c>
      <c r="O1814" s="33">
        <f t="shared" ca="1" si="57"/>
        <v>8.9024782854790985E-2</v>
      </c>
      <c r="P1814" s="33">
        <v>125.91893822514783</v>
      </c>
      <c r="Q1814" s="31">
        <f t="shared" si="58"/>
        <v>0.4317128261737615</v>
      </c>
      <c r="Y1814" s="12">
        <v>125.91893822514783</v>
      </c>
    </row>
    <row r="1815" spans="14:25" x14ac:dyDescent="0.25">
      <c r="N1815" s="33">
        <v>1813</v>
      </c>
      <c r="O1815" s="33">
        <f t="shared" ca="1" si="57"/>
        <v>0.34798041778931321</v>
      </c>
      <c r="P1815" s="33">
        <v>111.1469286950928</v>
      </c>
      <c r="Q1815" s="31">
        <f t="shared" si="58"/>
        <v>0.11451566884515849</v>
      </c>
      <c r="Y1815" s="12">
        <v>111.1469286950928</v>
      </c>
    </row>
    <row r="1816" spans="14:25" x14ac:dyDescent="0.25">
      <c r="N1816" s="33">
        <v>1814</v>
      </c>
      <c r="O1816" s="33">
        <f t="shared" ca="1" si="57"/>
        <v>0.70988402445820065</v>
      </c>
      <c r="P1816" s="33">
        <v>128.23988178642492</v>
      </c>
      <c r="Q1816" s="31">
        <f t="shared" si="58"/>
        <v>0.49870839939900941</v>
      </c>
      <c r="Y1816" s="12">
        <v>128.23988178642492</v>
      </c>
    </row>
    <row r="1817" spans="14:25" x14ac:dyDescent="0.25">
      <c r="N1817" s="33">
        <v>1815</v>
      </c>
      <c r="O1817" s="33">
        <f t="shared" ca="1" si="57"/>
        <v>3.6668198612166636E-2</v>
      </c>
      <c r="P1817" s="33">
        <v>141.37643927330797</v>
      </c>
      <c r="Q1817" s="31">
        <f t="shared" si="58"/>
        <v>0.83820900922494357</v>
      </c>
      <c r="Y1817" s="12">
        <v>141.37643927330797</v>
      </c>
    </row>
    <row r="1818" spans="14:25" x14ac:dyDescent="0.25">
      <c r="N1818" s="33">
        <v>1816</v>
      </c>
      <c r="O1818" s="33">
        <f t="shared" ca="1" si="57"/>
        <v>0.37335912450698061</v>
      </c>
      <c r="P1818" s="33">
        <v>107.82669337462445</v>
      </c>
      <c r="Q1818" s="31">
        <f t="shared" si="58"/>
        <v>7.7164545056743541E-2</v>
      </c>
      <c r="Y1818" s="12">
        <v>107.82669337462445</v>
      </c>
    </row>
    <row r="1819" spans="14:25" x14ac:dyDescent="0.25">
      <c r="N1819" s="33">
        <v>1817</v>
      </c>
      <c r="O1819" s="33">
        <f t="shared" ca="1" si="57"/>
        <v>0.70818165329339333</v>
      </c>
      <c r="P1819" s="33">
        <v>123.51278860899401</v>
      </c>
      <c r="Q1819" s="31">
        <f t="shared" si="58"/>
        <v>0.3650389666102164</v>
      </c>
      <c r="Y1819" s="12">
        <v>123.51278860899401</v>
      </c>
    </row>
    <row r="1820" spans="14:25" x14ac:dyDescent="0.25">
      <c r="N1820" s="33">
        <v>1818</v>
      </c>
      <c r="O1820" s="33">
        <f t="shared" ca="1" si="57"/>
        <v>0.81338807786623113</v>
      </c>
      <c r="P1820" s="33">
        <v>142.96519161668198</v>
      </c>
      <c r="Q1820" s="31">
        <f t="shared" si="58"/>
        <v>0.86669516080428266</v>
      </c>
      <c r="Y1820" s="12">
        <v>142.96519161668198</v>
      </c>
    </row>
    <row r="1821" spans="14:25" x14ac:dyDescent="0.25">
      <c r="N1821" s="33">
        <v>1819</v>
      </c>
      <c r="O1821" s="33">
        <f t="shared" ca="1" si="57"/>
        <v>0.60878714223488928</v>
      </c>
      <c r="P1821" s="33">
        <v>154.91344671994966</v>
      </c>
      <c r="Q1821" s="31">
        <f t="shared" si="58"/>
        <v>0.98070115727210971</v>
      </c>
      <c r="Y1821" s="12">
        <v>154.91344671994966</v>
      </c>
    </row>
    <row r="1822" spans="14:25" x14ac:dyDescent="0.25">
      <c r="N1822" s="33">
        <v>1820</v>
      </c>
      <c r="O1822" s="33">
        <f t="shared" ca="1" si="57"/>
        <v>0.77912664146055632</v>
      </c>
      <c r="P1822" s="33">
        <v>127.73416971788166</v>
      </c>
      <c r="Q1822" s="31">
        <f t="shared" si="58"/>
        <v>0.48397818337140036</v>
      </c>
      <c r="Y1822" s="12">
        <v>127.73416971788166</v>
      </c>
    </row>
    <row r="1823" spans="14:25" x14ac:dyDescent="0.25">
      <c r="N1823" s="33">
        <v>1821</v>
      </c>
      <c r="O1823" s="33">
        <f t="shared" ca="1" si="57"/>
        <v>0.60893235734197315</v>
      </c>
      <c r="P1823" s="33">
        <v>141.63858392321157</v>
      </c>
      <c r="Q1823" s="31">
        <f t="shared" si="58"/>
        <v>0.84315002374661274</v>
      </c>
      <c r="Y1823" s="12">
        <v>141.63858392321157</v>
      </c>
    </row>
    <row r="1824" spans="14:25" x14ac:dyDescent="0.25">
      <c r="N1824" s="33">
        <v>1822</v>
      </c>
      <c r="O1824" s="33">
        <f t="shared" ca="1" si="57"/>
        <v>0.92767909590431608</v>
      </c>
      <c r="P1824" s="33">
        <v>114.79324512770222</v>
      </c>
      <c r="Q1824" s="31">
        <f t="shared" si="58"/>
        <v>0.16971103486945691</v>
      </c>
      <c r="Y1824" s="12">
        <v>114.79324512770222</v>
      </c>
    </row>
    <row r="1825" spans="14:25" x14ac:dyDescent="0.25">
      <c r="N1825" s="33">
        <v>1823</v>
      </c>
      <c r="O1825" s="33">
        <f t="shared" ca="1" si="57"/>
        <v>0.25424879172240966</v>
      </c>
      <c r="P1825" s="33">
        <v>138.92804493323069</v>
      </c>
      <c r="Q1825" s="31">
        <f t="shared" si="58"/>
        <v>0.78757761219565703</v>
      </c>
      <c r="Y1825" s="12">
        <v>138.92804493323069</v>
      </c>
    </row>
    <row r="1826" spans="14:25" x14ac:dyDescent="0.25">
      <c r="N1826" s="33">
        <v>1824</v>
      </c>
      <c r="O1826" s="33">
        <f t="shared" ca="1" si="57"/>
        <v>0.21605601070863933</v>
      </c>
      <c r="P1826" s="33">
        <v>132.86774855150767</v>
      </c>
      <c r="Q1826" s="31">
        <f t="shared" si="58"/>
        <v>0.63264477942814634</v>
      </c>
      <c r="Y1826" s="12">
        <v>132.86774855150767</v>
      </c>
    </row>
    <row r="1827" spans="14:25" x14ac:dyDescent="0.25">
      <c r="N1827" s="33">
        <v>1825</v>
      </c>
      <c r="O1827" s="33">
        <f t="shared" ca="1" si="57"/>
        <v>0.20752113601980327</v>
      </c>
      <c r="P1827" s="33">
        <v>145.06409323911018</v>
      </c>
      <c r="Q1827" s="31">
        <f t="shared" si="58"/>
        <v>0.89897468840345907</v>
      </c>
      <c r="Y1827" s="12">
        <v>145.06409323911018</v>
      </c>
    </row>
    <row r="1828" spans="14:25" x14ac:dyDescent="0.25">
      <c r="N1828" s="33">
        <v>1826</v>
      </c>
      <c r="O1828" s="33">
        <f t="shared" ca="1" si="57"/>
        <v>0.6894734901442432</v>
      </c>
      <c r="P1828" s="33">
        <v>124.67863672137973</v>
      </c>
      <c r="Q1828" s="31">
        <f t="shared" si="58"/>
        <v>0.39687470334959063</v>
      </c>
      <c r="Y1828" s="12">
        <v>124.67863672137973</v>
      </c>
    </row>
    <row r="1829" spans="14:25" x14ac:dyDescent="0.25">
      <c r="N1829" s="33">
        <v>1827</v>
      </c>
      <c r="O1829" s="33">
        <f t="shared" ca="1" si="57"/>
        <v>0.46753534504190508</v>
      </c>
      <c r="P1829" s="33">
        <v>136.22589019782271</v>
      </c>
      <c r="Q1829" s="31">
        <f t="shared" si="58"/>
        <v>0.72298954236674784</v>
      </c>
      <c r="Y1829" s="12">
        <v>136.22589019782271</v>
      </c>
    </row>
    <row r="1830" spans="14:25" x14ac:dyDescent="0.25">
      <c r="N1830" s="33">
        <v>1828</v>
      </c>
      <c r="O1830" s="33">
        <f t="shared" ca="1" si="57"/>
        <v>0.34734614131360708</v>
      </c>
      <c r="P1830" s="33">
        <v>127.91637618783669</v>
      </c>
      <c r="Q1830" s="31">
        <f t="shared" si="58"/>
        <v>0.48927989480242157</v>
      </c>
      <c r="Y1830" s="12">
        <v>127.91637618783669</v>
      </c>
    </row>
    <row r="1831" spans="14:25" x14ac:dyDescent="0.25">
      <c r="N1831" s="33">
        <v>1829</v>
      </c>
      <c r="O1831" s="33">
        <f t="shared" ca="1" si="57"/>
        <v>0.93265414305161276</v>
      </c>
      <c r="P1831" s="33">
        <v>126.7238312743695</v>
      </c>
      <c r="Q1831" s="31">
        <f t="shared" si="58"/>
        <v>0.45473978941606985</v>
      </c>
      <c r="Y1831" s="12">
        <v>126.7238312743695</v>
      </c>
    </row>
    <row r="1832" spans="14:25" x14ac:dyDescent="0.25">
      <c r="N1832" s="33">
        <v>1830</v>
      </c>
      <c r="O1832" s="33">
        <f t="shared" ca="1" si="57"/>
        <v>9.3503506037566964E-2</v>
      </c>
      <c r="P1832" s="33">
        <v>132.14961389065138</v>
      </c>
      <c r="Q1832" s="31">
        <f t="shared" si="58"/>
        <v>0.61229051361243036</v>
      </c>
      <c r="Y1832" s="12">
        <v>132.14961389065138</v>
      </c>
    </row>
    <row r="1833" spans="14:25" x14ac:dyDescent="0.25">
      <c r="N1833" s="33">
        <v>1831</v>
      </c>
      <c r="O1833" s="33">
        <f t="shared" ca="1" si="57"/>
        <v>0.38183997579886053</v>
      </c>
      <c r="P1833" s="33">
        <v>122.33013990530917</v>
      </c>
      <c r="Q1833" s="31">
        <f t="shared" si="58"/>
        <v>0.33384367517683855</v>
      </c>
      <c r="Y1833" s="12">
        <v>122.33013990530917</v>
      </c>
    </row>
    <row r="1834" spans="14:25" x14ac:dyDescent="0.25">
      <c r="N1834" s="33">
        <v>1832</v>
      </c>
      <c r="O1834" s="33">
        <f t="shared" ca="1" si="57"/>
        <v>0.49763732937341354</v>
      </c>
      <c r="P1834" s="33">
        <v>130.13897836687505</v>
      </c>
      <c r="Q1834" s="31">
        <f t="shared" si="58"/>
        <v>0.55418866809038669</v>
      </c>
      <c r="Y1834" s="12">
        <v>130.13897836687505</v>
      </c>
    </row>
    <row r="1835" spans="14:25" x14ac:dyDescent="0.25">
      <c r="N1835" s="33">
        <v>1833</v>
      </c>
      <c r="O1835" s="33">
        <f t="shared" ca="1" si="57"/>
        <v>0.81325377364328078</v>
      </c>
      <c r="P1835" s="33">
        <v>125.85693702637128</v>
      </c>
      <c r="Q1835" s="31">
        <f t="shared" si="58"/>
        <v>0.4299512702850205</v>
      </c>
      <c r="Y1835" s="12">
        <v>125.85693702637128</v>
      </c>
    </row>
    <row r="1836" spans="14:25" x14ac:dyDescent="0.25">
      <c r="N1836" s="33">
        <v>1834</v>
      </c>
      <c r="O1836" s="33">
        <f t="shared" ca="1" si="57"/>
        <v>0.66880378186745215</v>
      </c>
      <c r="P1836" s="33">
        <v>109.64516461309579</v>
      </c>
      <c r="Q1836" s="31">
        <f t="shared" si="58"/>
        <v>9.6198863839786555E-2</v>
      </c>
      <c r="Y1836" s="12">
        <v>109.64516461309579</v>
      </c>
    </row>
    <row r="1837" spans="14:25" x14ac:dyDescent="0.25">
      <c r="N1837" s="33">
        <v>1835</v>
      </c>
      <c r="O1837" s="33">
        <f t="shared" ca="1" si="57"/>
        <v>0.17363232212128932</v>
      </c>
      <c r="P1837" s="33">
        <v>141.46928476851588</v>
      </c>
      <c r="Q1837" s="31">
        <f t="shared" si="58"/>
        <v>0.83996983015183435</v>
      </c>
      <c r="Y1837" s="12">
        <v>141.46928476851588</v>
      </c>
    </row>
    <row r="1838" spans="14:25" x14ac:dyDescent="0.25">
      <c r="N1838" s="33">
        <v>1836</v>
      </c>
      <c r="O1838" s="33">
        <f t="shared" ca="1" si="57"/>
        <v>0.92787077762917358</v>
      </c>
      <c r="P1838" s="33">
        <v>112.16785943615416</v>
      </c>
      <c r="Q1838" s="31">
        <f t="shared" si="58"/>
        <v>0.12839800107279276</v>
      </c>
      <c r="Y1838" s="12">
        <v>112.16785943615416</v>
      </c>
    </row>
    <row r="1839" spans="14:25" x14ac:dyDescent="0.25">
      <c r="N1839" s="33">
        <v>1837</v>
      </c>
      <c r="O1839" s="33">
        <f t="shared" ca="1" si="57"/>
        <v>0.17886796145035733</v>
      </c>
      <c r="P1839" s="33">
        <v>112.12269879624502</v>
      </c>
      <c r="Q1839" s="31">
        <f t="shared" si="58"/>
        <v>0.12775869720034883</v>
      </c>
      <c r="Y1839" s="12">
        <v>112.12269879624502</v>
      </c>
    </row>
    <row r="1840" spans="14:25" x14ac:dyDescent="0.25">
      <c r="N1840" s="33">
        <v>1838</v>
      </c>
      <c r="O1840" s="33">
        <f t="shared" ca="1" si="57"/>
        <v>7.9445202008809446E-2</v>
      </c>
      <c r="P1840" s="33">
        <v>120.26112092617485</v>
      </c>
      <c r="Q1840" s="31">
        <f t="shared" si="58"/>
        <v>0.28242537911844012</v>
      </c>
      <c r="Y1840" s="12">
        <v>120.26112092617485</v>
      </c>
    </row>
    <row r="1841" spans="14:25" x14ac:dyDescent="0.25">
      <c r="N1841" s="33">
        <v>1839</v>
      </c>
      <c r="O1841" s="33">
        <f t="shared" ca="1" si="57"/>
        <v>0.50866509932670056</v>
      </c>
      <c r="P1841" s="33">
        <v>132.93839923355404</v>
      </c>
      <c r="Q1841" s="31">
        <f t="shared" si="58"/>
        <v>0.63463192383509892</v>
      </c>
      <c r="Y1841" s="12">
        <v>132.93839923355404</v>
      </c>
    </row>
    <row r="1842" spans="14:25" x14ac:dyDescent="0.25">
      <c r="N1842" s="33">
        <v>1840</v>
      </c>
      <c r="O1842" s="33">
        <f t="shared" ca="1" si="57"/>
        <v>0.30984728932490879</v>
      </c>
      <c r="P1842" s="33">
        <v>139.23986563779241</v>
      </c>
      <c r="Q1842" s="31">
        <f t="shared" si="58"/>
        <v>0.79446481659894963</v>
      </c>
      <c r="Y1842" s="12">
        <v>139.23986563779241</v>
      </c>
    </row>
    <row r="1843" spans="14:25" x14ac:dyDescent="0.25">
      <c r="N1843" s="33">
        <v>1841</v>
      </c>
      <c r="O1843" s="33">
        <f t="shared" ca="1" si="57"/>
        <v>0.98285405637222778</v>
      </c>
      <c r="P1843" s="33">
        <v>134.29355434232482</v>
      </c>
      <c r="Q1843" s="31">
        <f t="shared" si="58"/>
        <v>0.67211429816486112</v>
      </c>
      <c r="Y1843" s="12">
        <v>134.29355434232482</v>
      </c>
    </row>
    <row r="1844" spans="14:25" x14ac:dyDescent="0.25">
      <c r="N1844" s="33">
        <v>1842</v>
      </c>
      <c r="O1844" s="33">
        <f t="shared" ca="1" si="57"/>
        <v>0.20583092560763072</v>
      </c>
      <c r="P1844" s="33">
        <v>143.44777960886779</v>
      </c>
      <c r="Q1844" s="31">
        <f t="shared" si="58"/>
        <v>0.87465416973561272</v>
      </c>
      <c r="Y1844" s="12">
        <v>143.44777960886779</v>
      </c>
    </row>
    <row r="1845" spans="14:25" x14ac:dyDescent="0.25">
      <c r="N1845" s="33">
        <v>1843</v>
      </c>
      <c r="O1845" s="33">
        <f t="shared" ca="1" si="57"/>
        <v>0.69490540073536966</v>
      </c>
      <c r="P1845" s="33">
        <v>116.97901880267271</v>
      </c>
      <c r="Q1845" s="31">
        <f t="shared" si="58"/>
        <v>0.21047833158189339</v>
      </c>
      <c r="Y1845" s="12">
        <v>116.97901880267271</v>
      </c>
    </row>
    <row r="1846" spans="14:25" x14ac:dyDescent="0.25">
      <c r="N1846" s="33">
        <v>1844</v>
      </c>
      <c r="O1846" s="33">
        <f t="shared" ca="1" si="57"/>
        <v>0.93165137967397438</v>
      </c>
      <c r="P1846" s="33">
        <v>135.38690986483385</v>
      </c>
      <c r="Q1846" s="31">
        <f t="shared" si="58"/>
        <v>0.70132083485657848</v>
      </c>
      <c r="Y1846" s="12">
        <v>135.38690986483385</v>
      </c>
    </row>
    <row r="1847" spans="14:25" x14ac:dyDescent="0.25">
      <c r="N1847" s="33">
        <v>1845</v>
      </c>
      <c r="O1847" s="33">
        <f t="shared" ca="1" si="57"/>
        <v>0.12642170654366558</v>
      </c>
      <c r="P1847" s="33">
        <v>131.0397172149857</v>
      </c>
      <c r="Q1847" s="31">
        <f t="shared" si="58"/>
        <v>0.58037283419238839</v>
      </c>
      <c r="Y1847" s="12">
        <v>131.0397172149857</v>
      </c>
    </row>
    <row r="1848" spans="14:25" x14ac:dyDescent="0.25">
      <c r="N1848" s="33">
        <v>1846</v>
      </c>
      <c r="O1848" s="33">
        <f t="shared" ca="1" si="57"/>
        <v>0.14426367703640619</v>
      </c>
      <c r="P1848" s="33">
        <v>122.80960424359954</v>
      </c>
      <c r="Q1848" s="31">
        <f t="shared" si="58"/>
        <v>0.34634588460123461</v>
      </c>
      <c r="Y1848" s="12">
        <v>122.80960424359954</v>
      </c>
    </row>
    <row r="1849" spans="14:25" x14ac:dyDescent="0.25">
      <c r="N1849" s="33">
        <v>1847</v>
      </c>
      <c r="O1849" s="33">
        <f t="shared" ca="1" si="57"/>
        <v>0.50636330009407637</v>
      </c>
      <c r="P1849" s="33">
        <v>146.70734564952608</v>
      </c>
      <c r="Q1849" s="31">
        <f t="shared" si="58"/>
        <v>0.92010824620450515</v>
      </c>
      <c r="Y1849" s="12">
        <v>146.70734564952608</v>
      </c>
    </row>
    <row r="1850" spans="14:25" x14ac:dyDescent="0.25">
      <c r="N1850" s="33">
        <v>1848</v>
      </c>
      <c r="O1850" s="33">
        <f t="shared" ca="1" si="57"/>
        <v>0.32584172528266953</v>
      </c>
      <c r="P1850" s="33">
        <v>143.04762696027683</v>
      </c>
      <c r="Q1850" s="31">
        <f t="shared" si="58"/>
        <v>0.86807760109571053</v>
      </c>
      <c r="Y1850" s="12">
        <v>143.04762696027683</v>
      </c>
    </row>
    <row r="1851" spans="14:25" x14ac:dyDescent="0.25">
      <c r="N1851" s="33">
        <v>1849</v>
      </c>
      <c r="O1851" s="33">
        <f t="shared" ca="1" si="57"/>
        <v>0.79228262140098371</v>
      </c>
      <c r="P1851" s="33">
        <v>110.50576344844416</v>
      </c>
      <c r="Q1851" s="31">
        <f t="shared" si="58"/>
        <v>0.10639577099505138</v>
      </c>
      <c r="Y1851" s="12">
        <v>110.50576344844416</v>
      </c>
    </row>
    <row r="1852" spans="14:25" x14ac:dyDescent="0.25">
      <c r="N1852" s="33">
        <v>1850</v>
      </c>
      <c r="O1852" s="33">
        <f t="shared" ca="1" si="57"/>
        <v>0.86155639134480944</v>
      </c>
      <c r="P1852" s="33">
        <v>168.94514996410075</v>
      </c>
      <c r="Q1852" s="31">
        <f t="shared" si="58"/>
        <v>0.99941919572509264</v>
      </c>
      <c r="Y1852" s="12">
        <v>168.94514996410075</v>
      </c>
    </row>
    <row r="1853" spans="14:25" x14ac:dyDescent="0.25">
      <c r="N1853" s="33">
        <v>1851</v>
      </c>
      <c r="O1853" s="33">
        <f t="shared" ca="1" si="57"/>
        <v>0.86766686715427621</v>
      </c>
      <c r="P1853" s="33">
        <v>127.72899851812862</v>
      </c>
      <c r="Q1853" s="31">
        <f t="shared" si="58"/>
        <v>0.483827819333151</v>
      </c>
      <c r="Y1853" s="12">
        <v>127.72899851812862</v>
      </c>
    </row>
    <row r="1854" spans="14:25" x14ac:dyDescent="0.25">
      <c r="N1854" s="33">
        <v>1852</v>
      </c>
      <c r="O1854" s="33">
        <f t="shared" ca="1" si="57"/>
        <v>0.48577553235310544</v>
      </c>
      <c r="P1854" s="33">
        <v>135.12547831946387</v>
      </c>
      <c r="Q1854" s="31">
        <f t="shared" si="58"/>
        <v>0.69443196992256107</v>
      </c>
      <c r="Y1854" s="12">
        <v>135.12547831946387</v>
      </c>
    </row>
    <row r="1855" spans="14:25" x14ac:dyDescent="0.25">
      <c r="N1855" s="33">
        <v>1853</v>
      </c>
      <c r="O1855" s="33">
        <f t="shared" ca="1" si="57"/>
        <v>0.83815879842449281</v>
      </c>
      <c r="P1855" s="33">
        <v>104.97284779647272</v>
      </c>
      <c r="Q1855" s="31">
        <f t="shared" si="58"/>
        <v>5.3489039967778818E-2</v>
      </c>
      <c r="Y1855" s="12">
        <v>104.97284779647272</v>
      </c>
    </row>
    <row r="1856" spans="14:25" x14ac:dyDescent="0.25">
      <c r="N1856" s="33">
        <v>1854</v>
      </c>
      <c r="O1856" s="33">
        <f t="shared" ca="1" si="57"/>
        <v>0.90534919362920596</v>
      </c>
      <c r="P1856" s="33">
        <v>124.20640726825555</v>
      </c>
      <c r="Q1856" s="31">
        <f t="shared" si="58"/>
        <v>0.38386154135243133</v>
      </c>
      <c r="Y1856" s="12">
        <v>124.20640726825555</v>
      </c>
    </row>
    <row r="1857" spans="14:25" x14ac:dyDescent="0.25">
      <c r="N1857" s="33">
        <v>1855</v>
      </c>
      <c r="O1857" s="33">
        <f t="shared" ca="1" si="57"/>
        <v>0.45452038856597032</v>
      </c>
      <c r="P1857" s="33">
        <v>115.3477063000462</v>
      </c>
      <c r="Q1857" s="31">
        <f t="shared" si="58"/>
        <v>0.17949989582343953</v>
      </c>
      <c r="Y1857" s="12">
        <v>115.3477063000462</v>
      </c>
    </row>
    <row r="1858" spans="14:25" x14ac:dyDescent="0.25">
      <c r="N1858" s="33">
        <v>1856</v>
      </c>
      <c r="O1858" s="33">
        <f t="shared" ca="1" si="57"/>
        <v>9.1834327561298168E-2</v>
      </c>
      <c r="P1858" s="33">
        <v>147.26105307733826</v>
      </c>
      <c r="Q1858" s="31">
        <f t="shared" si="58"/>
        <v>0.92644687163317485</v>
      </c>
      <c r="Y1858" s="12">
        <v>147.26105307733826</v>
      </c>
    </row>
    <row r="1859" spans="14:25" x14ac:dyDescent="0.25">
      <c r="N1859" s="33">
        <v>1857</v>
      </c>
      <c r="O1859" s="33">
        <f t="shared" ca="1" si="57"/>
        <v>0.44614384252405881</v>
      </c>
      <c r="P1859" s="33">
        <v>162.87717450161992</v>
      </c>
      <c r="Q1859" s="31">
        <f t="shared" si="58"/>
        <v>0.99684558238794063</v>
      </c>
      <c r="Y1859" s="12">
        <v>162.87717450161992</v>
      </c>
    </row>
    <row r="1860" spans="14:25" x14ac:dyDescent="0.25">
      <c r="N1860" s="33">
        <v>1858</v>
      </c>
      <c r="O1860" s="33">
        <f t="shared" ref="O1860:O1923" ca="1" si="59">RAND()</f>
        <v>0.94101908401284706</v>
      </c>
      <c r="P1860" s="33">
        <v>126.88030537974086</v>
      </c>
      <c r="Q1860" s="31">
        <f t="shared" ref="Q1860:Q1923" si="60">_xlfn.NORM.S.DIST(($L$5+$L$6*ASINH((P1860-$L$3)/$L$4)),TRUE)</f>
        <v>0.4592468446229872</v>
      </c>
      <c r="Y1860" s="12">
        <v>126.88030537974086</v>
      </c>
    </row>
    <row r="1861" spans="14:25" x14ac:dyDescent="0.25">
      <c r="N1861" s="33">
        <v>1859</v>
      </c>
      <c r="O1861" s="33">
        <f t="shared" ca="1" si="59"/>
        <v>0.17316451235138075</v>
      </c>
      <c r="P1861" s="33">
        <v>162.72858829464931</v>
      </c>
      <c r="Q1861" s="31">
        <f t="shared" si="60"/>
        <v>0.99672353276593806</v>
      </c>
      <c r="Y1861" s="12">
        <v>162.72858829464931</v>
      </c>
    </row>
    <row r="1862" spans="14:25" x14ac:dyDescent="0.25">
      <c r="N1862" s="33">
        <v>1860</v>
      </c>
      <c r="O1862" s="33">
        <f t="shared" ca="1" si="59"/>
        <v>0.44829484296958833</v>
      </c>
      <c r="P1862" s="33">
        <v>131.69505890280362</v>
      </c>
      <c r="Q1862" s="31">
        <f t="shared" si="60"/>
        <v>0.59927717974621375</v>
      </c>
      <c r="Y1862" s="12">
        <v>131.69505890280362</v>
      </c>
    </row>
    <row r="1863" spans="14:25" x14ac:dyDescent="0.25">
      <c r="N1863" s="33">
        <v>1861</v>
      </c>
      <c r="O1863" s="33">
        <f t="shared" ca="1" si="59"/>
        <v>0.59593427608920235</v>
      </c>
      <c r="P1863" s="33">
        <v>118.5213752281111</v>
      </c>
      <c r="Q1863" s="31">
        <f t="shared" si="60"/>
        <v>0.24272775699575705</v>
      </c>
      <c r="Y1863" s="12">
        <v>118.5213752281111</v>
      </c>
    </row>
    <row r="1864" spans="14:25" x14ac:dyDescent="0.25">
      <c r="N1864" s="33">
        <v>1862</v>
      </c>
      <c r="O1864" s="33">
        <f t="shared" ca="1" si="59"/>
        <v>5.4672418230231834E-2</v>
      </c>
      <c r="P1864" s="33">
        <v>130.04806334360995</v>
      </c>
      <c r="Q1864" s="31">
        <f t="shared" si="60"/>
        <v>0.55153681276795385</v>
      </c>
      <c r="Y1864" s="12">
        <v>130.04806334360995</v>
      </c>
    </row>
    <row r="1865" spans="14:25" x14ac:dyDescent="0.25">
      <c r="N1865" s="33">
        <v>1863</v>
      </c>
      <c r="O1865" s="33">
        <f t="shared" ca="1" si="59"/>
        <v>0.14291552063015256</v>
      </c>
      <c r="P1865" s="33">
        <v>130.99885140325171</v>
      </c>
      <c r="Q1865" s="31">
        <f t="shared" si="60"/>
        <v>0.57918927034667256</v>
      </c>
      <c r="Y1865" s="12">
        <v>130.99885140325171</v>
      </c>
    </row>
    <row r="1866" spans="14:25" x14ac:dyDescent="0.25">
      <c r="N1866" s="33">
        <v>1864</v>
      </c>
      <c r="O1866" s="33">
        <f t="shared" ca="1" si="59"/>
        <v>0.89938029702381828</v>
      </c>
      <c r="P1866" s="33">
        <v>129.08462543824939</v>
      </c>
      <c r="Q1866" s="31">
        <f t="shared" si="60"/>
        <v>0.52338641582929113</v>
      </c>
      <c r="Y1866" s="12">
        <v>129.08462543824939</v>
      </c>
    </row>
    <row r="1867" spans="14:25" x14ac:dyDescent="0.25">
      <c r="N1867" s="33">
        <v>1865</v>
      </c>
      <c r="O1867" s="33">
        <f t="shared" ca="1" si="59"/>
        <v>0.97177775038841008</v>
      </c>
      <c r="P1867" s="33">
        <v>119.79031615864871</v>
      </c>
      <c r="Q1867" s="31">
        <f t="shared" si="60"/>
        <v>0.27134740995245155</v>
      </c>
      <c r="Y1867" s="12">
        <v>119.79031615864871</v>
      </c>
    </row>
    <row r="1868" spans="14:25" x14ac:dyDescent="0.25">
      <c r="N1868" s="33">
        <v>1866</v>
      </c>
      <c r="O1868" s="33">
        <f t="shared" ca="1" si="59"/>
        <v>0.93286506794603241</v>
      </c>
      <c r="P1868" s="33">
        <v>155.68664250970883</v>
      </c>
      <c r="Q1868" s="31">
        <f t="shared" si="60"/>
        <v>0.98349575324046368</v>
      </c>
      <c r="Y1868" s="12">
        <v>155.68664250970883</v>
      </c>
    </row>
    <row r="1869" spans="14:25" x14ac:dyDescent="0.25">
      <c r="N1869" s="33">
        <v>1867</v>
      </c>
      <c r="O1869" s="33">
        <f t="shared" ca="1" si="59"/>
        <v>0.17425883726130487</v>
      </c>
      <c r="P1869" s="33">
        <v>108.44010465161116</v>
      </c>
      <c r="Q1869" s="31">
        <f t="shared" si="60"/>
        <v>8.3217503678145843E-2</v>
      </c>
      <c r="Y1869" s="12">
        <v>108.44010465161116</v>
      </c>
    </row>
    <row r="1870" spans="14:25" x14ac:dyDescent="0.25">
      <c r="N1870" s="33">
        <v>1868</v>
      </c>
      <c r="O1870" s="33">
        <f t="shared" ca="1" si="59"/>
        <v>0.73180932744274962</v>
      </c>
      <c r="P1870" s="33">
        <v>169.57531417892071</v>
      </c>
      <c r="Q1870" s="31">
        <f t="shared" si="60"/>
        <v>0.99952061553651317</v>
      </c>
      <c r="Y1870" s="12">
        <v>169.57531417892071</v>
      </c>
    </row>
    <row r="1871" spans="14:25" x14ac:dyDescent="0.25">
      <c r="N1871" s="33">
        <v>1869</v>
      </c>
      <c r="O1871" s="33">
        <f t="shared" ca="1" si="59"/>
        <v>0.51954836518389824</v>
      </c>
      <c r="P1871" s="33">
        <v>106.68762312658411</v>
      </c>
      <c r="Q1871" s="31">
        <f t="shared" si="60"/>
        <v>6.686267616814251E-2</v>
      </c>
      <c r="Y1871" s="12">
        <v>106.68762312658411</v>
      </c>
    </row>
    <row r="1872" spans="14:25" x14ac:dyDescent="0.25">
      <c r="N1872" s="33">
        <v>1870</v>
      </c>
      <c r="O1872" s="33">
        <f t="shared" ca="1" si="59"/>
        <v>0.10259758974958655</v>
      </c>
      <c r="P1872" s="33">
        <v>122.49093144448581</v>
      </c>
      <c r="Q1872" s="31">
        <f t="shared" si="60"/>
        <v>0.33801347555518302</v>
      </c>
      <c r="Y1872" s="12">
        <v>122.49093144448581</v>
      </c>
    </row>
    <row r="1873" spans="14:25" x14ac:dyDescent="0.25">
      <c r="N1873" s="33">
        <v>1871</v>
      </c>
      <c r="O1873" s="33">
        <f t="shared" ca="1" si="59"/>
        <v>9.4119811417991639E-2</v>
      </c>
      <c r="P1873" s="33">
        <v>124.5387222737983</v>
      </c>
      <c r="Q1873" s="31">
        <f t="shared" si="60"/>
        <v>0.39300330383034077</v>
      </c>
      <c r="Y1873" s="12">
        <v>124.5387222737983</v>
      </c>
    </row>
    <row r="1874" spans="14:25" x14ac:dyDescent="0.25">
      <c r="N1874" s="33">
        <v>1872</v>
      </c>
      <c r="O1874" s="33">
        <f t="shared" ca="1" si="59"/>
        <v>0.2561747214927772</v>
      </c>
      <c r="P1874" s="33">
        <v>117.64475890216693</v>
      </c>
      <c r="Q1874" s="31">
        <f t="shared" si="60"/>
        <v>0.22404975754113454</v>
      </c>
      <c r="Y1874" s="12">
        <v>117.64475890216693</v>
      </c>
    </row>
    <row r="1875" spans="14:25" x14ac:dyDescent="0.25">
      <c r="N1875" s="33">
        <v>1873</v>
      </c>
      <c r="O1875" s="33">
        <f t="shared" ca="1" si="59"/>
        <v>0.85816293300995294</v>
      </c>
      <c r="P1875" s="33">
        <v>129.20301183737783</v>
      </c>
      <c r="Q1875" s="31">
        <f t="shared" si="60"/>
        <v>0.5268477817107744</v>
      </c>
      <c r="Y1875" s="12">
        <v>129.20301183737783</v>
      </c>
    </row>
    <row r="1876" spans="14:25" x14ac:dyDescent="0.25">
      <c r="N1876" s="33">
        <v>1874</v>
      </c>
      <c r="O1876" s="33">
        <f t="shared" ca="1" si="59"/>
        <v>0.91775404695999063</v>
      </c>
      <c r="P1876" s="33">
        <v>137.65179620952892</v>
      </c>
      <c r="Q1876" s="31">
        <f t="shared" si="60"/>
        <v>0.75812871630061318</v>
      </c>
      <c r="Y1876" s="12">
        <v>137.65179620952892</v>
      </c>
    </row>
    <row r="1877" spans="14:25" x14ac:dyDescent="0.25">
      <c r="N1877" s="33">
        <v>1875</v>
      </c>
      <c r="O1877" s="33">
        <f t="shared" ca="1" si="59"/>
        <v>6.7167533931058232E-2</v>
      </c>
      <c r="P1877" s="33">
        <v>131.65664276667553</v>
      </c>
      <c r="Q1877" s="31">
        <f t="shared" si="60"/>
        <v>0.59817335324801679</v>
      </c>
      <c r="Y1877" s="12">
        <v>131.65664276667553</v>
      </c>
    </row>
    <row r="1878" spans="14:25" x14ac:dyDescent="0.25">
      <c r="N1878" s="33">
        <v>1876</v>
      </c>
      <c r="O1878" s="33">
        <f t="shared" ca="1" si="59"/>
        <v>0.58111636007915468</v>
      </c>
      <c r="P1878" s="33">
        <v>130.22987741650857</v>
      </c>
      <c r="Q1878" s="31">
        <f t="shared" si="60"/>
        <v>0.55683876643349772</v>
      </c>
      <c r="Y1878" s="12">
        <v>130.22987741650857</v>
      </c>
    </row>
    <row r="1879" spans="14:25" x14ac:dyDescent="0.25">
      <c r="N1879" s="33">
        <v>1877</v>
      </c>
      <c r="O1879" s="33">
        <f t="shared" ca="1" si="59"/>
        <v>0.14149652676441471</v>
      </c>
      <c r="P1879" s="33">
        <v>146.85650932629895</v>
      </c>
      <c r="Q1879" s="31">
        <f t="shared" si="60"/>
        <v>0.92185366842182326</v>
      </c>
      <c r="Y1879" s="12">
        <v>146.85650932629895</v>
      </c>
    </row>
    <row r="1880" spans="14:25" x14ac:dyDescent="0.25">
      <c r="N1880" s="33">
        <v>1878</v>
      </c>
      <c r="O1880" s="33">
        <f t="shared" ca="1" si="59"/>
        <v>0.6577120194294942</v>
      </c>
      <c r="P1880" s="33">
        <v>104.54894044441065</v>
      </c>
      <c r="Q1880" s="31">
        <f t="shared" si="60"/>
        <v>5.0549095703293113E-2</v>
      </c>
      <c r="Y1880" s="12">
        <v>104.54894044441065</v>
      </c>
    </row>
    <row r="1881" spans="14:25" x14ac:dyDescent="0.25">
      <c r="N1881" s="33">
        <v>1879</v>
      </c>
      <c r="O1881" s="33">
        <f t="shared" ca="1" si="59"/>
        <v>0.42778880251482299</v>
      </c>
      <c r="P1881" s="33">
        <v>143.83064128155573</v>
      </c>
      <c r="Q1881" s="31">
        <f t="shared" si="60"/>
        <v>0.8807390115049345</v>
      </c>
      <c r="Y1881" s="12">
        <v>143.83064128155573</v>
      </c>
    </row>
    <row r="1882" spans="14:25" x14ac:dyDescent="0.25">
      <c r="N1882" s="33">
        <v>1880</v>
      </c>
      <c r="O1882" s="33">
        <f t="shared" ca="1" si="59"/>
        <v>0.47464464064371792</v>
      </c>
      <c r="P1882" s="33">
        <v>151.3446610702953</v>
      </c>
      <c r="Q1882" s="31">
        <f t="shared" si="60"/>
        <v>0.96226741034219698</v>
      </c>
      <c r="Y1882" s="12">
        <v>151.3446610702953</v>
      </c>
    </row>
    <row r="1883" spans="14:25" x14ac:dyDescent="0.25">
      <c r="N1883" s="33">
        <v>1881</v>
      </c>
      <c r="O1883" s="33">
        <f t="shared" ca="1" si="59"/>
        <v>0.63018285925032724</v>
      </c>
      <c r="P1883" s="33">
        <v>116.01242774305403</v>
      </c>
      <c r="Q1883" s="31">
        <f t="shared" si="60"/>
        <v>0.19173063428897069</v>
      </c>
      <c r="Y1883" s="12">
        <v>116.01242774305403</v>
      </c>
    </row>
    <row r="1884" spans="14:25" x14ac:dyDescent="0.25">
      <c r="N1884" s="33">
        <v>1882</v>
      </c>
      <c r="O1884" s="33">
        <f t="shared" ca="1" si="59"/>
        <v>0.31417772330802218</v>
      </c>
      <c r="P1884" s="33">
        <v>121.62526733308026</v>
      </c>
      <c r="Q1884" s="31">
        <f t="shared" si="60"/>
        <v>0.31584832462787937</v>
      </c>
      <c r="Y1884" s="12">
        <v>121.62526733308026</v>
      </c>
    </row>
    <row r="1885" spans="14:25" x14ac:dyDescent="0.25">
      <c r="N1885" s="33">
        <v>1883</v>
      </c>
      <c r="O1885" s="33">
        <f t="shared" ca="1" si="59"/>
        <v>0.76054190240059627</v>
      </c>
      <c r="P1885" s="33">
        <v>143.07609014075359</v>
      </c>
      <c r="Q1885" s="31">
        <f t="shared" si="60"/>
        <v>0.86855273683069656</v>
      </c>
      <c r="Y1885" s="12">
        <v>143.07609014075359</v>
      </c>
    </row>
    <row r="1886" spans="14:25" x14ac:dyDescent="0.25">
      <c r="N1886" s="33">
        <v>1884</v>
      </c>
      <c r="O1886" s="33">
        <f t="shared" ca="1" si="59"/>
        <v>0.81139946015368047</v>
      </c>
      <c r="P1886" s="33">
        <v>124.16486089084668</v>
      </c>
      <c r="Q1886" s="31">
        <f t="shared" si="60"/>
        <v>0.38272406826778926</v>
      </c>
      <c r="Y1886" s="12">
        <v>124.16486089084668</v>
      </c>
    </row>
    <row r="1887" spans="14:25" x14ac:dyDescent="0.25">
      <c r="N1887" s="33">
        <v>1885</v>
      </c>
      <c r="O1887" s="33">
        <f t="shared" ca="1" si="59"/>
        <v>0.97369060791710904</v>
      </c>
      <c r="P1887" s="33">
        <v>132.1777509980883</v>
      </c>
      <c r="Q1887" s="31">
        <f t="shared" si="60"/>
        <v>0.6130929766008727</v>
      </c>
      <c r="Y1887" s="12">
        <v>132.1777509980883</v>
      </c>
    </row>
    <row r="1888" spans="14:25" x14ac:dyDescent="0.25">
      <c r="N1888" s="33">
        <v>1886</v>
      </c>
      <c r="O1888" s="33">
        <f t="shared" ca="1" si="59"/>
        <v>0.32742804292793415</v>
      </c>
      <c r="P1888" s="33">
        <v>124.57980881616773</v>
      </c>
      <c r="Q1888" s="31">
        <f t="shared" si="60"/>
        <v>0.39413881044081622</v>
      </c>
      <c r="Y1888" s="12">
        <v>124.57980881616773</v>
      </c>
    </row>
    <row r="1889" spans="14:25" x14ac:dyDescent="0.25">
      <c r="N1889" s="33">
        <v>1887</v>
      </c>
      <c r="O1889" s="33">
        <f t="shared" ca="1" si="59"/>
        <v>0.48281680515626213</v>
      </c>
      <c r="P1889" s="33">
        <v>130.95049313371013</v>
      </c>
      <c r="Q1889" s="31">
        <f t="shared" si="60"/>
        <v>0.57778807637098595</v>
      </c>
      <c r="Y1889" s="12">
        <v>130.95049313371013</v>
      </c>
    </row>
    <row r="1890" spans="14:25" x14ac:dyDescent="0.25">
      <c r="N1890" s="33">
        <v>1888</v>
      </c>
      <c r="O1890" s="33">
        <f t="shared" ca="1" si="59"/>
        <v>0.49337074038775386</v>
      </c>
      <c r="P1890" s="33">
        <v>159.0983187189801</v>
      </c>
      <c r="Q1890" s="31">
        <f t="shared" si="60"/>
        <v>0.9921205647722301</v>
      </c>
      <c r="Y1890" s="12">
        <v>159.0983187189801</v>
      </c>
    </row>
    <row r="1891" spans="14:25" x14ac:dyDescent="0.25">
      <c r="N1891" s="33">
        <v>1889</v>
      </c>
      <c r="O1891" s="33">
        <f t="shared" ca="1" si="59"/>
        <v>0.57760104893374176</v>
      </c>
      <c r="P1891" s="33">
        <v>111.83556650975184</v>
      </c>
      <c r="Q1891" s="31">
        <f t="shared" si="60"/>
        <v>0.12374901210822063</v>
      </c>
      <c r="Y1891" s="12">
        <v>111.83556650975184</v>
      </c>
    </row>
    <row r="1892" spans="14:25" x14ac:dyDescent="0.25">
      <c r="N1892" s="33">
        <v>1890</v>
      </c>
      <c r="O1892" s="33">
        <f t="shared" ca="1" si="59"/>
        <v>0.67898561878867592</v>
      </c>
      <c r="P1892" s="33">
        <v>130.43199851387851</v>
      </c>
      <c r="Q1892" s="31">
        <f t="shared" si="60"/>
        <v>0.56272623325546511</v>
      </c>
      <c r="Y1892" s="12">
        <v>130.43199851387851</v>
      </c>
    </row>
    <row r="1893" spans="14:25" x14ac:dyDescent="0.25">
      <c r="N1893" s="33">
        <v>1891</v>
      </c>
      <c r="O1893" s="33">
        <f t="shared" ca="1" si="59"/>
        <v>0.60003338614473434</v>
      </c>
      <c r="P1893" s="33">
        <v>126.20467303540262</v>
      </c>
      <c r="Q1893" s="31">
        <f t="shared" si="60"/>
        <v>0.43985482650161695</v>
      </c>
      <c r="Y1893" s="12">
        <v>126.20467303540262</v>
      </c>
    </row>
    <row r="1894" spans="14:25" x14ac:dyDescent="0.25">
      <c r="N1894" s="33">
        <v>1892</v>
      </c>
      <c r="O1894" s="33">
        <f t="shared" ca="1" si="59"/>
        <v>0.87362889651190034</v>
      </c>
      <c r="P1894" s="33">
        <v>136.57591596295072</v>
      </c>
      <c r="Q1894" s="31">
        <f t="shared" si="60"/>
        <v>0.73182024096233844</v>
      </c>
      <c r="Y1894" s="12">
        <v>136.57591596295072</v>
      </c>
    </row>
    <row r="1895" spans="14:25" x14ac:dyDescent="0.25">
      <c r="N1895" s="33">
        <v>1893</v>
      </c>
      <c r="O1895" s="33">
        <f t="shared" ca="1" si="59"/>
        <v>0.94518893860374897</v>
      </c>
      <c r="P1895" s="33">
        <v>133.46033346798541</v>
      </c>
      <c r="Q1895" s="31">
        <f t="shared" si="60"/>
        <v>0.64921688436961944</v>
      </c>
      <c r="Y1895" s="12">
        <v>133.46033346798541</v>
      </c>
    </row>
    <row r="1896" spans="14:25" x14ac:dyDescent="0.25">
      <c r="N1896" s="33">
        <v>1894</v>
      </c>
      <c r="O1896" s="33">
        <f t="shared" ca="1" si="59"/>
        <v>0.3940379280669819</v>
      </c>
      <c r="P1896" s="33">
        <v>135.82981442520042</v>
      </c>
      <c r="Q1896" s="31">
        <f t="shared" si="60"/>
        <v>0.71284576913184095</v>
      </c>
      <c r="Y1896" s="12">
        <v>135.82981442520042</v>
      </c>
    </row>
    <row r="1897" spans="14:25" x14ac:dyDescent="0.25">
      <c r="N1897" s="33">
        <v>1895</v>
      </c>
      <c r="O1897" s="33">
        <f t="shared" ca="1" si="59"/>
        <v>0.49460272964762531</v>
      </c>
      <c r="P1897" s="33">
        <v>109.16850014057876</v>
      </c>
      <c r="Q1897" s="31">
        <f t="shared" si="60"/>
        <v>9.0887132808680549E-2</v>
      </c>
      <c r="Y1897" s="12">
        <v>109.16850014057876</v>
      </c>
    </row>
    <row r="1898" spans="14:25" x14ac:dyDescent="0.25">
      <c r="N1898" s="33">
        <v>1896</v>
      </c>
      <c r="O1898" s="33">
        <f t="shared" ca="1" si="59"/>
        <v>0.85079245289789596</v>
      </c>
      <c r="P1898" s="33">
        <v>131.92029088447748</v>
      </c>
      <c r="Q1898" s="31">
        <f t="shared" si="60"/>
        <v>0.60573660619534409</v>
      </c>
      <c r="Y1898" s="12">
        <v>131.92029088447748</v>
      </c>
    </row>
    <row r="1899" spans="14:25" x14ac:dyDescent="0.25">
      <c r="N1899" s="33">
        <v>1897</v>
      </c>
      <c r="O1899" s="33">
        <f t="shared" ca="1" si="59"/>
        <v>0.19744248838632827</v>
      </c>
      <c r="P1899" s="33">
        <v>120.57700943671415</v>
      </c>
      <c r="Q1899" s="31">
        <f t="shared" si="60"/>
        <v>0.28999270487206402</v>
      </c>
      <c r="Y1899" s="12">
        <v>120.57700943671415</v>
      </c>
    </row>
    <row r="1900" spans="14:25" x14ac:dyDescent="0.25">
      <c r="N1900" s="33">
        <v>1898</v>
      </c>
      <c r="O1900" s="33">
        <f t="shared" ca="1" si="59"/>
        <v>0.56710218312542982</v>
      </c>
      <c r="P1900" s="33">
        <v>113.7641649043871</v>
      </c>
      <c r="Q1900" s="31">
        <f t="shared" si="60"/>
        <v>0.15253403899787762</v>
      </c>
      <c r="Y1900" s="12">
        <v>113.7641649043871</v>
      </c>
    </row>
    <row r="1901" spans="14:25" x14ac:dyDescent="0.25">
      <c r="N1901" s="33">
        <v>1899</v>
      </c>
      <c r="O1901" s="33">
        <f t="shared" ca="1" si="59"/>
        <v>0.22741441287095165</v>
      </c>
      <c r="P1901" s="33">
        <v>122.36172575928062</v>
      </c>
      <c r="Q1901" s="31">
        <f t="shared" si="60"/>
        <v>0.33466093642961547</v>
      </c>
      <c r="Y1901" s="12">
        <v>122.36172575928062</v>
      </c>
    </row>
    <row r="1902" spans="14:25" x14ac:dyDescent="0.25">
      <c r="N1902" s="33">
        <v>1900</v>
      </c>
      <c r="O1902" s="33">
        <f t="shared" ca="1" si="59"/>
        <v>0.12787323330643918</v>
      </c>
      <c r="P1902" s="33">
        <v>130.42407294792898</v>
      </c>
      <c r="Q1902" s="31">
        <f t="shared" si="60"/>
        <v>0.56249552177015549</v>
      </c>
      <c r="Y1902" s="12">
        <v>130.42407294792898</v>
      </c>
    </row>
    <row r="1903" spans="14:25" x14ac:dyDescent="0.25">
      <c r="N1903" s="33">
        <v>1901</v>
      </c>
      <c r="O1903" s="33">
        <f t="shared" ca="1" si="59"/>
        <v>0.63547659131059764</v>
      </c>
      <c r="P1903" s="33">
        <v>130.41980590276407</v>
      </c>
      <c r="Q1903" s="31">
        <f t="shared" si="60"/>
        <v>0.56237130376694755</v>
      </c>
      <c r="Y1903" s="12">
        <v>130.41980590276407</v>
      </c>
    </row>
    <row r="1904" spans="14:25" x14ac:dyDescent="0.25">
      <c r="N1904" s="33">
        <v>1902</v>
      </c>
      <c r="O1904" s="33">
        <f t="shared" ca="1" si="59"/>
        <v>0.70768703096582042</v>
      </c>
      <c r="P1904" s="33">
        <v>121.16233804976775</v>
      </c>
      <c r="Q1904" s="31">
        <f t="shared" si="60"/>
        <v>0.30429207988521467</v>
      </c>
      <c r="Y1904" s="12">
        <v>121.16233804976775</v>
      </c>
    </row>
    <row r="1905" spans="14:25" x14ac:dyDescent="0.25">
      <c r="N1905" s="33">
        <v>1903</v>
      </c>
      <c r="O1905" s="33">
        <f t="shared" ca="1" si="59"/>
        <v>0.50795292955204874</v>
      </c>
      <c r="P1905" s="33">
        <v>140.31234180648354</v>
      </c>
      <c r="Q1905" s="31">
        <f t="shared" si="60"/>
        <v>0.81718711230736207</v>
      </c>
      <c r="Y1905" s="12">
        <v>140.31234180648354</v>
      </c>
    </row>
    <row r="1906" spans="14:25" x14ac:dyDescent="0.25">
      <c r="N1906" s="33">
        <v>1904</v>
      </c>
      <c r="O1906" s="33">
        <f t="shared" ca="1" si="59"/>
        <v>0.80722481143706826</v>
      </c>
      <c r="P1906" s="33">
        <v>145.16702526574736</v>
      </c>
      <c r="Q1906" s="31">
        <f t="shared" si="60"/>
        <v>0.90040315013000705</v>
      </c>
      <c r="Y1906" s="12">
        <v>145.16702526574736</v>
      </c>
    </row>
    <row r="1907" spans="14:25" x14ac:dyDescent="0.25">
      <c r="N1907" s="33">
        <v>1905</v>
      </c>
      <c r="O1907" s="33">
        <f t="shared" ca="1" si="59"/>
        <v>0.62896604452942884</v>
      </c>
      <c r="P1907" s="33">
        <v>136.89887214289553</v>
      </c>
      <c r="Q1907" s="31">
        <f t="shared" si="60"/>
        <v>0.73985253535563122</v>
      </c>
      <c r="Y1907" s="12">
        <v>136.89887214289553</v>
      </c>
    </row>
    <row r="1908" spans="14:25" x14ac:dyDescent="0.25">
      <c r="N1908" s="33">
        <v>1906</v>
      </c>
      <c r="O1908" s="33">
        <f t="shared" ca="1" si="59"/>
        <v>0.44352591198326186</v>
      </c>
      <c r="P1908" s="33">
        <v>115.67443874026483</v>
      </c>
      <c r="Q1908" s="31">
        <f t="shared" si="60"/>
        <v>0.18544418205768556</v>
      </c>
      <c r="Y1908" s="12">
        <v>115.67443874026483</v>
      </c>
    </row>
    <row r="1909" spans="14:25" x14ac:dyDescent="0.25">
      <c r="N1909" s="33">
        <v>1907</v>
      </c>
      <c r="O1909" s="33">
        <f t="shared" ca="1" si="59"/>
        <v>0.37705206903645971</v>
      </c>
      <c r="P1909" s="33">
        <v>114.77247911549338</v>
      </c>
      <c r="Q1909" s="31">
        <f t="shared" si="60"/>
        <v>0.16935170441020791</v>
      </c>
      <c r="Y1909" s="12">
        <v>114.77247911549338</v>
      </c>
    </row>
    <row r="1910" spans="14:25" x14ac:dyDescent="0.25">
      <c r="N1910" s="33">
        <v>1908</v>
      </c>
      <c r="O1910" s="33">
        <f t="shared" ca="1" si="59"/>
        <v>0.89965413098616953</v>
      </c>
      <c r="P1910" s="33">
        <v>112.68555160676908</v>
      </c>
      <c r="Q1910" s="31">
        <f t="shared" si="60"/>
        <v>0.13589603145761098</v>
      </c>
      <c r="Y1910" s="12">
        <v>112.68555160676908</v>
      </c>
    </row>
    <row r="1911" spans="14:25" x14ac:dyDescent="0.25">
      <c r="N1911" s="33">
        <v>1909</v>
      </c>
      <c r="O1911" s="33">
        <f t="shared" ca="1" si="59"/>
        <v>0.91915972062993956</v>
      </c>
      <c r="P1911" s="33">
        <v>108.45873433189695</v>
      </c>
      <c r="Q1911" s="31">
        <f t="shared" si="60"/>
        <v>8.3407066507442798E-2</v>
      </c>
      <c r="Y1911" s="12">
        <v>108.45873433189695</v>
      </c>
    </row>
    <row r="1912" spans="14:25" x14ac:dyDescent="0.25">
      <c r="N1912" s="33">
        <v>1910</v>
      </c>
      <c r="O1912" s="33">
        <f t="shared" ca="1" si="59"/>
        <v>0.57183657290717582</v>
      </c>
      <c r="P1912" s="33">
        <v>124.34418670609118</v>
      </c>
      <c r="Q1912" s="31">
        <f t="shared" si="60"/>
        <v>0.38764247137697788</v>
      </c>
      <c r="Y1912" s="12">
        <v>124.34418670609118</v>
      </c>
    </row>
    <row r="1913" spans="14:25" x14ac:dyDescent="0.25">
      <c r="N1913" s="33">
        <v>1911</v>
      </c>
      <c r="O1913" s="33">
        <f t="shared" ca="1" si="59"/>
        <v>0.30628658109498375</v>
      </c>
      <c r="P1913" s="33">
        <v>114.9716951877717</v>
      </c>
      <c r="Q1913" s="31">
        <f t="shared" si="60"/>
        <v>0.17282056673494217</v>
      </c>
      <c r="Y1913" s="12">
        <v>114.9716951877717</v>
      </c>
    </row>
    <row r="1914" spans="14:25" x14ac:dyDescent="0.25">
      <c r="N1914" s="33">
        <v>1912</v>
      </c>
      <c r="O1914" s="33">
        <f t="shared" ca="1" si="59"/>
        <v>0.78305582349239378</v>
      </c>
      <c r="P1914" s="33">
        <v>122.56536674857584</v>
      </c>
      <c r="Q1914" s="31">
        <f t="shared" si="60"/>
        <v>0.33995169765888089</v>
      </c>
      <c r="Y1914" s="12">
        <v>122.56536674857584</v>
      </c>
    </row>
    <row r="1915" spans="14:25" x14ac:dyDescent="0.25">
      <c r="N1915" s="33">
        <v>1913</v>
      </c>
      <c r="O1915" s="33">
        <f t="shared" ca="1" si="59"/>
        <v>0.97505084271340503</v>
      </c>
      <c r="P1915" s="33">
        <v>110.92184161410047</v>
      </c>
      <c r="Q1915" s="31">
        <f t="shared" si="60"/>
        <v>0.11161332230118019</v>
      </c>
      <c r="Y1915" s="12">
        <v>110.92184161410047</v>
      </c>
    </row>
    <row r="1916" spans="14:25" x14ac:dyDescent="0.25">
      <c r="N1916" s="33">
        <v>1914</v>
      </c>
      <c r="O1916" s="33">
        <f t="shared" ca="1" si="59"/>
        <v>0.38056081991842039</v>
      </c>
      <c r="P1916" s="33">
        <v>125.91370799524459</v>
      </c>
      <c r="Q1916" s="31">
        <f t="shared" si="60"/>
        <v>0.43156415360354877</v>
      </c>
      <c r="Y1916" s="12">
        <v>125.91370799524459</v>
      </c>
    </row>
    <row r="1917" spans="14:25" x14ac:dyDescent="0.25">
      <c r="N1917" s="33">
        <v>1915</v>
      </c>
      <c r="O1917" s="33">
        <f t="shared" ca="1" si="59"/>
        <v>4.0391054893579859E-2</v>
      </c>
      <c r="P1917" s="33">
        <v>149.32411984540198</v>
      </c>
      <c r="Q1917" s="31">
        <f t="shared" si="60"/>
        <v>0.94681865515725083</v>
      </c>
      <c r="Y1917" s="12">
        <v>149.32411984540198</v>
      </c>
    </row>
    <row r="1918" spans="14:25" x14ac:dyDescent="0.25">
      <c r="N1918" s="33">
        <v>1916</v>
      </c>
      <c r="O1918" s="33">
        <f t="shared" ca="1" si="59"/>
        <v>0.72290184424342763</v>
      </c>
      <c r="P1918" s="33">
        <v>128.51190067730298</v>
      </c>
      <c r="Q1918" s="31">
        <f t="shared" si="60"/>
        <v>0.50664829945636103</v>
      </c>
      <c r="Y1918" s="12">
        <v>128.51190067730298</v>
      </c>
    </row>
    <row r="1919" spans="14:25" x14ac:dyDescent="0.25">
      <c r="N1919" s="33">
        <v>1917</v>
      </c>
      <c r="O1919" s="33">
        <f t="shared" ca="1" si="59"/>
        <v>0.90231735778676192</v>
      </c>
      <c r="P1919" s="33">
        <v>144.14495273021379</v>
      </c>
      <c r="Q1919" s="31">
        <f t="shared" si="60"/>
        <v>0.88558328687401888</v>
      </c>
      <c r="Y1919" s="12">
        <v>144.14495273021379</v>
      </c>
    </row>
    <row r="1920" spans="14:25" x14ac:dyDescent="0.25">
      <c r="N1920" s="33">
        <v>1918</v>
      </c>
      <c r="O1920" s="33">
        <f t="shared" ca="1" si="59"/>
        <v>0.28884415446298706</v>
      </c>
      <c r="P1920" s="33">
        <v>124.68651851985882</v>
      </c>
      <c r="Q1920" s="31">
        <f t="shared" si="60"/>
        <v>0.39709317504426489</v>
      </c>
      <c r="Y1920" s="12">
        <v>124.68651851985882</v>
      </c>
    </row>
    <row r="1921" spans="14:25" x14ac:dyDescent="0.25">
      <c r="N1921" s="33">
        <v>1919</v>
      </c>
      <c r="O1921" s="33">
        <f t="shared" ca="1" si="59"/>
        <v>0.49719798944149607</v>
      </c>
      <c r="P1921" s="33">
        <v>111.6645752381871</v>
      </c>
      <c r="Q1921" s="31">
        <f t="shared" si="60"/>
        <v>0.12140612232413134</v>
      </c>
      <c r="Y1921" s="12">
        <v>111.6645752381871</v>
      </c>
    </row>
    <row r="1922" spans="14:25" x14ac:dyDescent="0.25">
      <c r="N1922" s="33">
        <v>1920</v>
      </c>
      <c r="O1922" s="33">
        <f t="shared" ca="1" si="59"/>
        <v>0.38524418881101519</v>
      </c>
      <c r="P1922" s="33">
        <v>150.10663689428389</v>
      </c>
      <c r="Q1922" s="31">
        <f t="shared" si="60"/>
        <v>0.95329515912703033</v>
      </c>
      <c r="Y1922" s="12">
        <v>150.10663689428389</v>
      </c>
    </row>
    <row r="1923" spans="14:25" x14ac:dyDescent="0.25">
      <c r="N1923" s="33">
        <v>1921</v>
      </c>
      <c r="O1923" s="33">
        <f t="shared" ca="1" si="59"/>
        <v>0.71437321753915628</v>
      </c>
      <c r="P1923" s="33">
        <v>139.5558760035554</v>
      </c>
      <c r="Q1923" s="31">
        <f t="shared" si="60"/>
        <v>0.80131692221251738</v>
      </c>
      <c r="Y1923" s="12">
        <v>139.5558760035554</v>
      </c>
    </row>
    <row r="1924" spans="14:25" x14ac:dyDescent="0.25">
      <c r="N1924" s="33">
        <v>1922</v>
      </c>
      <c r="O1924" s="33">
        <f t="shared" ref="O1924:O1987" ca="1" si="61">RAND()</f>
        <v>0.67762204983921359</v>
      </c>
      <c r="P1924" s="33">
        <v>78.317947999513223</v>
      </c>
      <c r="Q1924" s="31">
        <f t="shared" ref="Q1924:Q1987" si="62">_xlfn.NORM.S.DIST(($L$5+$L$6*ASINH((P1924-$L$3)/$L$4)),TRUE)</f>
        <v>5.9707674738018789E-4</v>
      </c>
      <c r="Y1924" s="12">
        <v>78.317947999513223</v>
      </c>
    </row>
    <row r="1925" spans="14:25" x14ac:dyDescent="0.25">
      <c r="N1925" s="33">
        <v>1923</v>
      </c>
      <c r="O1925" s="33">
        <f t="shared" ca="1" si="61"/>
        <v>0.15079002000793329</v>
      </c>
      <c r="P1925" s="33">
        <v>140.95501781398775</v>
      </c>
      <c r="Q1925" s="31">
        <f t="shared" si="62"/>
        <v>0.83006797228092166</v>
      </c>
      <c r="Y1925" s="12">
        <v>140.95501781398775</v>
      </c>
    </row>
    <row r="1926" spans="14:25" x14ac:dyDescent="0.25">
      <c r="N1926" s="33">
        <v>1924</v>
      </c>
      <c r="O1926" s="33">
        <f t="shared" ca="1" si="61"/>
        <v>0.86610252551029543</v>
      </c>
      <c r="P1926" s="33">
        <v>129.33646356047294</v>
      </c>
      <c r="Q1926" s="31">
        <f t="shared" si="62"/>
        <v>0.53074949852881548</v>
      </c>
      <c r="Y1926" s="12">
        <v>129.33646356047294</v>
      </c>
    </row>
    <row r="1927" spans="14:25" x14ac:dyDescent="0.25">
      <c r="N1927" s="33">
        <v>1925</v>
      </c>
      <c r="O1927" s="33">
        <f t="shared" ca="1" si="61"/>
        <v>0.77547421735429067</v>
      </c>
      <c r="P1927" s="33">
        <v>120.47676955579334</v>
      </c>
      <c r="Q1927" s="31">
        <f t="shared" si="62"/>
        <v>0.28757984890501742</v>
      </c>
      <c r="Y1927" s="12">
        <v>120.47676955579334</v>
      </c>
    </row>
    <row r="1928" spans="14:25" x14ac:dyDescent="0.25">
      <c r="N1928" s="33">
        <v>1926</v>
      </c>
      <c r="O1928" s="33">
        <f t="shared" ca="1" si="61"/>
        <v>0.58816587033572687</v>
      </c>
      <c r="P1928" s="33">
        <v>144.81640527103971</v>
      </c>
      <c r="Q1928" s="31">
        <f t="shared" si="62"/>
        <v>0.8954788839468466</v>
      </c>
      <c r="Y1928" s="12">
        <v>144.81640527103971</v>
      </c>
    </row>
    <row r="1929" spans="14:25" x14ac:dyDescent="0.25">
      <c r="N1929" s="33">
        <v>1927</v>
      </c>
      <c r="O1929" s="33">
        <f t="shared" ca="1" si="61"/>
        <v>0.78460905043609408</v>
      </c>
      <c r="P1929" s="33">
        <v>120.69666588150993</v>
      </c>
      <c r="Q1929" s="31">
        <f t="shared" si="62"/>
        <v>0.29288685124716529</v>
      </c>
      <c r="Y1929" s="12">
        <v>120.69666588150993</v>
      </c>
    </row>
    <row r="1930" spans="14:25" x14ac:dyDescent="0.25">
      <c r="N1930" s="33">
        <v>1928</v>
      </c>
      <c r="O1930" s="33">
        <f t="shared" ca="1" si="61"/>
        <v>0.58332191056499516</v>
      </c>
      <c r="P1930" s="33">
        <v>144.27846314803753</v>
      </c>
      <c r="Q1930" s="31">
        <f t="shared" si="62"/>
        <v>0.8875999353931231</v>
      </c>
      <c r="Y1930" s="12">
        <v>144.27846314803753</v>
      </c>
    </row>
    <row r="1931" spans="14:25" x14ac:dyDescent="0.25">
      <c r="N1931" s="33">
        <v>1929</v>
      </c>
      <c r="O1931" s="33">
        <f t="shared" ca="1" si="61"/>
        <v>0.61539148055548942</v>
      </c>
      <c r="P1931" s="33">
        <v>119.06762349869366</v>
      </c>
      <c r="Q1931" s="31">
        <f t="shared" si="62"/>
        <v>0.25482231841965186</v>
      </c>
      <c r="Y1931" s="12">
        <v>119.06762349869366</v>
      </c>
    </row>
    <row r="1932" spans="14:25" x14ac:dyDescent="0.25">
      <c r="N1932" s="33">
        <v>1930</v>
      </c>
      <c r="O1932" s="33">
        <f t="shared" ca="1" si="61"/>
        <v>2.0272877926475696E-2</v>
      </c>
      <c r="P1932" s="33">
        <v>116.19345610558305</v>
      </c>
      <c r="Q1932" s="31">
        <f t="shared" si="62"/>
        <v>0.19515510893487215</v>
      </c>
      <c r="Y1932" s="12">
        <v>116.19345610558305</v>
      </c>
    </row>
    <row r="1933" spans="14:25" x14ac:dyDescent="0.25">
      <c r="N1933" s="33">
        <v>1931</v>
      </c>
      <c r="O1933" s="33">
        <f t="shared" ca="1" si="61"/>
        <v>0.65149034202451783</v>
      </c>
      <c r="P1933" s="33">
        <v>110.60273264541918</v>
      </c>
      <c r="Q1933" s="31">
        <f t="shared" si="62"/>
        <v>0.10759476500156824</v>
      </c>
      <c r="Y1933" s="12">
        <v>110.60273264541918</v>
      </c>
    </row>
    <row r="1934" spans="14:25" x14ac:dyDescent="0.25">
      <c r="N1934" s="33">
        <v>1932</v>
      </c>
      <c r="O1934" s="33">
        <f t="shared" ca="1" si="61"/>
        <v>0.65667192323175494</v>
      </c>
      <c r="P1934" s="33">
        <v>121.19501984187983</v>
      </c>
      <c r="Q1934" s="31">
        <f t="shared" si="62"/>
        <v>0.30510087933056262</v>
      </c>
      <c r="Y1934" s="12">
        <v>121.19501984187983</v>
      </c>
    </row>
    <row r="1935" spans="14:25" x14ac:dyDescent="0.25">
      <c r="N1935" s="33">
        <v>1933</v>
      </c>
      <c r="O1935" s="33">
        <f t="shared" ca="1" si="61"/>
        <v>0.27385478921149786</v>
      </c>
      <c r="P1935" s="33">
        <v>128.45695675459655</v>
      </c>
      <c r="Q1935" s="31">
        <f t="shared" si="62"/>
        <v>0.50504383998659752</v>
      </c>
      <c r="Y1935" s="12">
        <v>128.45695675459655</v>
      </c>
    </row>
    <row r="1936" spans="14:25" x14ac:dyDescent="0.25">
      <c r="N1936" s="33">
        <v>1934</v>
      </c>
      <c r="O1936" s="33">
        <f t="shared" ca="1" si="61"/>
        <v>0.53669744407232145</v>
      </c>
      <c r="P1936" s="33">
        <v>140.1944578814888</v>
      </c>
      <c r="Q1936" s="31">
        <f t="shared" si="62"/>
        <v>0.81476397998476591</v>
      </c>
      <c r="Y1936" s="12">
        <v>140.1944578814888</v>
      </c>
    </row>
    <row r="1937" spans="14:25" x14ac:dyDescent="0.25">
      <c r="N1937" s="33">
        <v>1935</v>
      </c>
      <c r="O1937" s="33">
        <f t="shared" ca="1" si="61"/>
        <v>0.38143856081592897</v>
      </c>
      <c r="P1937" s="33">
        <v>127.26397693023381</v>
      </c>
      <c r="Q1937" s="31">
        <f t="shared" si="62"/>
        <v>0.47033333966739682</v>
      </c>
      <c r="Y1937" s="12">
        <v>127.26397693023381</v>
      </c>
    </row>
    <row r="1938" spans="14:25" x14ac:dyDescent="0.25">
      <c r="N1938" s="33">
        <v>1936</v>
      </c>
      <c r="O1938" s="33">
        <f t="shared" ca="1" si="61"/>
        <v>0.72272619974596508</v>
      </c>
      <c r="P1938" s="33">
        <v>115.78037458371348</v>
      </c>
      <c r="Q1938" s="31">
        <f t="shared" si="62"/>
        <v>0.18739951396222779</v>
      </c>
      <c r="Y1938" s="12">
        <v>115.78037458371348</v>
      </c>
    </row>
    <row r="1939" spans="14:25" x14ac:dyDescent="0.25">
      <c r="N1939" s="33">
        <v>1937</v>
      </c>
      <c r="O1939" s="33">
        <f t="shared" ca="1" si="61"/>
        <v>0.55313684279949249</v>
      </c>
      <c r="P1939" s="33">
        <v>126.70833202951927</v>
      </c>
      <c r="Q1939" s="31">
        <f t="shared" si="62"/>
        <v>0.45429384182709559</v>
      </c>
      <c r="Y1939" s="12">
        <v>126.70833202951927</v>
      </c>
    </row>
    <row r="1940" spans="14:25" x14ac:dyDescent="0.25">
      <c r="N1940" s="33">
        <v>1938</v>
      </c>
      <c r="O1940" s="33">
        <f t="shared" ca="1" si="61"/>
        <v>0.82879983485781228</v>
      </c>
      <c r="P1940" s="33">
        <v>138.21600198044689</v>
      </c>
      <c r="Q1940" s="31">
        <f t="shared" si="62"/>
        <v>0.77139229012666566</v>
      </c>
      <c r="Y1940" s="12">
        <v>138.21600198044689</v>
      </c>
    </row>
    <row r="1941" spans="14:25" x14ac:dyDescent="0.25">
      <c r="N1941" s="33">
        <v>1939</v>
      </c>
      <c r="O1941" s="33">
        <f t="shared" ca="1" si="61"/>
        <v>0.39254422547454004</v>
      </c>
      <c r="P1941" s="33">
        <v>133.29430347262632</v>
      </c>
      <c r="Q1941" s="31">
        <f t="shared" si="62"/>
        <v>0.64459612560428148</v>
      </c>
      <c r="Y1941" s="12">
        <v>133.29430347262632</v>
      </c>
    </row>
    <row r="1942" spans="14:25" x14ac:dyDescent="0.25">
      <c r="N1942" s="33">
        <v>1940</v>
      </c>
      <c r="O1942" s="33">
        <f t="shared" ca="1" si="61"/>
        <v>0.41240901798170571</v>
      </c>
      <c r="P1942" s="33">
        <v>130.51546975761744</v>
      </c>
      <c r="Q1942" s="31">
        <f t="shared" si="62"/>
        <v>0.56515527283747735</v>
      </c>
      <c r="Y1942" s="12">
        <v>130.51546975761744</v>
      </c>
    </row>
    <row r="1943" spans="14:25" x14ac:dyDescent="0.25">
      <c r="N1943" s="33">
        <v>1941</v>
      </c>
      <c r="O1943" s="33">
        <f t="shared" ca="1" si="61"/>
        <v>0.36085257829002904</v>
      </c>
      <c r="P1943" s="33">
        <v>113.16899066229918</v>
      </c>
      <c r="Q1943" s="31">
        <f t="shared" si="62"/>
        <v>0.14318213517869119</v>
      </c>
      <c r="Y1943" s="12">
        <v>113.16899066229918</v>
      </c>
    </row>
    <row r="1944" spans="14:25" x14ac:dyDescent="0.25">
      <c r="N1944" s="33">
        <v>1942</v>
      </c>
      <c r="O1944" s="33">
        <f t="shared" ca="1" si="61"/>
        <v>0.45111882790806135</v>
      </c>
      <c r="P1944" s="33">
        <v>134.17407422064741</v>
      </c>
      <c r="Q1944" s="31">
        <f t="shared" si="62"/>
        <v>0.66886256629161711</v>
      </c>
      <c r="Y1944" s="12">
        <v>134.17407422064741</v>
      </c>
    </row>
    <row r="1945" spans="14:25" x14ac:dyDescent="0.25">
      <c r="N1945" s="33">
        <v>1943</v>
      </c>
      <c r="O1945" s="33">
        <f t="shared" ca="1" si="61"/>
        <v>0.60649262126237224</v>
      </c>
      <c r="P1945" s="33">
        <v>135.41383967783543</v>
      </c>
      <c r="Q1945" s="31">
        <f t="shared" si="62"/>
        <v>0.70202688533396329</v>
      </c>
      <c r="Y1945" s="12">
        <v>135.41383967783543</v>
      </c>
    </row>
    <row r="1946" spans="14:25" x14ac:dyDescent="0.25">
      <c r="N1946" s="33">
        <v>1944</v>
      </c>
      <c r="O1946" s="33">
        <f t="shared" ca="1" si="61"/>
        <v>3.8113340369808513E-2</v>
      </c>
      <c r="P1946" s="33">
        <v>143.16377016891622</v>
      </c>
      <c r="Q1946" s="31">
        <f t="shared" si="62"/>
        <v>0.87000931067761456</v>
      </c>
      <c r="Y1946" s="12">
        <v>143.16377016891622</v>
      </c>
    </row>
    <row r="1947" spans="14:25" x14ac:dyDescent="0.25">
      <c r="N1947" s="33">
        <v>1945</v>
      </c>
      <c r="O1947" s="33">
        <f t="shared" ca="1" si="61"/>
        <v>0.90287781250818744</v>
      </c>
      <c r="P1947" s="33">
        <v>127.07343181201234</v>
      </c>
      <c r="Q1947" s="31">
        <f t="shared" si="62"/>
        <v>0.46482143971887041</v>
      </c>
      <c r="Y1947" s="12">
        <v>127.07343181201234</v>
      </c>
    </row>
    <row r="1948" spans="14:25" x14ac:dyDescent="0.25">
      <c r="N1948" s="33">
        <v>1946</v>
      </c>
      <c r="O1948" s="33">
        <f t="shared" ca="1" si="61"/>
        <v>0.88695878535323136</v>
      </c>
      <c r="P1948" s="33">
        <v>110.65724112922005</v>
      </c>
      <c r="Q1948" s="31">
        <f t="shared" si="62"/>
        <v>0.10827326082767029</v>
      </c>
      <c r="Y1948" s="12">
        <v>110.65724112922005</v>
      </c>
    </row>
    <row r="1949" spans="14:25" x14ac:dyDescent="0.25">
      <c r="N1949" s="33">
        <v>1947</v>
      </c>
      <c r="O1949" s="33">
        <f t="shared" ca="1" si="61"/>
        <v>0.16460118195889706</v>
      </c>
      <c r="P1949" s="33">
        <v>134.62369902814183</v>
      </c>
      <c r="Q1949" s="31">
        <f t="shared" si="62"/>
        <v>0.681040349818407</v>
      </c>
      <c r="Y1949" s="12">
        <v>134.62369902814183</v>
      </c>
    </row>
    <row r="1950" spans="14:25" x14ac:dyDescent="0.25">
      <c r="N1950" s="33">
        <v>1948</v>
      </c>
      <c r="O1950" s="33">
        <f t="shared" ca="1" si="61"/>
        <v>0.1082102502096296</v>
      </c>
      <c r="P1950" s="33">
        <v>123.4951024257013</v>
      </c>
      <c r="Q1950" s="31">
        <f t="shared" si="62"/>
        <v>0.36456384427034971</v>
      </c>
      <c r="Y1950" s="12">
        <v>123.4951024257013</v>
      </c>
    </row>
    <row r="1951" spans="14:25" x14ac:dyDescent="0.25">
      <c r="N1951" s="33">
        <v>1949</v>
      </c>
      <c r="O1951" s="33">
        <f t="shared" ca="1" si="61"/>
        <v>0.9710088267482947</v>
      </c>
      <c r="P1951" s="33">
        <v>132.80415675140671</v>
      </c>
      <c r="Q1951" s="31">
        <f t="shared" si="62"/>
        <v>0.63085368781084084</v>
      </c>
      <c r="Y1951" s="12">
        <v>132.80415675140671</v>
      </c>
    </row>
    <row r="1952" spans="14:25" x14ac:dyDescent="0.25">
      <c r="N1952" s="33">
        <v>1950</v>
      </c>
      <c r="O1952" s="33">
        <f t="shared" ca="1" si="61"/>
        <v>0.32334022309932653</v>
      </c>
      <c r="P1952" s="33">
        <v>122.58438392085603</v>
      </c>
      <c r="Q1952" s="31">
        <f t="shared" si="62"/>
        <v>0.3404476800925138</v>
      </c>
      <c r="Y1952" s="12">
        <v>122.58438392085603</v>
      </c>
    </row>
    <row r="1953" spans="14:25" x14ac:dyDescent="0.25">
      <c r="N1953" s="33">
        <v>1951</v>
      </c>
      <c r="O1953" s="33">
        <f t="shared" ca="1" si="61"/>
        <v>0.79088246582888166</v>
      </c>
      <c r="P1953" s="33">
        <v>142.60849625509209</v>
      </c>
      <c r="Q1953" s="31">
        <f t="shared" si="62"/>
        <v>0.8606045738171697</v>
      </c>
      <c r="Y1953" s="12">
        <v>142.60849625509209</v>
      </c>
    </row>
    <row r="1954" spans="14:25" x14ac:dyDescent="0.25">
      <c r="N1954" s="33">
        <v>1952</v>
      </c>
      <c r="O1954" s="33">
        <f t="shared" ca="1" si="61"/>
        <v>0.81533656292163403</v>
      </c>
      <c r="P1954" s="33">
        <v>130.08556824998365</v>
      </c>
      <c r="Q1954" s="31">
        <f t="shared" si="62"/>
        <v>0.55263092359911281</v>
      </c>
      <c r="Y1954" s="12">
        <v>130.08556824998365</v>
      </c>
    </row>
    <row r="1955" spans="14:25" x14ac:dyDescent="0.25">
      <c r="N1955" s="33">
        <v>1953</v>
      </c>
      <c r="O1955" s="33">
        <f t="shared" ca="1" si="61"/>
        <v>0.54489756555639113</v>
      </c>
      <c r="P1955" s="33">
        <v>116.26167716556239</v>
      </c>
      <c r="Q1955" s="31">
        <f t="shared" si="62"/>
        <v>0.19645601646437644</v>
      </c>
      <c r="Y1955" s="12">
        <v>116.26167716556239</v>
      </c>
    </row>
    <row r="1956" spans="14:25" x14ac:dyDescent="0.25">
      <c r="N1956" s="33">
        <v>1954</v>
      </c>
      <c r="O1956" s="33">
        <f t="shared" ca="1" si="61"/>
        <v>0.74033343536600138</v>
      </c>
      <c r="P1956" s="33">
        <v>129.36887874915783</v>
      </c>
      <c r="Q1956" s="31">
        <f t="shared" si="62"/>
        <v>0.53169715781305626</v>
      </c>
      <c r="Y1956" s="12">
        <v>129.36887874915783</v>
      </c>
    </row>
    <row r="1957" spans="14:25" x14ac:dyDescent="0.25">
      <c r="N1957" s="33">
        <v>1955</v>
      </c>
      <c r="O1957" s="33">
        <f t="shared" ca="1" si="61"/>
        <v>0.99837248482099028</v>
      </c>
      <c r="P1957" s="33">
        <v>126.97654897032881</v>
      </c>
      <c r="Q1957" s="31">
        <f t="shared" si="62"/>
        <v>0.46202334288700236</v>
      </c>
      <c r="Y1957" s="12">
        <v>126.97654897032881</v>
      </c>
    </row>
    <row r="1958" spans="14:25" x14ac:dyDescent="0.25">
      <c r="N1958" s="33">
        <v>1956</v>
      </c>
      <c r="O1958" s="33">
        <f t="shared" ca="1" si="61"/>
        <v>0.71720488929573867</v>
      </c>
      <c r="P1958" s="33">
        <v>125.14251796382281</v>
      </c>
      <c r="Q1958" s="31">
        <f t="shared" si="62"/>
        <v>0.40979986734597385</v>
      </c>
      <c r="Y1958" s="12">
        <v>125.14251796382281</v>
      </c>
    </row>
    <row r="1959" spans="14:25" x14ac:dyDescent="0.25">
      <c r="N1959" s="33">
        <v>1957</v>
      </c>
      <c r="O1959" s="33">
        <f t="shared" ca="1" si="61"/>
        <v>0.29714010445076344</v>
      </c>
      <c r="P1959" s="33">
        <v>156.80340201082194</v>
      </c>
      <c r="Q1959" s="31">
        <f t="shared" si="62"/>
        <v>0.98692778076019638</v>
      </c>
      <c r="Y1959" s="12">
        <v>156.80340201082194</v>
      </c>
    </row>
    <row r="1960" spans="14:25" x14ac:dyDescent="0.25">
      <c r="N1960" s="33">
        <v>1958</v>
      </c>
      <c r="O1960" s="33">
        <f t="shared" ca="1" si="61"/>
        <v>0.62174218961037886</v>
      </c>
      <c r="P1960" s="33">
        <v>114.34951638577094</v>
      </c>
      <c r="Q1960" s="31">
        <f t="shared" si="62"/>
        <v>0.16214705440973345</v>
      </c>
      <c r="Y1960" s="12">
        <v>114.34951638577094</v>
      </c>
    </row>
    <row r="1961" spans="14:25" x14ac:dyDescent="0.25">
      <c r="N1961" s="33">
        <v>1959</v>
      </c>
      <c r="O1961" s="33">
        <f t="shared" ca="1" si="61"/>
        <v>0.34224488268456166</v>
      </c>
      <c r="P1961" s="33">
        <v>137.90835369765463</v>
      </c>
      <c r="Q1961" s="31">
        <f t="shared" si="62"/>
        <v>0.76420699580532347</v>
      </c>
      <c r="Y1961" s="12">
        <v>137.90835369765463</v>
      </c>
    </row>
    <row r="1962" spans="14:25" x14ac:dyDescent="0.25">
      <c r="N1962" s="33">
        <v>1960</v>
      </c>
      <c r="O1962" s="33">
        <f t="shared" ca="1" si="61"/>
        <v>0.42134298765827005</v>
      </c>
      <c r="P1962" s="33">
        <v>105.83412312937935</v>
      </c>
      <c r="Q1962" s="31">
        <f t="shared" si="62"/>
        <v>5.9899918694058481E-2</v>
      </c>
      <c r="Y1962" s="12">
        <v>105.83412312937935</v>
      </c>
    </row>
    <row r="1963" spans="14:25" x14ac:dyDescent="0.25">
      <c r="N1963" s="33">
        <v>1961</v>
      </c>
      <c r="O1963" s="33">
        <f t="shared" ca="1" si="61"/>
        <v>0.97198656631406055</v>
      </c>
      <c r="P1963" s="33">
        <v>120.6775426954308</v>
      </c>
      <c r="Q1963" s="31">
        <f t="shared" si="62"/>
        <v>0.29242330375267112</v>
      </c>
      <c r="Y1963" s="12">
        <v>120.6775426954308</v>
      </c>
    </row>
    <row r="1964" spans="14:25" x14ac:dyDescent="0.25">
      <c r="N1964" s="33">
        <v>1962</v>
      </c>
      <c r="O1964" s="33">
        <f t="shared" ca="1" si="61"/>
        <v>0.84272189991911428</v>
      </c>
      <c r="P1964" s="33">
        <v>129.16585896569444</v>
      </c>
      <c r="Q1964" s="31">
        <f t="shared" si="62"/>
        <v>0.5257615087171148</v>
      </c>
      <c r="Y1964" s="12">
        <v>129.16585896569444</v>
      </c>
    </row>
    <row r="1965" spans="14:25" x14ac:dyDescent="0.25">
      <c r="N1965" s="33">
        <v>1963</v>
      </c>
      <c r="O1965" s="33">
        <f t="shared" ca="1" si="61"/>
        <v>0.92390260855320927</v>
      </c>
      <c r="P1965" s="33">
        <v>117.71895055874292</v>
      </c>
      <c r="Q1965" s="31">
        <f t="shared" si="62"/>
        <v>0.22559518642753293</v>
      </c>
      <c r="Y1965" s="12">
        <v>117.71895055874292</v>
      </c>
    </row>
    <row r="1966" spans="14:25" x14ac:dyDescent="0.25">
      <c r="N1966" s="33">
        <v>1964</v>
      </c>
      <c r="O1966" s="33">
        <f t="shared" ca="1" si="61"/>
        <v>0.55459496640196526</v>
      </c>
      <c r="P1966" s="33">
        <v>130.30724749502602</v>
      </c>
      <c r="Q1966" s="31">
        <f t="shared" si="62"/>
        <v>0.55909333009185591</v>
      </c>
      <c r="Y1966" s="12">
        <v>130.30724749502602</v>
      </c>
    </row>
    <row r="1967" spans="14:25" x14ac:dyDescent="0.25">
      <c r="N1967" s="33">
        <v>1965</v>
      </c>
      <c r="O1967" s="33">
        <f t="shared" ca="1" si="61"/>
        <v>0.26689569163929783</v>
      </c>
      <c r="P1967" s="33">
        <v>147.25160272615119</v>
      </c>
      <c r="Q1967" s="31">
        <f t="shared" si="62"/>
        <v>0.92634189432463299</v>
      </c>
      <c r="Y1967" s="12">
        <v>147.25160272615119</v>
      </c>
    </row>
    <row r="1968" spans="14:25" x14ac:dyDescent="0.25">
      <c r="N1968" s="33">
        <v>1966</v>
      </c>
      <c r="O1968" s="33">
        <f t="shared" ca="1" si="61"/>
        <v>0.82175326560482465</v>
      </c>
      <c r="P1968" s="33">
        <v>133.03665084873006</v>
      </c>
      <c r="Q1968" s="31">
        <f t="shared" si="62"/>
        <v>0.63739044964652569</v>
      </c>
      <c r="Y1968" s="12">
        <v>133.03665084873006</v>
      </c>
    </row>
    <row r="1969" spans="14:25" x14ac:dyDescent="0.25">
      <c r="N1969" s="33">
        <v>1967</v>
      </c>
      <c r="O1969" s="33">
        <f t="shared" ca="1" si="61"/>
        <v>8.9174920364487376E-2</v>
      </c>
      <c r="P1969" s="33">
        <v>130.66699127645967</v>
      </c>
      <c r="Q1969" s="31">
        <f t="shared" si="62"/>
        <v>0.569560679653904</v>
      </c>
      <c r="Y1969" s="12">
        <v>130.66699127645967</v>
      </c>
    </row>
    <row r="1970" spans="14:25" x14ac:dyDescent="0.25">
      <c r="N1970" s="33">
        <v>1968</v>
      </c>
      <c r="O1970" s="33">
        <f t="shared" ca="1" si="61"/>
        <v>0.54176337155774912</v>
      </c>
      <c r="P1970" s="33">
        <v>129.00633907957848</v>
      </c>
      <c r="Q1970" s="31">
        <f t="shared" si="62"/>
        <v>0.5210975661176489</v>
      </c>
      <c r="Y1970" s="12">
        <v>129.00633907957848</v>
      </c>
    </row>
    <row r="1971" spans="14:25" x14ac:dyDescent="0.25">
      <c r="N1971" s="33">
        <v>1969</v>
      </c>
      <c r="O1971" s="33">
        <f t="shared" ca="1" si="61"/>
        <v>0.43031650904300967</v>
      </c>
      <c r="P1971" s="33">
        <v>118.52104633232454</v>
      </c>
      <c r="Q1971" s="31">
        <f t="shared" si="62"/>
        <v>0.24272057927863477</v>
      </c>
      <c r="Y1971" s="12">
        <v>118.52104633232454</v>
      </c>
    </row>
    <row r="1972" spans="14:25" x14ac:dyDescent="0.25">
      <c r="N1972" s="33">
        <v>1970</v>
      </c>
      <c r="O1972" s="33">
        <f t="shared" ca="1" si="61"/>
        <v>0.16064188073438523</v>
      </c>
      <c r="P1972" s="33">
        <v>125.49969867304944</v>
      </c>
      <c r="Q1972" s="31">
        <f t="shared" si="62"/>
        <v>0.41983986284163083</v>
      </c>
      <c r="Y1972" s="12">
        <v>125.49969867304944</v>
      </c>
    </row>
    <row r="1973" spans="14:25" x14ac:dyDescent="0.25">
      <c r="N1973" s="33">
        <v>1971</v>
      </c>
      <c r="O1973" s="33">
        <f t="shared" ca="1" si="61"/>
        <v>0.9767425131797105</v>
      </c>
      <c r="P1973" s="33">
        <v>124.26071222263582</v>
      </c>
      <c r="Q1973" s="31">
        <f t="shared" si="62"/>
        <v>0.38535017597272758</v>
      </c>
      <c r="Y1973" s="12">
        <v>124.26071222263582</v>
      </c>
    </row>
    <row r="1974" spans="14:25" x14ac:dyDescent="0.25">
      <c r="N1974" s="33">
        <v>1972</v>
      </c>
      <c r="O1974" s="33">
        <f t="shared" ca="1" si="61"/>
        <v>0.60578583850425083</v>
      </c>
      <c r="P1974" s="33">
        <v>142.66770910631433</v>
      </c>
      <c r="Q1974" s="31">
        <f t="shared" si="62"/>
        <v>0.86162787449488121</v>
      </c>
      <c r="Y1974" s="12">
        <v>142.66770910631433</v>
      </c>
    </row>
    <row r="1975" spans="14:25" x14ac:dyDescent="0.25">
      <c r="N1975" s="33">
        <v>1973</v>
      </c>
      <c r="O1975" s="33">
        <f t="shared" ca="1" si="61"/>
        <v>0.22994209482120553</v>
      </c>
      <c r="P1975" s="33">
        <v>129.08815429283609</v>
      </c>
      <c r="Q1975" s="31">
        <f t="shared" si="62"/>
        <v>0.52348959087730129</v>
      </c>
      <c r="Y1975" s="12">
        <v>129.08815429283609</v>
      </c>
    </row>
    <row r="1976" spans="14:25" x14ac:dyDescent="0.25">
      <c r="N1976" s="33">
        <v>1974</v>
      </c>
      <c r="O1976" s="33">
        <f t="shared" ca="1" si="61"/>
        <v>0.92632033261106217</v>
      </c>
      <c r="P1976" s="33">
        <v>103.49351364313286</v>
      </c>
      <c r="Q1976" s="31">
        <f t="shared" si="62"/>
        <v>4.3810421356767361E-2</v>
      </c>
      <c r="Y1976" s="12">
        <v>103.49351364313286</v>
      </c>
    </row>
    <row r="1977" spans="14:25" x14ac:dyDescent="0.25">
      <c r="N1977" s="33">
        <v>1975</v>
      </c>
      <c r="O1977" s="33">
        <f t="shared" ca="1" si="61"/>
        <v>6.1781315218999766E-2</v>
      </c>
      <c r="P1977" s="33">
        <v>131.91310837537489</v>
      </c>
      <c r="Q1977" s="31">
        <f t="shared" si="62"/>
        <v>0.60553095272935797</v>
      </c>
      <c r="Y1977" s="12">
        <v>131.91310837537489</v>
      </c>
    </row>
    <row r="1978" spans="14:25" x14ac:dyDescent="0.25">
      <c r="N1978" s="33">
        <v>1976</v>
      </c>
      <c r="O1978" s="33">
        <f t="shared" ca="1" si="61"/>
        <v>0.52715074464805212</v>
      </c>
      <c r="P1978" s="33">
        <v>128.61169967334246</v>
      </c>
      <c r="Q1978" s="31">
        <f t="shared" si="62"/>
        <v>0.50956337976845445</v>
      </c>
      <c r="Y1978" s="12">
        <v>128.61169967334246</v>
      </c>
    </row>
    <row r="1979" spans="14:25" x14ac:dyDescent="0.25">
      <c r="N1979" s="33">
        <v>1977</v>
      </c>
      <c r="O1979" s="33">
        <f t="shared" ca="1" si="61"/>
        <v>0.33025495579331232</v>
      </c>
      <c r="P1979" s="33">
        <v>116.44221623693933</v>
      </c>
      <c r="Q1979" s="31">
        <f t="shared" si="62"/>
        <v>0.19992612022601294</v>
      </c>
      <c r="Y1979" s="12">
        <v>116.44221623693933</v>
      </c>
    </row>
    <row r="1980" spans="14:25" x14ac:dyDescent="0.25">
      <c r="N1980" s="33">
        <v>1978</v>
      </c>
      <c r="O1980" s="33">
        <f t="shared" ca="1" si="61"/>
        <v>0.89198998005322261</v>
      </c>
      <c r="P1980" s="33">
        <v>132.18424641885753</v>
      </c>
      <c r="Q1980" s="31">
        <f t="shared" si="62"/>
        <v>0.61327817068462276</v>
      </c>
      <c r="Y1980" s="12">
        <v>132.18424641885753</v>
      </c>
    </row>
    <row r="1981" spans="14:25" x14ac:dyDescent="0.25">
      <c r="N1981" s="33">
        <v>1979</v>
      </c>
      <c r="O1981" s="33">
        <f t="shared" ca="1" si="61"/>
        <v>0.84430239212757818</v>
      </c>
      <c r="P1981" s="33">
        <v>128.62905303031761</v>
      </c>
      <c r="Q1981" s="31">
        <f t="shared" si="62"/>
        <v>0.51007035558851821</v>
      </c>
      <c r="Y1981" s="12">
        <v>128.62905303031761</v>
      </c>
    </row>
    <row r="1982" spans="14:25" x14ac:dyDescent="0.25">
      <c r="N1982" s="33">
        <v>1980</v>
      </c>
      <c r="O1982" s="33">
        <f t="shared" ca="1" si="61"/>
        <v>0.67365971998375396</v>
      </c>
      <c r="P1982" s="33">
        <v>124.10976887933202</v>
      </c>
      <c r="Q1982" s="31">
        <f t="shared" si="62"/>
        <v>0.3812176479903201</v>
      </c>
      <c r="Y1982" s="12">
        <v>124.10976887933202</v>
      </c>
    </row>
    <row r="1983" spans="14:25" x14ac:dyDescent="0.25">
      <c r="N1983" s="33">
        <v>1981</v>
      </c>
      <c r="O1983" s="33">
        <f t="shared" ca="1" si="61"/>
        <v>0.13303115856178116</v>
      </c>
      <c r="P1983" s="33">
        <v>146.20210050925365</v>
      </c>
      <c r="Q1983" s="31">
        <f t="shared" si="62"/>
        <v>0.91398546635904043</v>
      </c>
      <c r="Y1983" s="12">
        <v>146.20210050925365</v>
      </c>
    </row>
    <row r="1984" spans="14:25" x14ac:dyDescent="0.25">
      <c r="N1984" s="33">
        <v>1982</v>
      </c>
      <c r="O1984" s="33">
        <f t="shared" ca="1" si="61"/>
        <v>0.30365610995934034</v>
      </c>
      <c r="P1984" s="33">
        <v>125.72721963506802</v>
      </c>
      <c r="Q1984" s="31">
        <f t="shared" si="62"/>
        <v>0.42627201978221319</v>
      </c>
      <c r="Y1984" s="12">
        <v>125.72721963506802</v>
      </c>
    </row>
    <row r="1985" spans="14:25" x14ac:dyDescent="0.25">
      <c r="N1985" s="33">
        <v>1983</v>
      </c>
      <c r="O1985" s="33">
        <f t="shared" ca="1" si="61"/>
        <v>8.0842488353885744E-2</v>
      </c>
      <c r="P1985" s="33">
        <v>128.31843488376279</v>
      </c>
      <c r="Q1985" s="31">
        <f t="shared" si="62"/>
        <v>0.50100030484083002</v>
      </c>
      <c r="Y1985" s="12">
        <v>128.31843488376279</v>
      </c>
    </row>
    <row r="1986" spans="14:25" x14ac:dyDescent="0.25">
      <c r="N1986" s="33">
        <v>1984</v>
      </c>
      <c r="O1986" s="33">
        <f t="shared" ca="1" si="61"/>
        <v>0.86526107587605416</v>
      </c>
      <c r="P1986" s="33">
        <v>124.87115174966443</v>
      </c>
      <c r="Q1986" s="31">
        <f t="shared" si="62"/>
        <v>0.40222240788293934</v>
      </c>
      <c r="Y1986" s="12">
        <v>124.87115174966443</v>
      </c>
    </row>
    <row r="1987" spans="14:25" x14ac:dyDescent="0.25">
      <c r="N1987" s="33">
        <v>1985</v>
      </c>
      <c r="O1987" s="33">
        <f t="shared" ca="1" si="61"/>
        <v>0.76095748069043512</v>
      </c>
      <c r="P1987" s="33">
        <v>111.93717549426285</v>
      </c>
      <c r="Q1987" s="31">
        <f t="shared" si="62"/>
        <v>0.12515709536365188</v>
      </c>
      <c r="Y1987" s="12">
        <v>111.93717549426285</v>
      </c>
    </row>
    <row r="1988" spans="14:25" x14ac:dyDescent="0.25">
      <c r="N1988" s="33">
        <v>1986</v>
      </c>
      <c r="O1988" s="33">
        <f t="shared" ref="O1988:O2002" ca="1" si="63">RAND()</f>
        <v>0.45196712260688687</v>
      </c>
      <c r="P1988" s="33">
        <v>124.48219785047218</v>
      </c>
      <c r="Q1988" s="31">
        <f t="shared" ref="Q1988:Q2002" si="64">_xlfn.NORM.S.DIST(($L$5+$L$6*ASINH((P1988-$L$3)/$L$4)),TRUE)</f>
        <v>0.3914429958131258</v>
      </c>
      <c r="Y1988" s="12">
        <v>124.48219785047218</v>
      </c>
    </row>
    <row r="1989" spans="14:25" x14ac:dyDescent="0.25">
      <c r="N1989" s="33">
        <v>1987</v>
      </c>
      <c r="O1989" s="33">
        <f t="shared" ca="1" si="63"/>
        <v>9.0355859085007428E-2</v>
      </c>
      <c r="P1989" s="33">
        <v>145.04354876001213</v>
      </c>
      <c r="Q1989" s="31">
        <f t="shared" si="64"/>
        <v>0.89868787368148628</v>
      </c>
      <c r="Y1989" s="12">
        <v>145.04354876001213</v>
      </c>
    </row>
    <row r="1990" spans="14:25" x14ac:dyDescent="0.25">
      <c r="N1990" s="33">
        <v>1988</v>
      </c>
      <c r="O1990" s="33">
        <f t="shared" ca="1" si="63"/>
        <v>0.63269341849237282</v>
      </c>
      <c r="P1990" s="33">
        <v>130.17850012926823</v>
      </c>
      <c r="Q1990" s="31">
        <f t="shared" si="64"/>
        <v>0.55534106316893639</v>
      </c>
      <c r="Y1990" s="12">
        <v>130.17850012926823</v>
      </c>
    </row>
    <row r="1991" spans="14:25" x14ac:dyDescent="0.25">
      <c r="N1991" s="33">
        <v>1989</v>
      </c>
      <c r="O1991" s="33">
        <f t="shared" ca="1" si="63"/>
        <v>0.65091603260342668</v>
      </c>
      <c r="P1991" s="33">
        <v>118.24997621492469</v>
      </c>
      <c r="Q1991" s="31">
        <f t="shared" si="64"/>
        <v>0.23684795869058525</v>
      </c>
      <c r="Y1991" s="12">
        <v>118.24997621492469</v>
      </c>
    </row>
    <row r="1992" spans="14:25" x14ac:dyDescent="0.25">
      <c r="N1992" s="33">
        <v>1990</v>
      </c>
      <c r="O1992" s="33">
        <f t="shared" ca="1" si="63"/>
        <v>4.4427863735264417E-2</v>
      </c>
      <c r="P1992" s="33">
        <v>113.06795015942144</v>
      </c>
      <c r="Q1992" s="31">
        <f t="shared" si="64"/>
        <v>0.14163645273758796</v>
      </c>
      <c r="Y1992" s="12">
        <v>113.06795015942144</v>
      </c>
    </row>
    <row r="1993" spans="14:25" x14ac:dyDescent="0.25">
      <c r="N1993" s="33">
        <v>1991</v>
      </c>
      <c r="O1993" s="33">
        <f t="shared" ca="1" si="63"/>
        <v>0.95270049588122341</v>
      </c>
      <c r="P1993" s="33">
        <v>117.57244642836551</v>
      </c>
      <c r="Q1993" s="31">
        <f t="shared" si="64"/>
        <v>0.22254981522474063</v>
      </c>
      <c r="Y1993" s="12">
        <v>117.57244642836551</v>
      </c>
    </row>
    <row r="1994" spans="14:25" x14ac:dyDescent="0.25">
      <c r="N1994" s="33">
        <v>1992</v>
      </c>
      <c r="O1994" s="33">
        <f t="shared" ca="1" si="63"/>
        <v>0.86123675098347918</v>
      </c>
      <c r="P1994" s="33">
        <v>136.21749551730713</v>
      </c>
      <c r="Q1994" s="31">
        <f t="shared" si="64"/>
        <v>0.72277619340465393</v>
      </c>
      <c r="Y1994" s="12">
        <v>136.21749551730713</v>
      </c>
    </row>
    <row r="1995" spans="14:25" x14ac:dyDescent="0.25">
      <c r="N1995" s="33">
        <v>1993</v>
      </c>
      <c r="O1995" s="33">
        <f t="shared" ca="1" si="63"/>
        <v>8.6702060395735581E-2</v>
      </c>
      <c r="P1995" s="33">
        <v>133.53008356109603</v>
      </c>
      <c r="Q1995" s="31">
        <f t="shared" si="64"/>
        <v>0.6511526235157683</v>
      </c>
      <c r="Y1995" s="12">
        <v>133.53008356109603</v>
      </c>
    </row>
    <row r="1996" spans="14:25" x14ac:dyDescent="0.25">
      <c r="N1996" s="33">
        <v>1994</v>
      </c>
      <c r="O1996" s="33">
        <f t="shared" ca="1" si="63"/>
        <v>0.96821477117546739</v>
      </c>
      <c r="P1996" s="33">
        <v>145.50450748159517</v>
      </c>
      <c r="Q1996" s="31">
        <f t="shared" si="64"/>
        <v>0.90498721616304101</v>
      </c>
      <c r="Y1996" s="12">
        <v>145.50450748159517</v>
      </c>
    </row>
    <row r="1997" spans="14:25" x14ac:dyDescent="0.25">
      <c r="N1997" s="33">
        <v>1995</v>
      </c>
      <c r="O1997" s="33">
        <f t="shared" ca="1" si="63"/>
        <v>0.96255876375180915</v>
      </c>
      <c r="P1997" s="33">
        <v>130.06951236236341</v>
      </c>
      <c r="Q1997" s="31">
        <f t="shared" si="64"/>
        <v>0.55216255860723384</v>
      </c>
      <c r="Y1997" s="12">
        <v>130.06951236236341</v>
      </c>
    </row>
    <row r="1998" spans="14:25" x14ac:dyDescent="0.25">
      <c r="N1998" s="33">
        <v>1996</v>
      </c>
      <c r="O1998" s="33">
        <f t="shared" ca="1" si="63"/>
        <v>0.48001222205200955</v>
      </c>
      <c r="P1998" s="33">
        <v>121.94070071316304</v>
      </c>
      <c r="Q1998" s="31">
        <f t="shared" si="64"/>
        <v>0.32384309573715364</v>
      </c>
      <c r="Y1998" s="12">
        <v>121.94070071316304</v>
      </c>
    </row>
    <row r="1999" spans="14:25" x14ac:dyDescent="0.25">
      <c r="N1999" s="33">
        <v>1997</v>
      </c>
      <c r="O1999" s="33">
        <f t="shared" ca="1" si="63"/>
        <v>0.75646863945008169</v>
      </c>
      <c r="P1999" s="33">
        <v>121.78246144614099</v>
      </c>
      <c r="Q1999" s="31">
        <f t="shared" si="64"/>
        <v>0.31982047381418149</v>
      </c>
      <c r="Y1999" s="12">
        <v>121.78246144614099</v>
      </c>
    </row>
    <row r="2000" spans="14:25" x14ac:dyDescent="0.25">
      <c r="N2000" s="33">
        <v>1998</v>
      </c>
      <c r="O2000" s="33">
        <f t="shared" ca="1" si="63"/>
        <v>0.75344975158859639</v>
      </c>
      <c r="P2000" s="33">
        <v>133.97231314102163</v>
      </c>
      <c r="Q2000" s="31">
        <f t="shared" si="64"/>
        <v>0.66334667449063611</v>
      </c>
      <c r="Y2000" s="12">
        <v>133.97231314102163</v>
      </c>
    </row>
    <row r="2001" spans="14:25" x14ac:dyDescent="0.25">
      <c r="N2001" s="33">
        <v>1999</v>
      </c>
      <c r="O2001" s="33">
        <f t="shared" ca="1" si="63"/>
        <v>0.62704649755298736</v>
      </c>
      <c r="P2001" s="33">
        <v>129.45388883946558</v>
      </c>
      <c r="Q2001" s="31">
        <f t="shared" si="64"/>
        <v>0.53418225154855525</v>
      </c>
      <c r="Y2001" s="12">
        <v>129.45388883946558</v>
      </c>
    </row>
    <row r="2002" spans="14:25" x14ac:dyDescent="0.25">
      <c r="N2002" s="33">
        <v>2000</v>
      </c>
      <c r="O2002" s="33">
        <f t="shared" ca="1" si="63"/>
        <v>0.52014514418405</v>
      </c>
      <c r="P2002" s="33">
        <v>119.83849280984012</v>
      </c>
      <c r="Q2002" s="31">
        <f t="shared" si="64"/>
        <v>0.27246982260012376</v>
      </c>
      <c r="Y2002" s="12">
        <v>119.83849280984012</v>
      </c>
    </row>
  </sheetData>
  <mergeCells count="9">
    <mergeCell ref="B16:H16"/>
    <mergeCell ref="S16:T16"/>
    <mergeCell ref="B17:H20"/>
    <mergeCell ref="B2:H2"/>
    <mergeCell ref="J2:L2"/>
    <mergeCell ref="B3:H11"/>
    <mergeCell ref="S10:T10"/>
    <mergeCell ref="B12:H12"/>
    <mergeCell ref="B13:H1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L2002"/>
  <sheetViews>
    <sheetView zoomScale="80" zoomScaleNormal="80" workbookViewId="0">
      <selection activeCell="G10" sqref="G10"/>
    </sheetView>
  </sheetViews>
  <sheetFormatPr baseColWidth="10" defaultRowHeight="15" x14ac:dyDescent="0.25"/>
  <cols>
    <col min="1" max="1" width="6" style="82" customWidth="1"/>
    <col min="2" max="2" width="5.28515625" style="82" customWidth="1"/>
    <col min="3" max="3" width="5.7109375" style="82" customWidth="1"/>
    <col min="4" max="4" width="9.7109375" style="82" customWidth="1"/>
    <col min="5" max="5" width="8.7109375" style="82" customWidth="1"/>
    <col min="6" max="8" width="11.42578125" style="82"/>
    <col min="9" max="9" width="5.7109375" style="82" customWidth="1"/>
    <col min="10" max="10" width="11.42578125" style="82"/>
    <col min="11" max="11" width="17.85546875" style="82" bestFit="1" customWidth="1"/>
    <col min="12" max="12" width="18.85546875" style="82" bestFit="1" customWidth="1"/>
    <col min="13" max="16384" width="11.42578125" style="82"/>
  </cols>
  <sheetData>
    <row r="2" spans="2:12" x14ac:dyDescent="0.25">
      <c r="B2" s="83" t="s">
        <v>54</v>
      </c>
      <c r="C2" s="84">
        <v>100</v>
      </c>
      <c r="E2" s="83" t="s">
        <v>32</v>
      </c>
      <c r="F2" s="83" t="s">
        <v>13</v>
      </c>
      <c r="G2" s="83" t="s">
        <v>33</v>
      </c>
      <c r="H2" s="85"/>
      <c r="J2" s="81" t="s">
        <v>15</v>
      </c>
      <c r="K2" s="81" t="s">
        <v>16</v>
      </c>
      <c r="L2" s="81" t="s">
        <v>17</v>
      </c>
    </row>
    <row r="3" spans="2:12" x14ac:dyDescent="0.25">
      <c r="B3" s="83" t="s">
        <v>55</v>
      </c>
      <c r="C3" s="84">
        <v>200</v>
      </c>
      <c r="E3" s="84">
        <v>1</v>
      </c>
      <c r="F3" s="84">
        <f t="shared" ref="F3:F66" ca="1" si="0">RAND()</f>
        <v>0.66563731214498389</v>
      </c>
      <c r="G3" s="84">
        <f ca="1">IF(F3&lt;(($C$3-$C$2)/($C$5+$C$4-$C$3-$C$2)),$C$2+SQRT(F3*($C$5+$C$4-$C$3-$C$2)*($C$3-$C$2)),IF(F3&lt;1-(($C$5-$C$4)/($C$5+$C$4-$C$3-$C$2)),(F3*($C$5+$C$4-$C$3-$C$2)+$C$2+$C$3)/2,$C$5-SQRT((1-F3)*($C$5+$C$4-$C$3-$C$2)*($C$5-$C$4))))</f>
        <v>615.94611850148874</v>
      </c>
      <c r="H3" s="58">
        <f ca="1">IF(G3&lt;$C$3,(1/($C$5+$C$4-$C$3-$C$2))*(1/($C$3-$C$2))*(G3-$C$2)^2,IF(G3&lt;$C$4,(1/($C$5+$C$4-$C$3-$C$2))*(2*G3-$C$2-$C$3),1-(1/($C$5+$C$4-$C$3-$C$2))*(1/($C$5-$C$4))*($C$5-G3)^2))</f>
        <v>0.66563731214498389</v>
      </c>
      <c r="J3" s="84" t="s">
        <v>19</v>
      </c>
      <c r="K3" s="84">
        <f ca="1">AVERAGE(G3:G2002)</f>
        <v>502.52224877006421</v>
      </c>
      <c r="L3" s="84">
        <f>(1/(3*($C$5+$C$4-$C$3-$C$2)))*((C5^3-C4^3)/(C5-C4)-(C3^3-C2^3)/(C3-C2))</f>
        <v>504.76190476190476</v>
      </c>
    </row>
    <row r="4" spans="2:12" x14ac:dyDescent="0.25">
      <c r="B4" s="83" t="s">
        <v>56</v>
      </c>
      <c r="C4" s="84">
        <v>700</v>
      </c>
      <c r="E4" s="84">
        <v>2</v>
      </c>
      <c r="F4" s="84">
        <f t="shared" ca="1" si="0"/>
        <v>0.27862900665228518</v>
      </c>
      <c r="G4" s="84">
        <f t="shared" ref="G4:G67" ca="1" si="1">IF(F4&lt;(($C$3-$C$2)/($C$5+$C$4-$C$3-$C$2)),$C$2+SQRT(F4*($C$5+$C$4-$C$3-$C$2)*($C$3-$C$2)),IF(F4&lt;1-(($C$5-$C$4)/($C$5+$C$4-$C$3-$C$2)),(F4*($C$5+$C$4-$C$3-$C$2)+$C$2+$C$3)/2,$C$5-SQRT((1-F4)*($C$5+$C$4-$C$3-$C$2)*($C$5-$C$4))))</f>
        <v>345.04030465659963</v>
      </c>
      <c r="H4" s="58">
        <f t="shared" ref="H4:H67" ca="1" si="2">IF(G4&lt;$C$3,(1/($C$5+$C$4-$C$3-$C$2))*(1/($C$3-$C$2))*(G4-$C$2)^2,IF(G4&lt;$C$4,(1/($C$5+$C$4-$C$3-$C$2))*(2*G4-$C$2-$C$3),1-(1/($C$5+$C$4-$C$3-$C$2))*(1/($C$5-$C$4))*($C$5-G4)^2))</f>
        <v>0.27862900665228518</v>
      </c>
      <c r="J4" s="84" t="s">
        <v>21</v>
      </c>
      <c r="K4" s="84">
        <f ca="1">_xlfn.VAR.S(G3:G2002)</f>
        <v>46991.704100577488</v>
      </c>
      <c r="L4" s="84">
        <f>(1/(6*($C$5+$C$4-$C$3-$C$2)))*((C5^4-C4^4)/(C5-C4)-(C3^4-C2^4)/(C3-C2))-L3^2</f>
        <v>44977.324263038521</v>
      </c>
    </row>
    <row r="5" spans="2:12" x14ac:dyDescent="0.25">
      <c r="B5" s="83" t="s">
        <v>57</v>
      </c>
      <c r="C5" s="84">
        <v>1000</v>
      </c>
      <c r="E5" s="84">
        <v>3</v>
      </c>
      <c r="F5" s="84">
        <f t="shared" ca="1" si="0"/>
        <v>0.10282156959202282</v>
      </c>
      <c r="G5" s="84">
        <f t="shared" ca="1" si="1"/>
        <v>221.97509871441599</v>
      </c>
      <c r="H5" s="58">
        <f t="shared" ca="1" si="2"/>
        <v>0.10282156959202285</v>
      </c>
      <c r="J5" s="84" t="s">
        <v>22</v>
      </c>
      <c r="K5" s="84">
        <f ca="1">_xlfn.STDEV.S(G3:G22002)</f>
        <v>216.77569997713647</v>
      </c>
      <c r="L5" s="84">
        <f>SQRT(L4)</f>
        <v>212.07858039660329</v>
      </c>
    </row>
    <row r="6" spans="2:12" x14ac:dyDescent="0.25">
      <c r="E6" s="84">
        <v>4</v>
      </c>
      <c r="F6" s="84">
        <f t="shared" ca="1" si="0"/>
        <v>0.21556992958090815</v>
      </c>
      <c r="G6" s="84">
        <f t="shared" ca="1" si="1"/>
        <v>300.89895070663567</v>
      </c>
      <c r="H6" s="58">
        <f t="shared" ca="1" si="2"/>
        <v>0.21556992958090809</v>
      </c>
      <c r="J6" s="84" t="s">
        <v>23</v>
      </c>
      <c r="K6" s="84">
        <f ca="1">SKEW(G3:G2002)</f>
        <v>0.14085394862939493</v>
      </c>
      <c r="L6" s="84">
        <f>SQRT(2)*(C2+C3-2*C4)*(2*C2-C3-C4)*(C2-2*C3+C4)/(5*(C2^2+C3^2+C4^2-C2*C3-C2*C4-C3*C4)^(3/2))</f>
        <v>0.50472308536849908</v>
      </c>
    </row>
    <row r="7" spans="2:12" x14ac:dyDescent="0.25">
      <c r="E7" s="84">
        <v>5</v>
      </c>
      <c r="F7" s="84">
        <f t="shared" ca="1" si="0"/>
        <v>0.82024761352082565</v>
      </c>
      <c r="G7" s="84">
        <f t="shared" ca="1" si="1"/>
        <v>725.23464133691596</v>
      </c>
      <c r="H7" s="58">
        <f t="shared" ca="1" si="2"/>
        <v>0.82024761352082565</v>
      </c>
      <c r="J7" s="84" t="s">
        <v>24</v>
      </c>
      <c r="K7" s="84">
        <f ca="1">K19/(K5^4)</f>
        <v>1.9794775566197538</v>
      </c>
      <c r="L7" s="46"/>
    </row>
    <row r="8" spans="2:12" x14ac:dyDescent="0.25">
      <c r="E8" s="84">
        <v>6</v>
      </c>
      <c r="F8" s="84">
        <f t="shared" ca="1" si="0"/>
        <v>0.39903005858633467</v>
      </c>
      <c r="G8" s="84">
        <f t="shared" ca="1" si="1"/>
        <v>429.32104101043427</v>
      </c>
      <c r="H8" s="58">
        <f t="shared" ca="1" si="2"/>
        <v>0.39903005858633467</v>
      </c>
    </row>
    <row r="9" spans="2:12" x14ac:dyDescent="0.25">
      <c r="E9" s="84">
        <v>7</v>
      </c>
      <c r="F9" s="84">
        <f t="shared" ca="1" si="0"/>
        <v>0.90623334758480323</v>
      </c>
      <c r="G9" s="84">
        <f t="shared" ca="1" si="1"/>
        <v>801.55102919293677</v>
      </c>
      <c r="H9" s="58">
        <f t="shared" ca="1" si="2"/>
        <v>0.90623334758480323</v>
      </c>
      <c r="J9" s="96" t="s">
        <v>26</v>
      </c>
      <c r="K9" s="96"/>
    </row>
    <row r="10" spans="2:12" x14ac:dyDescent="0.25">
      <c r="E10" s="84">
        <v>8</v>
      </c>
      <c r="F10" s="84">
        <f t="shared" ca="1" si="0"/>
        <v>0.83041811756480755</v>
      </c>
      <c r="G10" s="84">
        <f t="shared" ca="1" si="1"/>
        <v>733.12101876921656</v>
      </c>
      <c r="H10" s="58">
        <f t="shared" ca="1" si="2"/>
        <v>0.83041811756480743</v>
      </c>
      <c r="J10" s="84"/>
      <c r="K10" s="84">
        <f ca="1">SUMPRODUCT(G3:G2160)/COUNT(G3:G2160)</f>
        <v>502.52224877006421</v>
      </c>
    </row>
    <row r="11" spans="2:12" x14ac:dyDescent="0.25">
      <c r="E11" s="84">
        <v>9</v>
      </c>
      <c r="F11" s="84">
        <f t="shared" ca="1" si="0"/>
        <v>0.9331048751370461</v>
      </c>
      <c r="G11" s="84">
        <f t="shared" ca="1" si="1"/>
        <v>832.38152714440855</v>
      </c>
      <c r="H11" s="58">
        <f t="shared" ca="1" si="2"/>
        <v>0.9331048751370461</v>
      </c>
      <c r="J11" s="84"/>
      <c r="K11" s="84">
        <f ca="1">SUMPRODUCT(G3:G2160,G3:G2160)/COUNT(G3:G2160)</f>
        <v>299496.81875744951</v>
      </c>
    </row>
    <row r="12" spans="2:12" x14ac:dyDescent="0.25">
      <c r="E12" s="84">
        <v>10</v>
      </c>
      <c r="F12" s="84">
        <f t="shared" ca="1" si="0"/>
        <v>0.71349641009269893</v>
      </c>
      <c r="G12" s="84">
        <f t="shared" ca="1" si="1"/>
        <v>649.44748706488917</v>
      </c>
      <c r="H12" s="58">
        <f t="shared" ca="1" si="2"/>
        <v>0.71349641009269882</v>
      </c>
      <c r="J12" s="84"/>
      <c r="K12" s="84">
        <f ca="1">SUMPRODUCT(G3:G2160,G3:G2160,G3:G2160)/COUNT(G3:G2160)</f>
        <v>199141633.81245098</v>
      </c>
    </row>
    <row r="13" spans="2:12" x14ac:dyDescent="0.25">
      <c r="E13" s="84">
        <v>11</v>
      </c>
      <c r="F13" s="84">
        <f t="shared" ca="1" si="0"/>
        <v>0.6550927233512065</v>
      </c>
      <c r="G13" s="84">
        <f t="shared" ca="1" si="1"/>
        <v>608.56490634584452</v>
      </c>
      <c r="H13" s="58">
        <f t="shared" ca="1" si="2"/>
        <v>0.6550927233512065</v>
      </c>
      <c r="J13" s="84"/>
      <c r="K13" s="84">
        <f ca="1">SUMPRODUCT(G3:G2160,G3:G2160,G3:G2160,G3:G2160)/COUNT(G3:G2160)</f>
        <v>142186533442.85635</v>
      </c>
    </row>
    <row r="14" spans="2:12" x14ac:dyDescent="0.25">
      <c r="E14" s="84">
        <v>12</v>
      </c>
      <c r="F14" s="84">
        <f t="shared" ca="1" si="0"/>
        <v>0.14396306710465212</v>
      </c>
      <c r="G14" s="84">
        <f t="shared" ca="1" si="1"/>
        <v>250.77414697325648</v>
      </c>
      <c r="H14" s="58">
        <f t="shared" ca="1" si="2"/>
        <v>0.14396306710465212</v>
      </c>
    </row>
    <row r="15" spans="2:12" x14ac:dyDescent="0.25">
      <c r="E15" s="84">
        <v>13</v>
      </c>
      <c r="F15" s="84">
        <f t="shared" ca="1" si="0"/>
        <v>0.57112129484266505</v>
      </c>
      <c r="G15" s="84">
        <f t="shared" ca="1" si="1"/>
        <v>549.78490638986545</v>
      </c>
      <c r="H15" s="58">
        <f t="shared" ca="1" si="2"/>
        <v>0.57112129484266494</v>
      </c>
      <c r="J15" s="96" t="s">
        <v>27</v>
      </c>
      <c r="K15" s="96"/>
    </row>
    <row r="16" spans="2:12" x14ac:dyDescent="0.25">
      <c r="E16" s="84">
        <v>14</v>
      </c>
      <c r="F16" s="84">
        <f t="shared" ca="1" si="0"/>
        <v>0.87958767274361616</v>
      </c>
      <c r="G16" s="84">
        <f t="shared" ca="1" si="1"/>
        <v>775.11519071382077</v>
      </c>
      <c r="H16" s="58">
        <f t="shared" ca="1" si="2"/>
        <v>0.87958767274361616</v>
      </c>
      <c r="J16" s="84"/>
      <c r="K16" s="84">
        <v>0</v>
      </c>
    </row>
    <row r="17" spans="5:11" x14ac:dyDescent="0.25">
      <c r="E17" s="84">
        <v>15</v>
      </c>
      <c r="F17" s="84">
        <f t="shared" ca="1" si="0"/>
        <v>0.96259277313389668</v>
      </c>
      <c r="G17" s="84">
        <f t="shared" ca="1" si="1"/>
        <v>874.65633129765433</v>
      </c>
      <c r="H17" s="58">
        <f t="shared" ca="1" si="2"/>
        <v>0.96259277313389668</v>
      </c>
      <c r="J17" s="84"/>
      <c r="K17" s="84">
        <f ca="1">K11-K10^2</f>
        <v>46968.208248527197</v>
      </c>
    </row>
    <row r="18" spans="5:11" x14ac:dyDescent="0.25">
      <c r="E18" s="84">
        <v>16</v>
      </c>
      <c r="F18" s="84">
        <f t="shared" ca="1" si="0"/>
        <v>0.62346494113236306</v>
      </c>
      <c r="G18" s="84">
        <f t="shared" ca="1" si="1"/>
        <v>586.42545879265413</v>
      </c>
      <c r="H18" s="58">
        <f t="shared" ca="1" si="2"/>
        <v>0.62346494113236306</v>
      </c>
      <c r="J18" s="84"/>
      <c r="K18" s="84">
        <f ca="1">K12-3*K10*K11+2*K10^3</f>
        <v>1432679.6914759576</v>
      </c>
    </row>
    <row r="19" spans="5:11" x14ac:dyDescent="0.25">
      <c r="E19" s="84">
        <v>17</v>
      </c>
      <c r="F19" s="84">
        <f t="shared" ca="1" si="0"/>
        <v>0.31034580559219516</v>
      </c>
      <c r="G19" s="84">
        <f t="shared" ca="1" si="1"/>
        <v>367.24206391453663</v>
      </c>
      <c r="H19" s="58">
        <f t="shared" ca="1" si="2"/>
        <v>0.31034580559219521</v>
      </c>
      <c r="J19" s="84"/>
      <c r="K19" s="84">
        <f ca="1">K13-4*K10*K12+6*(K10^2)*K11-3*(K10^4)</f>
        <v>4371122433.4129639</v>
      </c>
    </row>
    <row r="20" spans="5:11" x14ac:dyDescent="0.25">
      <c r="E20" s="84">
        <v>18</v>
      </c>
      <c r="F20" s="84">
        <f t="shared" ca="1" si="0"/>
        <v>0.86922042707775882</v>
      </c>
      <c r="G20" s="84">
        <f t="shared" ca="1" si="1"/>
        <v>765.63400283458077</v>
      </c>
      <c r="H20" s="58">
        <f t="shared" ca="1" si="2"/>
        <v>0.86922042707775882</v>
      </c>
    </row>
    <row r="21" spans="5:11" x14ac:dyDescent="0.25">
      <c r="E21" s="84">
        <v>19</v>
      </c>
      <c r="F21" s="84">
        <f t="shared" ca="1" si="0"/>
        <v>0.91838396821722357</v>
      </c>
      <c r="G21" s="84">
        <f t="shared" ca="1" si="1"/>
        <v>814.85483168938458</v>
      </c>
      <c r="H21" s="58">
        <f t="shared" ca="1" si="2"/>
        <v>0.91838396821722357</v>
      </c>
    </row>
    <row r="22" spans="5:11" x14ac:dyDescent="0.25">
      <c r="E22" s="84">
        <v>20</v>
      </c>
      <c r="F22" s="84">
        <f t="shared" ca="1" si="0"/>
        <v>0.11830816319015858</v>
      </c>
      <c r="G22" s="84">
        <f t="shared" ca="1" si="1"/>
        <v>232.81571423311101</v>
      </c>
      <c r="H22" s="58">
        <f t="shared" ca="1" si="2"/>
        <v>0.11830816319015859</v>
      </c>
    </row>
    <row r="23" spans="5:11" x14ac:dyDescent="0.25">
      <c r="E23" s="84">
        <v>21</v>
      </c>
      <c r="F23" s="84">
        <f t="shared" ca="1" si="0"/>
        <v>0.55331208147684163</v>
      </c>
      <c r="G23" s="84">
        <f t="shared" ca="1" si="1"/>
        <v>537.31845703378917</v>
      </c>
      <c r="H23" s="58">
        <f t="shared" ca="1" si="2"/>
        <v>0.55331208147684163</v>
      </c>
    </row>
    <row r="24" spans="5:11" x14ac:dyDescent="0.25">
      <c r="E24" s="84">
        <v>22</v>
      </c>
      <c r="F24" s="84">
        <f t="shared" ca="1" si="0"/>
        <v>0.98735025051004122</v>
      </c>
      <c r="G24" s="84">
        <f t="shared" ca="1" si="1"/>
        <v>927.11039315661878</v>
      </c>
      <c r="H24" s="58">
        <f t="shared" ca="1" si="2"/>
        <v>0.98735025051004122</v>
      </c>
    </row>
    <row r="25" spans="5:11" x14ac:dyDescent="0.25">
      <c r="E25" s="84">
        <v>23</v>
      </c>
      <c r="F25" s="84">
        <f t="shared" ca="1" si="0"/>
        <v>0.65045736295011891</v>
      </c>
      <c r="G25" s="84">
        <f t="shared" ca="1" si="1"/>
        <v>605.32015406508322</v>
      </c>
      <c r="H25" s="58">
        <f t="shared" ca="1" si="2"/>
        <v>0.65045736295011891</v>
      </c>
    </row>
    <row r="26" spans="5:11" x14ac:dyDescent="0.25">
      <c r="E26" s="84">
        <v>24</v>
      </c>
      <c r="F26" s="84">
        <f t="shared" ca="1" si="0"/>
        <v>0.11863335428960853</v>
      </c>
      <c r="G26" s="84">
        <f t="shared" ca="1" si="1"/>
        <v>233.04334800272596</v>
      </c>
      <c r="H26" s="58">
        <f t="shared" ca="1" si="2"/>
        <v>0.11863335428960851</v>
      </c>
    </row>
    <row r="27" spans="5:11" x14ac:dyDescent="0.25">
      <c r="E27" s="84">
        <v>25</v>
      </c>
      <c r="F27" s="84">
        <f t="shared" ca="1" si="0"/>
        <v>0.55393005574416121</v>
      </c>
      <c r="G27" s="84">
        <f t="shared" ca="1" si="1"/>
        <v>537.75103902091291</v>
      </c>
      <c r="H27" s="58">
        <f t="shared" ca="1" si="2"/>
        <v>0.55393005574416132</v>
      </c>
    </row>
    <row r="28" spans="5:11" x14ac:dyDescent="0.25">
      <c r="E28" s="84">
        <v>26</v>
      </c>
      <c r="F28" s="84">
        <f t="shared" ca="1" si="0"/>
        <v>0.26729044439363259</v>
      </c>
      <c r="G28" s="84">
        <f t="shared" ca="1" si="1"/>
        <v>337.10331107554282</v>
      </c>
      <c r="H28" s="58">
        <f t="shared" ca="1" si="2"/>
        <v>0.26729044439363259</v>
      </c>
    </row>
    <row r="29" spans="5:11" x14ac:dyDescent="0.25">
      <c r="E29" s="84">
        <v>27</v>
      </c>
      <c r="F29" s="84">
        <f t="shared" ca="1" si="0"/>
        <v>0.41727480717549004</v>
      </c>
      <c r="G29" s="84">
        <f t="shared" ca="1" si="1"/>
        <v>442.09236502284301</v>
      </c>
      <c r="H29" s="58">
        <f t="shared" ca="1" si="2"/>
        <v>0.41727480717549004</v>
      </c>
    </row>
    <row r="30" spans="5:11" x14ac:dyDescent="0.25">
      <c r="E30" s="84">
        <v>28</v>
      </c>
      <c r="F30" s="84">
        <f t="shared" ca="1" si="0"/>
        <v>0.62145796953468502</v>
      </c>
      <c r="G30" s="84">
        <f t="shared" ca="1" si="1"/>
        <v>585.02057867427948</v>
      </c>
      <c r="H30" s="58">
        <f t="shared" ca="1" si="2"/>
        <v>0.62145796953468502</v>
      </c>
    </row>
    <row r="31" spans="5:11" x14ac:dyDescent="0.25">
      <c r="E31" s="84">
        <v>29</v>
      </c>
      <c r="F31" s="84">
        <f t="shared" ca="1" si="0"/>
        <v>0.60663796665228531</v>
      </c>
      <c r="G31" s="84">
        <f t="shared" ca="1" si="1"/>
        <v>574.64657665659979</v>
      </c>
      <c r="H31" s="58">
        <f t="shared" ca="1" si="2"/>
        <v>0.60663796665228542</v>
      </c>
    </row>
    <row r="32" spans="5:11" x14ac:dyDescent="0.25">
      <c r="E32" s="84">
        <v>30</v>
      </c>
      <c r="F32" s="84">
        <f t="shared" ca="1" si="0"/>
        <v>0.97198337480886976</v>
      </c>
      <c r="G32" s="84">
        <f t="shared" ca="1" si="1"/>
        <v>891.52427653951918</v>
      </c>
      <c r="H32" s="58">
        <f t="shared" ca="1" si="2"/>
        <v>0.97198337480886976</v>
      </c>
    </row>
    <row r="33" spans="5:8" x14ac:dyDescent="0.25">
      <c r="E33" s="84">
        <v>31</v>
      </c>
      <c r="F33" s="84">
        <f t="shared" ca="1" si="0"/>
        <v>0.4380893748837511</v>
      </c>
      <c r="G33" s="84">
        <f t="shared" ca="1" si="1"/>
        <v>456.66256241862578</v>
      </c>
      <c r="H33" s="58">
        <f t="shared" ca="1" si="2"/>
        <v>0.4380893748837511</v>
      </c>
    </row>
    <row r="34" spans="5:8" x14ac:dyDescent="0.25">
      <c r="E34" s="84">
        <v>32</v>
      </c>
      <c r="F34" s="84">
        <f t="shared" ca="1" si="0"/>
        <v>5.3534278860105089E-2</v>
      </c>
      <c r="G34" s="84">
        <f t="shared" ca="1" si="1"/>
        <v>186.57250741670077</v>
      </c>
      <c r="H34" s="58">
        <f t="shared" ca="1" si="2"/>
        <v>5.3534278860105075E-2</v>
      </c>
    </row>
    <row r="35" spans="5:8" x14ac:dyDescent="0.25">
      <c r="E35" s="84">
        <v>33</v>
      </c>
      <c r="F35" s="84">
        <f t="shared" ca="1" si="0"/>
        <v>0.52156943304747971</v>
      </c>
      <c r="G35" s="84">
        <f t="shared" ca="1" si="1"/>
        <v>515.09860313323588</v>
      </c>
      <c r="H35" s="58">
        <f t="shared" ca="1" si="2"/>
        <v>0.52156943304747982</v>
      </c>
    </row>
    <row r="36" spans="5:8" x14ac:dyDescent="0.25">
      <c r="E36" s="84">
        <v>34</v>
      </c>
      <c r="F36" s="84">
        <f t="shared" ca="1" si="0"/>
        <v>0.68852997070885857</v>
      </c>
      <c r="G36" s="84">
        <f t="shared" ca="1" si="1"/>
        <v>631.97097949620093</v>
      </c>
      <c r="H36" s="58">
        <f t="shared" ca="1" si="2"/>
        <v>0.68852997070885846</v>
      </c>
    </row>
    <row r="37" spans="5:8" x14ac:dyDescent="0.25">
      <c r="E37" s="84">
        <v>35</v>
      </c>
      <c r="F37" s="84">
        <f t="shared" ca="1" si="0"/>
        <v>0.84703100069932324</v>
      </c>
      <c r="G37" s="84">
        <f t="shared" ca="1" si="1"/>
        <v>746.53012071197838</v>
      </c>
      <c r="H37" s="58">
        <f t="shared" ca="1" si="2"/>
        <v>0.84703100069932324</v>
      </c>
    </row>
    <row r="38" spans="5:8" x14ac:dyDescent="0.25">
      <c r="E38" s="84">
        <v>36</v>
      </c>
      <c r="F38" s="84">
        <f t="shared" ca="1" si="0"/>
        <v>0.27090251158495626</v>
      </c>
      <c r="G38" s="84">
        <f t="shared" ca="1" si="1"/>
        <v>339.63175810946939</v>
      </c>
      <c r="H38" s="58">
        <f t="shared" ca="1" si="2"/>
        <v>0.27090251158495626</v>
      </c>
    </row>
    <row r="39" spans="5:8" x14ac:dyDescent="0.25">
      <c r="E39" s="84">
        <v>37</v>
      </c>
      <c r="F39" s="84">
        <f t="shared" ca="1" si="0"/>
        <v>0.23244905250169068</v>
      </c>
      <c r="G39" s="84">
        <f t="shared" ca="1" si="1"/>
        <v>312.71433675118351</v>
      </c>
      <c r="H39" s="58">
        <f t="shared" ca="1" si="2"/>
        <v>0.23244905250169073</v>
      </c>
    </row>
    <row r="40" spans="5:8" x14ac:dyDescent="0.25">
      <c r="E40" s="84">
        <v>38</v>
      </c>
      <c r="F40" s="84">
        <f t="shared" ca="1" si="0"/>
        <v>0.13369098205590657</v>
      </c>
      <c r="G40" s="84">
        <f t="shared" ca="1" si="1"/>
        <v>243.58368743913459</v>
      </c>
      <c r="H40" s="58">
        <f t="shared" ca="1" si="2"/>
        <v>0.13369098205590657</v>
      </c>
    </row>
    <row r="41" spans="5:8" x14ac:dyDescent="0.25">
      <c r="E41" s="84">
        <v>39</v>
      </c>
      <c r="F41" s="84">
        <f t="shared" ca="1" si="0"/>
        <v>0.12325232170787048</v>
      </c>
      <c r="G41" s="84">
        <f t="shared" ca="1" si="1"/>
        <v>236.27662519550933</v>
      </c>
      <c r="H41" s="58">
        <f t="shared" ca="1" si="2"/>
        <v>0.12325232170787047</v>
      </c>
    </row>
    <row r="42" spans="5:8" x14ac:dyDescent="0.25">
      <c r="E42" s="84">
        <v>40</v>
      </c>
      <c r="F42" s="84">
        <f t="shared" ca="1" si="0"/>
        <v>0.88464643398311182</v>
      </c>
      <c r="G42" s="84">
        <f t="shared" ca="1" si="1"/>
        <v>779.88980549031123</v>
      </c>
      <c r="H42" s="58">
        <f t="shared" ca="1" si="2"/>
        <v>0.88464643398311182</v>
      </c>
    </row>
    <row r="43" spans="5:8" x14ac:dyDescent="0.25">
      <c r="E43" s="84">
        <v>41</v>
      </c>
      <c r="F43" s="84">
        <f t="shared" ca="1" si="0"/>
        <v>0.32612006409372463</v>
      </c>
      <c r="G43" s="84">
        <f t="shared" ca="1" si="1"/>
        <v>378.28404486560726</v>
      </c>
      <c r="H43" s="58">
        <f t="shared" ca="1" si="2"/>
        <v>0.32612006409372463</v>
      </c>
    </row>
    <row r="44" spans="5:8" x14ac:dyDescent="0.25">
      <c r="E44" s="84">
        <v>42</v>
      </c>
      <c r="F44" s="84">
        <f t="shared" ca="1" si="0"/>
        <v>0.70400914284479932</v>
      </c>
      <c r="G44" s="84">
        <f t="shared" ca="1" si="1"/>
        <v>642.80639999135951</v>
      </c>
      <c r="H44" s="58">
        <f t="shared" ca="1" si="2"/>
        <v>0.70400914284479932</v>
      </c>
    </row>
    <row r="45" spans="5:8" x14ac:dyDescent="0.25">
      <c r="E45" s="84">
        <v>43</v>
      </c>
      <c r="F45" s="84">
        <f t="shared" ca="1" si="0"/>
        <v>0.59280290452034767</v>
      </c>
      <c r="G45" s="84">
        <f t="shared" ca="1" si="1"/>
        <v>564.96203316424339</v>
      </c>
      <c r="H45" s="58">
        <f t="shared" ca="1" si="2"/>
        <v>0.59280290452034767</v>
      </c>
    </row>
    <row r="46" spans="5:8" x14ac:dyDescent="0.25">
      <c r="E46" s="84">
        <v>44</v>
      </c>
      <c r="F46" s="84">
        <f t="shared" ca="1" si="0"/>
        <v>0.66900136196944004</v>
      </c>
      <c r="G46" s="84">
        <f t="shared" ca="1" si="1"/>
        <v>618.30095337860803</v>
      </c>
      <c r="H46" s="58">
        <f t="shared" ca="1" si="2"/>
        <v>0.66900136196944004</v>
      </c>
    </row>
    <row r="47" spans="5:8" x14ac:dyDescent="0.25">
      <c r="E47" s="84">
        <v>45</v>
      </c>
      <c r="F47" s="84">
        <f t="shared" ca="1" si="0"/>
        <v>0.74876092075282363</v>
      </c>
      <c r="G47" s="84">
        <f t="shared" ca="1" si="1"/>
        <v>674.13264452697649</v>
      </c>
      <c r="H47" s="58">
        <f t="shared" ca="1" si="2"/>
        <v>0.74876092075282352</v>
      </c>
    </row>
    <row r="48" spans="5:8" x14ac:dyDescent="0.25">
      <c r="E48" s="84">
        <v>46</v>
      </c>
      <c r="F48" s="84">
        <f t="shared" ca="1" si="0"/>
        <v>0.7855287354711068</v>
      </c>
      <c r="G48" s="84">
        <f t="shared" ca="1" si="1"/>
        <v>699.87011482977471</v>
      </c>
      <c r="H48" s="58">
        <f t="shared" ca="1" si="2"/>
        <v>0.78552873547110669</v>
      </c>
    </row>
    <row r="49" spans="5:8" x14ac:dyDescent="0.25">
      <c r="E49" s="84">
        <v>47</v>
      </c>
      <c r="F49" s="84">
        <f t="shared" ca="1" si="0"/>
        <v>0.68360252360980633</v>
      </c>
      <c r="G49" s="84">
        <f t="shared" ca="1" si="1"/>
        <v>628.52176652686444</v>
      </c>
      <c r="H49" s="58">
        <f t="shared" ca="1" si="2"/>
        <v>0.68360252360980633</v>
      </c>
    </row>
    <row r="50" spans="5:8" x14ac:dyDescent="0.25">
      <c r="E50" s="84">
        <v>48</v>
      </c>
      <c r="F50" s="84">
        <f t="shared" ca="1" si="0"/>
        <v>0.39326894272532675</v>
      </c>
      <c r="G50" s="84">
        <f t="shared" ca="1" si="1"/>
        <v>425.28825990772873</v>
      </c>
      <c r="H50" s="58">
        <f t="shared" ca="1" si="2"/>
        <v>0.39326894272532675</v>
      </c>
    </row>
    <row r="51" spans="5:8" x14ac:dyDescent="0.25">
      <c r="E51" s="84">
        <v>49</v>
      </c>
      <c r="F51" s="84">
        <f t="shared" ca="1" si="0"/>
        <v>0.90725661355666987</v>
      </c>
      <c r="G51" s="84">
        <f t="shared" ca="1" si="1"/>
        <v>802.63682636773729</v>
      </c>
      <c r="H51" s="58">
        <f t="shared" ca="1" si="2"/>
        <v>0.90725661355666976</v>
      </c>
    </row>
    <row r="52" spans="5:8" x14ac:dyDescent="0.25">
      <c r="E52" s="84">
        <v>50</v>
      </c>
      <c r="F52" s="84">
        <f t="shared" ca="1" si="0"/>
        <v>0.17392572528707084</v>
      </c>
      <c r="G52" s="84">
        <f t="shared" ca="1" si="1"/>
        <v>271.74800770094959</v>
      </c>
      <c r="H52" s="58">
        <f t="shared" ca="1" si="2"/>
        <v>0.17392572528707084</v>
      </c>
    </row>
    <row r="53" spans="5:8" x14ac:dyDescent="0.25">
      <c r="E53" s="84">
        <v>51</v>
      </c>
      <c r="F53" s="84">
        <f t="shared" ca="1" si="0"/>
        <v>0.32205835652254333</v>
      </c>
      <c r="G53" s="84">
        <f t="shared" ca="1" si="1"/>
        <v>375.44084956578035</v>
      </c>
      <c r="H53" s="58">
        <f t="shared" ca="1" si="2"/>
        <v>0.32205835652254339</v>
      </c>
    </row>
    <row r="54" spans="5:8" x14ac:dyDescent="0.25">
      <c r="E54" s="84">
        <v>52</v>
      </c>
      <c r="F54" s="84">
        <f t="shared" ca="1" si="0"/>
        <v>0.68950677861280962</v>
      </c>
      <c r="G54" s="84">
        <f t="shared" ca="1" si="1"/>
        <v>632.65474502896677</v>
      </c>
      <c r="H54" s="58">
        <f t="shared" ca="1" si="2"/>
        <v>0.68950677861280962</v>
      </c>
    </row>
    <row r="55" spans="5:8" x14ac:dyDescent="0.25">
      <c r="E55" s="84">
        <v>53</v>
      </c>
      <c r="F55" s="84">
        <f t="shared" ca="1" si="0"/>
        <v>0.825208460761644</v>
      </c>
      <c r="G55" s="84">
        <f t="shared" ca="1" si="1"/>
        <v>729.05268689261834</v>
      </c>
      <c r="H55" s="58">
        <f t="shared" ca="1" si="2"/>
        <v>0.825208460761644</v>
      </c>
    </row>
    <row r="56" spans="5:8" x14ac:dyDescent="0.25">
      <c r="E56" s="84">
        <v>54</v>
      </c>
      <c r="F56" s="84">
        <f t="shared" ca="1" si="0"/>
        <v>0.83907400911496643</v>
      </c>
      <c r="G56" s="84">
        <f t="shared" ca="1" si="1"/>
        <v>740.02131592818205</v>
      </c>
      <c r="H56" s="58">
        <f t="shared" ca="1" si="2"/>
        <v>0.83907400911496632</v>
      </c>
    </row>
    <row r="57" spans="5:8" x14ac:dyDescent="0.25">
      <c r="E57" s="84">
        <v>55</v>
      </c>
      <c r="F57" s="84">
        <f t="shared" ca="1" si="0"/>
        <v>0.55224854272946433</v>
      </c>
      <c r="G57" s="84">
        <f t="shared" ca="1" si="1"/>
        <v>536.57397991062498</v>
      </c>
      <c r="H57" s="58">
        <f t="shared" ca="1" si="2"/>
        <v>0.55224854272946422</v>
      </c>
    </row>
    <row r="58" spans="5:8" x14ac:dyDescent="0.25">
      <c r="E58" s="84">
        <v>56</v>
      </c>
      <c r="F58" s="84">
        <f t="shared" ca="1" si="0"/>
        <v>0.50102953703188702</v>
      </c>
      <c r="G58" s="84">
        <f t="shared" ca="1" si="1"/>
        <v>500.72067592232094</v>
      </c>
      <c r="H58" s="58">
        <f t="shared" ca="1" si="2"/>
        <v>0.50102953703188702</v>
      </c>
    </row>
    <row r="59" spans="5:8" x14ac:dyDescent="0.25">
      <c r="E59" s="84">
        <v>57</v>
      </c>
      <c r="F59" s="84">
        <f t="shared" ca="1" si="0"/>
        <v>0.10010519006342267</v>
      </c>
      <c r="G59" s="84">
        <f t="shared" ca="1" si="1"/>
        <v>220.07363304439588</v>
      </c>
      <c r="H59" s="58">
        <f t="shared" ca="1" si="2"/>
        <v>0.10010519006342268</v>
      </c>
    </row>
    <row r="60" spans="5:8" x14ac:dyDescent="0.25">
      <c r="E60" s="84">
        <v>58</v>
      </c>
      <c r="F60" s="84">
        <f t="shared" ca="1" si="0"/>
        <v>0.71478733927314675</v>
      </c>
      <c r="G60" s="84">
        <f t="shared" ca="1" si="1"/>
        <v>650.35113749120273</v>
      </c>
      <c r="H60" s="58">
        <f t="shared" ca="1" si="2"/>
        <v>0.71478733927314675</v>
      </c>
    </row>
    <row r="61" spans="5:8" x14ac:dyDescent="0.25">
      <c r="E61" s="84">
        <v>59</v>
      </c>
      <c r="F61" s="84">
        <f t="shared" ca="1" si="0"/>
        <v>0.19881672845916099</v>
      </c>
      <c r="G61" s="84">
        <f t="shared" ca="1" si="1"/>
        <v>289.17170992141268</v>
      </c>
      <c r="H61" s="58">
        <f t="shared" ca="1" si="2"/>
        <v>0.19881672845916099</v>
      </c>
    </row>
    <row r="62" spans="5:8" x14ac:dyDescent="0.25">
      <c r="E62" s="84">
        <v>60</v>
      </c>
      <c r="F62" s="84">
        <f t="shared" ca="1" si="0"/>
        <v>0.15663330122859909</v>
      </c>
      <c r="G62" s="84">
        <f t="shared" ca="1" si="1"/>
        <v>259.64331086001937</v>
      </c>
      <c r="H62" s="58">
        <f t="shared" ca="1" si="2"/>
        <v>0.15663330122859909</v>
      </c>
    </row>
    <row r="63" spans="5:8" x14ac:dyDescent="0.25">
      <c r="E63" s="84">
        <v>61</v>
      </c>
      <c r="F63" s="84">
        <f t="shared" ca="1" si="0"/>
        <v>0.89424513527832605</v>
      </c>
      <c r="G63" s="84">
        <f t="shared" ca="1" si="1"/>
        <v>789.24648713935267</v>
      </c>
      <c r="H63" s="58">
        <f t="shared" ca="1" si="2"/>
        <v>0.89424513527832605</v>
      </c>
    </row>
    <row r="64" spans="5:8" x14ac:dyDescent="0.25">
      <c r="E64" s="84">
        <v>62</v>
      </c>
      <c r="F64" s="84">
        <f t="shared" ca="1" si="0"/>
        <v>6.9332251108353393E-2</v>
      </c>
      <c r="G64" s="84">
        <f t="shared" ca="1" si="1"/>
        <v>198.52164815495871</v>
      </c>
      <c r="H64" s="58">
        <f t="shared" ca="1" si="2"/>
        <v>6.9332251108353421E-2</v>
      </c>
    </row>
    <row r="65" spans="5:8" x14ac:dyDescent="0.25">
      <c r="E65" s="84">
        <v>63</v>
      </c>
      <c r="F65" s="84">
        <f t="shared" ca="1" si="0"/>
        <v>0.73900950078624628</v>
      </c>
      <c r="G65" s="84">
        <f t="shared" ca="1" si="1"/>
        <v>667.30665055037241</v>
      </c>
      <c r="H65" s="58">
        <f t="shared" ca="1" si="2"/>
        <v>0.73900950078624628</v>
      </c>
    </row>
    <row r="66" spans="5:8" x14ac:dyDescent="0.25">
      <c r="E66" s="84">
        <v>64</v>
      </c>
      <c r="F66" s="84">
        <f t="shared" ca="1" si="0"/>
        <v>5.9806361355542959E-2</v>
      </c>
      <c r="G66" s="84">
        <f t="shared" ca="1" si="1"/>
        <v>191.50350042362322</v>
      </c>
      <c r="H66" s="58">
        <f t="shared" ca="1" si="2"/>
        <v>5.9806361355542972E-2</v>
      </c>
    </row>
    <row r="67" spans="5:8" x14ac:dyDescent="0.25">
      <c r="E67" s="84">
        <v>65</v>
      </c>
      <c r="F67" s="84">
        <f t="shared" ref="F67:F130" ca="1" si="3">RAND()</f>
        <v>0.33941731845434631</v>
      </c>
      <c r="G67" s="84">
        <f t="shared" ca="1" si="1"/>
        <v>387.59212291804238</v>
      </c>
      <c r="H67" s="58">
        <f t="shared" ca="1" si="2"/>
        <v>0.33941731845434625</v>
      </c>
    </row>
    <row r="68" spans="5:8" x14ac:dyDescent="0.25">
      <c r="E68" s="84">
        <v>66</v>
      </c>
      <c r="F68" s="84">
        <f t="shared" ca="1" si="3"/>
        <v>0.49526943769255405</v>
      </c>
      <c r="G68" s="84">
        <f t="shared" ref="G68:G131" ca="1" si="4">IF(F68&lt;(($C$3-$C$2)/($C$5+$C$4-$C$3-$C$2)),$C$2+SQRT(F68*($C$5+$C$4-$C$3-$C$2)*($C$3-$C$2)),IF(F68&lt;1-(($C$5-$C$4)/($C$5+$C$4-$C$3-$C$2)),(F68*($C$5+$C$4-$C$3-$C$2)+$C$2+$C$3)/2,$C$5-SQRT((1-F68)*($C$5+$C$4-$C$3-$C$2)*($C$5-$C$4))))</f>
        <v>496.68860638478782</v>
      </c>
      <c r="H68" s="58">
        <f t="shared" ref="H68:H131" ca="1" si="5">IF(G68&lt;$C$3,(1/($C$5+$C$4-$C$3-$C$2))*(1/($C$3-$C$2))*(G68-$C$2)^2,IF(G68&lt;$C$4,(1/($C$5+$C$4-$C$3-$C$2))*(2*G68-$C$2-$C$3),1-(1/($C$5+$C$4-$C$3-$C$2))*(1/($C$5-$C$4))*($C$5-G68)^2))</f>
        <v>0.49526943769255405</v>
      </c>
    </row>
    <row r="69" spans="5:8" x14ac:dyDescent="0.25">
      <c r="E69" s="84">
        <v>67</v>
      </c>
      <c r="F69" s="84">
        <f t="shared" ca="1" si="3"/>
        <v>0.50642352891387243</v>
      </c>
      <c r="G69" s="84">
        <f t="shared" ca="1" si="4"/>
        <v>504.49647023971073</v>
      </c>
      <c r="H69" s="58">
        <f t="shared" ca="1" si="5"/>
        <v>0.50642352891387243</v>
      </c>
    </row>
    <row r="70" spans="5:8" x14ac:dyDescent="0.25">
      <c r="E70" s="84">
        <v>68</v>
      </c>
      <c r="F70" s="84">
        <f t="shared" ca="1" si="3"/>
        <v>0.70186439449904059</v>
      </c>
      <c r="G70" s="84">
        <f t="shared" ca="1" si="4"/>
        <v>641.30507614932844</v>
      </c>
      <c r="H70" s="58">
        <f t="shared" ca="1" si="5"/>
        <v>0.70186439449904059</v>
      </c>
    </row>
    <row r="71" spans="5:8" x14ac:dyDescent="0.25">
      <c r="E71" s="84">
        <v>69</v>
      </c>
      <c r="F71" s="84">
        <f t="shared" ca="1" si="3"/>
        <v>0.38710035122897146</v>
      </c>
      <c r="G71" s="84">
        <f t="shared" ca="1" si="4"/>
        <v>420.97024586028004</v>
      </c>
      <c r="H71" s="58">
        <f t="shared" ca="1" si="5"/>
        <v>0.38710035122897152</v>
      </c>
    </row>
    <row r="72" spans="5:8" x14ac:dyDescent="0.25">
      <c r="E72" s="84">
        <v>70</v>
      </c>
      <c r="F72" s="84">
        <f t="shared" ca="1" si="3"/>
        <v>0.8443586643357508</v>
      </c>
      <c r="G72" s="84">
        <f t="shared" ca="1" si="4"/>
        <v>744.3256739932915</v>
      </c>
      <c r="H72" s="58">
        <f t="shared" ca="1" si="5"/>
        <v>0.8443586643357508</v>
      </c>
    </row>
    <row r="73" spans="5:8" x14ac:dyDescent="0.25">
      <c r="E73" s="84">
        <v>71</v>
      </c>
      <c r="F73" s="84">
        <f t="shared" ca="1" si="3"/>
        <v>0.66151357386709431</v>
      </c>
      <c r="G73" s="84">
        <f t="shared" ca="1" si="4"/>
        <v>613.05950170696599</v>
      </c>
      <c r="H73" s="58">
        <f t="shared" ca="1" si="5"/>
        <v>0.66151357386709431</v>
      </c>
    </row>
    <row r="74" spans="5:8" x14ac:dyDescent="0.25">
      <c r="E74" s="84">
        <v>72</v>
      </c>
      <c r="F74" s="84">
        <f t="shared" ca="1" si="3"/>
        <v>0.63647061906702596</v>
      </c>
      <c r="G74" s="84">
        <f t="shared" ca="1" si="4"/>
        <v>595.52943334691815</v>
      </c>
      <c r="H74" s="58">
        <f t="shared" ca="1" si="5"/>
        <v>0.63647061906702596</v>
      </c>
    </row>
    <row r="75" spans="5:8" x14ac:dyDescent="0.25">
      <c r="E75" s="84">
        <v>73</v>
      </c>
      <c r="F75" s="84">
        <f t="shared" ca="1" si="3"/>
        <v>0.90851864823216177</v>
      </c>
      <c r="G75" s="84">
        <f t="shared" ca="1" si="4"/>
        <v>803.98426659451025</v>
      </c>
      <c r="H75" s="58">
        <f t="shared" ca="1" si="5"/>
        <v>0.90851864823216177</v>
      </c>
    </row>
    <row r="76" spans="5:8" x14ac:dyDescent="0.25">
      <c r="E76" s="84">
        <v>74</v>
      </c>
      <c r="F76" s="84">
        <f t="shared" ca="1" si="3"/>
        <v>0.98291038474616355</v>
      </c>
      <c r="G76" s="84">
        <f t="shared" ca="1" si="4"/>
        <v>915.27905567918106</v>
      </c>
      <c r="H76" s="58">
        <f t="shared" ca="1" si="5"/>
        <v>0.98291038474616355</v>
      </c>
    </row>
    <row r="77" spans="5:8" x14ac:dyDescent="0.25">
      <c r="E77" s="84">
        <v>75</v>
      </c>
      <c r="F77" s="84">
        <f t="shared" ca="1" si="3"/>
        <v>0.65975852317491734</v>
      </c>
      <c r="G77" s="84">
        <f t="shared" ca="1" si="4"/>
        <v>611.83096622244216</v>
      </c>
      <c r="H77" s="58">
        <f t="shared" ca="1" si="5"/>
        <v>0.65975852317491734</v>
      </c>
    </row>
    <row r="78" spans="5:8" x14ac:dyDescent="0.25">
      <c r="E78" s="84">
        <v>76</v>
      </c>
      <c r="F78" s="84">
        <f t="shared" ca="1" si="3"/>
        <v>0.845483155815138</v>
      </c>
      <c r="G78" s="84">
        <f t="shared" ca="1" si="4"/>
        <v>745.25095769043207</v>
      </c>
      <c r="H78" s="58">
        <f t="shared" ca="1" si="5"/>
        <v>0.845483155815138</v>
      </c>
    </row>
    <row r="79" spans="5:8" x14ac:dyDescent="0.25">
      <c r="E79" s="84">
        <v>77</v>
      </c>
      <c r="F79" s="84">
        <f t="shared" ca="1" si="3"/>
        <v>0.99797117868833241</v>
      </c>
      <c r="G79" s="84">
        <f t="shared" ca="1" si="4"/>
        <v>970.80916323740632</v>
      </c>
      <c r="H79" s="58">
        <f t="shared" ca="1" si="5"/>
        <v>0.99797117868833241</v>
      </c>
    </row>
    <row r="80" spans="5:8" x14ac:dyDescent="0.25">
      <c r="E80" s="84">
        <v>78</v>
      </c>
      <c r="F80" s="84">
        <f t="shared" ca="1" si="3"/>
        <v>0.56369408835333856</v>
      </c>
      <c r="G80" s="84">
        <f t="shared" ca="1" si="4"/>
        <v>544.58586184733701</v>
      </c>
      <c r="H80" s="58">
        <f t="shared" ca="1" si="5"/>
        <v>0.56369408835333856</v>
      </c>
    </row>
    <row r="81" spans="5:8" x14ac:dyDescent="0.25">
      <c r="E81" s="84">
        <v>79</v>
      </c>
      <c r="F81" s="84">
        <f t="shared" ca="1" si="3"/>
        <v>0.45136050764110658</v>
      </c>
      <c r="G81" s="84">
        <f t="shared" ca="1" si="4"/>
        <v>465.95235534877463</v>
      </c>
      <c r="H81" s="58">
        <f t="shared" ca="1" si="5"/>
        <v>0.45136050764110663</v>
      </c>
    </row>
    <row r="82" spans="5:8" x14ac:dyDescent="0.25">
      <c r="E82" s="84">
        <v>80</v>
      </c>
      <c r="F82" s="84">
        <f t="shared" ca="1" si="3"/>
        <v>8.8349888475814931E-3</v>
      </c>
      <c r="G82" s="84">
        <f t="shared" ca="1" si="4"/>
        <v>135.16956693878117</v>
      </c>
      <c r="H82" s="58">
        <f t="shared" ca="1" si="5"/>
        <v>8.8349888475814983E-3</v>
      </c>
    </row>
    <row r="83" spans="5:8" x14ac:dyDescent="0.25">
      <c r="E83" s="84">
        <v>81</v>
      </c>
      <c r="F83" s="84">
        <f t="shared" ca="1" si="3"/>
        <v>0.7717761843638814</v>
      </c>
      <c r="G83" s="84">
        <f t="shared" ca="1" si="4"/>
        <v>690.24332905471704</v>
      </c>
      <c r="H83" s="58">
        <f t="shared" ca="1" si="5"/>
        <v>0.77177618436388151</v>
      </c>
    </row>
    <row r="84" spans="5:8" x14ac:dyDescent="0.25">
      <c r="E84" s="84">
        <v>82</v>
      </c>
      <c r="F84" s="84">
        <f t="shared" ca="1" si="3"/>
        <v>0.80511205317935119</v>
      </c>
      <c r="G84" s="84">
        <f t="shared" ca="1" si="4"/>
        <v>713.90047594469422</v>
      </c>
      <c r="H84" s="58">
        <f t="shared" ca="1" si="5"/>
        <v>0.80511205317935119</v>
      </c>
    </row>
    <row r="85" spans="5:8" x14ac:dyDescent="0.25">
      <c r="E85" s="84">
        <v>83</v>
      </c>
      <c r="F85" s="84">
        <f t="shared" ca="1" si="3"/>
        <v>0.49240023048149295</v>
      </c>
      <c r="G85" s="84">
        <f t="shared" ca="1" si="4"/>
        <v>494.68016133704509</v>
      </c>
      <c r="H85" s="58">
        <f t="shared" ca="1" si="5"/>
        <v>0.49240023048149301</v>
      </c>
    </row>
    <row r="86" spans="5:8" x14ac:dyDescent="0.25">
      <c r="E86" s="84">
        <v>84</v>
      </c>
      <c r="F86" s="84">
        <f t="shared" ca="1" si="3"/>
        <v>0.43750964087663236</v>
      </c>
      <c r="G86" s="84">
        <f t="shared" ca="1" si="4"/>
        <v>456.25674861364263</v>
      </c>
      <c r="H86" s="58">
        <f t="shared" ca="1" si="5"/>
        <v>0.4375096408766323</v>
      </c>
    </row>
    <row r="87" spans="5:8" x14ac:dyDescent="0.25">
      <c r="E87" s="84">
        <v>85</v>
      </c>
      <c r="F87" s="84">
        <f t="shared" ca="1" si="3"/>
        <v>0.20771264669268741</v>
      </c>
      <c r="G87" s="84">
        <f t="shared" ca="1" si="4"/>
        <v>295.39885268488115</v>
      </c>
      <c r="H87" s="58">
        <f t="shared" ca="1" si="5"/>
        <v>0.20771264669268735</v>
      </c>
    </row>
    <row r="88" spans="5:8" x14ac:dyDescent="0.25">
      <c r="E88" s="84">
        <v>86</v>
      </c>
      <c r="F88" s="84">
        <f t="shared" ca="1" si="3"/>
        <v>0.23234279980142247</v>
      </c>
      <c r="G88" s="84">
        <f t="shared" ca="1" si="4"/>
        <v>312.63995986099576</v>
      </c>
      <c r="H88" s="58">
        <f t="shared" ca="1" si="5"/>
        <v>0.2323427998014225</v>
      </c>
    </row>
    <row r="89" spans="5:8" x14ac:dyDescent="0.25">
      <c r="E89" s="84">
        <v>87</v>
      </c>
      <c r="F89" s="84">
        <f t="shared" ca="1" si="3"/>
        <v>0.8189845202703453</v>
      </c>
      <c r="G89" s="84">
        <f t="shared" ca="1" si="4"/>
        <v>724.27096365008094</v>
      </c>
      <c r="H89" s="58">
        <f t="shared" ca="1" si="5"/>
        <v>0.81898452027034518</v>
      </c>
    </row>
    <row r="90" spans="5:8" x14ac:dyDescent="0.25">
      <c r="E90" s="84">
        <v>88</v>
      </c>
      <c r="F90" s="84">
        <f t="shared" ca="1" si="3"/>
        <v>0.18039086738112853</v>
      </c>
      <c r="G90" s="84">
        <f t="shared" ca="1" si="4"/>
        <v>276.27360716678999</v>
      </c>
      <c r="H90" s="58">
        <f t="shared" ca="1" si="5"/>
        <v>0.18039086738112856</v>
      </c>
    </row>
    <row r="91" spans="5:8" x14ac:dyDescent="0.25">
      <c r="E91" s="84">
        <v>89</v>
      </c>
      <c r="F91" s="84">
        <f t="shared" ca="1" si="3"/>
        <v>0.13025106145112375</v>
      </c>
      <c r="G91" s="84">
        <f t="shared" ca="1" si="4"/>
        <v>241.17574301578662</v>
      </c>
      <c r="H91" s="58">
        <f t="shared" ca="1" si="5"/>
        <v>0.13025106145112375</v>
      </c>
    </row>
    <row r="92" spans="5:8" x14ac:dyDescent="0.25">
      <c r="E92" s="84">
        <v>90</v>
      </c>
      <c r="F92" s="84">
        <f t="shared" ca="1" si="3"/>
        <v>0.84825474403216661</v>
      </c>
      <c r="G92" s="84">
        <f t="shared" ca="1" si="4"/>
        <v>747.54602893499566</v>
      </c>
      <c r="H92" s="58">
        <f t="shared" ca="1" si="5"/>
        <v>0.84825474403216661</v>
      </c>
    </row>
    <row r="93" spans="5:8" x14ac:dyDescent="0.25">
      <c r="E93" s="84">
        <v>91</v>
      </c>
      <c r="F93" s="84">
        <f t="shared" ca="1" si="3"/>
        <v>0.80820462371985624</v>
      </c>
      <c r="G93" s="84">
        <f t="shared" ca="1" si="4"/>
        <v>716.17953203184879</v>
      </c>
      <c r="H93" s="58">
        <f t="shared" ca="1" si="5"/>
        <v>0.80820462371985635</v>
      </c>
    </row>
    <row r="94" spans="5:8" x14ac:dyDescent="0.25">
      <c r="E94" s="84">
        <v>92</v>
      </c>
      <c r="F94" s="84">
        <f t="shared" ca="1" si="3"/>
        <v>5.4629397295905435E-2</v>
      </c>
      <c r="G94" s="84">
        <f t="shared" ca="1" si="4"/>
        <v>187.4535054839242</v>
      </c>
      <c r="H94" s="58">
        <f t="shared" ca="1" si="5"/>
        <v>5.4629397295905435E-2</v>
      </c>
    </row>
    <row r="95" spans="5:8" x14ac:dyDescent="0.25">
      <c r="E95" s="84">
        <v>93</v>
      </c>
      <c r="F95" s="84">
        <f t="shared" ca="1" si="3"/>
        <v>0.57832142926534358</v>
      </c>
      <c r="G95" s="84">
        <f t="shared" ca="1" si="4"/>
        <v>554.82500048574047</v>
      </c>
      <c r="H95" s="58">
        <f t="shared" ca="1" si="5"/>
        <v>0.57832142926534358</v>
      </c>
    </row>
    <row r="96" spans="5:8" x14ac:dyDescent="0.25">
      <c r="E96" s="84">
        <v>94</v>
      </c>
      <c r="F96" s="84">
        <f t="shared" ca="1" si="3"/>
        <v>0.36524665040711179</v>
      </c>
      <c r="G96" s="84">
        <f t="shared" ca="1" si="4"/>
        <v>405.67265528497825</v>
      </c>
      <c r="H96" s="58">
        <f t="shared" ca="1" si="5"/>
        <v>0.36524665040711179</v>
      </c>
    </row>
    <row r="97" spans="5:8" x14ac:dyDescent="0.25">
      <c r="E97" s="84">
        <v>95</v>
      </c>
      <c r="F97" s="84">
        <f t="shared" ca="1" si="3"/>
        <v>0.83257040976057473</v>
      </c>
      <c r="G97" s="84">
        <f t="shared" ca="1" si="4"/>
        <v>734.82000848374969</v>
      </c>
      <c r="H97" s="58">
        <f t="shared" ca="1" si="5"/>
        <v>0.83257040976057484</v>
      </c>
    </row>
    <row r="98" spans="5:8" x14ac:dyDescent="0.25">
      <c r="E98" s="84">
        <v>96</v>
      </c>
      <c r="F98" s="84">
        <f t="shared" ca="1" si="3"/>
        <v>0.9398276972538212</v>
      </c>
      <c r="G98" s="84">
        <f t="shared" ca="1" si="4"/>
        <v>841.02714963430049</v>
      </c>
      <c r="H98" s="58">
        <f t="shared" ca="1" si="5"/>
        <v>0.9398276972538212</v>
      </c>
    </row>
    <row r="99" spans="5:8" x14ac:dyDescent="0.25">
      <c r="E99" s="84">
        <v>97</v>
      </c>
      <c r="F99" s="84">
        <f t="shared" ca="1" si="3"/>
        <v>0.65078079615711903</v>
      </c>
      <c r="G99" s="84">
        <f t="shared" ca="1" si="4"/>
        <v>605.54655730998331</v>
      </c>
      <c r="H99" s="58">
        <f t="shared" ca="1" si="5"/>
        <v>0.65078079615711903</v>
      </c>
    </row>
    <row r="100" spans="5:8" x14ac:dyDescent="0.25">
      <c r="E100" s="84">
        <v>98</v>
      </c>
      <c r="F100" s="84">
        <f t="shared" ca="1" si="3"/>
        <v>0.62405588562055259</v>
      </c>
      <c r="G100" s="84">
        <f t="shared" ca="1" si="4"/>
        <v>586.83911993438687</v>
      </c>
      <c r="H100" s="58">
        <f t="shared" ca="1" si="5"/>
        <v>0.6240558856205527</v>
      </c>
    </row>
    <row r="101" spans="5:8" x14ac:dyDescent="0.25">
      <c r="E101" s="84">
        <v>99</v>
      </c>
      <c r="F101" s="84">
        <f t="shared" ca="1" si="3"/>
        <v>0.37488204164056704</v>
      </c>
      <c r="G101" s="84">
        <f t="shared" ca="1" si="4"/>
        <v>412.41742914839693</v>
      </c>
      <c r="H101" s="58">
        <f t="shared" ca="1" si="5"/>
        <v>0.37488204164056704</v>
      </c>
    </row>
    <row r="102" spans="5:8" x14ac:dyDescent="0.25">
      <c r="E102" s="84">
        <v>100</v>
      </c>
      <c r="F102" s="84">
        <f t="shared" ca="1" si="3"/>
        <v>0.30013270778121115</v>
      </c>
      <c r="G102" s="84">
        <f t="shared" ca="1" si="4"/>
        <v>360.09289544684782</v>
      </c>
      <c r="H102" s="58">
        <f t="shared" ca="1" si="5"/>
        <v>0.30013270778121115</v>
      </c>
    </row>
    <row r="103" spans="5:8" x14ac:dyDescent="0.25">
      <c r="E103" s="84">
        <v>101</v>
      </c>
      <c r="F103" s="84">
        <f t="shared" ca="1" si="3"/>
        <v>5.0372704830845771E-2</v>
      </c>
      <c r="G103" s="84">
        <f t="shared" ca="1" si="4"/>
        <v>183.97725094523165</v>
      </c>
      <c r="H103" s="58">
        <f t="shared" ca="1" si="5"/>
        <v>5.0372704830845778E-2</v>
      </c>
    </row>
    <row r="104" spans="5:8" x14ac:dyDescent="0.25">
      <c r="E104" s="84">
        <v>102</v>
      </c>
      <c r="F104" s="84">
        <f t="shared" ca="1" si="3"/>
        <v>0.32590964821317081</v>
      </c>
      <c r="G104" s="84">
        <f t="shared" ca="1" si="4"/>
        <v>378.13675374921957</v>
      </c>
      <c r="H104" s="58">
        <f t="shared" ca="1" si="5"/>
        <v>0.32590964821317081</v>
      </c>
    </row>
    <row r="105" spans="5:8" x14ac:dyDescent="0.25">
      <c r="E105" s="84">
        <v>103</v>
      </c>
      <c r="F105" s="84">
        <f t="shared" ca="1" si="3"/>
        <v>0.56427207331567275</v>
      </c>
      <c r="G105" s="84">
        <f t="shared" ca="1" si="4"/>
        <v>544.99045132097092</v>
      </c>
      <c r="H105" s="58">
        <f t="shared" ca="1" si="5"/>
        <v>0.56427207331567275</v>
      </c>
    </row>
    <row r="106" spans="5:8" x14ac:dyDescent="0.25">
      <c r="E106" s="84">
        <v>104</v>
      </c>
      <c r="F106" s="84">
        <f t="shared" ca="1" si="3"/>
        <v>0.33554667318145204</v>
      </c>
      <c r="G106" s="84">
        <f t="shared" ca="1" si="4"/>
        <v>384.88267122701643</v>
      </c>
      <c r="H106" s="58">
        <f t="shared" ca="1" si="5"/>
        <v>0.33554667318145204</v>
      </c>
    </row>
    <row r="107" spans="5:8" x14ac:dyDescent="0.25">
      <c r="E107" s="84">
        <v>105</v>
      </c>
      <c r="F107" s="84">
        <f t="shared" ca="1" si="3"/>
        <v>0.73514169126911155</v>
      </c>
      <c r="G107" s="84">
        <f t="shared" ca="1" si="4"/>
        <v>664.59918388837809</v>
      </c>
      <c r="H107" s="58">
        <f t="shared" ca="1" si="5"/>
        <v>0.73514169126911155</v>
      </c>
    </row>
    <row r="108" spans="5:8" x14ac:dyDescent="0.25">
      <c r="E108" s="84">
        <v>106</v>
      </c>
      <c r="F108" s="84">
        <f t="shared" ca="1" si="3"/>
        <v>8.7466103809460405E-2</v>
      </c>
      <c r="G108" s="84">
        <f t="shared" ca="1" si="4"/>
        <v>211.22627266662229</v>
      </c>
      <c r="H108" s="58">
        <f t="shared" ca="1" si="5"/>
        <v>8.7466103809460419E-2</v>
      </c>
    </row>
    <row r="109" spans="5:8" x14ac:dyDescent="0.25">
      <c r="E109" s="84">
        <v>107</v>
      </c>
      <c r="F109" s="84">
        <f t="shared" ca="1" si="3"/>
        <v>0.82856213835546022</v>
      </c>
      <c r="G109" s="84">
        <f t="shared" ca="1" si="4"/>
        <v>731.6645720544775</v>
      </c>
      <c r="H109" s="58">
        <f t="shared" ca="1" si="5"/>
        <v>0.82856213835546022</v>
      </c>
    </row>
    <row r="110" spans="5:8" x14ac:dyDescent="0.25">
      <c r="E110" s="84">
        <v>108</v>
      </c>
      <c r="F110" s="84">
        <f t="shared" ca="1" si="3"/>
        <v>0.25544898759388224</v>
      </c>
      <c r="G110" s="84">
        <f t="shared" ca="1" si="4"/>
        <v>328.81429131571758</v>
      </c>
      <c r="H110" s="58">
        <f t="shared" ca="1" si="5"/>
        <v>0.25544898759388224</v>
      </c>
    </row>
    <row r="111" spans="5:8" x14ac:dyDescent="0.25">
      <c r="E111" s="84">
        <v>109</v>
      </c>
      <c r="F111" s="84">
        <f t="shared" ca="1" si="3"/>
        <v>0.48218864514765747</v>
      </c>
      <c r="G111" s="84">
        <f t="shared" ca="1" si="4"/>
        <v>487.53205160336023</v>
      </c>
      <c r="H111" s="58">
        <f t="shared" ca="1" si="5"/>
        <v>0.48218864514765747</v>
      </c>
    </row>
    <row r="112" spans="5:8" x14ac:dyDescent="0.25">
      <c r="E112" s="84">
        <v>110</v>
      </c>
      <c r="F112" s="84">
        <f t="shared" ca="1" si="3"/>
        <v>0.22813793437466356</v>
      </c>
      <c r="G112" s="84">
        <f t="shared" ca="1" si="4"/>
        <v>309.69655406226445</v>
      </c>
      <c r="H112" s="58">
        <f t="shared" ca="1" si="5"/>
        <v>0.22813793437466351</v>
      </c>
    </row>
    <row r="113" spans="5:8" x14ac:dyDescent="0.25">
      <c r="E113" s="84">
        <v>111</v>
      </c>
      <c r="F113" s="84">
        <f t="shared" ca="1" si="3"/>
        <v>0.38607044485447928</v>
      </c>
      <c r="G113" s="84">
        <f t="shared" ca="1" si="4"/>
        <v>420.24931139813549</v>
      </c>
      <c r="H113" s="58">
        <f t="shared" ca="1" si="5"/>
        <v>0.38607044485447928</v>
      </c>
    </row>
    <row r="114" spans="5:8" x14ac:dyDescent="0.25">
      <c r="E114" s="84">
        <v>112</v>
      </c>
      <c r="F114" s="84">
        <f t="shared" ca="1" si="3"/>
        <v>0.81325000222570354</v>
      </c>
      <c r="G114" s="84">
        <f t="shared" ca="1" si="4"/>
        <v>719.93750864279502</v>
      </c>
      <c r="H114" s="58">
        <f t="shared" ca="1" si="5"/>
        <v>0.81325000222570354</v>
      </c>
    </row>
    <row r="115" spans="5:8" x14ac:dyDescent="0.25">
      <c r="E115" s="84">
        <v>113</v>
      </c>
      <c r="F115" s="84">
        <f t="shared" ca="1" si="3"/>
        <v>0.44629281770435414</v>
      </c>
      <c r="G115" s="84">
        <f t="shared" ca="1" si="4"/>
        <v>462.4049723930479</v>
      </c>
      <c r="H115" s="58">
        <f t="shared" ca="1" si="5"/>
        <v>0.44629281770435414</v>
      </c>
    </row>
    <row r="116" spans="5:8" x14ac:dyDescent="0.25">
      <c r="E116" s="84">
        <v>114</v>
      </c>
      <c r="F116" s="84">
        <f t="shared" ca="1" si="3"/>
        <v>0.39125111535333967</v>
      </c>
      <c r="G116" s="84">
        <f t="shared" ca="1" si="4"/>
        <v>423.87578074733779</v>
      </c>
      <c r="H116" s="58">
        <f t="shared" ca="1" si="5"/>
        <v>0.39125111535333967</v>
      </c>
    </row>
    <row r="117" spans="5:8" x14ac:dyDescent="0.25">
      <c r="E117" s="84">
        <v>115</v>
      </c>
      <c r="F117" s="84">
        <f t="shared" ca="1" si="3"/>
        <v>0.99656118476083444</v>
      </c>
      <c r="G117" s="84">
        <f t="shared" ca="1" si="4"/>
        <v>961.99602125501156</v>
      </c>
      <c r="H117" s="58">
        <f t="shared" ca="1" si="5"/>
        <v>0.99656118476083444</v>
      </c>
    </row>
    <row r="118" spans="5:8" x14ac:dyDescent="0.25">
      <c r="E118" s="84">
        <v>116</v>
      </c>
      <c r="F118" s="84">
        <f t="shared" ca="1" si="3"/>
        <v>0.18250323613031372</v>
      </c>
      <c r="G118" s="84">
        <f t="shared" ca="1" si="4"/>
        <v>277.7522652912196</v>
      </c>
      <c r="H118" s="58">
        <f t="shared" ca="1" si="5"/>
        <v>0.18250323613031372</v>
      </c>
    </row>
    <row r="119" spans="5:8" x14ac:dyDescent="0.25">
      <c r="E119" s="84">
        <v>117</v>
      </c>
      <c r="F119" s="84">
        <f t="shared" ca="1" si="3"/>
        <v>0.82488123047847794</v>
      </c>
      <c r="G119" s="84">
        <f t="shared" ca="1" si="4"/>
        <v>728.79918289385773</v>
      </c>
      <c r="H119" s="58">
        <f t="shared" ca="1" si="5"/>
        <v>0.82488123047847806</v>
      </c>
    </row>
    <row r="120" spans="5:8" x14ac:dyDescent="0.25">
      <c r="E120" s="84">
        <v>118</v>
      </c>
      <c r="F120" s="84">
        <f t="shared" ca="1" si="3"/>
        <v>0.4377426034664671</v>
      </c>
      <c r="G120" s="84">
        <f t="shared" ca="1" si="4"/>
        <v>456.41982242652699</v>
      </c>
      <c r="H120" s="58">
        <f t="shared" ca="1" si="5"/>
        <v>0.43774260346646715</v>
      </c>
    </row>
    <row r="121" spans="5:8" x14ac:dyDescent="0.25">
      <c r="E121" s="84">
        <v>119</v>
      </c>
      <c r="F121" s="84">
        <f t="shared" ca="1" si="3"/>
        <v>0.95966234212700818</v>
      </c>
      <c r="G121" s="84">
        <f t="shared" ca="1" si="4"/>
        <v>869.83926741656467</v>
      </c>
      <c r="H121" s="58">
        <f t="shared" ca="1" si="5"/>
        <v>0.95966234212700818</v>
      </c>
    </row>
    <row r="122" spans="5:8" x14ac:dyDescent="0.25">
      <c r="E122" s="84">
        <v>120</v>
      </c>
      <c r="F122" s="84">
        <f t="shared" ca="1" si="3"/>
        <v>0.18197900866531858</v>
      </c>
      <c r="G122" s="84">
        <f t="shared" ca="1" si="4"/>
        <v>277.385306065723</v>
      </c>
      <c r="H122" s="58">
        <f t="shared" ca="1" si="5"/>
        <v>0.18197900866531858</v>
      </c>
    </row>
    <row r="123" spans="5:8" x14ac:dyDescent="0.25">
      <c r="E123" s="84">
        <v>121</v>
      </c>
      <c r="F123" s="84">
        <f t="shared" ca="1" si="3"/>
        <v>6.1739371552281375E-2</v>
      </c>
      <c r="G123" s="84">
        <f t="shared" ca="1" si="4"/>
        <v>192.97049003484597</v>
      </c>
      <c r="H123" s="58">
        <f t="shared" ca="1" si="5"/>
        <v>6.1739371552281382E-2</v>
      </c>
    </row>
    <row r="124" spans="5:8" x14ac:dyDescent="0.25">
      <c r="E124" s="84">
        <v>122</v>
      </c>
      <c r="F124" s="84">
        <f t="shared" ca="1" si="3"/>
        <v>0.46811114238444129</v>
      </c>
      <c r="G124" s="84">
        <f t="shared" ca="1" si="4"/>
        <v>477.67779966910888</v>
      </c>
      <c r="H124" s="58">
        <f t="shared" ca="1" si="5"/>
        <v>0.46811114238444124</v>
      </c>
    </row>
    <row r="125" spans="5:8" x14ac:dyDescent="0.25">
      <c r="E125" s="84">
        <v>123</v>
      </c>
      <c r="F125" s="84">
        <f t="shared" ca="1" si="3"/>
        <v>0.82235000087086718</v>
      </c>
      <c r="G125" s="84">
        <f t="shared" ca="1" si="4"/>
        <v>726.84619784041843</v>
      </c>
      <c r="H125" s="58">
        <f t="shared" ca="1" si="5"/>
        <v>0.82235000087086707</v>
      </c>
    </row>
    <row r="126" spans="5:8" x14ac:dyDescent="0.25">
      <c r="E126" s="84">
        <v>124</v>
      </c>
      <c r="F126" s="84">
        <f t="shared" ca="1" si="3"/>
        <v>0.78431431064883239</v>
      </c>
      <c r="G126" s="84">
        <f t="shared" ca="1" si="4"/>
        <v>699.02001745418272</v>
      </c>
      <c r="H126" s="58">
        <f t="shared" ca="1" si="5"/>
        <v>0.7843143106488325</v>
      </c>
    </row>
    <row r="127" spans="5:8" x14ac:dyDescent="0.25">
      <c r="E127" s="84">
        <v>125</v>
      </c>
      <c r="F127" s="84">
        <f t="shared" ca="1" si="3"/>
        <v>0.56276114221937801</v>
      </c>
      <c r="G127" s="84">
        <f t="shared" ca="1" si="4"/>
        <v>543.93279955356456</v>
      </c>
      <c r="H127" s="58">
        <f t="shared" ca="1" si="5"/>
        <v>0.5627611422193779</v>
      </c>
    </row>
    <row r="128" spans="5:8" x14ac:dyDescent="0.25">
      <c r="E128" s="84">
        <v>126</v>
      </c>
      <c r="F128" s="84">
        <f t="shared" ca="1" si="3"/>
        <v>0.78451115800975901</v>
      </c>
      <c r="G128" s="84">
        <f t="shared" ca="1" si="4"/>
        <v>699.15781060683128</v>
      </c>
      <c r="H128" s="58">
        <f t="shared" ca="1" si="5"/>
        <v>0.78451115800975901</v>
      </c>
    </row>
    <row r="129" spans="5:8" x14ac:dyDescent="0.25">
      <c r="E129" s="84">
        <v>127</v>
      </c>
      <c r="F129" s="84">
        <f t="shared" ca="1" si="3"/>
        <v>0.99128730227295536</v>
      </c>
      <c r="G129" s="84">
        <f t="shared" ca="1" si="4"/>
        <v>939.50757861220347</v>
      </c>
      <c r="H129" s="58">
        <f t="shared" ca="1" si="5"/>
        <v>0.99128730227295536</v>
      </c>
    </row>
    <row r="130" spans="5:8" x14ac:dyDescent="0.25">
      <c r="E130" s="84">
        <v>128</v>
      </c>
      <c r="F130" s="84">
        <f t="shared" ca="1" si="3"/>
        <v>0.80919847796468303</v>
      </c>
      <c r="G130" s="84">
        <f t="shared" ca="1" si="4"/>
        <v>716.91584421795505</v>
      </c>
      <c r="H130" s="58">
        <f t="shared" ca="1" si="5"/>
        <v>0.80919847796468314</v>
      </c>
    </row>
    <row r="131" spans="5:8" x14ac:dyDescent="0.25">
      <c r="E131" s="84">
        <v>129</v>
      </c>
      <c r="F131" s="84">
        <f t="shared" ref="F131:F194" ca="1" si="6">RAND()</f>
        <v>0.6415607952259863</v>
      </c>
      <c r="G131" s="84">
        <f t="shared" ca="1" si="4"/>
        <v>599.09255665819046</v>
      </c>
      <c r="H131" s="58">
        <f t="shared" ca="1" si="5"/>
        <v>0.64156079522598641</v>
      </c>
    </row>
    <row r="132" spans="5:8" x14ac:dyDescent="0.25">
      <c r="E132" s="84">
        <v>130</v>
      </c>
      <c r="F132" s="84">
        <f t="shared" ca="1" si="6"/>
        <v>0.88376610856503379</v>
      </c>
      <c r="G132" s="84">
        <f t="shared" ref="G132:G195" ca="1" si="7">IF(F132&lt;(($C$3-$C$2)/($C$5+$C$4-$C$3-$C$2)),$C$2+SQRT(F132*($C$5+$C$4-$C$3-$C$2)*($C$3-$C$2)),IF(F132&lt;1-(($C$5-$C$4)/($C$5+$C$4-$C$3-$C$2)),(F132*($C$5+$C$4-$C$3-$C$2)+$C$2+$C$3)/2,$C$5-SQRT((1-F132)*($C$5+$C$4-$C$3-$C$2)*($C$5-$C$4))))</f>
        <v>779.05151187961076</v>
      </c>
      <c r="H132" s="58">
        <f t="shared" ref="H132:H195" ca="1" si="8">IF(G132&lt;$C$3,(1/($C$5+$C$4-$C$3-$C$2))*(1/($C$3-$C$2))*(G132-$C$2)^2,IF(G132&lt;$C$4,(1/($C$5+$C$4-$C$3-$C$2))*(2*G132-$C$2-$C$3),1-(1/($C$5+$C$4-$C$3-$C$2))*(1/($C$5-$C$4))*($C$5-G132)^2))</f>
        <v>0.88376610856503379</v>
      </c>
    </row>
    <row r="133" spans="5:8" x14ac:dyDescent="0.25">
      <c r="E133" s="84">
        <v>131</v>
      </c>
      <c r="F133" s="84">
        <f t="shared" ca="1" si="6"/>
        <v>7.1109662947696939E-2</v>
      </c>
      <c r="G133" s="84">
        <f t="shared" ca="1" si="7"/>
        <v>199.77651433417373</v>
      </c>
      <c r="H133" s="58">
        <f t="shared" ca="1" si="8"/>
        <v>7.1109662947696953E-2</v>
      </c>
    </row>
    <row r="134" spans="5:8" x14ac:dyDescent="0.25">
      <c r="E134" s="84">
        <v>132</v>
      </c>
      <c r="F134" s="84">
        <f t="shared" ca="1" si="6"/>
        <v>0.85830561910369174</v>
      </c>
      <c r="G134" s="84">
        <f t="shared" ca="1" si="7"/>
        <v>756.04992318826896</v>
      </c>
      <c r="H134" s="58">
        <f t="shared" ca="1" si="8"/>
        <v>0.85830561910369174</v>
      </c>
    </row>
    <row r="135" spans="5:8" x14ac:dyDescent="0.25">
      <c r="E135" s="84">
        <v>133</v>
      </c>
      <c r="F135" s="84">
        <f t="shared" ca="1" si="6"/>
        <v>0.63833070636044986</v>
      </c>
      <c r="G135" s="84">
        <f t="shared" ca="1" si="7"/>
        <v>596.83149445231493</v>
      </c>
      <c r="H135" s="58">
        <f t="shared" ca="1" si="8"/>
        <v>0.63833070636044986</v>
      </c>
    </row>
    <row r="136" spans="5:8" x14ac:dyDescent="0.25">
      <c r="E136" s="84">
        <v>134</v>
      </c>
      <c r="F136" s="84">
        <f t="shared" ca="1" si="6"/>
        <v>0.20282515180667837</v>
      </c>
      <c r="G136" s="84">
        <f t="shared" ca="1" si="7"/>
        <v>291.97760626467482</v>
      </c>
      <c r="H136" s="58">
        <f t="shared" ca="1" si="8"/>
        <v>0.20282515180667832</v>
      </c>
    </row>
    <row r="137" spans="5:8" x14ac:dyDescent="0.25">
      <c r="E137" s="84">
        <v>135</v>
      </c>
      <c r="F137" s="84">
        <f t="shared" ca="1" si="6"/>
        <v>0.38763181420885207</v>
      </c>
      <c r="G137" s="84">
        <f t="shared" ca="1" si="7"/>
        <v>421.34226994619644</v>
      </c>
      <c r="H137" s="58">
        <f t="shared" ca="1" si="8"/>
        <v>0.38763181420885207</v>
      </c>
    </row>
    <row r="138" spans="5:8" x14ac:dyDescent="0.25">
      <c r="E138" s="84">
        <v>136</v>
      </c>
      <c r="F138" s="84">
        <f t="shared" ca="1" si="6"/>
        <v>0.37069259375088115</v>
      </c>
      <c r="G138" s="84">
        <f t="shared" ca="1" si="7"/>
        <v>409.48481562561682</v>
      </c>
      <c r="H138" s="58">
        <f t="shared" ca="1" si="8"/>
        <v>0.37069259375088115</v>
      </c>
    </row>
    <row r="139" spans="5:8" x14ac:dyDescent="0.25">
      <c r="E139" s="84">
        <v>137</v>
      </c>
      <c r="F139" s="84">
        <f t="shared" ca="1" si="6"/>
        <v>6.1477748694786505E-2</v>
      </c>
      <c r="G139" s="84">
        <f t="shared" ca="1" si="7"/>
        <v>192.77329797560347</v>
      </c>
      <c r="H139" s="58">
        <f t="shared" ca="1" si="8"/>
        <v>6.1477748694786505E-2</v>
      </c>
    </row>
    <row r="140" spans="5:8" x14ac:dyDescent="0.25">
      <c r="E140" s="84">
        <v>138</v>
      </c>
      <c r="F140" s="84">
        <f t="shared" ca="1" si="6"/>
        <v>0.1475782883101644</v>
      </c>
      <c r="G140" s="84">
        <f t="shared" ca="1" si="7"/>
        <v>253.30480181711508</v>
      </c>
      <c r="H140" s="58">
        <f t="shared" ca="1" si="8"/>
        <v>0.1475782883101644</v>
      </c>
    </row>
    <row r="141" spans="5:8" x14ac:dyDescent="0.25">
      <c r="E141" s="84">
        <v>139</v>
      </c>
      <c r="F141" s="84">
        <f t="shared" ca="1" si="6"/>
        <v>0.54845851076055185</v>
      </c>
      <c r="G141" s="84">
        <f t="shared" ca="1" si="7"/>
        <v>533.9209575323863</v>
      </c>
      <c r="H141" s="58">
        <f t="shared" ca="1" si="8"/>
        <v>0.54845851076055185</v>
      </c>
    </row>
    <row r="142" spans="5:8" x14ac:dyDescent="0.25">
      <c r="E142" s="84">
        <v>140</v>
      </c>
      <c r="F142" s="84">
        <f t="shared" ca="1" si="6"/>
        <v>1.5923335728382337E-2</v>
      </c>
      <c r="G142" s="84">
        <f t="shared" ca="1" si="7"/>
        <v>147.21511412644819</v>
      </c>
      <c r="H142" s="58">
        <f t="shared" ca="1" si="8"/>
        <v>1.5923335728382334E-2</v>
      </c>
    </row>
    <row r="143" spans="5:8" x14ac:dyDescent="0.25">
      <c r="E143" s="84">
        <v>141</v>
      </c>
      <c r="F143" s="84">
        <f t="shared" ca="1" si="6"/>
        <v>0.50739660256106178</v>
      </c>
      <c r="G143" s="84">
        <f t="shared" ca="1" si="7"/>
        <v>505.17762179274325</v>
      </c>
      <c r="H143" s="58">
        <f t="shared" ca="1" si="8"/>
        <v>0.50739660256106178</v>
      </c>
    </row>
    <row r="144" spans="5:8" x14ac:dyDescent="0.25">
      <c r="E144" s="84">
        <v>142</v>
      </c>
      <c r="F144" s="84">
        <f t="shared" ca="1" si="6"/>
        <v>0.84525929177914672</v>
      </c>
      <c r="G144" s="84">
        <f t="shared" ca="1" si="7"/>
        <v>745.06648424979824</v>
      </c>
      <c r="H144" s="58">
        <f t="shared" ca="1" si="8"/>
        <v>0.84525929177914672</v>
      </c>
    </row>
    <row r="145" spans="5:8" x14ac:dyDescent="0.25">
      <c r="E145" s="84">
        <v>143</v>
      </c>
      <c r="F145" s="84">
        <f t="shared" ca="1" si="6"/>
        <v>0.53127021760081017</v>
      </c>
      <c r="G145" s="84">
        <f t="shared" ca="1" si="7"/>
        <v>521.88915232056706</v>
      </c>
      <c r="H145" s="58">
        <f t="shared" ca="1" si="8"/>
        <v>0.53127021760081006</v>
      </c>
    </row>
    <row r="146" spans="5:8" x14ac:dyDescent="0.25">
      <c r="E146" s="84">
        <v>144</v>
      </c>
      <c r="F146" s="84">
        <f t="shared" ca="1" si="6"/>
        <v>0.28144412478107905</v>
      </c>
      <c r="G146" s="84">
        <f t="shared" ca="1" si="7"/>
        <v>347.01088734675534</v>
      </c>
      <c r="H146" s="58">
        <f t="shared" ca="1" si="8"/>
        <v>0.28144412478107905</v>
      </c>
    </row>
    <row r="147" spans="5:8" x14ac:dyDescent="0.25">
      <c r="E147" s="84">
        <v>145</v>
      </c>
      <c r="F147" s="84">
        <f t="shared" ca="1" si="6"/>
        <v>0.31846115978449518</v>
      </c>
      <c r="G147" s="84">
        <f t="shared" ca="1" si="7"/>
        <v>372.92281184914663</v>
      </c>
      <c r="H147" s="58">
        <f t="shared" ca="1" si="8"/>
        <v>0.31846115978449518</v>
      </c>
    </row>
    <row r="148" spans="5:8" x14ac:dyDescent="0.25">
      <c r="E148" s="84">
        <v>146</v>
      </c>
      <c r="F148" s="84">
        <f t="shared" ca="1" si="6"/>
        <v>0.69283844958371121</v>
      </c>
      <c r="G148" s="84">
        <f t="shared" ca="1" si="7"/>
        <v>634.98691470859785</v>
      </c>
      <c r="H148" s="58">
        <f t="shared" ca="1" si="8"/>
        <v>0.69283844958371121</v>
      </c>
    </row>
    <row r="149" spans="5:8" x14ac:dyDescent="0.25">
      <c r="E149" s="84">
        <v>147</v>
      </c>
      <c r="F149" s="84">
        <f t="shared" ca="1" si="6"/>
        <v>0.60076766271837623</v>
      </c>
      <c r="G149" s="84">
        <f t="shared" ca="1" si="7"/>
        <v>570.53736390286338</v>
      </c>
      <c r="H149" s="58">
        <f t="shared" ca="1" si="8"/>
        <v>0.60076766271837623</v>
      </c>
    </row>
    <row r="150" spans="5:8" x14ac:dyDescent="0.25">
      <c r="E150" s="84">
        <v>148</v>
      </c>
      <c r="F150" s="84">
        <f t="shared" ca="1" si="6"/>
        <v>0.17103481118300246</v>
      </c>
      <c r="G150" s="84">
        <f t="shared" ca="1" si="7"/>
        <v>269.72436782810172</v>
      </c>
      <c r="H150" s="58">
        <f t="shared" ca="1" si="8"/>
        <v>0.17103481118300246</v>
      </c>
    </row>
    <row r="151" spans="5:8" x14ac:dyDescent="0.25">
      <c r="E151" s="84">
        <v>149</v>
      </c>
      <c r="F151" s="84">
        <f t="shared" ca="1" si="6"/>
        <v>5.9528869410594765E-2</v>
      </c>
      <c r="G151" s="84">
        <f t="shared" ca="1" si="7"/>
        <v>191.29097281485869</v>
      </c>
      <c r="H151" s="58">
        <f t="shared" ca="1" si="8"/>
        <v>5.9528869410594779E-2</v>
      </c>
    </row>
    <row r="152" spans="5:8" x14ac:dyDescent="0.25">
      <c r="E152" s="84">
        <v>150</v>
      </c>
      <c r="F152" s="84">
        <f t="shared" ca="1" si="6"/>
        <v>0.13689490317783037</v>
      </c>
      <c r="G152" s="84">
        <f t="shared" ca="1" si="7"/>
        <v>245.82643222448127</v>
      </c>
      <c r="H152" s="58">
        <f t="shared" ca="1" si="8"/>
        <v>0.13689490317783037</v>
      </c>
    </row>
    <row r="153" spans="5:8" x14ac:dyDescent="0.25">
      <c r="E153" s="84">
        <v>151</v>
      </c>
      <c r="F153" s="84">
        <f t="shared" ca="1" si="6"/>
        <v>0.94698240545292678</v>
      </c>
      <c r="G153" s="84">
        <f t="shared" ca="1" si="7"/>
        <v>850.77738204356967</v>
      </c>
      <c r="H153" s="58">
        <f t="shared" ca="1" si="8"/>
        <v>0.94698240545292678</v>
      </c>
    </row>
    <row r="154" spans="5:8" x14ac:dyDescent="0.25">
      <c r="E154" s="84">
        <v>152</v>
      </c>
      <c r="F154" s="84">
        <f t="shared" ca="1" si="6"/>
        <v>0.99944120403374304</v>
      </c>
      <c r="G154" s="84">
        <f t="shared" ca="1" si="7"/>
        <v>984.68026417238457</v>
      </c>
      <c r="H154" s="58">
        <f t="shared" ca="1" si="8"/>
        <v>0.99944120403374304</v>
      </c>
    </row>
    <row r="155" spans="5:8" x14ac:dyDescent="0.25">
      <c r="E155" s="84">
        <v>153</v>
      </c>
      <c r="F155" s="84">
        <f t="shared" ca="1" si="6"/>
        <v>0.39430051983567072</v>
      </c>
      <c r="G155" s="84">
        <f t="shared" ca="1" si="7"/>
        <v>426.01036388496948</v>
      </c>
      <c r="H155" s="58">
        <f t="shared" ca="1" si="8"/>
        <v>0.39430051983567066</v>
      </c>
    </row>
    <row r="156" spans="5:8" x14ac:dyDescent="0.25">
      <c r="E156" s="84">
        <v>154</v>
      </c>
      <c r="F156" s="84">
        <f t="shared" ca="1" si="6"/>
        <v>0.5301137059884764</v>
      </c>
      <c r="G156" s="84">
        <f t="shared" ca="1" si="7"/>
        <v>521.07959419193344</v>
      </c>
      <c r="H156" s="58">
        <f t="shared" ca="1" si="8"/>
        <v>0.53011370598847629</v>
      </c>
    </row>
    <row r="157" spans="5:8" x14ac:dyDescent="0.25">
      <c r="E157" s="84">
        <v>155</v>
      </c>
      <c r="F157" s="84">
        <f t="shared" ca="1" si="6"/>
        <v>0.38482784658517055</v>
      </c>
      <c r="G157" s="84">
        <f t="shared" ca="1" si="7"/>
        <v>419.37949260961938</v>
      </c>
      <c r="H157" s="58">
        <f t="shared" ca="1" si="8"/>
        <v>0.38482784658517055</v>
      </c>
    </row>
    <row r="158" spans="5:8" x14ac:dyDescent="0.25">
      <c r="E158" s="84">
        <v>156</v>
      </c>
      <c r="F158" s="84">
        <f t="shared" ca="1" si="6"/>
        <v>0.57955490945131172</v>
      </c>
      <c r="G158" s="84">
        <f t="shared" ca="1" si="7"/>
        <v>555.68843661591814</v>
      </c>
      <c r="H158" s="58">
        <f t="shared" ca="1" si="8"/>
        <v>0.57955490945131161</v>
      </c>
    </row>
    <row r="159" spans="5:8" x14ac:dyDescent="0.25">
      <c r="E159" s="84">
        <v>157</v>
      </c>
      <c r="F159" s="84">
        <f t="shared" ca="1" si="6"/>
        <v>0.61819668988328746</v>
      </c>
      <c r="G159" s="84">
        <f t="shared" ca="1" si="7"/>
        <v>582.73768291830129</v>
      </c>
      <c r="H159" s="58">
        <f t="shared" ca="1" si="8"/>
        <v>0.61819668988328758</v>
      </c>
    </row>
    <row r="160" spans="5:8" x14ac:dyDescent="0.25">
      <c r="E160" s="84">
        <v>158</v>
      </c>
      <c r="F160" s="84">
        <f t="shared" ca="1" si="6"/>
        <v>0.99277660376402121</v>
      </c>
      <c r="G160" s="84">
        <f t="shared" ca="1" si="7"/>
        <v>944.91981827271184</v>
      </c>
      <c r="H160" s="58">
        <f t="shared" ca="1" si="8"/>
        <v>0.99277660376402121</v>
      </c>
    </row>
    <row r="161" spans="5:8" x14ac:dyDescent="0.25">
      <c r="E161" s="84">
        <v>159</v>
      </c>
      <c r="F161" s="84">
        <f t="shared" ca="1" si="6"/>
        <v>0.8268113500912595</v>
      </c>
      <c r="G161" s="84">
        <f t="shared" ca="1" si="7"/>
        <v>730.29788105824787</v>
      </c>
      <c r="H161" s="58">
        <f t="shared" ca="1" si="8"/>
        <v>0.8268113500912595</v>
      </c>
    </row>
    <row r="162" spans="5:8" x14ac:dyDescent="0.25">
      <c r="E162" s="84">
        <v>160</v>
      </c>
      <c r="F162" s="84">
        <f t="shared" ca="1" si="6"/>
        <v>0.80413892052652225</v>
      </c>
      <c r="G162" s="84">
        <f t="shared" ca="1" si="7"/>
        <v>713.18707599053232</v>
      </c>
      <c r="H162" s="58">
        <f t="shared" ca="1" si="8"/>
        <v>0.80413892052652214</v>
      </c>
    </row>
    <row r="163" spans="5:8" x14ac:dyDescent="0.25">
      <c r="E163" s="84">
        <v>161</v>
      </c>
      <c r="F163" s="84">
        <f t="shared" ca="1" si="6"/>
        <v>0.95957898140276887</v>
      </c>
      <c r="G163" s="84">
        <f t="shared" ca="1" si="7"/>
        <v>869.70484348665491</v>
      </c>
      <c r="H163" s="58">
        <f t="shared" ca="1" si="8"/>
        <v>0.95957898140276887</v>
      </c>
    </row>
    <row r="164" spans="5:8" x14ac:dyDescent="0.25">
      <c r="E164" s="84">
        <v>162</v>
      </c>
      <c r="F164" s="84">
        <f t="shared" ca="1" si="6"/>
        <v>0.49438131981255418</v>
      </c>
      <c r="G164" s="84">
        <f t="shared" ca="1" si="7"/>
        <v>496.06692386878791</v>
      </c>
      <c r="H164" s="58">
        <f t="shared" ca="1" si="8"/>
        <v>0.49438131981255418</v>
      </c>
    </row>
    <row r="165" spans="5:8" x14ac:dyDescent="0.25">
      <c r="E165" s="84">
        <v>163</v>
      </c>
      <c r="F165" s="84">
        <f t="shared" ca="1" si="6"/>
        <v>0.57578719472094109</v>
      </c>
      <c r="G165" s="84">
        <f t="shared" ca="1" si="7"/>
        <v>553.05103630465874</v>
      </c>
      <c r="H165" s="58">
        <f t="shared" ca="1" si="8"/>
        <v>0.57578719472094109</v>
      </c>
    </row>
    <row r="166" spans="5:8" x14ac:dyDescent="0.25">
      <c r="E166" s="84">
        <v>164</v>
      </c>
      <c r="F166" s="84">
        <f t="shared" ca="1" si="6"/>
        <v>0.48774116425406433</v>
      </c>
      <c r="G166" s="84">
        <f t="shared" ca="1" si="7"/>
        <v>491.41881497784505</v>
      </c>
      <c r="H166" s="58">
        <f t="shared" ca="1" si="8"/>
        <v>0.48774116425406433</v>
      </c>
    </row>
    <row r="167" spans="5:8" x14ac:dyDescent="0.25">
      <c r="E167" s="84">
        <v>165</v>
      </c>
      <c r="F167" s="84">
        <f t="shared" ca="1" si="6"/>
        <v>0.40957883297183539</v>
      </c>
      <c r="G167" s="84">
        <f t="shared" ca="1" si="7"/>
        <v>436.70518308028477</v>
      </c>
      <c r="H167" s="58">
        <f t="shared" ca="1" si="8"/>
        <v>0.40957883297183539</v>
      </c>
    </row>
    <row r="168" spans="5:8" x14ac:dyDescent="0.25">
      <c r="E168" s="84">
        <v>166</v>
      </c>
      <c r="F168" s="84">
        <f t="shared" ca="1" si="6"/>
        <v>0.30338129309002715</v>
      </c>
      <c r="G168" s="84">
        <f t="shared" ca="1" si="7"/>
        <v>362.366905163019</v>
      </c>
      <c r="H168" s="58">
        <f t="shared" ca="1" si="8"/>
        <v>0.30338129309002715</v>
      </c>
    </row>
    <row r="169" spans="5:8" x14ac:dyDescent="0.25">
      <c r="E169" s="84">
        <v>167</v>
      </c>
      <c r="F169" s="84">
        <f t="shared" ca="1" si="6"/>
        <v>0.6657048031177234</v>
      </c>
      <c r="G169" s="84">
        <f t="shared" ca="1" si="7"/>
        <v>615.99336218240637</v>
      </c>
      <c r="H169" s="58">
        <f t="shared" ca="1" si="8"/>
        <v>0.6657048031177234</v>
      </c>
    </row>
    <row r="170" spans="5:8" x14ac:dyDescent="0.25">
      <c r="E170" s="84">
        <v>168</v>
      </c>
      <c r="F170" s="84">
        <f t="shared" ca="1" si="6"/>
        <v>8.0192281482277084E-2</v>
      </c>
      <c r="G170" s="84">
        <f t="shared" ca="1" si="7"/>
        <v>206.13459703759395</v>
      </c>
      <c r="H170" s="58">
        <f t="shared" ca="1" si="8"/>
        <v>8.019228148227707E-2</v>
      </c>
    </row>
    <row r="171" spans="5:8" x14ac:dyDescent="0.25">
      <c r="E171" s="84">
        <v>169</v>
      </c>
      <c r="F171" s="84">
        <f t="shared" ca="1" si="6"/>
        <v>0.48113265753760448</v>
      </c>
      <c r="G171" s="84">
        <f t="shared" ca="1" si="7"/>
        <v>486.79286027632315</v>
      </c>
      <c r="H171" s="58">
        <f t="shared" ca="1" si="8"/>
        <v>0.48113265753760448</v>
      </c>
    </row>
    <row r="172" spans="5:8" x14ac:dyDescent="0.25">
      <c r="E172" s="84">
        <v>170</v>
      </c>
      <c r="F172" s="84">
        <f t="shared" ca="1" si="6"/>
        <v>0.51975336583536891</v>
      </c>
      <c r="G172" s="84">
        <f t="shared" ca="1" si="7"/>
        <v>513.82735608475821</v>
      </c>
      <c r="H172" s="58">
        <f t="shared" ca="1" si="8"/>
        <v>0.51975336583536891</v>
      </c>
    </row>
    <row r="173" spans="5:8" x14ac:dyDescent="0.25">
      <c r="E173" s="84">
        <v>171</v>
      </c>
      <c r="F173" s="84">
        <f t="shared" ca="1" si="6"/>
        <v>9.6037569631444164E-3</v>
      </c>
      <c r="G173" s="84">
        <f t="shared" ca="1" si="7"/>
        <v>136.66777842793613</v>
      </c>
      <c r="H173" s="58">
        <f t="shared" ca="1" si="8"/>
        <v>9.6037569631444129E-3</v>
      </c>
    </row>
    <row r="174" spans="5:8" x14ac:dyDescent="0.25">
      <c r="E174" s="84">
        <v>172</v>
      </c>
      <c r="F174" s="84">
        <f t="shared" ca="1" si="6"/>
        <v>0.63358147906160711</v>
      </c>
      <c r="G174" s="84">
        <f t="shared" ca="1" si="7"/>
        <v>593.50703534312493</v>
      </c>
      <c r="H174" s="58">
        <f t="shared" ca="1" si="8"/>
        <v>0.633581479061607</v>
      </c>
    </row>
    <row r="175" spans="5:8" x14ac:dyDescent="0.25">
      <c r="E175" s="84">
        <v>173</v>
      </c>
      <c r="F175" s="84">
        <f t="shared" ca="1" si="6"/>
        <v>0.7981966096833365</v>
      </c>
      <c r="G175" s="84">
        <f t="shared" ca="1" si="7"/>
        <v>708.86871701413008</v>
      </c>
      <c r="H175" s="58">
        <f t="shared" ca="1" si="8"/>
        <v>0.7981966096833365</v>
      </c>
    </row>
    <row r="176" spans="5:8" x14ac:dyDescent="0.25">
      <c r="E176" s="84">
        <v>174</v>
      </c>
      <c r="F176" s="84">
        <f t="shared" ca="1" si="6"/>
        <v>0.80690245907058988</v>
      </c>
      <c r="G176" s="84">
        <f t="shared" ca="1" si="7"/>
        <v>715.2176845547599</v>
      </c>
      <c r="H176" s="58">
        <f t="shared" ca="1" si="8"/>
        <v>0.80690245907058988</v>
      </c>
    </row>
    <row r="177" spans="5:8" x14ac:dyDescent="0.25">
      <c r="E177" s="84">
        <v>175</v>
      </c>
      <c r="F177" s="84">
        <f t="shared" ca="1" si="6"/>
        <v>0.61581871834469204</v>
      </c>
      <c r="G177" s="84">
        <f t="shared" ca="1" si="7"/>
        <v>581.07310284128448</v>
      </c>
      <c r="H177" s="58">
        <f t="shared" ca="1" si="8"/>
        <v>0.61581871834469215</v>
      </c>
    </row>
    <row r="178" spans="5:8" x14ac:dyDescent="0.25">
      <c r="E178" s="84">
        <v>176</v>
      </c>
      <c r="F178" s="84">
        <f t="shared" ca="1" si="6"/>
        <v>0.34799744935938293</v>
      </c>
      <c r="G178" s="84">
        <f t="shared" ca="1" si="7"/>
        <v>393.59821455156805</v>
      </c>
      <c r="H178" s="58">
        <f t="shared" ca="1" si="8"/>
        <v>0.34799744935938293</v>
      </c>
    </row>
    <row r="179" spans="5:8" x14ac:dyDescent="0.25">
      <c r="E179" s="84">
        <v>177</v>
      </c>
      <c r="F179" s="84">
        <f t="shared" ca="1" si="6"/>
        <v>0.32611969918425221</v>
      </c>
      <c r="G179" s="84">
        <f t="shared" ca="1" si="7"/>
        <v>378.28378942897655</v>
      </c>
      <c r="H179" s="58">
        <f t="shared" ca="1" si="8"/>
        <v>0.32611969918425221</v>
      </c>
    </row>
    <row r="180" spans="5:8" x14ac:dyDescent="0.25">
      <c r="E180" s="84">
        <v>178</v>
      </c>
      <c r="F180" s="84">
        <f t="shared" ca="1" si="6"/>
        <v>0.38937962384991243</v>
      </c>
      <c r="G180" s="84">
        <f t="shared" ca="1" si="7"/>
        <v>422.56573669493872</v>
      </c>
      <c r="H180" s="58">
        <f t="shared" ca="1" si="8"/>
        <v>0.38937962384991248</v>
      </c>
    </row>
    <row r="181" spans="5:8" x14ac:dyDescent="0.25">
      <c r="E181" s="84">
        <v>179</v>
      </c>
      <c r="F181" s="84">
        <f t="shared" ca="1" si="6"/>
        <v>0.11330051588779289</v>
      </c>
      <c r="G181" s="84">
        <f t="shared" ca="1" si="7"/>
        <v>229.310361121455</v>
      </c>
      <c r="H181" s="58">
        <f t="shared" ca="1" si="8"/>
        <v>0.11330051588779286</v>
      </c>
    </row>
    <row r="182" spans="5:8" x14ac:dyDescent="0.25">
      <c r="E182" s="84">
        <v>180</v>
      </c>
      <c r="F182" s="84">
        <f t="shared" ca="1" si="6"/>
        <v>0.52948139405545447</v>
      </c>
      <c r="G182" s="84">
        <f t="shared" ca="1" si="7"/>
        <v>520.6369758388181</v>
      </c>
      <c r="H182" s="58">
        <f t="shared" ca="1" si="8"/>
        <v>0.52948139405545447</v>
      </c>
    </row>
    <row r="183" spans="5:8" x14ac:dyDescent="0.25">
      <c r="E183" s="84">
        <v>181</v>
      </c>
      <c r="F183" s="84">
        <f t="shared" ca="1" si="6"/>
        <v>0.48319054714698229</v>
      </c>
      <c r="G183" s="84">
        <f t="shared" ca="1" si="7"/>
        <v>488.23338300288759</v>
      </c>
      <c r="H183" s="58">
        <f t="shared" ca="1" si="8"/>
        <v>0.48319054714698229</v>
      </c>
    </row>
    <row r="184" spans="5:8" x14ac:dyDescent="0.25">
      <c r="E184" s="84">
        <v>182</v>
      </c>
      <c r="F184" s="84">
        <f t="shared" ca="1" si="6"/>
        <v>0.76882285549431451</v>
      </c>
      <c r="G184" s="84">
        <f t="shared" ca="1" si="7"/>
        <v>688.17599884602021</v>
      </c>
      <c r="H184" s="58">
        <f t="shared" ca="1" si="8"/>
        <v>0.76882285549431462</v>
      </c>
    </row>
    <row r="185" spans="5:8" x14ac:dyDescent="0.25">
      <c r="E185" s="84">
        <v>183</v>
      </c>
      <c r="F185" s="84">
        <f t="shared" ca="1" si="6"/>
        <v>0.5529623905062292</v>
      </c>
      <c r="G185" s="84">
        <f t="shared" ca="1" si="7"/>
        <v>537.07367335436038</v>
      </c>
      <c r="H185" s="58">
        <f t="shared" ca="1" si="8"/>
        <v>0.55296239050622908</v>
      </c>
    </row>
    <row r="186" spans="5:8" x14ac:dyDescent="0.25">
      <c r="E186" s="84">
        <v>184</v>
      </c>
      <c r="F186" s="84">
        <f t="shared" ca="1" si="6"/>
        <v>0.95319298549312081</v>
      </c>
      <c r="G186" s="84">
        <f t="shared" ca="1" si="7"/>
        <v>859.78963628572512</v>
      </c>
      <c r="H186" s="58">
        <f t="shared" ca="1" si="8"/>
        <v>0.95319298549312081</v>
      </c>
    </row>
    <row r="187" spans="5:8" x14ac:dyDescent="0.25">
      <c r="E187" s="84">
        <v>185</v>
      </c>
      <c r="F187" s="84">
        <f t="shared" ca="1" si="6"/>
        <v>0.97356752295608551</v>
      </c>
      <c r="G187" s="84">
        <f t="shared" ca="1" si="7"/>
        <v>894.63567796239522</v>
      </c>
      <c r="H187" s="58">
        <f t="shared" ca="1" si="8"/>
        <v>0.97356752295608551</v>
      </c>
    </row>
    <row r="188" spans="5:8" x14ac:dyDescent="0.25">
      <c r="E188" s="84">
        <v>186</v>
      </c>
      <c r="F188" s="84">
        <f t="shared" ca="1" si="6"/>
        <v>0.69170468556421982</v>
      </c>
      <c r="G188" s="84">
        <f t="shared" ca="1" si="7"/>
        <v>634.19327989495389</v>
      </c>
      <c r="H188" s="58">
        <f t="shared" ca="1" si="8"/>
        <v>0.69170468556421982</v>
      </c>
    </row>
    <row r="189" spans="5:8" x14ac:dyDescent="0.25">
      <c r="E189" s="84">
        <v>187</v>
      </c>
      <c r="F189" s="84">
        <f t="shared" ca="1" si="6"/>
        <v>0.34567807200334044</v>
      </c>
      <c r="G189" s="84">
        <f t="shared" ca="1" si="7"/>
        <v>391.97465040233828</v>
      </c>
      <c r="H189" s="58">
        <f t="shared" ca="1" si="8"/>
        <v>0.34567807200334039</v>
      </c>
    </row>
    <row r="190" spans="5:8" x14ac:dyDescent="0.25">
      <c r="E190" s="84">
        <v>188</v>
      </c>
      <c r="F190" s="84">
        <f t="shared" ca="1" si="6"/>
        <v>0.52790854825354616</v>
      </c>
      <c r="G190" s="84">
        <f t="shared" ca="1" si="7"/>
        <v>519.53598377748233</v>
      </c>
      <c r="H190" s="58">
        <f t="shared" ca="1" si="8"/>
        <v>0.52790854825354616</v>
      </c>
    </row>
    <row r="191" spans="5:8" x14ac:dyDescent="0.25">
      <c r="E191" s="84">
        <v>189</v>
      </c>
      <c r="F191" s="84">
        <f t="shared" ca="1" si="6"/>
        <v>2.7706900250491051E-2</v>
      </c>
      <c r="G191" s="84">
        <f t="shared" ca="1" si="7"/>
        <v>162.28134580328805</v>
      </c>
      <c r="H191" s="58">
        <f t="shared" ca="1" si="8"/>
        <v>2.7706900250491041E-2</v>
      </c>
    </row>
    <row r="192" spans="5:8" x14ac:dyDescent="0.25">
      <c r="E192" s="84">
        <v>190</v>
      </c>
      <c r="F192" s="84">
        <f t="shared" ca="1" si="6"/>
        <v>0.85823509595252823</v>
      </c>
      <c r="G192" s="84">
        <f t="shared" ca="1" si="7"/>
        <v>755.98922216439257</v>
      </c>
      <c r="H192" s="58">
        <f t="shared" ca="1" si="8"/>
        <v>0.85823509595252823</v>
      </c>
    </row>
    <row r="193" spans="5:8" x14ac:dyDescent="0.25">
      <c r="E193" s="84">
        <v>191</v>
      </c>
      <c r="F193" s="84">
        <f t="shared" ca="1" si="6"/>
        <v>0.83168159591743063</v>
      </c>
      <c r="G193" s="84">
        <f t="shared" ca="1" si="7"/>
        <v>734.11707517277614</v>
      </c>
      <c r="H193" s="58">
        <f t="shared" ca="1" si="8"/>
        <v>0.83168159591743052</v>
      </c>
    </row>
    <row r="194" spans="5:8" x14ac:dyDescent="0.25">
      <c r="E194" s="84">
        <v>192</v>
      </c>
      <c r="F194" s="84">
        <f t="shared" ca="1" si="6"/>
        <v>0.55539623101863722</v>
      </c>
      <c r="G194" s="84">
        <f t="shared" ca="1" si="7"/>
        <v>538.77736171304605</v>
      </c>
      <c r="H194" s="58">
        <f t="shared" ca="1" si="8"/>
        <v>0.55539623101863722</v>
      </c>
    </row>
    <row r="195" spans="5:8" x14ac:dyDescent="0.25">
      <c r="E195" s="84">
        <v>193</v>
      </c>
      <c r="F195" s="84">
        <f t="shared" ref="F195:F258" ca="1" si="9">RAND()</f>
        <v>0.9759961324409</v>
      </c>
      <c r="G195" s="84">
        <f t="shared" ca="1" si="7"/>
        <v>899.59270756154217</v>
      </c>
      <c r="H195" s="58">
        <f t="shared" ca="1" si="8"/>
        <v>0.9759961324409</v>
      </c>
    </row>
    <row r="196" spans="5:8" x14ac:dyDescent="0.25">
      <c r="E196" s="84">
        <v>194</v>
      </c>
      <c r="F196" s="84">
        <f t="shared" ca="1" si="9"/>
        <v>0.22253682010966647</v>
      </c>
      <c r="G196" s="84">
        <f t="shared" ref="G196:G259" ca="1" si="10">IF(F196&lt;(($C$3-$C$2)/($C$5+$C$4-$C$3-$C$2)),$C$2+SQRT(F196*($C$5+$C$4-$C$3-$C$2)*($C$3-$C$2)),IF(F196&lt;1-(($C$5-$C$4)/($C$5+$C$4-$C$3-$C$2)),(F196*($C$5+$C$4-$C$3-$C$2)+$C$2+$C$3)/2,$C$5-SQRT((1-F196)*($C$5+$C$4-$C$3-$C$2)*($C$5-$C$4))))</f>
        <v>305.77577407676654</v>
      </c>
      <c r="H196" s="58">
        <f t="shared" ref="H196:H259" ca="1" si="11">IF(G196&lt;$C$3,(1/($C$5+$C$4-$C$3-$C$2))*(1/($C$3-$C$2))*(G196-$C$2)^2,IF(G196&lt;$C$4,(1/($C$5+$C$4-$C$3-$C$2))*(2*G196-$C$2-$C$3),1-(1/($C$5+$C$4-$C$3-$C$2))*(1/($C$5-$C$4))*($C$5-G196)^2))</f>
        <v>0.22253682010966649</v>
      </c>
    </row>
    <row r="197" spans="5:8" x14ac:dyDescent="0.25">
      <c r="E197" s="84">
        <v>195</v>
      </c>
      <c r="F197" s="84">
        <f t="shared" ca="1" si="9"/>
        <v>0.4433040950911632</v>
      </c>
      <c r="G197" s="84">
        <f t="shared" ca="1" si="10"/>
        <v>460.31286656381423</v>
      </c>
      <c r="H197" s="58">
        <f t="shared" ca="1" si="11"/>
        <v>0.4433040950911632</v>
      </c>
    </row>
    <row r="198" spans="5:8" x14ac:dyDescent="0.25">
      <c r="E198" s="84">
        <v>196</v>
      </c>
      <c r="F198" s="84">
        <f t="shared" ca="1" si="9"/>
        <v>0.5672917532486238</v>
      </c>
      <c r="G198" s="84">
        <f t="shared" ca="1" si="10"/>
        <v>547.1042272740367</v>
      </c>
      <c r="H198" s="58">
        <f t="shared" ca="1" si="11"/>
        <v>0.56729175324862391</v>
      </c>
    </row>
    <row r="199" spans="5:8" x14ac:dyDescent="0.25">
      <c r="E199" s="84">
        <v>197</v>
      </c>
      <c r="F199" s="84">
        <f t="shared" ca="1" si="9"/>
        <v>0.40302499605647479</v>
      </c>
      <c r="G199" s="84">
        <f t="shared" ca="1" si="10"/>
        <v>432.11749723953238</v>
      </c>
      <c r="H199" s="58">
        <f t="shared" ca="1" si="11"/>
        <v>0.40302499605647485</v>
      </c>
    </row>
    <row r="200" spans="5:8" x14ac:dyDescent="0.25">
      <c r="E200" s="84">
        <v>198</v>
      </c>
      <c r="F200" s="84">
        <f t="shared" ca="1" si="9"/>
        <v>0.6896040678719888</v>
      </c>
      <c r="G200" s="84">
        <f t="shared" ca="1" si="10"/>
        <v>632.72284751039217</v>
      </c>
      <c r="H200" s="58">
        <f t="shared" ca="1" si="11"/>
        <v>0.6896040678719888</v>
      </c>
    </row>
    <row r="201" spans="5:8" x14ac:dyDescent="0.25">
      <c r="E201" s="84">
        <v>199</v>
      </c>
      <c r="F201" s="84">
        <f t="shared" ca="1" si="9"/>
        <v>0.40249809465435649</v>
      </c>
      <c r="G201" s="84">
        <f t="shared" ca="1" si="10"/>
        <v>431.74866625804952</v>
      </c>
      <c r="H201" s="58">
        <f t="shared" ca="1" si="11"/>
        <v>0.40249809465435649</v>
      </c>
    </row>
    <row r="202" spans="5:8" x14ac:dyDescent="0.25">
      <c r="E202" s="84">
        <v>200</v>
      </c>
      <c r="F202" s="84">
        <f t="shared" ca="1" si="9"/>
        <v>9.140604095885152E-2</v>
      </c>
      <c r="G202" s="84">
        <f t="shared" ca="1" si="10"/>
        <v>213.98422867119606</v>
      </c>
      <c r="H202" s="58">
        <f t="shared" ca="1" si="11"/>
        <v>9.140604095885152E-2</v>
      </c>
    </row>
    <row r="203" spans="5:8" x14ac:dyDescent="0.25">
      <c r="E203" s="84">
        <v>201</v>
      </c>
      <c r="F203" s="84">
        <f t="shared" ca="1" si="9"/>
        <v>0.85993642915481594</v>
      </c>
      <c r="G203" s="84">
        <f t="shared" ca="1" si="10"/>
        <v>757.45783922176065</v>
      </c>
      <c r="H203" s="58">
        <f t="shared" ca="1" si="11"/>
        <v>0.85993642915481594</v>
      </c>
    </row>
    <row r="204" spans="5:8" x14ac:dyDescent="0.25">
      <c r="E204" s="84">
        <v>202</v>
      </c>
      <c r="F204" s="84">
        <f t="shared" ca="1" si="9"/>
        <v>0.48730789931124707</v>
      </c>
      <c r="G204" s="84">
        <f t="shared" ca="1" si="10"/>
        <v>491.11552951787297</v>
      </c>
      <c r="H204" s="58">
        <f t="shared" ca="1" si="11"/>
        <v>0.48730789931124713</v>
      </c>
    </row>
    <row r="205" spans="5:8" x14ac:dyDescent="0.25">
      <c r="E205" s="84">
        <v>203</v>
      </c>
      <c r="F205" s="84">
        <f t="shared" ca="1" si="9"/>
        <v>0.67201873895204156</v>
      </c>
      <c r="G205" s="84">
        <f t="shared" ca="1" si="10"/>
        <v>620.41311726642903</v>
      </c>
      <c r="H205" s="58">
        <f t="shared" ca="1" si="11"/>
        <v>0.67201873895204145</v>
      </c>
    </row>
    <row r="206" spans="5:8" x14ac:dyDescent="0.25">
      <c r="E206" s="84">
        <v>204</v>
      </c>
      <c r="F206" s="84">
        <f t="shared" ca="1" si="9"/>
        <v>0.79671982606572522</v>
      </c>
      <c r="G206" s="84">
        <f t="shared" ca="1" si="10"/>
        <v>707.80541919399775</v>
      </c>
      <c r="H206" s="58">
        <f t="shared" ca="1" si="11"/>
        <v>0.79671982606572533</v>
      </c>
    </row>
    <row r="207" spans="5:8" x14ac:dyDescent="0.25">
      <c r="E207" s="84">
        <v>205</v>
      </c>
      <c r="F207" s="84">
        <f t="shared" ca="1" si="9"/>
        <v>0.83272280873900872</v>
      </c>
      <c r="G207" s="84">
        <f t="shared" ca="1" si="10"/>
        <v>734.94072298895799</v>
      </c>
      <c r="H207" s="58">
        <f t="shared" ca="1" si="11"/>
        <v>0.83272280873900884</v>
      </c>
    </row>
    <row r="208" spans="5:8" x14ac:dyDescent="0.25">
      <c r="E208" s="84">
        <v>206</v>
      </c>
      <c r="F208" s="84">
        <f t="shared" ca="1" si="9"/>
        <v>0.68053962049299443</v>
      </c>
      <c r="G208" s="84">
        <f t="shared" ca="1" si="10"/>
        <v>626.37773434509609</v>
      </c>
      <c r="H208" s="58">
        <f t="shared" ca="1" si="11"/>
        <v>0.68053962049299443</v>
      </c>
    </row>
    <row r="209" spans="5:8" x14ac:dyDescent="0.25">
      <c r="E209" s="84">
        <v>207</v>
      </c>
      <c r="F209" s="84">
        <f t="shared" ca="1" si="9"/>
        <v>0.30733177730484407</v>
      </c>
      <c r="G209" s="84">
        <f t="shared" ca="1" si="10"/>
        <v>365.13224411339081</v>
      </c>
      <c r="H209" s="58">
        <f t="shared" ca="1" si="11"/>
        <v>0.30733177730484401</v>
      </c>
    </row>
    <row r="210" spans="5:8" x14ac:dyDescent="0.25">
      <c r="E210" s="84">
        <v>208</v>
      </c>
      <c r="F210" s="84">
        <f t="shared" ca="1" si="9"/>
        <v>0.68333804383600916</v>
      </c>
      <c r="G210" s="84">
        <f t="shared" ca="1" si="10"/>
        <v>628.33663068520639</v>
      </c>
      <c r="H210" s="58">
        <f t="shared" ca="1" si="11"/>
        <v>0.68333804383600916</v>
      </c>
    </row>
    <row r="211" spans="5:8" x14ac:dyDescent="0.25">
      <c r="E211" s="84">
        <v>209</v>
      </c>
      <c r="F211" s="84">
        <f t="shared" ca="1" si="9"/>
        <v>0.29264140783700954</v>
      </c>
      <c r="G211" s="84">
        <f t="shared" ca="1" si="10"/>
        <v>354.84898548590667</v>
      </c>
      <c r="H211" s="58">
        <f t="shared" ca="1" si="11"/>
        <v>0.29264140783700954</v>
      </c>
    </row>
    <row r="212" spans="5:8" x14ac:dyDescent="0.25">
      <c r="E212" s="84">
        <v>210</v>
      </c>
      <c r="F212" s="84">
        <f t="shared" ca="1" si="9"/>
        <v>0.34218112247998067</v>
      </c>
      <c r="G212" s="84">
        <f t="shared" ca="1" si="10"/>
        <v>389.52678573598644</v>
      </c>
      <c r="H212" s="58">
        <f t="shared" ca="1" si="11"/>
        <v>0.34218112247998062</v>
      </c>
    </row>
    <row r="213" spans="5:8" x14ac:dyDescent="0.25">
      <c r="E213" s="84">
        <v>211</v>
      </c>
      <c r="F213" s="84">
        <f t="shared" ca="1" si="9"/>
        <v>0.13907394038546783</v>
      </c>
      <c r="G213" s="84">
        <f t="shared" ca="1" si="10"/>
        <v>247.35175826982749</v>
      </c>
      <c r="H213" s="58">
        <f t="shared" ca="1" si="11"/>
        <v>0.13907394038546783</v>
      </c>
    </row>
    <row r="214" spans="5:8" x14ac:dyDescent="0.25">
      <c r="E214" s="84">
        <v>212</v>
      </c>
      <c r="F214" s="84">
        <f t="shared" ca="1" si="9"/>
        <v>0.25283316797452737</v>
      </c>
      <c r="G214" s="84">
        <f t="shared" ca="1" si="10"/>
        <v>326.98321758216917</v>
      </c>
      <c r="H214" s="58">
        <f t="shared" ca="1" si="11"/>
        <v>0.25283316797452737</v>
      </c>
    </row>
    <row r="215" spans="5:8" x14ac:dyDescent="0.25">
      <c r="E215" s="84">
        <v>213</v>
      </c>
      <c r="F215" s="84">
        <f t="shared" ca="1" si="9"/>
        <v>0.75446057661771737</v>
      </c>
      <c r="G215" s="84">
        <f t="shared" ca="1" si="10"/>
        <v>678.12240363240221</v>
      </c>
      <c r="H215" s="58">
        <f t="shared" ca="1" si="11"/>
        <v>0.75446057661771748</v>
      </c>
    </row>
    <row r="216" spans="5:8" x14ac:dyDescent="0.25">
      <c r="E216" s="84">
        <v>214</v>
      </c>
      <c r="F216" s="84">
        <f t="shared" ca="1" si="9"/>
        <v>0.53323448380671068</v>
      </c>
      <c r="G216" s="84">
        <f t="shared" ca="1" si="10"/>
        <v>523.2641386646975</v>
      </c>
      <c r="H216" s="58">
        <f t="shared" ca="1" si="11"/>
        <v>0.53323448380671068</v>
      </c>
    </row>
    <row r="217" spans="5:8" x14ac:dyDescent="0.25">
      <c r="E217" s="84">
        <v>215</v>
      </c>
      <c r="F217" s="84">
        <f t="shared" ca="1" si="9"/>
        <v>0.89377272484980264</v>
      </c>
      <c r="G217" s="84">
        <f t="shared" ca="1" si="10"/>
        <v>788.77629024400949</v>
      </c>
      <c r="H217" s="58">
        <f t="shared" ca="1" si="11"/>
        <v>0.89377272484980252</v>
      </c>
    </row>
    <row r="218" spans="5:8" x14ac:dyDescent="0.25">
      <c r="E218" s="84">
        <v>216</v>
      </c>
      <c r="F218" s="84">
        <f t="shared" ca="1" si="9"/>
        <v>3.9906251335351528E-2</v>
      </c>
      <c r="G218" s="84">
        <f t="shared" ca="1" si="10"/>
        <v>174.74540244690112</v>
      </c>
      <c r="H218" s="58">
        <f t="shared" ca="1" si="11"/>
        <v>3.9906251335351514E-2</v>
      </c>
    </row>
    <row r="219" spans="5:8" x14ac:dyDescent="0.25">
      <c r="E219" s="84">
        <v>217</v>
      </c>
      <c r="F219" s="84">
        <f t="shared" ca="1" si="9"/>
        <v>3.0247759468492785E-2</v>
      </c>
      <c r="G219" s="84">
        <f t="shared" ca="1" si="10"/>
        <v>165.07446753980389</v>
      </c>
      <c r="H219" s="58">
        <f t="shared" ca="1" si="11"/>
        <v>3.0247759468492785E-2</v>
      </c>
    </row>
    <row r="220" spans="5:8" x14ac:dyDescent="0.25">
      <c r="E220" s="84">
        <v>218</v>
      </c>
      <c r="F220" s="84">
        <f t="shared" ca="1" si="9"/>
        <v>0.42509657982042637</v>
      </c>
      <c r="G220" s="84">
        <f t="shared" ca="1" si="10"/>
        <v>447.56760587429847</v>
      </c>
      <c r="H220" s="58">
        <f t="shared" ca="1" si="11"/>
        <v>0.42509657982042637</v>
      </c>
    </row>
    <row r="221" spans="5:8" x14ac:dyDescent="0.25">
      <c r="E221" s="84">
        <v>219</v>
      </c>
      <c r="F221" s="84">
        <f t="shared" ca="1" si="9"/>
        <v>0.59145482941671712</v>
      </c>
      <c r="G221" s="84">
        <f t="shared" ca="1" si="10"/>
        <v>564.018380591702</v>
      </c>
      <c r="H221" s="58">
        <f t="shared" ca="1" si="11"/>
        <v>0.59145482941671712</v>
      </c>
    </row>
    <row r="222" spans="5:8" x14ac:dyDescent="0.25">
      <c r="E222" s="84">
        <v>220</v>
      </c>
      <c r="F222" s="84">
        <f t="shared" ca="1" si="9"/>
        <v>0.70857793270991209</v>
      </c>
      <c r="G222" s="84">
        <f t="shared" ca="1" si="10"/>
        <v>646.00455289693855</v>
      </c>
      <c r="H222" s="58">
        <f t="shared" ca="1" si="11"/>
        <v>0.70857793270991221</v>
      </c>
    </row>
    <row r="223" spans="5:8" x14ac:dyDescent="0.25">
      <c r="E223" s="84">
        <v>221</v>
      </c>
      <c r="F223" s="84">
        <f t="shared" ca="1" si="9"/>
        <v>9.9316766489099817E-2</v>
      </c>
      <c r="G223" s="84">
        <f t="shared" ca="1" si="10"/>
        <v>219.52173654236987</v>
      </c>
      <c r="H223" s="58">
        <f t="shared" ca="1" si="11"/>
        <v>9.9316766489099803E-2</v>
      </c>
    </row>
    <row r="224" spans="5:8" x14ac:dyDescent="0.25">
      <c r="E224" s="84">
        <v>222</v>
      </c>
      <c r="F224" s="84">
        <f t="shared" ca="1" si="9"/>
        <v>0.22493752809331147</v>
      </c>
      <c r="G224" s="84">
        <f t="shared" ca="1" si="10"/>
        <v>307.45626966531802</v>
      </c>
      <c r="H224" s="58">
        <f t="shared" ca="1" si="11"/>
        <v>0.22493752809331147</v>
      </c>
    </row>
    <row r="225" spans="5:8" x14ac:dyDescent="0.25">
      <c r="E225" s="84">
        <v>223</v>
      </c>
      <c r="F225" s="84">
        <f t="shared" ca="1" si="9"/>
        <v>0.31369677268102569</v>
      </c>
      <c r="G225" s="84">
        <f t="shared" ca="1" si="10"/>
        <v>369.58774087671799</v>
      </c>
      <c r="H225" s="58">
        <f t="shared" ca="1" si="11"/>
        <v>0.31369677268102569</v>
      </c>
    </row>
    <row r="226" spans="5:8" x14ac:dyDescent="0.25">
      <c r="E226" s="84">
        <v>224</v>
      </c>
      <c r="F226" s="84">
        <f t="shared" ca="1" si="9"/>
        <v>0.26313997304276615</v>
      </c>
      <c r="G226" s="84">
        <f t="shared" ca="1" si="10"/>
        <v>334.1979811299363</v>
      </c>
      <c r="H226" s="58">
        <f t="shared" ca="1" si="11"/>
        <v>0.26313997304276615</v>
      </c>
    </row>
    <row r="227" spans="5:8" x14ac:dyDescent="0.25">
      <c r="E227" s="84">
        <v>225</v>
      </c>
      <c r="F227" s="84">
        <f t="shared" ca="1" si="9"/>
        <v>0.93515981450189534</v>
      </c>
      <c r="G227" s="84">
        <f t="shared" ca="1" si="10"/>
        <v>834.97612927456839</v>
      </c>
      <c r="H227" s="58">
        <f t="shared" ca="1" si="11"/>
        <v>0.93515981450189534</v>
      </c>
    </row>
    <row r="228" spans="5:8" x14ac:dyDescent="0.25">
      <c r="E228" s="84">
        <v>226</v>
      </c>
      <c r="F228" s="84">
        <f t="shared" ca="1" si="9"/>
        <v>0.83453422977740987</v>
      </c>
      <c r="G228" s="84">
        <f t="shared" ca="1" si="10"/>
        <v>736.37977411911686</v>
      </c>
      <c r="H228" s="58">
        <f t="shared" ca="1" si="11"/>
        <v>0.83453422977740987</v>
      </c>
    </row>
    <row r="229" spans="5:8" x14ac:dyDescent="0.25">
      <c r="E229" s="84">
        <v>227</v>
      </c>
      <c r="F229" s="84">
        <f t="shared" ca="1" si="9"/>
        <v>0.51350261262599495</v>
      </c>
      <c r="G229" s="84">
        <f t="shared" ca="1" si="10"/>
        <v>509.45182883819649</v>
      </c>
      <c r="H229" s="58">
        <f t="shared" ca="1" si="11"/>
        <v>0.51350261262599495</v>
      </c>
    </row>
    <row r="230" spans="5:8" x14ac:dyDescent="0.25">
      <c r="E230" s="84">
        <v>228</v>
      </c>
      <c r="F230" s="84">
        <f t="shared" ca="1" si="9"/>
        <v>2.0940861239382436E-5</v>
      </c>
      <c r="G230" s="84">
        <f t="shared" ca="1" si="10"/>
        <v>101.71222678799087</v>
      </c>
      <c r="H230" s="58">
        <f t="shared" ca="1" si="11"/>
        <v>2.0940861239382415E-5</v>
      </c>
    </row>
    <row r="231" spans="5:8" x14ac:dyDescent="0.25">
      <c r="E231" s="84">
        <v>229</v>
      </c>
      <c r="F231" s="84">
        <f t="shared" ca="1" si="9"/>
        <v>0.61676029727009452</v>
      </c>
      <c r="G231" s="84">
        <f t="shared" ca="1" si="10"/>
        <v>581.73220808906615</v>
      </c>
      <c r="H231" s="58">
        <f t="shared" ca="1" si="11"/>
        <v>0.61676029727009452</v>
      </c>
    </row>
    <row r="232" spans="5:8" x14ac:dyDescent="0.25">
      <c r="E232" s="84">
        <v>230</v>
      </c>
      <c r="F232" s="84">
        <f t="shared" ca="1" si="9"/>
        <v>3.2669435798095559E-2</v>
      </c>
      <c r="G232" s="84">
        <f t="shared" ca="1" si="10"/>
        <v>167.62929107815177</v>
      </c>
      <c r="H232" s="58">
        <f t="shared" ca="1" si="11"/>
        <v>3.2669435798095559E-2</v>
      </c>
    </row>
    <row r="233" spans="5:8" x14ac:dyDescent="0.25">
      <c r="E233" s="84">
        <v>231</v>
      </c>
      <c r="F233" s="84">
        <f t="shared" ca="1" si="9"/>
        <v>0.19780434701393146</v>
      </c>
      <c r="G233" s="84">
        <f t="shared" ca="1" si="10"/>
        <v>288.46304290975206</v>
      </c>
      <c r="H233" s="58">
        <f t="shared" ca="1" si="11"/>
        <v>0.19780434701393151</v>
      </c>
    </row>
    <row r="234" spans="5:8" x14ac:dyDescent="0.25">
      <c r="E234" s="84">
        <v>232</v>
      </c>
      <c r="F234" s="84">
        <f t="shared" ca="1" si="9"/>
        <v>0.61685149609392975</v>
      </c>
      <c r="G234" s="84">
        <f t="shared" ca="1" si="10"/>
        <v>581.79604726575076</v>
      </c>
      <c r="H234" s="58">
        <f t="shared" ca="1" si="11"/>
        <v>0.61685149609392964</v>
      </c>
    </row>
    <row r="235" spans="5:8" x14ac:dyDescent="0.25">
      <c r="E235" s="84">
        <v>233</v>
      </c>
      <c r="F235" s="84">
        <f t="shared" ca="1" si="9"/>
        <v>0.64189118825767244</v>
      </c>
      <c r="G235" s="84">
        <f t="shared" ca="1" si="10"/>
        <v>599.32383178037071</v>
      </c>
      <c r="H235" s="58">
        <f t="shared" ca="1" si="11"/>
        <v>0.64189118825767244</v>
      </c>
    </row>
    <row r="236" spans="5:8" x14ac:dyDescent="0.25">
      <c r="E236" s="84">
        <v>234</v>
      </c>
      <c r="F236" s="84">
        <f t="shared" ca="1" si="9"/>
        <v>8.6040237963763033E-2</v>
      </c>
      <c r="G236" s="84">
        <f t="shared" ca="1" si="10"/>
        <v>210.22816657463412</v>
      </c>
      <c r="H236" s="58">
        <f t="shared" ca="1" si="11"/>
        <v>8.6040237963763019E-2</v>
      </c>
    </row>
    <row r="237" spans="5:8" x14ac:dyDescent="0.25">
      <c r="E237" s="84">
        <v>235</v>
      </c>
      <c r="F237" s="84">
        <f t="shared" ca="1" si="9"/>
        <v>0.24196253092414899</v>
      </c>
      <c r="G237" s="84">
        <f t="shared" ca="1" si="10"/>
        <v>319.37377164690429</v>
      </c>
      <c r="H237" s="58">
        <f t="shared" ca="1" si="11"/>
        <v>0.24196253092414899</v>
      </c>
    </row>
    <row r="238" spans="5:8" x14ac:dyDescent="0.25">
      <c r="E238" s="84">
        <v>236</v>
      </c>
      <c r="F238" s="84">
        <f t="shared" ca="1" si="9"/>
        <v>7.9845436444800577E-2</v>
      </c>
      <c r="G238" s="84">
        <f t="shared" ca="1" si="10"/>
        <v>205.89180551136042</v>
      </c>
      <c r="H238" s="58">
        <f t="shared" ca="1" si="11"/>
        <v>7.9845436444800591E-2</v>
      </c>
    </row>
    <row r="239" spans="5:8" x14ac:dyDescent="0.25">
      <c r="E239" s="84">
        <v>237</v>
      </c>
      <c r="F239" s="84">
        <f t="shared" ca="1" si="9"/>
        <v>0.30615009682278893</v>
      </c>
      <c r="G239" s="84">
        <f t="shared" ca="1" si="10"/>
        <v>364.30506777595224</v>
      </c>
      <c r="H239" s="58">
        <f t="shared" ca="1" si="11"/>
        <v>0.30615009682278893</v>
      </c>
    </row>
    <row r="240" spans="5:8" x14ac:dyDescent="0.25">
      <c r="E240" s="84">
        <v>238</v>
      </c>
      <c r="F240" s="84">
        <f t="shared" ca="1" si="9"/>
        <v>0.68561441688546576</v>
      </c>
      <c r="G240" s="84">
        <f t="shared" ca="1" si="10"/>
        <v>629.93009181982598</v>
      </c>
      <c r="H240" s="58">
        <f t="shared" ca="1" si="11"/>
        <v>0.68561441688546565</v>
      </c>
    </row>
    <row r="241" spans="5:8" x14ac:dyDescent="0.25">
      <c r="E241" s="84">
        <v>239</v>
      </c>
      <c r="F241" s="84">
        <f t="shared" ca="1" si="9"/>
        <v>0.18745152241422958</v>
      </c>
      <c r="G241" s="84">
        <f t="shared" ca="1" si="10"/>
        <v>281.21606568996071</v>
      </c>
      <c r="H241" s="58">
        <f t="shared" ca="1" si="11"/>
        <v>0.1874515224142296</v>
      </c>
    </row>
    <row r="242" spans="5:8" x14ac:dyDescent="0.25">
      <c r="E242" s="84">
        <v>240</v>
      </c>
      <c r="F242" s="84">
        <f t="shared" ca="1" si="9"/>
        <v>0.47238129439428234</v>
      </c>
      <c r="G242" s="84">
        <f t="shared" ca="1" si="10"/>
        <v>480.66690607599764</v>
      </c>
      <c r="H242" s="58">
        <f t="shared" ca="1" si="11"/>
        <v>0.47238129439428234</v>
      </c>
    </row>
    <row r="243" spans="5:8" x14ac:dyDescent="0.25">
      <c r="E243" s="84">
        <v>241</v>
      </c>
      <c r="F243" s="84">
        <f t="shared" ca="1" si="9"/>
        <v>0.83855511183076969</v>
      </c>
      <c r="G243" s="84">
        <f t="shared" ca="1" si="10"/>
        <v>739.60250955303604</v>
      </c>
      <c r="H243" s="58">
        <f t="shared" ca="1" si="11"/>
        <v>0.83855511183076981</v>
      </c>
    </row>
    <row r="244" spans="5:8" x14ac:dyDescent="0.25">
      <c r="E244" s="84">
        <v>242</v>
      </c>
      <c r="F244" s="84">
        <f t="shared" ca="1" si="9"/>
        <v>7.3293058086122853E-2</v>
      </c>
      <c r="G244" s="84">
        <f t="shared" ca="1" si="10"/>
        <v>201.30514066028599</v>
      </c>
      <c r="H244" s="58">
        <f t="shared" ca="1" si="11"/>
        <v>7.3293058086122839E-2</v>
      </c>
    </row>
    <row r="245" spans="5:8" x14ac:dyDescent="0.25">
      <c r="E245" s="84">
        <v>243</v>
      </c>
      <c r="F245" s="84">
        <f t="shared" ca="1" si="9"/>
        <v>6.001956224230609E-2</v>
      </c>
      <c r="G245" s="84">
        <f t="shared" ca="1" si="10"/>
        <v>191.66645359084669</v>
      </c>
      <c r="H245" s="58">
        <f t="shared" ca="1" si="11"/>
        <v>6.0019562242306063E-2</v>
      </c>
    </row>
    <row r="246" spans="5:8" x14ac:dyDescent="0.25">
      <c r="E246" s="84">
        <v>244</v>
      </c>
      <c r="F246" s="84">
        <f t="shared" ca="1" si="9"/>
        <v>0.80680360048559785</v>
      </c>
      <c r="G246" s="84">
        <f t="shared" ca="1" si="10"/>
        <v>715.14479503430357</v>
      </c>
      <c r="H246" s="58">
        <f t="shared" ca="1" si="11"/>
        <v>0.80680360048559774</v>
      </c>
    </row>
    <row r="247" spans="5:8" x14ac:dyDescent="0.25">
      <c r="E247" s="84">
        <v>245</v>
      </c>
      <c r="F247" s="84">
        <f t="shared" ca="1" si="9"/>
        <v>0.2489887374191958</v>
      </c>
      <c r="G247" s="84">
        <f t="shared" ca="1" si="10"/>
        <v>324.2921161934371</v>
      </c>
      <c r="H247" s="58">
        <f t="shared" ca="1" si="11"/>
        <v>0.24898873741919586</v>
      </c>
    </row>
    <row r="248" spans="5:8" x14ac:dyDescent="0.25">
      <c r="E248" s="84">
        <v>246</v>
      </c>
      <c r="F248" s="84">
        <f t="shared" ca="1" si="9"/>
        <v>6.8804806915068295E-2</v>
      </c>
      <c r="G248" s="84">
        <f t="shared" ca="1" si="10"/>
        <v>198.14618162776156</v>
      </c>
      <c r="H248" s="58">
        <f t="shared" ca="1" si="11"/>
        <v>6.8804806915068295E-2</v>
      </c>
    </row>
    <row r="249" spans="5:8" x14ac:dyDescent="0.25">
      <c r="E249" s="84">
        <v>247</v>
      </c>
      <c r="F249" s="84">
        <f t="shared" ca="1" si="9"/>
        <v>0.42597474363273014</v>
      </c>
      <c r="G249" s="84">
        <f t="shared" ca="1" si="10"/>
        <v>448.1823205429111</v>
      </c>
      <c r="H249" s="58">
        <f t="shared" ca="1" si="11"/>
        <v>0.42597474363273014</v>
      </c>
    </row>
    <row r="250" spans="5:8" x14ac:dyDescent="0.25">
      <c r="E250" s="84">
        <v>248</v>
      </c>
      <c r="F250" s="84">
        <f t="shared" ca="1" si="9"/>
        <v>0.36133366362555763</v>
      </c>
      <c r="G250" s="84">
        <f t="shared" ca="1" si="10"/>
        <v>402.93356453789033</v>
      </c>
      <c r="H250" s="58">
        <f t="shared" ca="1" si="11"/>
        <v>0.36133366362555763</v>
      </c>
    </row>
    <row r="251" spans="5:8" x14ac:dyDescent="0.25">
      <c r="E251" s="84">
        <v>249</v>
      </c>
      <c r="F251" s="84">
        <f t="shared" ca="1" si="9"/>
        <v>0.31168651569411843</v>
      </c>
      <c r="G251" s="84">
        <f t="shared" ca="1" si="10"/>
        <v>368.18056098588289</v>
      </c>
      <c r="H251" s="58">
        <f t="shared" ca="1" si="11"/>
        <v>0.31168651569411843</v>
      </c>
    </row>
    <row r="252" spans="5:8" x14ac:dyDescent="0.25">
      <c r="E252" s="84">
        <v>250</v>
      </c>
      <c r="F252" s="84">
        <f t="shared" ca="1" si="9"/>
        <v>0.58008533436555343</v>
      </c>
      <c r="G252" s="84">
        <f t="shared" ca="1" si="10"/>
        <v>556.05973405588747</v>
      </c>
      <c r="H252" s="58">
        <f t="shared" ca="1" si="11"/>
        <v>0.58008533436555354</v>
      </c>
    </row>
    <row r="253" spans="5:8" x14ac:dyDescent="0.25">
      <c r="E253" s="84">
        <v>251</v>
      </c>
      <c r="F253" s="84">
        <f t="shared" ca="1" si="9"/>
        <v>0.24831397995767646</v>
      </c>
      <c r="G253" s="84">
        <f t="shared" ca="1" si="10"/>
        <v>323.81978597037352</v>
      </c>
      <c r="H253" s="58">
        <f t="shared" ca="1" si="11"/>
        <v>0.24831397995767646</v>
      </c>
    </row>
    <row r="254" spans="5:8" x14ac:dyDescent="0.25">
      <c r="E254" s="84">
        <v>252</v>
      </c>
      <c r="F254" s="84">
        <f t="shared" ca="1" si="9"/>
        <v>0.14553297885809879</v>
      </c>
      <c r="G254" s="84">
        <f t="shared" ca="1" si="10"/>
        <v>251.87308520066915</v>
      </c>
      <c r="H254" s="58">
        <f t="shared" ca="1" si="11"/>
        <v>0.14553297885809879</v>
      </c>
    </row>
    <row r="255" spans="5:8" x14ac:dyDescent="0.25">
      <c r="E255" s="84">
        <v>253</v>
      </c>
      <c r="F255" s="84">
        <f t="shared" ca="1" si="9"/>
        <v>0.55393459043565707</v>
      </c>
      <c r="G255" s="84">
        <f t="shared" ca="1" si="10"/>
        <v>537.75421330495988</v>
      </c>
      <c r="H255" s="58">
        <f t="shared" ca="1" si="11"/>
        <v>0.55393459043565696</v>
      </c>
    </row>
    <row r="256" spans="5:8" x14ac:dyDescent="0.25">
      <c r="E256" s="84">
        <v>254</v>
      </c>
      <c r="F256" s="84">
        <f t="shared" ca="1" si="9"/>
        <v>0.60761821087709289</v>
      </c>
      <c r="G256" s="84">
        <f t="shared" ca="1" si="10"/>
        <v>575.33274761396501</v>
      </c>
      <c r="H256" s="58">
        <f t="shared" ca="1" si="11"/>
        <v>0.60761821087709289</v>
      </c>
    </row>
    <row r="257" spans="5:8" x14ac:dyDescent="0.25">
      <c r="E257" s="84">
        <v>255</v>
      </c>
      <c r="F257" s="84">
        <f t="shared" ca="1" si="9"/>
        <v>0.19122801984905302</v>
      </c>
      <c r="G257" s="84">
        <f t="shared" ca="1" si="10"/>
        <v>283.85961389433714</v>
      </c>
      <c r="H257" s="58">
        <f t="shared" ca="1" si="11"/>
        <v>0.19122801984905308</v>
      </c>
    </row>
    <row r="258" spans="5:8" x14ac:dyDescent="0.25">
      <c r="E258" s="84">
        <v>256</v>
      </c>
      <c r="F258" s="84">
        <f t="shared" ca="1" si="9"/>
        <v>0.21854693102063927</v>
      </c>
      <c r="G258" s="84">
        <f t="shared" ca="1" si="10"/>
        <v>302.98285171444752</v>
      </c>
      <c r="H258" s="58">
        <f t="shared" ca="1" si="11"/>
        <v>0.21854693102063932</v>
      </c>
    </row>
    <row r="259" spans="5:8" x14ac:dyDescent="0.25">
      <c r="E259" s="84">
        <v>257</v>
      </c>
      <c r="F259" s="84">
        <f t="shared" ref="F259:F322" ca="1" si="12">RAND()</f>
        <v>0.92254757155398925</v>
      </c>
      <c r="G259" s="84">
        <f t="shared" ca="1" si="10"/>
        <v>819.63919509127118</v>
      </c>
      <c r="H259" s="58">
        <f t="shared" ca="1" si="11"/>
        <v>0.92254757155398914</v>
      </c>
    </row>
    <row r="260" spans="5:8" x14ac:dyDescent="0.25">
      <c r="E260" s="84">
        <v>258</v>
      </c>
      <c r="F260" s="84">
        <f t="shared" ca="1" si="12"/>
        <v>0.35529283977507986</v>
      </c>
      <c r="G260" s="84">
        <f t="shared" ref="G260:G323" ca="1" si="13">IF(F260&lt;(($C$3-$C$2)/($C$5+$C$4-$C$3-$C$2)),$C$2+SQRT(F260*($C$5+$C$4-$C$3-$C$2)*($C$3-$C$2)),IF(F260&lt;1-(($C$5-$C$4)/($C$5+$C$4-$C$3-$C$2)),(F260*($C$5+$C$4-$C$3-$C$2)+$C$2+$C$3)/2,$C$5-SQRT((1-F260)*($C$5+$C$4-$C$3-$C$2)*($C$5-$C$4))))</f>
        <v>398.70498784255591</v>
      </c>
      <c r="H260" s="58">
        <f t="shared" ref="H260:H323" ca="1" si="14">IF(G260&lt;$C$3,(1/($C$5+$C$4-$C$3-$C$2))*(1/($C$3-$C$2))*(G260-$C$2)^2,IF(G260&lt;$C$4,(1/($C$5+$C$4-$C$3-$C$2))*(2*G260-$C$2-$C$3),1-(1/($C$5+$C$4-$C$3-$C$2))*(1/($C$5-$C$4))*($C$5-G260)^2))</f>
        <v>0.35529283977507986</v>
      </c>
    </row>
    <row r="261" spans="5:8" x14ac:dyDescent="0.25">
      <c r="E261" s="84">
        <v>259</v>
      </c>
      <c r="F261" s="84">
        <f t="shared" ca="1" si="12"/>
        <v>0.22352038672540209</v>
      </c>
      <c r="G261" s="84">
        <f t="shared" ca="1" si="13"/>
        <v>306.46427070778145</v>
      </c>
      <c r="H261" s="58">
        <f t="shared" ca="1" si="14"/>
        <v>0.22352038672540209</v>
      </c>
    </row>
    <row r="262" spans="5:8" x14ac:dyDescent="0.25">
      <c r="E262" s="84">
        <v>260</v>
      </c>
      <c r="F262" s="84">
        <f t="shared" ca="1" si="12"/>
        <v>0.76310994029855816</v>
      </c>
      <c r="G262" s="84">
        <f t="shared" ca="1" si="13"/>
        <v>684.17695820899075</v>
      </c>
      <c r="H262" s="58">
        <f t="shared" ca="1" si="14"/>
        <v>0.76310994029855816</v>
      </c>
    </row>
    <row r="263" spans="5:8" x14ac:dyDescent="0.25">
      <c r="E263" s="84">
        <v>261</v>
      </c>
      <c r="F263" s="84">
        <f t="shared" ca="1" si="12"/>
        <v>0.30126583923444239</v>
      </c>
      <c r="G263" s="84">
        <f t="shared" ca="1" si="13"/>
        <v>360.88608746410966</v>
      </c>
      <c r="H263" s="58">
        <f t="shared" ca="1" si="14"/>
        <v>0.30126583923444239</v>
      </c>
    </row>
    <row r="264" spans="5:8" x14ac:dyDescent="0.25">
      <c r="E264" s="84">
        <v>262</v>
      </c>
      <c r="F264" s="84">
        <f t="shared" ca="1" si="12"/>
        <v>3.2025040884071987E-2</v>
      </c>
      <c r="G264" s="84">
        <f t="shared" ca="1" si="13"/>
        <v>166.95898538486136</v>
      </c>
      <c r="H264" s="58">
        <f t="shared" ca="1" si="14"/>
        <v>3.202504088407198E-2</v>
      </c>
    </row>
    <row r="265" spans="5:8" x14ac:dyDescent="0.25">
      <c r="E265" s="84">
        <v>263</v>
      </c>
      <c r="F265" s="84">
        <f t="shared" ca="1" si="12"/>
        <v>0.14582205608767207</v>
      </c>
      <c r="G265" s="84">
        <f t="shared" ca="1" si="13"/>
        <v>252.07543926137043</v>
      </c>
      <c r="H265" s="58">
        <f t="shared" ca="1" si="14"/>
        <v>0.14582205608767204</v>
      </c>
    </row>
    <row r="266" spans="5:8" x14ac:dyDescent="0.25">
      <c r="E266" s="84">
        <v>264</v>
      </c>
      <c r="F266" s="84">
        <f t="shared" ca="1" si="12"/>
        <v>0.22790898645101654</v>
      </c>
      <c r="G266" s="84">
        <f t="shared" ca="1" si="13"/>
        <v>309.53629051571158</v>
      </c>
      <c r="H266" s="58">
        <f t="shared" ca="1" si="14"/>
        <v>0.22790898645101654</v>
      </c>
    </row>
    <row r="267" spans="5:8" x14ac:dyDescent="0.25">
      <c r="E267" s="84">
        <v>265</v>
      </c>
      <c r="F267" s="84">
        <f t="shared" ca="1" si="12"/>
        <v>0.47658370387739113</v>
      </c>
      <c r="G267" s="84">
        <f t="shared" ca="1" si="13"/>
        <v>483.60859271417377</v>
      </c>
      <c r="H267" s="58">
        <f t="shared" ca="1" si="14"/>
        <v>0.47658370387739107</v>
      </c>
    </row>
    <row r="268" spans="5:8" x14ac:dyDescent="0.25">
      <c r="E268" s="84">
        <v>266</v>
      </c>
      <c r="F268" s="84">
        <f t="shared" ca="1" si="12"/>
        <v>0.85899898346002523</v>
      </c>
      <c r="G268" s="84">
        <f t="shared" ca="1" si="13"/>
        <v>756.6475252914214</v>
      </c>
      <c r="H268" s="58">
        <f t="shared" ca="1" si="14"/>
        <v>0.85899898346002523</v>
      </c>
    </row>
    <row r="269" spans="5:8" x14ac:dyDescent="0.25">
      <c r="E269" s="84">
        <v>267</v>
      </c>
      <c r="F269" s="84">
        <f t="shared" ca="1" si="12"/>
        <v>0.2786875947663835</v>
      </c>
      <c r="G269" s="84">
        <f t="shared" ca="1" si="13"/>
        <v>345.08131633646843</v>
      </c>
      <c r="H269" s="58">
        <f t="shared" ca="1" si="14"/>
        <v>0.2786875947663835</v>
      </c>
    </row>
    <row r="270" spans="5:8" x14ac:dyDescent="0.25">
      <c r="E270" s="84">
        <v>268</v>
      </c>
      <c r="F270" s="84">
        <f t="shared" ca="1" si="12"/>
        <v>0.35224027734793117</v>
      </c>
      <c r="G270" s="84">
        <f t="shared" ca="1" si="13"/>
        <v>396.56819414355186</v>
      </c>
      <c r="H270" s="58">
        <f t="shared" ca="1" si="14"/>
        <v>0.35224027734793123</v>
      </c>
    </row>
    <row r="271" spans="5:8" x14ac:dyDescent="0.25">
      <c r="E271" s="84">
        <v>269</v>
      </c>
      <c r="F271" s="84">
        <f t="shared" ca="1" si="12"/>
        <v>0.82649511968867073</v>
      </c>
      <c r="G271" s="84">
        <f t="shared" ca="1" si="13"/>
        <v>730.05176472005178</v>
      </c>
      <c r="H271" s="58">
        <f t="shared" ca="1" si="14"/>
        <v>0.82649511968867073</v>
      </c>
    </row>
    <row r="272" spans="5:8" x14ac:dyDescent="0.25">
      <c r="E272" s="84">
        <v>270</v>
      </c>
      <c r="F272" s="84">
        <f t="shared" ca="1" si="12"/>
        <v>0.72808325194356505</v>
      </c>
      <c r="G272" s="84">
        <f t="shared" ca="1" si="13"/>
        <v>659.65827636049551</v>
      </c>
      <c r="H272" s="58">
        <f t="shared" ca="1" si="14"/>
        <v>0.72808325194356505</v>
      </c>
    </row>
    <row r="273" spans="5:8" x14ac:dyDescent="0.25">
      <c r="E273" s="84">
        <v>271</v>
      </c>
      <c r="F273" s="84">
        <f t="shared" ca="1" si="12"/>
        <v>0.7587015885529752</v>
      </c>
      <c r="G273" s="84">
        <f t="shared" ca="1" si="13"/>
        <v>681.09111198708263</v>
      </c>
      <c r="H273" s="58">
        <f t="shared" ca="1" si="14"/>
        <v>0.7587015885529752</v>
      </c>
    </row>
    <row r="274" spans="5:8" x14ac:dyDescent="0.25">
      <c r="E274" s="84">
        <v>272</v>
      </c>
      <c r="F274" s="84">
        <f t="shared" ca="1" si="12"/>
        <v>0.47533647449200156</v>
      </c>
      <c r="G274" s="84">
        <f t="shared" ca="1" si="13"/>
        <v>482.73553214440108</v>
      </c>
      <c r="H274" s="58">
        <f t="shared" ca="1" si="14"/>
        <v>0.47533647449200156</v>
      </c>
    </row>
    <row r="275" spans="5:8" x14ac:dyDescent="0.25">
      <c r="E275" s="84">
        <v>273</v>
      </c>
      <c r="F275" s="84">
        <f t="shared" ca="1" si="12"/>
        <v>0.83399905957723397</v>
      </c>
      <c r="G275" s="84">
        <f t="shared" ca="1" si="13"/>
        <v>735.95380143323075</v>
      </c>
      <c r="H275" s="58">
        <f t="shared" ca="1" si="14"/>
        <v>0.83399905957723397</v>
      </c>
    </row>
    <row r="276" spans="5:8" x14ac:dyDescent="0.25">
      <c r="E276" s="84">
        <v>274</v>
      </c>
      <c r="F276" s="84">
        <f t="shared" ca="1" si="12"/>
        <v>0.29103988267181502</v>
      </c>
      <c r="G276" s="84">
        <f t="shared" ca="1" si="13"/>
        <v>353.72791787027052</v>
      </c>
      <c r="H276" s="58">
        <f t="shared" ca="1" si="14"/>
        <v>0.29103988267181502</v>
      </c>
    </row>
    <row r="277" spans="5:8" x14ac:dyDescent="0.25">
      <c r="E277" s="84">
        <v>275</v>
      </c>
      <c r="F277" s="84">
        <f t="shared" ca="1" si="12"/>
        <v>7.350307280898738E-2</v>
      </c>
      <c r="G277" s="84">
        <f t="shared" ca="1" si="13"/>
        <v>201.45215096629116</v>
      </c>
      <c r="H277" s="58">
        <f t="shared" ca="1" si="14"/>
        <v>7.3503072808987366E-2</v>
      </c>
    </row>
    <row r="278" spans="5:8" x14ac:dyDescent="0.25">
      <c r="E278" s="84">
        <v>276</v>
      </c>
      <c r="F278" s="84">
        <f t="shared" ca="1" si="12"/>
        <v>0.86311290800986828</v>
      </c>
      <c r="G278" s="84">
        <f t="shared" ca="1" si="13"/>
        <v>760.22389894767389</v>
      </c>
      <c r="H278" s="58">
        <f t="shared" ca="1" si="14"/>
        <v>0.86311290800986828</v>
      </c>
    </row>
    <row r="279" spans="5:8" x14ac:dyDescent="0.25">
      <c r="E279" s="84">
        <v>277</v>
      </c>
      <c r="F279" s="84">
        <f t="shared" ca="1" si="12"/>
        <v>0.90693292469101427</v>
      </c>
      <c r="G279" s="84">
        <f t="shared" ca="1" si="13"/>
        <v>802.29271224920922</v>
      </c>
      <c r="H279" s="58">
        <f t="shared" ca="1" si="14"/>
        <v>0.90693292469101427</v>
      </c>
    </row>
    <row r="280" spans="5:8" x14ac:dyDescent="0.25">
      <c r="E280" s="84">
        <v>278</v>
      </c>
      <c r="F280" s="84">
        <f t="shared" ca="1" si="12"/>
        <v>0.74351785815482996</v>
      </c>
      <c r="G280" s="84">
        <f t="shared" ca="1" si="13"/>
        <v>670.46250070838096</v>
      </c>
      <c r="H280" s="58">
        <f t="shared" ca="1" si="14"/>
        <v>0.74351785815482996</v>
      </c>
    </row>
    <row r="281" spans="5:8" x14ac:dyDescent="0.25">
      <c r="E281" s="84">
        <v>279</v>
      </c>
      <c r="F281" s="84">
        <f t="shared" ca="1" si="12"/>
        <v>0.8968257178355219</v>
      </c>
      <c r="G281" s="84">
        <f t="shared" ca="1" si="13"/>
        <v>791.83372389101828</v>
      </c>
      <c r="H281" s="58">
        <f t="shared" ca="1" si="14"/>
        <v>0.8968257178355219</v>
      </c>
    </row>
    <row r="282" spans="5:8" x14ac:dyDescent="0.25">
      <c r="E282" s="84">
        <v>280</v>
      </c>
      <c r="F282" s="84">
        <f t="shared" ca="1" si="12"/>
        <v>0.16161445920987005</v>
      </c>
      <c r="G282" s="84">
        <f t="shared" ca="1" si="13"/>
        <v>263.13012144690902</v>
      </c>
      <c r="H282" s="58">
        <f t="shared" ca="1" si="14"/>
        <v>0.16161445920987003</v>
      </c>
    </row>
    <row r="283" spans="5:8" x14ac:dyDescent="0.25">
      <c r="E283" s="84">
        <v>281</v>
      </c>
      <c r="F283" s="84">
        <f t="shared" ca="1" si="12"/>
        <v>0.51833070776729273</v>
      </c>
      <c r="G283" s="84">
        <f t="shared" ca="1" si="13"/>
        <v>512.83149543710488</v>
      </c>
      <c r="H283" s="58">
        <f t="shared" ca="1" si="14"/>
        <v>0.51833070776729273</v>
      </c>
    </row>
    <row r="284" spans="5:8" x14ac:dyDescent="0.25">
      <c r="E284" s="84">
        <v>282</v>
      </c>
      <c r="F284" s="84">
        <f t="shared" ca="1" si="12"/>
        <v>0.77049286113564774</v>
      </c>
      <c r="G284" s="84">
        <f t="shared" ca="1" si="13"/>
        <v>689.34500279495342</v>
      </c>
      <c r="H284" s="58">
        <f t="shared" ca="1" si="14"/>
        <v>0.77049286113564774</v>
      </c>
    </row>
    <row r="285" spans="5:8" x14ac:dyDescent="0.25">
      <c r="E285" s="84">
        <v>283</v>
      </c>
      <c r="F285" s="84">
        <f t="shared" ca="1" si="12"/>
        <v>0.12673382922064114</v>
      </c>
      <c r="G285" s="84">
        <f t="shared" ca="1" si="13"/>
        <v>238.71368045444879</v>
      </c>
      <c r="H285" s="58">
        <f t="shared" ca="1" si="14"/>
        <v>0.12673382922064114</v>
      </c>
    </row>
    <row r="286" spans="5:8" x14ac:dyDescent="0.25">
      <c r="E286" s="84">
        <v>284</v>
      </c>
      <c r="F286" s="84">
        <f t="shared" ca="1" si="12"/>
        <v>0.51297408470353423</v>
      </c>
      <c r="G286" s="84">
        <f t="shared" ca="1" si="13"/>
        <v>509.08185929247395</v>
      </c>
      <c r="H286" s="58">
        <f t="shared" ca="1" si="14"/>
        <v>0.51297408470353423</v>
      </c>
    </row>
    <row r="287" spans="5:8" x14ac:dyDescent="0.25">
      <c r="E287" s="84">
        <v>285</v>
      </c>
      <c r="F287" s="84">
        <f t="shared" ca="1" si="12"/>
        <v>0.64182590475411705</v>
      </c>
      <c r="G287" s="84">
        <f t="shared" ca="1" si="13"/>
        <v>599.27813332788196</v>
      </c>
      <c r="H287" s="58">
        <f t="shared" ca="1" si="14"/>
        <v>0.64182590475411705</v>
      </c>
    </row>
    <row r="288" spans="5:8" x14ac:dyDescent="0.25">
      <c r="E288" s="84">
        <v>286</v>
      </c>
      <c r="F288" s="84">
        <f t="shared" ca="1" si="12"/>
        <v>0.27828970504872219</v>
      </c>
      <c r="G288" s="84">
        <f t="shared" ca="1" si="13"/>
        <v>344.80279353410555</v>
      </c>
      <c r="H288" s="58">
        <f t="shared" ca="1" si="14"/>
        <v>0.27828970504872219</v>
      </c>
    </row>
    <row r="289" spans="5:8" x14ac:dyDescent="0.25">
      <c r="E289" s="84">
        <v>287</v>
      </c>
      <c r="F289" s="84">
        <f t="shared" ca="1" si="12"/>
        <v>0.15307337025886236</v>
      </c>
      <c r="G289" s="84">
        <f t="shared" ca="1" si="13"/>
        <v>257.15135918120365</v>
      </c>
      <c r="H289" s="58">
        <f t="shared" ca="1" si="14"/>
        <v>0.15307337025886236</v>
      </c>
    </row>
    <row r="290" spans="5:8" x14ac:dyDescent="0.25">
      <c r="E290" s="84">
        <v>288</v>
      </c>
      <c r="F290" s="84">
        <f t="shared" ca="1" si="12"/>
        <v>0.14663892234243958</v>
      </c>
      <c r="G290" s="84">
        <f t="shared" ca="1" si="13"/>
        <v>252.64724563970771</v>
      </c>
      <c r="H290" s="58">
        <f t="shared" ca="1" si="14"/>
        <v>0.14663892234243958</v>
      </c>
    </row>
    <row r="291" spans="5:8" x14ac:dyDescent="0.25">
      <c r="E291" s="84">
        <v>289</v>
      </c>
      <c r="F291" s="84">
        <f t="shared" ca="1" si="12"/>
        <v>4.7828545896049346E-2</v>
      </c>
      <c r="G291" s="84">
        <f t="shared" ca="1" si="13"/>
        <v>181.82906834033312</v>
      </c>
      <c r="H291" s="58">
        <f t="shared" ca="1" si="14"/>
        <v>4.7828545896049346E-2</v>
      </c>
    </row>
    <row r="292" spans="5:8" x14ac:dyDescent="0.25">
      <c r="E292" s="84">
        <v>290</v>
      </c>
      <c r="F292" s="84">
        <f t="shared" ca="1" si="12"/>
        <v>0.6811289878629363</v>
      </c>
      <c r="G292" s="84">
        <f t="shared" ca="1" si="13"/>
        <v>626.7902915040554</v>
      </c>
      <c r="H292" s="58">
        <f t="shared" ca="1" si="14"/>
        <v>0.6811289878629363</v>
      </c>
    </row>
    <row r="293" spans="5:8" x14ac:dyDescent="0.25">
      <c r="E293" s="84">
        <v>291</v>
      </c>
      <c r="F293" s="84">
        <f t="shared" ca="1" si="12"/>
        <v>0.28452029555109293</v>
      </c>
      <c r="G293" s="84">
        <f t="shared" ca="1" si="13"/>
        <v>349.16420688576505</v>
      </c>
      <c r="H293" s="58">
        <f t="shared" ca="1" si="14"/>
        <v>0.28452029555109293</v>
      </c>
    </row>
    <row r="294" spans="5:8" x14ac:dyDescent="0.25">
      <c r="E294" s="84">
        <v>292</v>
      </c>
      <c r="F294" s="84">
        <f t="shared" ca="1" si="12"/>
        <v>0.63957027486391516</v>
      </c>
      <c r="G294" s="84">
        <f t="shared" ca="1" si="13"/>
        <v>597.69919240474064</v>
      </c>
      <c r="H294" s="58">
        <f t="shared" ca="1" si="14"/>
        <v>0.63957027486391516</v>
      </c>
    </row>
    <row r="295" spans="5:8" x14ac:dyDescent="0.25">
      <c r="E295" s="84">
        <v>293</v>
      </c>
      <c r="F295" s="84">
        <f t="shared" ca="1" si="12"/>
        <v>8.2913911257367245E-2</v>
      </c>
      <c r="G295" s="84">
        <f t="shared" ca="1" si="13"/>
        <v>208.03973788015708</v>
      </c>
      <c r="H295" s="58">
        <f t="shared" ca="1" si="14"/>
        <v>8.2913911257367245E-2</v>
      </c>
    </row>
    <row r="296" spans="5:8" x14ac:dyDescent="0.25">
      <c r="E296" s="84">
        <v>294</v>
      </c>
      <c r="F296" s="84">
        <f t="shared" ca="1" si="12"/>
        <v>0.81635599054426822</v>
      </c>
      <c r="G296" s="84">
        <f t="shared" ca="1" si="13"/>
        <v>722.2762452158488</v>
      </c>
      <c r="H296" s="58">
        <f t="shared" ca="1" si="14"/>
        <v>0.81635599054426822</v>
      </c>
    </row>
    <row r="297" spans="5:8" x14ac:dyDescent="0.25">
      <c r="E297" s="84">
        <v>295</v>
      </c>
      <c r="F297" s="84">
        <f t="shared" ca="1" si="12"/>
        <v>0.21032319742764405</v>
      </c>
      <c r="G297" s="84">
        <f t="shared" ca="1" si="13"/>
        <v>297.22623819935086</v>
      </c>
      <c r="H297" s="58">
        <f t="shared" ca="1" si="14"/>
        <v>0.21032319742764408</v>
      </c>
    </row>
    <row r="298" spans="5:8" x14ac:dyDescent="0.25">
      <c r="E298" s="84">
        <v>296</v>
      </c>
      <c r="F298" s="84">
        <f t="shared" ca="1" si="12"/>
        <v>0.22866269502134129</v>
      </c>
      <c r="G298" s="84">
        <f t="shared" ca="1" si="13"/>
        <v>310.06388651493887</v>
      </c>
      <c r="H298" s="58">
        <f t="shared" ca="1" si="14"/>
        <v>0.22866269502134123</v>
      </c>
    </row>
    <row r="299" spans="5:8" x14ac:dyDescent="0.25">
      <c r="E299" s="84">
        <v>297</v>
      </c>
      <c r="F299" s="84">
        <f t="shared" ca="1" si="12"/>
        <v>0.86882945038978565</v>
      </c>
      <c r="G299" s="84">
        <f t="shared" ca="1" si="13"/>
        <v>765.28393570892933</v>
      </c>
      <c r="H299" s="58">
        <f t="shared" ca="1" si="14"/>
        <v>0.86882945038978565</v>
      </c>
    </row>
    <row r="300" spans="5:8" x14ac:dyDescent="0.25">
      <c r="E300" s="84">
        <v>298</v>
      </c>
      <c r="F300" s="84">
        <f t="shared" ca="1" si="12"/>
        <v>0.43079915057081353</v>
      </c>
      <c r="G300" s="84">
        <f t="shared" ca="1" si="13"/>
        <v>451.55940539956947</v>
      </c>
      <c r="H300" s="58">
        <f t="shared" ca="1" si="14"/>
        <v>0.43079915057081353</v>
      </c>
    </row>
    <row r="301" spans="5:8" x14ac:dyDescent="0.25">
      <c r="E301" s="84">
        <v>299</v>
      </c>
      <c r="F301" s="84">
        <f t="shared" ca="1" si="12"/>
        <v>0.63176702498063653</v>
      </c>
      <c r="G301" s="84">
        <f t="shared" ca="1" si="13"/>
        <v>592.23691748644558</v>
      </c>
      <c r="H301" s="58">
        <f t="shared" ca="1" si="14"/>
        <v>0.63176702498063653</v>
      </c>
    </row>
    <row r="302" spans="5:8" x14ac:dyDescent="0.25">
      <c r="E302" s="84">
        <v>300</v>
      </c>
      <c r="F302" s="84">
        <f t="shared" ca="1" si="12"/>
        <v>0.32819990654904718</v>
      </c>
      <c r="G302" s="84">
        <f t="shared" ca="1" si="13"/>
        <v>379.73993458433301</v>
      </c>
      <c r="H302" s="58">
        <f t="shared" ca="1" si="14"/>
        <v>0.32819990654904718</v>
      </c>
    </row>
    <row r="303" spans="5:8" x14ac:dyDescent="0.25">
      <c r="E303" s="84">
        <v>301</v>
      </c>
      <c r="F303" s="84">
        <f t="shared" ca="1" si="12"/>
        <v>6.0780198050214951E-2</v>
      </c>
      <c r="G303" s="84">
        <f t="shared" ca="1" si="13"/>
        <v>192.24547537429731</v>
      </c>
      <c r="H303" s="58">
        <f t="shared" ca="1" si="14"/>
        <v>6.0780198050214951E-2</v>
      </c>
    </row>
    <row r="304" spans="5:8" x14ac:dyDescent="0.25">
      <c r="E304" s="84">
        <v>302</v>
      </c>
      <c r="F304" s="84">
        <f t="shared" ca="1" si="12"/>
        <v>0.24991315947804793</v>
      </c>
      <c r="G304" s="84">
        <f t="shared" ca="1" si="13"/>
        <v>324.93921163463358</v>
      </c>
      <c r="H304" s="58">
        <f t="shared" ca="1" si="14"/>
        <v>0.24991315947804796</v>
      </c>
    </row>
    <row r="305" spans="5:8" x14ac:dyDescent="0.25">
      <c r="E305" s="84">
        <v>303</v>
      </c>
      <c r="F305" s="84">
        <f t="shared" ca="1" si="12"/>
        <v>0.61234791745830675</v>
      </c>
      <c r="G305" s="84">
        <f t="shared" ca="1" si="13"/>
        <v>578.64354222081465</v>
      </c>
      <c r="H305" s="58">
        <f t="shared" ca="1" si="14"/>
        <v>0.61234791745830663</v>
      </c>
    </row>
    <row r="306" spans="5:8" x14ac:dyDescent="0.25">
      <c r="E306" s="84">
        <v>304</v>
      </c>
      <c r="F306" s="84">
        <f t="shared" ca="1" si="12"/>
        <v>0.10744028506366043</v>
      </c>
      <c r="G306" s="84">
        <f t="shared" ca="1" si="13"/>
        <v>225.20819954456232</v>
      </c>
      <c r="H306" s="58">
        <f t="shared" ca="1" si="14"/>
        <v>0.10744028506366046</v>
      </c>
    </row>
    <row r="307" spans="5:8" x14ac:dyDescent="0.25">
      <c r="E307" s="84">
        <v>305</v>
      </c>
      <c r="F307" s="84">
        <f t="shared" ca="1" si="12"/>
        <v>0.95515392348895589</v>
      </c>
      <c r="G307" s="84">
        <f t="shared" ca="1" si="13"/>
        <v>862.75805256905414</v>
      </c>
      <c r="H307" s="58">
        <f t="shared" ca="1" si="14"/>
        <v>0.95515392348895589</v>
      </c>
    </row>
    <row r="308" spans="5:8" x14ac:dyDescent="0.25">
      <c r="E308" s="84">
        <v>306</v>
      </c>
      <c r="F308" s="84">
        <f t="shared" ca="1" si="12"/>
        <v>0.21595976028462582</v>
      </c>
      <c r="G308" s="84">
        <f t="shared" ca="1" si="13"/>
        <v>301.17183219923811</v>
      </c>
      <c r="H308" s="58">
        <f t="shared" ca="1" si="14"/>
        <v>0.21595976028462588</v>
      </c>
    </row>
    <row r="309" spans="5:8" x14ac:dyDescent="0.25">
      <c r="E309" s="84">
        <v>307</v>
      </c>
      <c r="F309" s="84">
        <f t="shared" ca="1" si="12"/>
        <v>8.7438232125048865E-2</v>
      </c>
      <c r="G309" s="84">
        <f t="shared" ca="1" si="13"/>
        <v>211.20676248753421</v>
      </c>
      <c r="H309" s="58">
        <f t="shared" ca="1" si="14"/>
        <v>8.7438232125048865E-2</v>
      </c>
    </row>
    <row r="310" spans="5:8" x14ac:dyDescent="0.25">
      <c r="E310" s="84">
        <v>308</v>
      </c>
      <c r="F310" s="84">
        <f t="shared" ca="1" si="12"/>
        <v>0.21396337330618154</v>
      </c>
      <c r="G310" s="84">
        <f t="shared" ca="1" si="13"/>
        <v>299.77436131432705</v>
      </c>
      <c r="H310" s="58">
        <f t="shared" ca="1" si="14"/>
        <v>0.21396337330618151</v>
      </c>
    </row>
    <row r="311" spans="5:8" x14ac:dyDescent="0.25">
      <c r="E311" s="84">
        <v>309</v>
      </c>
      <c r="F311" s="84">
        <f t="shared" ca="1" si="12"/>
        <v>0.63313394936195189</v>
      </c>
      <c r="G311" s="84">
        <f t="shared" ca="1" si="13"/>
        <v>593.19376455336624</v>
      </c>
      <c r="H311" s="58">
        <f t="shared" ca="1" si="14"/>
        <v>0.63313394936195178</v>
      </c>
    </row>
    <row r="312" spans="5:8" x14ac:dyDescent="0.25">
      <c r="E312" s="84">
        <v>310</v>
      </c>
      <c r="F312" s="84">
        <f t="shared" ca="1" si="12"/>
        <v>0.59542280987370244</v>
      </c>
      <c r="G312" s="84">
        <f t="shared" ca="1" si="13"/>
        <v>566.79596691159168</v>
      </c>
      <c r="H312" s="58">
        <f t="shared" ca="1" si="14"/>
        <v>0.59542280987370244</v>
      </c>
    </row>
    <row r="313" spans="5:8" x14ac:dyDescent="0.25">
      <c r="E313" s="84">
        <v>311</v>
      </c>
      <c r="F313" s="84">
        <f t="shared" ca="1" si="12"/>
        <v>0.83961952132997775</v>
      </c>
      <c r="G313" s="84">
        <f t="shared" ca="1" si="13"/>
        <v>740.46233213383198</v>
      </c>
      <c r="H313" s="58">
        <f t="shared" ca="1" si="14"/>
        <v>0.83961952132997775</v>
      </c>
    </row>
    <row r="314" spans="5:8" x14ac:dyDescent="0.25">
      <c r="E314" s="84">
        <v>312</v>
      </c>
      <c r="F314" s="84">
        <f t="shared" ca="1" si="12"/>
        <v>4.0610407468916643E-2</v>
      </c>
      <c r="G314" s="84">
        <f t="shared" ca="1" si="13"/>
        <v>175.40196977299951</v>
      </c>
      <c r="H314" s="58">
        <f t="shared" ca="1" si="14"/>
        <v>4.0610407468916657E-2</v>
      </c>
    </row>
    <row r="315" spans="5:8" x14ac:dyDescent="0.25">
      <c r="E315" s="84">
        <v>313</v>
      </c>
      <c r="F315" s="84">
        <f t="shared" ca="1" si="12"/>
        <v>0.87795474536075491</v>
      </c>
      <c r="G315" s="84">
        <f t="shared" ca="1" si="13"/>
        <v>773.59547939918923</v>
      </c>
      <c r="H315" s="58">
        <f t="shared" ca="1" si="14"/>
        <v>0.87795474536075491</v>
      </c>
    </row>
    <row r="316" spans="5:8" x14ac:dyDescent="0.25">
      <c r="E316" s="84">
        <v>314</v>
      </c>
      <c r="F316" s="84">
        <f t="shared" ca="1" si="12"/>
        <v>0.89762286350639831</v>
      </c>
      <c r="G316" s="84">
        <f t="shared" ca="1" si="13"/>
        <v>792.63945088972991</v>
      </c>
      <c r="H316" s="58">
        <f t="shared" ca="1" si="14"/>
        <v>0.89762286350639819</v>
      </c>
    </row>
    <row r="317" spans="5:8" x14ac:dyDescent="0.25">
      <c r="E317" s="84">
        <v>315</v>
      </c>
      <c r="F317" s="84">
        <f t="shared" ca="1" si="12"/>
        <v>0.53108488642717744</v>
      </c>
      <c r="G317" s="84">
        <f t="shared" ca="1" si="13"/>
        <v>521.75942049902415</v>
      </c>
      <c r="H317" s="58">
        <f t="shared" ca="1" si="14"/>
        <v>0.53108488642717733</v>
      </c>
    </row>
    <row r="318" spans="5:8" x14ac:dyDescent="0.25">
      <c r="E318" s="84">
        <v>316</v>
      </c>
      <c r="F318" s="84">
        <f t="shared" ca="1" si="12"/>
        <v>0.11124776732186414</v>
      </c>
      <c r="G318" s="84">
        <f t="shared" ca="1" si="13"/>
        <v>227.87343712530492</v>
      </c>
      <c r="H318" s="58">
        <f t="shared" ca="1" si="14"/>
        <v>0.11124776732186417</v>
      </c>
    </row>
    <row r="319" spans="5:8" x14ac:dyDescent="0.25">
      <c r="E319" s="84">
        <v>317</v>
      </c>
      <c r="F319" s="84">
        <f t="shared" ca="1" si="12"/>
        <v>0.2375806410531357</v>
      </c>
      <c r="G319" s="84">
        <f t="shared" ca="1" si="13"/>
        <v>316.30644873719496</v>
      </c>
      <c r="H319" s="58">
        <f t="shared" ca="1" si="14"/>
        <v>0.23758064105313564</v>
      </c>
    </row>
    <row r="320" spans="5:8" x14ac:dyDescent="0.25">
      <c r="E320" s="84">
        <v>318</v>
      </c>
      <c r="F320" s="84">
        <f t="shared" ca="1" si="12"/>
        <v>0.93974434247825056</v>
      </c>
      <c r="G320" s="84">
        <f t="shared" ca="1" si="13"/>
        <v>840.91707772631673</v>
      </c>
      <c r="H320" s="58">
        <f t="shared" ca="1" si="14"/>
        <v>0.93974434247825056</v>
      </c>
    </row>
    <row r="321" spans="5:8" x14ac:dyDescent="0.25">
      <c r="E321" s="84">
        <v>319</v>
      </c>
      <c r="F321" s="84">
        <f t="shared" ca="1" si="12"/>
        <v>8.1555288634636902E-2</v>
      </c>
      <c r="G321" s="84">
        <f t="shared" ca="1" si="13"/>
        <v>207.08870204424585</v>
      </c>
      <c r="H321" s="58">
        <f t="shared" ca="1" si="14"/>
        <v>8.155528863463693E-2</v>
      </c>
    </row>
    <row r="322" spans="5:8" x14ac:dyDescent="0.25">
      <c r="E322" s="84">
        <v>320</v>
      </c>
      <c r="F322" s="84">
        <f t="shared" ca="1" si="12"/>
        <v>0.35143808468534532</v>
      </c>
      <c r="G322" s="84">
        <f t="shared" ca="1" si="13"/>
        <v>396.00665927974171</v>
      </c>
      <c r="H322" s="58">
        <f t="shared" ca="1" si="14"/>
        <v>0.35143808468534532</v>
      </c>
    </row>
    <row r="323" spans="5:8" x14ac:dyDescent="0.25">
      <c r="E323" s="84">
        <v>321</v>
      </c>
      <c r="F323" s="84">
        <f t="shared" ref="F323:F386" ca="1" si="15">RAND()</f>
        <v>0.46222629349375821</v>
      </c>
      <c r="G323" s="84">
        <f t="shared" ca="1" si="13"/>
        <v>473.55840544563074</v>
      </c>
      <c r="H323" s="58">
        <f t="shared" ca="1" si="14"/>
        <v>0.46222629349375821</v>
      </c>
    </row>
    <row r="324" spans="5:8" x14ac:dyDescent="0.25">
      <c r="E324" s="84">
        <v>322</v>
      </c>
      <c r="F324" s="84">
        <f t="shared" ca="1" si="15"/>
        <v>0.93100826760201694</v>
      </c>
      <c r="G324" s="84">
        <f t="shared" ref="G324:G387" ca="1" si="16">IF(F324&lt;(($C$3-$C$2)/($C$5+$C$4-$C$3-$C$2)),$C$2+SQRT(F324*($C$5+$C$4-$C$3-$C$2)*($C$3-$C$2)),IF(F324&lt;1-(($C$5-$C$4)/($C$5+$C$4-$C$3-$C$2)),(F324*($C$5+$C$4-$C$3-$C$2)+$C$2+$C$3)/2,$C$5-SQRT((1-F324)*($C$5+$C$4-$C$3-$C$2)*($C$5-$C$4))))</f>
        <v>829.77506761007987</v>
      </c>
      <c r="H324" s="58">
        <f t="shared" ref="H324:H387" ca="1" si="17">IF(G324&lt;$C$3,(1/($C$5+$C$4-$C$3-$C$2))*(1/($C$3-$C$2))*(G324-$C$2)^2,IF(G324&lt;$C$4,(1/($C$5+$C$4-$C$3-$C$2))*(2*G324-$C$2-$C$3),1-(1/($C$5+$C$4-$C$3-$C$2))*(1/($C$5-$C$4))*($C$5-G324)^2))</f>
        <v>0.93100826760201694</v>
      </c>
    </row>
    <row r="325" spans="5:8" x14ac:dyDescent="0.25">
      <c r="E325" s="84">
        <v>323</v>
      </c>
      <c r="F325" s="84">
        <f t="shared" ca="1" si="15"/>
        <v>0.99792982398240215</v>
      </c>
      <c r="G325" s="84">
        <f t="shared" ca="1" si="16"/>
        <v>970.51315670691258</v>
      </c>
      <c r="H325" s="58">
        <f t="shared" ca="1" si="17"/>
        <v>0.99792982398240215</v>
      </c>
    </row>
    <row r="326" spans="5:8" x14ac:dyDescent="0.25">
      <c r="E326" s="84">
        <v>324</v>
      </c>
      <c r="F326" s="84">
        <f t="shared" ca="1" si="15"/>
        <v>0.33246805120364198</v>
      </c>
      <c r="G326" s="84">
        <f t="shared" ca="1" si="16"/>
        <v>382.72763584254938</v>
      </c>
      <c r="H326" s="58">
        <f t="shared" ca="1" si="17"/>
        <v>0.33246805120364198</v>
      </c>
    </row>
    <row r="327" spans="5:8" x14ac:dyDescent="0.25">
      <c r="E327" s="84">
        <v>325</v>
      </c>
      <c r="F327" s="84">
        <f t="shared" ca="1" si="15"/>
        <v>0.77026184362100436</v>
      </c>
      <c r="G327" s="84">
        <f t="shared" ca="1" si="16"/>
        <v>689.18329053470302</v>
      </c>
      <c r="H327" s="58">
        <f t="shared" ca="1" si="17"/>
        <v>0.77026184362100436</v>
      </c>
    </row>
    <row r="328" spans="5:8" x14ac:dyDescent="0.25">
      <c r="E328" s="84">
        <v>326</v>
      </c>
      <c r="F328" s="84">
        <f t="shared" ca="1" si="15"/>
        <v>0.68138808124941586</v>
      </c>
      <c r="G328" s="84">
        <f t="shared" ca="1" si="16"/>
        <v>626.97165687459108</v>
      </c>
      <c r="H328" s="58">
        <f t="shared" ca="1" si="17"/>
        <v>0.68138808124941586</v>
      </c>
    </row>
    <row r="329" spans="5:8" x14ac:dyDescent="0.25">
      <c r="E329" s="84">
        <v>327</v>
      </c>
      <c r="F329" s="84">
        <f t="shared" ca="1" si="15"/>
        <v>0.68277947091785163</v>
      </c>
      <c r="G329" s="84">
        <f t="shared" ca="1" si="16"/>
        <v>627.94562964249621</v>
      </c>
      <c r="H329" s="58">
        <f t="shared" ca="1" si="17"/>
        <v>0.68277947091785174</v>
      </c>
    </row>
    <row r="330" spans="5:8" x14ac:dyDescent="0.25">
      <c r="E330" s="84">
        <v>328</v>
      </c>
      <c r="F330" s="84">
        <f t="shared" ca="1" si="15"/>
        <v>0.38171767327814443</v>
      </c>
      <c r="G330" s="84">
        <f t="shared" ca="1" si="16"/>
        <v>417.20237129470109</v>
      </c>
      <c r="H330" s="58">
        <f t="shared" ca="1" si="17"/>
        <v>0.38171767327814443</v>
      </c>
    </row>
    <row r="331" spans="5:8" x14ac:dyDescent="0.25">
      <c r="E331" s="84">
        <v>329</v>
      </c>
      <c r="F331" s="84">
        <f t="shared" ca="1" si="15"/>
        <v>0.2574002576734481</v>
      </c>
      <c r="G331" s="84">
        <f t="shared" ca="1" si="16"/>
        <v>330.18018037141366</v>
      </c>
      <c r="H331" s="58">
        <f t="shared" ca="1" si="17"/>
        <v>0.2574002576734481</v>
      </c>
    </row>
    <row r="332" spans="5:8" x14ac:dyDescent="0.25">
      <c r="E332" s="84">
        <v>330</v>
      </c>
      <c r="F332" s="84">
        <f t="shared" ca="1" si="15"/>
        <v>0.60205900314641558</v>
      </c>
      <c r="G332" s="84">
        <f t="shared" ca="1" si="16"/>
        <v>571.44130220249099</v>
      </c>
      <c r="H332" s="58">
        <f t="shared" ca="1" si="17"/>
        <v>0.60205900314641569</v>
      </c>
    </row>
    <row r="333" spans="5:8" x14ac:dyDescent="0.25">
      <c r="E333" s="84">
        <v>331</v>
      </c>
      <c r="F333" s="84">
        <f t="shared" ca="1" si="15"/>
        <v>0.13809003915654217</v>
      </c>
      <c r="G333" s="84">
        <f t="shared" ca="1" si="16"/>
        <v>246.66302740957951</v>
      </c>
      <c r="H333" s="58">
        <f t="shared" ca="1" si="17"/>
        <v>0.13809003915654217</v>
      </c>
    </row>
    <row r="334" spans="5:8" x14ac:dyDescent="0.25">
      <c r="E334" s="84">
        <v>332</v>
      </c>
      <c r="F334" s="84">
        <f t="shared" ca="1" si="15"/>
        <v>0.139267815055101</v>
      </c>
      <c r="G334" s="84">
        <f t="shared" ca="1" si="16"/>
        <v>247.4874705385707</v>
      </c>
      <c r="H334" s="58">
        <f t="shared" ca="1" si="17"/>
        <v>0.139267815055101</v>
      </c>
    </row>
    <row r="335" spans="5:8" x14ac:dyDescent="0.25">
      <c r="E335" s="84">
        <v>333</v>
      </c>
      <c r="F335" s="84">
        <f t="shared" ca="1" si="15"/>
        <v>0.38696889058700767</v>
      </c>
      <c r="G335" s="84">
        <f t="shared" ca="1" si="16"/>
        <v>420.87822341090538</v>
      </c>
      <c r="H335" s="58">
        <f t="shared" ca="1" si="17"/>
        <v>0.38696889058700767</v>
      </c>
    </row>
    <row r="336" spans="5:8" x14ac:dyDescent="0.25">
      <c r="E336" s="84">
        <v>334</v>
      </c>
      <c r="F336" s="84">
        <f t="shared" ca="1" si="15"/>
        <v>0.8327611272416896</v>
      </c>
      <c r="G336" s="84">
        <f t="shared" ca="1" si="16"/>
        <v>734.97108354277566</v>
      </c>
      <c r="H336" s="58">
        <f t="shared" ca="1" si="17"/>
        <v>0.83276112724168949</v>
      </c>
    </row>
    <row r="337" spans="5:8" x14ac:dyDescent="0.25">
      <c r="E337" s="84">
        <v>335</v>
      </c>
      <c r="F337" s="84">
        <f t="shared" ca="1" si="15"/>
        <v>0.36569202296896242</v>
      </c>
      <c r="G337" s="84">
        <f t="shared" ca="1" si="16"/>
        <v>405.98441607827368</v>
      </c>
      <c r="H337" s="58">
        <f t="shared" ca="1" si="17"/>
        <v>0.36569202296896242</v>
      </c>
    </row>
    <row r="338" spans="5:8" x14ac:dyDescent="0.25">
      <c r="E338" s="84">
        <v>336</v>
      </c>
      <c r="F338" s="84">
        <f t="shared" ca="1" si="15"/>
        <v>0.77499064340043344</v>
      </c>
      <c r="G338" s="84">
        <f t="shared" ca="1" si="16"/>
        <v>692.49345038030344</v>
      </c>
      <c r="H338" s="58">
        <f t="shared" ca="1" si="17"/>
        <v>0.77499064340043344</v>
      </c>
    </row>
    <row r="339" spans="5:8" x14ac:dyDescent="0.25">
      <c r="E339" s="84">
        <v>337</v>
      </c>
      <c r="F339" s="84">
        <f t="shared" ca="1" si="15"/>
        <v>0.17933355872225321</v>
      </c>
      <c r="G339" s="84">
        <f t="shared" ca="1" si="16"/>
        <v>275.53349110557724</v>
      </c>
      <c r="H339" s="58">
        <f t="shared" ca="1" si="17"/>
        <v>0.17933355872225321</v>
      </c>
    </row>
    <row r="340" spans="5:8" x14ac:dyDescent="0.25">
      <c r="E340" s="84">
        <v>338</v>
      </c>
      <c r="F340" s="84">
        <f t="shared" ca="1" si="15"/>
        <v>0.31731252686507605</v>
      </c>
      <c r="G340" s="84">
        <f t="shared" ca="1" si="16"/>
        <v>372.11876880555326</v>
      </c>
      <c r="H340" s="58">
        <f t="shared" ca="1" si="17"/>
        <v>0.31731252686507611</v>
      </c>
    </row>
    <row r="341" spans="5:8" x14ac:dyDescent="0.25">
      <c r="E341" s="84">
        <v>339</v>
      </c>
      <c r="F341" s="84">
        <f t="shared" ca="1" si="15"/>
        <v>0.67387680899994229</v>
      </c>
      <c r="G341" s="84">
        <f t="shared" ca="1" si="16"/>
        <v>621.71376629995962</v>
      </c>
      <c r="H341" s="58">
        <f t="shared" ca="1" si="17"/>
        <v>0.67387680899994229</v>
      </c>
    </row>
    <row r="342" spans="5:8" x14ac:dyDescent="0.25">
      <c r="E342" s="84">
        <v>340</v>
      </c>
      <c r="F342" s="84">
        <f t="shared" ca="1" si="15"/>
        <v>0.22669974682691285</v>
      </c>
      <c r="G342" s="84">
        <f t="shared" ca="1" si="16"/>
        <v>308.68982277883902</v>
      </c>
      <c r="H342" s="58">
        <f t="shared" ca="1" si="17"/>
        <v>0.22669974682691288</v>
      </c>
    </row>
    <row r="343" spans="5:8" x14ac:dyDescent="0.25">
      <c r="E343" s="84">
        <v>341</v>
      </c>
      <c r="F343" s="84">
        <f t="shared" ca="1" si="15"/>
        <v>0.64132001463935362</v>
      </c>
      <c r="G343" s="84">
        <f t="shared" ca="1" si="16"/>
        <v>598.92401024754759</v>
      </c>
      <c r="H343" s="58">
        <f t="shared" ca="1" si="17"/>
        <v>0.64132001463935373</v>
      </c>
    </row>
    <row r="344" spans="5:8" x14ac:dyDescent="0.25">
      <c r="E344" s="84">
        <v>342</v>
      </c>
      <c r="F344" s="84">
        <f t="shared" ca="1" si="15"/>
        <v>0.29339915120787696</v>
      </c>
      <c r="G344" s="84">
        <f t="shared" ca="1" si="16"/>
        <v>355.37940584551387</v>
      </c>
      <c r="H344" s="58">
        <f t="shared" ca="1" si="17"/>
        <v>0.29339915120787696</v>
      </c>
    </row>
    <row r="345" spans="5:8" x14ac:dyDescent="0.25">
      <c r="E345" s="84">
        <v>343</v>
      </c>
      <c r="F345" s="84">
        <f t="shared" ca="1" si="15"/>
        <v>0.10632683818086919</v>
      </c>
      <c r="G345" s="84">
        <f t="shared" ca="1" si="16"/>
        <v>224.42878672660845</v>
      </c>
      <c r="H345" s="58">
        <f t="shared" ca="1" si="17"/>
        <v>0.10632683818086922</v>
      </c>
    </row>
    <row r="346" spans="5:8" x14ac:dyDescent="0.25">
      <c r="E346" s="84">
        <v>344</v>
      </c>
      <c r="F346" s="84">
        <f t="shared" ca="1" si="15"/>
        <v>0.98540271125410384</v>
      </c>
      <c r="G346" s="84">
        <f t="shared" ca="1" si="16"/>
        <v>921.70018344034008</v>
      </c>
      <c r="H346" s="58">
        <f t="shared" ca="1" si="17"/>
        <v>0.98540271125410384</v>
      </c>
    </row>
    <row r="347" spans="5:8" x14ac:dyDescent="0.25">
      <c r="E347" s="84">
        <v>345</v>
      </c>
      <c r="F347" s="84">
        <f t="shared" ca="1" si="15"/>
        <v>0.95214634751250427</v>
      </c>
      <c r="G347" s="84">
        <f t="shared" ca="1" si="16"/>
        <v>858.2307013322411</v>
      </c>
      <c r="H347" s="58">
        <f t="shared" ca="1" si="17"/>
        <v>0.95214634751250427</v>
      </c>
    </row>
    <row r="348" spans="5:8" x14ac:dyDescent="0.25">
      <c r="E348" s="84">
        <v>346</v>
      </c>
      <c r="F348" s="84">
        <f t="shared" ca="1" si="15"/>
        <v>0.30032192258061352</v>
      </c>
      <c r="G348" s="84">
        <f t="shared" ca="1" si="16"/>
        <v>360.22534580642946</v>
      </c>
      <c r="H348" s="58">
        <f t="shared" ca="1" si="17"/>
        <v>0.30032192258061352</v>
      </c>
    </row>
    <row r="349" spans="5:8" x14ac:dyDescent="0.25">
      <c r="E349" s="84">
        <v>347</v>
      </c>
      <c r="F349" s="84">
        <f t="shared" ca="1" si="15"/>
        <v>0.74918871619412586</v>
      </c>
      <c r="G349" s="84">
        <f t="shared" ca="1" si="16"/>
        <v>674.43210133588809</v>
      </c>
      <c r="H349" s="58">
        <f t="shared" ca="1" si="17"/>
        <v>0.74918871619412586</v>
      </c>
    </row>
    <row r="350" spans="5:8" x14ac:dyDescent="0.25">
      <c r="E350" s="84">
        <v>348</v>
      </c>
      <c r="F350" s="84">
        <f t="shared" ca="1" si="15"/>
        <v>0.5040480484519817</v>
      </c>
      <c r="G350" s="84">
        <f t="shared" ca="1" si="16"/>
        <v>502.83363391638721</v>
      </c>
      <c r="H350" s="58">
        <f t="shared" ca="1" si="17"/>
        <v>0.5040480484519817</v>
      </c>
    </row>
    <row r="351" spans="5:8" x14ac:dyDescent="0.25">
      <c r="E351" s="84">
        <v>349</v>
      </c>
      <c r="F351" s="84">
        <f t="shared" ca="1" si="15"/>
        <v>0.12555635608511295</v>
      </c>
      <c r="G351" s="84">
        <f t="shared" ca="1" si="16"/>
        <v>237.88944925957907</v>
      </c>
      <c r="H351" s="58">
        <f t="shared" ca="1" si="17"/>
        <v>0.12555635608511295</v>
      </c>
    </row>
    <row r="352" spans="5:8" x14ac:dyDescent="0.25">
      <c r="E352" s="84">
        <v>350</v>
      </c>
      <c r="F352" s="84">
        <f t="shared" ca="1" si="15"/>
        <v>4.287342806333283E-2</v>
      </c>
      <c r="G352" s="84">
        <f t="shared" ca="1" si="16"/>
        <v>177.47438240390559</v>
      </c>
      <c r="H352" s="58">
        <f t="shared" ca="1" si="17"/>
        <v>4.287342806333283E-2</v>
      </c>
    </row>
    <row r="353" spans="5:8" x14ac:dyDescent="0.25">
      <c r="E353" s="84">
        <v>351</v>
      </c>
      <c r="F353" s="84">
        <f t="shared" ca="1" si="15"/>
        <v>5.9256616537310847E-2</v>
      </c>
      <c r="G353" s="84">
        <f t="shared" ca="1" si="16"/>
        <v>191.08197579775879</v>
      </c>
      <c r="H353" s="58">
        <f t="shared" ca="1" si="17"/>
        <v>5.925661653731084E-2</v>
      </c>
    </row>
    <row r="354" spans="5:8" x14ac:dyDescent="0.25">
      <c r="E354" s="84">
        <v>352</v>
      </c>
      <c r="F354" s="84">
        <f t="shared" ca="1" si="15"/>
        <v>0.36414180311609212</v>
      </c>
      <c r="G354" s="84">
        <f t="shared" ca="1" si="16"/>
        <v>404.89926218126448</v>
      </c>
      <c r="H354" s="58">
        <f t="shared" ca="1" si="17"/>
        <v>0.36414180311609212</v>
      </c>
    </row>
    <row r="355" spans="5:8" x14ac:dyDescent="0.25">
      <c r="E355" s="84">
        <v>353</v>
      </c>
      <c r="F355" s="84">
        <f t="shared" ca="1" si="15"/>
        <v>0.99095810938525386</v>
      </c>
      <c r="G355" s="84">
        <f t="shared" ca="1" si="16"/>
        <v>938.3753778251471</v>
      </c>
      <c r="H355" s="58">
        <f t="shared" ca="1" si="17"/>
        <v>0.99095810938525386</v>
      </c>
    </row>
    <row r="356" spans="5:8" x14ac:dyDescent="0.25">
      <c r="E356" s="84">
        <v>354</v>
      </c>
      <c r="F356" s="84">
        <f t="shared" ca="1" si="15"/>
        <v>0.19790009888409776</v>
      </c>
      <c r="G356" s="84">
        <f t="shared" ca="1" si="16"/>
        <v>288.53006921886845</v>
      </c>
      <c r="H356" s="58">
        <f t="shared" ca="1" si="17"/>
        <v>0.19790009888409779</v>
      </c>
    </row>
    <row r="357" spans="5:8" x14ac:dyDescent="0.25">
      <c r="E357" s="84">
        <v>355</v>
      </c>
      <c r="F357" s="84">
        <f t="shared" ca="1" si="15"/>
        <v>0.2278065116547392</v>
      </c>
      <c r="G357" s="84">
        <f t="shared" ca="1" si="16"/>
        <v>309.46455815831746</v>
      </c>
      <c r="H357" s="58">
        <f t="shared" ca="1" si="17"/>
        <v>0.22780651165473922</v>
      </c>
    </row>
    <row r="358" spans="5:8" x14ac:dyDescent="0.25">
      <c r="E358" s="84">
        <v>356</v>
      </c>
      <c r="F358" s="84">
        <f t="shared" ca="1" si="15"/>
        <v>0.21110023462375627</v>
      </c>
      <c r="G358" s="84">
        <f t="shared" ca="1" si="16"/>
        <v>297.7701642366294</v>
      </c>
      <c r="H358" s="58">
        <f t="shared" ca="1" si="17"/>
        <v>0.21110023462375629</v>
      </c>
    </row>
    <row r="359" spans="5:8" x14ac:dyDescent="0.25">
      <c r="E359" s="84">
        <v>357</v>
      </c>
      <c r="F359" s="84">
        <f t="shared" ca="1" si="15"/>
        <v>9.6473825579714623E-2</v>
      </c>
      <c r="G359" s="84">
        <f t="shared" ca="1" si="16"/>
        <v>217.53167790580022</v>
      </c>
      <c r="H359" s="58">
        <f t="shared" ca="1" si="17"/>
        <v>9.6473825579714609E-2</v>
      </c>
    </row>
    <row r="360" spans="5:8" x14ac:dyDescent="0.25">
      <c r="E360" s="84">
        <v>358</v>
      </c>
      <c r="F360" s="84">
        <f t="shared" ca="1" si="15"/>
        <v>0.74843218804716749</v>
      </c>
      <c r="G360" s="84">
        <f t="shared" ca="1" si="16"/>
        <v>673.90253163301725</v>
      </c>
      <c r="H360" s="58">
        <f t="shared" ca="1" si="17"/>
        <v>0.74843218804716749</v>
      </c>
    </row>
    <row r="361" spans="5:8" x14ac:dyDescent="0.25">
      <c r="E361" s="84">
        <v>359</v>
      </c>
      <c r="F361" s="84">
        <f t="shared" ca="1" si="15"/>
        <v>3.8163571465930524E-2</v>
      </c>
      <c r="G361" s="84">
        <f t="shared" ca="1" si="16"/>
        <v>173.09514351330239</v>
      </c>
      <c r="H361" s="58">
        <f t="shared" ca="1" si="17"/>
        <v>3.8163571465930517E-2</v>
      </c>
    </row>
    <row r="362" spans="5:8" x14ac:dyDescent="0.25">
      <c r="E362" s="84">
        <v>360</v>
      </c>
      <c r="F362" s="84">
        <f t="shared" ca="1" si="15"/>
        <v>0.97865317218107251</v>
      </c>
      <c r="G362" s="84">
        <f t="shared" ca="1" si="16"/>
        <v>905.31279028321967</v>
      </c>
      <c r="H362" s="58">
        <f t="shared" ca="1" si="17"/>
        <v>0.97865317218107251</v>
      </c>
    </row>
    <row r="363" spans="5:8" x14ac:dyDescent="0.25">
      <c r="E363" s="84">
        <v>361</v>
      </c>
      <c r="F363" s="84">
        <f t="shared" ca="1" si="15"/>
        <v>0.15743472389189594</v>
      </c>
      <c r="G363" s="84">
        <f t="shared" ca="1" si="16"/>
        <v>260.20430672432718</v>
      </c>
      <c r="H363" s="58">
        <f t="shared" ca="1" si="17"/>
        <v>0.15743472389189597</v>
      </c>
    </row>
    <row r="364" spans="5:8" x14ac:dyDescent="0.25">
      <c r="E364" s="84">
        <v>362</v>
      </c>
      <c r="F364" s="84">
        <f t="shared" ca="1" si="15"/>
        <v>0.64842652062732153</v>
      </c>
      <c r="G364" s="84">
        <f t="shared" ca="1" si="16"/>
        <v>603.89856443912504</v>
      </c>
      <c r="H364" s="58">
        <f t="shared" ca="1" si="17"/>
        <v>0.64842652062732153</v>
      </c>
    </row>
    <row r="365" spans="5:8" x14ac:dyDescent="0.25">
      <c r="E365" s="84">
        <v>363</v>
      </c>
      <c r="F365" s="84">
        <f t="shared" ca="1" si="15"/>
        <v>0.11071916827626904</v>
      </c>
      <c r="G365" s="84">
        <f t="shared" ca="1" si="16"/>
        <v>227.50341779338834</v>
      </c>
      <c r="H365" s="58">
        <f t="shared" ca="1" si="17"/>
        <v>0.11071916827626906</v>
      </c>
    </row>
    <row r="366" spans="5:8" x14ac:dyDescent="0.25">
      <c r="E366" s="84">
        <v>364</v>
      </c>
      <c r="F366" s="84">
        <f t="shared" ca="1" si="15"/>
        <v>0.42666607081433294</v>
      </c>
      <c r="G366" s="84">
        <f t="shared" ca="1" si="16"/>
        <v>448.66624957003307</v>
      </c>
      <c r="H366" s="58">
        <f t="shared" ca="1" si="17"/>
        <v>0.42666607081433294</v>
      </c>
    </row>
    <row r="367" spans="5:8" x14ac:dyDescent="0.25">
      <c r="E367" s="84">
        <v>365</v>
      </c>
      <c r="F367" s="84">
        <f t="shared" ca="1" si="15"/>
        <v>0.20462976073527395</v>
      </c>
      <c r="G367" s="84">
        <f t="shared" ca="1" si="16"/>
        <v>293.24083251469176</v>
      </c>
      <c r="H367" s="58">
        <f t="shared" ca="1" si="17"/>
        <v>0.20462976073527395</v>
      </c>
    </row>
    <row r="368" spans="5:8" x14ac:dyDescent="0.25">
      <c r="E368" s="84">
        <v>366</v>
      </c>
      <c r="F368" s="84">
        <f t="shared" ca="1" si="15"/>
        <v>0.78586824207752604</v>
      </c>
      <c r="G368" s="84">
        <f t="shared" ca="1" si="16"/>
        <v>700.1077888183172</v>
      </c>
      <c r="H368" s="58">
        <f t="shared" ca="1" si="17"/>
        <v>0.78586824207752604</v>
      </c>
    </row>
    <row r="369" spans="5:8" x14ac:dyDescent="0.25">
      <c r="E369" s="84">
        <v>367</v>
      </c>
      <c r="F369" s="84">
        <f t="shared" ca="1" si="15"/>
        <v>0.40087675551866697</v>
      </c>
      <c r="G369" s="84">
        <f t="shared" ca="1" si="16"/>
        <v>430.61372886306685</v>
      </c>
      <c r="H369" s="58">
        <f t="shared" ca="1" si="17"/>
        <v>0.40087675551866692</v>
      </c>
    </row>
    <row r="370" spans="5:8" x14ac:dyDescent="0.25">
      <c r="E370" s="84">
        <v>368</v>
      </c>
      <c r="F370" s="84">
        <f t="shared" ca="1" si="15"/>
        <v>0.59319355575091381</v>
      </c>
      <c r="G370" s="84">
        <f t="shared" ca="1" si="16"/>
        <v>565.23548902563971</v>
      </c>
      <c r="H370" s="58">
        <f t="shared" ca="1" si="17"/>
        <v>0.59319355575091381</v>
      </c>
    </row>
    <row r="371" spans="5:8" x14ac:dyDescent="0.25">
      <c r="E371" s="84">
        <v>369</v>
      </c>
      <c r="F371" s="84">
        <f t="shared" ca="1" si="15"/>
        <v>3.8224112273336108E-2</v>
      </c>
      <c r="G371" s="84">
        <f t="shared" ca="1" si="16"/>
        <v>173.15309780362725</v>
      </c>
      <c r="H371" s="58">
        <f t="shared" ca="1" si="17"/>
        <v>3.8224112273336094E-2</v>
      </c>
    </row>
    <row r="372" spans="5:8" x14ac:dyDescent="0.25">
      <c r="E372" s="84">
        <v>370</v>
      </c>
      <c r="F372" s="84">
        <f t="shared" ca="1" si="15"/>
        <v>0.26990243359985489</v>
      </c>
      <c r="G372" s="84">
        <f t="shared" ca="1" si="16"/>
        <v>338.93170351989841</v>
      </c>
      <c r="H372" s="58">
        <f t="shared" ca="1" si="17"/>
        <v>0.26990243359985489</v>
      </c>
    </row>
    <row r="373" spans="5:8" x14ac:dyDescent="0.25">
      <c r="E373" s="84">
        <v>371</v>
      </c>
      <c r="F373" s="84">
        <f t="shared" ca="1" si="15"/>
        <v>0.6623672879636201</v>
      </c>
      <c r="G373" s="84">
        <f t="shared" ca="1" si="16"/>
        <v>613.65710157453407</v>
      </c>
      <c r="H373" s="58">
        <f t="shared" ca="1" si="17"/>
        <v>0.6623672879636201</v>
      </c>
    </row>
    <row r="374" spans="5:8" x14ac:dyDescent="0.25">
      <c r="E374" s="84">
        <v>372</v>
      </c>
      <c r="F374" s="84">
        <f t="shared" ca="1" si="15"/>
        <v>0.78312243114233326</v>
      </c>
      <c r="G374" s="84">
        <f t="shared" ca="1" si="16"/>
        <v>698.18570179963331</v>
      </c>
      <c r="H374" s="58">
        <f t="shared" ca="1" si="17"/>
        <v>0.78312243114233326</v>
      </c>
    </row>
    <row r="375" spans="5:8" x14ac:dyDescent="0.25">
      <c r="E375" s="84">
        <v>373</v>
      </c>
      <c r="F375" s="84">
        <f t="shared" ca="1" si="15"/>
        <v>9.1788031086884048E-2</v>
      </c>
      <c r="G375" s="84">
        <f t="shared" ca="1" si="16"/>
        <v>214.25162176081884</v>
      </c>
      <c r="H375" s="58">
        <f t="shared" ca="1" si="17"/>
        <v>9.1788031086884048E-2</v>
      </c>
    </row>
    <row r="376" spans="5:8" x14ac:dyDescent="0.25">
      <c r="E376" s="84">
        <v>374</v>
      </c>
      <c r="F376" s="84">
        <f t="shared" ca="1" si="15"/>
        <v>0.80623742524784714</v>
      </c>
      <c r="G376" s="84">
        <f t="shared" ca="1" si="16"/>
        <v>714.72770657509659</v>
      </c>
      <c r="H376" s="58">
        <f t="shared" ca="1" si="17"/>
        <v>0.80623742524784714</v>
      </c>
    </row>
    <row r="377" spans="5:8" x14ac:dyDescent="0.25">
      <c r="E377" s="84">
        <v>375</v>
      </c>
      <c r="F377" s="84">
        <f t="shared" ca="1" si="15"/>
        <v>6.179468941384969E-2</v>
      </c>
      <c r="G377" s="84">
        <f t="shared" ca="1" si="16"/>
        <v>193.01213102568374</v>
      </c>
      <c r="H377" s="58">
        <f t="shared" ca="1" si="17"/>
        <v>6.1794689413849718E-2</v>
      </c>
    </row>
    <row r="378" spans="5:8" x14ac:dyDescent="0.25">
      <c r="E378" s="84">
        <v>376</v>
      </c>
      <c r="F378" s="84">
        <f t="shared" ca="1" si="15"/>
        <v>0.70629658975730991</v>
      </c>
      <c r="G378" s="84">
        <f t="shared" ca="1" si="16"/>
        <v>644.40761283011693</v>
      </c>
      <c r="H378" s="58">
        <f t="shared" ca="1" si="17"/>
        <v>0.70629658975730991</v>
      </c>
    </row>
    <row r="379" spans="5:8" x14ac:dyDescent="0.25">
      <c r="E379" s="84">
        <v>377</v>
      </c>
      <c r="F379" s="84">
        <f t="shared" ca="1" si="15"/>
        <v>0.47106652970358376</v>
      </c>
      <c r="G379" s="84">
        <f t="shared" ca="1" si="16"/>
        <v>479.74657079250863</v>
      </c>
      <c r="H379" s="58">
        <f t="shared" ca="1" si="17"/>
        <v>0.47106652970358376</v>
      </c>
    </row>
    <row r="380" spans="5:8" x14ac:dyDescent="0.25">
      <c r="E380" s="84">
        <v>378</v>
      </c>
      <c r="F380" s="84">
        <f t="shared" ca="1" si="15"/>
        <v>0.60628435621278554</v>
      </c>
      <c r="G380" s="84">
        <f t="shared" ca="1" si="16"/>
        <v>574.3990493489498</v>
      </c>
      <c r="H380" s="58">
        <f t="shared" ca="1" si="17"/>
        <v>0.60628435621278542</v>
      </c>
    </row>
    <row r="381" spans="5:8" x14ac:dyDescent="0.25">
      <c r="E381" s="84">
        <v>379</v>
      </c>
      <c r="F381" s="84">
        <f t="shared" ca="1" si="15"/>
        <v>0.64284215528166799</v>
      </c>
      <c r="G381" s="84">
        <f t="shared" ca="1" si="16"/>
        <v>599.98950869716759</v>
      </c>
      <c r="H381" s="58">
        <f t="shared" ca="1" si="17"/>
        <v>0.64284215528166799</v>
      </c>
    </row>
    <row r="382" spans="5:8" x14ac:dyDescent="0.25">
      <c r="E382" s="84">
        <v>380</v>
      </c>
      <c r="F382" s="84">
        <f t="shared" ca="1" si="15"/>
        <v>3.3926396934483294E-2</v>
      </c>
      <c r="G382" s="84">
        <f t="shared" ca="1" si="16"/>
        <v>168.91803516371937</v>
      </c>
      <c r="H382" s="58">
        <f t="shared" ca="1" si="17"/>
        <v>3.392639693448328E-2</v>
      </c>
    </row>
    <row r="383" spans="5:8" x14ac:dyDescent="0.25">
      <c r="E383" s="84">
        <v>381</v>
      </c>
      <c r="F383" s="84">
        <f t="shared" ca="1" si="15"/>
        <v>0.11463726023791254</v>
      </c>
      <c r="G383" s="84">
        <f t="shared" ca="1" si="16"/>
        <v>230.24608216653877</v>
      </c>
      <c r="H383" s="58">
        <f t="shared" ca="1" si="17"/>
        <v>0.11463726023791253</v>
      </c>
    </row>
    <row r="384" spans="5:8" x14ac:dyDescent="0.25">
      <c r="E384" s="84">
        <v>382</v>
      </c>
      <c r="F384" s="84">
        <f t="shared" ca="1" si="15"/>
        <v>0.73372825631960348</v>
      </c>
      <c r="G384" s="84">
        <f t="shared" ca="1" si="16"/>
        <v>663.60977942372244</v>
      </c>
      <c r="H384" s="58">
        <f t="shared" ca="1" si="17"/>
        <v>0.73372825631960348</v>
      </c>
    </row>
    <row r="385" spans="5:8" x14ac:dyDescent="0.25">
      <c r="E385" s="84">
        <v>383</v>
      </c>
      <c r="F385" s="84">
        <f t="shared" ca="1" si="15"/>
        <v>0.14118422421531041</v>
      </c>
      <c r="G385" s="84">
        <f t="shared" ca="1" si="16"/>
        <v>248.82895695071727</v>
      </c>
      <c r="H385" s="58">
        <f t="shared" ca="1" si="17"/>
        <v>0.14118422421531038</v>
      </c>
    </row>
    <row r="386" spans="5:8" x14ac:dyDescent="0.25">
      <c r="E386" s="84">
        <v>384</v>
      </c>
      <c r="F386" s="84">
        <f t="shared" ca="1" si="15"/>
        <v>0.65609033529003091</v>
      </c>
      <c r="G386" s="84">
        <f t="shared" ca="1" si="16"/>
        <v>609.26323470302168</v>
      </c>
      <c r="H386" s="58">
        <f t="shared" ca="1" si="17"/>
        <v>0.65609033529003102</v>
      </c>
    </row>
    <row r="387" spans="5:8" x14ac:dyDescent="0.25">
      <c r="E387" s="84">
        <v>385</v>
      </c>
      <c r="F387" s="84">
        <f t="shared" ref="F387:F450" ca="1" si="18">RAND()</f>
        <v>0.89411531211911122</v>
      </c>
      <c r="G387" s="84">
        <f t="shared" ca="1" si="16"/>
        <v>789.11716781593316</v>
      </c>
      <c r="H387" s="58">
        <f t="shared" ca="1" si="17"/>
        <v>0.89411531211911122</v>
      </c>
    </row>
    <row r="388" spans="5:8" x14ac:dyDescent="0.25">
      <c r="E388" s="84">
        <v>386</v>
      </c>
      <c r="F388" s="84">
        <f t="shared" ca="1" si="18"/>
        <v>0.92996002988310955</v>
      </c>
      <c r="G388" s="84">
        <f t="shared" ref="G388:G451" ca="1" si="19">IF(F388&lt;(($C$3-$C$2)/($C$5+$C$4-$C$3-$C$2)),$C$2+SQRT(F388*($C$5+$C$4-$C$3-$C$2)*($C$3-$C$2)),IF(F388&lt;1-(($C$5-$C$4)/($C$5+$C$4-$C$3-$C$2)),(F388*($C$5+$C$4-$C$3-$C$2)+$C$2+$C$3)/2,$C$5-SQRT((1-F388)*($C$5+$C$4-$C$3-$C$2)*($C$5-$C$4))))</f>
        <v>828.48677179560173</v>
      </c>
      <c r="H388" s="58">
        <f t="shared" ref="H388:H451" ca="1" si="20">IF(G388&lt;$C$3,(1/($C$5+$C$4-$C$3-$C$2))*(1/($C$3-$C$2))*(G388-$C$2)^2,IF(G388&lt;$C$4,(1/($C$5+$C$4-$C$3-$C$2))*(2*G388-$C$2-$C$3),1-(1/($C$5+$C$4-$C$3-$C$2))*(1/($C$5-$C$4))*($C$5-G388)^2))</f>
        <v>0.92996002988310955</v>
      </c>
    </row>
    <row r="389" spans="5:8" x14ac:dyDescent="0.25">
      <c r="E389" s="84">
        <v>387</v>
      </c>
      <c r="F389" s="84">
        <f t="shared" ca="1" si="18"/>
        <v>0.94639246741971605</v>
      </c>
      <c r="G389" s="84">
        <f t="shared" ca="1" si="19"/>
        <v>849.94946290093037</v>
      </c>
      <c r="H389" s="58">
        <f t="shared" ca="1" si="20"/>
        <v>0.94639246741971605</v>
      </c>
    </row>
    <row r="390" spans="5:8" x14ac:dyDescent="0.25">
      <c r="E390" s="84">
        <v>388</v>
      </c>
      <c r="F390" s="84">
        <f t="shared" ca="1" si="18"/>
        <v>0.69595046395831939</v>
      </c>
      <c r="G390" s="84">
        <f t="shared" ca="1" si="19"/>
        <v>637.16532477082364</v>
      </c>
      <c r="H390" s="58">
        <f t="shared" ca="1" si="20"/>
        <v>0.6959504639583195</v>
      </c>
    </row>
    <row r="391" spans="5:8" x14ac:dyDescent="0.25">
      <c r="E391" s="84">
        <v>389</v>
      </c>
      <c r="F391" s="84">
        <f t="shared" ca="1" si="18"/>
        <v>0.70820486920215597</v>
      </c>
      <c r="G391" s="84">
        <f t="shared" ca="1" si="19"/>
        <v>645.74340844150925</v>
      </c>
      <c r="H391" s="58">
        <f t="shared" ca="1" si="20"/>
        <v>0.70820486920215608</v>
      </c>
    </row>
    <row r="392" spans="5:8" x14ac:dyDescent="0.25">
      <c r="E392" s="84">
        <v>390</v>
      </c>
      <c r="F392" s="84">
        <f t="shared" ca="1" si="18"/>
        <v>0.61926034936026875</v>
      </c>
      <c r="G392" s="84">
        <f t="shared" ca="1" si="19"/>
        <v>583.48224455218815</v>
      </c>
      <c r="H392" s="58">
        <f t="shared" ca="1" si="20"/>
        <v>0.61926034936026875</v>
      </c>
    </row>
    <row r="393" spans="5:8" x14ac:dyDescent="0.25">
      <c r="E393" s="84">
        <v>391</v>
      </c>
      <c r="F393" s="84">
        <f t="shared" ca="1" si="18"/>
        <v>0.72909821968633159</v>
      </c>
      <c r="G393" s="84">
        <f t="shared" ca="1" si="19"/>
        <v>660.36875378043214</v>
      </c>
      <c r="H393" s="58">
        <f t="shared" ca="1" si="20"/>
        <v>0.72909821968633159</v>
      </c>
    </row>
    <row r="394" spans="5:8" x14ac:dyDescent="0.25">
      <c r="E394" s="84">
        <v>392</v>
      </c>
      <c r="F394" s="84">
        <f t="shared" ca="1" si="18"/>
        <v>0.24942044907572203</v>
      </c>
      <c r="G394" s="84">
        <f t="shared" ca="1" si="19"/>
        <v>324.59431435300542</v>
      </c>
      <c r="H394" s="58">
        <f t="shared" ca="1" si="20"/>
        <v>0.24942044907572203</v>
      </c>
    </row>
    <row r="395" spans="5:8" x14ac:dyDescent="0.25">
      <c r="E395" s="84">
        <v>393</v>
      </c>
      <c r="F395" s="84">
        <f t="shared" ca="1" si="18"/>
        <v>0.95488274460827849</v>
      </c>
      <c r="G395" s="84">
        <f t="shared" ca="1" si="19"/>
        <v>862.34373510616001</v>
      </c>
      <c r="H395" s="58">
        <f t="shared" ca="1" si="20"/>
        <v>0.95488274460827849</v>
      </c>
    </row>
    <row r="396" spans="5:8" x14ac:dyDescent="0.25">
      <c r="E396" s="84">
        <v>394</v>
      </c>
      <c r="F396" s="84">
        <f t="shared" ca="1" si="18"/>
        <v>0.52097100093010573</v>
      </c>
      <c r="G396" s="84">
        <f t="shared" ca="1" si="19"/>
        <v>514.67970065107397</v>
      </c>
      <c r="H396" s="58">
        <f t="shared" ca="1" si="20"/>
        <v>0.52097100093010562</v>
      </c>
    </row>
    <row r="397" spans="5:8" x14ac:dyDescent="0.25">
      <c r="E397" s="84">
        <v>395</v>
      </c>
      <c r="F397" s="84">
        <f t="shared" ca="1" si="18"/>
        <v>0.39154555540467906</v>
      </c>
      <c r="G397" s="84">
        <f t="shared" ca="1" si="19"/>
        <v>424.08188878327536</v>
      </c>
      <c r="H397" s="58">
        <f t="shared" ca="1" si="20"/>
        <v>0.39154555540467911</v>
      </c>
    </row>
    <row r="398" spans="5:8" x14ac:dyDescent="0.25">
      <c r="E398" s="84">
        <v>396</v>
      </c>
      <c r="F398" s="84">
        <f t="shared" ca="1" si="18"/>
        <v>7.3940941503989888E-2</v>
      </c>
      <c r="G398" s="84">
        <f t="shared" ca="1" si="19"/>
        <v>201.75865905279292</v>
      </c>
      <c r="H398" s="58">
        <f t="shared" ca="1" si="20"/>
        <v>7.3940941503989888E-2</v>
      </c>
    </row>
    <row r="399" spans="5:8" x14ac:dyDescent="0.25">
      <c r="E399" s="84">
        <v>397</v>
      </c>
      <c r="F399" s="84">
        <f t="shared" ca="1" si="18"/>
        <v>0.8970315022630595</v>
      </c>
      <c r="G399" s="84">
        <f t="shared" ca="1" si="19"/>
        <v>792.04142467906013</v>
      </c>
      <c r="H399" s="58">
        <f t="shared" ca="1" si="20"/>
        <v>0.8970315022630595</v>
      </c>
    </row>
    <row r="400" spans="5:8" x14ac:dyDescent="0.25">
      <c r="E400" s="84">
        <v>398</v>
      </c>
      <c r="F400" s="84">
        <f t="shared" ca="1" si="18"/>
        <v>0.12348907841034584</v>
      </c>
      <c r="G400" s="84">
        <f t="shared" ca="1" si="19"/>
        <v>236.44235488724209</v>
      </c>
      <c r="H400" s="58">
        <f t="shared" ca="1" si="20"/>
        <v>0.12348907841034584</v>
      </c>
    </row>
    <row r="401" spans="5:8" x14ac:dyDescent="0.25">
      <c r="E401" s="84">
        <v>399</v>
      </c>
      <c r="F401" s="84">
        <f t="shared" ca="1" si="18"/>
        <v>0.25041107702040244</v>
      </c>
      <c r="G401" s="84">
        <f t="shared" ca="1" si="19"/>
        <v>325.28775391428167</v>
      </c>
      <c r="H401" s="58">
        <f t="shared" ca="1" si="20"/>
        <v>0.25041107702040238</v>
      </c>
    </row>
    <row r="402" spans="5:8" x14ac:dyDescent="0.25">
      <c r="E402" s="84">
        <v>400</v>
      </c>
      <c r="F402" s="84">
        <f t="shared" ca="1" si="18"/>
        <v>0.93388870871303353</v>
      </c>
      <c r="G402" s="84">
        <f t="shared" ca="1" si="19"/>
        <v>833.36644293382585</v>
      </c>
      <c r="H402" s="58">
        <f t="shared" ca="1" si="20"/>
        <v>0.93388870871303353</v>
      </c>
    </row>
    <row r="403" spans="5:8" x14ac:dyDescent="0.25">
      <c r="E403" s="84">
        <v>401</v>
      </c>
      <c r="F403" s="84">
        <f t="shared" ca="1" si="18"/>
        <v>5.6229685938468887E-2</v>
      </c>
      <c r="G403" s="84">
        <f t="shared" ca="1" si="19"/>
        <v>188.72517135168374</v>
      </c>
      <c r="H403" s="58">
        <f t="shared" ca="1" si="20"/>
        <v>5.6229685938468867E-2</v>
      </c>
    </row>
    <row r="404" spans="5:8" x14ac:dyDescent="0.25">
      <c r="E404" s="84">
        <v>402</v>
      </c>
      <c r="F404" s="84">
        <f t="shared" ca="1" si="18"/>
        <v>0.62926806252912948</v>
      </c>
      <c r="G404" s="84">
        <f t="shared" ca="1" si="19"/>
        <v>590.4876437703906</v>
      </c>
      <c r="H404" s="58">
        <f t="shared" ca="1" si="20"/>
        <v>0.62926806252912948</v>
      </c>
    </row>
    <row r="405" spans="5:8" x14ac:dyDescent="0.25">
      <c r="E405" s="84">
        <v>403</v>
      </c>
      <c r="F405" s="84">
        <f t="shared" ca="1" si="18"/>
        <v>0.81670984444461636</v>
      </c>
      <c r="G405" s="84">
        <f t="shared" ca="1" si="19"/>
        <v>722.54393981521844</v>
      </c>
      <c r="H405" s="58">
        <f t="shared" ca="1" si="20"/>
        <v>0.81670984444461636</v>
      </c>
    </row>
    <row r="406" spans="5:8" x14ac:dyDescent="0.25">
      <c r="E406" s="84">
        <v>404</v>
      </c>
      <c r="F406" s="84">
        <f t="shared" ca="1" si="18"/>
        <v>0.5173584073506412</v>
      </c>
      <c r="G406" s="84">
        <f t="shared" ca="1" si="19"/>
        <v>512.15088514544891</v>
      </c>
      <c r="H406" s="58">
        <f t="shared" ca="1" si="20"/>
        <v>0.51735840735064131</v>
      </c>
    </row>
    <row r="407" spans="5:8" x14ac:dyDescent="0.25">
      <c r="E407" s="84">
        <v>405</v>
      </c>
      <c r="F407" s="84">
        <f t="shared" ca="1" si="18"/>
        <v>0.30006971661859161</v>
      </c>
      <c r="G407" s="84">
        <f t="shared" ca="1" si="19"/>
        <v>360.04880163301414</v>
      </c>
      <c r="H407" s="58">
        <f t="shared" ca="1" si="20"/>
        <v>0.30006971661859161</v>
      </c>
    </row>
    <row r="408" spans="5:8" x14ac:dyDescent="0.25">
      <c r="E408" s="84">
        <v>406</v>
      </c>
      <c r="F408" s="84">
        <f t="shared" ca="1" si="18"/>
        <v>0.53395736225131585</v>
      </c>
      <c r="G408" s="84">
        <f t="shared" ca="1" si="19"/>
        <v>523.77015357592109</v>
      </c>
      <c r="H408" s="58">
        <f t="shared" ca="1" si="20"/>
        <v>0.53395736225131585</v>
      </c>
    </row>
    <row r="409" spans="5:8" x14ac:dyDescent="0.25">
      <c r="E409" s="84">
        <v>407</v>
      </c>
      <c r="F409" s="84">
        <f t="shared" ca="1" si="18"/>
        <v>7.5340368816657066E-2</v>
      </c>
      <c r="G409" s="84">
        <f t="shared" ca="1" si="19"/>
        <v>202.73825817165994</v>
      </c>
      <c r="H409" s="58">
        <f t="shared" ca="1" si="20"/>
        <v>7.5340368816657052E-2</v>
      </c>
    </row>
    <row r="410" spans="5:8" x14ac:dyDescent="0.25">
      <c r="E410" s="84">
        <v>408</v>
      </c>
      <c r="F410" s="84">
        <f t="shared" ca="1" si="18"/>
        <v>0.96450145565080436</v>
      </c>
      <c r="G410" s="84">
        <f t="shared" ca="1" si="19"/>
        <v>877.89599258557416</v>
      </c>
      <c r="H410" s="58">
        <f t="shared" ca="1" si="20"/>
        <v>0.96450145565080436</v>
      </c>
    </row>
    <row r="411" spans="5:8" x14ac:dyDescent="0.25">
      <c r="E411" s="84">
        <v>409</v>
      </c>
      <c r="F411" s="84">
        <f t="shared" ca="1" si="18"/>
        <v>0.60661558508263203</v>
      </c>
      <c r="G411" s="84">
        <f t="shared" ca="1" si="19"/>
        <v>574.63090955784241</v>
      </c>
      <c r="H411" s="58">
        <f t="shared" ca="1" si="20"/>
        <v>0.60661558508263203</v>
      </c>
    </row>
    <row r="412" spans="5:8" x14ac:dyDescent="0.25">
      <c r="E412" s="84">
        <v>410</v>
      </c>
      <c r="F412" s="84">
        <f t="shared" ca="1" si="18"/>
        <v>0.40974523707718691</v>
      </c>
      <c r="G412" s="84">
        <f t="shared" ca="1" si="19"/>
        <v>436.82166595403083</v>
      </c>
      <c r="H412" s="58">
        <f t="shared" ca="1" si="20"/>
        <v>0.40974523707718691</v>
      </c>
    </row>
    <row r="413" spans="5:8" x14ac:dyDescent="0.25">
      <c r="E413" s="84">
        <v>411</v>
      </c>
      <c r="F413" s="84">
        <f t="shared" ca="1" si="18"/>
        <v>0.10536040549411918</v>
      </c>
      <c r="G413" s="84">
        <f t="shared" ca="1" si="19"/>
        <v>223.75228384588343</v>
      </c>
      <c r="H413" s="58">
        <f t="shared" ca="1" si="20"/>
        <v>0.10536040549411918</v>
      </c>
    </row>
    <row r="414" spans="5:8" x14ac:dyDescent="0.25">
      <c r="E414" s="84">
        <v>412</v>
      </c>
      <c r="F414" s="84">
        <f t="shared" ca="1" si="18"/>
        <v>0.37493659993596207</v>
      </c>
      <c r="G414" s="84">
        <f t="shared" ca="1" si="19"/>
        <v>412.45561995517346</v>
      </c>
      <c r="H414" s="58">
        <f t="shared" ca="1" si="20"/>
        <v>0.37493659993596207</v>
      </c>
    </row>
    <row r="415" spans="5:8" x14ac:dyDescent="0.25">
      <c r="E415" s="84">
        <v>413</v>
      </c>
      <c r="F415" s="84">
        <f t="shared" ca="1" si="18"/>
        <v>0.80293192619771625</v>
      </c>
      <c r="G415" s="84">
        <f t="shared" ca="1" si="19"/>
        <v>712.30469069350613</v>
      </c>
      <c r="H415" s="58">
        <f t="shared" ca="1" si="20"/>
        <v>0.80293192619771625</v>
      </c>
    </row>
    <row r="416" spans="5:8" x14ac:dyDescent="0.25">
      <c r="E416" s="84">
        <v>414</v>
      </c>
      <c r="F416" s="84">
        <f t="shared" ca="1" si="18"/>
        <v>0.42572416947445246</v>
      </c>
      <c r="G416" s="84">
        <f t="shared" ca="1" si="19"/>
        <v>448.00691863211671</v>
      </c>
      <c r="H416" s="58">
        <f t="shared" ca="1" si="20"/>
        <v>0.42572416947445246</v>
      </c>
    </row>
    <row r="417" spans="5:8" x14ac:dyDescent="0.25">
      <c r="E417" s="84">
        <v>415</v>
      </c>
      <c r="F417" s="84">
        <f t="shared" ca="1" si="18"/>
        <v>0.70576697993353954</v>
      </c>
      <c r="G417" s="84">
        <f t="shared" ca="1" si="19"/>
        <v>644.03688595347762</v>
      </c>
      <c r="H417" s="58">
        <f t="shared" ca="1" si="20"/>
        <v>0.70576697993353943</v>
      </c>
    </row>
    <row r="418" spans="5:8" x14ac:dyDescent="0.25">
      <c r="E418" s="84">
        <v>416</v>
      </c>
      <c r="F418" s="84">
        <f t="shared" ca="1" si="18"/>
        <v>0.60133907101247919</v>
      </c>
      <c r="G418" s="84">
        <f t="shared" ca="1" si="19"/>
        <v>570.93734970873538</v>
      </c>
      <c r="H418" s="58">
        <f t="shared" ca="1" si="20"/>
        <v>0.60133907101247908</v>
      </c>
    </row>
    <row r="419" spans="5:8" x14ac:dyDescent="0.25">
      <c r="E419" s="84">
        <v>417</v>
      </c>
      <c r="F419" s="84">
        <f t="shared" ca="1" si="18"/>
        <v>0.20249178911825449</v>
      </c>
      <c r="G419" s="84">
        <f t="shared" ca="1" si="19"/>
        <v>291.74425238277814</v>
      </c>
      <c r="H419" s="58">
        <f t="shared" ca="1" si="20"/>
        <v>0.20249178911825449</v>
      </c>
    </row>
    <row r="420" spans="5:8" x14ac:dyDescent="0.25">
      <c r="E420" s="84">
        <v>418</v>
      </c>
      <c r="F420" s="84">
        <f t="shared" ca="1" si="18"/>
        <v>0.75045335362791432</v>
      </c>
      <c r="G420" s="84">
        <f t="shared" ca="1" si="19"/>
        <v>675.31734753954004</v>
      </c>
      <c r="H420" s="58">
        <f t="shared" ca="1" si="20"/>
        <v>0.75045335362791432</v>
      </c>
    </row>
    <row r="421" spans="5:8" x14ac:dyDescent="0.25">
      <c r="E421" s="84">
        <v>419</v>
      </c>
      <c r="F421" s="84">
        <f t="shared" ca="1" si="18"/>
        <v>0.43793762730970187</v>
      </c>
      <c r="G421" s="84">
        <f t="shared" ca="1" si="19"/>
        <v>456.55633911679132</v>
      </c>
      <c r="H421" s="58">
        <f t="shared" ca="1" si="20"/>
        <v>0.43793762730970187</v>
      </c>
    </row>
    <row r="422" spans="5:8" x14ac:dyDescent="0.25">
      <c r="E422" s="84">
        <v>420</v>
      </c>
      <c r="F422" s="84">
        <f t="shared" ca="1" si="18"/>
        <v>0.68854694277512385</v>
      </c>
      <c r="G422" s="84">
        <f t="shared" ca="1" si="19"/>
        <v>631.98285994258663</v>
      </c>
      <c r="H422" s="58">
        <f t="shared" ca="1" si="20"/>
        <v>0.68854694277512374</v>
      </c>
    </row>
    <row r="423" spans="5:8" x14ac:dyDescent="0.25">
      <c r="E423" s="84">
        <v>421</v>
      </c>
      <c r="F423" s="84">
        <f t="shared" ca="1" si="18"/>
        <v>0.98258479700574419</v>
      </c>
      <c r="G423" s="84">
        <f t="shared" ca="1" si="19"/>
        <v>914.47582062605079</v>
      </c>
      <c r="H423" s="58">
        <f t="shared" ca="1" si="20"/>
        <v>0.98258479700574419</v>
      </c>
    </row>
    <row r="424" spans="5:8" x14ac:dyDescent="0.25">
      <c r="E424" s="84">
        <v>422</v>
      </c>
      <c r="F424" s="84">
        <f t="shared" ca="1" si="18"/>
        <v>0.88457026675086148</v>
      </c>
      <c r="G424" s="84">
        <f t="shared" ca="1" si="19"/>
        <v>779.81714879528386</v>
      </c>
      <c r="H424" s="58">
        <f t="shared" ca="1" si="20"/>
        <v>0.88457026675086148</v>
      </c>
    </row>
    <row r="425" spans="5:8" x14ac:dyDescent="0.25">
      <c r="E425" s="84">
        <v>423</v>
      </c>
      <c r="F425" s="84">
        <f t="shared" ca="1" si="18"/>
        <v>9.511079352950591E-2</v>
      </c>
      <c r="G425" s="84">
        <f t="shared" ca="1" si="19"/>
        <v>216.57755547065415</v>
      </c>
      <c r="H425" s="58">
        <f t="shared" ca="1" si="20"/>
        <v>9.5110793529505924E-2</v>
      </c>
    </row>
    <row r="426" spans="5:8" x14ac:dyDescent="0.25">
      <c r="E426" s="84">
        <v>424</v>
      </c>
      <c r="F426" s="84">
        <f t="shared" ca="1" si="18"/>
        <v>0.79850085139024662</v>
      </c>
      <c r="G426" s="84">
        <f t="shared" ca="1" si="19"/>
        <v>709.08825665488098</v>
      </c>
      <c r="H426" s="58">
        <f t="shared" ca="1" si="20"/>
        <v>0.79850085139024662</v>
      </c>
    </row>
    <row r="427" spans="5:8" x14ac:dyDescent="0.25">
      <c r="E427" s="84">
        <v>425</v>
      </c>
      <c r="F427" s="84">
        <f t="shared" ca="1" si="18"/>
        <v>1.7846368731065043E-2</v>
      </c>
      <c r="G427" s="84">
        <f t="shared" ca="1" si="19"/>
        <v>149.98491394760129</v>
      </c>
      <c r="H427" s="58">
        <f t="shared" ca="1" si="20"/>
        <v>1.784636873106504E-2</v>
      </c>
    </row>
    <row r="428" spans="5:8" x14ac:dyDescent="0.25">
      <c r="E428" s="84">
        <v>426</v>
      </c>
      <c r="F428" s="84">
        <f t="shared" ca="1" si="18"/>
        <v>0.90774688151780847</v>
      </c>
      <c r="G428" s="84">
        <f t="shared" ca="1" si="19"/>
        <v>803.1591765854439</v>
      </c>
      <c r="H428" s="58">
        <f t="shared" ca="1" si="20"/>
        <v>0.90774688151780847</v>
      </c>
    </row>
    <row r="429" spans="5:8" x14ac:dyDescent="0.25">
      <c r="E429" s="84">
        <v>427</v>
      </c>
      <c r="F429" s="84">
        <f t="shared" ca="1" si="18"/>
        <v>0.37945103359491983</v>
      </c>
      <c r="G429" s="84">
        <f t="shared" ca="1" si="19"/>
        <v>415.61572351644389</v>
      </c>
      <c r="H429" s="58">
        <f t="shared" ca="1" si="20"/>
        <v>0.37945103359491983</v>
      </c>
    </row>
    <row r="430" spans="5:8" x14ac:dyDescent="0.25">
      <c r="E430" s="84">
        <v>428</v>
      </c>
      <c r="F430" s="84">
        <f t="shared" ca="1" si="18"/>
        <v>0.97051994477298531</v>
      </c>
      <c r="G430" s="84">
        <f t="shared" ca="1" si="19"/>
        <v>888.72725762637924</v>
      </c>
      <c r="H430" s="58">
        <f t="shared" ca="1" si="20"/>
        <v>0.97051994477298531</v>
      </c>
    </row>
    <row r="431" spans="5:8" x14ac:dyDescent="0.25">
      <c r="E431" s="84">
        <v>429</v>
      </c>
      <c r="F431" s="84">
        <f t="shared" ca="1" si="18"/>
        <v>0.13450330167056357</v>
      </c>
      <c r="G431" s="84">
        <f t="shared" ca="1" si="19"/>
        <v>244.15231116939449</v>
      </c>
      <c r="H431" s="58">
        <f t="shared" ca="1" si="20"/>
        <v>0.13450330167056357</v>
      </c>
    </row>
    <row r="432" spans="5:8" x14ac:dyDescent="0.25">
      <c r="E432" s="84">
        <v>430</v>
      </c>
      <c r="F432" s="84">
        <f t="shared" ca="1" si="18"/>
        <v>0.3285016481263181</v>
      </c>
      <c r="G432" s="84">
        <f t="shared" ca="1" si="19"/>
        <v>379.95115368842266</v>
      </c>
      <c r="H432" s="58">
        <f t="shared" ca="1" si="20"/>
        <v>0.3285016481263181</v>
      </c>
    </row>
    <row r="433" spans="5:8" x14ac:dyDescent="0.25">
      <c r="E433" s="84">
        <v>431</v>
      </c>
      <c r="F433" s="84">
        <f t="shared" ca="1" si="18"/>
        <v>0.83569252900497082</v>
      </c>
      <c r="G433" s="84">
        <f t="shared" ca="1" si="19"/>
        <v>737.30409630541953</v>
      </c>
      <c r="H433" s="58">
        <f t="shared" ca="1" si="20"/>
        <v>0.83569252900497071</v>
      </c>
    </row>
    <row r="434" spans="5:8" x14ac:dyDescent="0.25">
      <c r="E434" s="84">
        <v>432</v>
      </c>
      <c r="F434" s="84">
        <f t="shared" ca="1" si="18"/>
        <v>0.73160883685024869</v>
      </c>
      <c r="G434" s="84">
        <f t="shared" ca="1" si="19"/>
        <v>662.12618579517414</v>
      </c>
      <c r="H434" s="58">
        <f t="shared" ca="1" si="20"/>
        <v>0.7316088368502488</v>
      </c>
    </row>
    <row r="435" spans="5:8" x14ac:dyDescent="0.25">
      <c r="E435" s="84">
        <v>433</v>
      </c>
      <c r="F435" s="84">
        <f t="shared" ca="1" si="18"/>
        <v>0.74108271003788917</v>
      </c>
      <c r="G435" s="84">
        <f t="shared" ca="1" si="19"/>
        <v>668.75789702652241</v>
      </c>
      <c r="H435" s="58">
        <f t="shared" ca="1" si="20"/>
        <v>0.74108271003788917</v>
      </c>
    </row>
    <row r="436" spans="5:8" x14ac:dyDescent="0.25">
      <c r="E436" s="84">
        <v>434</v>
      </c>
      <c r="F436" s="84">
        <f t="shared" ca="1" si="18"/>
        <v>0.63601983593264222</v>
      </c>
      <c r="G436" s="84">
        <f t="shared" ca="1" si="19"/>
        <v>595.21388515284957</v>
      </c>
      <c r="H436" s="58">
        <f t="shared" ca="1" si="20"/>
        <v>0.63601983593264222</v>
      </c>
    </row>
    <row r="437" spans="5:8" x14ac:dyDescent="0.25">
      <c r="E437" s="84">
        <v>435</v>
      </c>
      <c r="F437" s="84">
        <f t="shared" ca="1" si="18"/>
        <v>0.87498823618624511</v>
      </c>
      <c r="G437" s="84">
        <f t="shared" ca="1" si="19"/>
        <v>770.86043379246553</v>
      </c>
      <c r="H437" s="58">
        <f t="shared" ca="1" si="20"/>
        <v>0.87498823618624511</v>
      </c>
    </row>
    <row r="438" spans="5:8" x14ac:dyDescent="0.25">
      <c r="E438" s="84">
        <v>436</v>
      </c>
      <c r="F438" s="84">
        <f t="shared" ca="1" si="18"/>
        <v>0.46915364730686604</v>
      </c>
      <c r="G438" s="84">
        <f t="shared" ca="1" si="19"/>
        <v>478.40755311480621</v>
      </c>
      <c r="H438" s="58">
        <f t="shared" ca="1" si="20"/>
        <v>0.46915364730686598</v>
      </c>
    </row>
    <row r="439" spans="5:8" x14ac:dyDescent="0.25">
      <c r="E439" s="84">
        <v>437</v>
      </c>
      <c r="F439" s="84">
        <f t="shared" ca="1" si="18"/>
        <v>0.61462019745092777</v>
      </c>
      <c r="G439" s="84">
        <f t="shared" ca="1" si="19"/>
        <v>580.23413821564941</v>
      </c>
      <c r="H439" s="58">
        <f t="shared" ca="1" si="20"/>
        <v>0.61462019745092777</v>
      </c>
    </row>
    <row r="440" spans="5:8" x14ac:dyDescent="0.25">
      <c r="E440" s="84">
        <v>438</v>
      </c>
      <c r="F440" s="84">
        <f t="shared" ca="1" si="18"/>
        <v>0.83779565980958381</v>
      </c>
      <c r="G440" s="84">
        <f t="shared" ca="1" si="19"/>
        <v>738.99076092985752</v>
      </c>
      <c r="H440" s="58">
        <f t="shared" ca="1" si="20"/>
        <v>0.83779565980958381</v>
      </c>
    </row>
    <row r="441" spans="5:8" x14ac:dyDescent="0.25">
      <c r="E441" s="84">
        <v>439</v>
      </c>
      <c r="F441" s="84">
        <f t="shared" ca="1" si="18"/>
        <v>4.1702460665694274E-2</v>
      </c>
      <c r="G441" s="84">
        <f t="shared" ca="1" si="19"/>
        <v>176.40906028212362</v>
      </c>
      <c r="H441" s="58">
        <f t="shared" ca="1" si="20"/>
        <v>4.1702460665694288E-2</v>
      </c>
    </row>
    <row r="442" spans="5:8" x14ac:dyDescent="0.25">
      <c r="E442" s="84">
        <v>440</v>
      </c>
      <c r="F442" s="84">
        <f t="shared" ca="1" si="18"/>
        <v>0.11113776707233691</v>
      </c>
      <c r="G442" s="84">
        <f t="shared" ca="1" si="19"/>
        <v>227.79643695063584</v>
      </c>
      <c r="H442" s="58">
        <f t="shared" ca="1" si="20"/>
        <v>0.11113776707233691</v>
      </c>
    </row>
    <row r="443" spans="5:8" x14ac:dyDescent="0.25">
      <c r="E443" s="84">
        <v>441</v>
      </c>
      <c r="F443" s="84">
        <f t="shared" ca="1" si="18"/>
        <v>0.25489860991980762</v>
      </c>
      <c r="G443" s="84">
        <f t="shared" ca="1" si="19"/>
        <v>328.42902694386532</v>
      </c>
      <c r="H443" s="58">
        <f t="shared" ca="1" si="20"/>
        <v>0.25489860991980762</v>
      </c>
    </row>
    <row r="444" spans="5:8" x14ac:dyDescent="0.25">
      <c r="E444" s="84">
        <v>442</v>
      </c>
      <c r="F444" s="84">
        <f t="shared" ca="1" si="18"/>
        <v>0.55789727637285114</v>
      </c>
      <c r="G444" s="84">
        <f t="shared" ca="1" si="19"/>
        <v>540.52809346099582</v>
      </c>
      <c r="H444" s="58">
        <f t="shared" ca="1" si="20"/>
        <v>0.55789727637285114</v>
      </c>
    </row>
    <row r="445" spans="5:8" x14ac:dyDescent="0.25">
      <c r="E445" s="84">
        <v>443</v>
      </c>
      <c r="F445" s="84">
        <f t="shared" ca="1" si="18"/>
        <v>0.92789326290357543</v>
      </c>
      <c r="G445" s="84">
        <f t="shared" ca="1" si="19"/>
        <v>825.9746294918516</v>
      </c>
      <c r="H445" s="58">
        <f t="shared" ca="1" si="20"/>
        <v>0.92789326290357543</v>
      </c>
    </row>
    <row r="446" spans="5:8" x14ac:dyDescent="0.25">
      <c r="E446" s="84">
        <v>444</v>
      </c>
      <c r="F446" s="84">
        <f t="shared" ca="1" si="18"/>
        <v>0.45980382693204858</v>
      </c>
      <c r="G446" s="84">
        <f t="shared" ca="1" si="19"/>
        <v>471.86267885243399</v>
      </c>
      <c r="H446" s="58">
        <f t="shared" ca="1" si="20"/>
        <v>0.45980382693204858</v>
      </c>
    </row>
    <row r="447" spans="5:8" x14ac:dyDescent="0.25">
      <c r="E447" s="84">
        <v>445</v>
      </c>
      <c r="F447" s="84">
        <f t="shared" ca="1" si="18"/>
        <v>0.35570461532690067</v>
      </c>
      <c r="G447" s="84">
        <f t="shared" ca="1" si="19"/>
        <v>398.99323072883044</v>
      </c>
      <c r="H447" s="58">
        <f t="shared" ca="1" si="20"/>
        <v>0.35570461532690062</v>
      </c>
    </row>
    <row r="448" spans="5:8" x14ac:dyDescent="0.25">
      <c r="E448" s="84">
        <v>446</v>
      </c>
      <c r="F448" s="84">
        <f t="shared" ca="1" si="18"/>
        <v>0.72854612963149479</v>
      </c>
      <c r="G448" s="84">
        <f t="shared" ca="1" si="19"/>
        <v>659.98229074204642</v>
      </c>
      <c r="H448" s="58">
        <f t="shared" ca="1" si="20"/>
        <v>0.7285461296314949</v>
      </c>
    </row>
    <row r="449" spans="5:8" x14ac:dyDescent="0.25">
      <c r="E449" s="84">
        <v>447</v>
      </c>
      <c r="F449" s="84">
        <f t="shared" ca="1" si="18"/>
        <v>0.4118776632452279</v>
      </c>
      <c r="G449" s="84">
        <f t="shared" ca="1" si="19"/>
        <v>438.31436427165954</v>
      </c>
      <c r="H449" s="58">
        <f t="shared" ca="1" si="20"/>
        <v>0.4118776632452279</v>
      </c>
    </row>
    <row r="450" spans="5:8" x14ac:dyDescent="0.25">
      <c r="E450" s="84">
        <v>448</v>
      </c>
      <c r="F450" s="84">
        <f t="shared" ca="1" si="18"/>
        <v>0.15545886877959092</v>
      </c>
      <c r="G450" s="84">
        <f t="shared" ca="1" si="19"/>
        <v>258.82120814571363</v>
      </c>
      <c r="H450" s="58">
        <f t="shared" ca="1" si="20"/>
        <v>0.15545886877959089</v>
      </c>
    </row>
    <row r="451" spans="5:8" x14ac:dyDescent="0.25">
      <c r="E451" s="84">
        <v>449</v>
      </c>
      <c r="F451" s="84">
        <f t="shared" ref="F451:F514" ca="1" si="21">RAND()</f>
        <v>0.77700541018068636</v>
      </c>
      <c r="G451" s="84">
        <f t="shared" ca="1" si="19"/>
        <v>693.90378712648044</v>
      </c>
      <c r="H451" s="58">
        <f t="shared" ca="1" si="20"/>
        <v>0.77700541018068636</v>
      </c>
    </row>
    <row r="452" spans="5:8" x14ac:dyDescent="0.25">
      <c r="E452" s="84">
        <v>450</v>
      </c>
      <c r="F452" s="84">
        <f t="shared" ca="1" si="21"/>
        <v>0.50029804604582118</v>
      </c>
      <c r="G452" s="84">
        <f t="shared" ref="G452:G515" ca="1" si="22">IF(F452&lt;(($C$3-$C$2)/($C$5+$C$4-$C$3-$C$2)),$C$2+SQRT(F452*($C$5+$C$4-$C$3-$C$2)*($C$3-$C$2)),IF(F452&lt;1-(($C$5-$C$4)/($C$5+$C$4-$C$3-$C$2)),(F452*($C$5+$C$4-$C$3-$C$2)+$C$2+$C$3)/2,$C$5-SQRT((1-F452)*($C$5+$C$4-$C$3-$C$2)*($C$5-$C$4))))</f>
        <v>500.20863223207482</v>
      </c>
      <c r="H452" s="58">
        <f t="shared" ref="H452:H515" ca="1" si="23">IF(G452&lt;$C$3,(1/($C$5+$C$4-$C$3-$C$2))*(1/($C$3-$C$2))*(G452-$C$2)^2,IF(G452&lt;$C$4,(1/($C$5+$C$4-$C$3-$C$2))*(2*G452-$C$2-$C$3),1-(1/($C$5+$C$4-$C$3-$C$2))*(1/($C$5-$C$4))*($C$5-G452)^2))</f>
        <v>0.50029804604582118</v>
      </c>
    </row>
    <row r="453" spans="5:8" x14ac:dyDescent="0.25">
      <c r="E453" s="84">
        <v>451</v>
      </c>
      <c r="F453" s="84">
        <f t="shared" ca="1" si="21"/>
        <v>0.43423335936672736</v>
      </c>
      <c r="G453" s="84">
        <f t="shared" ca="1" si="22"/>
        <v>453.96335155670914</v>
      </c>
      <c r="H453" s="58">
        <f t="shared" ca="1" si="23"/>
        <v>0.43423335936672736</v>
      </c>
    </row>
    <row r="454" spans="5:8" x14ac:dyDescent="0.25">
      <c r="E454" s="84">
        <v>452</v>
      </c>
      <c r="F454" s="84">
        <f t="shared" ca="1" si="21"/>
        <v>0.35845267965407401</v>
      </c>
      <c r="G454" s="84">
        <f t="shared" ca="1" si="22"/>
        <v>400.91687575785181</v>
      </c>
      <c r="H454" s="58">
        <f t="shared" ca="1" si="23"/>
        <v>0.35845267965407401</v>
      </c>
    </row>
    <row r="455" spans="5:8" x14ac:dyDescent="0.25">
      <c r="E455" s="84">
        <v>453</v>
      </c>
      <c r="F455" s="84">
        <f t="shared" ca="1" si="21"/>
        <v>0.10994602893665006</v>
      </c>
      <c r="G455" s="84">
        <f t="shared" ca="1" si="22"/>
        <v>226.96222025565504</v>
      </c>
      <c r="H455" s="58">
        <f t="shared" ca="1" si="23"/>
        <v>0.10994602893665006</v>
      </c>
    </row>
    <row r="456" spans="5:8" x14ac:dyDescent="0.25">
      <c r="E456" s="84">
        <v>454</v>
      </c>
      <c r="F456" s="84">
        <f t="shared" ca="1" si="21"/>
        <v>4.7427436438387538E-3</v>
      </c>
      <c r="G456" s="84">
        <f t="shared" ca="1" si="22"/>
        <v>125.76788912847589</v>
      </c>
      <c r="H456" s="58">
        <f t="shared" ca="1" si="23"/>
        <v>4.7427436438387555E-3</v>
      </c>
    </row>
    <row r="457" spans="5:8" x14ac:dyDescent="0.25">
      <c r="E457" s="84">
        <v>455</v>
      </c>
      <c r="F457" s="84">
        <f t="shared" ca="1" si="21"/>
        <v>0.33737806745236743</v>
      </c>
      <c r="G457" s="84">
        <f t="shared" ca="1" si="22"/>
        <v>386.16464721665716</v>
      </c>
      <c r="H457" s="58">
        <f t="shared" ca="1" si="23"/>
        <v>0.33737806745236737</v>
      </c>
    </row>
    <row r="458" spans="5:8" x14ac:dyDescent="0.25">
      <c r="E458" s="84">
        <v>456</v>
      </c>
      <c r="F458" s="84">
        <f t="shared" ca="1" si="21"/>
        <v>0.20159907913389785</v>
      </c>
      <c r="G458" s="84">
        <f t="shared" ca="1" si="22"/>
        <v>291.11935539372848</v>
      </c>
      <c r="H458" s="58">
        <f t="shared" ca="1" si="23"/>
        <v>0.20159907913389782</v>
      </c>
    </row>
    <row r="459" spans="5:8" x14ac:dyDescent="0.25">
      <c r="E459" s="84">
        <v>457</v>
      </c>
      <c r="F459" s="84">
        <f t="shared" ca="1" si="21"/>
        <v>0.39800713221508577</v>
      </c>
      <c r="G459" s="84">
        <f t="shared" ca="1" si="22"/>
        <v>428.60499255056004</v>
      </c>
      <c r="H459" s="58">
        <f t="shared" ca="1" si="23"/>
        <v>0.39800713221508577</v>
      </c>
    </row>
    <row r="460" spans="5:8" x14ac:dyDescent="0.25">
      <c r="E460" s="84">
        <v>458</v>
      </c>
      <c r="F460" s="84">
        <f t="shared" ca="1" si="21"/>
        <v>0.73797277077332635</v>
      </c>
      <c r="G460" s="84">
        <f t="shared" ca="1" si="22"/>
        <v>666.58093954132846</v>
      </c>
      <c r="H460" s="58">
        <f t="shared" ca="1" si="23"/>
        <v>0.73797277077332635</v>
      </c>
    </row>
    <row r="461" spans="5:8" x14ac:dyDescent="0.25">
      <c r="E461" s="84">
        <v>459</v>
      </c>
      <c r="F461" s="84">
        <f t="shared" ca="1" si="21"/>
        <v>0.36545273967651548</v>
      </c>
      <c r="G461" s="84">
        <f t="shared" ca="1" si="22"/>
        <v>405.81691777356082</v>
      </c>
      <c r="H461" s="58">
        <f t="shared" ca="1" si="23"/>
        <v>0.36545273967651543</v>
      </c>
    </row>
    <row r="462" spans="5:8" x14ac:dyDescent="0.25">
      <c r="E462" s="84">
        <v>460</v>
      </c>
      <c r="F462" s="84">
        <f t="shared" ca="1" si="21"/>
        <v>5.9706299468659019E-2</v>
      </c>
      <c r="G462" s="84">
        <f t="shared" ca="1" si="22"/>
        <v>191.42692123008553</v>
      </c>
      <c r="H462" s="58">
        <f t="shared" ca="1" si="23"/>
        <v>5.9706299468659026E-2</v>
      </c>
    </row>
    <row r="463" spans="5:8" x14ac:dyDescent="0.25">
      <c r="E463" s="84">
        <v>461</v>
      </c>
      <c r="F463" s="84">
        <f t="shared" ca="1" si="21"/>
        <v>0.21408653823701929</v>
      </c>
      <c r="G463" s="84">
        <f t="shared" ca="1" si="22"/>
        <v>299.86057676591349</v>
      </c>
      <c r="H463" s="58">
        <f t="shared" ca="1" si="23"/>
        <v>0.21408653823701929</v>
      </c>
    </row>
    <row r="464" spans="5:8" x14ac:dyDescent="0.25">
      <c r="E464" s="84">
        <v>462</v>
      </c>
      <c r="F464" s="84">
        <f t="shared" ca="1" si="21"/>
        <v>0.39921922631097639</v>
      </c>
      <c r="G464" s="84">
        <f t="shared" ca="1" si="22"/>
        <v>429.45345841768346</v>
      </c>
      <c r="H464" s="58">
        <f t="shared" ca="1" si="23"/>
        <v>0.39921922631097639</v>
      </c>
    </row>
    <row r="465" spans="5:8" x14ac:dyDescent="0.25">
      <c r="E465" s="84">
        <v>463</v>
      </c>
      <c r="F465" s="84">
        <f t="shared" ca="1" si="21"/>
        <v>0.56556127279363233</v>
      </c>
      <c r="G465" s="84">
        <f t="shared" ca="1" si="22"/>
        <v>545.89289095554261</v>
      </c>
      <c r="H465" s="58">
        <f t="shared" ca="1" si="23"/>
        <v>0.56556127279363233</v>
      </c>
    </row>
    <row r="466" spans="5:8" x14ac:dyDescent="0.25">
      <c r="E466" s="84">
        <v>464</v>
      </c>
      <c r="F466" s="84">
        <f t="shared" ca="1" si="21"/>
        <v>0.79151568003827544</v>
      </c>
      <c r="G466" s="84">
        <f t="shared" ca="1" si="22"/>
        <v>704.08884038630049</v>
      </c>
      <c r="H466" s="58">
        <f t="shared" ca="1" si="23"/>
        <v>0.79151568003827533</v>
      </c>
    </row>
    <row r="467" spans="5:8" x14ac:dyDescent="0.25">
      <c r="E467" s="84">
        <v>465</v>
      </c>
      <c r="F467" s="84">
        <f t="shared" ca="1" si="21"/>
        <v>0.99752752242916376</v>
      </c>
      <c r="G467" s="84">
        <f t="shared" ca="1" si="22"/>
        <v>967.7751558614907</v>
      </c>
      <c r="H467" s="58">
        <f t="shared" ca="1" si="23"/>
        <v>0.99752752242916376</v>
      </c>
    </row>
    <row r="468" spans="5:8" x14ac:dyDescent="0.25">
      <c r="E468" s="84">
        <v>466</v>
      </c>
      <c r="F468" s="84">
        <f t="shared" ca="1" si="21"/>
        <v>0.65319623391568438</v>
      </c>
      <c r="G468" s="84">
        <f t="shared" ca="1" si="22"/>
        <v>607.23736374097905</v>
      </c>
      <c r="H468" s="58">
        <f t="shared" ca="1" si="23"/>
        <v>0.65319623391568438</v>
      </c>
    </row>
    <row r="469" spans="5:8" x14ac:dyDescent="0.25">
      <c r="E469" s="84">
        <v>467</v>
      </c>
      <c r="F469" s="84">
        <f t="shared" ca="1" si="21"/>
        <v>0.90530379182026477</v>
      </c>
      <c r="G469" s="84">
        <f t="shared" ca="1" si="22"/>
        <v>800.5697930716392</v>
      </c>
      <c r="H469" s="58">
        <f t="shared" ca="1" si="23"/>
        <v>0.90530379182026477</v>
      </c>
    </row>
    <row r="470" spans="5:8" x14ac:dyDescent="0.25">
      <c r="E470" s="84">
        <v>468</v>
      </c>
      <c r="F470" s="84">
        <f t="shared" ca="1" si="21"/>
        <v>0.74873178510910776</v>
      </c>
      <c r="G470" s="84">
        <f t="shared" ca="1" si="22"/>
        <v>674.11224957637546</v>
      </c>
      <c r="H470" s="58">
        <f t="shared" ca="1" si="23"/>
        <v>0.74873178510910776</v>
      </c>
    </row>
    <row r="471" spans="5:8" x14ac:dyDescent="0.25">
      <c r="E471" s="84">
        <v>469</v>
      </c>
      <c r="F471" s="84">
        <f t="shared" ca="1" si="21"/>
        <v>0.34487674939387003</v>
      </c>
      <c r="G471" s="84">
        <f t="shared" ca="1" si="22"/>
        <v>391.41372457570901</v>
      </c>
      <c r="H471" s="58">
        <f t="shared" ca="1" si="23"/>
        <v>0.34487674939387003</v>
      </c>
    </row>
    <row r="472" spans="5:8" x14ac:dyDescent="0.25">
      <c r="E472" s="84">
        <v>470</v>
      </c>
      <c r="F472" s="84">
        <f t="shared" ca="1" si="21"/>
        <v>0.90780648089736815</v>
      </c>
      <c r="G472" s="84">
        <f t="shared" ca="1" si="22"/>
        <v>803.22277056756445</v>
      </c>
      <c r="H472" s="58">
        <f t="shared" ca="1" si="23"/>
        <v>0.90780648089736815</v>
      </c>
    </row>
    <row r="473" spans="5:8" x14ac:dyDescent="0.25">
      <c r="E473" s="84">
        <v>471</v>
      </c>
      <c r="F473" s="84">
        <f t="shared" ca="1" si="21"/>
        <v>0.68785070965092932</v>
      </c>
      <c r="G473" s="84">
        <f t="shared" ca="1" si="22"/>
        <v>631.49549675565049</v>
      </c>
      <c r="H473" s="58">
        <f t="shared" ca="1" si="23"/>
        <v>0.68785070965092932</v>
      </c>
    </row>
    <row r="474" spans="5:8" x14ac:dyDescent="0.25">
      <c r="E474" s="84">
        <v>472</v>
      </c>
      <c r="F474" s="84">
        <f t="shared" ca="1" si="21"/>
        <v>0.15459460170949924</v>
      </c>
      <c r="G474" s="84">
        <f t="shared" ca="1" si="22"/>
        <v>258.21622119664949</v>
      </c>
      <c r="H474" s="58">
        <f t="shared" ca="1" si="23"/>
        <v>0.15459460170949926</v>
      </c>
    </row>
    <row r="475" spans="5:8" x14ac:dyDescent="0.25">
      <c r="E475" s="84">
        <v>473</v>
      </c>
      <c r="F475" s="84">
        <f t="shared" ca="1" si="21"/>
        <v>0.51845280557640394</v>
      </c>
      <c r="G475" s="84">
        <f t="shared" ca="1" si="22"/>
        <v>512.91696390348284</v>
      </c>
      <c r="H475" s="58">
        <f t="shared" ca="1" si="23"/>
        <v>0.51845280557640405</v>
      </c>
    </row>
    <row r="476" spans="5:8" x14ac:dyDescent="0.25">
      <c r="E476" s="84">
        <v>474</v>
      </c>
      <c r="F476" s="84">
        <f t="shared" ca="1" si="21"/>
        <v>0.77599468367569235</v>
      </c>
      <c r="G476" s="84">
        <f t="shared" ca="1" si="22"/>
        <v>693.19627857298462</v>
      </c>
      <c r="H476" s="58">
        <f t="shared" ca="1" si="23"/>
        <v>0.77599468367569235</v>
      </c>
    </row>
    <row r="477" spans="5:8" x14ac:dyDescent="0.25">
      <c r="E477" s="84">
        <v>475</v>
      </c>
      <c r="F477" s="84">
        <f t="shared" ca="1" si="21"/>
        <v>0.65385815424718374</v>
      </c>
      <c r="G477" s="84">
        <f t="shared" ca="1" si="22"/>
        <v>607.70070797302856</v>
      </c>
      <c r="H477" s="58">
        <f t="shared" ca="1" si="23"/>
        <v>0.65385815424718363</v>
      </c>
    </row>
    <row r="478" spans="5:8" x14ac:dyDescent="0.25">
      <c r="E478" s="84">
        <v>476</v>
      </c>
      <c r="F478" s="84">
        <f t="shared" ca="1" si="21"/>
        <v>0.99876135000469191</v>
      </c>
      <c r="G478" s="84">
        <f t="shared" ca="1" si="22"/>
        <v>977.19138325041604</v>
      </c>
      <c r="H478" s="58">
        <f t="shared" ca="1" si="23"/>
        <v>0.99876135000469191</v>
      </c>
    </row>
    <row r="479" spans="5:8" x14ac:dyDescent="0.25">
      <c r="E479" s="84">
        <v>477</v>
      </c>
      <c r="F479" s="84">
        <f t="shared" ca="1" si="21"/>
        <v>6.1858845959600339E-2</v>
      </c>
      <c r="G479" s="84">
        <f t="shared" ca="1" si="22"/>
        <v>193.06040207491071</v>
      </c>
      <c r="H479" s="58">
        <f t="shared" ca="1" si="23"/>
        <v>6.1858845959600332E-2</v>
      </c>
    </row>
    <row r="480" spans="5:8" x14ac:dyDescent="0.25">
      <c r="E480" s="84">
        <v>478</v>
      </c>
      <c r="F480" s="84">
        <f t="shared" ca="1" si="21"/>
        <v>0.5163033472795745</v>
      </c>
      <c r="G480" s="84">
        <f t="shared" ca="1" si="22"/>
        <v>511.41234309570217</v>
      </c>
      <c r="H480" s="58">
        <f t="shared" ca="1" si="23"/>
        <v>0.5163033472795745</v>
      </c>
    </row>
    <row r="481" spans="5:8" x14ac:dyDescent="0.25">
      <c r="E481" s="84">
        <v>479</v>
      </c>
      <c r="F481" s="84">
        <f t="shared" ca="1" si="21"/>
        <v>6.8407223488537783E-2</v>
      </c>
      <c r="G481" s="84">
        <f t="shared" ca="1" si="22"/>
        <v>197.86220561787525</v>
      </c>
      <c r="H481" s="58">
        <f t="shared" ca="1" si="23"/>
        <v>6.8407223488537811E-2</v>
      </c>
    </row>
    <row r="482" spans="5:8" x14ac:dyDescent="0.25">
      <c r="E482" s="84">
        <v>480</v>
      </c>
      <c r="F482" s="84">
        <f t="shared" ca="1" si="21"/>
        <v>0.53140360144618548</v>
      </c>
      <c r="G482" s="84">
        <f t="shared" ca="1" si="22"/>
        <v>521.98252101232981</v>
      </c>
      <c r="H482" s="58">
        <f t="shared" ca="1" si="23"/>
        <v>0.53140360144618548</v>
      </c>
    </row>
    <row r="483" spans="5:8" x14ac:dyDescent="0.25">
      <c r="E483" s="84">
        <v>481</v>
      </c>
      <c r="F483" s="84">
        <f t="shared" ca="1" si="21"/>
        <v>0.14724175706113241</v>
      </c>
      <c r="G483" s="84">
        <f t="shared" ca="1" si="22"/>
        <v>253.06922994279267</v>
      </c>
      <c r="H483" s="58">
        <f t="shared" ca="1" si="23"/>
        <v>0.14724175706113238</v>
      </c>
    </row>
    <row r="484" spans="5:8" x14ac:dyDescent="0.25">
      <c r="E484" s="84">
        <v>482</v>
      </c>
      <c r="F484" s="84">
        <f t="shared" ca="1" si="21"/>
        <v>0.75291621023223121</v>
      </c>
      <c r="G484" s="84">
        <f t="shared" ca="1" si="22"/>
        <v>677.04134716256181</v>
      </c>
      <c r="H484" s="58">
        <f t="shared" ca="1" si="23"/>
        <v>0.7529162102322311</v>
      </c>
    </row>
    <row r="485" spans="5:8" x14ac:dyDescent="0.25">
      <c r="E485" s="84">
        <v>483</v>
      </c>
      <c r="F485" s="84">
        <f t="shared" ca="1" si="21"/>
        <v>1.3451981311439876E-2</v>
      </c>
      <c r="G485" s="84">
        <f t="shared" ca="1" si="22"/>
        <v>143.39674392856659</v>
      </c>
      <c r="H485" s="58">
        <f t="shared" ca="1" si="23"/>
        <v>1.3451981311439867E-2</v>
      </c>
    </row>
    <row r="486" spans="5:8" x14ac:dyDescent="0.25">
      <c r="E486" s="84">
        <v>484</v>
      </c>
      <c r="F486" s="84">
        <f t="shared" ca="1" si="21"/>
        <v>0.22364982667825073</v>
      </c>
      <c r="G486" s="84">
        <f t="shared" ca="1" si="22"/>
        <v>306.55487867477552</v>
      </c>
      <c r="H486" s="58">
        <f t="shared" ca="1" si="23"/>
        <v>0.22364982667825076</v>
      </c>
    </row>
    <row r="487" spans="5:8" x14ac:dyDescent="0.25">
      <c r="E487" s="84">
        <v>485</v>
      </c>
      <c r="F487" s="84">
        <f t="shared" ca="1" si="21"/>
        <v>0.21593305082254066</v>
      </c>
      <c r="G487" s="84">
        <f t="shared" ca="1" si="22"/>
        <v>301.15313557577849</v>
      </c>
      <c r="H487" s="58">
        <f t="shared" ca="1" si="23"/>
        <v>0.21593305082254069</v>
      </c>
    </row>
    <row r="488" spans="5:8" x14ac:dyDescent="0.25">
      <c r="E488" s="84">
        <v>486</v>
      </c>
      <c r="F488" s="84">
        <f t="shared" ca="1" si="21"/>
        <v>0.38000093146560365</v>
      </c>
      <c r="G488" s="84">
        <f t="shared" ca="1" si="22"/>
        <v>416.00065202592253</v>
      </c>
      <c r="H488" s="58">
        <f t="shared" ca="1" si="23"/>
        <v>0.3800009314656036</v>
      </c>
    </row>
    <row r="489" spans="5:8" x14ac:dyDescent="0.25">
      <c r="E489" s="84">
        <v>487</v>
      </c>
      <c r="F489" s="84">
        <f t="shared" ca="1" si="21"/>
        <v>0.97546084096788865</v>
      </c>
      <c r="G489" s="84">
        <f t="shared" ca="1" si="22"/>
        <v>898.47932824549093</v>
      </c>
      <c r="H489" s="58">
        <f t="shared" ca="1" si="23"/>
        <v>0.97546084096788865</v>
      </c>
    </row>
    <row r="490" spans="5:8" x14ac:dyDescent="0.25">
      <c r="E490" s="84">
        <v>488</v>
      </c>
      <c r="F490" s="84">
        <f t="shared" ca="1" si="21"/>
        <v>0.25214371552284776</v>
      </c>
      <c r="G490" s="84">
        <f t="shared" ca="1" si="22"/>
        <v>326.50060086599342</v>
      </c>
      <c r="H490" s="58">
        <f t="shared" ca="1" si="23"/>
        <v>0.25214371552284776</v>
      </c>
    </row>
    <row r="491" spans="5:8" x14ac:dyDescent="0.25">
      <c r="E491" s="84">
        <v>489</v>
      </c>
      <c r="F491" s="84">
        <f t="shared" ca="1" si="21"/>
        <v>0.18466659670077246</v>
      </c>
      <c r="G491" s="84">
        <f t="shared" ca="1" si="22"/>
        <v>279.26661769054073</v>
      </c>
      <c r="H491" s="58">
        <f t="shared" ca="1" si="23"/>
        <v>0.18466659670077246</v>
      </c>
    </row>
    <row r="492" spans="5:8" x14ac:dyDescent="0.25">
      <c r="E492" s="84">
        <v>490</v>
      </c>
      <c r="F492" s="84">
        <f t="shared" ca="1" si="21"/>
        <v>0.47976357629280342</v>
      </c>
      <c r="G492" s="84">
        <f t="shared" ca="1" si="22"/>
        <v>485.83450340496239</v>
      </c>
      <c r="H492" s="58">
        <f t="shared" ca="1" si="23"/>
        <v>0.47976357629280342</v>
      </c>
    </row>
    <row r="493" spans="5:8" x14ac:dyDescent="0.25">
      <c r="E493" s="84">
        <v>491</v>
      </c>
      <c r="F493" s="84">
        <f t="shared" ca="1" si="21"/>
        <v>0.82102929464922669</v>
      </c>
      <c r="G493" s="84">
        <f t="shared" ca="1" si="22"/>
        <v>725.83272214335136</v>
      </c>
      <c r="H493" s="58">
        <f t="shared" ca="1" si="23"/>
        <v>0.82102929464922669</v>
      </c>
    </row>
    <row r="494" spans="5:8" x14ac:dyDescent="0.25">
      <c r="E494" s="84">
        <v>492</v>
      </c>
      <c r="F494" s="84">
        <f t="shared" ca="1" si="21"/>
        <v>0.83428146568345107</v>
      </c>
      <c r="G494" s="84">
        <f t="shared" ca="1" si="22"/>
        <v>736.17849895630093</v>
      </c>
      <c r="H494" s="58">
        <f t="shared" ca="1" si="23"/>
        <v>0.83428146568345118</v>
      </c>
    </row>
    <row r="495" spans="5:8" x14ac:dyDescent="0.25">
      <c r="E495" s="84">
        <v>493</v>
      </c>
      <c r="F495" s="84">
        <f t="shared" ca="1" si="21"/>
        <v>9.5292331193261415E-2</v>
      </c>
      <c r="G495" s="84">
        <f t="shared" ca="1" si="22"/>
        <v>216.70463183528301</v>
      </c>
      <c r="H495" s="58">
        <f t="shared" ca="1" si="23"/>
        <v>9.5292331193261443E-2</v>
      </c>
    </row>
    <row r="496" spans="5:8" x14ac:dyDescent="0.25">
      <c r="E496" s="84">
        <v>494</v>
      </c>
      <c r="F496" s="84">
        <f t="shared" ca="1" si="21"/>
        <v>0.44505163117867286</v>
      </c>
      <c r="G496" s="84">
        <f t="shared" ca="1" si="22"/>
        <v>461.53614182507101</v>
      </c>
      <c r="H496" s="58">
        <f t="shared" ca="1" si="23"/>
        <v>0.44505163117867286</v>
      </c>
    </row>
    <row r="497" spans="5:8" x14ac:dyDescent="0.25">
      <c r="E497" s="84">
        <v>495</v>
      </c>
      <c r="F497" s="84">
        <f t="shared" ca="1" si="21"/>
        <v>0.21776615174723002</v>
      </c>
      <c r="G497" s="84">
        <f t="shared" ca="1" si="22"/>
        <v>302.43630622306102</v>
      </c>
      <c r="H497" s="58">
        <f t="shared" ca="1" si="23"/>
        <v>0.21776615174723005</v>
      </c>
    </row>
    <row r="498" spans="5:8" x14ac:dyDescent="0.25">
      <c r="E498" s="84">
        <v>496</v>
      </c>
      <c r="F498" s="84">
        <f t="shared" ca="1" si="21"/>
        <v>0.52230096667417403</v>
      </c>
      <c r="G498" s="84">
        <f t="shared" ca="1" si="22"/>
        <v>515.61067667192174</v>
      </c>
      <c r="H498" s="58">
        <f t="shared" ca="1" si="23"/>
        <v>0.52230096667417392</v>
      </c>
    </row>
    <row r="499" spans="5:8" x14ac:dyDescent="0.25">
      <c r="E499" s="84">
        <v>497</v>
      </c>
      <c r="F499" s="84">
        <f t="shared" ca="1" si="21"/>
        <v>2.4387816166983045E-2</v>
      </c>
      <c r="G499" s="84">
        <f t="shared" ca="1" si="22"/>
        <v>158.43196268633827</v>
      </c>
      <c r="H499" s="58">
        <f t="shared" ca="1" si="23"/>
        <v>2.4387816166983052E-2</v>
      </c>
    </row>
    <row r="500" spans="5:8" x14ac:dyDescent="0.25">
      <c r="E500" s="84">
        <v>498</v>
      </c>
      <c r="F500" s="84">
        <f t="shared" ca="1" si="21"/>
        <v>0.67546187003286418</v>
      </c>
      <c r="G500" s="84">
        <f t="shared" ca="1" si="22"/>
        <v>622.82330902300487</v>
      </c>
      <c r="H500" s="58">
        <f t="shared" ca="1" si="23"/>
        <v>0.67546187003286406</v>
      </c>
    </row>
    <row r="501" spans="5:8" x14ac:dyDescent="0.25">
      <c r="E501" s="84">
        <v>499</v>
      </c>
      <c r="F501" s="84">
        <f t="shared" ca="1" si="21"/>
        <v>1.1289855081236699E-2</v>
      </c>
      <c r="G501" s="84">
        <f t="shared" ca="1" si="22"/>
        <v>139.75650527112685</v>
      </c>
      <c r="H501" s="58">
        <f t="shared" ca="1" si="23"/>
        <v>1.1289855081236696E-2</v>
      </c>
    </row>
    <row r="502" spans="5:8" x14ac:dyDescent="0.25">
      <c r="E502" s="84">
        <v>500</v>
      </c>
      <c r="F502" s="84">
        <f t="shared" ca="1" si="21"/>
        <v>0.58225444428924733</v>
      </c>
      <c r="G502" s="84">
        <f t="shared" ca="1" si="22"/>
        <v>557.57811100247318</v>
      </c>
      <c r="H502" s="58">
        <f t="shared" ca="1" si="23"/>
        <v>0.58225444428924744</v>
      </c>
    </row>
    <row r="503" spans="5:8" x14ac:dyDescent="0.25">
      <c r="E503" s="84">
        <v>501</v>
      </c>
      <c r="F503" s="84">
        <f t="shared" ca="1" si="21"/>
        <v>0.52216598311138074</v>
      </c>
      <c r="G503" s="84">
        <f t="shared" ca="1" si="22"/>
        <v>515.51618817796657</v>
      </c>
      <c r="H503" s="58">
        <f t="shared" ca="1" si="23"/>
        <v>0.52216598311138085</v>
      </c>
    </row>
    <row r="504" spans="5:8" x14ac:dyDescent="0.25">
      <c r="E504" s="84">
        <v>502</v>
      </c>
      <c r="F504" s="84">
        <f t="shared" ca="1" si="21"/>
        <v>3.6526125529215303E-2</v>
      </c>
      <c r="G504" s="84">
        <f t="shared" ca="1" si="22"/>
        <v>171.50984249800962</v>
      </c>
      <c r="H504" s="58">
        <f t="shared" ca="1" si="23"/>
        <v>3.6526125529215303E-2</v>
      </c>
    </row>
    <row r="505" spans="5:8" x14ac:dyDescent="0.25">
      <c r="E505" s="84">
        <v>503</v>
      </c>
      <c r="F505" s="84">
        <f t="shared" ca="1" si="21"/>
        <v>0.32481836345451631</v>
      </c>
      <c r="G505" s="84">
        <f t="shared" ca="1" si="22"/>
        <v>377.37285441816141</v>
      </c>
      <c r="H505" s="58">
        <f t="shared" ca="1" si="23"/>
        <v>0.32481836345451631</v>
      </c>
    </row>
    <row r="506" spans="5:8" x14ac:dyDescent="0.25">
      <c r="E506" s="84">
        <v>504</v>
      </c>
      <c r="F506" s="84">
        <f t="shared" ca="1" si="21"/>
        <v>0.47553034319579601</v>
      </c>
      <c r="G506" s="84">
        <f t="shared" ca="1" si="22"/>
        <v>482.87124023705724</v>
      </c>
      <c r="H506" s="58">
        <f t="shared" ca="1" si="23"/>
        <v>0.47553034319579607</v>
      </c>
    </row>
    <row r="507" spans="5:8" x14ac:dyDescent="0.25">
      <c r="E507" s="84">
        <v>505</v>
      </c>
      <c r="F507" s="84">
        <f t="shared" ca="1" si="21"/>
        <v>0.74164821055336183</v>
      </c>
      <c r="G507" s="84">
        <f t="shared" ca="1" si="22"/>
        <v>669.15374738735329</v>
      </c>
      <c r="H507" s="58">
        <f t="shared" ca="1" si="23"/>
        <v>0.74164821055336183</v>
      </c>
    </row>
    <row r="508" spans="5:8" x14ac:dyDescent="0.25">
      <c r="E508" s="84">
        <v>506</v>
      </c>
      <c r="F508" s="84">
        <f t="shared" ca="1" si="21"/>
        <v>0.39217709321950289</v>
      </c>
      <c r="G508" s="84">
        <f t="shared" ca="1" si="22"/>
        <v>424.52396525365202</v>
      </c>
      <c r="H508" s="58">
        <f t="shared" ca="1" si="23"/>
        <v>0.39217709321950289</v>
      </c>
    </row>
    <row r="509" spans="5:8" x14ac:dyDescent="0.25">
      <c r="E509" s="84">
        <v>507</v>
      </c>
      <c r="F509" s="84">
        <f t="shared" ca="1" si="21"/>
        <v>0.94354729895698952</v>
      </c>
      <c r="G509" s="84">
        <f t="shared" ca="1" si="22"/>
        <v>846.01904520992082</v>
      </c>
      <c r="H509" s="58">
        <f t="shared" ca="1" si="23"/>
        <v>0.94354729895698952</v>
      </c>
    </row>
    <row r="510" spans="5:8" x14ac:dyDescent="0.25">
      <c r="E510" s="84">
        <v>508</v>
      </c>
      <c r="F510" s="84">
        <f t="shared" ca="1" si="21"/>
        <v>1.7224822772906601E-2</v>
      </c>
      <c r="G510" s="84">
        <f t="shared" ca="1" si="22"/>
        <v>149.10677334346988</v>
      </c>
      <c r="H510" s="58">
        <f t="shared" ca="1" si="23"/>
        <v>1.7224822772906601E-2</v>
      </c>
    </row>
    <row r="511" spans="5:8" x14ac:dyDescent="0.25">
      <c r="E511" s="84">
        <v>509</v>
      </c>
      <c r="F511" s="84">
        <f t="shared" ca="1" si="21"/>
        <v>0.95348062724888927</v>
      </c>
      <c r="G511" s="84">
        <f t="shared" ca="1" si="22"/>
        <v>860.22111548783016</v>
      </c>
      <c r="H511" s="58">
        <f t="shared" ca="1" si="23"/>
        <v>0.95348062724888927</v>
      </c>
    </row>
    <row r="512" spans="5:8" x14ac:dyDescent="0.25">
      <c r="E512" s="84">
        <v>510</v>
      </c>
      <c r="F512" s="84">
        <f t="shared" ca="1" si="21"/>
        <v>0.62225965639553471</v>
      </c>
      <c r="G512" s="84">
        <f t="shared" ca="1" si="22"/>
        <v>585.58175947687437</v>
      </c>
      <c r="H512" s="58">
        <f t="shared" ca="1" si="23"/>
        <v>0.62225965639553482</v>
      </c>
    </row>
    <row r="513" spans="5:8" x14ac:dyDescent="0.25">
      <c r="E513" s="84">
        <v>511</v>
      </c>
      <c r="F513" s="84">
        <f t="shared" ca="1" si="21"/>
        <v>0.78749435919398991</v>
      </c>
      <c r="G513" s="84">
        <f t="shared" ca="1" si="22"/>
        <v>701.24864998041562</v>
      </c>
      <c r="H513" s="58">
        <f t="shared" ca="1" si="23"/>
        <v>0.78749435919398991</v>
      </c>
    </row>
    <row r="514" spans="5:8" x14ac:dyDescent="0.25">
      <c r="E514" s="84">
        <v>512</v>
      </c>
      <c r="F514" s="84">
        <f t="shared" ca="1" si="21"/>
        <v>0.59755625502227971</v>
      </c>
      <c r="G514" s="84">
        <f t="shared" ca="1" si="22"/>
        <v>568.28937851559579</v>
      </c>
      <c r="H514" s="58">
        <f t="shared" ca="1" si="23"/>
        <v>0.59755625502227971</v>
      </c>
    </row>
    <row r="515" spans="5:8" x14ac:dyDescent="0.25">
      <c r="E515" s="84">
        <v>513</v>
      </c>
      <c r="F515" s="84">
        <f t="shared" ref="F515:F578" ca="1" si="24">RAND()</f>
        <v>0.82409099820789855</v>
      </c>
      <c r="G515" s="84">
        <f t="shared" ca="1" si="22"/>
        <v>728.18796797661321</v>
      </c>
      <c r="H515" s="58">
        <f t="shared" ca="1" si="23"/>
        <v>0.82409099820789844</v>
      </c>
    </row>
    <row r="516" spans="5:8" x14ac:dyDescent="0.25">
      <c r="E516" s="84">
        <v>514</v>
      </c>
      <c r="F516" s="84">
        <f t="shared" ca="1" si="24"/>
        <v>0.33597317016599804</v>
      </c>
      <c r="G516" s="84">
        <f t="shared" ref="G516:G579" ca="1" si="25">IF(F516&lt;(($C$3-$C$2)/($C$5+$C$4-$C$3-$C$2)),$C$2+SQRT(F516*($C$5+$C$4-$C$3-$C$2)*($C$3-$C$2)),IF(F516&lt;1-(($C$5-$C$4)/($C$5+$C$4-$C$3-$C$2)),(F516*($C$5+$C$4-$C$3-$C$2)+$C$2+$C$3)/2,$C$5-SQRT((1-F516)*($C$5+$C$4-$C$3-$C$2)*($C$5-$C$4))))</f>
        <v>385.18121911619863</v>
      </c>
      <c r="H516" s="58">
        <f t="shared" ref="H516:H579" ca="1" si="26">IF(G516&lt;$C$3,(1/($C$5+$C$4-$C$3-$C$2))*(1/($C$3-$C$2))*(G516-$C$2)^2,IF(G516&lt;$C$4,(1/($C$5+$C$4-$C$3-$C$2))*(2*G516-$C$2-$C$3),1-(1/($C$5+$C$4-$C$3-$C$2))*(1/($C$5-$C$4))*($C$5-G516)^2))</f>
        <v>0.33597317016599804</v>
      </c>
    </row>
    <row r="517" spans="5:8" x14ac:dyDescent="0.25">
      <c r="E517" s="84">
        <v>515</v>
      </c>
      <c r="F517" s="84">
        <f t="shared" ca="1" si="24"/>
        <v>0.8735888900031209</v>
      </c>
      <c r="G517" s="84">
        <f t="shared" ca="1" si="25"/>
        <v>769.58154110686087</v>
      </c>
      <c r="H517" s="58">
        <f t="shared" ca="1" si="26"/>
        <v>0.87358889000312079</v>
      </c>
    </row>
    <row r="518" spans="5:8" x14ac:dyDescent="0.25">
      <c r="E518" s="84">
        <v>516</v>
      </c>
      <c r="F518" s="84">
        <f t="shared" ca="1" si="24"/>
        <v>0.3627987689700698</v>
      </c>
      <c r="G518" s="84">
        <f t="shared" ca="1" si="25"/>
        <v>403.95913827904883</v>
      </c>
      <c r="H518" s="58">
        <f t="shared" ca="1" si="26"/>
        <v>0.36279876897006974</v>
      </c>
    </row>
    <row r="519" spans="5:8" x14ac:dyDescent="0.25">
      <c r="E519" s="84">
        <v>517</v>
      </c>
      <c r="F519" s="84">
        <f t="shared" ca="1" si="24"/>
        <v>0.81913392733051638</v>
      </c>
      <c r="G519" s="84">
        <f t="shared" ca="1" si="25"/>
        <v>724.38477813955353</v>
      </c>
      <c r="H519" s="58">
        <f t="shared" ca="1" si="26"/>
        <v>0.81913392733051638</v>
      </c>
    </row>
    <row r="520" spans="5:8" x14ac:dyDescent="0.25">
      <c r="E520" s="84">
        <v>518</v>
      </c>
      <c r="F520" s="84">
        <f t="shared" ca="1" si="24"/>
        <v>0.40659434390373639</v>
      </c>
      <c r="G520" s="84">
        <f t="shared" ca="1" si="25"/>
        <v>434.61604073261549</v>
      </c>
      <c r="H520" s="58">
        <f t="shared" ca="1" si="26"/>
        <v>0.40659434390373639</v>
      </c>
    </row>
    <row r="521" spans="5:8" x14ac:dyDescent="0.25">
      <c r="E521" s="84">
        <v>519</v>
      </c>
      <c r="F521" s="84">
        <f t="shared" ca="1" si="24"/>
        <v>0.6529728671979167</v>
      </c>
      <c r="G521" s="84">
        <f t="shared" ca="1" si="25"/>
        <v>607.08100703854166</v>
      </c>
      <c r="H521" s="58">
        <f t="shared" ca="1" si="26"/>
        <v>0.6529728671979167</v>
      </c>
    </row>
    <row r="522" spans="5:8" x14ac:dyDescent="0.25">
      <c r="E522" s="84">
        <v>520</v>
      </c>
      <c r="F522" s="84">
        <f t="shared" ca="1" si="24"/>
        <v>0.31861634681924245</v>
      </c>
      <c r="G522" s="84">
        <f t="shared" ca="1" si="25"/>
        <v>373.03144277346973</v>
      </c>
      <c r="H522" s="58">
        <f t="shared" ca="1" si="26"/>
        <v>0.3186163468192425</v>
      </c>
    </row>
    <row r="523" spans="5:8" x14ac:dyDescent="0.25">
      <c r="E523" s="84">
        <v>521</v>
      </c>
      <c r="F523" s="84">
        <f t="shared" ca="1" si="24"/>
        <v>0.85916395470641693</v>
      </c>
      <c r="G523" s="84">
        <f t="shared" ca="1" si="25"/>
        <v>756.789928203405</v>
      </c>
      <c r="H523" s="58">
        <f t="shared" ca="1" si="26"/>
        <v>0.85916395470641693</v>
      </c>
    </row>
    <row r="524" spans="5:8" x14ac:dyDescent="0.25">
      <c r="E524" s="84">
        <v>522</v>
      </c>
      <c r="F524" s="84">
        <f t="shared" ca="1" si="24"/>
        <v>0.66228068659073169</v>
      </c>
      <c r="G524" s="84">
        <f t="shared" ca="1" si="25"/>
        <v>613.5964806135122</v>
      </c>
      <c r="H524" s="58">
        <f t="shared" ca="1" si="26"/>
        <v>0.66228068659073169</v>
      </c>
    </row>
    <row r="525" spans="5:8" x14ac:dyDescent="0.25">
      <c r="E525" s="84">
        <v>523</v>
      </c>
      <c r="F525" s="84">
        <f t="shared" ca="1" si="24"/>
        <v>0.45000165141776449</v>
      </c>
      <c r="G525" s="84">
        <f t="shared" ca="1" si="25"/>
        <v>465.00115599243514</v>
      </c>
      <c r="H525" s="58">
        <f t="shared" ca="1" si="26"/>
        <v>0.45000165141776449</v>
      </c>
    </row>
    <row r="526" spans="5:8" x14ac:dyDescent="0.25">
      <c r="E526" s="84">
        <v>524</v>
      </c>
      <c r="F526" s="84">
        <f t="shared" ca="1" si="24"/>
        <v>0.21150581962920467</v>
      </c>
      <c r="G526" s="84">
        <f t="shared" ca="1" si="25"/>
        <v>298.0540737404433</v>
      </c>
      <c r="H526" s="58">
        <f t="shared" ca="1" si="26"/>
        <v>0.21150581962920473</v>
      </c>
    </row>
    <row r="527" spans="5:8" x14ac:dyDescent="0.25">
      <c r="E527" s="84">
        <v>525</v>
      </c>
      <c r="F527" s="84">
        <f t="shared" ca="1" si="24"/>
        <v>0.70281381101154428</v>
      </c>
      <c r="G527" s="84">
        <f t="shared" ca="1" si="25"/>
        <v>641.96966770808103</v>
      </c>
      <c r="H527" s="58">
        <f t="shared" ca="1" si="26"/>
        <v>0.70281381101154439</v>
      </c>
    </row>
    <row r="528" spans="5:8" x14ac:dyDescent="0.25">
      <c r="E528" s="84">
        <v>526</v>
      </c>
      <c r="F528" s="84">
        <f t="shared" ca="1" si="24"/>
        <v>0.39284433564965204</v>
      </c>
      <c r="G528" s="84">
        <f t="shared" ca="1" si="25"/>
        <v>424.99103495475646</v>
      </c>
      <c r="H528" s="58">
        <f t="shared" ca="1" si="26"/>
        <v>0.3928443356496521</v>
      </c>
    </row>
    <row r="529" spans="5:8" x14ac:dyDescent="0.25">
      <c r="E529" s="84">
        <v>527</v>
      </c>
      <c r="F529" s="84">
        <f t="shared" ca="1" si="24"/>
        <v>0.49395099304654166</v>
      </c>
      <c r="G529" s="84">
        <f t="shared" ca="1" si="25"/>
        <v>495.76569513257914</v>
      </c>
      <c r="H529" s="58">
        <f t="shared" ca="1" si="26"/>
        <v>0.49395099304654161</v>
      </c>
    </row>
    <row r="530" spans="5:8" x14ac:dyDescent="0.25">
      <c r="E530" s="84">
        <v>528</v>
      </c>
      <c r="F530" s="84">
        <f t="shared" ca="1" si="24"/>
        <v>0.79031073138660624</v>
      </c>
      <c r="G530" s="84">
        <f t="shared" ca="1" si="25"/>
        <v>703.23495351098813</v>
      </c>
      <c r="H530" s="58">
        <f t="shared" ca="1" si="26"/>
        <v>0.79031073138660624</v>
      </c>
    </row>
    <row r="531" spans="5:8" x14ac:dyDescent="0.25">
      <c r="E531" s="84">
        <v>529</v>
      </c>
      <c r="F531" s="84">
        <f t="shared" ca="1" si="24"/>
        <v>0.55610056405925734</v>
      </c>
      <c r="G531" s="84">
        <f t="shared" ca="1" si="25"/>
        <v>539.27039484148008</v>
      </c>
      <c r="H531" s="58">
        <f t="shared" ca="1" si="26"/>
        <v>0.55610056405925723</v>
      </c>
    </row>
    <row r="532" spans="5:8" x14ac:dyDescent="0.25">
      <c r="E532" s="84">
        <v>530</v>
      </c>
      <c r="F532" s="84">
        <f t="shared" ca="1" si="24"/>
        <v>0.43740058744049093</v>
      </c>
      <c r="G532" s="84">
        <f t="shared" ca="1" si="25"/>
        <v>456.18041120834363</v>
      </c>
      <c r="H532" s="58">
        <f t="shared" ca="1" si="26"/>
        <v>0.43740058744049087</v>
      </c>
    </row>
    <row r="533" spans="5:8" x14ac:dyDescent="0.25">
      <c r="E533" s="84">
        <v>531</v>
      </c>
      <c r="F533" s="84">
        <f t="shared" ca="1" si="24"/>
        <v>0.42569319190150334</v>
      </c>
      <c r="G533" s="84">
        <f t="shared" ca="1" si="25"/>
        <v>447.98523433105237</v>
      </c>
      <c r="H533" s="58">
        <f t="shared" ca="1" si="26"/>
        <v>0.4256931919015034</v>
      </c>
    </row>
    <row r="534" spans="5:8" x14ac:dyDescent="0.25">
      <c r="E534" s="84">
        <v>532</v>
      </c>
      <c r="F534" s="84">
        <f t="shared" ca="1" si="24"/>
        <v>1.1824601346147712E-2</v>
      </c>
      <c r="G534" s="84">
        <f t="shared" ca="1" si="25"/>
        <v>140.68715016391144</v>
      </c>
      <c r="H534" s="58">
        <f t="shared" ca="1" si="26"/>
        <v>1.1824601346147705E-2</v>
      </c>
    </row>
    <row r="535" spans="5:8" x14ac:dyDescent="0.25">
      <c r="E535" s="84">
        <v>533</v>
      </c>
      <c r="F535" s="84">
        <f t="shared" ca="1" si="24"/>
        <v>0.27231450761655984</v>
      </c>
      <c r="G535" s="84">
        <f t="shared" ca="1" si="25"/>
        <v>340.62015533159189</v>
      </c>
      <c r="H535" s="58">
        <f t="shared" ca="1" si="26"/>
        <v>0.27231450761655984</v>
      </c>
    </row>
    <row r="536" spans="5:8" x14ac:dyDescent="0.25">
      <c r="E536" s="84">
        <v>534</v>
      </c>
      <c r="F536" s="84">
        <f t="shared" ca="1" si="24"/>
        <v>0.39705640155779998</v>
      </c>
      <c r="G536" s="84">
        <f t="shared" ca="1" si="25"/>
        <v>427.93948109045999</v>
      </c>
      <c r="H536" s="58">
        <f t="shared" ca="1" si="26"/>
        <v>0.39705640155779998</v>
      </c>
    </row>
    <row r="537" spans="5:8" x14ac:dyDescent="0.25">
      <c r="E537" s="84">
        <v>535</v>
      </c>
      <c r="F537" s="84">
        <f t="shared" ca="1" si="24"/>
        <v>0.17592622349503151</v>
      </c>
      <c r="G537" s="84">
        <f t="shared" ca="1" si="25"/>
        <v>273.14835644652203</v>
      </c>
      <c r="H537" s="58">
        <f t="shared" ca="1" si="26"/>
        <v>0.17592622349503148</v>
      </c>
    </row>
    <row r="538" spans="5:8" x14ac:dyDescent="0.25">
      <c r="E538" s="84">
        <v>536</v>
      </c>
      <c r="F538" s="84">
        <f t="shared" ca="1" si="24"/>
        <v>5.6946274145751818E-2</v>
      </c>
      <c r="G538" s="84">
        <f t="shared" ca="1" si="25"/>
        <v>189.2887360219936</v>
      </c>
      <c r="H538" s="58">
        <f t="shared" ca="1" si="26"/>
        <v>5.6946274145751839E-2</v>
      </c>
    </row>
    <row r="539" spans="5:8" x14ac:dyDescent="0.25">
      <c r="E539" s="84">
        <v>537</v>
      </c>
      <c r="F539" s="84">
        <f t="shared" ca="1" si="24"/>
        <v>0.26285265109823741</v>
      </c>
      <c r="G539" s="84">
        <f t="shared" ca="1" si="25"/>
        <v>333.99685576876618</v>
      </c>
      <c r="H539" s="58">
        <f t="shared" ca="1" si="26"/>
        <v>0.26285265109823741</v>
      </c>
    </row>
    <row r="540" spans="5:8" x14ac:dyDescent="0.25">
      <c r="E540" s="84">
        <v>538</v>
      </c>
      <c r="F540" s="84">
        <f t="shared" ca="1" si="24"/>
        <v>0.97610494742128373</v>
      </c>
      <c r="G540" s="84">
        <f t="shared" ca="1" si="25"/>
        <v>899.82055059514039</v>
      </c>
      <c r="H540" s="58">
        <f t="shared" ca="1" si="26"/>
        <v>0.97610494742128373</v>
      </c>
    </row>
    <row r="541" spans="5:8" x14ac:dyDescent="0.25">
      <c r="E541" s="84">
        <v>539</v>
      </c>
      <c r="F541" s="84">
        <f t="shared" ca="1" si="24"/>
        <v>8.2465234059182713E-2</v>
      </c>
      <c r="G541" s="84">
        <f t="shared" ca="1" si="25"/>
        <v>207.72566384142789</v>
      </c>
      <c r="H541" s="58">
        <f t="shared" ca="1" si="26"/>
        <v>8.2465234059182699E-2</v>
      </c>
    </row>
    <row r="542" spans="5:8" x14ac:dyDescent="0.25">
      <c r="E542" s="84">
        <v>540</v>
      </c>
      <c r="F542" s="84">
        <f t="shared" ca="1" si="24"/>
        <v>1.1698435321621847E-2</v>
      </c>
      <c r="G542" s="84">
        <f t="shared" ca="1" si="25"/>
        <v>140.4695063600615</v>
      </c>
      <c r="H542" s="58">
        <f t="shared" ca="1" si="26"/>
        <v>1.1698435321621846E-2</v>
      </c>
    </row>
    <row r="543" spans="5:8" x14ac:dyDescent="0.25">
      <c r="E543" s="84">
        <v>541</v>
      </c>
      <c r="F543" s="84">
        <f t="shared" ca="1" si="24"/>
        <v>0.80398684504011719</v>
      </c>
      <c r="G543" s="84">
        <f t="shared" ca="1" si="25"/>
        <v>713.07575026995232</v>
      </c>
      <c r="H543" s="58">
        <f t="shared" ca="1" si="26"/>
        <v>0.80398684504011719</v>
      </c>
    </row>
    <row r="544" spans="5:8" x14ac:dyDescent="0.25">
      <c r="E544" s="84">
        <v>542</v>
      </c>
      <c r="F544" s="84">
        <f t="shared" ca="1" si="24"/>
        <v>0.51167750460975903</v>
      </c>
      <c r="G544" s="84">
        <f t="shared" ca="1" si="25"/>
        <v>508.1742532268313</v>
      </c>
      <c r="H544" s="58">
        <f t="shared" ca="1" si="26"/>
        <v>0.51167750460975903</v>
      </c>
    </row>
    <row r="545" spans="5:8" x14ac:dyDescent="0.25">
      <c r="E545" s="84">
        <v>543</v>
      </c>
      <c r="F545" s="84">
        <f t="shared" ca="1" si="24"/>
        <v>0.35604470035621227</v>
      </c>
      <c r="G545" s="84">
        <f t="shared" ca="1" si="25"/>
        <v>399.2312902493486</v>
      </c>
      <c r="H545" s="58">
        <f t="shared" ca="1" si="26"/>
        <v>0.35604470035621227</v>
      </c>
    </row>
    <row r="546" spans="5:8" x14ac:dyDescent="0.25">
      <c r="E546" s="84">
        <v>544</v>
      </c>
      <c r="F546" s="84">
        <f t="shared" ca="1" si="24"/>
        <v>0.99545250215862624</v>
      </c>
      <c r="G546" s="84">
        <f t="shared" ca="1" si="25"/>
        <v>956.29703564542808</v>
      </c>
      <c r="H546" s="58">
        <f t="shared" ca="1" si="26"/>
        <v>0.99545250215862624</v>
      </c>
    </row>
    <row r="547" spans="5:8" x14ac:dyDescent="0.25">
      <c r="E547" s="84">
        <v>545</v>
      </c>
      <c r="F547" s="84">
        <f t="shared" ca="1" si="24"/>
        <v>8.3681321440937317E-2</v>
      </c>
      <c r="G547" s="84">
        <f t="shared" ca="1" si="25"/>
        <v>208.57692500865613</v>
      </c>
      <c r="H547" s="58">
        <f t="shared" ca="1" si="26"/>
        <v>8.3681321440937331E-2</v>
      </c>
    </row>
    <row r="548" spans="5:8" x14ac:dyDescent="0.25">
      <c r="E548" s="84">
        <v>546</v>
      </c>
      <c r="F548" s="84">
        <f t="shared" ca="1" si="24"/>
        <v>0.43220766096428531</v>
      </c>
      <c r="G548" s="84">
        <f t="shared" ca="1" si="25"/>
        <v>452.54536267499969</v>
      </c>
      <c r="H548" s="58">
        <f t="shared" ca="1" si="26"/>
        <v>0.43220766096428526</v>
      </c>
    </row>
    <row r="549" spans="5:8" x14ac:dyDescent="0.25">
      <c r="E549" s="84">
        <v>547</v>
      </c>
      <c r="F549" s="84">
        <f t="shared" ca="1" si="24"/>
        <v>0.41245228441730919</v>
      </c>
      <c r="G549" s="84">
        <f t="shared" ca="1" si="25"/>
        <v>438.71659909211644</v>
      </c>
      <c r="H549" s="58">
        <f t="shared" ca="1" si="26"/>
        <v>0.41245228441730919</v>
      </c>
    </row>
    <row r="550" spans="5:8" x14ac:dyDescent="0.25">
      <c r="E550" s="84">
        <v>548</v>
      </c>
      <c r="F550" s="84">
        <f t="shared" ca="1" si="24"/>
        <v>0.11044859625007197</v>
      </c>
      <c r="G550" s="84">
        <f t="shared" ca="1" si="25"/>
        <v>227.31401737505038</v>
      </c>
      <c r="H550" s="58">
        <f t="shared" ca="1" si="26"/>
        <v>0.11044859625007197</v>
      </c>
    </row>
    <row r="551" spans="5:8" x14ac:dyDescent="0.25">
      <c r="E551" s="84">
        <v>549</v>
      </c>
      <c r="F551" s="84">
        <f t="shared" ca="1" si="24"/>
        <v>0.44923587509904972</v>
      </c>
      <c r="G551" s="84">
        <f t="shared" ca="1" si="25"/>
        <v>464.46511256933479</v>
      </c>
      <c r="H551" s="58">
        <f t="shared" ca="1" si="26"/>
        <v>0.44923587509904972</v>
      </c>
    </row>
    <row r="552" spans="5:8" x14ac:dyDescent="0.25">
      <c r="E552" s="84">
        <v>550</v>
      </c>
      <c r="F552" s="84">
        <f t="shared" ca="1" si="24"/>
        <v>0.99044738270514543</v>
      </c>
      <c r="G552" s="84">
        <f t="shared" ca="1" si="25"/>
        <v>936.65886594132598</v>
      </c>
      <c r="H552" s="58">
        <f t="shared" ca="1" si="26"/>
        <v>0.99044738270514543</v>
      </c>
    </row>
    <row r="553" spans="5:8" x14ac:dyDescent="0.25">
      <c r="E553" s="84">
        <v>551</v>
      </c>
      <c r="F553" s="84">
        <f t="shared" ca="1" si="24"/>
        <v>0.15478493974719743</v>
      </c>
      <c r="G553" s="84">
        <f t="shared" ca="1" si="25"/>
        <v>258.34945782303816</v>
      </c>
      <c r="H553" s="58">
        <f t="shared" ca="1" si="26"/>
        <v>0.15478493974719737</v>
      </c>
    </row>
    <row r="554" spans="5:8" x14ac:dyDescent="0.25">
      <c r="E554" s="84">
        <v>552</v>
      </c>
      <c r="F554" s="84">
        <f t="shared" ca="1" si="24"/>
        <v>6.2627529822341099E-2</v>
      </c>
      <c r="G554" s="84">
        <f t="shared" ca="1" si="25"/>
        <v>193.63682061629257</v>
      </c>
      <c r="H554" s="58">
        <f t="shared" ca="1" si="26"/>
        <v>6.2627529822341099E-2</v>
      </c>
    </row>
    <row r="555" spans="5:8" x14ac:dyDescent="0.25">
      <c r="E555" s="84">
        <v>553</v>
      </c>
      <c r="F555" s="84">
        <f t="shared" ca="1" si="24"/>
        <v>0.30699741110868595</v>
      </c>
      <c r="G555" s="84">
        <f t="shared" ca="1" si="25"/>
        <v>364.89818777608014</v>
      </c>
      <c r="H555" s="58">
        <f t="shared" ca="1" si="26"/>
        <v>0.30699741110868589</v>
      </c>
    </row>
    <row r="556" spans="5:8" x14ac:dyDescent="0.25">
      <c r="E556" s="84">
        <v>554</v>
      </c>
      <c r="F556" s="84">
        <f t="shared" ca="1" si="24"/>
        <v>0.84178409260076936</v>
      </c>
      <c r="G556" s="84">
        <f t="shared" ca="1" si="25"/>
        <v>742.21970380248831</v>
      </c>
      <c r="H556" s="58">
        <f t="shared" ca="1" si="26"/>
        <v>0.84178409260076936</v>
      </c>
    </row>
    <row r="557" spans="5:8" x14ac:dyDescent="0.25">
      <c r="E557" s="84">
        <v>555</v>
      </c>
      <c r="F557" s="84">
        <f t="shared" ca="1" si="24"/>
        <v>0.99313008279073522</v>
      </c>
      <c r="G557" s="84">
        <f t="shared" ca="1" si="25"/>
        <v>946.28440423963252</v>
      </c>
      <c r="H557" s="58">
        <f t="shared" ca="1" si="26"/>
        <v>0.99313008279073522</v>
      </c>
    </row>
    <row r="558" spans="5:8" x14ac:dyDescent="0.25">
      <c r="E558" s="84">
        <v>556</v>
      </c>
      <c r="F558" s="84">
        <f t="shared" ca="1" si="24"/>
        <v>0.14685396989280297</v>
      </c>
      <c r="G558" s="84">
        <f t="shared" ca="1" si="25"/>
        <v>252.79777892496207</v>
      </c>
      <c r="H558" s="58">
        <f t="shared" ca="1" si="26"/>
        <v>0.14685396989280297</v>
      </c>
    </row>
    <row r="559" spans="5:8" x14ac:dyDescent="0.25">
      <c r="E559" s="84">
        <v>557</v>
      </c>
      <c r="F559" s="84">
        <f t="shared" ca="1" si="24"/>
        <v>0.1917630130105068</v>
      </c>
      <c r="G559" s="84">
        <f t="shared" ca="1" si="25"/>
        <v>284.23410910735475</v>
      </c>
      <c r="H559" s="58">
        <f t="shared" ca="1" si="26"/>
        <v>0.1917630130105068</v>
      </c>
    </row>
    <row r="560" spans="5:8" x14ac:dyDescent="0.25">
      <c r="E560" s="84">
        <v>558</v>
      </c>
      <c r="F560" s="84">
        <f t="shared" ca="1" si="24"/>
        <v>0.78469648692423222</v>
      </c>
      <c r="G560" s="84">
        <f t="shared" ca="1" si="25"/>
        <v>699.28754084696254</v>
      </c>
      <c r="H560" s="58">
        <f t="shared" ca="1" si="26"/>
        <v>0.78469648692423222</v>
      </c>
    </row>
    <row r="561" spans="5:8" x14ac:dyDescent="0.25">
      <c r="E561" s="84">
        <v>559</v>
      </c>
      <c r="F561" s="84">
        <f t="shared" ca="1" si="24"/>
        <v>0.94952506559088667</v>
      </c>
      <c r="G561" s="84">
        <f t="shared" ca="1" si="25"/>
        <v>854.3996138335217</v>
      </c>
      <c r="H561" s="58">
        <f t="shared" ca="1" si="26"/>
        <v>0.94952506559088667</v>
      </c>
    </row>
    <row r="562" spans="5:8" x14ac:dyDescent="0.25">
      <c r="E562" s="84">
        <v>560</v>
      </c>
      <c r="F562" s="84">
        <f t="shared" ca="1" si="24"/>
        <v>0.2277899793443815</v>
      </c>
      <c r="G562" s="84">
        <f t="shared" ca="1" si="25"/>
        <v>309.45298554106705</v>
      </c>
      <c r="H562" s="58">
        <f t="shared" ca="1" si="26"/>
        <v>0.2277899793443815</v>
      </c>
    </row>
    <row r="563" spans="5:8" x14ac:dyDescent="0.25">
      <c r="E563" s="84">
        <v>561</v>
      </c>
      <c r="F563" s="84">
        <f t="shared" ca="1" si="24"/>
        <v>0.30408022052600525</v>
      </c>
      <c r="G563" s="84">
        <f t="shared" ca="1" si="25"/>
        <v>362.85615436820365</v>
      </c>
      <c r="H563" s="58">
        <f t="shared" ca="1" si="26"/>
        <v>0.3040802205260052</v>
      </c>
    </row>
    <row r="564" spans="5:8" x14ac:dyDescent="0.25">
      <c r="E564" s="84">
        <v>562</v>
      </c>
      <c r="F564" s="84">
        <f t="shared" ca="1" si="24"/>
        <v>0.86585078119622305</v>
      </c>
      <c r="G564" s="84">
        <f t="shared" ca="1" si="25"/>
        <v>762.63388637468427</v>
      </c>
      <c r="H564" s="58">
        <f t="shared" ca="1" si="26"/>
        <v>0.86585078119622305</v>
      </c>
    </row>
    <row r="565" spans="5:8" x14ac:dyDescent="0.25">
      <c r="E565" s="84">
        <v>563</v>
      </c>
      <c r="F565" s="84">
        <f t="shared" ca="1" si="24"/>
        <v>0.78960211580465633</v>
      </c>
      <c r="G565" s="84">
        <f t="shared" ca="1" si="25"/>
        <v>702.73393842881364</v>
      </c>
      <c r="H565" s="58">
        <f t="shared" ca="1" si="26"/>
        <v>0.78960211580465622</v>
      </c>
    </row>
    <row r="566" spans="5:8" x14ac:dyDescent="0.25">
      <c r="E566" s="84">
        <v>564</v>
      </c>
      <c r="F566" s="84">
        <f t="shared" ca="1" si="24"/>
        <v>0.30151216909212952</v>
      </c>
      <c r="G566" s="84">
        <f t="shared" ca="1" si="25"/>
        <v>361.05851836449062</v>
      </c>
      <c r="H566" s="58">
        <f t="shared" ca="1" si="26"/>
        <v>0.30151216909212947</v>
      </c>
    </row>
    <row r="567" spans="5:8" x14ac:dyDescent="0.25">
      <c r="E567" s="84">
        <v>565</v>
      </c>
      <c r="F567" s="84">
        <f t="shared" ca="1" si="24"/>
        <v>0.44393106726256182</v>
      </c>
      <c r="G567" s="84">
        <f t="shared" ca="1" si="25"/>
        <v>460.75174708379325</v>
      </c>
      <c r="H567" s="58">
        <f t="shared" ca="1" si="26"/>
        <v>0.44393106726256176</v>
      </c>
    </row>
    <row r="568" spans="5:8" x14ac:dyDescent="0.25">
      <c r="E568" s="84">
        <v>566</v>
      </c>
      <c r="F568" s="84">
        <f t="shared" ca="1" si="24"/>
        <v>0.99769277555941438</v>
      </c>
      <c r="G568" s="84">
        <f t="shared" ca="1" si="25"/>
        <v>968.87068479638594</v>
      </c>
      <c r="H568" s="58">
        <f t="shared" ca="1" si="26"/>
        <v>0.99769277555941438</v>
      </c>
    </row>
    <row r="569" spans="5:8" x14ac:dyDescent="0.25">
      <c r="E569" s="84">
        <v>567</v>
      </c>
      <c r="F569" s="84">
        <f t="shared" ca="1" si="24"/>
        <v>0.34157659840021148</v>
      </c>
      <c r="G569" s="84">
        <f t="shared" ca="1" si="25"/>
        <v>389.10361888014802</v>
      </c>
      <c r="H569" s="58">
        <f t="shared" ca="1" si="26"/>
        <v>0.34157659840021143</v>
      </c>
    </row>
    <row r="570" spans="5:8" x14ac:dyDescent="0.25">
      <c r="E570" s="84">
        <v>568</v>
      </c>
      <c r="F570" s="84">
        <f t="shared" ca="1" si="24"/>
        <v>0.55793722592874895</v>
      </c>
      <c r="G570" s="84">
        <f t="shared" ca="1" si="25"/>
        <v>540.55605815012427</v>
      </c>
      <c r="H570" s="58">
        <f t="shared" ca="1" si="26"/>
        <v>0.55793722592874895</v>
      </c>
    </row>
    <row r="571" spans="5:8" x14ac:dyDescent="0.25">
      <c r="E571" s="84">
        <v>569</v>
      </c>
      <c r="F571" s="84">
        <f t="shared" ca="1" si="24"/>
        <v>0.8645114118111169</v>
      </c>
      <c r="G571" s="84">
        <f t="shared" ca="1" si="25"/>
        <v>761.45187688994304</v>
      </c>
      <c r="H571" s="58">
        <f t="shared" ca="1" si="26"/>
        <v>0.8645114118111169</v>
      </c>
    </row>
    <row r="572" spans="5:8" x14ac:dyDescent="0.25">
      <c r="E572" s="84">
        <v>570</v>
      </c>
      <c r="F572" s="84">
        <f t="shared" ca="1" si="24"/>
        <v>0.38865608100718596</v>
      </c>
      <c r="G572" s="84">
        <f t="shared" ca="1" si="25"/>
        <v>422.05925670503018</v>
      </c>
      <c r="H572" s="58">
        <f t="shared" ca="1" si="26"/>
        <v>0.38865608100718596</v>
      </c>
    </row>
    <row r="573" spans="5:8" x14ac:dyDescent="0.25">
      <c r="E573" s="84">
        <v>571</v>
      </c>
      <c r="F573" s="84">
        <f t="shared" ca="1" si="24"/>
        <v>0.78728385237851395</v>
      </c>
      <c r="G573" s="84">
        <f t="shared" ca="1" si="25"/>
        <v>701.10071595765885</v>
      </c>
      <c r="H573" s="58">
        <f t="shared" ca="1" si="26"/>
        <v>0.78728385237851395</v>
      </c>
    </row>
    <row r="574" spans="5:8" x14ac:dyDescent="0.25">
      <c r="E574" s="84">
        <v>572</v>
      </c>
      <c r="F574" s="84">
        <f t="shared" ca="1" si="24"/>
        <v>5.1216395999145514E-2</v>
      </c>
      <c r="G574" s="84">
        <f t="shared" ca="1" si="25"/>
        <v>184.67759703652655</v>
      </c>
      <c r="H574" s="58">
        <f t="shared" ca="1" si="26"/>
        <v>5.1216395999145493E-2</v>
      </c>
    </row>
    <row r="575" spans="5:8" x14ac:dyDescent="0.25">
      <c r="E575" s="84">
        <v>573</v>
      </c>
      <c r="F575" s="84">
        <f t="shared" ca="1" si="24"/>
        <v>0.20934606562435398</v>
      </c>
      <c r="G575" s="84">
        <f t="shared" ca="1" si="25"/>
        <v>296.54224593704782</v>
      </c>
      <c r="H575" s="58">
        <f t="shared" ca="1" si="26"/>
        <v>0.20934606562435404</v>
      </c>
    </row>
    <row r="576" spans="5:8" x14ac:dyDescent="0.25">
      <c r="E576" s="84">
        <v>574</v>
      </c>
      <c r="F576" s="84">
        <f t="shared" ca="1" si="24"/>
        <v>0.47978278937300312</v>
      </c>
      <c r="G576" s="84">
        <f t="shared" ca="1" si="25"/>
        <v>485.8479525611022</v>
      </c>
      <c r="H576" s="58">
        <f t="shared" ca="1" si="26"/>
        <v>0.47978278937300317</v>
      </c>
    </row>
    <row r="577" spans="5:8" x14ac:dyDescent="0.25">
      <c r="E577" s="84">
        <v>575</v>
      </c>
      <c r="F577" s="84">
        <f t="shared" ca="1" si="24"/>
        <v>0.13584420500484828</v>
      </c>
      <c r="G577" s="84">
        <f t="shared" ca="1" si="25"/>
        <v>245.09094350339382</v>
      </c>
      <c r="H577" s="58">
        <f t="shared" ca="1" si="26"/>
        <v>0.13584420500484831</v>
      </c>
    </row>
    <row r="578" spans="5:8" x14ac:dyDescent="0.25">
      <c r="E578" s="84">
        <v>576</v>
      </c>
      <c r="F578" s="84">
        <f t="shared" ca="1" si="24"/>
        <v>0.67305434816620435</v>
      </c>
      <c r="G578" s="84">
        <f t="shared" ca="1" si="25"/>
        <v>621.13804371634296</v>
      </c>
      <c r="H578" s="58">
        <f t="shared" ca="1" si="26"/>
        <v>0.67305434816620424</v>
      </c>
    </row>
    <row r="579" spans="5:8" x14ac:dyDescent="0.25">
      <c r="E579" s="84">
        <v>577</v>
      </c>
      <c r="F579" s="84">
        <f t="shared" ref="F579:F642" ca="1" si="27">RAND()</f>
        <v>0.44615457063510378</v>
      </c>
      <c r="G579" s="84">
        <f t="shared" ca="1" si="25"/>
        <v>462.30819944457267</v>
      </c>
      <c r="H579" s="58">
        <f t="shared" ca="1" si="26"/>
        <v>0.44615457063510383</v>
      </c>
    </row>
    <row r="580" spans="5:8" x14ac:dyDescent="0.25">
      <c r="E580" s="84">
        <v>578</v>
      </c>
      <c r="F580" s="84">
        <f t="shared" ca="1" si="27"/>
        <v>0.16888416530807071</v>
      </c>
      <c r="G580" s="84">
        <f t="shared" ref="G580:G643" ca="1" si="28">IF(F580&lt;(($C$3-$C$2)/($C$5+$C$4-$C$3-$C$2)),$C$2+SQRT(F580*($C$5+$C$4-$C$3-$C$2)*($C$3-$C$2)),IF(F580&lt;1-(($C$5-$C$4)/($C$5+$C$4-$C$3-$C$2)),(F580*($C$5+$C$4-$C$3-$C$2)+$C$2+$C$3)/2,$C$5-SQRT((1-F580)*($C$5+$C$4-$C$3-$C$2)*($C$5-$C$4))))</f>
        <v>268.21891571564947</v>
      </c>
      <c r="H580" s="58">
        <f t="shared" ref="H580:H643" ca="1" si="29">IF(G580&lt;$C$3,(1/($C$5+$C$4-$C$3-$C$2))*(1/($C$3-$C$2))*(G580-$C$2)^2,IF(G580&lt;$C$4,(1/($C$5+$C$4-$C$3-$C$2))*(2*G580-$C$2-$C$3),1-(1/($C$5+$C$4-$C$3-$C$2))*(1/($C$5-$C$4))*($C$5-G580)^2))</f>
        <v>0.16888416530807068</v>
      </c>
    </row>
    <row r="581" spans="5:8" x14ac:dyDescent="0.25">
      <c r="E581" s="84">
        <v>579</v>
      </c>
      <c r="F581" s="84">
        <f t="shared" ca="1" si="27"/>
        <v>0.47173790797606874</v>
      </c>
      <c r="G581" s="84">
        <f t="shared" ca="1" si="28"/>
        <v>480.21653558324812</v>
      </c>
      <c r="H581" s="58">
        <f t="shared" ca="1" si="29"/>
        <v>0.47173790797606874</v>
      </c>
    </row>
    <row r="582" spans="5:8" x14ac:dyDescent="0.25">
      <c r="E582" s="84">
        <v>580</v>
      </c>
      <c r="F582" s="84">
        <f t="shared" ca="1" si="27"/>
        <v>0.43794130029274259</v>
      </c>
      <c r="G582" s="84">
        <f t="shared" ca="1" si="28"/>
        <v>456.55891020491981</v>
      </c>
      <c r="H582" s="58">
        <f t="shared" ca="1" si="29"/>
        <v>0.43794130029274259</v>
      </c>
    </row>
    <row r="583" spans="5:8" x14ac:dyDescent="0.25">
      <c r="E583" s="84">
        <v>581</v>
      </c>
      <c r="F583" s="84">
        <f t="shared" ca="1" si="27"/>
        <v>2.6182720073369858E-2</v>
      </c>
      <c r="G583" s="84">
        <f t="shared" ca="1" si="28"/>
        <v>160.54404025394888</v>
      </c>
      <c r="H583" s="58">
        <f t="shared" ca="1" si="29"/>
        <v>2.6182720073369872E-2</v>
      </c>
    </row>
    <row r="584" spans="5:8" x14ac:dyDescent="0.25">
      <c r="E584" s="84">
        <v>582</v>
      </c>
      <c r="F584" s="84">
        <f t="shared" ca="1" si="27"/>
        <v>0.65831896611054208</v>
      </c>
      <c r="G584" s="84">
        <f t="shared" ca="1" si="28"/>
        <v>610.82327627737948</v>
      </c>
      <c r="H584" s="58">
        <f t="shared" ca="1" si="29"/>
        <v>0.65831896611054208</v>
      </c>
    </row>
    <row r="585" spans="5:8" x14ac:dyDescent="0.25">
      <c r="E585" s="84">
        <v>583</v>
      </c>
      <c r="F585" s="84">
        <f t="shared" ca="1" si="27"/>
        <v>0.98444653523347925</v>
      </c>
      <c r="G585" s="84">
        <f t="shared" ca="1" si="28"/>
        <v>919.17639452524577</v>
      </c>
      <c r="H585" s="58">
        <f t="shared" ca="1" si="29"/>
        <v>0.98444653523347925</v>
      </c>
    </row>
    <row r="586" spans="5:8" x14ac:dyDescent="0.25">
      <c r="E586" s="84">
        <v>584</v>
      </c>
      <c r="F586" s="84">
        <f t="shared" ca="1" si="27"/>
        <v>0.22201724237346621</v>
      </c>
      <c r="G586" s="84">
        <f t="shared" ca="1" si="28"/>
        <v>305.41206966142636</v>
      </c>
      <c r="H586" s="58">
        <f t="shared" ca="1" si="29"/>
        <v>0.22201724237346623</v>
      </c>
    </row>
    <row r="587" spans="5:8" x14ac:dyDescent="0.25">
      <c r="E587" s="84">
        <v>585</v>
      </c>
      <c r="F587" s="84">
        <f t="shared" ca="1" si="27"/>
        <v>0.99318678110421521</v>
      </c>
      <c r="G587" s="84">
        <f t="shared" ca="1" si="28"/>
        <v>946.50652435829568</v>
      </c>
      <c r="H587" s="58">
        <f t="shared" ca="1" si="29"/>
        <v>0.99318678110421521</v>
      </c>
    </row>
    <row r="588" spans="5:8" x14ac:dyDescent="0.25">
      <c r="E588" s="84">
        <v>586</v>
      </c>
      <c r="F588" s="84">
        <f t="shared" ca="1" si="27"/>
        <v>0.72206991111003549</v>
      </c>
      <c r="G588" s="84">
        <f t="shared" ca="1" si="28"/>
        <v>655.44893777702487</v>
      </c>
      <c r="H588" s="58">
        <f t="shared" ca="1" si="29"/>
        <v>0.72206991111003549</v>
      </c>
    </row>
    <row r="589" spans="5:8" x14ac:dyDescent="0.25">
      <c r="E589" s="84">
        <v>587</v>
      </c>
      <c r="F589" s="84">
        <f t="shared" ca="1" si="27"/>
        <v>5.0928774109940678E-3</v>
      </c>
      <c r="G589" s="84">
        <f t="shared" ca="1" si="28"/>
        <v>126.70211297892303</v>
      </c>
      <c r="H589" s="58">
        <f t="shared" ca="1" si="29"/>
        <v>5.0928774109940678E-3</v>
      </c>
    </row>
    <row r="590" spans="5:8" x14ac:dyDescent="0.25">
      <c r="E590" s="84">
        <v>588</v>
      </c>
      <c r="F590" s="84">
        <f t="shared" ca="1" si="27"/>
        <v>0.50851536860368229</v>
      </c>
      <c r="G590" s="84">
        <f t="shared" ca="1" si="28"/>
        <v>505.96075802257758</v>
      </c>
      <c r="H590" s="58">
        <f t="shared" ca="1" si="29"/>
        <v>0.50851536860368229</v>
      </c>
    </row>
    <row r="591" spans="5:8" x14ac:dyDescent="0.25">
      <c r="E591" s="84">
        <v>589</v>
      </c>
      <c r="F591" s="84">
        <f t="shared" ca="1" si="27"/>
        <v>0.84055600224071814</v>
      </c>
      <c r="G591" s="84">
        <f t="shared" ca="1" si="28"/>
        <v>741.22117733690345</v>
      </c>
      <c r="H591" s="58">
        <f t="shared" ca="1" si="29"/>
        <v>0.84055600224071814</v>
      </c>
    </row>
    <row r="592" spans="5:8" x14ac:dyDescent="0.25">
      <c r="E592" s="84">
        <v>590</v>
      </c>
      <c r="F592" s="84">
        <f t="shared" ca="1" si="27"/>
        <v>0.19868505078200616</v>
      </c>
      <c r="G592" s="84">
        <f t="shared" ca="1" si="28"/>
        <v>289.0795355474043</v>
      </c>
      <c r="H592" s="58">
        <f t="shared" ca="1" si="29"/>
        <v>0.19868505078200616</v>
      </c>
    </row>
    <row r="593" spans="5:8" x14ac:dyDescent="0.25">
      <c r="E593" s="84">
        <v>591</v>
      </c>
      <c r="F593" s="84">
        <f t="shared" ca="1" si="27"/>
        <v>0.84879507429747958</v>
      </c>
      <c r="G593" s="84">
        <f t="shared" ca="1" si="28"/>
        <v>747.99589528132969</v>
      </c>
      <c r="H593" s="58">
        <f t="shared" ca="1" si="29"/>
        <v>0.84879507429747969</v>
      </c>
    </row>
    <row r="594" spans="5:8" x14ac:dyDescent="0.25">
      <c r="E594" s="84">
        <v>592</v>
      </c>
      <c r="F594" s="84">
        <f t="shared" ca="1" si="27"/>
        <v>4.697491386256536E-2</v>
      </c>
      <c r="G594" s="84">
        <f t="shared" ca="1" si="28"/>
        <v>181.09554821788402</v>
      </c>
      <c r="H594" s="58">
        <f t="shared" ca="1" si="29"/>
        <v>4.6974913862565366E-2</v>
      </c>
    </row>
    <row r="595" spans="5:8" x14ac:dyDescent="0.25">
      <c r="E595" s="84">
        <v>593</v>
      </c>
      <c r="F595" s="84">
        <f t="shared" ca="1" si="27"/>
        <v>0.4714700659193537</v>
      </c>
      <c r="G595" s="84">
        <f t="shared" ca="1" si="28"/>
        <v>480.02904614354759</v>
      </c>
      <c r="H595" s="58">
        <f t="shared" ca="1" si="29"/>
        <v>0.4714700659193537</v>
      </c>
    </row>
    <row r="596" spans="5:8" x14ac:dyDescent="0.25">
      <c r="E596" s="84">
        <v>594</v>
      </c>
      <c r="F596" s="84">
        <f t="shared" ca="1" si="27"/>
        <v>0.68471677147768917</v>
      </c>
      <c r="G596" s="84">
        <f t="shared" ca="1" si="28"/>
        <v>629.30174003438242</v>
      </c>
      <c r="H596" s="58">
        <f t="shared" ca="1" si="29"/>
        <v>0.68471677147768917</v>
      </c>
    </row>
    <row r="597" spans="5:8" x14ac:dyDescent="0.25">
      <c r="E597" s="84">
        <v>595</v>
      </c>
      <c r="F597" s="84">
        <f t="shared" ca="1" si="27"/>
        <v>8.8731409737155098E-2</v>
      </c>
      <c r="G597" s="84">
        <f t="shared" ca="1" si="28"/>
        <v>212.11198681600857</v>
      </c>
      <c r="H597" s="58">
        <f t="shared" ca="1" si="29"/>
        <v>8.8731409737155098E-2</v>
      </c>
    </row>
    <row r="598" spans="5:8" x14ac:dyDescent="0.25">
      <c r="E598" s="84">
        <v>596</v>
      </c>
      <c r="F598" s="84">
        <f t="shared" ca="1" si="27"/>
        <v>0.85659526888520632</v>
      </c>
      <c r="G598" s="84">
        <f t="shared" ca="1" si="28"/>
        <v>754.58201559744373</v>
      </c>
      <c r="H598" s="58">
        <f t="shared" ca="1" si="29"/>
        <v>0.85659526888520632</v>
      </c>
    </row>
    <row r="599" spans="5:8" x14ac:dyDescent="0.25">
      <c r="E599" s="84">
        <v>597</v>
      </c>
      <c r="F599" s="84">
        <f t="shared" ca="1" si="27"/>
        <v>3.3730065998073044E-2</v>
      </c>
      <c r="G599" s="84">
        <f t="shared" ca="1" si="28"/>
        <v>168.71833263205843</v>
      </c>
      <c r="H599" s="58">
        <f t="shared" ca="1" si="29"/>
        <v>3.3730065998073044E-2</v>
      </c>
    </row>
    <row r="600" spans="5:8" x14ac:dyDescent="0.25">
      <c r="E600" s="84">
        <v>598</v>
      </c>
      <c r="F600" s="84">
        <f t="shared" ca="1" si="27"/>
        <v>0.60481799784943557</v>
      </c>
      <c r="G600" s="84">
        <f t="shared" ca="1" si="28"/>
        <v>573.37259849460497</v>
      </c>
      <c r="H600" s="58">
        <f t="shared" ca="1" si="29"/>
        <v>0.60481799784943568</v>
      </c>
    </row>
    <row r="601" spans="5:8" x14ac:dyDescent="0.25">
      <c r="E601" s="84">
        <v>599</v>
      </c>
      <c r="F601" s="84">
        <f t="shared" ca="1" si="27"/>
        <v>0.87585406459632453</v>
      </c>
      <c r="G601" s="84">
        <f t="shared" ca="1" si="28"/>
        <v>771.65532003231669</v>
      </c>
      <c r="H601" s="58">
        <f t="shared" ca="1" si="29"/>
        <v>0.87585406459632453</v>
      </c>
    </row>
    <row r="602" spans="5:8" x14ac:dyDescent="0.25">
      <c r="E602" s="84">
        <v>600</v>
      </c>
      <c r="F602" s="84">
        <f t="shared" ca="1" si="27"/>
        <v>0.6100990319898687</v>
      </c>
      <c r="G602" s="84">
        <f t="shared" ca="1" si="28"/>
        <v>577.06932239290813</v>
      </c>
      <c r="H602" s="58">
        <f t="shared" ca="1" si="29"/>
        <v>0.61009903198986881</v>
      </c>
    </row>
    <row r="603" spans="5:8" x14ac:dyDescent="0.25">
      <c r="E603" s="84">
        <v>601</v>
      </c>
      <c r="F603" s="84">
        <f t="shared" ca="1" si="27"/>
        <v>0.67400050666868327</v>
      </c>
      <c r="G603" s="84">
        <f t="shared" ca="1" si="28"/>
        <v>621.80035466807828</v>
      </c>
      <c r="H603" s="58">
        <f t="shared" ca="1" si="29"/>
        <v>0.67400050666868327</v>
      </c>
    </row>
    <row r="604" spans="5:8" x14ac:dyDescent="0.25">
      <c r="E604" s="84">
        <v>602</v>
      </c>
      <c r="F604" s="84">
        <f t="shared" ca="1" si="27"/>
        <v>0.32244900353728601</v>
      </c>
      <c r="G604" s="84">
        <f t="shared" ca="1" si="28"/>
        <v>375.71430247610022</v>
      </c>
      <c r="H604" s="58">
        <f t="shared" ca="1" si="29"/>
        <v>0.32244900353728601</v>
      </c>
    </row>
    <row r="605" spans="5:8" x14ac:dyDescent="0.25">
      <c r="E605" s="84">
        <v>603</v>
      </c>
      <c r="F605" s="84">
        <f t="shared" ca="1" si="27"/>
        <v>0.1277150999054445</v>
      </c>
      <c r="G605" s="84">
        <f t="shared" ca="1" si="28"/>
        <v>239.40056993381114</v>
      </c>
      <c r="H605" s="58">
        <f t="shared" ca="1" si="29"/>
        <v>0.1277150999054445</v>
      </c>
    </row>
    <row r="606" spans="5:8" x14ac:dyDescent="0.25">
      <c r="E606" s="84">
        <v>604</v>
      </c>
      <c r="F606" s="84">
        <f t="shared" ca="1" si="27"/>
        <v>0.5132474139652442</v>
      </c>
      <c r="G606" s="84">
        <f t="shared" ca="1" si="28"/>
        <v>509.27318977567091</v>
      </c>
      <c r="H606" s="58">
        <f t="shared" ca="1" si="29"/>
        <v>0.5132474139652442</v>
      </c>
    </row>
    <row r="607" spans="5:8" x14ac:dyDescent="0.25">
      <c r="E607" s="84">
        <v>605</v>
      </c>
      <c r="F607" s="84">
        <f t="shared" ca="1" si="27"/>
        <v>0.80710143313670957</v>
      </c>
      <c r="G607" s="84">
        <f t="shared" ca="1" si="28"/>
        <v>715.3644469104712</v>
      </c>
      <c r="H607" s="58">
        <f t="shared" ca="1" si="29"/>
        <v>0.80710143313670957</v>
      </c>
    </row>
    <row r="608" spans="5:8" x14ac:dyDescent="0.25">
      <c r="E608" s="84">
        <v>606</v>
      </c>
      <c r="F608" s="84">
        <f t="shared" ca="1" si="27"/>
        <v>0.69581071404995454</v>
      </c>
      <c r="G608" s="84">
        <f t="shared" ca="1" si="28"/>
        <v>637.0674998349682</v>
      </c>
      <c r="H608" s="58">
        <f t="shared" ca="1" si="29"/>
        <v>0.69581071404995454</v>
      </c>
    </row>
    <row r="609" spans="5:8" x14ac:dyDescent="0.25">
      <c r="E609" s="84">
        <v>607</v>
      </c>
      <c r="F609" s="84">
        <f t="shared" ca="1" si="27"/>
        <v>8.5511156019760115E-2</v>
      </c>
      <c r="G609" s="84">
        <f t="shared" ca="1" si="28"/>
        <v>209.85780921383207</v>
      </c>
      <c r="H609" s="58">
        <f t="shared" ca="1" si="29"/>
        <v>8.5511156019760101E-2</v>
      </c>
    </row>
    <row r="610" spans="5:8" x14ac:dyDescent="0.25">
      <c r="E610" s="84">
        <v>608</v>
      </c>
      <c r="F610" s="84">
        <f t="shared" ca="1" si="27"/>
        <v>0.74114040454187025</v>
      </c>
      <c r="G610" s="84">
        <f t="shared" ca="1" si="28"/>
        <v>668.79828317930912</v>
      </c>
      <c r="H610" s="58">
        <f t="shared" ca="1" si="29"/>
        <v>0.74114040454187013</v>
      </c>
    </row>
    <row r="611" spans="5:8" x14ac:dyDescent="0.25">
      <c r="E611" s="84">
        <v>609</v>
      </c>
      <c r="F611" s="84">
        <f t="shared" ca="1" si="27"/>
        <v>9.5964492339814855E-2</v>
      </c>
      <c r="G611" s="84">
        <f t="shared" ca="1" si="28"/>
        <v>217.1751446378704</v>
      </c>
      <c r="H611" s="58">
        <f t="shared" ca="1" si="29"/>
        <v>9.5964492339814855E-2</v>
      </c>
    </row>
    <row r="612" spans="5:8" x14ac:dyDescent="0.25">
      <c r="E612" s="84">
        <v>610</v>
      </c>
      <c r="F612" s="84">
        <f t="shared" ca="1" si="27"/>
        <v>0.68290012247604726</v>
      </c>
      <c r="G612" s="84">
        <f t="shared" ca="1" si="28"/>
        <v>628.03008573323314</v>
      </c>
      <c r="H612" s="58">
        <f t="shared" ca="1" si="29"/>
        <v>0.68290012247604737</v>
      </c>
    </row>
    <row r="613" spans="5:8" x14ac:dyDescent="0.25">
      <c r="E613" s="84">
        <v>611</v>
      </c>
      <c r="F613" s="84">
        <f t="shared" ca="1" si="27"/>
        <v>0.94537360683543548</v>
      </c>
      <c r="G613" s="84">
        <f t="shared" ca="1" si="28"/>
        <v>848.53025011865543</v>
      </c>
      <c r="H613" s="58">
        <f t="shared" ca="1" si="29"/>
        <v>0.94537360683543548</v>
      </c>
    </row>
    <row r="614" spans="5:8" x14ac:dyDescent="0.25">
      <c r="E614" s="84">
        <v>612</v>
      </c>
      <c r="F614" s="84">
        <f t="shared" ca="1" si="27"/>
        <v>0.70896555451498888</v>
      </c>
      <c r="G614" s="84">
        <f t="shared" ca="1" si="28"/>
        <v>646.27588816049229</v>
      </c>
      <c r="H614" s="58">
        <f t="shared" ca="1" si="29"/>
        <v>0.70896555451498899</v>
      </c>
    </row>
    <row r="615" spans="5:8" x14ac:dyDescent="0.25">
      <c r="E615" s="84">
        <v>613</v>
      </c>
      <c r="F615" s="84">
        <f t="shared" ca="1" si="27"/>
        <v>0.33354059040435047</v>
      </c>
      <c r="G615" s="84">
        <f t="shared" ca="1" si="28"/>
        <v>383.47841328304531</v>
      </c>
      <c r="H615" s="58">
        <f t="shared" ca="1" si="29"/>
        <v>0.33354059040435047</v>
      </c>
    </row>
    <row r="616" spans="5:8" x14ac:dyDescent="0.25">
      <c r="E616" s="84">
        <v>614</v>
      </c>
      <c r="F616" s="84">
        <f t="shared" ca="1" si="27"/>
        <v>0.12016149743870952</v>
      </c>
      <c r="G616" s="84">
        <f t="shared" ca="1" si="28"/>
        <v>234.11304820709665</v>
      </c>
      <c r="H616" s="58">
        <f t="shared" ca="1" si="29"/>
        <v>0.12016149743870951</v>
      </c>
    </row>
    <row r="617" spans="5:8" x14ac:dyDescent="0.25">
      <c r="E617" s="84">
        <v>615</v>
      </c>
      <c r="F617" s="84">
        <f t="shared" ca="1" si="27"/>
        <v>0.78583575277487872</v>
      </c>
      <c r="G617" s="84">
        <f t="shared" ca="1" si="28"/>
        <v>700.08503899513289</v>
      </c>
      <c r="H617" s="58">
        <f t="shared" ca="1" si="29"/>
        <v>0.7858357527748786</v>
      </c>
    </row>
    <row r="618" spans="5:8" x14ac:dyDescent="0.25">
      <c r="E618" s="84">
        <v>616</v>
      </c>
      <c r="F618" s="84">
        <f t="shared" ca="1" si="27"/>
        <v>0.54019159070970579</v>
      </c>
      <c r="G618" s="84">
        <f t="shared" ca="1" si="28"/>
        <v>528.13411349679404</v>
      </c>
      <c r="H618" s="58">
        <f t="shared" ca="1" si="29"/>
        <v>0.54019159070970579</v>
      </c>
    </row>
    <row r="619" spans="5:8" x14ac:dyDescent="0.25">
      <c r="E619" s="84">
        <v>617</v>
      </c>
      <c r="F619" s="84">
        <f t="shared" ca="1" si="27"/>
        <v>0.95577658544322874</v>
      </c>
      <c r="G619" s="84">
        <f t="shared" ca="1" si="28"/>
        <v>863.71414558420258</v>
      </c>
      <c r="H619" s="58">
        <f t="shared" ca="1" si="29"/>
        <v>0.95577658544322874</v>
      </c>
    </row>
    <row r="620" spans="5:8" x14ac:dyDescent="0.25">
      <c r="E620" s="84">
        <v>618</v>
      </c>
      <c r="F620" s="84">
        <f t="shared" ca="1" si="27"/>
        <v>0.85898169456624163</v>
      </c>
      <c r="G620" s="84">
        <f t="shared" ca="1" si="28"/>
        <v>756.63260637016606</v>
      </c>
      <c r="H620" s="58">
        <f t="shared" ca="1" si="29"/>
        <v>0.85898169456624152</v>
      </c>
    </row>
    <row r="621" spans="5:8" x14ac:dyDescent="0.25">
      <c r="E621" s="84">
        <v>619</v>
      </c>
      <c r="F621" s="84">
        <f t="shared" ca="1" si="27"/>
        <v>0.66443114913250534</v>
      </c>
      <c r="G621" s="84">
        <f t="shared" ca="1" si="28"/>
        <v>615.10180439275382</v>
      </c>
      <c r="H621" s="58">
        <f t="shared" ca="1" si="29"/>
        <v>0.66443114913250545</v>
      </c>
    </row>
    <row r="622" spans="5:8" x14ac:dyDescent="0.25">
      <c r="E622" s="84">
        <v>620</v>
      </c>
      <c r="F622" s="84">
        <f t="shared" ca="1" si="27"/>
        <v>0.46985187259506489</v>
      </c>
      <c r="G622" s="84">
        <f t="shared" ca="1" si="28"/>
        <v>478.89631081654545</v>
      </c>
      <c r="H622" s="58">
        <f t="shared" ca="1" si="29"/>
        <v>0.46985187259506495</v>
      </c>
    </row>
    <row r="623" spans="5:8" x14ac:dyDescent="0.25">
      <c r="E623" s="84">
        <v>621</v>
      </c>
      <c r="F623" s="84">
        <f t="shared" ca="1" si="27"/>
        <v>0.39317800871484587</v>
      </c>
      <c r="G623" s="84">
        <f t="shared" ca="1" si="28"/>
        <v>425.22460610039212</v>
      </c>
      <c r="H623" s="58">
        <f t="shared" ca="1" si="29"/>
        <v>0.39317800871484587</v>
      </c>
    </row>
    <row r="624" spans="5:8" x14ac:dyDescent="0.25">
      <c r="E624" s="84">
        <v>622</v>
      </c>
      <c r="F624" s="84">
        <f t="shared" ca="1" si="27"/>
        <v>0.18613327253674627</v>
      </c>
      <c r="G624" s="84">
        <f t="shared" ca="1" si="28"/>
        <v>280.29329077572243</v>
      </c>
      <c r="H624" s="58">
        <f t="shared" ca="1" si="29"/>
        <v>0.18613327253674633</v>
      </c>
    </row>
    <row r="625" spans="5:8" x14ac:dyDescent="0.25">
      <c r="E625" s="84">
        <v>623</v>
      </c>
      <c r="F625" s="84">
        <f t="shared" ca="1" si="27"/>
        <v>0.25385558260582175</v>
      </c>
      <c r="G625" s="84">
        <f t="shared" ca="1" si="28"/>
        <v>327.69890782407526</v>
      </c>
      <c r="H625" s="58">
        <f t="shared" ca="1" si="29"/>
        <v>0.25385558260582181</v>
      </c>
    </row>
    <row r="626" spans="5:8" x14ac:dyDescent="0.25">
      <c r="E626" s="84">
        <v>624</v>
      </c>
      <c r="F626" s="84">
        <f t="shared" ca="1" si="27"/>
        <v>0.40349485175525668</v>
      </c>
      <c r="G626" s="84">
        <f t="shared" ca="1" si="28"/>
        <v>432.4463962286797</v>
      </c>
      <c r="H626" s="58">
        <f t="shared" ca="1" si="29"/>
        <v>0.40349485175525673</v>
      </c>
    </row>
    <row r="627" spans="5:8" x14ac:dyDescent="0.25">
      <c r="E627" s="84">
        <v>625</v>
      </c>
      <c r="F627" s="84">
        <f t="shared" ca="1" si="27"/>
        <v>0.12279406099584655</v>
      </c>
      <c r="G627" s="84">
        <f t="shared" ca="1" si="28"/>
        <v>235.95584269709258</v>
      </c>
      <c r="H627" s="58">
        <f t="shared" ca="1" si="29"/>
        <v>0.12279406099584654</v>
      </c>
    </row>
    <row r="628" spans="5:8" x14ac:dyDescent="0.25">
      <c r="E628" s="84">
        <v>626</v>
      </c>
      <c r="F628" s="84">
        <f t="shared" ca="1" si="27"/>
        <v>0.47938414112043493</v>
      </c>
      <c r="G628" s="84">
        <f t="shared" ca="1" si="28"/>
        <v>485.56889878430445</v>
      </c>
      <c r="H628" s="58">
        <f t="shared" ca="1" si="29"/>
        <v>0.47938414112043493</v>
      </c>
    </row>
    <row r="629" spans="5:8" x14ac:dyDescent="0.25">
      <c r="E629" s="84">
        <v>627</v>
      </c>
      <c r="F629" s="84">
        <f t="shared" ca="1" si="27"/>
        <v>0.98898274065137337</v>
      </c>
      <c r="G629" s="84">
        <f t="shared" ca="1" si="28"/>
        <v>931.97611502991629</v>
      </c>
      <c r="H629" s="58">
        <f t="shared" ca="1" si="29"/>
        <v>0.98898274065137337</v>
      </c>
    </row>
    <row r="630" spans="5:8" x14ac:dyDescent="0.25">
      <c r="E630" s="84">
        <v>628</v>
      </c>
      <c r="F630" s="84">
        <f t="shared" ca="1" si="27"/>
        <v>8.353045989708785E-2</v>
      </c>
      <c r="G630" s="84">
        <f t="shared" ca="1" si="28"/>
        <v>208.4713219279615</v>
      </c>
      <c r="H630" s="58">
        <f t="shared" ca="1" si="29"/>
        <v>8.353045989708785E-2</v>
      </c>
    </row>
    <row r="631" spans="5:8" x14ac:dyDescent="0.25">
      <c r="E631" s="84">
        <v>629</v>
      </c>
      <c r="F631" s="84">
        <f t="shared" ca="1" si="27"/>
        <v>0.22250060382032866</v>
      </c>
      <c r="G631" s="84">
        <f t="shared" ca="1" si="28"/>
        <v>305.75042267423009</v>
      </c>
      <c r="H631" s="58">
        <f t="shared" ca="1" si="29"/>
        <v>0.22250060382032871</v>
      </c>
    </row>
    <row r="632" spans="5:8" x14ac:dyDescent="0.25">
      <c r="E632" s="84">
        <v>630</v>
      </c>
      <c r="F632" s="84">
        <f t="shared" ca="1" si="27"/>
        <v>0.12980341253005623</v>
      </c>
      <c r="G632" s="84">
        <f t="shared" ca="1" si="28"/>
        <v>240.86238877103938</v>
      </c>
      <c r="H632" s="58">
        <f t="shared" ca="1" si="29"/>
        <v>0.12980341253005626</v>
      </c>
    </row>
    <row r="633" spans="5:8" x14ac:dyDescent="0.25">
      <c r="E633" s="84">
        <v>631</v>
      </c>
      <c r="F633" s="84">
        <f t="shared" ca="1" si="27"/>
        <v>1.700770897706072E-2</v>
      </c>
      <c r="G633" s="84">
        <f t="shared" ca="1" si="28"/>
        <v>148.79630372055348</v>
      </c>
      <c r="H633" s="58">
        <f t="shared" ca="1" si="29"/>
        <v>1.7007708977060724E-2</v>
      </c>
    </row>
    <row r="634" spans="5:8" x14ac:dyDescent="0.25">
      <c r="E634" s="84">
        <v>632</v>
      </c>
      <c r="F634" s="84">
        <f t="shared" ca="1" si="27"/>
        <v>0.60156025280446956</v>
      </c>
      <c r="G634" s="84">
        <f t="shared" ca="1" si="28"/>
        <v>571.09217696312862</v>
      </c>
      <c r="H634" s="58">
        <f t="shared" ca="1" si="29"/>
        <v>0.60156025280446945</v>
      </c>
    </row>
    <row r="635" spans="5:8" x14ac:dyDescent="0.25">
      <c r="E635" s="84">
        <v>633</v>
      </c>
      <c r="F635" s="84">
        <f t="shared" ca="1" si="27"/>
        <v>0.98804744474772266</v>
      </c>
      <c r="G635" s="84">
        <f t="shared" ca="1" si="28"/>
        <v>929.14752505412048</v>
      </c>
      <c r="H635" s="58">
        <f t="shared" ca="1" si="29"/>
        <v>0.98804744474772266</v>
      </c>
    </row>
    <row r="636" spans="5:8" x14ac:dyDescent="0.25">
      <c r="E636" s="84">
        <v>634</v>
      </c>
      <c r="F636" s="84">
        <f t="shared" ca="1" si="27"/>
        <v>0.26591218933285632</v>
      </c>
      <c r="G636" s="84">
        <f t="shared" ca="1" si="28"/>
        <v>336.13853253299942</v>
      </c>
      <c r="H636" s="58">
        <f t="shared" ca="1" si="29"/>
        <v>0.26591218933285632</v>
      </c>
    </row>
    <row r="637" spans="5:8" x14ac:dyDescent="0.25">
      <c r="E637" s="84">
        <v>635</v>
      </c>
      <c r="F637" s="84">
        <f t="shared" ca="1" si="27"/>
        <v>0.69031058673924439</v>
      </c>
      <c r="G637" s="84">
        <f t="shared" ca="1" si="28"/>
        <v>633.21741071747101</v>
      </c>
      <c r="H637" s="58">
        <f t="shared" ca="1" si="29"/>
        <v>0.69031058673924428</v>
      </c>
    </row>
    <row r="638" spans="5:8" x14ac:dyDescent="0.25">
      <c r="E638" s="84">
        <v>636</v>
      </c>
      <c r="F638" s="84">
        <f t="shared" ca="1" si="27"/>
        <v>0.87349316433872204</v>
      </c>
      <c r="G638" s="84">
        <f t="shared" ca="1" si="28"/>
        <v>769.49431465203133</v>
      </c>
      <c r="H638" s="58">
        <f t="shared" ca="1" si="29"/>
        <v>0.87349316433872204</v>
      </c>
    </row>
    <row r="639" spans="5:8" x14ac:dyDescent="0.25">
      <c r="E639" s="84">
        <v>637</v>
      </c>
      <c r="F639" s="84">
        <f t="shared" ca="1" si="27"/>
        <v>0.69705483012537928</v>
      </c>
      <c r="G639" s="84">
        <f t="shared" ca="1" si="28"/>
        <v>637.93838108776549</v>
      </c>
      <c r="H639" s="58">
        <f t="shared" ca="1" si="29"/>
        <v>0.69705483012537928</v>
      </c>
    </row>
    <row r="640" spans="5:8" x14ac:dyDescent="0.25">
      <c r="E640" s="84">
        <v>638</v>
      </c>
      <c r="F640" s="84">
        <f t="shared" ca="1" si="27"/>
        <v>7.1867175318866217E-2</v>
      </c>
      <c r="G640" s="84">
        <f t="shared" ca="1" si="28"/>
        <v>200.30702272320636</v>
      </c>
      <c r="H640" s="58">
        <f t="shared" ca="1" si="29"/>
        <v>7.186717531886623E-2</v>
      </c>
    </row>
    <row r="641" spans="5:8" x14ac:dyDescent="0.25">
      <c r="E641" s="84">
        <v>639</v>
      </c>
      <c r="F641" s="84">
        <f t="shared" ca="1" si="27"/>
        <v>0.69376312368764204</v>
      </c>
      <c r="G641" s="84">
        <f t="shared" ca="1" si="28"/>
        <v>635.63418658134947</v>
      </c>
      <c r="H641" s="58">
        <f t="shared" ca="1" si="29"/>
        <v>0.69376312368764215</v>
      </c>
    </row>
    <row r="642" spans="5:8" x14ac:dyDescent="0.25">
      <c r="E642" s="84">
        <v>640</v>
      </c>
      <c r="F642" s="84">
        <f t="shared" ca="1" si="27"/>
        <v>0.12467794696948242</v>
      </c>
      <c r="G642" s="84">
        <f t="shared" ca="1" si="28"/>
        <v>237.27456287863771</v>
      </c>
      <c r="H642" s="58">
        <f t="shared" ca="1" si="29"/>
        <v>0.12467794696948244</v>
      </c>
    </row>
    <row r="643" spans="5:8" x14ac:dyDescent="0.25">
      <c r="E643" s="84">
        <v>641</v>
      </c>
      <c r="F643" s="84">
        <f t="shared" ref="F643:F706" ca="1" si="30">RAND()</f>
        <v>0.39565922461459835</v>
      </c>
      <c r="G643" s="84">
        <f t="shared" ca="1" si="28"/>
        <v>426.96145723021885</v>
      </c>
      <c r="H643" s="58">
        <f t="shared" ca="1" si="29"/>
        <v>0.39565922461459835</v>
      </c>
    </row>
    <row r="644" spans="5:8" x14ac:dyDescent="0.25">
      <c r="E644" s="84">
        <v>642</v>
      </c>
      <c r="F644" s="84">
        <f t="shared" ca="1" si="30"/>
        <v>0.3654230613156555</v>
      </c>
      <c r="G644" s="84">
        <f t="shared" ref="G644:G707" ca="1" si="31">IF(F644&lt;(($C$3-$C$2)/($C$5+$C$4-$C$3-$C$2)),$C$2+SQRT(F644*($C$5+$C$4-$C$3-$C$2)*($C$3-$C$2)),IF(F644&lt;1-(($C$5-$C$4)/($C$5+$C$4-$C$3-$C$2)),(F644*($C$5+$C$4-$C$3-$C$2)+$C$2+$C$3)/2,$C$5-SQRT((1-F644)*($C$5+$C$4-$C$3-$C$2)*($C$5-$C$4))))</f>
        <v>405.79614292095886</v>
      </c>
      <c r="H644" s="58">
        <f t="shared" ref="H644:H707" ca="1" si="32">IF(G644&lt;$C$3,(1/($C$5+$C$4-$C$3-$C$2))*(1/($C$3-$C$2))*(G644-$C$2)^2,IF(G644&lt;$C$4,(1/($C$5+$C$4-$C$3-$C$2))*(2*G644-$C$2-$C$3),1-(1/($C$5+$C$4-$C$3-$C$2))*(1/($C$5-$C$4))*($C$5-G644)^2))</f>
        <v>0.3654230613156555</v>
      </c>
    </row>
    <row r="645" spans="5:8" x14ac:dyDescent="0.25">
      <c r="E645" s="84">
        <v>643</v>
      </c>
      <c r="F645" s="84">
        <f t="shared" ca="1" si="30"/>
        <v>0.18459144930263316</v>
      </c>
      <c r="G645" s="84">
        <f t="shared" ca="1" si="31"/>
        <v>279.21401451184317</v>
      </c>
      <c r="H645" s="58">
        <f t="shared" ca="1" si="32"/>
        <v>0.1845914493026331</v>
      </c>
    </row>
    <row r="646" spans="5:8" x14ac:dyDescent="0.25">
      <c r="E646" s="84">
        <v>644</v>
      </c>
      <c r="F646" s="84">
        <f t="shared" ca="1" si="30"/>
        <v>0.54422460447675314</v>
      </c>
      <c r="G646" s="84">
        <f t="shared" ca="1" si="31"/>
        <v>530.95722313372721</v>
      </c>
      <c r="H646" s="58">
        <f t="shared" ca="1" si="32"/>
        <v>0.54422460447675314</v>
      </c>
    </row>
    <row r="647" spans="5:8" x14ac:dyDescent="0.25">
      <c r="E647" s="84">
        <v>645</v>
      </c>
      <c r="F647" s="84">
        <f t="shared" ca="1" si="30"/>
        <v>0.45491112734186934</v>
      </c>
      <c r="G647" s="84">
        <f t="shared" ca="1" si="31"/>
        <v>468.43778913930856</v>
      </c>
      <c r="H647" s="58">
        <f t="shared" ca="1" si="32"/>
        <v>0.45491112734186939</v>
      </c>
    </row>
    <row r="648" spans="5:8" x14ac:dyDescent="0.25">
      <c r="E648" s="84">
        <v>646</v>
      </c>
      <c r="F648" s="84">
        <f t="shared" ca="1" si="30"/>
        <v>0.36407644760528923</v>
      </c>
      <c r="G648" s="84">
        <f t="shared" ca="1" si="31"/>
        <v>404.85351332370249</v>
      </c>
      <c r="H648" s="58">
        <f t="shared" ca="1" si="32"/>
        <v>0.36407644760528929</v>
      </c>
    </row>
    <row r="649" spans="5:8" x14ac:dyDescent="0.25">
      <c r="E649" s="84">
        <v>647</v>
      </c>
      <c r="F649" s="84">
        <f t="shared" ca="1" si="30"/>
        <v>0.98410730063774321</v>
      </c>
      <c r="G649" s="84">
        <f t="shared" ca="1" si="31"/>
        <v>918.29973236183469</v>
      </c>
      <c r="H649" s="58">
        <f t="shared" ca="1" si="32"/>
        <v>0.98410730063774321</v>
      </c>
    </row>
    <row r="650" spans="5:8" x14ac:dyDescent="0.25">
      <c r="E650" s="84">
        <v>648</v>
      </c>
      <c r="F650" s="84">
        <f t="shared" ca="1" si="30"/>
        <v>0.52071401235624748</v>
      </c>
      <c r="G650" s="84">
        <f t="shared" ca="1" si="31"/>
        <v>514.49980864937322</v>
      </c>
      <c r="H650" s="58">
        <f t="shared" ca="1" si="32"/>
        <v>0.52071401235624748</v>
      </c>
    </row>
    <row r="651" spans="5:8" x14ac:dyDescent="0.25">
      <c r="E651" s="84">
        <v>649</v>
      </c>
      <c r="F651" s="84">
        <f t="shared" ca="1" si="30"/>
        <v>0.71853859428293576</v>
      </c>
      <c r="G651" s="84">
        <f t="shared" ca="1" si="31"/>
        <v>652.97701599805509</v>
      </c>
      <c r="H651" s="58">
        <f t="shared" ca="1" si="32"/>
        <v>0.71853859428293587</v>
      </c>
    </row>
    <row r="652" spans="5:8" x14ac:dyDescent="0.25">
      <c r="E652" s="84">
        <v>650</v>
      </c>
      <c r="F652" s="84">
        <f t="shared" ca="1" si="30"/>
        <v>0.67941075692683783</v>
      </c>
      <c r="G652" s="84">
        <f t="shared" ca="1" si="31"/>
        <v>625.58752984878652</v>
      </c>
      <c r="H652" s="58">
        <f t="shared" ca="1" si="32"/>
        <v>0.67941075692683783</v>
      </c>
    </row>
    <row r="653" spans="5:8" x14ac:dyDescent="0.25">
      <c r="E653" s="84">
        <v>651</v>
      </c>
      <c r="F653" s="84">
        <f t="shared" ca="1" si="30"/>
        <v>0.70636476094117417</v>
      </c>
      <c r="G653" s="84">
        <f t="shared" ca="1" si="31"/>
        <v>644.45533265882193</v>
      </c>
      <c r="H653" s="58">
        <f t="shared" ca="1" si="32"/>
        <v>0.70636476094117417</v>
      </c>
    </row>
    <row r="654" spans="5:8" x14ac:dyDescent="0.25">
      <c r="E654" s="84">
        <v>652</v>
      </c>
      <c r="F654" s="84">
        <f t="shared" ca="1" si="30"/>
        <v>0.18443051565700541</v>
      </c>
      <c r="G654" s="84">
        <f t="shared" ca="1" si="31"/>
        <v>279.10136095990379</v>
      </c>
      <c r="H654" s="58">
        <f t="shared" ca="1" si="32"/>
        <v>0.18443051565700541</v>
      </c>
    </row>
    <row r="655" spans="5:8" x14ac:dyDescent="0.25">
      <c r="E655" s="84">
        <v>653</v>
      </c>
      <c r="F655" s="84">
        <f t="shared" ca="1" si="30"/>
        <v>0.43888487811984755</v>
      </c>
      <c r="G655" s="84">
        <f t="shared" ca="1" si="31"/>
        <v>457.21941468389326</v>
      </c>
      <c r="H655" s="58">
        <f t="shared" ca="1" si="32"/>
        <v>0.4388848781198475</v>
      </c>
    </row>
    <row r="656" spans="5:8" x14ac:dyDescent="0.25">
      <c r="E656" s="84">
        <v>654</v>
      </c>
      <c r="F656" s="84">
        <f t="shared" ca="1" si="30"/>
        <v>0.22800550163227196</v>
      </c>
      <c r="G656" s="84">
        <f t="shared" ca="1" si="31"/>
        <v>309.60385114259037</v>
      </c>
      <c r="H656" s="58">
        <f t="shared" ca="1" si="32"/>
        <v>0.22800550163227196</v>
      </c>
    </row>
    <row r="657" spans="5:8" x14ac:dyDescent="0.25">
      <c r="E657" s="84">
        <v>655</v>
      </c>
      <c r="F657" s="84">
        <f t="shared" ca="1" si="30"/>
        <v>0.2269675368959696</v>
      </c>
      <c r="G657" s="84">
        <f t="shared" ca="1" si="31"/>
        <v>308.87727582717872</v>
      </c>
      <c r="H657" s="58">
        <f t="shared" ca="1" si="32"/>
        <v>0.2269675368959696</v>
      </c>
    </row>
    <row r="658" spans="5:8" x14ac:dyDescent="0.25">
      <c r="E658" s="84">
        <v>656</v>
      </c>
      <c r="F658" s="84">
        <f t="shared" ca="1" si="30"/>
        <v>0.61102109567678897</v>
      </c>
      <c r="G658" s="84">
        <f t="shared" ca="1" si="31"/>
        <v>577.71476697375226</v>
      </c>
      <c r="H658" s="58">
        <f t="shared" ca="1" si="32"/>
        <v>0.61102109567678897</v>
      </c>
    </row>
    <row r="659" spans="5:8" x14ac:dyDescent="0.25">
      <c r="E659" s="84">
        <v>657</v>
      </c>
      <c r="F659" s="84">
        <f t="shared" ca="1" si="30"/>
        <v>0.60612365813958491</v>
      </c>
      <c r="G659" s="84">
        <f t="shared" ca="1" si="31"/>
        <v>574.28656069770943</v>
      </c>
      <c r="H659" s="58">
        <f t="shared" ca="1" si="32"/>
        <v>0.60612365813958491</v>
      </c>
    </row>
    <row r="660" spans="5:8" x14ac:dyDescent="0.25">
      <c r="E660" s="84">
        <v>658</v>
      </c>
      <c r="F660" s="84">
        <f t="shared" ca="1" si="30"/>
        <v>0.48284941455543418</v>
      </c>
      <c r="G660" s="84">
        <f t="shared" ca="1" si="31"/>
        <v>487.9945901888039</v>
      </c>
      <c r="H660" s="58">
        <f t="shared" ca="1" si="32"/>
        <v>0.48284941455543412</v>
      </c>
    </row>
    <row r="661" spans="5:8" x14ac:dyDescent="0.25">
      <c r="E661" s="84">
        <v>659</v>
      </c>
      <c r="F661" s="84">
        <f t="shared" ca="1" si="30"/>
        <v>6.9440902370477064E-2</v>
      </c>
      <c r="G661" s="84">
        <f t="shared" ca="1" si="31"/>
        <v>198.59881506319834</v>
      </c>
      <c r="H661" s="58">
        <f t="shared" ca="1" si="32"/>
        <v>6.9440902370477064E-2</v>
      </c>
    </row>
    <row r="662" spans="5:8" x14ac:dyDescent="0.25">
      <c r="E662" s="84">
        <v>660</v>
      </c>
      <c r="F662" s="84">
        <f t="shared" ca="1" si="30"/>
        <v>0.68739383147380895</v>
      </c>
      <c r="G662" s="84">
        <f t="shared" ca="1" si="31"/>
        <v>631.17568203166627</v>
      </c>
      <c r="H662" s="58">
        <f t="shared" ca="1" si="32"/>
        <v>0.68739383147380895</v>
      </c>
    </row>
    <row r="663" spans="5:8" x14ac:dyDescent="0.25">
      <c r="E663" s="84">
        <v>661</v>
      </c>
      <c r="F663" s="84">
        <f t="shared" ca="1" si="30"/>
        <v>0.34364004313247432</v>
      </c>
      <c r="G663" s="84">
        <f t="shared" ca="1" si="31"/>
        <v>390.54803019273203</v>
      </c>
      <c r="H663" s="58">
        <f t="shared" ca="1" si="32"/>
        <v>0.34364004313247432</v>
      </c>
    </row>
    <row r="664" spans="5:8" x14ac:dyDescent="0.25">
      <c r="E664" s="84">
        <v>662</v>
      </c>
      <c r="F664" s="84">
        <f t="shared" ca="1" si="30"/>
        <v>2.3885467153757722E-2</v>
      </c>
      <c r="G664" s="84">
        <f t="shared" ca="1" si="31"/>
        <v>157.82703002511957</v>
      </c>
      <c r="H664" s="58">
        <f t="shared" ca="1" si="32"/>
        <v>2.3885467153757715E-2</v>
      </c>
    </row>
    <row r="665" spans="5:8" x14ac:dyDescent="0.25">
      <c r="E665" s="84">
        <v>663</v>
      </c>
      <c r="F665" s="84">
        <f t="shared" ca="1" si="30"/>
        <v>0.31753285407694587</v>
      </c>
      <c r="G665" s="84">
        <f t="shared" ca="1" si="31"/>
        <v>372.27299785386208</v>
      </c>
      <c r="H665" s="58">
        <f t="shared" ca="1" si="32"/>
        <v>0.31753285407694581</v>
      </c>
    </row>
    <row r="666" spans="5:8" x14ac:dyDescent="0.25">
      <c r="E666" s="84">
        <v>664</v>
      </c>
      <c r="F666" s="84">
        <f t="shared" ca="1" si="30"/>
        <v>0.65283807919191095</v>
      </c>
      <c r="G666" s="84">
        <f t="shared" ca="1" si="31"/>
        <v>606.98665543433765</v>
      </c>
      <c r="H666" s="58">
        <f t="shared" ca="1" si="32"/>
        <v>0.65283807919191095</v>
      </c>
    </row>
    <row r="667" spans="5:8" x14ac:dyDescent="0.25">
      <c r="E667" s="84">
        <v>665</v>
      </c>
      <c r="F667" s="84">
        <f t="shared" ca="1" si="30"/>
        <v>0.33124493789085929</v>
      </c>
      <c r="G667" s="84">
        <f t="shared" ca="1" si="31"/>
        <v>381.87145652360152</v>
      </c>
      <c r="H667" s="58">
        <f t="shared" ca="1" si="32"/>
        <v>0.33124493789085929</v>
      </c>
    </row>
    <row r="668" spans="5:8" x14ac:dyDescent="0.25">
      <c r="E668" s="84">
        <v>666</v>
      </c>
      <c r="F668" s="84">
        <f t="shared" ca="1" si="30"/>
        <v>0.86043346847194224</v>
      </c>
      <c r="G668" s="84">
        <f t="shared" ca="1" si="31"/>
        <v>757.8885726741006</v>
      </c>
      <c r="H668" s="58">
        <f t="shared" ca="1" si="32"/>
        <v>0.86043346847194224</v>
      </c>
    </row>
    <row r="669" spans="5:8" x14ac:dyDescent="0.25">
      <c r="E669" s="84">
        <v>667</v>
      </c>
      <c r="F669" s="84">
        <f t="shared" ca="1" si="30"/>
        <v>0.66454050267035725</v>
      </c>
      <c r="G669" s="84">
        <f t="shared" ca="1" si="31"/>
        <v>615.17835186925004</v>
      </c>
      <c r="H669" s="58">
        <f t="shared" ca="1" si="32"/>
        <v>0.66454050267035725</v>
      </c>
    </row>
    <row r="670" spans="5:8" x14ac:dyDescent="0.25">
      <c r="E670" s="84">
        <v>668</v>
      </c>
      <c r="F670" s="84">
        <f t="shared" ca="1" si="30"/>
        <v>0.74022824153295352</v>
      </c>
      <c r="G670" s="84">
        <f t="shared" ca="1" si="31"/>
        <v>668.15976907306742</v>
      </c>
      <c r="H670" s="58">
        <f t="shared" ca="1" si="32"/>
        <v>0.74022824153295341</v>
      </c>
    </row>
    <row r="671" spans="5:8" x14ac:dyDescent="0.25">
      <c r="E671" s="84">
        <v>669</v>
      </c>
      <c r="F671" s="84">
        <f t="shared" ca="1" si="30"/>
        <v>0.804705037762798</v>
      </c>
      <c r="G671" s="84">
        <f t="shared" ca="1" si="31"/>
        <v>713.60187825402056</v>
      </c>
      <c r="H671" s="58">
        <f t="shared" ca="1" si="32"/>
        <v>0.80470503776279789</v>
      </c>
    </row>
    <row r="672" spans="5:8" x14ac:dyDescent="0.25">
      <c r="E672" s="84">
        <v>670</v>
      </c>
      <c r="F672" s="84">
        <f t="shared" ca="1" si="30"/>
        <v>7.2944564673571577E-2</v>
      </c>
      <c r="G672" s="84">
        <f t="shared" ca="1" si="31"/>
        <v>201.06119527150011</v>
      </c>
      <c r="H672" s="58">
        <f t="shared" ca="1" si="32"/>
        <v>7.2944564673571591E-2</v>
      </c>
    </row>
    <row r="673" spans="5:8" x14ac:dyDescent="0.25">
      <c r="E673" s="84">
        <v>671</v>
      </c>
      <c r="F673" s="84">
        <f t="shared" ca="1" si="30"/>
        <v>0.71208733169395211</v>
      </c>
      <c r="G673" s="84">
        <f t="shared" ca="1" si="31"/>
        <v>648.46113218576647</v>
      </c>
      <c r="H673" s="58">
        <f t="shared" ca="1" si="32"/>
        <v>0.71208733169395211</v>
      </c>
    </row>
    <row r="674" spans="5:8" x14ac:dyDescent="0.25">
      <c r="E674" s="84">
        <v>672</v>
      </c>
      <c r="F674" s="84">
        <f t="shared" ca="1" si="30"/>
        <v>0.33380477503528749</v>
      </c>
      <c r="G674" s="84">
        <f t="shared" ca="1" si="31"/>
        <v>383.66334252470125</v>
      </c>
      <c r="H674" s="58">
        <f t="shared" ca="1" si="32"/>
        <v>0.33380477503528749</v>
      </c>
    </row>
    <row r="675" spans="5:8" x14ac:dyDescent="0.25">
      <c r="E675" s="84">
        <v>673</v>
      </c>
      <c r="F675" s="84">
        <f t="shared" ca="1" si="30"/>
        <v>0.5938814976575848</v>
      </c>
      <c r="G675" s="84">
        <f t="shared" ca="1" si="31"/>
        <v>565.71704836030938</v>
      </c>
      <c r="H675" s="58">
        <f t="shared" ca="1" si="32"/>
        <v>0.5938814976575848</v>
      </c>
    </row>
    <row r="676" spans="5:8" x14ac:dyDescent="0.25">
      <c r="E676" s="84">
        <v>674</v>
      </c>
      <c r="F676" s="84">
        <f t="shared" ca="1" si="30"/>
        <v>0.54500694682342976</v>
      </c>
      <c r="G676" s="84">
        <f t="shared" ca="1" si="31"/>
        <v>531.50486277640084</v>
      </c>
      <c r="H676" s="58">
        <f t="shared" ca="1" si="32"/>
        <v>0.54500694682342976</v>
      </c>
    </row>
    <row r="677" spans="5:8" x14ac:dyDescent="0.25">
      <c r="E677" s="84">
        <v>675</v>
      </c>
      <c r="F677" s="84">
        <f t="shared" ca="1" si="30"/>
        <v>0.21127293295038696</v>
      </c>
      <c r="G677" s="84">
        <f t="shared" ca="1" si="31"/>
        <v>297.89105306527085</v>
      </c>
      <c r="H677" s="58">
        <f t="shared" ca="1" si="32"/>
        <v>0.21127293295038693</v>
      </c>
    </row>
    <row r="678" spans="5:8" x14ac:dyDescent="0.25">
      <c r="E678" s="84">
        <v>676</v>
      </c>
      <c r="F678" s="84">
        <f t="shared" ca="1" si="30"/>
        <v>0.71380440708909543</v>
      </c>
      <c r="G678" s="84">
        <f t="shared" ca="1" si="31"/>
        <v>649.66308496236684</v>
      </c>
      <c r="H678" s="58">
        <f t="shared" ca="1" si="32"/>
        <v>0.71380440708909543</v>
      </c>
    </row>
    <row r="679" spans="5:8" x14ac:dyDescent="0.25">
      <c r="E679" s="84">
        <v>677</v>
      </c>
      <c r="F679" s="84">
        <f t="shared" ca="1" si="30"/>
        <v>0.10693668915409127</v>
      </c>
      <c r="G679" s="84">
        <f t="shared" ca="1" si="31"/>
        <v>224.8556824078639</v>
      </c>
      <c r="H679" s="58">
        <f t="shared" ca="1" si="32"/>
        <v>0.10693668915409128</v>
      </c>
    </row>
    <row r="680" spans="5:8" x14ac:dyDescent="0.25">
      <c r="E680" s="84">
        <v>678</v>
      </c>
      <c r="F680" s="84">
        <f t="shared" ca="1" si="30"/>
        <v>0.43778399595461681</v>
      </c>
      <c r="G680" s="84">
        <f t="shared" ca="1" si="31"/>
        <v>456.44879716823175</v>
      </c>
      <c r="H680" s="58">
        <f t="shared" ca="1" si="32"/>
        <v>0.43778399595461681</v>
      </c>
    </row>
    <row r="681" spans="5:8" x14ac:dyDescent="0.25">
      <c r="E681" s="84">
        <v>679</v>
      </c>
      <c r="F681" s="84">
        <f t="shared" ca="1" si="30"/>
        <v>0.11369435213965606</v>
      </c>
      <c r="G681" s="84">
        <f t="shared" ca="1" si="31"/>
        <v>229.58604649775924</v>
      </c>
      <c r="H681" s="58">
        <f t="shared" ca="1" si="32"/>
        <v>0.11369435213965606</v>
      </c>
    </row>
    <row r="682" spans="5:8" x14ac:dyDescent="0.25">
      <c r="E682" s="84">
        <v>680</v>
      </c>
      <c r="F682" s="84">
        <f t="shared" ca="1" si="30"/>
        <v>0.82146723115128351</v>
      </c>
      <c r="G682" s="84">
        <f t="shared" ca="1" si="31"/>
        <v>726.16836757514488</v>
      </c>
      <c r="H682" s="58">
        <f t="shared" ca="1" si="32"/>
        <v>0.82146723115128339</v>
      </c>
    </row>
    <row r="683" spans="5:8" x14ac:dyDescent="0.25">
      <c r="E683" s="84">
        <v>681</v>
      </c>
      <c r="F683" s="84">
        <f t="shared" ca="1" si="30"/>
        <v>0.43164111013870865</v>
      </c>
      <c r="G683" s="84">
        <f t="shared" ca="1" si="31"/>
        <v>452.14877709709606</v>
      </c>
      <c r="H683" s="58">
        <f t="shared" ca="1" si="32"/>
        <v>0.43164111013870865</v>
      </c>
    </row>
    <row r="684" spans="5:8" x14ac:dyDescent="0.25">
      <c r="E684" s="84">
        <v>682</v>
      </c>
      <c r="F684" s="84">
        <f t="shared" ca="1" si="30"/>
        <v>6.5505664116116913E-2</v>
      </c>
      <c r="G684" s="84">
        <f t="shared" ca="1" si="31"/>
        <v>195.76425730018673</v>
      </c>
      <c r="H684" s="58">
        <f t="shared" ca="1" si="32"/>
        <v>6.5505664116116913E-2</v>
      </c>
    </row>
    <row r="685" spans="5:8" x14ac:dyDescent="0.25">
      <c r="E685" s="84">
        <v>683</v>
      </c>
      <c r="F685" s="84">
        <f t="shared" ca="1" si="30"/>
        <v>0.87615871267968803</v>
      </c>
      <c r="G685" s="84">
        <f t="shared" ca="1" si="31"/>
        <v>771.93566549210061</v>
      </c>
      <c r="H685" s="58">
        <f t="shared" ca="1" si="32"/>
        <v>0.87615871267968803</v>
      </c>
    </row>
    <row r="686" spans="5:8" x14ac:dyDescent="0.25">
      <c r="E686" s="84">
        <v>684</v>
      </c>
      <c r="F686" s="84">
        <f t="shared" ca="1" si="30"/>
        <v>0.37639624904617841</v>
      </c>
      <c r="G686" s="84">
        <f t="shared" ca="1" si="31"/>
        <v>413.47737433232487</v>
      </c>
      <c r="H686" s="58">
        <f t="shared" ca="1" si="32"/>
        <v>0.37639624904617841</v>
      </c>
    </row>
    <row r="687" spans="5:8" x14ac:dyDescent="0.25">
      <c r="E687" s="84">
        <v>685</v>
      </c>
      <c r="F687" s="84">
        <f t="shared" ca="1" si="30"/>
        <v>0.72199898488603997</v>
      </c>
      <c r="G687" s="84">
        <f t="shared" ca="1" si="31"/>
        <v>655.399289420228</v>
      </c>
      <c r="H687" s="58">
        <f t="shared" ca="1" si="32"/>
        <v>0.72199898488603997</v>
      </c>
    </row>
    <row r="688" spans="5:8" x14ac:dyDescent="0.25">
      <c r="E688" s="84">
        <v>686</v>
      </c>
      <c r="F688" s="84">
        <f t="shared" ca="1" si="30"/>
        <v>0.65286575694079818</v>
      </c>
      <c r="G688" s="84">
        <f t="shared" ca="1" si="31"/>
        <v>607.0060298585588</v>
      </c>
      <c r="H688" s="58">
        <f t="shared" ca="1" si="32"/>
        <v>0.65286575694079829</v>
      </c>
    </row>
    <row r="689" spans="5:8" x14ac:dyDescent="0.25">
      <c r="E689" s="84">
        <v>687</v>
      </c>
      <c r="F689" s="84">
        <f t="shared" ca="1" si="30"/>
        <v>0.63899813368957015</v>
      </c>
      <c r="G689" s="84">
        <f t="shared" ca="1" si="31"/>
        <v>597.29869358269912</v>
      </c>
      <c r="H689" s="58">
        <f t="shared" ca="1" si="32"/>
        <v>0.63899813368957015</v>
      </c>
    </row>
    <row r="690" spans="5:8" x14ac:dyDescent="0.25">
      <c r="E690" s="84">
        <v>688</v>
      </c>
      <c r="F690" s="84">
        <f t="shared" ca="1" si="30"/>
        <v>0.7735025443495499</v>
      </c>
      <c r="G690" s="84">
        <f t="shared" ca="1" si="31"/>
        <v>691.45178104468494</v>
      </c>
      <c r="H690" s="58">
        <f t="shared" ca="1" si="32"/>
        <v>0.7735025443495499</v>
      </c>
    </row>
    <row r="691" spans="5:8" x14ac:dyDescent="0.25">
      <c r="E691" s="84">
        <v>689</v>
      </c>
      <c r="F691" s="84">
        <f t="shared" ca="1" si="30"/>
        <v>0.98764542166189673</v>
      </c>
      <c r="G691" s="84">
        <f t="shared" ca="1" si="31"/>
        <v>927.96582129292119</v>
      </c>
      <c r="H691" s="58">
        <f t="shared" ca="1" si="32"/>
        <v>0.98764542166189673</v>
      </c>
    </row>
    <row r="692" spans="5:8" x14ac:dyDescent="0.25">
      <c r="E692" s="84">
        <v>690</v>
      </c>
      <c r="F692" s="84">
        <f t="shared" ca="1" si="30"/>
        <v>7.0819708743483978E-2</v>
      </c>
      <c r="G692" s="84">
        <f t="shared" ca="1" si="31"/>
        <v>199.57288397996592</v>
      </c>
      <c r="H692" s="58">
        <f t="shared" ca="1" si="32"/>
        <v>7.0819708743483964E-2</v>
      </c>
    </row>
    <row r="693" spans="5:8" x14ac:dyDescent="0.25">
      <c r="E693" s="84">
        <v>691</v>
      </c>
      <c r="F693" s="84">
        <f t="shared" ca="1" si="30"/>
        <v>0.74137228250890963</v>
      </c>
      <c r="G693" s="84">
        <f t="shared" ca="1" si="31"/>
        <v>668.96059775623678</v>
      </c>
      <c r="H693" s="58">
        <f t="shared" ca="1" si="32"/>
        <v>0.74137228250890963</v>
      </c>
    </row>
    <row r="694" spans="5:8" x14ac:dyDescent="0.25">
      <c r="E694" s="84">
        <v>692</v>
      </c>
      <c r="F694" s="84">
        <f t="shared" ca="1" si="30"/>
        <v>0.19077903582002897</v>
      </c>
      <c r="G694" s="84">
        <f t="shared" ca="1" si="31"/>
        <v>283.5453250740203</v>
      </c>
      <c r="H694" s="58">
        <f t="shared" ca="1" si="32"/>
        <v>0.190779035820029</v>
      </c>
    </row>
    <row r="695" spans="5:8" x14ac:dyDescent="0.25">
      <c r="E695" s="84">
        <v>693</v>
      </c>
      <c r="F695" s="84">
        <f t="shared" ca="1" si="30"/>
        <v>0.76624378397273507</v>
      </c>
      <c r="G695" s="84">
        <f t="shared" ca="1" si="31"/>
        <v>686.37064878091451</v>
      </c>
      <c r="H695" s="58">
        <f t="shared" ca="1" si="32"/>
        <v>0.76624378397273496</v>
      </c>
    </row>
    <row r="696" spans="5:8" x14ac:dyDescent="0.25">
      <c r="E696" s="84">
        <v>694</v>
      </c>
      <c r="F696" s="84">
        <f t="shared" ca="1" si="30"/>
        <v>0.75702608158216667</v>
      </c>
      <c r="G696" s="84">
        <f t="shared" ca="1" si="31"/>
        <v>679.91825710751664</v>
      </c>
      <c r="H696" s="58">
        <f t="shared" ca="1" si="32"/>
        <v>0.75702608158216667</v>
      </c>
    </row>
    <row r="697" spans="5:8" x14ac:dyDescent="0.25">
      <c r="E697" s="84">
        <v>695</v>
      </c>
      <c r="F697" s="84">
        <f t="shared" ca="1" si="30"/>
        <v>0.71233198160886635</v>
      </c>
      <c r="G697" s="84">
        <f t="shared" ca="1" si="31"/>
        <v>648.63238712620637</v>
      </c>
      <c r="H697" s="58">
        <f t="shared" ca="1" si="32"/>
        <v>0.71233198160886624</v>
      </c>
    </row>
    <row r="698" spans="5:8" x14ac:dyDescent="0.25">
      <c r="E698" s="84">
        <v>696</v>
      </c>
      <c r="F698" s="84">
        <f t="shared" ca="1" si="30"/>
        <v>0.59182934558202183</v>
      </c>
      <c r="G698" s="84">
        <f t="shared" ca="1" si="31"/>
        <v>564.28054190741523</v>
      </c>
      <c r="H698" s="58">
        <f t="shared" ca="1" si="32"/>
        <v>0.59182934558202172</v>
      </c>
    </row>
    <row r="699" spans="5:8" x14ac:dyDescent="0.25">
      <c r="E699" s="84">
        <v>697</v>
      </c>
      <c r="F699" s="84">
        <f t="shared" ca="1" si="30"/>
        <v>0.96221883703390465</v>
      </c>
      <c r="G699" s="84">
        <f t="shared" ca="1" si="31"/>
        <v>874.03139896879043</v>
      </c>
      <c r="H699" s="58">
        <f t="shared" ca="1" si="32"/>
        <v>0.96221883703390465</v>
      </c>
    </row>
    <row r="700" spans="5:8" x14ac:dyDescent="0.25">
      <c r="E700" s="84">
        <v>698</v>
      </c>
      <c r="F700" s="84">
        <f t="shared" ca="1" si="30"/>
        <v>9.505374968741942E-2</v>
      </c>
      <c r="G700" s="84">
        <f t="shared" ca="1" si="31"/>
        <v>216.53762478119359</v>
      </c>
      <c r="H700" s="58">
        <f t="shared" ca="1" si="32"/>
        <v>9.5053749687419406E-2</v>
      </c>
    </row>
    <row r="701" spans="5:8" x14ac:dyDescent="0.25">
      <c r="E701" s="84">
        <v>699</v>
      </c>
      <c r="F701" s="84">
        <f t="shared" ca="1" si="30"/>
        <v>0.89213399904170787</v>
      </c>
      <c r="G701" s="84">
        <f t="shared" ca="1" si="31"/>
        <v>787.15329365366563</v>
      </c>
      <c r="H701" s="58">
        <f t="shared" ca="1" si="32"/>
        <v>0.89213399904170787</v>
      </c>
    </row>
    <row r="702" spans="5:8" x14ac:dyDescent="0.25">
      <c r="E702" s="84">
        <v>700</v>
      </c>
      <c r="F702" s="84">
        <f t="shared" ca="1" si="30"/>
        <v>0.81625836676463892</v>
      </c>
      <c r="G702" s="84">
        <f t="shared" ca="1" si="31"/>
        <v>722.20243708979069</v>
      </c>
      <c r="H702" s="58">
        <f t="shared" ca="1" si="32"/>
        <v>0.81625836676463881</v>
      </c>
    </row>
    <row r="703" spans="5:8" x14ac:dyDescent="0.25">
      <c r="E703" s="84">
        <v>701</v>
      </c>
      <c r="F703" s="84">
        <f t="shared" ca="1" si="30"/>
        <v>0.39655446405528227</v>
      </c>
      <c r="G703" s="84">
        <f t="shared" ca="1" si="31"/>
        <v>427.58812483869758</v>
      </c>
      <c r="H703" s="58">
        <f t="shared" ca="1" si="32"/>
        <v>0.39655446405528227</v>
      </c>
    </row>
    <row r="704" spans="5:8" x14ac:dyDescent="0.25">
      <c r="E704" s="84">
        <v>702</v>
      </c>
      <c r="F704" s="84">
        <f t="shared" ca="1" si="30"/>
        <v>0.70396180243273088</v>
      </c>
      <c r="G704" s="84">
        <f t="shared" ca="1" si="31"/>
        <v>642.77326170291167</v>
      </c>
      <c r="H704" s="58">
        <f t="shared" ca="1" si="32"/>
        <v>0.70396180243273099</v>
      </c>
    </row>
    <row r="705" spans="5:8" x14ac:dyDescent="0.25">
      <c r="E705" s="84">
        <v>703</v>
      </c>
      <c r="F705" s="84">
        <f t="shared" ca="1" si="30"/>
        <v>0.44636387227465646</v>
      </c>
      <c r="G705" s="84">
        <f t="shared" ca="1" si="31"/>
        <v>462.45471059225952</v>
      </c>
      <c r="H705" s="58">
        <f t="shared" ca="1" si="32"/>
        <v>0.44636387227465646</v>
      </c>
    </row>
    <row r="706" spans="5:8" x14ac:dyDescent="0.25">
      <c r="E706" s="84">
        <v>704</v>
      </c>
      <c r="F706" s="84">
        <f t="shared" ca="1" si="30"/>
        <v>0.78495909672934638</v>
      </c>
      <c r="G706" s="84">
        <f t="shared" ca="1" si="31"/>
        <v>699.47136771054249</v>
      </c>
      <c r="H706" s="58">
        <f t="shared" ca="1" si="32"/>
        <v>0.78495909672934638</v>
      </c>
    </row>
    <row r="707" spans="5:8" x14ac:dyDescent="0.25">
      <c r="E707" s="84">
        <v>705</v>
      </c>
      <c r="F707" s="84">
        <f t="shared" ref="F707:F770" ca="1" si="33">RAND()</f>
        <v>0.28484022531609632</v>
      </c>
      <c r="G707" s="84">
        <f t="shared" ca="1" si="31"/>
        <v>349.38815772126742</v>
      </c>
      <c r="H707" s="58">
        <f t="shared" ca="1" si="32"/>
        <v>0.28484022531609632</v>
      </c>
    </row>
    <row r="708" spans="5:8" x14ac:dyDescent="0.25">
      <c r="E708" s="84">
        <v>706</v>
      </c>
      <c r="F708" s="84">
        <f t="shared" ca="1" si="33"/>
        <v>0.79935496460189226</v>
      </c>
      <c r="G708" s="84">
        <f t="shared" ref="G708:G771" ca="1" si="34">IF(F708&lt;(($C$3-$C$2)/($C$5+$C$4-$C$3-$C$2)),$C$2+SQRT(F708*($C$5+$C$4-$C$3-$C$2)*($C$3-$C$2)),IF(F708&lt;1-(($C$5-$C$4)/($C$5+$C$4-$C$3-$C$2)),(F708*($C$5+$C$4-$C$3-$C$2)+$C$2+$C$3)/2,$C$5-SQRT((1-F708)*($C$5+$C$4-$C$3-$C$2)*($C$5-$C$4))))</f>
        <v>709.7054687611128</v>
      </c>
      <c r="H708" s="58">
        <f t="shared" ref="H708:H771" ca="1" si="35">IF(G708&lt;$C$3,(1/($C$5+$C$4-$C$3-$C$2))*(1/($C$3-$C$2))*(G708-$C$2)^2,IF(G708&lt;$C$4,(1/($C$5+$C$4-$C$3-$C$2))*(2*G708-$C$2-$C$3),1-(1/($C$5+$C$4-$C$3-$C$2))*(1/($C$5-$C$4))*($C$5-G708)^2))</f>
        <v>0.79935496460189226</v>
      </c>
    </row>
    <row r="709" spans="5:8" x14ac:dyDescent="0.25">
      <c r="E709" s="84">
        <v>707</v>
      </c>
      <c r="F709" s="84">
        <f t="shared" ca="1" si="33"/>
        <v>0.65832382541320067</v>
      </c>
      <c r="G709" s="84">
        <f t="shared" ca="1" si="34"/>
        <v>610.82667778924042</v>
      </c>
      <c r="H709" s="58">
        <f t="shared" ca="1" si="35"/>
        <v>0.65832382541320056</v>
      </c>
    </row>
    <row r="710" spans="5:8" x14ac:dyDescent="0.25">
      <c r="E710" s="84">
        <v>708</v>
      </c>
      <c r="F710" s="84">
        <f t="shared" ca="1" si="33"/>
        <v>0.56243944383504541</v>
      </c>
      <c r="G710" s="84">
        <f t="shared" ca="1" si="34"/>
        <v>543.7076106845318</v>
      </c>
      <c r="H710" s="58">
        <f t="shared" ca="1" si="35"/>
        <v>0.56243944383504541</v>
      </c>
    </row>
    <row r="711" spans="5:8" x14ac:dyDescent="0.25">
      <c r="E711" s="84">
        <v>709</v>
      </c>
      <c r="F711" s="84">
        <f t="shared" ca="1" si="33"/>
        <v>0.31518425631516156</v>
      </c>
      <c r="G711" s="84">
        <f t="shared" ca="1" si="34"/>
        <v>370.62897942061306</v>
      </c>
      <c r="H711" s="58">
        <f t="shared" ca="1" si="35"/>
        <v>0.3151842563151615</v>
      </c>
    </row>
    <row r="712" spans="5:8" x14ac:dyDescent="0.25">
      <c r="E712" s="84">
        <v>710</v>
      </c>
      <c r="F712" s="84">
        <f t="shared" ca="1" si="33"/>
        <v>0.42428687925713038</v>
      </c>
      <c r="G712" s="84">
        <f t="shared" ca="1" si="34"/>
        <v>447.00081547999127</v>
      </c>
      <c r="H712" s="58">
        <f t="shared" ca="1" si="35"/>
        <v>0.42428687925713038</v>
      </c>
    </row>
    <row r="713" spans="5:8" x14ac:dyDescent="0.25">
      <c r="E713" s="84">
        <v>711</v>
      </c>
      <c r="F713" s="84">
        <f t="shared" ca="1" si="33"/>
        <v>0.65660682195016695</v>
      </c>
      <c r="G713" s="84">
        <f t="shared" ca="1" si="34"/>
        <v>609.62477536511688</v>
      </c>
      <c r="H713" s="58">
        <f t="shared" ca="1" si="35"/>
        <v>0.65660682195016695</v>
      </c>
    </row>
    <row r="714" spans="5:8" x14ac:dyDescent="0.25">
      <c r="E714" s="84">
        <v>712</v>
      </c>
      <c r="F714" s="84">
        <f t="shared" ca="1" si="33"/>
        <v>0.66807061157577174</v>
      </c>
      <c r="G714" s="84">
        <f t="shared" ca="1" si="34"/>
        <v>617.64942810304024</v>
      </c>
      <c r="H714" s="58">
        <f t="shared" ca="1" si="35"/>
        <v>0.66807061157577174</v>
      </c>
    </row>
    <row r="715" spans="5:8" x14ac:dyDescent="0.25">
      <c r="E715" s="84">
        <v>713</v>
      </c>
      <c r="F715" s="84">
        <f t="shared" ca="1" si="33"/>
        <v>0.60026010437325183</v>
      </c>
      <c r="G715" s="84">
        <f t="shared" ca="1" si="34"/>
        <v>570.18207306127624</v>
      </c>
      <c r="H715" s="58">
        <f t="shared" ca="1" si="35"/>
        <v>0.60026010437325172</v>
      </c>
    </row>
    <row r="716" spans="5:8" x14ac:dyDescent="0.25">
      <c r="E716" s="84">
        <v>714</v>
      </c>
      <c r="F716" s="84">
        <f t="shared" ca="1" si="33"/>
        <v>0.9792432197682639</v>
      </c>
      <c r="G716" s="84">
        <f t="shared" ca="1" si="34"/>
        <v>906.63058478640255</v>
      </c>
      <c r="H716" s="58">
        <f t="shared" ca="1" si="35"/>
        <v>0.9792432197682639</v>
      </c>
    </row>
    <row r="717" spans="5:8" x14ac:dyDescent="0.25">
      <c r="E717" s="84">
        <v>715</v>
      </c>
      <c r="F717" s="84">
        <f t="shared" ca="1" si="33"/>
        <v>0.52787487842402703</v>
      </c>
      <c r="G717" s="84">
        <f t="shared" ca="1" si="34"/>
        <v>519.51241489681888</v>
      </c>
      <c r="H717" s="58">
        <f t="shared" ca="1" si="35"/>
        <v>0.52787487842402703</v>
      </c>
    </row>
    <row r="718" spans="5:8" x14ac:dyDescent="0.25">
      <c r="E718" s="84">
        <v>716</v>
      </c>
      <c r="F718" s="84">
        <f t="shared" ca="1" si="33"/>
        <v>0.26522179067655227</v>
      </c>
      <c r="G718" s="84">
        <f t="shared" ca="1" si="34"/>
        <v>335.65525347358658</v>
      </c>
      <c r="H718" s="58">
        <f t="shared" ca="1" si="35"/>
        <v>0.26522179067655227</v>
      </c>
    </row>
    <row r="719" spans="5:8" x14ac:dyDescent="0.25">
      <c r="E719" s="84">
        <v>717</v>
      </c>
      <c r="F719" s="84">
        <f t="shared" ca="1" si="33"/>
        <v>0.80689042376994302</v>
      </c>
      <c r="G719" s="84">
        <f t="shared" ca="1" si="34"/>
        <v>715.20880979808385</v>
      </c>
      <c r="H719" s="58">
        <f t="shared" ca="1" si="35"/>
        <v>0.8068904237699428</v>
      </c>
    </row>
    <row r="720" spans="5:8" x14ac:dyDescent="0.25">
      <c r="E720" s="84">
        <v>718</v>
      </c>
      <c r="F720" s="84">
        <f t="shared" ca="1" si="33"/>
        <v>8.2322381242008524E-2</v>
      </c>
      <c r="G720" s="84">
        <f t="shared" ca="1" si="34"/>
        <v>207.62566686940596</v>
      </c>
      <c r="H720" s="58">
        <f t="shared" ca="1" si="35"/>
        <v>8.232238124200851E-2</v>
      </c>
    </row>
    <row r="721" spans="5:8" x14ac:dyDescent="0.25">
      <c r="E721" s="84">
        <v>719</v>
      </c>
      <c r="F721" s="84">
        <f t="shared" ca="1" si="33"/>
        <v>0.16741245338972455</v>
      </c>
      <c r="G721" s="84">
        <f t="shared" ca="1" si="34"/>
        <v>267.18871737280722</v>
      </c>
      <c r="H721" s="58">
        <f t="shared" ca="1" si="35"/>
        <v>0.1674124533897246</v>
      </c>
    </row>
    <row r="722" spans="5:8" x14ac:dyDescent="0.25">
      <c r="E722" s="84">
        <v>720</v>
      </c>
      <c r="F722" s="84">
        <f t="shared" ca="1" si="33"/>
        <v>0.70030444420757487</v>
      </c>
      <c r="G722" s="84">
        <f t="shared" ca="1" si="34"/>
        <v>640.21311094530233</v>
      </c>
      <c r="H722" s="58">
        <f t="shared" ca="1" si="35"/>
        <v>0.70030444420757476</v>
      </c>
    </row>
    <row r="723" spans="5:8" x14ac:dyDescent="0.25">
      <c r="E723" s="84">
        <v>721</v>
      </c>
      <c r="F723" s="84">
        <f t="shared" ca="1" si="33"/>
        <v>0.40667946690446144</v>
      </c>
      <c r="G723" s="84">
        <f t="shared" ca="1" si="34"/>
        <v>434.67562683312303</v>
      </c>
      <c r="H723" s="58">
        <f t="shared" ca="1" si="35"/>
        <v>0.4066794669044615</v>
      </c>
    </row>
    <row r="724" spans="5:8" x14ac:dyDescent="0.25">
      <c r="E724" s="84">
        <v>722</v>
      </c>
      <c r="F724" s="84">
        <f t="shared" ca="1" si="33"/>
        <v>0.62374677058136552</v>
      </c>
      <c r="G724" s="84">
        <f t="shared" ca="1" si="34"/>
        <v>586.62273940695582</v>
      </c>
      <c r="H724" s="58">
        <f t="shared" ca="1" si="35"/>
        <v>0.62374677058136541</v>
      </c>
    </row>
    <row r="725" spans="5:8" x14ac:dyDescent="0.25">
      <c r="E725" s="84">
        <v>723</v>
      </c>
      <c r="F725" s="84">
        <f t="shared" ca="1" si="33"/>
        <v>8.0273424401992588E-2</v>
      </c>
      <c r="G725" s="84">
        <f t="shared" ca="1" si="34"/>
        <v>206.19139708139483</v>
      </c>
      <c r="H725" s="58">
        <f t="shared" ca="1" si="35"/>
        <v>8.0273424401992602E-2</v>
      </c>
    </row>
    <row r="726" spans="5:8" x14ac:dyDescent="0.25">
      <c r="E726" s="84">
        <v>724</v>
      </c>
      <c r="F726" s="84">
        <f t="shared" ca="1" si="33"/>
        <v>0.86163919135870481</v>
      </c>
      <c r="G726" s="84">
        <f t="shared" ca="1" si="34"/>
        <v>758.9366480998325</v>
      </c>
      <c r="H726" s="58">
        <f t="shared" ca="1" si="35"/>
        <v>0.8616391913587047</v>
      </c>
    </row>
    <row r="727" spans="5:8" x14ac:dyDescent="0.25">
      <c r="E727" s="84">
        <v>725</v>
      </c>
      <c r="F727" s="84">
        <f t="shared" ca="1" si="33"/>
        <v>0.52439470167633295</v>
      </c>
      <c r="G727" s="84">
        <f t="shared" ca="1" si="34"/>
        <v>517.07629117343299</v>
      </c>
      <c r="H727" s="58">
        <f t="shared" ca="1" si="35"/>
        <v>0.52439470167633284</v>
      </c>
    </row>
    <row r="728" spans="5:8" x14ac:dyDescent="0.25">
      <c r="E728" s="84">
        <v>726</v>
      </c>
      <c r="F728" s="84">
        <f t="shared" ca="1" si="33"/>
        <v>0.8498359867266706</v>
      </c>
      <c r="G728" s="84">
        <f t="shared" ca="1" si="34"/>
        <v>748.86480618041935</v>
      </c>
      <c r="H728" s="58">
        <f t="shared" ca="1" si="35"/>
        <v>0.8498359867266706</v>
      </c>
    </row>
    <row r="729" spans="5:8" x14ac:dyDescent="0.25">
      <c r="E729" s="84">
        <v>727</v>
      </c>
      <c r="F729" s="84">
        <f t="shared" ca="1" si="33"/>
        <v>0.964492334260728</v>
      </c>
      <c r="G729" s="84">
        <f t="shared" ca="1" si="34"/>
        <v>877.88030621355847</v>
      </c>
      <c r="H729" s="58">
        <f t="shared" ca="1" si="35"/>
        <v>0.964492334260728</v>
      </c>
    </row>
    <row r="730" spans="5:8" x14ac:dyDescent="0.25">
      <c r="E730" s="84">
        <v>728</v>
      </c>
      <c r="F730" s="84">
        <f t="shared" ca="1" si="33"/>
        <v>0.6293453830076936</v>
      </c>
      <c r="G730" s="84">
        <f t="shared" ca="1" si="34"/>
        <v>590.54176810538547</v>
      </c>
      <c r="H730" s="58">
        <f t="shared" ca="1" si="35"/>
        <v>0.62934538300769349</v>
      </c>
    </row>
    <row r="731" spans="5:8" x14ac:dyDescent="0.25">
      <c r="E731" s="84">
        <v>729</v>
      </c>
      <c r="F731" s="84">
        <f t="shared" ca="1" si="33"/>
        <v>0.83164468612818876</v>
      </c>
      <c r="G731" s="84">
        <f t="shared" ca="1" si="34"/>
        <v>734.08792463266968</v>
      </c>
      <c r="H731" s="58">
        <f t="shared" ca="1" si="35"/>
        <v>0.83164468612818865</v>
      </c>
    </row>
    <row r="732" spans="5:8" x14ac:dyDescent="0.25">
      <c r="E732" s="84">
        <v>730</v>
      </c>
      <c r="F732" s="84">
        <f t="shared" ca="1" si="33"/>
        <v>0.60736410011476205</v>
      </c>
      <c r="G732" s="84">
        <f t="shared" ca="1" si="34"/>
        <v>575.15487008033347</v>
      </c>
      <c r="H732" s="58">
        <f t="shared" ca="1" si="35"/>
        <v>0.60736410011476205</v>
      </c>
    </row>
    <row r="733" spans="5:8" x14ac:dyDescent="0.25">
      <c r="E733" s="84">
        <v>731</v>
      </c>
      <c r="F733" s="84">
        <f t="shared" ca="1" si="33"/>
        <v>0.12579009093053872</v>
      </c>
      <c r="G733" s="84">
        <f t="shared" ca="1" si="34"/>
        <v>238.0530636513771</v>
      </c>
      <c r="H733" s="58">
        <f t="shared" ca="1" si="35"/>
        <v>0.12579009093053872</v>
      </c>
    </row>
    <row r="734" spans="5:8" x14ac:dyDescent="0.25">
      <c r="E734" s="84">
        <v>732</v>
      </c>
      <c r="F734" s="84">
        <f t="shared" ca="1" si="33"/>
        <v>0.2002727985359205</v>
      </c>
      <c r="G734" s="84">
        <f t="shared" ca="1" si="34"/>
        <v>290.19095897514433</v>
      </c>
      <c r="H734" s="58">
        <f t="shared" ca="1" si="35"/>
        <v>0.20027279853592048</v>
      </c>
    </row>
    <row r="735" spans="5:8" x14ac:dyDescent="0.25">
      <c r="E735" s="84">
        <v>733</v>
      </c>
      <c r="F735" s="84">
        <f t="shared" ca="1" si="33"/>
        <v>0.56059001199048875</v>
      </c>
      <c r="G735" s="84">
        <f t="shared" ca="1" si="34"/>
        <v>542.41300839334212</v>
      </c>
      <c r="H735" s="58">
        <f t="shared" ca="1" si="35"/>
        <v>0.56059001199048875</v>
      </c>
    </row>
    <row r="736" spans="5:8" x14ac:dyDescent="0.25">
      <c r="E736" s="84">
        <v>734</v>
      </c>
      <c r="F736" s="84">
        <f t="shared" ca="1" si="33"/>
        <v>0.77719012044817337</v>
      </c>
      <c r="G736" s="84">
        <f t="shared" ca="1" si="34"/>
        <v>694.03308431372136</v>
      </c>
      <c r="H736" s="58">
        <f t="shared" ca="1" si="35"/>
        <v>0.77719012044817337</v>
      </c>
    </row>
    <row r="737" spans="5:8" x14ac:dyDescent="0.25">
      <c r="E737" s="84">
        <v>735</v>
      </c>
      <c r="F737" s="84">
        <f t="shared" ca="1" si="33"/>
        <v>0.24104057735313122</v>
      </c>
      <c r="G737" s="84">
        <f t="shared" ca="1" si="34"/>
        <v>318.7284041471919</v>
      </c>
      <c r="H737" s="58">
        <f t="shared" ca="1" si="35"/>
        <v>0.24104057735313128</v>
      </c>
    </row>
    <row r="738" spans="5:8" x14ac:dyDescent="0.25">
      <c r="E738" s="84">
        <v>736</v>
      </c>
      <c r="F738" s="84">
        <f t="shared" ca="1" si="33"/>
        <v>0.34541608280425062</v>
      </c>
      <c r="G738" s="84">
        <f t="shared" ca="1" si="34"/>
        <v>391.79125796297546</v>
      </c>
      <c r="H738" s="58">
        <f t="shared" ca="1" si="35"/>
        <v>0.34541608280425068</v>
      </c>
    </row>
    <row r="739" spans="5:8" x14ac:dyDescent="0.25">
      <c r="E739" s="84">
        <v>737</v>
      </c>
      <c r="F739" s="84">
        <f t="shared" ca="1" si="33"/>
        <v>0.52398682101694216</v>
      </c>
      <c r="G739" s="84">
        <f t="shared" ca="1" si="34"/>
        <v>516.79077471185951</v>
      </c>
      <c r="H739" s="58">
        <f t="shared" ca="1" si="35"/>
        <v>0.52398682101694216</v>
      </c>
    </row>
    <row r="740" spans="5:8" x14ac:dyDescent="0.25">
      <c r="E740" s="84">
        <v>738</v>
      </c>
      <c r="F740" s="84">
        <f t="shared" ca="1" si="33"/>
        <v>0.12761887738255906</v>
      </c>
      <c r="G740" s="84">
        <f t="shared" ca="1" si="34"/>
        <v>239.33321416779134</v>
      </c>
      <c r="H740" s="58">
        <f t="shared" ca="1" si="35"/>
        <v>0.12761887738255906</v>
      </c>
    </row>
    <row r="741" spans="5:8" x14ac:dyDescent="0.25">
      <c r="E741" s="84">
        <v>739</v>
      </c>
      <c r="F741" s="84">
        <f t="shared" ca="1" si="33"/>
        <v>0.66653125801119328</v>
      </c>
      <c r="G741" s="84">
        <f t="shared" ca="1" si="34"/>
        <v>616.57188060783528</v>
      </c>
      <c r="H741" s="58">
        <f t="shared" ca="1" si="35"/>
        <v>0.66653125801119328</v>
      </c>
    </row>
    <row r="742" spans="5:8" x14ac:dyDescent="0.25">
      <c r="E742" s="84">
        <v>740</v>
      </c>
      <c r="F742" s="84">
        <f t="shared" ca="1" si="33"/>
        <v>0.9326406597266238</v>
      </c>
      <c r="G742" s="84">
        <f t="shared" ca="1" si="34"/>
        <v>831.80094258641634</v>
      </c>
      <c r="H742" s="58">
        <f t="shared" ca="1" si="35"/>
        <v>0.9326406597266238</v>
      </c>
    </row>
    <row r="743" spans="5:8" x14ac:dyDescent="0.25">
      <c r="E743" s="84">
        <v>741</v>
      </c>
      <c r="F743" s="84">
        <f t="shared" ca="1" si="33"/>
        <v>0.57986571628429961</v>
      </c>
      <c r="G743" s="84">
        <f t="shared" ca="1" si="34"/>
        <v>555.90600139900971</v>
      </c>
      <c r="H743" s="58">
        <f t="shared" ca="1" si="35"/>
        <v>0.57986571628429961</v>
      </c>
    </row>
    <row r="744" spans="5:8" x14ac:dyDescent="0.25">
      <c r="E744" s="84">
        <v>742</v>
      </c>
      <c r="F744" s="84">
        <f t="shared" ca="1" si="33"/>
        <v>0.12732890847983047</v>
      </c>
      <c r="G744" s="84">
        <f t="shared" ca="1" si="34"/>
        <v>239.13023593588133</v>
      </c>
      <c r="H744" s="58">
        <f t="shared" ca="1" si="35"/>
        <v>0.12732890847983047</v>
      </c>
    </row>
    <row r="745" spans="5:8" x14ac:dyDescent="0.25">
      <c r="E745" s="84">
        <v>743</v>
      </c>
      <c r="F745" s="84">
        <f t="shared" ca="1" si="33"/>
        <v>5.3839771828064209E-2</v>
      </c>
      <c r="G745" s="84">
        <f t="shared" ca="1" si="34"/>
        <v>186.81916871249683</v>
      </c>
      <c r="H745" s="58">
        <f t="shared" ca="1" si="35"/>
        <v>5.3839771828064202E-2</v>
      </c>
    </row>
    <row r="746" spans="5:8" x14ac:dyDescent="0.25">
      <c r="E746" s="84">
        <v>744</v>
      </c>
      <c r="F746" s="84">
        <f t="shared" ca="1" si="33"/>
        <v>0.49326461588032422</v>
      </c>
      <c r="G746" s="84">
        <f t="shared" ca="1" si="34"/>
        <v>495.28523111622695</v>
      </c>
      <c r="H746" s="58">
        <f t="shared" ca="1" si="35"/>
        <v>0.49326461588032422</v>
      </c>
    </row>
    <row r="747" spans="5:8" x14ac:dyDescent="0.25">
      <c r="E747" s="84">
        <v>745</v>
      </c>
      <c r="F747" s="84">
        <f t="shared" ca="1" si="33"/>
        <v>0.40843484742783165</v>
      </c>
      <c r="G747" s="84">
        <f t="shared" ca="1" si="34"/>
        <v>435.90439319948217</v>
      </c>
      <c r="H747" s="58">
        <f t="shared" ca="1" si="35"/>
        <v>0.40843484742783165</v>
      </c>
    </row>
    <row r="748" spans="5:8" x14ac:dyDescent="0.25">
      <c r="E748" s="84">
        <v>746</v>
      </c>
      <c r="F748" s="84">
        <f t="shared" ca="1" si="33"/>
        <v>0.16065338166522747</v>
      </c>
      <c r="G748" s="84">
        <f t="shared" ca="1" si="34"/>
        <v>262.45736716565921</v>
      </c>
      <c r="H748" s="58">
        <f t="shared" ca="1" si="35"/>
        <v>0.16065338166522744</v>
      </c>
    </row>
    <row r="749" spans="5:8" x14ac:dyDescent="0.25">
      <c r="E749" s="84">
        <v>747</v>
      </c>
      <c r="F749" s="84">
        <f t="shared" ca="1" si="33"/>
        <v>0.4171352034286202</v>
      </c>
      <c r="G749" s="84">
        <f t="shared" ca="1" si="34"/>
        <v>441.99464240003414</v>
      </c>
      <c r="H749" s="58">
        <f t="shared" ca="1" si="35"/>
        <v>0.4171352034286202</v>
      </c>
    </row>
    <row r="750" spans="5:8" x14ac:dyDescent="0.25">
      <c r="E750" s="84">
        <v>748</v>
      </c>
      <c r="F750" s="84">
        <f t="shared" ca="1" si="33"/>
        <v>0.15442225261403664</v>
      </c>
      <c r="G750" s="84">
        <f t="shared" ca="1" si="34"/>
        <v>258.09557682982563</v>
      </c>
      <c r="H750" s="58">
        <f t="shared" ca="1" si="35"/>
        <v>0.15442225261403661</v>
      </c>
    </row>
    <row r="751" spans="5:8" x14ac:dyDescent="0.25">
      <c r="E751" s="84">
        <v>749</v>
      </c>
      <c r="F751" s="84">
        <f t="shared" ca="1" si="33"/>
        <v>3.5715944556197199E-2</v>
      </c>
      <c r="G751" s="84">
        <f t="shared" ca="1" si="34"/>
        <v>170.71232026929684</v>
      </c>
      <c r="H751" s="58">
        <f t="shared" ca="1" si="35"/>
        <v>3.5715944556197206E-2</v>
      </c>
    </row>
    <row r="752" spans="5:8" x14ac:dyDescent="0.25">
      <c r="E752" s="84">
        <v>750</v>
      </c>
      <c r="F752" s="84">
        <f t="shared" ca="1" si="33"/>
        <v>0.95531285408182465</v>
      </c>
      <c r="G752" s="84">
        <f t="shared" ca="1" si="34"/>
        <v>863.00145516964915</v>
      </c>
      <c r="H752" s="58">
        <f t="shared" ca="1" si="35"/>
        <v>0.95531285408182465</v>
      </c>
    </row>
    <row r="753" spans="5:8" x14ac:dyDescent="0.25">
      <c r="E753" s="84">
        <v>751</v>
      </c>
      <c r="F753" s="84">
        <f t="shared" ca="1" si="33"/>
        <v>0.74387325916319769</v>
      </c>
      <c r="G753" s="84">
        <f t="shared" ca="1" si="34"/>
        <v>670.71128141423833</v>
      </c>
      <c r="H753" s="58">
        <f t="shared" ca="1" si="35"/>
        <v>0.74387325916319758</v>
      </c>
    </row>
    <row r="754" spans="5:8" x14ac:dyDescent="0.25">
      <c r="E754" s="84">
        <v>752</v>
      </c>
      <c r="F754" s="84">
        <f t="shared" ca="1" si="33"/>
        <v>0.47573941843952738</v>
      </c>
      <c r="G754" s="84">
        <f t="shared" ca="1" si="34"/>
        <v>483.01759290766915</v>
      </c>
      <c r="H754" s="58">
        <f t="shared" ca="1" si="35"/>
        <v>0.47573941843952738</v>
      </c>
    </row>
    <row r="755" spans="5:8" x14ac:dyDescent="0.25">
      <c r="E755" s="84">
        <v>753</v>
      </c>
      <c r="F755" s="84">
        <f t="shared" ca="1" si="33"/>
        <v>0.52931054674859124</v>
      </c>
      <c r="G755" s="84">
        <f t="shared" ca="1" si="34"/>
        <v>520.51738272401394</v>
      </c>
      <c r="H755" s="58">
        <f t="shared" ca="1" si="35"/>
        <v>0.52931054674859135</v>
      </c>
    </row>
    <row r="756" spans="5:8" x14ac:dyDescent="0.25">
      <c r="E756" s="84">
        <v>754</v>
      </c>
      <c r="F756" s="84">
        <f t="shared" ca="1" si="33"/>
        <v>0.45505372738946837</v>
      </c>
      <c r="G756" s="84">
        <f t="shared" ca="1" si="34"/>
        <v>468.53760917262787</v>
      </c>
      <c r="H756" s="58">
        <f t="shared" ca="1" si="35"/>
        <v>0.45505372738946837</v>
      </c>
    </row>
    <row r="757" spans="5:8" x14ac:dyDescent="0.25">
      <c r="E757" s="84">
        <v>755</v>
      </c>
      <c r="F757" s="84">
        <f t="shared" ca="1" si="33"/>
        <v>6.2706478213762407E-2</v>
      </c>
      <c r="G757" s="84">
        <f t="shared" ca="1" si="34"/>
        <v>193.69582141123868</v>
      </c>
      <c r="H757" s="58">
        <f t="shared" ca="1" si="35"/>
        <v>6.2706478213762379E-2</v>
      </c>
    </row>
    <row r="758" spans="5:8" x14ac:dyDescent="0.25">
      <c r="E758" s="84">
        <v>756</v>
      </c>
      <c r="F758" s="84">
        <f t="shared" ca="1" si="33"/>
        <v>0.56354857143953607</v>
      </c>
      <c r="G758" s="84">
        <f t="shared" ca="1" si="34"/>
        <v>544.48400000767526</v>
      </c>
      <c r="H758" s="58">
        <f t="shared" ca="1" si="35"/>
        <v>0.56354857143953607</v>
      </c>
    </row>
    <row r="759" spans="5:8" x14ac:dyDescent="0.25">
      <c r="E759" s="84">
        <v>757</v>
      </c>
      <c r="F759" s="84">
        <f t="shared" ca="1" si="33"/>
        <v>0.71251532549924979</v>
      </c>
      <c r="G759" s="84">
        <f t="shared" ca="1" si="34"/>
        <v>648.76072784947485</v>
      </c>
      <c r="H759" s="58">
        <f t="shared" ca="1" si="35"/>
        <v>0.71251532549924979</v>
      </c>
    </row>
    <row r="760" spans="5:8" x14ac:dyDescent="0.25">
      <c r="E760" s="84">
        <v>758</v>
      </c>
      <c r="F760" s="84">
        <f t="shared" ca="1" si="33"/>
        <v>0.2387074667480974</v>
      </c>
      <c r="G760" s="84">
        <f t="shared" ca="1" si="34"/>
        <v>317.09522672366819</v>
      </c>
      <c r="H760" s="58">
        <f t="shared" ca="1" si="35"/>
        <v>0.23870746674809742</v>
      </c>
    </row>
    <row r="761" spans="5:8" x14ac:dyDescent="0.25">
      <c r="E761" s="84">
        <v>759</v>
      </c>
      <c r="F761" s="84">
        <f t="shared" ca="1" si="33"/>
        <v>0.18347244779843408</v>
      </c>
      <c r="G761" s="84">
        <f t="shared" ca="1" si="34"/>
        <v>278.43071345890382</v>
      </c>
      <c r="H761" s="58">
        <f t="shared" ca="1" si="35"/>
        <v>0.18347244779843402</v>
      </c>
    </row>
    <row r="762" spans="5:8" x14ac:dyDescent="0.25">
      <c r="E762" s="84">
        <v>760</v>
      </c>
      <c r="F762" s="84">
        <f t="shared" ca="1" si="33"/>
        <v>0.10507911022447514</v>
      </c>
      <c r="G762" s="84">
        <f t="shared" ca="1" si="34"/>
        <v>223.5553771571326</v>
      </c>
      <c r="H762" s="58">
        <f t="shared" ca="1" si="35"/>
        <v>0.10507911022447514</v>
      </c>
    </row>
    <row r="763" spans="5:8" x14ac:dyDescent="0.25">
      <c r="E763" s="84">
        <v>761</v>
      </c>
      <c r="F763" s="84">
        <f t="shared" ca="1" si="33"/>
        <v>0.73103830148469684</v>
      </c>
      <c r="G763" s="84">
        <f t="shared" ca="1" si="34"/>
        <v>661.72681103928778</v>
      </c>
      <c r="H763" s="58">
        <f t="shared" ca="1" si="35"/>
        <v>0.73103830148469684</v>
      </c>
    </row>
    <row r="764" spans="5:8" x14ac:dyDescent="0.25">
      <c r="E764" s="84">
        <v>762</v>
      </c>
      <c r="F764" s="84">
        <f t="shared" ca="1" si="33"/>
        <v>0.29320405111490577</v>
      </c>
      <c r="G764" s="84">
        <f t="shared" ca="1" si="34"/>
        <v>355.24283578043401</v>
      </c>
      <c r="H764" s="58">
        <f t="shared" ca="1" si="35"/>
        <v>0.29320405111490572</v>
      </c>
    </row>
    <row r="765" spans="5:8" x14ac:dyDescent="0.25">
      <c r="E765" s="84">
        <v>763</v>
      </c>
      <c r="F765" s="84">
        <f t="shared" ca="1" si="33"/>
        <v>0.33198149598954896</v>
      </c>
      <c r="G765" s="84">
        <f t="shared" ca="1" si="34"/>
        <v>382.38704719268424</v>
      </c>
      <c r="H765" s="58">
        <f t="shared" ca="1" si="35"/>
        <v>0.3319814959895489</v>
      </c>
    </row>
    <row r="766" spans="5:8" x14ac:dyDescent="0.25">
      <c r="E766" s="84">
        <v>764</v>
      </c>
      <c r="F766" s="84">
        <f t="shared" ca="1" si="33"/>
        <v>6.025910875039453E-2</v>
      </c>
      <c r="G766" s="84">
        <f t="shared" ca="1" si="34"/>
        <v>191.84919828204943</v>
      </c>
      <c r="H766" s="58">
        <f t="shared" ca="1" si="35"/>
        <v>6.0259108750394509E-2</v>
      </c>
    </row>
    <row r="767" spans="5:8" x14ac:dyDescent="0.25">
      <c r="E767" s="84">
        <v>765</v>
      </c>
      <c r="F767" s="84">
        <f t="shared" ca="1" si="33"/>
        <v>2.8768094515604581E-2</v>
      </c>
      <c r="G767" s="84">
        <f t="shared" ca="1" si="34"/>
        <v>163.46284922838433</v>
      </c>
      <c r="H767" s="58">
        <f t="shared" ca="1" si="35"/>
        <v>2.8768094515604581E-2</v>
      </c>
    </row>
    <row r="768" spans="5:8" x14ac:dyDescent="0.25">
      <c r="E768" s="84">
        <v>766</v>
      </c>
      <c r="F768" s="84">
        <f t="shared" ca="1" si="33"/>
        <v>0.6908889504703899</v>
      </c>
      <c r="G768" s="84">
        <f t="shared" ca="1" si="34"/>
        <v>633.62226532927298</v>
      </c>
      <c r="H768" s="58">
        <f t="shared" ca="1" si="35"/>
        <v>0.69088895047039001</v>
      </c>
    </row>
    <row r="769" spans="5:8" x14ac:dyDescent="0.25">
      <c r="E769" s="84">
        <v>767</v>
      </c>
      <c r="F769" s="84">
        <f t="shared" ca="1" si="33"/>
        <v>4.218228968455906E-2</v>
      </c>
      <c r="G769" s="84">
        <f t="shared" ca="1" si="34"/>
        <v>176.84738483408702</v>
      </c>
      <c r="H769" s="58">
        <f t="shared" ca="1" si="35"/>
        <v>4.218228968455906E-2</v>
      </c>
    </row>
    <row r="770" spans="5:8" x14ac:dyDescent="0.25">
      <c r="E770" s="84">
        <v>768</v>
      </c>
      <c r="F770" s="84">
        <f t="shared" ca="1" si="33"/>
        <v>0.55369827670916383</v>
      </c>
      <c r="G770" s="84">
        <f t="shared" ca="1" si="34"/>
        <v>537.58879369641465</v>
      </c>
      <c r="H770" s="58">
        <f t="shared" ca="1" si="35"/>
        <v>0.55369827670916383</v>
      </c>
    </row>
    <row r="771" spans="5:8" x14ac:dyDescent="0.25">
      <c r="E771" s="84">
        <v>769</v>
      </c>
      <c r="F771" s="84">
        <f t="shared" ref="F771:F834" ca="1" si="36">RAND()</f>
        <v>0.44639622726911643</v>
      </c>
      <c r="G771" s="84">
        <f t="shared" ca="1" si="34"/>
        <v>462.47735908838149</v>
      </c>
      <c r="H771" s="58">
        <f t="shared" ca="1" si="35"/>
        <v>0.44639622726911643</v>
      </c>
    </row>
    <row r="772" spans="5:8" x14ac:dyDescent="0.25">
      <c r="E772" s="84">
        <v>770</v>
      </c>
      <c r="F772" s="84">
        <f t="shared" ca="1" si="36"/>
        <v>0.67144753208421537</v>
      </c>
      <c r="G772" s="84">
        <f t="shared" ref="G772:G835" ca="1" si="37">IF(F772&lt;(($C$3-$C$2)/($C$5+$C$4-$C$3-$C$2)),$C$2+SQRT(F772*($C$5+$C$4-$C$3-$C$2)*($C$3-$C$2)),IF(F772&lt;1-(($C$5-$C$4)/($C$5+$C$4-$C$3-$C$2)),(F772*($C$5+$C$4-$C$3-$C$2)+$C$2+$C$3)/2,$C$5-SQRT((1-F772)*($C$5+$C$4-$C$3-$C$2)*($C$5-$C$4))))</f>
        <v>620.01327245895072</v>
      </c>
      <c r="H772" s="58">
        <f t="shared" ref="H772:H835" ca="1" si="38">IF(G772&lt;$C$3,(1/($C$5+$C$4-$C$3-$C$2))*(1/($C$3-$C$2))*(G772-$C$2)^2,IF(G772&lt;$C$4,(1/($C$5+$C$4-$C$3-$C$2))*(2*G772-$C$2-$C$3),1-(1/($C$5+$C$4-$C$3-$C$2))*(1/($C$5-$C$4))*($C$5-G772)^2))</f>
        <v>0.67144753208421537</v>
      </c>
    </row>
    <row r="773" spans="5:8" x14ac:dyDescent="0.25">
      <c r="E773" s="84">
        <v>771</v>
      </c>
      <c r="F773" s="84">
        <f t="shared" ca="1" si="36"/>
        <v>0.21703568516945093</v>
      </c>
      <c r="G773" s="84">
        <f t="shared" ca="1" si="37"/>
        <v>301.92497961861568</v>
      </c>
      <c r="H773" s="58">
        <f t="shared" ca="1" si="38"/>
        <v>0.21703568516945096</v>
      </c>
    </row>
    <row r="774" spans="5:8" x14ac:dyDescent="0.25">
      <c r="E774" s="84">
        <v>772</v>
      </c>
      <c r="F774" s="84">
        <f t="shared" ca="1" si="36"/>
        <v>8.1257755157625122E-2</v>
      </c>
      <c r="G774" s="84">
        <f t="shared" ca="1" si="37"/>
        <v>206.88042861033759</v>
      </c>
      <c r="H774" s="58">
        <f t="shared" ca="1" si="38"/>
        <v>8.1257755157625122E-2</v>
      </c>
    </row>
    <row r="775" spans="5:8" x14ac:dyDescent="0.25">
      <c r="E775" s="84">
        <v>773</v>
      </c>
      <c r="F775" s="84">
        <f t="shared" ca="1" si="36"/>
        <v>0.38723446521409299</v>
      </c>
      <c r="G775" s="84">
        <f t="shared" ca="1" si="37"/>
        <v>421.0641256498651</v>
      </c>
      <c r="H775" s="58">
        <f t="shared" ca="1" si="38"/>
        <v>0.38723446521409299</v>
      </c>
    </row>
    <row r="776" spans="5:8" x14ac:dyDescent="0.25">
      <c r="E776" s="84">
        <v>774</v>
      </c>
      <c r="F776" s="84">
        <f t="shared" ca="1" si="36"/>
        <v>0.84935590799450911</v>
      </c>
      <c r="G776" s="84">
        <f t="shared" ca="1" si="37"/>
        <v>748.46368325367769</v>
      </c>
      <c r="H776" s="58">
        <f t="shared" ca="1" si="38"/>
        <v>0.849355907994509</v>
      </c>
    </row>
    <row r="777" spans="5:8" x14ac:dyDescent="0.25">
      <c r="E777" s="84">
        <v>775</v>
      </c>
      <c r="F777" s="84">
        <f t="shared" ca="1" si="36"/>
        <v>0.741575074313362</v>
      </c>
      <c r="G777" s="84">
        <f t="shared" ca="1" si="37"/>
        <v>669.10255201935342</v>
      </c>
      <c r="H777" s="58">
        <f t="shared" ca="1" si="38"/>
        <v>0.741575074313362</v>
      </c>
    </row>
    <row r="778" spans="5:8" x14ac:dyDescent="0.25">
      <c r="E778" s="84">
        <v>776</v>
      </c>
      <c r="F778" s="84">
        <f t="shared" ca="1" si="36"/>
        <v>0.85288842176456492</v>
      </c>
      <c r="G778" s="84">
        <f t="shared" ca="1" si="37"/>
        <v>751.43036617703535</v>
      </c>
      <c r="H778" s="58">
        <f t="shared" ca="1" si="38"/>
        <v>0.85288842176456492</v>
      </c>
    </row>
    <row r="779" spans="5:8" x14ac:dyDescent="0.25">
      <c r="E779" s="84">
        <v>777</v>
      </c>
      <c r="F779" s="84">
        <f t="shared" ca="1" si="36"/>
        <v>0.94955829473686892</v>
      </c>
      <c r="G779" s="84">
        <f t="shared" ca="1" si="37"/>
        <v>854.4475482497287</v>
      </c>
      <c r="H779" s="58">
        <f t="shared" ca="1" si="38"/>
        <v>0.94955829473686892</v>
      </c>
    </row>
    <row r="780" spans="5:8" x14ac:dyDescent="0.25">
      <c r="E780" s="84">
        <v>778</v>
      </c>
      <c r="F780" s="84">
        <f t="shared" ca="1" si="36"/>
        <v>0.33181720605011611</v>
      </c>
      <c r="G780" s="84">
        <f t="shared" ca="1" si="37"/>
        <v>382.27204423508124</v>
      </c>
      <c r="H780" s="58">
        <f t="shared" ca="1" si="38"/>
        <v>0.33181720605011605</v>
      </c>
    </row>
    <row r="781" spans="5:8" x14ac:dyDescent="0.25">
      <c r="E781" s="84">
        <v>779</v>
      </c>
      <c r="F781" s="84">
        <f t="shared" ca="1" si="36"/>
        <v>0.84629359721910447</v>
      </c>
      <c r="G781" s="84">
        <f t="shared" ca="1" si="37"/>
        <v>745.91991583759238</v>
      </c>
      <c r="H781" s="58">
        <f t="shared" ca="1" si="38"/>
        <v>0.84629359721910435</v>
      </c>
    </row>
    <row r="782" spans="5:8" x14ac:dyDescent="0.25">
      <c r="E782" s="84">
        <v>780</v>
      </c>
      <c r="F782" s="84">
        <f t="shared" ca="1" si="36"/>
        <v>0.6041531074740607</v>
      </c>
      <c r="G782" s="84">
        <f t="shared" ca="1" si="37"/>
        <v>572.90717523184253</v>
      </c>
      <c r="H782" s="58">
        <f t="shared" ca="1" si="38"/>
        <v>0.6041531074740607</v>
      </c>
    </row>
    <row r="783" spans="5:8" x14ac:dyDescent="0.25">
      <c r="E783" s="84">
        <v>781</v>
      </c>
      <c r="F783" s="84">
        <f t="shared" ca="1" si="36"/>
        <v>8.9558818544477559E-2</v>
      </c>
      <c r="G783" s="84">
        <f t="shared" ca="1" si="37"/>
        <v>212.69117298113429</v>
      </c>
      <c r="H783" s="58">
        <f t="shared" ca="1" si="38"/>
        <v>8.9558818544477559E-2</v>
      </c>
    </row>
    <row r="784" spans="5:8" x14ac:dyDescent="0.25">
      <c r="E784" s="84">
        <v>782</v>
      </c>
      <c r="F784" s="84">
        <f t="shared" ca="1" si="36"/>
        <v>0.90147613246867409</v>
      </c>
      <c r="G784" s="84">
        <f t="shared" ca="1" si="37"/>
        <v>796.5791938784115</v>
      </c>
      <c r="H784" s="58">
        <f t="shared" ca="1" si="38"/>
        <v>0.90147613246867409</v>
      </c>
    </row>
    <row r="785" spans="5:8" x14ac:dyDescent="0.25">
      <c r="E785" s="84">
        <v>783</v>
      </c>
      <c r="F785" s="84">
        <f t="shared" ca="1" si="36"/>
        <v>0.30509102545332201</v>
      </c>
      <c r="G785" s="84">
        <f t="shared" ca="1" si="37"/>
        <v>363.56371781732537</v>
      </c>
      <c r="H785" s="58">
        <f t="shared" ca="1" si="38"/>
        <v>0.30509102545332195</v>
      </c>
    </row>
    <row r="786" spans="5:8" x14ac:dyDescent="0.25">
      <c r="E786" s="84">
        <v>784</v>
      </c>
      <c r="F786" s="84">
        <f t="shared" ca="1" si="36"/>
        <v>0.66258724055470031</v>
      </c>
      <c r="G786" s="84">
        <f t="shared" ca="1" si="37"/>
        <v>613.81106838829021</v>
      </c>
      <c r="H786" s="58">
        <f t="shared" ca="1" si="38"/>
        <v>0.66258724055470031</v>
      </c>
    </row>
    <row r="787" spans="5:8" x14ac:dyDescent="0.25">
      <c r="E787" s="84">
        <v>785</v>
      </c>
      <c r="F787" s="84">
        <f t="shared" ca="1" si="36"/>
        <v>0.11333302001634182</v>
      </c>
      <c r="G787" s="84">
        <f t="shared" ca="1" si="37"/>
        <v>229.33311401143928</v>
      </c>
      <c r="H787" s="58">
        <f t="shared" ca="1" si="38"/>
        <v>0.11333302001634182</v>
      </c>
    </row>
    <row r="788" spans="5:8" x14ac:dyDescent="0.25">
      <c r="E788" s="84">
        <v>786</v>
      </c>
      <c r="F788" s="84">
        <f t="shared" ca="1" si="36"/>
        <v>0.21747291296873228</v>
      </c>
      <c r="G788" s="84">
        <f t="shared" ca="1" si="37"/>
        <v>302.23103907811259</v>
      </c>
      <c r="H788" s="58">
        <f t="shared" ca="1" si="38"/>
        <v>0.21747291296873228</v>
      </c>
    </row>
    <row r="789" spans="5:8" x14ac:dyDescent="0.25">
      <c r="E789" s="84">
        <v>787</v>
      </c>
      <c r="F789" s="84">
        <f t="shared" ca="1" si="36"/>
        <v>1.8676492370053421E-2</v>
      </c>
      <c r="G789" s="84">
        <f t="shared" ca="1" si="37"/>
        <v>151.13422466223068</v>
      </c>
      <c r="H789" s="58">
        <f t="shared" ca="1" si="38"/>
        <v>1.8676492370053428E-2</v>
      </c>
    </row>
    <row r="790" spans="5:8" x14ac:dyDescent="0.25">
      <c r="E790" s="84">
        <v>788</v>
      </c>
      <c r="F790" s="84">
        <f t="shared" ca="1" si="36"/>
        <v>0.29684996997757607</v>
      </c>
      <c r="G790" s="84">
        <f t="shared" ca="1" si="37"/>
        <v>357.79497898430327</v>
      </c>
      <c r="H790" s="58">
        <f t="shared" ca="1" si="38"/>
        <v>0.29684996997757612</v>
      </c>
    </row>
    <row r="791" spans="5:8" x14ac:dyDescent="0.25">
      <c r="E791" s="84">
        <v>789</v>
      </c>
      <c r="F791" s="84">
        <f t="shared" ca="1" si="36"/>
        <v>0.35277987055152327</v>
      </c>
      <c r="G791" s="84">
        <f t="shared" ca="1" si="37"/>
        <v>396.94590938606632</v>
      </c>
      <c r="H791" s="58">
        <f t="shared" ca="1" si="38"/>
        <v>0.35277987055152332</v>
      </c>
    </row>
    <row r="792" spans="5:8" x14ac:dyDescent="0.25">
      <c r="E792" s="84">
        <v>790</v>
      </c>
      <c r="F792" s="84">
        <f t="shared" ca="1" si="36"/>
        <v>0.2418153553516752</v>
      </c>
      <c r="G792" s="84">
        <f t="shared" ca="1" si="37"/>
        <v>319.27074874617267</v>
      </c>
      <c r="H792" s="58">
        <f t="shared" ca="1" si="38"/>
        <v>0.24181535535167525</v>
      </c>
    </row>
    <row r="793" spans="5:8" x14ac:dyDescent="0.25">
      <c r="E793" s="84">
        <v>791</v>
      </c>
      <c r="F793" s="84">
        <f t="shared" ca="1" si="36"/>
        <v>0.34959497412052876</v>
      </c>
      <c r="G793" s="84">
        <f t="shared" ca="1" si="37"/>
        <v>394.71648188437013</v>
      </c>
      <c r="H793" s="58">
        <f t="shared" ca="1" si="38"/>
        <v>0.34959497412052876</v>
      </c>
    </row>
    <row r="794" spans="5:8" x14ac:dyDescent="0.25">
      <c r="E794" s="84">
        <v>792</v>
      </c>
      <c r="F794" s="84">
        <f t="shared" ca="1" si="36"/>
        <v>0.76118988955596478</v>
      </c>
      <c r="G794" s="84">
        <f t="shared" ca="1" si="37"/>
        <v>682.83292268917535</v>
      </c>
      <c r="H794" s="58">
        <f t="shared" ca="1" si="38"/>
        <v>0.76118988955596478</v>
      </c>
    </row>
    <row r="795" spans="5:8" x14ac:dyDescent="0.25">
      <c r="E795" s="84">
        <v>793</v>
      </c>
      <c r="F795" s="84">
        <f t="shared" ca="1" si="36"/>
        <v>4.1097468888375954E-2</v>
      </c>
      <c r="G795" s="84">
        <f t="shared" ca="1" si="37"/>
        <v>175.85278929856588</v>
      </c>
      <c r="H795" s="58">
        <f t="shared" ca="1" si="38"/>
        <v>4.1097468888375933E-2</v>
      </c>
    </row>
    <row r="796" spans="5:8" x14ac:dyDescent="0.25">
      <c r="E796" s="84">
        <v>794</v>
      </c>
      <c r="F796" s="84">
        <f t="shared" ca="1" si="36"/>
        <v>1.1983102532286072E-2</v>
      </c>
      <c r="G796" s="84">
        <f t="shared" ca="1" si="37"/>
        <v>140.95893497785374</v>
      </c>
      <c r="H796" s="58">
        <f t="shared" ca="1" si="38"/>
        <v>1.1983102532286077E-2</v>
      </c>
    </row>
    <row r="797" spans="5:8" x14ac:dyDescent="0.25">
      <c r="E797" s="84">
        <v>795</v>
      </c>
      <c r="F797" s="84">
        <f t="shared" ca="1" si="36"/>
        <v>0.47501858078669612</v>
      </c>
      <c r="G797" s="84">
        <f t="shared" ca="1" si="37"/>
        <v>482.51300655068729</v>
      </c>
      <c r="H797" s="58">
        <f t="shared" ca="1" si="38"/>
        <v>0.47501858078669612</v>
      </c>
    </row>
    <row r="798" spans="5:8" x14ac:dyDescent="0.25">
      <c r="E798" s="84">
        <v>796</v>
      </c>
      <c r="F798" s="84">
        <f t="shared" ca="1" si="36"/>
        <v>0.27866697191741097</v>
      </c>
      <c r="G798" s="84">
        <f t="shared" ca="1" si="37"/>
        <v>345.06688034218769</v>
      </c>
      <c r="H798" s="58">
        <f t="shared" ca="1" si="38"/>
        <v>0.27866697191741097</v>
      </c>
    </row>
    <row r="799" spans="5:8" x14ac:dyDescent="0.25">
      <c r="E799" s="84">
        <v>797</v>
      </c>
      <c r="F799" s="84">
        <f t="shared" ca="1" si="36"/>
        <v>0.91641245443552721</v>
      </c>
      <c r="G799" s="84">
        <f t="shared" ca="1" si="37"/>
        <v>812.63199542857228</v>
      </c>
      <c r="H799" s="58">
        <f t="shared" ca="1" si="38"/>
        <v>0.91641245443552721</v>
      </c>
    </row>
    <row r="800" spans="5:8" x14ac:dyDescent="0.25">
      <c r="E800" s="84">
        <v>798</v>
      </c>
      <c r="F800" s="84">
        <f t="shared" ca="1" si="36"/>
        <v>0.72079724797807654</v>
      </c>
      <c r="G800" s="84">
        <f t="shared" ca="1" si="37"/>
        <v>654.55807358465358</v>
      </c>
      <c r="H800" s="58">
        <f t="shared" ca="1" si="38"/>
        <v>0.72079724797807654</v>
      </c>
    </row>
    <row r="801" spans="5:8" x14ac:dyDescent="0.25">
      <c r="E801" s="84">
        <v>799</v>
      </c>
      <c r="F801" s="84">
        <f t="shared" ca="1" si="36"/>
        <v>0.69693776779290928</v>
      </c>
      <c r="G801" s="84">
        <f t="shared" ca="1" si="37"/>
        <v>637.85643745503648</v>
      </c>
      <c r="H801" s="58">
        <f t="shared" ca="1" si="38"/>
        <v>0.69693776779290928</v>
      </c>
    </row>
    <row r="802" spans="5:8" x14ac:dyDescent="0.25">
      <c r="E802" s="84">
        <v>800</v>
      </c>
      <c r="F802" s="84">
        <f t="shared" ca="1" si="36"/>
        <v>0.31513006002189925</v>
      </c>
      <c r="G802" s="84">
        <f t="shared" ca="1" si="37"/>
        <v>370.59104201532944</v>
      </c>
      <c r="H802" s="58">
        <f t="shared" ca="1" si="38"/>
        <v>0.31513006002189919</v>
      </c>
    </row>
    <row r="803" spans="5:8" x14ac:dyDescent="0.25">
      <c r="E803" s="84">
        <v>801</v>
      </c>
      <c r="F803" s="84">
        <f t="shared" ca="1" si="36"/>
        <v>0.26630808006560092</v>
      </c>
      <c r="G803" s="84">
        <f t="shared" ca="1" si="37"/>
        <v>336.41565604592063</v>
      </c>
      <c r="H803" s="58">
        <f t="shared" ca="1" si="38"/>
        <v>0.26630808006560092</v>
      </c>
    </row>
    <row r="804" spans="5:8" x14ac:dyDescent="0.25">
      <c r="E804" s="84">
        <v>802</v>
      </c>
      <c r="F804" s="84">
        <f t="shared" ca="1" si="36"/>
        <v>0.12600915013135761</v>
      </c>
      <c r="G804" s="84">
        <f t="shared" ca="1" si="37"/>
        <v>238.20640509195033</v>
      </c>
      <c r="H804" s="58">
        <f t="shared" ca="1" si="38"/>
        <v>0.12600915013135761</v>
      </c>
    </row>
    <row r="805" spans="5:8" x14ac:dyDescent="0.25">
      <c r="E805" s="84">
        <v>803</v>
      </c>
      <c r="F805" s="84">
        <f t="shared" ca="1" si="36"/>
        <v>0.43541319926175381</v>
      </c>
      <c r="G805" s="84">
        <f t="shared" ca="1" si="37"/>
        <v>454.78923948322768</v>
      </c>
      <c r="H805" s="58">
        <f t="shared" ca="1" si="38"/>
        <v>0.43541319926175381</v>
      </c>
    </row>
    <row r="806" spans="5:8" x14ac:dyDescent="0.25">
      <c r="E806" s="84">
        <v>804</v>
      </c>
      <c r="F806" s="84">
        <f t="shared" ca="1" si="36"/>
        <v>0.47926220209938442</v>
      </c>
      <c r="G806" s="84">
        <f t="shared" ca="1" si="37"/>
        <v>485.4835414695691</v>
      </c>
      <c r="H806" s="58">
        <f t="shared" ca="1" si="38"/>
        <v>0.47926220209938442</v>
      </c>
    </row>
    <row r="807" spans="5:8" x14ac:dyDescent="0.25">
      <c r="E807" s="84">
        <v>805</v>
      </c>
      <c r="F807" s="84">
        <f t="shared" ca="1" si="36"/>
        <v>0.48901694434725707</v>
      </c>
      <c r="G807" s="84">
        <f t="shared" ca="1" si="37"/>
        <v>492.31186104307994</v>
      </c>
      <c r="H807" s="58">
        <f t="shared" ca="1" si="38"/>
        <v>0.48901694434725707</v>
      </c>
    </row>
    <row r="808" spans="5:8" x14ac:dyDescent="0.25">
      <c r="E808" s="84">
        <v>806</v>
      </c>
      <c r="F808" s="84">
        <f t="shared" ca="1" si="36"/>
        <v>0.31544168269861494</v>
      </c>
      <c r="G808" s="84">
        <f t="shared" ca="1" si="37"/>
        <v>370.80917788903048</v>
      </c>
      <c r="H808" s="58">
        <f t="shared" ca="1" si="38"/>
        <v>0.31544168269861494</v>
      </c>
    </row>
    <row r="809" spans="5:8" x14ac:dyDescent="0.25">
      <c r="E809" s="84">
        <v>807</v>
      </c>
      <c r="F809" s="84">
        <f t="shared" ca="1" si="36"/>
        <v>0.20728509371181492</v>
      </c>
      <c r="G809" s="84">
        <f t="shared" ca="1" si="37"/>
        <v>295.09956559827043</v>
      </c>
      <c r="H809" s="58">
        <f t="shared" ca="1" si="38"/>
        <v>0.20728509371181489</v>
      </c>
    </row>
    <row r="810" spans="5:8" x14ac:dyDescent="0.25">
      <c r="E810" s="84">
        <v>808</v>
      </c>
      <c r="F810" s="84">
        <f t="shared" ca="1" si="36"/>
        <v>0.53204257210690187</v>
      </c>
      <c r="G810" s="84">
        <f t="shared" ca="1" si="37"/>
        <v>522.42980047483138</v>
      </c>
      <c r="H810" s="58">
        <f t="shared" ca="1" si="38"/>
        <v>0.53204257210690198</v>
      </c>
    </row>
    <row r="811" spans="5:8" x14ac:dyDescent="0.25">
      <c r="E811" s="84">
        <v>809</v>
      </c>
      <c r="F811" s="84">
        <f t="shared" ca="1" si="36"/>
        <v>0.51751487982763489</v>
      </c>
      <c r="G811" s="84">
        <f t="shared" ca="1" si="37"/>
        <v>512.26041587934446</v>
      </c>
      <c r="H811" s="58">
        <f t="shared" ca="1" si="38"/>
        <v>0.517514879827635</v>
      </c>
    </row>
    <row r="812" spans="5:8" x14ac:dyDescent="0.25">
      <c r="E812" s="84">
        <v>810</v>
      </c>
      <c r="F812" s="84">
        <f t="shared" ca="1" si="36"/>
        <v>0.76939077392738298</v>
      </c>
      <c r="G812" s="84">
        <f t="shared" ca="1" si="37"/>
        <v>688.57354174916804</v>
      </c>
      <c r="H812" s="58">
        <f t="shared" ca="1" si="38"/>
        <v>0.76939077392738286</v>
      </c>
    </row>
    <row r="813" spans="5:8" x14ac:dyDescent="0.25">
      <c r="E813" s="84">
        <v>811</v>
      </c>
      <c r="F813" s="84">
        <f t="shared" ca="1" si="36"/>
        <v>0.7302445645540766</v>
      </c>
      <c r="G813" s="84">
        <f t="shared" ca="1" si="37"/>
        <v>661.17119518785364</v>
      </c>
      <c r="H813" s="58">
        <f t="shared" ca="1" si="38"/>
        <v>0.7302445645540766</v>
      </c>
    </row>
    <row r="814" spans="5:8" x14ac:dyDescent="0.25">
      <c r="E814" s="84">
        <v>812</v>
      </c>
      <c r="F814" s="84">
        <f t="shared" ca="1" si="36"/>
        <v>0.22667757474487205</v>
      </c>
      <c r="G814" s="84">
        <f t="shared" ca="1" si="37"/>
        <v>308.67430232141044</v>
      </c>
      <c r="H814" s="58">
        <f t="shared" ca="1" si="38"/>
        <v>0.22667757474487205</v>
      </c>
    </row>
    <row r="815" spans="5:8" x14ac:dyDescent="0.25">
      <c r="E815" s="84">
        <v>813</v>
      </c>
      <c r="F815" s="84">
        <f t="shared" ca="1" si="36"/>
        <v>0.80758096081680353</v>
      </c>
      <c r="G815" s="84">
        <f t="shared" ca="1" si="37"/>
        <v>715.71845565189687</v>
      </c>
      <c r="H815" s="58">
        <f t="shared" ca="1" si="38"/>
        <v>0.80758096081680353</v>
      </c>
    </row>
    <row r="816" spans="5:8" x14ac:dyDescent="0.25">
      <c r="E816" s="84">
        <v>814</v>
      </c>
      <c r="F816" s="84">
        <f t="shared" ca="1" si="36"/>
        <v>0.99857034541042744</v>
      </c>
      <c r="G816" s="84">
        <f t="shared" ca="1" si="37"/>
        <v>975.49581816055729</v>
      </c>
      <c r="H816" s="58">
        <f t="shared" ca="1" si="38"/>
        <v>0.99857034541042744</v>
      </c>
    </row>
    <row r="817" spans="5:8" x14ac:dyDescent="0.25">
      <c r="E817" s="84">
        <v>815</v>
      </c>
      <c r="F817" s="84">
        <f t="shared" ca="1" si="36"/>
        <v>0.18204925369609615</v>
      </c>
      <c r="G817" s="84">
        <f t="shared" ca="1" si="37"/>
        <v>277.43447758726734</v>
      </c>
      <c r="H817" s="58">
        <f t="shared" ca="1" si="38"/>
        <v>0.1820492536960962</v>
      </c>
    </row>
    <row r="818" spans="5:8" x14ac:dyDescent="0.25">
      <c r="E818" s="84">
        <v>816</v>
      </c>
      <c r="F818" s="84">
        <f t="shared" ca="1" si="36"/>
        <v>0.77565473583758637</v>
      </c>
      <c r="G818" s="84">
        <f t="shared" ca="1" si="37"/>
        <v>692.95831508631045</v>
      </c>
      <c r="H818" s="58">
        <f t="shared" ca="1" si="38"/>
        <v>0.77565473583758637</v>
      </c>
    </row>
    <row r="819" spans="5:8" x14ac:dyDescent="0.25">
      <c r="E819" s="84">
        <v>817</v>
      </c>
      <c r="F819" s="84">
        <f t="shared" ca="1" si="36"/>
        <v>0.26015326359078716</v>
      </c>
      <c r="G819" s="84">
        <f t="shared" ca="1" si="37"/>
        <v>332.10728451355101</v>
      </c>
      <c r="H819" s="58">
        <f t="shared" ca="1" si="38"/>
        <v>0.26015326359078716</v>
      </c>
    </row>
    <row r="820" spans="5:8" x14ac:dyDescent="0.25">
      <c r="E820" s="84">
        <v>818</v>
      </c>
      <c r="F820" s="84">
        <f t="shared" ca="1" si="36"/>
        <v>9.910844363346849E-2</v>
      </c>
      <c r="G820" s="84">
        <f t="shared" ca="1" si="37"/>
        <v>219.37591054342795</v>
      </c>
      <c r="H820" s="58">
        <f t="shared" ca="1" si="38"/>
        <v>9.9108443633468504E-2</v>
      </c>
    </row>
    <row r="821" spans="5:8" x14ac:dyDescent="0.25">
      <c r="E821" s="84">
        <v>819</v>
      </c>
      <c r="F821" s="84">
        <f t="shared" ca="1" si="36"/>
        <v>0.71661807915173115</v>
      </c>
      <c r="G821" s="84">
        <f t="shared" ca="1" si="37"/>
        <v>651.63265540621182</v>
      </c>
      <c r="H821" s="58">
        <f t="shared" ca="1" si="38"/>
        <v>0.71661807915173115</v>
      </c>
    </row>
    <row r="822" spans="5:8" x14ac:dyDescent="0.25">
      <c r="E822" s="84">
        <v>820</v>
      </c>
      <c r="F822" s="84">
        <f t="shared" ca="1" si="36"/>
        <v>0.34649291508301239</v>
      </c>
      <c r="G822" s="84">
        <f t="shared" ca="1" si="37"/>
        <v>392.54504055810867</v>
      </c>
      <c r="H822" s="58">
        <f t="shared" ca="1" si="38"/>
        <v>0.34649291508301239</v>
      </c>
    </row>
    <row r="823" spans="5:8" x14ac:dyDescent="0.25">
      <c r="E823" s="84">
        <v>821</v>
      </c>
      <c r="F823" s="84">
        <f t="shared" ca="1" si="36"/>
        <v>0.53422118731904888</v>
      </c>
      <c r="G823" s="84">
        <f t="shared" ca="1" si="37"/>
        <v>523.9548311233342</v>
      </c>
      <c r="H823" s="58">
        <f t="shared" ca="1" si="38"/>
        <v>0.53422118731904888</v>
      </c>
    </row>
    <row r="824" spans="5:8" x14ac:dyDescent="0.25">
      <c r="E824" s="84">
        <v>822</v>
      </c>
      <c r="F824" s="84">
        <f t="shared" ca="1" si="36"/>
        <v>0.1506403888214648</v>
      </c>
      <c r="G824" s="84">
        <f t="shared" ca="1" si="37"/>
        <v>255.44827217502535</v>
      </c>
      <c r="H824" s="58">
        <f t="shared" ca="1" si="38"/>
        <v>0.1506403888214648</v>
      </c>
    </row>
    <row r="825" spans="5:8" x14ac:dyDescent="0.25">
      <c r="E825" s="84">
        <v>823</v>
      </c>
      <c r="F825" s="84">
        <f t="shared" ca="1" si="36"/>
        <v>0.32795166141717191</v>
      </c>
      <c r="G825" s="84">
        <f t="shared" ca="1" si="37"/>
        <v>379.56616299202034</v>
      </c>
      <c r="H825" s="58">
        <f t="shared" ca="1" si="38"/>
        <v>0.32795166141717191</v>
      </c>
    </row>
    <row r="826" spans="5:8" x14ac:dyDescent="0.25">
      <c r="E826" s="84">
        <v>824</v>
      </c>
      <c r="F826" s="84">
        <f t="shared" ca="1" si="36"/>
        <v>0.31663251478723997</v>
      </c>
      <c r="G826" s="84">
        <f t="shared" ca="1" si="37"/>
        <v>371.64276035106798</v>
      </c>
      <c r="H826" s="58">
        <f t="shared" ca="1" si="38"/>
        <v>0.31663251478723997</v>
      </c>
    </row>
    <row r="827" spans="5:8" x14ac:dyDescent="0.25">
      <c r="E827" s="84">
        <v>825</v>
      </c>
      <c r="F827" s="84">
        <f t="shared" ca="1" si="36"/>
        <v>0.10823888561386541</v>
      </c>
      <c r="G827" s="84">
        <f t="shared" ca="1" si="37"/>
        <v>225.76721992970579</v>
      </c>
      <c r="H827" s="58">
        <f t="shared" ca="1" si="38"/>
        <v>0.10823888561386541</v>
      </c>
    </row>
    <row r="828" spans="5:8" x14ac:dyDescent="0.25">
      <c r="E828" s="84">
        <v>826</v>
      </c>
      <c r="F828" s="84">
        <f t="shared" ca="1" si="36"/>
        <v>0.92656885632693842</v>
      </c>
      <c r="G828" s="84">
        <f t="shared" ca="1" si="37"/>
        <v>824.38371276363387</v>
      </c>
      <c r="H828" s="58">
        <f t="shared" ca="1" si="38"/>
        <v>0.92656885632693842</v>
      </c>
    </row>
    <row r="829" spans="5:8" x14ac:dyDescent="0.25">
      <c r="E829" s="84">
        <v>827</v>
      </c>
      <c r="F829" s="84">
        <f t="shared" ca="1" si="36"/>
        <v>0.45707219885393857</v>
      </c>
      <c r="G829" s="84">
        <f t="shared" ca="1" si="37"/>
        <v>469.950539197757</v>
      </c>
      <c r="H829" s="58">
        <f t="shared" ca="1" si="38"/>
        <v>0.45707219885393857</v>
      </c>
    </row>
    <row r="830" spans="5:8" x14ac:dyDescent="0.25">
      <c r="E830" s="84">
        <v>828</v>
      </c>
      <c r="F830" s="84">
        <f t="shared" ca="1" si="36"/>
        <v>0.64061855546203417</v>
      </c>
      <c r="G830" s="84">
        <f t="shared" ca="1" si="37"/>
        <v>598.4329888234239</v>
      </c>
      <c r="H830" s="58">
        <f t="shared" ca="1" si="38"/>
        <v>0.64061855546203417</v>
      </c>
    </row>
    <row r="831" spans="5:8" x14ac:dyDescent="0.25">
      <c r="E831" s="84">
        <v>829</v>
      </c>
      <c r="F831" s="84">
        <f t="shared" ca="1" si="36"/>
        <v>0.119324523680296</v>
      </c>
      <c r="G831" s="84">
        <f t="shared" ca="1" si="37"/>
        <v>233.52716657620721</v>
      </c>
      <c r="H831" s="58">
        <f t="shared" ca="1" si="38"/>
        <v>0.11932452368029602</v>
      </c>
    </row>
    <row r="832" spans="5:8" x14ac:dyDescent="0.25">
      <c r="E832" s="84">
        <v>830</v>
      </c>
      <c r="F832" s="84">
        <f t="shared" ca="1" si="36"/>
        <v>0.24653558356345595</v>
      </c>
      <c r="G832" s="84">
        <f t="shared" ca="1" si="37"/>
        <v>322.57490849441916</v>
      </c>
      <c r="H832" s="58">
        <f t="shared" ca="1" si="38"/>
        <v>0.24653558356345595</v>
      </c>
    </row>
    <row r="833" spans="5:8" x14ac:dyDescent="0.25">
      <c r="E833" s="84">
        <v>831</v>
      </c>
      <c r="F833" s="84">
        <f t="shared" ca="1" si="36"/>
        <v>7.1750558655916508E-2</v>
      </c>
      <c r="G833" s="84">
        <f t="shared" ca="1" si="37"/>
        <v>200.22539105914154</v>
      </c>
      <c r="H833" s="58">
        <f t="shared" ca="1" si="38"/>
        <v>7.1750558655916494E-2</v>
      </c>
    </row>
    <row r="834" spans="5:8" x14ac:dyDescent="0.25">
      <c r="E834" s="84">
        <v>832</v>
      </c>
      <c r="F834" s="84">
        <f t="shared" ca="1" si="36"/>
        <v>0.81499917824490964</v>
      </c>
      <c r="G834" s="84">
        <f t="shared" ca="1" si="37"/>
        <v>721.25218361906764</v>
      </c>
      <c r="H834" s="58">
        <f t="shared" ca="1" si="38"/>
        <v>0.81499917824490953</v>
      </c>
    </row>
    <row r="835" spans="5:8" x14ac:dyDescent="0.25">
      <c r="E835" s="84">
        <v>833</v>
      </c>
      <c r="F835" s="84">
        <f t="shared" ref="F835:F898" ca="1" si="39">RAND()</f>
        <v>0.1561110863579096</v>
      </c>
      <c r="G835" s="84">
        <f t="shared" ca="1" si="37"/>
        <v>259.27776045053673</v>
      </c>
      <c r="H835" s="58">
        <f t="shared" ca="1" si="38"/>
        <v>0.15611108635790963</v>
      </c>
    </row>
    <row r="836" spans="5:8" x14ac:dyDescent="0.25">
      <c r="E836" s="84">
        <v>834</v>
      </c>
      <c r="F836" s="84">
        <f t="shared" ca="1" si="39"/>
        <v>0.74429854011243668</v>
      </c>
      <c r="G836" s="84">
        <f t="shared" ref="G836:G899" ca="1" si="40">IF(F836&lt;(($C$3-$C$2)/($C$5+$C$4-$C$3-$C$2)),$C$2+SQRT(F836*($C$5+$C$4-$C$3-$C$2)*($C$3-$C$2)),IF(F836&lt;1-(($C$5-$C$4)/($C$5+$C$4-$C$3-$C$2)),(F836*($C$5+$C$4-$C$3-$C$2)+$C$2+$C$3)/2,$C$5-SQRT((1-F836)*($C$5+$C$4-$C$3-$C$2)*($C$5-$C$4))))</f>
        <v>671.0089780787057</v>
      </c>
      <c r="H836" s="58">
        <f t="shared" ref="H836:H899" ca="1" si="41">IF(G836&lt;$C$3,(1/($C$5+$C$4-$C$3-$C$2))*(1/($C$3-$C$2))*(G836-$C$2)^2,IF(G836&lt;$C$4,(1/($C$5+$C$4-$C$3-$C$2))*(2*G836-$C$2-$C$3),1-(1/($C$5+$C$4-$C$3-$C$2))*(1/($C$5-$C$4))*($C$5-G836)^2))</f>
        <v>0.74429854011243668</v>
      </c>
    </row>
    <row r="837" spans="5:8" x14ac:dyDescent="0.25">
      <c r="E837" s="84">
        <v>835</v>
      </c>
      <c r="F837" s="84">
        <f t="shared" ca="1" si="39"/>
        <v>0.22156891618950558</v>
      </c>
      <c r="G837" s="84">
        <f t="shared" ca="1" si="40"/>
        <v>305.09824133265391</v>
      </c>
      <c r="H837" s="58">
        <f t="shared" ca="1" si="41"/>
        <v>0.22156891618950558</v>
      </c>
    </row>
    <row r="838" spans="5:8" x14ac:dyDescent="0.25">
      <c r="E838" s="84">
        <v>836</v>
      </c>
      <c r="F838" s="84">
        <f t="shared" ca="1" si="39"/>
        <v>0.23181997238839236</v>
      </c>
      <c r="G838" s="84">
        <f t="shared" ca="1" si="40"/>
        <v>312.27398067187465</v>
      </c>
      <c r="H838" s="58">
        <f t="shared" ca="1" si="41"/>
        <v>0.23181997238839236</v>
      </c>
    </row>
    <row r="839" spans="5:8" x14ac:dyDescent="0.25">
      <c r="E839" s="84">
        <v>837</v>
      </c>
      <c r="F839" s="84">
        <f t="shared" ca="1" si="39"/>
        <v>0.18663483613016962</v>
      </c>
      <c r="G839" s="84">
        <f t="shared" ca="1" si="40"/>
        <v>280.64438529111874</v>
      </c>
      <c r="H839" s="58">
        <f t="shared" ca="1" si="41"/>
        <v>0.18663483613016962</v>
      </c>
    </row>
    <row r="840" spans="5:8" x14ac:dyDescent="0.25">
      <c r="E840" s="84">
        <v>838</v>
      </c>
      <c r="F840" s="84">
        <f t="shared" ca="1" si="39"/>
        <v>0.49225444966958432</v>
      </c>
      <c r="G840" s="84">
        <f t="shared" ca="1" si="40"/>
        <v>494.57811476870904</v>
      </c>
      <c r="H840" s="58">
        <f t="shared" ca="1" si="41"/>
        <v>0.49225444966958437</v>
      </c>
    </row>
    <row r="841" spans="5:8" x14ac:dyDescent="0.25">
      <c r="E841" s="84">
        <v>839</v>
      </c>
      <c r="F841" s="84">
        <f t="shared" ca="1" si="39"/>
        <v>0.55893862699470609</v>
      </c>
      <c r="G841" s="84">
        <f t="shared" ca="1" si="40"/>
        <v>541.25703889629426</v>
      </c>
      <c r="H841" s="58">
        <f t="shared" ca="1" si="41"/>
        <v>0.55893862699470609</v>
      </c>
    </row>
    <row r="842" spans="5:8" x14ac:dyDescent="0.25">
      <c r="E842" s="84">
        <v>840</v>
      </c>
      <c r="F842" s="84">
        <f t="shared" ca="1" si="39"/>
        <v>0.86659964937912792</v>
      </c>
      <c r="G842" s="84">
        <f t="shared" ca="1" si="40"/>
        <v>763.29734420423949</v>
      </c>
      <c r="H842" s="58">
        <f t="shared" ca="1" si="41"/>
        <v>0.86659964937912792</v>
      </c>
    </row>
    <row r="843" spans="5:8" x14ac:dyDescent="0.25">
      <c r="E843" s="84">
        <v>841</v>
      </c>
      <c r="F843" s="84">
        <f t="shared" ca="1" si="39"/>
        <v>0.62059538328247954</v>
      </c>
      <c r="G843" s="84">
        <f t="shared" ca="1" si="40"/>
        <v>584.41676829773564</v>
      </c>
      <c r="H843" s="58">
        <f t="shared" ca="1" si="41"/>
        <v>0.62059538328247954</v>
      </c>
    </row>
    <row r="844" spans="5:8" x14ac:dyDescent="0.25">
      <c r="E844" s="84">
        <v>842</v>
      </c>
      <c r="F844" s="84">
        <f t="shared" ca="1" si="39"/>
        <v>0.2095351116223978</v>
      </c>
      <c r="G844" s="84">
        <f t="shared" ca="1" si="40"/>
        <v>296.67457813567842</v>
      </c>
      <c r="H844" s="58">
        <f t="shared" ca="1" si="41"/>
        <v>0.20953511162239774</v>
      </c>
    </row>
    <row r="845" spans="5:8" x14ac:dyDescent="0.25">
      <c r="E845" s="84">
        <v>843</v>
      </c>
      <c r="F845" s="84">
        <f t="shared" ca="1" si="39"/>
        <v>0.84841751056864811</v>
      </c>
      <c r="G845" s="84">
        <f t="shared" ca="1" si="40"/>
        <v>747.68146013190426</v>
      </c>
      <c r="H845" s="58">
        <f t="shared" ca="1" si="41"/>
        <v>0.848417510568648</v>
      </c>
    </row>
    <row r="846" spans="5:8" x14ac:dyDescent="0.25">
      <c r="E846" s="84">
        <v>844</v>
      </c>
      <c r="F846" s="84">
        <f t="shared" ca="1" si="39"/>
        <v>0.92906522932610969</v>
      </c>
      <c r="G846" s="84">
        <f t="shared" ca="1" si="40"/>
        <v>827.39465917001894</v>
      </c>
      <c r="H846" s="58">
        <f t="shared" ca="1" si="41"/>
        <v>0.92906522932610969</v>
      </c>
    </row>
    <row r="847" spans="5:8" x14ac:dyDescent="0.25">
      <c r="E847" s="84">
        <v>845</v>
      </c>
      <c r="F847" s="84">
        <f t="shared" ca="1" si="39"/>
        <v>2.5800888325091087E-2</v>
      </c>
      <c r="G847" s="84">
        <f t="shared" ca="1" si="40"/>
        <v>160.10095145264134</v>
      </c>
      <c r="H847" s="58">
        <f t="shared" ca="1" si="41"/>
        <v>2.5800888325091077E-2</v>
      </c>
    </row>
    <row r="848" spans="5:8" x14ac:dyDescent="0.25">
      <c r="E848" s="84">
        <v>846</v>
      </c>
      <c r="F848" s="84">
        <f t="shared" ca="1" si="39"/>
        <v>0.31464947266763721</v>
      </c>
      <c r="G848" s="84">
        <f t="shared" ca="1" si="40"/>
        <v>370.25463086734601</v>
      </c>
      <c r="H848" s="58">
        <f t="shared" ca="1" si="41"/>
        <v>0.31464947266763715</v>
      </c>
    </row>
    <row r="849" spans="5:8" x14ac:dyDescent="0.25">
      <c r="E849" s="84">
        <v>847</v>
      </c>
      <c r="F849" s="84">
        <f t="shared" ca="1" si="39"/>
        <v>0.30152540240729464</v>
      </c>
      <c r="G849" s="84">
        <f t="shared" ca="1" si="40"/>
        <v>361.06778168510624</v>
      </c>
      <c r="H849" s="58">
        <f t="shared" ca="1" si="41"/>
        <v>0.30152540240729464</v>
      </c>
    </row>
    <row r="850" spans="5:8" x14ac:dyDescent="0.25">
      <c r="E850" s="84">
        <v>848</v>
      </c>
      <c r="F850" s="84">
        <f t="shared" ca="1" si="39"/>
        <v>0.98622172778287553</v>
      </c>
      <c r="G850" s="84">
        <f t="shared" ca="1" si="40"/>
        <v>923.92849198818078</v>
      </c>
      <c r="H850" s="58">
        <f t="shared" ca="1" si="41"/>
        <v>0.98622172778287553</v>
      </c>
    </row>
    <row r="851" spans="5:8" x14ac:dyDescent="0.25">
      <c r="E851" s="84">
        <v>849</v>
      </c>
      <c r="F851" s="84">
        <f t="shared" ca="1" si="39"/>
        <v>0.57749113629785154</v>
      </c>
      <c r="G851" s="84">
        <f t="shared" ca="1" si="40"/>
        <v>554.243795408496</v>
      </c>
      <c r="H851" s="58">
        <f t="shared" ca="1" si="41"/>
        <v>0.57749113629785143</v>
      </c>
    </row>
    <row r="852" spans="5:8" x14ac:dyDescent="0.25">
      <c r="E852" s="84">
        <v>850</v>
      </c>
      <c r="F852" s="84">
        <f t="shared" ca="1" si="39"/>
        <v>7.7904141451844766E-2</v>
      </c>
      <c r="G852" s="84">
        <f t="shared" ca="1" si="40"/>
        <v>204.53289901629134</v>
      </c>
      <c r="H852" s="58">
        <f t="shared" ca="1" si="41"/>
        <v>7.7904141451844766E-2</v>
      </c>
    </row>
    <row r="853" spans="5:8" x14ac:dyDescent="0.25">
      <c r="E853" s="84">
        <v>851</v>
      </c>
      <c r="F853" s="84">
        <f t="shared" ca="1" si="39"/>
        <v>9.6509323260657753E-2</v>
      </c>
      <c r="G853" s="84">
        <f t="shared" ca="1" si="40"/>
        <v>217.55652628246042</v>
      </c>
      <c r="H853" s="58">
        <f t="shared" ca="1" si="41"/>
        <v>9.6509323260657753E-2</v>
      </c>
    </row>
    <row r="854" spans="5:8" x14ac:dyDescent="0.25">
      <c r="E854" s="84">
        <v>852</v>
      </c>
      <c r="F854" s="84">
        <f t="shared" ca="1" si="39"/>
        <v>0.4579721579581244</v>
      </c>
      <c r="G854" s="84">
        <f t="shared" ca="1" si="40"/>
        <v>470.58051057068707</v>
      </c>
      <c r="H854" s="58">
        <f t="shared" ca="1" si="41"/>
        <v>0.4579721579581244</v>
      </c>
    </row>
    <row r="855" spans="5:8" x14ac:dyDescent="0.25">
      <c r="E855" s="84">
        <v>853</v>
      </c>
      <c r="F855" s="84">
        <f t="shared" ca="1" si="39"/>
        <v>0.22923356824970986</v>
      </c>
      <c r="G855" s="84">
        <f t="shared" ca="1" si="40"/>
        <v>310.46349777479691</v>
      </c>
      <c r="H855" s="58">
        <f t="shared" ca="1" si="41"/>
        <v>0.22923356824970986</v>
      </c>
    </row>
    <row r="856" spans="5:8" x14ac:dyDescent="0.25">
      <c r="E856" s="84">
        <v>854</v>
      </c>
      <c r="F856" s="84">
        <f t="shared" ca="1" si="39"/>
        <v>0.58064920637287032</v>
      </c>
      <c r="G856" s="84">
        <f t="shared" ca="1" si="40"/>
        <v>556.45444446100919</v>
      </c>
      <c r="H856" s="58">
        <f t="shared" ca="1" si="41"/>
        <v>0.58064920637287032</v>
      </c>
    </row>
    <row r="857" spans="5:8" x14ac:dyDescent="0.25">
      <c r="E857" s="84">
        <v>855</v>
      </c>
      <c r="F857" s="84">
        <f t="shared" ca="1" si="39"/>
        <v>0.25523050700293548</v>
      </c>
      <c r="G857" s="84">
        <f t="shared" ca="1" si="40"/>
        <v>328.66135490205482</v>
      </c>
      <c r="H857" s="58">
        <f t="shared" ca="1" si="41"/>
        <v>0.25523050700293548</v>
      </c>
    </row>
    <row r="858" spans="5:8" x14ac:dyDescent="0.25">
      <c r="E858" s="84">
        <v>856</v>
      </c>
      <c r="F858" s="84">
        <f t="shared" ca="1" si="39"/>
        <v>4.7669727550837981E-2</v>
      </c>
      <c r="G858" s="84">
        <f t="shared" ca="1" si="40"/>
        <v>181.69309552904281</v>
      </c>
      <c r="H858" s="58">
        <f t="shared" ca="1" si="41"/>
        <v>4.7669727550837961E-2</v>
      </c>
    </row>
    <row r="859" spans="5:8" x14ac:dyDescent="0.25">
      <c r="E859" s="84">
        <v>857</v>
      </c>
      <c r="F859" s="84">
        <f t="shared" ca="1" si="39"/>
        <v>0.98008817155819061</v>
      </c>
      <c r="G859" s="84">
        <f t="shared" ca="1" si="40"/>
        <v>908.55073567513</v>
      </c>
      <c r="H859" s="58">
        <f t="shared" ca="1" si="41"/>
        <v>0.98008817155819061</v>
      </c>
    </row>
    <row r="860" spans="5:8" x14ac:dyDescent="0.25">
      <c r="E860" s="84">
        <v>858</v>
      </c>
      <c r="F860" s="84">
        <f t="shared" ca="1" si="39"/>
        <v>0.8538575318828443</v>
      </c>
      <c r="G860" s="84">
        <f t="shared" ca="1" si="40"/>
        <v>752.2504558849696</v>
      </c>
      <c r="H860" s="58">
        <f t="shared" ca="1" si="41"/>
        <v>0.8538575318828443</v>
      </c>
    </row>
    <row r="861" spans="5:8" x14ac:dyDescent="0.25">
      <c r="E861" s="84">
        <v>859</v>
      </c>
      <c r="F861" s="84">
        <f t="shared" ca="1" si="39"/>
        <v>0.76714579912573655</v>
      </c>
      <c r="G861" s="84">
        <f t="shared" ca="1" si="40"/>
        <v>687.0020593880156</v>
      </c>
      <c r="H861" s="58">
        <f t="shared" ca="1" si="41"/>
        <v>0.76714579912573655</v>
      </c>
    </row>
    <row r="862" spans="5:8" x14ac:dyDescent="0.25">
      <c r="E862" s="84">
        <v>860</v>
      </c>
      <c r="F862" s="84">
        <f t="shared" ca="1" si="39"/>
        <v>6.8021153391260247E-2</v>
      </c>
      <c r="G862" s="84">
        <f t="shared" ca="1" si="40"/>
        <v>197.58566223978005</v>
      </c>
      <c r="H862" s="58">
        <f t="shared" ca="1" si="41"/>
        <v>6.8021153391260233E-2</v>
      </c>
    </row>
    <row r="863" spans="5:8" x14ac:dyDescent="0.25">
      <c r="E863" s="84">
        <v>861</v>
      </c>
      <c r="F863" s="84">
        <f t="shared" ca="1" si="39"/>
        <v>7.346179708357925E-2</v>
      </c>
      <c r="G863" s="84">
        <f t="shared" ca="1" si="40"/>
        <v>201.42325795850547</v>
      </c>
      <c r="H863" s="58">
        <f t="shared" ca="1" si="41"/>
        <v>7.346179708357925E-2</v>
      </c>
    </row>
    <row r="864" spans="5:8" x14ac:dyDescent="0.25">
      <c r="E864" s="84">
        <v>862</v>
      </c>
      <c r="F864" s="84">
        <f t="shared" ca="1" si="39"/>
        <v>0.37290181040751169</v>
      </c>
      <c r="G864" s="84">
        <f t="shared" ca="1" si="40"/>
        <v>411.0312672852582</v>
      </c>
      <c r="H864" s="58">
        <f t="shared" ca="1" si="41"/>
        <v>0.37290181040751169</v>
      </c>
    </row>
    <row r="865" spans="5:8" x14ac:dyDescent="0.25">
      <c r="E865" s="84">
        <v>863</v>
      </c>
      <c r="F865" s="84">
        <f t="shared" ca="1" si="39"/>
        <v>0.62822509837084128</v>
      </c>
      <c r="G865" s="84">
        <f t="shared" ca="1" si="40"/>
        <v>589.7575688595889</v>
      </c>
      <c r="H865" s="58">
        <f t="shared" ca="1" si="41"/>
        <v>0.62822509837084128</v>
      </c>
    </row>
    <row r="866" spans="5:8" x14ac:dyDescent="0.25">
      <c r="E866" s="84">
        <v>864</v>
      </c>
      <c r="F866" s="84">
        <f t="shared" ca="1" si="39"/>
        <v>4.5509377572140353E-2</v>
      </c>
      <c r="G866" s="84">
        <f t="shared" ca="1" si="40"/>
        <v>179.82050400805326</v>
      </c>
      <c r="H866" s="58">
        <f t="shared" ca="1" si="41"/>
        <v>4.5509377572140332E-2</v>
      </c>
    </row>
    <row r="867" spans="5:8" x14ac:dyDescent="0.25">
      <c r="E867" s="84">
        <v>865</v>
      </c>
      <c r="F867" s="84">
        <f t="shared" ca="1" si="39"/>
        <v>0.22019029421470371</v>
      </c>
      <c r="G867" s="84">
        <f t="shared" ca="1" si="40"/>
        <v>304.13320595029256</v>
      </c>
      <c r="H867" s="58">
        <f t="shared" ca="1" si="41"/>
        <v>0.22019029421470365</v>
      </c>
    </row>
    <row r="868" spans="5:8" x14ac:dyDescent="0.25">
      <c r="E868" s="84">
        <v>866</v>
      </c>
      <c r="F868" s="84">
        <f t="shared" ca="1" si="39"/>
        <v>0.10607493913107102</v>
      </c>
      <c r="G868" s="84">
        <f t="shared" ca="1" si="40"/>
        <v>224.25245739174972</v>
      </c>
      <c r="H868" s="58">
        <f t="shared" ca="1" si="41"/>
        <v>0.10607493913107102</v>
      </c>
    </row>
    <row r="869" spans="5:8" x14ac:dyDescent="0.25">
      <c r="E869" s="84">
        <v>867</v>
      </c>
      <c r="F869" s="84">
        <f t="shared" ca="1" si="39"/>
        <v>0.75350788662258616</v>
      </c>
      <c r="G869" s="84">
        <f t="shared" ca="1" si="40"/>
        <v>677.45552063581033</v>
      </c>
      <c r="H869" s="58">
        <f t="shared" ca="1" si="41"/>
        <v>0.75350788662258616</v>
      </c>
    </row>
    <row r="870" spans="5:8" x14ac:dyDescent="0.25">
      <c r="E870" s="84">
        <v>868</v>
      </c>
      <c r="F870" s="84">
        <f t="shared" ca="1" si="39"/>
        <v>0.16400748889774941</v>
      </c>
      <c r="G870" s="84">
        <f t="shared" ca="1" si="40"/>
        <v>264.80524222842462</v>
      </c>
      <c r="H870" s="58">
        <f t="shared" ca="1" si="41"/>
        <v>0.16400748889774946</v>
      </c>
    </row>
    <row r="871" spans="5:8" x14ac:dyDescent="0.25">
      <c r="E871" s="84">
        <v>869</v>
      </c>
      <c r="F871" s="84">
        <f t="shared" ca="1" si="39"/>
        <v>0.32077974527721453</v>
      </c>
      <c r="G871" s="84">
        <f t="shared" ca="1" si="40"/>
        <v>374.54582169405018</v>
      </c>
      <c r="H871" s="58">
        <f t="shared" ca="1" si="41"/>
        <v>0.32077974527721453</v>
      </c>
    </row>
    <row r="872" spans="5:8" x14ac:dyDescent="0.25">
      <c r="E872" s="84">
        <v>870</v>
      </c>
      <c r="F872" s="84">
        <f t="shared" ca="1" si="39"/>
        <v>2.5321792611957106E-2</v>
      </c>
      <c r="G872" s="84">
        <f t="shared" ca="1" si="40"/>
        <v>159.54033058082558</v>
      </c>
      <c r="H872" s="58">
        <f t="shared" ca="1" si="41"/>
        <v>2.5321792611957099E-2</v>
      </c>
    </row>
    <row r="873" spans="5:8" x14ac:dyDescent="0.25">
      <c r="E873" s="84">
        <v>871</v>
      </c>
      <c r="F873" s="84">
        <f t="shared" ca="1" si="39"/>
        <v>0.53072511823415247</v>
      </c>
      <c r="G873" s="84">
        <f t="shared" ca="1" si="40"/>
        <v>521.50758276390673</v>
      </c>
      <c r="H873" s="58">
        <f t="shared" ca="1" si="41"/>
        <v>0.53072511823415247</v>
      </c>
    </row>
    <row r="874" spans="5:8" x14ac:dyDescent="0.25">
      <c r="E874" s="84">
        <v>872</v>
      </c>
      <c r="F874" s="84">
        <f t="shared" ca="1" si="39"/>
        <v>0.29763404103178825</v>
      </c>
      <c r="G874" s="84">
        <f t="shared" ca="1" si="40"/>
        <v>358.34382872225177</v>
      </c>
      <c r="H874" s="58">
        <f t="shared" ca="1" si="41"/>
        <v>0.29763404103178825</v>
      </c>
    </row>
    <row r="875" spans="5:8" x14ac:dyDescent="0.25">
      <c r="E875" s="84">
        <v>873</v>
      </c>
      <c r="F875" s="84">
        <f t="shared" ca="1" si="39"/>
        <v>0.45282740393596199</v>
      </c>
      <c r="G875" s="84">
        <f t="shared" ca="1" si="40"/>
        <v>466.97918275517338</v>
      </c>
      <c r="H875" s="58">
        <f t="shared" ca="1" si="41"/>
        <v>0.45282740393596199</v>
      </c>
    </row>
    <row r="876" spans="5:8" x14ac:dyDescent="0.25">
      <c r="E876" s="84">
        <v>874</v>
      </c>
      <c r="F876" s="84">
        <f t="shared" ca="1" si="39"/>
        <v>0.3489620597909675</v>
      </c>
      <c r="G876" s="84">
        <f t="shared" ca="1" si="40"/>
        <v>394.27344185367724</v>
      </c>
      <c r="H876" s="58">
        <f t="shared" ca="1" si="41"/>
        <v>0.3489620597909675</v>
      </c>
    </row>
    <row r="877" spans="5:8" x14ac:dyDescent="0.25">
      <c r="E877" s="84">
        <v>875</v>
      </c>
      <c r="F877" s="84">
        <f t="shared" ca="1" si="39"/>
        <v>0.67380117889141167</v>
      </c>
      <c r="G877" s="84">
        <f t="shared" ca="1" si="40"/>
        <v>621.66082522398824</v>
      </c>
      <c r="H877" s="58">
        <f t="shared" ca="1" si="41"/>
        <v>0.67380117889141178</v>
      </c>
    </row>
    <row r="878" spans="5:8" x14ac:dyDescent="0.25">
      <c r="E878" s="84">
        <v>876</v>
      </c>
      <c r="F878" s="84">
        <f t="shared" ca="1" si="39"/>
        <v>0.29320244576857102</v>
      </c>
      <c r="G878" s="84">
        <f t="shared" ca="1" si="40"/>
        <v>355.24171203799972</v>
      </c>
      <c r="H878" s="58">
        <f t="shared" ca="1" si="41"/>
        <v>0.29320244576857102</v>
      </c>
    </row>
    <row r="879" spans="5:8" x14ac:dyDescent="0.25">
      <c r="E879" s="84">
        <v>877</v>
      </c>
      <c r="F879" s="84">
        <f t="shared" ca="1" si="39"/>
        <v>0.54677039806743988</v>
      </c>
      <c r="G879" s="84">
        <f t="shared" ca="1" si="40"/>
        <v>532.73927864720793</v>
      </c>
      <c r="H879" s="58">
        <f t="shared" ca="1" si="41"/>
        <v>0.54677039806743988</v>
      </c>
    </row>
    <row r="880" spans="5:8" x14ac:dyDescent="0.25">
      <c r="E880" s="84">
        <v>878</v>
      </c>
      <c r="F880" s="84">
        <f t="shared" ca="1" si="39"/>
        <v>0.24356675923671334</v>
      </c>
      <c r="G880" s="84">
        <f t="shared" ca="1" si="40"/>
        <v>320.49673146569933</v>
      </c>
      <c r="H880" s="58">
        <f t="shared" ca="1" si="41"/>
        <v>0.24356675923671334</v>
      </c>
    </row>
    <row r="881" spans="5:8" x14ac:dyDescent="0.25">
      <c r="E881" s="84">
        <v>879</v>
      </c>
      <c r="F881" s="84">
        <f t="shared" ca="1" si="39"/>
        <v>0.47851084298441371</v>
      </c>
      <c r="G881" s="84">
        <f t="shared" ca="1" si="40"/>
        <v>484.95759008908959</v>
      </c>
      <c r="H881" s="58">
        <f t="shared" ca="1" si="41"/>
        <v>0.47851084298441371</v>
      </c>
    </row>
    <row r="882" spans="5:8" x14ac:dyDescent="0.25">
      <c r="E882" s="84">
        <v>880</v>
      </c>
      <c r="F882" s="84">
        <f t="shared" ca="1" si="39"/>
        <v>0.57187597984944871</v>
      </c>
      <c r="G882" s="84">
        <f t="shared" ca="1" si="40"/>
        <v>550.31318589461409</v>
      </c>
      <c r="H882" s="58">
        <f t="shared" ca="1" si="41"/>
        <v>0.57187597984944871</v>
      </c>
    </row>
    <row r="883" spans="5:8" x14ac:dyDescent="0.25">
      <c r="E883" s="84">
        <v>881</v>
      </c>
      <c r="F883" s="84">
        <f t="shared" ca="1" si="39"/>
        <v>0.11844399614902534</v>
      </c>
      <c r="G883" s="84">
        <f t="shared" ca="1" si="40"/>
        <v>232.91079730431773</v>
      </c>
      <c r="H883" s="58">
        <f t="shared" ca="1" si="41"/>
        <v>0.11844399614902532</v>
      </c>
    </row>
    <row r="884" spans="5:8" x14ac:dyDescent="0.25">
      <c r="E884" s="84">
        <v>882</v>
      </c>
      <c r="F884" s="84">
        <f t="shared" ca="1" si="39"/>
        <v>0.23861422486507833</v>
      </c>
      <c r="G884" s="84">
        <f t="shared" ca="1" si="40"/>
        <v>317.0299574055548</v>
      </c>
      <c r="H884" s="58">
        <f t="shared" ca="1" si="41"/>
        <v>0.23861422486507827</v>
      </c>
    </row>
    <row r="885" spans="5:8" x14ac:dyDescent="0.25">
      <c r="E885" s="84">
        <v>883</v>
      </c>
      <c r="F885" s="84">
        <f t="shared" ca="1" si="39"/>
        <v>0.69543304254093852</v>
      </c>
      <c r="G885" s="84">
        <f t="shared" ca="1" si="40"/>
        <v>636.80312977865697</v>
      </c>
      <c r="H885" s="58">
        <f t="shared" ca="1" si="41"/>
        <v>0.69543304254093852</v>
      </c>
    </row>
    <row r="886" spans="5:8" x14ac:dyDescent="0.25">
      <c r="E886" s="84">
        <v>884</v>
      </c>
      <c r="F886" s="84">
        <f t="shared" ca="1" si="39"/>
        <v>4.1575882599006575E-2</v>
      </c>
      <c r="G886" s="84">
        <f t="shared" ca="1" si="40"/>
        <v>176.29301123865093</v>
      </c>
      <c r="H886" s="58">
        <f t="shared" ca="1" si="41"/>
        <v>4.1575882599006554E-2</v>
      </c>
    </row>
    <row r="887" spans="5:8" x14ac:dyDescent="0.25">
      <c r="E887" s="84">
        <v>885</v>
      </c>
      <c r="F887" s="84">
        <f t="shared" ca="1" si="39"/>
        <v>0.58001229934458487</v>
      </c>
      <c r="G887" s="84">
        <f t="shared" ca="1" si="40"/>
        <v>556.00860954120935</v>
      </c>
      <c r="H887" s="58">
        <f t="shared" ca="1" si="41"/>
        <v>0.58001229934458476</v>
      </c>
    </row>
    <row r="888" spans="5:8" x14ac:dyDescent="0.25">
      <c r="E888" s="84">
        <v>886</v>
      </c>
      <c r="F888" s="84">
        <f t="shared" ca="1" si="39"/>
        <v>7.7484658573867549E-3</v>
      </c>
      <c r="G888" s="84">
        <f t="shared" ca="1" si="40"/>
        <v>132.93607778765022</v>
      </c>
      <c r="H888" s="58">
        <f t="shared" ca="1" si="41"/>
        <v>7.7484658573867592E-3</v>
      </c>
    </row>
    <row r="889" spans="5:8" x14ac:dyDescent="0.25">
      <c r="E889" s="84">
        <v>887</v>
      </c>
      <c r="F889" s="84">
        <f t="shared" ca="1" si="39"/>
        <v>0.31006239736687546</v>
      </c>
      <c r="G889" s="84">
        <f t="shared" ca="1" si="40"/>
        <v>367.0436781568128</v>
      </c>
      <c r="H889" s="58">
        <f t="shared" ca="1" si="41"/>
        <v>0.31006239736687541</v>
      </c>
    </row>
    <row r="890" spans="5:8" x14ac:dyDescent="0.25">
      <c r="E890" s="84">
        <v>888</v>
      </c>
      <c r="F890" s="84">
        <f t="shared" ca="1" si="39"/>
        <v>0.18249003649153417</v>
      </c>
      <c r="G890" s="84">
        <f t="shared" ca="1" si="40"/>
        <v>277.74302554407393</v>
      </c>
      <c r="H890" s="58">
        <f t="shared" ca="1" si="41"/>
        <v>0.1824900364915342</v>
      </c>
    </row>
    <row r="891" spans="5:8" x14ac:dyDescent="0.25">
      <c r="E891" s="84">
        <v>889</v>
      </c>
      <c r="F891" s="84">
        <f t="shared" ca="1" si="39"/>
        <v>0.78261597566626406</v>
      </c>
      <c r="G891" s="84">
        <f t="shared" ca="1" si="40"/>
        <v>697.83118296638486</v>
      </c>
      <c r="H891" s="58">
        <f t="shared" ca="1" si="41"/>
        <v>0.78261597566626406</v>
      </c>
    </row>
    <row r="892" spans="5:8" x14ac:dyDescent="0.25">
      <c r="E892" s="84">
        <v>890</v>
      </c>
      <c r="F892" s="84">
        <f t="shared" ca="1" si="39"/>
        <v>0.98827342192019796</v>
      </c>
      <c r="G892" s="84">
        <f t="shared" ca="1" si="40"/>
        <v>929.82049591571013</v>
      </c>
      <c r="H892" s="58">
        <f t="shared" ca="1" si="41"/>
        <v>0.98827342192019796</v>
      </c>
    </row>
    <row r="893" spans="5:8" x14ac:dyDescent="0.25">
      <c r="E893" s="84">
        <v>891</v>
      </c>
      <c r="F893" s="84">
        <f t="shared" ca="1" si="39"/>
        <v>0.43505264103962449</v>
      </c>
      <c r="G893" s="84">
        <f t="shared" ca="1" si="40"/>
        <v>454.53684872773715</v>
      </c>
      <c r="H893" s="58">
        <f t="shared" ca="1" si="41"/>
        <v>0.43505264103962449</v>
      </c>
    </row>
    <row r="894" spans="5:8" x14ac:dyDescent="0.25">
      <c r="E894" s="84">
        <v>892</v>
      </c>
      <c r="F894" s="84">
        <f t="shared" ca="1" si="39"/>
        <v>0.67720290240235981</v>
      </c>
      <c r="G894" s="84">
        <f t="shared" ca="1" si="40"/>
        <v>624.04203168165191</v>
      </c>
      <c r="H894" s="58">
        <f t="shared" ca="1" si="41"/>
        <v>0.67720290240235992</v>
      </c>
    </row>
    <row r="895" spans="5:8" x14ac:dyDescent="0.25">
      <c r="E895" s="84">
        <v>893</v>
      </c>
      <c r="F895" s="84">
        <f t="shared" ca="1" si="39"/>
        <v>0.82633560877563783</v>
      </c>
      <c r="G895" s="84">
        <f t="shared" ca="1" si="40"/>
        <v>729.92770539310754</v>
      </c>
      <c r="H895" s="58">
        <f t="shared" ca="1" si="41"/>
        <v>0.82633560877563783</v>
      </c>
    </row>
    <row r="896" spans="5:8" x14ac:dyDescent="0.25">
      <c r="E896" s="84">
        <v>894</v>
      </c>
      <c r="F896" s="84">
        <f t="shared" ca="1" si="39"/>
        <v>0.52717672631101442</v>
      </c>
      <c r="G896" s="84">
        <f t="shared" ca="1" si="40"/>
        <v>519.02370841771017</v>
      </c>
      <c r="H896" s="58">
        <f t="shared" ca="1" si="41"/>
        <v>0.52717672631101453</v>
      </c>
    </row>
    <row r="897" spans="5:8" x14ac:dyDescent="0.25">
      <c r="E897" s="84">
        <v>895</v>
      </c>
      <c r="F897" s="84">
        <f t="shared" ca="1" si="39"/>
        <v>0.8942717875531162</v>
      </c>
      <c r="G897" s="84">
        <f t="shared" ca="1" si="40"/>
        <v>789.27304579695738</v>
      </c>
      <c r="H897" s="58">
        <f t="shared" ca="1" si="41"/>
        <v>0.89427178755311609</v>
      </c>
    </row>
    <row r="898" spans="5:8" x14ac:dyDescent="0.25">
      <c r="E898" s="84">
        <v>896</v>
      </c>
      <c r="F898" s="84">
        <f t="shared" ca="1" si="39"/>
        <v>0.26238853654608485</v>
      </c>
      <c r="G898" s="84">
        <f t="shared" ca="1" si="40"/>
        <v>333.67197558225939</v>
      </c>
      <c r="H898" s="58">
        <f t="shared" ca="1" si="41"/>
        <v>0.26238853654608485</v>
      </c>
    </row>
    <row r="899" spans="5:8" x14ac:dyDescent="0.25">
      <c r="E899" s="84">
        <v>897</v>
      </c>
      <c r="F899" s="84">
        <f t="shared" ref="F899:F962" ca="1" si="42">RAND()</f>
        <v>0.18732003255838947</v>
      </c>
      <c r="G899" s="84">
        <f t="shared" ca="1" si="40"/>
        <v>281.12402279087263</v>
      </c>
      <c r="H899" s="58">
        <f t="shared" ca="1" si="41"/>
        <v>0.18732003255838947</v>
      </c>
    </row>
    <row r="900" spans="5:8" x14ac:dyDescent="0.25">
      <c r="E900" s="84">
        <v>898</v>
      </c>
      <c r="F900" s="84">
        <f t="shared" ca="1" si="42"/>
        <v>0.38137879362969451</v>
      </c>
      <c r="G900" s="84">
        <f t="shared" ref="G900:G963" ca="1" si="43">IF(F900&lt;(($C$3-$C$2)/($C$5+$C$4-$C$3-$C$2)),$C$2+SQRT(F900*($C$5+$C$4-$C$3-$C$2)*($C$3-$C$2)),IF(F900&lt;1-(($C$5-$C$4)/($C$5+$C$4-$C$3-$C$2)),(F900*($C$5+$C$4-$C$3-$C$2)+$C$2+$C$3)/2,$C$5-SQRT((1-F900)*($C$5+$C$4-$C$3-$C$2)*($C$5-$C$4))))</f>
        <v>416.96515554078616</v>
      </c>
      <c r="H900" s="58">
        <f t="shared" ref="H900:H963" ca="1" si="44">IF(G900&lt;$C$3,(1/($C$5+$C$4-$C$3-$C$2))*(1/($C$3-$C$2))*(G900-$C$2)^2,IF(G900&lt;$C$4,(1/($C$5+$C$4-$C$3-$C$2))*(2*G900-$C$2-$C$3),1-(1/($C$5+$C$4-$C$3-$C$2))*(1/($C$5-$C$4))*($C$5-G900)^2))</f>
        <v>0.38137879362969451</v>
      </c>
    </row>
    <row r="901" spans="5:8" x14ac:dyDescent="0.25">
      <c r="E901" s="84">
        <v>899</v>
      </c>
      <c r="F901" s="84">
        <f t="shared" ca="1" si="42"/>
        <v>0.20519399484430823</v>
      </c>
      <c r="G901" s="84">
        <f t="shared" ca="1" si="43"/>
        <v>293.63579639101579</v>
      </c>
      <c r="H901" s="58">
        <f t="shared" ca="1" si="44"/>
        <v>0.20519399484430828</v>
      </c>
    </row>
    <row r="902" spans="5:8" x14ac:dyDescent="0.25">
      <c r="E902" s="84">
        <v>900</v>
      </c>
      <c r="F902" s="84">
        <f t="shared" ca="1" si="42"/>
        <v>0.70627018309778344</v>
      </c>
      <c r="G902" s="84">
        <f t="shared" ca="1" si="43"/>
        <v>644.38912816844845</v>
      </c>
      <c r="H902" s="58">
        <f t="shared" ca="1" si="44"/>
        <v>0.70627018309778355</v>
      </c>
    </row>
    <row r="903" spans="5:8" x14ac:dyDescent="0.25">
      <c r="E903" s="84">
        <v>901</v>
      </c>
      <c r="F903" s="84">
        <f t="shared" ca="1" si="42"/>
        <v>8.6146990191652617E-2</v>
      </c>
      <c r="G903" s="84">
        <f t="shared" ca="1" si="43"/>
        <v>210.30289313415682</v>
      </c>
      <c r="H903" s="58">
        <f t="shared" ca="1" si="44"/>
        <v>8.6146990191652603E-2</v>
      </c>
    </row>
    <row r="904" spans="5:8" x14ac:dyDescent="0.25">
      <c r="E904" s="84">
        <v>902</v>
      </c>
      <c r="F904" s="84">
        <f t="shared" ca="1" si="42"/>
        <v>0.74071712744567619</v>
      </c>
      <c r="G904" s="84">
        <f t="shared" ca="1" si="43"/>
        <v>668.5019892119733</v>
      </c>
      <c r="H904" s="58">
        <f t="shared" ca="1" si="44"/>
        <v>0.74071712744567608</v>
      </c>
    </row>
    <row r="905" spans="5:8" x14ac:dyDescent="0.25">
      <c r="E905" s="84">
        <v>903</v>
      </c>
      <c r="F905" s="84">
        <f t="shared" ca="1" si="42"/>
        <v>0.95884567326078995</v>
      </c>
      <c r="G905" s="84">
        <f t="shared" ca="1" si="43"/>
        <v>868.52826451868748</v>
      </c>
      <c r="H905" s="58">
        <f t="shared" ca="1" si="44"/>
        <v>0.95884567326078995</v>
      </c>
    </row>
    <row r="906" spans="5:8" x14ac:dyDescent="0.25">
      <c r="E906" s="84">
        <v>904</v>
      </c>
      <c r="F906" s="84">
        <f t="shared" ca="1" si="42"/>
        <v>0.69372450865590074</v>
      </c>
      <c r="G906" s="84">
        <f t="shared" ca="1" si="43"/>
        <v>635.6071560591306</v>
      </c>
      <c r="H906" s="58">
        <f t="shared" ca="1" si="44"/>
        <v>0.69372450865590085</v>
      </c>
    </row>
    <row r="907" spans="5:8" x14ac:dyDescent="0.25">
      <c r="E907" s="84">
        <v>905</v>
      </c>
      <c r="F907" s="84">
        <f t="shared" ca="1" si="42"/>
        <v>0.47710441165094664</v>
      </c>
      <c r="G907" s="84">
        <f t="shared" ca="1" si="43"/>
        <v>483.97308815566265</v>
      </c>
      <c r="H907" s="58">
        <f t="shared" ca="1" si="44"/>
        <v>0.47710441165094664</v>
      </c>
    </row>
    <row r="908" spans="5:8" x14ac:dyDescent="0.25">
      <c r="E908" s="84">
        <v>906</v>
      </c>
      <c r="F908" s="84">
        <f t="shared" ca="1" si="42"/>
        <v>0.66033613467710606</v>
      </c>
      <c r="G908" s="84">
        <f t="shared" ca="1" si="43"/>
        <v>612.2352942739742</v>
      </c>
      <c r="H908" s="58">
        <f t="shared" ca="1" si="44"/>
        <v>0.66033613467710606</v>
      </c>
    </row>
    <row r="909" spans="5:8" x14ac:dyDescent="0.25">
      <c r="E909" s="84">
        <v>907</v>
      </c>
      <c r="F909" s="84">
        <f t="shared" ca="1" si="42"/>
        <v>2.1812782697531619E-2</v>
      </c>
      <c r="G909" s="84">
        <f t="shared" ca="1" si="43"/>
        <v>155.26110365939525</v>
      </c>
      <c r="H909" s="58">
        <f t="shared" ca="1" si="44"/>
        <v>2.1812782697531619E-2</v>
      </c>
    </row>
    <row r="910" spans="5:8" x14ac:dyDescent="0.25">
      <c r="E910" s="84">
        <v>908</v>
      </c>
      <c r="F910" s="84">
        <f t="shared" ca="1" si="42"/>
        <v>0.9966918512714753</v>
      </c>
      <c r="G910" s="84">
        <f t="shared" ca="1" si="43"/>
        <v>962.72504237453279</v>
      </c>
      <c r="H910" s="58">
        <f t="shared" ca="1" si="44"/>
        <v>0.9966918512714753</v>
      </c>
    </row>
    <row r="911" spans="5:8" x14ac:dyDescent="0.25">
      <c r="E911" s="84">
        <v>909</v>
      </c>
      <c r="F911" s="84">
        <f t="shared" ca="1" si="42"/>
        <v>0.7763142663398046</v>
      </c>
      <c r="G911" s="84">
        <f t="shared" ca="1" si="43"/>
        <v>693.41998643786326</v>
      </c>
      <c r="H911" s="58">
        <f t="shared" ca="1" si="44"/>
        <v>0.7763142663398046</v>
      </c>
    </row>
    <row r="912" spans="5:8" x14ac:dyDescent="0.25">
      <c r="E912" s="84">
        <v>910</v>
      </c>
      <c r="F912" s="84">
        <f t="shared" ca="1" si="42"/>
        <v>0.5633133340997577</v>
      </c>
      <c r="G912" s="84">
        <f t="shared" ca="1" si="43"/>
        <v>544.31933386983042</v>
      </c>
      <c r="H912" s="58">
        <f t="shared" ca="1" si="44"/>
        <v>0.5633133340997577</v>
      </c>
    </row>
    <row r="913" spans="5:8" x14ac:dyDescent="0.25">
      <c r="E913" s="84">
        <v>911</v>
      </c>
      <c r="F913" s="84">
        <f t="shared" ca="1" si="42"/>
        <v>0.59838951234923543</v>
      </c>
      <c r="G913" s="84">
        <f t="shared" ca="1" si="43"/>
        <v>568.87265864446476</v>
      </c>
      <c r="H913" s="58">
        <f t="shared" ca="1" si="44"/>
        <v>0.59838951234923543</v>
      </c>
    </row>
    <row r="914" spans="5:8" x14ac:dyDescent="0.25">
      <c r="E914" s="84">
        <v>912</v>
      </c>
      <c r="F914" s="84">
        <f t="shared" ca="1" si="42"/>
        <v>0.69117577116583806</v>
      </c>
      <c r="G914" s="84">
        <f t="shared" ca="1" si="43"/>
        <v>633.82303981608663</v>
      </c>
      <c r="H914" s="58">
        <f t="shared" ca="1" si="44"/>
        <v>0.69117577116583806</v>
      </c>
    </row>
    <row r="915" spans="5:8" x14ac:dyDescent="0.25">
      <c r="E915" s="84">
        <v>913</v>
      </c>
      <c r="F915" s="84">
        <f t="shared" ca="1" si="42"/>
        <v>0.886045330740452</v>
      </c>
      <c r="G915" s="84">
        <f t="shared" ca="1" si="43"/>
        <v>781.22851856558145</v>
      </c>
      <c r="H915" s="58">
        <f t="shared" ca="1" si="44"/>
        <v>0.886045330740452</v>
      </c>
    </row>
    <row r="916" spans="5:8" x14ac:dyDescent="0.25">
      <c r="E916" s="84">
        <v>914</v>
      </c>
      <c r="F916" s="84">
        <f t="shared" ca="1" si="42"/>
        <v>0.10816576804008626</v>
      </c>
      <c r="G916" s="84">
        <f t="shared" ca="1" si="43"/>
        <v>225.71603762806038</v>
      </c>
      <c r="H916" s="58">
        <f t="shared" ca="1" si="44"/>
        <v>0.10816576804008625</v>
      </c>
    </row>
    <row r="917" spans="5:8" x14ac:dyDescent="0.25">
      <c r="E917" s="84">
        <v>915</v>
      </c>
      <c r="F917" s="84">
        <f t="shared" ca="1" si="42"/>
        <v>0.68349344311812232</v>
      </c>
      <c r="G917" s="84">
        <f t="shared" ca="1" si="43"/>
        <v>628.44541018268569</v>
      </c>
      <c r="H917" s="58">
        <f t="shared" ca="1" si="44"/>
        <v>0.68349344311812243</v>
      </c>
    </row>
    <row r="918" spans="5:8" x14ac:dyDescent="0.25">
      <c r="E918" s="84">
        <v>916</v>
      </c>
      <c r="F918" s="84">
        <f t="shared" ca="1" si="42"/>
        <v>0.98128088304985706</v>
      </c>
      <c r="G918" s="84">
        <f t="shared" ca="1" si="43"/>
        <v>911.33191600660336</v>
      </c>
      <c r="H918" s="58">
        <f t="shared" ca="1" si="44"/>
        <v>0.98128088304985706</v>
      </c>
    </row>
    <row r="919" spans="5:8" x14ac:dyDescent="0.25">
      <c r="E919" s="84">
        <v>917</v>
      </c>
      <c r="F919" s="84">
        <f t="shared" ca="1" si="42"/>
        <v>0.77363336595261678</v>
      </c>
      <c r="G919" s="84">
        <f t="shared" ca="1" si="43"/>
        <v>691.5433561668317</v>
      </c>
      <c r="H919" s="58">
        <f t="shared" ca="1" si="44"/>
        <v>0.77363336595261667</v>
      </c>
    </row>
    <row r="920" spans="5:8" x14ac:dyDescent="0.25">
      <c r="E920" s="84">
        <v>918</v>
      </c>
      <c r="F920" s="84">
        <f t="shared" ca="1" si="42"/>
        <v>0.13868315683681898</v>
      </c>
      <c r="G920" s="84">
        <f t="shared" ca="1" si="43"/>
        <v>247.07820978577328</v>
      </c>
      <c r="H920" s="58">
        <f t="shared" ca="1" si="44"/>
        <v>0.13868315683681898</v>
      </c>
    </row>
    <row r="921" spans="5:8" x14ac:dyDescent="0.25">
      <c r="E921" s="84">
        <v>919</v>
      </c>
      <c r="F921" s="84">
        <f t="shared" ca="1" si="42"/>
        <v>0.77693977957495908</v>
      </c>
      <c r="G921" s="84">
        <f t="shared" ca="1" si="43"/>
        <v>693.85784570247131</v>
      </c>
      <c r="H921" s="58">
        <f t="shared" ca="1" si="44"/>
        <v>0.77693977957495897</v>
      </c>
    </row>
    <row r="922" spans="5:8" x14ac:dyDescent="0.25">
      <c r="E922" s="84">
        <v>920</v>
      </c>
      <c r="F922" s="84">
        <f t="shared" ca="1" si="42"/>
        <v>0.17991197178312623</v>
      </c>
      <c r="G922" s="84">
        <f t="shared" ca="1" si="43"/>
        <v>275.93838024818837</v>
      </c>
      <c r="H922" s="58">
        <f t="shared" ca="1" si="44"/>
        <v>0.17991197178312623</v>
      </c>
    </row>
    <row r="923" spans="5:8" x14ac:dyDescent="0.25">
      <c r="E923" s="84">
        <v>921</v>
      </c>
      <c r="F923" s="84">
        <f t="shared" ca="1" si="42"/>
        <v>0.70954877050886622</v>
      </c>
      <c r="G923" s="84">
        <f t="shared" ca="1" si="43"/>
        <v>646.68413935620629</v>
      </c>
      <c r="H923" s="58">
        <f t="shared" ca="1" si="44"/>
        <v>0.70954877050886611</v>
      </c>
    </row>
    <row r="924" spans="5:8" x14ac:dyDescent="0.25">
      <c r="E924" s="84">
        <v>922</v>
      </c>
      <c r="F924" s="84">
        <f t="shared" ca="1" si="42"/>
        <v>0.51591526559403822</v>
      </c>
      <c r="G924" s="84">
        <f t="shared" ca="1" si="43"/>
        <v>511.14068591582674</v>
      </c>
      <c r="H924" s="58">
        <f t="shared" ca="1" si="44"/>
        <v>0.51591526559403822</v>
      </c>
    </row>
    <row r="925" spans="5:8" x14ac:dyDescent="0.25">
      <c r="E925" s="84">
        <v>923</v>
      </c>
      <c r="F925" s="84">
        <f t="shared" ca="1" si="42"/>
        <v>0.69081127468949077</v>
      </c>
      <c r="G925" s="84">
        <f t="shared" ca="1" si="43"/>
        <v>633.56789228264347</v>
      </c>
      <c r="H925" s="58">
        <f t="shared" ca="1" si="44"/>
        <v>0.69081127468949066</v>
      </c>
    </row>
    <row r="926" spans="5:8" x14ac:dyDescent="0.25">
      <c r="E926" s="84">
        <v>924</v>
      </c>
      <c r="F926" s="84">
        <f t="shared" ca="1" si="42"/>
        <v>0.48018962729677805</v>
      </c>
      <c r="G926" s="84">
        <f t="shared" ca="1" si="43"/>
        <v>486.13273910774461</v>
      </c>
      <c r="H926" s="58">
        <f t="shared" ca="1" si="44"/>
        <v>0.480189627296778</v>
      </c>
    </row>
    <row r="927" spans="5:8" x14ac:dyDescent="0.25">
      <c r="E927" s="84">
        <v>925</v>
      </c>
      <c r="F927" s="84">
        <f t="shared" ca="1" si="42"/>
        <v>0.49055383576033174</v>
      </c>
      <c r="G927" s="84">
        <f t="shared" ca="1" si="43"/>
        <v>493.38768503223224</v>
      </c>
      <c r="H927" s="58">
        <f t="shared" ca="1" si="44"/>
        <v>0.49055383576033179</v>
      </c>
    </row>
    <row r="928" spans="5:8" x14ac:dyDescent="0.25">
      <c r="E928" s="84">
        <v>926</v>
      </c>
      <c r="F928" s="84">
        <f t="shared" ca="1" si="42"/>
        <v>0.80829638453412234</v>
      </c>
      <c r="G928" s="84">
        <f t="shared" ca="1" si="43"/>
        <v>716.24743438046482</v>
      </c>
      <c r="H928" s="58">
        <f t="shared" ca="1" si="44"/>
        <v>0.80829638453412234</v>
      </c>
    </row>
    <row r="929" spans="5:8" x14ac:dyDescent="0.25">
      <c r="E929" s="84">
        <v>927</v>
      </c>
      <c r="F929" s="84">
        <f t="shared" ca="1" si="42"/>
        <v>0.94447247891386732</v>
      </c>
      <c r="G929" s="84">
        <f t="shared" ca="1" si="43"/>
        <v>847.28602272163914</v>
      </c>
      <c r="H929" s="58">
        <f t="shared" ca="1" si="44"/>
        <v>0.94447247891386732</v>
      </c>
    </row>
    <row r="930" spans="5:8" x14ac:dyDescent="0.25">
      <c r="E930" s="84">
        <v>928</v>
      </c>
      <c r="F930" s="84">
        <f t="shared" ca="1" si="42"/>
        <v>8.0420031250599822E-2</v>
      </c>
      <c r="G930" s="84">
        <f t="shared" ca="1" si="43"/>
        <v>206.29402187541987</v>
      </c>
      <c r="H930" s="58">
        <f t="shared" ca="1" si="44"/>
        <v>8.0420031250599822E-2</v>
      </c>
    </row>
    <row r="931" spans="5:8" x14ac:dyDescent="0.25">
      <c r="E931" s="84">
        <v>929</v>
      </c>
      <c r="F931" s="84">
        <f t="shared" ca="1" si="42"/>
        <v>0.70890513432598878</v>
      </c>
      <c r="G931" s="84">
        <f t="shared" ca="1" si="43"/>
        <v>646.2335940281921</v>
      </c>
      <c r="H931" s="58">
        <f t="shared" ca="1" si="44"/>
        <v>0.70890513432598867</v>
      </c>
    </row>
    <row r="932" spans="5:8" x14ac:dyDescent="0.25">
      <c r="E932" s="84">
        <v>930</v>
      </c>
      <c r="F932" s="84">
        <f t="shared" ca="1" si="42"/>
        <v>0.47410548652489615</v>
      </c>
      <c r="G932" s="84">
        <f t="shared" ca="1" si="43"/>
        <v>481.87384056742729</v>
      </c>
      <c r="H932" s="58">
        <f t="shared" ca="1" si="44"/>
        <v>0.47410548652489615</v>
      </c>
    </row>
    <row r="933" spans="5:8" x14ac:dyDescent="0.25">
      <c r="E933" s="84">
        <v>931</v>
      </c>
      <c r="F933" s="84">
        <f t="shared" ca="1" si="42"/>
        <v>0.44289144201816666</v>
      </c>
      <c r="G933" s="84">
        <f t="shared" ca="1" si="43"/>
        <v>460.02400941271668</v>
      </c>
      <c r="H933" s="58">
        <f t="shared" ca="1" si="44"/>
        <v>0.44289144201816666</v>
      </c>
    </row>
    <row r="934" spans="5:8" x14ac:dyDescent="0.25">
      <c r="E934" s="84">
        <v>932</v>
      </c>
      <c r="F934" s="84">
        <f t="shared" ca="1" si="42"/>
        <v>0.37785305076434028</v>
      </c>
      <c r="G934" s="84">
        <f t="shared" ca="1" si="43"/>
        <v>414.49713553503818</v>
      </c>
      <c r="H934" s="58">
        <f t="shared" ca="1" si="44"/>
        <v>0.37785305076434028</v>
      </c>
    </row>
    <row r="935" spans="5:8" x14ac:dyDescent="0.25">
      <c r="E935" s="84">
        <v>933</v>
      </c>
      <c r="F935" s="84">
        <f t="shared" ca="1" si="42"/>
        <v>0.29234437249027823</v>
      </c>
      <c r="G935" s="84">
        <f t="shared" ca="1" si="43"/>
        <v>354.64106074319477</v>
      </c>
      <c r="H935" s="58">
        <f t="shared" ca="1" si="44"/>
        <v>0.29234437249027823</v>
      </c>
    </row>
    <row r="936" spans="5:8" x14ac:dyDescent="0.25">
      <c r="E936" s="84">
        <v>934</v>
      </c>
      <c r="F936" s="84">
        <f t="shared" ca="1" si="42"/>
        <v>0.36174820964352317</v>
      </c>
      <c r="G936" s="84">
        <f t="shared" ca="1" si="43"/>
        <v>403.2237467504662</v>
      </c>
      <c r="H936" s="58">
        <f t="shared" ca="1" si="44"/>
        <v>0.36174820964352317</v>
      </c>
    </row>
    <row r="937" spans="5:8" x14ac:dyDescent="0.25">
      <c r="E937" s="84">
        <v>935</v>
      </c>
      <c r="F937" s="84">
        <f t="shared" ca="1" si="42"/>
        <v>0.13182230593998845</v>
      </c>
      <c r="G937" s="84">
        <f t="shared" ca="1" si="43"/>
        <v>242.27561415799192</v>
      </c>
      <c r="H937" s="58">
        <f t="shared" ca="1" si="44"/>
        <v>0.13182230593998848</v>
      </c>
    </row>
    <row r="938" spans="5:8" x14ac:dyDescent="0.25">
      <c r="E938" s="84">
        <v>936</v>
      </c>
      <c r="F938" s="84">
        <f t="shared" ca="1" si="42"/>
        <v>0.44515358499460211</v>
      </c>
      <c r="G938" s="84">
        <f t="shared" ca="1" si="43"/>
        <v>461.6075094962215</v>
      </c>
      <c r="H938" s="58">
        <f t="shared" ca="1" si="44"/>
        <v>0.44515358499460211</v>
      </c>
    </row>
    <row r="939" spans="5:8" x14ac:dyDescent="0.25">
      <c r="E939" s="84">
        <v>937</v>
      </c>
      <c r="F939" s="84">
        <f t="shared" ca="1" si="42"/>
        <v>0.76343765696119825</v>
      </c>
      <c r="G939" s="84">
        <f t="shared" ca="1" si="43"/>
        <v>684.40635987283872</v>
      </c>
      <c r="H939" s="58">
        <f t="shared" ca="1" si="44"/>
        <v>0.76343765696119814</v>
      </c>
    </row>
    <row r="940" spans="5:8" x14ac:dyDescent="0.25">
      <c r="E940" s="84">
        <v>938</v>
      </c>
      <c r="F940" s="84">
        <f t="shared" ca="1" si="42"/>
        <v>0.52501956515767578</v>
      </c>
      <c r="G940" s="84">
        <f t="shared" ca="1" si="43"/>
        <v>517.51369561037302</v>
      </c>
      <c r="H940" s="58">
        <f t="shared" ca="1" si="44"/>
        <v>0.52501956515767578</v>
      </c>
    </row>
    <row r="941" spans="5:8" x14ac:dyDescent="0.25">
      <c r="E941" s="84">
        <v>939</v>
      </c>
      <c r="F941" s="84">
        <f t="shared" ca="1" si="42"/>
        <v>0.23180686886844937</v>
      </c>
      <c r="G941" s="84">
        <f t="shared" ca="1" si="43"/>
        <v>312.2648082079146</v>
      </c>
      <c r="H941" s="58">
        <f t="shared" ca="1" si="44"/>
        <v>0.23180686886844942</v>
      </c>
    </row>
    <row r="942" spans="5:8" x14ac:dyDescent="0.25">
      <c r="E942" s="84">
        <v>940</v>
      </c>
      <c r="F942" s="84">
        <f t="shared" ca="1" si="42"/>
        <v>0.35922242471742771</v>
      </c>
      <c r="G942" s="84">
        <f t="shared" ca="1" si="43"/>
        <v>401.45569730219938</v>
      </c>
      <c r="H942" s="58">
        <f t="shared" ca="1" si="44"/>
        <v>0.35922242471742771</v>
      </c>
    </row>
    <row r="943" spans="5:8" x14ac:dyDescent="0.25">
      <c r="E943" s="84">
        <v>941</v>
      </c>
      <c r="F943" s="84">
        <f t="shared" ca="1" si="42"/>
        <v>0.16545272997621496</v>
      </c>
      <c r="G943" s="84">
        <f t="shared" ca="1" si="43"/>
        <v>265.81691098335045</v>
      </c>
      <c r="H943" s="58">
        <f t="shared" ca="1" si="44"/>
        <v>0.16545272997621494</v>
      </c>
    </row>
    <row r="944" spans="5:8" x14ac:dyDescent="0.25">
      <c r="E944" s="84">
        <v>942</v>
      </c>
      <c r="F944" s="84">
        <f t="shared" ca="1" si="42"/>
        <v>0.95840864287171179</v>
      </c>
      <c r="G944" s="84">
        <f t="shared" ca="1" si="43"/>
        <v>867.83203870120019</v>
      </c>
      <c r="H944" s="58">
        <f t="shared" ca="1" si="44"/>
        <v>0.95840864287171179</v>
      </c>
    </row>
    <row r="945" spans="5:8" x14ac:dyDescent="0.25">
      <c r="E945" s="84">
        <v>943</v>
      </c>
      <c r="F945" s="84">
        <f t="shared" ca="1" si="42"/>
        <v>0.1212526187754237</v>
      </c>
      <c r="G945" s="84">
        <f t="shared" ca="1" si="43"/>
        <v>234.87683314279661</v>
      </c>
      <c r="H945" s="58">
        <f t="shared" ca="1" si="44"/>
        <v>0.12125261877542373</v>
      </c>
    </row>
    <row r="946" spans="5:8" x14ac:dyDescent="0.25">
      <c r="E946" s="84">
        <v>944</v>
      </c>
      <c r="F946" s="84">
        <f t="shared" ca="1" si="42"/>
        <v>0.8856761798424726</v>
      </c>
      <c r="G946" s="84">
        <f t="shared" ca="1" si="43"/>
        <v>780.87445501228865</v>
      </c>
      <c r="H946" s="58">
        <f t="shared" ca="1" si="44"/>
        <v>0.8856761798424726</v>
      </c>
    </row>
    <row r="947" spans="5:8" x14ac:dyDescent="0.25">
      <c r="E947" s="84">
        <v>945</v>
      </c>
      <c r="F947" s="84">
        <f t="shared" ca="1" si="42"/>
        <v>0.34352574748690745</v>
      </c>
      <c r="G947" s="84">
        <f t="shared" ca="1" si="43"/>
        <v>390.46802324083524</v>
      </c>
      <c r="H947" s="58">
        <f t="shared" ca="1" si="44"/>
        <v>0.34352574748690751</v>
      </c>
    </row>
    <row r="948" spans="5:8" x14ac:dyDescent="0.25">
      <c r="E948" s="84">
        <v>946</v>
      </c>
      <c r="F948" s="84">
        <f t="shared" ca="1" si="42"/>
        <v>0.81296311562339707</v>
      </c>
      <c r="G948" s="84">
        <f t="shared" ca="1" si="43"/>
        <v>719.72247425422563</v>
      </c>
      <c r="H948" s="58">
        <f t="shared" ca="1" si="44"/>
        <v>0.81296311562339707</v>
      </c>
    </row>
    <row r="949" spans="5:8" x14ac:dyDescent="0.25">
      <c r="E949" s="84">
        <v>947</v>
      </c>
      <c r="F949" s="84">
        <f t="shared" ca="1" si="42"/>
        <v>0.49493642589929232</v>
      </c>
      <c r="G949" s="84">
        <f t="shared" ca="1" si="43"/>
        <v>496.45549812950463</v>
      </c>
      <c r="H949" s="58">
        <f t="shared" ca="1" si="44"/>
        <v>0.49493642589929232</v>
      </c>
    </row>
    <row r="950" spans="5:8" x14ac:dyDescent="0.25">
      <c r="E950" s="84">
        <v>948</v>
      </c>
      <c r="F950" s="84">
        <f t="shared" ca="1" si="42"/>
        <v>0.34378167706537577</v>
      </c>
      <c r="G950" s="84">
        <f t="shared" ca="1" si="43"/>
        <v>390.64717394576303</v>
      </c>
      <c r="H950" s="58">
        <f t="shared" ca="1" si="44"/>
        <v>0.34378167706537577</v>
      </c>
    </row>
    <row r="951" spans="5:8" x14ac:dyDescent="0.25">
      <c r="E951" s="84">
        <v>949</v>
      </c>
      <c r="F951" s="84">
        <f t="shared" ca="1" si="42"/>
        <v>0.54760838706621129</v>
      </c>
      <c r="G951" s="84">
        <f t="shared" ca="1" si="43"/>
        <v>533.32587094634789</v>
      </c>
      <c r="H951" s="58">
        <f t="shared" ca="1" si="44"/>
        <v>0.54760838706621129</v>
      </c>
    </row>
    <row r="952" spans="5:8" x14ac:dyDescent="0.25">
      <c r="E952" s="84">
        <v>950</v>
      </c>
      <c r="F952" s="84">
        <f t="shared" ca="1" si="42"/>
        <v>0.37918011265116758</v>
      </c>
      <c r="G952" s="84">
        <f t="shared" ca="1" si="43"/>
        <v>415.42607885581731</v>
      </c>
      <c r="H952" s="58">
        <f t="shared" ca="1" si="44"/>
        <v>0.37918011265116758</v>
      </c>
    </row>
    <row r="953" spans="5:8" x14ac:dyDescent="0.25">
      <c r="E953" s="84">
        <v>951</v>
      </c>
      <c r="F953" s="84">
        <f t="shared" ca="1" si="42"/>
        <v>0.60141823059125832</v>
      </c>
      <c r="G953" s="84">
        <f t="shared" ca="1" si="43"/>
        <v>570.99276141388077</v>
      </c>
      <c r="H953" s="58">
        <f t="shared" ca="1" si="44"/>
        <v>0.60141823059125821</v>
      </c>
    </row>
    <row r="954" spans="5:8" x14ac:dyDescent="0.25">
      <c r="E954" s="84">
        <v>952</v>
      </c>
      <c r="F954" s="84">
        <f t="shared" ca="1" si="42"/>
        <v>0.20368321518631849</v>
      </c>
      <c r="G954" s="84">
        <f t="shared" ca="1" si="43"/>
        <v>292.57825063042293</v>
      </c>
      <c r="H954" s="58">
        <f t="shared" ca="1" si="44"/>
        <v>0.20368321518631846</v>
      </c>
    </row>
    <row r="955" spans="5:8" x14ac:dyDescent="0.25">
      <c r="E955" s="84">
        <v>953</v>
      </c>
      <c r="F955" s="84">
        <f t="shared" ca="1" si="42"/>
        <v>0.71448278942421017</v>
      </c>
      <c r="G955" s="84">
        <f t="shared" ca="1" si="43"/>
        <v>650.13795259694712</v>
      </c>
      <c r="H955" s="58">
        <f t="shared" ca="1" si="44"/>
        <v>0.71448278942421017</v>
      </c>
    </row>
    <row r="956" spans="5:8" x14ac:dyDescent="0.25">
      <c r="E956" s="84">
        <v>954</v>
      </c>
      <c r="F956" s="84">
        <f t="shared" ca="1" si="42"/>
        <v>0.9109963491230354</v>
      </c>
      <c r="G956" s="84">
        <f t="shared" ca="1" si="43"/>
        <v>806.65695417645577</v>
      </c>
      <c r="H956" s="58">
        <f t="shared" ca="1" si="44"/>
        <v>0.9109963491230354</v>
      </c>
    </row>
    <row r="957" spans="5:8" x14ac:dyDescent="0.25">
      <c r="E957" s="84">
        <v>955</v>
      </c>
      <c r="F957" s="84">
        <f t="shared" ca="1" si="42"/>
        <v>2.5428646408801381E-2</v>
      </c>
      <c r="G957" s="84">
        <f t="shared" ca="1" si="43"/>
        <v>159.66582352764598</v>
      </c>
      <c r="H957" s="58">
        <f t="shared" ca="1" si="44"/>
        <v>2.5428646408801377E-2</v>
      </c>
    </row>
    <row r="958" spans="5:8" x14ac:dyDescent="0.25">
      <c r="E958" s="84">
        <v>956</v>
      </c>
      <c r="F958" s="84">
        <f t="shared" ca="1" si="42"/>
        <v>0.51775914912143506</v>
      </c>
      <c r="G958" s="84">
        <f t="shared" ca="1" si="43"/>
        <v>512.4314043850045</v>
      </c>
      <c r="H958" s="58">
        <f t="shared" ca="1" si="44"/>
        <v>0.51775914912143495</v>
      </c>
    </row>
    <row r="959" spans="5:8" x14ac:dyDescent="0.25">
      <c r="E959" s="84">
        <v>957</v>
      </c>
      <c r="F959" s="84">
        <f t="shared" ca="1" si="42"/>
        <v>8.8110851208449859E-2</v>
      </c>
      <c r="G959" s="84">
        <f t="shared" ca="1" si="43"/>
        <v>211.67759584591491</v>
      </c>
      <c r="H959" s="58">
        <f t="shared" ca="1" si="44"/>
        <v>8.8110851208449872E-2</v>
      </c>
    </row>
    <row r="960" spans="5:8" x14ac:dyDescent="0.25">
      <c r="E960" s="84">
        <v>958</v>
      </c>
      <c r="F960" s="84">
        <f t="shared" ca="1" si="42"/>
        <v>0.92872212462038961</v>
      </c>
      <c r="G960" s="84">
        <f t="shared" ca="1" si="43"/>
        <v>826.97772496167909</v>
      </c>
      <c r="H960" s="58">
        <f t="shared" ca="1" si="44"/>
        <v>0.92872212462038961</v>
      </c>
    </row>
    <row r="961" spans="5:8" x14ac:dyDescent="0.25">
      <c r="E961" s="84">
        <v>959</v>
      </c>
      <c r="F961" s="84">
        <f t="shared" ca="1" si="42"/>
        <v>0.99759025031488213</v>
      </c>
      <c r="G961" s="84">
        <f t="shared" ca="1" si="43"/>
        <v>968.18656152269136</v>
      </c>
      <c r="H961" s="58">
        <f t="shared" ca="1" si="44"/>
        <v>0.99759025031488213</v>
      </c>
    </row>
    <row r="962" spans="5:8" x14ac:dyDescent="0.25">
      <c r="E962" s="84">
        <v>960</v>
      </c>
      <c r="F962" s="84">
        <f t="shared" ca="1" si="42"/>
        <v>0.11632219407541478</v>
      </c>
      <c r="G962" s="84">
        <f t="shared" ca="1" si="43"/>
        <v>231.42553585279035</v>
      </c>
      <c r="H962" s="58">
        <f t="shared" ca="1" si="44"/>
        <v>0.11632219407541478</v>
      </c>
    </row>
    <row r="963" spans="5:8" x14ac:dyDescent="0.25">
      <c r="E963" s="84">
        <v>961</v>
      </c>
      <c r="F963" s="84">
        <f t="shared" ref="F963:F1026" ca="1" si="45">RAND()</f>
        <v>0.2275553734864586</v>
      </c>
      <c r="G963" s="84">
        <f t="shared" ca="1" si="43"/>
        <v>309.28876144052106</v>
      </c>
      <c r="H963" s="58">
        <f t="shared" ca="1" si="44"/>
        <v>0.22755537348645866</v>
      </c>
    </row>
    <row r="964" spans="5:8" x14ac:dyDescent="0.25">
      <c r="E964" s="84">
        <v>962</v>
      </c>
      <c r="F964" s="84">
        <f t="shared" ca="1" si="45"/>
        <v>0.94085281554777778</v>
      </c>
      <c r="G964" s="84">
        <f t="shared" ref="G964:G1027" ca="1" si="46">IF(F964&lt;(($C$3-$C$2)/($C$5+$C$4-$C$3-$C$2)),$C$2+SQRT(F964*($C$5+$C$4-$C$3-$C$2)*($C$3-$C$2)),IF(F964&lt;1-(($C$5-$C$4)/($C$5+$C$4-$C$3-$C$2)),(F964*($C$5+$C$4-$C$3-$C$2)+$C$2+$C$3)/2,$C$5-SQRT((1-F964)*($C$5+$C$4-$C$3-$C$2)*($C$5-$C$4))))</f>
        <v>842.38712784187533</v>
      </c>
      <c r="H964" s="58">
        <f t="shared" ref="H964:H1027" ca="1" si="47">IF(G964&lt;$C$3,(1/($C$5+$C$4-$C$3-$C$2))*(1/($C$3-$C$2))*(G964-$C$2)^2,IF(G964&lt;$C$4,(1/($C$5+$C$4-$C$3-$C$2))*(2*G964-$C$2-$C$3),1-(1/($C$5+$C$4-$C$3-$C$2))*(1/($C$5-$C$4))*($C$5-G964)^2))</f>
        <v>0.94085281554777778</v>
      </c>
    </row>
    <row r="965" spans="5:8" x14ac:dyDescent="0.25">
      <c r="E965" s="84">
        <v>963</v>
      </c>
      <c r="F965" s="84">
        <f t="shared" ca="1" si="45"/>
        <v>0.34238382805424861</v>
      </c>
      <c r="G965" s="84">
        <f t="shared" ca="1" si="46"/>
        <v>389.66867963797404</v>
      </c>
      <c r="H965" s="58">
        <f t="shared" ca="1" si="47"/>
        <v>0.34238382805424861</v>
      </c>
    </row>
    <row r="966" spans="5:8" x14ac:dyDescent="0.25">
      <c r="E966" s="84">
        <v>964</v>
      </c>
      <c r="F966" s="84">
        <f t="shared" ca="1" si="45"/>
        <v>0.35767067125771768</v>
      </c>
      <c r="G966" s="84">
        <f t="shared" ca="1" si="46"/>
        <v>400.36946988040233</v>
      </c>
      <c r="H966" s="58">
        <f t="shared" ca="1" si="47"/>
        <v>0.35767067125771762</v>
      </c>
    </row>
    <row r="967" spans="5:8" x14ac:dyDescent="0.25">
      <c r="E967" s="84">
        <v>965</v>
      </c>
      <c r="F967" s="84">
        <f t="shared" ca="1" si="45"/>
        <v>1.1736396244117375E-2</v>
      </c>
      <c r="G967" s="84">
        <f t="shared" ca="1" si="46"/>
        <v>140.53511408860757</v>
      </c>
      <c r="H967" s="58">
        <f t="shared" ca="1" si="47"/>
        <v>1.173639624411737E-2</v>
      </c>
    </row>
    <row r="968" spans="5:8" x14ac:dyDescent="0.25">
      <c r="E968" s="84">
        <v>966</v>
      </c>
      <c r="F968" s="84">
        <f t="shared" ca="1" si="45"/>
        <v>0.27169761830288874</v>
      </c>
      <c r="G968" s="84">
        <f t="shared" ca="1" si="46"/>
        <v>340.18833281202211</v>
      </c>
      <c r="H968" s="58">
        <f t="shared" ca="1" si="47"/>
        <v>0.27169761830288874</v>
      </c>
    </row>
    <row r="969" spans="5:8" x14ac:dyDescent="0.25">
      <c r="E969" s="84">
        <v>967</v>
      </c>
      <c r="F969" s="84">
        <f t="shared" ca="1" si="45"/>
        <v>3.7331103306846303E-2</v>
      </c>
      <c r="G969" s="84">
        <f t="shared" ca="1" si="46"/>
        <v>172.2935298830987</v>
      </c>
      <c r="H969" s="58">
        <f t="shared" ca="1" si="47"/>
        <v>3.7331103306846317E-2</v>
      </c>
    </row>
    <row r="970" spans="5:8" x14ac:dyDescent="0.25">
      <c r="E970" s="84">
        <v>968</v>
      </c>
      <c r="F970" s="84">
        <f t="shared" ca="1" si="45"/>
        <v>0.74928712800971675</v>
      </c>
      <c r="G970" s="84">
        <f t="shared" ca="1" si="46"/>
        <v>674.50098960680168</v>
      </c>
      <c r="H970" s="58">
        <f t="shared" ca="1" si="47"/>
        <v>0.74928712800971664</v>
      </c>
    </row>
    <row r="971" spans="5:8" x14ac:dyDescent="0.25">
      <c r="E971" s="84">
        <v>969</v>
      </c>
      <c r="F971" s="84">
        <f t="shared" ca="1" si="45"/>
        <v>0.61692688609819313</v>
      </c>
      <c r="G971" s="84">
        <f t="shared" ca="1" si="46"/>
        <v>581.84882026873515</v>
      </c>
      <c r="H971" s="58">
        <f t="shared" ca="1" si="47"/>
        <v>0.61692688609819313</v>
      </c>
    </row>
    <row r="972" spans="5:8" x14ac:dyDescent="0.25">
      <c r="E972" s="84">
        <v>970</v>
      </c>
      <c r="F972" s="84">
        <f t="shared" ca="1" si="45"/>
        <v>0.41344330809437868</v>
      </c>
      <c r="G972" s="84">
        <f t="shared" ca="1" si="46"/>
        <v>439.41031566606506</v>
      </c>
      <c r="H972" s="58">
        <f t="shared" ca="1" si="47"/>
        <v>0.41344330809437868</v>
      </c>
    </row>
    <row r="973" spans="5:8" x14ac:dyDescent="0.25">
      <c r="E973" s="84">
        <v>971</v>
      </c>
      <c r="F973" s="84">
        <f t="shared" ca="1" si="45"/>
        <v>0.35309710265397554</v>
      </c>
      <c r="G973" s="84">
        <f t="shared" ca="1" si="46"/>
        <v>397.16797185778285</v>
      </c>
      <c r="H973" s="58">
        <f t="shared" ca="1" si="47"/>
        <v>0.35309710265397548</v>
      </c>
    </row>
    <row r="974" spans="5:8" x14ac:dyDescent="0.25">
      <c r="E974" s="84">
        <v>972</v>
      </c>
      <c r="F974" s="84">
        <f t="shared" ca="1" si="45"/>
        <v>4.5990373045385335E-2</v>
      </c>
      <c r="G974" s="84">
        <f t="shared" ca="1" si="46"/>
        <v>180.24121276721797</v>
      </c>
      <c r="H974" s="58">
        <f t="shared" ca="1" si="47"/>
        <v>4.5990373045385315E-2</v>
      </c>
    </row>
    <row r="975" spans="5:8" x14ac:dyDescent="0.25">
      <c r="E975" s="84">
        <v>973</v>
      </c>
      <c r="F975" s="84">
        <f t="shared" ca="1" si="45"/>
        <v>0.57933658708661528</v>
      </c>
      <c r="G975" s="84">
        <f t="shared" ca="1" si="46"/>
        <v>555.53561096063072</v>
      </c>
      <c r="H975" s="58">
        <f t="shared" ca="1" si="47"/>
        <v>0.57933658708661528</v>
      </c>
    </row>
    <row r="976" spans="5:8" x14ac:dyDescent="0.25">
      <c r="E976" s="84">
        <v>974</v>
      </c>
      <c r="F976" s="84">
        <f t="shared" ca="1" si="45"/>
        <v>0.34421118297825137</v>
      </c>
      <c r="G976" s="84">
        <f t="shared" ca="1" si="46"/>
        <v>390.94782808477595</v>
      </c>
      <c r="H976" s="58">
        <f t="shared" ca="1" si="47"/>
        <v>0.34421118297825137</v>
      </c>
    </row>
    <row r="977" spans="5:8" x14ac:dyDescent="0.25">
      <c r="E977" s="84">
        <v>975</v>
      </c>
      <c r="F977" s="84">
        <f t="shared" ca="1" si="45"/>
        <v>0.42532249056579075</v>
      </c>
      <c r="G977" s="84">
        <f t="shared" ca="1" si="46"/>
        <v>447.72574339605353</v>
      </c>
      <c r="H977" s="58">
        <f t="shared" ca="1" si="47"/>
        <v>0.42532249056579075</v>
      </c>
    </row>
    <row r="978" spans="5:8" x14ac:dyDescent="0.25">
      <c r="E978" s="84">
        <v>976</v>
      </c>
      <c r="F978" s="84">
        <f t="shared" ca="1" si="45"/>
        <v>0.86593077762486714</v>
      </c>
      <c r="G978" s="84">
        <f t="shared" ca="1" si="46"/>
        <v>762.70467051044648</v>
      </c>
      <c r="H978" s="58">
        <f t="shared" ca="1" si="47"/>
        <v>0.86593077762486725</v>
      </c>
    </row>
    <row r="979" spans="5:8" x14ac:dyDescent="0.25">
      <c r="E979" s="84">
        <v>977</v>
      </c>
      <c r="F979" s="84">
        <f t="shared" ca="1" si="45"/>
        <v>0.23992166282556238</v>
      </c>
      <c r="G979" s="84">
        <f t="shared" ca="1" si="46"/>
        <v>317.94516397789369</v>
      </c>
      <c r="H979" s="58">
        <f t="shared" ca="1" si="47"/>
        <v>0.2399216628255624</v>
      </c>
    </row>
    <row r="980" spans="5:8" x14ac:dyDescent="0.25">
      <c r="E980" s="84">
        <v>978</v>
      </c>
      <c r="F980" s="84">
        <f t="shared" ca="1" si="45"/>
        <v>0.63926869959360477</v>
      </c>
      <c r="G980" s="84">
        <f t="shared" ca="1" si="46"/>
        <v>597.4880897155233</v>
      </c>
      <c r="H980" s="58">
        <f t="shared" ca="1" si="47"/>
        <v>0.63926869959360466</v>
      </c>
    </row>
    <row r="981" spans="5:8" x14ac:dyDescent="0.25">
      <c r="E981" s="84">
        <v>979</v>
      </c>
      <c r="F981" s="84">
        <f t="shared" ca="1" si="45"/>
        <v>0.48903960705064631</v>
      </c>
      <c r="G981" s="84">
        <f t="shared" ca="1" si="46"/>
        <v>492.32772493545241</v>
      </c>
      <c r="H981" s="58">
        <f t="shared" ca="1" si="47"/>
        <v>0.48903960705064631</v>
      </c>
    </row>
    <row r="982" spans="5:8" x14ac:dyDescent="0.25">
      <c r="E982" s="84">
        <v>980</v>
      </c>
      <c r="F982" s="84">
        <f t="shared" ca="1" si="45"/>
        <v>0.82987395564735889</v>
      </c>
      <c r="G982" s="84">
        <f t="shared" ca="1" si="46"/>
        <v>732.69317511872373</v>
      </c>
      <c r="H982" s="58">
        <f t="shared" ca="1" si="47"/>
        <v>0.82987395564735877</v>
      </c>
    </row>
    <row r="983" spans="5:8" x14ac:dyDescent="0.25">
      <c r="E983" s="84">
        <v>981</v>
      </c>
      <c r="F983" s="84">
        <f t="shared" ca="1" si="45"/>
        <v>0.54954738029537598</v>
      </c>
      <c r="G983" s="84">
        <f t="shared" ca="1" si="46"/>
        <v>534.68316620676319</v>
      </c>
      <c r="H983" s="58">
        <f t="shared" ca="1" si="47"/>
        <v>0.54954738029537598</v>
      </c>
    </row>
    <row r="984" spans="5:8" x14ac:dyDescent="0.25">
      <c r="E984" s="84">
        <v>982</v>
      </c>
      <c r="F984" s="84">
        <f t="shared" ca="1" si="45"/>
        <v>0.11010582537094127</v>
      </c>
      <c r="G984" s="84">
        <f t="shared" ca="1" si="46"/>
        <v>227.07407775965891</v>
      </c>
      <c r="H984" s="58">
        <f t="shared" ca="1" si="47"/>
        <v>0.1101058253709413</v>
      </c>
    </row>
    <row r="985" spans="5:8" x14ac:dyDescent="0.25">
      <c r="E985" s="84">
        <v>983</v>
      </c>
      <c r="F985" s="84">
        <f t="shared" ca="1" si="45"/>
        <v>0.84902230567446502</v>
      </c>
      <c r="G985" s="84">
        <f t="shared" ca="1" si="46"/>
        <v>748.1853228727033</v>
      </c>
      <c r="H985" s="58">
        <f t="shared" ca="1" si="47"/>
        <v>0.84902230567446502</v>
      </c>
    </row>
    <row r="986" spans="5:8" x14ac:dyDescent="0.25">
      <c r="E986" s="84">
        <v>984</v>
      </c>
      <c r="F986" s="84">
        <f t="shared" ca="1" si="45"/>
        <v>0.2171554420988725</v>
      </c>
      <c r="G986" s="84">
        <f t="shared" ca="1" si="46"/>
        <v>302.00880946921075</v>
      </c>
      <c r="H986" s="58">
        <f t="shared" ca="1" si="47"/>
        <v>0.2171554420988725</v>
      </c>
    </row>
    <row r="987" spans="5:8" x14ac:dyDescent="0.25">
      <c r="E987" s="84">
        <v>985</v>
      </c>
      <c r="F987" s="84">
        <f t="shared" ca="1" si="45"/>
        <v>0.62740887812800472</v>
      </c>
      <c r="G987" s="84">
        <f t="shared" ca="1" si="46"/>
        <v>589.18621468960328</v>
      </c>
      <c r="H987" s="58">
        <f t="shared" ca="1" si="47"/>
        <v>0.62740887812800472</v>
      </c>
    </row>
    <row r="988" spans="5:8" x14ac:dyDescent="0.25">
      <c r="E988" s="84">
        <v>986</v>
      </c>
      <c r="F988" s="84">
        <f t="shared" ca="1" si="45"/>
        <v>0.1205968838093453</v>
      </c>
      <c r="G988" s="84">
        <f t="shared" ca="1" si="46"/>
        <v>234.41781866654171</v>
      </c>
      <c r="H988" s="58">
        <f t="shared" ca="1" si="47"/>
        <v>0.12059688380934529</v>
      </c>
    </row>
    <row r="989" spans="5:8" x14ac:dyDescent="0.25">
      <c r="E989" s="84">
        <v>987</v>
      </c>
      <c r="F989" s="84">
        <f t="shared" ca="1" si="45"/>
        <v>5.7392646586246432E-2</v>
      </c>
      <c r="G989" s="84">
        <f t="shared" ca="1" si="46"/>
        <v>189.63799708870397</v>
      </c>
      <c r="H989" s="58">
        <f t="shared" ca="1" si="47"/>
        <v>5.7392646586246432E-2</v>
      </c>
    </row>
    <row r="990" spans="5:8" x14ac:dyDescent="0.25">
      <c r="E990" s="84">
        <v>988</v>
      </c>
      <c r="F990" s="84">
        <f t="shared" ca="1" si="45"/>
        <v>0.72790264263504634</v>
      </c>
      <c r="G990" s="84">
        <f t="shared" ca="1" si="46"/>
        <v>659.53184984453242</v>
      </c>
      <c r="H990" s="58">
        <f t="shared" ca="1" si="47"/>
        <v>0.72790264263504634</v>
      </c>
    </row>
    <row r="991" spans="5:8" x14ac:dyDescent="0.25">
      <c r="E991" s="84">
        <v>989</v>
      </c>
      <c r="F991" s="84">
        <f t="shared" ca="1" si="45"/>
        <v>0.96113991434174972</v>
      </c>
      <c r="G991" s="84">
        <f t="shared" ca="1" si="46"/>
        <v>872.24540721968106</v>
      </c>
      <c r="H991" s="58">
        <f t="shared" ca="1" si="47"/>
        <v>0.96113991434174972</v>
      </c>
    </row>
    <row r="992" spans="5:8" x14ac:dyDescent="0.25">
      <c r="E992" s="84">
        <v>990</v>
      </c>
      <c r="F992" s="84">
        <f t="shared" ca="1" si="45"/>
        <v>0.19412955814676258</v>
      </c>
      <c r="G992" s="84">
        <f t="shared" ca="1" si="46"/>
        <v>285.89069070273382</v>
      </c>
      <c r="H992" s="58">
        <f t="shared" ca="1" si="47"/>
        <v>0.19412955814676261</v>
      </c>
    </row>
    <row r="993" spans="5:8" x14ac:dyDescent="0.25">
      <c r="E993" s="84">
        <v>991</v>
      </c>
      <c r="F993" s="84">
        <f t="shared" ca="1" si="45"/>
        <v>0.18169579654131041</v>
      </c>
      <c r="G993" s="84">
        <f t="shared" ca="1" si="46"/>
        <v>277.18705757891729</v>
      </c>
      <c r="H993" s="58">
        <f t="shared" ca="1" si="47"/>
        <v>0.18169579654131041</v>
      </c>
    </row>
    <row r="994" spans="5:8" x14ac:dyDescent="0.25">
      <c r="E994" s="84">
        <v>992</v>
      </c>
      <c r="F994" s="84">
        <f t="shared" ca="1" si="45"/>
        <v>0.42409164905374563</v>
      </c>
      <c r="G994" s="84">
        <f t="shared" ca="1" si="46"/>
        <v>446.86415433762193</v>
      </c>
      <c r="H994" s="58">
        <f t="shared" ca="1" si="47"/>
        <v>0.42409164905374563</v>
      </c>
    </row>
    <row r="995" spans="5:8" x14ac:dyDescent="0.25">
      <c r="E995" s="84">
        <v>993</v>
      </c>
      <c r="F995" s="84">
        <f t="shared" ca="1" si="45"/>
        <v>0.24199934959132974</v>
      </c>
      <c r="G995" s="84">
        <f t="shared" ca="1" si="46"/>
        <v>319.39954471393082</v>
      </c>
      <c r="H995" s="58">
        <f t="shared" ca="1" si="47"/>
        <v>0.24199934959132974</v>
      </c>
    </row>
    <row r="996" spans="5:8" x14ac:dyDescent="0.25">
      <c r="E996" s="84">
        <v>994</v>
      </c>
      <c r="F996" s="84">
        <f t="shared" ca="1" si="45"/>
        <v>0.35031513783667123</v>
      </c>
      <c r="G996" s="84">
        <f t="shared" ca="1" si="46"/>
        <v>395.22059648566983</v>
      </c>
      <c r="H996" s="58">
        <f t="shared" ca="1" si="47"/>
        <v>0.35031513783667118</v>
      </c>
    </row>
    <row r="997" spans="5:8" x14ac:dyDescent="0.25">
      <c r="E997" s="84">
        <v>995</v>
      </c>
      <c r="F997" s="84">
        <f t="shared" ca="1" si="45"/>
        <v>0.56864492349982887</v>
      </c>
      <c r="G997" s="84">
        <f t="shared" ca="1" si="46"/>
        <v>548.05144644988013</v>
      </c>
      <c r="H997" s="58">
        <f t="shared" ca="1" si="47"/>
        <v>0.56864492349982876</v>
      </c>
    </row>
    <row r="998" spans="5:8" x14ac:dyDescent="0.25">
      <c r="E998" s="84">
        <v>996</v>
      </c>
      <c r="F998" s="84">
        <f t="shared" ca="1" si="45"/>
        <v>0.11173750093595369</v>
      </c>
      <c r="G998" s="84">
        <f t="shared" ca="1" si="46"/>
        <v>228.21625065516758</v>
      </c>
      <c r="H998" s="58">
        <f t="shared" ca="1" si="47"/>
        <v>0.11173750093595369</v>
      </c>
    </row>
    <row r="999" spans="5:8" x14ac:dyDescent="0.25">
      <c r="E999" s="84">
        <v>997</v>
      </c>
      <c r="F999" s="84">
        <f t="shared" ca="1" si="45"/>
        <v>0.55121035095697779</v>
      </c>
      <c r="G999" s="84">
        <f t="shared" ca="1" si="46"/>
        <v>535.84724566988439</v>
      </c>
      <c r="H999" s="58">
        <f t="shared" ca="1" si="47"/>
        <v>0.55121035095697768</v>
      </c>
    </row>
    <row r="1000" spans="5:8" x14ac:dyDescent="0.25">
      <c r="E1000" s="84">
        <v>998</v>
      </c>
      <c r="F1000" s="84">
        <f t="shared" ca="1" si="45"/>
        <v>0.22207374410637581</v>
      </c>
      <c r="G1000" s="84">
        <f t="shared" ca="1" si="46"/>
        <v>305.45162087446306</v>
      </c>
      <c r="H1000" s="58">
        <f t="shared" ca="1" si="47"/>
        <v>0.22207374410637579</v>
      </c>
    </row>
    <row r="1001" spans="5:8" x14ac:dyDescent="0.25">
      <c r="E1001" s="84">
        <v>999</v>
      </c>
      <c r="F1001" s="84">
        <f t="shared" ca="1" si="45"/>
        <v>0.30997103558666872</v>
      </c>
      <c r="G1001" s="84">
        <f t="shared" ca="1" si="46"/>
        <v>366.9797249106681</v>
      </c>
      <c r="H1001" s="58">
        <f t="shared" ca="1" si="47"/>
        <v>0.30997103558666872</v>
      </c>
    </row>
    <row r="1002" spans="5:8" x14ac:dyDescent="0.25">
      <c r="E1002" s="84">
        <v>1000</v>
      </c>
      <c r="F1002" s="84">
        <f t="shared" ca="1" si="45"/>
        <v>0.89336563438708916</v>
      </c>
      <c r="G1002" s="84">
        <f t="shared" ca="1" si="46"/>
        <v>788.37194524963718</v>
      </c>
      <c r="H1002" s="58">
        <f t="shared" ca="1" si="47"/>
        <v>0.89336563438708916</v>
      </c>
    </row>
    <row r="1003" spans="5:8" x14ac:dyDescent="0.25">
      <c r="E1003" s="84">
        <v>1001</v>
      </c>
      <c r="F1003" s="84">
        <f t="shared" ca="1" si="45"/>
        <v>0.7071811750033461</v>
      </c>
      <c r="G1003" s="84">
        <f t="shared" ca="1" si="46"/>
        <v>645.02682250234227</v>
      </c>
      <c r="H1003" s="58">
        <f t="shared" ca="1" si="47"/>
        <v>0.7071811750033461</v>
      </c>
    </row>
    <row r="1004" spans="5:8" x14ac:dyDescent="0.25">
      <c r="E1004" s="84">
        <v>1002</v>
      </c>
      <c r="F1004" s="84">
        <f t="shared" ca="1" si="45"/>
        <v>0.33858234458746594</v>
      </c>
      <c r="G1004" s="84">
        <f t="shared" ca="1" si="46"/>
        <v>387.0076412112262</v>
      </c>
      <c r="H1004" s="58">
        <f t="shared" ca="1" si="47"/>
        <v>0.338582344587466</v>
      </c>
    </row>
    <row r="1005" spans="5:8" x14ac:dyDescent="0.25">
      <c r="E1005" s="84">
        <v>1003</v>
      </c>
      <c r="F1005" s="84">
        <f t="shared" ca="1" si="45"/>
        <v>0.84398525315798434</v>
      </c>
      <c r="G1005" s="84">
        <f t="shared" ca="1" si="46"/>
        <v>744.01915369769051</v>
      </c>
      <c r="H1005" s="58">
        <f t="shared" ca="1" si="47"/>
        <v>0.84398525315798434</v>
      </c>
    </row>
    <row r="1006" spans="5:8" x14ac:dyDescent="0.25">
      <c r="E1006" s="84">
        <v>1004</v>
      </c>
      <c r="F1006" s="84">
        <f t="shared" ca="1" si="45"/>
        <v>0.77274966523264588</v>
      </c>
      <c r="G1006" s="84">
        <f t="shared" ca="1" si="46"/>
        <v>690.92476566285211</v>
      </c>
      <c r="H1006" s="58">
        <f t="shared" ca="1" si="47"/>
        <v>0.77274966523264588</v>
      </c>
    </row>
    <row r="1007" spans="5:8" x14ac:dyDescent="0.25">
      <c r="E1007" s="84">
        <v>1005</v>
      </c>
      <c r="F1007" s="84">
        <f t="shared" ca="1" si="45"/>
        <v>8.7445223942933303E-2</v>
      </c>
      <c r="G1007" s="84">
        <f t="shared" ca="1" si="46"/>
        <v>211.2116567600533</v>
      </c>
      <c r="H1007" s="58">
        <f t="shared" ca="1" si="47"/>
        <v>8.7445223942933289E-2</v>
      </c>
    </row>
    <row r="1008" spans="5:8" x14ac:dyDescent="0.25">
      <c r="E1008" s="84">
        <v>1006</v>
      </c>
      <c r="F1008" s="84">
        <f t="shared" ca="1" si="45"/>
        <v>0.58278043832212223</v>
      </c>
      <c r="G1008" s="84">
        <f t="shared" ca="1" si="46"/>
        <v>557.94630682548564</v>
      </c>
      <c r="H1008" s="58">
        <f t="shared" ca="1" si="47"/>
        <v>0.58278043832212234</v>
      </c>
    </row>
    <row r="1009" spans="5:8" x14ac:dyDescent="0.25">
      <c r="E1009" s="84">
        <v>1007</v>
      </c>
      <c r="F1009" s="84">
        <f t="shared" ca="1" si="45"/>
        <v>0.99409589424434097</v>
      </c>
      <c r="G1009" s="84">
        <f t="shared" ca="1" si="46"/>
        <v>950.20316860103651</v>
      </c>
      <c r="H1009" s="58">
        <f t="shared" ca="1" si="47"/>
        <v>0.99409589424434097</v>
      </c>
    </row>
    <row r="1010" spans="5:8" x14ac:dyDescent="0.25">
      <c r="E1010" s="84">
        <v>1008</v>
      </c>
      <c r="F1010" s="84">
        <f t="shared" ca="1" si="45"/>
        <v>0.84968212657570075</v>
      </c>
      <c r="G1010" s="84">
        <f t="shared" ca="1" si="46"/>
        <v>748.73618080152153</v>
      </c>
      <c r="H1010" s="58">
        <f t="shared" ca="1" si="47"/>
        <v>0.84968212657570075</v>
      </c>
    </row>
    <row r="1011" spans="5:8" x14ac:dyDescent="0.25">
      <c r="E1011" s="84">
        <v>1009</v>
      </c>
      <c r="F1011" s="84">
        <f t="shared" ca="1" si="45"/>
        <v>0.19685803874221097</v>
      </c>
      <c r="G1011" s="84">
        <f t="shared" ca="1" si="46"/>
        <v>287.8006271195477</v>
      </c>
      <c r="H1011" s="58">
        <f t="shared" ca="1" si="47"/>
        <v>0.196858038742211</v>
      </c>
    </row>
    <row r="1012" spans="5:8" x14ac:dyDescent="0.25">
      <c r="E1012" s="84">
        <v>1010</v>
      </c>
      <c r="F1012" s="84">
        <f t="shared" ca="1" si="45"/>
        <v>0.84799760334749552</v>
      </c>
      <c r="G1012" s="84">
        <f t="shared" ca="1" si="46"/>
        <v>747.33222090252207</v>
      </c>
      <c r="H1012" s="58">
        <f t="shared" ca="1" si="47"/>
        <v>0.84799760334749541</v>
      </c>
    </row>
    <row r="1013" spans="5:8" x14ac:dyDescent="0.25">
      <c r="E1013" s="84">
        <v>1011</v>
      </c>
      <c r="F1013" s="84">
        <f t="shared" ca="1" si="45"/>
        <v>0.64658562022482446</v>
      </c>
      <c r="G1013" s="84">
        <f t="shared" ca="1" si="46"/>
        <v>602.6099341573771</v>
      </c>
      <c r="H1013" s="58">
        <f t="shared" ca="1" si="47"/>
        <v>0.64658562022482446</v>
      </c>
    </row>
    <row r="1014" spans="5:8" x14ac:dyDescent="0.25">
      <c r="E1014" s="84">
        <v>1012</v>
      </c>
      <c r="F1014" s="84">
        <f t="shared" ca="1" si="45"/>
        <v>0.34726739403655549</v>
      </c>
      <c r="G1014" s="84">
        <f t="shared" ca="1" si="46"/>
        <v>393.08717582558882</v>
      </c>
      <c r="H1014" s="58">
        <f t="shared" ca="1" si="47"/>
        <v>0.34726739403655543</v>
      </c>
    </row>
    <row r="1015" spans="5:8" x14ac:dyDescent="0.25">
      <c r="E1015" s="84">
        <v>1013</v>
      </c>
      <c r="F1015" s="84">
        <f t="shared" ca="1" si="45"/>
        <v>0.33509642343560819</v>
      </c>
      <c r="G1015" s="84">
        <f t="shared" ca="1" si="46"/>
        <v>384.56749640492575</v>
      </c>
      <c r="H1015" s="58">
        <f t="shared" ca="1" si="47"/>
        <v>0.33509642343560819</v>
      </c>
    </row>
    <row r="1016" spans="5:8" x14ac:dyDescent="0.25">
      <c r="E1016" s="84">
        <v>1014</v>
      </c>
      <c r="F1016" s="84">
        <f t="shared" ca="1" si="45"/>
        <v>0.16457747583766436</v>
      </c>
      <c r="G1016" s="84">
        <f t="shared" ca="1" si="46"/>
        <v>265.20423308636504</v>
      </c>
      <c r="H1016" s="58">
        <f t="shared" ca="1" si="47"/>
        <v>0.16457747583766433</v>
      </c>
    </row>
    <row r="1017" spans="5:8" x14ac:dyDescent="0.25">
      <c r="E1017" s="84">
        <v>1015</v>
      </c>
      <c r="F1017" s="84">
        <f t="shared" ca="1" si="45"/>
        <v>0.77308158403870841</v>
      </c>
      <c r="G1017" s="84">
        <f t="shared" ca="1" si="46"/>
        <v>691.15710882709584</v>
      </c>
      <c r="H1017" s="58">
        <f t="shared" ca="1" si="47"/>
        <v>0.7730815840387083</v>
      </c>
    </row>
    <row r="1018" spans="5:8" x14ac:dyDescent="0.25">
      <c r="E1018" s="84">
        <v>1016</v>
      </c>
      <c r="F1018" s="84">
        <f t="shared" ca="1" si="45"/>
        <v>0.15988585870234906</v>
      </c>
      <c r="G1018" s="84">
        <f t="shared" ca="1" si="46"/>
        <v>261.92010109164437</v>
      </c>
      <c r="H1018" s="58">
        <f t="shared" ca="1" si="47"/>
        <v>0.15988585870234909</v>
      </c>
    </row>
    <row r="1019" spans="5:8" x14ac:dyDescent="0.25">
      <c r="E1019" s="84">
        <v>1017</v>
      </c>
      <c r="F1019" s="84">
        <f t="shared" ca="1" si="45"/>
        <v>0.85012974324547297</v>
      </c>
      <c r="G1019" s="84">
        <f t="shared" ca="1" si="46"/>
        <v>749.11056651006334</v>
      </c>
      <c r="H1019" s="58">
        <f t="shared" ca="1" si="47"/>
        <v>0.85012974324547297</v>
      </c>
    </row>
    <row r="1020" spans="5:8" x14ac:dyDescent="0.25">
      <c r="E1020" s="84">
        <v>1018</v>
      </c>
      <c r="F1020" s="84">
        <f t="shared" ca="1" si="45"/>
        <v>0.30124129407083378</v>
      </c>
      <c r="G1020" s="84">
        <f t="shared" ca="1" si="46"/>
        <v>360.86890584958365</v>
      </c>
      <c r="H1020" s="58">
        <f t="shared" ca="1" si="47"/>
        <v>0.30124129407083378</v>
      </c>
    </row>
    <row r="1021" spans="5:8" x14ac:dyDescent="0.25">
      <c r="E1021" s="84">
        <v>1019</v>
      </c>
      <c r="F1021" s="84">
        <f t="shared" ca="1" si="45"/>
        <v>0.65990209041780823</v>
      </c>
      <c r="G1021" s="84">
        <f t="shared" ca="1" si="46"/>
        <v>611.93146329246576</v>
      </c>
      <c r="H1021" s="58">
        <f t="shared" ca="1" si="47"/>
        <v>0.65990209041780823</v>
      </c>
    </row>
    <row r="1022" spans="5:8" x14ac:dyDescent="0.25">
      <c r="E1022" s="84">
        <v>1020</v>
      </c>
      <c r="F1022" s="84">
        <f t="shared" ca="1" si="45"/>
        <v>8.4051652908167962E-2</v>
      </c>
      <c r="G1022" s="84">
        <f t="shared" ca="1" si="46"/>
        <v>208.83615703571758</v>
      </c>
      <c r="H1022" s="58">
        <f t="shared" ca="1" si="47"/>
        <v>8.4051652908167962E-2</v>
      </c>
    </row>
    <row r="1023" spans="5:8" x14ac:dyDescent="0.25">
      <c r="E1023" s="84">
        <v>1021</v>
      </c>
      <c r="F1023" s="84">
        <f t="shared" ca="1" si="45"/>
        <v>0.83671801198307716</v>
      </c>
      <c r="G1023" s="84">
        <f t="shared" ca="1" si="46"/>
        <v>738.12515400079451</v>
      </c>
      <c r="H1023" s="58">
        <f t="shared" ca="1" si="47"/>
        <v>0.83671801198307716</v>
      </c>
    </row>
    <row r="1024" spans="5:8" x14ac:dyDescent="0.25">
      <c r="E1024" s="84">
        <v>1022</v>
      </c>
      <c r="F1024" s="84">
        <f t="shared" ca="1" si="45"/>
        <v>4.5784376610621513E-2</v>
      </c>
      <c r="G1024" s="84">
        <f t="shared" ca="1" si="46"/>
        <v>180.06130604409981</v>
      </c>
      <c r="H1024" s="58">
        <f t="shared" ca="1" si="47"/>
        <v>4.5784376610621513E-2</v>
      </c>
    </row>
    <row r="1025" spans="5:8" x14ac:dyDescent="0.25">
      <c r="E1025" s="84">
        <v>1023</v>
      </c>
      <c r="F1025" s="84">
        <f t="shared" ca="1" si="45"/>
        <v>9.9826231568070245E-2</v>
      </c>
      <c r="G1025" s="84">
        <f t="shared" ca="1" si="46"/>
        <v>219.87836209764919</v>
      </c>
      <c r="H1025" s="58">
        <f t="shared" ca="1" si="47"/>
        <v>9.9826231568070273E-2</v>
      </c>
    </row>
    <row r="1026" spans="5:8" x14ac:dyDescent="0.25">
      <c r="E1026" s="84">
        <v>1024</v>
      </c>
      <c r="F1026" s="84">
        <f t="shared" ca="1" si="45"/>
        <v>0.46975263134772582</v>
      </c>
      <c r="G1026" s="84">
        <f t="shared" ca="1" si="46"/>
        <v>478.82684194340806</v>
      </c>
      <c r="H1026" s="58">
        <f t="shared" ca="1" si="47"/>
        <v>0.46975263134772577</v>
      </c>
    </row>
    <row r="1027" spans="5:8" x14ac:dyDescent="0.25">
      <c r="E1027" s="84">
        <v>1025</v>
      </c>
      <c r="F1027" s="84">
        <f t="shared" ref="F1027:F1090" ca="1" si="48">RAND()</f>
        <v>0.83824731659649265</v>
      </c>
      <c r="G1027" s="84">
        <f t="shared" ca="1" si="46"/>
        <v>739.35440339519823</v>
      </c>
      <c r="H1027" s="58">
        <f t="shared" ca="1" si="47"/>
        <v>0.83824731659649276</v>
      </c>
    </row>
    <row r="1028" spans="5:8" x14ac:dyDescent="0.25">
      <c r="E1028" s="84">
        <v>1026</v>
      </c>
      <c r="F1028" s="84">
        <f t="shared" ca="1" si="48"/>
        <v>0.75426619054331145</v>
      </c>
      <c r="G1028" s="84">
        <f t="shared" ref="G1028:G1091" ca="1" si="49">IF(F1028&lt;(($C$3-$C$2)/($C$5+$C$4-$C$3-$C$2)),$C$2+SQRT(F1028*($C$5+$C$4-$C$3-$C$2)*($C$3-$C$2)),IF(F1028&lt;1-(($C$5-$C$4)/($C$5+$C$4-$C$3-$C$2)),(F1028*($C$5+$C$4-$C$3-$C$2)+$C$2+$C$3)/2,$C$5-SQRT((1-F1028)*($C$5+$C$4-$C$3-$C$2)*($C$5-$C$4))))</f>
        <v>677.986333380318</v>
      </c>
      <c r="H1028" s="58">
        <f t="shared" ref="H1028:H1091" ca="1" si="50">IF(G1028&lt;$C$3,(1/($C$5+$C$4-$C$3-$C$2))*(1/($C$3-$C$2))*(G1028-$C$2)^2,IF(G1028&lt;$C$4,(1/($C$5+$C$4-$C$3-$C$2))*(2*G1028-$C$2-$C$3),1-(1/($C$5+$C$4-$C$3-$C$2))*(1/($C$5-$C$4))*($C$5-G1028)^2))</f>
        <v>0.75426619054331145</v>
      </c>
    </row>
    <row r="1029" spans="5:8" x14ac:dyDescent="0.25">
      <c r="E1029" s="84">
        <v>1027</v>
      </c>
      <c r="F1029" s="84">
        <f t="shared" ca="1" si="48"/>
        <v>0.2630808812607448</v>
      </c>
      <c r="G1029" s="84">
        <f t="shared" ca="1" si="49"/>
        <v>334.15661688252135</v>
      </c>
      <c r="H1029" s="58">
        <f t="shared" ca="1" si="50"/>
        <v>0.2630808812607448</v>
      </c>
    </row>
    <row r="1030" spans="5:8" x14ac:dyDescent="0.25">
      <c r="E1030" s="84">
        <v>1028</v>
      </c>
      <c r="F1030" s="84">
        <f t="shared" ca="1" si="48"/>
        <v>0.86073309140585308</v>
      </c>
      <c r="G1030" s="84">
        <f t="shared" ca="1" si="49"/>
        <v>758.14859601494618</v>
      </c>
      <c r="H1030" s="58">
        <f t="shared" ca="1" si="50"/>
        <v>0.86073309140585308</v>
      </c>
    </row>
    <row r="1031" spans="5:8" x14ac:dyDescent="0.25">
      <c r="E1031" s="84">
        <v>1029</v>
      </c>
      <c r="F1031" s="84">
        <f t="shared" ca="1" si="48"/>
        <v>0.67664114295931077</v>
      </c>
      <c r="G1031" s="84">
        <f t="shared" ca="1" si="49"/>
        <v>623.6488000715176</v>
      </c>
      <c r="H1031" s="58">
        <f t="shared" ca="1" si="50"/>
        <v>0.67664114295931088</v>
      </c>
    </row>
    <row r="1032" spans="5:8" x14ac:dyDescent="0.25">
      <c r="E1032" s="84">
        <v>1030</v>
      </c>
      <c r="F1032" s="84">
        <f t="shared" ca="1" si="48"/>
        <v>0.74674399442524786</v>
      </c>
      <c r="G1032" s="84">
        <f t="shared" ca="1" si="49"/>
        <v>672.72079609767354</v>
      </c>
      <c r="H1032" s="58">
        <f t="shared" ca="1" si="50"/>
        <v>0.74674399442524797</v>
      </c>
    </row>
    <row r="1033" spans="5:8" x14ac:dyDescent="0.25">
      <c r="E1033" s="84">
        <v>1031</v>
      </c>
      <c r="F1033" s="84">
        <f t="shared" ca="1" si="48"/>
        <v>0.44563280385038617</v>
      </c>
      <c r="G1033" s="84">
        <f t="shared" ca="1" si="49"/>
        <v>461.9429626952703</v>
      </c>
      <c r="H1033" s="58">
        <f t="shared" ca="1" si="50"/>
        <v>0.44563280385038612</v>
      </c>
    </row>
    <row r="1034" spans="5:8" x14ac:dyDescent="0.25">
      <c r="E1034" s="84">
        <v>1032</v>
      </c>
      <c r="F1034" s="84">
        <f t="shared" ca="1" si="48"/>
        <v>0.93132217462747535</v>
      </c>
      <c r="G1034" s="84">
        <f t="shared" ca="1" si="49"/>
        <v>830.16276422274075</v>
      </c>
      <c r="H1034" s="58">
        <f t="shared" ca="1" si="50"/>
        <v>0.93132217462747535</v>
      </c>
    </row>
    <row r="1035" spans="5:8" x14ac:dyDescent="0.25">
      <c r="E1035" s="84">
        <v>1033</v>
      </c>
      <c r="F1035" s="84">
        <f t="shared" ca="1" si="48"/>
        <v>0.92214739575170313</v>
      </c>
      <c r="G1035" s="84">
        <f t="shared" ca="1" si="49"/>
        <v>819.17385757505997</v>
      </c>
      <c r="H1035" s="58">
        <f t="shared" ca="1" si="50"/>
        <v>0.92214739575170313</v>
      </c>
    </row>
    <row r="1036" spans="5:8" x14ac:dyDescent="0.25">
      <c r="E1036" s="84">
        <v>1034</v>
      </c>
      <c r="F1036" s="84">
        <f t="shared" ca="1" si="48"/>
        <v>0.80937635954246678</v>
      </c>
      <c r="G1036" s="84">
        <f t="shared" ca="1" si="49"/>
        <v>717.04783267809387</v>
      </c>
      <c r="H1036" s="58">
        <f t="shared" ca="1" si="50"/>
        <v>0.80937635954246678</v>
      </c>
    </row>
    <row r="1037" spans="5:8" x14ac:dyDescent="0.25">
      <c r="E1037" s="84">
        <v>1035</v>
      </c>
      <c r="F1037" s="84">
        <f t="shared" ca="1" si="48"/>
        <v>0.49794071210525404</v>
      </c>
      <c r="G1037" s="84">
        <f t="shared" ca="1" si="49"/>
        <v>498.55849847367784</v>
      </c>
      <c r="H1037" s="58">
        <f t="shared" ca="1" si="50"/>
        <v>0.49794071210525404</v>
      </c>
    </row>
    <row r="1038" spans="5:8" x14ac:dyDescent="0.25">
      <c r="E1038" s="84">
        <v>1036</v>
      </c>
      <c r="F1038" s="84">
        <f t="shared" ca="1" si="48"/>
        <v>0.43710485443544167</v>
      </c>
      <c r="G1038" s="84">
        <f t="shared" ca="1" si="49"/>
        <v>455.97339810480918</v>
      </c>
      <c r="H1038" s="58">
        <f t="shared" ca="1" si="50"/>
        <v>0.43710485443544167</v>
      </c>
    </row>
    <row r="1039" spans="5:8" x14ac:dyDescent="0.25">
      <c r="E1039" s="84">
        <v>1037</v>
      </c>
      <c r="F1039" s="84">
        <f t="shared" ca="1" si="48"/>
        <v>0.67280706012225233</v>
      </c>
      <c r="G1039" s="84">
        <f t="shared" ca="1" si="49"/>
        <v>620.96494208557669</v>
      </c>
      <c r="H1039" s="58">
        <f t="shared" ca="1" si="50"/>
        <v>0.67280706012225244</v>
      </c>
    </row>
    <row r="1040" spans="5:8" x14ac:dyDescent="0.25">
      <c r="E1040" s="84">
        <v>1038</v>
      </c>
      <c r="F1040" s="84">
        <f t="shared" ca="1" si="48"/>
        <v>0.61750152807161363</v>
      </c>
      <c r="G1040" s="84">
        <f t="shared" ca="1" si="49"/>
        <v>582.25106965012947</v>
      </c>
      <c r="H1040" s="58">
        <f t="shared" ca="1" si="50"/>
        <v>0.61750152807161351</v>
      </c>
    </row>
    <row r="1041" spans="5:8" x14ac:dyDescent="0.25">
      <c r="E1041" s="84">
        <v>1039</v>
      </c>
      <c r="F1041" s="84">
        <f t="shared" ca="1" si="48"/>
        <v>0.7465459670474921</v>
      </c>
      <c r="G1041" s="84">
        <f t="shared" ca="1" si="49"/>
        <v>672.58217693324445</v>
      </c>
      <c r="H1041" s="58">
        <f t="shared" ca="1" si="50"/>
        <v>0.7465459670474921</v>
      </c>
    </row>
    <row r="1042" spans="5:8" x14ac:dyDescent="0.25">
      <c r="E1042" s="84">
        <v>1040</v>
      </c>
      <c r="F1042" s="84">
        <f t="shared" ca="1" si="48"/>
        <v>0.80452221649736477</v>
      </c>
      <c r="G1042" s="84">
        <f t="shared" ca="1" si="49"/>
        <v>713.46785682735913</v>
      </c>
      <c r="H1042" s="58">
        <f t="shared" ca="1" si="50"/>
        <v>0.80452221649736488</v>
      </c>
    </row>
    <row r="1043" spans="5:8" x14ac:dyDescent="0.25">
      <c r="E1043" s="84">
        <v>1041</v>
      </c>
      <c r="F1043" s="84">
        <f t="shared" ca="1" si="48"/>
        <v>0.90847939053040783</v>
      </c>
      <c r="G1043" s="84">
        <f t="shared" ca="1" si="49"/>
        <v>803.94221265854117</v>
      </c>
      <c r="H1043" s="58">
        <f t="shared" ca="1" si="50"/>
        <v>0.90847939053040783</v>
      </c>
    </row>
    <row r="1044" spans="5:8" x14ac:dyDescent="0.25">
      <c r="E1044" s="84">
        <v>1042</v>
      </c>
      <c r="F1044" s="84">
        <f t="shared" ca="1" si="48"/>
        <v>0.15045642450676755</v>
      </c>
      <c r="G1044" s="84">
        <f t="shared" ca="1" si="49"/>
        <v>255.31949715473729</v>
      </c>
      <c r="H1044" s="58">
        <f t="shared" ca="1" si="50"/>
        <v>0.15045642450676755</v>
      </c>
    </row>
    <row r="1045" spans="5:8" x14ac:dyDescent="0.25">
      <c r="E1045" s="84">
        <v>1043</v>
      </c>
      <c r="F1045" s="84">
        <f t="shared" ca="1" si="48"/>
        <v>0.19379648043705111</v>
      </c>
      <c r="G1045" s="84">
        <f t="shared" ca="1" si="49"/>
        <v>285.65753630593576</v>
      </c>
      <c r="H1045" s="58">
        <f t="shared" ca="1" si="50"/>
        <v>0.19379648043705108</v>
      </c>
    </row>
    <row r="1046" spans="5:8" x14ac:dyDescent="0.25">
      <c r="E1046" s="84">
        <v>1044</v>
      </c>
      <c r="F1046" s="84">
        <f t="shared" ca="1" si="48"/>
        <v>8.8353101567243963E-2</v>
      </c>
      <c r="G1046" s="84">
        <f t="shared" ca="1" si="49"/>
        <v>211.84717109707077</v>
      </c>
      <c r="H1046" s="58">
        <f t="shared" ca="1" si="50"/>
        <v>8.8353101567243963E-2</v>
      </c>
    </row>
    <row r="1047" spans="5:8" x14ac:dyDescent="0.25">
      <c r="E1047" s="84">
        <v>1045</v>
      </c>
      <c r="F1047" s="84">
        <f t="shared" ca="1" si="48"/>
        <v>3.6243628826390317E-2</v>
      </c>
      <c r="G1047" s="84">
        <f t="shared" ca="1" si="49"/>
        <v>171.23277360663872</v>
      </c>
      <c r="H1047" s="58">
        <f t="shared" ca="1" si="50"/>
        <v>3.6243628826390317E-2</v>
      </c>
    </row>
    <row r="1048" spans="5:8" x14ac:dyDescent="0.25">
      <c r="E1048" s="84">
        <v>1046</v>
      </c>
      <c r="F1048" s="84">
        <f t="shared" ca="1" si="48"/>
        <v>0.2592791359113924</v>
      </c>
      <c r="G1048" s="84">
        <f t="shared" ca="1" si="49"/>
        <v>331.4953951379747</v>
      </c>
      <c r="H1048" s="58">
        <f t="shared" ca="1" si="50"/>
        <v>0.2592791359113924</v>
      </c>
    </row>
    <row r="1049" spans="5:8" x14ac:dyDescent="0.25">
      <c r="E1049" s="84">
        <v>1047</v>
      </c>
      <c r="F1049" s="84">
        <f t="shared" ca="1" si="48"/>
        <v>3.2423172223687735E-2</v>
      </c>
      <c r="G1049" s="84">
        <f t="shared" ca="1" si="49"/>
        <v>167.37391269116171</v>
      </c>
      <c r="H1049" s="58">
        <f t="shared" ca="1" si="50"/>
        <v>3.2423172223687714E-2</v>
      </c>
    </row>
    <row r="1050" spans="5:8" x14ac:dyDescent="0.25">
      <c r="E1050" s="84">
        <v>1048</v>
      </c>
      <c r="F1050" s="84">
        <f t="shared" ca="1" si="48"/>
        <v>0.74957038317578073</v>
      </c>
      <c r="G1050" s="84">
        <f t="shared" ca="1" si="49"/>
        <v>674.69926822304649</v>
      </c>
      <c r="H1050" s="58">
        <f t="shared" ca="1" si="50"/>
        <v>0.74957038317578073</v>
      </c>
    </row>
    <row r="1051" spans="5:8" x14ac:dyDescent="0.25">
      <c r="E1051" s="84">
        <v>1049</v>
      </c>
      <c r="F1051" s="84">
        <f t="shared" ca="1" si="48"/>
        <v>0.39261071745554466</v>
      </c>
      <c r="G1051" s="84">
        <f t="shared" ca="1" si="49"/>
        <v>424.82750221888125</v>
      </c>
      <c r="H1051" s="58">
        <f t="shared" ca="1" si="50"/>
        <v>0.39261071745554466</v>
      </c>
    </row>
    <row r="1052" spans="5:8" x14ac:dyDescent="0.25">
      <c r="E1052" s="84">
        <v>1050</v>
      </c>
      <c r="F1052" s="84">
        <f t="shared" ca="1" si="48"/>
        <v>0.79632319067068991</v>
      </c>
      <c r="G1052" s="84">
        <f t="shared" ca="1" si="49"/>
        <v>707.52049658427302</v>
      </c>
      <c r="H1052" s="58">
        <f t="shared" ca="1" si="50"/>
        <v>0.7963231906706898</v>
      </c>
    </row>
    <row r="1053" spans="5:8" x14ac:dyDescent="0.25">
      <c r="E1053" s="84">
        <v>1051</v>
      </c>
      <c r="F1053" s="84">
        <f t="shared" ca="1" si="48"/>
        <v>0.96853188990865979</v>
      </c>
      <c r="G1053" s="84">
        <f t="shared" ca="1" si="49"/>
        <v>885.0365004083344</v>
      </c>
      <c r="H1053" s="58">
        <f t="shared" ca="1" si="50"/>
        <v>0.96853188990865979</v>
      </c>
    </row>
    <row r="1054" spans="5:8" x14ac:dyDescent="0.25">
      <c r="E1054" s="84">
        <v>1052</v>
      </c>
      <c r="F1054" s="84">
        <f t="shared" ca="1" si="48"/>
        <v>0.93417477822679251</v>
      </c>
      <c r="G1054" s="84">
        <f t="shared" ca="1" si="49"/>
        <v>833.72735298688735</v>
      </c>
      <c r="H1054" s="58">
        <f t="shared" ca="1" si="50"/>
        <v>0.93417477822679251</v>
      </c>
    </row>
    <row r="1055" spans="5:8" x14ac:dyDescent="0.25">
      <c r="E1055" s="84">
        <v>1053</v>
      </c>
      <c r="F1055" s="84">
        <f t="shared" ca="1" si="48"/>
        <v>0.29964342660508114</v>
      </c>
      <c r="G1055" s="84">
        <f t="shared" ca="1" si="49"/>
        <v>359.7503986235568</v>
      </c>
      <c r="H1055" s="58">
        <f t="shared" ca="1" si="50"/>
        <v>0.29964342660508114</v>
      </c>
    </row>
    <row r="1056" spans="5:8" x14ac:dyDescent="0.25">
      <c r="E1056" s="84">
        <v>1054</v>
      </c>
      <c r="F1056" s="84">
        <f t="shared" ca="1" si="48"/>
        <v>0.89650959503851657</v>
      </c>
      <c r="G1056" s="84">
        <f t="shared" ca="1" si="49"/>
        <v>791.51506029493873</v>
      </c>
      <c r="H1056" s="58">
        <f t="shared" ca="1" si="50"/>
        <v>0.89650959503851657</v>
      </c>
    </row>
    <row r="1057" spans="5:8" x14ac:dyDescent="0.25">
      <c r="E1057" s="84">
        <v>1055</v>
      </c>
      <c r="F1057" s="84">
        <f t="shared" ca="1" si="48"/>
        <v>0.31740071980742512</v>
      </c>
      <c r="G1057" s="84">
        <f t="shared" ca="1" si="49"/>
        <v>372.18050386519758</v>
      </c>
      <c r="H1057" s="58">
        <f t="shared" ca="1" si="50"/>
        <v>0.31740071980742512</v>
      </c>
    </row>
    <row r="1058" spans="5:8" x14ac:dyDescent="0.25">
      <c r="E1058" s="84">
        <v>1056</v>
      </c>
      <c r="F1058" s="84">
        <f t="shared" ca="1" si="48"/>
        <v>0.91978257629990368</v>
      </c>
      <c r="G1058" s="84">
        <f t="shared" ca="1" si="49"/>
        <v>816.44805107534148</v>
      </c>
      <c r="H1058" s="58">
        <f t="shared" ca="1" si="50"/>
        <v>0.91978257629990368</v>
      </c>
    </row>
    <row r="1059" spans="5:8" x14ac:dyDescent="0.25">
      <c r="E1059" s="84">
        <v>1057</v>
      </c>
      <c r="F1059" s="84">
        <f t="shared" ca="1" si="48"/>
        <v>0.77239030921402874</v>
      </c>
      <c r="G1059" s="84">
        <f t="shared" ca="1" si="49"/>
        <v>690.67321644982007</v>
      </c>
      <c r="H1059" s="58">
        <f t="shared" ca="1" si="50"/>
        <v>0.77239030921402863</v>
      </c>
    </row>
    <row r="1060" spans="5:8" x14ac:dyDescent="0.25">
      <c r="E1060" s="84">
        <v>1058</v>
      </c>
      <c r="F1060" s="84">
        <f t="shared" ca="1" si="48"/>
        <v>0.93850173542531501</v>
      </c>
      <c r="G1060" s="84">
        <f t="shared" ca="1" si="49"/>
        <v>839.28512476635001</v>
      </c>
      <c r="H1060" s="58">
        <f t="shared" ca="1" si="50"/>
        <v>0.93850173542531501</v>
      </c>
    </row>
    <row r="1061" spans="5:8" x14ac:dyDescent="0.25">
      <c r="E1061" s="84">
        <v>1059</v>
      </c>
      <c r="F1061" s="84">
        <f t="shared" ca="1" si="48"/>
        <v>0.90420347290142977</v>
      </c>
      <c r="G1061" s="84">
        <f t="shared" ca="1" si="49"/>
        <v>799.41450356169935</v>
      </c>
      <c r="H1061" s="58">
        <f t="shared" ca="1" si="50"/>
        <v>0.90420347290142966</v>
      </c>
    </row>
    <row r="1062" spans="5:8" x14ac:dyDescent="0.25">
      <c r="E1062" s="84">
        <v>1060</v>
      </c>
      <c r="F1062" s="84">
        <f t="shared" ca="1" si="48"/>
        <v>9.4548509242059264E-2</v>
      </c>
      <c r="G1062" s="84">
        <f t="shared" ca="1" si="49"/>
        <v>216.18395646944148</v>
      </c>
      <c r="H1062" s="58">
        <f t="shared" ca="1" si="50"/>
        <v>9.4548509242059264E-2</v>
      </c>
    </row>
    <row r="1063" spans="5:8" x14ac:dyDescent="0.25">
      <c r="E1063" s="84">
        <v>1061</v>
      </c>
      <c r="F1063" s="84">
        <f t="shared" ca="1" si="48"/>
        <v>0.70748987510915462</v>
      </c>
      <c r="G1063" s="84">
        <f t="shared" ca="1" si="49"/>
        <v>645.24291257640823</v>
      </c>
      <c r="H1063" s="58">
        <f t="shared" ca="1" si="50"/>
        <v>0.70748987510915462</v>
      </c>
    </row>
    <row r="1064" spans="5:8" x14ac:dyDescent="0.25">
      <c r="E1064" s="84">
        <v>1062</v>
      </c>
      <c r="F1064" s="84">
        <f t="shared" ca="1" si="48"/>
        <v>0.11947455497673121</v>
      </c>
      <c r="G1064" s="84">
        <f t="shared" ca="1" si="49"/>
        <v>233.63218848371184</v>
      </c>
      <c r="H1064" s="58">
        <f t="shared" ca="1" si="50"/>
        <v>0.11947455497673121</v>
      </c>
    </row>
    <row r="1065" spans="5:8" x14ac:dyDescent="0.25">
      <c r="E1065" s="84">
        <v>1063</v>
      </c>
      <c r="F1065" s="84">
        <f t="shared" ca="1" si="48"/>
        <v>0.57614915286294555</v>
      </c>
      <c r="G1065" s="84">
        <f t="shared" ca="1" si="49"/>
        <v>553.30440700406189</v>
      </c>
      <c r="H1065" s="58">
        <f t="shared" ca="1" si="50"/>
        <v>0.57614915286294555</v>
      </c>
    </row>
    <row r="1066" spans="5:8" x14ac:dyDescent="0.25">
      <c r="E1066" s="84">
        <v>1064</v>
      </c>
      <c r="F1066" s="84">
        <f t="shared" ca="1" si="48"/>
        <v>0.10761363957805248</v>
      </c>
      <c r="G1066" s="84">
        <f t="shared" ca="1" si="49"/>
        <v>225.32954770463675</v>
      </c>
      <c r="H1066" s="58">
        <f t="shared" ca="1" si="50"/>
        <v>0.10761363957805251</v>
      </c>
    </row>
    <row r="1067" spans="5:8" x14ac:dyDescent="0.25">
      <c r="E1067" s="84">
        <v>1065</v>
      </c>
      <c r="F1067" s="84">
        <f t="shared" ca="1" si="48"/>
        <v>0.36836826748563767</v>
      </c>
      <c r="G1067" s="84">
        <f t="shared" ca="1" si="49"/>
        <v>407.85778723994639</v>
      </c>
      <c r="H1067" s="58">
        <f t="shared" ca="1" si="50"/>
        <v>0.36836826748563772</v>
      </c>
    </row>
    <row r="1068" spans="5:8" x14ac:dyDescent="0.25">
      <c r="E1068" s="84">
        <v>1066</v>
      </c>
      <c r="F1068" s="84">
        <f t="shared" ca="1" si="48"/>
        <v>0.62169676222121173</v>
      </c>
      <c r="G1068" s="84">
        <f t="shared" ca="1" si="49"/>
        <v>585.18773355484814</v>
      </c>
      <c r="H1068" s="58">
        <f t="shared" ca="1" si="50"/>
        <v>0.62169676222121162</v>
      </c>
    </row>
    <row r="1069" spans="5:8" x14ac:dyDescent="0.25">
      <c r="E1069" s="84">
        <v>1067</v>
      </c>
      <c r="F1069" s="84">
        <f t="shared" ca="1" si="48"/>
        <v>0.65819227710659922</v>
      </c>
      <c r="G1069" s="84">
        <f t="shared" ca="1" si="49"/>
        <v>610.73459397461943</v>
      </c>
      <c r="H1069" s="58">
        <f t="shared" ca="1" si="50"/>
        <v>0.65819227710659922</v>
      </c>
    </row>
    <row r="1070" spans="5:8" x14ac:dyDescent="0.25">
      <c r="E1070" s="84">
        <v>1068</v>
      </c>
      <c r="F1070" s="84">
        <f t="shared" ca="1" si="48"/>
        <v>0.92163553568277101</v>
      </c>
      <c r="G1070" s="84">
        <f t="shared" ca="1" si="49"/>
        <v>818.58038966738968</v>
      </c>
      <c r="H1070" s="58">
        <f t="shared" ca="1" si="50"/>
        <v>0.92163553568277101</v>
      </c>
    </row>
    <row r="1071" spans="5:8" x14ac:dyDescent="0.25">
      <c r="E1071" s="84">
        <v>1069</v>
      </c>
      <c r="F1071" s="84">
        <f t="shared" ca="1" si="48"/>
        <v>0.57260534459816959</v>
      </c>
      <c r="G1071" s="84">
        <f t="shared" ca="1" si="49"/>
        <v>550.82374121871874</v>
      </c>
      <c r="H1071" s="58">
        <f t="shared" ca="1" si="50"/>
        <v>0.57260534459816959</v>
      </c>
    </row>
    <row r="1072" spans="5:8" x14ac:dyDescent="0.25">
      <c r="E1072" s="84">
        <v>1070</v>
      </c>
      <c r="F1072" s="84">
        <f t="shared" ca="1" si="48"/>
        <v>0.82026602826854467</v>
      </c>
      <c r="G1072" s="84">
        <f t="shared" ca="1" si="49"/>
        <v>725.24871587704774</v>
      </c>
      <c r="H1072" s="58">
        <f t="shared" ca="1" si="50"/>
        <v>0.82026602826854467</v>
      </c>
    </row>
    <row r="1073" spans="5:8" x14ac:dyDescent="0.25">
      <c r="E1073" s="84">
        <v>1071</v>
      </c>
      <c r="F1073" s="84">
        <f t="shared" ca="1" si="48"/>
        <v>0.30987081232201763</v>
      </c>
      <c r="G1073" s="84">
        <f t="shared" ca="1" si="49"/>
        <v>366.90956862541236</v>
      </c>
      <c r="H1073" s="58">
        <f t="shared" ca="1" si="50"/>
        <v>0.30987081232201769</v>
      </c>
    </row>
    <row r="1074" spans="5:8" x14ac:dyDescent="0.25">
      <c r="E1074" s="84">
        <v>1072</v>
      </c>
      <c r="F1074" s="84">
        <f t="shared" ca="1" si="48"/>
        <v>0.16166564640559999</v>
      </c>
      <c r="G1074" s="84">
        <f t="shared" ca="1" si="49"/>
        <v>263.16595248392002</v>
      </c>
      <c r="H1074" s="58">
        <f t="shared" ca="1" si="50"/>
        <v>0.16166564640560002</v>
      </c>
    </row>
    <row r="1075" spans="5:8" x14ac:dyDescent="0.25">
      <c r="E1075" s="84">
        <v>1073</v>
      </c>
      <c r="F1075" s="84">
        <f t="shared" ca="1" si="48"/>
        <v>0.41596373939432163</v>
      </c>
      <c r="G1075" s="84">
        <f t="shared" ca="1" si="49"/>
        <v>441.17461757602513</v>
      </c>
      <c r="H1075" s="58">
        <f t="shared" ca="1" si="50"/>
        <v>0.41596373939432163</v>
      </c>
    </row>
    <row r="1076" spans="5:8" x14ac:dyDescent="0.25">
      <c r="E1076" s="84">
        <v>1074</v>
      </c>
      <c r="F1076" s="84">
        <f t="shared" ca="1" si="48"/>
        <v>0.23286607267880932</v>
      </c>
      <c r="G1076" s="84">
        <f t="shared" ca="1" si="49"/>
        <v>313.00625087516653</v>
      </c>
      <c r="H1076" s="58">
        <f t="shared" ca="1" si="50"/>
        <v>0.23286607267880932</v>
      </c>
    </row>
    <row r="1077" spans="5:8" x14ac:dyDescent="0.25">
      <c r="E1077" s="84">
        <v>1075</v>
      </c>
      <c r="F1077" s="84">
        <f t="shared" ca="1" si="48"/>
        <v>8.3561583257211747E-2</v>
      </c>
      <c r="G1077" s="84">
        <f t="shared" ca="1" si="49"/>
        <v>208.49310828004823</v>
      </c>
      <c r="H1077" s="58">
        <f t="shared" ca="1" si="50"/>
        <v>8.3561583257211761E-2</v>
      </c>
    </row>
    <row r="1078" spans="5:8" x14ac:dyDescent="0.25">
      <c r="E1078" s="84">
        <v>1076</v>
      </c>
      <c r="F1078" s="84">
        <f t="shared" ca="1" si="48"/>
        <v>0.71175883922103367</v>
      </c>
      <c r="G1078" s="84">
        <f t="shared" ca="1" si="49"/>
        <v>648.23118745472357</v>
      </c>
      <c r="H1078" s="58">
        <f t="shared" ca="1" si="50"/>
        <v>0.71175883922103367</v>
      </c>
    </row>
    <row r="1079" spans="5:8" x14ac:dyDescent="0.25">
      <c r="E1079" s="84">
        <v>1077</v>
      </c>
      <c r="F1079" s="84">
        <f t="shared" ca="1" si="48"/>
        <v>0.13063504896309408</v>
      </c>
      <c r="G1079" s="84">
        <f t="shared" ca="1" si="49"/>
        <v>241.44453427416585</v>
      </c>
      <c r="H1079" s="58">
        <f t="shared" ca="1" si="50"/>
        <v>0.13063504896309405</v>
      </c>
    </row>
    <row r="1080" spans="5:8" x14ac:dyDescent="0.25">
      <c r="E1080" s="84">
        <v>1078</v>
      </c>
      <c r="F1080" s="84">
        <f t="shared" ca="1" si="48"/>
        <v>0.22359342409458705</v>
      </c>
      <c r="G1080" s="84">
        <f t="shared" ca="1" si="49"/>
        <v>306.51539686621095</v>
      </c>
      <c r="H1080" s="58">
        <f t="shared" ca="1" si="50"/>
        <v>0.22359342409458707</v>
      </c>
    </row>
    <row r="1081" spans="5:8" x14ac:dyDescent="0.25">
      <c r="E1081" s="84">
        <v>1079</v>
      </c>
      <c r="F1081" s="84">
        <f t="shared" ca="1" si="48"/>
        <v>0.30535323106933232</v>
      </c>
      <c r="G1081" s="84">
        <f t="shared" ca="1" si="49"/>
        <v>363.74726174853265</v>
      </c>
      <c r="H1081" s="58">
        <f t="shared" ca="1" si="50"/>
        <v>0.30535323106933238</v>
      </c>
    </row>
    <row r="1082" spans="5:8" x14ac:dyDescent="0.25">
      <c r="E1082" s="84">
        <v>1080</v>
      </c>
      <c r="F1082" s="84">
        <f t="shared" ca="1" si="48"/>
        <v>0.98503823322904438</v>
      </c>
      <c r="G1082" s="84">
        <f t="shared" ca="1" si="49"/>
        <v>920.72868082464277</v>
      </c>
      <c r="H1082" s="58">
        <f t="shared" ca="1" si="50"/>
        <v>0.98503823322904438</v>
      </c>
    </row>
    <row r="1083" spans="5:8" x14ac:dyDescent="0.25">
      <c r="E1083" s="84">
        <v>1081</v>
      </c>
      <c r="F1083" s="84">
        <f t="shared" ca="1" si="48"/>
        <v>0.57159010941231891</v>
      </c>
      <c r="G1083" s="84">
        <f t="shared" ca="1" si="49"/>
        <v>550.11307658862324</v>
      </c>
      <c r="H1083" s="58">
        <f t="shared" ca="1" si="50"/>
        <v>0.57159010941231891</v>
      </c>
    </row>
    <row r="1084" spans="5:8" x14ac:dyDescent="0.25">
      <c r="E1084" s="84">
        <v>1082</v>
      </c>
      <c r="F1084" s="84">
        <f t="shared" ca="1" si="48"/>
        <v>7.5774438899386398E-3</v>
      </c>
      <c r="G1084" s="84">
        <f t="shared" ca="1" si="49"/>
        <v>132.5705717572076</v>
      </c>
      <c r="H1084" s="58">
        <f t="shared" ca="1" si="50"/>
        <v>7.5774438899386398E-3</v>
      </c>
    </row>
    <row r="1085" spans="5:8" x14ac:dyDescent="0.25">
      <c r="E1085" s="84">
        <v>1083</v>
      </c>
      <c r="F1085" s="84">
        <f t="shared" ca="1" si="48"/>
        <v>0.40211018934137799</v>
      </c>
      <c r="G1085" s="84">
        <f t="shared" ca="1" si="49"/>
        <v>431.47713253896461</v>
      </c>
      <c r="H1085" s="58">
        <f t="shared" ca="1" si="50"/>
        <v>0.40211018934137799</v>
      </c>
    </row>
    <row r="1086" spans="5:8" x14ac:dyDescent="0.25">
      <c r="E1086" s="84">
        <v>1084</v>
      </c>
      <c r="F1086" s="84">
        <f t="shared" ca="1" si="48"/>
        <v>0.13267108566511454</v>
      </c>
      <c r="G1086" s="84">
        <f t="shared" ca="1" si="49"/>
        <v>242.86975996558016</v>
      </c>
      <c r="H1086" s="58">
        <f t="shared" ca="1" si="50"/>
        <v>0.13267108566511451</v>
      </c>
    </row>
    <row r="1087" spans="5:8" x14ac:dyDescent="0.25">
      <c r="E1087" s="84">
        <v>1085</v>
      </c>
      <c r="F1087" s="84">
        <f t="shared" ca="1" si="48"/>
        <v>0.88022658739456028</v>
      </c>
      <c r="G1087" s="84">
        <f t="shared" ca="1" si="49"/>
        <v>775.71261004174869</v>
      </c>
      <c r="H1087" s="58">
        <f t="shared" ca="1" si="50"/>
        <v>0.88022658739456028</v>
      </c>
    </row>
    <row r="1088" spans="5:8" x14ac:dyDescent="0.25">
      <c r="E1088" s="84">
        <v>1086</v>
      </c>
      <c r="F1088" s="84">
        <f t="shared" ca="1" si="48"/>
        <v>1.0410339969513016E-2</v>
      </c>
      <c r="G1088" s="84">
        <f t="shared" ca="1" si="49"/>
        <v>138.17653200242032</v>
      </c>
      <c r="H1088" s="58">
        <f t="shared" ca="1" si="50"/>
        <v>1.0410339969513018E-2</v>
      </c>
    </row>
    <row r="1089" spans="5:8" x14ac:dyDescent="0.25">
      <c r="E1089" s="84">
        <v>1087</v>
      </c>
      <c r="F1089" s="84">
        <f t="shared" ca="1" si="48"/>
        <v>0.64735775026499176</v>
      </c>
      <c r="G1089" s="84">
        <f t="shared" ca="1" si="49"/>
        <v>603.15042518549421</v>
      </c>
      <c r="H1089" s="58">
        <f t="shared" ca="1" si="50"/>
        <v>0.64735775026499176</v>
      </c>
    </row>
    <row r="1090" spans="5:8" x14ac:dyDescent="0.25">
      <c r="E1090" s="84">
        <v>1088</v>
      </c>
      <c r="F1090" s="84">
        <f t="shared" ca="1" si="48"/>
        <v>0.43788004826679983</v>
      </c>
      <c r="G1090" s="84">
        <f t="shared" ca="1" si="49"/>
        <v>456.51603378675986</v>
      </c>
      <c r="H1090" s="58">
        <f t="shared" ca="1" si="50"/>
        <v>0.43788004826679983</v>
      </c>
    </row>
    <row r="1091" spans="5:8" x14ac:dyDescent="0.25">
      <c r="E1091" s="84">
        <v>1089</v>
      </c>
      <c r="F1091" s="84">
        <f t="shared" ref="F1091:F1154" ca="1" si="51">RAND()</f>
        <v>0.44824828555960061</v>
      </c>
      <c r="G1091" s="84">
        <f t="shared" ca="1" si="49"/>
        <v>463.77379989172044</v>
      </c>
      <c r="H1091" s="58">
        <f t="shared" ca="1" si="50"/>
        <v>0.44824828555960061</v>
      </c>
    </row>
    <row r="1092" spans="5:8" x14ac:dyDescent="0.25">
      <c r="E1092" s="84">
        <v>1090</v>
      </c>
      <c r="F1092" s="84">
        <f t="shared" ca="1" si="51"/>
        <v>0.34960372180328936</v>
      </c>
      <c r="G1092" s="84">
        <f t="shared" ref="G1092:G1155" ca="1" si="52">IF(F1092&lt;(($C$3-$C$2)/($C$5+$C$4-$C$3-$C$2)),$C$2+SQRT(F1092*($C$5+$C$4-$C$3-$C$2)*($C$3-$C$2)),IF(F1092&lt;1-(($C$5-$C$4)/($C$5+$C$4-$C$3-$C$2)),(F1092*($C$5+$C$4-$C$3-$C$2)+$C$2+$C$3)/2,$C$5-SQRT((1-F1092)*($C$5+$C$4-$C$3-$C$2)*($C$5-$C$4))))</f>
        <v>394.72260526230252</v>
      </c>
      <c r="H1092" s="58">
        <f t="shared" ref="H1092:H1155" ca="1" si="53">IF(G1092&lt;$C$3,(1/($C$5+$C$4-$C$3-$C$2))*(1/($C$3-$C$2))*(G1092-$C$2)^2,IF(G1092&lt;$C$4,(1/($C$5+$C$4-$C$3-$C$2))*(2*G1092-$C$2-$C$3),1-(1/($C$5+$C$4-$C$3-$C$2))*(1/($C$5-$C$4))*($C$5-G1092)^2))</f>
        <v>0.3496037218032893</v>
      </c>
    </row>
    <row r="1093" spans="5:8" x14ac:dyDescent="0.25">
      <c r="E1093" s="84">
        <v>1091</v>
      </c>
      <c r="F1093" s="84">
        <f t="shared" ca="1" si="51"/>
        <v>2.1273370613659859E-2</v>
      </c>
      <c r="G1093" s="84">
        <f t="shared" ca="1" si="52"/>
        <v>154.57354566007581</v>
      </c>
      <c r="H1093" s="58">
        <f t="shared" ca="1" si="53"/>
        <v>2.1273370613659852E-2</v>
      </c>
    </row>
    <row r="1094" spans="5:8" x14ac:dyDescent="0.25">
      <c r="E1094" s="84">
        <v>1092</v>
      </c>
      <c r="F1094" s="84">
        <f t="shared" ca="1" si="51"/>
        <v>0.98481892139095473</v>
      </c>
      <c r="G1094" s="84">
        <f t="shared" ca="1" si="52"/>
        <v>920.14980891820596</v>
      </c>
      <c r="H1094" s="58">
        <f t="shared" ca="1" si="53"/>
        <v>0.98481892139095473</v>
      </c>
    </row>
    <row r="1095" spans="5:8" x14ac:dyDescent="0.25">
      <c r="E1095" s="84">
        <v>1093</v>
      </c>
      <c r="F1095" s="84">
        <f t="shared" ca="1" si="51"/>
        <v>0.88621213291058099</v>
      </c>
      <c r="G1095" s="84">
        <f t="shared" ca="1" si="52"/>
        <v>781.38869156066971</v>
      </c>
      <c r="H1095" s="58">
        <f t="shared" ca="1" si="53"/>
        <v>0.88621213291058099</v>
      </c>
    </row>
    <row r="1096" spans="5:8" x14ac:dyDescent="0.25">
      <c r="E1096" s="84">
        <v>1094</v>
      </c>
      <c r="F1096" s="84">
        <f t="shared" ca="1" si="51"/>
        <v>3.281494677167307E-2</v>
      </c>
      <c r="G1096" s="84">
        <f t="shared" ca="1" si="52"/>
        <v>167.77973552644056</v>
      </c>
      <c r="H1096" s="58">
        <f t="shared" ca="1" si="53"/>
        <v>3.2814946771673056E-2</v>
      </c>
    </row>
    <row r="1097" spans="5:8" x14ac:dyDescent="0.25">
      <c r="E1097" s="84">
        <v>1095</v>
      </c>
      <c r="F1097" s="84">
        <f t="shared" ca="1" si="51"/>
        <v>0.40332149288009278</v>
      </c>
      <c r="G1097" s="84">
        <f t="shared" ca="1" si="52"/>
        <v>432.32504501606496</v>
      </c>
      <c r="H1097" s="58">
        <f t="shared" ca="1" si="53"/>
        <v>0.40332149288009278</v>
      </c>
    </row>
    <row r="1098" spans="5:8" x14ac:dyDescent="0.25">
      <c r="E1098" s="84">
        <v>1096</v>
      </c>
      <c r="F1098" s="84">
        <f t="shared" ca="1" si="51"/>
        <v>0.76566523464043812</v>
      </c>
      <c r="G1098" s="84">
        <f t="shared" ca="1" si="52"/>
        <v>685.96566424830667</v>
      </c>
      <c r="H1098" s="58">
        <f t="shared" ca="1" si="53"/>
        <v>0.76566523464043812</v>
      </c>
    </row>
    <row r="1099" spans="5:8" x14ac:dyDescent="0.25">
      <c r="E1099" s="84">
        <v>1097</v>
      </c>
      <c r="F1099" s="84">
        <f t="shared" ca="1" si="51"/>
        <v>0.33699716796101709</v>
      </c>
      <c r="G1099" s="84">
        <f t="shared" ca="1" si="52"/>
        <v>385.89801757271198</v>
      </c>
      <c r="H1099" s="58">
        <f t="shared" ca="1" si="53"/>
        <v>0.33699716796101709</v>
      </c>
    </row>
    <row r="1100" spans="5:8" x14ac:dyDescent="0.25">
      <c r="E1100" s="84">
        <v>1098</v>
      </c>
      <c r="F1100" s="84">
        <f t="shared" ca="1" si="51"/>
        <v>0.61373409431578052</v>
      </c>
      <c r="G1100" s="84">
        <f t="shared" ca="1" si="52"/>
        <v>579.61386602104631</v>
      </c>
      <c r="H1100" s="58">
        <f t="shared" ca="1" si="53"/>
        <v>0.61373409431578041</v>
      </c>
    </row>
    <row r="1101" spans="5:8" x14ac:dyDescent="0.25">
      <c r="E1101" s="84">
        <v>1099</v>
      </c>
      <c r="F1101" s="84">
        <f t="shared" ca="1" si="51"/>
        <v>0.81009193678021107</v>
      </c>
      <c r="G1101" s="84">
        <f t="shared" ca="1" si="52"/>
        <v>717.57941549470706</v>
      </c>
      <c r="H1101" s="58">
        <f t="shared" ca="1" si="53"/>
        <v>0.81009193678021119</v>
      </c>
    </row>
    <row r="1102" spans="5:8" x14ac:dyDescent="0.25">
      <c r="E1102" s="84">
        <v>1100</v>
      </c>
      <c r="F1102" s="84">
        <f t="shared" ca="1" si="51"/>
        <v>0.4255558655288324</v>
      </c>
      <c r="G1102" s="84">
        <f t="shared" ca="1" si="52"/>
        <v>447.88910587018268</v>
      </c>
      <c r="H1102" s="58">
        <f t="shared" ca="1" si="53"/>
        <v>0.4255558655288324</v>
      </c>
    </row>
    <row r="1103" spans="5:8" x14ac:dyDescent="0.25">
      <c r="E1103" s="84">
        <v>1101</v>
      </c>
      <c r="F1103" s="84">
        <f t="shared" ca="1" si="51"/>
        <v>0.89226553553759191</v>
      </c>
      <c r="G1103" s="84">
        <f t="shared" ca="1" si="52"/>
        <v>787.28311051021035</v>
      </c>
      <c r="H1103" s="58">
        <f t="shared" ca="1" si="53"/>
        <v>0.89226553553759191</v>
      </c>
    </row>
    <row r="1104" spans="5:8" x14ac:dyDescent="0.25">
      <c r="E1104" s="84">
        <v>1102</v>
      </c>
      <c r="F1104" s="84">
        <f t="shared" ca="1" si="51"/>
        <v>0.60246496337580058</v>
      </c>
      <c r="G1104" s="84">
        <f t="shared" ca="1" si="52"/>
        <v>571.72547436306036</v>
      </c>
      <c r="H1104" s="58">
        <f t="shared" ca="1" si="53"/>
        <v>0.60246496337580047</v>
      </c>
    </row>
    <row r="1105" spans="5:8" x14ac:dyDescent="0.25">
      <c r="E1105" s="84">
        <v>1103</v>
      </c>
      <c r="F1105" s="84">
        <f t="shared" ca="1" si="51"/>
        <v>0.28814649930412595</v>
      </c>
      <c r="G1105" s="84">
        <f t="shared" ca="1" si="52"/>
        <v>351.70254951288814</v>
      </c>
      <c r="H1105" s="58">
        <f t="shared" ca="1" si="53"/>
        <v>0.28814649930412589</v>
      </c>
    </row>
    <row r="1106" spans="5:8" x14ac:dyDescent="0.25">
      <c r="E1106" s="84">
        <v>1104</v>
      </c>
      <c r="F1106" s="84">
        <f t="shared" ca="1" si="51"/>
        <v>0.846686263080065</v>
      </c>
      <c r="G1106" s="84">
        <f t="shared" ca="1" si="52"/>
        <v>746.24466605335624</v>
      </c>
      <c r="H1106" s="58">
        <f t="shared" ca="1" si="53"/>
        <v>0.846686263080065</v>
      </c>
    </row>
    <row r="1107" spans="5:8" x14ac:dyDescent="0.25">
      <c r="E1107" s="84">
        <v>1105</v>
      </c>
      <c r="F1107" s="84">
        <f t="shared" ca="1" si="51"/>
        <v>0.70072090595365688</v>
      </c>
      <c r="G1107" s="84">
        <f t="shared" ca="1" si="52"/>
        <v>640.50463416755974</v>
      </c>
      <c r="H1107" s="58">
        <f t="shared" ca="1" si="53"/>
        <v>0.70072090595365677</v>
      </c>
    </row>
    <row r="1108" spans="5:8" x14ac:dyDescent="0.25">
      <c r="E1108" s="84">
        <v>1106</v>
      </c>
      <c r="F1108" s="84">
        <f t="shared" ca="1" si="51"/>
        <v>0.81147956463479043</v>
      </c>
      <c r="G1108" s="84">
        <f t="shared" ca="1" si="52"/>
        <v>718.61310824171642</v>
      </c>
      <c r="H1108" s="58">
        <f t="shared" ca="1" si="53"/>
        <v>0.81147956463479043</v>
      </c>
    </row>
    <row r="1109" spans="5:8" x14ac:dyDescent="0.25">
      <c r="E1109" s="84">
        <v>1107</v>
      </c>
      <c r="F1109" s="84">
        <f t="shared" ca="1" si="51"/>
        <v>0.78158004714653906</v>
      </c>
      <c r="G1109" s="84">
        <f t="shared" ca="1" si="52"/>
        <v>697.10603300257731</v>
      </c>
      <c r="H1109" s="58">
        <f t="shared" ca="1" si="53"/>
        <v>0.78158004714653906</v>
      </c>
    </row>
    <row r="1110" spans="5:8" x14ac:dyDescent="0.25">
      <c r="E1110" s="84">
        <v>1108</v>
      </c>
      <c r="F1110" s="84">
        <f t="shared" ca="1" si="51"/>
        <v>1.8372295823844809E-2</v>
      </c>
      <c r="G1110" s="84">
        <f t="shared" ca="1" si="52"/>
        <v>150.71608635668048</v>
      </c>
      <c r="H1110" s="58">
        <f t="shared" ca="1" si="53"/>
        <v>1.8372295823844798E-2</v>
      </c>
    </row>
    <row r="1111" spans="5:8" x14ac:dyDescent="0.25">
      <c r="E1111" s="84">
        <v>1109</v>
      </c>
      <c r="F1111" s="84">
        <f t="shared" ca="1" si="51"/>
        <v>0.1108552043045552</v>
      </c>
      <c r="G1111" s="84">
        <f t="shared" ca="1" si="52"/>
        <v>227.59864301318862</v>
      </c>
      <c r="H1111" s="58">
        <f t="shared" ca="1" si="53"/>
        <v>0.11085520430455517</v>
      </c>
    </row>
    <row r="1112" spans="5:8" x14ac:dyDescent="0.25">
      <c r="E1112" s="84">
        <v>1110</v>
      </c>
      <c r="F1112" s="84">
        <f t="shared" ca="1" si="51"/>
        <v>0.70892495721896165</v>
      </c>
      <c r="G1112" s="84">
        <f t="shared" ca="1" si="52"/>
        <v>646.24747005327322</v>
      </c>
      <c r="H1112" s="58">
        <f t="shared" ca="1" si="53"/>
        <v>0.70892495721896176</v>
      </c>
    </row>
    <row r="1113" spans="5:8" x14ac:dyDescent="0.25">
      <c r="E1113" s="84">
        <v>1111</v>
      </c>
      <c r="F1113" s="84">
        <f t="shared" ca="1" si="51"/>
        <v>0.77201935813537259</v>
      </c>
      <c r="G1113" s="84">
        <f t="shared" ca="1" si="52"/>
        <v>690.41355069476083</v>
      </c>
      <c r="H1113" s="58">
        <f t="shared" ca="1" si="53"/>
        <v>0.77201935813537259</v>
      </c>
    </row>
    <row r="1114" spans="5:8" x14ac:dyDescent="0.25">
      <c r="E1114" s="84">
        <v>1112</v>
      </c>
      <c r="F1114" s="84">
        <f t="shared" ca="1" si="51"/>
        <v>0.64779121129924233</v>
      </c>
      <c r="G1114" s="84">
        <f t="shared" ca="1" si="52"/>
        <v>603.45384790946969</v>
      </c>
      <c r="H1114" s="58">
        <f t="shared" ca="1" si="53"/>
        <v>0.64779121129924244</v>
      </c>
    </row>
    <row r="1115" spans="5:8" x14ac:dyDescent="0.25">
      <c r="E1115" s="84">
        <v>1113</v>
      </c>
      <c r="F1115" s="84">
        <f t="shared" ca="1" si="51"/>
        <v>0.91655413064064628</v>
      </c>
      <c r="G1115" s="84">
        <f t="shared" ca="1" si="52"/>
        <v>812.79085190373689</v>
      </c>
      <c r="H1115" s="58">
        <f t="shared" ca="1" si="53"/>
        <v>0.91655413064064628</v>
      </c>
    </row>
    <row r="1116" spans="5:8" x14ac:dyDescent="0.25">
      <c r="E1116" s="84">
        <v>1114</v>
      </c>
      <c r="F1116" s="84">
        <f t="shared" ca="1" si="51"/>
        <v>0.62709330299149635</v>
      </c>
      <c r="G1116" s="84">
        <f t="shared" ca="1" si="52"/>
        <v>588.96531209404748</v>
      </c>
      <c r="H1116" s="58">
        <f t="shared" ca="1" si="53"/>
        <v>0.62709330299149635</v>
      </c>
    </row>
    <row r="1117" spans="5:8" x14ac:dyDescent="0.25">
      <c r="E1117" s="84">
        <v>1115</v>
      </c>
      <c r="F1117" s="84">
        <f t="shared" ca="1" si="51"/>
        <v>0.4832849065168896</v>
      </c>
      <c r="G1117" s="84">
        <f t="shared" ca="1" si="52"/>
        <v>488.29943456182269</v>
      </c>
      <c r="H1117" s="58">
        <f t="shared" ca="1" si="53"/>
        <v>0.48328490651688955</v>
      </c>
    </row>
    <row r="1118" spans="5:8" x14ac:dyDescent="0.25">
      <c r="E1118" s="84">
        <v>1116</v>
      </c>
      <c r="F1118" s="84">
        <f t="shared" ca="1" si="51"/>
        <v>0.92986790443481893</v>
      </c>
      <c r="G1118" s="84">
        <f t="shared" ca="1" si="52"/>
        <v>828.37401089177649</v>
      </c>
      <c r="H1118" s="58">
        <f t="shared" ca="1" si="53"/>
        <v>0.92986790443481893</v>
      </c>
    </row>
    <row r="1119" spans="5:8" x14ac:dyDescent="0.25">
      <c r="E1119" s="84">
        <v>1117</v>
      </c>
      <c r="F1119" s="84">
        <f t="shared" ca="1" si="51"/>
        <v>0.62107736116815249</v>
      </c>
      <c r="G1119" s="84">
        <f t="shared" ca="1" si="52"/>
        <v>584.75415281770677</v>
      </c>
      <c r="H1119" s="58">
        <f t="shared" ca="1" si="53"/>
        <v>0.62107736116815249</v>
      </c>
    </row>
    <row r="1120" spans="5:8" x14ac:dyDescent="0.25">
      <c r="E1120" s="84">
        <v>1118</v>
      </c>
      <c r="F1120" s="84">
        <f t="shared" ca="1" si="51"/>
        <v>0.38356189756241765</v>
      </c>
      <c r="G1120" s="84">
        <f t="shared" ca="1" si="52"/>
        <v>418.49332829369234</v>
      </c>
      <c r="H1120" s="58">
        <f t="shared" ca="1" si="53"/>
        <v>0.38356189756241765</v>
      </c>
    </row>
    <row r="1121" spans="5:8" x14ac:dyDescent="0.25">
      <c r="E1121" s="84">
        <v>1119</v>
      </c>
      <c r="F1121" s="84">
        <f t="shared" ca="1" si="51"/>
        <v>0.38267411523207628</v>
      </c>
      <c r="G1121" s="84">
        <f t="shared" ca="1" si="52"/>
        <v>417.87188066245341</v>
      </c>
      <c r="H1121" s="58">
        <f t="shared" ca="1" si="53"/>
        <v>0.38267411523207628</v>
      </c>
    </row>
    <row r="1122" spans="5:8" x14ac:dyDescent="0.25">
      <c r="E1122" s="84">
        <v>1120</v>
      </c>
      <c r="F1122" s="84">
        <f t="shared" ca="1" si="51"/>
        <v>0.28416302511241187</v>
      </c>
      <c r="G1122" s="84">
        <f t="shared" ca="1" si="52"/>
        <v>348.91411757868832</v>
      </c>
      <c r="H1122" s="58">
        <f t="shared" ca="1" si="53"/>
        <v>0.28416302511241187</v>
      </c>
    </row>
    <row r="1123" spans="5:8" x14ac:dyDescent="0.25">
      <c r="E1123" s="84">
        <v>1121</v>
      </c>
      <c r="F1123" s="84">
        <f t="shared" ca="1" si="51"/>
        <v>7.3151761286036177E-2</v>
      </c>
      <c r="G1123" s="84">
        <f t="shared" ca="1" si="52"/>
        <v>201.20623290022533</v>
      </c>
      <c r="H1123" s="58">
        <f t="shared" ca="1" si="53"/>
        <v>7.315176128603619E-2</v>
      </c>
    </row>
    <row r="1124" spans="5:8" x14ac:dyDescent="0.25">
      <c r="E1124" s="84">
        <v>1122</v>
      </c>
      <c r="F1124" s="84">
        <f t="shared" ca="1" si="51"/>
        <v>0.4408113569554557</v>
      </c>
      <c r="G1124" s="84">
        <f t="shared" ca="1" si="52"/>
        <v>458.56794986881897</v>
      </c>
      <c r="H1124" s="58">
        <f t="shared" ca="1" si="53"/>
        <v>0.44081135695545565</v>
      </c>
    </row>
    <row r="1125" spans="5:8" x14ac:dyDescent="0.25">
      <c r="E1125" s="84">
        <v>1123</v>
      </c>
      <c r="F1125" s="84">
        <f t="shared" ca="1" si="51"/>
        <v>1.7326486537901586E-2</v>
      </c>
      <c r="G1125" s="84">
        <f t="shared" ca="1" si="52"/>
        <v>149.25147830579527</v>
      </c>
      <c r="H1125" s="58">
        <f t="shared" ca="1" si="53"/>
        <v>1.732648653790159E-2</v>
      </c>
    </row>
    <row r="1126" spans="5:8" x14ac:dyDescent="0.25">
      <c r="E1126" s="84">
        <v>1124</v>
      </c>
      <c r="F1126" s="84">
        <f t="shared" ca="1" si="51"/>
        <v>0.50523788495964095</v>
      </c>
      <c r="G1126" s="84">
        <f t="shared" ca="1" si="52"/>
        <v>503.66651947174864</v>
      </c>
      <c r="H1126" s="58">
        <f t="shared" ca="1" si="53"/>
        <v>0.50523788495964095</v>
      </c>
    </row>
    <row r="1127" spans="5:8" x14ac:dyDescent="0.25">
      <c r="E1127" s="84">
        <v>1125</v>
      </c>
      <c r="F1127" s="84">
        <f t="shared" ca="1" si="51"/>
        <v>5.8087768433853992E-2</v>
      </c>
      <c r="G1127" s="84">
        <f t="shared" ca="1" si="52"/>
        <v>190.17919705086956</v>
      </c>
      <c r="H1127" s="58">
        <f t="shared" ca="1" si="53"/>
        <v>5.8087768433854006E-2</v>
      </c>
    </row>
    <row r="1128" spans="5:8" x14ac:dyDescent="0.25">
      <c r="E1128" s="84">
        <v>1126</v>
      </c>
      <c r="F1128" s="84">
        <f t="shared" ca="1" si="51"/>
        <v>0.96781651581738781</v>
      </c>
      <c r="G1128" s="84">
        <f t="shared" ca="1" si="52"/>
        <v>883.73709380590424</v>
      </c>
      <c r="H1128" s="58">
        <f t="shared" ca="1" si="53"/>
        <v>0.96781651581738781</v>
      </c>
    </row>
    <row r="1129" spans="5:8" x14ac:dyDescent="0.25">
      <c r="E1129" s="84">
        <v>1127</v>
      </c>
      <c r="F1129" s="84">
        <f t="shared" ca="1" si="51"/>
        <v>0.79820611262378716</v>
      </c>
      <c r="G1129" s="84">
        <f t="shared" ca="1" si="52"/>
        <v>708.87557179444843</v>
      </c>
      <c r="H1129" s="58">
        <f t="shared" ca="1" si="53"/>
        <v>0.79820611262378727</v>
      </c>
    </row>
    <row r="1130" spans="5:8" x14ac:dyDescent="0.25">
      <c r="E1130" s="84">
        <v>1128</v>
      </c>
      <c r="F1130" s="84">
        <f t="shared" ca="1" si="51"/>
        <v>0.55582687905437</v>
      </c>
      <c r="G1130" s="84">
        <f t="shared" ca="1" si="52"/>
        <v>539.07881533805903</v>
      </c>
      <c r="H1130" s="58">
        <f t="shared" ca="1" si="53"/>
        <v>0.55582687905437</v>
      </c>
    </row>
    <row r="1131" spans="5:8" x14ac:dyDescent="0.25">
      <c r="E1131" s="84">
        <v>1129</v>
      </c>
      <c r="F1131" s="84">
        <f t="shared" ca="1" si="51"/>
        <v>0.26404137205602018</v>
      </c>
      <c r="G1131" s="84">
        <f t="shared" ca="1" si="52"/>
        <v>334.82896043921414</v>
      </c>
      <c r="H1131" s="58">
        <f t="shared" ca="1" si="53"/>
        <v>0.26404137205602018</v>
      </c>
    </row>
    <row r="1132" spans="5:8" x14ac:dyDescent="0.25">
      <c r="E1132" s="84">
        <v>1130</v>
      </c>
      <c r="F1132" s="84">
        <f t="shared" ca="1" si="51"/>
        <v>5.0843018552019892E-2</v>
      </c>
      <c r="G1132" s="84">
        <f t="shared" ca="1" si="52"/>
        <v>184.36837439042421</v>
      </c>
      <c r="H1132" s="58">
        <f t="shared" ca="1" si="53"/>
        <v>5.0843018552019913E-2</v>
      </c>
    </row>
    <row r="1133" spans="5:8" x14ac:dyDescent="0.25">
      <c r="E1133" s="84">
        <v>1131</v>
      </c>
      <c r="F1133" s="84">
        <f t="shared" ca="1" si="51"/>
        <v>7.2681553312564762E-2</v>
      </c>
      <c r="G1133" s="84">
        <f t="shared" ca="1" si="52"/>
        <v>200.87708731879533</v>
      </c>
      <c r="H1133" s="58">
        <f t="shared" ca="1" si="53"/>
        <v>7.2681553312564762E-2</v>
      </c>
    </row>
    <row r="1134" spans="5:8" x14ac:dyDescent="0.25">
      <c r="E1134" s="84">
        <v>1132</v>
      </c>
      <c r="F1134" s="84">
        <f t="shared" ca="1" si="51"/>
        <v>0.45978533099161811</v>
      </c>
      <c r="G1134" s="84">
        <f t="shared" ca="1" si="52"/>
        <v>471.84973169413269</v>
      </c>
      <c r="H1134" s="58">
        <f t="shared" ca="1" si="53"/>
        <v>0.45978533099161811</v>
      </c>
    </row>
    <row r="1135" spans="5:8" x14ac:dyDescent="0.25">
      <c r="E1135" s="84">
        <v>1133</v>
      </c>
      <c r="F1135" s="84">
        <f t="shared" ca="1" si="51"/>
        <v>0.51516133479668569</v>
      </c>
      <c r="G1135" s="84">
        <f t="shared" ca="1" si="52"/>
        <v>510.61293435767999</v>
      </c>
      <c r="H1135" s="58">
        <f t="shared" ca="1" si="53"/>
        <v>0.51516133479668569</v>
      </c>
    </row>
    <row r="1136" spans="5:8" x14ac:dyDescent="0.25">
      <c r="E1136" s="84">
        <v>1134</v>
      </c>
      <c r="F1136" s="84">
        <f t="shared" ca="1" si="51"/>
        <v>0.64972355104504209</v>
      </c>
      <c r="G1136" s="84">
        <f t="shared" ca="1" si="52"/>
        <v>604.80648573152939</v>
      </c>
      <c r="H1136" s="58">
        <f t="shared" ca="1" si="53"/>
        <v>0.64972355104504198</v>
      </c>
    </row>
    <row r="1137" spans="5:8" x14ac:dyDescent="0.25">
      <c r="E1137" s="84">
        <v>1135</v>
      </c>
      <c r="F1137" s="84">
        <f t="shared" ca="1" si="51"/>
        <v>0.12763863258028141</v>
      </c>
      <c r="G1137" s="84">
        <f t="shared" ca="1" si="52"/>
        <v>239.34704280619698</v>
      </c>
      <c r="H1137" s="58">
        <f t="shared" ca="1" si="53"/>
        <v>0.12763863258028141</v>
      </c>
    </row>
    <row r="1138" spans="5:8" x14ac:dyDescent="0.25">
      <c r="E1138" s="84">
        <v>1136</v>
      </c>
      <c r="F1138" s="84">
        <f t="shared" ca="1" si="51"/>
        <v>0.91817311569271975</v>
      </c>
      <c r="G1138" s="84">
        <f t="shared" ca="1" si="52"/>
        <v>814.61582751200763</v>
      </c>
      <c r="H1138" s="58">
        <f t="shared" ca="1" si="53"/>
        <v>0.91817311569271975</v>
      </c>
    </row>
    <row r="1139" spans="5:8" x14ac:dyDescent="0.25">
      <c r="E1139" s="84">
        <v>1137</v>
      </c>
      <c r="F1139" s="84">
        <f t="shared" ca="1" si="51"/>
        <v>0.90312751811117009</v>
      </c>
      <c r="G1139" s="84">
        <f t="shared" ca="1" si="52"/>
        <v>798.29119406107088</v>
      </c>
      <c r="H1139" s="58">
        <f t="shared" ca="1" si="53"/>
        <v>0.90312751811117009</v>
      </c>
    </row>
    <row r="1140" spans="5:8" x14ac:dyDescent="0.25">
      <c r="E1140" s="84">
        <v>1138</v>
      </c>
      <c r="F1140" s="84">
        <f t="shared" ca="1" si="51"/>
        <v>0.22776815399543759</v>
      </c>
      <c r="G1140" s="84">
        <f t="shared" ca="1" si="52"/>
        <v>309.43770779680631</v>
      </c>
      <c r="H1140" s="58">
        <f t="shared" ca="1" si="53"/>
        <v>0.22776815399543759</v>
      </c>
    </row>
    <row r="1141" spans="5:8" x14ac:dyDescent="0.25">
      <c r="E1141" s="84">
        <v>1139</v>
      </c>
      <c r="F1141" s="84">
        <f t="shared" ca="1" si="51"/>
        <v>0.51023047862247506</v>
      </c>
      <c r="G1141" s="84">
        <f t="shared" ca="1" si="52"/>
        <v>507.16133503573252</v>
      </c>
      <c r="H1141" s="58">
        <f t="shared" ca="1" si="53"/>
        <v>0.51023047862247506</v>
      </c>
    </row>
    <row r="1142" spans="5:8" x14ac:dyDescent="0.25">
      <c r="E1142" s="84">
        <v>1140</v>
      </c>
      <c r="F1142" s="84">
        <f t="shared" ca="1" si="51"/>
        <v>0.48092683328281816</v>
      </c>
      <c r="G1142" s="84">
        <f t="shared" ca="1" si="52"/>
        <v>486.64878329797273</v>
      </c>
      <c r="H1142" s="58">
        <f t="shared" ca="1" si="53"/>
        <v>0.48092683328281816</v>
      </c>
    </row>
    <row r="1143" spans="5:8" x14ac:dyDescent="0.25">
      <c r="E1143" s="84">
        <v>1141</v>
      </c>
      <c r="F1143" s="84">
        <f t="shared" ca="1" si="51"/>
        <v>0.90526269601120435</v>
      </c>
      <c r="G1143" s="84">
        <f t="shared" ca="1" si="52"/>
        <v>800.52652388025581</v>
      </c>
      <c r="H1143" s="58">
        <f t="shared" ca="1" si="53"/>
        <v>0.90526269601120435</v>
      </c>
    </row>
    <row r="1144" spans="5:8" x14ac:dyDescent="0.25">
      <c r="E1144" s="84">
        <v>1142</v>
      </c>
      <c r="F1144" s="84">
        <f t="shared" ca="1" si="51"/>
        <v>0.78940860625102427</v>
      </c>
      <c r="G1144" s="84">
        <f t="shared" ca="1" si="52"/>
        <v>702.59726737205358</v>
      </c>
      <c r="H1144" s="58">
        <f t="shared" ca="1" si="53"/>
        <v>0.78940860625102427</v>
      </c>
    </row>
    <row r="1145" spans="5:8" x14ac:dyDescent="0.25">
      <c r="E1145" s="84">
        <v>1143</v>
      </c>
      <c r="F1145" s="84">
        <f t="shared" ca="1" si="51"/>
        <v>0.86067341782431872</v>
      </c>
      <c r="G1145" s="84">
        <f t="shared" ca="1" si="52"/>
        <v>758.09678688825534</v>
      </c>
      <c r="H1145" s="58">
        <f t="shared" ca="1" si="53"/>
        <v>0.86067341782431872</v>
      </c>
    </row>
    <row r="1146" spans="5:8" x14ac:dyDescent="0.25">
      <c r="E1146" s="84">
        <v>1144</v>
      </c>
      <c r="F1146" s="84">
        <f t="shared" ca="1" si="51"/>
        <v>0.1549497529285927</v>
      </c>
      <c r="G1146" s="84">
        <f t="shared" ca="1" si="52"/>
        <v>258.46482705001489</v>
      </c>
      <c r="H1146" s="58">
        <f t="shared" ca="1" si="53"/>
        <v>0.1549497529285927</v>
      </c>
    </row>
    <row r="1147" spans="5:8" x14ac:dyDescent="0.25">
      <c r="E1147" s="84">
        <v>1145</v>
      </c>
      <c r="F1147" s="84">
        <f t="shared" ca="1" si="51"/>
        <v>0.64944688532419059</v>
      </c>
      <c r="G1147" s="84">
        <f t="shared" ca="1" si="52"/>
        <v>604.61281972693337</v>
      </c>
      <c r="H1147" s="58">
        <f t="shared" ca="1" si="53"/>
        <v>0.64944688532419048</v>
      </c>
    </row>
    <row r="1148" spans="5:8" x14ac:dyDescent="0.25">
      <c r="E1148" s="84">
        <v>1146</v>
      </c>
      <c r="F1148" s="84">
        <f t="shared" ca="1" si="51"/>
        <v>0.73772327381000558</v>
      </c>
      <c r="G1148" s="84">
        <f t="shared" ca="1" si="52"/>
        <v>666.40629166700387</v>
      </c>
      <c r="H1148" s="58">
        <f t="shared" ca="1" si="53"/>
        <v>0.73772327381000558</v>
      </c>
    </row>
    <row r="1149" spans="5:8" x14ac:dyDescent="0.25">
      <c r="E1149" s="84">
        <v>1147</v>
      </c>
      <c r="F1149" s="84">
        <f t="shared" ca="1" si="51"/>
        <v>0.88669033734395675</v>
      </c>
      <c r="G1149" s="84">
        <f t="shared" ca="1" si="52"/>
        <v>781.84854271507106</v>
      </c>
      <c r="H1149" s="58">
        <f t="shared" ca="1" si="53"/>
        <v>0.88669033734395675</v>
      </c>
    </row>
    <row r="1150" spans="5:8" x14ac:dyDescent="0.25">
      <c r="E1150" s="84">
        <v>1148</v>
      </c>
      <c r="F1150" s="84">
        <f t="shared" ca="1" si="51"/>
        <v>0.16401473627722074</v>
      </c>
      <c r="G1150" s="84">
        <f t="shared" ca="1" si="52"/>
        <v>264.8103153940545</v>
      </c>
      <c r="H1150" s="58">
        <f t="shared" ca="1" si="53"/>
        <v>0.16401473627722071</v>
      </c>
    </row>
    <row r="1151" spans="5:8" x14ac:dyDescent="0.25">
      <c r="E1151" s="84">
        <v>1149</v>
      </c>
      <c r="F1151" s="84">
        <f t="shared" ca="1" si="51"/>
        <v>0.3364200338678891</v>
      </c>
      <c r="G1151" s="84">
        <f t="shared" ca="1" si="52"/>
        <v>385.49402370752239</v>
      </c>
      <c r="H1151" s="58">
        <f t="shared" ca="1" si="53"/>
        <v>0.3364200338678891</v>
      </c>
    </row>
    <row r="1152" spans="5:8" x14ac:dyDescent="0.25">
      <c r="E1152" s="84">
        <v>1150</v>
      </c>
      <c r="F1152" s="84">
        <f t="shared" ca="1" si="51"/>
        <v>0.86478305568973723</v>
      </c>
      <c r="G1152" s="84">
        <f t="shared" ca="1" si="52"/>
        <v>761.6911319100559</v>
      </c>
      <c r="H1152" s="58">
        <f t="shared" ca="1" si="53"/>
        <v>0.86478305568973712</v>
      </c>
    </row>
    <row r="1153" spans="5:8" x14ac:dyDescent="0.25">
      <c r="E1153" s="84">
        <v>1151</v>
      </c>
      <c r="F1153" s="84">
        <f t="shared" ca="1" si="51"/>
        <v>0.77091056729236118</v>
      </c>
      <c r="G1153" s="84">
        <f t="shared" ca="1" si="52"/>
        <v>689.63739710465279</v>
      </c>
      <c r="H1153" s="58">
        <f t="shared" ca="1" si="53"/>
        <v>0.77091056729236118</v>
      </c>
    </row>
    <row r="1154" spans="5:8" x14ac:dyDescent="0.25">
      <c r="E1154" s="84">
        <v>1152</v>
      </c>
      <c r="F1154" s="84">
        <f t="shared" ca="1" si="51"/>
        <v>0.68485135076353487</v>
      </c>
      <c r="G1154" s="84">
        <f t="shared" ca="1" si="52"/>
        <v>629.39594553447444</v>
      </c>
      <c r="H1154" s="58">
        <f t="shared" ca="1" si="53"/>
        <v>0.68485135076353487</v>
      </c>
    </row>
    <row r="1155" spans="5:8" x14ac:dyDescent="0.25">
      <c r="E1155" s="84">
        <v>1153</v>
      </c>
      <c r="F1155" s="84">
        <f t="shared" ref="F1155:F1218" ca="1" si="54">RAND()</f>
        <v>0.95551667220743342</v>
      </c>
      <c r="G1155" s="84">
        <f t="shared" ca="1" si="52"/>
        <v>863.31423749022736</v>
      </c>
      <c r="H1155" s="58">
        <f t="shared" ca="1" si="53"/>
        <v>0.95551667220743342</v>
      </c>
    </row>
    <row r="1156" spans="5:8" x14ac:dyDescent="0.25">
      <c r="E1156" s="84">
        <v>1154</v>
      </c>
      <c r="F1156" s="84">
        <f t="shared" ca="1" si="54"/>
        <v>0.90971406395303289</v>
      </c>
      <c r="G1156" s="84">
        <f t="shared" ref="G1156:G1219" ca="1" si="55">IF(F1156&lt;(($C$3-$C$2)/($C$5+$C$4-$C$3-$C$2)),$C$2+SQRT(F1156*($C$5+$C$4-$C$3-$C$2)*($C$3-$C$2)),IF(F1156&lt;1-(($C$5-$C$4)/($C$5+$C$4-$C$3-$C$2)),(F1156*($C$5+$C$4-$C$3-$C$2)+$C$2+$C$3)/2,$C$5-SQRT((1-F1156)*($C$5+$C$4-$C$3-$C$2)*($C$5-$C$4))))</f>
        <v>805.26917773571085</v>
      </c>
      <c r="H1156" s="58">
        <f t="shared" ref="H1156:H1219" ca="1" si="56">IF(G1156&lt;$C$3,(1/($C$5+$C$4-$C$3-$C$2))*(1/($C$3-$C$2))*(G1156-$C$2)^2,IF(G1156&lt;$C$4,(1/($C$5+$C$4-$C$3-$C$2))*(2*G1156-$C$2-$C$3),1-(1/($C$5+$C$4-$C$3-$C$2))*(1/($C$5-$C$4))*($C$5-G1156)^2))</f>
        <v>0.90971406395303289</v>
      </c>
    </row>
    <row r="1157" spans="5:8" x14ac:dyDescent="0.25">
      <c r="E1157" s="84">
        <v>1155</v>
      </c>
      <c r="F1157" s="84">
        <f t="shared" ca="1" si="54"/>
        <v>2.8820833094360121E-2</v>
      </c>
      <c r="G1157" s="84">
        <f t="shared" ca="1" si="55"/>
        <v>163.52099364155458</v>
      </c>
      <c r="H1157" s="58">
        <f t="shared" ca="1" si="56"/>
        <v>2.8820833094360128E-2</v>
      </c>
    </row>
    <row r="1158" spans="5:8" x14ac:dyDescent="0.25">
      <c r="E1158" s="84">
        <v>1156</v>
      </c>
      <c r="F1158" s="84">
        <f t="shared" ca="1" si="54"/>
        <v>0.45863979971277868</v>
      </c>
      <c r="G1158" s="84">
        <f t="shared" ca="1" si="55"/>
        <v>471.04785979894507</v>
      </c>
      <c r="H1158" s="58">
        <f t="shared" ca="1" si="56"/>
        <v>0.45863979971277868</v>
      </c>
    </row>
    <row r="1159" spans="5:8" x14ac:dyDescent="0.25">
      <c r="E1159" s="84">
        <v>1157</v>
      </c>
      <c r="F1159" s="84">
        <f t="shared" ca="1" si="54"/>
        <v>8.6395023885952327E-3</v>
      </c>
      <c r="G1159" s="84">
        <f t="shared" ca="1" si="55"/>
        <v>134.77830263833087</v>
      </c>
      <c r="H1159" s="58">
        <f t="shared" ca="1" si="56"/>
        <v>8.6395023885952292E-3</v>
      </c>
    </row>
    <row r="1160" spans="5:8" x14ac:dyDescent="0.25">
      <c r="E1160" s="84">
        <v>1158</v>
      </c>
      <c r="F1160" s="84">
        <f t="shared" ca="1" si="54"/>
        <v>3.7575048545807066E-2</v>
      </c>
      <c r="G1160" s="84">
        <f t="shared" ca="1" si="55"/>
        <v>172.52935127528019</v>
      </c>
      <c r="H1160" s="58">
        <f t="shared" ca="1" si="56"/>
        <v>3.7575048545807059E-2</v>
      </c>
    </row>
    <row r="1161" spans="5:8" x14ac:dyDescent="0.25">
      <c r="E1161" s="84">
        <v>1159</v>
      </c>
      <c r="F1161" s="84">
        <f t="shared" ca="1" si="54"/>
        <v>0.97207018187668726</v>
      </c>
      <c r="G1161" s="84">
        <f t="shared" ca="1" si="55"/>
        <v>891.69245819523303</v>
      </c>
      <c r="H1161" s="58">
        <f t="shared" ca="1" si="56"/>
        <v>0.97207018187668726</v>
      </c>
    </row>
    <row r="1162" spans="5:8" x14ac:dyDescent="0.25">
      <c r="E1162" s="84">
        <v>1160</v>
      </c>
      <c r="F1162" s="84">
        <f t="shared" ca="1" si="54"/>
        <v>0.12980409566856943</v>
      </c>
      <c r="G1162" s="84">
        <f t="shared" ca="1" si="55"/>
        <v>240.8628669679986</v>
      </c>
      <c r="H1162" s="58">
        <f t="shared" ca="1" si="56"/>
        <v>0.12980409566856943</v>
      </c>
    </row>
    <row r="1163" spans="5:8" x14ac:dyDescent="0.25">
      <c r="E1163" s="84">
        <v>1161</v>
      </c>
      <c r="F1163" s="84">
        <f t="shared" ca="1" si="54"/>
        <v>0.77445286222127407</v>
      </c>
      <c r="G1163" s="84">
        <f t="shared" ca="1" si="55"/>
        <v>692.11700355489188</v>
      </c>
      <c r="H1163" s="58">
        <f t="shared" ca="1" si="56"/>
        <v>0.77445286222127407</v>
      </c>
    </row>
    <row r="1164" spans="5:8" x14ac:dyDescent="0.25">
      <c r="E1164" s="84">
        <v>1162</v>
      </c>
      <c r="F1164" s="84">
        <f t="shared" ca="1" si="54"/>
        <v>0.78972412190030583</v>
      </c>
      <c r="G1164" s="84">
        <f t="shared" ca="1" si="55"/>
        <v>702.82014065237945</v>
      </c>
      <c r="H1164" s="58">
        <f t="shared" ca="1" si="56"/>
        <v>0.78972412190030583</v>
      </c>
    </row>
    <row r="1165" spans="5:8" x14ac:dyDescent="0.25">
      <c r="E1165" s="84">
        <v>1163</v>
      </c>
      <c r="F1165" s="84">
        <f t="shared" ca="1" si="54"/>
        <v>0.29339822457220477</v>
      </c>
      <c r="G1165" s="84">
        <f t="shared" ca="1" si="55"/>
        <v>355.3787572005433</v>
      </c>
      <c r="H1165" s="58">
        <f t="shared" ca="1" si="56"/>
        <v>0.29339822457220471</v>
      </c>
    </row>
    <row r="1166" spans="5:8" x14ac:dyDescent="0.25">
      <c r="E1166" s="84">
        <v>1164</v>
      </c>
      <c r="F1166" s="84">
        <f t="shared" ca="1" si="54"/>
        <v>0.87680636923239674</v>
      </c>
      <c r="G1166" s="84">
        <f t="shared" ca="1" si="55"/>
        <v>772.5328047335322</v>
      </c>
      <c r="H1166" s="58">
        <f t="shared" ca="1" si="56"/>
        <v>0.87680636923239663</v>
      </c>
    </row>
    <row r="1167" spans="5:8" x14ac:dyDescent="0.25">
      <c r="E1167" s="84">
        <v>1165</v>
      </c>
      <c r="F1167" s="84">
        <f t="shared" ca="1" si="54"/>
        <v>0.14119107311449086</v>
      </c>
      <c r="G1167" s="84">
        <f t="shared" ca="1" si="55"/>
        <v>248.83375118014362</v>
      </c>
      <c r="H1167" s="58">
        <f t="shared" ca="1" si="56"/>
        <v>0.14119107311449089</v>
      </c>
    </row>
    <row r="1168" spans="5:8" x14ac:dyDescent="0.25">
      <c r="E1168" s="84">
        <v>1166</v>
      </c>
      <c r="F1168" s="84">
        <f t="shared" ca="1" si="54"/>
        <v>0.55489181653031594</v>
      </c>
      <c r="G1168" s="84">
        <f t="shared" ca="1" si="55"/>
        <v>538.4242715712212</v>
      </c>
      <c r="H1168" s="58">
        <f t="shared" ca="1" si="56"/>
        <v>0.55489181653031605</v>
      </c>
    </row>
    <row r="1169" spans="5:8" x14ac:dyDescent="0.25">
      <c r="E1169" s="84">
        <v>1167</v>
      </c>
      <c r="F1169" s="84">
        <f t="shared" ca="1" si="54"/>
        <v>0.636518131584208</v>
      </c>
      <c r="G1169" s="84">
        <f t="shared" ca="1" si="55"/>
        <v>595.56269210894561</v>
      </c>
      <c r="H1169" s="58">
        <f t="shared" ca="1" si="56"/>
        <v>0.636518131584208</v>
      </c>
    </row>
    <row r="1170" spans="5:8" x14ac:dyDescent="0.25">
      <c r="E1170" s="84">
        <v>1168</v>
      </c>
      <c r="F1170" s="84">
        <f t="shared" ca="1" si="54"/>
        <v>0.99845949667862577</v>
      </c>
      <c r="G1170" s="84">
        <f t="shared" ca="1" si="55"/>
        <v>974.56358132564299</v>
      </c>
      <c r="H1170" s="58">
        <f t="shared" ca="1" si="56"/>
        <v>0.99845949667862577</v>
      </c>
    </row>
    <row r="1171" spans="5:8" x14ac:dyDescent="0.25">
      <c r="E1171" s="84">
        <v>1169</v>
      </c>
      <c r="F1171" s="84">
        <f t="shared" ca="1" si="54"/>
        <v>0.28317391674694392</v>
      </c>
      <c r="G1171" s="84">
        <f t="shared" ca="1" si="55"/>
        <v>348.22174172286077</v>
      </c>
      <c r="H1171" s="58">
        <f t="shared" ca="1" si="56"/>
        <v>0.28317391674694398</v>
      </c>
    </row>
    <row r="1172" spans="5:8" x14ac:dyDescent="0.25">
      <c r="E1172" s="84">
        <v>1170</v>
      </c>
      <c r="F1172" s="84">
        <f t="shared" ca="1" si="54"/>
        <v>0.79349520836013199</v>
      </c>
      <c r="G1172" s="84">
        <f t="shared" ca="1" si="55"/>
        <v>705.49700767437935</v>
      </c>
      <c r="H1172" s="58">
        <f t="shared" ca="1" si="56"/>
        <v>0.79349520836013199</v>
      </c>
    </row>
    <row r="1173" spans="5:8" x14ac:dyDescent="0.25">
      <c r="E1173" s="84">
        <v>1171</v>
      </c>
      <c r="F1173" s="84">
        <f t="shared" ca="1" si="54"/>
        <v>2.6693057215348537E-2</v>
      </c>
      <c r="G1173" s="84">
        <f t="shared" ca="1" si="55"/>
        <v>161.13123596123995</v>
      </c>
      <c r="H1173" s="58">
        <f t="shared" ca="1" si="56"/>
        <v>2.6693057215348547E-2</v>
      </c>
    </row>
    <row r="1174" spans="5:8" x14ac:dyDescent="0.25">
      <c r="E1174" s="84">
        <v>1172</v>
      </c>
      <c r="F1174" s="84">
        <f t="shared" ca="1" si="54"/>
        <v>0.19459404662008406</v>
      </c>
      <c r="G1174" s="84">
        <f t="shared" ca="1" si="55"/>
        <v>286.21583263405887</v>
      </c>
      <c r="H1174" s="58">
        <f t="shared" ca="1" si="56"/>
        <v>0.19459404662008409</v>
      </c>
    </row>
    <row r="1175" spans="5:8" x14ac:dyDescent="0.25">
      <c r="E1175" s="84">
        <v>1173</v>
      </c>
      <c r="F1175" s="84">
        <f t="shared" ca="1" si="54"/>
        <v>6.6455284680836502E-2</v>
      </c>
      <c r="G1175" s="84">
        <f t="shared" ca="1" si="55"/>
        <v>196.4558959074929</v>
      </c>
      <c r="H1175" s="58">
        <f t="shared" ca="1" si="56"/>
        <v>6.6455284680836474E-2</v>
      </c>
    </row>
    <row r="1176" spans="5:8" x14ac:dyDescent="0.25">
      <c r="E1176" s="84">
        <v>1174</v>
      </c>
      <c r="F1176" s="84">
        <f t="shared" ca="1" si="54"/>
        <v>0.36534338128935284</v>
      </c>
      <c r="G1176" s="84">
        <f t="shared" ca="1" si="55"/>
        <v>405.74036690254695</v>
      </c>
      <c r="H1176" s="58">
        <f t="shared" ca="1" si="56"/>
        <v>0.36534338128935279</v>
      </c>
    </row>
    <row r="1177" spans="5:8" x14ac:dyDescent="0.25">
      <c r="E1177" s="84">
        <v>1175</v>
      </c>
      <c r="F1177" s="84">
        <f t="shared" ca="1" si="54"/>
        <v>0.816572588764504</v>
      </c>
      <c r="G1177" s="84">
        <f t="shared" ca="1" si="55"/>
        <v>722.44007364371146</v>
      </c>
      <c r="H1177" s="58">
        <f t="shared" ca="1" si="56"/>
        <v>0.816572588764504</v>
      </c>
    </row>
    <row r="1178" spans="5:8" x14ac:dyDescent="0.25">
      <c r="E1178" s="84">
        <v>1176</v>
      </c>
      <c r="F1178" s="84">
        <f t="shared" ca="1" si="54"/>
        <v>0.139250209364428</v>
      </c>
      <c r="G1178" s="84">
        <f t="shared" ca="1" si="55"/>
        <v>247.4751465550996</v>
      </c>
      <c r="H1178" s="58">
        <f t="shared" ca="1" si="56"/>
        <v>0.139250209364428</v>
      </c>
    </row>
    <row r="1179" spans="5:8" x14ac:dyDescent="0.25">
      <c r="E1179" s="84">
        <v>1177</v>
      </c>
      <c r="F1179" s="84">
        <f t="shared" ca="1" si="54"/>
        <v>0.17379209612541835</v>
      </c>
      <c r="G1179" s="84">
        <f t="shared" ca="1" si="55"/>
        <v>271.65446728779284</v>
      </c>
      <c r="H1179" s="58">
        <f t="shared" ca="1" si="56"/>
        <v>0.17379209612541835</v>
      </c>
    </row>
    <row r="1180" spans="5:8" x14ac:dyDescent="0.25">
      <c r="E1180" s="84">
        <v>1178</v>
      </c>
      <c r="F1180" s="84">
        <f t="shared" ca="1" si="54"/>
        <v>7.100970658780803E-2</v>
      </c>
      <c r="G1180" s="84">
        <f t="shared" ca="1" si="55"/>
        <v>199.70636349949348</v>
      </c>
      <c r="H1180" s="58">
        <f t="shared" ca="1" si="56"/>
        <v>7.1009706587808044E-2</v>
      </c>
    </row>
    <row r="1181" spans="5:8" x14ac:dyDescent="0.25">
      <c r="E1181" s="84">
        <v>1179</v>
      </c>
      <c r="F1181" s="84">
        <f t="shared" ca="1" si="54"/>
        <v>0.9230293708431736</v>
      </c>
      <c r="G1181" s="84">
        <f t="shared" ca="1" si="55"/>
        <v>820.20104492554162</v>
      </c>
      <c r="H1181" s="58">
        <f t="shared" ca="1" si="56"/>
        <v>0.9230293708431736</v>
      </c>
    </row>
    <row r="1182" spans="5:8" x14ac:dyDescent="0.25">
      <c r="E1182" s="84">
        <v>1180</v>
      </c>
      <c r="F1182" s="84">
        <f t="shared" ca="1" si="54"/>
        <v>0.87903870840677145</v>
      </c>
      <c r="G1182" s="84">
        <f t="shared" ca="1" si="55"/>
        <v>774.60314450029261</v>
      </c>
      <c r="H1182" s="58">
        <f t="shared" ca="1" si="56"/>
        <v>0.87903870840677145</v>
      </c>
    </row>
    <row r="1183" spans="5:8" x14ac:dyDescent="0.25">
      <c r="E1183" s="84">
        <v>1181</v>
      </c>
      <c r="F1183" s="84">
        <f t="shared" ca="1" si="54"/>
        <v>0.46814132965026589</v>
      </c>
      <c r="G1183" s="84">
        <f t="shared" ca="1" si="55"/>
        <v>477.6989307551861</v>
      </c>
      <c r="H1183" s="58">
        <f t="shared" ca="1" si="56"/>
        <v>0.46814132965026584</v>
      </c>
    </row>
    <row r="1184" spans="5:8" x14ac:dyDescent="0.25">
      <c r="E1184" s="84">
        <v>1182</v>
      </c>
      <c r="F1184" s="84">
        <f t="shared" ca="1" si="54"/>
        <v>0.70042816021809795</v>
      </c>
      <c r="G1184" s="84">
        <f t="shared" ca="1" si="55"/>
        <v>640.29971215266858</v>
      </c>
      <c r="H1184" s="58">
        <f t="shared" ca="1" si="56"/>
        <v>0.70042816021809795</v>
      </c>
    </row>
    <row r="1185" spans="5:8" x14ac:dyDescent="0.25">
      <c r="E1185" s="84">
        <v>1183</v>
      </c>
      <c r="F1185" s="84">
        <f t="shared" ca="1" si="54"/>
        <v>8.6967322086059173E-2</v>
      </c>
      <c r="G1185" s="84">
        <f t="shared" ca="1" si="55"/>
        <v>210.87712546024142</v>
      </c>
      <c r="H1185" s="58">
        <f t="shared" ca="1" si="56"/>
        <v>8.6967322086059159E-2</v>
      </c>
    </row>
    <row r="1186" spans="5:8" x14ac:dyDescent="0.25">
      <c r="E1186" s="84">
        <v>1184</v>
      </c>
      <c r="F1186" s="84">
        <f t="shared" ca="1" si="54"/>
        <v>0.97933524266316174</v>
      </c>
      <c r="G1186" s="84">
        <f t="shared" ca="1" si="55"/>
        <v>906.83778619272687</v>
      </c>
      <c r="H1186" s="58">
        <f t="shared" ca="1" si="56"/>
        <v>0.97933524266316174</v>
      </c>
    </row>
    <row r="1187" spans="5:8" x14ac:dyDescent="0.25">
      <c r="E1187" s="84">
        <v>1185</v>
      </c>
      <c r="F1187" s="84">
        <f t="shared" ca="1" si="54"/>
        <v>0.95831131913497092</v>
      </c>
      <c r="G1187" s="84">
        <f t="shared" ca="1" si="55"/>
        <v>867.67749260495316</v>
      </c>
      <c r="H1187" s="58">
        <f t="shared" ca="1" si="56"/>
        <v>0.95831131913497092</v>
      </c>
    </row>
    <row r="1188" spans="5:8" x14ac:dyDescent="0.25">
      <c r="E1188" s="84">
        <v>1186</v>
      </c>
      <c r="F1188" s="84">
        <f t="shared" ca="1" si="54"/>
        <v>0.24050657190945723</v>
      </c>
      <c r="G1188" s="84">
        <f t="shared" ca="1" si="55"/>
        <v>318.35460033662002</v>
      </c>
      <c r="H1188" s="58">
        <f t="shared" ca="1" si="56"/>
        <v>0.24050657190945718</v>
      </c>
    </row>
    <row r="1189" spans="5:8" x14ac:dyDescent="0.25">
      <c r="E1189" s="84">
        <v>1187</v>
      </c>
      <c r="F1189" s="84">
        <f t="shared" ca="1" si="54"/>
        <v>0.17129109016331623</v>
      </c>
      <c r="G1189" s="84">
        <f t="shared" ca="1" si="55"/>
        <v>269.90376311432135</v>
      </c>
      <c r="H1189" s="58">
        <f t="shared" ca="1" si="56"/>
        <v>0.1712910901633162</v>
      </c>
    </row>
    <row r="1190" spans="5:8" x14ac:dyDescent="0.25">
      <c r="E1190" s="84">
        <v>1188</v>
      </c>
      <c r="F1190" s="84">
        <f t="shared" ca="1" si="54"/>
        <v>0.53548756433673717</v>
      </c>
      <c r="G1190" s="84">
        <f t="shared" ca="1" si="55"/>
        <v>524.84129503571603</v>
      </c>
      <c r="H1190" s="58">
        <f t="shared" ca="1" si="56"/>
        <v>0.53548756433673717</v>
      </c>
    </row>
    <row r="1191" spans="5:8" x14ac:dyDescent="0.25">
      <c r="E1191" s="84">
        <v>1189</v>
      </c>
      <c r="F1191" s="84">
        <f t="shared" ca="1" si="54"/>
        <v>0.60426635715145394</v>
      </c>
      <c r="G1191" s="84">
        <f t="shared" ca="1" si="55"/>
        <v>572.98645000601778</v>
      </c>
      <c r="H1191" s="58">
        <f t="shared" ca="1" si="56"/>
        <v>0.60426635715145394</v>
      </c>
    </row>
    <row r="1192" spans="5:8" x14ac:dyDescent="0.25">
      <c r="E1192" s="84">
        <v>1190</v>
      </c>
      <c r="F1192" s="84">
        <f t="shared" ca="1" si="54"/>
        <v>0.26602271776796105</v>
      </c>
      <c r="G1192" s="84">
        <f t="shared" ca="1" si="55"/>
        <v>336.21590243757271</v>
      </c>
      <c r="H1192" s="58">
        <f t="shared" ca="1" si="56"/>
        <v>0.26602271776796099</v>
      </c>
    </row>
    <row r="1193" spans="5:8" x14ac:dyDescent="0.25">
      <c r="E1193" s="84">
        <v>1191</v>
      </c>
      <c r="F1193" s="84">
        <f t="shared" ca="1" si="54"/>
        <v>0.92599878983550166</v>
      </c>
      <c r="G1193" s="84">
        <f t="shared" ca="1" si="55"/>
        <v>823.70335150919823</v>
      </c>
      <c r="H1193" s="58">
        <f t="shared" ca="1" si="56"/>
        <v>0.92599878983550166</v>
      </c>
    </row>
    <row r="1194" spans="5:8" x14ac:dyDescent="0.25">
      <c r="E1194" s="84">
        <v>1192</v>
      </c>
      <c r="F1194" s="84">
        <f t="shared" ca="1" si="54"/>
        <v>0.9667638822036021</v>
      </c>
      <c r="G1194" s="84">
        <f t="shared" ca="1" si="55"/>
        <v>881.85107078569388</v>
      </c>
      <c r="H1194" s="58">
        <f t="shared" ca="1" si="56"/>
        <v>0.9667638822036021</v>
      </c>
    </row>
    <row r="1195" spans="5:8" x14ac:dyDescent="0.25">
      <c r="E1195" s="84">
        <v>1193</v>
      </c>
      <c r="F1195" s="84">
        <f t="shared" ca="1" si="54"/>
        <v>0.45340912148774903</v>
      </c>
      <c r="G1195" s="84">
        <f t="shared" ca="1" si="55"/>
        <v>467.38638504142432</v>
      </c>
      <c r="H1195" s="58">
        <f t="shared" ca="1" si="56"/>
        <v>0.45340912148774903</v>
      </c>
    </row>
    <row r="1196" spans="5:8" x14ac:dyDescent="0.25">
      <c r="E1196" s="84">
        <v>1194</v>
      </c>
      <c r="F1196" s="84">
        <f t="shared" ca="1" si="54"/>
        <v>0.89556840283275907</v>
      </c>
      <c r="G1196" s="84">
        <f t="shared" ca="1" si="55"/>
        <v>790.56917416425733</v>
      </c>
      <c r="H1196" s="58">
        <f t="shared" ca="1" si="56"/>
        <v>0.89556840283275907</v>
      </c>
    </row>
    <row r="1197" spans="5:8" x14ac:dyDescent="0.25">
      <c r="E1197" s="84">
        <v>1195</v>
      </c>
      <c r="F1197" s="84">
        <f t="shared" ca="1" si="54"/>
        <v>0.90620353348252758</v>
      </c>
      <c r="G1197" s="84">
        <f t="shared" ca="1" si="55"/>
        <v>801.51948222221301</v>
      </c>
      <c r="H1197" s="58">
        <f t="shared" ca="1" si="56"/>
        <v>0.90620353348252758</v>
      </c>
    </row>
    <row r="1198" spans="5:8" x14ac:dyDescent="0.25">
      <c r="E1198" s="84">
        <v>1196</v>
      </c>
      <c r="F1198" s="84">
        <f t="shared" ca="1" si="54"/>
        <v>0.54200032559645639</v>
      </c>
      <c r="G1198" s="84">
        <f t="shared" ca="1" si="55"/>
        <v>529.40022791751949</v>
      </c>
      <c r="H1198" s="58">
        <f t="shared" ca="1" si="56"/>
        <v>0.54200032559645639</v>
      </c>
    </row>
    <row r="1199" spans="5:8" x14ac:dyDescent="0.25">
      <c r="E1199" s="84">
        <v>1197</v>
      </c>
      <c r="F1199" s="84">
        <f t="shared" ca="1" si="54"/>
        <v>0.13510363112471491</v>
      </c>
      <c r="G1199" s="84">
        <f t="shared" ca="1" si="55"/>
        <v>244.57254178730045</v>
      </c>
      <c r="H1199" s="58">
        <f t="shared" ca="1" si="56"/>
        <v>0.13510363112471493</v>
      </c>
    </row>
    <row r="1200" spans="5:8" x14ac:dyDescent="0.25">
      <c r="E1200" s="84">
        <v>1198</v>
      </c>
      <c r="F1200" s="84">
        <f t="shared" ca="1" si="54"/>
        <v>0.69181721375424332</v>
      </c>
      <c r="G1200" s="84">
        <f t="shared" ca="1" si="55"/>
        <v>634.27204962797032</v>
      </c>
      <c r="H1200" s="58">
        <f t="shared" ca="1" si="56"/>
        <v>0.69181721375424332</v>
      </c>
    </row>
    <row r="1201" spans="5:8" x14ac:dyDescent="0.25">
      <c r="E1201" s="84">
        <v>1199</v>
      </c>
      <c r="F1201" s="84">
        <f t="shared" ca="1" si="54"/>
        <v>0.54430658393443399</v>
      </c>
      <c r="G1201" s="84">
        <f t="shared" ca="1" si="55"/>
        <v>531.01460875410385</v>
      </c>
      <c r="H1201" s="58">
        <f t="shared" ca="1" si="56"/>
        <v>0.5443065839344341</v>
      </c>
    </row>
    <row r="1202" spans="5:8" x14ac:dyDescent="0.25">
      <c r="E1202" s="84">
        <v>1200</v>
      </c>
      <c r="F1202" s="84">
        <f t="shared" ca="1" si="54"/>
        <v>0.39806553710928871</v>
      </c>
      <c r="G1202" s="84">
        <f t="shared" ca="1" si="55"/>
        <v>428.64587597650211</v>
      </c>
      <c r="H1202" s="58">
        <f t="shared" ca="1" si="56"/>
        <v>0.39806553710928871</v>
      </c>
    </row>
    <row r="1203" spans="5:8" x14ac:dyDescent="0.25">
      <c r="E1203" s="84">
        <v>1201</v>
      </c>
      <c r="F1203" s="84">
        <f t="shared" ca="1" si="54"/>
        <v>3.0068821050127537E-2</v>
      </c>
      <c r="G1203" s="84">
        <f t="shared" ca="1" si="55"/>
        <v>164.88169963108129</v>
      </c>
      <c r="H1203" s="58">
        <f t="shared" ca="1" si="56"/>
        <v>3.0068821050127526E-2</v>
      </c>
    </row>
    <row r="1204" spans="5:8" x14ac:dyDescent="0.25">
      <c r="E1204" s="84">
        <v>1202</v>
      </c>
      <c r="F1204" s="84">
        <f t="shared" ca="1" si="54"/>
        <v>0.79314467987799953</v>
      </c>
      <c r="G1204" s="84">
        <f t="shared" ca="1" si="55"/>
        <v>705.24716379440861</v>
      </c>
      <c r="H1204" s="58">
        <f t="shared" ca="1" si="56"/>
        <v>0.79314467987799953</v>
      </c>
    </row>
    <row r="1205" spans="5:8" x14ac:dyDescent="0.25">
      <c r="E1205" s="84">
        <v>1203</v>
      </c>
      <c r="F1205" s="84">
        <f t="shared" ca="1" si="54"/>
        <v>0.25785875243071665</v>
      </c>
      <c r="G1205" s="84">
        <f t="shared" ca="1" si="55"/>
        <v>330.50112670150168</v>
      </c>
      <c r="H1205" s="58">
        <f t="shared" ca="1" si="56"/>
        <v>0.25785875243071665</v>
      </c>
    </row>
    <row r="1206" spans="5:8" x14ac:dyDescent="0.25">
      <c r="E1206" s="84">
        <v>1204</v>
      </c>
      <c r="F1206" s="84">
        <f t="shared" ca="1" si="54"/>
        <v>0.77511149691732928</v>
      </c>
      <c r="G1206" s="84">
        <f t="shared" ca="1" si="55"/>
        <v>692.57804784213045</v>
      </c>
      <c r="H1206" s="58">
        <f t="shared" ca="1" si="56"/>
        <v>0.77511149691732917</v>
      </c>
    </row>
    <row r="1207" spans="5:8" x14ac:dyDescent="0.25">
      <c r="E1207" s="84">
        <v>1205</v>
      </c>
      <c r="F1207" s="84">
        <f t="shared" ca="1" si="54"/>
        <v>0.66913199585705363</v>
      </c>
      <c r="G1207" s="84">
        <f t="shared" ca="1" si="55"/>
        <v>618.39239709993763</v>
      </c>
      <c r="H1207" s="58">
        <f t="shared" ca="1" si="56"/>
        <v>0.66913199585705374</v>
      </c>
    </row>
    <row r="1208" spans="5:8" x14ac:dyDescent="0.25">
      <c r="E1208" s="84">
        <v>1206</v>
      </c>
      <c r="F1208" s="84">
        <f t="shared" ca="1" si="54"/>
        <v>0.35075268211353849</v>
      </c>
      <c r="G1208" s="84">
        <f t="shared" ca="1" si="55"/>
        <v>395.52687747947698</v>
      </c>
      <c r="H1208" s="58">
        <f t="shared" ca="1" si="56"/>
        <v>0.35075268211353855</v>
      </c>
    </row>
    <row r="1209" spans="5:8" x14ac:dyDescent="0.25">
      <c r="E1209" s="84">
        <v>1207</v>
      </c>
      <c r="F1209" s="84">
        <f t="shared" ca="1" si="54"/>
        <v>2.3755904239384229E-3</v>
      </c>
      <c r="G1209" s="84">
        <f t="shared" ca="1" si="55"/>
        <v>118.23684894249496</v>
      </c>
      <c r="H1209" s="58">
        <f t="shared" ca="1" si="56"/>
        <v>2.3755904239384251E-3</v>
      </c>
    </row>
    <row r="1210" spans="5:8" x14ac:dyDescent="0.25">
      <c r="E1210" s="84">
        <v>1208</v>
      </c>
      <c r="F1210" s="84">
        <f t="shared" ca="1" si="54"/>
        <v>0.5699848545241244</v>
      </c>
      <c r="G1210" s="84">
        <f t="shared" ca="1" si="55"/>
        <v>548.9893981668871</v>
      </c>
      <c r="H1210" s="58">
        <f t="shared" ca="1" si="56"/>
        <v>0.5699848545241244</v>
      </c>
    </row>
    <row r="1211" spans="5:8" x14ac:dyDescent="0.25">
      <c r="E1211" s="84">
        <v>1209</v>
      </c>
      <c r="F1211" s="84">
        <f t="shared" ca="1" si="54"/>
        <v>0.23365474122074048</v>
      </c>
      <c r="G1211" s="84">
        <f t="shared" ca="1" si="55"/>
        <v>313.55831885451835</v>
      </c>
      <c r="H1211" s="58">
        <f t="shared" ca="1" si="56"/>
        <v>0.23365474122074051</v>
      </c>
    </row>
    <row r="1212" spans="5:8" x14ac:dyDescent="0.25">
      <c r="E1212" s="84">
        <v>1210</v>
      </c>
      <c r="F1212" s="84">
        <f t="shared" ca="1" si="54"/>
        <v>0.61659722961111862</v>
      </c>
      <c r="G1212" s="84">
        <f t="shared" ca="1" si="55"/>
        <v>581.61806072778302</v>
      </c>
      <c r="H1212" s="58">
        <f t="shared" ca="1" si="56"/>
        <v>0.61659722961111862</v>
      </c>
    </row>
    <row r="1213" spans="5:8" x14ac:dyDescent="0.25">
      <c r="E1213" s="84">
        <v>1211</v>
      </c>
      <c r="F1213" s="84">
        <f t="shared" ca="1" si="54"/>
        <v>0.8053659372287798</v>
      </c>
      <c r="G1213" s="84">
        <f t="shared" ca="1" si="55"/>
        <v>714.08689018530038</v>
      </c>
      <c r="H1213" s="58">
        <f t="shared" ca="1" si="56"/>
        <v>0.8053659372287798</v>
      </c>
    </row>
    <row r="1214" spans="5:8" x14ac:dyDescent="0.25">
      <c r="E1214" s="84">
        <v>1212</v>
      </c>
      <c r="F1214" s="84">
        <f t="shared" ca="1" si="54"/>
        <v>0.27552386640673288</v>
      </c>
      <c r="G1214" s="84">
        <f t="shared" ca="1" si="55"/>
        <v>342.86670648471301</v>
      </c>
      <c r="H1214" s="58">
        <f t="shared" ca="1" si="56"/>
        <v>0.27552386640673288</v>
      </c>
    </row>
    <row r="1215" spans="5:8" x14ac:dyDescent="0.25">
      <c r="E1215" s="84">
        <v>1213</v>
      </c>
      <c r="F1215" s="84">
        <f t="shared" ca="1" si="54"/>
        <v>0.93067541489307049</v>
      </c>
      <c r="G1215" s="84">
        <f t="shared" ca="1" si="55"/>
        <v>829.36493401146879</v>
      </c>
      <c r="H1215" s="58">
        <f t="shared" ca="1" si="56"/>
        <v>0.93067541489307049</v>
      </c>
    </row>
    <row r="1216" spans="5:8" x14ac:dyDescent="0.25">
      <c r="E1216" s="84">
        <v>1214</v>
      </c>
      <c r="F1216" s="84">
        <f t="shared" ca="1" si="54"/>
        <v>0.56760286846811903</v>
      </c>
      <c r="G1216" s="84">
        <f t="shared" ca="1" si="55"/>
        <v>547.32200792768333</v>
      </c>
      <c r="H1216" s="58">
        <f t="shared" ca="1" si="56"/>
        <v>0.56760286846811903</v>
      </c>
    </row>
    <row r="1217" spans="5:8" x14ac:dyDescent="0.25">
      <c r="E1217" s="84">
        <v>1215</v>
      </c>
      <c r="F1217" s="84">
        <f t="shared" ca="1" si="54"/>
        <v>0.78300449131464567</v>
      </c>
      <c r="G1217" s="84">
        <f t="shared" ca="1" si="55"/>
        <v>698.10314392025202</v>
      </c>
      <c r="H1217" s="58">
        <f t="shared" ca="1" si="56"/>
        <v>0.78300449131464578</v>
      </c>
    </row>
    <row r="1218" spans="5:8" x14ac:dyDescent="0.25">
      <c r="E1218" s="84">
        <v>1216</v>
      </c>
      <c r="F1218" s="84">
        <f t="shared" ca="1" si="54"/>
        <v>0.48359254398997131</v>
      </c>
      <c r="G1218" s="84">
        <f t="shared" ca="1" si="55"/>
        <v>488.51478079297993</v>
      </c>
      <c r="H1218" s="58">
        <f t="shared" ca="1" si="56"/>
        <v>0.48359254398997131</v>
      </c>
    </row>
    <row r="1219" spans="5:8" x14ac:dyDescent="0.25">
      <c r="E1219" s="84">
        <v>1217</v>
      </c>
      <c r="F1219" s="84">
        <f t="shared" ref="F1219:F1282" ca="1" si="57">RAND()</f>
        <v>0.41887903505045099</v>
      </c>
      <c r="G1219" s="84">
        <f t="shared" ca="1" si="55"/>
        <v>443.21532453531569</v>
      </c>
      <c r="H1219" s="58">
        <f t="shared" ca="1" si="56"/>
        <v>0.41887903505045099</v>
      </c>
    </row>
    <row r="1220" spans="5:8" x14ac:dyDescent="0.25">
      <c r="E1220" s="84">
        <v>1218</v>
      </c>
      <c r="F1220" s="84">
        <f t="shared" ca="1" si="57"/>
        <v>0.19398133712935284</v>
      </c>
      <c r="G1220" s="84">
        <f t="shared" ref="G1220:G1283" ca="1" si="58">IF(F1220&lt;(($C$3-$C$2)/($C$5+$C$4-$C$3-$C$2)),$C$2+SQRT(F1220*($C$5+$C$4-$C$3-$C$2)*($C$3-$C$2)),IF(F1220&lt;1-(($C$5-$C$4)/($C$5+$C$4-$C$3-$C$2)),(F1220*($C$5+$C$4-$C$3-$C$2)+$C$2+$C$3)/2,$C$5-SQRT((1-F1220)*($C$5+$C$4-$C$3-$C$2)*($C$5-$C$4))))</f>
        <v>285.78693599054702</v>
      </c>
      <c r="H1220" s="58">
        <f t="shared" ref="H1220:H1283" ca="1" si="59">IF(G1220&lt;$C$3,(1/($C$5+$C$4-$C$3-$C$2))*(1/($C$3-$C$2))*(G1220-$C$2)^2,IF(G1220&lt;$C$4,(1/($C$5+$C$4-$C$3-$C$2))*(2*G1220-$C$2-$C$3),1-(1/($C$5+$C$4-$C$3-$C$2))*(1/($C$5-$C$4))*($C$5-G1220)^2))</f>
        <v>0.19398133712935289</v>
      </c>
    </row>
    <row r="1221" spans="5:8" x14ac:dyDescent="0.25">
      <c r="E1221" s="84">
        <v>1219</v>
      </c>
      <c r="F1221" s="84">
        <f t="shared" ca="1" si="57"/>
        <v>0.94284897771600307</v>
      </c>
      <c r="G1221" s="84">
        <f t="shared" ca="1" si="58"/>
        <v>845.06959833758026</v>
      </c>
      <c r="H1221" s="58">
        <f t="shared" ca="1" si="59"/>
        <v>0.94284897771600307</v>
      </c>
    </row>
    <row r="1222" spans="5:8" x14ac:dyDescent="0.25">
      <c r="E1222" s="84">
        <v>1220</v>
      </c>
      <c r="F1222" s="84">
        <f t="shared" ca="1" si="57"/>
        <v>0.40341280608612262</v>
      </c>
      <c r="G1222" s="84">
        <f t="shared" ca="1" si="58"/>
        <v>432.38896426028583</v>
      </c>
      <c r="H1222" s="58">
        <f t="shared" ca="1" si="59"/>
        <v>0.40341280608612262</v>
      </c>
    </row>
    <row r="1223" spans="5:8" x14ac:dyDescent="0.25">
      <c r="E1223" s="84">
        <v>1221</v>
      </c>
      <c r="F1223" s="84">
        <f t="shared" ca="1" si="57"/>
        <v>1.3691590240385909E-2</v>
      </c>
      <c r="G1223" s="84">
        <f t="shared" ca="1" si="58"/>
        <v>143.78153302083001</v>
      </c>
      <c r="H1223" s="58">
        <f t="shared" ca="1" si="59"/>
        <v>1.3691590240385918E-2</v>
      </c>
    </row>
    <row r="1224" spans="5:8" x14ac:dyDescent="0.25">
      <c r="E1224" s="84">
        <v>1222</v>
      </c>
      <c r="F1224" s="84">
        <f t="shared" ca="1" si="57"/>
        <v>0.81838852820867392</v>
      </c>
      <c r="G1224" s="84">
        <f t="shared" ca="1" si="58"/>
        <v>723.81741881074947</v>
      </c>
      <c r="H1224" s="58">
        <f t="shared" ca="1" si="59"/>
        <v>0.8183885282086738</v>
      </c>
    </row>
    <row r="1225" spans="5:8" x14ac:dyDescent="0.25">
      <c r="E1225" s="84">
        <v>1223</v>
      </c>
      <c r="F1225" s="84">
        <f t="shared" ca="1" si="57"/>
        <v>0.23291921557681372</v>
      </c>
      <c r="G1225" s="84">
        <f t="shared" ca="1" si="58"/>
        <v>313.04345090376961</v>
      </c>
      <c r="H1225" s="58">
        <f t="shared" ca="1" si="59"/>
        <v>0.23291921557681372</v>
      </c>
    </row>
    <row r="1226" spans="5:8" x14ac:dyDescent="0.25">
      <c r="E1226" s="84">
        <v>1224</v>
      </c>
      <c r="F1226" s="84">
        <f t="shared" ca="1" si="57"/>
        <v>0.43823916354367443</v>
      </c>
      <c r="G1226" s="84">
        <f t="shared" ca="1" si="58"/>
        <v>456.76741448057209</v>
      </c>
      <c r="H1226" s="58">
        <f t="shared" ca="1" si="59"/>
        <v>0.43823916354367443</v>
      </c>
    </row>
    <row r="1227" spans="5:8" x14ac:dyDescent="0.25">
      <c r="E1227" s="84">
        <v>1225</v>
      </c>
      <c r="F1227" s="84">
        <f t="shared" ca="1" si="57"/>
        <v>2.4648462437358076E-2</v>
      </c>
      <c r="G1227" s="84">
        <f t="shared" ca="1" si="58"/>
        <v>158.74338040349849</v>
      </c>
      <c r="H1227" s="58">
        <f t="shared" ca="1" si="59"/>
        <v>2.4648462437358076E-2</v>
      </c>
    </row>
    <row r="1228" spans="5:8" x14ac:dyDescent="0.25">
      <c r="E1228" s="84">
        <v>1226</v>
      </c>
      <c r="F1228" s="84">
        <f t="shared" ca="1" si="57"/>
        <v>0.49497727684385051</v>
      </c>
      <c r="G1228" s="84">
        <f t="shared" ca="1" si="58"/>
        <v>496.48409379069534</v>
      </c>
      <c r="H1228" s="58">
        <f t="shared" ca="1" si="59"/>
        <v>0.49497727684385051</v>
      </c>
    </row>
    <row r="1229" spans="5:8" x14ac:dyDescent="0.25">
      <c r="E1229" s="84">
        <v>1227</v>
      </c>
      <c r="F1229" s="84">
        <f t="shared" ca="1" si="57"/>
        <v>0.44071429225487668</v>
      </c>
      <c r="G1229" s="84">
        <f t="shared" ca="1" si="58"/>
        <v>458.50000457841367</v>
      </c>
      <c r="H1229" s="58">
        <f t="shared" ca="1" si="59"/>
        <v>0.44071429225487668</v>
      </c>
    </row>
    <row r="1230" spans="5:8" x14ac:dyDescent="0.25">
      <c r="E1230" s="84">
        <v>1228</v>
      </c>
      <c r="F1230" s="84">
        <f t="shared" ca="1" si="57"/>
        <v>0.52087758164278841</v>
      </c>
      <c r="G1230" s="84">
        <f t="shared" ca="1" si="58"/>
        <v>514.61430714995186</v>
      </c>
      <c r="H1230" s="58">
        <f t="shared" ca="1" si="59"/>
        <v>0.52087758164278841</v>
      </c>
    </row>
    <row r="1231" spans="5:8" x14ac:dyDescent="0.25">
      <c r="E1231" s="84">
        <v>1229</v>
      </c>
      <c r="F1231" s="84">
        <f t="shared" ca="1" si="57"/>
        <v>0.76594073960048259</v>
      </c>
      <c r="G1231" s="84">
        <f t="shared" ca="1" si="58"/>
        <v>686.15851772033784</v>
      </c>
      <c r="H1231" s="58">
        <f t="shared" ca="1" si="59"/>
        <v>0.76594073960048259</v>
      </c>
    </row>
    <row r="1232" spans="5:8" x14ac:dyDescent="0.25">
      <c r="E1232" s="84">
        <v>1230</v>
      </c>
      <c r="F1232" s="84">
        <f t="shared" ca="1" si="57"/>
        <v>0.25643663479791856</v>
      </c>
      <c r="G1232" s="84">
        <f t="shared" ca="1" si="58"/>
        <v>329.50564435854301</v>
      </c>
      <c r="H1232" s="58">
        <f t="shared" ca="1" si="59"/>
        <v>0.25643663479791856</v>
      </c>
    </row>
    <row r="1233" spans="5:8" x14ac:dyDescent="0.25">
      <c r="E1233" s="84">
        <v>1231</v>
      </c>
      <c r="F1233" s="84">
        <f t="shared" ca="1" si="57"/>
        <v>0.95277352843188678</v>
      </c>
      <c r="G1233" s="84">
        <f t="shared" ca="1" si="58"/>
        <v>859.16279590034617</v>
      </c>
      <c r="H1233" s="58">
        <f t="shared" ca="1" si="59"/>
        <v>0.95277352843188678</v>
      </c>
    </row>
    <row r="1234" spans="5:8" x14ac:dyDescent="0.25">
      <c r="E1234" s="84">
        <v>1232</v>
      </c>
      <c r="F1234" s="84">
        <f t="shared" ca="1" si="57"/>
        <v>0.2016517741100925</v>
      </c>
      <c r="G1234" s="84">
        <f t="shared" ca="1" si="58"/>
        <v>291.15624187706476</v>
      </c>
      <c r="H1234" s="58">
        <f t="shared" ca="1" si="59"/>
        <v>0.20165177411009252</v>
      </c>
    </row>
    <row r="1235" spans="5:8" x14ac:dyDescent="0.25">
      <c r="E1235" s="84">
        <v>1233</v>
      </c>
      <c r="F1235" s="84">
        <f t="shared" ca="1" si="57"/>
        <v>0.60129223750443106</v>
      </c>
      <c r="G1235" s="84">
        <f t="shared" ca="1" si="58"/>
        <v>570.90456625310173</v>
      </c>
      <c r="H1235" s="58">
        <f t="shared" ca="1" si="59"/>
        <v>0.60129223750443106</v>
      </c>
    </row>
    <row r="1236" spans="5:8" x14ac:dyDescent="0.25">
      <c r="E1236" s="84">
        <v>1234</v>
      </c>
      <c r="F1236" s="84">
        <f t="shared" ca="1" si="57"/>
        <v>0.9509235671534465</v>
      </c>
      <c r="G1236" s="84">
        <f t="shared" ca="1" si="58"/>
        <v>856.43084664332491</v>
      </c>
      <c r="H1236" s="58">
        <f t="shared" ca="1" si="59"/>
        <v>0.95092356715344639</v>
      </c>
    </row>
    <row r="1237" spans="5:8" x14ac:dyDescent="0.25">
      <c r="E1237" s="84">
        <v>1235</v>
      </c>
      <c r="F1237" s="84">
        <f t="shared" ca="1" si="57"/>
        <v>0.87468761314545573</v>
      </c>
      <c r="G1237" s="84">
        <f t="shared" ca="1" si="58"/>
        <v>770.58508662489135</v>
      </c>
      <c r="H1237" s="58">
        <f t="shared" ca="1" si="59"/>
        <v>0.87468761314545573</v>
      </c>
    </row>
    <row r="1238" spans="5:8" x14ac:dyDescent="0.25">
      <c r="E1238" s="84">
        <v>1236</v>
      </c>
      <c r="F1238" s="84">
        <f t="shared" ca="1" si="57"/>
        <v>0.48033094359181616</v>
      </c>
      <c r="G1238" s="84">
        <f t="shared" ca="1" si="58"/>
        <v>486.23166051427131</v>
      </c>
      <c r="H1238" s="58">
        <f t="shared" ca="1" si="59"/>
        <v>0.48033094359181616</v>
      </c>
    </row>
    <row r="1239" spans="5:8" x14ac:dyDescent="0.25">
      <c r="E1239" s="84">
        <v>1237</v>
      </c>
      <c r="F1239" s="84">
        <f t="shared" ca="1" si="57"/>
        <v>0.3944829995563025</v>
      </c>
      <c r="G1239" s="84">
        <f t="shared" ca="1" si="58"/>
        <v>426.13809968941177</v>
      </c>
      <c r="H1239" s="58">
        <f t="shared" ca="1" si="59"/>
        <v>0.39448299955630256</v>
      </c>
    </row>
    <row r="1240" spans="5:8" x14ac:dyDescent="0.25">
      <c r="E1240" s="84">
        <v>1238</v>
      </c>
      <c r="F1240" s="84">
        <f t="shared" ca="1" si="57"/>
        <v>0.54118625096231898</v>
      </c>
      <c r="G1240" s="84">
        <f t="shared" ca="1" si="58"/>
        <v>528.83037567362328</v>
      </c>
      <c r="H1240" s="58">
        <f t="shared" ca="1" si="59"/>
        <v>0.54118625096231898</v>
      </c>
    </row>
    <row r="1241" spans="5:8" x14ac:dyDescent="0.25">
      <c r="E1241" s="84">
        <v>1239</v>
      </c>
      <c r="F1241" s="84">
        <f t="shared" ca="1" si="57"/>
        <v>0.71876560252006572</v>
      </c>
      <c r="G1241" s="84">
        <f t="shared" ca="1" si="58"/>
        <v>653.13592176404597</v>
      </c>
      <c r="H1241" s="58">
        <f t="shared" ca="1" si="59"/>
        <v>0.71876560252006572</v>
      </c>
    </row>
    <row r="1242" spans="5:8" x14ac:dyDescent="0.25">
      <c r="E1242" s="84">
        <v>1240</v>
      </c>
      <c r="F1242" s="84">
        <f t="shared" ca="1" si="57"/>
        <v>0.27882221487150638</v>
      </c>
      <c r="G1242" s="84">
        <f t="shared" ca="1" si="58"/>
        <v>345.17555041005448</v>
      </c>
      <c r="H1242" s="58">
        <f t="shared" ca="1" si="59"/>
        <v>0.27882221487150638</v>
      </c>
    </row>
    <row r="1243" spans="5:8" x14ac:dyDescent="0.25">
      <c r="E1243" s="84">
        <v>1241</v>
      </c>
      <c r="F1243" s="84">
        <f t="shared" ca="1" si="57"/>
        <v>0.13839250326430119</v>
      </c>
      <c r="G1243" s="84">
        <f t="shared" ca="1" si="58"/>
        <v>246.87475228501083</v>
      </c>
      <c r="H1243" s="58">
        <f t="shared" ca="1" si="59"/>
        <v>0.13839250326430119</v>
      </c>
    </row>
    <row r="1244" spans="5:8" x14ac:dyDescent="0.25">
      <c r="E1244" s="84">
        <v>1242</v>
      </c>
      <c r="F1244" s="84">
        <f t="shared" ca="1" si="57"/>
        <v>0.32396562590963374</v>
      </c>
      <c r="G1244" s="84">
        <f t="shared" ca="1" si="58"/>
        <v>376.7759381367436</v>
      </c>
      <c r="H1244" s="58">
        <f t="shared" ca="1" si="59"/>
        <v>0.32396562590963374</v>
      </c>
    </row>
    <row r="1245" spans="5:8" x14ac:dyDescent="0.25">
      <c r="E1245" s="84">
        <v>1243</v>
      </c>
      <c r="F1245" s="84">
        <f t="shared" ca="1" si="57"/>
        <v>6.4400984311213771E-2</v>
      </c>
      <c r="G1245" s="84">
        <f t="shared" ca="1" si="58"/>
        <v>194.95334540483515</v>
      </c>
      <c r="H1245" s="58">
        <f t="shared" ca="1" si="59"/>
        <v>6.4400984311213758E-2</v>
      </c>
    </row>
    <row r="1246" spans="5:8" x14ac:dyDescent="0.25">
      <c r="E1246" s="84">
        <v>1244</v>
      </c>
      <c r="F1246" s="84">
        <f t="shared" ca="1" si="57"/>
        <v>0.5321627674626358</v>
      </c>
      <c r="G1246" s="84">
        <f t="shared" ca="1" si="58"/>
        <v>522.51393722384501</v>
      </c>
      <c r="H1246" s="58">
        <f t="shared" ca="1" si="59"/>
        <v>0.53216276746263569</v>
      </c>
    </row>
    <row r="1247" spans="5:8" x14ac:dyDescent="0.25">
      <c r="E1247" s="84">
        <v>1245</v>
      </c>
      <c r="F1247" s="84">
        <f t="shared" ca="1" si="57"/>
        <v>0.67863565967023631</v>
      </c>
      <c r="G1247" s="84">
        <f t="shared" ca="1" si="58"/>
        <v>625.04496176916541</v>
      </c>
      <c r="H1247" s="58">
        <f t="shared" ca="1" si="59"/>
        <v>0.67863565967023631</v>
      </c>
    </row>
    <row r="1248" spans="5:8" x14ac:dyDescent="0.25">
      <c r="E1248" s="84">
        <v>1246</v>
      </c>
      <c r="F1248" s="84">
        <f t="shared" ca="1" si="57"/>
        <v>0.67319966496754302</v>
      </c>
      <c r="G1248" s="84">
        <f t="shared" ca="1" si="58"/>
        <v>621.23976547728012</v>
      </c>
      <c r="H1248" s="58">
        <f t="shared" ca="1" si="59"/>
        <v>0.67319966496754302</v>
      </c>
    </row>
    <row r="1249" spans="5:8" x14ac:dyDescent="0.25">
      <c r="E1249" s="84">
        <v>1247</v>
      </c>
      <c r="F1249" s="84">
        <f t="shared" ca="1" si="57"/>
        <v>0.9266762770249839</v>
      </c>
      <c r="G1249" s="84">
        <f t="shared" ca="1" si="58"/>
        <v>824.51221224966457</v>
      </c>
      <c r="H1249" s="58">
        <f t="shared" ca="1" si="59"/>
        <v>0.9266762770249839</v>
      </c>
    </row>
    <row r="1250" spans="5:8" x14ac:dyDescent="0.25">
      <c r="E1250" s="84">
        <v>1248</v>
      </c>
      <c r="F1250" s="84">
        <f t="shared" ca="1" si="57"/>
        <v>3.7995082130062197E-2</v>
      </c>
      <c r="G1250" s="84">
        <f t="shared" ca="1" si="58"/>
        <v>172.93361020961947</v>
      </c>
      <c r="H1250" s="58">
        <f t="shared" ca="1" si="59"/>
        <v>3.799508213006221E-2</v>
      </c>
    </row>
    <row r="1251" spans="5:8" x14ac:dyDescent="0.25">
      <c r="E1251" s="84">
        <v>1249</v>
      </c>
      <c r="F1251" s="84">
        <f t="shared" ca="1" si="57"/>
        <v>0.44275151777166111</v>
      </c>
      <c r="G1251" s="84">
        <f t="shared" ca="1" si="58"/>
        <v>459.92606244016275</v>
      </c>
      <c r="H1251" s="58">
        <f t="shared" ca="1" si="59"/>
        <v>0.44275151777166105</v>
      </c>
    </row>
    <row r="1252" spans="5:8" x14ac:dyDescent="0.25">
      <c r="E1252" s="84">
        <v>1250</v>
      </c>
      <c r="F1252" s="84">
        <f t="shared" ca="1" si="57"/>
        <v>0.61814523378941677</v>
      </c>
      <c r="G1252" s="84">
        <f t="shared" ca="1" si="58"/>
        <v>582.70166365259172</v>
      </c>
      <c r="H1252" s="58">
        <f t="shared" ca="1" si="59"/>
        <v>0.61814523378941677</v>
      </c>
    </row>
    <row r="1253" spans="5:8" x14ac:dyDescent="0.25">
      <c r="E1253" s="84">
        <v>1251</v>
      </c>
      <c r="F1253" s="84">
        <f t="shared" ca="1" si="57"/>
        <v>0.8280644182318706</v>
      </c>
      <c r="G1253" s="84">
        <f t="shared" ca="1" si="58"/>
        <v>731.27533730114328</v>
      </c>
      <c r="H1253" s="58">
        <f t="shared" ca="1" si="59"/>
        <v>0.8280644182318706</v>
      </c>
    </row>
    <row r="1254" spans="5:8" x14ac:dyDescent="0.25">
      <c r="E1254" s="84">
        <v>1252</v>
      </c>
      <c r="F1254" s="84">
        <f t="shared" ca="1" si="57"/>
        <v>0.81418848278439926</v>
      </c>
      <c r="G1254" s="84">
        <f t="shared" ca="1" si="58"/>
        <v>720.64209832089523</v>
      </c>
      <c r="H1254" s="58">
        <f t="shared" ca="1" si="59"/>
        <v>0.81418848278439915</v>
      </c>
    </row>
    <row r="1255" spans="5:8" x14ac:dyDescent="0.25">
      <c r="E1255" s="84">
        <v>1253</v>
      </c>
      <c r="F1255" s="84">
        <f t="shared" ca="1" si="57"/>
        <v>0.14709777688843895</v>
      </c>
      <c r="G1255" s="84">
        <f t="shared" ca="1" si="58"/>
        <v>252.96844382190727</v>
      </c>
      <c r="H1255" s="58">
        <f t="shared" ca="1" si="59"/>
        <v>0.14709777688843895</v>
      </c>
    </row>
    <row r="1256" spans="5:8" x14ac:dyDescent="0.25">
      <c r="E1256" s="84">
        <v>1254</v>
      </c>
      <c r="F1256" s="84">
        <f t="shared" ca="1" si="57"/>
        <v>0.69173718595330724</v>
      </c>
      <c r="G1256" s="84">
        <f t="shared" ca="1" si="58"/>
        <v>634.21603016731501</v>
      </c>
      <c r="H1256" s="58">
        <f t="shared" ca="1" si="59"/>
        <v>0.69173718595330713</v>
      </c>
    </row>
    <row r="1257" spans="5:8" x14ac:dyDescent="0.25">
      <c r="E1257" s="84">
        <v>1255</v>
      </c>
      <c r="F1257" s="84">
        <f t="shared" ca="1" si="57"/>
        <v>0.99206623726379284</v>
      </c>
      <c r="G1257" s="84">
        <f t="shared" ca="1" si="58"/>
        <v>942.27495908007506</v>
      </c>
      <c r="H1257" s="58">
        <f t="shared" ca="1" si="59"/>
        <v>0.99206623726379284</v>
      </c>
    </row>
    <row r="1258" spans="5:8" x14ac:dyDescent="0.25">
      <c r="E1258" s="84">
        <v>1256</v>
      </c>
      <c r="F1258" s="84">
        <f t="shared" ca="1" si="57"/>
        <v>0.29330164223261546</v>
      </c>
      <c r="G1258" s="84">
        <f t="shared" ca="1" si="58"/>
        <v>355.31114956283079</v>
      </c>
      <c r="H1258" s="58">
        <f t="shared" ca="1" si="59"/>
        <v>0.2933016422326154</v>
      </c>
    </row>
    <row r="1259" spans="5:8" x14ac:dyDescent="0.25">
      <c r="E1259" s="84">
        <v>1257</v>
      </c>
      <c r="F1259" s="84">
        <f t="shared" ca="1" si="57"/>
        <v>0.44063006573772501</v>
      </c>
      <c r="G1259" s="84">
        <f t="shared" ca="1" si="58"/>
        <v>458.44104601640748</v>
      </c>
      <c r="H1259" s="58">
        <f t="shared" ca="1" si="59"/>
        <v>0.44063006573772495</v>
      </c>
    </row>
    <row r="1260" spans="5:8" x14ac:dyDescent="0.25">
      <c r="E1260" s="84">
        <v>1258</v>
      </c>
      <c r="F1260" s="84">
        <f t="shared" ca="1" si="57"/>
        <v>0.87152074150491521</v>
      </c>
      <c r="G1260" s="84">
        <f t="shared" ca="1" si="58"/>
        <v>767.70430790060777</v>
      </c>
      <c r="H1260" s="58">
        <f t="shared" ca="1" si="59"/>
        <v>0.8715207415049151</v>
      </c>
    </row>
    <row r="1261" spans="5:8" x14ac:dyDescent="0.25">
      <c r="E1261" s="84">
        <v>1259</v>
      </c>
      <c r="F1261" s="84">
        <f t="shared" ca="1" si="57"/>
        <v>0.44523065255952565</v>
      </c>
      <c r="G1261" s="84">
        <f t="shared" ca="1" si="58"/>
        <v>461.66145679166794</v>
      </c>
      <c r="H1261" s="58">
        <f t="shared" ca="1" si="59"/>
        <v>0.44523065255952565</v>
      </c>
    </row>
    <row r="1262" spans="5:8" x14ac:dyDescent="0.25">
      <c r="E1262" s="84">
        <v>1260</v>
      </c>
      <c r="F1262" s="84">
        <f t="shared" ca="1" si="57"/>
        <v>0.5198745981691586</v>
      </c>
      <c r="G1262" s="84">
        <f t="shared" ca="1" si="58"/>
        <v>513.91221871841094</v>
      </c>
      <c r="H1262" s="58">
        <f t="shared" ca="1" si="59"/>
        <v>0.51987459816915849</v>
      </c>
    </row>
    <row r="1263" spans="5:8" x14ac:dyDescent="0.25">
      <c r="E1263" s="84">
        <v>1261</v>
      </c>
      <c r="F1263" s="84">
        <f t="shared" ca="1" si="57"/>
        <v>0.47681225673439442</v>
      </c>
      <c r="G1263" s="84">
        <f t="shared" ca="1" si="58"/>
        <v>483.76857971407611</v>
      </c>
      <c r="H1263" s="58">
        <f t="shared" ca="1" si="59"/>
        <v>0.47681225673439442</v>
      </c>
    </row>
    <row r="1264" spans="5:8" x14ac:dyDescent="0.25">
      <c r="E1264" s="84">
        <v>1262</v>
      </c>
      <c r="F1264" s="84">
        <f t="shared" ca="1" si="57"/>
        <v>0.19931678054520718</v>
      </c>
      <c r="G1264" s="84">
        <f t="shared" ca="1" si="58"/>
        <v>289.52174638164502</v>
      </c>
      <c r="H1264" s="58">
        <f t="shared" ca="1" si="59"/>
        <v>0.19931678054520716</v>
      </c>
    </row>
    <row r="1265" spans="5:8" x14ac:dyDescent="0.25">
      <c r="E1265" s="84">
        <v>1263</v>
      </c>
      <c r="F1265" s="84">
        <f t="shared" ca="1" si="57"/>
        <v>0.10818779386172628</v>
      </c>
      <c r="G1265" s="84">
        <f t="shared" ca="1" si="58"/>
        <v>225.73145570320838</v>
      </c>
      <c r="H1265" s="58">
        <f t="shared" ca="1" si="59"/>
        <v>0.10818779386172626</v>
      </c>
    </row>
    <row r="1266" spans="5:8" x14ac:dyDescent="0.25">
      <c r="E1266" s="84">
        <v>1264</v>
      </c>
      <c r="F1266" s="84">
        <f t="shared" ca="1" si="57"/>
        <v>0.47202152558419808</v>
      </c>
      <c r="G1266" s="84">
        <f t="shared" ca="1" si="58"/>
        <v>480.41506790893868</v>
      </c>
      <c r="H1266" s="58">
        <f t="shared" ca="1" si="59"/>
        <v>0.47202152558419813</v>
      </c>
    </row>
    <row r="1267" spans="5:8" x14ac:dyDescent="0.25">
      <c r="E1267" s="84">
        <v>1265</v>
      </c>
      <c r="F1267" s="84">
        <f t="shared" ca="1" si="57"/>
        <v>0.7744809331135093</v>
      </c>
      <c r="G1267" s="84">
        <f t="shared" ca="1" si="58"/>
        <v>692.13665317945652</v>
      </c>
      <c r="H1267" s="58">
        <f t="shared" ca="1" si="59"/>
        <v>0.7744809331135093</v>
      </c>
    </row>
    <row r="1268" spans="5:8" x14ac:dyDescent="0.25">
      <c r="E1268" s="84">
        <v>1266</v>
      </c>
      <c r="F1268" s="84">
        <f t="shared" ca="1" si="57"/>
        <v>0.8670746578914228</v>
      </c>
      <c r="G1268" s="84">
        <f t="shared" ca="1" si="58"/>
        <v>763.71914236315627</v>
      </c>
      <c r="H1268" s="58">
        <f t="shared" ca="1" si="59"/>
        <v>0.8670746578914228</v>
      </c>
    </row>
    <row r="1269" spans="5:8" x14ac:dyDescent="0.25">
      <c r="E1269" s="84">
        <v>1267</v>
      </c>
      <c r="F1269" s="84">
        <f t="shared" ca="1" si="57"/>
        <v>0.75276001073540744</v>
      </c>
      <c r="G1269" s="84">
        <f t="shared" ca="1" si="58"/>
        <v>676.93200751478525</v>
      </c>
      <c r="H1269" s="58">
        <f t="shared" ca="1" si="59"/>
        <v>0.75276001073540755</v>
      </c>
    </row>
    <row r="1270" spans="5:8" x14ac:dyDescent="0.25">
      <c r="E1270" s="84">
        <v>1268</v>
      </c>
      <c r="F1270" s="84">
        <f t="shared" ca="1" si="57"/>
        <v>0.45601954087130092</v>
      </c>
      <c r="G1270" s="84">
        <f t="shared" ca="1" si="58"/>
        <v>469.21367860991063</v>
      </c>
      <c r="H1270" s="58">
        <f t="shared" ca="1" si="59"/>
        <v>0.45601954087130092</v>
      </c>
    </row>
    <row r="1271" spans="5:8" x14ac:dyDescent="0.25">
      <c r="E1271" s="84">
        <v>1269</v>
      </c>
      <c r="F1271" s="84">
        <f t="shared" ca="1" si="57"/>
        <v>0.84243396556933847</v>
      </c>
      <c r="G1271" s="84">
        <f t="shared" ca="1" si="58"/>
        <v>742.7496657711057</v>
      </c>
      <c r="H1271" s="58">
        <f t="shared" ca="1" si="59"/>
        <v>0.84243396556933847</v>
      </c>
    </row>
    <row r="1272" spans="5:8" x14ac:dyDescent="0.25">
      <c r="E1272" s="84">
        <v>1270</v>
      </c>
      <c r="F1272" s="84">
        <f t="shared" ca="1" si="57"/>
        <v>0.57272260799690489</v>
      </c>
      <c r="G1272" s="84">
        <f t="shared" ca="1" si="58"/>
        <v>550.90582559783343</v>
      </c>
      <c r="H1272" s="58">
        <f t="shared" ca="1" si="59"/>
        <v>0.57272260799690489</v>
      </c>
    </row>
    <row r="1273" spans="5:8" x14ac:dyDescent="0.25">
      <c r="E1273" s="84">
        <v>1271</v>
      </c>
      <c r="F1273" s="84">
        <f t="shared" ca="1" si="57"/>
        <v>0.14581696012877798</v>
      </c>
      <c r="G1273" s="84">
        <f t="shared" ca="1" si="58"/>
        <v>252.07187209014461</v>
      </c>
      <c r="H1273" s="58">
        <f t="shared" ca="1" si="59"/>
        <v>0.14581696012877801</v>
      </c>
    </row>
    <row r="1274" spans="5:8" x14ac:dyDescent="0.25">
      <c r="E1274" s="84">
        <v>1272</v>
      </c>
      <c r="F1274" s="84">
        <f t="shared" ca="1" si="57"/>
        <v>0.15558934126289958</v>
      </c>
      <c r="G1274" s="84">
        <f t="shared" ca="1" si="58"/>
        <v>258.91253888402969</v>
      </c>
      <c r="H1274" s="58">
        <f t="shared" ca="1" si="59"/>
        <v>0.15558934126289956</v>
      </c>
    </row>
    <row r="1275" spans="5:8" x14ac:dyDescent="0.25">
      <c r="E1275" s="84">
        <v>1273</v>
      </c>
      <c r="F1275" s="84">
        <f t="shared" ca="1" si="57"/>
        <v>0.28640762493155314</v>
      </c>
      <c r="G1275" s="84">
        <f t="shared" ca="1" si="58"/>
        <v>350.48533745208721</v>
      </c>
      <c r="H1275" s="58">
        <f t="shared" ca="1" si="59"/>
        <v>0.28640762493155314</v>
      </c>
    </row>
    <row r="1276" spans="5:8" x14ac:dyDescent="0.25">
      <c r="E1276" s="84">
        <v>1274</v>
      </c>
      <c r="F1276" s="84">
        <f t="shared" ca="1" si="57"/>
        <v>0.16215534612356797</v>
      </c>
      <c r="G1276" s="84">
        <f t="shared" ca="1" si="58"/>
        <v>263.50874228649758</v>
      </c>
      <c r="H1276" s="58">
        <f t="shared" ca="1" si="59"/>
        <v>0.16215534612356797</v>
      </c>
    </row>
    <row r="1277" spans="5:8" x14ac:dyDescent="0.25">
      <c r="E1277" s="84">
        <v>1275</v>
      </c>
      <c r="F1277" s="84">
        <f t="shared" ca="1" si="57"/>
        <v>0.6398918101828851</v>
      </c>
      <c r="G1277" s="84">
        <f t="shared" ca="1" si="58"/>
        <v>597.92426712801955</v>
      </c>
      <c r="H1277" s="58">
        <f t="shared" ca="1" si="59"/>
        <v>0.6398918101828851</v>
      </c>
    </row>
    <row r="1278" spans="5:8" x14ac:dyDescent="0.25">
      <c r="E1278" s="84">
        <v>1276</v>
      </c>
      <c r="F1278" s="84">
        <f t="shared" ca="1" si="57"/>
        <v>0.43683351823640137</v>
      </c>
      <c r="G1278" s="84">
        <f t="shared" ca="1" si="58"/>
        <v>455.78346276548098</v>
      </c>
      <c r="H1278" s="58">
        <f t="shared" ca="1" si="59"/>
        <v>0.43683351823640137</v>
      </c>
    </row>
    <row r="1279" spans="5:8" x14ac:dyDescent="0.25">
      <c r="E1279" s="84">
        <v>1277</v>
      </c>
      <c r="F1279" s="84">
        <f t="shared" ca="1" si="57"/>
        <v>0.89017691087991269</v>
      </c>
      <c r="G1279" s="84">
        <f t="shared" ca="1" si="58"/>
        <v>785.23106036850515</v>
      </c>
      <c r="H1279" s="58">
        <f t="shared" ca="1" si="59"/>
        <v>0.89017691087991269</v>
      </c>
    </row>
    <row r="1280" spans="5:8" x14ac:dyDescent="0.25">
      <c r="E1280" s="84">
        <v>1278</v>
      </c>
      <c r="F1280" s="84">
        <f t="shared" ca="1" si="57"/>
        <v>0.20062953700477604</v>
      </c>
      <c r="G1280" s="84">
        <f t="shared" ca="1" si="58"/>
        <v>290.44067590334322</v>
      </c>
      <c r="H1280" s="58">
        <f t="shared" ca="1" si="59"/>
        <v>0.20062953700477604</v>
      </c>
    </row>
    <row r="1281" spans="5:8" x14ac:dyDescent="0.25">
      <c r="E1281" s="84">
        <v>1279</v>
      </c>
      <c r="F1281" s="84">
        <f t="shared" ca="1" si="57"/>
        <v>0.32809784352586902</v>
      </c>
      <c r="G1281" s="84">
        <f t="shared" ca="1" si="58"/>
        <v>379.6684904681083</v>
      </c>
      <c r="H1281" s="58">
        <f t="shared" ca="1" si="59"/>
        <v>0.32809784352586902</v>
      </c>
    </row>
    <row r="1282" spans="5:8" x14ac:dyDescent="0.25">
      <c r="E1282" s="84">
        <v>1280</v>
      </c>
      <c r="F1282" s="84">
        <f t="shared" ca="1" si="57"/>
        <v>0.16188906782389179</v>
      </c>
      <c r="G1282" s="84">
        <f t="shared" ca="1" si="58"/>
        <v>263.32234747672425</v>
      </c>
      <c r="H1282" s="58">
        <f t="shared" ca="1" si="59"/>
        <v>0.16188906782389179</v>
      </c>
    </row>
    <row r="1283" spans="5:8" x14ac:dyDescent="0.25">
      <c r="E1283" s="84">
        <v>1281</v>
      </c>
      <c r="F1283" s="84">
        <f t="shared" ref="F1283:F1346" ca="1" si="60">RAND()</f>
        <v>0.55346608586190171</v>
      </c>
      <c r="G1283" s="84">
        <f t="shared" ca="1" si="58"/>
        <v>537.42626010333117</v>
      </c>
      <c r="H1283" s="58">
        <f t="shared" ca="1" si="59"/>
        <v>0.55346608586190171</v>
      </c>
    </row>
    <row r="1284" spans="5:8" x14ac:dyDescent="0.25">
      <c r="E1284" s="84">
        <v>1282</v>
      </c>
      <c r="F1284" s="84">
        <f t="shared" ca="1" si="60"/>
        <v>0.8987746752674971</v>
      </c>
      <c r="G1284" s="84">
        <f t="shared" ref="G1284:G1347" ca="1" si="61">IF(F1284&lt;(($C$3-$C$2)/($C$5+$C$4-$C$3-$C$2)),$C$2+SQRT(F1284*($C$5+$C$4-$C$3-$C$2)*($C$3-$C$2)),IF(F1284&lt;1-(($C$5-$C$4)/($C$5+$C$4-$C$3-$C$2)),(F1284*($C$5+$C$4-$C$3-$C$2)+$C$2+$C$3)/2,$C$5-SQRT((1-F1284)*($C$5+$C$4-$C$3-$C$2)*($C$5-$C$4))))</f>
        <v>793.8092233206072</v>
      </c>
      <c r="H1284" s="58">
        <f t="shared" ref="H1284:H1347" ca="1" si="62">IF(G1284&lt;$C$3,(1/($C$5+$C$4-$C$3-$C$2))*(1/($C$3-$C$2))*(G1284-$C$2)^2,IF(G1284&lt;$C$4,(1/($C$5+$C$4-$C$3-$C$2))*(2*G1284-$C$2-$C$3),1-(1/($C$5+$C$4-$C$3-$C$2))*(1/($C$5-$C$4))*($C$5-G1284)^2))</f>
        <v>0.89877467526749699</v>
      </c>
    </row>
    <row r="1285" spans="5:8" x14ac:dyDescent="0.25">
      <c r="E1285" s="84">
        <v>1283</v>
      </c>
      <c r="F1285" s="84">
        <f t="shared" ca="1" si="60"/>
        <v>0.75139124274092373</v>
      </c>
      <c r="G1285" s="84">
        <f t="shared" ca="1" si="61"/>
        <v>675.97386991864664</v>
      </c>
      <c r="H1285" s="58">
        <f t="shared" ca="1" si="62"/>
        <v>0.75139124274092373</v>
      </c>
    </row>
    <row r="1286" spans="5:8" x14ac:dyDescent="0.25">
      <c r="E1286" s="84">
        <v>1284</v>
      </c>
      <c r="F1286" s="84">
        <f t="shared" ca="1" si="60"/>
        <v>0.40092564194960656</v>
      </c>
      <c r="G1286" s="84">
        <f t="shared" ca="1" si="61"/>
        <v>430.64794936472458</v>
      </c>
      <c r="H1286" s="58">
        <f t="shared" ca="1" si="62"/>
        <v>0.40092564194960656</v>
      </c>
    </row>
    <row r="1287" spans="5:8" x14ac:dyDescent="0.25">
      <c r="E1287" s="84">
        <v>1285</v>
      </c>
      <c r="F1287" s="84">
        <f t="shared" ca="1" si="60"/>
        <v>7.1345722031610048E-2</v>
      </c>
      <c r="G1287" s="84">
        <f t="shared" ca="1" si="61"/>
        <v>199.94198859551176</v>
      </c>
      <c r="H1287" s="58">
        <f t="shared" ca="1" si="62"/>
        <v>7.134572203161002E-2</v>
      </c>
    </row>
    <row r="1288" spans="5:8" x14ac:dyDescent="0.25">
      <c r="E1288" s="84">
        <v>1286</v>
      </c>
      <c r="F1288" s="84">
        <f t="shared" ca="1" si="60"/>
        <v>0.67390485720019211</v>
      </c>
      <c r="G1288" s="84">
        <f t="shared" ca="1" si="61"/>
        <v>621.73340004013448</v>
      </c>
      <c r="H1288" s="58">
        <f t="shared" ca="1" si="62"/>
        <v>0.67390485720019211</v>
      </c>
    </row>
    <row r="1289" spans="5:8" x14ac:dyDescent="0.25">
      <c r="E1289" s="84">
        <v>1287</v>
      </c>
      <c r="F1289" s="84">
        <f t="shared" ca="1" si="60"/>
        <v>0.95683440353915772</v>
      </c>
      <c r="G1289" s="84">
        <f t="shared" ca="1" si="61"/>
        <v>865.35398069919131</v>
      </c>
      <c r="H1289" s="58">
        <f t="shared" ca="1" si="62"/>
        <v>0.95683440353915772</v>
      </c>
    </row>
    <row r="1290" spans="5:8" x14ac:dyDescent="0.25">
      <c r="E1290" s="84">
        <v>1288</v>
      </c>
      <c r="F1290" s="84">
        <f t="shared" ca="1" si="60"/>
        <v>0.45899853650952083</v>
      </c>
      <c r="G1290" s="84">
        <f t="shared" ca="1" si="61"/>
        <v>471.29897555666457</v>
      </c>
      <c r="H1290" s="58">
        <f t="shared" ca="1" si="62"/>
        <v>0.45899853650952083</v>
      </c>
    </row>
    <row r="1291" spans="5:8" x14ac:dyDescent="0.25">
      <c r="E1291" s="84">
        <v>1289</v>
      </c>
      <c r="F1291" s="84">
        <f t="shared" ca="1" si="60"/>
        <v>0.57795780234441241</v>
      </c>
      <c r="G1291" s="84">
        <f t="shared" ca="1" si="61"/>
        <v>554.57046164108874</v>
      </c>
      <c r="H1291" s="58">
        <f t="shared" ca="1" si="62"/>
        <v>0.57795780234441252</v>
      </c>
    </row>
    <row r="1292" spans="5:8" x14ac:dyDescent="0.25">
      <c r="E1292" s="84">
        <v>1290</v>
      </c>
      <c r="F1292" s="84">
        <f t="shared" ca="1" si="60"/>
        <v>2.0754921166953544E-2</v>
      </c>
      <c r="G1292" s="84">
        <f t="shared" ca="1" si="61"/>
        <v>153.90444289085545</v>
      </c>
      <c r="H1292" s="58">
        <f t="shared" ca="1" si="62"/>
        <v>2.0754921166953547E-2</v>
      </c>
    </row>
    <row r="1293" spans="5:8" x14ac:dyDescent="0.25">
      <c r="E1293" s="84">
        <v>1291</v>
      </c>
      <c r="F1293" s="84">
        <f t="shared" ca="1" si="60"/>
        <v>4.622388133501687E-5</v>
      </c>
      <c r="G1293" s="84">
        <f t="shared" ca="1" si="61"/>
        <v>102.54388352463361</v>
      </c>
      <c r="H1293" s="58">
        <f t="shared" ca="1" si="62"/>
        <v>4.6223881335016707E-5</v>
      </c>
    </row>
    <row r="1294" spans="5:8" x14ac:dyDescent="0.25">
      <c r="E1294" s="84">
        <v>1292</v>
      </c>
      <c r="F1294" s="84">
        <f t="shared" ca="1" si="60"/>
        <v>0.82840228114295222</v>
      </c>
      <c r="G1294" s="84">
        <f t="shared" ca="1" si="61"/>
        <v>731.53949653634322</v>
      </c>
      <c r="H1294" s="58">
        <f t="shared" ca="1" si="62"/>
        <v>0.82840228114295222</v>
      </c>
    </row>
    <row r="1295" spans="5:8" x14ac:dyDescent="0.25">
      <c r="E1295" s="84">
        <v>1293</v>
      </c>
      <c r="F1295" s="84">
        <f t="shared" ca="1" si="60"/>
        <v>0.34858370584192166</v>
      </c>
      <c r="G1295" s="84">
        <f t="shared" ca="1" si="61"/>
        <v>394.00859408934514</v>
      </c>
      <c r="H1295" s="58">
        <f t="shared" ca="1" si="62"/>
        <v>0.34858370584192161</v>
      </c>
    </row>
    <row r="1296" spans="5:8" x14ac:dyDescent="0.25">
      <c r="E1296" s="84">
        <v>1294</v>
      </c>
      <c r="F1296" s="84">
        <f t="shared" ca="1" si="60"/>
        <v>0.75364606837238057</v>
      </c>
      <c r="G1296" s="84">
        <f t="shared" ca="1" si="61"/>
        <v>677.5522478606664</v>
      </c>
      <c r="H1296" s="58">
        <f t="shared" ca="1" si="62"/>
        <v>0.75364606837238057</v>
      </c>
    </row>
    <row r="1297" spans="5:8" x14ac:dyDescent="0.25">
      <c r="E1297" s="84">
        <v>1295</v>
      </c>
      <c r="F1297" s="84">
        <f t="shared" ca="1" si="60"/>
        <v>0.88485982494527626</v>
      </c>
      <c r="G1297" s="84">
        <f t="shared" ca="1" si="61"/>
        <v>780.09348913007602</v>
      </c>
      <c r="H1297" s="58">
        <f t="shared" ca="1" si="62"/>
        <v>0.88485982494527615</v>
      </c>
    </row>
    <row r="1298" spans="5:8" x14ac:dyDescent="0.25">
      <c r="E1298" s="84">
        <v>1296</v>
      </c>
      <c r="F1298" s="84">
        <f t="shared" ca="1" si="60"/>
        <v>0.87010936378902959</v>
      </c>
      <c r="G1298" s="84">
        <f t="shared" ca="1" si="61"/>
        <v>766.43187886912392</v>
      </c>
      <c r="H1298" s="58">
        <f t="shared" ca="1" si="62"/>
        <v>0.87010936378902948</v>
      </c>
    </row>
    <row r="1299" spans="5:8" x14ac:dyDescent="0.25">
      <c r="E1299" s="84">
        <v>1297</v>
      </c>
      <c r="F1299" s="84">
        <f t="shared" ca="1" si="60"/>
        <v>0.45688888406024553</v>
      </c>
      <c r="G1299" s="84">
        <f t="shared" ca="1" si="61"/>
        <v>469.82221884217188</v>
      </c>
      <c r="H1299" s="58">
        <f t="shared" ca="1" si="62"/>
        <v>0.45688888406024553</v>
      </c>
    </row>
    <row r="1300" spans="5:8" x14ac:dyDescent="0.25">
      <c r="E1300" s="84">
        <v>1298</v>
      </c>
      <c r="F1300" s="84">
        <f t="shared" ca="1" si="60"/>
        <v>5.6627629374549571E-2</v>
      </c>
      <c r="G1300" s="84">
        <f t="shared" ca="1" si="61"/>
        <v>189.0385765409406</v>
      </c>
      <c r="H1300" s="58">
        <f t="shared" ca="1" si="62"/>
        <v>5.662762937454955E-2</v>
      </c>
    </row>
    <row r="1301" spans="5:8" x14ac:dyDescent="0.25">
      <c r="E1301" s="84">
        <v>1299</v>
      </c>
      <c r="F1301" s="84">
        <f t="shared" ca="1" si="60"/>
        <v>0.92005919297669103</v>
      </c>
      <c r="G1301" s="84">
        <f t="shared" ca="1" si="61"/>
        <v>816.76479882459876</v>
      </c>
      <c r="H1301" s="58">
        <f t="shared" ca="1" si="62"/>
        <v>0.92005919297669103</v>
      </c>
    </row>
    <row r="1302" spans="5:8" x14ac:dyDescent="0.25">
      <c r="E1302" s="84">
        <v>1300</v>
      </c>
      <c r="F1302" s="84">
        <f t="shared" ca="1" si="60"/>
        <v>0.88614318652061552</v>
      </c>
      <c r="G1302" s="84">
        <f t="shared" ca="1" si="61"/>
        <v>781.32247106448847</v>
      </c>
      <c r="H1302" s="58">
        <f t="shared" ca="1" si="62"/>
        <v>0.88614318652061552</v>
      </c>
    </row>
    <row r="1303" spans="5:8" x14ac:dyDescent="0.25">
      <c r="E1303" s="84">
        <v>1301</v>
      </c>
      <c r="F1303" s="84">
        <f t="shared" ca="1" si="60"/>
        <v>0.12701416621551609</v>
      </c>
      <c r="G1303" s="84">
        <f t="shared" ca="1" si="61"/>
        <v>238.90991635086127</v>
      </c>
      <c r="H1303" s="58">
        <f t="shared" ca="1" si="62"/>
        <v>0.12701416621551609</v>
      </c>
    </row>
    <row r="1304" spans="5:8" x14ac:dyDescent="0.25">
      <c r="E1304" s="84">
        <v>1302</v>
      </c>
      <c r="F1304" s="84">
        <f t="shared" ca="1" si="60"/>
        <v>0.43576654038232887</v>
      </c>
      <c r="G1304" s="84">
        <f t="shared" ca="1" si="61"/>
        <v>455.0365782676302</v>
      </c>
      <c r="H1304" s="58">
        <f t="shared" ca="1" si="62"/>
        <v>0.43576654038232887</v>
      </c>
    </row>
    <row r="1305" spans="5:8" x14ac:dyDescent="0.25">
      <c r="E1305" s="84">
        <v>1303</v>
      </c>
      <c r="F1305" s="84">
        <f t="shared" ca="1" si="60"/>
        <v>9.9929944482711086E-2</v>
      </c>
      <c r="G1305" s="84">
        <f t="shared" ca="1" si="61"/>
        <v>219.95096113789776</v>
      </c>
      <c r="H1305" s="58">
        <f t="shared" ca="1" si="62"/>
        <v>9.9929944482711086E-2</v>
      </c>
    </row>
    <row r="1306" spans="5:8" x14ac:dyDescent="0.25">
      <c r="E1306" s="84">
        <v>1304</v>
      </c>
      <c r="F1306" s="84">
        <f t="shared" ca="1" si="60"/>
        <v>0.96091059615525309</v>
      </c>
      <c r="G1306" s="84">
        <f t="shared" ca="1" si="61"/>
        <v>871.86901383820657</v>
      </c>
      <c r="H1306" s="58">
        <f t="shared" ca="1" si="62"/>
        <v>0.96091059615525309</v>
      </c>
    </row>
    <row r="1307" spans="5:8" x14ac:dyDescent="0.25">
      <c r="E1307" s="84">
        <v>1305</v>
      </c>
      <c r="F1307" s="84">
        <f t="shared" ca="1" si="60"/>
        <v>0.85754885722971474</v>
      </c>
      <c r="G1307" s="84">
        <f t="shared" ca="1" si="61"/>
        <v>755.39934594625504</v>
      </c>
      <c r="H1307" s="58">
        <f t="shared" ca="1" si="62"/>
        <v>0.85754885722971474</v>
      </c>
    </row>
    <row r="1308" spans="5:8" x14ac:dyDescent="0.25">
      <c r="E1308" s="84">
        <v>1306</v>
      </c>
      <c r="F1308" s="84">
        <f t="shared" ca="1" si="60"/>
        <v>9.1051285753888545E-2</v>
      </c>
      <c r="G1308" s="84">
        <f t="shared" ca="1" si="61"/>
        <v>213.73590002772198</v>
      </c>
      <c r="H1308" s="58">
        <f t="shared" ca="1" si="62"/>
        <v>9.1051285753888545E-2</v>
      </c>
    </row>
    <row r="1309" spans="5:8" x14ac:dyDescent="0.25">
      <c r="E1309" s="84">
        <v>1307</v>
      </c>
      <c r="F1309" s="84">
        <f t="shared" ca="1" si="60"/>
        <v>0.67530906637526067</v>
      </c>
      <c r="G1309" s="84">
        <f t="shared" ca="1" si="61"/>
        <v>622.7163464626824</v>
      </c>
      <c r="H1309" s="58">
        <f t="shared" ca="1" si="62"/>
        <v>0.67530906637526056</v>
      </c>
    </row>
    <row r="1310" spans="5:8" x14ac:dyDescent="0.25">
      <c r="E1310" s="84">
        <v>1308</v>
      </c>
      <c r="F1310" s="84">
        <f t="shared" ca="1" si="60"/>
        <v>0.773173461940038</v>
      </c>
      <c r="G1310" s="84">
        <f t="shared" ca="1" si="61"/>
        <v>691.22142335802664</v>
      </c>
      <c r="H1310" s="58">
        <f t="shared" ca="1" si="62"/>
        <v>0.77317346194003811</v>
      </c>
    </row>
    <row r="1311" spans="5:8" x14ac:dyDescent="0.25">
      <c r="E1311" s="84">
        <v>1309</v>
      </c>
      <c r="F1311" s="84">
        <f t="shared" ca="1" si="60"/>
        <v>0.53508008936503149</v>
      </c>
      <c r="G1311" s="84">
        <f t="shared" ca="1" si="61"/>
        <v>524.55606255552198</v>
      </c>
      <c r="H1311" s="58">
        <f t="shared" ca="1" si="62"/>
        <v>0.53508008936503137</v>
      </c>
    </row>
    <row r="1312" spans="5:8" x14ac:dyDescent="0.25">
      <c r="E1312" s="84">
        <v>1310</v>
      </c>
      <c r="F1312" s="84">
        <f t="shared" ca="1" si="60"/>
        <v>0.95100291118268598</v>
      </c>
      <c r="G1312" s="84">
        <f t="shared" ca="1" si="61"/>
        <v>856.54695087495736</v>
      </c>
      <c r="H1312" s="58">
        <f t="shared" ca="1" si="62"/>
        <v>0.95100291118268598</v>
      </c>
    </row>
    <row r="1313" spans="5:8" x14ac:dyDescent="0.25">
      <c r="E1313" s="84">
        <v>1311</v>
      </c>
      <c r="F1313" s="84">
        <f t="shared" ca="1" si="60"/>
        <v>0.36155939365130807</v>
      </c>
      <c r="G1313" s="84">
        <f t="shared" ca="1" si="61"/>
        <v>403.09157555591565</v>
      </c>
      <c r="H1313" s="58">
        <f t="shared" ca="1" si="62"/>
        <v>0.36155939365130807</v>
      </c>
    </row>
    <row r="1314" spans="5:8" x14ac:dyDescent="0.25">
      <c r="E1314" s="84">
        <v>1312</v>
      </c>
      <c r="F1314" s="84">
        <f t="shared" ca="1" si="60"/>
        <v>0.23162634602918475</v>
      </c>
      <c r="G1314" s="84">
        <f t="shared" ca="1" si="61"/>
        <v>312.13844222042928</v>
      </c>
      <c r="H1314" s="58">
        <f t="shared" ca="1" si="62"/>
        <v>0.23162634602918469</v>
      </c>
    </row>
    <row r="1315" spans="5:8" x14ac:dyDescent="0.25">
      <c r="E1315" s="84">
        <v>1313</v>
      </c>
      <c r="F1315" s="84">
        <f t="shared" ca="1" si="60"/>
        <v>0.94820840513309379</v>
      </c>
      <c r="G1315" s="84">
        <f t="shared" ca="1" si="61"/>
        <v>852.51281464445594</v>
      </c>
      <c r="H1315" s="58">
        <f t="shared" ca="1" si="62"/>
        <v>0.94820840513309379</v>
      </c>
    </row>
    <row r="1316" spans="5:8" x14ac:dyDescent="0.25">
      <c r="E1316" s="84">
        <v>1314</v>
      </c>
      <c r="F1316" s="84">
        <f t="shared" ca="1" si="60"/>
        <v>0.50874698743376934</v>
      </c>
      <c r="G1316" s="84">
        <f t="shared" ca="1" si="61"/>
        <v>506.12289120363852</v>
      </c>
      <c r="H1316" s="58">
        <f t="shared" ca="1" si="62"/>
        <v>0.50874698743376934</v>
      </c>
    </row>
    <row r="1317" spans="5:8" x14ac:dyDescent="0.25">
      <c r="E1317" s="84">
        <v>1315</v>
      </c>
      <c r="F1317" s="84">
        <f t="shared" ca="1" si="60"/>
        <v>9.9882089931017215E-2</v>
      </c>
      <c r="G1317" s="84">
        <f t="shared" ca="1" si="61"/>
        <v>219.91746295171205</v>
      </c>
      <c r="H1317" s="58">
        <f t="shared" ca="1" si="62"/>
        <v>9.9882089931017215E-2</v>
      </c>
    </row>
    <row r="1318" spans="5:8" x14ac:dyDescent="0.25">
      <c r="E1318" s="84">
        <v>1316</v>
      </c>
      <c r="F1318" s="84">
        <f t="shared" ca="1" si="60"/>
        <v>0.93625049597842835</v>
      </c>
      <c r="G1318" s="84">
        <f t="shared" ca="1" si="61"/>
        <v>836.36995480945416</v>
      </c>
      <c r="H1318" s="58">
        <f t="shared" ca="1" si="62"/>
        <v>0.93625049597842835</v>
      </c>
    </row>
    <row r="1319" spans="5:8" x14ac:dyDescent="0.25">
      <c r="E1319" s="84">
        <v>1317</v>
      </c>
      <c r="F1319" s="84">
        <f t="shared" ca="1" si="60"/>
        <v>0.60672988578433806</v>
      </c>
      <c r="G1319" s="84">
        <f t="shared" ca="1" si="61"/>
        <v>574.71092004903664</v>
      </c>
      <c r="H1319" s="58">
        <f t="shared" ca="1" si="62"/>
        <v>0.60672988578433806</v>
      </c>
    </row>
    <row r="1320" spans="5:8" x14ac:dyDescent="0.25">
      <c r="E1320" s="84">
        <v>1318</v>
      </c>
      <c r="F1320" s="84">
        <f t="shared" ca="1" si="60"/>
        <v>0.5111997303328496</v>
      </c>
      <c r="G1320" s="84">
        <f t="shared" ca="1" si="61"/>
        <v>507.83981123299475</v>
      </c>
      <c r="H1320" s="58">
        <f t="shared" ca="1" si="62"/>
        <v>0.5111997303328496</v>
      </c>
    </row>
    <row r="1321" spans="5:8" x14ac:dyDescent="0.25">
      <c r="E1321" s="84">
        <v>1319</v>
      </c>
      <c r="F1321" s="84">
        <f t="shared" ca="1" si="60"/>
        <v>0.53381014900518065</v>
      </c>
      <c r="G1321" s="84">
        <f t="shared" ca="1" si="61"/>
        <v>523.6671043036265</v>
      </c>
      <c r="H1321" s="58">
        <f t="shared" ca="1" si="62"/>
        <v>0.53381014900518076</v>
      </c>
    </row>
    <row r="1322" spans="5:8" x14ac:dyDescent="0.25">
      <c r="E1322" s="84">
        <v>1320</v>
      </c>
      <c r="F1322" s="84">
        <f t="shared" ca="1" si="60"/>
        <v>0.89473353059619865</v>
      </c>
      <c r="G1322" s="84">
        <f t="shared" ca="1" si="61"/>
        <v>789.73369944378487</v>
      </c>
      <c r="H1322" s="58">
        <f t="shared" ca="1" si="62"/>
        <v>0.89473353059619853</v>
      </c>
    </row>
    <row r="1323" spans="5:8" x14ac:dyDescent="0.25">
      <c r="E1323" s="84">
        <v>1321</v>
      </c>
      <c r="F1323" s="84">
        <f t="shared" ca="1" si="60"/>
        <v>3.5878064944491417E-2</v>
      </c>
      <c r="G1323" s="84">
        <f t="shared" ca="1" si="61"/>
        <v>170.8726258313377</v>
      </c>
      <c r="H1323" s="58">
        <f t="shared" ca="1" si="62"/>
        <v>3.5878064944491396E-2</v>
      </c>
    </row>
    <row r="1324" spans="5:8" x14ac:dyDescent="0.25">
      <c r="E1324" s="84">
        <v>1322</v>
      </c>
      <c r="F1324" s="84">
        <f t="shared" ca="1" si="60"/>
        <v>9.3957038914655455E-2</v>
      </c>
      <c r="G1324" s="84">
        <f t="shared" ca="1" si="61"/>
        <v>215.76992724025882</v>
      </c>
      <c r="H1324" s="58">
        <f t="shared" ca="1" si="62"/>
        <v>9.3957038914655455E-2</v>
      </c>
    </row>
    <row r="1325" spans="5:8" x14ac:dyDescent="0.25">
      <c r="E1325" s="84">
        <v>1323</v>
      </c>
      <c r="F1325" s="84">
        <f t="shared" ca="1" si="60"/>
        <v>0.7783752141017144</v>
      </c>
      <c r="G1325" s="84">
        <f t="shared" ca="1" si="61"/>
        <v>694.86264987120012</v>
      </c>
      <c r="H1325" s="58">
        <f t="shared" ca="1" si="62"/>
        <v>0.77837521410171451</v>
      </c>
    </row>
    <row r="1326" spans="5:8" x14ac:dyDescent="0.25">
      <c r="E1326" s="84">
        <v>1324</v>
      </c>
      <c r="F1326" s="84">
        <f t="shared" ca="1" si="60"/>
        <v>0.95978097874475721</v>
      </c>
      <c r="G1326" s="84">
        <f t="shared" ca="1" si="61"/>
        <v>870.03081547073566</v>
      </c>
      <c r="H1326" s="58">
        <f t="shared" ca="1" si="62"/>
        <v>0.95978097874475721</v>
      </c>
    </row>
    <row r="1327" spans="5:8" x14ac:dyDescent="0.25">
      <c r="E1327" s="84">
        <v>1325</v>
      </c>
      <c r="F1327" s="84">
        <f t="shared" ca="1" si="60"/>
        <v>0.18233994454206026</v>
      </c>
      <c r="G1327" s="84">
        <f t="shared" ca="1" si="61"/>
        <v>277.63796117944219</v>
      </c>
      <c r="H1327" s="58">
        <f t="shared" ca="1" si="62"/>
        <v>0.18233994454206026</v>
      </c>
    </row>
    <row r="1328" spans="5:8" x14ac:dyDescent="0.25">
      <c r="E1328" s="84">
        <v>1326</v>
      </c>
      <c r="F1328" s="84">
        <f t="shared" ca="1" si="60"/>
        <v>0.33955406441107816</v>
      </c>
      <c r="G1328" s="84">
        <f t="shared" ca="1" si="61"/>
        <v>387.68784508775468</v>
      </c>
      <c r="H1328" s="58">
        <f t="shared" ca="1" si="62"/>
        <v>0.3395540644110781</v>
      </c>
    </row>
    <row r="1329" spans="5:8" x14ac:dyDescent="0.25">
      <c r="E1329" s="84">
        <v>1327</v>
      </c>
      <c r="F1329" s="84">
        <f t="shared" ca="1" si="60"/>
        <v>0.51463352151996722</v>
      </c>
      <c r="G1329" s="84">
        <f t="shared" ca="1" si="61"/>
        <v>510.24346506397706</v>
      </c>
      <c r="H1329" s="58">
        <f t="shared" ca="1" si="62"/>
        <v>0.51463352151996722</v>
      </c>
    </row>
    <row r="1330" spans="5:8" x14ac:dyDescent="0.25">
      <c r="E1330" s="84">
        <v>1328</v>
      </c>
      <c r="F1330" s="84">
        <f t="shared" ca="1" si="60"/>
        <v>5.7488331460660014E-2</v>
      </c>
      <c r="G1330" s="84">
        <f t="shared" ca="1" si="61"/>
        <v>189.71268809088491</v>
      </c>
      <c r="H1330" s="58">
        <f t="shared" ca="1" si="62"/>
        <v>5.7488331460660021E-2</v>
      </c>
    </row>
    <row r="1331" spans="5:8" x14ac:dyDescent="0.25">
      <c r="E1331" s="84">
        <v>1329</v>
      </c>
      <c r="F1331" s="84">
        <f t="shared" ca="1" si="60"/>
        <v>4.852787831395089E-3</v>
      </c>
      <c r="G1331" s="84">
        <f t="shared" ca="1" si="61"/>
        <v>126.06511646617587</v>
      </c>
      <c r="H1331" s="58">
        <f t="shared" ca="1" si="62"/>
        <v>4.8527878313950872E-3</v>
      </c>
    </row>
    <row r="1332" spans="5:8" x14ac:dyDescent="0.25">
      <c r="E1332" s="84">
        <v>1330</v>
      </c>
      <c r="F1332" s="84">
        <f t="shared" ca="1" si="60"/>
        <v>0.64962972396310781</v>
      </c>
      <c r="G1332" s="84">
        <f t="shared" ca="1" si="61"/>
        <v>604.74080677417544</v>
      </c>
      <c r="H1332" s="58">
        <f t="shared" ca="1" si="62"/>
        <v>0.64962972396310781</v>
      </c>
    </row>
    <row r="1333" spans="5:8" x14ac:dyDescent="0.25">
      <c r="E1333" s="84">
        <v>1331</v>
      </c>
      <c r="F1333" s="84">
        <f t="shared" ca="1" si="60"/>
        <v>0.11497919282394187</v>
      </c>
      <c r="G1333" s="84">
        <f t="shared" ca="1" si="61"/>
        <v>230.48543497675931</v>
      </c>
      <c r="H1333" s="58">
        <f t="shared" ca="1" si="62"/>
        <v>0.11497919282394187</v>
      </c>
    </row>
    <row r="1334" spans="5:8" x14ac:dyDescent="0.25">
      <c r="E1334" s="84">
        <v>1332</v>
      </c>
      <c r="F1334" s="84">
        <f t="shared" ca="1" si="60"/>
        <v>3.7695307935373568E-2</v>
      </c>
      <c r="G1334" s="84">
        <f t="shared" ca="1" si="61"/>
        <v>172.64532408181753</v>
      </c>
      <c r="H1334" s="58">
        <f t="shared" ca="1" si="62"/>
        <v>3.7695307935373561E-2</v>
      </c>
    </row>
    <row r="1335" spans="5:8" x14ac:dyDescent="0.25">
      <c r="E1335" s="84">
        <v>1333</v>
      </c>
      <c r="F1335" s="84">
        <f t="shared" ca="1" si="60"/>
        <v>7.1954168804837515E-3</v>
      </c>
      <c r="G1335" s="84">
        <f t="shared" ca="1" si="61"/>
        <v>131.73890929549606</v>
      </c>
      <c r="H1335" s="58">
        <f t="shared" ca="1" si="62"/>
        <v>7.1954168804837576E-3</v>
      </c>
    </row>
    <row r="1336" spans="5:8" x14ac:dyDescent="0.25">
      <c r="E1336" s="84">
        <v>1334</v>
      </c>
      <c r="F1336" s="84">
        <f t="shared" ca="1" si="60"/>
        <v>0.92291930453057813</v>
      </c>
      <c r="G1336" s="84">
        <f t="shared" ca="1" si="61"/>
        <v>820.072536567768</v>
      </c>
      <c r="H1336" s="58">
        <f t="shared" ca="1" si="62"/>
        <v>0.92291930453057813</v>
      </c>
    </row>
    <row r="1337" spans="5:8" x14ac:dyDescent="0.25">
      <c r="E1337" s="84">
        <v>1335</v>
      </c>
      <c r="F1337" s="84">
        <f t="shared" ca="1" si="60"/>
        <v>0.5885794284914897</v>
      </c>
      <c r="G1337" s="84">
        <f t="shared" ca="1" si="61"/>
        <v>562.00559994404284</v>
      </c>
      <c r="H1337" s="58">
        <f t="shared" ca="1" si="62"/>
        <v>0.58857942849148981</v>
      </c>
    </row>
    <row r="1338" spans="5:8" x14ac:dyDescent="0.25">
      <c r="E1338" s="84">
        <v>1336</v>
      </c>
      <c r="F1338" s="84">
        <f t="shared" ca="1" si="60"/>
        <v>0.41872964408133906</v>
      </c>
      <c r="G1338" s="84">
        <f t="shared" ca="1" si="61"/>
        <v>443.11075085693733</v>
      </c>
      <c r="H1338" s="58">
        <f t="shared" ca="1" si="62"/>
        <v>0.41872964408133906</v>
      </c>
    </row>
    <row r="1339" spans="5:8" x14ac:dyDescent="0.25">
      <c r="E1339" s="84">
        <v>1337</v>
      </c>
      <c r="F1339" s="84">
        <f t="shared" ca="1" si="60"/>
        <v>0.44847940093499761</v>
      </c>
      <c r="G1339" s="84">
        <f t="shared" ca="1" si="61"/>
        <v>463.93558065449832</v>
      </c>
      <c r="H1339" s="58">
        <f t="shared" ca="1" si="62"/>
        <v>0.44847940093499761</v>
      </c>
    </row>
    <row r="1340" spans="5:8" x14ac:dyDescent="0.25">
      <c r="E1340" s="84">
        <v>1338</v>
      </c>
      <c r="F1340" s="84">
        <f t="shared" ca="1" si="60"/>
        <v>0.48522911914354172</v>
      </c>
      <c r="G1340" s="84">
        <f t="shared" ca="1" si="61"/>
        <v>489.66038340047919</v>
      </c>
      <c r="H1340" s="58">
        <f t="shared" ca="1" si="62"/>
        <v>0.48522911914354172</v>
      </c>
    </row>
    <row r="1341" spans="5:8" x14ac:dyDescent="0.25">
      <c r="E1341" s="84">
        <v>1339</v>
      </c>
      <c r="F1341" s="84">
        <f t="shared" ca="1" si="60"/>
        <v>0.92493246962196418</v>
      </c>
      <c r="G1341" s="84">
        <f t="shared" ca="1" si="61"/>
        <v>822.43772146434071</v>
      </c>
      <c r="H1341" s="58">
        <f t="shared" ca="1" si="62"/>
        <v>0.92493246962196418</v>
      </c>
    </row>
    <row r="1342" spans="5:8" x14ac:dyDescent="0.25">
      <c r="E1342" s="84">
        <v>1340</v>
      </c>
      <c r="F1342" s="84">
        <f t="shared" ca="1" si="60"/>
        <v>8.9742654221186546E-2</v>
      </c>
      <c r="G1342" s="84">
        <f t="shared" ca="1" si="61"/>
        <v>212.81985795483058</v>
      </c>
      <c r="H1342" s="58">
        <f t="shared" ca="1" si="62"/>
        <v>8.9742654221186546E-2</v>
      </c>
    </row>
    <row r="1343" spans="5:8" x14ac:dyDescent="0.25">
      <c r="E1343" s="84">
        <v>1341</v>
      </c>
      <c r="F1343" s="84">
        <f t="shared" ca="1" si="60"/>
        <v>0.23302739234906156</v>
      </c>
      <c r="G1343" s="84">
        <f t="shared" ca="1" si="61"/>
        <v>313.1191746443431</v>
      </c>
      <c r="H1343" s="58">
        <f t="shared" ca="1" si="62"/>
        <v>0.23302739234906159</v>
      </c>
    </row>
    <row r="1344" spans="5:8" x14ac:dyDescent="0.25">
      <c r="E1344" s="84">
        <v>1342</v>
      </c>
      <c r="F1344" s="84">
        <f t="shared" ca="1" si="60"/>
        <v>0.72359223402452488</v>
      </c>
      <c r="G1344" s="84">
        <f t="shared" ca="1" si="61"/>
        <v>656.51456381716741</v>
      </c>
      <c r="H1344" s="58">
        <f t="shared" ca="1" si="62"/>
        <v>0.72359223402452488</v>
      </c>
    </row>
    <row r="1345" spans="5:8" x14ac:dyDescent="0.25">
      <c r="E1345" s="84">
        <v>1343</v>
      </c>
      <c r="F1345" s="84">
        <f t="shared" ca="1" si="60"/>
        <v>0.86796401222459862</v>
      </c>
      <c r="G1345" s="84">
        <f t="shared" ca="1" si="61"/>
        <v>764.51090287304476</v>
      </c>
      <c r="H1345" s="58">
        <f t="shared" ca="1" si="62"/>
        <v>0.86796401222459862</v>
      </c>
    </row>
    <row r="1346" spans="5:8" x14ac:dyDescent="0.25">
      <c r="E1346" s="84">
        <v>1344</v>
      </c>
      <c r="F1346" s="84">
        <f t="shared" ca="1" si="60"/>
        <v>0.50790920183721655</v>
      </c>
      <c r="G1346" s="84">
        <f t="shared" ca="1" si="61"/>
        <v>505.53644128605157</v>
      </c>
      <c r="H1346" s="58">
        <f t="shared" ca="1" si="62"/>
        <v>0.50790920183721655</v>
      </c>
    </row>
    <row r="1347" spans="5:8" x14ac:dyDescent="0.25">
      <c r="E1347" s="84">
        <v>1345</v>
      </c>
      <c r="F1347" s="84">
        <f t="shared" ref="F1347:F1410" ca="1" si="63">RAND()</f>
        <v>0.14862085201760311</v>
      </c>
      <c r="G1347" s="84">
        <f t="shared" ca="1" si="61"/>
        <v>254.03459641232217</v>
      </c>
      <c r="H1347" s="58">
        <f t="shared" ca="1" si="62"/>
        <v>0.14862085201760311</v>
      </c>
    </row>
    <row r="1348" spans="5:8" x14ac:dyDescent="0.25">
      <c r="E1348" s="84">
        <v>1346</v>
      </c>
      <c r="F1348" s="84">
        <f t="shared" ca="1" si="63"/>
        <v>0.8118386374212756</v>
      </c>
      <c r="G1348" s="84">
        <f t="shared" ref="G1348:G1411" ca="1" si="64">IF(F1348&lt;(($C$3-$C$2)/($C$5+$C$4-$C$3-$C$2)),$C$2+SQRT(F1348*($C$5+$C$4-$C$3-$C$2)*($C$3-$C$2)),IF(F1348&lt;1-(($C$5-$C$4)/($C$5+$C$4-$C$3-$C$2)),(F1348*($C$5+$C$4-$C$3-$C$2)+$C$2+$C$3)/2,$C$5-SQRT((1-F1348)*($C$5+$C$4-$C$3-$C$2)*($C$5-$C$4))))</f>
        <v>718.88121321572225</v>
      </c>
      <c r="H1348" s="58">
        <f t="shared" ref="H1348:H1411" ca="1" si="65">IF(G1348&lt;$C$3,(1/($C$5+$C$4-$C$3-$C$2))*(1/($C$3-$C$2))*(G1348-$C$2)^2,IF(G1348&lt;$C$4,(1/($C$5+$C$4-$C$3-$C$2))*(2*G1348-$C$2-$C$3),1-(1/($C$5+$C$4-$C$3-$C$2))*(1/($C$5-$C$4))*($C$5-G1348)^2))</f>
        <v>0.8118386374212756</v>
      </c>
    </row>
    <row r="1349" spans="5:8" x14ac:dyDescent="0.25">
      <c r="E1349" s="84">
        <v>1347</v>
      </c>
      <c r="F1349" s="84">
        <f t="shared" ca="1" si="63"/>
        <v>0.86182154941696598</v>
      </c>
      <c r="G1349" s="84">
        <f t="shared" ca="1" si="64"/>
        <v>759.09555993117465</v>
      </c>
      <c r="H1349" s="58">
        <f t="shared" ca="1" si="65"/>
        <v>0.86182154941696598</v>
      </c>
    </row>
    <row r="1350" spans="5:8" x14ac:dyDescent="0.25">
      <c r="E1350" s="84">
        <v>1348</v>
      </c>
      <c r="F1350" s="84">
        <f t="shared" ca="1" si="63"/>
        <v>7.4475370272140684E-2</v>
      </c>
      <c r="G1350" s="84">
        <f t="shared" ca="1" si="64"/>
        <v>202.13275919049846</v>
      </c>
      <c r="H1350" s="58">
        <f t="shared" ca="1" si="65"/>
        <v>7.4475370272140656E-2</v>
      </c>
    </row>
    <row r="1351" spans="5:8" x14ac:dyDescent="0.25">
      <c r="E1351" s="84">
        <v>1349</v>
      </c>
      <c r="F1351" s="84">
        <f t="shared" ca="1" si="63"/>
        <v>0.61558875778349975</v>
      </c>
      <c r="G1351" s="84">
        <f t="shared" ca="1" si="64"/>
        <v>580.91213044844983</v>
      </c>
      <c r="H1351" s="58">
        <f t="shared" ca="1" si="65"/>
        <v>0.61558875778349975</v>
      </c>
    </row>
    <row r="1352" spans="5:8" x14ac:dyDescent="0.25">
      <c r="E1352" s="84">
        <v>1350</v>
      </c>
      <c r="F1352" s="84">
        <f t="shared" ca="1" si="63"/>
        <v>0.79113563107124785</v>
      </c>
      <c r="G1352" s="84">
        <f t="shared" ca="1" si="64"/>
        <v>703.81925290445383</v>
      </c>
      <c r="H1352" s="58">
        <f t="shared" ca="1" si="65"/>
        <v>0.79113563107124785</v>
      </c>
    </row>
    <row r="1353" spans="5:8" x14ac:dyDescent="0.25">
      <c r="E1353" s="84">
        <v>1351</v>
      </c>
      <c r="F1353" s="84">
        <f t="shared" ca="1" si="63"/>
        <v>0.76804982859683879</v>
      </c>
      <c r="G1353" s="84">
        <f t="shared" ca="1" si="64"/>
        <v>687.63488001778717</v>
      </c>
      <c r="H1353" s="58">
        <f t="shared" ca="1" si="65"/>
        <v>0.76804982859683879</v>
      </c>
    </row>
    <row r="1354" spans="5:8" x14ac:dyDescent="0.25">
      <c r="E1354" s="84">
        <v>1352</v>
      </c>
      <c r="F1354" s="84">
        <f t="shared" ca="1" si="63"/>
        <v>0.97013799641756371</v>
      </c>
      <c r="G1354" s="84">
        <f t="shared" ca="1" si="64"/>
        <v>888.00874362423087</v>
      </c>
      <c r="H1354" s="58">
        <f t="shared" ca="1" si="65"/>
        <v>0.97013799641756371</v>
      </c>
    </row>
    <row r="1355" spans="5:8" x14ac:dyDescent="0.25">
      <c r="E1355" s="84">
        <v>1353</v>
      </c>
      <c r="F1355" s="84">
        <f t="shared" ca="1" si="63"/>
        <v>0.37865502033011933</v>
      </c>
      <c r="G1355" s="84">
        <f t="shared" ca="1" si="64"/>
        <v>415.05851423108351</v>
      </c>
      <c r="H1355" s="58">
        <f t="shared" ca="1" si="65"/>
        <v>0.37865502033011927</v>
      </c>
    </row>
    <row r="1356" spans="5:8" x14ac:dyDescent="0.25">
      <c r="E1356" s="84">
        <v>1354</v>
      </c>
      <c r="F1356" s="84">
        <f t="shared" ca="1" si="63"/>
        <v>0.29541225290827422</v>
      </c>
      <c r="G1356" s="84">
        <f t="shared" ca="1" si="64"/>
        <v>356.78857703579195</v>
      </c>
      <c r="H1356" s="58">
        <f t="shared" ca="1" si="65"/>
        <v>0.29541225290827422</v>
      </c>
    </row>
    <row r="1357" spans="5:8" x14ac:dyDescent="0.25">
      <c r="E1357" s="84">
        <v>1355</v>
      </c>
      <c r="F1357" s="84">
        <f t="shared" ca="1" si="63"/>
        <v>0.6298760062652643</v>
      </c>
      <c r="G1357" s="84">
        <f t="shared" ca="1" si="64"/>
        <v>590.91320438568505</v>
      </c>
      <c r="H1357" s="58">
        <f t="shared" ca="1" si="65"/>
        <v>0.62987600626526441</v>
      </c>
    </row>
    <row r="1358" spans="5:8" x14ac:dyDescent="0.25">
      <c r="E1358" s="84">
        <v>1356</v>
      </c>
      <c r="F1358" s="84">
        <f t="shared" ca="1" si="63"/>
        <v>7.1020970530805028E-2</v>
      </c>
      <c r="G1358" s="84">
        <f t="shared" ca="1" si="64"/>
        <v>199.71427116673271</v>
      </c>
      <c r="H1358" s="58">
        <f t="shared" ca="1" si="65"/>
        <v>7.1020970530805028E-2</v>
      </c>
    </row>
    <row r="1359" spans="5:8" x14ac:dyDescent="0.25">
      <c r="E1359" s="84">
        <v>1357</v>
      </c>
      <c r="F1359" s="84">
        <f t="shared" ca="1" si="63"/>
        <v>0.14503469376511235</v>
      </c>
      <c r="G1359" s="84">
        <f t="shared" ca="1" si="64"/>
        <v>251.52428563557865</v>
      </c>
      <c r="H1359" s="58">
        <f t="shared" ca="1" si="65"/>
        <v>0.14503469376511235</v>
      </c>
    </row>
    <row r="1360" spans="5:8" x14ac:dyDescent="0.25">
      <c r="E1360" s="84">
        <v>1358</v>
      </c>
      <c r="F1360" s="84">
        <f t="shared" ca="1" si="63"/>
        <v>0.72270014823382522</v>
      </c>
      <c r="G1360" s="84">
        <f t="shared" ca="1" si="64"/>
        <v>655.89010376367764</v>
      </c>
      <c r="H1360" s="58">
        <f t="shared" ca="1" si="65"/>
        <v>0.72270014823382522</v>
      </c>
    </row>
    <row r="1361" spans="5:8" x14ac:dyDescent="0.25">
      <c r="E1361" s="84">
        <v>1359</v>
      </c>
      <c r="F1361" s="84">
        <f t="shared" ca="1" si="63"/>
        <v>0.11747531892368546</v>
      </c>
      <c r="G1361" s="84">
        <f t="shared" ca="1" si="64"/>
        <v>232.23272324657984</v>
      </c>
      <c r="H1361" s="58">
        <f t="shared" ca="1" si="65"/>
        <v>0.11747531892368548</v>
      </c>
    </row>
    <row r="1362" spans="5:8" x14ac:dyDescent="0.25">
      <c r="E1362" s="84">
        <v>1360</v>
      </c>
      <c r="F1362" s="84">
        <f t="shared" ca="1" si="63"/>
        <v>8.9555359369725696E-2</v>
      </c>
      <c r="G1362" s="84">
        <f t="shared" ca="1" si="64"/>
        <v>212.68875155880798</v>
      </c>
      <c r="H1362" s="58">
        <f t="shared" ca="1" si="65"/>
        <v>8.9555359369725682E-2</v>
      </c>
    </row>
    <row r="1363" spans="5:8" x14ac:dyDescent="0.25">
      <c r="E1363" s="84">
        <v>1361</v>
      </c>
      <c r="F1363" s="84">
        <f t="shared" ca="1" si="63"/>
        <v>0.98790166818773217</v>
      </c>
      <c r="G1363" s="84">
        <f t="shared" ca="1" si="64"/>
        <v>928.71676661968479</v>
      </c>
      <c r="H1363" s="58">
        <f t="shared" ca="1" si="65"/>
        <v>0.98790166818773217</v>
      </c>
    </row>
    <row r="1364" spans="5:8" x14ac:dyDescent="0.25">
      <c r="E1364" s="84">
        <v>1362</v>
      </c>
      <c r="F1364" s="84">
        <f t="shared" ca="1" si="63"/>
        <v>0.58793843919542343</v>
      </c>
      <c r="G1364" s="84">
        <f t="shared" ca="1" si="64"/>
        <v>561.55690743679634</v>
      </c>
      <c r="H1364" s="58">
        <f t="shared" ca="1" si="65"/>
        <v>0.58793843919542332</v>
      </c>
    </row>
    <row r="1365" spans="5:8" x14ac:dyDescent="0.25">
      <c r="E1365" s="84">
        <v>1363</v>
      </c>
      <c r="F1365" s="84">
        <f t="shared" ca="1" si="63"/>
        <v>0.14112023069809609</v>
      </c>
      <c r="G1365" s="84">
        <f t="shared" ca="1" si="64"/>
        <v>248.78416148866728</v>
      </c>
      <c r="H1365" s="58">
        <f t="shared" ca="1" si="65"/>
        <v>0.14112023069809612</v>
      </c>
    </row>
    <row r="1366" spans="5:8" x14ac:dyDescent="0.25">
      <c r="E1366" s="84">
        <v>1364</v>
      </c>
      <c r="F1366" s="84">
        <f t="shared" ca="1" si="63"/>
        <v>0.96520555746218795</v>
      </c>
      <c r="G1366" s="84">
        <f t="shared" ca="1" si="64"/>
        <v>879.11300373538495</v>
      </c>
      <c r="H1366" s="58">
        <f t="shared" ca="1" si="65"/>
        <v>0.96520555746218795</v>
      </c>
    </row>
    <row r="1367" spans="5:8" x14ac:dyDescent="0.25">
      <c r="E1367" s="84">
        <v>1365</v>
      </c>
      <c r="F1367" s="84">
        <f t="shared" ca="1" si="63"/>
        <v>0.13701607313290054</v>
      </c>
      <c r="G1367" s="84">
        <f t="shared" ca="1" si="64"/>
        <v>245.91125119303038</v>
      </c>
      <c r="H1367" s="58">
        <f t="shared" ca="1" si="65"/>
        <v>0.13701607313290054</v>
      </c>
    </row>
    <row r="1368" spans="5:8" x14ac:dyDescent="0.25">
      <c r="E1368" s="84">
        <v>1366</v>
      </c>
      <c r="F1368" s="84">
        <f t="shared" ca="1" si="63"/>
        <v>2.1286316602806332E-2</v>
      </c>
      <c r="G1368" s="84">
        <f t="shared" ca="1" si="64"/>
        <v>154.5901486020407</v>
      </c>
      <c r="H1368" s="58">
        <f t="shared" ca="1" si="65"/>
        <v>2.1286316602806329E-2</v>
      </c>
    </row>
    <row r="1369" spans="5:8" x14ac:dyDescent="0.25">
      <c r="E1369" s="84">
        <v>1367</v>
      </c>
      <c r="F1369" s="84">
        <f t="shared" ca="1" si="63"/>
        <v>0.19246506674894726</v>
      </c>
      <c r="G1369" s="84">
        <f t="shared" ca="1" si="64"/>
        <v>284.72554672426304</v>
      </c>
      <c r="H1369" s="58">
        <f t="shared" ca="1" si="65"/>
        <v>0.1924650667489472</v>
      </c>
    </row>
    <row r="1370" spans="5:8" x14ac:dyDescent="0.25">
      <c r="E1370" s="84">
        <v>1368</v>
      </c>
      <c r="F1370" s="84">
        <f t="shared" ca="1" si="63"/>
        <v>0.93257019717826461</v>
      </c>
      <c r="G1370" s="84">
        <f t="shared" ca="1" si="64"/>
        <v>831.71299163295794</v>
      </c>
      <c r="H1370" s="58">
        <f t="shared" ca="1" si="65"/>
        <v>0.9325701971782645</v>
      </c>
    </row>
    <row r="1371" spans="5:8" x14ac:dyDescent="0.25">
      <c r="E1371" s="84">
        <v>1369</v>
      </c>
      <c r="F1371" s="84">
        <f t="shared" ca="1" si="63"/>
        <v>0.74962086472297684</v>
      </c>
      <c r="G1371" s="84">
        <f t="shared" ca="1" si="64"/>
        <v>674.73460530608384</v>
      </c>
      <c r="H1371" s="58">
        <f t="shared" ca="1" si="65"/>
        <v>0.74962086472297695</v>
      </c>
    </row>
    <row r="1372" spans="5:8" x14ac:dyDescent="0.25">
      <c r="E1372" s="84">
        <v>1370</v>
      </c>
      <c r="F1372" s="84">
        <f t="shared" ca="1" si="63"/>
        <v>0.24375844735764596</v>
      </c>
      <c r="G1372" s="84">
        <f t="shared" ca="1" si="64"/>
        <v>320.63091315035217</v>
      </c>
      <c r="H1372" s="58">
        <f t="shared" ca="1" si="65"/>
        <v>0.24375844735764596</v>
      </c>
    </row>
    <row r="1373" spans="5:8" x14ac:dyDescent="0.25">
      <c r="E1373" s="84">
        <v>1371</v>
      </c>
      <c r="F1373" s="84">
        <f t="shared" ca="1" si="63"/>
        <v>0.65493234995082061</v>
      </c>
      <c r="G1373" s="84">
        <f t="shared" ca="1" si="64"/>
        <v>608.45264496557445</v>
      </c>
      <c r="H1373" s="58">
        <f t="shared" ca="1" si="65"/>
        <v>0.65493234995082061</v>
      </c>
    </row>
    <row r="1374" spans="5:8" x14ac:dyDescent="0.25">
      <c r="E1374" s="84">
        <v>1372</v>
      </c>
      <c r="F1374" s="84">
        <f t="shared" ca="1" si="63"/>
        <v>0.30928937543479351</v>
      </c>
      <c r="G1374" s="84">
        <f t="shared" ca="1" si="64"/>
        <v>366.50256280435542</v>
      </c>
      <c r="H1374" s="58">
        <f t="shared" ca="1" si="65"/>
        <v>0.30928937543479346</v>
      </c>
    </row>
    <row r="1375" spans="5:8" x14ac:dyDescent="0.25">
      <c r="E1375" s="84">
        <v>1373</v>
      </c>
      <c r="F1375" s="84">
        <f t="shared" ca="1" si="63"/>
        <v>1.9459986311510913E-2</v>
      </c>
      <c r="G1375" s="84">
        <f t="shared" ca="1" si="64"/>
        <v>152.19576691276342</v>
      </c>
      <c r="H1375" s="58">
        <f t="shared" ca="1" si="65"/>
        <v>1.9459986311510916E-2</v>
      </c>
    </row>
    <row r="1376" spans="5:8" x14ac:dyDescent="0.25">
      <c r="E1376" s="84">
        <v>1374</v>
      </c>
      <c r="F1376" s="84">
        <f t="shared" ca="1" si="63"/>
        <v>0.60614464075721031</v>
      </c>
      <c r="G1376" s="84">
        <f t="shared" ca="1" si="64"/>
        <v>574.30124853004713</v>
      </c>
      <c r="H1376" s="58">
        <f t="shared" ca="1" si="65"/>
        <v>0.6061446407572102</v>
      </c>
    </row>
    <row r="1377" spans="5:8" x14ac:dyDescent="0.25">
      <c r="E1377" s="84">
        <v>1375</v>
      </c>
      <c r="F1377" s="84">
        <f t="shared" ca="1" si="63"/>
        <v>0.64301665536340413</v>
      </c>
      <c r="G1377" s="84">
        <f t="shared" ca="1" si="64"/>
        <v>600.11165875438292</v>
      </c>
      <c r="H1377" s="58">
        <f t="shared" ca="1" si="65"/>
        <v>0.64301665536340413</v>
      </c>
    </row>
    <row r="1378" spans="5:8" x14ac:dyDescent="0.25">
      <c r="E1378" s="84">
        <v>1376</v>
      </c>
      <c r="F1378" s="84">
        <f t="shared" ca="1" si="63"/>
        <v>0.93792410404594406</v>
      </c>
      <c r="G1378" s="84">
        <f t="shared" ca="1" si="64"/>
        <v>838.53211991017065</v>
      </c>
      <c r="H1378" s="58">
        <f t="shared" ca="1" si="65"/>
        <v>0.93792410404594406</v>
      </c>
    </row>
    <row r="1379" spans="5:8" x14ac:dyDescent="0.25">
      <c r="E1379" s="84">
        <v>1377</v>
      </c>
      <c r="F1379" s="84">
        <f t="shared" ca="1" si="63"/>
        <v>0.70327701278933563</v>
      </c>
      <c r="G1379" s="84">
        <f t="shared" ca="1" si="64"/>
        <v>642.29390895253493</v>
      </c>
      <c r="H1379" s="58">
        <f t="shared" ca="1" si="65"/>
        <v>0.70327701278933563</v>
      </c>
    </row>
    <row r="1380" spans="5:8" x14ac:dyDescent="0.25">
      <c r="E1380" s="84">
        <v>1378</v>
      </c>
      <c r="F1380" s="84">
        <f t="shared" ca="1" si="63"/>
        <v>0.98549107865306007</v>
      </c>
      <c r="G1380" s="84">
        <f t="shared" ca="1" si="64"/>
        <v>921.93754445500213</v>
      </c>
      <c r="H1380" s="58">
        <f t="shared" ca="1" si="65"/>
        <v>0.98549107865306007</v>
      </c>
    </row>
    <row r="1381" spans="5:8" x14ac:dyDescent="0.25">
      <c r="E1381" s="84">
        <v>1379</v>
      </c>
      <c r="F1381" s="84">
        <f t="shared" ca="1" si="63"/>
        <v>0.80277214846434586</v>
      </c>
      <c r="G1381" s="84">
        <f t="shared" ca="1" si="64"/>
        <v>712.1880863394033</v>
      </c>
      <c r="H1381" s="58">
        <f t="shared" ca="1" si="65"/>
        <v>0.80277214846434575</v>
      </c>
    </row>
    <row r="1382" spans="5:8" x14ac:dyDescent="0.25">
      <c r="E1382" s="84">
        <v>1380</v>
      </c>
      <c r="F1382" s="84">
        <f t="shared" ca="1" si="63"/>
        <v>0.20819598249039184</v>
      </c>
      <c r="G1382" s="84">
        <f t="shared" ca="1" si="64"/>
        <v>295.73718774327426</v>
      </c>
      <c r="H1382" s="58">
        <f t="shared" ca="1" si="65"/>
        <v>0.20819598249039181</v>
      </c>
    </row>
    <row r="1383" spans="5:8" x14ac:dyDescent="0.25">
      <c r="E1383" s="84">
        <v>1381</v>
      </c>
      <c r="F1383" s="84">
        <f t="shared" ca="1" si="63"/>
        <v>0.91842074330307555</v>
      </c>
      <c r="G1383" s="84">
        <f t="shared" ca="1" si="64"/>
        <v>814.89654835009628</v>
      </c>
      <c r="H1383" s="58">
        <f t="shared" ca="1" si="65"/>
        <v>0.91842074330307555</v>
      </c>
    </row>
    <row r="1384" spans="5:8" x14ac:dyDescent="0.25">
      <c r="E1384" s="84">
        <v>1382</v>
      </c>
      <c r="F1384" s="84">
        <f t="shared" ca="1" si="63"/>
        <v>0.99216815016706739</v>
      </c>
      <c r="G1384" s="84">
        <f t="shared" ca="1" si="64"/>
        <v>942.64691002368136</v>
      </c>
      <c r="H1384" s="58">
        <f t="shared" ca="1" si="65"/>
        <v>0.99216815016706739</v>
      </c>
    </row>
    <row r="1385" spans="5:8" x14ac:dyDescent="0.25">
      <c r="E1385" s="84">
        <v>1383</v>
      </c>
      <c r="F1385" s="84">
        <f t="shared" ca="1" si="63"/>
        <v>0.9404921155550503</v>
      </c>
      <c r="G1385" s="84">
        <f t="shared" ca="1" si="64"/>
        <v>841.90726940533011</v>
      </c>
      <c r="H1385" s="58">
        <f t="shared" ca="1" si="65"/>
        <v>0.9404921155550503</v>
      </c>
    </row>
    <row r="1386" spans="5:8" x14ac:dyDescent="0.25">
      <c r="E1386" s="84">
        <v>1384</v>
      </c>
      <c r="F1386" s="84">
        <f t="shared" ca="1" si="63"/>
        <v>0.25725030800869952</v>
      </c>
      <c r="G1386" s="84">
        <f t="shared" ca="1" si="64"/>
        <v>330.07521560608967</v>
      </c>
      <c r="H1386" s="58">
        <f t="shared" ca="1" si="65"/>
        <v>0.25725030800869952</v>
      </c>
    </row>
    <row r="1387" spans="5:8" x14ac:dyDescent="0.25">
      <c r="E1387" s="84">
        <v>1385</v>
      </c>
      <c r="F1387" s="84">
        <f t="shared" ca="1" si="63"/>
        <v>0.82873471998030324</v>
      </c>
      <c r="G1387" s="84">
        <f t="shared" ca="1" si="64"/>
        <v>731.79966888858496</v>
      </c>
      <c r="H1387" s="58">
        <f t="shared" ca="1" si="65"/>
        <v>0.82873471998030324</v>
      </c>
    </row>
    <row r="1388" spans="5:8" x14ac:dyDescent="0.25">
      <c r="E1388" s="84">
        <v>1386</v>
      </c>
      <c r="F1388" s="84">
        <f t="shared" ca="1" si="63"/>
        <v>0.18478089578760115</v>
      </c>
      <c r="G1388" s="84">
        <f t="shared" ca="1" si="64"/>
        <v>279.34662705132081</v>
      </c>
      <c r="H1388" s="58">
        <f t="shared" ca="1" si="65"/>
        <v>0.18478089578760115</v>
      </c>
    </row>
    <row r="1389" spans="5:8" x14ac:dyDescent="0.25">
      <c r="E1389" s="84">
        <v>1387</v>
      </c>
      <c r="F1389" s="84">
        <f t="shared" ca="1" si="63"/>
        <v>0.67161046723609186</v>
      </c>
      <c r="G1389" s="84">
        <f t="shared" ca="1" si="64"/>
        <v>620.12732706526435</v>
      </c>
      <c r="H1389" s="58">
        <f t="shared" ca="1" si="65"/>
        <v>0.67161046723609197</v>
      </c>
    </row>
    <row r="1390" spans="5:8" x14ac:dyDescent="0.25">
      <c r="E1390" s="84">
        <v>1388</v>
      </c>
      <c r="F1390" s="84">
        <f t="shared" ca="1" si="63"/>
        <v>0.44215040175999321</v>
      </c>
      <c r="G1390" s="84">
        <f t="shared" ca="1" si="64"/>
        <v>459.50528123199524</v>
      </c>
      <c r="H1390" s="58">
        <f t="shared" ca="1" si="65"/>
        <v>0.44215040175999321</v>
      </c>
    </row>
    <row r="1391" spans="5:8" x14ac:dyDescent="0.25">
      <c r="E1391" s="84">
        <v>1389</v>
      </c>
      <c r="F1391" s="84">
        <f t="shared" ca="1" si="63"/>
        <v>0.96836605578989599</v>
      </c>
      <c r="G1391" s="84">
        <f t="shared" ca="1" si="64"/>
        <v>884.73397478769516</v>
      </c>
      <c r="H1391" s="58">
        <f t="shared" ca="1" si="65"/>
        <v>0.96836605578989599</v>
      </c>
    </row>
    <row r="1392" spans="5:8" x14ac:dyDescent="0.25">
      <c r="E1392" s="84">
        <v>1390</v>
      </c>
      <c r="F1392" s="84">
        <f t="shared" ca="1" si="63"/>
        <v>0.75892148172897722</v>
      </c>
      <c r="G1392" s="84">
        <f t="shared" ca="1" si="64"/>
        <v>681.24503721028407</v>
      </c>
      <c r="H1392" s="58">
        <f t="shared" ca="1" si="65"/>
        <v>0.75892148172897722</v>
      </c>
    </row>
    <row r="1393" spans="5:8" x14ac:dyDescent="0.25">
      <c r="E1393" s="84">
        <v>1391</v>
      </c>
      <c r="F1393" s="84">
        <f t="shared" ca="1" si="63"/>
        <v>0.87567056602080362</v>
      </c>
      <c r="G1393" s="84">
        <f t="shared" ca="1" si="64"/>
        <v>771.48662561840615</v>
      </c>
      <c r="H1393" s="58">
        <f t="shared" ca="1" si="65"/>
        <v>0.87567056602080362</v>
      </c>
    </row>
    <row r="1394" spans="5:8" x14ac:dyDescent="0.25">
      <c r="E1394" s="84">
        <v>1392</v>
      </c>
      <c r="F1394" s="84">
        <f t="shared" ca="1" si="63"/>
        <v>0.6581954081051351</v>
      </c>
      <c r="G1394" s="84">
        <f t="shared" ca="1" si="64"/>
        <v>610.73678567359457</v>
      </c>
      <c r="H1394" s="58">
        <f t="shared" ca="1" si="65"/>
        <v>0.6581954081051351</v>
      </c>
    </row>
    <row r="1395" spans="5:8" x14ac:dyDescent="0.25">
      <c r="E1395" s="84">
        <v>1393</v>
      </c>
      <c r="F1395" s="84">
        <f t="shared" ca="1" si="63"/>
        <v>0.40864828009882181</v>
      </c>
      <c r="G1395" s="84">
        <f t="shared" ca="1" si="64"/>
        <v>436.05379606917529</v>
      </c>
      <c r="H1395" s="58">
        <f t="shared" ca="1" si="65"/>
        <v>0.40864828009882187</v>
      </c>
    </row>
    <row r="1396" spans="5:8" x14ac:dyDescent="0.25">
      <c r="E1396" s="84">
        <v>1394</v>
      </c>
      <c r="F1396" s="84">
        <f t="shared" ca="1" si="63"/>
        <v>0.85459496188878215</v>
      </c>
      <c r="G1396" s="84">
        <f t="shared" ca="1" si="64"/>
        <v>752.87631435511594</v>
      </c>
      <c r="H1396" s="58">
        <f t="shared" ca="1" si="65"/>
        <v>0.85459496188878215</v>
      </c>
    </row>
    <row r="1397" spans="5:8" x14ac:dyDescent="0.25">
      <c r="E1397" s="84">
        <v>1395</v>
      </c>
      <c r="F1397" s="84">
        <f t="shared" ca="1" si="63"/>
        <v>0.13129229718349267</v>
      </c>
      <c r="G1397" s="84">
        <f t="shared" ca="1" si="64"/>
        <v>241.90460802844487</v>
      </c>
      <c r="H1397" s="58">
        <f t="shared" ca="1" si="65"/>
        <v>0.13129229718349267</v>
      </c>
    </row>
    <row r="1398" spans="5:8" x14ac:dyDescent="0.25">
      <c r="E1398" s="84">
        <v>1396</v>
      </c>
      <c r="F1398" s="84">
        <f t="shared" ca="1" si="63"/>
        <v>0.68954212871464871</v>
      </c>
      <c r="G1398" s="84">
        <f t="shared" ca="1" si="64"/>
        <v>632.67949010025404</v>
      </c>
      <c r="H1398" s="58">
        <f t="shared" ca="1" si="65"/>
        <v>0.68954212871464859</v>
      </c>
    </row>
    <row r="1399" spans="5:8" x14ac:dyDescent="0.25">
      <c r="E1399" s="84">
        <v>1397</v>
      </c>
      <c r="F1399" s="84">
        <f t="shared" ca="1" si="63"/>
        <v>0.68707951107033916</v>
      </c>
      <c r="G1399" s="84">
        <f t="shared" ca="1" si="64"/>
        <v>630.95565774923739</v>
      </c>
      <c r="H1399" s="58">
        <f t="shared" ca="1" si="65"/>
        <v>0.68707951107033916</v>
      </c>
    </row>
    <row r="1400" spans="5:8" x14ac:dyDescent="0.25">
      <c r="E1400" s="84">
        <v>1398</v>
      </c>
      <c r="F1400" s="84">
        <f t="shared" ca="1" si="63"/>
        <v>0.21096674980368535</v>
      </c>
      <c r="G1400" s="84">
        <f t="shared" ca="1" si="64"/>
        <v>297.6767248625797</v>
      </c>
      <c r="H1400" s="58">
        <f t="shared" ca="1" si="65"/>
        <v>0.21096674980368529</v>
      </c>
    </row>
    <row r="1401" spans="5:8" x14ac:dyDescent="0.25">
      <c r="E1401" s="84">
        <v>1399</v>
      </c>
      <c r="F1401" s="84">
        <f t="shared" ca="1" si="63"/>
        <v>0.18367814642530866</v>
      </c>
      <c r="G1401" s="84">
        <f t="shared" ca="1" si="64"/>
        <v>278.57470249771609</v>
      </c>
      <c r="H1401" s="58">
        <f t="shared" ca="1" si="65"/>
        <v>0.18367814642530869</v>
      </c>
    </row>
    <row r="1402" spans="5:8" x14ac:dyDescent="0.25">
      <c r="E1402" s="84">
        <v>1400</v>
      </c>
      <c r="F1402" s="84">
        <f t="shared" ca="1" si="63"/>
        <v>0.28009018176281086</v>
      </c>
      <c r="G1402" s="84">
        <f t="shared" ca="1" si="64"/>
        <v>346.06312723396763</v>
      </c>
      <c r="H1402" s="58">
        <f t="shared" ca="1" si="65"/>
        <v>0.28009018176281092</v>
      </c>
    </row>
    <row r="1403" spans="5:8" x14ac:dyDescent="0.25">
      <c r="E1403" s="84">
        <v>1401</v>
      </c>
      <c r="F1403" s="84">
        <f t="shared" ca="1" si="63"/>
        <v>0.4257708348855419</v>
      </c>
      <c r="G1403" s="84">
        <f t="shared" ca="1" si="64"/>
        <v>448.03958441987936</v>
      </c>
      <c r="H1403" s="58">
        <f t="shared" ca="1" si="65"/>
        <v>0.42577083488554196</v>
      </c>
    </row>
    <row r="1404" spans="5:8" x14ac:dyDescent="0.25">
      <c r="E1404" s="84">
        <v>1402</v>
      </c>
      <c r="F1404" s="84">
        <f t="shared" ca="1" si="63"/>
        <v>0.99788148101119445</v>
      </c>
      <c r="G1404" s="84">
        <f t="shared" ca="1" si="64"/>
        <v>970.17085359420537</v>
      </c>
      <c r="H1404" s="58">
        <f t="shared" ca="1" si="65"/>
        <v>0.99788148101119445</v>
      </c>
    </row>
    <row r="1405" spans="5:8" x14ac:dyDescent="0.25">
      <c r="E1405" s="84">
        <v>1403</v>
      </c>
      <c r="F1405" s="84">
        <f t="shared" ca="1" si="63"/>
        <v>0.29663750867840422</v>
      </c>
      <c r="G1405" s="84">
        <f t="shared" ca="1" si="64"/>
        <v>357.64625607488296</v>
      </c>
      <c r="H1405" s="58">
        <f t="shared" ca="1" si="65"/>
        <v>0.29663750867840422</v>
      </c>
    </row>
    <row r="1406" spans="5:8" x14ac:dyDescent="0.25">
      <c r="E1406" s="84">
        <v>1404</v>
      </c>
      <c r="F1406" s="84">
        <f t="shared" ca="1" si="63"/>
        <v>0.72592036413907779</v>
      </c>
      <c r="G1406" s="84">
        <f t="shared" ca="1" si="64"/>
        <v>658.14425489735447</v>
      </c>
      <c r="H1406" s="58">
        <f t="shared" ca="1" si="65"/>
        <v>0.72592036413907779</v>
      </c>
    </row>
    <row r="1407" spans="5:8" x14ac:dyDescent="0.25">
      <c r="E1407" s="84">
        <v>1405</v>
      </c>
      <c r="F1407" s="84">
        <f t="shared" ca="1" si="63"/>
        <v>0.50622172160460888</v>
      </c>
      <c r="G1407" s="84">
        <f t="shared" ca="1" si="64"/>
        <v>504.3552051232262</v>
      </c>
      <c r="H1407" s="58">
        <f t="shared" ca="1" si="65"/>
        <v>0.50622172160460888</v>
      </c>
    </row>
    <row r="1408" spans="5:8" x14ac:dyDescent="0.25">
      <c r="E1408" s="84">
        <v>1406</v>
      </c>
      <c r="F1408" s="84">
        <f t="shared" ca="1" si="63"/>
        <v>0.14290050778684693</v>
      </c>
      <c r="G1408" s="84">
        <f t="shared" ca="1" si="64"/>
        <v>250.03035545079285</v>
      </c>
      <c r="H1408" s="58">
        <f t="shared" ca="1" si="65"/>
        <v>0.14290050778684693</v>
      </c>
    </row>
    <row r="1409" spans="5:8" x14ac:dyDescent="0.25">
      <c r="E1409" s="84">
        <v>1407</v>
      </c>
      <c r="F1409" s="84">
        <f t="shared" ca="1" si="63"/>
        <v>0.11180947340733949</v>
      </c>
      <c r="G1409" s="84">
        <f t="shared" ca="1" si="64"/>
        <v>228.26663138513766</v>
      </c>
      <c r="H1409" s="58">
        <f t="shared" ca="1" si="65"/>
        <v>0.11180947340733952</v>
      </c>
    </row>
    <row r="1410" spans="5:8" x14ac:dyDescent="0.25">
      <c r="E1410" s="84">
        <v>1408</v>
      </c>
      <c r="F1410" s="84">
        <f t="shared" ca="1" si="63"/>
        <v>0.66964141562047541</v>
      </c>
      <c r="G1410" s="84">
        <f t="shared" ca="1" si="64"/>
        <v>618.74899093433282</v>
      </c>
      <c r="H1410" s="58">
        <f t="shared" ca="1" si="65"/>
        <v>0.66964141562047541</v>
      </c>
    </row>
    <row r="1411" spans="5:8" x14ac:dyDescent="0.25">
      <c r="E1411" s="84">
        <v>1409</v>
      </c>
      <c r="F1411" s="84">
        <f t="shared" ref="F1411:F1474" ca="1" si="66">RAND()</f>
        <v>0.62348993569371214</v>
      </c>
      <c r="G1411" s="84">
        <f t="shared" ca="1" si="64"/>
        <v>586.44295498559848</v>
      </c>
      <c r="H1411" s="58">
        <f t="shared" ca="1" si="65"/>
        <v>0.62348993569371214</v>
      </c>
    </row>
    <row r="1412" spans="5:8" x14ac:dyDescent="0.25">
      <c r="E1412" s="84">
        <v>1410</v>
      </c>
      <c r="F1412" s="84">
        <f t="shared" ca="1" si="66"/>
        <v>0.64785746835550495</v>
      </c>
      <c r="G1412" s="84">
        <f t="shared" ref="G1412:G1475" ca="1" si="67">IF(F1412&lt;(($C$3-$C$2)/($C$5+$C$4-$C$3-$C$2)),$C$2+SQRT(F1412*($C$5+$C$4-$C$3-$C$2)*($C$3-$C$2)),IF(F1412&lt;1-(($C$5-$C$4)/($C$5+$C$4-$C$3-$C$2)),(F1412*($C$5+$C$4-$C$3-$C$2)+$C$2+$C$3)/2,$C$5-SQRT((1-F1412)*($C$5+$C$4-$C$3-$C$2)*($C$5-$C$4))))</f>
        <v>603.50022784885346</v>
      </c>
      <c r="H1412" s="58">
        <f t="shared" ref="H1412:H1475" ca="1" si="68">IF(G1412&lt;$C$3,(1/($C$5+$C$4-$C$3-$C$2))*(1/($C$3-$C$2))*(G1412-$C$2)^2,IF(G1412&lt;$C$4,(1/($C$5+$C$4-$C$3-$C$2))*(2*G1412-$C$2-$C$3),1-(1/($C$5+$C$4-$C$3-$C$2))*(1/($C$5-$C$4))*($C$5-G1412)^2))</f>
        <v>0.64785746835550495</v>
      </c>
    </row>
    <row r="1413" spans="5:8" x14ac:dyDescent="0.25">
      <c r="E1413" s="84">
        <v>1411</v>
      </c>
      <c r="F1413" s="84">
        <f t="shared" ca="1" si="66"/>
        <v>0.2364698133912988</v>
      </c>
      <c r="G1413" s="84">
        <f t="shared" ca="1" si="67"/>
        <v>315.52886937390917</v>
      </c>
      <c r="H1413" s="58">
        <f t="shared" ca="1" si="68"/>
        <v>0.23646981339129883</v>
      </c>
    </row>
    <row r="1414" spans="5:8" x14ac:dyDescent="0.25">
      <c r="E1414" s="84">
        <v>1412</v>
      </c>
      <c r="F1414" s="84">
        <f t="shared" ca="1" si="66"/>
        <v>0.12784479224616319</v>
      </c>
      <c r="G1414" s="84">
        <f t="shared" ca="1" si="67"/>
        <v>239.49135457231424</v>
      </c>
      <c r="H1414" s="58">
        <f t="shared" ca="1" si="68"/>
        <v>0.12784479224616319</v>
      </c>
    </row>
    <row r="1415" spans="5:8" x14ac:dyDescent="0.25">
      <c r="E1415" s="84">
        <v>1413</v>
      </c>
      <c r="F1415" s="84">
        <f t="shared" ca="1" si="66"/>
        <v>0.6691036421685167</v>
      </c>
      <c r="G1415" s="84">
        <f t="shared" ca="1" si="67"/>
        <v>618.37254951796172</v>
      </c>
      <c r="H1415" s="58">
        <f t="shared" ca="1" si="68"/>
        <v>0.6691036421685167</v>
      </c>
    </row>
    <row r="1416" spans="5:8" x14ac:dyDescent="0.25">
      <c r="E1416" s="84">
        <v>1414</v>
      </c>
      <c r="F1416" s="84">
        <f t="shared" ca="1" si="66"/>
        <v>0.84764950856227017</v>
      </c>
      <c r="G1416" s="84">
        <f t="shared" ca="1" si="67"/>
        <v>747.04307401487006</v>
      </c>
      <c r="H1416" s="58">
        <f t="shared" ca="1" si="68"/>
        <v>0.84764950856227017</v>
      </c>
    </row>
    <row r="1417" spans="5:8" x14ac:dyDescent="0.25">
      <c r="E1417" s="84">
        <v>1415</v>
      </c>
      <c r="F1417" s="84">
        <f t="shared" ca="1" si="66"/>
        <v>0.6619661294521797</v>
      </c>
      <c r="G1417" s="84">
        <f t="shared" ca="1" si="67"/>
        <v>613.37629061652581</v>
      </c>
      <c r="H1417" s="58">
        <f t="shared" ca="1" si="68"/>
        <v>0.6619661294521797</v>
      </c>
    </row>
    <row r="1418" spans="5:8" x14ac:dyDescent="0.25">
      <c r="E1418" s="84">
        <v>1416</v>
      </c>
      <c r="F1418" s="84">
        <f t="shared" ca="1" si="66"/>
        <v>0.47657850339010754</v>
      </c>
      <c r="G1418" s="84">
        <f t="shared" ca="1" si="67"/>
        <v>483.60495237307526</v>
      </c>
      <c r="H1418" s="58">
        <f t="shared" ca="1" si="68"/>
        <v>0.47657850339010754</v>
      </c>
    </row>
    <row r="1419" spans="5:8" x14ac:dyDescent="0.25">
      <c r="E1419" s="84">
        <v>1417</v>
      </c>
      <c r="F1419" s="84">
        <f t="shared" ca="1" si="66"/>
        <v>0.83162133095874358</v>
      </c>
      <c r="G1419" s="84">
        <f t="shared" ca="1" si="67"/>
        <v>734.06948088395779</v>
      </c>
      <c r="H1419" s="58">
        <f t="shared" ca="1" si="68"/>
        <v>0.83162133095874358</v>
      </c>
    </row>
    <row r="1420" spans="5:8" x14ac:dyDescent="0.25">
      <c r="E1420" s="84">
        <v>1418</v>
      </c>
      <c r="F1420" s="84">
        <f t="shared" ca="1" si="66"/>
        <v>0.60601879265056557</v>
      </c>
      <c r="G1420" s="84">
        <f t="shared" ca="1" si="67"/>
        <v>574.21315485539594</v>
      </c>
      <c r="H1420" s="58">
        <f t="shared" ca="1" si="68"/>
        <v>0.60601879265056569</v>
      </c>
    </row>
    <row r="1421" spans="5:8" x14ac:dyDescent="0.25">
      <c r="E1421" s="84">
        <v>1419</v>
      </c>
      <c r="F1421" s="84">
        <f t="shared" ca="1" si="66"/>
        <v>0.85404155408371718</v>
      </c>
      <c r="G1421" s="84">
        <f t="shared" ca="1" si="67"/>
        <v>752.40648779736011</v>
      </c>
      <c r="H1421" s="58">
        <f t="shared" ca="1" si="68"/>
        <v>0.85404155408371718</v>
      </c>
    </row>
    <row r="1422" spans="5:8" x14ac:dyDescent="0.25">
      <c r="E1422" s="84">
        <v>1420</v>
      </c>
      <c r="F1422" s="84">
        <f t="shared" ca="1" si="66"/>
        <v>0.39011443211929786</v>
      </c>
      <c r="G1422" s="84">
        <f t="shared" ca="1" si="67"/>
        <v>423.08010248350848</v>
      </c>
      <c r="H1422" s="58">
        <f t="shared" ca="1" si="68"/>
        <v>0.39011443211929786</v>
      </c>
    </row>
    <row r="1423" spans="5:8" x14ac:dyDescent="0.25">
      <c r="E1423" s="84">
        <v>1421</v>
      </c>
      <c r="F1423" s="84">
        <f t="shared" ca="1" si="66"/>
        <v>0.56281887902437944</v>
      </c>
      <c r="G1423" s="84">
        <f t="shared" ca="1" si="67"/>
        <v>543.97321531706552</v>
      </c>
      <c r="H1423" s="58">
        <f t="shared" ca="1" si="68"/>
        <v>0.56281887902437933</v>
      </c>
    </row>
    <row r="1424" spans="5:8" x14ac:dyDescent="0.25">
      <c r="E1424" s="84">
        <v>1422</v>
      </c>
      <c r="F1424" s="84">
        <f t="shared" ca="1" si="66"/>
        <v>0.68613366602336145</v>
      </c>
      <c r="G1424" s="84">
        <f t="shared" ca="1" si="67"/>
        <v>630.29356621635304</v>
      </c>
      <c r="H1424" s="58">
        <f t="shared" ca="1" si="68"/>
        <v>0.68613366602336145</v>
      </c>
    </row>
    <row r="1425" spans="5:8" x14ac:dyDescent="0.25">
      <c r="E1425" s="84">
        <v>1423</v>
      </c>
      <c r="F1425" s="84">
        <f t="shared" ca="1" si="66"/>
        <v>0.19383262816298641</v>
      </c>
      <c r="G1425" s="84">
        <f t="shared" ca="1" si="67"/>
        <v>285.68283971409051</v>
      </c>
      <c r="H1425" s="58">
        <f t="shared" ca="1" si="68"/>
        <v>0.19383262816298644</v>
      </c>
    </row>
    <row r="1426" spans="5:8" x14ac:dyDescent="0.25">
      <c r="E1426" s="84">
        <v>1424</v>
      </c>
      <c r="F1426" s="84">
        <f t="shared" ca="1" si="66"/>
        <v>7.7139727811507908E-2</v>
      </c>
      <c r="G1426" s="84">
        <f t="shared" ca="1" si="67"/>
        <v>203.99780946805555</v>
      </c>
      <c r="H1426" s="58">
        <f t="shared" ca="1" si="68"/>
        <v>7.7139727811507935E-2</v>
      </c>
    </row>
    <row r="1427" spans="5:8" x14ac:dyDescent="0.25">
      <c r="E1427" s="84">
        <v>1425</v>
      </c>
      <c r="F1427" s="84">
        <f t="shared" ca="1" si="66"/>
        <v>3.7402712956989936E-2</v>
      </c>
      <c r="G1427" s="84">
        <f t="shared" ca="1" si="67"/>
        <v>172.36283447999114</v>
      </c>
      <c r="H1427" s="58">
        <f t="shared" ca="1" si="68"/>
        <v>3.7402712956989957E-2</v>
      </c>
    </row>
    <row r="1428" spans="5:8" x14ac:dyDescent="0.25">
      <c r="E1428" s="84">
        <v>1426</v>
      </c>
      <c r="F1428" s="84">
        <f t="shared" ca="1" si="66"/>
        <v>0.40737505849040512</v>
      </c>
      <c r="G1428" s="84">
        <f t="shared" ca="1" si="67"/>
        <v>435.1625409432836</v>
      </c>
      <c r="H1428" s="58">
        <f t="shared" ca="1" si="68"/>
        <v>0.40737505849040517</v>
      </c>
    </row>
    <row r="1429" spans="5:8" x14ac:dyDescent="0.25">
      <c r="E1429" s="84">
        <v>1427</v>
      </c>
      <c r="F1429" s="84">
        <f t="shared" ca="1" si="66"/>
        <v>8.3422272019728627E-3</v>
      </c>
      <c r="G1429" s="84">
        <f t="shared" ca="1" si="67"/>
        <v>134.17472469934762</v>
      </c>
      <c r="H1429" s="58">
        <f t="shared" ca="1" si="68"/>
        <v>8.3422272019728592E-3</v>
      </c>
    </row>
    <row r="1430" spans="5:8" x14ac:dyDescent="0.25">
      <c r="E1430" s="84">
        <v>1428</v>
      </c>
      <c r="F1430" s="84">
        <f t="shared" ca="1" si="66"/>
        <v>0.27305781613054969</v>
      </c>
      <c r="G1430" s="84">
        <f t="shared" ca="1" si="67"/>
        <v>341.14047129138476</v>
      </c>
      <c r="H1430" s="58">
        <f t="shared" ca="1" si="68"/>
        <v>0.27305781613054964</v>
      </c>
    </row>
    <row r="1431" spans="5:8" x14ac:dyDescent="0.25">
      <c r="E1431" s="84">
        <v>1429</v>
      </c>
      <c r="F1431" s="84">
        <f t="shared" ca="1" si="66"/>
        <v>0.38408957528563914</v>
      </c>
      <c r="G1431" s="84">
        <f t="shared" ca="1" si="67"/>
        <v>418.86270269994742</v>
      </c>
      <c r="H1431" s="58">
        <f t="shared" ca="1" si="68"/>
        <v>0.3840895752856392</v>
      </c>
    </row>
    <row r="1432" spans="5:8" x14ac:dyDescent="0.25">
      <c r="E1432" s="84">
        <v>1430</v>
      </c>
      <c r="F1432" s="84">
        <f t="shared" ca="1" si="66"/>
        <v>2.8730270734466323E-2</v>
      </c>
      <c r="G1432" s="84">
        <f t="shared" ca="1" si="67"/>
        <v>163.42111559114429</v>
      </c>
      <c r="H1432" s="58">
        <f t="shared" ca="1" si="68"/>
        <v>2.873027073446632E-2</v>
      </c>
    </row>
    <row r="1433" spans="5:8" x14ac:dyDescent="0.25">
      <c r="E1433" s="84">
        <v>1431</v>
      </c>
      <c r="F1433" s="84">
        <f t="shared" ca="1" si="66"/>
        <v>0.98389507880431537</v>
      </c>
      <c r="G1433" s="84">
        <f t="shared" ca="1" si="67"/>
        <v>917.75605248902787</v>
      </c>
      <c r="H1433" s="58">
        <f t="shared" ca="1" si="68"/>
        <v>0.98389507880431537</v>
      </c>
    </row>
    <row r="1434" spans="5:8" x14ac:dyDescent="0.25">
      <c r="E1434" s="84">
        <v>1432</v>
      </c>
      <c r="F1434" s="84">
        <f t="shared" ca="1" si="66"/>
        <v>0.59084648362798953</v>
      </c>
      <c r="G1434" s="84">
        <f t="shared" ca="1" si="67"/>
        <v>563.59253853959262</v>
      </c>
      <c r="H1434" s="58">
        <f t="shared" ca="1" si="68"/>
        <v>0.59084648362798942</v>
      </c>
    </row>
    <row r="1435" spans="5:8" x14ac:dyDescent="0.25">
      <c r="E1435" s="84">
        <v>1433</v>
      </c>
      <c r="F1435" s="84">
        <f t="shared" ca="1" si="66"/>
        <v>0.36416626357917736</v>
      </c>
      <c r="G1435" s="84">
        <f t="shared" ca="1" si="67"/>
        <v>404.91638450542416</v>
      </c>
      <c r="H1435" s="58">
        <f t="shared" ca="1" si="68"/>
        <v>0.36416626357917736</v>
      </c>
    </row>
    <row r="1436" spans="5:8" x14ac:dyDescent="0.25">
      <c r="E1436" s="84">
        <v>1434</v>
      </c>
      <c r="F1436" s="84">
        <f t="shared" ca="1" si="66"/>
        <v>0.83996251831384372</v>
      </c>
      <c r="G1436" s="84">
        <f t="shared" ca="1" si="67"/>
        <v>740.74001020561309</v>
      </c>
      <c r="H1436" s="58">
        <f t="shared" ca="1" si="68"/>
        <v>0.83996251831384372</v>
      </c>
    </row>
    <row r="1437" spans="5:8" x14ac:dyDescent="0.25">
      <c r="E1437" s="84">
        <v>1435</v>
      </c>
      <c r="F1437" s="84">
        <f t="shared" ca="1" si="66"/>
        <v>0.30124097052097121</v>
      </c>
      <c r="G1437" s="84">
        <f t="shared" ca="1" si="67"/>
        <v>360.86867936467985</v>
      </c>
      <c r="H1437" s="58">
        <f t="shared" ca="1" si="68"/>
        <v>0.30124097052097121</v>
      </c>
    </row>
    <row r="1438" spans="5:8" x14ac:dyDescent="0.25">
      <c r="E1438" s="84">
        <v>1436</v>
      </c>
      <c r="F1438" s="84">
        <f t="shared" ca="1" si="66"/>
        <v>0.14776647672309495</v>
      </c>
      <c r="G1438" s="84">
        <f t="shared" ca="1" si="67"/>
        <v>253.43653370616647</v>
      </c>
      <c r="H1438" s="58">
        <f t="shared" ca="1" si="68"/>
        <v>0.14776647672309495</v>
      </c>
    </row>
    <row r="1439" spans="5:8" x14ac:dyDescent="0.25">
      <c r="E1439" s="84">
        <v>1437</v>
      </c>
      <c r="F1439" s="84">
        <f t="shared" ca="1" si="66"/>
        <v>0.13700000120355926</v>
      </c>
      <c r="G1439" s="84">
        <f t="shared" ca="1" si="67"/>
        <v>245.90000084249147</v>
      </c>
      <c r="H1439" s="58">
        <f t="shared" ca="1" si="68"/>
        <v>0.13700000120355924</v>
      </c>
    </row>
    <row r="1440" spans="5:8" x14ac:dyDescent="0.25">
      <c r="E1440" s="84">
        <v>1438</v>
      </c>
      <c r="F1440" s="84">
        <f t="shared" ca="1" si="66"/>
        <v>0.74838430963974967</v>
      </c>
      <c r="G1440" s="84">
        <f t="shared" ca="1" si="67"/>
        <v>673.86901674782473</v>
      </c>
      <c r="H1440" s="58">
        <f t="shared" ca="1" si="68"/>
        <v>0.74838430963974967</v>
      </c>
    </row>
    <row r="1441" spans="5:8" x14ac:dyDescent="0.25">
      <c r="E1441" s="84">
        <v>1439</v>
      </c>
      <c r="F1441" s="84">
        <f t="shared" ca="1" si="66"/>
        <v>0.38701690880981099</v>
      </c>
      <c r="G1441" s="84">
        <f t="shared" ca="1" si="67"/>
        <v>420.91183616686772</v>
      </c>
      <c r="H1441" s="58">
        <f t="shared" ca="1" si="68"/>
        <v>0.38701690880981104</v>
      </c>
    </row>
    <row r="1442" spans="5:8" x14ac:dyDescent="0.25">
      <c r="E1442" s="84">
        <v>1440</v>
      </c>
      <c r="F1442" s="84">
        <f t="shared" ca="1" si="66"/>
        <v>0.63597302151027668</v>
      </c>
      <c r="G1442" s="84">
        <f t="shared" ca="1" si="67"/>
        <v>595.18111505719367</v>
      </c>
      <c r="H1442" s="58">
        <f t="shared" ca="1" si="68"/>
        <v>0.63597302151027668</v>
      </c>
    </row>
    <row r="1443" spans="5:8" x14ac:dyDescent="0.25">
      <c r="E1443" s="84">
        <v>1441</v>
      </c>
      <c r="F1443" s="84">
        <f t="shared" ca="1" si="66"/>
        <v>0.65913455634664375</v>
      </c>
      <c r="G1443" s="84">
        <f t="shared" ca="1" si="67"/>
        <v>611.3941894426506</v>
      </c>
      <c r="H1443" s="58">
        <f t="shared" ca="1" si="68"/>
        <v>0.65913455634664375</v>
      </c>
    </row>
    <row r="1444" spans="5:8" x14ac:dyDescent="0.25">
      <c r="E1444" s="84">
        <v>1442</v>
      </c>
      <c r="F1444" s="84">
        <f t="shared" ca="1" si="66"/>
        <v>0.69748960745657362</v>
      </c>
      <c r="G1444" s="84">
        <f t="shared" ca="1" si="67"/>
        <v>638.24272521960154</v>
      </c>
      <c r="H1444" s="58">
        <f t="shared" ca="1" si="68"/>
        <v>0.69748960745657362</v>
      </c>
    </row>
    <row r="1445" spans="5:8" x14ac:dyDescent="0.25">
      <c r="E1445" s="84">
        <v>1443</v>
      </c>
      <c r="F1445" s="84">
        <f t="shared" ca="1" si="66"/>
        <v>0.63183908365823571</v>
      </c>
      <c r="G1445" s="84">
        <f t="shared" ca="1" si="67"/>
        <v>592.28735856076491</v>
      </c>
      <c r="H1445" s="58">
        <f t="shared" ca="1" si="68"/>
        <v>0.6318390836582356</v>
      </c>
    </row>
    <row r="1446" spans="5:8" x14ac:dyDescent="0.25">
      <c r="E1446" s="84">
        <v>1444</v>
      </c>
      <c r="F1446" s="84">
        <f t="shared" ca="1" si="66"/>
        <v>0.80134296802858784</v>
      </c>
      <c r="G1446" s="84">
        <f t="shared" ca="1" si="67"/>
        <v>711.14717687376992</v>
      </c>
      <c r="H1446" s="58">
        <f t="shared" ca="1" si="68"/>
        <v>0.80134296802858773</v>
      </c>
    </row>
    <row r="1447" spans="5:8" x14ac:dyDescent="0.25">
      <c r="E1447" s="84">
        <v>1445</v>
      </c>
      <c r="F1447" s="84">
        <f t="shared" ca="1" si="66"/>
        <v>0.56609553307496663</v>
      </c>
      <c r="G1447" s="84">
        <f t="shared" ca="1" si="67"/>
        <v>546.26687315247659</v>
      </c>
      <c r="H1447" s="58">
        <f t="shared" ca="1" si="68"/>
        <v>0.56609553307496652</v>
      </c>
    </row>
    <row r="1448" spans="5:8" x14ac:dyDescent="0.25">
      <c r="E1448" s="84">
        <v>1446</v>
      </c>
      <c r="F1448" s="84">
        <f t="shared" ca="1" si="66"/>
        <v>0.83404832053735467</v>
      </c>
      <c r="G1448" s="84">
        <f t="shared" ca="1" si="67"/>
        <v>735.99298233889499</v>
      </c>
      <c r="H1448" s="58">
        <f t="shared" ca="1" si="68"/>
        <v>0.83404832053735467</v>
      </c>
    </row>
    <row r="1449" spans="5:8" x14ac:dyDescent="0.25">
      <c r="E1449" s="84">
        <v>1447</v>
      </c>
      <c r="F1449" s="84">
        <f t="shared" ca="1" si="66"/>
        <v>0.30239670309263289</v>
      </c>
      <c r="G1449" s="84">
        <f t="shared" ca="1" si="67"/>
        <v>361.67769216484305</v>
      </c>
      <c r="H1449" s="58">
        <f t="shared" ca="1" si="68"/>
        <v>0.30239670309263295</v>
      </c>
    </row>
    <row r="1450" spans="5:8" x14ac:dyDescent="0.25">
      <c r="E1450" s="84">
        <v>1448</v>
      </c>
      <c r="F1450" s="84">
        <f t="shared" ca="1" si="66"/>
        <v>0.59487041163028165</v>
      </c>
      <c r="G1450" s="84">
        <f t="shared" ca="1" si="67"/>
        <v>566.40928814119718</v>
      </c>
      <c r="H1450" s="58">
        <f t="shared" ca="1" si="68"/>
        <v>0.59487041163028165</v>
      </c>
    </row>
    <row r="1451" spans="5:8" x14ac:dyDescent="0.25">
      <c r="E1451" s="84">
        <v>1449</v>
      </c>
      <c r="F1451" s="84">
        <f t="shared" ca="1" si="66"/>
        <v>0.40635205019228171</v>
      </c>
      <c r="G1451" s="84">
        <f t="shared" ca="1" si="67"/>
        <v>434.44643513459721</v>
      </c>
      <c r="H1451" s="58">
        <f t="shared" ca="1" si="68"/>
        <v>0.40635205019228171</v>
      </c>
    </row>
    <row r="1452" spans="5:8" x14ac:dyDescent="0.25">
      <c r="E1452" s="84">
        <v>1450</v>
      </c>
      <c r="F1452" s="84">
        <f t="shared" ca="1" si="66"/>
        <v>0.17430559025300529</v>
      </c>
      <c r="G1452" s="84">
        <f t="shared" ca="1" si="67"/>
        <v>272.01391317710369</v>
      </c>
      <c r="H1452" s="58">
        <f t="shared" ca="1" si="68"/>
        <v>0.17430559025300527</v>
      </c>
    </row>
    <row r="1453" spans="5:8" x14ac:dyDescent="0.25">
      <c r="E1453" s="84">
        <v>1451</v>
      </c>
      <c r="F1453" s="84">
        <f t="shared" ca="1" si="66"/>
        <v>0.3912613309179831</v>
      </c>
      <c r="G1453" s="84">
        <f t="shared" ca="1" si="67"/>
        <v>423.88293164258818</v>
      </c>
      <c r="H1453" s="58">
        <f t="shared" ca="1" si="68"/>
        <v>0.3912613309179831</v>
      </c>
    </row>
    <row r="1454" spans="5:8" x14ac:dyDescent="0.25">
      <c r="E1454" s="84">
        <v>1452</v>
      </c>
      <c r="F1454" s="84">
        <f t="shared" ca="1" si="66"/>
        <v>0.17491603778226028</v>
      </c>
      <c r="G1454" s="84">
        <f t="shared" ca="1" si="67"/>
        <v>272.44122644758221</v>
      </c>
      <c r="H1454" s="58">
        <f t="shared" ca="1" si="68"/>
        <v>0.17491603778226031</v>
      </c>
    </row>
    <row r="1455" spans="5:8" x14ac:dyDescent="0.25">
      <c r="E1455" s="84">
        <v>1453</v>
      </c>
      <c r="F1455" s="84">
        <f t="shared" ca="1" si="66"/>
        <v>0.3228295442873782</v>
      </c>
      <c r="G1455" s="84">
        <f t="shared" ca="1" si="67"/>
        <v>375.98068100116473</v>
      </c>
      <c r="H1455" s="58">
        <f t="shared" ca="1" si="68"/>
        <v>0.3228295442873782</v>
      </c>
    </row>
    <row r="1456" spans="5:8" x14ac:dyDescent="0.25">
      <c r="E1456" s="84">
        <v>1454</v>
      </c>
      <c r="F1456" s="84">
        <f t="shared" ca="1" si="66"/>
        <v>0.3293635429777666</v>
      </c>
      <c r="G1456" s="84">
        <f t="shared" ca="1" si="67"/>
        <v>380.55448008443659</v>
      </c>
      <c r="H1456" s="58">
        <f t="shared" ca="1" si="68"/>
        <v>0.32936354297776654</v>
      </c>
    </row>
    <row r="1457" spans="5:8" x14ac:dyDescent="0.25">
      <c r="E1457" s="84">
        <v>1455</v>
      </c>
      <c r="F1457" s="84">
        <f t="shared" ca="1" si="66"/>
        <v>0.94705572281004424</v>
      </c>
      <c r="G1457" s="84">
        <f t="shared" ca="1" si="67"/>
        <v>850.88059676963087</v>
      </c>
      <c r="H1457" s="58">
        <f t="shared" ca="1" si="68"/>
        <v>0.94705572281004424</v>
      </c>
    </row>
    <row r="1458" spans="5:8" x14ac:dyDescent="0.25">
      <c r="E1458" s="84">
        <v>1456</v>
      </c>
      <c r="F1458" s="84">
        <f t="shared" ca="1" si="66"/>
        <v>0.89088551415093897</v>
      </c>
      <c r="G1458" s="84">
        <f t="shared" ca="1" si="67"/>
        <v>785.92505037579565</v>
      </c>
      <c r="H1458" s="58">
        <f t="shared" ca="1" si="68"/>
        <v>0.89088551415093897</v>
      </c>
    </row>
    <row r="1459" spans="5:8" x14ac:dyDescent="0.25">
      <c r="E1459" s="84">
        <v>1457</v>
      </c>
      <c r="F1459" s="84">
        <f t="shared" ca="1" si="66"/>
        <v>0.85631365696443873</v>
      </c>
      <c r="G1459" s="84">
        <f t="shared" ca="1" si="67"/>
        <v>754.34116324679928</v>
      </c>
      <c r="H1459" s="58">
        <f t="shared" ca="1" si="68"/>
        <v>0.85631365696443873</v>
      </c>
    </row>
    <row r="1460" spans="5:8" x14ac:dyDescent="0.25">
      <c r="E1460" s="84">
        <v>1458</v>
      </c>
      <c r="F1460" s="84">
        <f t="shared" ca="1" si="66"/>
        <v>0.75657487382580912</v>
      </c>
      <c r="G1460" s="84">
        <f t="shared" ca="1" si="67"/>
        <v>679.60241167806635</v>
      </c>
      <c r="H1460" s="58">
        <f t="shared" ca="1" si="68"/>
        <v>0.75657487382580901</v>
      </c>
    </row>
    <row r="1461" spans="5:8" x14ac:dyDescent="0.25">
      <c r="E1461" s="84">
        <v>1459</v>
      </c>
      <c r="F1461" s="84">
        <f t="shared" ca="1" si="66"/>
        <v>0.45409582599735476</v>
      </c>
      <c r="G1461" s="84">
        <f t="shared" ca="1" si="67"/>
        <v>467.86707819814831</v>
      </c>
      <c r="H1461" s="58">
        <f t="shared" ca="1" si="68"/>
        <v>0.45409582599735471</v>
      </c>
    </row>
    <row r="1462" spans="5:8" x14ac:dyDescent="0.25">
      <c r="E1462" s="84">
        <v>1460</v>
      </c>
      <c r="F1462" s="84">
        <f t="shared" ca="1" si="66"/>
        <v>0.90312369613466659</v>
      </c>
      <c r="G1462" s="84">
        <f t="shared" ca="1" si="67"/>
        <v>798.28721502234907</v>
      </c>
      <c r="H1462" s="58">
        <f t="shared" ca="1" si="68"/>
        <v>0.90312369613466659</v>
      </c>
    </row>
    <row r="1463" spans="5:8" x14ac:dyDescent="0.25">
      <c r="E1463" s="84">
        <v>1461</v>
      </c>
      <c r="F1463" s="84">
        <f t="shared" ca="1" si="66"/>
        <v>0.12335298583504939</v>
      </c>
      <c r="G1463" s="84">
        <f t="shared" ca="1" si="67"/>
        <v>236.34709008453456</v>
      </c>
      <c r="H1463" s="58">
        <f t="shared" ca="1" si="68"/>
        <v>0.12335298583504936</v>
      </c>
    </row>
    <row r="1464" spans="5:8" x14ac:dyDescent="0.25">
      <c r="E1464" s="84">
        <v>1462</v>
      </c>
      <c r="F1464" s="84">
        <f t="shared" ca="1" si="66"/>
        <v>0.10733908343057252</v>
      </c>
      <c r="G1464" s="84">
        <f t="shared" ca="1" si="67"/>
        <v>225.13735840140077</v>
      </c>
      <c r="H1464" s="58">
        <f t="shared" ca="1" si="68"/>
        <v>0.10733908343057254</v>
      </c>
    </row>
    <row r="1465" spans="5:8" x14ac:dyDescent="0.25">
      <c r="E1465" s="84">
        <v>1463</v>
      </c>
      <c r="F1465" s="84">
        <f t="shared" ca="1" si="66"/>
        <v>0.24791032084430875</v>
      </c>
      <c r="G1465" s="84">
        <f t="shared" ca="1" si="67"/>
        <v>323.53722459101613</v>
      </c>
      <c r="H1465" s="58">
        <f t="shared" ca="1" si="68"/>
        <v>0.24791032084430875</v>
      </c>
    </row>
    <row r="1466" spans="5:8" x14ac:dyDescent="0.25">
      <c r="E1466" s="84">
        <v>1464</v>
      </c>
      <c r="F1466" s="84">
        <f t="shared" ca="1" si="66"/>
        <v>0.67085288124908993</v>
      </c>
      <c r="G1466" s="84">
        <f t="shared" ca="1" si="67"/>
        <v>619.59701687436291</v>
      </c>
      <c r="H1466" s="58">
        <f t="shared" ca="1" si="68"/>
        <v>0.67085288124908982</v>
      </c>
    </row>
    <row r="1467" spans="5:8" x14ac:dyDescent="0.25">
      <c r="E1467" s="84">
        <v>1465</v>
      </c>
      <c r="F1467" s="84">
        <f t="shared" ca="1" si="66"/>
        <v>0.90319498213430816</v>
      </c>
      <c r="G1467" s="84">
        <f t="shared" ca="1" si="67"/>
        <v>798.36144341026795</v>
      </c>
      <c r="H1467" s="58">
        <f t="shared" ca="1" si="68"/>
        <v>0.90319498213430816</v>
      </c>
    </row>
    <row r="1468" spans="5:8" x14ac:dyDescent="0.25">
      <c r="E1468" s="84">
        <v>1466</v>
      </c>
      <c r="F1468" s="84">
        <f t="shared" ca="1" si="66"/>
        <v>0.40514484832024056</v>
      </c>
      <c r="G1468" s="84">
        <f t="shared" ca="1" si="67"/>
        <v>433.60139382416838</v>
      </c>
      <c r="H1468" s="58">
        <f t="shared" ca="1" si="68"/>
        <v>0.40514484832024056</v>
      </c>
    </row>
    <row r="1469" spans="5:8" x14ac:dyDescent="0.25">
      <c r="E1469" s="84">
        <v>1467</v>
      </c>
      <c r="F1469" s="84">
        <f t="shared" ca="1" si="66"/>
        <v>0.21276312998106195</v>
      </c>
      <c r="G1469" s="84">
        <f t="shared" ca="1" si="67"/>
        <v>298.93419098674337</v>
      </c>
      <c r="H1469" s="58">
        <f t="shared" ca="1" si="68"/>
        <v>0.21276312998106195</v>
      </c>
    </row>
    <row r="1470" spans="5:8" x14ac:dyDescent="0.25">
      <c r="E1470" s="84">
        <v>1468</v>
      </c>
      <c r="F1470" s="84">
        <f t="shared" ca="1" si="66"/>
        <v>0.84916119228862486</v>
      </c>
      <c r="G1470" s="84">
        <f t="shared" ca="1" si="67"/>
        <v>748.30117354509264</v>
      </c>
      <c r="H1470" s="58">
        <f t="shared" ca="1" si="68"/>
        <v>0.84916119228862486</v>
      </c>
    </row>
    <row r="1471" spans="5:8" x14ac:dyDescent="0.25">
      <c r="E1471" s="84">
        <v>1469</v>
      </c>
      <c r="F1471" s="84">
        <f t="shared" ca="1" si="66"/>
        <v>0.72940140724355373</v>
      </c>
      <c r="G1471" s="84">
        <f t="shared" ca="1" si="67"/>
        <v>660.5809850704876</v>
      </c>
      <c r="H1471" s="58">
        <f t="shared" ca="1" si="68"/>
        <v>0.72940140724355373</v>
      </c>
    </row>
    <row r="1472" spans="5:8" x14ac:dyDescent="0.25">
      <c r="E1472" s="84">
        <v>1470</v>
      </c>
      <c r="F1472" s="84">
        <f t="shared" ca="1" si="66"/>
        <v>0.54198903957976741</v>
      </c>
      <c r="G1472" s="84">
        <f t="shared" ca="1" si="67"/>
        <v>529.39232770583726</v>
      </c>
      <c r="H1472" s="58">
        <f t="shared" ca="1" si="68"/>
        <v>0.54198903957976752</v>
      </c>
    </row>
    <row r="1473" spans="5:8" x14ac:dyDescent="0.25">
      <c r="E1473" s="84">
        <v>1471</v>
      </c>
      <c r="F1473" s="84">
        <f t="shared" ca="1" si="66"/>
        <v>0.7710005046015086</v>
      </c>
      <c r="G1473" s="84">
        <f t="shared" ca="1" si="67"/>
        <v>689.70035322105605</v>
      </c>
      <c r="H1473" s="58">
        <f t="shared" ca="1" si="68"/>
        <v>0.7710005046015086</v>
      </c>
    </row>
    <row r="1474" spans="5:8" x14ac:dyDescent="0.25">
      <c r="E1474" s="84">
        <v>1472</v>
      </c>
      <c r="F1474" s="84">
        <f t="shared" ca="1" si="66"/>
        <v>0.74492146920643976</v>
      </c>
      <c r="G1474" s="84">
        <f t="shared" ca="1" si="67"/>
        <v>671.44502844450778</v>
      </c>
      <c r="H1474" s="58">
        <f t="shared" ca="1" si="68"/>
        <v>0.74492146920643965</v>
      </c>
    </row>
    <row r="1475" spans="5:8" x14ac:dyDescent="0.25">
      <c r="E1475" s="84">
        <v>1473</v>
      </c>
      <c r="F1475" s="84">
        <f t="shared" ref="F1475:F1538" ca="1" si="69">RAND()</f>
        <v>0.11075628901017298</v>
      </c>
      <c r="G1475" s="84">
        <f t="shared" ca="1" si="67"/>
        <v>227.52940230712107</v>
      </c>
      <c r="H1475" s="58">
        <f t="shared" ca="1" si="68"/>
        <v>0.11075628901017297</v>
      </c>
    </row>
    <row r="1476" spans="5:8" x14ac:dyDescent="0.25">
      <c r="E1476" s="84">
        <v>1474</v>
      </c>
      <c r="F1476" s="84">
        <f t="shared" ca="1" si="69"/>
        <v>0.14099090559043514</v>
      </c>
      <c r="G1476" s="84">
        <f t="shared" ref="G1476:G1539" ca="1" si="70">IF(F1476&lt;(($C$3-$C$2)/($C$5+$C$4-$C$3-$C$2)),$C$2+SQRT(F1476*($C$5+$C$4-$C$3-$C$2)*($C$3-$C$2)),IF(F1476&lt;1-(($C$5-$C$4)/($C$5+$C$4-$C$3-$C$2)),(F1476*($C$5+$C$4-$C$3-$C$2)+$C$2+$C$3)/2,$C$5-SQRT((1-F1476)*($C$5+$C$4-$C$3-$C$2)*($C$5-$C$4))))</f>
        <v>248.69363391330461</v>
      </c>
      <c r="H1476" s="58">
        <f t="shared" ref="H1476:H1539" ca="1" si="71">IF(G1476&lt;$C$3,(1/($C$5+$C$4-$C$3-$C$2))*(1/($C$3-$C$2))*(G1476-$C$2)^2,IF(G1476&lt;$C$4,(1/($C$5+$C$4-$C$3-$C$2))*(2*G1476-$C$2-$C$3),1-(1/($C$5+$C$4-$C$3-$C$2))*(1/($C$5-$C$4))*($C$5-G1476)^2))</f>
        <v>0.14099090559043514</v>
      </c>
    </row>
    <row r="1477" spans="5:8" x14ac:dyDescent="0.25">
      <c r="E1477" s="84">
        <v>1475</v>
      </c>
      <c r="F1477" s="84">
        <f t="shared" ca="1" si="69"/>
        <v>9.4635120713749354E-2</v>
      </c>
      <c r="G1477" s="84">
        <f t="shared" ca="1" si="70"/>
        <v>216.24458449962455</v>
      </c>
      <c r="H1477" s="58">
        <f t="shared" ca="1" si="71"/>
        <v>9.4635120713749354E-2</v>
      </c>
    </row>
    <row r="1478" spans="5:8" x14ac:dyDescent="0.25">
      <c r="E1478" s="84">
        <v>1476</v>
      </c>
      <c r="F1478" s="84">
        <f t="shared" ca="1" si="69"/>
        <v>0.64496112665682359</v>
      </c>
      <c r="G1478" s="84">
        <f t="shared" ca="1" si="70"/>
        <v>601.4727886597766</v>
      </c>
      <c r="H1478" s="58">
        <f t="shared" ca="1" si="71"/>
        <v>0.6449611266568237</v>
      </c>
    </row>
    <row r="1479" spans="5:8" x14ac:dyDescent="0.25">
      <c r="E1479" s="84">
        <v>1477</v>
      </c>
      <c r="F1479" s="84">
        <f t="shared" ca="1" si="69"/>
        <v>0.91374062891555696</v>
      </c>
      <c r="G1479" s="84">
        <f t="shared" ca="1" si="70"/>
        <v>809.66099754525851</v>
      </c>
      <c r="H1479" s="58">
        <f t="shared" ca="1" si="71"/>
        <v>0.91374062891555696</v>
      </c>
    </row>
    <row r="1480" spans="5:8" x14ac:dyDescent="0.25">
      <c r="E1480" s="84">
        <v>1478</v>
      </c>
      <c r="F1480" s="84">
        <f t="shared" ca="1" si="69"/>
        <v>0.17036758670948016</v>
      </c>
      <c r="G1480" s="84">
        <f t="shared" ca="1" si="70"/>
        <v>269.25731069663613</v>
      </c>
      <c r="H1480" s="58">
        <f t="shared" ca="1" si="71"/>
        <v>0.17036758670948018</v>
      </c>
    </row>
    <row r="1481" spans="5:8" x14ac:dyDescent="0.25">
      <c r="E1481" s="84">
        <v>1479</v>
      </c>
      <c r="F1481" s="84">
        <f t="shared" ca="1" si="69"/>
        <v>0.79784136591292343</v>
      </c>
      <c r="G1481" s="84">
        <f t="shared" ca="1" si="70"/>
        <v>708.61258380538777</v>
      </c>
      <c r="H1481" s="58">
        <f t="shared" ca="1" si="71"/>
        <v>0.79784136591292343</v>
      </c>
    </row>
    <row r="1482" spans="5:8" x14ac:dyDescent="0.25">
      <c r="E1482" s="84">
        <v>1480</v>
      </c>
      <c r="F1482" s="84">
        <f t="shared" ca="1" si="69"/>
        <v>0.52925431955827029</v>
      </c>
      <c r="G1482" s="84">
        <f t="shared" ca="1" si="70"/>
        <v>520.4780236907892</v>
      </c>
      <c r="H1482" s="58">
        <f t="shared" ca="1" si="71"/>
        <v>0.52925431955827029</v>
      </c>
    </row>
    <row r="1483" spans="5:8" x14ac:dyDescent="0.25">
      <c r="E1483" s="84">
        <v>1481</v>
      </c>
      <c r="F1483" s="84">
        <f t="shared" ca="1" si="69"/>
        <v>0.68803993643219585</v>
      </c>
      <c r="G1483" s="84">
        <f t="shared" ca="1" si="70"/>
        <v>631.62795550253713</v>
      </c>
      <c r="H1483" s="58">
        <f t="shared" ca="1" si="71"/>
        <v>0.68803993643219585</v>
      </c>
    </row>
    <row r="1484" spans="5:8" x14ac:dyDescent="0.25">
      <c r="E1484" s="84">
        <v>1482</v>
      </c>
      <c r="F1484" s="84">
        <f t="shared" ca="1" si="69"/>
        <v>0.84086764291377103</v>
      </c>
      <c r="G1484" s="84">
        <f t="shared" ca="1" si="70"/>
        <v>741.47419862571519</v>
      </c>
      <c r="H1484" s="58">
        <f t="shared" ca="1" si="71"/>
        <v>0.84086764291377103</v>
      </c>
    </row>
    <row r="1485" spans="5:8" x14ac:dyDescent="0.25">
      <c r="E1485" s="84">
        <v>1483</v>
      </c>
      <c r="F1485" s="84">
        <f t="shared" ca="1" si="69"/>
        <v>0.14075222452804248</v>
      </c>
      <c r="G1485" s="84">
        <f t="shared" ca="1" si="70"/>
        <v>248.52655716962974</v>
      </c>
      <c r="H1485" s="58">
        <f t="shared" ca="1" si="71"/>
        <v>0.14075222452804248</v>
      </c>
    </row>
    <row r="1486" spans="5:8" x14ac:dyDescent="0.25">
      <c r="E1486" s="84">
        <v>1484</v>
      </c>
      <c r="F1486" s="84">
        <f t="shared" ca="1" si="69"/>
        <v>8.4105142214644268E-2</v>
      </c>
      <c r="G1486" s="84">
        <f t="shared" ca="1" si="70"/>
        <v>208.87359955025099</v>
      </c>
      <c r="H1486" s="58">
        <f t="shared" ca="1" si="71"/>
        <v>8.4105142214644268E-2</v>
      </c>
    </row>
    <row r="1487" spans="5:8" x14ac:dyDescent="0.25">
      <c r="E1487" s="84">
        <v>1485</v>
      </c>
      <c r="F1487" s="84">
        <f t="shared" ca="1" si="69"/>
        <v>0.22892904085502663</v>
      </c>
      <c r="G1487" s="84">
        <f t="shared" ca="1" si="70"/>
        <v>310.25032859851865</v>
      </c>
      <c r="H1487" s="58">
        <f t="shared" ca="1" si="71"/>
        <v>0.22892904085502663</v>
      </c>
    </row>
    <row r="1488" spans="5:8" x14ac:dyDescent="0.25">
      <c r="E1488" s="84">
        <v>1486</v>
      </c>
      <c r="F1488" s="84">
        <f t="shared" ca="1" si="69"/>
        <v>0.70395371458412004</v>
      </c>
      <c r="G1488" s="84">
        <f t="shared" ca="1" si="70"/>
        <v>642.76760020888401</v>
      </c>
      <c r="H1488" s="58">
        <f t="shared" ca="1" si="71"/>
        <v>0.70395371458412004</v>
      </c>
    </row>
    <row r="1489" spans="5:8" x14ac:dyDescent="0.25">
      <c r="E1489" s="84">
        <v>1487</v>
      </c>
      <c r="F1489" s="84">
        <f t="shared" ca="1" si="69"/>
        <v>0.33470790110918902</v>
      </c>
      <c r="G1489" s="84">
        <f t="shared" ca="1" si="70"/>
        <v>384.29553077643232</v>
      </c>
      <c r="H1489" s="58">
        <f t="shared" ca="1" si="71"/>
        <v>0.33470790110918902</v>
      </c>
    </row>
    <row r="1490" spans="5:8" x14ac:dyDescent="0.25">
      <c r="E1490" s="84">
        <v>1488</v>
      </c>
      <c r="F1490" s="84">
        <f t="shared" ca="1" si="69"/>
        <v>0.89390768820825151</v>
      </c>
      <c r="G1490" s="84">
        <f t="shared" ca="1" si="70"/>
        <v>788.91051434869064</v>
      </c>
      <c r="H1490" s="58">
        <f t="shared" ca="1" si="71"/>
        <v>0.89390768820825151</v>
      </c>
    </row>
    <row r="1491" spans="5:8" x14ac:dyDescent="0.25">
      <c r="E1491" s="84">
        <v>1489</v>
      </c>
      <c r="F1491" s="84">
        <f t="shared" ca="1" si="69"/>
        <v>5.2416460345828586E-2</v>
      </c>
      <c r="G1491" s="84">
        <f t="shared" ca="1" si="70"/>
        <v>185.66390399938589</v>
      </c>
      <c r="H1491" s="58">
        <f t="shared" ca="1" si="71"/>
        <v>5.2416460345828593E-2</v>
      </c>
    </row>
    <row r="1492" spans="5:8" x14ac:dyDescent="0.25">
      <c r="E1492" s="84">
        <v>1490</v>
      </c>
      <c r="F1492" s="84">
        <f t="shared" ca="1" si="69"/>
        <v>0.71741376161428128</v>
      </c>
      <c r="G1492" s="84">
        <f t="shared" ca="1" si="70"/>
        <v>652.18963312999688</v>
      </c>
      <c r="H1492" s="58">
        <f t="shared" ca="1" si="71"/>
        <v>0.71741376161428128</v>
      </c>
    </row>
    <row r="1493" spans="5:8" x14ac:dyDescent="0.25">
      <c r="E1493" s="84">
        <v>1491</v>
      </c>
      <c r="F1493" s="84">
        <f t="shared" ca="1" si="69"/>
        <v>0.33456129702448456</v>
      </c>
      <c r="G1493" s="84">
        <f t="shared" ca="1" si="70"/>
        <v>384.19290791713922</v>
      </c>
      <c r="H1493" s="58">
        <f t="shared" ca="1" si="71"/>
        <v>0.33456129702448462</v>
      </c>
    </row>
    <row r="1494" spans="5:8" x14ac:dyDescent="0.25">
      <c r="E1494" s="84">
        <v>1492</v>
      </c>
      <c r="F1494" s="84">
        <f t="shared" ca="1" si="69"/>
        <v>0.91017158637000961</v>
      </c>
      <c r="G1494" s="84">
        <f t="shared" ca="1" si="70"/>
        <v>805.76320192971684</v>
      </c>
      <c r="H1494" s="58">
        <f t="shared" ca="1" si="71"/>
        <v>0.91017158637000961</v>
      </c>
    </row>
    <row r="1495" spans="5:8" x14ac:dyDescent="0.25">
      <c r="E1495" s="84">
        <v>1493</v>
      </c>
      <c r="F1495" s="84">
        <f t="shared" ca="1" si="69"/>
        <v>0.30247406107305064</v>
      </c>
      <c r="G1495" s="84">
        <f t="shared" ca="1" si="70"/>
        <v>361.73184275113545</v>
      </c>
      <c r="H1495" s="58">
        <f t="shared" ca="1" si="71"/>
        <v>0.30247406107305064</v>
      </c>
    </row>
    <row r="1496" spans="5:8" x14ac:dyDescent="0.25">
      <c r="E1496" s="84">
        <v>1494</v>
      </c>
      <c r="F1496" s="84">
        <f t="shared" ca="1" si="69"/>
        <v>0.27500813247430267</v>
      </c>
      <c r="G1496" s="84">
        <f t="shared" ca="1" si="70"/>
        <v>342.50569273201188</v>
      </c>
      <c r="H1496" s="58">
        <f t="shared" ca="1" si="71"/>
        <v>0.27500813247430267</v>
      </c>
    </row>
    <row r="1497" spans="5:8" x14ac:dyDescent="0.25">
      <c r="E1497" s="84">
        <v>1495</v>
      </c>
      <c r="F1497" s="84">
        <f t="shared" ca="1" si="69"/>
        <v>1.153741647758022E-2</v>
      </c>
      <c r="G1497" s="84">
        <f t="shared" ca="1" si="70"/>
        <v>140.19002745534308</v>
      </c>
      <c r="H1497" s="58">
        <f t="shared" ca="1" si="71"/>
        <v>1.153741647758022E-2</v>
      </c>
    </row>
    <row r="1498" spans="5:8" x14ac:dyDescent="0.25">
      <c r="E1498" s="84">
        <v>1496</v>
      </c>
      <c r="F1498" s="84">
        <f t="shared" ca="1" si="69"/>
        <v>0.19422530713291397</v>
      </c>
      <c r="G1498" s="84">
        <f t="shared" ca="1" si="70"/>
        <v>285.95771499303976</v>
      </c>
      <c r="H1498" s="58">
        <f t="shared" ca="1" si="71"/>
        <v>0.19422530713291394</v>
      </c>
    </row>
    <row r="1499" spans="5:8" x14ac:dyDescent="0.25">
      <c r="E1499" s="84">
        <v>1497</v>
      </c>
      <c r="F1499" s="84">
        <f t="shared" ca="1" si="69"/>
        <v>2.8754514060973402E-2</v>
      </c>
      <c r="G1499" s="84">
        <f t="shared" ca="1" si="70"/>
        <v>163.44786811655911</v>
      </c>
      <c r="H1499" s="58">
        <f t="shared" ca="1" si="71"/>
        <v>2.8754514060973412E-2</v>
      </c>
    </row>
    <row r="1500" spans="5:8" x14ac:dyDescent="0.25">
      <c r="E1500" s="84">
        <v>1498</v>
      </c>
      <c r="F1500" s="84">
        <f t="shared" ca="1" si="69"/>
        <v>9.5931034680196703E-4</v>
      </c>
      <c r="G1500" s="84">
        <f t="shared" ca="1" si="70"/>
        <v>111.58893647200965</v>
      </c>
      <c r="H1500" s="58">
        <f t="shared" ca="1" si="71"/>
        <v>9.5931034680196757E-4</v>
      </c>
    </row>
    <row r="1501" spans="5:8" x14ac:dyDescent="0.25">
      <c r="E1501" s="84">
        <v>1499</v>
      </c>
      <c r="F1501" s="84">
        <f t="shared" ca="1" si="69"/>
        <v>0.94545681652728641</v>
      </c>
      <c r="G1501" s="84">
        <f t="shared" ca="1" si="70"/>
        <v>848.64565728549542</v>
      </c>
      <c r="H1501" s="58">
        <f t="shared" ca="1" si="71"/>
        <v>0.94545681652728641</v>
      </c>
    </row>
    <row r="1502" spans="5:8" x14ac:dyDescent="0.25">
      <c r="E1502" s="84">
        <v>1500</v>
      </c>
      <c r="F1502" s="84">
        <f t="shared" ca="1" si="69"/>
        <v>0.60240102312015831</v>
      </c>
      <c r="G1502" s="84">
        <f t="shared" ca="1" si="70"/>
        <v>571.68071618411079</v>
      </c>
      <c r="H1502" s="58">
        <f t="shared" ca="1" si="71"/>
        <v>0.60240102312015831</v>
      </c>
    </row>
    <row r="1503" spans="5:8" x14ac:dyDescent="0.25">
      <c r="E1503" s="84">
        <v>1501</v>
      </c>
      <c r="F1503" s="84">
        <f t="shared" ca="1" si="69"/>
        <v>0.42765492776013714</v>
      </c>
      <c r="G1503" s="84">
        <f t="shared" ca="1" si="70"/>
        <v>449.35844943209599</v>
      </c>
      <c r="H1503" s="58">
        <f t="shared" ca="1" si="71"/>
        <v>0.42765492776013714</v>
      </c>
    </row>
    <row r="1504" spans="5:8" x14ac:dyDescent="0.25">
      <c r="E1504" s="84">
        <v>1502</v>
      </c>
      <c r="F1504" s="84">
        <f t="shared" ca="1" si="69"/>
        <v>9.855091570602792E-2</v>
      </c>
      <c r="G1504" s="84">
        <f t="shared" ca="1" si="70"/>
        <v>218.98564099421952</v>
      </c>
      <c r="H1504" s="58">
        <f t="shared" ca="1" si="71"/>
        <v>9.8550915706027892E-2</v>
      </c>
    </row>
    <row r="1505" spans="5:8" x14ac:dyDescent="0.25">
      <c r="E1505" s="84">
        <v>1503</v>
      </c>
      <c r="F1505" s="84">
        <f t="shared" ca="1" si="69"/>
        <v>0.3918857529277826</v>
      </c>
      <c r="G1505" s="84">
        <f t="shared" ca="1" si="70"/>
        <v>424.32002704944784</v>
      </c>
      <c r="H1505" s="58">
        <f t="shared" ca="1" si="71"/>
        <v>0.39188575292778266</v>
      </c>
    </row>
    <row r="1506" spans="5:8" x14ac:dyDescent="0.25">
      <c r="E1506" s="84">
        <v>1504</v>
      </c>
      <c r="F1506" s="84">
        <f t="shared" ca="1" si="69"/>
        <v>0.62337985573182575</v>
      </c>
      <c r="G1506" s="84">
        <f t="shared" ca="1" si="70"/>
        <v>586.36589901227808</v>
      </c>
      <c r="H1506" s="58">
        <f t="shared" ca="1" si="71"/>
        <v>0.62337985573182586</v>
      </c>
    </row>
    <row r="1507" spans="5:8" x14ac:dyDescent="0.25">
      <c r="E1507" s="84">
        <v>1505</v>
      </c>
      <c r="F1507" s="84">
        <f t="shared" ca="1" si="69"/>
        <v>0.30894836047215646</v>
      </c>
      <c r="G1507" s="84">
        <f t="shared" ca="1" si="70"/>
        <v>366.26385233050951</v>
      </c>
      <c r="H1507" s="58">
        <f t="shared" ca="1" si="71"/>
        <v>0.30894836047215646</v>
      </c>
    </row>
    <row r="1508" spans="5:8" x14ac:dyDescent="0.25">
      <c r="E1508" s="84">
        <v>1506</v>
      </c>
      <c r="F1508" s="84">
        <f t="shared" ca="1" si="69"/>
        <v>9.1006859748457458E-2</v>
      </c>
      <c r="G1508" s="84">
        <f t="shared" ca="1" si="70"/>
        <v>213.70480182392021</v>
      </c>
      <c r="H1508" s="58">
        <f t="shared" ca="1" si="71"/>
        <v>9.1006859748457444E-2</v>
      </c>
    </row>
    <row r="1509" spans="5:8" x14ac:dyDescent="0.25">
      <c r="E1509" s="84">
        <v>1507</v>
      </c>
      <c r="F1509" s="84">
        <f t="shared" ca="1" si="69"/>
        <v>0.93353011131447183</v>
      </c>
      <c r="G1509" s="84">
        <f t="shared" ca="1" si="70"/>
        <v>832.91513160096804</v>
      </c>
      <c r="H1509" s="58">
        <f t="shared" ca="1" si="71"/>
        <v>0.93353011131447183</v>
      </c>
    </row>
    <row r="1510" spans="5:8" x14ac:dyDescent="0.25">
      <c r="E1510" s="84">
        <v>1508</v>
      </c>
      <c r="F1510" s="84">
        <f t="shared" ca="1" si="69"/>
        <v>0.2632053945994336</v>
      </c>
      <c r="G1510" s="84">
        <f t="shared" ca="1" si="70"/>
        <v>334.24377621960355</v>
      </c>
      <c r="H1510" s="58">
        <f t="shared" ca="1" si="71"/>
        <v>0.26320539459943365</v>
      </c>
    </row>
    <row r="1511" spans="5:8" x14ac:dyDescent="0.25">
      <c r="E1511" s="84">
        <v>1509</v>
      </c>
      <c r="F1511" s="84">
        <f t="shared" ca="1" si="69"/>
        <v>0.26298832894641877</v>
      </c>
      <c r="G1511" s="84">
        <f t="shared" ca="1" si="70"/>
        <v>334.09183026249315</v>
      </c>
      <c r="H1511" s="58">
        <f t="shared" ca="1" si="71"/>
        <v>0.26298832894641877</v>
      </c>
    </row>
    <row r="1512" spans="5:8" x14ac:dyDescent="0.25">
      <c r="E1512" s="84">
        <v>1510</v>
      </c>
      <c r="F1512" s="84">
        <f t="shared" ca="1" si="69"/>
        <v>2.0811859002053845E-2</v>
      </c>
      <c r="G1512" s="84">
        <f t="shared" ca="1" si="70"/>
        <v>153.97833139591793</v>
      </c>
      <c r="H1512" s="58">
        <f t="shared" ca="1" si="71"/>
        <v>2.0811859002053852E-2</v>
      </c>
    </row>
    <row r="1513" spans="5:8" x14ac:dyDescent="0.25">
      <c r="E1513" s="84">
        <v>1511</v>
      </c>
      <c r="F1513" s="84">
        <f t="shared" ca="1" si="69"/>
        <v>0.19416601577789117</v>
      </c>
      <c r="G1513" s="84">
        <f t="shared" ca="1" si="70"/>
        <v>285.91621104452383</v>
      </c>
      <c r="H1513" s="58">
        <f t="shared" ca="1" si="71"/>
        <v>0.19416601577789119</v>
      </c>
    </row>
    <row r="1514" spans="5:8" x14ac:dyDescent="0.25">
      <c r="E1514" s="84">
        <v>1512</v>
      </c>
      <c r="F1514" s="84">
        <f t="shared" ca="1" si="69"/>
        <v>0.91528671750667256</v>
      </c>
      <c r="G1514" s="84">
        <f t="shared" ca="1" si="70"/>
        <v>811.37450159854438</v>
      </c>
      <c r="H1514" s="58">
        <f t="shared" ca="1" si="71"/>
        <v>0.91528671750667256</v>
      </c>
    </row>
    <row r="1515" spans="5:8" x14ac:dyDescent="0.25">
      <c r="E1515" s="84">
        <v>1513</v>
      </c>
      <c r="F1515" s="84">
        <f t="shared" ca="1" si="69"/>
        <v>0.33949594179315778</v>
      </c>
      <c r="G1515" s="84">
        <f t="shared" ca="1" si="70"/>
        <v>387.64715925521045</v>
      </c>
      <c r="H1515" s="58">
        <f t="shared" ca="1" si="71"/>
        <v>0.33949594179315778</v>
      </c>
    </row>
    <row r="1516" spans="5:8" x14ac:dyDescent="0.25">
      <c r="E1516" s="84">
        <v>1514</v>
      </c>
      <c r="F1516" s="84">
        <f t="shared" ca="1" si="69"/>
        <v>0.76341823675612641</v>
      </c>
      <c r="G1516" s="84">
        <f t="shared" ca="1" si="70"/>
        <v>684.3927657292885</v>
      </c>
      <c r="H1516" s="58">
        <f t="shared" ca="1" si="71"/>
        <v>0.76341823675612641</v>
      </c>
    </row>
    <row r="1517" spans="5:8" x14ac:dyDescent="0.25">
      <c r="E1517" s="84">
        <v>1515</v>
      </c>
      <c r="F1517" s="84">
        <f t="shared" ca="1" si="69"/>
        <v>0.65074294440135927</v>
      </c>
      <c r="G1517" s="84">
        <f t="shared" ca="1" si="70"/>
        <v>605.52006108095156</v>
      </c>
      <c r="H1517" s="58">
        <f t="shared" ca="1" si="71"/>
        <v>0.65074294440135938</v>
      </c>
    </row>
    <row r="1518" spans="5:8" x14ac:dyDescent="0.25">
      <c r="E1518" s="84">
        <v>1516</v>
      </c>
      <c r="F1518" s="84">
        <f t="shared" ca="1" si="69"/>
        <v>0.80041479532277682</v>
      </c>
      <c r="G1518" s="84">
        <f t="shared" ca="1" si="70"/>
        <v>710.47316883502185</v>
      </c>
      <c r="H1518" s="58">
        <f t="shared" ca="1" si="71"/>
        <v>0.80041479532277671</v>
      </c>
    </row>
    <row r="1519" spans="5:8" x14ac:dyDescent="0.25">
      <c r="E1519" s="84">
        <v>1517</v>
      </c>
      <c r="F1519" s="84">
        <f t="shared" ca="1" si="69"/>
        <v>0.12060405950676856</v>
      </c>
      <c r="G1519" s="84">
        <f t="shared" ca="1" si="70"/>
        <v>234.42284165473799</v>
      </c>
      <c r="H1519" s="58">
        <f t="shared" ca="1" si="71"/>
        <v>0.12060405950676856</v>
      </c>
    </row>
    <row r="1520" spans="5:8" x14ac:dyDescent="0.25">
      <c r="E1520" s="84">
        <v>1518</v>
      </c>
      <c r="F1520" s="84">
        <f t="shared" ca="1" si="69"/>
        <v>0.52443061402882141</v>
      </c>
      <c r="G1520" s="84">
        <f t="shared" ca="1" si="70"/>
        <v>517.10142982017499</v>
      </c>
      <c r="H1520" s="58">
        <f t="shared" ca="1" si="71"/>
        <v>0.52443061402882141</v>
      </c>
    </row>
    <row r="1521" spans="5:8" x14ac:dyDescent="0.25">
      <c r="E1521" s="84">
        <v>1519</v>
      </c>
      <c r="F1521" s="84">
        <f t="shared" ca="1" si="69"/>
        <v>0.99539598614847957</v>
      </c>
      <c r="G1521" s="84">
        <f t="shared" ca="1" si="70"/>
        <v>956.02630539017014</v>
      </c>
      <c r="H1521" s="58">
        <f t="shared" ca="1" si="71"/>
        <v>0.99539598614847957</v>
      </c>
    </row>
    <row r="1522" spans="5:8" x14ac:dyDescent="0.25">
      <c r="E1522" s="84">
        <v>1520</v>
      </c>
      <c r="F1522" s="84">
        <f t="shared" ca="1" si="69"/>
        <v>0.878953181509325</v>
      </c>
      <c r="G1522" s="84">
        <f t="shared" ca="1" si="70"/>
        <v>774.5234740242712</v>
      </c>
      <c r="H1522" s="58">
        <f t="shared" ca="1" si="71"/>
        <v>0.878953181509325</v>
      </c>
    </row>
    <row r="1523" spans="5:8" x14ac:dyDescent="0.25">
      <c r="E1523" s="84">
        <v>1521</v>
      </c>
      <c r="F1523" s="84">
        <f t="shared" ca="1" si="69"/>
        <v>0.34129914515234538</v>
      </c>
      <c r="G1523" s="84">
        <f t="shared" ca="1" si="70"/>
        <v>388.90940160664178</v>
      </c>
      <c r="H1523" s="58">
        <f t="shared" ca="1" si="71"/>
        <v>0.34129914515234538</v>
      </c>
    </row>
    <row r="1524" spans="5:8" x14ac:dyDescent="0.25">
      <c r="E1524" s="84">
        <v>1522</v>
      </c>
      <c r="F1524" s="84">
        <f t="shared" ca="1" si="69"/>
        <v>0.5854775420088133</v>
      </c>
      <c r="G1524" s="84">
        <f t="shared" ca="1" si="70"/>
        <v>559.83427940616934</v>
      </c>
      <c r="H1524" s="58">
        <f t="shared" ca="1" si="71"/>
        <v>0.5854775420088133</v>
      </c>
    </row>
    <row r="1525" spans="5:8" x14ac:dyDescent="0.25">
      <c r="E1525" s="84">
        <v>1523</v>
      </c>
      <c r="F1525" s="84">
        <f t="shared" ca="1" si="69"/>
        <v>0.95387770327063337</v>
      </c>
      <c r="G1525" s="84">
        <f t="shared" ca="1" si="70"/>
        <v>860.81895018956789</v>
      </c>
      <c r="H1525" s="58">
        <f t="shared" ca="1" si="71"/>
        <v>0.95387770327063337</v>
      </c>
    </row>
    <row r="1526" spans="5:8" x14ac:dyDescent="0.25">
      <c r="E1526" s="84">
        <v>1524</v>
      </c>
      <c r="F1526" s="84">
        <f t="shared" ca="1" si="69"/>
        <v>0.75265677844900525</v>
      </c>
      <c r="G1526" s="84">
        <f t="shared" ca="1" si="70"/>
        <v>676.85974491430363</v>
      </c>
      <c r="H1526" s="58">
        <f t="shared" ca="1" si="71"/>
        <v>0.75265677844900514</v>
      </c>
    </row>
    <row r="1527" spans="5:8" x14ac:dyDescent="0.25">
      <c r="E1527" s="84">
        <v>1525</v>
      </c>
      <c r="F1527" s="84">
        <f t="shared" ca="1" si="69"/>
        <v>0.36690062134409374</v>
      </c>
      <c r="G1527" s="84">
        <f t="shared" ca="1" si="70"/>
        <v>406.83043494086564</v>
      </c>
      <c r="H1527" s="58">
        <f t="shared" ca="1" si="71"/>
        <v>0.36690062134409379</v>
      </c>
    </row>
    <row r="1528" spans="5:8" x14ac:dyDescent="0.25">
      <c r="E1528" s="84">
        <v>1526</v>
      </c>
      <c r="F1528" s="84">
        <f t="shared" ca="1" si="69"/>
        <v>0.80162105670114392</v>
      </c>
      <c r="G1528" s="84">
        <f t="shared" ca="1" si="70"/>
        <v>711.34942198997851</v>
      </c>
      <c r="H1528" s="58">
        <f t="shared" ca="1" si="71"/>
        <v>0.80162105670114403</v>
      </c>
    </row>
    <row r="1529" spans="5:8" x14ac:dyDescent="0.25">
      <c r="E1529" s="84">
        <v>1527</v>
      </c>
      <c r="F1529" s="84">
        <f t="shared" ca="1" si="69"/>
        <v>0.77452040835253488</v>
      </c>
      <c r="G1529" s="84">
        <f t="shared" ca="1" si="70"/>
        <v>692.16428584677442</v>
      </c>
      <c r="H1529" s="58">
        <f t="shared" ca="1" si="71"/>
        <v>0.77452040835253488</v>
      </c>
    </row>
    <row r="1530" spans="5:8" x14ac:dyDescent="0.25">
      <c r="E1530" s="84">
        <v>1528</v>
      </c>
      <c r="F1530" s="84">
        <f t="shared" ca="1" si="69"/>
        <v>0.58877117326885342</v>
      </c>
      <c r="G1530" s="84">
        <f t="shared" ca="1" si="70"/>
        <v>562.13982128819737</v>
      </c>
      <c r="H1530" s="58">
        <f t="shared" ca="1" si="71"/>
        <v>0.58877117326885342</v>
      </c>
    </row>
    <row r="1531" spans="5:8" x14ac:dyDescent="0.25">
      <c r="E1531" s="84">
        <v>1529</v>
      </c>
      <c r="F1531" s="84">
        <f t="shared" ca="1" si="69"/>
        <v>0.32671074095538188</v>
      </c>
      <c r="G1531" s="84">
        <f t="shared" ca="1" si="70"/>
        <v>378.69751866876732</v>
      </c>
      <c r="H1531" s="58">
        <f t="shared" ca="1" si="71"/>
        <v>0.32671074095538188</v>
      </c>
    </row>
    <row r="1532" spans="5:8" x14ac:dyDescent="0.25">
      <c r="E1532" s="84">
        <v>1530</v>
      </c>
      <c r="F1532" s="84">
        <f t="shared" ca="1" si="69"/>
        <v>0.30938636439384637</v>
      </c>
      <c r="G1532" s="84">
        <f t="shared" ca="1" si="70"/>
        <v>366.57045507569245</v>
      </c>
      <c r="H1532" s="58">
        <f t="shared" ca="1" si="71"/>
        <v>0.30938636439384637</v>
      </c>
    </row>
    <row r="1533" spans="5:8" x14ac:dyDescent="0.25">
      <c r="E1533" s="84">
        <v>1531</v>
      </c>
      <c r="F1533" s="84">
        <f t="shared" ca="1" si="69"/>
        <v>0.20873350975910276</v>
      </c>
      <c r="G1533" s="84">
        <f t="shared" ca="1" si="70"/>
        <v>296.11345683137193</v>
      </c>
      <c r="H1533" s="58">
        <f t="shared" ca="1" si="71"/>
        <v>0.20873350975910276</v>
      </c>
    </row>
    <row r="1534" spans="5:8" x14ac:dyDescent="0.25">
      <c r="E1534" s="84">
        <v>1532</v>
      </c>
      <c r="F1534" s="84">
        <f t="shared" ca="1" si="69"/>
        <v>0.87118454572059101</v>
      </c>
      <c r="G1534" s="84">
        <f t="shared" ca="1" si="70"/>
        <v>767.40057868225085</v>
      </c>
      <c r="H1534" s="58">
        <f t="shared" ca="1" si="71"/>
        <v>0.87118454572059101</v>
      </c>
    </row>
    <row r="1535" spans="5:8" x14ac:dyDescent="0.25">
      <c r="E1535" s="84">
        <v>1533</v>
      </c>
      <c r="F1535" s="84">
        <f t="shared" ca="1" si="69"/>
        <v>0.26160818827020449</v>
      </c>
      <c r="G1535" s="84">
        <f t="shared" ca="1" si="70"/>
        <v>333.12573178914317</v>
      </c>
      <c r="H1535" s="58">
        <f t="shared" ca="1" si="71"/>
        <v>0.26160818827020454</v>
      </c>
    </row>
    <row r="1536" spans="5:8" x14ac:dyDescent="0.25">
      <c r="E1536" s="84">
        <v>1534</v>
      </c>
      <c r="F1536" s="84">
        <f t="shared" ca="1" si="69"/>
        <v>0.79096276030058965</v>
      </c>
      <c r="G1536" s="84">
        <f t="shared" ca="1" si="70"/>
        <v>703.69670829747383</v>
      </c>
      <c r="H1536" s="58">
        <f t="shared" ca="1" si="71"/>
        <v>0.79096276030058976</v>
      </c>
    </row>
    <row r="1537" spans="5:8" x14ac:dyDescent="0.25">
      <c r="E1537" s="84">
        <v>1535</v>
      </c>
      <c r="F1537" s="84">
        <f t="shared" ca="1" si="69"/>
        <v>0.89961418686321681</v>
      </c>
      <c r="G1537" s="84">
        <f t="shared" ca="1" si="70"/>
        <v>794.66602444444584</v>
      </c>
      <c r="H1537" s="58">
        <f t="shared" ca="1" si="71"/>
        <v>0.89961418686321681</v>
      </c>
    </row>
    <row r="1538" spans="5:8" x14ac:dyDescent="0.25">
      <c r="E1538" s="84">
        <v>1536</v>
      </c>
      <c r="F1538" s="84">
        <f t="shared" ca="1" si="69"/>
        <v>0.75073354570755568</v>
      </c>
      <c r="G1538" s="84">
        <f t="shared" ca="1" si="70"/>
        <v>675.513481995289</v>
      </c>
      <c r="H1538" s="58">
        <f t="shared" ca="1" si="71"/>
        <v>0.75073354570755568</v>
      </c>
    </row>
    <row r="1539" spans="5:8" x14ac:dyDescent="0.25">
      <c r="E1539" s="84">
        <v>1537</v>
      </c>
      <c r="F1539" s="84">
        <f t="shared" ref="F1539:F1602" ca="1" si="72">RAND()</f>
        <v>0.56700024072364597</v>
      </c>
      <c r="G1539" s="84">
        <f t="shared" ca="1" si="70"/>
        <v>546.90016850655218</v>
      </c>
      <c r="H1539" s="58">
        <f t="shared" ca="1" si="71"/>
        <v>0.56700024072364597</v>
      </c>
    </row>
    <row r="1540" spans="5:8" x14ac:dyDescent="0.25">
      <c r="E1540" s="84">
        <v>1538</v>
      </c>
      <c r="F1540" s="84">
        <f t="shared" ca="1" si="72"/>
        <v>0.51178603898442521</v>
      </c>
      <c r="G1540" s="84">
        <f t="shared" ref="G1540:G1603" ca="1" si="73">IF(F1540&lt;(($C$3-$C$2)/($C$5+$C$4-$C$3-$C$2)),$C$2+SQRT(F1540*($C$5+$C$4-$C$3-$C$2)*($C$3-$C$2)),IF(F1540&lt;1-(($C$5-$C$4)/($C$5+$C$4-$C$3-$C$2)),(F1540*($C$5+$C$4-$C$3-$C$2)+$C$2+$C$3)/2,$C$5-SQRT((1-F1540)*($C$5+$C$4-$C$3-$C$2)*($C$5-$C$4))))</f>
        <v>508.25022728909767</v>
      </c>
      <c r="H1540" s="58">
        <f t="shared" ref="H1540:H1603" ca="1" si="74">IF(G1540&lt;$C$3,(1/($C$5+$C$4-$C$3-$C$2))*(1/($C$3-$C$2))*(G1540-$C$2)^2,IF(G1540&lt;$C$4,(1/($C$5+$C$4-$C$3-$C$2))*(2*G1540-$C$2-$C$3),1-(1/($C$5+$C$4-$C$3-$C$2))*(1/($C$5-$C$4))*($C$5-G1540)^2))</f>
        <v>0.51178603898442521</v>
      </c>
    </row>
    <row r="1541" spans="5:8" x14ac:dyDescent="0.25">
      <c r="E1541" s="84">
        <v>1539</v>
      </c>
      <c r="F1541" s="84">
        <f t="shared" ca="1" si="72"/>
        <v>0.17981838909846415</v>
      </c>
      <c r="G1541" s="84">
        <f t="shared" ca="1" si="73"/>
        <v>275.8728723689249</v>
      </c>
      <c r="H1541" s="58">
        <f t="shared" ca="1" si="74"/>
        <v>0.17981838909846415</v>
      </c>
    </row>
    <row r="1542" spans="5:8" x14ac:dyDescent="0.25">
      <c r="E1542" s="84">
        <v>1540</v>
      </c>
      <c r="F1542" s="84">
        <f t="shared" ca="1" si="72"/>
        <v>0.16842217383031011</v>
      </c>
      <c r="G1542" s="84">
        <f t="shared" ca="1" si="73"/>
        <v>267.89552168121708</v>
      </c>
      <c r="H1542" s="58">
        <f t="shared" ca="1" si="74"/>
        <v>0.16842217383031011</v>
      </c>
    </row>
    <row r="1543" spans="5:8" x14ac:dyDescent="0.25">
      <c r="E1543" s="84">
        <v>1541</v>
      </c>
      <c r="F1543" s="84">
        <f t="shared" ca="1" si="72"/>
        <v>0.54898877253100653</v>
      </c>
      <c r="G1543" s="84">
        <f t="shared" ca="1" si="73"/>
        <v>534.29214077170457</v>
      </c>
      <c r="H1543" s="58">
        <f t="shared" ca="1" si="74"/>
        <v>0.54898877253100653</v>
      </c>
    </row>
    <row r="1544" spans="5:8" x14ac:dyDescent="0.25">
      <c r="E1544" s="84">
        <v>1542</v>
      </c>
      <c r="F1544" s="84">
        <f t="shared" ca="1" si="72"/>
        <v>0.40163452848410475</v>
      </c>
      <c r="G1544" s="84">
        <f t="shared" ca="1" si="73"/>
        <v>431.14416993887335</v>
      </c>
      <c r="H1544" s="58">
        <f t="shared" ca="1" si="74"/>
        <v>0.4016345284841048</v>
      </c>
    </row>
    <row r="1545" spans="5:8" x14ac:dyDescent="0.25">
      <c r="E1545" s="84">
        <v>1543</v>
      </c>
      <c r="F1545" s="84">
        <f t="shared" ca="1" si="72"/>
        <v>0.42958927323384244</v>
      </c>
      <c r="G1545" s="84">
        <f t="shared" ca="1" si="73"/>
        <v>450.71249126368969</v>
      </c>
      <c r="H1545" s="58">
        <f t="shared" ca="1" si="74"/>
        <v>0.42958927323384238</v>
      </c>
    </row>
    <row r="1546" spans="5:8" x14ac:dyDescent="0.25">
      <c r="E1546" s="84">
        <v>1544</v>
      </c>
      <c r="F1546" s="84">
        <f t="shared" ca="1" si="72"/>
        <v>5.6070299289216696E-2</v>
      </c>
      <c r="G1546" s="84">
        <f t="shared" ca="1" si="73"/>
        <v>188.59933352170509</v>
      </c>
      <c r="H1546" s="58">
        <f t="shared" ca="1" si="74"/>
        <v>5.6070299289216682E-2</v>
      </c>
    </row>
    <row r="1547" spans="5:8" x14ac:dyDescent="0.25">
      <c r="E1547" s="84">
        <v>1545</v>
      </c>
      <c r="F1547" s="84">
        <f t="shared" ca="1" si="72"/>
        <v>9.3226938946536442E-2</v>
      </c>
      <c r="G1547" s="84">
        <f t="shared" ca="1" si="73"/>
        <v>215.2588572625755</v>
      </c>
      <c r="H1547" s="58">
        <f t="shared" ca="1" si="74"/>
        <v>9.3226938946536428E-2</v>
      </c>
    </row>
    <row r="1548" spans="5:8" x14ac:dyDescent="0.25">
      <c r="E1548" s="84">
        <v>1546</v>
      </c>
      <c r="F1548" s="84">
        <f t="shared" ca="1" si="72"/>
        <v>0.50021942909778438</v>
      </c>
      <c r="G1548" s="84">
        <f t="shared" ca="1" si="73"/>
        <v>500.15360036844908</v>
      </c>
      <c r="H1548" s="58">
        <f t="shared" ca="1" si="74"/>
        <v>0.50021942909778438</v>
      </c>
    </row>
    <row r="1549" spans="5:8" x14ac:dyDescent="0.25">
      <c r="E1549" s="84">
        <v>1547</v>
      </c>
      <c r="F1549" s="84">
        <f t="shared" ca="1" si="72"/>
        <v>0.95322304465281349</v>
      </c>
      <c r="G1549" s="84">
        <f t="shared" ca="1" si="73"/>
        <v>859.83466460704938</v>
      </c>
      <c r="H1549" s="58">
        <f t="shared" ca="1" si="74"/>
        <v>0.95322304465281349</v>
      </c>
    </row>
    <row r="1550" spans="5:8" x14ac:dyDescent="0.25">
      <c r="E1550" s="84">
        <v>1548</v>
      </c>
      <c r="F1550" s="84">
        <f t="shared" ca="1" si="72"/>
        <v>0.44013167375453943</v>
      </c>
      <c r="G1550" s="84">
        <f t="shared" ca="1" si="73"/>
        <v>458.0921716281776</v>
      </c>
      <c r="H1550" s="58">
        <f t="shared" ca="1" si="74"/>
        <v>0.44013167375453943</v>
      </c>
    </row>
    <row r="1551" spans="5:8" x14ac:dyDescent="0.25">
      <c r="E1551" s="84">
        <v>1549</v>
      </c>
      <c r="F1551" s="84">
        <f t="shared" ca="1" si="72"/>
        <v>0.91685026417742033</v>
      </c>
      <c r="G1551" s="84">
        <f t="shared" ca="1" si="73"/>
        <v>813.12333199277271</v>
      </c>
      <c r="H1551" s="58">
        <f t="shared" ca="1" si="74"/>
        <v>0.91685026417742033</v>
      </c>
    </row>
    <row r="1552" spans="5:8" x14ac:dyDescent="0.25">
      <c r="E1552" s="84">
        <v>1550</v>
      </c>
      <c r="F1552" s="84">
        <f t="shared" ca="1" si="72"/>
        <v>0.80384493019775283</v>
      </c>
      <c r="G1552" s="84">
        <f t="shared" ca="1" si="73"/>
        <v>712.97190152017561</v>
      </c>
      <c r="H1552" s="58">
        <f t="shared" ca="1" si="74"/>
        <v>0.80384493019775294</v>
      </c>
    </row>
    <row r="1553" spans="5:8" x14ac:dyDescent="0.25">
      <c r="E1553" s="84">
        <v>1551</v>
      </c>
      <c r="F1553" s="84">
        <f t="shared" ca="1" si="72"/>
        <v>0.13582703742092883</v>
      </c>
      <c r="G1553" s="84">
        <f t="shared" ca="1" si="73"/>
        <v>245.07892619465019</v>
      </c>
      <c r="H1553" s="58">
        <f t="shared" ca="1" si="74"/>
        <v>0.13582703742092886</v>
      </c>
    </row>
    <row r="1554" spans="5:8" x14ac:dyDescent="0.25">
      <c r="E1554" s="84">
        <v>1552</v>
      </c>
      <c r="F1554" s="84">
        <f t="shared" ca="1" si="72"/>
        <v>0.29218051721983218</v>
      </c>
      <c r="G1554" s="84">
        <f t="shared" ca="1" si="73"/>
        <v>354.52636205388251</v>
      </c>
      <c r="H1554" s="58">
        <f t="shared" ca="1" si="74"/>
        <v>0.29218051721983218</v>
      </c>
    </row>
    <row r="1555" spans="5:8" x14ac:dyDescent="0.25">
      <c r="E1555" s="84">
        <v>1553</v>
      </c>
      <c r="F1555" s="84">
        <f t="shared" ca="1" si="72"/>
        <v>0.34891545096752252</v>
      </c>
      <c r="G1555" s="84">
        <f t="shared" ca="1" si="73"/>
        <v>394.2408156772658</v>
      </c>
      <c r="H1555" s="58">
        <f t="shared" ca="1" si="74"/>
        <v>0.34891545096752258</v>
      </c>
    </row>
    <row r="1556" spans="5:8" x14ac:dyDescent="0.25">
      <c r="E1556" s="84">
        <v>1554</v>
      </c>
      <c r="F1556" s="84">
        <f t="shared" ca="1" si="72"/>
        <v>0.62969647101794601</v>
      </c>
      <c r="G1556" s="84">
        <f t="shared" ca="1" si="73"/>
        <v>590.78752971256222</v>
      </c>
      <c r="H1556" s="58">
        <f t="shared" ca="1" si="74"/>
        <v>0.62969647101794601</v>
      </c>
    </row>
    <row r="1557" spans="5:8" x14ac:dyDescent="0.25">
      <c r="E1557" s="84">
        <v>1555</v>
      </c>
      <c r="F1557" s="84">
        <f t="shared" ca="1" si="72"/>
        <v>0.40313481905372961</v>
      </c>
      <c r="G1557" s="84">
        <f t="shared" ca="1" si="73"/>
        <v>432.19437333761073</v>
      </c>
      <c r="H1557" s="58">
        <f t="shared" ca="1" si="74"/>
        <v>0.40313481905372961</v>
      </c>
    </row>
    <row r="1558" spans="5:8" x14ac:dyDescent="0.25">
      <c r="E1558" s="84">
        <v>1556</v>
      </c>
      <c r="F1558" s="84">
        <f t="shared" ca="1" si="72"/>
        <v>0.42188666914829487</v>
      </c>
      <c r="G1558" s="84">
        <f t="shared" ca="1" si="73"/>
        <v>445.32066840380639</v>
      </c>
      <c r="H1558" s="58">
        <f t="shared" ca="1" si="74"/>
        <v>0.42188666914829487</v>
      </c>
    </row>
    <row r="1559" spans="5:8" x14ac:dyDescent="0.25">
      <c r="E1559" s="84">
        <v>1557</v>
      </c>
      <c r="F1559" s="84">
        <f t="shared" ca="1" si="72"/>
        <v>0.15235736776063058</v>
      </c>
      <c r="G1559" s="84">
        <f t="shared" ca="1" si="73"/>
        <v>256.6501574324414</v>
      </c>
      <c r="H1559" s="58">
        <f t="shared" ca="1" si="74"/>
        <v>0.15235736776063058</v>
      </c>
    </row>
    <row r="1560" spans="5:8" x14ac:dyDescent="0.25">
      <c r="E1560" s="84">
        <v>1558</v>
      </c>
      <c r="F1560" s="84">
        <f t="shared" ca="1" si="72"/>
        <v>6.4456490380792819E-2</v>
      </c>
      <c r="G1560" s="84">
        <f t="shared" ca="1" si="73"/>
        <v>194.9942558964014</v>
      </c>
      <c r="H1560" s="58">
        <f t="shared" ca="1" si="74"/>
        <v>6.4456490380792791E-2</v>
      </c>
    </row>
    <row r="1561" spans="5:8" x14ac:dyDescent="0.25">
      <c r="E1561" s="84">
        <v>1559</v>
      </c>
      <c r="F1561" s="84">
        <f t="shared" ca="1" si="72"/>
        <v>0.87814336444980823</v>
      </c>
      <c r="G1561" s="84">
        <f t="shared" ca="1" si="73"/>
        <v>773.77049942352664</v>
      </c>
      <c r="H1561" s="58">
        <f t="shared" ca="1" si="74"/>
        <v>0.87814336444980823</v>
      </c>
    </row>
    <row r="1562" spans="5:8" x14ac:dyDescent="0.25">
      <c r="E1562" s="84">
        <v>1560</v>
      </c>
      <c r="F1562" s="84">
        <f t="shared" ca="1" si="72"/>
        <v>0.67288552168876314</v>
      </c>
      <c r="G1562" s="84">
        <f t="shared" ca="1" si="73"/>
        <v>621.01986518213425</v>
      </c>
      <c r="H1562" s="58">
        <f t="shared" ca="1" si="74"/>
        <v>0.67288552168876326</v>
      </c>
    </row>
    <row r="1563" spans="5:8" x14ac:dyDescent="0.25">
      <c r="E1563" s="84">
        <v>1561</v>
      </c>
      <c r="F1563" s="84">
        <f t="shared" ca="1" si="72"/>
        <v>0.79596808376655703</v>
      </c>
      <c r="G1563" s="84">
        <f t="shared" ca="1" si="73"/>
        <v>707.26564120683406</v>
      </c>
      <c r="H1563" s="58">
        <f t="shared" ca="1" si="74"/>
        <v>0.79596808376655703</v>
      </c>
    </row>
    <row r="1564" spans="5:8" x14ac:dyDescent="0.25">
      <c r="E1564" s="84">
        <v>1562</v>
      </c>
      <c r="F1564" s="84">
        <f t="shared" ca="1" si="72"/>
        <v>0.96510071821391474</v>
      </c>
      <c r="G1564" s="84">
        <f t="shared" ca="1" si="73"/>
        <v>878.93101821624248</v>
      </c>
      <c r="H1564" s="58">
        <f t="shared" ca="1" si="74"/>
        <v>0.96510071821391474</v>
      </c>
    </row>
    <row r="1565" spans="5:8" x14ac:dyDescent="0.25">
      <c r="E1565" s="84">
        <v>1563</v>
      </c>
      <c r="F1565" s="84">
        <f t="shared" ca="1" si="72"/>
        <v>0.12339810090801573</v>
      </c>
      <c r="G1565" s="84">
        <f t="shared" ca="1" si="73"/>
        <v>236.378670635611</v>
      </c>
      <c r="H1565" s="58">
        <f t="shared" ca="1" si="74"/>
        <v>0.12339810090801571</v>
      </c>
    </row>
    <row r="1566" spans="5:8" x14ac:dyDescent="0.25">
      <c r="E1566" s="84">
        <v>1564</v>
      </c>
      <c r="F1566" s="84">
        <f t="shared" ca="1" si="72"/>
        <v>1.4324732524577999E-2</v>
      </c>
      <c r="G1566" s="84">
        <f t="shared" ca="1" si="73"/>
        <v>144.78239110901649</v>
      </c>
      <c r="H1566" s="58">
        <f t="shared" ca="1" si="74"/>
        <v>1.4324732524577992E-2</v>
      </c>
    </row>
    <row r="1567" spans="5:8" x14ac:dyDescent="0.25">
      <c r="E1567" s="84">
        <v>1565</v>
      </c>
      <c r="F1567" s="84">
        <f t="shared" ca="1" si="72"/>
        <v>0.78660763731484873</v>
      </c>
      <c r="G1567" s="84">
        <f t="shared" ca="1" si="73"/>
        <v>700.62599924548635</v>
      </c>
      <c r="H1567" s="58">
        <f t="shared" ca="1" si="74"/>
        <v>0.78660763731484873</v>
      </c>
    </row>
    <row r="1568" spans="5:8" x14ac:dyDescent="0.25">
      <c r="E1568" s="84">
        <v>1566</v>
      </c>
      <c r="F1568" s="84">
        <f t="shared" ca="1" si="72"/>
        <v>3.0613286558562436E-2</v>
      </c>
      <c r="G1568" s="84">
        <f t="shared" ca="1" si="73"/>
        <v>165.46648087532077</v>
      </c>
      <c r="H1568" s="58">
        <f t="shared" ca="1" si="74"/>
        <v>3.0613286558562425E-2</v>
      </c>
    </row>
    <row r="1569" spans="5:8" x14ac:dyDescent="0.25">
      <c r="E1569" s="84">
        <v>1567</v>
      </c>
      <c r="F1569" s="84">
        <f t="shared" ca="1" si="72"/>
        <v>0.71142731423788474</v>
      </c>
      <c r="G1569" s="84">
        <f t="shared" ca="1" si="73"/>
        <v>647.9991199665194</v>
      </c>
      <c r="H1569" s="58">
        <f t="shared" ca="1" si="74"/>
        <v>0.71142731423788486</v>
      </c>
    </row>
    <row r="1570" spans="5:8" x14ac:dyDescent="0.25">
      <c r="E1570" s="84">
        <v>1568</v>
      </c>
      <c r="F1570" s="84">
        <f t="shared" ca="1" si="72"/>
        <v>0.13030630295681411</v>
      </c>
      <c r="G1570" s="84">
        <f t="shared" ca="1" si="73"/>
        <v>241.21441206976988</v>
      </c>
      <c r="H1570" s="58">
        <f t="shared" ca="1" si="74"/>
        <v>0.13030630295681411</v>
      </c>
    </row>
    <row r="1571" spans="5:8" x14ac:dyDescent="0.25">
      <c r="E1571" s="84">
        <v>1569</v>
      </c>
      <c r="F1571" s="84">
        <f t="shared" ca="1" si="72"/>
        <v>0.51221149927961096</v>
      </c>
      <c r="G1571" s="84">
        <f t="shared" ca="1" si="73"/>
        <v>508.5480494957277</v>
      </c>
      <c r="H1571" s="58">
        <f t="shared" ca="1" si="74"/>
        <v>0.51221149927961096</v>
      </c>
    </row>
    <row r="1572" spans="5:8" x14ac:dyDescent="0.25">
      <c r="E1572" s="84">
        <v>1570</v>
      </c>
      <c r="F1572" s="84">
        <f t="shared" ca="1" si="72"/>
        <v>0.26095736609936071</v>
      </c>
      <c r="G1572" s="84">
        <f t="shared" ca="1" si="73"/>
        <v>332.67015626955254</v>
      </c>
      <c r="H1572" s="58">
        <f t="shared" ca="1" si="74"/>
        <v>0.26095736609936077</v>
      </c>
    </row>
    <row r="1573" spans="5:8" x14ac:dyDescent="0.25">
      <c r="E1573" s="84">
        <v>1571</v>
      </c>
      <c r="F1573" s="84">
        <f t="shared" ca="1" si="72"/>
        <v>0.58353436114821489</v>
      </c>
      <c r="G1573" s="84">
        <f t="shared" ca="1" si="73"/>
        <v>558.4740528037504</v>
      </c>
      <c r="H1573" s="58">
        <f t="shared" ca="1" si="74"/>
        <v>0.58353436114821489</v>
      </c>
    </row>
    <row r="1574" spans="5:8" x14ac:dyDescent="0.25">
      <c r="E1574" s="84">
        <v>1572</v>
      </c>
      <c r="F1574" s="84">
        <f t="shared" ca="1" si="72"/>
        <v>0.93733884306912263</v>
      </c>
      <c r="G1574" s="84">
        <f t="shared" ca="1" si="73"/>
        <v>837.7727337622664</v>
      </c>
      <c r="H1574" s="58">
        <f t="shared" ca="1" si="74"/>
        <v>0.93733884306912263</v>
      </c>
    </row>
    <row r="1575" spans="5:8" x14ac:dyDescent="0.25">
      <c r="E1575" s="84">
        <v>1573</v>
      </c>
      <c r="F1575" s="84">
        <f t="shared" ca="1" si="72"/>
        <v>0.58738007338761755</v>
      </c>
      <c r="G1575" s="84">
        <f t="shared" ca="1" si="73"/>
        <v>561.16605137133229</v>
      </c>
      <c r="H1575" s="58">
        <f t="shared" ca="1" si="74"/>
        <v>0.58738007338761755</v>
      </c>
    </row>
    <row r="1576" spans="5:8" x14ac:dyDescent="0.25">
      <c r="E1576" s="84">
        <v>1574</v>
      </c>
      <c r="F1576" s="84">
        <f t="shared" ca="1" si="72"/>
        <v>0.76382645582258013</v>
      </c>
      <c r="G1576" s="84">
        <f t="shared" ca="1" si="73"/>
        <v>684.67851907580609</v>
      </c>
      <c r="H1576" s="58">
        <f t="shared" ca="1" si="74"/>
        <v>0.76382645582258013</v>
      </c>
    </row>
    <row r="1577" spans="5:8" x14ac:dyDescent="0.25">
      <c r="E1577" s="84">
        <v>1575</v>
      </c>
      <c r="F1577" s="84">
        <f t="shared" ca="1" si="72"/>
        <v>0.196601999664339</v>
      </c>
      <c r="G1577" s="84">
        <f t="shared" ca="1" si="73"/>
        <v>287.62139976503727</v>
      </c>
      <c r="H1577" s="58">
        <f t="shared" ca="1" si="74"/>
        <v>0.19660199966433894</v>
      </c>
    </row>
    <row r="1578" spans="5:8" x14ac:dyDescent="0.25">
      <c r="E1578" s="84">
        <v>1576</v>
      </c>
      <c r="F1578" s="84">
        <f t="shared" ca="1" si="72"/>
        <v>0.54344223264348857</v>
      </c>
      <c r="G1578" s="84">
        <f t="shared" ca="1" si="73"/>
        <v>530.40956285044194</v>
      </c>
      <c r="H1578" s="58">
        <f t="shared" ca="1" si="74"/>
        <v>0.54344223264348845</v>
      </c>
    </row>
    <row r="1579" spans="5:8" x14ac:dyDescent="0.25">
      <c r="E1579" s="84">
        <v>1577</v>
      </c>
      <c r="F1579" s="84">
        <f t="shared" ca="1" si="72"/>
        <v>0.38568172947550161</v>
      </c>
      <c r="G1579" s="84">
        <f t="shared" ca="1" si="73"/>
        <v>419.97721063285115</v>
      </c>
      <c r="H1579" s="58">
        <f t="shared" ca="1" si="74"/>
        <v>0.38568172947550167</v>
      </c>
    </row>
    <row r="1580" spans="5:8" x14ac:dyDescent="0.25">
      <c r="E1580" s="84">
        <v>1578</v>
      </c>
      <c r="F1580" s="84">
        <f t="shared" ca="1" si="72"/>
        <v>0.4797413150955907</v>
      </c>
      <c r="G1580" s="84">
        <f t="shared" ca="1" si="73"/>
        <v>485.8189205669135</v>
      </c>
      <c r="H1580" s="58">
        <f t="shared" ca="1" si="74"/>
        <v>0.4797413150955907</v>
      </c>
    </row>
    <row r="1581" spans="5:8" x14ac:dyDescent="0.25">
      <c r="E1581" s="84">
        <v>1579</v>
      </c>
      <c r="F1581" s="84">
        <f t="shared" ca="1" si="72"/>
        <v>0.91947192790083798</v>
      </c>
      <c r="G1581" s="84">
        <f t="shared" ca="1" si="73"/>
        <v>816.09298468615168</v>
      </c>
      <c r="H1581" s="58">
        <f t="shared" ca="1" si="74"/>
        <v>0.91947192790083798</v>
      </c>
    </row>
    <row r="1582" spans="5:8" x14ac:dyDescent="0.25">
      <c r="E1582" s="84">
        <v>1580</v>
      </c>
      <c r="F1582" s="84">
        <f t="shared" ca="1" si="72"/>
        <v>0.90631311975723616</v>
      </c>
      <c r="G1582" s="84">
        <f t="shared" ca="1" si="73"/>
        <v>801.63546258980455</v>
      </c>
      <c r="H1582" s="58">
        <f t="shared" ca="1" si="74"/>
        <v>0.90631311975723605</v>
      </c>
    </row>
    <row r="1583" spans="5:8" x14ac:dyDescent="0.25">
      <c r="E1583" s="84">
        <v>1581</v>
      </c>
      <c r="F1583" s="84">
        <f t="shared" ca="1" si="72"/>
        <v>0.9914898001130269</v>
      </c>
      <c r="G1583" s="84">
        <f t="shared" ca="1" si="73"/>
        <v>940.21468447412269</v>
      </c>
      <c r="H1583" s="58">
        <f t="shared" ca="1" si="74"/>
        <v>0.9914898001130269</v>
      </c>
    </row>
    <row r="1584" spans="5:8" x14ac:dyDescent="0.25">
      <c r="E1584" s="84">
        <v>1582</v>
      </c>
      <c r="F1584" s="84">
        <f t="shared" ca="1" si="72"/>
        <v>0.21365677467159816</v>
      </c>
      <c r="G1584" s="84">
        <f t="shared" ca="1" si="73"/>
        <v>299.5597422701187</v>
      </c>
      <c r="H1584" s="58">
        <f t="shared" ca="1" si="74"/>
        <v>0.21365677467159816</v>
      </c>
    </row>
    <row r="1585" spans="5:8" x14ac:dyDescent="0.25">
      <c r="E1585" s="84">
        <v>1583</v>
      </c>
      <c r="F1585" s="84">
        <f t="shared" ca="1" si="72"/>
        <v>0.78123220087740375</v>
      </c>
      <c r="G1585" s="84">
        <f t="shared" ca="1" si="73"/>
        <v>696.86254061418265</v>
      </c>
      <c r="H1585" s="58">
        <f t="shared" ca="1" si="74"/>
        <v>0.78123220087740375</v>
      </c>
    </row>
    <row r="1586" spans="5:8" x14ac:dyDescent="0.25">
      <c r="E1586" s="84">
        <v>1584</v>
      </c>
      <c r="F1586" s="84">
        <f t="shared" ca="1" si="72"/>
        <v>0.2883332147874208</v>
      </c>
      <c r="G1586" s="84">
        <f t="shared" ca="1" si="73"/>
        <v>351.83325035119458</v>
      </c>
      <c r="H1586" s="58">
        <f t="shared" ca="1" si="74"/>
        <v>0.2883332147874208</v>
      </c>
    </row>
    <row r="1587" spans="5:8" x14ac:dyDescent="0.25">
      <c r="E1587" s="84">
        <v>1585</v>
      </c>
      <c r="F1587" s="84">
        <f t="shared" ca="1" si="72"/>
        <v>0.14051479148467882</v>
      </c>
      <c r="G1587" s="84">
        <f t="shared" ca="1" si="73"/>
        <v>248.36035403927519</v>
      </c>
      <c r="H1587" s="58">
        <f t="shared" ca="1" si="74"/>
        <v>0.14051479148467885</v>
      </c>
    </row>
    <row r="1588" spans="5:8" x14ac:dyDescent="0.25">
      <c r="E1588" s="84">
        <v>1586</v>
      </c>
      <c r="F1588" s="84">
        <f t="shared" ca="1" si="72"/>
        <v>0.44586096926658603</v>
      </c>
      <c r="G1588" s="84">
        <f t="shared" ca="1" si="73"/>
        <v>462.10267848661022</v>
      </c>
      <c r="H1588" s="58">
        <f t="shared" ca="1" si="74"/>
        <v>0.44586096926658603</v>
      </c>
    </row>
    <row r="1589" spans="5:8" x14ac:dyDescent="0.25">
      <c r="E1589" s="84">
        <v>1587</v>
      </c>
      <c r="F1589" s="84">
        <f t="shared" ca="1" si="72"/>
        <v>0.15238461287827987</v>
      </c>
      <c r="G1589" s="84">
        <f t="shared" ca="1" si="73"/>
        <v>256.66922901479592</v>
      </c>
      <c r="H1589" s="58">
        <f t="shared" ca="1" si="74"/>
        <v>0.15238461287827987</v>
      </c>
    </row>
    <row r="1590" spans="5:8" x14ac:dyDescent="0.25">
      <c r="E1590" s="84">
        <v>1588</v>
      </c>
      <c r="F1590" s="84">
        <f t="shared" ca="1" si="72"/>
        <v>6.4477201472018852E-2</v>
      </c>
      <c r="G1590" s="84">
        <f t="shared" ca="1" si="73"/>
        <v>195.00951639747797</v>
      </c>
      <c r="H1590" s="58">
        <f t="shared" ca="1" si="74"/>
        <v>6.4477201472018811E-2</v>
      </c>
    </row>
    <row r="1591" spans="5:8" x14ac:dyDescent="0.25">
      <c r="E1591" s="84">
        <v>1589</v>
      </c>
      <c r="F1591" s="84">
        <f t="shared" ca="1" si="72"/>
        <v>0.53941357980637572</v>
      </c>
      <c r="G1591" s="84">
        <f t="shared" ca="1" si="73"/>
        <v>527.58950586446304</v>
      </c>
      <c r="H1591" s="58">
        <f t="shared" ca="1" si="74"/>
        <v>0.53941357980637572</v>
      </c>
    </row>
    <row r="1592" spans="5:8" x14ac:dyDescent="0.25">
      <c r="E1592" s="84">
        <v>1590</v>
      </c>
      <c r="F1592" s="84">
        <f t="shared" ca="1" si="72"/>
        <v>0.43243052640021695</v>
      </c>
      <c r="G1592" s="84">
        <f t="shared" ca="1" si="73"/>
        <v>452.70136848015187</v>
      </c>
      <c r="H1592" s="58">
        <f t="shared" ca="1" si="74"/>
        <v>0.43243052640021695</v>
      </c>
    </row>
    <row r="1593" spans="5:8" x14ac:dyDescent="0.25">
      <c r="E1593" s="84">
        <v>1591</v>
      </c>
      <c r="F1593" s="84">
        <f t="shared" ca="1" si="72"/>
        <v>0.56078874664996436</v>
      </c>
      <c r="G1593" s="84">
        <f t="shared" ca="1" si="73"/>
        <v>542.55212265497505</v>
      </c>
      <c r="H1593" s="58">
        <f t="shared" ca="1" si="74"/>
        <v>0.56078874664996436</v>
      </c>
    </row>
    <row r="1594" spans="5:8" x14ac:dyDescent="0.25">
      <c r="E1594" s="84">
        <v>1592</v>
      </c>
      <c r="F1594" s="84">
        <f t="shared" ca="1" si="72"/>
        <v>0.83257504001692084</v>
      </c>
      <c r="G1594" s="84">
        <f t="shared" ca="1" si="73"/>
        <v>734.82367527832866</v>
      </c>
      <c r="H1594" s="58">
        <f t="shared" ca="1" si="74"/>
        <v>0.83257504001692073</v>
      </c>
    </row>
    <row r="1595" spans="5:8" x14ac:dyDescent="0.25">
      <c r="E1595" s="84">
        <v>1593</v>
      </c>
      <c r="F1595" s="84">
        <f t="shared" ca="1" si="72"/>
        <v>0.53591419954962849</v>
      </c>
      <c r="G1595" s="84">
        <f t="shared" ca="1" si="73"/>
        <v>525.13993968473994</v>
      </c>
      <c r="H1595" s="58">
        <f t="shared" ca="1" si="74"/>
        <v>0.53591419954962849</v>
      </c>
    </row>
    <row r="1596" spans="5:8" x14ac:dyDescent="0.25">
      <c r="E1596" s="84">
        <v>1594</v>
      </c>
      <c r="F1596" s="84">
        <f t="shared" ca="1" si="72"/>
        <v>0.45398962697568634</v>
      </c>
      <c r="G1596" s="84">
        <f t="shared" ca="1" si="73"/>
        <v>467.79273888298042</v>
      </c>
      <c r="H1596" s="58">
        <f t="shared" ca="1" si="74"/>
        <v>0.45398962697568629</v>
      </c>
    </row>
    <row r="1597" spans="5:8" x14ac:dyDescent="0.25">
      <c r="E1597" s="84">
        <v>1595</v>
      </c>
      <c r="F1597" s="84">
        <f t="shared" ca="1" si="72"/>
        <v>0.13666516371608151</v>
      </c>
      <c r="G1597" s="84">
        <f t="shared" ca="1" si="73"/>
        <v>245.66561460125706</v>
      </c>
      <c r="H1597" s="58">
        <f t="shared" ca="1" si="74"/>
        <v>0.13666516371608151</v>
      </c>
    </row>
    <row r="1598" spans="5:8" x14ac:dyDescent="0.25">
      <c r="E1598" s="84">
        <v>1596</v>
      </c>
      <c r="F1598" s="84">
        <f t="shared" ca="1" si="72"/>
        <v>0.70164288034363653</v>
      </c>
      <c r="G1598" s="84">
        <f t="shared" ca="1" si="73"/>
        <v>641.1500162405456</v>
      </c>
      <c r="H1598" s="58">
        <f t="shared" ca="1" si="74"/>
        <v>0.70164288034363653</v>
      </c>
    </row>
    <row r="1599" spans="5:8" x14ac:dyDescent="0.25">
      <c r="E1599" s="84">
        <v>1597</v>
      </c>
      <c r="F1599" s="84">
        <f t="shared" ca="1" si="72"/>
        <v>0.74766040950566925</v>
      </c>
      <c r="G1599" s="84">
        <f t="shared" ca="1" si="73"/>
        <v>673.36228665396845</v>
      </c>
      <c r="H1599" s="58">
        <f t="shared" ca="1" si="74"/>
        <v>0.74766040950566925</v>
      </c>
    </row>
    <row r="1600" spans="5:8" x14ac:dyDescent="0.25">
      <c r="E1600" s="84">
        <v>1598</v>
      </c>
      <c r="F1600" s="84">
        <f t="shared" ca="1" si="72"/>
        <v>0.72741494097568382</v>
      </c>
      <c r="G1600" s="84">
        <f t="shared" ca="1" si="73"/>
        <v>659.19045868297871</v>
      </c>
      <c r="H1600" s="58">
        <f t="shared" ca="1" si="74"/>
        <v>0.72741494097568393</v>
      </c>
    </row>
    <row r="1601" spans="5:8" x14ac:dyDescent="0.25">
      <c r="E1601" s="84">
        <v>1599</v>
      </c>
      <c r="F1601" s="84">
        <f t="shared" ca="1" si="72"/>
        <v>0.93246946556429733</v>
      </c>
      <c r="G1601" s="84">
        <f t="shared" ca="1" si="73"/>
        <v>831.5873387687401</v>
      </c>
      <c r="H1601" s="58">
        <f t="shared" ca="1" si="74"/>
        <v>0.93246946556429733</v>
      </c>
    </row>
    <row r="1602" spans="5:8" x14ac:dyDescent="0.25">
      <c r="E1602" s="84">
        <v>1600</v>
      </c>
      <c r="F1602" s="84">
        <f t="shared" ca="1" si="72"/>
        <v>0.61243236288937342</v>
      </c>
      <c r="G1602" s="84">
        <f t="shared" ca="1" si="73"/>
        <v>578.70265402256132</v>
      </c>
      <c r="H1602" s="58">
        <f t="shared" ca="1" si="74"/>
        <v>0.61243236288937331</v>
      </c>
    </row>
    <row r="1603" spans="5:8" x14ac:dyDescent="0.25">
      <c r="E1603" s="84">
        <v>1601</v>
      </c>
      <c r="F1603" s="84">
        <f t="shared" ref="F1603:F1666" ca="1" si="75">RAND()</f>
        <v>0.8279087340359913</v>
      </c>
      <c r="G1603" s="84">
        <f t="shared" ca="1" si="73"/>
        <v>731.15370245271436</v>
      </c>
      <c r="H1603" s="58">
        <f t="shared" ca="1" si="74"/>
        <v>0.8279087340359913</v>
      </c>
    </row>
    <row r="1604" spans="5:8" x14ac:dyDescent="0.25">
      <c r="E1604" s="84">
        <v>1602</v>
      </c>
      <c r="F1604" s="84">
        <f t="shared" ca="1" si="75"/>
        <v>0.3762783573830043</v>
      </c>
      <c r="G1604" s="84">
        <f t="shared" ref="G1604:G1667" ca="1" si="76">IF(F1604&lt;(($C$3-$C$2)/($C$5+$C$4-$C$3-$C$2)),$C$2+SQRT(F1604*($C$5+$C$4-$C$3-$C$2)*($C$3-$C$2)),IF(F1604&lt;1-(($C$5-$C$4)/($C$5+$C$4-$C$3-$C$2)),(F1604*($C$5+$C$4-$C$3-$C$2)+$C$2+$C$3)/2,$C$5-SQRT((1-F1604)*($C$5+$C$4-$C$3-$C$2)*($C$5-$C$4))))</f>
        <v>413.39485016810301</v>
      </c>
      <c r="H1604" s="58">
        <f t="shared" ref="H1604:H1667" ca="1" si="77">IF(G1604&lt;$C$3,(1/($C$5+$C$4-$C$3-$C$2))*(1/($C$3-$C$2))*(G1604-$C$2)^2,IF(G1604&lt;$C$4,(1/($C$5+$C$4-$C$3-$C$2))*(2*G1604-$C$2-$C$3),1-(1/($C$5+$C$4-$C$3-$C$2))*(1/($C$5-$C$4))*($C$5-G1604)^2))</f>
        <v>0.3762783573830043</v>
      </c>
    </row>
    <row r="1605" spans="5:8" x14ac:dyDescent="0.25">
      <c r="E1605" s="84">
        <v>1603</v>
      </c>
      <c r="F1605" s="84">
        <f t="shared" ca="1" si="75"/>
        <v>0.13394873384165296</v>
      </c>
      <c r="G1605" s="84">
        <f t="shared" ca="1" si="76"/>
        <v>243.76411368915706</v>
      </c>
      <c r="H1605" s="58">
        <f t="shared" ca="1" si="77"/>
        <v>0.13394873384165293</v>
      </c>
    </row>
    <row r="1606" spans="5:8" x14ac:dyDescent="0.25">
      <c r="E1606" s="84">
        <v>1604</v>
      </c>
      <c r="F1606" s="84">
        <f t="shared" ca="1" si="75"/>
        <v>0.46470680226354411</v>
      </c>
      <c r="G1606" s="84">
        <f t="shared" ca="1" si="76"/>
        <v>475.29476158448085</v>
      </c>
      <c r="H1606" s="58">
        <f t="shared" ca="1" si="77"/>
        <v>0.46470680226354405</v>
      </c>
    </row>
    <row r="1607" spans="5:8" x14ac:dyDescent="0.25">
      <c r="E1607" s="84">
        <v>1605</v>
      </c>
      <c r="F1607" s="84">
        <f t="shared" ca="1" si="75"/>
        <v>0.15552862502713061</v>
      </c>
      <c r="G1607" s="84">
        <f t="shared" ca="1" si="76"/>
        <v>258.87003751899141</v>
      </c>
      <c r="H1607" s="58">
        <f t="shared" ca="1" si="77"/>
        <v>0.15552862502713058</v>
      </c>
    </row>
    <row r="1608" spans="5:8" x14ac:dyDescent="0.25">
      <c r="E1608" s="84">
        <v>1606</v>
      </c>
      <c r="F1608" s="84">
        <f t="shared" ca="1" si="75"/>
        <v>0.98094006748046658</v>
      </c>
      <c r="G1608" s="84">
        <f t="shared" ca="1" si="76"/>
        <v>910.52837512258964</v>
      </c>
      <c r="H1608" s="58">
        <f t="shared" ca="1" si="77"/>
        <v>0.98094006748046658</v>
      </c>
    </row>
    <row r="1609" spans="5:8" x14ac:dyDescent="0.25">
      <c r="E1609" s="84">
        <v>1607</v>
      </c>
      <c r="F1609" s="84">
        <f t="shared" ca="1" si="75"/>
        <v>0.51647657919656742</v>
      </c>
      <c r="G1609" s="84">
        <f t="shared" ca="1" si="76"/>
        <v>511.5336054375972</v>
      </c>
      <c r="H1609" s="58">
        <f t="shared" ca="1" si="77"/>
        <v>0.51647657919656742</v>
      </c>
    </row>
    <row r="1610" spans="5:8" x14ac:dyDescent="0.25">
      <c r="E1610" s="84">
        <v>1608</v>
      </c>
      <c r="F1610" s="84">
        <f t="shared" ca="1" si="75"/>
        <v>6.042459200158512E-2</v>
      </c>
      <c r="G1610" s="84">
        <f t="shared" ca="1" si="76"/>
        <v>191.97522971007965</v>
      </c>
      <c r="H1610" s="58">
        <f t="shared" ca="1" si="77"/>
        <v>6.042459200158512E-2</v>
      </c>
    </row>
    <row r="1611" spans="5:8" x14ac:dyDescent="0.25">
      <c r="E1611" s="84">
        <v>1609</v>
      </c>
      <c r="F1611" s="84">
        <f t="shared" ca="1" si="75"/>
        <v>0.80719436484842588</v>
      </c>
      <c r="G1611" s="84">
        <f t="shared" ca="1" si="76"/>
        <v>715.43301884501579</v>
      </c>
      <c r="H1611" s="58">
        <f t="shared" ca="1" si="77"/>
        <v>0.80719436484842588</v>
      </c>
    </row>
    <row r="1612" spans="5:8" x14ac:dyDescent="0.25">
      <c r="E1612" s="84">
        <v>1610</v>
      </c>
      <c r="F1612" s="84">
        <f t="shared" ca="1" si="75"/>
        <v>0.67140374834271199</v>
      </c>
      <c r="G1612" s="84">
        <f t="shared" ca="1" si="76"/>
        <v>619.98262383989845</v>
      </c>
      <c r="H1612" s="58">
        <f t="shared" ca="1" si="77"/>
        <v>0.6714037483427121</v>
      </c>
    </row>
    <row r="1613" spans="5:8" x14ac:dyDescent="0.25">
      <c r="E1613" s="84">
        <v>1611</v>
      </c>
      <c r="F1613" s="84">
        <f t="shared" ca="1" si="75"/>
        <v>0.96143150318657278</v>
      </c>
      <c r="G1613" s="84">
        <f t="shared" ca="1" si="76"/>
        <v>872.72561663225611</v>
      </c>
      <c r="H1613" s="58">
        <f t="shared" ca="1" si="77"/>
        <v>0.96143150318657278</v>
      </c>
    </row>
    <row r="1614" spans="5:8" x14ac:dyDescent="0.25">
      <c r="E1614" s="84">
        <v>1612</v>
      </c>
      <c r="F1614" s="84">
        <f t="shared" ca="1" si="75"/>
        <v>0.31903663664123361</v>
      </c>
      <c r="G1614" s="84">
        <f t="shared" ca="1" si="76"/>
        <v>373.32564564886354</v>
      </c>
      <c r="H1614" s="58">
        <f t="shared" ca="1" si="77"/>
        <v>0.31903663664123361</v>
      </c>
    </row>
    <row r="1615" spans="5:8" x14ac:dyDescent="0.25">
      <c r="E1615" s="84">
        <v>1613</v>
      </c>
      <c r="F1615" s="84">
        <f t="shared" ca="1" si="75"/>
        <v>0.39971279347562128</v>
      </c>
      <c r="G1615" s="84">
        <f t="shared" ca="1" si="76"/>
        <v>429.79895543293492</v>
      </c>
      <c r="H1615" s="58">
        <f t="shared" ca="1" si="77"/>
        <v>0.39971279347562133</v>
      </c>
    </row>
    <row r="1616" spans="5:8" x14ac:dyDescent="0.25">
      <c r="E1616" s="84">
        <v>1614</v>
      </c>
      <c r="F1616" s="84">
        <f t="shared" ca="1" si="75"/>
        <v>8.7387408032834624E-2</v>
      </c>
      <c r="G1616" s="84">
        <f t="shared" ca="1" si="76"/>
        <v>211.17118562298424</v>
      </c>
      <c r="H1616" s="58">
        <f t="shared" ca="1" si="77"/>
        <v>8.7387408032834624E-2</v>
      </c>
    </row>
    <row r="1617" spans="5:8" x14ac:dyDescent="0.25">
      <c r="E1617" s="84">
        <v>1615</v>
      </c>
      <c r="F1617" s="84">
        <f t="shared" ca="1" si="75"/>
        <v>0.45144263138496066</v>
      </c>
      <c r="G1617" s="84">
        <f t="shared" ca="1" si="76"/>
        <v>466.00984196947246</v>
      </c>
      <c r="H1617" s="58">
        <f t="shared" ca="1" si="77"/>
        <v>0.45144263138496066</v>
      </c>
    </row>
    <row r="1618" spans="5:8" x14ac:dyDescent="0.25">
      <c r="E1618" s="84">
        <v>1616</v>
      </c>
      <c r="F1618" s="84">
        <f t="shared" ca="1" si="75"/>
        <v>9.4569746244559605E-2</v>
      </c>
      <c r="G1618" s="84">
        <f t="shared" ca="1" si="76"/>
        <v>216.19882237119174</v>
      </c>
      <c r="H1618" s="58">
        <f t="shared" ca="1" si="77"/>
        <v>9.4569746244559633E-2</v>
      </c>
    </row>
    <row r="1619" spans="5:8" x14ac:dyDescent="0.25">
      <c r="E1619" s="84">
        <v>1617</v>
      </c>
      <c r="F1619" s="84">
        <f t="shared" ca="1" si="75"/>
        <v>0.30536062605063907</v>
      </c>
      <c r="G1619" s="84">
        <f t="shared" ca="1" si="76"/>
        <v>363.75243823544736</v>
      </c>
      <c r="H1619" s="58">
        <f t="shared" ca="1" si="77"/>
        <v>0.30536062605063907</v>
      </c>
    </row>
    <row r="1620" spans="5:8" x14ac:dyDescent="0.25">
      <c r="E1620" s="84">
        <v>1618</v>
      </c>
      <c r="F1620" s="84">
        <f t="shared" ca="1" si="75"/>
        <v>0.21241661268812173</v>
      </c>
      <c r="G1620" s="84">
        <f t="shared" ca="1" si="76"/>
        <v>298.69162888168523</v>
      </c>
      <c r="H1620" s="58">
        <f t="shared" ca="1" si="77"/>
        <v>0.21241661268812176</v>
      </c>
    </row>
    <row r="1621" spans="5:8" x14ac:dyDescent="0.25">
      <c r="E1621" s="84">
        <v>1619</v>
      </c>
      <c r="F1621" s="84">
        <f t="shared" ca="1" si="75"/>
        <v>0.94830250957621876</v>
      </c>
      <c r="G1621" s="84">
        <f t="shared" ca="1" si="76"/>
        <v>852.64686641272897</v>
      </c>
      <c r="H1621" s="58">
        <f t="shared" ca="1" si="77"/>
        <v>0.94830250957621876</v>
      </c>
    </row>
    <row r="1622" spans="5:8" x14ac:dyDescent="0.25">
      <c r="E1622" s="84">
        <v>1620</v>
      </c>
      <c r="F1622" s="84">
        <f t="shared" ca="1" si="75"/>
        <v>0.78405573193355194</v>
      </c>
      <c r="G1622" s="84">
        <f t="shared" ca="1" si="76"/>
        <v>698.8390123534864</v>
      </c>
      <c r="H1622" s="58">
        <f t="shared" ca="1" si="77"/>
        <v>0.78405573193355205</v>
      </c>
    </row>
    <row r="1623" spans="5:8" x14ac:dyDescent="0.25">
      <c r="E1623" s="84">
        <v>1621</v>
      </c>
      <c r="F1623" s="84">
        <f t="shared" ca="1" si="75"/>
        <v>1.1952854816534852E-3</v>
      </c>
      <c r="G1623" s="84">
        <f t="shared" ca="1" si="76"/>
        <v>112.9359950305915</v>
      </c>
      <c r="H1623" s="58">
        <f t="shared" ca="1" si="77"/>
        <v>1.1952854816534855E-3</v>
      </c>
    </row>
    <row r="1624" spans="5:8" x14ac:dyDescent="0.25">
      <c r="E1624" s="84">
        <v>1622</v>
      </c>
      <c r="F1624" s="84">
        <f t="shared" ca="1" si="75"/>
        <v>0.65168303104981717</v>
      </c>
      <c r="G1624" s="84">
        <f t="shared" ca="1" si="76"/>
        <v>606.17812173487209</v>
      </c>
      <c r="H1624" s="58">
        <f t="shared" ca="1" si="77"/>
        <v>0.65168303104981729</v>
      </c>
    </row>
    <row r="1625" spans="5:8" x14ac:dyDescent="0.25">
      <c r="E1625" s="84">
        <v>1623</v>
      </c>
      <c r="F1625" s="84">
        <f t="shared" ca="1" si="75"/>
        <v>0.57165823945624561</v>
      </c>
      <c r="G1625" s="84">
        <f t="shared" ca="1" si="76"/>
        <v>550.16076761937188</v>
      </c>
      <c r="H1625" s="58">
        <f t="shared" ca="1" si="77"/>
        <v>0.5716582394562455</v>
      </c>
    </row>
    <row r="1626" spans="5:8" x14ac:dyDescent="0.25">
      <c r="E1626" s="84">
        <v>1624</v>
      </c>
      <c r="F1626" s="84">
        <f t="shared" ca="1" si="75"/>
        <v>0.53123641337009042</v>
      </c>
      <c r="G1626" s="84">
        <f t="shared" ca="1" si="76"/>
        <v>521.8654893590633</v>
      </c>
      <c r="H1626" s="58">
        <f t="shared" ca="1" si="77"/>
        <v>0.53123641337009042</v>
      </c>
    </row>
    <row r="1627" spans="5:8" x14ac:dyDescent="0.25">
      <c r="E1627" s="84">
        <v>1625</v>
      </c>
      <c r="F1627" s="84">
        <f t="shared" ca="1" si="75"/>
        <v>0.39736005895872417</v>
      </c>
      <c r="G1627" s="84">
        <f t="shared" ca="1" si="76"/>
        <v>428.1520412711069</v>
      </c>
      <c r="H1627" s="58">
        <f t="shared" ca="1" si="77"/>
        <v>0.39736005895872412</v>
      </c>
    </row>
    <row r="1628" spans="5:8" x14ac:dyDescent="0.25">
      <c r="E1628" s="84">
        <v>1626</v>
      </c>
      <c r="F1628" s="84">
        <f t="shared" ca="1" si="75"/>
        <v>0.69220110302606419</v>
      </c>
      <c r="G1628" s="84">
        <f t="shared" ca="1" si="76"/>
        <v>634.54077211824494</v>
      </c>
      <c r="H1628" s="58">
        <f t="shared" ca="1" si="77"/>
        <v>0.69220110302606419</v>
      </c>
    </row>
    <row r="1629" spans="5:8" x14ac:dyDescent="0.25">
      <c r="E1629" s="84">
        <v>1627</v>
      </c>
      <c r="F1629" s="84">
        <f t="shared" ca="1" si="75"/>
        <v>0.5848156458336885</v>
      </c>
      <c r="G1629" s="84">
        <f t="shared" ca="1" si="76"/>
        <v>559.37095208358187</v>
      </c>
      <c r="H1629" s="58">
        <f t="shared" ca="1" si="77"/>
        <v>0.58481564583368839</v>
      </c>
    </row>
    <row r="1630" spans="5:8" x14ac:dyDescent="0.25">
      <c r="E1630" s="84">
        <v>1628</v>
      </c>
      <c r="F1630" s="84">
        <f t="shared" ca="1" si="75"/>
        <v>0.11784357192390693</v>
      </c>
      <c r="G1630" s="84">
        <f t="shared" ca="1" si="76"/>
        <v>232.49050034673485</v>
      </c>
      <c r="H1630" s="58">
        <f t="shared" ca="1" si="77"/>
        <v>0.11784357192390693</v>
      </c>
    </row>
    <row r="1631" spans="5:8" x14ac:dyDescent="0.25">
      <c r="E1631" s="84">
        <v>1629</v>
      </c>
      <c r="F1631" s="84">
        <f t="shared" ca="1" si="75"/>
        <v>0.41729348313628967</v>
      </c>
      <c r="G1631" s="84">
        <f t="shared" ca="1" si="76"/>
        <v>442.10543819540277</v>
      </c>
      <c r="H1631" s="58">
        <f t="shared" ca="1" si="77"/>
        <v>0.41729348313628967</v>
      </c>
    </row>
    <row r="1632" spans="5:8" x14ac:dyDescent="0.25">
      <c r="E1632" s="84">
        <v>1630</v>
      </c>
      <c r="F1632" s="84">
        <f t="shared" ca="1" si="75"/>
        <v>0.2767331883875811</v>
      </c>
      <c r="G1632" s="84">
        <f t="shared" ca="1" si="76"/>
        <v>343.71323187130679</v>
      </c>
      <c r="H1632" s="58">
        <f t="shared" ca="1" si="77"/>
        <v>0.27673318838758115</v>
      </c>
    </row>
    <row r="1633" spans="5:8" x14ac:dyDescent="0.25">
      <c r="E1633" s="84">
        <v>1631</v>
      </c>
      <c r="F1633" s="84">
        <f t="shared" ca="1" si="75"/>
        <v>0.88111967989900242</v>
      </c>
      <c r="G1633" s="84">
        <f t="shared" ca="1" si="76"/>
        <v>776.55037605218718</v>
      </c>
      <c r="H1633" s="58">
        <f t="shared" ca="1" si="77"/>
        <v>0.88111967989900242</v>
      </c>
    </row>
    <row r="1634" spans="5:8" x14ac:dyDescent="0.25">
      <c r="E1634" s="84">
        <v>1632</v>
      </c>
      <c r="F1634" s="84">
        <f t="shared" ca="1" si="75"/>
        <v>0.93646507995215966</v>
      </c>
      <c r="G1634" s="84">
        <f t="shared" ca="1" si="76"/>
        <v>836.64558034723109</v>
      </c>
      <c r="H1634" s="58">
        <f t="shared" ca="1" si="77"/>
        <v>0.93646507995215966</v>
      </c>
    </row>
    <row r="1635" spans="5:8" x14ac:dyDescent="0.25">
      <c r="E1635" s="84">
        <v>1633</v>
      </c>
      <c r="F1635" s="84">
        <f t="shared" ca="1" si="75"/>
        <v>0.57584669563232849</v>
      </c>
      <c r="G1635" s="84">
        <f t="shared" ca="1" si="76"/>
        <v>553.09268694262994</v>
      </c>
      <c r="H1635" s="58">
        <f t="shared" ca="1" si="77"/>
        <v>0.57584669563232849</v>
      </c>
    </row>
    <row r="1636" spans="5:8" x14ac:dyDescent="0.25">
      <c r="E1636" s="84">
        <v>1634</v>
      </c>
      <c r="F1636" s="84">
        <f t="shared" ca="1" si="75"/>
        <v>0.2434407763161236</v>
      </c>
      <c r="G1636" s="84">
        <f t="shared" ca="1" si="76"/>
        <v>320.40854342128648</v>
      </c>
      <c r="H1636" s="58">
        <f t="shared" ca="1" si="77"/>
        <v>0.24344077631612354</v>
      </c>
    </row>
    <row r="1637" spans="5:8" x14ac:dyDescent="0.25">
      <c r="E1637" s="84">
        <v>1635</v>
      </c>
      <c r="F1637" s="84">
        <f t="shared" ca="1" si="75"/>
        <v>0.1645325775385873</v>
      </c>
      <c r="G1637" s="84">
        <f t="shared" ca="1" si="76"/>
        <v>265.1728042770111</v>
      </c>
      <c r="H1637" s="58">
        <f t="shared" ca="1" si="77"/>
        <v>0.16453257753858727</v>
      </c>
    </row>
    <row r="1638" spans="5:8" x14ac:dyDescent="0.25">
      <c r="E1638" s="84">
        <v>1636</v>
      </c>
      <c r="F1638" s="84">
        <f t="shared" ca="1" si="75"/>
        <v>0.33350121670887412</v>
      </c>
      <c r="G1638" s="84">
        <f t="shared" ca="1" si="76"/>
        <v>383.45085169621188</v>
      </c>
      <c r="H1638" s="58">
        <f t="shared" ca="1" si="77"/>
        <v>0.33350121670887412</v>
      </c>
    </row>
    <row r="1639" spans="5:8" x14ac:dyDescent="0.25">
      <c r="E1639" s="84">
        <v>1637</v>
      </c>
      <c r="F1639" s="84">
        <f t="shared" ca="1" si="75"/>
        <v>0.49214280450141878</v>
      </c>
      <c r="G1639" s="84">
        <f t="shared" ca="1" si="76"/>
        <v>494.49996315099315</v>
      </c>
      <c r="H1639" s="58">
        <f t="shared" ca="1" si="77"/>
        <v>0.49214280450141878</v>
      </c>
    </row>
    <row r="1640" spans="5:8" x14ac:dyDescent="0.25">
      <c r="E1640" s="84">
        <v>1638</v>
      </c>
      <c r="F1640" s="84">
        <f t="shared" ca="1" si="75"/>
        <v>0.48483934775697723</v>
      </c>
      <c r="G1640" s="84">
        <f t="shared" ca="1" si="76"/>
        <v>489.38754342988409</v>
      </c>
      <c r="H1640" s="58">
        <f t="shared" ca="1" si="77"/>
        <v>0.48483934775697729</v>
      </c>
    </row>
    <row r="1641" spans="5:8" x14ac:dyDescent="0.25">
      <c r="E1641" s="84">
        <v>1639</v>
      </c>
      <c r="F1641" s="84">
        <f t="shared" ca="1" si="75"/>
        <v>0.60219558530794048</v>
      </c>
      <c r="G1641" s="84">
        <f t="shared" ca="1" si="76"/>
        <v>571.53690971555829</v>
      </c>
      <c r="H1641" s="58">
        <f t="shared" ca="1" si="77"/>
        <v>0.60219558530794037</v>
      </c>
    </row>
    <row r="1642" spans="5:8" x14ac:dyDescent="0.25">
      <c r="E1642" s="84">
        <v>1640</v>
      </c>
      <c r="F1642" s="84">
        <f t="shared" ca="1" si="75"/>
        <v>0.32175598433232167</v>
      </c>
      <c r="G1642" s="84">
        <f t="shared" ca="1" si="76"/>
        <v>375.22918903262519</v>
      </c>
      <c r="H1642" s="58">
        <f t="shared" ca="1" si="77"/>
        <v>0.32175598433232172</v>
      </c>
    </row>
    <row r="1643" spans="5:8" x14ac:dyDescent="0.25">
      <c r="E1643" s="84">
        <v>1641</v>
      </c>
      <c r="F1643" s="84">
        <f t="shared" ca="1" si="75"/>
        <v>8.0442235821404195E-2</v>
      </c>
      <c r="G1643" s="84">
        <f t="shared" ca="1" si="76"/>
        <v>206.30956507498294</v>
      </c>
      <c r="H1643" s="58">
        <f t="shared" ca="1" si="77"/>
        <v>8.0442235821404195E-2</v>
      </c>
    </row>
    <row r="1644" spans="5:8" x14ac:dyDescent="0.25">
      <c r="E1644" s="84">
        <v>1642</v>
      </c>
      <c r="F1644" s="84">
        <f t="shared" ca="1" si="75"/>
        <v>0.34327033529017703</v>
      </c>
      <c r="G1644" s="84">
        <f t="shared" ca="1" si="76"/>
        <v>390.28923470312395</v>
      </c>
      <c r="H1644" s="58">
        <f t="shared" ca="1" si="77"/>
        <v>0.34327033529017709</v>
      </c>
    </row>
    <row r="1645" spans="5:8" x14ac:dyDescent="0.25">
      <c r="E1645" s="84">
        <v>1643</v>
      </c>
      <c r="F1645" s="84">
        <f t="shared" ca="1" si="75"/>
        <v>0.60150722605750817</v>
      </c>
      <c r="G1645" s="84">
        <f t="shared" ca="1" si="76"/>
        <v>571.05505824025568</v>
      </c>
      <c r="H1645" s="58">
        <f t="shared" ca="1" si="77"/>
        <v>0.60150722605750806</v>
      </c>
    </row>
    <row r="1646" spans="5:8" x14ac:dyDescent="0.25">
      <c r="E1646" s="84">
        <v>1644</v>
      </c>
      <c r="F1646" s="84">
        <f t="shared" ca="1" si="75"/>
        <v>0.33607472617337097</v>
      </c>
      <c r="G1646" s="84">
        <f t="shared" ca="1" si="76"/>
        <v>385.25230832135969</v>
      </c>
      <c r="H1646" s="58">
        <f t="shared" ca="1" si="77"/>
        <v>0.33607472617337097</v>
      </c>
    </row>
    <row r="1647" spans="5:8" x14ac:dyDescent="0.25">
      <c r="E1647" s="84">
        <v>1645</v>
      </c>
      <c r="F1647" s="84">
        <f t="shared" ca="1" si="75"/>
        <v>0.97918806659465618</v>
      </c>
      <c r="G1647" s="84">
        <f t="shared" ca="1" si="76"/>
        <v>906.50662039350379</v>
      </c>
      <c r="H1647" s="58">
        <f t="shared" ca="1" si="77"/>
        <v>0.97918806659465618</v>
      </c>
    </row>
    <row r="1648" spans="5:8" x14ac:dyDescent="0.25">
      <c r="E1648" s="84">
        <v>1646</v>
      </c>
      <c r="F1648" s="84">
        <f t="shared" ca="1" si="75"/>
        <v>0.35728409993178134</v>
      </c>
      <c r="G1648" s="84">
        <f t="shared" ca="1" si="76"/>
        <v>400.0988699522469</v>
      </c>
      <c r="H1648" s="58">
        <f t="shared" ca="1" si="77"/>
        <v>0.35728409993178128</v>
      </c>
    </row>
    <row r="1649" spans="5:8" x14ac:dyDescent="0.25">
      <c r="E1649" s="84">
        <v>1647</v>
      </c>
      <c r="F1649" s="84">
        <f t="shared" ca="1" si="75"/>
        <v>1.0134935715521043E-2</v>
      </c>
      <c r="G1649" s="84">
        <f t="shared" ca="1" si="76"/>
        <v>137.66816958883118</v>
      </c>
      <c r="H1649" s="58">
        <f t="shared" ca="1" si="77"/>
        <v>1.0134935715521043E-2</v>
      </c>
    </row>
    <row r="1650" spans="5:8" x14ac:dyDescent="0.25">
      <c r="E1650" s="84">
        <v>1648</v>
      </c>
      <c r="F1650" s="84">
        <f t="shared" ca="1" si="75"/>
        <v>0.92849290046447286</v>
      </c>
      <c r="G1650" s="84">
        <f t="shared" ca="1" si="76"/>
        <v>826.6997351273767</v>
      </c>
      <c r="H1650" s="58">
        <f t="shared" ca="1" si="77"/>
        <v>0.92849290046447286</v>
      </c>
    </row>
    <row r="1651" spans="5:8" x14ac:dyDescent="0.25">
      <c r="E1651" s="84">
        <v>1649</v>
      </c>
      <c r="F1651" s="84">
        <f t="shared" ca="1" si="75"/>
        <v>0.69580924320122917</v>
      </c>
      <c r="G1651" s="84">
        <f t="shared" ca="1" si="76"/>
        <v>637.06647024086044</v>
      </c>
      <c r="H1651" s="58">
        <f t="shared" ca="1" si="77"/>
        <v>0.69580924320122917</v>
      </c>
    </row>
    <row r="1652" spans="5:8" x14ac:dyDescent="0.25">
      <c r="E1652" s="84">
        <v>1650</v>
      </c>
      <c r="F1652" s="84">
        <f t="shared" ca="1" si="75"/>
        <v>4.1422814528728313E-2</v>
      </c>
      <c r="G1652" s="84">
        <f t="shared" ca="1" si="76"/>
        <v>176.15243944892353</v>
      </c>
      <c r="H1652" s="58">
        <f t="shared" ca="1" si="77"/>
        <v>4.1422814528728313E-2</v>
      </c>
    </row>
    <row r="1653" spans="5:8" x14ac:dyDescent="0.25">
      <c r="E1653" s="84">
        <v>1651</v>
      </c>
      <c r="F1653" s="84">
        <f t="shared" ca="1" si="75"/>
        <v>0.42338805808165592</v>
      </c>
      <c r="G1653" s="84">
        <f t="shared" ca="1" si="76"/>
        <v>446.37164065715916</v>
      </c>
      <c r="H1653" s="58">
        <f t="shared" ca="1" si="77"/>
        <v>0.42338805808165597</v>
      </c>
    </row>
    <row r="1654" spans="5:8" x14ac:dyDescent="0.25">
      <c r="E1654" s="84">
        <v>1652</v>
      </c>
      <c r="F1654" s="84">
        <f t="shared" ca="1" si="75"/>
        <v>0.40928622202238607</v>
      </c>
      <c r="G1654" s="84">
        <f t="shared" ca="1" si="76"/>
        <v>436.50035541567024</v>
      </c>
      <c r="H1654" s="58">
        <f t="shared" ca="1" si="77"/>
        <v>0.40928622202238607</v>
      </c>
    </row>
    <row r="1655" spans="5:8" x14ac:dyDescent="0.25">
      <c r="E1655" s="84">
        <v>1653</v>
      </c>
      <c r="F1655" s="84">
        <f t="shared" ca="1" si="75"/>
        <v>0.33647227955483872</v>
      </c>
      <c r="G1655" s="84">
        <f t="shared" ca="1" si="76"/>
        <v>385.53059568838711</v>
      </c>
      <c r="H1655" s="58">
        <f t="shared" ca="1" si="77"/>
        <v>0.33647227955483872</v>
      </c>
    </row>
    <row r="1656" spans="5:8" x14ac:dyDescent="0.25">
      <c r="E1656" s="84">
        <v>1654</v>
      </c>
      <c r="F1656" s="84">
        <f t="shared" ca="1" si="75"/>
        <v>0.52713641792882948</v>
      </c>
      <c r="G1656" s="84">
        <f t="shared" ca="1" si="76"/>
        <v>518.99549255018064</v>
      </c>
      <c r="H1656" s="58">
        <f t="shared" ca="1" si="77"/>
        <v>0.52713641792882948</v>
      </c>
    </row>
    <row r="1657" spans="5:8" x14ac:dyDescent="0.25">
      <c r="E1657" s="84">
        <v>1655</v>
      </c>
      <c r="F1657" s="84">
        <f t="shared" ca="1" si="75"/>
        <v>0.20644655832743564</v>
      </c>
      <c r="G1657" s="84">
        <f t="shared" ca="1" si="76"/>
        <v>294.51259082920495</v>
      </c>
      <c r="H1657" s="58">
        <f t="shared" ca="1" si="77"/>
        <v>0.20644655832743564</v>
      </c>
    </row>
    <row r="1658" spans="5:8" x14ac:dyDescent="0.25">
      <c r="E1658" s="84">
        <v>1656</v>
      </c>
      <c r="F1658" s="84">
        <f t="shared" ca="1" si="75"/>
        <v>0.51680698274834813</v>
      </c>
      <c r="G1658" s="84">
        <f t="shared" ca="1" si="76"/>
        <v>511.76488792384367</v>
      </c>
      <c r="H1658" s="58">
        <f t="shared" ca="1" si="77"/>
        <v>0.51680698274834813</v>
      </c>
    </row>
    <row r="1659" spans="5:8" x14ac:dyDescent="0.25">
      <c r="E1659" s="84">
        <v>1657</v>
      </c>
      <c r="F1659" s="84">
        <f t="shared" ca="1" si="75"/>
        <v>0.64016877331858835</v>
      </c>
      <c r="G1659" s="84">
        <f t="shared" ca="1" si="76"/>
        <v>598.11814132301186</v>
      </c>
      <c r="H1659" s="58">
        <f t="shared" ca="1" si="77"/>
        <v>0.64016877331858835</v>
      </c>
    </row>
    <row r="1660" spans="5:8" x14ac:dyDescent="0.25">
      <c r="E1660" s="84">
        <v>1658</v>
      </c>
      <c r="F1660" s="84">
        <f t="shared" ca="1" si="75"/>
        <v>0.41576941967158698</v>
      </c>
      <c r="G1660" s="84">
        <f t="shared" ca="1" si="76"/>
        <v>441.03859377011088</v>
      </c>
      <c r="H1660" s="58">
        <f t="shared" ca="1" si="77"/>
        <v>0.41576941967158698</v>
      </c>
    </row>
    <row r="1661" spans="5:8" x14ac:dyDescent="0.25">
      <c r="E1661" s="84">
        <v>1659</v>
      </c>
      <c r="F1661" s="84">
        <f t="shared" ca="1" si="75"/>
        <v>0.29547693992710711</v>
      </c>
      <c r="G1661" s="84">
        <f t="shared" ca="1" si="76"/>
        <v>356.83385794897498</v>
      </c>
      <c r="H1661" s="58">
        <f t="shared" ca="1" si="77"/>
        <v>0.29547693992710711</v>
      </c>
    </row>
    <row r="1662" spans="5:8" x14ac:dyDescent="0.25">
      <c r="E1662" s="84">
        <v>1660</v>
      </c>
      <c r="F1662" s="84">
        <f t="shared" ca="1" si="75"/>
        <v>0.3345802813494636</v>
      </c>
      <c r="G1662" s="84">
        <f t="shared" ca="1" si="76"/>
        <v>384.20619694462454</v>
      </c>
      <c r="H1662" s="58">
        <f t="shared" ca="1" si="77"/>
        <v>0.3345802813494636</v>
      </c>
    </row>
    <row r="1663" spans="5:8" x14ac:dyDescent="0.25">
      <c r="E1663" s="84">
        <v>1661</v>
      </c>
      <c r="F1663" s="84">
        <f t="shared" ca="1" si="75"/>
        <v>0.51610014345444866</v>
      </c>
      <c r="G1663" s="84">
        <f t="shared" ca="1" si="76"/>
        <v>511.27010041811405</v>
      </c>
      <c r="H1663" s="58">
        <f t="shared" ca="1" si="77"/>
        <v>0.51610014345444866</v>
      </c>
    </row>
    <row r="1664" spans="5:8" x14ac:dyDescent="0.25">
      <c r="E1664" s="84">
        <v>1662</v>
      </c>
      <c r="F1664" s="84">
        <f t="shared" ca="1" si="75"/>
        <v>0.2443385885324586</v>
      </c>
      <c r="G1664" s="84">
        <f t="shared" ca="1" si="76"/>
        <v>321.03701197272102</v>
      </c>
      <c r="H1664" s="58">
        <f t="shared" ca="1" si="77"/>
        <v>0.2443385885324586</v>
      </c>
    </row>
    <row r="1665" spans="5:8" x14ac:dyDescent="0.25">
      <c r="E1665" s="84">
        <v>1663</v>
      </c>
      <c r="F1665" s="84">
        <f t="shared" ca="1" si="75"/>
        <v>0.3073383291135926</v>
      </c>
      <c r="G1665" s="84">
        <f t="shared" ca="1" si="76"/>
        <v>365.13683037951483</v>
      </c>
      <c r="H1665" s="58">
        <f t="shared" ca="1" si="77"/>
        <v>0.3073383291135926</v>
      </c>
    </row>
    <row r="1666" spans="5:8" x14ac:dyDescent="0.25">
      <c r="E1666" s="84">
        <v>1664</v>
      </c>
      <c r="F1666" s="84">
        <f t="shared" ca="1" si="75"/>
        <v>0.61420401323911789</v>
      </c>
      <c r="G1666" s="84">
        <f t="shared" ca="1" si="76"/>
        <v>579.94280926738247</v>
      </c>
      <c r="H1666" s="58">
        <f t="shared" ca="1" si="77"/>
        <v>0.61420401323911777</v>
      </c>
    </row>
    <row r="1667" spans="5:8" x14ac:dyDescent="0.25">
      <c r="E1667" s="84">
        <v>1665</v>
      </c>
      <c r="F1667" s="84">
        <f t="shared" ref="F1667:F1730" ca="1" si="78">RAND()</f>
        <v>0.98265246390065597</v>
      </c>
      <c r="G1667" s="84">
        <f t="shared" ca="1" si="76"/>
        <v>914.64213474011615</v>
      </c>
      <c r="H1667" s="58">
        <f t="shared" ca="1" si="77"/>
        <v>0.98265246390065597</v>
      </c>
    </row>
    <row r="1668" spans="5:8" x14ac:dyDescent="0.25">
      <c r="E1668" s="84">
        <v>1666</v>
      </c>
      <c r="F1668" s="84">
        <f t="shared" ca="1" si="78"/>
        <v>0.16151951617787963</v>
      </c>
      <c r="G1668" s="84">
        <f t="shared" ref="G1668:G1731" ca="1" si="79">IF(F1668&lt;(($C$3-$C$2)/($C$5+$C$4-$C$3-$C$2)),$C$2+SQRT(F1668*($C$5+$C$4-$C$3-$C$2)*($C$3-$C$2)),IF(F1668&lt;1-(($C$5-$C$4)/($C$5+$C$4-$C$3-$C$2)),(F1668*($C$5+$C$4-$C$3-$C$2)+$C$2+$C$3)/2,$C$5-SQRT((1-F1668)*($C$5+$C$4-$C$3-$C$2)*($C$5-$C$4))))</f>
        <v>263.06366132451575</v>
      </c>
      <c r="H1668" s="58">
        <f t="shared" ref="H1668:H1731" ca="1" si="80">IF(G1668&lt;$C$3,(1/($C$5+$C$4-$C$3-$C$2))*(1/($C$3-$C$2))*(G1668-$C$2)^2,IF(G1668&lt;$C$4,(1/($C$5+$C$4-$C$3-$C$2))*(2*G1668-$C$2-$C$3),1-(1/($C$5+$C$4-$C$3-$C$2))*(1/($C$5-$C$4))*($C$5-G1668)^2))</f>
        <v>0.16151951617787963</v>
      </c>
    </row>
    <row r="1669" spans="5:8" x14ac:dyDescent="0.25">
      <c r="E1669" s="84">
        <v>1667</v>
      </c>
      <c r="F1669" s="84">
        <f t="shared" ca="1" si="78"/>
        <v>0.65790389296859486</v>
      </c>
      <c r="G1669" s="84">
        <f t="shared" ca="1" si="79"/>
        <v>610.53272507801648</v>
      </c>
      <c r="H1669" s="58">
        <f t="shared" ca="1" si="80"/>
        <v>0.65790389296859497</v>
      </c>
    </row>
    <row r="1670" spans="5:8" x14ac:dyDescent="0.25">
      <c r="E1670" s="84">
        <v>1668</v>
      </c>
      <c r="F1670" s="84">
        <f t="shared" ca="1" si="78"/>
        <v>0.70477059173697865</v>
      </c>
      <c r="G1670" s="84">
        <f t="shared" ca="1" si="79"/>
        <v>643.33941421588497</v>
      </c>
      <c r="H1670" s="58">
        <f t="shared" ca="1" si="80"/>
        <v>0.70477059173697854</v>
      </c>
    </row>
    <row r="1671" spans="5:8" x14ac:dyDescent="0.25">
      <c r="E1671" s="84">
        <v>1669</v>
      </c>
      <c r="F1671" s="84">
        <f t="shared" ca="1" si="78"/>
        <v>0.17948255087794673</v>
      </c>
      <c r="G1671" s="84">
        <f t="shared" ca="1" si="79"/>
        <v>275.63778561456274</v>
      </c>
      <c r="H1671" s="58">
        <f t="shared" ca="1" si="80"/>
        <v>0.17948255087794679</v>
      </c>
    </row>
    <row r="1672" spans="5:8" x14ac:dyDescent="0.25">
      <c r="E1672" s="84">
        <v>1670</v>
      </c>
      <c r="F1672" s="84">
        <f t="shared" ca="1" si="78"/>
        <v>0.5601225389888087</v>
      </c>
      <c r="G1672" s="84">
        <f t="shared" ca="1" si="79"/>
        <v>542.08577729216609</v>
      </c>
      <c r="H1672" s="58">
        <f t="shared" ca="1" si="80"/>
        <v>0.5601225389888087</v>
      </c>
    </row>
    <row r="1673" spans="5:8" x14ac:dyDescent="0.25">
      <c r="E1673" s="84">
        <v>1671</v>
      </c>
      <c r="F1673" s="84">
        <f t="shared" ca="1" si="78"/>
        <v>0.10014453266863022</v>
      </c>
      <c r="G1673" s="84">
        <f t="shared" ca="1" si="79"/>
        <v>220.10117286804115</v>
      </c>
      <c r="H1673" s="58">
        <f t="shared" ca="1" si="80"/>
        <v>0.10014453266863022</v>
      </c>
    </row>
    <row r="1674" spans="5:8" x14ac:dyDescent="0.25">
      <c r="E1674" s="84">
        <v>1672</v>
      </c>
      <c r="F1674" s="84">
        <f t="shared" ca="1" si="78"/>
        <v>0.17896996668199638</v>
      </c>
      <c r="G1674" s="84">
        <f t="shared" ca="1" si="79"/>
        <v>275.27897667739745</v>
      </c>
      <c r="H1674" s="58">
        <f t="shared" ca="1" si="80"/>
        <v>0.17896996668199636</v>
      </c>
    </row>
    <row r="1675" spans="5:8" x14ac:dyDescent="0.25">
      <c r="E1675" s="84">
        <v>1673</v>
      </c>
      <c r="F1675" s="84">
        <f t="shared" ca="1" si="78"/>
        <v>0.12128861090772869</v>
      </c>
      <c r="G1675" s="84">
        <f t="shared" ca="1" si="79"/>
        <v>234.90202763541009</v>
      </c>
      <c r="H1675" s="58">
        <f t="shared" ca="1" si="80"/>
        <v>0.1212886109077287</v>
      </c>
    </row>
    <row r="1676" spans="5:8" x14ac:dyDescent="0.25">
      <c r="E1676" s="84">
        <v>1674</v>
      </c>
      <c r="F1676" s="84">
        <f t="shared" ca="1" si="78"/>
        <v>0.87290375025965738</v>
      </c>
      <c r="G1676" s="84">
        <f t="shared" ca="1" si="79"/>
        <v>768.95795860721819</v>
      </c>
      <c r="H1676" s="58">
        <f t="shared" ca="1" si="80"/>
        <v>0.87290375025965738</v>
      </c>
    </row>
    <row r="1677" spans="5:8" x14ac:dyDescent="0.25">
      <c r="E1677" s="84">
        <v>1675</v>
      </c>
      <c r="F1677" s="84">
        <f t="shared" ca="1" si="78"/>
        <v>0.78518292045666516</v>
      </c>
      <c r="G1677" s="84">
        <f t="shared" ca="1" si="79"/>
        <v>699.62804431966561</v>
      </c>
      <c r="H1677" s="58">
        <f t="shared" ca="1" si="80"/>
        <v>0.78518292045666516</v>
      </c>
    </row>
    <row r="1678" spans="5:8" x14ac:dyDescent="0.25">
      <c r="E1678" s="84">
        <v>1676</v>
      </c>
      <c r="F1678" s="84">
        <f t="shared" ca="1" si="78"/>
        <v>0.16383613309774059</v>
      </c>
      <c r="G1678" s="84">
        <f t="shared" ca="1" si="79"/>
        <v>264.68529316841841</v>
      </c>
      <c r="H1678" s="58">
        <f t="shared" ca="1" si="80"/>
        <v>0.16383613309774059</v>
      </c>
    </row>
    <row r="1679" spans="5:8" x14ac:dyDescent="0.25">
      <c r="E1679" s="84">
        <v>1677</v>
      </c>
      <c r="F1679" s="84">
        <f t="shared" ca="1" si="78"/>
        <v>0.96032632497054282</v>
      </c>
      <c r="G1679" s="84">
        <f t="shared" ca="1" si="79"/>
        <v>870.9149756463903</v>
      </c>
      <c r="H1679" s="58">
        <f t="shared" ca="1" si="80"/>
        <v>0.96032632497054282</v>
      </c>
    </row>
    <row r="1680" spans="5:8" x14ac:dyDescent="0.25">
      <c r="E1680" s="84">
        <v>1678</v>
      </c>
      <c r="F1680" s="84">
        <f t="shared" ca="1" si="78"/>
        <v>0.83731943762402739</v>
      </c>
      <c r="G1680" s="84">
        <f t="shared" ca="1" si="79"/>
        <v>738.60788803426271</v>
      </c>
      <c r="H1680" s="58">
        <f t="shared" ca="1" si="80"/>
        <v>0.83731943762402727</v>
      </c>
    </row>
    <row r="1681" spans="5:8" x14ac:dyDescent="0.25">
      <c r="E1681" s="84">
        <v>1679</v>
      </c>
      <c r="F1681" s="84">
        <f t="shared" ca="1" si="78"/>
        <v>0.59132735176682549</v>
      </c>
      <c r="G1681" s="84">
        <f t="shared" ca="1" si="79"/>
        <v>563.9291462367778</v>
      </c>
      <c r="H1681" s="58">
        <f t="shared" ca="1" si="80"/>
        <v>0.59132735176682538</v>
      </c>
    </row>
    <row r="1682" spans="5:8" x14ac:dyDescent="0.25">
      <c r="E1682" s="84">
        <v>1680</v>
      </c>
      <c r="F1682" s="84">
        <f t="shared" ca="1" si="78"/>
        <v>0.77302774944137753</v>
      </c>
      <c r="G1682" s="84">
        <f t="shared" ca="1" si="79"/>
        <v>691.11942460896432</v>
      </c>
      <c r="H1682" s="58">
        <f t="shared" ca="1" si="80"/>
        <v>0.77302774944137764</v>
      </c>
    </row>
    <row r="1683" spans="5:8" x14ac:dyDescent="0.25">
      <c r="E1683" s="84">
        <v>1681</v>
      </c>
      <c r="F1683" s="84">
        <f t="shared" ca="1" si="78"/>
        <v>0.43833329293032086</v>
      </c>
      <c r="G1683" s="84">
        <f t="shared" ca="1" si="79"/>
        <v>456.83330505122461</v>
      </c>
      <c r="H1683" s="58">
        <f t="shared" ca="1" si="80"/>
        <v>0.43833329293032086</v>
      </c>
    </row>
    <row r="1684" spans="5:8" x14ac:dyDescent="0.25">
      <c r="E1684" s="84">
        <v>1682</v>
      </c>
      <c r="F1684" s="84">
        <f t="shared" ca="1" si="78"/>
        <v>0.87145952617459521</v>
      </c>
      <c r="G1684" s="84">
        <f t="shared" ca="1" si="79"/>
        <v>767.64897459518284</v>
      </c>
      <c r="H1684" s="58">
        <f t="shared" ca="1" si="80"/>
        <v>0.87145952617459521</v>
      </c>
    </row>
    <row r="1685" spans="5:8" x14ac:dyDescent="0.25">
      <c r="E1685" s="84">
        <v>1683</v>
      </c>
      <c r="F1685" s="84">
        <f t="shared" ca="1" si="78"/>
        <v>0.97168989533757877</v>
      </c>
      <c r="G1685" s="84">
        <f t="shared" ca="1" si="79"/>
        <v>890.95760476669216</v>
      </c>
      <c r="H1685" s="58">
        <f t="shared" ca="1" si="80"/>
        <v>0.97168989533757877</v>
      </c>
    </row>
    <row r="1686" spans="5:8" x14ac:dyDescent="0.25">
      <c r="E1686" s="84">
        <v>1684</v>
      </c>
      <c r="F1686" s="84">
        <f t="shared" ca="1" si="78"/>
        <v>0.30201758007366764</v>
      </c>
      <c r="G1686" s="84">
        <f t="shared" ca="1" si="79"/>
        <v>361.41230605156738</v>
      </c>
      <c r="H1686" s="58">
        <f t="shared" ca="1" si="80"/>
        <v>0.30201758007366769</v>
      </c>
    </row>
    <row r="1687" spans="5:8" x14ac:dyDescent="0.25">
      <c r="E1687" s="84">
        <v>1685</v>
      </c>
      <c r="F1687" s="84">
        <f t="shared" ca="1" si="78"/>
        <v>0.78489424520921969</v>
      </c>
      <c r="G1687" s="84">
        <f t="shared" ca="1" si="79"/>
        <v>699.42597164645383</v>
      </c>
      <c r="H1687" s="58">
        <f t="shared" ca="1" si="80"/>
        <v>0.7848942452092198</v>
      </c>
    </row>
    <row r="1688" spans="5:8" x14ac:dyDescent="0.25">
      <c r="E1688" s="84">
        <v>1686</v>
      </c>
      <c r="F1688" s="84">
        <f t="shared" ca="1" si="78"/>
        <v>0.81121297175069351</v>
      </c>
      <c r="G1688" s="84">
        <f t="shared" ca="1" si="79"/>
        <v>718.41421934922084</v>
      </c>
      <c r="H1688" s="58">
        <f t="shared" ca="1" si="80"/>
        <v>0.81121297175069351</v>
      </c>
    </row>
    <row r="1689" spans="5:8" x14ac:dyDescent="0.25">
      <c r="E1689" s="84">
        <v>1687</v>
      </c>
      <c r="F1689" s="84">
        <f t="shared" ca="1" si="78"/>
        <v>4.3879370324083178E-2</v>
      </c>
      <c r="G1689" s="84">
        <f t="shared" ca="1" si="79"/>
        <v>178.37800613291745</v>
      </c>
      <c r="H1689" s="58">
        <f t="shared" ca="1" si="80"/>
        <v>4.3879370324083178E-2</v>
      </c>
    </row>
    <row r="1690" spans="5:8" x14ac:dyDescent="0.25">
      <c r="E1690" s="84">
        <v>1688</v>
      </c>
      <c r="F1690" s="84">
        <f t="shared" ca="1" si="78"/>
        <v>0.82601975592840016</v>
      </c>
      <c r="G1690" s="84">
        <f t="shared" ca="1" si="79"/>
        <v>729.68221939711043</v>
      </c>
      <c r="H1690" s="58">
        <f t="shared" ca="1" si="80"/>
        <v>0.82601975592840016</v>
      </c>
    </row>
    <row r="1691" spans="5:8" x14ac:dyDescent="0.25">
      <c r="E1691" s="84">
        <v>1689</v>
      </c>
      <c r="F1691" s="84">
        <f t="shared" ca="1" si="78"/>
        <v>0.10201238558876424</v>
      </c>
      <c r="G1691" s="84">
        <f t="shared" ca="1" si="79"/>
        <v>221.40866991213497</v>
      </c>
      <c r="H1691" s="58">
        <f t="shared" ca="1" si="80"/>
        <v>0.10201238558876424</v>
      </c>
    </row>
    <row r="1692" spans="5:8" x14ac:dyDescent="0.25">
      <c r="E1692" s="84">
        <v>1690</v>
      </c>
      <c r="F1692" s="84">
        <f t="shared" ca="1" si="78"/>
        <v>0.38425098857555129</v>
      </c>
      <c r="G1692" s="84">
        <f t="shared" ca="1" si="79"/>
        <v>418.97569200288592</v>
      </c>
      <c r="H1692" s="58">
        <f t="shared" ca="1" si="80"/>
        <v>0.38425098857555129</v>
      </c>
    </row>
    <row r="1693" spans="5:8" x14ac:dyDescent="0.25">
      <c r="E1693" s="84">
        <v>1691</v>
      </c>
      <c r="F1693" s="84">
        <f t="shared" ca="1" si="78"/>
        <v>0.24544656132180676</v>
      </c>
      <c r="G1693" s="84">
        <f t="shared" ca="1" si="79"/>
        <v>321.81259292526477</v>
      </c>
      <c r="H1693" s="58">
        <f t="shared" ca="1" si="80"/>
        <v>0.24544656132180681</v>
      </c>
    </row>
    <row r="1694" spans="5:8" x14ac:dyDescent="0.25">
      <c r="E1694" s="84">
        <v>1692</v>
      </c>
      <c r="F1694" s="84">
        <f t="shared" ca="1" si="78"/>
        <v>0.51740380055149049</v>
      </c>
      <c r="G1694" s="84">
        <f t="shared" ca="1" si="79"/>
        <v>512.18266038604338</v>
      </c>
      <c r="H1694" s="58">
        <f t="shared" ca="1" si="80"/>
        <v>0.51740380055149049</v>
      </c>
    </row>
    <row r="1695" spans="5:8" x14ac:dyDescent="0.25">
      <c r="E1695" s="84">
        <v>1693</v>
      </c>
      <c r="F1695" s="84">
        <f t="shared" ca="1" si="78"/>
        <v>0.27830799488304514</v>
      </c>
      <c r="G1695" s="84">
        <f t="shared" ca="1" si="79"/>
        <v>344.81559641813158</v>
      </c>
      <c r="H1695" s="58">
        <f t="shared" ca="1" si="80"/>
        <v>0.27830799488304508</v>
      </c>
    </row>
    <row r="1696" spans="5:8" x14ac:dyDescent="0.25">
      <c r="E1696" s="84">
        <v>1694</v>
      </c>
      <c r="F1696" s="84">
        <f t="shared" ca="1" si="78"/>
        <v>0.92639056094242589</v>
      </c>
      <c r="G1696" s="84">
        <f t="shared" ca="1" si="79"/>
        <v>824.17063838999718</v>
      </c>
      <c r="H1696" s="58">
        <f t="shared" ca="1" si="80"/>
        <v>0.92639056094242589</v>
      </c>
    </row>
    <row r="1697" spans="5:8" x14ac:dyDescent="0.25">
      <c r="E1697" s="84">
        <v>1695</v>
      </c>
      <c r="F1697" s="84">
        <f t="shared" ca="1" si="78"/>
        <v>0.60295486395656728</v>
      </c>
      <c r="G1697" s="84">
        <f t="shared" ca="1" si="79"/>
        <v>572.06840476959701</v>
      </c>
      <c r="H1697" s="58">
        <f t="shared" ca="1" si="80"/>
        <v>0.60295486395656717</v>
      </c>
    </row>
    <row r="1698" spans="5:8" x14ac:dyDescent="0.25">
      <c r="E1698" s="84">
        <v>1696</v>
      </c>
      <c r="F1698" s="84">
        <f t="shared" ca="1" si="78"/>
        <v>0.39169915853679216</v>
      </c>
      <c r="G1698" s="84">
        <f t="shared" ca="1" si="79"/>
        <v>424.18941097575453</v>
      </c>
      <c r="H1698" s="58">
        <f t="shared" ca="1" si="80"/>
        <v>0.39169915853679216</v>
      </c>
    </row>
    <row r="1699" spans="5:8" x14ac:dyDescent="0.25">
      <c r="E1699" s="84">
        <v>1697</v>
      </c>
      <c r="F1699" s="84">
        <f t="shared" ca="1" si="78"/>
        <v>0.78254320614513451</v>
      </c>
      <c r="G1699" s="84">
        <f t="shared" ca="1" si="79"/>
        <v>697.78024430159417</v>
      </c>
      <c r="H1699" s="58">
        <f t="shared" ca="1" si="80"/>
        <v>0.78254320614513451</v>
      </c>
    </row>
    <row r="1700" spans="5:8" x14ac:dyDescent="0.25">
      <c r="E1700" s="84">
        <v>1698</v>
      </c>
      <c r="F1700" s="84">
        <f t="shared" ca="1" si="78"/>
        <v>0.67936123464494669</v>
      </c>
      <c r="G1700" s="84">
        <f t="shared" ca="1" si="79"/>
        <v>625.55286425146267</v>
      </c>
      <c r="H1700" s="58">
        <f t="shared" ca="1" si="80"/>
        <v>0.67936123464494669</v>
      </c>
    </row>
    <row r="1701" spans="5:8" x14ac:dyDescent="0.25">
      <c r="E1701" s="84">
        <v>1699</v>
      </c>
      <c r="F1701" s="84">
        <f t="shared" ca="1" si="78"/>
        <v>0.53113630516379273</v>
      </c>
      <c r="G1701" s="84">
        <f t="shared" ca="1" si="79"/>
        <v>521.79541361465499</v>
      </c>
      <c r="H1701" s="58">
        <f t="shared" ca="1" si="80"/>
        <v>0.53113630516379284</v>
      </c>
    </row>
    <row r="1702" spans="5:8" x14ac:dyDescent="0.25">
      <c r="E1702" s="84">
        <v>1700</v>
      </c>
      <c r="F1702" s="84">
        <f t="shared" ca="1" si="78"/>
        <v>0.53797821104909371</v>
      </c>
      <c r="G1702" s="84">
        <f t="shared" ca="1" si="79"/>
        <v>526.58474773436558</v>
      </c>
      <c r="H1702" s="58">
        <f t="shared" ca="1" si="80"/>
        <v>0.53797821104909371</v>
      </c>
    </row>
    <row r="1703" spans="5:8" x14ac:dyDescent="0.25">
      <c r="E1703" s="84">
        <v>1701</v>
      </c>
      <c r="F1703" s="84">
        <f t="shared" ca="1" si="78"/>
        <v>2.7134036758454605E-2</v>
      </c>
      <c r="G1703" s="84">
        <f t="shared" ca="1" si="79"/>
        <v>161.634123228806</v>
      </c>
      <c r="H1703" s="58">
        <f t="shared" ca="1" si="80"/>
        <v>2.7134036758454598E-2</v>
      </c>
    </row>
    <row r="1704" spans="5:8" x14ac:dyDescent="0.25">
      <c r="E1704" s="84">
        <v>1702</v>
      </c>
      <c r="F1704" s="84">
        <f t="shared" ca="1" si="78"/>
        <v>0.39021251719739247</v>
      </c>
      <c r="G1704" s="84">
        <f t="shared" ca="1" si="79"/>
        <v>423.14876203817471</v>
      </c>
      <c r="H1704" s="58">
        <f t="shared" ca="1" si="80"/>
        <v>0.39021251719739242</v>
      </c>
    </row>
    <row r="1705" spans="5:8" x14ac:dyDescent="0.25">
      <c r="E1705" s="84">
        <v>1703</v>
      </c>
      <c r="F1705" s="84">
        <f t="shared" ca="1" si="78"/>
        <v>0.27458265247975766</v>
      </c>
      <c r="G1705" s="84">
        <f t="shared" ca="1" si="79"/>
        <v>342.20785673583038</v>
      </c>
      <c r="H1705" s="58">
        <f t="shared" ca="1" si="80"/>
        <v>0.27458265247975766</v>
      </c>
    </row>
    <row r="1706" spans="5:8" x14ac:dyDescent="0.25">
      <c r="E1706" s="84">
        <v>1704</v>
      </c>
      <c r="F1706" s="84">
        <f t="shared" ca="1" si="78"/>
        <v>0.29207622087923102</v>
      </c>
      <c r="G1706" s="84">
        <f t="shared" ca="1" si="79"/>
        <v>354.45335461546171</v>
      </c>
      <c r="H1706" s="58">
        <f t="shared" ca="1" si="80"/>
        <v>0.29207622087923102</v>
      </c>
    </row>
    <row r="1707" spans="5:8" x14ac:dyDescent="0.25">
      <c r="E1707" s="84">
        <v>1705</v>
      </c>
      <c r="F1707" s="84">
        <f t="shared" ca="1" si="78"/>
        <v>0.80093146902667878</v>
      </c>
      <c r="G1707" s="84">
        <f t="shared" ca="1" si="79"/>
        <v>710.8481661673319</v>
      </c>
      <c r="H1707" s="58">
        <f t="shared" ca="1" si="80"/>
        <v>0.80093146902667878</v>
      </c>
    </row>
    <row r="1708" spans="5:8" x14ac:dyDescent="0.25">
      <c r="E1708" s="84">
        <v>1706</v>
      </c>
      <c r="F1708" s="84">
        <f t="shared" ca="1" si="78"/>
        <v>0.78993913786055647</v>
      </c>
      <c r="G1708" s="84">
        <f t="shared" ca="1" si="79"/>
        <v>702.97211898785281</v>
      </c>
      <c r="H1708" s="58">
        <f t="shared" ca="1" si="80"/>
        <v>0.78993913786055647</v>
      </c>
    </row>
    <row r="1709" spans="5:8" x14ac:dyDescent="0.25">
      <c r="E1709" s="84">
        <v>1707</v>
      </c>
      <c r="F1709" s="84">
        <f t="shared" ca="1" si="78"/>
        <v>0.83265170092537411</v>
      </c>
      <c r="G1709" s="84">
        <f t="shared" ca="1" si="79"/>
        <v>734.88439198843298</v>
      </c>
      <c r="H1709" s="58">
        <f t="shared" ca="1" si="80"/>
        <v>0.83265170092537411</v>
      </c>
    </row>
    <row r="1710" spans="5:8" x14ac:dyDescent="0.25">
      <c r="E1710" s="84">
        <v>1708</v>
      </c>
      <c r="F1710" s="84">
        <f t="shared" ca="1" si="78"/>
        <v>0.84778552354140946</v>
      </c>
      <c r="G1710" s="84">
        <f t="shared" ca="1" si="79"/>
        <v>747.15601626179034</v>
      </c>
      <c r="H1710" s="58">
        <f t="shared" ca="1" si="80"/>
        <v>0.84778552354140946</v>
      </c>
    </row>
    <row r="1711" spans="5:8" x14ac:dyDescent="0.25">
      <c r="E1711" s="84">
        <v>1709</v>
      </c>
      <c r="F1711" s="84">
        <f t="shared" ca="1" si="78"/>
        <v>0.37827679058515096</v>
      </c>
      <c r="G1711" s="84">
        <f t="shared" ca="1" si="79"/>
        <v>414.79375340960564</v>
      </c>
      <c r="H1711" s="58">
        <f t="shared" ca="1" si="80"/>
        <v>0.3782767905851509</v>
      </c>
    </row>
    <row r="1712" spans="5:8" x14ac:dyDescent="0.25">
      <c r="E1712" s="84">
        <v>1710</v>
      </c>
      <c r="F1712" s="84">
        <f t="shared" ca="1" si="78"/>
        <v>0.18004845694179294</v>
      </c>
      <c r="G1712" s="84">
        <f t="shared" ca="1" si="79"/>
        <v>276.03391985925509</v>
      </c>
      <c r="H1712" s="58">
        <f t="shared" ca="1" si="80"/>
        <v>0.180048456941793</v>
      </c>
    </row>
    <row r="1713" spans="5:8" x14ac:dyDescent="0.25">
      <c r="E1713" s="84">
        <v>1711</v>
      </c>
      <c r="F1713" s="84">
        <f t="shared" ca="1" si="78"/>
        <v>0.29831260888649758</v>
      </c>
      <c r="G1713" s="84">
        <f t="shared" ca="1" si="79"/>
        <v>358.81882622054832</v>
      </c>
      <c r="H1713" s="58">
        <f t="shared" ca="1" si="80"/>
        <v>0.29831260888649758</v>
      </c>
    </row>
    <row r="1714" spans="5:8" x14ac:dyDescent="0.25">
      <c r="E1714" s="84">
        <v>1712</v>
      </c>
      <c r="F1714" s="84">
        <f t="shared" ca="1" si="78"/>
        <v>0.39987560320508264</v>
      </c>
      <c r="G1714" s="84">
        <f t="shared" ca="1" si="79"/>
        <v>429.91292224355783</v>
      </c>
      <c r="H1714" s="58">
        <f t="shared" ca="1" si="80"/>
        <v>0.39987560320508264</v>
      </c>
    </row>
    <row r="1715" spans="5:8" x14ac:dyDescent="0.25">
      <c r="E1715" s="84">
        <v>1713</v>
      </c>
      <c r="F1715" s="84">
        <f t="shared" ca="1" si="78"/>
        <v>0.51198999096452114</v>
      </c>
      <c r="G1715" s="84">
        <f t="shared" ca="1" si="79"/>
        <v>508.3929936751648</v>
      </c>
      <c r="H1715" s="58">
        <f t="shared" ca="1" si="80"/>
        <v>0.51198999096452114</v>
      </c>
    </row>
    <row r="1716" spans="5:8" x14ac:dyDescent="0.25">
      <c r="E1716" s="84">
        <v>1714</v>
      </c>
      <c r="F1716" s="84">
        <f t="shared" ca="1" si="78"/>
        <v>0.55958659583345083</v>
      </c>
      <c r="G1716" s="84">
        <f t="shared" ca="1" si="79"/>
        <v>541.71061708341563</v>
      </c>
      <c r="H1716" s="58">
        <f t="shared" ca="1" si="80"/>
        <v>0.55958659583345094</v>
      </c>
    </row>
    <row r="1717" spans="5:8" x14ac:dyDescent="0.25">
      <c r="E1717" s="84">
        <v>1715</v>
      </c>
      <c r="F1717" s="84">
        <f t="shared" ca="1" si="78"/>
        <v>0.48450557089957313</v>
      </c>
      <c r="G1717" s="84">
        <f t="shared" ca="1" si="79"/>
        <v>489.15389962970119</v>
      </c>
      <c r="H1717" s="58">
        <f t="shared" ca="1" si="80"/>
        <v>0.48450557089957313</v>
      </c>
    </row>
    <row r="1718" spans="5:8" x14ac:dyDescent="0.25">
      <c r="E1718" s="84">
        <v>1716</v>
      </c>
      <c r="F1718" s="84">
        <f t="shared" ca="1" si="78"/>
        <v>0.3856368512840489</v>
      </c>
      <c r="G1718" s="84">
        <f t="shared" ca="1" si="79"/>
        <v>419.94579589883421</v>
      </c>
      <c r="H1718" s="58">
        <f t="shared" ca="1" si="80"/>
        <v>0.38563685128404884</v>
      </c>
    </row>
    <row r="1719" spans="5:8" x14ac:dyDescent="0.25">
      <c r="E1719" s="84">
        <v>1717</v>
      </c>
      <c r="F1719" s="84">
        <f t="shared" ca="1" si="78"/>
        <v>0.28793580169313204</v>
      </c>
      <c r="G1719" s="84">
        <f t="shared" ca="1" si="79"/>
        <v>351.55506118519247</v>
      </c>
      <c r="H1719" s="58">
        <f t="shared" ca="1" si="80"/>
        <v>0.2879358016931321</v>
      </c>
    </row>
    <row r="1720" spans="5:8" x14ac:dyDescent="0.25">
      <c r="E1720" s="84">
        <v>1718</v>
      </c>
      <c r="F1720" s="84">
        <f t="shared" ca="1" si="78"/>
        <v>4.5252345340467182E-2</v>
      </c>
      <c r="G1720" s="84">
        <f t="shared" ca="1" si="79"/>
        <v>179.59477588174622</v>
      </c>
      <c r="H1720" s="58">
        <f t="shared" ca="1" si="80"/>
        <v>4.5252345340467202E-2</v>
      </c>
    </row>
    <row r="1721" spans="5:8" x14ac:dyDescent="0.25">
      <c r="E1721" s="84">
        <v>1719</v>
      </c>
      <c r="F1721" s="84">
        <f t="shared" ca="1" si="78"/>
        <v>0.98887055005039093</v>
      </c>
      <c r="G1721" s="84">
        <f t="shared" ca="1" si="79"/>
        <v>931.63064298360109</v>
      </c>
      <c r="H1721" s="58">
        <f t="shared" ca="1" si="80"/>
        <v>0.98887055005039093</v>
      </c>
    </row>
    <row r="1722" spans="5:8" x14ac:dyDescent="0.25">
      <c r="E1722" s="84">
        <v>1720</v>
      </c>
      <c r="F1722" s="84">
        <f t="shared" ca="1" si="78"/>
        <v>0.98465721201217427</v>
      </c>
      <c r="G1722" s="84">
        <f t="shared" ca="1" si="79"/>
        <v>919.72565194978654</v>
      </c>
      <c r="H1722" s="58">
        <f t="shared" ca="1" si="80"/>
        <v>0.98465721201217427</v>
      </c>
    </row>
    <row r="1723" spans="5:8" x14ac:dyDescent="0.25">
      <c r="E1723" s="84">
        <v>1721</v>
      </c>
      <c r="F1723" s="84">
        <f t="shared" ca="1" si="78"/>
        <v>0.98045962572849155</v>
      </c>
      <c r="G1723" s="84">
        <f t="shared" ca="1" si="79"/>
        <v>909.40774208557582</v>
      </c>
      <c r="H1723" s="58">
        <f t="shared" ca="1" si="80"/>
        <v>0.98045962572849155</v>
      </c>
    </row>
    <row r="1724" spans="5:8" x14ac:dyDescent="0.25">
      <c r="E1724" s="84">
        <v>1722</v>
      </c>
      <c r="F1724" s="84">
        <f t="shared" ca="1" si="78"/>
        <v>0.48700143431564769</v>
      </c>
      <c r="G1724" s="84">
        <f t="shared" ca="1" si="79"/>
        <v>490.90100402095339</v>
      </c>
      <c r="H1724" s="58">
        <f t="shared" ca="1" si="80"/>
        <v>0.48700143431564769</v>
      </c>
    </row>
    <row r="1725" spans="5:8" x14ac:dyDescent="0.25">
      <c r="E1725" s="84">
        <v>1723</v>
      </c>
      <c r="F1725" s="84">
        <f t="shared" ca="1" si="78"/>
        <v>0.22914379538642116</v>
      </c>
      <c r="G1725" s="84">
        <f t="shared" ca="1" si="79"/>
        <v>310.40065677049483</v>
      </c>
      <c r="H1725" s="58">
        <f t="shared" ca="1" si="80"/>
        <v>0.22914379538642118</v>
      </c>
    </row>
    <row r="1726" spans="5:8" x14ac:dyDescent="0.25">
      <c r="E1726" s="84">
        <v>1724</v>
      </c>
      <c r="F1726" s="84">
        <f t="shared" ca="1" si="78"/>
        <v>0.2311881718501404</v>
      </c>
      <c r="G1726" s="84">
        <f t="shared" ca="1" si="79"/>
        <v>311.83172029509831</v>
      </c>
      <c r="H1726" s="58">
        <f t="shared" ca="1" si="80"/>
        <v>0.23118817185014043</v>
      </c>
    </row>
    <row r="1727" spans="5:8" x14ac:dyDescent="0.25">
      <c r="E1727" s="84">
        <v>1725</v>
      </c>
      <c r="F1727" s="84">
        <f t="shared" ca="1" si="78"/>
        <v>5.125819227213757E-2</v>
      </c>
      <c r="G1727" s="84">
        <f t="shared" ca="1" si="79"/>
        <v>184.71214150344247</v>
      </c>
      <c r="H1727" s="58">
        <f t="shared" ca="1" si="80"/>
        <v>5.125819227213757E-2</v>
      </c>
    </row>
    <row r="1728" spans="5:8" x14ac:dyDescent="0.25">
      <c r="E1728" s="84">
        <v>1726</v>
      </c>
      <c r="F1728" s="84">
        <f t="shared" ca="1" si="78"/>
        <v>0.84017250009349076</v>
      </c>
      <c r="G1728" s="84">
        <f t="shared" ca="1" si="79"/>
        <v>740.91015079564795</v>
      </c>
      <c r="H1728" s="58">
        <f t="shared" ca="1" si="80"/>
        <v>0.84017250009349076</v>
      </c>
    </row>
    <row r="1729" spans="5:8" x14ac:dyDescent="0.25">
      <c r="E1729" s="84">
        <v>1727</v>
      </c>
      <c r="F1729" s="84">
        <f t="shared" ca="1" si="78"/>
        <v>0.12211668200018255</v>
      </c>
      <c r="G1729" s="84">
        <f t="shared" ca="1" si="79"/>
        <v>235.48167740012781</v>
      </c>
      <c r="H1729" s="58">
        <f t="shared" ca="1" si="80"/>
        <v>0.12211668200018258</v>
      </c>
    </row>
    <row r="1730" spans="5:8" x14ac:dyDescent="0.25">
      <c r="E1730" s="84">
        <v>1728</v>
      </c>
      <c r="F1730" s="84">
        <f t="shared" ca="1" si="78"/>
        <v>0.2332160169306442</v>
      </c>
      <c r="G1730" s="84">
        <f t="shared" ca="1" si="79"/>
        <v>313.25121185145093</v>
      </c>
      <c r="H1730" s="58">
        <f t="shared" ca="1" si="80"/>
        <v>0.2332160169306442</v>
      </c>
    </row>
    <row r="1731" spans="5:8" x14ac:dyDescent="0.25">
      <c r="E1731" s="84">
        <v>1729</v>
      </c>
      <c r="F1731" s="84">
        <f t="shared" ref="F1731:F1794" ca="1" si="81">RAND()</f>
        <v>0.38671282041527011</v>
      </c>
      <c r="G1731" s="84">
        <f t="shared" ca="1" si="79"/>
        <v>420.69897429068908</v>
      </c>
      <c r="H1731" s="58">
        <f t="shared" ca="1" si="80"/>
        <v>0.38671282041527011</v>
      </c>
    </row>
    <row r="1732" spans="5:8" x14ac:dyDescent="0.25">
      <c r="E1732" s="84">
        <v>1730</v>
      </c>
      <c r="F1732" s="84">
        <f t="shared" ca="1" si="81"/>
        <v>0.80918120456562825</v>
      </c>
      <c r="G1732" s="84">
        <f t="shared" ref="G1732:G1795" ca="1" si="82">IF(F1732&lt;(($C$3-$C$2)/($C$5+$C$4-$C$3-$C$2)),$C$2+SQRT(F1732*($C$5+$C$4-$C$3-$C$2)*($C$3-$C$2)),IF(F1732&lt;1-(($C$5-$C$4)/($C$5+$C$4-$C$3-$C$2)),(F1732*($C$5+$C$4-$C$3-$C$2)+$C$2+$C$3)/2,$C$5-SQRT((1-F1732)*($C$5+$C$4-$C$3-$C$2)*($C$5-$C$4))))</f>
        <v>716.90303060181634</v>
      </c>
      <c r="H1732" s="58">
        <f t="shared" ref="H1732:H1795" ca="1" si="83">IF(G1732&lt;$C$3,(1/($C$5+$C$4-$C$3-$C$2))*(1/($C$3-$C$2))*(G1732-$C$2)^2,IF(G1732&lt;$C$4,(1/($C$5+$C$4-$C$3-$C$2))*(2*G1732-$C$2-$C$3),1-(1/($C$5+$C$4-$C$3-$C$2))*(1/($C$5-$C$4))*($C$5-G1732)^2))</f>
        <v>0.80918120456562825</v>
      </c>
    </row>
    <row r="1733" spans="5:8" x14ac:dyDescent="0.25">
      <c r="E1733" s="84">
        <v>1731</v>
      </c>
      <c r="F1733" s="84">
        <f t="shared" ca="1" si="81"/>
        <v>0.99173105293056596</v>
      </c>
      <c r="G1733" s="84">
        <f t="shared" ca="1" si="82"/>
        <v>941.0681939088721</v>
      </c>
      <c r="H1733" s="58">
        <f t="shared" ca="1" si="83"/>
        <v>0.99173105293056596</v>
      </c>
    </row>
    <row r="1734" spans="5:8" x14ac:dyDescent="0.25">
      <c r="E1734" s="84">
        <v>1732</v>
      </c>
      <c r="F1734" s="84">
        <f t="shared" ca="1" si="81"/>
        <v>0.7536338763888677</v>
      </c>
      <c r="G1734" s="84">
        <f t="shared" ca="1" si="82"/>
        <v>677.5437134722074</v>
      </c>
      <c r="H1734" s="58">
        <f t="shared" ca="1" si="83"/>
        <v>0.7536338763888677</v>
      </c>
    </row>
    <row r="1735" spans="5:8" x14ac:dyDescent="0.25">
      <c r="E1735" s="84">
        <v>1733</v>
      </c>
      <c r="F1735" s="84">
        <f t="shared" ca="1" si="81"/>
        <v>0.64932133215521959</v>
      </c>
      <c r="G1735" s="84">
        <f t="shared" ca="1" si="82"/>
        <v>604.52493250865371</v>
      </c>
      <c r="H1735" s="58">
        <f t="shared" ca="1" si="83"/>
        <v>0.64932133215521959</v>
      </c>
    </row>
    <row r="1736" spans="5:8" x14ac:dyDescent="0.25">
      <c r="E1736" s="84">
        <v>1734</v>
      </c>
      <c r="F1736" s="84">
        <f t="shared" ca="1" si="81"/>
        <v>0.83631681689381832</v>
      </c>
      <c r="G1736" s="84">
        <f t="shared" ca="1" si="82"/>
        <v>737.80362911627412</v>
      </c>
      <c r="H1736" s="58">
        <f t="shared" ca="1" si="83"/>
        <v>0.8363168168938182</v>
      </c>
    </row>
    <row r="1737" spans="5:8" x14ac:dyDescent="0.25">
      <c r="E1737" s="84">
        <v>1735</v>
      </c>
      <c r="F1737" s="84">
        <f t="shared" ca="1" si="81"/>
        <v>0.3103245742760169</v>
      </c>
      <c r="G1737" s="84">
        <f t="shared" ca="1" si="82"/>
        <v>367.22720199321179</v>
      </c>
      <c r="H1737" s="58">
        <f t="shared" ca="1" si="83"/>
        <v>0.31032457427601684</v>
      </c>
    </row>
    <row r="1738" spans="5:8" x14ac:dyDescent="0.25">
      <c r="E1738" s="84">
        <v>1736</v>
      </c>
      <c r="F1738" s="84">
        <f t="shared" ca="1" si="81"/>
        <v>0.97034404594517187</v>
      </c>
      <c r="G1738" s="84">
        <f t="shared" ca="1" si="82"/>
        <v>888.39578546028019</v>
      </c>
      <c r="H1738" s="58">
        <f t="shared" ca="1" si="83"/>
        <v>0.97034404594517187</v>
      </c>
    </row>
    <row r="1739" spans="5:8" x14ac:dyDescent="0.25">
      <c r="E1739" s="84">
        <v>1737</v>
      </c>
      <c r="F1739" s="84">
        <f t="shared" ca="1" si="81"/>
        <v>0.65772827034410708</v>
      </c>
      <c r="G1739" s="84">
        <f t="shared" ca="1" si="82"/>
        <v>610.40978924087494</v>
      </c>
      <c r="H1739" s="58">
        <f t="shared" ca="1" si="83"/>
        <v>0.65772827034410708</v>
      </c>
    </row>
    <row r="1740" spans="5:8" x14ac:dyDescent="0.25">
      <c r="E1740" s="84">
        <v>1738</v>
      </c>
      <c r="F1740" s="84">
        <f t="shared" ca="1" si="81"/>
        <v>0.33029795761999248</v>
      </c>
      <c r="G1740" s="84">
        <f t="shared" ca="1" si="82"/>
        <v>381.20857033399477</v>
      </c>
      <c r="H1740" s="58">
        <f t="shared" ca="1" si="83"/>
        <v>0.33029795761999253</v>
      </c>
    </row>
    <row r="1741" spans="5:8" x14ac:dyDescent="0.25">
      <c r="E1741" s="84">
        <v>1739</v>
      </c>
      <c r="F1741" s="84">
        <f t="shared" ca="1" si="81"/>
        <v>0.81999273754586377</v>
      </c>
      <c r="G1741" s="84">
        <f t="shared" ca="1" si="82"/>
        <v>725.03991156762913</v>
      </c>
      <c r="H1741" s="58">
        <f t="shared" ca="1" si="83"/>
        <v>0.81999273754586377</v>
      </c>
    </row>
    <row r="1742" spans="5:8" x14ac:dyDescent="0.25">
      <c r="E1742" s="84">
        <v>1740</v>
      </c>
      <c r="F1742" s="84">
        <f t="shared" ca="1" si="81"/>
        <v>0.39453613212592409</v>
      </c>
      <c r="G1742" s="84">
        <f t="shared" ca="1" si="82"/>
        <v>426.17529248814685</v>
      </c>
      <c r="H1742" s="58">
        <f t="shared" ca="1" si="83"/>
        <v>0.39453613212592409</v>
      </c>
    </row>
    <row r="1743" spans="5:8" x14ac:dyDescent="0.25">
      <c r="E1743" s="84">
        <v>1741</v>
      </c>
      <c r="F1743" s="84">
        <f t="shared" ca="1" si="81"/>
        <v>0.26241135928826087</v>
      </c>
      <c r="G1743" s="84">
        <f t="shared" ca="1" si="82"/>
        <v>333.68795150178261</v>
      </c>
      <c r="H1743" s="58">
        <f t="shared" ca="1" si="83"/>
        <v>0.26241135928826087</v>
      </c>
    </row>
    <row r="1744" spans="5:8" x14ac:dyDescent="0.25">
      <c r="E1744" s="84">
        <v>1742</v>
      </c>
      <c r="F1744" s="84">
        <f t="shared" ca="1" si="81"/>
        <v>0.322515611537184</v>
      </c>
      <c r="G1744" s="84">
        <f t="shared" ca="1" si="82"/>
        <v>375.76092807602879</v>
      </c>
      <c r="H1744" s="58">
        <f t="shared" ca="1" si="83"/>
        <v>0.322515611537184</v>
      </c>
    </row>
    <row r="1745" spans="5:8" x14ac:dyDescent="0.25">
      <c r="E1745" s="84">
        <v>1743</v>
      </c>
      <c r="F1745" s="84">
        <f t="shared" ca="1" si="81"/>
        <v>0.12676205626583348</v>
      </c>
      <c r="G1745" s="84">
        <f t="shared" ca="1" si="82"/>
        <v>238.73343938608343</v>
      </c>
      <c r="H1745" s="58">
        <f t="shared" ca="1" si="83"/>
        <v>0.12676205626583348</v>
      </c>
    </row>
    <row r="1746" spans="5:8" x14ac:dyDescent="0.25">
      <c r="E1746" s="84">
        <v>1744</v>
      </c>
      <c r="F1746" s="84">
        <f t="shared" ca="1" si="81"/>
        <v>0.32564096314900326</v>
      </c>
      <c r="G1746" s="84">
        <f t="shared" ca="1" si="82"/>
        <v>377.94867420430228</v>
      </c>
      <c r="H1746" s="58">
        <f t="shared" ca="1" si="83"/>
        <v>0.32564096314900326</v>
      </c>
    </row>
    <row r="1747" spans="5:8" x14ac:dyDescent="0.25">
      <c r="E1747" s="84">
        <v>1745</v>
      </c>
      <c r="F1747" s="84">
        <f t="shared" ca="1" si="81"/>
        <v>0.32475883298880281</v>
      </c>
      <c r="G1747" s="84">
        <f t="shared" ca="1" si="82"/>
        <v>377.33118309216195</v>
      </c>
      <c r="H1747" s="58">
        <f t="shared" ca="1" si="83"/>
        <v>0.32475883298880276</v>
      </c>
    </row>
    <row r="1748" spans="5:8" x14ac:dyDescent="0.25">
      <c r="E1748" s="84">
        <v>1746</v>
      </c>
      <c r="F1748" s="84">
        <f t="shared" ca="1" si="81"/>
        <v>0.6112900504128761</v>
      </c>
      <c r="G1748" s="84">
        <f t="shared" ca="1" si="82"/>
        <v>577.90303528901325</v>
      </c>
      <c r="H1748" s="58">
        <f t="shared" ca="1" si="83"/>
        <v>0.6112900504128761</v>
      </c>
    </row>
    <row r="1749" spans="5:8" x14ac:dyDescent="0.25">
      <c r="E1749" s="84">
        <v>1747</v>
      </c>
      <c r="F1749" s="84">
        <f t="shared" ca="1" si="81"/>
        <v>0.85964158064513518</v>
      </c>
      <c r="G1749" s="84">
        <f t="shared" ca="1" si="82"/>
        <v>757.20268508683375</v>
      </c>
      <c r="H1749" s="58">
        <f t="shared" ca="1" si="83"/>
        <v>0.85964158064513518</v>
      </c>
    </row>
    <row r="1750" spans="5:8" x14ac:dyDescent="0.25">
      <c r="E1750" s="84">
        <v>1748</v>
      </c>
      <c r="F1750" s="84">
        <f t="shared" ca="1" si="81"/>
        <v>0.41422769414185368</v>
      </c>
      <c r="G1750" s="84">
        <f t="shared" ca="1" si="82"/>
        <v>439.95938589929756</v>
      </c>
      <c r="H1750" s="58">
        <f t="shared" ca="1" si="83"/>
        <v>0.41422769414185368</v>
      </c>
    </row>
    <row r="1751" spans="5:8" x14ac:dyDescent="0.25">
      <c r="E1751" s="84">
        <v>1749</v>
      </c>
      <c r="F1751" s="84">
        <f t="shared" ca="1" si="81"/>
        <v>0.27912355705219793</v>
      </c>
      <c r="G1751" s="84">
        <f t="shared" ca="1" si="82"/>
        <v>345.38648993653857</v>
      </c>
      <c r="H1751" s="58">
        <f t="shared" ca="1" si="83"/>
        <v>0.27912355705219793</v>
      </c>
    </row>
    <row r="1752" spans="5:8" x14ac:dyDescent="0.25">
      <c r="E1752" s="84">
        <v>1750</v>
      </c>
      <c r="F1752" s="84">
        <f t="shared" ca="1" si="81"/>
        <v>6.4039187163784317E-2</v>
      </c>
      <c r="G1752" s="84">
        <f t="shared" ca="1" si="82"/>
        <v>194.68625139337706</v>
      </c>
      <c r="H1752" s="58">
        <f t="shared" ca="1" si="83"/>
        <v>6.4039187163784289E-2</v>
      </c>
    </row>
    <row r="1753" spans="5:8" x14ac:dyDescent="0.25">
      <c r="E1753" s="84">
        <v>1751</v>
      </c>
      <c r="F1753" s="84">
        <f t="shared" ca="1" si="81"/>
        <v>0.47526636272285705</v>
      </c>
      <c r="G1753" s="84">
        <f t="shared" ca="1" si="82"/>
        <v>482.68645390599994</v>
      </c>
      <c r="H1753" s="58">
        <f t="shared" ca="1" si="83"/>
        <v>0.47526636272285705</v>
      </c>
    </row>
    <row r="1754" spans="5:8" x14ac:dyDescent="0.25">
      <c r="E1754" s="84">
        <v>1752</v>
      </c>
      <c r="F1754" s="84">
        <f t="shared" ca="1" si="81"/>
        <v>0.67917564214541581</v>
      </c>
      <c r="G1754" s="84">
        <f t="shared" ca="1" si="82"/>
        <v>625.42294950179109</v>
      </c>
      <c r="H1754" s="58">
        <f t="shared" ca="1" si="83"/>
        <v>0.67917564214541581</v>
      </c>
    </row>
    <row r="1755" spans="5:8" x14ac:dyDescent="0.25">
      <c r="E1755" s="84">
        <v>1753</v>
      </c>
      <c r="F1755" s="84">
        <f t="shared" ca="1" si="81"/>
        <v>0.33863379104292768</v>
      </c>
      <c r="G1755" s="84">
        <f t="shared" ca="1" si="82"/>
        <v>387.04365373004941</v>
      </c>
      <c r="H1755" s="58">
        <f t="shared" ca="1" si="83"/>
        <v>0.33863379104292773</v>
      </c>
    </row>
    <row r="1756" spans="5:8" x14ac:dyDescent="0.25">
      <c r="E1756" s="84">
        <v>1754</v>
      </c>
      <c r="F1756" s="84">
        <f t="shared" ca="1" si="81"/>
        <v>0.40652717684279016</v>
      </c>
      <c r="G1756" s="84">
        <f t="shared" ca="1" si="82"/>
        <v>434.56902378995312</v>
      </c>
      <c r="H1756" s="58">
        <f t="shared" ca="1" si="83"/>
        <v>0.40652717684279016</v>
      </c>
    </row>
    <row r="1757" spans="5:8" x14ac:dyDescent="0.25">
      <c r="E1757" s="84">
        <v>1755</v>
      </c>
      <c r="F1757" s="84">
        <f t="shared" ca="1" si="81"/>
        <v>0.43658952232527692</v>
      </c>
      <c r="G1757" s="84">
        <f t="shared" ca="1" si="82"/>
        <v>455.61266562769384</v>
      </c>
      <c r="H1757" s="58">
        <f t="shared" ca="1" si="83"/>
        <v>0.43658952232527692</v>
      </c>
    </row>
    <row r="1758" spans="5:8" x14ac:dyDescent="0.25">
      <c r="E1758" s="84">
        <v>1756</v>
      </c>
      <c r="F1758" s="84">
        <f t="shared" ca="1" si="81"/>
        <v>0.64491419724042209</v>
      </c>
      <c r="G1758" s="84">
        <f t="shared" ca="1" si="82"/>
        <v>601.43993806829553</v>
      </c>
      <c r="H1758" s="58">
        <f t="shared" ca="1" si="83"/>
        <v>0.6449141972404222</v>
      </c>
    </row>
    <row r="1759" spans="5:8" x14ac:dyDescent="0.25">
      <c r="E1759" s="84">
        <v>1757</v>
      </c>
      <c r="F1759" s="84">
        <f t="shared" ca="1" si="81"/>
        <v>0.39241314494169455</v>
      </c>
      <c r="G1759" s="84">
        <f t="shared" ca="1" si="82"/>
        <v>424.68920145918617</v>
      </c>
      <c r="H1759" s="58">
        <f t="shared" ca="1" si="83"/>
        <v>0.39241314494169455</v>
      </c>
    </row>
    <row r="1760" spans="5:8" x14ac:dyDescent="0.25">
      <c r="E1760" s="84">
        <v>1758</v>
      </c>
      <c r="F1760" s="84">
        <f t="shared" ca="1" si="81"/>
        <v>0.48450631741555028</v>
      </c>
      <c r="G1760" s="84">
        <f t="shared" ca="1" si="82"/>
        <v>489.15442219088521</v>
      </c>
      <c r="H1760" s="58">
        <f t="shared" ca="1" si="83"/>
        <v>0.48450631741555028</v>
      </c>
    </row>
    <row r="1761" spans="5:8" x14ac:dyDescent="0.25">
      <c r="E1761" s="84">
        <v>1759</v>
      </c>
      <c r="F1761" s="84">
        <f t="shared" ca="1" si="81"/>
        <v>0.15267600864383279</v>
      </c>
      <c r="G1761" s="84">
        <f t="shared" ca="1" si="82"/>
        <v>256.87320605068294</v>
      </c>
      <c r="H1761" s="58">
        <f t="shared" ca="1" si="83"/>
        <v>0.15267600864383277</v>
      </c>
    </row>
    <row r="1762" spans="5:8" x14ac:dyDescent="0.25">
      <c r="E1762" s="84">
        <v>1760</v>
      </c>
      <c r="F1762" s="84">
        <f t="shared" ca="1" si="81"/>
        <v>0.8853424875722441</v>
      </c>
      <c r="G1762" s="84">
        <f t="shared" ca="1" si="82"/>
        <v>780.55489246816762</v>
      </c>
      <c r="H1762" s="58">
        <f t="shared" ca="1" si="83"/>
        <v>0.8853424875722441</v>
      </c>
    </row>
    <row r="1763" spans="5:8" x14ac:dyDescent="0.25">
      <c r="E1763" s="84">
        <v>1761</v>
      </c>
      <c r="F1763" s="84">
        <f t="shared" ca="1" si="81"/>
        <v>8.4653705960916814E-2</v>
      </c>
      <c r="G1763" s="84">
        <f t="shared" ca="1" si="82"/>
        <v>209.25759417264177</v>
      </c>
      <c r="H1763" s="58">
        <f t="shared" ca="1" si="83"/>
        <v>8.4653705960916814E-2</v>
      </c>
    </row>
    <row r="1764" spans="5:8" x14ac:dyDescent="0.25">
      <c r="E1764" s="84">
        <v>1762</v>
      </c>
      <c r="F1764" s="84">
        <f t="shared" ca="1" si="81"/>
        <v>0.21207961873879477</v>
      </c>
      <c r="G1764" s="84">
        <f t="shared" ca="1" si="82"/>
        <v>298.45573311715634</v>
      </c>
      <c r="H1764" s="58">
        <f t="shared" ca="1" si="83"/>
        <v>0.21207961873879477</v>
      </c>
    </row>
    <row r="1765" spans="5:8" x14ac:dyDescent="0.25">
      <c r="E1765" s="84">
        <v>1763</v>
      </c>
      <c r="F1765" s="84">
        <f t="shared" ca="1" si="81"/>
        <v>0.64718969690903538</v>
      </c>
      <c r="G1765" s="84">
        <f t="shared" ca="1" si="82"/>
        <v>603.03278783632481</v>
      </c>
      <c r="H1765" s="58">
        <f t="shared" ca="1" si="83"/>
        <v>0.64718969690903549</v>
      </c>
    </row>
    <row r="1766" spans="5:8" x14ac:dyDescent="0.25">
      <c r="E1766" s="84">
        <v>1764</v>
      </c>
      <c r="F1766" s="84">
        <f t="shared" ca="1" si="81"/>
        <v>0.540061118610076</v>
      </c>
      <c r="G1766" s="84">
        <f t="shared" ca="1" si="82"/>
        <v>528.04278302705325</v>
      </c>
      <c r="H1766" s="58">
        <f t="shared" ca="1" si="83"/>
        <v>0.54006111861007611</v>
      </c>
    </row>
    <row r="1767" spans="5:8" x14ac:dyDescent="0.25">
      <c r="E1767" s="84">
        <v>1765</v>
      </c>
      <c r="F1767" s="84">
        <f t="shared" ca="1" si="81"/>
        <v>0.36775780095131461</v>
      </c>
      <c r="G1767" s="84">
        <f t="shared" ca="1" si="82"/>
        <v>407.43046066592024</v>
      </c>
      <c r="H1767" s="58">
        <f t="shared" ca="1" si="83"/>
        <v>0.36775780095131461</v>
      </c>
    </row>
    <row r="1768" spans="5:8" x14ac:dyDescent="0.25">
      <c r="E1768" s="84">
        <v>1766</v>
      </c>
      <c r="F1768" s="84">
        <f t="shared" ca="1" si="81"/>
        <v>0.6451732441275726</v>
      </c>
      <c r="G1768" s="84">
        <f t="shared" ca="1" si="82"/>
        <v>601.62127088930083</v>
      </c>
      <c r="H1768" s="58">
        <f t="shared" ca="1" si="83"/>
        <v>0.6451732441275726</v>
      </c>
    </row>
    <row r="1769" spans="5:8" x14ac:dyDescent="0.25">
      <c r="E1769" s="84">
        <v>1767</v>
      </c>
      <c r="F1769" s="84">
        <f t="shared" ca="1" si="81"/>
        <v>0.40815079011343747</v>
      </c>
      <c r="G1769" s="84">
        <f t="shared" ca="1" si="82"/>
        <v>435.70555307940623</v>
      </c>
      <c r="H1769" s="58">
        <f t="shared" ca="1" si="83"/>
        <v>0.40815079011343747</v>
      </c>
    </row>
    <row r="1770" spans="5:8" x14ac:dyDescent="0.25">
      <c r="E1770" s="84">
        <v>1768</v>
      </c>
      <c r="F1770" s="84">
        <f t="shared" ca="1" si="81"/>
        <v>0.78086833857003413</v>
      </c>
      <c r="G1770" s="84">
        <f t="shared" ca="1" si="82"/>
        <v>696.6078369990239</v>
      </c>
      <c r="H1770" s="58">
        <f t="shared" ca="1" si="83"/>
        <v>0.78086833857003413</v>
      </c>
    </row>
    <row r="1771" spans="5:8" x14ac:dyDescent="0.25">
      <c r="E1771" s="84">
        <v>1769</v>
      </c>
      <c r="F1771" s="84">
        <f t="shared" ca="1" si="81"/>
        <v>0.78090497188478614</v>
      </c>
      <c r="G1771" s="84">
        <f t="shared" ca="1" si="82"/>
        <v>696.63348031935027</v>
      </c>
      <c r="H1771" s="58">
        <f t="shared" ca="1" si="83"/>
        <v>0.78090497188478614</v>
      </c>
    </row>
    <row r="1772" spans="5:8" x14ac:dyDescent="0.25">
      <c r="E1772" s="84">
        <v>1770</v>
      </c>
      <c r="F1772" s="84">
        <f t="shared" ca="1" si="81"/>
        <v>0.23440563805066916</v>
      </c>
      <c r="G1772" s="84">
        <f t="shared" ca="1" si="82"/>
        <v>314.08394663546841</v>
      </c>
      <c r="H1772" s="58">
        <f t="shared" ca="1" si="83"/>
        <v>0.23440563805066916</v>
      </c>
    </row>
    <row r="1773" spans="5:8" x14ac:dyDescent="0.25">
      <c r="E1773" s="84">
        <v>1771</v>
      </c>
      <c r="F1773" s="84">
        <f t="shared" ca="1" si="81"/>
        <v>0.91113750361341894</v>
      </c>
      <c r="G1773" s="84">
        <f t="shared" ca="1" si="82"/>
        <v>806.81033029076309</v>
      </c>
      <c r="H1773" s="58">
        <f t="shared" ca="1" si="83"/>
        <v>0.91113750361341894</v>
      </c>
    </row>
    <row r="1774" spans="5:8" x14ac:dyDescent="0.25">
      <c r="E1774" s="84">
        <v>1772</v>
      </c>
      <c r="F1774" s="84">
        <f t="shared" ca="1" si="81"/>
        <v>0.91140007213470298</v>
      </c>
      <c r="G1774" s="84">
        <f t="shared" ca="1" si="82"/>
        <v>807.09595726521241</v>
      </c>
      <c r="H1774" s="58">
        <f t="shared" ca="1" si="83"/>
        <v>0.91140007213470298</v>
      </c>
    </row>
    <row r="1775" spans="5:8" x14ac:dyDescent="0.25">
      <c r="E1775" s="84">
        <v>1773</v>
      </c>
      <c r="F1775" s="84">
        <f t="shared" ca="1" si="81"/>
        <v>0.69948439897215309</v>
      </c>
      <c r="G1775" s="84">
        <f t="shared" ca="1" si="82"/>
        <v>639.63907928050719</v>
      </c>
      <c r="H1775" s="58">
        <f t="shared" ca="1" si="83"/>
        <v>0.69948439897215309</v>
      </c>
    </row>
    <row r="1776" spans="5:8" x14ac:dyDescent="0.25">
      <c r="E1776" s="84">
        <v>1774</v>
      </c>
      <c r="F1776" s="84">
        <f t="shared" ca="1" si="81"/>
        <v>0.49018463606098772</v>
      </c>
      <c r="G1776" s="84">
        <f t="shared" ca="1" si="82"/>
        <v>493.12924524269141</v>
      </c>
      <c r="H1776" s="58">
        <f t="shared" ca="1" si="83"/>
        <v>0.49018463606098772</v>
      </c>
    </row>
    <row r="1777" spans="5:8" x14ac:dyDescent="0.25">
      <c r="E1777" s="84">
        <v>1775</v>
      </c>
      <c r="F1777" s="84">
        <f t="shared" ca="1" si="81"/>
        <v>0.81480814424757297</v>
      </c>
      <c r="G1777" s="84">
        <f t="shared" ca="1" si="82"/>
        <v>721.10830163660421</v>
      </c>
      <c r="H1777" s="58">
        <f t="shared" ca="1" si="83"/>
        <v>0.81480814424757297</v>
      </c>
    </row>
    <row r="1778" spans="5:8" x14ac:dyDescent="0.25">
      <c r="E1778" s="84">
        <v>1776</v>
      </c>
      <c r="F1778" s="84">
        <f t="shared" ca="1" si="81"/>
        <v>0.12868974755179341</v>
      </c>
      <c r="G1778" s="84">
        <f t="shared" ca="1" si="82"/>
        <v>240.0828232862554</v>
      </c>
      <c r="H1778" s="58">
        <f t="shared" ca="1" si="83"/>
        <v>0.12868974755179344</v>
      </c>
    </row>
    <row r="1779" spans="5:8" x14ac:dyDescent="0.25">
      <c r="E1779" s="84">
        <v>1777</v>
      </c>
      <c r="F1779" s="84">
        <f t="shared" ca="1" si="81"/>
        <v>0.53890105257221155</v>
      </c>
      <c r="G1779" s="84">
        <f t="shared" ca="1" si="82"/>
        <v>527.23073680054813</v>
      </c>
      <c r="H1779" s="58">
        <f t="shared" ca="1" si="83"/>
        <v>0.53890105257221166</v>
      </c>
    </row>
    <row r="1780" spans="5:8" x14ac:dyDescent="0.25">
      <c r="E1780" s="84">
        <v>1778</v>
      </c>
      <c r="F1780" s="84">
        <f t="shared" ca="1" si="81"/>
        <v>2.2908522385287955E-2</v>
      </c>
      <c r="G1780" s="84">
        <f t="shared" ca="1" si="82"/>
        <v>156.63208572832465</v>
      </c>
      <c r="H1780" s="58">
        <f t="shared" ca="1" si="83"/>
        <v>2.2908522385287951E-2</v>
      </c>
    </row>
    <row r="1781" spans="5:8" x14ac:dyDescent="0.25">
      <c r="E1781" s="84">
        <v>1779</v>
      </c>
      <c r="F1781" s="84">
        <f t="shared" ca="1" si="81"/>
        <v>0.33348530985193459</v>
      </c>
      <c r="G1781" s="84">
        <f t="shared" ca="1" si="82"/>
        <v>383.43971689635418</v>
      </c>
      <c r="H1781" s="58">
        <f t="shared" ca="1" si="83"/>
        <v>0.33348530985193453</v>
      </c>
    </row>
    <row r="1782" spans="5:8" x14ac:dyDescent="0.25">
      <c r="E1782" s="84">
        <v>1780</v>
      </c>
      <c r="F1782" s="84">
        <f t="shared" ca="1" si="81"/>
        <v>0.3032764888169176</v>
      </c>
      <c r="G1782" s="84">
        <f t="shared" ca="1" si="82"/>
        <v>362.29354217184232</v>
      </c>
      <c r="H1782" s="58">
        <f t="shared" ca="1" si="83"/>
        <v>0.3032764888169176</v>
      </c>
    </row>
    <row r="1783" spans="5:8" x14ac:dyDescent="0.25">
      <c r="E1783" s="84">
        <v>1781</v>
      </c>
      <c r="F1783" s="84">
        <f t="shared" ca="1" si="81"/>
        <v>0.53033600835970229</v>
      </c>
      <c r="G1783" s="84">
        <f t="shared" ca="1" si="82"/>
        <v>521.23520585179153</v>
      </c>
      <c r="H1783" s="58">
        <f t="shared" ca="1" si="83"/>
        <v>0.53033600835970218</v>
      </c>
    </row>
    <row r="1784" spans="5:8" x14ac:dyDescent="0.25">
      <c r="E1784" s="84">
        <v>1782</v>
      </c>
      <c r="F1784" s="84">
        <f t="shared" ca="1" si="81"/>
        <v>0.83074862093253055</v>
      </c>
      <c r="G1784" s="84">
        <f t="shared" ca="1" si="82"/>
        <v>733.38120994885378</v>
      </c>
      <c r="H1784" s="58">
        <f t="shared" ca="1" si="83"/>
        <v>0.83074862093253055</v>
      </c>
    </row>
    <row r="1785" spans="5:8" x14ac:dyDescent="0.25">
      <c r="E1785" s="84">
        <v>1783</v>
      </c>
      <c r="F1785" s="84">
        <f t="shared" ca="1" si="81"/>
        <v>0.20596084940699699</v>
      </c>
      <c r="G1785" s="84">
        <f t="shared" ca="1" si="82"/>
        <v>294.17259458489787</v>
      </c>
      <c r="H1785" s="58">
        <f t="shared" ca="1" si="83"/>
        <v>0.20596084940699694</v>
      </c>
    </row>
    <row r="1786" spans="5:8" x14ac:dyDescent="0.25">
      <c r="E1786" s="84">
        <v>1784</v>
      </c>
      <c r="F1786" s="84">
        <f t="shared" ca="1" si="81"/>
        <v>0.60306987303413062</v>
      </c>
      <c r="G1786" s="84">
        <f t="shared" ca="1" si="82"/>
        <v>572.14891112389137</v>
      </c>
      <c r="H1786" s="58">
        <f t="shared" ca="1" si="83"/>
        <v>0.60306987303413051</v>
      </c>
    </row>
    <row r="1787" spans="5:8" x14ac:dyDescent="0.25">
      <c r="E1787" s="84">
        <v>1785</v>
      </c>
      <c r="F1787" s="84">
        <f t="shared" ca="1" si="81"/>
        <v>0.93681782495594734</v>
      </c>
      <c r="G1787" s="84">
        <f t="shared" ca="1" si="82"/>
        <v>837.09968226396211</v>
      </c>
      <c r="H1787" s="58">
        <f t="shared" ca="1" si="83"/>
        <v>0.93681782495594734</v>
      </c>
    </row>
    <row r="1788" spans="5:8" x14ac:dyDescent="0.25">
      <c r="E1788" s="84">
        <v>1786</v>
      </c>
      <c r="F1788" s="84">
        <f t="shared" ca="1" si="81"/>
        <v>0.44665605218633364</v>
      </c>
      <c r="G1788" s="84">
        <f t="shared" ca="1" si="82"/>
        <v>462.65923653043353</v>
      </c>
      <c r="H1788" s="58">
        <f t="shared" ca="1" si="83"/>
        <v>0.44665605218633364</v>
      </c>
    </row>
    <row r="1789" spans="5:8" x14ac:dyDescent="0.25">
      <c r="E1789" s="84">
        <v>1787</v>
      </c>
      <c r="F1789" s="84">
        <f t="shared" ca="1" si="81"/>
        <v>0.30846172611948819</v>
      </c>
      <c r="G1789" s="84">
        <f t="shared" ca="1" si="82"/>
        <v>365.92320828364177</v>
      </c>
      <c r="H1789" s="58">
        <f t="shared" ca="1" si="83"/>
        <v>0.30846172611948824</v>
      </c>
    </row>
    <row r="1790" spans="5:8" x14ac:dyDescent="0.25">
      <c r="E1790" s="84">
        <v>1788</v>
      </c>
      <c r="F1790" s="84">
        <f t="shared" ca="1" si="81"/>
        <v>0.33566620911113132</v>
      </c>
      <c r="G1790" s="84">
        <f t="shared" ca="1" si="82"/>
        <v>384.96634637779192</v>
      </c>
      <c r="H1790" s="58">
        <f t="shared" ca="1" si="83"/>
        <v>0.33566620911113132</v>
      </c>
    </row>
    <row r="1791" spans="5:8" x14ac:dyDescent="0.25">
      <c r="E1791" s="84">
        <v>1789</v>
      </c>
      <c r="F1791" s="84">
        <f t="shared" ca="1" si="81"/>
        <v>0.76777973747657324</v>
      </c>
      <c r="G1791" s="84">
        <f t="shared" ca="1" si="82"/>
        <v>687.44581623360125</v>
      </c>
      <c r="H1791" s="58">
        <f t="shared" ca="1" si="83"/>
        <v>0.76777973747657324</v>
      </c>
    </row>
    <row r="1792" spans="5:8" x14ac:dyDescent="0.25">
      <c r="E1792" s="84">
        <v>1790</v>
      </c>
      <c r="F1792" s="84">
        <f t="shared" ca="1" si="81"/>
        <v>0.60351784037697687</v>
      </c>
      <c r="G1792" s="84">
        <f t="shared" ca="1" si="82"/>
        <v>572.46248826388387</v>
      </c>
      <c r="H1792" s="58">
        <f t="shared" ca="1" si="83"/>
        <v>0.60351784037697698</v>
      </c>
    </row>
    <row r="1793" spans="5:8" x14ac:dyDescent="0.25">
      <c r="E1793" s="84">
        <v>1791</v>
      </c>
      <c r="F1793" s="84">
        <f t="shared" ca="1" si="81"/>
        <v>0.93846212539121987</v>
      </c>
      <c r="G1793" s="84">
        <f t="shared" ca="1" si="82"/>
        <v>839.23337617624838</v>
      </c>
      <c r="H1793" s="58">
        <f t="shared" ca="1" si="83"/>
        <v>0.93846212539121987</v>
      </c>
    </row>
    <row r="1794" spans="5:8" x14ac:dyDescent="0.25">
      <c r="E1794" s="84">
        <v>1792</v>
      </c>
      <c r="F1794" s="84">
        <f t="shared" ca="1" si="81"/>
        <v>0.80015530372927757</v>
      </c>
      <c r="G1794" s="84">
        <f t="shared" ca="1" si="82"/>
        <v>710.28501517231905</v>
      </c>
      <c r="H1794" s="58">
        <f t="shared" ca="1" si="83"/>
        <v>0.80015530372927757</v>
      </c>
    </row>
    <row r="1795" spans="5:8" x14ac:dyDescent="0.25">
      <c r="E1795" s="84">
        <v>1793</v>
      </c>
      <c r="F1795" s="84">
        <f t="shared" ref="F1795:F1858" ca="1" si="84">RAND()</f>
        <v>0.96242017797097756</v>
      </c>
      <c r="G1795" s="84">
        <f t="shared" ca="1" si="82"/>
        <v>874.36749922018817</v>
      </c>
      <c r="H1795" s="58">
        <f t="shared" ca="1" si="83"/>
        <v>0.96242017797097756</v>
      </c>
    </row>
    <row r="1796" spans="5:8" x14ac:dyDescent="0.25">
      <c r="E1796" s="84">
        <v>1794</v>
      </c>
      <c r="F1796" s="84">
        <f t="shared" ca="1" si="84"/>
        <v>0.33293572524909154</v>
      </c>
      <c r="G1796" s="84">
        <f t="shared" ref="G1796:G1859" ca="1" si="85">IF(F1796&lt;(($C$3-$C$2)/($C$5+$C$4-$C$3-$C$2)),$C$2+SQRT(F1796*($C$5+$C$4-$C$3-$C$2)*($C$3-$C$2)),IF(F1796&lt;1-(($C$5-$C$4)/($C$5+$C$4-$C$3-$C$2)),(F1796*($C$5+$C$4-$C$3-$C$2)+$C$2+$C$3)/2,$C$5-SQRT((1-F1796)*($C$5+$C$4-$C$3-$C$2)*($C$5-$C$4))))</f>
        <v>383.05500767436411</v>
      </c>
      <c r="H1796" s="58">
        <f t="shared" ref="H1796:H1859" ca="1" si="86">IF(G1796&lt;$C$3,(1/($C$5+$C$4-$C$3-$C$2))*(1/($C$3-$C$2))*(G1796-$C$2)^2,IF(G1796&lt;$C$4,(1/($C$5+$C$4-$C$3-$C$2))*(2*G1796-$C$2-$C$3),1-(1/($C$5+$C$4-$C$3-$C$2))*(1/($C$5-$C$4))*($C$5-G1796)^2))</f>
        <v>0.3329357252490916</v>
      </c>
    </row>
    <row r="1797" spans="5:8" x14ac:dyDescent="0.25">
      <c r="E1797" s="84">
        <v>1795</v>
      </c>
      <c r="F1797" s="84">
        <f t="shared" ca="1" si="84"/>
        <v>0.37096178121093404</v>
      </c>
      <c r="G1797" s="84">
        <f t="shared" ca="1" si="85"/>
        <v>409.67324684765384</v>
      </c>
      <c r="H1797" s="58">
        <f t="shared" ca="1" si="86"/>
        <v>0.37096178121093404</v>
      </c>
    </row>
    <row r="1798" spans="5:8" x14ac:dyDescent="0.25">
      <c r="E1798" s="84">
        <v>1796</v>
      </c>
      <c r="F1798" s="84">
        <f t="shared" ca="1" si="84"/>
        <v>0.76625701282333947</v>
      </c>
      <c r="G1798" s="84">
        <f t="shared" ca="1" si="85"/>
        <v>686.37990897633767</v>
      </c>
      <c r="H1798" s="58">
        <f t="shared" ca="1" si="86"/>
        <v>0.76625701282333958</v>
      </c>
    </row>
    <row r="1799" spans="5:8" x14ac:dyDescent="0.25">
      <c r="E1799" s="84">
        <v>1797</v>
      </c>
      <c r="F1799" s="84">
        <f t="shared" ca="1" si="84"/>
        <v>0.97943947088653793</v>
      </c>
      <c r="G1799" s="84">
        <f t="shared" ca="1" si="85"/>
        <v>907.07302744814035</v>
      </c>
      <c r="H1799" s="58">
        <f t="shared" ca="1" si="86"/>
        <v>0.97943947088653793</v>
      </c>
    </row>
    <row r="1800" spans="5:8" x14ac:dyDescent="0.25">
      <c r="E1800" s="84">
        <v>1798</v>
      </c>
      <c r="F1800" s="84">
        <f t="shared" ca="1" si="84"/>
        <v>0.99961192286544709</v>
      </c>
      <c r="G1800" s="84">
        <f t="shared" ca="1" si="85"/>
        <v>987.23315244423191</v>
      </c>
      <c r="H1800" s="58">
        <f t="shared" ca="1" si="86"/>
        <v>0.99961192286544709</v>
      </c>
    </row>
    <row r="1801" spans="5:8" x14ac:dyDescent="0.25">
      <c r="E1801" s="84">
        <v>1799</v>
      </c>
      <c r="F1801" s="84">
        <f t="shared" ca="1" si="84"/>
        <v>0.9405214650032826</v>
      </c>
      <c r="G1801" s="84">
        <f t="shared" ca="1" si="85"/>
        <v>841.94626009289971</v>
      </c>
      <c r="H1801" s="58">
        <f t="shared" ca="1" si="86"/>
        <v>0.9405214650032826</v>
      </c>
    </row>
    <row r="1802" spans="5:8" x14ac:dyDescent="0.25">
      <c r="E1802" s="84">
        <v>1800</v>
      </c>
      <c r="F1802" s="84">
        <f t="shared" ca="1" si="84"/>
        <v>0.39786570713661262</v>
      </c>
      <c r="G1802" s="84">
        <f t="shared" ca="1" si="85"/>
        <v>428.50599499562884</v>
      </c>
      <c r="H1802" s="58">
        <f t="shared" ca="1" si="86"/>
        <v>0.39786570713661262</v>
      </c>
    </row>
    <row r="1803" spans="5:8" x14ac:dyDescent="0.25">
      <c r="E1803" s="84">
        <v>1801</v>
      </c>
      <c r="F1803" s="84">
        <f t="shared" ca="1" si="84"/>
        <v>0.14723563139357609</v>
      </c>
      <c r="G1803" s="84">
        <f t="shared" ca="1" si="85"/>
        <v>253.06494197550325</v>
      </c>
      <c r="H1803" s="58">
        <f t="shared" ca="1" si="86"/>
        <v>0.14723563139357607</v>
      </c>
    </row>
    <row r="1804" spans="5:8" x14ac:dyDescent="0.25">
      <c r="E1804" s="84">
        <v>1802</v>
      </c>
      <c r="F1804" s="84">
        <f t="shared" ca="1" si="84"/>
        <v>8.709456374699831E-2</v>
      </c>
      <c r="G1804" s="84">
        <f t="shared" ca="1" si="85"/>
        <v>210.96619462289883</v>
      </c>
      <c r="H1804" s="58">
        <f t="shared" ca="1" si="86"/>
        <v>8.7094563746998324E-2</v>
      </c>
    </row>
    <row r="1805" spans="5:8" x14ac:dyDescent="0.25">
      <c r="E1805" s="84">
        <v>1803</v>
      </c>
      <c r="F1805" s="84">
        <f t="shared" ca="1" si="84"/>
        <v>0.18391135179908058</v>
      </c>
      <c r="G1805" s="84">
        <f t="shared" ca="1" si="85"/>
        <v>278.73794625935642</v>
      </c>
      <c r="H1805" s="58">
        <f t="shared" ca="1" si="86"/>
        <v>0.18391135179908061</v>
      </c>
    </row>
    <row r="1806" spans="5:8" x14ac:dyDescent="0.25">
      <c r="E1806" s="84">
        <v>1804</v>
      </c>
      <c r="F1806" s="84">
        <f t="shared" ca="1" si="84"/>
        <v>0.58636130308506684</v>
      </c>
      <c r="G1806" s="84">
        <f t="shared" ca="1" si="85"/>
        <v>560.45291215954671</v>
      </c>
      <c r="H1806" s="58">
        <f t="shared" ca="1" si="86"/>
        <v>0.58636130308506673</v>
      </c>
    </row>
    <row r="1807" spans="5:8" x14ac:dyDescent="0.25">
      <c r="E1807" s="84">
        <v>1805</v>
      </c>
      <c r="F1807" s="84">
        <f t="shared" ca="1" si="84"/>
        <v>0.64409219692320252</v>
      </c>
      <c r="G1807" s="84">
        <f t="shared" ca="1" si="85"/>
        <v>600.86453784624177</v>
      </c>
      <c r="H1807" s="58">
        <f t="shared" ca="1" si="86"/>
        <v>0.64409219692320252</v>
      </c>
    </row>
    <row r="1808" spans="5:8" x14ac:dyDescent="0.25">
      <c r="E1808" s="84">
        <v>1806</v>
      </c>
      <c r="F1808" s="84">
        <f t="shared" ca="1" si="84"/>
        <v>0.91106234822731946</v>
      </c>
      <c r="G1808" s="84">
        <f t="shared" ca="1" si="85"/>
        <v>806.72865255158536</v>
      </c>
      <c r="H1808" s="58">
        <f t="shared" ca="1" si="86"/>
        <v>0.91106234822731946</v>
      </c>
    </row>
    <row r="1809" spans="5:8" x14ac:dyDescent="0.25">
      <c r="E1809" s="84">
        <v>1807</v>
      </c>
      <c r="F1809" s="84">
        <f t="shared" ca="1" si="84"/>
        <v>0.47745434485253402</v>
      </c>
      <c r="G1809" s="84">
        <f t="shared" ca="1" si="85"/>
        <v>484.2180413967738</v>
      </c>
      <c r="H1809" s="58">
        <f t="shared" ca="1" si="86"/>
        <v>0.47745434485253402</v>
      </c>
    </row>
    <row r="1810" spans="5:8" x14ac:dyDescent="0.25">
      <c r="E1810" s="84">
        <v>1808</v>
      </c>
      <c r="F1810" s="84">
        <f t="shared" ca="1" si="84"/>
        <v>0.94258250094304086</v>
      </c>
      <c r="G1810" s="84">
        <f t="shared" ca="1" si="85"/>
        <v>844.70882316138227</v>
      </c>
      <c r="H1810" s="58">
        <f t="shared" ca="1" si="86"/>
        <v>0.94258250094304086</v>
      </c>
    </row>
    <row r="1811" spans="5:8" x14ac:dyDescent="0.25">
      <c r="E1811" s="84">
        <v>1809</v>
      </c>
      <c r="F1811" s="84">
        <f t="shared" ca="1" si="84"/>
        <v>0.57479217052548737</v>
      </c>
      <c r="G1811" s="84">
        <f t="shared" ca="1" si="85"/>
        <v>552.35451936784114</v>
      </c>
      <c r="H1811" s="58">
        <f t="shared" ca="1" si="86"/>
        <v>0.57479217052548737</v>
      </c>
    </row>
    <row r="1812" spans="5:8" x14ac:dyDescent="0.25">
      <c r="E1812" s="84">
        <v>1810</v>
      </c>
      <c r="F1812" s="84">
        <f t="shared" ca="1" si="84"/>
        <v>0.59979279473630109</v>
      </c>
      <c r="G1812" s="84">
        <f t="shared" ca="1" si="85"/>
        <v>569.85495631541085</v>
      </c>
      <c r="H1812" s="58">
        <f t="shared" ca="1" si="86"/>
        <v>0.5997927947363012</v>
      </c>
    </row>
    <row r="1813" spans="5:8" x14ac:dyDescent="0.25">
      <c r="E1813" s="84">
        <v>1811</v>
      </c>
      <c r="F1813" s="84">
        <f t="shared" ca="1" si="84"/>
        <v>0.37871193692685368</v>
      </c>
      <c r="G1813" s="84">
        <f t="shared" ca="1" si="85"/>
        <v>415.09835584879755</v>
      </c>
      <c r="H1813" s="58">
        <f t="shared" ca="1" si="86"/>
        <v>0.37871193692685362</v>
      </c>
    </row>
    <row r="1814" spans="5:8" x14ac:dyDescent="0.25">
      <c r="E1814" s="84">
        <v>1812</v>
      </c>
      <c r="F1814" s="84">
        <f t="shared" ca="1" si="84"/>
        <v>0.52818222599644493</v>
      </c>
      <c r="G1814" s="84">
        <f t="shared" ca="1" si="85"/>
        <v>519.72755819751137</v>
      </c>
      <c r="H1814" s="58">
        <f t="shared" ca="1" si="86"/>
        <v>0.52818222599644482</v>
      </c>
    </row>
    <row r="1815" spans="5:8" x14ac:dyDescent="0.25">
      <c r="E1815" s="84">
        <v>1813</v>
      </c>
      <c r="F1815" s="84">
        <f t="shared" ca="1" si="84"/>
        <v>0.37024645441344262</v>
      </c>
      <c r="G1815" s="84">
        <f t="shared" ca="1" si="85"/>
        <v>409.17251808940983</v>
      </c>
      <c r="H1815" s="58">
        <f t="shared" ca="1" si="86"/>
        <v>0.37024645441344262</v>
      </c>
    </row>
    <row r="1816" spans="5:8" x14ac:dyDescent="0.25">
      <c r="E1816" s="84">
        <v>1814</v>
      </c>
      <c r="F1816" s="84">
        <f t="shared" ca="1" si="84"/>
        <v>0.67701832947917695</v>
      </c>
      <c r="G1816" s="84">
        <f t="shared" ca="1" si="85"/>
        <v>623.91283063542392</v>
      </c>
      <c r="H1816" s="58">
        <f t="shared" ca="1" si="86"/>
        <v>0.67701832947917706</v>
      </c>
    </row>
    <row r="1817" spans="5:8" x14ac:dyDescent="0.25">
      <c r="E1817" s="84">
        <v>1815</v>
      </c>
      <c r="F1817" s="84">
        <f t="shared" ca="1" si="84"/>
        <v>0.68323260922422369</v>
      </c>
      <c r="G1817" s="84">
        <f t="shared" ca="1" si="85"/>
        <v>628.26282645695665</v>
      </c>
      <c r="H1817" s="58">
        <f t="shared" ca="1" si="86"/>
        <v>0.6832326092242238</v>
      </c>
    </row>
    <row r="1818" spans="5:8" x14ac:dyDescent="0.25">
      <c r="E1818" s="84">
        <v>1816</v>
      </c>
      <c r="F1818" s="84">
        <f t="shared" ca="1" si="84"/>
        <v>0.13623861354286504</v>
      </c>
      <c r="G1818" s="84">
        <f t="shared" ca="1" si="85"/>
        <v>245.36702948000553</v>
      </c>
      <c r="H1818" s="58">
        <f t="shared" ca="1" si="86"/>
        <v>0.13623861354286504</v>
      </c>
    </row>
    <row r="1819" spans="5:8" x14ac:dyDescent="0.25">
      <c r="E1819" s="84">
        <v>1817</v>
      </c>
      <c r="F1819" s="84">
        <f t="shared" ca="1" si="84"/>
        <v>0.28872339078241249</v>
      </c>
      <c r="G1819" s="84">
        <f t="shared" ca="1" si="85"/>
        <v>352.10637354768875</v>
      </c>
      <c r="H1819" s="58">
        <f t="shared" ca="1" si="86"/>
        <v>0.28872339078241249</v>
      </c>
    </row>
    <row r="1820" spans="5:8" x14ac:dyDescent="0.25">
      <c r="E1820" s="84">
        <v>1818</v>
      </c>
      <c r="F1820" s="84">
        <f t="shared" ca="1" si="84"/>
        <v>0.71020545138449154</v>
      </c>
      <c r="G1820" s="84">
        <f t="shared" ca="1" si="85"/>
        <v>647.14381596914404</v>
      </c>
      <c r="H1820" s="58">
        <f t="shared" ca="1" si="86"/>
        <v>0.71020545138449154</v>
      </c>
    </row>
    <row r="1821" spans="5:8" x14ac:dyDescent="0.25">
      <c r="E1821" s="84">
        <v>1819</v>
      </c>
      <c r="F1821" s="84">
        <f t="shared" ca="1" si="84"/>
        <v>0.93851512095621825</v>
      </c>
      <c r="G1821" s="84">
        <f t="shared" ca="1" si="85"/>
        <v>839.30261608106889</v>
      </c>
      <c r="H1821" s="58">
        <f t="shared" ca="1" si="86"/>
        <v>0.93851512095621825</v>
      </c>
    </row>
    <row r="1822" spans="5:8" x14ac:dyDescent="0.25">
      <c r="E1822" s="84">
        <v>1820</v>
      </c>
      <c r="F1822" s="84">
        <f t="shared" ca="1" si="84"/>
        <v>0.89254027618421738</v>
      </c>
      <c r="G1822" s="84">
        <f t="shared" ca="1" si="85"/>
        <v>787.55451522183694</v>
      </c>
      <c r="H1822" s="58">
        <f t="shared" ca="1" si="86"/>
        <v>0.89254027618421738</v>
      </c>
    </row>
    <row r="1823" spans="5:8" x14ac:dyDescent="0.25">
      <c r="E1823" s="84">
        <v>1821</v>
      </c>
      <c r="F1823" s="84">
        <f t="shared" ca="1" si="84"/>
        <v>0.78520913821928295</v>
      </c>
      <c r="G1823" s="84">
        <f t="shared" ca="1" si="85"/>
        <v>699.64639675349804</v>
      </c>
      <c r="H1823" s="58">
        <f t="shared" ca="1" si="86"/>
        <v>0.78520913821928295</v>
      </c>
    </row>
    <row r="1824" spans="5:8" x14ac:dyDescent="0.25">
      <c r="E1824" s="84">
        <v>1822</v>
      </c>
      <c r="F1824" s="84">
        <f t="shared" ca="1" si="84"/>
        <v>0.61921373380362255</v>
      </c>
      <c r="G1824" s="84">
        <f t="shared" ca="1" si="85"/>
        <v>583.44961366253574</v>
      </c>
      <c r="H1824" s="58">
        <f t="shared" ca="1" si="86"/>
        <v>0.61921373380362243</v>
      </c>
    </row>
    <row r="1825" spans="5:8" x14ac:dyDescent="0.25">
      <c r="E1825" s="84">
        <v>1823</v>
      </c>
      <c r="F1825" s="84">
        <f t="shared" ca="1" si="84"/>
        <v>2.6056628627517453E-2</v>
      </c>
      <c r="G1825" s="84">
        <f t="shared" ca="1" si="85"/>
        <v>160.39807950467005</v>
      </c>
      <c r="H1825" s="58">
        <f t="shared" ca="1" si="86"/>
        <v>2.605662862751746E-2</v>
      </c>
    </row>
    <row r="1826" spans="5:8" x14ac:dyDescent="0.25">
      <c r="E1826" s="84">
        <v>1824</v>
      </c>
      <c r="F1826" s="84">
        <f t="shared" ca="1" si="84"/>
        <v>0.11215973076093211</v>
      </c>
      <c r="G1826" s="84">
        <f t="shared" ca="1" si="85"/>
        <v>228.51181153265247</v>
      </c>
      <c r="H1826" s="58">
        <f t="shared" ca="1" si="86"/>
        <v>0.11215973076093211</v>
      </c>
    </row>
    <row r="1827" spans="5:8" x14ac:dyDescent="0.25">
      <c r="E1827" s="84">
        <v>1825</v>
      </c>
      <c r="F1827" s="84">
        <f t="shared" ca="1" si="84"/>
        <v>0.18679559251348155</v>
      </c>
      <c r="G1827" s="84">
        <f t="shared" ca="1" si="85"/>
        <v>280.75691475943711</v>
      </c>
      <c r="H1827" s="58">
        <f t="shared" ca="1" si="86"/>
        <v>0.18679559251348157</v>
      </c>
    </row>
    <row r="1828" spans="5:8" x14ac:dyDescent="0.25">
      <c r="E1828" s="84">
        <v>1826</v>
      </c>
      <c r="F1828" s="84">
        <f t="shared" ca="1" si="84"/>
        <v>1.876522668735936E-2</v>
      </c>
      <c r="G1828" s="84">
        <f t="shared" ca="1" si="85"/>
        <v>151.25555322333679</v>
      </c>
      <c r="H1828" s="58">
        <f t="shared" ca="1" si="86"/>
        <v>1.876522668735936E-2</v>
      </c>
    </row>
    <row r="1829" spans="5:8" x14ac:dyDescent="0.25">
      <c r="E1829" s="84">
        <v>1827</v>
      </c>
      <c r="F1829" s="84">
        <f t="shared" ca="1" si="84"/>
        <v>0.99808530039067433</v>
      </c>
      <c r="G1829" s="84">
        <f t="shared" ca="1" si="85"/>
        <v>971.64204104811529</v>
      </c>
      <c r="H1829" s="58">
        <f t="shared" ca="1" si="86"/>
        <v>0.99808530039067433</v>
      </c>
    </row>
    <row r="1830" spans="5:8" x14ac:dyDescent="0.25">
      <c r="E1830" s="84">
        <v>1828</v>
      </c>
      <c r="F1830" s="84">
        <f t="shared" ca="1" si="84"/>
        <v>0.94130784225351782</v>
      </c>
      <c r="G1830" s="84">
        <f t="shared" ca="1" si="85"/>
        <v>842.99456616561793</v>
      </c>
      <c r="H1830" s="58">
        <f t="shared" ca="1" si="86"/>
        <v>0.94130784225351782</v>
      </c>
    </row>
    <row r="1831" spans="5:8" x14ac:dyDescent="0.25">
      <c r="E1831" s="84">
        <v>1829</v>
      </c>
      <c r="F1831" s="84">
        <f t="shared" ca="1" si="84"/>
        <v>0.14289956836091977</v>
      </c>
      <c r="G1831" s="84">
        <f t="shared" ca="1" si="85"/>
        <v>250.02969785264384</v>
      </c>
      <c r="H1831" s="58">
        <f t="shared" ca="1" si="86"/>
        <v>0.14289956836091977</v>
      </c>
    </row>
    <row r="1832" spans="5:8" x14ac:dyDescent="0.25">
      <c r="E1832" s="84">
        <v>1830</v>
      </c>
      <c r="F1832" s="84">
        <f t="shared" ca="1" si="84"/>
        <v>0.37434618012432841</v>
      </c>
      <c r="G1832" s="84">
        <f t="shared" ca="1" si="85"/>
        <v>412.04232608702989</v>
      </c>
      <c r="H1832" s="58">
        <f t="shared" ca="1" si="86"/>
        <v>0.37434618012432841</v>
      </c>
    </row>
    <row r="1833" spans="5:8" x14ac:dyDescent="0.25">
      <c r="E1833" s="84">
        <v>1831</v>
      </c>
      <c r="F1833" s="84">
        <f t="shared" ca="1" si="84"/>
        <v>0.47744422261977293</v>
      </c>
      <c r="G1833" s="84">
        <f t="shared" ca="1" si="85"/>
        <v>484.21095583384107</v>
      </c>
      <c r="H1833" s="58">
        <f t="shared" ca="1" si="86"/>
        <v>0.47744422261977293</v>
      </c>
    </row>
    <row r="1834" spans="5:8" x14ac:dyDescent="0.25">
      <c r="E1834" s="84">
        <v>1832</v>
      </c>
      <c r="F1834" s="84">
        <f t="shared" ca="1" si="84"/>
        <v>0.45763423920517921</v>
      </c>
      <c r="G1834" s="84">
        <f t="shared" ca="1" si="85"/>
        <v>470.34396744362544</v>
      </c>
      <c r="H1834" s="58">
        <f t="shared" ca="1" si="86"/>
        <v>0.45763423920517921</v>
      </c>
    </row>
    <row r="1835" spans="5:8" x14ac:dyDescent="0.25">
      <c r="E1835" s="84">
        <v>1833</v>
      </c>
      <c r="F1835" s="84">
        <f t="shared" ca="1" si="84"/>
        <v>0.24200459837698651</v>
      </c>
      <c r="G1835" s="84">
        <f t="shared" ca="1" si="85"/>
        <v>319.40321886389057</v>
      </c>
      <c r="H1835" s="58">
        <f t="shared" ca="1" si="86"/>
        <v>0.24200459837698654</v>
      </c>
    </row>
    <row r="1836" spans="5:8" x14ac:dyDescent="0.25">
      <c r="E1836" s="84">
        <v>1834</v>
      </c>
      <c r="F1836" s="84">
        <f t="shared" ca="1" si="84"/>
        <v>0.41326092933999681</v>
      </c>
      <c r="G1836" s="84">
        <f t="shared" ca="1" si="85"/>
        <v>439.28265053799777</v>
      </c>
      <c r="H1836" s="58">
        <f t="shared" ca="1" si="86"/>
        <v>0.41326092933999681</v>
      </c>
    </row>
    <row r="1837" spans="5:8" x14ac:dyDescent="0.25">
      <c r="E1837" s="84">
        <v>1835</v>
      </c>
      <c r="F1837" s="84">
        <f t="shared" ca="1" si="84"/>
        <v>5.7307774478689288E-2</v>
      </c>
      <c r="G1837" s="84">
        <f t="shared" ca="1" si="85"/>
        <v>189.57169434043604</v>
      </c>
      <c r="H1837" s="58">
        <f t="shared" ca="1" si="86"/>
        <v>5.7307774478689295E-2</v>
      </c>
    </row>
    <row r="1838" spans="5:8" x14ac:dyDescent="0.25">
      <c r="E1838" s="84">
        <v>1836</v>
      </c>
      <c r="F1838" s="84">
        <f t="shared" ca="1" si="84"/>
        <v>0.14006978407384396</v>
      </c>
      <c r="G1838" s="84">
        <f t="shared" ca="1" si="85"/>
        <v>248.04884885169076</v>
      </c>
      <c r="H1838" s="58">
        <f t="shared" ca="1" si="86"/>
        <v>0.14006978407384396</v>
      </c>
    </row>
    <row r="1839" spans="5:8" x14ac:dyDescent="0.25">
      <c r="E1839" s="84">
        <v>1837</v>
      </c>
      <c r="F1839" s="84">
        <f t="shared" ca="1" si="84"/>
        <v>0.75844390036774878</v>
      </c>
      <c r="G1839" s="84">
        <f t="shared" ca="1" si="85"/>
        <v>680.91073025742412</v>
      </c>
      <c r="H1839" s="58">
        <f t="shared" ca="1" si="86"/>
        <v>0.75844390036774878</v>
      </c>
    </row>
    <row r="1840" spans="5:8" x14ac:dyDescent="0.25">
      <c r="E1840" s="84">
        <v>1838</v>
      </c>
      <c r="F1840" s="84">
        <f t="shared" ca="1" si="84"/>
        <v>0.77020884569392356</v>
      </c>
      <c r="G1840" s="84">
        <f t="shared" ca="1" si="85"/>
        <v>689.14619198574644</v>
      </c>
      <c r="H1840" s="58">
        <f t="shared" ca="1" si="86"/>
        <v>0.77020884569392345</v>
      </c>
    </row>
    <row r="1841" spans="5:8" x14ac:dyDescent="0.25">
      <c r="E1841" s="84">
        <v>1839</v>
      </c>
      <c r="F1841" s="84">
        <f t="shared" ca="1" si="84"/>
        <v>0.14768486695669569</v>
      </c>
      <c r="G1841" s="84">
        <f t="shared" ca="1" si="85"/>
        <v>253.37940686968699</v>
      </c>
      <c r="H1841" s="58">
        <f t="shared" ca="1" si="86"/>
        <v>0.14768486695669569</v>
      </c>
    </row>
    <row r="1842" spans="5:8" x14ac:dyDescent="0.25">
      <c r="E1842" s="84">
        <v>1840</v>
      </c>
      <c r="F1842" s="84">
        <f t="shared" ca="1" si="84"/>
        <v>0.28381443170255549</v>
      </c>
      <c r="G1842" s="84">
        <f t="shared" ca="1" si="85"/>
        <v>348.67010219178883</v>
      </c>
      <c r="H1842" s="58">
        <f t="shared" ca="1" si="86"/>
        <v>0.28381443170255549</v>
      </c>
    </row>
    <row r="1843" spans="5:8" x14ac:dyDescent="0.25">
      <c r="E1843" s="84">
        <v>1841</v>
      </c>
      <c r="F1843" s="84">
        <f t="shared" ca="1" si="84"/>
        <v>0.81273071200238312</v>
      </c>
      <c r="G1843" s="84">
        <f t="shared" ca="1" si="85"/>
        <v>719.54839818785297</v>
      </c>
      <c r="H1843" s="58">
        <f t="shared" ca="1" si="86"/>
        <v>0.81273071200238312</v>
      </c>
    </row>
    <row r="1844" spans="5:8" x14ac:dyDescent="0.25">
      <c r="E1844" s="84">
        <v>1842</v>
      </c>
      <c r="F1844" s="84">
        <f t="shared" ca="1" si="84"/>
        <v>0.75348114895717733</v>
      </c>
      <c r="G1844" s="84">
        <f t="shared" ca="1" si="85"/>
        <v>677.43680427002414</v>
      </c>
      <c r="H1844" s="58">
        <f t="shared" ca="1" si="86"/>
        <v>0.75348114895717733</v>
      </c>
    </row>
    <row r="1845" spans="5:8" x14ac:dyDescent="0.25">
      <c r="E1845" s="84">
        <v>1843</v>
      </c>
      <c r="F1845" s="84">
        <f t="shared" ca="1" si="84"/>
        <v>0.86228242685601819</v>
      </c>
      <c r="G1845" s="84">
        <f t="shared" ca="1" si="85"/>
        <v>759.49764924127589</v>
      </c>
      <c r="H1845" s="58">
        <f t="shared" ca="1" si="86"/>
        <v>0.86228242685601819</v>
      </c>
    </row>
    <row r="1846" spans="5:8" x14ac:dyDescent="0.25">
      <c r="E1846" s="84">
        <v>1844</v>
      </c>
      <c r="F1846" s="84">
        <f t="shared" ca="1" si="84"/>
        <v>0.94397926677049881</v>
      </c>
      <c r="G1846" s="84">
        <f t="shared" ca="1" si="85"/>
        <v>846.60929638211292</v>
      </c>
      <c r="H1846" s="58">
        <f t="shared" ca="1" si="86"/>
        <v>0.94397926677049881</v>
      </c>
    </row>
    <row r="1847" spans="5:8" x14ac:dyDescent="0.25">
      <c r="E1847" s="84">
        <v>1845</v>
      </c>
      <c r="F1847" s="84">
        <f t="shared" ca="1" si="84"/>
        <v>0.71245092567923385</v>
      </c>
      <c r="G1847" s="84">
        <f t="shared" ca="1" si="85"/>
        <v>648.71564797546375</v>
      </c>
      <c r="H1847" s="58">
        <f t="shared" ca="1" si="86"/>
        <v>0.71245092567923396</v>
      </c>
    </row>
    <row r="1848" spans="5:8" x14ac:dyDescent="0.25">
      <c r="E1848" s="84">
        <v>1846</v>
      </c>
      <c r="F1848" s="84">
        <f t="shared" ca="1" si="84"/>
        <v>6.4036462516154913E-2</v>
      </c>
      <c r="G1848" s="84">
        <f t="shared" ca="1" si="85"/>
        <v>194.68423708443601</v>
      </c>
      <c r="H1848" s="58">
        <f t="shared" ca="1" si="86"/>
        <v>6.4036462516154899E-2</v>
      </c>
    </row>
    <row r="1849" spans="5:8" x14ac:dyDescent="0.25">
      <c r="E1849" s="84">
        <v>1847</v>
      </c>
      <c r="F1849" s="84">
        <f t="shared" ca="1" si="84"/>
        <v>0.50111605913654012</v>
      </c>
      <c r="G1849" s="84">
        <f t="shared" ca="1" si="85"/>
        <v>500.78124139557809</v>
      </c>
      <c r="H1849" s="58">
        <f t="shared" ca="1" si="86"/>
        <v>0.50111605913654012</v>
      </c>
    </row>
    <row r="1850" spans="5:8" x14ac:dyDescent="0.25">
      <c r="E1850" s="84">
        <v>1848</v>
      </c>
      <c r="F1850" s="84">
        <f t="shared" ca="1" si="84"/>
        <v>0.28639096182762902</v>
      </c>
      <c r="G1850" s="84">
        <f t="shared" ca="1" si="85"/>
        <v>350.47367327934035</v>
      </c>
      <c r="H1850" s="58">
        <f t="shared" ca="1" si="86"/>
        <v>0.28639096182762908</v>
      </c>
    </row>
    <row r="1851" spans="5:8" x14ac:dyDescent="0.25">
      <c r="E1851" s="84">
        <v>1849</v>
      </c>
      <c r="F1851" s="84">
        <f t="shared" ca="1" si="84"/>
        <v>0.60520316834251242</v>
      </c>
      <c r="G1851" s="84">
        <f t="shared" ca="1" si="85"/>
        <v>573.6422178397587</v>
      </c>
      <c r="H1851" s="58">
        <f t="shared" ca="1" si="86"/>
        <v>0.60520316834251242</v>
      </c>
    </row>
    <row r="1852" spans="5:8" x14ac:dyDescent="0.25">
      <c r="E1852" s="84">
        <v>1850</v>
      </c>
      <c r="F1852" s="84">
        <f t="shared" ca="1" si="84"/>
        <v>0.68240442504624155</v>
      </c>
      <c r="G1852" s="84">
        <f t="shared" ca="1" si="85"/>
        <v>627.68309753236906</v>
      </c>
      <c r="H1852" s="58">
        <f t="shared" ca="1" si="86"/>
        <v>0.68240442504624155</v>
      </c>
    </row>
    <row r="1853" spans="5:8" x14ac:dyDescent="0.25">
      <c r="E1853" s="84">
        <v>1851</v>
      </c>
      <c r="F1853" s="84">
        <f t="shared" ca="1" si="84"/>
        <v>0.86527263014196554</v>
      </c>
      <c r="G1853" s="84">
        <f t="shared" ca="1" si="85"/>
        <v>762.12294070176824</v>
      </c>
      <c r="H1853" s="58">
        <f t="shared" ca="1" si="86"/>
        <v>0.86527263014196554</v>
      </c>
    </row>
    <row r="1854" spans="5:8" x14ac:dyDescent="0.25">
      <c r="E1854" s="84">
        <v>1852</v>
      </c>
      <c r="F1854" s="84">
        <f t="shared" ca="1" si="84"/>
        <v>0.5954822286278002</v>
      </c>
      <c r="G1854" s="84">
        <f t="shared" ca="1" si="85"/>
        <v>566.83756003946019</v>
      </c>
      <c r="H1854" s="58">
        <f t="shared" ca="1" si="86"/>
        <v>0.59548222862780031</v>
      </c>
    </row>
    <row r="1855" spans="5:8" x14ac:dyDescent="0.25">
      <c r="E1855" s="84">
        <v>1853</v>
      </c>
      <c r="F1855" s="84">
        <f t="shared" ca="1" si="84"/>
        <v>0.99881873716817671</v>
      </c>
      <c r="G1855" s="84">
        <f t="shared" ca="1" si="85"/>
        <v>977.72601541336212</v>
      </c>
      <c r="H1855" s="58">
        <f t="shared" ca="1" si="86"/>
        <v>0.99881873716817671</v>
      </c>
    </row>
    <row r="1856" spans="5:8" x14ac:dyDescent="0.25">
      <c r="E1856" s="84">
        <v>1854</v>
      </c>
      <c r="F1856" s="84">
        <f t="shared" ca="1" si="84"/>
        <v>0.27985146134909533</v>
      </c>
      <c r="G1856" s="84">
        <f t="shared" ca="1" si="85"/>
        <v>345.89602294436673</v>
      </c>
      <c r="H1856" s="58">
        <f t="shared" ca="1" si="86"/>
        <v>0.27985146134909533</v>
      </c>
    </row>
    <row r="1857" spans="5:8" x14ac:dyDescent="0.25">
      <c r="E1857" s="84">
        <v>1855</v>
      </c>
      <c r="F1857" s="84">
        <f t="shared" ca="1" si="84"/>
        <v>0.26172348294707459</v>
      </c>
      <c r="G1857" s="84">
        <f t="shared" ca="1" si="85"/>
        <v>333.2064380629522</v>
      </c>
      <c r="H1857" s="58">
        <f t="shared" ca="1" si="86"/>
        <v>0.26172348294707459</v>
      </c>
    </row>
    <row r="1858" spans="5:8" x14ac:dyDescent="0.25">
      <c r="E1858" s="84">
        <v>1856</v>
      </c>
      <c r="F1858" s="84">
        <f t="shared" ca="1" si="84"/>
        <v>0.78092284407501678</v>
      </c>
      <c r="G1858" s="84">
        <f t="shared" ca="1" si="85"/>
        <v>696.64599085251177</v>
      </c>
      <c r="H1858" s="58">
        <f t="shared" ca="1" si="86"/>
        <v>0.78092284407501678</v>
      </c>
    </row>
    <row r="1859" spans="5:8" x14ac:dyDescent="0.25">
      <c r="E1859" s="84">
        <v>1857</v>
      </c>
      <c r="F1859" s="84">
        <f t="shared" ref="F1859:F1922" ca="1" si="87">RAND()</f>
        <v>0.63759538233366542</v>
      </c>
      <c r="G1859" s="84">
        <f t="shared" ca="1" si="85"/>
        <v>596.31676763356586</v>
      </c>
      <c r="H1859" s="58">
        <f t="shared" ca="1" si="86"/>
        <v>0.63759538233366553</v>
      </c>
    </row>
    <row r="1860" spans="5:8" x14ac:dyDescent="0.25">
      <c r="E1860" s="84">
        <v>1858</v>
      </c>
      <c r="F1860" s="84">
        <f t="shared" ca="1" si="87"/>
        <v>0.10373185463542978</v>
      </c>
      <c r="G1860" s="84">
        <f t="shared" ref="G1860:G1923" ca="1" si="88">IF(F1860&lt;(($C$3-$C$2)/($C$5+$C$4-$C$3-$C$2)),$C$2+SQRT(F1860*($C$5+$C$4-$C$3-$C$2)*($C$3-$C$2)),IF(F1860&lt;1-(($C$5-$C$4)/($C$5+$C$4-$C$3-$C$2)),(F1860*($C$5+$C$4-$C$3-$C$2)+$C$2+$C$3)/2,$C$5-SQRT((1-F1860)*($C$5+$C$4-$C$3-$C$2)*($C$5-$C$4))))</f>
        <v>222.61229824480085</v>
      </c>
      <c r="H1860" s="58">
        <f t="shared" ref="H1860:H1923" ca="1" si="89">IF(G1860&lt;$C$3,(1/($C$5+$C$4-$C$3-$C$2))*(1/($C$3-$C$2))*(G1860-$C$2)^2,IF(G1860&lt;$C$4,(1/($C$5+$C$4-$C$3-$C$2))*(2*G1860-$C$2-$C$3),1-(1/($C$5+$C$4-$C$3-$C$2))*(1/($C$5-$C$4))*($C$5-G1860)^2))</f>
        <v>0.10373185463542979</v>
      </c>
    </row>
    <row r="1861" spans="5:8" x14ac:dyDescent="0.25">
      <c r="E1861" s="84">
        <v>1859</v>
      </c>
      <c r="F1861" s="84">
        <f t="shared" ca="1" si="87"/>
        <v>0.31085369655276851</v>
      </c>
      <c r="G1861" s="84">
        <f t="shared" ca="1" si="88"/>
        <v>367.59758758693795</v>
      </c>
      <c r="H1861" s="58">
        <f t="shared" ca="1" si="89"/>
        <v>0.31085369655276851</v>
      </c>
    </row>
    <row r="1862" spans="5:8" x14ac:dyDescent="0.25">
      <c r="E1862" s="84">
        <v>1860</v>
      </c>
      <c r="F1862" s="84">
        <f t="shared" ca="1" si="87"/>
        <v>6.6712774769605354E-2</v>
      </c>
      <c r="G1862" s="84">
        <f t="shared" ca="1" si="88"/>
        <v>196.64258102795449</v>
      </c>
      <c r="H1862" s="58">
        <f t="shared" ca="1" si="89"/>
        <v>6.6712774769605354E-2</v>
      </c>
    </row>
    <row r="1863" spans="5:8" x14ac:dyDescent="0.25">
      <c r="E1863" s="84">
        <v>1861</v>
      </c>
      <c r="F1863" s="84">
        <f t="shared" ca="1" si="87"/>
        <v>0.64845101929573234</v>
      </c>
      <c r="G1863" s="84">
        <f t="shared" ca="1" si="88"/>
        <v>603.9157135070127</v>
      </c>
      <c r="H1863" s="58">
        <f t="shared" ca="1" si="89"/>
        <v>0.64845101929573246</v>
      </c>
    </row>
    <row r="1864" spans="5:8" x14ac:dyDescent="0.25">
      <c r="E1864" s="84">
        <v>1862</v>
      </c>
      <c r="F1864" s="84">
        <f t="shared" ca="1" si="87"/>
        <v>0.69362328652689764</v>
      </c>
      <c r="G1864" s="84">
        <f t="shared" ca="1" si="88"/>
        <v>635.53630056882832</v>
      </c>
      <c r="H1864" s="58">
        <f t="shared" ca="1" si="89"/>
        <v>0.69362328652689764</v>
      </c>
    </row>
    <row r="1865" spans="5:8" x14ac:dyDescent="0.25">
      <c r="E1865" s="84">
        <v>1863</v>
      </c>
      <c r="F1865" s="84">
        <f t="shared" ca="1" si="87"/>
        <v>0.71680080724240058</v>
      </c>
      <c r="G1865" s="84">
        <f t="shared" ca="1" si="88"/>
        <v>651.76056506968041</v>
      </c>
      <c r="H1865" s="58">
        <f t="shared" ca="1" si="89"/>
        <v>0.71680080724240058</v>
      </c>
    </row>
    <row r="1866" spans="5:8" x14ac:dyDescent="0.25">
      <c r="E1866" s="84">
        <v>1864</v>
      </c>
      <c r="F1866" s="84">
        <f t="shared" ca="1" si="87"/>
        <v>0.94679844220759701</v>
      </c>
      <c r="G1866" s="84">
        <f t="shared" ca="1" si="88"/>
        <v>850.51871597818922</v>
      </c>
      <c r="H1866" s="58">
        <f t="shared" ca="1" si="89"/>
        <v>0.94679844220759701</v>
      </c>
    </row>
    <row r="1867" spans="5:8" x14ac:dyDescent="0.25">
      <c r="E1867" s="84">
        <v>1865</v>
      </c>
      <c r="F1867" s="84">
        <f t="shared" ca="1" si="87"/>
        <v>0.62645769519309769</v>
      </c>
      <c r="G1867" s="84">
        <f t="shared" ca="1" si="88"/>
        <v>588.52038663516839</v>
      </c>
      <c r="H1867" s="58">
        <f t="shared" ca="1" si="89"/>
        <v>0.62645769519309769</v>
      </c>
    </row>
    <row r="1868" spans="5:8" x14ac:dyDescent="0.25">
      <c r="E1868" s="84">
        <v>1866</v>
      </c>
      <c r="F1868" s="84">
        <f t="shared" ca="1" si="87"/>
        <v>0.25312506366680076</v>
      </c>
      <c r="G1868" s="84">
        <f t="shared" ca="1" si="88"/>
        <v>327.18754456676049</v>
      </c>
      <c r="H1868" s="58">
        <f t="shared" ca="1" si="89"/>
        <v>0.25312506366680071</v>
      </c>
    </row>
    <row r="1869" spans="5:8" x14ac:dyDescent="0.25">
      <c r="E1869" s="84">
        <v>1867</v>
      </c>
      <c r="F1869" s="84">
        <f t="shared" ca="1" si="87"/>
        <v>0.98358471429127747</v>
      </c>
      <c r="G1869" s="84">
        <f t="shared" ca="1" si="88"/>
        <v>916.9673558311946</v>
      </c>
      <c r="H1869" s="58">
        <f t="shared" ca="1" si="89"/>
        <v>0.98358471429127747</v>
      </c>
    </row>
    <row r="1870" spans="5:8" x14ac:dyDescent="0.25">
      <c r="E1870" s="84">
        <v>1868</v>
      </c>
      <c r="F1870" s="84">
        <f t="shared" ca="1" si="87"/>
        <v>0.82909760199353544</v>
      </c>
      <c r="G1870" s="84">
        <f t="shared" ca="1" si="88"/>
        <v>732.08395501068787</v>
      </c>
      <c r="H1870" s="58">
        <f t="shared" ca="1" si="89"/>
        <v>0.82909760199353544</v>
      </c>
    </row>
    <row r="1871" spans="5:8" x14ac:dyDescent="0.25">
      <c r="E1871" s="84">
        <v>1869</v>
      </c>
      <c r="F1871" s="84">
        <f t="shared" ca="1" si="87"/>
        <v>0.6076413085791027</v>
      </c>
      <c r="G1871" s="84">
        <f t="shared" ca="1" si="88"/>
        <v>575.34891600537185</v>
      </c>
      <c r="H1871" s="58">
        <f t="shared" ca="1" si="89"/>
        <v>0.60764130857910259</v>
      </c>
    </row>
    <row r="1872" spans="5:8" x14ac:dyDescent="0.25">
      <c r="E1872" s="84">
        <v>1870</v>
      </c>
      <c r="F1872" s="84">
        <f t="shared" ca="1" si="87"/>
        <v>0.52680742679492187</v>
      </c>
      <c r="G1872" s="84">
        <f t="shared" ca="1" si="88"/>
        <v>518.76519875644533</v>
      </c>
      <c r="H1872" s="58">
        <f t="shared" ca="1" si="89"/>
        <v>0.52680742679492187</v>
      </c>
    </row>
    <row r="1873" spans="5:8" x14ac:dyDescent="0.25">
      <c r="E1873" s="84">
        <v>1871</v>
      </c>
      <c r="F1873" s="84">
        <f t="shared" ca="1" si="87"/>
        <v>0.22478627433008735</v>
      </c>
      <c r="G1873" s="84">
        <f t="shared" ca="1" si="88"/>
        <v>307.35039203106112</v>
      </c>
      <c r="H1873" s="58">
        <f t="shared" ca="1" si="89"/>
        <v>0.22478627433008733</v>
      </c>
    </row>
    <row r="1874" spans="5:8" x14ac:dyDescent="0.25">
      <c r="E1874" s="84">
        <v>1872</v>
      </c>
      <c r="F1874" s="84">
        <f t="shared" ca="1" si="87"/>
        <v>0.91113980519264304</v>
      </c>
      <c r="G1874" s="84">
        <f t="shared" ca="1" si="88"/>
        <v>806.81283215728354</v>
      </c>
      <c r="H1874" s="58">
        <f t="shared" ca="1" si="89"/>
        <v>0.91113980519264304</v>
      </c>
    </row>
    <row r="1875" spans="5:8" x14ac:dyDescent="0.25">
      <c r="E1875" s="84">
        <v>1873</v>
      </c>
      <c r="F1875" s="84">
        <f t="shared" ca="1" si="87"/>
        <v>0.34014012434987018</v>
      </c>
      <c r="G1875" s="84">
        <f t="shared" ca="1" si="88"/>
        <v>388.09808704490911</v>
      </c>
      <c r="H1875" s="58">
        <f t="shared" ca="1" si="89"/>
        <v>0.34014012434987018</v>
      </c>
    </row>
    <row r="1876" spans="5:8" x14ac:dyDescent="0.25">
      <c r="E1876" s="84">
        <v>1874</v>
      </c>
      <c r="F1876" s="84">
        <f t="shared" ca="1" si="87"/>
        <v>0.80463990827711418</v>
      </c>
      <c r="G1876" s="84">
        <f t="shared" ca="1" si="88"/>
        <v>713.55412636309097</v>
      </c>
      <c r="H1876" s="58">
        <f t="shared" ca="1" si="89"/>
        <v>0.80463990827711407</v>
      </c>
    </row>
    <row r="1877" spans="5:8" x14ac:dyDescent="0.25">
      <c r="E1877" s="84">
        <v>1875</v>
      </c>
      <c r="F1877" s="84">
        <f t="shared" ca="1" si="87"/>
        <v>0.38784559156195964</v>
      </c>
      <c r="G1877" s="84">
        <f t="shared" ca="1" si="88"/>
        <v>421.49191409337175</v>
      </c>
      <c r="H1877" s="58">
        <f t="shared" ca="1" si="89"/>
        <v>0.38784559156195964</v>
      </c>
    </row>
    <row r="1878" spans="5:8" x14ac:dyDescent="0.25">
      <c r="E1878" s="84">
        <v>1876</v>
      </c>
      <c r="F1878" s="84">
        <f t="shared" ca="1" si="87"/>
        <v>0.61961382722292324</v>
      </c>
      <c r="G1878" s="84">
        <f t="shared" ca="1" si="88"/>
        <v>583.72967905604628</v>
      </c>
      <c r="H1878" s="58">
        <f t="shared" ca="1" si="89"/>
        <v>0.61961382722292324</v>
      </c>
    </row>
    <row r="1879" spans="5:8" x14ac:dyDescent="0.25">
      <c r="E1879" s="84">
        <v>1877</v>
      </c>
      <c r="F1879" s="84">
        <f t="shared" ca="1" si="87"/>
        <v>0.41050994991926637</v>
      </c>
      <c r="G1879" s="84">
        <f t="shared" ca="1" si="88"/>
        <v>437.35696494348645</v>
      </c>
      <c r="H1879" s="58">
        <f t="shared" ca="1" si="89"/>
        <v>0.41050994991926637</v>
      </c>
    </row>
    <row r="1880" spans="5:8" x14ac:dyDescent="0.25">
      <c r="E1880" s="84">
        <v>1878</v>
      </c>
      <c r="F1880" s="84">
        <f t="shared" ca="1" si="87"/>
        <v>0.68257043011791685</v>
      </c>
      <c r="G1880" s="84">
        <f t="shared" ca="1" si="88"/>
        <v>627.79930108254177</v>
      </c>
      <c r="H1880" s="58">
        <f t="shared" ca="1" si="89"/>
        <v>0.68257043011791685</v>
      </c>
    </row>
    <row r="1881" spans="5:8" x14ac:dyDescent="0.25">
      <c r="E1881" s="84">
        <v>1879</v>
      </c>
      <c r="F1881" s="84">
        <f t="shared" ca="1" si="87"/>
        <v>0.89789829953747258</v>
      </c>
      <c r="G1881" s="84">
        <f t="shared" ca="1" si="88"/>
        <v>792.91858076046151</v>
      </c>
      <c r="H1881" s="58">
        <f t="shared" ca="1" si="89"/>
        <v>0.89789829953747258</v>
      </c>
    </row>
    <row r="1882" spans="5:8" x14ac:dyDescent="0.25">
      <c r="E1882" s="84">
        <v>1880</v>
      </c>
      <c r="F1882" s="84">
        <f t="shared" ca="1" si="87"/>
        <v>0.36881304905816037</v>
      </c>
      <c r="G1882" s="84">
        <f t="shared" ca="1" si="88"/>
        <v>408.16913434071228</v>
      </c>
      <c r="H1882" s="58">
        <f t="shared" ca="1" si="89"/>
        <v>0.36881304905816037</v>
      </c>
    </row>
    <row r="1883" spans="5:8" x14ac:dyDescent="0.25">
      <c r="E1883" s="84">
        <v>1881</v>
      </c>
      <c r="F1883" s="84">
        <f t="shared" ca="1" si="87"/>
        <v>0.76903992296468304</v>
      </c>
      <c r="G1883" s="84">
        <f t="shared" ca="1" si="88"/>
        <v>688.32794607527808</v>
      </c>
      <c r="H1883" s="58">
        <f t="shared" ca="1" si="89"/>
        <v>0.76903992296468293</v>
      </c>
    </row>
    <row r="1884" spans="5:8" x14ac:dyDescent="0.25">
      <c r="E1884" s="84">
        <v>1882</v>
      </c>
      <c r="F1884" s="84">
        <f t="shared" ca="1" si="87"/>
        <v>2.1058595434630289E-2</v>
      </c>
      <c r="G1884" s="84">
        <f t="shared" ca="1" si="88"/>
        <v>154.29736053297839</v>
      </c>
      <c r="H1884" s="58">
        <f t="shared" ca="1" si="89"/>
        <v>2.1058595434630279E-2</v>
      </c>
    </row>
    <row r="1885" spans="5:8" x14ac:dyDescent="0.25">
      <c r="E1885" s="84">
        <v>1883</v>
      </c>
      <c r="F1885" s="84">
        <f t="shared" ca="1" si="87"/>
        <v>0.84807620305629472</v>
      </c>
      <c r="G1885" s="84">
        <f t="shared" ca="1" si="88"/>
        <v>747.39755599686646</v>
      </c>
      <c r="H1885" s="58">
        <f t="shared" ca="1" si="89"/>
        <v>0.84807620305629472</v>
      </c>
    </row>
    <row r="1886" spans="5:8" x14ac:dyDescent="0.25">
      <c r="E1886" s="84">
        <v>1884</v>
      </c>
      <c r="F1886" s="84">
        <f t="shared" ca="1" si="87"/>
        <v>0.35559578748106968</v>
      </c>
      <c r="G1886" s="84">
        <f t="shared" ca="1" si="88"/>
        <v>398.91705123674876</v>
      </c>
      <c r="H1886" s="58">
        <f t="shared" ca="1" si="89"/>
        <v>0.35559578748106968</v>
      </c>
    </row>
    <row r="1887" spans="5:8" x14ac:dyDescent="0.25">
      <c r="E1887" s="84">
        <v>1885</v>
      </c>
      <c r="F1887" s="84">
        <f t="shared" ca="1" si="87"/>
        <v>0.96768127366687295</v>
      </c>
      <c r="G1887" s="84">
        <f t="shared" ca="1" si="88"/>
        <v>883.49306861858668</v>
      </c>
      <c r="H1887" s="58">
        <f t="shared" ca="1" si="89"/>
        <v>0.96768127366687295</v>
      </c>
    </row>
    <row r="1888" spans="5:8" x14ac:dyDescent="0.25">
      <c r="E1888" s="84">
        <v>1886</v>
      </c>
      <c r="F1888" s="84">
        <f t="shared" ca="1" si="87"/>
        <v>0.50970457538418135</v>
      </c>
      <c r="G1888" s="84">
        <f t="shared" ca="1" si="88"/>
        <v>506.79320276892696</v>
      </c>
      <c r="H1888" s="58">
        <f t="shared" ca="1" si="89"/>
        <v>0.50970457538418135</v>
      </c>
    </row>
    <row r="1889" spans="5:8" x14ac:dyDescent="0.25">
      <c r="E1889" s="84">
        <v>1887</v>
      </c>
      <c r="F1889" s="84">
        <f t="shared" ca="1" si="87"/>
        <v>0.31377680451593792</v>
      </c>
      <c r="G1889" s="84">
        <f t="shared" ca="1" si="88"/>
        <v>369.64376316115658</v>
      </c>
      <c r="H1889" s="58">
        <f t="shared" ca="1" si="89"/>
        <v>0.31377680451593798</v>
      </c>
    </row>
    <row r="1890" spans="5:8" x14ac:dyDescent="0.25">
      <c r="E1890" s="84">
        <v>1888</v>
      </c>
      <c r="F1890" s="84">
        <f t="shared" ca="1" si="87"/>
        <v>9.0220607370330108E-2</v>
      </c>
      <c r="G1890" s="84">
        <f t="shared" ca="1" si="88"/>
        <v>213.15442515923107</v>
      </c>
      <c r="H1890" s="58">
        <f t="shared" ca="1" si="89"/>
        <v>9.0220607370330094E-2</v>
      </c>
    </row>
    <row r="1891" spans="5:8" x14ac:dyDescent="0.25">
      <c r="E1891" s="84">
        <v>1889</v>
      </c>
      <c r="F1891" s="84">
        <f t="shared" ca="1" si="87"/>
        <v>0.74906030471126883</v>
      </c>
      <c r="G1891" s="84">
        <f t="shared" ca="1" si="88"/>
        <v>674.34221329788818</v>
      </c>
      <c r="H1891" s="58">
        <f t="shared" ca="1" si="89"/>
        <v>0.74906030471126883</v>
      </c>
    </row>
    <row r="1892" spans="5:8" x14ac:dyDescent="0.25">
      <c r="E1892" s="84">
        <v>1890</v>
      </c>
      <c r="F1892" s="84">
        <f t="shared" ca="1" si="87"/>
        <v>0.74699301765495019</v>
      </c>
      <c r="G1892" s="84">
        <f t="shared" ca="1" si="88"/>
        <v>672.8951123584651</v>
      </c>
      <c r="H1892" s="58">
        <f t="shared" ca="1" si="89"/>
        <v>0.74699301765495019</v>
      </c>
    </row>
    <row r="1893" spans="5:8" x14ac:dyDescent="0.25">
      <c r="E1893" s="84">
        <v>1891</v>
      </c>
      <c r="F1893" s="84">
        <f t="shared" ca="1" si="87"/>
        <v>0.85697058190157971</v>
      </c>
      <c r="G1893" s="84">
        <f t="shared" ca="1" si="88"/>
        <v>754.9033749695102</v>
      </c>
      <c r="H1893" s="58">
        <f t="shared" ca="1" si="89"/>
        <v>0.85697058190157971</v>
      </c>
    </row>
    <row r="1894" spans="5:8" x14ac:dyDescent="0.25">
      <c r="E1894" s="84">
        <v>1892</v>
      </c>
      <c r="F1894" s="84">
        <f t="shared" ca="1" si="87"/>
        <v>0.45228669791116949</v>
      </c>
      <c r="G1894" s="84">
        <f t="shared" ca="1" si="88"/>
        <v>466.60068853781866</v>
      </c>
      <c r="H1894" s="58">
        <f t="shared" ca="1" si="89"/>
        <v>0.45228669791116949</v>
      </c>
    </row>
    <row r="1895" spans="5:8" x14ac:dyDescent="0.25">
      <c r="E1895" s="84">
        <v>1893</v>
      </c>
      <c r="F1895" s="84">
        <f t="shared" ca="1" si="87"/>
        <v>0.60361335194297661</v>
      </c>
      <c r="G1895" s="84">
        <f t="shared" ca="1" si="88"/>
        <v>572.52934636008365</v>
      </c>
      <c r="H1895" s="58">
        <f t="shared" ca="1" si="89"/>
        <v>0.60361335194297661</v>
      </c>
    </row>
    <row r="1896" spans="5:8" x14ac:dyDescent="0.25">
      <c r="E1896" s="84">
        <v>1894</v>
      </c>
      <c r="F1896" s="84">
        <f t="shared" ca="1" si="87"/>
        <v>0.11814520417294994</v>
      </c>
      <c r="G1896" s="84">
        <f t="shared" ca="1" si="88"/>
        <v>232.70164292106494</v>
      </c>
      <c r="H1896" s="58">
        <f t="shared" ca="1" si="89"/>
        <v>0.11814520417294992</v>
      </c>
    </row>
    <row r="1897" spans="5:8" x14ac:dyDescent="0.25">
      <c r="E1897" s="84">
        <v>1895</v>
      </c>
      <c r="F1897" s="84">
        <f t="shared" ca="1" si="87"/>
        <v>0.8317398020580381</v>
      </c>
      <c r="G1897" s="84">
        <f t="shared" ca="1" si="88"/>
        <v>734.16305159811964</v>
      </c>
      <c r="H1897" s="58">
        <f t="shared" ca="1" si="89"/>
        <v>0.8317398020580381</v>
      </c>
    </row>
    <row r="1898" spans="5:8" x14ac:dyDescent="0.25">
      <c r="E1898" s="84">
        <v>1896</v>
      </c>
      <c r="F1898" s="84">
        <f t="shared" ca="1" si="87"/>
        <v>0.8856631833598988</v>
      </c>
      <c r="G1898" s="84">
        <f t="shared" ca="1" si="88"/>
        <v>780.86200012585107</v>
      </c>
      <c r="H1898" s="58">
        <f t="shared" ca="1" si="89"/>
        <v>0.8856631833598988</v>
      </c>
    </row>
    <row r="1899" spans="5:8" x14ac:dyDescent="0.25">
      <c r="E1899" s="84">
        <v>1897</v>
      </c>
      <c r="F1899" s="84">
        <f t="shared" ca="1" si="87"/>
        <v>0.74597280792448706</v>
      </c>
      <c r="G1899" s="84">
        <f t="shared" ca="1" si="88"/>
        <v>672.18096554714089</v>
      </c>
      <c r="H1899" s="58">
        <f t="shared" ca="1" si="89"/>
        <v>0.74597280792448695</v>
      </c>
    </row>
    <row r="1900" spans="5:8" x14ac:dyDescent="0.25">
      <c r="E1900" s="84">
        <v>1898</v>
      </c>
      <c r="F1900" s="84">
        <f t="shared" ca="1" si="87"/>
        <v>0.44924467499298604</v>
      </c>
      <c r="G1900" s="84">
        <f t="shared" ca="1" si="88"/>
        <v>464.4712724950902</v>
      </c>
      <c r="H1900" s="58">
        <f t="shared" ca="1" si="89"/>
        <v>0.44924467499298598</v>
      </c>
    </row>
    <row r="1901" spans="5:8" x14ac:dyDescent="0.25">
      <c r="E1901" s="84">
        <v>1899</v>
      </c>
      <c r="F1901" s="84">
        <f t="shared" ca="1" si="87"/>
        <v>0.33134287725652178</v>
      </c>
      <c r="G1901" s="84">
        <f t="shared" ca="1" si="88"/>
        <v>381.94001407956523</v>
      </c>
      <c r="H1901" s="58">
        <f t="shared" ca="1" si="89"/>
        <v>0.33134287725652178</v>
      </c>
    </row>
    <row r="1902" spans="5:8" x14ac:dyDescent="0.25">
      <c r="E1902" s="84">
        <v>1900</v>
      </c>
      <c r="F1902" s="84">
        <f t="shared" ca="1" si="87"/>
        <v>0.53576478608276701</v>
      </c>
      <c r="G1902" s="84">
        <f t="shared" ca="1" si="88"/>
        <v>525.0353502579369</v>
      </c>
      <c r="H1902" s="58">
        <f t="shared" ca="1" si="89"/>
        <v>0.53576478608276701</v>
      </c>
    </row>
    <row r="1903" spans="5:8" x14ac:dyDescent="0.25">
      <c r="E1903" s="84">
        <v>1901</v>
      </c>
      <c r="F1903" s="84">
        <f t="shared" ca="1" si="87"/>
        <v>0.76101780914691408</v>
      </c>
      <c r="G1903" s="84">
        <f t="shared" ca="1" si="88"/>
        <v>682.71246640283982</v>
      </c>
      <c r="H1903" s="58">
        <f t="shared" ca="1" si="89"/>
        <v>0.76101780914691408</v>
      </c>
    </row>
    <row r="1904" spans="5:8" x14ac:dyDescent="0.25">
      <c r="E1904" s="84">
        <v>1902</v>
      </c>
      <c r="F1904" s="84">
        <f t="shared" ca="1" si="87"/>
        <v>0.48871228817333634</v>
      </c>
      <c r="G1904" s="84">
        <f t="shared" ca="1" si="88"/>
        <v>492.09860172133546</v>
      </c>
      <c r="H1904" s="58">
        <f t="shared" ca="1" si="89"/>
        <v>0.48871228817333634</v>
      </c>
    </row>
    <row r="1905" spans="5:8" x14ac:dyDescent="0.25">
      <c r="E1905" s="84">
        <v>1903</v>
      </c>
      <c r="F1905" s="84">
        <f t="shared" ca="1" si="87"/>
        <v>0.93741718084325842</v>
      </c>
      <c r="G1905" s="84">
        <f t="shared" ca="1" si="88"/>
        <v>837.87417218150756</v>
      </c>
      <c r="H1905" s="58">
        <f t="shared" ca="1" si="89"/>
        <v>0.93741718084325842</v>
      </c>
    </row>
    <row r="1906" spans="5:8" x14ac:dyDescent="0.25">
      <c r="E1906" s="84">
        <v>1904</v>
      </c>
      <c r="F1906" s="84">
        <f t="shared" ca="1" si="87"/>
        <v>0.43044477242684043</v>
      </c>
      <c r="G1906" s="84">
        <f t="shared" ca="1" si="88"/>
        <v>451.31134069878829</v>
      </c>
      <c r="H1906" s="58">
        <f t="shared" ca="1" si="89"/>
        <v>0.43044477242684043</v>
      </c>
    </row>
    <row r="1907" spans="5:8" x14ac:dyDescent="0.25">
      <c r="E1907" s="84">
        <v>1905</v>
      </c>
      <c r="F1907" s="84">
        <f t="shared" ca="1" si="87"/>
        <v>0.31596571994973632</v>
      </c>
      <c r="G1907" s="84">
        <f t="shared" ca="1" si="88"/>
        <v>371.17600396481544</v>
      </c>
      <c r="H1907" s="58">
        <f t="shared" ca="1" si="89"/>
        <v>0.31596571994973632</v>
      </c>
    </row>
    <row r="1908" spans="5:8" x14ac:dyDescent="0.25">
      <c r="E1908" s="84">
        <v>1906</v>
      </c>
      <c r="F1908" s="84">
        <f t="shared" ca="1" si="87"/>
        <v>0.80121465745017928</v>
      </c>
      <c r="G1908" s="84">
        <f t="shared" ca="1" si="88"/>
        <v>711.05390836537572</v>
      </c>
      <c r="H1908" s="58">
        <f t="shared" ca="1" si="89"/>
        <v>0.80121465745017928</v>
      </c>
    </row>
    <row r="1909" spans="5:8" x14ac:dyDescent="0.25">
      <c r="E1909" s="84">
        <v>1907</v>
      </c>
      <c r="F1909" s="84">
        <f t="shared" ca="1" si="87"/>
        <v>0.17914640965361006</v>
      </c>
      <c r="G1909" s="84">
        <f t="shared" ca="1" si="88"/>
        <v>275.40248675752707</v>
      </c>
      <c r="H1909" s="58">
        <f t="shared" ca="1" si="89"/>
        <v>0.17914640965361009</v>
      </c>
    </row>
    <row r="1910" spans="5:8" x14ac:dyDescent="0.25">
      <c r="E1910" s="84">
        <v>1908</v>
      </c>
      <c r="F1910" s="84">
        <f t="shared" ca="1" si="87"/>
        <v>9.4213500942585071E-2</v>
      </c>
      <c r="G1910" s="84">
        <f t="shared" ca="1" si="88"/>
        <v>215.94945065980954</v>
      </c>
      <c r="H1910" s="58">
        <f t="shared" ca="1" si="89"/>
        <v>9.4213500942585057E-2</v>
      </c>
    </row>
    <row r="1911" spans="5:8" x14ac:dyDescent="0.25">
      <c r="E1911" s="84">
        <v>1909</v>
      </c>
      <c r="F1911" s="84">
        <f t="shared" ca="1" si="87"/>
        <v>0.89145356504878892</v>
      </c>
      <c r="G1911" s="84">
        <f t="shared" ca="1" si="88"/>
        <v>786.48301547767062</v>
      </c>
      <c r="H1911" s="58">
        <f t="shared" ca="1" si="89"/>
        <v>0.89145356504878892</v>
      </c>
    </row>
    <row r="1912" spans="5:8" x14ac:dyDescent="0.25">
      <c r="E1912" s="84">
        <v>1910</v>
      </c>
      <c r="F1912" s="84">
        <f t="shared" ca="1" si="87"/>
        <v>0.18178288726862724</v>
      </c>
      <c r="G1912" s="84">
        <f t="shared" ca="1" si="88"/>
        <v>277.24802108803908</v>
      </c>
      <c r="H1912" s="58">
        <f t="shared" ca="1" si="89"/>
        <v>0.18178288726862726</v>
      </c>
    </row>
    <row r="1913" spans="5:8" x14ac:dyDescent="0.25">
      <c r="E1913" s="84">
        <v>1911</v>
      </c>
      <c r="F1913" s="84">
        <f t="shared" ca="1" si="87"/>
        <v>4.6182079908748008E-2</v>
      </c>
      <c r="G1913" s="84">
        <f t="shared" ca="1" si="88"/>
        <v>180.40827810135423</v>
      </c>
      <c r="H1913" s="58">
        <f t="shared" ca="1" si="89"/>
        <v>4.6182079908748015E-2</v>
      </c>
    </row>
    <row r="1914" spans="5:8" x14ac:dyDescent="0.25">
      <c r="E1914" s="84">
        <v>1912</v>
      </c>
      <c r="F1914" s="84">
        <f t="shared" ca="1" si="87"/>
        <v>0.78956989586781201</v>
      </c>
      <c r="G1914" s="84">
        <f t="shared" ca="1" si="88"/>
        <v>702.71117791696417</v>
      </c>
      <c r="H1914" s="58">
        <f t="shared" ca="1" si="89"/>
        <v>0.78956989586781212</v>
      </c>
    </row>
    <row r="1915" spans="5:8" x14ac:dyDescent="0.25">
      <c r="E1915" s="84">
        <v>1913</v>
      </c>
      <c r="F1915" s="84">
        <f t="shared" ca="1" si="87"/>
        <v>0.69849611757364827</v>
      </c>
      <c r="G1915" s="84">
        <f t="shared" ca="1" si="88"/>
        <v>638.94728230155374</v>
      </c>
      <c r="H1915" s="58">
        <f t="shared" ca="1" si="89"/>
        <v>0.69849611757364816</v>
      </c>
    </row>
    <row r="1916" spans="5:8" x14ac:dyDescent="0.25">
      <c r="E1916" s="84">
        <v>1914</v>
      </c>
      <c r="F1916" s="84">
        <f t="shared" ca="1" si="87"/>
        <v>7.264506459185871E-2</v>
      </c>
      <c r="G1916" s="84">
        <f t="shared" ca="1" si="88"/>
        <v>200.8515452143011</v>
      </c>
      <c r="H1916" s="58">
        <f t="shared" ca="1" si="89"/>
        <v>7.264506459185871E-2</v>
      </c>
    </row>
    <row r="1917" spans="5:8" x14ac:dyDescent="0.25">
      <c r="E1917" s="84">
        <v>1915</v>
      </c>
      <c r="F1917" s="84">
        <f t="shared" ca="1" si="87"/>
        <v>7.3207117423029766E-3</v>
      </c>
      <c r="G1917" s="84">
        <f t="shared" ca="1" si="88"/>
        <v>132.01405385018299</v>
      </c>
      <c r="H1917" s="58">
        <f t="shared" ca="1" si="89"/>
        <v>7.3207117423029731E-3</v>
      </c>
    </row>
    <row r="1918" spans="5:8" x14ac:dyDescent="0.25">
      <c r="E1918" s="84">
        <v>1916</v>
      </c>
      <c r="F1918" s="84">
        <f t="shared" ca="1" si="87"/>
        <v>5.3106106996335445E-2</v>
      </c>
      <c r="G1918" s="84">
        <f t="shared" ca="1" si="88"/>
        <v>186.22560512682389</v>
      </c>
      <c r="H1918" s="58">
        <f t="shared" ca="1" si="89"/>
        <v>5.3106106996335417E-2</v>
      </c>
    </row>
    <row r="1919" spans="5:8" x14ac:dyDescent="0.25">
      <c r="E1919" s="84">
        <v>1917</v>
      </c>
      <c r="F1919" s="84">
        <f t="shared" ca="1" si="87"/>
        <v>7.3141347488604236E-2</v>
      </c>
      <c r="G1919" s="84">
        <f t="shared" ca="1" si="88"/>
        <v>201.19894324202295</v>
      </c>
      <c r="H1919" s="58">
        <f t="shared" ca="1" si="89"/>
        <v>7.3141347488604208E-2</v>
      </c>
    </row>
    <row r="1920" spans="5:8" x14ac:dyDescent="0.25">
      <c r="E1920" s="84">
        <v>1918</v>
      </c>
      <c r="F1920" s="84">
        <f t="shared" ca="1" si="87"/>
        <v>0.56141117252100536</v>
      </c>
      <c r="G1920" s="84">
        <f t="shared" ca="1" si="88"/>
        <v>542.98782076470377</v>
      </c>
      <c r="H1920" s="58">
        <f t="shared" ca="1" si="89"/>
        <v>0.56141117252100536</v>
      </c>
    </row>
    <row r="1921" spans="5:8" x14ac:dyDescent="0.25">
      <c r="E1921" s="84">
        <v>1919</v>
      </c>
      <c r="F1921" s="84">
        <f t="shared" ca="1" si="87"/>
        <v>0.40506324222170753</v>
      </c>
      <c r="G1921" s="84">
        <f t="shared" ca="1" si="88"/>
        <v>433.54426955519529</v>
      </c>
      <c r="H1921" s="58">
        <f t="shared" ca="1" si="89"/>
        <v>0.40506324222170753</v>
      </c>
    </row>
    <row r="1922" spans="5:8" x14ac:dyDescent="0.25">
      <c r="E1922" s="84">
        <v>1920</v>
      </c>
      <c r="F1922" s="84">
        <f t="shared" ca="1" si="87"/>
        <v>1.3034592768996989E-2</v>
      </c>
      <c r="G1922" s="84">
        <f t="shared" ca="1" si="88"/>
        <v>142.71818099661522</v>
      </c>
      <c r="H1922" s="58">
        <f t="shared" ca="1" si="89"/>
        <v>1.3034592768996982E-2</v>
      </c>
    </row>
    <row r="1923" spans="5:8" x14ac:dyDescent="0.25">
      <c r="E1923" s="84">
        <v>1921</v>
      </c>
      <c r="F1923" s="84">
        <f t="shared" ref="F1923:F1986" ca="1" si="90">RAND()</f>
        <v>0.81180377212167576</v>
      </c>
      <c r="G1923" s="84">
        <f t="shared" ca="1" si="88"/>
        <v>718.85516951418754</v>
      </c>
      <c r="H1923" s="58">
        <f t="shared" ca="1" si="89"/>
        <v>0.81180377212167565</v>
      </c>
    </row>
    <row r="1924" spans="5:8" x14ac:dyDescent="0.25">
      <c r="E1924" s="84">
        <v>1922</v>
      </c>
      <c r="F1924" s="84">
        <f t="shared" ca="1" si="90"/>
        <v>7.9662009423570046E-3</v>
      </c>
      <c r="G1924" s="84">
        <f t="shared" ref="G1924:G1987" ca="1" si="91">IF(F1924&lt;(($C$3-$C$2)/($C$5+$C$4-$C$3-$C$2)),$C$2+SQRT(F1924*($C$5+$C$4-$C$3-$C$2)*($C$3-$C$2)),IF(F1924&lt;1-(($C$5-$C$4)/($C$5+$C$4-$C$3-$C$2)),(F1924*($C$5+$C$4-$C$3-$C$2)+$C$2+$C$3)/2,$C$5-SQRT((1-F1924)*($C$5+$C$4-$C$3-$C$2)*($C$5-$C$4))))</f>
        <v>133.39563043168943</v>
      </c>
      <c r="H1924" s="58">
        <f t="shared" ref="H1924:H1987" ca="1" si="92">IF(G1924&lt;$C$3,(1/($C$5+$C$4-$C$3-$C$2))*(1/($C$3-$C$2))*(G1924-$C$2)^2,IF(G1924&lt;$C$4,(1/($C$5+$C$4-$C$3-$C$2))*(2*G1924-$C$2-$C$3),1-(1/($C$5+$C$4-$C$3-$C$2))*(1/($C$5-$C$4))*($C$5-G1924)^2))</f>
        <v>7.9662009423570063E-3</v>
      </c>
    </row>
    <row r="1925" spans="5:8" x14ac:dyDescent="0.25">
      <c r="E1925" s="84">
        <v>1923</v>
      </c>
      <c r="F1925" s="84">
        <f t="shared" ca="1" si="90"/>
        <v>0.47030332394878938</v>
      </c>
      <c r="G1925" s="84">
        <f t="shared" ca="1" si="91"/>
        <v>479.21232676415258</v>
      </c>
      <c r="H1925" s="58">
        <f t="shared" ca="1" si="92"/>
        <v>0.47030332394878938</v>
      </c>
    </row>
    <row r="1926" spans="5:8" x14ac:dyDescent="0.25">
      <c r="E1926" s="84">
        <v>1924</v>
      </c>
      <c r="F1926" s="84">
        <f t="shared" ca="1" si="90"/>
        <v>0.40699061788774249</v>
      </c>
      <c r="G1926" s="84">
        <f t="shared" ca="1" si="91"/>
        <v>434.89343252141975</v>
      </c>
      <c r="H1926" s="58">
        <f t="shared" ca="1" si="92"/>
        <v>0.40699061788774249</v>
      </c>
    </row>
    <row r="1927" spans="5:8" x14ac:dyDescent="0.25">
      <c r="E1927" s="84">
        <v>1925</v>
      </c>
      <c r="F1927" s="84">
        <f t="shared" ca="1" si="90"/>
        <v>2.1704147777594995E-2</v>
      </c>
      <c r="G1927" s="84">
        <f t="shared" ca="1" si="91"/>
        <v>155.12332254920142</v>
      </c>
      <c r="H1927" s="58">
        <f t="shared" ca="1" si="92"/>
        <v>2.1704147777594981E-2</v>
      </c>
    </row>
    <row r="1928" spans="5:8" x14ac:dyDescent="0.25">
      <c r="E1928" s="84">
        <v>1926</v>
      </c>
      <c r="F1928" s="84">
        <f t="shared" ca="1" si="90"/>
        <v>0.26067112464359654</v>
      </c>
      <c r="G1928" s="84">
        <f t="shared" ca="1" si="91"/>
        <v>332.46978725051758</v>
      </c>
      <c r="H1928" s="58">
        <f t="shared" ca="1" si="92"/>
        <v>0.26067112464359654</v>
      </c>
    </row>
    <row r="1929" spans="5:8" x14ac:dyDescent="0.25">
      <c r="E1929" s="84">
        <v>1927</v>
      </c>
      <c r="F1929" s="84">
        <f t="shared" ca="1" si="90"/>
        <v>0.8058055137570761</v>
      </c>
      <c r="G1929" s="84">
        <f t="shared" ca="1" si="91"/>
        <v>714.40993675894811</v>
      </c>
      <c r="H1929" s="58">
        <f t="shared" ca="1" si="92"/>
        <v>0.8058055137570761</v>
      </c>
    </row>
    <row r="1930" spans="5:8" x14ac:dyDescent="0.25">
      <c r="E1930" s="84">
        <v>1928</v>
      </c>
      <c r="F1930" s="84">
        <f t="shared" ca="1" si="90"/>
        <v>0.74770986392476591</v>
      </c>
      <c r="G1930" s="84">
        <f t="shared" ca="1" si="91"/>
        <v>673.39690474733618</v>
      </c>
      <c r="H1930" s="58">
        <f t="shared" ca="1" si="92"/>
        <v>0.74770986392476602</v>
      </c>
    </row>
    <row r="1931" spans="5:8" x14ac:dyDescent="0.25">
      <c r="E1931" s="84">
        <v>1929</v>
      </c>
      <c r="F1931" s="84">
        <f t="shared" ca="1" si="90"/>
        <v>0.93426571083477072</v>
      </c>
      <c r="G1931" s="84">
        <f t="shared" ca="1" si="91"/>
        <v>833.84223927424785</v>
      </c>
      <c r="H1931" s="58">
        <f t="shared" ca="1" si="92"/>
        <v>0.93426571083477072</v>
      </c>
    </row>
    <row r="1932" spans="5:8" x14ac:dyDescent="0.25">
      <c r="E1932" s="84">
        <v>1930</v>
      </c>
      <c r="F1932" s="84">
        <f t="shared" ca="1" si="90"/>
        <v>0.32688072608849816</v>
      </c>
      <c r="G1932" s="84">
        <f t="shared" ca="1" si="91"/>
        <v>378.81650826194868</v>
      </c>
      <c r="H1932" s="58">
        <f t="shared" ca="1" si="92"/>
        <v>0.32688072608849811</v>
      </c>
    </row>
    <row r="1933" spans="5:8" x14ac:dyDescent="0.25">
      <c r="E1933" s="84">
        <v>1931</v>
      </c>
      <c r="F1933" s="84">
        <f t="shared" ca="1" si="90"/>
        <v>8.9546113810318073E-2</v>
      </c>
      <c r="G1933" s="84">
        <f t="shared" ca="1" si="91"/>
        <v>212.68227966722264</v>
      </c>
      <c r="H1933" s="58">
        <f t="shared" ca="1" si="92"/>
        <v>8.9546113810318059E-2</v>
      </c>
    </row>
    <row r="1934" spans="5:8" x14ac:dyDescent="0.25">
      <c r="E1934" s="84">
        <v>1932</v>
      </c>
      <c r="F1934" s="84">
        <f t="shared" ca="1" si="90"/>
        <v>0.1460058464306967</v>
      </c>
      <c r="G1934" s="84">
        <f t="shared" ca="1" si="91"/>
        <v>252.20409250148771</v>
      </c>
      <c r="H1934" s="58">
        <f t="shared" ca="1" si="92"/>
        <v>0.14600584643069672</v>
      </c>
    </row>
    <row r="1935" spans="5:8" x14ac:dyDescent="0.25">
      <c r="E1935" s="84">
        <v>1933</v>
      </c>
      <c r="F1935" s="84">
        <f t="shared" ca="1" si="90"/>
        <v>8.9229337945598841E-3</v>
      </c>
      <c r="G1935" s="84">
        <f t="shared" ca="1" si="91"/>
        <v>135.34417535094551</v>
      </c>
      <c r="H1935" s="58">
        <f t="shared" ca="1" si="92"/>
        <v>8.9229337945598841E-3</v>
      </c>
    </row>
    <row r="1936" spans="5:8" x14ac:dyDescent="0.25">
      <c r="E1936" s="84">
        <v>1934</v>
      </c>
      <c r="F1936" s="84">
        <f t="shared" ca="1" si="90"/>
        <v>0.79626299329114869</v>
      </c>
      <c r="G1936" s="84">
        <f t="shared" ca="1" si="91"/>
        <v>707.47727811720756</v>
      </c>
      <c r="H1936" s="58">
        <f t="shared" ca="1" si="92"/>
        <v>0.79626299329114869</v>
      </c>
    </row>
    <row r="1937" spans="5:8" x14ac:dyDescent="0.25">
      <c r="E1937" s="84">
        <v>1935</v>
      </c>
      <c r="F1937" s="84">
        <f t="shared" ca="1" si="90"/>
        <v>0.88284427601743465</v>
      </c>
      <c r="G1937" s="84">
        <f t="shared" ca="1" si="91"/>
        <v>778.17708848570794</v>
      </c>
      <c r="H1937" s="58">
        <f t="shared" ca="1" si="92"/>
        <v>0.88284427601743465</v>
      </c>
    </row>
    <row r="1938" spans="5:8" x14ac:dyDescent="0.25">
      <c r="E1938" s="84">
        <v>1936</v>
      </c>
      <c r="F1938" s="84">
        <f t="shared" ca="1" si="90"/>
        <v>0.85973989806001039</v>
      </c>
      <c r="G1938" s="84">
        <f t="shared" ca="1" si="91"/>
        <v>757.28773657930742</v>
      </c>
      <c r="H1938" s="58">
        <f t="shared" ca="1" si="92"/>
        <v>0.85973989806001028</v>
      </c>
    </row>
    <row r="1939" spans="5:8" x14ac:dyDescent="0.25">
      <c r="E1939" s="84">
        <v>1937</v>
      </c>
      <c r="F1939" s="84">
        <f t="shared" ca="1" si="90"/>
        <v>0.59719846619288097</v>
      </c>
      <c r="G1939" s="84">
        <f t="shared" ca="1" si="91"/>
        <v>568.03892633501664</v>
      </c>
      <c r="H1939" s="58">
        <f t="shared" ca="1" si="92"/>
        <v>0.59719846619288086</v>
      </c>
    </row>
    <row r="1940" spans="5:8" x14ac:dyDescent="0.25">
      <c r="E1940" s="84">
        <v>1938</v>
      </c>
      <c r="F1940" s="84">
        <f t="shared" ca="1" si="90"/>
        <v>0.80118055285460021</v>
      </c>
      <c r="G1940" s="84">
        <f t="shared" ca="1" si="91"/>
        <v>711.02912291881739</v>
      </c>
      <c r="H1940" s="58">
        <f t="shared" ca="1" si="92"/>
        <v>0.8011805528546001</v>
      </c>
    </row>
    <row r="1941" spans="5:8" x14ac:dyDescent="0.25">
      <c r="E1941" s="84">
        <v>1939</v>
      </c>
      <c r="F1941" s="84">
        <f t="shared" ca="1" si="90"/>
        <v>0.42842562341893986</v>
      </c>
      <c r="G1941" s="84">
        <f t="shared" ca="1" si="91"/>
        <v>449.89793639325791</v>
      </c>
      <c r="H1941" s="58">
        <f t="shared" ca="1" si="92"/>
        <v>0.42842562341893986</v>
      </c>
    </row>
    <row r="1942" spans="5:8" x14ac:dyDescent="0.25">
      <c r="E1942" s="84">
        <v>1940</v>
      </c>
      <c r="F1942" s="84">
        <f t="shared" ca="1" si="90"/>
        <v>0.30464728469660407</v>
      </c>
      <c r="G1942" s="84">
        <f t="shared" ca="1" si="91"/>
        <v>363.25309928762283</v>
      </c>
      <c r="H1942" s="58">
        <f t="shared" ca="1" si="92"/>
        <v>0.30464728469660407</v>
      </c>
    </row>
    <row r="1943" spans="5:8" x14ac:dyDescent="0.25">
      <c r="E1943" s="84">
        <v>1941</v>
      </c>
      <c r="F1943" s="84">
        <f t="shared" ca="1" si="90"/>
        <v>0.86368661336529717</v>
      </c>
      <c r="G1943" s="84">
        <f t="shared" ca="1" si="91"/>
        <v>760.72688745582968</v>
      </c>
      <c r="H1943" s="58">
        <f t="shared" ca="1" si="92"/>
        <v>0.86368661336529717</v>
      </c>
    </row>
    <row r="1944" spans="5:8" x14ac:dyDescent="0.25">
      <c r="E1944" s="84">
        <v>1942</v>
      </c>
      <c r="F1944" s="84">
        <f t="shared" ca="1" si="90"/>
        <v>0.28949934453367765</v>
      </c>
      <c r="G1944" s="84">
        <f t="shared" ca="1" si="91"/>
        <v>352.64954117357433</v>
      </c>
      <c r="H1944" s="58">
        <f t="shared" ca="1" si="92"/>
        <v>0.28949934453367759</v>
      </c>
    </row>
    <row r="1945" spans="5:8" x14ac:dyDescent="0.25">
      <c r="E1945" s="84">
        <v>1943</v>
      </c>
      <c r="F1945" s="84">
        <f t="shared" ca="1" si="90"/>
        <v>0.33821010962127707</v>
      </c>
      <c r="G1945" s="84">
        <f t="shared" ca="1" si="91"/>
        <v>386.74707673489394</v>
      </c>
      <c r="H1945" s="58">
        <f t="shared" ca="1" si="92"/>
        <v>0.33821010962127707</v>
      </c>
    </row>
    <row r="1946" spans="5:8" x14ac:dyDescent="0.25">
      <c r="E1946" s="84">
        <v>1944</v>
      </c>
      <c r="F1946" s="84">
        <f t="shared" ca="1" si="90"/>
        <v>0.83475413327686476</v>
      </c>
      <c r="G1946" s="84">
        <f t="shared" ca="1" si="91"/>
        <v>736.55500759415304</v>
      </c>
      <c r="H1946" s="58">
        <f t="shared" ca="1" si="92"/>
        <v>0.83475413327686487</v>
      </c>
    </row>
    <row r="1947" spans="5:8" x14ac:dyDescent="0.25">
      <c r="E1947" s="84">
        <v>1945</v>
      </c>
      <c r="F1947" s="84">
        <f t="shared" ca="1" si="90"/>
        <v>0.21026182442248509</v>
      </c>
      <c r="G1947" s="84">
        <f t="shared" ca="1" si="91"/>
        <v>297.18327709573953</v>
      </c>
      <c r="H1947" s="58">
        <f t="shared" ca="1" si="92"/>
        <v>0.21026182442248503</v>
      </c>
    </row>
    <row r="1948" spans="5:8" x14ac:dyDescent="0.25">
      <c r="E1948" s="84">
        <v>1946</v>
      </c>
      <c r="F1948" s="84">
        <f t="shared" ca="1" si="90"/>
        <v>1.9727485145697221E-2</v>
      </c>
      <c r="G1948" s="84">
        <f t="shared" ca="1" si="91"/>
        <v>152.55328648522004</v>
      </c>
      <c r="H1948" s="58">
        <f t="shared" ca="1" si="92"/>
        <v>1.9727485145697225E-2</v>
      </c>
    </row>
    <row r="1949" spans="5:8" x14ac:dyDescent="0.25">
      <c r="E1949" s="84">
        <v>1947</v>
      </c>
      <c r="F1949" s="84">
        <f t="shared" ca="1" si="90"/>
        <v>0.40286031087531637</v>
      </c>
      <c r="G1949" s="84">
        <f t="shared" ca="1" si="91"/>
        <v>432.00221761272144</v>
      </c>
      <c r="H1949" s="58">
        <f t="shared" ca="1" si="92"/>
        <v>0.40286031087531632</v>
      </c>
    </row>
    <row r="1950" spans="5:8" x14ac:dyDescent="0.25">
      <c r="E1950" s="84">
        <v>1948</v>
      </c>
      <c r="F1950" s="84">
        <f t="shared" ca="1" si="90"/>
        <v>6.0449600273138948E-2</v>
      </c>
      <c r="G1950" s="84">
        <f t="shared" ca="1" si="91"/>
        <v>191.99426089838136</v>
      </c>
      <c r="H1950" s="58">
        <f t="shared" ca="1" si="92"/>
        <v>6.0449600273138976E-2</v>
      </c>
    </row>
    <row r="1951" spans="5:8" x14ac:dyDescent="0.25">
      <c r="E1951" s="84">
        <v>1949</v>
      </c>
      <c r="F1951" s="84">
        <f t="shared" ca="1" si="90"/>
        <v>0.79346222908733044</v>
      </c>
      <c r="G1951" s="84">
        <f t="shared" ca="1" si="91"/>
        <v>705.47349222298988</v>
      </c>
      <c r="H1951" s="58">
        <f t="shared" ca="1" si="92"/>
        <v>0.79346222908733044</v>
      </c>
    </row>
    <row r="1952" spans="5:8" x14ac:dyDescent="0.25">
      <c r="E1952" s="84">
        <v>1950</v>
      </c>
      <c r="F1952" s="84">
        <f t="shared" ca="1" si="90"/>
        <v>0.3246685841401068</v>
      </c>
      <c r="G1952" s="84">
        <f t="shared" ca="1" si="91"/>
        <v>377.26800889807475</v>
      </c>
      <c r="H1952" s="58">
        <f t="shared" ca="1" si="92"/>
        <v>0.3246685841401068</v>
      </c>
    </row>
    <row r="1953" spans="5:8" x14ac:dyDescent="0.25">
      <c r="E1953" s="84">
        <v>1951</v>
      </c>
      <c r="F1953" s="84">
        <f t="shared" ca="1" si="90"/>
        <v>0.40516772895836251</v>
      </c>
      <c r="G1953" s="84">
        <f t="shared" ca="1" si="91"/>
        <v>433.61741027085378</v>
      </c>
      <c r="H1953" s="58">
        <f t="shared" ca="1" si="92"/>
        <v>0.40516772895836256</v>
      </c>
    </row>
    <row r="1954" spans="5:8" x14ac:dyDescent="0.25">
      <c r="E1954" s="84">
        <v>1952</v>
      </c>
      <c r="F1954" s="84">
        <f t="shared" ca="1" si="90"/>
        <v>6.1105536345314571E-2</v>
      </c>
      <c r="G1954" s="84">
        <f t="shared" ca="1" si="91"/>
        <v>192.4920271609615</v>
      </c>
      <c r="H1954" s="58">
        <f t="shared" ca="1" si="92"/>
        <v>6.1105536345314571E-2</v>
      </c>
    </row>
    <row r="1955" spans="5:8" x14ac:dyDescent="0.25">
      <c r="E1955" s="84">
        <v>1953</v>
      </c>
      <c r="F1955" s="84">
        <f t="shared" ca="1" si="90"/>
        <v>0.60381399648411449</v>
      </c>
      <c r="G1955" s="84">
        <f t="shared" ca="1" si="91"/>
        <v>572.66979753888018</v>
      </c>
      <c r="H1955" s="58">
        <f t="shared" ca="1" si="92"/>
        <v>0.60381399648411449</v>
      </c>
    </row>
    <row r="1956" spans="5:8" x14ac:dyDescent="0.25">
      <c r="E1956" s="84">
        <v>1954</v>
      </c>
      <c r="F1956" s="84">
        <f t="shared" ca="1" si="90"/>
        <v>0.38967458258152921</v>
      </c>
      <c r="G1956" s="84">
        <f t="shared" ca="1" si="91"/>
        <v>422.77220780707046</v>
      </c>
      <c r="H1956" s="58">
        <f t="shared" ca="1" si="92"/>
        <v>0.38967458258152921</v>
      </c>
    </row>
    <row r="1957" spans="5:8" x14ac:dyDescent="0.25">
      <c r="E1957" s="84">
        <v>1955</v>
      </c>
      <c r="F1957" s="84">
        <f t="shared" ca="1" si="90"/>
        <v>0.93981477948730774</v>
      </c>
      <c r="G1957" s="84">
        <f t="shared" ca="1" si="91"/>
        <v>841.01008643523721</v>
      </c>
      <c r="H1957" s="58">
        <f t="shared" ca="1" si="92"/>
        <v>0.93981477948730774</v>
      </c>
    </row>
    <row r="1958" spans="5:8" x14ac:dyDescent="0.25">
      <c r="E1958" s="84">
        <v>1956</v>
      </c>
      <c r="F1958" s="84">
        <f t="shared" ca="1" si="90"/>
        <v>0.44966471247282791</v>
      </c>
      <c r="G1958" s="84">
        <f t="shared" ca="1" si="91"/>
        <v>464.76529873097951</v>
      </c>
      <c r="H1958" s="58">
        <f t="shared" ca="1" si="92"/>
        <v>0.44966471247282785</v>
      </c>
    </row>
    <row r="1959" spans="5:8" x14ac:dyDescent="0.25">
      <c r="E1959" s="84">
        <v>1957</v>
      </c>
      <c r="F1959" s="84">
        <f t="shared" ca="1" si="90"/>
        <v>0.43986405179680055</v>
      </c>
      <c r="G1959" s="84">
        <f t="shared" ca="1" si="91"/>
        <v>457.90483625776039</v>
      </c>
      <c r="H1959" s="58">
        <f t="shared" ca="1" si="92"/>
        <v>0.43986405179680055</v>
      </c>
    </row>
    <row r="1960" spans="5:8" x14ac:dyDescent="0.25">
      <c r="E1960" s="84">
        <v>1958</v>
      </c>
      <c r="F1960" s="84">
        <f t="shared" ca="1" si="90"/>
        <v>0.5259182316539609</v>
      </c>
      <c r="G1960" s="84">
        <f t="shared" ca="1" si="91"/>
        <v>518.14276215777261</v>
      </c>
      <c r="H1960" s="58">
        <f t="shared" ca="1" si="92"/>
        <v>0.5259182316539609</v>
      </c>
    </row>
    <row r="1961" spans="5:8" x14ac:dyDescent="0.25">
      <c r="E1961" s="84">
        <v>1959</v>
      </c>
      <c r="F1961" s="84">
        <f t="shared" ca="1" si="90"/>
        <v>9.0340778255875276E-2</v>
      </c>
      <c r="G1961" s="84">
        <f t="shared" ca="1" si="91"/>
        <v>213.23854477911269</v>
      </c>
      <c r="H1961" s="58">
        <f t="shared" ca="1" si="92"/>
        <v>9.0340778255875262E-2</v>
      </c>
    </row>
    <row r="1962" spans="5:8" x14ac:dyDescent="0.25">
      <c r="E1962" s="84">
        <v>1960</v>
      </c>
      <c r="F1962" s="84">
        <f t="shared" ca="1" si="90"/>
        <v>0.39862249840666231</v>
      </c>
      <c r="G1962" s="84">
        <f t="shared" ca="1" si="91"/>
        <v>429.03574888466363</v>
      </c>
      <c r="H1962" s="58">
        <f t="shared" ca="1" si="92"/>
        <v>0.39862249840666231</v>
      </c>
    </row>
    <row r="1963" spans="5:8" x14ac:dyDescent="0.25">
      <c r="E1963" s="84">
        <v>1961</v>
      </c>
      <c r="F1963" s="84">
        <f t="shared" ca="1" si="90"/>
        <v>0.63817750330932699</v>
      </c>
      <c r="G1963" s="84">
        <f t="shared" ca="1" si="91"/>
        <v>596.72425231652892</v>
      </c>
      <c r="H1963" s="58">
        <f t="shared" ca="1" si="92"/>
        <v>0.63817750330932699</v>
      </c>
    </row>
    <row r="1964" spans="5:8" x14ac:dyDescent="0.25">
      <c r="E1964" s="84">
        <v>1962</v>
      </c>
      <c r="F1964" s="84">
        <f t="shared" ca="1" si="90"/>
        <v>0.7682625805760247</v>
      </c>
      <c r="G1964" s="84">
        <f t="shared" ca="1" si="91"/>
        <v>687.78380640321734</v>
      </c>
      <c r="H1964" s="58">
        <f t="shared" ca="1" si="92"/>
        <v>0.76826258057602481</v>
      </c>
    </row>
    <row r="1965" spans="5:8" x14ac:dyDescent="0.25">
      <c r="E1965" s="84">
        <v>1963</v>
      </c>
      <c r="F1965" s="84">
        <f t="shared" ca="1" si="90"/>
        <v>0.19034042290547082</v>
      </c>
      <c r="G1965" s="84">
        <f t="shared" ca="1" si="91"/>
        <v>283.23829603382956</v>
      </c>
      <c r="H1965" s="58">
        <f t="shared" ca="1" si="92"/>
        <v>0.19034042290547079</v>
      </c>
    </row>
    <row r="1966" spans="5:8" x14ac:dyDescent="0.25">
      <c r="E1966" s="84">
        <v>1964</v>
      </c>
      <c r="F1966" s="84">
        <f t="shared" ca="1" si="90"/>
        <v>0.90704336867392266</v>
      </c>
      <c r="G1966" s="84">
        <f t="shared" ca="1" si="91"/>
        <v>802.4100580572167</v>
      </c>
      <c r="H1966" s="58">
        <f t="shared" ca="1" si="92"/>
        <v>0.90704336867392266</v>
      </c>
    </row>
    <row r="1967" spans="5:8" x14ac:dyDescent="0.25">
      <c r="E1967" s="84">
        <v>1965</v>
      </c>
      <c r="F1967" s="84">
        <f t="shared" ca="1" si="90"/>
        <v>0.63638301902183214</v>
      </c>
      <c r="G1967" s="84">
        <f t="shared" ca="1" si="91"/>
        <v>595.46811331528249</v>
      </c>
      <c r="H1967" s="58">
        <f t="shared" ca="1" si="92"/>
        <v>0.63638301902183214</v>
      </c>
    </row>
    <row r="1968" spans="5:8" x14ac:dyDescent="0.25">
      <c r="E1968" s="84">
        <v>1966</v>
      </c>
      <c r="F1968" s="84">
        <f t="shared" ca="1" si="90"/>
        <v>0.56981954520252154</v>
      </c>
      <c r="G1968" s="84">
        <f t="shared" ca="1" si="91"/>
        <v>548.87368164176507</v>
      </c>
      <c r="H1968" s="58">
        <f t="shared" ca="1" si="92"/>
        <v>0.56981954520252154</v>
      </c>
    </row>
    <row r="1969" spans="5:8" x14ac:dyDescent="0.25">
      <c r="E1969" s="84">
        <v>1967</v>
      </c>
      <c r="F1969" s="84">
        <f t="shared" ca="1" si="90"/>
        <v>0.97799198826411216</v>
      </c>
      <c r="G1969" s="84">
        <f t="shared" ca="1" si="91"/>
        <v>903.85757997079077</v>
      </c>
      <c r="H1969" s="58">
        <f t="shared" ca="1" si="92"/>
        <v>0.97799198826411216</v>
      </c>
    </row>
    <row r="1970" spans="5:8" x14ac:dyDescent="0.25">
      <c r="E1970" s="84">
        <v>1968</v>
      </c>
      <c r="F1970" s="84">
        <f t="shared" ca="1" si="90"/>
        <v>0.99989699880695093</v>
      </c>
      <c r="G1970" s="84">
        <f t="shared" ca="1" si="91"/>
        <v>993.42272844709839</v>
      </c>
      <c r="H1970" s="58">
        <f t="shared" ca="1" si="92"/>
        <v>0.99989699880695093</v>
      </c>
    </row>
    <row r="1971" spans="5:8" x14ac:dyDescent="0.25">
      <c r="E1971" s="84">
        <v>1969</v>
      </c>
      <c r="F1971" s="84">
        <f t="shared" ca="1" si="90"/>
        <v>0.95384312910649882</v>
      </c>
      <c r="G1971" s="84">
        <f t="shared" ca="1" si="91"/>
        <v>860.76679356105274</v>
      </c>
      <c r="H1971" s="58">
        <f t="shared" ca="1" si="92"/>
        <v>0.95384312910649882</v>
      </c>
    </row>
    <row r="1972" spans="5:8" x14ac:dyDescent="0.25">
      <c r="E1972" s="84">
        <v>1970</v>
      </c>
      <c r="F1972" s="84">
        <f t="shared" ca="1" si="90"/>
        <v>8.0283419483967999E-2</v>
      </c>
      <c r="G1972" s="84">
        <f t="shared" ca="1" si="91"/>
        <v>206.19839363877759</v>
      </c>
      <c r="H1972" s="58">
        <f t="shared" ca="1" si="92"/>
        <v>8.0283419483967985E-2</v>
      </c>
    </row>
    <row r="1973" spans="5:8" x14ac:dyDescent="0.25">
      <c r="E1973" s="84">
        <v>1971</v>
      </c>
      <c r="F1973" s="84">
        <f t="shared" ca="1" si="90"/>
        <v>0.40895622310731017</v>
      </c>
      <c r="G1973" s="84">
        <f t="shared" ca="1" si="91"/>
        <v>436.26935617511714</v>
      </c>
      <c r="H1973" s="58">
        <f t="shared" ca="1" si="92"/>
        <v>0.40895622310731022</v>
      </c>
    </row>
    <row r="1974" spans="5:8" x14ac:dyDescent="0.25">
      <c r="E1974" s="84">
        <v>1972</v>
      </c>
      <c r="F1974" s="84">
        <f t="shared" ca="1" si="90"/>
        <v>0.43010422518542613</v>
      </c>
      <c r="G1974" s="84">
        <f t="shared" ca="1" si="91"/>
        <v>451.07295762979828</v>
      </c>
      <c r="H1974" s="58">
        <f t="shared" ca="1" si="92"/>
        <v>0.43010422518542613</v>
      </c>
    </row>
    <row r="1975" spans="5:8" x14ac:dyDescent="0.25">
      <c r="E1975" s="84">
        <v>1973</v>
      </c>
      <c r="F1975" s="84">
        <f t="shared" ca="1" si="90"/>
        <v>0.88163664831373667</v>
      </c>
      <c r="G1975" s="84">
        <f t="shared" ca="1" si="91"/>
        <v>777.03675704674868</v>
      </c>
      <c r="H1975" s="58">
        <f t="shared" ca="1" si="92"/>
        <v>0.88163664831373667</v>
      </c>
    </row>
    <row r="1976" spans="5:8" x14ac:dyDescent="0.25">
      <c r="E1976" s="84">
        <v>1974</v>
      </c>
      <c r="F1976" s="84">
        <f t="shared" ca="1" si="90"/>
        <v>9.0634093855125442E-2</v>
      </c>
      <c r="G1976" s="84">
        <f t="shared" ca="1" si="91"/>
        <v>213.44386569858781</v>
      </c>
      <c r="H1976" s="58">
        <f t="shared" ca="1" si="92"/>
        <v>9.0634093855125442E-2</v>
      </c>
    </row>
    <row r="1977" spans="5:8" x14ac:dyDescent="0.25">
      <c r="E1977" s="84">
        <v>1975</v>
      </c>
      <c r="F1977" s="84">
        <f t="shared" ca="1" si="90"/>
        <v>0.39193790889106017</v>
      </c>
      <c r="G1977" s="84">
        <f t="shared" ca="1" si="91"/>
        <v>424.35653622374213</v>
      </c>
      <c r="H1977" s="58">
        <f t="shared" ca="1" si="92"/>
        <v>0.39193790889106017</v>
      </c>
    </row>
    <row r="1978" spans="5:8" x14ac:dyDescent="0.25">
      <c r="E1978" s="84">
        <v>1976</v>
      </c>
      <c r="F1978" s="84">
        <f t="shared" ca="1" si="90"/>
        <v>0.51167533759293815</v>
      </c>
      <c r="G1978" s="84">
        <f t="shared" ca="1" si="91"/>
        <v>508.17273631505668</v>
      </c>
      <c r="H1978" s="58">
        <f t="shared" ca="1" si="92"/>
        <v>0.51167533759293815</v>
      </c>
    </row>
    <row r="1979" spans="5:8" x14ac:dyDescent="0.25">
      <c r="E1979" s="84">
        <v>1977</v>
      </c>
      <c r="F1979" s="84">
        <f t="shared" ca="1" si="90"/>
        <v>0.33920478172307078</v>
      </c>
      <c r="G1979" s="84">
        <f t="shared" ca="1" si="91"/>
        <v>387.44334720614955</v>
      </c>
      <c r="H1979" s="58">
        <f t="shared" ca="1" si="92"/>
        <v>0.33920478172307078</v>
      </c>
    </row>
    <row r="1980" spans="5:8" x14ac:dyDescent="0.25">
      <c r="E1980" s="84">
        <v>1978</v>
      </c>
      <c r="F1980" s="84">
        <f t="shared" ca="1" si="90"/>
        <v>0.6801235236391745</v>
      </c>
      <c r="G1980" s="84">
        <f t="shared" ca="1" si="91"/>
        <v>626.08646654742211</v>
      </c>
      <c r="H1980" s="58">
        <f t="shared" ca="1" si="92"/>
        <v>0.68012352363917439</v>
      </c>
    </row>
    <row r="1981" spans="5:8" x14ac:dyDescent="0.25">
      <c r="E1981" s="84">
        <v>1979</v>
      </c>
      <c r="F1981" s="84">
        <f t="shared" ca="1" si="90"/>
        <v>0.62550235941424126</v>
      </c>
      <c r="G1981" s="84">
        <f t="shared" ca="1" si="91"/>
        <v>587.85165158996892</v>
      </c>
      <c r="H1981" s="58">
        <f t="shared" ca="1" si="92"/>
        <v>0.62550235941424137</v>
      </c>
    </row>
    <row r="1982" spans="5:8" x14ac:dyDescent="0.25">
      <c r="E1982" s="84">
        <v>1980</v>
      </c>
      <c r="F1982" s="84">
        <f t="shared" ca="1" si="90"/>
        <v>0.80978584923019703</v>
      </c>
      <c r="G1982" s="84">
        <f t="shared" ca="1" si="91"/>
        <v>717.35190904002684</v>
      </c>
      <c r="H1982" s="58">
        <f t="shared" ca="1" si="92"/>
        <v>0.80978584923019703</v>
      </c>
    </row>
    <row r="1983" spans="5:8" x14ac:dyDescent="0.25">
      <c r="E1983" s="84">
        <v>1981</v>
      </c>
      <c r="F1983" s="84">
        <f t="shared" ca="1" si="90"/>
        <v>0.45161384717570796</v>
      </c>
      <c r="G1983" s="84">
        <f t="shared" ca="1" si="91"/>
        <v>466.12969302299558</v>
      </c>
      <c r="H1983" s="58">
        <f t="shared" ca="1" si="92"/>
        <v>0.45161384717570796</v>
      </c>
    </row>
    <row r="1984" spans="5:8" x14ac:dyDescent="0.25">
      <c r="E1984" s="84">
        <v>1982</v>
      </c>
      <c r="F1984" s="84">
        <f t="shared" ca="1" si="90"/>
        <v>1.4725358527365895E-2</v>
      </c>
      <c r="G1984" s="84">
        <f t="shared" ca="1" si="91"/>
        <v>145.40429708553174</v>
      </c>
      <c r="H1984" s="58">
        <f t="shared" ca="1" si="92"/>
        <v>1.4725358527365898E-2</v>
      </c>
    </row>
    <row r="1985" spans="5:8" x14ac:dyDescent="0.25">
      <c r="E1985" s="84">
        <v>1983</v>
      </c>
      <c r="F1985" s="84">
        <f t="shared" ca="1" si="90"/>
        <v>2.9163883388853451E-2</v>
      </c>
      <c r="G1985" s="84">
        <f t="shared" ca="1" si="91"/>
        <v>163.89791604144443</v>
      </c>
      <c r="H1985" s="58">
        <f t="shared" ca="1" si="92"/>
        <v>2.9163883388853441E-2</v>
      </c>
    </row>
    <row r="1986" spans="5:8" x14ac:dyDescent="0.25">
      <c r="E1986" s="84">
        <v>1984</v>
      </c>
      <c r="F1986" s="84">
        <f t="shared" ca="1" si="90"/>
        <v>0.90933247111132431</v>
      </c>
      <c r="G1986" s="84">
        <f t="shared" ca="1" si="91"/>
        <v>804.85809744382482</v>
      </c>
      <c r="H1986" s="58">
        <f t="shared" ca="1" si="92"/>
        <v>0.90933247111132431</v>
      </c>
    </row>
    <row r="1987" spans="5:8" x14ac:dyDescent="0.25">
      <c r="E1987" s="84">
        <v>1985</v>
      </c>
      <c r="F1987" s="84">
        <f t="shared" ref="F1987:F2002" ca="1" si="93">RAND()</f>
        <v>0.69516346259298967</v>
      </c>
      <c r="G1987" s="84">
        <f t="shared" ca="1" si="91"/>
        <v>636.61442381509278</v>
      </c>
      <c r="H1987" s="58">
        <f t="shared" ca="1" si="92"/>
        <v>0.69516346259298967</v>
      </c>
    </row>
    <row r="1988" spans="5:8" x14ac:dyDescent="0.25">
      <c r="E1988" s="84">
        <v>1986</v>
      </c>
      <c r="F1988" s="84">
        <f t="shared" ca="1" si="93"/>
        <v>0.2796868973922163</v>
      </c>
      <c r="G1988" s="84">
        <f t="shared" ref="G1988:G2002" ca="1" si="94">IF(F1988&lt;(($C$3-$C$2)/($C$5+$C$4-$C$3-$C$2)),$C$2+SQRT(F1988*($C$5+$C$4-$C$3-$C$2)*($C$3-$C$2)),IF(F1988&lt;1-(($C$5-$C$4)/($C$5+$C$4-$C$3-$C$2)),(F1988*($C$5+$C$4-$C$3-$C$2)+$C$2+$C$3)/2,$C$5-SQRT((1-F1988)*($C$5+$C$4-$C$3-$C$2)*($C$5-$C$4))))</f>
        <v>345.7808281745514</v>
      </c>
      <c r="H1988" s="58">
        <f t="shared" ref="H1988:H2002" ca="1" si="95">IF(G1988&lt;$C$3,(1/($C$5+$C$4-$C$3-$C$2))*(1/($C$3-$C$2))*(G1988-$C$2)^2,IF(G1988&lt;$C$4,(1/($C$5+$C$4-$C$3-$C$2))*(2*G1988-$C$2-$C$3),1-(1/($C$5+$C$4-$C$3-$C$2))*(1/($C$5-$C$4))*($C$5-G1988)^2))</f>
        <v>0.2796868973922163</v>
      </c>
    </row>
    <row r="1989" spans="5:8" x14ac:dyDescent="0.25">
      <c r="E1989" s="84">
        <v>1987</v>
      </c>
      <c r="F1989" s="84">
        <f t="shared" ca="1" si="93"/>
        <v>0.42329314977541399</v>
      </c>
      <c r="G1989" s="84">
        <f t="shared" ca="1" si="94"/>
        <v>446.30520484278981</v>
      </c>
      <c r="H1989" s="58">
        <f t="shared" ca="1" si="95"/>
        <v>0.42329314977541399</v>
      </c>
    </row>
    <row r="1990" spans="5:8" x14ac:dyDescent="0.25">
      <c r="E1990" s="84">
        <v>1988</v>
      </c>
      <c r="F1990" s="84">
        <f t="shared" ca="1" si="93"/>
        <v>0.13336533284634855</v>
      </c>
      <c r="G1990" s="84">
        <f t="shared" ca="1" si="94"/>
        <v>243.35573299244399</v>
      </c>
      <c r="H1990" s="58">
        <f t="shared" ca="1" si="95"/>
        <v>0.13336533284634855</v>
      </c>
    </row>
    <row r="1991" spans="5:8" x14ac:dyDescent="0.25">
      <c r="E1991" s="84">
        <v>1989</v>
      </c>
      <c r="F1991" s="84">
        <f t="shared" ca="1" si="93"/>
        <v>5.7273265817215036E-2</v>
      </c>
      <c r="G1991" s="84">
        <f t="shared" ca="1" si="94"/>
        <v>189.54472186795883</v>
      </c>
      <c r="H1991" s="58">
        <f t="shared" ca="1" si="95"/>
        <v>5.7273265817215029E-2</v>
      </c>
    </row>
    <row r="1992" spans="5:8" x14ac:dyDescent="0.25">
      <c r="E1992" s="84">
        <v>1990</v>
      </c>
      <c r="F1992" s="84">
        <f t="shared" ca="1" si="93"/>
        <v>0.28558669870485154</v>
      </c>
      <c r="G1992" s="84">
        <f t="shared" ca="1" si="94"/>
        <v>349.91068909339606</v>
      </c>
      <c r="H1992" s="58">
        <f t="shared" ca="1" si="95"/>
        <v>0.28558669870485154</v>
      </c>
    </row>
    <row r="1993" spans="5:8" x14ac:dyDescent="0.25">
      <c r="E1993" s="84">
        <v>1991</v>
      </c>
      <c r="F1993" s="84">
        <f t="shared" ca="1" si="93"/>
        <v>0.22280209843681176</v>
      </c>
      <c r="G1993" s="84">
        <f t="shared" ca="1" si="94"/>
        <v>305.96146890576824</v>
      </c>
      <c r="H1993" s="58">
        <f t="shared" ca="1" si="95"/>
        <v>0.22280209843681179</v>
      </c>
    </row>
    <row r="1994" spans="5:8" x14ac:dyDescent="0.25">
      <c r="E1994" s="84">
        <v>1992</v>
      </c>
      <c r="F1994" s="84">
        <f t="shared" ca="1" si="93"/>
        <v>0.87750611868946016</v>
      </c>
      <c r="G1994" s="84">
        <f t="shared" ca="1" si="94"/>
        <v>773.17974043215031</v>
      </c>
      <c r="H1994" s="58">
        <f t="shared" ca="1" si="95"/>
        <v>0.87750611868946016</v>
      </c>
    </row>
    <row r="1995" spans="5:8" x14ac:dyDescent="0.25">
      <c r="E1995" s="84">
        <v>1993</v>
      </c>
      <c r="F1995" s="84">
        <f t="shared" ca="1" si="93"/>
        <v>0.97204334571750295</v>
      </c>
      <c r="G1995" s="84">
        <f t="shared" ca="1" si="94"/>
        <v>891.64043743790421</v>
      </c>
      <c r="H1995" s="58">
        <f t="shared" ca="1" si="95"/>
        <v>0.97204334571750295</v>
      </c>
    </row>
    <row r="1996" spans="5:8" x14ac:dyDescent="0.25">
      <c r="E1996" s="84">
        <v>1994</v>
      </c>
      <c r="F1996" s="84">
        <f t="shared" ca="1" si="93"/>
        <v>0.77631772090946194</v>
      </c>
      <c r="G1996" s="84">
        <f t="shared" ca="1" si="94"/>
        <v>693.42240463662336</v>
      </c>
      <c r="H1996" s="58">
        <f t="shared" ca="1" si="95"/>
        <v>0.77631772090946194</v>
      </c>
    </row>
    <row r="1997" spans="5:8" x14ac:dyDescent="0.25">
      <c r="E1997" s="84">
        <v>1995</v>
      </c>
      <c r="F1997" s="84">
        <f t="shared" ca="1" si="93"/>
        <v>0.66462084907910757</v>
      </c>
      <c r="G1997" s="84">
        <f t="shared" ca="1" si="94"/>
        <v>615.23459435537529</v>
      </c>
      <c r="H1997" s="58">
        <f t="shared" ca="1" si="95"/>
        <v>0.66462084907910757</v>
      </c>
    </row>
    <row r="1998" spans="5:8" x14ac:dyDescent="0.25">
      <c r="E1998" s="84">
        <v>1996</v>
      </c>
      <c r="F1998" s="84">
        <f t="shared" ca="1" si="93"/>
        <v>0.11449703468444217</v>
      </c>
      <c r="G1998" s="84">
        <f t="shared" ca="1" si="94"/>
        <v>230.14792427910953</v>
      </c>
      <c r="H1998" s="58">
        <f t="shared" ca="1" si="95"/>
        <v>0.11449703468444219</v>
      </c>
    </row>
    <row r="1999" spans="5:8" x14ac:dyDescent="0.25">
      <c r="E1999" s="84">
        <v>1997</v>
      </c>
      <c r="F1999" s="84">
        <f t="shared" ca="1" si="93"/>
        <v>0.36328733071733765</v>
      </c>
      <c r="G1999" s="84">
        <f t="shared" ca="1" si="94"/>
        <v>404.30113150213634</v>
      </c>
      <c r="H1999" s="58">
        <f t="shared" ca="1" si="95"/>
        <v>0.36328733071733765</v>
      </c>
    </row>
    <row r="2000" spans="5:8" x14ac:dyDescent="0.25">
      <c r="E2000" s="84">
        <v>1998</v>
      </c>
      <c r="F2000" s="84">
        <f t="shared" ca="1" si="93"/>
        <v>0.53944108686450487</v>
      </c>
      <c r="G2000" s="84">
        <f t="shared" ca="1" si="94"/>
        <v>527.60876080515345</v>
      </c>
      <c r="H2000" s="58">
        <f t="shared" ca="1" si="95"/>
        <v>0.53944108686450498</v>
      </c>
    </row>
    <row r="2001" spans="5:8" x14ac:dyDescent="0.25">
      <c r="E2001" s="84">
        <v>1999</v>
      </c>
      <c r="F2001" s="84">
        <f t="shared" ca="1" si="93"/>
        <v>0.59091095724963971</v>
      </c>
      <c r="G2001" s="84">
        <f t="shared" ca="1" si="94"/>
        <v>563.6376700747478</v>
      </c>
      <c r="H2001" s="58">
        <f t="shared" ca="1" si="95"/>
        <v>0.59091095724963971</v>
      </c>
    </row>
    <row r="2002" spans="5:8" x14ac:dyDescent="0.25">
      <c r="E2002" s="84">
        <v>2000</v>
      </c>
      <c r="F2002" s="84">
        <f t="shared" ca="1" si="93"/>
        <v>0.35896469425643984</v>
      </c>
      <c r="G2002" s="84">
        <f t="shared" ca="1" si="94"/>
        <v>401.27528597950788</v>
      </c>
      <c r="H2002" s="58">
        <f t="shared" ca="1" si="95"/>
        <v>0.35896469425643984</v>
      </c>
    </row>
  </sheetData>
  <mergeCells count="2">
    <mergeCell ref="J9:K9"/>
    <mergeCell ref="J15:K1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8" tint="-0.249977111117893"/>
  </sheetPr>
  <dimension ref="B2:L2002"/>
  <sheetViews>
    <sheetView zoomScale="80" zoomScaleNormal="80" workbookViewId="0">
      <selection activeCell="G21" sqref="G21"/>
    </sheetView>
  </sheetViews>
  <sheetFormatPr baseColWidth="10" defaultRowHeight="15" x14ac:dyDescent="0.25"/>
  <cols>
    <col min="1" max="1" width="6" style="40" customWidth="1"/>
    <col min="2" max="2" width="5.28515625" style="40" customWidth="1"/>
    <col min="3" max="3" width="7.140625" style="40" customWidth="1"/>
    <col min="4" max="4" width="5.7109375" style="40" customWidth="1"/>
    <col min="5" max="5" width="9.7109375" style="40" customWidth="1"/>
    <col min="6" max="6" width="8.7109375" style="40" customWidth="1"/>
    <col min="7" max="8" width="11.42578125" style="40"/>
    <col min="9" max="9" width="5.7109375" style="40" customWidth="1"/>
    <col min="10" max="10" width="11.42578125" style="40"/>
    <col min="11" max="11" width="17.85546875" style="40" bestFit="1" customWidth="1"/>
    <col min="12" max="12" width="18.85546875" style="40" bestFit="1" customWidth="1"/>
    <col min="13" max="16384" width="11.42578125" style="40"/>
  </cols>
  <sheetData>
    <row r="2" spans="2:12" x14ac:dyDescent="0.25">
      <c r="B2" s="41" t="s">
        <v>54</v>
      </c>
      <c r="C2" s="41" t="s">
        <v>67</v>
      </c>
      <c r="D2" s="42">
        <v>100</v>
      </c>
      <c r="F2" s="41" t="s">
        <v>32</v>
      </c>
      <c r="G2" s="41" t="s">
        <v>13</v>
      </c>
      <c r="H2" s="41" t="s">
        <v>33</v>
      </c>
      <c r="J2" s="43" t="s">
        <v>15</v>
      </c>
      <c r="K2" s="43" t="s">
        <v>16</v>
      </c>
      <c r="L2" s="43" t="s">
        <v>17</v>
      </c>
    </row>
    <row r="3" spans="2:12" x14ac:dyDescent="0.25">
      <c r="B3" s="41" t="s">
        <v>55</v>
      </c>
      <c r="C3" s="41" t="s">
        <v>68</v>
      </c>
      <c r="D3" s="42">
        <v>1000</v>
      </c>
      <c r="F3" s="42">
        <v>1</v>
      </c>
      <c r="G3" s="42">
        <f t="shared" ref="G3:G66" ca="1" si="0">RAND()</f>
        <v>0.880854327948557</v>
      </c>
      <c r="H3" s="42">
        <f t="shared" ref="H3:H66" ca="1" si="1">IF(G3&lt;(($D$4-$D$2)/($D$3-$D$2)),$D$2+SQRT(G3*($D$3-$D$2)*($D$4-$D$2)),$D$3-SQRT((1-G3)*($D$3-$D$2)*($D$3-$D$4)))</f>
        <v>707.10943361549016</v>
      </c>
      <c r="J3" s="45" t="s">
        <v>19</v>
      </c>
      <c r="K3" s="45">
        <f ca="1">AVERAGE(H3:H2002)</f>
        <v>426.05908552150896</v>
      </c>
      <c r="L3" s="45">
        <f>(D2+D3+D4)/3</f>
        <v>433.33333333333331</v>
      </c>
    </row>
    <row r="4" spans="2:12" x14ac:dyDescent="0.25">
      <c r="B4" s="41" t="s">
        <v>56</v>
      </c>
      <c r="C4" s="41" t="s">
        <v>25</v>
      </c>
      <c r="D4" s="42">
        <v>200</v>
      </c>
      <c r="F4" s="42">
        <v>2</v>
      </c>
      <c r="G4" s="42">
        <f t="shared" ca="1" si="0"/>
        <v>0.14425786521403172</v>
      </c>
      <c r="H4" s="42">
        <f t="shared" ca="1" si="1"/>
        <v>215.05774922871103</v>
      </c>
      <c r="J4" s="45" t="s">
        <v>21</v>
      </c>
      <c r="K4" s="45">
        <f ca="1">_xlfn.VAR.S(H3:H2002)</f>
        <v>40340.780002058236</v>
      </c>
      <c r="L4" s="45">
        <f>(D2^2+D3^2+D4^2-D2*D3-D2*D4-D3*D4)/18</f>
        <v>40555.555555555555</v>
      </c>
    </row>
    <row r="5" spans="2:12" x14ac:dyDescent="0.25">
      <c r="F5" s="42">
        <v>3</v>
      </c>
      <c r="G5" s="42">
        <f t="shared" ca="1" si="0"/>
        <v>0.3408196981178766</v>
      </c>
      <c r="H5" s="42">
        <f t="shared" ca="1" si="1"/>
        <v>311.08068879212794</v>
      </c>
      <c r="J5" s="45" t="s">
        <v>22</v>
      </c>
      <c r="K5" s="45">
        <f ca="1">_xlfn.STDEV.S(H3:H22002)</f>
        <v>200.8501431467208</v>
      </c>
      <c r="L5" s="45">
        <f>SQRT(L4)</f>
        <v>201.38409955990954</v>
      </c>
    </row>
    <row r="6" spans="2:12" x14ac:dyDescent="0.25">
      <c r="B6" s="75"/>
      <c r="C6" s="75"/>
      <c r="D6" s="75"/>
      <c r="F6" s="42">
        <v>4</v>
      </c>
      <c r="G6" s="42">
        <f t="shared" ca="1" si="0"/>
        <v>0.59993503945493687</v>
      </c>
      <c r="H6" s="42">
        <f t="shared" ca="1" si="1"/>
        <v>463.30011031075708</v>
      </c>
      <c r="J6" s="45" t="s">
        <v>23</v>
      </c>
      <c r="K6" s="45">
        <f ca="1">SKEW(H3:H2002)</f>
        <v>0.56862882152750849</v>
      </c>
      <c r="L6" s="45">
        <f>SQRT(2)*(D2+D3-2*D4)*(2*D2-D3-D4)*(D2-2*D3+D4)/(5*(D2^2+D3^2+D4^2-D2*D3-D2*D4-D3*D4)^(3/2))</f>
        <v>0.53964438763661149</v>
      </c>
    </row>
    <row r="7" spans="2:12" x14ac:dyDescent="0.25">
      <c r="F7" s="42">
        <v>5</v>
      </c>
      <c r="G7" s="42">
        <f t="shared" ca="1" si="0"/>
        <v>0.21495391395812391</v>
      </c>
      <c r="H7" s="42">
        <f t="shared" ca="1" si="1"/>
        <v>248.18008675604324</v>
      </c>
      <c r="J7" s="45" t="s">
        <v>24</v>
      </c>
      <c r="K7" s="45">
        <f ca="1">K19/(K5^4)</f>
        <v>2.4573213917077883</v>
      </c>
      <c r="L7" s="46"/>
    </row>
    <row r="8" spans="2:12" x14ac:dyDescent="0.25">
      <c r="F8" s="42">
        <v>6</v>
      </c>
      <c r="G8" s="42">
        <f t="shared" ca="1" si="0"/>
        <v>0.53877348893647048</v>
      </c>
      <c r="H8" s="42">
        <f t="shared" ca="1" si="1"/>
        <v>423.73349224014305</v>
      </c>
    </row>
    <row r="9" spans="2:12" x14ac:dyDescent="0.25">
      <c r="F9" s="42">
        <v>7</v>
      </c>
      <c r="G9" s="42">
        <f t="shared" ca="1" si="0"/>
        <v>0.9452703148120587</v>
      </c>
      <c r="H9" s="42">
        <f t="shared" ca="1" si="1"/>
        <v>801.49213281253128</v>
      </c>
      <c r="J9" s="96" t="s">
        <v>26</v>
      </c>
      <c r="K9" s="96"/>
    </row>
    <row r="10" spans="2:12" x14ac:dyDescent="0.25">
      <c r="F10" s="42">
        <v>8</v>
      </c>
      <c r="G10" s="42">
        <f t="shared" ca="1" si="0"/>
        <v>0.35567863869344074</v>
      </c>
      <c r="H10" s="42">
        <f t="shared" ca="1" si="1"/>
        <v>318.88959768571829</v>
      </c>
      <c r="J10" s="45"/>
      <c r="K10" s="45">
        <f ca="1">SUMPRODUCT(H3:H2160)/COUNT(H3:H2160)</f>
        <v>426.05908552150896</v>
      </c>
    </row>
    <row r="11" spans="2:12" x14ac:dyDescent="0.25">
      <c r="F11" s="42">
        <v>9</v>
      </c>
      <c r="G11" s="42">
        <f t="shared" ca="1" si="0"/>
        <v>0.17313515096968901</v>
      </c>
      <c r="H11" s="42">
        <f t="shared" ca="1" si="1"/>
        <v>228.41546717043116</v>
      </c>
      <c r="J11" s="45"/>
      <c r="K11" s="45">
        <f ca="1">SUMPRODUCT(H3:H2160,H3:H2160)/COUNT(H3:H2160)</f>
        <v>221846.95396748168</v>
      </c>
    </row>
    <row r="12" spans="2:12" x14ac:dyDescent="0.25">
      <c r="F12" s="42">
        <v>10</v>
      </c>
      <c r="G12" s="42">
        <f t="shared" ca="1" si="0"/>
        <v>0.7587034955405052</v>
      </c>
      <c r="H12" s="42">
        <f t="shared" ca="1" si="1"/>
        <v>583.18651268122778</v>
      </c>
      <c r="J12" s="45"/>
      <c r="K12" s="45">
        <f ca="1">SUMPRODUCT(H3:H2160,H3:H2160,H3:H2160)/COUNT(H3:H2160)</f>
        <v>133478213.23631899</v>
      </c>
    </row>
    <row r="13" spans="2:12" x14ac:dyDescent="0.25">
      <c r="F13" s="42">
        <v>11</v>
      </c>
      <c r="G13" s="42">
        <f t="shared" ca="1" si="0"/>
        <v>0.92071282559933931</v>
      </c>
      <c r="H13" s="42">
        <f t="shared" ca="1" si="1"/>
        <v>761.07163088390757</v>
      </c>
      <c r="J13" s="45"/>
      <c r="K13" s="45">
        <f ca="1">SUMPRODUCT(H3:H2160,H3:H2160,H3:H2160,H3:H2160)/COUNT(H3:H2160)</f>
        <v>88706455675.61911</v>
      </c>
    </row>
    <row r="14" spans="2:12" x14ac:dyDescent="0.25">
      <c r="F14" s="42">
        <v>12</v>
      </c>
      <c r="G14" s="42">
        <f t="shared" ca="1" si="0"/>
        <v>0.79730649718751612</v>
      </c>
      <c r="H14" s="42">
        <f t="shared" ca="1" si="1"/>
        <v>617.97994551988711</v>
      </c>
      <c r="J14" s="44"/>
      <c r="K14" s="44"/>
    </row>
    <row r="15" spans="2:12" x14ac:dyDescent="0.25">
      <c r="F15" s="42">
        <v>13</v>
      </c>
      <c r="G15" s="42">
        <f t="shared" ca="1" si="0"/>
        <v>0.1124044536248987</v>
      </c>
      <c r="H15" s="42">
        <f t="shared" ca="1" si="1"/>
        <v>200.58221599086698</v>
      </c>
      <c r="J15" s="96" t="s">
        <v>27</v>
      </c>
      <c r="K15" s="96"/>
    </row>
    <row r="16" spans="2:12" x14ac:dyDescent="0.25">
      <c r="F16" s="42">
        <v>14</v>
      </c>
      <c r="G16" s="42">
        <f t="shared" ca="1" si="0"/>
        <v>0.47290213393261937</v>
      </c>
      <c r="H16" s="42">
        <f t="shared" ca="1" si="1"/>
        <v>383.95579414419126</v>
      </c>
      <c r="J16" s="45"/>
      <c r="K16" s="45">
        <v>0</v>
      </c>
    </row>
    <row r="17" spans="6:11" x14ac:dyDescent="0.25">
      <c r="F17" s="42">
        <v>15</v>
      </c>
      <c r="G17" s="42">
        <f t="shared" ca="1" si="0"/>
        <v>0.10641898028812136</v>
      </c>
      <c r="H17" s="42">
        <f t="shared" ca="1" si="1"/>
        <v>197.86576636358049</v>
      </c>
      <c r="J17" s="45"/>
      <c r="K17" s="45">
        <f ca="1">K11-K10^2</f>
        <v>40320.609612057189</v>
      </c>
    </row>
    <row r="18" spans="6:11" x14ac:dyDescent="0.25">
      <c r="F18" s="42">
        <v>16</v>
      </c>
      <c r="G18" s="42">
        <f t="shared" ca="1" si="0"/>
        <v>0.74757870860256659</v>
      </c>
      <c r="H18" s="42">
        <f t="shared" ca="1" si="1"/>
        <v>573.68634808846195</v>
      </c>
      <c r="J18" s="45"/>
      <c r="K18" s="45">
        <f ca="1">K12-3*K10*K11+2*K10^3</f>
        <v>4600378.7852357328</v>
      </c>
    </row>
    <row r="19" spans="6:11" x14ac:dyDescent="0.25">
      <c r="F19" s="42">
        <v>17</v>
      </c>
      <c r="G19" s="42">
        <f t="shared" ca="1" si="0"/>
        <v>0.34908782197926691</v>
      </c>
      <c r="H19" s="42">
        <f t="shared" ca="1" si="1"/>
        <v>315.41489340263331</v>
      </c>
      <c r="J19" s="45"/>
      <c r="K19" s="45">
        <f ca="1">K13-4*K10*K12+6*(K10^2)*K11-3*(K10^4)</f>
        <v>3998992077.0610046</v>
      </c>
    </row>
    <row r="20" spans="6:11" x14ac:dyDescent="0.25">
      <c r="F20" s="42">
        <v>18</v>
      </c>
      <c r="G20" s="42">
        <f t="shared" ca="1" si="0"/>
        <v>0.16474479376813378</v>
      </c>
      <c r="H20" s="42">
        <f t="shared" ca="1" si="1"/>
        <v>224.51063934639069</v>
      </c>
    </row>
    <row r="21" spans="6:11" x14ac:dyDescent="0.25">
      <c r="F21" s="42">
        <v>19</v>
      </c>
      <c r="G21" s="42">
        <f t="shared" ca="1" si="0"/>
        <v>0.92970930038666022</v>
      </c>
      <c r="H21" s="42">
        <f t="shared" ca="1" si="1"/>
        <v>775.03488332275901</v>
      </c>
    </row>
    <row r="22" spans="6:11" x14ac:dyDescent="0.25">
      <c r="F22" s="42">
        <v>20</v>
      </c>
      <c r="G22" s="42">
        <f t="shared" ca="1" si="0"/>
        <v>0.74769898411056313</v>
      </c>
      <c r="H22" s="42">
        <f t="shared" ca="1" si="1"/>
        <v>573.78792668391645</v>
      </c>
    </row>
    <row r="23" spans="6:11" x14ac:dyDescent="0.25">
      <c r="F23" s="42">
        <v>21</v>
      </c>
      <c r="G23" s="42">
        <f t="shared" ca="1" si="0"/>
        <v>4.9338473602316468E-2</v>
      </c>
      <c r="H23" s="42">
        <f t="shared" ca="1" si="1"/>
        <v>166.63679632311627</v>
      </c>
    </row>
    <row r="24" spans="6:11" x14ac:dyDescent="0.25">
      <c r="F24" s="42">
        <v>22</v>
      </c>
      <c r="G24" s="42">
        <f t="shared" ca="1" si="0"/>
        <v>0.58885600210908173</v>
      </c>
      <c r="H24" s="42">
        <f t="shared" ca="1" si="1"/>
        <v>455.91941912850712</v>
      </c>
    </row>
    <row r="25" spans="6:11" x14ac:dyDescent="0.25">
      <c r="F25" s="42">
        <v>23</v>
      </c>
      <c r="G25" s="42">
        <f t="shared" ca="1" si="0"/>
        <v>0.94375784045756206</v>
      </c>
      <c r="H25" s="42">
        <f t="shared" ca="1" si="1"/>
        <v>798.76790795065688</v>
      </c>
    </row>
    <row r="26" spans="6:11" x14ac:dyDescent="0.25">
      <c r="F26" s="42">
        <v>24</v>
      </c>
      <c r="G26" s="42">
        <f t="shared" ca="1" si="0"/>
        <v>0.7273642030534414</v>
      </c>
      <c r="H26" s="42">
        <f t="shared" ca="1" si="1"/>
        <v>556.94495398255287</v>
      </c>
    </row>
    <row r="27" spans="6:11" x14ac:dyDescent="0.25">
      <c r="F27" s="42">
        <v>25</v>
      </c>
      <c r="G27" s="42">
        <f t="shared" ca="1" si="0"/>
        <v>0.3533854009885018</v>
      </c>
      <c r="H27" s="42">
        <f t="shared" ca="1" si="1"/>
        <v>317.67858652371262</v>
      </c>
    </row>
    <row r="28" spans="6:11" x14ac:dyDescent="0.25">
      <c r="F28" s="42">
        <v>26</v>
      </c>
      <c r="G28" s="42">
        <f t="shared" ca="1" si="0"/>
        <v>0.71894911927239291</v>
      </c>
      <c r="H28" s="42">
        <f t="shared" ca="1" si="1"/>
        <v>550.15932362237731</v>
      </c>
    </row>
    <row r="29" spans="6:11" x14ac:dyDescent="0.25">
      <c r="F29" s="42">
        <v>27</v>
      </c>
      <c r="G29" s="42">
        <f t="shared" ca="1" si="0"/>
        <v>0.4656558341966146</v>
      </c>
      <c r="H29" s="42">
        <f t="shared" ca="1" si="1"/>
        <v>379.73570199596566</v>
      </c>
    </row>
    <row r="30" spans="6:11" x14ac:dyDescent="0.25">
      <c r="F30" s="42">
        <v>28</v>
      </c>
      <c r="G30" s="42">
        <f t="shared" ca="1" si="0"/>
        <v>0.18098231697459766</v>
      </c>
      <c r="H30" s="42">
        <f t="shared" ca="1" si="1"/>
        <v>232.08546583731743</v>
      </c>
    </row>
    <row r="31" spans="6:11" x14ac:dyDescent="0.25">
      <c r="F31" s="42">
        <v>29</v>
      </c>
      <c r="G31" s="42">
        <f t="shared" ca="1" si="0"/>
        <v>0.20820285080563994</v>
      </c>
      <c r="H31" s="42">
        <f t="shared" ca="1" si="1"/>
        <v>244.95434083762905</v>
      </c>
    </row>
    <row r="32" spans="6:11" x14ac:dyDescent="0.25">
      <c r="F32" s="42">
        <v>30</v>
      </c>
      <c r="G32" s="42">
        <f t="shared" ca="1" si="0"/>
        <v>0.20923817200636308</v>
      </c>
      <c r="H32" s="42">
        <f t="shared" ca="1" si="1"/>
        <v>245.44813554307711</v>
      </c>
    </row>
    <row r="33" spans="6:8" x14ac:dyDescent="0.25">
      <c r="F33" s="42">
        <v>31</v>
      </c>
      <c r="G33" s="42">
        <f t="shared" ca="1" si="0"/>
        <v>4.8865828195069794E-2</v>
      </c>
      <c r="H33" s="42">
        <f t="shared" ca="1" si="1"/>
        <v>166.31684957502341</v>
      </c>
    </row>
    <row r="34" spans="6:8" x14ac:dyDescent="0.25">
      <c r="F34" s="42">
        <v>32</v>
      </c>
      <c r="G34" s="42">
        <f t="shared" ca="1" si="0"/>
        <v>0.9189104366776456</v>
      </c>
      <c r="H34" s="42">
        <f t="shared" ca="1" si="1"/>
        <v>758.37118219861441</v>
      </c>
    </row>
    <row r="35" spans="6:8" x14ac:dyDescent="0.25">
      <c r="F35" s="42">
        <v>33</v>
      </c>
      <c r="G35" s="42">
        <f t="shared" ca="1" si="0"/>
        <v>1.5512767033652342E-2</v>
      </c>
      <c r="H35" s="42">
        <f t="shared" ca="1" si="1"/>
        <v>137.3650777200946</v>
      </c>
    </row>
    <row r="36" spans="6:8" x14ac:dyDescent="0.25">
      <c r="F36" s="42">
        <v>34</v>
      </c>
      <c r="G36" s="42">
        <f t="shared" ca="1" si="0"/>
        <v>0.8809898654139886</v>
      </c>
      <c r="H36" s="42">
        <f t="shared" ca="1" si="1"/>
        <v>707.27607391617573</v>
      </c>
    </row>
    <row r="37" spans="6:8" x14ac:dyDescent="0.25">
      <c r="F37" s="42">
        <v>35</v>
      </c>
      <c r="G37" s="42">
        <f t="shared" ca="1" si="0"/>
        <v>0.7185490096429793</v>
      </c>
      <c r="H37" s="42">
        <f t="shared" ca="1" si="1"/>
        <v>549.83923643096693</v>
      </c>
    </row>
    <row r="38" spans="6:8" x14ac:dyDescent="0.25">
      <c r="F38" s="42">
        <v>36</v>
      </c>
      <c r="G38" s="42">
        <f t="shared" ca="1" si="0"/>
        <v>0.45272514115006957</v>
      </c>
      <c r="H38" s="42">
        <f t="shared" ca="1" si="1"/>
        <v>372.2756191034556</v>
      </c>
    </row>
    <row r="39" spans="6:8" x14ac:dyDescent="0.25">
      <c r="F39" s="42">
        <v>37</v>
      </c>
      <c r="G39" s="42">
        <f t="shared" ca="1" si="0"/>
        <v>0.85620664203665842</v>
      </c>
      <c r="H39" s="42">
        <f t="shared" ca="1" si="1"/>
        <v>678.23732700388337</v>
      </c>
    </row>
    <row r="40" spans="6:8" x14ac:dyDescent="0.25">
      <c r="F40" s="42">
        <v>38</v>
      </c>
      <c r="G40" s="42">
        <f t="shared" ca="1" si="0"/>
        <v>0.18957600551055043</v>
      </c>
      <c r="H40" s="42">
        <f t="shared" ca="1" si="1"/>
        <v>236.12482954843745</v>
      </c>
    </row>
    <row r="41" spans="6:8" x14ac:dyDescent="0.25">
      <c r="F41" s="42">
        <v>39</v>
      </c>
      <c r="G41" s="42">
        <f t="shared" ca="1" si="0"/>
        <v>0.5420929707572627</v>
      </c>
      <c r="H41" s="42">
        <f t="shared" ca="1" si="1"/>
        <v>425.81095355730542</v>
      </c>
    </row>
    <row r="42" spans="6:8" x14ac:dyDescent="0.25">
      <c r="F42" s="42">
        <v>40</v>
      </c>
      <c r="G42" s="42">
        <f t="shared" ca="1" si="0"/>
        <v>0.85448011073046448</v>
      </c>
      <c r="H42" s="42">
        <f t="shared" ca="1" si="1"/>
        <v>676.31138377436628</v>
      </c>
    </row>
    <row r="43" spans="6:8" x14ac:dyDescent="0.25">
      <c r="F43" s="42">
        <v>41</v>
      </c>
      <c r="G43" s="42">
        <f t="shared" ca="1" si="0"/>
        <v>0.18765232538048859</v>
      </c>
      <c r="H43" s="42">
        <f t="shared" ca="1" si="1"/>
        <v>235.21877263752856</v>
      </c>
    </row>
    <row r="44" spans="6:8" x14ac:dyDescent="0.25">
      <c r="F44" s="42">
        <v>42</v>
      </c>
      <c r="G44" s="42">
        <f t="shared" ca="1" si="0"/>
        <v>0.71814033316316361</v>
      </c>
      <c r="H44" s="42">
        <f t="shared" ca="1" si="1"/>
        <v>549.51253055992538</v>
      </c>
    </row>
    <row r="45" spans="6:8" x14ac:dyDescent="0.25">
      <c r="F45" s="42">
        <v>43</v>
      </c>
      <c r="G45" s="42">
        <f t="shared" ca="1" si="0"/>
        <v>0.29859736274849935</v>
      </c>
      <c r="H45" s="42">
        <f t="shared" ca="1" si="1"/>
        <v>289.35951507032723</v>
      </c>
    </row>
    <row r="46" spans="6:8" x14ac:dyDescent="0.25">
      <c r="F46" s="42">
        <v>44</v>
      </c>
      <c r="G46" s="42">
        <f t="shared" ca="1" si="0"/>
        <v>0.58960810331522395</v>
      </c>
      <c r="H46" s="42">
        <f t="shared" ca="1" si="1"/>
        <v>456.41728723860365</v>
      </c>
    </row>
    <row r="47" spans="6:8" x14ac:dyDescent="0.25">
      <c r="F47" s="42">
        <v>45</v>
      </c>
      <c r="G47" s="42">
        <f t="shared" ca="1" si="0"/>
        <v>6.512908874178569E-2</v>
      </c>
      <c r="H47" s="42">
        <f t="shared" ca="1" si="1"/>
        <v>176.56120418828789</v>
      </c>
    </row>
    <row r="48" spans="6:8" x14ac:dyDescent="0.25">
      <c r="F48" s="42">
        <v>46</v>
      </c>
      <c r="G48" s="42">
        <f t="shared" ca="1" si="0"/>
        <v>0.16262164044960492</v>
      </c>
      <c r="H48" s="42">
        <f t="shared" ca="1" si="1"/>
        <v>223.52564828174491</v>
      </c>
    </row>
    <row r="49" spans="6:8" x14ac:dyDescent="0.25">
      <c r="F49" s="42">
        <v>47</v>
      </c>
      <c r="G49" s="42">
        <f t="shared" ca="1" si="0"/>
        <v>0.41153229374782874</v>
      </c>
      <c r="H49" s="42">
        <f t="shared" ca="1" si="1"/>
        <v>349.08007520005708</v>
      </c>
    </row>
    <row r="50" spans="6:8" x14ac:dyDescent="0.25">
      <c r="F50" s="42">
        <v>48</v>
      </c>
      <c r="G50" s="42">
        <f t="shared" ca="1" si="0"/>
        <v>0.3780946380575344</v>
      </c>
      <c r="H50" s="42">
        <f t="shared" ca="1" si="1"/>
        <v>330.84242468714797</v>
      </c>
    </row>
    <row r="51" spans="6:8" x14ac:dyDescent="0.25">
      <c r="F51" s="42">
        <v>49</v>
      </c>
      <c r="G51" s="42">
        <f t="shared" ca="1" si="0"/>
        <v>4.4490081979738361E-2</v>
      </c>
      <c r="H51" s="42">
        <f t="shared" ca="1" si="1"/>
        <v>163.27801654742706</v>
      </c>
    </row>
    <row r="52" spans="6:8" x14ac:dyDescent="0.25">
      <c r="F52" s="42">
        <v>50</v>
      </c>
      <c r="G52" s="42">
        <f t="shared" ca="1" si="0"/>
        <v>0.35196653866669714</v>
      </c>
      <c r="H52" s="42">
        <f t="shared" ca="1" si="1"/>
        <v>316.93038996016071</v>
      </c>
    </row>
    <row r="53" spans="6:8" x14ac:dyDescent="0.25">
      <c r="F53" s="42">
        <v>51</v>
      </c>
      <c r="G53" s="42">
        <f t="shared" ca="1" si="0"/>
        <v>0.74888402925888764</v>
      </c>
      <c r="H53" s="42">
        <f t="shared" ca="1" si="1"/>
        <v>574.79005311070046</v>
      </c>
    </row>
    <row r="54" spans="6:8" x14ac:dyDescent="0.25">
      <c r="F54" s="42">
        <v>52</v>
      </c>
      <c r="G54" s="42">
        <f t="shared" ca="1" si="0"/>
        <v>0.6607561948516838</v>
      </c>
      <c r="H54" s="42">
        <f t="shared" ca="1" si="1"/>
        <v>505.77784377186441</v>
      </c>
    </row>
    <row r="55" spans="6:8" x14ac:dyDescent="0.25">
      <c r="F55" s="42">
        <v>53</v>
      </c>
      <c r="G55" s="42">
        <f t="shared" ca="1" si="0"/>
        <v>0.27767584273904233</v>
      </c>
      <c r="H55" s="42">
        <f t="shared" ca="1" si="1"/>
        <v>278.83885765531602</v>
      </c>
    </row>
    <row r="56" spans="6:8" x14ac:dyDescent="0.25">
      <c r="F56" s="42">
        <v>54</v>
      </c>
      <c r="G56" s="42">
        <f t="shared" ca="1" si="0"/>
        <v>0.45108193253867968</v>
      </c>
      <c r="H56" s="42">
        <f t="shared" ca="1" si="1"/>
        <v>371.33394510905021</v>
      </c>
    </row>
    <row r="57" spans="6:8" x14ac:dyDescent="0.25">
      <c r="F57" s="42">
        <v>55</v>
      </c>
      <c r="G57" s="42">
        <f t="shared" ca="1" si="0"/>
        <v>0.753424399340062</v>
      </c>
      <c r="H57" s="42">
        <f t="shared" ca="1" si="1"/>
        <v>578.65164949277971</v>
      </c>
    </row>
    <row r="58" spans="6:8" x14ac:dyDescent="0.25">
      <c r="F58" s="42">
        <v>56</v>
      </c>
      <c r="G58" s="42">
        <f t="shared" ca="1" si="0"/>
        <v>0.85296842808658246</v>
      </c>
      <c r="H58" s="42">
        <f t="shared" ca="1" si="1"/>
        <v>674.63446436713571</v>
      </c>
    </row>
    <row r="59" spans="6:8" x14ac:dyDescent="0.25">
      <c r="F59" s="42">
        <v>57</v>
      </c>
      <c r="G59" s="42">
        <f t="shared" ca="1" si="0"/>
        <v>0.43264137713194628</v>
      </c>
      <c r="H59" s="42">
        <f t="shared" ca="1" si="1"/>
        <v>360.86135427045349</v>
      </c>
    </row>
    <row r="60" spans="6:8" x14ac:dyDescent="0.25">
      <c r="F60" s="42">
        <v>58</v>
      </c>
      <c r="G60" s="42">
        <f t="shared" ca="1" si="0"/>
        <v>0.70568013713377986</v>
      </c>
      <c r="H60" s="42">
        <f t="shared" ca="1" si="1"/>
        <v>539.66283957985911</v>
      </c>
    </row>
    <row r="61" spans="6:8" x14ac:dyDescent="0.25">
      <c r="F61" s="42">
        <v>59</v>
      </c>
      <c r="G61" s="42">
        <f t="shared" ca="1" si="0"/>
        <v>0.5936012434388781</v>
      </c>
      <c r="H61" s="42">
        <f t="shared" ca="1" si="1"/>
        <v>459.06829939075692</v>
      </c>
    </row>
    <row r="62" spans="6:8" x14ac:dyDescent="0.25">
      <c r="F62" s="42">
        <v>60</v>
      </c>
      <c r="G62" s="42">
        <f t="shared" ca="1" si="0"/>
        <v>0.36551538632788316</v>
      </c>
      <c r="H62" s="42">
        <f t="shared" ca="1" si="1"/>
        <v>324.10879437299661</v>
      </c>
    </row>
    <row r="63" spans="6:8" x14ac:dyDescent="0.25">
      <c r="F63" s="42">
        <v>61</v>
      </c>
      <c r="G63" s="42">
        <f t="shared" ca="1" si="0"/>
        <v>0.27331313223553355</v>
      </c>
      <c r="H63" s="42">
        <f t="shared" ca="1" si="1"/>
        <v>276.66429315952064</v>
      </c>
    </row>
    <row r="64" spans="6:8" x14ac:dyDescent="0.25">
      <c r="F64" s="42">
        <v>62</v>
      </c>
      <c r="G64" s="42">
        <f t="shared" ca="1" si="0"/>
        <v>0.69072426817943311</v>
      </c>
      <c r="H64" s="42">
        <f t="shared" ca="1" si="1"/>
        <v>528.11174319463282</v>
      </c>
    </row>
    <row r="65" spans="6:8" x14ac:dyDescent="0.25">
      <c r="F65" s="42">
        <v>63</v>
      </c>
      <c r="G65" s="42">
        <f t="shared" ca="1" si="0"/>
        <v>0.15804983129721206</v>
      </c>
      <c r="H65" s="42">
        <f t="shared" ca="1" si="1"/>
        <v>221.40888685651737</v>
      </c>
    </row>
    <row r="66" spans="6:8" x14ac:dyDescent="0.25">
      <c r="F66" s="42">
        <v>64</v>
      </c>
      <c r="G66" s="42">
        <f t="shared" ca="1" si="0"/>
        <v>0.10686065536255529</v>
      </c>
      <c r="H66" s="42">
        <f t="shared" ca="1" si="1"/>
        <v>198.06864423774795</v>
      </c>
    </row>
    <row r="67" spans="6:8" x14ac:dyDescent="0.25">
      <c r="F67" s="42">
        <v>65</v>
      </c>
      <c r="G67" s="42">
        <f t="shared" ref="G67:G130" ca="1" si="2">RAND()</f>
        <v>0.41764289630321771</v>
      </c>
      <c r="H67" s="42">
        <f t="shared" ref="H67:H130" ca="1" si="3">IF(G67&lt;(($D$4-$D$2)/($D$3-$D$2)),$D$2+SQRT(G67*($D$3-$D$2)*($D$4-$D$2)),$D$3-SQRT((1-G67)*($D$3-$D$2)*($D$3-$D$4)))</f>
        <v>352.46844504558442</v>
      </c>
    </row>
    <row r="68" spans="6:8" x14ac:dyDescent="0.25">
      <c r="F68" s="42">
        <v>66</v>
      </c>
      <c r="G68" s="42">
        <f t="shared" ca="1" si="2"/>
        <v>3.3903418336961644E-2</v>
      </c>
      <c r="H68" s="42">
        <f t="shared" ca="1" si="3"/>
        <v>155.23864272704887</v>
      </c>
    </row>
    <row r="69" spans="6:8" x14ac:dyDescent="0.25">
      <c r="F69" s="42">
        <v>67</v>
      </c>
      <c r="G69" s="42">
        <f t="shared" ca="1" si="2"/>
        <v>7.9650800731552618E-2</v>
      </c>
      <c r="H69" s="42">
        <f t="shared" ca="1" si="3"/>
        <v>184.6674203329695</v>
      </c>
    </row>
    <row r="70" spans="6:8" x14ac:dyDescent="0.25">
      <c r="F70" s="42">
        <v>68</v>
      </c>
      <c r="G70" s="42">
        <f t="shared" ca="1" si="2"/>
        <v>0.78696658098997307</v>
      </c>
      <c r="H70" s="42">
        <f t="shared" ca="1" si="3"/>
        <v>608.35722694371168</v>
      </c>
    </row>
    <row r="71" spans="6:8" x14ac:dyDescent="0.25">
      <c r="F71" s="42">
        <v>69</v>
      </c>
      <c r="G71" s="42">
        <f t="shared" ca="1" si="2"/>
        <v>0.58298246698208134</v>
      </c>
      <c r="H71" s="42">
        <f t="shared" ca="1" si="3"/>
        <v>452.04687812468717</v>
      </c>
    </row>
    <row r="72" spans="6:8" x14ac:dyDescent="0.25">
      <c r="F72" s="42">
        <v>70</v>
      </c>
      <c r="G72" s="42">
        <f t="shared" ca="1" si="2"/>
        <v>6.1915119198771018E-2</v>
      </c>
      <c r="H72" s="42">
        <f t="shared" ca="1" si="3"/>
        <v>174.64824664980011</v>
      </c>
    </row>
    <row r="73" spans="6:8" x14ac:dyDescent="0.25">
      <c r="F73" s="42">
        <v>71</v>
      </c>
      <c r="G73" s="42">
        <f t="shared" ca="1" si="2"/>
        <v>0.12203174647397563</v>
      </c>
      <c r="H73" s="42">
        <f t="shared" ca="1" si="3"/>
        <v>204.92947322974067</v>
      </c>
    </row>
    <row r="74" spans="6:8" x14ac:dyDescent="0.25">
      <c r="F74" s="42">
        <v>72</v>
      </c>
      <c r="G74" s="42">
        <f t="shared" ca="1" si="2"/>
        <v>0.73803441218907795</v>
      </c>
      <c r="H74" s="42">
        <f t="shared" ca="1" si="3"/>
        <v>565.70145841384192</v>
      </c>
    </row>
    <row r="75" spans="6:8" x14ac:dyDescent="0.25">
      <c r="F75" s="42">
        <v>73</v>
      </c>
      <c r="G75" s="42">
        <f t="shared" ca="1" si="2"/>
        <v>0.59023777202895444</v>
      </c>
      <c r="H75" s="42">
        <f t="shared" ca="1" si="3"/>
        <v>456.83445972783511</v>
      </c>
    </row>
    <row r="76" spans="6:8" x14ac:dyDescent="0.25">
      <c r="F76" s="42">
        <v>74</v>
      </c>
      <c r="G76" s="42">
        <f t="shared" ca="1" si="2"/>
        <v>0.45015627760985255</v>
      </c>
      <c r="H76" s="42">
        <f t="shared" ca="1" si="3"/>
        <v>370.8041003622908</v>
      </c>
    </row>
    <row r="77" spans="6:8" x14ac:dyDescent="0.25">
      <c r="F77" s="42">
        <v>75</v>
      </c>
      <c r="G77" s="42">
        <f t="shared" ca="1" si="2"/>
        <v>1.9258892262083216E-2</v>
      </c>
      <c r="H77" s="42">
        <f t="shared" ca="1" si="3"/>
        <v>141.63292331301622</v>
      </c>
    </row>
    <row r="78" spans="6:8" x14ac:dyDescent="0.25">
      <c r="F78" s="42">
        <v>76</v>
      </c>
      <c r="G78" s="42">
        <f t="shared" ca="1" si="2"/>
        <v>0.92229387069708757</v>
      </c>
      <c r="H78" s="42">
        <f t="shared" ca="1" si="3"/>
        <v>763.46583101357862</v>
      </c>
    </row>
    <row r="79" spans="6:8" x14ac:dyDescent="0.25">
      <c r="F79" s="42">
        <v>77</v>
      </c>
      <c r="G79" s="42">
        <f t="shared" ca="1" si="2"/>
        <v>8.5161789683525502E-2</v>
      </c>
      <c r="H79" s="42">
        <f t="shared" ca="1" si="3"/>
        <v>187.54747895580601</v>
      </c>
    </row>
    <row r="80" spans="6:8" x14ac:dyDescent="0.25">
      <c r="F80" s="42">
        <v>78</v>
      </c>
      <c r="G80" s="42">
        <f t="shared" ca="1" si="2"/>
        <v>0.54425723045028485</v>
      </c>
      <c r="H80" s="42">
        <f t="shared" ca="1" si="3"/>
        <v>427.16948922408574</v>
      </c>
    </row>
    <row r="81" spans="6:8" x14ac:dyDescent="0.25">
      <c r="F81" s="42">
        <v>79</v>
      </c>
      <c r="G81" s="42">
        <f t="shared" ca="1" si="2"/>
        <v>0.52874572978395507</v>
      </c>
      <c r="H81" s="42">
        <f t="shared" ca="1" si="3"/>
        <v>417.50272570976585</v>
      </c>
    </row>
    <row r="82" spans="6:8" x14ac:dyDescent="0.25">
      <c r="F82" s="42">
        <v>80</v>
      </c>
      <c r="G82" s="42">
        <f t="shared" ca="1" si="2"/>
        <v>0.60782789777671486</v>
      </c>
      <c r="H82" s="42">
        <f t="shared" ca="1" si="3"/>
        <v>468.62074410006812</v>
      </c>
    </row>
    <row r="83" spans="6:8" x14ac:dyDescent="0.25">
      <c r="F83" s="42">
        <v>81</v>
      </c>
      <c r="G83" s="42">
        <f t="shared" ca="1" si="2"/>
        <v>0.27418305699576684</v>
      </c>
      <c r="H83" s="42">
        <f t="shared" ca="1" si="3"/>
        <v>277.09737933588326</v>
      </c>
    </row>
    <row r="84" spans="6:8" x14ac:dyDescent="0.25">
      <c r="F84" s="42">
        <v>82</v>
      </c>
      <c r="G84" s="42">
        <f t="shared" ca="1" si="2"/>
        <v>0.47310613691101899</v>
      </c>
      <c r="H84" s="42">
        <f t="shared" ca="1" si="3"/>
        <v>384.07501964600726</v>
      </c>
    </row>
    <row r="85" spans="6:8" x14ac:dyDescent="0.25">
      <c r="F85" s="42">
        <v>83</v>
      </c>
      <c r="G85" s="42">
        <f t="shared" ca="1" si="2"/>
        <v>0.23545595172985523</v>
      </c>
      <c r="H85" s="42">
        <f t="shared" ca="1" si="3"/>
        <v>258.06218942925932</v>
      </c>
    </row>
    <row r="86" spans="6:8" x14ac:dyDescent="0.25">
      <c r="F86" s="42">
        <v>84</v>
      </c>
      <c r="G86" s="42">
        <f t="shared" ca="1" si="2"/>
        <v>0.72366542648473886</v>
      </c>
      <c r="H86" s="42">
        <f t="shared" ca="1" si="3"/>
        <v>553.9496744413384</v>
      </c>
    </row>
    <row r="87" spans="6:8" x14ac:dyDescent="0.25">
      <c r="F87" s="42">
        <v>85</v>
      </c>
      <c r="G87" s="42">
        <f t="shared" ca="1" si="2"/>
        <v>0.27711648547676793</v>
      </c>
      <c r="H87" s="42">
        <f t="shared" ca="1" si="3"/>
        <v>278.55968337171021</v>
      </c>
    </row>
    <row r="88" spans="6:8" x14ac:dyDescent="0.25">
      <c r="F88" s="42">
        <v>86</v>
      </c>
      <c r="G88" s="42">
        <f t="shared" ca="1" si="2"/>
        <v>0.25921684038386616</v>
      </c>
      <c r="H88" s="42">
        <f t="shared" ca="1" si="3"/>
        <v>269.6823465617058</v>
      </c>
    </row>
    <row r="89" spans="6:8" x14ac:dyDescent="0.25">
      <c r="F89" s="42">
        <v>87</v>
      </c>
      <c r="G89" s="42">
        <f t="shared" ca="1" si="2"/>
        <v>0.90170933067776471</v>
      </c>
      <c r="H89" s="42">
        <f t="shared" ca="1" si="3"/>
        <v>733.97503517149107</v>
      </c>
    </row>
    <row r="90" spans="6:8" x14ac:dyDescent="0.25">
      <c r="F90" s="42">
        <v>88</v>
      </c>
      <c r="G90" s="42">
        <f t="shared" ca="1" si="2"/>
        <v>0.19698122890424874</v>
      </c>
      <c r="H90" s="42">
        <f t="shared" ca="1" si="3"/>
        <v>239.6227809902897</v>
      </c>
    </row>
    <row r="91" spans="6:8" x14ac:dyDescent="0.25">
      <c r="F91" s="42">
        <v>89</v>
      </c>
      <c r="G91" s="42">
        <f t="shared" ca="1" si="2"/>
        <v>0.4109246665691999</v>
      </c>
      <c r="H91" s="42">
        <f t="shared" ca="1" si="3"/>
        <v>348.74410553901612</v>
      </c>
    </row>
    <row r="92" spans="6:8" x14ac:dyDescent="0.25">
      <c r="F92" s="42">
        <v>90</v>
      </c>
      <c r="G92" s="42">
        <f t="shared" ca="1" si="2"/>
        <v>0.99003594812971685</v>
      </c>
      <c r="H92" s="42">
        <f t="shared" ca="1" si="3"/>
        <v>915.29983856801766</v>
      </c>
    </row>
    <row r="93" spans="6:8" x14ac:dyDescent="0.25">
      <c r="F93" s="42">
        <v>91</v>
      </c>
      <c r="G93" s="42">
        <f t="shared" ca="1" si="2"/>
        <v>0.82453818940151125</v>
      </c>
      <c r="H93" s="42">
        <f t="shared" ca="1" si="3"/>
        <v>644.56716016818041</v>
      </c>
    </row>
    <row r="94" spans="6:8" x14ac:dyDescent="0.25">
      <c r="F94" s="42">
        <v>92</v>
      </c>
      <c r="G94" s="42">
        <f t="shared" ca="1" si="2"/>
        <v>0.32133901064805448</v>
      </c>
      <c r="H94" s="42">
        <f t="shared" ca="1" si="3"/>
        <v>300.97502738929222</v>
      </c>
    </row>
    <row r="95" spans="6:8" x14ac:dyDescent="0.25">
      <c r="F95" s="42">
        <v>93</v>
      </c>
      <c r="G95" s="42">
        <f t="shared" ca="1" si="2"/>
        <v>0.39474609097555691</v>
      </c>
      <c r="H95" s="42">
        <f t="shared" ca="1" si="3"/>
        <v>339.86151869656999</v>
      </c>
    </row>
    <row r="96" spans="6:8" x14ac:dyDescent="0.25">
      <c r="F96" s="42">
        <v>94</v>
      </c>
      <c r="G96" s="42">
        <f t="shared" ca="1" si="2"/>
        <v>0.94184063119153827</v>
      </c>
      <c r="H96" s="42">
        <f t="shared" ca="1" si="3"/>
        <v>795.3668024437568</v>
      </c>
    </row>
    <row r="97" spans="6:8" x14ac:dyDescent="0.25">
      <c r="F97" s="42">
        <v>95</v>
      </c>
      <c r="G97" s="42">
        <f t="shared" ca="1" si="2"/>
        <v>0.31303166659669057</v>
      </c>
      <c r="H97" s="42">
        <f t="shared" ca="1" si="3"/>
        <v>296.709732720278</v>
      </c>
    </row>
    <row r="98" spans="6:8" x14ac:dyDescent="0.25">
      <c r="F98" s="42">
        <v>96</v>
      </c>
      <c r="G98" s="42">
        <f t="shared" ca="1" si="2"/>
        <v>0.96429542899614318</v>
      </c>
      <c r="H98" s="42">
        <f t="shared" ca="1" si="3"/>
        <v>839.66506580667794</v>
      </c>
    </row>
    <row r="99" spans="6:8" x14ac:dyDescent="0.25">
      <c r="F99" s="42">
        <v>97</v>
      </c>
      <c r="G99" s="42">
        <f t="shared" ca="1" si="2"/>
        <v>0.83038791300434089</v>
      </c>
      <c r="H99" s="42">
        <f t="shared" ca="1" si="3"/>
        <v>650.54227346233347</v>
      </c>
    </row>
    <row r="100" spans="6:8" x14ac:dyDescent="0.25">
      <c r="F100" s="42">
        <v>98</v>
      </c>
      <c r="G100" s="42">
        <f t="shared" ca="1" si="2"/>
        <v>0.32992900828399141</v>
      </c>
      <c r="H100" s="42">
        <f t="shared" ca="1" si="3"/>
        <v>305.41299030609116</v>
      </c>
    </row>
    <row r="101" spans="6:8" x14ac:dyDescent="0.25">
      <c r="F101" s="42">
        <v>99</v>
      </c>
      <c r="G101" s="42">
        <f t="shared" ca="1" si="2"/>
        <v>1.8459397876205652E-2</v>
      </c>
      <c r="H101" s="42">
        <f t="shared" ca="1" si="3"/>
        <v>140.75961001847918</v>
      </c>
    </row>
    <row r="102" spans="6:8" x14ac:dyDescent="0.25">
      <c r="F102" s="42">
        <v>100</v>
      </c>
      <c r="G102" s="42">
        <f t="shared" ca="1" si="2"/>
        <v>0.92597810706625749</v>
      </c>
      <c r="H102" s="42">
        <f t="shared" ca="1" si="3"/>
        <v>769.14124900213415</v>
      </c>
    </row>
    <row r="103" spans="6:8" x14ac:dyDescent="0.25">
      <c r="F103" s="42">
        <v>101</v>
      </c>
      <c r="G103" s="42">
        <f t="shared" ca="1" si="2"/>
        <v>0.54174266669443527</v>
      </c>
      <c r="H103" s="42">
        <f t="shared" ca="1" si="3"/>
        <v>425.59136498481621</v>
      </c>
    </row>
    <row r="104" spans="6:8" x14ac:dyDescent="0.25">
      <c r="F104" s="42">
        <v>102</v>
      </c>
      <c r="G104" s="42">
        <f t="shared" ca="1" si="2"/>
        <v>0.46852504732362588</v>
      </c>
      <c r="H104" s="42">
        <f t="shared" ca="1" si="3"/>
        <v>381.40322832479205</v>
      </c>
    </row>
    <row r="105" spans="6:8" x14ac:dyDescent="0.25">
      <c r="F105" s="42">
        <v>103</v>
      </c>
      <c r="G105" s="42">
        <f t="shared" ca="1" si="2"/>
        <v>9.7170426717157254E-2</v>
      </c>
      <c r="H105" s="42">
        <f t="shared" ca="1" si="3"/>
        <v>193.51651407395462</v>
      </c>
    </row>
    <row r="106" spans="6:8" x14ac:dyDescent="0.25">
      <c r="F106" s="42">
        <v>104</v>
      </c>
      <c r="G106" s="42">
        <f t="shared" ca="1" si="2"/>
        <v>0.26624072680818989</v>
      </c>
      <c r="H106" s="42">
        <f t="shared" ca="1" si="3"/>
        <v>273.15292069232112</v>
      </c>
    </row>
    <row r="107" spans="6:8" x14ac:dyDescent="0.25">
      <c r="F107" s="42">
        <v>105</v>
      </c>
      <c r="G107" s="42">
        <f t="shared" ca="1" si="2"/>
        <v>0.36416076968410827</v>
      </c>
      <c r="H107" s="42">
        <f t="shared" ca="1" si="3"/>
        <v>323.3876694683712</v>
      </c>
    </row>
    <row r="108" spans="6:8" x14ac:dyDescent="0.25">
      <c r="F108" s="42">
        <v>106</v>
      </c>
      <c r="G108" s="42">
        <f t="shared" ca="1" si="2"/>
        <v>0.12257945501953138</v>
      </c>
      <c r="H108" s="42">
        <f t="shared" ca="1" si="3"/>
        <v>205.17750888268301</v>
      </c>
    </row>
    <row r="109" spans="6:8" x14ac:dyDescent="0.25">
      <c r="F109" s="42">
        <v>107</v>
      </c>
      <c r="G109" s="42">
        <f t="shared" ca="1" si="2"/>
        <v>0.94464716635038637</v>
      </c>
      <c r="H109" s="42">
        <f t="shared" ca="1" si="3"/>
        <v>800.36523291840717</v>
      </c>
    </row>
    <row r="110" spans="6:8" x14ac:dyDescent="0.25">
      <c r="F110" s="42">
        <v>108</v>
      </c>
      <c r="G110" s="42">
        <f t="shared" ca="1" si="2"/>
        <v>0.68299685468324667</v>
      </c>
      <c r="H110" s="42">
        <f t="shared" ca="1" si="3"/>
        <v>522.25292818473247</v>
      </c>
    </row>
    <row r="111" spans="6:8" x14ac:dyDescent="0.25">
      <c r="F111" s="42">
        <v>109</v>
      </c>
      <c r="G111" s="42">
        <f t="shared" ca="1" si="2"/>
        <v>0.30879647419725065</v>
      </c>
      <c r="H111" s="42">
        <f t="shared" ca="1" si="3"/>
        <v>294.54515482705801</v>
      </c>
    </row>
    <row r="112" spans="6:8" x14ac:dyDescent="0.25">
      <c r="F112" s="42">
        <v>110</v>
      </c>
      <c r="G112" s="42">
        <f t="shared" ca="1" si="2"/>
        <v>0.15587955167533951</v>
      </c>
      <c r="H112" s="42">
        <f t="shared" ca="1" si="3"/>
        <v>220.40605261857286</v>
      </c>
    </row>
    <row r="113" spans="6:8" x14ac:dyDescent="0.25">
      <c r="F113" s="42">
        <v>111</v>
      </c>
      <c r="G113" s="42">
        <f t="shared" ca="1" si="2"/>
        <v>0.56578440145752951</v>
      </c>
      <c r="H113" s="42">
        <f t="shared" ca="1" si="3"/>
        <v>440.86206446836502</v>
      </c>
    </row>
    <row r="114" spans="6:8" x14ac:dyDescent="0.25">
      <c r="F114" s="42">
        <v>112</v>
      </c>
      <c r="G114" s="42">
        <f t="shared" ca="1" si="2"/>
        <v>0.95436169473363885</v>
      </c>
      <c r="H114" s="42">
        <f t="shared" ca="1" si="3"/>
        <v>818.72788468222689</v>
      </c>
    </row>
    <row r="115" spans="6:8" x14ac:dyDescent="0.25">
      <c r="F115" s="42">
        <v>113</v>
      </c>
      <c r="G115" s="42">
        <f t="shared" ca="1" si="2"/>
        <v>0.88252506955179366</v>
      </c>
      <c r="H115" s="42">
        <f t="shared" ca="1" si="3"/>
        <v>709.17023893227747</v>
      </c>
    </row>
    <row r="116" spans="6:8" x14ac:dyDescent="0.25">
      <c r="F116" s="42">
        <v>114</v>
      </c>
      <c r="G116" s="42">
        <f t="shared" ca="1" si="2"/>
        <v>0.33181269824835924</v>
      </c>
      <c r="H116" s="42">
        <f t="shared" ca="1" si="3"/>
        <v>306.3899818621552</v>
      </c>
    </row>
    <row r="117" spans="6:8" x14ac:dyDescent="0.25">
      <c r="F117" s="42">
        <v>115</v>
      </c>
      <c r="G117" s="42">
        <f t="shared" ca="1" si="2"/>
        <v>0.46898656689421825</v>
      </c>
      <c r="H117" s="42">
        <f t="shared" ca="1" si="3"/>
        <v>381.67187364946528</v>
      </c>
    </row>
    <row r="118" spans="6:8" x14ac:dyDescent="0.25">
      <c r="F118" s="42">
        <v>116</v>
      </c>
      <c r="G118" s="42">
        <f t="shared" ca="1" si="2"/>
        <v>0.10636093806107305</v>
      </c>
      <c r="H118" s="42">
        <f t="shared" ca="1" si="3"/>
        <v>197.83907412428113</v>
      </c>
    </row>
    <row r="119" spans="6:8" x14ac:dyDescent="0.25">
      <c r="F119" s="42">
        <v>117</v>
      </c>
      <c r="G119" s="42">
        <f t="shared" ca="1" si="2"/>
        <v>0.22516949154270338</v>
      </c>
      <c r="H119" s="42">
        <f t="shared" ca="1" si="3"/>
        <v>253.08771191708627</v>
      </c>
    </row>
    <row r="120" spans="6:8" x14ac:dyDescent="0.25">
      <c r="F120" s="42">
        <v>118</v>
      </c>
      <c r="G120" s="42">
        <f t="shared" ca="1" si="2"/>
        <v>0.42380245029578278</v>
      </c>
      <c r="H120" s="42">
        <f t="shared" ca="1" si="3"/>
        <v>355.90199830535391</v>
      </c>
    </row>
    <row r="121" spans="6:8" x14ac:dyDescent="0.25">
      <c r="F121" s="42">
        <v>119</v>
      </c>
      <c r="G121" s="42">
        <f t="shared" ca="1" si="2"/>
        <v>0.55079924941569103</v>
      </c>
      <c r="H121" s="42">
        <f t="shared" ca="1" si="3"/>
        <v>431.29573553497733</v>
      </c>
    </row>
    <row r="122" spans="6:8" x14ac:dyDescent="0.25">
      <c r="F122" s="42">
        <v>120</v>
      </c>
      <c r="G122" s="42">
        <f t="shared" ca="1" si="2"/>
        <v>0.73541921347867445</v>
      </c>
      <c r="H122" s="42">
        <f t="shared" ca="1" si="3"/>
        <v>563.53904379045036</v>
      </c>
    </row>
    <row r="123" spans="6:8" x14ac:dyDescent="0.25">
      <c r="F123" s="42">
        <v>121</v>
      </c>
      <c r="G123" s="42">
        <f t="shared" ca="1" si="2"/>
        <v>0.5372922052689767</v>
      </c>
      <c r="H123" s="42">
        <f t="shared" ca="1" si="3"/>
        <v>422.80885990311947</v>
      </c>
    </row>
    <row r="124" spans="6:8" x14ac:dyDescent="0.25">
      <c r="F124" s="42">
        <v>122</v>
      </c>
      <c r="G124" s="42">
        <f t="shared" ca="1" si="2"/>
        <v>0.76093991135050532</v>
      </c>
      <c r="H124" s="42">
        <f t="shared" ca="1" si="3"/>
        <v>585.12259180857268</v>
      </c>
    </row>
    <row r="125" spans="6:8" x14ac:dyDescent="0.25">
      <c r="F125" s="42">
        <v>123</v>
      </c>
      <c r="G125" s="42">
        <f t="shared" ca="1" si="2"/>
        <v>0.25990233328296586</v>
      </c>
      <c r="H125" s="42">
        <f t="shared" ca="1" si="3"/>
        <v>270.02032902534563</v>
      </c>
    </row>
    <row r="126" spans="6:8" x14ac:dyDescent="0.25">
      <c r="F126" s="42">
        <v>124</v>
      </c>
      <c r="G126" s="42">
        <f t="shared" ca="1" si="2"/>
        <v>0.7092158021317857</v>
      </c>
      <c r="H126" s="42">
        <f t="shared" ca="1" si="3"/>
        <v>542.43620940341634</v>
      </c>
    </row>
    <row r="127" spans="6:8" x14ac:dyDescent="0.25">
      <c r="F127" s="42">
        <v>125</v>
      </c>
      <c r="G127" s="42">
        <f t="shared" ca="1" si="2"/>
        <v>1.8123368299675757E-2</v>
      </c>
      <c r="H127" s="42">
        <f t="shared" ca="1" si="3"/>
        <v>140.38691801772967</v>
      </c>
    </row>
    <row r="128" spans="6:8" x14ac:dyDescent="0.25">
      <c r="F128" s="42">
        <v>126</v>
      </c>
      <c r="G128" s="42">
        <f t="shared" ca="1" si="2"/>
        <v>0.75639354799532632</v>
      </c>
      <c r="H128" s="42">
        <f t="shared" ca="1" si="3"/>
        <v>581.19617307936994</v>
      </c>
    </row>
    <row r="129" spans="6:8" x14ac:dyDescent="0.25">
      <c r="F129" s="42">
        <v>127</v>
      </c>
      <c r="G129" s="42">
        <f t="shared" ca="1" si="2"/>
        <v>0.5681881121620036</v>
      </c>
      <c r="H129" s="42">
        <f t="shared" ca="1" si="3"/>
        <v>442.41183724602126</v>
      </c>
    </row>
    <row r="130" spans="6:8" x14ac:dyDescent="0.25">
      <c r="F130" s="42">
        <v>128</v>
      </c>
      <c r="G130" s="42">
        <f t="shared" ca="1" si="2"/>
        <v>0.54536195299152457</v>
      </c>
      <c r="H130" s="42">
        <f t="shared" ca="1" si="3"/>
        <v>427.86418234294899</v>
      </c>
    </row>
    <row r="131" spans="6:8" x14ac:dyDescent="0.25">
      <c r="F131" s="42">
        <v>129</v>
      </c>
      <c r="G131" s="42">
        <f t="shared" ref="G131:G194" ca="1" si="4">RAND()</f>
        <v>0.66329885222398322</v>
      </c>
      <c r="H131" s="42">
        <f t="shared" ref="H131:H194" ca="1" si="5">IF(G131&lt;(($D$4-$D$2)/($D$3-$D$2)),$D$2+SQRT(G131*($D$3-$D$2)*($D$4-$D$2)),$D$3-SQRT((1-G131)*($D$3-$D$2)*($D$3-$D$4)))</f>
        <v>507.63344305412852</v>
      </c>
    </row>
    <row r="132" spans="6:8" x14ac:dyDescent="0.25">
      <c r="F132" s="42">
        <v>130</v>
      </c>
      <c r="G132" s="42">
        <f t="shared" ca="1" si="4"/>
        <v>0.46460273056344448</v>
      </c>
      <c r="H132" s="42">
        <f t="shared" ca="1" si="5"/>
        <v>379.12478387817737</v>
      </c>
    </row>
    <row r="133" spans="6:8" x14ac:dyDescent="0.25">
      <c r="F133" s="42">
        <v>131</v>
      </c>
      <c r="G133" s="42">
        <f t="shared" ca="1" si="4"/>
        <v>0.90033374997317195</v>
      </c>
      <c r="H133" s="42">
        <f t="shared" ca="1" si="5"/>
        <v>732.11998951150497</v>
      </c>
    </row>
    <row r="134" spans="6:8" x14ac:dyDescent="0.25">
      <c r="F134" s="42">
        <v>132</v>
      </c>
      <c r="G134" s="42">
        <f t="shared" ca="1" si="4"/>
        <v>0.70289201143979851</v>
      </c>
      <c r="H134" s="42">
        <f t="shared" ca="1" si="5"/>
        <v>537.48756582839303</v>
      </c>
    </row>
    <row r="135" spans="6:8" x14ac:dyDescent="0.25">
      <c r="F135" s="42">
        <v>133</v>
      </c>
      <c r="G135" s="42">
        <f t="shared" ca="1" si="4"/>
        <v>0.29093855390642909</v>
      </c>
      <c r="H135" s="42">
        <f t="shared" ca="1" si="5"/>
        <v>285.49020917319046</v>
      </c>
    </row>
    <row r="136" spans="6:8" x14ac:dyDescent="0.25">
      <c r="F136" s="42">
        <v>134</v>
      </c>
      <c r="G136" s="42">
        <f t="shared" ca="1" si="4"/>
        <v>0.46191300690531067</v>
      </c>
      <c r="H136" s="42">
        <f t="shared" ca="1" si="5"/>
        <v>377.56716424326044</v>
      </c>
    </row>
    <row r="137" spans="6:8" x14ac:dyDescent="0.25">
      <c r="F137" s="42">
        <v>135</v>
      </c>
      <c r="G137" s="42">
        <f t="shared" ca="1" si="4"/>
        <v>0.33920453288380548</v>
      </c>
      <c r="H137" s="42">
        <f t="shared" ca="1" si="5"/>
        <v>310.23718835844738</v>
      </c>
    </row>
    <row r="138" spans="6:8" x14ac:dyDescent="0.25">
      <c r="F138" s="42">
        <v>136</v>
      </c>
      <c r="G138" s="42">
        <f t="shared" ca="1" si="4"/>
        <v>0.94230834502595606</v>
      </c>
      <c r="H138" s="42">
        <f t="shared" ca="1" si="5"/>
        <v>796.19128678755749</v>
      </c>
    </row>
    <row r="139" spans="6:8" x14ac:dyDescent="0.25">
      <c r="F139" s="42">
        <v>137</v>
      </c>
      <c r="G139" s="42">
        <f t="shared" ca="1" si="4"/>
        <v>9.5296755091690999E-2</v>
      </c>
      <c r="H139" s="42">
        <f t="shared" ca="1" si="5"/>
        <v>192.61051753581876</v>
      </c>
    </row>
    <row r="140" spans="6:8" x14ac:dyDescent="0.25">
      <c r="F140" s="42">
        <v>138</v>
      </c>
      <c r="G140" s="42">
        <f t="shared" ca="1" si="4"/>
        <v>0.22438474863945612</v>
      </c>
      <c r="H140" s="42">
        <f t="shared" ca="1" si="5"/>
        <v>252.7095738739913</v>
      </c>
    </row>
    <row r="141" spans="6:8" x14ac:dyDescent="0.25">
      <c r="F141" s="42">
        <v>139</v>
      </c>
      <c r="G141" s="42">
        <f t="shared" ca="1" si="4"/>
        <v>0.324014700222646</v>
      </c>
      <c r="H141" s="42">
        <f t="shared" ca="1" si="5"/>
        <v>302.35437660679406</v>
      </c>
    </row>
    <row r="142" spans="6:8" x14ac:dyDescent="0.25">
      <c r="F142" s="42">
        <v>140</v>
      </c>
      <c r="G142" s="42">
        <f t="shared" ca="1" si="4"/>
        <v>0.17625387124297387</v>
      </c>
      <c r="H142" s="42">
        <f t="shared" ca="1" si="5"/>
        <v>229.87195044910959</v>
      </c>
    </row>
    <row r="143" spans="6:8" x14ac:dyDescent="0.25">
      <c r="F143" s="42">
        <v>141</v>
      </c>
      <c r="G143" s="42">
        <f t="shared" ca="1" si="4"/>
        <v>0.28845534306720388</v>
      </c>
      <c r="H143" s="42">
        <f t="shared" ca="1" si="5"/>
        <v>284.24015690204214</v>
      </c>
    </row>
    <row r="144" spans="6:8" x14ac:dyDescent="0.25">
      <c r="F144" s="42">
        <v>142</v>
      </c>
      <c r="G144" s="42">
        <f t="shared" ca="1" si="4"/>
        <v>0.19807087318670558</v>
      </c>
      <c r="H144" s="42">
        <f t="shared" ca="1" si="5"/>
        <v>240.13884735066767</v>
      </c>
    </row>
    <row r="145" spans="6:8" x14ac:dyDescent="0.25">
      <c r="F145" s="42">
        <v>143</v>
      </c>
      <c r="G145" s="42">
        <f t="shared" ca="1" si="4"/>
        <v>0.57664016467673429</v>
      </c>
      <c r="H145" s="42">
        <f t="shared" ca="1" si="5"/>
        <v>447.89576941237692</v>
      </c>
    </row>
    <row r="146" spans="6:8" x14ac:dyDescent="0.25">
      <c r="F146" s="42">
        <v>144</v>
      </c>
      <c r="G146" s="42">
        <f t="shared" ca="1" si="4"/>
        <v>0.49305426422854903</v>
      </c>
      <c r="H146" s="42">
        <f t="shared" ca="1" si="5"/>
        <v>395.84693184968046</v>
      </c>
    </row>
    <row r="147" spans="6:8" x14ac:dyDescent="0.25">
      <c r="F147" s="42">
        <v>145</v>
      </c>
      <c r="G147" s="42">
        <f t="shared" ca="1" si="4"/>
        <v>0.83103204547659748</v>
      </c>
      <c r="H147" s="42">
        <f t="shared" ca="1" si="5"/>
        <v>651.20646901519262</v>
      </c>
    </row>
    <row r="148" spans="6:8" x14ac:dyDescent="0.25">
      <c r="F148" s="42">
        <v>146</v>
      </c>
      <c r="G148" s="42">
        <f t="shared" ca="1" si="4"/>
        <v>0.22666356629611373</v>
      </c>
      <c r="H148" s="42">
        <f t="shared" ca="1" si="5"/>
        <v>253.80817997863437</v>
      </c>
    </row>
    <row r="149" spans="6:8" x14ac:dyDescent="0.25">
      <c r="F149" s="42">
        <v>147</v>
      </c>
      <c r="G149" s="42">
        <f t="shared" ca="1" si="4"/>
        <v>0.32318772186658085</v>
      </c>
      <c r="H149" s="42">
        <f t="shared" ca="1" si="5"/>
        <v>301.9277685969297</v>
      </c>
    </row>
    <row r="150" spans="6:8" x14ac:dyDescent="0.25">
      <c r="F150" s="42">
        <v>148</v>
      </c>
      <c r="G150" s="42">
        <f t="shared" ca="1" si="4"/>
        <v>0.79093206042103759</v>
      </c>
      <c r="H150" s="42">
        <f t="shared" ca="1" si="5"/>
        <v>612.01943799095693</v>
      </c>
    </row>
    <row r="151" spans="6:8" x14ac:dyDescent="0.25">
      <c r="F151" s="42">
        <v>149</v>
      </c>
      <c r="G151" s="42">
        <f t="shared" ca="1" si="4"/>
        <v>0.47485774290417782</v>
      </c>
      <c r="H151" s="42">
        <f t="shared" ca="1" si="5"/>
        <v>385.0996624582225</v>
      </c>
    </row>
    <row r="152" spans="6:8" x14ac:dyDescent="0.25">
      <c r="F152" s="42">
        <v>150</v>
      </c>
      <c r="G152" s="42">
        <f t="shared" ca="1" si="4"/>
        <v>0.85703392927583455</v>
      </c>
      <c r="H152" s="42">
        <f t="shared" ca="1" si="5"/>
        <v>679.16426177652966</v>
      </c>
    </row>
    <row r="153" spans="6:8" x14ac:dyDescent="0.25">
      <c r="F153" s="42">
        <v>151</v>
      </c>
      <c r="G153" s="42">
        <f t="shared" ca="1" si="4"/>
        <v>0.44636077058371393</v>
      </c>
      <c r="H153" s="42">
        <f t="shared" ca="1" si="5"/>
        <v>368.63620219422944</v>
      </c>
    </row>
    <row r="154" spans="6:8" x14ac:dyDescent="0.25">
      <c r="F154" s="42">
        <v>152</v>
      </c>
      <c r="G154" s="42">
        <f t="shared" ca="1" si="4"/>
        <v>0.65991509437736895</v>
      </c>
      <c r="H154" s="42">
        <f t="shared" ca="1" si="5"/>
        <v>505.16555086747007</v>
      </c>
    </row>
    <row r="155" spans="6:8" x14ac:dyDescent="0.25">
      <c r="F155" s="42">
        <v>153</v>
      </c>
      <c r="G155" s="42">
        <f t="shared" ca="1" si="4"/>
        <v>0.9484631512762669</v>
      </c>
      <c r="H155" s="42">
        <f t="shared" ca="1" si="5"/>
        <v>807.36944406172779</v>
      </c>
    </row>
    <row r="156" spans="6:8" x14ac:dyDescent="0.25">
      <c r="F156" s="42">
        <v>154</v>
      </c>
      <c r="G156" s="42">
        <f t="shared" ca="1" si="4"/>
        <v>0.62616899514748492</v>
      </c>
      <c r="H156" s="42">
        <f t="shared" ca="1" si="5"/>
        <v>481.19529349300342</v>
      </c>
    </row>
    <row r="157" spans="6:8" x14ac:dyDescent="0.25">
      <c r="F157" s="42">
        <v>155</v>
      </c>
      <c r="G157" s="42">
        <f t="shared" ca="1" si="4"/>
        <v>0.17897756816020371</v>
      </c>
      <c r="H157" s="42">
        <f t="shared" ca="1" si="5"/>
        <v>231.146209657094</v>
      </c>
    </row>
    <row r="158" spans="6:8" x14ac:dyDescent="0.25">
      <c r="F158" s="42">
        <v>156</v>
      </c>
      <c r="G158" s="42">
        <f t="shared" ca="1" si="4"/>
        <v>0.67805298774133971</v>
      </c>
      <c r="H158" s="42">
        <f t="shared" ca="1" si="5"/>
        <v>518.54195527934587</v>
      </c>
    </row>
    <row r="159" spans="6:8" x14ac:dyDescent="0.25">
      <c r="F159" s="42">
        <v>157</v>
      </c>
      <c r="G159" s="42">
        <f t="shared" ca="1" si="4"/>
        <v>0.25007942248059212</v>
      </c>
      <c r="H159" s="42">
        <f t="shared" ca="1" si="5"/>
        <v>265.19198710549313</v>
      </c>
    </row>
    <row r="160" spans="6:8" x14ac:dyDescent="0.25">
      <c r="F160" s="42">
        <v>158</v>
      </c>
      <c r="G160" s="42">
        <f t="shared" ca="1" si="4"/>
        <v>0.47971377404335391</v>
      </c>
      <c r="H160" s="42">
        <f t="shared" ca="1" si="5"/>
        <v>387.94928095068371</v>
      </c>
    </row>
    <row r="161" spans="6:8" x14ac:dyDescent="0.25">
      <c r="F161" s="42">
        <v>159</v>
      </c>
      <c r="G161" s="42">
        <f t="shared" ca="1" si="4"/>
        <v>0.76970835803198856</v>
      </c>
      <c r="H161" s="42">
        <f t="shared" ca="1" si="5"/>
        <v>592.80228117415959</v>
      </c>
    </row>
    <row r="162" spans="6:8" x14ac:dyDescent="0.25">
      <c r="F162" s="42">
        <v>160</v>
      </c>
      <c r="G162" s="42">
        <f t="shared" ca="1" si="4"/>
        <v>0.71609689846764668</v>
      </c>
      <c r="H162" s="42">
        <f t="shared" ca="1" si="5"/>
        <v>547.88250077740372</v>
      </c>
    </row>
    <row r="163" spans="6:8" x14ac:dyDescent="0.25">
      <c r="F163" s="42">
        <v>161</v>
      </c>
      <c r="G163" s="42">
        <f t="shared" ca="1" si="4"/>
        <v>0.6612120319287853</v>
      </c>
      <c r="H163" s="42">
        <f t="shared" ca="1" si="5"/>
        <v>506.10999502796722</v>
      </c>
    </row>
    <row r="164" spans="6:8" x14ac:dyDescent="0.25">
      <c r="F164" s="42">
        <v>162</v>
      </c>
      <c r="G164" s="42">
        <f t="shared" ca="1" si="4"/>
        <v>0.65780127949534295</v>
      </c>
      <c r="H164" s="42">
        <f t="shared" ca="1" si="5"/>
        <v>503.63009885433922</v>
      </c>
    </row>
    <row r="165" spans="6:8" x14ac:dyDescent="0.25">
      <c r="F165" s="42">
        <v>163</v>
      </c>
      <c r="G165" s="42">
        <f t="shared" ca="1" si="4"/>
        <v>0.92670650568222968</v>
      </c>
      <c r="H165" s="42">
        <f t="shared" ca="1" si="5"/>
        <v>770.27991835976854</v>
      </c>
    </row>
    <row r="166" spans="6:8" x14ac:dyDescent="0.25">
      <c r="F166" s="42">
        <v>164</v>
      </c>
      <c r="G166" s="42">
        <f t="shared" ca="1" si="4"/>
        <v>0.81013241056622665</v>
      </c>
      <c r="H166" s="42">
        <f t="shared" ca="1" si="5"/>
        <v>630.2640612649119</v>
      </c>
    </row>
    <row r="167" spans="6:8" x14ac:dyDescent="0.25">
      <c r="F167" s="42">
        <v>165</v>
      </c>
      <c r="G167" s="42">
        <f t="shared" ca="1" si="4"/>
        <v>0.58626165628917326</v>
      </c>
      <c r="H167" s="42">
        <f t="shared" ca="1" si="5"/>
        <v>454.20552634549767</v>
      </c>
    </row>
    <row r="168" spans="6:8" x14ac:dyDescent="0.25">
      <c r="F168" s="42">
        <v>166</v>
      </c>
      <c r="G168" s="42">
        <f t="shared" ca="1" si="4"/>
        <v>0.59454661932782027</v>
      </c>
      <c r="H168" s="42">
        <f t="shared" ca="1" si="5"/>
        <v>459.6978307613698</v>
      </c>
    </row>
    <row r="169" spans="6:8" x14ac:dyDescent="0.25">
      <c r="F169" s="42">
        <v>167</v>
      </c>
      <c r="G169" s="42">
        <f t="shared" ca="1" si="4"/>
        <v>0.77822242396587571</v>
      </c>
      <c r="H169" s="42">
        <f t="shared" ca="1" si="5"/>
        <v>600.40038195142188</v>
      </c>
    </row>
    <row r="170" spans="6:8" x14ac:dyDescent="0.25">
      <c r="F170" s="42">
        <v>168</v>
      </c>
      <c r="G170" s="42">
        <f t="shared" ca="1" si="4"/>
        <v>0.69497861110888948</v>
      </c>
      <c r="H170" s="42">
        <f t="shared" ca="1" si="5"/>
        <v>531.36858833236579</v>
      </c>
    </row>
    <row r="171" spans="6:8" x14ac:dyDescent="0.25">
      <c r="F171" s="42">
        <v>169</v>
      </c>
      <c r="G171" s="42">
        <f t="shared" ca="1" si="4"/>
        <v>9.769535829928977E-2</v>
      </c>
      <c r="H171" s="42">
        <f t="shared" ca="1" si="5"/>
        <v>193.76877010463602</v>
      </c>
    </row>
    <row r="172" spans="6:8" x14ac:dyDescent="0.25">
      <c r="F172" s="42">
        <v>170</v>
      </c>
      <c r="G172" s="42">
        <f t="shared" ca="1" si="4"/>
        <v>0.95121072093624315</v>
      </c>
      <c r="H172" s="42">
        <f t="shared" ca="1" si="5"/>
        <v>812.57459903763061</v>
      </c>
    </row>
    <row r="173" spans="6:8" x14ac:dyDescent="0.25">
      <c r="F173" s="42">
        <v>171</v>
      </c>
      <c r="G173" s="42">
        <f t="shared" ca="1" si="4"/>
        <v>0.22798365033370938</v>
      </c>
      <c r="H173" s="42">
        <f t="shared" ca="1" si="5"/>
        <v>254.44532610966132</v>
      </c>
    </row>
    <row r="174" spans="6:8" x14ac:dyDescent="0.25">
      <c r="F174" s="42">
        <v>172</v>
      </c>
      <c r="G174" s="42">
        <f t="shared" ca="1" si="4"/>
        <v>0.62629533102793933</v>
      </c>
      <c r="H174" s="42">
        <f t="shared" ca="1" si="5"/>
        <v>481.28296571263081</v>
      </c>
    </row>
    <row r="175" spans="6:8" x14ac:dyDescent="0.25">
      <c r="F175" s="42">
        <v>173</v>
      </c>
      <c r="G175" s="42">
        <f t="shared" ca="1" si="4"/>
        <v>0.40982076062786987</v>
      </c>
      <c r="H175" s="42">
        <f t="shared" ca="1" si="5"/>
        <v>348.13417611602483</v>
      </c>
    </row>
    <row r="176" spans="6:8" x14ac:dyDescent="0.25">
      <c r="F176" s="42">
        <v>174</v>
      </c>
      <c r="G176" s="42">
        <f t="shared" ca="1" si="4"/>
        <v>0.57564945516219013</v>
      </c>
      <c r="H176" s="42">
        <f t="shared" ca="1" si="5"/>
        <v>447.2501539726826</v>
      </c>
    </row>
    <row r="177" spans="6:8" x14ac:dyDescent="0.25">
      <c r="F177" s="42">
        <v>175</v>
      </c>
      <c r="G177" s="42">
        <f t="shared" ca="1" si="4"/>
        <v>0.71529182775490463</v>
      </c>
      <c r="H177" s="42">
        <f t="shared" ca="1" si="5"/>
        <v>547.24191446593841</v>
      </c>
    </row>
    <row r="178" spans="6:8" x14ac:dyDescent="0.25">
      <c r="F178" s="42">
        <v>176</v>
      </c>
      <c r="G178" s="42">
        <f t="shared" ca="1" si="4"/>
        <v>2.4446671062017256E-4</v>
      </c>
      <c r="H178" s="42">
        <f t="shared" ca="1" si="5"/>
        <v>104.6906293773667</v>
      </c>
    </row>
    <row r="179" spans="6:8" x14ac:dyDescent="0.25">
      <c r="F179" s="42">
        <v>177</v>
      </c>
      <c r="G179" s="42">
        <f t="shared" ca="1" si="4"/>
        <v>0.5891224065245817</v>
      </c>
      <c r="H179" s="42">
        <f t="shared" ca="1" si="5"/>
        <v>456.09571862109669</v>
      </c>
    </row>
    <row r="180" spans="6:8" x14ac:dyDescent="0.25">
      <c r="F180" s="42">
        <v>178</v>
      </c>
      <c r="G180" s="42">
        <f t="shared" ca="1" si="4"/>
        <v>0.64322423211655566</v>
      </c>
      <c r="H180" s="42">
        <f t="shared" ca="1" si="5"/>
        <v>493.16812168522796</v>
      </c>
    </row>
    <row r="181" spans="6:8" x14ac:dyDescent="0.25">
      <c r="F181" s="42">
        <v>179</v>
      </c>
      <c r="G181" s="42">
        <f t="shared" ca="1" si="4"/>
        <v>0.28709374405890553</v>
      </c>
      <c r="H181" s="42">
        <f t="shared" ca="1" si="5"/>
        <v>283.55565165353698</v>
      </c>
    </row>
    <row r="182" spans="6:8" x14ac:dyDescent="0.25">
      <c r="F182" s="42">
        <v>180</v>
      </c>
      <c r="G182" s="42">
        <f t="shared" ca="1" si="4"/>
        <v>0.73420302119036951</v>
      </c>
      <c r="H182" s="42">
        <f t="shared" ca="1" si="5"/>
        <v>562.53705900621253</v>
      </c>
    </row>
    <row r="183" spans="6:8" x14ac:dyDescent="0.25">
      <c r="F183" s="42">
        <v>181</v>
      </c>
      <c r="G183" s="42">
        <f t="shared" ca="1" si="4"/>
        <v>0.77858079159055082</v>
      </c>
      <c r="H183" s="42">
        <f t="shared" ca="1" si="5"/>
        <v>600.72336650537204</v>
      </c>
    </row>
    <row r="184" spans="6:8" x14ac:dyDescent="0.25">
      <c r="F184" s="42">
        <v>182</v>
      </c>
      <c r="G184" s="42">
        <f t="shared" ca="1" si="4"/>
        <v>0.70039196132043058</v>
      </c>
      <c r="H184" s="42">
        <f t="shared" ca="1" si="5"/>
        <v>535.54570962333651</v>
      </c>
    </row>
    <row r="185" spans="6:8" x14ac:dyDescent="0.25">
      <c r="F185" s="42">
        <v>183</v>
      </c>
      <c r="G185" s="42">
        <f t="shared" ca="1" si="4"/>
        <v>0.71749187452829788</v>
      </c>
      <c r="H185" s="42">
        <f t="shared" ca="1" si="5"/>
        <v>548.99462271539869</v>
      </c>
    </row>
    <row r="186" spans="6:8" x14ac:dyDescent="0.25">
      <c r="F186" s="42">
        <v>184</v>
      </c>
      <c r="G186" s="42">
        <f t="shared" ca="1" si="4"/>
        <v>0.52722267825283553</v>
      </c>
      <c r="H186" s="42">
        <f t="shared" ca="1" si="5"/>
        <v>416.5621955529806</v>
      </c>
    </row>
    <row r="187" spans="6:8" x14ac:dyDescent="0.25">
      <c r="F187" s="42">
        <v>185</v>
      </c>
      <c r="G187" s="42">
        <f t="shared" ca="1" si="4"/>
        <v>0.32119056478944852</v>
      </c>
      <c r="H187" s="42">
        <f t="shared" ca="1" si="5"/>
        <v>300.89858149793668</v>
      </c>
    </row>
    <row r="188" spans="6:8" x14ac:dyDescent="0.25">
      <c r="F188" s="42">
        <v>186</v>
      </c>
      <c r="G188" s="42">
        <f t="shared" ca="1" si="4"/>
        <v>0.13574232173904111</v>
      </c>
      <c r="H188" s="42">
        <f t="shared" ca="1" si="5"/>
        <v>211.1619124637233</v>
      </c>
    </row>
    <row r="189" spans="6:8" x14ac:dyDescent="0.25">
      <c r="F189" s="42">
        <v>187</v>
      </c>
      <c r="G189" s="42">
        <f t="shared" ca="1" si="4"/>
        <v>0.76129748870983294</v>
      </c>
      <c r="H189" s="42">
        <f t="shared" ca="1" si="5"/>
        <v>585.43298716742993</v>
      </c>
    </row>
    <row r="190" spans="6:8" x14ac:dyDescent="0.25">
      <c r="F190" s="42">
        <v>188</v>
      </c>
      <c r="G190" s="42">
        <f t="shared" ca="1" si="4"/>
        <v>8.7823332733553472E-2</v>
      </c>
      <c r="H190" s="42">
        <f t="shared" ca="1" si="5"/>
        <v>188.90500517979746</v>
      </c>
    </row>
    <row r="191" spans="6:8" x14ac:dyDescent="0.25">
      <c r="F191" s="42">
        <v>189</v>
      </c>
      <c r="G191" s="42">
        <f t="shared" ca="1" si="4"/>
        <v>0.72354281908650064</v>
      </c>
      <c r="H191" s="42">
        <f t="shared" ca="1" si="5"/>
        <v>553.85073096807662</v>
      </c>
    </row>
    <row r="192" spans="6:8" x14ac:dyDescent="0.25">
      <c r="F192" s="42">
        <v>190</v>
      </c>
      <c r="G192" s="42">
        <f t="shared" ca="1" si="4"/>
        <v>0.76218748992717245</v>
      </c>
      <c r="H192" s="42">
        <f t="shared" ca="1" si="5"/>
        <v>586.2065645126354</v>
      </c>
    </row>
    <row r="193" spans="6:8" x14ac:dyDescent="0.25">
      <c r="F193" s="42">
        <v>191</v>
      </c>
      <c r="G193" s="42">
        <f t="shared" ca="1" si="4"/>
        <v>0.77329649636372055</v>
      </c>
      <c r="H193" s="42">
        <f t="shared" ca="1" si="5"/>
        <v>595.98697716766458</v>
      </c>
    </row>
    <row r="194" spans="6:8" x14ac:dyDescent="0.25">
      <c r="F194" s="42">
        <v>192</v>
      </c>
      <c r="G194" s="42">
        <f t="shared" ca="1" si="4"/>
        <v>0.70765476637492253</v>
      </c>
      <c r="H194" s="42">
        <f t="shared" ca="1" si="5"/>
        <v>541.20966857391625</v>
      </c>
    </row>
    <row r="195" spans="6:8" x14ac:dyDescent="0.25">
      <c r="F195" s="42">
        <v>193</v>
      </c>
      <c r="G195" s="42">
        <f t="shared" ref="G195:G258" ca="1" si="6">RAND()</f>
        <v>0.44704210720508475</v>
      </c>
      <c r="H195" s="42">
        <f t="shared" ref="H195:H258" ca="1" si="7">IF(G195&lt;(($D$4-$D$2)/($D$3-$D$2)),$D$2+SQRT(G195*($D$3-$D$2)*($D$4-$D$2)),$D$3-SQRT((1-G195)*($D$3-$D$2)*($D$3-$D$4)))</f>
        <v>369.0248160091088</v>
      </c>
    </row>
    <row r="196" spans="6:8" x14ac:dyDescent="0.25">
      <c r="F196" s="42">
        <v>194</v>
      </c>
      <c r="G196" s="42">
        <f t="shared" ca="1" si="6"/>
        <v>0.71555603983383942</v>
      </c>
      <c r="H196" s="42">
        <f t="shared" ca="1" si="7"/>
        <v>547.45204528178942</v>
      </c>
    </row>
    <row r="197" spans="6:8" x14ac:dyDescent="0.25">
      <c r="F197" s="42">
        <v>195</v>
      </c>
      <c r="G197" s="42">
        <f t="shared" ca="1" si="6"/>
        <v>0.64918363257432921</v>
      </c>
      <c r="H197" s="42">
        <f t="shared" ca="1" si="7"/>
        <v>497.41887764612272</v>
      </c>
    </row>
    <row r="198" spans="6:8" x14ac:dyDescent="0.25">
      <c r="F198" s="42">
        <v>196</v>
      </c>
      <c r="G198" s="42">
        <f t="shared" ca="1" si="6"/>
        <v>0.97002219426202108</v>
      </c>
      <c r="H198" s="42">
        <f t="shared" ca="1" si="7"/>
        <v>853.08499010875425</v>
      </c>
    </row>
    <row r="199" spans="6:8" x14ac:dyDescent="0.25">
      <c r="F199" s="42">
        <v>197</v>
      </c>
      <c r="G199" s="42">
        <f t="shared" ca="1" si="6"/>
        <v>0.99504681706660636</v>
      </c>
      <c r="H199" s="42">
        <f t="shared" ca="1" si="7"/>
        <v>940.28156304755271</v>
      </c>
    </row>
    <row r="200" spans="6:8" x14ac:dyDescent="0.25">
      <c r="F200" s="42">
        <v>198</v>
      </c>
      <c r="G200" s="42">
        <f t="shared" ca="1" si="6"/>
        <v>0.14984009164069045</v>
      </c>
      <c r="H200" s="42">
        <f t="shared" ca="1" si="7"/>
        <v>217.6221283684572</v>
      </c>
    </row>
    <row r="201" spans="6:8" x14ac:dyDescent="0.25">
      <c r="F201" s="42">
        <v>199</v>
      </c>
      <c r="G201" s="42">
        <f t="shared" ca="1" si="6"/>
        <v>0.91496734776068078</v>
      </c>
      <c r="H201" s="42">
        <f t="shared" ca="1" si="7"/>
        <v>752.56615103767672</v>
      </c>
    </row>
    <row r="202" spans="6:8" x14ac:dyDescent="0.25">
      <c r="F202" s="42">
        <v>200</v>
      </c>
      <c r="G202" s="42">
        <f t="shared" ca="1" si="6"/>
        <v>0.64420591554305828</v>
      </c>
      <c r="H202" s="42">
        <f t="shared" ca="1" si="7"/>
        <v>493.86588653895495</v>
      </c>
    </row>
    <row r="203" spans="6:8" x14ac:dyDescent="0.25">
      <c r="F203" s="42">
        <v>201</v>
      </c>
      <c r="G203" s="42">
        <f t="shared" ca="1" si="6"/>
        <v>0.5888798791470029</v>
      </c>
      <c r="H203" s="42">
        <f t="shared" ca="1" si="7"/>
        <v>455.9352179986671</v>
      </c>
    </row>
    <row r="204" spans="6:8" x14ac:dyDescent="0.25">
      <c r="F204" s="42">
        <v>202</v>
      </c>
      <c r="G204" s="42">
        <f t="shared" ca="1" si="6"/>
        <v>0.83954345684916276</v>
      </c>
      <c r="H204" s="42">
        <f t="shared" ca="1" si="7"/>
        <v>660.10485283163746</v>
      </c>
    </row>
    <row r="205" spans="6:8" x14ac:dyDescent="0.25">
      <c r="F205" s="42">
        <v>203</v>
      </c>
      <c r="G205" s="42">
        <f t="shared" ca="1" si="6"/>
        <v>0.788891539859638</v>
      </c>
      <c r="H205" s="42">
        <f t="shared" ca="1" si="7"/>
        <v>610.13067407006656</v>
      </c>
    </row>
    <row r="206" spans="6:8" x14ac:dyDescent="0.25">
      <c r="F206" s="42">
        <v>204</v>
      </c>
      <c r="G206" s="42">
        <f t="shared" ca="1" si="6"/>
        <v>0.42455525752731837</v>
      </c>
      <c r="H206" s="42">
        <f t="shared" ca="1" si="7"/>
        <v>356.32289571530453</v>
      </c>
    </row>
    <row r="207" spans="6:8" x14ac:dyDescent="0.25">
      <c r="F207" s="42">
        <v>205</v>
      </c>
      <c r="G207" s="42">
        <f t="shared" ca="1" si="6"/>
        <v>0.28577041339788134</v>
      </c>
      <c r="H207" s="42">
        <f t="shared" ca="1" si="7"/>
        <v>282.8910108264397</v>
      </c>
    </row>
    <row r="208" spans="6:8" x14ac:dyDescent="0.25">
      <c r="F208" s="42">
        <v>206</v>
      </c>
      <c r="G208" s="42">
        <f t="shared" ca="1" si="6"/>
        <v>0.52777178475173181</v>
      </c>
      <c r="H208" s="42">
        <f t="shared" ca="1" si="7"/>
        <v>416.90111046345396</v>
      </c>
    </row>
    <row r="209" spans="6:8" x14ac:dyDescent="0.25">
      <c r="F209" s="42">
        <v>207</v>
      </c>
      <c r="G209" s="42">
        <f t="shared" ca="1" si="6"/>
        <v>0.14427800463745577</v>
      </c>
      <c r="H209" s="42">
        <f t="shared" ca="1" si="7"/>
        <v>215.06698587648134</v>
      </c>
    </row>
    <row r="210" spans="6:8" x14ac:dyDescent="0.25">
      <c r="F210" s="42">
        <v>208</v>
      </c>
      <c r="G210" s="42">
        <f t="shared" ca="1" si="6"/>
        <v>0.99438032707470714</v>
      </c>
      <c r="H210" s="42">
        <f t="shared" ca="1" si="7"/>
        <v>936.39053131639241</v>
      </c>
    </row>
    <row r="211" spans="6:8" x14ac:dyDescent="0.25">
      <c r="F211" s="42">
        <v>209</v>
      </c>
      <c r="G211" s="42">
        <f t="shared" ca="1" si="6"/>
        <v>0.29071254595123519</v>
      </c>
      <c r="H211" s="42">
        <f t="shared" ca="1" si="7"/>
        <v>285.37634595886016</v>
      </c>
    </row>
    <row r="212" spans="6:8" x14ac:dyDescent="0.25">
      <c r="F212" s="42">
        <v>210</v>
      </c>
      <c r="G212" s="42">
        <f t="shared" ca="1" si="6"/>
        <v>0.5423779051353852</v>
      </c>
      <c r="H212" s="42">
        <f t="shared" ca="1" si="7"/>
        <v>425.98962700790617</v>
      </c>
    </row>
    <row r="213" spans="6:8" x14ac:dyDescent="0.25">
      <c r="F213" s="42">
        <v>211</v>
      </c>
      <c r="G213" s="42">
        <f t="shared" ca="1" si="6"/>
        <v>0.26495657308004417</v>
      </c>
      <c r="H213" s="42">
        <f t="shared" ca="1" si="7"/>
        <v>272.51717038656625</v>
      </c>
    </row>
    <row r="214" spans="6:8" x14ac:dyDescent="0.25">
      <c r="F214" s="42">
        <v>212</v>
      </c>
      <c r="G214" s="42">
        <f t="shared" ca="1" si="6"/>
        <v>0.74054545860818832</v>
      </c>
      <c r="H214" s="42">
        <f t="shared" ca="1" si="7"/>
        <v>567.7879342242926</v>
      </c>
    </row>
    <row r="215" spans="6:8" x14ac:dyDescent="0.25">
      <c r="F215" s="42">
        <v>213</v>
      </c>
      <c r="G215" s="42">
        <f t="shared" ca="1" si="6"/>
        <v>0.60690538184642873</v>
      </c>
      <c r="H215" s="42">
        <f t="shared" ca="1" si="7"/>
        <v>467.99612306810081</v>
      </c>
    </row>
    <row r="216" spans="6:8" x14ac:dyDescent="0.25">
      <c r="F216" s="42">
        <v>214</v>
      </c>
      <c r="G216" s="42">
        <f t="shared" ca="1" si="6"/>
        <v>0.13415630149571511</v>
      </c>
      <c r="H216" s="42">
        <f t="shared" ca="1" si="7"/>
        <v>210.43843626789612</v>
      </c>
    </row>
    <row r="217" spans="6:8" x14ac:dyDescent="0.25">
      <c r="F217" s="42">
        <v>215</v>
      </c>
      <c r="G217" s="42">
        <f t="shared" ca="1" si="6"/>
        <v>0.60556616986085154</v>
      </c>
      <c r="H217" s="42">
        <f t="shared" ca="1" si="7"/>
        <v>467.09066652929891</v>
      </c>
    </row>
    <row r="218" spans="6:8" x14ac:dyDescent="0.25">
      <c r="F218" s="42">
        <v>216</v>
      </c>
      <c r="G218" s="42">
        <f t="shared" ca="1" si="6"/>
        <v>0.73175310341926414</v>
      </c>
      <c r="H218" s="42">
        <f t="shared" ca="1" si="7"/>
        <v>560.52558033700097</v>
      </c>
    </row>
    <row r="219" spans="6:8" x14ac:dyDescent="0.25">
      <c r="F219" s="42">
        <v>217</v>
      </c>
      <c r="G219" s="42">
        <f t="shared" ca="1" si="6"/>
        <v>0.59801833644294378</v>
      </c>
      <c r="H219" s="42">
        <f t="shared" ca="1" si="7"/>
        <v>462.01598744843682</v>
      </c>
    </row>
    <row r="220" spans="6:8" x14ac:dyDescent="0.25">
      <c r="F220" s="42">
        <v>218</v>
      </c>
      <c r="G220" s="42">
        <f t="shared" ca="1" si="6"/>
        <v>0.52683412541578023</v>
      </c>
      <c r="H220" s="42">
        <f t="shared" ca="1" si="7"/>
        <v>416.32249512197382</v>
      </c>
    </row>
    <row r="221" spans="6:8" x14ac:dyDescent="0.25">
      <c r="F221" s="42">
        <v>219</v>
      </c>
      <c r="G221" s="42">
        <f t="shared" ca="1" si="6"/>
        <v>0.86502150372282938</v>
      </c>
      <c r="H221" s="42">
        <f t="shared" ca="1" si="7"/>
        <v>688.25568598679649</v>
      </c>
    </row>
    <row r="222" spans="6:8" x14ac:dyDescent="0.25">
      <c r="F222" s="42">
        <v>220</v>
      </c>
      <c r="G222" s="42">
        <f t="shared" ca="1" si="6"/>
        <v>0.83244241489746174</v>
      </c>
      <c r="H222" s="42">
        <f t="shared" ca="1" si="7"/>
        <v>652.66520290384437</v>
      </c>
    </row>
    <row r="223" spans="6:8" x14ac:dyDescent="0.25">
      <c r="F223" s="42">
        <v>221</v>
      </c>
      <c r="G223" s="42">
        <f t="shared" ca="1" si="6"/>
        <v>0.56514226134216894</v>
      </c>
      <c r="H223" s="42">
        <f t="shared" ca="1" si="7"/>
        <v>440.44877639876586</v>
      </c>
    </row>
    <row r="224" spans="6:8" x14ac:dyDescent="0.25">
      <c r="F224" s="42">
        <v>222</v>
      </c>
      <c r="G224" s="42">
        <f t="shared" ca="1" si="6"/>
        <v>0.10496532944908743</v>
      </c>
      <c r="H224" s="42">
        <f t="shared" ca="1" si="7"/>
        <v>197.19505980459022</v>
      </c>
    </row>
    <row r="225" spans="6:8" x14ac:dyDescent="0.25">
      <c r="F225" s="42">
        <v>223</v>
      </c>
      <c r="G225" s="42">
        <f t="shared" ca="1" si="6"/>
        <v>0.33115061331297913</v>
      </c>
      <c r="H225" s="42">
        <f t="shared" ca="1" si="7"/>
        <v>306.04642920822505</v>
      </c>
    </row>
    <row r="226" spans="6:8" x14ac:dyDescent="0.25">
      <c r="F226" s="42">
        <v>224</v>
      </c>
      <c r="G226" s="42">
        <f t="shared" ca="1" si="6"/>
        <v>1.0531601471689078E-2</v>
      </c>
      <c r="H226" s="42">
        <f t="shared" ca="1" si="7"/>
        <v>130.78707736132185</v>
      </c>
    </row>
    <row r="227" spans="6:8" x14ac:dyDescent="0.25">
      <c r="F227" s="42">
        <v>225</v>
      </c>
      <c r="G227" s="42">
        <f t="shared" ca="1" si="6"/>
        <v>0.89956598311979985</v>
      </c>
      <c r="H227" s="42">
        <f t="shared" ca="1" si="7"/>
        <v>731.09017839851197</v>
      </c>
    </row>
    <row r="228" spans="6:8" x14ac:dyDescent="0.25">
      <c r="F228" s="42">
        <v>226</v>
      </c>
      <c r="G228" s="42">
        <f t="shared" ca="1" si="6"/>
        <v>0.68260637194870455</v>
      </c>
      <c r="H228" s="42">
        <f t="shared" ca="1" si="7"/>
        <v>521.95877563024681</v>
      </c>
    </row>
    <row r="229" spans="6:8" x14ac:dyDescent="0.25">
      <c r="F229" s="42">
        <v>227</v>
      </c>
      <c r="G229" s="42">
        <f t="shared" ca="1" si="6"/>
        <v>0.251976006568569</v>
      </c>
      <c r="H229" s="42">
        <f t="shared" ca="1" si="7"/>
        <v>266.12175718949788</v>
      </c>
    </row>
    <row r="230" spans="6:8" x14ac:dyDescent="0.25">
      <c r="F230" s="42">
        <v>228</v>
      </c>
      <c r="G230" s="42">
        <f t="shared" ca="1" si="6"/>
        <v>0.67903507052494938</v>
      </c>
      <c r="H230" s="42">
        <f t="shared" ca="1" si="7"/>
        <v>519.27684763261459</v>
      </c>
    </row>
    <row r="231" spans="6:8" x14ac:dyDescent="0.25">
      <c r="F231" s="42">
        <v>229</v>
      </c>
      <c r="G231" s="42">
        <f t="shared" ca="1" si="6"/>
        <v>0.74130818086196759</v>
      </c>
      <c r="H231" s="42">
        <f t="shared" ca="1" si="7"/>
        <v>568.42369182335392</v>
      </c>
    </row>
    <row r="232" spans="6:8" x14ac:dyDescent="0.25">
      <c r="F232" s="42">
        <v>230</v>
      </c>
      <c r="G232" s="42">
        <f t="shared" ca="1" si="6"/>
        <v>0.22304726171636602</v>
      </c>
      <c r="H232" s="42">
        <f t="shared" ca="1" si="7"/>
        <v>252.0655298997001</v>
      </c>
    </row>
    <row r="233" spans="6:8" x14ac:dyDescent="0.25">
      <c r="F233" s="42">
        <v>231</v>
      </c>
      <c r="G233" s="42">
        <f t="shared" ca="1" si="6"/>
        <v>0.39793309522487863</v>
      </c>
      <c r="H233" s="42">
        <f t="shared" ca="1" si="7"/>
        <v>341.60181391646643</v>
      </c>
    </row>
    <row r="234" spans="6:8" x14ac:dyDescent="0.25">
      <c r="F234" s="42">
        <v>232</v>
      </c>
      <c r="G234" s="42">
        <f t="shared" ca="1" si="6"/>
        <v>0.79391902990946106</v>
      </c>
      <c r="H234" s="42">
        <f t="shared" ca="1" si="7"/>
        <v>614.80096253340912</v>
      </c>
    </row>
    <row r="235" spans="6:8" x14ac:dyDescent="0.25">
      <c r="F235" s="42">
        <v>233</v>
      </c>
      <c r="G235" s="42">
        <f t="shared" ca="1" si="6"/>
        <v>0.26902251515016196</v>
      </c>
      <c r="H235" s="42">
        <f t="shared" ca="1" si="7"/>
        <v>274.53202062952266</v>
      </c>
    </row>
    <row r="236" spans="6:8" x14ac:dyDescent="0.25">
      <c r="F236" s="42">
        <v>234</v>
      </c>
      <c r="G236" s="42">
        <f t="shared" ca="1" si="6"/>
        <v>5.1644589628584425E-3</v>
      </c>
      <c r="H236" s="42">
        <f t="shared" ca="1" si="7"/>
        <v>121.55925106902509</v>
      </c>
    </row>
    <row r="237" spans="6:8" x14ac:dyDescent="0.25">
      <c r="F237" s="42">
        <v>235</v>
      </c>
      <c r="G237" s="42">
        <f t="shared" ca="1" si="6"/>
        <v>6.4648999214531599E-3</v>
      </c>
      <c r="H237" s="42">
        <f t="shared" ca="1" si="7"/>
        <v>124.12138041097118</v>
      </c>
    </row>
    <row r="238" spans="6:8" x14ac:dyDescent="0.25">
      <c r="F238" s="42">
        <v>236</v>
      </c>
      <c r="G238" s="42">
        <f t="shared" ca="1" si="6"/>
        <v>0.72938010979454992</v>
      </c>
      <c r="H238" s="42">
        <f t="shared" ca="1" si="7"/>
        <v>558.58599824209921</v>
      </c>
    </row>
    <row r="239" spans="6:8" x14ac:dyDescent="0.25">
      <c r="F239" s="42">
        <v>237</v>
      </c>
      <c r="G239" s="42">
        <f t="shared" ca="1" si="6"/>
        <v>0.24441966988955599</v>
      </c>
      <c r="H239" s="42">
        <f t="shared" ca="1" si="7"/>
        <v>262.42435121574158</v>
      </c>
    </row>
    <row r="240" spans="6:8" x14ac:dyDescent="0.25">
      <c r="F240" s="42">
        <v>238</v>
      </c>
      <c r="G240" s="42">
        <f t="shared" ca="1" si="6"/>
        <v>0.54183699605002589</v>
      </c>
      <c r="H240" s="42">
        <f t="shared" ca="1" si="7"/>
        <v>425.65048720837126</v>
      </c>
    </row>
    <row r="241" spans="6:8" x14ac:dyDescent="0.25">
      <c r="F241" s="42">
        <v>239</v>
      </c>
      <c r="G241" s="42">
        <f t="shared" ca="1" si="6"/>
        <v>0.25247293986546016</v>
      </c>
      <c r="H241" s="42">
        <f t="shared" ca="1" si="7"/>
        <v>266.36556562762905</v>
      </c>
    </row>
    <row r="242" spans="6:8" x14ac:dyDescent="0.25">
      <c r="F242" s="42">
        <v>240</v>
      </c>
      <c r="G242" s="42">
        <f t="shared" ca="1" si="6"/>
        <v>0.84039961245182015</v>
      </c>
      <c r="H242" s="42">
        <f t="shared" ca="1" si="7"/>
        <v>661.01286302473147</v>
      </c>
    </row>
    <row r="243" spans="6:8" x14ac:dyDescent="0.25">
      <c r="F243" s="42">
        <v>241</v>
      </c>
      <c r="G243" s="42">
        <f t="shared" ca="1" si="6"/>
        <v>0.24454903878179057</v>
      </c>
      <c r="H243" s="42">
        <f t="shared" ca="1" si="7"/>
        <v>262.48749700285703</v>
      </c>
    </row>
    <row r="244" spans="6:8" x14ac:dyDescent="0.25">
      <c r="F244" s="42">
        <v>242</v>
      </c>
      <c r="G244" s="42">
        <f t="shared" ca="1" si="6"/>
        <v>0.56916911192566588</v>
      </c>
      <c r="H244" s="42">
        <f t="shared" ca="1" si="7"/>
        <v>443.0455679200312</v>
      </c>
    </row>
    <row r="245" spans="6:8" x14ac:dyDescent="0.25">
      <c r="F245" s="42">
        <v>243</v>
      </c>
      <c r="G245" s="42">
        <f t="shared" ca="1" si="6"/>
        <v>0.65724200340229899</v>
      </c>
      <c r="H245" s="42">
        <f t="shared" ca="1" si="7"/>
        <v>503.2246407576713</v>
      </c>
    </row>
    <row r="246" spans="6:8" x14ac:dyDescent="0.25">
      <c r="F246" s="42">
        <v>244</v>
      </c>
      <c r="G246" s="42">
        <f t="shared" ca="1" si="6"/>
        <v>0.10644334417787682</v>
      </c>
      <c r="H246" s="42">
        <f t="shared" ca="1" si="7"/>
        <v>197.8769685677326</v>
      </c>
    </row>
    <row r="247" spans="6:8" x14ac:dyDescent="0.25">
      <c r="F247" s="42">
        <v>245</v>
      </c>
      <c r="G247" s="42">
        <f t="shared" ca="1" si="6"/>
        <v>0.70796812368716022</v>
      </c>
      <c r="H247" s="42">
        <f t="shared" ca="1" si="7"/>
        <v>541.45561725690652</v>
      </c>
    </row>
    <row r="248" spans="6:8" x14ac:dyDescent="0.25">
      <c r="F248" s="42">
        <v>246</v>
      </c>
      <c r="G248" s="42">
        <f t="shared" ca="1" si="6"/>
        <v>0.60133579272785698</v>
      </c>
      <c r="H248" s="42">
        <f t="shared" ca="1" si="7"/>
        <v>464.24051176302714</v>
      </c>
    </row>
    <row r="249" spans="6:8" x14ac:dyDescent="0.25">
      <c r="F249" s="42">
        <v>247</v>
      </c>
      <c r="G249" s="42">
        <f t="shared" ca="1" si="6"/>
        <v>0.29908647709373948</v>
      </c>
      <c r="H249" s="42">
        <f t="shared" ca="1" si="7"/>
        <v>289.60733640295268</v>
      </c>
    </row>
    <row r="250" spans="6:8" x14ac:dyDescent="0.25">
      <c r="F250" s="42">
        <v>248</v>
      </c>
      <c r="G250" s="42">
        <f t="shared" ca="1" si="6"/>
        <v>4.9085643025046255E-2</v>
      </c>
      <c r="H250" s="42">
        <f t="shared" ca="1" si="7"/>
        <v>166.46583988978222</v>
      </c>
    </row>
    <row r="251" spans="6:8" x14ac:dyDescent="0.25">
      <c r="F251" s="42">
        <v>249</v>
      </c>
      <c r="G251" s="42">
        <f t="shared" ca="1" si="6"/>
        <v>0.55005924679056251</v>
      </c>
      <c r="H251" s="42">
        <f t="shared" ca="1" si="7"/>
        <v>430.82749336357176</v>
      </c>
    </row>
    <row r="252" spans="6:8" x14ac:dyDescent="0.25">
      <c r="F252" s="42">
        <v>250</v>
      </c>
      <c r="G252" s="42">
        <f t="shared" ca="1" si="6"/>
        <v>0.31597256096646464</v>
      </c>
      <c r="H252" s="42">
        <f t="shared" ca="1" si="7"/>
        <v>298.21673138771291</v>
      </c>
    </row>
    <row r="253" spans="6:8" x14ac:dyDescent="0.25">
      <c r="F253" s="42">
        <v>251</v>
      </c>
      <c r="G253" s="42">
        <f t="shared" ca="1" si="6"/>
        <v>0.48946735041446643</v>
      </c>
      <c r="H253" s="42">
        <f t="shared" ca="1" si="7"/>
        <v>393.71334527174008</v>
      </c>
    </row>
    <row r="254" spans="6:8" x14ac:dyDescent="0.25">
      <c r="F254" s="42">
        <v>252</v>
      </c>
      <c r="G254" s="42">
        <f t="shared" ca="1" si="6"/>
        <v>0.10714469189352382</v>
      </c>
      <c r="H254" s="42">
        <f t="shared" ca="1" si="7"/>
        <v>198.19889139097825</v>
      </c>
    </row>
    <row r="255" spans="6:8" x14ac:dyDescent="0.25">
      <c r="F255" s="42">
        <v>253</v>
      </c>
      <c r="G255" s="42">
        <f t="shared" ca="1" si="6"/>
        <v>0.56742068452740702</v>
      </c>
      <c r="H255" s="42">
        <f t="shared" ca="1" si="7"/>
        <v>441.91657689887711</v>
      </c>
    </row>
    <row r="256" spans="6:8" x14ac:dyDescent="0.25">
      <c r="F256" s="42">
        <v>254</v>
      </c>
      <c r="G256" s="42">
        <f t="shared" ca="1" si="6"/>
        <v>0.82378414143910494</v>
      </c>
      <c r="H256" s="42">
        <f t="shared" ca="1" si="7"/>
        <v>643.80424179414422</v>
      </c>
    </row>
    <row r="257" spans="6:8" x14ac:dyDescent="0.25">
      <c r="F257" s="42">
        <v>255</v>
      </c>
      <c r="G257" s="42">
        <f t="shared" ca="1" si="6"/>
        <v>0.38140979756228011</v>
      </c>
      <c r="H257" s="42">
        <f t="shared" ca="1" si="7"/>
        <v>332.62833012244346</v>
      </c>
    </row>
    <row r="258" spans="6:8" x14ac:dyDescent="0.25">
      <c r="F258" s="42">
        <v>256</v>
      </c>
      <c r="G258" s="42">
        <f t="shared" ca="1" si="6"/>
        <v>0.45984550751425102</v>
      </c>
      <c r="H258" s="42">
        <f t="shared" ca="1" si="7"/>
        <v>376.37251937575809</v>
      </c>
    </row>
    <row r="259" spans="6:8" x14ac:dyDescent="0.25">
      <c r="F259" s="42">
        <v>257</v>
      </c>
      <c r="G259" s="42">
        <f t="shared" ref="G259:G322" ca="1" si="8">RAND()</f>
        <v>0.92217639403751961</v>
      </c>
      <c r="H259" s="42">
        <f t="shared" ref="H259:H322" ca="1" si="9">IF(G259&lt;(($D$4-$D$2)/($D$3-$D$2)),$D$2+SQRT(G259*($D$3-$D$2)*($D$4-$D$2)),$D$3-SQRT((1-G259)*($D$3-$D$2)*($D$3-$D$4)))</f>
        <v>763.28710154918497</v>
      </c>
    </row>
    <row r="260" spans="6:8" x14ac:dyDescent="0.25">
      <c r="F260" s="42">
        <v>258</v>
      </c>
      <c r="G260" s="42">
        <f t="shared" ca="1" si="8"/>
        <v>0.32322965189258102</v>
      </c>
      <c r="H260" s="42">
        <f t="shared" ca="1" si="9"/>
        <v>301.94939249554284</v>
      </c>
    </row>
    <row r="261" spans="6:8" x14ac:dyDescent="0.25">
      <c r="F261" s="42">
        <v>259</v>
      </c>
      <c r="G261" s="42">
        <f t="shared" ca="1" si="8"/>
        <v>0.5745222892577555</v>
      </c>
      <c r="H261" s="42">
        <f t="shared" ca="1" si="9"/>
        <v>446.51652984536565</v>
      </c>
    </row>
    <row r="262" spans="6:8" x14ac:dyDescent="0.25">
      <c r="F262" s="42">
        <v>260</v>
      </c>
      <c r="G262" s="42">
        <f t="shared" ca="1" si="8"/>
        <v>0.21118728542480725</v>
      </c>
      <c r="H262" s="42">
        <f t="shared" ca="1" si="9"/>
        <v>246.37863983686157</v>
      </c>
    </row>
    <row r="263" spans="6:8" x14ac:dyDescent="0.25">
      <c r="F263" s="42">
        <v>261</v>
      </c>
      <c r="G263" s="42">
        <f t="shared" ca="1" si="8"/>
        <v>0.19449462946315843</v>
      </c>
      <c r="H263" s="42">
        <f t="shared" ca="1" si="9"/>
        <v>238.44641239993757</v>
      </c>
    </row>
    <row r="264" spans="6:8" x14ac:dyDescent="0.25">
      <c r="F264" s="42">
        <v>262</v>
      </c>
      <c r="G264" s="42">
        <f t="shared" ca="1" si="8"/>
        <v>0.89093485848177145</v>
      </c>
      <c r="H264" s="42">
        <f t="shared" ca="1" si="9"/>
        <v>719.77348110301091</v>
      </c>
    </row>
    <row r="265" spans="6:8" x14ac:dyDescent="0.25">
      <c r="F265" s="42">
        <v>263</v>
      </c>
      <c r="G265" s="42">
        <f t="shared" ca="1" si="8"/>
        <v>0.47381314248628659</v>
      </c>
      <c r="H265" s="42">
        <f t="shared" ca="1" si="9"/>
        <v>384.48839376509432</v>
      </c>
    </row>
    <row r="266" spans="6:8" x14ac:dyDescent="0.25">
      <c r="F266" s="42">
        <v>264</v>
      </c>
      <c r="G266" s="42">
        <f t="shared" ca="1" si="8"/>
        <v>0.13705306132127315</v>
      </c>
      <c r="H266" s="42">
        <f t="shared" ca="1" si="9"/>
        <v>211.76031827325301</v>
      </c>
    </row>
    <row r="267" spans="6:8" x14ac:dyDescent="0.25">
      <c r="F267" s="42">
        <v>265</v>
      </c>
      <c r="G267" s="42">
        <f t="shared" ca="1" si="8"/>
        <v>0.14697588602249834</v>
      </c>
      <c r="H267" s="42">
        <f t="shared" ca="1" si="9"/>
        <v>216.30531323492994</v>
      </c>
    </row>
    <row r="268" spans="6:8" x14ac:dyDescent="0.25">
      <c r="F268" s="42">
        <v>266</v>
      </c>
      <c r="G268" s="42">
        <f t="shared" ca="1" si="8"/>
        <v>0.75943672322962685</v>
      </c>
      <c r="H268" s="42">
        <f t="shared" ca="1" si="9"/>
        <v>583.82028007762233</v>
      </c>
    </row>
    <row r="269" spans="6:8" x14ac:dyDescent="0.25">
      <c r="F269" s="42">
        <v>267</v>
      </c>
      <c r="G269" s="42">
        <f t="shared" ca="1" si="8"/>
        <v>0.42777745517076815</v>
      </c>
      <c r="H269" s="42">
        <f t="shared" ca="1" si="9"/>
        <v>358.12755762764914</v>
      </c>
    </row>
    <row r="270" spans="6:8" x14ac:dyDescent="0.25">
      <c r="F270" s="42">
        <v>268</v>
      </c>
      <c r="G270" s="42">
        <f t="shared" ca="1" si="8"/>
        <v>0.34937109827213142</v>
      </c>
      <c r="H270" s="42">
        <f t="shared" ca="1" si="9"/>
        <v>315.56387497147307</v>
      </c>
    </row>
    <row r="271" spans="6:8" x14ac:dyDescent="0.25">
      <c r="F271" s="42">
        <v>269</v>
      </c>
      <c r="G271" s="42">
        <f t="shared" ca="1" si="8"/>
        <v>0.37879776393701947</v>
      </c>
      <c r="H271" s="42">
        <f t="shared" ca="1" si="9"/>
        <v>331.22080627060029</v>
      </c>
    </row>
    <row r="272" spans="6:8" x14ac:dyDescent="0.25">
      <c r="F272" s="42">
        <v>270</v>
      </c>
      <c r="G272" s="42">
        <f t="shared" ca="1" si="8"/>
        <v>0.4723151838475087</v>
      </c>
      <c r="H272" s="42">
        <f t="shared" ca="1" si="9"/>
        <v>383.61289141498605</v>
      </c>
    </row>
    <row r="273" spans="6:8" x14ac:dyDescent="0.25">
      <c r="F273" s="42">
        <v>271</v>
      </c>
      <c r="G273" s="42">
        <f t="shared" ca="1" si="8"/>
        <v>0.20363462881829431</v>
      </c>
      <c r="H273" s="42">
        <f t="shared" ca="1" si="9"/>
        <v>242.77938006758677</v>
      </c>
    </row>
    <row r="274" spans="6:8" x14ac:dyDescent="0.25">
      <c r="F274" s="42">
        <v>272</v>
      </c>
      <c r="G274" s="42">
        <f t="shared" ca="1" si="8"/>
        <v>0.76332949836516484</v>
      </c>
      <c r="H274" s="42">
        <f t="shared" ca="1" si="9"/>
        <v>587.20130671587481</v>
      </c>
    </row>
    <row r="275" spans="6:8" x14ac:dyDescent="0.25">
      <c r="F275" s="42">
        <v>273</v>
      </c>
      <c r="G275" s="42">
        <f t="shared" ca="1" si="8"/>
        <v>0.81457522305491303</v>
      </c>
      <c r="H275" s="42">
        <f t="shared" ca="1" si="9"/>
        <v>634.61549102286426</v>
      </c>
    </row>
    <row r="276" spans="6:8" x14ac:dyDescent="0.25">
      <c r="F276" s="42">
        <v>274</v>
      </c>
      <c r="G276" s="42">
        <f t="shared" ca="1" si="8"/>
        <v>0.75363791937121882</v>
      </c>
      <c r="H276" s="42">
        <f t="shared" ca="1" si="9"/>
        <v>578.83412050271397</v>
      </c>
    </row>
    <row r="277" spans="6:8" x14ac:dyDescent="0.25">
      <c r="F277" s="42">
        <v>275</v>
      </c>
      <c r="G277" s="42">
        <f t="shared" ca="1" si="8"/>
        <v>0.11254619459829462</v>
      </c>
      <c r="H277" s="42">
        <f t="shared" ca="1" si="9"/>
        <v>200.64604843084192</v>
      </c>
    </row>
    <row r="278" spans="6:8" x14ac:dyDescent="0.25">
      <c r="F278" s="42">
        <v>276</v>
      </c>
      <c r="G278" s="42">
        <f t="shared" ca="1" si="8"/>
        <v>0.46709578140374985</v>
      </c>
      <c r="H278" s="42">
        <f t="shared" ca="1" si="9"/>
        <v>380.57200790624574</v>
      </c>
    </row>
    <row r="279" spans="6:8" x14ac:dyDescent="0.25">
      <c r="F279" s="42">
        <v>277</v>
      </c>
      <c r="G279" s="42">
        <f t="shared" ca="1" si="8"/>
        <v>0.97146438122061207</v>
      </c>
      <c r="H279" s="42">
        <f t="shared" ca="1" si="9"/>
        <v>856.66247692540765</v>
      </c>
    </row>
    <row r="280" spans="6:8" x14ac:dyDescent="0.25">
      <c r="F280" s="42">
        <v>278</v>
      </c>
      <c r="G280" s="42">
        <f t="shared" ca="1" si="8"/>
        <v>0.69208302833363844</v>
      </c>
      <c r="H280" s="42">
        <f t="shared" ca="1" si="9"/>
        <v>529.14947212540972</v>
      </c>
    </row>
    <row r="281" spans="6:8" x14ac:dyDescent="0.25">
      <c r="F281" s="42">
        <v>279</v>
      </c>
      <c r="G281" s="42">
        <f t="shared" ca="1" si="8"/>
        <v>0.20415839718818796</v>
      </c>
      <c r="H281" s="42">
        <f t="shared" ca="1" si="9"/>
        <v>243.0284324860645</v>
      </c>
    </row>
    <row r="282" spans="6:8" x14ac:dyDescent="0.25">
      <c r="F282" s="42">
        <v>280</v>
      </c>
      <c r="G282" s="42">
        <f t="shared" ca="1" si="8"/>
        <v>0.73738436716562572</v>
      </c>
      <c r="H282" s="42">
        <f t="shared" ca="1" si="9"/>
        <v>565.16295507311077</v>
      </c>
    </row>
    <row r="283" spans="6:8" x14ac:dyDescent="0.25">
      <c r="F283" s="42">
        <v>281</v>
      </c>
      <c r="G283" s="42">
        <f t="shared" ca="1" si="8"/>
        <v>7.0285838647634602E-3</v>
      </c>
      <c r="H283" s="42">
        <f t="shared" ca="1" si="9"/>
        <v>125.1509949669732</v>
      </c>
    </row>
    <row r="284" spans="6:8" x14ac:dyDescent="0.25">
      <c r="F284" s="42">
        <v>282</v>
      </c>
      <c r="G284" s="42">
        <f t="shared" ca="1" si="8"/>
        <v>0.84618668238247885</v>
      </c>
      <c r="H284" s="42">
        <f t="shared" ca="1" si="9"/>
        <v>667.21540197206355</v>
      </c>
    </row>
    <row r="285" spans="6:8" x14ac:dyDescent="0.25">
      <c r="F285" s="42">
        <v>283</v>
      </c>
      <c r="G285" s="42">
        <f t="shared" ca="1" si="8"/>
        <v>0.13523909732466499</v>
      </c>
      <c r="H285" s="42">
        <f t="shared" ca="1" si="9"/>
        <v>210.93229065799358</v>
      </c>
    </row>
    <row r="286" spans="6:8" x14ac:dyDescent="0.25">
      <c r="F286" s="42">
        <v>284</v>
      </c>
      <c r="G286" s="42">
        <f t="shared" ca="1" si="8"/>
        <v>0.54390192920951219</v>
      </c>
      <c r="H286" s="42">
        <f t="shared" ca="1" si="9"/>
        <v>426.94624076867694</v>
      </c>
    </row>
    <row r="287" spans="6:8" x14ac:dyDescent="0.25">
      <c r="F287" s="42">
        <v>285</v>
      </c>
      <c r="G287" s="42">
        <f t="shared" ca="1" si="8"/>
        <v>0.57653235067109088</v>
      </c>
      <c r="H287" s="42">
        <f t="shared" ca="1" si="9"/>
        <v>447.82547367991106</v>
      </c>
    </row>
    <row r="288" spans="6:8" x14ac:dyDescent="0.25">
      <c r="F288" s="42">
        <v>286</v>
      </c>
      <c r="G288" s="42">
        <f t="shared" ca="1" si="8"/>
        <v>0.53120319576127095</v>
      </c>
      <c r="H288" s="42">
        <f t="shared" ca="1" si="9"/>
        <v>419.02349526690421</v>
      </c>
    </row>
    <row r="289" spans="6:8" x14ac:dyDescent="0.25">
      <c r="F289" s="42">
        <v>287</v>
      </c>
      <c r="G289" s="42">
        <f t="shared" ca="1" si="8"/>
        <v>7.5226069431999498E-2</v>
      </c>
      <c r="H289" s="42">
        <f t="shared" ca="1" si="9"/>
        <v>182.28211378470996</v>
      </c>
    </row>
    <row r="290" spans="6:8" x14ac:dyDescent="0.25">
      <c r="F290" s="42">
        <v>288</v>
      </c>
      <c r="G290" s="42">
        <f t="shared" ca="1" si="8"/>
        <v>9.1823008616156998E-2</v>
      </c>
      <c r="H290" s="42">
        <f t="shared" ca="1" si="9"/>
        <v>190.90693469397223</v>
      </c>
    </row>
    <row r="291" spans="6:8" x14ac:dyDescent="0.25">
      <c r="F291" s="42">
        <v>289</v>
      </c>
      <c r="G291" s="42">
        <f t="shared" ca="1" si="8"/>
        <v>0.89806093361875239</v>
      </c>
      <c r="H291" s="42">
        <f t="shared" ca="1" si="9"/>
        <v>729.08280269702641</v>
      </c>
    </row>
    <row r="292" spans="6:8" x14ac:dyDescent="0.25">
      <c r="F292" s="42">
        <v>290</v>
      </c>
      <c r="G292" s="42">
        <f t="shared" ca="1" si="8"/>
        <v>0.52844277425058361</v>
      </c>
      <c r="H292" s="42">
        <f t="shared" ca="1" si="9"/>
        <v>417.31552059491082</v>
      </c>
    </row>
    <row r="293" spans="6:8" x14ac:dyDescent="0.25">
      <c r="F293" s="42">
        <v>291</v>
      </c>
      <c r="G293" s="42">
        <f t="shared" ca="1" si="8"/>
        <v>0.6659417666482137</v>
      </c>
      <c r="H293" s="42">
        <f t="shared" ca="1" si="9"/>
        <v>509.56965019150158</v>
      </c>
    </row>
    <row r="294" spans="6:8" x14ac:dyDescent="0.25">
      <c r="F294" s="42">
        <v>292</v>
      </c>
      <c r="G294" s="42">
        <f t="shared" ca="1" si="8"/>
        <v>0.53352569199456468</v>
      </c>
      <c r="H294" s="42">
        <f t="shared" ca="1" si="9"/>
        <v>420.46440854429534</v>
      </c>
    </row>
    <row r="295" spans="6:8" x14ac:dyDescent="0.25">
      <c r="F295" s="42">
        <v>293</v>
      </c>
      <c r="G295" s="42">
        <f t="shared" ca="1" si="8"/>
        <v>0.48383871589605354</v>
      </c>
      <c r="H295" s="42">
        <f t="shared" ca="1" si="9"/>
        <v>390.38034434998622</v>
      </c>
    </row>
    <row r="296" spans="6:8" x14ac:dyDescent="0.25">
      <c r="F296" s="42">
        <v>294</v>
      </c>
      <c r="G296" s="42">
        <f t="shared" ca="1" si="8"/>
        <v>0.99889297320230508</v>
      </c>
      <c r="H296" s="42">
        <f t="shared" ca="1" si="9"/>
        <v>971.76776143589848</v>
      </c>
    </row>
    <row r="297" spans="6:8" x14ac:dyDescent="0.25">
      <c r="F297" s="42">
        <v>295</v>
      </c>
      <c r="G297" s="42">
        <f t="shared" ca="1" si="8"/>
        <v>0.75574923974762387</v>
      </c>
      <c r="H297" s="42">
        <f t="shared" ca="1" si="9"/>
        <v>580.64269723574535</v>
      </c>
    </row>
    <row r="298" spans="6:8" x14ac:dyDescent="0.25">
      <c r="F298" s="42">
        <v>296</v>
      </c>
      <c r="G298" s="42">
        <f t="shared" ca="1" si="8"/>
        <v>0.57182740927669484</v>
      </c>
      <c r="H298" s="42">
        <f t="shared" ca="1" si="9"/>
        <v>444.76647676785603</v>
      </c>
    </row>
    <row r="299" spans="6:8" x14ac:dyDescent="0.25">
      <c r="F299" s="42">
        <v>297</v>
      </c>
      <c r="G299" s="42">
        <f t="shared" ca="1" si="8"/>
        <v>0.61290792750840228</v>
      </c>
      <c r="H299" s="42">
        <f t="shared" ca="1" si="9"/>
        <v>472.07359206613808</v>
      </c>
    </row>
    <row r="300" spans="6:8" x14ac:dyDescent="0.25">
      <c r="F300" s="42">
        <v>298</v>
      </c>
      <c r="G300" s="42">
        <f t="shared" ca="1" si="8"/>
        <v>0.49139943169576494</v>
      </c>
      <c r="H300" s="42">
        <f t="shared" ca="1" si="9"/>
        <v>394.86166112280637</v>
      </c>
    </row>
    <row r="301" spans="6:8" x14ac:dyDescent="0.25">
      <c r="F301" s="42">
        <v>299</v>
      </c>
      <c r="G301" s="42">
        <f t="shared" ca="1" si="8"/>
        <v>0.91333340942805907</v>
      </c>
      <c r="H301" s="42">
        <f t="shared" ca="1" si="9"/>
        <v>750.2001897282596</v>
      </c>
    </row>
    <row r="302" spans="6:8" x14ac:dyDescent="0.25">
      <c r="F302" s="42">
        <v>300</v>
      </c>
      <c r="G302" s="42">
        <f t="shared" ca="1" si="8"/>
        <v>0.75868110315481596</v>
      </c>
      <c r="H302" s="42">
        <f t="shared" ca="1" si="9"/>
        <v>583.16717292356577</v>
      </c>
    </row>
    <row r="303" spans="6:8" x14ac:dyDescent="0.25">
      <c r="F303" s="42">
        <v>301</v>
      </c>
      <c r="G303" s="42">
        <f t="shared" ca="1" si="8"/>
        <v>0.87180028124810782</v>
      </c>
      <c r="H303" s="42">
        <f t="shared" ca="1" si="9"/>
        <v>696.18459963102202</v>
      </c>
    </row>
    <row r="304" spans="6:8" x14ac:dyDescent="0.25">
      <c r="F304" s="42">
        <v>302</v>
      </c>
      <c r="G304" s="42">
        <f t="shared" ca="1" si="8"/>
        <v>0.95231318579008006</v>
      </c>
      <c r="H304" s="42">
        <f t="shared" ca="1" si="9"/>
        <v>814.70427357561005</v>
      </c>
    </row>
    <row r="305" spans="6:8" x14ac:dyDescent="0.25">
      <c r="F305" s="42">
        <v>303</v>
      </c>
      <c r="G305" s="42">
        <f t="shared" ca="1" si="8"/>
        <v>0.34962080207774116</v>
      </c>
      <c r="H305" s="42">
        <f t="shared" ca="1" si="9"/>
        <v>315.69522688788265</v>
      </c>
    </row>
    <row r="306" spans="6:8" x14ac:dyDescent="0.25">
      <c r="F306" s="42">
        <v>304</v>
      </c>
      <c r="G306" s="42">
        <f t="shared" ca="1" si="8"/>
        <v>0.56672520703605833</v>
      </c>
      <c r="H306" s="42">
        <f t="shared" ca="1" si="9"/>
        <v>441.46812898990447</v>
      </c>
    </row>
    <row r="307" spans="6:8" x14ac:dyDescent="0.25">
      <c r="F307" s="42">
        <v>305</v>
      </c>
      <c r="G307" s="42">
        <f t="shared" ca="1" si="8"/>
        <v>0.7122181879214966</v>
      </c>
      <c r="H307" s="42">
        <f t="shared" ca="1" si="9"/>
        <v>544.80454231558679</v>
      </c>
    </row>
    <row r="308" spans="6:8" x14ac:dyDescent="0.25">
      <c r="F308" s="42">
        <v>306</v>
      </c>
      <c r="G308" s="42">
        <f t="shared" ca="1" si="8"/>
        <v>3.8463048074974804E-2</v>
      </c>
      <c r="H308" s="42">
        <f t="shared" ca="1" si="9"/>
        <v>158.8359951623811</v>
      </c>
    </row>
    <row r="309" spans="6:8" x14ac:dyDescent="0.25">
      <c r="F309" s="42">
        <v>307</v>
      </c>
      <c r="G309" s="42">
        <f t="shared" ca="1" si="8"/>
        <v>0.46476245636332381</v>
      </c>
      <c r="H309" s="42">
        <f t="shared" ca="1" si="9"/>
        <v>379.21740406289825</v>
      </c>
    </row>
    <row r="310" spans="6:8" x14ac:dyDescent="0.25">
      <c r="F310" s="42">
        <v>308</v>
      </c>
      <c r="G310" s="42">
        <f t="shared" ca="1" si="8"/>
        <v>0.67099656769042026</v>
      </c>
      <c r="H310" s="42">
        <f t="shared" ca="1" si="9"/>
        <v>513.29426625228939</v>
      </c>
    </row>
    <row r="311" spans="6:8" x14ac:dyDescent="0.25">
      <c r="F311" s="42">
        <v>309</v>
      </c>
      <c r="G311" s="42">
        <f t="shared" ca="1" si="8"/>
        <v>0.62777078533459008</v>
      </c>
      <c r="H311" s="42">
        <f t="shared" ca="1" si="9"/>
        <v>482.30797325137871</v>
      </c>
    </row>
    <row r="312" spans="6:8" x14ac:dyDescent="0.25">
      <c r="F312" s="42">
        <v>310</v>
      </c>
      <c r="G312" s="42">
        <f t="shared" ca="1" si="8"/>
        <v>0.54943917757919181</v>
      </c>
      <c r="H312" s="42">
        <f t="shared" ca="1" si="9"/>
        <v>430.43543637004427</v>
      </c>
    </row>
    <row r="313" spans="6:8" x14ac:dyDescent="0.25">
      <c r="F313" s="42">
        <v>311</v>
      </c>
      <c r="G313" s="42">
        <f t="shared" ca="1" si="8"/>
        <v>5.6677922245900292E-2</v>
      </c>
      <c r="H313" s="42">
        <f t="shared" ca="1" si="9"/>
        <v>171.42137636682048</v>
      </c>
    </row>
    <row r="314" spans="6:8" x14ac:dyDescent="0.25">
      <c r="F314" s="42">
        <v>312</v>
      </c>
      <c r="G314" s="42">
        <f t="shared" ca="1" si="8"/>
        <v>0.23558777015914723</v>
      </c>
      <c r="H314" s="42">
        <f t="shared" ca="1" si="9"/>
        <v>258.12615258022879</v>
      </c>
    </row>
    <row r="315" spans="6:8" x14ac:dyDescent="0.25">
      <c r="F315" s="42">
        <v>313</v>
      </c>
      <c r="G315" s="42">
        <f t="shared" ca="1" si="8"/>
        <v>0.4330890988239936</v>
      </c>
      <c r="H315" s="42">
        <f t="shared" ca="1" si="9"/>
        <v>361.1135868976985</v>
      </c>
    </row>
    <row r="316" spans="6:8" x14ac:dyDescent="0.25">
      <c r="F316" s="42">
        <v>314</v>
      </c>
      <c r="G316" s="42">
        <f t="shared" ca="1" si="8"/>
        <v>0.25389848896156719</v>
      </c>
      <c r="H316" s="42">
        <f t="shared" ca="1" si="9"/>
        <v>267.06542723946245</v>
      </c>
    </row>
    <row r="317" spans="6:8" x14ac:dyDescent="0.25">
      <c r="F317" s="42">
        <v>315</v>
      </c>
      <c r="G317" s="42">
        <f t="shared" ca="1" si="8"/>
        <v>0.43007982608228612</v>
      </c>
      <c r="H317" s="42">
        <f t="shared" ca="1" si="9"/>
        <v>359.42016483442592</v>
      </c>
    </row>
    <row r="318" spans="6:8" x14ac:dyDescent="0.25">
      <c r="F318" s="42">
        <v>316</v>
      </c>
      <c r="G318" s="42">
        <f t="shared" ca="1" si="8"/>
        <v>0.18119639027107171</v>
      </c>
      <c r="H318" s="42">
        <f t="shared" ca="1" si="9"/>
        <v>232.18583042195144</v>
      </c>
    </row>
    <row r="319" spans="6:8" x14ac:dyDescent="0.25">
      <c r="F319" s="42">
        <v>317</v>
      </c>
      <c r="G319" s="42">
        <f t="shared" ca="1" si="8"/>
        <v>0.46623616415326286</v>
      </c>
      <c r="H319" s="42">
        <f t="shared" ca="1" si="9"/>
        <v>380.0726156962811</v>
      </c>
    </row>
    <row r="320" spans="6:8" x14ac:dyDescent="0.25">
      <c r="F320" s="42">
        <v>318</v>
      </c>
      <c r="G320" s="42">
        <f t="shared" ca="1" si="8"/>
        <v>0.61208741692435698</v>
      </c>
      <c r="H320" s="42">
        <f t="shared" ca="1" si="9"/>
        <v>471.5143712318536</v>
      </c>
    </row>
    <row r="321" spans="6:8" x14ac:dyDescent="0.25">
      <c r="F321" s="42">
        <v>319</v>
      </c>
      <c r="G321" s="42">
        <f t="shared" ca="1" si="8"/>
        <v>7.978578107907508E-2</v>
      </c>
      <c r="H321" s="42">
        <f t="shared" ca="1" si="9"/>
        <v>184.73913084942961</v>
      </c>
    </row>
    <row r="322" spans="6:8" x14ac:dyDescent="0.25">
      <c r="F322" s="42">
        <v>320</v>
      </c>
      <c r="G322" s="42">
        <f t="shared" ca="1" si="8"/>
        <v>0.51461071358031829</v>
      </c>
      <c r="H322" s="42">
        <f t="shared" ca="1" si="9"/>
        <v>408.83142317764316</v>
      </c>
    </row>
    <row r="323" spans="6:8" x14ac:dyDescent="0.25">
      <c r="F323" s="42">
        <v>321</v>
      </c>
      <c r="G323" s="42">
        <f t="shared" ref="G323:G386" ca="1" si="10">RAND()</f>
        <v>0.41546399227340958</v>
      </c>
      <c r="H323" s="42">
        <f t="shared" ref="H323:H386" ca="1" si="11">IF(G323&lt;(($D$4-$D$2)/($D$3-$D$2)),$D$2+SQRT(G323*($D$3-$D$2)*($D$4-$D$2)),$D$3-SQRT((1-G323)*($D$3-$D$2)*($D$3-$D$4)))</f>
        <v>351.25819807634946</v>
      </c>
    </row>
    <row r="324" spans="6:8" x14ac:dyDescent="0.25">
      <c r="F324" s="42">
        <v>322</v>
      </c>
      <c r="G324" s="42">
        <f t="shared" ca="1" si="10"/>
        <v>0.43930778833312378</v>
      </c>
      <c r="H324" s="42">
        <f t="shared" ca="1" si="11"/>
        <v>364.62735941799406</v>
      </c>
    </row>
    <row r="325" spans="6:8" x14ac:dyDescent="0.25">
      <c r="F325" s="42">
        <v>323</v>
      </c>
      <c r="G325" s="42">
        <f t="shared" ca="1" si="10"/>
        <v>0.97570910425562107</v>
      </c>
      <c r="H325" s="42">
        <f t="shared" ca="1" si="11"/>
        <v>867.75233485632793</v>
      </c>
    </row>
    <row r="326" spans="6:8" x14ac:dyDescent="0.25">
      <c r="F326" s="42">
        <v>324</v>
      </c>
      <c r="G326" s="42">
        <f t="shared" ca="1" si="10"/>
        <v>0.12535973021232205</v>
      </c>
      <c r="H326" s="42">
        <f t="shared" ca="1" si="11"/>
        <v>206.43778174164049</v>
      </c>
    </row>
    <row r="327" spans="6:8" x14ac:dyDescent="0.25">
      <c r="F327" s="42">
        <v>325</v>
      </c>
      <c r="G327" s="42">
        <f t="shared" ca="1" si="10"/>
        <v>0.82787606275098546</v>
      </c>
      <c r="H327" s="42">
        <f t="shared" ca="1" si="11"/>
        <v>647.96415691113145</v>
      </c>
    </row>
    <row r="328" spans="6:8" x14ac:dyDescent="0.25">
      <c r="F328" s="42">
        <v>326</v>
      </c>
      <c r="G328" s="42">
        <f t="shared" ca="1" si="10"/>
        <v>0.39412530999040962</v>
      </c>
      <c r="H328" s="42">
        <f t="shared" ca="1" si="11"/>
        <v>339.52306867922698</v>
      </c>
    </row>
    <row r="329" spans="6:8" x14ac:dyDescent="0.25">
      <c r="F329" s="42">
        <v>327</v>
      </c>
      <c r="G329" s="42">
        <f t="shared" ca="1" si="10"/>
        <v>0.15075643908715453</v>
      </c>
      <c r="H329" s="42">
        <f t="shared" ca="1" si="11"/>
        <v>218.0438862332179</v>
      </c>
    </row>
    <row r="330" spans="6:8" x14ac:dyDescent="0.25">
      <c r="F330" s="42">
        <v>328</v>
      </c>
      <c r="G330" s="42">
        <f t="shared" ca="1" si="10"/>
        <v>7.228709478628903E-2</v>
      </c>
      <c r="H330" s="42">
        <f t="shared" ca="1" si="11"/>
        <v>180.6587783862737</v>
      </c>
    </row>
    <row r="331" spans="6:8" x14ac:dyDescent="0.25">
      <c r="F331" s="42">
        <v>329</v>
      </c>
      <c r="G331" s="42">
        <f t="shared" ca="1" si="10"/>
        <v>0.42626625156626385</v>
      </c>
      <c r="H331" s="42">
        <f t="shared" ca="1" si="11"/>
        <v>357.28054419343266</v>
      </c>
    </row>
    <row r="332" spans="6:8" x14ac:dyDescent="0.25">
      <c r="F332" s="42">
        <v>330</v>
      </c>
      <c r="G332" s="42">
        <f t="shared" ca="1" si="10"/>
        <v>0.74536623444784289</v>
      </c>
      <c r="H332" s="42">
        <f t="shared" ca="1" si="11"/>
        <v>571.82210332905652</v>
      </c>
    </row>
    <row r="333" spans="6:8" x14ac:dyDescent="0.25">
      <c r="F333" s="42">
        <v>331</v>
      </c>
      <c r="G333" s="42">
        <f t="shared" ca="1" si="10"/>
        <v>0.84468068031024524</v>
      </c>
      <c r="H333" s="42">
        <f t="shared" ca="1" si="11"/>
        <v>665.59020621904119</v>
      </c>
    </row>
    <row r="334" spans="6:8" x14ac:dyDescent="0.25">
      <c r="F334" s="42">
        <v>332</v>
      </c>
      <c r="G334" s="42">
        <f t="shared" ca="1" si="10"/>
        <v>0.92121455612004155</v>
      </c>
      <c r="H334" s="42">
        <f t="shared" ca="1" si="11"/>
        <v>761.82880192271341</v>
      </c>
    </row>
    <row r="335" spans="6:8" x14ac:dyDescent="0.25">
      <c r="F335" s="42">
        <v>333</v>
      </c>
      <c r="G335" s="42">
        <f t="shared" ca="1" si="10"/>
        <v>0.38064602709319417</v>
      </c>
      <c r="H335" s="42">
        <f t="shared" ca="1" si="11"/>
        <v>332.21645685678936</v>
      </c>
    </row>
    <row r="336" spans="6:8" x14ac:dyDescent="0.25">
      <c r="F336" s="42">
        <v>334</v>
      </c>
      <c r="G336" s="42">
        <f t="shared" ca="1" si="10"/>
        <v>0.98861861620220159</v>
      </c>
      <c r="H336" s="42">
        <f t="shared" ca="1" si="11"/>
        <v>909.47599028757702</v>
      </c>
    </row>
    <row r="337" spans="6:8" x14ac:dyDescent="0.25">
      <c r="F337" s="42">
        <v>335</v>
      </c>
      <c r="G337" s="42">
        <f t="shared" ca="1" si="10"/>
        <v>0.11229978236585025</v>
      </c>
      <c r="H337" s="42">
        <f t="shared" ca="1" si="11"/>
        <v>200.53508100943679</v>
      </c>
    </row>
    <row r="338" spans="6:8" x14ac:dyDescent="0.25">
      <c r="F338" s="42">
        <v>336</v>
      </c>
      <c r="G338" s="42">
        <f t="shared" ca="1" si="10"/>
        <v>0.10736767576363671</v>
      </c>
      <c r="H338" s="42">
        <f t="shared" ca="1" si="11"/>
        <v>198.30102145312276</v>
      </c>
    </row>
    <row r="339" spans="6:8" x14ac:dyDescent="0.25">
      <c r="F339" s="42">
        <v>337</v>
      </c>
      <c r="G339" s="42">
        <f t="shared" ca="1" si="10"/>
        <v>0.30041761871051587</v>
      </c>
      <c r="H339" s="42">
        <f t="shared" ca="1" si="11"/>
        <v>290.28222896109719</v>
      </c>
    </row>
    <row r="340" spans="6:8" x14ac:dyDescent="0.25">
      <c r="F340" s="42">
        <v>338</v>
      </c>
      <c r="G340" s="42">
        <f t="shared" ca="1" si="10"/>
        <v>0.88020742166679278</v>
      </c>
      <c r="H340" s="42">
        <f t="shared" ca="1" si="11"/>
        <v>706.315379360939</v>
      </c>
    </row>
    <row r="341" spans="6:8" x14ac:dyDescent="0.25">
      <c r="F341" s="42">
        <v>339</v>
      </c>
      <c r="G341" s="42">
        <f t="shared" ca="1" si="10"/>
        <v>0.61085210895953967</v>
      </c>
      <c r="H341" s="42">
        <f t="shared" ca="1" si="11"/>
        <v>470.6735586151666</v>
      </c>
    </row>
    <row r="342" spans="6:8" x14ac:dyDescent="0.25">
      <c r="F342" s="42">
        <v>340</v>
      </c>
      <c r="G342" s="42">
        <f t="shared" ca="1" si="10"/>
        <v>0.89398260774013039</v>
      </c>
      <c r="H342" s="42">
        <f t="shared" ca="1" si="11"/>
        <v>723.71659038750431</v>
      </c>
    </row>
    <row r="343" spans="6:8" x14ac:dyDescent="0.25">
      <c r="F343" s="42">
        <v>341</v>
      </c>
      <c r="G343" s="42">
        <f t="shared" ca="1" si="10"/>
        <v>0.99974307988482969</v>
      </c>
      <c r="H343" s="42">
        <f t="shared" ca="1" si="11"/>
        <v>986.39917344707965</v>
      </c>
    </row>
    <row r="344" spans="6:8" x14ac:dyDescent="0.25">
      <c r="F344" s="42">
        <v>342</v>
      </c>
      <c r="G344" s="42">
        <f t="shared" ca="1" si="10"/>
        <v>0.16604175466747706</v>
      </c>
      <c r="H344" s="42">
        <f t="shared" ca="1" si="11"/>
        <v>225.11295233471833</v>
      </c>
    </row>
    <row r="345" spans="6:8" x14ac:dyDescent="0.25">
      <c r="F345" s="42">
        <v>343</v>
      </c>
      <c r="G345" s="42">
        <f t="shared" ca="1" si="10"/>
        <v>0.35530699919522468</v>
      </c>
      <c r="H345" s="42">
        <f t="shared" ca="1" si="11"/>
        <v>318.69319643831659</v>
      </c>
    </row>
    <row r="346" spans="6:8" x14ac:dyDescent="0.25">
      <c r="F346" s="42">
        <v>344</v>
      </c>
      <c r="G346" s="42">
        <f t="shared" ca="1" si="10"/>
        <v>0.66036270131242769</v>
      </c>
      <c r="H346" s="42">
        <f t="shared" ca="1" si="11"/>
        <v>505.49129931309398</v>
      </c>
    </row>
    <row r="347" spans="6:8" x14ac:dyDescent="0.25">
      <c r="F347" s="42">
        <v>345</v>
      </c>
      <c r="G347" s="42">
        <f t="shared" ca="1" si="10"/>
        <v>0.73080400081312058</v>
      </c>
      <c r="H347" s="42">
        <f t="shared" ca="1" si="11"/>
        <v>559.74879964439265</v>
      </c>
    </row>
    <row r="348" spans="6:8" x14ac:dyDescent="0.25">
      <c r="F348" s="42">
        <v>346</v>
      </c>
      <c r="G348" s="42">
        <f t="shared" ca="1" si="10"/>
        <v>0.87312260696710675</v>
      </c>
      <c r="H348" s="42">
        <f t="shared" ca="1" si="11"/>
        <v>697.75552447781092</v>
      </c>
    </row>
    <row r="349" spans="6:8" x14ac:dyDescent="0.25">
      <c r="F349" s="42">
        <v>347</v>
      </c>
      <c r="G349" s="42">
        <f t="shared" ca="1" si="10"/>
        <v>0.45807979962555978</v>
      </c>
      <c r="H349" s="42">
        <f t="shared" ca="1" si="11"/>
        <v>375.35406487387036</v>
      </c>
    </row>
    <row r="350" spans="6:8" x14ac:dyDescent="0.25">
      <c r="F350" s="42">
        <v>348</v>
      </c>
      <c r="G350" s="42">
        <f t="shared" ca="1" si="10"/>
        <v>0.83715844780675897</v>
      </c>
      <c r="H350" s="42">
        <f t="shared" ca="1" si="11"/>
        <v>657.58808785450594</v>
      </c>
    </row>
    <row r="351" spans="6:8" x14ac:dyDescent="0.25">
      <c r="F351" s="42">
        <v>349</v>
      </c>
      <c r="G351" s="42">
        <f t="shared" ca="1" si="10"/>
        <v>0.33851488515780737</v>
      </c>
      <c r="H351" s="42">
        <f t="shared" ca="1" si="11"/>
        <v>309.87734228879378</v>
      </c>
    </row>
    <row r="352" spans="6:8" x14ac:dyDescent="0.25">
      <c r="F352" s="42">
        <v>350</v>
      </c>
      <c r="G352" s="42">
        <f t="shared" ca="1" si="10"/>
        <v>0.21538029364273104</v>
      </c>
      <c r="H352" s="42">
        <f t="shared" ca="1" si="11"/>
        <v>248.38428131309433</v>
      </c>
    </row>
    <row r="353" spans="6:8" x14ac:dyDescent="0.25">
      <c r="F353" s="42">
        <v>351</v>
      </c>
      <c r="G353" s="42">
        <f t="shared" ca="1" si="10"/>
        <v>0.6679796305427298</v>
      </c>
      <c r="H353" s="42">
        <f t="shared" ca="1" si="11"/>
        <v>511.06783087095346</v>
      </c>
    </row>
    <row r="354" spans="6:8" x14ac:dyDescent="0.25">
      <c r="F354" s="42">
        <v>352</v>
      </c>
      <c r="G354" s="42">
        <f t="shared" ca="1" si="10"/>
        <v>2.9699342680208574E-2</v>
      </c>
      <c r="H354" s="42">
        <f t="shared" ca="1" si="11"/>
        <v>151.70049169223415</v>
      </c>
    </row>
    <row r="355" spans="6:8" x14ac:dyDescent="0.25">
      <c r="F355" s="42">
        <v>353</v>
      </c>
      <c r="G355" s="42">
        <f t="shared" ca="1" si="10"/>
        <v>0.77659071567037474</v>
      </c>
      <c r="H355" s="42">
        <f t="shared" ca="1" si="11"/>
        <v>598.93306703577491</v>
      </c>
    </row>
    <row r="356" spans="6:8" x14ac:dyDescent="0.25">
      <c r="F356" s="42">
        <v>354</v>
      </c>
      <c r="G356" s="42">
        <f t="shared" ca="1" si="10"/>
        <v>0.35133431407796012</v>
      </c>
      <c r="H356" s="42">
        <f t="shared" ca="1" si="11"/>
        <v>316.59726817646629</v>
      </c>
    </row>
    <row r="357" spans="6:8" x14ac:dyDescent="0.25">
      <c r="F357" s="42">
        <v>355</v>
      </c>
      <c r="G357" s="42">
        <f t="shared" ca="1" si="10"/>
        <v>0.9726810020033515</v>
      </c>
      <c r="H357" s="42">
        <f t="shared" ca="1" si="11"/>
        <v>859.75136878533567</v>
      </c>
    </row>
    <row r="358" spans="6:8" x14ac:dyDescent="0.25">
      <c r="F358" s="42">
        <v>356</v>
      </c>
      <c r="G358" s="42">
        <f t="shared" ca="1" si="10"/>
        <v>0.51403786118606865</v>
      </c>
      <c r="H358" s="42">
        <f t="shared" ca="1" si="11"/>
        <v>408.48267992726483</v>
      </c>
    </row>
    <row r="359" spans="6:8" x14ac:dyDescent="0.25">
      <c r="F359" s="42">
        <v>357</v>
      </c>
      <c r="G359" s="42">
        <f t="shared" ca="1" si="10"/>
        <v>5.2426645785695336E-2</v>
      </c>
      <c r="H359" s="42">
        <f t="shared" ca="1" si="11"/>
        <v>168.69059703272771</v>
      </c>
    </row>
    <row r="360" spans="6:8" x14ac:dyDescent="0.25">
      <c r="F360" s="42">
        <v>358</v>
      </c>
      <c r="G360" s="42">
        <f t="shared" ca="1" si="10"/>
        <v>0.15509646567213975</v>
      </c>
      <c r="H360" s="42">
        <f t="shared" ca="1" si="11"/>
        <v>220.04452388866491</v>
      </c>
    </row>
    <row r="361" spans="6:8" x14ac:dyDescent="0.25">
      <c r="F361" s="42">
        <v>359</v>
      </c>
      <c r="G361" s="42">
        <f t="shared" ca="1" si="10"/>
        <v>0.94999841383488259</v>
      </c>
      <c r="H361" s="42">
        <f t="shared" ca="1" si="11"/>
        <v>810.26033087705525</v>
      </c>
    </row>
    <row r="362" spans="6:8" x14ac:dyDescent="0.25">
      <c r="F362" s="42">
        <v>360</v>
      </c>
      <c r="G362" s="42">
        <f t="shared" ca="1" si="10"/>
        <v>0.22363427630495525</v>
      </c>
      <c r="H362" s="42">
        <f t="shared" ca="1" si="11"/>
        <v>252.34812843113127</v>
      </c>
    </row>
    <row r="363" spans="6:8" x14ac:dyDescent="0.25">
      <c r="F363" s="42">
        <v>361</v>
      </c>
      <c r="G363" s="42">
        <f t="shared" ca="1" si="10"/>
        <v>3.5382201343048592E-2</v>
      </c>
      <c r="H363" s="42">
        <f t="shared" ca="1" si="11"/>
        <v>156.43047156345915</v>
      </c>
    </row>
    <row r="364" spans="6:8" x14ac:dyDescent="0.25">
      <c r="F364" s="42">
        <v>362</v>
      </c>
      <c r="G364" s="42">
        <f t="shared" ca="1" si="10"/>
        <v>0.47102654397217936</v>
      </c>
      <c r="H364" s="42">
        <f t="shared" ca="1" si="11"/>
        <v>382.86072208938856</v>
      </c>
    </row>
    <row r="365" spans="6:8" x14ac:dyDescent="0.25">
      <c r="F365" s="42">
        <v>363</v>
      </c>
      <c r="G365" s="42">
        <f t="shared" ca="1" si="10"/>
        <v>6.1957423338513951E-2</v>
      </c>
      <c r="H365" s="42">
        <f t="shared" ca="1" si="11"/>
        <v>174.6737443849326</v>
      </c>
    </row>
    <row r="366" spans="6:8" x14ac:dyDescent="0.25">
      <c r="F366" s="42">
        <v>364</v>
      </c>
      <c r="G366" s="42">
        <f t="shared" ca="1" si="10"/>
        <v>0.75236118363597593</v>
      </c>
      <c r="H366" s="42">
        <f t="shared" ca="1" si="11"/>
        <v>577.74421521772217</v>
      </c>
    </row>
    <row r="367" spans="6:8" x14ac:dyDescent="0.25">
      <c r="F367" s="42">
        <v>365</v>
      </c>
      <c r="G367" s="42">
        <f t="shared" ca="1" si="10"/>
        <v>0.87592838963013953</v>
      </c>
      <c r="H367" s="42">
        <f t="shared" ca="1" si="11"/>
        <v>701.11614385132884</v>
      </c>
    </row>
    <row r="368" spans="6:8" x14ac:dyDescent="0.25">
      <c r="F368" s="42">
        <v>366</v>
      </c>
      <c r="G368" s="42">
        <f t="shared" ca="1" si="10"/>
        <v>0.58216348881959257</v>
      </c>
      <c r="H368" s="42">
        <f t="shared" ca="1" si="11"/>
        <v>451.50908116004939</v>
      </c>
    </row>
    <row r="369" spans="6:8" x14ac:dyDescent="0.25">
      <c r="F369" s="42">
        <v>367</v>
      </c>
      <c r="G369" s="42">
        <f t="shared" ca="1" si="10"/>
        <v>0.70760998081934978</v>
      </c>
      <c r="H369" s="42">
        <f t="shared" ca="1" si="11"/>
        <v>541.17452794110466</v>
      </c>
    </row>
    <row r="370" spans="6:8" x14ac:dyDescent="0.25">
      <c r="F370" s="42">
        <v>368</v>
      </c>
      <c r="G370" s="42">
        <f t="shared" ca="1" si="10"/>
        <v>0.15896757764907288</v>
      </c>
      <c r="H370" s="42">
        <f t="shared" ca="1" si="11"/>
        <v>221.83334426829401</v>
      </c>
    </row>
    <row r="371" spans="6:8" x14ac:dyDescent="0.25">
      <c r="F371" s="42">
        <v>369</v>
      </c>
      <c r="G371" s="42">
        <f t="shared" ca="1" si="10"/>
        <v>0.36777423510439455</v>
      </c>
      <c r="H371" s="42">
        <f t="shared" ca="1" si="11"/>
        <v>325.31299795769303</v>
      </c>
    </row>
    <row r="372" spans="6:8" x14ac:dyDescent="0.25">
      <c r="F372" s="42">
        <v>370</v>
      </c>
      <c r="G372" s="42">
        <f t="shared" ca="1" si="10"/>
        <v>3.3499504436748428E-2</v>
      </c>
      <c r="H372" s="42">
        <f t="shared" ca="1" si="11"/>
        <v>154.90860951897579</v>
      </c>
    </row>
    <row r="373" spans="6:8" x14ac:dyDescent="0.25">
      <c r="F373" s="42">
        <v>371</v>
      </c>
      <c r="G373" s="42">
        <f t="shared" ca="1" si="10"/>
        <v>0.95625085320747605</v>
      </c>
      <c r="H373" s="42">
        <f t="shared" ca="1" si="11"/>
        <v>822.51933713607764</v>
      </c>
    </row>
    <row r="374" spans="6:8" x14ac:dyDescent="0.25">
      <c r="F374" s="42">
        <v>372</v>
      </c>
      <c r="G374" s="42">
        <f t="shared" ca="1" si="10"/>
        <v>0.21301032933154762</v>
      </c>
      <c r="H374" s="42">
        <f t="shared" ca="1" si="11"/>
        <v>247.24999974673813</v>
      </c>
    </row>
    <row r="375" spans="6:8" x14ac:dyDescent="0.25">
      <c r="F375" s="42">
        <v>373</v>
      </c>
      <c r="G375" s="42">
        <f t="shared" ca="1" si="10"/>
        <v>0.91958906014322173</v>
      </c>
      <c r="H375" s="42">
        <f t="shared" ca="1" si="11"/>
        <v>759.38437977371382</v>
      </c>
    </row>
    <row r="376" spans="6:8" x14ac:dyDescent="0.25">
      <c r="F376" s="42">
        <v>374</v>
      </c>
      <c r="G376" s="42">
        <f t="shared" ca="1" si="10"/>
        <v>0.24154579223413708</v>
      </c>
      <c r="H376" s="42">
        <f t="shared" ca="1" si="11"/>
        <v>261.02298439571121</v>
      </c>
    </row>
    <row r="377" spans="6:8" x14ac:dyDescent="0.25">
      <c r="F377" s="42">
        <v>375</v>
      </c>
      <c r="G377" s="42">
        <f t="shared" ca="1" si="10"/>
        <v>0.29842774647760073</v>
      </c>
      <c r="H377" s="42">
        <f t="shared" ca="1" si="11"/>
        <v>289.27359516046727</v>
      </c>
    </row>
    <row r="378" spans="6:8" x14ac:dyDescent="0.25">
      <c r="F378" s="42">
        <v>376</v>
      </c>
      <c r="G378" s="42">
        <f t="shared" ca="1" si="10"/>
        <v>0.93635348461359269</v>
      </c>
      <c r="H378" s="42">
        <f t="shared" ca="1" si="11"/>
        <v>785.93110670110605</v>
      </c>
    </row>
    <row r="379" spans="6:8" x14ac:dyDescent="0.25">
      <c r="F379" s="42">
        <v>377</v>
      </c>
      <c r="G379" s="42">
        <f t="shared" ca="1" si="10"/>
        <v>9.533799703706014E-2</v>
      </c>
      <c r="H379" s="42">
        <f t="shared" ca="1" si="11"/>
        <v>192.63055507409751</v>
      </c>
    </row>
    <row r="380" spans="6:8" x14ac:dyDescent="0.25">
      <c r="F380" s="42">
        <v>378</v>
      </c>
      <c r="G380" s="42">
        <f t="shared" ca="1" si="10"/>
        <v>0.43520248285715402</v>
      </c>
      <c r="H380" s="42">
        <f t="shared" ca="1" si="11"/>
        <v>362.30554938681723</v>
      </c>
    </row>
    <row r="381" spans="6:8" x14ac:dyDescent="0.25">
      <c r="F381" s="42">
        <v>379</v>
      </c>
      <c r="G381" s="42">
        <f t="shared" ca="1" si="10"/>
        <v>1.3526739489796769E-2</v>
      </c>
      <c r="H381" s="42">
        <f t="shared" ca="1" si="11"/>
        <v>134.89135357193396</v>
      </c>
    </row>
    <row r="382" spans="6:8" x14ac:dyDescent="0.25">
      <c r="F382" s="42">
        <v>380</v>
      </c>
      <c r="G382" s="42">
        <f t="shared" ca="1" si="10"/>
        <v>0.89713158934111081</v>
      </c>
      <c r="H382" s="42">
        <f t="shared" ca="1" si="11"/>
        <v>727.85067394094062</v>
      </c>
    </row>
    <row r="383" spans="6:8" x14ac:dyDescent="0.25">
      <c r="F383" s="42">
        <v>381</v>
      </c>
      <c r="G383" s="42">
        <f t="shared" ca="1" si="10"/>
        <v>0.32913604810173158</v>
      </c>
      <c r="H383" s="42">
        <f t="shared" ca="1" si="11"/>
        <v>305.0021256386799</v>
      </c>
    </row>
    <row r="384" spans="6:8" x14ac:dyDescent="0.25">
      <c r="F384" s="42">
        <v>382</v>
      </c>
      <c r="G384" s="42">
        <f t="shared" ca="1" si="10"/>
        <v>0.76623606456475135</v>
      </c>
      <c r="H384" s="42">
        <f t="shared" ca="1" si="11"/>
        <v>589.74394152751506</v>
      </c>
    </row>
    <row r="385" spans="6:8" x14ac:dyDescent="0.25">
      <c r="F385" s="42">
        <v>383</v>
      </c>
      <c r="G385" s="42">
        <f t="shared" ca="1" si="10"/>
        <v>0.81614369691081301</v>
      </c>
      <c r="H385" s="42">
        <f t="shared" ca="1" si="11"/>
        <v>636.16413285079409</v>
      </c>
    </row>
    <row r="386" spans="6:8" x14ac:dyDescent="0.25">
      <c r="F386" s="42">
        <v>384</v>
      </c>
      <c r="G386" s="42">
        <f t="shared" ca="1" si="10"/>
        <v>0.36054167325857878</v>
      </c>
      <c r="H386" s="42">
        <f t="shared" ca="1" si="11"/>
        <v>321.46481649525106</v>
      </c>
    </row>
    <row r="387" spans="6:8" x14ac:dyDescent="0.25">
      <c r="F387" s="42">
        <v>385</v>
      </c>
      <c r="G387" s="42">
        <f t="shared" ref="G387:G450" ca="1" si="12">RAND()</f>
        <v>0.16212544778891669</v>
      </c>
      <c r="H387" s="42">
        <f t="shared" ref="H387:H450" ca="1" si="13">IF(G387&lt;(($D$4-$D$2)/($D$3-$D$2)),$D$2+SQRT(G387*($D$3-$D$2)*($D$4-$D$2)),$D$3-SQRT((1-G387)*($D$3-$D$2)*($D$3-$D$4)))</f>
        <v>223.2956305054156</v>
      </c>
    </row>
    <row r="388" spans="6:8" x14ac:dyDescent="0.25">
      <c r="F388" s="42">
        <v>386</v>
      </c>
      <c r="G388" s="42">
        <f t="shared" ca="1" si="12"/>
        <v>0.22673542351942988</v>
      </c>
      <c r="H388" s="42">
        <f t="shared" ca="1" si="13"/>
        <v>253.84284827791782</v>
      </c>
    </row>
    <row r="389" spans="6:8" x14ac:dyDescent="0.25">
      <c r="F389" s="42">
        <v>387</v>
      </c>
      <c r="G389" s="42">
        <f t="shared" ca="1" si="12"/>
        <v>0.53964728385818006</v>
      </c>
      <c r="H389" s="42">
        <f t="shared" ca="1" si="13"/>
        <v>424.27962028245838</v>
      </c>
    </row>
    <row r="390" spans="6:8" x14ac:dyDescent="0.25">
      <c r="F390" s="42">
        <v>388</v>
      </c>
      <c r="G390" s="42">
        <f t="shared" ca="1" si="12"/>
        <v>0.14806224170973037</v>
      </c>
      <c r="H390" s="42">
        <f t="shared" ca="1" si="13"/>
        <v>216.8045033524553</v>
      </c>
    </row>
    <row r="391" spans="6:8" x14ac:dyDescent="0.25">
      <c r="F391" s="42">
        <v>389</v>
      </c>
      <c r="G391" s="42">
        <f t="shared" ca="1" si="12"/>
        <v>0.2457834623196864</v>
      </c>
      <c r="H391" s="42">
        <f t="shared" ca="1" si="13"/>
        <v>263.09029920225248</v>
      </c>
    </row>
    <row r="392" spans="6:8" x14ac:dyDescent="0.25">
      <c r="F392" s="42">
        <v>390</v>
      </c>
      <c r="G392" s="42">
        <f t="shared" ca="1" si="12"/>
        <v>0.59647005470631076</v>
      </c>
      <c r="H392" s="42">
        <f t="shared" ca="1" si="13"/>
        <v>460.9809274140141</v>
      </c>
    </row>
    <row r="393" spans="6:8" x14ac:dyDescent="0.25">
      <c r="F393" s="42">
        <v>391</v>
      </c>
      <c r="G393" s="42">
        <f t="shared" ca="1" si="12"/>
        <v>0.57484634370248766</v>
      </c>
      <c r="H393" s="42">
        <f t="shared" ca="1" si="13"/>
        <v>446.72734340633747</v>
      </c>
    </row>
    <row r="394" spans="6:8" x14ac:dyDescent="0.25">
      <c r="F394" s="42">
        <v>392</v>
      </c>
      <c r="G394" s="42">
        <f t="shared" ca="1" si="12"/>
        <v>0.62313262442066908</v>
      </c>
      <c r="H394" s="42">
        <f t="shared" ca="1" si="13"/>
        <v>479.09260859811343</v>
      </c>
    </row>
    <row r="395" spans="6:8" x14ac:dyDescent="0.25">
      <c r="F395" s="42">
        <v>393</v>
      </c>
      <c r="G395" s="42">
        <f t="shared" ca="1" si="12"/>
        <v>0.58392222808155569</v>
      </c>
      <c r="H395" s="42">
        <f t="shared" ca="1" si="13"/>
        <v>452.66464047964166</v>
      </c>
    </row>
    <row r="396" spans="6:8" x14ac:dyDescent="0.25">
      <c r="F396" s="42">
        <v>394</v>
      </c>
      <c r="G396" s="42">
        <f t="shared" ca="1" si="12"/>
        <v>0.19180177410825527</v>
      </c>
      <c r="H396" s="42">
        <f t="shared" ca="1" si="13"/>
        <v>237.17451363889518</v>
      </c>
    </row>
    <row r="397" spans="6:8" x14ac:dyDescent="0.25">
      <c r="F397" s="42">
        <v>395</v>
      </c>
      <c r="G397" s="42">
        <f t="shared" ca="1" si="12"/>
        <v>1.7371774448774802E-2</v>
      </c>
      <c r="H397" s="42">
        <f t="shared" ca="1" si="13"/>
        <v>139.54060824506539</v>
      </c>
    </row>
    <row r="398" spans="6:8" x14ac:dyDescent="0.25">
      <c r="F398" s="42">
        <v>396</v>
      </c>
      <c r="G398" s="42">
        <f t="shared" ca="1" si="12"/>
        <v>0.32386990467799148</v>
      </c>
      <c r="H398" s="42">
        <f t="shared" ca="1" si="13"/>
        <v>302.27966302260745</v>
      </c>
    </row>
    <row r="399" spans="6:8" x14ac:dyDescent="0.25">
      <c r="F399" s="42">
        <v>397</v>
      </c>
      <c r="G399" s="42">
        <f t="shared" ca="1" si="12"/>
        <v>0.84423191050483259</v>
      </c>
      <c r="H399" s="42">
        <f t="shared" ca="1" si="13"/>
        <v>665.10744344413911</v>
      </c>
    </row>
    <row r="400" spans="6:8" x14ac:dyDescent="0.25">
      <c r="F400" s="42">
        <v>398</v>
      </c>
      <c r="G400" s="42">
        <f t="shared" ca="1" si="12"/>
        <v>0.3181354472469462</v>
      </c>
      <c r="H400" s="42">
        <f t="shared" ca="1" si="13"/>
        <v>299.32712484198532</v>
      </c>
    </row>
    <row r="401" spans="6:8" x14ac:dyDescent="0.25">
      <c r="F401" s="42">
        <v>399</v>
      </c>
      <c r="G401" s="42">
        <f t="shared" ca="1" si="12"/>
        <v>3.2214044863136948E-2</v>
      </c>
      <c r="H401" s="42">
        <f t="shared" ca="1" si="13"/>
        <v>153.8448143991817</v>
      </c>
    </row>
    <row r="402" spans="6:8" x14ac:dyDescent="0.25">
      <c r="F402" s="42">
        <v>400</v>
      </c>
      <c r="G402" s="42">
        <f t="shared" ca="1" si="12"/>
        <v>0.2978306209665712</v>
      </c>
      <c r="H402" s="42">
        <f t="shared" ca="1" si="13"/>
        <v>288.97120107265084</v>
      </c>
    </row>
    <row r="403" spans="6:8" x14ac:dyDescent="0.25">
      <c r="F403" s="42">
        <v>401</v>
      </c>
      <c r="G403" s="42">
        <f t="shared" ca="1" si="12"/>
        <v>0.32107711701365438</v>
      </c>
      <c r="H403" s="42">
        <f t="shared" ca="1" si="13"/>
        <v>300.84016437572097</v>
      </c>
    </row>
    <row r="404" spans="6:8" x14ac:dyDescent="0.25">
      <c r="F404" s="42">
        <v>402</v>
      </c>
      <c r="G404" s="42">
        <f t="shared" ca="1" si="12"/>
        <v>0.66595220196239902</v>
      </c>
      <c r="H404" s="42">
        <f t="shared" ca="1" si="13"/>
        <v>509.57731028522676</v>
      </c>
    </row>
    <row r="405" spans="6:8" x14ac:dyDescent="0.25">
      <c r="F405" s="42">
        <v>403</v>
      </c>
      <c r="G405" s="42">
        <f t="shared" ca="1" si="12"/>
        <v>3.9236344289738101E-3</v>
      </c>
      <c r="H405" s="42">
        <f t="shared" ca="1" si="13"/>
        <v>118.79167631180472</v>
      </c>
    </row>
    <row r="406" spans="6:8" x14ac:dyDescent="0.25">
      <c r="F406" s="42">
        <v>404</v>
      </c>
      <c r="G406" s="42">
        <f t="shared" ca="1" si="12"/>
        <v>7.3272496124759057E-2</v>
      </c>
      <c r="H406" s="42">
        <f t="shared" ca="1" si="13"/>
        <v>181.20667861221955</v>
      </c>
    </row>
    <row r="407" spans="6:8" x14ac:dyDescent="0.25">
      <c r="F407" s="42">
        <v>405</v>
      </c>
      <c r="G407" s="42">
        <f t="shared" ca="1" si="12"/>
        <v>0.29315236711055714</v>
      </c>
      <c r="H407" s="42">
        <f t="shared" ca="1" si="13"/>
        <v>286.60649310468295</v>
      </c>
    </row>
    <row r="408" spans="6:8" x14ac:dyDescent="0.25">
      <c r="F408" s="42">
        <v>406</v>
      </c>
      <c r="G408" s="42">
        <f t="shared" ca="1" si="12"/>
        <v>0.96742431678842866</v>
      </c>
      <c r="H408" s="42">
        <f t="shared" ca="1" si="13"/>
        <v>846.85140577748894</v>
      </c>
    </row>
    <row r="409" spans="6:8" x14ac:dyDescent="0.25">
      <c r="F409" s="42">
        <v>407</v>
      </c>
      <c r="G409" s="42">
        <f t="shared" ca="1" si="12"/>
        <v>0.85654637272970791</v>
      </c>
      <c r="H409" s="42">
        <f t="shared" ca="1" si="13"/>
        <v>678.61765506703659</v>
      </c>
    </row>
    <row r="410" spans="6:8" x14ac:dyDescent="0.25">
      <c r="F410" s="42">
        <v>408</v>
      </c>
      <c r="G410" s="42">
        <f t="shared" ca="1" si="12"/>
        <v>0.68961023762654228</v>
      </c>
      <c r="H410" s="42">
        <f t="shared" ca="1" si="13"/>
        <v>527.26262162920784</v>
      </c>
    </row>
    <row r="411" spans="6:8" x14ac:dyDescent="0.25">
      <c r="F411" s="42">
        <v>409</v>
      </c>
      <c r="G411" s="42">
        <f t="shared" ca="1" si="12"/>
        <v>0.18115656379620981</v>
      </c>
      <c r="H411" s="42">
        <f t="shared" ca="1" si="13"/>
        <v>232.16715747063222</v>
      </c>
    </row>
    <row r="412" spans="6:8" x14ac:dyDescent="0.25">
      <c r="F412" s="42">
        <v>410</v>
      </c>
      <c r="G412" s="42">
        <f t="shared" ca="1" si="12"/>
        <v>0.1908080725628285</v>
      </c>
      <c r="H412" s="42">
        <f t="shared" ca="1" si="13"/>
        <v>236.70570043084729</v>
      </c>
    </row>
    <row r="413" spans="6:8" x14ac:dyDescent="0.25">
      <c r="F413" s="42">
        <v>411</v>
      </c>
      <c r="G413" s="42">
        <f t="shared" ca="1" si="12"/>
        <v>0.39127734740591347</v>
      </c>
      <c r="H413" s="42">
        <f t="shared" ca="1" si="13"/>
        <v>337.97257619661832</v>
      </c>
    </row>
    <row r="414" spans="6:8" x14ac:dyDescent="0.25">
      <c r="F414" s="42">
        <v>412</v>
      </c>
      <c r="G414" s="42">
        <f t="shared" ca="1" si="12"/>
        <v>0.41162459196850298</v>
      </c>
      <c r="H414" s="42">
        <f t="shared" ca="1" si="13"/>
        <v>349.13112397144243</v>
      </c>
    </row>
    <row r="415" spans="6:8" x14ac:dyDescent="0.25">
      <c r="F415" s="42">
        <v>413</v>
      </c>
      <c r="G415" s="42">
        <f t="shared" ca="1" si="12"/>
        <v>0.81378470908316758</v>
      </c>
      <c r="H415" s="42">
        <f t="shared" ca="1" si="13"/>
        <v>633.83745486448322</v>
      </c>
    </row>
    <row r="416" spans="6:8" x14ac:dyDescent="0.25">
      <c r="F416" s="42">
        <v>414</v>
      </c>
      <c r="G416" s="42">
        <f t="shared" ca="1" si="12"/>
        <v>0.65844665380564626</v>
      </c>
      <c r="H416" s="42">
        <f t="shared" ca="1" si="13"/>
        <v>504.0983875203321</v>
      </c>
    </row>
    <row r="417" spans="6:8" x14ac:dyDescent="0.25">
      <c r="F417" s="42">
        <v>415</v>
      </c>
      <c r="G417" s="42">
        <f t="shared" ca="1" si="12"/>
        <v>6.9761139160154584E-2</v>
      </c>
      <c r="H417" s="42">
        <f t="shared" ca="1" si="13"/>
        <v>179.23700224272693</v>
      </c>
    </row>
    <row r="418" spans="6:8" x14ac:dyDescent="0.25">
      <c r="F418" s="42">
        <v>416</v>
      </c>
      <c r="G418" s="42">
        <f t="shared" ca="1" si="12"/>
        <v>0.46739289540985762</v>
      </c>
      <c r="H418" s="42">
        <f t="shared" ca="1" si="13"/>
        <v>380.74470910221328</v>
      </c>
    </row>
    <row r="419" spans="6:8" x14ac:dyDescent="0.25">
      <c r="F419" s="42">
        <v>417</v>
      </c>
      <c r="G419" s="42">
        <f t="shared" ca="1" si="12"/>
        <v>0.26807175671595873</v>
      </c>
      <c r="H419" s="42">
        <f t="shared" ca="1" si="13"/>
        <v>274.06037774170932</v>
      </c>
    </row>
    <row r="420" spans="6:8" x14ac:dyDescent="0.25">
      <c r="F420" s="42">
        <v>418</v>
      </c>
      <c r="G420" s="42">
        <f t="shared" ca="1" si="12"/>
        <v>0.98996236212106226</v>
      </c>
      <c r="H420" s="42">
        <f t="shared" ca="1" si="13"/>
        <v>914.98765223313046</v>
      </c>
    </row>
    <row r="421" spans="6:8" x14ac:dyDescent="0.25">
      <c r="F421" s="42">
        <v>419</v>
      </c>
      <c r="G421" s="42">
        <f t="shared" ca="1" si="12"/>
        <v>0.19627763366772066</v>
      </c>
      <c r="H421" s="42">
        <f t="shared" ca="1" si="13"/>
        <v>239.28973731174028</v>
      </c>
    </row>
    <row r="422" spans="6:8" x14ac:dyDescent="0.25">
      <c r="F422" s="42">
        <v>420</v>
      </c>
      <c r="G422" s="42">
        <f t="shared" ca="1" si="12"/>
        <v>3.1440724700146583E-2</v>
      </c>
      <c r="H422" s="42">
        <f t="shared" ca="1" si="13"/>
        <v>153.19459768635528</v>
      </c>
    </row>
    <row r="423" spans="6:8" x14ac:dyDescent="0.25">
      <c r="F423" s="42">
        <v>421</v>
      </c>
      <c r="G423" s="42">
        <f t="shared" ca="1" si="12"/>
        <v>4.7695595665624979E-2</v>
      </c>
      <c r="H423" s="42">
        <f t="shared" ca="1" si="13"/>
        <v>165.51796402442804</v>
      </c>
    </row>
    <row r="424" spans="6:8" x14ac:dyDescent="0.25">
      <c r="F424" s="42">
        <v>422</v>
      </c>
      <c r="G424" s="42">
        <f t="shared" ca="1" si="12"/>
        <v>0.20944283119366425</v>
      </c>
      <c r="H424" s="42">
        <f t="shared" ca="1" si="13"/>
        <v>245.54578565657027</v>
      </c>
    </row>
    <row r="425" spans="6:8" x14ac:dyDescent="0.25">
      <c r="F425" s="42">
        <v>423</v>
      </c>
      <c r="G425" s="42">
        <f t="shared" ca="1" si="12"/>
        <v>0.98247801415301828</v>
      </c>
      <c r="H425" s="42">
        <f t="shared" ca="1" si="13"/>
        <v>887.67978895217993</v>
      </c>
    </row>
    <row r="426" spans="6:8" x14ac:dyDescent="0.25">
      <c r="F426" s="42">
        <v>424</v>
      </c>
      <c r="G426" s="42">
        <f t="shared" ca="1" si="12"/>
        <v>0.17766804314816742</v>
      </c>
      <c r="H426" s="42">
        <f t="shared" ca="1" si="13"/>
        <v>230.5332957604212</v>
      </c>
    </row>
    <row r="427" spans="6:8" x14ac:dyDescent="0.25">
      <c r="F427" s="42">
        <v>425</v>
      </c>
      <c r="G427" s="42">
        <f t="shared" ca="1" si="12"/>
        <v>4.3310188770494307E-2</v>
      </c>
      <c r="H427" s="42">
        <f t="shared" ca="1" si="13"/>
        <v>162.43330032398165</v>
      </c>
    </row>
    <row r="428" spans="6:8" x14ac:dyDescent="0.25">
      <c r="F428" s="42">
        <v>426</v>
      </c>
      <c r="G428" s="42">
        <f t="shared" ca="1" si="12"/>
        <v>0.67367620401167583</v>
      </c>
      <c r="H428" s="42">
        <f t="shared" ca="1" si="13"/>
        <v>515.28035617318596</v>
      </c>
    </row>
    <row r="429" spans="6:8" x14ac:dyDescent="0.25">
      <c r="F429" s="42">
        <v>427</v>
      </c>
      <c r="G429" s="42">
        <f t="shared" ca="1" si="12"/>
        <v>0.10662601082000123</v>
      </c>
      <c r="H429" s="42">
        <f t="shared" ca="1" si="13"/>
        <v>197.96091554186347</v>
      </c>
    </row>
    <row r="430" spans="6:8" x14ac:dyDescent="0.25">
      <c r="F430" s="42">
        <v>428</v>
      </c>
      <c r="G430" s="42">
        <f t="shared" ca="1" si="12"/>
        <v>0.82253041985805919</v>
      </c>
      <c r="H430" s="42">
        <f t="shared" ca="1" si="13"/>
        <v>642.53937601157054</v>
      </c>
    </row>
    <row r="431" spans="6:8" x14ac:dyDescent="0.25">
      <c r="F431" s="42">
        <v>429</v>
      </c>
      <c r="G431" s="42">
        <f t="shared" ca="1" si="12"/>
        <v>0.5497155852996618</v>
      </c>
      <c r="H431" s="42">
        <f t="shared" ca="1" si="13"/>
        <v>430.61016993254657</v>
      </c>
    </row>
    <row r="432" spans="6:8" x14ac:dyDescent="0.25">
      <c r="F432" s="42">
        <v>430</v>
      </c>
      <c r="G432" s="42">
        <f t="shared" ca="1" si="12"/>
        <v>0.59137065953294665</v>
      </c>
      <c r="H432" s="42">
        <f t="shared" ca="1" si="13"/>
        <v>457.58583615812688</v>
      </c>
    </row>
    <row r="433" spans="6:8" x14ac:dyDescent="0.25">
      <c r="F433" s="42">
        <v>431</v>
      </c>
      <c r="G433" s="42">
        <f t="shared" ca="1" si="12"/>
        <v>0.49099033791654745</v>
      </c>
      <c r="H433" s="42">
        <f t="shared" ca="1" si="13"/>
        <v>394.61833798826888</v>
      </c>
    </row>
    <row r="434" spans="6:8" x14ac:dyDescent="0.25">
      <c r="F434" s="42">
        <v>432</v>
      </c>
      <c r="G434" s="42">
        <f t="shared" ca="1" si="12"/>
        <v>0.90638633108113764</v>
      </c>
      <c r="H434" s="42">
        <f t="shared" ca="1" si="13"/>
        <v>740.38135347864386</v>
      </c>
    </row>
    <row r="435" spans="6:8" x14ac:dyDescent="0.25">
      <c r="F435" s="42">
        <v>433</v>
      </c>
      <c r="G435" s="42">
        <f t="shared" ca="1" si="12"/>
        <v>0.17832125742996052</v>
      </c>
      <c r="H435" s="42">
        <f t="shared" ca="1" si="13"/>
        <v>230.83896702288121</v>
      </c>
    </row>
    <row r="436" spans="6:8" x14ac:dyDescent="0.25">
      <c r="F436" s="42">
        <v>434</v>
      </c>
      <c r="G436" s="42">
        <f t="shared" ca="1" si="12"/>
        <v>0.14390662202374804</v>
      </c>
      <c r="H436" s="42">
        <f t="shared" ca="1" si="13"/>
        <v>214.89667422504101</v>
      </c>
    </row>
    <row r="437" spans="6:8" x14ac:dyDescent="0.25">
      <c r="F437" s="42">
        <v>435</v>
      </c>
      <c r="G437" s="42">
        <f t="shared" ca="1" si="12"/>
        <v>3.6396376080707338E-3</v>
      </c>
      <c r="H437" s="42">
        <f t="shared" ca="1" si="13"/>
        <v>118.09882274421091</v>
      </c>
    </row>
    <row r="438" spans="6:8" x14ac:dyDescent="0.25">
      <c r="F438" s="42">
        <v>436</v>
      </c>
      <c r="G438" s="42">
        <f t="shared" ca="1" si="12"/>
        <v>0.48485356510879463</v>
      </c>
      <c r="H438" s="42">
        <f t="shared" ca="1" si="13"/>
        <v>390.97994029616075</v>
      </c>
    </row>
    <row r="439" spans="6:8" x14ac:dyDescent="0.25">
      <c r="F439" s="42">
        <v>437</v>
      </c>
      <c r="G439" s="42">
        <f t="shared" ca="1" si="12"/>
        <v>0.55502857164358455</v>
      </c>
      <c r="H439" s="42">
        <f t="shared" ca="1" si="13"/>
        <v>433.97930389726992</v>
      </c>
    </row>
    <row r="440" spans="6:8" x14ac:dyDescent="0.25">
      <c r="F440" s="42">
        <v>438</v>
      </c>
      <c r="G440" s="42">
        <f t="shared" ca="1" si="12"/>
        <v>0.27237635921285708</v>
      </c>
      <c r="H440" s="42">
        <f t="shared" ca="1" si="13"/>
        <v>276.19821679775976</v>
      </c>
    </row>
    <row r="441" spans="6:8" x14ac:dyDescent="0.25">
      <c r="F441" s="42">
        <v>439</v>
      </c>
      <c r="G441" s="42">
        <f t="shared" ca="1" si="12"/>
        <v>0.58761903318521702</v>
      </c>
      <c r="H441" s="42">
        <f t="shared" ca="1" si="13"/>
        <v>455.10157267005832</v>
      </c>
    </row>
    <row r="442" spans="6:8" x14ac:dyDescent="0.25">
      <c r="F442" s="42">
        <v>440</v>
      </c>
      <c r="G442" s="42">
        <f t="shared" ca="1" si="12"/>
        <v>0.33186461839298043</v>
      </c>
      <c r="H442" s="42">
        <f t="shared" ca="1" si="13"/>
        <v>306.41693016837985</v>
      </c>
    </row>
    <row r="443" spans="6:8" x14ac:dyDescent="0.25">
      <c r="F443" s="42">
        <v>441</v>
      </c>
      <c r="G443" s="42">
        <f t="shared" ca="1" si="12"/>
        <v>0.99222496452779263</v>
      </c>
      <c r="H443" s="42">
        <f t="shared" ca="1" si="13"/>
        <v>925.18004584344294</v>
      </c>
    </row>
    <row r="444" spans="6:8" x14ac:dyDescent="0.25">
      <c r="F444" s="42">
        <v>442</v>
      </c>
      <c r="G444" s="42">
        <f t="shared" ca="1" si="12"/>
        <v>0.81348161185192935</v>
      </c>
      <c r="H444" s="42">
        <f t="shared" ca="1" si="13"/>
        <v>633.53957994537677</v>
      </c>
    </row>
    <row r="445" spans="6:8" x14ac:dyDescent="0.25">
      <c r="F445" s="42">
        <v>443</v>
      </c>
      <c r="G445" s="42">
        <f t="shared" ca="1" si="12"/>
        <v>0.44052661174361729</v>
      </c>
      <c r="H445" s="42">
        <f t="shared" ca="1" si="13"/>
        <v>365.31831636276479</v>
      </c>
    </row>
    <row r="446" spans="6:8" x14ac:dyDescent="0.25">
      <c r="F446" s="42">
        <v>444</v>
      </c>
      <c r="G446" s="42">
        <f t="shared" ca="1" si="12"/>
        <v>0.88980204871769586</v>
      </c>
      <c r="H446" s="42">
        <f t="shared" ca="1" si="13"/>
        <v>718.32194809808311</v>
      </c>
    </row>
    <row r="447" spans="6:8" x14ac:dyDescent="0.25">
      <c r="F447" s="42">
        <v>445</v>
      </c>
      <c r="G447" s="42">
        <f t="shared" ca="1" si="12"/>
        <v>0.77787263707490584</v>
      </c>
      <c r="H447" s="42">
        <f t="shared" ca="1" si="13"/>
        <v>600.08538248012519</v>
      </c>
    </row>
    <row r="448" spans="6:8" x14ac:dyDescent="0.25">
      <c r="F448" s="42">
        <v>446</v>
      </c>
      <c r="G448" s="42">
        <f t="shared" ca="1" si="12"/>
        <v>0.43996357489519688</v>
      </c>
      <c r="H448" s="42">
        <f t="shared" ca="1" si="13"/>
        <v>364.99903458698725</v>
      </c>
    </row>
    <row r="449" spans="6:8" x14ac:dyDescent="0.25">
      <c r="F449" s="42">
        <v>447</v>
      </c>
      <c r="G449" s="42">
        <f t="shared" ca="1" si="12"/>
        <v>0.89751480487582747</v>
      </c>
      <c r="H449" s="42">
        <f t="shared" ca="1" si="13"/>
        <v>728.35806566473536</v>
      </c>
    </row>
    <row r="450" spans="6:8" x14ac:dyDescent="0.25">
      <c r="F450" s="42">
        <v>448</v>
      </c>
      <c r="G450" s="42">
        <f t="shared" ca="1" si="12"/>
        <v>0.13162436745032979</v>
      </c>
      <c r="H450" s="42">
        <f t="shared" ca="1" si="13"/>
        <v>209.28484557600484</v>
      </c>
    </row>
    <row r="451" spans="6:8" x14ac:dyDescent="0.25">
      <c r="F451" s="42">
        <v>449</v>
      </c>
      <c r="G451" s="42">
        <f t="shared" ref="G451:G514" ca="1" si="14">RAND()</f>
        <v>0.33925896378784304</v>
      </c>
      <c r="H451" s="42">
        <f t="shared" ref="H451:H514" ca="1" si="15">IF(G451&lt;(($D$4-$D$2)/($D$3-$D$2)),$D$2+SQRT(G451*($D$3-$D$2)*($D$4-$D$2)),$D$3-SQRT((1-G451)*($D$3-$D$2)*($D$3-$D$4)))</f>
        <v>310.26559744148403</v>
      </c>
    </row>
    <row r="452" spans="6:8" x14ac:dyDescent="0.25">
      <c r="F452" s="42">
        <v>450</v>
      </c>
      <c r="G452" s="42">
        <f t="shared" ca="1" si="14"/>
        <v>0.57238080051757156</v>
      </c>
      <c r="H452" s="42">
        <f t="shared" ca="1" si="15"/>
        <v>445.12539828592946</v>
      </c>
    </row>
    <row r="453" spans="6:8" x14ac:dyDescent="0.25">
      <c r="F453" s="42">
        <v>451</v>
      </c>
      <c r="G453" s="42">
        <f t="shared" ca="1" si="14"/>
        <v>0.40530261814335378</v>
      </c>
      <c r="H453" s="42">
        <f t="shared" ca="1" si="15"/>
        <v>345.64374004921046</v>
      </c>
    </row>
    <row r="454" spans="6:8" x14ac:dyDescent="0.25">
      <c r="F454" s="42">
        <v>452</v>
      </c>
      <c r="G454" s="42">
        <f t="shared" ca="1" si="14"/>
        <v>0.43642531973964116</v>
      </c>
      <c r="H454" s="42">
        <f t="shared" ca="1" si="15"/>
        <v>362.99625606480276</v>
      </c>
    </row>
    <row r="455" spans="6:8" x14ac:dyDescent="0.25">
      <c r="F455" s="42">
        <v>453</v>
      </c>
      <c r="G455" s="42">
        <f t="shared" ca="1" si="14"/>
        <v>0.37988357343032486</v>
      </c>
      <c r="H455" s="42">
        <f t="shared" ca="1" si="15"/>
        <v>331.80554691754128</v>
      </c>
    </row>
    <row r="456" spans="6:8" x14ac:dyDescent="0.25">
      <c r="F456" s="42">
        <v>454</v>
      </c>
      <c r="G456" s="42">
        <f t="shared" ca="1" si="14"/>
        <v>0.42659591350526005</v>
      </c>
      <c r="H456" s="42">
        <f t="shared" ca="1" si="15"/>
        <v>357.46522095982016</v>
      </c>
    </row>
    <row r="457" spans="6:8" x14ac:dyDescent="0.25">
      <c r="F457" s="42">
        <v>455</v>
      </c>
      <c r="G457" s="42">
        <f t="shared" ca="1" si="14"/>
        <v>8.7302306070426883E-2</v>
      </c>
      <c r="H457" s="42">
        <f t="shared" ca="1" si="15"/>
        <v>188.64089093831592</v>
      </c>
    </row>
    <row r="458" spans="6:8" x14ac:dyDescent="0.25">
      <c r="F458" s="42">
        <v>456</v>
      </c>
      <c r="G458" s="42">
        <f t="shared" ca="1" si="14"/>
        <v>0.73747495334278157</v>
      </c>
      <c r="H458" s="42">
        <f t="shared" ca="1" si="15"/>
        <v>565.23795750641102</v>
      </c>
    </row>
    <row r="459" spans="6:8" x14ac:dyDescent="0.25">
      <c r="F459" s="42">
        <v>457</v>
      </c>
      <c r="G459" s="42">
        <f t="shared" ca="1" si="14"/>
        <v>0.78799025781176313</v>
      </c>
      <c r="H459" s="42">
        <f t="shared" ca="1" si="15"/>
        <v>609.29932892874297</v>
      </c>
    </row>
    <row r="460" spans="6:8" x14ac:dyDescent="0.25">
      <c r="F460" s="42">
        <v>458</v>
      </c>
      <c r="G460" s="42">
        <f t="shared" ca="1" si="14"/>
        <v>0.50677801570588743</v>
      </c>
      <c r="H460" s="42">
        <f t="shared" ca="1" si="15"/>
        <v>404.08068608933218</v>
      </c>
    </row>
    <row r="461" spans="6:8" x14ac:dyDescent="0.25">
      <c r="F461" s="42">
        <v>459</v>
      </c>
      <c r="G461" s="42">
        <f t="shared" ca="1" si="14"/>
        <v>0.2698541805504393</v>
      </c>
      <c r="H461" s="42">
        <f t="shared" ca="1" si="15"/>
        <v>274.94483657884086</v>
      </c>
    </row>
    <row r="462" spans="6:8" x14ac:dyDescent="0.25">
      <c r="F462" s="42">
        <v>460</v>
      </c>
      <c r="G462" s="42">
        <f t="shared" ca="1" si="14"/>
        <v>0.98096755883708064</v>
      </c>
      <c r="H462" s="42">
        <f t="shared" ca="1" si="15"/>
        <v>882.93865865580585</v>
      </c>
    </row>
    <row r="463" spans="6:8" x14ac:dyDescent="0.25">
      <c r="F463" s="42">
        <v>461</v>
      </c>
      <c r="G463" s="42">
        <f t="shared" ca="1" si="14"/>
        <v>0.37156844229055064</v>
      </c>
      <c r="H463" s="42">
        <f t="shared" ca="1" si="15"/>
        <v>327.34056049825369</v>
      </c>
    </row>
    <row r="464" spans="6:8" x14ac:dyDescent="0.25">
      <c r="F464" s="42">
        <v>462</v>
      </c>
      <c r="G464" s="42">
        <f t="shared" ca="1" si="14"/>
        <v>0.5964027445238208</v>
      </c>
      <c r="H464" s="42">
        <f t="shared" ca="1" si="15"/>
        <v>460.93597417111107</v>
      </c>
    </row>
    <row r="465" spans="6:8" x14ac:dyDescent="0.25">
      <c r="F465" s="42">
        <v>463</v>
      </c>
      <c r="G465" s="42">
        <f t="shared" ca="1" si="14"/>
        <v>0.66163652202534606</v>
      </c>
      <c r="H465" s="42">
        <f t="shared" ca="1" si="15"/>
        <v>506.41950591443464</v>
      </c>
    </row>
    <row r="466" spans="6:8" x14ac:dyDescent="0.25">
      <c r="F466" s="42">
        <v>464</v>
      </c>
      <c r="G466" s="42">
        <f t="shared" ca="1" si="14"/>
        <v>0.86414567081184868</v>
      </c>
      <c r="H466" s="42">
        <f t="shared" ca="1" si="15"/>
        <v>687.24591606908007</v>
      </c>
    </row>
    <row r="467" spans="6:8" x14ac:dyDescent="0.25">
      <c r="F467" s="42">
        <v>465</v>
      </c>
      <c r="G467" s="42">
        <f t="shared" ca="1" si="14"/>
        <v>0.52925231102401049</v>
      </c>
      <c r="H467" s="42">
        <f t="shared" ca="1" si="15"/>
        <v>417.81589160926728</v>
      </c>
    </row>
    <row r="468" spans="6:8" x14ac:dyDescent="0.25">
      <c r="F468" s="42">
        <v>466</v>
      </c>
      <c r="G468" s="42">
        <f t="shared" ca="1" si="14"/>
        <v>0.3100846306394327</v>
      </c>
      <c r="H468" s="42">
        <f t="shared" ca="1" si="15"/>
        <v>295.20281928798238</v>
      </c>
    </row>
    <row r="469" spans="6:8" x14ac:dyDescent="0.25">
      <c r="F469" s="42">
        <v>467</v>
      </c>
      <c r="G469" s="42">
        <f t="shared" ca="1" si="14"/>
        <v>0.62496033790845373</v>
      </c>
      <c r="H469" s="42">
        <f t="shared" ca="1" si="15"/>
        <v>480.35727975279667</v>
      </c>
    </row>
    <row r="470" spans="6:8" x14ac:dyDescent="0.25">
      <c r="F470" s="42">
        <v>468</v>
      </c>
      <c r="G470" s="42">
        <f t="shared" ca="1" si="14"/>
        <v>0.49737918082734622</v>
      </c>
      <c r="H470" s="42">
        <f t="shared" ca="1" si="15"/>
        <v>398.42956372149513</v>
      </c>
    </row>
    <row r="471" spans="6:8" x14ac:dyDescent="0.25">
      <c r="F471" s="42">
        <v>469</v>
      </c>
      <c r="G471" s="42">
        <f t="shared" ca="1" si="14"/>
        <v>0.54737860160645968</v>
      </c>
      <c r="H471" s="42">
        <f t="shared" ca="1" si="15"/>
        <v>429.13451072660814</v>
      </c>
    </row>
    <row r="472" spans="6:8" x14ac:dyDescent="0.25">
      <c r="F472" s="42">
        <v>470</v>
      </c>
      <c r="G472" s="42">
        <f t="shared" ca="1" si="14"/>
        <v>0.63757443472284892</v>
      </c>
      <c r="H472" s="42">
        <f t="shared" ca="1" si="15"/>
        <v>489.17086320419349</v>
      </c>
    </row>
    <row r="473" spans="6:8" x14ac:dyDescent="0.25">
      <c r="F473" s="42">
        <v>471</v>
      </c>
      <c r="G473" s="42">
        <f t="shared" ca="1" si="14"/>
        <v>0.57957704467802174</v>
      </c>
      <c r="H473" s="42">
        <f t="shared" ca="1" si="15"/>
        <v>449.81409702553776</v>
      </c>
    </row>
    <row r="474" spans="6:8" x14ac:dyDescent="0.25">
      <c r="F474" s="42">
        <v>472</v>
      </c>
      <c r="G474" s="42">
        <f t="shared" ca="1" si="14"/>
        <v>0.13541591361501537</v>
      </c>
      <c r="H474" s="42">
        <f t="shared" ca="1" si="15"/>
        <v>211.01296449359256</v>
      </c>
    </row>
    <row r="475" spans="6:8" x14ac:dyDescent="0.25">
      <c r="F475" s="42">
        <v>473</v>
      </c>
      <c r="G475" s="42">
        <f t="shared" ca="1" si="14"/>
        <v>0.77891078733572772</v>
      </c>
      <c r="H475" s="42">
        <f t="shared" ca="1" si="15"/>
        <v>601.02101168322656</v>
      </c>
    </row>
    <row r="476" spans="6:8" x14ac:dyDescent="0.25">
      <c r="F476" s="42">
        <v>474</v>
      </c>
      <c r="G476" s="42">
        <f t="shared" ca="1" si="14"/>
        <v>0.54008623991036708</v>
      </c>
      <c r="H476" s="42">
        <f t="shared" ca="1" si="15"/>
        <v>424.55416652430642</v>
      </c>
    </row>
    <row r="477" spans="6:8" x14ac:dyDescent="0.25">
      <c r="F477" s="42">
        <v>475</v>
      </c>
      <c r="G477" s="42">
        <f t="shared" ca="1" si="14"/>
        <v>0.40702970950656781</v>
      </c>
      <c r="H477" s="42">
        <f t="shared" ca="1" si="15"/>
        <v>346.59460581100859</v>
      </c>
    </row>
    <row r="478" spans="6:8" x14ac:dyDescent="0.25">
      <c r="F478" s="42">
        <v>476</v>
      </c>
      <c r="G478" s="42">
        <f t="shared" ca="1" si="14"/>
        <v>0.58582284968433695</v>
      </c>
      <c r="H478" s="42">
        <f t="shared" ca="1" si="15"/>
        <v>453.9161710622833</v>
      </c>
    </row>
    <row r="479" spans="6:8" x14ac:dyDescent="0.25">
      <c r="F479" s="42">
        <v>477</v>
      </c>
      <c r="G479" s="42">
        <f t="shared" ca="1" si="14"/>
        <v>1.3783329961974955E-3</v>
      </c>
      <c r="H479" s="42">
        <f t="shared" ca="1" si="15"/>
        <v>111.13777220353221</v>
      </c>
    </row>
    <row r="480" spans="6:8" x14ac:dyDescent="0.25">
      <c r="F480" s="42">
        <v>478</v>
      </c>
      <c r="G480" s="42">
        <f t="shared" ca="1" si="14"/>
        <v>0.15759780178163596</v>
      </c>
      <c r="H480" s="42">
        <f t="shared" ca="1" si="15"/>
        <v>221.19990837364298</v>
      </c>
    </row>
    <row r="481" spans="6:8" x14ac:dyDescent="0.25">
      <c r="F481" s="42">
        <v>479</v>
      </c>
      <c r="G481" s="42">
        <f t="shared" ca="1" si="14"/>
        <v>1.5723318006066744E-2</v>
      </c>
      <c r="H481" s="42">
        <f t="shared" ca="1" si="15"/>
        <v>137.61779659344774</v>
      </c>
    </row>
    <row r="482" spans="6:8" x14ac:dyDescent="0.25">
      <c r="F482" s="42">
        <v>480</v>
      </c>
      <c r="G482" s="42">
        <f t="shared" ca="1" si="14"/>
        <v>0.47884074738248372</v>
      </c>
      <c r="H482" s="42">
        <f t="shared" ca="1" si="15"/>
        <v>387.43599364261399</v>
      </c>
    </row>
    <row r="483" spans="6:8" x14ac:dyDescent="0.25">
      <c r="F483" s="42">
        <v>481</v>
      </c>
      <c r="G483" s="42">
        <f t="shared" ca="1" si="14"/>
        <v>5.8037221532880268E-2</v>
      </c>
      <c r="H483" s="42">
        <f t="shared" ca="1" si="15"/>
        <v>172.2727468549468</v>
      </c>
    </row>
    <row r="484" spans="6:8" x14ac:dyDescent="0.25">
      <c r="F484" s="42">
        <v>482</v>
      </c>
      <c r="G484" s="42">
        <f t="shared" ca="1" si="14"/>
        <v>0.61272920225711147</v>
      </c>
      <c r="H484" s="42">
        <f t="shared" ca="1" si="15"/>
        <v>471.95173101800651</v>
      </c>
    </row>
    <row r="485" spans="6:8" x14ac:dyDescent="0.25">
      <c r="F485" s="42">
        <v>483</v>
      </c>
      <c r="G485" s="42">
        <f t="shared" ca="1" si="14"/>
        <v>0.72897251634190596</v>
      </c>
      <c r="H485" s="42">
        <f t="shared" ca="1" si="15"/>
        <v>558.2537060327187</v>
      </c>
    </row>
    <row r="486" spans="6:8" x14ac:dyDescent="0.25">
      <c r="F486" s="42">
        <v>484</v>
      </c>
      <c r="G486" s="42">
        <f t="shared" ca="1" si="14"/>
        <v>0.14779029746209804</v>
      </c>
      <c r="H486" s="42">
        <f t="shared" ca="1" si="15"/>
        <v>216.6795126978426</v>
      </c>
    </row>
    <row r="487" spans="6:8" x14ac:dyDescent="0.25">
      <c r="F487" s="42">
        <v>485</v>
      </c>
      <c r="G487" s="42">
        <f t="shared" ca="1" si="14"/>
        <v>0.6106321009967961</v>
      </c>
      <c r="H487" s="42">
        <f t="shared" ca="1" si="15"/>
        <v>470.52395022786277</v>
      </c>
    </row>
    <row r="488" spans="6:8" x14ac:dyDescent="0.25">
      <c r="F488" s="42">
        <v>486</v>
      </c>
      <c r="G488" s="42">
        <f t="shared" ca="1" si="14"/>
        <v>0.84504135984223361</v>
      </c>
      <c r="H488" s="42">
        <f t="shared" ca="1" si="15"/>
        <v>665.9787118856168</v>
      </c>
    </row>
    <row r="489" spans="6:8" x14ac:dyDescent="0.25">
      <c r="F489" s="42">
        <v>487</v>
      </c>
      <c r="G489" s="42">
        <f t="shared" ca="1" si="14"/>
        <v>0.25996618883561828</v>
      </c>
      <c r="H489" s="42">
        <f t="shared" ca="1" si="15"/>
        <v>270.05182099113722</v>
      </c>
    </row>
    <row r="490" spans="6:8" x14ac:dyDescent="0.25">
      <c r="F490" s="42">
        <v>488</v>
      </c>
      <c r="G490" s="42">
        <f t="shared" ca="1" si="14"/>
        <v>0.35099402428857063</v>
      </c>
      <c r="H490" s="42">
        <f t="shared" ca="1" si="15"/>
        <v>316.41803526407375</v>
      </c>
    </row>
    <row r="491" spans="6:8" x14ac:dyDescent="0.25">
      <c r="F491" s="42">
        <v>489</v>
      </c>
      <c r="G491" s="42">
        <f t="shared" ca="1" si="14"/>
        <v>0.25762212360659542</v>
      </c>
      <c r="H491" s="42">
        <f t="shared" ca="1" si="15"/>
        <v>268.89667556271411</v>
      </c>
    </row>
    <row r="492" spans="6:8" x14ac:dyDescent="0.25">
      <c r="F492" s="42">
        <v>490</v>
      </c>
      <c r="G492" s="42">
        <f t="shared" ca="1" si="14"/>
        <v>0.32609014747026854</v>
      </c>
      <c r="H492" s="42">
        <f t="shared" ca="1" si="15"/>
        <v>303.42617489500321</v>
      </c>
    </row>
    <row r="493" spans="6:8" x14ac:dyDescent="0.25">
      <c r="F493" s="42">
        <v>491</v>
      </c>
      <c r="G493" s="42">
        <f t="shared" ca="1" si="14"/>
        <v>0.6809600188944831</v>
      </c>
      <c r="H493" s="42">
        <f t="shared" ca="1" si="15"/>
        <v>520.72055500368867</v>
      </c>
    </row>
    <row r="494" spans="6:8" x14ac:dyDescent="0.25">
      <c r="F494" s="42">
        <v>492</v>
      </c>
      <c r="G494" s="42">
        <f t="shared" ca="1" si="14"/>
        <v>0.90896529793424774</v>
      </c>
      <c r="H494" s="42">
        <f t="shared" ca="1" si="15"/>
        <v>743.98245082154699</v>
      </c>
    </row>
    <row r="495" spans="6:8" x14ac:dyDescent="0.25">
      <c r="F495" s="42">
        <v>493</v>
      </c>
      <c r="G495" s="42">
        <f t="shared" ca="1" si="14"/>
        <v>0.2999578028126253</v>
      </c>
      <c r="H495" s="42">
        <f t="shared" ca="1" si="15"/>
        <v>290.04902847104313</v>
      </c>
    </row>
    <row r="496" spans="6:8" x14ac:dyDescent="0.25">
      <c r="F496" s="42">
        <v>494</v>
      </c>
      <c r="G496" s="42">
        <f t="shared" ca="1" si="14"/>
        <v>0.33319908490505301</v>
      </c>
      <c r="H496" s="42">
        <f t="shared" ca="1" si="15"/>
        <v>307.1099229543247</v>
      </c>
    </row>
    <row r="497" spans="6:8" x14ac:dyDescent="0.25">
      <c r="F497" s="42">
        <v>495</v>
      </c>
      <c r="G497" s="42">
        <f t="shared" ca="1" si="14"/>
        <v>0.62968523863388282</v>
      </c>
      <c r="H497" s="42">
        <f t="shared" ca="1" si="15"/>
        <v>483.6409890554786</v>
      </c>
    </row>
    <row r="498" spans="6:8" x14ac:dyDescent="0.25">
      <c r="F498" s="42">
        <v>496</v>
      </c>
      <c r="G498" s="42">
        <f t="shared" ca="1" si="14"/>
        <v>0.37400889184391417</v>
      </c>
      <c r="H498" s="42">
        <f t="shared" ca="1" si="15"/>
        <v>328.64793299463076</v>
      </c>
    </row>
    <row r="499" spans="6:8" x14ac:dyDescent="0.25">
      <c r="F499" s="42">
        <v>497</v>
      </c>
      <c r="G499" s="42">
        <f t="shared" ca="1" si="14"/>
        <v>0.28486914884613546</v>
      </c>
      <c r="H499" s="42">
        <f t="shared" ca="1" si="15"/>
        <v>282.43870447829863</v>
      </c>
    </row>
    <row r="500" spans="6:8" x14ac:dyDescent="0.25">
      <c r="F500" s="42">
        <v>498</v>
      </c>
      <c r="G500" s="42">
        <f t="shared" ca="1" si="14"/>
        <v>0.43678573890617245</v>
      </c>
      <c r="H500" s="42">
        <f t="shared" ca="1" si="15"/>
        <v>363.19997802484659</v>
      </c>
    </row>
    <row r="501" spans="6:8" x14ac:dyDescent="0.25">
      <c r="F501" s="42">
        <v>499</v>
      </c>
      <c r="G501" s="42">
        <f t="shared" ca="1" si="14"/>
        <v>0.33812366727092003</v>
      </c>
      <c r="H501" s="42">
        <f t="shared" ca="1" si="15"/>
        <v>309.67329505158386</v>
      </c>
    </row>
    <row r="502" spans="6:8" x14ac:dyDescent="0.25">
      <c r="F502" s="42">
        <v>500</v>
      </c>
      <c r="G502" s="42">
        <f t="shared" ca="1" si="14"/>
        <v>0.50285905444426038</v>
      </c>
      <c r="H502" s="42">
        <f t="shared" ca="1" si="15"/>
        <v>401.71789196054635</v>
      </c>
    </row>
    <row r="503" spans="6:8" x14ac:dyDescent="0.25">
      <c r="F503" s="42">
        <v>501</v>
      </c>
      <c r="G503" s="42">
        <f t="shared" ca="1" si="14"/>
        <v>0.49395893285842107</v>
      </c>
      <c r="H503" s="42">
        <f t="shared" ca="1" si="15"/>
        <v>396.38624241826892</v>
      </c>
    </row>
    <row r="504" spans="6:8" x14ac:dyDescent="0.25">
      <c r="F504" s="42">
        <v>502</v>
      </c>
      <c r="G504" s="42">
        <f t="shared" ca="1" si="14"/>
        <v>0.8024277626744446</v>
      </c>
      <c r="H504" s="42">
        <f t="shared" ca="1" si="15"/>
        <v>622.83689088883591</v>
      </c>
    </row>
    <row r="505" spans="6:8" x14ac:dyDescent="0.25">
      <c r="F505" s="42">
        <v>503</v>
      </c>
      <c r="G505" s="42">
        <f t="shared" ca="1" si="14"/>
        <v>0.21400776052303483</v>
      </c>
      <c r="H505" s="42">
        <f t="shared" ca="1" si="15"/>
        <v>247.72716889188746</v>
      </c>
    </row>
    <row r="506" spans="6:8" x14ac:dyDescent="0.25">
      <c r="F506" s="42">
        <v>504</v>
      </c>
      <c r="G506" s="42">
        <f t="shared" ca="1" si="14"/>
        <v>0.8099851606662577</v>
      </c>
      <c r="H506" s="42">
        <f t="shared" ca="1" si="15"/>
        <v>630.12071655701709</v>
      </c>
    </row>
    <row r="507" spans="6:8" x14ac:dyDescent="0.25">
      <c r="F507" s="42">
        <v>505</v>
      </c>
      <c r="G507" s="42">
        <f t="shared" ca="1" si="14"/>
        <v>0.15602656142591853</v>
      </c>
      <c r="H507" s="42">
        <f t="shared" ca="1" si="15"/>
        <v>220.47394156876408</v>
      </c>
    </row>
    <row r="508" spans="6:8" x14ac:dyDescent="0.25">
      <c r="F508" s="42">
        <v>506</v>
      </c>
      <c r="G508" s="42">
        <f t="shared" ca="1" si="14"/>
        <v>0.85056532078709224</v>
      </c>
      <c r="H508" s="42">
        <f t="shared" ca="1" si="15"/>
        <v>671.98632797809546</v>
      </c>
    </row>
    <row r="509" spans="6:8" x14ac:dyDescent="0.25">
      <c r="F509" s="42">
        <v>507</v>
      </c>
      <c r="G509" s="42">
        <f t="shared" ca="1" si="14"/>
        <v>0.82299797003189545</v>
      </c>
      <c r="H509" s="42">
        <f t="shared" ca="1" si="15"/>
        <v>643.01055817148415</v>
      </c>
    </row>
    <row r="510" spans="6:8" x14ac:dyDescent="0.25">
      <c r="F510" s="42">
        <v>508</v>
      </c>
      <c r="G510" s="42">
        <f t="shared" ca="1" si="14"/>
        <v>0.29208741790354054</v>
      </c>
      <c r="H510" s="42">
        <f t="shared" ca="1" si="15"/>
        <v>286.0692897000082</v>
      </c>
    </row>
    <row r="511" spans="6:8" x14ac:dyDescent="0.25">
      <c r="F511" s="42">
        <v>509</v>
      </c>
      <c r="G511" s="42">
        <f t="shared" ca="1" si="14"/>
        <v>0.63622690087278799</v>
      </c>
      <c r="H511" s="42">
        <f t="shared" ca="1" si="15"/>
        <v>488.2220878431811</v>
      </c>
    </row>
    <row r="512" spans="6:8" x14ac:dyDescent="0.25">
      <c r="F512" s="42">
        <v>510</v>
      </c>
      <c r="G512" s="42">
        <f t="shared" ca="1" si="14"/>
        <v>0.79691732571054319</v>
      </c>
      <c r="H512" s="42">
        <f t="shared" ca="1" si="15"/>
        <v>617.61338217922821</v>
      </c>
    </row>
    <row r="513" spans="6:8" x14ac:dyDescent="0.25">
      <c r="F513" s="42">
        <v>511</v>
      </c>
      <c r="G513" s="42">
        <f t="shared" ca="1" si="14"/>
        <v>0.29417586868864831</v>
      </c>
      <c r="H513" s="42">
        <f t="shared" ca="1" si="15"/>
        <v>287.12317014495898</v>
      </c>
    </row>
    <row r="514" spans="6:8" x14ac:dyDescent="0.25">
      <c r="F514" s="42">
        <v>512</v>
      </c>
      <c r="G514" s="42">
        <f t="shared" ca="1" si="14"/>
        <v>0.71890729614503823</v>
      </c>
      <c r="H514" s="42">
        <f t="shared" ca="1" si="15"/>
        <v>550.12585451531845</v>
      </c>
    </row>
    <row r="515" spans="6:8" x14ac:dyDescent="0.25">
      <c r="F515" s="42">
        <v>513</v>
      </c>
      <c r="G515" s="42">
        <f t="shared" ref="G515:G578" ca="1" si="16">RAND()</f>
        <v>0.22249731108592341</v>
      </c>
      <c r="H515" s="42">
        <f t="shared" ref="H515:H578" ca="1" si="17">IF(G515&lt;(($D$4-$D$2)/($D$3-$D$2)),$D$2+SQRT(G515*($D$3-$D$2)*($D$4-$D$2)),$D$3-SQRT((1-G515)*($D$3-$D$2)*($D$3-$D$4)))</f>
        <v>251.80087141314095</v>
      </c>
    </row>
    <row r="516" spans="6:8" x14ac:dyDescent="0.25">
      <c r="F516" s="42">
        <v>514</v>
      </c>
      <c r="G516" s="42">
        <f t="shared" ca="1" si="16"/>
        <v>0.30159157233079859</v>
      </c>
      <c r="H516" s="42">
        <f t="shared" ca="1" si="17"/>
        <v>290.8779597827853</v>
      </c>
    </row>
    <row r="517" spans="6:8" x14ac:dyDescent="0.25">
      <c r="F517" s="42">
        <v>515</v>
      </c>
      <c r="G517" s="42">
        <f t="shared" ca="1" si="16"/>
        <v>0.73534124336738849</v>
      </c>
      <c r="H517" s="42">
        <f t="shared" ca="1" si="17"/>
        <v>563.47473752887981</v>
      </c>
    </row>
    <row r="518" spans="6:8" x14ac:dyDescent="0.25">
      <c r="F518" s="42">
        <v>516</v>
      </c>
      <c r="G518" s="42">
        <f t="shared" ca="1" si="16"/>
        <v>7.3080435514504938E-2</v>
      </c>
      <c r="H518" s="42">
        <f t="shared" ca="1" si="17"/>
        <v>181.10018000168338</v>
      </c>
    </row>
    <row r="519" spans="6:8" x14ac:dyDescent="0.25">
      <c r="F519" s="42">
        <v>517</v>
      </c>
      <c r="G519" s="42">
        <f t="shared" ca="1" si="16"/>
        <v>0.13875914886475393</v>
      </c>
      <c r="H519" s="42">
        <f t="shared" ca="1" si="17"/>
        <v>212.53989763456764</v>
      </c>
    </row>
    <row r="520" spans="6:8" x14ac:dyDescent="0.25">
      <c r="F520" s="42">
        <v>518</v>
      </c>
      <c r="G520" s="42">
        <f t="shared" ca="1" si="16"/>
        <v>0.53835129133529913</v>
      </c>
      <c r="H520" s="42">
        <f t="shared" ca="1" si="17"/>
        <v>423.46980110441336</v>
      </c>
    </row>
    <row r="521" spans="6:8" x14ac:dyDescent="0.25">
      <c r="F521" s="42">
        <v>519</v>
      </c>
      <c r="G521" s="42">
        <f t="shared" ca="1" si="16"/>
        <v>0.74527049516633326</v>
      </c>
      <c r="H521" s="42">
        <f t="shared" ca="1" si="17"/>
        <v>571.74161598371472</v>
      </c>
    </row>
    <row r="522" spans="6:8" x14ac:dyDescent="0.25">
      <c r="F522" s="42">
        <v>520</v>
      </c>
      <c r="G522" s="42">
        <f t="shared" ca="1" si="16"/>
        <v>0.33340560826408772</v>
      </c>
      <c r="H522" s="42">
        <f t="shared" ca="1" si="17"/>
        <v>307.21723314601934</v>
      </c>
    </row>
    <row r="523" spans="6:8" x14ac:dyDescent="0.25">
      <c r="F523" s="42">
        <v>521</v>
      </c>
      <c r="G523" s="42">
        <f t="shared" ca="1" si="16"/>
        <v>0.7090026288452097</v>
      </c>
      <c r="H523" s="42">
        <f t="shared" ca="1" si="17"/>
        <v>542.26852060247268</v>
      </c>
    </row>
    <row r="524" spans="6:8" x14ac:dyDescent="0.25">
      <c r="F524" s="42">
        <v>522</v>
      </c>
      <c r="G524" s="42">
        <f t="shared" ca="1" si="16"/>
        <v>0.85076220555102422</v>
      </c>
      <c r="H524" s="42">
        <f t="shared" ca="1" si="17"/>
        <v>672.20248322590578</v>
      </c>
    </row>
    <row r="525" spans="6:8" x14ac:dyDescent="0.25">
      <c r="F525" s="42">
        <v>523</v>
      </c>
      <c r="G525" s="42">
        <f t="shared" ca="1" si="16"/>
        <v>2.9322553934312268E-2</v>
      </c>
      <c r="H525" s="42">
        <f t="shared" ca="1" si="17"/>
        <v>151.37148872758218</v>
      </c>
    </row>
    <row r="526" spans="6:8" x14ac:dyDescent="0.25">
      <c r="F526" s="42">
        <v>524</v>
      </c>
      <c r="G526" s="42">
        <f t="shared" ca="1" si="16"/>
        <v>0.57029855695462184</v>
      </c>
      <c r="H526" s="42">
        <f t="shared" ca="1" si="17"/>
        <v>443.77608915772748</v>
      </c>
    </row>
    <row r="527" spans="6:8" x14ac:dyDescent="0.25">
      <c r="F527" s="42">
        <v>525</v>
      </c>
      <c r="G527" s="42">
        <f t="shared" ca="1" si="16"/>
        <v>0.49508665954317499</v>
      </c>
      <c r="H527" s="42">
        <f t="shared" ca="1" si="17"/>
        <v>397.0592026335305</v>
      </c>
    </row>
    <row r="528" spans="6:8" x14ac:dyDescent="0.25">
      <c r="F528" s="42">
        <v>526</v>
      </c>
      <c r="G528" s="42">
        <f t="shared" ca="1" si="16"/>
        <v>0.16249879802464262</v>
      </c>
      <c r="H528" s="42">
        <f t="shared" ca="1" si="17"/>
        <v>223.46869643120158</v>
      </c>
    </row>
    <row r="529" spans="6:8" x14ac:dyDescent="0.25">
      <c r="F529" s="42">
        <v>527</v>
      </c>
      <c r="G529" s="42">
        <f t="shared" ca="1" si="16"/>
        <v>4.1502804781802571E-2</v>
      </c>
      <c r="H529" s="42">
        <f t="shared" ca="1" si="17"/>
        <v>161.11671154735203</v>
      </c>
    </row>
    <row r="530" spans="6:8" x14ac:dyDescent="0.25">
      <c r="F530" s="42">
        <v>528</v>
      </c>
      <c r="G530" s="42">
        <f t="shared" ca="1" si="16"/>
        <v>0.35166047997133187</v>
      </c>
      <c r="H530" s="42">
        <f t="shared" ca="1" si="17"/>
        <v>316.76910606981403</v>
      </c>
    </row>
    <row r="531" spans="6:8" x14ac:dyDescent="0.25">
      <c r="F531" s="42">
        <v>529</v>
      </c>
      <c r="G531" s="42">
        <f t="shared" ca="1" si="16"/>
        <v>0.14431856407789068</v>
      </c>
      <c r="H531" s="42">
        <f t="shared" ca="1" si="17"/>
        <v>215.0855881919872</v>
      </c>
    </row>
    <row r="532" spans="6:8" x14ac:dyDescent="0.25">
      <c r="F532" s="42">
        <v>530</v>
      </c>
      <c r="G532" s="42">
        <f t="shared" ca="1" si="16"/>
        <v>0.81083544458508738</v>
      </c>
      <c r="H532" s="42">
        <f t="shared" ca="1" si="17"/>
        <v>630.94921772371617</v>
      </c>
    </row>
    <row r="533" spans="6:8" x14ac:dyDescent="0.25">
      <c r="F533" s="42">
        <v>531</v>
      </c>
      <c r="G533" s="42">
        <f t="shared" ca="1" si="16"/>
        <v>0.27503381521584691</v>
      </c>
      <c r="H533" s="42">
        <f t="shared" ca="1" si="17"/>
        <v>277.52117467389382</v>
      </c>
    </row>
    <row r="534" spans="6:8" x14ac:dyDescent="0.25">
      <c r="F534" s="42">
        <v>532</v>
      </c>
      <c r="G534" s="42">
        <f t="shared" ca="1" si="16"/>
        <v>5.0722350965087259E-2</v>
      </c>
      <c r="H534" s="42">
        <f t="shared" ca="1" si="17"/>
        <v>167.564869472662</v>
      </c>
    </row>
    <row r="535" spans="6:8" x14ac:dyDescent="0.25">
      <c r="F535" s="42">
        <v>533</v>
      </c>
      <c r="G535" s="42">
        <f t="shared" ca="1" si="16"/>
        <v>0.63490079623969142</v>
      </c>
      <c r="H535" s="42">
        <f t="shared" ca="1" si="17"/>
        <v>487.29011448244717</v>
      </c>
    </row>
    <row r="536" spans="6:8" x14ac:dyDescent="0.25">
      <c r="F536" s="42">
        <v>534</v>
      </c>
      <c r="G536" s="42">
        <f t="shared" ca="1" si="16"/>
        <v>0.73010806470779144</v>
      </c>
      <c r="H536" s="42">
        <f t="shared" ca="1" si="17"/>
        <v>559.18008959395888</v>
      </c>
    </row>
    <row r="537" spans="6:8" x14ac:dyDescent="0.25">
      <c r="F537" s="42">
        <v>535</v>
      </c>
      <c r="G537" s="42">
        <f t="shared" ca="1" si="16"/>
        <v>6.4605886920444444E-2</v>
      </c>
      <c r="H537" s="42">
        <f t="shared" ca="1" si="17"/>
        <v>176.25306435049021</v>
      </c>
    </row>
    <row r="538" spans="6:8" x14ac:dyDescent="0.25">
      <c r="F538" s="42">
        <v>536</v>
      </c>
      <c r="G538" s="42">
        <f t="shared" ca="1" si="16"/>
        <v>0.17904262517301439</v>
      </c>
      <c r="H538" s="42">
        <f t="shared" ca="1" si="17"/>
        <v>231.17667187094958</v>
      </c>
    </row>
    <row r="539" spans="6:8" x14ac:dyDescent="0.25">
      <c r="F539" s="42">
        <v>537</v>
      </c>
      <c r="G539" s="42">
        <f t="shared" ca="1" si="16"/>
        <v>6.7298655528544193E-2</v>
      </c>
      <c r="H539" s="42">
        <f t="shared" ca="1" si="17"/>
        <v>177.82595323906401</v>
      </c>
    </row>
    <row r="540" spans="6:8" x14ac:dyDescent="0.25">
      <c r="F540" s="42">
        <v>538</v>
      </c>
      <c r="G540" s="42">
        <f t="shared" ca="1" si="16"/>
        <v>0.2423371130414318</v>
      </c>
      <c r="H540" s="42">
        <f t="shared" ca="1" si="17"/>
        <v>261.40858479794861</v>
      </c>
    </row>
    <row r="541" spans="6:8" x14ac:dyDescent="0.25">
      <c r="F541" s="42">
        <v>539</v>
      </c>
      <c r="G541" s="42">
        <f t="shared" ca="1" si="16"/>
        <v>0.7612370853009921</v>
      </c>
      <c r="H541" s="42">
        <f t="shared" ca="1" si="17"/>
        <v>585.38053762119944</v>
      </c>
    </row>
    <row r="542" spans="6:8" x14ac:dyDescent="0.25">
      <c r="F542" s="42">
        <v>540</v>
      </c>
      <c r="G542" s="42">
        <f t="shared" ca="1" si="16"/>
        <v>0.81182503836505859</v>
      </c>
      <c r="H542" s="42">
        <f t="shared" ca="1" si="17"/>
        <v>631.91580803142631</v>
      </c>
    </row>
    <row r="543" spans="6:8" x14ac:dyDescent="0.25">
      <c r="F543" s="42">
        <v>541</v>
      </c>
      <c r="G543" s="42">
        <f t="shared" ca="1" si="16"/>
        <v>0.54837700797207078</v>
      </c>
      <c r="H543" s="42">
        <f t="shared" ca="1" si="17"/>
        <v>429.76447474739962</v>
      </c>
    </row>
    <row r="544" spans="6:8" x14ac:dyDescent="0.25">
      <c r="F544" s="42">
        <v>542</v>
      </c>
      <c r="G544" s="42">
        <f t="shared" ca="1" si="16"/>
        <v>0.52412837334340878</v>
      </c>
      <c r="H544" s="42">
        <f t="shared" ca="1" si="17"/>
        <v>414.65602318572917</v>
      </c>
    </row>
    <row r="545" spans="6:8" x14ac:dyDescent="0.25">
      <c r="F545" s="42">
        <v>543</v>
      </c>
      <c r="G545" s="42">
        <f t="shared" ca="1" si="16"/>
        <v>1.4592964447243228E-2</v>
      </c>
      <c r="H545" s="42">
        <f t="shared" ca="1" si="17"/>
        <v>136.24040287099319</v>
      </c>
    </row>
    <row r="546" spans="6:8" x14ac:dyDescent="0.25">
      <c r="F546" s="42">
        <v>544</v>
      </c>
      <c r="G546" s="42">
        <f t="shared" ca="1" si="16"/>
        <v>0.30916751886829485</v>
      </c>
      <c r="H546" s="42">
        <f t="shared" ca="1" si="17"/>
        <v>294.73452770263339</v>
      </c>
    </row>
    <row r="547" spans="6:8" x14ac:dyDescent="0.25">
      <c r="F547" s="42">
        <v>545</v>
      </c>
      <c r="G547" s="42">
        <f t="shared" ca="1" si="16"/>
        <v>0.12576438463940776</v>
      </c>
      <c r="H547" s="42">
        <f t="shared" ca="1" si="17"/>
        <v>206.62137471467861</v>
      </c>
    </row>
    <row r="548" spans="6:8" x14ac:dyDescent="0.25">
      <c r="F548" s="42">
        <v>546</v>
      </c>
      <c r="G548" s="42">
        <f t="shared" ca="1" si="16"/>
        <v>0.68487498343431374</v>
      </c>
      <c r="H548" s="42">
        <f t="shared" ca="1" si="17"/>
        <v>523.67026974238308</v>
      </c>
    </row>
    <row r="549" spans="6:8" x14ac:dyDescent="0.25">
      <c r="F549" s="42">
        <v>547</v>
      </c>
      <c r="G549" s="42">
        <f t="shared" ca="1" si="16"/>
        <v>0.91859797488166184</v>
      </c>
      <c r="H549" s="42">
        <f t="shared" ca="1" si="17"/>
        <v>757.90609655506921</v>
      </c>
    </row>
    <row r="550" spans="6:8" x14ac:dyDescent="0.25">
      <c r="F550" s="42">
        <v>548</v>
      </c>
      <c r="G550" s="42">
        <f t="shared" ca="1" si="16"/>
        <v>0.50730834190938057</v>
      </c>
      <c r="H550" s="42">
        <f t="shared" ca="1" si="17"/>
        <v>404.40114689058873</v>
      </c>
    </row>
    <row r="551" spans="6:8" x14ac:dyDescent="0.25">
      <c r="F551" s="42">
        <v>549</v>
      </c>
      <c r="G551" s="42">
        <f t="shared" ca="1" si="16"/>
        <v>0.37982965010573433</v>
      </c>
      <c r="H551" s="42">
        <f t="shared" ca="1" si="17"/>
        <v>331.77649553171864</v>
      </c>
    </row>
    <row r="552" spans="6:8" x14ac:dyDescent="0.25">
      <c r="F552" s="42">
        <v>550</v>
      </c>
      <c r="G552" s="42">
        <f t="shared" ca="1" si="16"/>
        <v>0.20530910803632585</v>
      </c>
      <c r="H552" s="42">
        <f t="shared" ca="1" si="17"/>
        <v>243.57588469573147</v>
      </c>
    </row>
    <row r="553" spans="6:8" x14ac:dyDescent="0.25">
      <c r="F553" s="42">
        <v>551</v>
      </c>
      <c r="G553" s="42">
        <f t="shared" ca="1" si="16"/>
        <v>0.72948601479633246</v>
      </c>
      <c r="H553" s="42">
        <f t="shared" ca="1" si="17"/>
        <v>558.67237867244171</v>
      </c>
    </row>
    <row r="554" spans="6:8" x14ac:dyDescent="0.25">
      <c r="F554" s="42">
        <v>552</v>
      </c>
      <c r="G554" s="42">
        <f t="shared" ca="1" si="16"/>
        <v>0.70439038756141081</v>
      </c>
      <c r="H554" s="42">
        <f t="shared" ca="1" si="17"/>
        <v>538.65531220595562</v>
      </c>
    </row>
    <row r="555" spans="6:8" x14ac:dyDescent="0.25">
      <c r="F555" s="42">
        <v>553</v>
      </c>
      <c r="G555" s="42">
        <f t="shared" ca="1" si="16"/>
        <v>0.22475047356265787</v>
      </c>
      <c r="H555" s="42">
        <f t="shared" ca="1" si="17"/>
        <v>252.88577912417816</v>
      </c>
    </row>
    <row r="556" spans="6:8" x14ac:dyDescent="0.25">
      <c r="F556" s="42">
        <v>554</v>
      </c>
      <c r="G556" s="42">
        <f t="shared" ca="1" si="16"/>
        <v>0.79777080286999269</v>
      </c>
      <c r="H556" s="42">
        <f t="shared" ca="1" si="17"/>
        <v>618.41773896890163</v>
      </c>
    </row>
    <row r="557" spans="6:8" x14ac:dyDescent="0.25">
      <c r="F557" s="42">
        <v>555</v>
      </c>
      <c r="G557" s="42">
        <f t="shared" ca="1" si="16"/>
        <v>0.86245936646809163</v>
      </c>
      <c r="H557" s="42">
        <f t="shared" ca="1" si="17"/>
        <v>685.31085792011504</v>
      </c>
    </row>
    <row r="558" spans="6:8" x14ac:dyDescent="0.25">
      <c r="F558" s="42">
        <v>556</v>
      </c>
      <c r="G558" s="42">
        <f t="shared" ca="1" si="16"/>
        <v>0.17840807556364635</v>
      </c>
      <c r="H558" s="42">
        <f t="shared" ca="1" si="17"/>
        <v>230.87960266667312</v>
      </c>
    </row>
    <row r="559" spans="6:8" x14ac:dyDescent="0.25">
      <c r="F559" s="42">
        <v>557</v>
      </c>
      <c r="G559" s="42">
        <f t="shared" ca="1" si="16"/>
        <v>0.25379288088811391</v>
      </c>
      <c r="H559" s="42">
        <f t="shared" ca="1" si="17"/>
        <v>267.01355690534217</v>
      </c>
    </row>
    <row r="560" spans="6:8" x14ac:dyDescent="0.25">
      <c r="F560" s="42">
        <v>558</v>
      </c>
      <c r="G560" s="42">
        <f t="shared" ca="1" si="16"/>
        <v>0.10195478265748192</v>
      </c>
      <c r="H560" s="42">
        <f t="shared" ca="1" si="17"/>
        <v>195.79107703316302</v>
      </c>
    </row>
    <row r="561" spans="6:8" x14ac:dyDescent="0.25">
      <c r="F561" s="42">
        <v>559</v>
      </c>
      <c r="G561" s="42">
        <f t="shared" ca="1" si="16"/>
        <v>0.35279791313723585</v>
      </c>
      <c r="H561" s="42">
        <f t="shared" ca="1" si="17"/>
        <v>317.36869208833514</v>
      </c>
    </row>
    <row r="562" spans="6:8" x14ac:dyDescent="0.25">
      <c r="F562" s="42">
        <v>560</v>
      </c>
      <c r="G562" s="42">
        <f t="shared" ca="1" si="16"/>
        <v>0.25926281595642309</v>
      </c>
      <c r="H562" s="42">
        <f t="shared" ca="1" si="17"/>
        <v>269.70500993682333</v>
      </c>
    </row>
    <row r="563" spans="6:8" x14ac:dyDescent="0.25">
      <c r="F563" s="42">
        <v>561</v>
      </c>
      <c r="G563" s="42">
        <f t="shared" ca="1" si="16"/>
        <v>0.87652048292540463</v>
      </c>
      <c r="H563" s="42">
        <f t="shared" ca="1" si="17"/>
        <v>701.83016199872145</v>
      </c>
    </row>
    <row r="564" spans="6:8" x14ac:dyDescent="0.25">
      <c r="F564" s="42">
        <v>562</v>
      </c>
      <c r="G564" s="42">
        <f t="shared" ca="1" si="16"/>
        <v>0.61194319825023225</v>
      </c>
      <c r="H564" s="42">
        <f t="shared" ca="1" si="17"/>
        <v>471.41613980387854</v>
      </c>
    </row>
    <row r="565" spans="6:8" x14ac:dyDescent="0.25">
      <c r="F565" s="42">
        <v>563</v>
      </c>
      <c r="G565" s="42">
        <f t="shared" ca="1" si="16"/>
        <v>0.24457817046135466</v>
      </c>
      <c r="H565" s="42">
        <f t="shared" ca="1" si="17"/>
        <v>262.50171710855852</v>
      </c>
    </row>
    <row r="566" spans="6:8" x14ac:dyDescent="0.25">
      <c r="F566" s="42">
        <v>564</v>
      </c>
      <c r="G566" s="42">
        <f t="shared" ca="1" si="16"/>
        <v>0.38316003401536158</v>
      </c>
      <c r="H566" s="42">
        <f t="shared" ca="1" si="17"/>
        <v>333.57312816113154</v>
      </c>
    </row>
    <row r="567" spans="6:8" x14ac:dyDescent="0.25">
      <c r="F567" s="42">
        <v>565</v>
      </c>
      <c r="G567" s="42">
        <f t="shared" ca="1" si="16"/>
        <v>0.35733536832306667</v>
      </c>
      <c r="H567" s="42">
        <f t="shared" ca="1" si="17"/>
        <v>319.76582355236519</v>
      </c>
    </row>
    <row r="568" spans="6:8" x14ac:dyDescent="0.25">
      <c r="F568" s="42">
        <v>566</v>
      </c>
      <c r="G568" s="42">
        <f t="shared" ca="1" si="16"/>
        <v>0.41188579729206354</v>
      </c>
      <c r="H568" s="42">
        <f t="shared" ca="1" si="17"/>
        <v>349.27561444977778</v>
      </c>
    </row>
    <row r="569" spans="6:8" x14ac:dyDescent="0.25">
      <c r="F569" s="42">
        <v>567</v>
      </c>
      <c r="G569" s="42">
        <f t="shared" ca="1" si="16"/>
        <v>0.82797422871692472</v>
      </c>
      <c r="H569" s="42">
        <f t="shared" ca="1" si="17"/>
        <v>648.06455801693664</v>
      </c>
    </row>
    <row r="570" spans="6:8" x14ac:dyDescent="0.25">
      <c r="F570" s="42">
        <v>568</v>
      </c>
      <c r="G570" s="42">
        <f t="shared" ca="1" si="16"/>
        <v>0.74503737517508595</v>
      </c>
      <c r="H570" s="42">
        <f t="shared" ca="1" si="17"/>
        <v>571.54569686612069</v>
      </c>
    </row>
    <row r="571" spans="6:8" x14ac:dyDescent="0.25">
      <c r="F571" s="42">
        <v>569</v>
      </c>
      <c r="G571" s="42">
        <f t="shared" ca="1" si="16"/>
        <v>0.74867983789754566</v>
      </c>
      <c r="H571" s="42">
        <f t="shared" ca="1" si="17"/>
        <v>574.61721154498139</v>
      </c>
    </row>
    <row r="572" spans="6:8" x14ac:dyDescent="0.25">
      <c r="F572" s="42">
        <v>570</v>
      </c>
      <c r="G572" s="42">
        <f t="shared" ca="1" si="16"/>
        <v>2.6596215918706978E-2</v>
      </c>
      <c r="H572" s="42">
        <f t="shared" ca="1" si="17"/>
        <v>148.92503891346053</v>
      </c>
    </row>
    <row r="573" spans="6:8" x14ac:dyDescent="0.25">
      <c r="F573" s="42">
        <v>571</v>
      </c>
      <c r="G573" s="42">
        <f t="shared" ca="1" si="16"/>
        <v>0.29362291719099787</v>
      </c>
      <c r="H573" s="42">
        <f t="shared" ca="1" si="17"/>
        <v>286.84398647807677</v>
      </c>
    </row>
    <row r="574" spans="6:8" x14ac:dyDescent="0.25">
      <c r="F574" s="42">
        <v>572</v>
      </c>
      <c r="G574" s="42">
        <f t="shared" ca="1" si="16"/>
        <v>0.68295475516273574</v>
      </c>
      <c r="H574" s="42">
        <f t="shared" ca="1" si="17"/>
        <v>522.2212056999283</v>
      </c>
    </row>
    <row r="575" spans="6:8" x14ac:dyDescent="0.25">
      <c r="F575" s="42">
        <v>573</v>
      </c>
      <c r="G575" s="42">
        <f t="shared" ca="1" si="16"/>
        <v>0.73770752976772747</v>
      </c>
      <c r="H575" s="42">
        <f t="shared" ca="1" si="17"/>
        <v>565.43058256794438</v>
      </c>
    </row>
    <row r="576" spans="6:8" x14ac:dyDescent="0.25">
      <c r="F576" s="42">
        <v>574</v>
      </c>
      <c r="G576" s="42">
        <f t="shared" ca="1" si="16"/>
        <v>0.59441277016038019</v>
      </c>
      <c r="H576" s="42">
        <f t="shared" ca="1" si="17"/>
        <v>459.60865524647204</v>
      </c>
    </row>
    <row r="577" spans="6:8" x14ac:dyDescent="0.25">
      <c r="F577" s="42">
        <v>575</v>
      </c>
      <c r="G577" s="42">
        <f t="shared" ca="1" si="16"/>
        <v>0.96456606458114647</v>
      </c>
      <c r="H577" s="42">
        <f t="shared" ca="1" si="17"/>
        <v>840.27387971413521</v>
      </c>
    </row>
    <row r="578" spans="6:8" x14ac:dyDescent="0.25">
      <c r="F578" s="42">
        <v>576</v>
      </c>
      <c r="G578" s="42">
        <f t="shared" ca="1" si="16"/>
        <v>0.86891385693430645</v>
      </c>
      <c r="H578" s="42">
        <f t="shared" ca="1" si="17"/>
        <v>692.7834265419599</v>
      </c>
    </row>
    <row r="579" spans="6:8" x14ac:dyDescent="0.25">
      <c r="F579" s="42">
        <v>577</v>
      </c>
      <c r="G579" s="42">
        <f t="shared" ref="G579:G642" ca="1" si="18">RAND()</f>
        <v>0.96532121509174307</v>
      </c>
      <c r="H579" s="42">
        <f t="shared" ref="H579:H642" ca="1" si="19">IF(G579&lt;(($D$4-$D$2)/($D$3-$D$2)),$D$2+SQRT(G579*($D$3-$D$2)*($D$4-$D$2)),$D$3-SQRT((1-G579)*($D$3-$D$2)*($D$3-$D$4)))</f>
        <v>841.98504775197694</v>
      </c>
    </row>
    <row r="580" spans="6:8" x14ac:dyDescent="0.25">
      <c r="F580" s="42">
        <v>578</v>
      </c>
      <c r="G580" s="42">
        <f t="shared" ca="1" si="18"/>
        <v>7.6285167433306489E-3</v>
      </c>
      <c r="H580" s="42">
        <f t="shared" ca="1" si="19"/>
        <v>126.20241414258919</v>
      </c>
    </row>
    <row r="581" spans="6:8" x14ac:dyDescent="0.25">
      <c r="F581" s="42">
        <v>579</v>
      </c>
      <c r="G581" s="42">
        <f t="shared" ca="1" si="18"/>
        <v>0.38710099458966707</v>
      </c>
      <c r="H581" s="42">
        <f t="shared" ca="1" si="19"/>
        <v>335.70542385516978</v>
      </c>
    </row>
    <row r="582" spans="6:8" x14ac:dyDescent="0.25">
      <c r="F582" s="42">
        <v>580</v>
      </c>
      <c r="G582" s="42">
        <f t="shared" ca="1" si="18"/>
        <v>0.26905448768049645</v>
      </c>
      <c r="H582" s="42">
        <f t="shared" ca="1" si="19"/>
        <v>274.54788657689983</v>
      </c>
    </row>
    <row r="583" spans="6:8" x14ac:dyDescent="0.25">
      <c r="F583" s="42">
        <v>581</v>
      </c>
      <c r="G583" s="42">
        <f t="shared" ca="1" si="18"/>
        <v>5.6117195040961132E-3</v>
      </c>
      <c r="H583" s="42">
        <f t="shared" ca="1" si="19"/>
        <v>122.47342331218478</v>
      </c>
    </row>
    <row r="584" spans="6:8" x14ac:dyDescent="0.25">
      <c r="F584" s="42">
        <v>582</v>
      </c>
      <c r="G584" s="42">
        <f t="shared" ca="1" si="18"/>
        <v>2.460001243470844E-2</v>
      </c>
      <c r="H584" s="42">
        <f t="shared" ca="1" si="19"/>
        <v>147.05317331619366</v>
      </c>
    </row>
    <row r="585" spans="6:8" x14ac:dyDescent="0.25">
      <c r="F585" s="42">
        <v>583</v>
      </c>
      <c r="G585" s="42">
        <f t="shared" ca="1" si="18"/>
        <v>0.59382954485677697</v>
      </c>
      <c r="H585" s="42">
        <f t="shared" ca="1" si="19"/>
        <v>459.22025952970409</v>
      </c>
    </row>
    <row r="586" spans="6:8" x14ac:dyDescent="0.25">
      <c r="F586" s="42">
        <v>584</v>
      </c>
      <c r="G586" s="42">
        <f t="shared" ca="1" si="18"/>
        <v>0.4871316578737237</v>
      </c>
      <c r="H586" s="42">
        <f t="shared" ca="1" si="19"/>
        <v>392.32804381729204</v>
      </c>
    </row>
    <row r="587" spans="6:8" x14ac:dyDescent="0.25">
      <c r="F587" s="42">
        <v>585</v>
      </c>
      <c r="G587" s="42">
        <f t="shared" ca="1" si="18"/>
        <v>0.40767807799203737</v>
      </c>
      <c r="H587" s="42">
        <f t="shared" ca="1" si="19"/>
        <v>346.95192838066419</v>
      </c>
    </row>
    <row r="588" spans="6:8" x14ac:dyDescent="0.25">
      <c r="F588" s="42">
        <v>586</v>
      </c>
      <c r="G588" s="42">
        <f t="shared" ca="1" si="18"/>
        <v>0.78468532224972953</v>
      </c>
      <c r="H588" s="42">
        <f t="shared" ca="1" si="19"/>
        <v>606.26586637656783</v>
      </c>
    </row>
    <row r="589" spans="6:8" x14ac:dyDescent="0.25">
      <c r="F589" s="42">
        <v>587</v>
      </c>
      <c r="G589" s="42">
        <f t="shared" ca="1" si="18"/>
        <v>0.50686676490244087</v>
      </c>
      <c r="H589" s="42">
        <f t="shared" ca="1" si="19"/>
        <v>404.13430265684656</v>
      </c>
    </row>
    <row r="590" spans="6:8" x14ac:dyDescent="0.25">
      <c r="F590" s="42">
        <v>588</v>
      </c>
      <c r="G590" s="42">
        <f t="shared" ca="1" si="18"/>
        <v>0.156764669853245</v>
      </c>
      <c r="H590" s="42">
        <f t="shared" ca="1" si="19"/>
        <v>220.81488867813732</v>
      </c>
    </row>
    <row r="591" spans="6:8" x14ac:dyDescent="0.25">
      <c r="F591" s="42">
        <v>589</v>
      </c>
      <c r="G591" s="42">
        <f t="shared" ca="1" si="18"/>
        <v>0.7218440648500738</v>
      </c>
      <c r="H591" s="42">
        <f t="shared" ca="1" si="19"/>
        <v>552.48209722074034</v>
      </c>
    </row>
    <row r="592" spans="6:8" x14ac:dyDescent="0.25">
      <c r="F592" s="42">
        <v>590</v>
      </c>
      <c r="G592" s="42">
        <f t="shared" ca="1" si="18"/>
        <v>0.53725736694685666</v>
      </c>
      <c r="H592" s="42">
        <f t="shared" ca="1" si="19"/>
        <v>422.78713129533992</v>
      </c>
    </row>
    <row r="593" spans="6:8" x14ac:dyDescent="0.25">
      <c r="F593" s="42">
        <v>591</v>
      </c>
      <c r="G593" s="42">
        <f t="shared" ca="1" si="18"/>
        <v>0.30368737487085817</v>
      </c>
      <c r="H593" s="42">
        <f t="shared" ca="1" si="19"/>
        <v>291.94273530103362</v>
      </c>
    </row>
    <row r="594" spans="6:8" x14ac:dyDescent="0.25">
      <c r="F594" s="42">
        <v>592</v>
      </c>
      <c r="G594" s="42">
        <f t="shared" ca="1" si="18"/>
        <v>0.99291946977231338</v>
      </c>
      <c r="H594" s="42">
        <f t="shared" ca="1" si="19"/>
        <v>928.59984759165866</v>
      </c>
    </row>
    <row r="595" spans="6:8" x14ac:dyDescent="0.25">
      <c r="F595" s="42">
        <v>593</v>
      </c>
      <c r="G595" s="42">
        <f t="shared" ca="1" si="18"/>
        <v>0.39021126691540509</v>
      </c>
      <c r="H595" s="42">
        <f t="shared" ca="1" si="19"/>
        <v>337.39311215404018</v>
      </c>
    </row>
    <row r="596" spans="6:8" x14ac:dyDescent="0.25">
      <c r="F596" s="42">
        <v>594</v>
      </c>
      <c r="G596" s="42">
        <f t="shared" ca="1" si="18"/>
        <v>0.24569443817336034</v>
      </c>
      <c r="H596" s="42">
        <f t="shared" ca="1" si="19"/>
        <v>263.04680982088121</v>
      </c>
    </row>
    <row r="597" spans="6:8" x14ac:dyDescent="0.25">
      <c r="F597" s="42">
        <v>595</v>
      </c>
      <c r="G597" s="42">
        <f t="shared" ca="1" si="18"/>
        <v>0.16320842713703243</v>
      </c>
      <c r="H597" s="42">
        <f t="shared" ca="1" si="19"/>
        <v>223.79775028583128</v>
      </c>
    </row>
    <row r="598" spans="6:8" x14ac:dyDescent="0.25">
      <c r="F598" s="42">
        <v>596</v>
      </c>
      <c r="G598" s="42">
        <f t="shared" ca="1" si="18"/>
        <v>0.95079700889812779</v>
      </c>
      <c r="H598" s="42">
        <f t="shared" ca="1" si="19"/>
        <v>811.78163321995385</v>
      </c>
    </row>
    <row r="599" spans="6:8" x14ac:dyDescent="0.25">
      <c r="F599" s="42">
        <v>597</v>
      </c>
      <c r="G599" s="42">
        <f t="shared" ca="1" si="18"/>
        <v>0.5440295276119691</v>
      </c>
      <c r="H599" s="42">
        <f t="shared" ca="1" si="19"/>
        <v>427.02640539080494</v>
      </c>
    </row>
    <row r="600" spans="6:8" x14ac:dyDescent="0.25">
      <c r="F600" s="42">
        <v>598</v>
      </c>
      <c r="G600" s="42">
        <f t="shared" ca="1" si="18"/>
        <v>0.69089899523332909</v>
      </c>
      <c r="H600" s="42">
        <f t="shared" ca="1" si="19"/>
        <v>528.2450599813468</v>
      </c>
    </row>
    <row r="601" spans="6:8" x14ac:dyDescent="0.25">
      <c r="F601" s="42">
        <v>599</v>
      </c>
      <c r="G601" s="42">
        <f t="shared" ca="1" si="18"/>
        <v>0.87698367673979427</v>
      </c>
      <c r="H601" s="42">
        <f t="shared" ca="1" si="19"/>
        <v>702.38993171038692</v>
      </c>
    </row>
    <row r="602" spans="6:8" x14ac:dyDescent="0.25">
      <c r="F602" s="42">
        <v>600</v>
      </c>
      <c r="G602" s="42">
        <f t="shared" ca="1" si="18"/>
        <v>2.0994746476332482E-2</v>
      </c>
      <c r="H602" s="42">
        <f t="shared" ca="1" si="19"/>
        <v>143.46869198480584</v>
      </c>
    </row>
    <row r="603" spans="6:8" x14ac:dyDescent="0.25">
      <c r="F603" s="42">
        <v>601</v>
      </c>
      <c r="G603" s="42">
        <f t="shared" ca="1" si="18"/>
        <v>0.82138519240053753</v>
      </c>
      <c r="H603" s="42">
        <f t="shared" ca="1" si="19"/>
        <v>641.38786764581846</v>
      </c>
    </row>
    <row r="604" spans="6:8" x14ac:dyDescent="0.25">
      <c r="F604" s="42">
        <v>602</v>
      </c>
      <c r="G604" s="42">
        <f t="shared" ca="1" si="18"/>
        <v>0.72395903133303918</v>
      </c>
      <c r="H604" s="42">
        <f t="shared" ca="1" si="19"/>
        <v>554.1867011402511</v>
      </c>
    </row>
    <row r="605" spans="6:8" x14ac:dyDescent="0.25">
      <c r="F605" s="42">
        <v>603</v>
      </c>
      <c r="G605" s="42">
        <f t="shared" ca="1" si="18"/>
        <v>0.94198778133299887</v>
      </c>
      <c r="H605" s="42">
        <f t="shared" ca="1" si="19"/>
        <v>795.62583959746576</v>
      </c>
    </row>
    <row r="606" spans="6:8" x14ac:dyDescent="0.25">
      <c r="F606" s="42">
        <v>604</v>
      </c>
      <c r="G606" s="42">
        <f t="shared" ca="1" si="18"/>
        <v>0.33573959042320234</v>
      </c>
      <c r="H606" s="42">
        <f t="shared" ca="1" si="19"/>
        <v>308.43113510273304</v>
      </c>
    </row>
    <row r="607" spans="6:8" x14ac:dyDescent="0.25">
      <c r="F607" s="42">
        <v>605</v>
      </c>
      <c r="G607" s="42">
        <f t="shared" ca="1" si="18"/>
        <v>0.11187730027600529</v>
      </c>
      <c r="H607" s="42">
        <f t="shared" ca="1" si="19"/>
        <v>200.34485945422932</v>
      </c>
    </row>
    <row r="608" spans="6:8" x14ac:dyDescent="0.25">
      <c r="F608" s="42">
        <v>606</v>
      </c>
      <c r="G608" s="42">
        <f t="shared" ca="1" si="18"/>
        <v>4.8141539135974187E-2</v>
      </c>
      <c r="H608" s="42">
        <f t="shared" ca="1" si="19"/>
        <v>165.8235407907967</v>
      </c>
    </row>
    <row r="609" spans="6:8" x14ac:dyDescent="0.25">
      <c r="F609" s="42">
        <v>607</v>
      </c>
      <c r="G609" s="42">
        <f t="shared" ca="1" si="18"/>
        <v>0.94764716933874993</v>
      </c>
      <c r="H609" s="42">
        <f t="shared" ca="1" si="19"/>
        <v>805.85047495267963</v>
      </c>
    </row>
    <row r="610" spans="6:8" x14ac:dyDescent="0.25">
      <c r="F610" s="42">
        <v>608</v>
      </c>
      <c r="G610" s="42">
        <f t="shared" ca="1" si="18"/>
        <v>0.62933728810684342</v>
      </c>
      <c r="H610" s="42">
        <f t="shared" ca="1" si="19"/>
        <v>483.39845861334027</v>
      </c>
    </row>
    <row r="611" spans="6:8" x14ac:dyDescent="0.25">
      <c r="F611" s="42">
        <v>609</v>
      </c>
      <c r="G611" s="42">
        <f t="shared" ca="1" si="18"/>
        <v>0.59905107017614323</v>
      </c>
      <c r="H611" s="42">
        <f t="shared" ca="1" si="19"/>
        <v>462.70750100789894</v>
      </c>
    </row>
    <row r="612" spans="6:8" x14ac:dyDescent="0.25">
      <c r="F612" s="42">
        <v>610</v>
      </c>
      <c r="G612" s="42">
        <f t="shared" ca="1" si="18"/>
        <v>0.57438180816311446</v>
      </c>
      <c r="H612" s="42">
        <f t="shared" ca="1" si="19"/>
        <v>446.42516483987674</v>
      </c>
    </row>
    <row r="613" spans="6:8" x14ac:dyDescent="0.25">
      <c r="F613" s="42">
        <v>611</v>
      </c>
      <c r="G613" s="42">
        <f t="shared" ca="1" si="18"/>
        <v>0.564111153931381</v>
      </c>
      <c r="H613" s="42">
        <f t="shared" ca="1" si="19"/>
        <v>439.78578278536554</v>
      </c>
    </row>
    <row r="614" spans="6:8" x14ac:dyDescent="0.25">
      <c r="F614" s="42">
        <v>612</v>
      </c>
      <c r="G614" s="42">
        <f t="shared" ca="1" si="18"/>
        <v>0.72860581544759961</v>
      </c>
      <c r="H614" s="42">
        <f t="shared" ca="1" si="19"/>
        <v>557.95496510227804</v>
      </c>
    </row>
    <row r="615" spans="6:8" x14ac:dyDescent="0.25">
      <c r="F615" s="42">
        <v>613</v>
      </c>
      <c r="G615" s="42">
        <f t="shared" ca="1" si="18"/>
        <v>0.76497807610187196</v>
      </c>
      <c r="H615" s="42">
        <f t="shared" ca="1" si="19"/>
        <v>588.64153684814971</v>
      </c>
    </row>
    <row r="616" spans="6:8" x14ac:dyDescent="0.25">
      <c r="F616" s="42">
        <v>614</v>
      </c>
      <c r="G616" s="42">
        <f t="shared" ca="1" si="18"/>
        <v>0.305446937483563</v>
      </c>
      <c r="H616" s="42">
        <f t="shared" ca="1" si="19"/>
        <v>292.83792168143327</v>
      </c>
    </row>
    <row r="617" spans="6:8" x14ac:dyDescent="0.25">
      <c r="F617" s="42">
        <v>615</v>
      </c>
      <c r="G617" s="42">
        <f t="shared" ca="1" si="18"/>
        <v>0.96947442921432003</v>
      </c>
      <c r="H617" s="42">
        <f t="shared" ca="1" si="19"/>
        <v>851.74882474094989</v>
      </c>
    </row>
    <row r="618" spans="6:8" x14ac:dyDescent="0.25">
      <c r="F618" s="42">
        <v>616</v>
      </c>
      <c r="G618" s="42">
        <f t="shared" ca="1" si="18"/>
        <v>0.99937264314142027</v>
      </c>
      <c r="H618" s="42">
        <f t="shared" ca="1" si="19"/>
        <v>978.74683698417084</v>
      </c>
    </row>
    <row r="619" spans="6:8" x14ac:dyDescent="0.25">
      <c r="F619" s="42">
        <v>617</v>
      </c>
      <c r="G619" s="42">
        <f t="shared" ca="1" si="18"/>
        <v>0.520606391195233</v>
      </c>
      <c r="H619" s="42">
        <f t="shared" ca="1" si="19"/>
        <v>412.49391633836478</v>
      </c>
    </row>
    <row r="620" spans="6:8" x14ac:dyDescent="0.25">
      <c r="F620" s="42">
        <v>618</v>
      </c>
      <c r="G620" s="42">
        <f t="shared" ca="1" si="18"/>
        <v>0.77573131659945394</v>
      </c>
      <c r="H620" s="42">
        <f t="shared" ca="1" si="19"/>
        <v>598.16240587969719</v>
      </c>
    </row>
    <row r="621" spans="6:8" x14ac:dyDescent="0.25">
      <c r="F621" s="42">
        <v>619</v>
      </c>
      <c r="G621" s="42">
        <f t="shared" ca="1" si="18"/>
        <v>0.46467783867037715</v>
      </c>
      <c r="H621" s="42">
        <f t="shared" ca="1" si="19"/>
        <v>379.16833508806235</v>
      </c>
    </row>
    <row r="622" spans="6:8" x14ac:dyDescent="0.25">
      <c r="F622" s="42">
        <v>620</v>
      </c>
      <c r="G622" s="42">
        <f t="shared" ca="1" si="18"/>
        <v>0.39964863406514683</v>
      </c>
      <c r="H622" s="42">
        <f t="shared" ca="1" si="19"/>
        <v>342.54050811240529</v>
      </c>
    </row>
    <row r="623" spans="6:8" x14ac:dyDescent="0.25">
      <c r="F623" s="42">
        <v>621</v>
      </c>
      <c r="G623" s="42">
        <f t="shared" ca="1" si="18"/>
        <v>0.18301066250609122</v>
      </c>
      <c r="H623" s="42">
        <f t="shared" ca="1" si="19"/>
        <v>233.03694808966554</v>
      </c>
    </row>
    <row r="624" spans="6:8" x14ac:dyDescent="0.25">
      <c r="F624" s="42">
        <v>622</v>
      </c>
      <c r="G624" s="42">
        <f t="shared" ca="1" si="18"/>
        <v>0.42186177799378555</v>
      </c>
      <c r="H624" s="42">
        <f t="shared" ca="1" si="19"/>
        <v>354.81822728437658</v>
      </c>
    </row>
    <row r="625" spans="6:8" x14ac:dyDescent="0.25">
      <c r="F625" s="42">
        <v>623</v>
      </c>
      <c r="G625" s="42">
        <f t="shared" ca="1" si="18"/>
        <v>0.62878060773159605</v>
      </c>
      <c r="H625" s="42">
        <f t="shared" ca="1" si="19"/>
        <v>483.01067473955436</v>
      </c>
    </row>
    <row r="626" spans="6:8" x14ac:dyDescent="0.25">
      <c r="F626" s="42">
        <v>624</v>
      </c>
      <c r="G626" s="42">
        <f t="shared" ca="1" si="18"/>
        <v>5.0042917490378147E-2</v>
      </c>
      <c r="H626" s="42">
        <f t="shared" ca="1" si="19"/>
        <v>167.1108230774592</v>
      </c>
    </row>
    <row r="627" spans="6:8" x14ac:dyDescent="0.25">
      <c r="F627" s="42">
        <v>625</v>
      </c>
      <c r="G627" s="42">
        <f t="shared" ca="1" si="18"/>
        <v>0.5512433615403699</v>
      </c>
      <c r="H627" s="42">
        <f t="shared" ca="1" si="19"/>
        <v>431.57693599667016</v>
      </c>
    </row>
    <row r="628" spans="6:8" x14ac:dyDescent="0.25">
      <c r="F628" s="42">
        <v>626</v>
      </c>
      <c r="G628" s="42">
        <f t="shared" ca="1" si="18"/>
        <v>0.86221772258207308</v>
      </c>
      <c r="H628" s="42">
        <f t="shared" ca="1" si="19"/>
        <v>685.03454198768497</v>
      </c>
    </row>
    <row r="629" spans="6:8" x14ac:dyDescent="0.25">
      <c r="F629" s="42">
        <v>627</v>
      </c>
      <c r="G629" s="42">
        <f t="shared" ca="1" si="18"/>
        <v>1.5443807799007891E-2</v>
      </c>
      <c r="H629" s="42">
        <f t="shared" ca="1" si="19"/>
        <v>137.28193532946904</v>
      </c>
    </row>
    <row r="630" spans="6:8" x14ac:dyDescent="0.25">
      <c r="F630" s="42">
        <v>628</v>
      </c>
      <c r="G630" s="42">
        <f t="shared" ca="1" si="18"/>
        <v>0.60496969523522237</v>
      </c>
      <c r="H630" s="42">
        <f t="shared" ca="1" si="19"/>
        <v>466.68787803891064</v>
      </c>
    </row>
    <row r="631" spans="6:8" x14ac:dyDescent="0.25">
      <c r="F631" s="42">
        <v>629</v>
      </c>
      <c r="G631" s="42">
        <f t="shared" ca="1" si="18"/>
        <v>0.37196585758531109</v>
      </c>
      <c r="H631" s="42">
        <f t="shared" ca="1" si="19"/>
        <v>327.55328646904968</v>
      </c>
    </row>
    <row r="632" spans="6:8" x14ac:dyDescent="0.25">
      <c r="F632" s="42">
        <v>630</v>
      </c>
      <c r="G632" s="42">
        <f t="shared" ca="1" si="18"/>
        <v>0.18632445847968349</v>
      </c>
      <c r="H632" s="42">
        <f t="shared" ca="1" si="19"/>
        <v>234.59397056553837</v>
      </c>
    </row>
    <row r="633" spans="6:8" x14ac:dyDescent="0.25">
      <c r="F633" s="42">
        <v>631</v>
      </c>
      <c r="G633" s="42">
        <f t="shared" ca="1" si="18"/>
        <v>0.58959547107166521</v>
      </c>
      <c r="H633" s="42">
        <f t="shared" ca="1" si="19"/>
        <v>456.4089213127196</v>
      </c>
    </row>
    <row r="634" spans="6:8" x14ac:dyDescent="0.25">
      <c r="F634" s="42">
        <v>632</v>
      </c>
      <c r="G634" s="42">
        <f t="shared" ca="1" si="18"/>
        <v>0.44387985554517351</v>
      </c>
      <c r="H634" s="42">
        <f t="shared" ca="1" si="19"/>
        <v>367.22317993823833</v>
      </c>
    </row>
    <row r="635" spans="6:8" x14ac:dyDescent="0.25">
      <c r="F635" s="42">
        <v>633</v>
      </c>
      <c r="G635" s="42">
        <f t="shared" ca="1" si="18"/>
        <v>0.85169943430313433</v>
      </c>
      <c r="H635" s="42">
        <f t="shared" ca="1" si="19"/>
        <v>673.23340546845475</v>
      </c>
    </row>
    <row r="636" spans="6:8" x14ac:dyDescent="0.25">
      <c r="F636" s="42">
        <v>634</v>
      </c>
      <c r="G636" s="42">
        <f t="shared" ca="1" si="18"/>
        <v>0.39986940519105929</v>
      </c>
      <c r="H636" s="42">
        <f t="shared" ca="1" si="19"/>
        <v>342.66140516288158</v>
      </c>
    </row>
    <row r="637" spans="6:8" x14ac:dyDescent="0.25">
      <c r="F637" s="42">
        <v>635</v>
      </c>
      <c r="G637" s="42">
        <f t="shared" ca="1" si="18"/>
        <v>0.92945068138130693</v>
      </c>
      <c r="H637" s="42">
        <f t="shared" ca="1" si="19"/>
        <v>774.62140872421128</v>
      </c>
    </row>
    <row r="638" spans="6:8" x14ac:dyDescent="0.25">
      <c r="F638" s="42">
        <v>636</v>
      </c>
      <c r="G638" s="42">
        <f t="shared" ca="1" si="18"/>
        <v>0.54114754994216241</v>
      </c>
      <c r="H638" s="42">
        <f t="shared" ca="1" si="19"/>
        <v>425.21850756862125</v>
      </c>
    </row>
    <row r="639" spans="6:8" x14ac:dyDescent="0.25">
      <c r="F639" s="42">
        <v>637</v>
      </c>
      <c r="G639" s="42">
        <f t="shared" ca="1" si="18"/>
        <v>0.19709055897848948</v>
      </c>
      <c r="H639" s="42">
        <f t="shared" ca="1" si="19"/>
        <v>239.67454499044447</v>
      </c>
    </row>
    <row r="640" spans="6:8" x14ac:dyDescent="0.25">
      <c r="F640" s="42">
        <v>638</v>
      </c>
      <c r="G640" s="42">
        <f t="shared" ca="1" si="18"/>
        <v>8.6412803191624588E-2</v>
      </c>
      <c r="H640" s="42">
        <f t="shared" ca="1" si="19"/>
        <v>188.18816409953331</v>
      </c>
    </row>
    <row r="641" spans="6:8" x14ac:dyDescent="0.25">
      <c r="F641" s="42">
        <v>639</v>
      </c>
      <c r="G641" s="42">
        <f t="shared" ca="1" si="18"/>
        <v>0.94333927213814583</v>
      </c>
      <c r="H641" s="42">
        <f t="shared" ca="1" si="19"/>
        <v>798.02048603748199</v>
      </c>
    </row>
    <row r="642" spans="6:8" x14ac:dyDescent="0.25">
      <c r="F642" s="42">
        <v>640</v>
      </c>
      <c r="G642" s="42">
        <f t="shared" ca="1" si="18"/>
        <v>0.91326988805162801</v>
      </c>
      <c r="H642" s="42">
        <f t="shared" ca="1" si="19"/>
        <v>750.10866240938276</v>
      </c>
    </row>
    <row r="643" spans="6:8" x14ac:dyDescent="0.25">
      <c r="F643" s="42">
        <v>641</v>
      </c>
      <c r="G643" s="42">
        <f t="shared" ref="G643:G706" ca="1" si="20">RAND()</f>
        <v>0.364910784781868</v>
      </c>
      <c r="H643" s="42">
        <f t="shared" ref="H643:H706" ca="1" si="21">IF(G643&lt;(($D$4-$D$2)/($D$3-$D$2)),$D$2+SQRT(G643*($D$3-$D$2)*($D$4-$D$2)),$D$3-SQRT((1-G643)*($D$3-$D$2)*($D$3-$D$4)))</f>
        <v>323.78684207044967</v>
      </c>
    </row>
    <row r="644" spans="6:8" x14ac:dyDescent="0.25">
      <c r="F644" s="42">
        <v>642</v>
      </c>
      <c r="G644" s="42">
        <f t="shared" ca="1" si="20"/>
        <v>0.74988971766809265</v>
      </c>
      <c r="H644" s="42">
        <f t="shared" ca="1" si="21"/>
        <v>575.64236394407453</v>
      </c>
    </row>
    <row r="645" spans="6:8" x14ac:dyDescent="0.25">
      <c r="F645" s="42">
        <v>643</v>
      </c>
      <c r="G645" s="42">
        <f t="shared" ca="1" si="20"/>
        <v>0.79704148744733649</v>
      </c>
      <c r="H645" s="42">
        <f t="shared" ca="1" si="21"/>
        <v>617.7302928063516</v>
      </c>
    </row>
    <row r="646" spans="6:8" x14ac:dyDescent="0.25">
      <c r="F646" s="42">
        <v>644</v>
      </c>
      <c r="G646" s="42">
        <f t="shared" ca="1" si="20"/>
        <v>0.33771664528272138</v>
      </c>
      <c r="H646" s="42">
        <f t="shared" ca="1" si="21"/>
        <v>309.46106887703968</v>
      </c>
    </row>
    <row r="647" spans="6:8" x14ac:dyDescent="0.25">
      <c r="F647" s="42">
        <v>645</v>
      </c>
      <c r="G647" s="42">
        <f t="shared" ca="1" si="20"/>
        <v>0.80806139453783865</v>
      </c>
      <c r="H647" s="42">
        <f t="shared" ca="1" si="21"/>
        <v>628.25304852257887</v>
      </c>
    </row>
    <row r="648" spans="6:8" x14ac:dyDescent="0.25">
      <c r="F648" s="42">
        <v>646</v>
      </c>
      <c r="G648" s="42">
        <f t="shared" ca="1" si="20"/>
        <v>0.50948070091867725</v>
      </c>
      <c r="H648" s="42">
        <f t="shared" ca="1" si="21"/>
        <v>405.71564437674078</v>
      </c>
    </row>
    <row r="649" spans="6:8" x14ac:dyDescent="0.25">
      <c r="F649" s="42">
        <v>647</v>
      </c>
      <c r="G649" s="42">
        <f t="shared" ca="1" si="20"/>
        <v>0.98036957409383796</v>
      </c>
      <c r="H649" s="42">
        <f t="shared" ca="1" si="21"/>
        <v>881.11389209652509</v>
      </c>
    </row>
    <row r="650" spans="6:8" x14ac:dyDescent="0.25">
      <c r="F650" s="42">
        <v>648</v>
      </c>
      <c r="G650" s="42">
        <f t="shared" ca="1" si="20"/>
        <v>0.38255452761864628</v>
      </c>
      <c r="H650" s="42">
        <f t="shared" ca="1" si="21"/>
        <v>333.24611728571483</v>
      </c>
    </row>
    <row r="651" spans="6:8" x14ac:dyDescent="0.25">
      <c r="F651" s="42">
        <v>649</v>
      </c>
      <c r="G651" s="42">
        <f t="shared" ca="1" si="20"/>
        <v>0.82332704494335673</v>
      </c>
      <c r="H651" s="42">
        <f t="shared" ca="1" si="21"/>
        <v>643.34256261675523</v>
      </c>
    </row>
    <row r="652" spans="6:8" x14ac:dyDescent="0.25">
      <c r="F652" s="42">
        <v>650</v>
      </c>
      <c r="G652" s="42">
        <f t="shared" ca="1" si="20"/>
        <v>0.51600161737927031</v>
      </c>
      <c r="H652" s="42">
        <f t="shared" ca="1" si="21"/>
        <v>409.67904027815052</v>
      </c>
    </row>
    <row r="653" spans="6:8" x14ac:dyDescent="0.25">
      <c r="F653" s="42">
        <v>651</v>
      </c>
      <c r="G653" s="42">
        <f t="shared" ca="1" si="20"/>
        <v>0.20836600432077623</v>
      </c>
      <c r="H653" s="42">
        <f t="shared" ca="1" si="21"/>
        <v>245.03213519445671</v>
      </c>
    </row>
    <row r="654" spans="6:8" x14ac:dyDescent="0.25">
      <c r="F654" s="42">
        <v>652</v>
      </c>
      <c r="G654" s="42">
        <f t="shared" ca="1" si="20"/>
        <v>0.40935311830331456</v>
      </c>
      <c r="H654" s="42">
        <f t="shared" ca="1" si="21"/>
        <v>347.87596668914773</v>
      </c>
    </row>
    <row r="655" spans="6:8" x14ac:dyDescent="0.25">
      <c r="F655" s="42">
        <v>653</v>
      </c>
      <c r="G655" s="42">
        <f t="shared" ca="1" si="20"/>
        <v>0.55808101363234641</v>
      </c>
      <c r="H655" s="42">
        <f t="shared" ca="1" si="21"/>
        <v>435.92405636766375</v>
      </c>
    </row>
    <row r="656" spans="6:8" x14ac:dyDescent="0.25">
      <c r="F656" s="42">
        <v>654</v>
      </c>
      <c r="G656" s="42">
        <f t="shared" ca="1" si="20"/>
        <v>0.24932824510302465</v>
      </c>
      <c r="H656" s="42">
        <f t="shared" ca="1" si="21"/>
        <v>264.82405947567747</v>
      </c>
    </row>
    <row r="657" spans="6:8" x14ac:dyDescent="0.25">
      <c r="F657" s="42">
        <v>655</v>
      </c>
      <c r="G657" s="42">
        <f t="shared" ca="1" si="20"/>
        <v>0.73457143674242742</v>
      </c>
      <c r="H657" s="42">
        <f t="shared" ca="1" si="21"/>
        <v>562.84034318632257</v>
      </c>
    </row>
    <row r="658" spans="6:8" x14ac:dyDescent="0.25">
      <c r="F658" s="42">
        <v>656</v>
      </c>
      <c r="G658" s="42">
        <f t="shared" ca="1" si="20"/>
        <v>0.70875747278276779</v>
      </c>
      <c r="H658" s="42">
        <f t="shared" ca="1" si="21"/>
        <v>542.07574906278751</v>
      </c>
    </row>
    <row r="659" spans="6:8" x14ac:dyDescent="0.25">
      <c r="F659" s="42">
        <v>657</v>
      </c>
      <c r="G659" s="42">
        <f t="shared" ca="1" si="20"/>
        <v>0.95860349355046282</v>
      </c>
      <c r="H659" s="42">
        <f t="shared" ca="1" si="21"/>
        <v>827.35734987070327</v>
      </c>
    </row>
    <row r="660" spans="6:8" x14ac:dyDescent="0.25">
      <c r="F660" s="42">
        <v>658</v>
      </c>
      <c r="G660" s="42">
        <f t="shared" ca="1" si="20"/>
        <v>0.13495041568667576</v>
      </c>
      <c r="H660" s="42">
        <f t="shared" ca="1" si="21"/>
        <v>210.80059509298064</v>
      </c>
    </row>
    <row r="661" spans="6:8" x14ac:dyDescent="0.25">
      <c r="F661" s="42">
        <v>659</v>
      </c>
      <c r="G661" s="42">
        <f t="shared" ca="1" si="20"/>
        <v>0.58058175453652061</v>
      </c>
      <c r="H661" s="42">
        <f t="shared" ca="1" si="21"/>
        <v>450.47189632039272</v>
      </c>
    </row>
    <row r="662" spans="6:8" x14ac:dyDescent="0.25">
      <c r="F662" s="42">
        <v>660</v>
      </c>
      <c r="G662" s="42">
        <f t="shared" ca="1" si="20"/>
        <v>0.23331878675085949</v>
      </c>
      <c r="H662" s="42">
        <f t="shared" ca="1" si="21"/>
        <v>257.02592673809863</v>
      </c>
    </row>
    <row r="663" spans="6:8" x14ac:dyDescent="0.25">
      <c r="F663" s="42">
        <v>661</v>
      </c>
      <c r="G663" s="42">
        <f t="shared" ca="1" si="20"/>
        <v>0.56722890656514557</v>
      </c>
      <c r="H663" s="42">
        <f t="shared" ca="1" si="21"/>
        <v>441.79288138443167</v>
      </c>
    </row>
    <row r="664" spans="6:8" x14ac:dyDescent="0.25">
      <c r="F664" s="42">
        <v>662</v>
      </c>
      <c r="G664" s="42">
        <f t="shared" ca="1" si="20"/>
        <v>3.7739599474160279E-2</v>
      </c>
      <c r="H664" s="42">
        <f t="shared" ca="1" si="21"/>
        <v>158.28004763788741</v>
      </c>
    </row>
    <row r="665" spans="6:8" x14ac:dyDescent="0.25">
      <c r="F665" s="42">
        <v>663</v>
      </c>
      <c r="G665" s="42">
        <f t="shared" ca="1" si="20"/>
        <v>0.90285944457543832</v>
      </c>
      <c r="H665" s="42">
        <f t="shared" ca="1" si="21"/>
        <v>735.53601397225293</v>
      </c>
    </row>
    <row r="666" spans="6:8" x14ac:dyDescent="0.25">
      <c r="F666" s="42">
        <v>664</v>
      </c>
      <c r="G666" s="42">
        <f t="shared" ca="1" si="20"/>
        <v>0.3080153082099647</v>
      </c>
      <c r="H666" s="42">
        <f t="shared" ca="1" si="21"/>
        <v>294.14663131155532</v>
      </c>
    </row>
    <row r="667" spans="6:8" x14ac:dyDescent="0.25">
      <c r="F667" s="42">
        <v>665</v>
      </c>
      <c r="G667" s="42">
        <f t="shared" ca="1" si="20"/>
        <v>6.0419788515728379E-2</v>
      </c>
      <c r="H667" s="42">
        <f t="shared" ca="1" si="21"/>
        <v>173.74131112487458</v>
      </c>
    </row>
    <row r="668" spans="6:8" x14ac:dyDescent="0.25">
      <c r="F668" s="42">
        <v>666</v>
      </c>
      <c r="G668" s="42">
        <f t="shared" ca="1" si="20"/>
        <v>0.3678824035101923</v>
      </c>
      <c r="H668" s="42">
        <f t="shared" ca="1" si="21"/>
        <v>325.37071700624972</v>
      </c>
    </row>
    <row r="669" spans="6:8" x14ac:dyDescent="0.25">
      <c r="F669" s="42">
        <v>667</v>
      </c>
      <c r="G669" s="42">
        <f t="shared" ca="1" si="20"/>
        <v>0.54592756035005141</v>
      </c>
      <c r="H669" s="42">
        <f t="shared" ca="1" si="21"/>
        <v>428.22018525662963</v>
      </c>
    </row>
    <row r="670" spans="6:8" x14ac:dyDescent="0.25">
      <c r="F670" s="42">
        <v>668</v>
      </c>
      <c r="G670" s="42">
        <f t="shared" ca="1" si="20"/>
        <v>0.5025829285897373</v>
      </c>
      <c r="H670" s="42">
        <f t="shared" ca="1" si="21"/>
        <v>401.55176379624186</v>
      </c>
    </row>
    <row r="671" spans="6:8" x14ac:dyDescent="0.25">
      <c r="F671" s="42">
        <v>669</v>
      </c>
      <c r="G671" s="42">
        <f t="shared" ca="1" si="20"/>
        <v>0.2870099945038227</v>
      </c>
      <c r="H671" s="42">
        <f t="shared" ca="1" si="21"/>
        <v>283.51357029093174</v>
      </c>
    </row>
    <row r="672" spans="6:8" x14ac:dyDescent="0.25">
      <c r="F672" s="42">
        <v>670</v>
      </c>
      <c r="G672" s="42">
        <f t="shared" ca="1" si="20"/>
        <v>5.8057130172989857E-2</v>
      </c>
      <c r="H672" s="42">
        <f t="shared" ca="1" si="21"/>
        <v>172.28514173444697</v>
      </c>
    </row>
    <row r="673" spans="6:8" x14ac:dyDescent="0.25">
      <c r="F673" s="42">
        <v>671</v>
      </c>
      <c r="G673" s="42">
        <f t="shared" ca="1" si="20"/>
        <v>0.57839493487872573</v>
      </c>
      <c r="H673" s="42">
        <f t="shared" ca="1" si="21"/>
        <v>449.04115681176563</v>
      </c>
    </row>
    <row r="674" spans="6:8" x14ac:dyDescent="0.25">
      <c r="F674" s="42">
        <v>672</v>
      </c>
      <c r="G674" s="42">
        <f t="shared" ca="1" si="20"/>
        <v>7.2868669740561831E-2</v>
      </c>
      <c r="H674" s="42">
        <f t="shared" ca="1" si="21"/>
        <v>180.98259242979668</v>
      </c>
    </row>
    <row r="675" spans="6:8" x14ac:dyDescent="0.25">
      <c r="F675" s="42">
        <v>673</v>
      </c>
      <c r="G675" s="42">
        <f t="shared" ca="1" si="20"/>
        <v>0.50622878908196323</v>
      </c>
      <c r="H675" s="42">
        <f t="shared" ca="1" si="21"/>
        <v>403.74898586167046</v>
      </c>
    </row>
    <row r="676" spans="6:8" x14ac:dyDescent="0.25">
      <c r="F676" s="42">
        <v>674</v>
      </c>
      <c r="G676" s="42">
        <f t="shared" ca="1" si="20"/>
        <v>0.66494268216817309</v>
      </c>
      <c r="H676" s="42">
        <f t="shared" ca="1" si="21"/>
        <v>508.83682055867081</v>
      </c>
    </row>
    <row r="677" spans="6:8" x14ac:dyDescent="0.25">
      <c r="F677" s="42">
        <v>675</v>
      </c>
      <c r="G677" s="42">
        <f t="shared" ca="1" si="20"/>
        <v>0.30947233993016543</v>
      </c>
      <c r="H677" s="42">
        <f t="shared" ca="1" si="21"/>
        <v>294.89013958796397</v>
      </c>
    </row>
    <row r="678" spans="6:8" x14ac:dyDescent="0.25">
      <c r="F678" s="42">
        <v>676</v>
      </c>
      <c r="G678" s="42">
        <f t="shared" ca="1" si="20"/>
        <v>0.85073471369284126</v>
      </c>
      <c r="H678" s="42">
        <f t="shared" ca="1" si="21"/>
        <v>672.17229198685129</v>
      </c>
    </row>
    <row r="679" spans="6:8" x14ac:dyDescent="0.25">
      <c r="F679" s="42">
        <v>677</v>
      </c>
      <c r="G679" s="42">
        <f t="shared" ca="1" si="20"/>
        <v>0.10527568203269655</v>
      </c>
      <c r="H679" s="42">
        <f t="shared" ca="1" si="21"/>
        <v>197.33864280409239</v>
      </c>
    </row>
    <row r="680" spans="6:8" x14ac:dyDescent="0.25">
      <c r="F680" s="42">
        <v>678</v>
      </c>
      <c r="G680" s="42">
        <f t="shared" ca="1" si="20"/>
        <v>0.33067466626457864</v>
      </c>
      <c r="H680" s="42">
        <f t="shared" ca="1" si="21"/>
        <v>305.79956763950122</v>
      </c>
    </row>
    <row r="681" spans="6:8" x14ac:dyDescent="0.25">
      <c r="F681" s="42">
        <v>679</v>
      </c>
      <c r="G681" s="42">
        <f t="shared" ca="1" si="20"/>
        <v>0.96855373136383549</v>
      </c>
      <c r="H681" s="42">
        <f t="shared" ca="1" si="21"/>
        <v>849.52969257013376</v>
      </c>
    </row>
    <row r="682" spans="6:8" x14ac:dyDescent="0.25">
      <c r="F682" s="42">
        <v>680</v>
      </c>
      <c r="G682" s="42">
        <f t="shared" ca="1" si="20"/>
        <v>0.5920792968833708</v>
      </c>
      <c r="H682" s="42">
        <f t="shared" ca="1" si="21"/>
        <v>458.0563624840928</v>
      </c>
    </row>
    <row r="683" spans="6:8" x14ac:dyDescent="0.25">
      <c r="F683" s="42">
        <v>681</v>
      </c>
      <c r="G683" s="42">
        <f t="shared" ca="1" si="20"/>
        <v>0.74733481704775606</v>
      </c>
      <c r="H683" s="42">
        <f t="shared" ca="1" si="21"/>
        <v>573.48044391186977</v>
      </c>
    </row>
    <row r="684" spans="6:8" x14ac:dyDescent="0.25">
      <c r="F684" s="42">
        <v>682</v>
      </c>
      <c r="G684" s="42">
        <f t="shared" ca="1" si="20"/>
        <v>0.90656426528470546</v>
      </c>
      <c r="H684" s="42">
        <f t="shared" ca="1" si="21"/>
        <v>740.62820316192415</v>
      </c>
    </row>
    <row r="685" spans="6:8" x14ac:dyDescent="0.25">
      <c r="F685" s="42">
        <v>683</v>
      </c>
      <c r="G685" s="42">
        <f t="shared" ca="1" si="20"/>
        <v>0.32546054034649474</v>
      </c>
      <c r="H685" s="42">
        <f t="shared" ca="1" si="21"/>
        <v>303.10086027422608</v>
      </c>
    </row>
    <row r="686" spans="6:8" x14ac:dyDescent="0.25">
      <c r="F686" s="42">
        <v>684</v>
      </c>
      <c r="G686" s="42">
        <f t="shared" ca="1" si="20"/>
        <v>0.36204280288005453</v>
      </c>
      <c r="H686" s="42">
        <f t="shared" ca="1" si="21"/>
        <v>322.26171575868557</v>
      </c>
    </row>
    <row r="687" spans="6:8" x14ac:dyDescent="0.25">
      <c r="F687" s="42">
        <v>685</v>
      </c>
      <c r="G687" s="42">
        <f t="shared" ca="1" si="20"/>
        <v>0.90271020629777265</v>
      </c>
      <c r="H687" s="42">
        <f t="shared" ca="1" si="21"/>
        <v>735.33294223571443</v>
      </c>
    </row>
    <row r="688" spans="6:8" x14ac:dyDescent="0.25">
      <c r="F688" s="42">
        <v>686</v>
      </c>
      <c r="G688" s="42">
        <f t="shared" ca="1" si="20"/>
        <v>0.13549908778237574</v>
      </c>
      <c r="H688" s="42">
        <f t="shared" ca="1" si="21"/>
        <v>211.05091622038788</v>
      </c>
    </row>
    <row r="689" spans="6:8" x14ac:dyDescent="0.25">
      <c r="F689" s="42">
        <v>687</v>
      </c>
      <c r="G689" s="42">
        <f t="shared" ca="1" si="20"/>
        <v>0.8257664362525281</v>
      </c>
      <c r="H689" s="42">
        <f t="shared" ca="1" si="21"/>
        <v>645.81337419634292</v>
      </c>
    </row>
    <row r="690" spans="6:8" x14ac:dyDescent="0.25">
      <c r="F690" s="42">
        <v>688</v>
      </c>
      <c r="G690" s="42">
        <f t="shared" ca="1" si="20"/>
        <v>0.67905744833840864</v>
      </c>
      <c r="H690" s="42">
        <f t="shared" ca="1" si="21"/>
        <v>519.29360603758789</v>
      </c>
    </row>
    <row r="691" spans="6:8" x14ac:dyDescent="0.25">
      <c r="F691" s="42">
        <v>689</v>
      </c>
      <c r="G691" s="42">
        <f t="shared" ca="1" si="20"/>
        <v>0.78184477179040146</v>
      </c>
      <c r="H691" s="42">
        <f t="shared" ca="1" si="21"/>
        <v>603.67719683203825</v>
      </c>
    </row>
    <row r="692" spans="6:8" x14ac:dyDescent="0.25">
      <c r="F692" s="42">
        <v>690</v>
      </c>
      <c r="G692" s="42">
        <f t="shared" ca="1" si="20"/>
        <v>0.91823161631305905</v>
      </c>
      <c r="H692" s="42">
        <f t="shared" ca="1" si="21"/>
        <v>757.36192332076666</v>
      </c>
    </row>
    <row r="693" spans="6:8" x14ac:dyDescent="0.25">
      <c r="F693" s="42">
        <v>691</v>
      </c>
      <c r="G693" s="42">
        <f t="shared" ca="1" si="20"/>
        <v>0.56085994476285417</v>
      </c>
      <c r="H693" s="42">
        <f t="shared" ca="1" si="21"/>
        <v>437.70040034627004</v>
      </c>
    </row>
    <row r="694" spans="6:8" x14ac:dyDescent="0.25">
      <c r="F694" s="42">
        <v>692</v>
      </c>
      <c r="G694" s="42">
        <f t="shared" ca="1" si="20"/>
        <v>0.6962330931220293</v>
      </c>
      <c r="H694" s="42">
        <f t="shared" ca="1" si="21"/>
        <v>532.33326721677236</v>
      </c>
    </row>
    <row r="695" spans="6:8" x14ac:dyDescent="0.25">
      <c r="F695" s="42">
        <v>693</v>
      </c>
      <c r="G695" s="42">
        <f t="shared" ca="1" si="20"/>
        <v>0.723256441057472</v>
      </c>
      <c r="H695" s="42">
        <f t="shared" ca="1" si="21"/>
        <v>553.61971096539196</v>
      </c>
    </row>
    <row r="696" spans="6:8" x14ac:dyDescent="0.25">
      <c r="F696" s="42">
        <v>694</v>
      </c>
      <c r="G696" s="42">
        <f t="shared" ca="1" si="20"/>
        <v>0.29021931902493181</v>
      </c>
      <c r="H696" s="42">
        <f t="shared" ca="1" si="21"/>
        <v>285.12792032276911</v>
      </c>
    </row>
    <row r="697" spans="6:8" x14ac:dyDescent="0.25">
      <c r="F697" s="42">
        <v>695</v>
      </c>
      <c r="G697" s="42">
        <f t="shared" ca="1" si="20"/>
        <v>0.10732452485926613</v>
      </c>
      <c r="H697" s="42">
        <f t="shared" ca="1" si="21"/>
        <v>198.281265953049</v>
      </c>
    </row>
    <row r="698" spans="6:8" x14ac:dyDescent="0.25">
      <c r="F698" s="42">
        <v>696</v>
      </c>
      <c r="G698" s="42">
        <f t="shared" ca="1" si="20"/>
        <v>0.6434504525050202</v>
      </c>
      <c r="H698" s="42">
        <f t="shared" ca="1" si="21"/>
        <v>493.32883030866515</v>
      </c>
    </row>
    <row r="699" spans="6:8" x14ac:dyDescent="0.25">
      <c r="F699" s="42">
        <v>697</v>
      </c>
      <c r="G699" s="42">
        <f t="shared" ca="1" si="20"/>
        <v>0.6879650807045421</v>
      </c>
      <c r="H699" s="42">
        <f t="shared" ca="1" si="21"/>
        <v>526.01145383803873</v>
      </c>
    </row>
    <row r="700" spans="6:8" x14ac:dyDescent="0.25">
      <c r="F700" s="42">
        <v>698</v>
      </c>
      <c r="G700" s="42">
        <f t="shared" ca="1" si="20"/>
        <v>0.90208685135871469</v>
      </c>
      <c r="H700" s="42">
        <f t="shared" ca="1" si="21"/>
        <v>734.48640896985057</v>
      </c>
    </row>
    <row r="701" spans="6:8" x14ac:dyDescent="0.25">
      <c r="F701" s="42">
        <v>699</v>
      </c>
      <c r="G701" s="42">
        <f t="shared" ca="1" si="20"/>
        <v>0.22503464793141237</v>
      </c>
      <c r="H701" s="42">
        <f t="shared" ca="1" si="21"/>
        <v>253.02272224023909</v>
      </c>
    </row>
    <row r="702" spans="6:8" x14ac:dyDescent="0.25">
      <c r="F702" s="42">
        <v>700</v>
      </c>
      <c r="G702" s="42">
        <f t="shared" ca="1" si="20"/>
        <v>0.83992419614024372</v>
      </c>
      <c r="H702" s="42">
        <f t="shared" ca="1" si="21"/>
        <v>660.50835241640402</v>
      </c>
    </row>
    <row r="703" spans="6:8" x14ac:dyDescent="0.25">
      <c r="F703" s="42">
        <v>701</v>
      </c>
      <c r="G703" s="42">
        <f t="shared" ca="1" si="20"/>
        <v>0.79109953755089513</v>
      </c>
      <c r="H703" s="42">
        <f t="shared" ca="1" si="21"/>
        <v>612.17486806118984</v>
      </c>
    </row>
    <row r="704" spans="6:8" x14ac:dyDescent="0.25">
      <c r="F704" s="42">
        <v>702</v>
      </c>
      <c r="G704" s="42">
        <f t="shared" ca="1" si="20"/>
        <v>0.40923426965840992</v>
      </c>
      <c r="H704" s="42">
        <f t="shared" ca="1" si="21"/>
        <v>347.81036051931574</v>
      </c>
    </row>
    <row r="705" spans="6:8" x14ac:dyDescent="0.25">
      <c r="F705" s="42">
        <v>703</v>
      </c>
      <c r="G705" s="42">
        <f t="shared" ca="1" si="20"/>
        <v>8.5162636250899704E-2</v>
      </c>
      <c r="H705" s="42">
        <f t="shared" ca="1" si="21"/>
        <v>187.54791409611639</v>
      </c>
    </row>
    <row r="706" spans="6:8" x14ac:dyDescent="0.25">
      <c r="F706" s="42">
        <v>704</v>
      </c>
      <c r="G706" s="42">
        <f t="shared" ca="1" si="20"/>
        <v>0.10642496208017882</v>
      </c>
      <c r="H706" s="42">
        <f t="shared" ca="1" si="21"/>
        <v>197.86851683363804</v>
      </c>
    </row>
    <row r="707" spans="6:8" x14ac:dyDescent="0.25">
      <c r="F707" s="42">
        <v>705</v>
      </c>
      <c r="G707" s="42">
        <f t="shared" ref="G707:G770" ca="1" si="22">RAND()</f>
        <v>9.9016567704708458E-2</v>
      </c>
      <c r="H707" s="42">
        <f t="shared" ref="H707:H770" ca="1" si="23">IF(G707&lt;(($D$4-$D$2)/($D$3-$D$2)),$D$2+SQRT(G707*($D$3-$D$2)*($D$4-$D$2)),$D$3-SQRT((1-G707)*($D$3-$D$2)*($D$3-$D$4)))</f>
        <v>194.40069434820785</v>
      </c>
    </row>
    <row r="708" spans="6:8" x14ac:dyDescent="0.25">
      <c r="F708" s="42">
        <v>706</v>
      </c>
      <c r="G708" s="42">
        <f t="shared" ca="1" si="22"/>
        <v>0.99830528097725579</v>
      </c>
      <c r="H708" s="42">
        <f t="shared" ca="1" si="23"/>
        <v>965.06867170610553</v>
      </c>
    </row>
    <row r="709" spans="6:8" x14ac:dyDescent="0.25">
      <c r="F709" s="42">
        <v>707</v>
      </c>
      <c r="G709" s="42">
        <f t="shared" ca="1" si="22"/>
        <v>0.77237794050378605</v>
      </c>
      <c r="H709" s="42">
        <f t="shared" ca="1" si="23"/>
        <v>595.16931584022188</v>
      </c>
    </row>
    <row r="710" spans="6:8" x14ac:dyDescent="0.25">
      <c r="F710" s="42">
        <v>708</v>
      </c>
      <c r="G710" s="42">
        <f t="shared" ca="1" si="22"/>
        <v>0.13296845852791539</v>
      </c>
      <c r="H710" s="42">
        <f t="shared" ca="1" si="23"/>
        <v>209.89702578720733</v>
      </c>
    </row>
    <row r="711" spans="6:8" x14ac:dyDescent="0.25">
      <c r="F711" s="42">
        <v>709</v>
      </c>
      <c r="G711" s="42">
        <f t="shared" ca="1" si="22"/>
        <v>0.26159293316691734</v>
      </c>
      <c r="H711" s="42">
        <f t="shared" ca="1" si="23"/>
        <v>270.85454940744535</v>
      </c>
    </row>
    <row r="712" spans="6:8" x14ac:dyDescent="0.25">
      <c r="F712" s="42">
        <v>710</v>
      </c>
      <c r="G712" s="42">
        <f t="shared" ca="1" si="22"/>
        <v>0.88544202883150624</v>
      </c>
      <c r="H712" s="42">
        <f t="shared" ca="1" si="23"/>
        <v>712.80365733297458</v>
      </c>
    </row>
    <row r="713" spans="6:8" x14ac:dyDescent="0.25">
      <c r="F713" s="42">
        <v>711</v>
      </c>
      <c r="G713" s="42">
        <f t="shared" ca="1" si="22"/>
        <v>0.37648239830412</v>
      </c>
      <c r="H713" s="42">
        <f t="shared" ca="1" si="23"/>
        <v>329.97561744289214</v>
      </c>
    </row>
    <row r="714" spans="6:8" x14ac:dyDescent="0.25">
      <c r="F714" s="42">
        <v>712</v>
      </c>
      <c r="G714" s="42">
        <f t="shared" ca="1" si="22"/>
        <v>0.89794346975861983</v>
      </c>
      <c r="H714" s="42">
        <f t="shared" ca="1" si="23"/>
        <v>728.92675939186893</v>
      </c>
    </row>
    <row r="715" spans="6:8" x14ac:dyDescent="0.25">
      <c r="F715" s="42">
        <v>713</v>
      </c>
      <c r="G715" s="42">
        <f t="shared" ca="1" si="22"/>
        <v>0.2323242433581969</v>
      </c>
      <c r="H715" s="42">
        <f t="shared" ca="1" si="23"/>
        <v>256.54418774072508</v>
      </c>
    </row>
    <row r="716" spans="6:8" x14ac:dyDescent="0.25">
      <c r="F716" s="42">
        <v>714</v>
      </c>
      <c r="G716" s="42">
        <f t="shared" ca="1" si="22"/>
        <v>0.12533079340665887</v>
      </c>
      <c r="H716" s="42">
        <f t="shared" ca="1" si="23"/>
        <v>206.42465465010469</v>
      </c>
    </row>
    <row r="717" spans="6:8" x14ac:dyDescent="0.25">
      <c r="F717" s="42">
        <v>715</v>
      </c>
      <c r="G717" s="42">
        <f t="shared" ca="1" si="22"/>
        <v>0.51909289619542776</v>
      </c>
      <c r="H717" s="42">
        <f t="shared" ca="1" si="23"/>
        <v>411.56723855712107</v>
      </c>
    </row>
    <row r="718" spans="6:8" x14ac:dyDescent="0.25">
      <c r="F718" s="42">
        <v>716</v>
      </c>
      <c r="G718" s="42">
        <f t="shared" ca="1" si="22"/>
        <v>0.69215995891543614</v>
      </c>
      <c r="H718" s="42">
        <f t="shared" ca="1" si="23"/>
        <v>529.20829491070481</v>
      </c>
    </row>
    <row r="719" spans="6:8" x14ac:dyDescent="0.25">
      <c r="F719" s="42">
        <v>717</v>
      </c>
      <c r="G719" s="42">
        <f t="shared" ca="1" si="22"/>
        <v>0.57071943021071525</v>
      </c>
      <c r="H719" s="42">
        <f t="shared" ca="1" si="23"/>
        <v>444.04855405504611</v>
      </c>
    </row>
    <row r="720" spans="6:8" x14ac:dyDescent="0.25">
      <c r="F720" s="42">
        <v>718</v>
      </c>
      <c r="G720" s="42">
        <f t="shared" ca="1" si="22"/>
        <v>0.18775327490179183</v>
      </c>
      <c r="H720" s="42">
        <f t="shared" ca="1" si="23"/>
        <v>235.26629336042083</v>
      </c>
    </row>
    <row r="721" spans="6:8" x14ac:dyDescent="0.25">
      <c r="F721" s="42">
        <v>719</v>
      </c>
      <c r="G721" s="42">
        <f t="shared" ca="1" si="22"/>
        <v>0.60273892302086951</v>
      </c>
      <c r="H721" s="42">
        <f t="shared" ca="1" si="23"/>
        <v>465.18416681536621</v>
      </c>
    </row>
    <row r="722" spans="6:8" x14ac:dyDescent="0.25">
      <c r="F722" s="42">
        <v>720</v>
      </c>
      <c r="G722" s="42">
        <f t="shared" ca="1" si="22"/>
        <v>0.20716272208554631</v>
      </c>
      <c r="H722" s="42">
        <f t="shared" ca="1" si="23"/>
        <v>244.4585781716487</v>
      </c>
    </row>
    <row r="723" spans="6:8" x14ac:dyDescent="0.25">
      <c r="F723" s="42">
        <v>721</v>
      </c>
      <c r="G723" s="42">
        <f t="shared" ca="1" si="22"/>
        <v>0.18211668812683035</v>
      </c>
      <c r="H723" s="42">
        <f t="shared" ca="1" si="23"/>
        <v>232.61744576210094</v>
      </c>
    </row>
    <row r="724" spans="6:8" x14ac:dyDescent="0.25">
      <c r="F724" s="42">
        <v>722</v>
      </c>
      <c r="G724" s="42">
        <f t="shared" ca="1" si="22"/>
        <v>0.52092599197865419</v>
      </c>
      <c r="H724" s="42">
        <f t="shared" ca="1" si="23"/>
        <v>412.68978744162041</v>
      </c>
    </row>
    <row r="725" spans="6:8" x14ac:dyDescent="0.25">
      <c r="F725" s="42">
        <v>723</v>
      </c>
      <c r="G725" s="42">
        <f t="shared" ca="1" si="22"/>
        <v>0.41419699067629512</v>
      </c>
      <c r="H725" s="42">
        <f t="shared" ca="1" si="23"/>
        <v>350.5554937386355</v>
      </c>
    </row>
    <row r="726" spans="6:8" x14ac:dyDescent="0.25">
      <c r="F726" s="42">
        <v>724</v>
      </c>
      <c r="G726" s="42">
        <f t="shared" ca="1" si="22"/>
        <v>0.90693376506909629</v>
      </c>
      <c r="H726" s="42">
        <f t="shared" ca="1" si="23"/>
        <v>741.14156542571254</v>
      </c>
    </row>
    <row r="727" spans="6:8" x14ac:dyDescent="0.25">
      <c r="F727" s="42">
        <v>725</v>
      </c>
      <c r="G727" s="42">
        <f t="shared" ca="1" si="22"/>
        <v>0.99645032578993364</v>
      </c>
      <c r="H727" s="42">
        <f t="shared" ca="1" si="23"/>
        <v>949.44542126327451</v>
      </c>
    </row>
    <row r="728" spans="6:8" x14ac:dyDescent="0.25">
      <c r="F728" s="42">
        <v>726</v>
      </c>
      <c r="G728" s="42">
        <f t="shared" ca="1" si="22"/>
        <v>0.85536496603232226</v>
      </c>
      <c r="H728" s="42">
        <f t="shared" ca="1" si="23"/>
        <v>677.29700271499178</v>
      </c>
    </row>
    <row r="729" spans="6:8" x14ac:dyDescent="0.25">
      <c r="F729" s="42">
        <v>727</v>
      </c>
      <c r="G729" s="42">
        <f t="shared" ca="1" si="22"/>
        <v>0.93649145673172363</v>
      </c>
      <c r="H729" s="42">
        <f t="shared" ca="1" si="23"/>
        <v>786.16326051597446</v>
      </c>
    </row>
    <row r="730" spans="6:8" x14ac:dyDescent="0.25">
      <c r="F730" s="42">
        <v>728</v>
      </c>
      <c r="G730" s="42">
        <f t="shared" ca="1" si="22"/>
        <v>0.81329840274991994</v>
      </c>
      <c r="H730" s="42">
        <f t="shared" ca="1" si="23"/>
        <v>633.35964485608292</v>
      </c>
    </row>
    <row r="731" spans="6:8" x14ac:dyDescent="0.25">
      <c r="F731" s="42">
        <v>729</v>
      </c>
      <c r="G731" s="42">
        <f t="shared" ca="1" si="22"/>
        <v>0.75194544341388325</v>
      </c>
      <c r="H731" s="42">
        <f t="shared" ca="1" si="23"/>
        <v>577.38991878801085</v>
      </c>
    </row>
    <row r="732" spans="6:8" x14ac:dyDescent="0.25">
      <c r="F732" s="42">
        <v>730</v>
      </c>
      <c r="G732" s="42">
        <f t="shared" ca="1" si="22"/>
        <v>0.32760770058703759</v>
      </c>
      <c r="H732" s="42">
        <f t="shared" ca="1" si="23"/>
        <v>304.21091157065928</v>
      </c>
    </row>
    <row r="733" spans="6:8" x14ac:dyDescent="0.25">
      <c r="F733" s="42">
        <v>731</v>
      </c>
      <c r="G733" s="42">
        <f t="shared" ca="1" si="22"/>
        <v>0.14127635535667971</v>
      </c>
      <c r="H733" s="42">
        <f t="shared" ca="1" si="23"/>
        <v>213.69152100260897</v>
      </c>
    </row>
    <row r="734" spans="6:8" x14ac:dyDescent="0.25">
      <c r="F734" s="42">
        <v>732</v>
      </c>
      <c r="G734" s="42">
        <f t="shared" ca="1" si="22"/>
        <v>0.52621617801868825</v>
      </c>
      <c r="H734" s="42">
        <f t="shared" ca="1" si="23"/>
        <v>415.94148253231981</v>
      </c>
    </row>
    <row r="735" spans="6:8" x14ac:dyDescent="0.25">
      <c r="F735" s="42">
        <v>733</v>
      </c>
      <c r="G735" s="42">
        <f t="shared" ca="1" si="22"/>
        <v>0.61754602920603152</v>
      </c>
      <c r="H735" s="42">
        <f t="shared" ca="1" si="23"/>
        <v>475.24590618875845</v>
      </c>
    </row>
    <row r="736" spans="6:8" x14ac:dyDescent="0.25">
      <c r="F736" s="42">
        <v>734</v>
      </c>
      <c r="G736" s="42">
        <f t="shared" ca="1" si="22"/>
        <v>0.96264904407754537</v>
      </c>
      <c r="H736" s="42">
        <f t="shared" ca="1" si="23"/>
        <v>836.01009706641287</v>
      </c>
    </row>
    <row r="737" spans="6:8" x14ac:dyDescent="0.25">
      <c r="F737" s="42">
        <v>735</v>
      </c>
      <c r="G737" s="42">
        <f t="shared" ca="1" si="22"/>
        <v>0.65175601034417685</v>
      </c>
      <c r="H737" s="42">
        <f t="shared" ca="1" si="23"/>
        <v>499.26486786706022</v>
      </c>
    </row>
    <row r="738" spans="6:8" x14ac:dyDescent="0.25">
      <c r="F738" s="42">
        <v>736</v>
      </c>
      <c r="G738" s="42">
        <f t="shared" ca="1" si="22"/>
        <v>0.72330168079923396</v>
      </c>
      <c r="H738" s="42">
        <f t="shared" ca="1" si="23"/>
        <v>553.65619773032404</v>
      </c>
    </row>
    <row r="739" spans="6:8" x14ac:dyDescent="0.25">
      <c r="F739" s="42">
        <v>737</v>
      </c>
      <c r="G739" s="42">
        <f t="shared" ca="1" si="22"/>
        <v>0.61494328207311399</v>
      </c>
      <c r="H739" s="42">
        <f t="shared" ca="1" si="23"/>
        <v>473.4633565388275</v>
      </c>
    </row>
    <row r="740" spans="6:8" x14ac:dyDescent="0.25">
      <c r="F740" s="42">
        <v>738</v>
      </c>
      <c r="G740" s="42">
        <f t="shared" ca="1" si="22"/>
        <v>0.74599825822720967</v>
      </c>
      <c r="H740" s="42">
        <f t="shared" ca="1" si="23"/>
        <v>572.3538213938898</v>
      </c>
    </row>
    <row r="741" spans="6:8" x14ac:dyDescent="0.25">
      <c r="F741" s="42">
        <v>739</v>
      </c>
      <c r="G741" s="42">
        <f t="shared" ca="1" si="22"/>
        <v>0.99223683238661287</v>
      </c>
      <c r="H741" s="42">
        <f t="shared" ca="1" si="23"/>
        <v>925.23717045457192</v>
      </c>
    </row>
    <row r="742" spans="6:8" x14ac:dyDescent="0.25">
      <c r="F742" s="42">
        <v>740</v>
      </c>
      <c r="G742" s="42">
        <f t="shared" ca="1" si="22"/>
        <v>0.87441577920903057</v>
      </c>
      <c r="H742" s="42">
        <f t="shared" ca="1" si="23"/>
        <v>699.29975229558261</v>
      </c>
    </row>
    <row r="743" spans="6:8" x14ac:dyDescent="0.25">
      <c r="F743" s="42">
        <v>741</v>
      </c>
      <c r="G743" s="42">
        <f t="shared" ca="1" si="22"/>
        <v>8.1714634004307674E-2</v>
      </c>
      <c r="H743" s="42">
        <f t="shared" ca="1" si="23"/>
        <v>185.75731490892011</v>
      </c>
    </row>
    <row r="744" spans="6:8" x14ac:dyDescent="0.25">
      <c r="F744" s="42">
        <v>742</v>
      </c>
      <c r="G744" s="42">
        <f t="shared" ca="1" si="22"/>
        <v>0.63188557847436377</v>
      </c>
      <c r="H744" s="42">
        <f t="shared" ca="1" si="23"/>
        <v>485.17732810368761</v>
      </c>
    </row>
    <row r="745" spans="6:8" x14ac:dyDescent="0.25">
      <c r="F745" s="42">
        <v>743</v>
      </c>
      <c r="G745" s="42">
        <f t="shared" ca="1" si="22"/>
        <v>9.2276622577754819E-2</v>
      </c>
      <c r="H745" s="42">
        <f t="shared" ca="1" si="23"/>
        <v>191.1312022964579</v>
      </c>
    </row>
    <row r="746" spans="6:8" x14ac:dyDescent="0.25">
      <c r="F746" s="42">
        <v>744</v>
      </c>
      <c r="G746" s="42">
        <f t="shared" ca="1" si="22"/>
        <v>1.2581680322460431E-2</v>
      </c>
      <c r="H746" s="42">
        <f t="shared" ca="1" si="23"/>
        <v>133.65042687725429</v>
      </c>
    </row>
    <row r="747" spans="6:8" x14ac:dyDescent="0.25">
      <c r="F747" s="42">
        <v>745</v>
      </c>
      <c r="G747" s="42">
        <f t="shared" ca="1" si="22"/>
        <v>0.27595647484302332</v>
      </c>
      <c r="H747" s="42">
        <f t="shared" ca="1" si="23"/>
        <v>277.98106803697783</v>
      </c>
    </row>
    <row r="748" spans="6:8" x14ac:dyDescent="0.25">
      <c r="F748" s="42">
        <v>746</v>
      </c>
      <c r="G748" s="42">
        <f t="shared" ca="1" si="22"/>
        <v>0.42971258611369501</v>
      </c>
      <c r="H748" s="42">
        <f t="shared" ca="1" si="23"/>
        <v>359.21381257229052</v>
      </c>
    </row>
    <row r="749" spans="6:8" x14ac:dyDescent="0.25">
      <c r="F749" s="42">
        <v>747</v>
      </c>
      <c r="G749" s="42">
        <f t="shared" ca="1" si="22"/>
        <v>0.18868009155855547</v>
      </c>
      <c r="H749" s="42">
        <f t="shared" ca="1" si="23"/>
        <v>235.70271878159861</v>
      </c>
    </row>
    <row r="750" spans="6:8" x14ac:dyDescent="0.25">
      <c r="F750" s="42">
        <v>748</v>
      </c>
      <c r="G750" s="42">
        <f t="shared" ca="1" si="22"/>
        <v>0.81139640256065415</v>
      </c>
      <c r="H750" s="42">
        <f t="shared" ca="1" si="23"/>
        <v>631.49682476764326</v>
      </c>
    </row>
    <row r="751" spans="6:8" x14ac:dyDescent="0.25">
      <c r="F751" s="42">
        <v>749</v>
      </c>
      <c r="G751" s="42">
        <f t="shared" ca="1" si="22"/>
        <v>0.70870180459079923</v>
      </c>
      <c r="H751" s="42">
        <f t="shared" ca="1" si="23"/>
        <v>542.03198725825337</v>
      </c>
    </row>
    <row r="752" spans="6:8" x14ac:dyDescent="0.25">
      <c r="F752" s="42">
        <v>750</v>
      </c>
      <c r="G752" s="42">
        <f t="shared" ca="1" si="22"/>
        <v>0.13440902009744404</v>
      </c>
      <c r="H752" s="42">
        <f t="shared" ca="1" si="23"/>
        <v>210.55367153311795</v>
      </c>
    </row>
    <row r="753" spans="6:8" x14ac:dyDescent="0.25">
      <c r="F753" s="42">
        <v>751</v>
      </c>
      <c r="G753" s="42">
        <f t="shared" ca="1" si="22"/>
        <v>0.19639053711034471</v>
      </c>
      <c r="H753" s="42">
        <f t="shared" ca="1" si="23"/>
        <v>239.34316983244548</v>
      </c>
    </row>
    <row r="754" spans="6:8" x14ac:dyDescent="0.25">
      <c r="F754" s="42">
        <v>752</v>
      </c>
      <c r="G754" s="42">
        <f t="shared" ca="1" si="22"/>
        <v>0.13755229747189002</v>
      </c>
      <c r="H754" s="42">
        <f t="shared" ca="1" si="23"/>
        <v>211.98835933709768</v>
      </c>
    </row>
    <row r="755" spans="6:8" x14ac:dyDescent="0.25">
      <c r="F755" s="42">
        <v>753</v>
      </c>
      <c r="G755" s="42">
        <f t="shared" ca="1" si="22"/>
        <v>0.89566301315932673</v>
      </c>
      <c r="H755" s="42">
        <f t="shared" ca="1" si="23"/>
        <v>725.91492100939763</v>
      </c>
    </row>
    <row r="756" spans="6:8" x14ac:dyDescent="0.25">
      <c r="F756" s="42">
        <v>754</v>
      </c>
      <c r="G756" s="42">
        <f t="shared" ca="1" si="22"/>
        <v>0.81961614425839324</v>
      </c>
      <c r="H756" s="42">
        <f t="shared" ca="1" si="23"/>
        <v>639.61634868662964</v>
      </c>
    </row>
    <row r="757" spans="6:8" x14ac:dyDescent="0.25">
      <c r="F757" s="42">
        <v>755</v>
      </c>
      <c r="G757" s="42">
        <f t="shared" ca="1" si="22"/>
        <v>0.31886862343644795</v>
      </c>
      <c r="H757" s="42">
        <f t="shared" ca="1" si="23"/>
        <v>299.70392609571377</v>
      </c>
    </row>
    <row r="758" spans="6:8" x14ac:dyDescent="0.25">
      <c r="F758" s="42">
        <v>756</v>
      </c>
      <c r="G758" s="42">
        <f t="shared" ca="1" si="22"/>
        <v>0.54765504753948147</v>
      </c>
      <c r="H758" s="42">
        <f t="shared" ca="1" si="23"/>
        <v>429.30887007806632</v>
      </c>
    </row>
    <row r="759" spans="6:8" x14ac:dyDescent="0.25">
      <c r="F759" s="42">
        <v>757</v>
      </c>
      <c r="G759" s="42">
        <f t="shared" ca="1" si="22"/>
        <v>8.354266045232206E-2</v>
      </c>
      <c r="H759" s="42">
        <f t="shared" ca="1" si="23"/>
        <v>186.71124172048849</v>
      </c>
    </row>
    <row r="760" spans="6:8" x14ac:dyDescent="0.25">
      <c r="F760" s="42">
        <v>758</v>
      </c>
      <c r="G760" s="42">
        <f t="shared" ca="1" si="22"/>
        <v>0.50010051994207683</v>
      </c>
      <c r="H760" s="42">
        <f t="shared" ca="1" si="23"/>
        <v>400.06031499682854</v>
      </c>
    </row>
    <row r="761" spans="6:8" x14ac:dyDescent="0.25">
      <c r="F761" s="42">
        <v>759</v>
      </c>
      <c r="G761" s="42">
        <f t="shared" ca="1" si="22"/>
        <v>0.72733612546350113</v>
      </c>
      <c r="H761" s="42">
        <f t="shared" ca="1" si="23"/>
        <v>556.92214040162287</v>
      </c>
    </row>
    <row r="762" spans="6:8" x14ac:dyDescent="0.25">
      <c r="F762" s="42">
        <v>760</v>
      </c>
      <c r="G762" s="42">
        <f t="shared" ca="1" si="22"/>
        <v>4.1700897348341925E-2</v>
      </c>
      <c r="H762" s="42">
        <f t="shared" ca="1" si="23"/>
        <v>161.26239271650081</v>
      </c>
    </row>
    <row r="763" spans="6:8" x14ac:dyDescent="0.25">
      <c r="F763" s="42">
        <v>761</v>
      </c>
      <c r="G763" s="42">
        <f t="shared" ca="1" si="22"/>
        <v>0.57756008344704213</v>
      </c>
      <c r="H763" s="42">
        <f t="shared" ca="1" si="23"/>
        <v>448.49592937301929</v>
      </c>
    </row>
    <row r="764" spans="6:8" x14ac:dyDescent="0.25">
      <c r="F764" s="42">
        <v>762</v>
      </c>
      <c r="G764" s="42">
        <f t="shared" ca="1" si="22"/>
        <v>0.28526444927709738</v>
      </c>
      <c r="H764" s="42">
        <f t="shared" ca="1" si="23"/>
        <v>282.63705384199704</v>
      </c>
    </row>
    <row r="765" spans="6:8" x14ac:dyDescent="0.25">
      <c r="F765" s="42">
        <v>763</v>
      </c>
      <c r="G765" s="42">
        <f t="shared" ca="1" si="22"/>
        <v>0.27185099711452798</v>
      </c>
      <c r="H765" s="42">
        <f t="shared" ca="1" si="23"/>
        <v>275.93696263547622</v>
      </c>
    </row>
    <row r="766" spans="6:8" x14ac:dyDescent="0.25">
      <c r="F766" s="42">
        <v>764</v>
      </c>
      <c r="G766" s="42">
        <f t="shared" ca="1" si="22"/>
        <v>0.75147981518731044</v>
      </c>
      <c r="H766" s="42">
        <f t="shared" ca="1" si="23"/>
        <v>576.99345978444205</v>
      </c>
    </row>
    <row r="767" spans="6:8" x14ac:dyDescent="0.25">
      <c r="F767" s="42">
        <v>765</v>
      </c>
      <c r="G767" s="42">
        <f t="shared" ca="1" si="22"/>
        <v>0.68487077731294765</v>
      </c>
      <c r="H767" s="42">
        <f t="shared" ca="1" si="23"/>
        <v>523.66709085485422</v>
      </c>
    </row>
    <row r="768" spans="6:8" x14ac:dyDescent="0.25">
      <c r="F768" s="42">
        <v>766</v>
      </c>
      <c r="G768" s="42">
        <f t="shared" ca="1" si="22"/>
        <v>0.62162746374536593</v>
      </c>
      <c r="H768" s="42">
        <f t="shared" ca="1" si="23"/>
        <v>478.05342600670656</v>
      </c>
    </row>
    <row r="769" spans="6:8" x14ac:dyDescent="0.25">
      <c r="F769" s="42">
        <v>767</v>
      </c>
      <c r="G769" s="42">
        <f t="shared" ca="1" si="22"/>
        <v>0.40022234455538297</v>
      </c>
      <c r="H769" s="42">
        <f t="shared" ca="1" si="23"/>
        <v>342.85472540683645</v>
      </c>
    </row>
    <row r="770" spans="6:8" x14ac:dyDescent="0.25">
      <c r="F770" s="42">
        <v>768</v>
      </c>
      <c r="G770" s="42">
        <f t="shared" ca="1" si="22"/>
        <v>0.84679127143191923</v>
      </c>
      <c r="H770" s="42">
        <f t="shared" ca="1" si="23"/>
        <v>667.87007878088104</v>
      </c>
    </row>
    <row r="771" spans="6:8" x14ac:dyDescent="0.25">
      <c r="F771" s="42">
        <v>769</v>
      </c>
      <c r="G771" s="42">
        <f t="shared" ref="G771:G834" ca="1" si="24">RAND()</f>
        <v>0.22993500153537483</v>
      </c>
      <c r="H771" s="42">
        <f t="shared" ref="H771:H834" ca="1" si="25">IF(G771&lt;(($D$4-$D$2)/($D$3-$D$2)),$D$2+SQRT(G771*($D$3-$D$2)*($D$4-$D$2)),$D$3-SQRT((1-G771)*($D$3-$D$2)*($D$3-$D$4)))</f>
        <v>255.38815555047063</v>
      </c>
    </row>
    <row r="772" spans="6:8" x14ac:dyDescent="0.25">
      <c r="F772" s="42">
        <v>770</v>
      </c>
      <c r="G772" s="42">
        <f t="shared" ca="1" si="24"/>
        <v>0.85780964120198089</v>
      </c>
      <c r="H772" s="42">
        <f t="shared" ca="1" si="25"/>
        <v>680.03584836020491</v>
      </c>
    </row>
    <row r="773" spans="6:8" x14ac:dyDescent="0.25">
      <c r="F773" s="42">
        <v>771</v>
      </c>
      <c r="G773" s="42">
        <f t="shared" ca="1" si="24"/>
        <v>0.44218038710783025</v>
      </c>
      <c r="H773" s="42">
        <f t="shared" ca="1" si="25"/>
        <v>366.25705425435922</v>
      </c>
    </row>
    <row r="774" spans="6:8" x14ac:dyDescent="0.25">
      <c r="F774" s="42">
        <v>772</v>
      </c>
      <c r="G774" s="42">
        <f t="shared" ca="1" si="24"/>
        <v>4.4900601924051764E-2</v>
      </c>
      <c r="H774" s="42">
        <f t="shared" ca="1" si="25"/>
        <v>163.56928639810783</v>
      </c>
    </row>
    <row r="775" spans="6:8" x14ac:dyDescent="0.25">
      <c r="F775" s="42">
        <v>773</v>
      </c>
      <c r="G775" s="42">
        <f t="shared" ca="1" si="24"/>
        <v>0.41873172117460866</v>
      </c>
      <c r="H775" s="42">
        <f t="shared" ca="1" si="25"/>
        <v>353.07406857177091</v>
      </c>
    </row>
    <row r="776" spans="6:8" x14ac:dyDescent="0.25">
      <c r="F776" s="42">
        <v>774</v>
      </c>
      <c r="G776" s="42">
        <f t="shared" ca="1" si="24"/>
        <v>4.8735578391400414E-2</v>
      </c>
      <c r="H776" s="42">
        <f t="shared" ca="1" si="25"/>
        <v>166.22840821902668</v>
      </c>
    </row>
    <row r="777" spans="6:8" x14ac:dyDescent="0.25">
      <c r="F777" s="42">
        <v>775</v>
      </c>
      <c r="G777" s="42">
        <f t="shared" ca="1" si="24"/>
        <v>0.11470443888762527</v>
      </c>
      <c r="H777" s="42">
        <f t="shared" ca="1" si="25"/>
        <v>201.61863498644345</v>
      </c>
    </row>
    <row r="778" spans="6:8" x14ac:dyDescent="0.25">
      <c r="F778" s="42">
        <v>776</v>
      </c>
      <c r="G778" s="42">
        <f t="shared" ca="1" si="24"/>
        <v>0.6312272600917791</v>
      </c>
      <c r="H778" s="42">
        <f t="shared" ca="1" si="25"/>
        <v>484.71719150167735</v>
      </c>
    </row>
    <row r="779" spans="6:8" x14ac:dyDescent="0.25">
      <c r="F779" s="42">
        <v>777</v>
      </c>
      <c r="G779" s="42">
        <f t="shared" ca="1" si="24"/>
        <v>0.60671810410645699</v>
      </c>
      <c r="H779" s="42">
        <f t="shared" ca="1" si="25"/>
        <v>467.86940978426082</v>
      </c>
    </row>
    <row r="780" spans="6:8" x14ac:dyDescent="0.25">
      <c r="F780" s="42">
        <v>778</v>
      </c>
      <c r="G780" s="42">
        <f t="shared" ca="1" si="24"/>
        <v>0.14582677656342291</v>
      </c>
      <c r="H780" s="42">
        <f t="shared" ca="1" si="25"/>
        <v>215.77763301832852</v>
      </c>
    </row>
    <row r="781" spans="6:8" x14ac:dyDescent="0.25">
      <c r="F781" s="42">
        <v>779</v>
      </c>
      <c r="G781" s="42">
        <f t="shared" ca="1" si="24"/>
        <v>0.67937086820052406</v>
      </c>
      <c r="H781" s="42">
        <f t="shared" ca="1" si="25"/>
        <v>519.52838284075233</v>
      </c>
    </row>
    <row r="782" spans="6:8" x14ac:dyDescent="0.25">
      <c r="F782" s="42">
        <v>780</v>
      </c>
      <c r="G782" s="42">
        <f t="shared" ca="1" si="24"/>
        <v>0.6271649641442768</v>
      </c>
      <c r="H782" s="42">
        <f t="shared" ca="1" si="25"/>
        <v>481.88686002368104</v>
      </c>
    </row>
    <row r="783" spans="6:8" x14ac:dyDescent="0.25">
      <c r="F783" s="42">
        <v>781</v>
      </c>
      <c r="G783" s="42">
        <f t="shared" ca="1" si="24"/>
        <v>0.83051086863852586</v>
      </c>
      <c r="H783" s="42">
        <f t="shared" ca="1" si="25"/>
        <v>650.66896132713691</v>
      </c>
    </row>
    <row r="784" spans="6:8" x14ac:dyDescent="0.25">
      <c r="F784" s="42">
        <v>782</v>
      </c>
      <c r="G784" s="42">
        <f t="shared" ca="1" si="24"/>
        <v>0.31085627848285358</v>
      </c>
      <c r="H784" s="42">
        <f t="shared" ca="1" si="25"/>
        <v>295.59707589168443</v>
      </c>
    </row>
    <row r="785" spans="6:8" x14ac:dyDescent="0.25">
      <c r="F785" s="42">
        <v>783</v>
      </c>
      <c r="G785" s="42">
        <f t="shared" ca="1" si="24"/>
        <v>0.45440379023176625</v>
      </c>
      <c r="H785" s="42">
        <f t="shared" ca="1" si="25"/>
        <v>373.23906389028332</v>
      </c>
    </row>
    <row r="786" spans="6:8" x14ac:dyDescent="0.25">
      <c r="F786" s="42">
        <v>784</v>
      </c>
      <c r="G786" s="42">
        <f t="shared" ca="1" si="24"/>
        <v>0.3164273966888228</v>
      </c>
      <c r="H786" s="42">
        <f t="shared" ca="1" si="25"/>
        <v>298.45009130921585</v>
      </c>
    </row>
    <row r="787" spans="6:8" x14ac:dyDescent="0.25">
      <c r="F787" s="42">
        <v>785</v>
      </c>
      <c r="G787" s="42">
        <f t="shared" ca="1" si="24"/>
        <v>0.74954329955119525</v>
      </c>
      <c r="H787" s="42">
        <f t="shared" ca="1" si="25"/>
        <v>575.34858492742615</v>
      </c>
    </row>
    <row r="788" spans="6:8" x14ac:dyDescent="0.25">
      <c r="F788" s="42">
        <v>786</v>
      </c>
      <c r="G788" s="42">
        <f t="shared" ca="1" si="24"/>
        <v>0.79294738992646019</v>
      </c>
      <c r="H788" s="42">
        <f t="shared" ca="1" si="25"/>
        <v>613.89395335873246</v>
      </c>
    </row>
    <row r="789" spans="6:8" x14ac:dyDescent="0.25">
      <c r="F789" s="42">
        <v>787</v>
      </c>
      <c r="G789" s="42">
        <f t="shared" ca="1" si="24"/>
        <v>0.24143316058469566</v>
      </c>
      <c r="H789" s="42">
        <f t="shared" ca="1" si="25"/>
        <v>260.96811680481665</v>
      </c>
    </row>
    <row r="790" spans="6:8" x14ac:dyDescent="0.25">
      <c r="F790" s="42">
        <v>788</v>
      </c>
      <c r="G790" s="42">
        <f t="shared" ca="1" si="24"/>
        <v>0.44013753723202276</v>
      </c>
      <c r="H790" s="42">
        <f t="shared" ca="1" si="25"/>
        <v>365.09766641400381</v>
      </c>
    </row>
    <row r="791" spans="6:8" x14ac:dyDescent="0.25">
      <c r="F791" s="42">
        <v>789</v>
      </c>
      <c r="G791" s="42">
        <f t="shared" ca="1" si="24"/>
        <v>0.88956754209443034</v>
      </c>
      <c r="H791" s="42">
        <f t="shared" ca="1" si="25"/>
        <v>718.02239505235502</v>
      </c>
    </row>
    <row r="792" spans="6:8" x14ac:dyDescent="0.25">
      <c r="F792" s="42">
        <v>790</v>
      </c>
      <c r="G792" s="42">
        <f t="shared" ca="1" si="24"/>
        <v>0.92874632319801498</v>
      </c>
      <c r="H792" s="42">
        <f t="shared" ca="1" si="25"/>
        <v>773.49912296543039</v>
      </c>
    </row>
    <row r="793" spans="6:8" x14ac:dyDescent="0.25">
      <c r="F793" s="42">
        <v>791</v>
      </c>
      <c r="G793" s="42">
        <f t="shared" ca="1" si="24"/>
        <v>0.30286235151406515</v>
      </c>
      <c r="H793" s="42">
        <f t="shared" ca="1" si="25"/>
        <v>291.52339000509483</v>
      </c>
    </row>
    <row r="794" spans="6:8" x14ac:dyDescent="0.25">
      <c r="F794" s="42">
        <v>792</v>
      </c>
      <c r="G794" s="42">
        <f t="shared" ca="1" si="24"/>
        <v>0.86573923205592052</v>
      </c>
      <c r="H794" s="42">
        <f t="shared" ca="1" si="25"/>
        <v>689.0856180236475</v>
      </c>
    </row>
    <row r="795" spans="6:8" x14ac:dyDescent="0.25">
      <c r="F795" s="42">
        <v>793</v>
      </c>
      <c r="G795" s="42">
        <f t="shared" ca="1" si="24"/>
        <v>0.4998772474720985</v>
      </c>
      <c r="H795" s="42">
        <f t="shared" ca="1" si="25"/>
        <v>399.92635300315919</v>
      </c>
    </row>
    <row r="796" spans="6:8" x14ac:dyDescent="0.25">
      <c r="F796" s="42">
        <v>794</v>
      </c>
      <c r="G796" s="42">
        <f t="shared" ca="1" si="24"/>
        <v>7.2900092093249436E-2</v>
      </c>
      <c r="H796" s="42">
        <f t="shared" ca="1" si="25"/>
        <v>181.00005116290021</v>
      </c>
    </row>
    <row r="797" spans="6:8" x14ac:dyDescent="0.25">
      <c r="F797" s="42">
        <v>795</v>
      </c>
      <c r="G797" s="42">
        <f t="shared" ca="1" si="24"/>
        <v>0.49868291385824903</v>
      </c>
      <c r="H797" s="42">
        <f t="shared" ca="1" si="25"/>
        <v>399.21026804541611</v>
      </c>
    </row>
    <row r="798" spans="6:8" x14ac:dyDescent="0.25">
      <c r="F798" s="42">
        <v>796</v>
      </c>
      <c r="G798" s="42">
        <f t="shared" ca="1" si="24"/>
        <v>0.74358081714114788</v>
      </c>
      <c r="H798" s="42">
        <f t="shared" ca="1" si="25"/>
        <v>570.32359657717586</v>
      </c>
    </row>
    <row r="799" spans="6:8" x14ac:dyDescent="0.25">
      <c r="F799" s="42">
        <v>797</v>
      </c>
      <c r="G799" s="42">
        <f t="shared" ca="1" si="24"/>
        <v>0.66294397830926166</v>
      </c>
      <c r="H799" s="42">
        <f t="shared" ca="1" si="25"/>
        <v>507.37404086129243</v>
      </c>
    </row>
    <row r="800" spans="6:8" x14ac:dyDescent="0.25">
      <c r="F800" s="42">
        <v>798</v>
      </c>
      <c r="G800" s="42">
        <f t="shared" ca="1" si="24"/>
        <v>0.34118607120635669</v>
      </c>
      <c r="H800" s="42">
        <f t="shared" ca="1" si="25"/>
        <v>311.27216643188933</v>
      </c>
    </row>
    <row r="801" spans="6:8" x14ac:dyDescent="0.25">
      <c r="F801" s="42">
        <v>799</v>
      </c>
      <c r="G801" s="42">
        <f t="shared" ca="1" si="24"/>
        <v>0.22101053436016538</v>
      </c>
      <c r="H801" s="42">
        <f t="shared" ca="1" si="25"/>
        <v>251.08584252887772</v>
      </c>
    </row>
    <row r="802" spans="6:8" x14ac:dyDescent="0.25">
      <c r="F802" s="42">
        <v>800</v>
      </c>
      <c r="G802" s="42">
        <f t="shared" ca="1" si="24"/>
        <v>0.42704084693077027</v>
      </c>
      <c r="H802" s="42">
        <f t="shared" ca="1" si="25"/>
        <v>357.71455706216932</v>
      </c>
    </row>
    <row r="803" spans="6:8" x14ac:dyDescent="0.25">
      <c r="F803" s="42">
        <v>801</v>
      </c>
      <c r="G803" s="42">
        <f t="shared" ca="1" si="24"/>
        <v>0.91362778399030442</v>
      </c>
      <c r="H803" s="42">
        <f t="shared" ca="1" si="25"/>
        <v>750.62478967030256</v>
      </c>
    </row>
    <row r="804" spans="6:8" x14ac:dyDescent="0.25">
      <c r="F804" s="42">
        <v>802</v>
      </c>
      <c r="G804" s="42">
        <f t="shared" ca="1" si="24"/>
        <v>0.46532665256247341</v>
      </c>
      <c r="H804" s="42">
        <f t="shared" ca="1" si="25"/>
        <v>379.54467513364102</v>
      </c>
    </row>
    <row r="805" spans="6:8" x14ac:dyDescent="0.25">
      <c r="F805" s="42">
        <v>803</v>
      </c>
      <c r="G805" s="42">
        <f t="shared" ca="1" si="24"/>
        <v>0.13261231002053686</v>
      </c>
      <c r="H805" s="42">
        <f t="shared" ca="1" si="25"/>
        <v>209.73476807769566</v>
      </c>
    </row>
    <row r="806" spans="6:8" x14ac:dyDescent="0.25">
      <c r="F806" s="42">
        <v>804</v>
      </c>
      <c r="G806" s="42">
        <f t="shared" ca="1" si="24"/>
        <v>0.23043959933403724</v>
      </c>
      <c r="H806" s="42">
        <f t="shared" ca="1" si="25"/>
        <v>255.63215512792794</v>
      </c>
    </row>
    <row r="807" spans="6:8" x14ac:dyDescent="0.25">
      <c r="F807" s="42">
        <v>805</v>
      </c>
      <c r="G807" s="42">
        <f t="shared" ca="1" si="24"/>
        <v>8.4486052332120032E-3</v>
      </c>
      <c r="H807" s="42">
        <f t="shared" ca="1" si="25"/>
        <v>127.57488841299417</v>
      </c>
    </row>
    <row r="808" spans="6:8" x14ac:dyDescent="0.25">
      <c r="F808" s="42">
        <v>806</v>
      </c>
      <c r="G808" s="42">
        <f t="shared" ca="1" si="24"/>
        <v>0.33878873958109479</v>
      </c>
      <c r="H808" s="42">
        <f t="shared" ca="1" si="25"/>
        <v>310.02021225139379</v>
      </c>
    </row>
    <row r="809" spans="6:8" x14ac:dyDescent="0.25">
      <c r="F809" s="42">
        <v>807</v>
      </c>
      <c r="G809" s="42">
        <f t="shared" ca="1" si="24"/>
        <v>0.67503064440059601</v>
      </c>
      <c r="H809" s="42">
        <f t="shared" ca="1" si="25"/>
        <v>516.28734146027261</v>
      </c>
    </row>
    <row r="810" spans="6:8" x14ac:dyDescent="0.25">
      <c r="F810" s="42">
        <v>808</v>
      </c>
      <c r="G810" s="42">
        <f t="shared" ca="1" si="24"/>
        <v>0.47385167100965753</v>
      </c>
      <c r="H810" s="42">
        <f t="shared" ca="1" si="25"/>
        <v>384.51092871355831</v>
      </c>
    </row>
    <row r="811" spans="6:8" x14ac:dyDescent="0.25">
      <c r="F811" s="42">
        <v>809</v>
      </c>
      <c r="G811" s="42">
        <f t="shared" ca="1" si="24"/>
        <v>0.33266253680216684</v>
      </c>
      <c r="H811" s="42">
        <f t="shared" ca="1" si="25"/>
        <v>306.83120850514354</v>
      </c>
    </row>
    <row r="812" spans="6:8" x14ac:dyDescent="0.25">
      <c r="F812" s="42">
        <v>810</v>
      </c>
      <c r="G812" s="42">
        <f t="shared" ca="1" si="24"/>
        <v>2.4878104601058992E-2</v>
      </c>
      <c r="H812" s="42">
        <f t="shared" ca="1" si="25"/>
        <v>147.31838346874616</v>
      </c>
    </row>
    <row r="813" spans="6:8" x14ac:dyDescent="0.25">
      <c r="F813" s="42">
        <v>811</v>
      </c>
      <c r="G813" s="42">
        <f t="shared" ca="1" si="24"/>
        <v>0.11381868339771994</v>
      </c>
      <c r="H813" s="42">
        <f t="shared" ca="1" si="25"/>
        <v>201.21933676781987</v>
      </c>
    </row>
    <row r="814" spans="6:8" x14ac:dyDescent="0.25">
      <c r="F814" s="42">
        <v>812</v>
      </c>
      <c r="G814" s="42">
        <f t="shared" ca="1" si="24"/>
        <v>0.13317524809011883</v>
      </c>
      <c r="H814" s="42">
        <f t="shared" ca="1" si="25"/>
        <v>209.99125234266262</v>
      </c>
    </row>
    <row r="815" spans="6:8" x14ac:dyDescent="0.25">
      <c r="F815" s="42">
        <v>813</v>
      </c>
      <c r="G815" s="42">
        <f t="shared" ca="1" si="24"/>
        <v>0.30259213711543975</v>
      </c>
      <c r="H815" s="42">
        <f t="shared" ca="1" si="25"/>
        <v>291.38609858620237</v>
      </c>
    </row>
    <row r="816" spans="6:8" x14ac:dyDescent="0.25">
      <c r="F816" s="42">
        <v>814</v>
      </c>
      <c r="G816" s="42">
        <f t="shared" ca="1" si="24"/>
        <v>0.75026841324926352</v>
      </c>
      <c r="H816" s="42">
        <f t="shared" ca="1" si="25"/>
        <v>575.96374864814879</v>
      </c>
    </row>
    <row r="817" spans="6:8" x14ac:dyDescent="0.25">
      <c r="F817" s="42">
        <v>815</v>
      </c>
      <c r="G817" s="42">
        <f t="shared" ca="1" si="24"/>
        <v>0.52882611615565334</v>
      </c>
      <c r="H817" s="42">
        <f t="shared" ca="1" si="25"/>
        <v>417.55240890881043</v>
      </c>
    </row>
    <row r="818" spans="6:8" x14ac:dyDescent="0.25">
      <c r="F818" s="42">
        <v>816</v>
      </c>
      <c r="G818" s="42">
        <f t="shared" ca="1" si="24"/>
        <v>0.45272154868029069</v>
      </c>
      <c r="H818" s="42">
        <f t="shared" ca="1" si="25"/>
        <v>372.27355882503184</v>
      </c>
    </row>
    <row r="819" spans="6:8" x14ac:dyDescent="0.25">
      <c r="F819" s="42">
        <v>817</v>
      </c>
      <c r="G819" s="42">
        <f t="shared" ca="1" si="24"/>
        <v>0.68195844561199015</v>
      </c>
      <c r="H819" s="42">
        <f t="shared" ca="1" si="25"/>
        <v>521.47108848120047</v>
      </c>
    </row>
    <row r="820" spans="6:8" x14ac:dyDescent="0.25">
      <c r="F820" s="42">
        <v>818</v>
      </c>
      <c r="G820" s="42">
        <f t="shared" ca="1" si="24"/>
        <v>1.5920265230403574E-2</v>
      </c>
      <c r="H820" s="42">
        <f t="shared" ca="1" si="25"/>
        <v>137.85266002193666</v>
      </c>
    </row>
    <row r="821" spans="6:8" x14ac:dyDescent="0.25">
      <c r="F821" s="42">
        <v>819</v>
      </c>
      <c r="G821" s="42">
        <f t="shared" ca="1" si="24"/>
        <v>0.12279611229353626</v>
      </c>
      <c r="H821" s="42">
        <f t="shared" ca="1" si="25"/>
        <v>205.27564580626199</v>
      </c>
    </row>
    <row r="822" spans="6:8" x14ac:dyDescent="0.25">
      <c r="F822" s="42">
        <v>820</v>
      </c>
      <c r="G822" s="42">
        <f t="shared" ca="1" si="24"/>
        <v>0.13680220020909639</v>
      </c>
      <c r="H822" s="42">
        <f t="shared" ca="1" si="25"/>
        <v>211.64575484782813</v>
      </c>
    </row>
    <row r="823" spans="6:8" x14ac:dyDescent="0.25">
      <c r="F823" s="42">
        <v>821</v>
      </c>
      <c r="G823" s="42">
        <f t="shared" ca="1" si="24"/>
        <v>5.498196995194693E-2</v>
      </c>
      <c r="H823" s="42">
        <f t="shared" ca="1" si="25"/>
        <v>170.34470339460694</v>
      </c>
    </row>
    <row r="824" spans="6:8" x14ac:dyDescent="0.25">
      <c r="F824" s="42">
        <v>822</v>
      </c>
      <c r="G824" s="42">
        <f t="shared" ca="1" si="24"/>
        <v>0.14687302576282879</v>
      </c>
      <c r="H824" s="42">
        <f t="shared" ca="1" si="25"/>
        <v>216.25806450671325</v>
      </c>
    </row>
    <row r="825" spans="6:8" x14ac:dyDescent="0.25">
      <c r="F825" s="42">
        <v>823</v>
      </c>
      <c r="G825" s="42">
        <f t="shared" ca="1" si="24"/>
        <v>0.74175620618471583</v>
      </c>
      <c r="H825" s="42">
        <f t="shared" ca="1" si="25"/>
        <v>568.7975747435961</v>
      </c>
    </row>
    <row r="826" spans="6:8" x14ac:dyDescent="0.25">
      <c r="F826" s="42">
        <v>824</v>
      </c>
      <c r="G826" s="42">
        <f t="shared" ca="1" si="24"/>
        <v>0.69161546789757855</v>
      </c>
      <c r="H826" s="42">
        <f t="shared" ca="1" si="25"/>
        <v>528.79212324734704</v>
      </c>
    </row>
    <row r="827" spans="6:8" x14ac:dyDescent="0.25">
      <c r="F827" s="42">
        <v>825</v>
      </c>
      <c r="G827" s="42">
        <f t="shared" ca="1" si="24"/>
        <v>1.9294396211076981E-2</v>
      </c>
      <c r="H827" s="42">
        <f t="shared" ca="1" si="25"/>
        <v>141.67128098579317</v>
      </c>
    </row>
    <row r="828" spans="6:8" x14ac:dyDescent="0.25">
      <c r="F828" s="42">
        <v>826</v>
      </c>
      <c r="G828" s="42">
        <f t="shared" ca="1" si="24"/>
        <v>0.40820760305659587</v>
      </c>
      <c r="H828" s="42">
        <f t="shared" ca="1" si="25"/>
        <v>347.24390022057173</v>
      </c>
    </row>
    <row r="829" spans="6:8" x14ac:dyDescent="0.25">
      <c r="F829" s="42">
        <v>827</v>
      </c>
      <c r="G829" s="42">
        <f t="shared" ca="1" si="24"/>
        <v>0.79213363277362825</v>
      </c>
      <c r="H829" s="42">
        <f t="shared" ca="1" si="25"/>
        <v>613.13596134689942</v>
      </c>
    </row>
    <row r="830" spans="6:8" x14ac:dyDescent="0.25">
      <c r="F830" s="42">
        <v>828</v>
      </c>
      <c r="G830" s="42">
        <f t="shared" ca="1" si="24"/>
        <v>0.17734378176495746</v>
      </c>
      <c r="H830" s="42">
        <f t="shared" ca="1" si="25"/>
        <v>230.38160291659437</v>
      </c>
    </row>
    <row r="831" spans="6:8" x14ac:dyDescent="0.25">
      <c r="F831" s="42">
        <v>829</v>
      </c>
      <c r="G831" s="42">
        <f t="shared" ca="1" si="24"/>
        <v>0.88743491334583846</v>
      </c>
      <c r="H831" s="42">
        <f t="shared" ca="1" si="25"/>
        <v>715.31269366022605</v>
      </c>
    </row>
    <row r="832" spans="6:8" x14ac:dyDescent="0.25">
      <c r="F832" s="42">
        <v>830</v>
      </c>
      <c r="G832" s="42">
        <f t="shared" ca="1" si="24"/>
        <v>0.78129203291475213</v>
      </c>
      <c r="H832" s="42">
        <f t="shared" ca="1" si="25"/>
        <v>603.17543384843407</v>
      </c>
    </row>
    <row r="833" spans="6:8" x14ac:dyDescent="0.25">
      <c r="F833" s="42">
        <v>831</v>
      </c>
      <c r="G833" s="42">
        <f t="shared" ca="1" si="24"/>
        <v>0.7779844466719803</v>
      </c>
      <c r="H833" s="42">
        <f t="shared" ca="1" si="25"/>
        <v>600.18604527083585</v>
      </c>
    </row>
    <row r="834" spans="6:8" x14ac:dyDescent="0.25">
      <c r="F834" s="42">
        <v>832</v>
      </c>
      <c r="G834" s="42">
        <f t="shared" ca="1" si="24"/>
        <v>0.83293425811120081</v>
      </c>
      <c r="H834" s="42">
        <f t="shared" ca="1" si="25"/>
        <v>653.17535531635667</v>
      </c>
    </row>
    <row r="835" spans="6:8" x14ac:dyDescent="0.25">
      <c r="F835" s="42">
        <v>833</v>
      </c>
      <c r="G835" s="42">
        <f t="shared" ref="G835:G898" ca="1" si="26">RAND()</f>
        <v>0.69782851070990204</v>
      </c>
      <c r="H835" s="42">
        <f t="shared" ref="H835:H898" ca="1" si="27">IF(G835&lt;(($D$4-$D$2)/($D$3-$D$2)),$D$2+SQRT(G835*($D$3-$D$2)*($D$4-$D$2)),$D$3-SQRT((1-G835)*($D$3-$D$2)*($D$3-$D$4)))</f>
        <v>533.56300287298131</v>
      </c>
    </row>
    <row r="836" spans="6:8" x14ac:dyDescent="0.25">
      <c r="F836" s="42">
        <v>834</v>
      </c>
      <c r="G836" s="42">
        <f t="shared" ca="1" si="26"/>
        <v>0.80842208383216074</v>
      </c>
      <c r="H836" s="42">
        <f t="shared" ca="1" si="27"/>
        <v>628.60250453073286</v>
      </c>
    </row>
    <row r="837" spans="6:8" x14ac:dyDescent="0.25">
      <c r="F837" s="42">
        <v>835</v>
      </c>
      <c r="G837" s="42">
        <f t="shared" ca="1" si="26"/>
        <v>0.49572909662547726</v>
      </c>
      <c r="H837" s="42">
        <f t="shared" ca="1" si="27"/>
        <v>397.44290691283345</v>
      </c>
    </row>
    <row r="838" spans="6:8" x14ac:dyDescent="0.25">
      <c r="F838" s="42">
        <v>836</v>
      </c>
      <c r="G838" s="42">
        <f t="shared" ca="1" si="26"/>
        <v>2.0384421472889658E-2</v>
      </c>
      <c r="H838" s="42">
        <f t="shared" ca="1" si="27"/>
        <v>142.83220672064502</v>
      </c>
    </row>
    <row r="839" spans="6:8" x14ac:dyDescent="0.25">
      <c r="F839" s="42">
        <v>837</v>
      </c>
      <c r="G839" s="42">
        <f t="shared" ca="1" si="26"/>
        <v>0.42377495311733548</v>
      </c>
      <c r="H839" s="42">
        <f t="shared" ca="1" si="27"/>
        <v>355.88662973392763</v>
      </c>
    </row>
    <row r="840" spans="6:8" x14ac:dyDescent="0.25">
      <c r="F840" s="42">
        <v>838</v>
      </c>
      <c r="G840" s="42">
        <f t="shared" ca="1" si="26"/>
        <v>0.96055667296939162</v>
      </c>
      <c r="H840" s="42">
        <f t="shared" ca="1" si="27"/>
        <v>831.4793915806199</v>
      </c>
    </row>
    <row r="841" spans="6:8" x14ac:dyDescent="0.25">
      <c r="F841" s="42">
        <v>839</v>
      </c>
      <c r="G841" s="42">
        <f t="shared" ca="1" si="26"/>
        <v>0.80562534878320102</v>
      </c>
      <c r="H841" s="42">
        <f t="shared" ca="1" si="27"/>
        <v>625.90141823832687</v>
      </c>
    </row>
    <row r="842" spans="6:8" x14ac:dyDescent="0.25">
      <c r="F842" s="42">
        <v>840</v>
      </c>
      <c r="G842" s="42">
        <f t="shared" ca="1" si="26"/>
        <v>0.64842327543922407</v>
      </c>
      <c r="H842" s="42">
        <f t="shared" ca="1" si="27"/>
        <v>496.8745268983505</v>
      </c>
    </row>
    <row r="843" spans="6:8" x14ac:dyDescent="0.25">
      <c r="F843" s="42">
        <v>841</v>
      </c>
      <c r="G843" s="42">
        <f t="shared" ca="1" si="26"/>
        <v>0.70716489771669244</v>
      </c>
      <c r="H843" s="42">
        <f t="shared" ca="1" si="27"/>
        <v>540.82544316569386</v>
      </c>
    </row>
    <row r="844" spans="6:8" x14ac:dyDescent="0.25">
      <c r="F844" s="42">
        <v>842</v>
      </c>
      <c r="G844" s="42">
        <f t="shared" ca="1" si="26"/>
        <v>0.13249597503225163</v>
      </c>
      <c r="H844" s="42">
        <f t="shared" ca="1" si="27"/>
        <v>209.68177423472082</v>
      </c>
    </row>
    <row r="845" spans="6:8" x14ac:dyDescent="0.25">
      <c r="F845" s="42">
        <v>843</v>
      </c>
      <c r="G845" s="42">
        <f t="shared" ca="1" si="26"/>
        <v>0.78471095669048974</v>
      </c>
      <c r="H845" s="42">
        <f t="shared" ca="1" si="27"/>
        <v>606.28930522165467</v>
      </c>
    </row>
    <row r="846" spans="6:8" x14ac:dyDescent="0.25">
      <c r="F846" s="42">
        <v>844</v>
      </c>
      <c r="G846" s="42">
        <f t="shared" ca="1" si="26"/>
        <v>0.91406268781803723</v>
      </c>
      <c r="H846" s="42">
        <f t="shared" ca="1" si="27"/>
        <v>751.2534125439845</v>
      </c>
    </row>
    <row r="847" spans="6:8" x14ac:dyDescent="0.25">
      <c r="F847" s="42">
        <v>845</v>
      </c>
      <c r="G847" s="42">
        <f t="shared" ca="1" si="26"/>
        <v>0.25275612856861907</v>
      </c>
      <c r="H847" s="42">
        <f t="shared" ca="1" si="27"/>
        <v>266.50454164283042</v>
      </c>
    </row>
    <row r="848" spans="6:8" x14ac:dyDescent="0.25">
      <c r="F848" s="42">
        <v>846</v>
      </c>
      <c r="G848" s="42">
        <f t="shared" ca="1" si="26"/>
        <v>0.86284542869561931</v>
      </c>
      <c r="H848" s="42">
        <f t="shared" ca="1" si="27"/>
        <v>685.75281808876298</v>
      </c>
    </row>
    <row r="849" spans="6:8" x14ac:dyDescent="0.25">
      <c r="F849" s="42">
        <v>847</v>
      </c>
      <c r="G849" s="42">
        <f t="shared" ca="1" si="26"/>
        <v>0.84923446249462087</v>
      </c>
      <c r="H849" s="42">
        <f t="shared" ca="1" si="27"/>
        <v>670.5289284263747</v>
      </c>
    </row>
    <row r="850" spans="6:8" x14ac:dyDescent="0.25">
      <c r="F850" s="42">
        <v>848</v>
      </c>
      <c r="G850" s="42">
        <f t="shared" ca="1" si="26"/>
        <v>0.25811740945579753</v>
      </c>
      <c r="H850" s="42">
        <f t="shared" ca="1" si="27"/>
        <v>269.14059820521857</v>
      </c>
    </row>
    <row r="851" spans="6:8" x14ac:dyDescent="0.25">
      <c r="F851" s="42">
        <v>849</v>
      </c>
      <c r="G851" s="42">
        <f t="shared" ca="1" si="26"/>
        <v>0.77043201186998567</v>
      </c>
      <c r="H851" s="42">
        <f t="shared" ca="1" si="27"/>
        <v>593.44256069577295</v>
      </c>
    </row>
    <row r="852" spans="6:8" x14ac:dyDescent="0.25">
      <c r="F852" s="42">
        <v>850</v>
      </c>
      <c r="G852" s="42">
        <f t="shared" ca="1" si="26"/>
        <v>0.15853792271087985</v>
      </c>
      <c r="H852" s="42">
        <f t="shared" ca="1" si="27"/>
        <v>221.63460017279374</v>
      </c>
    </row>
    <row r="853" spans="6:8" x14ac:dyDescent="0.25">
      <c r="F853" s="42">
        <v>851</v>
      </c>
      <c r="G853" s="42">
        <f t="shared" ca="1" si="26"/>
        <v>0.85861252427976986</v>
      </c>
      <c r="H853" s="42">
        <f t="shared" ca="1" si="27"/>
        <v>680.94047182607801</v>
      </c>
    </row>
    <row r="854" spans="6:8" x14ac:dyDescent="0.25">
      <c r="F854" s="42">
        <v>852</v>
      </c>
      <c r="G854" s="42">
        <f t="shared" ca="1" si="26"/>
        <v>0.53999855064368829</v>
      </c>
      <c r="H854" s="42">
        <f t="shared" ca="1" si="27"/>
        <v>424.49931056814148</v>
      </c>
    </row>
    <row r="855" spans="6:8" x14ac:dyDescent="0.25">
      <c r="F855" s="42">
        <v>853</v>
      </c>
      <c r="G855" s="42">
        <f t="shared" ca="1" si="26"/>
        <v>0.44384840634748823</v>
      </c>
      <c r="H855" s="42">
        <f t="shared" ca="1" si="27"/>
        <v>367.20528808324536</v>
      </c>
    </row>
    <row r="856" spans="6:8" x14ac:dyDescent="0.25">
      <c r="F856" s="42">
        <v>854</v>
      </c>
      <c r="G856" s="42">
        <f t="shared" ca="1" si="26"/>
        <v>0.6191787144905172</v>
      </c>
      <c r="H856" s="42">
        <f t="shared" ca="1" si="27"/>
        <v>476.3671844060691</v>
      </c>
    </row>
    <row r="857" spans="6:8" x14ac:dyDescent="0.25">
      <c r="F857" s="42">
        <v>855</v>
      </c>
      <c r="G857" s="42">
        <f t="shared" ca="1" si="26"/>
        <v>0.26423826743930168</v>
      </c>
      <c r="H857" s="42">
        <f t="shared" ca="1" si="27"/>
        <v>272.16179858178452</v>
      </c>
    </row>
    <row r="858" spans="6:8" x14ac:dyDescent="0.25">
      <c r="F858" s="42">
        <v>856</v>
      </c>
      <c r="G858" s="42">
        <f t="shared" ca="1" si="26"/>
        <v>0.17677003516505962</v>
      </c>
      <c r="H858" s="42">
        <f t="shared" ca="1" si="27"/>
        <v>230.11327152550734</v>
      </c>
    </row>
    <row r="859" spans="6:8" x14ac:dyDescent="0.25">
      <c r="F859" s="42">
        <v>857</v>
      </c>
      <c r="G859" s="42">
        <f t="shared" ca="1" si="26"/>
        <v>0.77967141693529873</v>
      </c>
      <c r="H859" s="42">
        <f t="shared" ca="1" si="27"/>
        <v>601.70792148652413</v>
      </c>
    </row>
    <row r="860" spans="6:8" x14ac:dyDescent="0.25">
      <c r="F860" s="42">
        <v>858</v>
      </c>
      <c r="G860" s="42">
        <f t="shared" ca="1" si="26"/>
        <v>0.6733702467955528</v>
      </c>
      <c r="H860" s="42">
        <f t="shared" ca="1" si="27"/>
        <v>515.05317579429186</v>
      </c>
    </row>
    <row r="861" spans="6:8" x14ac:dyDescent="0.25">
      <c r="F861" s="42">
        <v>859</v>
      </c>
      <c r="G861" s="42">
        <f t="shared" ca="1" si="26"/>
        <v>0.85194747313560526</v>
      </c>
      <c r="H861" s="42">
        <f t="shared" ca="1" si="27"/>
        <v>673.50678515110883</v>
      </c>
    </row>
    <row r="862" spans="6:8" x14ac:dyDescent="0.25">
      <c r="F862" s="42">
        <v>860</v>
      </c>
      <c r="G862" s="42">
        <f t="shared" ca="1" si="26"/>
        <v>0.79862707490677487</v>
      </c>
      <c r="H862" s="42">
        <f t="shared" ca="1" si="27"/>
        <v>619.2264372791592</v>
      </c>
    </row>
    <row r="863" spans="6:8" x14ac:dyDescent="0.25">
      <c r="F863" s="42">
        <v>861</v>
      </c>
      <c r="G863" s="42">
        <f t="shared" ca="1" si="26"/>
        <v>0.47568425623482447</v>
      </c>
      <c r="H863" s="42">
        <f t="shared" ca="1" si="27"/>
        <v>385.5837441026431</v>
      </c>
    </row>
    <row r="864" spans="6:8" x14ac:dyDescent="0.25">
      <c r="F864" s="42">
        <v>862</v>
      </c>
      <c r="G864" s="42">
        <f t="shared" ca="1" si="26"/>
        <v>0.27407177805411309</v>
      </c>
      <c r="H864" s="42">
        <f t="shared" ca="1" si="27"/>
        <v>277.04196539422935</v>
      </c>
    </row>
    <row r="865" spans="6:8" x14ac:dyDescent="0.25">
      <c r="F865" s="42">
        <v>863</v>
      </c>
      <c r="G865" s="42">
        <f t="shared" ca="1" si="26"/>
        <v>1.7667187873740442E-2</v>
      </c>
      <c r="H865" s="42">
        <f t="shared" ca="1" si="27"/>
        <v>139.87539226937636</v>
      </c>
    </row>
    <row r="866" spans="6:8" x14ac:dyDescent="0.25">
      <c r="F866" s="42">
        <v>864</v>
      </c>
      <c r="G866" s="42">
        <f t="shared" ca="1" si="26"/>
        <v>0.66438773023457542</v>
      </c>
      <c r="H866" s="42">
        <f t="shared" ca="1" si="27"/>
        <v>508.43023462472217</v>
      </c>
    </row>
    <row r="867" spans="6:8" x14ac:dyDescent="0.25">
      <c r="F867" s="42">
        <v>865</v>
      </c>
      <c r="G867" s="42">
        <f t="shared" ca="1" si="26"/>
        <v>8.7069257581515846E-2</v>
      </c>
      <c r="H867" s="42">
        <f t="shared" ca="1" si="27"/>
        <v>188.5225009945857</v>
      </c>
    </row>
    <row r="868" spans="6:8" x14ac:dyDescent="0.25">
      <c r="F868" s="42">
        <v>866</v>
      </c>
      <c r="G868" s="42">
        <f t="shared" ca="1" si="26"/>
        <v>0.74688654380161734</v>
      </c>
      <c r="H868" s="42">
        <f t="shared" ca="1" si="27"/>
        <v>573.10225057651633</v>
      </c>
    </row>
    <row r="869" spans="6:8" x14ac:dyDescent="0.25">
      <c r="F869" s="42">
        <v>867</v>
      </c>
      <c r="G869" s="42">
        <f t="shared" ca="1" si="26"/>
        <v>0.66172681713820247</v>
      </c>
      <c r="H869" s="42">
        <f t="shared" ca="1" si="27"/>
        <v>506.4853683420377</v>
      </c>
    </row>
    <row r="870" spans="6:8" x14ac:dyDescent="0.25">
      <c r="F870" s="42">
        <v>868</v>
      </c>
      <c r="G870" s="42">
        <f t="shared" ca="1" si="26"/>
        <v>0.31672560228711966</v>
      </c>
      <c r="H870" s="42">
        <f t="shared" ca="1" si="27"/>
        <v>298.60313206197316</v>
      </c>
    </row>
    <row r="871" spans="6:8" x14ac:dyDescent="0.25">
      <c r="F871" s="42">
        <v>869</v>
      </c>
      <c r="G871" s="42">
        <f t="shared" ca="1" si="26"/>
        <v>0.58798373141754612</v>
      </c>
      <c r="H871" s="42">
        <f t="shared" ca="1" si="27"/>
        <v>455.3425724555234</v>
      </c>
    </row>
    <row r="872" spans="6:8" x14ac:dyDescent="0.25">
      <c r="F872" s="42">
        <v>870</v>
      </c>
      <c r="G872" s="42">
        <f t="shared" ca="1" si="26"/>
        <v>0.41736500586595382</v>
      </c>
      <c r="H872" s="42">
        <f t="shared" ca="1" si="27"/>
        <v>352.31396820950874</v>
      </c>
    </row>
    <row r="873" spans="6:8" x14ac:dyDescent="0.25">
      <c r="F873" s="42">
        <v>871</v>
      </c>
      <c r="G873" s="42">
        <f t="shared" ca="1" si="26"/>
        <v>7.1500860136372246E-2</v>
      </c>
      <c r="H873" s="42">
        <f t="shared" ca="1" si="27"/>
        <v>180.21893425042185</v>
      </c>
    </row>
    <row r="874" spans="6:8" x14ac:dyDescent="0.25">
      <c r="F874" s="42">
        <v>872</v>
      </c>
      <c r="G874" s="42">
        <f t="shared" ca="1" si="26"/>
        <v>0.56855263507995968</v>
      </c>
      <c r="H874" s="42">
        <f t="shared" ca="1" si="27"/>
        <v>442.64723671409945</v>
      </c>
    </row>
    <row r="875" spans="6:8" x14ac:dyDescent="0.25">
      <c r="F875" s="42">
        <v>873</v>
      </c>
      <c r="G875" s="42">
        <f t="shared" ca="1" si="26"/>
        <v>0.91812056202098169</v>
      </c>
      <c r="H875" s="42">
        <f t="shared" ca="1" si="27"/>
        <v>757.19720894336251</v>
      </c>
    </row>
    <row r="876" spans="6:8" x14ac:dyDescent="0.25">
      <c r="F876" s="42">
        <v>874</v>
      </c>
      <c r="G876" s="42">
        <f t="shared" ca="1" si="26"/>
        <v>4.3932476947909027E-2</v>
      </c>
      <c r="H876" s="42">
        <f t="shared" ca="1" si="27"/>
        <v>162.88022682299908</v>
      </c>
    </row>
    <row r="877" spans="6:8" x14ac:dyDescent="0.25">
      <c r="F877" s="42">
        <v>875</v>
      </c>
      <c r="G877" s="42">
        <f t="shared" ca="1" si="26"/>
        <v>0.75238170762374978</v>
      </c>
      <c r="H877" s="42">
        <f t="shared" ca="1" si="27"/>
        <v>577.76171358947067</v>
      </c>
    </row>
    <row r="878" spans="6:8" x14ac:dyDescent="0.25">
      <c r="F878" s="42">
        <v>876</v>
      </c>
      <c r="G878" s="42">
        <f t="shared" ca="1" si="26"/>
        <v>0.9730915565196363</v>
      </c>
      <c r="H878" s="42">
        <f t="shared" ca="1" si="27"/>
        <v>860.80919819951509</v>
      </c>
    </row>
    <row r="879" spans="6:8" x14ac:dyDescent="0.25">
      <c r="F879" s="42">
        <v>877</v>
      </c>
      <c r="G879" s="42">
        <f t="shared" ca="1" si="26"/>
        <v>0.75228964127564202</v>
      </c>
      <c r="H879" s="42">
        <f t="shared" ca="1" si="27"/>
        <v>577.6832251951887</v>
      </c>
    </row>
    <row r="880" spans="6:8" x14ac:dyDescent="0.25">
      <c r="F880" s="42">
        <v>878</v>
      </c>
      <c r="G880" s="42">
        <f t="shared" ca="1" si="26"/>
        <v>0.41153741595320958</v>
      </c>
      <c r="H880" s="42">
        <f t="shared" ca="1" si="27"/>
        <v>349.08290811064956</v>
      </c>
    </row>
    <row r="881" spans="6:8" x14ac:dyDescent="0.25">
      <c r="F881" s="42">
        <v>879</v>
      </c>
      <c r="G881" s="42">
        <f t="shared" ca="1" si="26"/>
        <v>0.12395854477978729</v>
      </c>
      <c r="H881" s="42">
        <f t="shared" ca="1" si="27"/>
        <v>205.8023874635777</v>
      </c>
    </row>
    <row r="882" spans="6:8" x14ac:dyDescent="0.25">
      <c r="F882" s="42">
        <v>880</v>
      </c>
      <c r="G882" s="42">
        <f t="shared" ca="1" si="26"/>
        <v>0.6894168237115802</v>
      </c>
      <c r="H882" s="42">
        <f t="shared" ca="1" si="27"/>
        <v>527.11535558060018</v>
      </c>
    </row>
    <row r="883" spans="6:8" x14ac:dyDescent="0.25">
      <c r="F883" s="42">
        <v>881</v>
      </c>
      <c r="G883" s="42">
        <f t="shared" ca="1" si="26"/>
        <v>0.37882849627961457</v>
      </c>
      <c r="H883" s="42">
        <f t="shared" ca="1" si="27"/>
        <v>331.23734951877168</v>
      </c>
    </row>
    <row r="884" spans="6:8" x14ac:dyDescent="0.25">
      <c r="F884" s="42">
        <v>882</v>
      </c>
      <c r="G884" s="42">
        <f t="shared" ca="1" si="26"/>
        <v>3.026853917045047E-2</v>
      </c>
      <c r="H884" s="42">
        <f t="shared" ca="1" si="27"/>
        <v>152.19356785410002</v>
      </c>
    </row>
    <row r="885" spans="6:8" x14ac:dyDescent="0.25">
      <c r="F885" s="42">
        <v>883</v>
      </c>
      <c r="G885" s="42">
        <f t="shared" ca="1" si="26"/>
        <v>0.2082026173286462</v>
      </c>
      <c r="H885" s="42">
        <f t="shared" ca="1" si="27"/>
        <v>244.95422951759099</v>
      </c>
    </row>
    <row r="886" spans="6:8" x14ac:dyDescent="0.25">
      <c r="F886" s="42">
        <v>884</v>
      </c>
      <c r="G886" s="42">
        <f t="shared" ca="1" si="26"/>
        <v>0.76768937937175519</v>
      </c>
      <c r="H886" s="42">
        <f t="shared" ca="1" si="27"/>
        <v>591.02121466714652</v>
      </c>
    </row>
    <row r="887" spans="6:8" x14ac:dyDescent="0.25">
      <c r="F887" s="42">
        <v>885</v>
      </c>
      <c r="G887" s="42">
        <f t="shared" ca="1" si="26"/>
        <v>0.74811992748535217</v>
      </c>
      <c r="H887" s="42">
        <f t="shared" ca="1" si="27"/>
        <v>574.14362490324697</v>
      </c>
    </row>
    <row r="888" spans="6:8" x14ac:dyDescent="0.25">
      <c r="F888" s="42">
        <v>886</v>
      </c>
      <c r="G888" s="42">
        <f t="shared" ca="1" si="26"/>
        <v>0.27196137644256702</v>
      </c>
      <c r="H888" s="42">
        <f t="shared" ca="1" si="27"/>
        <v>275.99184468588214</v>
      </c>
    </row>
    <row r="889" spans="6:8" x14ac:dyDescent="0.25">
      <c r="F889" s="42">
        <v>887</v>
      </c>
      <c r="G889" s="42">
        <f t="shared" ca="1" si="26"/>
        <v>0.30684868513664565</v>
      </c>
      <c r="H889" s="42">
        <f t="shared" ca="1" si="27"/>
        <v>293.5518796814481</v>
      </c>
    </row>
    <row r="890" spans="6:8" x14ac:dyDescent="0.25">
      <c r="F890" s="42">
        <v>888</v>
      </c>
      <c r="G890" s="42">
        <f t="shared" ca="1" si="26"/>
        <v>0.25201767921091434</v>
      </c>
      <c r="H890" s="42">
        <f t="shared" ca="1" si="27"/>
        <v>266.14219976337256</v>
      </c>
    </row>
    <row r="891" spans="6:8" x14ac:dyDescent="0.25">
      <c r="F891" s="42">
        <v>889</v>
      </c>
      <c r="G891" s="42">
        <f t="shared" ca="1" si="26"/>
        <v>0.71938577791280667</v>
      </c>
      <c r="H891" s="42">
        <f t="shared" ca="1" si="27"/>
        <v>550.50891009634108</v>
      </c>
    </row>
    <row r="892" spans="6:8" x14ac:dyDescent="0.25">
      <c r="F892" s="42">
        <v>890</v>
      </c>
      <c r="G892" s="42">
        <f t="shared" ca="1" si="26"/>
        <v>0.87802649101850128</v>
      </c>
      <c r="H892" s="42">
        <f t="shared" ca="1" si="27"/>
        <v>703.65404260108585</v>
      </c>
    </row>
    <row r="893" spans="6:8" x14ac:dyDescent="0.25">
      <c r="F893" s="42">
        <v>891</v>
      </c>
      <c r="G893" s="42">
        <f t="shared" ca="1" si="26"/>
        <v>0.84547396865060986</v>
      </c>
      <c r="H893" s="42">
        <f t="shared" ca="1" si="27"/>
        <v>666.44529298545217</v>
      </c>
    </row>
    <row r="894" spans="6:8" x14ac:dyDescent="0.25">
      <c r="F894" s="42">
        <v>892</v>
      </c>
      <c r="G894" s="42">
        <f t="shared" ca="1" si="26"/>
        <v>0.79881932374932907</v>
      </c>
      <c r="H894" s="42">
        <f t="shared" ca="1" si="27"/>
        <v>619.40824115532519</v>
      </c>
    </row>
    <row r="895" spans="6:8" x14ac:dyDescent="0.25">
      <c r="F895" s="42">
        <v>893</v>
      </c>
      <c r="G895" s="42">
        <f t="shared" ca="1" si="26"/>
        <v>0.74203250880363814</v>
      </c>
      <c r="H895" s="42">
        <f t="shared" ca="1" si="27"/>
        <v>569.02831454795023</v>
      </c>
    </row>
    <row r="896" spans="6:8" x14ac:dyDescent="0.25">
      <c r="F896" s="42">
        <v>894</v>
      </c>
      <c r="G896" s="42">
        <f t="shared" ca="1" si="26"/>
        <v>0.91887662681517801</v>
      </c>
      <c r="H896" s="42">
        <f t="shared" ca="1" si="27"/>
        <v>758.32081452249167</v>
      </c>
    </row>
    <row r="897" spans="6:8" x14ac:dyDescent="0.25">
      <c r="F897" s="42">
        <v>895</v>
      </c>
      <c r="G897" s="42">
        <f t="shared" ca="1" si="26"/>
        <v>0.45807819158836838</v>
      </c>
      <c r="H897" s="42">
        <f t="shared" ca="1" si="27"/>
        <v>375.35313812012566</v>
      </c>
    </row>
    <row r="898" spans="6:8" x14ac:dyDescent="0.25">
      <c r="F898" s="42">
        <v>896</v>
      </c>
      <c r="G898" s="42">
        <f t="shared" ca="1" si="26"/>
        <v>0.82113030077421723</v>
      </c>
      <c r="H898" s="42">
        <f t="shared" ca="1" si="27"/>
        <v>641.13208078380194</v>
      </c>
    </row>
    <row r="899" spans="6:8" x14ac:dyDescent="0.25">
      <c r="F899" s="42">
        <v>897</v>
      </c>
      <c r="G899" s="42">
        <f t="shared" ref="G899:G962" ca="1" si="28">RAND()</f>
        <v>0.13920534803844542</v>
      </c>
      <c r="H899" s="42">
        <f t="shared" ref="H899:H962" ca="1" si="29">IF(G899&lt;(($D$4-$D$2)/($D$3-$D$2)),$D$2+SQRT(G899*($D$3-$D$2)*($D$4-$D$2)),$D$3-SQRT((1-G899)*($D$3-$D$2)*($D$3-$D$4)))</f>
        <v>212.74391116211791</v>
      </c>
    </row>
    <row r="900" spans="6:8" x14ac:dyDescent="0.25">
      <c r="F900" s="42">
        <v>898</v>
      </c>
      <c r="G900" s="42">
        <f t="shared" ca="1" si="28"/>
        <v>0.21807967894255786</v>
      </c>
      <c r="H900" s="42">
        <f t="shared" ca="1" si="29"/>
        <v>249.67831487997205</v>
      </c>
    </row>
    <row r="901" spans="6:8" x14ac:dyDescent="0.25">
      <c r="F901" s="42">
        <v>899</v>
      </c>
      <c r="G901" s="42">
        <f t="shared" ca="1" si="28"/>
        <v>0.73113329664267346</v>
      </c>
      <c r="H901" s="42">
        <f t="shared" ca="1" si="29"/>
        <v>560.0181521729844</v>
      </c>
    </row>
    <row r="902" spans="6:8" x14ac:dyDescent="0.25">
      <c r="F902" s="42">
        <v>900</v>
      </c>
      <c r="G902" s="42">
        <f t="shared" ca="1" si="28"/>
        <v>0.61877513654110616</v>
      </c>
      <c r="H902" s="42">
        <f t="shared" ca="1" si="29"/>
        <v>476.08979615739156</v>
      </c>
    </row>
    <row r="903" spans="6:8" x14ac:dyDescent="0.25">
      <c r="F903" s="42">
        <v>901</v>
      </c>
      <c r="G903" s="42">
        <f t="shared" ca="1" si="28"/>
        <v>1.2218857519800896E-2</v>
      </c>
      <c r="H903" s="42">
        <f t="shared" ca="1" si="29"/>
        <v>133.16168235753548</v>
      </c>
    </row>
    <row r="904" spans="6:8" x14ac:dyDescent="0.25">
      <c r="F904" s="42">
        <v>902</v>
      </c>
      <c r="G904" s="42">
        <f t="shared" ca="1" si="28"/>
        <v>6.1858645492010811E-2</v>
      </c>
      <c r="H904" s="42">
        <f t="shared" ca="1" si="29"/>
        <v>174.61419499184439</v>
      </c>
    </row>
    <row r="905" spans="6:8" x14ac:dyDescent="0.25">
      <c r="F905" s="42">
        <v>903</v>
      </c>
      <c r="G905" s="42">
        <f t="shared" ca="1" si="28"/>
        <v>0.28243173988722536</v>
      </c>
      <c r="H905" s="42">
        <f t="shared" ca="1" si="29"/>
        <v>281.2168983057561</v>
      </c>
    </row>
    <row r="906" spans="6:8" x14ac:dyDescent="0.25">
      <c r="F906" s="42">
        <v>904</v>
      </c>
      <c r="G906" s="42">
        <f t="shared" ca="1" si="28"/>
        <v>0.40118139609482117</v>
      </c>
      <c r="H906" s="42">
        <f t="shared" ca="1" si="29"/>
        <v>343.38032712099709</v>
      </c>
    </row>
    <row r="907" spans="6:8" x14ac:dyDescent="0.25">
      <c r="F907" s="42">
        <v>905</v>
      </c>
      <c r="G907" s="42">
        <f t="shared" ca="1" si="28"/>
        <v>0.66099314872438208</v>
      </c>
      <c r="H907" s="42">
        <f t="shared" ca="1" si="29"/>
        <v>505.95047523710247</v>
      </c>
    </row>
    <row r="908" spans="6:8" x14ac:dyDescent="0.25">
      <c r="F908" s="42">
        <v>906</v>
      </c>
      <c r="G908" s="42">
        <f t="shared" ca="1" si="28"/>
        <v>0.87307490222638839</v>
      </c>
      <c r="H908" s="42">
        <f t="shared" ca="1" si="29"/>
        <v>697.69870923695953</v>
      </c>
    </row>
    <row r="909" spans="6:8" x14ac:dyDescent="0.25">
      <c r="F909" s="42">
        <v>907</v>
      </c>
      <c r="G909" s="42">
        <f t="shared" ca="1" si="28"/>
        <v>8.4996094535399025E-2</v>
      </c>
      <c r="H909" s="42">
        <f t="shared" ca="1" si="29"/>
        <v>187.46226905463814</v>
      </c>
    </row>
    <row r="910" spans="6:8" x14ac:dyDescent="0.25">
      <c r="F910" s="42">
        <v>908</v>
      </c>
      <c r="G910" s="42">
        <f t="shared" ca="1" si="28"/>
        <v>0.78953355052478058</v>
      </c>
      <c r="H910" s="42">
        <f t="shared" ca="1" si="29"/>
        <v>610.72394933394889</v>
      </c>
    </row>
    <row r="911" spans="6:8" x14ac:dyDescent="0.25">
      <c r="F911" s="42">
        <v>909</v>
      </c>
      <c r="G911" s="42">
        <f t="shared" ca="1" si="28"/>
        <v>0.3879389878962537</v>
      </c>
      <c r="H911" s="42">
        <f t="shared" ca="1" si="29"/>
        <v>336.15971144054743</v>
      </c>
    </row>
    <row r="912" spans="6:8" x14ac:dyDescent="0.25">
      <c r="F912" s="42">
        <v>910</v>
      </c>
      <c r="G912" s="42">
        <f t="shared" ca="1" si="28"/>
        <v>0.25341521498841557</v>
      </c>
      <c r="H912" s="42">
        <f t="shared" ca="1" si="29"/>
        <v>266.82809300387078</v>
      </c>
    </row>
    <row r="913" spans="6:8" x14ac:dyDescent="0.25">
      <c r="F913" s="42">
        <v>911</v>
      </c>
      <c r="G913" s="42">
        <f t="shared" ca="1" si="28"/>
        <v>0.57296286470092572</v>
      </c>
      <c r="H913" s="42">
        <f t="shared" ca="1" si="29"/>
        <v>445.50316735319984</v>
      </c>
    </row>
    <row r="914" spans="6:8" x14ac:dyDescent="0.25">
      <c r="F914" s="42">
        <v>912</v>
      </c>
      <c r="G914" s="42">
        <f t="shared" ca="1" si="28"/>
        <v>0.18199172381385054</v>
      </c>
      <c r="H914" s="42">
        <f t="shared" ca="1" si="29"/>
        <v>232.5588238476987</v>
      </c>
    </row>
    <row r="915" spans="6:8" x14ac:dyDescent="0.25">
      <c r="F915" s="42">
        <v>913</v>
      </c>
      <c r="G915" s="42">
        <f t="shared" ca="1" si="28"/>
        <v>0.88581314257002586</v>
      </c>
      <c r="H915" s="42">
        <f t="shared" ca="1" si="29"/>
        <v>713.26922496951715</v>
      </c>
    </row>
    <row r="916" spans="6:8" x14ac:dyDescent="0.25">
      <c r="F916" s="42">
        <v>914</v>
      </c>
      <c r="G916" s="42">
        <f t="shared" ca="1" si="28"/>
        <v>0.35620431216215387</v>
      </c>
      <c r="H916" s="42">
        <f t="shared" ca="1" si="29"/>
        <v>319.16749839387865</v>
      </c>
    </row>
    <row r="917" spans="6:8" x14ac:dyDescent="0.25">
      <c r="F917" s="42">
        <v>915</v>
      </c>
      <c r="G917" s="42">
        <f t="shared" ca="1" si="28"/>
        <v>0.51087385732119062</v>
      </c>
      <c r="H917" s="42">
        <f t="shared" ca="1" si="29"/>
        <v>406.56017766858383</v>
      </c>
    </row>
    <row r="918" spans="6:8" x14ac:dyDescent="0.25">
      <c r="F918" s="42">
        <v>916</v>
      </c>
      <c r="G918" s="42">
        <f t="shared" ca="1" si="28"/>
        <v>0.76732284190315303</v>
      </c>
      <c r="H918" s="42">
        <f t="shared" ca="1" si="29"/>
        <v>590.6987004299524</v>
      </c>
    </row>
    <row r="919" spans="6:8" x14ac:dyDescent="0.25">
      <c r="F919" s="42">
        <v>917</v>
      </c>
      <c r="G919" s="42">
        <f t="shared" ca="1" si="28"/>
        <v>0.52847277243142732</v>
      </c>
      <c r="H919" s="42">
        <f t="shared" ca="1" si="29"/>
        <v>417.33405466822387</v>
      </c>
    </row>
    <row r="920" spans="6:8" x14ac:dyDescent="0.25">
      <c r="F920" s="42">
        <v>918</v>
      </c>
      <c r="G920" s="42">
        <f t="shared" ca="1" si="28"/>
        <v>0.11364462491530614</v>
      </c>
      <c r="H920" s="42">
        <f t="shared" ca="1" si="29"/>
        <v>201.14089473738898</v>
      </c>
    </row>
    <row r="921" spans="6:8" x14ac:dyDescent="0.25">
      <c r="F921" s="42">
        <v>919</v>
      </c>
      <c r="G921" s="42">
        <f t="shared" ca="1" si="28"/>
        <v>0.79422495869449672</v>
      </c>
      <c r="H921" s="42">
        <f t="shared" ca="1" si="29"/>
        <v>615.08698418998301</v>
      </c>
    </row>
    <row r="922" spans="6:8" x14ac:dyDescent="0.25">
      <c r="F922" s="42">
        <v>920</v>
      </c>
      <c r="G922" s="42">
        <f t="shared" ca="1" si="28"/>
        <v>0.85272458518242877</v>
      </c>
      <c r="H922" s="42">
        <f t="shared" ca="1" si="29"/>
        <v>674.36477667695203</v>
      </c>
    </row>
    <row r="923" spans="6:8" x14ac:dyDescent="0.25">
      <c r="F923" s="42">
        <v>921</v>
      </c>
      <c r="G923" s="42">
        <f t="shared" ca="1" si="28"/>
        <v>0.58603489226684669</v>
      </c>
      <c r="H923" s="42">
        <f t="shared" ca="1" si="29"/>
        <v>454.05597579250821</v>
      </c>
    </row>
    <row r="924" spans="6:8" x14ac:dyDescent="0.25">
      <c r="F924" s="42">
        <v>922</v>
      </c>
      <c r="G924" s="42">
        <f t="shared" ca="1" si="28"/>
        <v>0.40251278938505042</v>
      </c>
      <c r="H924" s="42">
        <f t="shared" ca="1" si="29"/>
        <v>344.1106864395764</v>
      </c>
    </row>
    <row r="925" spans="6:8" x14ac:dyDescent="0.25">
      <c r="F925" s="42">
        <v>923</v>
      </c>
      <c r="G925" s="42">
        <f t="shared" ca="1" si="28"/>
        <v>0.80241146391473273</v>
      </c>
      <c r="H925" s="42">
        <f t="shared" ca="1" si="29"/>
        <v>622.82133413806082</v>
      </c>
    </row>
    <row r="926" spans="6:8" x14ac:dyDescent="0.25">
      <c r="F926" s="42">
        <v>924</v>
      </c>
      <c r="G926" s="42">
        <f t="shared" ca="1" si="28"/>
        <v>6.2931903911952469E-3</v>
      </c>
      <c r="H926" s="42">
        <f t="shared" ca="1" si="29"/>
        <v>123.79888936920318</v>
      </c>
    </row>
    <row r="927" spans="6:8" x14ac:dyDescent="0.25">
      <c r="F927" s="42">
        <v>925</v>
      </c>
      <c r="G927" s="42">
        <f t="shared" ca="1" si="28"/>
        <v>0.32957520498268111</v>
      </c>
      <c r="H927" s="42">
        <f t="shared" ca="1" si="29"/>
        <v>305.22964051963936</v>
      </c>
    </row>
    <row r="928" spans="6:8" x14ac:dyDescent="0.25">
      <c r="F928" s="42">
        <v>926</v>
      </c>
      <c r="G928" s="42">
        <f t="shared" ca="1" si="28"/>
        <v>9.4236850871537103E-2</v>
      </c>
      <c r="H928" s="42">
        <f t="shared" ca="1" si="29"/>
        <v>192.09406375243921</v>
      </c>
    </row>
    <row r="929" spans="6:8" x14ac:dyDescent="0.25">
      <c r="F929" s="42">
        <v>927</v>
      </c>
      <c r="G929" s="42">
        <f t="shared" ca="1" si="28"/>
        <v>9.6827601178176237E-2</v>
      </c>
      <c r="H929" s="42">
        <f t="shared" ca="1" si="29"/>
        <v>193.35140120017405</v>
      </c>
    </row>
    <row r="930" spans="6:8" x14ac:dyDescent="0.25">
      <c r="F930" s="42">
        <v>928</v>
      </c>
      <c r="G930" s="42">
        <f t="shared" ca="1" si="28"/>
        <v>0.43240719097714508</v>
      </c>
      <c r="H930" s="42">
        <f t="shared" ca="1" si="29"/>
        <v>360.72946063778636</v>
      </c>
    </row>
    <row r="931" spans="6:8" x14ac:dyDescent="0.25">
      <c r="F931" s="42">
        <v>929</v>
      </c>
      <c r="G931" s="42">
        <f t="shared" ca="1" si="28"/>
        <v>0.48214449114557134</v>
      </c>
      <c r="H931" s="42">
        <f t="shared" ca="1" si="29"/>
        <v>389.38066983169563</v>
      </c>
    </row>
    <row r="932" spans="6:8" x14ac:dyDescent="0.25">
      <c r="F932" s="42">
        <v>930</v>
      </c>
      <c r="G932" s="42">
        <f t="shared" ca="1" si="28"/>
        <v>0.3075809446610055</v>
      </c>
      <c r="H932" s="42">
        <f t="shared" ca="1" si="29"/>
        <v>293.9251315589288</v>
      </c>
    </row>
    <row r="933" spans="6:8" x14ac:dyDescent="0.25">
      <c r="F933" s="42">
        <v>931</v>
      </c>
      <c r="G933" s="42">
        <f t="shared" ca="1" si="28"/>
        <v>9.0991353145258858E-2</v>
      </c>
      <c r="H933" s="42">
        <f t="shared" ca="1" si="29"/>
        <v>190.4943190651949</v>
      </c>
    </row>
    <row r="934" spans="6:8" x14ac:dyDescent="0.25">
      <c r="F934" s="42">
        <v>932</v>
      </c>
      <c r="G934" s="42">
        <f t="shared" ca="1" si="28"/>
        <v>0.40747061725758815</v>
      </c>
      <c r="H934" s="42">
        <f t="shared" ca="1" si="29"/>
        <v>346.83757335978328</v>
      </c>
    </row>
    <row r="935" spans="6:8" x14ac:dyDescent="0.25">
      <c r="F935" s="42">
        <v>933</v>
      </c>
      <c r="G935" s="42">
        <f t="shared" ca="1" si="28"/>
        <v>0.44756435375399828</v>
      </c>
      <c r="H935" s="42">
        <f t="shared" ca="1" si="29"/>
        <v>369.32285177190602</v>
      </c>
    </row>
    <row r="936" spans="6:8" x14ac:dyDescent="0.25">
      <c r="F936" s="42">
        <v>934</v>
      </c>
      <c r="G936" s="42">
        <f t="shared" ca="1" si="28"/>
        <v>0.49452055948591755</v>
      </c>
      <c r="H936" s="42">
        <f t="shared" ca="1" si="29"/>
        <v>396.7212939526712</v>
      </c>
    </row>
    <row r="937" spans="6:8" x14ac:dyDescent="0.25">
      <c r="F937" s="42">
        <v>935</v>
      </c>
      <c r="G937" s="42">
        <f t="shared" ca="1" si="28"/>
        <v>0.68139886139357519</v>
      </c>
      <c r="H937" s="42">
        <f t="shared" ca="1" si="29"/>
        <v>521.05029512836541</v>
      </c>
    </row>
    <row r="938" spans="6:8" x14ac:dyDescent="0.25">
      <c r="F938" s="42">
        <v>936</v>
      </c>
      <c r="G938" s="42">
        <f t="shared" ca="1" si="28"/>
        <v>0.91084183018481446</v>
      </c>
      <c r="H938" s="42">
        <f t="shared" ca="1" si="29"/>
        <v>746.63488348445912</v>
      </c>
    </row>
    <row r="939" spans="6:8" x14ac:dyDescent="0.25">
      <c r="F939" s="42">
        <v>937</v>
      </c>
      <c r="G939" s="42">
        <f t="shared" ca="1" si="28"/>
        <v>0.2322951135631286</v>
      </c>
      <c r="H939" s="42">
        <f t="shared" ca="1" si="29"/>
        <v>256.53008249523134</v>
      </c>
    </row>
    <row r="940" spans="6:8" x14ac:dyDescent="0.25">
      <c r="F940" s="42">
        <v>938</v>
      </c>
      <c r="G940" s="42">
        <f t="shared" ca="1" si="28"/>
        <v>0.57287208640985099</v>
      </c>
      <c r="H940" s="42">
        <f t="shared" ca="1" si="29"/>
        <v>445.44423383675178</v>
      </c>
    </row>
    <row r="941" spans="6:8" x14ac:dyDescent="0.25">
      <c r="F941" s="42">
        <v>939</v>
      </c>
      <c r="G941" s="42">
        <f t="shared" ca="1" si="28"/>
        <v>0.53787620403728842</v>
      </c>
      <c r="H941" s="42">
        <f t="shared" ca="1" si="29"/>
        <v>423.1732208945632</v>
      </c>
    </row>
    <row r="942" spans="6:8" x14ac:dyDescent="0.25">
      <c r="F942" s="42">
        <v>940</v>
      </c>
      <c r="G942" s="42">
        <f t="shared" ca="1" si="28"/>
        <v>0.46375447324433705</v>
      </c>
      <c r="H942" s="42">
        <f t="shared" ca="1" si="29"/>
        <v>378.63313633242615</v>
      </c>
    </row>
    <row r="943" spans="6:8" x14ac:dyDescent="0.25">
      <c r="F943" s="42">
        <v>941</v>
      </c>
      <c r="G943" s="42">
        <f t="shared" ca="1" si="28"/>
        <v>0.93513984835973973</v>
      </c>
      <c r="H943" s="42">
        <f t="shared" ca="1" si="29"/>
        <v>783.89977052074335</v>
      </c>
    </row>
    <row r="944" spans="6:8" x14ac:dyDescent="0.25">
      <c r="F944" s="42">
        <v>942</v>
      </c>
      <c r="G944" s="42">
        <f t="shared" ca="1" si="28"/>
        <v>0.12352652810868048</v>
      </c>
      <c r="H944" s="42">
        <f t="shared" ca="1" si="29"/>
        <v>205.60658376233368</v>
      </c>
    </row>
    <row r="945" spans="6:8" x14ac:dyDescent="0.25">
      <c r="F945" s="42">
        <v>943</v>
      </c>
      <c r="G945" s="42">
        <f t="shared" ca="1" si="28"/>
        <v>0.11042969161476268</v>
      </c>
      <c r="H945" s="42">
        <f t="shared" ca="1" si="29"/>
        <v>199.69288964278564</v>
      </c>
    </row>
    <row r="946" spans="6:8" x14ac:dyDescent="0.25">
      <c r="F946" s="42">
        <v>944</v>
      </c>
      <c r="G946" s="42">
        <f t="shared" ca="1" si="28"/>
        <v>0.13153339109658635</v>
      </c>
      <c r="H946" s="42">
        <f t="shared" ca="1" si="29"/>
        <v>209.24342657777561</v>
      </c>
    </row>
    <row r="947" spans="6:8" x14ac:dyDescent="0.25">
      <c r="F947" s="42">
        <v>945</v>
      </c>
      <c r="G947" s="42">
        <f t="shared" ca="1" si="28"/>
        <v>0.62006697985802328</v>
      </c>
      <c r="H947" s="42">
        <f t="shared" ca="1" si="29"/>
        <v>476.97822750651835</v>
      </c>
    </row>
    <row r="948" spans="6:8" x14ac:dyDescent="0.25">
      <c r="F948" s="42">
        <v>946</v>
      </c>
      <c r="G948" s="42">
        <f t="shared" ca="1" si="28"/>
        <v>0.96422977411792066</v>
      </c>
      <c r="H948" s="42">
        <f t="shared" ca="1" si="29"/>
        <v>839.51771862570899</v>
      </c>
    </row>
    <row r="949" spans="6:8" x14ac:dyDescent="0.25">
      <c r="F949" s="42">
        <v>947</v>
      </c>
      <c r="G949" s="42">
        <f t="shared" ca="1" si="28"/>
        <v>0.32650915235917588</v>
      </c>
      <c r="H949" s="42">
        <f t="shared" ca="1" si="29"/>
        <v>303.64275669639699</v>
      </c>
    </row>
    <row r="950" spans="6:8" x14ac:dyDescent="0.25">
      <c r="F950" s="42">
        <v>948</v>
      </c>
      <c r="G950" s="42">
        <f t="shared" ca="1" si="28"/>
        <v>0.42029448255847468</v>
      </c>
      <c r="H950" s="42">
        <f t="shared" ca="1" si="29"/>
        <v>353.94429608748271</v>
      </c>
    </row>
    <row r="951" spans="6:8" x14ac:dyDescent="0.25">
      <c r="F951" s="42">
        <v>949</v>
      </c>
      <c r="G951" s="42">
        <f t="shared" ca="1" si="28"/>
        <v>9.2666535486472634E-2</v>
      </c>
      <c r="H951" s="42">
        <f t="shared" ca="1" si="29"/>
        <v>191.32353581515849</v>
      </c>
    </row>
    <row r="952" spans="6:8" x14ac:dyDescent="0.25">
      <c r="F952" s="42">
        <v>950</v>
      </c>
      <c r="G952" s="42">
        <f t="shared" ca="1" si="28"/>
        <v>0.71060000068176843</v>
      </c>
      <c r="H952" s="42">
        <f t="shared" ca="1" si="29"/>
        <v>543.52656209903444</v>
      </c>
    </row>
    <row r="953" spans="6:8" x14ac:dyDescent="0.25">
      <c r="F953" s="42">
        <v>951</v>
      </c>
      <c r="G953" s="42">
        <f t="shared" ca="1" si="28"/>
        <v>0.33482818239431011</v>
      </c>
      <c r="H953" s="42">
        <f t="shared" ca="1" si="29"/>
        <v>307.95685923773749</v>
      </c>
    </row>
    <row r="954" spans="6:8" x14ac:dyDescent="0.25">
      <c r="F954" s="42">
        <v>952</v>
      </c>
      <c r="G954" s="42">
        <f t="shared" ca="1" si="28"/>
        <v>0.98636872416258115</v>
      </c>
      <c r="H954" s="42">
        <f t="shared" ca="1" si="29"/>
        <v>900.9317477546839</v>
      </c>
    </row>
    <row r="955" spans="6:8" x14ac:dyDescent="0.25">
      <c r="F955" s="42">
        <v>953</v>
      </c>
      <c r="G955" s="42">
        <f t="shared" ca="1" si="28"/>
        <v>0.47075710262936099</v>
      </c>
      <c r="H955" s="42">
        <f t="shared" ca="1" si="29"/>
        <v>382.70356707100598</v>
      </c>
    </row>
    <row r="956" spans="6:8" x14ac:dyDescent="0.25">
      <c r="F956" s="42">
        <v>954</v>
      </c>
      <c r="G956" s="42">
        <f t="shared" ca="1" si="28"/>
        <v>0.63801723734865512</v>
      </c>
      <c r="H956" s="42">
        <f t="shared" ca="1" si="29"/>
        <v>489.48301780551088</v>
      </c>
    </row>
    <row r="957" spans="6:8" x14ac:dyDescent="0.25">
      <c r="F957" s="42">
        <v>955</v>
      </c>
      <c r="G957" s="42">
        <f t="shared" ca="1" si="28"/>
        <v>0.33164962283439481</v>
      </c>
      <c r="H957" s="42">
        <f t="shared" ca="1" si="29"/>
        <v>306.30534702995169</v>
      </c>
    </row>
    <row r="958" spans="6:8" x14ac:dyDescent="0.25">
      <c r="F958" s="42">
        <v>956</v>
      </c>
      <c r="G958" s="42">
        <f t="shared" ca="1" si="28"/>
        <v>0.34804014229767843</v>
      </c>
      <c r="H958" s="42">
        <f t="shared" ca="1" si="29"/>
        <v>314.8641758412632</v>
      </c>
    </row>
    <row r="959" spans="6:8" x14ac:dyDescent="0.25">
      <c r="F959" s="42">
        <v>957</v>
      </c>
      <c r="G959" s="42">
        <f t="shared" ca="1" si="28"/>
        <v>0.39168312508084635</v>
      </c>
      <c r="H959" s="42">
        <f t="shared" ca="1" si="29"/>
        <v>338.19326843723422</v>
      </c>
    </row>
    <row r="960" spans="6:8" x14ac:dyDescent="0.25">
      <c r="F960" s="42">
        <v>958</v>
      </c>
      <c r="G960" s="42">
        <f t="shared" ca="1" si="28"/>
        <v>0.57445268405387417</v>
      </c>
      <c r="H960" s="42">
        <f t="shared" ca="1" si="29"/>
        <v>446.47125866743784</v>
      </c>
    </row>
    <row r="961" spans="6:8" x14ac:dyDescent="0.25">
      <c r="F961" s="42">
        <v>959</v>
      </c>
      <c r="G961" s="42">
        <f t="shared" ca="1" si="28"/>
        <v>0.87122886658105447</v>
      </c>
      <c r="H961" s="42">
        <f t="shared" ca="1" si="29"/>
        <v>695.50826602083134</v>
      </c>
    </row>
    <row r="962" spans="6:8" x14ac:dyDescent="0.25">
      <c r="F962" s="42">
        <v>960</v>
      </c>
      <c r="G962" s="42">
        <f t="shared" ca="1" si="28"/>
        <v>0.89396628847761661</v>
      </c>
      <c r="H962" s="42">
        <f t="shared" ca="1" si="29"/>
        <v>723.69532704618246</v>
      </c>
    </row>
    <row r="963" spans="6:8" x14ac:dyDescent="0.25">
      <c r="F963" s="42">
        <v>961</v>
      </c>
      <c r="G963" s="42">
        <f t="shared" ref="G963:G1026" ca="1" si="30">RAND()</f>
        <v>0.97273180455467512</v>
      </c>
      <c r="H963" s="42">
        <f t="shared" ref="H963:H1026" ca="1" si="31">IF(G963&lt;(($D$4-$D$2)/($D$3-$D$2)),$D$2+SQRT(G963*($D$3-$D$2)*($D$4-$D$2)),$D$3-SQRT((1-G963)*($D$3-$D$2)*($D$3-$D$4)))</f>
        <v>859.88183301001288</v>
      </c>
    </row>
    <row r="964" spans="6:8" x14ac:dyDescent="0.25">
      <c r="F964" s="42">
        <v>962</v>
      </c>
      <c r="G964" s="42">
        <f t="shared" ca="1" si="30"/>
        <v>0.10237938358684928</v>
      </c>
      <c r="H964" s="42">
        <f t="shared" ca="1" si="31"/>
        <v>195.99033556987098</v>
      </c>
    </row>
    <row r="965" spans="6:8" x14ac:dyDescent="0.25">
      <c r="F965" s="42">
        <v>963</v>
      </c>
      <c r="G965" s="42">
        <f t="shared" ca="1" si="30"/>
        <v>0.73974865089499808</v>
      </c>
      <c r="H965" s="42">
        <f t="shared" ca="1" si="31"/>
        <v>567.12476236725968</v>
      </c>
    </row>
    <row r="966" spans="6:8" x14ac:dyDescent="0.25">
      <c r="F966" s="42">
        <v>964</v>
      </c>
      <c r="G966" s="42">
        <f t="shared" ca="1" si="30"/>
        <v>0.61686560502411802</v>
      </c>
      <c r="H966" s="42">
        <f t="shared" ca="1" si="31"/>
        <v>474.77931839784242</v>
      </c>
    </row>
    <row r="967" spans="6:8" x14ac:dyDescent="0.25">
      <c r="F967" s="42">
        <v>965</v>
      </c>
      <c r="G967" s="42">
        <f t="shared" ca="1" si="30"/>
        <v>7.9004732718148785E-2</v>
      </c>
      <c r="H967" s="42">
        <f t="shared" ca="1" si="31"/>
        <v>184.32334163583289</v>
      </c>
    </row>
    <row r="968" spans="6:8" x14ac:dyDescent="0.25">
      <c r="F968" s="42">
        <v>966</v>
      </c>
      <c r="G968" s="42">
        <f t="shared" ca="1" si="30"/>
        <v>0.2324451061706071</v>
      </c>
      <c r="H968" s="42">
        <f t="shared" ca="1" si="31"/>
        <v>256.6027148575514</v>
      </c>
    </row>
    <row r="969" spans="6:8" x14ac:dyDescent="0.25">
      <c r="F969" s="42">
        <v>967</v>
      </c>
      <c r="G969" s="42">
        <f t="shared" ca="1" si="30"/>
        <v>0.83293939580942844</v>
      </c>
      <c r="H969" s="42">
        <f t="shared" ca="1" si="31"/>
        <v>653.18068822914211</v>
      </c>
    </row>
    <row r="970" spans="6:8" x14ac:dyDescent="0.25">
      <c r="F970" s="42">
        <v>968</v>
      </c>
      <c r="G970" s="42">
        <f t="shared" ca="1" si="30"/>
        <v>0.18599106522008113</v>
      </c>
      <c r="H970" s="42">
        <f t="shared" ca="1" si="31"/>
        <v>234.43717890591006</v>
      </c>
    </row>
    <row r="971" spans="6:8" x14ac:dyDescent="0.25">
      <c r="F971" s="42">
        <v>969</v>
      </c>
      <c r="G971" s="42">
        <f t="shared" ca="1" si="30"/>
        <v>0.40833276451180178</v>
      </c>
      <c r="H971" s="42">
        <f t="shared" ca="1" si="31"/>
        <v>347.31293137407511</v>
      </c>
    </row>
    <row r="972" spans="6:8" x14ac:dyDescent="0.25">
      <c r="F972" s="42">
        <v>970</v>
      </c>
      <c r="G972" s="42">
        <f t="shared" ca="1" si="30"/>
        <v>0.16434384450092721</v>
      </c>
      <c r="H972" s="42">
        <f t="shared" ca="1" si="31"/>
        <v>224.32453180512891</v>
      </c>
    </row>
    <row r="973" spans="6:8" x14ac:dyDescent="0.25">
      <c r="F973" s="42">
        <v>971</v>
      </c>
      <c r="G973" s="42">
        <f t="shared" ca="1" si="30"/>
        <v>0.42636648010693312</v>
      </c>
      <c r="H973" s="42">
        <f t="shared" ca="1" si="31"/>
        <v>357.3366866523279</v>
      </c>
    </row>
    <row r="974" spans="6:8" x14ac:dyDescent="0.25">
      <c r="F974" s="42">
        <v>972</v>
      </c>
      <c r="G974" s="42">
        <f t="shared" ca="1" si="30"/>
        <v>0.26032060418279568</v>
      </c>
      <c r="H974" s="42">
        <f t="shared" ca="1" si="31"/>
        <v>270.22663450329514</v>
      </c>
    </row>
    <row r="975" spans="6:8" x14ac:dyDescent="0.25">
      <c r="F975" s="42">
        <v>973</v>
      </c>
      <c r="G975" s="42">
        <f t="shared" ca="1" si="30"/>
        <v>0.95814252423360724</v>
      </c>
      <c r="H975" s="42">
        <f t="shared" ca="1" si="31"/>
        <v>826.39878297718428</v>
      </c>
    </row>
    <row r="976" spans="6:8" x14ac:dyDescent="0.25">
      <c r="F976" s="42">
        <v>974</v>
      </c>
      <c r="G976" s="42">
        <f t="shared" ca="1" si="30"/>
        <v>0.2707032940272609</v>
      </c>
      <c r="H976" s="42">
        <f t="shared" ca="1" si="31"/>
        <v>275.36655590542046</v>
      </c>
    </row>
    <row r="977" spans="6:8" x14ac:dyDescent="0.25">
      <c r="F977" s="42">
        <v>975</v>
      </c>
      <c r="G977" s="42">
        <f t="shared" ca="1" si="30"/>
        <v>0.78073615339717051</v>
      </c>
      <c r="H977" s="42">
        <f t="shared" ca="1" si="31"/>
        <v>602.67145892342796</v>
      </c>
    </row>
    <row r="978" spans="6:8" x14ac:dyDescent="0.25">
      <c r="F978" s="42">
        <v>976</v>
      </c>
      <c r="G978" s="42">
        <f t="shared" ca="1" si="30"/>
        <v>0.13456032764925518</v>
      </c>
      <c r="H978" s="42">
        <f t="shared" ca="1" si="31"/>
        <v>210.62267318313718</v>
      </c>
    </row>
    <row r="979" spans="6:8" x14ac:dyDescent="0.25">
      <c r="F979" s="42">
        <v>977</v>
      </c>
      <c r="G979" s="42">
        <f t="shared" ca="1" si="30"/>
        <v>0.38044824416596101</v>
      </c>
      <c r="H979" s="42">
        <f t="shared" ca="1" si="31"/>
        <v>332.10984121600654</v>
      </c>
    </row>
    <row r="980" spans="6:8" x14ac:dyDescent="0.25">
      <c r="F980" s="42">
        <v>978</v>
      </c>
      <c r="G980" s="42">
        <f t="shared" ca="1" si="30"/>
        <v>9.4318087756732893E-3</v>
      </c>
      <c r="H980" s="42">
        <f t="shared" ca="1" si="31"/>
        <v>129.13524995277362</v>
      </c>
    </row>
    <row r="981" spans="6:8" x14ac:dyDescent="0.25">
      <c r="F981" s="42">
        <v>979</v>
      </c>
      <c r="G981" s="42">
        <f t="shared" ca="1" si="30"/>
        <v>3.9987190394215055E-2</v>
      </c>
      <c r="H981" s="42">
        <f t="shared" ca="1" si="31"/>
        <v>159.990392026385</v>
      </c>
    </row>
    <row r="982" spans="6:8" x14ac:dyDescent="0.25">
      <c r="F982" s="42">
        <v>980</v>
      </c>
      <c r="G982" s="42">
        <f t="shared" ca="1" si="30"/>
        <v>0.26624866269865932</v>
      </c>
      <c r="H982" s="42">
        <f t="shared" ca="1" si="31"/>
        <v>273.15685126915776</v>
      </c>
    </row>
    <row r="983" spans="6:8" x14ac:dyDescent="0.25">
      <c r="F983" s="42">
        <v>981</v>
      </c>
      <c r="G983" s="42">
        <f t="shared" ca="1" si="30"/>
        <v>0.18050153052636331</v>
      </c>
      <c r="H983" s="42">
        <f t="shared" ca="1" si="31"/>
        <v>231.86010517548414</v>
      </c>
    </row>
    <row r="984" spans="6:8" x14ac:dyDescent="0.25">
      <c r="F984" s="42">
        <v>982</v>
      </c>
      <c r="G984" s="42">
        <f t="shared" ca="1" si="30"/>
        <v>0.18402368006999259</v>
      </c>
      <c r="H984" s="42">
        <f t="shared" ca="1" si="31"/>
        <v>233.51258956874869</v>
      </c>
    </row>
    <row r="985" spans="6:8" x14ac:dyDescent="0.25">
      <c r="F985" s="42">
        <v>983</v>
      </c>
      <c r="G985" s="42">
        <f t="shared" ca="1" si="30"/>
        <v>0.30097082123599717</v>
      </c>
      <c r="H985" s="42">
        <f t="shared" ca="1" si="31"/>
        <v>290.56289305528844</v>
      </c>
    </row>
    <row r="986" spans="6:8" x14ac:dyDescent="0.25">
      <c r="F986" s="42">
        <v>984</v>
      </c>
      <c r="G986" s="42">
        <f t="shared" ca="1" si="30"/>
        <v>0.83336389437806491</v>
      </c>
      <c r="H986" s="42">
        <f t="shared" ca="1" si="31"/>
        <v>653.62159991160934</v>
      </c>
    </row>
    <row r="987" spans="6:8" x14ac:dyDescent="0.25">
      <c r="F987" s="42">
        <v>985</v>
      </c>
      <c r="G987" s="42">
        <f t="shared" ca="1" si="30"/>
        <v>9.5394800471417684E-2</v>
      </c>
      <c r="H987" s="42">
        <f t="shared" ca="1" si="31"/>
        <v>192.65814612017442</v>
      </c>
    </row>
    <row r="988" spans="6:8" x14ac:dyDescent="0.25">
      <c r="F988" s="42">
        <v>986</v>
      </c>
      <c r="G988" s="42">
        <f t="shared" ca="1" si="30"/>
        <v>0.12844662148050878</v>
      </c>
      <c r="H988" s="42">
        <f t="shared" ca="1" si="31"/>
        <v>207.83938968537848</v>
      </c>
    </row>
    <row r="989" spans="6:8" x14ac:dyDescent="0.25">
      <c r="F989" s="42">
        <v>987</v>
      </c>
      <c r="G989" s="42">
        <f t="shared" ca="1" si="30"/>
        <v>0.40417346911744645</v>
      </c>
      <c r="H989" s="42">
        <f t="shared" ca="1" si="31"/>
        <v>345.02282311866884</v>
      </c>
    </row>
    <row r="990" spans="6:8" x14ac:dyDescent="0.25">
      <c r="F990" s="42">
        <v>988</v>
      </c>
      <c r="G990" s="42">
        <f t="shared" ca="1" si="30"/>
        <v>0.91002067151269628</v>
      </c>
      <c r="H990" s="42">
        <f t="shared" ca="1" si="31"/>
        <v>745.4707943852834</v>
      </c>
    </row>
    <row r="991" spans="6:8" x14ac:dyDescent="0.25">
      <c r="F991" s="42">
        <v>989</v>
      </c>
      <c r="G991" s="42">
        <f t="shared" ca="1" si="30"/>
        <v>0.2057634052561409</v>
      </c>
      <c r="H991" s="42">
        <f t="shared" ca="1" si="31"/>
        <v>243.79212632003191</v>
      </c>
    </row>
    <row r="992" spans="6:8" x14ac:dyDescent="0.25">
      <c r="F992" s="42">
        <v>990</v>
      </c>
      <c r="G992" s="42">
        <f t="shared" ca="1" si="30"/>
        <v>0.22604225623297869</v>
      </c>
      <c r="H992" s="42">
        <f t="shared" ca="1" si="31"/>
        <v>253.50848932338465</v>
      </c>
    </row>
    <row r="993" spans="6:8" x14ac:dyDescent="0.25">
      <c r="F993" s="42">
        <v>991</v>
      </c>
      <c r="G993" s="42">
        <f t="shared" ca="1" si="30"/>
        <v>0.19768638731067745</v>
      </c>
      <c r="H993" s="42">
        <f t="shared" ca="1" si="31"/>
        <v>239.95671101159485</v>
      </c>
    </row>
    <row r="994" spans="6:8" x14ac:dyDescent="0.25">
      <c r="F994" s="42">
        <v>992</v>
      </c>
      <c r="G994" s="42">
        <f t="shared" ca="1" si="30"/>
        <v>0.86134877696210554</v>
      </c>
      <c r="H994" s="42">
        <f t="shared" ca="1" si="31"/>
        <v>684.04291337701568</v>
      </c>
    </row>
    <row r="995" spans="6:8" x14ac:dyDescent="0.25">
      <c r="F995" s="42">
        <v>993</v>
      </c>
      <c r="G995" s="42">
        <f t="shared" ca="1" si="30"/>
        <v>0.78978254461525665</v>
      </c>
      <c r="H995" s="42">
        <f t="shared" ca="1" si="31"/>
        <v>610.95428562055179</v>
      </c>
    </row>
    <row r="996" spans="6:8" x14ac:dyDescent="0.25">
      <c r="F996" s="42">
        <v>994</v>
      </c>
      <c r="G996" s="42">
        <f t="shared" ca="1" si="30"/>
        <v>0.83584639723359044</v>
      </c>
      <c r="H996" s="42">
        <f t="shared" ca="1" si="31"/>
        <v>656.21141090516858</v>
      </c>
    </row>
    <row r="997" spans="6:8" x14ac:dyDescent="0.25">
      <c r="F997" s="42">
        <v>995</v>
      </c>
      <c r="G997" s="42">
        <f t="shared" ca="1" si="30"/>
        <v>0.24033431928359406</v>
      </c>
      <c r="H997" s="42">
        <f t="shared" ca="1" si="31"/>
        <v>260.4330387883648</v>
      </c>
    </row>
    <row r="998" spans="6:8" x14ac:dyDescent="0.25">
      <c r="F998" s="42">
        <v>996</v>
      </c>
      <c r="G998" s="42">
        <f t="shared" ca="1" si="30"/>
        <v>0.55252236745329919</v>
      </c>
      <c r="H998" s="42">
        <f t="shared" ca="1" si="31"/>
        <v>432.38754820421309</v>
      </c>
    </row>
    <row r="999" spans="6:8" x14ac:dyDescent="0.25">
      <c r="F999" s="42">
        <v>997</v>
      </c>
      <c r="G999" s="42">
        <f t="shared" ca="1" si="30"/>
        <v>0.87436302063431937</v>
      </c>
      <c r="H999" s="42">
        <f t="shared" ca="1" si="31"/>
        <v>699.23659607044931</v>
      </c>
    </row>
    <row r="1000" spans="6:8" x14ac:dyDescent="0.25">
      <c r="F1000" s="42">
        <v>998</v>
      </c>
      <c r="G1000" s="42">
        <f t="shared" ca="1" si="30"/>
        <v>0.19791757569824919</v>
      </c>
      <c r="H1000" s="42">
        <f t="shared" ca="1" si="31"/>
        <v>240.06622295277555</v>
      </c>
    </row>
    <row r="1001" spans="6:8" x14ac:dyDescent="0.25">
      <c r="F1001" s="42">
        <v>999</v>
      </c>
      <c r="G1001" s="42">
        <f t="shared" ca="1" si="30"/>
        <v>0.40982092274724335</v>
      </c>
      <c r="H1001" s="42">
        <f t="shared" ca="1" si="31"/>
        <v>348.13426564822055</v>
      </c>
    </row>
    <row r="1002" spans="6:8" x14ac:dyDescent="0.25">
      <c r="F1002" s="42">
        <v>1000</v>
      </c>
      <c r="G1002" s="42">
        <f t="shared" ca="1" si="30"/>
        <v>0.74792967914571251</v>
      </c>
      <c r="H1002" s="42">
        <f t="shared" ca="1" si="31"/>
        <v>573.9828277931897</v>
      </c>
    </row>
    <row r="1003" spans="6:8" x14ac:dyDescent="0.25">
      <c r="F1003" s="42">
        <v>1001</v>
      </c>
      <c r="G1003" s="42">
        <f t="shared" ca="1" si="30"/>
        <v>0.61457523732314112</v>
      </c>
      <c r="H1003" s="42">
        <f t="shared" ca="1" si="31"/>
        <v>473.21177962359639</v>
      </c>
    </row>
    <row r="1004" spans="6:8" x14ac:dyDescent="0.25">
      <c r="F1004" s="42">
        <v>1002</v>
      </c>
      <c r="G1004" s="42">
        <f t="shared" ca="1" si="30"/>
        <v>0.50795805109328751</v>
      </c>
      <c r="H1004" s="42">
        <f t="shared" ca="1" si="31"/>
        <v>404.79398254651949</v>
      </c>
    </row>
    <row r="1005" spans="6:8" x14ac:dyDescent="0.25">
      <c r="F1005" s="42">
        <v>1003</v>
      </c>
      <c r="G1005" s="42">
        <f t="shared" ca="1" si="30"/>
        <v>0.66718798043592209</v>
      </c>
      <c r="H1005" s="42">
        <f t="shared" ca="1" si="31"/>
        <v>510.48528716070638</v>
      </c>
    </row>
    <row r="1006" spans="6:8" x14ac:dyDescent="0.25">
      <c r="F1006" s="42">
        <v>1004</v>
      </c>
      <c r="G1006" s="42">
        <f t="shared" ca="1" si="30"/>
        <v>0.50216202881046468</v>
      </c>
      <c r="H1006" s="42">
        <f t="shared" ca="1" si="31"/>
        <v>401.29862263690643</v>
      </c>
    </row>
    <row r="1007" spans="6:8" x14ac:dyDescent="0.25">
      <c r="F1007" s="42">
        <v>1005</v>
      </c>
      <c r="G1007" s="42">
        <f t="shared" ca="1" si="30"/>
        <v>0.23310988269500366</v>
      </c>
      <c r="H1007" s="42">
        <f t="shared" ca="1" si="31"/>
        <v>256.9247114460087</v>
      </c>
    </row>
    <row r="1008" spans="6:8" x14ac:dyDescent="0.25">
      <c r="F1008" s="42">
        <v>1006</v>
      </c>
      <c r="G1008" s="42">
        <f t="shared" ca="1" si="30"/>
        <v>0.97896213404662491</v>
      </c>
      <c r="H1008" s="42">
        <f t="shared" ca="1" si="31"/>
        <v>876.92578057761216</v>
      </c>
    </row>
    <row r="1009" spans="6:8" x14ac:dyDescent="0.25">
      <c r="F1009" s="42">
        <v>1007</v>
      </c>
      <c r="G1009" s="42">
        <f t="shared" ca="1" si="30"/>
        <v>0.96007475872212433</v>
      </c>
      <c r="H1009" s="42">
        <f t="shared" ca="1" si="31"/>
        <v>830.45303388125615</v>
      </c>
    </row>
    <row r="1010" spans="6:8" x14ac:dyDescent="0.25">
      <c r="F1010" s="42">
        <v>1008</v>
      </c>
      <c r="G1010" s="42">
        <f t="shared" ca="1" si="30"/>
        <v>0.83310683136449859</v>
      </c>
      <c r="H1010" s="42">
        <f t="shared" ca="1" si="31"/>
        <v>653.35453065478987</v>
      </c>
    </row>
    <row r="1011" spans="6:8" x14ac:dyDescent="0.25">
      <c r="F1011" s="42">
        <v>1009</v>
      </c>
      <c r="G1011" s="42">
        <f t="shared" ca="1" si="30"/>
        <v>0.10320190661513362</v>
      </c>
      <c r="H1011" s="42">
        <f t="shared" ca="1" si="31"/>
        <v>196.37516067619305</v>
      </c>
    </row>
    <row r="1012" spans="6:8" x14ac:dyDescent="0.25">
      <c r="F1012" s="42">
        <v>1010</v>
      </c>
      <c r="G1012" s="42">
        <f t="shared" ca="1" si="30"/>
        <v>0.21536138435693253</v>
      </c>
      <c r="H1012" s="42">
        <f t="shared" ca="1" si="31"/>
        <v>248.37522442178067</v>
      </c>
    </row>
    <row r="1013" spans="6:8" x14ac:dyDescent="0.25">
      <c r="F1013" s="42">
        <v>1011</v>
      </c>
      <c r="G1013" s="42">
        <f t="shared" ca="1" si="30"/>
        <v>2.0147878630077165E-2</v>
      </c>
      <c r="H1013" s="42">
        <f t="shared" ca="1" si="31"/>
        <v>142.58296697867522</v>
      </c>
    </row>
    <row r="1014" spans="6:8" x14ac:dyDescent="0.25">
      <c r="F1014" s="42">
        <v>1012</v>
      </c>
      <c r="G1014" s="42">
        <f t="shared" ca="1" si="30"/>
        <v>0.21691840158616893</v>
      </c>
      <c r="H1014" s="42">
        <f t="shared" ca="1" si="31"/>
        <v>249.12134744823231</v>
      </c>
    </row>
    <row r="1015" spans="6:8" x14ac:dyDescent="0.25">
      <c r="F1015" s="42">
        <v>1013</v>
      </c>
      <c r="G1015" s="42">
        <f t="shared" ca="1" si="30"/>
        <v>0.15505440169130136</v>
      </c>
      <c r="H1015" s="42">
        <f t="shared" ca="1" si="31"/>
        <v>220.02510887704659</v>
      </c>
    </row>
    <row r="1016" spans="6:8" x14ac:dyDescent="0.25">
      <c r="F1016" s="42">
        <v>1014</v>
      </c>
      <c r="G1016" s="42">
        <f t="shared" ca="1" si="30"/>
        <v>0.21355211406254915</v>
      </c>
      <c r="H1016" s="42">
        <f t="shared" ca="1" si="31"/>
        <v>247.50915096928611</v>
      </c>
    </row>
    <row r="1017" spans="6:8" x14ac:dyDescent="0.25">
      <c r="F1017" s="42">
        <v>1015</v>
      </c>
      <c r="G1017" s="42">
        <f t="shared" ca="1" si="30"/>
        <v>0.2858747859014461</v>
      </c>
      <c r="H1017" s="42">
        <f t="shared" ca="1" si="31"/>
        <v>282.94340938043194</v>
      </c>
    </row>
    <row r="1018" spans="6:8" x14ac:dyDescent="0.25">
      <c r="F1018" s="42">
        <v>1016</v>
      </c>
      <c r="G1018" s="42">
        <f t="shared" ca="1" si="30"/>
        <v>0.51653653891766516</v>
      </c>
      <c r="H1018" s="42">
        <f t="shared" ca="1" si="31"/>
        <v>410.00534580448857</v>
      </c>
    </row>
    <row r="1019" spans="6:8" x14ac:dyDescent="0.25">
      <c r="F1019" s="42">
        <v>1017</v>
      </c>
      <c r="G1019" s="42">
        <f t="shared" ca="1" si="30"/>
        <v>0.77741326262990929</v>
      </c>
      <c r="H1019" s="42">
        <f t="shared" ca="1" si="31"/>
        <v>599.6720707888777</v>
      </c>
    </row>
    <row r="1020" spans="6:8" x14ac:dyDescent="0.25">
      <c r="F1020" s="42">
        <v>1018</v>
      </c>
      <c r="G1020" s="42">
        <f t="shared" ca="1" si="30"/>
        <v>0.32634614857020172</v>
      </c>
      <c r="H1020" s="42">
        <f t="shared" ca="1" si="31"/>
        <v>303.55849274368006</v>
      </c>
    </row>
    <row r="1021" spans="6:8" x14ac:dyDescent="0.25">
      <c r="F1021" s="42">
        <v>1019</v>
      </c>
      <c r="G1021" s="42">
        <f t="shared" ca="1" si="30"/>
        <v>0.52622550741718788</v>
      </c>
      <c r="H1021" s="42">
        <f t="shared" ca="1" si="31"/>
        <v>415.94723298350459</v>
      </c>
    </row>
    <row r="1022" spans="6:8" x14ac:dyDescent="0.25">
      <c r="F1022" s="42">
        <v>1020</v>
      </c>
      <c r="G1022" s="42">
        <f t="shared" ca="1" si="30"/>
        <v>0.56442819972967018</v>
      </c>
      <c r="H1022" s="42">
        <f t="shared" ca="1" si="31"/>
        <v>439.98955706644404</v>
      </c>
    </row>
    <row r="1023" spans="6:8" x14ac:dyDescent="0.25">
      <c r="F1023" s="42">
        <v>1021</v>
      </c>
      <c r="G1023" s="42">
        <f t="shared" ca="1" si="30"/>
        <v>0.60754998585926545</v>
      </c>
      <c r="H1023" s="42">
        <f t="shared" ca="1" si="31"/>
        <v>468.43249706050608</v>
      </c>
    </row>
    <row r="1024" spans="6:8" x14ac:dyDescent="0.25">
      <c r="F1024" s="42">
        <v>1022</v>
      </c>
      <c r="G1024" s="42">
        <f t="shared" ca="1" si="30"/>
        <v>0.35984632696678309</v>
      </c>
      <c r="H1024" s="42">
        <f t="shared" ca="1" si="31"/>
        <v>321.0959975195932</v>
      </c>
    </row>
    <row r="1025" spans="6:8" x14ac:dyDescent="0.25">
      <c r="F1025" s="42">
        <v>1023</v>
      </c>
      <c r="G1025" s="42">
        <f t="shared" ca="1" si="30"/>
        <v>0.87470023195459712</v>
      </c>
      <c r="H1025" s="42">
        <f t="shared" ca="1" si="31"/>
        <v>699.6404937534187</v>
      </c>
    </row>
    <row r="1026" spans="6:8" x14ac:dyDescent="0.25">
      <c r="F1026" s="42">
        <v>1024</v>
      </c>
      <c r="G1026" s="42">
        <f t="shared" ca="1" si="30"/>
        <v>0.72562393652610191</v>
      </c>
      <c r="H1026" s="42">
        <f t="shared" ca="1" si="31"/>
        <v>555.53316692782732</v>
      </c>
    </row>
    <row r="1027" spans="6:8" x14ac:dyDescent="0.25">
      <c r="F1027" s="42">
        <v>1025</v>
      </c>
      <c r="G1027" s="42">
        <f t="shared" ref="G1027:G1090" ca="1" si="32">RAND()</f>
        <v>0.69370033764908767</v>
      </c>
      <c r="H1027" s="42">
        <f t="shared" ref="H1027:H1090" ca="1" si="33">IF(G1027&lt;(($D$4-$D$2)/($D$3-$D$2)),$D$2+SQRT(G1027*($D$3-$D$2)*($D$4-$D$2)),$D$3-SQRT((1-G1027)*($D$3-$D$2)*($D$3-$D$4)))</f>
        <v>530.38765253386191</v>
      </c>
    </row>
    <row r="1028" spans="6:8" x14ac:dyDescent="0.25">
      <c r="F1028" s="42">
        <v>1026</v>
      </c>
      <c r="G1028" s="42">
        <f t="shared" ca="1" si="32"/>
        <v>0.71112033371488692</v>
      </c>
      <c r="H1028" s="42">
        <f t="shared" ca="1" si="33"/>
        <v>543.93710990118757</v>
      </c>
    </row>
    <row r="1029" spans="6:8" x14ac:dyDescent="0.25">
      <c r="F1029" s="42">
        <v>1027</v>
      </c>
      <c r="G1029" s="42">
        <f t="shared" ca="1" si="32"/>
        <v>0.51141211303147671</v>
      </c>
      <c r="H1029" s="42">
        <f t="shared" ca="1" si="33"/>
        <v>406.88679106148993</v>
      </c>
    </row>
    <row r="1030" spans="6:8" x14ac:dyDescent="0.25">
      <c r="F1030" s="42">
        <v>1028</v>
      </c>
      <c r="G1030" s="42">
        <f t="shared" ca="1" si="32"/>
        <v>0.6763711336661411</v>
      </c>
      <c r="H1030" s="42">
        <f t="shared" ca="1" si="33"/>
        <v>517.2860228247182</v>
      </c>
    </row>
    <row r="1031" spans="6:8" x14ac:dyDescent="0.25">
      <c r="F1031" s="42">
        <v>1029</v>
      </c>
      <c r="G1031" s="42">
        <f t="shared" ca="1" si="32"/>
        <v>9.4821752086666988E-2</v>
      </c>
      <c r="H1031" s="42">
        <f t="shared" ca="1" si="33"/>
        <v>192.37942242620932</v>
      </c>
    </row>
    <row r="1032" spans="6:8" x14ac:dyDescent="0.25">
      <c r="F1032" s="42">
        <v>1030</v>
      </c>
      <c r="G1032" s="42">
        <f t="shared" ca="1" si="32"/>
        <v>0.21472583908882281</v>
      </c>
      <c r="H1032" s="42">
        <f t="shared" ca="1" si="33"/>
        <v>248.07088375562455</v>
      </c>
    </row>
    <row r="1033" spans="6:8" x14ac:dyDescent="0.25">
      <c r="F1033" s="42">
        <v>1031</v>
      </c>
      <c r="G1033" s="42">
        <f t="shared" ca="1" si="32"/>
        <v>0.32668084085981253</v>
      </c>
      <c r="H1033" s="42">
        <f t="shared" ca="1" si="33"/>
        <v>303.73152119248209</v>
      </c>
    </row>
    <row r="1034" spans="6:8" x14ac:dyDescent="0.25">
      <c r="F1034" s="42">
        <v>1032</v>
      </c>
      <c r="G1034" s="42">
        <f t="shared" ca="1" si="32"/>
        <v>0.86807927733694734</v>
      </c>
      <c r="H1034" s="42">
        <f t="shared" ca="1" si="33"/>
        <v>691.80700800083412</v>
      </c>
    </row>
    <row r="1035" spans="6:8" x14ac:dyDescent="0.25">
      <c r="F1035" s="42">
        <v>1033</v>
      </c>
      <c r="G1035" s="42">
        <f t="shared" ca="1" si="32"/>
        <v>0.10296300452962925</v>
      </c>
      <c r="H1035" s="42">
        <f t="shared" ca="1" si="33"/>
        <v>196.26354661899092</v>
      </c>
    </row>
    <row r="1036" spans="6:8" x14ac:dyDescent="0.25">
      <c r="F1036" s="42">
        <v>1034</v>
      </c>
      <c r="G1036" s="42">
        <f t="shared" ca="1" si="32"/>
        <v>0.16855138779869938</v>
      </c>
      <c r="H1036" s="42">
        <f t="shared" ca="1" si="33"/>
        <v>226.27976581652172</v>
      </c>
    </row>
    <row r="1037" spans="6:8" x14ac:dyDescent="0.25">
      <c r="F1037" s="42">
        <v>1035</v>
      </c>
      <c r="G1037" s="42">
        <f t="shared" ca="1" si="32"/>
        <v>0.52687772171159908</v>
      </c>
      <c r="H1037" s="42">
        <f t="shared" ca="1" si="33"/>
        <v>416.34938501904355</v>
      </c>
    </row>
    <row r="1038" spans="6:8" x14ac:dyDescent="0.25">
      <c r="F1038" s="42">
        <v>1036</v>
      </c>
      <c r="G1038" s="42">
        <f t="shared" ca="1" si="32"/>
        <v>0.22002451170643778</v>
      </c>
      <c r="H1038" s="42">
        <f t="shared" ca="1" si="33"/>
        <v>250.61201532759765</v>
      </c>
    </row>
    <row r="1039" spans="6:8" x14ac:dyDescent="0.25">
      <c r="F1039" s="42">
        <v>1037</v>
      </c>
      <c r="G1039" s="42">
        <f t="shared" ca="1" si="32"/>
        <v>0.6121427563805647</v>
      </c>
      <c r="H1039" s="42">
        <f t="shared" ca="1" si="33"/>
        <v>471.55206935215131</v>
      </c>
    </row>
    <row r="1040" spans="6:8" x14ac:dyDescent="0.25">
      <c r="F1040" s="42">
        <v>1038</v>
      </c>
      <c r="G1040" s="42">
        <f t="shared" ca="1" si="32"/>
        <v>0.26331168973181673</v>
      </c>
      <c r="H1040" s="42">
        <f t="shared" ca="1" si="33"/>
        <v>271.70364315541713</v>
      </c>
    </row>
    <row r="1041" spans="6:8" x14ac:dyDescent="0.25">
      <c r="F1041" s="42">
        <v>1039</v>
      </c>
      <c r="G1041" s="42">
        <f t="shared" ca="1" si="32"/>
        <v>0.89595753214090568</v>
      </c>
      <c r="H1041" s="42">
        <f t="shared" ca="1" si="33"/>
        <v>726.30203351404316</v>
      </c>
    </row>
    <row r="1042" spans="6:8" x14ac:dyDescent="0.25">
      <c r="F1042" s="42">
        <v>1040</v>
      </c>
      <c r="G1042" s="42">
        <f t="shared" ca="1" si="32"/>
        <v>0.86204249431898439</v>
      </c>
      <c r="H1042" s="42">
        <f t="shared" ca="1" si="33"/>
        <v>684.83432279143835</v>
      </c>
    </row>
    <row r="1043" spans="6:8" x14ac:dyDescent="0.25">
      <c r="F1043" s="42">
        <v>1041</v>
      </c>
      <c r="G1043" s="42">
        <f t="shared" ca="1" si="32"/>
        <v>0.40418513172699044</v>
      </c>
      <c r="H1043" s="42">
        <f t="shared" ca="1" si="33"/>
        <v>345.02923335726894</v>
      </c>
    </row>
    <row r="1044" spans="6:8" x14ac:dyDescent="0.25">
      <c r="F1044" s="42">
        <v>1042</v>
      </c>
      <c r="G1044" s="42">
        <f t="shared" ca="1" si="32"/>
        <v>0.10304333502168117</v>
      </c>
      <c r="H1044" s="42">
        <f t="shared" ca="1" si="33"/>
        <v>196.30109112544523</v>
      </c>
    </row>
    <row r="1045" spans="6:8" x14ac:dyDescent="0.25">
      <c r="F1045" s="42">
        <v>1043</v>
      </c>
      <c r="G1045" s="42">
        <f t="shared" ca="1" si="32"/>
        <v>0.86699370854516222</v>
      </c>
      <c r="H1045" s="42">
        <f t="shared" ca="1" si="33"/>
        <v>690.54155392446762</v>
      </c>
    </row>
    <row r="1046" spans="6:8" x14ac:dyDescent="0.25">
      <c r="F1046" s="42">
        <v>1044</v>
      </c>
      <c r="G1046" s="42">
        <f t="shared" ca="1" si="32"/>
        <v>0.74268034396697835</v>
      </c>
      <c r="H1046" s="42">
        <f t="shared" ca="1" si="33"/>
        <v>569.56980549248692</v>
      </c>
    </row>
    <row r="1047" spans="6:8" x14ac:dyDescent="0.25">
      <c r="F1047" s="42">
        <v>1045</v>
      </c>
      <c r="G1047" s="42">
        <f t="shared" ca="1" si="32"/>
        <v>0.80530968714060946</v>
      </c>
      <c r="H1047" s="42">
        <f t="shared" ca="1" si="33"/>
        <v>625.5977761033447</v>
      </c>
    </row>
    <row r="1048" spans="6:8" x14ac:dyDescent="0.25">
      <c r="F1048" s="42">
        <v>1046</v>
      </c>
      <c r="G1048" s="42">
        <f t="shared" ca="1" si="32"/>
        <v>0.98349496774797707</v>
      </c>
      <c r="H1048" s="42">
        <f t="shared" ca="1" si="33"/>
        <v>890.98796753818181</v>
      </c>
    </row>
    <row r="1049" spans="6:8" x14ac:dyDescent="0.25">
      <c r="F1049" s="42">
        <v>1047</v>
      </c>
      <c r="G1049" s="42">
        <f t="shared" ca="1" si="32"/>
        <v>0.36951381922058169</v>
      </c>
      <c r="H1049" s="42">
        <f t="shared" ca="1" si="33"/>
        <v>326.24184594085898</v>
      </c>
    </row>
    <row r="1050" spans="6:8" x14ac:dyDescent="0.25">
      <c r="F1050" s="42">
        <v>1048</v>
      </c>
      <c r="G1050" s="42">
        <f t="shared" ca="1" si="32"/>
        <v>0.4403902809982535</v>
      </c>
      <c r="H1050" s="42">
        <f t="shared" ca="1" si="33"/>
        <v>365.24099243787214</v>
      </c>
    </row>
    <row r="1051" spans="6:8" x14ac:dyDescent="0.25">
      <c r="F1051" s="42">
        <v>1049</v>
      </c>
      <c r="G1051" s="42">
        <f t="shared" ca="1" si="32"/>
        <v>0.33338498644879833</v>
      </c>
      <c r="H1051" s="42">
        <f t="shared" ca="1" si="33"/>
        <v>307.20651723845924</v>
      </c>
    </row>
    <row r="1052" spans="6:8" x14ac:dyDescent="0.25">
      <c r="F1052" s="42">
        <v>1050</v>
      </c>
      <c r="G1052" s="42">
        <f t="shared" ca="1" si="32"/>
        <v>0.93157672204318653</v>
      </c>
      <c r="H1052" s="42">
        <f t="shared" ca="1" si="33"/>
        <v>778.04333727300343</v>
      </c>
    </row>
    <row r="1053" spans="6:8" x14ac:dyDescent="0.25">
      <c r="F1053" s="42">
        <v>1051</v>
      </c>
      <c r="G1053" s="42">
        <f t="shared" ca="1" si="32"/>
        <v>3.0356993629586659E-2</v>
      </c>
      <c r="H1053" s="42">
        <f t="shared" ca="1" si="33"/>
        <v>152.2697754602294</v>
      </c>
    </row>
    <row r="1054" spans="6:8" x14ac:dyDescent="0.25">
      <c r="F1054" s="42">
        <v>1052</v>
      </c>
      <c r="G1054" s="42">
        <f t="shared" ca="1" si="32"/>
        <v>0.45104895125376798</v>
      </c>
      <c r="H1054" s="42">
        <f t="shared" ca="1" si="33"/>
        <v>371.3150589545769</v>
      </c>
    </row>
    <row r="1055" spans="6:8" x14ac:dyDescent="0.25">
      <c r="F1055" s="42">
        <v>1053</v>
      </c>
      <c r="G1055" s="42">
        <f t="shared" ca="1" si="32"/>
        <v>0.71447207200349572</v>
      </c>
      <c r="H1055" s="42">
        <f t="shared" ca="1" si="33"/>
        <v>546.59057336940702</v>
      </c>
    </row>
    <row r="1056" spans="6:8" x14ac:dyDescent="0.25">
      <c r="F1056" s="42">
        <v>1054</v>
      </c>
      <c r="G1056" s="42">
        <f t="shared" ca="1" si="32"/>
        <v>0.77916387615999561</v>
      </c>
      <c r="H1056" s="42">
        <f t="shared" ca="1" si="33"/>
        <v>601.24943991913551</v>
      </c>
    </row>
    <row r="1057" spans="6:8" x14ac:dyDescent="0.25">
      <c r="F1057" s="42">
        <v>1055</v>
      </c>
      <c r="G1057" s="42">
        <f t="shared" ca="1" si="32"/>
        <v>0.40384920229987775</v>
      </c>
      <c r="H1057" s="42">
        <f t="shared" ca="1" si="33"/>
        <v>344.8446181675007</v>
      </c>
    </row>
    <row r="1058" spans="6:8" x14ac:dyDescent="0.25">
      <c r="F1058" s="42">
        <v>1056</v>
      </c>
      <c r="G1058" s="42">
        <f t="shared" ca="1" si="32"/>
        <v>8.9236101698225156E-2</v>
      </c>
      <c r="H1058" s="42">
        <f t="shared" ca="1" si="33"/>
        <v>189.61723691813012</v>
      </c>
    </row>
    <row r="1059" spans="6:8" x14ac:dyDescent="0.25">
      <c r="F1059" s="42">
        <v>1057</v>
      </c>
      <c r="G1059" s="42">
        <f t="shared" ca="1" si="32"/>
        <v>0.23255451529302051</v>
      </c>
      <c r="H1059" s="42">
        <f t="shared" ca="1" si="33"/>
        <v>256.65569956511729</v>
      </c>
    </row>
    <row r="1060" spans="6:8" x14ac:dyDescent="0.25">
      <c r="F1060" s="42">
        <v>1058</v>
      </c>
      <c r="G1060" s="42">
        <f t="shared" ca="1" si="32"/>
        <v>0.48569147761133724</v>
      </c>
      <c r="H1060" s="42">
        <f t="shared" ca="1" si="33"/>
        <v>391.47544328939591</v>
      </c>
    </row>
    <row r="1061" spans="6:8" x14ac:dyDescent="0.25">
      <c r="F1061" s="42">
        <v>1059</v>
      </c>
      <c r="G1061" s="42">
        <f t="shared" ca="1" si="32"/>
        <v>0.25293282091728464</v>
      </c>
      <c r="H1061" s="42">
        <f t="shared" ca="1" si="33"/>
        <v>266.59126747798064</v>
      </c>
    </row>
    <row r="1062" spans="6:8" x14ac:dyDescent="0.25">
      <c r="F1062" s="42">
        <v>1060</v>
      </c>
      <c r="G1062" s="42">
        <f t="shared" ca="1" si="32"/>
        <v>0.19677296217900886</v>
      </c>
      <c r="H1062" s="42">
        <f t="shared" ca="1" si="33"/>
        <v>239.52418366452071</v>
      </c>
    </row>
    <row r="1063" spans="6:8" x14ac:dyDescent="0.25">
      <c r="F1063" s="42">
        <v>1061</v>
      </c>
      <c r="G1063" s="42">
        <f t="shared" ca="1" si="32"/>
        <v>0.55293028458020543</v>
      </c>
      <c r="H1063" s="42">
        <f t="shared" ca="1" si="33"/>
        <v>432.64632273840675</v>
      </c>
    </row>
    <row r="1064" spans="6:8" x14ac:dyDescent="0.25">
      <c r="F1064" s="42">
        <v>1062</v>
      </c>
      <c r="G1064" s="42">
        <f t="shared" ca="1" si="32"/>
        <v>0.35379455519552028</v>
      </c>
      <c r="H1064" s="42">
        <f t="shared" ca="1" si="33"/>
        <v>317.89449477428684</v>
      </c>
    </row>
    <row r="1065" spans="6:8" x14ac:dyDescent="0.25">
      <c r="F1065" s="42">
        <v>1063</v>
      </c>
      <c r="G1065" s="42">
        <f t="shared" ca="1" si="32"/>
        <v>0.46112142486826124</v>
      </c>
      <c r="H1065" s="42">
        <f t="shared" ca="1" si="33"/>
        <v>377.10950071874436</v>
      </c>
    </row>
    <row r="1066" spans="6:8" x14ac:dyDescent="0.25">
      <c r="F1066" s="42">
        <v>1064</v>
      </c>
      <c r="G1066" s="42">
        <f t="shared" ca="1" si="32"/>
        <v>0.44340217029246065</v>
      </c>
      <c r="H1066" s="42">
        <f t="shared" ca="1" si="33"/>
        <v>366.95147311645349</v>
      </c>
    </row>
    <row r="1067" spans="6:8" x14ac:dyDescent="0.25">
      <c r="F1067" s="42">
        <v>1065</v>
      </c>
      <c r="G1067" s="42">
        <f t="shared" ca="1" si="32"/>
        <v>0.49935434349093677</v>
      </c>
      <c r="H1067" s="42">
        <f t="shared" ca="1" si="33"/>
        <v>399.61273107557861</v>
      </c>
    </row>
    <row r="1068" spans="6:8" x14ac:dyDescent="0.25">
      <c r="F1068" s="42">
        <v>1066</v>
      </c>
      <c r="G1068" s="42">
        <f t="shared" ca="1" si="32"/>
        <v>0.9539252238074748</v>
      </c>
      <c r="H1068" s="42">
        <f t="shared" ca="1" si="33"/>
        <v>817.86313152297214</v>
      </c>
    </row>
    <row r="1069" spans="6:8" x14ac:dyDescent="0.25">
      <c r="F1069" s="42">
        <v>1067</v>
      </c>
      <c r="G1069" s="42">
        <f t="shared" ca="1" si="32"/>
        <v>1.390921074547713E-2</v>
      </c>
      <c r="H1069" s="42">
        <f t="shared" ca="1" si="33"/>
        <v>135.38119510549271</v>
      </c>
    </row>
    <row r="1070" spans="6:8" x14ac:dyDescent="0.25">
      <c r="F1070" s="42">
        <v>1068</v>
      </c>
      <c r="G1070" s="42">
        <f t="shared" ca="1" si="32"/>
        <v>0.56486999976100982</v>
      </c>
      <c r="H1070" s="42">
        <f t="shared" ca="1" si="33"/>
        <v>440.27363813013699</v>
      </c>
    </row>
    <row r="1071" spans="6:8" x14ac:dyDescent="0.25">
      <c r="F1071" s="42">
        <v>1069</v>
      </c>
      <c r="G1071" s="42">
        <f t="shared" ca="1" si="32"/>
        <v>7.3882052269526044E-2</v>
      </c>
      <c r="H1071" s="42">
        <f t="shared" ca="1" si="33"/>
        <v>181.54375944397793</v>
      </c>
    </row>
    <row r="1072" spans="6:8" x14ac:dyDescent="0.25">
      <c r="F1072" s="42">
        <v>1070</v>
      </c>
      <c r="G1072" s="42">
        <f t="shared" ca="1" si="32"/>
        <v>0.28546630824531816</v>
      </c>
      <c r="H1072" s="42">
        <f t="shared" ca="1" si="33"/>
        <v>282.7383615002326</v>
      </c>
    </row>
    <row r="1073" spans="6:8" x14ac:dyDescent="0.25">
      <c r="F1073" s="42">
        <v>1071</v>
      </c>
      <c r="G1073" s="42">
        <f t="shared" ca="1" si="32"/>
        <v>0.77653343597767732</v>
      </c>
      <c r="H1073" s="42">
        <f t="shared" ca="1" si="33"/>
        <v>598.88165574724417</v>
      </c>
    </row>
    <row r="1074" spans="6:8" x14ac:dyDescent="0.25">
      <c r="F1074" s="42">
        <v>1072</v>
      </c>
      <c r="G1074" s="42">
        <f t="shared" ca="1" si="32"/>
        <v>0.4493373806945874</v>
      </c>
      <c r="H1074" s="42">
        <f t="shared" ca="1" si="33"/>
        <v>370.33573557021907</v>
      </c>
    </row>
    <row r="1075" spans="6:8" x14ac:dyDescent="0.25">
      <c r="F1075" s="42">
        <v>1073</v>
      </c>
      <c r="G1075" s="42">
        <f t="shared" ca="1" si="32"/>
        <v>0.99737556926043591</v>
      </c>
      <c r="H1075" s="42">
        <f t="shared" ca="1" si="33"/>
        <v>956.53058394127959</v>
      </c>
    </row>
    <row r="1076" spans="6:8" x14ac:dyDescent="0.25">
      <c r="F1076" s="42">
        <v>1074</v>
      </c>
      <c r="G1076" s="42">
        <f t="shared" ca="1" si="32"/>
        <v>0.67446570295641128</v>
      </c>
      <c r="H1076" s="42">
        <f t="shared" ca="1" si="33"/>
        <v>515.86707004027926</v>
      </c>
    </row>
    <row r="1077" spans="6:8" x14ac:dyDescent="0.25">
      <c r="F1077" s="42">
        <v>1075</v>
      </c>
      <c r="G1077" s="42">
        <f t="shared" ca="1" si="32"/>
        <v>0.22442515943629671</v>
      </c>
      <c r="H1077" s="42">
        <f t="shared" ca="1" si="33"/>
        <v>252.72904164161025</v>
      </c>
    </row>
    <row r="1078" spans="6:8" x14ac:dyDescent="0.25">
      <c r="F1078" s="42">
        <v>1076</v>
      </c>
      <c r="G1078" s="42">
        <f t="shared" ca="1" si="32"/>
        <v>0.57625974843806349</v>
      </c>
      <c r="H1078" s="42">
        <f t="shared" ca="1" si="33"/>
        <v>447.64777440061471</v>
      </c>
    </row>
    <row r="1079" spans="6:8" x14ac:dyDescent="0.25">
      <c r="F1079" s="42">
        <v>1077</v>
      </c>
      <c r="G1079" s="42">
        <f t="shared" ca="1" si="32"/>
        <v>0.81327042570749097</v>
      </c>
      <c r="H1079" s="42">
        <f t="shared" ca="1" si="33"/>
        <v>633.33217554494036</v>
      </c>
    </row>
    <row r="1080" spans="6:8" x14ac:dyDescent="0.25">
      <c r="F1080" s="42">
        <v>1078</v>
      </c>
      <c r="G1080" s="42">
        <f t="shared" ca="1" si="32"/>
        <v>0.48857484474264712</v>
      </c>
      <c r="H1080" s="42">
        <f t="shared" ca="1" si="33"/>
        <v>393.18362597463306</v>
      </c>
    </row>
    <row r="1081" spans="6:8" x14ac:dyDescent="0.25">
      <c r="F1081" s="42">
        <v>1079</v>
      </c>
      <c r="G1081" s="42">
        <f t="shared" ca="1" si="32"/>
        <v>3.3865277406282979E-2</v>
      </c>
      <c r="H1081" s="42">
        <f t="shared" ca="1" si="33"/>
        <v>155.20756258489834</v>
      </c>
    </row>
    <row r="1082" spans="6:8" x14ac:dyDescent="0.25">
      <c r="F1082" s="42">
        <v>1080</v>
      </c>
      <c r="G1082" s="42">
        <f t="shared" ca="1" si="32"/>
        <v>0.31768421021682403</v>
      </c>
      <c r="H1082" s="42">
        <f t="shared" ca="1" si="33"/>
        <v>299.09532128549267</v>
      </c>
    </row>
    <row r="1083" spans="6:8" x14ac:dyDescent="0.25">
      <c r="F1083" s="42">
        <v>1081</v>
      </c>
      <c r="G1083" s="42">
        <f t="shared" ca="1" si="32"/>
        <v>0.30685221875124413</v>
      </c>
      <c r="H1083" s="42">
        <f t="shared" ca="1" si="33"/>
        <v>293.55368038392032</v>
      </c>
    </row>
    <row r="1084" spans="6:8" x14ac:dyDescent="0.25">
      <c r="F1084" s="42">
        <v>1082</v>
      </c>
      <c r="G1084" s="42">
        <f t="shared" ca="1" si="32"/>
        <v>0.15892083830466919</v>
      </c>
      <c r="H1084" s="42">
        <f t="shared" ca="1" si="33"/>
        <v>221.81172174040159</v>
      </c>
    </row>
    <row r="1085" spans="6:8" x14ac:dyDescent="0.25">
      <c r="F1085" s="42">
        <v>1083</v>
      </c>
      <c r="G1085" s="42">
        <f t="shared" ca="1" si="32"/>
        <v>0.53703118713582587</v>
      </c>
      <c r="H1085" s="42">
        <f t="shared" ca="1" si="33"/>
        <v>422.64608318449473</v>
      </c>
    </row>
    <row r="1086" spans="6:8" x14ac:dyDescent="0.25">
      <c r="F1086" s="42">
        <v>1084</v>
      </c>
      <c r="G1086" s="42">
        <f t="shared" ca="1" si="32"/>
        <v>0.8198003078174948</v>
      </c>
      <c r="H1086" s="42">
        <f t="shared" ca="1" si="33"/>
        <v>639.80036317147164</v>
      </c>
    </row>
    <row r="1087" spans="6:8" x14ac:dyDescent="0.25">
      <c r="F1087" s="42">
        <v>1085</v>
      </c>
      <c r="G1087" s="42">
        <f t="shared" ca="1" si="32"/>
        <v>0.18532377438010084</v>
      </c>
      <c r="H1087" s="42">
        <f t="shared" ca="1" si="33"/>
        <v>234.12345482687135</v>
      </c>
    </row>
    <row r="1088" spans="6:8" x14ac:dyDescent="0.25">
      <c r="F1088" s="42">
        <v>1086</v>
      </c>
      <c r="G1088" s="42">
        <f t="shared" ca="1" si="32"/>
        <v>8.8061115626609787E-2</v>
      </c>
      <c r="H1088" s="42">
        <f t="shared" ca="1" si="33"/>
        <v>189.02527959178155</v>
      </c>
    </row>
    <row r="1089" spans="6:8" x14ac:dyDescent="0.25">
      <c r="F1089" s="42">
        <v>1087</v>
      </c>
      <c r="G1089" s="42">
        <f t="shared" ca="1" si="32"/>
        <v>0.3094208854159548</v>
      </c>
      <c r="H1089" s="42">
        <f t="shared" ca="1" si="33"/>
        <v>294.86386952552732</v>
      </c>
    </row>
    <row r="1090" spans="6:8" x14ac:dyDescent="0.25">
      <c r="F1090" s="42">
        <v>1088</v>
      </c>
      <c r="G1090" s="42">
        <f t="shared" ca="1" si="32"/>
        <v>0.39709111226520388</v>
      </c>
      <c r="H1090" s="42">
        <f t="shared" ca="1" si="33"/>
        <v>341.14159399074742</v>
      </c>
    </row>
    <row r="1091" spans="6:8" x14ac:dyDescent="0.25">
      <c r="F1091" s="42">
        <v>1089</v>
      </c>
      <c r="G1091" s="42">
        <f t="shared" ref="G1091:G1154" ca="1" si="34">RAND()</f>
        <v>0.26104109857920188</v>
      </c>
      <c r="H1091" s="42">
        <f t="shared" ref="H1091:H1154" ca="1" si="35">IF(G1091&lt;(($D$4-$D$2)/($D$3-$D$2)),$D$2+SQRT(G1091*($D$3-$D$2)*($D$4-$D$2)),$D$3-SQRT((1-G1091)*($D$3-$D$2)*($D$3-$D$4)))</f>
        <v>270.58214374545594</v>
      </c>
    </row>
    <row r="1092" spans="6:8" x14ac:dyDescent="0.25">
      <c r="F1092" s="42">
        <v>1090</v>
      </c>
      <c r="G1092" s="42">
        <f t="shared" ca="1" si="34"/>
        <v>0.26409702710015137</v>
      </c>
      <c r="H1092" s="42">
        <f t="shared" ca="1" si="35"/>
        <v>272.09194228399213</v>
      </c>
    </row>
    <row r="1093" spans="6:8" x14ac:dyDescent="0.25">
      <c r="F1093" s="42">
        <v>1091</v>
      </c>
      <c r="G1093" s="42">
        <f t="shared" ca="1" si="34"/>
        <v>0.24507491290820016</v>
      </c>
      <c r="H1093" s="42">
        <f t="shared" ca="1" si="35"/>
        <v>262.74423521677636</v>
      </c>
    </row>
    <row r="1094" spans="6:8" x14ac:dyDescent="0.25">
      <c r="F1094" s="42">
        <v>1092</v>
      </c>
      <c r="G1094" s="42">
        <f t="shared" ca="1" si="34"/>
        <v>0.45872117776551158</v>
      </c>
      <c r="H1094" s="42">
        <f t="shared" ca="1" si="35"/>
        <v>375.72381752237925</v>
      </c>
    </row>
    <row r="1095" spans="6:8" x14ac:dyDescent="0.25">
      <c r="F1095" s="42">
        <v>1093</v>
      </c>
      <c r="G1095" s="42">
        <f t="shared" ca="1" si="34"/>
        <v>6.8490286939409839E-2</v>
      </c>
      <c r="H1095" s="42">
        <f t="shared" ca="1" si="35"/>
        <v>178.51194701793406</v>
      </c>
    </row>
    <row r="1096" spans="6:8" x14ac:dyDescent="0.25">
      <c r="F1096" s="42">
        <v>1094</v>
      </c>
      <c r="G1096" s="42">
        <f t="shared" ca="1" si="34"/>
        <v>0.62187656092537813</v>
      </c>
      <c r="H1096" s="42">
        <f t="shared" ca="1" si="35"/>
        <v>478.22526303611846</v>
      </c>
    </row>
    <row r="1097" spans="6:8" x14ac:dyDescent="0.25">
      <c r="F1097" s="42">
        <v>1095</v>
      </c>
      <c r="G1097" s="42">
        <f t="shared" ca="1" si="34"/>
        <v>0.80713349604634044</v>
      </c>
      <c r="H1097" s="42">
        <f t="shared" ca="1" si="35"/>
        <v>627.35555438644349</v>
      </c>
    </row>
    <row r="1098" spans="6:8" x14ac:dyDescent="0.25">
      <c r="F1098" s="42">
        <v>1096</v>
      </c>
      <c r="G1098" s="42">
        <f t="shared" ca="1" si="34"/>
        <v>0.16110078953557994</v>
      </c>
      <c r="H1098" s="42">
        <f t="shared" ca="1" si="35"/>
        <v>222.82084978147907</v>
      </c>
    </row>
    <row r="1099" spans="6:8" x14ac:dyDescent="0.25">
      <c r="F1099" s="42">
        <v>1097</v>
      </c>
      <c r="G1099" s="42">
        <f t="shared" ca="1" si="34"/>
        <v>9.9612446333981364E-2</v>
      </c>
      <c r="H1099" s="42">
        <f t="shared" ca="1" si="35"/>
        <v>194.68431850131427</v>
      </c>
    </row>
    <row r="1100" spans="6:8" x14ac:dyDescent="0.25">
      <c r="F1100" s="42">
        <v>1098</v>
      </c>
      <c r="G1100" s="42">
        <f t="shared" ca="1" si="34"/>
        <v>0.17029609883835284</v>
      </c>
      <c r="H1100" s="42">
        <f t="shared" ca="1" si="35"/>
        <v>227.09197905806025</v>
      </c>
    </row>
    <row r="1101" spans="6:8" x14ac:dyDescent="0.25">
      <c r="F1101" s="42">
        <v>1099</v>
      </c>
      <c r="G1101" s="42">
        <f t="shared" ca="1" si="34"/>
        <v>0.54545583346115756</v>
      </c>
      <c r="H1101" s="42">
        <f t="shared" ca="1" si="35"/>
        <v>427.92325697685749</v>
      </c>
    </row>
    <row r="1102" spans="6:8" x14ac:dyDescent="0.25">
      <c r="F1102" s="42">
        <v>1100</v>
      </c>
      <c r="G1102" s="42">
        <f t="shared" ca="1" si="34"/>
        <v>0.38450458440744906</v>
      </c>
      <c r="H1102" s="42">
        <f t="shared" ca="1" si="35"/>
        <v>334.29984285217665</v>
      </c>
    </row>
    <row r="1103" spans="6:8" x14ac:dyDescent="0.25">
      <c r="F1103" s="42">
        <v>1101</v>
      </c>
      <c r="G1103" s="42">
        <f t="shared" ca="1" si="34"/>
        <v>0.97493590862225654</v>
      </c>
      <c r="H1103" s="42">
        <f t="shared" ca="1" si="35"/>
        <v>865.66405621734998</v>
      </c>
    </row>
    <row r="1104" spans="6:8" x14ac:dyDescent="0.25">
      <c r="F1104" s="42">
        <v>1102</v>
      </c>
      <c r="G1104" s="42">
        <f t="shared" ca="1" si="34"/>
        <v>6.1316542540946095E-2</v>
      </c>
      <c r="H1104" s="42">
        <f t="shared" ca="1" si="35"/>
        <v>174.28653194681488</v>
      </c>
    </row>
    <row r="1105" spans="6:8" x14ac:dyDescent="0.25">
      <c r="F1105" s="42">
        <v>1103</v>
      </c>
      <c r="G1105" s="42">
        <f t="shared" ca="1" si="34"/>
        <v>0.25153682142104183</v>
      </c>
      <c r="H1105" s="42">
        <f t="shared" ca="1" si="35"/>
        <v>265.90634890577485</v>
      </c>
    </row>
    <row r="1106" spans="6:8" x14ac:dyDescent="0.25">
      <c r="F1106" s="42">
        <v>1104</v>
      </c>
      <c r="G1106" s="42">
        <f t="shared" ca="1" si="34"/>
        <v>3.6084648253532081E-2</v>
      </c>
      <c r="H1106" s="42">
        <f t="shared" ca="1" si="35"/>
        <v>156.98787891137806</v>
      </c>
    </row>
    <row r="1107" spans="6:8" x14ac:dyDescent="0.25">
      <c r="F1107" s="42">
        <v>1105</v>
      </c>
      <c r="G1107" s="42">
        <f t="shared" ca="1" si="34"/>
        <v>0.13180472094933648</v>
      </c>
      <c r="H1107" s="42">
        <f t="shared" ca="1" si="35"/>
        <v>209.36696191186286</v>
      </c>
    </row>
    <row r="1108" spans="6:8" x14ac:dyDescent="0.25">
      <c r="F1108" s="42">
        <v>1106</v>
      </c>
      <c r="G1108" s="42">
        <f t="shared" ca="1" si="34"/>
        <v>0.30104381353131004</v>
      </c>
      <c r="H1108" s="42">
        <f t="shared" ca="1" si="35"/>
        <v>290.59993356537041</v>
      </c>
    </row>
    <row r="1109" spans="6:8" x14ac:dyDescent="0.25">
      <c r="F1109" s="42">
        <v>1107</v>
      </c>
      <c r="G1109" s="42">
        <f t="shared" ca="1" si="34"/>
        <v>0.15597004964138028</v>
      </c>
      <c r="H1109" s="42">
        <f t="shared" ca="1" si="35"/>
        <v>220.44784378580141</v>
      </c>
    </row>
    <row r="1110" spans="6:8" x14ac:dyDescent="0.25">
      <c r="F1110" s="42">
        <v>1108</v>
      </c>
      <c r="G1110" s="42">
        <f t="shared" ca="1" si="34"/>
        <v>0.88463807561908958</v>
      </c>
      <c r="H1110" s="42">
        <f t="shared" ca="1" si="35"/>
        <v>711.79766559887912</v>
      </c>
    </row>
    <row r="1111" spans="6:8" x14ac:dyDescent="0.25">
      <c r="F1111" s="42">
        <v>1109</v>
      </c>
      <c r="G1111" s="42">
        <f t="shared" ca="1" si="34"/>
        <v>0.87998221211613603</v>
      </c>
      <c r="H1111" s="42">
        <f t="shared" ca="1" si="35"/>
        <v>706.03944605375705</v>
      </c>
    </row>
    <row r="1112" spans="6:8" x14ac:dyDescent="0.25">
      <c r="F1112" s="42">
        <v>1110</v>
      </c>
      <c r="G1112" s="42">
        <f t="shared" ca="1" si="34"/>
        <v>0.41746670573960476</v>
      </c>
      <c r="H1112" s="42">
        <f t="shared" ca="1" si="35"/>
        <v>352.37049799481451</v>
      </c>
    </row>
    <row r="1113" spans="6:8" x14ac:dyDescent="0.25">
      <c r="F1113" s="42">
        <v>1111</v>
      </c>
      <c r="G1113" s="42">
        <f t="shared" ca="1" si="34"/>
        <v>0.95198080788060302</v>
      </c>
      <c r="H1113" s="42">
        <f t="shared" ca="1" si="35"/>
        <v>814.05963771691245</v>
      </c>
    </row>
    <row r="1114" spans="6:8" x14ac:dyDescent="0.25">
      <c r="F1114" s="42">
        <v>1112</v>
      </c>
      <c r="G1114" s="42">
        <f t="shared" ca="1" si="34"/>
        <v>3.2776751791748326E-2</v>
      </c>
      <c r="H1114" s="42">
        <f t="shared" ca="1" si="35"/>
        <v>154.31305240232177</v>
      </c>
    </row>
    <row r="1115" spans="6:8" x14ac:dyDescent="0.25">
      <c r="F1115" s="42">
        <v>1113</v>
      </c>
      <c r="G1115" s="42">
        <f t="shared" ca="1" si="34"/>
        <v>0.79694285757152372</v>
      </c>
      <c r="H1115" s="42">
        <f t="shared" ca="1" si="35"/>
        <v>617.63742004675339</v>
      </c>
    </row>
    <row r="1116" spans="6:8" x14ac:dyDescent="0.25">
      <c r="F1116" s="42">
        <v>1114</v>
      </c>
      <c r="G1116" s="42">
        <f t="shared" ca="1" si="34"/>
        <v>0.54336263758124814</v>
      </c>
      <c r="H1116" s="42">
        <f t="shared" ca="1" si="35"/>
        <v>426.60755067623938</v>
      </c>
    </row>
    <row r="1117" spans="6:8" x14ac:dyDescent="0.25">
      <c r="F1117" s="42">
        <v>1115</v>
      </c>
      <c r="G1117" s="42">
        <f t="shared" ca="1" si="34"/>
        <v>0.62808052392126423</v>
      </c>
      <c r="H1117" s="42">
        <f t="shared" ca="1" si="35"/>
        <v>482.52340847465405</v>
      </c>
    </row>
    <row r="1118" spans="6:8" x14ac:dyDescent="0.25">
      <c r="F1118" s="42">
        <v>1116</v>
      </c>
      <c r="G1118" s="42">
        <f t="shared" ca="1" si="34"/>
        <v>0.7801953207699871</v>
      </c>
      <c r="H1118" s="42">
        <f t="shared" ca="1" si="35"/>
        <v>602.18173867253245</v>
      </c>
    </row>
    <row r="1119" spans="6:8" x14ac:dyDescent="0.25">
      <c r="F1119" s="42">
        <v>1117</v>
      </c>
      <c r="G1119" s="42">
        <f t="shared" ca="1" si="34"/>
        <v>0.74363782130000156</v>
      </c>
      <c r="H1119" s="42">
        <f t="shared" ca="1" si="35"/>
        <v>570.37135958598049</v>
      </c>
    </row>
    <row r="1120" spans="6:8" x14ac:dyDescent="0.25">
      <c r="F1120" s="42">
        <v>1118</v>
      </c>
      <c r="G1120" s="42">
        <f t="shared" ca="1" si="34"/>
        <v>0.70829300117138339</v>
      </c>
      <c r="H1120" s="42">
        <f t="shared" ca="1" si="35"/>
        <v>541.7107472822388</v>
      </c>
    </row>
    <row r="1121" spans="6:8" x14ac:dyDescent="0.25">
      <c r="F1121" s="42">
        <v>1119</v>
      </c>
      <c r="G1121" s="42">
        <f t="shared" ca="1" si="34"/>
        <v>0.58865929809005724</v>
      </c>
      <c r="H1121" s="42">
        <f t="shared" ca="1" si="35"/>
        <v>455.78928219378224</v>
      </c>
    </row>
    <row r="1122" spans="6:8" x14ac:dyDescent="0.25">
      <c r="F1122" s="42">
        <v>1120</v>
      </c>
      <c r="G1122" s="42">
        <f t="shared" ca="1" si="34"/>
        <v>3.1814679388517231E-2</v>
      </c>
      <c r="H1122" s="42">
        <f t="shared" ca="1" si="35"/>
        <v>153.51000976421656</v>
      </c>
    </row>
    <row r="1123" spans="6:8" x14ac:dyDescent="0.25">
      <c r="F1123" s="42">
        <v>1121</v>
      </c>
      <c r="G1123" s="42">
        <f t="shared" ca="1" si="34"/>
        <v>0.95804972466736049</v>
      </c>
      <c r="H1123" s="42">
        <f t="shared" ca="1" si="35"/>
        <v>826.20644937311272</v>
      </c>
    </row>
    <row r="1124" spans="6:8" x14ac:dyDescent="0.25">
      <c r="F1124" s="42">
        <v>1122</v>
      </c>
      <c r="G1124" s="42">
        <f t="shared" ca="1" si="34"/>
        <v>0.27105141262181442</v>
      </c>
      <c r="H1124" s="42">
        <f t="shared" ca="1" si="35"/>
        <v>275.53952287768402</v>
      </c>
    </row>
    <row r="1125" spans="6:8" x14ac:dyDescent="0.25">
      <c r="F1125" s="42">
        <v>1123</v>
      </c>
      <c r="G1125" s="42">
        <f t="shared" ca="1" si="34"/>
        <v>0.65676435894475271</v>
      </c>
      <c r="H1125" s="42">
        <f t="shared" ca="1" si="35"/>
        <v>502.87862492166153</v>
      </c>
    </row>
    <row r="1126" spans="6:8" x14ac:dyDescent="0.25">
      <c r="F1126" s="42">
        <v>1124</v>
      </c>
      <c r="G1126" s="42">
        <f t="shared" ca="1" si="34"/>
        <v>0.21362071119614401</v>
      </c>
      <c r="H1126" s="42">
        <f t="shared" ca="1" si="35"/>
        <v>247.54196931737363</v>
      </c>
    </row>
    <row r="1127" spans="6:8" x14ac:dyDescent="0.25">
      <c r="F1127" s="42">
        <v>1125</v>
      </c>
      <c r="G1127" s="42">
        <f t="shared" ca="1" si="34"/>
        <v>0.65801796709451854</v>
      </c>
      <c r="H1127" s="42">
        <f t="shared" ca="1" si="35"/>
        <v>503.78727979630889</v>
      </c>
    </row>
    <row r="1128" spans="6:8" x14ac:dyDescent="0.25">
      <c r="F1128" s="42">
        <v>1126</v>
      </c>
      <c r="G1128" s="42">
        <f t="shared" ca="1" si="34"/>
        <v>1.9503181585474039E-3</v>
      </c>
      <c r="H1128" s="42">
        <f t="shared" ca="1" si="35"/>
        <v>113.24872198626215</v>
      </c>
    </row>
    <row r="1129" spans="6:8" x14ac:dyDescent="0.25">
      <c r="F1129" s="42">
        <v>1127</v>
      </c>
      <c r="G1129" s="42">
        <f t="shared" ca="1" si="34"/>
        <v>0.12335612629825254</v>
      </c>
      <c r="H1129" s="42">
        <f t="shared" ca="1" si="35"/>
        <v>205.52936551106052</v>
      </c>
    </row>
    <row r="1130" spans="6:8" x14ac:dyDescent="0.25">
      <c r="F1130" s="42">
        <v>1128</v>
      </c>
      <c r="G1130" s="42">
        <f t="shared" ca="1" si="34"/>
        <v>0.85320348957490633</v>
      </c>
      <c r="H1130" s="42">
        <f t="shared" ca="1" si="35"/>
        <v>674.89465168030927</v>
      </c>
    </row>
    <row r="1131" spans="6:8" x14ac:dyDescent="0.25">
      <c r="F1131" s="42">
        <v>1129</v>
      </c>
      <c r="G1131" s="42">
        <f t="shared" ca="1" si="34"/>
        <v>0.93070140485231512</v>
      </c>
      <c r="H1131" s="42">
        <f t="shared" ca="1" si="35"/>
        <v>776.62813850815246</v>
      </c>
    </row>
    <row r="1132" spans="6:8" x14ac:dyDescent="0.25">
      <c r="F1132" s="42">
        <v>1130</v>
      </c>
      <c r="G1132" s="42">
        <f t="shared" ca="1" si="34"/>
        <v>0.73961725632514463</v>
      </c>
      <c r="H1132" s="42">
        <f t="shared" ca="1" si="35"/>
        <v>567.01550207207663</v>
      </c>
    </row>
    <row r="1133" spans="6:8" x14ac:dyDescent="0.25">
      <c r="F1133" s="42">
        <v>1131</v>
      </c>
      <c r="G1133" s="42">
        <f t="shared" ca="1" si="34"/>
        <v>0.94333610562880066</v>
      </c>
      <c r="H1133" s="42">
        <f t="shared" ca="1" si="35"/>
        <v>798.01484225997319</v>
      </c>
    </row>
    <row r="1134" spans="6:8" x14ac:dyDescent="0.25">
      <c r="F1134" s="42">
        <v>1132</v>
      </c>
      <c r="G1134" s="42">
        <f t="shared" ca="1" si="34"/>
        <v>0.25650217177368906</v>
      </c>
      <c r="H1134" s="42">
        <f t="shared" ca="1" si="35"/>
        <v>268.34541187597006</v>
      </c>
    </row>
    <row r="1135" spans="6:8" x14ac:dyDescent="0.25">
      <c r="F1135" s="42">
        <v>1133</v>
      </c>
      <c r="G1135" s="42">
        <f t="shared" ca="1" si="34"/>
        <v>0.39211592004630058</v>
      </c>
      <c r="H1135" s="42">
        <f t="shared" ca="1" si="35"/>
        <v>338.42873583667222</v>
      </c>
    </row>
    <row r="1136" spans="6:8" x14ac:dyDescent="0.25">
      <c r="F1136" s="42">
        <v>1134</v>
      </c>
      <c r="G1136" s="42">
        <f t="shared" ca="1" si="34"/>
        <v>0.45781484247368376</v>
      </c>
      <c r="H1136" s="42">
        <f t="shared" ca="1" si="35"/>
        <v>375.2013817085159</v>
      </c>
    </row>
    <row r="1137" spans="6:8" x14ac:dyDescent="0.25">
      <c r="F1137" s="42">
        <v>1135</v>
      </c>
      <c r="G1137" s="42">
        <f t="shared" ca="1" si="34"/>
        <v>0.47675974547883926</v>
      </c>
      <c r="H1137" s="42">
        <f t="shared" ca="1" si="35"/>
        <v>386.2142203869206</v>
      </c>
    </row>
    <row r="1138" spans="6:8" x14ac:dyDescent="0.25">
      <c r="F1138" s="42">
        <v>1136</v>
      </c>
      <c r="G1138" s="42">
        <f t="shared" ca="1" si="34"/>
        <v>0.86471570433305156</v>
      </c>
      <c r="H1138" s="42">
        <f t="shared" ca="1" si="35"/>
        <v>687.90275092496745</v>
      </c>
    </row>
    <row r="1139" spans="6:8" x14ac:dyDescent="0.25">
      <c r="F1139" s="42">
        <v>1137</v>
      </c>
      <c r="G1139" s="42">
        <f t="shared" ca="1" si="34"/>
        <v>9.4417249277411797E-2</v>
      </c>
      <c r="H1139" s="42">
        <f t="shared" ca="1" si="35"/>
        <v>192.18216983217016</v>
      </c>
    </row>
    <row r="1140" spans="6:8" x14ac:dyDescent="0.25">
      <c r="F1140" s="42">
        <v>1138</v>
      </c>
      <c r="G1140" s="42">
        <f t="shared" ca="1" si="34"/>
        <v>0.66286659535329484</v>
      </c>
      <c r="H1140" s="42">
        <f t="shared" ca="1" si="35"/>
        <v>507.31749437834947</v>
      </c>
    </row>
    <row r="1141" spans="6:8" x14ac:dyDescent="0.25">
      <c r="F1141" s="42">
        <v>1139</v>
      </c>
      <c r="G1141" s="42">
        <f t="shared" ca="1" si="34"/>
        <v>0.54689773118911611</v>
      </c>
      <c r="H1141" s="42">
        <f t="shared" ca="1" si="35"/>
        <v>428.83134404640475</v>
      </c>
    </row>
    <row r="1142" spans="6:8" x14ac:dyDescent="0.25">
      <c r="F1142" s="42">
        <v>1140</v>
      </c>
      <c r="G1142" s="42">
        <f t="shared" ca="1" si="34"/>
        <v>0.26915023403323701</v>
      </c>
      <c r="H1142" s="42">
        <f t="shared" ca="1" si="35"/>
        <v>274.59540151990393</v>
      </c>
    </row>
    <row r="1143" spans="6:8" x14ac:dyDescent="0.25">
      <c r="F1143" s="42">
        <v>1141</v>
      </c>
      <c r="G1143" s="42">
        <f t="shared" ca="1" si="34"/>
        <v>0.52173399262054165</v>
      </c>
      <c r="H1143" s="42">
        <f t="shared" ca="1" si="35"/>
        <v>413.18527173117923</v>
      </c>
    </row>
    <row r="1144" spans="6:8" x14ac:dyDescent="0.25">
      <c r="F1144" s="42">
        <v>1142</v>
      </c>
      <c r="G1144" s="42">
        <f t="shared" ca="1" si="34"/>
        <v>0.65928180349910515</v>
      </c>
      <c r="H1144" s="42">
        <f t="shared" ca="1" si="35"/>
        <v>504.70503588200665</v>
      </c>
    </row>
    <row r="1145" spans="6:8" x14ac:dyDescent="0.25">
      <c r="F1145" s="42">
        <v>1143</v>
      </c>
      <c r="G1145" s="42">
        <f t="shared" ca="1" si="34"/>
        <v>0.87767912571118667</v>
      </c>
      <c r="H1145" s="42">
        <f t="shared" ca="1" si="35"/>
        <v>703.23236448705256</v>
      </c>
    </row>
    <row r="1146" spans="6:8" x14ac:dyDescent="0.25">
      <c r="F1146" s="42">
        <v>1144</v>
      </c>
      <c r="G1146" s="42">
        <f t="shared" ca="1" si="34"/>
        <v>0.19700670274754184</v>
      </c>
      <c r="H1146" s="42">
        <f t="shared" ca="1" si="35"/>
        <v>239.63484165713521</v>
      </c>
    </row>
    <row r="1147" spans="6:8" x14ac:dyDescent="0.25">
      <c r="F1147" s="42">
        <v>1145</v>
      </c>
      <c r="G1147" s="42">
        <f t="shared" ca="1" si="34"/>
        <v>0.10191902855109181</v>
      </c>
      <c r="H1147" s="42">
        <f t="shared" ca="1" si="35"/>
        <v>195.77427926953175</v>
      </c>
    </row>
    <row r="1148" spans="6:8" x14ac:dyDescent="0.25">
      <c r="F1148" s="42">
        <v>1146</v>
      </c>
      <c r="G1148" s="42">
        <f t="shared" ca="1" si="34"/>
        <v>0.98351555699884741</v>
      </c>
      <c r="H1148" s="42">
        <f t="shared" ca="1" si="35"/>
        <v>891.05598244589169</v>
      </c>
    </row>
    <row r="1149" spans="6:8" x14ac:dyDescent="0.25">
      <c r="F1149" s="42">
        <v>1147</v>
      </c>
      <c r="G1149" s="42">
        <f t="shared" ca="1" si="34"/>
        <v>1.7177620938527594E-2</v>
      </c>
      <c r="H1149" s="42">
        <f t="shared" ca="1" si="35"/>
        <v>139.31902700306154</v>
      </c>
    </row>
    <row r="1150" spans="6:8" x14ac:dyDescent="0.25">
      <c r="F1150" s="42">
        <v>1148</v>
      </c>
      <c r="G1150" s="42">
        <f t="shared" ca="1" si="34"/>
        <v>0.35928022468039944</v>
      </c>
      <c r="H1150" s="42">
        <f t="shared" ca="1" si="35"/>
        <v>320.79587881836846</v>
      </c>
    </row>
    <row r="1151" spans="6:8" x14ac:dyDescent="0.25">
      <c r="F1151" s="42">
        <v>1149</v>
      </c>
      <c r="G1151" s="42">
        <f t="shared" ca="1" si="34"/>
        <v>0.41816847131239587</v>
      </c>
      <c r="H1151" s="42">
        <f t="shared" ca="1" si="35"/>
        <v>352.76070835040071</v>
      </c>
    </row>
    <row r="1152" spans="6:8" x14ac:dyDescent="0.25">
      <c r="F1152" s="42">
        <v>1150</v>
      </c>
      <c r="G1152" s="42">
        <f t="shared" ca="1" si="34"/>
        <v>0.912459671136295</v>
      </c>
      <c r="H1152" s="42">
        <f t="shared" ca="1" si="35"/>
        <v>748.94415604916185</v>
      </c>
    </row>
    <row r="1153" spans="6:8" x14ac:dyDescent="0.25">
      <c r="F1153" s="42">
        <v>1151</v>
      </c>
      <c r="G1153" s="42">
        <f t="shared" ca="1" si="34"/>
        <v>0.25554224241865642</v>
      </c>
      <c r="H1153" s="42">
        <f t="shared" ca="1" si="35"/>
        <v>267.87324495100756</v>
      </c>
    </row>
    <row r="1154" spans="6:8" x14ac:dyDescent="0.25">
      <c r="F1154" s="42">
        <v>1152</v>
      </c>
      <c r="G1154" s="42">
        <f t="shared" ca="1" si="34"/>
        <v>6.5463138606359772E-3</v>
      </c>
      <c r="H1154" s="42">
        <f t="shared" ca="1" si="35"/>
        <v>124.27278820937632</v>
      </c>
    </row>
    <row r="1155" spans="6:8" x14ac:dyDescent="0.25">
      <c r="F1155" s="42">
        <v>1153</v>
      </c>
      <c r="G1155" s="42">
        <f t="shared" ref="G1155:G1218" ca="1" si="36">RAND()</f>
        <v>0.28184809166415492</v>
      </c>
      <c r="H1155" s="42">
        <f t="shared" ref="H1155:H1218" ca="1" si="37">IF(G1155&lt;(($D$4-$D$2)/($D$3-$D$2)),$D$2+SQRT(G1155*($D$3-$D$2)*($D$4-$D$2)),$D$3-SQRT((1-G1155)*($D$3-$D$2)*($D$3-$D$4)))</f>
        <v>280.92463955312132</v>
      </c>
    </row>
    <row r="1156" spans="6:8" x14ac:dyDescent="0.25">
      <c r="F1156" s="42">
        <v>1154</v>
      </c>
      <c r="G1156" s="42">
        <f t="shared" ca="1" si="36"/>
        <v>0.25280889129788131</v>
      </c>
      <c r="H1156" s="42">
        <f t="shared" ca="1" si="37"/>
        <v>266.53043807835797</v>
      </c>
    </row>
    <row r="1157" spans="6:8" x14ac:dyDescent="0.25">
      <c r="F1157" s="42">
        <v>1155</v>
      </c>
      <c r="G1157" s="42">
        <f t="shared" ca="1" si="36"/>
        <v>0.35527955399133848</v>
      </c>
      <c r="H1157" s="42">
        <f t="shared" ca="1" si="37"/>
        <v>318.67869464823264</v>
      </c>
    </row>
    <row r="1158" spans="6:8" x14ac:dyDescent="0.25">
      <c r="F1158" s="42">
        <v>1156</v>
      </c>
      <c r="G1158" s="42">
        <f t="shared" ca="1" si="36"/>
        <v>0.64374747103371299</v>
      </c>
      <c r="H1158" s="42">
        <f t="shared" ca="1" si="37"/>
        <v>493.53991188275592</v>
      </c>
    </row>
    <row r="1159" spans="6:8" x14ac:dyDescent="0.25">
      <c r="F1159" s="42">
        <v>1157</v>
      </c>
      <c r="G1159" s="42">
        <f t="shared" ca="1" si="36"/>
        <v>3.2965645798889942E-2</v>
      </c>
      <c r="H1159" s="42">
        <f t="shared" ca="1" si="37"/>
        <v>154.46933193917559</v>
      </c>
    </row>
    <row r="1160" spans="6:8" x14ac:dyDescent="0.25">
      <c r="F1160" s="42">
        <v>1158</v>
      </c>
      <c r="G1160" s="42">
        <f t="shared" ca="1" si="36"/>
        <v>0.84623230146560013</v>
      </c>
      <c r="H1160" s="42">
        <f t="shared" ca="1" si="37"/>
        <v>667.26475548152712</v>
      </c>
    </row>
    <row r="1161" spans="6:8" x14ac:dyDescent="0.25">
      <c r="F1161" s="42">
        <v>1159</v>
      </c>
      <c r="G1161" s="42">
        <f t="shared" ca="1" si="36"/>
        <v>0.49722442441176085</v>
      </c>
      <c r="H1161" s="42">
        <f t="shared" ca="1" si="37"/>
        <v>398.33695940041969</v>
      </c>
    </row>
    <row r="1162" spans="6:8" x14ac:dyDescent="0.25">
      <c r="F1162" s="42">
        <v>1160</v>
      </c>
      <c r="G1162" s="42">
        <f t="shared" ca="1" si="36"/>
        <v>1.6724136990892147E-2</v>
      </c>
      <c r="H1162" s="42">
        <f t="shared" ca="1" si="37"/>
        <v>138.79655048042665</v>
      </c>
    </row>
    <row r="1163" spans="6:8" x14ac:dyDescent="0.25">
      <c r="F1163" s="42">
        <v>1161</v>
      </c>
      <c r="G1163" s="42">
        <f t="shared" ca="1" si="36"/>
        <v>8.7333536685716751E-2</v>
      </c>
      <c r="H1163" s="42">
        <f t="shared" ca="1" si="37"/>
        <v>188.65674425397376</v>
      </c>
    </row>
    <row r="1164" spans="6:8" x14ac:dyDescent="0.25">
      <c r="F1164" s="42">
        <v>1162</v>
      </c>
      <c r="G1164" s="42">
        <f t="shared" ca="1" si="36"/>
        <v>0.5608301759837484</v>
      </c>
      <c r="H1164" s="42">
        <f t="shared" ca="1" si="37"/>
        <v>437.6813418605949</v>
      </c>
    </row>
    <row r="1165" spans="6:8" x14ac:dyDescent="0.25">
      <c r="F1165" s="42">
        <v>1163</v>
      </c>
      <c r="G1165" s="42">
        <f t="shared" ca="1" si="36"/>
        <v>0.14381243142077182</v>
      </c>
      <c r="H1165" s="42">
        <f t="shared" ca="1" si="37"/>
        <v>214.85348540731309</v>
      </c>
    </row>
    <row r="1166" spans="6:8" x14ac:dyDescent="0.25">
      <c r="F1166" s="42">
        <v>1164</v>
      </c>
      <c r="G1166" s="42">
        <f t="shared" ca="1" si="36"/>
        <v>0.15795126055611375</v>
      </c>
      <c r="H1166" s="42">
        <f t="shared" ca="1" si="37"/>
        <v>221.3633116789332</v>
      </c>
    </row>
    <row r="1167" spans="6:8" x14ac:dyDescent="0.25">
      <c r="F1167" s="42">
        <v>1165</v>
      </c>
      <c r="G1167" s="42">
        <f t="shared" ca="1" si="36"/>
        <v>7.0140435900054254E-2</v>
      </c>
      <c r="H1167" s="42">
        <f t="shared" ca="1" si="37"/>
        <v>179.45211910959256</v>
      </c>
    </row>
    <row r="1168" spans="6:8" x14ac:dyDescent="0.25">
      <c r="F1168" s="42">
        <v>1166</v>
      </c>
      <c r="G1168" s="42">
        <f t="shared" ca="1" si="36"/>
        <v>0.45869601943561533</v>
      </c>
      <c r="H1168" s="42">
        <f t="shared" ca="1" si="37"/>
        <v>375.70930969110475</v>
      </c>
    </row>
    <row r="1169" spans="6:8" x14ac:dyDescent="0.25">
      <c r="F1169" s="42">
        <v>1167</v>
      </c>
      <c r="G1169" s="42">
        <f t="shared" ca="1" si="36"/>
        <v>0.6750231149549063</v>
      </c>
      <c r="H1169" s="42">
        <f t="shared" ca="1" si="37"/>
        <v>516.28173775174923</v>
      </c>
    </row>
    <row r="1170" spans="6:8" x14ac:dyDescent="0.25">
      <c r="F1170" s="42">
        <v>1168</v>
      </c>
      <c r="G1170" s="42">
        <f t="shared" ca="1" si="36"/>
        <v>0.20663931080760456</v>
      </c>
      <c r="H1170" s="42">
        <f t="shared" ca="1" si="37"/>
        <v>244.20922457433721</v>
      </c>
    </row>
    <row r="1171" spans="6:8" x14ac:dyDescent="0.25">
      <c r="F1171" s="42">
        <v>1169</v>
      </c>
      <c r="G1171" s="42">
        <f t="shared" ca="1" si="36"/>
        <v>0.33422654496150317</v>
      </c>
      <c r="H1171" s="42">
        <f t="shared" ca="1" si="37"/>
        <v>307.64395891440529</v>
      </c>
    </row>
    <row r="1172" spans="6:8" x14ac:dyDescent="0.25">
      <c r="F1172" s="42">
        <v>1170</v>
      </c>
      <c r="G1172" s="42">
        <f t="shared" ca="1" si="36"/>
        <v>0.41519140717752767</v>
      </c>
      <c r="H1172" s="42">
        <f t="shared" ca="1" si="37"/>
        <v>351.10695270161818</v>
      </c>
    </row>
    <row r="1173" spans="6:8" x14ac:dyDescent="0.25">
      <c r="F1173" s="42">
        <v>1171</v>
      </c>
      <c r="G1173" s="42">
        <f t="shared" ca="1" si="36"/>
        <v>0.8572951930482553</v>
      </c>
      <c r="H1173" s="42">
        <f t="shared" ca="1" si="37"/>
        <v>679.45755194474441</v>
      </c>
    </row>
    <row r="1174" spans="6:8" x14ac:dyDescent="0.25">
      <c r="F1174" s="42">
        <v>1172</v>
      </c>
      <c r="G1174" s="42">
        <f t="shared" ca="1" si="36"/>
        <v>0.55044503598766359</v>
      </c>
      <c r="H1174" s="42">
        <f t="shared" ca="1" si="37"/>
        <v>431.07155626662302</v>
      </c>
    </row>
    <row r="1175" spans="6:8" x14ac:dyDescent="0.25">
      <c r="F1175" s="42">
        <v>1173</v>
      </c>
      <c r="G1175" s="42">
        <f t="shared" ca="1" si="36"/>
        <v>0.88236632961030659</v>
      </c>
      <c r="H1175" s="42">
        <f t="shared" ca="1" si="37"/>
        <v>708.97381100564292</v>
      </c>
    </row>
    <row r="1176" spans="6:8" x14ac:dyDescent="0.25">
      <c r="F1176" s="42">
        <v>1174</v>
      </c>
      <c r="G1176" s="42">
        <f t="shared" ca="1" si="36"/>
        <v>0.74376811352528338</v>
      </c>
      <c r="H1176" s="42">
        <f t="shared" ca="1" si="37"/>
        <v>570.48054961178309</v>
      </c>
    </row>
    <row r="1177" spans="6:8" x14ac:dyDescent="0.25">
      <c r="F1177" s="42">
        <v>1175</v>
      </c>
      <c r="G1177" s="42">
        <f t="shared" ca="1" si="36"/>
        <v>0.99472501742916219</v>
      </c>
      <c r="H1177" s="42">
        <f t="shared" ca="1" si="37"/>
        <v>938.37218606016256</v>
      </c>
    </row>
    <row r="1178" spans="6:8" x14ac:dyDescent="0.25">
      <c r="F1178" s="42">
        <v>1176</v>
      </c>
      <c r="G1178" s="42">
        <f t="shared" ca="1" si="36"/>
        <v>0.27960181047197841</v>
      </c>
      <c r="H1178" s="42">
        <f t="shared" ca="1" si="37"/>
        <v>279.80093275527247</v>
      </c>
    </row>
    <row r="1179" spans="6:8" x14ac:dyDescent="0.25">
      <c r="F1179" s="42">
        <v>1177</v>
      </c>
      <c r="G1179" s="42">
        <f t="shared" ca="1" si="36"/>
        <v>0.76103841197792854</v>
      </c>
      <c r="H1179" s="42">
        <f t="shared" ca="1" si="37"/>
        <v>585.2080721905362</v>
      </c>
    </row>
    <row r="1180" spans="6:8" x14ac:dyDescent="0.25">
      <c r="F1180" s="42">
        <v>1178</v>
      </c>
      <c r="G1180" s="42">
        <f t="shared" ca="1" si="36"/>
        <v>0.31883566721612944</v>
      </c>
      <c r="H1180" s="42">
        <f t="shared" ca="1" si="37"/>
        <v>299.68698455305946</v>
      </c>
    </row>
    <row r="1181" spans="6:8" x14ac:dyDescent="0.25">
      <c r="F1181" s="42">
        <v>1179</v>
      </c>
      <c r="G1181" s="42">
        <f t="shared" ca="1" si="36"/>
        <v>0.42247451481627085</v>
      </c>
      <c r="H1181" s="42">
        <f t="shared" ca="1" si="37"/>
        <v>355.16021421419339</v>
      </c>
    </row>
    <row r="1182" spans="6:8" x14ac:dyDescent="0.25">
      <c r="F1182" s="42">
        <v>1180</v>
      </c>
      <c r="G1182" s="42">
        <f t="shared" ca="1" si="36"/>
        <v>6.6691453074146256E-2</v>
      </c>
      <c r="H1182" s="42">
        <f t="shared" ca="1" si="37"/>
        <v>177.47406518747522</v>
      </c>
    </row>
    <row r="1183" spans="6:8" x14ac:dyDescent="0.25">
      <c r="F1183" s="42">
        <v>1181</v>
      </c>
      <c r="G1183" s="42">
        <f t="shared" ca="1" si="36"/>
        <v>0.63881575500848908</v>
      </c>
      <c r="H1183" s="42">
        <f t="shared" ca="1" si="37"/>
        <v>490.04641741243955</v>
      </c>
    </row>
    <row r="1184" spans="6:8" x14ac:dyDescent="0.25">
      <c r="F1184" s="42">
        <v>1182</v>
      </c>
      <c r="G1184" s="42">
        <f t="shared" ca="1" si="36"/>
        <v>0.34832069872268179</v>
      </c>
      <c r="H1184" s="42">
        <f t="shared" ca="1" si="37"/>
        <v>315.01160818619041</v>
      </c>
    </row>
    <row r="1185" spans="6:8" x14ac:dyDescent="0.25">
      <c r="F1185" s="42">
        <v>1183</v>
      </c>
      <c r="G1185" s="42">
        <f t="shared" ca="1" si="36"/>
        <v>0.19785646841182392</v>
      </c>
      <c r="H1185" s="42">
        <f t="shared" ca="1" si="37"/>
        <v>240.03727542498063</v>
      </c>
    </row>
    <row r="1186" spans="6:8" x14ac:dyDescent="0.25">
      <c r="F1186" s="42">
        <v>1184</v>
      </c>
      <c r="G1186" s="42">
        <f t="shared" ca="1" si="36"/>
        <v>0.26947523481022484</v>
      </c>
      <c r="H1186" s="42">
        <f t="shared" ca="1" si="37"/>
        <v>274.75670914055468</v>
      </c>
    </row>
    <row r="1187" spans="6:8" x14ac:dyDescent="0.25">
      <c r="F1187" s="42">
        <v>1185</v>
      </c>
      <c r="G1187" s="42">
        <f t="shared" ca="1" si="36"/>
        <v>0.27775766481766384</v>
      </c>
      <c r="H1187" s="42">
        <f t="shared" ca="1" si="37"/>
        <v>278.87970398047867</v>
      </c>
    </row>
    <row r="1188" spans="6:8" x14ac:dyDescent="0.25">
      <c r="F1188" s="42">
        <v>1186</v>
      </c>
      <c r="G1188" s="42">
        <f t="shared" ca="1" si="36"/>
        <v>0.32761443382441879</v>
      </c>
      <c r="H1188" s="42">
        <f t="shared" ca="1" si="37"/>
        <v>304.21439534406977</v>
      </c>
    </row>
    <row r="1189" spans="6:8" x14ac:dyDescent="0.25">
      <c r="F1189" s="42">
        <v>1187</v>
      </c>
      <c r="G1189" s="42">
        <f t="shared" ca="1" si="36"/>
        <v>0.39265212980959641</v>
      </c>
      <c r="H1189" s="42">
        <f t="shared" ca="1" si="37"/>
        <v>338.72058361303084</v>
      </c>
    </row>
    <row r="1190" spans="6:8" x14ac:dyDescent="0.25">
      <c r="F1190" s="42">
        <v>1188</v>
      </c>
      <c r="G1190" s="42">
        <f t="shared" ca="1" si="36"/>
        <v>0.63077448837504768</v>
      </c>
      <c r="H1190" s="42">
        <f t="shared" ca="1" si="37"/>
        <v>484.40096162816053</v>
      </c>
    </row>
    <row r="1191" spans="6:8" x14ac:dyDescent="0.25">
      <c r="F1191" s="42">
        <v>1189</v>
      </c>
      <c r="G1191" s="42">
        <f t="shared" ca="1" si="36"/>
        <v>0.61406528300163976</v>
      </c>
      <c r="H1191" s="42">
        <f t="shared" ca="1" si="37"/>
        <v>472.86339888144801</v>
      </c>
    </row>
    <row r="1192" spans="6:8" x14ac:dyDescent="0.25">
      <c r="F1192" s="42">
        <v>1190</v>
      </c>
      <c r="G1192" s="42">
        <f t="shared" ca="1" si="36"/>
        <v>0.57059388028700342</v>
      </c>
      <c r="H1192" s="42">
        <f t="shared" ca="1" si="37"/>
        <v>443.96726158133674</v>
      </c>
    </row>
    <row r="1193" spans="6:8" x14ac:dyDescent="0.25">
      <c r="F1193" s="42">
        <v>1191</v>
      </c>
      <c r="G1193" s="42">
        <f t="shared" ca="1" si="36"/>
        <v>5.2644975336612942E-2</v>
      </c>
      <c r="H1193" s="42">
        <f t="shared" ca="1" si="37"/>
        <v>168.83347862991644</v>
      </c>
    </row>
    <row r="1194" spans="6:8" x14ac:dyDescent="0.25">
      <c r="F1194" s="42">
        <v>1192</v>
      </c>
      <c r="G1194" s="42">
        <f t="shared" ca="1" si="36"/>
        <v>9.7774828006980341E-2</v>
      </c>
      <c r="H1194" s="42">
        <f t="shared" ca="1" si="37"/>
        <v>193.80690017599039</v>
      </c>
    </row>
    <row r="1195" spans="6:8" x14ac:dyDescent="0.25">
      <c r="F1195" s="42">
        <v>1193</v>
      </c>
      <c r="G1195" s="42">
        <f t="shared" ca="1" si="36"/>
        <v>0.46010554149289817</v>
      </c>
      <c r="H1195" s="42">
        <f t="shared" ca="1" si="37"/>
        <v>376.52264666219571</v>
      </c>
    </row>
    <row r="1196" spans="6:8" x14ac:dyDescent="0.25">
      <c r="F1196" s="42">
        <v>1194</v>
      </c>
      <c r="G1196" s="42">
        <f t="shared" ca="1" si="36"/>
        <v>0.208088242946186</v>
      </c>
      <c r="H1196" s="42">
        <f t="shared" ca="1" si="37"/>
        <v>244.89969866331921</v>
      </c>
    </row>
    <row r="1197" spans="6:8" x14ac:dyDescent="0.25">
      <c r="F1197" s="42">
        <v>1195</v>
      </c>
      <c r="G1197" s="42">
        <f t="shared" ca="1" si="36"/>
        <v>0.14733765785482233</v>
      </c>
      <c r="H1197" s="42">
        <f t="shared" ca="1" si="37"/>
        <v>216.47151529473547</v>
      </c>
    </row>
    <row r="1198" spans="6:8" x14ac:dyDescent="0.25">
      <c r="F1198" s="42">
        <v>1196</v>
      </c>
      <c r="G1198" s="42">
        <f t="shared" ca="1" si="36"/>
        <v>0.27896968216786799</v>
      </c>
      <c r="H1198" s="42">
        <f t="shared" ca="1" si="37"/>
        <v>279.48502524990147</v>
      </c>
    </row>
    <row r="1199" spans="6:8" x14ac:dyDescent="0.25">
      <c r="F1199" s="42">
        <v>1197</v>
      </c>
      <c r="G1199" s="42">
        <f t="shared" ca="1" si="36"/>
        <v>8.2046850191838661E-2</v>
      </c>
      <c r="H1199" s="42">
        <f t="shared" ca="1" si="37"/>
        <v>185.93146407030127</v>
      </c>
    </row>
    <row r="1200" spans="6:8" x14ac:dyDescent="0.25">
      <c r="F1200" s="42">
        <v>1198</v>
      </c>
      <c r="G1200" s="42">
        <f t="shared" ca="1" si="36"/>
        <v>7.1503561345695354E-2</v>
      </c>
      <c r="H1200" s="42">
        <f t="shared" ca="1" si="37"/>
        <v>180.22044951951204</v>
      </c>
    </row>
    <row r="1201" spans="6:8" x14ac:dyDescent="0.25">
      <c r="F1201" s="42">
        <v>1199</v>
      </c>
      <c r="G1201" s="42">
        <f t="shared" ca="1" si="36"/>
        <v>0.99000573392233437</v>
      </c>
      <c r="H1201" s="42">
        <f t="shared" ca="1" si="37"/>
        <v>915.17151671803128</v>
      </c>
    </row>
    <row r="1202" spans="6:8" x14ac:dyDescent="0.25">
      <c r="F1202" s="42">
        <v>1200</v>
      </c>
      <c r="G1202" s="42">
        <f t="shared" ca="1" si="36"/>
        <v>0.71302764177119249</v>
      </c>
      <c r="H1202" s="42">
        <f t="shared" ca="1" si="37"/>
        <v>545.44516510684718</v>
      </c>
    </row>
    <row r="1203" spans="6:8" x14ac:dyDescent="0.25">
      <c r="F1203" s="42">
        <v>1201</v>
      </c>
      <c r="G1203" s="42">
        <f t="shared" ca="1" si="36"/>
        <v>0.75221630019318353</v>
      </c>
      <c r="H1203" s="42">
        <f t="shared" ca="1" si="37"/>
        <v>577.62071089966093</v>
      </c>
    </row>
    <row r="1204" spans="6:8" x14ac:dyDescent="0.25">
      <c r="F1204" s="42">
        <v>1202</v>
      </c>
      <c r="G1204" s="42">
        <f t="shared" ca="1" si="36"/>
        <v>0.27592054035981295</v>
      </c>
      <c r="H1204" s="42">
        <f t="shared" ca="1" si="37"/>
        <v>277.96315125823753</v>
      </c>
    </row>
    <row r="1205" spans="6:8" x14ac:dyDescent="0.25">
      <c r="F1205" s="42">
        <v>1203</v>
      </c>
      <c r="G1205" s="42">
        <f t="shared" ca="1" si="36"/>
        <v>0.30661032522760934</v>
      </c>
      <c r="H1205" s="42">
        <f t="shared" ca="1" si="37"/>
        <v>293.43042392406869</v>
      </c>
    </row>
    <row r="1206" spans="6:8" x14ac:dyDescent="0.25">
      <c r="F1206" s="42">
        <v>1204</v>
      </c>
      <c r="G1206" s="42">
        <f t="shared" ca="1" si="36"/>
        <v>0.66624616366705824</v>
      </c>
      <c r="H1206" s="42">
        <f t="shared" ca="1" si="37"/>
        <v>509.79314349989136</v>
      </c>
    </row>
    <row r="1207" spans="6:8" x14ac:dyDescent="0.25">
      <c r="F1207" s="42">
        <v>1205</v>
      </c>
      <c r="G1207" s="42">
        <f t="shared" ca="1" si="36"/>
        <v>0.64528718858172984</v>
      </c>
      <c r="H1207" s="42">
        <f t="shared" ca="1" si="37"/>
        <v>494.63555306971335</v>
      </c>
    </row>
    <row r="1208" spans="6:8" x14ac:dyDescent="0.25">
      <c r="F1208" s="42">
        <v>1206</v>
      </c>
      <c r="G1208" s="42">
        <f t="shared" ca="1" si="36"/>
        <v>0.46183695129892566</v>
      </c>
      <c r="H1208" s="42">
        <f t="shared" ca="1" si="37"/>
        <v>377.52317708626811</v>
      </c>
    </row>
    <row r="1209" spans="6:8" x14ac:dyDescent="0.25">
      <c r="F1209" s="42">
        <v>1207</v>
      </c>
      <c r="G1209" s="42">
        <f t="shared" ca="1" si="36"/>
        <v>0.99106731656283498</v>
      </c>
      <c r="H1209" s="42">
        <f t="shared" ca="1" si="37"/>
        <v>919.80316667873467</v>
      </c>
    </row>
    <row r="1210" spans="6:8" x14ac:dyDescent="0.25">
      <c r="F1210" s="42">
        <v>1208</v>
      </c>
      <c r="G1210" s="42">
        <f t="shared" ca="1" si="36"/>
        <v>0.84553022360318975</v>
      </c>
      <c r="H1210" s="42">
        <f t="shared" ca="1" si="37"/>
        <v>666.50601353891943</v>
      </c>
    </row>
    <row r="1211" spans="6:8" x14ac:dyDescent="0.25">
      <c r="F1211" s="42">
        <v>1209</v>
      </c>
      <c r="G1211" s="42">
        <f t="shared" ca="1" si="36"/>
        <v>0.46158515185661442</v>
      </c>
      <c r="H1211" s="42">
        <f t="shared" ca="1" si="37"/>
        <v>377.37756973970363</v>
      </c>
    </row>
    <row r="1212" spans="6:8" x14ac:dyDescent="0.25">
      <c r="F1212" s="42">
        <v>1210</v>
      </c>
      <c r="G1212" s="42">
        <f t="shared" ca="1" si="36"/>
        <v>0.2099489928381183</v>
      </c>
      <c r="H1212" s="42">
        <f t="shared" ca="1" si="37"/>
        <v>245.78734752289199</v>
      </c>
    </row>
    <row r="1213" spans="6:8" x14ac:dyDescent="0.25">
      <c r="F1213" s="42">
        <v>1211</v>
      </c>
      <c r="G1213" s="42">
        <f t="shared" ca="1" si="36"/>
        <v>3.3658790599594757E-2</v>
      </c>
      <c r="H1213" s="42">
        <f t="shared" ca="1" si="37"/>
        <v>155.03899666566903</v>
      </c>
    </row>
    <row r="1214" spans="6:8" x14ac:dyDescent="0.25">
      <c r="F1214" s="42">
        <v>1212</v>
      </c>
      <c r="G1214" s="42">
        <f t="shared" ca="1" si="36"/>
        <v>0.74347813447362587</v>
      </c>
      <c r="H1214" s="42">
        <f t="shared" ca="1" si="37"/>
        <v>570.23757356070632</v>
      </c>
    </row>
    <row r="1215" spans="6:8" x14ac:dyDescent="0.25">
      <c r="F1215" s="42">
        <v>1213</v>
      </c>
      <c r="G1215" s="42">
        <f t="shared" ca="1" si="36"/>
        <v>0.27046159073258158</v>
      </c>
      <c r="H1215" s="42">
        <f t="shared" ca="1" si="37"/>
        <v>275.24648695398423</v>
      </c>
    </row>
    <row r="1216" spans="6:8" x14ac:dyDescent="0.25">
      <c r="F1216" s="42">
        <v>1214</v>
      </c>
      <c r="G1216" s="42">
        <f t="shared" ca="1" si="36"/>
        <v>0.15301315603973664</v>
      </c>
      <c r="H1216" s="42">
        <f t="shared" ca="1" si="37"/>
        <v>219.08353349965171</v>
      </c>
    </row>
    <row r="1217" spans="6:8" x14ac:dyDescent="0.25">
      <c r="F1217" s="42">
        <v>1215</v>
      </c>
      <c r="G1217" s="42">
        <f t="shared" ca="1" si="36"/>
        <v>0.33331283791007138</v>
      </c>
      <c r="H1217" s="42">
        <f t="shared" ca="1" si="37"/>
        <v>307.16902731997561</v>
      </c>
    </row>
    <row r="1218" spans="6:8" x14ac:dyDescent="0.25">
      <c r="F1218" s="42">
        <v>1216</v>
      </c>
      <c r="G1218" s="42">
        <f t="shared" ca="1" si="36"/>
        <v>0.81471246635218886</v>
      </c>
      <c r="H1218" s="42">
        <f t="shared" ca="1" si="37"/>
        <v>634.75073685711004</v>
      </c>
    </row>
    <row r="1219" spans="6:8" x14ac:dyDescent="0.25">
      <c r="F1219" s="42">
        <v>1217</v>
      </c>
      <c r="G1219" s="42">
        <f t="shared" ref="G1219:G1282" ca="1" si="38">RAND()</f>
        <v>0.5937981869970762</v>
      </c>
      <c r="H1219" s="42">
        <f t="shared" ref="H1219:H1282" ca="1" si="39">IF(G1219&lt;(($D$4-$D$2)/($D$3-$D$2)),$D$2+SQRT(G1219*($D$3-$D$2)*($D$4-$D$2)),$D$3-SQRT((1-G1219)*($D$3-$D$2)*($D$3-$D$4)))</f>
        <v>459.19938483568171</v>
      </c>
    </row>
    <row r="1220" spans="6:8" x14ac:dyDescent="0.25">
      <c r="F1220" s="42">
        <v>1218</v>
      </c>
      <c r="G1220" s="42">
        <f t="shared" ca="1" si="38"/>
        <v>0.14304913182770163</v>
      </c>
      <c r="H1220" s="42">
        <f t="shared" ca="1" si="39"/>
        <v>214.50358047661678</v>
      </c>
    </row>
    <row r="1221" spans="6:8" x14ac:dyDescent="0.25">
      <c r="F1221" s="42">
        <v>1219</v>
      </c>
      <c r="G1221" s="42">
        <f t="shared" ca="1" si="38"/>
        <v>0.51835644485667776</v>
      </c>
      <c r="H1221" s="42">
        <f t="shared" ca="1" si="39"/>
        <v>411.1168539487719</v>
      </c>
    </row>
    <row r="1222" spans="6:8" x14ac:dyDescent="0.25">
      <c r="F1222" s="42">
        <v>1220</v>
      </c>
      <c r="G1222" s="42">
        <f t="shared" ca="1" si="38"/>
        <v>0.16565563469777589</v>
      </c>
      <c r="H1222" s="42">
        <f t="shared" ca="1" si="39"/>
        <v>224.93358799545365</v>
      </c>
    </row>
    <row r="1223" spans="6:8" x14ac:dyDescent="0.25">
      <c r="F1223" s="42">
        <v>1221</v>
      </c>
      <c r="G1223" s="42">
        <f t="shared" ca="1" si="38"/>
        <v>0.45263434264647762</v>
      </c>
      <c r="H1223" s="42">
        <f t="shared" ca="1" si="39"/>
        <v>372.22354831155371</v>
      </c>
    </row>
    <row r="1224" spans="6:8" x14ac:dyDescent="0.25">
      <c r="F1224" s="42">
        <v>1222</v>
      </c>
      <c r="G1224" s="42">
        <f t="shared" ca="1" si="38"/>
        <v>0.52498904286969972</v>
      </c>
      <c r="H1224" s="42">
        <f t="shared" ca="1" si="39"/>
        <v>415.18559428326648</v>
      </c>
    </row>
    <row r="1225" spans="6:8" x14ac:dyDescent="0.25">
      <c r="F1225" s="42">
        <v>1223</v>
      </c>
      <c r="G1225" s="42">
        <f t="shared" ca="1" si="38"/>
        <v>0.51682809448693046</v>
      </c>
      <c r="H1225" s="42">
        <f t="shared" ca="1" si="39"/>
        <v>410.18327255883116</v>
      </c>
    </row>
    <row r="1226" spans="6:8" x14ac:dyDescent="0.25">
      <c r="F1226" s="42">
        <v>1224</v>
      </c>
      <c r="G1226" s="42">
        <f t="shared" ca="1" si="38"/>
        <v>0.8222311679458888</v>
      </c>
      <c r="H1226" s="42">
        <f t="shared" ca="1" si="39"/>
        <v>642.238125174076</v>
      </c>
    </row>
    <row r="1227" spans="6:8" x14ac:dyDescent="0.25">
      <c r="F1227" s="42">
        <v>1225</v>
      </c>
      <c r="G1227" s="42">
        <f t="shared" ca="1" si="38"/>
        <v>0.43245187013380015</v>
      </c>
      <c r="H1227" s="42">
        <f t="shared" ca="1" si="39"/>
        <v>360.75462183629065</v>
      </c>
    </row>
    <row r="1228" spans="6:8" x14ac:dyDescent="0.25">
      <c r="F1228" s="42">
        <v>1226</v>
      </c>
      <c r="G1228" s="42">
        <f t="shared" ca="1" si="38"/>
        <v>0.28383964053706645</v>
      </c>
      <c r="H1228" s="42">
        <f t="shared" ca="1" si="39"/>
        <v>281.92238663685373</v>
      </c>
    </row>
    <row r="1229" spans="6:8" x14ac:dyDescent="0.25">
      <c r="F1229" s="42">
        <v>1227</v>
      </c>
      <c r="G1229" s="42">
        <f t="shared" ca="1" si="38"/>
        <v>0.8845556551689846</v>
      </c>
      <c r="H1229" s="42">
        <f t="shared" ca="1" si="39"/>
        <v>711.69473074823782</v>
      </c>
    </row>
    <row r="1230" spans="6:8" x14ac:dyDescent="0.25">
      <c r="F1230" s="42">
        <v>1228</v>
      </c>
      <c r="G1230" s="42">
        <f t="shared" ca="1" si="38"/>
        <v>0.22977149906750827</v>
      </c>
      <c r="H1230" s="42">
        <f t="shared" ca="1" si="39"/>
        <v>255.30911065637838</v>
      </c>
    </row>
    <row r="1231" spans="6:8" x14ac:dyDescent="0.25">
      <c r="F1231" s="42">
        <v>1229</v>
      </c>
      <c r="G1231" s="42">
        <f t="shared" ca="1" si="38"/>
        <v>0.82479048006525824</v>
      </c>
      <c r="H1231" s="42">
        <f t="shared" ca="1" si="39"/>
        <v>644.82278458069118</v>
      </c>
    </row>
    <row r="1232" spans="6:8" x14ac:dyDescent="0.25">
      <c r="F1232" s="42">
        <v>1230</v>
      </c>
      <c r="G1232" s="42">
        <f t="shared" ca="1" si="38"/>
        <v>0.97156578162027085</v>
      </c>
      <c r="H1232" s="42">
        <f t="shared" ca="1" si="39"/>
        <v>856.91737620030517</v>
      </c>
    </row>
    <row r="1233" spans="6:8" x14ac:dyDescent="0.25">
      <c r="F1233" s="42">
        <v>1231</v>
      </c>
      <c r="G1233" s="42">
        <f t="shared" ca="1" si="38"/>
        <v>0.69119712165353941</v>
      </c>
      <c r="H1233" s="42">
        <f t="shared" ca="1" si="39"/>
        <v>528.47261754013516</v>
      </c>
    </row>
    <row r="1234" spans="6:8" x14ac:dyDescent="0.25">
      <c r="F1234" s="42">
        <v>1232</v>
      </c>
      <c r="G1234" s="42">
        <f t="shared" ca="1" si="38"/>
        <v>0.52274807080513497</v>
      </c>
      <c r="H1234" s="42">
        <f t="shared" ca="1" si="39"/>
        <v>413.80772009493091</v>
      </c>
    </row>
    <row r="1235" spans="6:8" x14ac:dyDescent="0.25">
      <c r="F1235" s="42">
        <v>1233</v>
      </c>
      <c r="G1235" s="42">
        <f t="shared" ca="1" si="38"/>
        <v>0.16896607842746214</v>
      </c>
      <c r="H1235" s="42">
        <f t="shared" ca="1" si="39"/>
        <v>226.47273898573735</v>
      </c>
    </row>
    <row r="1236" spans="6:8" x14ac:dyDescent="0.25">
      <c r="F1236" s="42">
        <v>1234</v>
      </c>
      <c r="G1236" s="42">
        <f t="shared" ca="1" si="38"/>
        <v>0.60539795790170392</v>
      </c>
      <c r="H1236" s="42">
        <f t="shared" ca="1" si="39"/>
        <v>466.97704523090829</v>
      </c>
    </row>
    <row r="1237" spans="6:8" x14ac:dyDescent="0.25">
      <c r="F1237" s="42">
        <v>1235</v>
      </c>
      <c r="G1237" s="42">
        <f t="shared" ca="1" si="38"/>
        <v>0.68262885719599642</v>
      </c>
      <c r="H1237" s="42">
        <f t="shared" ca="1" si="39"/>
        <v>521.97570896566094</v>
      </c>
    </row>
    <row r="1238" spans="6:8" x14ac:dyDescent="0.25">
      <c r="F1238" s="42">
        <v>1236</v>
      </c>
      <c r="G1238" s="42">
        <f t="shared" ca="1" si="38"/>
        <v>0.16884314357428232</v>
      </c>
      <c r="H1238" s="42">
        <f t="shared" ca="1" si="39"/>
        <v>226.41552715523255</v>
      </c>
    </row>
    <row r="1239" spans="6:8" x14ac:dyDescent="0.25">
      <c r="F1239" s="42">
        <v>1237</v>
      </c>
      <c r="G1239" s="42">
        <f t="shared" ca="1" si="38"/>
        <v>0.22012826553124465</v>
      </c>
      <c r="H1239" s="42">
        <f t="shared" ca="1" si="39"/>
        <v>250.66185949365706</v>
      </c>
    </row>
    <row r="1240" spans="6:8" x14ac:dyDescent="0.25">
      <c r="F1240" s="42">
        <v>1238</v>
      </c>
      <c r="G1240" s="42">
        <f t="shared" ca="1" si="38"/>
        <v>0.63186164058305216</v>
      </c>
      <c r="H1240" s="42">
        <f t="shared" ca="1" si="39"/>
        <v>485.16058932886415</v>
      </c>
    </row>
    <row r="1241" spans="6:8" x14ac:dyDescent="0.25">
      <c r="F1241" s="42">
        <v>1239</v>
      </c>
      <c r="G1241" s="42">
        <f t="shared" ca="1" si="38"/>
        <v>0.19541549388653401</v>
      </c>
      <c r="H1241" s="42">
        <f t="shared" ca="1" si="39"/>
        <v>238.8818459649674</v>
      </c>
    </row>
    <row r="1242" spans="6:8" x14ac:dyDescent="0.25">
      <c r="F1242" s="42">
        <v>1240</v>
      </c>
      <c r="G1242" s="42">
        <f t="shared" ca="1" si="38"/>
        <v>0.85344870674966911</v>
      </c>
      <c r="H1242" s="42">
        <f t="shared" ca="1" si="39"/>
        <v>675.16630233265778</v>
      </c>
    </row>
    <row r="1243" spans="6:8" x14ac:dyDescent="0.25">
      <c r="F1243" s="42">
        <v>1241</v>
      </c>
      <c r="G1243" s="42">
        <f t="shared" ca="1" si="38"/>
        <v>2.4613211079011044E-2</v>
      </c>
      <c r="H1243" s="42">
        <f t="shared" ca="1" si="39"/>
        <v>147.06579434271765</v>
      </c>
    </row>
    <row r="1244" spans="6:8" x14ac:dyDescent="0.25">
      <c r="F1244" s="42">
        <v>1242</v>
      </c>
      <c r="G1244" s="42">
        <f t="shared" ca="1" si="38"/>
        <v>0.12574414684112589</v>
      </c>
      <c r="H1244" s="42">
        <f t="shared" ca="1" si="39"/>
        <v>206.61219175337123</v>
      </c>
    </row>
    <row r="1245" spans="6:8" x14ac:dyDescent="0.25">
      <c r="F1245" s="42">
        <v>1243</v>
      </c>
      <c r="G1245" s="42">
        <f t="shared" ca="1" si="38"/>
        <v>0.118582057667871</v>
      </c>
      <c r="H1245" s="42">
        <f t="shared" ca="1" si="39"/>
        <v>203.36901988490752</v>
      </c>
    </row>
    <row r="1246" spans="6:8" x14ac:dyDescent="0.25">
      <c r="F1246" s="42">
        <v>1244</v>
      </c>
      <c r="G1246" s="42">
        <f t="shared" ca="1" si="38"/>
        <v>0.34539191832876193</v>
      </c>
      <c r="H1246" s="42">
        <f t="shared" ca="1" si="39"/>
        <v>313.47409458688935</v>
      </c>
    </row>
    <row r="1247" spans="6:8" x14ac:dyDescent="0.25">
      <c r="F1247" s="42">
        <v>1245</v>
      </c>
      <c r="G1247" s="42">
        <f t="shared" ca="1" si="38"/>
        <v>0.91633131103450816</v>
      </c>
      <c r="H1247" s="42">
        <f t="shared" ca="1" si="39"/>
        <v>754.55865047805389</v>
      </c>
    </row>
    <row r="1248" spans="6:8" x14ac:dyDescent="0.25">
      <c r="F1248" s="42">
        <v>1246</v>
      </c>
      <c r="G1248" s="42">
        <f t="shared" ca="1" si="38"/>
        <v>3.2651600108995038E-2</v>
      </c>
      <c r="H1248" s="42">
        <f t="shared" ca="1" si="39"/>
        <v>154.2092612918637</v>
      </c>
    </row>
    <row r="1249" spans="6:8" x14ac:dyDescent="0.25">
      <c r="F1249" s="42">
        <v>1247</v>
      </c>
      <c r="G1249" s="42">
        <f t="shared" ca="1" si="38"/>
        <v>0.79066100152897922</v>
      </c>
      <c r="H1249" s="42">
        <f t="shared" ca="1" si="39"/>
        <v>611.76800891846256</v>
      </c>
    </row>
    <row r="1250" spans="6:8" x14ac:dyDescent="0.25">
      <c r="F1250" s="42">
        <v>1248</v>
      </c>
      <c r="G1250" s="42">
        <f t="shared" ca="1" si="38"/>
        <v>0.78743645080414493</v>
      </c>
      <c r="H1250" s="42">
        <f t="shared" ca="1" si="39"/>
        <v>608.78937205002262</v>
      </c>
    </row>
    <row r="1251" spans="6:8" x14ac:dyDescent="0.25">
      <c r="F1251" s="42">
        <v>1249</v>
      </c>
      <c r="G1251" s="42">
        <f t="shared" ca="1" si="38"/>
        <v>0.62408444461434964</v>
      </c>
      <c r="H1251" s="42">
        <f t="shared" ca="1" si="39"/>
        <v>479.75082904663054</v>
      </c>
    </row>
    <row r="1252" spans="6:8" x14ac:dyDescent="0.25">
      <c r="F1252" s="42">
        <v>1250</v>
      </c>
      <c r="G1252" s="42">
        <f t="shared" ca="1" si="38"/>
        <v>1.1224609153307474E-2</v>
      </c>
      <c r="H1252" s="42">
        <f t="shared" ca="1" si="39"/>
        <v>131.78387678993349</v>
      </c>
    </row>
    <row r="1253" spans="6:8" x14ac:dyDescent="0.25">
      <c r="F1253" s="42">
        <v>1251</v>
      </c>
      <c r="G1253" s="42">
        <f t="shared" ca="1" si="38"/>
        <v>0.69923448774111985</v>
      </c>
      <c r="H1253" s="42">
        <f t="shared" ca="1" si="39"/>
        <v>534.64941299446741</v>
      </c>
    </row>
    <row r="1254" spans="6:8" x14ac:dyDescent="0.25">
      <c r="F1254" s="42">
        <v>1252</v>
      </c>
      <c r="G1254" s="42">
        <f t="shared" ca="1" si="38"/>
        <v>0.89941032767093099</v>
      </c>
      <c r="H1254" s="42">
        <f t="shared" ca="1" si="39"/>
        <v>730.88187709310682</v>
      </c>
    </row>
    <row r="1255" spans="6:8" x14ac:dyDescent="0.25">
      <c r="F1255" s="42">
        <v>1253</v>
      </c>
      <c r="G1255" s="42">
        <f t="shared" ca="1" si="38"/>
        <v>2.8667171868014041E-2</v>
      </c>
      <c r="H1255" s="42">
        <f t="shared" ca="1" si="39"/>
        <v>150.79414797121086</v>
      </c>
    </row>
    <row r="1256" spans="6:8" x14ac:dyDescent="0.25">
      <c r="F1256" s="42">
        <v>1254</v>
      </c>
      <c r="G1256" s="42">
        <f t="shared" ca="1" si="38"/>
        <v>0.21418320316525363</v>
      </c>
      <c r="H1256" s="42">
        <f t="shared" ca="1" si="39"/>
        <v>247.81113161585711</v>
      </c>
    </row>
    <row r="1257" spans="6:8" x14ac:dyDescent="0.25">
      <c r="F1257" s="42">
        <v>1255</v>
      </c>
      <c r="G1257" s="42">
        <f t="shared" ca="1" si="38"/>
        <v>0.64345261569442214</v>
      </c>
      <c r="H1257" s="42">
        <f t="shared" ca="1" si="39"/>
        <v>493.3303673003324</v>
      </c>
    </row>
    <row r="1258" spans="6:8" x14ac:dyDescent="0.25">
      <c r="F1258" s="42">
        <v>1256</v>
      </c>
      <c r="G1258" s="42">
        <f t="shared" ca="1" si="38"/>
        <v>0.10809546374985657</v>
      </c>
      <c r="H1258" s="42">
        <f t="shared" ca="1" si="39"/>
        <v>198.63362376739025</v>
      </c>
    </row>
    <row r="1259" spans="6:8" x14ac:dyDescent="0.25">
      <c r="F1259" s="42">
        <v>1257</v>
      </c>
      <c r="G1259" s="42">
        <f t="shared" ca="1" si="38"/>
        <v>0.7731763958735246</v>
      </c>
      <c r="H1259" s="42">
        <f t="shared" ca="1" si="39"/>
        <v>595.87997454832521</v>
      </c>
    </row>
    <row r="1260" spans="6:8" x14ac:dyDescent="0.25">
      <c r="F1260" s="42">
        <v>1258</v>
      </c>
      <c r="G1260" s="42">
        <f t="shared" ca="1" si="38"/>
        <v>0.94552707444242701</v>
      </c>
      <c r="H1260" s="42">
        <f t="shared" ca="1" si="39"/>
        <v>801.95832155464711</v>
      </c>
    </row>
    <row r="1261" spans="6:8" x14ac:dyDescent="0.25">
      <c r="F1261" s="42">
        <v>1259</v>
      </c>
      <c r="G1261" s="42">
        <f t="shared" ca="1" si="38"/>
        <v>5.9383881463822341E-2</v>
      </c>
      <c r="H1261" s="42">
        <f t="shared" ca="1" si="39"/>
        <v>173.10642469539877</v>
      </c>
    </row>
    <row r="1262" spans="6:8" x14ac:dyDescent="0.25">
      <c r="F1262" s="42">
        <v>1260</v>
      </c>
      <c r="G1262" s="42">
        <f t="shared" ca="1" si="38"/>
        <v>0.49284820789372374</v>
      </c>
      <c r="H1262" s="42">
        <f t="shared" ca="1" si="39"/>
        <v>395.72416040642588</v>
      </c>
    </row>
    <row r="1263" spans="6:8" x14ac:dyDescent="0.25">
      <c r="F1263" s="42">
        <v>1261</v>
      </c>
      <c r="G1263" s="42">
        <f t="shared" ca="1" si="38"/>
        <v>0.15345558496777623</v>
      </c>
      <c r="H1263" s="42">
        <f t="shared" ca="1" si="39"/>
        <v>219.28751846585601</v>
      </c>
    </row>
    <row r="1264" spans="6:8" x14ac:dyDescent="0.25">
      <c r="F1264" s="42">
        <v>1262</v>
      </c>
      <c r="G1264" s="42">
        <f t="shared" ca="1" si="38"/>
        <v>0.41348949650157341</v>
      </c>
      <c r="H1264" s="42">
        <f t="shared" ca="1" si="39"/>
        <v>350.16343399369475</v>
      </c>
    </row>
    <row r="1265" spans="6:8" x14ac:dyDescent="0.25">
      <c r="F1265" s="42">
        <v>1263</v>
      </c>
      <c r="G1265" s="42">
        <f t="shared" ca="1" si="38"/>
        <v>0.36986484515150608</v>
      </c>
      <c r="H1265" s="42">
        <f t="shared" ca="1" si="39"/>
        <v>326.42943094957332</v>
      </c>
    </row>
    <row r="1266" spans="6:8" x14ac:dyDescent="0.25">
      <c r="F1266" s="42">
        <v>1264</v>
      </c>
      <c r="G1266" s="42">
        <f t="shared" ca="1" si="38"/>
        <v>0.42618150528668541</v>
      </c>
      <c r="H1266" s="42">
        <f t="shared" ca="1" si="39"/>
        <v>357.23307786291105</v>
      </c>
    </row>
    <row r="1267" spans="6:8" x14ac:dyDescent="0.25">
      <c r="F1267" s="42">
        <v>1265</v>
      </c>
      <c r="G1267" s="42">
        <f t="shared" ca="1" si="38"/>
        <v>0.1983953072403104</v>
      </c>
      <c r="H1267" s="42">
        <f t="shared" ca="1" si="39"/>
        <v>240.29257026999107</v>
      </c>
    </row>
    <row r="1268" spans="6:8" x14ac:dyDescent="0.25">
      <c r="F1268" s="42">
        <v>1266</v>
      </c>
      <c r="G1268" s="42">
        <f t="shared" ca="1" si="38"/>
        <v>0.56275046957041286</v>
      </c>
      <c r="H1268" s="42">
        <f t="shared" ca="1" si="39"/>
        <v>438.91207292501588</v>
      </c>
    </row>
    <row r="1269" spans="6:8" x14ac:dyDescent="0.25">
      <c r="F1269" s="42">
        <v>1267</v>
      </c>
      <c r="G1269" s="42">
        <f t="shared" ca="1" si="38"/>
        <v>2.9294013642203742E-3</v>
      </c>
      <c r="H1269" s="42">
        <f t="shared" ca="1" si="39"/>
        <v>116.23718333886249</v>
      </c>
    </row>
    <row r="1270" spans="6:8" x14ac:dyDescent="0.25">
      <c r="F1270" s="42">
        <v>1268</v>
      </c>
      <c r="G1270" s="42">
        <f t="shared" ca="1" si="38"/>
        <v>5.1393021781383275E-2</v>
      </c>
      <c r="H1270" s="42">
        <f t="shared" ca="1" si="39"/>
        <v>168.01008719538959</v>
      </c>
    </row>
    <row r="1271" spans="6:8" x14ac:dyDescent="0.25">
      <c r="F1271" s="42">
        <v>1269</v>
      </c>
      <c r="G1271" s="42">
        <f t="shared" ca="1" si="38"/>
        <v>0.90997502603351355</v>
      </c>
      <c r="H1271" s="42">
        <f t="shared" ca="1" si="39"/>
        <v>745.40624270051262</v>
      </c>
    </row>
    <row r="1272" spans="6:8" x14ac:dyDescent="0.25">
      <c r="F1272" s="42">
        <v>1270</v>
      </c>
      <c r="G1272" s="42">
        <f t="shared" ca="1" si="38"/>
        <v>8.2672652434880312E-2</v>
      </c>
      <c r="H1272" s="42">
        <f t="shared" ca="1" si="39"/>
        <v>186.2585573675982</v>
      </c>
    </row>
    <row r="1273" spans="6:8" x14ac:dyDescent="0.25">
      <c r="F1273" s="42">
        <v>1271</v>
      </c>
      <c r="G1273" s="42">
        <f t="shared" ca="1" si="38"/>
        <v>2.1443211597762635E-2</v>
      </c>
      <c r="H1273" s="42">
        <f t="shared" ca="1" si="39"/>
        <v>143.93050243052812</v>
      </c>
    </row>
    <row r="1274" spans="6:8" x14ac:dyDescent="0.25">
      <c r="F1274" s="42">
        <v>1272</v>
      </c>
      <c r="G1274" s="42">
        <f t="shared" ca="1" si="38"/>
        <v>0.40426308335746908</v>
      </c>
      <c r="H1274" s="42">
        <f t="shared" ca="1" si="39"/>
        <v>345.07208031522862</v>
      </c>
    </row>
    <row r="1275" spans="6:8" x14ac:dyDescent="0.25">
      <c r="F1275" s="42">
        <v>1273</v>
      </c>
      <c r="G1275" s="42">
        <f t="shared" ca="1" si="38"/>
        <v>0.35745417929664292</v>
      </c>
      <c r="H1275" s="42">
        <f t="shared" ca="1" si="39"/>
        <v>319.82870473209687</v>
      </c>
    </row>
    <row r="1276" spans="6:8" x14ac:dyDescent="0.25">
      <c r="F1276" s="42">
        <v>1274</v>
      </c>
      <c r="G1276" s="42">
        <f t="shared" ca="1" si="38"/>
        <v>0.60775244367505665</v>
      </c>
      <c r="H1276" s="42">
        <f t="shared" ca="1" si="39"/>
        <v>468.56962774606188</v>
      </c>
    </row>
    <row r="1277" spans="6:8" x14ac:dyDescent="0.25">
      <c r="F1277" s="42">
        <v>1275</v>
      </c>
      <c r="G1277" s="42">
        <f t="shared" ca="1" si="38"/>
        <v>1.4716764284054884E-2</v>
      </c>
      <c r="H1277" s="42">
        <f t="shared" ca="1" si="39"/>
        <v>136.39380147174708</v>
      </c>
    </row>
    <row r="1278" spans="6:8" x14ac:dyDescent="0.25">
      <c r="F1278" s="42">
        <v>1276</v>
      </c>
      <c r="G1278" s="42">
        <f t="shared" ca="1" si="38"/>
        <v>0.43625802481167508</v>
      </c>
      <c r="H1278" s="42">
        <f t="shared" ca="1" si="39"/>
        <v>362.90171705176135</v>
      </c>
    </row>
    <row r="1279" spans="6:8" x14ac:dyDescent="0.25">
      <c r="F1279" s="42">
        <v>1277</v>
      </c>
      <c r="G1279" s="42">
        <f t="shared" ca="1" si="38"/>
        <v>0.64866138320149391</v>
      </c>
      <c r="H1279" s="42">
        <f t="shared" ca="1" si="39"/>
        <v>497.04492835351147</v>
      </c>
    </row>
    <row r="1280" spans="6:8" x14ac:dyDescent="0.25">
      <c r="F1280" s="42">
        <v>1278</v>
      </c>
      <c r="G1280" s="42">
        <f t="shared" ca="1" si="38"/>
        <v>6.8069993862588496E-2</v>
      </c>
      <c r="H1280" s="42">
        <f t="shared" ca="1" si="39"/>
        <v>178.27068063862077</v>
      </c>
    </row>
    <row r="1281" spans="6:8" x14ac:dyDescent="0.25">
      <c r="F1281" s="42">
        <v>1279</v>
      </c>
      <c r="G1281" s="42">
        <f t="shared" ca="1" si="38"/>
        <v>0.10622171007483072</v>
      </c>
      <c r="H1281" s="42">
        <f t="shared" ca="1" si="39"/>
        <v>197.77501678207355</v>
      </c>
    </row>
    <row r="1282" spans="6:8" x14ac:dyDescent="0.25">
      <c r="F1282" s="42">
        <v>1280</v>
      </c>
      <c r="G1282" s="42">
        <f t="shared" ca="1" si="38"/>
        <v>0.46138682729820768</v>
      </c>
      <c r="H1282" s="42">
        <f t="shared" ca="1" si="39"/>
        <v>377.26290912995194</v>
      </c>
    </row>
    <row r="1283" spans="6:8" x14ac:dyDescent="0.25">
      <c r="F1283" s="42">
        <v>1281</v>
      </c>
      <c r="G1283" s="42">
        <f t="shared" ref="G1283:G1346" ca="1" si="40">RAND()</f>
        <v>0.3993074730238817</v>
      </c>
      <c r="H1283" s="42">
        <f t="shared" ref="H1283:H1346" ca="1" si="41">IF(G1283&lt;(($D$4-$D$2)/($D$3-$D$2)),$D$2+SQRT(G1283*($D$3-$D$2)*($D$4-$D$2)),$D$3-SQRT((1-G1283)*($D$3-$D$2)*($D$3-$D$4)))</f>
        <v>342.35372773594679</v>
      </c>
    </row>
    <row r="1284" spans="6:8" x14ac:dyDescent="0.25">
      <c r="F1284" s="42">
        <v>1282</v>
      </c>
      <c r="G1284" s="42">
        <f t="shared" ca="1" si="40"/>
        <v>0.95094331061980686</v>
      </c>
      <c r="H1284" s="42">
        <f t="shared" ca="1" si="41"/>
        <v>812.06166874812618</v>
      </c>
    </row>
    <row r="1285" spans="6:8" x14ac:dyDescent="0.25">
      <c r="F1285" s="42">
        <v>1283</v>
      </c>
      <c r="G1285" s="42">
        <f t="shared" ca="1" si="40"/>
        <v>0.40849995108640902</v>
      </c>
      <c r="H1285" s="42">
        <f t="shared" ca="1" si="41"/>
        <v>347.40515232053394</v>
      </c>
    </row>
    <row r="1286" spans="6:8" x14ac:dyDescent="0.25">
      <c r="F1286" s="42">
        <v>1284</v>
      </c>
      <c r="G1286" s="42">
        <f t="shared" ca="1" si="40"/>
        <v>5.9857921764806532E-2</v>
      </c>
      <c r="H1286" s="42">
        <f t="shared" ca="1" si="41"/>
        <v>173.39763592127875</v>
      </c>
    </row>
    <row r="1287" spans="6:8" x14ac:dyDescent="0.25">
      <c r="F1287" s="42">
        <v>1285</v>
      </c>
      <c r="G1287" s="42">
        <f t="shared" ca="1" si="40"/>
        <v>0.6544968892926194</v>
      </c>
      <c r="H1287" s="42">
        <f t="shared" ca="1" si="41"/>
        <v>501.23929614562252</v>
      </c>
    </row>
    <row r="1288" spans="6:8" x14ac:dyDescent="0.25">
      <c r="F1288" s="42">
        <v>1286</v>
      </c>
      <c r="G1288" s="42">
        <f t="shared" ca="1" si="40"/>
        <v>6.5605926958637317E-3</v>
      </c>
      <c r="H1288" s="42">
        <f t="shared" ca="1" si="41"/>
        <v>124.29924572137448</v>
      </c>
    </row>
    <row r="1289" spans="6:8" x14ac:dyDescent="0.25">
      <c r="F1289" s="42">
        <v>1287</v>
      </c>
      <c r="G1289" s="42">
        <f t="shared" ca="1" si="40"/>
        <v>0.95424292708882441</v>
      </c>
      <c r="H1289" s="42">
        <f t="shared" ca="1" si="41"/>
        <v>818.49216960129127</v>
      </c>
    </row>
    <row r="1290" spans="6:8" x14ac:dyDescent="0.25">
      <c r="F1290" s="42">
        <v>1288</v>
      </c>
      <c r="G1290" s="42">
        <f t="shared" ca="1" si="40"/>
        <v>0.31529542566632307</v>
      </c>
      <c r="H1290" s="42">
        <f t="shared" ca="1" si="41"/>
        <v>297.86946119667505</v>
      </c>
    </row>
    <row r="1291" spans="6:8" x14ac:dyDescent="0.25">
      <c r="F1291" s="42">
        <v>1289</v>
      </c>
      <c r="G1291" s="42">
        <f t="shared" ca="1" si="40"/>
        <v>0.75247895301395917</v>
      </c>
      <c r="H1291" s="42">
        <f t="shared" ca="1" si="41"/>
        <v>577.84463306745783</v>
      </c>
    </row>
    <row r="1292" spans="6:8" x14ac:dyDescent="0.25">
      <c r="F1292" s="42">
        <v>1290</v>
      </c>
      <c r="G1292" s="42">
        <f t="shared" ca="1" si="40"/>
        <v>0.52852232290788637</v>
      </c>
      <c r="H1292" s="42">
        <f t="shared" ca="1" si="41"/>
        <v>417.36467022131092</v>
      </c>
    </row>
    <row r="1293" spans="6:8" x14ac:dyDescent="0.25">
      <c r="F1293" s="42">
        <v>1291</v>
      </c>
      <c r="G1293" s="42">
        <f t="shared" ca="1" si="40"/>
        <v>0.95021929224273494</v>
      </c>
      <c r="H1293" s="42">
        <f t="shared" ca="1" si="41"/>
        <v>810.67987538238083</v>
      </c>
    </row>
    <row r="1294" spans="6:8" x14ac:dyDescent="0.25">
      <c r="F1294" s="42">
        <v>1292</v>
      </c>
      <c r="G1294" s="42">
        <f t="shared" ca="1" si="40"/>
        <v>0.60678993394889136</v>
      </c>
      <c r="H1294" s="42">
        <f t="shared" ca="1" si="41"/>
        <v>467.91800673505384</v>
      </c>
    </row>
    <row r="1295" spans="6:8" x14ac:dyDescent="0.25">
      <c r="F1295" s="42">
        <v>1293</v>
      </c>
      <c r="G1295" s="42">
        <f t="shared" ca="1" si="40"/>
        <v>0.99800579937222123</v>
      </c>
      <c r="H1295" s="42">
        <f t="shared" ca="1" si="41"/>
        <v>962.10772569506128</v>
      </c>
    </row>
    <row r="1296" spans="6:8" x14ac:dyDescent="0.25">
      <c r="F1296" s="42">
        <v>1294</v>
      </c>
      <c r="G1296" s="42">
        <f t="shared" ca="1" si="40"/>
        <v>0.57134329337640888</v>
      </c>
      <c r="H1296" s="42">
        <f t="shared" ca="1" si="41"/>
        <v>444.45267639112365</v>
      </c>
    </row>
    <row r="1297" spans="6:8" x14ac:dyDescent="0.25">
      <c r="F1297" s="42">
        <v>1295</v>
      </c>
      <c r="G1297" s="42">
        <f t="shared" ca="1" si="40"/>
        <v>0.86515270696033564</v>
      </c>
      <c r="H1297" s="42">
        <f t="shared" ca="1" si="41"/>
        <v>688.40723533984556</v>
      </c>
    </row>
    <row r="1298" spans="6:8" x14ac:dyDescent="0.25">
      <c r="F1298" s="42">
        <v>1296</v>
      </c>
      <c r="G1298" s="42">
        <f t="shared" ca="1" si="40"/>
        <v>0.34744085050714912</v>
      </c>
      <c r="H1298" s="42">
        <f t="shared" ca="1" si="41"/>
        <v>314.54935434062611</v>
      </c>
    </row>
    <row r="1299" spans="6:8" x14ac:dyDescent="0.25">
      <c r="F1299" s="42">
        <v>1297</v>
      </c>
      <c r="G1299" s="42">
        <f t="shared" ca="1" si="40"/>
        <v>0.79727416625813718</v>
      </c>
      <c r="H1299" s="42">
        <f t="shared" ca="1" si="41"/>
        <v>617.94947939553697</v>
      </c>
    </row>
    <row r="1300" spans="6:8" x14ac:dyDescent="0.25">
      <c r="F1300" s="42">
        <v>1298</v>
      </c>
      <c r="G1300" s="42">
        <f t="shared" ca="1" si="40"/>
        <v>0.19755539645445441</v>
      </c>
      <c r="H1300" s="42">
        <f t="shared" ca="1" si="41"/>
        <v>239.89466877754842</v>
      </c>
    </row>
    <row r="1301" spans="6:8" x14ac:dyDescent="0.25">
      <c r="F1301" s="42">
        <v>1299</v>
      </c>
      <c r="G1301" s="42">
        <f t="shared" ca="1" si="40"/>
        <v>0.44121746946881379</v>
      </c>
      <c r="H1301" s="42">
        <f t="shared" ca="1" si="41"/>
        <v>365.71030121682247</v>
      </c>
    </row>
    <row r="1302" spans="6:8" x14ac:dyDescent="0.25">
      <c r="F1302" s="42">
        <v>1300</v>
      </c>
      <c r="G1302" s="42">
        <f t="shared" ca="1" si="40"/>
        <v>0.20450004711650738</v>
      </c>
      <c r="H1302" s="42">
        <f t="shared" ca="1" si="41"/>
        <v>243.19093155795588</v>
      </c>
    </row>
    <row r="1303" spans="6:8" x14ac:dyDescent="0.25">
      <c r="F1303" s="42">
        <v>1301</v>
      </c>
      <c r="G1303" s="42">
        <f t="shared" ca="1" si="40"/>
        <v>0.87754763456480878</v>
      </c>
      <c r="H1303" s="42">
        <f t="shared" ca="1" si="41"/>
        <v>703.07289932823971</v>
      </c>
    </row>
    <row r="1304" spans="6:8" x14ac:dyDescent="0.25">
      <c r="F1304" s="42">
        <v>1302</v>
      </c>
      <c r="G1304" s="42">
        <f t="shared" ca="1" si="40"/>
        <v>0.20505882313225376</v>
      </c>
      <c r="H1304" s="42">
        <f t="shared" ca="1" si="41"/>
        <v>243.45677760964827</v>
      </c>
    </row>
    <row r="1305" spans="6:8" x14ac:dyDescent="0.25">
      <c r="F1305" s="42">
        <v>1303</v>
      </c>
      <c r="G1305" s="42">
        <f t="shared" ca="1" si="40"/>
        <v>0.92781560025546661</v>
      </c>
      <c r="H1305" s="42">
        <f t="shared" ca="1" si="41"/>
        <v>772.02463331301772</v>
      </c>
    </row>
    <row r="1306" spans="6:8" x14ac:dyDescent="0.25">
      <c r="F1306" s="42">
        <v>1304</v>
      </c>
      <c r="G1306" s="42">
        <f t="shared" ca="1" si="40"/>
        <v>0.48109234317657423</v>
      </c>
      <c r="H1306" s="42">
        <f t="shared" ca="1" si="41"/>
        <v>388.76067460211095</v>
      </c>
    </row>
    <row r="1307" spans="6:8" x14ac:dyDescent="0.25">
      <c r="F1307" s="42">
        <v>1305</v>
      </c>
      <c r="G1307" s="42">
        <f t="shared" ca="1" si="40"/>
        <v>0.56623817669057508</v>
      </c>
      <c r="H1307" s="42">
        <f t="shared" ca="1" si="41"/>
        <v>441.1543032439223</v>
      </c>
    </row>
    <row r="1308" spans="6:8" x14ac:dyDescent="0.25">
      <c r="F1308" s="42">
        <v>1306</v>
      </c>
      <c r="G1308" s="42">
        <f t="shared" ca="1" si="40"/>
        <v>0.80125914664424613</v>
      </c>
      <c r="H1308" s="42">
        <f t="shared" ca="1" si="41"/>
        <v>621.72309822546288</v>
      </c>
    </row>
    <row r="1309" spans="6:8" x14ac:dyDescent="0.25">
      <c r="F1309" s="42">
        <v>1307</v>
      </c>
      <c r="G1309" s="42">
        <f t="shared" ca="1" si="40"/>
        <v>0.47181499883104361</v>
      </c>
      <c r="H1309" s="42">
        <f t="shared" ca="1" si="41"/>
        <v>383.32082827320278</v>
      </c>
    </row>
    <row r="1310" spans="6:8" x14ac:dyDescent="0.25">
      <c r="F1310" s="42">
        <v>1308</v>
      </c>
      <c r="G1310" s="42">
        <f t="shared" ca="1" si="40"/>
        <v>0.8962962659645628</v>
      </c>
      <c r="H1310" s="42">
        <f t="shared" ca="1" si="41"/>
        <v>726.74793961341334</v>
      </c>
    </row>
    <row r="1311" spans="6:8" x14ac:dyDescent="0.25">
      <c r="F1311" s="42">
        <v>1309</v>
      </c>
      <c r="G1311" s="42">
        <f t="shared" ca="1" si="40"/>
        <v>0.32907985062185208</v>
      </c>
      <c r="H1311" s="42">
        <f t="shared" ca="1" si="41"/>
        <v>304.97301667326144</v>
      </c>
    </row>
    <row r="1312" spans="6:8" x14ac:dyDescent="0.25">
      <c r="F1312" s="42">
        <v>1310</v>
      </c>
      <c r="G1312" s="42">
        <f t="shared" ca="1" si="40"/>
        <v>0.3968952897599366</v>
      </c>
      <c r="H1312" s="42">
        <f t="shared" ca="1" si="41"/>
        <v>341.03460532980523</v>
      </c>
    </row>
    <row r="1313" spans="6:8" x14ac:dyDescent="0.25">
      <c r="F1313" s="42">
        <v>1311</v>
      </c>
      <c r="G1313" s="42">
        <f t="shared" ca="1" si="40"/>
        <v>0.32423987972440727</v>
      </c>
      <c r="H1313" s="42">
        <f t="shared" ca="1" si="41"/>
        <v>302.47058370386503</v>
      </c>
    </row>
    <row r="1314" spans="6:8" x14ac:dyDescent="0.25">
      <c r="F1314" s="42">
        <v>1312</v>
      </c>
      <c r="G1314" s="42">
        <f t="shared" ca="1" si="40"/>
        <v>0.22939179602157822</v>
      </c>
      <c r="H1314" s="42">
        <f t="shared" ca="1" si="41"/>
        <v>255.12557644629544</v>
      </c>
    </row>
    <row r="1315" spans="6:8" x14ac:dyDescent="0.25">
      <c r="F1315" s="42">
        <v>1313</v>
      </c>
      <c r="G1315" s="42">
        <f t="shared" ca="1" si="40"/>
        <v>0.73389081848245841</v>
      </c>
      <c r="H1315" s="42">
        <f t="shared" ca="1" si="41"/>
        <v>562.28021441494116</v>
      </c>
    </row>
    <row r="1316" spans="6:8" x14ac:dyDescent="0.25">
      <c r="F1316" s="42">
        <v>1314</v>
      </c>
      <c r="G1316" s="42">
        <f t="shared" ca="1" si="40"/>
        <v>0.31797200278601312</v>
      </c>
      <c r="H1316" s="42">
        <f t="shared" ca="1" si="41"/>
        <v>299.2431534447411</v>
      </c>
    </row>
    <row r="1317" spans="6:8" x14ac:dyDescent="0.25">
      <c r="F1317" s="42">
        <v>1315</v>
      </c>
      <c r="G1317" s="42">
        <f t="shared" ca="1" si="40"/>
        <v>0.58977394074466871</v>
      </c>
      <c r="H1317" s="42">
        <f t="shared" ca="1" si="41"/>
        <v>456.52712794120214</v>
      </c>
    </row>
    <row r="1318" spans="6:8" x14ac:dyDescent="0.25">
      <c r="F1318" s="42">
        <v>1316</v>
      </c>
      <c r="G1318" s="42">
        <f t="shared" ca="1" si="40"/>
        <v>0.9156617246555262</v>
      </c>
      <c r="H1318" s="42">
        <f t="shared" ca="1" si="41"/>
        <v>753.57849475335729</v>
      </c>
    </row>
    <row r="1319" spans="6:8" x14ac:dyDescent="0.25">
      <c r="F1319" s="42">
        <v>1317</v>
      </c>
      <c r="G1319" s="42">
        <f t="shared" ca="1" si="40"/>
        <v>0.6157851306295431</v>
      </c>
      <c r="H1319" s="42">
        <f t="shared" ca="1" si="41"/>
        <v>474.03925436708778</v>
      </c>
    </row>
    <row r="1320" spans="6:8" x14ac:dyDescent="0.25">
      <c r="F1320" s="42">
        <v>1318</v>
      </c>
      <c r="G1320" s="42">
        <f t="shared" ca="1" si="40"/>
        <v>0.36125507088484754</v>
      </c>
      <c r="H1320" s="42">
        <f t="shared" ca="1" si="41"/>
        <v>321.8434185507673</v>
      </c>
    </row>
    <row r="1321" spans="6:8" x14ac:dyDescent="0.25">
      <c r="F1321" s="42">
        <v>1319</v>
      </c>
      <c r="G1321" s="42">
        <f t="shared" ca="1" si="40"/>
        <v>0.97081446185657594</v>
      </c>
      <c r="H1321" s="42">
        <f t="shared" ca="1" si="41"/>
        <v>855.03935891675519</v>
      </c>
    </row>
    <row r="1322" spans="6:8" x14ac:dyDescent="0.25">
      <c r="F1322" s="42">
        <v>1320</v>
      </c>
      <c r="G1322" s="42">
        <f t="shared" ca="1" si="40"/>
        <v>0.3217696357864771</v>
      </c>
      <c r="H1322" s="42">
        <f t="shared" ca="1" si="41"/>
        <v>301.19683584450161</v>
      </c>
    </row>
    <row r="1323" spans="6:8" x14ac:dyDescent="0.25">
      <c r="F1323" s="42">
        <v>1321</v>
      </c>
      <c r="G1323" s="42">
        <f t="shared" ca="1" si="40"/>
        <v>0.24729999643376788</v>
      </c>
      <c r="H1323" s="42">
        <f t="shared" ca="1" si="41"/>
        <v>263.83153927400076</v>
      </c>
    </row>
    <row r="1324" spans="6:8" x14ac:dyDescent="0.25">
      <c r="F1324" s="42">
        <v>1322</v>
      </c>
      <c r="G1324" s="42">
        <f t="shared" ca="1" si="40"/>
        <v>8.473664703775019E-2</v>
      </c>
      <c r="H1324" s="42">
        <f t="shared" ca="1" si="41"/>
        <v>187.32867932928747</v>
      </c>
    </row>
    <row r="1325" spans="6:8" x14ac:dyDescent="0.25">
      <c r="F1325" s="42">
        <v>1323</v>
      </c>
      <c r="G1325" s="42">
        <f t="shared" ca="1" si="40"/>
        <v>0.4900998234121583</v>
      </c>
      <c r="H1325" s="42">
        <f t="shared" ca="1" si="41"/>
        <v>394.08901054424996</v>
      </c>
    </row>
    <row r="1326" spans="6:8" x14ac:dyDescent="0.25">
      <c r="F1326" s="42">
        <v>1324</v>
      </c>
      <c r="G1326" s="42">
        <f t="shared" ca="1" si="40"/>
        <v>6.0257672008132035E-2</v>
      </c>
      <c r="H1326" s="42">
        <f t="shared" ca="1" si="41"/>
        <v>173.64231447158545</v>
      </c>
    </row>
    <row r="1327" spans="6:8" x14ac:dyDescent="0.25">
      <c r="F1327" s="42">
        <v>1325</v>
      </c>
      <c r="G1327" s="42">
        <f t="shared" ca="1" si="40"/>
        <v>0.88145103869726038</v>
      </c>
      <c r="H1327" s="42">
        <f t="shared" ca="1" si="41"/>
        <v>707.84378812359216</v>
      </c>
    </row>
    <row r="1328" spans="6:8" x14ac:dyDescent="0.25">
      <c r="F1328" s="42">
        <v>1326</v>
      </c>
      <c r="G1328" s="42">
        <f t="shared" ca="1" si="40"/>
        <v>0.77620799155463582</v>
      </c>
      <c r="H1328" s="42">
        <f t="shared" ca="1" si="41"/>
        <v>598.58967865703528</v>
      </c>
    </row>
    <row r="1329" spans="6:8" x14ac:dyDescent="0.25">
      <c r="F1329" s="42">
        <v>1327</v>
      </c>
      <c r="G1329" s="42">
        <f t="shared" ca="1" si="40"/>
        <v>0.94130334699481244</v>
      </c>
      <c r="H1329" s="42">
        <f t="shared" ca="1" si="41"/>
        <v>794.42376070242199</v>
      </c>
    </row>
    <row r="1330" spans="6:8" x14ac:dyDescent="0.25">
      <c r="F1330" s="42">
        <v>1328</v>
      </c>
      <c r="G1330" s="42">
        <f t="shared" ca="1" si="40"/>
        <v>0.54632957319675135</v>
      </c>
      <c r="H1330" s="42">
        <f t="shared" ca="1" si="41"/>
        <v>428.47335381599316</v>
      </c>
    </row>
    <row r="1331" spans="6:8" x14ac:dyDescent="0.25">
      <c r="F1331" s="42">
        <v>1329</v>
      </c>
      <c r="G1331" s="42">
        <f t="shared" ca="1" si="40"/>
        <v>0.5494716348368015</v>
      </c>
      <c r="H1331" s="42">
        <f t="shared" ca="1" si="41"/>
        <v>430.45595173199911</v>
      </c>
    </row>
    <row r="1332" spans="6:8" x14ac:dyDescent="0.25">
      <c r="F1332" s="42">
        <v>1330</v>
      </c>
      <c r="G1332" s="42">
        <f t="shared" ca="1" si="40"/>
        <v>0.30723306997067845</v>
      </c>
      <c r="H1332" s="42">
        <f t="shared" ca="1" si="41"/>
        <v>293.74778611241754</v>
      </c>
    </row>
    <row r="1333" spans="6:8" x14ac:dyDescent="0.25">
      <c r="F1333" s="42">
        <v>1331</v>
      </c>
      <c r="G1333" s="42">
        <f t="shared" ca="1" si="40"/>
        <v>0.69807928841756817</v>
      </c>
      <c r="H1333" s="42">
        <f t="shared" ca="1" si="41"/>
        <v>533.75659539318849</v>
      </c>
    </row>
    <row r="1334" spans="6:8" x14ac:dyDescent="0.25">
      <c r="F1334" s="42">
        <v>1332</v>
      </c>
      <c r="G1334" s="42">
        <f t="shared" ca="1" si="40"/>
        <v>0.55563611150976533</v>
      </c>
      <c r="H1334" s="42">
        <f t="shared" ca="1" si="41"/>
        <v>434.36584286928974</v>
      </c>
    </row>
    <row r="1335" spans="6:8" x14ac:dyDescent="0.25">
      <c r="F1335" s="42">
        <v>1333</v>
      </c>
      <c r="G1335" s="42">
        <f t="shared" ca="1" si="40"/>
        <v>0.26161992136498868</v>
      </c>
      <c r="H1335" s="42">
        <f t="shared" ca="1" si="41"/>
        <v>270.86787437583837</v>
      </c>
    </row>
    <row r="1336" spans="6:8" x14ac:dyDescent="0.25">
      <c r="F1336" s="42">
        <v>1334</v>
      </c>
      <c r="G1336" s="42">
        <f t="shared" ca="1" si="40"/>
        <v>0.5748358258038706</v>
      </c>
      <c r="H1336" s="42">
        <f t="shared" ca="1" si="41"/>
        <v>446.72049972801881</v>
      </c>
    </row>
    <row r="1337" spans="6:8" x14ac:dyDescent="0.25">
      <c r="F1337" s="42">
        <v>1335</v>
      </c>
      <c r="G1337" s="42">
        <f t="shared" ca="1" si="40"/>
        <v>0.6231284806180083</v>
      </c>
      <c r="H1337" s="42">
        <f t="shared" ca="1" si="41"/>
        <v>479.08974481679275</v>
      </c>
    </row>
    <row r="1338" spans="6:8" x14ac:dyDescent="0.25">
      <c r="F1338" s="42">
        <v>1336</v>
      </c>
      <c r="G1338" s="42">
        <f t="shared" ca="1" si="40"/>
        <v>0.68761783493759276</v>
      </c>
      <c r="H1338" s="42">
        <f t="shared" ca="1" si="41"/>
        <v>525.747789836533</v>
      </c>
    </row>
    <row r="1339" spans="6:8" x14ac:dyDescent="0.25">
      <c r="F1339" s="42">
        <v>1337</v>
      </c>
      <c r="G1339" s="42">
        <f t="shared" ca="1" si="40"/>
        <v>0.42783097607691056</v>
      </c>
      <c r="H1339" s="42">
        <f t="shared" ca="1" si="41"/>
        <v>358.15757601680434</v>
      </c>
    </row>
    <row r="1340" spans="6:8" x14ac:dyDescent="0.25">
      <c r="F1340" s="42">
        <v>1338</v>
      </c>
      <c r="G1340" s="42">
        <f t="shared" ca="1" si="40"/>
        <v>0.12762758934889418</v>
      </c>
      <c r="H1340" s="42">
        <f t="shared" ca="1" si="41"/>
        <v>207.46726523833979</v>
      </c>
    </row>
    <row r="1341" spans="6:8" x14ac:dyDescent="0.25">
      <c r="F1341" s="42">
        <v>1339</v>
      </c>
      <c r="G1341" s="42">
        <f t="shared" ca="1" si="40"/>
        <v>5.7921883035471966E-2</v>
      </c>
      <c r="H1341" s="42">
        <f t="shared" ca="1" si="41"/>
        <v>172.20089662318935</v>
      </c>
    </row>
    <row r="1342" spans="6:8" x14ac:dyDescent="0.25">
      <c r="F1342" s="42">
        <v>1340</v>
      </c>
      <c r="G1342" s="42">
        <f t="shared" ca="1" si="40"/>
        <v>0.58427590068190938</v>
      </c>
      <c r="H1342" s="42">
        <f t="shared" ca="1" si="41"/>
        <v>452.89731173295706</v>
      </c>
    </row>
    <row r="1343" spans="6:8" x14ac:dyDescent="0.25">
      <c r="F1343" s="42">
        <v>1341</v>
      </c>
      <c r="G1343" s="42">
        <f t="shared" ca="1" si="40"/>
        <v>0.7723332217458988</v>
      </c>
      <c r="H1343" s="42">
        <f t="shared" ca="1" si="41"/>
        <v>595.12955116117348</v>
      </c>
    </row>
    <row r="1344" spans="6:8" x14ac:dyDescent="0.25">
      <c r="F1344" s="42">
        <v>1342</v>
      </c>
      <c r="G1344" s="42">
        <f t="shared" ca="1" si="40"/>
        <v>0.14707382297053573</v>
      </c>
      <c r="H1344" s="42">
        <f t="shared" ca="1" si="41"/>
        <v>216.3503030937776</v>
      </c>
    </row>
    <row r="1345" spans="6:8" x14ac:dyDescent="0.25">
      <c r="F1345" s="42">
        <v>1343</v>
      </c>
      <c r="G1345" s="42">
        <f t="shared" ca="1" si="40"/>
        <v>0.909030618866981</v>
      </c>
      <c r="H1345" s="42">
        <f t="shared" ca="1" si="41"/>
        <v>744.07431856928918</v>
      </c>
    </row>
    <row r="1346" spans="6:8" x14ac:dyDescent="0.25">
      <c r="F1346" s="42">
        <v>1344</v>
      </c>
      <c r="G1346" s="42">
        <f t="shared" ca="1" si="40"/>
        <v>8.7356111968967975E-2</v>
      </c>
      <c r="H1346" s="42">
        <f t="shared" ca="1" si="41"/>
        <v>188.66820217646864</v>
      </c>
    </row>
    <row r="1347" spans="6:8" x14ac:dyDescent="0.25">
      <c r="F1347" s="42">
        <v>1345</v>
      </c>
      <c r="G1347" s="42">
        <f t="shared" ref="G1347:G1410" ca="1" si="42">RAND()</f>
        <v>0.90163914151617808</v>
      </c>
      <c r="H1347" s="42">
        <f t="shared" ref="H1347:H1410" ca="1" si="43">IF(G1347&lt;(($D$4-$D$2)/($D$3-$D$2)),$D$2+SQRT(G1347*($D$3-$D$2)*($D$4-$D$2)),$D$3-SQRT((1-G1347)*($D$3-$D$2)*($D$3-$D$4)))</f>
        <v>733.88006818663166</v>
      </c>
    </row>
    <row r="1348" spans="6:8" x14ac:dyDescent="0.25">
      <c r="F1348" s="42">
        <v>1346</v>
      </c>
      <c r="G1348" s="42">
        <f t="shared" ca="1" si="42"/>
        <v>0.20269907472352899</v>
      </c>
      <c r="H1348" s="42">
        <f t="shared" ca="1" si="43"/>
        <v>242.33472680935211</v>
      </c>
    </row>
    <row r="1349" spans="6:8" x14ac:dyDescent="0.25">
      <c r="F1349" s="42">
        <v>1347</v>
      </c>
      <c r="G1349" s="42">
        <f t="shared" ca="1" si="42"/>
        <v>0.7864103513736731</v>
      </c>
      <c r="H1349" s="42">
        <f t="shared" ca="1" si="43"/>
        <v>607.84627120100549</v>
      </c>
    </row>
    <row r="1350" spans="6:8" x14ac:dyDescent="0.25">
      <c r="F1350" s="42">
        <v>1348</v>
      </c>
      <c r="G1350" s="42">
        <f t="shared" ca="1" si="42"/>
        <v>1.7112334353103886E-2</v>
      </c>
      <c r="H1350" s="42">
        <f t="shared" ca="1" si="43"/>
        <v>139.24423641478262</v>
      </c>
    </row>
    <row r="1351" spans="6:8" x14ac:dyDescent="0.25">
      <c r="F1351" s="42">
        <v>1349</v>
      </c>
      <c r="G1351" s="42">
        <f t="shared" ca="1" si="42"/>
        <v>0.1412249169911638</v>
      </c>
      <c r="H1351" s="42">
        <f t="shared" ca="1" si="43"/>
        <v>213.6679710412642</v>
      </c>
    </row>
    <row r="1352" spans="6:8" x14ac:dyDescent="0.25">
      <c r="F1352" s="42">
        <v>1350</v>
      </c>
      <c r="G1352" s="42">
        <f t="shared" ca="1" si="42"/>
        <v>0.69176453873549149</v>
      </c>
      <c r="H1352" s="42">
        <f t="shared" ca="1" si="43"/>
        <v>528.90602624269741</v>
      </c>
    </row>
    <row r="1353" spans="6:8" x14ac:dyDescent="0.25">
      <c r="F1353" s="42">
        <v>1351</v>
      </c>
      <c r="G1353" s="42">
        <f t="shared" ca="1" si="42"/>
        <v>0.13305223337248506</v>
      </c>
      <c r="H1353" s="42">
        <f t="shared" ca="1" si="43"/>
        <v>209.93519761236632</v>
      </c>
    </row>
    <row r="1354" spans="6:8" x14ac:dyDescent="0.25">
      <c r="F1354" s="42">
        <v>1352</v>
      </c>
      <c r="G1354" s="42">
        <f t="shared" ca="1" si="42"/>
        <v>9.3254641626484114E-2</v>
      </c>
      <c r="H1354" s="42">
        <f t="shared" ca="1" si="43"/>
        <v>191.61286889069444</v>
      </c>
    </row>
    <row r="1355" spans="6:8" x14ac:dyDescent="0.25">
      <c r="F1355" s="42">
        <v>1353</v>
      </c>
      <c r="G1355" s="42">
        <f t="shared" ca="1" si="42"/>
        <v>0.31738425125783087</v>
      </c>
      <c r="H1355" s="42">
        <f t="shared" ca="1" si="43"/>
        <v>298.94127272077856</v>
      </c>
    </row>
    <row r="1356" spans="6:8" x14ac:dyDescent="0.25">
      <c r="F1356" s="42">
        <v>1354</v>
      </c>
      <c r="G1356" s="42">
        <f t="shared" ca="1" si="42"/>
        <v>0.47435153445665179</v>
      </c>
      <c r="H1356" s="42">
        <f t="shared" ca="1" si="43"/>
        <v>384.80336867696462</v>
      </c>
    </row>
    <row r="1357" spans="6:8" x14ac:dyDescent="0.25">
      <c r="F1357" s="42">
        <v>1355</v>
      </c>
      <c r="G1357" s="42">
        <f t="shared" ca="1" si="42"/>
        <v>0.46772574916380583</v>
      </c>
      <c r="H1357" s="42">
        <f t="shared" ca="1" si="43"/>
        <v>380.93824168984577</v>
      </c>
    </row>
    <row r="1358" spans="6:8" x14ac:dyDescent="0.25">
      <c r="F1358" s="42">
        <v>1356</v>
      </c>
      <c r="G1358" s="42">
        <f t="shared" ca="1" si="42"/>
        <v>0.46629604171144168</v>
      </c>
      <c r="H1358" s="42">
        <f t="shared" ca="1" si="43"/>
        <v>380.10738835846576</v>
      </c>
    </row>
    <row r="1359" spans="6:8" x14ac:dyDescent="0.25">
      <c r="F1359" s="42">
        <v>1357</v>
      </c>
      <c r="G1359" s="42">
        <f t="shared" ca="1" si="42"/>
        <v>0.22717119865016033</v>
      </c>
      <c r="H1359" s="42">
        <f t="shared" ca="1" si="43"/>
        <v>254.05312724572366</v>
      </c>
    </row>
    <row r="1360" spans="6:8" x14ac:dyDescent="0.25">
      <c r="F1360" s="42">
        <v>1358</v>
      </c>
      <c r="G1360" s="42">
        <f t="shared" ca="1" si="42"/>
        <v>0.76220971307339092</v>
      </c>
      <c r="H1360" s="42">
        <f t="shared" ca="1" si="43"/>
        <v>586.22589908603686</v>
      </c>
    </row>
    <row r="1361" spans="6:8" x14ac:dyDescent="0.25">
      <c r="F1361" s="42">
        <v>1359</v>
      </c>
      <c r="G1361" s="42">
        <f t="shared" ca="1" si="42"/>
        <v>0.24681178342531429</v>
      </c>
      <c r="H1361" s="42">
        <f t="shared" ca="1" si="43"/>
        <v>263.59283277946452</v>
      </c>
    </row>
    <row r="1362" spans="6:8" x14ac:dyDescent="0.25">
      <c r="F1362" s="42">
        <v>1360</v>
      </c>
      <c r="G1362" s="42">
        <f t="shared" ca="1" si="42"/>
        <v>5.1688361188879317E-2</v>
      </c>
      <c r="H1362" s="42">
        <f t="shared" ca="1" si="43"/>
        <v>168.20522345831836</v>
      </c>
    </row>
    <row r="1363" spans="6:8" x14ac:dyDescent="0.25">
      <c r="F1363" s="42">
        <v>1361</v>
      </c>
      <c r="G1363" s="42">
        <f t="shared" ca="1" si="42"/>
        <v>0.12914776136572481</v>
      </c>
      <c r="H1363" s="42">
        <f t="shared" ca="1" si="43"/>
        <v>208.15808912594287</v>
      </c>
    </row>
    <row r="1364" spans="6:8" x14ac:dyDescent="0.25">
      <c r="F1364" s="42">
        <v>1362</v>
      </c>
      <c r="G1364" s="42">
        <f t="shared" ca="1" si="42"/>
        <v>0.66271609674490051</v>
      </c>
      <c r="H1364" s="42">
        <f t="shared" ca="1" si="43"/>
        <v>507.20753826415762</v>
      </c>
    </row>
    <row r="1365" spans="6:8" x14ac:dyDescent="0.25">
      <c r="F1365" s="42">
        <v>1363</v>
      </c>
      <c r="G1365" s="42">
        <f t="shared" ca="1" si="42"/>
        <v>0.69008135646478852</v>
      </c>
      <c r="H1365" s="42">
        <f t="shared" ca="1" si="43"/>
        <v>527.62152531539687</v>
      </c>
    </row>
    <row r="1366" spans="6:8" x14ac:dyDescent="0.25">
      <c r="F1366" s="42">
        <v>1364</v>
      </c>
      <c r="G1366" s="42">
        <f t="shared" ca="1" si="42"/>
        <v>0.69930752344831748</v>
      </c>
      <c r="H1366" s="42">
        <f t="shared" ca="1" si="43"/>
        <v>534.70591759919034</v>
      </c>
    </row>
    <row r="1367" spans="6:8" x14ac:dyDescent="0.25">
      <c r="F1367" s="42">
        <v>1365</v>
      </c>
      <c r="G1367" s="42">
        <f t="shared" ca="1" si="42"/>
        <v>5.0792426957192549E-2</v>
      </c>
      <c r="H1367" s="42">
        <f t="shared" ca="1" si="43"/>
        <v>167.61152583803539</v>
      </c>
    </row>
    <row r="1368" spans="6:8" x14ac:dyDescent="0.25">
      <c r="F1368" s="42">
        <v>1366</v>
      </c>
      <c r="G1368" s="42">
        <f t="shared" ca="1" si="42"/>
        <v>0.59585338901607121</v>
      </c>
      <c r="H1368" s="42">
        <f t="shared" ca="1" si="43"/>
        <v>460.56922602763132</v>
      </c>
    </row>
    <row r="1369" spans="6:8" x14ac:dyDescent="0.25">
      <c r="F1369" s="42">
        <v>1367</v>
      </c>
      <c r="G1369" s="42">
        <f t="shared" ca="1" si="42"/>
        <v>0.78845646754659282</v>
      </c>
      <c r="H1369" s="42">
        <f t="shared" ca="1" si="43"/>
        <v>609.72914102324626</v>
      </c>
    </row>
    <row r="1370" spans="6:8" x14ac:dyDescent="0.25">
      <c r="F1370" s="42">
        <v>1368</v>
      </c>
      <c r="G1370" s="42">
        <f t="shared" ca="1" si="42"/>
        <v>0.23867647365026134</v>
      </c>
      <c r="H1370" s="42">
        <f t="shared" ca="1" si="43"/>
        <v>259.62648685152726</v>
      </c>
    </row>
    <row r="1371" spans="6:8" x14ac:dyDescent="0.25">
      <c r="F1371" s="42">
        <v>1369</v>
      </c>
      <c r="G1371" s="42">
        <f t="shared" ca="1" si="42"/>
        <v>5.792554220148427E-2</v>
      </c>
      <c r="H1371" s="42">
        <f t="shared" ca="1" si="43"/>
        <v>172.20317720248593</v>
      </c>
    </row>
    <row r="1372" spans="6:8" x14ac:dyDescent="0.25">
      <c r="F1372" s="42">
        <v>1370</v>
      </c>
      <c r="G1372" s="42">
        <f t="shared" ca="1" si="42"/>
        <v>0.54228109730931873</v>
      </c>
      <c r="H1372" s="42">
        <f t="shared" ca="1" si="43"/>
        <v>425.92891560601095</v>
      </c>
    </row>
    <row r="1373" spans="6:8" x14ac:dyDescent="0.25">
      <c r="F1373" s="42">
        <v>1371</v>
      </c>
      <c r="G1373" s="42">
        <f t="shared" ca="1" si="42"/>
        <v>0.38620924549473656</v>
      </c>
      <c r="H1373" s="42">
        <f t="shared" ca="1" si="43"/>
        <v>335.2223354806589</v>
      </c>
    </row>
    <row r="1374" spans="6:8" x14ac:dyDescent="0.25">
      <c r="F1374" s="42">
        <v>1372</v>
      </c>
      <c r="G1374" s="42">
        <f t="shared" ca="1" si="42"/>
        <v>0.74119929689046904</v>
      </c>
      <c r="H1374" s="42">
        <f t="shared" ca="1" si="43"/>
        <v>568.33287565664409</v>
      </c>
    </row>
    <row r="1375" spans="6:8" x14ac:dyDescent="0.25">
      <c r="F1375" s="42">
        <v>1373</v>
      </c>
      <c r="G1375" s="42">
        <f t="shared" ca="1" si="42"/>
        <v>0.68466989198706907</v>
      </c>
      <c r="H1375" s="42">
        <f t="shared" ca="1" si="43"/>
        <v>523.5152911484879</v>
      </c>
    </row>
    <row r="1376" spans="6:8" x14ac:dyDescent="0.25">
      <c r="F1376" s="42">
        <v>1374</v>
      </c>
      <c r="G1376" s="42">
        <f t="shared" ca="1" si="42"/>
        <v>0.81539278584667096</v>
      </c>
      <c r="H1376" s="42">
        <f t="shared" ca="1" si="43"/>
        <v>635.42189562400085</v>
      </c>
    </row>
    <row r="1377" spans="6:8" x14ac:dyDescent="0.25">
      <c r="F1377" s="42">
        <v>1375</v>
      </c>
      <c r="G1377" s="42">
        <f t="shared" ca="1" si="42"/>
        <v>0.96100378467045455</v>
      </c>
      <c r="H1377" s="42">
        <f t="shared" ca="1" si="43"/>
        <v>832.43725044845814</v>
      </c>
    </row>
    <row r="1378" spans="6:8" x14ac:dyDescent="0.25">
      <c r="F1378" s="42">
        <v>1376</v>
      </c>
      <c r="G1378" s="42">
        <f t="shared" ca="1" si="42"/>
        <v>0.72799214902906484</v>
      </c>
      <c r="H1378" s="42">
        <f t="shared" ca="1" si="43"/>
        <v>557.45547941582947</v>
      </c>
    </row>
    <row r="1379" spans="6:8" x14ac:dyDescent="0.25">
      <c r="F1379" s="42">
        <v>1377</v>
      </c>
      <c r="G1379" s="42">
        <f t="shared" ca="1" si="42"/>
        <v>0.88467953204142136</v>
      </c>
      <c r="H1379" s="42">
        <f t="shared" ca="1" si="43"/>
        <v>711.84945439896069</v>
      </c>
    </row>
    <row r="1380" spans="6:8" x14ac:dyDescent="0.25">
      <c r="F1380" s="42">
        <v>1378</v>
      </c>
      <c r="G1380" s="42">
        <f t="shared" ca="1" si="42"/>
        <v>4.9100760593265735E-2</v>
      </c>
      <c r="H1380" s="42">
        <f t="shared" ca="1" si="43"/>
        <v>166.47607429289064</v>
      </c>
    </row>
    <row r="1381" spans="6:8" x14ac:dyDescent="0.25">
      <c r="F1381" s="42">
        <v>1379</v>
      </c>
      <c r="G1381" s="42">
        <f t="shared" ca="1" si="42"/>
        <v>0.33543014457476161</v>
      </c>
      <c r="H1381" s="42">
        <f t="shared" ca="1" si="43"/>
        <v>308.27007010960438</v>
      </c>
    </row>
    <row r="1382" spans="6:8" x14ac:dyDescent="0.25">
      <c r="F1382" s="42">
        <v>1380</v>
      </c>
      <c r="G1382" s="42">
        <f t="shared" ca="1" si="42"/>
        <v>0.70502576838134767</v>
      </c>
      <c r="H1382" s="42">
        <f t="shared" ca="1" si="43"/>
        <v>539.1513841124945</v>
      </c>
    </row>
    <row r="1383" spans="6:8" x14ac:dyDescent="0.25">
      <c r="F1383" s="42">
        <v>1381</v>
      </c>
      <c r="G1383" s="42">
        <f t="shared" ca="1" si="42"/>
        <v>0.64247537032397561</v>
      </c>
      <c r="H1383" s="42">
        <f t="shared" ca="1" si="43"/>
        <v>492.63648794307494</v>
      </c>
    </row>
    <row r="1384" spans="6:8" x14ac:dyDescent="0.25">
      <c r="F1384" s="42">
        <v>1382</v>
      </c>
      <c r="G1384" s="42">
        <f t="shared" ca="1" si="42"/>
        <v>2.0071210280851681E-2</v>
      </c>
      <c r="H1384" s="42">
        <f t="shared" ca="1" si="43"/>
        <v>142.50186966801169</v>
      </c>
    </row>
    <row r="1385" spans="6:8" x14ac:dyDescent="0.25">
      <c r="F1385" s="42">
        <v>1383</v>
      </c>
      <c r="G1385" s="42">
        <f t="shared" ca="1" si="42"/>
        <v>0.32204760686146472</v>
      </c>
      <c r="H1385" s="42">
        <f t="shared" ca="1" si="43"/>
        <v>301.34005191384745</v>
      </c>
    </row>
    <row r="1386" spans="6:8" x14ac:dyDescent="0.25">
      <c r="F1386" s="42">
        <v>1384</v>
      </c>
      <c r="G1386" s="42">
        <f t="shared" ca="1" si="42"/>
        <v>0.38724208306840158</v>
      </c>
      <c r="H1386" s="42">
        <f t="shared" ca="1" si="43"/>
        <v>335.78188808889672</v>
      </c>
    </row>
    <row r="1387" spans="6:8" x14ac:dyDescent="0.25">
      <c r="F1387" s="42">
        <v>1385</v>
      </c>
      <c r="G1387" s="42">
        <f t="shared" ca="1" si="42"/>
        <v>0.66242996017761813</v>
      </c>
      <c r="H1387" s="42">
        <f t="shared" ca="1" si="43"/>
        <v>506.99855104460903</v>
      </c>
    </row>
    <row r="1388" spans="6:8" x14ac:dyDescent="0.25">
      <c r="F1388" s="42">
        <v>1386</v>
      </c>
      <c r="G1388" s="42">
        <f t="shared" ca="1" si="42"/>
        <v>0.71942814971874525</v>
      </c>
      <c r="H1388" s="42">
        <f t="shared" ca="1" si="43"/>
        <v>550.54284720064425</v>
      </c>
    </row>
    <row r="1389" spans="6:8" x14ac:dyDescent="0.25">
      <c r="F1389" s="42">
        <v>1387</v>
      </c>
      <c r="G1389" s="42">
        <f t="shared" ca="1" si="42"/>
        <v>0.5235386454126072</v>
      </c>
      <c r="H1389" s="42">
        <f t="shared" ca="1" si="43"/>
        <v>414.29343925227977</v>
      </c>
    </row>
    <row r="1390" spans="6:8" x14ac:dyDescent="0.25">
      <c r="F1390" s="42">
        <v>1388</v>
      </c>
      <c r="G1390" s="42">
        <f t="shared" ca="1" si="42"/>
        <v>0.37389761583478376</v>
      </c>
      <c r="H1390" s="42">
        <f t="shared" ca="1" si="43"/>
        <v>328.58826596569247</v>
      </c>
    </row>
    <row r="1391" spans="6:8" x14ac:dyDescent="0.25">
      <c r="F1391" s="42">
        <v>1389</v>
      </c>
      <c r="G1391" s="42">
        <f t="shared" ca="1" si="42"/>
        <v>0.28259843801627071</v>
      </c>
      <c r="H1391" s="42">
        <f t="shared" ca="1" si="43"/>
        <v>281.3003933295322</v>
      </c>
    </row>
    <row r="1392" spans="6:8" x14ac:dyDescent="0.25">
      <c r="F1392" s="42">
        <v>1390</v>
      </c>
      <c r="G1392" s="42">
        <f t="shared" ca="1" si="42"/>
        <v>0.49298743742370088</v>
      </c>
      <c r="H1392" s="42">
        <f t="shared" ca="1" si="43"/>
        <v>395.80711270742734</v>
      </c>
    </row>
    <row r="1393" spans="6:8" x14ac:dyDescent="0.25">
      <c r="F1393" s="42">
        <v>1391</v>
      </c>
      <c r="G1393" s="42">
        <f t="shared" ca="1" si="42"/>
        <v>0.99888943658269946</v>
      </c>
      <c r="H1393" s="42">
        <f t="shared" ca="1" si="43"/>
        <v>971.72270061592894</v>
      </c>
    </row>
    <row r="1394" spans="6:8" x14ac:dyDescent="0.25">
      <c r="F1394" s="42">
        <v>1392</v>
      </c>
      <c r="G1394" s="42">
        <f t="shared" ca="1" si="42"/>
        <v>0.8394803684113824</v>
      </c>
      <c r="H1394" s="42">
        <f t="shared" ca="1" si="43"/>
        <v>660.0380392693844</v>
      </c>
    </row>
    <row r="1395" spans="6:8" x14ac:dyDescent="0.25">
      <c r="F1395" s="42">
        <v>1393</v>
      </c>
      <c r="G1395" s="42">
        <f t="shared" ca="1" si="42"/>
        <v>0.318074549088046</v>
      </c>
      <c r="H1395" s="42">
        <f t="shared" ca="1" si="43"/>
        <v>299.29583656395562</v>
      </c>
    </row>
    <row r="1396" spans="6:8" x14ac:dyDescent="0.25">
      <c r="F1396" s="42">
        <v>1394</v>
      </c>
      <c r="G1396" s="42">
        <f t="shared" ca="1" si="42"/>
        <v>0.56958128137853858</v>
      </c>
      <c r="H1396" s="42">
        <f t="shared" ca="1" si="43"/>
        <v>443.31204664780807</v>
      </c>
    </row>
    <row r="1397" spans="6:8" x14ac:dyDescent="0.25">
      <c r="F1397" s="42">
        <v>1395</v>
      </c>
      <c r="G1397" s="42">
        <f t="shared" ca="1" si="42"/>
        <v>0.77266750940349149</v>
      </c>
      <c r="H1397" s="42">
        <f t="shared" ca="1" si="43"/>
        <v>595.4269000174553</v>
      </c>
    </row>
    <row r="1398" spans="6:8" x14ac:dyDescent="0.25">
      <c r="F1398" s="42">
        <v>1396</v>
      </c>
      <c r="G1398" s="42">
        <f t="shared" ca="1" si="42"/>
        <v>0.89416352423847401</v>
      </c>
      <c r="H1398" s="42">
        <f t="shared" ca="1" si="43"/>
        <v>723.95242701972779</v>
      </c>
    </row>
    <row r="1399" spans="6:8" x14ac:dyDescent="0.25">
      <c r="F1399" s="42">
        <v>1397</v>
      </c>
      <c r="G1399" s="42">
        <f t="shared" ca="1" si="42"/>
        <v>0.61451550858271187</v>
      </c>
      <c r="H1399" s="42">
        <f t="shared" ca="1" si="43"/>
        <v>473.17096338522924</v>
      </c>
    </row>
    <row r="1400" spans="6:8" x14ac:dyDescent="0.25">
      <c r="F1400" s="42">
        <v>1398</v>
      </c>
      <c r="G1400" s="42">
        <f t="shared" ca="1" si="42"/>
        <v>0.54015655912900595</v>
      </c>
      <c r="H1400" s="42">
        <f t="shared" ca="1" si="43"/>
        <v>424.59816004194454</v>
      </c>
    </row>
    <row r="1401" spans="6:8" x14ac:dyDescent="0.25">
      <c r="F1401" s="42">
        <v>1399</v>
      </c>
      <c r="G1401" s="42">
        <f t="shared" ca="1" si="42"/>
        <v>0.24386016553136924</v>
      </c>
      <c r="H1401" s="42">
        <f t="shared" ca="1" si="43"/>
        <v>262.15131577171314</v>
      </c>
    </row>
    <row r="1402" spans="6:8" x14ac:dyDescent="0.25">
      <c r="F1402" s="42">
        <v>1400</v>
      </c>
      <c r="G1402" s="42">
        <f t="shared" ca="1" si="42"/>
        <v>0.42174397438305378</v>
      </c>
      <c r="H1402" s="42">
        <f t="shared" ca="1" si="43"/>
        <v>354.75249830456437</v>
      </c>
    </row>
    <row r="1403" spans="6:8" x14ac:dyDescent="0.25">
      <c r="F1403" s="42">
        <v>1401</v>
      </c>
      <c r="G1403" s="42">
        <f t="shared" ca="1" si="42"/>
        <v>0.8270006724239729</v>
      </c>
      <c r="H1403" s="42">
        <f t="shared" ca="1" si="43"/>
        <v>647.07009781723013</v>
      </c>
    </row>
    <row r="1404" spans="6:8" x14ac:dyDescent="0.25">
      <c r="F1404" s="42">
        <v>1402</v>
      </c>
      <c r="G1404" s="42">
        <f t="shared" ca="1" si="42"/>
        <v>0.41524446909839274</v>
      </c>
      <c r="H1404" s="42">
        <f t="shared" ca="1" si="43"/>
        <v>351.13639164370056</v>
      </c>
    </row>
    <row r="1405" spans="6:8" x14ac:dyDescent="0.25">
      <c r="F1405" s="42">
        <v>1403</v>
      </c>
      <c r="G1405" s="42">
        <f t="shared" ca="1" si="42"/>
        <v>0.14824816209989067</v>
      </c>
      <c r="H1405" s="42">
        <f t="shared" ca="1" si="43"/>
        <v>216.88996731744101</v>
      </c>
    </row>
    <row r="1406" spans="6:8" x14ac:dyDescent="0.25">
      <c r="F1406" s="42">
        <v>1404</v>
      </c>
      <c r="G1406" s="42">
        <f t="shared" ca="1" si="42"/>
        <v>0.42451770713297565</v>
      </c>
      <c r="H1406" s="42">
        <f t="shared" ca="1" si="43"/>
        <v>356.30189462430644</v>
      </c>
    </row>
    <row r="1407" spans="6:8" x14ac:dyDescent="0.25">
      <c r="F1407" s="42">
        <v>1405</v>
      </c>
      <c r="G1407" s="42">
        <f t="shared" ca="1" si="42"/>
        <v>9.9833063869152361E-2</v>
      </c>
      <c r="H1407" s="42">
        <f t="shared" ca="1" si="43"/>
        <v>194.78911197085725</v>
      </c>
    </row>
    <row r="1408" spans="6:8" x14ac:dyDescent="0.25">
      <c r="F1408" s="42">
        <v>1406</v>
      </c>
      <c r="G1408" s="42">
        <f t="shared" ca="1" si="42"/>
        <v>0.45687613463027021</v>
      </c>
      <c r="H1408" s="42">
        <f t="shared" ca="1" si="43"/>
        <v>374.66074562186213</v>
      </c>
    </row>
    <row r="1409" spans="6:8" x14ac:dyDescent="0.25">
      <c r="F1409" s="42">
        <v>1407</v>
      </c>
      <c r="G1409" s="42">
        <f t="shared" ca="1" si="42"/>
        <v>0.57035578721668889</v>
      </c>
      <c r="H1409" s="42">
        <f t="shared" ca="1" si="43"/>
        <v>443.81313103959019</v>
      </c>
    </row>
    <row r="1410" spans="6:8" x14ac:dyDescent="0.25">
      <c r="F1410" s="42">
        <v>1408</v>
      </c>
      <c r="G1410" s="42">
        <f t="shared" ca="1" si="42"/>
        <v>0.67694152669263163</v>
      </c>
      <c r="H1410" s="42">
        <f t="shared" ca="1" si="43"/>
        <v>517.71159999300698</v>
      </c>
    </row>
    <row r="1411" spans="6:8" x14ac:dyDescent="0.25">
      <c r="F1411" s="42">
        <v>1409</v>
      </c>
      <c r="G1411" s="42">
        <f t="shared" ref="G1411:G1474" ca="1" si="44">RAND()</f>
        <v>0.82821539418020407</v>
      </c>
      <c r="H1411" s="42">
        <f t="shared" ref="H1411:H1474" ca="1" si="45">IF(G1411&lt;(($D$4-$D$2)/($D$3-$D$2)),$D$2+SQRT(G1411*($D$3-$D$2)*($D$4-$D$2)),$D$3-SQRT((1-G1411)*($D$3-$D$2)*($D$3-$D$4)))</f>
        <v>648.31133627844497</v>
      </c>
    </row>
    <row r="1412" spans="6:8" x14ac:dyDescent="0.25">
      <c r="F1412" s="42">
        <v>1410</v>
      </c>
      <c r="G1412" s="42">
        <f t="shared" ca="1" si="44"/>
        <v>0.88616580120242783</v>
      </c>
      <c r="H1412" s="42">
        <f t="shared" ca="1" si="45"/>
        <v>713.71234198056675</v>
      </c>
    </row>
    <row r="1413" spans="6:8" x14ac:dyDescent="0.25">
      <c r="F1413" s="42">
        <v>1411</v>
      </c>
      <c r="G1413" s="42">
        <f t="shared" ca="1" si="44"/>
        <v>5.1212166920642455E-2</v>
      </c>
      <c r="H1413" s="42">
        <f t="shared" ca="1" si="45"/>
        <v>167.89031611988429</v>
      </c>
    </row>
    <row r="1414" spans="6:8" x14ac:dyDescent="0.25">
      <c r="F1414" s="42">
        <v>1412</v>
      </c>
      <c r="G1414" s="42">
        <f t="shared" ca="1" si="44"/>
        <v>0.87441456392697992</v>
      </c>
      <c r="H1414" s="42">
        <f t="shared" ca="1" si="45"/>
        <v>699.29829735670853</v>
      </c>
    </row>
    <row r="1415" spans="6:8" x14ac:dyDescent="0.25">
      <c r="F1415" s="42">
        <v>1413</v>
      </c>
      <c r="G1415" s="42">
        <f t="shared" ca="1" si="44"/>
        <v>0.99247058327919446</v>
      </c>
      <c r="H1415" s="42">
        <f t="shared" ca="1" si="45"/>
        <v>926.37133683829381</v>
      </c>
    </row>
    <row r="1416" spans="6:8" x14ac:dyDescent="0.25">
      <c r="F1416" s="42">
        <v>1414</v>
      </c>
      <c r="G1416" s="42">
        <f t="shared" ca="1" si="44"/>
        <v>0.25930993808645031</v>
      </c>
      <c r="H1416" s="42">
        <f t="shared" ca="1" si="45"/>
        <v>269.72823923024669</v>
      </c>
    </row>
    <row r="1417" spans="6:8" x14ac:dyDescent="0.25">
      <c r="F1417" s="42">
        <v>1415</v>
      </c>
      <c r="G1417" s="42">
        <f t="shared" ca="1" si="44"/>
        <v>5.6481479031077031E-2</v>
      </c>
      <c r="H1417" s="42">
        <f t="shared" ca="1" si="45"/>
        <v>171.29749724076527</v>
      </c>
    </row>
    <row r="1418" spans="6:8" x14ac:dyDescent="0.25">
      <c r="F1418" s="42">
        <v>1416</v>
      </c>
      <c r="G1418" s="42">
        <f t="shared" ca="1" si="44"/>
        <v>0.18564662731418058</v>
      </c>
      <c r="H1418" s="42">
        <f t="shared" ca="1" si="45"/>
        <v>234.27522677283719</v>
      </c>
    </row>
    <row r="1419" spans="6:8" x14ac:dyDescent="0.25">
      <c r="F1419" s="42">
        <v>1417</v>
      </c>
      <c r="G1419" s="42">
        <f t="shared" ca="1" si="44"/>
        <v>0.80629614811152184</v>
      </c>
      <c r="H1419" s="42">
        <f t="shared" ca="1" si="45"/>
        <v>626.54749517548521</v>
      </c>
    </row>
    <row r="1420" spans="6:8" x14ac:dyDescent="0.25">
      <c r="F1420" s="42">
        <v>1418</v>
      </c>
      <c r="G1420" s="42">
        <f t="shared" ca="1" si="44"/>
        <v>0.85237855979750132</v>
      </c>
      <c r="H1420" s="42">
        <f t="shared" ca="1" si="45"/>
        <v>673.98245914399172</v>
      </c>
    </row>
    <row r="1421" spans="6:8" x14ac:dyDescent="0.25">
      <c r="F1421" s="42">
        <v>1419</v>
      </c>
      <c r="G1421" s="42">
        <f t="shared" ca="1" si="44"/>
        <v>0.45124019433331752</v>
      </c>
      <c r="H1421" s="42">
        <f t="shared" ca="1" si="45"/>
        <v>371.42457884513863</v>
      </c>
    </row>
    <row r="1422" spans="6:8" x14ac:dyDescent="0.25">
      <c r="F1422" s="42">
        <v>1420</v>
      </c>
      <c r="G1422" s="42">
        <f t="shared" ca="1" si="44"/>
        <v>0.93477683984174842</v>
      </c>
      <c r="H1422" s="42">
        <f t="shared" ca="1" si="45"/>
        <v>783.29588071764499</v>
      </c>
    </row>
    <row r="1423" spans="6:8" x14ac:dyDescent="0.25">
      <c r="F1423" s="42">
        <v>1421</v>
      </c>
      <c r="G1423" s="42">
        <f t="shared" ca="1" si="44"/>
        <v>0.29526843777867762</v>
      </c>
      <c r="H1423" s="42">
        <f t="shared" ca="1" si="45"/>
        <v>287.67512692637774</v>
      </c>
    </row>
    <row r="1424" spans="6:8" x14ac:dyDescent="0.25">
      <c r="F1424" s="42">
        <v>1422</v>
      </c>
      <c r="G1424" s="42">
        <f t="shared" ca="1" si="44"/>
        <v>0.10424840528565271</v>
      </c>
      <c r="H1424" s="42">
        <f t="shared" ca="1" si="45"/>
        <v>196.86256488297605</v>
      </c>
    </row>
    <row r="1425" spans="6:8" x14ac:dyDescent="0.25">
      <c r="F1425" s="42">
        <v>1423</v>
      </c>
      <c r="G1425" s="42">
        <f t="shared" ca="1" si="44"/>
        <v>0.77212218617310702</v>
      </c>
      <c r="H1425" s="42">
        <f t="shared" ca="1" si="45"/>
        <v>594.94194742560308</v>
      </c>
    </row>
    <row r="1426" spans="6:8" x14ac:dyDescent="0.25">
      <c r="F1426" s="42">
        <v>1424</v>
      </c>
      <c r="G1426" s="42">
        <f t="shared" ca="1" si="44"/>
        <v>0.89026725234353599</v>
      </c>
      <c r="H1426" s="42">
        <f t="shared" ca="1" si="45"/>
        <v>718.9171326589717</v>
      </c>
    </row>
    <row r="1427" spans="6:8" x14ac:dyDescent="0.25">
      <c r="F1427" s="42">
        <v>1425</v>
      </c>
      <c r="G1427" s="42">
        <f t="shared" ca="1" si="44"/>
        <v>0.44028974400020549</v>
      </c>
      <c r="H1427" s="42">
        <f t="shared" ca="1" si="45"/>
        <v>365.1839760057627</v>
      </c>
    </row>
    <row r="1428" spans="6:8" x14ac:dyDescent="0.25">
      <c r="F1428" s="42">
        <v>1426</v>
      </c>
      <c r="G1428" s="42">
        <f t="shared" ca="1" si="44"/>
        <v>0.26234763403648398</v>
      </c>
      <c r="H1428" s="42">
        <f t="shared" ca="1" si="45"/>
        <v>271.22726210859696</v>
      </c>
    </row>
    <row r="1429" spans="6:8" x14ac:dyDescent="0.25">
      <c r="F1429" s="42">
        <v>1427</v>
      </c>
      <c r="G1429" s="42">
        <f t="shared" ca="1" si="44"/>
        <v>0.6548148350792149</v>
      </c>
      <c r="H1429" s="42">
        <f t="shared" ca="1" si="45"/>
        <v>501.46883874429142</v>
      </c>
    </row>
    <row r="1430" spans="6:8" x14ac:dyDescent="0.25">
      <c r="F1430" s="42">
        <v>1428</v>
      </c>
      <c r="G1430" s="42">
        <f t="shared" ca="1" si="44"/>
        <v>0.94538152340577042</v>
      </c>
      <c r="H1430" s="42">
        <f t="shared" ca="1" si="45"/>
        <v>801.6939155047296</v>
      </c>
    </row>
    <row r="1431" spans="6:8" x14ac:dyDescent="0.25">
      <c r="F1431" s="42">
        <v>1429</v>
      </c>
      <c r="G1431" s="42">
        <f t="shared" ca="1" si="44"/>
        <v>0.59622352306635729</v>
      </c>
      <c r="H1431" s="42">
        <f t="shared" ca="1" si="45"/>
        <v>460.81629902952113</v>
      </c>
    </row>
    <row r="1432" spans="6:8" x14ac:dyDescent="0.25">
      <c r="F1432" s="42">
        <v>1430</v>
      </c>
      <c r="G1432" s="42">
        <f t="shared" ca="1" si="44"/>
        <v>0.95797329456445934</v>
      </c>
      <c r="H1432" s="42">
        <f t="shared" ca="1" si="45"/>
        <v>826.04820232722727</v>
      </c>
    </row>
    <row r="1433" spans="6:8" x14ac:dyDescent="0.25">
      <c r="F1433" s="42">
        <v>1431</v>
      </c>
      <c r="G1433" s="42">
        <f t="shared" ca="1" si="44"/>
        <v>0.17810579110927482</v>
      </c>
      <c r="H1433" s="42">
        <f t="shared" ca="1" si="45"/>
        <v>230.73812625262508</v>
      </c>
    </row>
    <row r="1434" spans="6:8" x14ac:dyDescent="0.25">
      <c r="F1434" s="42">
        <v>1432</v>
      </c>
      <c r="G1434" s="42">
        <f t="shared" ca="1" si="44"/>
        <v>0.70344159383245153</v>
      </c>
      <c r="H1434" s="42">
        <f t="shared" ca="1" si="45"/>
        <v>537.91553538272365</v>
      </c>
    </row>
    <row r="1435" spans="6:8" x14ac:dyDescent="0.25">
      <c r="F1435" s="42">
        <v>1433</v>
      </c>
      <c r="G1435" s="42">
        <f t="shared" ca="1" si="44"/>
        <v>0.97249144668909149</v>
      </c>
      <c r="H1435" s="42">
        <f t="shared" ca="1" si="45"/>
        <v>859.26564604243163</v>
      </c>
    </row>
    <row r="1436" spans="6:8" x14ac:dyDescent="0.25">
      <c r="F1436" s="42">
        <v>1434</v>
      </c>
      <c r="G1436" s="42">
        <f t="shared" ca="1" si="44"/>
        <v>3.2867883304297241E-2</v>
      </c>
      <c r="H1436" s="42">
        <f t="shared" ca="1" si="45"/>
        <v>154.38850519536965</v>
      </c>
    </row>
    <row r="1437" spans="6:8" x14ac:dyDescent="0.25">
      <c r="F1437" s="42">
        <v>1435</v>
      </c>
      <c r="G1437" s="42">
        <f t="shared" ca="1" si="44"/>
        <v>0.53003834855387377</v>
      </c>
      <c r="H1437" s="42">
        <f t="shared" ca="1" si="45"/>
        <v>418.30214970208897</v>
      </c>
    </row>
    <row r="1438" spans="6:8" x14ac:dyDescent="0.25">
      <c r="F1438" s="42">
        <v>1436</v>
      </c>
      <c r="G1438" s="42">
        <f t="shared" ca="1" si="44"/>
        <v>0.8903835815013379</v>
      </c>
      <c r="H1438" s="42">
        <f t="shared" ca="1" si="45"/>
        <v>719.06616202558166</v>
      </c>
    </row>
    <row r="1439" spans="6:8" x14ac:dyDescent="0.25">
      <c r="F1439" s="42">
        <v>1437</v>
      </c>
      <c r="G1439" s="42">
        <f t="shared" ca="1" si="44"/>
        <v>0.71026941933672105</v>
      </c>
      <c r="H1439" s="42">
        <f t="shared" ca="1" si="45"/>
        <v>543.26592192221869</v>
      </c>
    </row>
    <row r="1440" spans="6:8" x14ac:dyDescent="0.25">
      <c r="F1440" s="42">
        <v>1438</v>
      </c>
      <c r="G1440" s="42">
        <f t="shared" ca="1" si="44"/>
        <v>0.50736061149710288</v>
      </c>
      <c r="H1440" s="42">
        <f t="shared" ca="1" si="45"/>
        <v>404.43274122725154</v>
      </c>
    </row>
    <row r="1441" spans="6:8" x14ac:dyDescent="0.25">
      <c r="F1441" s="42">
        <v>1439</v>
      </c>
      <c r="G1441" s="42">
        <f t="shared" ca="1" si="44"/>
        <v>0.72366803622493137</v>
      </c>
      <c r="H1441" s="42">
        <f t="shared" ca="1" si="45"/>
        <v>553.95178072539125</v>
      </c>
    </row>
    <row r="1442" spans="6:8" x14ac:dyDescent="0.25">
      <c r="F1442" s="42">
        <v>1440</v>
      </c>
      <c r="G1442" s="42">
        <f t="shared" ca="1" si="44"/>
        <v>0.63943833644931403</v>
      </c>
      <c r="H1442" s="42">
        <f t="shared" ca="1" si="45"/>
        <v>490.48611622793447</v>
      </c>
    </row>
    <row r="1443" spans="6:8" x14ac:dyDescent="0.25">
      <c r="F1443" s="42">
        <v>1441</v>
      </c>
      <c r="G1443" s="42">
        <f t="shared" ca="1" si="44"/>
        <v>0.95905670210839944</v>
      </c>
      <c r="H1443" s="42">
        <f t="shared" ca="1" si="45"/>
        <v>828.30499575714964</v>
      </c>
    </row>
    <row r="1444" spans="6:8" x14ac:dyDescent="0.25">
      <c r="F1444" s="42">
        <v>1442</v>
      </c>
      <c r="G1444" s="42">
        <f t="shared" ca="1" si="44"/>
        <v>0.45873707796226681</v>
      </c>
      <c r="H1444" s="42">
        <f t="shared" ca="1" si="45"/>
        <v>375.73298672189321</v>
      </c>
    </row>
    <row r="1445" spans="6:8" x14ac:dyDescent="0.25">
      <c r="F1445" s="42">
        <v>1443</v>
      </c>
      <c r="G1445" s="42">
        <f t="shared" ca="1" si="44"/>
        <v>0.95297797904453607</v>
      </c>
      <c r="H1445" s="42">
        <f t="shared" ca="1" si="45"/>
        <v>816.00039378320935</v>
      </c>
    </row>
    <row r="1446" spans="6:8" x14ac:dyDescent="0.25">
      <c r="F1446" s="42">
        <v>1444</v>
      </c>
      <c r="G1446" s="42">
        <f t="shared" ca="1" si="44"/>
        <v>0.82651179401599173</v>
      </c>
      <c r="H1446" s="42">
        <f t="shared" ca="1" si="45"/>
        <v>646.57177771365514</v>
      </c>
    </row>
    <row r="1447" spans="6:8" x14ac:dyDescent="0.25">
      <c r="F1447" s="42">
        <v>1445</v>
      </c>
      <c r="G1447" s="42">
        <f t="shared" ca="1" si="44"/>
        <v>0.35680952811623889</v>
      </c>
      <c r="H1447" s="42">
        <f t="shared" ca="1" si="45"/>
        <v>319.48759029955374</v>
      </c>
    </row>
    <row r="1448" spans="6:8" x14ac:dyDescent="0.25">
      <c r="F1448" s="42">
        <v>1446</v>
      </c>
      <c r="G1448" s="42">
        <f t="shared" ca="1" si="44"/>
        <v>0.56157298326214</v>
      </c>
      <c r="H1448" s="42">
        <f t="shared" ca="1" si="45"/>
        <v>438.15709308449993</v>
      </c>
    </row>
    <row r="1449" spans="6:8" x14ac:dyDescent="0.25">
      <c r="F1449" s="42">
        <v>1447</v>
      </c>
      <c r="G1449" s="42">
        <f t="shared" ca="1" si="44"/>
        <v>0.51384058428127821</v>
      </c>
      <c r="H1449" s="42">
        <f t="shared" ca="1" si="45"/>
        <v>408.36262853207143</v>
      </c>
    </row>
    <row r="1450" spans="6:8" x14ac:dyDescent="0.25">
      <c r="F1450" s="42">
        <v>1448</v>
      </c>
      <c r="G1450" s="42">
        <f t="shared" ca="1" si="44"/>
        <v>0.34534091457879668</v>
      </c>
      <c r="H1450" s="42">
        <f t="shared" ca="1" si="45"/>
        <v>313.44734979517671</v>
      </c>
    </row>
    <row r="1451" spans="6:8" x14ac:dyDescent="0.25">
      <c r="F1451" s="42">
        <v>1449</v>
      </c>
      <c r="G1451" s="42">
        <f t="shared" ca="1" si="44"/>
        <v>0.44742605799208157</v>
      </c>
      <c r="H1451" s="42">
        <f t="shared" ca="1" si="45"/>
        <v>369.24391541127306</v>
      </c>
    </row>
    <row r="1452" spans="6:8" x14ac:dyDescent="0.25">
      <c r="F1452" s="42">
        <v>1450</v>
      </c>
      <c r="G1452" s="42">
        <f t="shared" ca="1" si="44"/>
        <v>0.11635679279185618</v>
      </c>
      <c r="H1452" s="42">
        <f t="shared" ca="1" si="45"/>
        <v>202.36404971323941</v>
      </c>
    </row>
    <row r="1453" spans="6:8" x14ac:dyDescent="0.25">
      <c r="F1453" s="42">
        <v>1451</v>
      </c>
      <c r="G1453" s="42">
        <f t="shared" ca="1" si="44"/>
        <v>1.9811087272279315E-2</v>
      </c>
      <c r="H1453" s="42">
        <f t="shared" ca="1" si="45"/>
        <v>142.22555925627438</v>
      </c>
    </row>
    <row r="1454" spans="6:8" x14ac:dyDescent="0.25">
      <c r="F1454" s="42">
        <v>1452</v>
      </c>
      <c r="G1454" s="42">
        <f t="shared" ca="1" si="44"/>
        <v>0.5999089934275027</v>
      </c>
      <c r="H1454" s="42">
        <f t="shared" ca="1" si="45"/>
        <v>463.28263980732095</v>
      </c>
    </row>
    <row r="1455" spans="6:8" x14ac:dyDescent="0.25">
      <c r="F1455" s="42">
        <v>1453</v>
      </c>
      <c r="G1455" s="42">
        <f t="shared" ca="1" si="44"/>
        <v>0.43279676425854452</v>
      </c>
      <c r="H1455" s="42">
        <f t="shared" ca="1" si="45"/>
        <v>360.94888331695415</v>
      </c>
    </row>
    <row r="1456" spans="6:8" x14ac:dyDescent="0.25">
      <c r="F1456" s="42">
        <v>1454</v>
      </c>
      <c r="G1456" s="42">
        <f t="shared" ca="1" si="44"/>
        <v>0.72772445429085231</v>
      </c>
      <c r="H1456" s="42">
        <f t="shared" ca="1" si="45"/>
        <v>557.23776932693727</v>
      </c>
    </row>
    <row r="1457" spans="6:8" x14ac:dyDescent="0.25">
      <c r="F1457" s="42">
        <v>1455</v>
      </c>
      <c r="G1457" s="42">
        <f t="shared" ca="1" si="44"/>
        <v>0.55095447526783592</v>
      </c>
      <c r="H1457" s="42">
        <f t="shared" ca="1" si="45"/>
        <v>431.39400477381696</v>
      </c>
    </row>
    <row r="1458" spans="6:8" x14ac:dyDescent="0.25">
      <c r="F1458" s="42">
        <v>1456</v>
      </c>
      <c r="G1458" s="42">
        <f t="shared" ca="1" si="44"/>
        <v>9.3614896693778316E-2</v>
      </c>
      <c r="H1458" s="42">
        <f t="shared" ca="1" si="45"/>
        <v>191.7896546591175</v>
      </c>
    </row>
    <row r="1459" spans="6:8" x14ac:dyDescent="0.25">
      <c r="F1459" s="42">
        <v>1457</v>
      </c>
      <c r="G1459" s="42">
        <f t="shared" ca="1" si="44"/>
        <v>6.436891737489403E-2</v>
      </c>
      <c r="H1459" s="42">
        <f t="shared" ca="1" si="45"/>
        <v>176.11309062007967</v>
      </c>
    </row>
    <row r="1460" spans="6:8" x14ac:dyDescent="0.25">
      <c r="F1460" s="42">
        <v>1458</v>
      </c>
      <c r="G1460" s="42">
        <f t="shared" ca="1" si="44"/>
        <v>0.38981758706439262</v>
      </c>
      <c r="H1460" s="42">
        <f t="shared" ca="1" si="45"/>
        <v>337.17925702823891</v>
      </c>
    </row>
    <row r="1461" spans="6:8" x14ac:dyDescent="0.25">
      <c r="F1461" s="42">
        <v>1459</v>
      </c>
      <c r="G1461" s="42">
        <f t="shared" ca="1" si="44"/>
        <v>0.278407198530917</v>
      </c>
      <c r="H1461" s="42">
        <f t="shared" ca="1" si="45"/>
        <v>279.20403923319623</v>
      </c>
    </row>
    <row r="1462" spans="6:8" x14ac:dyDescent="0.25">
      <c r="F1462" s="42">
        <v>1460</v>
      </c>
      <c r="G1462" s="42">
        <f t="shared" ca="1" si="44"/>
        <v>0.80074220093048321</v>
      </c>
      <c r="H1462" s="42">
        <f t="shared" ca="1" si="45"/>
        <v>621.23144886348859</v>
      </c>
    </row>
    <row r="1463" spans="6:8" x14ac:dyDescent="0.25">
      <c r="F1463" s="42">
        <v>1461</v>
      </c>
      <c r="G1463" s="42">
        <f t="shared" ca="1" si="44"/>
        <v>4.7813359191288596E-2</v>
      </c>
      <c r="H1463" s="42">
        <f t="shared" ca="1" si="45"/>
        <v>165.59879821472322</v>
      </c>
    </row>
    <row r="1464" spans="6:8" x14ac:dyDescent="0.25">
      <c r="F1464" s="42">
        <v>1462</v>
      </c>
      <c r="G1464" s="42">
        <f t="shared" ca="1" si="44"/>
        <v>0.52389548034029743</v>
      </c>
      <c r="H1464" s="42">
        <f t="shared" ca="1" si="45"/>
        <v>414.51280615628673</v>
      </c>
    </row>
    <row r="1465" spans="6:8" x14ac:dyDescent="0.25">
      <c r="F1465" s="42">
        <v>1463</v>
      </c>
      <c r="G1465" s="42">
        <f t="shared" ca="1" si="44"/>
        <v>0.95437067272441622</v>
      </c>
      <c r="H1465" s="42">
        <f t="shared" ca="1" si="45"/>
        <v>818.74571553085889</v>
      </c>
    </row>
    <row r="1466" spans="6:8" x14ac:dyDescent="0.25">
      <c r="F1466" s="42">
        <v>1464</v>
      </c>
      <c r="G1466" s="42">
        <f t="shared" ca="1" si="44"/>
        <v>0.97990341904248823</v>
      </c>
      <c r="H1466" s="42">
        <f t="shared" ca="1" si="45"/>
        <v>879.71060608096627</v>
      </c>
    </row>
    <row r="1467" spans="6:8" x14ac:dyDescent="0.25">
      <c r="F1467" s="42">
        <v>1465</v>
      </c>
      <c r="G1467" s="42">
        <f t="shared" ca="1" si="44"/>
        <v>0.797410230141542</v>
      </c>
      <c r="H1467" s="42">
        <f t="shared" ca="1" si="45"/>
        <v>618.07771170290448</v>
      </c>
    </row>
    <row r="1468" spans="6:8" x14ac:dyDescent="0.25">
      <c r="F1468" s="42">
        <v>1466</v>
      </c>
      <c r="G1468" s="42">
        <f t="shared" ca="1" si="44"/>
        <v>0.60971631771116397</v>
      </c>
      <c r="H1468" s="42">
        <f t="shared" ca="1" si="45"/>
        <v>469.90165888963395</v>
      </c>
    </row>
    <row r="1469" spans="6:8" x14ac:dyDescent="0.25">
      <c r="F1469" s="42">
        <v>1467</v>
      </c>
      <c r="G1469" s="42">
        <f t="shared" ca="1" si="44"/>
        <v>0.25864762404453356</v>
      </c>
      <c r="H1469" s="42">
        <f t="shared" ca="1" si="45"/>
        <v>269.40181310932905</v>
      </c>
    </row>
    <row r="1470" spans="6:8" x14ac:dyDescent="0.25">
      <c r="F1470" s="42">
        <v>1468</v>
      </c>
      <c r="G1470" s="42">
        <f t="shared" ca="1" si="44"/>
        <v>0.29763438846414025</v>
      </c>
      <c r="H1470" s="42">
        <f t="shared" ca="1" si="45"/>
        <v>288.87185380845801</v>
      </c>
    </row>
    <row r="1471" spans="6:8" x14ac:dyDescent="0.25">
      <c r="F1471" s="42">
        <v>1469</v>
      </c>
      <c r="G1471" s="42">
        <f t="shared" ca="1" si="44"/>
        <v>0.9952847208075446</v>
      </c>
      <c r="H1471" s="42">
        <f t="shared" ca="1" si="45"/>
        <v>941.73336273159498</v>
      </c>
    </row>
    <row r="1472" spans="6:8" x14ac:dyDescent="0.25">
      <c r="F1472" s="42">
        <v>1470</v>
      </c>
      <c r="G1472" s="42">
        <f t="shared" ca="1" si="44"/>
        <v>0.61147742055565457</v>
      </c>
      <c r="H1472" s="42">
        <f t="shared" ca="1" si="45"/>
        <v>471.09901002179186</v>
      </c>
    </row>
    <row r="1473" spans="6:8" x14ac:dyDescent="0.25">
      <c r="F1473" s="42">
        <v>1471</v>
      </c>
      <c r="G1473" s="42">
        <f t="shared" ca="1" si="44"/>
        <v>0.34508227250369139</v>
      </c>
      <c r="H1473" s="42">
        <f t="shared" ca="1" si="45"/>
        <v>313.31174191097296</v>
      </c>
    </row>
    <row r="1474" spans="6:8" x14ac:dyDescent="0.25">
      <c r="F1474" s="42">
        <v>1472</v>
      </c>
      <c r="G1474" s="42">
        <f t="shared" ca="1" si="44"/>
        <v>0.34052264468794891</v>
      </c>
      <c r="H1474" s="42">
        <f t="shared" ca="1" si="45"/>
        <v>310.9254787581558</v>
      </c>
    </row>
    <row r="1475" spans="6:8" x14ac:dyDescent="0.25">
      <c r="F1475" s="42">
        <v>1473</v>
      </c>
      <c r="G1475" s="42">
        <f t="shared" ref="G1475:G1538" ca="1" si="46">RAND()</f>
        <v>0.15338886577937083</v>
      </c>
      <c r="H1475" s="42">
        <f t="shared" ref="H1475:H1538" ca="1" si="47">IF(G1475&lt;(($D$4-$D$2)/($D$3-$D$2)),$D$2+SQRT(G1475*($D$3-$D$2)*($D$4-$D$2)),$D$3-SQRT((1-G1475)*($D$3-$D$2)*($D$3-$D$4)))</f>
        <v>219.25675370269585</v>
      </c>
    </row>
    <row r="1476" spans="6:8" x14ac:dyDescent="0.25">
      <c r="F1476" s="42">
        <v>1474</v>
      </c>
      <c r="G1476" s="42">
        <f t="shared" ca="1" si="46"/>
        <v>0.18191695459955837</v>
      </c>
      <c r="H1476" s="42">
        <f t="shared" ca="1" si="47"/>
        <v>232.52375105914962</v>
      </c>
    </row>
    <row r="1477" spans="6:8" x14ac:dyDescent="0.25">
      <c r="F1477" s="42">
        <v>1475</v>
      </c>
      <c r="G1477" s="42">
        <f t="shared" ca="1" si="46"/>
        <v>0.58115109271001564</v>
      </c>
      <c r="H1477" s="42">
        <f t="shared" ca="1" si="47"/>
        <v>450.84500070673232</v>
      </c>
    </row>
    <row r="1478" spans="6:8" x14ac:dyDescent="0.25">
      <c r="F1478" s="42">
        <v>1476</v>
      </c>
      <c r="G1478" s="42">
        <f t="shared" ca="1" si="46"/>
        <v>0.86067940132299936</v>
      </c>
      <c r="H1478" s="42">
        <f t="shared" ca="1" si="47"/>
        <v>683.28114826010051</v>
      </c>
    </row>
    <row r="1479" spans="6:8" x14ac:dyDescent="0.25">
      <c r="F1479" s="42">
        <v>1477</v>
      </c>
      <c r="G1479" s="42">
        <f t="shared" ca="1" si="46"/>
        <v>1.6754501424995905E-3</v>
      </c>
      <c r="H1479" s="42">
        <f t="shared" ca="1" si="47"/>
        <v>112.27967885675204</v>
      </c>
    </row>
    <row r="1480" spans="6:8" x14ac:dyDescent="0.25">
      <c r="F1480" s="42">
        <v>1478</v>
      </c>
      <c r="G1480" s="42">
        <f t="shared" ca="1" si="46"/>
        <v>0.90943578507036626</v>
      </c>
      <c r="H1480" s="42">
        <f t="shared" ca="1" si="47"/>
        <v>744.64488501434653</v>
      </c>
    </row>
    <row r="1481" spans="6:8" x14ac:dyDescent="0.25">
      <c r="F1481" s="42">
        <v>1479</v>
      </c>
      <c r="G1481" s="42">
        <f t="shared" ca="1" si="46"/>
        <v>0.83232680246716506</v>
      </c>
      <c r="H1481" s="42">
        <f t="shared" ca="1" si="47"/>
        <v>652.54539544907288</v>
      </c>
    </row>
    <row r="1482" spans="6:8" x14ac:dyDescent="0.25">
      <c r="F1482" s="42">
        <v>1480</v>
      </c>
      <c r="G1482" s="42">
        <f t="shared" ca="1" si="46"/>
        <v>0.10107487597615716</v>
      </c>
      <c r="H1482" s="42">
        <f t="shared" ca="1" si="47"/>
        <v>195.3768254758678</v>
      </c>
    </row>
    <row r="1483" spans="6:8" x14ac:dyDescent="0.25">
      <c r="F1483" s="42">
        <v>1481</v>
      </c>
      <c r="G1483" s="42">
        <f t="shared" ca="1" si="46"/>
        <v>0.64316986314419311</v>
      </c>
      <c r="H1483" s="42">
        <f t="shared" ca="1" si="47"/>
        <v>493.12950516312259</v>
      </c>
    </row>
    <row r="1484" spans="6:8" x14ac:dyDescent="0.25">
      <c r="F1484" s="42">
        <v>1482</v>
      </c>
      <c r="G1484" s="42">
        <f t="shared" ca="1" si="46"/>
        <v>0.77475665858758713</v>
      </c>
      <c r="H1484" s="42">
        <f t="shared" ca="1" si="47"/>
        <v>597.29017169066105</v>
      </c>
    </row>
    <row r="1485" spans="6:8" x14ac:dyDescent="0.25">
      <c r="F1485" s="42">
        <v>1483</v>
      </c>
      <c r="G1485" s="42">
        <f t="shared" ca="1" si="46"/>
        <v>0.77158856838413814</v>
      </c>
      <c r="H1485" s="42">
        <f t="shared" ca="1" si="47"/>
        <v>594.46796579872944</v>
      </c>
    </row>
    <row r="1486" spans="6:8" x14ac:dyDescent="0.25">
      <c r="F1486" s="42">
        <v>1484</v>
      </c>
      <c r="G1486" s="42">
        <f t="shared" ca="1" si="46"/>
        <v>0.28211931144759039</v>
      </c>
      <c r="H1486" s="42">
        <f t="shared" ca="1" si="47"/>
        <v>281.06043664454319</v>
      </c>
    </row>
    <row r="1487" spans="6:8" x14ac:dyDescent="0.25">
      <c r="F1487" s="42">
        <v>1485</v>
      </c>
      <c r="G1487" s="42">
        <f t="shared" ca="1" si="46"/>
        <v>0.77342965984607082</v>
      </c>
      <c r="H1487" s="42">
        <f t="shared" ca="1" si="47"/>
        <v>596.10565130119858</v>
      </c>
    </row>
    <row r="1488" spans="6:8" x14ac:dyDescent="0.25">
      <c r="F1488" s="42">
        <v>1486</v>
      </c>
      <c r="G1488" s="42">
        <f t="shared" ca="1" si="46"/>
        <v>0.97470094187630585</v>
      </c>
      <c r="H1488" s="42">
        <f t="shared" ca="1" si="47"/>
        <v>865.03584976350282</v>
      </c>
    </row>
    <row r="1489" spans="6:8" x14ac:dyDescent="0.25">
      <c r="F1489" s="42">
        <v>1487</v>
      </c>
      <c r="G1489" s="42">
        <f t="shared" ca="1" si="46"/>
        <v>0.35130261894905235</v>
      </c>
      <c r="H1489" s="42">
        <f t="shared" ca="1" si="47"/>
        <v>316.58057215449139</v>
      </c>
    </row>
    <row r="1490" spans="6:8" x14ac:dyDescent="0.25">
      <c r="F1490" s="42">
        <v>1488</v>
      </c>
      <c r="G1490" s="42">
        <f t="shared" ca="1" si="46"/>
        <v>0.9163292851964413</v>
      </c>
      <c r="H1490" s="42">
        <f t="shared" ca="1" si="47"/>
        <v>754.55567910712978</v>
      </c>
    </row>
    <row r="1491" spans="6:8" x14ac:dyDescent="0.25">
      <c r="F1491" s="42">
        <v>1489</v>
      </c>
      <c r="G1491" s="42">
        <f t="shared" ca="1" si="46"/>
        <v>0.15994156868624987</v>
      </c>
      <c r="H1491" s="42">
        <f t="shared" ca="1" si="47"/>
        <v>222.28406821905719</v>
      </c>
    </row>
    <row r="1492" spans="6:8" x14ac:dyDescent="0.25">
      <c r="F1492" s="42">
        <v>1490</v>
      </c>
      <c r="G1492" s="42">
        <f t="shared" ca="1" si="46"/>
        <v>0.46258518441066865</v>
      </c>
      <c r="H1492" s="42">
        <f t="shared" ca="1" si="47"/>
        <v>377.9560568381695</v>
      </c>
    </row>
    <row r="1493" spans="6:8" x14ac:dyDescent="0.25">
      <c r="F1493" s="42">
        <v>1491</v>
      </c>
      <c r="G1493" s="42">
        <f t="shared" ca="1" si="46"/>
        <v>0.34758163316785495</v>
      </c>
      <c r="H1493" s="42">
        <f t="shared" ca="1" si="47"/>
        <v>314.62329765365939</v>
      </c>
    </row>
    <row r="1494" spans="6:8" x14ac:dyDescent="0.25">
      <c r="F1494" s="42">
        <v>1492</v>
      </c>
      <c r="G1494" s="42">
        <f t="shared" ca="1" si="46"/>
        <v>0.47085777616972646</v>
      </c>
      <c r="H1494" s="42">
        <f t="shared" ca="1" si="47"/>
        <v>382.76228148484233</v>
      </c>
    </row>
    <row r="1495" spans="6:8" x14ac:dyDescent="0.25">
      <c r="F1495" s="42">
        <v>1493</v>
      </c>
      <c r="G1495" s="42">
        <f t="shared" ca="1" si="46"/>
        <v>0.25496531346864104</v>
      </c>
      <c r="H1495" s="42">
        <f t="shared" ca="1" si="47"/>
        <v>267.58961346620811</v>
      </c>
    </row>
    <row r="1496" spans="6:8" x14ac:dyDescent="0.25">
      <c r="F1496" s="42">
        <v>1494</v>
      </c>
      <c r="G1496" s="42">
        <f t="shared" ca="1" si="46"/>
        <v>0.12863564423288587</v>
      </c>
      <c r="H1496" s="42">
        <f t="shared" ca="1" si="47"/>
        <v>207.92529635625772</v>
      </c>
    </row>
    <row r="1497" spans="6:8" x14ac:dyDescent="0.25">
      <c r="F1497" s="42">
        <v>1495</v>
      </c>
      <c r="G1497" s="42">
        <f t="shared" ca="1" si="46"/>
        <v>4.4286782139824732E-2</v>
      </c>
      <c r="H1497" s="42">
        <f t="shared" ca="1" si="47"/>
        <v>163.13327484444494</v>
      </c>
    </row>
    <row r="1498" spans="6:8" x14ac:dyDescent="0.25">
      <c r="F1498" s="42">
        <v>1496</v>
      </c>
      <c r="G1498" s="42">
        <f t="shared" ca="1" si="46"/>
        <v>0.57686653589966497</v>
      </c>
      <c r="H1498" s="42">
        <f t="shared" ca="1" si="47"/>
        <v>448.04339468374758</v>
      </c>
    </row>
    <row r="1499" spans="6:8" x14ac:dyDescent="0.25">
      <c r="F1499" s="42">
        <v>1497</v>
      </c>
      <c r="G1499" s="42">
        <f t="shared" ca="1" si="46"/>
        <v>0.12072666625362594</v>
      </c>
      <c r="H1499" s="42">
        <f t="shared" ca="1" si="47"/>
        <v>204.33876536720152</v>
      </c>
    </row>
    <row r="1500" spans="6:8" x14ac:dyDescent="0.25">
      <c r="F1500" s="42">
        <v>1498</v>
      </c>
      <c r="G1500" s="42">
        <f t="shared" ca="1" si="46"/>
        <v>0.31149294188647991</v>
      </c>
      <c r="H1500" s="42">
        <f t="shared" ca="1" si="47"/>
        <v>295.9225313633915</v>
      </c>
    </row>
    <row r="1501" spans="6:8" x14ac:dyDescent="0.25">
      <c r="F1501" s="42">
        <v>1499</v>
      </c>
      <c r="G1501" s="42">
        <f t="shared" ca="1" si="46"/>
        <v>0.38557315385656599</v>
      </c>
      <c r="H1501" s="42">
        <f t="shared" ca="1" si="47"/>
        <v>334.87795915089953</v>
      </c>
    </row>
    <row r="1502" spans="6:8" x14ac:dyDescent="0.25">
      <c r="F1502" s="42">
        <v>1500</v>
      </c>
      <c r="G1502" s="42">
        <f t="shared" ca="1" si="46"/>
        <v>0.42706668932044256</v>
      </c>
      <c r="H1502" s="42">
        <f t="shared" ca="1" si="47"/>
        <v>357.72904184504705</v>
      </c>
    </row>
    <row r="1503" spans="6:8" x14ac:dyDescent="0.25">
      <c r="F1503" s="42">
        <v>1501</v>
      </c>
      <c r="G1503" s="42">
        <f t="shared" ca="1" si="46"/>
        <v>0.78008784343100923</v>
      </c>
      <c r="H1503" s="42">
        <f t="shared" ca="1" si="47"/>
        <v>602.08449046352393</v>
      </c>
    </row>
    <row r="1504" spans="6:8" x14ac:dyDescent="0.25">
      <c r="F1504" s="42">
        <v>1502</v>
      </c>
      <c r="G1504" s="42">
        <f t="shared" ca="1" si="46"/>
        <v>0.40703901788189933</v>
      </c>
      <c r="H1504" s="42">
        <f t="shared" ca="1" si="47"/>
        <v>346.59973437024644</v>
      </c>
    </row>
    <row r="1505" spans="6:8" x14ac:dyDescent="0.25">
      <c r="F1505" s="42">
        <v>1503</v>
      </c>
      <c r="G1505" s="42">
        <f t="shared" ca="1" si="46"/>
        <v>0.48782027592099586</v>
      </c>
      <c r="H1505" s="42">
        <f t="shared" ca="1" si="47"/>
        <v>392.7361353275802</v>
      </c>
    </row>
    <row r="1506" spans="6:8" x14ac:dyDescent="0.25">
      <c r="F1506" s="42">
        <v>1504</v>
      </c>
      <c r="G1506" s="42">
        <f t="shared" ca="1" si="46"/>
        <v>0.79613612173816484</v>
      </c>
      <c r="H1506" s="42">
        <f t="shared" ca="1" si="47"/>
        <v>616.87861930124382</v>
      </c>
    </row>
    <row r="1507" spans="6:8" x14ac:dyDescent="0.25">
      <c r="F1507" s="42">
        <v>1505</v>
      </c>
      <c r="G1507" s="42">
        <f t="shared" ca="1" si="46"/>
        <v>0.55430920057333788</v>
      </c>
      <c r="H1507" s="42">
        <f t="shared" ca="1" si="47"/>
        <v>433.52195489392818</v>
      </c>
    </row>
    <row r="1508" spans="6:8" x14ac:dyDescent="0.25">
      <c r="F1508" s="42">
        <v>1506</v>
      </c>
      <c r="G1508" s="42">
        <f t="shared" ca="1" si="46"/>
        <v>3.3223731300910164E-2</v>
      </c>
      <c r="H1508" s="42">
        <f t="shared" ca="1" si="47"/>
        <v>154.68213435009568</v>
      </c>
    </row>
    <row r="1509" spans="6:8" x14ac:dyDescent="0.25">
      <c r="F1509" s="42">
        <v>1507</v>
      </c>
      <c r="G1509" s="42">
        <f t="shared" ca="1" si="46"/>
        <v>0.87228258329544051</v>
      </c>
      <c r="H1509" s="42">
        <f t="shared" ca="1" si="47"/>
        <v>696.756632344114</v>
      </c>
    </row>
    <row r="1510" spans="6:8" x14ac:dyDescent="0.25">
      <c r="F1510" s="42">
        <v>1508</v>
      </c>
      <c r="G1510" s="42">
        <f t="shared" ca="1" si="46"/>
        <v>0.21516953917965509</v>
      </c>
      <c r="H1510" s="42">
        <f t="shared" ca="1" si="47"/>
        <v>248.28334341279344</v>
      </c>
    </row>
    <row r="1511" spans="6:8" x14ac:dyDescent="0.25">
      <c r="F1511" s="42">
        <v>1509</v>
      </c>
      <c r="G1511" s="42">
        <f t="shared" ca="1" si="46"/>
        <v>8.7190902211515819E-3</v>
      </c>
      <c r="H1511" s="42">
        <f t="shared" ca="1" si="47"/>
        <v>128.01282063455307</v>
      </c>
    </row>
    <row r="1512" spans="6:8" x14ac:dyDescent="0.25">
      <c r="F1512" s="42">
        <v>1510</v>
      </c>
      <c r="G1512" s="42">
        <f t="shared" ca="1" si="46"/>
        <v>0.55280127665060097</v>
      </c>
      <c r="H1512" s="42">
        <f t="shared" ca="1" si="47"/>
        <v>432.56446990731422</v>
      </c>
    </row>
    <row r="1513" spans="6:8" x14ac:dyDescent="0.25">
      <c r="F1513" s="42">
        <v>1511</v>
      </c>
      <c r="G1513" s="42">
        <f t="shared" ca="1" si="46"/>
        <v>0.64918745707757552</v>
      </c>
      <c r="H1513" s="42">
        <f t="shared" ca="1" si="47"/>
        <v>497.42161715395514</v>
      </c>
    </row>
    <row r="1514" spans="6:8" x14ac:dyDescent="0.25">
      <c r="F1514" s="42">
        <v>1512</v>
      </c>
      <c r="G1514" s="42">
        <f t="shared" ca="1" si="46"/>
        <v>0.90110309649596343</v>
      </c>
      <c r="H1514" s="42">
        <f t="shared" ca="1" si="47"/>
        <v>733.15590596210245</v>
      </c>
    </row>
    <row r="1515" spans="6:8" x14ac:dyDescent="0.25">
      <c r="F1515" s="42">
        <v>1513</v>
      </c>
      <c r="G1515" s="42">
        <f t="shared" ca="1" si="46"/>
        <v>0.3427506377372691</v>
      </c>
      <c r="H1515" s="42">
        <f t="shared" ca="1" si="47"/>
        <v>312.09045592522398</v>
      </c>
    </row>
    <row r="1516" spans="6:8" x14ac:dyDescent="0.25">
      <c r="F1516" s="42">
        <v>1514</v>
      </c>
      <c r="G1516" s="42">
        <f t="shared" ca="1" si="46"/>
        <v>0.90222009939503889</v>
      </c>
      <c r="H1516" s="42">
        <f t="shared" ca="1" si="47"/>
        <v>734.66713653304828</v>
      </c>
    </row>
    <row r="1517" spans="6:8" x14ac:dyDescent="0.25">
      <c r="F1517" s="42">
        <v>1515</v>
      </c>
      <c r="G1517" s="42">
        <f t="shared" ca="1" si="46"/>
        <v>4.1756281274772822E-2</v>
      </c>
      <c r="H1517" s="42">
        <f t="shared" ca="1" si="47"/>
        <v>161.30306121825853</v>
      </c>
    </row>
    <row r="1518" spans="6:8" x14ac:dyDescent="0.25">
      <c r="F1518" s="42">
        <v>1516</v>
      </c>
      <c r="G1518" s="42">
        <f t="shared" ca="1" si="46"/>
        <v>0.38391928150192856</v>
      </c>
      <c r="H1518" s="42">
        <f t="shared" ca="1" si="47"/>
        <v>333.98339561343403</v>
      </c>
    </row>
    <row r="1519" spans="6:8" x14ac:dyDescent="0.25">
      <c r="F1519" s="42">
        <v>1517</v>
      </c>
      <c r="G1519" s="42">
        <f t="shared" ca="1" si="46"/>
        <v>0.64801112935454352</v>
      </c>
      <c r="H1519" s="42">
        <f t="shared" ca="1" si="47"/>
        <v>496.57971150863551</v>
      </c>
    </row>
    <row r="1520" spans="6:8" x14ac:dyDescent="0.25">
      <c r="F1520" s="42">
        <v>1518</v>
      </c>
      <c r="G1520" s="42">
        <f t="shared" ca="1" si="46"/>
        <v>0.65536277539705379</v>
      </c>
      <c r="H1520" s="42">
        <f t="shared" ca="1" si="47"/>
        <v>501.86467529985259</v>
      </c>
    </row>
    <row r="1521" spans="6:8" x14ac:dyDescent="0.25">
      <c r="F1521" s="42">
        <v>1519</v>
      </c>
      <c r="G1521" s="42">
        <f t="shared" ca="1" si="46"/>
        <v>0.15393776648071489</v>
      </c>
      <c r="H1521" s="42">
        <f t="shared" ca="1" si="47"/>
        <v>219.50989235360248</v>
      </c>
    </row>
    <row r="1522" spans="6:8" x14ac:dyDescent="0.25">
      <c r="F1522" s="42">
        <v>1520</v>
      </c>
      <c r="G1522" s="42">
        <f t="shared" ca="1" si="46"/>
        <v>0.66706341170605221</v>
      </c>
      <c r="H1522" s="42">
        <f t="shared" ca="1" si="47"/>
        <v>510.39368511870441</v>
      </c>
    </row>
    <row r="1523" spans="6:8" x14ac:dyDescent="0.25">
      <c r="F1523" s="42">
        <v>1521</v>
      </c>
      <c r="G1523" s="42">
        <f t="shared" ca="1" si="46"/>
        <v>0.2895329969600634</v>
      </c>
      <c r="H1523" s="42">
        <f t="shared" ca="1" si="47"/>
        <v>284.7823812371829</v>
      </c>
    </row>
    <row r="1524" spans="6:8" x14ac:dyDescent="0.25">
      <c r="F1524" s="42">
        <v>1522</v>
      </c>
      <c r="G1524" s="42">
        <f t="shared" ca="1" si="46"/>
        <v>0.887328255188223</v>
      </c>
      <c r="H1524" s="42">
        <f t="shared" ca="1" si="47"/>
        <v>715.17785152049805</v>
      </c>
    </row>
    <row r="1525" spans="6:8" x14ac:dyDescent="0.25">
      <c r="F1525" s="42">
        <v>1523</v>
      </c>
      <c r="G1525" s="42">
        <f t="shared" ca="1" si="46"/>
        <v>0.68855108773624718</v>
      </c>
      <c r="H1525" s="42">
        <f t="shared" ca="1" si="47"/>
        <v>526.45674238787637</v>
      </c>
    </row>
    <row r="1526" spans="6:8" x14ac:dyDescent="0.25">
      <c r="F1526" s="42">
        <v>1524</v>
      </c>
      <c r="G1526" s="42">
        <f t="shared" ca="1" si="46"/>
        <v>0.63157652882236792</v>
      </c>
      <c r="H1526" s="42">
        <f t="shared" ca="1" si="47"/>
        <v>484.96126432287144</v>
      </c>
    </row>
    <row r="1527" spans="6:8" x14ac:dyDescent="0.25">
      <c r="F1527" s="42">
        <v>1525</v>
      </c>
      <c r="G1527" s="42">
        <f t="shared" ca="1" si="46"/>
        <v>0.60277593140434416</v>
      </c>
      <c r="H1527" s="42">
        <f t="shared" ca="1" si="47"/>
        <v>465.2090788084821</v>
      </c>
    </row>
    <row r="1528" spans="6:8" x14ac:dyDescent="0.25">
      <c r="F1528" s="42">
        <v>1526</v>
      </c>
      <c r="G1528" s="42">
        <f t="shared" ca="1" si="46"/>
        <v>0.58817007334498506</v>
      </c>
      <c r="H1528" s="42">
        <f t="shared" ca="1" si="47"/>
        <v>455.46575204895441</v>
      </c>
    </row>
    <row r="1529" spans="6:8" x14ac:dyDescent="0.25">
      <c r="F1529" s="42">
        <v>1527</v>
      </c>
      <c r="G1529" s="42">
        <f t="shared" ca="1" si="46"/>
        <v>0.87919356517062597</v>
      </c>
      <c r="H1529" s="42">
        <f t="shared" ca="1" si="47"/>
        <v>705.07520776111528</v>
      </c>
    </row>
    <row r="1530" spans="6:8" x14ac:dyDescent="0.25">
      <c r="F1530" s="42">
        <v>1528</v>
      </c>
      <c r="G1530" s="42">
        <f t="shared" ca="1" si="46"/>
        <v>0.86123417653113332</v>
      </c>
      <c r="H1530" s="42">
        <f t="shared" ca="1" si="47"/>
        <v>683.91236516183676</v>
      </c>
    </row>
    <row r="1531" spans="6:8" x14ac:dyDescent="0.25">
      <c r="F1531" s="42">
        <v>1529</v>
      </c>
      <c r="G1531" s="42">
        <f t="shared" ca="1" si="46"/>
        <v>0.69578651617142451</v>
      </c>
      <c r="H1531" s="42">
        <f t="shared" ca="1" si="47"/>
        <v>531.98962793910823</v>
      </c>
    </row>
    <row r="1532" spans="6:8" x14ac:dyDescent="0.25">
      <c r="F1532" s="42">
        <v>1530</v>
      </c>
      <c r="G1532" s="42">
        <f t="shared" ca="1" si="46"/>
        <v>0.91838469309724269</v>
      </c>
      <c r="H1532" s="42">
        <f t="shared" ca="1" si="47"/>
        <v>757.58914840712009</v>
      </c>
    </row>
    <row r="1533" spans="6:8" x14ac:dyDescent="0.25">
      <c r="F1533" s="42">
        <v>1531</v>
      </c>
      <c r="G1533" s="42">
        <f t="shared" ca="1" si="46"/>
        <v>0.38885148594432961</v>
      </c>
      <c r="H1533" s="42">
        <f t="shared" ca="1" si="47"/>
        <v>336.65474289772544</v>
      </c>
    </row>
    <row r="1534" spans="6:8" x14ac:dyDescent="0.25">
      <c r="F1534" s="42">
        <v>1532</v>
      </c>
      <c r="G1534" s="42">
        <f t="shared" ca="1" si="46"/>
        <v>0.9093009909453762</v>
      </c>
      <c r="H1534" s="42">
        <f t="shared" ca="1" si="47"/>
        <v>744.45492272530635</v>
      </c>
    </row>
    <row r="1535" spans="6:8" x14ac:dyDescent="0.25">
      <c r="F1535" s="42">
        <v>1533</v>
      </c>
      <c r="G1535" s="42">
        <f t="shared" ca="1" si="46"/>
        <v>0.31186423581742495</v>
      </c>
      <c r="H1535" s="42">
        <f t="shared" ca="1" si="47"/>
        <v>296.11240228893507</v>
      </c>
    </row>
    <row r="1536" spans="6:8" x14ac:dyDescent="0.25">
      <c r="F1536" s="42">
        <v>1534</v>
      </c>
      <c r="G1536" s="42">
        <f t="shared" ca="1" si="46"/>
        <v>0.62962517565166509</v>
      </c>
      <c r="H1536" s="42">
        <f t="shared" ca="1" si="47"/>
        <v>483.59911548216621</v>
      </c>
    </row>
    <row r="1537" spans="6:8" x14ac:dyDescent="0.25">
      <c r="F1537" s="42">
        <v>1535</v>
      </c>
      <c r="G1537" s="42">
        <f t="shared" ca="1" si="46"/>
        <v>0.99193311962645991</v>
      </c>
      <c r="H1537" s="42">
        <f t="shared" ca="1" si="47"/>
        <v>923.78875497048443</v>
      </c>
    </row>
    <row r="1538" spans="6:8" x14ac:dyDescent="0.25">
      <c r="F1538" s="42">
        <v>1536</v>
      </c>
      <c r="G1538" s="42">
        <f t="shared" ca="1" si="46"/>
        <v>0.61424756309490269</v>
      </c>
      <c r="H1538" s="42">
        <f t="shared" ca="1" si="47"/>
        <v>472.98789902728981</v>
      </c>
    </row>
    <row r="1539" spans="6:8" x14ac:dyDescent="0.25">
      <c r="F1539" s="42">
        <v>1537</v>
      </c>
      <c r="G1539" s="42">
        <f t="shared" ref="G1539:G1602" ca="1" si="48">RAND()</f>
        <v>0.63772533899029815</v>
      </c>
      <c r="H1539" s="42">
        <f t="shared" ref="H1539:H1602" ca="1" si="49">IF(G1539&lt;(($D$4-$D$2)/($D$3-$D$2)),$D$2+SQRT(G1539*($D$3-$D$2)*($D$4-$D$2)),$D$3-SQRT((1-G1539)*($D$3-$D$2)*($D$3-$D$4)))</f>
        <v>489.27722204019005</v>
      </c>
    </row>
    <row r="1540" spans="6:8" x14ac:dyDescent="0.25">
      <c r="F1540" s="42">
        <v>1538</v>
      </c>
      <c r="G1540" s="42">
        <f t="shared" ca="1" si="48"/>
        <v>0.43311238699909704</v>
      </c>
      <c r="H1540" s="42">
        <f t="shared" ca="1" si="49"/>
        <v>361.12670946372305</v>
      </c>
    </row>
    <row r="1541" spans="6:8" x14ac:dyDescent="0.25">
      <c r="F1541" s="42">
        <v>1539</v>
      </c>
      <c r="G1541" s="42">
        <f t="shared" ca="1" si="48"/>
        <v>0.2622828735086119</v>
      </c>
      <c r="H1541" s="42">
        <f t="shared" ca="1" si="49"/>
        <v>271.19527233023564</v>
      </c>
    </row>
    <row r="1542" spans="6:8" x14ac:dyDescent="0.25">
      <c r="F1542" s="42">
        <v>1540</v>
      </c>
      <c r="G1542" s="42">
        <f t="shared" ca="1" si="48"/>
        <v>0.48126943994732974</v>
      </c>
      <c r="H1542" s="42">
        <f t="shared" ca="1" si="49"/>
        <v>388.86498771718004</v>
      </c>
    </row>
    <row r="1543" spans="6:8" x14ac:dyDescent="0.25">
      <c r="F1543" s="42">
        <v>1541</v>
      </c>
      <c r="G1543" s="42">
        <f t="shared" ca="1" si="48"/>
        <v>0.65882751281792984</v>
      </c>
      <c r="H1543" s="42">
        <f t="shared" ca="1" si="49"/>
        <v>504.37494941126056</v>
      </c>
    </row>
    <row r="1544" spans="6:8" x14ac:dyDescent="0.25">
      <c r="F1544" s="42">
        <v>1542</v>
      </c>
      <c r="G1544" s="42">
        <f t="shared" ca="1" si="48"/>
        <v>0.49435369279355479</v>
      </c>
      <c r="H1544" s="42">
        <f t="shared" ca="1" si="49"/>
        <v>396.62172628719838</v>
      </c>
    </row>
    <row r="1545" spans="6:8" x14ac:dyDescent="0.25">
      <c r="F1545" s="42">
        <v>1543</v>
      </c>
      <c r="G1545" s="42">
        <f t="shared" ca="1" si="48"/>
        <v>0.22127133710170621</v>
      </c>
      <c r="H1545" s="42">
        <f t="shared" ca="1" si="49"/>
        <v>251.21121984449337</v>
      </c>
    </row>
    <row r="1546" spans="6:8" x14ac:dyDescent="0.25">
      <c r="F1546" s="42">
        <v>1544</v>
      </c>
      <c r="G1546" s="42">
        <f t="shared" ca="1" si="48"/>
        <v>0.10847867569635983</v>
      </c>
      <c r="H1546" s="42">
        <f t="shared" ca="1" si="49"/>
        <v>198.80830335894035</v>
      </c>
    </row>
    <row r="1547" spans="6:8" x14ac:dyDescent="0.25">
      <c r="F1547" s="42">
        <v>1545</v>
      </c>
      <c r="G1547" s="42">
        <f t="shared" ca="1" si="48"/>
        <v>4.6577457974905867E-2</v>
      </c>
      <c r="H1547" s="42">
        <f t="shared" ca="1" si="49"/>
        <v>164.7454339528397</v>
      </c>
    </row>
    <row r="1548" spans="6:8" x14ac:dyDescent="0.25">
      <c r="F1548" s="42">
        <v>1546</v>
      </c>
      <c r="G1548" s="42">
        <f t="shared" ca="1" si="48"/>
        <v>0.17874970513608612</v>
      </c>
      <c r="H1548" s="42">
        <f t="shared" ca="1" si="49"/>
        <v>231.0395248765916</v>
      </c>
    </row>
    <row r="1549" spans="6:8" x14ac:dyDescent="0.25">
      <c r="F1549" s="42">
        <v>1547</v>
      </c>
      <c r="G1549" s="42">
        <f t="shared" ca="1" si="48"/>
        <v>0.94402303108535979</v>
      </c>
      <c r="H1549" s="42">
        <f t="shared" ca="1" si="49"/>
        <v>799.24288899632734</v>
      </c>
    </row>
    <row r="1550" spans="6:8" x14ac:dyDescent="0.25">
      <c r="F1550" s="42">
        <v>1548</v>
      </c>
      <c r="G1550" s="42">
        <f t="shared" ca="1" si="48"/>
        <v>0.93850456212866651</v>
      </c>
      <c r="H1550" s="42">
        <f t="shared" ca="1" si="49"/>
        <v>789.57967002364035</v>
      </c>
    </row>
    <row r="1551" spans="6:8" x14ac:dyDescent="0.25">
      <c r="F1551" s="42">
        <v>1549</v>
      </c>
      <c r="G1551" s="42">
        <f t="shared" ca="1" si="48"/>
        <v>0.47646390115122517</v>
      </c>
      <c r="H1551" s="42">
        <f t="shared" ca="1" si="49"/>
        <v>386.04072515262226</v>
      </c>
    </row>
    <row r="1552" spans="6:8" x14ac:dyDescent="0.25">
      <c r="F1552" s="42">
        <v>1550</v>
      </c>
      <c r="G1552" s="42">
        <f t="shared" ca="1" si="48"/>
        <v>2.3201426204657594E-3</v>
      </c>
      <c r="H1552" s="42">
        <f t="shared" ca="1" si="49"/>
        <v>114.45035763716311</v>
      </c>
    </row>
    <row r="1553" spans="6:8" x14ac:dyDescent="0.25">
      <c r="F1553" s="42">
        <v>1551</v>
      </c>
      <c r="G1553" s="42">
        <f t="shared" ca="1" si="48"/>
        <v>0.23160382733769935</v>
      </c>
      <c r="H1553" s="42">
        <f t="shared" ca="1" si="49"/>
        <v>256.19542599090153</v>
      </c>
    </row>
    <row r="1554" spans="6:8" x14ac:dyDescent="0.25">
      <c r="F1554" s="42">
        <v>1552</v>
      </c>
      <c r="G1554" s="42">
        <f t="shared" ca="1" si="48"/>
        <v>0.34184443534333209</v>
      </c>
      <c r="H1554" s="42">
        <f t="shared" ca="1" si="49"/>
        <v>311.61638125765887</v>
      </c>
    </row>
    <row r="1555" spans="6:8" x14ac:dyDescent="0.25">
      <c r="F1555" s="42">
        <v>1553</v>
      </c>
      <c r="G1555" s="42">
        <f t="shared" ca="1" si="48"/>
        <v>0.6911048713350274</v>
      </c>
      <c r="H1555" s="42">
        <f t="shared" ca="1" si="49"/>
        <v>528.40219186389311</v>
      </c>
    </row>
    <row r="1556" spans="6:8" x14ac:dyDescent="0.25">
      <c r="F1556" s="42">
        <v>1554</v>
      </c>
      <c r="G1556" s="42">
        <f t="shared" ca="1" si="48"/>
        <v>0.34138061022996413</v>
      </c>
      <c r="H1556" s="42">
        <f t="shared" ca="1" si="49"/>
        <v>311.37386004129507</v>
      </c>
    </row>
    <row r="1557" spans="6:8" x14ac:dyDescent="0.25">
      <c r="F1557" s="42">
        <v>1555</v>
      </c>
      <c r="G1557" s="42">
        <f t="shared" ca="1" si="48"/>
        <v>5.8378613671186907E-2</v>
      </c>
      <c r="H1557" s="42">
        <f t="shared" ca="1" si="49"/>
        <v>172.48500003729612</v>
      </c>
    </row>
    <row r="1558" spans="6:8" x14ac:dyDescent="0.25">
      <c r="F1558" s="42">
        <v>1556</v>
      </c>
      <c r="G1558" s="42">
        <f t="shared" ca="1" si="48"/>
        <v>2.4451835432411362E-2</v>
      </c>
      <c r="H1558" s="42">
        <f t="shared" ca="1" si="49"/>
        <v>146.91124799999488</v>
      </c>
    </row>
    <row r="1559" spans="6:8" x14ac:dyDescent="0.25">
      <c r="F1559" s="42">
        <v>1557</v>
      </c>
      <c r="G1559" s="42">
        <f t="shared" ca="1" si="48"/>
        <v>0.32361779248104494</v>
      </c>
      <c r="H1559" s="42">
        <f t="shared" ca="1" si="49"/>
        <v>302.1495938142275</v>
      </c>
    </row>
    <row r="1560" spans="6:8" x14ac:dyDescent="0.25">
      <c r="F1560" s="42">
        <v>1558</v>
      </c>
      <c r="G1560" s="42">
        <f t="shared" ca="1" si="48"/>
        <v>0.31371419928682365</v>
      </c>
      <c r="H1560" s="42">
        <f t="shared" ca="1" si="49"/>
        <v>297.05919416106804</v>
      </c>
    </row>
    <row r="1561" spans="6:8" x14ac:dyDescent="0.25">
      <c r="F1561" s="42">
        <v>1559</v>
      </c>
      <c r="G1561" s="42">
        <f t="shared" ca="1" si="48"/>
        <v>0.82887650920072109</v>
      </c>
      <c r="H1561" s="42">
        <f t="shared" ca="1" si="49"/>
        <v>648.9887275663632</v>
      </c>
    </row>
    <row r="1562" spans="6:8" x14ac:dyDescent="0.25">
      <c r="F1562" s="42">
        <v>1560</v>
      </c>
      <c r="G1562" s="42">
        <f t="shared" ca="1" si="48"/>
        <v>0.98575002965878611</v>
      </c>
      <c r="H1562" s="42">
        <f t="shared" ca="1" si="49"/>
        <v>898.70844731334205</v>
      </c>
    </row>
    <row r="1563" spans="6:8" x14ac:dyDescent="0.25">
      <c r="F1563" s="42">
        <v>1561</v>
      </c>
      <c r="G1563" s="42">
        <f t="shared" ca="1" si="48"/>
        <v>0.52666992298240156</v>
      </c>
      <c r="H1563" s="42">
        <f t="shared" ca="1" si="49"/>
        <v>416.22122730209617</v>
      </c>
    </row>
    <row r="1564" spans="6:8" x14ac:dyDescent="0.25">
      <c r="F1564" s="42">
        <v>1562</v>
      </c>
      <c r="G1564" s="42">
        <f t="shared" ca="1" si="48"/>
        <v>0.98109547272572684</v>
      </c>
      <c r="H1564" s="42">
        <f t="shared" ca="1" si="49"/>
        <v>883.33269679350315</v>
      </c>
    </row>
    <row r="1565" spans="6:8" x14ac:dyDescent="0.25">
      <c r="F1565" s="42">
        <v>1563</v>
      </c>
      <c r="G1565" s="42">
        <f t="shared" ca="1" si="48"/>
        <v>0.33641553745203823</v>
      </c>
      <c r="H1565" s="42">
        <f t="shared" ca="1" si="49"/>
        <v>308.7830926297213</v>
      </c>
    </row>
    <row r="1566" spans="6:8" x14ac:dyDescent="0.25">
      <c r="F1566" s="42">
        <v>1564</v>
      </c>
      <c r="G1566" s="42">
        <f t="shared" ca="1" si="48"/>
        <v>0.62670568520511383</v>
      </c>
      <c r="H1566" s="42">
        <f t="shared" ca="1" si="49"/>
        <v>481.56783794567866</v>
      </c>
    </row>
    <row r="1567" spans="6:8" x14ac:dyDescent="0.25">
      <c r="F1567" s="42">
        <v>1565</v>
      </c>
      <c r="G1567" s="42">
        <f t="shared" ca="1" si="48"/>
        <v>0.5966008054172709</v>
      </c>
      <c r="H1567" s="42">
        <f t="shared" ca="1" si="49"/>
        <v>461.06826025964574</v>
      </c>
    </row>
    <row r="1568" spans="6:8" x14ac:dyDescent="0.25">
      <c r="F1568" s="42">
        <v>1566</v>
      </c>
      <c r="G1568" s="42">
        <f t="shared" ca="1" si="48"/>
        <v>0.76165657849227097</v>
      </c>
      <c r="H1568" s="42">
        <f t="shared" ca="1" si="49"/>
        <v>585.74492943892051</v>
      </c>
    </row>
    <row r="1569" spans="6:8" x14ac:dyDescent="0.25">
      <c r="F1569" s="42">
        <v>1567</v>
      </c>
      <c r="G1569" s="42">
        <f t="shared" ca="1" si="48"/>
        <v>0.85782978763369822</v>
      </c>
      <c r="H1569" s="42">
        <f t="shared" ca="1" si="49"/>
        <v>680.05851643818164</v>
      </c>
    </row>
    <row r="1570" spans="6:8" x14ac:dyDescent="0.25">
      <c r="F1570" s="42">
        <v>1568</v>
      </c>
      <c r="G1570" s="42">
        <f t="shared" ca="1" si="48"/>
        <v>0.18846220496657318</v>
      </c>
      <c r="H1570" s="42">
        <f t="shared" ca="1" si="49"/>
        <v>235.60009653057432</v>
      </c>
    </row>
    <row r="1571" spans="6:8" x14ac:dyDescent="0.25">
      <c r="F1571" s="42">
        <v>1569</v>
      </c>
      <c r="G1571" s="42">
        <f t="shared" ca="1" si="48"/>
        <v>0.83167990363332822</v>
      </c>
      <c r="H1571" s="42">
        <f t="shared" ca="1" si="49"/>
        <v>651.87578454809602</v>
      </c>
    </row>
    <row r="1572" spans="6:8" x14ac:dyDescent="0.25">
      <c r="F1572" s="42">
        <v>1570</v>
      </c>
      <c r="G1572" s="42">
        <f t="shared" ca="1" si="48"/>
        <v>0.66484435113566265</v>
      </c>
      <c r="H1572" s="42">
        <f t="shared" ca="1" si="49"/>
        <v>508.7647537255466</v>
      </c>
    </row>
    <row r="1573" spans="6:8" x14ac:dyDescent="0.25">
      <c r="F1573" s="42">
        <v>1571</v>
      </c>
      <c r="G1573" s="42">
        <f t="shared" ca="1" si="48"/>
        <v>0.97391371852275999</v>
      </c>
      <c r="H1573" s="42">
        <f t="shared" ca="1" si="49"/>
        <v>862.95211543546975</v>
      </c>
    </row>
    <row r="1574" spans="6:8" x14ac:dyDescent="0.25">
      <c r="F1574" s="42">
        <v>1572</v>
      </c>
      <c r="G1574" s="42">
        <f t="shared" ca="1" si="48"/>
        <v>0.41174026458576374</v>
      </c>
      <c r="H1574" s="42">
        <f t="shared" ca="1" si="49"/>
        <v>349.19510642724106</v>
      </c>
    </row>
    <row r="1575" spans="6:8" x14ac:dyDescent="0.25">
      <c r="F1575" s="42">
        <v>1573</v>
      </c>
      <c r="G1575" s="42">
        <f t="shared" ca="1" si="48"/>
        <v>0.60646205002106601</v>
      </c>
      <c r="H1575" s="42">
        <f t="shared" ca="1" si="49"/>
        <v>467.69621081112666</v>
      </c>
    </row>
    <row r="1576" spans="6:8" x14ac:dyDescent="0.25">
      <c r="F1576" s="42">
        <v>1574</v>
      </c>
      <c r="G1576" s="42">
        <f t="shared" ca="1" si="48"/>
        <v>0.56797228201329386</v>
      </c>
      <c r="H1576" s="42">
        <f t="shared" ca="1" si="49"/>
        <v>442.2725065496337</v>
      </c>
    </row>
    <row r="1577" spans="6:8" x14ac:dyDescent="0.25">
      <c r="F1577" s="42">
        <v>1575</v>
      </c>
      <c r="G1577" s="42">
        <f t="shared" ca="1" si="48"/>
        <v>0.60250770363118389</v>
      </c>
      <c r="H1577" s="42">
        <f t="shared" ca="1" si="49"/>
        <v>465.02854899953059</v>
      </c>
    </row>
    <row r="1578" spans="6:8" x14ac:dyDescent="0.25">
      <c r="F1578" s="42">
        <v>1576</v>
      </c>
      <c r="G1578" s="42">
        <f t="shared" ca="1" si="48"/>
        <v>0.57163563818151442</v>
      </c>
      <c r="H1578" s="42">
        <f t="shared" ca="1" si="49"/>
        <v>444.64215094291717</v>
      </c>
    </row>
    <row r="1579" spans="6:8" x14ac:dyDescent="0.25">
      <c r="F1579" s="42">
        <v>1577</v>
      </c>
      <c r="G1579" s="42">
        <f t="shared" ca="1" si="48"/>
        <v>0.58465880407514559</v>
      </c>
      <c r="H1579" s="42">
        <f t="shared" ca="1" si="49"/>
        <v>453.14932470929944</v>
      </c>
    </row>
    <row r="1580" spans="6:8" x14ac:dyDescent="0.25">
      <c r="F1580" s="42">
        <v>1578</v>
      </c>
      <c r="G1580" s="42">
        <f t="shared" ca="1" si="48"/>
        <v>9.8422467644925238E-3</v>
      </c>
      <c r="H1580" s="42">
        <f t="shared" ca="1" si="49"/>
        <v>129.76242948423948</v>
      </c>
    </row>
    <row r="1581" spans="6:8" x14ac:dyDescent="0.25">
      <c r="F1581" s="42">
        <v>1579</v>
      </c>
      <c r="G1581" s="42">
        <f t="shared" ca="1" si="48"/>
        <v>0.66071141657255039</v>
      </c>
      <c r="H1581" s="42">
        <f t="shared" ca="1" si="49"/>
        <v>505.74522757209144</v>
      </c>
    </row>
    <row r="1582" spans="6:8" x14ac:dyDescent="0.25">
      <c r="F1582" s="42">
        <v>1580</v>
      </c>
      <c r="G1582" s="42">
        <f t="shared" ca="1" si="48"/>
        <v>0.4744464884940468</v>
      </c>
      <c r="H1582" s="42">
        <f t="shared" ca="1" si="49"/>
        <v>384.85893627210498</v>
      </c>
    </row>
    <row r="1583" spans="6:8" x14ac:dyDescent="0.25">
      <c r="F1583" s="42">
        <v>1581</v>
      </c>
      <c r="G1583" s="42">
        <f t="shared" ca="1" si="48"/>
        <v>4.6880647907809214E-2</v>
      </c>
      <c r="H1583" s="42">
        <f t="shared" ca="1" si="49"/>
        <v>164.95581815128517</v>
      </c>
    </row>
    <row r="1584" spans="6:8" x14ac:dyDescent="0.25">
      <c r="F1584" s="42">
        <v>1582</v>
      </c>
      <c r="G1584" s="42">
        <f t="shared" ca="1" si="48"/>
        <v>0.47764480683029931</v>
      </c>
      <c r="H1584" s="42">
        <f t="shared" ca="1" si="49"/>
        <v>386.73354968481726</v>
      </c>
    </row>
    <row r="1585" spans="6:8" x14ac:dyDescent="0.25">
      <c r="F1585" s="42">
        <v>1583</v>
      </c>
      <c r="G1585" s="42">
        <f t="shared" ca="1" si="48"/>
        <v>0.74995827691967665</v>
      </c>
      <c r="H1585" s="42">
        <f t="shared" ca="1" si="49"/>
        <v>575.70052955744472</v>
      </c>
    </row>
    <row r="1586" spans="6:8" x14ac:dyDescent="0.25">
      <c r="F1586" s="42">
        <v>1584</v>
      </c>
      <c r="G1586" s="42">
        <f t="shared" ca="1" si="48"/>
        <v>0.31611324108827121</v>
      </c>
      <c r="H1586" s="42">
        <f t="shared" ca="1" si="49"/>
        <v>298.28890103088384</v>
      </c>
    </row>
    <row r="1587" spans="6:8" x14ac:dyDescent="0.25">
      <c r="F1587" s="42">
        <v>1585</v>
      </c>
      <c r="G1587" s="42">
        <f t="shared" ca="1" si="48"/>
        <v>0.96846862416371904</v>
      </c>
      <c r="H1587" s="42">
        <f t="shared" ca="1" si="49"/>
        <v>849.32621129698009</v>
      </c>
    </row>
    <row r="1588" spans="6:8" x14ac:dyDescent="0.25">
      <c r="F1588" s="42">
        <v>1586</v>
      </c>
      <c r="G1588" s="42">
        <f t="shared" ca="1" si="48"/>
        <v>0.34048288133361171</v>
      </c>
      <c r="H1588" s="42">
        <f t="shared" ca="1" si="49"/>
        <v>310.90470510980879</v>
      </c>
    </row>
    <row r="1589" spans="6:8" x14ac:dyDescent="0.25">
      <c r="F1589" s="42">
        <v>1587</v>
      </c>
      <c r="G1589" s="42">
        <f t="shared" ca="1" si="48"/>
        <v>0.67246332076205739</v>
      </c>
      <c r="H1589" s="42">
        <f t="shared" ca="1" si="49"/>
        <v>514.38038646352152</v>
      </c>
    </row>
    <row r="1590" spans="6:8" x14ac:dyDescent="0.25">
      <c r="F1590" s="42">
        <v>1588</v>
      </c>
      <c r="G1590" s="42">
        <f t="shared" ca="1" si="48"/>
        <v>6.3855432985052696E-3</v>
      </c>
      <c r="H1590" s="42">
        <f t="shared" ca="1" si="49"/>
        <v>123.97287836004418</v>
      </c>
    </row>
    <row r="1591" spans="6:8" x14ac:dyDescent="0.25">
      <c r="F1591" s="42">
        <v>1589</v>
      </c>
      <c r="G1591" s="42">
        <f t="shared" ca="1" si="48"/>
        <v>0.32071422970866581</v>
      </c>
      <c r="H1591" s="42">
        <f t="shared" ca="1" si="49"/>
        <v>300.65333731420401</v>
      </c>
    </row>
    <row r="1592" spans="6:8" x14ac:dyDescent="0.25">
      <c r="F1592" s="42">
        <v>1590</v>
      </c>
      <c r="G1592" s="42">
        <f t="shared" ca="1" si="48"/>
        <v>0.78949528804288016</v>
      </c>
      <c r="H1592" s="42">
        <f t="shared" ca="1" si="49"/>
        <v>610.68856604367977</v>
      </c>
    </row>
    <row r="1593" spans="6:8" x14ac:dyDescent="0.25">
      <c r="F1593" s="42">
        <v>1591</v>
      </c>
      <c r="G1593" s="42">
        <f t="shared" ca="1" si="48"/>
        <v>0.50018286620484143</v>
      </c>
      <c r="H1593" s="42">
        <f t="shared" ca="1" si="49"/>
        <v>400.1097297567544</v>
      </c>
    </row>
    <row r="1594" spans="6:8" x14ac:dyDescent="0.25">
      <c r="F1594" s="42">
        <v>1592</v>
      </c>
      <c r="G1594" s="42">
        <f t="shared" ca="1" si="48"/>
        <v>0.86242767056828917</v>
      </c>
      <c r="H1594" s="42">
        <f t="shared" ca="1" si="49"/>
        <v>685.27460034050034</v>
      </c>
    </row>
    <row r="1595" spans="6:8" x14ac:dyDescent="0.25">
      <c r="F1595" s="42">
        <v>1593</v>
      </c>
      <c r="G1595" s="42">
        <f t="shared" ca="1" si="48"/>
        <v>0.24935734984202518</v>
      </c>
      <c r="H1595" s="42">
        <f t="shared" ca="1" si="49"/>
        <v>264.83831158462715</v>
      </c>
    </row>
    <row r="1596" spans="6:8" x14ac:dyDescent="0.25">
      <c r="F1596" s="42">
        <v>1594</v>
      </c>
      <c r="G1596" s="42">
        <f t="shared" ca="1" si="48"/>
        <v>0.57744633797193379</v>
      </c>
      <c r="H1596" s="42">
        <f t="shared" ca="1" si="49"/>
        <v>448.42168583218609</v>
      </c>
    </row>
    <row r="1597" spans="6:8" x14ac:dyDescent="0.25">
      <c r="F1597" s="42">
        <v>1595</v>
      </c>
      <c r="G1597" s="42">
        <f t="shared" ca="1" si="48"/>
        <v>0.40698045660261251</v>
      </c>
      <c r="H1597" s="42">
        <f t="shared" ca="1" si="49"/>
        <v>346.56747001230576</v>
      </c>
    </row>
    <row r="1598" spans="6:8" x14ac:dyDescent="0.25">
      <c r="F1598" s="42">
        <v>1596</v>
      </c>
      <c r="G1598" s="42">
        <f t="shared" ca="1" si="48"/>
        <v>0.44200013519967829</v>
      </c>
      <c r="H1598" s="42">
        <f t="shared" ca="1" si="49"/>
        <v>366.15466976853759</v>
      </c>
    </row>
    <row r="1599" spans="6:8" x14ac:dyDescent="0.25">
      <c r="F1599" s="42">
        <v>1597</v>
      </c>
      <c r="G1599" s="42">
        <f t="shared" ca="1" si="48"/>
        <v>0.6424108530236976</v>
      </c>
      <c r="H1599" s="42">
        <f t="shared" ca="1" si="49"/>
        <v>492.59071172973415</v>
      </c>
    </row>
    <row r="1600" spans="6:8" x14ac:dyDescent="0.25">
      <c r="F1600" s="42">
        <v>1598</v>
      </c>
      <c r="G1600" s="42">
        <f t="shared" ca="1" si="48"/>
        <v>0.9871722534839722</v>
      </c>
      <c r="H1600" s="42">
        <f t="shared" ca="1" si="49"/>
        <v>903.89600689076428</v>
      </c>
    </row>
    <row r="1601" spans="6:8" x14ac:dyDescent="0.25">
      <c r="F1601" s="42">
        <v>1599</v>
      </c>
      <c r="G1601" s="42">
        <f t="shared" ca="1" si="48"/>
        <v>0.87823759812545876</v>
      </c>
      <c r="H1601" s="42">
        <f t="shared" ca="1" si="49"/>
        <v>703.91060581359943</v>
      </c>
    </row>
    <row r="1602" spans="6:8" x14ac:dyDescent="0.25">
      <c r="F1602" s="42">
        <v>1600</v>
      </c>
      <c r="G1602" s="42">
        <f t="shared" ca="1" si="48"/>
        <v>0.25065280919096244</v>
      </c>
      <c r="H1602" s="42">
        <f t="shared" ca="1" si="49"/>
        <v>265.47295667041158</v>
      </c>
    </row>
    <row r="1603" spans="6:8" x14ac:dyDescent="0.25">
      <c r="F1603" s="42">
        <v>1601</v>
      </c>
      <c r="G1603" s="42">
        <f t="shared" ref="G1603:G1666" ca="1" si="50">RAND()</f>
        <v>0.32280201852881507</v>
      </c>
      <c r="H1603" s="42">
        <f t="shared" ref="H1603:H1666" ca="1" si="51">IF(G1603&lt;(($D$4-$D$2)/($D$3-$D$2)),$D$2+SQRT(G1603*($D$3-$D$2)*($D$4-$D$2)),$D$3-SQRT((1-G1603)*($D$3-$D$2)*($D$3-$D$4)))</f>
        <v>301.72888742319208</v>
      </c>
    </row>
    <row r="1604" spans="6:8" x14ac:dyDescent="0.25">
      <c r="F1604" s="42">
        <v>1602</v>
      </c>
      <c r="G1604" s="42">
        <f t="shared" ca="1" si="50"/>
        <v>0.31082888940686526</v>
      </c>
      <c r="H1604" s="42">
        <f t="shared" ca="1" si="51"/>
        <v>295.5830782646849</v>
      </c>
    </row>
    <row r="1605" spans="6:8" x14ac:dyDescent="0.25">
      <c r="F1605" s="42">
        <v>1603</v>
      </c>
      <c r="G1605" s="42">
        <f t="shared" ca="1" si="50"/>
        <v>0.86714896168516975</v>
      </c>
      <c r="H1605" s="42">
        <f t="shared" ca="1" si="51"/>
        <v>690.72221614432476</v>
      </c>
    </row>
    <row r="1606" spans="6:8" x14ac:dyDescent="0.25">
      <c r="F1606" s="42">
        <v>1604</v>
      </c>
      <c r="G1606" s="42">
        <f t="shared" ca="1" si="50"/>
        <v>0.94197079029026642</v>
      </c>
      <c r="H1606" s="42">
        <f t="shared" ca="1" si="51"/>
        <v>795.59591248948038</v>
      </c>
    </row>
    <row r="1607" spans="6:8" x14ac:dyDescent="0.25">
      <c r="F1607" s="42">
        <v>1605</v>
      </c>
      <c r="G1607" s="42">
        <f t="shared" ca="1" si="50"/>
        <v>0.3382276461325594</v>
      </c>
      <c r="H1607" s="42">
        <f t="shared" ca="1" si="51"/>
        <v>309.72752134786856</v>
      </c>
    </row>
    <row r="1608" spans="6:8" x14ac:dyDescent="0.25">
      <c r="F1608" s="42">
        <v>1606</v>
      </c>
      <c r="G1608" s="42">
        <f t="shared" ca="1" si="50"/>
        <v>8.6568106069525474E-2</v>
      </c>
      <c r="H1608" s="42">
        <f t="shared" ca="1" si="51"/>
        <v>188.26737532212732</v>
      </c>
    </row>
    <row r="1609" spans="6:8" x14ac:dyDescent="0.25">
      <c r="F1609" s="42">
        <v>1607</v>
      </c>
      <c r="G1609" s="42">
        <f t="shared" ca="1" si="50"/>
        <v>0.26067192947412376</v>
      </c>
      <c r="H1609" s="42">
        <f t="shared" ca="1" si="51"/>
        <v>270.39996520104876</v>
      </c>
    </row>
    <row r="1610" spans="6:8" x14ac:dyDescent="0.25">
      <c r="F1610" s="42">
        <v>1608</v>
      </c>
      <c r="G1610" s="42">
        <f t="shared" ca="1" si="50"/>
        <v>0.89755304481864628</v>
      </c>
      <c r="H1610" s="42">
        <f t="shared" ca="1" si="51"/>
        <v>728.40874879596231</v>
      </c>
    </row>
    <row r="1611" spans="6:8" x14ac:dyDescent="0.25">
      <c r="F1611" s="42">
        <v>1609</v>
      </c>
      <c r="G1611" s="42">
        <f t="shared" ca="1" si="50"/>
        <v>0.8831219218291686</v>
      </c>
      <c r="H1611" s="42">
        <f t="shared" ca="1" si="51"/>
        <v>709.90998589575929</v>
      </c>
    </row>
    <row r="1612" spans="6:8" x14ac:dyDescent="0.25">
      <c r="F1612" s="42">
        <v>1610</v>
      </c>
      <c r="G1612" s="42">
        <f t="shared" ca="1" si="50"/>
        <v>0.98579108490154244</v>
      </c>
      <c r="H1612" s="42">
        <f t="shared" ca="1" si="51"/>
        <v>898.85446687624096</v>
      </c>
    </row>
    <row r="1613" spans="6:8" x14ac:dyDescent="0.25">
      <c r="F1613" s="42">
        <v>1611</v>
      </c>
      <c r="G1613" s="42">
        <f t="shared" ca="1" si="50"/>
        <v>0.88396643856220292</v>
      </c>
      <c r="H1613" s="42">
        <f t="shared" ca="1" si="51"/>
        <v>710.95992624687165</v>
      </c>
    </row>
    <row r="1614" spans="6:8" x14ac:dyDescent="0.25">
      <c r="F1614" s="42">
        <v>1612</v>
      </c>
      <c r="G1614" s="42">
        <f t="shared" ca="1" si="50"/>
        <v>0.99318842369238414</v>
      </c>
      <c r="H1614" s="42">
        <f t="shared" ca="1" si="51"/>
        <v>929.96904297752724</v>
      </c>
    </row>
    <row r="1615" spans="6:8" x14ac:dyDescent="0.25">
      <c r="F1615" s="42">
        <v>1613</v>
      </c>
      <c r="G1615" s="42">
        <f t="shared" ca="1" si="50"/>
        <v>0.1746410786720648</v>
      </c>
      <c r="H1615" s="42">
        <f t="shared" ca="1" si="51"/>
        <v>229.11841158572645</v>
      </c>
    </row>
    <row r="1616" spans="6:8" x14ac:dyDescent="0.25">
      <c r="F1616" s="42">
        <v>1614</v>
      </c>
      <c r="G1616" s="42">
        <f t="shared" ca="1" si="50"/>
        <v>0.36804908567057348</v>
      </c>
      <c r="H1616" s="42">
        <f t="shared" ca="1" si="51"/>
        <v>325.45966887280406</v>
      </c>
    </row>
    <row r="1617" spans="6:8" x14ac:dyDescent="0.25">
      <c r="F1617" s="42">
        <v>1615</v>
      </c>
      <c r="G1617" s="42">
        <f t="shared" ca="1" si="50"/>
        <v>0.64491170699916234</v>
      </c>
      <c r="H1617" s="42">
        <f t="shared" ca="1" si="51"/>
        <v>494.3681468097534</v>
      </c>
    </row>
    <row r="1618" spans="6:8" x14ac:dyDescent="0.25">
      <c r="F1618" s="42">
        <v>1616</v>
      </c>
      <c r="G1618" s="42">
        <f t="shared" ca="1" si="50"/>
        <v>0.91238626396980227</v>
      </c>
      <c r="H1618" s="42">
        <f t="shared" ca="1" si="51"/>
        <v>748.83891634701376</v>
      </c>
    </row>
    <row r="1619" spans="6:8" x14ac:dyDescent="0.25">
      <c r="F1619" s="42">
        <v>1617</v>
      </c>
      <c r="G1619" s="42">
        <f t="shared" ca="1" si="50"/>
        <v>0.55976718770176648</v>
      </c>
      <c r="H1619" s="42">
        <f t="shared" ca="1" si="51"/>
        <v>437.00122126710778</v>
      </c>
    </row>
    <row r="1620" spans="6:8" x14ac:dyDescent="0.25">
      <c r="F1620" s="42">
        <v>1618</v>
      </c>
      <c r="G1620" s="42">
        <f t="shared" ca="1" si="50"/>
        <v>0.95070502031813942</v>
      </c>
      <c r="H1620" s="42">
        <f t="shared" ca="1" si="51"/>
        <v>811.60577139694647</v>
      </c>
    </row>
    <row r="1621" spans="6:8" x14ac:dyDescent="0.25">
      <c r="F1621" s="42">
        <v>1619</v>
      </c>
      <c r="G1621" s="42">
        <f t="shared" ca="1" si="50"/>
        <v>0.17006986687967218</v>
      </c>
      <c r="H1621" s="42">
        <f t="shared" ca="1" si="51"/>
        <v>226.98661341045579</v>
      </c>
    </row>
    <row r="1622" spans="6:8" x14ac:dyDescent="0.25">
      <c r="F1622" s="42">
        <v>1620</v>
      </c>
      <c r="G1622" s="42">
        <f t="shared" ca="1" si="50"/>
        <v>0.28781694928623025</v>
      </c>
      <c r="H1622" s="42">
        <f t="shared" ca="1" si="51"/>
        <v>283.9191410783875</v>
      </c>
    </row>
    <row r="1623" spans="6:8" x14ac:dyDescent="0.25">
      <c r="F1623" s="42">
        <v>1621</v>
      </c>
      <c r="G1623" s="42">
        <f t="shared" ca="1" si="50"/>
        <v>0.64495683569612727</v>
      </c>
      <c r="H1623" s="42">
        <f t="shared" ca="1" si="51"/>
        <v>494.40027858118003</v>
      </c>
    </row>
    <row r="1624" spans="6:8" x14ac:dyDescent="0.25">
      <c r="F1624" s="42">
        <v>1622</v>
      </c>
      <c r="G1624" s="42">
        <f t="shared" ca="1" si="50"/>
        <v>0.51560602129404198</v>
      </c>
      <c r="H1624" s="42">
        <f t="shared" ca="1" si="51"/>
        <v>409.43784013171842</v>
      </c>
    </row>
    <row r="1625" spans="6:8" x14ac:dyDescent="0.25">
      <c r="F1625" s="42">
        <v>1623</v>
      </c>
      <c r="G1625" s="42">
        <f t="shared" ca="1" si="50"/>
        <v>0.96907668116227652</v>
      </c>
      <c r="H1625" s="42">
        <f t="shared" ca="1" si="51"/>
        <v>850.78609460522489</v>
      </c>
    </row>
    <row r="1626" spans="6:8" x14ac:dyDescent="0.25">
      <c r="F1626" s="42">
        <v>1624</v>
      </c>
      <c r="G1626" s="42">
        <f t="shared" ca="1" si="50"/>
        <v>0.86866222160169193</v>
      </c>
      <c r="H1626" s="42">
        <f t="shared" ca="1" si="51"/>
        <v>692.48869866819234</v>
      </c>
    </row>
    <row r="1627" spans="6:8" x14ac:dyDescent="0.25">
      <c r="F1627" s="42">
        <v>1625</v>
      </c>
      <c r="G1627" s="42">
        <f t="shared" ca="1" si="50"/>
        <v>0.41598958109586515</v>
      </c>
      <c r="H1627" s="42">
        <f t="shared" ca="1" si="51"/>
        <v>351.54992357855565</v>
      </c>
    </row>
    <row r="1628" spans="6:8" x14ac:dyDescent="0.25">
      <c r="F1628" s="42">
        <v>1626</v>
      </c>
      <c r="G1628" s="42">
        <f t="shared" ca="1" si="50"/>
        <v>0.44528302146427223</v>
      </c>
      <c r="H1628" s="42">
        <f t="shared" ca="1" si="51"/>
        <v>368.02197463382959</v>
      </c>
    </row>
    <row r="1629" spans="6:8" x14ac:dyDescent="0.25">
      <c r="F1629" s="42">
        <v>1627</v>
      </c>
      <c r="G1629" s="42">
        <f t="shared" ca="1" si="50"/>
        <v>0.83329816600077566</v>
      </c>
      <c r="H1629" s="42">
        <f t="shared" ca="1" si="51"/>
        <v>653.55329344985603</v>
      </c>
    </row>
    <row r="1630" spans="6:8" x14ac:dyDescent="0.25">
      <c r="F1630" s="42">
        <v>1628</v>
      </c>
      <c r="G1630" s="42">
        <f t="shared" ca="1" si="50"/>
        <v>0.94608886971301731</v>
      </c>
      <c r="H1630" s="42">
        <f t="shared" ca="1" si="51"/>
        <v>802.98219926456511</v>
      </c>
    </row>
    <row r="1631" spans="6:8" x14ac:dyDescent="0.25">
      <c r="F1631" s="42">
        <v>1629</v>
      </c>
      <c r="G1631" s="42">
        <f t="shared" ca="1" si="50"/>
        <v>0.50993561306127455</v>
      </c>
      <c r="H1631" s="42">
        <f t="shared" ca="1" si="51"/>
        <v>405.99128070719166</v>
      </c>
    </row>
    <row r="1632" spans="6:8" x14ac:dyDescent="0.25">
      <c r="F1632" s="42">
        <v>1630</v>
      </c>
      <c r="G1632" s="42">
        <f t="shared" ca="1" si="50"/>
        <v>0.60050590517620361</v>
      </c>
      <c r="H1632" s="42">
        <f t="shared" ca="1" si="51"/>
        <v>463.68316428333765</v>
      </c>
    </row>
    <row r="1633" spans="6:8" x14ac:dyDescent="0.25">
      <c r="F1633" s="42">
        <v>1631</v>
      </c>
      <c r="G1633" s="42">
        <f t="shared" ca="1" si="50"/>
        <v>0.28588770444797706</v>
      </c>
      <c r="H1633" s="42">
        <f t="shared" ca="1" si="51"/>
        <v>282.9498951973743</v>
      </c>
    </row>
    <row r="1634" spans="6:8" x14ac:dyDescent="0.25">
      <c r="F1634" s="42">
        <v>1632</v>
      </c>
      <c r="G1634" s="42">
        <f t="shared" ca="1" si="50"/>
        <v>0.73580111727818165</v>
      </c>
      <c r="H1634" s="42">
        <f t="shared" ca="1" si="51"/>
        <v>563.8541579245433</v>
      </c>
    </row>
    <row r="1635" spans="6:8" x14ac:dyDescent="0.25">
      <c r="F1635" s="42">
        <v>1633</v>
      </c>
      <c r="G1635" s="42">
        <f t="shared" ca="1" si="50"/>
        <v>0.33631896588962318</v>
      </c>
      <c r="H1635" s="42">
        <f t="shared" ca="1" si="51"/>
        <v>308.73279800103967</v>
      </c>
    </row>
    <row r="1636" spans="6:8" x14ac:dyDescent="0.25">
      <c r="F1636" s="42">
        <v>1634</v>
      </c>
      <c r="G1636" s="42">
        <f t="shared" ca="1" si="50"/>
        <v>0.58738765436466511</v>
      </c>
      <c r="H1636" s="42">
        <f t="shared" ca="1" si="51"/>
        <v>454.94872823059927</v>
      </c>
    </row>
    <row r="1637" spans="6:8" x14ac:dyDescent="0.25">
      <c r="F1637" s="42">
        <v>1635</v>
      </c>
      <c r="G1637" s="42">
        <f t="shared" ca="1" si="50"/>
        <v>0.73412605909138029</v>
      </c>
      <c r="H1637" s="42">
        <f t="shared" ca="1" si="51"/>
        <v>562.47372941250001</v>
      </c>
    </row>
    <row r="1638" spans="6:8" x14ac:dyDescent="0.25">
      <c r="F1638" s="42">
        <v>1636</v>
      </c>
      <c r="G1638" s="42">
        <f t="shared" ca="1" si="50"/>
        <v>0.5637667631920692</v>
      </c>
      <c r="H1638" s="42">
        <f t="shared" ca="1" si="51"/>
        <v>439.56451709254691</v>
      </c>
    </row>
    <row r="1639" spans="6:8" x14ac:dyDescent="0.25">
      <c r="F1639" s="42">
        <v>1637</v>
      </c>
      <c r="G1639" s="42">
        <f t="shared" ca="1" si="50"/>
        <v>0.54036153712161072</v>
      </c>
      <c r="H1639" s="42">
        <f t="shared" ca="1" si="51"/>
        <v>424.72641876022124</v>
      </c>
    </row>
    <row r="1640" spans="6:8" x14ac:dyDescent="0.25">
      <c r="F1640" s="42">
        <v>1638</v>
      </c>
      <c r="G1640" s="42">
        <f t="shared" ca="1" si="50"/>
        <v>0.79234364784443712</v>
      </c>
      <c r="H1640" s="42">
        <f t="shared" ca="1" si="51"/>
        <v>613.33144225059459</v>
      </c>
    </row>
    <row r="1641" spans="6:8" x14ac:dyDescent="0.25">
      <c r="F1641" s="42">
        <v>1639</v>
      </c>
      <c r="G1641" s="42">
        <f t="shared" ca="1" si="50"/>
        <v>0.11870113482828282</v>
      </c>
      <c r="H1641" s="42">
        <f t="shared" ca="1" si="51"/>
        <v>203.42283303898535</v>
      </c>
    </row>
    <row r="1642" spans="6:8" x14ac:dyDescent="0.25">
      <c r="F1642" s="42">
        <v>1640</v>
      </c>
      <c r="G1642" s="42">
        <f t="shared" ca="1" si="50"/>
        <v>0.21556251066883692</v>
      </c>
      <c r="H1642" s="42">
        <f t="shared" ca="1" si="51"/>
        <v>248.47156253509775</v>
      </c>
    </row>
    <row r="1643" spans="6:8" x14ac:dyDescent="0.25">
      <c r="F1643" s="42">
        <v>1641</v>
      </c>
      <c r="G1643" s="42">
        <f t="shared" ca="1" si="50"/>
        <v>0.84957926535330475</v>
      </c>
      <c r="H1643" s="42">
        <f t="shared" ca="1" si="51"/>
        <v>670.90589651952041</v>
      </c>
    </row>
    <row r="1644" spans="6:8" x14ac:dyDescent="0.25">
      <c r="F1644" s="42">
        <v>1642</v>
      </c>
      <c r="G1644" s="42">
        <f t="shared" ca="1" si="50"/>
        <v>0.64086852272974149</v>
      </c>
      <c r="H1644" s="42">
        <f t="shared" ca="1" si="51"/>
        <v>491.49762671685971</v>
      </c>
    </row>
    <row r="1645" spans="6:8" x14ac:dyDescent="0.25">
      <c r="F1645" s="42">
        <v>1643</v>
      </c>
      <c r="G1645" s="42">
        <f t="shared" ca="1" si="50"/>
        <v>0.21670368565394116</v>
      </c>
      <c r="H1645" s="42">
        <f t="shared" ca="1" si="51"/>
        <v>249.01841145793571</v>
      </c>
    </row>
    <row r="1646" spans="6:8" x14ac:dyDescent="0.25">
      <c r="F1646" s="42">
        <v>1644</v>
      </c>
      <c r="G1646" s="42">
        <f t="shared" ca="1" si="50"/>
        <v>4.062732695745519E-2</v>
      </c>
      <c r="H1646" s="42">
        <f t="shared" ca="1" si="51"/>
        <v>160.4686648287439</v>
      </c>
    </row>
    <row r="1647" spans="6:8" x14ac:dyDescent="0.25">
      <c r="F1647" s="42">
        <v>1645</v>
      </c>
      <c r="G1647" s="42">
        <f t="shared" ca="1" si="50"/>
        <v>0.35519182460433918</v>
      </c>
      <c r="H1647" s="42">
        <f t="shared" ca="1" si="51"/>
        <v>318.63234132747698</v>
      </c>
    </row>
    <row r="1648" spans="6:8" x14ac:dyDescent="0.25">
      <c r="F1648" s="42">
        <v>1646</v>
      </c>
      <c r="G1648" s="42">
        <f t="shared" ca="1" si="50"/>
        <v>0.44334705135308061</v>
      </c>
      <c r="H1648" s="42">
        <f t="shared" ca="1" si="51"/>
        <v>366.92012903127147</v>
      </c>
    </row>
    <row r="1649" spans="6:8" x14ac:dyDescent="0.25">
      <c r="F1649" s="42">
        <v>1647</v>
      </c>
      <c r="G1649" s="42">
        <f t="shared" ca="1" si="50"/>
        <v>0.12874822499980287</v>
      </c>
      <c r="H1649" s="42">
        <f t="shared" ca="1" si="51"/>
        <v>207.97646625864581</v>
      </c>
    </row>
    <row r="1650" spans="6:8" x14ac:dyDescent="0.25">
      <c r="F1650" s="42">
        <v>1648</v>
      </c>
      <c r="G1650" s="42">
        <f t="shared" ca="1" si="50"/>
        <v>0.95279511079467094</v>
      </c>
      <c r="H1650" s="42">
        <f t="shared" ca="1" si="51"/>
        <v>815.64295449363226</v>
      </c>
    </row>
    <row r="1651" spans="6:8" x14ac:dyDescent="0.25">
      <c r="F1651" s="42">
        <v>1649</v>
      </c>
      <c r="G1651" s="42">
        <f t="shared" ca="1" si="50"/>
        <v>0.95089822885607045</v>
      </c>
      <c r="H1651" s="42">
        <f t="shared" ca="1" si="51"/>
        <v>811.97533347023511</v>
      </c>
    </row>
    <row r="1652" spans="6:8" x14ac:dyDescent="0.25">
      <c r="F1652" s="42">
        <v>1650</v>
      </c>
      <c r="G1652" s="42">
        <f t="shared" ca="1" si="50"/>
        <v>0.88200089745949262</v>
      </c>
      <c r="H1652" s="42">
        <f t="shared" ca="1" si="51"/>
        <v>708.52212120099864</v>
      </c>
    </row>
    <row r="1653" spans="6:8" x14ac:dyDescent="0.25">
      <c r="F1653" s="42">
        <v>1651</v>
      </c>
      <c r="G1653" s="42">
        <f t="shared" ca="1" si="50"/>
        <v>0.18831155384427567</v>
      </c>
      <c r="H1653" s="42">
        <f t="shared" ca="1" si="51"/>
        <v>235.52914952097649</v>
      </c>
    </row>
    <row r="1654" spans="6:8" x14ac:dyDescent="0.25">
      <c r="F1654" s="42">
        <v>1652</v>
      </c>
      <c r="G1654" s="42">
        <f t="shared" ca="1" si="50"/>
        <v>0.80311762336206527</v>
      </c>
      <c r="H1654" s="42">
        <f t="shared" ca="1" si="51"/>
        <v>623.49593471077503</v>
      </c>
    </row>
    <row r="1655" spans="6:8" x14ac:dyDescent="0.25">
      <c r="F1655" s="42">
        <v>1653</v>
      </c>
      <c r="G1655" s="42">
        <f t="shared" ca="1" si="50"/>
        <v>7.6287388803656264E-2</v>
      </c>
      <c r="H1655" s="42">
        <f t="shared" ca="1" si="51"/>
        <v>182.86051527916698</v>
      </c>
    </row>
    <row r="1656" spans="6:8" x14ac:dyDescent="0.25">
      <c r="F1656" s="42">
        <v>1654</v>
      </c>
      <c r="G1656" s="42">
        <f t="shared" ca="1" si="50"/>
        <v>0.13691749496135697</v>
      </c>
      <c r="H1656" s="42">
        <f t="shared" ca="1" si="51"/>
        <v>211.69840566708035</v>
      </c>
    </row>
    <row r="1657" spans="6:8" x14ac:dyDescent="0.25">
      <c r="F1657" s="42">
        <v>1655</v>
      </c>
      <c r="G1657" s="42">
        <f t="shared" ca="1" si="50"/>
        <v>6.72400080050638E-2</v>
      </c>
      <c r="H1657" s="42">
        <f t="shared" ca="1" si="51"/>
        <v>177.79203507079461</v>
      </c>
    </row>
    <row r="1658" spans="6:8" x14ac:dyDescent="0.25">
      <c r="F1658" s="42">
        <v>1656</v>
      </c>
      <c r="G1658" s="42">
        <f t="shared" ca="1" si="50"/>
        <v>0.1310885512309431</v>
      </c>
      <c r="H1658" s="42">
        <f t="shared" ca="1" si="51"/>
        <v>209.04093461562684</v>
      </c>
    </row>
    <row r="1659" spans="6:8" x14ac:dyDescent="0.25">
      <c r="F1659" s="42">
        <v>1657</v>
      </c>
      <c r="G1659" s="42">
        <f t="shared" ca="1" si="50"/>
        <v>0.74198931162462223</v>
      </c>
      <c r="H1659" s="42">
        <f t="shared" ca="1" si="51"/>
        <v>568.9922325174731</v>
      </c>
    </row>
    <row r="1660" spans="6:8" x14ac:dyDescent="0.25">
      <c r="F1660" s="42">
        <v>1658</v>
      </c>
      <c r="G1660" s="42">
        <f t="shared" ca="1" si="50"/>
        <v>0.46303013849889374</v>
      </c>
      <c r="H1660" s="42">
        <f t="shared" ca="1" si="51"/>
        <v>378.21362166673634</v>
      </c>
    </row>
    <row r="1661" spans="6:8" x14ac:dyDescent="0.25">
      <c r="F1661" s="42">
        <v>1659</v>
      </c>
      <c r="G1661" s="42">
        <f t="shared" ca="1" si="50"/>
        <v>0.75934386657937125</v>
      </c>
      <c r="H1661" s="42">
        <f t="shared" ca="1" si="51"/>
        <v>583.73996581120991</v>
      </c>
    </row>
    <row r="1662" spans="6:8" x14ac:dyDescent="0.25">
      <c r="F1662" s="42">
        <v>1660</v>
      </c>
      <c r="G1662" s="42">
        <f t="shared" ca="1" si="50"/>
        <v>0.19717358859395651</v>
      </c>
      <c r="H1662" s="42">
        <f t="shared" ca="1" si="51"/>
        <v>239.71385898968845</v>
      </c>
    </row>
    <row r="1663" spans="6:8" x14ac:dyDescent="0.25">
      <c r="F1663" s="42">
        <v>1661</v>
      </c>
      <c r="G1663" s="42">
        <f t="shared" ca="1" si="50"/>
        <v>0.65231277808083687</v>
      </c>
      <c r="H1663" s="42">
        <f t="shared" ca="1" si="51"/>
        <v>499.66531223410323</v>
      </c>
    </row>
    <row r="1664" spans="6:8" x14ac:dyDescent="0.25">
      <c r="F1664" s="42">
        <v>1662</v>
      </c>
      <c r="G1664" s="42">
        <f t="shared" ca="1" si="50"/>
        <v>8.8647866280266441E-2</v>
      </c>
      <c r="H1664" s="42">
        <f t="shared" ca="1" si="51"/>
        <v>189.32137462681584</v>
      </c>
    </row>
    <row r="1665" spans="6:8" x14ac:dyDescent="0.25">
      <c r="F1665" s="42">
        <v>1663</v>
      </c>
      <c r="G1665" s="42">
        <f t="shared" ca="1" si="50"/>
        <v>0.5388228576415629</v>
      </c>
      <c r="H1665" s="42">
        <f t="shared" ca="1" si="51"/>
        <v>423.76433423635194</v>
      </c>
    </row>
    <row r="1666" spans="6:8" x14ac:dyDescent="0.25">
      <c r="F1666" s="42">
        <v>1664</v>
      </c>
      <c r="G1666" s="42">
        <f t="shared" ca="1" si="50"/>
        <v>5.6614707551429277E-2</v>
      </c>
      <c r="H1666" s="42">
        <f t="shared" ca="1" si="51"/>
        <v>171.38153598535573</v>
      </c>
    </row>
    <row r="1667" spans="6:8" x14ac:dyDescent="0.25">
      <c r="F1667" s="42">
        <v>1665</v>
      </c>
      <c r="G1667" s="42">
        <f t="shared" ref="G1667:G1730" ca="1" si="52">RAND()</f>
        <v>0.81959835726098329</v>
      </c>
      <c r="H1667" s="42">
        <f t="shared" ref="H1667:H1730" ca="1" si="53">IF(G1667&lt;(($D$4-$D$2)/($D$3-$D$2)),$D$2+SQRT(G1667*($D$3-$D$2)*($D$4-$D$2)),$D$3-SQRT((1-G1667)*($D$3-$D$2)*($D$3-$D$4)))</f>
        <v>639.59858106259901</v>
      </c>
    </row>
    <row r="1668" spans="6:8" x14ac:dyDescent="0.25">
      <c r="F1668" s="42">
        <v>1666</v>
      </c>
      <c r="G1668" s="42">
        <f t="shared" ca="1" si="52"/>
        <v>0.45583894256788282</v>
      </c>
      <c r="H1668" s="42">
        <f t="shared" ca="1" si="53"/>
        <v>374.06393189789389</v>
      </c>
    </row>
    <row r="1669" spans="6:8" x14ac:dyDescent="0.25">
      <c r="F1669" s="42">
        <v>1667</v>
      </c>
      <c r="G1669" s="42">
        <f t="shared" ca="1" si="52"/>
        <v>0.17545923158883758</v>
      </c>
      <c r="H1669" s="42">
        <f t="shared" ca="1" si="53"/>
        <v>229.50058192362212</v>
      </c>
    </row>
    <row r="1670" spans="6:8" x14ac:dyDescent="0.25">
      <c r="F1670" s="42">
        <v>1668</v>
      </c>
      <c r="G1670" s="42">
        <f t="shared" ca="1" si="52"/>
        <v>0.11547229897741162</v>
      </c>
      <c r="H1670" s="42">
        <f t="shared" ca="1" si="53"/>
        <v>201.96494767694344</v>
      </c>
    </row>
    <row r="1671" spans="6:8" x14ac:dyDescent="0.25">
      <c r="F1671" s="42">
        <v>1669</v>
      </c>
      <c r="G1671" s="42">
        <f t="shared" ca="1" si="52"/>
        <v>0.92563794342069394</v>
      </c>
      <c r="H1671" s="42">
        <f t="shared" ca="1" si="53"/>
        <v>768.61140750438801</v>
      </c>
    </row>
    <row r="1672" spans="6:8" x14ac:dyDescent="0.25">
      <c r="F1672" s="42">
        <v>1670</v>
      </c>
      <c r="G1672" s="42">
        <f t="shared" ca="1" si="52"/>
        <v>0.7689073794431257</v>
      </c>
      <c r="H1672" s="42">
        <f t="shared" ca="1" si="53"/>
        <v>592.09475757113705</v>
      </c>
    </row>
    <row r="1673" spans="6:8" x14ac:dyDescent="0.25">
      <c r="F1673" s="42">
        <v>1671</v>
      </c>
      <c r="G1673" s="42">
        <f t="shared" ca="1" si="52"/>
        <v>0.39399578083751552</v>
      </c>
      <c r="H1673" s="42">
        <f t="shared" ca="1" si="53"/>
        <v>339.45247120514568</v>
      </c>
    </row>
    <row r="1674" spans="6:8" x14ac:dyDescent="0.25">
      <c r="F1674" s="42">
        <v>1672</v>
      </c>
      <c r="G1674" s="42">
        <f t="shared" ca="1" si="52"/>
        <v>0.41279654350613459</v>
      </c>
      <c r="H1674" s="42">
        <f t="shared" ca="1" si="53"/>
        <v>349.7796614411518</v>
      </c>
    </row>
    <row r="1675" spans="6:8" x14ac:dyDescent="0.25">
      <c r="F1675" s="42">
        <v>1673</v>
      </c>
      <c r="G1675" s="42">
        <f t="shared" ca="1" si="52"/>
        <v>0.75645964416094513</v>
      </c>
      <c r="H1675" s="42">
        <f t="shared" ca="1" si="53"/>
        <v>581.25299260278939</v>
      </c>
    </row>
    <row r="1676" spans="6:8" x14ac:dyDescent="0.25">
      <c r="F1676" s="42">
        <v>1674</v>
      </c>
      <c r="G1676" s="42">
        <f t="shared" ca="1" si="52"/>
        <v>0.85679468087481181</v>
      </c>
      <c r="H1676" s="42">
        <f t="shared" ca="1" si="53"/>
        <v>678.89592065790339</v>
      </c>
    </row>
    <row r="1677" spans="6:8" x14ac:dyDescent="0.25">
      <c r="F1677" s="42">
        <v>1675</v>
      </c>
      <c r="G1677" s="42">
        <f t="shared" ca="1" si="52"/>
        <v>9.7659355871695053E-2</v>
      </c>
      <c r="H1677" s="42">
        <f t="shared" ca="1" si="53"/>
        <v>193.75149080656027</v>
      </c>
    </row>
    <row r="1678" spans="6:8" x14ac:dyDescent="0.25">
      <c r="F1678" s="42">
        <v>1676</v>
      </c>
      <c r="G1678" s="42">
        <f t="shared" ca="1" si="52"/>
        <v>0.32679876480085668</v>
      </c>
      <c r="H1678" s="42">
        <f t="shared" ca="1" si="53"/>
        <v>303.79249548472751</v>
      </c>
    </row>
    <row r="1679" spans="6:8" x14ac:dyDescent="0.25">
      <c r="F1679" s="42">
        <v>1677</v>
      </c>
      <c r="G1679" s="42">
        <f t="shared" ca="1" si="52"/>
        <v>0.38297071407738714</v>
      </c>
      <c r="H1679" s="42">
        <f t="shared" ca="1" si="53"/>
        <v>333.47086645497541</v>
      </c>
    </row>
    <row r="1680" spans="6:8" x14ac:dyDescent="0.25">
      <c r="F1680" s="42">
        <v>1678</v>
      </c>
      <c r="G1680" s="42">
        <f t="shared" ca="1" si="52"/>
        <v>0.62540716044404743</v>
      </c>
      <c r="H1680" s="42">
        <f t="shared" ca="1" si="53"/>
        <v>480.66692337163249</v>
      </c>
    </row>
    <row r="1681" spans="6:8" x14ac:dyDescent="0.25">
      <c r="F1681" s="42">
        <v>1679</v>
      </c>
      <c r="G1681" s="42">
        <f t="shared" ca="1" si="52"/>
        <v>0.7253880067387205</v>
      </c>
      <c r="H1681" s="42">
        <f t="shared" ca="1" si="53"/>
        <v>555.34211448786698</v>
      </c>
    </row>
    <row r="1682" spans="6:8" x14ac:dyDescent="0.25">
      <c r="F1682" s="42">
        <v>1680</v>
      </c>
      <c r="G1682" s="42">
        <f t="shared" ca="1" si="52"/>
        <v>2.271404686680456E-2</v>
      </c>
      <c r="H1682" s="42">
        <f t="shared" ca="1" si="53"/>
        <v>145.21354020658424</v>
      </c>
    </row>
    <row r="1683" spans="6:8" x14ac:dyDescent="0.25">
      <c r="F1683" s="42">
        <v>1681</v>
      </c>
      <c r="G1683" s="42">
        <f t="shared" ca="1" si="52"/>
        <v>8.2535524273781857E-2</v>
      </c>
      <c r="H1683" s="42">
        <f t="shared" ca="1" si="53"/>
        <v>186.18698964832436</v>
      </c>
    </row>
    <row r="1684" spans="6:8" x14ac:dyDescent="0.25">
      <c r="F1684" s="42">
        <v>1682</v>
      </c>
      <c r="G1684" s="42">
        <f t="shared" ca="1" si="52"/>
        <v>0.21932385021011525</v>
      </c>
      <c r="H1684" s="42">
        <f t="shared" ca="1" si="53"/>
        <v>250.27549870054463</v>
      </c>
    </row>
    <row r="1685" spans="6:8" x14ac:dyDescent="0.25">
      <c r="F1685" s="42">
        <v>1683</v>
      </c>
      <c r="G1685" s="42">
        <f t="shared" ca="1" si="52"/>
        <v>0.54278919388490743</v>
      </c>
      <c r="H1685" s="42">
        <f t="shared" ca="1" si="53"/>
        <v>426.24763146208568</v>
      </c>
    </row>
    <row r="1686" spans="6:8" x14ac:dyDescent="0.25">
      <c r="F1686" s="42">
        <v>1684</v>
      </c>
      <c r="G1686" s="42">
        <f t="shared" ca="1" si="52"/>
        <v>0.11924089781905867</v>
      </c>
      <c r="H1686" s="42">
        <f t="shared" ca="1" si="53"/>
        <v>203.66680744158498</v>
      </c>
    </row>
    <row r="1687" spans="6:8" x14ac:dyDescent="0.25">
      <c r="F1687" s="42">
        <v>1685</v>
      </c>
      <c r="G1687" s="42">
        <f t="shared" ca="1" si="52"/>
        <v>0.98501425570942613</v>
      </c>
      <c r="H1687" s="42">
        <f t="shared" ca="1" si="53"/>
        <v>896.12634651070948</v>
      </c>
    </row>
    <row r="1688" spans="6:8" x14ac:dyDescent="0.25">
      <c r="F1688" s="42">
        <v>1686</v>
      </c>
      <c r="G1688" s="42">
        <f t="shared" ca="1" si="52"/>
        <v>0.42668530857429976</v>
      </c>
      <c r="H1688" s="42">
        <f t="shared" ca="1" si="53"/>
        <v>357.51530926682449</v>
      </c>
    </row>
    <row r="1689" spans="6:8" x14ac:dyDescent="0.25">
      <c r="F1689" s="42">
        <v>1687</v>
      </c>
      <c r="G1689" s="42">
        <f t="shared" ca="1" si="52"/>
        <v>0.12670603083348497</v>
      </c>
      <c r="H1689" s="42">
        <f t="shared" ca="1" si="53"/>
        <v>207.04876707335222</v>
      </c>
    </row>
    <row r="1690" spans="6:8" x14ac:dyDescent="0.25">
      <c r="F1690" s="42">
        <v>1688</v>
      </c>
      <c r="G1690" s="42">
        <f t="shared" ca="1" si="52"/>
        <v>9.8179702015357417E-2</v>
      </c>
      <c r="H1690" s="42">
        <f t="shared" ca="1" si="53"/>
        <v>194.0009211730511</v>
      </c>
    </row>
    <row r="1691" spans="6:8" x14ac:dyDescent="0.25">
      <c r="F1691" s="42">
        <v>1689</v>
      </c>
      <c r="G1691" s="42">
        <f t="shared" ca="1" si="52"/>
        <v>0.78476445685803187</v>
      </c>
      <c r="H1691" s="42">
        <f t="shared" ca="1" si="53"/>
        <v>606.33822758335168</v>
      </c>
    </row>
    <row r="1692" spans="6:8" x14ac:dyDescent="0.25">
      <c r="F1692" s="42">
        <v>1690</v>
      </c>
      <c r="G1692" s="42">
        <f t="shared" ca="1" si="52"/>
        <v>0.46846571756822575</v>
      </c>
      <c r="H1692" s="42">
        <f t="shared" ca="1" si="53"/>
        <v>381.36870160742967</v>
      </c>
    </row>
    <row r="1693" spans="6:8" x14ac:dyDescent="0.25">
      <c r="F1693" s="42">
        <v>1691</v>
      </c>
      <c r="G1693" s="42">
        <f t="shared" ca="1" si="52"/>
        <v>0.7783504163054259</v>
      </c>
      <c r="H1693" s="42">
        <f t="shared" ca="1" si="53"/>
        <v>600.5157071171717</v>
      </c>
    </row>
    <row r="1694" spans="6:8" x14ac:dyDescent="0.25">
      <c r="F1694" s="42">
        <v>1692</v>
      </c>
      <c r="G1694" s="42">
        <f t="shared" ca="1" si="52"/>
        <v>0.29469894457162216</v>
      </c>
      <c r="H1694" s="42">
        <f t="shared" ca="1" si="53"/>
        <v>287.3873703698257</v>
      </c>
    </row>
    <row r="1695" spans="6:8" x14ac:dyDescent="0.25">
      <c r="F1695" s="42">
        <v>1693</v>
      </c>
      <c r="G1695" s="42">
        <f t="shared" ca="1" si="52"/>
        <v>6.1882307687830429E-2</v>
      </c>
      <c r="H1695" s="42">
        <f t="shared" ca="1" si="53"/>
        <v>174.62846435445886</v>
      </c>
    </row>
    <row r="1696" spans="6:8" x14ac:dyDescent="0.25">
      <c r="F1696" s="42">
        <v>1694</v>
      </c>
      <c r="G1696" s="42">
        <f t="shared" ca="1" si="52"/>
        <v>0.10080574684763566</v>
      </c>
      <c r="H1696" s="42">
        <f t="shared" ca="1" si="53"/>
        <v>195.24976228992494</v>
      </c>
    </row>
    <row r="1697" spans="6:8" x14ac:dyDescent="0.25">
      <c r="F1697" s="42">
        <v>1695</v>
      </c>
      <c r="G1697" s="42">
        <f t="shared" ca="1" si="52"/>
        <v>1.4104336017366714E-2</v>
      </c>
      <c r="H1697" s="42">
        <f t="shared" ca="1" si="53"/>
        <v>135.6285032181118</v>
      </c>
    </row>
    <row r="1698" spans="6:8" x14ac:dyDescent="0.25">
      <c r="F1698" s="42">
        <v>1696</v>
      </c>
      <c r="G1698" s="42">
        <f t="shared" ca="1" si="52"/>
        <v>0.49787713718089532</v>
      </c>
      <c r="H1698" s="42">
        <f t="shared" ca="1" si="53"/>
        <v>398.72763141006112</v>
      </c>
    </row>
    <row r="1699" spans="6:8" x14ac:dyDescent="0.25">
      <c r="F1699" s="42">
        <v>1697</v>
      </c>
      <c r="G1699" s="42">
        <f t="shared" ca="1" si="52"/>
        <v>0.81790332185185866</v>
      </c>
      <c r="H1699" s="42">
        <f t="shared" ca="1" si="53"/>
        <v>637.90939218662174</v>
      </c>
    </row>
    <row r="1700" spans="6:8" x14ac:dyDescent="0.25">
      <c r="F1700" s="42">
        <v>1698</v>
      </c>
      <c r="G1700" s="42">
        <f t="shared" ca="1" si="52"/>
        <v>0.77402640979866655</v>
      </c>
      <c r="H1700" s="42">
        <f t="shared" ca="1" si="53"/>
        <v>596.63789847711269</v>
      </c>
    </row>
    <row r="1701" spans="6:8" x14ac:dyDescent="0.25">
      <c r="F1701" s="42">
        <v>1699</v>
      </c>
      <c r="G1701" s="42">
        <f t="shared" ca="1" si="52"/>
        <v>0.38890559567932148</v>
      </c>
      <c r="H1701" s="42">
        <f t="shared" ca="1" si="53"/>
        <v>336.68410910721536</v>
      </c>
    </row>
    <row r="1702" spans="6:8" x14ac:dyDescent="0.25">
      <c r="F1702" s="42">
        <v>1700</v>
      </c>
      <c r="G1702" s="42">
        <f t="shared" ca="1" si="52"/>
        <v>0.58981786791111934</v>
      </c>
      <c r="H1702" s="42">
        <f t="shared" ca="1" si="53"/>
        <v>456.55622636376256</v>
      </c>
    </row>
    <row r="1703" spans="6:8" x14ac:dyDescent="0.25">
      <c r="F1703" s="42">
        <v>1701</v>
      </c>
      <c r="G1703" s="42">
        <f t="shared" ca="1" si="52"/>
        <v>0.83579157933777737</v>
      </c>
      <c r="H1703" s="42">
        <f t="shared" ca="1" si="53"/>
        <v>656.15401285342841</v>
      </c>
    </row>
    <row r="1704" spans="6:8" x14ac:dyDescent="0.25">
      <c r="F1704" s="42">
        <v>1702</v>
      </c>
      <c r="G1704" s="42">
        <f t="shared" ca="1" si="52"/>
        <v>4.739765596006329E-2</v>
      </c>
      <c r="H1704" s="42">
        <f t="shared" ca="1" si="53"/>
        <v>165.31300817146379</v>
      </c>
    </row>
    <row r="1705" spans="6:8" x14ac:dyDescent="0.25">
      <c r="F1705" s="42">
        <v>1703</v>
      </c>
      <c r="G1705" s="42">
        <f t="shared" ca="1" si="52"/>
        <v>0.76061404688107626</v>
      </c>
      <c r="H1705" s="42">
        <f t="shared" ca="1" si="53"/>
        <v>584.83992696114774</v>
      </c>
    </row>
    <row r="1706" spans="6:8" x14ac:dyDescent="0.25">
      <c r="F1706" s="42">
        <v>1704</v>
      </c>
      <c r="G1706" s="42">
        <f t="shared" ca="1" si="52"/>
        <v>0.1122969126014961</v>
      </c>
      <c r="H1706" s="42">
        <f t="shared" ca="1" si="53"/>
        <v>200.53378875219323</v>
      </c>
    </row>
    <row r="1707" spans="6:8" x14ac:dyDescent="0.25">
      <c r="F1707" s="42">
        <v>1705</v>
      </c>
      <c r="G1707" s="42">
        <f t="shared" ca="1" si="52"/>
        <v>0.6661894104809748</v>
      </c>
      <c r="H1707" s="42">
        <f t="shared" ca="1" si="53"/>
        <v>509.75146664809068</v>
      </c>
    </row>
    <row r="1708" spans="6:8" x14ac:dyDescent="0.25">
      <c r="F1708" s="42">
        <v>1706</v>
      </c>
      <c r="G1708" s="42">
        <f t="shared" ca="1" si="52"/>
        <v>3.9891249949770446E-2</v>
      </c>
      <c r="H1708" s="42">
        <f t="shared" ca="1" si="53"/>
        <v>159.9183819497768</v>
      </c>
    </row>
    <row r="1709" spans="6:8" x14ac:dyDescent="0.25">
      <c r="F1709" s="42">
        <v>1707</v>
      </c>
      <c r="G1709" s="42">
        <f t="shared" ca="1" si="52"/>
        <v>0.31232915837908559</v>
      </c>
      <c r="H1709" s="42">
        <f t="shared" ca="1" si="53"/>
        <v>296.35022492218593</v>
      </c>
    </row>
    <row r="1710" spans="6:8" x14ac:dyDescent="0.25">
      <c r="F1710" s="42">
        <v>1708</v>
      </c>
      <c r="G1710" s="42">
        <f t="shared" ca="1" si="52"/>
        <v>0.1897301136353452</v>
      </c>
      <c r="H1710" s="42">
        <f t="shared" ca="1" si="53"/>
        <v>236.19746126204097</v>
      </c>
    </row>
    <row r="1711" spans="6:8" x14ac:dyDescent="0.25">
      <c r="F1711" s="42">
        <v>1709</v>
      </c>
      <c r="G1711" s="42">
        <f t="shared" ca="1" si="52"/>
        <v>0.929227560623616</v>
      </c>
      <c r="H1711" s="42">
        <f t="shared" ca="1" si="53"/>
        <v>774.26529652931856</v>
      </c>
    </row>
    <row r="1712" spans="6:8" x14ac:dyDescent="0.25">
      <c r="F1712" s="42">
        <v>1710</v>
      </c>
      <c r="G1712" s="42">
        <f t="shared" ca="1" si="52"/>
        <v>0.79938213652076184</v>
      </c>
      <c r="H1712" s="42">
        <f t="shared" ca="1" si="53"/>
        <v>619.94097602470811</v>
      </c>
    </row>
    <row r="1713" spans="6:8" x14ac:dyDescent="0.25">
      <c r="F1713" s="42">
        <v>1711</v>
      </c>
      <c r="G1713" s="42">
        <f t="shared" ca="1" si="52"/>
        <v>0.80154972266038049</v>
      </c>
      <c r="H1713" s="42">
        <f t="shared" ca="1" si="53"/>
        <v>621.99973586712133</v>
      </c>
    </row>
    <row r="1714" spans="6:8" x14ac:dyDescent="0.25">
      <c r="F1714" s="42">
        <v>1712</v>
      </c>
      <c r="G1714" s="42">
        <f t="shared" ca="1" si="52"/>
        <v>0.13735364795515626</v>
      </c>
      <c r="H1714" s="42">
        <f t="shared" ca="1" si="53"/>
        <v>211.89761231659281</v>
      </c>
    </row>
    <row r="1715" spans="6:8" x14ac:dyDescent="0.25">
      <c r="F1715" s="42">
        <v>1713</v>
      </c>
      <c r="G1715" s="42">
        <f t="shared" ca="1" si="52"/>
        <v>0.86087798335917742</v>
      </c>
      <c r="H1715" s="42">
        <f t="shared" ca="1" si="53"/>
        <v>683.50694797295751</v>
      </c>
    </row>
    <row r="1716" spans="6:8" x14ac:dyDescent="0.25">
      <c r="F1716" s="42">
        <v>1714</v>
      </c>
      <c r="G1716" s="42">
        <f t="shared" ca="1" si="52"/>
        <v>0.38072512181478479</v>
      </c>
      <c r="H1716" s="42">
        <f t="shared" ca="1" si="53"/>
        <v>332.25909793292203</v>
      </c>
    </row>
    <row r="1717" spans="6:8" x14ac:dyDescent="0.25">
      <c r="F1717" s="42">
        <v>1715</v>
      </c>
      <c r="G1717" s="42">
        <f t="shared" ca="1" si="52"/>
        <v>0.54076555169731422</v>
      </c>
      <c r="H1717" s="42">
        <f t="shared" ca="1" si="53"/>
        <v>424.97930230474856</v>
      </c>
    </row>
    <row r="1718" spans="6:8" x14ac:dyDescent="0.25">
      <c r="F1718" s="42">
        <v>1716</v>
      </c>
      <c r="G1718" s="42">
        <f t="shared" ca="1" si="52"/>
        <v>5.2692155602535928E-2</v>
      </c>
      <c r="H1718" s="42">
        <f t="shared" ca="1" si="53"/>
        <v>168.86431589893442</v>
      </c>
    </row>
    <row r="1719" spans="6:8" x14ac:dyDescent="0.25">
      <c r="F1719" s="42">
        <v>1717</v>
      </c>
      <c r="G1719" s="42">
        <f t="shared" ca="1" si="52"/>
        <v>0.56468538088233833</v>
      </c>
      <c r="H1719" s="42">
        <f t="shared" ca="1" si="53"/>
        <v>440.15490913582494</v>
      </c>
    </row>
    <row r="1720" spans="6:8" x14ac:dyDescent="0.25">
      <c r="F1720" s="42">
        <v>1718</v>
      </c>
      <c r="G1720" s="42">
        <f t="shared" ca="1" si="52"/>
        <v>4.281502120295555E-2</v>
      </c>
      <c r="H1720" s="42">
        <f t="shared" ca="1" si="53"/>
        <v>162.07537280005653</v>
      </c>
    </row>
    <row r="1721" spans="6:8" x14ac:dyDescent="0.25">
      <c r="F1721" s="42">
        <v>1719</v>
      </c>
      <c r="G1721" s="42">
        <f t="shared" ca="1" si="52"/>
        <v>0.35816832403948262</v>
      </c>
      <c r="H1721" s="42">
        <f t="shared" ca="1" si="53"/>
        <v>320.2067912287057</v>
      </c>
    </row>
    <row r="1722" spans="6:8" x14ac:dyDescent="0.25">
      <c r="F1722" s="42">
        <v>1720</v>
      </c>
      <c r="G1722" s="42">
        <f t="shared" ca="1" si="52"/>
        <v>0.25800209546878572</v>
      </c>
      <c r="H1722" s="42">
        <f t="shared" ca="1" si="53"/>
        <v>269.08380010942824</v>
      </c>
    </row>
    <row r="1723" spans="6:8" x14ac:dyDescent="0.25">
      <c r="F1723" s="42">
        <v>1721</v>
      </c>
      <c r="G1723" s="42">
        <f t="shared" ca="1" si="52"/>
        <v>8.7540879507536418E-2</v>
      </c>
      <c r="H1723" s="42">
        <f t="shared" ca="1" si="53"/>
        <v>188.76192401969595</v>
      </c>
    </row>
    <row r="1724" spans="6:8" x14ac:dyDescent="0.25">
      <c r="F1724" s="42">
        <v>1722</v>
      </c>
      <c r="G1724" s="42">
        <f t="shared" ca="1" si="52"/>
        <v>0.91369304225905978</v>
      </c>
      <c r="H1724" s="42">
        <f t="shared" ca="1" si="53"/>
        <v>750.71901481766213</v>
      </c>
    </row>
    <row r="1725" spans="6:8" x14ac:dyDescent="0.25">
      <c r="F1725" s="42">
        <v>1723</v>
      </c>
      <c r="G1725" s="42">
        <f t="shared" ca="1" si="52"/>
        <v>0.86305607635268133</v>
      </c>
      <c r="H1725" s="42">
        <f t="shared" ca="1" si="53"/>
        <v>685.99422771855063</v>
      </c>
    </row>
    <row r="1726" spans="6:8" x14ac:dyDescent="0.25">
      <c r="F1726" s="42">
        <v>1724</v>
      </c>
      <c r="G1726" s="42">
        <f t="shared" ca="1" si="52"/>
        <v>0.29536577649967799</v>
      </c>
      <c r="H1726" s="42">
        <f t="shared" ca="1" si="53"/>
        <v>287.72432238617625</v>
      </c>
    </row>
    <row r="1727" spans="6:8" x14ac:dyDescent="0.25">
      <c r="F1727" s="42">
        <v>1725</v>
      </c>
      <c r="G1727" s="42">
        <f t="shared" ca="1" si="52"/>
        <v>0.92155267541814412</v>
      </c>
      <c r="H1727" s="42">
        <f t="shared" ca="1" si="53"/>
        <v>762.34042476909076</v>
      </c>
    </row>
    <row r="1728" spans="6:8" x14ac:dyDescent="0.25">
      <c r="F1728" s="42">
        <v>1726</v>
      </c>
      <c r="G1728" s="42">
        <f t="shared" ca="1" si="52"/>
        <v>0.31637849240521332</v>
      </c>
      <c r="H1728" s="42">
        <f t="shared" ca="1" si="53"/>
        <v>298.42499654830453</v>
      </c>
    </row>
    <row r="1729" spans="6:8" x14ac:dyDescent="0.25">
      <c r="F1729" s="42">
        <v>1727</v>
      </c>
      <c r="G1729" s="42">
        <f t="shared" ca="1" si="52"/>
        <v>6.6333478637328525E-2</v>
      </c>
      <c r="H1729" s="42">
        <f t="shared" ca="1" si="53"/>
        <v>177.26585971410378</v>
      </c>
    </row>
    <row r="1730" spans="6:8" x14ac:dyDescent="0.25">
      <c r="F1730" s="42">
        <v>1728</v>
      </c>
      <c r="G1730" s="42">
        <f t="shared" ca="1" si="52"/>
        <v>5.3526157012726783E-2</v>
      </c>
      <c r="H1730" s="42">
        <f t="shared" ca="1" si="53"/>
        <v>169.40716195858616</v>
      </c>
    </row>
    <row r="1731" spans="6:8" x14ac:dyDescent="0.25">
      <c r="F1731" s="42">
        <v>1729</v>
      </c>
      <c r="G1731" s="42">
        <f t="shared" ref="G1731:G1794" ca="1" si="54">RAND()</f>
        <v>0.38073827014800721</v>
      </c>
      <c r="H1731" s="42">
        <f t="shared" ref="H1731:H1794" ca="1" si="55">IF(G1731&lt;(($D$4-$D$2)/($D$3-$D$2)),$D$2+SQRT(G1731*($D$3-$D$2)*($D$4-$D$2)),$D$3-SQRT((1-G1731)*($D$3-$D$2)*($D$3-$D$4)))</f>
        <v>332.26618664812634</v>
      </c>
    </row>
    <row r="1732" spans="6:8" x14ac:dyDescent="0.25">
      <c r="F1732" s="42">
        <v>1730</v>
      </c>
      <c r="G1732" s="42">
        <f t="shared" ca="1" si="54"/>
        <v>0.40426306246760113</v>
      </c>
      <c r="H1732" s="42">
        <f t="shared" ca="1" si="55"/>
        <v>345.07206883251104</v>
      </c>
    </row>
    <row r="1733" spans="6:8" x14ac:dyDescent="0.25">
      <c r="F1733" s="42">
        <v>1731</v>
      </c>
      <c r="G1733" s="42">
        <f t="shared" ca="1" si="54"/>
        <v>0.89975410681947487</v>
      </c>
      <c r="H1733" s="42">
        <f t="shared" ca="1" si="55"/>
        <v>731.342144931554</v>
      </c>
    </row>
    <row r="1734" spans="6:8" x14ac:dyDescent="0.25">
      <c r="F1734" s="42">
        <v>1732</v>
      </c>
      <c r="G1734" s="42">
        <f t="shared" ca="1" si="54"/>
        <v>0.39222071119528135</v>
      </c>
      <c r="H1734" s="42">
        <f t="shared" ca="1" si="55"/>
        <v>338.48576134795292</v>
      </c>
    </row>
    <row r="1735" spans="6:8" x14ac:dyDescent="0.25">
      <c r="F1735" s="42">
        <v>1733</v>
      </c>
      <c r="G1735" s="42">
        <f t="shared" ca="1" si="54"/>
        <v>0.42500032371553598</v>
      </c>
      <c r="H1735" s="42">
        <f t="shared" ca="1" si="55"/>
        <v>356.57186343398519</v>
      </c>
    </row>
    <row r="1736" spans="6:8" x14ac:dyDescent="0.25">
      <c r="F1736" s="42">
        <v>1734</v>
      </c>
      <c r="G1736" s="42">
        <f t="shared" ca="1" si="54"/>
        <v>0.3566705693131571</v>
      </c>
      <c r="H1736" s="42">
        <f t="shared" ca="1" si="55"/>
        <v>319.41408323818007</v>
      </c>
    </row>
    <row r="1737" spans="6:8" x14ac:dyDescent="0.25">
      <c r="F1737" s="42">
        <v>1735</v>
      </c>
      <c r="G1737" s="42">
        <f t="shared" ca="1" si="54"/>
        <v>0.39379839548125506</v>
      </c>
      <c r="H1737" s="42">
        <f t="shared" ca="1" si="55"/>
        <v>339.34490446716734</v>
      </c>
    </row>
    <row r="1738" spans="6:8" x14ac:dyDescent="0.25">
      <c r="F1738" s="42">
        <v>1736</v>
      </c>
      <c r="G1738" s="42">
        <f t="shared" ca="1" si="54"/>
        <v>0.46559705242077232</v>
      </c>
      <c r="H1738" s="42">
        <f t="shared" ca="1" si="55"/>
        <v>379.7015861240302</v>
      </c>
    </row>
    <row r="1739" spans="6:8" x14ac:dyDescent="0.25">
      <c r="F1739" s="42">
        <v>1737</v>
      </c>
      <c r="G1739" s="42">
        <f t="shared" ca="1" si="54"/>
        <v>0.98272502362199976</v>
      </c>
      <c r="H1739" s="42">
        <f t="shared" ca="1" si="55"/>
        <v>888.47429447808827</v>
      </c>
    </row>
    <row r="1740" spans="6:8" x14ac:dyDescent="0.25">
      <c r="F1740" s="42">
        <v>1738</v>
      </c>
      <c r="G1740" s="42">
        <f t="shared" ca="1" si="54"/>
        <v>0.30889723452141926</v>
      </c>
      <c r="H1740" s="42">
        <f t="shared" ca="1" si="55"/>
        <v>294.59657560756193</v>
      </c>
    </row>
    <row r="1741" spans="6:8" x14ac:dyDescent="0.25">
      <c r="F1741" s="42">
        <v>1739</v>
      </c>
      <c r="G1741" s="42">
        <f t="shared" ca="1" si="54"/>
        <v>0.49024417643425389</v>
      </c>
      <c r="H1741" s="42">
        <f t="shared" ca="1" si="55"/>
        <v>394.17478348343968</v>
      </c>
    </row>
    <row r="1742" spans="6:8" x14ac:dyDescent="0.25">
      <c r="F1742" s="42">
        <v>1740</v>
      </c>
      <c r="G1742" s="42">
        <f t="shared" ca="1" si="54"/>
        <v>0.92453003554456514</v>
      </c>
      <c r="H1742" s="42">
        <f t="shared" ca="1" si="55"/>
        <v>766.894070414515</v>
      </c>
    </row>
    <row r="1743" spans="6:8" x14ac:dyDescent="0.25">
      <c r="F1743" s="42">
        <v>1741</v>
      </c>
      <c r="G1743" s="42">
        <f t="shared" ca="1" si="54"/>
        <v>0.40685140627040728</v>
      </c>
      <c r="H1743" s="42">
        <f t="shared" ca="1" si="55"/>
        <v>346.49637530821087</v>
      </c>
    </row>
    <row r="1744" spans="6:8" x14ac:dyDescent="0.25">
      <c r="F1744" s="42">
        <v>1742</v>
      </c>
      <c r="G1744" s="42">
        <f t="shared" ca="1" si="54"/>
        <v>0.56450444513507003</v>
      </c>
      <c r="H1744" s="42">
        <f t="shared" ca="1" si="55"/>
        <v>440.03857320101986</v>
      </c>
    </row>
    <row r="1745" spans="6:8" x14ac:dyDescent="0.25">
      <c r="F1745" s="42">
        <v>1743</v>
      </c>
      <c r="G1745" s="42">
        <f t="shared" ca="1" si="54"/>
        <v>0.91071154448642699</v>
      </c>
      <c r="H1745" s="42">
        <f t="shared" ca="1" si="55"/>
        <v>746.44983145386675</v>
      </c>
    </row>
    <row r="1746" spans="6:8" x14ac:dyDescent="0.25">
      <c r="F1746" s="42">
        <v>1744</v>
      </c>
      <c r="G1746" s="42">
        <f t="shared" ca="1" si="54"/>
        <v>0.53701002992761349</v>
      </c>
      <c r="H1746" s="42">
        <f t="shared" ca="1" si="55"/>
        <v>422.63289108911101</v>
      </c>
    </row>
    <row r="1747" spans="6:8" x14ac:dyDescent="0.25">
      <c r="F1747" s="42">
        <v>1745</v>
      </c>
      <c r="G1747" s="42">
        <f t="shared" ca="1" si="54"/>
        <v>0.55365114308409347</v>
      </c>
      <c r="H1747" s="42">
        <f t="shared" ca="1" si="55"/>
        <v>433.10390989225141</v>
      </c>
    </row>
    <row r="1748" spans="6:8" x14ac:dyDescent="0.25">
      <c r="F1748" s="42">
        <v>1746</v>
      </c>
      <c r="G1748" s="42">
        <f t="shared" ca="1" si="54"/>
        <v>0.9667398593873755</v>
      </c>
      <c r="H1748" s="42">
        <f t="shared" ca="1" si="55"/>
        <v>845.2508441344844</v>
      </c>
    </row>
    <row r="1749" spans="6:8" x14ac:dyDescent="0.25">
      <c r="F1749" s="42">
        <v>1747</v>
      </c>
      <c r="G1749" s="42">
        <f t="shared" ca="1" si="54"/>
        <v>0.37623378540647801</v>
      </c>
      <c r="H1749" s="42">
        <f t="shared" ca="1" si="55"/>
        <v>329.84205256720577</v>
      </c>
    </row>
    <row r="1750" spans="6:8" x14ac:dyDescent="0.25">
      <c r="F1750" s="42">
        <v>1748</v>
      </c>
      <c r="G1750" s="42">
        <f t="shared" ca="1" si="54"/>
        <v>0.25769275591166663</v>
      </c>
      <c r="H1750" s="42">
        <f t="shared" ca="1" si="55"/>
        <v>268.93145619333336</v>
      </c>
    </row>
    <row r="1751" spans="6:8" x14ac:dyDescent="0.25">
      <c r="F1751" s="42">
        <v>1749</v>
      </c>
      <c r="G1751" s="42">
        <f t="shared" ca="1" si="54"/>
        <v>0.40031056265876341</v>
      </c>
      <c r="H1751" s="42">
        <f t="shared" ca="1" si="55"/>
        <v>342.90305518463231</v>
      </c>
    </row>
    <row r="1752" spans="6:8" x14ac:dyDescent="0.25">
      <c r="F1752" s="42">
        <v>1750</v>
      </c>
      <c r="G1752" s="42">
        <f t="shared" ca="1" si="54"/>
        <v>0.6840421612082912</v>
      </c>
      <c r="H1752" s="42">
        <f t="shared" ca="1" si="55"/>
        <v>523.04125552619303</v>
      </c>
    </row>
    <row r="1753" spans="6:8" x14ac:dyDescent="0.25">
      <c r="F1753" s="42">
        <v>1751</v>
      </c>
      <c r="G1753" s="42">
        <f t="shared" ca="1" si="54"/>
        <v>1.8282716865306581E-2</v>
      </c>
      <c r="H1753" s="42">
        <f t="shared" ca="1" si="55"/>
        <v>140.56407915727402</v>
      </c>
    </row>
    <row r="1754" spans="6:8" x14ac:dyDescent="0.25">
      <c r="F1754" s="42">
        <v>1752</v>
      </c>
      <c r="G1754" s="42">
        <f t="shared" ca="1" si="54"/>
        <v>0.93639862799875362</v>
      </c>
      <c r="H1754" s="42">
        <f t="shared" ca="1" si="55"/>
        <v>786.00703787064072</v>
      </c>
    </row>
    <row r="1755" spans="6:8" x14ac:dyDescent="0.25">
      <c r="F1755" s="42">
        <v>1753</v>
      </c>
      <c r="G1755" s="42">
        <f t="shared" ca="1" si="54"/>
        <v>3.9538647588640452E-2</v>
      </c>
      <c r="H1755" s="42">
        <f t="shared" ca="1" si="55"/>
        <v>159.65298218008587</v>
      </c>
    </row>
    <row r="1756" spans="6:8" x14ac:dyDescent="0.25">
      <c r="F1756" s="42">
        <v>1754</v>
      </c>
      <c r="G1756" s="42">
        <f t="shared" ca="1" si="54"/>
        <v>0.53281158276632112</v>
      </c>
      <c r="H1756" s="42">
        <f t="shared" ca="1" si="55"/>
        <v>420.02098278623146</v>
      </c>
    </row>
    <row r="1757" spans="6:8" x14ac:dyDescent="0.25">
      <c r="F1757" s="42">
        <v>1755</v>
      </c>
      <c r="G1757" s="42">
        <f t="shared" ca="1" si="54"/>
        <v>0.56924906551246757</v>
      </c>
      <c r="H1757" s="42">
        <f t="shared" ca="1" si="55"/>
        <v>443.09725011360979</v>
      </c>
    </row>
    <row r="1758" spans="6:8" x14ac:dyDescent="0.25">
      <c r="F1758" s="42">
        <v>1756</v>
      </c>
      <c r="G1758" s="42">
        <f t="shared" ca="1" si="54"/>
        <v>0.84052031846908681</v>
      </c>
      <c r="H1758" s="42">
        <f t="shared" ca="1" si="55"/>
        <v>661.14107551628877</v>
      </c>
    </row>
    <row r="1759" spans="6:8" x14ac:dyDescent="0.25">
      <c r="F1759" s="42">
        <v>1757</v>
      </c>
      <c r="G1759" s="42">
        <f t="shared" ca="1" si="54"/>
        <v>0.59588752271783618</v>
      </c>
      <c r="H1759" s="42">
        <f t="shared" ca="1" si="55"/>
        <v>460.59200632252589</v>
      </c>
    </row>
    <row r="1760" spans="6:8" x14ac:dyDescent="0.25">
      <c r="F1760" s="42">
        <v>1758</v>
      </c>
      <c r="G1760" s="42">
        <f t="shared" ca="1" si="54"/>
        <v>0.31387678684218134</v>
      </c>
      <c r="H1760" s="42">
        <f t="shared" ca="1" si="55"/>
        <v>297.14246573460605</v>
      </c>
    </row>
    <row r="1761" spans="6:8" x14ac:dyDescent="0.25">
      <c r="F1761" s="42">
        <v>1759</v>
      </c>
      <c r="G1761" s="42">
        <f t="shared" ca="1" si="54"/>
        <v>8.5424629500459703E-2</v>
      </c>
      <c r="H1761" s="42">
        <f t="shared" ca="1" si="55"/>
        <v>187.6824763281773</v>
      </c>
    </row>
    <row r="1762" spans="6:8" x14ac:dyDescent="0.25">
      <c r="F1762" s="42">
        <v>1760</v>
      </c>
      <c r="G1762" s="42">
        <f t="shared" ca="1" si="54"/>
        <v>0.73323803223068507</v>
      </c>
      <c r="H1762" s="42">
        <f t="shared" ca="1" si="55"/>
        <v>561.74366314460804</v>
      </c>
    </row>
    <row r="1763" spans="6:8" x14ac:dyDescent="0.25">
      <c r="F1763" s="42">
        <v>1761</v>
      </c>
      <c r="G1763" s="42">
        <f t="shared" ca="1" si="54"/>
        <v>0.61474782427713692</v>
      </c>
      <c r="H1763" s="42">
        <f t="shared" ca="1" si="55"/>
        <v>473.32973643800483</v>
      </c>
    </row>
    <row r="1764" spans="6:8" x14ac:dyDescent="0.25">
      <c r="F1764" s="42">
        <v>1762</v>
      </c>
      <c r="G1764" s="42">
        <f t="shared" ca="1" si="54"/>
        <v>0.93816357232926073</v>
      </c>
      <c r="H1764" s="42">
        <f t="shared" ca="1" si="55"/>
        <v>788.99709025008144</v>
      </c>
    </row>
    <row r="1765" spans="6:8" x14ac:dyDescent="0.25">
      <c r="F1765" s="42">
        <v>1763</v>
      </c>
      <c r="G1765" s="42">
        <f t="shared" ca="1" si="54"/>
        <v>0.49665280011096502</v>
      </c>
      <c r="H1765" s="42">
        <f t="shared" ca="1" si="55"/>
        <v>397.99502998720584</v>
      </c>
    </row>
    <row r="1766" spans="6:8" x14ac:dyDescent="0.25">
      <c r="F1766" s="42">
        <v>1764</v>
      </c>
      <c r="G1766" s="42">
        <f t="shared" ca="1" si="54"/>
        <v>0.99937638000816587</v>
      </c>
      <c r="H1766" s="42">
        <f t="shared" ca="1" si="55"/>
        <v>978.81022902151665</v>
      </c>
    </row>
    <row r="1767" spans="6:8" x14ac:dyDescent="0.25">
      <c r="F1767" s="42">
        <v>1765</v>
      </c>
      <c r="G1767" s="42">
        <f t="shared" ca="1" si="54"/>
        <v>0.96045936494535744</v>
      </c>
      <c r="H1767" s="42">
        <f t="shared" ca="1" si="55"/>
        <v>831.27164660513449</v>
      </c>
    </row>
    <row r="1768" spans="6:8" x14ac:dyDescent="0.25">
      <c r="F1768" s="42">
        <v>1766</v>
      </c>
      <c r="G1768" s="42">
        <f t="shared" ca="1" si="54"/>
        <v>0.27355997699796852</v>
      </c>
      <c r="H1768" s="42">
        <f t="shared" ca="1" si="55"/>
        <v>276.78715680550681</v>
      </c>
    </row>
    <row r="1769" spans="6:8" x14ac:dyDescent="0.25">
      <c r="F1769" s="42">
        <v>1767</v>
      </c>
      <c r="G1769" s="42">
        <f t="shared" ca="1" si="54"/>
        <v>0.72879075488879885</v>
      </c>
      <c r="H1769" s="42">
        <f t="shared" ca="1" si="55"/>
        <v>558.10560483293648</v>
      </c>
    </row>
    <row r="1770" spans="6:8" x14ac:dyDescent="0.25">
      <c r="F1770" s="42">
        <v>1768</v>
      </c>
      <c r="G1770" s="42">
        <f t="shared" ca="1" si="54"/>
        <v>8.2203303043677622E-2</v>
      </c>
      <c r="H1770" s="42">
        <f t="shared" ca="1" si="55"/>
        <v>186.01335520679908</v>
      </c>
    </row>
    <row r="1771" spans="6:8" x14ac:dyDescent="0.25">
      <c r="F1771" s="42">
        <v>1769</v>
      </c>
      <c r="G1771" s="42">
        <f t="shared" ca="1" si="54"/>
        <v>0.16391849156803384</v>
      </c>
      <c r="H1771" s="42">
        <f t="shared" ca="1" si="55"/>
        <v>224.12714567977332</v>
      </c>
    </row>
    <row r="1772" spans="6:8" x14ac:dyDescent="0.25">
      <c r="F1772" s="42">
        <v>1770</v>
      </c>
      <c r="G1772" s="42">
        <f t="shared" ca="1" si="54"/>
        <v>0.30868881641358148</v>
      </c>
      <c r="H1772" s="42">
        <f t="shared" ca="1" si="55"/>
        <v>294.49021822357315</v>
      </c>
    </row>
    <row r="1773" spans="6:8" x14ac:dyDescent="0.25">
      <c r="F1773" s="42">
        <v>1771</v>
      </c>
      <c r="G1773" s="42">
        <f t="shared" ca="1" si="54"/>
        <v>0.99046954272773546</v>
      </c>
      <c r="H1773" s="42">
        <f t="shared" ca="1" si="55"/>
        <v>917.1632374121823</v>
      </c>
    </row>
    <row r="1774" spans="6:8" x14ac:dyDescent="0.25">
      <c r="F1774" s="42">
        <v>1772</v>
      </c>
      <c r="G1774" s="42">
        <f t="shared" ca="1" si="54"/>
        <v>0.39691138907478851</v>
      </c>
      <c r="H1774" s="42">
        <f t="shared" ca="1" si="55"/>
        <v>341.04340062022879</v>
      </c>
    </row>
    <row r="1775" spans="6:8" x14ac:dyDescent="0.25">
      <c r="F1775" s="42">
        <v>1773</v>
      </c>
      <c r="G1775" s="42">
        <f t="shared" ca="1" si="54"/>
        <v>0.95315097951476657</v>
      </c>
      <c r="H1775" s="42">
        <f t="shared" ca="1" si="55"/>
        <v>816.33918559102472</v>
      </c>
    </row>
    <row r="1776" spans="6:8" x14ac:dyDescent="0.25">
      <c r="F1776" s="42">
        <v>1774</v>
      </c>
      <c r="G1776" s="42">
        <f t="shared" ca="1" si="54"/>
        <v>0.58392888420550693</v>
      </c>
      <c r="H1776" s="42">
        <f t="shared" ca="1" si="55"/>
        <v>452.66901844310416</v>
      </c>
    </row>
    <row r="1777" spans="6:8" x14ac:dyDescent="0.25">
      <c r="F1777" s="42">
        <v>1775</v>
      </c>
      <c r="G1777" s="42">
        <f t="shared" ca="1" si="54"/>
        <v>0.34837764555158934</v>
      </c>
      <c r="H1777" s="42">
        <f t="shared" ca="1" si="55"/>
        <v>315.04153760767679</v>
      </c>
    </row>
    <row r="1778" spans="6:8" x14ac:dyDescent="0.25">
      <c r="F1778" s="42">
        <v>1776</v>
      </c>
      <c r="G1778" s="42">
        <f t="shared" ca="1" si="54"/>
        <v>0.64018360964435239</v>
      </c>
      <c r="H1778" s="42">
        <f t="shared" ca="1" si="55"/>
        <v>491.01296572892323</v>
      </c>
    </row>
    <row r="1779" spans="6:8" x14ac:dyDescent="0.25">
      <c r="F1779" s="42">
        <v>1777</v>
      </c>
      <c r="G1779" s="42">
        <f t="shared" ca="1" si="54"/>
        <v>5.6061093379441429E-3</v>
      </c>
      <c r="H1779" s="42">
        <f t="shared" ca="1" si="55"/>
        <v>122.46218690187963</v>
      </c>
    </row>
    <row r="1780" spans="6:8" x14ac:dyDescent="0.25">
      <c r="F1780" s="42">
        <v>1778</v>
      </c>
      <c r="G1780" s="42">
        <f t="shared" ca="1" si="54"/>
        <v>9.0155486347074376E-3</v>
      </c>
      <c r="H1780" s="42">
        <f t="shared" ca="1" si="55"/>
        <v>128.48507288254095</v>
      </c>
    </row>
    <row r="1781" spans="6:8" x14ac:dyDescent="0.25">
      <c r="F1781" s="42">
        <v>1779</v>
      </c>
      <c r="G1781" s="42">
        <f t="shared" ca="1" si="54"/>
        <v>0.96175932025282429</v>
      </c>
      <c r="H1781" s="42">
        <f t="shared" ca="1" si="55"/>
        <v>834.06841946764166</v>
      </c>
    </row>
    <row r="1782" spans="6:8" x14ac:dyDescent="0.25">
      <c r="F1782" s="42">
        <v>1780</v>
      </c>
      <c r="G1782" s="42">
        <f t="shared" ca="1" si="54"/>
        <v>0.49356957645340516</v>
      </c>
      <c r="H1782" s="42">
        <f t="shared" ca="1" si="55"/>
        <v>396.1540718415431</v>
      </c>
    </row>
    <row r="1783" spans="6:8" x14ac:dyDescent="0.25">
      <c r="F1783" s="42">
        <v>1781</v>
      </c>
      <c r="G1783" s="42">
        <f t="shared" ca="1" si="54"/>
        <v>0.63702207958500523</v>
      </c>
      <c r="H1783" s="42">
        <f t="shared" ca="1" si="55"/>
        <v>488.78174651251328</v>
      </c>
    </row>
    <row r="1784" spans="6:8" x14ac:dyDescent="0.25">
      <c r="F1784" s="42">
        <v>1782</v>
      </c>
      <c r="G1784" s="42">
        <f t="shared" ca="1" si="54"/>
        <v>0.74546980303013177</v>
      </c>
      <c r="H1784" s="42">
        <f t="shared" ca="1" si="55"/>
        <v>571.90918975256523</v>
      </c>
    </row>
    <row r="1785" spans="6:8" x14ac:dyDescent="0.25">
      <c r="F1785" s="42">
        <v>1783</v>
      </c>
      <c r="G1785" s="42">
        <f t="shared" ca="1" si="54"/>
        <v>0.1659804462207608</v>
      </c>
      <c r="H1785" s="42">
        <f t="shared" ca="1" si="55"/>
        <v>225.08446994459302</v>
      </c>
    </row>
    <row r="1786" spans="6:8" x14ac:dyDescent="0.25">
      <c r="F1786" s="42">
        <v>1784</v>
      </c>
      <c r="G1786" s="42">
        <f t="shared" ca="1" si="54"/>
        <v>1.695316438147676E-2</v>
      </c>
      <c r="H1786" s="42">
        <f t="shared" ca="1" si="55"/>
        <v>139.06129534888606</v>
      </c>
    </row>
    <row r="1787" spans="6:8" x14ac:dyDescent="0.25">
      <c r="F1787" s="42">
        <v>1785</v>
      </c>
      <c r="G1787" s="42">
        <f t="shared" ca="1" si="54"/>
        <v>0.7985214276673559</v>
      </c>
      <c r="H1787" s="42">
        <f t="shared" ca="1" si="55"/>
        <v>619.1265668499525</v>
      </c>
    </row>
    <row r="1788" spans="6:8" x14ac:dyDescent="0.25">
      <c r="F1788" s="42">
        <v>1786</v>
      </c>
      <c r="G1788" s="42">
        <f t="shared" ca="1" si="54"/>
        <v>0.64757230623782114</v>
      </c>
      <c r="H1788" s="42">
        <f t="shared" ca="1" si="55"/>
        <v>496.26600322316068</v>
      </c>
    </row>
    <row r="1789" spans="6:8" x14ac:dyDescent="0.25">
      <c r="F1789" s="42">
        <v>1787</v>
      </c>
      <c r="G1789" s="42">
        <f t="shared" ca="1" si="54"/>
        <v>0.63776407922763645</v>
      </c>
      <c r="H1789" s="42">
        <f t="shared" ca="1" si="55"/>
        <v>489.30453011985531</v>
      </c>
    </row>
    <row r="1790" spans="6:8" x14ac:dyDescent="0.25">
      <c r="F1790" s="42">
        <v>1788</v>
      </c>
      <c r="G1790" s="42">
        <f t="shared" ca="1" si="54"/>
        <v>0.79578144856784372</v>
      </c>
      <c r="H1790" s="42">
        <f t="shared" ca="1" si="55"/>
        <v>616.5454954872057</v>
      </c>
    </row>
    <row r="1791" spans="6:8" x14ac:dyDescent="0.25">
      <c r="F1791" s="42">
        <v>1789</v>
      </c>
      <c r="G1791" s="42">
        <f t="shared" ca="1" si="54"/>
        <v>0.82959437973305505</v>
      </c>
      <c r="H1791" s="42">
        <f t="shared" ca="1" si="55"/>
        <v>649.72575516861025</v>
      </c>
    </row>
    <row r="1792" spans="6:8" x14ac:dyDescent="0.25">
      <c r="F1792" s="42">
        <v>1790</v>
      </c>
      <c r="G1792" s="42">
        <f t="shared" ca="1" si="54"/>
        <v>0.94100122519272089</v>
      </c>
      <c r="H1792" s="42">
        <f t="shared" ca="1" si="55"/>
        <v>793.8953715676405</v>
      </c>
    </row>
    <row r="1793" spans="6:8" x14ac:dyDescent="0.25">
      <c r="F1793" s="42">
        <v>1791</v>
      </c>
      <c r="G1793" s="42">
        <f t="shared" ca="1" si="54"/>
        <v>0.53363401290937151</v>
      </c>
      <c r="H1793" s="42">
        <f t="shared" ca="1" si="55"/>
        <v>420.53169999968713</v>
      </c>
    </row>
    <row r="1794" spans="6:8" x14ac:dyDescent="0.25">
      <c r="F1794" s="42">
        <v>1792</v>
      </c>
      <c r="G1794" s="42">
        <f t="shared" ca="1" si="54"/>
        <v>0.73546696682525714</v>
      </c>
      <c r="H1794" s="42">
        <f t="shared" ca="1" si="55"/>
        <v>563.57843329434922</v>
      </c>
    </row>
    <row r="1795" spans="6:8" x14ac:dyDescent="0.25">
      <c r="F1795" s="42">
        <v>1793</v>
      </c>
      <c r="G1795" s="42">
        <f t="shared" ref="G1795:G1858" ca="1" si="56">RAND()</f>
        <v>0.47004160318730048</v>
      </c>
      <c r="H1795" s="42">
        <f t="shared" ref="H1795:H1858" ca="1" si="57">IF(G1795&lt;(($D$4-$D$2)/($D$3-$D$2)),$D$2+SQRT(G1795*($D$3-$D$2)*($D$4-$D$2)),$D$3-SQRT((1-G1795)*($D$3-$D$2)*($D$3-$D$4)))</f>
        <v>382.28643716918145</v>
      </c>
    </row>
    <row r="1796" spans="6:8" x14ac:dyDescent="0.25">
      <c r="F1796" s="42">
        <v>1794</v>
      </c>
      <c r="G1796" s="42">
        <f t="shared" ca="1" si="56"/>
        <v>0.91520915209530462</v>
      </c>
      <c r="H1796" s="42">
        <f t="shared" ca="1" si="57"/>
        <v>752.91821092727071</v>
      </c>
    </row>
    <row r="1797" spans="6:8" x14ac:dyDescent="0.25">
      <c r="F1797" s="42">
        <v>1795</v>
      </c>
      <c r="G1797" s="42">
        <f t="shared" ca="1" si="56"/>
        <v>0.47158104799844958</v>
      </c>
      <c r="H1797" s="42">
        <f t="shared" ca="1" si="57"/>
        <v>383.1842694603871</v>
      </c>
    </row>
    <row r="1798" spans="6:8" x14ac:dyDescent="0.25">
      <c r="F1798" s="42">
        <v>1796</v>
      </c>
      <c r="G1798" s="42">
        <f t="shared" ca="1" si="56"/>
        <v>0.29594868975833588</v>
      </c>
      <c r="H1798" s="42">
        <f t="shared" ca="1" si="57"/>
        <v>288.01900069313785</v>
      </c>
    </row>
    <row r="1799" spans="6:8" x14ac:dyDescent="0.25">
      <c r="F1799" s="42">
        <v>1797</v>
      </c>
      <c r="G1799" s="42">
        <f t="shared" ca="1" si="56"/>
        <v>0.78656745874721479</v>
      </c>
      <c r="H1799" s="42">
        <f t="shared" ca="1" si="57"/>
        <v>607.99052345382597</v>
      </c>
    </row>
    <row r="1800" spans="6:8" x14ac:dyDescent="0.25">
      <c r="F1800" s="42">
        <v>1798</v>
      </c>
      <c r="G1800" s="42">
        <f t="shared" ca="1" si="56"/>
        <v>0.97756346375528025</v>
      </c>
      <c r="H1800" s="42">
        <f t="shared" ca="1" si="57"/>
        <v>872.90040874889405</v>
      </c>
    </row>
    <row r="1801" spans="6:8" x14ac:dyDescent="0.25">
      <c r="F1801" s="42">
        <v>1799</v>
      </c>
      <c r="G1801" s="42">
        <f t="shared" ca="1" si="56"/>
        <v>0.4118048359706995</v>
      </c>
      <c r="H1801" s="42">
        <f t="shared" ca="1" si="57"/>
        <v>349.23082579066772</v>
      </c>
    </row>
    <row r="1802" spans="6:8" x14ac:dyDescent="0.25">
      <c r="F1802" s="42">
        <v>1800</v>
      </c>
      <c r="G1802" s="42">
        <f t="shared" ca="1" si="56"/>
        <v>9.4105094900811981E-2</v>
      </c>
      <c r="H1802" s="42">
        <f t="shared" ca="1" si="57"/>
        <v>192.02966120264205</v>
      </c>
    </row>
    <row r="1803" spans="6:8" x14ac:dyDescent="0.25">
      <c r="F1803" s="42">
        <v>1801</v>
      </c>
      <c r="G1803" s="42">
        <f t="shared" ca="1" si="56"/>
        <v>0.12998799989654808</v>
      </c>
      <c r="H1803" s="42">
        <f t="shared" ca="1" si="57"/>
        <v>208.54018416947702</v>
      </c>
    </row>
    <row r="1804" spans="6:8" x14ac:dyDescent="0.25">
      <c r="F1804" s="42">
        <v>1802</v>
      </c>
      <c r="G1804" s="42">
        <f t="shared" ca="1" si="56"/>
        <v>0.85321347350056653</v>
      </c>
      <c r="H1804" s="42">
        <f t="shared" ca="1" si="57"/>
        <v>674.90570740231055</v>
      </c>
    </row>
    <row r="1805" spans="6:8" x14ac:dyDescent="0.25">
      <c r="F1805" s="42">
        <v>1803</v>
      </c>
      <c r="G1805" s="42">
        <f t="shared" ca="1" si="56"/>
        <v>0.45452554478104501</v>
      </c>
      <c r="H1805" s="42">
        <f t="shared" ca="1" si="57"/>
        <v>373.30900137496189</v>
      </c>
    </row>
    <row r="1806" spans="6:8" x14ac:dyDescent="0.25">
      <c r="F1806" s="42">
        <v>1804</v>
      </c>
      <c r="G1806" s="42">
        <f t="shared" ca="1" si="56"/>
        <v>0.39407660720969018</v>
      </c>
      <c r="H1806" s="42">
        <f t="shared" ca="1" si="57"/>
        <v>339.49652324228975</v>
      </c>
    </row>
    <row r="1807" spans="6:8" x14ac:dyDescent="0.25">
      <c r="F1807" s="42">
        <v>1805</v>
      </c>
      <c r="G1807" s="42">
        <f t="shared" ca="1" si="56"/>
        <v>0.1549452770486649</v>
      </c>
      <c r="H1807" s="42">
        <f t="shared" ca="1" si="57"/>
        <v>219.97474366212907</v>
      </c>
    </row>
    <row r="1808" spans="6:8" x14ac:dyDescent="0.25">
      <c r="F1808" s="42">
        <v>1806</v>
      </c>
      <c r="G1808" s="42">
        <f t="shared" ca="1" si="56"/>
        <v>0.17697115233650029</v>
      </c>
      <c r="H1808" s="42">
        <f t="shared" ca="1" si="57"/>
        <v>230.20731991157527</v>
      </c>
    </row>
    <row r="1809" spans="6:8" x14ac:dyDescent="0.25">
      <c r="F1809" s="42">
        <v>1807</v>
      </c>
      <c r="G1809" s="42">
        <f t="shared" ca="1" si="56"/>
        <v>8.2859540053293324E-2</v>
      </c>
      <c r="H1809" s="42">
        <f t="shared" ca="1" si="57"/>
        <v>186.35599924033301</v>
      </c>
    </row>
    <row r="1810" spans="6:8" x14ac:dyDescent="0.25">
      <c r="F1810" s="42">
        <v>1808</v>
      </c>
      <c r="G1810" s="42">
        <f t="shared" ca="1" si="56"/>
        <v>0.74258384801148358</v>
      </c>
      <c r="H1810" s="42">
        <f t="shared" ca="1" si="57"/>
        <v>569.48910648889284</v>
      </c>
    </row>
    <row r="1811" spans="6:8" x14ac:dyDescent="0.25">
      <c r="F1811" s="42">
        <v>1809</v>
      </c>
      <c r="G1811" s="42">
        <f t="shared" ca="1" si="56"/>
        <v>0.82990450205590849</v>
      </c>
      <c r="H1811" s="42">
        <f t="shared" ca="1" si="57"/>
        <v>650.0446335320089</v>
      </c>
    </row>
    <row r="1812" spans="6:8" x14ac:dyDescent="0.25">
      <c r="F1812" s="42">
        <v>1810</v>
      </c>
      <c r="G1812" s="42">
        <f t="shared" ca="1" si="56"/>
        <v>0.73456967194456291</v>
      </c>
      <c r="H1812" s="42">
        <f t="shared" ca="1" si="57"/>
        <v>562.83888988164244</v>
      </c>
    </row>
    <row r="1813" spans="6:8" x14ac:dyDescent="0.25">
      <c r="F1813" s="42">
        <v>1811</v>
      </c>
      <c r="G1813" s="42">
        <f t="shared" ca="1" si="56"/>
        <v>0.8067750661612314</v>
      </c>
      <c r="H1813" s="42">
        <f t="shared" ca="1" si="57"/>
        <v>627.00944735300141</v>
      </c>
    </row>
    <row r="1814" spans="6:8" x14ac:dyDescent="0.25">
      <c r="F1814" s="42">
        <v>1812</v>
      </c>
      <c r="G1814" s="42">
        <f t="shared" ca="1" si="56"/>
        <v>0.45093288723156499</v>
      </c>
      <c r="H1814" s="42">
        <f t="shared" ca="1" si="57"/>
        <v>371.24860143831631</v>
      </c>
    </row>
    <row r="1815" spans="6:8" x14ac:dyDescent="0.25">
      <c r="F1815" s="42">
        <v>1813</v>
      </c>
      <c r="G1815" s="42">
        <f t="shared" ca="1" si="56"/>
        <v>0.94225747506806801</v>
      </c>
      <c r="H1815" s="42">
        <f t="shared" ca="1" si="57"/>
        <v>796.10145181735345</v>
      </c>
    </row>
    <row r="1816" spans="6:8" x14ac:dyDescent="0.25">
      <c r="F1816" s="42">
        <v>1814</v>
      </c>
      <c r="G1816" s="42">
        <f t="shared" ca="1" si="56"/>
        <v>0.96648676606107986</v>
      </c>
      <c r="H1816" s="42">
        <f t="shared" ca="1" si="57"/>
        <v>844.66317746257812</v>
      </c>
    </row>
    <row r="1817" spans="6:8" x14ac:dyDescent="0.25">
      <c r="F1817" s="42">
        <v>1815</v>
      </c>
      <c r="G1817" s="42">
        <f t="shared" ca="1" si="56"/>
        <v>0.67238767138204325</v>
      </c>
      <c r="H1817" s="42">
        <f t="shared" ca="1" si="57"/>
        <v>514.32430922998742</v>
      </c>
    </row>
    <row r="1818" spans="6:8" x14ac:dyDescent="0.25">
      <c r="F1818" s="42">
        <v>1816</v>
      </c>
      <c r="G1818" s="42">
        <f t="shared" ca="1" si="56"/>
        <v>0.48315578895241673</v>
      </c>
      <c r="H1818" s="42">
        <f t="shared" ca="1" si="57"/>
        <v>389.97718734930913</v>
      </c>
    </row>
    <row r="1819" spans="6:8" x14ac:dyDescent="0.25">
      <c r="F1819" s="42">
        <v>1817</v>
      </c>
      <c r="G1819" s="42">
        <f t="shared" ca="1" si="56"/>
        <v>5.1236023849826395E-2</v>
      </c>
      <c r="H1819" s="42">
        <f t="shared" ca="1" si="57"/>
        <v>167.9061274590473</v>
      </c>
    </row>
    <row r="1820" spans="6:8" x14ac:dyDescent="0.25">
      <c r="F1820" s="42">
        <v>1818</v>
      </c>
      <c r="G1820" s="42">
        <f t="shared" ca="1" si="56"/>
        <v>0.29894719177980633</v>
      </c>
      <c r="H1820" s="42">
        <f t="shared" ca="1" si="57"/>
        <v>289.53675540634799</v>
      </c>
    </row>
    <row r="1821" spans="6:8" x14ac:dyDescent="0.25">
      <c r="F1821" s="42">
        <v>1819</v>
      </c>
      <c r="G1821" s="42">
        <f t="shared" ca="1" si="56"/>
        <v>0.15052709107686213</v>
      </c>
      <c r="H1821" s="42">
        <f t="shared" ca="1" si="57"/>
        <v>217.93830523119266</v>
      </c>
    </row>
    <row r="1822" spans="6:8" x14ac:dyDescent="0.25">
      <c r="F1822" s="42">
        <v>1820</v>
      </c>
      <c r="G1822" s="42">
        <f t="shared" ca="1" si="56"/>
        <v>0.11617094434827224</v>
      </c>
      <c r="H1822" s="42">
        <f t="shared" ca="1" si="57"/>
        <v>202.28017445393527</v>
      </c>
    </row>
    <row r="1823" spans="6:8" x14ac:dyDescent="0.25">
      <c r="F1823" s="42">
        <v>1821</v>
      </c>
      <c r="G1823" s="42">
        <f t="shared" ca="1" si="56"/>
        <v>4.5721118600626776E-2</v>
      </c>
      <c r="H1823" s="42">
        <f t="shared" ca="1" si="57"/>
        <v>164.14749156480252</v>
      </c>
    </row>
    <row r="1824" spans="6:8" x14ac:dyDescent="0.25">
      <c r="F1824" s="42">
        <v>1822</v>
      </c>
      <c r="G1824" s="42">
        <f t="shared" ca="1" si="56"/>
        <v>0.35685361338370547</v>
      </c>
      <c r="H1824" s="42">
        <f t="shared" ca="1" si="57"/>
        <v>319.51091238453205</v>
      </c>
    </row>
    <row r="1825" spans="6:8" x14ac:dyDescent="0.25">
      <c r="F1825" s="42">
        <v>1823</v>
      </c>
      <c r="G1825" s="42">
        <f t="shared" ca="1" si="56"/>
        <v>0.1422952227048675</v>
      </c>
      <c r="H1825" s="42">
        <f t="shared" ca="1" si="57"/>
        <v>214.15813317659433</v>
      </c>
    </row>
    <row r="1826" spans="6:8" x14ac:dyDescent="0.25">
      <c r="F1826" s="42">
        <v>1824</v>
      </c>
      <c r="G1826" s="42">
        <f t="shared" ca="1" si="56"/>
        <v>0.94557687643847588</v>
      </c>
      <c r="H1826" s="42">
        <f t="shared" ca="1" si="57"/>
        <v>802.04887228334019</v>
      </c>
    </row>
    <row r="1827" spans="6:8" x14ac:dyDescent="0.25">
      <c r="F1827" s="42">
        <v>1825</v>
      </c>
      <c r="G1827" s="42">
        <f t="shared" ca="1" si="56"/>
        <v>0.69964628964901177</v>
      </c>
      <c r="H1827" s="42">
        <f t="shared" ca="1" si="57"/>
        <v>534.96809630659584</v>
      </c>
    </row>
    <row r="1828" spans="6:8" x14ac:dyDescent="0.25">
      <c r="F1828" s="42">
        <v>1826</v>
      </c>
      <c r="G1828" s="42">
        <f t="shared" ca="1" si="56"/>
        <v>0.12009876286686993</v>
      </c>
      <c r="H1828" s="42">
        <f t="shared" ca="1" si="57"/>
        <v>204.0547187552063</v>
      </c>
    </row>
    <row r="1829" spans="6:8" x14ac:dyDescent="0.25">
      <c r="F1829" s="42">
        <v>1827</v>
      </c>
      <c r="G1829" s="42">
        <f t="shared" ca="1" si="56"/>
        <v>0.27665110985983576</v>
      </c>
      <c r="H1829" s="42">
        <f t="shared" ca="1" si="57"/>
        <v>278.32749747484604</v>
      </c>
    </row>
    <row r="1830" spans="6:8" x14ac:dyDescent="0.25">
      <c r="F1830" s="42">
        <v>1828</v>
      </c>
      <c r="G1830" s="42">
        <f t="shared" ca="1" si="56"/>
        <v>0.24809213704904576</v>
      </c>
      <c r="H1830" s="42">
        <f t="shared" ca="1" si="57"/>
        <v>264.21901266430712</v>
      </c>
    </row>
    <row r="1831" spans="6:8" x14ac:dyDescent="0.25">
      <c r="F1831" s="42">
        <v>1829</v>
      </c>
      <c r="G1831" s="42">
        <f t="shared" ca="1" si="56"/>
        <v>0.16590216333979446</v>
      </c>
      <c r="H1831" s="42">
        <f t="shared" ca="1" si="57"/>
        <v>225.04810317326917</v>
      </c>
    </row>
    <row r="1832" spans="6:8" x14ac:dyDescent="0.25">
      <c r="F1832" s="42">
        <v>1830</v>
      </c>
      <c r="G1832" s="42">
        <f t="shared" ca="1" si="56"/>
        <v>0.35094417340001149</v>
      </c>
      <c r="H1832" s="42">
        <f t="shared" ca="1" si="57"/>
        <v>316.39178241335355</v>
      </c>
    </row>
    <row r="1833" spans="6:8" x14ac:dyDescent="0.25">
      <c r="F1833" s="42">
        <v>1831</v>
      </c>
      <c r="G1833" s="42">
        <f t="shared" ca="1" si="56"/>
        <v>0.32107665461452817</v>
      </c>
      <c r="H1833" s="42">
        <f t="shared" ca="1" si="57"/>
        <v>300.8399262847314</v>
      </c>
    </row>
    <row r="1834" spans="6:8" x14ac:dyDescent="0.25">
      <c r="F1834" s="42">
        <v>1832</v>
      </c>
      <c r="G1834" s="42">
        <f t="shared" ca="1" si="56"/>
        <v>0.65685882949173613</v>
      </c>
      <c r="H1834" s="42">
        <f t="shared" ca="1" si="57"/>
        <v>502.94704229232275</v>
      </c>
    </row>
    <row r="1835" spans="6:8" x14ac:dyDescent="0.25">
      <c r="F1835" s="42">
        <v>1833</v>
      </c>
      <c r="G1835" s="42">
        <f t="shared" ca="1" si="56"/>
        <v>0.2424529923338693</v>
      </c>
      <c r="H1835" s="42">
        <f t="shared" ca="1" si="57"/>
        <v>261.46506817915918</v>
      </c>
    </row>
    <row r="1836" spans="6:8" x14ac:dyDescent="0.25">
      <c r="F1836" s="42">
        <v>1834</v>
      </c>
      <c r="G1836" s="42">
        <f t="shared" ca="1" si="56"/>
        <v>0.53036793711933783</v>
      </c>
      <c r="H1836" s="42">
        <f t="shared" ca="1" si="57"/>
        <v>418.50616058802757</v>
      </c>
    </row>
    <row r="1837" spans="6:8" x14ac:dyDescent="0.25">
      <c r="F1837" s="42">
        <v>1835</v>
      </c>
      <c r="G1837" s="42">
        <f t="shared" ca="1" si="56"/>
        <v>7.841440253092502E-2</v>
      </c>
      <c r="H1837" s="42">
        <f t="shared" ca="1" si="57"/>
        <v>184.00771528724761</v>
      </c>
    </row>
    <row r="1838" spans="6:8" x14ac:dyDescent="0.25">
      <c r="F1838" s="42">
        <v>1836</v>
      </c>
      <c r="G1838" s="42">
        <f t="shared" ca="1" si="56"/>
        <v>0.32032668961236177</v>
      </c>
      <c r="H1838" s="42">
        <f t="shared" ca="1" si="57"/>
        <v>300.4538732298638</v>
      </c>
    </row>
    <row r="1839" spans="6:8" x14ac:dyDescent="0.25">
      <c r="F1839" s="42">
        <v>1837</v>
      </c>
      <c r="G1839" s="42">
        <f t="shared" ca="1" si="56"/>
        <v>0.81335773742642581</v>
      </c>
      <c r="H1839" s="42">
        <f t="shared" ca="1" si="57"/>
        <v>633.41790953052077</v>
      </c>
    </row>
    <row r="1840" spans="6:8" x14ac:dyDescent="0.25">
      <c r="F1840" s="42">
        <v>1838</v>
      </c>
      <c r="G1840" s="42">
        <f t="shared" ca="1" si="56"/>
        <v>0.52977749496919002</v>
      </c>
      <c r="H1840" s="42">
        <f t="shared" ca="1" si="57"/>
        <v>418.14073555353332</v>
      </c>
    </row>
    <row r="1841" spans="6:8" x14ac:dyDescent="0.25">
      <c r="F1841" s="42">
        <v>1839</v>
      </c>
      <c r="G1841" s="42">
        <f t="shared" ca="1" si="56"/>
        <v>0.18627061178091098</v>
      </c>
      <c r="H1841" s="42">
        <f t="shared" ca="1" si="57"/>
        <v>234.56864480363481</v>
      </c>
    </row>
    <row r="1842" spans="6:8" x14ac:dyDescent="0.25">
      <c r="F1842" s="42">
        <v>1840</v>
      </c>
      <c r="G1842" s="42">
        <f t="shared" ca="1" si="56"/>
        <v>2.5027186182621008E-2</v>
      </c>
      <c r="H1842" s="42">
        <f t="shared" ca="1" si="57"/>
        <v>147.45994897211636</v>
      </c>
    </row>
    <row r="1843" spans="6:8" x14ac:dyDescent="0.25">
      <c r="F1843" s="42">
        <v>1841</v>
      </c>
      <c r="G1843" s="42">
        <f t="shared" ca="1" si="56"/>
        <v>0.64125499037616362</v>
      </c>
      <c r="H1843" s="42">
        <f t="shared" ca="1" si="57"/>
        <v>491.77130450046195</v>
      </c>
    </row>
    <row r="1844" spans="6:8" x14ac:dyDescent="0.25">
      <c r="F1844" s="42">
        <v>1842</v>
      </c>
      <c r="G1844" s="42">
        <f t="shared" ca="1" si="56"/>
        <v>6.0954615842251259E-2</v>
      </c>
      <c r="H1844" s="42">
        <f t="shared" ca="1" si="57"/>
        <v>174.06696582014558</v>
      </c>
    </row>
    <row r="1845" spans="6:8" x14ac:dyDescent="0.25">
      <c r="F1845" s="42">
        <v>1843</v>
      </c>
      <c r="G1845" s="42">
        <f t="shared" ca="1" si="56"/>
        <v>0.18768700543075589</v>
      </c>
      <c r="H1845" s="42">
        <f t="shared" ca="1" si="57"/>
        <v>235.23509750390883</v>
      </c>
    </row>
    <row r="1846" spans="6:8" x14ac:dyDescent="0.25">
      <c r="F1846" s="42">
        <v>1844</v>
      </c>
      <c r="G1846" s="42">
        <f t="shared" ca="1" si="56"/>
        <v>0.33453704064070922</v>
      </c>
      <c r="H1846" s="42">
        <f t="shared" ca="1" si="57"/>
        <v>307.80542422040799</v>
      </c>
    </row>
    <row r="1847" spans="6:8" x14ac:dyDescent="0.25">
      <c r="F1847" s="42">
        <v>1845</v>
      </c>
      <c r="G1847" s="42">
        <f t="shared" ca="1" si="56"/>
        <v>0.61507174110275231</v>
      </c>
      <c r="H1847" s="42">
        <f t="shared" ca="1" si="57"/>
        <v>473.55119298642308</v>
      </c>
    </row>
    <row r="1848" spans="6:8" x14ac:dyDescent="0.25">
      <c r="F1848" s="42">
        <v>1846</v>
      </c>
      <c r="G1848" s="42">
        <f t="shared" ca="1" si="56"/>
        <v>0.36400480161740401</v>
      </c>
      <c r="H1848" s="42">
        <f t="shared" ca="1" si="57"/>
        <v>323.30468980827925</v>
      </c>
    </row>
    <row r="1849" spans="6:8" x14ac:dyDescent="0.25">
      <c r="F1849" s="42">
        <v>1847</v>
      </c>
      <c r="G1849" s="42">
        <f t="shared" ca="1" si="56"/>
        <v>1.3841370087246507E-2</v>
      </c>
      <c r="H1849" s="42">
        <f t="shared" ca="1" si="57"/>
        <v>135.2948056780624</v>
      </c>
    </row>
    <row r="1850" spans="6:8" x14ac:dyDescent="0.25">
      <c r="F1850" s="42">
        <v>1848</v>
      </c>
      <c r="G1850" s="42">
        <f t="shared" ca="1" si="56"/>
        <v>0.69219326405041259</v>
      </c>
      <c r="H1850" s="42">
        <f t="shared" ca="1" si="57"/>
        <v>529.23376301639587</v>
      </c>
    </row>
    <row r="1851" spans="6:8" x14ac:dyDescent="0.25">
      <c r="F1851" s="42">
        <v>1849</v>
      </c>
      <c r="G1851" s="42">
        <f t="shared" ca="1" si="56"/>
        <v>0.1222638599116852</v>
      </c>
      <c r="H1851" s="42">
        <f t="shared" ca="1" si="57"/>
        <v>205.03457882522548</v>
      </c>
    </row>
    <row r="1852" spans="6:8" x14ac:dyDescent="0.25">
      <c r="F1852" s="42">
        <v>1850</v>
      </c>
      <c r="G1852" s="42">
        <f t="shared" ca="1" si="56"/>
        <v>0.58452005237947724</v>
      </c>
      <c r="H1852" s="42">
        <f t="shared" ca="1" si="57"/>
        <v>453.05799001468506</v>
      </c>
    </row>
    <row r="1853" spans="6:8" x14ac:dyDescent="0.25">
      <c r="F1853" s="42">
        <v>1851</v>
      </c>
      <c r="G1853" s="42">
        <f t="shared" ca="1" si="56"/>
        <v>0.20954500092000661</v>
      </c>
      <c r="H1853" s="42">
        <f t="shared" ca="1" si="57"/>
        <v>245.59453916504867</v>
      </c>
    </row>
    <row r="1854" spans="6:8" x14ac:dyDescent="0.25">
      <c r="F1854" s="42">
        <v>1852</v>
      </c>
      <c r="G1854" s="42">
        <f t="shared" ca="1" si="56"/>
        <v>0.31082507590011443</v>
      </c>
      <c r="H1854" s="42">
        <f t="shared" ca="1" si="57"/>
        <v>295.58112933289647</v>
      </c>
    </row>
    <row r="1855" spans="6:8" x14ac:dyDescent="0.25">
      <c r="F1855" s="42">
        <v>1853</v>
      </c>
      <c r="G1855" s="42">
        <f t="shared" ca="1" si="56"/>
        <v>0.2668850092833599</v>
      </c>
      <c r="H1855" s="42">
        <f t="shared" ca="1" si="57"/>
        <v>273.47209735896524</v>
      </c>
    </row>
    <row r="1856" spans="6:8" x14ac:dyDescent="0.25">
      <c r="F1856" s="42">
        <v>1854</v>
      </c>
      <c r="G1856" s="42">
        <f t="shared" ca="1" si="56"/>
        <v>0.43581228204629474</v>
      </c>
      <c r="H1856" s="42">
        <f t="shared" ca="1" si="57"/>
        <v>362.64989454251463</v>
      </c>
    </row>
    <row r="1857" spans="6:8" x14ac:dyDescent="0.25">
      <c r="F1857" s="42">
        <v>1855</v>
      </c>
      <c r="G1857" s="42">
        <f t="shared" ca="1" si="56"/>
        <v>0.2465973712722429</v>
      </c>
      <c r="H1857" s="42">
        <f t="shared" ca="1" si="57"/>
        <v>263.48802271518684</v>
      </c>
    </row>
    <row r="1858" spans="6:8" x14ac:dyDescent="0.25">
      <c r="F1858" s="42">
        <v>1856</v>
      </c>
      <c r="G1858" s="42">
        <f t="shared" ca="1" si="56"/>
        <v>0.52731710957928801</v>
      </c>
      <c r="H1858" s="42">
        <f t="shared" ca="1" si="57"/>
        <v>416.62046564615184</v>
      </c>
    </row>
    <row r="1859" spans="6:8" x14ac:dyDescent="0.25">
      <c r="F1859" s="42">
        <v>1857</v>
      </c>
      <c r="G1859" s="42">
        <f t="shared" ref="G1859:G1922" ca="1" si="58">RAND()</f>
        <v>0.88259826651723383</v>
      </c>
      <c r="H1859" s="42">
        <f t="shared" ref="H1859:H1922" ca="1" si="59">IF(G1859&lt;(($D$4-$D$2)/($D$3-$D$2)),$D$2+SQRT(G1859*($D$3-$D$2)*($D$4-$D$2)),$D$3-SQRT((1-G1859)*($D$3-$D$2)*($D$3-$D$4)))</f>
        <v>709.26085900314069</v>
      </c>
    </row>
    <row r="1860" spans="6:8" x14ac:dyDescent="0.25">
      <c r="F1860" s="42">
        <v>1858</v>
      </c>
      <c r="G1860" s="42">
        <f t="shared" ca="1" si="58"/>
        <v>0.53089371452165657</v>
      </c>
      <c r="H1860" s="42">
        <f t="shared" ca="1" si="59"/>
        <v>418.83175796985665</v>
      </c>
    </row>
    <row r="1861" spans="6:8" x14ac:dyDescent="0.25">
      <c r="F1861" s="42">
        <v>1859</v>
      </c>
      <c r="G1861" s="42">
        <f t="shared" ca="1" si="58"/>
        <v>0.3466224882496215</v>
      </c>
      <c r="H1861" s="42">
        <f t="shared" ca="1" si="59"/>
        <v>314.11968357426053</v>
      </c>
    </row>
    <row r="1862" spans="6:8" x14ac:dyDescent="0.25">
      <c r="F1862" s="42">
        <v>1860</v>
      </c>
      <c r="G1862" s="42">
        <f t="shared" ca="1" si="58"/>
        <v>7.3778455679763044E-2</v>
      </c>
      <c r="H1862" s="42">
        <f t="shared" ca="1" si="59"/>
        <v>181.48656951411488</v>
      </c>
    </row>
    <row r="1863" spans="6:8" x14ac:dyDescent="0.25">
      <c r="F1863" s="42">
        <v>1861</v>
      </c>
      <c r="G1863" s="42">
        <f t="shared" ca="1" si="58"/>
        <v>0.65863636525819469</v>
      </c>
      <c r="H1863" s="42">
        <f t="shared" ca="1" si="59"/>
        <v>504.236127764336</v>
      </c>
    </row>
    <row r="1864" spans="6:8" x14ac:dyDescent="0.25">
      <c r="F1864" s="42">
        <v>1862</v>
      </c>
      <c r="G1864" s="42">
        <f t="shared" ca="1" si="58"/>
        <v>0.80001426069792958</v>
      </c>
      <c r="H1864" s="42">
        <f t="shared" ca="1" si="59"/>
        <v>620.54020990691163</v>
      </c>
    </row>
    <row r="1865" spans="6:8" x14ac:dyDescent="0.25">
      <c r="F1865" s="42">
        <v>1863</v>
      </c>
      <c r="G1865" s="42">
        <f t="shared" ca="1" si="58"/>
        <v>0.34263193433720185</v>
      </c>
      <c r="H1865" s="42">
        <f t="shared" ca="1" si="59"/>
        <v>312.0283383182018</v>
      </c>
    </row>
    <row r="1866" spans="6:8" x14ac:dyDescent="0.25">
      <c r="F1866" s="42">
        <v>1864</v>
      </c>
      <c r="G1866" s="42">
        <f t="shared" ca="1" si="58"/>
        <v>0.23537093944754961</v>
      </c>
      <c r="H1866" s="42">
        <f t="shared" ca="1" si="59"/>
        <v>258.02094126736688</v>
      </c>
    </row>
    <row r="1867" spans="6:8" x14ac:dyDescent="0.25">
      <c r="F1867" s="42">
        <v>1865</v>
      </c>
      <c r="G1867" s="42">
        <f t="shared" ca="1" si="58"/>
        <v>0.53874805846542284</v>
      </c>
      <c r="H1867" s="42">
        <f t="shared" ca="1" si="59"/>
        <v>423.71760576528493</v>
      </c>
    </row>
    <row r="1868" spans="6:8" x14ac:dyDescent="0.25">
      <c r="F1868" s="42">
        <v>1866</v>
      </c>
      <c r="G1868" s="42">
        <f t="shared" ca="1" si="58"/>
        <v>0.75680908548020509</v>
      </c>
      <c r="H1868" s="42">
        <f t="shared" ca="1" si="59"/>
        <v>581.55351781350532</v>
      </c>
    </row>
    <row r="1869" spans="6:8" x14ac:dyDescent="0.25">
      <c r="F1869" s="42">
        <v>1867</v>
      </c>
      <c r="G1869" s="42">
        <f t="shared" ca="1" si="58"/>
        <v>0.37180151083684032</v>
      </c>
      <c r="H1869" s="42">
        <f t="shared" ca="1" si="59"/>
        <v>327.46530781120669</v>
      </c>
    </row>
    <row r="1870" spans="6:8" x14ac:dyDescent="0.25">
      <c r="F1870" s="42">
        <v>1868</v>
      </c>
      <c r="G1870" s="42">
        <f t="shared" ca="1" si="58"/>
        <v>0.80189950266652987</v>
      </c>
      <c r="H1870" s="42">
        <f t="shared" ca="1" si="59"/>
        <v>622.33300636658953</v>
      </c>
    </row>
    <row r="1871" spans="6:8" x14ac:dyDescent="0.25">
      <c r="F1871" s="42">
        <v>1869</v>
      </c>
      <c r="G1871" s="42">
        <f t="shared" ca="1" si="58"/>
        <v>0.60387757837772826</v>
      </c>
      <c r="H1871" s="42">
        <f t="shared" ca="1" si="59"/>
        <v>465.95117866618625</v>
      </c>
    </row>
    <row r="1872" spans="6:8" x14ac:dyDescent="0.25">
      <c r="F1872" s="42">
        <v>1870</v>
      </c>
      <c r="G1872" s="42">
        <f t="shared" ca="1" si="58"/>
        <v>0.26851741707429699</v>
      </c>
      <c r="H1872" s="42">
        <f t="shared" ca="1" si="59"/>
        <v>274.28141838140436</v>
      </c>
    </row>
    <row r="1873" spans="6:8" x14ac:dyDescent="0.25">
      <c r="F1873" s="42">
        <v>1871</v>
      </c>
      <c r="G1873" s="42">
        <f t="shared" ca="1" si="58"/>
        <v>0.42451834290822088</v>
      </c>
      <c r="H1873" s="42">
        <f t="shared" ca="1" si="59"/>
        <v>356.30225019339946</v>
      </c>
    </row>
    <row r="1874" spans="6:8" x14ac:dyDescent="0.25">
      <c r="F1874" s="42">
        <v>1872</v>
      </c>
      <c r="G1874" s="42">
        <f t="shared" ca="1" si="58"/>
        <v>0.43134558894616615</v>
      </c>
      <c r="H1874" s="42">
        <f t="shared" ca="1" si="59"/>
        <v>360.13190737562138</v>
      </c>
    </row>
    <row r="1875" spans="6:8" x14ac:dyDescent="0.25">
      <c r="F1875" s="42">
        <v>1873</v>
      </c>
      <c r="G1875" s="42">
        <f t="shared" ca="1" si="58"/>
        <v>2.6097159674891013E-2</v>
      </c>
      <c r="H1875" s="42">
        <f t="shared" ca="1" si="59"/>
        <v>148.46384601680091</v>
      </c>
    </row>
    <row r="1876" spans="6:8" x14ac:dyDescent="0.25">
      <c r="F1876" s="42">
        <v>1874</v>
      </c>
      <c r="G1876" s="42">
        <f t="shared" ca="1" si="58"/>
        <v>0.14506914101280355</v>
      </c>
      <c r="H1876" s="42">
        <f t="shared" ca="1" si="59"/>
        <v>215.42991487644554</v>
      </c>
    </row>
    <row r="1877" spans="6:8" x14ac:dyDescent="0.25">
      <c r="F1877" s="42">
        <v>1875</v>
      </c>
      <c r="G1877" s="42">
        <f t="shared" ca="1" si="58"/>
        <v>4.5244661810385778E-2</v>
      </c>
      <c r="H1877" s="42">
        <f t="shared" ca="1" si="59"/>
        <v>163.81237781915607</v>
      </c>
    </row>
    <row r="1878" spans="6:8" x14ac:dyDescent="0.25">
      <c r="F1878" s="42">
        <v>1876</v>
      </c>
      <c r="G1878" s="42">
        <f t="shared" ca="1" si="58"/>
        <v>0.52745210130038411</v>
      </c>
      <c r="H1878" s="42">
        <f t="shared" ca="1" si="59"/>
        <v>416.70377417325642</v>
      </c>
    </row>
    <row r="1879" spans="6:8" x14ac:dyDescent="0.25">
      <c r="F1879" s="42">
        <v>1877</v>
      </c>
      <c r="G1879" s="42">
        <f t="shared" ca="1" si="58"/>
        <v>7.9751318479764466E-2</v>
      </c>
      <c r="H1879" s="42">
        <f t="shared" ca="1" si="59"/>
        <v>184.72082780036325</v>
      </c>
    </row>
    <row r="1880" spans="6:8" x14ac:dyDescent="0.25">
      <c r="F1880" s="42">
        <v>1878</v>
      </c>
      <c r="G1880" s="42">
        <f t="shared" ca="1" si="58"/>
        <v>0.1805465435112148</v>
      </c>
      <c r="H1880" s="42">
        <f t="shared" ca="1" si="59"/>
        <v>231.88120145909375</v>
      </c>
    </row>
    <row r="1881" spans="6:8" x14ac:dyDescent="0.25">
      <c r="F1881" s="42">
        <v>1879</v>
      </c>
      <c r="G1881" s="42">
        <f t="shared" ca="1" si="58"/>
        <v>0.21183983464845413</v>
      </c>
      <c r="H1881" s="42">
        <f t="shared" ca="1" si="59"/>
        <v>246.69042283194551</v>
      </c>
    </row>
    <row r="1882" spans="6:8" x14ac:dyDescent="0.25">
      <c r="F1882" s="42">
        <v>1880</v>
      </c>
      <c r="G1882" s="42">
        <f t="shared" ca="1" si="58"/>
        <v>0.59915139219518565</v>
      </c>
      <c r="H1882" s="42">
        <f t="shared" ca="1" si="59"/>
        <v>462.7747235847271</v>
      </c>
    </row>
    <row r="1883" spans="6:8" x14ac:dyDescent="0.25">
      <c r="F1883" s="42">
        <v>1881</v>
      </c>
      <c r="G1883" s="42">
        <f t="shared" ca="1" si="58"/>
        <v>0.40303281863317064</v>
      </c>
      <c r="H1883" s="42">
        <f t="shared" ca="1" si="59"/>
        <v>344.39617863825936</v>
      </c>
    </row>
    <row r="1884" spans="6:8" x14ac:dyDescent="0.25">
      <c r="F1884" s="42">
        <v>1882</v>
      </c>
      <c r="G1884" s="42">
        <f t="shared" ca="1" si="58"/>
        <v>0.21482874659394102</v>
      </c>
      <c r="H1884" s="42">
        <f t="shared" ca="1" si="59"/>
        <v>248.12015424513311</v>
      </c>
    </row>
    <row r="1885" spans="6:8" x14ac:dyDescent="0.25">
      <c r="F1885" s="42">
        <v>1883</v>
      </c>
      <c r="G1885" s="42">
        <f t="shared" ca="1" si="58"/>
        <v>0.72599132942596367</v>
      </c>
      <c r="H1885" s="42">
        <f t="shared" ca="1" si="59"/>
        <v>555.83083986694191</v>
      </c>
    </row>
    <row r="1886" spans="6:8" x14ac:dyDescent="0.25">
      <c r="F1886" s="42">
        <v>1884</v>
      </c>
      <c r="G1886" s="42">
        <f t="shared" ca="1" si="58"/>
        <v>0.72333409565826357</v>
      </c>
      <c r="H1886" s="42">
        <f t="shared" ca="1" si="59"/>
        <v>553.68234280274078</v>
      </c>
    </row>
    <row r="1887" spans="6:8" x14ac:dyDescent="0.25">
      <c r="F1887" s="42">
        <v>1885</v>
      </c>
      <c r="G1887" s="42">
        <f t="shared" ca="1" si="58"/>
        <v>0.25689623839908338</v>
      </c>
      <c r="H1887" s="42">
        <f t="shared" ca="1" si="59"/>
        <v>268.53933232698023</v>
      </c>
    </row>
    <row r="1888" spans="6:8" x14ac:dyDescent="0.25">
      <c r="F1888" s="42">
        <v>1886</v>
      </c>
      <c r="G1888" s="42">
        <f t="shared" ca="1" si="58"/>
        <v>0.10266770672035475</v>
      </c>
      <c r="H1888" s="42">
        <f t="shared" ca="1" si="59"/>
        <v>196.12540561595529</v>
      </c>
    </row>
    <row r="1889" spans="6:8" x14ac:dyDescent="0.25">
      <c r="F1889" s="42">
        <v>1887</v>
      </c>
      <c r="G1889" s="42">
        <f t="shared" ca="1" si="58"/>
        <v>0.85797026295012679</v>
      </c>
      <c r="H1889" s="42">
        <f t="shared" ca="1" si="59"/>
        <v>680.21661913740934</v>
      </c>
    </row>
    <row r="1890" spans="6:8" x14ac:dyDescent="0.25">
      <c r="F1890" s="42">
        <v>1888</v>
      </c>
      <c r="G1890" s="42">
        <f t="shared" ca="1" si="58"/>
        <v>0.78871944165391317</v>
      </c>
      <c r="H1890" s="42">
        <f t="shared" ca="1" si="59"/>
        <v>609.97179331594168</v>
      </c>
    </row>
    <row r="1891" spans="6:8" x14ac:dyDescent="0.25">
      <c r="F1891" s="42">
        <v>1889</v>
      </c>
      <c r="G1891" s="42">
        <f t="shared" ca="1" si="58"/>
        <v>8.1853465214516863E-2</v>
      </c>
      <c r="H1891" s="42">
        <f t="shared" ca="1" si="59"/>
        <v>185.83013380687763</v>
      </c>
    </row>
    <row r="1892" spans="6:8" x14ac:dyDescent="0.25">
      <c r="F1892" s="42">
        <v>1890</v>
      </c>
      <c r="G1892" s="42">
        <f t="shared" ca="1" si="58"/>
        <v>0.98562800533438077</v>
      </c>
      <c r="H1892" s="42">
        <f t="shared" ca="1" si="59"/>
        <v>898.27568550613944</v>
      </c>
    </row>
    <row r="1893" spans="6:8" x14ac:dyDescent="0.25">
      <c r="F1893" s="42">
        <v>1891</v>
      </c>
      <c r="G1893" s="42">
        <f t="shared" ca="1" si="58"/>
        <v>8.8599027570592903E-2</v>
      </c>
      <c r="H1893" s="42">
        <f t="shared" ca="1" si="59"/>
        <v>189.29676635440592</v>
      </c>
    </row>
    <row r="1894" spans="6:8" x14ac:dyDescent="0.25">
      <c r="F1894" s="42">
        <v>1892</v>
      </c>
      <c r="G1894" s="42">
        <f t="shared" ca="1" si="58"/>
        <v>0.3631277333863997</v>
      </c>
      <c r="H1894" s="42">
        <f t="shared" ca="1" si="59"/>
        <v>322.83825273292928</v>
      </c>
    </row>
    <row r="1895" spans="6:8" x14ac:dyDescent="0.25">
      <c r="F1895" s="42">
        <v>1893</v>
      </c>
      <c r="G1895" s="42">
        <f t="shared" ca="1" si="58"/>
        <v>0.43938110810039155</v>
      </c>
      <c r="H1895" s="42">
        <f t="shared" ca="1" si="59"/>
        <v>364.66890350958101</v>
      </c>
    </row>
    <row r="1896" spans="6:8" x14ac:dyDescent="0.25">
      <c r="F1896" s="42">
        <v>1894</v>
      </c>
      <c r="G1896" s="42">
        <f t="shared" ca="1" si="58"/>
        <v>0.92412249782246325</v>
      </c>
      <c r="H1896" s="42">
        <f t="shared" ca="1" si="59"/>
        <v>766.26553192174151</v>
      </c>
    </row>
    <row r="1897" spans="6:8" x14ac:dyDescent="0.25">
      <c r="F1897" s="42">
        <v>1895</v>
      </c>
      <c r="G1897" s="42">
        <f t="shared" ca="1" si="58"/>
        <v>0.10293728942267955</v>
      </c>
      <c r="H1897" s="42">
        <f t="shared" ca="1" si="59"/>
        <v>196.25152491280937</v>
      </c>
    </row>
    <row r="1898" spans="6:8" x14ac:dyDescent="0.25">
      <c r="F1898" s="42">
        <v>1896</v>
      </c>
      <c r="G1898" s="42">
        <f t="shared" ca="1" si="58"/>
        <v>0.38080024525532796</v>
      </c>
      <c r="H1898" s="42">
        <f t="shared" ca="1" si="59"/>
        <v>332.2996005571332</v>
      </c>
    </row>
    <row r="1899" spans="6:8" x14ac:dyDescent="0.25">
      <c r="F1899" s="42">
        <v>1897</v>
      </c>
      <c r="G1899" s="42">
        <f t="shared" ca="1" si="58"/>
        <v>0.75616434549206168</v>
      </c>
      <c r="H1899" s="42">
        <f t="shared" ca="1" si="59"/>
        <v>580.9991989915585</v>
      </c>
    </row>
    <row r="1900" spans="6:8" x14ac:dyDescent="0.25">
      <c r="F1900" s="42">
        <v>1898</v>
      </c>
      <c r="G1900" s="42">
        <f t="shared" ca="1" si="58"/>
        <v>0.19665053770180863</v>
      </c>
      <c r="H1900" s="42">
        <f t="shared" ca="1" si="59"/>
        <v>239.46623161446814</v>
      </c>
    </row>
    <row r="1901" spans="6:8" x14ac:dyDescent="0.25">
      <c r="F1901" s="42">
        <v>1899</v>
      </c>
      <c r="G1901" s="42">
        <f t="shared" ca="1" si="58"/>
        <v>0.55965786996875888</v>
      </c>
      <c r="H1901" s="42">
        <f t="shared" ca="1" si="59"/>
        <v>436.93132423966824</v>
      </c>
    </row>
    <row r="1902" spans="6:8" x14ac:dyDescent="0.25">
      <c r="F1902" s="42">
        <v>1900</v>
      </c>
      <c r="G1902" s="42">
        <f t="shared" ca="1" si="58"/>
        <v>0.48076903241884261</v>
      </c>
      <c r="H1902" s="42">
        <f t="shared" ca="1" si="59"/>
        <v>388.57028477638301</v>
      </c>
    </row>
    <row r="1903" spans="6:8" x14ac:dyDescent="0.25">
      <c r="F1903" s="42">
        <v>1901</v>
      </c>
      <c r="G1903" s="42">
        <f t="shared" ca="1" si="58"/>
        <v>0.81010344293079561</v>
      </c>
      <c r="H1903" s="42">
        <f t="shared" ca="1" si="59"/>
        <v>630.23585748503524</v>
      </c>
    </row>
    <row r="1904" spans="6:8" x14ac:dyDescent="0.25">
      <c r="F1904" s="42">
        <v>1902</v>
      </c>
      <c r="G1904" s="42">
        <f t="shared" ca="1" si="58"/>
        <v>0.44190471890614536</v>
      </c>
      <c r="H1904" s="42">
        <f t="shared" ca="1" si="59"/>
        <v>366.10047926538437</v>
      </c>
    </row>
    <row r="1905" spans="6:8" x14ac:dyDescent="0.25">
      <c r="F1905" s="42">
        <v>1903</v>
      </c>
      <c r="G1905" s="42">
        <f t="shared" ca="1" si="58"/>
        <v>0.51225851504338071</v>
      </c>
      <c r="H1905" s="42">
        <f t="shared" ca="1" si="59"/>
        <v>407.40075162993503</v>
      </c>
    </row>
    <row r="1906" spans="6:8" x14ac:dyDescent="0.25">
      <c r="F1906" s="42">
        <v>1904</v>
      </c>
      <c r="G1906" s="42">
        <f t="shared" ca="1" si="58"/>
        <v>0.79705913742456458</v>
      </c>
      <c r="H1906" s="42">
        <f t="shared" ca="1" si="59"/>
        <v>617.74691491851434</v>
      </c>
    </row>
    <row r="1907" spans="6:8" x14ac:dyDescent="0.25">
      <c r="F1907" s="42">
        <v>1905</v>
      </c>
      <c r="G1907" s="42">
        <f t="shared" ca="1" si="58"/>
        <v>0.3033054775860069</v>
      </c>
      <c r="H1907" s="42">
        <f t="shared" ca="1" si="59"/>
        <v>291.74859256188199</v>
      </c>
    </row>
    <row r="1908" spans="6:8" x14ac:dyDescent="0.25">
      <c r="F1908" s="42">
        <v>1906</v>
      </c>
      <c r="G1908" s="42">
        <f t="shared" ca="1" si="58"/>
        <v>3.0792059169979957E-2</v>
      </c>
      <c r="H1908" s="42">
        <f t="shared" ca="1" si="59"/>
        <v>152.6429988250878</v>
      </c>
    </row>
    <row r="1909" spans="6:8" x14ac:dyDescent="0.25">
      <c r="F1909" s="42">
        <v>1907</v>
      </c>
      <c r="G1909" s="42">
        <f t="shared" ca="1" si="58"/>
        <v>0.3202527544689191</v>
      </c>
      <c r="H1909" s="42">
        <f t="shared" ca="1" si="59"/>
        <v>300.4158258062306</v>
      </c>
    </row>
    <row r="1910" spans="6:8" x14ac:dyDescent="0.25">
      <c r="F1910" s="42">
        <v>1908</v>
      </c>
      <c r="G1910" s="42">
        <f t="shared" ca="1" si="58"/>
        <v>0.23523651912886845</v>
      </c>
      <c r="H1910" s="42">
        <f t="shared" ca="1" si="59"/>
        <v>257.95572488751407</v>
      </c>
    </row>
    <row r="1911" spans="6:8" x14ac:dyDescent="0.25">
      <c r="F1911" s="42">
        <v>1909</v>
      </c>
      <c r="G1911" s="42">
        <f t="shared" ca="1" si="58"/>
        <v>2.8869501310273216E-2</v>
      </c>
      <c r="H1911" s="42">
        <f t="shared" ca="1" si="59"/>
        <v>150.9730822878565</v>
      </c>
    </row>
    <row r="1912" spans="6:8" x14ac:dyDescent="0.25">
      <c r="F1912" s="42">
        <v>1910</v>
      </c>
      <c r="G1912" s="42">
        <f t="shared" ca="1" si="58"/>
        <v>0.73947793198750045</v>
      </c>
      <c r="H1912" s="42">
        <f t="shared" ca="1" si="59"/>
        <v>566.89967793939513</v>
      </c>
    </row>
    <row r="1913" spans="6:8" x14ac:dyDescent="0.25">
      <c r="F1913" s="42">
        <v>1911</v>
      </c>
      <c r="G1913" s="42">
        <f t="shared" ca="1" si="58"/>
        <v>0.61402487226010116</v>
      </c>
      <c r="H1913" s="42">
        <f t="shared" ca="1" si="59"/>
        <v>472.83580169673212</v>
      </c>
    </row>
    <row r="1914" spans="6:8" x14ac:dyDescent="0.25">
      <c r="F1914" s="42">
        <v>1912</v>
      </c>
      <c r="G1914" s="42">
        <f t="shared" ca="1" si="58"/>
        <v>0.77696584938406388</v>
      </c>
      <c r="H1914" s="42">
        <f t="shared" ca="1" si="59"/>
        <v>599.26993069714126</v>
      </c>
    </row>
    <row r="1915" spans="6:8" x14ac:dyDescent="0.25">
      <c r="F1915" s="42">
        <v>1913</v>
      </c>
      <c r="G1915" s="42">
        <f t="shared" ca="1" si="58"/>
        <v>0.64922440903288792</v>
      </c>
      <c r="H1915" s="42">
        <f t="shared" ca="1" si="59"/>
        <v>497.4480867648391</v>
      </c>
    </row>
    <row r="1916" spans="6:8" x14ac:dyDescent="0.25">
      <c r="F1916" s="42">
        <v>1914</v>
      </c>
      <c r="G1916" s="42">
        <f t="shared" ca="1" si="58"/>
        <v>0.46605802399943164</v>
      </c>
      <c r="H1916" s="42">
        <f t="shared" ca="1" si="59"/>
        <v>379.96917599170183</v>
      </c>
    </row>
    <row r="1917" spans="6:8" x14ac:dyDescent="0.25">
      <c r="F1917" s="42">
        <v>1915</v>
      </c>
      <c r="G1917" s="42">
        <f t="shared" ca="1" si="58"/>
        <v>0.40699446341568291</v>
      </c>
      <c r="H1917" s="42">
        <f t="shared" ca="1" si="59"/>
        <v>346.57518692606391</v>
      </c>
    </row>
    <row r="1918" spans="6:8" x14ac:dyDescent="0.25">
      <c r="F1918" s="42">
        <v>1916</v>
      </c>
      <c r="G1918" s="42">
        <f t="shared" ca="1" si="58"/>
        <v>0.54498961729831552</v>
      </c>
      <c r="H1918" s="42">
        <f t="shared" ca="1" si="59"/>
        <v>427.62994876984283</v>
      </c>
    </row>
    <row r="1919" spans="6:8" x14ac:dyDescent="0.25">
      <c r="F1919" s="42">
        <v>1917</v>
      </c>
      <c r="G1919" s="42">
        <f t="shared" ca="1" si="58"/>
        <v>0.36529139615694783</v>
      </c>
      <c r="H1919" s="42">
        <f t="shared" ca="1" si="59"/>
        <v>323.98950099351441</v>
      </c>
    </row>
    <row r="1920" spans="6:8" x14ac:dyDescent="0.25">
      <c r="F1920" s="42">
        <v>1918</v>
      </c>
      <c r="G1920" s="42">
        <f t="shared" ca="1" si="58"/>
        <v>0.65466402776474375</v>
      </c>
      <c r="H1920" s="42">
        <f t="shared" ca="1" si="59"/>
        <v>501.35994945313053</v>
      </c>
    </row>
    <row r="1921" spans="6:8" x14ac:dyDescent="0.25">
      <c r="F1921" s="42">
        <v>1919</v>
      </c>
      <c r="G1921" s="42">
        <f t="shared" ca="1" si="58"/>
        <v>0.30639213552726485</v>
      </c>
      <c r="H1921" s="42">
        <f t="shared" ca="1" si="59"/>
        <v>293.31926415079818</v>
      </c>
    </row>
    <row r="1922" spans="6:8" x14ac:dyDescent="0.25">
      <c r="F1922" s="42">
        <v>1920</v>
      </c>
      <c r="G1922" s="42">
        <f t="shared" ca="1" si="58"/>
        <v>0.75928324244793599</v>
      </c>
      <c r="H1922" s="42">
        <f t="shared" ca="1" si="59"/>
        <v>583.68753869540956</v>
      </c>
    </row>
    <row r="1923" spans="6:8" x14ac:dyDescent="0.25">
      <c r="F1923" s="42">
        <v>1921</v>
      </c>
      <c r="G1923" s="42">
        <f t="shared" ref="G1923:G1986" ca="1" si="60">RAND()</f>
        <v>0.52202965594184858</v>
      </c>
      <c r="H1923" s="42">
        <f t="shared" ref="H1923:H1986" ca="1" si="61">IF(G1923&lt;(($D$4-$D$2)/($D$3-$D$2)),$D$2+SQRT(G1923*($D$3-$D$2)*($D$4-$D$2)),$D$3-SQRT((1-G1923)*($D$3-$D$2)*($D$3-$D$4)))</f>
        <v>413.36668376074215</v>
      </c>
    </row>
    <row r="1924" spans="6:8" x14ac:dyDescent="0.25">
      <c r="F1924" s="42">
        <v>1922</v>
      </c>
      <c r="G1924" s="42">
        <f t="shared" ca="1" si="60"/>
        <v>0.74546978747066683</v>
      </c>
      <c r="H1924" s="42">
        <f t="shared" ca="1" si="61"/>
        <v>571.90917666794132</v>
      </c>
    </row>
    <row r="1925" spans="6:8" x14ac:dyDescent="0.25">
      <c r="F1925" s="42">
        <v>1923</v>
      </c>
      <c r="G1925" s="42">
        <f t="shared" ca="1" si="60"/>
        <v>0.42299515888309935</v>
      </c>
      <c r="H1925" s="42">
        <f t="shared" ca="1" si="61"/>
        <v>355.45094398939</v>
      </c>
    </row>
    <row r="1926" spans="6:8" x14ac:dyDescent="0.25">
      <c r="F1926" s="42">
        <v>1924</v>
      </c>
      <c r="G1926" s="42">
        <f t="shared" ca="1" si="60"/>
        <v>0.93032648247393213</v>
      </c>
      <c r="H1926" s="42">
        <f t="shared" ca="1" si="61"/>
        <v>776.02470533835913</v>
      </c>
    </row>
    <row r="1927" spans="6:8" x14ac:dyDescent="0.25">
      <c r="F1927" s="42">
        <v>1925</v>
      </c>
      <c r="G1927" s="42">
        <f t="shared" ca="1" si="60"/>
        <v>0.90471149688637342</v>
      </c>
      <c r="H1927" s="42">
        <f t="shared" ca="1" si="61"/>
        <v>738.06924151254952</v>
      </c>
    </row>
    <row r="1928" spans="6:8" x14ac:dyDescent="0.25">
      <c r="F1928" s="42">
        <v>1926</v>
      </c>
      <c r="G1928" s="42">
        <f t="shared" ca="1" si="60"/>
        <v>0.31024220336469566</v>
      </c>
      <c r="H1928" s="42">
        <f t="shared" ca="1" si="61"/>
        <v>295.28330970707157</v>
      </c>
    </row>
    <row r="1929" spans="6:8" x14ac:dyDescent="0.25">
      <c r="F1929" s="42">
        <v>1927</v>
      </c>
      <c r="G1929" s="42">
        <f t="shared" ca="1" si="60"/>
        <v>0.21278324821647832</v>
      </c>
      <c r="H1929" s="42">
        <f t="shared" ca="1" si="61"/>
        <v>247.14140684711879</v>
      </c>
    </row>
    <row r="1930" spans="6:8" x14ac:dyDescent="0.25">
      <c r="F1930" s="42">
        <v>1928</v>
      </c>
      <c r="G1930" s="42">
        <f t="shared" ca="1" si="60"/>
        <v>0.40501943560396558</v>
      </c>
      <c r="H1930" s="42">
        <f t="shared" ca="1" si="61"/>
        <v>345.48796316252151</v>
      </c>
    </row>
    <row r="1931" spans="6:8" x14ac:dyDescent="0.25">
      <c r="F1931" s="42">
        <v>1929</v>
      </c>
      <c r="G1931" s="42">
        <f t="shared" ca="1" si="60"/>
        <v>0.86095926289090996</v>
      </c>
      <c r="H1931" s="42">
        <f t="shared" ca="1" si="61"/>
        <v>683.59941416213394</v>
      </c>
    </row>
    <row r="1932" spans="6:8" x14ac:dyDescent="0.25">
      <c r="F1932" s="42">
        <v>1930</v>
      </c>
      <c r="G1932" s="42">
        <f t="shared" ca="1" si="60"/>
        <v>6.0483191468905018E-2</v>
      </c>
      <c r="H1932" s="42">
        <f t="shared" ca="1" si="61"/>
        <v>173.77999208594056</v>
      </c>
    </row>
    <row r="1933" spans="6:8" x14ac:dyDescent="0.25">
      <c r="F1933" s="42">
        <v>1931</v>
      </c>
      <c r="G1933" s="42">
        <f t="shared" ca="1" si="60"/>
        <v>0.75389299424403067</v>
      </c>
      <c r="H1933" s="42">
        <f t="shared" ca="1" si="61"/>
        <v>579.05220734122156</v>
      </c>
    </row>
    <row r="1934" spans="6:8" x14ac:dyDescent="0.25">
      <c r="F1934" s="42">
        <v>1932</v>
      </c>
      <c r="G1934" s="42">
        <f t="shared" ca="1" si="60"/>
        <v>0.55243907858256069</v>
      </c>
      <c r="H1934" s="42">
        <f t="shared" ca="1" si="61"/>
        <v>432.33472589865403</v>
      </c>
    </row>
    <row r="1935" spans="6:8" x14ac:dyDescent="0.25">
      <c r="F1935" s="42">
        <v>1933</v>
      </c>
      <c r="G1935" s="42">
        <f t="shared" ca="1" si="60"/>
        <v>0.31352088855693827</v>
      </c>
      <c r="H1935" s="42">
        <f t="shared" ca="1" si="61"/>
        <v>296.96020010314885</v>
      </c>
    </row>
    <row r="1936" spans="6:8" x14ac:dyDescent="0.25">
      <c r="F1936" s="42">
        <v>1934</v>
      </c>
      <c r="G1936" s="42">
        <f t="shared" ca="1" si="60"/>
        <v>0.16859913188487963</v>
      </c>
      <c r="H1936" s="42">
        <f t="shared" ca="1" si="61"/>
        <v>226.30198071670964</v>
      </c>
    </row>
    <row r="1937" spans="6:8" x14ac:dyDescent="0.25">
      <c r="F1937" s="42">
        <v>1935</v>
      </c>
      <c r="G1937" s="42">
        <f t="shared" ca="1" si="60"/>
        <v>0.82377022023616719</v>
      </c>
      <c r="H1937" s="42">
        <f t="shared" ca="1" si="61"/>
        <v>643.7901721878527</v>
      </c>
    </row>
    <row r="1938" spans="6:8" x14ac:dyDescent="0.25">
      <c r="F1938" s="42">
        <v>1936</v>
      </c>
      <c r="G1938" s="42">
        <f t="shared" ca="1" si="60"/>
        <v>0.92672537321786974</v>
      </c>
      <c r="H1938" s="42">
        <f t="shared" ca="1" si="61"/>
        <v>770.30948804285845</v>
      </c>
    </row>
    <row r="1939" spans="6:8" x14ac:dyDescent="0.25">
      <c r="F1939" s="42">
        <v>1937</v>
      </c>
      <c r="G1939" s="42">
        <f t="shared" ca="1" si="60"/>
        <v>0.5060328284172172</v>
      </c>
      <c r="H1939" s="42">
        <f t="shared" ca="1" si="61"/>
        <v>403.6306819263724</v>
      </c>
    </row>
    <row r="1940" spans="6:8" x14ac:dyDescent="0.25">
      <c r="F1940" s="42">
        <v>1938</v>
      </c>
      <c r="G1940" s="42">
        <f t="shared" ca="1" si="60"/>
        <v>0.93053567426805639</v>
      </c>
      <c r="H1940" s="42">
        <f t="shared" ca="1" si="61"/>
        <v>776.3611962851719</v>
      </c>
    </row>
    <row r="1941" spans="6:8" x14ac:dyDescent="0.25">
      <c r="F1941" s="42">
        <v>1939</v>
      </c>
      <c r="G1941" s="42">
        <f t="shared" ca="1" si="60"/>
        <v>0.96321576924866392</v>
      </c>
      <c r="H1941" s="42">
        <f t="shared" ca="1" si="61"/>
        <v>837.25895987501508</v>
      </c>
    </row>
    <row r="1942" spans="6:8" x14ac:dyDescent="0.25">
      <c r="F1942" s="42">
        <v>1940</v>
      </c>
      <c r="G1942" s="42">
        <f t="shared" ca="1" si="60"/>
        <v>0.6711573856631643</v>
      </c>
      <c r="H1942" s="42">
        <f t="shared" ca="1" si="61"/>
        <v>513.4132324831246</v>
      </c>
    </row>
    <row r="1943" spans="6:8" x14ac:dyDescent="0.25">
      <c r="F1943" s="42">
        <v>1941</v>
      </c>
      <c r="G1943" s="42">
        <f t="shared" ca="1" si="60"/>
        <v>0.37796538330147345</v>
      </c>
      <c r="H1943" s="42">
        <f t="shared" ca="1" si="61"/>
        <v>330.77289054989774</v>
      </c>
    </row>
    <row r="1944" spans="6:8" x14ac:dyDescent="0.25">
      <c r="F1944" s="42">
        <v>1942</v>
      </c>
      <c r="G1944" s="42">
        <f t="shared" ca="1" si="60"/>
        <v>0.10153698649375054</v>
      </c>
      <c r="H1944" s="42">
        <f t="shared" ca="1" si="61"/>
        <v>195.59460646102139</v>
      </c>
    </row>
    <row r="1945" spans="6:8" x14ac:dyDescent="0.25">
      <c r="F1945" s="42">
        <v>1943</v>
      </c>
      <c r="G1945" s="42">
        <f t="shared" ca="1" si="60"/>
        <v>0.917447522452838</v>
      </c>
      <c r="H1945" s="42">
        <f t="shared" ca="1" si="61"/>
        <v>756.20134570929918</v>
      </c>
    </row>
    <row r="1946" spans="6:8" x14ac:dyDescent="0.25">
      <c r="F1946" s="42">
        <v>1944</v>
      </c>
      <c r="G1946" s="42">
        <f t="shared" ca="1" si="60"/>
        <v>0.19853617185353511</v>
      </c>
      <c r="H1946" s="42">
        <f t="shared" ca="1" si="61"/>
        <v>240.35932424240559</v>
      </c>
    </row>
    <row r="1947" spans="6:8" x14ac:dyDescent="0.25">
      <c r="F1947" s="42">
        <v>1945</v>
      </c>
      <c r="G1947" s="42">
        <f t="shared" ca="1" si="60"/>
        <v>0.49950377519179823</v>
      </c>
      <c r="H1947" s="42">
        <f t="shared" ca="1" si="61"/>
        <v>399.70233895016281</v>
      </c>
    </row>
    <row r="1948" spans="6:8" x14ac:dyDescent="0.25">
      <c r="F1948" s="42">
        <v>1946</v>
      </c>
      <c r="G1948" s="42">
        <f t="shared" ca="1" si="60"/>
        <v>7.8906604055177132E-2</v>
      </c>
      <c r="H1948" s="42">
        <f t="shared" ca="1" si="61"/>
        <v>184.27095801618694</v>
      </c>
    </row>
    <row r="1949" spans="6:8" x14ac:dyDescent="0.25">
      <c r="F1949" s="42">
        <v>1947</v>
      </c>
      <c r="G1949" s="42">
        <f t="shared" ca="1" si="60"/>
        <v>9.8990664316080723E-2</v>
      </c>
      <c r="H1949" s="42">
        <f t="shared" ca="1" si="61"/>
        <v>194.38834561770466</v>
      </c>
    </row>
    <row r="1950" spans="6:8" x14ac:dyDescent="0.25">
      <c r="F1950" s="42">
        <v>1948</v>
      </c>
      <c r="G1950" s="42">
        <f t="shared" ca="1" si="60"/>
        <v>0.53396181316433922</v>
      </c>
      <c r="H1950" s="42">
        <f t="shared" ca="1" si="61"/>
        <v>420.73538471465758</v>
      </c>
    </row>
    <row r="1951" spans="6:8" x14ac:dyDescent="0.25">
      <c r="F1951" s="42">
        <v>1949</v>
      </c>
      <c r="G1951" s="42">
        <f t="shared" ca="1" si="60"/>
        <v>0.82541060973828695</v>
      </c>
      <c r="H1951" s="42">
        <f t="shared" ca="1" si="61"/>
        <v>645.4518918560791</v>
      </c>
    </row>
    <row r="1952" spans="6:8" x14ac:dyDescent="0.25">
      <c r="F1952" s="42">
        <v>1950</v>
      </c>
      <c r="G1952" s="42">
        <f t="shared" ca="1" si="60"/>
        <v>6.1258866112662069E-2</v>
      </c>
      <c r="H1952" s="42">
        <f t="shared" ca="1" si="61"/>
        <v>174.25158550589737</v>
      </c>
    </row>
    <row r="1953" spans="6:8" x14ac:dyDescent="0.25">
      <c r="F1953" s="42">
        <v>1951</v>
      </c>
      <c r="G1953" s="42">
        <f t="shared" ca="1" si="60"/>
        <v>0.11530759074246677</v>
      </c>
      <c r="H1953" s="42">
        <f t="shared" ca="1" si="61"/>
        <v>201.89064993233922</v>
      </c>
    </row>
    <row r="1954" spans="6:8" x14ac:dyDescent="0.25">
      <c r="F1954" s="42">
        <v>1952</v>
      </c>
      <c r="G1954" s="42">
        <f t="shared" ca="1" si="60"/>
        <v>0.93870175726426264</v>
      </c>
      <c r="H1954" s="42">
        <f t="shared" ca="1" si="61"/>
        <v>789.91731444564289</v>
      </c>
    </row>
    <row r="1955" spans="6:8" x14ac:dyDescent="0.25">
      <c r="F1955" s="42">
        <v>1953</v>
      </c>
      <c r="G1955" s="42">
        <f t="shared" ca="1" si="60"/>
        <v>0.48028480038045074</v>
      </c>
      <c r="H1955" s="42">
        <f t="shared" ca="1" si="61"/>
        <v>388.28524316796518</v>
      </c>
    </row>
    <row r="1956" spans="6:8" x14ac:dyDescent="0.25">
      <c r="F1956" s="42">
        <v>1954</v>
      </c>
      <c r="G1956" s="42">
        <f t="shared" ca="1" si="60"/>
        <v>0.30796174609297644</v>
      </c>
      <c r="H1956" s="42">
        <f t="shared" ca="1" si="61"/>
        <v>294.11931403879805</v>
      </c>
    </row>
    <row r="1957" spans="6:8" x14ac:dyDescent="0.25">
      <c r="F1957" s="42">
        <v>1955</v>
      </c>
      <c r="G1957" s="42">
        <f t="shared" ca="1" si="60"/>
        <v>0.68141250613697268</v>
      </c>
      <c r="H1957" s="42">
        <f t="shared" ca="1" si="61"/>
        <v>521.06055123702777</v>
      </c>
    </row>
    <row r="1958" spans="6:8" x14ac:dyDescent="0.25">
      <c r="F1958" s="42">
        <v>1956</v>
      </c>
      <c r="G1958" s="42">
        <f t="shared" ca="1" si="60"/>
        <v>0.81459017000775791</v>
      </c>
      <c r="H1958" s="42">
        <f t="shared" ca="1" si="61"/>
        <v>634.63021800590263</v>
      </c>
    </row>
    <row r="1959" spans="6:8" x14ac:dyDescent="0.25">
      <c r="F1959" s="42">
        <v>1957</v>
      </c>
      <c r="G1959" s="42">
        <f t="shared" ca="1" si="60"/>
        <v>0.67825097845898541</v>
      </c>
      <c r="H1959" s="42">
        <f t="shared" ca="1" si="61"/>
        <v>518.69002139002919</v>
      </c>
    </row>
    <row r="1960" spans="6:8" x14ac:dyDescent="0.25">
      <c r="F1960" s="42">
        <v>1958</v>
      </c>
      <c r="G1960" s="42">
        <f t="shared" ca="1" si="60"/>
        <v>0.29073308571472578</v>
      </c>
      <c r="H1960" s="42">
        <f t="shared" ca="1" si="61"/>
        <v>285.38669317917299</v>
      </c>
    </row>
    <row r="1961" spans="6:8" x14ac:dyDescent="0.25">
      <c r="F1961" s="42">
        <v>1959</v>
      </c>
      <c r="G1961" s="42">
        <f t="shared" ca="1" si="60"/>
        <v>9.0737819630100747E-2</v>
      </c>
      <c r="H1961" s="42">
        <f t="shared" ca="1" si="61"/>
        <v>190.36815681814622</v>
      </c>
    </row>
    <row r="1962" spans="6:8" x14ac:dyDescent="0.25">
      <c r="F1962" s="42">
        <v>1960</v>
      </c>
      <c r="G1962" s="42">
        <f t="shared" ca="1" si="60"/>
        <v>8.7686609427611861E-2</v>
      </c>
      <c r="H1962" s="42">
        <f t="shared" ca="1" si="61"/>
        <v>188.83577459832873</v>
      </c>
    </row>
    <row r="1963" spans="6:8" x14ac:dyDescent="0.25">
      <c r="F1963" s="42">
        <v>1961</v>
      </c>
      <c r="G1963" s="42">
        <f t="shared" ca="1" si="60"/>
        <v>0.61720645366314075</v>
      </c>
      <c r="H1963" s="42">
        <f t="shared" ca="1" si="61"/>
        <v>475.01299695845933</v>
      </c>
    </row>
    <row r="1964" spans="6:8" x14ac:dyDescent="0.25">
      <c r="F1964" s="42">
        <v>1962</v>
      </c>
      <c r="G1964" s="42">
        <f t="shared" ca="1" si="60"/>
        <v>0.13512490197640026</v>
      </c>
      <c r="H1964" s="42">
        <f t="shared" ca="1" si="61"/>
        <v>210.8801925075054</v>
      </c>
    </row>
    <row r="1965" spans="6:8" x14ac:dyDescent="0.25">
      <c r="F1965" s="42">
        <v>1963</v>
      </c>
      <c r="G1965" s="42">
        <f t="shared" ca="1" si="60"/>
        <v>0.8520784860263716</v>
      </c>
      <c r="H1965" s="42">
        <f t="shared" ca="1" si="61"/>
        <v>673.65127538013508</v>
      </c>
    </row>
    <row r="1966" spans="6:8" x14ac:dyDescent="0.25">
      <c r="F1966" s="42">
        <v>1964</v>
      </c>
      <c r="G1966" s="42">
        <f t="shared" ca="1" si="60"/>
        <v>4.326868387108862E-2</v>
      </c>
      <c r="H1966" s="42">
        <f t="shared" ca="1" si="61"/>
        <v>162.40337770023331</v>
      </c>
    </row>
    <row r="1967" spans="6:8" x14ac:dyDescent="0.25">
      <c r="F1967" s="42">
        <v>1965</v>
      </c>
      <c r="G1967" s="42">
        <f t="shared" ca="1" si="60"/>
        <v>0.95505684263074397</v>
      </c>
      <c r="H1967" s="42">
        <f t="shared" ca="1" si="61"/>
        <v>820.11372118512111</v>
      </c>
    </row>
    <row r="1968" spans="6:8" x14ac:dyDescent="0.25">
      <c r="F1968" s="42">
        <v>1966</v>
      </c>
      <c r="G1968" s="42">
        <f t="shared" ca="1" si="60"/>
        <v>0.47445713088945374</v>
      </c>
      <c r="H1968" s="42">
        <f t="shared" ca="1" si="61"/>
        <v>384.86516456991865</v>
      </c>
    </row>
    <row r="1969" spans="6:8" x14ac:dyDescent="0.25">
      <c r="F1969" s="42">
        <v>1967</v>
      </c>
      <c r="G1969" s="42">
        <f t="shared" ca="1" si="60"/>
        <v>0.64539495223681986</v>
      </c>
      <c r="H1969" s="42">
        <f t="shared" ca="1" si="61"/>
        <v>494.71232511618723</v>
      </c>
    </row>
    <row r="1970" spans="6:8" x14ac:dyDescent="0.25">
      <c r="F1970" s="42">
        <v>1968</v>
      </c>
      <c r="G1970" s="42">
        <f t="shared" ca="1" si="60"/>
        <v>0.59528705060255238</v>
      </c>
      <c r="H1970" s="42">
        <f t="shared" ca="1" si="61"/>
        <v>460.19140098905223</v>
      </c>
    </row>
    <row r="1971" spans="6:8" x14ac:dyDescent="0.25">
      <c r="F1971" s="42">
        <v>1969</v>
      </c>
      <c r="G1971" s="42">
        <f t="shared" ca="1" si="60"/>
        <v>0.36794185509862731</v>
      </c>
      <c r="H1971" s="42">
        <f t="shared" ca="1" si="61"/>
        <v>325.40244268972606</v>
      </c>
    </row>
    <row r="1972" spans="6:8" x14ac:dyDescent="0.25">
      <c r="F1972" s="42">
        <v>1970</v>
      </c>
      <c r="G1972" s="42">
        <f t="shared" ca="1" si="60"/>
        <v>0.61936490809023126</v>
      </c>
      <c r="H1972" s="42">
        <f t="shared" ca="1" si="61"/>
        <v>476.49520902380129</v>
      </c>
    </row>
    <row r="1973" spans="6:8" x14ac:dyDescent="0.25">
      <c r="F1973" s="42">
        <v>1971</v>
      </c>
      <c r="G1973" s="42">
        <f t="shared" ca="1" si="60"/>
        <v>0.19389488138163335</v>
      </c>
      <c r="H1973" s="42">
        <f t="shared" ca="1" si="61"/>
        <v>238.16295350959467</v>
      </c>
    </row>
    <row r="1974" spans="6:8" x14ac:dyDescent="0.25">
      <c r="F1974" s="42">
        <v>1972</v>
      </c>
      <c r="G1974" s="42">
        <f t="shared" ca="1" si="60"/>
        <v>3.7393627441767774E-2</v>
      </c>
      <c r="H1974" s="42">
        <f t="shared" ca="1" si="61"/>
        <v>158.01229584975152</v>
      </c>
    </row>
    <row r="1975" spans="6:8" x14ac:dyDescent="0.25">
      <c r="F1975" s="42">
        <v>1973</v>
      </c>
      <c r="G1975" s="42">
        <f t="shared" ca="1" si="60"/>
        <v>0.21353728554197027</v>
      </c>
      <c r="H1975" s="42">
        <f t="shared" ca="1" si="61"/>
        <v>247.50205687338826</v>
      </c>
    </row>
    <row r="1976" spans="6:8" x14ac:dyDescent="0.25">
      <c r="F1976" s="42">
        <v>1974</v>
      </c>
      <c r="G1976" s="42">
        <f t="shared" ca="1" si="60"/>
        <v>0.88392006523598132</v>
      </c>
      <c r="H1976" s="42">
        <f t="shared" ca="1" si="61"/>
        <v>710.90217394436627</v>
      </c>
    </row>
    <row r="1977" spans="6:8" x14ac:dyDescent="0.25">
      <c r="F1977" s="42">
        <v>1975</v>
      </c>
      <c r="G1977" s="42">
        <f t="shared" ca="1" si="60"/>
        <v>3.4961692603477479E-2</v>
      </c>
      <c r="H1977" s="42">
        <f t="shared" ca="1" si="61"/>
        <v>156.09413814573651</v>
      </c>
    </row>
    <row r="1978" spans="6:8" x14ac:dyDescent="0.25">
      <c r="F1978" s="42">
        <v>1976</v>
      </c>
      <c r="G1978" s="42">
        <f t="shared" ca="1" si="60"/>
        <v>0.99190840769998967</v>
      </c>
      <c r="H1978" s="42">
        <f t="shared" ca="1" si="61"/>
        <v>923.67211220001275</v>
      </c>
    </row>
    <row r="1979" spans="6:8" x14ac:dyDescent="0.25">
      <c r="F1979" s="42">
        <v>1977</v>
      </c>
      <c r="G1979" s="42">
        <f t="shared" ca="1" si="60"/>
        <v>0.91856355146471536</v>
      </c>
      <c r="H1979" s="42">
        <f t="shared" ca="1" si="61"/>
        <v>757.85491343947331</v>
      </c>
    </row>
    <row r="1980" spans="6:8" x14ac:dyDescent="0.25">
      <c r="F1980" s="42">
        <v>1978</v>
      </c>
      <c r="G1980" s="42">
        <f t="shared" ca="1" si="60"/>
        <v>0.6204772665144449</v>
      </c>
      <c r="H1980" s="42">
        <f t="shared" ca="1" si="61"/>
        <v>477.26070732190055</v>
      </c>
    </row>
    <row r="1981" spans="6:8" x14ac:dyDescent="0.25">
      <c r="F1981" s="42">
        <v>1979</v>
      </c>
      <c r="G1981" s="42">
        <f t="shared" ca="1" si="60"/>
        <v>0.98726717132808206</v>
      </c>
      <c r="H1981" s="42">
        <f t="shared" ca="1" si="61"/>
        <v>904.25222381809112</v>
      </c>
    </row>
    <row r="1982" spans="6:8" x14ac:dyDescent="0.25">
      <c r="F1982" s="42">
        <v>1980</v>
      </c>
      <c r="G1982" s="42">
        <f t="shared" ca="1" si="60"/>
        <v>0.81438834300133067</v>
      </c>
      <c r="H1982" s="42">
        <f t="shared" ca="1" si="61"/>
        <v>634.43141130693152</v>
      </c>
    </row>
    <row r="1983" spans="6:8" x14ac:dyDescent="0.25">
      <c r="F1983" s="42">
        <v>1981</v>
      </c>
      <c r="G1983" s="42">
        <f t="shared" ca="1" si="60"/>
        <v>0.69161341302112889</v>
      </c>
      <c r="H1983" s="42">
        <f t="shared" ca="1" si="61"/>
        <v>528.79055333664292</v>
      </c>
    </row>
    <row r="1984" spans="6:8" x14ac:dyDescent="0.25">
      <c r="F1984" s="42">
        <v>1982</v>
      </c>
      <c r="G1984" s="42">
        <f t="shared" ca="1" si="60"/>
        <v>0.31883822232841552</v>
      </c>
      <c r="H1984" s="42">
        <f t="shared" ca="1" si="61"/>
        <v>299.68829802470043</v>
      </c>
    </row>
    <row r="1985" spans="6:8" x14ac:dyDescent="0.25">
      <c r="F1985" s="42">
        <v>1983</v>
      </c>
      <c r="G1985" s="42">
        <f t="shared" ca="1" si="60"/>
        <v>0.50914178669134347</v>
      </c>
      <c r="H1985" s="42">
        <f t="shared" ca="1" si="61"/>
        <v>405.51037554703043</v>
      </c>
    </row>
    <row r="1986" spans="6:8" x14ac:dyDescent="0.25">
      <c r="F1986" s="42">
        <v>1984</v>
      </c>
      <c r="G1986" s="42">
        <f t="shared" ca="1" si="60"/>
        <v>0.30132416739947698</v>
      </c>
      <c r="H1986" s="42">
        <f t="shared" ca="1" si="61"/>
        <v>290.74221930783403</v>
      </c>
    </row>
    <row r="1987" spans="6:8" x14ac:dyDescent="0.25">
      <c r="F1987" s="42">
        <v>1985</v>
      </c>
      <c r="G1987" s="42">
        <f t="shared" ref="G1987:G2002" ca="1" si="62">RAND()</f>
        <v>0.26737171527569359</v>
      </c>
      <c r="H1987" s="42">
        <f t="shared" ref="H1987:H2002" ca="1" si="63">IF(G1987&lt;(($D$4-$D$2)/($D$3-$D$2)),$D$2+SQRT(G1987*($D$3-$D$2)*($D$4-$D$2)),$D$3-SQRT((1-G1987)*($D$3-$D$2)*($D$3-$D$4)))</f>
        <v>273.71330385205283</v>
      </c>
    </row>
    <row r="1988" spans="6:8" x14ac:dyDescent="0.25">
      <c r="F1988" s="42">
        <v>1986</v>
      </c>
      <c r="G1988" s="42">
        <f t="shared" ca="1" si="62"/>
        <v>0.9390934849465149</v>
      </c>
      <c r="H1988" s="42">
        <f t="shared" ca="1" si="63"/>
        <v>790.58965918916692</v>
      </c>
    </row>
    <row r="1989" spans="6:8" x14ac:dyDescent="0.25">
      <c r="F1989" s="42">
        <v>1987</v>
      </c>
      <c r="G1989" s="42">
        <f t="shared" ca="1" si="62"/>
        <v>0.63315781653071779</v>
      </c>
      <c r="H1989" s="42">
        <f t="shared" ca="1" si="63"/>
        <v>486.06773588547367</v>
      </c>
    </row>
    <row r="1990" spans="6:8" x14ac:dyDescent="0.25">
      <c r="F1990" s="42">
        <v>1988</v>
      </c>
      <c r="G1990" s="42">
        <f t="shared" ca="1" si="62"/>
        <v>0.90224940250906605</v>
      </c>
      <c r="H1990" s="42">
        <f t="shared" ca="1" si="63"/>
        <v>734.70689757652485</v>
      </c>
    </row>
    <row r="1991" spans="6:8" x14ac:dyDescent="0.25">
      <c r="F1991" s="42">
        <v>1989</v>
      </c>
      <c r="G1991" s="42">
        <f t="shared" ca="1" si="62"/>
        <v>1.1590534581833678E-2</v>
      </c>
      <c r="H1991" s="42">
        <f t="shared" ca="1" si="63"/>
        <v>132.29780352229903</v>
      </c>
    </row>
    <row r="1992" spans="6:8" x14ac:dyDescent="0.25">
      <c r="F1992" s="42">
        <v>1990</v>
      </c>
      <c r="G1992" s="42">
        <f t="shared" ca="1" si="62"/>
        <v>0.87193138717882213</v>
      </c>
      <c r="H1992" s="42">
        <f t="shared" ca="1" si="63"/>
        <v>696.33999072770871</v>
      </c>
    </row>
    <row r="1993" spans="6:8" x14ac:dyDescent="0.25">
      <c r="F1993" s="42">
        <v>1991</v>
      </c>
      <c r="G1993" s="42">
        <f t="shared" ca="1" si="62"/>
        <v>0.44970811288154866</v>
      </c>
      <c r="H1993" s="42">
        <f t="shared" ca="1" si="63"/>
        <v>370.54773117790342</v>
      </c>
    </row>
    <row r="1994" spans="6:8" x14ac:dyDescent="0.25">
      <c r="F1994" s="42">
        <v>1992</v>
      </c>
      <c r="G1994" s="42">
        <f t="shared" ca="1" si="62"/>
        <v>0.6017354591154751</v>
      </c>
      <c r="H1994" s="42">
        <f t="shared" ca="1" si="63"/>
        <v>464.50913225634008</v>
      </c>
    </row>
    <row r="1995" spans="6:8" x14ac:dyDescent="0.25">
      <c r="F1995" s="42">
        <v>1993</v>
      </c>
      <c r="G1995" s="42">
        <f t="shared" ca="1" si="62"/>
        <v>0.57961482041255508</v>
      </c>
      <c r="H1995" s="42">
        <f t="shared" ca="1" si="63"/>
        <v>449.8388151614472</v>
      </c>
    </row>
    <row r="1996" spans="6:8" x14ac:dyDescent="0.25">
      <c r="F1996" s="42">
        <v>1994</v>
      </c>
      <c r="G1996" s="42">
        <f t="shared" ca="1" si="62"/>
        <v>0.84093770444260618</v>
      </c>
      <c r="H1996" s="42">
        <f t="shared" ca="1" si="63"/>
        <v>661.58479230193643</v>
      </c>
    </row>
    <row r="1997" spans="6:8" x14ac:dyDescent="0.25">
      <c r="F1997" s="42">
        <v>1995</v>
      </c>
      <c r="G1997" s="42">
        <f t="shared" ca="1" si="62"/>
        <v>1.3263029484886002E-2</v>
      </c>
      <c r="H1997" s="42">
        <f t="shared" ca="1" si="63"/>
        <v>134.54956806733972</v>
      </c>
    </row>
    <row r="1998" spans="6:8" x14ac:dyDescent="0.25">
      <c r="F1998" s="42">
        <v>1996</v>
      </c>
      <c r="G1998" s="42">
        <f t="shared" ca="1" si="62"/>
        <v>0.87475509214152647</v>
      </c>
      <c r="H1998" s="42">
        <f t="shared" ca="1" si="63"/>
        <v>699.70625438064667</v>
      </c>
    </row>
    <row r="1999" spans="6:8" x14ac:dyDescent="0.25">
      <c r="F1999" s="42">
        <v>1997</v>
      </c>
      <c r="G1999" s="42">
        <f t="shared" ca="1" si="62"/>
        <v>0.70318181144868663</v>
      </c>
      <c r="H1999" s="42">
        <f t="shared" ca="1" si="63"/>
        <v>537.7131888568033</v>
      </c>
    </row>
    <row r="2000" spans="6:8" x14ac:dyDescent="0.25">
      <c r="F2000" s="42">
        <v>1998</v>
      </c>
      <c r="G2000" s="42">
        <f t="shared" ca="1" si="62"/>
        <v>0.5241026986685634</v>
      </c>
      <c r="H2000" s="42">
        <f t="shared" ca="1" si="63"/>
        <v>414.64023288354167</v>
      </c>
    </row>
    <row r="2001" spans="6:8" x14ac:dyDescent="0.25">
      <c r="F2001" s="42">
        <v>1999</v>
      </c>
      <c r="G2001" s="42">
        <f t="shared" ca="1" si="62"/>
        <v>0.87210286836017659</v>
      </c>
      <c r="H2001" s="42">
        <f t="shared" ca="1" si="63"/>
        <v>696.54335601164894</v>
      </c>
    </row>
    <row r="2002" spans="6:8" x14ac:dyDescent="0.25">
      <c r="F2002" s="42">
        <v>2000</v>
      </c>
      <c r="G2002" s="42">
        <f t="shared" ca="1" si="62"/>
        <v>0.84506407956527829</v>
      </c>
      <c r="H2002" s="42">
        <f t="shared" ca="1" si="63"/>
        <v>666.00319954676274</v>
      </c>
    </row>
  </sheetData>
  <mergeCells count="2">
    <mergeCell ref="J9:K9"/>
    <mergeCell ref="J15:K1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C4" sqref="C4"/>
    </sheetView>
  </sheetViews>
  <sheetFormatPr baseColWidth="10" defaultRowHeight="15" x14ac:dyDescent="0.25"/>
  <cols>
    <col min="1" max="1" width="4.28515625" style="38" customWidth="1"/>
    <col min="2" max="2" width="10.28515625" style="38" bestFit="1" customWidth="1"/>
    <col min="3" max="3" width="11.42578125" style="38"/>
    <col min="4" max="4" width="5.140625" style="38" customWidth="1"/>
    <col min="5" max="6" width="11.42578125" style="38"/>
    <col min="7" max="7" width="4.28515625" style="38" customWidth="1"/>
    <col min="8" max="8" width="11.42578125" style="38"/>
    <col min="9" max="9" width="17.7109375" style="38" bestFit="1" customWidth="1"/>
    <col min="10" max="10" width="18.7109375" style="38" bestFit="1" customWidth="1"/>
    <col min="11" max="11" width="11.42578125" style="38"/>
    <col min="12" max="12" width="12" style="38" bestFit="1" customWidth="1"/>
    <col min="13" max="13" width="11.42578125" style="38"/>
    <col min="14" max="14" width="11.7109375" style="38" bestFit="1" customWidth="1"/>
    <col min="15" max="16384" width="11.42578125" style="38"/>
  </cols>
  <sheetData>
    <row r="2" spans="2:10" x14ac:dyDescent="0.25">
      <c r="B2" s="37" t="s">
        <v>11</v>
      </c>
      <c r="C2" s="37" t="s">
        <v>12</v>
      </c>
      <c r="E2" s="37" t="s">
        <v>13</v>
      </c>
      <c r="F2" s="37" t="s">
        <v>14</v>
      </c>
      <c r="H2" s="37" t="s">
        <v>15</v>
      </c>
      <c r="I2" s="37" t="s">
        <v>16</v>
      </c>
      <c r="J2" s="37" t="s">
        <v>17</v>
      </c>
    </row>
    <row r="3" spans="2:10" x14ac:dyDescent="0.25">
      <c r="B3" s="39" t="s">
        <v>67</v>
      </c>
      <c r="C3" s="39">
        <v>50</v>
      </c>
      <c r="E3" s="39">
        <f ca="1">RAND()</f>
        <v>0.50048265934938696</v>
      </c>
      <c r="F3" s="39">
        <f ca="1">$C$3+E3*($C$4-$C$3)</f>
        <v>175.12066483734674</v>
      </c>
      <c r="H3" s="39" t="s">
        <v>19</v>
      </c>
      <c r="I3" s="39">
        <f ca="1">AVERAGE(F3:F2160)</f>
        <v>174.38188291765357</v>
      </c>
      <c r="J3" s="39">
        <f>(C3+C4)/2</f>
        <v>175</v>
      </c>
    </row>
    <row r="4" spans="2:10" x14ac:dyDescent="0.25">
      <c r="B4" s="39" t="s">
        <v>68</v>
      </c>
      <c r="C4" s="39">
        <v>300</v>
      </c>
      <c r="E4" s="39">
        <f t="shared" ref="E4:E67" ca="1" si="0">RAND()</f>
        <v>0.93801180095046421</v>
      </c>
      <c r="F4" s="39">
        <f t="shared" ref="F4:F67" ca="1" si="1">$C$3+E4*($C$4-$C$3)</f>
        <v>284.50295023761606</v>
      </c>
      <c r="H4" s="39" t="s">
        <v>21</v>
      </c>
      <c r="I4" s="39">
        <f ca="1">_xlfn.VAR.S(F3:F2160)</f>
        <v>5180.6267241025462</v>
      </c>
      <c r="J4" s="39">
        <f>(C4-C3) ^2/12</f>
        <v>5208.333333333333</v>
      </c>
    </row>
    <row r="5" spans="2:10" x14ac:dyDescent="0.25">
      <c r="E5" s="39">
        <f t="shared" ca="1" si="0"/>
        <v>0.25884037004665172</v>
      </c>
      <c r="F5" s="39">
        <f t="shared" ca="1" si="1"/>
        <v>114.71009251166294</v>
      </c>
      <c r="H5" s="39" t="s">
        <v>22</v>
      </c>
      <c r="I5" s="39">
        <f ca="1">_xlfn.STDEV.S(F3:F2160)</f>
        <v>71.976570660893159</v>
      </c>
      <c r="J5" s="39">
        <f>SQRT(J4)</f>
        <v>72.168783648703211</v>
      </c>
    </row>
    <row r="6" spans="2:10" x14ac:dyDescent="0.25">
      <c r="E6" s="39">
        <f t="shared" ca="1" si="0"/>
        <v>0.77608386885989444</v>
      </c>
      <c r="F6" s="39">
        <f t="shared" ca="1" si="1"/>
        <v>244.02096721497361</v>
      </c>
      <c r="H6" s="39" t="s">
        <v>23</v>
      </c>
      <c r="I6" s="39">
        <f ca="1">SKEW(F3:F2160)</f>
        <v>1.534223815288208E-2</v>
      </c>
      <c r="J6" s="39"/>
    </row>
    <row r="7" spans="2:10" x14ac:dyDescent="0.25">
      <c r="E7" s="39">
        <f t="shared" ca="1" si="0"/>
        <v>0.67016761059967056</v>
      </c>
      <c r="F7" s="39">
        <f t="shared" ca="1" si="1"/>
        <v>217.54190264991763</v>
      </c>
      <c r="H7" s="39" t="s">
        <v>24</v>
      </c>
      <c r="I7" s="39">
        <f ca="1">I19/(I5^4)</f>
        <v>1.8223700257234163</v>
      </c>
      <c r="J7" s="39"/>
    </row>
    <row r="8" spans="2:10" x14ac:dyDescent="0.25">
      <c r="E8" s="39">
        <f t="shared" ca="1" si="0"/>
        <v>0.62422174448264522</v>
      </c>
      <c r="F8" s="39">
        <f t="shared" ca="1" si="1"/>
        <v>206.05543612066131</v>
      </c>
    </row>
    <row r="9" spans="2:10" x14ac:dyDescent="0.25">
      <c r="E9" s="39">
        <f t="shared" ca="1" si="0"/>
        <v>0.82127863083914432</v>
      </c>
      <c r="F9" s="39">
        <f t="shared" ca="1" si="1"/>
        <v>255.31965770978607</v>
      </c>
      <c r="H9" s="96" t="s">
        <v>26</v>
      </c>
      <c r="I9" s="96"/>
    </row>
    <row r="10" spans="2:10" x14ac:dyDescent="0.25">
      <c r="E10" s="39">
        <f t="shared" ca="1" si="0"/>
        <v>0.18265189923219727</v>
      </c>
      <c r="F10" s="39">
        <f t="shared" ca="1" si="1"/>
        <v>95.662974808049313</v>
      </c>
      <c r="H10" s="39"/>
      <c r="I10" s="39">
        <f ca="1">SUMPRODUCT(F3:F2160)/COUNT(F3:F2160)</f>
        <v>174.38188291765357</v>
      </c>
    </row>
    <row r="11" spans="2:10" x14ac:dyDescent="0.25">
      <c r="E11" s="39">
        <f t="shared" ca="1" si="0"/>
        <v>0.24573931437930174</v>
      </c>
      <c r="F11" s="39">
        <f t="shared" ca="1" si="1"/>
        <v>111.43482859482543</v>
      </c>
      <c r="H11" s="39"/>
      <c r="I11" s="39">
        <f ca="1">SUMPRODUCT(F3:F2160,F3:F2160)/COUNT(F3:F2160)</f>
        <v>35587.267152876208</v>
      </c>
    </row>
    <row r="12" spans="2:10" x14ac:dyDescent="0.25">
      <c r="E12" s="39">
        <f t="shared" ca="1" si="0"/>
        <v>0.14578724864494863</v>
      </c>
      <c r="F12" s="39">
        <f t="shared" ca="1" si="1"/>
        <v>86.446812161237148</v>
      </c>
      <c r="H12" s="39"/>
      <c r="I12" s="39">
        <f ca="1">SUMPRODUCT(F3:F2160,F3:F2160,F3:F2160)/COUNT(F3:F2160)</f>
        <v>8017465.1967450306</v>
      </c>
    </row>
    <row r="13" spans="2:10" x14ac:dyDescent="0.25">
      <c r="E13" s="39">
        <f t="shared" ca="1" si="0"/>
        <v>0.30108526078742204</v>
      </c>
      <c r="F13" s="39">
        <f t="shared" ca="1" si="1"/>
        <v>125.27131519685551</v>
      </c>
      <c r="H13" s="39"/>
      <c r="I13" s="39">
        <f ca="1">SUMPRODUCT(F3:F2160,F3:F2160,F3:F2160,F3:F2160)/COUNT(F3:F2160)</f>
        <v>1922394428.7783003</v>
      </c>
    </row>
    <row r="14" spans="2:10" x14ac:dyDescent="0.25">
      <c r="E14" s="39">
        <f t="shared" ca="1" si="0"/>
        <v>0.77175970157888918</v>
      </c>
      <c r="F14" s="39">
        <f t="shared" ca="1" si="1"/>
        <v>242.93992539472231</v>
      </c>
    </row>
    <row r="15" spans="2:10" x14ac:dyDescent="0.25">
      <c r="E15" s="39">
        <f t="shared" ca="1" si="0"/>
        <v>0.48084642204257977</v>
      </c>
      <c r="F15" s="39">
        <f t="shared" ca="1" si="1"/>
        <v>170.21160551064494</v>
      </c>
      <c r="H15" s="96" t="s">
        <v>27</v>
      </c>
      <c r="I15" s="96"/>
    </row>
    <row r="16" spans="2:10" x14ac:dyDescent="0.25">
      <c r="E16" s="39">
        <f t="shared" ca="1" si="0"/>
        <v>0.91222845819489107</v>
      </c>
      <c r="F16" s="39">
        <f t="shared" ca="1" si="1"/>
        <v>278.05711454872278</v>
      </c>
      <c r="H16" s="39"/>
      <c r="I16" s="39">
        <v>0</v>
      </c>
    </row>
    <row r="17" spans="5:9" x14ac:dyDescent="0.25">
      <c r="E17" s="39">
        <f t="shared" ca="1" si="0"/>
        <v>0.39783951712365995</v>
      </c>
      <c r="F17" s="39">
        <f t="shared" ca="1" si="1"/>
        <v>149.459879280915</v>
      </c>
      <c r="H17" s="39"/>
      <c r="I17" s="39">
        <f ca="1">I11-I10^2</f>
        <v>5178.2260629699704</v>
      </c>
    </row>
    <row r="18" spans="5:9" x14ac:dyDescent="0.25">
      <c r="E18" s="39">
        <f t="shared" ca="1" si="0"/>
        <v>0.30511977244296384</v>
      </c>
      <c r="F18" s="39">
        <f t="shared" ca="1" si="1"/>
        <v>126.27994311074096</v>
      </c>
      <c r="H18" s="39"/>
      <c r="I18" s="39">
        <f ca="1">I12-3*I10*I11+2*I10^3</f>
        <v>5712.9206649698317</v>
      </c>
    </row>
    <row r="19" spans="5:9" x14ac:dyDescent="0.25">
      <c r="E19" s="39">
        <f t="shared" ca="1" si="0"/>
        <v>0.67081884379837453</v>
      </c>
      <c r="F19" s="39">
        <f t="shared" ca="1" si="1"/>
        <v>217.70471094959365</v>
      </c>
      <c r="H19" s="39"/>
      <c r="I19" s="39">
        <f ca="1">I13-4*I10*I12+6*(I10^2)*I11-3*(I10^4)</f>
        <v>48910394.590564728</v>
      </c>
    </row>
    <row r="20" spans="5:9" x14ac:dyDescent="0.25">
      <c r="E20" s="39">
        <f t="shared" ca="1" si="0"/>
        <v>0.26771836660525927</v>
      </c>
      <c r="F20" s="39">
        <f t="shared" ca="1" si="1"/>
        <v>116.92959165131482</v>
      </c>
    </row>
    <row r="21" spans="5:9" x14ac:dyDescent="0.25">
      <c r="E21" s="39">
        <f t="shared" ca="1" si="0"/>
        <v>0.74458769470190034</v>
      </c>
      <c r="F21" s="39">
        <f t="shared" ca="1" si="1"/>
        <v>236.14692367547508</v>
      </c>
    </row>
    <row r="22" spans="5:9" x14ac:dyDescent="0.25">
      <c r="E22" s="39">
        <f t="shared" ca="1" si="0"/>
        <v>0.67190449177792499</v>
      </c>
      <c r="F22" s="39">
        <f t="shared" ca="1" si="1"/>
        <v>217.97612294448126</v>
      </c>
    </row>
    <row r="23" spans="5:9" x14ac:dyDescent="0.25">
      <c r="E23" s="39">
        <f t="shared" ca="1" si="0"/>
        <v>0.63475396313454391</v>
      </c>
      <c r="F23" s="39">
        <f t="shared" ca="1" si="1"/>
        <v>208.68849078363598</v>
      </c>
    </row>
    <row r="24" spans="5:9" x14ac:dyDescent="0.25">
      <c r="E24" s="39">
        <f t="shared" ca="1" si="0"/>
        <v>0.81409525769381341</v>
      </c>
      <c r="F24" s="39">
        <f t="shared" ca="1" si="1"/>
        <v>253.52381442345336</v>
      </c>
    </row>
    <row r="25" spans="5:9" x14ac:dyDescent="0.25">
      <c r="E25" s="39">
        <f t="shared" ca="1" si="0"/>
        <v>0.15730501022459553</v>
      </c>
      <c r="F25" s="39">
        <f t="shared" ca="1" si="1"/>
        <v>89.326252556148887</v>
      </c>
    </row>
    <row r="26" spans="5:9" x14ac:dyDescent="0.25">
      <c r="E26" s="39">
        <f t="shared" ca="1" si="0"/>
        <v>0.1565992248030007</v>
      </c>
      <c r="F26" s="39">
        <f t="shared" ca="1" si="1"/>
        <v>89.149806200750177</v>
      </c>
    </row>
    <row r="27" spans="5:9" x14ac:dyDescent="0.25">
      <c r="E27" s="39">
        <f t="shared" ca="1" si="0"/>
        <v>0.97150151072104274</v>
      </c>
      <c r="F27" s="39">
        <f t="shared" ca="1" si="1"/>
        <v>292.87537768026073</v>
      </c>
    </row>
    <row r="28" spans="5:9" x14ac:dyDescent="0.25">
      <c r="E28" s="39">
        <f t="shared" ca="1" si="0"/>
        <v>0.22404198558310384</v>
      </c>
      <c r="F28" s="39">
        <f t="shared" ca="1" si="1"/>
        <v>106.01049639577596</v>
      </c>
    </row>
    <row r="29" spans="5:9" x14ac:dyDescent="0.25">
      <c r="E29" s="39">
        <f t="shared" ca="1" si="0"/>
        <v>0.48692557450976792</v>
      </c>
      <c r="F29" s="39">
        <f t="shared" ca="1" si="1"/>
        <v>171.73139362744197</v>
      </c>
    </row>
    <row r="30" spans="5:9" x14ac:dyDescent="0.25">
      <c r="E30" s="39">
        <f t="shared" ca="1" si="0"/>
        <v>0.97729820469284312</v>
      </c>
      <c r="F30" s="39">
        <f t="shared" ca="1" si="1"/>
        <v>294.32455117321081</v>
      </c>
    </row>
    <row r="31" spans="5:9" x14ac:dyDescent="0.25">
      <c r="E31" s="39">
        <f t="shared" ca="1" si="0"/>
        <v>0.93425465036019983</v>
      </c>
      <c r="F31" s="39">
        <f t="shared" ca="1" si="1"/>
        <v>283.56366259004994</v>
      </c>
    </row>
    <row r="32" spans="5:9" x14ac:dyDescent="0.25">
      <c r="E32" s="39">
        <f t="shared" ca="1" si="0"/>
        <v>0.58409204875709553</v>
      </c>
      <c r="F32" s="39">
        <f t="shared" ca="1" si="1"/>
        <v>196.02301218927389</v>
      </c>
    </row>
    <row r="33" spans="5:6" x14ac:dyDescent="0.25">
      <c r="E33" s="39">
        <f t="shared" ca="1" si="0"/>
        <v>0.69008867642880378</v>
      </c>
      <c r="F33" s="39">
        <f t="shared" ca="1" si="1"/>
        <v>222.52216910720094</v>
      </c>
    </row>
    <row r="34" spans="5:6" x14ac:dyDescent="0.25">
      <c r="E34" s="39">
        <f t="shared" ca="1" si="0"/>
        <v>3.1122900127073749E-2</v>
      </c>
      <c r="F34" s="39">
        <f t="shared" ca="1" si="1"/>
        <v>57.780725031768441</v>
      </c>
    </row>
    <row r="35" spans="5:6" x14ac:dyDescent="0.25">
      <c r="E35" s="39">
        <f t="shared" ca="1" si="0"/>
        <v>0.54250981586091829</v>
      </c>
      <c r="F35" s="39">
        <f t="shared" ca="1" si="1"/>
        <v>185.62745396522956</v>
      </c>
    </row>
    <row r="36" spans="5:6" x14ac:dyDescent="0.25">
      <c r="E36" s="39">
        <f t="shared" ca="1" si="0"/>
        <v>0.96447164670077001</v>
      </c>
      <c r="F36" s="39">
        <f t="shared" ca="1" si="1"/>
        <v>291.11791167519254</v>
      </c>
    </row>
    <row r="37" spans="5:6" x14ac:dyDescent="0.25">
      <c r="E37" s="39">
        <f t="shared" ca="1" si="0"/>
        <v>0.89065736789405692</v>
      </c>
      <c r="F37" s="39">
        <f t="shared" ca="1" si="1"/>
        <v>272.66434197351424</v>
      </c>
    </row>
    <row r="38" spans="5:6" x14ac:dyDescent="0.25">
      <c r="E38" s="39">
        <f t="shared" ca="1" si="0"/>
        <v>0.34520877539761141</v>
      </c>
      <c r="F38" s="39">
        <f t="shared" ca="1" si="1"/>
        <v>136.30219384940284</v>
      </c>
    </row>
    <row r="39" spans="5:6" x14ac:dyDescent="0.25">
      <c r="E39" s="39">
        <f t="shared" ca="1" si="0"/>
        <v>0.96640594763424348</v>
      </c>
      <c r="F39" s="39">
        <f t="shared" ca="1" si="1"/>
        <v>291.6014869085609</v>
      </c>
    </row>
    <row r="40" spans="5:6" x14ac:dyDescent="0.25">
      <c r="E40" s="39">
        <f t="shared" ca="1" si="0"/>
        <v>0.84852542143426468</v>
      </c>
      <c r="F40" s="39">
        <f t="shared" ca="1" si="1"/>
        <v>262.13135535856617</v>
      </c>
    </row>
    <row r="41" spans="5:6" x14ac:dyDescent="0.25">
      <c r="E41" s="39">
        <f t="shared" ca="1" si="0"/>
        <v>0.54354807366888147</v>
      </c>
      <c r="F41" s="39">
        <f t="shared" ca="1" si="1"/>
        <v>185.88701841722036</v>
      </c>
    </row>
    <row r="42" spans="5:6" x14ac:dyDescent="0.25">
      <c r="E42" s="39">
        <f t="shared" ca="1" si="0"/>
        <v>3.9581612695536283E-2</v>
      </c>
      <c r="F42" s="39">
        <f t="shared" ca="1" si="1"/>
        <v>59.89540317388407</v>
      </c>
    </row>
    <row r="43" spans="5:6" x14ac:dyDescent="0.25">
      <c r="E43" s="39">
        <f t="shared" ca="1" si="0"/>
        <v>0.28126346081996967</v>
      </c>
      <c r="F43" s="39">
        <f t="shared" ca="1" si="1"/>
        <v>120.31586520499242</v>
      </c>
    </row>
    <row r="44" spans="5:6" x14ac:dyDescent="0.25">
      <c r="E44" s="39">
        <f t="shared" ca="1" si="0"/>
        <v>0.78926859238999159</v>
      </c>
      <c r="F44" s="39">
        <f t="shared" ca="1" si="1"/>
        <v>247.31714809749789</v>
      </c>
    </row>
    <row r="45" spans="5:6" x14ac:dyDescent="0.25">
      <c r="E45" s="39">
        <f t="shared" ca="1" si="0"/>
        <v>0.14557869896583409</v>
      </c>
      <c r="F45" s="39">
        <f t="shared" ca="1" si="1"/>
        <v>86.394674741458516</v>
      </c>
    </row>
    <row r="46" spans="5:6" x14ac:dyDescent="0.25">
      <c r="E46" s="39">
        <f t="shared" ca="1" si="0"/>
        <v>0.87699370540143562</v>
      </c>
      <c r="F46" s="39">
        <f t="shared" ca="1" si="1"/>
        <v>269.2484263503589</v>
      </c>
    </row>
    <row r="47" spans="5:6" x14ac:dyDescent="0.25">
      <c r="E47" s="39">
        <f t="shared" ca="1" si="0"/>
        <v>5.8537530359824896E-2</v>
      </c>
      <c r="F47" s="39">
        <f t="shared" ca="1" si="1"/>
        <v>64.634382589956232</v>
      </c>
    </row>
    <row r="48" spans="5:6" x14ac:dyDescent="0.25">
      <c r="E48" s="39">
        <f t="shared" ca="1" si="0"/>
        <v>0.74881055761202797</v>
      </c>
      <c r="F48" s="39">
        <f t="shared" ca="1" si="1"/>
        <v>237.202639403007</v>
      </c>
    </row>
    <row r="49" spans="5:6" x14ac:dyDescent="0.25">
      <c r="E49" s="39">
        <f t="shared" ca="1" si="0"/>
        <v>0.26084755463672182</v>
      </c>
      <c r="F49" s="39">
        <f t="shared" ca="1" si="1"/>
        <v>115.21188865918046</v>
      </c>
    </row>
    <row r="50" spans="5:6" x14ac:dyDescent="0.25">
      <c r="E50" s="39">
        <f t="shared" ca="1" si="0"/>
        <v>0.85298621587711565</v>
      </c>
      <c r="F50" s="39">
        <f t="shared" ca="1" si="1"/>
        <v>263.24655396927892</v>
      </c>
    </row>
    <row r="51" spans="5:6" x14ac:dyDescent="0.25">
      <c r="E51" s="39">
        <f t="shared" ca="1" si="0"/>
        <v>0.22881251598100383</v>
      </c>
      <c r="F51" s="39">
        <f t="shared" ca="1" si="1"/>
        <v>107.20312899525095</v>
      </c>
    </row>
    <row r="52" spans="5:6" x14ac:dyDescent="0.25">
      <c r="E52" s="39">
        <f t="shared" ca="1" si="0"/>
        <v>8.2210273975861226E-3</v>
      </c>
      <c r="F52" s="39">
        <f t="shared" ca="1" si="1"/>
        <v>52.055256849396528</v>
      </c>
    </row>
    <row r="53" spans="5:6" x14ac:dyDescent="0.25">
      <c r="E53" s="39">
        <f t="shared" ca="1" si="0"/>
        <v>0.86543987831664604</v>
      </c>
      <c r="F53" s="39">
        <f t="shared" ca="1" si="1"/>
        <v>266.35996957916154</v>
      </c>
    </row>
    <row r="54" spans="5:6" x14ac:dyDescent="0.25">
      <c r="E54" s="39">
        <f t="shared" ca="1" si="0"/>
        <v>0.11842149944863234</v>
      </c>
      <c r="F54" s="39">
        <f t="shared" ca="1" si="1"/>
        <v>79.605374862158087</v>
      </c>
    </row>
    <row r="55" spans="5:6" x14ac:dyDescent="0.25">
      <c r="E55" s="39">
        <f t="shared" ca="1" si="0"/>
        <v>0.28606029364918062</v>
      </c>
      <c r="F55" s="39">
        <f t="shared" ca="1" si="1"/>
        <v>121.51507341229515</v>
      </c>
    </row>
    <row r="56" spans="5:6" x14ac:dyDescent="0.25">
      <c r="E56" s="39">
        <f t="shared" ca="1" si="0"/>
        <v>0.85116725895412426</v>
      </c>
      <c r="F56" s="39">
        <f t="shared" ca="1" si="1"/>
        <v>262.79181473853106</v>
      </c>
    </row>
    <row r="57" spans="5:6" x14ac:dyDescent="0.25">
      <c r="E57" s="39">
        <f t="shared" ca="1" si="0"/>
        <v>0.51098419757317448</v>
      </c>
      <c r="F57" s="39">
        <f t="shared" ca="1" si="1"/>
        <v>177.74604939329362</v>
      </c>
    </row>
    <row r="58" spans="5:6" x14ac:dyDescent="0.25">
      <c r="E58" s="39">
        <f t="shared" ca="1" si="0"/>
        <v>0.41720311187767489</v>
      </c>
      <c r="F58" s="39">
        <f t="shared" ca="1" si="1"/>
        <v>154.30077796941873</v>
      </c>
    </row>
    <row r="59" spans="5:6" x14ac:dyDescent="0.25">
      <c r="E59" s="39">
        <f t="shared" ca="1" si="0"/>
        <v>0.16641261417964903</v>
      </c>
      <c r="F59" s="39">
        <f t="shared" ca="1" si="1"/>
        <v>91.60315354491226</v>
      </c>
    </row>
    <row r="60" spans="5:6" x14ac:dyDescent="0.25">
      <c r="E60" s="39">
        <f t="shared" ca="1" si="0"/>
        <v>0.8209929205979527</v>
      </c>
      <c r="F60" s="39">
        <f t="shared" ca="1" si="1"/>
        <v>255.24823014948817</v>
      </c>
    </row>
    <row r="61" spans="5:6" x14ac:dyDescent="0.25">
      <c r="E61" s="39">
        <f t="shared" ca="1" si="0"/>
        <v>5.8515601367348347E-2</v>
      </c>
      <c r="F61" s="39">
        <f t="shared" ca="1" si="1"/>
        <v>64.628900341837081</v>
      </c>
    </row>
    <row r="62" spans="5:6" x14ac:dyDescent="0.25">
      <c r="E62" s="39">
        <f t="shared" ca="1" si="0"/>
        <v>0.28785224040874469</v>
      </c>
      <c r="F62" s="39">
        <f t="shared" ca="1" si="1"/>
        <v>121.96306010218618</v>
      </c>
    </row>
    <row r="63" spans="5:6" x14ac:dyDescent="0.25">
      <c r="E63" s="39">
        <f t="shared" ca="1" si="0"/>
        <v>1.1827280965699405E-3</v>
      </c>
      <c r="F63" s="39">
        <f t="shared" ca="1" si="1"/>
        <v>50.295682024142486</v>
      </c>
    </row>
    <row r="64" spans="5:6" x14ac:dyDescent="0.25">
      <c r="E64" s="39">
        <f t="shared" ca="1" si="0"/>
        <v>0.62680901988349857</v>
      </c>
      <c r="F64" s="39">
        <f t="shared" ca="1" si="1"/>
        <v>206.70225497087463</v>
      </c>
    </row>
    <row r="65" spans="5:6" x14ac:dyDescent="0.25">
      <c r="E65" s="39">
        <f t="shared" ca="1" si="0"/>
        <v>0.83839978494371525</v>
      </c>
      <c r="F65" s="39">
        <f t="shared" ca="1" si="1"/>
        <v>259.59994623592883</v>
      </c>
    </row>
    <row r="66" spans="5:6" x14ac:dyDescent="0.25">
      <c r="E66" s="39">
        <f t="shared" ca="1" si="0"/>
        <v>0.98171938650754442</v>
      </c>
      <c r="F66" s="39">
        <f t="shared" ca="1" si="1"/>
        <v>295.4298466268861</v>
      </c>
    </row>
    <row r="67" spans="5:6" x14ac:dyDescent="0.25">
      <c r="E67" s="39">
        <f t="shared" ca="1" si="0"/>
        <v>0.304485216330314</v>
      </c>
      <c r="F67" s="39">
        <f t="shared" ca="1" si="1"/>
        <v>126.1213040825785</v>
      </c>
    </row>
    <row r="68" spans="5:6" x14ac:dyDescent="0.25">
      <c r="E68" s="39">
        <f t="shared" ref="E68:E131" ca="1" si="2">RAND()</f>
        <v>0.3137711442194423</v>
      </c>
      <c r="F68" s="39">
        <f t="shared" ref="F68:F131" ca="1" si="3">$C$3+E68*($C$4-$C$3)</f>
        <v>128.44278605486056</v>
      </c>
    </row>
    <row r="69" spans="5:6" x14ac:dyDescent="0.25">
      <c r="E69" s="39">
        <f t="shared" ca="1" si="2"/>
        <v>0.428373463182947</v>
      </c>
      <c r="F69" s="39">
        <f t="shared" ca="1" si="3"/>
        <v>157.09336579573676</v>
      </c>
    </row>
    <row r="70" spans="5:6" x14ac:dyDescent="0.25">
      <c r="E70" s="39">
        <f t="shared" ca="1" si="2"/>
        <v>0.78189630500906593</v>
      </c>
      <c r="F70" s="39">
        <f t="shared" ca="1" si="3"/>
        <v>245.47407625226649</v>
      </c>
    </row>
    <row r="71" spans="5:6" x14ac:dyDescent="0.25">
      <c r="E71" s="39">
        <f t="shared" ca="1" si="2"/>
        <v>0.34606612968576833</v>
      </c>
      <c r="F71" s="39">
        <f t="shared" ca="1" si="3"/>
        <v>136.51653242144209</v>
      </c>
    </row>
    <row r="72" spans="5:6" x14ac:dyDescent="0.25">
      <c r="E72" s="39">
        <f t="shared" ca="1" si="2"/>
        <v>0.13192341539152286</v>
      </c>
      <c r="F72" s="39">
        <f t="shared" ca="1" si="3"/>
        <v>82.980853847880724</v>
      </c>
    </row>
    <row r="73" spans="5:6" x14ac:dyDescent="0.25">
      <c r="E73" s="39">
        <f t="shared" ca="1" si="2"/>
        <v>0.9764081208671479</v>
      </c>
      <c r="F73" s="39">
        <f t="shared" ca="1" si="3"/>
        <v>294.10203021678694</v>
      </c>
    </row>
    <row r="74" spans="5:6" x14ac:dyDescent="0.25">
      <c r="E74" s="39">
        <f t="shared" ca="1" si="2"/>
        <v>0.30350448812468567</v>
      </c>
      <c r="F74" s="39">
        <f t="shared" ca="1" si="3"/>
        <v>125.87612203117142</v>
      </c>
    </row>
    <row r="75" spans="5:6" x14ac:dyDescent="0.25">
      <c r="E75" s="39">
        <f t="shared" ca="1" si="2"/>
        <v>0.97831850553089439</v>
      </c>
      <c r="F75" s="39">
        <f t="shared" ca="1" si="3"/>
        <v>294.57962638272363</v>
      </c>
    </row>
    <row r="76" spans="5:6" x14ac:dyDescent="0.25">
      <c r="E76" s="39">
        <f t="shared" ca="1" si="2"/>
        <v>0.13674623827314158</v>
      </c>
      <c r="F76" s="39">
        <f t="shared" ca="1" si="3"/>
        <v>84.186559568285389</v>
      </c>
    </row>
    <row r="77" spans="5:6" x14ac:dyDescent="0.25">
      <c r="E77" s="39">
        <f t="shared" ca="1" si="2"/>
        <v>0.53151409909884328</v>
      </c>
      <c r="F77" s="39">
        <f t="shared" ca="1" si="3"/>
        <v>182.87852477471083</v>
      </c>
    </row>
    <row r="78" spans="5:6" x14ac:dyDescent="0.25">
      <c r="E78" s="39">
        <f t="shared" ca="1" si="2"/>
        <v>0.77788632769939092</v>
      </c>
      <c r="F78" s="39">
        <f t="shared" ca="1" si="3"/>
        <v>244.47158192484773</v>
      </c>
    </row>
    <row r="79" spans="5:6" x14ac:dyDescent="0.25">
      <c r="E79" s="39">
        <f t="shared" ca="1" si="2"/>
        <v>0.98716543179559069</v>
      </c>
      <c r="F79" s="39">
        <f t="shared" ca="1" si="3"/>
        <v>296.79135794889771</v>
      </c>
    </row>
    <row r="80" spans="5:6" x14ac:dyDescent="0.25">
      <c r="E80" s="39">
        <f t="shared" ca="1" si="2"/>
        <v>0.28693126385947687</v>
      </c>
      <c r="F80" s="39">
        <f t="shared" ca="1" si="3"/>
        <v>121.73281596486922</v>
      </c>
    </row>
    <row r="81" spans="5:6" x14ac:dyDescent="0.25">
      <c r="E81" s="39">
        <f t="shared" ca="1" si="2"/>
        <v>0.16954564500629365</v>
      </c>
      <c r="F81" s="39">
        <f t="shared" ca="1" si="3"/>
        <v>92.386411251573406</v>
      </c>
    </row>
    <row r="82" spans="5:6" x14ac:dyDescent="0.25">
      <c r="E82" s="39">
        <f t="shared" ca="1" si="2"/>
        <v>0.46447412896643081</v>
      </c>
      <c r="F82" s="39">
        <f t="shared" ca="1" si="3"/>
        <v>166.11853224160768</v>
      </c>
    </row>
    <row r="83" spans="5:6" x14ac:dyDescent="0.25">
      <c r="E83" s="39">
        <f t="shared" ca="1" si="2"/>
        <v>0.76447252406265342</v>
      </c>
      <c r="F83" s="39">
        <f t="shared" ca="1" si="3"/>
        <v>241.11813101566335</v>
      </c>
    </row>
    <row r="84" spans="5:6" x14ac:dyDescent="0.25">
      <c r="E84" s="39">
        <f t="shared" ca="1" si="2"/>
        <v>0.80688178847697745</v>
      </c>
      <c r="F84" s="39">
        <f t="shared" ca="1" si="3"/>
        <v>251.72044711924437</v>
      </c>
    </row>
    <row r="85" spans="5:6" x14ac:dyDescent="0.25">
      <c r="E85" s="39">
        <f t="shared" ca="1" si="2"/>
        <v>0.86209856824130326</v>
      </c>
      <c r="F85" s="39">
        <f t="shared" ca="1" si="3"/>
        <v>265.52464206032585</v>
      </c>
    </row>
    <row r="86" spans="5:6" x14ac:dyDescent="0.25">
      <c r="E86" s="39">
        <f t="shared" ca="1" si="2"/>
        <v>0.27110565191423164</v>
      </c>
      <c r="F86" s="39">
        <f t="shared" ca="1" si="3"/>
        <v>117.77641297855791</v>
      </c>
    </row>
    <row r="87" spans="5:6" x14ac:dyDescent="0.25">
      <c r="E87" s="39">
        <f t="shared" ca="1" si="2"/>
        <v>0.31252318285918668</v>
      </c>
      <c r="F87" s="39">
        <f t="shared" ca="1" si="3"/>
        <v>128.13079571479668</v>
      </c>
    </row>
    <row r="88" spans="5:6" x14ac:dyDescent="0.25">
      <c r="E88" s="39">
        <f t="shared" ca="1" si="2"/>
        <v>0.58996955133884377</v>
      </c>
      <c r="F88" s="39">
        <f t="shared" ca="1" si="3"/>
        <v>197.49238783471094</v>
      </c>
    </row>
    <row r="89" spans="5:6" x14ac:dyDescent="0.25">
      <c r="E89" s="39">
        <f t="shared" ca="1" si="2"/>
        <v>0.7842871063001825</v>
      </c>
      <c r="F89" s="39">
        <f t="shared" ca="1" si="3"/>
        <v>246.07177657504562</v>
      </c>
    </row>
    <row r="90" spans="5:6" x14ac:dyDescent="0.25">
      <c r="E90" s="39">
        <f t="shared" ca="1" si="2"/>
        <v>0.53904069416327027</v>
      </c>
      <c r="F90" s="39">
        <f t="shared" ca="1" si="3"/>
        <v>184.76017354081756</v>
      </c>
    </row>
    <row r="91" spans="5:6" x14ac:dyDescent="0.25">
      <c r="E91" s="39">
        <f t="shared" ca="1" si="2"/>
        <v>0.35471494555769956</v>
      </c>
      <c r="F91" s="39">
        <f t="shared" ca="1" si="3"/>
        <v>138.6787363894249</v>
      </c>
    </row>
    <row r="92" spans="5:6" x14ac:dyDescent="0.25">
      <c r="E92" s="39">
        <f t="shared" ca="1" si="2"/>
        <v>0.50117819272414332</v>
      </c>
      <c r="F92" s="39">
        <f t="shared" ca="1" si="3"/>
        <v>175.29454818103585</v>
      </c>
    </row>
    <row r="93" spans="5:6" x14ac:dyDescent="0.25">
      <c r="E93" s="39">
        <f t="shared" ca="1" si="2"/>
        <v>0.50079435547416717</v>
      </c>
      <c r="F93" s="39">
        <f t="shared" ca="1" si="3"/>
        <v>175.19858886854178</v>
      </c>
    </row>
    <row r="94" spans="5:6" x14ac:dyDescent="0.25">
      <c r="E94" s="39">
        <f t="shared" ca="1" si="2"/>
        <v>0.86460623907600442</v>
      </c>
      <c r="F94" s="39">
        <f t="shared" ca="1" si="3"/>
        <v>266.1515597690011</v>
      </c>
    </row>
    <row r="95" spans="5:6" x14ac:dyDescent="0.25">
      <c r="E95" s="39">
        <f t="shared" ca="1" si="2"/>
        <v>0.81491535870430287</v>
      </c>
      <c r="F95" s="39">
        <f t="shared" ca="1" si="3"/>
        <v>253.72883967607572</v>
      </c>
    </row>
    <row r="96" spans="5:6" x14ac:dyDescent="0.25">
      <c r="E96" s="39">
        <f t="shared" ca="1" si="2"/>
        <v>0.51761097942774525</v>
      </c>
      <c r="F96" s="39">
        <f t="shared" ca="1" si="3"/>
        <v>179.40274485693632</v>
      </c>
    </row>
    <row r="97" spans="5:6" x14ac:dyDescent="0.25">
      <c r="E97" s="39">
        <f t="shared" ca="1" si="2"/>
        <v>0.4218694287287057</v>
      </c>
      <c r="F97" s="39">
        <f t="shared" ca="1" si="3"/>
        <v>155.46735718217644</v>
      </c>
    </row>
    <row r="98" spans="5:6" x14ac:dyDescent="0.25">
      <c r="E98" s="39">
        <f t="shared" ca="1" si="2"/>
        <v>0.34045189724819513</v>
      </c>
      <c r="F98" s="39">
        <f t="shared" ca="1" si="3"/>
        <v>135.11297431204878</v>
      </c>
    </row>
    <row r="99" spans="5:6" x14ac:dyDescent="0.25">
      <c r="E99" s="39">
        <f t="shared" ca="1" si="2"/>
        <v>9.5565283412483604E-2</v>
      </c>
      <c r="F99" s="39">
        <f t="shared" ca="1" si="3"/>
        <v>73.891320853120902</v>
      </c>
    </row>
    <row r="100" spans="5:6" x14ac:dyDescent="0.25">
      <c r="E100" s="39">
        <f t="shared" ca="1" si="2"/>
        <v>0.45750540585772737</v>
      </c>
      <c r="F100" s="39">
        <f t="shared" ca="1" si="3"/>
        <v>164.37635146443182</v>
      </c>
    </row>
    <row r="101" spans="5:6" x14ac:dyDescent="0.25">
      <c r="E101" s="39">
        <f t="shared" ca="1" si="2"/>
        <v>0.72385487374853852</v>
      </c>
      <c r="F101" s="39">
        <f t="shared" ca="1" si="3"/>
        <v>230.96371843713462</v>
      </c>
    </row>
    <row r="102" spans="5:6" x14ac:dyDescent="0.25">
      <c r="E102" s="39">
        <f t="shared" ca="1" si="2"/>
        <v>0.48316121689218861</v>
      </c>
      <c r="F102" s="39">
        <f t="shared" ca="1" si="3"/>
        <v>170.79030422304714</v>
      </c>
    </row>
    <row r="103" spans="5:6" x14ac:dyDescent="0.25">
      <c r="E103" s="39">
        <f t="shared" ca="1" si="2"/>
        <v>0.7615902037943022</v>
      </c>
      <c r="F103" s="39">
        <f t="shared" ca="1" si="3"/>
        <v>240.39755094857554</v>
      </c>
    </row>
    <row r="104" spans="5:6" x14ac:dyDescent="0.25">
      <c r="E104" s="39">
        <f t="shared" ca="1" si="2"/>
        <v>0.24683005004819791</v>
      </c>
      <c r="F104" s="39">
        <f t="shared" ca="1" si="3"/>
        <v>111.70751251204948</v>
      </c>
    </row>
    <row r="105" spans="5:6" x14ac:dyDescent="0.25">
      <c r="E105" s="39">
        <f t="shared" ca="1" si="2"/>
        <v>0.66282036895322016</v>
      </c>
      <c r="F105" s="39">
        <f t="shared" ca="1" si="3"/>
        <v>215.70509223830504</v>
      </c>
    </row>
    <row r="106" spans="5:6" x14ac:dyDescent="0.25">
      <c r="E106" s="39">
        <f t="shared" ca="1" si="2"/>
        <v>0.28672079469507938</v>
      </c>
      <c r="F106" s="39">
        <f t="shared" ca="1" si="3"/>
        <v>121.68019867376985</v>
      </c>
    </row>
    <row r="107" spans="5:6" x14ac:dyDescent="0.25">
      <c r="E107" s="39">
        <f t="shared" ca="1" si="2"/>
        <v>0.63852077164620136</v>
      </c>
      <c r="F107" s="39">
        <f t="shared" ca="1" si="3"/>
        <v>209.63019291155035</v>
      </c>
    </row>
    <row r="108" spans="5:6" x14ac:dyDescent="0.25">
      <c r="E108" s="39">
        <f t="shared" ca="1" si="2"/>
        <v>0.55617477886563438</v>
      </c>
      <c r="F108" s="39">
        <f t="shared" ca="1" si="3"/>
        <v>189.0436947164086</v>
      </c>
    </row>
    <row r="109" spans="5:6" x14ac:dyDescent="0.25">
      <c r="E109" s="39">
        <f t="shared" ca="1" si="2"/>
        <v>0.89405361936919425</v>
      </c>
      <c r="F109" s="39">
        <f t="shared" ca="1" si="3"/>
        <v>273.51340484229854</v>
      </c>
    </row>
    <row r="110" spans="5:6" x14ac:dyDescent="0.25">
      <c r="E110" s="39">
        <f t="shared" ca="1" si="2"/>
        <v>0.34052087963016797</v>
      </c>
      <c r="F110" s="39">
        <f t="shared" ca="1" si="3"/>
        <v>135.130219907542</v>
      </c>
    </row>
    <row r="111" spans="5:6" x14ac:dyDescent="0.25">
      <c r="E111" s="39">
        <f t="shared" ca="1" si="2"/>
        <v>0.12697946237284075</v>
      </c>
      <c r="F111" s="39">
        <f t="shared" ca="1" si="3"/>
        <v>81.744865593210193</v>
      </c>
    </row>
    <row r="112" spans="5:6" x14ac:dyDescent="0.25">
      <c r="E112" s="39">
        <f t="shared" ca="1" si="2"/>
        <v>0.30477756482509788</v>
      </c>
      <c r="F112" s="39">
        <f t="shared" ca="1" si="3"/>
        <v>126.19439120627447</v>
      </c>
    </row>
    <row r="113" spans="5:6" x14ac:dyDescent="0.25">
      <c r="E113" s="39">
        <f t="shared" ca="1" si="2"/>
        <v>0.90721475119489159</v>
      </c>
      <c r="F113" s="39">
        <f t="shared" ca="1" si="3"/>
        <v>276.80368779872288</v>
      </c>
    </row>
    <row r="114" spans="5:6" x14ac:dyDescent="0.25">
      <c r="E114" s="39">
        <f t="shared" ca="1" si="2"/>
        <v>0.31448852457768672</v>
      </c>
      <c r="F114" s="39">
        <f t="shared" ca="1" si="3"/>
        <v>128.6221311444217</v>
      </c>
    </row>
    <row r="115" spans="5:6" x14ac:dyDescent="0.25">
      <c r="E115" s="39">
        <f t="shared" ca="1" si="2"/>
        <v>0.47089276500443533</v>
      </c>
      <c r="F115" s="39">
        <f t="shared" ca="1" si="3"/>
        <v>167.72319125110883</v>
      </c>
    </row>
    <row r="116" spans="5:6" x14ac:dyDescent="0.25">
      <c r="E116" s="39">
        <f t="shared" ca="1" si="2"/>
        <v>0.38515381476628729</v>
      </c>
      <c r="F116" s="39">
        <f t="shared" ca="1" si="3"/>
        <v>146.28845369157182</v>
      </c>
    </row>
    <row r="117" spans="5:6" x14ac:dyDescent="0.25">
      <c r="E117" s="39">
        <f t="shared" ca="1" si="2"/>
        <v>0.54915539854804563</v>
      </c>
      <c r="F117" s="39">
        <f t="shared" ca="1" si="3"/>
        <v>187.2888496370114</v>
      </c>
    </row>
    <row r="118" spans="5:6" x14ac:dyDescent="0.25">
      <c r="E118" s="39">
        <f t="shared" ca="1" si="2"/>
        <v>0.99395400644327336</v>
      </c>
      <c r="F118" s="39">
        <f t="shared" ca="1" si="3"/>
        <v>298.48850161081833</v>
      </c>
    </row>
    <row r="119" spans="5:6" x14ac:dyDescent="0.25">
      <c r="E119" s="39">
        <f t="shared" ca="1" si="2"/>
        <v>0.86595370610703315</v>
      </c>
      <c r="F119" s="39">
        <f t="shared" ca="1" si="3"/>
        <v>266.4884265267583</v>
      </c>
    </row>
    <row r="120" spans="5:6" x14ac:dyDescent="0.25">
      <c r="E120" s="39">
        <f t="shared" ca="1" si="2"/>
        <v>4.765503435527696E-2</v>
      </c>
      <c r="F120" s="39">
        <f t="shared" ca="1" si="3"/>
        <v>61.913758588819242</v>
      </c>
    </row>
    <row r="121" spans="5:6" x14ac:dyDescent="0.25">
      <c r="E121" s="39">
        <f t="shared" ca="1" si="2"/>
        <v>0.41437279870099897</v>
      </c>
      <c r="F121" s="39">
        <f t="shared" ca="1" si="3"/>
        <v>153.59319967524974</v>
      </c>
    </row>
    <row r="122" spans="5:6" x14ac:dyDescent="0.25">
      <c r="E122" s="39">
        <f t="shared" ca="1" si="2"/>
        <v>0.26865991213513007</v>
      </c>
      <c r="F122" s="39">
        <f t="shared" ca="1" si="3"/>
        <v>117.16497803378252</v>
      </c>
    </row>
    <row r="123" spans="5:6" x14ac:dyDescent="0.25">
      <c r="E123" s="39">
        <f t="shared" ca="1" si="2"/>
        <v>0.74660471009446705</v>
      </c>
      <c r="F123" s="39">
        <f t="shared" ca="1" si="3"/>
        <v>236.65117752361675</v>
      </c>
    </row>
    <row r="124" spans="5:6" x14ac:dyDescent="0.25">
      <c r="E124" s="39">
        <f t="shared" ca="1" si="2"/>
        <v>0.88754711478119763</v>
      </c>
      <c r="F124" s="39">
        <f t="shared" ca="1" si="3"/>
        <v>271.88677869529943</v>
      </c>
    </row>
    <row r="125" spans="5:6" x14ac:dyDescent="0.25">
      <c r="E125" s="39">
        <f t="shared" ca="1" si="2"/>
        <v>0.98654512059521304</v>
      </c>
      <c r="F125" s="39">
        <f t="shared" ca="1" si="3"/>
        <v>296.63628014880328</v>
      </c>
    </row>
    <row r="126" spans="5:6" x14ac:dyDescent="0.25">
      <c r="E126" s="39">
        <f t="shared" ca="1" si="2"/>
        <v>0.30680443876937458</v>
      </c>
      <c r="F126" s="39">
        <f t="shared" ca="1" si="3"/>
        <v>126.70110969234365</v>
      </c>
    </row>
    <row r="127" spans="5:6" x14ac:dyDescent="0.25">
      <c r="E127" s="39">
        <f t="shared" ca="1" si="2"/>
        <v>0.44640750609627888</v>
      </c>
      <c r="F127" s="39">
        <f t="shared" ca="1" si="3"/>
        <v>161.60187652406972</v>
      </c>
    </row>
    <row r="128" spans="5:6" x14ac:dyDescent="0.25">
      <c r="E128" s="39">
        <f t="shared" ca="1" si="2"/>
        <v>0.89731811773643055</v>
      </c>
      <c r="F128" s="39">
        <f t="shared" ca="1" si="3"/>
        <v>274.3295294341076</v>
      </c>
    </row>
    <row r="129" spans="5:6" x14ac:dyDescent="0.25">
      <c r="E129" s="39">
        <f t="shared" ca="1" si="2"/>
        <v>0.51305859533434084</v>
      </c>
      <c r="F129" s="39">
        <f t="shared" ca="1" si="3"/>
        <v>178.2646488335852</v>
      </c>
    </row>
    <row r="130" spans="5:6" x14ac:dyDescent="0.25">
      <c r="E130" s="39">
        <f t="shared" ca="1" si="2"/>
        <v>0.8398279425338907</v>
      </c>
      <c r="F130" s="39">
        <f t="shared" ca="1" si="3"/>
        <v>259.95698563347264</v>
      </c>
    </row>
    <row r="131" spans="5:6" x14ac:dyDescent="0.25">
      <c r="E131" s="39">
        <f t="shared" ca="1" si="2"/>
        <v>0.26306024242117554</v>
      </c>
      <c r="F131" s="39">
        <f t="shared" ca="1" si="3"/>
        <v>115.76506060529388</v>
      </c>
    </row>
    <row r="132" spans="5:6" x14ac:dyDescent="0.25">
      <c r="E132" s="39">
        <f t="shared" ref="E132:E195" ca="1" si="4">RAND()</f>
        <v>0.37718364777749391</v>
      </c>
      <c r="F132" s="39">
        <f t="shared" ref="F132:F195" ca="1" si="5">$C$3+E132*($C$4-$C$3)</f>
        <v>144.29591194437347</v>
      </c>
    </row>
    <row r="133" spans="5:6" x14ac:dyDescent="0.25">
      <c r="E133" s="39">
        <f t="shared" ca="1" si="4"/>
        <v>0.75993355460810419</v>
      </c>
      <c r="F133" s="39">
        <f t="shared" ca="1" si="5"/>
        <v>239.98338865202604</v>
      </c>
    </row>
    <row r="134" spans="5:6" x14ac:dyDescent="0.25">
      <c r="E134" s="39">
        <f t="shared" ca="1" si="4"/>
        <v>9.5253460748162544E-2</v>
      </c>
      <c r="F134" s="39">
        <f t="shared" ca="1" si="5"/>
        <v>73.813365187040631</v>
      </c>
    </row>
    <row r="135" spans="5:6" x14ac:dyDescent="0.25">
      <c r="E135" s="39">
        <f t="shared" ca="1" si="4"/>
        <v>0.2331697344649396</v>
      </c>
      <c r="F135" s="39">
        <f t="shared" ca="1" si="5"/>
        <v>108.2924336162349</v>
      </c>
    </row>
    <row r="136" spans="5:6" x14ac:dyDescent="0.25">
      <c r="E136" s="39">
        <f t="shared" ca="1" si="4"/>
        <v>0.50116490228674726</v>
      </c>
      <c r="F136" s="39">
        <f t="shared" ca="1" si="5"/>
        <v>175.29122557168682</v>
      </c>
    </row>
    <row r="137" spans="5:6" x14ac:dyDescent="0.25">
      <c r="E137" s="39">
        <f t="shared" ca="1" si="4"/>
        <v>0.33554806878283105</v>
      </c>
      <c r="F137" s="39">
        <f t="shared" ca="1" si="5"/>
        <v>133.88701719570776</v>
      </c>
    </row>
    <row r="138" spans="5:6" x14ac:dyDescent="0.25">
      <c r="E138" s="39">
        <f t="shared" ca="1" si="4"/>
        <v>0.1464529461488977</v>
      </c>
      <c r="F138" s="39">
        <f t="shared" ca="1" si="5"/>
        <v>86.613236537224424</v>
      </c>
    </row>
    <row r="139" spans="5:6" x14ac:dyDescent="0.25">
      <c r="E139" s="39">
        <f t="shared" ca="1" si="4"/>
        <v>0.10362815295610683</v>
      </c>
      <c r="F139" s="39">
        <f t="shared" ca="1" si="5"/>
        <v>75.907038239026704</v>
      </c>
    </row>
    <row r="140" spans="5:6" x14ac:dyDescent="0.25">
      <c r="E140" s="39">
        <f t="shared" ca="1" si="4"/>
        <v>0.96542834477904449</v>
      </c>
      <c r="F140" s="39">
        <f t="shared" ca="1" si="5"/>
        <v>291.35708619476111</v>
      </c>
    </row>
    <row r="141" spans="5:6" x14ac:dyDescent="0.25">
      <c r="E141" s="39">
        <f t="shared" ca="1" si="4"/>
        <v>0.85682537949294835</v>
      </c>
      <c r="F141" s="39">
        <f t="shared" ca="1" si="5"/>
        <v>264.20634487323707</v>
      </c>
    </row>
    <row r="142" spans="5:6" x14ac:dyDescent="0.25">
      <c r="E142" s="39">
        <f t="shared" ca="1" si="4"/>
        <v>0.51082910741201548</v>
      </c>
      <c r="F142" s="39">
        <f t="shared" ca="1" si="5"/>
        <v>177.70727685300386</v>
      </c>
    </row>
    <row r="143" spans="5:6" x14ac:dyDescent="0.25">
      <c r="E143" s="39">
        <f t="shared" ca="1" si="4"/>
        <v>0.38950881197149101</v>
      </c>
      <c r="F143" s="39">
        <f t="shared" ca="1" si="5"/>
        <v>147.37720299287275</v>
      </c>
    </row>
    <row r="144" spans="5:6" x14ac:dyDescent="0.25">
      <c r="E144" s="39">
        <f t="shared" ca="1" si="4"/>
        <v>0.49013925270026171</v>
      </c>
      <c r="F144" s="39">
        <f t="shared" ca="1" si="5"/>
        <v>172.53481317506544</v>
      </c>
    </row>
    <row r="145" spans="5:6" x14ac:dyDescent="0.25">
      <c r="E145" s="39">
        <f t="shared" ca="1" si="4"/>
        <v>0.82518636811137791</v>
      </c>
      <c r="F145" s="39">
        <f t="shared" ca="1" si="5"/>
        <v>256.29659202784444</v>
      </c>
    </row>
    <row r="146" spans="5:6" x14ac:dyDescent="0.25">
      <c r="E146" s="39">
        <f t="shared" ca="1" si="4"/>
        <v>0.19373715819807491</v>
      </c>
      <c r="F146" s="39">
        <f t="shared" ca="1" si="5"/>
        <v>98.434289549518724</v>
      </c>
    </row>
    <row r="147" spans="5:6" x14ac:dyDescent="0.25">
      <c r="E147" s="39">
        <f t="shared" ca="1" si="4"/>
        <v>0.19413035038980264</v>
      </c>
      <c r="F147" s="39">
        <f t="shared" ca="1" si="5"/>
        <v>98.532587597450657</v>
      </c>
    </row>
    <row r="148" spans="5:6" x14ac:dyDescent="0.25">
      <c r="E148" s="39">
        <f t="shared" ca="1" si="4"/>
        <v>0.91093690646597503</v>
      </c>
      <c r="F148" s="39">
        <f t="shared" ca="1" si="5"/>
        <v>277.73422661649374</v>
      </c>
    </row>
    <row r="149" spans="5:6" x14ac:dyDescent="0.25">
      <c r="E149" s="39">
        <f t="shared" ca="1" si="4"/>
        <v>0.15746682720775695</v>
      </c>
      <c r="F149" s="39">
        <f t="shared" ca="1" si="5"/>
        <v>89.366706801939245</v>
      </c>
    </row>
    <row r="150" spans="5:6" x14ac:dyDescent="0.25">
      <c r="E150" s="39">
        <f t="shared" ca="1" si="4"/>
        <v>0.52999707977976485</v>
      </c>
      <c r="F150" s="39">
        <f t="shared" ca="1" si="5"/>
        <v>182.4992699449412</v>
      </c>
    </row>
    <row r="151" spans="5:6" x14ac:dyDescent="0.25">
      <c r="E151" s="39">
        <f t="shared" ca="1" si="4"/>
        <v>0.23584287264242765</v>
      </c>
      <c r="F151" s="39">
        <f t="shared" ca="1" si="5"/>
        <v>108.96071816060692</v>
      </c>
    </row>
    <row r="152" spans="5:6" x14ac:dyDescent="0.25">
      <c r="E152" s="39">
        <f t="shared" ca="1" si="4"/>
        <v>0.50837622813615191</v>
      </c>
      <c r="F152" s="39">
        <f t="shared" ca="1" si="5"/>
        <v>177.09405703403797</v>
      </c>
    </row>
    <row r="153" spans="5:6" x14ac:dyDescent="0.25">
      <c r="E153" s="39">
        <f t="shared" ca="1" si="4"/>
        <v>0.35269903660761648</v>
      </c>
      <c r="F153" s="39">
        <f t="shared" ca="1" si="5"/>
        <v>138.17475915190414</v>
      </c>
    </row>
    <row r="154" spans="5:6" x14ac:dyDescent="0.25">
      <c r="E154" s="39">
        <f t="shared" ca="1" si="4"/>
        <v>0.72332022105912797</v>
      </c>
      <c r="F154" s="39">
        <f t="shared" ca="1" si="5"/>
        <v>230.830055264782</v>
      </c>
    </row>
    <row r="155" spans="5:6" x14ac:dyDescent="0.25">
      <c r="E155" s="39">
        <f t="shared" ca="1" si="4"/>
        <v>0.86076939678572528</v>
      </c>
      <c r="F155" s="39">
        <f t="shared" ca="1" si="5"/>
        <v>265.19234919643134</v>
      </c>
    </row>
    <row r="156" spans="5:6" x14ac:dyDescent="0.25">
      <c r="E156" s="39">
        <f t="shared" ca="1" si="4"/>
        <v>0.87711529349499906</v>
      </c>
      <c r="F156" s="39">
        <f t="shared" ca="1" si="5"/>
        <v>269.27882337374979</v>
      </c>
    </row>
    <row r="157" spans="5:6" x14ac:dyDescent="0.25">
      <c r="E157" s="39">
        <f t="shared" ca="1" si="4"/>
        <v>0.33381682750153463</v>
      </c>
      <c r="F157" s="39">
        <f t="shared" ca="1" si="5"/>
        <v>133.45420687538365</v>
      </c>
    </row>
    <row r="158" spans="5:6" x14ac:dyDescent="0.25">
      <c r="E158" s="39">
        <f t="shared" ca="1" si="4"/>
        <v>0.55392571127287649</v>
      </c>
      <c r="F158" s="39">
        <f t="shared" ca="1" si="5"/>
        <v>188.48142781821912</v>
      </c>
    </row>
    <row r="159" spans="5:6" x14ac:dyDescent="0.25">
      <c r="E159" s="39">
        <f t="shared" ca="1" si="4"/>
        <v>0.57492884569986724</v>
      </c>
      <c r="F159" s="39">
        <f t="shared" ca="1" si="5"/>
        <v>193.73221142496681</v>
      </c>
    </row>
    <row r="160" spans="5:6" x14ac:dyDescent="0.25">
      <c r="E160" s="39">
        <f t="shared" ca="1" si="4"/>
        <v>0.39342747082707608</v>
      </c>
      <c r="F160" s="39">
        <f t="shared" ca="1" si="5"/>
        <v>148.35686770676904</v>
      </c>
    </row>
    <row r="161" spans="5:6" x14ac:dyDescent="0.25">
      <c r="E161" s="39">
        <f t="shared" ca="1" si="4"/>
        <v>0.93199240029895303</v>
      </c>
      <c r="F161" s="39">
        <f t="shared" ca="1" si="5"/>
        <v>282.99810007473826</v>
      </c>
    </row>
    <row r="162" spans="5:6" x14ac:dyDescent="0.25">
      <c r="E162" s="39">
        <f t="shared" ca="1" si="4"/>
        <v>0.68142663788119207</v>
      </c>
      <c r="F162" s="39">
        <f t="shared" ca="1" si="5"/>
        <v>220.35665947029801</v>
      </c>
    </row>
    <row r="163" spans="5:6" x14ac:dyDescent="0.25">
      <c r="E163" s="39">
        <f t="shared" ca="1" si="4"/>
        <v>0.22724151667501014</v>
      </c>
      <c r="F163" s="39">
        <f t="shared" ca="1" si="5"/>
        <v>106.81037916875253</v>
      </c>
    </row>
    <row r="164" spans="5:6" x14ac:dyDescent="0.25">
      <c r="E164" s="39">
        <f t="shared" ca="1" si="4"/>
        <v>0.4276115697139965</v>
      </c>
      <c r="F164" s="39">
        <f t="shared" ca="1" si="5"/>
        <v>156.90289242849911</v>
      </c>
    </row>
    <row r="165" spans="5:6" x14ac:dyDescent="0.25">
      <c r="E165" s="39">
        <f t="shared" ca="1" si="4"/>
        <v>0.29309198293562944</v>
      </c>
      <c r="F165" s="39">
        <f t="shared" ca="1" si="5"/>
        <v>123.27299573390736</v>
      </c>
    </row>
    <row r="166" spans="5:6" x14ac:dyDescent="0.25">
      <c r="E166" s="39">
        <f t="shared" ca="1" si="4"/>
        <v>0.12532111751212849</v>
      </c>
      <c r="F166" s="39">
        <f t="shared" ca="1" si="5"/>
        <v>81.330279378032117</v>
      </c>
    </row>
    <row r="167" spans="5:6" x14ac:dyDescent="0.25">
      <c r="E167" s="39">
        <f t="shared" ca="1" si="4"/>
        <v>4.0815533337171583E-2</v>
      </c>
      <c r="F167" s="39">
        <f t="shared" ca="1" si="5"/>
        <v>60.203883334292897</v>
      </c>
    </row>
    <row r="168" spans="5:6" x14ac:dyDescent="0.25">
      <c r="E168" s="39">
        <f t="shared" ca="1" si="4"/>
        <v>0.3896993768821494</v>
      </c>
      <c r="F168" s="39">
        <f t="shared" ca="1" si="5"/>
        <v>147.42484422053735</v>
      </c>
    </row>
    <row r="169" spans="5:6" x14ac:dyDescent="0.25">
      <c r="E169" s="39">
        <f t="shared" ca="1" si="4"/>
        <v>0.24213186851911905</v>
      </c>
      <c r="F169" s="39">
        <f t="shared" ca="1" si="5"/>
        <v>110.53296712977976</v>
      </c>
    </row>
    <row r="170" spans="5:6" x14ac:dyDescent="0.25">
      <c r="E170" s="39">
        <f t="shared" ca="1" si="4"/>
        <v>0.15364375084813064</v>
      </c>
      <c r="F170" s="39">
        <f t="shared" ca="1" si="5"/>
        <v>88.410937712032663</v>
      </c>
    </row>
    <row r="171" spans="5:6" x14ac:dyDescent="0.25">
      <c r="E171" s="39">
        <f t="shared" ca="1" si="4"/>
        <v>0.68313630418827664</v>
      </c>
      <c r="F171" s="39">
        <f t="shared" ca="1" si="5"/>
        <v>220.78407604706916</v>
      </c>
    </row>
    <row r="172" spans="5:6" x14ac:dyDescent="0.25">
      <c r="E172" s="39">
        <f t="shared" ca="1" si="4"/>
        <v>0.42122303747547518</v>
      </c>
      <c r="F172" s="39">
        <f t="shared" ca="1" si="5"/>
        <v>155.30575936886879</v>
      </c>
    </row>
    <row r="173" spans="5:6" x14ac:dyDescent="0.25">
      <c r="E173" s="39">
        <f t="shared" ca="1" si="4"/>
        <v>0.51198350593224595</v>
      </c>
      <c r="F173" s="39">
        <f t="shared" ca="1" si="5"/>
        <v>177.99587648306149</v>
      </c>
    </row>
    <row r="174" spans="5:6" x14ac:dyDescent="0.25">
      <c r="E174" s="39">
        <f t="shared" ca="1" si="4"/>
        <v>0.41734184986916278</v>
      </c>
      <c r="F174" s="39">
        <f t="shared" ca="1" si="5"/>
        <v>154.33546246729071</v>
      </c>
    </row>
    <row r="175" spans="5:6" x14ac:dyDescent="0.25">
      <c r="E175" s="39">
        <f t="shared" ca="1" si="4"/>
        <v>0.28486262107781679</v>
      </c>
      <c r="F175" s="39">
        <f t="shared" ca="1" si="5"/>
        <v>121.2156552694542</v>
      </c>
    </row>
    <row r="176" spans="5:6" x14ac:dyDescent="0.25">
      <c r="E176" s="39">
        <f t="shared" ca="1" si="4"/>
        <v>3.6330326866920171E-3</v>
      </c>
      <c r="F176" s="39">
        <f t="shared" ca="1" si="5"/>
        <v>50.908258171673005</v>
      </c>
    </row>
    <row r="177" spans="5:6" x14ac:dyDescent="0.25">
      <c r="E177" s="39">
        <f t="shared" ca="1" si="4"/>
        <v>0.6448487224099525</v>
      </c>
      <c r="F177" s="39">
        <f t="shared" ca="1" si="5"/>
        <v>211.21218060248813</v>
      </c>
    </row>
    <row r="178" spans="5:6" x14ac:dyDescent="0.25">
      <c r="E178" s="39">
        <f t="shared" ca="1" si="4"/>
        <v>0.34639919455713908</v>
      </c>
      <c r="F178" s="39">
        <f t="shared" ca="1" si="5"/>
        <v>136.59979863928476</v>
      </c>
    </row>
    <row r="179" spans="5:6" x14ac:dyDescent="0.25">
      <c r="E179" s="39">
        <f t="shared" ca="1" si="4"/>
        <v>0.88068379512357708</v>
      </c>
      <c r="F179" s="39">
        <f t="shared" ca="1" si="5"/>
        <v>270.17094878089426</v>
      </c>
    </row>
    <row r="180" spans="5:6" x14ac:dyDescent="0.25">
      <c r="E180" s="39">
        <f t="shared" ca="1" si="4"/>
        <v>0.96522761439064819</v>
      </c>
      <c r="F180" s="39">
        <f t="shared" ca="1" si="5"/>
        <v>291.30690359766209</v>
      </c>
    </row>
    <row r="181" spans="5:6" x14ac:dyDescent="0.25">
      <c r="E181" s="39">
        <f t="shared" ca="1" si="4"/>
        <v>0.84007101566654696</v>
      </c>
      <c r="F181" s="39">
        <f t="shared" ca="1" si="5"/>
        <v>260.01775391663671</v>
      </c>
    </row>
    <row r="182" spans="5:6" x14ac:dyDescent="0.25">
      <c r="E182" s="39">
        <f t="shared" ca="1" si="4"/>
        <v>0.39845490850597565</v>
      </c>
      <c r="F182" s="39">
        <f t="shared" ca="1" si="5"/>
        <v>149.61372712649393</v>
      </c>
    </row>
    <row r="183" spans="5:6" x14ac:dyDescent="0.25">
      <c r="E183" s="39">
        <f t="shared" ca="1" si="4"/>
        <v>1.1640344915864631E-2</v>
      </c>
      <c r="F183" s="39">
        <f t="shared" ca="1" si="5"/>
        <v>52.910086228966158</v>
      </c>
    </row>
    <row r="184" spans="5:6" x14ac:dyDescent="0.25">
      <c r="E184" s="39">
        <f t="shared" ca="1" si="4"/>
        <v>0.39691731294351451</v>
      </c>
      <c r="F184" s="39">
        <f t="shared" ca="1" si="5"/>
        <v>149.22932823587863</v>
      </c>
    </row>
    <row r="185" spans="5:6" x14ac:dyDescent="0.25">
      <c r="E185" s="39">
        <f t="shared" ca="1" si="4"/>
        <v>0.28356196295291591</v>
      </c>
      <c r="F185" s="39">
        <f t="shared" ca="1" si="5"/>
        <v>120.89049073822898</v>
      </c>
    </row>
    <row r="186" spans="5:6" x14ac:dyDescent="0.25">
      <c r="E186" s="39">
        <f t="shared" ca="1" si="4"/>
        <v>0.13205513893348442</v>
      </c>
      <c r="F186" s="39">
        <f t="shared" ca="1" si="5"/>
        <v>83.013784733371097</v>
      </c>
    </row>
    <row r="187" spans="5:6" x14ac:dyDescent="0.25">
      <c r="E187" s="39">
        <f t="shared" ca="1" si="4"/>
        <v>0.55990083119303036</v>
      </c>
      <c r="F187" s="39">
        <f t="shared" ca="1" si="5"/>
        <v>189.9752077982576</v>
      </c>
    </row>
    <row r="188" spans="5:6" x14ac:dyDescent="0.25">
      <c r="E188" s="39">
        <f t="shared" ca="1" si="4"/>
        <v>0.80356180900779284</v>
      </c>
      <c r="F188" s="39">
        <f t="shared" ca="1" si="5"/>
        <v>250.8904522519482</v>
      </c>
    </row>
    <row r="189" spans="5:6" x14ac:dyDescent="0.25">
      <c r="E189" s="39">
        <f t="shared" ca="1" si="4"/>
        <v>0.56580431837642631</v>
      </c>
      <c r="F189" s="39">
        <f t="shared" ca="1" si="5"/>
        <v>191.45107959410657</v>
      </c>
    </row>
    <row r="190" spans="5:6" x14ac:dyDescent="0.25">
      <c r="E190" s="39">
        <f t="shared" ca="1" si="4"/>
        <v>0.28542732098560764</v>
      </c>
      <c r="F190" s="39">
        <f t="shared" ca="1" si="5"/>
        <v>121.35683024640191</v>
      </c>
    </row>
    <row r="191" spans="5:6" x14ac:dyDescent="0.25">
      <c r="E191" s="39">
        <f t="shared" ca="1" si="4"/>
        <v>0.77211190036969546</v>
      </c>
      <c r="F191" s="39">
        <f t="shared" ca="1" si="5"/>
        <v>243.02797509242387</v>
      </c>
    </row>
    <row r="192" spans="5:6" x14ac:dyDescent="0.25">
      <c r="E192" s="39">
        <f t="shared" ca="1" si="4"/>
        <v>0.79814276626735492</v>
      </c>
      <c r="F192" s="39">
        <f t="shared" ca="1" si="5"/>
        <v>249.53569156683872</v>
      </c>
    </row>
    <row r="193" spans="5:6" x14ac:dyDescent="0.25">
      <c r="E193" s="39">
        <f t="shared" ca="1" si="4"/>
        <v>0.29701272769158593</v>
      </c>
      <c r="F193" s="39">
        <f t="shared" ca="1" si="5"/>
        <v>124.25318192289649</v>
      </c>
    </row>
    <row r="194" spans="5:6" x14ac:dyDescent="0.25">
      <c r="E194" s="39">
        <f t="shared" ca="1" si="4"/>
        <v>4.095491284058439E-2</v>
      </c>
      <c r="F194" s="39">
        <f t="shared" ca="1" si="5"/>
        <v>60.2387282101461</v>
      </c>
    </row>
    <row r="195" spans="5:6" x14ac:dyDescent="0.25">
      <c r="E195" s="39">
        <f t="shared" ca="1" si="4"/>
        <v>0.58660909922509663</v>
      </c>
      <c r="F195" s="39">
        <f t="shared" ca="1" si="5"/>
        <v>196.65227480627416</v>
      </c>
    </row>
    <row r="196" spans="5:6" x14ac:dyDescent="0.25">
      <c r="E196" s="39">
        <f t="shared" ref="E196:E259" ca="1" si="6">RAND()</f>
        <v>0.38022126459391281</v>
      </c>
      <c r="F196" s="39">
        <f t="shared" ref="F196:F259" ca="1" si="7">$C$3+E196*($C$4-$C$3)</f>
        <v>145.0553161484782</v>
      </c>
    </row>
    <row r="197" spans="5:6" x14ac:dyDescent="0.25">
      <c r="E197" s="39">
        <f t="shared" ca="1" si="6"/>
        <v>0.88977901457047237</v>
      </c>
      <c r="F197" s="39">
        <f t="shared" ca="1" si="7"/>
        <v>272.44475364261808</v>
      </c>
    </row>
    <row r="198" spans="5:6" x14ac:dyDescent="0.25">
      <c r="E198" s="39">
        <f t="shared" ca="1" si="6"/>
        <v>3.4113958304302638E-2</v>
      </c>
      <c r="F198" s="39">
        <f t="shared" ca="1" si="7"/>
        <v>58.528489576075657</v>
      </c>
    </row>
    <row r="199" spans="5:6" x14ac:dyDescent="0.25">
      <c r="E199" s="39">
        <f t="shared" ca="1" si="6"/>
        <v>0.61227946898904162</v>
      </c>
      <c r="F199" s="39">
        <f t="shared" ca="1" si="7"/>
        <v>203.06986724726042</v>
      </c>
    </row>
    <row r="200" spans="5:6" x14ac:dyDescent="0.25">
      <c r="E200" s="39">
        <f t="shared" ca="1" si="6"/>
        <v>0.74510405927279411</v>
      </c>
      <c r="F200" s="39">
        <f t="shared" ca="1" si="7"/>
        <v>236.27601481819852</v>
      </c>
    </row>
    <row r="201" spans="5:6" x14ac:dyDescent="0.25">
      <c r="E201" s="39">
        <f t="shared" ca="1" si="6"/>
        <v>0.75544904277998781</v>
      </c>
      <c r="F201" s="39">
        <f t="shared" ca="1" si="7"/>
        <v>238.86226069499696</v>
      </c>
    </row>
    <row r="202" spans="5:6" x14ac:dyDescent="0.25">
      <c r="E202" s="39">
        <f t="shared" ca="1" si="6"/>
        <v>0.77559805672886917</v>
      </c>
      <c r="F202" s="39">
        <f t="shared" ca="1" si="7"/>
        <v>243.8995141822173</v>
      </c>
    </row>
    <row r="203" spans="5:6" x14ac:dyDescent="0.25">
      <c r="E203" s="39">
        <f t="shared" ca="1" si="6"/>
        <v>0.31856389886899927</v>
      </c>
      <c r="F203" s="39">
        <f t="shared" ca="1" si="7"/>
        <v>129.64097471724983</v>
      </c>
    </row>
    <row r="204" spans="5:6" x14ac:dyDescent="0.25">
      <c r="E204" s="39">
        <f t="shared" ca="1" si="6"/>
        <v>0.2974714256538471</v>
      </c>
      <c r="F204" s="39">
        <f t="shared" ca="1" si="7"/>
        <v>124.36785641346178</v>
      </c>
    </row>
    <row r="205" spans="5:6" x14ac:dyDescent="0.25">
      <c r="E205" s="39">
        <f t="shared" ca="1" si="6"/>
        <v>0.34348147951673136</v>
      </c>
      <c r="F205" s="39">
        <f t="shared" ca="1" si="7"/>
        <v>135.87036987918285</v>
      </c>
    </row>
    <row r="206" spans="5:6" x14ac:dyDescent="0.25">
      <c r="E206" s="39">
        <f t="shared" ca="1" si="6"/>
        <v>0.95965530150765277</v>
      </c>
      <c r="F206" s="39">
        <f t="shared" ca="1" si="7"/>
        <v>289.91382537691322</v>
      </c>
    </row>
    <row r="207" spans="5:6" x14ac:dyDescent="0.25">
      <c r="E207" s="39">
        <f t="shared" ca="1" si="6"/>
        <v>0.12063371248924237</v>
      </c>
      <c r="F207" s="39">
        <f t="shared" ca="1" si="7"/>
        <v>80.158428122310596</v>
      </c>
    </row>
    <row r="208" spans="5:6" x14ac:dyDescent="0.25">
      <c r="E208" s="39">
        <f t="shared" ca="1" si="6"/>
        <v>0.99533808255188605</v>
      </c>
      <c r="F208" s="39">
        <f t="shared" ca="1" si="7"/>
        <v>298.83452063797154</v>
      </c>
    </row>
    <row r="209" spans="5:6" x14ac:dyDescent="0.25">
      <c r="E209" s="39">
        <f t="shared" ca="1" si="6"/>
        <v>0.23957509152941414</v>
      </c>
      <c r="F209" s="39">
        <f t="shared" ca="1" si="7"/>
        <v>109.89377288235355</v>
      </c>
    </row>
    <row r="210" spans="5:6" x14ac:dyDescent="0.25">
      <c r="E210" s="39">
        <f t="shared" ca="1" si="6"/>
        <v>0.4419706594786933</v>
      </c>
      <c r="F210" s="39">
        <f t="shared" ca="1" si="7"/>
        <v>160.49266486967332</v>
      </c>
    </row>
    <row r="211" spans="5:6" x14ac:dyDescent="0.25">
      <c r="E211" s="39">
        <f t="shared" ca="1" si="6"/>
        <v>0.49847811816112164</v>
      </c>
      <c r="F211" s="39">
        <f t="shared" ca="1" si="7"/>
        <v>174.61952954028041</v>
      </c>
    </row>
    <row r="212" spans="5:6" x14ac:dyDescent="0.25">
      <c r="E212" s="39">
        <f t="shared" ca="1" si="6"/>
        <v>0.87311560056759407</v>
      </c>
      <c r="F212" s="39">
        <f t="shared" ca="1" si="7"/>
        <v>268.27890014189853</v>
      </c>
    </row>
    <row r="213" spans="5:6" x14ac:dyDescent="0.25">
      <c r="E213" s="39">
        <f t="shared" ca="1" si="6"/>
        <v>0.13804977563837173</v>
      </c>
      <c r="F213" s="39">
        <f t="shared" ca="1" si="7"/>
        <v>84.512443909592932</v>
      </c>
    </row>
    <row r="214" spans="5:6" x14ac:dyDescent="0.25">
      <c r="E214" s="39">
        <f t="shared" ca="1" si="6"/>
        <v>0.97579340620355992</v>
      </c>
      <c r="F214" s="39">
        <f t="shared" ca="1" si="7"/>
        <v>293.94835155088998</v>
      </c>
    </row>
    <row r="215" spans="5:6" x14ac:dyDescent="0.25">
      <c r="E215" s="39">
        <f t="shared" ca="1" si="6"/>
        <v>0.42333197851129922</v>
      </c>
      <c r="F215" s="39">
        <f t="shared" ca="1" si="7"/>
        <v>155.8329946278248</v>
      </c>
    </row>
    <row r="216" spans="5:6" x14ac:dyDescent="0.25">
      <c r="E216" s="39">
        <f t="shared" ca="1" si="6"/>
        <v>1.3093834891859224E-2</v>
      </c>
      <c r="F216" s="39">
        <f t="shared" ca="1" si="7"/>
        <v>53.273458722964804</v>
      </c>
    </row>
    <row r="217" spans="5:6" x14ac:dyDescent="0.25">
      <c r="E217" s="39">
        <f t="shared" ca="1" si="6"/>
        <v>0.57268490568839225</v>
      </c>
      <c r="F217" s="39">
        <f t="shared" ca="1" si="7"/>
        <v>193.17122642209807</v>
      </c>
    </row>
    <row r="218" spans="5:6" x14ac:dyDescent="0.25">
      <c r="E218" s="39">
        <f t="shared" ca="1" si="6"/>
        <v>0.25918294956512122</v>
      </c>
      <c r="F218" s="39">
        <f t="shared" ca="1" si="7"/>
        <v>114.79573739128031</v>
      </c>
    </row>
    <row r="219" spans="5:6" x14ac:dyDescent="0.25">
      <c r="E219" s="39">
        <f t="shared" ca="1" si="6"/>
        <v>4.6880970419533208E-2</v>
      </c>
      <c r="F219" s="39">
        <f t="shared" ca="1" si="7"/>
        <v>61.720242604883303</v>
      </c>
    </row>
    <row r="220" spans="5:6" x14ac:dyDescent="0.25">
      <c r="E220" s="39">
        <f t="shared" ca="1" si="6"/>
        <v>0.87042633376369594</v>
      </c>
      <c r="F220" s="39">
        <f t="shared" ca="1" si="7"/>
        <v>267.606583440924</v>
      </c>
    </row>
    <row r="221" spans="5:6" x14ac:dyDescent="0.25">
      <c r="E221" s="39">
        <f t="shared" ca="1" si="6"/>
        <v>9.2554091099269709E-2</v>
      </c>
      <c r="F221" s="39">
        <f t="shared" ca="1" si="7"/>
        <v>73.138522774817432</v>
      </c>
    </row>
    <row r="222" spans="5:6" x14ac:dyDescent="0.25">
      <c r="E222" s="39">
        <f t="shared" ca="1" si="6"/>
        <v>0.90470057424017902</v>
      </c>
      <c r="F222" s="39">
        <f t="shared" ca="1" si="7"/>
        <v>276.17514356004472</v>
      </c>
    </row>
    <row r="223" spans="5:6" x14ac:dyDescent="0.25">
      <c r="E223" s="39">
        <f t="shared" ca="1" si="6"/>
        <v>0.49807986875517474</v>
      </c>
      <c r="F223" s="39">
        <f t="shared" ca="1" si="7"/>
        <v>174.51996718879369</v>
      </c>
    </row>
    <row r="224" spans="5:6" x14ac:dyDescent="0.25">
      <c r="E224" s="39">
        <f t="shared" ca="1" si="6"/>
        <v>3.0833313924983785E-2</v>
      </c>
      <c r="F224" s="39">
        <f t="shared" ca="1" si="7"/>
        <v>57.708328481245942</v>
      </c>
    </row>
    <row r="225" spans="5:6" x14ac:dyDescent="0.25">
      <c r="E225" s="39">
        <f t="shared" ca="1" si="6"/>
        <v>0.75501438533374399</v>
      </c>
      <c r="F225" s="39">
        <f t="shared" ca="1" si="7"/>
        <v>238.75359633343601</v>
      </c>
    </row>
    <row r="226" spans="5:6" x14ac:dyDescent="0.25">
      <c r="E226" s="39">
        <f t="shared" ca="1" si="6"/>
        <v>0.15449037328400672</v>
      </c>
      <c r="F226" s="39">
        <f t="shared" ca="1" si="7"/>
        <v>88.622593321001688</v>
      </c>
    </row>
    <row r="227" spans="5:6" x14ac:dyDescent="0.25">
      <c r="E227" s="39">
        <f t="shared" ca="1" si="6"/>
        <v>0.51581990674773248</v>
      </c>
      <c r="F227" s="39">
        <f t="shared" ca="1" si="7"/>
        <v>178.95497668693312</v>
      </c>
    </row>
    <row r="228" spans="5:6" x14ac:dyDescent="0.25">
      <c r="E228" s="39">
        <f t="shared" ca="1" si="6"/>
        <v>0.78130491175323313</v>
      </c>
      <c r="F228" s="39">
        <f t="shared" ca="1" si="7"/>
        <v>245.32622793830828</v>
      </c>
    </row>
    <row r="229" spans="5:6" x14ac:dyDescent="0.25">
      <c r="E229" s="39">
        <f t="shared" ca="1" si="6"/>
        <v>0.90588106339903907</v>
      </c>
      <c r="F229" s="39">
        <f t="shared" ca="1" si="7"/>
        <v>276.47026584975976</v>
      </c>
    </row>
    <row r="230" spans="5:6" x14ac:dyDescent="0.25">
      <c r="E230" s="39">
        <f t="shared" ca="1" si="6"/>
        <v>0.37771627686455911</v>
      </c>
      <c r="F230" s="39">
        <f t="shared" ca="1" si="7"/>
        <v>144.42906921613979</v>
      </c>
    </row>
    <row r="231" spans="5:6" x14ac:dyDescent="0.25">
      <c r="E231" s="39">
        <f t="shared" ca="1" si="6"/>
        <v>0.69423339604684087</v>
      </c>
      <c r="F231" s="39">
        <f t="shared" ca="1" si="7"/>
        <v>223.55834901171022</v>
      </c>
    </row>
    <row r="232" spans="5:6" x14ac:dyDescent="0.25">
      <c r="E232" s="39">
        <f t="shared" ca="1" si="6"/>
        <v>0.26278274837581028</v>
      </c>
      <c r="F232" s="39">
        <f t="shared" ca="1" si="7"/>
        <v>115.69568709395257</v>
      </c>
    </row>
    <row r="233" spans="5:6" x14ac:dyDescent="0.25">
      <c r="E233" s="39">
        <f t="shared" ca="1" si="6"/>
        <v>0.42567794182829144</v>
      </c>
      <c r="F233" s="39">
        <f t="shared" ca="1" si="7"/>
        <v>156.41948545707288</v>
      </c>
    </row>
    <row r="234" spans="5:6" x14ac:dyDescent="0.25">
      <c r="E234" s="39">
        <f t="shared" ca="1" si="6"/>
        <v>0.83125839426520864</v>
      </c>
      <c r="F234" s="39">
        <f t="shared" ca="1" si="7"/>
        <v>257.81459856630215</v>
      </c>
    </row>
    <row r="235" spans="5:6" x14ac:dyDescent="0.25">
      <c r="E235" s="39">
        <f t="shared" ca="1" si="6"/>
        <v>0.23836584400163718</v>
      </c>
      <c r="F235" s="39">
        <f t="shared" ca="1" si="7"/>
        <v>109.5914610004093</v>
      </c>
    </row>
    <row r="236" spans="5:6" x14ac:dyDescent="0.25">
      <c r="E236" s="39">
        <f t="shared" ca="1" si="6"/>
        <v>7.1548618766980931E-2</v>
      </c>
      <c r="F236" s="39">
        <f t="shared" ca="1" si="7"/>
        <v>67.887154691745238</v>
      </c>
    </row>
    <row r="237" spans="5:6" x14ac:dyDescent="0.25">
      <c r="E237" s="39">
        <f t="shared" ca="1" si="6"/>
        <v>0.24405230219637364</v>
      </c>
      <c r="F237" s="39">
        <f t="shared" ca="1" si="7"/>
        <v>111.0130755490934</v>
      </c>
    </row>
    <row r="238" spans="5:6" x14ac:dyDescent="0.25">
      <c r="E238" s="39">
        <f t="shared" ca="1" si="6"/>
        <v>0.40155583979328213</v>
      </c>
      <c r="F238" s="39">
        <f t="shared" ca="1" si="7"/>
        <v>150.38895994832052</v>
      </c>
    </row>
    <row r="239" spans="5:6" x14ac:dyDescent="0.25">
      <c r="E239" s="39">
        <f t="shared" ca="1" si="6"/>
        <v>0.88859555420405656</v>
      </c>
      <c r="F239" s="39">
        <f t="shared" ca="1" si="7"/>
        <v>272.14888855101412</v>
      </c>
    </row>
    <row r="240" spans="5:6" x14ac:dyDescent="0.25">
      <c r="E240" s="39">
        <f t="shared" ca="1" si="6"/>
        <v>2.8992210834067E-2</v>
      </c>
      <c r="F240" s="39">
        <f t="shared" ca="1" si="7"/>
        <v>57.248052708516752</v>
      </c>
    </row>
    <row r="241" spans="5:6" x14ac:dyDescent="0.25">
      <c r="E241" s="39">
        <f t="shared" ca="1" si="6"/>
        <v>6.7541697279867474E-2</v>
      </c>
      <c r="F241" s="39">
        <f t="shared" ca="1" si="7"/>
        <v>66.885424319966873</v>
      </c>
    </row>
    <row r="242" spans="5:6" x14ac:dyDescent="0.25">
      <c r="E242" s="39">
        <f t="shared" ca="1" si="6"/>
        <v>0.21075973084380406</v>
      </c>
      <c r="F242" s="39">
        <f t="shared" ca="1" si="7"/>
        <v>102.68993271095101</v>
      </c>
    </row>
    <row r="243" spans="5:6" x14ac:dyDescent="0.25">
      <c r="E243" s="39">
        <f t="shared" ca="1" si="6"/>
        <v>0.1137995927830876</v>
      </c>
      <c r="F243" s="39">
        <f t="shared" ca="1" si="7"/>
        <v>78.449898195771908</v>
      </c>
    </row>
    <row r="244" spans="5:6" x14ac:dyDescent="0.25">
      <c r="E244" s="39">
        <f t="shared" ca="1" si="6"/>
        <v>0.42445269004433106</v>
      </c>
      <c r="F244" s="39">
        <f t="shared" ca="1" si="7"/>
        <v>156.11317251108278</v>
      </c>
    </row>
    <row r="245" spans="5:6" x14ac:dyDescent="0.25">
      <c r="E245" s="39">
        <f t="shared" ca="1" si="6"/>
        <v>0.92266956923290455</v>
      </c>
      <c r="F245" s="39">
        <f t="shared" ca="1" si="7"/>
        <v>280.66739230822611</v>
      </c>
    </row>
    <row r="246" spans="5:6" x14ac:dyDescent="0.25">
      <c r="E246" s="39">
        <f t="shared" ca="1" si="6"/>
        <v>0.975690353672102</v>
      </c>
      <c r="F246" s="39">
        <f t="shared" ca="1" si="7"/>
        <v>293.9225884180255</v>
      </c>
    </row>
    <row r="247" spans="5:6" x14ac:dyDescent="0.25">
      <c r="E247" s="39">
        <f t="shared" ca="1" si="6"/>
        <v>0.35093656442478727</v>
      </c>
      <c r="F247" s="39">
        <f t="shared" ca="1" si="7"/>
        <v>137.73414110619683</v>
      </c>
    </row>
    <row r="248" spans="5:6" x14ac:dyDescent="0.25">
      <c r="E248" s="39">
        <f t="shared" ca="1" si="6"/>
        <v>0.7007958633230631</v>
      </c>
      <c r="F248" s="39">
        <f t="shared" ca="1" si="7"/>
        <v>225.19896583076579</v>
      </c>
    </row>
    <row r="249" spans="5:6" x14ac:dyDescent="0.25">
      <c r="E249" s="39">
        <f t="shared" ca="1" si="6"/>
        <v>0.15638783098098907</v>
      </c>
      <c r="F249" s="39">
        <f t="shared" ca="1" si="7"/>
        <v>89.096957745247266</v>
      </c>
    </row>
    <row r="250" spans="5:6" x14ac:dyDescent="0.25">
      <c r="E250" s="39">
        <f t="shared" ca="1" si="6"/>
        <v>0.94237666030905942</v>
      </c>
      <c r="F250" s="39">
        <f t="shared" ca="1" si="7"/>
        <v>285.59416507726485</v>
      </c>
    </row>
    <row r="251" spans="5:6" x14ac:dyDescent="0.25">
      <c r="E251" s="39">
        <f t="shared" ca="1" si="6"/>
        <v>0.45456928683082731</v>
      </c>
      <c r="F251" s="39">
        <f t="shared" ca="1" si="7"/>
        <v>163.64232170770683</v>
      </c>
    </row>
    <row r="252" spans="5:6" x14ac:dyDescent="0.25">
      <c r="E252" s="39">
        <f t="shared" ca="1" si="6"/>
        <v>0.6789934877432876</v>
      </c>
      <c r="F252" s="39">
        <f t="shared" ca="1" si="7"/>
        <v>219.74837193582189</v>
      </c>
    </row>
    <row r="253" spans="5:6" x14ac:dyDescent="0.25">
      <c r="E253" s="39">
        <f t="shared" ca="1" si="6"/>
        <v>0.77532012651463988</v>
      </c>
      <c r="F253" s="39">
        <f t="shared" ca="1" si="7"/>
        <v>243.83003162865998</v>
      </c>
    </row>
    <row r="254" spans="5:6" x14ac:dyDescent="0.25">
      <c r="E254" s="39">
        <f t="shared" ca="1" si="6"/>
        <v>0.83155344092010186</v>
      </c>
      <c r="F254" s="39">
        <f t="shared" ca="1" si="7"/>
        <v>257.88836023002546</v>
      </c>
    </row>
    <row r="255" spans="5:6" x14ac:dyDescent="0.25">
      <c r="E255" s="39">
        <f t="shared" ca="1" si="6"/>
        <v>0.38525031864375292</v>
      </c>
      <c r="F255" s="39">
        <f t="shared" ca="1" si="7"/>
        <v>146.31257966093824</v>
      </c>
    </row>
    <row r="256" spans="5:6" x14ac:dyDescent="0.25">
      <c r="E256" s="39">
        <f t="shared" ca="1" si="6"/>
        <v>0.52830639214066688</v>
      </c>
      <c r="F256" s="39">
        <f t="shared" ca="1" si="7"/>
        <v>182.07659803516671</v>
      </c>
    </row>
    <row r="257" spans="5:6" x14ac:dyDescent="0.25">
      <c r="E257" s="39">
        <f t="shared" ca="1" si="6"/>
        <v>0.78318280967351173</v>
      </c>
      <c r="F257" s="39">
        <f t="shared" ca="1" si="7"/>
        <v>245.79570241837794</v>
      </c>
    </row>
    <row r="258" spans="5:6" x14ac:dyDescent="0.25">
      <c r="E258" s="39">
        <f t="shared" ca="1" si="6"/>
        <v>0.37460546852344956</v>
      </c>
      <c r="F258" s="39">
        <f t="shared" ca="1" si="7"/>
        <v>143.65136713086238</v>
      </c>
    </row>
    <row r="259" spans="5:6" x14ac:dyDescent="0.25">
      <c r="E259" s="39">
        <f t="shared" ca="1" si="6"/>
        <v>2.8427509671675733E-2</v>
      </c>
      <c r="F259" s="39">
        <f t="shared" ca="1" si="7"/>
        <v>57.10687741791893</v>
      </c>
    </row>
    <row r="260" spans="5:6" x14ac:dyDescent="0.25">
      <c r="E260" s="39">
        <f t="shared" ref="E260:E323" ca="1" si="8">RAND()</f>
        <v>0.76571761954513018</v>
      </c>
      <c r="F260" s="39">
        <f t="shared" ref="F260:F323" ca="1" si="9">$C$3+E260*($C$4-$C$3)</f>
        <v>241.42940488628255</v>
      </c>
    </row>
    <row r="261" spans="5:6" x14ac:dyDescent="0.25">
      <c r="E261" s="39">
        <f t="shared" ca="1" si="8"/>
        <v>0.72356102129486055</v>
      </c>
      <c r="F261" s="39">
        <f t="shared" ca="1" si="9"/>
        <v>230.89025532371514</v>
      </c>
    </row>
    <row r="262" spans="5:6" x14ac:dyDescent="0.25">
      <c r="E262" s="39">
        <f t="shared" ca="1" si="8"/>
        <v>0.11542695503608469</v>
      </c>
      <c r="F262" s="39">
        <f t="shared" ca="1" si="9"/>
        <v>78.856738759021169</v>
      </c>
    </row>
    <row r="263" spans="5:6" x14ac:dyDescent="0.25">
      <c r="E263" s="39">
        <f t="shared" ca="1" si="8"/>
        <v>0.59995232563376899</v>
      </c>
      <c r="F263" s="39">
        <f t="shared" ca="1" si="9"/>
        <v>199.98808140844224</v>
      </c>
    </row>
    <row r="264" spans="5:6" x14ac:dyDescent="0.25">
      <c r="E264" s="39">
        <f t="shared" ca="1" si="8"/>
        <v>0.56072086788240483</v>
      </c>
      <c r="F264" s="39">
        <f t="shared" ca="1" si="9"/>
        <v>190.18021697060121</v>
      </c>
    </row>
    <row r="265" spans="5:6" x14ac:dyDescent="0.25">
      <c r="E265" s="39">
        <f t="shared" ca="1" si="8"/>
        <v>0.15467238896688529</v>
      </c>
      <c r="F265" s="39">
        <f t="shared" ca="1" si="9"/>
        <v>88.668097241721313</v>
      </c>
    </row>
    <row r="266" spans="5:6" x14ac:dyDescent="0.25">
      <c r="E266" s="39">
        <f t="shared" ca="1" si="8"/>
        <v>0.469876429885562</v>
      </c>
      <c r="F266" s="39">
        <f t="shared" ca="1" si="9"/>
        <v>167.46910747139049</v>
      </c>
    </row>
    <row r="267" spans="5:6" x14ac:dyDescent="0.25">
      <c r="E267" s="39">
        <f t="shared" ca="1" si="8"/>
        <v>0.27108844658611042</v>
      </c>
      <c r="F267" s="39">
        <f t="shared" ca="1" si="9"/>
        <v>117.77211164652761</v>
      </c>
    </row>
    <row r="268" spans="5:6" x14ac:dyDescent="0.25">
      <c r="E268" s="39">
        <f t="shared" ca="1" si="8"/>
        <v>0.80309023950377911</v>
      </c>
      <c r="F268" s="39">
        <f t="shared" ca="1" si="9"/>
        <v>250.77255987594478</v>
      </c>
    </row>
    <row r="269" spans="5:6" x14ac:dyDescent="0.25">
      <c r="E269" s="39">
        <f t="shared" ca="1" si="8"/>
        <v>9.0548464078135993E-2</v>
      </c>
      <c r="F269" s="39">
        <f t="shared" ca="1" si="9"/>
        <v>72.637116019534005</v>
      </c>
    </row>
    <row r="270" spans="5:6" x14ac:dyDescent="0.25">
      <c r="E270" s="39">
        <f t="shared" ca="1" si="8"/>
        <v>0.24929447792635095</v>
      </c>
      <c r="F270" s="39">
        <f t="shared" ca="1" si="9"/>
        <v>112.32361948158774</v>
      </c>
    </row>
    <row r="271" spans="5:6" x14ac:dyDescent="0.25">
      <c r="E271" s="39">
        <f t="shared" ca="1" si="8"/>
        <v>0.39291865767544631</v>
      </c>
      <c r="F271" s="39">
        <f t="shared" ca="1" si="9"/>
        <v>148.22966441886157</v>
      </c>
    </row>
    <row r="272" spans="5:6" x14ac:dyDescent="0.25">
      <c r="E272" s="39">
        <f t="shared" ca="1" si="8"/>
        <v>0.62964010487098887</v>
      </c>
      <c r="F272" s="39">
        <f t="shared" ca="1" si="9"/>
        <v>207.41002621774723</v>
      </c>
    </row>
    <row r="273" spans="5:6" x14ac:dyDescent="0.25">
      <c r="E273" s="39">
        <f t="shared" ca="1" si="8"/>
        <v>0.68608608848428254</v>
      </c>
      <c r="F273" s="39">
        <f t="shared" ca="1" si="9"/>
        <v>221.52152212107063</v>
      </c>
    </row>
    <row r="274" spans="5:6" x14ac:dyDescent="0.25">
      <c r="E274" s="39">
        <f t="shared" ca="1" si="8"/>
        <v>5.0988099694441735E-2</v>
      </c>
      <c r="F274" s="39">
        <f t="shared" ca="1" si="9"/>
        <v>62.747024923610432</v>
      </c>
    </row>
    <row r="275" spans="5:6" x14ac:dyDescent="0.25">
      <c r="E275" s="39">
        <f t="shared" ca="1" si="8"/>
        <v>0.88610752788095548</v>
      </c>
      <c r="F275" s="39">
        <f t="shared" ca="1" si="9"/>
        <v>271.52688197023883</v>
      </c>
    </row>
    <row r="276" spans="5:6" x14ac:dyDescent="0.25">
      <c r="E276" s="39">
        <f t="shared" ca="1" si="8"/>
        <v>0.35360846793372502</v>
      </c>
      <c r="F276" s="39">
        <f t="shared" ca="1" si="9"/>
        <v>138.40211698343126</v>
      </c>
    </row>
    <row r="277" spans="5:6" x14ac:dyDescent="0.25">
      <c r="E277" s="39">
        <f t="shared" ca="1" si="8"/>
        <v>0.16720341961135332</v>
      </c>
      <c r="F277" s="39">
        <f t="shared" ca="1" si="9"/>
        <v>91.800854902838324</v>
      </c>
    </row>
    <row r="278" spans="5:6" x14ac:dyDescent="0.25">
      <c r="E278" s="39">
        <f t="shared" ca="1" si="8"/>
        <v>0.6738075547804292</v>
      </c>
      <c r="F278" s="39">
        <f t="shared" ca="1" si="9"/>
        <v>218.4518886951073</v>
      </c>
    </row>
    <row r="279" spans="5:6" x14ac:dyDescent="0.25">
      <c r="E279" s="39">
        <f t="shared" ca="1" si="8"/>
        <v>1.5311658518165183E-2</v>
      </c>
      <c r="F279" s="39">
        <f t="shared" ca="1" si="9"/>
        <v>53.827914629541297</v>
      </c>
    </row>
    <row r="280" spans="5:6" x14ac:dyDescent="0.25">
      <c r="E280" s="39">
        <f t="shared" ca="1" si="8"/>
        <v>3.1688187715259053E-2</v>
      </c>
      <c r="F280" s="39">
        <f t="shared" ca="1" si="9"/>
        <v>57.922046928814765</v>
      </c>
    </row>
    <row r="281" spans="5:6" x14ac:dyDescent="0.25">
      <c r="E281" s="39">
        <f t="shared" ca="1" si="8"/>
        <v>0.36871353322079203</v>
      </c>
      <c r="F281" s="39">
        <f t="shared" ca="1" si="9"/>
        <v>142.178383305198</v>
      </c>
    </row>
    <row r="282" spans="5:6" x14ac:dyDescent="0.25">
      <c r="E282" s="39">
        <f t="shared" ca="1" si="8"/>
        <v>0.14413414317063777</v>
      </c>
      <c r="F282" s="39">
        <f t="shared" ca="1" si="9"/>
        <v>86.03353579265945</v>
      </c>
    </row>
    <row r="283" spans="5:6" x14ac:dyDescent="0.25">
      <c r="E283" s="39">
        <f t="shared" ca="1" si="8"/>
        <v>0.55969498146269425</v>
      </c>
      <c r="F283" s="39">
        <f t="shared" ca="1" si="9"/>
        <v>189.92374536567357</v>
      </c>
    </row>
    <row r="284" spans="5:6" x14ac:dyDescent="0.25">
      <c r="E284" s="39">
        <f t="shared" ca="1" si="8"/>
        <v>0.63628966844749224</v>
      </c>
      <c r="F284" s="39">
        <f t="shared" ca="1" si="9"/>
        <v>209.07241711187305</v>
      </c>
    </row>
    <row r="285" spans="5:6" x14ac:dyDescent="0.25">
      <c r="E285" s="39">
        <f t="shared" ca="1" si="8"/>
        <v>0.23336932981308856</v>
      </c>
      <c r="F285" s="39">
        <f t="shared" ca="1" si="9"/>
        <v>108.34233245327214</v>
      </c>
    </row>
    <row r="286" spans="5:6" x14ac:dyDescent="0.25">
      <c r="E286" s="39">
        <f t="shared" ca="1" si="8"/>
        <v>0.42688180141838261</v>
      </c>
      <c r="F286" s="39">
        <f t="shared" ca="1" si="9"/>
        <v>156.72045035459564</v>
      </c>
    </row>
    <row r="287" spans="5:6" x14ac:dyDescent="0.25">
      <c r="E287" s="39">
        <f t="shared" ca="1" si="8"/>
        <v>0.87529986889698219</v>
      </c>
      <c r="F287" s="39">
        <f t="shared" ca="1" si="9"/>
        <v>268.82496722424554</v>
      </c>
    </row>
    <row r="288" spans="5:6" x14ac:dyDescent="0.25">
      <c r="E288" s="39">
        <f t="shared" ca="1" si="8"/>
        <v>0.74023307697953067</v>
      </c>
      <c r="F288" s="39">
        <f t="shared" ca="1" si="9"/>
        <v>235.05826924488267</v>
      </c>
    </row>
    <row r="289" spans="5:6" x14ac:dyDescent="0.25">
      <c r="E289" s="39">
        <f t="shared" ca="1" si="8"/>
        <v>0.16623998631529047</v>
      </c>
      <c r="F289" s="39">
        <f t="shared" ca="1" si="9"/>
        <v>91.55999657882262</v>
      </c>
    </row>
    <row r="290" spans="5:6" x14ac:dyDescent="0.25">
      <c r="E290" s="39">
        <f t="shared" ca="1" si="8"/>
        <v>0.72443425577242826</v>
      </c>
      <c r="F290" s="39">
        <f t="shared" ca="1" si="9"/>
        <v>231.10856394310707</v>
      </c>
    </row>
    <row r="291" spans="5:6" x14ac:dyDescent="0.25">
      <c r="E291" s="39">
        <f t="shared" ca="1" si="8"/>
        <v>0.23042716071223612</v>
      </c>
      <c r="F291" s="39">
        <f t="shared" ca="1" si="9"/>
        <v>107.60679017805903</v>
      </c>
    </row>
    <row r="292" spans="5:6" x14ac:dyDescent="0.25">
      <c r="E292" s="39">
        <f t="shared" ca="1" si="8"/>
        <v>0.17370657114903965</v>
      </c>
      <c r="F292" s="39">
        <f t="shared" ca="1" si="9"/>
        <v>93.426642787259908</v>
      </c>
    </row>
    <row r="293" spans="5:6" x14ac:dyDescent="0.25">
      <c r="E293" s="39">
        <f t="shared" ca="1" si="8"/>
        <v>0.89958029946854334</v>
      </c>
      <c r="F293" s="39">
        <f t="shared" ca="1" si="9"/>
        <v>274.8950748671358</v>
      </c>
    </row>
    <row r="294" spans="5:6" x14ac:dyDescent="0.25">
      <c r="E294" s="39">
        <f t="shared" ca="1" si="8"/>
        <v>0.29323037800697582</v>
      </c>
      <c r="F294" s="39">
        <f t="shared" ca="1" si="9"/>
        <v>123.30759450174395</v>
      </c>
    </row>
    <row r="295" spans="5:6" x14ac:dyDescent="0.25">
      <c r="E295" s="39">
        <f t="shared" ca="1" si="8"/>
        <v>0.64608717235647029</v>
      </c>
      <c r="F295" s="39">
        <f t="shared" ca="1" si="9"/>
        <v>211.52179308911758</v>
      </c>
    </row>
    <row r="296" spans="5:6" x14ac:dyDescent="0.25">
      <c r="E296" s="39">
        <f t="shared" ca="1" si="8"/>
        <v>0.12349181415409938</v>
      </c>
      <c r="F296" s="39">
        <f t="shared" ca="1" si="9"/>
        <v>80.87295353852484</v>
      </c>
    </row>
    <row r="297" spans="5:6" x14ac:dyDescent="0.25">
      <c r="E297" s="39">
        <f t="shared" ca="1" si="8"/>
        <v>0.32495265497728487</v>
      </c>
      <c r="F297" s="39">
        <f t="shared" ca="1" si="9"/>
        <v>131.23816374432121</v>
      </c>
    </row>
    <row r="298" spans="5:6" x14ac:dyDescent="0.25">
      <c r="E298" s="39">
        <f t="shared" ca="1" si="8"/>
        <v>0.645564297085086</v>
      </c>
      <c r="F298" s="39">
        <f t="shared" ca="1" si="9"/>
        <v>211.39107427127149</v>
      </c>
    </row>
    <row r="299" spans="5:6" x14ac:dyDescent="0.25">
      <c r="E299" s="39">
        <f t="shared" ca="1" si="8"/>
        <v>0.50236574498505404</v>
      </c>
      <c r="F299" s="39">
        <f t="shared" ca="1" si="9"/>
        <v>175.59143624626353</v>
      </c>
    </row>
    <row r="300" spans="5:6" x14ac:dyDescent="0.25">
      <c r="E300" s="39">
        <f t="shared" ca="1" si="8"/>
        <v>0.15761072688344746</v>
      </c>
      <c r="F300" s="39">
        <f t="shared" ca="1" si="9"/>
        <v>89.402681720861864</v>
      </c>
    </row>
    <row r="301" spans="5:6" x14ac:dyDescent="0.25">
      <c r="E301" s="39">
        <f t="shared" ca="1" si="8"/>
        <v>0.18937949429217316</v>
      </c>
      <c r="F301" s="39">
        <f t="shared" ca="1" si="9"/>
        <v>97.344873573043287</v>
      </c>
    </row>
    <row r="302" spans="5:6" x14ac:dyDescent="0.25">
      <c r="E302" s="39">
        <f t="shared" ca="1" si="8"/>
        <v>0.13623323576617663</v>
      </c>
      <c r="F302" s="39">
        <f t="shared" ca="1" si="9"/>
        <v>84.058308941544155</v>
      </c>
    </row>
    <row r="303" spans="5:6" x14ac:dyDescent="0.25">
      <c r="E303" s="39">
        <f t="shared" ca="1" si="8"/>
        <v>0.77834210976080931</v>
      </c>
      <c r="F303" s="39">
        <f t="shared" ca="1" si="9"/>
        <v>244.58552744020233</v>
      </c>
    </row>
    <row r="304" spans="5:6" x14ac:dyDescent="0.25">
      <c r="E304" s="39">
        <f t="shared" ca="1" si="8"/>
        <v>0.15204960872544115</v>
      </c>
      <c r="F304" s="39">
        <f t="shared" ca="1" si="9"/>
        <v>88.012402181360287</v>
      </c>
    </row>
    <row r="305" spans="5:6" x14ac:dyDescent="0.25">
      <c r="E305" s="39">
        <f t="shared" ca="1" si="8"/>
        <v>0.39634472098196794</v>
      </c>
      <c r="F305" s="39">
        <f t="shared" ca="1" si="9"/>
        <v>149.08618024549199</v>
      </c>
    </row>
    <row r="306" spans="5:6" x14ac:dyDescent="0.25">
      <c r="E306" s="39">
        <f t="shared" ca="1" si="8"/>
        <v>0.46489254495047028</v>
      </c>
      <c r="F306" s="39">
        <f t="shared" ca="1" si="9"/>
        <v>166.22313623761755</v>
      </c>
    </row>
    <row r="307" spans="5:6" x14ac:dyDescent="0.25">
      <c r="E307" s="39">
        <f t="shared" ca="1" si="8"/>
        <v>0.58654932676162241</v>
      </c>
      <c r="F307" s="39">
        <f t="shared" ca="1" si="9"/>
        <v>196.6373316904056</v>
      </c>
    </row>
    <row r="308" spans="5:6" x14ac:dyDescent="0.25">
      <c r="E308" s="39">
        <f t="shared" ca="1" si="8"/>
        <v>0.68755534395722673</v>
      </c>
      <c r="F308" s="39">
        <f t="shared" ca="1" si="9"/>
        <v>221.88883598930667</v>
      </c>
    </row>
    <row r="309" spans="5:6" x14ac:dyDescent="0.25">
      <c r="E309" s="39">
        <f t="shared" ca="1" si="8"/>
        <v>4.3748368201955712E-3</v>
      </c>
      <c r="F309" s="39">
        <f t="shared" ca="1" si="9"/>
        <v>51.093709205048896</v>
      </c>
    </row>
    <row r="310" spans="5:6" x14ac:dyDescent="0.25">
      <c r="E310" s="39">
        <f t="shared" ca="1" si="8"/>
        <v>0.81607847395191557</v>
      </c>
      <c r="F310" s="39">
        <f t="shared" ca="1" si="9"/>
        <v>254.0196184879789</v>
      </c>
    </row>
    <row r="311" spans="5:6" x14ac:dyDescent="0.25">
      <c r="E311" s="39">
        <f t="shared" ca="1" si="8"/>
        <v>0.20927243463005241</v>
      </c>
      <c r="F311" s="39">
        <f t="shared" ca="1" si="9"/>
        <v>102.31810865751311</v>
      </c>
    </row>
    <row r="312" spans="5:6" x14ac:dyDescent="0.25">
      <c r="E312" s="39">
        <f t="shared" ca="1" si="8"/>
        <v>0.36629229019064691</v>
      </c>
      <c r="F312" s="39">
        <f t="shared" ca="1" si="9"/>
        <v>141.57307254766172</v>
      </c>
    </row>
    <row r="313" spans="5:6" x14ac:dyDescent="0.25">
      <c r="E313" s="39">
        <f t="shared" ca="1" si="8"/>
        <v>0.16748462092953964</v>
      </c>
      <c r="F313" s="39">
        <f t="shared" ca="1" si="9"/>
        <v>91.871155232384908</v>
      </c>
    </row>
    <row r="314" spans="5:6" x14ac:dyDescent="0.25">
      <c r="E314" s="39">
        <f t="shared" ca="1" si="8"/>
        <v>0.40672980251483892</v>
      </c>
      <c r="F314" s="39">
        <f t="shared" ca="1" si="9"/>
        <v>151.68245062870972</v>
      </c>
    </row>
    <row r="315" spans="5:6" x14ac:dyDescent="0.25">
      <c r="E315" s="39">
        <f t="shared" ca="1" si="8"/>
        <v>0.51636169359002482</v>
      </c>
      <c r="F315" s="39">
        <f t="shared" ca="1" si="9"/>
        <v>179.09042339750621</v>
      </c>
    </row>
    <row r="316" spans="5:6" x14ac:dyDescent="0.25">
      <c r="E316" s="39">
        <f t="shared" ca="1" si="8"/>
        <v>0.95881996812433845</v>
      </c>
      <c r="F316" s="39">
        <f t="shared" ca="1" si="9"/>
        <v>289.7049920310846</v>
      </c>
    </row>
    <row r="317" spans="5:6" x14ac:dyDescent="0.25">
      <c r="E317" s="39">
        <f t="shared" ca="1" si="8"/>
        <v>0.62282475234469259</v>
      </c>
      <c r="F317" s="39">
        <f t="shared" ca="1" si="9"/>
        <v>205.70618808617314</v>
      </c>
    </row>
    <row r="318" spans="5:6" x14ac:dyDescent="0.25">
      <c r="E318" s="39">
        <f t="shared" ca="1" si="8"/>
        <v>0.90235078076205055</v>
      </c>
      <c r="F318" s="39">
        <f t="shared" ca="1" si="9"/>
        <v>275.58769519051265</v>
      </c>
    </row>
    <row r="319" spans="5:6" x14ac:dyDescent="0.25">
      <c r="E319" s="39">
        <f t="shared" ca="1" si="8"/>
        <v>0.1924147493483287</v>
      </c>
      <c r="F319" s="39">
        <f t="shared" ca="1" si="9"/>
        <v>98.103687337082164</v>
      </c>
    </row>
    <row r="320" spans="5:6" x14ac:dyDescent="0.25">
      <c r="E320" s="39">
        <f t="shared" ca="1" si="8"/>
        <v>0.36039059609476731</v>
      </c>
      <c r="F320" s="39">
        <f t="shared" ca="1" si="9"/>
        <v>140.09764902369182</v>
      </c>
    </row>
    <row r="321" spans="5:6" x14ac:dyDescent="0.25">
      <c r="E321" s="39">
        <f t="shared" ca="1" si="8"/>
        <v>0.51840757831601314</v>
      </c>
      <c r="F321" s="39">
        <f t="shared" ca="1" si="9"/>
        <v>179.60189457900327</v>
      </c>
    </row>
    <row r="322" spans="5:6" x14ac:dyDescent="0.25">
      <c r="E322" s="39">
        <f t="shared" ca="1" si="8"/>
        <v>0.94085098451042448</v>
      </c>
      <c r="F322" s="39">
        <f t="shared" ca="1" si="9"/>
        <v>285.21274612760612</v>
      </c>
    </row>
    <row r="323" spans="5:6" x14ac:dyDescent="0.25">
      <c r="E323" s="39">
        <f t="shared" ca="1" si="8"/>
        <v>0.18427324670638912</v>
      </c>
      <c r="F323" s="39">
        <f t="shared" ca="1" si="9"/>
        <v>96.068311676597276</v>
      </c>
    </row>
    <row r="324" spans="5:6" x14ac:dyDescent="0.25">
      <c r="E324" s="39">
        <f t="shared" ref="E324:E387" ca="1" si="10">RAND()</f>
        <v>0.38456542652473846</v>
      </c>
      <c r="F324" s="39">
        <f t="shared" ref="F324:F387" ca="1" si="11">$C$3+E324*($C$4-$C$3)</f>
        <v>146.14135663118464</v>
      </c>
    </row>
    <row r="325" spans="5:6" x14ac:dyDescent="0.25">
      <c r="E325" s="39">
        <f t="shared" ca="1" si="10"/>
        <v>0.60087159370639331</v>
      </c>
      <c r="F325" s="39">
        <f t="shared" ca="1" si="11"/>
        <v>200.21789842659834</v>
      </c>
    </row>
    <row r="326" spans="5:6" x14ac:dyDescent="0.25">
      <c r="E326" s="39">
        <f t="shared" ca="1" si="10"/>
        <v>6.9210103986909854E-2</v>
      </c>
      <c r="F326" s="39">
        <f t="shared" ca="1" si="11"/>
        <v>67.302525996727468</v>
      </c>
    </row>
    <row r="327" spans="5:6" x14ac:dyDescent="0.25">
      <c r="E327" s="39">
        <f t="shared" ca="1" si="10"/>
        <v>0.9316197250858459</v>
      </c>
      <c r="F327" s="39">
        <f t="shared" ca="1" si="11"/>
        <v>282.90493127146146</v>
      </c>
    </row>
    <row r="328" spans="5:6" x14ac:dyDescent="0.25">
      <c r="E328" s="39">
        <f t="shared" ca="1" si="10"/>
        <v>0.53428383464210938</v>
      </c>
      <c r="F328" s="39">
        <f t="shared" ca="1" si="11"/>
        <v>183.57095866052734</v>
      </c>
    </row>
    <row r="329" spans="5:6" x14ac:dyDescent="0.25">
      <c r="E329" s="39">
        <f t="shared" ca="1" si="10"/>
        <v>0.58486291555814818</v>
      </c>
      <c r="F329" s="39">
        <f t="shared" ca="1" si="11"/>
        <v>196.21572888953705</v>
      </c>
    </row>
    <row r="330" spans="5:6" x14ac:dyDescent="0.25">
      <c r="E330" s="39">
        <f t="shared" ca="1" si="10"/>
        <v>0.19349219687190444</v>
      </c>
      <c r="F330" s="39">
        <f t="shared" ca="1" si="11"/>
        <v>98.373049217976103</v>
      </c>
    </row>
    <row r="331" spans="5:6" x14ac:dyDescent="0.25">
      <c r="E331" s="39">
        <f t="shared" ca="1" si="10"/>
        <v>0.7869981392074088</v>
      </c>
      <c r="F331" s="39">
        <f t="shared" ca="1" si="11"/>
        <v>246.74953480185221</v>
      </c>
    </row>
    <row r="332" spans="5:6" x14ac:dyDescent="0.25">
      <c r="E332" s="39">
        <f t="shared" ca="1" si="10"/>
        <v>0.15075468152941396</v>
      </c>
      <c r="F332" s="39">
        <f t="shared" ca="1" si="11"/>
        <v>87.688670382353493</v>
      </c>
    </row>
    <row r="333" spans="5:6" x14ac:dyDescent="0.25">
      <c r="E333" s="39">
        <f t="shared" ca="1" si="10"/>
        <v>0.67110806599371753</v>
      </c>
      <c r="F333" s="39">
        <f t="shared" ca="1" si="11"/>
        <v>217.77701649842939</v>
      </c>
    </row>
    <row r="334" spans="5:6" x14ac:dyDescent="0.25">
      <c r="E334" s="39">
        <f t="shared" ca="1" si="10"/>
        <v>0.92414078287276724</v>
      </c>
      <c r="F334" s="39">
        <f t="shared" ca="1" si="11"/>
        <v>281.0351957181918</v>
      </c>
    </row>
    <row r="335" spans="5:6" x14ac:dyDescent="0.25">
      <c r="E335" s="39">
        <f t="shared" ca="1" si="10"/>
        <v>3.6336967582983215E-2</v>
      </c>
      <c r="F335" s="39">
        <f t="shared" ca="1" si="11"/>
        <v>59.084241895745805</v>
      </c>
    </row>
    <row r="336" spans="5:6" x14ac:dyDescent="0.25">
      <c r="E336" s="39">
        <f t="shared" ca="1" si="10"/>
        <v>0.54641735479311615</v>
      </c>
      <c r="F336" s="39">
        <f t="shared" ca="1" si="11"/>
        <v>186.60433869827904</v>
      </c>
    </row>
    <row r="337" spans="5:6" x14ac:dyDescent="0.25">
      <c r="E337" s="39">
        <f t="shared" ca="1" si="10"/>
        <v>0.85077130419819225</v>
      </c>
      <c r="F337" s="39">
        <f t="shared" ca="1" si="11"/>
        <v>262.6928260495481</v>
      </c>
    </row>
    <row r="338" spans="5:6" x14ac:dyDescent="0.25">
      <c r="E338" s="39">
        <f t="shared" ca="1" si="10"/>
        <v>0.39252371144884601</v>
      </c>
      <c r="F338" s="39">
        <f t="shared" ca="1" si="11"/>
        <v>148.13092786221151</v>
      </c>
    </row>
    <row r="339" spans="5:6" x14ac:dyDescent="0.25">
      <c r="E339" s="39">
        <f t="shared" ca="1" si="10"/>
        <v>0.24967960523165633</v>
      </c>
      <c r="F339" s="39">
        <f t="shared" ca="1" si="11"/>
        <v>112.41990130791407</v>
      </c>
    </row>
    <row r="340" spans="5:6" x14ac:dyDescent="0.25">
      <c r="E340" s="39">
        <f t="shared" ca="1" si="10"/>
        <v>0.44726041043634057</v>
      </c>
      <c r="F340" s="39">
        <f t="shared" ca="1" si="11"/>
        <v>161.81510260908516</v>
      </c>
    </row>
    <row r="341" spans="5:6" x14ac:dyDescent="0.25">
      <c r="E341" s="39">
        <f t="shared" ca="1" si="10"/>
        <v>9.2640106923005727E-2</v>
      </c>
      <c r="F341" s="39">
        <f t="shared" ca="1" si="11"/>
        <v>73.16002673075144</v>
      </c>
    </row>
    <row r="342" spans="5:6" x14ac:dyDescent="0.25">
      <c r="E342" s="39">
        <f t="shared" ca="1" si="10"/>
        <v>0.22337460866254299</v>
      </c>
      <c r="F342" s="39">
        <f t="shared" ca="1" si="11"/>
        <v>105.84365216563575</v>
      </c>
    </row>
    <row r="343" spans="5:6" x14ac:dyDescent="0.25">
      <c r="E343" s="39">
        <f t="shared" ca="1" si="10"/>
        <v>0.74576430815982808</v>
      </c>
      <c r="F343" s="39">
        <f t="shared" ca="1" si="11"/>
        <v>236.44107703995701</v>
      </c>
    </row>
    <row r="344" spans="5:6" x14ac:dyDescent="0.25">
      <c r="E344" s="39">
        <f t="shared" ca="1" si="10"/>
        <v>0.36923147752837426</v>
      </c>
      <c r="F344" s="39">
        <f t="shared" ca="1" si="11"/>
        <v>142.30786938209357</v>
      </c>
    </row>
    <row r="345" spans="5:6" x14ac:dyDescent="0.25">
      <c r="E345" s="39">
        <f t="shared" ca="1" si="10"/>
        <v>6.2227795932328078E-3</v>
      </c>
      <c r="F345" s="39">
        <f t="shared" ca="1" si="11"/>
        <v>51.555694898308204</v>
      </c>
    </row>
    <row r="346" spans="5:6" x14ac:dyDescent="0.25">
      <c r="E346" s="39">
        <f t="shared" ca="1" si="10"/>
        <v>0.58498073266293904</v>
      </c>
      <c r="F346" s="39">
        <f t="shared" ca="1" si="11"/>
        <v>196.24518316573477</v>
      </c>
    </row>
    <row r="347" spans="5:6" x14ac:dyDescent="0.25">
      <c r="E347" s="39">
        <f t="shared" ca="1" si="10"/>
        <v>0.31510599213319934</v>
      </c>
      <c r="F347" s="39">
        <f t="shared" ca="1" si="11"/>
        <v>128.77649803329984</v>
      </c>
    </row>
    <row r="348" spans="5:6" x14ac:dyDescent="0.25">
      <c r="E348" s="39">
        <f t="shared" ca="1" si="10"/>
        <v>0.23767521301724082</v>
      </c>
      <c r="F348" s="39">
        <f t="shared" ca="1" si="11"/>
        <v>109.41880325431021</v>
      </c>
    </row>
    <row r="349" spans="5:6" x14ac:dyDescent="0.25">
      <c r="E349" s="39">
        <f t="shared" ca="1" si="10"/>
        <v>0.95382770458497068</v>
      </c>
      <c r="F349" s="39">
        <f t="shared" ca="1" si="11"/>
        <v>288.45692614624267</v>
      </c>
    </row>
    <row r="350" spans="5:6" x14ac:dyDescent="0.25">
      <c r="E350" s="39">
        <f t="shared" ca="1" si="10"/>
        <v>0.21068069043039162</v>
      </c>
      <c r="F350" s="39">
        <f t="shared" ca="1" si="11"/>
        <v>102.67017260759791</v>
      </c>
    </row>
    <row r="351" spans="5:6" x14ac:dyDescent="0.25">
      <c r="E351" s="39">
        <f t="shared" ca="1" si="10"/>
        <v>4.4979995288085051E-2</v>
      </c>
      <c r="F351" s="39">
        <f t="shared" ca="1" si="11"/>
        <v>61.244998822021259</v>
      </c>
    </row>
    <row r="352" spans="5:6" x14ac:dyDescent="0.25">
      <c r="E352" s="39">
        <f t="shared" ca="1" si="10"/>
        <v>0.97383466413843389</v>
      </c>
      <c r="F352" s="39">
        <f t="shared" ca="1" si="11"/>
        <v>293.45866603460848</v>
      </c>
    </row>
    <row r="353" spans="5:6" x14ac:dyDescent="0.25">
      <c r="E353" s="39">
        <f t="shared" ca="1" si="10"/>
        <v>0.61314295925300144</v>
      </c>
      <c r="F353" s="39">
        <f t="shared" ca="1" si="11"/>
        <v>203.28573981325036</v>
      </c>
    </row>
    <row r="354" spans="5:6" x14ac:dyDescent="0.25">
      <c r="E354" s="39">
        <f t="shared" ca="1" si="10"/>
        <v>8.4253383945690929E-2</v>
      </c>
      <c r="F354" s="39">
        <f t="shared" ca="1" si="11"/>
        <v>71.063345986422732</v>
      </c>
    </row>
    <row r="355" spans="5:6" x14ac:dyDescent="0.25">
      <c r="E355" s="39">
        <f t="shared" ca="1" si="10"/>
        <v>0.47440557645454295</v>
      </c>
      <c r="F355" s="39">
        <f t="shared" ca="1" si="11"/>
        <v>168.60139411363573</v>
      </c>
    </row>
    <row r="356" spans="5:6" x14ac:dyDescent="0.25">
      <c r="E356" s="39">
        <f t="shared" ca="1" si="10"/>
        <v>0.66194483924206138</v>
      </c>
      <c r="F356" s="39">
        <f t="shared" ca="1" si="11"/>
        <v>215.48620981051533</v>
      </c>
    </row>
    <row r="357" spans="5:6" x14ac:dyDescent="0.25">
      <c r="E357" s="39">
        <f t="shared" ca="1" si="10"/>
        <v>0.55420824324920681</v>
      </c>
      <c r="F357" s="39">
        <f t="shared" ca="1" si="11"/>
        <v>188.5520608123017</v>
      </c>
    </row>
    <row r="358" spans="5:6" x14ac:dyDescent="0.25">
      <c r="E358" s="39">
        <f t="shared" ca="1" si="10"/>
        <v>0.17382360191032165</v>
      </c>
      <c r="F358" s="39">
        <f t="shared" ca="1" si="11"/>
        <v>93.455900477580414</v>
      </c>
    </row>
    <row r="359" spans="5:6" x14ac:dyDescent="0.25">
      <c r="E359" s="39">
        <f t="shared" ca="1" si="10"/>
        <v>0.50634491426087913</v>
      </c>
      <c r="F359" s="39">
        <f t="shared" ca="1" si="11"/>
        <v>176.58622856521978</v>
      </c>
    </row>
    <row r="360" spans="5:6" x14ac:dyDescent="0.25">
      <c r="E360" s="39">
        <f t="shared" ca="1" si="10"/>
        <v>0.91489151932804669</v>
      </c>
      <c r="F360" s="39">
        <f t="shared" ca="1" si="11"/>
        <v>278.7228798320117</v>
      </c>
    </row>
    <row r="361" spans="5:6" x14ac:dyDescent="0.25">
      <c r="E361" s="39">
        <f t="shared" ca="1" si="10"/>
        <v>0.39680509416160259</v>
      </c>
      <c r="F361" s="39">
        <f t="shared" ca="1" si="11"/>
        <v>149.20127354040065</v>
      </c>
    </row>
    <row r="362" spans="5:6" x14ac:dyDescent="0.25">
      <c r="E362" s="39">
        <f t="shared" ca="1" si="10"/>
        <v>0.13401633649477729</v>
      </c>
      <c r="F362" s="39">
        <f t="shared" ca="1" si="11"/>
        <v>83.504084123694327</v>
      </c>
    </row>
    <row r="363" spans="5:6" x14ac:dyDescent="0.25">
      <c r="E363" s="39">
        <f t="shared" ca="1" si="10"/>
        <v>0.66311586872256267</v>
      </c>
      <c r="F363" s="39">
        <f t="shared" ca="1" si="11"/>
        <v>215.77896718064068</v>
      </c>
    </row>
    <row r="364" spans="5:6" x14ac:dyDescent="0.25">
      <c r="E364" s="39">
        <f t="shared" ca="1" si="10"/>
        <v>0.74154158334629217</v>
      </c>
      <c r="F364" s="39">
        <f t="shared" ca="1" si="11"/>
        <v>235.38539583657305</v>
      </c>
    </row>
    <row r="365" spans="5:6" x14ac:dyDescent="0.25">
      <c r="E365" s="39">
        <f t="shared" ca="1" si="10"/>
        <v>0.97419028934680207</v>
      </c>
      <c r="F365" s="39">
        <f t="shared" ca="1" si="11"/>
        <v>293.54757233670051</v>
      </c>
    </row>
    <row r="366" spans="5:6" x14ac:dyDescent="0.25">
      <c r="E366" s="39">
        <f t="shared" ca="1" si="10"/>
        <v>0.46953404665254084</v>
      </c>
      <c r="F366" s="39">
        <f t="shared" ca="1" si="11"/>
        <v>167.38351166313521</v>
      </c>
    </row>
    <row r="367" spans="5:6" x14ac:dyDescent="0.25">
      <c r="E367" s="39">
        <f t="shared" ca="1" si="10"/>
        <v>0.30610141164651983</v>
      </c>
      <c r="F367" s="39">
        <f t="shared" ca="1" si="11"/>
        <v>126.52535291162995</v>
      </c>
    </row>
    <row r="368" spans="5:6" x14ac:dyDescent="0.25">
      <c r="E368" s="39">
        <f t="shared" ca="1" si="10"/>
        <v>0.6943133083546662</v>
      </c>
      <c r="F368" s="39">
        <f t="shared" ca="1" si="11"/>
        <v>223.57832708866655</v>
      </c>
    </row>
    <row r="369" spans="5:6" x14ac:dyDescent="0.25">
      <c r="E369" s="39">
        <f t="shared" ca="1" si="10"/>
        <v>0.82925422456716646</v>
      </c>
      <c r="F369" s="39">
        <f t="shared" ca="1" si="11"/>
        <v>257.31355614179165</v>
      </c>
    </row>
    <row r="370" spans="5:6" x14ac:dyDescent="0.25">
      <c r="E370" s="39">
        <f t="shared" ca="1" si="10"/>
        <v>0.48964528047797262</v>
      </c>
      <c r="F370" s="39">
        <f t="shared" ca="1" si="11"/>
        <v>172.41132011949315</v>
      </c>
    </row>
    <row r="371" spans="5:6" x14ac:dyDescent="0.25">
      <c r="E371" s="39">
        <f t="shared" ca="1" si="10"/>
        <v>0.85013322714173378</v>
      </c>
      <c r="F371" s="39">
        <f t="shared" ca="1" si="11"/>
        <v>262.53330678543341</v>
      </c>
    </row>
    <row r="372" spans="5:6" x14ac:dyDescent="0.25">
      <c r="E372" s="39">
        <f t="shared" ca="1" si="10"/>
        <v>0.10361428673662576</v>
      </c>
      <c r="F372" s="39">
        <f t="shared" ca="1" si="11"/>
        <v>75.903571684156447</v>
      </c>
    </row>
    <row r="373" spans="5:6" x14ac:dyDescent="0.25">
      <c r="E373" s="39">
        <f t="shared" ca="1" si="10"/>
        <v>0.12960319264953668</v>
      </c>
      <c r="F373" s="39">
        <f t="shared" ca="1" si="11"/>
        <v>82.400798162384177</v>
      </c>
    </row>
    <row r="374" spans="5:6" x14ac:dyDescent="0.25">
      <c r="E374" s="39">
        <f t="shared" ca="1" si="10"/>
        <v>0.50856823577958421</v>
      </c>
      <c r="F374" s="39">
        <f t="shared" ca="1" si="11"/>
        <v>177.14205894489606</v>
      </c>
    </row>
    <row r="375" spans="5:6" x14ac:dyDescent="0.25">
      <c r="E375" s="39">
        <f t="shared" ca="1" si="10"/>
        <v>0.1510202827400311</v>
      </c>
      <c r="F375" s="39">
        <f t="shared" ca="1" si="11"/>
        <v>87.75507068500778</v>
      </c>
    </row>
    <row r="376" spans="5:6" x14ac:dyDescent="0.25">
      <c r="E376" s="39">
        <f t="shared" ca="1" si="10"/>
        <v>0.81639636981335562</v>
      </c>
      <c r="F376" s="39">
        <f t="shared" ca="1" si="11"/>
        <v>254.0990924533389</v>
      </c>
    </row>
    <row r="377" spans="5:6" x14ac:dyDescent="0.25">
      <c r="E377" s="39">
        <f t="shared" ca="1" si="10"/>
        <v>0.95576248804614461</v>
      </c>
      <c r="F377" s="39">
        <f t="shared" ca="1" si="11"/>
        <v>288.94062201153616</v>
      </c>
    </row>
    <row r="378" spans="5:6" x14ac:dyDescent="0.25">
      <c r="E378" s="39">
        <f t="shared" ca="1" si="10"/>
        <v>0.51558950901005174</v>
      </c>
      <c r="F378" s="39">
        <f t="shared" ca="1" si="11"/>
        <v>178.89737725251294</v>
      </c>
    </row>
    <row r="379" spans="5:6" x14ac:dyDescent="0.25">
      <c r="E379" s="39">
        <f t="shared" ca="1" si="10"/>
        <v>0.86352731812137007</v>
      </c>
      <c r="F379" s="39">
        <f t="shared" ca="1" si="11"/>
        <v>265.88182953034254</v>
      </c>
    </row>
    <row r="380" spans="5:6" x14ac:dyDescent="0.25">
      <c r="E380" s="39">
        <f t="shared" ca="1" si="10"/>
        <v>0.58657348284985189</v>
      </c>
      <c r="F380" s="39">
        <f t="shared" ca="1" si="11"/>
        <v>196.64337071246297</v>
      </c>
    </row>
    <row r="381" spans="5:6" x14ac:dyDescent="0.25">
      <c r="E381" s="39">
        <f t="shared" ca="1" si="10"/>
        <v>0.929527105364227</v>
      </c>
      <c r="F381" s="39">
        <f t="shared" ca="1" si="11"/>
        <v>282.38177634105676</v>
      </c>
    </row>
    <row r="382" spans="5:6" x14ac:dyDescent="0.25">
      <c r="E382" s="39">
        <f t="shared" ca="1" si="10"/>
        <v>0.61772664481828943</v>
      </c>
      <c r="F382" s="39">
        <f t="shared" ca="1" si="11"/>
        <v>204.43166120457235</v>
      </c>
    </row>
    <row r="383" spans="5:6" x14ac:dyDescent="0.25">
      <c r="E383" s="39">
        <f t="shared" ca="1" si="10"/>
        <v>0.22026430676678255</v>
      </c>
      <c r="F383" s="39">
        <f t="shared" ca="1" si="11"/>
        <v>105.06607669169563</v>
      </c>
    </row>
    <row r="384" spans="5:6" x14ac:dyDescent="0.25">
      <c r="E384" s="39">
        <f t="shared" ca="1" si="10"/>
        <v>8.9305141260940024E-2</v>
      </c>
      <c r="F384" s="39">
        <f t="shared" ca="1" si="11"/>
        <v>72.326285315234998</v>
      </c>
    </row>
    <row r="385" spans="5:6" x14ac:dyDescent="0.25">
      <c r="E385" s="39">
        <f t="shared" ca="1" si="10"/>
        <v>4.0844210923791868E-2</v>
      </c>
      <c r="F385" s="39">
        <f t="shared" ca="1" si="11"/>
        <v>60.211052730947969</v>
      </c>
    </row>
    <row r="386" spans="5:6" x14ac:dyDescent="0.25">
      <c r="E386" s="39">
        <f t="shared" ca="1" si="10"/>
        <v>0.79289703465965256</v>
      </c>
      <c r="F386" s="39">
        <f t="shared" ca="1" si="11"/>
        <v>248.22425866491315</v>
      </c>
    </row>
    <row r="387" spans="5:6" x14ac:dyDescent="0.25">
      <c r="E387" s="39">
        <f t="shared" ca="1" si="10"/>
        <v>0.52379983078095049</v>
      </c>
      <c r="F387" s="39">
        <f t="shared" ca="1" si="11"/>
        <v>180.94995769523763</v>
      </c>
    </row>
    <row r="388" spans="5:6" x14ac:dyDescent="0.25">
      <c r="E388" s="39">
        <f t="shared" ref="E388:E451" ca="1" si="12">RAND()</f>
        <v>0.89118299496019493</v>
      </c>
      <c r="F388" s="39">
        <f t="shared" ref="F388:F451" ca="1" si="13">$C$3+E388*($C$4-$C$3)</f>
        <v>272.79574874004874</v>
      </c>
    </row>
    <row r="389" spans="5:6" x14ac:dyDescent="0.25">
      <c r="E389" s="39">
        <f t="shared" ca="1" si="12"/>
        <v>0.15657726379688086</v>
      </c>
      <c r="F389" s="39">
        <f t="shared" ca="1" si="13"/>
        <v>89.144315949220214</v>
      </c>
    </row>
    <row r="390" spans="5:6" x14ac:dyDescent="0.25">
      <c r="E390" s="39">
        <f t="shared" ca="1" si="12"/>
        <v>0.43313618673194509</v>
      </c>
      <c r="F390" s="39">
        <f t="shared" ca="1" si="13"/>
        <v>158.28404668298629</v>
      </c>
    </row>
    <row r="391" spans="5:6" x14ac:dyDescent="0.25">
      <c r="E391" s="39">
        <f t="shared" ca="1" si="12"/>
        <v>0.32430758900009482</v>
      </c>
      <c r="F391" s="39">
        <f t="shared" ca="1" si="13"/>
        <v>131.07689725002371</v>
      </c>
    </row>
    <row r="392" spans="5:6" x14ac:dyDescent="0.25">
      <c r="E392" s="39">
        <f t="shared" ca="1" si="12"/>
        <v>0.63280685578128615</v>
      </c>
      <c r="F392" s="39">
        <f t="shared" ca="1" si="13"/>
        <v>208.20171394532153</v>
      </c>
    </row>
    <row r="393" spans="5:6" x14ac:dyDescent="0.25">
      <c r="E393" s="39">
        <f t="shared" ca="1" si="12"/>
        <v>0.60358106239090359</v>
      </c>
      <c r="F393" s="39">
        <f t="shared" ca="1" si="13"/>
        <v>200.89526559772591</v>
      </c>
    </row>
    <row r="394" spans="5:6" x14ac:dyDescent="0.25">
      <c r="E394" s="39">
        <f t="shared" ca="1" si="12"/>
        <v>0.22881034128034838</v>
      </c>
      <c r="F394" s="39">
        <f t="shared" ca="1" si="13"/>
        <v>107.2025853200871</v>
      </c>
    </row>
    <row r="395" spans="5:6" x14ac:dyDescent="0.25">
      <c r="E395" s="39">
        <f t="shared" ca="1" si="12"/>
        <v>0.55185295671480294</v>
      </c>
      <c r="F395" s="39">
        <f t="shared" ca="1" si="13"/>
        <v>187.96323917870075</v>
      </c>
    </row>
    <row r="396" spans="5:6" x14ac:dyDescent="0.25">
      <c r="E396" s="39">
        <f t="shared" ca="1" si="12"/>
        <v>3.7335342625854917E-3</v>
      </c>
      <c r="F396" s="39">
        <f t="shared" ca="1" si="13"/>
        <v>50.933383565646373</v>
      </c>
    </row>
    <row r="397" spans="5:6" x14ac:dyDescent="0.25">
      <c r="E397" s="39">
        <f t="shared" ca="1" si="12"/>
        <v>0.5385218931209208</v>
      </c>
      <c r="F397" s="39">
        <f t="shared" ca="1" si="13"/>
        <v>184.63047328023021</v>
      </c>
    </row>
    <row r="398" spans="5:6" x14ac:dyDescent="0.25">
      <c r="E398" s="39">
        <f t="shared" ca="1" si="12"/>
        <v>0.2148364516252782</v>
      </c>
      <c r="F398" s="39">
        <f t="shared" ca="1" si="13"/>
        <v>103.70911290631955</v>
      </c>
    </row>
    <row r="399" spans="5:6" x14ac:dyDescent="0.25">
      <c r="E399" s="39">
        <f t="shared" ca="1" si="12"/>
        <v>0.27559520643760937</v>
      </c>
      <c r="F399" s="39">
        <f t="shared" ca="1" si="13"/>
        <v>118.89880160940234</v>
      </c>
    </row>
    <row r="400" spans="5:6" x14ac:dyDescent="0.25">
      <c r="E400" s="39">
        <f t="shared" ca="1" si="12"/>
        <v>0.49128676771376645</v>
      </c>
      <c r="F400" s="39">
        <f t="shared" ca="1" si="13"/>
        <v>172.82169192844162</v>
      </c>
    </row>
    <row r="401" spans="5:6" x14ac:dyDescent="0.25">
      <c r="E401" s="39">
        <f t="shared" ca="1" si="12"/>
        <v>0.88324643350824206</v>
      </c>
      <c r="F401" s="39">
        <f t="shared" ca="1" si="13"/>
        <v>270.81160837706051</v>
      </c>
    </row>
    <row r="402" spans="5:6" x14ac:dyDescent="0.25">
      <c r="E402" s="39">
        <f t="shared" ca="1" si="12"/>
        <v>0.39581876634369784</v>
      </c>
      <c r="F402" s="39">
        <f t="shared" ca="1" si="13"/>
        <v>148.95469158592448</v>
      </c>
    </row>
    <row r="403" spans="5:6" x14ac:dyDescent="0.25">
      <c r="E403" s="39">
        <f t="shared" ca="1" si="12"/>
        <v>3.8153175976611386E-2</v>
      </c>
      <c r="F403" s="39">
        <f t="shared" ca="1" si="13"/>
        <v>59.538293994152845</v>
      </c>
    </row>
    <row r="404" spans="5:6" x14ac:dyDescent="0.25">
      <c r="E404" s="39">
        <f t="shared" ca="1" si="12"/>
        <v>3.5572225656699263E-3</v>
      </c>
      <c r="F404" s="39">
        <f t="shared" ca="1" si="13"/>
        <v>50.889305641417479</v>
      </c>
    </row>
    <row r="405" spans="5:6" x14ac:dyDescent="0.25">
      <c r="E405" s="39">
        <f t="shared" ca="1" si="12"/>
        <v>0.18202091960512745</v>
      </c>
      <c r="F405" s="39">
        <f t="shared" ca="1" si="13"/>
        <v>95.505229901281865</v>
      </c>
    </row>
    <row r="406" spans="5:6" x14ac:dyDescent="0.25">
      <c r="E406" s="39">
        <f t="shared" ca="1" si="12"/>
        <v>0.40989386343154466</v>
      </c>
      <c r="F406" s="39">
        <f t="shared" ca="1" si="13"/>
        <v>152.47346585788617</v>
      </c>
    </row>
    <row r="407" spans="5:6" x14ac:dyDescent="0.25">
      <c r="E407" s="39">
        <f t="shared" ca="1" si="12"/>
        <v>0.42189393628416005</v>
      </c>
      <c r="F407" s="39">
        <f t="shared" ca="1" si="13"/>
        <v>155.47348407104002</v>
      </c>
    </row>
    <row r="408" spans="5:6" x14ac:dyDescent="0.25">
      <c r="E408" s="39">
        <f t="shared" ca="1" si="12"/>
        <v>0.96819608060078866</v>
      </c>
      <c r="F408" s="39">
        <f t="shared" ca="1" si="13"/>
        <v>292.04902015019718</v>
      </c>
    </row>
    <row r="409" spans="5:6" x14ac:dyDescent="0.25">
      <c r="E409" s="39">
        <f t="shared" ca="1" si="12"/>
        <v>3.7754877924811581E-3</v>
      </c>
      <c r="F409" s="39">
        <f t="shared" ca="1" si="13"/>
        <v>50.94387194812029</v>
      </c>
    </row>
    <row r="410" spans="5:6" x14ac:dyDescent="0.25">
      <c r="E410" s="39">
        <f t="shared" ca="1" si="12"/>
        <v>0.99577559917681957</v>
      </c>
      <c r="F410" s="39">
        <f t="shared" ca="1" si="13"/>
        <v>298.94389979420487</v>
      </c>
    </row>
    <row r="411" spans="5:6" x14ac:dyDescent="0.25">
      <c r="E411" s="39">
        <f t="shared" ca="1" si="12"/>
        <v>0.42220154071934446</v>
      </c>
      <c r="F411" s="39">
        <f t="shared" ca="1" si="13"/>
        <v>155.5503851798361</v>
      </c>
    </row>
    <row r="412" spans="5:6" x14ac:dyDescent="0.25">
      <c r="E412" s="39">
        <f t="shared" ca="1" si="12"/>
        <v>0.83146532951068586</v>
      </c>
      <c r="F412" s="39">
        <f t="shared" ca="1" si="13"/>
        <v>257.86633237767148</v>
      </c>
    </row>
    <row r="413" spans="5:6" x14ac:dyDescent="0.25">
      <c r="E413" s="39">
        <f t="shared" ca="1" si="12"/>
        <v>0.44111585488968075</v>
      </c>
      <c r="F413" s="39">
        <f t="shared" ca="1" si="13"/>
        <v>160.2789637224202</v>
      </c>
    </row>
    <row r="414" spans="5:6" x14ac:dyDescent="0.25">
      <c r="E414" s="39">
        <f t="shared" ca="1" si="12"/>
        <v>0.75950531349803929</v>
      </c>
      <c r="F414" s="39">
        <f t="shared" ca="1" si="13"/>
        <v>239.87632837450982</v>
      </c>
    </row>
    <row r="415" spans="5:6" x14ac:dyDescent="0.25">
      <c r="E415" s="39">
        <f t="shared" ca="1" si="12"/>
        <v>0.1732518015254616</v>
      </c>
      <c r="F415" s="39">
        <f t="shared" ca="1" si="13"/>
        <v>93.312950381365397</v>
      </c>
    </row>
    <row r="416" spans="5:6" x14ac:dyDescent="0.25">
      <c r="E416" s="39">
        <f t="shared" ca="1" si="12"/>
        <v>0.17694622826104323</v>
      </c>
      <c r="F416" s="39">
        <f t="shared" ca="1" si="13"/>
        <v>94.236557065260797</v>
      </c>
    </row>
    <row r="417" spans="5:6" x14ac:dyDescent="0.25">
      <c r="E417" s="39">
        <f t="shared" ca="1" si="12"/>
        <v>0.26916631938776059</v>
      </c>
      <c r="F417" s="39">
        <f t="shared" ca="1" si="13"/>
        <v>117.29157984694015</v>
      </c>
    </row>
    <row r="418" spans="5:6" x14ac:dyDescent="0.25">
      <c r="E418" s="39">
        <f t="shared" ca="1" si="12"/>
        <v>0.78603031249006794</v>
      </c>
      <c r="F418" s="39">
        <f t="shared" ca="1" si="13"/>
        <v>246.50757812251697</v>
      </c>
    </row>
    <row r="419" spans="5:6" x14ac:dyDescent="0.25">
      <c r="E419" s="39">
        <f t="shared" ca="1" si="12"/>
        <v>0.80814666569312532</v>
      </c>
      <c r="F419" s="39">
        <f t="shared" ca="1" si="13"/>
        <v>252.03666642328133</v>
      </c>
    </row>
    <row r="420" spans="5:6" x14ac:dyDescent="0.25">
      <c r="E420" s="39">
        <f t="shared" ca="1" si="12"/>
        <v>0.2366093639519693</v>
      </c>
      <c r="F420" s="39">
        <f t="shared" ca="1" si="13"/>
        <v>109.15234098799232</v>
      </c>
    </row>
    <row r="421" spans="5:6" x14ac:dyDescent="0.25">
      <c r="E421" s="39">
        <f t="shared" ca="1" si="12"/>
        <v>0.56101907085276148</v>
      </c>
      <c r="F421" s="39">
        <f t="shared" ca="1" si="13"/>
        <v>190.25476771319038</v>
      </c>
    </row>
    <row r="422" spans="5:6" x14ac:dyDescent="0.25">
      <c r="E422" s="39">
        <f t="shared" ca="1" si="12"/>
        <v>8.0044796869826906E-2</v>
      </c>
      <c r="F422" s="39">
        <f t="shared" ca="1" si="13"/>
        <v>70.011199217456721</v>
      </c>
    </row>
    <row r="423" spans="5:6" x14ac:dyDescent="0.25">
      <c r="E423" s="39">
        <f t="shared" ca="1" si="12"/>
        <v>0.45336908778899132</v>
      </c>
      <c r="F423" s="39">
        <f t="shared" ca="1" si="13"/>
        <v>163.34227194724781</v>
      </c>
    </row>
    <row r="424" spans="5:6" x14ac:dyDescent="0.25">
      <c r="E424" s="39">
        <f t="shared" ca="1" si="12"/>
        <v>0.54938718669336084</v>
      </c>
      <c r="F424" s="39">
        <f t="shared" ca="1" si="13"/>
        <v>187.34679667334021</v>
      </c>
    </row>
    <row r="425" spans="5:6" x14ac:dyDescent="0.25">
      <c r="E425" s="39">
        <f t="shared" ca="1" si="12"/>
        <v>0.39098548846967629</v>
      </c>
      <c r="F425" s="39">
        <f t="shared" ca="1" si="13"/>
        <v>147.74637211741907</v>
      </c>
    </row>
    <row r="426" spans="5:6" x14ac:dyDescent="0.25">
      <c r="E426" s="39">
        <f t="shared" ca="1" si="12"/>
        <v>0.29835992804046352</v>
      </c>
      <c r="F426" s="39">
        <f t="shared" ca="1" si="13"/>
        <v>124.58998201011588</v>
      </c>
    </row>
    <row r="427" spans="5:6" x14ac:dyDescent="0.25">
      <c r="E427" s="39">
        <f t="shared" ca="1" si="12"/>
        <v>0.5324689355762775</v>
      </c>
      <c r="F427" s="39">
        <f t="shared" ca="1" si="13"/>
        <v>183.11723389406939</v>
      </c>
    </row>
    <row r="428" spans="5:6" x14ac:dyDescent="0.25">
      <c r="E428" s="39">
        <f t="shared" ca="1" si="12"/>
        <v>0.41236233805743872</v>
      </c>
      <c r="F428" s="39">
        <f t="shared" ca="1" si="13"/>
        <v>153.09058451435968</v>
      </c>
    </row>
    <row r="429" spans="5:6" x14ac:dyDescent="0.25">
      <c r="E429" s="39">
        <f t="shared" ca="1" si="12"/>
        <v>0.49494485877727135</v>
      </c>
      <c r="F429" s="39">
        <f t="shared" ca="1" si="13"/>
        <v>173.73621469431782</v>
      </c>
    </row>
    <row r="430" spans="5:6" x14ac:dyDescent="0.25">
      <c r="E430" s="39">
        <f t="shared" ca="1" si="12"/>
        <v>0.43211653316474608</v>
      </c>
      <c r="F430" s="39">
        <f t="shared" ca="1" si="13"/>
        <v>158.02913329118653</v>
      </c>
    </row>
    <row r="431" spans="5:6" x14ac:dyDescent="0.25">
      <c r="E431" s="39">
        <f t="shared" ca="1" si="12"/>
        <v>1.2596246035094238E-2</v>
      </c>
      <c r="F431" s="39">
        <f t="shared" ca="1" si="13"/>
        <v>53.149061508773556</v>
      </c>
    </row>
    <row r="432" spans="5:6" x14ac:dyDescent="0.25">
      <c r="E432" s="39">
        <f t="shared" ca="1" si="12"/>
        <v>0.99142730390740685</v>
      </c>
      <c r="F432" s="39">
        <f t="shared" ca="1" si="13"/>
        <v>297.85682597685172</v>
      </c>
    </row>
    <row r="433" spans="5:6" x14ac:dyDescent="0.25">
      <c r="E433" s="39">
        <f t="shared" ca="1" si="12"/>
        <v>0.85068336589515758</v>
      </c>
      <c r="F433" s="39">
        <f t="shared" ca="1" si="13"/>
        <v>262.67084147378944</v>
      </c>
    </row>
    <row r="434" spans="5:6" x14ac:dyDescent="0.25">
      <c r="E434" s="39">
        <f t="shared" ca="1" si="12"/>
        <v>0.96501418157958074</v>
      </c>
      <c r="F434" s="39">
        <f t="shared" ca="1" si="13"/>
        <v>291.25354539489518</v>
      </c>
    </row>
    <row r="435" spans="5:6" x14ac:dyDescent="0.25">
      <c r="E435" s="39">
        <f t="shared" ca="1" si="12"/>
        <v>0.8458056316802709</v>
      </c>
      <c r="F435" s="39">
        <f t="shared" ca="1" si="13"/>
        <v>261.45140792006771</v>
      </c>
    </row>
    <row r="436" spans="5:6" x14ac:dyDescent="0.25">
      <c r="E436" s="39">
        <f t="shared" ca="1" si="12"/>
        <v>0.24367784692192596</v>
      </c>
      <c r="F436" s="39">
        <f t="shared" ca="1" si="13"/>
        <v>110.91946173048149</v>
      </c>
    </row>
    <row r="437" spans="5:6" x14ac:dyDescent="0.25">
      <c r="E437" s="39">
        <f t="shared" ca="1" si="12"/>
        <v>0.73139007159788405</v>
      </c>
      <c r="F437" s="39">
        <f t="shared" ca="1" si="13"/>
        <v>232.847517899471</v>
      </c>
    </row>
    <row r="438" spans="5:6" x14ac:dyDescent="0.25">
      <c r="E438" s="39">
        <f t="shared" ca="1" si="12"/>
        <v>0.31972548526602129</v>
      </c>
      <c r="F438" s="39">
        <f t="shared" ca="1" si="13"/>
        <v>129.93137131650531</v>
      </c>
    </row>
    <row r="439" spans="5:6" x14ac:dyDescent="0.25">
      <c r="E439" s="39">
        <f t="shared" ca="1" si="12"/>
        <v>0.95357588971194829</v>
      </c>
      <c r="F439" s="39">
        <f t="shared" ca="1" si="13"/>
        <v>288.39397242798708</v>
      </c>
    </row>
    <row r="440" spans="5:6" x14ac:dyDescent="0.25">
      <c r="E440" s="39">
        <f t="shared" ca="1" si="12"/>
        <v>0.35130266613801286</v>
      </c>
      <c r="F440" s="39">
        <f t="shared" ca="1" si="13"/>
        <v>137.82566653450323</v>
      </c>
    </row>
    <row r="441" spans="5:6" x14ac:dyDescent="0.25">
      <c r="E441" s="39">
        <f t="shared" ca="1" si="12"/>
        <v>4.4537411246309166E-2</v>
      </c>
      <c r="F441" s="39">
        <f t="shared" ca="1" si="13"/>
        <v>61.134352811577294</v>
      </c>
    </row>
    <row r="442" spans="5:6" x14ac:dyDescent="0.25">
      <c r="E442" s="39">
        <f t="shared" ca="1" si="12"/>
        <v>6.0306059337727036E-2</v>
      </c>
      <c r="F442" s="39">
        <f t="shared" ca="1" si="13"/>
        <v>65.076514834431762</v>
      </c>
    </row>
    <row r="443" spans="5:6" x14ac:dyDescent="0.25">
      <c r="E443" s="39">
        <f t="shared" ca="1" si="12"/>
        <v>0.46872660088297169</v>
      </c>
      <c r="F443" s="39">
        <f t="shared" ca="1" si="13"/>
        <v>167.18165022074294</v>
      </c>
    </row>
    <row r="444" spans="5:6" x14ac:dyDescent="0.25">
      <c r="E444" s="39">
        <f t="shared" ca="1" si="12"/>
        <v>0.64179381845310179</v>
      </c>
      <c r="F444" s="39">
        <f t="shared" ca="1" si="13"/>
        <v>210.44845461327546</v>
      </c>
    </row>
    <row r="445" spans="5:6" x14ac:dyDescent="0.25">
      <c r="E445" s="39">
        <f t="shared" ca="1" si="12"/>
        <v>0.73243509844777555</v>
      </c>
      <c r="F445" s="39">
        <f t="shared" ca="1" si="13"/>
        <v>233.10877461194389</v>
      </c>
    </row>
    <row r="446" spans="5:6" x14ac:dyDescent="0.25">
      <c r="E446" s="39">
        <f t="shared" ca="1" si="12"/>
        <v>0.39243361298349366</v>
      </c>
      <c r="F446" s="39">
        <f t="shared" ca="1" si="13"/>
        <v>148.10840324587343</v>
      </c>
    </row>
    <row r="447" spans="5:6" x14ac:dyDescent="0.25">
      <c r="E447" s="39">
        <f t="shared" ca="1" si="12"/>
        <v>2.0846871421851487E-2</v>
      </c>
      <c r="F447" s="39">
        <f t="shared" ca="1" si="13"/>
        <v>55.211717855462872</v>
      </c>
    </row>
    <row r="448" spans="5:6" x14ac:dyDescent="0.25">
      <c r="E448" s="39">
        <f t="shared" ca="1" si="12"/>
        <v>0.65557299210101061</v>
      </c>
      <c r="F448" s="39">
        <f t="shared" ca="1" si="13"/>
        <v>213.89324802525266</v>
      </c>
    </row>
    <row r="449" spans="5:6" x14ac:dyDescent="0.25">
      <c r="E449" s="39">
        <f t="shared" ca="1" si="12"/>
        <v>0.81194025307903983</v>
      </c>
      <c r="F449" s="39">
        <f t="shared" ca="1" si="13"/>
        <v>252.98506326975996</v>
      </c>
    </row>
    <row r="450" spans="5:6" x14ac:dyDescent="0.25">
      <c r="E450" s="39">
        <f t="shared" ca="1" si="12"/>
        <v>0.57317821213958298</v>
      </c>
      <c r="F450" s="39">
        <f t="shared" ca="1" si="13"/>
        <v>193.29455303489576</v>
      </c>
    </row>
    <row r="451" spans="5:6" x14ac:dyDescent="0.25">
      <c r="E451" s="39">
        <f t="shared" ca="1" si="12"/>
        <v>1.7137574892064911E-2</v>
      </c>
      <c r="F451" s="39">
        <f t="shared" ca="1" si="13"/>
        <v>54.28439372301623</v>
      </c>
    </row>
    <row r="452" spans="5:6" x14ac:dyDescent="0.25">
      <c r="E452" s="39">
        <f t="shared" ref="E452:E515" ca="1" si="14">RAND()</f>
        <v>0.86008038985847246</v>
      </c>
      <c r="F452" s="39">
        <f t="shared" ref="F452:F515" ca="1" si="15">$C$3+E452*($C$4-$C$3)</f>
        <v>265.02009746461812</v>
      </c>
    </row>
    <row r="453" spans="5:6" x14ac:dyDescent="0.25">
      <c r="E453" s="39">
        <f t="shared" ca="1" si="14"/>
        <v>0.51818902222808627</v>
      </c>
      <c r="F453" s="39">
        <f t="shared" ca="1" si="15"/>
        <v>179.54725555702157</v>
      </c>
    </row>
    <row r="454" spans="5:6" x14ac:dyDescent="0.25">
      <c r="E454" s="39">
        <f t="shared" ca="1" si="14"/>
        <v>0.35350908290030103</v>
      </c>
      <c r="F454" s="39">
        <f t="shared" ca="1" si="15"/>
        <v>138.37727072507528</v>
      </c>
    </row>
    <row r="455" spans="5:6" x14ac:dyDescent="0.25">
      <c r="E455" s="39">
        <f t="shared" ca="1" si="14"/>
        <v>0.34597942823530914</v>
      </c>
      <c r="F455" s="39">
        <f t="shared" ca="1" si="15"/>
        <v>136.49485705882728</v>
      </c>
    </row>
    <row r="456" spans="5:6" x14ac:dyDescent="0.25">
      <c r="E456" s="39">
        <f t="shared" ca="1" si="14"/>
        <v>0.51946496126536434</v>
      </c>
      <c r="F456" s="39">
        <f t="shared" ca="1" si="15"/>
        <v>179.86624031634108</v>
      </c>
    </row>
    <row r="457" spans="5:6" x14ac:dyDescent="0.25">
      <c r="E457" s="39">
        <f t="shared" ca="1" si="14"/>
        <v>0.92714007157054923</v>
      </c>
      <c r="F457" s="39">
        <f t="shared" ca="1" si="15"/>
        <v>281.78501789263731</v>
      </c>
    </row>
    <row r="458" spans="5:6" x14ac:dyDescent="0.25">
      <c r="E458" s="39">
        <f t="shared" ca="1" si="14"/>
        <v>0.84242894259249801</v>
      </c>
      <c r="F458" s="39">
        <f t="shared" ca="1" si="15"/>
        <v>260.60723564812452</v>
      </c>
    </row>
    <row r="459" spans="5:6" x14ac:dyDescent="0.25">
      <c r="E459" s="39">
        <f t="shared" ca="1" si="14"/>
        <v>0.15131363061201719</v>
      </c>
      <c r="F459" s="39">
        <f t="shared" ca="1" si="15"/>
        <v>87.828407653004291</v>
      </c>
    </row>
    <row r="460" spans="5:6" x14ac:dyDescent="0.25">
      <c r="E460" s="39">
        <f t="shared" ca="1" si="14"/>
        <v>0.80735450909562601</v>
      </c>
      <c r="F460" s="39">
        <f t="shared" ca="1" si="15"/>
        <v>251.8386272739065</v>
      </c>
    </row>
    <row r="461" spans="5:6" x14ac:dyDescent="0.25">
      <c r="E461" s="39">
        <f t="shared" ca="1" si="14"/>
        <v>0.88293623285914968</v>
      </c>
      <c r="F461" s="39">
        <f t="shared" ca="1" si="15"/>
        <v>270.73405821478741</v>
      </c>
    </row>
    <row r="462" spans="5:6" x14ac:dyDescent="0.25">
      <c r="E462" s="39">
        <f t="shared" ca="1" si="14"/>
        <v>0.58187909107886604</v>
      </c>
      <c r="F462" s="39">
        <f t="shared" ca="1" si="15"/>
        <v>195.46977276971651</v>
      </c>
    </row>
    <row r="463" spans="5:6" x14ac:dyDescent="0.25">
      <c r="E463" s="39">
        <f t="shared" ca="1" si="14"/>
        <v>0.11372928365980739</v>
      </c>
      <c r="F463" s="39">
        <f t="shared" ca="1" si="15"/>
        <v>78.432320914951845</v>
      </c>
    </row>
    <row r="464" spans="5:6" x14ac:dyDescent="0.25">
      <c r="E464" s="39">
        <f t="shared" ca="1" si="14"/>
        <v>0.91321083771610612</v>
      </c>
      <c r="F464" s="39">
        <f t="shared" ca="1" si="15"/>
        <v>278.30270942902655</v>
      </c>
    </row>
    <row r="465" spans="5:6" x14ac:dyDescent="0.25">
      <c r="E465" s="39">
        <f t="shared" ca="1" si="14"/>
        <v>6.88110574874361E-2</v>
      </c>
      <c r="F465" s="39">
        <f t="shared" ca="1" si="15"/>
        <v>67.202764371859018</v>
      </c>
    </row>
    <row r="466" spans="5:6" x14ac:dyDescent="0.25">
      <c r="E466" s="39">
        <f t="shared" ca="1" si="14"/>
        <v>0.9222546827306769</v>
      </c>
      <c r="F466" s="39">
        <f t="shared" ca="1" si="15"/>
        <v>280.56367068266923</v>
      </c>
    </row>
    <row r="467" spans="5:6" x14ac:dyDescent="0.25">
      <c r="E467" s="39">
        <f t="shared" ca="1" si="14"/>
        <v>0.56864768816010702</v>
      </c>
      <c r="F467" s="39">
        <f t="shared" ca="1" si="15"/>
        <v>192.16192204002675</v>
      </c>
    </row>
    <row r="468" spans="5:6" x14ac:dyDescent="0.25">
      <c r="E468" s="39">
        <f t="shared" ca="1" si="14"/>
        <v>0.31945105615373037</v>
      </c>
      <c r="F468" s="39">
        <f t="shared" ca="1" si="15"/>
        <v>129.8627640384326</v>
      </c>
    </row>
    <row r="469" spans="5:6" x14ac:dyDescent="0.25">
      <c r="E469" s="39">
        <f t="shared" ca="1" si="14"/>
        <v>0.72809488604037087</v>
      </c>
      <c r="F469" s="39">
        <f t="shared" ca="1" si="15"/>
        <v>232.02372151009271</v>
      </c>
    </row>
    <row r="470" spans="5:6" x14ac:dyDescent="0.25">
      <c r="E470" s="39">
        <f t="shared" ca="1" si="14"/>
        <v>0.35929287760716844</v>
      </c>
      <c r="F470" s="39">
        <f t="shared" ca="1" si="15"/>
        <v>139.82321940179213</v>
      </c>
    </row>
    <row r="471" spans="5:6" x14ac:dyDescent="0.25">
      <c r="E471" s="39">
        <f t="shared" ca="1" si="14"/>
        <v>0.69088215682178189</v>
      </c>
      <c r="F471" s="39">
        <f t="shared" ca="1" si="15"/>
        <v>222.72053920544548</v>
      </c>
    </row>
    <row r="472" spans="5:6" x14ac:dyDescent="0.25">
      <c r="E472" s="39">
        <f t="shared" ca="1" si="14"/>
        <v>0.76099554685176019</v>
      </c>
      <c r="F472" s="39">
        <f t="shared" ca="1" si="15"/>
        <v>240.24888671294005</v>
      </c>
    </row>
    <row r="473" spans="5:6" x14ac:dyDescent="0.25">
      <c r="E473" s="39">
        <f t="shared" ca="1" si="14"/>
        <v>0.24247011399261564</v>
      </c>
      <c r="F473" s="39">
        <f t="shared" ca="1" si="15"/>
        <v>110.61752849815392</v>
      </c>
    </row>
    <row r="474" spans="5:6" x14ac:dyDescent="0.25">
      <c r="E474" s="39">
        <f t="shared" ca="1" si="14"/>
        <v>0.82674232367080003</v>
      </c>
      <c r="F474" s="39">
        <f t="shared" ca="1" si="15"/>
        <v>256.68558091770001</v>
      </c>
    </row>
    <row r="475" spans="5:6" x14ac:dyDescent="0.25">
      <c r="E475" s="39">
        <f t="shared" ca="1" si="14"/>
        <v>0.11570449444636954</v>
      </c>
      <c r="F475" s="39">
        <f t="shared" ca="1" si="15"/>
        <v>78.926123611592388</v>
      </c>
    </row>
    <row r="476" spans="5:6" x14ac:dyDescent="0.25">
      <c r="E476" s="39">
        <f t="shared" ca="1" si="14"/>
        <v>0.10440219596711009</v>
      </c>
      <c r="F476" s="39">
        <f t="shared" ca="1" si="15"/>
        <v>76.100548991777515</v>
      </c>
    </row>
    <row r="477" spans="5:6" x14ac:dyDescent="0.25">
      <c r="E477" s="39">
        <f t="shared" ca="1" si="14"/>
        <v>0.28002281779705196</v>
      </c>
      <c r="F477" s="39">
        <f t="shared" ca="1" si="15"/>
        <v>120.00570444926299</v>
      </c>
    </row>
    <row r="478" spans="5:6" x14ac:dyDescent="0.25">
      <c r="E478" s="39">
        <f t="shared" ca="1" si="14"/>
        <v>0.59079599839926211</v>
      </c>
      <c r="F478" s="39">
        <f t="shared" ca="1" si="15"/>
        <v>197.69899959981552</v>
      </c>
    </row>
    <row r="479" spans="5:6" x14ac:dyDescent="0.25">
      <c r="E479" s="39">
        <f t="shared" ca="1" si="14"/>
        <v>8.9287358000181283E-2</v>
      </c>
      <c r="F479" s="39">
        <f t="shared" ca="1" si="15"/>
        <v>72.321839500045314</v>
      </c>
    </row>
    <row r="480" spans="5:6" x14ac:dyDescent="0.25">
      <c r="E480" s="39">
        <f t="shared" ca="1" si="14"/>
        <v>0.74926724809450429</v>
      </c>
      <c r="F480" s="39">
        <f t="shared" ca="1" si="15"/>
        <v>237.31681202362608</v>
      </c>
    </row>
    <row r="481" spans="5:6" x14ac:dyDescent="0.25">
      <c r="E481" s="39">
        <f t="shared" ca="1" si="14"/>
        <v>0.16493208637249235</v>
      </c>
      <c r="F481" s="39">
        <f t="shared" ca="1" si="15"/>
        <v>91.233021593123084</v>
      </c>
    </row>
    <row r="482" spans="5:6" x14ac:dyDescent="0.25">
      <c r="E482" s="39">
        <f t="shared" ca="1" si="14"/>
        <v>0.80746034475696638</v>
      </c>
      <c r="F482" s="39">
        <f t="shared" ca="1" si="15"/>
        <v>251.86508618924159</v>
      </c>
    </row>
    <row r="483" spans="5:6" x14ac:dyDescent="0.25">
      <c r="E483" s="39">
        <f t="shared" ca="1" si="14"/>
        <v>0.18323619539716351</v>
      </c>
      <c r="F483" s="39">
        <f t="shared" ca="1" si="15"/>
        <v>95.809048849290889</v>
      </c>
    </row>
    <row r="484" spans="5:6" x14ac:dyDescent="0.25">
      <c r="E484" s="39">
        <f t="shared" ca="1" si="14"/>
        <v>0.2520911117521607</v>
      </c>
      <c r="F484" s="39">
        <f t="shared" ca="1" si="15"/>
        <v>113.02277793804018</v>
      </c>
    </row>
    <row r="485" spans="5:6" x14ac:dyDescent="0.25">
      <c r="E485" s="39">
        <f t="shared" ca="1" si="14"/>
        <v>0.31545735598326907</v>
      </c>
      <c r="F485" s="39">
        <f t="shared" ca="1" si="15"/>
        <v>128.86433899581726</v>
      </c>
    </row>
    <row r="486" spans="5:6" x14ac:dyDescent="0.25">
      <c r="E486" s="39">
        <f t="shared" ca="1" si="14"/>
        <v>0.65504965850948638</v>
      </c>
      <c r="F486" s="39">
        <f t="shared" ca="1" si="15"/>
        <v>213.76241462737158</v>
      </c>
    </row>
    <row r="487" spans="5:6" x14ac:dyDescent="0.25">
      <c r="E487" s="39">
        <f t="shared" ca="1" si="14"/>
        <v>0.7148707080414296</v>
      </c>
      <c r="F487" s="39">
        <f t="shared" ca="1" si="15"/>
        <v>228.71767701035739</v>
      </c>
    </row>
    <row r="488" spans="5:6" x14ac:dyDescent="0.25">
      <c r="E488" s="39">
        <f t="shared" ca="1" si="14"/>
        <v>0.50804124735708311</v>
      </c>
      <c r="F488" s="39">
        <f t="shared" ca="1" si="15"/>
        <v>177.0103118392708</v>
      </c>
    </row>
    <row r="489" spans="5:6" x14ac:dyDescent="0.25">
      <c r="E489" s="39">
        <f t="shared" ca="1" si="14"/>
        <v>0.36406846282973437</v>
      </c>
      <c r="F489" s="39">
        <f t="shared" ca="1" si="15"/>
        <v>141.01711570743359</v>
      </c>
    </row>
    <row r="490" spans="5:6" x14ac:dyDescent="0.25">
      <c r="E490" s="39">
        <f t="shared" ca="1" si="14"/>
        <v>0.42980038415405886</v>
      </c>
      <c r="F490" s="39">
        <f t="shared" ca="1" si="15"/>
        <v>157.45009603851472</v>
      </c>
    </row>
    <row r="491" spans="5:6" x14ac:dyDescent="0.25">
      <c r="E491" s="39">
        <f t="shared" ca="1" si="14"/>
        <v>0.30289249949988362</v>
      </c>
      <c r="F491" s="39">
        <f t="shared" ca="1" si="15"/>
        <v>125.72312487497091</v>
      </c>
    </row>
    <row r="492" spans="5:6" x14ac:dyDescent="0.25">
      <c r="E492" s="39">
        <f t="shared" ca="1" si="14"/>
        <v>0.41036007031897903</v>
      </c>
      <c r="F492" s="39">
        <f t="shared" ca="1" si="15"/>
        <v>152.59001757974477</v>
      </c>
    </row>
    <row r="493" spans="5:6" x14ac:dyDescent="0.25">
      <c r="E493" s="39">
        <f t="shared" ca="1" si="14"/>
        <v>0.15309821168774151</v>
      </c>
      <c r="F493" s="39">
        <f t="shared" ca="1" si="15"/>
        <v>88.274552921935381</v>
      </c>
    </row>
    <row r="494" spans="5:6" x14ac:dyDescent="0.25">
      <c r="E494" s="39">
        <f t="shared" ca="1" si="14"/>
        <v>3.8001224867658112E-2</v>
      </c>
      <c r="F494" s="39">
        <f t="shared" ca="1" si="15"/>
        <v>59.500306216914524</v>
      </c>
    </row>
    <row r="495" spans="5:6" x14ac:dyDescent="0.25">
      <c r="E495" s="39">
        <f t="shared" ca="1" si="14"/>
        <v>0.9924638668681941</v>
      </c>
      <c r="F495" s="39">
        <f t="shared" ca="1" si="15"/>
        <v>298.11596671704854</v>
      </c>
    </row>
    <row r="496" spans="5:6" x14ac:dyDescent="0.25">
      <c r="E496" s="39">
        <f t="shared" ca="1" si="14"/>
        <v>0.65817248539442885</v>
      </c>
      <c r="F496" s="39">
        <f t="shared" ca="1" si="15"/>
        <v>214.5431213486072</v>
      </c>
    </row>
    <row r="497" spans="5:6" x14ac:dyDescent="0.25">
      <c r="E497" s="39">
        <f t="shared" ca="1" si="14"/>
        <v>0.76338222930489885</v>
      </c>
      <c r="F497" s="39">
        <f t="shared" ca="1" si="15"/>
        <v>240.84555732622471</v>
      </c>
    </row>
    <row r="498" spans="5:6" x14ac:dyDescent="0.25">
      <c r="E498" s="39">
        <f t="shared" ca="1" si="14"/>
        <v>0.99724643582387296</v>
      </c>
      <c r="F498" s="39">
        <f t="shared" ca="1" si="15"/>
        <v>299.31160895596827</v>
      </c>
    </row>
    <row r="499" spans="5:6" x14ac:dyDescent="0.25">
      <c r="E499" s="39">
        <f t="shared" ca="1" si="14"/>
        <v>0.91693270215347911</v>
      </c>
      <c r="F499" s="39">
        <f t="shared" ca="1" si="15"/>
        <v>279.23317553836978</v>
      </c>
    </row>
    <row r="500" spans="5:6" x14ac:dyDescent="0.25">
      <c r="E500" s="39">
        <f t="shared" ca="1" si="14"/>
        <v>0.77994121110657666</v>
      </c>
      <c r="F500" s="39">
        <f t="shared" ca="1" si="15"/>
        <v>244.98530277664418</v>
      </c>
    </row>
    <row r="501" spans="5:6" x14ac:dyDescent="0.25">
      <c r="E501" s="39">
        <f t="shared" ca="1" si="14"/>
        <v>0.65469485185194165</v>
      </c>
      <c r="F501" s="39">
        <f t="shared" ca="1" si="15"/>
        <v>213.67371296298541</v>
      </c>
    </row>
    <row r="502" spans="5:6" x14ac:dyDescent="0.25">
      <c r="E502" s="39">
        <f t="shared" ca="1" si="14"/>
        <v>0.57108650277622042</v>
      </c>
      <c r="F502" s="39">
        <f t="shared" ca="1" si="15"/>
        <v>192.7716256940551</v>
      </c>
    </row>
    <row r="503" spans="5:6" x14ac:dyDescent="0.25">
      <c r="E503" s="39">
        <f t="shared" ca="1" si="14"/>
        <v>0.93049374381689587</v>
      </c>
      <c r="F503" s="39">
        <f t="shared" ca="1" si="15"/>
        <v>282.62343595422396</v>
      </c>
    </row>
    <row r="504" spans="5:6" x14ac:dyDescent="0.25">
      <c r="E504" s="39">
        <f t="shared" ca="1" si="14"/>
        <v>0.43153942889439678</v>
      </c>
      <c r="F504" s="39">
        <f t="shared" ca="1" si="15"/>
        <v>157.8848572235992</v>
      </c>
    </row>
    <row r="505" spans="5:6" x14ac:dyDescent="0.25">
      <c r="E505" s="39">
        <f t="shared" ca="1" si="14"/>
        <v>0.29489489605227093</v>
      </c>
      <c r="F505" s="39">
        <f t="shared" ca="1" si="15"/>
        <v>123.72372401306774</v>
      </c>
    </row>
    <row r="506" spans="5:6" x14ac:dyDescent="0.25">
      <c r="E506" s="39">
        <f t="shared" ca="1" si="14"/>
        <v>0.36655560524097885</v>
      </c>
      <c r="F506" s="39">
        <f t="shared" ca="1" si="15"/>
        <v>141.63890131024471</v>
      </c>
    </row>
    <row r="507" spans="5:6" x14ac:dyDescent="0.25">
      <c r="E507" s="39">
        <f t="shared" ca="1" si="14"/>
        <v>0.3344763605129415</v>
      </c>
      <c r="F507" s="39">
        <f t="shared" ca="1" si="15"/>
        <v>133.61909012823537</v>
      </c>
    </row>
    <row r="508" spans="5:6" x14ac:dyDescent="0.25">
      <c r="E508" s="39">
        <f t="shared" ca="1" si="14"/>
        <v>0.12783915668132206</v>
      </c>
      <c r="F508" s="39">
        <f t="shared" ca="1" si="15"/>
        <v>81.959789170330509</v>
      </c>
    </row>
    <row r="509" spans="5:6" x14ac:dyDescent="0.25">
      <c r="E509" s="39">
        <f t="shared" ca="1" si="14"/>
        <v>0.3127335331127129</v>
      </c>
      <c r="F509" s="39">
        <f t="shared" ca="1" si="15"/>
        <v>128.18338327817821</v>
      </c>
    </row>
    <row r="510" spans="5:6" x14ac:dyDescent="0.25">
      <c r="E510" s="39">
        <f t="shared" ca="1" si="14"/>
        <v>0.25744307148568324</v>
      </c>
      <c r="F510" s="39">
        <f t="shared" ca="1" si="15"/>
        <v>114.3607678714208</v>
      </c>
    </row>
    <row r="511" spans="5:6" x14ac:dyDescent="0.25">
      <c r="E511" s="39">
        <f t="shared" ca="1" si="14"/>
        <v>0.77511298344369584</v>
      </c>
      <c r="F511" s="39">
        <f t="shared" ca="1" si="15"/>
        <v>243.77824586092396</v>
      </c>
    </row>
    <row r="512" spans="5:6" x14ac:dyDescent="0.25">
      <c r="E512" s="39">
        <f t="shared" ca="1" si="14"/>
        <v>0.24871134225467517</v>
      </c>
      <c r="F512" s="39">
        <f t="shared" ca="1" si="15"/>
        <v>112.17783556366879</v>
      </c>
    </row>
    <row r="513" spans="5:6" x14ac:dyDescent="0.25">
      <c r="E513" s="39">
        <f t="shared" ca="1" si="14"/>
        <v>0.5695067875837786</v>
      </c>
      <c r="F513" s="39">
        <f t="shared" ca="1" si="15"/>
        <v>192.37669689594466</v>
      </c>
    </row>
    <row r="514" spans="5:6" x14ac:dyDescent="0.25">
      <c r="E514" s="39">
        <f t="shared" ca="1" si="14"/>
        <v>0.10928552871398023</v>
      </c>
      <c r="F514" s="39">
        <f t="shared" ca="1" si="15"/>
        <v>77.321382178495057</v>
      </c>
    </row>
    <row r="515" spans="5:6" x14ac:dyDescent="0.25">
      <c r="E515" s="39">
        <f t="shared" ca="1" si="14"/>
        <v>0.47436776905756117</v>
      </c>
      <c r="F515" s="39">
        <f t="shared" ca="1" si="15"/>
        <v>168.5919422643903</v>
      </c>
    </row>
    <row r="516" spans="5:6" x14ac:dyDescent="0.25">
      <c r="E516" s="39">
        <f t="shared" ref="E516:E579" ca="1" si="16">RAND()</f>
        <v>0.30059289500439468</v>
      </c>
      <c r="F516" s="39">
        <f t="shared" ref="F516:F579" ca="1" si="17">$C$3+E516*($C$4-$C$3)</f>
        <v>125.14822375109867</v>
      </c>
    </row>
    <row r="517" spans="5:6" x14ac:dyDescent="0.25">
      <c r="E517" s="39">
        <f t="shared" ca="1" si="16"/>
        <v>0.15634799826769674</v>
      </c>
      <c r="F517" s="39">
        <f t="shared" ca="1" si="17"/>
        <v>89.086999566924192</v>
      </c>
    </row>
    <row r="518" spans="5:6" x14ac:dyDescent="0.25">
      <c r="E518" s="39">
        <f t="shared" ca="1" si="16"/>
        <v>0.55462256806237265</v>
      </c>
      <c r="F518" s="39">
        <f t="shared" ca="1" si="17"/>
        <v>188.65564201559317</v>
      </c>
    </row>
    <row r="519" spans="5:6" x14ac:dyDescent="0.25">
      <c r="E519" s="39">
        <f t="shared" ca="1" si="16"/>
        <v>0.26363335831091494</v>
      </c>
      <c r="F519" s="39">
        <f t="shared" ca="1" si="17"/>
        <v>115.90833957772874</v>
      </c>
    </row>
    <row r="520" spans="5:6" x14ac:dyDescent="0.25">
      <c r="E520" s="39">
        <f t="shared" ca="1" si="16"/>
        <v>0.25155171522419806</v>
      </c>
      <c r="F520" s="39">
        <f t="shared" ca="1" si="17"/>
        <v>112.88792880604952</v>
      </c>
    </row>
    <row r="521" spans="5:6" x14ac:dyDescent="0.25">
      <c r="E521" s="39">
        <f t="shared" ca="1" si="16"/>
        <v>0.63134195510450331</v>
      </c>
      <c r="F521" s="39">
        <f t="shared" ca="1" si="17"/>
        <v>207.83548877612583</v>
      </c>
    </row>
    <row r="522" spans="5:6" x14ac:dyDescent="0.25">
      <c r="E522" s="39">
        <f t="shared" ca="1" si="16"/>
        <v>0.54022951415572562</v>
      </c>
      <c r="F522" s="39">
        <f t="shared" ca="1" si="17"/>
        <v>185.0573785389314</v>
      </c>
    </row>
    <row r="523" spans="5:6" x14ac:dyDescent="0.25">
      <c r="E523" s="39">
        <f t="shared" ca="1" si="16"/>
        <v>0.22603063280791347</v>
      </c>
      <c r="F523" s="39">
        <f t="shared" ca="1" si="17"/>
        <v>106.50765820197836</v>
      </c>
    </row>
    <row r="524" spans="5:6" x14ac:dyDescent="0.25">
      <c r="E524" s="39">
        <f t="shared" ca="1" si="16"/>
        <v>0.99640385460943348</v>
      </c>
      <c r="F524" s="39">
        <f t="shared" ca="1" si="17"/>
        <v>299.10096365235836</v>
      </c>
    </row>
    <row r="525" spans="5:6" x14ac:dyDescent="0.25">
      <c r="E525" s="39">
        <f t="shared" ca="1" si="16"/>
        <v>0.12441847324994204</v>
      </c>
      <c r="F525" s="39">
        <f t="shared" ca="1" si="17"/>
        <v>81.104618312485513</v>
      </c>
    </row>
    <row r="526" spans="5:6" x14ac:dyDescent="0.25">
      <c r="E526" s="39">
        <f t="shared" ca="1" si="16"/>
        <v>0.9063304267257084</v>
      </c>
      <c r="F526" s="39">
        <f t="shared" ca="1" si="17"/>
        <v>276.58260668142714</v>
      </c>
    </row>
    <row r="527" spans="5:6" x14ac:dyDescent="0.25">
      <c r="E527" s="39">
        <f t="shared" ca="1" si="16"/>
        <v>0.3582629892940602</v>
      </c>
      <c r="F527" s="39">
        <f t="shared" ca="1" si="17"/>
        <v>139.56574732351504</v>
      </c>
    </row>
    <row r="528" spans="5:6" x14ac:dyDescent="0.25">
      <c r="E528" s="39">
        <f t="shared" ca="1" si="16"/>
        <v>0.63675790185953929</v>
      </c>
      <c r="F528" s="39">
        <f t="shared" ca="1" si="17"/>
        <v>209.18947546488482</v>
      </c>
    </row>
    <row r="529" spans="5:6" x14ac:dyDescent="0.25">
      <c r="E529" s="39">
        <f t="shared" ca="1" si="16"/>
        <v>0.74474361298081393</v>
      </c>
      <c r="F529" s="39">
        <f t="shared" ca="1" si="17"/>
        <v>236.18590324520349</v>
      </c>
    </row>
    <row r="530" spans="5:6" x14ac:dyDescent="0.25">
      <c r="E530" s="39">
        <f t="shared" ca="1" si="16"/>
        <v>0.42933359363592072</v>
      </c>
      <c r="F530" s="39">
        <f t="shared" ca="1" si="17"/>
        <v>157.33339840898017</v>
      </c>
    </row>
    <row r="531" spans="5:6" x14ac:dyDescent="0.25">
      <c r="E531" s="39">
        <f t="shared" ca="1" si="16"/>
        <v>0.73938555244312842</v>
      </c>
      <c r="F531" s="39">
        <f t="shared" ca="1" si="17"/>
        <v>234.8463881107821</v>
      </c>
    </row>
    <row r="532" spans="5:6" x14ac:dyDescent="0.25">
      <c r="E532" s="39">
        <f t="shared" ca="1" si="16"/>
        <v>0.33414367055302374</v>
      </c>
      <c r="F532" s="39">
        <f t="shared" ca="1" si="17"/>
        <v>133.53591763825594</v>
      </c>
    </row>
    <row r="533" spans="5:6" x14ac:dyDescent="0.25">
      <c r="E533" s="39">
        <f t="shared" ca="1" si="16"/>
        <v>0.31364311894658714</v>
      </c>
      <c r="F533" s="39">
        <f t="shared" ca="1" si="17"/>
        <v>128.41077973664679</v>
      </c>
    </row>
    <row r="534" spans="5:6" x14ac:dyDescent="0.25">
      <c r="E534" s="39">
        <f t="shared" ca="1" si="16"/>
        <v>0.61817405798175473</v>
      </c>
      <c r="F534" s="39">
        <f t="shared" ca="1" si="17"/>
        <v>204.54351449543867</v>
      </c>
    </row>
    <row r="535" spans="5:6" x14ac:dyDescent="0.25">
      <c r="E535" s="39">
        <f t="shared" ca="1" si="16"/>
        <v>0.59209553334276477</v>
      </c>
      <c r="F535" s="39">
        <f t="shared" ca="1" si="17"/>
        <v>198.02388333569118</v>
      </c>
    </row>
    <row r="536" spans="5:6" x14ac:dyDescent="0.25">
      <c r="E536" s="39">
        <f t="shared" ca="1" si="16"/>
        <v>0.81189268079514321</v>
      </c>
      <c r="F536" s="39">
        <f t="shared" ca="1" si="17"/>
        <v>252.97317019878579</v>
      </c>
    </row>
    <row r="537" spans="5:6" x14ac:dyDescent="0.25">
      <c r="E537" s="39">
        <f t="shared" ca="1" si="16"/>
        <v>0.1436280531388886</v>
      </c>
      <c r="F537" s="39">
        <f t="shared" ca="1" si="17"/>
        <v>85.907013284722154</v>
      </c>
    </row>
    <row r="538" spans="5:6" x14ac:dyDescent="0.25">
      <c r="E538" s="39">
        <f t="shared" ca="1" si="16"/>
        <v>0.15224658352382003</v>
      </c>
      <c r="F538" s="39">
        <f t="shared" ca="1" si="17"/>
        <v>88.061645880955012</v>
      </c>
    </row>
    <row r="539" spans="5:6" x14ac:dyDescent="0.25">
      <c r="E539" s="39">
        <f t="shared" ca="1" si="16"/>
        <v>0.53127934053600478</v>
      </c>
      <c r="F539" s="39">
        <f t="shared" ca="1" si="17"/>
        <v>182.81983513400121</v>
      </c>
    </row>
    <row r="540" spans="5:6" x14ac:dyDescent="0.25">
      <c r="E540" s="39">
        <f t="shared" ca="1" si="16"/>
        <v>0.21854510840288777</v>
      </c>
      <c r="F540" s="39">
        <f t="shared" ca="1" si="17"/>
        <v>104.63627710072194</v>
      </c>
    </row>
    <row r="541" spans="5:6" x14ac:dyDescent="0.25">
      <c r="E541" s="39">
        <f t="shared" ca="1" si="16"/>
        <v>0.65912872380202059</v>
      </c>
      <c r="F541" s="39">
        <f t="shared" ca="1" si="17"/>
        <v>214.78218095050514</v>
      </c>
    </row>
    <row r="542" spans="5:6" x14ac:dyDescent="0.25">
      <c r="E542" s="39">
        <f t="shared" ca="1" si="16"/>
        <v>0.86896537226751813</v>
      </c>
      <c r="F542" s="39">
        <f t="shared" ca="1" si="17"/>
        <v>267.24134306687949</v>
      </c>
    </row>
    <row r="543" spans="5:6" x14ac:dyDescent="0.25">
      <c r="E543" s="39">
        <f t="shared" ca="1" si="16"/>
        <v>0.643484482989502</v>
      </c>
      <c r="F543" s="39">
        <f t="shared" ca="1" si="17"/>
        <v>210.8711207473755</v>
      </c>
    </row>
    <row r="544" spans="5:6" x14ac:dyDescent="0.25">
      <c r="E544" s="39">
        <f t="shared" ca="1" si="16"/>
        <v>3.4595377294969754E-2</v>
      </c>
      <c r="F544" s="39">
        <f t="shared" ca="1" si="17"/>
        <v>58.648844323742438</v>
      </c>
    </row>
    <row r="545" spans="5:6" x14ac:dyDescent="0.25">
      <c r="E545" s="39">
        <f t="shared" ca="1" si="16"/>
        <v>0.21813184297028043</v>
      </c>
      <c r="F545" s="39">
        <f t="shared" ca="1" si="17"/>
        <v>104.53296074257011</v>
      </c>
    </row>
    <row r="546" spans="5:6" x14ac:dyDescent="0.25">
      <c r="E546" s="39">
        <f t="shared" ca="1" si="16"/>
        <v>0.25514134761725071</v>
      </c>
      <c r="F546" s="39">
        <f t="shared" ca="1" si="17"/>
        <v>113.78533690431269</v>
      </c>
    </row>
    <row r="547" spans="5:6" x14ac:dyDescent="0.25">
      <c r="E547" s="39">
        <f t="shared" ca="1" si="16"/>
        <v>0.64679183645690741</v>
      </c>
      <c r="F547" s="39">
        <f t="shared" ca="1" si="17"/>
        <v>211.69795911422685</v>
      </c>
    </row>
    <row r="548" spans="5:6" x14ac:dyDescent="0.25">
      <c r="E548" s="39">
        <f t="shared" ca="1" si="16"/>
        <v>6.3086823540655312E-2</v>
      </c>
      <c r="F548" s="39">
        <f t="shared" ca="1" si="17"/>
        <v>65.771705885163826</v>
      </c>
    </row>
    <row r="549" spans="5:6" x14ac:dyDescent="0.25">
      <c r="E549" s="39">
        <f t="shared" ca="1" si="16"/>
        <v>0.99205299700050475</v>
      </c>
      <c r="F549" s="39">
        <f t="shared" ca="1" si="17"/>
        <v>298.01324925012619</v>
      </c>
    </row>
    <row r="550" spans="5:6" x14ac:dyDescent="0.25">
      <c r="E550" s="39">
        <f t="shared" ca="1" si="16"/>
        <v>0.83008776510268201</v>
      </c>
      <c r="F550" s="39">
        <f t="shared" ca="1" si="17"/>
        <v>257.52194127567054</v>
      </c>
    </row>
    <row r="551" spans="5:6" x14ac:dyDescent="0.25">
      <c r="E551" s="39">
        <f t="shared" ca="1" si="16"/>
        <v>1.2198094983081886E-2</v>
      </c>
      <c r="F551" s="39">
        <f t="shared" ca="1" si="17"/>
        <v>53.049523745770472</v>
      </c>
    </row>
    <row r="552" spans="5:6" x14ac:dyDescent="0.25">
      <c r="E552" s="39">
        <f t="shared" ca="1" si="16"/>
        <v>0.17240493672343349</v>
      </c>
      <c r="F552" s="39">
        <f t="shared" ca="1" si="17"/>
        <v>93.10123418085837</v>
      </c>
    </row>
    <row r="553" spans="5:6" x14ac:dyDescent="0.25">
      <c r="E553" s="39">
        <f t="shared" ca="1" si="16"/>
        <v>2.9477896738568377E-2</v>
      </c>
      <c r="F553" s="39">
        <f t="shared" ca="1" si="17"/>
        <v>57.369474184642094</v>
      </c>
    </row>
    <row r="554" spans="5:6" x14ac:dyDescent="0.25">
      <c r="E554" s="39">
        <f t="shared" ca="1" si="16"/>
        <v>0.11764429268068033</v>
      </c>
      <c r="F554" s="39">
        <f t="shared" ca="1" si="17"/>
        <v>79.411073170170084</v>
      </c>
    </row>
    <row r="555" spans="5:6" x14ac:dyDescent="0.25">
      <c r="E555" s="39">
        <f t="shared" ca="1" si="16"/>
        <v>0.1719542400976265</v>
      </c>
      <c r="F555" s="39">
        <f t="shared" ca="1" si="17"/>
        <v>92.988560024406624</v>
      </c>
    </row>
    <row r="556" spans="5:6" x14ac:dyDescent="0.25">
      <c r="E556" s="39">
        <f t="shared" ca="1" si="16"/>
        <v>1.062755758721512E-2</v>
      </c>
      <c r="F556" s="39">
        <f t="shared" ca="1" si="17"/>
        <v>52.656889396803777</v>
      </c>
    </row>
    <row r="557" spans="5:6" x14ac:dyDescent="0.25">
      <c r="E557" s="39">
        <f t="shared" ca="1" si="16"/>
        <v>0.24875507588775259</v>
      </c>
      <c r="F557" s="39">
        <f t="shared" ca="1" si="17"/>
        <v>112.18876897193815</v>
      </c>
    </row>
    <row r="558" spans="5:6" x14ac:dyDescent="0.25">
      <c r="E558" s="39">
        <f t="shared" ca="1" si="16"/>
        <v>0.29352509559543516</v>
      </c>
      <c r="F558" s="39">
        <f t="shared" ca="1" si="17"/>
        <v>123.38127389885879</v>
      </c>
    </row>
    <row r="559" spans="5:6" x14ac:dyDescent="0.25">
      <c r="E559" s="39">
        <f t="shared" ca="1" si="16"/>
        <v>0.24776830174301456</v>
      </c>
      <c r="F559" s="39">
        <f t="shared" ca="1" si="17"/>
        <v>111.94207543575365</v>
      </c>
    </row>
    <row r="560" spans="5:6" x14ac:dyDescent="0.25">
      <c r="E560" s="39">
        <f t="shared" ca="1" si="16"/>
        <v>0.5586400370856961</v>
      </c>
      <c r="F560" s="39">
        <f t="shared" ca="1" si="17"/>
        <v>189.66000927142403</v>
      </c>
    </row>
    <row r="561" spans="5:6" x14ac:dyDescent="0.25">
      <c r="E561" s="39">
        <f t="shared" ca="1" si="16"/>
        <v>0.59507704531906958</v>
      </c>
      <c r="F561" s="39">
        <f t="shared" ca="1" si="17"/>
        <v>198.7692613297674</v>
      </c>
    </row>
    <row r="562" spans="5:6" x14ac:dyDescent="0.25">
      <c r="E562" s="39">
        <f t="shared" ca="1" si="16"/>
        <v>5.6100251301520521E-2</v>
      </c>
      <c r="F562" s="39">
        <f t="shared" ca="1" si="17"/>
        <v>64.025062825380132</v>
      </c>
    </row>
    <row r="563" spans="5:6" x14ac:dyDescent="0.25">
      <c r="E563" s="39">
        <f t="shared" ca="1" si="16"/>
        <v>0.95074573633680048</v>
      </c>
      <c r="F563" s="39">
        <f t="shared" ca="1" si="17"/>
        <v>287.68643408420013</v>
      </c>
    </row>
    <row r="564" spans="5:6" x14ac:dyDescent="0.25">
      <c r="E564" s="39">
        <f t="shared" ca="1" si="16"/>
        <v>6.3968411313711782E-2</v>
      </c>
      <c r="F564" s="39">
        <f t="shared" ca="1" si="17"/>
        <v>65.992102828427946</v>
      </c>
    </row>
    <row r="565" spans="5:6" x14ac:dyDescent="0.25">
      <c r="E565" s="39">
        <f t="shared" ca="1" si="16"/>
        <v>0.78455202433645188</v>
      </c>
      <c r="F565" s="39">
        <f t="shared" ca="1" si="17"/>
        <v>246.13800608411296</v>
      </c>
    </row>
    <row r="566" spans="5:6" x14ac:dyDescent="0.25">
      <c r="E566" s="39">
        <f t="shared" ca="1" si="16"/>
        <v>0.17715038393107674</v>
      </c>
      <c r="F566" s="39">
        <f t="shared" ca="1" si="17"/>
        <v>94.287595982769176</v>
      </c>
    </row>
    <row r="567" spans="5:6" x14ac:dyDescent="0.25">
      <c r="E567" s="39">
        <f t="shared" ca="1" si="16"/>
        <v>0.96084539537516289</v>
      </c>
      <c r="F567" s="39">
        <f t="shared" ca="1" si="17"/>
        <v>290.21134884379069</v>
      </c>
    </row>
    <row r="568" spans="5:6" x14ac:dyDescent="0.25">
      <c r="E568" s="39">
        <f t="shared" ca="1" si="16"/>
        <v>0.414677598003246</v>
      </c>
      <c r="F568" s="39">
        <f t="shared" ca="1" si="17"/>
        <v>153.66939950081149</v>
      </c>
    </row>
    <row r="569" spans="5:6" x14ac:dyDescent="0.25">
      <c r="E569" s="39">
        <f t="shared" ca="1" si="16"/>
        <v>0.57877335800250729</v>
      </c>
      <c r="F569" s="39">
        <f t="shared" ca="1" si="17"/>
        <v>194.69333950062682</v>
      </c>
    </row>
    <row r="570" spans="5:6" x14ac:dyDescent="0.25">
      <c r="E570" s="39">
        <f t="shared" ca="1" si="16"/>
        <v>0.55178382994086872</v>
      </c>
      <c r="F570" s="39">
        <f t="shared" ca="1" si="17"/>
        <v>187.94595748521718</v>
      </c>
    </row>
    <row r="571" spans="5:6" x14ac:dyDescent="0.25">
      <c r="E571" s="39">
        <f t="shared" ca="1" si="16"/>
        <v>0.68694538159299245</v>
      </c>
      <c r="F571" s="39">
        <f t="shared" ca="1" si="17"/>
        <v>221.73634539824812</v>
      </c>
    </row>
    <row r="572" spans="5:6" x14ac:dyDescent="0.25">
      <c r="E572" s="39">
        <f t="shared" ca="1" si="16"/>
        <v>0.62362188487193948</v>
      </c>
      <c r="F572" s="39">
        <f t="shared" ca="1" si="17"/>
        <v>205.90547121798488</v>
      </c>
    </row>
    <row r="573" spans="5:6" x14ac:dyDescent="0.25">
      <c r="E573" s="39">
        <f t="shared" ca="1" si="16"/>
        <v>3.8715164714146044E-2</v>
      </c>
      <c r="F573" s="39">
        <f t="shared" ca="1" si="17"/>
        <v>59.678791178536514</v>
      </c>
    </row>
    <row r="574" spans="5:6" x14ac:dyDescent="0.25">
      <c r="E574" s="39">
        <f t="shared" ca="1" si="16"/>
        <v>0.59690997311775207</v>
      </c>
      <c r="F574" s="39">
        <f t="shared" ca="1" si="17"/>
        <v>199.22749327943802</v>
      </c>
    </row>
    <row r="575" spans="5:6" x14ac:dyDescent="0.25">
      <c r="E575" s="39">
        <f t="shared" ca="1" si="16"/>
        <v>0.84937165238633749</v>
      </c>
      <c r="F575" s="39">
        <f t="shared" ca="1" si="17"/>
        <v>262.34291309658437</v>
      </c>
    </row>
    <row r="576" spans="5:6" x14ac:dyDescent="0.25">
      <c r="E576" s="39">
        <f t="shared" ca="1" si="16"/>
        <v>0.50036973369497251</v>
      </c>
      <c r="F576" s="39">
        <f t="shared" ca="1" si="17"/>
        <v>175.09243342374313</v>
      </c>
    </row>
    <row r="577" spans="5:6" x14ac:dyDescent="0.25">
      <c r="E577" s="39">
        <f t="shared" ca="1" si="16"/>
        <v>0.30557699854682763</v>
      </c>
      <c r="F577" s="39">
        <f t="shared" ca="1" si="17"/>
        <v>126.3942496367069</v>
      </c>
    </row>
    <row r="578" spans="5:6" x14ac:dyDescent="0.25">
      <c r="E578" s="39">
        <f t="shared" ca="1" si="16"/>
        <v>0.44603382751917331</v>
      </c>
      <c r="F578" s="39">
        <f t="shared" ca="1" si="17"/>
        <v>161.50845687979333</v>
      </c>
    </row>
    <row r="579" spans="5:6" x14ac:dyDescent="0.25">
      <c r="E579" s="39">
        <f t="shared" ca="1" si="16"/>
        <v>0.48742185522494064</v>
      </c>
      <c r="F579" s="39">
        <f t="shared" ca="1" si="17"/>
        <v>171.85546380623515</v>
      </c>
    </row>
    <row r="580" spans="5:6" x14ac:dyDescent="0.25">
      <c r="E580" s="39">
        <f t="shared" ref="E580:E643" ca="1" si="18">RAND()</f>
        <v>0.893953503490861</v>
      </c>
      <c r="F580" s="39">
        <f t="shared" ref="F580:F643" ca="1" si="19">$C$3+E580*($C$4-$C$3)</f>
        <v>273.48837587271521</v>
      </c>
    </row>
    <row r="581" spans="5:6" x14ac:dyDescent="0.25">
      <c r="E581" s="39">
        <f t="shared" ca="1" si="18"/>
        <v>0.95346705040048785</v>
      </c>
      <c r="F581" s="39">
        <f t="shared" ca="1" si="19"/>
        <v>288.366762600122</v>
      </c>
    </row>
    <row r="582" spans="5:6" x14ac:dyDescent="0.25">
      <c r="E582" s="39">
        <f t="shared" ca="1" si="18"/>
        <v>8.7750221438508413E-3</v>
      </c>
      <c r="F582" s="39">
        <f t="shared" ca="1" si="19"/>
        <v>52.193755535962708</v>
      </c>
    </row>
    <row r="583" spans="5:6" x14ac:dyDescent="0.25">
      <c r="E583" s="39">
        <f t="shared" ca="1" si="18"/>
        <v>0.35320012208183937</v>
      </c>
      <c r="F583" s="39">
        <f t="shared" ca="1" si="19"/>
        <v>138.30003052045984</v>
      </c>
    </row>
    <row r="584" spans="5:6" x14ac:dyDescent="0.25">
      <c r="E584" s="39">
        <f t="shared" ca="1" si="18"/>
        <v>0.21723173080090319</v>
      </c>
      <c r="F584" s="39">
        <f t="shared" ca="1" si="19"/>
        <v>104.30793270022579</v>
      </c>
    </row>
    <row r="585" spans="5:6" x14ac:dyDescent="0.25">
      <c r="E585" s="39">
        <f t="shared" ca="1" si="18"/>
        <v>0.35338638447530568</v>
      </c>
      <c r="F585" s="39">
        <f t="shared" ca="1" si="19"/>
        <v>138.34659611882643</v>
      </c>
    </row>
    <row r="586" spans="5:6" x14ac:dyDescent="0.25">
      <c r="E586" s="39">
        <f t="shared" ca="1" si="18"/>
        <v>0.87312134838559197</v>
      </c>
      <c r="F586" s="39">
        <f t="shared" ca="1" si="19"/>
        <v>268.280337096398</v>
      </c>
    </row>
    <row r="587" spans="5:6" x14ac:dyDescent="0.25">
      <c r="E587" s="39">
        <f t="shared" ca="1" si="18"/>
        <v>0.14929564601334622</v>
      </c>
      <c r="F587" s="39">
        <f t="shared" ca="1" si="19"/>
        <v>87.323911503336547</v>
      </c>
    </row>
    <row r="588" spans="5:6" x14ac:dyDescent="0.25">
      <c r="E588" s="39">
        <f t="shared" ca="1" si="18"/>
        <v>0.18143079929312467</v>
      </c>
      <c r="F588" s="39">
        <f t="shared" ca="1" si="19"/>
        <v>95.357699823281166</v>
      </c>
    </row>
    <row r="589" spans="5:6" x14ac:dyDescent="0.25">
      <c r="E589" s="39">
        <f t="shared" ca="1" si="18"/>
        <v>0.43832637615128844</v>
      </c>
      <c r="F589" s="39">
        <f t="shared" ca="1" si="19"/>
        <v>159.58159403782213</v>
      </c>
    </row>
    <row r="590" spans="5:6" x14ac:dyDescent="0.25">
      <c r="E590" s="39">
        <f t="shared" ca="1" si="18"/>
        <v>0.2303554718948565</v>
      </c>
      <c r="F590" s="39">
        <f t="shared" ca="1" si="19"/>
        <v>107.58886797371412</v>
      </c>
    </row>
    <row r="591" spans="5:6" x14ac:dyDescent="0.25">
      <c r="E591" s="39">
        <f t="shared" ca="1" si="18"/>
        <v>4.5816144827960148E-2</v>
      </c>
      <c r="F591" s="39">
        <f t="shared" ca="1" si="19"/>
        <v>61.45403620699004</v>
      </c>
    </row>
    <row r="592" spans="5:6" x14ac:dyDescent="0.25">
      <c r="E592" s="39">
        <f t="shared" ca="1" si="18"/>
        <v>0.67190772063100668</v>
      </c>
      <c r="F592" s="39">
        <f t="shared" ca="1" si="19"/>
        <v>217.97693015775167</v>
      </c>
    </row>
    <row r="593" spans="5:6" x14ac:dyDescent="0.25">
      <c r="E593" s="39">
        <f t="shared" ca="1" si="18"/>
        <v>0.75235194293551011</v>
      </c>
      <c r="F593" s="39">
        <f t="shared" ca="1" si="19"/>
        <v>238.08798573387753</v>
      </c>
    </row>
    <row r="594" spans="5:6" x14ac:dyDescent="0.25">
      <c r="E594" s="39">
        <f t="shared" ca="1" si="18"/>
        <v>0.45597639086783315</v>
      </c>
      <c r="F594" s="39">
        <f t="shared" ca="1" si="19"/>
        <v>163.99409771695829</v>
      </c>
    </row>
    <row r="595" spans="5:6" x14ac:dyDescent="0.25">
      <c r="E595" s="39">
        <f t="shared" ca="1" si="18"/>
        <v>0.72199999191598763</v>
      </c>
      <c r="F595" s="39">
        <f t="shared" ca="1" si="19"/>
        <v>230.4999979789969</v>
      </c>
    </row>
    <row r="596" spans="5:6" x14ac:dyDescent="0.25">
      <c r="E596" s="39">
        <f t="shared" ca="1" si="18"/>
        <v>0.10662227219892251</v>
      </c>
      <c r="F596" s="39">
        <f t="shared" ca="1" si="19"/>
        <v>76.655568049730618</v>
      </c>
    </row>
    <row r="597" spans="5:6" x14ac:dyDescent="0.25">
      <c r="E597" s="39">
        <f t="shared" ca="1" si="18"/>
        <v>0.30933764268756525</v>
      </c>
      <c r="F597" s="39">
        <f t="shared" ca="1" si="19"/>
        <v>127.33441067189132</v>
      </c>
    </row>
    <row r="598" spans="5:6" x14ac:dyDescent="0.25">
      <c r="E598" s="39">
        <f t="shared" ca="1" si="18"/>
        <v>0.63521951713190949</v>
      </c>
      <c r="F598" s="39">
        <f t="shared" ca="1" si="19"/>
        <v>208.80487928297737</v>
      </c>
    </row>
    <row r="599" spans="5:6" x14ac:dyDescent="0.25">
      <c r="E599" s="39">
        <f t="shared" ca="1" si="18"/>
        <v>0.43239643552394724</v>
      </c>
      <c r="F599" s="39">
        <f t="shared" ca="1" si="19"/>
        <v>158.09910888098682</v>
      </c>
    </row>
    <row r="600" spans="5:6" x14ac:dyDescent="0.25">
      <c r="E600" s="39">
        <f t="shared" ca="1" si="18"/>
        <v>0.97039097766942473</v>
      </c>
      <c r="F600" s="39">
        <f t="shared" ca="1" si="19"/>
        <v>292.59774441735618</v>
      </c>
    </row>
    <row r="601" spans="5:6" x14ac:dyDescent="0.25">
      <c r="E601" s="39">
        <f t="shared" ca="1" si="18"/>
        <v>0.35921829302279584</v>
      </c>
      <c r="F601" s="39">
        <f t="shared" ca="1" si="19"/>
        <v>139.80457325569895</v>
      </c>
    </row>
    <row r="602" spans="5:6" x14ac:dyDescent="0.25">
      <c r="E602" s="39">
        <f t="shared" ca="1" si="18"/>
        <v>4.439268224208659E-2</v>
      </c>
      <c r="F602" s="39">
        <f t="shared" ca="1" si="19"/>
        <v>61.098170560521652</v>
      </c>
    </row>
    <row r="603" spans="5:6" x14ac:dyDescent="0.25">
      <c r="E603" s="39">
        <f t="shared" ca="1" si="18"/>
        <v>0.90343803074249529</v>
      </c>
      <c r="F603" s="39">
        <f t="shared" ca="1" si="19"/>
        <v>275.85950768562384</v>
      </c>
    </row>
    <row r="604" spans="5:6" x14ac:dyDescent="0.25">
      <c r="E604" s="39">
        <f t="shared" ca="1" si="18"/>
        <v>0.21289558406075781</v>
      </c>
      <c r="F604" s="39">
        <f t="shared" ca="1" si="19"/>
        <v>103.22389601518945</v>
      </c>
    </row>
    <row r="605" spans="5:6" x14ac:dyDescent="0.25">
      <c r="E605" s="39">
        <f t="shared" ca="1" si="18"/>
        <v>0.7352133482279255</v>
      </c>
      <c r="F605" s="39">
        <f t="shared" ca="1" si="19"/>
        <v>233.80333705698138</v>
      </c>
    </row>
    <row r="606" spans="5:6" x14ac:dyDescent="0.25">
      <c r="E606" s="39">
        <f t="shared" ca="1" si="18"/>
        <v>0.20216737203962376</v>
      </c>
      <c r="F606" s="39">
        <f t="shared" ca="1" si="19"/>
        <v>100.54184300990593</v>
      </c>
    </row>
    <row r="607" spans="5:6" x14ac:dyDescent="0.25">
      <c r="E607" s="39">
        <f t="shared" ca="1" si="18"/>
        <v>0.54027228392692495</v>
      </c>
      <c r="F607" s="39">
        <f t="shared" ca="1" si="19"/>
        <v>185.06807098173124</v>
      </c>
    </row>
    <row r="608" spans="5:6" x14ac:dyDescent="0.25">
      <c r="E608" s="39">
        <f t="shared" ca="1" si="18"/>
        <v>0.15141467882082671</v>
      </c>
      <c r="F608" s="39">
        <f t="shared" ca="1" si="19"/>
        <v>87.85366970520667</v>
      </c>
    </row>
    <row r="609" spans="5:6" x14ac:dyDescent="0.25">
      <c r="E609" s="39">
        <f t="shared" ca="1" si="18"/>
        <v>0.351597932189601</v>
      </c>
      <c r="F609" s="39">
        <f t="shared" ca="1" si="19"/>
        <v>137.89948304740025</v>
      </c>
    </row>
    <row r="610" spans="5:6" x14ac:dyDescent="0.25">
      <c r="E610" s="39">
        <f t="shared" ca="1" si="18"/>
        <v>0.93261272100217252</v>
      </c>
      <c r="F610" s="39">
        <f t="shared" ca="1" si="19"/>
        <v>283.15318025054313</v>
      </c>
    </row>
    <row r="611" spans="5:6" x14ac:dyDescent="0.25">
      <c r="E611" s="39">
        <f t="shared" ca="1" si="18"/>
        <v>0.74381660746684686</v>
      </c>
      <c r="F611" s="39">
        <f t="shared" ca="1" si="19"/>
        <v>235.95415186671173</v>
      </c>
    </row>
    <row r="612" spans="5:6" x14ac:dyDescent="0.25">
      <c r="E612" s="39">
        <f t="shared" ca="1" si="18"/>
        <v>0.26496777894316581</v>
      </c>
      <c r="F612" s="39">
        <f t="shared" ca="1" si="19"/>
        <v>116.24194473579145</v>
      </c>
    </row>
    <row r="613" spans="5:6" x14ac:dyDescent="0.25">
      <c r="E613" s="39">
        <f t="shared" ca="1" si="18"/>
        <v>0.16028022024267941</v>
      </c>
      <c r="F613" s="39">
        <f t="shared" ca="1" si="19"/>
        <v>90.070055060669858</v>
      </c>
    </row>
    <row r="614" spans="5:6" x14ac:dyDescent="0.25">
      <c r="E614" s="39">
        <f t="shared" ca="1" si="18"/>
        <v>0.22962314915164128</v>
      </c>
      <c r="F614" s="39">
        <f t="shared" ca="1" si="19"/>
        <v>107.40578728791033</v>
      </c>
    </row>
    <row r="615" spans="5:6" x14ac:dyDescent="0.25">
      <c r="E615" s="39">
        <f t="shared" ca="1" si="18"/>
        <v>0.85458926977358451</v>
      </c>
      <c r="F615" s="39">
        <f t="shared" ca="1" si="19"/>
        <v>263.6473174433961</v>
      </c>
    </row>
    <row r="616" spans="5:6" x14ac:dyDescent="0.25">
      <c r="E616" s="39">
        <f t="shared" ca="1" si="18"/>
        <v>0.32840633737247138</v>
      </c>
      <c r="F616" s="39">
        <f t="shared" ca="1" si="19"/>
        <v>132.10158434311785</v>
      </c>
    </row>
    <row r="617" spans="5:6" x14ac:dyDescent="0.25">
      <c r="E617" s="39">
        <f t="shared" ca="1" si="18"/>
        <v>0.43340051018771486</v>
      </c>
      <c r="F617" s="39">
        <f t="shared" ca="1" si="19"/>
        <v>158.35012754692872</v>
      </c>
    </row>
    <row r="618" spans="5:6" x14ac:dyDescent="0.25">
      <c r="E618" s="39">
        <f t="shared" ca="1" si="18"/>
        <v>0.29161242370481555</v>
      </c>
      <c r="F618" s="39">
        <f t="shared" ca="1" si="19"/>
        <v>122.90310592620389</v>
      </c>
    </row>
    <row r="619" spans="5:6" x14ac:dyDescent="0.25">
      <c r="E619" s="39">
        <f t="shared" ca="1" si="18"/>
        <v>1.7043780748815296E-2</v>
      </c>
      <c r="F619" s="39">
        <f t="shared" ca="1" si="19"/>
        <v>54.260945187203824</v>
      </c>
    </row>
    <row r="620" spans="5:6" x14ac:dyDescent="0.25">
      <c r="E620" s="39">
        <f t="shared" ca="1" si="18"/>
        <v>0.18958165125245141</v>
      </c>
      <c r="F620" s="39">
        <f t="shared" ca="1" si="19"/>
        <v>97.395412813112856</v>
      </c>
    </row>
    <row r="621" spans="5:6" x14ac:dyDescent="0.25">
      <c r="E621" s="39">
        <f t="shared" ca="1" si="18"/>
        <v>9.6952396499861759E-2</v>
      </c>
      <c r="F621" s="39">
        <f t="shared" ca="1" si="19"/>
        <v>74.238099124965444</v>
      </c>
    </row>
    <row r="622" spans="5:6" x14ac:dyDescent="0.25">
      <c r="E622" s="39">
        <f t="shared" ca="1" si="18"/>
        <v>0.93780502357315454</v>
      </c>
      <c r="F622" s="39">
        <f t="shared" ca="1" si="19"/>
        <v>284.45125589328865</v>
      </c>
    </row>
    <row r="623" spans="5:6" x14ac:dyDescent="0.25">
      <c r="E623" s="39">
        <f t="shared" ca="1" si="18"/>
        <v>0.7315440822295225</v>
      </c>
      <c r="F623" s="39">
        <f t="shared" ca="1" si="19"/>
        <v>232.88602055738062</v>
      </c>
    </row>
    <row r="624" spans="5:6" x14ac:dyDescent="0.25">
      <c r="E624" s="39">
        <f t="shared" ca="1" si="18"/>
        <v>0.97561212908088857</v>
      </c>
      <c r="F624" s="39">
        <f t="shared" ca="1" si="19"/>
        <v>293.90303227022218</v>
      </c>
    </row>
    <row r="625" spans="5:6" x14ac:dyDescent="0.25">
      <c r="E625" s="39">
        <f t="shared" ca="1" si="18"/>
        <v>0.75804444226105516</v>
      </c>
      <c r="F625" s="39">
        <f t="shared" ca="1" si="19"/>
        <v>239.51111056526378</v>
      </c>
    </row>
    <row r="626" spans="5:6" x14ac:dyDescent="0.25">
      <c r="E626" s="39">
        <f t="shared" ca="1" si="18"/>
        <v>0.26012254964964321</v>
      </c>
      <c r="F626" s="39">
        <f t="shared" ca="1" si="19"/>
        <v>115.0306374124108</v>
      </c>
    </row>
    <row r="627" spans="5:6" x14ac:dyDescent="0.25">
      <c r="E627" s="39">
        <f t="shared" ca="1" si="18"/>
        <v>0.57512603436602394</v>
      </c>
      <c r="F627" s="39">
        <f t="shared" ca="1" si="19"/>
        <v>193.781508591506</v>
      </c>
    </row>
    <row r="628" spans="5:6" x14ac:dyDescent="0.25">
      <c r="E628" s="39">
        <f t="shared" ca="1" si="18"/>
        <v>0.25581343928162203</v>
      </c>
      <c r="F628" s="39">
        <f t="shared" ca="1" si="19"/>
        <v>113.95335982040551</v>
      </c>
    </row>
    <row r="629" spans="5:6" x14ac:dyDescent="0.25">
      <c r="E629" s="39">
        <f t="shared" ca="1" si="18"/>
        <v>0.6682990841148948</v>
      </c>
      <c r="F629" s="39">
        <f t="shared" ca="1" si="19"/>
        <v>217.07477102872369</v>
      </c>
    </row>
    <row r="630" spans="5:6" x14ac:dyDescent="0.25">
      <c r="E630" s="39">
        <f t="shared" ca="1" si="18"/>
        <v>0.82365913402676316</v>
      </c>
      <c r="F630" s="39">
        <f t="shared" ca="1" si="19"/>
        <v>255.91478350669078</v>
      </c>
    </row>
    <row r="631" spans="5:6" x14ac:dyDescent="0.25">
      <c r="E631" s="39">
        <f t="shared" ca="1" si="18"/>
        <v>0.86147449626176997</v>
      </c>
      <c r="F631" s="39">
        <f t="shared" ca="1" si="19"/>
        <v>265.36862406544253</v>
      </c>
    </row>
    <row r="632" spans="5:6" x14ac:dyDescent="0.25">
      <c r="E632" s="39">
        <f t="shared" ca="1" si="18"/>
        <v>0.92613368717400979</v>
      </c>
      <c r="F632" s="39">
        <f t="shared" ca="1" si="19"/>
        <v>281.53342179350244</v>
      </c>
    </row>
    <row r="633" spans="5:6" x14ac:dyDescent="0.25">
      <c r="E633" s="39">
        <f t="shared" ca="1" si="18"/>
        <v>0.43404098197347385</v>
      </c>
      <c r="F633" s="39">
        <f t="shared" ca="1" si="19"/>
        <v>158.51024549336847</v>
      </c>
    </row>
    <row r="634" spans="5:6" x14ac:dyDescent="0.25">
      <c r="E634" s="39">
        <f t="shared" ca="1" si="18"/>
        <v>0.98600855121129216</v>
      </c>
      <c r="F634" s="39">
        <f t="shared" ca="1" si="19"/>
        <v>296.50213780282303</v>
      </c>
    </row>
    <row r="635" spans="5:6" x14ac:dyDescent="0.25">
      <c r="E635" s="39">
        <f t="shared" ca="1" si="18"/>
        <v>0.17066718664036262</v>
      </c>
      <c r="F635" s="39">
        <f t="shared" ca="1" si="19"/>
        <v>92.666796660090654</v>
      </c>
    </row>
    <row r="636" spans="5:6" x14ac:dyDescent="0.25">
      <c r="E636" s="39">
        <f t="shared" ca="1" si="18"/>
        <v>0.59290464025836376</v>
      </c>
      <c r="F636" s="39">
        <f t="shared" ca="1" si="19"/>
        <v>198.22616006459094</v>
      </c>
    </row>
    <row r="637" spans="5:6" x14ac:dyDescent="0.25">
      <c r="E637" s="39">
        <f t="shared" ca="1" si="18"/>
        <v>0.14479266035120653</v>
      </c>
      <c r="F637" s="39">
        <f t="shared" ca="1" si="19"/>
        <v>86.198165087801641</v>
      </c>
    </row>
    <row r="638" spans="5:6" x14ac:dyDescent="0.25">
      <c r="E638" s="39">
        <f t="shared" ca="1" si="18"/>
        <v>0.64622875806365754</v>
      </c>
      <c r="F638" s="39">
        <f t="shared" ca="1" si="19"/>
        <v>211.55718951591439</v>
      </c>
    </row>
    <row r="639" spans="5:6" x14ac:dyDescent="0.25">
      <c r="E639" s="39">
        <f t="shared" ca="1" si="18"/>
        <v>0.33417751750281688</v>
      </c>
      <c r="F639" s="39">
        <f t="shared" ca="1" si="19"/>
        <v>133.54437937570424</v>
      </c>
    </row>
    <row r="640" spans="5:6" x14ac:dyDescent="0.25">
      <c r="E640" s="39">
        <f t="shared" ca="1" si="18"/>
        <v>0.87432265758361927</v>
      </c>
      <c r="F640" s="39">
        <f t="shared" ca="1" si="19"/>
        <v>268.58066439590482</v>
      </c>
    </row>
    <row r="641" spans="5:6" x14ac:dyDescent="0.25">
      <c r="E641" s="39">
        <f t="shared" ca="1" si="18"/>
        <v>0.87734578555305043</v>
      </c>
      <c r="F641" s="39">
        <f t="shared" ca="1" si="19"/>
        <v>269.33644638826263</v>
      </c>
    </row>
    <row r="642" spans="5:6" x14ac:dyDescent="0.25">
      <c r="E642" s="39">
        <f t="shared" ca="1" si="18"/>
        <v>0.69327790230214814</v>
      </c>
      <c r="F642" s="39">
        <f t="shared" ca="1" si="19"/>
        <v>223.31947557553704</v>
      </c>
    </row>
    <row r="643" spans="5:6" x14ac:dyDescent="0.25">
      <c r="E643" s="39">
        <f t="shared" ca="1" si="18"/>
        <v>0.94851813639466442</v>
      </c>
      <c r="F643" s="39">
        <f t="shared" ca="1" si="19"/>
        <v>287.12953409866611</v>
      </c>
    </row>
    <row r="644" spans="5:6" x14ac:dyDescent="0.25">
      <c r="E644" s="39">
        <f t="shared" ref="E644:E707" ca="1" si="20">RAND()</f>
        <v>0.70870773212148552</v>
      </c>
      <c r="F644" s="39">
        <f t="shared" ref="F644:F707" ca="1" si="21">$C$3+E644*($C$4-$C$3)</f>
        <v>227.17693303037137</v>
      </c>
    </row>
    <row r="645" spans="5:6" x14ac:dyDescent="0.25">
      <c r="E645" s="39">
        <f t="shared" ca="1" si="20"/>
        <v>0.81768877727597755</v>
      </c>
      <c r="F645" s="39">
        <f t="shared" ca="1" si="21"/>
        <v>254.4221943189944</v>
      </c>
    </row>
    <row r="646" spans="5:6" x14ac:dyDescent="0.25">
      <c r="E646" s="39">
        <f t="shared" ca="1" si="20"/>
        <v>3.7767948959237518E-2</v>
      </c>
      <c r="F646" s="39">
        <f t="shared" ca="1" si="21"/>
        <v>59.441987239809379</v>
      </c>
    </row>
    <row r="647" spans="5:6" x14ac:dyDescent="0.25">
      <c r="E647" s="39">
        <f t="shared" ca="1" si="20"/>
        <v>0.39581411884944739</v>
      </c>
      <c r="F647" s="39">
        <f t="shared" ca="1" si="21"/>
        <v>148.95352971236184</v>
      </c>
    </row>
    <row r="648" spans="5:6" x14ac:dyDescent="0.25">
      <c r="E648" s="39">
        <f t="shared" ca="1" si="20"/>
        <v>0.49281131013630364</v>
      </c>
      <c r="F648" s="39">
        <f t="shared" ca="1" si="21"/>
        <v>173.20282753407591</v>
      </c>
    </row>
    <row r="649" spans="5:6" x14ac:dyDescent="0.25">
      <c r="E649" s="39">
        <f t="shared" ca="1" si="20"/>
        <v>0.29448275095322529</v>
      </c>
      <c r="F649" s="39">
        <f t="shared" ca="1" si="21"/>
        <v>123.62068773830632</v>
      </c>
    </row>
    <row r="650" spans="5:6" x14ac:dyDescent="0.25">
      <c r="E650" s="39">
        <f t="shared" ca="1" si="20"/>
        <v>0.34296571599433245</v>
      </c>
      <c r="F650" s="39">
        <f t="shared" ca="1" si="21"/>
        <v>135.7414289985831</v>
      </c>
    </row>
    <row r="651" spans="5:6" x14ac:dyDescent="0.25">
      <c r="E651" s="39">
        <f t="shared" ca="1" si="20"/>
        <v>0.38664795749464653</v>
      </c>
      <c r="F651" s="39">
        <f t="shared" ca="1" si="21"/>
        <v>146.66198937366164</v>
      </c>
    </row>
    <row r="652" spans="5:6" x14ac:dyDescent="0.25">
      <c r="E652" s="39">
        <f t="shared" ca="1" si="20"/>
        <v>0.55244023418436849</v>
      </c>
      <c r="F652" s="39">
        <f t="shared" ca="1" si="21"/>
        <v>188.11005854609212</v>
      </c>
    </row>
    <row r="653" spans="5:6" x14ac:dyDescent="0.25">
      <c r="E653" s="39">
        <f t="shared" ca="1" si="20"/>
        <v>0.14950574257470051</v>
      </c>
      <c r="F653" s="39">
        <f t="shared" ca="1" si="21"/>
        <v>87.376435643675137</v>
      </c>
    </row>
    <row r="654" spans="5:6" x14ac:dyDescent="0.25">
      <c r="E654" s="39">
        <f t="shared" ca="1" si="20"/>
        <v>0.17664618750804717</v>
      </c>
      <c r="F654" s="39">
        <f t="shared" ca="1" si="21"/>
        <v>94.161546877011801</v>
      </c>
    </row>
    <row r="655" spans="5:6" x14ac:dyDescent="0.25">
      <c r="E655" s="39">
        <f t="shared" ca="1" si="20"/>
        <v>0.53027266089428549</v>
      </c>
      <c r="F655" s="39">
        <f t="shared" ca="1" si="21"/>
        <v>182.56816522357138</v>
      </c>
    </row>
    <row r="656" spans="5:6" x14ac:dyDescent="0.25">
      <c r="E656" s="39">
        <f t="shared" ca="1" si="20"/>
        <v>0.43819253384209966</v>
      </c>
      <c r="F656" s="39">
        <f t="shared" ca="1" si="21"/>
        <v>159.54813346052492</v>
      </c>
    </row>
    <row r="657" spans="5:6" x14ac:dyDescent="0.25">
      <c r="E657" s="39">
        <f t="shared" ca="1" si="20"/>
        <v>0.97552312150701381</v>
      </c>
      <c r="F657" s="39">
        <f t="shared" ca="1" si="21"/>
        <v>293.88078037675348</v>
      </c>
    </row>
    <row r="658" spans="5:6" x14ac:dyDescent="0.25">
      <c r="E658" s="39">
        <f t="shared" ca="1" si="20"/>
        <v>0.32889868453722126</v>
      </c>
      <c r="F658" s="39">
        <f t="shared" ca="1" si="21"/>
        <v>132.22467113430531</v>
      </c>
    </row>
    <row r="659" spans="5:6" x14ac:dyDescent="0.25">
      <c r="E659" s="39">
        <f t="shared" ca="1" si="20"/>
        <v>0.6507338948947673</v>
      </c>
      <c r="F659" s="39">
        <f t="shared" ca="1" si="21"/>
        <v>212.68347372369183</v>
      </c>
    </row>
    <row r="660" spans="5:6" x14ac:dyDescent="0.25">
      <c r="E660" s="39">
        <f t="shared" ca="1" si="20"/>
        <v>7.8257988959105074E-3</v>
      </c>
      <c r="F660" s="39">
        <f t="shared" ca="1" si="21"/>
        <v>51.956449723977627</v>
      </c>
    </row>
    <row r="661" spans="5:6" x14ac:dyDescent="0.25">
      <c r="E661" s="39">
        <f t="shared" ca="1" si="20"/>
        <v>5.8308080328656975E-2</v>
      </c>
      <c r="F661" s="39">
        <f t="shared" ca="1" si="21"/>
        <v>64.577020082164239</v>
      </c>
    </row>
    <row r="662" spans="5:6" x14ac:dyDescent="0.25">
      <c r="E662" s="39">
        <f t="shared" ca="1" si="20"/>
        <v>0.31490103368343469</v>
      </c>
      <c r="F662" s="39">
        <f t="shared" ca="1" si="21"/>
        <v>128.72525842085867</v>
      </c>
    </row>
    <row r="663" spans="5:6" x14ac:dyDescent="0.25">
      <c r="E663" s="39">
        <f t="shared" ca="1" si="20"/>
        <v>0.86191619669451602</v>
      </c>
      <c r="F663" s="39">
        <f t="shared" ca="1" si="21"/>
        <v>265.47904917362899</v>
      </c>
    </row>
    <row r="664" spans="5:6" x14ac:dyDescent="0.25">
      <c r="E664" s="39">
        <f t="shared" ca="1" si="20"/>
        <v>0.81007493667267261</v>
      </c>
      <c r="F664" s="39">
        <f t="shared" ca="1" si="21"/>
        <v>252.51873416816815</v>
      </c>
    </row>
    <row r="665" spans="5:6" x14ac:dyDescent="0.25">
      <c r="E665" s="39">
        <f t="shared" ca="1" si="20"/>
        <v>0.64865320352849765</v>
      </c>
      <c r="F665" s="39">
        <f t="shared" ca="1" si="21"/>
        <v>212.16330088212442</v>
      </c>
    </row>
    <row r="666" spans="5:6" x14ac:dyDescent="0.25">
      <c r="E666" s="39">
        <f t="shared" ca="1" si="20"/>
        <v>1.4349855990551941E-3</v>
      </c>
      <c r="F666" s="39">
        <f t="shared" ca="1" si="21"/>
        <v>50.358746399763795</v>
      </c>
    </row>
    <row r="667" spans="5:6" x14ac:dyDescent="0.25">
      <c r="E667" s="39">
        <f t="shared" ca="1" si="20"/>
        <v>0.85473368657320581</v>
      </c>
      <c r="F667" s="39">
        <f t="shared" ca="1" si="21"/>
        <v>263.68342164330147</v>
      </c>
    </row>
    <row r="668" spans="5:6" x14ac:dyDescent="0.25">
      <c r="E668" s="39">
        <f t="shared" ca="1" si="20"/>
        <v>0.93807074404793478</v>
      </c>
      <c r="F668" s="39">
        <f t="shared" ca="1" si="21"/>
        <v>284.5176860119837</v>
      </c>
    </row>
    <row r="669" spans="5:6" x14ac:dyDescent="0.25">
      <c r="E669" s="39">
        <f t="shared" ca="1" si="20"/>
        <v>0.23993296142453557</v>
      </c>
      <c r="F669" s="39">
        <f t="shared" ca="1" si="21"/>
        <v>109.98324035613389</v>
      </c>
    </row>
    <row r="670" spans="5:6" x14ac:dyDescent="0.25">
      <c r="E670" s="39">
        <f t="shared" ca="1" si="20"/>
        <v>0.92681178589684643</v>
      </c>
      <c r="F670" s="39">
        <f t="shared" ca="1" si="21"/>
        <v>281.70294647421161</v>
      </c>
    </row>
    <row r="671" spans="5:6" x14ac:dyDescent="0.25">
      <c r="E671" s="39">
        <f t="shared" ca="1" si="20"/>
        <v>0.48925204969858882</v>
      </c>
      <c r="F671" s="39">
        <f t="shared" ca="1" si="21"/>
        <v>172.31301242464721</v>
      </c>
    </row>
    <row r="672" spans="5:6" x14ac:dyDescent="0.25">
      <c r="E672" s="39">
        <f t="shared" ca="1" si="20"/>
        <v>4.6680367004208856E-2</v>
      </c>
      <c r="F672" s="39">
        <f t="shared" ca="1" si="21"/>
        <v>61.670091751052212</v>
      </c>
    </row>
    <row r="673" spans="5:6" x14ac:dyDescent="0.25">
      <c r="E673" s="39">
        <f t="shared" ca="1" si="20"/>
        <v>0.20698091461478552</v>
      </c>
      <c r="F673" s="39">
        <f t="shared" ca="1" si="21"/>
        <v>101.74522865369639</v>
      </c>
    </row>
    <row r="674" spans="5:6" x14ac:dyDescent="0.25">
      <c r="E674" s="39">
        <f t="shared" ca="1" si="20"/>
        <v>0.44030723271986338</v>
      </c>
      <c r="F674" s="39">
        <f t="shared" ca="1" si="21"/>
        <v>160.07680817996584</v>
      </c>
    </row>
    <row r="675" spans="5:6" x14ac:dyDescent="0.25">
      <c r="E675" s="39">
        <f t="shared" ca="1" si="20"/>
        <v>0.79969368741171221</v>
      </c>
      <c r="F675" s="39">
        <f t="shared" ca="1" si="21"/>
        <v>249.92342185292804</v>
      </c>
    </row>
    <row r="676" spans="5:6" x14ac:dyDescent="0.25">
      <c r="E676" s="39">
        <f t="shared" ca="1" si="20"/>
        <v>0.49925100083289742</v>
      </c>
      <c r="F676" s="39">
        <f t="shared" ca="1" si="21"/>
        <v>174.81275020822437</v>
      </c>
    </row>
    <row r="677" spans="5:6" x14ac:dyDescent="0.25">
      <c r="E677" s="39">
        <f t="shared" ca="1" si="20"/>
        <v>0.63532349828678769</v>
      </c>
      <c r="F677" s="39">
        <f t="shared" ca="1" si="21"/>
        <v>208.83087457169691</v>
      </c>
    </row>
    <row r="678" spans="5:6" x14ac:dyDescent="0.25">
      <c r="E678" s="39">
        <f t="shared" ca="1" si="20"/>
        <v>0.41255600727787434</v>
      </c>
      <c r="F678" s="39">
        <f t="shared" ca="1" si="21"/>
        <v>153.1390018194686</v>
      </c>
    </row>
    <row r="679" spans="5:6" x14ac:dyDescent="0.25">
      <c r="E679" s="39">
        <f t="shared" ca="1" si="20"/>
        <v>7.8000020354281108E-2</v>
      </c>
      <c r="F679" s="39">
        <f t="shared" ca="1" si="21"/>
        <v>69.500005088570276</v>
      </c>
    </row>
    <row r="680" spans="5:6" x14ac:dyDescent="0.25">
      <c r="E680" s="39">
        <f t="shared" ca="1" si="20"/>
        <v>0.88174540306327975</v>
      </c>
      <c r="F680" s="39">
        <f t="shared" ca="1" si="21"/>
        <v>270.43635076581995</v>
      </c>
    </row>
    <row r="681" spans="5:6" x14ac:dyDescent="0.25">
      <c r="E681" s="39">
        <f t="shared" ca="1" si="20"/>
        <v>0.75559998222128644</v>
      </c>
      <c r="F681" s="39">
        <f t="shared" ca="1" si="21"/>
        <v>238.8999955553216</v>
      </c>
    </row>
    <row r="682" spans="5:6" x14ac:dyDescent="0.25">
      <c r="E682" s="39">
        <f t="shared" ca="1" si="20"/>
        <v>0.4545225157711289</v>
      </c>
      <c r="F682" s="39">
        <f t="shared" ca="1" si="21"/>
        <v>163.63062894278221</v>
      </c>
    </row>
    <row r="683" spans="5:6" x14ac:dyDescent="0.25">
      <c r="E683" s="39">
        <f t="shared" ca="1" si="20"/>
        <v>0.97072173547085805</v>
      </c>
      <c r="F683" s="39">
        <f t="shared" ca="1" si="21"/>
        <v>292.6804338677145</v>
      </c>
    </row>
    <row r="684" spans="5:6" x14ac:dyDescent="0.25">
      <c r="E684" s="39">
        <f t="shared" ca="1" si="20"/>
        <v>0.59438636686208934</v>
      </c>
      <c r="F684" s="39">
        <f t="shared" ca="1" si="21"/>
        <v>198.59659171552232</v>
      </c>
    </row>
    <row r="685" spans="5:6" x14ac:dyDescent="0.25">
      <c r="E685" s="39">
        <f t="shared" ca="1" si="20"/>
        <v>0.23764506061358137</v>
      </c>
      <c r="F685" s="39">
        <f t="shared" ca="1" si="21"/>
        <v>109.41126515339533</v>
      </c>
    </row>
    <row r="686" spans="5:6" x14ac:dyDescent="0.25">
      <c r="E686" s="39">
        <f t="shared" ca="1" si="20"/>
        <v>0.73084551183363133</v>
      </c>
      <c r="F686" s="39">
        <f t="shared" ca="1" si="21"/>
        <v>232.71137795840784</v>
      </c>
    </row>
    <row r="687" spans="5:6" x14ac:dyDescent="0.25">
      <c r="E687" s="39">
        <f t="shared" ca="1" si="20"/>
        <v>0.70486283418850793</v>
      </c>
      <c r="F687" s="39">
        <f t="shared" ca="1" si="21"/>
        <v>226.21570854712698</v>
      </c>
    </row>
    <row r="688" spans="5:6" x14ac:dyDescent="0.25">
      <c r="E688" s="39">
        <f t="shared" ca="1" si="20"/>
        <v>0.3014961931381368</v>
      </c>
      <c r="F688" s="39">
        <f t="shared" ca="1" si="21"/>
        <v>125.3740482845342</v>
      </c>
    </row>
    <row r="689" spans="5:6" x14ac:dyDescent="0.25">
      <c r="E689" s="39">
        <f t="shared" ca="1" si="20"/>
        <v>0.63364558585569386</v>
      </c>
      <c r="F689" s="39">
        <f t="shared" ca="1" si="21"/>
        <v>208.41139646392347</v>
      </c>
    </row>
    <row r="690" spans="5:6" x14ac:dyDescent="0.25">
      <c r="E690" s="39">
        <f t="shared" ca="1" si="20"/>
        <v>0.55094483707180464</v>
      </c>
      <c r="F690" s="39">
        <f t="shared" ca="1" si="21"/>
        <v>187.73620926795115</v>
      </c>
    </row>
    <row r="691" spans="5:6" x14ac:dyDescent="0.25">
      <c r="E691" s="39">
        <f t="shared" ca="1" si="20"/>
        <v>0.2067050234988016</v>
      </c>
      <c r="F691" s="39">
        <f t="shared" ca="1" si="21"/>
        <v>101.6762558747004</v>
      </c>
    </row>
    <row r="692" spans="5:6" x14ac:dyDescent="0.25">
      <c r="E692" s="39">
        <f t="shared" ca="1" si="20"/>
        <v>0.62179247883934108</v>
      </c>
      <c r="F692" s="39">
        <f t="shared" ca="1" si="21"/>
        <v>205.44811970983528</v>
      </c>
    </row>
    <row r="693" spans="5:6" x14ac:dyDescent="0.25">
      <c r="E693" s="39">
        <f t="shared" ca="1" si="20"/>
        <v>0.88203185521443539</v>
      </c>
      <c r="F693" s="39">
        <f t="shared" ca="1" si="21"/>
        <v>270.50796380360885</v>
      </c>
    </row>
    <row r="694" spans="5:6" x14ac:dyDescent="0.25">
      <c r="E694" s="39">
        <f t="shared" ca="1" si="20"/>
        <v>0.37504465582731139</v>
      </c>
      <c r="F694" s="39">
        <f t="shared" ca="1" si="21"/>
        <v>143.76116395682783</v>
      </c>
    </row>
    <row r="695" spans="5:6" x14ac:dyDescent="0.25">
      <c r="E695" s="39">
        <f t="shared" ca="1" si="20"/>
        <v>0.53686629107226835</v>
      </c>
      <c r="F695" s="39">
        <f t="shared" ca="1" si="21"/>
        <v>184.2165727680671</v>
      </c>
    </row>
    <row r="696" spans="5:6" x14ac:dyDescent="0.25">
      <c r="E696" s="39">
        <f t="shared" ca="1" si="20"/>
        <v>0.98644172988484902</v>
      </c>
      <c r="F696" s="39">
        <f t="shared" ca="1" si="21"/>
        <v>296.61043247121222</v>
      </c>
    </row>
    <row r="697" spans="5:6" x14ac:dyDescent="0.25">
      <c r="E697" s="39">
        <f t="shared" ca="1" si="20"/>
        <v>0.83611624867292</v>
      </c>
      <c r="F697" s="39">
        <f t="shared" ca="1" si="21"/>
        <v>259.02906216822998</v>
      </c>
    </row>
    <row r="698" spans="5:6" x14ac:dyDescent="0.25">
      <c r="E698" s="39">
        <f t="shared" ca="1" si="20"/>
        <v>0.74377018934224548</v>
      </c>
      <c r="F698" s="39">
        <f t="shared" ca="1" si="21"/>
        <v>235.94254733556136</v>
      </c>
    </row>
    <row r="699" spans="5:6" x14ac:dyDescent="0.25">
      <c r="E699" s="39">
        <f t="shared" ca="1" si="20"/>
        <v>0.77394189029716132</v>
      </c>
      <c r="F699" s="39">
        <f t="shared" ca="1" si="21"/>
        <v>243.48547257429033</v>
      </c>
    </row>
    <row r="700" spans="5:6" x14ac:dyDescent="0.25">
      <c r="E700" s="39">
        <f t="shared" ca="1" si="20"/>
        <v>0.68892117595396507</v>
      </c>
      <c r="F700" s="39">
        <f t="shared" ca="1" si="21"/>
        <v>222.23029398849127</v>
      </c>
    </row>
    <row r="701" spans="5:6" x14ac:dyDescent="0.25">
      <c r="E701" s="39">
        <f t="shared" ca="1" si="20"/>
        <v>0.41067616053982192</v>
      </c>
      <c r="F701" s="39">
        <f t="shared" ca="1" si="21"/>
        <v>152.66904013495548</v>
      </c>
    </row>
    <row r="702" spans="5:6" x14ac:dyDescent="0.25">
      <c r="E702" s="39">
        <f t="shared" ca="1" si="20"/>
        <v>0.42157966492512733</v>
      </c>
      <c r="F702" s="39">
        <f t="shared" ca="1" si="21"/>
        <v>155.39491623128183</v>
      </c>
    </row>
    <row r="703" spans="5:6" x14ac:dyDescent="0.25">
      <c r="E703" s="39">
        <f t="shared" ca="1" si="20"/>
        <v>0.64752696421898037</v>
      </c>
      <c r="F703" s="39">
        <f t="shared" ca="1" si="21"/>
        <v>211.88174105474511</v>
      </c>
    </row>
    <row r="704" spans="5:6" x14ac:dyDescent="0.25">
      <c r="E704" s="39">
        <f t="shared" ca="1" si="20"/>
        <v>0.28957549774551672</v>
      </c>
      <c r="F704" s="39">
        <f t="shared" ca="1" si="21"/>
        <v>122.39387443637918</v>
      </c>
    </row>
    <row r="705" spans="5:6" x14ac:dyDescent="0.25">
      <c r="E705" s="39">
        <f t="shared" ca="1" si="20"/>
        <v>0.85022493067297267</v>
      </c>
      <c r="F705" s="39">
        <f t="shared" ca="1" si="21"/>
        <v>262.55623266824318</v>
      </c>
    </row>
    <row r="706" spans="5:6" x14ac:dyDescent="0.25">
      <c r="E706" s="39">
        <f t="shared" ca="1" si="20"/>
        <v>0.23290865100729496</v>
      </c>
      <c r="F706" s="39">
        <f t="shared" ca="1" si="21"/>
        <v>108.22716275182374</v>
      </c>
    </row>
    <row r="707" spans="5:6" x14ac:dyDescent="0.25">
      <c r="E707" s="39">
        <f t="shared" ca="1" si="20"/>
        <v>0.91445888317779012</v>
      </c>
      <c r="F707" s="39">
        <f t="shared" ca="1" si="21"/>
        <v>278.61472079444752</v>
      </c>
    </row>
    <row r="708" spans="5:6" x14ac:dyDescent="0.25">
      <c r="E708" s="39">
        <f t="shared" ref="E708:E771" ca="1" si="22">RAND()</f>
        <v>6.6589938223224565E-2</v>
      </c>
      <c r="F708" s="39">
        <f t="shared" ref="F708:F771" ca="1" si="23">$C$3+E708*($C$4-$C$3)</f>
        <v>66.647484555806145</v>
      </c>
    </row>
    <row r="709" spans="5:6" x14ac:dyDescent="0.25">
      <c r="E709" s="39">
        <f t="shared" ca="1" si="22"/>
        <v>0.78154271269023234</v>
      </c>
      <c r="F709" s="39">
        <f t="shared" ca="1" si="23"/>
        <v>245.38567817255807</v>
      </c>
    </row>
    <row r="710" spans="5:6" x14ac:dyDescent="0.25">
      <c r="E710" s="39">
        <f t="shared" ca="1" si="22"/>
        <v>0.52863085042899349</v>
      </c>
      <c r="F710" s="39">
        <f t="shared" ca="1" si="23"/>
        <v>182.15771260724838</v>
      </c>
    </row>
    <row r="711" spans="5:6" x14ac:dyDescent="0.25">
      <c r="E711" s="39">
        <f t="shared" ca="1" si="22"/>
        <v>6.4029578165759937E-2</v>
      </c>
      <c r="F711" s="39">
        <f t="shared" ca="1" si="23"/>
        <v>66.007394541439993</v>
      </c>
    </row>
    <row r="712" spans="5:6" x14ac:dyDescent="0.25">
      <c r="E712" s="39">
        <f t="shared" ca="1" si="22"/>
        <v>0.99858429651947145</v>
      </c>
      <c r="F712" s="39">
        <f t="shared" ca="1" si="23"/>
        <v>299.64607412986788</v>
      </c>
    </row>
    <row r="713" spans="5:6" x14ac:dyDescent="0.25">
      <c r="E713" s="39">
        <f t="shared" ca="1" si="22"/>
        <v>0.94387399567754937</v>
      </c>
      <c r="F713" s="39">
        <f t="shared" ca="1" si="23"/>
        <v>285.96849891938734</v>
      </c>
    </row>
    <row r="714" spans="5:6" x14ac:dyDescent="0.25">
      <c r="E714" s="39">
        <f t="shared" ca="1" si="22"/>
        <v>0.80145103632656034</v>
      </c>
      <c r="F714" s="39">
        <f t="shared" ca="1" si="23"/>
        <v>250.36275908164009</v>
      </c>
    </row>
    <row r="715" spans="5:6" x14ac:dyDescent="0.25">
      <c r="E715" s="39">
        <f t="shared" ca="1" si="22"/>
        <v>2.0507436273803692E-2</v>
      </c>
      <c r="F715" s="39">
        <f t="shared" ca="1" si="23"/>
        <v>55.126859068450926</v>
      </c>
    </row>
    <row r="716" spans="5:6" x14ac:dyDescent="0.25">
      <c r="E716" s="39">
        <f t="shared" ca="1" si="22"/>
        <v>0.92106220982984055</v>
      </c>
      <c r="F716" s="39">
        <f t="shared" ca="1" si="23"/>
        <v>280.2655524574601</v>
      </c>
    </row>
    <row r="717" spans="5:6" x14ac:dyDescent="0.25">
      <c r="E717" s="39">
        <f t="shared" ca="1" si="22"/>
        <v>0.20305649762451472</v>
      </c>
      <c r="F717" s="39">
        <f t="shared" ca="1" si="23"/>
        <v>100.76412440612867</v>
      </c>
    </row>
    <row r="718" spans="5:6" x14ac:dyDescent="0.25">
      <c r="E718" s="39">
        <f t="shared" ca="1" si="22"/>
        <v>0.46327798300968315</v>
      </c>
      <c r="F718" s="39">
        <f t="shared" ca="1" si="23"/>
        <v>165.81949575242078</v>
      </c>
    </row>
    <row r="719" spans="5:6" x14ac:dyDescent="0.25">
      <c r="E719" s="39">
        <f t="shared" ca="1" si="22"/>
        <v>0.7056541978548222</v>
      </c>
      <c r="F719" s="39">
        <f t="shared" ca="1" si="23"/>
        <v>226.41354946370555</v>
      </c>
    </row>
    <row r="720" spans="5:6" x14ac:dyDescent="0.25">
      <c r="E720" s="39">
        <f t="shared" ca="1" si="22"/>
        <v>0.94487560132935766</v>
      </c>
      <c r="F720" s="39">
        <f t="shared" ca="1" si="23"/>
        <v>286.21890033233944</v>
      </c>
    </row>
    <row r="721" spans="5:6" x14ac:dyDescent="0.25">
      <c r="E721" s="39">
        <f t="shared" ca="1" si="22"/>
        <v>0.65184314309676727</v>
      </c>
      <c r="F721" s="39">
        <f t="shared" ca="1" si="23"/>
        <v>212.96078577419181</v>
      </c>
    </row>
    <row r="722" spans="5:6" x14ac:dyDescent="0.25">
      <c r="E722" s="39">
        <f t="shared" ca="1" si="22"/>
        <v>0.33809370413963313</v>
      </c>
      <c r="F722" s="39">
        <f t="shared" ca="1" si="23"/>
        <v>134.52342603490828</v>
      </c>
    </row>
    <row r="723" spans="5:6" x14ac:dyDescent="0.25">
      <c r="E723" s="39">
        <f t="shared" ca="1" si="22"/>
        <v>0.76211671446942852</v>
      </c>
      <c r="F723" s="39">
        <f t="shared" ca="1" si="23"/>
        <v>240.52917861735713</v>
      </c>
    </row>
    <row r="724" spans="5:6" x14ac:dyDescent="0.25">
      <c r="E724" s="39">
        <f t="shared" ca="1" si="22"/>
        <v>0.77681958359154801</v>
      </c>
      <c r="F724" s="39">
        <f t="shared" ca="1" si="23"/>
        <v>244.20489589788701</v>
      </c>
    </row>
    <row r="725" spans="5:6" x14ac:dyDescent="0.25">
      <c r="E725" s="39">
        <f t="shared" ca="1" si="22"/>
        <v>0.86485643351534058</v>
      </c>
      <c r="F725" s="39">
        <f t="shared" ca="1" si="23"/>
        <v>266.21410837883514</v>
      </c>
    </row>
    <row r="726" spans="5:6" x14ac:dyDescent="0.25">
      <c r="E726" s="39">
        <f t="shared" ca="1" si="22"/>
        <v>0.52577673763818089</v>
      </c>
      <c r="F726" s="39">
        <f t="shared" ca="1" si="23"/>
        <v>181.44418440954522</v>
      </c>
    </row>
    <row r="727" spans="5:6" x14ac:dyDescent="0.25">
      <c r="E727" s="39">
        <f t="shared" ca="1" si="22"/>
        <v>0.82009364899141757</v>
      </c>
      <c r="F727" s="39">
        <f t="shared" ca="1" si="23"/>
        <v>255.0234122478544</v>
      </c>
    </row>
    <row r="728" spans="5:6" x14ac:dyDescent="0.25">
      <c r="E728" s="39">
        <f t="shared" ca="1" si="22"/>
        <v>3.9749515861196349E-2</v>
      </c>
      <c r="F728" s="39">
        <f t="shared" ca="1" si="23"/>
        <v>59.937378965299089</v>
      </c>
    </row>
    <row r="729" spans="5:6" x14ac:dyDescent="0.25">
      <c r="E729" s="39">
        <f t="shared" ca="1" si="22"/>
        <v>0.47404542475340217</v>
      </c>
      <c r="F729" s="39">
        <f t="shared" ca="1" si="23"/>
        <v>168.51135618835053</v>
      </c>
    </row>
    <row r="730" spans="5:6" x14ac:dyDescent="0.25">
      <c r="E730" s="39">
        <f t="shared" ca="1" si="22"/>
        <v>0.12081486742080605</v>
      </c>
      <c r="F730" s="39">
        <f t="shared" ca="1" si="23"/>
        <v>80.20371685520152</v>
      </c>
    </row>
    <row r="731" spans="5:6" x14ac:dyDescent="0.25">
      <c r="E731" s="39">
        <f t="shared" ca="1" si="22"/>
        <v>0.94890430463438247</v>
      </c>
      <c r="F731" s="39">
        <f t="shared" ca="1" si="23"/>
        <v>287.22607615859562</v>
      </c>
    </row>
    <row r="732" spans="5:6" x14ac:dyDescent="0.25">
      <c r="E732" s="39">
        <f t="shared" ca="1" si="22"/>
        <v>0.23799173470796109</v>
      </c>
      <c r="F732" s="39">
        <f t="shared" ca="1" si="23"/>
        <v>109.49793367699027</v>
      </c>
    </row>
    <row r="733" spans="5:6" x14ac:dyDescent="0.25">
      <c r="E733" s="39">
        <f t="shared" ca="1" si="22"/>
        <v>7.1304358971750914E-2</v>
      </c>
      <c r="F733" s="39">
        <f t="shared" ca="1" si="23"/>
        <v>67.826089742937725</v>
      </c>
    </row>
    <row r="734" spans="5:6" x14ac:dyDescent="0.25">
      <c r="E734" s="39">
        <f t="shared" ca="1" si="22"/>
        <v>0.64999598097152333</v>
      </c>
      <c r="F734" s="39">
        <f t="shared" ca="1" si="23"/>
        <v>212.49899524288082</v>
      </c>
    </row>
    <row r="735" spans="5:6" x14ac:dyDescent="0.25">
      <c r="E735" s="39">
        <f t="shared" ca="1" si="22"/>
        <v>0.97332636984942122</v>
      </c>
      <c r="F735" s="39">
        <f t="shared" ca="1" si="23"/>
        <v>293.33159246235527</v>
      </c>
    </row>
    <row r="736" spans="5:6" x14ac:dyDescent="0.25">
      <c r="E736" s="39">
        <f t="shared" ca="1" si="22"/>
        <v>0.86744331310692024</v>
      </c>
      <c r="F736" s="39">
        <f t="shared" ca="1" si="23"/>
        <v>266.8608282767301</v>
      </c>
    </row>
    <row r="737" spans="5:6" x14ac:dyDescent="0.25">
      <c r="E737" s="39">
        <f t="shared" ca="1" si="22"/>
        <v>0.6783417242251043</v>
      </c>
      <c r="F737" s="39">
        <f t="shared" ca="1" si="23"/>
        <v>219.58543105627606</v>
      </c>
    </row>
    <row r="738" spans="5:6" x14ac:dyDescent="0.25">
      <c r="E738" s="39">
        <f t="shared" ca="1" si="22"/>
        <v>0.37640098039649017</v>
      </c>
      <c r="F738" s="39">
        <f t="shared" ca="1" si="23"/>
        <v>144.10024509912256</v>
      </c>
    </row>
    <row r="739" spans="5:6" x14ac:dyDescent="0.25">
      <c r="E739" s="39">
        <f t="shared" ca="1" si="22"/>
        <v>0.77980766238439725</v>
      </c>
      <c r="F739" s="39">
        <f t="shared" ca="1" si="23"/>
        <v>244.95191559609933</v>
      </c>
    </row>
    <row r="740" spans="5:6" x14ac:dyDescent="0.25">
      <c r="E740" s="39">
        <f t="shared" ca="1" si="22"/>
        <v>0.26044947772178628</v>
      </c>
      <c r="F740" s="39">
        <f t="shared" ca="1" si="23"/>
        <v>115.11236943044658</v>
      </c>
    </row>
    <row r="741" spans="5:6" x14ac:dyDescent="0.25">
      <c r="E741" s="39">
        <f t="shared" ca="1" si="22"/>
        <v>0.59512402158764932</v>
      </c>
      <c r="F741" s="39">
        <f t="shared" ca="1" si="23"/>
        <v>198.78100539691232</v>
      </c>
    </row>
    <row r="742" spans="5:6" x14ac:dyDescent="0.25">
      <c r="E742" s="39">
        <f t="shared" ca="1" si="22"/>
        <v>0.73305384912938754</v>
      </c>
      <c r="F742" s="39">
        <f t="shared" ca="1" si="23"/>
        <v>233.26346228234689</v>
      </c>
    </row>
    <row r="743" spans="5:6" x14ac:dyDescent="0.25">
      <c r="E743" s="39">
        <f t="shared" ca="1" si="22"/>
        <v>0.32689039265605957</v>
      </c>
      <c r="F743" s="39">
        <f t="shared" ca="1" si="23"/>
        <v>131.7225981640149</v>
      </c>
    </row>
    <row r="744" spans="5:6" x14ac:dyDescent="0.25">
      <c r="E744" s="39">
        <f t="shared" ca="1" si="22"/>
        <v>0.43843106723105352</v>
      </c>
      <c r="F744" s="39">
        <f t="shared" ca="1" si="23"/>
        <v>159.60776680776337</v>
      </c>
    </row>
    <row r="745" spans="5:6" x14ac:dyDescent="0.25">
      <c r="E745" s="39">
        <f t="shared" ca="1" si="22"/>
        <v>0.19956833129500062</v>
      </c>
      <c r="F745" s="39">
        <f t="shared" ca="1" si="23"/>
        <v>99.892082823750158</v>
      </c>
    </row>
    <row r="746" spans="5:6" x14ac:dyDescent="0.25">
      <c r="E746" s="39">
        <f t="shared" ca="1" si="22"/>
        <v>0.12461695752064883</v>
      </c>
      <c r="F746" s="39">
        <f t="shared" ca="1" si="23"/>
        <v>81.15423938016221</v>
      </c>
    </row>
    <row r="747" spans="5:6" x14ac:dyDescent="0.25">
      <c r="E747" s="39">
        <f t="shared" ca="1" si="22"/>
        <v>0.90470245298528429</v>
      </c>
      <c r="F747" s="39">
        <f t="shared" ca="1" si="23"/>
        <v>276.17561324632106</v>
      </c>
    </row>
    <row r="748" spans="5:6" x14ac:dyDescent="0.25">
      <c r="E748" s="39">
        <f t="shared" ca="1" si="22"/>
        <v>0.8385188769105868</v>
      </c>
      <c r="F748" s="39">
        <f t="shared" ca="1" si="23"/>
        <v>259.62971922764666</v>
      </c>
    </row>
    <row r="749" spans="5:6" x14ac:dyDescent="0.25">
      <c r="E749" s="39">
        <f t="shared" ca="1" si="22"/>
        <v>0.84905611758210642</v>
      </c>
      <c r="F749" s="39">
        <f t="shared" ca="1" si="23"/>
        <v>262.26402939552656</v>
      </c>
    </row>
    <row r="750" spans="5:6" x14ac:dyDescent="0.25">
      <c r="E750" s="39">
        <f t="shared" ca="1" si="22"/>
        <v>0.82548056490523114</v>
      </c>
      <c r="F750" s="39">
        <f t="shared" ca="1" si="23"/>
        <v>256.37014122630779</v>
      </c>
    </row>
    <row r="751" spans="5:6" x14ac:dyDescent="0.25">
      <c r="E751" s="39">
        <f t="shared" ca="1" si="22"/>
        <v>0.62164015371313786</v>
      </c>
      <c r="F751" s="39">
        <f t="shared" ca="1" si="23"/>
        <v>205.41003842828445</v>
      </c>
    </row>
    <row r="752" spans="5:6" x14ac:dyDescent="0.25">
      <c r="E752" s="39">
        <f t="shared" ca="1" si="22"/>
        <v>0.2061953830156027</v>
      </c>
      <c r="F752" s="39">
        <f t="shared" ca="1" si="23"/>
        <v>101.54884575390068</v>
      </c>
    </row>
    <row r="753" spans="5:6" x14ac:dyDescent="0.25">
      <c r="E753" s="39">
        <f t="shared" ca="1" si="22"/>
        <v>0.14935279964613324</v>
      </c>
      <c r="F753" s="39">
        <f t="shared" ca="1" si="23"/>
        <v>87.338199911533309</v>
      </c>
    </row>
    <row r="754" spans="5:6" x14ac:dyDescent="0.25">
      <c r="E754" s="39">
        <f t="shared" ca="1" si="22"/>
        <v>0.48156834104879875</v>
      </c>
      <c r="F754" s="39">
        <f t="shared" ca="1" si="23"/>
        <v>170.39208526219969</v>
      </c>
    </row>
    <row r="755" spans="5:6" x14ac:dyDescent="0.25">
      <c r="E755" s="39">
        <f t="shared" ca="1" si="22"/>
        <v>0.60793382499246762</v>
      </c>
      <c r="F755" s="39">
        <f t="shared" ca="1" si="23"/>
        <v>201.98345624811691</v>
      </c>
    </row>
    <row r="756" spans="5:6" x14ac:dyDescent="0.25">
      <c r="E756" s="39">
        <f t="shared" ca="1" si="22"/>
        <v>0.89399835321427079</v>
      </c>
      <c r="F756" s="39">
        <f t="shared" ca="1" si="23"/>
        <v>273.49958830356769</v>
      </c>
    </row>
    <row r="757" spans="5:6" x14ac:dyDescent="0.25">
      <c r="E757" s="39">
        <f t="shared" ca="1" si="22"/>
        <v>0.13388087564388829</v>
      </c>
      <c r="F757" s="39">
        <f t="shared" ca="1" si="23"/>
        <v>83.470218910972079</v>
      </c>
    </row>
    <row r="758" spans="5:6" x14ac:dyDescent="0.25">
      <c r="E758" s="39">
        <f t="shared" ca="1" si="22"/>
        <v>0.43089031426516755</v>
      </c>
      <c r="F758" s="39">
        <f t="shared" ca="1" si="23"/>
        <v>157.72257856629187</v>
      </c>
    </row>
    <row r="759" spans="5:6" x14ac:dyDescent="0.25">
      <c r="E759" s="39">
        <f t="shared" ca="1" si="22"/>
        <v>0.35611203153886151</v>
      </c>
      <c r="F759" s="39">
        <f t="shared" ca="1" si="23"/>
        <v>139.02800788471538</v>
      </c>
    </row>
    <row r="760" spans="5:6" x14ac:dyDescent="0.25">
      <c r="E760" s="39">
        <f t="shared" ca="1" si="22"/>
        <v>0.27215022978220738</v>
      </c>
      <c r="F760" s="39">
        <f t="shared" ca="1" si="23"/>
        <v>118.03755744555184</v>
      </c>
    </row>
    <row r="761" spans="5:6" x14ac:dyDescent="0.25">
      <c r="E761" s="39">
        <f t="shared" ca="1" si="22"/>
        <v>0.97468152459770308</v>
      </c>
      <c r="F761" s="39">
        <f t="shared" ca="1" si="23"/>
        <v>293.67038114942579</v>
      </c>
    </row>
    <row r="762" spans="5:6" x14ac:dyDescent="0.25">
      <c r="E762" s="39">
        <f t="shared" ca="1" si="22"/>
        <v>0.47175364846786616</v>
      </c>
      <c r="F762" s="39">
        <f t="shared" ca="1" si="23"/>
        <v>167.93841211696656</v>
      </c>
    </row>
    <row r="763" spans="5:6" x14ac:dyDescent="0.25">
      <c r="E763" s="39">
        <f t="shared" ca="1" si="22"/>
        <v>0.46486656163102835</v>
      </c>
      <c r="F763" s="39">
        <f t="shared" ca="1" si="23"/>
        <v>166.2166404077571</v>
      </c>
    </row>
    <row r="764" spans="5:6" x14ac:dyDescent="0.25">
      <c r="E764" s="39">
        <f t="shared" ca="1" si="22"/>
        <v>9.5375561918843665E-2</v>
      </c>
      <c r="F764" s="39">
        <f t="shared" ca="1" si="23"/>
        <v>73.843890479710922</v>
      </c>
    </row>
    <row r="765" spans="5:6" x14ac:dyDescent="0.25">
      <c r="E765" s="39">
        <f t="shared" ca="1" si="22"/>
        <v>0.80520201902332444</v>
      </c>
      <c r="F765" s="39">
        <f t="shared" ca="1" si="23"/>
        <v>251.3005047558311</v>
      </c>
    </row>
    <row r="766" spans="5:6" x14ac:dyDescent="0.25">
      <c r="E766" s="39">
        <f t="shared" ca="1" si="22"/>
        <v>0.36029514683502895</v>
      </c>
      <c r="F766" s="39">
        <f t="shared" ca="1" si="23"/>
        <v>140.07378670875724</v>
      </c>
    </row>
    <row r="767" spans="5:6" x14ac:dyDescent="0.25">
      <c r="E767" s="39">
        <f t="shared" ca="1" si="22"/>
        <v>0.84469112417053627</v>
      </c>
      <c r="F767" s="39">
        <f t="shared" ca="1" si="23"/>
        <v>261.17278104263403</v>
      </c>
    </row>
    <row r="768" spans="5:6" x14ac:dyDescent="0.25">
      <c r="E768" s="39">
        <f t="shared" ca="1" si="22"/>
        <v>0.81864935583414411</v>
      </c>
      <c r="F768" s="39">
        <f t="shared" ca="1" si="23"/>
        <v>254.66233895853603</v>
      </c>
    </row>
    <row r="769" spans="5:6" x14ac:dyDescent="0.25">
      <c r="E769" s="39">
        <f t="shared" ca="1" si="22"/>
        <v>0.52362450164171237</v>
      </c>
      <c r="F769" s="39">
        <f t="shared" ca="1" si="23"/>
        <v>180.9061254104281</v>
      </c>
    </row>
    <row r="770" spans="5:6" x14ac:dyDescent="0.25">
      <c r="E770" s="39">
        <f t="shared" ca="1" si="22"/>
        <v>0.9702848971442003</v>
      </c>
      <c r="F770" s="39">
        <f t="shared" ca="1" si="23"/>
        <v>292.5712242860501</v>
      </c>
    </row>
    <row r="771" spans="5:6" x14ac:dyDescent="0.25">
      <c r="E771" s="39">
        <f t="shared" ca="1" si="22"/>
        <v>0.34557984015768473</v>
      </c>
      <c r="F771" s="39">
        <f t="shared" ca="1" si="23"/>
        <v>136.39496003942116</v>
      </c>
    </row>
    <row r="772" spans="5:6" x14ac:dyDescent="0.25">
      <c r="E772" s="39">
        <f t="shared" ref="E772:E835" ca="1" si="24">RAND()</f>
        <v>0.4055356670230601</v>
      </c>
      <c r="F772" s="39">
        <f t="shared" ref="F772:F835" ca="1" si="25">$C$3+E772*($C$4-$C$3)</f>
        <v>151.38391675576503</v>
      </c>
    </row>
    <row r="773" spans="5:6" x14ac:dyDescent="0.25">
      <c r="E773" s="39">
        <f t="shared" ca="1" si="24"/>
        <v>0.62357520110071551</v>
      </c>
      <c r="F773" s="39">
        <f t="shared" ca="1" si="25"/>
        <v>205.89380027517888</v>
      </c>
    </row>
    <row r="774" spans="5:6" x14ac:dyDescent="0.25">
      <c r="E774" s="39">
        <f t="shared" ca="1" si="24"/>
        <v>0.89420930898615136</v>
      </c>
      <c r="F774" s="39">
        <f t="shared" ca="1" si="25"/>
        <v>273.55232724653786</v>
      </c>
    </row>
    <row r="775" spans="5:6" x14ac:dyDescent="0.25">
      <c r="E775" s="39">
        <f t="shared" ca="1" si="24"/>
        <v>0.9203007417050888</v>
      </c>
      <c r="F775" s="39">
        <f t="shared" ca="1" si="25"/>
        <v>280.07518542627224</v>
      </c>
    </row>
    <row r="776" spans="5:6" x14ac:dyDescent="0.25">
      <c r="E776" s="39">
        <f t="shared" ca="1" si="24"/>
        <v>0.57635570990947149</v>
      </c>
      <c r="F776" s="39">
        <f t="shared" ca="1" si="25"/>
        <v>194.08892747736786</v>
      </c>
    </row>
    <row r="777" spans="5:6" x14ac:dyDescent="0.25">
      <c r="E777" s="39">
        <f t="shared" ca="1" si="24"/>
        <v>0.53689544260038202</v>
      </c>
      <c r="F777" s="39">
        <f t="shared" ca="1" si="25"/>
        <v>184.2238606500955</v>
      </c>
    </row>
    <row r="778" spans="5:6" x14ac:dyDescent="0.25">
      <c r="E778" s="39">
        <f t="shared" ca="1" si="24"/>
        <v>0.55760161874108172</v>
      </c>
      <c r="F778" s="39">
        <f t="shared" ca="1" si="25"/>
        <v>189.40040468527042</v>
      </c>
    </row>
    <row r="779" spans="5:6" x14ac:dyDescent="0.25">
      <c r="E779" s="39">
        <f t="shared" ca="1" si="24"/>
        <v>0.25289351506305513</v>
      </c>
      <c r="F779" s="39">
        <f t="shared" ca="1" si="25"/>
        <v>113.22337876576378</v>
      </c>
    </row>
    <row r="780" spans="5:6" x14ac:dyDescent="0.25">
      <c r="E780" s="39">
        <f t="shared" ca="1" si="24"/>
        <v>0.6789014370104749</v>
      </c>
      <c r="F780" s="39">
        <f t="shared" ca="1" si="25"/>
        <v>219.72535925261872</v>
      </c>
    </row>
    <row r="781" spans="5:6" x14ac:dyDescent="0.25">
      <c r="E781" s="39">
        <f t="shared" ca="1" si="24"/>
        <v>0.63199722408034542</v>
      </c>
      <c r="F781" s="39">
        <f t="shared" ca="1" si="25"/>
        <v>207.99930602008635</v>
      </c>
    </row>
    <row r="782" spans="5:6" x14ac:dyDescent="0.25">
      <c r="E782" s="39">
        <f t="shared" ca="1" si="24"/>
        <v>0.68070575901913422</v>
      </c>
      <c r="F782" s="39">
        <f t="shared" ca="1" si="25"/>
        <v>220.17643975478356</v>
      </c>
    </row>
    <row r="783" spans="5:6" x14ac:dyDescent="0.25">
      <c r="E783" s="39">
        <f t="shared" ca="1" si="24"/>
        <v>0.59869781451724224</v>
      </c>
      <c r="F783" s="39">
        <f t="shared" ca="1" si="25"/>
        <v>199.67445362931056</v>
      </c>
    </row>
    <row r="784" spans="5:6" x14ac:dyDescent="0.25">
      <c r="E784" s="39">
        <f t="shared" ca="1" si="24"/>
        <v>0.54898950763957355</v>
      </c>
      <c r="F784" s="39">
        <f t="shared" ca="1" si="25"/>
        <v>187.24737690989338</v>
      </c>
    </row>
    <row r="785" spans="5:6" x14ac:dyDescent="0.25">
      <c r="E785" s="39">
        <f t="shared" ca="1" si="24"/>
        <v>0.57331817854889888</v>
      </c>
      <c r="F785" s="39">
        <f t="shared" ca="1" si="25"/>
        <v>193.32954463722473</v>
      </c>
    </row>
    <row r="786" spans="5:6" x14ac:dyDescent="0.25">
      <c r="E786" s="39">
        <f t="shared" ca="1" si="24"/>
        <v>0.27302545173974968</v>
      </c>
      <c r="F786" s="39">
        <f t="shared" ca="1" si="25"/>
        <v>118.25636293493741</v>
      </c>
    </row>
    <row r="787" spans="5:6" x14ac:dyDescent="0.25">
      <c r="E787" s="39">
        <f t="shared" ca="1" si="24"/>
        <v>1.0297577843839778E-2</v>
      </c>
      <c r="F787" s="39">
        <f t="shared" ca="1" si="25"/>
        <v>52.574394460959944</v>
      </c>
    </row>
    <row r="788" spans="5:6" x14ac:dyDescent="0.25">
      <c r="E788" s="39">
        <f t="shared" ca="1" si="24"/>
        <v>0.43620500567342879</v>
      </c>
      <c r="F788" s="39">
        <f t="shared" ca="1" si="25"/>
        <v>159.0512514183572</v>
      </c>
    </row>
    <row r="789" spans="5:6" x14ac:dyDescent="0.25">
      <c r="E789" s="39">
        <f t="shared" ca="1" si="24"/>
        <v>0.98416519867350438</v>
      </c>
      <c r="F789" s="39">
        <f t="shared" ca="1" si="25"/>
        <v>296.0412996683761</v>
      </c>
    </row>
    <row r="790" spans="5:6" x14ac:dyDescent="0.25">
      <c r="E790" s="39">
        <f t="shared" ca="1" si="24"/>
        <v>0.37032444450037538</v>
      </c>
      <c r="F790" s="39">
        <f t="shared" ca="1" si="25"/>
        <v>142.58111112509386</v>
      </c>
    </row>
    <row r="791" spans="5:6" x14ac:dyDescent="0.25">
      <c r="E791" s="39">
        <f t="shared" ca="1" si="24"/>
        <v>0.51222733302139312</v>
      </c>
      <c r="F791" s="39">
        <f t="shared" ca="1" si="25"/>
        <v>178.05683325534827</v>
      </c>
    </row>
    <row r="792" spans="5:6" x14ac:dyDescent="0.25">
      <c r="E792" s="39">
        <f t="shared" ca="1" si="24"/>
        <v>0.97461930789166806</v>
      </c>
      <c r="F792" s="39">
        <f t="shared" ca="1" si="25"/>
        <v>293.65482697291702</v>
      </c>
    </row>
    <row r="793" spans="5:6" x14ac:dyDescent="0.25">
      <c r="E793" s="39">
        <f t="shared" ca="1" si="24"/>
        <v>0.62889825051482651</v>
      </c>
      <c r="F793" s="39">
        <f t="shared" ca="1" si="25"/>
        <v>207.22456262870662</v>
      </c>
    </row>
    <row r="794" spans="5:6" x14ac:dyDescent="0.25">
      <c r="E794" s="39">
        <f t="shared" ca="1" si="24"/>
        <v>0.24193216891344171</v>
      </c>
      <c r="F794" s="39">
        <f t="shared" ca="1" si="25"/>
        <v>110.48304222836043</v>
      </c>
    </row>
    <row r="795" spans="5:6" x14ac:dyDescent="0.25">
      <c r="E795" s="39">
        <f t="shared" ca="1" si="24"/>
        <v>0.71164728857427739</v>
      </c>
      <c r="F795" s="39">
        <f t="shared" ca="1" si="25"/>
        <v>227.91182214356934</v>
      </c>
    </row>
    <row r="796" spans="5:6" x14ac:dyDescent="0.25">
      <c r="E796" s="39">
        <f t="shared" ca="1" si="24"/>
        <v>0.78013170524908027</v>
      </c>
      <c r="F796" s="39">
        <f t="shared" ca="1" si="25"/>
        <v>245.03292631227006</v>
      </c>
    </row>
    <row r="797" spans="5:6" x14ac:dyDescent="0.25">
      <c r="E797" s="39">
        <f t="shared" ca="1" si="24"/>
        <v>0.21199497535960099</v>
      </c>
      <c r="F797" s="39">
        <f t="shared" ca="1" si="25"/>
        <v>102.99874383990024</v>
      </c>
    </row>
    <row r="798" spans="5:6" x14ac:dyDescent="0.25">
      <c r="E798" s="39">
        <f t="shared" ca="1" si="24"/>
        <v>0.8025799989001543</v>
      </c>
      <c r="F798" s="39">
        <f t="shared" ca="1" si="25"/>
        <v>250.64499972503859</v>
      </c>
    </row>
    <row r="799" spans="5:6" x14ac:dyDescent="0.25">
      <c r="E799" s="39">
        <f t="shared" ca="1" si="24"/>
        <v>0.44702687901713922</v>
      </c>
      <c r="F799" s="39">
        <f t="shared" ca="1" si="25"/>
        <v>161.7567197542848</v>
      </c>
    </row>
    <row r="800" spans="5:6" x14ac:dyDescent="0.25">
      <c r="E800" s="39">
        <f t="shared" ca="1" si="24"/>
        <v>0.55500060676103169</v>
      </c>
      <c r="F800" s="39">
        <f t="shared" ca="1" si="25"/>
        <v>188.75015169025792</v>
      </c>
    </row>
    <row r="801" spans="5:6" x14ac:dyDescent="0.25">
      <c r="E801" s="39">
        <f t="shared" ca="1" si="24"/>
        <v>0.41765278406871265</v>
      </c>
      <c r="F801" s="39">
        <f t="shared" ca="1" si="25"/>
        <v>154.41319601717817</v>
      </c>
    </row>
    <row r="802" spans="5:6" x14ac:dyDescent="0.25">
      <c r="E802" s="39">
        <f t="shared" ca="1" si="24"/>
        <v>0.62919007952398498</v>
      </c>
      <c r="F802" s="39">
        <f t="shared" ca="1" si="25"/>
        <v>207.29751988099625</v>
      </c>
    </row>
    <row r="803" spans="5:6" x14ac:dyDescent="0.25">
      <c r="E803" s="39">
        <f t="shared" ca="1" si="24"/>
        <v>0.65551974303145788</v>
      </c>
      <c r="F803" s="39">
        <f t="shared" ca="1" si="25"/>
        <v>213.87993575786447</v>
      </c>
    </row>
    <row r="804" spans="5:6" x14ac:dyDescent="0.25">
      <c r="E804" s="39">
        <f t="shared" ca="1" si="24"/>
        <v>0.34432406183500974</v>
      </c>
      <c r="F804" s="39">
        <f t="shared" ca="1" si="25"/>
        <v>136.08101545875243</v>
      </c>
    </row>
    <row r="805" spans="5:6" x14ac:dyDescent="0.25">
      <c r="E805" s="39">
        <f t="shared" ca="1" si="24"/>
        <v>0.89525864974489555</v>
      </c>
      <c r="F805" s="39">
        <f t="shared" ca="1" si="25"/>
        <v>273.8146624362239</v>
      </c>
    </row>
    <row r="806" spans="5:6" x14ac:dyDescent="0.25">
      <c r="E806" s="39">
        <f t="shared" ca="1" si="24"/>
        <v>0.11673652778951493</v>
      </c>
      <c r="F806" s="39">
        <f t="shared" ca="1" si="25"/>
        <v>79.184131947378731</v>
      </c>
    </row>
    <row r="807" spans="5:6" x14ac:dyDescent="0.25">
      <c r="E807" s="39">
        <f t="shared" ca="1" si="24"/>
        <v>0.78154517884686703</v>
      </c>
      <c r="F807" s="39">
        <f t="shared" ca="1" si="25"/>
        <v>245.38629471171674</v>
      </c>
    </row>
    <row r="808" spans="5:6" x14ac:dyDescent="0.25">
      <c r="E808" s="39">
        <f t="shared" ca="1" si="24"/>
        <v>0.44975179971725865</v>
      </c>
      <c r="F808" s="39">
        <f t="shared" ca="1" si="25"/>
        <v>162.43794992931467</v>
      </c>
    </row>
    <row r="809" spans="5:6" x14ac:dyDescent="0.25">
      <c r="E809" s="39">
        <f t="shared" ca="1" si="24"/>
        <v>0.62141639113048119</v>
      </c>
      <c r="F809" s="39">
        <f t="shared" ca="1" si="25"/>
        <v>205.3540977826203</v>
      </c>
    </row>
    <row r="810" spans="5:6" x14ac:dyDescent="0.25">
      <c r="E810" s="39">
        <f t="shared" ca="1" si="24"/>
        <v>0.10463534901856852</v>
      </c>
      <c r="F810" s="39">
        <f t="shared" ca="1" si="25"/>
        <v>76.158837254642123</v>
      </c>
    </row>
    <row r="811" spans="5:6" x14ac:dyDescent="0.25">
      <c r="E811" s="39">
        <f t="shared" ca="1" si="24"/>
        <v>0.76901841254175629</v>
      </c>
      <c r="F811" s="39">
        <f t="shared" ca="1" si="25"/>
        <v>242.25460313543908</v>
      </c>
    </row>
    <row r="812" spans="5:6" x14ac:dyDescent="0.25">
      <c r="E812" s="39">
        <f t="shared" ca="1" si="24"/>
        <v>0.58492194558508503</v>
      </c>
      <c r="F812" s="39">
        <f t="shared" ca="1" si="25"/>
        <v>196.23048639627126</v>
      </c>
    </row>
    <row r="813" spans="5:6" x14ac:dyDescent="0.25">
      <c r="E813" s="39">
        <f t="shared" ca="1" si="24"/>
        <v>0.31682637516959644</v>
      </c>
      <c r="F813" s="39">
        <f t="shared" ca="1" si="25"/>
        <v>129.2065937923991</v>
      </c>
    </row>
    <row r="814" spans="5:6" x14ac:dyDescent="0.25">
      <c r="E814" s="39">
        <f t="shared" ca="1" si="24"/>
        <v>0.49527159803623089</v>
      </c>
      <c r="F814" s="39">
        <f t="shared" ca="1" si="25"/>
        <v>173.81789950905772</v>
      </c>
    </row>
    <row r="815" spans="5:6" x14ac:dyDescent="0.25">
      <c r="E815" s="39">
        <f t="shared" ca="1" si="24"/>
        <v>0.73402218899321925</v>
      </c>
      <c r="F815" s="39">
        <f t="shared" ca="1" si="25"/>
        <v>233.50554724830482</v>
      </c>
    </row>
    <row r="816" spans="5:6" x14ac:dyDescent="0.25">
      <c r="E816" s="39">
        <f t="shared" ca="1" si="24"/>
        <v>0.94005219600928636</v>
      </c>
      <c r="F816" s="39">
        <f t="shared" ca="1" si="25"/>
        <v>285.01304900232162</v>
      </c>
    </row>
    <row r="817" spans="5:6" x14ac:dyDescent="0.25">
      <c r="E817" s="39">
        <f t="shared" ca="1" si="24"/>
        <v>0.59177300772327712</v>
      </c>
      <c r="F817" s="39">
        <f t="shared" ca="1" si="25"/>
        <v>197.94325193081929</v>
      </c>
    </row>
    <row r="818" spans="5:6" x14ac:dyDescent="0.25">
      <c r="E818" s="39">
        <f t="shared" ca="1" si="24"/>
        <v>0.53940229943002593</v>
      </c>
      <c r="F818" s="39">
        <f t="shared" ca="1" si="25"/>
        <v>184.85057485750647</v>
      </c>
    </row>
    <row r="819" spans="5:6" x14ac:dyDescent="0.25">
      <c r="E819" s="39">
        <f t="shared" ca="1" si="24"/>
        <v>0.61799971138228438</v>
      </c>
      <c r="F819" s="39">
        <f t="shared" ca="1" si="25"/>
        <v>204.49992784557111</v>
      </c>
    </row>
    <row r="820" spans="5:6" x14ac:dyDescent="0.25">
      <c r="E820" s="39">
        <f t="shared" ca="1" si="24"/>
        <v>0.20561954319023934</v>
      </c>
      <c r="F820" s="39">
        <f t="shared" ca="1" si="25"/>
        <v>101.40488579755984</v>
      </c>
    </row>
    <row r="821" spans="5:6" x14ac:dyDescent="0.25">
      <c r="E821" s="39">
        <f t="shared" ca="1" si="24"/>
        <v>0.28303105988162114</v>
      </c>
      <c r="F821" s="39">
        <f t="shared" ca="1" si="25"/>
        <v>120.75776497040529</v>
      </c>
    </row>
    <row r="822" spans="5:6" x14ac:dyDescent="0.25">
      <c r="E822" s="39">
        <f t="shared" ca="1" si="24"/>
        <v>0.69132318834509332</v>
      </c>
      <c r="F822" s="39">
        <f t="shared" ca="1" si="25"/>
        <v>222.83079708627332</v>
      </c>
    </row>
    <row r="823" spans="5:6" x14ac:dyDescent="0.25">
      <c r="E823" s="39">
        <f t="shared" ca="1" si="24"/>
        <v>0.46701605117472134</v>
      </c>
      <c r="F823" s="39">
        <f t="shared" ca="1" si="25"/>
        <v>166.75401279368032</v>
      </c>
    </row>
    <row r="824" spans="5:6" x14ac:dyDescent="0.25">
      <c r="E824" s="39">
        <f t="shared" ca="1" si="24"/>
        <v>0.13193424530494036</v>
      </c>
      <c r="F824" s="39">
        <f t="shared" ca="1" si="25"/>
        <v>82.98356132623509</v>
      </c>
    </row>
    <row r="825" spans="5:6" x14ac:dyDescent="0.25">
      <c r="E825" s="39">
        <f t="shared" ca="1" si="24"/>
        <v>0.56395728648601284</v>
      </c>
      <c r="F825" s="39">
        <f t="shared" ca="1" si="25"/>
        <v>190.98932162150322</v>
      </c>
    </row>
    <row r="826" spans="5:6" x14ac:dyDescent="0.25">
      <c r="E826" s="39">
        <f t="shared" ca="1" si="24"/>
        <v>0.44199457456550761</v>
      </c>
      <c r="F826" s="39">
        <f t="shared" ca="1" si="25"/>
        <v>160.4986436413769</v>
      </c>
    </row>
    <row r="827" spans="5:6" x14ac:dyDescent="0.25">
      <c r="E827" s="39">
        <f t="shared" ca="1" si="24"/>
        <v>0.41523639248000888</v>
      </c>
      <c r="F827" s="39">
        <f t="shared" ca="1" si="25"/>
        <v>153.8090981200022</v>
      </c>
    </row>
    <row r="828" spans="5:6" x14ac:dyDescent="0.25">
      <c r="E828" s="39">
        <f t="shared" ca="1" si="24"/>
        <v>4.9734697924885829E-4</v>
      </c>
      <c r="F828" s="39">
        <f t="shared" ca="1" si="25"/>
        <v>50.124336744812211</v>
      </c>
    </row>
    <row r="829" spans="5:6" x14ac:dyDescent="0.25">
      <c r="E829" s="39">
        <f t="shared" ca="1" si="24"/>
        <v>0.8630541178364316</v>
      </c>
      <c r="F829" s="39">
        <f t="shared" ca="1" si="25"/>
        <v>265.76352945910787</v>
      </c>
    </row>
    <row r="830" spans="5:6" x14ac:dyDescent="0.25">
      <c r="E830" s="39">
        <f t="shared" ca="1" si="24"/>
        <v>0.54076447739235556</v>
      </c>
      <c r="F830" s="39">
        <f t="shared" ca="1" si="25"/>
        <v>185.19111934808888</v>
      </c>
    </row>
    <row r="831" spans="5:6" x14ac:dyDescent="0.25">
      <c r="E831" s="39">
        <f t="shared" ca="1" si="24"/>
        <v>0.73232084196516434</v>
      </c>
      <c r="F831" s="39">
        <f t="shared" ca="1" si="25"/>
        <v>233.0802104912911</v>
      </c>
    </row>
    <row r="832" spans="5:6" x14ac:dyDescent="0.25">
      <c r="E832" s="39">
        <f t="shared" ca="1" si="24"/>
        <v>0.28788414721423217</v>
      </c>
      <c r="F832" s="39">
        <f t="shared" ca="1" si="25"/>
        <v>121.97103680355804</v>
      </c>
    </row>
    <row r="833" spans="5:6" x14ac:dyDescent="0.25">
      <c r="E833" s="39">
        <f t="shared" ca="1" si="24"/>
        <v>0.8855804803753935</v>
      </c>
      <c r="F833" s="39">
        <f t="shared" ca="1" si="25"/>
        <v>271.39512009384839</v>
      </c>
    </row>
    <row r="834" spans="5:6" x14ac:dyDescent="0.25">
      <c r="E834" s="39">
        <f t="shared" ca="1" si="24"/>
        <v>0.18556326105592102</v>
      </c>
      <c r="F834" s="39">
        <f t="shared" ca="1" si="25"/>
        <v>96.390815263980258</v>
      </c>
    </row>
    <row r="835" spans="5:6" x14ac:dyDescent="0.25">
      <c r="E835" s="39">
        <f t="shared" ca="1" si="24"/>
        <v>0.34030121251016465</v>
      </c>
      <c r="F835" s="39">
        <f t="shared" ca="1" si="25"/>
        <v>135.07530312754116</v>
      </c>
    </row>
    <row r="836" spans="5:6" x14ac:dyDescent="0.25">
      <c r="E836" s="39">
        <f t="shared" ref="E836:E899" ca="1" si="26">RAND()</f>
        <v>0.90121966223447247</v>
      </c>
      <c r="F836" s="39">
        <f t="shared" ref="F836:F899" ca="1" si="27">$C$3+E836*($C$4-$C$3)</f>
        <v>275.30491555861812</v>
      </c>
    </row>
    <row r="837" spans="5:6" x14ac:dyDescent="0.25">
      <c r="E837" s="39">
        <f t="shared" ca="1" si="26"/>
        <v>8.7129216349885019E-2</v>
      </c>
      <c r="F837" s="39">
        <f t="shared" ca="1" si="27"/>
        <v>71.78230408747126</v>
      </c>
    </row>
    <row r="838" spans="5:6" x14ac:dyDescent="0.25">
      <c r="E838" s="39">
        <f t="shared" ca="1" si="26"/>
        <v>0.46652157540211381</v>
      </c>
      <c r="F838" s="39">
        <f t="shared" ca="1" si="27"/>
        <v>166.63039385052843</v>
      </c>
    </row>
    <row r="839" spans="5:6" x14ac:dyDescent="0.25">
      <c r="E839" s="39">
        <f t="shared" ca="1" si="26"/>
        <v>0.47961530446373279</v>
      </c>
      <c r="F839" s="39">
        <f t="shared" ca="1" si="27"/>
        <v>169.90382611593321</v>
      </c>
    </row>
    <row r="840" spans="5:6" x14ac:dyDescent="0.25">
      <c r="E840" s="39">
        <f t="shared" ca="1" si="26"/>
        <v>0.96264324522934952</v>
      </c>
      <c r="F840" s="39">
        <f t="shared" ca="1" si="27"/>
        <v>290.66081130733738</v>
      </c>
    </row>
    <row r="841" spans="5:6" x14ac:dyDescent="0.25">
      <c r="E841" s="39">
        <f t="shared" ca="1" si="26"/>
        <v>3.8461844530331302E-2</v>
      </c>
      <c r="F841" s="39">
        <f t="shared" ca="1" si="27"/>
        <v>59.615461132582823</v>
      </c>
    </row>
    <row r="842" spans="5:6" x14ac:dyDescent="0.25">
      <c r="E842" s="39">
        <f t="shared" ca="1" si="26"/>
        <v>0.98665362725498029</v>
      </c>
      <c r="F842" s="39">
        <f t="shared" ca="1" si="27"/>
        <v>296.66340681374504</v>
      </c>
    </row>
    <row r="843" spans="5:6" x14ac:dyDescent="0.25">
      <c r="E843" s="39">
        <f t="shared" ca="1" si="26"/>
        <v>0.83675616131187536</v>
      </c>
      <c r="F843" s="39">
        <f t="shared" ca="1" si="27"/>
        <v>259.18904032796883</v>
      </c>
    </row>
    <row r="844" spans="5:6" x14ac:dyDescent="0.25">
      <c r="E844" s="39">
        <f t="shared" ca="1" si="26"/>
        <v>0.4769765762635445</v>
      </c>
      <c r="F844" s="39">
        <f t="shared" ca="1" si="27"/>
        <v>169.24414406588613</v>
      </c>
    </row>
    <row r="845" spans="5:6" x14ac:dyDescent="0.25">
      <c r="E845" s="39">
        <f t="shared" ca="1" si="26"/>
        <v>0.109832306008532</v>
      </c>
      <c r="F845" s="39">
        <f t="shared" ca="1" si="27"/>
        <v>77.458076502132997</v>
      </c>
    </row>
    <row r="846" spans="5:6" x14ac:dyDescent="0.25">
      <c r="E846" s="39">
        <f t="shared" ca="1" si="26"/>
        <v>0.43923836452333942</v>
      </c>
      <c r="F846" s="39">
        <f t="shared" ca="1" si="27"/>
        <v>159.80959113083486</v>
      </c>
    </row>
    <row r="847" spans="5:6" x14ac:dyDescent="0.25">
      <c r="E847" s="39">
        <f t="shared" ca="1" si="26"/>
        <v>0.82499788728678458</v>
      </c>
      <c r="F847" s="39">
        <f t="shared" ca="1" si="27"/>
        <v>256.24947182169615</v>
      </c>
    </row>
    <row r="848" spans="5:6" x14ac:dyDescent="0.25">
      <c r="E848" s="39">
        <f t="shared" ca="1" si="26"/>
        <v>0.43189726497104586</v>
      </c>
      <c r="F848" s="39">
        <f t="shared" ca="1" si="27"/>
        <v>157.97431624276146</v>
      </c>
    </row>
    <row r="849" spans="5:6" x14ac:dyDescent="0.25">
      <c r="E849" s="39">
        <f t="shared" ca="1" si="26"/>
        <v>0.85382247038630932</v>
      </c>
      <c r="F849" s="39">
        <f t="shared" ca="1" si="27"/>
        <v>263.45561759657733</v>
      </c>
    </row>
    <row r="850" spans="5:6" x14ac:dyDescent="0.25">
      <c r="E850" s="39">
        <f t="shared" ca="1" si="26"/>
        <v>0.63159362819237774</v>
      </c>
      <c r="F850" s="39">
        <f t="shared" ca="1" si="27"/>
        <v>207.89840704809444</v>
      </c>
    </row>
    <row r="851" spans="5:6" x14ac:dyDescent="0.25">
      <c r="E851" s="39">
        <f t="shared" ca="1" si="26"/>
        <v>0.63334710046562848</v>
      </c>
      <c r="F851" s="39">
        <f t="shared" ca="1" si="27"/>
        <v>208.33677511640713</v>
      </c>
    </row>
    <row r="852" spans="5:6" x14ac:dyDescent="0.25">
      <c r="E852" s="39">
        <f t="shared" ca="1" si="26"/>
        <v>0.74787758846291585</v>
      </c>
      <c r="F852" s="39">
        <f t="shared" ca="1" si="27"/>
        <v>236.96939711572895</v>
      </c>
    </row>
    <row r="853" spans="5:6" x14ac:dyDescent="0.25">
      <c r="E853" s="39">
        <f t="shared" ca="1" si="26"/>
        <v>0.32641141709480992</v>
      </c>
      <c r="F853" s="39">
        <f t="shared" ca="1" si="27"/>
        <v>131.60285427370246</v>
      </c>
    </row>
    <row r="854" spans="5:6" x14ac:dyDescent="0.25">
      <c r="E854" s="39">
        <f t="shared" ca="1" si="26"/>
        <v>0.13348628964190956</v>
      </c>
      <c r="F854" s="39">
        <f t="shared" ca="1" si="27"/>
        <v>83.371572410477398</v>
      </c>
    </row>
    <row r="855" spans="5:6" x14ac:dyDescent="0.25">
      <c r="E855" s="39">
        <f t="shared" ca="1" si="26"/>
        <v>0.60835938067978812</v>
      </c>
      <c r="F855" s="39">
        <f t="shared" ca="1" si="27"/>
        <v>202.08984516994704</v>
      </c>
    </row>
    <row r="856" spans="5:6" x14ac:dyDescent="0.25">
      <c r="E856" s="39">
        <f t="shared" ca="1" si="26"/>
        <v>9.4291625610665175E-3</v>
      </c>
      <c r="F856" s="39">
        <f t="shared" ca="1" si="27"/>
        <v>52.357290640266626</v>
      </c>
    </row>
    <row r="857" spans="5:6" x14ac:dyDescent="0.25">
      <c r="E857" s="39">
        <f t="shared" ca="1" si="26"/>
        <v>0.50610786386574069</v>
      </c>
      <c r="F857" s="39">
        <f t="shared" ca="1" si="27"/>
        <v>176.52696596643517</v>
      </c>
    </row>
    <row r="858" spans="5:6" x14ac:dyDescent="0.25">
      <c r="E858" s="39">
        <f t="shared" ca="1" si="26"/>
        <v>0.66256273887774719</v>
      </c>
      <c r="F858" s="39">
        <f t="shared" ca="1" si="27"/>
        <v>215.64068471943679</v>
      </c>
    </row>
    <row r="859" spans="5:6" x14ac:dyDescent="0.25">
      <c r="E859" s="39">
        <f t="shared" ca="1" si="26"/>
        <v>0.18838569167211372</v>
      </c>
      <c r="F859" s="39">
        <f t="shared" ca="1" si="27"/>
        <v>97.096422918028424</v>
      </c>
    </row>
    <row r="860" spans="5:6" x14ac:dyDescent="0.25">
      <c r="E860" s="39">
        <f t="shared" ca="1" si="26"/>
        <v>0.35651844077474382</v>
      </c>
      <c r="F860" s="39">
        <f t="shared" ca="1" si="27"/>
        <v>139.12961019368595</v>
      </c>
    </row>
    <row r="861" spans="5:6" x14ac:dyDescent="0.25">
      <c r="E861" s="39">
        <f t="shared" ca="1" si="26"/>
        <v>8.8954019313007282E-2</v>
      </c>
      <c r="F861" s="39">
        <f t="shared" ca="1" si="27"/>
        <v>72.23850482825182</v>
      </c>
    </row>
    <row r="862" spans="5:6" x14ac:dyDescent="0.25">
      <c r="E862" s="39">
        <f t="shared" ca="1" si="26"/>
        <v>0.10665137069945574</v>
      </c>
      <c r="F862" s="39">
        <f t="shared" ca="1" si="27"/>
        <v>76.662842674863938</v>
      </c>
    </row>
    <row r="863" spans="5:6" x14ac:dyDescent="0.25">
      <c r="E863" s="39">
        <f t="shared" ca="1" si="26"/>
        <v>0.91482115361310767</v>
      </c>
      <c r="F863" s="39">
        <f t="shared" ca="1" si="27"/>
        <v>278.70528840327688</v>
      </c>
    </row>
    <row r="864" spans="5:6" x14ac:dyDescent="0.25">
      <c r="E864" s="39">
        <f t="shared" ca="1" si="26"/>
        <v>0.58209538016281981</v>
      </c>
      <c r="F864" s="39">
        <f t="shared" ca="1" si="27"/>
        <v>195.52384504070494</v>
      </c>
    </row>
    <row r="865" spans="5:6" x14ac:dyDescent="0.25">
      <c r="E865" s="39">
        <f t="shared" ca="1" si="26"/>
        <v>0.92587279886874452</v>
      </c>
      <c r="F865" s="39">
        <f t="shared" ca="1" si="27"/>
        <v>281.46819971718617</v>
      </c>
    </row>
    <row r="866" spans="5:6" x14ac:dyDescent="0.25">
      <c r="E866" s="39">
        <f t="shared" ca="1" si="26"/>
        <v>0.70260958434010834</v>
      </c>
      <c r="F866" s="39">
        <f t="shared" ca="1" si="27"/>
        <v>225.65239608502708</v>
      </c>
    </row>
    <row r="867" spans="5:6" x14ac:dyDescent="0.25">
      <c r="E867" s="39">
        <f t="shared" ca="1" si="26"/>
        <v>0.56974450212959515</v>
      </c>
      <c r="F867" s="39">
        <f t="shared" ca="1" si="27"/>
        <v>192.43612553239879</v>
      </c>
    </row>
    <row r="868" spans="5:6" x14ac:dyDescent="0.25">
      <c r="E868" s="39">
        <f t="shared" ca="1" si="26"/>
        <v>0.41633057869442203</v>
      </c>
      <c r="F868" s="39">
        <f t="shared" ca="1" si="27"/>
        <v>154.0826446736055</v>
      </c>
    </row>
    <row r="869" spans="5:6" x14ac:dyDescent="0.25">
      <c r="E869" s="39">
        <f t="shared" ca="1" si="26"/>
        <v>0.43853438665511302</v>
      </c>
      <c r="F869" s="39">
        <f t="shared" ca="1" si="27"/>
        <v>159.63359666377823</v>
      </c>
    </row>
    <row r="870" spans="5:6" x14ac:dyDescent="0.25">
      <c r="E870" s="39">
        <f t="shared" ca="1" si="26"/>
        <v>0.12007967444998002</v>
      </c>
      <c r="F870" s="39">
        <f t="shared" ca="1" si="27"/>
        <v>80.019918612495005</v>
      </c>
    </row>
    <row r="871" spans="5:6" x14ac:dyDescent="0.25">
      <c r="E871" s="39">
        <f t="shared" ca="1" si="26"/>
        <v>0.35385706873731393</v>
      </c>
      <c r="F871" s="39">
        <f t="shared" ca="1" si="27"/>
        <v>138.46426718432849</v>
      </c>
    </row>
    <row r="872" spans="5:6" x14ac:dyDescent="0.25">
      <c r="E872" s="39">
        <f t="shared" ca="1" si="26"/>
        <v>0.76380811023235584</v>
      </c>
      <c r="F872" s="39">
        <f t="shared" ca="1" si="27"/>
        <v>240.95202755808896</v>
      </c>
    </row>
    <row r="873" spans="5:6" x14ac:dyDescent="0.25">
      <c r="E873" s="39">
        <f t="shared" ca="1" si="26"/>
        <v>0.77551228685493123</v>
      </c>
      <c r="F873" s="39">
        <f t="shared" ca="1" si="27"/>
        <v>243.87807171373279</v>
      </c>
    </row>
    <row r="874" spans="5:6" x14ac:dyDescent="0.25">
      <c r="E874" s="39">
        <f t="shared" ca="1" si="26"/>
        <v>0.15987764936915227</v>
      </c>
      <c r="F874" s="39">
        <f t="shared" ca="1" si="27"/>
        <v>89.969412342288066</v>
      </c>
    </row>
    <row r="875" spans="5:6" x14ac:dyDescent="0.25">
      <c r="E875" s="39">
        <f t="shared" ca="1" si="26"/>
        <v>0.72559120202051064</v>
      </c>
      <c r="F875" s="39">
        <f t="shared" ca="1" si="27"/>
        <v>231.39780050512766</v>
      </c>
    </row>
    <row r="876" spans="5:6" x14ac:dyDescent="0.25">
      <c r="E876" s="39">
        <f t="shared" ca="1" si="26"/>
        <v>0.21697844925855381</v>
      </c>
      <c r="F876" s="39">
        <f t="shared" ca="1" si="27"/>
        <v>104.24461231463846</v>
      </c>
    </row>
    <row r="877" spans="5:6" x14ac:dyDescent="0.25">
      <c r="E877" s="39">
        <f t="shared" ca="1" si="26"/>
        <v>0.25735007095270013</v>
      </c>
      <c r="F877" s="39">
        <f t="shared" ca="1" si="27"/>
        <v>114.33751773817504</v>
      </c>
    </row>
    <row r="878" spans="5:6" x14ac:dyDescent="0.25">
      <c r="E878" s="39">
        <f t="shared" ca="1" si="26"/>
        <v>0.92295719042473634</v>
      </c>
      <c r="F878" s="39">
        <f t="shared" ca="1" si="27"/>
        <v>280.7392976061841</v>
      </c>
    </row>
    <row r="879" spans="5:6" x14ac:dyDescent="0.25">
      <c r="E879" s="39">
        <f t="shared" ca="1" si="26"/>
        <v>0.38614223620232102</v>
      </c>
      <c r="F879" s="39">
        <f t="shared" ca="1" si="27"/>
        <v>146.53555905058028</v>
      </c>
    </row>
    <row r="880" spans="5:6" x14ac:dyDescent="0.25">
      <c r="E880" s="39">
        <f t="shared" ca="1" si="26"/>
        <v>0.46101484531064418</v>
      </c>
      <c r="F880" s="39">
        <f t="shared" ca="1" si="27"/>
        <v>165.25371132766105</v>
      </c>
    </row>
    <row r="881" spans="5:6" x14ac:dyDescent="0.25">
      <c r="E881" s="39">
        <f t="shared" ca="1" si="26"/>
        <v>0.40784697177646256</v>
      </c>
      <c r="F881" s="39">
        <f t="shared" ca="1" si="27"/>
        <v>151.96174294411566</v>
      </c>
    </row>
    <row r="882" spans="5:6" x14ac:dyDescent="0.25">
      <c r="E882" s="39">
        <f t="shared" ca="1" si="26"/>
        <v>0.66915932240686182</v>
      </c>
      <c r="F882" s="39">
        <f t="shared" ca="1" si="27"/>
        <v>217.28983060171547</v>
      </c>
    </row>
    <row r="883" spans="5:6" x14ac:dyDescent="0.25">
      <c r="E883" s="39">
        <f t="shared" ca="1" si="26"/>
        <v>0.34377865086873949</v>
      </c>
      <c r="F883" s="39">
        <f t="shared" ca="1" si="27"/>
        <v>135.94466271718488</v>
      </c>
    </row>
    <row r="884" spans="5:6" x14ac:dyDescent="0.25">
      <c r="E884" s="39">
        <f t="shared" ca="1" si="26"/>
        <v>0.47591943554691285</v>
      </c>
      <c r="F884" s="39">
        <f t="shared" ca="1" si="27"/>
        <v>168.97985888672821</v>
      </c>
    </row>
    <row r="885" spans="5:6" x14ac:dyDescent="0.25">
      <c r="E885" s="39">
        <f t="shared" ca="1" si="26"/>
        <v>0.45313758504710999</v>
      </c>
      <c r="F885" s="39">
        <f t="shared" ca="1" si="27"/>
        <v>163.28439626177749</v>
      </c>
    </row>
    <row r="886" spans="5:6" x14ac:dyDescent="0.25">
      <c r="E886" s="39">
        <f t="shared" ca="1" si="26"/>
        <v>0.17884262806239837</v>
      </c>
      <c r="F886" s="39">
        <f t="shared" ca="1" si="27"/>
        <v>94.710657015599594</v>
      </c>
    </row>
    <row r="887" spans="5:6" x14ac:dyDescent="0.25">
      <c r="E887" s="39">
        <f t="shared" ca="1" si="26"/>
        <v>0.28634821852260239</v>
      </c>
      <c r="F887" s="39">
        <f t="shared" ca="1" si="27"/>
        <v>121.5870546306506</v>
      </c>
    </row>
    <row r="888" spans="5:6" x14ac:dyDescent="0.25">
      <c r="E888" s="39">
        <f t="shared" ca="1" si="26"/>
        <v>0.24372106965406459</v>
      </c>
      <c r="F888" s="39">
        <f t="shared" ca="1" si="27"/>
        <v>110.93026741351615</v>
      </c>
    </row>
    <row r="889" spans="5:6" x14ac:dyDescent="0.25">
      <c r="E889" s="39">
        <f t="shared" ca="1" si="26"/>
        <v>7.4484740251265613E-2</v>
      </c>
      <c r="F889" s="39">
        <f t="shared" ca="1" si="27"/>
        <v>68.621185062816409</v>
      </c>
    </row>
    <row r="890" spans="5:6" x14ac:dyDescent="0.25">
      <c r="E890" s="39">
        <f t="shared" ca="1" si="26"/>
        <v>0.8907698478390057</v>
      </c>
      <c r="F890" s="39">
        <f t="shared" ca="1" si="27"/>
        <v>272.69246195975143</v>
      </c>
    </row>
    <row r="891" spans="5:6" x14ac:dyDescent="0.25">
      <c r="E891" s="39">
        <f t="shared" ca="1" si="26"/>
        <v>0.55854724735186734</v>
      </c>
      <c r="F891" s="39">
        <f t="shared" ca="1" si="27"/>
        <v>189.63681183796683</v>
      </c>
    </row>
    <row r="892" spans="5:6" x14ac:dyDescent="0.25">
      <c r="E892" s="39">
        <f t="shared" ca="1" si="26"/>
        <v>0.20443484105918275</v>
      </c>
      <c r="F892" s="39">
        <f t="shared" ca="1" si="27"/>
        <v>101.10871026479569</v>
      </c>
    </row>
    <row r="893" spans="5:6" x14ac:dyDescent="0.25">
      <c r="E893" s="39">
        <f t="shared" ca="1" si="26"/>
        <v>0.44651694257812558</v>
      </c>
      <c r="F893" s="39">
        <f t="shared" ca="1" si="27"/>
        <v>161.62923564453138</v>
      </c>
    </row>
    <row r="894" spans="5:6" x14ac:dyDescent="0.25">
      <c r="E894" s="39">
        <f t="shared" ca="1" si="26"/>
        <v>0.86799547977560831</v>
      </c>
      <c r="F894" s="39">
        <f t="shared" ca="1" si="27"/>
        <v>266.99886994390204</v>
      </c>
    </row>
    <row r="895" spans="5:6" x14ac:dyDescent="0.25">
      <c r="E895" s="39">
        <f t="shared" ca="1" si="26"/>
        <v>0.76064785147311964</v>
      </c>
      <c r="F895" s="39">
        <f t="shared" ca="1" si="27"/>
        <v>240.16196286827991</v>
      </c>
    </row>
    <row r="896" spans="5:6" x14ac:dyDescent="0.25">
      <c r="E896" s="39">
        <f t="shared" ca="1" si="26"/>
        <v>0.96984334328661992</v>
      </c>
      <c r="F896" s="39">
        <f t="shared" ca="1" si="27"/>
        <v>292.460835821655</v>
      </c>
    </row>
    <row r="897" spans="5:6" x14ac:dyDescent="0.25">
      <c r="E897" s="39">
        <f t="shared" ca="1" si="26"/>
        <v>0.16024406131720237</v>
      </c>
      <c r="F897" s="39">
        <f t="shared" ca="1" si="27"/>
        <v>90.061015329300602</v>
      </c>
    </row>
    <row r="898" spans="5:6" x14ac:dyDescent="0.25">
      <c r="E898" s="39">
        <f t="shared" ca="1" si="26"/>
        <v>0.85907244862568211</v>
      </c>
      <c r="F898" s="39">
        <f t="shared" ca="1" si="27"/>
        <v>264.76811215642056</v>
      </c>
    </row>
    <row r="899" spans="5:6" x14ac:dyDescent="0.25">
      <c r="E899" s="39">
        <f t="shared" ca="1" si="26"/>
        <v>0.20081052428240398</v>
      </c>
      <c r="F899" s="39">
        <f t="shared" ca="1" si="27"/>
        <v>100.202631070601</v>
      </c>
    </row>
    <row r="900" spans="5:6" x14ac:dyDescent="0.25">
      <c r="E900" s="39">
        <f t="shared" ref="E900:E963" ca="1" si="28">RAND()</f>
        <v>0.80028904059766914</v>
      </c>
      <c r="F900" s="39">
        <f t="shared" ref="F900:F963" ca="1" si="29">$C$3+E900*($C$4-$C$3)</f>
        <v>250.07226014941727</v>
      </c>
    </row>
    <row r="901" spans="5:6" x14ac:dyDescent="0.25">
      <c r="E901" s="39">
        <f t="shared" ca="1" si="28"/>
        <v>0.879247239220462</v>
      </c>
      <c r="F901" s="39">
        <f t="shared" ca="1" si="29"/>
        <v>269.8118098051155</v>
      </c>
    </row>
    <row r="902" spans="5:6" x14ac:dyDescent="0.25">
      <c r="E902" s="39">
        <f t="shared" ca="1" si="28"/>
        <v>0.80251250167587052</v>
      </c>
      <c r="F902" s="39">
        <f t="shared" ca="1" si="29"/>
        <v>250.62812541896764</v>
      </c>
    </row>
    <row r="903" spans="5:6" x14ac:dyDescent="0.25">
      <c r="E903" s="39">
        <f t="shared" ca="1" si="28"/>
        <v>0.50073394326163911</v>
      </c>
      <c r="F903" s="39">
        <f t="shared" ca="1" si="29"/>
        <v>175.18348581540977</v>
      </c>
    </row>
    <row r="904" spans="5:6" x14ac:dyDescent="0.25">
      <c r="E904" s="39">
        <f t="shared" ca="1" si="28"/>
        <v>9.8164203856875853E-2</v>
      </c>
      <c r="F904" s="39">
        <f t="shared" ca="1" si="29"/>
        <v>74.541050964218968</v>
      </c>
    </row>
    <row r="905" spans="5:6" x14ac:dyDescent="0.25">
      <c r="E905" s="39">
        <f t="shared" ca="1" si="28"/>
        <v>0.40423644151195126</v>
      </c>
      <c r="F905" s="39">
        <f t="shared" ca="1" si="29"/>
        <v>151.05911037798782</v>
      </c>
    </row>
    <row r="906" spans="5:6" x14ac:dyDescent="0.25">
      <c r="E906" s="39">
        <f t="shared" ca="1" si="28"/>
        <v>0.28042036347876786</v>
      </c>
      <c r="F906" s="39">
        <f t="shared" ca="1" si="29"/>
        <v>120.10509086969196</v>
      </c>
    </row>
    <row r="907" spans="5:6" x14ac:dyDescent="0.25">
      <c r="E907" s="39">
        <f t="shared" ca="1" si="28"/>
        <v>0.55564714033738627</v>
      </c>
      <c r="F907" s="39">
        <f t="shared" ca="1" si="29"/>
        <v>188.91178508434658</v>
      </c>
    </row>
    <row r="908" spans="5:6" x14ac:dyDescent="0.25">
      <c r="E908" s="39">
        <f t="shared" ca="1" si="28"/>
        <v>0.64432631728056</v>
      </c>
      <c r="F908" s="39">
        <f t="shared" ca="1" si="29"/>
        <v>211.08157932014001</v>
      </c>
    </row>
    <row r="909" spans="5:6" x14ac:dyDescent="0.25">
      <c r="E909" s="39">
        <f t="shared" ca="1" si="28"/>
        <v>0.655550754758771</v>
      </c>
      <c r="F909" s="39">
        <f t="shared" ca="1" si="29"/>
        <v>213.88768868969274</v>
      </c>
    </row>
    <row r="910" spans="5:6" x14ac:dyDescent="0.25">
      <c r="E910" s="39">
        <f t="shared" ca="1" si="28"/>
        <v>0.11258085873397561</v>
      </c>
      <c r="F910" s="39">
        <f t="shared" ca="1" si="29"/>
        <v>78.145214683493904</v>
      </c>
    </row>
    <row r="911" spans="5:6" x14ac:dyDescent="0.25">
      <c r="E911" s="39">
        <f t="shared" ca="1" si="28"/>
        <v>0.46283982563584269</v>
      </c>
      <c r="F911" s="39">
        <f t="shared" ca="1" si="29"/>
        <v>165.70995640896069</v>
      </c>
    </row>
    <row r="912" spans="5:6" x14ac:dyDescent="0.25">
      <c r="E912" s="39">
        <f t="shared" ca="1" si="28"/>
        <v>0.2196450264783113</v>
      </c>
      <c r="F912" s="39">
        <f t="shared" ca="1" si="29"/>
        <v>104.91125661957783</v>
      </c>
    </row>
    <row r="913" spans="5:6" x14ac:dyDescent="0.25">
      <c r="E913" s="39">
        <f t="shared" ca="1" si="28"/>
        <v>0.28933072199239374</v>
      </c>
      <c r="F913" s="39">
        <f t="shared" ca="1" si="29"/>
        <v>122.33268049809844</v>
      </c>
    </row>
    <row r="914" spans="5:6" x14ac:dyDescent="0.25">
      <c r="E914" s="39">
        <f t="shared" ca="1" si="28"/>
        <v>0.96730030733834926</v>
      </c>
      <c r="F914" s="39">
        <f t="shared" ca="1" si="29"/>
        <v>291.82507683458732</v>
      </c>
    </row>
    <row r="915" spans="5:6" x14ac:dyDescent="0.25">
      <c r="E915" s="39">
        <f t="shared" ca="1" si="28"/>
        <v>0.78780063804266121</v>
      </c>
      <c r="F915" s="39">
        <f t="shared" ca="1" si="29"/>
        <v>246.95015951066529</v>
      </c>
    </row>
    <row r="916" spans="5:6" x14ac:dyDescent="0.25">
      <c r="E916" s="39">
        <f t="shared" ca="1" si="28"/>
        <v>0.91674277260929826</v>
      </c>
      <c r="F916" s="39">
        <f t="shared" ca="1" si="29"/>
        <v>279.18569315232457</v>
      </c>
    </row>
    <row r="917" spans="5:6" x14ac:dyDescent="0.25">
      <c r="E917" s="39">
        <f t="shared" ca="1" si="28"/>
        <v>0.51858148466973075</v>
      </c>
      <c r="F917" s="39">
        <f t="shared" ca="1" si="29"/>
        <v>179.6453711674327</v>
      </c>
    </row>
    <row r="918" spans="5:6" x14ac:dyDescent="0.25">
      <c r="E918" s="39">
        <f t="shared" ca="1" si="28"/>
        <v>0.1720964121993197</v>
      </c>
      <c r="F918" s="39">
        <f t="shared" ca="1" si="29"/>
        <v>93.024103049829932</v>
      </c>
    </row>
    <row r="919" spans="5:6" x14ac:dyDescent="0.25">
      <c r="E919" s="39">
        <f t="shared" ca="1" si="28"/>
        <v>0.98390232996869476</v>
      </c>
      <c r="F919" s="39">
        <f t="shared" ca="1" si="29"/>
        <v>295.97558249217366</v>
      </c>
    </row>
    <row r="920" spans="5:6" x14ac:dyDescent="0.25">
      <c r="E920" s="39">
        <f t="shared" ca="1" si="28"/>
        <v>0.43313957575569062</v>
      </c>
      <c r="F920" s="39">
        <f t="shared" ca="1" si="29"/>
        <v>158.28489393892266</v>
      </c>
    </row>
    <row r="921" spans="5:6" x14ac:dyDescent="0.25">
      <c r="E921" s="39">
        <f t="shared" ca="1" si="28"/>
        <v>0.13064853463860482</v>
      </c>
      <c r="F921" s="39">
        <f t="shared" ca="1" si="29"/>
        <v>82.662133659651204</v>
      </c>
    </row>
    <row r="922" spans="5:6" x14ac:dyDescent="0.25">
      <c r="E922" s="39">
        <f t="shared" ca="1" si="28"/>
        <v>0.58609314358984732</v>
      </c>
      <c r="F922" s="39">
        <f t="shared" ca="1" si="29"/>
        <v>196.52328589746182</v>
      </c>
    </row>
    <row r="923" spans="5:6" x14ac:dyDescent="0.25">
      <c r="E923" s="39">
        <f t="shared" ca="1" si="28"/>
        <v>0.8665464406121175</v>
      </c>
      <c r="F923" s="39">
        <f t="shared" ca="1" si="29"/>
        <v>266.63661015302938</v>
      </c>
    </row>
    <row r="924" spans="5:6" x14ac:dyDescent="0.25">
      <c r="E924" s="39">
        <f t="shared" ca="1" si="28"/>
        <v>0.45043266975247331</v>
      </c>
      <c r="F924" s="39">
        <f t="shared" ca="1" si="29"/>
        <v>162.60816743811833</v>
      </c>
    </row>
    <row r="925" spans="5:6" x14ac:dyDescent="0.25">
      <c r="E925" s="39">
        <f t="shared" ca="1" si="28"/>
        <v>0.58396347369670931</v>
      </c>
      <c r="F925" s="39">
        <f t="shared" ca="1" si="29"/>
        <v>195.99086842417734</v>
      </c>
    </row>
    <row r="926" spans="5:6" x14ac:dyDescent="0.25">
      <c r="E926" s="39">
        <f t="shared" ca="1" si="28"/>
        <v>0.72387967716327428</v>
      </c>
      <c r="F926" s="39">
        <f t="shared" ca="1" si="29"/>
        <v>230.96991929081858</v>
      </c>
    </row>
    <row r="927" spans="5:6" x14ac:dyDescent="0.25">
      <c r="E927" s="39">
        <f t="shared" ca="1" si="28"/>
        <v>0.59180406572863009</v>
      </c>
      <c r="F927" s="39">
        <f t="shared" ca="1" si="29"/>
        <v>197.95101643215753</v>
      </c>
    </row>
    <row r="928" spans="5:6" x14ac:dyDescent="0.25">
      <c r="E928" s="39">
        <f t="shared" ca="1" si="28"/>
        <v>0.10212780007764677</v>
      </c>
      <c r="F928" s="39">
        <f t="shared" ca="1" si="29"/>
        <v>75.531950019411696</v>
      </c>
    </row>
    <row r="929" spans="5:6" x14ac:dyDescent="0.25">
      <c r="E929" s="39">
        <f t="shared" ca="1" si="28"/>
        <v>0.73335230966623344</v>
      </c>
      <c r="F929" s="39">
        <f t="shared" ca="1" si="29"/>
        <v>233.33807741655835</v>
      </c>
    </row>
    <row r="930" spans="5:6" x14ac:dyDescent="0.25">
      <c r="E930" s="39">
        <f t="shared" ca="1" si="28"/>
        <v>0.7580599395309614</v>
      </c>
      <c r="F930" s="39">
        <f t="shared" ca="1" si="29"/>
        <v>239.51498488274035</v>
      </c>
    </row>
    <row r="931" spans="5:6" x14ac:dyDescent="0.25">
      <c r="E931" s="39">
        <f t="shared" ca="1" si="28"/>
        <v>0.96077245918110588</v>
      </c>
      <c r="F931" s="39">
        <f t="shared" ca="1" si="29"/>
        <v>290.19311479527647</v>
      </c>
    </row>
    <row r="932" spans="5:6" x14ac:dyDescent="0.25">
      <c r="E932" s="39">
        <f t="shared" ca="1" si="28"/>
        <v>0.60974596270990866</v>
      </c>
      <c r="F932" s="39">
        <f t="shared" ca="1" si="29"/>
        <v>202.43649067747717</v>
      </c>
    </row>
    <row r="933" spans="5:6" x14ac:dyDescent="0.25">
      <c r="E933" s="39">
        <f t="shared" ca="1" si="28"/>
        <v>0.16914796059839876</v>
      </c>
      <c r="F933" s="39">
        <f t="shared" ca="1" si="29"/>
        <v>92.286990149599688</v>
      </c>
    </row>
    <row r="934" spans="5:6" x14ac:dyDescent="0.25">
      <c r="E934" s="39">
        <f t="shared" ca="1" si="28"/>
        <v>1.7478073457960264E-2</v>
      </c>
      <c r="F934" s="39">
        <f t="shared" ca="1" si="29"/>
        <v>54.369518364490062</v>
      </c>
    </row>
    <row r="935" spans="5:6" x14ac:dyDescent="0.25">
      <c r="E935" s="39">
        <f t="shared" ca="1" si="28"/>
        <v>0.77266657378774106</v>
      </c>
      <c r="F935" s="39">
        <f t="shared" ca="1" si="29"/>
        <v>243.16664344693527</v>
      </c>
    </row>
    <row r="936" spans="5:6" x14ac:dyDescent="0.25">
      <c r="E936" s="39">
        <f t="shared" ca="1" si="28"/>
        <v>0.47714818735115383</v>
      </c>
      <c r="F936" s="39">
        <f t="shared" ca="1" si="29"/>
        <v>169.28704683778847</v>
      </c>
    </row>
    <row r="937" spans="5:6" x14ac:dyDescent="0.25">
      <c r="E937" s="39">
        <f t="shared" ca="1" si="28"/>
        <v>0.88469560782218304</v>
      </c>
      <c r="F937" s="39">
        <f t="shared" ca="1" si="29"/>
        <v>271.17390195554577</v>
      </c>
    </row>
    <row r="938" spans="5:6" x14ac:dyDescent="0.25">
      <c r="E938" s="39">
        <f t="shared" ca="1" si="28"/>
        <v>0.87535525958097149</v>
      </c>
      <c r="F938" s="39">
        <f t="shared" ca="1" si="29"/>
        <v>268.83881489524288</v>
      </c>
    </row>
    <row r="939" spans="5:6" x14ac:dyDescent="0.25">
      <c r="E939" s="39">
        <f t="shared" ca="1" si="28"/>
        <v>0.47984715553829793</v>
      </c>
      <c r="F939" s="39">
        <f t="shared" ca="1" si="29"/>
        <v>169.9617888845745</v>
      </c>
    </row>
    <row r="940" spans="5:6" x14ac:dyDescent="0.25">
      <c r="E940" s="39">
        <f t="shared" ca="1" si="28"/>
        <v>0.89421657066993454</v>
      </c>
      <c r="F940" s="39">
        <f t="shared" ca="1" si="29"/>
        <v>273.55414266748363</v>
      </c>
    </row>
    <row r="941" spans="5:6" x14ac:dyDescent="0.25">
      <c r="E941" s="39">
        <f t="shared" ca="1" si="28"/>
        <v>0.90782498226673292</v>
      </c>
      <c r="F941" s="39">
        <f t="shared" ca="1" si="29"/>
        <v>276.95624556668326</v>
      </c>
    </row>
    <row r="942" spans="5:6" x14ac:dyDescent="0.25">
      <c r="E942" s="39">
        <f t="shared" ca="1" si="28"/>
        <v>0.40236684595599481</v>
      </c>
      <c r="F942" s="39">
        <f t="shared" ca="1" si="29"/>
        <v>150.5917114889987</v>
      </c>
    </row>
    <row r="943" spans="5:6" x14ac:dyDescent="0.25">
      <c r="E943" s="39">
        <f t="shared" ca="1" si="28"/>
        <v>0.36930829598574055</v>
      </c>
      <c r="F943" s="39">
        <f t="shared" ca="1" si="29"/>
        <v>142.32707399643513</v>
      </c>
    </row>
    <row r="944" spans="5:6" x14ac:dyDescent="0.25">
      <c r="E944" s="39">
        <f t="shared" ca="1" si="28"/>
        <v>0.96481029382218653</v>
      </c>
      <c r="F944" s="39">
        <f t="shared" ca="1" si="29"/>
        <v>291.2025734555466</v>
      </c>
    </row>
    <row r="945" spans="5:6" x14ac:dyDescent="0.25">
      <c r="E945" s="39">
        <f t="shared" ca="1" si="28"/>
        <v>0.80224439023257121</v>
      </c>
      <c r="F945" s="39">
        <f t="shared" ca="1" si="29"/>
        <v>250.56109755814279</v>
      </c>
    </row>
    <row r="946" spans="5:6" x14ac:dyDescent="0.25">
      <c r="E946" s="39">
        <f t="shared" ca="1" si="28"/>
        <v>0.36501659734051173</v>
      </c>
      <c r="F946" s="39">
        <f t="shared" ca="1" si="29"/>
        <v>141.25414933512792</v>
      </c>
    </row>
    <row r="947" spans="5:6" x14ac:dyDescent="0.25">
      <c r="E947" s="39">
        <f t="shared" ca="1" si="28"/>
        <v>0.61635512941692716</v>
      </c>
      <c r="F947" s="39">
        <f t="shared" ca="1" si="29"/>
        <v>204.0887823542318</v>
      </c>
    </row>
    <row r="948" spans="5:6" x14ac:dyDescent="0.25">
      <c r="E948" s="39">
        <f t="shared" ca="1" si="28"/>
        <v>0.63603197116110211</v>
      </c>
      <c r="F948" s="39">
        <f t="shared" ca="1" si="29"/>
        <v>209.00799279027552</v>
      </c>
    </row>
    <row r="949" spans="5:6" x14ac:dyDescent="0.25">
      <c r="E949" s="39">
        <f t="shared" ca="1" si="28"/>
        <v>0.55853918020957882</v>
      </c>
      <c r="F949" s="39">
        <f t="shared" ca="1" si="29"/>
        <v>189.63479505239471</v>
      </c>
    </row>
    <row r="950" spans="5:6" x14ac:dyDescent="0.25">
      <c r="E950" s="39">
        <f t="shared" ca="1" si="28"/>
        <v>0.38246052294257071</v>
      </c>
      <c r="F950" s="39">
        <f t="shared" ca="1" si="29"/>
        <v>145.61513073564268</v>
      </c>
    </row>
    <row r="951" spans="5:6" x14ac:dyDescent="0.25">
      <c r="E951" s="39">
        <f t="shared" ca="1" si="28"/>
        <v>8.2531791443927749E-2</v>
      </c>
      <c r="F951" s="39">
        <f t="shared" ca="1" si="29"/>
        <v>70.632947860981943</v>
      </c>
    </row>
    <row r="952" spans="5:6" x14ac:dyDescent="0.25">
      <c r="E952" s="39">
        <f t="shared" ca="1" si="28"/>
        <v>4.3806422393252165E-3</v>
      </c>
      <c r="F952" s="39">
        <f t="shared" ca="1" si="29"/>
        <v>51.095160559831307</v>
      </c>
    </row>
    <row r="953" spans="5:6" x14ac:dyDescent="0.25">
      <c r="E953" s="39">
        <f t="shared" ca="1" si="28"/>
        <v>0.61690020815192848</v>
      </c>
      <c r="F953" s="39">
        <f t="shared" ca="1" si="29"/>
        <v>204.22505203798212</v>
      </c>
    </row>
    <row r="954" spans="5:6" x14ac:dyDescent="0.25">
      <c r="E954" s="39">
        <f t="shared" ca="1" si="28"/>
        <v>1.8275568105834306E-2</v>
      </c>
      <c r="F954" s="39">
        <f t="shared" ca="1" si="29"/>
        <v>54.568892026458578</v>
      </c>
    </row>
    <row r="955" spans="5:6" x14ac:dyDescent="0.25">
      <c r="E955" s="39">
        <f t="shared" ca="1" si="28"/>
        <v>0.11181133067808635</v>
      </c>
      <c r="F955" s="39">
        <f t="shared" ca="1" si="29"/>
        <v>77.952832669521584</v>
      </c>
    </row>
    <row r="956" spans="5:6" x14ac:dyDescent="0.25">
      <c r="E956" s="39">
        <f t="shared" ca="1" si="28"/>
        <v>0.87561047097297851</v>
      </c>
      <c r="F956" s="39">
        <f t="shared" ca="1" si="29"/>
        <v>268.9026177432446</v>
      </c>
    </row>
    <row r="957" spans="5:6" x14ac:dyDescent="0.25">
      <c r="E957" s="39">
        <f t="shared" ca="1" si="28"/>
        <v>0.45527701445340441</v>
      </c>
      <c r="F957" s="39">
        <f t="shared" ca="1" si="29"/>
        <v>163.81925361335109</v>
      </c>
    </row>
    <row r="958" spans="5:6" x14ac:dyDescent="0.25">
      <c r="E958" s="39">
        <f t="shared" ca="1" si="28"/>
        <v>0.76260144490743764</v>
      </c>
      <c r="F958" s="39">
        <f t="shared" ca="1" si="29"/>
        <v>240.65036122685942</v>
      </c>
    </row>
    <row r="959" spans="5:6" x14ac:dyDescent="0.25">
      <c r="E959" s="39">
        <f t="shared" ca="1" si="28"/>
        <v>0.78719703206557423</v>
      </c>
      <c r="F959" s="39">
        <f t="shared" ca="1" si="29"/>
        <v>246.79925801639357</v>
      </c>
    </row>
    <row r="960" spans="5:6" x14ac:dyDescent="0.25">
      <c r="E960" s="39">
        <f t="shared" ca="1" si="28"/>
        <v>0.23059997099758456</v>
      </c>
      <c r="F960" s="39">
        <f t="shared" ca="1" si="29"/>
        <v>107.64999274939615</v>
      </c>
    </row>
    <row r="961" spans="5:6" x14ac:dyDescent="0.25">
      <c r="E961" s="39">
        <f t="shared" ca="1" si="28"/>
        <v>6.639870765737077E-2</v>
      </c>
      <c r="F961" s="39">
        <f t="shared" ca="1" si="29"/>
        <v>66.599676914342695</v>
      </c>
    </row>
    <row r="962" spans="5:6" x14ac:dyDescent="0.25">
      <c r="E962" s="39">
        <f t="shared" ca="1" si="28"/>
        <v>0.16357770398625737</v>
      </c>
      <c r="F962" s="39">
        <f t="shared" ca="1" si="29"/>
        <v>90.894425996564337</v>
      </c>
    </row>
    <row r="963" spans="5:6" x14ac:dyDescent="0.25">
      <c r="E963" s="39">
        <f t="shared" ca="1" si="28"/>
        <v>0.84896301131235341</v>
      </c>
      <c r="F963" s="39">
        <f t="shared" ca="1" si="29"/>
        <v>262.24075282808838</v>
      </c>
    </row>
    <row r="964" spans="5:6" x14ac:dyDescent="0.25">
      <c r="E964" s="39">
        <f t="shared" ref="E964:E1027" ca="1" si="30">RAND()</f>
        <v>0.84055005182114406</v>
      </c>
      <c r="F964" s="39">
        <f t="shared" ref="F964:F1027" ca="1" si="31">$C$3+E964*($C$4-$C$3)</f>
        <v>260.13751295528601</v>
      </c>
    </row>
    <row r="965" spans="5:6" x14ac:dyDescent="0.25">
      <c r="E965" s="39">
        <f t="shared" ca="1" si="30"/>
        <v>0.96361209363277867</v>
      </c>
      <c r="F965" s="39">
        <f t="shared" ca="1" si="31"/>
        <v>290.90302340819466</v>
      </c>
    </row>
    <row r="966" spans="5:6" x14ac:dyDescent="0.25">
      <c r="E966" s="39">
        <f t="shared" ca="1" si="30"/>
        <v>0.16277902586291759</v>
      </c>
      <c r="F966" s="39">
        <f t="shared" ca="1" si="31"/>
        <v>90.694756465729398</v>
      </c>
    </row>
    <row r="967" spans="5:6" x14ac:dyDescent="0.25">
      <c r="E967" s="39">
        <f t="shared" ca="1" si="30"/>
        <v>0.33024634827738231</v>
      </c>
      <c r="F967" s="39">
        <f t="shared" ca="1" si="31"/>
        <v>132.56158706934559</v>
      </c>
    </row>
    <row r="968" spans="5:6" x14ac:dyDescent="0.25">
      <c r="E968" s="39">
        <f t="shared" ca="1" si="30"/>
        <v>0.36797738764374455</v>
      </c>
      <c r="F968" s="39">
        <f t="shared" ca="1" si="31"/>
        <v>141.99434691093614</v>
      </c>
    </row>
    <row r="969" spans="5:6" x14ac:dyDescent="0.25">
      <c r="E969" s="39">
        <f t="shared" ca="1" si="30"/>
        <v>0.5061712137408324</v>
      </c>
      <c r="F969" s="39">
        <f t="shared" ca="1" si="31"/>
        <v>176.5428034352081</v>
      </c>
    </row>
    <row r="970" spans="5:6" x14ac:dyDescent="0.25">
      <c r="E970" s="39">
        <f t="shared" ca="1" si="30"/>
        <v>0.12971386218434366</v>
      </c>
      <c r="F970" s="39">
        <f t="shared" ca="1" si="31"/>
        <v>82.428465546085917</v>
      </c>
    </row>
    <row r="971" spans="5:6" x14ac:dyDescent="0.25">
      <c r="E971" s="39">
        <f t="shared" ca="1" si="30"/>
        <v>0.39069736708281333</v>
      </c>
      <c r="F971" s="39">
        <f t="shared" ca="1" si="31"/>
        <v>147.67434177070334</v>
      </c>
    </row>
    <row r="972" spans="5:6" x14ac:dyDescent="0.25">
      <c r="E972" s="39">
        <f t="shared" ca="1" si="30"/>
        <v>0.81377177470816164</v>
      </c>
      <c r="F972" s="39">
        <f t="shared" ca="1" si="31"/>
        <v>253.4429436770404</v>
      </c>
    </row>
    <row r="973" spans="5:6" x14ac:dyDescent="0.25">
      <c r="E973" s="39">
        <f t="shared" ca="1" si="30"/>
        <v>0.54737229939245235</v>
      </c>
      <c r="F973" s="39">
        <f t="shared" ca="1" si="31"/>
        <v>186.84307484811308</v>
      </c>
    </row>
    <row r="974" spans="5:6" x14ac:dyDescent="0.25">
      <c r="E974" s="39">
        <f t="shared" ca="1" si="30"/>
        <v>0.8599484909095626</v>
      </c>
      <c r="F974" s="39">
        <f t="shared" ca="1" si="31"/>
        <v>264.98712272739067</v>
      </c>
    </row>
    <row r="975" spans="5:6" x14ac:dyDescent="0.25">
      <c r="E975" s="39">
        <f t="shared" ca="1" si="30"/>
        <v>0.15960227100403157</v>
      </c>
      <c r="F975" s="39">
        <f t="shared" ca="1" si="31"/>
        <v>89.900567751007884</v>
      </c>
    </row>
    <row r="976" spans="5:6" x14ac:dyDescent="0.25">
      <c r="E976" s="39">
        <f t="shared" ca="1" si="30"/>
        <v>0.41996271439539512</v>
      </c>
      <c r="F976" s="39">
        <f t="shared" ca="1" si="31"/>
        <v>154.99067859884877</v>
      </c>
    </row>
    <row r="977" spans="5:6" x14ac:dyDescent="0.25">
      <c r="E977" s="39">
        <f t="shared" ca="1" si="30"/>
        <v>0.70011335233449801</v>
      </c>
      <c r="F977" s="39">
        <f t="shared" ca="1" si="31"/>
        <v>225.0283380836245</v>
      </c>
    </row>
    <row r="978" spans="5:6" x14ac:dyDescent="0.25">
      <c r="E978" s="39">
        <f t="shared" ca="1" si="30"/>
        <v>0.8145404787763133</v>
      </c>
      <c r="F978" s="39">
        <f t="shared" ca="1" si="31"/>
        <v>253.63511969407833</v>
      </c>
    </row>
    <row r="979" spans="5:6" x14ac:dyDescent="0.25">
      <c r="E979" s="39">
        <f t="shared" ca="1" si="30"/>
        <v>0.68732052645818265</v>
      </c>
      <c r="F979" s="39">
        <f t="shared" ca="1" si="31"/>
        <v>221.83013161454565</v>
      </c>
    </row>
    <row r="980" spans="5:6" x14ac:dyDescent="0.25">
      <c r="E980" s="39">
        <f t="shared" ca="1" si="30"/>
        <v>0.76349420790789335</v>
      </c>
      <c r="F980" s="39">
        <f t="shared" ca="1" si="31"/>
        <v>240.87355197697335</v>
      </c>
    </row>
    <row r="981" spans="5:6" x14ac:dyDescent="0.25">
      <c r="E981" s="39">
        <f t="shared" ca="1" si="30"/>
        <v>4.1389885459221509E-2</v>
      </c>
      <c r="F981" s="39">
        <f t="shared" ca="1" si="31"/>
        <v>60.347471364805379</v>
      </c>
    </row>
    <row r="982" spans="5:6" x14ac:dyDescent="0.25">
      <c r="E982" s="39">
        <f t="shared" ca="1" si="30"/>
        <v>0.35927032507524814</v>
      </c>
      <c r="F982" s="39">
        <f t="shared" ca="1" si="31"/>
        <v>139.81758126881203</v>
      </c>
    </row>
    <row r="983" spans="5:6" x14ac:dyDescent="0.25">
      <c r="E983" s="39">
        <f t="shared" ca="1" si="30"/>
        <v>0.87325122764424423</v>
      </c>
      <c r="F983" s="39">
        <f t="shared" ca="1" si="31"/>
        <v>268.31280691106105</v>
      </c>
    </row>
    <row r="984" spans="5:6" x14ac:dyDescent="0.25">
      <c r="E984" s="39">
        <f t="shared" ca="1" si="30"/>
        <v>0.16968270557735143</v>
      </c>
      <c r="F984" s="39">
        <f t="shared" ca="1" si="31"/>
        <v>92.42067639433786</v>
      </c>
    </row>
    <row r="985" spans="5:6" x14ac:dyDescent="0.25">
      <c r="E985" s="39">
        <f t="shared" ca="1" si="30"/>
        <v>9.3086636077350682E-2</v>
      </c>
      <c r="F985" s="39">
        <f t="shared" ca="1" si="31"/>
        <v>73.271659019337676</v>
      </c>
    </row>
    <row r="986" spans="5:6" x14ac:dyDescent="0.25">
      <c r="E986" s="39">
        <f t="shared" ca="1" si="30"/>
        <v>0.26444865010838414</v>
      </c>
      <c r="F986" s="39">
        <f t="shared" ca="1" si="31"/>
        <v>116.11216252709603</v>
      </c>
    </row>
    <row r="987" spans="5:6" x14ac:dyDescent="0.25">
      <c r="E987" s="39">
        <f t="shared" ca="1" si="30"/>
        <v>0.60353349329781347</v>
      </c>
      <c r="F987" s="39">
        <f t="shared" ca="1" si="31"/>
        <v>200.88337332445337</v>
      </c>
    </row>
    <row r="988" spans="5:6" x14ac:dyDescent="0.25">
      <c r="E988" s="39">
        <f t="shared" ca="1" si="30"/>
        <v>0.20025151087386373</v>
      </c>
      <c r="F988" s="39">
        <f t="shared" ca="1" si="31"/>
        <v>100.06287771846593</v>
      </c>
    </row>
    <row r="989" spans="5:6" x14ac:dyDescent="0.25">
      <c r="E989" s="39">
        <f t="shared" ca="1" si="30"/>
        <v>0.43884734508072876</v>
      </c>
      <c r="F989" s="39">
        <f t="shared" ca="1" si="31"/>
        <v>159.71183627018218</v>
      </c>
    </row>
    <row r="990" spans="5:6" x14ac:dyDescent="0.25">
      <c r="E990" s="39">
        <f t="shared" ca="1" si="30"/>
        <v>5.3396361719000862E-2</v>
      </c>
      <c r="F990" s="39">
        <f t="shared" ca="1" si="31"/>
        <v>63.34909042975022</v>
      </c>
    </row>
    <row r="991" spans="5:6" x14ac:dyDescent="0.25">
      <c r="E991" s="39">
        <f t="shared" ca="1" si="30"/>
        <v>0.88745755310181129</v>
      </c>
      <c r="F991" s="39">
        <f t="shared" ca="1" si="31"/>
        <v>271.86438827545282</v>
      </c>
    </row>
    <row r="992" spans="5:6" x14ac:dyDescent="0.25">
      <c r="E992" s="39">
        <f t="shared" ca="1" si="30"/>
        <v>0.95738899649929987</v>
      </c>
      <c r="F992" s="39">
        <f t="shared" ca="1" si="31"/>
        <v>289.347249124825</v>
      </c>
    </row>
    <row r="993" spans="5:6" x14ac:dyDescent="0.25">
      <c r="E993" s="39">
        <f t="shared" ca="1" si="30"/>
        <v>0.91341263833429343</v>
      </c>
      <c r="F993" s="39">
        <f t="shared" ca="1" si="31"/>
        <v>278.35315958357336</v>
      </c>
    </row>
    <row r="994" spans="5:6" x14ac:dyDescent="0.25">
      <c r="E994" s="39">
        <f t="shared" ca="1" si="30"/>
        <v>0.56846809575222623</v>
      </c>
      <c r="F994" s="39">
        <f t="shared" ca="1" si="31"/>
        <v>192.11702393805655</v>
      </c>
    </row>
    <row r="995" spans="5:6" x14ac:dyDescent="0.25">
      <c r="E995" s="39">
        <f t="shared" ca="1" si="30"/>
        <v>0.23727820007507283</v>
      </c>
      <c r="F995" s="39">
        <f t="shared" ca="1" si="31"/>
        <v>109.31955001876821</v>
      </c>
    </row>
    <row r="996" spans="5:6" x14ac:dyDescent="0.25">
      <c r="E996" s="39">
        <f t="shared" ca="1" si="30"/>
        <v>0.58130857949970483</v>
      </c>
      <c r="F996" s="39">
        <f t="shared" ca="1" si="31"/>
        <v>195.3271448749262</v>
      </c>
    </row>
    <row r="997" spans="5:6" x14ac:dyDescent="0.25">
      <c r="E997" s="39">
        <f t="shared" ca="1" si="30"/>
        <v>0.47605485023808913</v>
      </c>
      <c r="F997" s="39">
        <f t="shared" ca="1" si="31"/>
        <v>169.01371255952228</v>
      </c>
    </row>
    <row r="998" spans="5:6" x14ac:dyDescent="0.25">
      <c r="E998" s="39">
        <f t="shared" ca="1" si="30"/>
        <v>0.807139958938486</v>
      </c>
      <c r="F998" s="39">
        <f t="shared" ca="1" si="31"/>
        <v>251.78498973462149</v>
      </c>
    </row>
    <row r="999" spans="5:6" x14ac:dyDescent="0.25">
      <c r="E999" s="39">
        <f t="shared" ca="1" si="30"/>
        <v>0.86602756889839527</v>
      </c>
      <c r="F999" s="39">
        <f t="shared" ca="1" si="31"/>
        <v>266.5068922245988</v>
      </c>
    </row>
    <row r="1000" spans="5:6" x14ac:dyDescent="0.25">
      <c r="E1000" s="39">
        <f t="shared" ca="1" si="30"/>
        <v>0.51929607162624936</v>
      </c>
      <c r="F1000" s="39">
        <f t="shared" ca="1" si="31"/>
        <v>179.82401790656235</v>
      </c>
    </row>
    <row r="1001" spans="5:6" x14ac:dyDescent="0.25">
      <c r="E1001" s="39">
        <f t="shared" ca="1" si="30"/>
        <v>0.51311870013928473</v>
      </c>
      <c r="F1001" s="39">
        <f t="shared" ca="1" si="31"/>
        <v>178.2796750348212</v>
      </c>
    </row>
    <row r="1002" spans="5:6" x14ac:dyDescent="0.25">
      <c r="E1002" s="39">
        <f t="shared" ca="1" si="30"/>
        <v>0.1489216100083135</v>
      </c>
      <c r="F1002" s="39">
        <f t="shared" ca="1" si="31"/>
        <v>87.230402502078377</v>
      </c>
    </row>
    <row r="1003" spans="5:6" x14ac:dyDescent="0.25">
      <c r="E1003" s="39">
        <f t="shared" ca="1" si="30"/>
        <v>0.64131404153638538</v>
      </c>
      <c r="F1003" s="39">
        <f t="shared" ca="1" si="31"/>
        <v>210.32851038409635</v>
      </c>
    </row>
    <row r="1004" spans="5:6" x14ac:dyDescent="0.25">
      <c r="E1004" s="39">
        <f t="shared" ca="1" si="30"/>
        <v>0.15479459745564605</v>
      </c>
      <c r="F1004" s="39">
        <f t="shared" ca="1" si="31"/>
        <v>88.698649363911514</v>
      </c>
    </row>
    <row r="1005" spans="5:6" x14ac:dyDescent="0.25">
      <c r="E1005" s="39">
        <f t="shared" ca="1" si="30"/>
        <v>0.82985493117769016</v>
      </c>
      <c r="F1005" s="39">
        <f t="shared" ca="1" si="31"/>
        <v>257.46373279442253</v>
      </c>
    </row>
    <row r="1006" spans="5:6" x14ac:dyDescent="0.25">
      <c r="E1006" s="39">
        <f t="shared" ca="1" si="30"/>
        <v>0.80812863057555329</v>
      </c>
      <c r="F1006" s="39">
        <f t="shared" ca="1" si="31"/>
        <v>252.03215764388833</v>
      </c>
    </row>
    <row r="1007" spans="5:6" x14ac:dyDescent="0.25">
      <c r="E1007" s="39">
        <f t="shared" ca="1" si="30"/>
        <v>0.34172467450708488</v>
      </c>
      <c r="F1007" s="39">
        <f t="shared" ca="1" si="31"/>
        <v>135.43116862677124</v>
      </c>
    </row>
    <row r="1008" spans="5:6" x14ac:dyDescent="0.25">
      <c r="E1008" s="39">
        <f t="shared" ca="1" si="30"/>
        <v>0.9080130761061509</v>
      </c>
      <c r="F1008" s="39">
        <f t="shared" ca="1" si="31"/>
        <v>277.00326902653774</v>
      </c>
    </row>
    <row r="1009" spans="5:6" x14ac:dyDescent="0.25">
      <c r="E1009" s="39">
        <f t="shared" ca="1" si="30"/>
        <v>0.97323389991202947</v>
      </c>
      <c r="F1009" s="39">
        <f t="shared" ca="1" si="31"/>
        <v>293.30847497800733</v>
      </c>
    </row>
    <row r="1010" spans="5:6" x14ac:dyDescent="0.25">
      <c r="E1010" s="39">
        <f t="shared" ca="1" si="30"/>
        <v>1.2519900883016466E-2</v>
      </c>
      <c r="F1010" s="39">
        <f t="shared" ca="1" si="31"/>
        <v>53.129975220754119</v>
      </c>
    </row>
    <row r="1011" spans="5:6" x14ac:dyDescent="0.25">
      <c r="E1011" s="39">
        <f t="shared" ca="1" si="30"/>
        <v>0.65629876426502698</v>
      </c>
      <c r="F1011" s="39">
        <f t="shared" ca="1" si="31"/>
        <v>214.07469106625675</v>
      </c>
    </row>
    <row r="1012" spans="5:6" x14ac:dyDescent="0.25">
      <c r="E1012" s="39">
        <f t="shared" ca="1" si="30"/>
        <v>0.53302961745799715</v>
      </c>
      <c r="F1012" s="39">
        <f t="shared" ca="1" si="31"/>
        <v>183.25740436449928</v>
      </c>
    </row>
    <row r="1013" spans="5:6" x14ac:dyDescent="0.25">
      <c r="E1013" s="39">
        <f t="shared" ca="1" si="30"/>
        <v>0.27170832502473652</v>
      </c>
      <c r="F1013" s="39">
        <f t="shared" ca="1" si="31"/>
        <v>117.92708125618412</v>
      </c>
    </row>
    <row r="1014" spans="5:6" x14ac:dyDescent="0.25">
      <c r="E1014" s="39">
        <f t="shared" ca="1" si="30"/>
        <v>0.50055032857172443</v>
      </c>
      <c r="F1014" s="39">
        <f t="shared" ca="1" si="31"/>
        <v>175.13758214293111</v>
      </c>
    </row>
    <row r="1015" spans="5:6" x14ac:dyDescent="0.25">
      <c r="E1015" s="39">
        <f t="shared" ca="1" si="30"/>
        <v>0.82891752577598177</v>
      </c>
      <c r="F1015" s="39">
        <f t="shared" ca="1" si="31"/>
        <v>257.22938144399541</v>
      </c>
    </row>
    <row r="1016" spans="5:6" x14ac:dyDescent="0.25">
      <c r="E1016" s="39">
        <f t="shared" ca="1" si="30"/>
        <v>0.42842475898579302</v>
      </c>
      <c r="F1016" s="39">
        <f t="shared" ca="1" si="31"/>
        <v>157.10618974644825</v>
      </c>
    </row>
    <row r="1017" spans="5:6" x14ac:dyDescent="0.25">
      <c r="E1017" s="39">
        <f t="shared" ca="1" si="30"/>
        <v>9.5959658856259455E-3</v>
      </c>
      <c r="F1017" s="39">
        <f t="shared" ca="1" si="31"/>
        <v>52.398991471406489</v>
      </c>
    </row>
    <row r="1018" spans="5:6" x14ac:dyDescent="0.25">
      <c r="E1018" s="39">
        <f t="shared" ca="1" si="30"/>
        <v>0.78957219311711713</v>
      </c>
      <c r="F1018" s="39">
        <f t="shared" ca="1" si="31"/>
        <v>247.39304827927927</v>
      </c>
    </row>
    <row r="1019" spans="5:6" x14ac:dyDescent="0.25">
      <c r="E1019" s="39">
        <f t="shared" ca="1" si="30"/>
        <v>0.17273502588618794</v>
      </c>
      <c r="F1019" s="39">
        <f t="shared" ca="1" si="31"/>
        <v>93.183756471546985</v>
      </c>
    </row>
    <row r="1020" spans="5:6" x14ac:dyDescent="0.25">
      <c r="E1020" s="39">
        <f t="shared" ca="1" si="30"/>
        <v>0.37958262706091561</v>
      </c>
      <c r="F1020" s="39">
        <f t="shared" ca="1" si="31"/>
        <v>144.89565676522892</v>
      </c>
    </row>
    <row r="1021" spans="5:6" x14ac:dyDescent="0.25">
      <c r="E1021" s="39">
        <f t="shared" ca="1" si="30"/>
        <v>0.80469000985400096</v>
      </c>
      <c r="F1021" s="39">
        <f t="shared" ca="1" si="31"/>
        <v>251.17250246350025</v>
      </c>
    </row>
    <row r="1022" spans="5:6" x14ac:dyDescent="0.25">
      <c r="E1022" s="39">
        <f t="shared" ca="1" si="30"/>
        <v>0.83803290363462701</v>
      </c>
      <c r="F1022" s="39">
        <f t="shared" ca="1" si="31"/>
        <v>259.50822590865675</v>
      </c>
    </row>
    <row r="1023" spans="5:6" x14ac:dyDescent="0.25">
      <c r="E1023" s="39">
        <f t="shared" ca="1" si="30"/>
        <v>0.34507283792371424</v>
      </c>
      <c r="F1023" s="39">
        <f t="shared" ca="1" si="31"/>
        <v>136.26820948092856</v>
      </c>
    </row>
    <row r="1024" spans="5:6" x14ac:dyDescent="0.25">
      <c r="E1024" s="39">
        <f t="shared" ca="1" si="30"/>
        <v>4.2774342440958346E-2</v>
      </c>
      <c r="F1024" s="39">
        <f t="shared" ca="1" si="31"/>
        <v>60.693585610239587</v>
      </c>
    </row>
    <row r="1025" spans="5:6" x14ac:dyDescent="0.25">
      <c r="E1025" s="39">
        <f t="shared" ca="1" si="30"/>
        <v>0.32533611661480999</v>
      </c>
      <c r="F1025" s="39">
        <f t="shared" ca="1" si="31"/>
        <v>131.33402915370249</v>
      </c>
    </row>
    <row r="1026" spans="5:6" x14ac:dyDescent="0.25">
      <c r="E1026" s="39">
        <f t="shared" ca="1" si="30"/>
        <v>0.75344201670631106</v>
      </c>
      <c r="F1026" s="39">
        <f t="shared" ca="1" si="31"/>
        <v>238.36050417657776</v>
      </c>
    </row>
    <row r="1027" spans="5:6" x14ac:dyDescent="0.25">
      <c r="E1027" s="39">
        <f t="shared" ca="1" si="30"/>
        <v>0.84191694006916418</v>
      </c>
      <c r="F1027" s="39">
        <f t="shared" ca="1" si="31"/>
        <v>260.47923501729105</v>
      </c>
    </row>
    <row r="1028" spans="5:6" x14ac:dyDescent="0.25">
      <c r="E1028" s="39">
        <f t="shared" ref="E1028:E1091" ca="1" si="32">RAND()</f>
        <v>0.18861758678983154</v>
      </c>
      <c r="F1028" s="39">
        <f t="shared" ref="F1028:F1091" ca="1" si="33">$C$3+E1028*($C$4-$C$3)</f>
        <v>97.154396697457884</v>
      </c>
    </row>
    <row r="1029" spans="5:6" x14ac:dyDescent="0.25">
      <c r="E1029" s="39">
        <f t="shared" ca="1" si="32"/>
        <v>0.26652385383802468</v>
      </c>
      <c r="F1029" s="39">
        <f t="shared" ca="1" si="33"/>
        <v>116.63096345950618</v>
      </c>
    </row>
    <row r="1030" spans="5:6" x14ac:dyDescent="0.25">
      <c r="E1030" s="39">
        <f t="shared" ca="1" si="32"/>
        <v>0.49289700658772395</v>
      </c>
      <c r="F1030" s="39">
        <f t="shared" ca="1" si="33"/>
        <v>173.22425164693101</v>
      </c>
    </row>
    <row r="1031" spans="5:6" x14ac:dyDescent="0.25">
      <c r="E1031" s="39">
        <f t="shared" ca="1" si="32"/>
        <v>0.42162169800491467</v>
      </c>
      <c r="F1031" s="39">
        <f t="shared" ca="1" si="33"/>
        <v>155.40542450122865</v>
      </c>
    </row>
    <row r="1032" spans="5:6" x14ac:dyDescent="0.25">
      <c r="E1032" s="39">
        <f t="shared" ca="1" si="32"/>
        <v>0.56441736083731853</v>
      </c>
      <c r="F1032" s="39">
        <f t="shared" ca="1" si="33"/>
        <v>191.10434020932962</v>
      </c>
    </row>
    <row r="1033" spans="5:6" x14ac:dyDescent="0.25">
      <c r="E1033" s="39">
        <f t="shared" ca="1" si="32"/>
        <v>0.28053296205203748</v>
      </c>
      <c r="F1033" s="39">
        <f t="shared" ca="1" si="33"/>
        <v>120.13324051300937</v>
      </c>
    </row>
    <row r="1034" spans="5:6" x14ac:dyDescent="0.25">
      <c r="E1034" s="39">
        <f t="shared" ca="1" si="32"/>
        <v>0.16850033232020178</v>
      </c>
      <c r="F1034" s="39">
        <f t="shared" ca="1" si="33"/>
        <v>92.125083080050445</v>
      </c>
    </row>
    <row r="1035" spans="5:6" x14ac:dyDescent="0.25">
      <c r="E1035" s="39">
        <f t="shared" ca="1" si="32"/>
        <v>0.58565183059973891</v>
      </c>
      <c r="F1035" s="39">
        <f t="shared" ca="1" si="33"/>
        <v>196.41295764993473</v>
      </c>
    </row>
    <row r="1036" spans="5:6" x14ac:dyDescent="0.25">
      <c r="E1036" s="39">
        <f t="shared" ca="1" si="32"/>
        <v>0.9060844109984133</v>
      </c>
      <c r="F1036" s="39">
        <f t="shared" ca="1" si="33"/>
        <v>276.5211027496033</v>
      </c>
    </row>
    <row r="1037" spans="5:6" x14ac:dyDescent="0.25">
      <c r="E1037" s="39">
        <f t="shared" ca="1" si="32"/>
        <v>0.89052575530345068</v>
      </c>
      <c r="F1037" s="39">
        <f t="shared" ca="1" si="33"/>
        <v>272.63143882586269</v>
      </c>
    </row>
    <row r="1038" spans="5:6" x14ac:dyDescent="0.25">
      <c r="E1038" s="39">
        <f t="shared" ca="1" si="32"/>
        <v>8.0281106814763303E-2</v>
      </c>
      <c r="F1038" s="39">
        <f t="shared" ca="1" si="33"/>
        <v>70.070276703690823</v>
      </c>
    </row>
    <row r="1039" spans="5:6" x14ac:dyDescent="0.25">
      <c r="E1039" s="39">
        <f t="shared" ca="1" si="32"/>
        <v>0.2879097981422174</v>
      </c>
      <c r="F1039" s="39">
        <f t="shared" ca="1" si="33"/>
        <v>121.97744953555436</v>
      </c>
    </row>
    <row r="1040" spans="5:6" x14ac:dyDescent="0.25">
      <c r="E1040" s="39">
        <f t="shared" ca="1" si="32"/>
        <v>0.53850575239079956</v>
      </c>
      <c r="F1040" s="39">
        <f t="shared" ca="1" si="33"/>
        <v>184.62643809769989</v>
      </c>
    </row>
    <row r="1041" spans="5:6" x14ac:dyDescent="0.25">
      <c r="E1041" s="39">
        <f t="shared" ca="1" si="32"/>
        <v>0.98893678046405864</v>
      </c>
      <c r="F1041" s="39">
        <f t="shared" ca="1" si="33"/>
        <v>297.23419511601469</v>
      </c>
    </row>
    <row r="1042" spans="5:6" x14ac:dyDescent="0.25">
      <c r="E1042" s="39">
        <f t="shared" ca="1" si="32"/>
        <v>0.12841957645683988</v>
      </c>
      <c r="F1042" s="39">
        <f t="shared" ca="1" si="33"/>
        <v>82.104894114209969</v>
      </c>
    </row>
    <row r="1043" spans="5:6" x14ac:dyDescent="0.25">
      <c r="E1043" s="39">
        <f t="shared" ca="1" si="32"/>
        <v>0.98108968311670486</v>
      </c>
      <c r="F1043" s="39">
        <f t="shared" ca="1" si="33"/>
        <v>295.27242077917617</v>
      </c>
    </row>
    <row r="1044" spans="5:6" x14ac:dyDescent="0.25">
      <c r="E1044" s="39">
        <f t="shared" ca="1" si="32"/>
        <v>0.73707888238707875</v>
      </c>
      <c r="F1044" s="39">
        <f t="shared" ca="1" si="33"/>
        <v>234.26972059676967</v>
      </c>
    </row>
    <row r="1045" spans="5:6" x14ac:dyDescent="0.25">
      <c r="E1045" s="39">
        <f t="shared" ca="1" si="32"/>
        <v>0.60381365621055794</v>
      </c>
      <c r="F1045" s="39">
        <f t="shared" ca="1" si="33"/>
        <v>200.95341405263949</v>
      </c>
    </row>
    <row r="1046" spans="5:6" x14ac:dyDescent="0.25">
      <c r="E1046" s="39">
        <f t="shared" ca="1" si="32"/>
        <v>0.31042814517527517</v>
      </c>
      <c r="F1046" s="39">
        <f t="shared" ca="1" si="33"/>
        <v>127.60703629381879</v>
      </c>
    </row>
    <row r="1047" spans="5:6" x14ac:dyDescent="0.25">
      <c r="E1047" s="39">
        <f t="shared" ca="1" si="32"/>
        <v>0.53379569345649247</v>
      </c>
      <c r="F1047" s="39">
        <f t="shared" ca="1" si="33"/>
        <v>183.44892336412312</v>
      </c>
    </row>
    <row r="1048" spans="5:6" x14ac:dyDescent="0.25">
      <c r="E1048" s="39">
        <f t="shared" ca="1" si="32"/>
        <v>0.33231720908073759</v>
      </c>
      <c r="F1048" s="39">
        <f t="shared" ca="1" si="33"/>
        <v>133.0793022701844</v>
      </c>
    </row>
    <row r="1049" spans="5:6" x14ac:dyDescent="0.25">
      <c r="E1049" s="39">
        <f t="shared" ca="1" si="32"/>
        <v>0.18739708826446155</v>
      </c>
      <c r="F1049" s="39">
        <f t="shared" ca="1" si="33"/>
        <v>96.84927206611539</v>
      </c>
    </row>
    <row r="1050" spans="5:6" x14ac:dyDescent="0.25">
      <c r="E1050" s="39">
        <f t="shared" ca="1" si="32"/>
        <v>0.10357225644742674</v>
      </c>
      <c r="F1050" s="39">
        <f t="shared" ca="1" si="33"/>
        <v>75.893064111856688</v>
      </c>
    </row>
    <row r="1051" spans="5:6" x14ac:dyDescent="0.25">
      <c r="E1051" s="39">
        <f t="shared" ca="1" si="32"/>
        <v>4.7596901600187258E-2</v>
      </c>
      <c r="F1051" s="39">
        <f t="shared" ca="1" si="33"/>
        <v>61.899225400046817</v>
      </c>
    </row>
    <row r="1052" spans="5:6" x14ac:dyDescent="0.25">
      <c r="E1052" s="39">
        <f t="shared" ca="1" si="32"/>
        <v>0.22265393770804731</v>
      </c>
      <c r="F1052" s="39">
        <f t="shared" ca="1" si="33"/>
        <v>105.66348442701184</v>
      </c>
    </row>
    <row r="1053" spans="5:6" x14ac:dyDescent="0.25">
      <c r="E1053" s="39">
        <f t="shared" ca="1" si="32"/>
        <v>0.45530113435810404</v>
      </c>
      <c r="F1053" s="39">
        <f t="shared" ca="1" si="33"/>
        <v>163.82528358952601</v>
      </c>
    </row>
    <row r="1054" spans="5:6" x14ac:dyDescent="0.25">
      <c r="E1054" s="39">
        <f t="shared" ca="1" si="32"/>
        <v>0.61348699108224813</v>
      </c>
      <c r="F1054" s="39">
        <f t="shared" ca="1" si="33"/>
        <v>203.37174777056202</v>
      </c>
    </row>
    <row r="1055" spans="5:6" x14ac:dyDescent="0.25">
      <c r="E1055" s="39">
        <f t="shared" ca="1" si="32"/>
        <v>0.80441897568834708</v>
      </c>
      <c r="F1055" s="39">
        <f t="shared" ca="1" si="33"/>
        <v>251.10474392208678</v>
      </c>
    </row>
    <row r="1056" spans="5:6" x14ac:dyDescent="0.25">
      <c r="E1056" s="39">
        <f t="shared" ca="1" si="32"/>
        <v>0.25421402984251473</v>
      </c>
      <c r="F1056" s="39">
        <f t="shared" ca="1" si="33"/>
        <v>113.55350746062868</v>
      </c>
    </row>
    <row r="1057" spans="5:6" x14ac:dyDescent="0.25">
      <c r="E1057" s="39">
        <f t="shared" ca="1" si="32"/>
        <v>0.64626166115370498</v>
      </c>
      <c r="F1057" s="39">
        <f t="shared" ca="1" si="33"/>
        <v>211.56541528842624</v>
      </c>
    </row>
    <row r="1058" spans="5:6" x14ac:dyDescent="0.25">
      <c r="E1058" s="39">
        <f t="shared" ca="1" si="32"/>
        <v>1.3353212682940541E-3</v>
      </c>
      <c r="F1058" s="39">
        <f t="shared" ca="1" si="33"/>
        <v>50.333830317073513</v>
      </c>
    </row>
    <row r="1059" spans="5:6" x14ac:dyDescent="0.25">
      <c r="E1059" s="39">
        <f t="shared" ca="1" si="32"/>
        <v>0.35394944511983661</v>
      </c>
      <c r="F1059" s="39">
        <f t="shared" ca="1" si="33"/>
        <v>138.48736127995915</v>
      </c>
    </row>
    <row r="1060" spans="5:6" x14ac:dyDescent="0.25">
      <c r="E1060" s="39">
        <f t="shared" ca="1" si="32"/>
        <v>0.3767724518188027</v>
      </c>
      <c r="F1060" s="39">
        <f t="shared" ca="1" si="33"/>
        <v>144.19311295470067</v>
      </c>
    </row>
    <row r="1061" spans="5:6" x14ac:dyDescent="0.25">
      <c r="E1061" s="39">
        <f t="shared" ca="1" si="32"/>
        <v>0.3926647729171433</v>
      </c>
      <c r="F1061" s="39">
        <f t="shared" ca="1" si="33"/>
        <v>148.16619322928582</v>
      </c>
    </row>
    <row r="1062" spans="5:6" x14ac:dyDescent="0.25">
      <c r="E1062" s="39">
        <f t="shared" ca="1" si="32"/>
        <v>5.7785856328889662E-2</v>
      </c>
      <c r="F1062" s="39">
        <f t="shared" ca="1" si="33"/>
        <v>64.44646408222242</v>
      </c>
    </row>
    <row r="1063" spans="5:6" x14ac:dyDescent="0.25">
      <c r="E1063" s="39">
        <f t="shared" ca="1" si="32"/>
        <v>0.54574263008857782</v>
      </c>
      <c r="F1063" s="39">
        <f t="shared" ca="1" si="33"/>
        <v>186.43565752214445</v>
      </c>
    </row>
    <row r="1064" spans="5:6" x14ac:dyDescent="0.25">
      <c r="E1064" s="39">
        <f t="shared" ca="1" si="32"/>
        <v>0.7759897292359702</v>
      </c>
      <c r="F1064" s="39">
        <f t="shared" ca="1" si="33"/>
        <v>243.99743230899256</v>
      </c>
    </row>
    <row r="1065" spans="5:6" x14ac:dyDescent="0.25">
      <c r="E1065" s="39">
        <f t="shared" ca="1" si="32"/>
        <v>0.68814801546233617</v>
      </c>
      <c r="F1065" s="39">
        <f t="shared" ca="1" si="33"/>
        <v>222.03700386558404</v>
      </c>
    </row>
    <row r="1066" spans="5:6" x14ac:dyDescent="0.25">
      <c r="E1066" s="39">
        <f t="shared" ca="1" si="32"/>
        <v>7.1306052078149218E-2</v>
      </c>
      <c r="F1066" s="39">
        <f t="shared" ca="1" si="33"/>
        <v>67.826513019537302</v>
      </c>
    </row>
    <row r="1067" spans="5:6" x14ac:dyDescent="0.25">
      <c r="E1067" s="39">
        <f t="shared" ca="1" si="32"/>
        <v>0.12553088369451526</v>
      </c>
      <c r="F1067" s="39">
        <f t="shared" ca="1" si="33"/>
        <v>81.382720923628824</v>
      </c>
    </row>
    <row r="1068" spans="5:6" x14ac:dyDescent="0.25">
      <c r="E1068" s="39">
        <f t="shared" ca="1" si="32"/>
        <v>0.19845732541015515</v>
      </c>
      <c r="F1068" s="39">
        <f t="shared" ca="1" si="33"/>
        <v>99.614331352538784</v>
      </c>
    </row>
    <row r="1069" spans="5:6" x14ac:dyDescent="0.25">
      <c r="E1069" s="39">
        <f t="shared" ca="1" si="32"/>
        <v>0.70986803155354294</v>
      </c>
      <c r="F1069" s="39">
        <f t="shared" ca="1" si="33"/>
        <v>227.46700788838572</v>
      </c>
    </row>
    <row r="1070" spans="5:6" x14ac:dyDescent="0.25">
      <c r="E1070" s="39">
        <f t="shared" ca="1" si="32"/>
        <v>0.16121750559283465</v>
      </c>
      <c r="F1070" s="39">
        <f t="shared" ca="1" si="33"/>
        <v>90.30437639820866</v>
      </c>
    </row>
    <row r="1071" spans="5:6" x14ac:dyDescent="0.25">
      <c r="E1071" s="39">
        <f t="shared" ca="1" si="32"/>
        <v>0.96784305218061595</v>
      </c>
      <c r="F1071" s="39">
        <f t="shared" ca="1" si="33"/>
        <v>291.96076304515395</v>
      </c>
    </row>
    <row r="1072" spans="5:6" x14ac:dyDescent="0.25">
      <c r="E1072" s="39">
        <f t="shared" ca="1" si="32"/>
        <v>0.58050837279808143</v>
      </c>
      <c r="F1072" s="39">
        <f t="shared" ca="1" si="33"/>
        <v>195.12709319952035</v>
      </c>
    </row>
    <row r="1073" spans="5:6" x14ac:dyDescent="0.25">
      <c r="E1073" s="39">
        <f t="shared" ca="1" si="32"/>
        <v>0.51577826027232765</v>
      </c>
      <c r="F1073" s="39">
        <f t="shared" ca="1" si="33"/>
        <v>178.94456506808191</v>
      </c>
    </row>
    <row r="1074" spans="5:6" x14ac:dyDescent="0.25">
      <c r="E1074" s="39">
        <f t="shared" ca="1" si="32"/>
        <v>0.15654014302507313</v>
      </c>
      <c r="F1074" s="39">
        <f t="shared" ca="1" si="33"/>
        <v>89.13503575626828</v>
      </c>
    </row>
    <row r="1075" spans="5:6" x14ac:dyDescent="0.25">
      <c r="E1075" s="39">
        <f t="shared" ca="1" si="32"/>
        <v>0.71091405079421199</v>
      </c>
      <c r="F1075" s="39">
        <f t="shared" ca="1" si="33"/>
        <v>227.728512698553</v>
      </c>
    </row>
    <row r="1076" spans="5:6" x14ac:dyDescent="0.25">
      <c r="E1076" s="39">
        <f t="shared" ca="1" si="32"/>
        <v>0.7645288478078236</v>
      </c>
      <c r="F1076" s="39">
        <f t="shared" ca="1" si="33"/>
        <v>241.1322119519559</v>
      </c>
    </row>
    <row r="1077" spans="5:6" x14ac:dyDescent="0.25">
      <c r="E1077" s="39">
        <f t="shared" ca="1" si="32"/>
        <v>0.52570258148376781</v>
      </c>
      <c r="F1077" s="39">
        <f t="shared" ca="1" si="33"/>
        <v>181.42564537094196</v>
      </c>
    </row>
    <row r="1078" spans="5:6" x14ac:dyDescent="0.25">
      <c r="E1078" s="39">
        <f t="shared" ca="1" si="32"/>
        <v>0.47053456649588066</v>
      </c>
      <c r="F1078" s="39">
        <f t="shared" ca="1" si="33"/>
        <v>167.63364162397016</v>
      </c>
    </row>
    <row r="1079" spans="5:6" x14ac:dyDescent="0.25">
      <c r="E1079" s="39">
        <f t="shared" ca="1" si="32"/>
        <v>0.21568213218504151</v>
      </c>
      <c r="F1079" s="39">
        <f t="shared" ca="1" si="33"/>
        <v>103.92053304626037</v>
      </c>
    </row>
    <row r="1080" spans="5:6" x14ac:dyDescent="0.25">
      <c r="E1080" s="39">
        <f t="shared" ca="1" si="32"/>
        <v>0.34287570299213643</v>
      </c>
      <c r="F1080" s="39">
        <f t="shared" ca="1" si="33"/>
        <v>135.71892574803411</v>
      </c>
    </row>
    <row r="1081" spans="5:6" x14ac:dyDescent="0.25">
      <c r="E1081" s="39">
        <f t="shared" ca="1" si="32"/>
        <v>0.59208532960164595</v>
      </c>
      <c r="F1081" s="39">
        <f t="shared" ca="1" si="33"/>
        <v>198.0213324004115</v>
      </c>
    </row>
    <row r="1082" spans="5:6" x14ac:dyDescent="0.25">
      <c r="E1082" s="39">
        <f t="shared" ca="1" si="32"/>
        <v>0.28743459300642937</v>
      </c>
      <c r="F1082" s="39">
        <f t="shared" ca="1" si="33"/>
        <v>121.85864825160735</v>
      </c>
    </row>
    <row r="1083" spans="5:6" x14ac:dyDescent="0.25">
      <c r="E1083" s="39">
        <f t="shared" ca="1" si="32"/>
        <v>0.48357822748427437</v>
      </c>
      <c r="F1083" s="39">
        <f t="shared" ca="1" si="33"/>
        <v>170.89455687106857</v>
      </c>
    </row>
    <row r="1084" spans="5:6" x14ac:dyDescent="0.25">
      <c r="E1084" s="39">
        <f t="shared" ca="1" si="32"/>
        <v>0.3061669328156541</v>
      </c>
      <c r="F1084" s="39">
        <f t="shared" ca="1" si="33"/>
        <v>126.54173320391352</v>
      </c>
    </row>
    <row r="1085" spans="5:6" x14ac:dyDescent="0.25">
      <c r="E1085" s="39">
        <f t="shared" ca="1" si="32"/>
        <v>0.27937416060066178</v>
      </c>
      <c r="F1085" s="39">
        <f t="shared" ca="1" si="33"/>
        <v>119.84354015016544</v>
      </c>
    </row>
    <row r="1086" spans="5:6" x14ac:dyDescent="0.25">
      <c r="E1086" s="39">
        <f t="shared" ca="1" si="32"/>
        <v>0.68101627373000972</v>
      </c>
      <c r="F1086" s="39">
        <f t="shared" ca="1" si="33"/>
        <v>220.25406843250244</v>
      </c>
    </row>
    <row r="1087" spans="5:6" x14ac:dyDescent="0.25">
      <c r="E1087" s="39">
        <f t="shared" ca="1" si="32"/>
        <v>0.42922867654717767</v>
      </c>
      <c r="F1087" s="39">
        <f t="shared" ca="1" si="33"/>
        <v>157.30716913679441</v>
      </c>
    </row>
    <row r="1088" spans="5:6" x14ac:dyDescent="0.25">
      <c r="E1088" s="39">
        <f t="shared" ca="1" si="32"/>
        <v>0.72606401564737122</v>
      </c>
      <c r="F1088" s="39">
        <f t="shared" ca="1" si="33"/>
        <v>231.5160039118428</v>
      </c>
    </row>
    <row r="1089" spans="5:6" x14ac:dyDescent="0.25">
      <c r="E1089" s="39">
        <f t="shared" ca="1" si="32"/>
        <v>0.58492120183870755</v>
      </c>
      <c r="F1089" s="39">
        <f t="shared" ca="1" si="33"/>
        <v>196.2303004596769</v>
      </c>
    </row>
    <row r="1090" spans="5:6" x14ac:dyDescent="0.25">
      <c r="E1090" s="39">
        <f t="shared" ca="1" si="32"/>
        <v>0.70923214704729798</v>
      </c>
      <c r="F1090" s="39">
        <f t="shared" ca="1" si="33"/>
        <v>227.3080367618245</v>
      </c>
    </row>
    <row r="1091" spans="5:6" x14ac:dyDescent="0.25">
      <c r="E1091" s="39">
        <f t="shared" ca="1" si="32"/>
        <v>6.9346681798512777E-2</v>
      </c>
      <c r="F1091" s="39">
        <f t="shared" ca="1" si="33"/>
        <v>67.336670449628201</v>
      </c>
    </row>
    <row r="1092" spans="5:6" x14ac:dyDescent="0.25">
      <c r="E1092" s="39">
        <f t="shared" ref="E1092:E1155" ca="1" si="34">RAND()</f>
        <v>0.45545720566907943</v>
      </c>
      <c r="F1092" s="39">
        <f t="shared" ref="F1092:F1155" ca="1" si="35">$C$3+E1092*($C$4-$C$3)</f>
        <v>163.86430141726987</v>
      </c>
    </row>
    <row r="1093" spans="5:6" x14ac:dyDescent="0.25">
      <c r="E1093" s="39">
        <f t="shared" ca="1" si="34"/>
        <v>9.4832733495097132E-2</v>
      </c>
      <c r="F1093" s="39">
        <f t="shared" ca="1" si="35"/>
        <v>73.70818337377429</v>
      </c>
    </row>
    <row r="1094" spans="5:6" x14ac:dyDescent="0.25">
      <c r="E1094" s="39">
        <f t="shared" ca="1" si="34"/>
        <v>0.5861705476487552</v>
      </c>
      <c r="F1094" s="39">
        <f t="shared" ca="1" si="35"/>
        <v>196.54263691218881</v>
      </c>
    </row>
    <row r="1095" spans="5:6" x14ac:dyDescent="0.25">
      <c r="E1095" s="39">
        <f t="shared" ca="1" si="34"/>
        <v>0.4357827687045327</v>
      </c>
      <c r="F1095" s="39">
        <f t="shared" ca="1" si="35"/>
        <v>158.94569217613318</v>
      </c>
    </row>
    <row r="1096" spans="5:6" x14ac:dyDescent="0.25">
      <c r="E1096" s="39">
        <f t="shared" ca="1" si="34"/>
        <v>4.556999140287521E-2</v>
      </c>
      <c r="F1096" s="39">
        <f t="shared" ca="1" si="35"/>
        <v>61.392497850718804</v>
      </c>
    </row>
    <row r="1097" spans="5:6" x14ac:dyDescent="0.25">
      <c r="E1097" s="39">
        <f t="shared" ca="1" si="34"/>
        <v>0.52635938890565526</v>
      </c>
      <c r="F1097" s="39">
        <f t="shared" ca="1" si="35"/>
        <v>181.58984722641381</v>
      </c>
    </row>
    <row r="1098" spans="5:6" x14ac:dyDescent="0.25">
      <c r="E1098" s="39">
        <f t="shared" ca="1" si="34"/>
        <v>0.22329856216985877</v>
      </c>
      <c r="F1098" s="39">
        <f t="shared" ca="1" si="35"/>
        <v>105.82464054246469</v>
      </c>
    </row>
    <row r="1099" spans="5:6" x14ac:dyDescent="0.25">
      <c r="E1099" s="39">
        <f t="shared" ca="1" si="34"/>
        <v>0.16152179554813839</v>
      </c>
      <c r="F1099" s="39">
        <f t="shared" ca="1" si="35"/>
        <v>90.380448887034589</v>
      </c>
    </row>
    <row r="1100" spans="5:6" x14ac:dyDescent="0.25">
      <c r="E1100" s="39">
        <f t="shared" ca="1" si="34"/>
        <v>0.60222358903729911</v>
      </c>
      <c r="F1100" s="39">
        <f t="shared" ca="1" si="35"/>
        <v>200.55589725932478</v>
      </c>
    </row>
    <row r="1101" spans="5:6" x14ac:dyDescent="0.25">
      <c r="E1101" s="39">
        <f t="shared" ca="1" si="34"/>
        <v>0.65083330273598028</v>
      </c>
      <c r="F1101" s="39">
        <f t="shared" ca="1" si="35"/>
        <v>212.70832568399507</v>
      </c>
    </row>
    <row r="1102" spans="5:6" x14ac:dyDescent="0.25">
      <c r="E1102" s="39">
        <f t="shared" ca="1" si="34"/>
        <v>0.74576270429364933</v>
      </c>
      <c r="F1102" s="39">
        <f t="shared" ca="1" si="35"/>
        <v>236.44067607341233</v>
      </c>
    </row>
    <row r="1103" spans="5:6" x14ac:dyDescent="0.25">
      <c r="E1103" s="39">
        <f t="shared" ca="1" si="34"/>
        <v>0.69194426232085449</v>
      </c>
      <c r="F1103" s="39">
        <f t="shared" ca="1" si="35"/>
        <v>222.98606558021362</v>
      </c>
    </row>
    <row r="1104" spans="5:6" x14ac:dyDescent="0.25">
      <c r="E1104" s="39">
        <f t="shared" ca="1" si="34"/>
        <v>0.31327043459099246</v>
      </c>
      <c r="F1104" s="39">
        <f t="shared" ca="1" si="35"/>
        <v>128.3176086477481</v>
      </c>
    </row>
    <row r="1105" spans="5:6" x14ac:dyDescent="0.25">
      <c r="E1105" s="39">
        <f t="shared" ca="1" si="34"/>
        <v>0.50395071243890066</v>
      </c>
      <c r="F1105" s="39">
        <f t="shared" ca="1" si="35"/>
        <v>175.98767810972515</v>
      </c>
    </row>
    <row r="1106" spans="5:6" x14ac:dyDescent="0.25">
      <c r="E1106" s="39">
        <f t="shared" ca="1" si="34"/>
        <v>1.4647650825753034E-2</v>
      </c>
      <c r="F1106" s="39">
        <f t="shared" ca="1" si="35"/>
        <v>53.661912706438258</v>
      </c>
    </row>
    <row r="1107" spans="5:6" x14ac:dyDescent="0.25">
      <c r="E1107" s="39">
        <f t="shared" ca="1" si="34"/>
        <v>0.64179086214502612</v>
      </c>
      <c r="F1107" s="39">
        <f t="shared" ca="1" si="35"/>
        <v>210.44771553625654</v>
      </c>
    </row>
    <row r="1108" spans="5:6" x14ac:dyDescent="0.25">
      <c r="E1108" s="39">
        <f t="shared" ca="1" si="34"/>
        <v>0.54220325031687855</v>
      </c>
      <c r="F1108" s="39">
        <f t="shared" ca="1" si="35"/>
        <v>185.55081257921964</v>
      </c>
    </row>
    <row r="1109" spans="5:6" x14ac:dyDescent="0.25">
      <c r="E1109" s="39">
        <f t="shared" ca="1" si="34"/>
        <v>0.37617897878329121</v>
      </c>
      <c r="F1109" s="39">
        <f t="shared" ca="1" si="35"/>
        <v>144.0447446958228</v>
      </c>
    </row>
    <row r="1110" spans="5:6" x14ac:dyDescent="0.25">
      <c r="E1110" s="39">
        <f t="shared" ca="1" si="34"/>
        <v>0.94561858919082997</v>
      </c>
      <c r="F1110" s="39">
        <f t="shared" ca="1" si="35"/>
        <v>286.40464729770747</v>
      </c>
    </row>
    <row r="1111" spans="5:6" x14ac:dyDescent="0.25">
      <c r="E1111" s="39">
        <f t="shared" ca="1" si="34"/>
        <v>0.79528571899791312</v>
      </c>
      <c r="F1111" s="39">
        <f t="shared" ca="1" si="35"/>
        <v>248.82142974947828</v>
      </c>
    </row>
    <row r="1112" spans="5:6" x14ac:dyDescent="0.25">
      <c r="E1112" s="39">
        <f t="shared" ca="1" si="34"/>
        <v>0.76345663207938042</v>
      </c>
      <c r="F1112" s="39">
        <f t="shared" ca="1" si="35"/>
        <v>240.86415801984509</v>
      </c>
    </row>
    <row r="1113" spans="5:6" x14ac:dyDescent="0.25">
      <c r="E1113" s="39">
        <f t="shared" ca="1" si="34"/>
        <v>0.41776291541022992</v>
      </c>
      <c r="F1113" s="39">
        <f t="shared" ca="1" si="35"/>
        <v>154.44072885255747</v>
      </c>
    </row>
    <row r="1114" spans="5:6" x14ac:dyDescent="0.25">
      <c r="E1114" s="39">
        <f t="shared" ca="1" si="34"/>
        <v>0.87832076075443344</v>
      </c>
      <c r="F1114" s="39">
        <f t="shared" ca="1" si="35"/>
        <v>269.58019018860836</v>
      </c>
    </row>
    <row r="1115" spans="5:6" x14ac:dyDescent="0.25">
      <c r="E1115" s="39">
        <f t="shared" ca="1" si="34"/>
        <v>0.61173400239869857</v>
      </c>
      <c r="F1115" s="39">
        <f t="shared" ca="1" si="35"/>
        <v>202.93350059967463</v>
      </c>
    </row>
    <row r="1116" spans="5:6" x14ac:dyDescent="0.25">
      <c r="E1116" s="39">
        <f t="shared" ca="1" si="34"/>
        <v>0.1231908961921041</v>
      </c>
      <c r="F1116" s="39">
        <f t="shared" ca="1" si="35"/>
        <v>80.797724048026026</v>
      </c>
    </row>
    <row r="1117" spans="5:6" x14ac:dyDescent="0.25">
      <c r="E1117" s="39">
        <f t="shared" ca="1" si="34"/>
        <v>0.31347248225969315</v>
      </c>
      <c r="F1117" s="39">
        <f t="shared" ca="1" si="35"/>
        <v>128.36812056492329</v>
      </c>
    </row>
    <row r="1118" spans="5:6" x14ac:dyDescent="0.25">
      <c r="E1118" s="39">
        <f t="shared" ca="1" si="34"/>
        <v>0.73903121577740649</v>
      </c>
      <c r="F1118" s="39">
        <f t="shared" ca="1" si="35"/>
        <v>234.75780394435162</v>
      </c>
    </row>
    <row r="1119" spans="5:6" x14ac:dyDescent="0.25">
      <c r="E1119" s="39">
        <f t="shared" ca="1" si="34"/>
        <v>0.5415697438882614</v>
      </c>
      <c r="F1119" s="39">
        <f t="shared" ca="1" si="35"/>
        <v>185.39243597206536</v>
      </c>
    </row>
    <row r="1120" spans="5:6" x14ac:dyDescent="0.25">
      <c r="E1120" s="39">
        <f t="shared" ca="1" si="34"/>
        <v>0.54156051364553748</v>
      </c>
      <c r="F1120" s="39">
        <f t="shared" ca="1" si="35"/>
        <v>185.39012841138438</v>
      </c>
    </row>
    <row r="1121" spans="5:6" x14ac:dyDescent="0.25">
      <c r="E1121" s="39">
        <f t="shared" ca="1" si="34"/>
        <v>1.5996370267136295E-2</v>
      </c>
      <c r="F1121" s="39">
        <f t="shared" ca="1" si="35"/>
        <v>53.999092566784071</v>
      </c>
    </row>
    <row r="1122" spans="5:6" x14ac:dyDescent="0.25">
      <c r="E1122" s="39">
        <f t="shared" ca="1" si="34"/>
        <v>0.43943648980272976</v>
      </c>
      <c r="F1122" s="39">
        <f t="shared" ca="1" si="35"/>
        <v>159.85912245068243</v>
      </c>
    </row>
    <row r="1123" spans="5:6" x14ac:dyDescent="0.25">
      <c r="E1123" s="39">
        <f t="shared" ca="1" si="34"/>
        <v>0.99933023154514988</v>
      </c>
      <c r="F1123" s="39">
        <f t="shared" ca="1" si="35"/>
        <v>299.83255788628747</v>
      </c>
    </row>
    <row r="1124" spans="5:6" x14ac:dyDescent="0.25">
      <c r="E1124" s="39">
        <f t="shared" ca="1" si="34"/>
        <v>0.15427685077331288</v>
      </c>
      <c r="F1124" s="39">
        <f t="shared" ca="1" si="35"/>
        <v>88.569212693328211</v>
      </c>
    </row>
    <row r="1125" spans="5:6" x14ac:dyDescent="0.25">
      <c r="E1125" s="39">
        <f t="shared" ca="1" si="34"/>
        <v>0.72382049681654492</v>
      </c>
      <c r="F1125" s="39">
        <f t="shared" ca="1" si="35"/>
        <v>230.95512420413624</v>
      </c>
    </row>
    <row r="1126" spans="5:6" x14ac:dyDescent="0.25">
      <c r="E1126" s="39">
        <f t="shared" ca="1" si="34"/>
        <v>0.90949448710766667</v>
      </c>
      <c r="F1126" s="39">
        <f t="shared" ca="1" si="35"/>
        <v>277.37362177691671</v>
      </c>
    </row>
    <row r="1127" spans="5:6" x14ac:dyDescent="0.25">
      <c r="E1127" s="39">
        <f t="shared" ca="1" si="34"/>
        <v>0.91585762956241135</v>
      </c>
      <c r="F1127" s="39">
        <f t="shared" ca="1" si="35"/>
        <v>278.96440739060284</v>
      </c>
    </row>
    <row r="1128" spans="5:6" x14ac:dyDescent="0.25">
      <c r="E1128" s="39">
        <f t="shared" ca="1" si="34"/>
        <v>0.90248571030841374</v>
      </c>
      <c r="F1128" s="39">
        <f t="shared" ca="1" si="35"/>
        <v>275.62142757710342</v>
      </c>
    </row>
    <row r="1129" spans="5:6" x14ac:dyDescent="0.25">
      <c r="E1129" s="39">
        <f t="shared" ca="1" si="34"/>
        <v>0.88507737547391385</v>
      </c>
      <c r="F1129" s="39">
        <f t="shared" ca="1" si="35"/>
        <v>271.26934386847847</v>
      </c>
    </row>
    <row r="1130" spans="5:6" x14ac:dyDescent="0.25">
      <c r="E1130" s="39">
        <f t="shared" ca="1" si="34"/>
        <v>4.3732245752450161E-2</v>
      </c>
      <c r="F1130" s="39">
        <f t="shared" ca="1" si="35"/>
        <v>60.933061438112539</v>
      </c>
    </row>
    <row r="1131" spans="5:6" x14ac:dyDescent="0.25">
      <c r="E1131" s="39">
        <f t="shared" ca="1" si="34"/>
        <v>0.16048682842127771</v>
      </c>
      <c r="F1131" s="39">
        <f t="shared" ca="1" si="35"/>
        <v>90.121707105319416</v>
      </c>
    </row>
    <row r="1132" spans="5:6" x14ac:dyDescent="0.25">
      <c r="E1132" s="39">
        <f t="shared" ca="1" si="34"/>
        <v>0.13643297007883726</v>
      </c>
      <c r="F1132" s="39">
        <f t="shared" ca="1" si="35"/>
        <v>84.108242519709307</v>
      </c>
    </row>
    <row r="1133" spans="5:6" x14ac:dyDescent="0.25">
      <c r="E1133" s="39">
        <f t="shared" ca="1" si="34"/>
        <v>0.86167434891744576</v>
      </c>
      <c r="F1133" s="39">
        <f t="shared" ca="1" si="35"/>
        <v>265.41858722936144</v>
      </c>
    </row>
    <row r="1134" spans="5:6" x14ac:dyDescent="0.25">
      <c r="E1134" s="39">
        <f t="shared" ca="1" si="34"/>
        <v>0.32945897507705824</v>
      </c>
      <c r="F1134" s="39">
        <f t="shared" ca="1" si="35"/>
        <v>132.36474376926458</v>
      </c>
    </row>
    <row r="1135" spans="5:6" x14ac:dyDescent="0.25">
      <c r="E1135" s="39">
        <f t="shared" ca="1" si="34"/>
        <v>0.15483948721746921</v>
      </c>
      <c r="F1135" s="39">
        <f t="shared" ca="1" si="35"/>
        <v>88.70987180436731</v>
      </c>
    </row>
    <row r="1136" spans="5:6" x14ac:dyDescent="0.25">
      <c r="E1136" s="39">
        <f t="shared" ca="1" si="34"/>
        <v>0.64344032687084651</v>
      </c>
      <c r="F1136" s="39">
        <f t="shared" ca="1" si="35"/>
        <v>210.86008171771164</v>
      </c>
    </row>
    <row r="1137" spans="5:6" x14ac:dyDescent="0.25">
      <c r="E1137" s="39">
        <f t="shared" ca="1" si="34"/>
        <v>0.57651935933018461</v>
      </c>
      <c r="F1137" s="39">
        <f t="shared" ca="1" si="35"/>
        <v>194.12983983254614</v>
      </c>
    </row>
    <row r="1138" spans="5:6" x14ac:dyDescent="0.25">
      <c r="E1138" s="39">
        <f t="shared" ca="1" si="34"/>
        <v>0.49296826538320304</v>
      </c>
      <c r="F1138" s="39">
        <f t="shared" ca="1" si="35"/>
        <v>173.24206634580077</v>
      </c>
    </row>
    <row r="1139" spans="5:6" x14ac:dyDescent="0.25">
      <c r="E1139" s="39">
        <f t="shared" ca="1" si="34"/>
        <v>0.22270522888523536</v>
      </c>
      <c r="F1139" s="39">
        <f t="shared" ca="1" si="35"/>
        <v>105.67630722130883</v>
      </c>
    </row>
    <row r="1140" spans="5:6" x14ac:dyDescent="0.25">
      <c r="E1140" s="39">
        <f t="shared" ca="1" si="34"/>
        <v>0.39264443934955429</v>
      </c>
      <c r="F1140" s="39">
        <f t="shared" ca="1" si="35"/>
        <v>148.16110983738855</v>
      </c>
    </row>
    <row r="1141" spans="5:6" x14ac:dyDescent="0.25">
      <c r="E1141" s="39">
        <f t="shared" ca="1" si="34"/>
        <v>0.99899376292605901</v>
      </c>
      <c r="F1141" s="39">
        <f t="shared" ca="1" si="35"/>
        <v>299.74844073151473</v>
      </c>
    </row>
    <row r="1142" spans="5:6" x14ac:dyDescent="0.25">
      <c r="E1142" s="39">
        <f t="shared" ca="1" si="34"/>
        <v>0.81532495347712131</v>
      </c>
      <c r="F1142" s="39">
        <f t="shared" ca="1" si="35"/>
        <v>253.83123836928033</v>
      </c>
    </row>
    <row r="1143" spans="5:6" x14ac:dyDescent="0.25">
      <c r="E1143" s="39">
        <f t="shared" ca="1" si="34"/>
        <v>7.8259920498790603E-2</v>
      </c>
      <c r="F1143" s="39">
        <f t="shared" ca="1" si="35"/>
        <v>69.564980124697655</v>
      </c>
    </row>
    <row r="1144" spans="5:6" x14ac:dyDescent="0.25">
      <c r="E1144" s="39">
        <f t="shared" ca="1" si="34"/>
        <v>0.96556876730871555</v>
      </c>
      <c r="F1144" s="39">
        <f t="shared" ca="1" si="35"/>
        <v>291.39219182717886</v>
      </c>
    </row>
    <row r="1145" spans="5:6" x14ac:dyDescent="0.25">
      <c r="E1145" s="39">
        <f t="shared" ca="1" si="34"/>
        <v>0.94204077157088062</v>
      </c>
      <c r="F1145" s="39">
        <f t="shared" ca="1" si="35"/>
        <v>285.51019289272017</v>
      </c>
    </row>
    <row r="1146" spans="5:6" x14ac:dyDescent="0.25">
      <c r="E1146" s="39">
        <f t="shared" ca="1" si="34"/>
        <v>0.99323708256085808</v>
      </c>
      <c r="F1146" s="39">
        <f t="shared" ca="1" si="35"/>
        <v>298.30927064021455</v>
      </c>
    </row>
    <row r="1147" spans="5:6" x14ac:dyDescent="0.25">
      <c r="E1147" s="39">
        <f t="shared" ca="1" si="34"/>
        <v>3.9104519005381144E-2</v>
      </c>
      <c r="F1147" s="39">
        <f t="shared" ca="1" si="35"/>
        <v>59.776129751345287</v>
      </c>
    </row>
    <row r="1148" spans="5:6" x14ac:dyDescent="0.25">
      <c r="E1148" s="39">
        <f t="shared" ca="1" si="34"/>
        <v>0.26057663507268103</v>
      </c>
      <c r="F1148" s="39">
        <f t="shared" ca="1" si="35"/>
        <v>115.14415876817026</v>
      </c>
    </row>
    <row r="1149" spans="5:6" x14ac:dyDescent="0.25">
      <c r="E1149" s="39">
        <f t="shared" ca="1" si="34"/>
        <v>3.348302079041976E-2</v>
      </c>
      <c r="F1149" s="39">
        <f t="shared" ca="1" si="35"/>
        <v>58.370755197604936</v>
      </c>
    </row>
    <row r="1150" spans="5:6" x14ac:dyDescent="0.25">
      <c r="E1150" s="39">
        <f t="shared" ca="1" si="34"/>
        <v>0.72090716777476904</v>
      </c>
      <c r="F1150" s="39">
        <f t="shared" ca="1" si="35"/>
        <v>230.22679194369226</v>
      </c>
    </row>
    <row r="1151" spans="5:6" x14ac:dyDescent="0.25">
      <c r="E1151" s="39">
        <f t="shared" ca="1" si="34"/>
        <v>0.95027404438230434</v>
      </c>
      <c r="F1151" s="39">
        <f t="shared" ca="1" si="35"/>
        <v>287.56851109557607</v>
      </c>
    </row>
    <row r="1152" spans="5:6" x14ac:dyDescent="0.25">
      <c r="E1152" s="39">
        <f t="shared" ca="1" si="34"/>
        <v>0.58332587783669543</v>
      </c>
      <c r="F1152" s="39">
        <f t="shared" ca="1" si="35"/>
        <v>195.83146945917386</v>
      </c>
    </row>
    <row r="1153" spans="5:6" x14ac:dyDescent="0.25">
      <c r="E1153" s="39">
        <f t="shared" ca="1" si="34"/>
        <v>0.47512673476990352</v>
      </c>
      <c r="F1153" s="39">
        <f t="shared" ca="1" si="35"/>
        <v>168.78168369247589</v>
      </c>
    </row>
    <row r="1154" spans="5:6" x14ac:dyDescent="0.25">
      <c r="E1154" s="39">
        <f t="shared" ca="1" si="34"/>
        <v>0.42966748023332735</v>
      </c>
      <c r="F1154" s="39">
        <f t="shared" ca="1" si="35"/>
        <v>157.41687005833182</v>
      </c>
    </row>
    <row r="1155" spans="5:6" x14ac:dyDescent="0.25">
      <c r="E1155" s="39">
        <f t="shared" ca="1" si="34"/>
        <v>0.17158680033220486</v>
      </c>
      <c r="F1155" s="39">
        <f t="shared" ca="1" si="35"/>
        <v>92.896700083051215</v>
      </c>
    </row>
    <row r="1156" spans="5:6" x14ac:dyDescent="0.25">
      <c r="E1156" s="39">
        <f t="shared" ref="E1156:E1219" ca="1" si="36">RAND()</f>
        <v>0.32150764723746716</v>
      </c>
      <c r="F1156" s="39">
        <f t="shared" ref="F1156:F1219" ca="1" si="37">$C$3+E1156*($C$4-$C$3)</f>
        <v>130.37691180936679</v>
      </c>
    </row>
    <row r="1157" spans="5:6" x14ac:dyDescent="0.25">
      <c r="E1157" s="39">
        <f t="shared" ca="1" si="36"/>
        <v>3.4866288146535807E-2</v>
      </c>
      <c r="F1157" s="39">
        <f t="shared" ca="1" si="37"/>
        <v>58.716572036633949</v>
      </c>
    </row>
    <row r="1158" spans="5:6" x14ac:dyDescent="0.25">
      <c r="E1158" s="39">
        <f t="shared" ca="1" si="36"/>
        <v>0.3170751902583353</v>
      </c>
      <c r="F1158" s="39">
        <f t="shared" ca="1" si="37"/>
        <v>129.26879756458382</v>
      </c>
    </row>
    <row r="1159" spans="5:6" x14ac:dyDescent="0.25">
      <c r="E1159" s="39">
        <f t="shared" ca="1" si="36"/>
        <v>0.90542010762842573</v>
      </c>
      <c r="F1159" s="39">
        <f t="shared" ca="1" si="37"/>
        <v>276.35502690710643</v>
      </c>
    </row>
    <row r="1160" spans="5:6" x14ac:dyDescent="0.25">
      <c r="E1160" s="39">
        <f t="shared" ca="1" si="36"/>
        <v>0.64964932233655714</v>
      </c>
      <c r="F1160" s="39">
        <f t="shared" ca="1" si="37"/>
        <v>212.41233058413928</v>
      </c>
    </row>
    <row r="1161" spans="5:6" x14ac:dyDescent="0.25">
      <c r="E1161" s="39">
        <f t="shared" ca="1" si="36"/>
        <v>1.1724831491083387E-3</v>
      </c>
      <c r="F1161" s="39">
        <f t="shared" ca="1" si="37"/>
        <v>50.293120787277083</v>
      </c>
    </row>
    <row r="1162" spans="5:6" x14ac:dyDescent="0.25">
      <c r="E1162" s="39">
        <f t="shared" ca="1" si="36"/>
        <v>0.73760757695037138</v>
      </c>
      <c r="F1162" s="39">
        <f t="shared" ca="1" si="37"/>
        <v>234.40189423759284</v>
      </c>
    </row>
    <row r="1163" spans="5:6" x14ac:dyDescent="0.25">
      <c r="E1163" s="39">
        <f t="shared" ca="1" si="36"/>
        <v>0.14256879101756736</v>
      </c>
      <c r="F1163" s="39">
        <f t="shared" ca="1" si="37"/>
        <v>85.642197754391844</v>
      </c>
    </row>
    <row r="1164" spans="5:6" x14ac:dyDescent="0.25">
      <c r="E1164" s="39">
        <f t="shared" ca="1" si="36"/>
        <v>0.38317850819425436</v>
      </c>
      <c r="F1164" s="39">
        <f t="shared" ca="1" si="37"/>
        <v>145.7946270485636</v>
      </c>
    </row>
    <row r="1165" spans="5:6" x14ac:dyDescent="0.25">
      <c r="E1165" s="39">
        <f t="shared" ca="1" si="36"/>
        <v>0.94282004206837788</v>
      </c>
      <c r="F1165" s="39">
        <f t="shared" ca="1" si="37"/>
        <v>285.70501051709448</v>
      </c>
    </row>
    <row r="1166" spans="5:6" x14ac:dyDescent="0.25">
      <c r="E1166" s="39">
        <f t="shared" ca="1" si="36"/>
        <v>0.15740593110973966</v>
      </c>
      <c r="F1166" s="39">
        <f t="shared" ca="1" si="37"/>
        <v>89.35148277743491</v>
      </c>
    </row>
    <row r="1167" spans="5:6" x14ac:dyDescent="0.25">
      <c r="E1167" s="39">
        <f t="shared" ca="1" si="36"/>
        <v>0.79919179675007879</v>
      </c>
      <c r="F1167" s="39">
        <f t="shared" ca="1" si="37"/>
        <v>249.79794918751969</v>
      </c>
    </row>
    <row r="1168" spans="5:6" x14ac:dyDescent="0.25">
      <c r="E1168" s="39">
        <f t="shared" ca="1" si="36"/>
        <v>0.88926293382308708</v>
      </c>
      <c r="F1168" s="39">
        <f t="shared" ca="1" si="37"/>
        <v>272.31573345577181</v>
      </c>
    </row>
    <row r="1169" spans="5:6" x14ac:dyDescent="0.25">
      <c r="E1169" s="39">
        <f t="shared" ca="1" si="36"/>
        <v>0.8681380690502275</v>
      </c>
      <c r="F1169" s="39">
        <f t="shared" ca="1" si="37"/>
        <v>267.03451726255685</v>
      </c>
    </row>
    <row r="1170" spans="5:6" x14ac:dyDescent="0.25">
      <c r="E1170" s="39">
        <f t="shared" ca="1" si="36"/>
        <v>3.9675613163684398E-2</v>
      </c>
      <c r="F1170" s="39">
        <f t="shared" ca="1" si="37"/>
        <v>59.918903290921101</v>
      </c>
    </row>
    <row r="1171" spans="5:6" x14ac:dyDescent="0.25">
      <c r="E1171" s="39">
        <f t="shared" ca="1" si="36"/>
        <v>0.8785911827377807</v>
      </c>
      <c r="F1171" s="39">
        <f t="shared" ca="1" si="37"/>
        <v>269.64779568444521</v>
      </c>
    </row>
    <row r="1172" spans="5:6" x14ac:dyDescent="0.25">
      <c r="E1172" s="39">
        <f t="shared" ca="1" si="36"/>
        <v>0.41758055971943475</v>
      </c>
      <c r="F1172" s="39">
        <f t="shared" ca="1" si="37"/>
        <v>154.39513992985869</v>
      </c>
    </row>
    <row r="1173" spans="5:6" x14ac:dyDescent="0.25">
      <c r="E1173" s="39">
        <f t="shared" ca="1" si="36"/>
        <v>0.91451303295017794</v>
      </c>
      <c r="F1173" s="39">
        <f t="shared" ca="1" si="37"/>
        <v>278.62825823754451</v>
      </c>
    </row>
    <row r="1174" spans="5:6" x14ac:dyDescent="0.25">
      <c r="E1174" s="39">
        <f t="shared" ca="1" si="36"/>
        <v>0.83691679920914164</v>
      </c>
      <c r="F1174" s="39">
        <f t="shared" ca="1" si="37"/>
        <v>259.22919980228539</v>
      </c>
    </row>
    <row r="1175" spans="5:6" x14ac:dyDescent="0.25">
      <c r="E1175" s="39">
        <f t="shared" ca="1" si="36"/>
        <v>0.47500840046294912</v>
      </c>
      <c r="F1175" s="39">
        <f t="shared" ca="1" si="37"/>
        <v>168.75210011573728</v>
      </c>
    </row>
    <row r="1176" spans="5:6" x14ac:dyDescent="0.25">
      <c r="E1176" s="39">
        <f t="shared" ca="1" si="36"/>
        <v>0.19833806684330046</v>
      </c>
      <c r="F1176" s="39">
        <f t="shared" ca="1" si="37"/>
        <v>99.584516710825113</v>
      </c>
    </row>
    <row r="1177" spans="5:6" x14ac:dyDescent="0.25">
      <c r="E1177" s="39">
        <f t="shared" ca="1" si="36"/>
        <v>0.33132491058176361</v>
      </c>
      <c r="F1177" s="39">
        <f t="shared" ca="1" si="37"/>
        <v>132.83122764544089</v>
      </c>
    </row>
    <row r="1178" spans="5:6" x14ac:dyDescent="0.25">
      <c r="E1178" s="39">
        <f t="shared" ca="1" si="36"/>
        <v>0.59055444960708448</v>
      </c>
      <c r="F1178" s="39">
        <f t="shared" ca="1" si="37"/>
        <v>197.63861240177113</v>
      </c>
    </row>
    <row r="1179" spans="5:6" x14ac:dyDescent="0.25">
      <c r="E1179" s="39">
        <f t="shared" ca="1" si="36"/>
        <v>0.9838905824392753</v>
      </c>
      <c r="F1179" s="39">
        <f t="shared" ca="1" si="37"/>
        <v>295.97264560981881</v>
      </c>
    </row>
    <row r="1180" spans="5:6" x14ac:dyDescent="0.25">
      <c r="E1180" s="39">
        <f t="shared" ca="1" si="36"/>
        <v>0.39355994350456991</v>
      </c>
      <c r="F1180" s="39">
        <f t="shared" ca="1" si="37"/>
        <v>148.38998587614248</v>
      </c>
    </row>
    <row r="1181" spans="5:6" x14ac:dyDescent="0.25">
      <c r="E1181" s="39">
        <f t="shared" ca="1" si="36"/>
        <v>0.27145014802006873</v>
      </c>
      <c r="F1181" s="39">
        <f t="shared" ca="1" si="37"/>
        <v>117.86253700501719</v>
      </c>
    </row>
    <row r="1182" spans="5:6" x14ac:dyDescent="0.25">
      <c r="E1182" s="39">
        <f t="shared" ca="1" si="36"/>
        <v>0.88803930228792594</v>
      </c>
      <c r="F1182" s="39">
        <f t="shared" ca="1" si="37"/>
        <v>272.00982557198148</v>
      </c>
    </row>
    <row r="1183" spans="5:6" x14ac:dyDescent="0.25">
      <c r="E1183" s="39">
        <f t="shared" ca="1" si="36"/>
        <v>0.76531558422316326</v>
      </c>
      <c r="F1183" s="39">
        <f t="shared" ca="1" si="37"/>
        <v>241.32889605579081</v>
      </c>
    </row>
    <row r="1184" spans="5:6" x14ac:dyDescent="0.25">
      <c r="E1184" s="39">
        <f t="shared" ca="1" si="36"/>
        <v>0.52530755564342624</v>
      </c>
      <c r="F1184" s="39">
        <f t="shared" ca="1" si="37"/>
        <v>181.32688891085655</v>
      </c>
    </row>
    <row r="1185" spans="5:6" x14ac:dyDescent="0.25">
      <c r="E1185" s="39">
        <f t="shared" ca="1" si="36"/>
        <v>0.97597205952756316</v>
      </c>
      <c r="F1185" s="39">
        <f t="shared" ca="1" si="37"/>
        <v>293.99301488189076</v>
      </c>
    </row>
    <row r="1186" spans="5:6" x14ac:dyDescent="0.25">
      <c r="E1186" s="39">
        <f t="shared" ca="1" si="36"/>
        <v>0.88547772959080573</v>
      </c>
      <c r="F1186" s="39">
        <f t="shared" ca="1" si="37"/>
        <v>271.36943239770142</v>
      </c>
    </row>
    <row r="1187" spans="5:6" x14ac:dyDescent="0.25">
      <c r="E1187" s="39">
        <f t="shared" ca="1" si="36"/>
        <v>0.76804390372204145</v>
      </c>
      <c r="F1187" s="39">
        <f t="shared" ca="1" si="37"/>
        <v>242.01097593051037</v>
      </c>
    </row>
    <row r="1188" spans="5:6" x14ac:dyDescent="0.25">
      <c r="E1188" s="39">
        <f t="shared" ca="1" si="36"/>
        <v>0.44898103811461298</v>
      </c>
      <c r="F1188" s="39">
        <f t="shared" ca="1" si="37"/>
        <v>162.24525952865326</v>
      </c>
    </row>
    <row r="1189" spans="5:6" x14ac:dyDescent="0.25">
      <c r="E1189" s="39">
        <f t="shared" ca="1" si="36"/>
        <v>0.21980002064852122</v>
      </c>
      <c r="F1189" s="39">
        <f t="shared" ca="1" si="37"/>
        <v>104.95000516213031</v>
      </c>
    </row>
    <row r="1190" spans="5:6" x14ac:dyDescent="0.25">
      <c r="E1190" s="39">
        <f t="shared" ca="1" si="36"/>
        <v>0.81904383808040127</v>
      </c>
      <c r="F1190" s="39">
        <f t="shared" ca="1" si="37"/>
        <v>254.76095952010033</v>
      </c>
    </row>
    <row r="1191" spans="5:6" x14ac:dyDescent="0.25">
      <c r="E1191" s="39">
        <f t="shared" ca="1" si="36"/>
        <v>0.67776338088653987</v>
      </c>
      <c r="F1191" s="39">
        <f t="shared" ca="1" si="37"/>
        <v>219.44084522163496</v>
      </c>
    </row>
    <row r="1192" spans="5:6" x14ac:dyDescent="0.25">
      <c r="E1192" s="39">
        <f t="shared" ca="1" si="36"/>
        <v>0.34375697089126267</v>
      </c>
      <c r="F1192" s="39">
        <f t="shared" ca="1" si="37"/>
        <v>135.93924272281566</v>
      </c>
    </row>
    <row r="1193" spans="5:6" x14ac:dyDescent="0.25">
      <c r="E1193" s="39">
        <f t="shared" ca="1" si="36"/>
        <v>0.50273120281313155</v>
      </c>
      <c r="F1193" s="39">
        <f t="shared" ca="1" si="37"/>
        <v>175.68280070328291</v>
      </c>
    </row>
    <row r="1194" spans="5:6" x14ac:dyDescent="0.25">
      <c r="E1194" s="39">
        <f t="shared" ca="1" si="36"/>
        <v>0.97772453230151135</v>
      </c>
      <c r="F1194" s="39">
        <f t="shared" ca="1" si="37"/>
        <v>294.43113307537783</v>
      </c>
    </row>
    <row r="1195" spans="5:6" x14ac:dyDescent="0.25">
      <c r="E1195" s="39">
        <f t="shared" ca="1" si="36"/>
        <v>0.83145356591563813</v>
      </c>
      <c r="F1195" s="39">
        <f t="shared" ca="1" si="37"/>
        <v>257.86339147890953</v>
      </c>
    </row>
    <row r="1196" spans="5:6" x14ac:dyDescent="0.25">
      <c r="E1196" s="39">
        <f t="shared" ca="1" si="36"/>
        <v>0.6391482808159491</v>
      </c>
      <c r="F1196" s="39">
        <f t="shared" ca="1" si="37"/>
        <v>209.78707020398727</v>
      </c>
    </row>
    <row r="1197" spans="5:6" x14ac:dyDescent="0.25">
      <c r="E1197" s="39">
        <f t="shared" ca="1" si="36"/>
        <v>0.82203277243512485</v>
      </c>
      <c r="F1197" s="39">
        <f t="shared" ca="1" si="37"/>
        <v>255.5081931087812</v>
      </c>
    </row>
    <row r="1198" spans="5:6" x14ac:dyDescent="0.25">
      <c r="E1198" s="39">
        <f t="shared" ca="1" si="36"/>
        <v>0.36916647096357891</v>
      </c>
      <c r="F1198" s="39">
        <f t="shared" ca="1" si="37"/>
        <v>142.29161774089471</v>
      </c>
    </row>
    <row r="1199" spans="5:6" x14ac:dyDescent="0.25">
      <c r="E1199" s="39">
        <f t="shared" ca="1" si="36"/>
        <v>0.46329929242644574</v>
      </c>
      <c r="F1199" s="39">
        <f t="shared" ca="1" si="37"/>
        <v>165.82482310661143</v>
      </c>
    </row>
    <row r="1200" spans="5:6" x14ac:dyDescent="0.25">
      <c r="E1200" s="39">
        <f t="shared" ca="1" si="36"/>
        <v>0.10946981996100746</v>
      </c>
      <c r="F1200" s="39">
        <f t="shared" ca="1" si="37"/>
        <v>77.367454990251872</v>
      </c>
    </row>
    <row r="1201" spans="5:6" x14ac:dyDescent="0.25">
      <c r="E1201" s="39">
        <f t="shared" ca="1" si="36"/>
        <v>0.38217140259400439</v>
      </c>
      <c r="F1201" s="39">
        <f t="shared" ca="1" si="37"/>
        <v>145.54285064850109</v>
      </c>
    </row>
    <row r="1202" spans="5:6" x14ac:dyDescent="0.25">
      <c r="E1202" s="39">
        <f t="shared" ca="1" si="36"/>
        <v>0.26977567723537521</v>
      </c>
      <c r="F1202" s="39">
        <f t="shared" ca="1" si="37"/>
        <v>117.4439193088438</v>
      </c>
    </row>
    <row r="1203" spans="5:6" x14ac:dyDescent="0.25">
      <c r="E1203" s="39">
        <f t="shared" ca="1" si="36"/>
        <v>3.5546937353738151E-2</v>
      </c>
      <c r="F1203" s="39">
        <f t="shared" ca="1" si="37"/>
        <v>58.886734338434536</v>
      </c>
    </row>
    <row r="1204" spans="5:6" x14ac:dyDescent="0.25">
      <c r="E1204" s="39">
        <f t="shared" ca="1" si="36"/>
        <v>7.5719750433829058E-2</v>
      </c>
      <c r="F1204" s="39">
        <f t="shared" ca="1" si="37"/>
        <v>68.929937608457266</v>
      </c>
    </row>
    <row r="1205" spans="5:6" x14ac:dyDescent="0.25">
      <c r="E1205" s="39">
        <f t="shared" ca="1" si="36"/>
        <v>0.98920372058969541</v>
      </c>
      <c r="F1205" s="39">
        <f t="shared" ca="1" si="37"/>
        <v>297.30093014742386</v>
      </c>
    </row>
    <row r="1206" spans="5:6" x14ac:dyDescent="0.25">
      <c r="E1206" s="39">
        <f t="shared" ca="1" si="36"/>
        <v>0.11587931639545557</v>
      </c>
      <c r="F1206" s="39">
        <f t="shared" ca="1" si="37"/>
        <v>78.969829098863897</v>
      </c>
    </row>
    <row r="1207" spans="5:6" x14ac:dyDescent="0.25">
      <c r="E1207" s="39">
        <f t="shared" ca="1" si="36"/>
        <v>0.55353400517553941</v>
      </c>
      <c r="F1207" s="39">
        <f t="shared" ca="1" si="37"/>
        <v>188.38350129388485</v>
      </c>
    </row>
    <row r="1208" spans="5:6" x14ac:dyDescent="0.25">
      <c r="E1208" s="39">
        <f t="shared" ca="1" si="36"/>
        <v>0.2859239545989104</v>
      </c>
      <c r="F1208" s="39">
        <f t="shared" ca="1" si="37"/>
        <v>121.48098864972761</v>
      </c>
    </row>
    <row r="1209" spans="5:6" x14ac:dyDescent="0.25">
      <c r="E1209" s="39">
        <f t="shared" ca="1" si="36"/>
        <v>0.83256337536490421</v>
      </c>
      <c r="F1209" s="39">
        <f t="shared" ca="1" si="37"/>
        <v>258.14084384122606</v>
      </c>
    </row>
    <row r="1210" spans="5:6" x14ac:dyDescent="0.25">
      <c r="E1210" s="39">
        <f t="shared" ca="1" si="36"/>
        <v>0.47453705115839717</v>
      </c>
      <c r="F1210" s="39">
        <f t="shared" ca="1" si="37"/>
        <v>168.63426278959929</v>
      </c>
    </row>
    <row r="1211" spans="5:6" x14ac:dyDescent="0.25">
      <c r="E1211" s="39">
        <f t="shared" ca="1" si="36"/>
        <v>6.0448067897300062E-2</v>
      </c>
      <c r="F1211" s="39">
        <f t="shared" ca="1" si="37"/>
        <v>65.112016974325016</v>
      </c>
    </row>
    <row r="1212" spans="5:6" x14ac:dyDescent="0.25">
      <c r="E1212" s="39">
        <f t="shared" ca="1" si="36"/>
        <v>0.76819457688287163</v>
      </c>
      <c r="F1212" s="39">
        <f t="shared" ca="1" si="37"/>
        <v>242.0486442207179</v>
      </c>
    </row>
    <row r="1213" spans="5:6" x14ac:dyDescent="0.25">
      <c r="E1213" s="39">
        <f t="shared" ca="1" si="36"/>
        <v>0.37190268652533987</v>
      </c>
      <c r="F1213" s="39">
        <f t="shared" ca="1" si="37"/>
        <v>142.97567163133496</v>
      </c>
    </row>
    <row r="1214" spans="5:6" x14ac:dyDescent="0.25">
      <c r="E1214" s="39">
        <f t="shared" ca="1" si="36"/>
        <v>0.58343493895976006</v>
      </c>
      <c r="F1214" s="39">
        <f t="shared" ca="1" si="37"/>
        <v>195.85873473994002</v>
      </c>
    </row>
    <row r="1215" spans="5:6" x14ac:dyDescent="0.25">
      <c r="E1215" s="39">
        <f t="shared" ca="1" si="36"/>
        <v>0.4133263634454315</v>
      </c>
      <c r="F1215" s="39">
        <f t="shared" ca="1" si="37"/>
        <v>153.33159086135788</v>
      </c>
    </row>
    <row r="1216" spans="5:6" x14ac:dyDescent="0.25">
      <c r="E1216" s="39">
        <f t="shared" ca="1" si="36"/>
        <v>0.87870165452868376</v>
      </c>
      <c r="F1216" s="39">
        <f t="shared" ca="1" si="37"/>
        <v>269.67541363217094</v>
      </c>
    </row>
    <row r="1217" spans="5:6" x14ac:dyDescent="0.25">
      <c r="E1217" s="39">
        <f t="shared" ca="1" si="36"/>
        <v>0.45525046638683775</v>
      </c>
      <c r="F1217" s="39">
        <f t="shared" ca="1" si="37"/>
        <v>163.81261659670943</v>
      </c>
    </row>
    <row r="1218" spans="5:6" x14ac:dyDescent="0.25">
      <c r="E1218" s="39">
        <f t="shared" ca="1" si="36"/>
        <v>0.77440098504283461</v>
      </c>
      <c r="F1218" s="39">
        <f t="shared" ca="1" si="37"/>
        <v>243.60024626070864</v>
      </c>
    </row>
    <row r="1219" spans="5:6" x14ac:dyDescent="0.25">
      <c r="E1219" s="39">
        <f t="shared" ca="1" si="36"/>
        <v>0.66806958273746808</v>
      </c>
      <c r="F1219" s="39">
        <f t="shared" ca="1" si="37"/>
        <v>217.01739568436702</v>
      </c>
    </row>
    <row r="1220" spans="5:6" x14ac:dyDescent="0.25">
      <c r="E1220" s="39">
        <f t="shared" ref="E1220:E1283" ca="1" si="38">RAND()</f>
        <v>0.96882407413850202</v>
      </c>
      <c r="F1220" s="39">
        <f t="shared" ref="F1220:F1283" ca="1" si="39">$C$3+E1220*($C$4-$C$3)</f>
        <v>292.20601853462551</v>
      </c>
    </row>
    <row r="1221" spans="5:6" x14ac:dyDescent="0.25">
      <c r="E1221" s="39">
        <f t="shared" ca="1" si="38"/>
        <v>0.54863816581130886</v>
      </c>
      <c r="F1221" s="39">
        <f t="shared" ca="1" si="39"/>
        <v>187.15954145282723</v>
      </c>
    </row>
    <row r="1222" spans="5:6" x14ac:dyDescent="0.25">
      <c r="E1222" s="39">
        <f t="shared" ca="1" si="38"/>
        <v>0.34760932878927453</v>
      </c>
      <c r="F1222" s="39">
        <f t="shared" ca="1" si="39"/>
        <v>136.90233219731863</v>
      </c>
    </row>
    <row r="1223" spans="5:6" x14ac:dyDescent="0.25">
      <c r="E1223" s="39">
        <f t="shared" ca="1" si="38"/>
        <v>0.69563525829180095</v>
      </c>
      <c r="F1223" s="39">
        <f t="shared" ca="1" si="39"/>
        <v>223.90881457295023</v>
      </c>
    </row>
    <row r="1224" spans="5:6" x14ac:dyDescent="0.25">
      <c r="E1224" s="39">
        <f t="shared" ca="1" si="38"/>
        <v>0.56538905607190693</v>
      </c>
      <c r="F1224" s="39">
        <f t="shared" ca="1" si="39"/>
        <v>191.34726401797673</v>
      </c>
    </row>
    <row r="1225" spans="5:6" x14ac:dyDescent="0.25">
      <c r="E1225" s="39">
        <f t="shared" ca="1" si="38"/>
        <v>0.18116803254476421</v>
      </c>
      <c r="F1225" s="39">
        <f t="shared" ca="1" si="39"/>
        <v>95.292008136191043</v>
      </c>
    </row>
    <row r="1226" spans="5:6" x14ac:dyDescent="0.25">
      <c r="E1226" s="39">
        <f t="shared" ca="1" si="38"/>
        <v>0.87332698723134783</v>
      </c>
      <c r="F1226" s="39">
        <f t="shared" ca="1" si="39"/>
        <v>268.33174680783696</v>
      </c>
    </row>
    <row r="1227" spans="5:6" x14ac:dyDescent="0.25">
      <c r="E1227" s="39">
        <f t="shared" ca="1" si="38"/>
        <v>0.37826028427832226</v>
      </c>
      <c r="F1227" s="39">
        <f t="shared" ca="1" si="39"/>
        <v>144.56507106958057</v>
      </c>
    </row>
    <row r="1228" spans="5:6" x14ac:dyDescent="0.25">
      <c r="E1228" s="39">
        <f t="shared" ca="1" si="38"/>
        <v>0.65424194201496966</v>
      </c>
      <c r="F1228" s="39">
        <f t="shared" ca="1" si="39"/>
        <v>213.56048550374243</v>
      </c>
    </row>
    <row r="1229" spans="5:6" x14ac:dyDescent="0.25">
      <c r="E1229" s="39">
        <f t="shared" ca="1" si="38"/>
        <v>0.6537357554126082</v>
      </c>
      <c r="F1229" s="39">
        <f t="shared" ca="1" si="39"/>
        <v>213.43393885315206</v>
      </c>
    </row>
    <row r="1230" spans="5:6" x14ac:dyDescent="0.25">
      <c r="E1230" s="39">
        <f t="shared" ca="1" si="38"/>
        <v>0.9929081322582598</v>
      </c>
      <c r="F1230" s="39">
        <f t="shared" ca="1" si="39"/>
        <v>298.22703306456492</v>
      </c>
    </row>
    <row r="1231" spans="5:6" x14ac:dyDescent="0.25">
      <c r="E1231" s="39">
        <f t="shared" ca="1" si="38"/>
        <v>0.13981450603940593</v>
      </c>
      <c r="F1231" s="39">
        <f t="shared" ca="1" si="39"/>
        <v>84.953626509851489</v>
      </c>
    </row>
    <row r="1232" spans="5:6" x14ac:dyDescent="0.25">
      <c r="E1232" s="39">
        <f t="shared" ca="1" si="38"/>
        <v>0.47250532441098059</v>
      </c>
      <c r="F1232" s="39">
        <f t="shared" ca="1" si="39"/>
        <v>168.12633110274516</v>
      </c>
    </row>
    <row r="1233" spans="5:6" x14ac:dyDescent="0.25">
      <c r="E1233" s="39">
        <f t="shared" ca="1" si="38"/>
        <v>0.71263183036579913</v>
      </c>
      <c r="F1233" s="39">
        <f t="shared" ca="1" si="39"/>
        <v>228.15795759144979</v>
      </c>
    </row>
    <row r="1234" spans="5:6" x14ac:dyDescent="0.25">
      <c r="E1234" s="39">
        <f t="shared" ca="1" si="38"/>
        <v>0.96996949576079283</v>
      </c>
      <c r="F1234" s="39">
        <f t="shared" ca="1" si="39"/>
        <v>292.49237394019821</v>
      </c>
    </row>
    <row r="1235" spans="5:6" x14ac:dyDescent="0.25">
      <c r="E1235" s="39">
        <f t="shared" ca="1" si="38"/>
        <v>9.3710386379703192E-2</v>
      </c>
      <c r="F1235" s="39">
        <f t="shared" ca="1" si="39"/>
        <v>73.427596594925802</v>
      </c>
    </row>
    <row r="1236" spans="5:6" x14ac:dyDescent="0.25">
      <c r="E1236" s="39">
        <f t="shared" ca="1" si="38"/>
        <v>9.0682603171307608E-2</v>
      </c>
      <c r="F1236" s="39">
        <f t="shared" ca="1" si="39"/>
        <v>72.670650792826905</v>
      </c>
    </row>
    <row r="1237" spans="5:6" x14ac:dyDescent="0.25">
      <c r="E1237" s="39">
        <f t="shared" ca="1" si="38"/>
        <v>0.88525095935018183</v>
      </c>
      <c r="F1237" s="39">
        <f t="shared" ca="1" si="39"/>
        <v>271.31273983754545</v>
      </c>
    </row>
    <row r="1238" spans="5:6" x14ac:dyDescent="0.25">
      <c r="E1238" s="39">
        <f t="shared" ca="1" si="38"/>
        <v>0.75524185666868071</v>
      </c>
      <c r="F1238" s="39">
        <f t="shared" ca="1" si="39"/>
        <v>238.81046416717018</v>
      </c>
    </row>
    <row r="1239" spans="5:6" x14ac:dyDescent="0.25">
      <c r="E1239" s="39">
        <f t="shared" ca="1" si="38"/>
        <v>0.80180654011396235</v>
      </c>
      <c r="F1239" s="39">
        <f t="shared" ca="1" si="39"/>
        <v>250.45163502849059</v>
      </c>
    </row>
    <row r="1240" spans="5:6" x14ac:dyDescent="0.25">
      <c r="E1240" s="39">
        <f t="shared" ca="1" si="38"/>
        <v>0.86938494465327187</v>
      </c>
      <c r="F1240" s="39">
        <f t="shared" ca="1" si="39"/>
        <v>267.34623616331794</v>
      </c>
    </row>
    <row r="1241" spans="5:6" x14ac:dyDescent="0.25">
      <c r="E1241" s="39">
        <f t="shared" ca="1" si="38"/>
        <v>0.6902335876307869</v>
      </c>
      <c r="F1241" s="39">
        <f t="shared" ca="1" si="39"/>
        <v>222.55839690769673</v>
      </c>
    </row>
    <row r="1242" spans="5:6" x14ac:dyDescent="0.25">
      <c r="E1242" s="39">
        <f t="shared" ca="1" si="38"/>
        <v>0.20856728169776018</v>
      </c>
      <c r="F1242" s="39">
        <f t="shared" ca="1" si="39"/>
        <v>102.14182042444004</v>
      </c>
    </row>
    <row r="1243" spans="5:6" x14ac:dyDescent="0.25">
      <c r="E1243" s="39">
        <f t="shared" ca="1" si="38"/>
        <v>0.34300941278670372</v>
      </c>
      <c r="F1243" s="39">
        <f t="shared" ca="1" si="39"/>
        <v>135.75235319667593</v>
      </c>
    </row>
    <row r="1244" spans="5:6" x14ac:dyDescent="0.25">
      <c r="E1244" s="39">
        <f t="shared" ca="1" si="38"/>
        <v>3.3826413115974119E-2</v>
      </c>
      <c r="F1244" s="39">
        <f t="shared" ca="1" si="39"/>
        <v>58.456603278993526</v>
      </c>
    </row>
    <row r="1245" spans="5:6" x14ac:dyDescent="0.25">
      <c r="E1245" s="39">
        <f t="shared" ca="1" si="38"/>
        <v>9.8420888072114465E-2</v>
      </c>
      <c r="F1245" s="39">
        <f t="shared" ca="1" si="39"/>
        <v>74.605222018028613</v>
      </c>
    </row>
    <row r="1246" spans="5:6" x14ac:dyDescent="0.25">
      <c r="E1246" s="39">
        <f t="shared" ca="1" si="38"/>
        <v>0.38058560584810608</v>
      </c>
      <c r="F1246" s="39">
        <f t="shared" ca="1" si="39"/>
        <v>145.14640146202652</v>
      </c>
    </row>
    <row r="1247" spans="5:6" x14ac:dyDescent="0.25">
      <c r="E1247" s="39">
        <f t="shared" ca="1" si="38"/>
        <v>0.34565249697376121</v>
      </c>
      <c r="F1247" s="39">
        <f t="shared" ca="1" si="39"/>
        <v>136.41312424344031</v>
      </c>
    </row>
    <row r="1248" spans="5:6" x14ac:dyDescent="0.25">
      <c r="E1248" s="39">
        <f t="shared" ca="1" si="38"/>
        <v>0.3620901885059401</v>
      </c>
      <c r="F1248" s="39">
        <f t="shared" ca="1" si="39"/>
        <v>140.52254712648502</v>
      </c>
    </row>
    <row r="1249" spans="5:6" x14ac:dyDescent="0.25">
      <c r="E1249" s="39">
        <f t="shared" ca="1" si="38"/>
        <v>0.13490900335039713</v>
      </c>
      <c r="F1249" s="39">
        <f t="shared" ca="1" si="39"/>
        <v>83.727250837599286</v>
      </c>
    </row>
    <row r="1250" spans="5:6" x14ac:dyDescent="0.25">
      <c r="E1250" s="39">
        <f t="shared" ca="1" si="38"/>
        <v>0.63043612867145105</v>
      </c>
      <c r="F1250" s="39">
        <f t="shared" ca="1" si="39"/>
        <v>207.60903216786275</v>
      </c>
    </row>
    <row r="1251" spans="5:6" x14ac:dyDescent="0.25">
      <c r="E1251" s="39">
        <f t="shared" ca="1" si="38"/>
        <v>0.43313781012854125</v>
      </c>
      <c r="F1251" s="39">
        <f t="shared" ca="1" si="39"/>
        <v>158.2844525321353</v>
      </c>
    </row>
    <row r="1252" spans="5:6" x14ac:dyDescent="0.25">
      <c r="E1252" s="39">
        <f t="shared" ca="1" si="38"/>
        <v>5.9467682764106411E-2</v>
      </c>
      <c r="F1252" s="39">
        <f t="shared" ca="1" si="39"/>
        <v>64.866920691026607</v>
      </c>
    </row>
    <row r="1253" spans="5:6" x14ac:dyDescent="0.25">
      <c r="E1253" s="39">
        <f t="shared" ca="1" si="38"/>
        <v>1.1768440475807496E-2</v>
      </c>
      <c r="F1253" s="39">
        <f t="shared" ca="1" si="39"/>
        <v>52.942110118951874</v>
      </c>
    </row>
    <row r="1254" spans="5:6" x14ac:dyDescent="0.25">
      <c r="E1254" s="39">
        <f t="shared" ca="1" si="38"/>
        <v>0.23276405639170172</v>
      </c>
      <c r="F1254" s="39">
        <f t="shared" ca="1" si="39"/>
        <v>108.19101409792543</v>
      </c>
    </row>
    <row r="1255" spans="5:6" x14ac:dyDescent="0.25">
      <c r="E1255" s="39">
        <f t="shared" ca="1" si="38"/>
        <v>0.31055399291587926</v>
      </c>
      <c r="F1255" s="39">
        <f t="shared" ca="1" si="39"/>
        <v>127.63849822896981</v>
      </c>
    </row>
    <row r="1256" spans="5:6" x14ac:dyDescent="0.25">
      <c r="E1256" s="39">
        <f t="shared" ca="1" si="38"/>
        <v>0.3581333486051762</v>
      </c>
      <c r="F1256" s="39">
        <f t="shared" ca="1" si="39"/>
        <v>139.53333715129406</v>
      </c>
    </row>
    <row r="1257" spans="5:6" x14ac:dyDescent="0.25">
      <c r="E1257" s="39">
        <f t="shared" ca="1" si="38"/>
        <v>0.60078545388694149</v>
      </c>
      <c r="F1257" s="39">
        <f t="shared" ca="1" si="39"/>
        <v>200.19636347173537</v>
      </c>
    </row>
    <row r="1258" spans="5:6" x14ac:dyDescent="0.25">
      <c r="E1258" s="39">
        <f t="shared" ca="1" si="38"/>
        <v>3.930899284175049E-2</v>
      </c>
      <c r="F1258" s="39">
        <f t="shared" ca="1" si="39"/>
        <v>59.827248210437624</v>
      </c>
    </row>
    <row r="1259" spans="5:6" x14ac:dyDescent="0.25">
      <c r="E1259" s="39">
        <f t="shared" ca="1" si="38"/>
        <v>0.34300353114687221</v>
      </c>
      <c r="F1259" s="39">
        <f t="shared" ca="1" si="39"/>
        <v>135.75088278671805</v>
      </c>
    </row>
    <row r="1260" spans="5:6" x14ac:dyDescent="0.25">
      <c r="E1260" s="39">
        <f t="shared" ca="1" si="38"/>
        <v>9.5111114301043242E-2</v>
      </c>
      <c r="F1260" s="39">
        <f t="shared" ca="1" si="39"/>
        <v>73.777778575260811</v>
      </c>
    </row>
    <row r="1261" spans="5:6" x14ac:dyDescent="0.25">
      <c r="E1261" s="39">
        <f t="shared" ca="1" si="38"/>
        <v>2.1772028203119742E-3</v>
      </c>
      <c r="F1261" s="39">
        <f t="shared" ca="1" si="39"/>
        <v>50.544300705077994</v>
      </c>
    </row>
    <row r="1262" spans="5:6" x14ac:dyDescent="0.25">
      <c r="E1262" s="39">
        <f t="shared" ca="1" si="38"/>
        <v>0.92650155108125531</v>
      </c>
      <c r="F1262" s="39">
        <f t="shared" ca="1" si="39"/>
        <v>281.62538777031386</v>
      </c>
    </row>
    <row r="1263" spans="5:6" x14ac:dyDescent="0.25">
      <c r="E1263" s="39">
        <f t="shared" ca="1" si="38"/>
        <v>0.14698353004611631</v>
      </c>
      <c r="F1263" s="39">
        <f t="shared" ca="1" si="39"/>
        <v>86.745882511529075</v>
      </c>
    </row>
    <row r="1264" spans="5:6" x14ac:dyDescent="0.25">
      <c r="E1264" s="39">
        <f t="shared" ca="1" si="38"/>
        <v>9.7101064708194129E-2</v>
      </c>
      <c r="F1264" s="39">
        <f t="shared" ca="1" si="39"/>
        <v>74.275266177048536</v>
      </c>
    </row>
    <row r="1265" spans="5:6" x14ac:dyDescent="0.25">
      <c r="E1265" s="39">
        <f t="shared" ca="1" si="38"/>
        <v>0.6055883284802126</v>
      </c>
      <c r="F1265" s="39">
        <f t="shared" ca="1" si="39"/>
        <v>201.39708212005314</v>
      </c>
    </row>
    <row r="1266" spans="5:6" x14ac:dyDescent="0.25">
      <c r="E1266" s="39">
        <f t="shared" ca="1" si="38"/>
        <v>0.87017285581754222</v>
      </c>
      <c r="F1266" s="39">
        <f t="shared" ca="1" si="39"/>
        <v>267.54321395438558</v>
      </c>
    </row>
    <row r="1267" spans="5:6" x14ac:dyDescent="0.25">
      <c r="E1267" s="39">
        <f t="shared" ca="1" si="38"/>
        <v>0.87365980961932121</v>
      </c>
      <c r="F1267" s="39">
        <f t="shared" ca="1" si="39"/>
        <v>268.41495240483027</v>
      </c>
    </row>
    <row r="1268" spans="5:6" x14ac:dyDescent="0.25">
      <c r="E1268" s="39">
        <f t="shared" ca="1" si="38"/>
        <v>0.97567226422692976</v>
      </c>
      <c r="F1268" s="39">
        <f t="shared" ca="1" si="39"/>
        <v>293.91806605673241</v>
      </c>
    </row>
    <row r="1269" spans="5:6" x14ac:dyDescent="0.25">
      <c r="E1269" s="39">
        <f t="shared" ca="1" si="38"/>
        <v>0.75986115731088288</v>
      </c>
      <c r="F1269" s="39">
        <f t="shared" ca="1" si="39"/>
        <v>239.96528932772071</v>
      </c>
    </row>
    <row r="1270" spans="5:6" x14ac:dyDescent="0.25">
      <c r="E1270" s="39">
        <f t="shared" ca="1" si="38"/>
        <v>3.7758008153621625E-2</v>
      </c>
      <c r="F1270" s="39">
        <f t="shared" ca="1" si="39"/>
        <v>59.439502038405408</v>
      </c>
    </row>
    <row r="1271" spans="5:6" x14ac:dyDescent="0.25">
      <c r="E1271" s="39">
        <f t="shared" ca="1" si="38"/>
        <v>4.1775818901818917E-2</v>
      </c>
      <c r="F1271" s="39">
        <f t="shared" ca="1" si="39"/>
        <v>60.443954725454731</v>
      </c>
    </row>
    <row r="1272" spans="5:6" x14ac:dyDescent="0.25">
      <c r="E1272" s="39">
        <f t="shared" ca="1" si="38"/>
        <v>0.46121515221155951</v>
      </c>
      <c r="F1272" s="39">
        <f t="shared" ca="1" si="39"/>
        <v>165.30378805288987</v>
      </c>
    </row>
    <row r="1273" spans="5:6" x14ac:dyDescent="0.25">
      <c r="E1273" s="39">
        <f t="shared" ca="1" si="38"/>
        <v>0.51505936194424884</v>
      </c>
      <c r="F1273" s="39">
        <f t="shared" ca="1" si="39"/>
        <v>178.76484048606221</v>
      </c>
    </row>
    <row r="1274" spans="5:6" x14ac:dyDescent="0.25">
      <c r="E1274" s="39">
        <f t="shared" ca="1" si="38"/>
        <v>0.9359721450898596</v>
      </c>
      <c r="F1274" s="39">
        <f t="shared" ca="1" si="39"/>
        <v>283.99303627246491</v>
      </c>
    </row>
    <row r="1275" spans="5:6" x14ac:dyDescent="0.25">
      <c r="E1275" s="39">
        <f t="shared" ca="1" si="38"/>
        <v>0.46473995796958556</v>
      </c>
      <c r="F1275" s="39">
        <f t="shared" ca="1" si="39"/>
        <v>166.18498949239637</v>
      </c>
    </row>
    <row r="1276" spans="5:6" x14ac:dyDescent="0.25">
      <c r="E1276" s="39">
        <f t="shared" ca="1" si="38"/>
        <v>0.18492453092765082</v>
      </c>
      <c r="F1276" s="39">
        <f t="shared" ca="1" si="39"/>
        <v>96.231132731912709</v>
      </c>
    </row>
    <row r="1277" spans="5:6" x14ac:dyDescent="0.25">
      <c r="E1277" s="39">
        <f t="shared" ca="1" si="38"/>
        <v>0.49977071139495743</v>
      </c>
      <c r="F1277" s="39">
        <f t="shared" ca="1" si="39"/>
        <v>174.94267784873938</v>
      </c>
    </row>
    <row r="1278" spans="5:6" x14ac:dyDescent="0.25">
      <c r="E1278" s="39">
        <f t="shared" ca="1" si="38"/>
        <v>0.28802354618386306</v>
      </c>
      <c r="F1278" s="39">
        <f t="shared" ca="1" si="39"/>
        <v>122.00588654596577</v>
      </c>
    </row>
    <row r="1279" spans="5:6" x14ac:dyDescent="0.25">
      <c r="E1279" s="39">
        <f t="shared" ca="1" si="38"/>
        <v>4.2625038282053218E-2</v>
      </c>
      <c r="F1279" s="39">
        <f t="shared" ca="1" si="39"/>
        <v>60.656259570513306</v>
      </c>
    </row>
    <row r="1280" spans="5:6" x14ac:dyDescent="0.25">
      <c r="E1280" s="39">
        <f t="shared" ca="1" si="38"/>
        <v>3.1408724002616073E-2</v>
      </c>
      <c r="F1280" s="39">
        <f t="shared" ca="1" si="39"/>
        <v>57.852181000654021</v>
      </c>
    </row>
    <row r="1281" spans="5:6" x14ac:dyDescent="0.25">
      <c r="E1281" s="39">
        <f t="shared" ca="1" si="38"/>
        <v>0.7681899686571162</v>
      </c>
      <c r="F1281" s="39">
        <f t="shared" ca="1" si="39"/>
        <v>242.04749216427905</v>
      </c>
    </row>
    <row r="1282" spans="5:6" x14ac:dyDescent="0.25">
      <c r="E1282" s="39">
        <f t="shared" ca="1" si="38"/>
        <v>0.96745009997335651</v>
      </c>
      <c r="F1282" s="39">
        <f t="shared" ca="1" si="39"/>
        <v>291.86252499333909</v>
      </c>
    </row>
    <row r="1283" spans="5:6" x14ac:dyDescent="0.25">
      <c r="E1283" s="39">
        <f t="shared" ca="1" si="38"/>
        <v>0.2517968256843155</v>
      </c>
      <c r="F1283" s="39">
        <f t="shared" ca="1" si="39"/>
        <v>112.94920642107888</v>
      </c>
    </row>
    <row r="1284" spans="5:6" x14ac:dyDescent="0.25">
      <c r="E1284" s="39">
        <f t="shared" ref="E1284:E1347" ca="1" si="40">RAND()</f>
        <v>0.72526244359115843</v>
      </c>
      <c r="F1284" s="39">
        <f t="shared" ref="F1284:F1347" ca="1" si="41">$C$3+E1284*($C$4-$C$3)</f>
        <v>231.31561089778961</v>
      </c>
    </row>
    <row r="1285" spans="5:6" x14ac:dyDescent="0.25">
      <c r="E1285" s="39">
        <f t="shared" ca="1" si="40"/>
        <v>0.27152310565492466</v>
      </c>
      <c r="F1285" s="39">
        <f t="shared" ca="1" si="41"/>
        <v>117.88077641373117</v>
      </c>
    </row>
    <row r="1286" spans="5:6" x14ac:dyDescent="0.25">
      <c r="E1286" s="39">
        <f t="shared" ca="1" si="40"/>
        <v>0.24793068560047837</v>
      </c>
      <c r="F1286" s="39">
        <f t="shared" ca="1" si="41"/>
        <v>111.98267140011959</v>
      </c>
    </row>
    <row r="1287" spans="5:6" x14ac:dyDescent="0.25">
      <c r="E1287" s="39">
        <f t="shared" ca="1" si="40"/>
        <v>3.5023070220096875E-2</v>
      </c>
      <c r="F1287" s="39">
        <f t="shared" ca="1" si="41"/>
        <v>58.755767555024221</v>
      </c>
    </row>
    <row r="1288" spans="5:6" x14ac:dyDescent="0.25">
      <c r="E1288" s="39">
        <f t="shared" ca="1" si="40"/>
        <v>0.23871910337192059</v>
      </c>
      <c r="F1288" s="39">
        <f t="shared" ca="1" si="41"/>
        <v>109.67977584298015</v>
      </c>
    </row>
    <row r="1289" spans="5:6" x14ac:dyDescent="0.25">
      <c r="E1289" s="39">
        <f t="shared" ca="1" si="40"/>
        <v>3.617543786932409E-2</v>
      </c>
      <c r="F1289" s="39">
        <f t="shared" ca="1" si="41"/>
        <v>59.043859467331025</v>
      </c>
    </row>
    <row r="1290" spans="5:6" x14ac:dyDescent="0.25">
      <c r="E1290" s="39">
        <f t="shared" ca="1" si="40"/>
        <v>0.12621432573467684</v>
      </c>
      <c r="F1290" s="39">
        <f t="shared" ca="1" si="41"/>
        <v>81.553581433669208</v>
      </c>
    </row>
    <row r="1291" spans="5:6" x14ac:dyDescent="0.25">
      <c r="E1291" s="39">
        <f t="shared" ca="1" si="40"/>
        <v>0.88030867966204884</v>
      </c>
      <c r="F1291" s="39">
        <f t="shared" ca="1" si="41"/>
        <v>270.07716991551217</v>
      </c>
    </row>
    <row r="1292" spans="5:6" x14ac:dyDescent="0.25">
      <c r="E1292" s="39">
        <f t="shared" ca="1" si="40"/>
        <v>0.71232077118609349</v>
      </c>
      <c r="F1292" s="39">
        <f t="shared" ca="1" si="41"/>
        <v>228.08019279652336</v>
      </c>
    </row>
    <row r="1293" spans="5:6" x14ac:dyDescent="0.25">
      <c r="E1293" s="39">
        <f t="shared" ca="1" si="40"/>
        <v>0.27255460606105231</v>
      </c>
      <c r="F1293" s="39">
        <f t="shared" ca="1" si="41"/>
        <v>118.13865151526308</v>
      </c>
    </row>
    <row r="1294" spans="5:6" x14ac:dyDescent="0.25">
      <c r="E1294" s="39">
        <f t="shared" ca="1" si="40"/>
        <v>0.57300908718717602</v>
      </c>
      <c r="F1294" s="39">
        <f t="shared" ca="1" si="41"/>
        <v>193.25227179679402</v>
      </c>
    </row>
    <row r="1295" spans="5:6" x14ac:dyDescent="0.25">
      <c r="E1295" s="39">
        <f t="shared" ca="1" si="40"/>
        <v>7.7670562421947476E-2</v>
      </c>
      <c r="F1295" s="39">
        <f t="shared" ca="1" si="41"/>
        <v>69.417640605486866</v>
      </c>
    </row>
    <row r="1296" spans="5:6" x14ac:dyDescent="0.25">
      <c r="E1296" s="39">
        <f t="shared" ca="1" si="40"/>
        <v>0.37601329353422797</v>
      </c>
      <c r="F1296" s="39">
        <f t="shared" ca="1" si="41"/>
        <v>144.00332338355699</v>
      </c>
    </row>
    <row r="1297" spans="5:6" x14ac:dyDescent="0.25">
      <c r="E1297" s="39">
        <f t="shared" ca="1" si="40"/>
        <v>0.13575482768660219</v>
      </c>
      <c r="F1297" s="39">
        <f t="shared" ca="1" si="41"/>
        <v>83.938706921650549</v>
      </c>
    </row>
    <row r="1298" spans="5:6" x14ac:dyDescent="0.25">
      <c r="E1298" s="39">
        <f t="shared" ca="1" si="40"/>
        <v>0.91940338647561759</v>
      </c>
      <c r="F1298" s="39">
        <f t="shared" ca="1" si="41"/>
        <v>279.85084661890437</v>
      </c>
    </row>
    <row r="1299" spans="5:6" x14ac:dyDescent="0.25">
      <c r="E1299" s="39">
        <f t="shared" ca="1" si="40"/>
        <v>0.60008311568224237</v>
      </c>
      <c r="F1299" s="39">
        <f t="shared" ca="1" si="41"/>
        <v>200.02077892056059</v>
      </c>
    </row>
    <row r="1300" spans="5:6" x14ac:dyDescent="0.25">
      <c r="E1300" s="39">
        <f t="shared" ca="1" si="40"/>
        <v>0.95361037062720266</v>
      </c>
      <c r="F1300" s="39">
        <f t="shared" ca="1" si="41"/>
        <v>288.40259265680066</v>
      </c>
    </row>
    <row r="1301" spans="5:6" x14ac:dyDescent="0.25">
      <c r="E1301" s="39">
        <f t="shared" ca="1" si="40"/>
        <v>0.14935592050209034</v>
      </c>
      <c r="F1301" s="39">
        <f t="shared" ca="1" si="41"/>
        <v>87.338980125522596</v>
      </c>
    </row>
    <row r="1302" spans="5:6" x14ac:dyDescent="0.25">
      <c r="E1302" s="39">
        <f t="shared" ca="1" si="40"/>
        <v>0.31158109928081934</v>
      </c>
      <c r="F1302" s="39">
        <f t="shared" ca="1" si="41"/>
        <v>127.89527482020483</v>
      </c>
    </row>
    <row r="1303" spans="5:6" x14ac:dyDescent="0.25">
      <c r="E1303" s="39">
        <f t="shared" ca="1" si="40"/>
        <v>0.70241319912036648</v>
      </c>
      <c r="F1303" s="39">
        <f t="shared" ca="1" si="41"/>
        <v>225.60329978009162</v>
      </c>
    </row>
    <row r="1304" spans="5:6" x14ac:dyDescent="0.25">
      <c r="E1304" s="39">
        <f t="shared" ca="1" si="40"/>
        <v>0.39768271632828711</v>
      </c>
      <c r="F1304" s="39">
        <f t="shared" ca="1" si="41"/>
        <v>149.42067908207179</v>
      </c>
    </row>
    <row r="1305" spans="5:6" x14ac:dyDescent="0.25">
      <c r="E1305" s="39">
        <f t="shared" ca="1" si="40"/>
        <v>0.91103325955335257</v>
      </c>
      <c r="F1305" s="39">
        <f t="shared" ca="1" si="41"/>
        <v>277.75831488833813</v>
      </c>
    </row>
    <row r="1306" spans="5:6" x14ac:dyDescent="0.25">
      <c r="E1306" s="39">
        <f t="shared" ca="1" si="40"/>
        <v>6.8423815499157215E-2</v>
      </c>
      <c r="F1306" s="39">
        <f t="shared" ca="1" si="41"/>
        <v>67.105953874789307</v>
      </c>
    </row>
    <row r="1307" spans="5:6" x14ac:dyDescent="0.25">
      <c r="E1307" s="39">
        <f t="shared" ca="1" si="40"/>
        <v>0.91622292010536399</v>
      </c>
      <c r="F1307" s="39">
        <f t="shared" ca="1" si="41"/>
        <v>279.055730026341</v>
      </c>
    </row>
    <row r="1308" spans="5:6" x14ac:dyDescent="0.25">
      <c r="E1308" s="39">
        <f t="shared" ca="1" si="40"/>
        <v>0.53866420410126525</v>
      </c>
      <c r="F1308" s="39">
        <f t="shared" ca="1" si="41"/>
        <v>184.66605102531631</v>
      </c>
    </row>
    <row r="1309" spans="5:6" x14ac:dyDescent="0.25">
      <c r="E1309" s="39">
        <f t="shared" ca="1" si="40"/>
        <v>0.66321760381844042</v>
      </c>
      <c r="F1309" s="39">
        <f t="shared" ca="1" si="41"/>
        <v>215.80440095461012</v>
      </c>
    </row>
    <row r="1310" spans="5:6" x14ac:dyDescent="0.25">
      <c r="E1310" s="39">
        <f t="shared" ca="1" si="40"/>
        <v>0.71181468058289299</v>
      </c>
      <c r="F1310" s="39">
        <f t="shared" ca="1" si="41"/>
        <v>227.95367014572324</v>
      </c>
    </row>
    <row r="1311" spans="5:6" x14ac:dyDescent="0.25">
      <c r="E1311" s="39">
        <f t="shared" ca="1" si="40"/>
        <v>0.50776095236296503</v>
      </c>
      <c r="F1311" s="39">
        <f t="shared" ca="1" si="41"/>
        <v>176.94023809074127</v>
      </c>
    </row>
    <row r="1312" spans="5:6" x14ac:dyDescent="0.25">
      <c r="E1312" s="39">
        <f t="shared" ca="1" si="40"/>
        <v>0.85859883493383748</v>
      </c>
      <c r="F1312" s="39">
        <f t="shared" ca="1" si="41"/>
        <v>264.64970873345936</v>
      </c>
    </row>
    <row r="1313" spans="5:6" x14ac:dyDescent="0.25">
      <c r="E1313" s="39">
        <f t="shared" ca="1" si="40"/>
        <v>0.29499684611570176</v>
      </c>
      <c r="F1313" s="39">
        <f t="shared" ca="1" si="41"/>
        <v>123.74921152892544</v>
      </c>
    </row>
    <row r="1314" spans="5:6" x14ac:dyDescent="0.25">
      <c r="E1314" s="39">
        <f t="shared" ca="1" si="40"/>
        <v>0.96549047254732567</v>
      </c>
      <c r="F1314" s="39">
        <f t="shared" ca="1" si="41"/>
        <v>291.37261813683142</v>
      </c>
    </row>
    <row r="1315" spans="5:6" x14ac:dyDescent="0.25">
      <c r="E1315" s="39">
        <f t="shared" ca="1" si="40"/>
        <v>0.59125976934667435</v>
      </c>
      <c r="F1315" s="39">
        <f t="shared" ca="1" si="41"/>
        <v>197.81494233666859</v>
      </c>
    </row>
    <row r="1316" spans="5:6" x14ac:dyDescent="0.25">
      <c r="E1316" s="39">
        <f t="shared" ca="1" si="40"/>
        <v>0.11438203361062893</v>
      </c>
      <c r="F1316" s="39">
        <f t="shared" ca="1" si="41"/>
        <v>78.595508402657231</v>
      </c>
    </row>
    <row r="1317" spans="5:6" x14ac:dyDescent="0.25">
      <c r="E1317" s="39">
        <f t="shared" ca="1" si="40"/>
        <v>0.58845451076235333</v>
      </c>
      <c r="F1317" s="39">
        <f t="shared" ca="1" si="41"/>
        <v>197.11362769058834</v>
      </c>
    </row>
    <row r="1318" spans="5:6" x14ac:dyDescent="0.25">
      <c r="E1318" s="39">
        <f t="shared" ca="1" si="40"/>
        <v>0.51089891122600473</v>
      </c>
      <c r="F1318" s="39">
        <f t="shared" ca="1" si="41"/>
        <v>177.72472780650116</v>
      </c>
    </row>
    <row r="1319" spans="5:6" x14ac:dyDescent="0.25">
      <c r="E1319" s="39">
        <f t="shared" ca="1" si="40"/>
        <v>0.22942182476782924</v>
      </c>
      <c r="F1319" s="39">
        <f t="shared" ca="1" si="41"/>
        <v>107.3554561919573</v>
      </c>
    </row>
    <row r="1320" spans="5:6" x14ac:dyDescent="0.25">
      <c r="E1320" s="39">
        <f t="shared" ca="1" si="40"/>
        <v>0.52389047784324438</v>
      </c>
      <c r="F1320" s="39">
        <f t="shared" ca="1" si="41"/>
        <v>180.9726194608111</v>
      </c>
    </row>
    <row r="1321" spans="5:6" x14ac:dyDescent="0.25">
      <c r="E1321" s="39">
        <f t="shared" ca="1" si="40"/>
        <v>0.45067077339359318</v>
      </c>
      <c r="F1321" s="39">
        <f t="shared" ca="1" si="41"/>
        <v>162.6676933483983</v>
      </c>
    </row>
    <row r="1322" spans="5:6" x14ac:dyDescent="0.25">
      <c r="E1322" s="39">
        <f t="shared" ca="1" si="40"/>
        <v>0.7814703978157429</v>
      </c>
      <c r="F1322" s="39">
        <f t="shared" ca="1" si="41"/>
        <v>245.36759945393572</v>
      </c>
    </row>
    <row r="1323" spans="5:6" x14ac:dyDescent="0.25">
      <c r="E1323" s="39">
        <f t="shared" ca="1" si="40"/>
        <v>3.8169498818204639E-3</v>
      </c>
      <c r="F1323" s="39">
        <f t="shared" ca="1" si="41"/>
        <v>50.954237470455119</v>
      </c>
    </row>
    <row r="1324" spans="5:6" x14ac:dyDescent="0.25">
      <c r="E1324" s="39">
        <f t="shared" ca="1" si="40"/>
        <v>0.69026729980240875</v>
      </c>
      <c r="F1324" s="39">
        <f t="shared" ca="1" si="41"/>
        <v>222.56682495060218</v>
      </c>
    </row>
    <row r="1325" spans="5:6" x14ac:dyDescent="0.25">
      <c r="E1325" s="39">
        <f t="shared" ca="1" si="40"/>
        <v>0.70681457168191641</v>
      </c>
      <c r="F1325" s="39">
        <f t="shared" ca="1" si="41"/>
        <v>226.7036429204791</v>
      </c>
    </row>
    <row r="1326" spans="5:6" x14ac:dyDescent="0.25">
      <c r="E1326" s="39">
        <f t="shared" ca="1" si="40"/>
        <v>0.36870093300811557</v>
      </c>
      <c r="F1326" s="39">
        <f t="shared" ca="1" si="41"/>
        <v>142.17523325202887</v>
      </c>
    </row>
    <row r="1327" spans="5:6" x14ac:dyDescent="0.25">
      <c r="E1327" s="39">
        <f t="shared" ca="1" si="40"/>
        <v>0.41564790718525091</v>
      </c>
      <c r="F1327" s="39">
        <f t="shared" ca="1" si="41"/>
        <v>153.91197679631273</v>
      </c>
    </row>
    <row r="1328" spans="5:6" x14ac:dyDescent="0.25">
      <c r="E1328" s="39">
        <f t="shared" ca="1" si="40"/>
        <v>0.58947676394250748</v>
      </c>
      <c r="F1328" s="39">
        <f t="shared" ca="1" si="41"/>
        <v>197.36919098562686</v>
      </c>
    </row>
    <row r="1329" spans="5:6" x14ac:dyDescent="0.25">
      <c r="E1329" s="39">
        <f t="shared" ca="1" si="40"/>
        <v>0.19280554806144601</v>
      </c>
      <c r="F1329" s="39">
        <f t="shared" ca="1" si="41"/>
        <v>98.201387015361504</v>
      </c>
    </row>
    <row r="1330" spans="5:6" x14ac:dyDescent="0.25">
      <c r="E1330" s="39">
        <f t="shared" ca="1" si="40"/>
        <v>0.32277035584367719</v>
      </c>
      <c r="F1330" s="39">
        <f t="shared" ca="1" si="41"/>
        <v>130.6925889609193</v>
      </c>
    </row>
    <row r="1331" spans="5:6" x14ac:dyDescent="0.25">
      <c r="E1331" s="39">
        <f t="shared" ca="1" si="40"/>
        <v>0.86712127642998815</v>
      </c>
      <c r="F1331" s="39">
        <f t="shared" ca="1" si="41"/>
        <v>266.78031910749701</v>
      </c>
    </row>
    <row r="1332" spans="5:6" x14ac:dyDescent="0.25">
      <c r="E1332" s="39">
        <f t="shared" ca="1" si="40"/>
        <v>0.66646527047266513</v>
      </c>
      <c r="F1332" s="39">
        <f t="shared" ca="1" si="41"/>
        <v>216.61631761816628</v>
      </c>
    </row>
    <row r="1333" spans="5:6" x14ac:dyDescent="0.25">
      <c r="E1333" s="39">
        <f t="shared" ca="1" si="40"/>
        <v>0.56299665033557478</v>
      </c>
      <c r="F1333" s="39">
        <f t="shared" ca="1" si="41"/>
        <v>190.74916258389371</v>
      </c>
    </row>
    <row r="1334" spans="5:6" x14ac:dyDescent="0.25">
      <c r="E1334" s="39">
        <f t="shared" ca="1" si="40"/>
        <v>0.70096592660851764</v>
      </c>
      <c r="F1334" s="39">
        <f t="shared" ca="1" si="41"/>
        <v>225.24148165212941</v>
      </c>
    </row>
    <row r="1335" spans="5:6" x14ac:dyDescent="0.25">
      <c r="E1335" s="39">
        <f t="shared" ca="1" si="40"/>
        <v>0.84698630020709742</v>
      </c>
      <c r="F1335" s="39">
        <f t="shared" ca="1" si="41"/>
        <v>261.74657505177436</v>
      </c>
    </row>
    <row r="1336" spans="5:6" x14ac:dyDescent="0.25">
      <c r="E1336" s="39">
        <f t="shared" ca="1" si="40"/>
        <v>5.7903622571517599E-2</v>
      </c>
      <c r="F1336" s="39">
        <f t="shared" ca="1" si="41"/>
        <v>64.475905642879397</v>
      </c>
    </row>
    <row r="1337" spans="5:6" x14ac:dyDescent="0.25">
      <c r="E1337" s="39">
        <f t="shared" ca="1" si="40"/>
        <v>0.30781914121795595</v>
      </c>
      <c r="F1337" s="39">
        <f t="shared" ca="1" si="41"/>
        <v>126.95478530448899</v>
      </c>
    </row>
    <row r="1338" spans="5:6" x14ac:dyDescent="0.25">
      <c r="E1338" s="39">
        <f t="shared" ca="1" si="40"/>
        <v>7.1104961244024545E-2</v>
      </c>
      <c r="F1338" s="39">
        <f t="shared" ca="1" si="41"/>
        <v>67.776240311006134</v>
      </c>
    </row>
    <row r="1339" spans="5:6" x14ac:dyDescent="0.25">
      <c r="E1339" s="39">
        <f t="shared" ca="1" si="40"/>
        <v>0.64898829933074509</v>
      </c>
      <c r="F1339" s="39">
        <f t="shared" ca="1" si="41"/>
        <v>212.24707483268628</v>
      </c>
    </row>
    <row r="1340" spans="5:6" x14ac:dyDescent="0.25">
      <c r="E1340" s="39">
        <f t="shared" ca="1" si="40"/>
        <v>0.72143223668769241</v>
      </c>
      <c r="F1340" s="39">
        <f t="shared" ca="1" si="41"/>
        <v>230.35805917192309</v>
      </c>
    </row>
    <row r="1341" spans="5:6" x14ac:dyDescent="0.25">
      <c r="E1341" s="39">
        <f t="shared" ca="1" si="40"/>
        <v>0.61233597841865262</v>
      </c>
      <c r="F1341" s="39">
        <f t="shared" ca="1" si="41"/>
        <v>203.08399460466316</v>
      </c>
    </row>
    <row r="1342" spans="5:6" x14ac:dyDescent="0.25">
      <c r="E1342" s="39">
        <f t="shared" ca="1" si="40"/>
        <v>0.19168404135944661</v>
      </c>
      <c r="F1342" s="39">
        <f t="shared" ca="1" si="41"/>
        <v>97.921010339861652</v>
      </c>
    </row>
    <row r="1343" spans="5:6" x14ac:dyDescent="0.25">
      <c r="E1343" s="39">
        <f t="shared" ca="1" si="40"/>
        <v>0.34829790970245689</v>
      </c>
      <c r="F1343" s="39">
        <f t="shared" ca="1" si="41"/>
        <v>137.07447742561422</v>
      </c>
    </row>
    <row r="1344" spans="5:6" x14ac:dyDescent="0.25">
      <c r="E1344" s="39">
        <f t="shared" ca="1" si="40"/>
        <v>8.4079148410548532E-3</v>
      </c>
      <c r="F1344" s="39">
        <f t="shared" ca="1" si="41"/>
        <v>52.101978710263715</v>
      </c>
    </row>
    <row r="1345" spans="5:6" x14ac:dyDescent="0.25">
      <c r="E1345" s="39">
        <f t="shared" ca="1" si="40"/>
        <v>0.54087355901542178</v>
      </c>
      <c r="F1345" s="39">
        <f t="shared" ca="1" si="41"/>
        <v>185.21838975385543</v>
      </c>
    </row>
    <row r="1346" spans="5:6" x14ac:dyDescent="0.25">
      <c r="E1346" s="39">
        <f t="shared" ca="1" si="40"/>
        <v>0.57184550009073187</v>
      </c>
      <c r="F1346" s="39">
        <f t="shared" ca="1" si="41"/>
        <v>192.96137502268297</v>
      </c>
    </row>
    <row r="1347" spans="5:6" x14ac:dyDescent="0.25">
      <c r="E1347" s="39">
        <f t="shared" ca="1" si="40"/>
        <v>0.83405199032491817</v>
      </c>
      <c r="F1347" s="39">
        <f t="shared" ca="1" si="41"/>
        <v>258.51299758122957</v>
      </c>
    </row>
    <row r="1348" spans="5:6" x14ac:dyDescent="0.25">
      <c r="E1348" s="39">
        <f t="shared" ref="E1348:E1411" ca="1" si="42">RAND()</f>
        <v>7.2242920135509703E-2</v>
      </c>
      <c r="F1348" s="39">
        <f t="shared" ref="F1348:F1411" ca="1" si="43">$C$3+E1348*($C$4-$C$3)</f>
        <v>68.060730033877434</v>
      </c>
    </row>
    <row r="1349" spans="5:6" x14ac:dyDescent="0.25">
      <c r="E1349" s="39">
        <f t="shared" ca="1" si="42"/>
        <v>0.85433897368872636</v>
      </c>
      <c r="F1349" s="39">
        <f t="shared" ca="1" si="43"/>
        <v>263.58474342218159</v>
      </c>
    </row>
    <row r="1350" spans="5:6" x14ac:dyDescent="0.25">
      <c r="E1350" s="39">
        <f t="shared" ca="1" si="42"/>
        <v>0.87084599956449071</v>
      </c>
      <c r="F1350" s="39">
        <f t="shared" ca="1" si="43"/>
        <v>267.71149989112268</v>
      </c>
    </row>
    <row r="1351" spans="5:6" x14ac:dyDescent="0.25">
      <c r="E1351" s="39">
        <f t="shared" ca="1" si="42"/>
        <v>0.67167966983137106</v>
      </c>
      <c r="F1351" s="39">
        <f t="shared" ca="1" si="43"/>
        <v>217.91991745784276</v>
      </c>
    </row>
    <row r="1352" spans="5:6" x14ac:dyDescent="0.25">
      <c r="E1352" s="39">
        <f t="shared" ca="1" si="42"/>
        <v>0.54014656205789036</v>
      </c>
      <c r="F1352" s="39">
        <f t="shared" ca="1" si="43"/>
        <v>185.03664051447259</v>
      </c>
    </row>
    <row r="1353" spans="5:6" x14ac:dyDescent="0.25">
      <c r="E1353" s="39">
        <f t="shared" ca="1" si="42"/>
        <v>0.16456516165533219</v>
      </c>
      <c r="F1353" s="39">
        <f t="shared" ca="1" si="43"/>
        <v>91.141290413833048</v>
      </c>
    </row>
    <row r="1354" spans="5:6" x14ac:dyDescent="0.25">
      <c r="E1354" s="39">
        <f t="shared" ca="1" si="42"/>
        <v>0.24118093917183925</v>
      </c>
      <c r="F1354" s="39">
        <f t="shared" ca="1" si="43"/>
        <v>110.2952347929598</v>
      </c>
    </row>
    <row r="1355" spans="5:6" x14ac:dyDescent="0.25">
      <c r="E1355" s="39">
        <f t="shared" ca="1" si="42"/>
        <v>0.22631896715017608</v>
      </c>
      <c r="F1355" s="39">
        <f t="shared" ca="1" si="43"/>
        <v>106.57974178754401</v>
      </c>
    </row>
    <row r="1356" spans="5:6" x14ac:dyDescent="0.25">
      <c r="E1356" s="39">
        <f t="shared" ca="1" si="42"/>
        <v>0.28650378595513526</v>
      </c>
      <c r="F1356" s="39">
        <f t="shared" ca="1" si="43"/>
        <v>121.62594648878381</v>
      </c>
    </row>
    <row r="1357" spans="5:6" x14ac:dyDescent="0.25">
      <c r="E1357" s="39">
        <f t="shared" ca="1" si="42"/>
        <v>0.86304155997005938</v>
      </c>
      <c r="F1357" s="39">
        <f t="shared" ca="1" si="43"/>
        <v>265.76038999251483</v>
      </c>
    </row>
    <row r="1358" spans="5:6" x14ac:dyDescent="0.25">
      <c r="E1358" s="39">
        <f t="shared" ca="1" si="42"/>
        <v>0.72754647769054792</v>
      </c>
      <c r="F1358" s="39">
        <f t="shared" ca="1" si="43"/>
        <v>231.88661942263698</v>
      </c>
    </row>
    <row r="1359" spans="5:6" x14ac:dyDescent="0.25">
      <c r="E1359" s="39">
        <f t="shared" ca="1" si="42"/>
        <v>0.39472106322379075</v>
      </c>
      <c r="F1359" s="39">
        <f t="shared" ca="1" si="43"/>
        <v>148.68026580594767</v>
      </c>
    </row>
    <row r="1360" spans="5:6" x14ac:dyDescent="0.25">
      <c r="E1360" s="39">
        <f t="shared" ca="1" si="42"/>
        <v>0.37038973974494338</v>
      </c>
      <c r="F1360" s="39">
        <f t="shared" ca="1" si="43"/>
        <v>142.59743493623586</v>
      </c>
    </row>
    <row r="1361" spans="5:6" x14ac:dyDescent="0.25">
      <c r="E1361" s="39">
        <f t="shared" ca="1" si="42"/>
        <v>0.68227814680824395</v>
      </c>
      <c r="F1361" s="39">
        <f t="shared" ca="1" si="43"/>
        <v>220.56953670206099</v>
      </c>
    </row>
    <row r="1362" spans="5:6" x14ac:dyDescent="0.25">
      <c r="E1362" s="39">
        <f t="shared" ca="1" si="42"/>
        <v>0.46326009364107357</v>
      </c>
      <c r="F1362" s="39">
        <f t="shared" ca="1" si="43"/>
        <v>165.8150234102684</v>
      </c>
    </row>
    <row r="1363" spans="5:6" x14ac:dyDescent="0.25">
      <c r="E1363" s="39">
        <f t="shared" ca="1" si="42"/>
        <v>0.22636404393950593</v>
      </c>
      <c r="F1363" s="39">
        <f t="shared" ca="1" si="43"/>
        <v>106.59101098487648</v>
      </c>
    </row>
    <row r="1364" spans="5:6" x14ac:dyDescent="0.25">
      <c r="E1364" s="39">
        <f t="shared" ca="1" si="42"/>
        <v>0.7687076924686792</v>
      </c>
      <c r="F1364" s="39">
        <f t="shared" ca="1" si="43"/>
        <v>242.17692311716979</v>
      </c>
    </row>
    <row r="1365" spans="5:6" x14ac:dyDescent="0.25">
      <c r="E1365" s="39">
        <f t="shared" ca="1" si="42"/>
        <v>0.84957548491803281</v>
      </c>
      <c r="F1365" s="39">
        <f t="shared" ca="1" si="43"/>
        <v>262.39387122950819</v>
      </c>
    </row>
    <row r="1366" spans="5:6" x14ac:dyDescent="0.25">
      <c r="E1366" s="39">
        <f t="shared" ca="1" si="42"/>
        <v>0.72360175965364526</v>
      </c>
      <c r="F1366" s="39">
        <f t="shared" ca="1" si="43"/>
        <v>230.9004399134113</v>
      </c>
    </row>
    <row r="1367" spans="5:6" x14ac:dyDescent="0.25">
      <c r="E1367" s="39">
        <f t="shared" ca="1" si="42"/>
        <v>0.39869774095949806</v>
      </c>
      <c r="F1367" s="39">
        <f t="shared" ca="1" si="43"/>
        <v>149.67443523987453</v>
      </c>
    </row>
    <row r="1368" spans="5:6" x14ac:dyDescent="0.25">
      <c r="E1368" s="39">
        <f t="shared" ca="1" si="42"/>
        <v>0.69769895206370702</v>
      </c>
      <c r="F1368" s="39">
        <f t="shared" ca="1" si="43"/>
        <v>224.42473801592675</v>
      </c>
    </row>
    <row r="1369" spans="5:6" x14ac:dyDescent="0.25">
      <c r="E1369" s="39">
        <f t="shared" ca="1" si="42"/>
        <v>0.41475304394046153</v>
      </c>
      <c r="F1369" s="39">
        <f t="shared" ca="1" si="43"/>
        <v>153.68826098511539</v>
      </c>
    </row>
    <row r="1370" spans="5:6" x14ac:dyDescent="0.25">
      <c r="E1370" s="39">
        <f t="shared" ca="1" si="42"/>
        <v>0.18085410730620044</v>
      </c>
      <c r="F1370" s="39">
        <f t="shared" ca="1" si="43"/>
        <v>95.213526826550108</v>
      </c>
    </row>
    <row r="1371" spans="5:6" x14ac:dyDescent="0.25">
      <c r="E1371" s="39">
        <f t="shared" ca="1" si="42"/>
        <v>0.56132400583503439</v>
      </c>
      <c r="F1371" s="39">
        <f t="shared" ca="1" si="43"/>
        <v>190.33100145875861</v>
      </c>
    </row>
    <row r="1372" spans="5:6" x14ac:dyDescent="0.25">
      <c r="E1372" s="39">
        <f t="shared" ca="1" si="42"/>
        <v>3.3407368628752598E-2</v>
      </c>
      <c r="F1372" s="39">
        <f t="shared" ca="1" si="43"/>
        <v>58.351842157188152</v>
      </c>
    </row>
    <row r="1373" spans="5:6" x14ac:dyDescent="0.25">
      <c r="E1373" s="39">
        <f t="shared" ca="1" si="42"/>
        <v>5.3132849062700216E-2</v>
      </c>
      <c r="F1373" s="39">
        <f t="shared" ca="1" si="43"/>
        <v>63.283212265675054</v>
      </c>
    </row>
    <row r="1374" spans="5:6" x14ac:dyDescent="0.25">
      <c r="E1374" s="39">
        <f t="shared" ca="1" si="42"/>
        <v>0.28351443857273051</v>
      </c>
      <c r="F1374" s="39">
        <f t="shared" ca="1" si="43"/>
        <v>120.87860964318263</v>
      </c>
    </row>
    <row r="1375" spans="5:6" x14ac:dyDescent="0.25">
      <c r="E1375" s="39">
        <f t="shared" ca="1" si="42"/>
        <v>0.73225546372449468</v>
      </c>
      <c r="F1375" s="39">
        <f t="shared" ca="1" si="43"/>
        <v>233.06386593112367</v>
      </c>
    </row>
    <row r="1376" spans="5:6" x14ac:dyDescent="0.25">
      <c r="E1376" s="39">
        <f t="shared" ca="1" si="42"/>
        <v>0.31779088700114466</v>
      </c>
      <c r="F1376" s="39">
        <f t="shared" ca="1" si="43"/>
        <v>129.44772175028618</v>
      </c>
    </row>
    <row r="1377" spans="5:6" x14ac:dyDescent="0.25">
      <c r="E1377" s="39">
        <f t="shared" ca="1" si="42"/>
        <v>0.90651832700778512</v>
      </c>
      <c r="F1377" s="39">
        <f t="shared" ca="1" si="43"/>
        <v>276.62958175194626</v>
      </c>
    </row>
    <row r="1378" spans="5:6" x14ac:dyDescent="0.25">
      <c r="E1378" s="39">
        <f t="shared" ca="1" si="42"/>
        <v>0.80741094915086709</v>
      </c>
      <c r="F1378" s="39">
        <f t="shared" ca="1" si="43"/>
        <v>251.85273728771676</v>
      </c>
    </row>
    <row r="1379" spans="5:6" x14ac:dyDescent="0.25">
      <c r="E1379" s="39">
        <f t="shared" ca="1" si="42"/>
        <v>0.92741757617334197</v>
      </c>
      <c r="F1379" s="39">
        <f t="shared" ca="1" si="43"/>
        <v>281.8543940433355</v>
      </c>
    </row>
    <row r="1380" spans="5:6" x14ac:dyDescent="0.25">
      <c r="E1380" s="39">
        <f t="shared" ca="1" si="42"/>
        <v>0.55946253040119276</v>
      </c>
      <c r="F1380" s="39">
        <f t="shared" ca="1" si="43"/>
        <v>189.8656326002982</v>
      </c>
    </row>
    <row r="1381" spans="5:6" x14ac:dyDescent="0.25">
      <c r="E1381" s="39">
        <f t="shared" ca="1" si="42"/>
        <v>0.82783911123865306</v>
      </c>
      <c r="F1381" s="39">
        <f t="shared" ca="1" si="43"/>
        <v>256.95977780966325</v>
      </c>
    </row>
    <row r="1382" spans="5:6" x14ac:dyDescent="0.25">
      <c r="E1382" s="39">
        <f t="shared" ca="1" si="42"/>
        <v>0.55516609280055795</v>
      </c>
      <c r="F1382" s="39">
        <f t="shared" ca="1" si="43"/>
        <v>188.79152320013949</v>
      </c>
    </row>
    <row r="1383" spans="5:6" x14ac:dyDescent="0.25">
      <c r="E1383" s="39">
        <f t="shared" ca="1" si="42"/>
        <v>0.63422787058380914</v>
      </c>
      <c r="F1383" s="39">
        <f t="shared" ca="1" si="43"/>
        <v>208.55696764595228</v>
      </c>
    </row>
    <row r="1384" spans="5:6" x14ac:dyDescent="0.25">
      <c r="E1384" s="39">
        <f t="shared" ca="1" si="42"/>
        <v>0.95052992555809479</v>
      </c>
      <c r="F1384" s="39">
        <f t="shared" ca="1" si="43"/>
        <v>287.63248138952372</v>
      </c>
    </row>
    <row r="1385" spans="5:6" x14ac:dyDescent="0.25">
      <c r="E1385" s="39">
        <f t="shared" ca="1" si="42"/>
        <v>4.2096138881485667E-2</v>
      </c>
      <c r="F1385" s="39">
        <f t="shared" ca="1" si="43"/>
        <v>60.524034720371418</v>
      </c>
    </row>
    <row r="1386" spans="5:6" x14ac:dyDescent="0.25">
      <c r="E1386" s="39">
        <f t="shared" ca="1" si="42"/>
        <v>0.24619420772743994</v>
      </c>
      <c r="F1386" s="39">
        <f t="shared" ca="1" si="43"/>
        <v>111.54855193185998</v>
      </c>
    </row>
    <row r="1387" spans="5:6" x14ac:dyDescent="0.25">
      <c r="E1387" s="39">
        <f t="shared" ca="1" si="42"/>
        <v>0.28006922690489122</v>
      </c>
      <c r="F1387" s="39">
        <f t="shared" ca="1" si="43"/>
        <v>120.0173067262228</v>
      </c>
    </row>
    <row r="1388" spans="5:6" x14ac:dyDescent="0.25">
      <c r="E1388" s="39">
        <f t="shared" ca="1" si="42"/>
        <v>0.96658882639056043</v>
      </c>
      <c r="F1388" s="39">
        <f t="shared" ca="1" si="43"/>
        <v>291.64720659764009</v>
      </c>
    </row>
    <row r="1389" spans="5:6" x14ac:dyDescent="0.25">
      <c r="E1389" s="39">
        <f t="shared" ca="1" si="42"/>
        <v>0.12263622568168908</v>
      </c>
      <c r="F1389" s="39">
        <f t="shared" ca="1" si="43"/>
        <v>80.659056420422274</v>
      </c>
    </row>
    <row r="1390" spans="5:6" x14ac:dyDescent="0.25">
      <c r="E1390" s="39">
        <f t="shared" ca="1" si="42"/>
        <v>0.10946095164147485</v>
      </c>
      <c r="F1390" s="39">
        <f t="shared" ca="1" si="43"/>
        <v>77.365237910368705</v>
      </c>
    </row>
    <row r="1391" spans="5:6" x14ac:dyDescent="0.25">
      <c r="E1391" s="39">
        <f t="shared" ca="1" si="42"/>
        <v>0.4280867563654398</v>
      </c>
      <c r="F1391" s="39">
        <f t="shared" ca="1" si="43"/>
        <v>157.02168909135995</v>
      </c>
    </row>
    <row r="1392" spans="5:6" x14ac:dyDescent="0.25">
      <c r="E1392" s="39">
        <f t="shared" ca="1" si="42"/>
        <v>0.88186083782249747</v>
      </c>
      <c r="F1392" s="39">
        <f t="shared" ca="1" si="43"/>
        <v>270.4652094556244</v>
      </c>
    </row>
    <row r="1393" spans="5:6" x14ac:dyDescent="0.25">
      <c r="E1393" s="39">
        <f t="shared" ca="1" si="42"/>
        <v>0.86025476662367117</v>
      </c>
      <c r="F1393" s="39">
        <f t="shared" ca="1" si="43"/>
        <v>265.06369165591781</v>
      </c>
    </row>
    <row r="1394" spans="5:6" x14ac:dyDescent="0.25">
      <c r="E1394" s="39">
        <f t="shared" ca="1" si="42"/>
        <v>0.8290384592359773</v>
      </c>
      <c r="F1394" s="39">
        <f t="shared" ca="1" si="43"/>
        <v>257.25961480899434</v>
      </c>
    </row>
    <row r="1395" spans="5:6" x14ac:dyDescent="0.25">
      <c r="E1395" s="39">
        <f t="shared" ca="1" si="42"/>
        <v>9.9989373570459228E-2</v>
      </c>
      <c r="F1395" s="39">
        <f t="shared" ca="1" si="43"/>
        <v>74.997343392614809</v>
      </c>
    </row>
    <row r="1396" spans="5:6" x14ac:dyDescent="0.25">
      <c r="E1396" s="39">
        <f t="shared" ca="1" si="42"/>
        <v>3.08798726237135E-2</v>
      </c>
      <c r="F1396" s="39">
        <f t="shared" ca="1" si="43"/>
        <v>57.719968155928377</v>
      </c>
    </row>
    <row r="1397" spans="5:6" x14ac:dyDescent="0.25">
      <c r="E1397" s="39">
        <f t="shared" ca="1" si="42"/>
        <v>0.15768725280060358</v>
      </c>
      <c r="F1397" s="39">
        <f t="shared" ca="1" si="43"/>
        <v>89.421813200150893</v>
      </c>
    </row>
    <row r="1398" spans="5:6" x14ac:dyDescent="0.25">
      <c r="E1398" s="39">
        <f t="shared" ca="1" si="42"/>
        <v>0.15592495901429471</v>
      </c>
      <c r="F1398" s="39">
        <f t="shared" ca="1" si="43"/>
        <v>88.981239753573675</v>
      </c>
    </row>
    <row r="1399" spans="5:6" x14ac:dyDescent="0.25">
      <c r="E1399" s="39">
        <f t="shared" ca="1" si="42"/>
        <v>0.84432947257238533</v>
      </c>
      <c r="F1399" s="39">
        <f t="shared" ca="1" si="43"/>
        <v>261.08236814309635</v>
      </c>
    </row>
    <row r="1400" spans="5:6" x14ac:dyDescent="0.25">
      <c r="E1400" s="39">
        <f t="shared" ca="1" si="42"/>
        <v>0.74311812079764561</v>
      </c>
      <c r="F1400" s="39">
        <f t="shared" ca="1" si="43"/>
        <v>235.7795301994114</v>
      </c>
    </row>
    <row r="1401" spans="5:6" x14ac:dyDescent="0.25">
      <c r="E1401" s="39">
        <f t="shared" ca="1" si="42"/>
        <v>0.57628488318267523</v>
      </c>
      <c r="F1401" s="39">
        <f t="shared" ca="1" si="43"/>
        <v>194.07122079566881</v>
      </c>
    </row>
    <row r="1402" spans="5:6" x14ac:dyDescent="0.25">
      <c r="E1402" s="39">
        <f t="shared" ca="1" si="42"/>
        <v>0.56368984059619709</v>
      </c>
      <c r="F1402" s="39">
        <f t="shared" ca="1" si="43"/>
        <v>190.92246014904927</v>
      </c>
    </row>
    <row r="1403" spans="5:6" x14ac:dyDescent="0.25">
      <c r="E1403" s="39">
        <f t="shared" ca="1" si="42"/>
        <v>0.57477142644947754</v>
      </c>
      <c r="F1403" s="39">
        <f t="shared" ca="1" si="43"/>
        <v>193.69285661236938</v>
      </c>
    </row>
    <row r="1404" spans="5:6" x14ac:dyDescent="0.25">
      <c r="E1404" s="39">
        <f t="shared" ca="1" si="42"/>
        <v>0.84260664308713562</v>
      </c>
      <c r="F1404" s="39">
        <f t="shared" ca="1" si="43"/>
        <v>260.6516607717839</v>
      </c>
    </row>
    <row r="1405" spans="5:6" x14ac:dyDescent="0.25">
      <c r="E1405" s="39">
        <f t="shared" ca="1" si="42"/>
        <v>0.98184430597079964</v>
      </c>
      <c r="F1405" s="39">
        <f t="shared" ca="1" si="43"/>
        <v>295.46107649269993</v>
      </c>
    </row>
    <row r="1406" spans="5:6" x14ac:dyDescent="0.25">
      <c r="E1406" s="39">
        <f t="shared" ca="1" si="42"/>
        <v>0.17807931687395706</v>
      </c>
      <c r="F1406" s="39">
        <f t="shared" ca="1" si="43"/>
        <v>94.519829218489264</v>
      </c>
    </row>
    <row r="1407" spans="5:6" x14ac:dyDescent="0.25">
      <c r="E1407" s="39">
        <f t="shared" ca="1" si="42"/>
        <v>0.82657316880088871</v>
      </c>
      <c r="F1407" s="39">
        <f t="shared" ca="1" si="43"/>
        <v>256.64329220022216</v>
      </c>
    </row>
    <row r="1408" spans="5:6" x14ac:dyDescent="0.25">
      <c r="E1408" s="39">
        <f t="shared" ca="1" si="42"/>
        <v>0.66786396448482399</v>
      </c>
      <c r="F1408" s="39">
        <f t="shared" ca="1" si="43"/>
        <v>216.965991121206</v>
      </c>
    </row>
    <row r="1409" spans="5:6" x14ac:dyDescent="0.25">
      <c r="E1409" s="39">
        <f t="shared" ca="1" si="42"/>
        <v>0.71576885009732072</v>
      </c>
      <c r="F1409" s="39">
        <f t="shared" ca="1" si="43"/>
        <v>228.94221252433019</v>
      </c>
    </row>
    <row r="1410" spans="5:6" x14ac:dyDescent="0.25">
      <c r="E1410" s="39">
        <f t="shared" ca="1" si="42"/>
        <v>0.49098358560692656</v>
      </c>
      <c r="F1410" s="39">
        <f t="shared" ca="1" si="43"/>
        <v>172.74589640173164</v>
      </c>
    </row>
    <row r="1411" spans="5:6" x14ac:dyDescent="0.25">
      <c r="E1411" s="39">
        <f t="shared" ca="1" si="42"/>
        <v>0.67245551552344085</v>
      </c>
      <c r="F1411" s="39">
        <f t="shared" ca="1" si="43"/>
        <v>218.1138788808602</v>
      </c>
    </row>
    <row r="1412" spans="5:6" x14ac:dyDescent="0.25">
      <c r="E1412" s="39">
        <f t="shared" ref="E1412:E1475" ca="1" si="44">RAND()</f>
        <v>0.74701574796187376</v>
      </c>
      <c r="F1412" s="39">
        <f t="shared" ref="F1412:F1475" ca="1" si="45">$C$3+E1412*($C$4-$C$3)</f>
        <v>236.75393699046845</v>
      </c>
    </row>
    <row r="1413" spans="5:6" x14ac:dyDescent="0.25">
      <c r="E1413" s="39">
        <f t="shared" ca="1" si="44"/>
        <v>0.41629869268590758</v>
      </c>
      <c r="F1413" s="39">
        <f t="shared" ca="1" si="45"/>
        <v>154.07467317147689</v>
      </c>
    </row>
    <row r="1414" spans="5:6" x14ac:dyDescent="0.25">
      <c r="E1414" s="39">
        <f t="shared" ca="1" si="44"/>
        <v>0.50678695857361633</v>
      </c>
      <c r="F1414" s="39">
        <f t="shared" ca="1" si="45"/>
        <v>176.6967396434041</v>
      </c>
    </row>
    <row r="1415" spans="5:6" x14ac:dyDescent="0.25">
      <c r="E1415" s="39">
        <f t="shared" ca="1" si="44"/>
        <v>0.65639761838004818</v>
      </c>
      <c r="F1415" s="39">
        <f t="shared" ca="1" si="45"/>
        <v>214.09940459501203</v>
      </c>
    </row>
    <row r="1416" spans="5:6" x14ac:dyDescent="0.25">
      <c r="E1416" s="39">
        <f t="shared" ca="1" si="44"/>
        <v>0.18019387678994103</v>
      </c>
      <c r="F1416" s="39">
        <f t="shared" ca="1" si="45"/>
        <v>95.048469197485261</v>
      </c>
    </row>
    <row r="1417" spans="5:6" x14ac:dyDescent="0.25">
      <c r="E1417" s="39">
        <f t="shared" ca="1" si="44"/>
        <v>0.70185041815596549</v>
      </c>
      <c r="F1417" s="39">
        <f t="shared" ca="1" si="45"/>
        <v>225.46260453899137</v>
      </c>
    </row>
    <row r="1418" spans="5:6" x14ac:dyDescent="0.25">
      <c r="E1418" s="39">
        <f t="shared" ca="1" si="44"/>
        <v>0.57298289503678435</v>
      </c>
      <c r="F1418" s="39">
        <f t="shared" ca="1" si="45"/>
        <v>193.2457237591961</v>
      </c>
    </row>
    <row r="1419" spans="5:6" x14ac:dyDescent="0.25">
      <c r="E1419" s="39">
        <f t="shared" ca="1" si="44"/>
        <v>0.71066978241724077</v>
      </c>
      <c r="F1419" s="39">
        <f t="shared" ca="1" si="45"/>
        <v>227.66744560431019</v>
      </c>
    </row>
    <row r="1420" spans="5:6" x14ac:dyDescent="0.25">
      <c r="E1420" s="39">
        <f t="shared" ca="1" si="44"/>
        <v>0.60554958426176775</v>
      </c>
      <c r="F1420" s="39">
        <f t="shared" ca="1" si="45"/>
        <v>201.38739606544195</v>
      </c>
    </row>
    <row r="1421" spans="5:6" x14ac:dyDescent="0.25">
      <c r="E1421" s="39">
        <f t="shared" ca="1" si="44"/>
        <v>0.85287611830099097</v>
      </c>
      <c r="F1421" s="39">
        <f t="shared" ca="1" si="45"/>
        <v>263.21902957524776</v>
      </c>
    </row>
    <row r="1422" spans="5:6" x14ac:dyDescent="0.25">
      <c r="E1422" s="39">
        <f t="shared" ca="1" si="44"/>
        <v>0.92333089759239739</v>
      </c>
      <c r="F1422" s="39">
        <f t="shared" ca="1" si="45"/>
        <v>280.83272439809934</v>
      </c>
    </row>
    <row r="1423" spans="5:6" x14ac:dyDescent="0.25">
      <c r="E1423" s="39">
        <f t="shared" ca="1" si="44"/>
        <v>0.25642552958898079</v>
      </c>
      <c r="F1423" s="39">
        <f t="shared" ca="1" si="45"/>
        <v>114.1063823972452</v>
      </c>
    </row>
    <row r="1424" spans="5:6" x14ac:dyDescent="0.25">
      <c r="E1424" s="39">
        <f t="shared" ca="1" si="44"/>
        <v>0.5914934948110786</v>
      </c>
      <c r="F1424" s="39">
        <f t="shared" ca="1" si="45"/>
        <v>197.87337370276964</v>
      </c>
    </row>
    <row r="1425" spans="5:6" x14ac:dyDescent="0.25">
      <c r="E1425" s="39">
        <f t="shared" ca="1" si="44"/>
        <v>0.29741248731749548</v>
      </c>
      <c r="F1425" s="39">
        <f t="shared" ca="1" si="45"/>
        <v>124.35312182937388</v>
      </c>
    </row>
    <row r="1426" spans="5:6" x14ac:dyDescent="0.25">
      <c r="E1426" s="39">
        <f t="shared" ca="1" si="44"/>
        <v>0.40012594751363117</v>
      </c>
      <c r="F1426" s="39">
        <f t="shared" ca="1" si="45"/>
        <v>150.0314868784078</v>
      </c>
    </row>
    <row r="1427" spans="5:6" x14ac:dyDescent="0.25">
      <c r="E1427" s="39">
        <f t="shared" ca="1" si="44"/>
        <v>0.57255108530657839</v>
      </c>
      <c r="F1427" s="39">
        <f t="shared" ca="1" si="45"/>
        <v>193.13777132664461</v>
      </c>
    </row>
    <row r="1428" spans="5:6" x14ac:dyDescent="0.25">
      <c r="E1428" s="39">
        <f t="shared" ca="1" si="44"/>
        <v>0.23299705959542338</v>
      </c>
      <c r="F1428" s="39">
        <f t="shared" ca="1" si="45"/>
        <v>108.24926489885584</v>
      </c>
    </row>
    <row r="1429" spans="5:6" x14ac:dyDescent="0.25">
      <c r="E1429" s="39">
        <f t="shared" ca="1" si="44"/>
        <v>0.15868714957621388</v>
      </c>
      <c r="F1429" s="39">
        <f t="shared" ca="1" si="45"/>
        <v>89.671787394053467</v>
      </c>
    </row>
    <row r="1430" spans="5:6" x14ac:dyDescent="0.25">
      <c r="E1430" s="39">
        <f t="shared" ca="1" si="44"/>
        <v>0.62834505514085792</v>
      </c>
      <c r="F1430" s="39">
        <f t="shared" ca="1" si="45"/>
        <v>207.08626378521447</v>
      </c>
    </row>
    <row r="1431" spans="5:6" x14ac:dyDescent="0.25">
      <c r="E1431" s="39">
        <f t="shared" ca="1" si="44"/>
        <v>0.3965255388794412</v>
      </c>
      <c r="F1431" s="39">
        <f t="shared" ca="1" si="45"/>
        <v>149.13138471986031</v>
      </c>
    </row>
    <row r="1432" spans="5:6" x14ac:dyDescent="0.25">
      <c r="E1432" s="39">
        <f t="shared" ca="1" si="44"/>
        <v>0.80284533277938963</v>
      </c>
      <c r="F1432" s="39">
        <f t="shared" ca="1" si="45"/>
        <v>250.71133319484741</v>
      </c>
    </row>
    <row r="1433" spans="5:6" x14ac:dyDescent="0.25">
      <c r="E1433" s="39">
        <f t="shared" ca="1" si="44"/>
        <v>0.39145954780111591</v>
      </c>
      <c r="F1433" s="39">
        <f t="shared" ca="1" si="45"/>
        <v>147.86488695027896</v>
      </c>
    </row>
    <row r="1434" spans="5:6" x14ac:dyDescent="0.25">
      <c r="E1434" s="39">
        <f t="shared" ca="1" si="44"/>
        <v>0.45003851912299597</v>
      </c>
      <c r="F1434" s="39">
        <f t="shared" ca="1" si="45"/>
        <v>162.50962978074898</v>
      </c>
    </row>
    <row r="1435" spans="5:6" x14ac:dyDescent="0.25">
      <c r="E1435" s="39">
        <f t="shared" ca="1" si="44"/>
        <v>3.7916665000635286E-2</v>
      </c>
      <c r="F1435" s="39">
        <f t="shared" ca="1" si="45"/>
        <v>59.479166250158819</v>
      </c>
    </row>
    <row r="1436" spans="5:6" x14ac:dyDescent="0.25">
      <c r="E1436" s="39">
        <f t="shared" ca="1" si="44"/>
        <v>0.44954419054068262</v>
      </c>
      <c r="F1436" s="39">
        <f t="shared" ca="1" si="45"/>
        <v>162.38604763517066</v>
      </c>
    </row>
    <row r="1437" spans="5:6" x14ac:dyDescent="0.25">
      <c r="E1437" s="39">
        <f t="shared" ca="1" si="44"/>
        <v>0.54009729381501159</v>
      </c>
      <c r="F1437" s="39">
        <f t="shared" ca="1" si="45"/>
        <v>185.02432345375288</v>
      </c>
    </row>
    <row r="1438" spans="5:6" x14ac:dyDescent="0.25">
      <c r="E1438" s="39">
        <f t="shared" ca="1" si="44"/>
        <v>0.70026803986546693</v>
      </c>
      <c r="F1438" s="39">
        <f t="shared" ca="1" si="45"/>
        <v>225.06700996636673</v>
      </c>
    </row>
    <row r="1439" spans="5:6" x14ac:dyDescent="0.25">
      <c r="E1439" s="39">
        <f t="shared" ca="1" si="44"/>
        <v>0.65555164496887364</v>
      </c>
      <c r="F1439" s="39">
        <f t="shared" ca="1" si="45"/>
        <v>213.88791124221842</v>
      </c>
    </row>
    <row r="1440" spans="5:6" x14ac:dyDescent="0.25">
      <c r="E1440" s="39">
        <f t="shared" ca="1" si="44"/>
        <v>0.1245493677583438</v>
      </c>
      <c r="F1440" s="39">
        <f t="shared" ca="1" si="45"/>
        <v>81.137341939585951</v>
      </c>
    </row>
    <row r="1441" spans="5:6" x14ac:dyDescent="0.25">
      <c r="E1441" s="39">
        <f t="shared" ca="1" si="44"/>
        <v>0.20423264533545615</v>
      </c>
      <c r="F1441" s="39">
        <f t="shared" ca="1" si="45"/>
        <v>101.05816133386404</v>
      </c>
    </row>
    <row r="1442" spans="5:6" x14ac:dyDescent="0.25">
      <c r="E1442" s="39">
        <f t="shared" ca="1" si="44"/>
        <v>0.29172010976483487</v>
      </c>
      <c r="F1442" s="39">
        <f t="shared" ca="1" si="45"/>
        <v>122.93002744120872</v>
      </c>
    </row>
    <row r="1443" spans="5:6" x14ac:dyDescent="0.25">
      <c r="E1443" s="39">
        <f t="shared" ca="1" si="44"/>
        <v>0.71489907347941883</v>
      </c>
      <c r="F1443" s="39">
        <f t="shared" ca="1" si="45"/>
        <v>228.7247683698547</v>
      </c>
    </row>
    <row r="1444" spans="5:6" x14ac:dyDescent="0.25">
      <c r="E1444" s="39">
        <f t="shared" ca="1" si="44"/>
        <v>0.33291090425044001</v>
      </c>
      <c r="F1444" s="39">
        <f t="shared" ca="1" si="45"/>
        <v>133.22772606261</v>
      </c>
    </row>
    <row r="1445" spans="5:6" x14ac:dyDescent="0.25">
      <c r="E1445" s="39">
        <f t="shared" ca="1" si="44"/>
        <v>0.94884340176057158</v>
      </c>
      <c r="F1445" s="39">
        <f t="shared" ca="1" si="45"/>
        <v>287.21085044014291</v>
      </c>
    </row>
    <row r="1446" spans="5:6" x14ac:dyDescent="0.25">
      <c r="E1446" s="39">
        <f t="shared" ca="1" si="44"/>
        <v>0.87713353071470468</v>
      </c>
      <c r="F1446" s="39">
        <f t="shared" ca="1" si="45"/>
        <v>269.28338267867616</v>
      </c>
    </row>
    <row r="1447" spans="5:6" x14ac:dyDescent="0.25">
      <c r="E1447" s="39">
        <f t="shared" ca="1" si="44"/>
        <v>0.11929514955783349</v>
      </c>
      <c r="F1447" s="39">
        <f t="shared" ca="1" si="45"/>
        <v>79.823787389458374</v>
      </c>
    </row>
    <row r="1448" spans="5:6" x14ac:dyDescent="0.25">
      <c r="E1448" s="39">
        <f t="shared" ca="1" si="44"/>
        <v>0.90372677595097162</v>
      </c>
      <c r="F1448" s="39">
        <f t="shared" ca="1" si="45"/>
        <v>275.9316939877429</v>
      </c>
    </row>
    <row r="1449" spans="5:6" x14ac:dyDescent="0.25">
      <c r="E1449" s="39">
        <f t="shared" ca="1" si="44"/>
        <v>0.37821638172666283</v>
      </c>
      <c r="F1449" s="39">
        <f t="shared" ca="1" si="45"/>
        <v>144.5540954316657</v>
      </c>
    </row>
    <row r="1450" spans="5:6" x14ac:dyDescent="0.25">
      <c r="E1450" s="39">
        <f t="shared" ca="1" si="44"/>
        <v>0.54345486924847264</v>
      </c>
      <c r="F1450" s="39">
        <f t="shared" ca="1" si="45"/>
        <v>185.86371731211815</v>
      </c>
    </row>
    <row r="1451" spans="5:6" x14ac:dyDescent="0.25">
      <c r="E1451" s="39">
        <f t="shared" ca="1" si="44"/>
        <v>0.10240095641870184</v>
      </c>
      <c r="F1451" s="39">
        <f t="shared" ca="1" si="45"/>
        <v>75.600239104675467</v>
      </c>
    </row>
    <row r="1452" spans="5:6" x14ac:dyDescent="0.25">
      <c r="E1452" s="39">
        <f t="shared" ca="1" si="44"/>
        <v>0.9446490500160335</v>
      </c>
      <c r="F1452" s="39">
        <f t="shared" ca="1" si="45"/>
        <v>286.16226250400837</v>
      </c>
    </row>
    <row r="1453" spans="5:6" x14ac:dyDescent="0.25">
      <c r="E1453" s="39">
        <f t="shared" ca="1" si="44"/>
        <v>4.3014326906637423E-2</v>
      </c>
      <c r="F1453" s="39">
        <f t="shared" ca="1" si="45"/>
        <v>60.753581726659355</v>
      </c>
    </row>
    <row r="1454" spans="5:6" x14ac:dyDescent="0.25">
      <c r="E1454" s="39">
        <f t="shared" ca="1" si="44"/>
        <v>0.88880067644364991</v>
      </c>
      <c r="F1454" s="39">
        <f t="shared" ca="1" si="45"/>
        <v>272.2001691109125</v>
      </c>
    </row>
    <row r="1455" spans="5:6" x14ac:dyDescent="0.25">
      <c r="E1455" s="39">
        <f t="shared" ca="1" si="44"/>
        <v>0.13988075666109479</v>
      </c>
      <c r="F1455" s="39">
        <f t="shared" ca="1" si="45"/>
        <v>84.970189165273695</v>
      </c>
    </row>
    <row r="1456" spans="5:6" x14ac:dyDescent="0.25">
      <c r="E1456" s="39">
        <f t="shared" ca="1" si="44"/>
        <v>0.91545380279586119</v>
      </c>
      <c r="F1456" s="39">
        <f t="shared" ca="1" si="45"/>
        <v>278.86345069896527</v>
      </c>
    </row>
    <row r="1457" spans="5:6" x14ac:dyDescent="0.25">
      <c r="E1457" s="39">
        <f t="shared" ca="1" si="44"/>
        <v>0.5817483681853528</v>
      </c>
      <c r="F1457" s="39">
        <f t="shared" ca="1" si="45"/>
        <v>195.43709204633819</v>
      </c>
    </row>
    <row r="1458" spans="5:6" x14ac:dyDescent="0.25">
      <c r="E1458" s="39">
        <f t="shared" ca="1" si="44"/>
        <v>0.11918927452509964</v>
      </c>
      <c r="F1458" s="39">
        <f t="shared" ca="1" si="45"/>
        <v>79.797318631274919</v>
      </c>
    </row>
    <row r="1459" spans="5:6" x14ac:dyDescent="0.25">
      <c r="E1459" s="39">
        <f t="shared" ca="1" si="44"/>
        <v>0.18499020149804291</v>
      </c>
      <c r="F1459" s="39">
        <f t="shared" ca="1" si="45"/>
        <v>96.247550374510723</v>
      </c>
    </row>
    <row r="1460" spans="5:6" x14ac:dyDescent="0.25">
      <c r="E1460" s="39">
        <f t="shared" ca="1" si="44"/>
        <v>9.6807304634442315E-2</v>
      </c>
      <c r="F1460" s="39">
        <f t="shared" ca="1" si="45"/>
        <v>74.201826158610572</v>
      </c>
    </row>
    <row r="1461" spans="5:6" x14ac:dyDescent="0.25">
      <c r="E1461" s="39">
        <f t="shared" ca="1" si="44"/>
        <v>0.28957129303340934</v>
      </c>
      <c r="F1461" s="39">
        <f t="shared" ca="1" si="45"/>
        <v>122.39282325835234</v>
      </c>
    </row>
    <row r="1462" spans="5:6" x14ac:dyDescent="0.25">
      <c r="E1462" s="39">
        <f t="shared" ca="1" si="44"/>
        <v>6.7419335517601264E-2</v>
      </c>
      <c r="F1462" s="39">
        <f t="shared" ca="1" si="45"/>
        <v>66.854833879400317</v>
      </c>
    </row>
    <row r="1463" spans="5:6" x14ac:dyDescent="0.25">
      <c r="E1463" s="39">
        <f t="shared" ca="1" si="44"/>
        <v>0.8694934690862588</v>
      </c>
      <c r="F1463" s="39">
        <f t="shared" ca="1" si="45"/>
        <v>267.37336727156469</v>
      </c>
    </row>
    <row r="1464" spans="5:6" x14ac:dyDescent="0.25">
      <c r="E1464" s="39">
        <f t="shared" ca="1" si="44"/>
        <v>0.76289158804462176</v>
      </c>
      <c r="F1464" s="39">
        <f t="shared" ca="1" si="45"/>
        <v>240.72289701115545</v>
      </c>
    </row>
    <row r="1465" spans="5:6" x14ac:dyDescent="0.25">
      <c r="E1465" s="39">
        <f t="shared" ca="1" si="44"/>
        <v>0.6738906355823816</v>
      </c>
      <c r="F1465" s="39">
        <f t="shared" ca="1" si="45"/>
        <v>218.4726588955954</v>
      </c>
    </row>
    <row r="1466" spans="5:6" x14ac:dyDescent="0.25">
      <c r="E1466" s="39">
        <f t="shared" ca="1" si="44"/>
        <v>0.52290563280550906</v>
      </c>
      <c r="F1466" s="39">
        <f t="shared" ca="1" si="45"/>
        <v>180.72640820137727</v>
      </c>
    </row>
    <row r="1467" spans="5:6" x14ac:dyDescent="0.25">
      <c r="E1467" s="39">
        <f t="shared" ca="1" si="44"/>
        <v>0.28512652358181356</v>
      </c>
      <c r="F1467" s="39">
        <f t="shared" ca="1" si="45"/>
        <v>121.28163089545339</v>
      </c>
    </row>
    <row r="1468" spans="5:6" x14ac:dyDescent="0.25">
      <c r="E1468" s="39">
        <f t="shared" ca="1" si="44"/>
        <v>0.77534610475938304</v>
      </c>
      <c r="F1468" s="39">
        <f t="shared" ca="1" si="45"/>
        <v>243.83652618984576</v>
      </c>
    </row>
    <row r="1469" spans="5:6" x14ac:dyDescent="0.25">
      <c r="E1469" s="39">
        <f t="shared" ca="1" si="44"/>
        <v>0.21233678828012414</v>
      </c>
      <c r="F1469" s="39">
        <f t="shared" ca="1" si="45"/>
        <v>103.08419707003104</v>
      </c>
    </row>
    <row r="1470" spans="5:6" x14ac:dyDescent="0.25">
      <c r="E1470" s="39">
        <f t="shared" ca="1" si="44"/>
        <v>0.96568165260371353</v>
      </c>
      <c r="F1470" s="39">
        <f t="shared" ca="1" si="45"/>
        <v>291.42041315092837</v>
      </c>
    </row>
    <row r="1471" spans="5:6" x14ac:dyDescent="0.25">
      <c r="E1471" s="39">
        <f t="shared" ca="1" si="44"/>
        <v>0.99763642522755935</v>
      </c>
      <c r="F1471" s="39">
        <f t="shared" ca="1" si="45"/>
        <v>299.40910630688984</v>
      </c>
    </row>
    <row r="1472" spans="5:6" x14ac:dyDescent="0.25">
      <c r="E1472" s="39">
        <f t="shared" ca="1" si="44"/>
        <v>0.78167424692324117</v>
      </c>
      <c r="F1472" s="39">
        <f t="shared" ca="1" si="45"/>
        <v>245.4185617308103</v>
      </c>
    </row>
    <row r="1473" spans="5:6" x14ac:dyDescent="0.25">
      <c r="E1473" s="39">
        <f t="shared" ca="1" si="44"/>
        <v>0.93250525650912264</v>
      </c>
      <c r="F1473" s="39">
        <f t="shared" ca="1" si="45"/>
        <v>283.12631412728069</v>
      </c>
    </row>
    <row r="1474" spans="5:6" x14ac:dyDescent="0.25">
      <c r="E1474" s="39">
        <f t="shared" ca="1" si="44"/>
        <v>0.20708616508437527</v>
      </c>
      <c r="F1474" s="39">
        <f t="shared" ca="1" si="45"/>
        <v>101.77154127109381</v>
      </c>
    </row>
    <row r="1475" spans="5:6" x14ac:dyDescent="0.25">
      <c r="E1475" s="39">
        <f t="shared" ca="1" si="44"/>
        <v>0.4885652737856041</v>
      </c>
      <c r="F1475" s="39">
        <f t="shared" ca="1" si="45"/>
        <v>172.14131844640104</v>
      </c>
    </row>
    <row r="1476" spans="5:6" x14ac:dyDescent="0.25">
      <c r="E1476" s="39">
        <f t="shared" ref="E1476:E1539" ca="1" si="46">RAND()</f>
        <v>3.2758393922613371E-2</v>
      </c>
      <c r="F1476" s="39">
        <f t="shared" ref="F1476:F1539" ca="1" si="47">$C$3+E1476*($C$4-$C$3)</f>
        <v>58.189598480653345</v>
      </c>
    </row>
    <row r="1477" spans="5:6" x14ac:dyDescent="0.25">
      <c r="E1477" s="39">
        <f t="shared" ca="1" si="46"/>
        <v>0.2239512323313706</v>
      </c>
      <c r="F1477" s="39">
        <f t="shared" ca="1" si="47"/>
        <v>105.98780808284265</v>
      </c>
    </row>
    <row r="1478" spans="5:6" x14ac:dyDescent="0.25">
      <c r="E1478" s="39">
        <f t="shared" ca="1" si="46"/>
        <v>0.8920103580590163</v>
      </c>
      <c r="F1478" s="39">
        <f t="shared" ca="1" si="47"/>
        <v>273.00258951475405</v>
      </c>
    </row>
    <row r="1479" spans="5:6" x14ac:dyDescent="0.25">
      <c r="E1479" s="39">
        <f t="shared" ca="1" si="46"/>
        <v>0.9535905887649212</v>
      </c>
      <c r="F1479" s="39">
        <f t="shared" ca="1" si="47"/>
        <v>288.39764719123031</v>
      </c>
    </row>
    <row r="1480" spans="5:6" x14ac:dyDescent="0.25">
      <c r="E1480" s="39">
        <f t="shared" ca="1" si="46"/>
        <v>0.67302222502975539</v>
      </c>
      <c r="F1480" s="39">
        <f t="shared" ca="1" si="47"/>
        <v>218.25555625743885</v>
      </c>
    </row>
    <row r="1481" spans="5:6" x14ac:dyDescent="0.25">
      <c r="E1481" s="39">
        <f t="shared" ca="1" si="46"/>
        <v>0.64590620565166468</v>
      </c>
      <c r="F1481" s="39">
        <f t="shared" ca="1" si="47"/>
        <v>211.47655141291617</v>
      </c>
    </row>
    <row r="1482" spans="5:6" x14ac:dyDescent="0.25">
      <c r="E1482" s="39">
        <f t="shared" ca="1" si="46"/>
        <v>0.90892901135856363</v>
      </c>
      <c r="F1482" s="39">
        <f t="shared" ca="1" si="47"/>
        <v>277.23225283964092</v>
      </c>
    </row>
    <row r="1483" spans="5:6" x14ac:dyDescent="0.25">
      <c r="E1483" s="39">
        <f t="shared" ca="1" si="46"/>
        <v>0.33908704733679484</v>
      </c>
      <c r="F1483" s="39">
        <f t="shared" ca="1" si="47"/>
        <v>134.77176183419871</v>
      </c>
    </row>
    <row r="1484" spans="5:6" x14ac:dyDescent="0.25">
      <c r="E1484" s="39">
        <f t="shared" ca="1" si="46"/>
        <v>0.82572659323742714</v>
      </c>
      <c r="F1484" s="39">
        <f t="shared" ca="1" si="47"/>
        <v>256.43164830935677</v>
      </c>
    </row>
    <row r="1485" spans="5:6" x14ac:dyDescent="0.25">
      <c r="E1485" s="39">
        <f t="shared" ca="1" si="46"/>
        <v>7.6586524166361469E-2</v>
      </c>
      <c r="F1485" s="39">
        <f t="shared" ca="1" si="47"/>
        <v>69.146631041590368</v>
      </c>
    </row>
    <row r="1486" spans="5:6" x14ac:dyDescent="0.25">
      <c r="E1486" s="39">
        <f t="shared" ca="1" si="46"/>
        <v>0.471351614713579</v>
      </c>
      <c r="F1486" s="39">
        <f t="shared" ca="1" si="47"/>
        <v>167.83790367839475</v>
      </c>
    </row>
    <row r="1487" spans="5:6" x14ac:dyDescent="0.25">
      <c r="E1487" s="39">
        <f t="shared" ca="1" si="46"/>
        <v>0.58496155673726524</v>
      </c>
      <c r="F1487" s="39">
        <f t="shared" ca="1" si="47"/>
        <v>196.24038918431631</v>
      </c>
    </row>
    <row r="1488" spans="5:6" x14ac:dyDescent="0.25">
      <c r="E1488" s="39">
        <f t="shared" ca="1" si="46"/>
        <v>0.24481983451614409</v>
      </c>
      <c r="F1488" s="39">
        <f t="shared" ca="1" si="47"/>
        <v>111.20495862903601</v>
      </c>
    </row>
    <row r="1489" spans="5:6" x14ac:dyDescent="0.25">
      <c r="E1489" s="39">
        <f t="shared" ca="1" si="46"/>
        <v>0.87301807038926149</v>
      </c>
      <c r="F1489" s="39">
        <f t="shared" ca="1" si="47"/>
        <v>268.25451759731538</v>
      </c>
    </row>
    <row r="1490" spans="5:6" x14ac:dyDescent="0.25">
      <c r="E1490" s="39">
        <f t="shared" ca="1" si="46"/>
        <v>0.88824836160134146</v>
      </c>
      <c r="F1490" s="39">
        <f t="shared" ca="1" si="47"/>
        <v>272.06209040033536</v>
      </c>
    </row>
    <row r="1491" spans="5:6" x14ac:dyDescent="0.25">
      <c r="E1491" s="39">
        <f t="shared" ca="1" si="46"/>
        <v>0.44153264179755192</v>
      </c>
      <c r="F1491" s="39">
        <f t="shared" ca="1" si="47"/>
        <v>160.38316044938796</v>
      </c>
    </row>
    <row r="1492" spans="5:6" x14ac:dyDescent="0.25">
      <c r="E1492" s="39">
        <f t="shared" ca="1" si="46"/>
        <v>0.18456939706851583</v>
      </c>
      <c r="F1492" s="39">
        <f t="shared" ca="1" si="47"/>
        <v>96.142349267128964</v>
      </c>
    </row>
    <row r="1493" spans="5:6" x14ac:dyDescent="0.25">
      <c r="E1493" s="39">
        <f t="shared" ca="1" si="46"/>
        <v>0.53436657559173262</v>
      </c>
      <c r="F1493" s="39">
        <f t="shared" ca="1" si="47"/>
        <v>183.59164389793315</v>
      </c>
    </row>
    <row r="1494" spans="5:6" x14ac:dyDescent="0.25">
      <c r="E1494" s="39">
        <f t="shared" ca="1" si="46"/>
        <v>0.12391372302201442</v>
      </c>
      <c r="F1494" s="39">
        <f t="shared" ca="1" si="47"/>
        <v>80.978430755503609</v>
      </c>
    </row>
    <row r="1495" spans="5:6" x14ac:dyDescent="0.25">
      <c r="E1495" s="39">
        <f t="shared" ca="1" si="46"/>
        <v>0.43515279598769907</v>
      </c>
      <c r="F1495" s="39">
        <f t="shared" ca="1" si="47"/>
        <v>158.78819899692476</v>
      </c>
    </row>
    <row r="1496" spans="5:6" x14ac:dyDescent="0.25">
      <c r="E1496" s="39">
        <f t="shared" ca="1" si="46"/>
        <v>1.9689189612723923E-2</v>
      </c>
      <c r="F1496" s="39">
        <f t="shared" ca="1" si="47"/>
        <v>54.922297403180977</v>
      </c>
    </row>
    <row r="1497" spans="5:6" x14ac:dyDescent="0.25">
      <c r="E1497" s="39">
        <f t="shared" ca="1" si="46"/>
        <v>0.41421935449715652</v>
      </c>
      <c r="F1497" s="39">
        <f t="shared" ca="1" si="47"/>
        <v>153.55483862428912</v>
      </c>
    </row>
    <row r="1498" spans="5:6" x14ac:dyDescent="0.25">
      <c r="E1498" s="39">
        <f t="shared" ca="1" si="46"/>
        <v>0.37517425577746966</v>
      </c>
      <c r="F1498" s="39">
        <f t="shared" ca="1" si="47"/>
        <v>143.79356394436741</v>
      </c>
    </row>
    <row r="1499" spans="5:6" x14ac:dyDescent="0.25">
      <c r="E1499" s="39">
        <f t="shared" ca="1" si="46"/>
        <v>6.8024295722831973E-2</v>
      </c>
      <c r="F1499" s="39">
        <f t="shared" ca="1" si="47"/>
        <v>67.006073930707998</v>
      </c>
    </row>
    <row r="1500" spans="5:6" x14ac:dyDescent="0.25">
      <c r="E1500" s="39">
        <f t="shared" ca="1" si="46"/>
        <v>5.8676458197798431E-2</v>
      </c>
      <c r="F1500" s="39">
        <f t="shared" ca="1" si="47"/>
        <v>64.669114549449603</v>
      </c>
    </row>
    <row r="1501" spans="5:6" x14ac:dyDescent="0.25">
      <c r="E1501" s="39">
        <f t="shared" ca="1" si="46"/>
        <v>0.3391733749072704</v>
      </c>
      <c r="F1501" s="39">
        <f t="shared" ca="1" si="47"/>
        <v>134.7933437268176</v>
      </c>
    </row>
    <row r="1502" spans="5:6" x14ac:dyDescent="0.25">
      <c r="E1502" s="39">
        <f t="shared" ca="1" si="46"/>
        <v>0.5098271449330698</v>
      </c>
      <c r="F1502" s="39">
        <f t="shared" ca="1" si="47"/>
        <v>177.45678623326745</v>
      </c>
    </row>
    <row r="1503" spans="5:6" x14ac:dyDescent="0.25">
      <c r="E1503" s="39">
        <f t="shared" ca="1" si="46"/>
        <v>0.52841360362301326</v>
      </c>
      <c r="F1503" s="39">
        <f t="shared" ca="1" si="47"/>
        <v>182.10340090575332</v>
      </c>
    </row>
    <row r="1504" spans="5:6" x14ac:dyDescent="0.25">
      <c r="E1504" s="39">
        <f t="shared" ca="1" si="46"/>
        <v>0.65182311126991732</v>
      </c>
      <c r="F1504" s="39">
        <f t="shared" ca="1" si="47"/>
        <v>212.95577781747934</v>
      </c>
    </row>
    <row r="1505" spans="5:6" x14ac:dyDescent="0.25">
      <c r="E1505" s="39">
        <f t="shared" ca="1" si="46"/>
        <v>0.81964837086521269</v>
      </c>
      <c r="F1505" s="39">
        <f t="shared" ca="1" si="47"/>
        <v>254.91209271630316</v>
      </c>
    </row>
    <row r="1506" spans="5:6" x14ac:dyDescent="0.25">
      <c r="E1506" s="39">
        <f t="shared" ca="1" si="46"/>
        <v>0.82022963180017772</v>
      </c>
      <c r="F1506" s="39">
        <f t="shared" ca="1" si="47"/>
        <v>255.05740795004442</v>
      </c>
    </row>
    <row r="1507" spans="5:6" x14ac:dyDescent="0.25">
      <c r="E1507" s="39">
        <f t="shared" ca="1" si="46"/>
        <v>0.50156177357053122</v>
      </c>
      <c r="F1507" s="39">
        <f t="shared" ca="1" si="47"/>
        <v>175.39044339263279</v>
      </c>
    </row>
    <row r="1508" spans="5:6" x14ac:dyDescent="0.25">
      <c r="E1508" s="39">
        <f t="shared" ca="1" si="46"/>
        <v>0.75142986815665291</v>
      </c>
      <c r="F1508" s="39">
        <f t="shared" ca="1" si="47"/>
        <v>237.85746703916323</v>
      </c>
    </row>
    <row r="1509" spans="5:6" x14ac:dyDescent="0.25">
      <c r="E1509" s="39">
        <f t="shared" ca="1" si="46"/>
        <v>0.66688951694572629</v>
      </c>
      <c r="F1509" s="39">
        <f t="shared" ca="1" si="47"/>
        <v>216.72237923643158</v>
      </c>
    </row>
    <row r="1510" spans="5:6" x14ac:dyDescent="0.25">
      <c r="E1510" s="39">
        <f t="shared" ca="1" si="46"/>
        <v>0.89284219407060161</v>
      </c>
      <c r="F1510" s="39">
        <f t="shared" ca="1" si="47"/>
        <v>273.21054851765041</v>
      </c>
    </row>
    <row r="1511" spans="5:6" x14ac:dyDescent="0.25">
      <c r="E1511" s="39">
        <f t="shared" ca="1" si="46"/>
        <v>0.97480456336201859</v>
      </c>
      <c r="F1511" s="39">
        <f t="shared" ca="1" si="47"/>
        <v>293.70114084050465</v>
      </c>
    </row>
    <row r="1512" spans="5:6" x14ac:dyDescent="0.25">
      <c r="E1512" s="39">
        <f t="shared" ca="1" si="46"/>
        <v>4.4249383831036604E-2</v>
      </c>
      <c r="F1512" s="39">
        <f t="shared" ca="1" si="47"/>
        <v>61.062345957759149</v>
      </c>
    </row>
    <row r="1513" spans="5:6" x14ac:dyDescent="0.25">
      <c r="E1513" s="39">
        <f t="shared" ca="1" si="46"/>
        <v>0.87637247276251595</v>
      </c>
      <c r="F1513" s="39">
        <f t="shared" ca="1" si="47"/>
        <v>269.09311819062896</v>
      </c>
    </row>
    <row r="1514" spans="5:6" x14ac:dyDescent="0.25">
      <c r="E1514" s="39">
        <f t="shared" ca="1" si="46"/>
        <v>0.79952507607376389</v>
      </c>
      <c r="F1514" s="39">
        <f t="shared" ca="1" si="47"/>
        <v>249.88126901844097</v>
      </c>
    </row>
    <row r="1515" spans="5:6" x14ac:dyDescent="0.25">
      <c r="E1515" s="39">
        <f t="shared" ca="1" si="46"/>
        <v>0.63695930055881567</v>
      </c>
      <c r="F1515" s="39">
        <f t="shared" ca="1" si="47"/>
        <v>209.23982513970392</v>
      </c>
    </row>
    <row r="1516" spans="5:6" x14ac:dyDescent="0.25">
      <c r="E1516" s="39">
        <f t="shared" ca="1" si="46"/>
        <v>0.39697683384233451</v>
      </c>
      <c r="F1516" s="39">
        <f t="shared" ca="1" si="47"/>
        <v>149.24420846058362</v>
      </c>
    </row>
    <row r="1517" spans="5:6" x14ac:dyDescent="0.25">
      <c r="E1517" s="39">
        <f t="shared" ca="1" si="46"/>
        <v>1.4586581252387765E-2</v>
      </c>
      <c r="F1517" s="39">
        <f t="shared" ca="1" si="47"/>
        <v>53.64664531309694</v>
      </c>
    </row>
    <row r="1518" spans="5:6" x14ac:dyDescent="0.25">
      <c r="E1518" s="39">
        <f t="shared" ca="1" si="46"/>
        <v>0.22127249295207996</v>
      </c>
      <c r="F1518" s="39">
        <f t="shared" ca="1" si="47"/>
        <v>105.31812323801999</v>
      </c>
    </row>
    <row r="1519" spans="5:6" x14ac:dyDescent="0.25">
      <c r="E1519" s="39">
        <f t="shared" ca="1" si="46"/>
        <v>0.95861828628860302</v>
      </c>
      <c r="F1519" s="39">
        <f t="shared" ca="1" si="47"/>
        <v>289.65457157215076</v>
      </c>
    </row>
    <row r="1520" spans="5:6" x14ac:dyDescent="0.25">
      <c r="E1520" s="39">
        <f t="shared" ca="1" si="46"/>
        <v>0.71804063110576721</v>
      </c>
      <c r="F1520" s="39">
        <f t="shared" ca="1" si="47"/>
        <v>229.51015777644182</v>
      </c>
    </row>
    <row r="1521" spans="5:6" x14ac:dyDescent="0.25">
      <c r="E1521" s="39">
        <f t="shared" ca="1" si="46"/>
        <v>0.86787718470627218</v>
      </c>
      <c r="F1521" s="39">
        <f t="shared" ca="1" si="47"/>
        <v>266.96929617656804</v>
      </c>
    </row>
    <row r="1522" spans="5:6" x14ac:dyDescent="0.25">
      <c r="E1522" s="39">
        <f t="shared" ca="1" si="46"/>
        <v>0.18722629714452987</v>
      </c>
      <c r="F1522" s="39">
        <f t="shared" ca="1" si="47"/>
        <v>96.806574286132474</v>
      </c>
    </row>
    <row r="1523" spans="5:6" x14ac:dyDescent="0.25">
      <c r="E1523" s="39">
        <f t="shared" ca="1" si="46"/>
        <v>0.51554378895479513</v>
      </c>
      <c r="F1523" s="39">
        <f t="shared" ca="1" si="47"/>
        <v>178.88594723869878</v>
      </c>
    </row>
    <row r="1524" spans="5:6" x14ac:dyDescent="0.25">
      <c r="E1524" s="39">
        <f t="shared" ca="1" si="46"/>
        <v>0.18122322479958375</v>
      </c>
      <c r="F1524" s="39">
        <f t="shared" ca="1" si="47"/>
        <v>95.30580619989594</v>
      </c>
    </row>
    <row r="1525" spans="5:6" x14ac:dyDescent="0.25">
      <c r="E1525" s="39">
        <f t="shared" ca="1" si="46"/>
        <v>0.45492792132747406</v>
      </c>
      <c r="F1525" s="39">
        <f t="shared" ca="1" si="47"/>
        <v>163.7319803318685</v>
      </c>
    </row>
    <row r="1526" spans="5:6" x14ac:dyDescent="0.25">
      <c r="E1526" s="39">
        <f t="shared" ca="1" si="46"/>
        <v>0.30191476120052829</v>
      </c>
      <c r="F1526" s="39">
        <f t="shared" ca="1" si="47"/>
        <v>125.47869030013207</v>
      </c>
    </row>
    <row r="1527" spans="5:6" x14ac:dyDescent="0.25">
      <c r="E1527" s="39">
        <f t="shared" ca="1" si="46"/>
        <v>0.95348273370946901</v>
      </c>
      <c r="F1527" s="39">
        <f t="shared" ca="1" si="47"/>
        <v>288.37068342736723</v>
      </c>
    </row>
    <row r="1528" spans="5:6" x14ac:dyDescent="0.25">
      <c r="E1528" s="39">
        <f t="shared" ca="1" si="46"/>
        <v>0.97320989505759092</v>
      </c>
      <c r="F1528" s="39">
        <f t="shared" ca="1" si="47"/>
        <v>293.30247376439775</v>
      </c>
    </row>
    <row r="1529" spans="5:6" x14ac:dyDescent="0.25">
      <c r="E1529" s="39">
        <f t="shared" ca="1" si="46"/>
        <v>0.13249788615338476</v>
      </c>
      <c r="F1529" s="39">
        <f t="shared" ca="1" si="47"/>
        <v>83.124471538346199</v>
      </c>
    </row>
    <row r="1530" spans="5:6" x14ac:dyDescent="0.25">
      <c r="E1530" s="39">
        <f t="shared" ca="1" si="46"/>
        <v>0.20092441372587044</v>
      </c>
      <c r="F1530" s="39">
        <f t="shared" ca="1" si="47"/>
        <v>100.2311034314676</v>
      </c>
    </row>
    <row r="1531" spans="5:6" x14ac:dyDescent="0.25">
      <c r="E1531" s="39">
        <f t="shared" ca="1" si="46"/>
        <v>0.23049682681583172</v>
      </c>
      <c r="F1531" s="39">
        <f t="shared" ca="1" si="47"/>
        <v>107.62420670395792</v>
      </c>
    </row>
    <row r="1532" spans="5:6" x14ac:dyDescent="0.25">
      <c r="E1532" s="39">
        <f t="shared" ca="1" si="46"/>
        <v>0.81750176138860664</v>
      </c>
      <c r="F1532" s="39">
        <f t="shared" ca="1" si="47"/>
        <v>254.37544034715165</v>
      </c>
    </row>
    <row r="1533" spans="5:6" x14ac:dyDescent="0.25">
      <c r="E1533" s="39">
        <f t="shared" ca="1" si="46"/>
        <v>0.98602037167223555</v>
      </c>
      <c r="F1533" s="39">
        <f t="shared" ca="1" si="47"/>
        <v>296.50509291805889</v>
      </c>
    </row>
    <row r="1534" spans="5:6" x14ac:dyDescent="0.25">
      <c r="E1534" s="39">
        <f t="shared" ca="1" si="46"/>
        <v>0.61395439282801867</v>
      </c>
      <c r="F1534" s="39">
        <f t="shared" ca="1" si="47"/>
        <v>203.48859820700466</v>
      </c>
    </row>
    <row r="1535" spans="5:6" x14ac:dyDescent="0.25">
      <c r="E1535" s="39">
        <f t="shared" ca="1" si="46"/>
        <v>0.23952167414718051</v>
      </c>
      <c r="F1535" s="39">
        <f t="shared" ca="1" si="47"/>
        <v>109.88041853679513</v>
      </c>
    </row>
    <row r="1536" spans="5:6" x14ac:dyDescent="0.25">
      <c r="E1536" s="39">
        <f t="shared" ca="1" si="46"/>
        <v>0.12516691300494776</v>
      </c>
      <c r="F1536" s="39">
        <f t="shared" ca="1" si="47"/>
        <v>81.291728251236947</v>
      </c>
    </row>
    <row r="1537" spans="5:6" x14ac:dyDescent="0.25">
      <c r="E1537" s="39">
        <f t="shared" ca="1" si="46"/>
        <v>0.99557074705012882</v>
      </c>
      <c r="F1537" s="39">
        <f t="shared" ca="1" si="47"/>
        <v>298.89268676253221</v>
      </c>
    </row>
    <row r="1538" spans="5:6" x14ac:dyDescent="0.25">
      <c r="E1538" s="39">
        <f t="shared" ca="1" si="46"/>
        <v>4.3799432375252856E-2</v>
      </c>
      <c r="F1538" s="39">
        <f t="shared" ca="1" si="47"/>
        <v>60.949858093813212</v>
      </c>
    </row>
    <row r="1539" spans="5:6" x14ac:dyDescent="0.25">
      <c r="E1539" s="39">
        <f t="shared" ca="1" si="46"/>
        <v>0.60218416912547668</v>
      </c>
      <c r="F1539" s="39">
        <f t="shared" ca="1" si="47"/>
        <v>200.54604228136918</v>
      </c>
    </row>
    <row r="1540" spans="5:6" x14ac:dyDescent="0.25">
      <c r="E1540" s="39">
        <f t="shared" ref="E1540:E1603" ca="1" si="48">RAND()</f>
        <v>0.53612773235678879</v>
      </c>
      <c r="F1540" s="39">
        <f t="shared" ref="F1540:F1603" ca="1" si="49">$C$3+E1540*($C$4-$C$3)</f>
        <v>184.0319330891972</v>
      </c>
    </row>
    <row r="1541" spans="5:6" x14ac:dyDescent="0.25">
      <c r="E1541" s="39">
        <f t="shared" ca="1" si="48"/>
        <v>0.50236725285963513</v>
      </c>
      <c r="F1541" s="39">
        <f t="shared" ca="1" si="49"/>
        <v>175.59181321490877</v>
      </c>
    </row>
    <row r="1542" spans="5:6" x14ac:dyDescent="0.25">
      <c r="E1542" s="39">
        <f t="shared" ca="1" si="48"/>
        <v>0.42214305602842783</v>
      </c>
      <c r="F1542" s="39">
        <f t="shared" ca="1" si="49"/>
        <v>155.53576400710696</v>
      </c>
    </row>
    <row r="1543" spans="5:6" x14ac:dyDescent="0.25">
      <c r="E1543" s="39">
        <f t="shared" ca="1" si="48"/>
        <v>0.20818754070868628</v>
      </c>
      <c r="F1543" s="39">
        <f t="shared" ca="1" si="49"/>
        <v>102.04688517717156</v>
      </c>
    </row>
    <row r="1544" spans="5:6" x14ac:dyDescent="0.25">
      <c r="E1544" s="39">
        <f t="shared" ca="1" si="48"/>
        <v>0.12830259712652248</v>
      </c>
      <c r="F1544" s="39">
        <f t="shared" ca="1" si="49"/>
        <v>82.075649281630618</v>
      </c>
    </row>
    <row r="1545" spans="5:6" x14ac:dyDescent="0.25">
      <c r="E1545" s="39">
        <f t="shared" ca="1" si="48"/>
        <v>0.13095470184055258</v>
      </c>
      <c r="F1545" s="39">
        <f t="shared" ca="1" si="49"/>
        <v>82.738675460138154</v>
      </c>
    </row>
    <row r="1546" spans="5:6" x14ac:dyDescent="0.25">
      <c r="E1546" s="39">
        <f t="shared" ca="1" si="48"/>
        <v>0.31610980268616307</v>
      </c>
      <c r="F1546" s="39">
        <f t="shared" ca="1" si="49"/>
        <v>129.02745067154075</v>
      </c>
    </row>
    <row r="1547" spans="5:6" x14ac:dyDescent="0.25">
      <c r="E1547" s="39">
        <f t="shared" ca="1" si="48"/>
        <v>0.87734228914136847</v>
      </c>
      <c r="F1547" s="39">
        <f t="shared" ca="1" si="49"/>
        <v>269.3355722853421</v>
      </c>
    </row>
    <row r="1548" spans="5:6" x14ac:dyDescent="0.25">
      <c r="E1548" s="39">
        <f t="shared" ca="1" si="48"/>
        <v>0.36279713132375169</v>
      </c>
      <c r="F1548" s="39">
        <f t="shared" ca="1" si="49"/>
        <v>140.69928283093793</v>
      </c>
    </row>
    <row r="1549" spans="5:6" x14ac:dyDescent="0.25">
      <c r="E1549" s="39">
        <f t="shared" ca="1" si="48"/>
        <v>0.46506996024147418</v>
      </c>
      <c r="F1549" s="39">
        <f t="shared" ca="1" si="49"/>
        <v>166.26749006036854</v>
      </c>
    </row>
    <row r="1550" spans="5:6" x14ac:dyDescent="0.25">
      <c r="E1550" s="39">
        <f t="shared" ca="1" si="48"/>
        <v>0.55012615675201526</v>
      </c>
      <c r="F1550" s="39">
        <f t="shared" ca="1" si="49"/>
        <v>187.53153918800382</v>
      </c>
    </row>
    <row r="1551" spans="5:6" x14ac:dyDescent="0.25">
      <c r="E1551" s="39">
        <f t="shared" ca="1" si="48"/>
        <v>0.8269927793759192</v>
      </c>
      <c r="F1551" s="39">
        <f t="shared" ca="1" si="49"/>
        <v>256.74819484397983</v>
      </c>
    </row>
    <row r="1552" spans="5:6" x14ac:dyDescent="0.25">
      <c r="E1552" s="39">
        <f t="shared" ca="1" si="48"/>
        <v>0.77585523481992247</v>
      </c>
      <c r="F1552" s="39">
        <f t="shared" ca="1" si="49"/>
        <v>243.96380870498061</v>
      </c>
    </row>
    <row r="1553" spans="5:6" x14ac:dyDescent="0.25">
      <c r="E1553" s="39">
        <f t="shared" ca="1" si="48"/>
        <v>0.9635227725668184</v>
      </c>
      <c r="F1553" s="39">
        <f t="shared" ca="1" si="49"/>
        <v>290.88069314170457</v>
      </c>
    </row>
    <row r="1554" spans="5:6" x14ac:dyDescent="0.25">
      <c r="E1554" s="39">
        <f t="shared" ca="1" si="48"/>
        <v>0.60449375384185067</v>
      </c>
      <c r="F1554" s="39">
        <f t="shared" ca="1" si="49"/>
        <v>201.12343846046267</v>
      </c>
    </row>
    <row r="1555" spans="5:6" x14ac:dyDescent="0.25">
      <c r="E1555" s="39">
        <f t="shared" ca="1" si="48"/>
        <v>0.30396234197381777</v>
      </c>
      <c r="F1555" s="39">
        <f t="shared" ca="1" si="49"/>
        <v>125.99058549345445</v>
      </c>
    </row>
    <row r="1556" spans="5:6" x14ac:dyDescent="0.25">
      <c r="E1556" s="39">
        <f t="shared" ca="1" si="48"/>
        <v>0.31328367409402025</v>
      </c>
      <c r="F1556" s="39">
        <f t="shared" ca="1" si="49"/>
        <v>128.32091852350504</v>
      </c>
    </row>
    <row r="1557" spans="5:6" x14ac:dyDescent="0.25">
      <c r="E1557" s="39">
        <f t="shared" ca="1" si="48"/>
        <v>0.53883765141147477</v>
      </c>
      <c r="F1557" s="39">
        <f t="shared" ca="1" si="49"/>
        <v>184.7094128528687</v>
      </c>
    </row>
    <row r="1558" spans="5:6" x14ac:dyDescent="0.25">
      <c r="E1558" s="39">
        <f t="shared" ca="1" si="48"/>
        <v>0.51822214380462361</v>
      </c>
      <c r="F1558" s="39">
        <f t="shared" ca="1" si="49"/>
        <v>179.55553595115592</v>
      </c>
    </row>
    <row r="1559" spans="5:6" x14ac:dyDescent="0.25">
      <c r="E1559" s="39">
        <f t="shared" ca="1" si="48"/>
        <v>0.46447059713925043</v>
      </c>
      <c r="F1559" s="39">
        <f t="shared" ca="1" si="49"/>
        <v>166.11764928481261</v>
      </c>
    </row>
    <row r="1560" spans="5:6" x14ac:dyDescent="0.25">
      <c r="E1560" s="39">
        <f t="shared" ca="1" si="48"/>
        <v>0.41775180925044764</v>
      </c>
      <c r="F1560" s="39">
        <f t="shared" ca="1" si="49"/>
        <v>154.43795231261191</v>
      </c>
    </row>
    <row r="1561" spans="5:6" x14ac:dyDescent="0.25">
      <c r="E1561" s="39">
        <f t="shared" ca="1" si="48"/>
        <v>0.74701892630018241</v>
      </c>
      <c r="F1561" s="39">
        <f t="shared" ca="1" si="49"/>
        <v>236.75473157504561</v>
      </c>
    </row>
    <row r="1562" spans="5:6" x14ac:dyDescent="0.25">
      <c r="E1562" s="39">
        <f t="shared" ca="1" si="48"/>
        <v>0.52283882383424829</v>
      </c>
      <c r="F1562" s="39">
        <f t="shared" ca="1" si="49"/>
        <v>180.70970595856207</v>
      </c>
    </row>
    <row r="1563" spans="5:6" x14ac:dyDescent="0.25">
      <c r="E1563" s="39">
        <f t="shared" ca="1" si="48"/>
        <v>0.83602551932331093</v>
      </c>
      <c r="F1563" s="39">
        <f t="shared" ca="1" si="49"/>
        <v>259.00637983082777</v>
      </c>
    </row>
    <row r="1564" spans="5:6" x14ac:dyDescent="0.25">
      <c r="E1564" s="39">
        <f t="shared" ca="1" si="48"/>
        <v>0.4620085996725608</v>
      </c>
      <c r="F1564" s="39">
        <f t="shared" ca="1" si="49"/>
        <v>165.50214991814022</v>
      </c>
    </row>
    <row r="1565" spans="5:6" x14ac:dyDescent="0.25">
      <c r="E1565" s="39">
        <f t="shared" ca="1" si="48"/>
        <v>0.52180564968948973</v>
      </c>
      <c r="F1565" s="39">
        <f t="shared" ca="1" si="49"/>
        <v>180.45141242237244</v>
      </c>
    </row>
    <row r="1566" spans="5:6" x14ac:dyDescent="0.25">
      <c r="E1566" s="39">
        <f t="shared" ca="1" si="48"/>
        <v>0.65953179650584515</v>
      </c>
      <c r="F1566" s="39">
        <f t="shared" ca="1" si="49"/>
        <v>214.88294912646128</v>
      </c>
    </row>
    <row r="1567" spans="5:6" x14ac:dyDescent="0.25">
      <c r="E1567" s="39">
        <f t="shared" ca="1" si="48"/>
        <v>0.62469908200407598</v>
      </c>
      <c r="F1567" s="39">
        <f t="shared" ca="1" si="49"/>
        <v>206.174770501019</v>
      </c>
    </row>
    <row r="1568" spans="5:6" x14ac:dyDescent="0.25">
      <c r="E1568" s="39">
        <f t="shared" ca="1" si="48"/>
        <v>0.56255113370183729</v>
      </c>
      <c r="F1568" s="39">
        <f t="shared" ca="1" si="49"/>
        <v>190.63778342545933</v>
      </c>
    </row>
    <row r="1569" spans="5:6" x14ac:dyDescent="0.25">
      <c r="E1569" s="39">
        <f t="shared" ca="1" si="48"/>
        <v>0.9320092771928794</v>
      </c>
      <c r="F1569" s="39">
        <f t="shared" ca="1" si="49"/>
        <v>283.00231929821985</v>
      </c>
    </row>
    <row r="1570" spans="5:6" x14ac:dyDescent="0.25">
      <c r="E1570" s="39">
        <f t="shared" ca="1" si="48"/>
        <v>0.51326679535889441</v>
      </c>
      <c r="F1570" s="39">
        <f t="shared" ca="1" si="49"/>
        <v>178.31669883972361</v>
      </c>
    </row>
    <row r="1571" spans="5:6" x14ac:dyDescent="0.25">
      <c r="E1571" s="39">
        <f t="shared" ca="1" si="48"/>
        <v>0.72700370492959732</v>
      </c>
      <c r="F1571" s="39">
        <f t="shared" ca="1" si="49"/>
        <v>231.75092623239934</v>
      </c>
    </row>
    <row r="1572" spans="5:6" x14ac:dyDescent="0.25">
      <c r="E1572" s="39">
        <f t="shared" ca="1" si="48"/>
        <v>0.76812401914506523</v>
      </c>
      <c r="F1572" s="39">
        <f t="shared" ca="1" si="49"/>
        <v>242.03100478626629</v>
      </c>
    </row>
    <row r="1573" spans="5:6" x14ac:dyDescent="0.25">
      <c r="E1573" s="39">
        <f t="shared" ca="1" si="48"/>
        <v>0.8984250012735453</v>
      </c>
      <c r="F1573" s="39">
        <f t="shared" ca="1" si="49"/>
        <v>274.60625031838629</v>
      </c>
    </row>
    <row r="1574" spans="5:6" x14ac:dyDescent="0.25">
      <c r="E1574" s="39">
        <f t="shared" ca="1" si="48"/>
        <v>0.71841457968229905</v>
      </c>
      <c r="F1574" s="39">
        <f t="shared" ca="1" si="49"/>
        <v>229.60364492057477</v>
      </c>
    </row>
    <row r="1575" spans="5:6" x14ac:dyDescent="0.25">
      <c r="E1575" s="39">
        <f t="shared" ca="1" si="48"/>
        <v>0.87499265841162155</v>
      </c>
      <c r="F1575" s="39">
        <f t="shared" ca="1" si="49"/>
        <v>268.74816460290538</v>
      </c>
    </row>
    <row r="1576" spans="5:6" x14ac:dyDescent="0.25">
      <c r="E1576" s="39">
        <f t="shared" ca="1" si="48"/>
        <v>0.88093505614052547</v>
      </c>
      <c r="F1576" s="39">
        <f t="shared" ca="1" si="49"/>
        <v>270.23376403513134</v>
      </c>
    </row>
    <row r="1577" spans="5:6" x14ac:dyDescent="0.25">
      <c r="E1577" s="39">
        <f t="shared" ca="1" si="48"/>
        <v>0.91592387986024737</v>
      </c>
      <c r="F1577" s="39">
        <f t="shared" ca="1" si="49"/>
        <v>278.98096996506183</v>
      </c>
    </row>
    <row r="1578" spans="5:6" x14ac:dyDescent="0.25">
      <c r="E1578" s="39">
        <f t="shared" ca="1" si="48"/>
        <v>0.88054804128770447</v>
      </c>
      <c r="F1578" s="39">
        <f t="shared" ca="1" si="49"/>
        <v>270.13701032192614</v>
      </c>
    </row>
    <row r="1579" spans="5:6" x14ac:dyDescent="0.25">
      <c r="E1579" s="39">
        <f t="shared" ca="1" si="48"/>
        <v>0.9510155466157364</v>
      </c>
      <c r="F1579" s="39">
        <f t="shared" ca="1" si="49"/>
        <v>287.7538866539341</v>
      </c>
    </row>
    <row r="1580" spans="5:6" x14ac:dyDescent="0.25">
      <c r="E1580" s="39">
        <f t="shared" ca="1" si="48"/>
        <v>0.86177663984101416</v>
      </c>
      <c r="F1580" s="39">
        <f t="shared" ca="1" si="49"/>
        <v>265.4441599602535</v>
      </c>
    </row>
    <row r="1581" spans="5:6" x14ac:dyDescent="0.25">
      <c r="E1581" s="39">
        <f t="shared" ca="1" si="48"/>
        <v>0.34306609204756366</v>
      </c>
      <c r="F1581" s="39">
        <f t="shared" ca="1" si="49"/>
        <v>135.76652301189091</v>
      </c>
    </row>
    <row r="1582" spans="5:6" x14ac:dyDescent="0.25">
      <c r="E1582" s="39">
        <f t="shared" ca="1" si="48"/>
        <v>3.6685470931255737E-2</v>
      </c>
      <c r="F1582" s="39">
        <f t="shared" ca="1" si="49"/>
        <v>59.171367732813934</v>
      </c>
    </row>
    <row r="1583" spans="5:6" x14ac:dyDescent="0.25">
      <c r="E1583" s="39">
        <f t="shared" ca="1" si="48"/>
        <v>0.65078843442435363</v>
      </c>
      <c r="F1583" s="39">
        <f t="shared" ca="1" si="49"/>
        <v>212.69710860608842</v>
      </c>
    </row>
    <row r="1584" spans="5:6" x14ac:dyDescent="0.25">
      <c r="E1584" s="39">
        <f t="shared" ca="1" si="48"/>
        <v>0.41310170922487688</v>
      </c>
      <c r="F1584" s="39">
        <f t="shared" ca="1" si="49"/>
        <v>153.27542730621923</v>
      </c>
    </row>
    <row r="1585" spans="5:6" x14ac:dyDescent="0.25">
      <c r="E1585" s="39">
        <f t="shared" ca="1" si="48"/>
        <v>0.1038662868440644</v>
      </c>
      <c r="F1585" s="39">
        <f t="shared" ca="1" si="49"/>
        <v>75.966571711016101</v>
      </c>
    </row>
    <row r="1586" spans="5:6" x14ac:dyDescent="0.25">
      <c r="E1586" s="39">
        <f t="shared" ca="1" si="48"/>
        <v>0.96060652487781484</v>
      </c>
      <c r="F1586" s="39">
        <f t="shared" ca="1" si="49"/>
        <v>290.15163121945375</v>
      </c>
    </row>
    <row r="1587" spans="5:6" x14ac:dyDescent="0.25">
      <c r="E1587" s="39">
        <f t="shared" ca="1" si="48"/>
        <v>0.1276899625369009</v>
      </c>
      <c r="F1587" s="39">
        <f t="shared" ca="1" si="49"/>
        <v>81.922490634225227</v>
      </c>
    </row>
    <row r="1588" spans="5:6" x14ac:dyDescent="0.25">
      <c r="E1588" s="39">
        <f t="shared" ca="1" si="48"/>
        <v>0.42250557894725926</v>
      </c>
      <c r="F1588" s="39">
        <f t="shared" ca="1" si="49"/>
        <v>155.6263947368148</v>
      </c>
    </row>
    <row r="1589" spans="5:6" x14ac:dyDescent="0.25">
      <c r="E1589" s="39">
        <f t="shared" ca="1" si="48"/>
        <v>0.9315801756981984</v>
      </c>
      <c r="F1589" s="39">
        <f t="shared" ca="1" si="49"/>
        <v>282.89504392454961</v>
      </c>
    </row>
    <row r="1590" spans="5:6" x14ac:dyDescent="0.25">
      <c r="E1590" s="39">
        <f t="shared" ca="1" si="48"/>
        <v>0.95038196534625963</v>
      </c>
      <c r="F1590" s="39">
        <f t="shared" ca="1" si="49"/>
        <v>287.59549133656492</v>
      </c>
    </row>
    <row r="1591" spans="5:6" x14ac:dyDescent="0.25">
      <c r="E1591" s="39">
        <f t="shared" ca="1" si="48"/>
        <v>0.37530942497385178</v>
      </c>
      <c r="F1591" s="39">
        <f t="shared" ca="1" si="49"/>
        <v>143.82735624346293</v>
      </c>
    </row>
    <row r="1592" spans="5:6" x14ac:dyDescent="0.25">
      <c r="E1592" s="39">
        <f t="shared" ca="1" si="48"/>
        <v>0.72751947158241126</v>
      </c>
      <c r="F1592" s="39">
        <f t="shared" ca="1" si="49"/>
        <v>231.87986789560281</v>
      </c>
    </row>
    <row r="1593" spans="5:6" x14ac:dyDescent="0.25">
      <c r="E1593" s="39">
        <f t="shared" ca="1" si="48"/>
        <v>0.88971954378629858</v>
      </c>
      <c r="F1593" s="39">
        <f t="shared" ca="1" si="49"/>
        <v>272.42988594657464</v>
      </c>
    </row>
    <row r="1594" spans="5:6" x14ac:dyDescent="0.25">
      <c r="E1594" s="39">
        <f t="shared" ca="1" si="48"/>
        <v>0.93246798962492861</v>
      </c>
      <c r="F1594" s="39">
        <f t="shared" ca="1" si="49"/>
        <v>283.11699740623214</v>
      </c>
    </row>
    <row r="1595" spans="5:6" x14ac:dyDescent="0.25">
      <c r="E1595" s="39">
        <f t="shared" ca="1" si="48"/>
        <v>0.4374254447842153</v>
      </c>
      <c r="F1595" s="39">
        <f t="shared" ca="1" si="49"/>
        <v>159.35636119605383</v>
      </c>
    </row>
    <row r="1596" spans="5:6" x14ac:dyDescent="0.25">
      <c r="E1596" s="39">
        <f t="shared" ca="1" si="48"/>
        <v>3.0880406914591152E-2</v>
      </c>
      <c r="F1596" s="39">
        <f t="shared" ca="1" si="49"/>
        <v>57.720101728647791</v>
      </c>
    </row>
    <row r="1597" spans="5:6" x14ac:dyDescent="0.25">
      <c r="E1597" s="39">
        <f t="shared" ca="1" si="48"/>
        <v>0.97491669086526345</v>
      </c>
      <c r="F1597" s="39">
        <f t="shared" ca="1" si="49"/>
        <v>293.72917271631587</v>
      </c>
    </row>
    <row r="1598" spans="5:6" x14ac:dyDescent="0.25">
      <c r="E1598" s="39">
        <f t="shared" ca="1" si="48"/>
        <v>0.82740527406544384</v>
      </c>
      <c r="F1598" s="39">
        <f t="shared" ca="1" si="49"/>
        <v>256.85131851636095</v>
      </c>
    </row>
    <row r="1599" spans="5:6" x14ac:dyDescent="0.25">
      <c r="E1599" s="39">
        <f t="shared" ca="1" si="48"/>
        <v>2.2720075380935345E-3</v>
      </c>
      <c r="F1599" s="39">
        <f t="shared" ca="1" si="49"/>
        <v>50.568001884523383</v>
      </c>
    </row>
    <row r="1600" spans="5:6" x14ac:dyDescent="0.25">
      <c r="E1600" s="39">
        <f t="shared" ca="1" si="48"/>
        <v>0.74238158851358016</v>
      </c>
      <c r="F1600" s="39">
        <f t="shared" ca="1" si="49"/>
        <v>235.59539712839504</v>
      </c>
    </row>
    <row r="1601" spans="5:6" x14ac:dyDescent="0.25">
      <c r="E1601" s="39">
        <f t="shared" ca="1" si="48"/>
        <v>0.5590457451877755</v>
      </c>
      <c r="F1601" s="39">
        <f t="shared" ca="1" si="49"/>
        <v>189.76143629694388</v>
      </c>
    </row>
    <row r="1602" spans="5:6" x14ac:dyDescent="0.25">
      <c r="E1602" s="39">
        <f t="shared" ca="1" si="48"/>
        <v>0.74768867664890026</v>
      </c>
      <c r="F1602" s="39">
        <f t="shared" ca="1" si="49"/>
        <v>236.92216916222506</v>
      </c>
    </row>
    <row r="1603" spans="5:6" x14ac:dyDescent="0.25">
      <c r="E1603" s="39">
        <f t="shared" ca="1" si="48"/>
        <v>0.36400162450294848</v>
      </c>
      <c r="F1603" s="39">
        <f t="shared" ca="1" si="49"/>
        <v>141.00040612573713</v>
      </c>
    </row>
    <row r="1604" spans="5:6" x14ac:dyDescent="0.25">
      <c r="E1604" s="39">
        <f t="shared" ref="E1604:E1667" ca="1" si="50">RAND()</f>
        <v>0.30927417574818816</v>
      </c>
      <c r="F1604" s="39">
        <f t="shared" ref="F1604:F1667" ca="1" si="51">$C$3+E1604*($C$4-$C$3)</f>
        <v>127.31854393704704</v>
      </c>
    </row>
    <row r="1605" spans="5:6" x14ac:dyDescent="0.25">
      <c r="E1605" s="39">
        <f t="shared" ca="1" si="50"/>
        <v>0.68924468901932445</v>
      </c>
      <c r="F1605" s="39">
        <f t="shared" ca="1" si="51"/>
        <v>222.31117225483112</v>
      </c>
    </row>
    <row r="1606" spans="5:6" x14ac:dyDescent="0.25">
      <c r="E1606" s="39">
        <f t="shared" ca="1" si="50"/>
        <v>2.331169284751311E-2</v>
      </c>
      <c r="F1606" s="39">
        <f t="shared" ca="1" si="51"/>
        <v>55.827923211878279</v>
      </c>
    </row>
    <row r="1607" spans="5:6" x14ac:dyDescent="0.25">
      <c r="E1607" s="39">
        <f t="shared" ca="1" si="50"/>
        <v>0.19317146514751349</v>
      </c>
      <c r="F1607" s="39">
        <f t="shared" ca="1" si="51"/>
        <v>98.292866286878365</v>
      </c>
    </row>
    <row r="1608" spans="5:6" x14ac:dyDescent="0.25">
      <c r="E1608" s="39">
        <f t="shared" ca="1" si="50"/>
        <v>0.32284599627683452</v>
      </c>
      <c r="F1608" s="39">
        <f t="shared" ca="1" si="51"/>
        <v>130.71149906920863</v>
      </c>
    </row>
    <row r="1609" spans="5:6" x14ac:dyDescent="0.25">
      <c r="E1609" s="39">
        <f t="shared" ca="1" si="50"/>
        <v>0.24940690521273667</v>
      </c>
      <c r="F1609" s="39">
        <f t="shared" ca="1" si="51"/>
        <v>112.35172630318417</v>
      </c>
    </row>
    <row r="1610" spans="5:6" x14ac:dyDescent="0.25">
      <c r="E1610" s="39">
        <f t="shared" ca="1" si="50"/>
        <v>0.41138913949760825</v>
      </c>
      <c r="F1610" s="39">
        <f t="shared" ca="1" si="51"/>
        <v>152.84728487440208</v>
      </c>
    </row>
    <row r="1611" spans="5:6" x14ac:dyDescent="0.25">
      <c r="E1611" s="39">
        <f t="shared" ca="1" si="50"/>
        <v>0.6260993744937976</v>
      </c>
      <c r="F1611" s="39">
        <f t="shared" ca="1" si="51"/>
        <v>206.52484362344941</v>
      </c>
    </row>
    <row r="1612" spans="5:6" x14ac:dyDescent="0.25">
      <c r="E1612" s="39">
        <f t="shared" ca="1" si="50"/>
        <v>0.24514477899317877</v>
      </c>
      <c r="F1612" s="39">
        <f t="shared" ca="1" si="51"/>
        <v>111.28619474829469</v>
      </c>
    </row>
    <row r="1613" spans="5:6" x14ac:dyDescent="0.25">
      <c r="E1613" s="39">
        <f t="shared" ca="1" si="50"/>
        <v>0.42257696471606454</v>
      </c>
      <c r="F1613" s="39">
        <f t="shared" ca="1" si="51"/>
        <v>155.64424117901615</v>
      </c>
    </row>
    <row r="1614" spans="5:6" x14ac:dyDescent="0.25">
      <c r="E1614" s="39">
        <f t="shared" ca="1" si="50"/>
        <v>0.44353636109510819</v>
      </c>
      <c r="F1614" s="39">
        <f t="shared" ca="1" si="51"/>
        <v>160.88409027377705</v>
      </c>
    </row>
    <row r="1615" spans="5:6" x14ac:dyDescent="0.25">
      <c r="E1615" s="39">
        <f t="shared" ca="1" si="50"/>
        <v>0.52468721159923415</v>
      </c>
      <c r="F1615" s="39">
        <f t="shared" ca="1" si="51"/>
        <v>181.17180289980854</v>
      </c>
    </row>
    <row r="1616" spans="5:6" x14ac:dyDescent="0.25">
      <c r="E1616" s="39">
        <f t="shared" ca="1" si="50"/>
        <v>0.62533796474110415</v>
      </c>
      <c r="F1616" s="39">
        <f t="shared" ca="1" si="51"/>
        <v>206.33449118527605</v>
      </c>
    </row>
    <row r="1617" spans="5:6" x14ac:dyDescent="0.25">
      <c r="E1617" s="39">
        <f t="shared" ca="1" si="50"/>
        <v>4.044122106718262E-2</v>
      </c>
      <c r="F1617" s="39">
        <f t="shared" ca="1" si="51"/>
        <v>60.110305266795656</v>
      </c>
    </row>
    <row r="1618" spans="5:6" x14ac:dyDescent="0.25">
      <c r="E1618" s="39">
        <f t="shared" ca="1" si="50"/>
        <v>0.67568911613923033</v>
      </c>
      <c r="F1618" s="39">
        <f t="shared" ca="1" si="51"/>
        <v>218.92227903480759</v>
      </c>
    </row>
    <row r="1619" spans="5:6" x14ac:dyDescent="0.25">
      <c r="E1619" s="39">
        <f t="shared" ca="1" si="50"/>
        <v>0.56638388169703902</v>
      </c>
      <c r="F1619" s="39">
        <f t="shared" ca="1" si="51"/>
        <v>191.59597042425975</v>
      </c>
    </row>
    <row r="1620" spans="5:6" x14ac:dyDescent="0.25">
      <c r="E1620" s="39">
        <f t="shared" ca="1" si="50"/>
        <v>0.32324586303537717</v>
      </c>
      <c r="F1620" s="39">
        <f t="shared" ca="1" si="51"/>
        <v>130.81146575884429</v>
      </c>
    </row>
    <row r="1621" spans="5:6" x14ac:dyDescent="0.25">
      <c r="E1621" s="39">
        <f t="shared" ca="1" si="50"/>
        <v>0.82406314421891513</v>
      </c>
      <c r="F1621" s="39">
        <f t="shared" ca="1" si="51"/>
        <v>256.01578605472878</v>
      </c>
    </row>
    <row r="1622" spans="5:6" x14ac:dyDescent="0.25">
      <c r="E1622" s="39">
        <f t="shared" ca="1" si="50"/>
        <v>0.55156781376061803</v>
      </c>
      <c r="F1622" s="39">
        <f t="shared" ca="1" si="51"/>
        <v>187.89195344015451</v>
      </c>
    </row>
    <row r="1623" spans="5:6" x14ac:dyDescent="0.25">
      <c r="E1623" s="39">
        <f t="shared" ca="1" si="50"/>
        <v>0.27012753753423124</v>
      </c>
      <c r="F1623" s="39">
        <f t="shared" ca="1" si="51"/>
        <v>117.53188438355781</v>
      </c>
    </row>
    <row r="1624" spans="5:6" x14ac:dyDescent="0.25">
      <c r="E1624" s="39">
        <f t="shared" ca="1" si="50"/>
        <v>0.38398025998235186</v>
      </c>
      <c r="F1624" s="39">
        <f t="shared" ca="1" si="51"/>
        <v>145.99506499558797</v>
      </c>
    </row>
    <row r="1625" spans="5:6" x14ac:dyDescent="0.25">
      <c r="E1625" s="39">
        <f t="shared" ca="1" si="50"/>
        <v>0.35703974896079138</v>
      </c>
      <c r="F1625" s="39">
        <f t="shared" ca="1" si="51"/>
        <v>139.25993724019784</v>
      </c>
    </row>
    <row r="1626" spans="5:6" x14ac:dyDescent="0.25">
      <c r="E1626" s="39">
        <f t="shared" ca="1" si="50"/>
        <v>0.72009001516964888</v>
      </c>
      <c r="F1626" s="39">
        <f t="shared" ca="1" si="51"/>
        <v>230.02250379241221</v>
      </c>
    </row>
    <row r="1627" spans="5:6" x14ac:dyDescent="0.25">
      <c r="E1627" s="39">
        <f t="shared" ca="1" si="50"/>
        <v>0.54638731095959314</v>
      </c>
      <c r="F1627" s="39">
        <f t="shared" ca="1" si="51"/>
        <v>186.59682773989829</v>
      </c>
    </row>
    <row r="1628" spans="5:6" x14ac:dyDescent="0.25">
      <c r="E1628" s="39">
        <f t="shared" ca="1" si="50"/>
        <v>0.93013848886772721</v>
      </c>
      <c r="F1628" s="39">
        <f t="shared" ca="1" si="51"/>
        <v>282.53462221693178</v>
      </c>
    </row>
    <row r="1629" spans="5:6" x14ac:dyDescent="0.25">
      <c r="E1629" s="39">
        <f t="shared" ca="1" si="50"/>
        <v>0.8802097784623899</v>
      </c>
      <c r="F1629" s="39">
        <f t="shared" ca="1" si="51"/>
        <v>270.05244461559744</v>
      </c>
    </row>
    <row r="1630" spans="5:6" x14ac:dyDescent="0.25">
      <c r="E1630" s="39">
        <f t="shared" ca="1" si="50"/>
        <v>0.49480027875487176</v>
      </c>
      <c r="F1630" s="39">
        <f t="shared" ca="1" si="51"/>
        <v>173.70006968871795</v>
      </c>
    </row>
    <row r="1631" spans="5:6" x14ac:dyDescent="0.25">
      <c r="E1631" s="39">
        <f t="shared" ca="1" si="50"/>
        <v>0.34503441561160009</v>
      </c>
      <c r="F1631" s="39">
        <f t="shared" ca="1" si="51"/>
        <v>136.25860390290001</v>
      </c>
    </row>
    <row r="1632" spans="5:6" x14ac:dyDescent="0.25">
      <c r="E1632" s="39">
        <f t="shared" ca="1" si="50"/>
        <v>0.10296012598412996</v>
      </c>
      <c r="F1632" s="39">
        <f t="shared" ca="1" si="51"/>
        <v>75.740031496032486</v>
      </c>
    </row>
    <row r="1633" spans="5:6" x14ac:dyDescent="0.25">
      <c r="E1633" s="39">
        <f t="shared" ca="1" si="50"/>
        <v>0.34276526066860713</v>
      </c>
      <c r="F1633" s="39">
        <f t="shared" ca="1" si="51"/>
        <v>135.6913151671518</v>
      </c>
    </row>
    <row r="1634" spans="5:6" x14ac:dyDescent="0.25">
      <c r="E1634" s="39">
        <f t="shared" ca="1" si="50"/>
        <v>0.53517104282228656</v>
      </c>
      <c r="F1634" s="39">
        <f t="shared" ca="1" si="51"/>
        <v>183.79276070557165</v>
      </c>
    </row>
    <row r="1635" spans="5:6" x14ac:dyDescent="0.25">
      <c r="E1635" s="39">
        <f t="shared" ca="1" si="50"/>
        <v>0.43486793617731345</v>
      </c>
      <c r="F1635" s="39">
        <f t="shared" ca="1" si="51"/>
        <v>158.71698404432834</v>
      </c>
    </row>
    <row r="1636" spans="5:6" x14ac:dyDescent="0.25">
      <c r="E1636" s="39">
        <f t="shared" ca="1" si="50"/>
        <v>0.18246749881850322</v>
      </c>
      <c r="F1636" s="39">
        <f t="shared" ca="1" si="51"/>
        <v>95.616874704625801</v>
      </c>
    </row>
    <row r="1637" spans="5:6" x14ac:dyDescent="0.25">
      <c r="E1637" s="39">
        <f t="shared" ca="1" si="50"/>
        <v>0.10987593419671871</v>
      </c>
      <c r="F1637" s="39">
        <f t="shared" ca="1" si="51"/>
        <v>77.468983549179683</v>
      </c>
    </row>
    <row r="1638" spans="5:6" x14ac:dyDescent="0.25">
      <c r="E1638" s="39">
        <f t="shared" ca="1" si="50"/>
        <v>0.36354366705874153</v>
      </c>
      <c r="F1638" s="39">
        <f t="shared" ca="1" si="51"/>
        <v>140.88591676468536</v>
      </c>
    </row>
    <row r="1639" spans="5:6" x14ac:dyDescent="0.25">
      <c r="E1639" s="39">
        <f t="shared" ca="1" si="50"/>
        <v>0.37796151722068616</v>
      </c>
      <c r="F1639" s="39">
        <f t="shared" ca="1" si="51"/>
        <v>144.49037930517153</v>
      </c>
    </row>
    <row r="1640" spans="5:6" x14ac:dyDescent="0.25">
      <c r="E1640" s="39">
        <f t="shared" ca="1" si="50"/>
        <v>0.90465441773791122</v>
      </c>
      <c r="F1640" s="39">
        <f t="shared" ca="1" si="51"/>
        <v>276.1636044344778</v>
      </c>
    </row>
    <row r="1641" spans="5:6" x14ac:dyDescent="0.25">
      <c r="E1641" s="39">
        <f t="shared" ca="1" si="50"/>
        <v>0.38139842984312644</v>
      </c>
      <c r="F1641" s="39">
        <f t="shared" ca="1" si="51"/>
        <v>145.34960746078161</v>
      </c>
    </row>
    <row r="1642" spans="5:6" x14ac:dyDescent="0.25">
      <c r="E1642" s="39">
        <f t="shared" ca="1" si="50"/>
        <v>0.14700250144051485</v>
      </c>
      <c r="F1642" s="39">
        <f t="shared" ca="1" si="51"/>
        <v>86.750625360128709</v>
      </c>
    </row>
    <row r="1643" spans="5:6" x14ac:dyDescent="0.25">
      <c r="E1643" s="39">
        <f t="shared" ca="1" si="50"/>
        <v>0.18367534613815129</v>
      </c>
      <c r="F1643" s="39">
        <f t="shared" ca="1" si="51"/>
        <v>95.918836534537832</v>
      </c>
    </row>
    <row r="1644" spans="5:6" x14ac:dyDescent="0.25">
      <c r="E1644" s="39">
        <f t="shared" ca="1" si="50"/>
        <v>4.0045297817121295E-2</v>
      </c>
      <c r="F1644" s="39">
        <f t="shared" ca="1" si="51"/>
        <v>60.011324454280327</v>
      </c>
    </row>
    <row r="1645" spans="5:6" x14ac:dyDescent="0.25">
      <c r="E1645" s="39">
        <f t="shared" ca="1" si="50"/>
        <v>0.92520656012842606</v>
      </c>
      <c r="F1645" s="39">
        <f t="shared" ca="1" si="51"/>
        <v>281.30164003210655</v>
      </c>
    </row>
    <row r="1646" spans="5:6" x14ac:dyDescent="0.25">
      <c r="E1646" s="39">
        <f t="shared" ca="1" si="50"/>
        <v>0.38408766433140606</v>
      </c>
      <c r="F1646" s="39">
        <f t="shared" ca="1" si="51"/>
        <v>146.02191608285153</v>
      </c>
    </row>
    <row r="1647" spans="5:6" x14ac:dyDescent="0.25">
      <c r="E1647" s="39">
        <f t="shared" ca="1" si="50"/>
        <v>0.542346446187294</v>
      </c>
      <c r="F1647" s="39">
        <f t="shared" ca="1" si="51"/>
        <v>185.58661154682349</v>
      </c>
    </row>
    <row r="1648" spans="5:6" x14ac:dyDescent="0.25">
      <c r="E1648" s="39">
        <f t="shared" ca="1" si="50"/>
        <v>0.57316053861438099</v>
      </c>
      <c r="F1648" s="39">
        <f t="shared" ca="1" si="51"/>
        <v>193.29013465359526</v>
      </c>
    </row>
    <row r="1649" spans="5:6" x14ac:dyDescent="0.25">
      <c r="E1649" s="39">
        <f t="shared" ca="1" si="50"/>
        <v>0.46788027461393822</v>
      </c>
      <c r="F1649" s="39">
        <f t="shared" ca="1" si="51"/>
        <v>166.97006865348456</v>
      </c>
    </row>
    <row r="1650" spans="5:6" x14ac:dyDescent="0.25">
      <c r="E1650" s="39">
        <f t="shared" ca="1" si="50"/>
        <v>0.95144308699278868</v>
      </c>
      <c r="F1650" s="39">
        <f t="shared" ca="1" si="51"/>
        <v>287.86077174819718</v>
      </c>
    </row>
    <row r="1651" spans="5:6" x14ac:dyDescent="0.25">
      <c r="E1651" s="39">
        <f t="shared" ca="1" si="50"/>
        <v>0.74596074615076469</v>
      </c>
      <c r="F1651" s="39">
        <f t="shared" ca="1" si="51"/>
        <v>236.49018653769116</v>
      </c>
    </row>
    <row r="1652" spans="5:6" x14ac:dyDescent="0.25">
      <c r="E1652" s="39">
        <f t="shared" ca="1" si="50"/>
        <v>0.22442010520892286</v>
      </c>
      <c r="F1652" s="39">
        <f t="shared" ca="1" si="51"/>
        <v>106.10502630223071</v>
      </c>
    </row>
    <row r="1653" spans="5:6" x14ac:dyDescent="0.25">
      <c r="E1653" s="39">
        <f t="shared" ca="1" si="50"/>
        <v>0.58756393418783659</v>
      </c>
      <c r="F1653" s="39">
        <f t="shared" ca="1" si="51"/>
        <v>196.89098354695915</v>
      </c>
    </row>
    <row r="1654" spans="5:6" x14ac:dyDescent="0.25">
      <c r="E1654" s="39">
        <f t="shared" ca="1" si="50"/>
        <v>0.25481759495056699</v>
      </c>
      <c r="F1654" s="39">
        <f t="shared" ca="1" si="51"/>
        <v>113.70439873764175</v>
      </c>
    </row>
    <row r="1655" spans="5:6" x14ac:dyDescent="0.25">
      <c r="E1655" s="39">
        <f t="shared" ca="1" si="50"/>
        <v>0.25657523139624927</v>
      </c>
      <c r="F1655" s="39">
        <f t="shared" ca="1" si="51"/>
        <v>114.14380784906231</v>
      </c>
    </row>
    <row r="1656" spans="5:6" x14ac:dyDescent="0.25">
      <c r="E1656" s="39">
        <f t="shared" ca="1" si="50"/>
        <v>0.10054883402652737</v>
      </c>
      <c r="F1656" s="39">
        <f t="shared" ca="1" si="51"/>
        <v>75.13720850663185</v>
      </c>
    </row>
    <row r="1657" spans="5:6" x14ac:dyDescent="0.25">
      <c r="E1657" s="39">
        <f t="shared" ca="1" si="50"/>
        <v>0.45645990681961923</v>
      </c>
      <c r="F1657" s="39">
        <f t="shared" ca="1" si="51"/>
        <v>164.11497670490479</v>
      </c>
    </row>
    <row r="1658" spans="5:6" x14ac:dyDescent="0.25">
      <c r="E1658" s="39">
        <f t="shared" ca="1" si="50"/>
        <v>0.68147209490756389</v>
      </c>
      <c r="F1658" s="39">
        <f t="shared" ca="1" si="51"/>
        <v>220.36802372689098</v>
      </c>
    </row>
    <row r="1659" spans="5:6" x14ac:dyDescent="0.25">
      <c r="E1659" s="39">
        <f t="shared" ca="1" si="50"/>
        <v>0.52935575093433129</v>
      </c>
      <c r="F1659" s="39">
        <f t="shared" ca="1" si="51"/>
        <v>182.33893773358281</v>
      </c>
    </row>
    <row r="1660" spans="5:6" x14ac:dyDescent="0.25">
      <c r="E1660" s="39">
        <f t="shared" ca="1" si="50"/>
        <v>0.78916022748675396</v>
      </c>
      <c r="F1660" s="39">
        <f t="shared" ca="1" si="51"/>
        <v>247.29005687168848</v>
      </c>
    </row>
    <row r="1661" spans="5:6" x14ac:dyDescent="0.25">
      <c r="E1661" s="39">
        <f t="shared" ca="1" si="50"/>
        <v>0.76863857867000007</v>
      </c>
      <c r="F1661" s="39">
        <f t="shared" ca="1" si="51"/>
        <v>242.1596446675</v>
      </c>
    </row>
    <row r="1662" spans="5:6" x14ac:dyDescent="0.25">
      <c r="E1662" s="39">
        <f t="shared" ca="1" si="50"/>
        <v>0.21682593881583723</v>
      </c>
      <c r="F1662" s="39">
        <f t="shared" ca="1" si="51"/>
        <v>104.2064847039593</v>
      </c>
    </row>
    <row r="1663" spans="5:6" x14ac:dyDescent="0.25">
      <c r="E1663" s="39">
        <f t="shared" ca="1" si="50"/>
        <v>0.99814123027269919</v>
      </c>
      <c r="F1663" s="39">
        <f t="shared" ca="1" si="51"/>
        <v>299.5353075681748</v>
      </c>
    </row>
    <row r="1664" spans="5:6" x14ac:dyDescent="0.25">
      <c r="E1664" s="39">
        <f t="shared" ca="1" si="50"/>
        <v>0.4519806904797119</v>
      </c>
      <c r="F1664" s="39">
        <f t="shared" ca="1" si="51"/>
        <v>162.99517261992798</v>
      </c>
    </row>
    <row r="1665" spans="5:6" x14ac:dyDescent="0.25">
      <c r="E1665" s="39">
        <f t="shared" ca="1" si="50"/>
        <v>0.32777665912964549</v>
      </c>
      <c r="F1665" s="39">
        <f t="shared" ca="1" si="51"/>
        <v>131.94416478241138</v>
      </c>
    </row>
    <row r="1666" spans="5:6" x14ac:dyDescent="0.25">
      <c r="E1666" s="39">
        <f t="shared" ca="1" si="50"/>
        <v>0.64283330681404494</v>
      </c>
      <c r="F1666" s="39">
        <f t="shared" ca="1" si="51"/>
        <v>210.70832670351123</v>
      </c>
    </row>
    <row r="1667" spans="5:6" x14ac:dyDescent="0.25">
      <c r="E1667" s="39">
        <f t="shared" ca="1" si="50"/>
        <v>0.90344954987470494</v>
      </c>
      <c r="F1667" s="39">
        <f t="shared" ca="1" si="51"/>
        <v>275.86238746867627</v>
      </c>
    </row>
    <row r="1668" spans="5:6" x14ac:dyDescent="0.25">
      <c r="E1668" s="39">
        <f t="shared" ref="E1668:E1731" ca="1" si="52">RAND()</f>
        <v>0.95661296880219848</v>
      </c>
      <c r="F1668" s="39">
        <f t="shared" ref="F1668:F1731" ca="1" si="53">$C$3+E1668*($C$4-$C$3)</f>
        <v>289.15324220054958</v>
      </c>
    </row>
    <row r="1669" spans="5:6" x14ac:dyDescent="0.25">
      <c r="E1669" s="39">
        <f t="shared" ca="1" si="52"/>
        <v>0.40315714960259508</v>
      </c>
      <c r="F1669" s="39">
        <f t="shared" ca="1" si="53"/>
        <v>150.78928740064879</v>
      </c>
    </row>
    <row r="1670" spans="5:6" x14ac:dyDescent="0.25">
      <c r="E1670" s="39">
        <f t="shared" ca="1" si="52"/>
        <v>0.2201706062070099</v>
      </c>
      <c r="F1670" s="39">
        <f t="shared" ca="1" si="53"/>
        <v>105.04265155175247</v>
      </c>
    </row>
    <row r="1671" spans="5:6" x14ac:dyDescent="0.25">
      <c r="E1671" s="39">
        <f t="shared" ca="1" si="52"/>
        <v>0.77862971839105377</v>
      </c>
      <c r="F1671" s="39">
        <f t="shared" ca="1" si="53"/>
        <v>244.65742959776344</v>
      </c>
    </row>
    <row r="1672" spans="5:6" x14ac:dyDescent="0.25">
      <c r="E1672" s="39">
        <f t="shared" ca="1" si="52"/>
        <v>0.26349154784439555</v>
      </c>
      <c r="F1672" s="39">
        <f t="shared" ca="1" si="53"/>
        <v>115.87288696109889</v>
      </c>
    </row>
    <row r="1673" spans="5:6" x14ac:dyDescent="0.25">
      <c r="E1673" s="39">
        <f t="shared" ca="1" si="52"/>
        <v>0.29687140189163497</v>
      </c>
      <c r="F1673" s="39">
        <f t="shared" ca="1" si="53"/>
        <v>124.21785047290874</v>
      </c>
    </row>
    <row r="1674" spans="5:6" x14ac:dyDescent="0.25">
      <c r="E1674" s="39">
        <f t="shared" ca="1" si="52"/>
        <v>0.50246516634850813</v>
      </c>
      <c r="F1674" s="39">
        <f t="shared" ca="1" si="53"/>
        <v>175.61629158712702</v>
      </c>
    </row>
    <row r="1675" spans="5:6" x14ac:dyDescent="0.25">
      <c r="E1675" s="39">
        <f t="shared" ca="1" si="52"/>
        <v>0.46115425144880018</v>
      </c>
      <c r="F1675" s="39">
        <f t="shared" ca="1" si="53"/>
        <v>165.28856286220002</v>
      </c>
    </row>
    <row r="1676" spans="5:6" x14ac:dyDescent="0.25">
      <c r="E1676" s="39">
        <f t="shared" ca="1" si="52"/>
        <v>0.14587250877249025</v>
      </c>
      <c r="F1676" s="39">
        <f t="shared" ca="1" si="53"/>
        <v>86.468127193122569</v>
      </c>
    </row>
    <row r="1677" spans="5:6" x14ac:dyDescent="0.25">
      <c r="E1677" s="39">
        <f t="shared" ca="1" si="52"/>
        <v>0.20099549054421328</v>
      </c>
      <c r="F1677" s="39">
        <f t="shared" ca="1" si="53"/>
        <v>100.24887263605332</v>
      </c>
    </row>
    <row r="1678" spans="5:6" x14ac:dyDescent="0.25">
      <c r="E1678" s="39">
        <f t="shared" ca="1" si="52"/>
        <v>0.85137696278052988</v>
      </c>
      <c r="F1678" s="39">
        <f t="shared" ca="1" si="53"/>
        <v>262.8442406951325</v>
      </c>
    </row>
    <row r="1679" spans="5:6" x14ac:dyDescent="0.25">
      <c r="E1679" s="39">
        <f t="shared" ca="1" si="52"/>
        <v>0.42043375794267623</v>
      </c>
      <c r="F1679" s="39">
        <f t="shared" ca="1" si="53"/>
        <v>155.10843948566907</v>
      </c>
    </row>
    <row r="1680" spans="5:6" x14ac:dyDescent="0.25">
      <c r="E1680" s="39">
        <f t="shared" ca="1" si="52"/>
        <v>0.86210659122455169</v>
      </c>
      <c r="F1680" s="39">
        <f t="shared" ca="1" si="53"/>
        <v>265.52664780613793</v>
      </c>
    </row>
    <row r="1681" spans="5:6" x14ac:dyDescent="0.25">
      <c r="E1681" s="39">
        <f t="shared" ca="1" si="52"/>
        <v>0.93177698307814782</v>
      </c>
      <c r="F1681" s="39">
        <f t="shared" ca="1" si="53"/>
        <v>282.94424576953696</v>
      </c>
    </row>
    <row r="1682" spans="5:6" x14ac:dyDescent="0.25">
      <c r="E1682" s="39">
        <f t="shared" ca="1" si="52"/>
        <v>0.59505224104365595</v>
      </c>
      <c r="F1682" s="39">
        <f t="shared" ca="1" si="53"/>
        <v>198.76306026091399</v>
      </c>
    </row>
    <row r="1683" spans="5:6" x14ac:dyDescent="0.25">
      <c r="E1683" s="39">
        <f t="shared" ca="1" si="52"/>
        <v>0.65504319613567374</v>
      </c>
      <c r="F1683" s="39">
        <f t="shared" ca="1" si="53"/>
        <v>213.76079903391843</v>
      </c>
    </row>
    <row r="1684" spans="5:6" x14ac:dyDescent="0.25">
      <c r="E1684" s="39">
        <f t="shared" ca="1" si="52"/>
        <v>0.61990629760192906</v>
      </c>
      <c r="F1684" s="39">
        <f t="shared" ca="1" si="53"/>
        <v>204.97657440048226</v>
      </c>
    </row>
    <row r="1685" spans="5:6" x14ac:dyDescent="0.25">
      <c r="E1685" s="39">
        <f t="shared" ca="1" si="52"/>
        <v>0.61901701378814566</v>
      </c>
      <c r="F1685" s="39">
        <f t="shared" ca="1" si="53"/>
        <v>204.7542534470364</v>
      </c>
    </row>
    <row r="1686" spans="5:6" x14ac:dyDescent="0.25">
      <c r="E1686" s="39">
        <f t="shared" ca="1" si="52"/>
        <v>0.57298881984684169</v>
      </c>
      <c r="F1686" s="39">
        <f t="shared" ca="1" si="53"/>
        <v>193.24720496171042</v>
      </c>
    </row>
    <row r="1687" spans="5:6" x14ac:dyDescent="0.25">
      <c r="E1687" s="39">
        <f t="shared" ca="1" si="52"/>
        <v>0.16151591608398086</v>
      </c>
      <c r="F1687" s="39">
        <f t="shared" ca="1" si="53"/>
        <v>90.378979020995217</v>
      </c>
    </row>
    <row r="1688" spans="5:6" x14ac:dyDescent="0.25">
      <c r="E1688" s="39">
        <f t="shared" ca="1" si="52"/>
        <v>0.89168564195095379</v>
      </c>
      <c r="F1688" s="39">
        <f t="shared" ca="1" si="53"/>
        <v>272.92141048773846</v>
      </c>
    </row>
    <row r="1689" spans="5:6" x14ac:dyDescent="0.25">
      <c r="E1689" s="39">
        <f t="shared" ca="1" si="52"/>
        <v>0.62403991520615454</v>
      </c>
      <c r="F1689" s="39">
        <f t="shared" ca="1" si="53"/>
        <v>206.00997880153864</v>
      </c>
    </row>
    <row r="1690" spans="5:6" x14ac:dyDescent="0.25">
      <c r="E1690" s="39">
        <f t="shared" ca="1" si="52"/>
        <v>0.19473160692905223</v>
      </c>
      <c r="F1690" s="39">
        <f t="shared" ca="1" si="53"/>
        <v>98.682901732263048</v>
      </c>
    </row>
    <row r="1691" spans="5:6" x14ac:dyDescent="0.25">
      <c r="E1691" s="39">
        <f t="shared" ca="1" si="52"/>
        <v>0.38478754263903736</v>
      </c>
      <c r="F1691" s="39">
        <f t="shared" ca="1" si="53"/>
        <v>146.19688565975935</v>
      </c>
    </row>
    <row r="1692" spans="5:6" x14ac:dyDescent="0.25">
      <c r="E1692" s="39">
        <f t="shared" ca="1" si="52"/>
        <v>0.12494116020374413</v>
      </c>
      <c r="F1692" s="39">
        <f t="shared" ca="1" si="53"/>
        <v>81.23529005093603</v>
      </c>
    </row>
    <row r="1693" spans="5:6" x14ac:dyDescent="0.25">
      <c r="E1693" s="39">
        <f t="shared" ca="1" si="52"/>
        <v>0.26159625468186021</v>
      </c>
      <c r="F1693" s="39">
        <f t="shared" ca="1" si="53"/>
        <v>115.39906367046505</v>
      </c>
    </row>
    <row r="1694" spans="5:6" x14ac:dyDescent="0.25">
      <c r="E1694" s="39">
        <f t="shared" ca="1" si="52"/>
        <v>0.83439461402546933</v>
      </c>
      <c r="F1694" s="39">
        <f t="shared" ca="1" si="53"/>
        <v>258.59865350636733</v>
      </c>
    </row>
    <row r="1695" spans="5:6" x14ac:dyDescent="0.25">
      <c r="E1695" s="39">
        <f t="shared" ca="1" si="52"/>
        <v>0.93502251559673577</v>
      </c>
      <c r="F1695" s="39">
        <f t="shared" ca="1" si="53"/>
        <v>283.75562889918393</v>
      </c>
    </row>
    <row r="1696" spans="5:6" x14ac:dyDescent="0.25">
      <c r="E1696" s="39">
        <f t="shared" ca="1" si="52"/>
        <v>0.59935703885141212</v>
      </c>
      <c r="F1696" s="39">
        <f t="shared" ca="1" si="53"/>
        <v>199.83925971285302</v>
      </c>
    </row>
    <row r="1697" spans="5:6" x14ac:dyDescent="0.25">
      <c r="E1697" s="39">
        <f t="shared" ca="1" si="52"/>
        <v>0.14198773752026705</v>
      </c>
      <c r="F1697" s="39">
        <f t="shared" ca="1" si="53"/>
        <v>85.496934380066762</v>
      </c>
    </row>
    <row r="1698" spans="5:6" x14ac:dyDescent="0.25">
      <c r="E1698" s="39">
        <f t="shared" ca="1" si="52"/>
        <v>0.67373539812698346</v>
      </c>
      <c r="F1698" s="39">
        <f t="shared" ca="1" si="53"/>
        <v>218.43384953174586</v>
      </c>
    </row>
    <row r="1699" spans="5:6" x14ac:dyDescent="0.25">
      <c r="E1699" s="39">
        <f t="shared" ca="1" si="52"/>
        <v>0.92357613389011262</v>
      </c>
      <c r="F1699" s="39">
        <f t="shared" ca="1" si="53"/>
        <v>280.89403347252812</v>
      </c>
    </row>
    <row r="1700" spans="5:6" x14ac:dyDescent="0.25">
      <c r="E1700" s="39">
        <f t="shared" ca="1" si="52"/>
        <v>0.52263302194251537</v>
      </c>
      <c r="F1700" s="39">
        <f t="shared" ca="1" si="53"/>
        <v>180.65825548562884</v>
      </c>
    </row>
    <row r="1701" spans="5:6" x14ac:dyDescent="0.25">
      <c r="E1701" s="39">
        <f t="shared" ca="1" si="52"/>
        <v>2.912003772652072E-2</v>
      </c>
      <c r="F1701" s="39">
        <f t="shared" ca="1" si="53"/>
        <v>57.280009431630177</v>
      </c>
    </row>
    <row r="1702" spans="5:6" x14ac:dyDescent="0.25">
      <c r="E1702" s="39">
        <f t="shared" ca="1" si="52"/>
        <v>0.940145796214509</v>
      </c>
      <c r="F1702" s="39">
        <f t="shared" ca="1" si="53"/>
        <v>285.03644905362728</v>
      </c>
    </row>
    <row r="1703" spans="5:6" x14ac:dyDescent="0.25">
      <c r="E1703" s="39">
        <f t="shared" ca="1" si="52"/>
        <v>0.52247152031147281</v>
      </c>
      <c r="F1703" s="39">
        <f t="shared" ca="1" si="53"/>
        <v>180.61788007786819</v>
      </c>
    </row>
    <row r="1704" spans="5:6" x14ac:dyDescent="0.25">
      <c r="E1704" s="39">
        <f t="shared" ca="1" si="52"/>
        <v>0.69421756045880101</v>
      </c>
      <c r="F1704" s="39">
        <f t="shared" ca="1" si="53"/>
        <v>223.55439011470025</v>
      </c>
    </row>
    <row r="1705" spans="5:6" x14ac:dyDescent="0.25">
      <c r="E1705" s="39">
        <f t="shared" ca="1" si="52"/>
        <v>0.37161050075036528</v>
      </c>
      <c r="F1705" s="39">
        <f t="shared" ca="1" si="53"/>
        <v>142.90262518759133</v>
      </c>
    </row>
    <row r="1706" spans="5:6" x14ac:dyDescent="0.25">
      <c r="E1706" s="39">
        <f t="shared" ca="1" si="52"/>
        <v>0.43182838078956509</v>
      </c>
      <c r="F1706" s="39">
        <f t="shared" ca="1" si="53"/>
        <v>157.95709519739125</v>
      </c>
    </row>
    <row r="1707" spans="5:6" x14ac:dyDescent="0.25">
      <c r="E1707" s="39">
        <f t="shared" ca="1" si="52"/>
        <v>0.17978466015667272</v>
      </c>
      <c r="F1707" s="39">
        <f t="shared" ca="1" si="53"/>
        <v>94.946165039168179</v>
      </c>
    </row>
    <row r="1708" spans="5:6" x14ac:dyDescent="0.25">
      <c r="E1708" s="39">
        <f t="shared" ca="1" si="52"/>
        <v>0.45636253653362724</v>
      </c>
      <c r="F1708" s="39">
        <f t="shared" ca="1" si="53"/>
        <v>164.09063413340681</v>
      </c>
    </row>
    <row r="1709" spans="5:6" x14ac:dyDescent="0.25">
      <c r="E1709" s="39">
        <f t="shared" ca="1" si="52"/>
        <v>0.88928585736250909</v>
      </c>
      <c r="F1709" s="39">
        <f t="shared" ca="1" si="53"/>
        <v>272.32146434062724</v>
      </c>
    </row>
    <row r="1710" spans="5:6" x14ac:dyDescent="0.25">
      <c r="E1710" s="39">
        <f t="shared" ca="1" si="52"/>
        <v>0.14420538999579102</v>
      </c>
      <c r="F1710" s="39">
        <f t="shared" ca="1" si="53"/>
        <v>86.051347498947763</v>
      </c>
    </row>
    <row r="1711" spans="5:6" x14ac:dyDescent="0.25">
      <c r="E1711" s="39">
        <f t="shared" ca="1" si="52"/>
        <v>0.75512384283360068</v>
      </c>
      <c r="F1711" s="39">
        <f t="shared" ca="1" si="53"/>
        <v>238.78096070840016</v>
      </c>
    </row>
    <row r="1712" spans="5:6" x14ac:dyDescent="0.25">
      <c r="E1712" s="39">
        <f t="shared" ca="1" si="52"/>
        <v>0.87277230920080751</v>
      </c>
      <c r="F1712" s="39">
        <f t="shared" ca="1" si="53"/>
        <v>268.19307730020188</v>
      </c>
    </row>
    <row r="1713" spans="5:6" x14ac:dyDescent="0.25">
      <c r="E1713" s="39">
        <f t="shared" ca="1" si="52"/>
        <v>5.1585315606318183E-2</v>
      </c>
      <c r="F1713" s="39">
        <f t="shared" ca="1" si="53"/>
        <v>62.896328901579544</v>
      </c>
    </row>
    <row r="1714" spans="5:6" x14ac:dyDescent="0.25">
      <c r="E1714" s="39">
        <f t="shared" ca="1" si="52"/>
        <v>0.86782265244324019</v>
      </c>
      <c r="F1714" s="39">
        <f t="shared" ca="1" si="53"/>
        <v>266.95566311081006</v>
      </c>
    </row>
    <row r="1715" spans="5:6" x14ac:dyDescent="0.25">
      <c r="E1715" s="39">
        <f t="shared" ca="1" si="52"/>
        <v>2.2032970412979802E-2</v>
      </c>
      <c r="F1715" s="39">
        <f t="shared" ca="1" si="53"/>
        <v>55.508242603244952</v>
      </c>
    </row>
    <row r="1716" spans="5:6" x14ac:dyDescent="0.25">
      <c r="E1716" s="39">
        <f t="shared" ca="1" si="52"/>
        <v>0.10058861467882896</v>
      </c>
      <c r="F1716" s="39">
        <f t="shared" ca="1" si="53"/>
        <v>75.147153669707237</v>
      </c>
    </row>
    <row r="1717" spans="5:6" x14ac:dyDescent="0.25">
      <c r="E1717" s="39">
        <f t="shared" ca="1" si="52"/>
        <v>0.27079206455793958</v>
      </c>
      <c r="F1717" s="39">
        <f t="shared" ca="1" si="53"/>
        <v>117.69801613948489</v>
      </c>
    </row>
    <row r="1718" spans="5:6" x14ac:dyDescent="0.25">
      <c r="E1718" s="39">
        <f t="shared" ca="1" si="52"/>
        <v>4.9296156642862243E-2</v>
      </c>
      <c r="F1718" s="39">
        <f t="shared" ca="1" si="53"/>
        <v>62.324039160715557</v>
      </c>
    </row>
    <row r="1719" spans="5:6" x14ac:dyDescent="0.25">
      <c r="E1719" s="39">
        <f t="shared" ca="1" si="52"/>
        <v>0.60209956059121805</v>
      </c>
      <c r="F1719" s="39">
        <f t="shared" ca="1" si="53"/>
        <v>200.52489014780451</v>
      </c>
    </row>
    <row r="1720" spans="5:6" x14ac:dyDescent="0.25">
      <c r="E1720" s="39">
        <f t="shared" ca="1" si="52"/>
        <v>0.80385056789238851</v>
      </c>
      <c r="F1720" s="39">
        <f t="shared" ca="1" si="53"/>
        <v>250.96264197309713</v>
      </c>
    </row>
    <row r="1721" spans="5:6" x14ac:dyDescent="0.25">
      <c r="E1721" s="39">
        <f t="shared" ca="1" si="52"/>
        <v>0.9603424448840181</v>
      </c>
      <c r="F1721" s="39">
        <f t="shared" ca="1" si="53"/>
        <v>290.08561122100451</v>
      </c>
    </row>
    <row r="1722" spans="5:6" x14ac:dyDescent="0.25">
      <c r="E1722" s="39">
        <f t="shared" ca="1" si="52"/>
        <v>9.0255188452841195E-2</v>
      </c>
      <c r="F1722" s="39">
        <f t="shared" ca="1" si="53"/>
        <v>72.563797113210299</v>
      </c>
    </row>
    <row r="1723" spans="5:6" x14ac:dyDescent="0.25">
      <c r="E1723" s="39">
        <f t="shared" ca="1" si="52"/>
        <v>0.1242778211353609</v>
      </c>
      <c r="F1723" s="39">
        <f t="shared" ca="1" si="53"/>
        <v>81.069455283840227</v>
      </c>
    </row>
    <row r="1724" spans="5:6" x14ac:dyDescent="0.25">
      <c r="E1724" s="39">
        <f t="shared" ca="1" si="52"/>
        <v>0.7930420230737828</v>
      </c>
      <c r="F1724" s="39">
        <f t="shared" ca="1" si="53"/>
        <v>248.26050576844571</v>
      </c>
    </row>
    <row r="1725" spans="5:6" x14ac:dyDescent="0.25">
      <c r="E1725" s="39">
        <f t="shared" ca="1" si="52"/>
        <v>0.49196442787017436</v>
      </c>
      <c r="F1725" s="39">
        <f t="shared" ca="1" si="53"/>
        <v>172.9911069675436</v>
      </c>
    </row>
    <row r="1726" spans="5:6" x14ac:dyDescent="0.25">
      <c r="E1726" s="39">
        <f t="shared" ca="1" si="52"/>
        <v>0.59611550618497566</v>
      </c>
      <c r="F1726" s="39">
        <f t="shared" ca="1" si="53"/>
        <v>199.02887654624391</v>
      </c>
    </row>
    <row r="1727" spans="5:6" x14ac:dyDescent="0.25">
      <c r="E1727" s="39">
        <f t="shared" ca="1" si="52"/>
        <v>0.68863069022213108</v>
      </c>
      <c r="F1727" s="39">
        <f t="shared" ca="1" si="53"/>
        <v>222.15767255553277</v>
      </c>
    </row>
    <row r="1728" spans="5:6" x14ac:dyDescent="0.25">
      <c r="E1728" s="39">
        <f t="shared" ca="1" si="52"/>
        <v>4.0640216315346755E-2</v>
      </c>
      <c r="F1728" s="39">
        <f t="shared" ca="1" si="53"/>
        <v>60.160054078836687</v>
      </c>
    </row>
    <row r="1729" spans="5:6" x14ac:dyDescent="0.25">
      <c r="E1729" s="39">
        <f t="shared" ca="1" si="52"/>
        <v>0.15777604232935594</v>
      </c>
      <c r="F1729" s="39">
        <f t="shared" ca="1" si="53"/>
        <v>89.44401058233899</v>
      </c>
    </row>
    <row r="1730" spans="5:6" x14ac:dyDescent="0.25">
      <c r="E1730" s="39">
        <f t="shared" ca="1" si="52"/>
        <v>0.46964730666660659</v>
      </c>
      <c r="F1730" s="39">
        <f t="shared" ca="1" si="53"/>
        <v>167.41182666665165</v>
      </c>
    </row>
    <row r="1731" spans="5:6" x14ac:dyDescent="0.25">
      <c r="E1731" s="39">
        <f t="shared" ca="1" si="52"/>
        <v>0.3465448375724004</v>
      </c>
      <c r="F1731" s="39">
        <f t="shared" ca="1" si="53"/>
        <v>136.6362093931001</v>
      </c>
    </row>
    <row r="1732" spans="5:6" x14ac:dyDescent="0.25">
      <c r="E1732" s="39">
        <f t="shared" ref="E1732:E1795" ca="1" si="54">RAND()</f>
        <v>0.25937728902298762</v>
      </c>
      <c r="F1732" s="39">
        <f t="shared" ref="F1732:F1795" ca="1" si="55">$C$3+E1732*($C$4-$C$3)</f>
        <v>114.8443222557469</v>
      </c>
    </row>
    <row r="1733" spans="5:6" x14ac:dyDescent="0.25">
      <c r="E1733" s="39">
        <f t="shared" ca="1" si="54"/>
        <v>0.3636106534683432</v>
      </c>
      <c r="F1733" s="39">
        <f t="shared" ca="1" si="55"/>
        <v>140.90266336708581</v>
      </c>
    </row>
    <row r="1734" spans="5:6" x14ac:dyDescent="0.25">
      <c r="E1734" s="39">
        <f t="shared" ca="1" si="54"/>
        <v>0.49113323419757204</v>
      </c>
      <c r="F1734" s="39">
        <f t="shared" ca="1" si="55"/>
        <v>172.78330854939301</v>
      </c>
    </row>
    <row r="1735" spans="5:6" x14ac:dyDescent="0.25">
      <c r="E1735" s="39">
        <f t="shared" ca="1" si="54"/>
        <v>0.36328437478289211</v>
      </c>
      <c r="F1735" s="39">
        <f t="shared" ca="1" si="55"/>
        <v>140.82109369572302</v>
      </c>
    </row>
    <row r="1736" spans="5:6" x14ac:dyDescent="0.25">
      <c r="E1736" s="39">
        <f t="shared" ca="1" si="54"/>
        <v>0.16455661744070282</v>
      </c>
      <c r="F1736" s="39">
        <f t="shared" ca="1" si="55"/>
        <v>91.139154360175709</v>
      </c>
    </row>
    <row r="1737" spans="5:6" x14ac:dyDescent="0.25">
      <c r="E1737" s="39">
        <f t="shared" ca="1" si="54"/>
        <v>0.62180356231421707</v>
      </c>
      <c r="F1737" s="39">
        <f t="shared" ca="1" si="55"/>
        <v>205.45089057855427</v>
      </c>
    </row>
    <row r="1738" spans="5:6" x14ac:dyDescent="0.25">
      <c r="E1738" s="39">
        <f t="shared" ca="1" si="54"/>
        <v>7.6457504527910336E-3</v>
      </c>
      <c r="F1738" s="39">
        <f t="shared" ca="1" si="55"/>
        <v>51.911437613197755</v>
      </c>
    </row>
    <row r="1739" spans="5:6" x14ac:dyDescent="0.25">
      <c r="E1739" s="39">
        <f t="shared" ca="1" si="54"/>
        <v>0.69701751108894971</v>
      </c>
      <c r="F1739" s="39">
        <f t="shared" ca="1" si="55"/>
        <v>224.25437777223743</v>
      </c>
    </row>
    <row r="1740" spans="5:6" x14ac:dyDescent="0.25">
      <c r="E1740" s="39">
        <f t="shared" ca="1" si="54"/>
        <v>0.39348823840462344</v>
      </c>
      <c r="F1740" s="39">
        <f t="shared" ca="1" si="55"/>
        <v>148.37205960115585</v>
      </c>
    </row>
    <row r="1741" spans="5:6" x14ac:dyDescent="0.25">
      <c r="E1741" s="39">
        <f t="shared" ca="1" si="54"/>
        <v>0.50703593787766665</v>
      </c>
      <c r="F1741" s="39">
        <f t="shared" ca="1" si="55"/>
        <v>176.75898446941665</v>
      </c>
    </row>
    <row r="1742" spans="5:6" x14ac:dyDescent="0.25">
      <c r="E1742" s="39">
        <f t="shared" ca="1" si="54"/>
        <v>0.88648938245272657</v>
      </c>
      <c r="F1742" s="39">
        <f t="shared" ca="1" si="55"/>
        <v>271.62234561318166</v>
      </c>
    </row>
    <row r="1743" spans="5:6" x14ac:dyDescent="0.25">
      <c r="E1743" s="39">
        <f t="shared" ca="1" si="54"/>
        <v>0.83807438497633591</v>
      </c>
      <c r="F1743" s="39">
        <f t="shared" ca="1" si="55"/>
        <v>259.51859624408394</v>
      </c>
    </row>
    <row r="1744" spans="5:6" x14ac:dyDescent="0.25">
      <c r="E1744" s="39">
        <f t="shared" ca="1" si="54"/>
        <v>0.49217417213463321</v>
      </c>
      <c r="F1744" s="39">
        <f t="shared" ca="1" si="55"/>
        <v>173.0435430336583</v>
      </c>
    </row>
    <row r="1745" spans="5:6" x14ac:dyDescent="0.25">
      <c r="E1745" s="39">
        <f t="shared" ca="1" si="54"/>
        <v>0.38080129685314756</v>
      </c>
      <c r="F1745" s="39">
        <f t="shared" ca="1" si="55"/>
        <v>145.20032421328688</v>
      </c>
    </row>
    <row r="1746" spans="5:6" x14ac:dyDescent="0.25">
      <c r="E1746" s="39">
        <f t="shared" ca="1" si="54"/>
        <v>0.26085410504617612</v>
      </c>
      <c r="F1746" s="39">
        <f t="shared" ca="1" si="55"/>
        <v>115.21352626154403</v>
      </c>
    </row>
    <row r="1747" spans="5:6" x14ac:dyDescent="0.25">
      <c r="E1747" s="39">
        <f t="shared" ca="1" si="54"/>
        <v>0.63460394560378752</v>
      </c>
      <c r="F1747" s="39">
        <f t="shared" ca="1" si="55"/>
        <v>208.65098640094689</v>
      </c>
    </row>
    <row r="1748" spans="5:6" x14ac:dyDescent="0.25">
      <c r="E1748" s="39">
        <f t="shared" ca="1" si="54"/>
        <v>0.78862105727426923</v>
      </c>
      <c r="F1748" s="39">
        <f t="shared" ca="1" si="55"/>
        <v>247.1552643185673</v>
      </c>
    </row>
    <row r="1749" spans="5:6" x14ac:dyDescent="0.25">
      <c r="E1749" s="39">
        <f t="shared" ca="1" si="54"/>
        <v>9.9438884163658425E-3</v>
      </c>
      <c r="F1749" s="39">
        <f t="shared" ca="1" si="55"/>
        <v>52.485972104091459</v>
      </c>
    </row>
    <row r="1750" spans="5:6" x14ac:dyDescent="0.25">
      <c r="E1750" s="39">
        <f t="shared" ca="1" si="54"/>
        <v>0.22009500354655753</v>
      </c>
      <c r="F1750" s="39">
        <f t="shared" ca="1" si="55"/>
        <v>105.02375088663939</v>
      </c>
    </row>
    <row r="1751" spans="5:6" x14ac:dyDescent="0.25">
      <c r="E1751" s="39">
        <f t="shared" ca="1" si="54"/>
        <v>0.5071903397241071</v>
      </c>
      <c r="F1751" s="39">
        <f t="shared" ca="1" si="55"/>
        <v>176.79758493102679</v>
      </c>
    </row>
    <row r="1752" spans="5:6" x14ac:dyDescent="0.25">
      <c r="E1752" s="39">
        <f t="shared" ca="1" si="54"/>
        <v>0.94939949902078946</v>
      </c>
      <c r="F1752" s="39">
        <f t="shared" ca="1" si="55"/>
        <v>287.34987475519733</v>
      </c>
    </row>
    <row r="1753" spans="5:6" x14ac:dyDescent="0.25">
      <c r="E1753" s="39">
        <f t="shared" ca="1" si="54"/>
        <v>0.65684248793785605</v>
      </c>
      <c r="F1753" s="39">
        <f t="shared" ca="1" si="55"/>
        <v>214.21062198446401</v>
      </c>
    </row>
    <row r="1754" spans="5:6" x14ac:dyDescent="0.25">
      <c r="E1754" s="39">
        <f t="shared" ca="1" si="54"/>
        <v>0.87645291837012418</v>
      </c>
      <c r="F1754" s="39">
        <f t="shared" ca="1" si="55"/>
        <v>269.11322959253107</v>
      </c>
    </row>
    <row r="1755" spans="5:6" x14ac:dyDescent="0.25">
      <c r="E1755" s="39">
        <f t="shared" ca="1" si="54"/>
        <v>0.90431354681875631</v>
      </c>
      <c r="F1755" s="39">
        <f t="shared" ca="1" si="55"/>
        <v>276.07838670468908</v>
      </c>
    </row>
    <row r="1756" spans="5:6" x14ac:dyDescent="0.25">
      <c r="E1756" s="39">
        <f t="shared" ca="1" si="54"/>
        <v>0.55155591960393935</v>
      </c>
      <c r="F1756" s="39">
        <f t="shared" ca="1" si="55"/>
        <v>187.88897990098485</v>
      </c>
    </row>
    <row r="1757" spans="5:6" x14ac:dyDescent="0.25">
      <c r="E1757" s="39">
        <f t="shared" ca="1" si="54"/>
        <v>0.67915028977001046</v>
      </c>
      <c r="F1757" s="39">
        <f t="shared" ca="1" si="55"/>
        <v>219.78757244250261</v>
      </c>
    </row>
    <row r="1758" spans="5:6" x14ac:dyDescent="0.25">
      <c r="E1758" s="39">
        <f t="shared" ca="1" si="54"/>
        <v>0.11971887768314771</v>
      </c>
      <c r="F1758" s="39">
        <f t="shared" ca="1" si="55"/>
        <v>79.929719420786924</v>
      </c>
    </row>
    <row r="1759" spans="5:6" x14ac:dyDescent="0.25">
      <c r="E1759" s="39">
        <f t="shared" ca="1" si="54"/>
        <v>0.7981930900325731</v>
      </c>
      <c r="F1759" s="39">
        <f t="shared" ca="1" si="55"/>
        <v>249.54827250814327</v>
      </c>
    </row>
    <row r="1760" spans="5:6" x14ac:dyDescent="0.25">
      <c r="E1760" s="39">
        <f t="shared" ca="1" si="54"/>
        <v>0.51844236167004787</v>
      </c>
      <c r="F1760" s="39">
        <f t="shared" ca="1" si="55"/>
        <v>179.61059041751196</v>
      </c>
    </row>
    <row r="1761" spans="5:6" x14ac:dyDescent="0.25">
      <c r="E1761" s="39">
        <f t="shared" ca="1" si="54"/>
        <v>0.36126677734572155</v>
      </c>
      <c r="F1761" s="39">
        <f t="shared" ca="1" si="55"/>
        <v>140.31669433643037</v>
      </c>
    </row>
    <row r="1762" spans="5:6" x14ac:dyDescent="0.25">
      <c r="E1762" s="39">
        <f t="shared" ca="1" si="54"/>
        <v>0.51050856427003455</v>
      </c>
      <c r="F1762" s="39">
        <f t="shared" ca="1" si="55"/>
        <v>177.62714106750863</v>
      </c>
    </row>
    <row r="1763" spans="5:6" x14ac:dyDescent="0.25">
      <c r="E1763" s="39">
        <f t="shared" ca="1" si="54"/>
        <v>0.59891493009784547</v>
      </c>
      <c r="F1763" s="39">
        <f t="shared" ca="1" si="55"/>
        <v>199.72873252446138</v>
      </c>
    </row>
    <row r="1764" spans="5:6" x14ac:dyDescent="0.25">
      <c r="E1764" s="39">
        <f t="shared" ca="1" si="54"/>
        <v>0.73755827141729235</v>
      </c>
      <c r="F1764" s="39">
        <f t="shared" ca="1" si="55"/>
        <v>234.38956785432308</v>
      </c>
    </row>
    <row r="1765" spans="5:6" x14ac:dyDescent="0.25">
      <c r="E1765" s="39">
        <f t="shared" ca="1" si="54"/>
        <v>0.66367598471675759</v>
      </c>
      <c r="F1765" s="39">
        <f t="shared" ca="1" si="55"/>
        <v>215.91899617918941</v>
      </c>
    </row>
    <row r="1766" spans="5:6" x14ac:dyDescent="0.25">
      <c r="E1766" s="39">
        <f t="shared" ca="1" si="54"/>
        <v>0.61251760311368286</v>
      </c>
      <c r="F1766" s="39">
        <f t="shared" ca="1" si="55"/>
        <v>203.12940077842072</v>
      </c>
    </row>
    <row r="1767" spans="5:6" x14ac:dyDescent="0.25">
      <c r="E1767" s="39">
        <f t="shared" ca="1" si="54"/>
        <v>0.39320291771207894</v>
      </c>
      <c r="F1767" s="39">
        <f t="shared" ca="1" si="55"/>
        <v>148.30072942801974</v>
      </c>
    </row>
    <row r="1768" spans="5:6" x14ac:dyDescent="0.25">
      <c r="E1768" s="39">
        <f t="shared" ca="1" si="54"/>
        <v>0.49649570242068775</v>
      </c>
      <c r="F1768" s="39">
        <f t="shared" ca="1" si="55"/>
        <v>174.12392560517193</v>
      </c>
    </row>
    <row r="1769" spans="5:6" x14ac:dyDescent="0.25">
      <c r="E1769" s="39">
        <f t="shared" ca="1" si="54"/>
        <v>3.1578489408485622E-2</v>
      </c>
      <c r="F1769" s="39">
        <f t="shared" ca="1" si="55"/>
        <v>57.894622352121402</v>
      </c>
    </row>
    <row r="1770" spans="5:6" x14ac:dyDescent="0.25">
      <c r="E1770" s="39">
        <f t="shared" ca="1" si="54"/>
        <v>0.68106782139534383</v>
      </c>
      <c r="F1770" s="39">
        <f t="shared" ca="1" si="55"/>
        <v>220.26695534883595</v>
      </c>
    </row>
    <row r="1771" spans="5:6" x14ac:dyDescent="0.25">
      <c r="E1771" s="39">
        <f t="shared" ca="1" si="54"/>
        <v>6.9464443128854136E-2</v>
      </c>
      <c r="F1771" s="39">
        <f t="shared" ca="1" si="55"/>
        <v>67.366110782213539</v>
      </c>
    </row>
    <row r="1772" spans="5:6" x14ac:dyDescent="0.25">
      <c r="E1772" s="39">
        <f t="shared" ca="1" si="54"/>
        <v>0.68710279601473001</v>
      </c>
      <c r="F1772" s="39">
        <f t="shared" ca="1" si="55"/>
        <v>221.77569900368249</v>
      </c>
    </row>
    <row r="1773" spans="5:6" x14ac:dyDescent="0.25">
      <c r="E1773" s="39">
        <f t="shared" ca="1" si="54"/>
        <v>0.98639427172620064</v>
      </c>
      <c r="F1773" s="39">
        <f t="shared" ca="1" si="55"/>
        <v>296.59856793155018</v>
      </c>
    </row>
    <row r="1774" spans="5:6" x14ac:dyDescent="0.25">
      <c r="E1774" s="39">
        <f t="shared" ca="1" si="54"/>
        <v>0.78243315280799608</v>
      </c>
      <c r="F1774" s="39">
        <f t="shared" ca="1" si="55"/>
        <v>245.60828820199902</v>
      </c>
    </row>
    <row r="1775" spans="5:6" x14ac:dyDescent="0.25">
      <c r="E1775" s="39">
        <f t="shared" ca="1" si="54"/>
        <v>0.82797519527681296</v>
      </c>
      <c r="F1775" s="39">
        <f t="shared" ca="1" si="55"/>
        <v>256.99379881920322</v>
      </c>
    </row>
    <row r="1776" spans="5:6" x14ac:dyDescent="0.25">
      <c r="E1776" s="39">
        <f t="shared" ca="1" si="54"/>
        <v>0.52684389212880678</v>
      </c>
      <c r="F1776" s="39">
        <f t="shared" ca="1" si="55"/>
        <v>181.71097303220171</v>
      </c>
    </row>
    <row r="1777" spans="5:6" x14ac:dyDescent="0.25">
      <c r="E1777" s="39">
        <f t="shared" ca="1" si="54"/>
        <v>0.4761285888838207</v>
      </c>
      <c r="F1777" s="39">
        <f t="shared" ca="1" si="55"/>
        <v>169.03214722095518</v>
      </c>
    </row>
    <row r="1778" spans="5:6" x14ac:dyDescent="0.25">
      <c r="E1778" s="39">
        <f t="shared" ca="1" si="54"/>
        <v>0.695051450153234</v>
      </c>
      <c r="F1778" s="39">
        <f t="shared" ca="1" si="55"/>
        <v>223.7628625383085</v>
      </c>
    </row>
    <row r="1779" spans="5:6" x14ac:dyDescent="0.25">
      <c r="E1779" s="39">
        <f t="shared" ca="1" si="54"/>
        <v>0.78824927528058608</v>
      </c>
      <c r="F1779" s="39">
        <f t="shared" ca="1" si="55"/>
        <v>247.06231882014652</v>
      </c>
    </row>
    <row r="1780" spans="5:6" x14ac:dyDescent="0.25">
      <c r="E1780" s="39">
        <f t="shared" ca="1" si="54"/>
        <v>0.65683524916927616</v>
      </c>
      <c r="F1780" s="39">
        <f t="shared" ca="1" si="55"/>
        <v>214.20881229231904</v>
      </c>
    </row>
    <row r="1781" spans="5:6" x14ac:dyDescent="0.25">
      <c r="E1781" s="39">
        <f t="shared" ca="1" si="54"/>
        <v>0.7718961955721495</v>
      </c>
      <c r="F1781" s="39">
        <f t="shared" ca="1" si="55"/>
        <v>242.97404889303738</v>
      </c>
    </row>
    <row r="1782" spans="5:6" x14ac:dyDescent="0.25">
      <c r="E1782" s="39">
        <f t="shared" ca="1" si="54"/>
        <v>0.33118568887498467</v>
      </c>
      <c r="F1782" s="39">
        <f t="shared" ca="1" si="55"/>
        <v>132.79642221874616</v>
      </c>
    </row>
    <row r="1783" spans="5:6" x14ac:dyDescent="0.25">
      <c r="E1783" s="39">
        <f t="shared" ca="1" si="54"/>
        <v>0.85943123326383952</v>
      </c>
      <c r="F1783" s="39">
        <f t="shared" ca="1" si="55"/>
        <v>264.85780831595991</v>
      </c>
    </row>
    <row r="1784" spans="5:6" x14ac:dyDescent="0.25">
      <c r="E1784" s="39">
        <f t="shared" ca="1" si="54"/>
        <v>0.73776689594503919</v>
      </c>
      <c r="F1784" s="39">
        <f t="shared" ca="1" si="55"/>
        <v>234.4417239862598</v>
      </c>
    </row>
    <row r="1785" spans="5:6" x14ac:dyDescent="0.25">
      <c r="E1785" s="39">
        <f t="shared" ca="1" si="54"/>
        <v>0.43317253992439464</v>
      </c>
      <c r="F1785" s="39">
        <f t="shared" ca="1" si="55"/>
        <v>158.29313498109866</v>
      </c>
    </row>
    <row r="1786" spans="5:6" x14ac:dyDescent="0.25">
      <c r="E1786" s="39">
        <f t="shared" ca="1" si="54"/>
        <v>0.42398697617395986</v>
      </c>
      <c r="F1786" s="39">
        <f t="shared" ca="1" si="55"/>
        <v>155.99674404348997</v>
      </c>
    </row>
    <row r="1787" spans="5:6" x14ac:dyDescent="0.25">
      <c r="E1787" s="39">
        <f t="shared" ca="1" si="54"/>
        <v>0.54455600384090452</v>
      </c>
      <c r="F1787" s="39">
        <f t="shared" ca="1" si="55"/>
        <v>186.13900096022613</v>
      </c>
    </row>
    <row r="1788" spans="5:6" x14ac:dyDescent="0.25">
      <c r="E1788" s="39">
        <f t="shared" ca="1" si="54"/>
        <v>0.9301279886765792</v>
      </c>
      <c r="F1788" s="39">
        <f t="shared" ca="1" si="55"/>
        <v>282.5319971691448</v>
      </c>
    </row>
    <row r="1789" spans="5:6" x14ac:dyDescent="0.25">
      <c r="E1789" s="39">
        <f t="shared" ca="1" si="54"/>
        <v>0.22727372957346326</v>
      </c>
      <c r="F1789" s="39">
        <f t="shared" ca="1" si="55"/>
        <v>106.81843239336581</v>
      </c>
    </row>
    <row r="1790" spans="5:6" x14ac:dyDescent="0.25">
      <c r="E1790" s="39">
        <f t="shared" ca="1" si="54"/>
        <v>0.70335959104685608</v>
      </c>
      <c r="F1790" s="39">
        <f t="shared" ca="1" si="55"/>
        <v>225.83989776171401</v>
      </c>
    </row>
    <row r="1791" spans="5:6" x14ac:dyDescent="0.25">
      <c r="E1791" s="39">
        <f t="shared" ca="1" si="54"/>
        <v>0.99872308799944376</v>
      </c>
      <c r="F1791" s="39">
        <f t="shared" ca="1" si="55"/>
        <v>299.68077199986095</v>
      </c>
    </row>
    <row r="1792" spans="5:6" x14ac:dyDescent="0.25">
      <c r="E1792" s="39">
        <f t="shared" ca="1" si="54"/>
        <v>0.17491687915717524</v>
      </c>
      <c r="F1792" s="39">
        <f t="shared" ca="1" si="55"/>
        <v>93.729219789293808</v>
      </c>
    </row>
    <row r="1793" spans="5:6" x14ac:dyDescent="0.25">
      <c r="E1793" s="39">
        <f t="shared" ca="1" si="54"/>
        <v>0.46207049798633348</v>
      </c>
      <c r="F1793" s="39">
        <f t="shared" ca="1" si="55"/>
        <v>165.51762449658338</v>
      </c>
    </row>
    <row r="1794" spans="5:6" x14ac:dyDescent="0.25">
      <c r="E1794" s="39">
        <f t="shared" ca="1" si="54"/>
        <v>0.60490414224108346</v>
      </c>
      <c r="F1794" s="39">
        <f t="shared" ca="1" si="55"/>
        <v>201.22603556027087</v>
      </c>
    </row>
    <row r="1795" spans="5:6" x14ac:dyDescent="0.25">
      <c r="E1795" s="39">
        <f t="shared" ca="1" si="54"/>
        <v>0.36721556866197635</v>
      </c>
      <c r="F1795" s="39">
        <f t="shared" ca="1" si="55"/>
        <v>141.80389216549409</v>
      </c>
    </row>
    <row r="1796" spans="5:6" x14ac:dyDescent="0.25">
      <c r="E1796" s="39">
        <f t="shared" ref="E1796:E1859" ca="1" si="56">RAND()</f>
        <v>5.950809288567771E-2</v>
      </c>
      <c r="F1796" s="39">
        <f t="shared" ref="F1796:F1859" ca="1" si="57">$C$3+E1796*($C$4-$C$3)</f>
        <v>64.877023221419421</v>
      </c>
    </row>
    <row r="1797" spans="5:6" x14ac:dyDescent="0.25">
      <c r="E1797" s="39">
        <f t="shared" ca="1" si="56"/>
        <v>0.81930622700504341</v>
      </c>
      <c r="F1797" s="39">
        <f t="shared" ca="1" si="57"/>
        <v>254.82655675126085</v>
      </c>
    </row>
    <row r="1798" spans="5:6" x14ac:dyDescent="0.25">
      <c r="E1798" s="39">
        <f t="shared" ca="1" si="56"/>
        <v>0.30909951170411654</v>
      </c>
      <c r="F1798" s="39">
        <f t="shared" ca="1" si="57"/>
        <v>127.27487792602913</v>
      </c>
    </row>
    <row r="1799" spans="5:6" x14ac:dyDescent="0.25">
      <c r="E1799" s="39">
        <f t="shared" ca="1" si="56"/>
        <v>0.70437841413361058</v>
      </c>
      <c r="F1799" s="39">
        <f t="shared" ca="1" si="57"/>
        <v>226.09460353340265</v>
      </c>
    </row>
    <row r="1800" spans="5:6" x14ac:dyDescent="0.25">
      <c r="E1800" s="39">
        <f t="shared" ca="1" si="56"/>
        <v>0.94547070866408855</v>
      </c>
      <c r="F1800" s="39">
        <f t="shared" ca="1" si="57"/>
        <v>286.36767716602213</v>
      </c>
    </row>
    <row r="1801" spans="5:6" x14ac:dyDescent="0.25">
      <c r="E1801" s="39">
        <f t="shared" ca="1" si="56"/>
        <v>0.89496782827156585</v>
      </c>
      <c r="F1801" s="39">
        <f t="shared" ca="1" si="57"/>
        <v>273.74195706789146</v>
      </c>
    </row>
    <row r="1802" spans="5:6" x14ac:dyDescent="0.25">
      <c r="E1802" s="39">
        <f t="shared" ca="1" si="56"/>
        <v>0.56546553514377629</v>
      </c>
      <c r="F1802" s="39">
        <f t="shared" ca="1" si="57"/>
        <v>191.36638378594407</v>
      </c>
    </row>
    <row r="1803" spans="5:6" x14ac:dyDescent="0.25">
      <c r="E1803" s="39">
        <f t="shared" ca="1" si="56"/>
        <v>0.8954472699340007</v>
      </c>
      <c r="F1803" s="39">
        <f t="shared" ca="1" si="57"/>
        <v>273.8618174835002</v>
      </c>
    </row>
    <row r="1804" spans="5:6" x14ac:dyDescent="0.25">
      <c r="E1804" s="39">
        <f t="shared" ca="1" si="56"/>
        <v>0.16695328856708047</v>
      </c>
      <c r="F1804" s="39">
        <f t="shared" ca="1" si="57"/>
        <v>91.738322141770112</v>
      </c>
    </row>
    <row r="1805" spans="5:6" x14ac:dyDescent="0.25">
      <c r="E1805" s="39">
        <f t="shared" ca="1" si="56"/>
        <v>0.66258411223548785</v>
      </c>
      <c r="F1805" s="39">
        <f t="shared" ca="1" si="57"/>
        <v>215.64602805887196</v>
      </c>
    </row>
    <row r="1806" spans="5:6" x14ac:dyDescent="0.25">
      <c r="E1806" s="39">
        <f t="shared" ca="1" si="56"/>
        <v>0.61244612817156552</v>
      </c>
      <c r="F1806" s="39">
        <f t="shared" ca="1" si="57"/>
        <v>203.11153204289138</v>
      </c>
    </row>
    <row r="1807" spans="5:6" x14ac:dyDescent="0.25">
      <c r="E1807" s="39">
        <f t="shared" ca="1" si="56"/>
        <v>0.48563348331676215</v>
      </c>
      <c r="F1807" s="39">
        <f t="shared" ca="1" si="57"/>
        <v>171.40837082919052</v>
      </c>
    </row>
    <row r="1808" spans="5:6" x14ac:dyDescent="0.25">
      <c r="E1808" s="39">
        <f t="shared" ca="1" si="56"/>
        <v>0.75790578385709539</v>
      </c>
      <c r="F1808" s="39">
        <f t="shared" ca="1" si="57"/>
        <v>239.47644596427384</v>
      </c>
    </row>
    <row r="1809" spans="5:6" x14ac:dyDescent="0.25">
      <c r="E1809" s="39">
        <f t="shared" ca="1" si="56"/>
        <v>0.2914994447782473</v>
      </c>
      <c r="F1809" s="39">
        <f t="shared" ca="1" si="57"/>
        <v>122.87486119456183</v>
      </c>
    </row>
    <row r="1810" spans="5:6" x14ac:dyDescent="0.25">
      <c r="E1810" s="39">
        <f t="shared" ca="1" si="56"/>
        <v>0.63680027098052738</v>
      </c>
      <c r="F1810" s="39">
        <f t="shared" ca="1" si="57"/>
        <v>209.20006774513183</v>
      </c>
    </row>
    <row r="1811" spans="5:6" x14ac:dyDescent="0.25">
      <c r="E1811" s="39">
        <f t="shared" ca="1" si="56"/>
        <v>0.5417376753828379</v>
      </c>
      <c r="F1811" s="39">
        <f t="shared" ca="1" si="57"/>
        <v>185.43441884570947</v>
      </c>
    </row>
    <row r="1812" spans="5:6" x14ac:dyDescent="0.25">
      <c r="E1812" s="39">
        <f t="shared" ca="1" si="56"/>
        <v>0.55785759600717999</v>
      </c>
      <c r="F1812" s="39">
        <f t="shared" ca="1" si="57"/>
        <v>189.46439900179499</v>
      </c>
    </row>
    <row r="1813" spans="5:6" x14ac:dyDescent="0.25">
      <c r="E1813" s="39">
        <f t="shared" ca="1" si="56"/>
        <v>0.18030303456041963</v>
      </c>
      <c r="F1813" s="39">
        <f t="shared" ca="1" si="57"/>
        <v>95.075758640104908</v>
      </c>
    </row>
    <row r="1814" spans="5:6" x14ac:dyDescent="0.25">
      <c r="E1814" s="39">
        <f t="shared" ca="1" si="56"/>
        <v>0.72524844420049273</v>
      </c>
      <c r="F1814" s="39">
        <f t="shared" ca="1" si="57"/>
        <v>231.31211105012318</v>
      </c>
    </row>
    <row r="1815" spans="5:6" x14ac:dyDescent="0.25">
      <c r="E1815" s="39">
        <f t="shared" ca="1" si="56"/>
        <v>0.19084555271770953</v>
      </c>
      <c r="F1815" s="39">
        <f t="shared" ca="1" si="57"/>
        <v>97.711388179427388</v>
      </c>
    </row>
    <row r="1816" spans="5:6" x14ac:dyDescent="0.25">
      <c r="E1816" s="39">
        <f t="shared" ca="1" si="56"/>
        <v>0.66123781065513487</v>
      </c>
      <c r="F1816" s="39">
        <f t="shared" ca="1" si="57"/>
        <v>215.30945266378373</v>
      </c>
    </row>
    <row r="1817" spans="5:6" x14ac:dyDescent="0.25">
      <c r="E1817" s="39">
        <f t="shared" ca="1" si="56"/>
        <v>0.75037017366272818</v>
      </c>
      <c r="F1817" s="39">
        <f t="shared" ca="1" si="57"/>
        <v>237.59254341568206</v>
      </c>
    </row>
    <row r="1818" spans="5:6" x14ac:dyDescent="0.25">
      <c r="E1818" s="39">
        <f t="shared" ca="1" si="56"/>
        <v>0.13758779980090075</v>
      </c>
      <c r="F1818" s="39">
        <f t="shared" ca="1" si="57"/>
        <v>84.396949950225178</v>
      </c>
    </row>
    <row r="1819" spans="5:6" x14ac:dyDescent="0.25">
      <c r="E1819" s="39">
        <f t="shared" ca="1" si="56"/>
        <v>0.78420981171988058</v>
      </c>
      <c r="F1819" s="39">
        <f t="shared" ca="1" si="57"/>
        <v>246.05245292997014</v>
      </c>
    </row>
    <row r="1820" spans="5:6" x14ac:dyDescent="0.25">
      <c r="E1820" s="39">
        <f t="shared" ca="1" si="56"/>
        <v>0.71090154482046919</v>
      </c>
      <c r="F1820" s="39">
        <f t="shared" ca="1" si="57"/>
        <v>227.7253862051173</v>
      </c>
    </row>
    <row r="1821" spans="5:6" x14ac:dyDescent="0.25">
      <c r="E1821" s="39">
        <f t="shared" ca="1" si="56"/>
        <v>0.37431180812880793</v>
      </c>
      <c r="F1821" s="39">
        <f t="shared" ca="1" si="57"/>
        <v>143.57795203220198</v>
      </c>
    </row>
    <row r="1822" spans="5:6" x14ac:dyDescent="0.25">
      <c r="E1822" s="39">
        <f t="shared" ca="1" si="56"/>
        <v>0.64456818045653363</v>
      </c>
      <c r="F1822" s="39">
        <f t="shared" ca="1" si="57"/>
        <v>211.1420451141334</v>
      </c>
    </row>
    <row r="1823" spans="5:6" x14ac:dyDescent="0.25">
      <c r="E1823" s="39">
        <f t="shared" ca="1" si="56"/>
        <v>0.33427780626460157</v>
      </c>
      <c r="F1823" s="39">
        <f t="shared" ca="1" si="57"/>
        <v>133.56945156615041</v>
      </c>
    </row>
    <row r="1824" spans="5:6" x14ac:dyDescent="0.25">
      <c r="E1824" s="39">
        <f t="shared" ca="1" si="56"/>
        <v>0.40185644107023288</v>
      </c>
      <c r="F1824" s="39">
        <f t="shared" ca="1" si="57"/>
        <v>150.46411026755823</v>
      </c>
    </row>
    <row r="1825" spans="5:6" x14ac:dyDescent="0.25">
      <c r="E1825" s="39">
        <f t="shared" ca="1" si="56"/>
        <v>0.88545873312021328</v>
      </c>
      <c r="F1825" s="39">
        <f t="shared" ca="1" si="57"/>
        <v>271.36468328005333</v>
      </c>
    </row>
    <row r="1826" spans="5:6" x14ac:dyDescent="0.25">
      <c r="E1826" s="39">
        <f t="shared" ca="1" si="56"/>
        <v>0.5274386688134427</v>
      </c>
      <c r="F1826" s="39">
        <f t="shared" ca="1" si="57"/>
        <v>181.85966720336069</v>
      </c>
    </row>
    <row r="1827" spans="5:6" x14ac:dyDescent="0.25">
      <c r="E1827" s="39">
        <f t="shared" ca="1" si="56"/>
        <v>0.47613083526185096</v>
      </c>
      <c r="F1827" s="39">
        <f t="shared" ca="1" si="57"/>
        <v>169.03270881546274</v>
      </c>
    </row>
    <row r="1828" spans="5:6" x14ac:dyDescent="0.25">
      <c r="E1828" s="39">
        <f t="shared" ca="1" si="56"/>
        <v>5.1952652283718703E-2</v>
      </c>
      <c r="F1828" s="39">
        <f t="shared" ca="1" si="57"/>
        <v>62.988163070929673</v>
      </c>
    </row>
    <row r="1829" spans="5:6" x14ac:dyDescent="0.25">
      <c r="E1829" s="39">
        <f t="shared" ca="1" si="56"/>
        <v>0.42845574149320098</v>
      </c>
      <c r="F1829" s="39">
        <f t="shared" ca="1" si="57"/>
        <v>157.11393537330025</v>
      </c>
    </row>
    <row r="1830" spans="5:6" x14ac:dyDescent="0.25">
      <c r="E1830" s="39">
        <f t="shared" ca="1" si="56"/>
        <v>0.22928518564632649</v>
      </c>
      <c r="F1830" s="39">
        <f t="shared" ca="1" si="57"/>
        <v>107.32129641158161</v>
      </c>
    </row>
    <row r="1831" spans="5:6" x14ac:dyDescent="0.25">
      <c r="E1831" s="39">
        <f t="shared" ca="1" si="56"/>
        <v>0.70233128307789816</v>
      </c>
      <c r="F1831" s="39">
        <f t="shared" ca="1" si="57"/>
        <v>225.58282076947455</v>
      </c>
    </row>
    <row r="1832" spans="5:6" x14ac:dyDescent="0.25">
      <c r="E1832" s="39">
        <f t="shared" ca="1" si="56"/>
        <v>0.67565874896195677</v>
      </c>
      <c r="F1832" s="39">
        <f t="shared" ca="1" si="57"/>
        <v>218.9146872404892</v>
      </c>
    </row>
    <row r="1833" spans="5:6" x14ac:dyDescent="0.25">
      <c r="E1833" s="39">
        <f t="shared" ca="1" si="56"/>
        <v>0.17590971956339885</v>
      </c>
      <c r="F1833" s="39">
        <f t="shared" ca="1" si="57"/>
        <v>93.97742989084972</v>
      </c>
    </row>
    <row r="1834" spans="5:6" x14ac:dyDescent="0.25">
      <c r="E1834" s="39">
        <f t="shared" ca="1" si="56"/>
        <v>0.25839208013191828</v>
      </c>
      <c r="F1834" s="39">
        <f t="shared" ca="1" si="57"/>
        <v>114.59802003297958</v>
      </c>
    </row>
    <row r="1835" spans="5:6" x14ac:dyDescent="0.25">
      <c r="E1835" s="39">
        <f t="shared" ca="1" si="56"/>
        <v>0.250996634545397</v>
      </c>
      <c r="F1835" s="39">
        <f t="shared" ca="1" si="57"/>
        <v>112.74915863634925</v>
      </c>
    </row>
    <row r="1836" spans="5:6" x14ac:dyDescent="0.25">
      <c r="E1836" s="39">
        <f t="shared" ca="1" si="56"/>
        <v>0.56330922027556385</v>
      </c>
      <c r="F1836" s="39">
        <f t="shared" ca="1" si="57"/>
        <v>190.82730506889095</v>
      </c>
    </row>
    <row r="1837" spans="5:6" x14ac:dyDescent="0.25">
      <c r="E1837" s="39">
        <f t="shared" ca="1" si="56"/>
        <v>0.11563248238072066</v>
      </c>
      <c r="F1837" s="39">
        <f t="shared" ca="1" si="57"/>
        <v>78.908120595180165</v>
      </c>
    </row>
    <row r="1838" spans="5:6" x14ac:dyDescent="0.25">
      <c r="E1838" s="39">
        <f t="shared" ca="1" si="56"/>
        <v>0.33052919032167216</v>
      </c>
      <c r="F1838" s="39">
        <f t="shared" ca="1" si="57"/>
        <v>132.63229758041803</v>
      </c>
    </row>
    <row r="1839" spans="5:6" x14ac:dyDescent="0.25">
      <c r="E1839" s="39">
        <f t="shared" ca="1" si="56"/>
        <v>0.68205307026830109</v>
      </c>
      <c r="F1839" s="39">
        <f t="shared" ca="1" si="57"/>
        <v>220.51326756707527</v>
      </c>
    </row>
    <row r="1840" spans="5:6" x14ac:dyDescent="0.25">
      <c r="E1840" s="39">
        <f t="shared" ca="1" si="56"/>
        <v>0.83892974730706227</v>
      </c>
      <c r="F1840" s="39">
        <f t="shared" ca="1" si="57"/>
        <v>259.73243682676559</v>
      </c>
    </row>
    <row r="1841" spans="5:6" x14ac:dyDescent="0.25">
      <c r="E1841" s="39">
        <f t="shared" ca="1" si="56"/>
        <v>5.9421371413309498E-2</v>
      </c>
      <c r="F1841" s="39">
        <f t="shared" ca="1" si="57"/>
        <v>64.855342853327372</v>
      </c>
    </row>
    <row r="1842" spans="5:6" x14ac:dyDescent="0.25">
      <c r="E1842" s="39">
        <f t="shared" ca="1" si="56"/>
        <v>0.58895867309979644</v>
      </c>
      <c r="F1842" s="39">
        <f t="shared" ca="1" si="57"/>
        <v>197.23966827494911</v>
      </c>
    </row>
    <row r="1843" spans="5:6" x14ac:dyDescent="0.25">
      <c r="E1843" s="39">
        <f t="shared" ca="1" si="56"/>
        <v>0.47418529220117456</v>
      </c>
      <c r="F1843" s="39">
        <f t="shared" ca="1" si="57"/>
        <v>168.54632305029364</v>
      </c>
    </row>
    <row r="1844" spans="5:6" x14ac:dyDescent="0.25">
      <c r="E1844" s="39">
        <f t="shared" ca="1" si="56"/>
        <v>0.28824750847218861</v>
      </c>
      <c r="F1844" s="39">
        <f t="shared" ca="1" si="57"/>
        <v>122.06187711804715</v>
      </c>
    </row>
    <row r="1845" spans="5:6" x14ac:dyDescent="0.25">
      <c r="E1845" s="39">
        <f t="shared" ca="1" si="56"/>
        <v>0.74006805076677173</v>
      </c>
      <c r="F1845" s="39">
        <f t="shared" ca="1" si="57"/>
        <v>235.01701269169294</v>
      </c>
    </row>
    <row r="1846" spans="5:6" x14ac:dyDescent="0.25">
      <c r="E1846" s="39">
        <f t="shared" ca="1" si="56"/>
        <v>0.70818330875625746</v>
      </c>
      <c r="F1846" s="39">
        <f t="shared" ca="1" si="57"/>
        <v>227.04582718906437</v>
      </c>
    </row>
    <row r="1847" spans="5:6" x14ac:dyDescent="0.25">
      <c r="E1847" s="39">
        <f t="shared" ca="1" si="56"/>
        <v>0.95597585574249366</v>
      </c>
      <c r="F1847" s="39">
        <f t="shared" ca="1" si="57"/>
        <v>288.99396393562341</v>
      </c>
    </row>
    <row r="1848" spans="5:6" x14ac:dyDescent="0.25">
      <c r="E1848" s="39">
        <f t="shared" ca="1" si="56"/>
        <v>0.87090950937684219</v>
      </c>
      <c r="F1848" s="39">
        <f t="shared" ca="1" si="57"/>
        <v>267.72737734421054</v>
      </c>
    </row>
    <row r="1849" spans="5:6" x14ac:dyDescent="0.25">
      <c r="E1849" s="39">
        <f t="shared" ca="1" si="56"/>
        <v>0.28230198032361353</v>
      </c>
      <c r="F1849" s="39">
        <f t="shared" ca="1" si="57"/>
        <v>120.57549508090338</v>
      </c>
    </row>
    <row r="1850" spans="5:6" x14ac:dyDescent="0.25">
      <c r="E1850" s="39">
        <f t="shared" ca="1" si="56"/>
        <v>0.83994266025314868</v>
      </c>
      <c r="F1850" s="39">
        <f t="shared" ca="1" si="57"/>
        <v>259.98566506328717</v>
      </c>
    </row>
    <row r="1851" spans="5:6" x14ac:dyDescent="0.25">
      <c r="E1851" s="39">
        <f t="shared" ca="1" si="56"/>
        <v>0.40189925804262017</v>
      </c>
      <c r="F1851" s="39">
        <f t="shared" ca="1" si="57"/>
        <v>150.47481451065505</v>
      </c>
    </row>
    <row r="1852" spans="5:6" x14ac:dyDescent="0.25">
      <c r="E1852" s="39">
        <f t="shared" ca="1" si="56"/>
        <v>0.24273464684695334</v>
      </c>
      <c r="F1852" s="39">
        <f t="shared" ca="1" si="57"/>
        <v>110.68366171173834</v>
      </c>
    </row>
    <row r="1853" spans="5:6" x14ac:dyDescent="0.25">
      <c r="E1853" s="39">
        <f t="shared" ca="1" si="56"/>
        <v>0.68912509972084757</v>
      </c>
      <c r="F1853" s="39">
        <f t="shared" ca="1" si="57"/>
        <v>222.28127493021188</v>
      </c>
    </row>
    <row r="1854" spans="5:6" x14ac:dyDescent="0.25">
      <c r="E1854" s="39">
        <f t="shared" ca="1" si="56"/>
        <v>0.94489403817869622</v>
      </c>
      <c r="F1854" s="39">
        <f t="shared" ca="1" si="57"/>
        <v>286.22350954467402</v>
      </c>
    </row>
    <row r="1855" spans="5:6" x14ac:dyDescent="0.25">
      <c r="E1855" s="39">
        <f t="shared" ca="1" si="56"/>
        <v>0.30936929718918948</v>
      </c>
      <c r="F1855" s="39">
        <f t="shared" ca="1" si="57"/>
        <v>127.34232429729737</v>
      </c>
    </row>
    <row r="1856" spans="5:6" x14ac:dyDescent="0.25">
      <c r="E1856" s="39">
        <f t="shared" ca="1" si="56"/>
        <v>0.70441584583967554</v>
      </c>
      <c r="F1856" s="39">
        <f t="shared" ca="1" si="57"/>
        <v>226.10396145991888</v>
      </c>
    </row>
    <row r="1857" spans="5:6" x14ac:dyDescent="0.25">
      <c r="E1857" s="39">
        <f t="shared" ca="1" si="56"/>
        <v>0.48140650801730733</v>
      </c>
      <c r="F1857" s="39">
        <f t="shared" ca="1" si="57"/>
        <v>170.35162700432682</v>
      </c>
    </row>
    <row r="1858" spans="5:6" x14ac:dyDescent="0.25">
      <c r="E1858" s="39">
        <f t="shared" ca="1" si="56"/>
        <v>0.28441321166474642</v>
      </c>
      <c r="F1858" s="39">
        <f t="shared" ca="1" si="57"/>
        <v>121.10330291618661</v>
      </c>
    </row>
    <row r="1859" spans="5:6" x14ac:dyDescent="0.25">
      <c r="E1859" s="39">
        <f t="shared" ca="1" si="56"/>
        <v>0.85492771716231453</v>
      </c>
      <c r="F1859" s="39">
        <f t="shared" ca="1" si="57"/>
        <v>263.73192929057859</v>
      </c>
    </row>
    <row r="1860" spans="5:6" x14ac:dyDescent="0.25">
      <c r="E1860" s="39">
        <f t="shared" ref="E1860:E1923" ca="1" si="58">RAND()</f>
        <v>0.10492865966263665</v>
      </c>
      <c r="F1860" s="39">
        <f t="shared" ref="F1860:F1923" ca="1" si="59">$C$3+E1860*($C$4-$C$3)</f>
        <v>76.232164915659155</v>
      </c>
    </row>
    <row r="1861" spans="5:6" x14ac:dyDescent="0.25">
      <c r="E1861" s="39">
        <f t="shared" ca="1" si="58"/>
        <v>0.55218859323023517</v>
      </c>
      <c r="F1861" s="39">
        <f t="shared" ca="1" si="59"/>
        <v>188.04714830755879</v>
      </c>
    </row>
    <row r="1862" spans="5:6" x14ac:dyDescent="0.25">
      <c r="E1862" s="39">
        <f t="shared" ca="1" si="58"/>
        <v>0.50456312763285971</v>
      </c>
      <c r="F1862" s="39">
        <f t="shared" ca="1" si="59"/>
        <v>176.14078190821493</v>
      </c>
    </row>
    <row r="1863" spans="5:6" x14ac:dyDescent="0.25">
      <c r="E1863" s="39">
        <f t="shared" ca="1" si="58"/>
        <v>2.2918149693148537E-2</v>
      </c>
      <c r="F1863" s="39">
        <f t="shared" ca="1" si="59"/>
        <v>55.729537423287134</v>
      </c>
    </row>
    <row r="1864" spans="5:6" x14ac:dyDescent="0.25">
      <c r="E1864" s="39">
        <f t="shared" ca="1" si="58"/>
        <v>0.60319999615813857</v>
      </c>
      <c r="F1864" s="39">
        <f t="shared" ca="1" si="59"/>
        <v>200.79999903953464</v>
      </c>
    </row>
    <row r="1865" spans="5:6" x14ac:dyDescent="0.25">
      <c r="E1865" s="39">
        <f t="shared" ca="1" si="58"/>
        <v>0.18944678614116406</v>
      </c>
      <c r="F1865" s="39">
        <f t="shared" ca="1" si="59"/>
        <v>97.361696535291017</v>
      </c>
    </row>
    <row r="1866" spans="5:6" x14ac:dyDescent="0.25">
      <c r="E1866" s="39">
        <f t="shared" ca="1" si="58"/>
        <v>0.46562675748063465</v>
      </c>
      <c r="F1866" s="39">
        <f t="shared" ca="1" si="59"/>
        <v>166.40668937015866</v>
      </c>
    </row>
    <row r="1867" spans="5:6" x14ac:dyDescent="0.25">
      <c r="E1867" s="39">
        <f t="shared" ca="1" si="58"/>
        <v>0.85823453546212947</v>
      </c>
      <c r="F1867" s="39">
        <f t="shared" ca="1" si="59"/>
        <v>264.55863386553233</v>
      </c>
    </row>
    <row r="1868" spans="5:6" x14ac:dyDescent="0.25">
      <c r="E1868" s="39">
        <f t="shared" ca="1" si="58"/>
        <v>0.73181391131760987</v>
      </c>
      <c r="F1868" s="39">
        <f t="shared" ca="1" si="59"/>
        <v>232.95347782940246</v>
      </c>
    </row>
    <row r="1869" spans="5:6" x14ac:dyDescent="0.25">
      <c r="E1869" s="39">
        <f t="shared" ca="1" si="58"/>
        <v>0.98506262680862677</v>
      </c>
      <c r="F1869" s="39">
        <f t="shared" ca="1" si="59"/>
        <v>296.26565670215666</v>
      </c>
    </row>
    <row r="1870" spans="5:6" x14ac:dyDescent="0.25">
      <c r="E1870" s="39">
        <f t="shared" ca="1" si="58"/>
        <v>0.39681036801600433</v>
      </c>
      <c r="F1870" s="39">
        <f t="shared" ca="1" si="59"/>
        <v>149.20259200400108</v>
      </c>
    </row>
    <row r="1871" spans="5:6" x14ac:dyDescent="0.25">
      <c r="E1871" s="39">
        <f t="shared" ca="1" si="58"/>
        <v>0.67204632689178689</v>
      </c>
      <c r="F1871" s="39">
        <f t="shared" ca="1" si="59"/>
        <v>218.01158172294672</v>
      </c>
    </row>
    <row r="1872" spans="5:6" x14ac:dyDescent="0.25">
      <c r="E1872" s="39">
        <f t="shared" ca="1" si="58"/>
        <v>0.58545691266020838</v>
      </c>
      <c r="F1872" s="39">
        <f t="shared" ca="1" si="59"/>
        <v>196.36422816505208</v>
      </c>
    </row>
    <row r="1873" spans="5:6" x14ac:dyDescent="0.25">
      <c r="E1873" s="39">
        <f t="shared" ca="1" si="58"/>
        <v>0.69822576624130794</v>
      </c>
      <c r="F1873" s="39">
        <f t="shared" ca="1" si="59"/>
        <v>224.55644156032699</v>
      </c>
    </row>
    <row r="1874" spans="5:6" x14ac:dyDescent="0.25">
      <c r="E1874" s="39">
        <f t="shared" ca="1" si="58"/>
        <v>0.31716327520373355</v>
      </c>
      <c r="F1874" s="39">
        <f t="shared" ca="1" si="59"/>
        <v>129.29081880093338</v>
      </c>
    </row>
    <row r="1875" spans="5:6" x14ac:dyDescent="0.25">
      <c r="E1875" s="39">
        <f t="shared" ca="1" si="58"/>
        <v>0.56552205838214031</v>
      </c>
      <c r="F1875" s="39">
        <f t="shared" ca="1" si="59"/>
        <v>191.38051459553509</v>
      </c>
    </row>
    <row r="1876" spans="5:6" x14ac:dyDescent="0.25">
      <c r="E1876" s="39">
        <f t="shared" ca="1" si="58"/>
        <v>0.19930353197670847</v>
      </c>
      <c r="F1876" s="39">
        <f t="shared" ca="1" si="59"/>
        <v>99.825882994177121</v>
      </c>
    </row>
    <row r="1877" spans="5:6" x14ac:dyDescent="0.25">
      <c r="E1877" s="39">
        <f t="shared" ca="1" si="58"/>
        <v>9.8279606082460225E-2</v>
      </c>
      <c r="F1877" s="39">
        <f t="shared" ca="1" si="59"/>
        <v>74.569901520615048</v>
      </c>
    </row>
    <row r="1878" spans="5:6" x14ac:dyDescent="0.25">
      <c r="E1878" s="39">
        <f t="shared" ca="1" si="58"/>
        <v>0.13820685250410625</v>
      </c>
      <c r="F1878" s="39">
        <f t="shared" ca="1" si="59"/>
        <v>84.551713126026556</v>
      </c>
    </row>
    <row r="1879" spans="5:6" x14ac:dyDescent="0.25">
      <c r="E1879" s="39">
        <f t="shared" ca="1" si="58"/>
        <v>0.2310745005005389</v>
      </c>
      <c r="F1879" s="39">
        <f t="shared" ca="1" si="59"/>
        <v>107.76862512513472</v>
      </c>
    </row>
    <row r="1880" spans="5:6" x14ac:dyDescent="0.25">
      <c r="E1880" s="39">
        <f t="shared" ca="1" si="58"/>
        <v>0.36504236412019586</v>
      </c>
      <c r="F1880" s="39">
        <f t="shared" ca="1" si="59"/>
        <v>141.26059103004897</v>
      </c>
    </row>
    <row r="1881" spans="5:6" x14ac:dyDescent="0.25">
      <c r="E1881" s="39">
        <f t="shared" ca="1" si="58"/>
        <v>0.50835504477570415</v>
      </c>
      <c r="F1881" s="39">
        <f t="shared" ca="1" si="59"/>
        <v>177.08876119392602</v>
      </c>
    </row>
    <row r="1882" spans="5:6" x14ac:dyDescent="0.25">
      <c r="E1882" s="39">
        <f t="shared" ca="1" si="58"/>
        <v>0.70388211333781947</v>
      </c>
      <c r="F1882" s="39">
        <f t="shared" ca="1" si="59"/>
        <v>225.97052833445485</v>
      </c>
    </row>
    <row r="1883" spans="5:6" x14ac:dyDescent="0.25">
      <c r="E1883" s="39">
        <f t="shared" ca="1" si="58"/>
        <v>0.74041055067282024</v>
      </c>
      <c r="F1883" s="39">
        <f t="shared" ca="1" si="59"/>
        <v>235.10263766820506</v>
      </c>
    </row>
    <row r="1884" spans="5:6" x14ac:dyDescent="0.25">
      <c r="E1884" s="39">
        <f t="shared" ca="1" si="58"/>
        <v>0.63002902617237944</v>
      </c>
      <c r="F1884" s="39">
        <f t="shared" ca="1" si="59"/>
        <v>207.50725654309485</v>
      </c>
    </row>
    <row r="1885" spans="5:6" x14ac:dyDescent="0.25">
      <c r="E1885" s="39">
        <f t="shared" ca="1" si="58"/>
        <v>0.25949645304609004</v>
      </c>
      <c r="F1885" s="39">
        <f t="shared" ca="1" si="59"/>
        <v>114.87411326152251</v>
      </c>
    </row>
    <row r="1886" spans="5:6" x14ac:dyDescent="0.25">
      <c r="E1886" s="39">
        <f t="shared" ca="1" si="58"/>
        <v>0.21087506107284404</v>
      </c>
      <c r="F1886" s="39">
        <f t="shared" ca="1" si="59"/>
        <v>102.718765268211</v>
      </c>
    </row>
    <row r="1887" spans="5:6" x14ac:dyDescent="0.25">
      <c r="E1887" s="39">
        <f t="shared" ca="1" si="58"/>
        <v>0.89902978573762848</v>
      </c>
      <c r="F1887" s="39">
        <f t="shared" ca="1" si="59"/>
        <v>274.75744643440714</v>
      </c>
    </row>
    <row r="1888" spans="5:6" x14ac:dyDescent="0.25">
      <c r="E1888" s="39">
        <f t="shared" ca="1" si="58"/>
        <v>0.82854926678613605</v>
      </c>
      <c r="F1888" s="39">
        <f t="shared" ca="1" si="59"/>
        <v>257.13731669653401</v>
      </c>
    </row>
    <row r="1889" spans="5:6" x14ac:dyDescent="0.25">
      <c r="E1889" s="39">
        <f t="shared" ca="1" si="58"/>
        <v>0.49296351190712706</v>
      </c>
      <c r="F1889" s="39">
        <f t="shared" ca="1" si="59"/>
        <v>173.24087797678175</v>
      </c>
    </row>
    <row r="1890" spans="5:6" x14ac:dyDescent="0.25">
      <c r="E1890" s="39">
        <f t="shared" ca="1" si="58"/>
        <v>0.50841160759211013</v>
      </c>
      <c r="F1890" s="39">
        <f t="shared" ca="1" si="59"/>
        <v>177.10290189802754</v>
      </c>
    </row>
    <row r="1891" spans="5:6" x14ac:dyDescent="0.25">
      <c r="E1891" s="39">
        <f t="shared" ca="1" si="58"/>
        <v>0.44017253647313814</v>
      </c>
      <c r="F1891" s="39">
        <f t="shared" ca="1" si="59"/>
        <v>160.04313411828454</v>
      </c>
    </row>
    <row r="1892" spans="5:6" x14ac:dyDescent="0.25">
      <c r="E1892" s="39">
        <f t="shared" ca="1" si="58"/>
        <v>9.5927299029587854E-2</v>
      </c>
      <c r="F1892" s="39">
        <f t="shared" ca="1" si="59"/>
        <v>73.981824757396964</v>
      </c>
    </row>
    <row r="1893" spans="5:6" x14ac:dyDescent="0.25">
      <c r="E1893" s="39">
        <f t="shared" ca="1" si="58"/>
        <v>0.44264899303451366</v>
      </c>
      <c r="F1893" s="39">
        <f t="shared" ca="1" si="59"/>
        <v>160.66224825862841</v>
      </c>
    </row>
    <row r="1894" spans="5:6" x14ac:dyDescent="0.25">
      <c r="E1894" s="39">
        <f t="shared" ca="1" si="58"/>
        <v>0.27625802729547722</v>
      </c>
      <c r="F1894" s="39">
        <f t="shared" ca="1" si="59"/>
        <v>119.06450682386931</v>
      </c>
    </row>
    <row r="1895" spans="5:6" x14ac:dyDescent="0.25">
      <c r="E1895" s="39">
        <f t="shared" ca="1" si="58"/>
        <v>0.72609118956129581</v>
      </c>
      <c r="F1895" s="39">
        <f t="shared" ca="1" si="59"/>
        <v>231.52279739032394</v>
      </c>
    </row>
    <row r="1896" spans="5:6" x14ac:dyDescent="0.25">
      <c r="E1896" s="39">
        <f t="shared" ca="1" si="58"/>
        <v>0.54340098136319026</v>
      </c>
      <c r="F1896" s="39">
        <f t="shared" ca="1" si="59"/>
        <v>185.85024534079756</v>
      </c>
    </row>
    <row r="1897" spans="5:6" x14ac:dyDescent="0.25">
      <c r="E1897" s="39">
        <f t="shared" ca="1" si="58"/>
        <v>0.18962513234629552</v>
      </c>
      <c r="F1897" s="39">
        <f t="shared" ca="1" si="59"/>
        <v>97.406283086573879</v>
      </c>
    </row>
    <row r="1898" spans="5:6" x14ac:dyDescent="0.25">
      <c r="E1898" s="39">
        <f t="shared" ca="1" si="58"/>
        <v>8.0722998938698609E-2</v>
      </c>
      <c r="F1898" s="39">
        <f t="shared" ca="1" si="59"/>
        <v>70.180749734674649</v>
      </c>
    </row>
    <row r="1899" spans="5:6" x14ac:dyDescent="0.25">
      <c r="E1899" s="39">
        <f t="shared" ca="1" si="58"/>
        <v>0.25704059635997123</v>
      </c>
      <c r="F1899" s="39">
        <f t="shared" ca="1" si="59"/>
        <v>114.26014908999281</v>
      </c>
    </row>
    <row r="1900" spans="5:6" x14ac:dyDescent="0.25">
      <c r="E1900" s="39">
        <f t="shared" ca="1" si="58"/>
        <v>0.77066885067883706</v>
      </c>
      <c r="F1900" s="39">
        <f t="shared" ca="1" si="59"/>
        <v>242.66721266970927</v>
      </c>
    </row>
    <row r="1901" spans="5:6" x14ac:dyDescent="0.25">
      <c r="E1901" s="39">
        <f t="shared" ca="1" si="58"/>
        <v>0.84666640255209891</v>
      </c>
      <c r="F1901" s="39">
        <f t="shared" ca="1" si="59"/>
        <v>261.66660063802476</v>
      </c>
    </row>
    <row r="1902" spans="5:6" x14ac:dyDescent="0.25">
      <c r="E1902" s="39">
        <f t="shared" ca="1" si="58"/>
        <v>0.56102679670630706</v>
      </c>
      <c r="F1902" s="39">
        <f t="shared" ca="1" si="59"/>
        <v>190.25669917657677</v>
      </c>
    </row>
    <row r="1903" spans="5:6" x14ac:dyDescent="0.25">
      <c r="E1903" s="39">
        <f t="shared" ca="1" si="58"/>
        <v>3.3409249907947136E-2</v>
      </c>
      <c r="F1903" s="39">
        <f t="shared" ca="1" si="59"/>
        <v>58.352312476986782</v>
      </c>
    </row>
    <row r="1904" spans="5:6" x14ac:dyDescent="0.25">
      <c r="E1904" s="39">
        <f t="shared" ca="1" si="58"/>
        <v>0.93291002486244645</v>
      </c>
      <c r="F1904" s="39">
        <f t="shared" ca="1" si="59"/>
        <v>283.22750621561158</v>
      </c>
    </row>
    <row r="1905" spans="5:6" x14ac:dyDescent="0.25">
      <c r="E1905" s="39">
        <f t="shared" ca="1" si="58"/>
        <v>0.93315437665633316</v>
      </c>
      <c r="F1905" s="39">
        <f t="shared" ca="1" si="59"/>
        <v>283.28859416408329</v>
      </c>
    </row>
    <row r="1906" spans="5:6" x14ac:dyDescent="0.25">
      <c r="E1906" s="39">
        <f t="shared" ca="1" si="58"/>
        <v>0.81970088640859651</v>
      </c>
      <c r="F1906" s="39">
        <f t="shared" ca="1" si="59"/>
        <v>254.92522160214912</v>
      </c>
    </row>
    <row r="1907" spans="5:6" x14ac:dyDescent="0.25">
      <c r="E1907" s="39">
        <f t="shared" ca="1" si="58"/>
        <v>0.5189533377756983</v>
      </c>
      <c r="F1907" s="39">
        <f t="shared" ca="1" si="59"/>
        <v>179.73833444392457</v>
      </c>
    </row>
    <row r="1908" spans="5:6" x14ac:dyDescent="0.25">
      <c r="E1908" s="39">
        <f t="shared" ca="1" si="58"/>
        <v>0.67357301624945531</v>
      </c>
      <c r="F1908" s="39">
        <f t="shared" ca="1" si="59"/>
        <v>218.39325406236384</v>
      </c>
    </row>
    <row r="1909" spans="5:6" x14ac:dyDescent="0.25">
      <c r="E1909" s="39">
        <f t="shared" ca="1" si="58"/>
        <v>0.92540995431448092</v>
      </c>
      <c r="F1909" s="39">
        <f t="shared" ca="1" si="59"/>
        <v>281.35248857862024</v>
      </c>
    </row>
    <row r="1910" spans="5:6" x14ac:dyDescent="0.25">
      <c r="E1910" s="39">
        <f t="shared" ca="1" si="58"/>
        <v>0.88686742479410252</v>
      </c>
      <c r="F1910" s="39">
        <f t="shared" ca="1" si="59"/>
        <v>271.71685619852565</v>
      </c>
    </row>
    <row r="1911" spans="5:6" x14ac:dyDescent="0.25">
      <c r="E1911" s="39">
        <f t="shared" ca="1" si="58"/>
        <v>0.50882589961371893</v>
      </c>
      <c r="F1911" s="39">
        <f t="shared" ca="1" si="59"/>
        <v>177.20647490342975</v>
      </c>
    </row>
    <row r="1912" spans="5:6" x14ac:dyDescent="0.25">
      <c r="E1912" s="39">
        <f t="shared" ca="1" si="58"/>
        <v>0.80695304696823156</v>
      </c>
      <c r="F1912" s="39">
        <f t="shared" ca="1" si="59"/>
        <v>251.73826174205789</v>
      </c>
    </row>
    <row r="1913" spans="5:6" x14ac:dyDescent="0.25">
      <c r="E1913" s="39">
        <f t="shared" ca="1" si="58"/>
        <v>0.32141802502208683</v>
      </c>
      <c r="F1913" s="39">
        <f t="shared" ca="1" si="59"/>
        <v>130.3545062555217</v>
      </c>
    </row>
    <row r="1914" spans="5:6" x14ac:dyDescent="0.25">
      <c r="E1914" s="39">
        <f t="shared" ca="1" si="58"/>
        <v>0.45856891287370638</v>
      </c>
      <c r="F1914" s="39">
        <f t="shared" ca="1" si="59"/>
        <v>164.6422282184266</v>
      </c>
    </row>
    <row r="1915" spans="5:6" x14ac:dyDescent="0.25">
      <c r="E1915" s="39">
        <f t="shared" ca="1" si="58"/>
        <v>0.46557275850767676</v>
      </c>
      <c r="F1915" s="39">
        <f t="shared" ca="1" si="59"/>
        <v>166.3931896269192</v>
      </c>
    </row>
    <row r="1916" spans="5:6" x14ac:dyDescent="0.25">
      <c r="E1916" s="39">
        <f t="shared" ca="1" si="58"/>
        <v>0.5206978153145233</v>
      </c>
      <c r="F1916" s="39">
        <f t="shared" ca="1" si="59"/>
        <v>180.17445382863082</v>
      </c>
    </row>
    <row r="1917" spans="5:6" x14ac:dyDescent="0.25">
      <c r="E1917" s="39">
        <f t="shared" ca="1" si="58"/>
        <v>0.41985878421861977</v>
      </c>
      <c r="F1917" s="39">
        <f t="shared" ca="1" si="59"/>
        <v>154.96469605465495</v>
      </c>
    </row>
    <row r="1918" spans="5:6" x14ac:dyDescent="0.25">
      <c r="E1918" s="39">
        <f t="shared" ca="1" si="58"/>
        <v>0.22258171709256058</v>
      </c>
      <c r="F1918" s="39">
        <f t="shared" ca="1" si="59"/>
        <v>105.64542927314014</v>
      </c>
    </row>
    <row r="1919" spans="5:6" x14ac:dyDescent="0.25">
      <c r="E1919" s="39">
        <f t="shared" ca="1" si="58"/>
        <v>0.76587042097028135</v>
      </c>
      <c r="F1919" s="39">
        <f t="shared" ca="1" si="59"/>
        <v>241.46760524257033</v>
      </c>
    </row>
    <row r="1920" spans="5:6" x14ac:dyDescent="0.25">
      <c r="E1920" s="39">
        <f t="shared" ca="1" si="58"/>
        <v>0.34887038147208749</v>
      </c>
      <c r="F1920" s="39">
        <f t="shared" ca="1" si="59"/>
        <v>137.21759536802188</v>
      </c>
    </row>
    <row r="1921" spans="5:6" x14ac:dyDescent="0.25">
      <c r="E1921" s="39">
        <f t="shared" ca="1" si="58"/>
        <v>0.59881016283373878</v>
      </c>
      <c r="F1921" s="39">
        <f t="shared" ca="1" si="59"/>
        <v>199.7025407084347</v>
      </c>
    </row>
    <row r="1922" spans="5:6" x14ac:dyDescent="0.25">
      <c r="E1922" s="39">
        <f t="shared" ca="1" si="58"/>
        <v>0.60090735403622442</v>
      </c>
      <c r="F1922" s="39">
        <f t="shared" ca="1" si="59"/>
        <v>200.22683850905611</v>
      </c>
    </row>
    <row r="1923" spans="5:6" x14ac:dyDescent="0.25">
      <c r="E1923" s="39">
        <f t="shared" ca="1" si="58"/>
        <v>0.90380685019108564</v>
      </c>
      <c r="F1923" s="39">
        <f t="shared" ca="1" si="59"/>
        <v>275.95171254777142</v>
      </c>
    </row>
    <row r="1924" spans="5:6" x14ac:dyDescent="0.25">
      <c r="E1924" s="39">
        <f t="shared" ref="E1924:E1987" ca="1" si="60">RAND()</f>
        <v>0.88410039987828815</v>
      </c>
      <c r="F1924" s="39">
        <f t="shared" ref="F1924:F1987" ca="1" si="61">$C$3+E1924*($C$4-$C$3)</f>
        <v>271.02509996957201</v>
      </c>
    </row>
    <row r="1925" spans="5:6" x14ac:dyDescent="0.25">
      <c r="E1925" s="39">
        <f t="shared" ca="1" si="60"/>
        <v>0.63942016884909858</v>
      </c>
      <c r="F1925" s="39">
        <f t="shared" ca="1" si="61"/>
        <v>209.85504221227464</v>
      </c>
    </row>
    <row r="1926" spans="5:6" x14ac:dyDescent="0.25">
      <c r="E1926" s="39">
        <f t="shared" ca="1" si="60"/>
        <v>4.540368422738783E-2</v>
      </c>
      <c r="F1926" s="39">
        <f t="shared" ca="1" si="61"/>
        <v>61.350921056846957</v>
      </c>
    </row>
    <row r="1927" spans="5:6" x14ac:dyDescent="0.25">
      <c r="E1927" s="39">
        <f t="shared" ca="1" si="60"/>
        <v>5.8644003630218711E-2</v>
      </c>
      <c r="F1927" s="39">
        <f t="shared" ca="1" si="61"/>
        <v>64.66100090755468</v>
      </c>
    </row>
    <row r="1928" spans="5:6" x14ac:dyDescent="0.25">
      <c r="E1928" s="39">
        <f t="shared" ca="1" si="60"/>
        <v>0.81394522119471968</v>
      </c>
      <c r="F1928" s="39">
        <f t="shared" ca="1" si="61"/>
        <v>253.48630529867992</v>
      </c>
    </row>
    <row r="1929" spans="5:6" x14ac:dyDescent="0.25">
      <c r="E1929" s="39">
        <f t="shared" ca="1" si="60"/>
        <v>0.35319596668427011</v>
      </c>
      <c r="F1929" s="39">
        <f t="shared" ca="1" si="61"/>
        <v>138.29899167106754</v>
      </c>
    </row>
    <row r="1930" spans="5:6" x14ac:dyDescent="0.25">
      <c r="E1930" s="39">
        <f t="shared" ca="1" si="60"/>
        <v>0.19492661094326436</v>
      </c>
      <c r="F1930" s="39">
        <f t="shared" ca="1" si="61"/>
        <v>98.731652735816084</v>
      </c>
    </row>
    <row r="1931" spans="5:6" x14ac:dyDescent="0.25">
      <c r="E1931" s="39">
        <f t="shared" ca="1" si="60"/>
        <v>0.38956168829291737</v>
      </c>
      <c r="F1931" s="39">
        <f t="shared" ca="1" si="61"/>
        <v>147.39042207322933</v>
      </c>
    </row>
    <row r="1932" spans="5:6" x14ac:dyDescent="0.25">
      <c r="E1932" s="39">
        <f t="shared" ca="1" si="60"/>
        <v>0.37916773377620383</v>
      </c>
      <c r="F1932" s="39">
        <f t="shared" ca="1" si="61"/>
        <v>144.79193344405095</v>
      </c>
    </row>
    <row r="1933" spans="5:6" x14ac:dyDescent="0.25">
      <c r="E1933" s="39">
        <f t="shared" ca="1" si="60"/>
        <v>0.19591641801904391</v>
      </c>
      <c r="F1933" s="39">
        <f t="shared" ca="1" si="61"/>
        <v>98.979104504760983</v>
      </c>
    </row>
    <row r="1934" spans="5:6" x14ac:dyDescent="0.25">
      <c r="E1934" s="39">
        <f t="shared" ca="1" si="60"/>
        <v>0.11858924561192696</v>
      </c>
      <c r="F1934" s="39">
        <f t="shared" ca="1" si="61"/>
        <v>79.647311402981742</v>
      </c>
    </row>
    <row r="1935" spans="5:6" x14ac:dyDescent="0.25">
      <c r="E1935" s="39">
        <f t="shared" ca="1" si="60"/>
        <v>0.18527135856635413</v>
      </c>
      <c r="F1935" s="39">
        <f t="shared" ca="1" si="61"/>
        <v>96.317839641588535</v>
      </c>
    </row>
    <row r="1936" spans="5:6" x14ac:dyDescent="0.25">
      <c r="E1936" s="39">
        <f t="shared" ca="1" si="60"/>
        <v>0.61815197693406776</v>
      </c>
      <c r="F1936" s="39">
        <f t="shared" ca="1" si="61"/>
        <v>204.53799423351694</v>
      </c>
    </row>
    <row r="1937" spans="5:6" x14ac:dyDescent="0.25">
      <c r="E1937" s="39">
        <f t="shared" ca="1" si="60"/>
        <v>0.60406858032332744</v>
      </c>
      <c r="F1937" s="39">
        <f t="shared" ca="1" si="61"/>
        <v>201.01714508083185</v>
      </c>
    </row>
    <row r="1938" spans="5:6" x14ac:dyDescent="0.25">
      <c r="E1938" s="39">
        <f t="shared" ca="1" si="60"/>
        <v>0.12755403457769721</v>
      </c>
      <c r="F1938" s="39">
        <f t="shared" ca="1" si="61"/>
        <v>81.888508644424306</v>
      </c>
    </row>
    <row r="1939" spans="5:6" x14ac:dyDescent="0.25">
      <c r="E1939" s="39">
        <f t="shared" ca="1" si="60"/>
        <v>5.5361428574768112E-2</v>
      </c>
      <c r="F1939" s="39">
        <f t="shared" ca="1" si="61"/>
        <v>63.840357143692032</v>
      </c>
    </row>
    <row r="1940" spans="5:6" x14ac:dyDescent="0.25">
      <c r="E1940" s="39">
        <f t="shared" ca="1" si="60"/>
        <v>0.38883659726012343</v>
      </c>
      <c r="F1940" s="39">
        <f t="shared" ca="1" si="61"/>
        <v>147.20914931503086</v>
      </c>
    </row>
    <row r="1941" spans="5:6" x14ac:dyDescent="0.25">
      <c r="E1941" s="39">
        <f t="shared" ca="1" si="60"/>
        <v>0.75128968228914184</v>
      </c>
      <c r="F1941" s="39">
        <f t="shared" ca="1" si="61"/>
        <v>237.82242057228547</v>
      </c>
    </row>
    <row r="1942" spans="5:6" x14ac:dyDescent="0.25">
      <c r="E1942" s="39">
        <f t="shared" ca="1" si="60"/>
        <v>0.95471242656111632</v>
      </c>
      <c r="F1942" s="39">
        <f t="shared" ca="1" si="61"/>
        <v>288.67810664027911</v>
      </c>
    </row>
    <row r="1943" spans="5:6" x14ac:dyDescent="0.25">
      <c r="E1943" s="39">
        <f t="shared" ca="1" si="60"/>
        <v>0.55396125088568882</v>
      </c>
      <c r="F1943" s="39">
        <f t="shared" ca="1" si="61"/>
        <v>188.49031272142221</v>
      </c>
    </row>
    <row r="1944" spans="5:6" x14ac:dyDescent="0.25">
      <c r="E1944" s="39">
        <f t="shared" ca="1" si="60"/>
        <v>0.87246054637695214</v>
      </c>
      <c r="F1944" s="39">
        <f t="shared" ca="1" si="61"/>
        <v>268.11513659423804</v>
      </c>
    </row>
    <row r="1945" spans="5:6" x14ac:dyDescent="0.25">
      <c r="E1945" s="39">
        <f t="shared" ca="1" si="60"/>
        <v>0.50328332981352697</v>
      </c>
      <c r="F1945" s="39">
        <f t="shared" ca="1" si="61"/>
        <v>175.82083245338174</v>
      </c>
    </row>
    <row r="1946" spans="5:6" x14ac:dyDescent="0.25">
      <c r="E1946" s="39">
        <f t="shared" ca="1" si="60"/>
        <v>0.94702729747170833</v>
      </c>
      <c r="F1946" s="39">
        <f t="shared" ca="1" si="61"/>
        <v>286.75682436792709</v>
      </c>
    </row>
    <row r="1947" spans="5:6" x14ac:dyDescent="0.25">
      <c r="E1947" s="39">
        <f t="shared" ca="1" si="60"/>
        <v>0.60466570959897514</v>
      </c>
      <c r="F1947" s="39">
        <f t="shared" ca="1" si="61"/>
        <v>201.16642739974378</v>
      </c>
    </row>
    <row r="1948" spans="5:6" x14ac:dyDescent="0.25">
      <c r="E1948" s="39">
        <f t="shared" ca="1" si="60"/>
        <v>0.19690558832526128</v>
      </c>
      <c r="F1948" s="39">
        <f t="shared" ca="1" si="61"/>
        <v>99.226397081315326</v>
      </c>
    </row>
    <row r="1949" spans="5:6" x14ac:dyDescent="0.25">
      <c r="E1949" s="39">
        <f t="shared" ca="1" si="60"/>
        <v>0.21628704563169332</v>
      </c>
      <c r="F1949" s="39">
        <f t="shared" ca="1" si="61"/>
        <v>104.07176140792333</v>
      </c>
    </row>
    <row r="1950" spans="5:6" x14ac:dyDescent="0.25">
      <c r="E1950" s="39">
        <f t="shared" ca="1" si="60"/>
        <v>0.99126033307094796</v>
      </c>
      <c r="F1950" s="39">
        <f t="shared" ca="1" si="61"/>
        <v>297.81508326773701</v>
      </c>
    </row>
    <row r="1951" spans="5:6" x14ac:dyDescent="0.25">
      <c r="E1951" s="39">
        <f t="shared" ca="1" si="60"/>
        <v>4.2840216460037328E-2</v>
      </c>
      <c r="F1951" s="39">
        <f t="shared" ca="1" si="61"/>
        <v>60.710054115009328</v>
      </c>
    </row>
    <row r="1952" spans="5:6" x14ac:dyDescent="0.25">
      <c r="E1952" s="39">
        <f t="shared" ca="1" si="60"/>
        <v>0.95618511964205244</v>
      </c>
      <c r="F1952" s="39">
        <f t="shared" ca="1" si="61"/>
        <v>289.04627991051314</v>
      </c>
    </row>
    <row r="1953" spans="5:6" x14ac:dyDescent="0.25">
      <c r="E1953" s="39">
        <f t="shared" ca="1" si="60"/>
        <v>0.59870675142644914</v>
      </c>
      <c r="F1953" s="39">
        <f t="shared" ca="1" si="61"/>
        <v>199.67668785661229</v>
      </c>
    </row>
    <row r="1954" spans="5:6" x14ac:dyDescent="0.25">
      <c r="E1954" s="39">
        <f t="shared" ca="1" si="60"/>
        <v>0.10817575022083403</v>
      </c>
      <c r="F1954" s="39">
        <f t="shared" ca="1" si="61"/>
        <v>77.043937555208515</v>
      </c>
    </row>
    <row r="1955" spans="5:6" x14ac:dyDescent="0.25">
      <c r="E1955" s="39">
        <f t="shared" ca="1" si="60"/>
        <v>0.41280727745525103</v>
      </c>
      <c r="F1955" s="39">
        <f t="shared" ca="1" si="61"/>
        <v>153.20181936381277</v>
      </c>
    </row>
    <row r="1956" spans="5:6" x14ac:dyDescent="0.25">
      <c r="E1956" s="39">
        <f t="shared" ca="1" si="60"/>
        <v>0.1465399360316596</v>
      </c>
      <c r="F1956" s="39">
        <f t="shared" ca="1" si="61"/>
        <v>86.634984007914909</v>
      </c>
    </row>
    <row r="1957" spans="5:6" x14ac:dyDescent="0.25">
      <c r="E1957" s="39">
        <f t="shared" ca="1" si="60"/>
        <v>0.32118041825150889</v>
      </c>
      <c r="F1957" s="39">
        <f t="shared" ca="1" si="61"/>
        <v>130.29510456287721</v>
      </c>
    </row>
    <row r="1958" spans="5:6" x14ac:dyDescent="0.25">
      <c r="E1958" s="39">
        <f t="shared" ca="1" si="60"/>
        <v>0.29783486000345405</v>
      </c>
      <c r="F1958" s="39">
        <f t="shared" ca="1" si="61"/>
        <v>124.45871500086351</v>
      </c>
    </row>
    <row r="1959" spans="5:6" x14ac:dyDescent="0.25">
      <c r="E1959" s="39">
        <f t="shared" ca="1" si="60"/>
        <v>0.72879822172720377</v>
      </c>
      <c r="F1959" s="39">
        <f t="shared" ca="1" si="61"/>
        <v>232.19955543180095</v>
      </c>
    </row>
    <row r="1960" spans="5:6" x14ac:dyDescent="0.25">
      <c r="E1960" s="39">
        <f t="shared" ca="1" si="60"/>
        <v>0.73271591267337399</v>
      </c>
      <c r="F1960" s="39">
        <f t="shared" ca="1" si="61"/>
        <v>233.17897816834349</v>
      </c>
    </row>
    <row r="1961" spans="5:6" x14ac:dyDescent="0.25">
      <c r="E1961" s="39">
        <f t="shared" ca="1" si="60"/>
        <v>0.55679299492521339</v>
      </c>
      <c r="F1961" s="39">
        <f t="shared" ca="1" si="61"/>
        <v>189.19824873130335</v>
      </c>
    </row>
    <row r="1962" spans="5:6" x14ac:dyDescent="0.25">
      <c r="E1962" s="39">
        <f t="shared" ca="1" si="60"/>
        <v>0.84543721263404448</v>
      </c>
      <c r="F1962" s="39">
        <f t="shared" ca="1" si="61"/>
        <v>261.35930315851112</v>
      </c>
    </row>
    <row r="1963" spans="5:6" x14ac:dyDescent="0.25">
      <c r="E1963" s="39">
        <f t="shared" ca="1" si="60"/>
        <v>9.9303705299014222E-4</v>
      </c>
      <c r="F1963" s="39">
        <f t="shared" ca="1" si="61"/>
        <v>50.248259263247533</v>
      </c>
    </row>
    <row r="1964" spans="5:6" x14ac:dyDescent="0.25">
      <c r="E1964" s="39">
        <f t="shared" ca="1" si="60"/>
        <v>1.2400416100215916E-2</v>
      </c>
      <c r="F1964" s="39">
        <f t="shared" ca="1" si="61"/>
        <v>53.10010402505398</v>
      </c>
    </row>
    <row r="1965" spans="5:6" x14ac:dyDescent="0.25">
      <c r="E1965" s="39">
        <f t="shared" ca="1" si="60"/>
        <v>0.30639527416056256</v>
      </c>
      <c r="F1965" s="39">
        <f t="shared" ca="1" si="61"/>
        <v>126.59881854014064</v>
      </c>
    </row>
    <row r="1966" spans="5:6" x14ac:dyDescent="0.25">
      <c r="E1966" s="39">
        <f t="shared" ca="1" si="60"/>
        <v>0.88988296066917338</v>
      </c>
      <c r="F1966" s="39">
        <f t="shared" ca="1" si="61"/>
        <v>272.47074016729334</v>
      </c>
    </row>
    <row r="1967" spans="5:6" x14ac:dyDescent="0.25">
      <c r="E1967" s="39">
        <f t="shared" ca="1" si="60"/>
        <v>0.46625824138281435</v>
      </c>
      <c r="F1967" s="39">
        <f t="shared" ca="1" si="61"/>
        <v>166.56456034570357</v>
      </c>
    </row>
    <row r="1968" spans="5:6" x14ac:dyDescent="0.25">
      <c r="E1968" s="39">
        <f t="shared" ca="1" si="60"/>
        <v>0.18445019905843474</v>
      </c>
      <c r="F1968" s="39">
        <f t="shared" ca="1" si="61"/>
        <v>96.112549764608687</v>
      </c>
    </row>
    <row r="1969" spans="5:6" x14ac:dyDescent="0.25">
      <c r="E1969" s="39">
        <f t="shared" ca="1" si="60"/>
        <v>0.49691783473568008</v>
      </c>
      <c r="F1969" s="39">
        <f t="shared" ca="1" si="61"/>
        <v>174.22945868392003</v>
      </c>
    </row>
    <row r="1970" spans="5:6" x14ac:dyDescent="0.25">
      <c r="E1970" s="39">
        <f t="shared" ca="1" si="60"/>
        <v>0.71781439105359324</v>
      </c>
      <c r="F1970" s="39">
        <f t="shared" ca="1" si="61"/>
        <v>229.45359776339831</v>
      </c>
    </row>
    <row r="1971" spans="5:6" x14ac:dyDescent="0.25">
      <c r="E1971" s="39">
        <f t="shared" ca="1" si="60"/>
        <v>0.27144786229512607</v>
      </c>
      <c r="F1971" s="39">
        <f t="shared" ca="1" si="61"/>
        <v>117.86196557378152</v>
      </c>
    </row>
    <row r="1972" spans="5:6" x14ac:dyDescent="0.25">
      <c r="E1972" s="39">
        <f t="shared" ca="1" si="60"/>
        <v>0.14134378047459695</v>
      </c>
      <c r="F1972" s="39">
        <f t="shared" ca="1" si="61"/>
        <v>85.335945118649235</v>
      </c>
    </row>
    <row r="1973" spans="5:6" x14ac:dyDescent="0.25">
      <c r="E1973" s="39">
        <f t="shared" ca="1" si="60"/>
        <v>0.22162063989282743</v>
      </c>
      <c r="F1973" s="39">
        <f t="shared" ca="1" si="61"/>
        <v>105.40515997320685</v>
      </c>
    </row>
    <row r="1974" spans="5:6" x14ac:dyDescent="0.25">
      <c r="E1974" s="39">
        <f t="shared" ca="1" si="60"/>
        <v>0.9013982192809179</v>
      </c>
      <c r="F1974" s="39">
        <f t="shared" ca="1" si="61"/>
        <v>275.34955482022951</v>
      </c>
    </row>
    <row r="1975" spans="5:6" x14ac:dyDescent="0.25">
      <c r="E1975" s="39">
        <f t="shared" ca="1" si="60"/>
        <v>2.4353723701342589E-2</v>
      </c>
      <c r="F1975" s="39">
        <f t="shared" ca="1" si="61"/>
        <v>56.088430925335643</v>
      </c>
    </row>
    <row r="1976" spans="5:6" x14ac:dyDescent="0.25">
      <c r="E1976" s="39">
        <f t="shared" ca="1" si="60"/>
        <v>0.68924135394332331</v>
      </c>
      <c r="F1976" s="39">
        <f t="shared" ca="1" si="61"/>
        <v>222.31033848583084</v>
      </c>
    </row>
    <row r="1977" spans="5:6" x14ac:dyDescent="0.25">
      <c r="E1977" s="39">
        <f t="shared" ca="1" si="60"/>
        <v>0.85545000173571195</v>
      </c>
      <c r="F1977" s="39">
        <f t="shared" ca="1" si="61"/>
        <v>263.86250043392795</v>
      </c>
    </row>
    <row r="1978" spans="5:6" x14ac:dyDescent="0.25">
      <c r="E1978" s="39">
        <f t="shared" ca="1" si="60"/>
        <v>0.72117672099807706</v>
      </c>
      <c r="F1978" s="39">
        <f t="shared" ca="1" si="61"/>
        <v>230.29418024951926</v>
      </c>
    </row>
    <row r="1979" spans="5:6" x14ac:dyDescent="0.25">
      <c r="E1979" s="39">
        <f t="shared" ca="1" si="60"/>
        <v>0.98016262486172545</v>
      </c>
      <c r="F1979" s="39">
        <f t="shared" ca="1" si="61"/>
        <v>295.04065621543134</v>
      </c>
    </row>
    <row r="1980" spans="5:6" x14ac:dyDescent="0.25">
      <c r="E1980" s="39">
        <f t="shared" ca="1" si="60"/>
        <v>0.38797631101064867</v>
      </c>
      <c r="F1980" s="39">
        <f t="shared" ca="1" si="61"/>
        <v>146.99407775266218</v>
      </c>
    </row>
    <row r="1981" spans="5:6" x14ac:dyDescent="0.25">
      <c r="E1981" s="39">
        <f t="shared" ca="1" si="60"/>
        <v>0.92818139625189733</v>
      </c>
      <c r="F1981" s="39">
        <f t="shared" ca="1" si="61"/>
        <v>282.04534906297431</v>
      </c>
    </row>
    <row r="1982" spans="5:6" x14ac:dyDescent="0.25">
      <c r="E1982" s="39">
        <f t="shared" ca="1" si="60"/>
        <v>0.45873623519201612</v>
      </c>
      <c r="F1982" s="39">
        <f t="shared" ca="1" si="61"/>
        <v>164.68405879800403</v>
      </c>
    </row>
    <row r="1983" spans="5:6" x14ac:dyDescent="0.25">
      <c r="E1983" s="39">
        <f t="shared" ca="1" si="60"/>
        <v>0.8587341619863561</v>
      </c>
      <c r="F1983" s="39">
        <f t="shared" ca="1" si="61"/>
        <v>264.68354049658899</v>
      </c>
    </row>
    <row r="1984" spans="5:6" x14ac:dyDescent="0.25">
      <c r="E1984" s="39">
        <f t="shared" ca="1" si="60"/>
        <v>0.52970232367488013</v>
      </c>
      <c r="F1984" s="39">
        <f t="shared" ca="1" si="61"/>
        <v>182.42558091872004</v>
      </c>
    </row>
    <row r="1985" spans="5:6" x14ac:dyDescent="0.25">
      <c r="E1985" s="39">
        <f t="shared" ca="1" si="60"/>
        <v>0.59676973232960973</v>
      </c>
      <c r="F1985" s="39">
        <f t="shared" ca="1" si="61"/>
        <v>199.19243308240243</v>
      </c>
    </row>
    <row r="1986" spans="5:6" x14ac:dyDescent="0.25">
      <c r="E1986" s="39">
        <f t="shared" ca="1" si="60"/>
        <v>0.26445977702944912</v>
      </c>
      <c r="F1986" s="39">
        <f t="shared" ca="1" si="61"/>
        <v>116.11494425736228</v>
      </c>
    </row>
    <row r="1987" spans="5:6" x14ac:dyDescent="0.25">
      <c r="E1987" s="39">
        <f t="shared" ca="1" si="60"/>
        <v>0.95406618239089036</v>
      </c>
      <c r="F1987" s="39">
        <f t="shared" ca="1" si="61"/>
        <v>288.5165455977226</v>
      </c>
    </row>
    <row r="1988" spans="5:6" x14ac:dyDescent="0.25">
      <c r="E1988" s="39">
        <f t="shared" ref="E1988:E2051" ca="1" si="62">RAND()</f>
        <v>8.5874776989217638E-3</v>
      </c>
      <c r="F1988" s="39">
        <f t="shared" ref="F1988:F2051" ca="1" si="63">$C$3+E1988*($C$4-$C$3)</f>
        <v>52.14686942473044</v>
      </c>
    </row>
    <row r="1989" spans="5:6" x14ac:dyDescent="0.25">
      <c r="E1989" s="39">
        <f t="shared" ca="1" si="62"/>
        <v>0.6186457783377376</v>
      </c>
      <c r="F1989" s="39">
        <f t="shared" ca="1" si="63"/>
        <v>204.66144458443441</v>
      </c>
    </row>
    <row r="1990" spans="5:6" x14ac:dyDescent="0.25">
      <c r="E1990" s="39">
        <f t="shared" ca="1" si="62"/>
        <v>0.99694610255358695</v>
      </c>
      <c r="F1990" s="39">
        <f t="shared" ca="1" si="63"/>
        <v>299.23652563839676</v>
      </c>
    </row>
    <row r="1991" spans="5:6" x14ac:dyDescent="0.25">
      <c r="E1991" s="39">
        <f t="shared" ca="1" si="62"/>
        <v>5.8676078570218171E-2</v>
      </c>
      <c r="F1991" s="39">
        <f t="shared" ca="1" si="63"/>
        <v>64.669019642554545</v>
      </c>
    </row>
    <row r="1992" spans="5:6" x14ac:dyDescent="0.25">
      <c r="E1992" s="39">
        <f t="shared" ca="1" si="62"/>
        <v>7.6758805199762414E-2</v>
      </c>
      <c r="F1992" s="39">
        <f t="shared" ca="1" si="63"/>
        <v>69.189701299940609</v>
      </c>
    </row>
    <row r="1993" spans="5:6" x14ac:dyDescent="0.25">
      <c r="E1993" s="39">
        <f t="shared" ca="1" si="62"/>
        <v>0.32067986729086173</v>
      </c>
      <c r="F1993" s="39">
        <f t="shared" ca="1" si="63"/>
        <v>130.16996682271542</v>
      </c>
    </row>
    <row r="1994" spans="5:6" x14ac:dyDescent="0.25">
      <c r="E1994" s="39">
        <f t="shared" ca="1" si="62"/>
        <v>0.22137838861019776</v>
      </c>
      <c r="F1994" s="39">
        <f t="shared" ca="1" si="63"/>
        <v>105.34459715254944</v>
      </c>
    </row>
    <row r="1995" spans="5:6" x14ac:dyDescent="0.25">
      <c r="E1995" s="39">
        <f t="shared" ca="1" si="62"/>
        <v>0.54619408114256762</v>
      </c>
      <c r="F1995" s="39">
        <f t="shared" ca="1" si="63"/>
        <v>186.5485202856419</v>
      </c>
    </row>
    <row r="1996" spans="5:6" x14ac:dyDescent="0.25">
      <c r="E1996" s="39">
        <f t="shared" ca="1" si="62"/>
        <v>0.63068105698191357</v>
      </c>
      <c r="F1996" s="39">
        <f t="shared" ca="1" si="63"/>
        <v>207.67026424547839</v>
      </c>
    </row>
    <row r="1997" spans="5:6" x14ac:dyDescent="0.25">
      <c r="E1997" s="39">
        <f t="shared" ca="1" si="62"/>
        <v>0.11410511078890062</v>
      </c>
      <c r="F1997" s="39">
        <f t="shared" ca="1" si="63"/>
        <v>78.526277697225154</v>
      </c>
    </row>
    <row r="1998" spans="5:6" x14ac:dyDescent="0.25">
      <c r="E1998" s="39">
        <f t="shared" ca="1" si="62"/>
        <v>9.0237054037221265E-2</v>
      </c>
      <c r="F1998" s="39">
        <f t="shared" ca="1" si="63"/>
        <v>72.55926350930531</v>
      </c>
    </row>
    <row r="1999" spans="5:6" x14ac:dyDescent="0.25">
      <c r="E1999" s="39">
        <f t="shared" ca="1" si="62"/>
        <v>1.4234037037533676E-2</v>
      </c>
      <c r="F1999" s="39">
        <f t="shared" ca="1" si="63"/>
        <v>53.55850925938342</v>
      </c>
    </row>
    <row r="2000" spans="5:6" x14ac:dyDescent="0.25">
      <c r="E2000" s="39">
        <f t="shared" ca="1" si="62"/>
        <v>5.4025436415873429E-2</v>
      </c>
      <c r="F2000" s="39">
        <f t="shared" ca="1" si="63"/>
        <v>63.506359103968357</v>
      </c>
    </row>
    <row r="2001" spans="5:6" x14ac:dyDescent="0.25">
      <c r="E2001" s="39">
        <f t="shared" ca="1" si="62"/>
        <v>0.15537731765370155</v>
      </c>
      <c r="F2001" s="39">
        <f t="shared" ca="1" si="63"/>
        <v>88.844329413425385</v>
      </c>
    </row>
    <row r="2002" spans="5:6" x14ac:dyDescent="0.25">
      <c r="E2002" s="39">
        <f t="shared" ca="1" si="62"/>
        <v>0.29796311817341459</v>
      </c>
      <c r="F2002" s="39">
        <f t="shared" ca="1" si="63"/>
        <v>124.49077954335365</v>
      </c>
    </row>
    <row r="2003" spans="5:6" x14ac:dyDescent="0.25">
      <c r="E2003" s="39">
        <f t="shared" ca="1" si="62"/>
        <v>0.36982530469996855</v>
      </c>
      <c r="F2003" s="39">
        <f t="shared" ca="1" si="63"/>
        <v>142.45632617499214</v>
      </c>
    </row>
    <row r="2004" spans="5:6" x14ac:dyDescent="0.25">
      <c r="E2004" s="39">
        <f t="shared" ca="1" si="62"/>
        <v>0.39907237325740685</v>
      </c>
      <c r="F2004" s="39">
        <f t="shared" ca="1" si="63"/>
        <v>149.76809331435172</v>
      </c>
    </row>
    <row r="2005" spans="5:6" x14ac:dyDescent="0.25">
      <c r="E2005" s="39">
        <f t="shared" ca="1" si="62"/>
        <v>0.58797460521175726</v>
      </c>
      <c r="F2005" s="39">
        <f t="shared" ca="1" si="63"/>
        <v>196.99365130293933</v>
      </c>
    </row>
    <row r="2006" spans="5:6" x14ac:dyDescent="0.25">
      <c r="E2006" s="39">
        <f t="shared" ca="1" si="62"/>
        <v>0.1223009843705376</v>
      </c>
      <c r="F2006" s="39">
        <f t="shared" ca="1" si="63"/>
        <v>80.575246092634401</v>
      </c>
    </row>
    <row r="2007" spans="5:6" x14ac:dyDescent="0.25">
      <c r="E2007" s="39">
        <f t="shared" ca="1" si="62"/>
        <v>0.9108193107391851</v>
      </c>
      <c r="F2007" s="39">
        <f t="shared" ca="1" si="63"/>
        <v>277.70482768479627</v>
      </c>
    </row>
    <row r="2008" spans="5:6" x14ac:dyDescent="0.25">
      <c r="E2008" s="39">
        <f t="shared" ca="1" si="62"/>
        <v>1.9310975650932871E-2</v>
      </c>
      <c r="F2008" s="39">
        <f t="shared" ca="1" si="63"/>
        <v>54.827743912733219</v>
      </c>
    </row>
    <row r="2009" spans="5:6" x14ac:dyDescent="0.25">
      <c r="E2009" s="39">
        <f t="shared" ca="1" si="62"/>
        <v>0.32954998554476478</v>
      </c>
      <c r="F2009" s="39">
        <f t="shared" ca="1" si="63"/>
        <v>132.38749638619117</v>
      </c>
    </row>
    <row r="2010" spans="5:6" x14ac:dyDescent="0.25">
      <c r="E2010" s="39">
        <f t="shared" ca="1" si="62"/>
        <v>2.0884204969301989E-2</v>
      </c>
      <c r="F2010" s="39">
        <f t="shared" ca="1" si="63"/>
        <v>55.221051242325501</v>
      </c>
    </row>
    <row r="2011" spans="5:6" x14ac:dyDescent="0.25">
      <c r="E2011" s="39">
        <f t="shared" ca="1" si="62"/>
        <v>6.96098211079208E-2</v>
      </c>
      <c r="F2011" s="39">
        <f t="shared" ca="1" si="63"/>
        <v>67.402455276980191</v>
      </c>
    </row>
    <row r="2012" spans="5:6" x14ac:dyDescent="0.25">
      <c r="E2012" s="39">
        <f t="shared" ca="1" si="62"/>
        <v>0.58612991305240458</v>
      </c>
      <c r="F2012" s="39">
        <f t="shared" ca="1" si="63"/>
        <v>196.53247826310115</v>
      </c>
    </row>
    <row r="2013" spans="5:6" x14ac:dyDescent="0.25">
      <c r="E2013" s="39">
        <f t="shared" ca="1" si="62"/>
        <v>0.12802610932043634</v>
      </c>
      <c r="F2013" s="39">
        <f t="shared" ca="1" si="63"/>
        <v>82.006527330109094</v>
      </c>
    </row>
    <row r="2014" spans="5:6" x14ac:dyDescent="0.25">
      <c r="E2014" s="39">
        <f t="shared" ca="1" si="62"/>
        <v>0.5464246564746984</v>
      </c>
      <c r="F2014" s="39">
        <f t="shared" ca="1" si="63"/>
        <v>186.6061641186746</v>
      </c>
    </row>
    <row r="2015" spans="5:6" x14ac:dyDescent="0.25">
      <c r="E2015" s="39">
        <f t="shared" ca="1" si="62"/>
        <v>0.96791956718295713</v>
      </c>
      <c r="F2015" s="39">
        <f t="shared" ca="1" si="63"/>
        <v>291.97989179573926</v>
      </c>
    </row>
    <row r="2016" spans="5:6" x14ac:dyDescent="0.25">
      <c r="E2016" s="39">
        <f t="shared" ca="1" si="62"/>
        <v>0.80106921089617311</v>
      </c>
      <c r="F2016" s="39">
        <f t="shared" ca="1" si="63"/>
        <v>250.26730272404328</v>
      </c>
    </row>
    <row r="2017" spans="5:6" x14ac:dyDescent="0.25">
      <c r="E2017" s="39">
        <f t="shared" ca="1" si="62"/>
        <v>0.49507692150055838</v>
      </c>
      <c r="F2017" s="39">
        <f t="shared" ca="1" si="63"/>
        <v>173.76923037513961</v>
      </c>
    </row>
    <row r="2018" spans="5:6" x14ac:dyDescent="0.25">
      <c r="E2018" s="39">
        <f t="shared" ca="1" si="62"/>
        <v>0.27264104511201304</v>
      </c>
      <c r="F2018" s="39">
        <f t="shared" ca="1" si="63"/>
        <v>118.16026127800326</v>
      </c>
    </row>
    <row r="2019" spans="5:6" x14ac:dyDescent="0.25">
      <c r="E2019" s="39">
        <f t="shared" ca="1" si="62"/>
        <v>0.64336143950728608</v>
      </c>
      <c r="F2019" s="39">
        <f t="shared" ca="1" si="63"/>
        <v>210.84035987682151</v>
      </c>
    </row>
    <row r="2020" spans="5:6" x14ac:dyDescent="0.25">
      <c r="E2020" s="39">
        <f t="shared" ca="1" si="62"/>
        <v>0.58297155907009479</v>
      </c>
      <c r="F2020" s="39">
        <f t="shared" ca="1" si="63"/>
        <v>195.74288976752371</v>
      </c>
    </row>
    <row r="2021" spans="5:6" x14ac:dyDescent="0.25">
      <c r="E2021" s="39">
        <f t="shared" ca="1" si="62"/>
        <v>0.81174299227694657</v>
      </c>
      <c r="F2021" s="39">
        <f t="shared" ca="1" si="63"/>
        <v>252.93574806923664</v>
      </c>
    </row>
    <row r="2022" spans="5:6" x14ac:dyDescent="0.25">
      <c r="E2022" s="39">
        <f t="shared" ca="1" si="62"/>
        <v>0.71685182833477434</v>
      </c>
      <c r="F2022" s="39">
        <f t="shared" ca="1" si="63"/>
        <v>229.2129570836936</v>
      </c>
    </row>
    <row r="2023" spans="5:6" x14ac:dyDescent="0.25">
      <c r="E2023" s="39">
        <f t="shared" ca="1" si="62"/>
        <v>9.2944689838564187E-2</v>
      </c>
      <c r="F2023" s="39">
        <f t="shared" ca="1" si="63"/>
        <v>73.23617245964104</v>
      </c>
    </row>
    <row r="2024" spans="5:6" x14ac:dyDescent="0.25">
      <c r="E2024" s="39">
        <f t="shared" ca="1" si="62"/>
        <v>0.16882773242684057</v>
      </c>
      <c r="F2024" s="39">
        <f t="shared" ca="1" si="63"/>
        <v>92.206933106710153</v>
      </c>
    </row>
    <row r="2025" spans="5:6" x14ac:dyDescent="0.25">
      <c r="E2025" s="39">
        <f t="shared" ca="1" si="62"/>
        <v>6.052351690052471E-2</v>
      </c>
      <c r="F2025" s="39">
        <f t="shared" ca="1" si="63"/>
        <v>65.130879225131181</v>
      </c>
    </row>
    <row r="2026" spans="5:6" x14ac:dyDescent="0.25">
      <c r="E2026" s="39">
        <f t="shared" ca="1" si="62"/>
        <v>0.15038763588360149</v>
      </c>
      <c r="F2026" s="39">
        <f t="shared" ca="1" si="63"/>
        <v>87.596908970900373</v>
      </c>
    </row>
    <row r="2027" spans="5:6" x14ac:dyDescent="0.25">
      <c r="E2027" s="39">
        <f t="shared" ca="1" si="62"/>
        <v>7.5226358873553889E-2</v>
      </c>
      <c r="F2027" s="39">
        <f t="shared" ca="1" si="63"/>
        <v>68.806589718388466</v>
      </c>
    </row>
    <row r="2028" spans="5:6" x14ac:dyDescent="0.25">
      <c r="E2028" s="39">
        <f t="shared" ca="1" si="62"/>
        <v>0.35839255603968112</v>
      </c>
      <c r="F2028" s="39">
        <f t="shared" ca="1" si="63"/>
        <v>139.59813900992026</v>
      </c>
    </row>
    <row r="2029" spans="5:6" x14ac:dyDescent="0.25">
      <c r="E2029" s="39">
        <f t="shared" ca="1" si="62"/>
        <v>3.9338416488556516E-2</v>
      </c>
      <c r="F2029" s="39">
        <f t="shared" ca="1" si="63"/>
        <v>59.834604122139126</v>
      </c>
    </row>
    <row r="2030" spans="5:6" x14ac:dyDescent="0.25">
      <c r="E2030" s="39">
        <f t="shared" ca="1" si="62"/>
        <v>0.42894400458143378</v>
      </c>
      <c r="F2030" s="39">
        <f t="shared" ca="1" si="63"/>
        <v>157.23600114535844</v>
      </c>
    </row>
    <row r="2031" spans="5:6" x14ac:dyDescent="0.25">
      <c r="E2031" s="39">
        <f t="shared" ca="1" si="62"/>
        <v>0.68747342640369202</v>
      </c>
      <c r="F2031" s="39">
        <f t="shared" ca="1" si="63"/>
        <v>221.86835660092299</v>
      </c>
    </row>
    <row r="2032" spans="5:6" x14ac:dyDescent="0.25">
      <c r="E2032" s="39">
        <f t="shared" ca="1" si="62"/>
        <v>0.43448060970876801</v>
      </c>
      <c r="F2032" s="39">
        <f t="shared" ca="1" si="63"/>
        <v>158.62015242719201</v>
      </c>
    </row>
    <row r="2033" spans="5:6" x14ac:dyDescent="0.25">
      <c r="E2033" s="39">
        <f t="shared" ca="1" si="62"/>
        <v>0.8664197874943409</v>
      </c>
      <c r="F2033" s="39">
        <f t="shared" ca="1" si="63"/>
        <v>266.60494687358522</v>
      </c>
    </row>
    <row r="2034" spans="5:6" x14ac:dyDescent="0.25">
      <c r="E2034" s="39">
        <f t="shared" ca="1" si="62"/>
        <v>0.91915862855008923</v>
      </c>
      <c r="F2034" s="39">
        <f t="shared" ca="1" si="63"/>
        <v>279.78965713752234</v>
      </c>
    </row>
    <row r="2035" spans="5:6" x14ac:dyDescent="0.25">
      <c r="E2035" s="39">
        <f t="shared" ca="1" si="62"/>
        <v>8.507258696627773E-2</v>
      </c>
      <c r="F2035" s="39">
        <f t="shared" ca="1" si="63"/>
        <v>71.268146741569439</v>
      </c>
    </row>
    <row r="2036" spans="5:6" x14ac:dyDescent="0.25">
      <c r="E2036" s="39">
        <f t="shared" ca="1" si="62"/>
        <v>0.98222636246866735</v>
      </c>
      <c r="F2036" s="39">
        <f t="shared" ca="1" si="63"/>
        <v>295.55659061716688</v>
      </c>
    </row>
    <row r="2037" spans="5:6" x14ac:dyDescent="0.25">
      <c r="E2037" s="39">
        <f t="shared" ca="1" si="62"/>
        <v>0.4360308793466523</v>
      </c>
      <c r="F2037" s="39">
        <f t="shared" ca="1" si="63"/>
        <v>159.00771983666306</v>
      </c>
    </row>
    <row r="2038" spans="5:6" x14ac:dyDescent="0.25">
      <c r="E2038" s="39">
        <f t="shared" ca="1" si="62"/>
        <v>8.4003370923413367E-4</v>
      </c>
      <c r="F2038" s="39">
        <f t="shared" ca="1" si="63"/>
        <v>50.21000842730853</v>
      </c>
    </row>
    <row r="2039" spans="5:6" x14ac:dyDescent="0.25">
      <c r="E2039" s="39">
        <f t="shared" ca="1" si="62"/>
        <v>0.50485243825601722</v>
      </c>
      <c r="F2039" s="39">
        <f t="shared" ca="1" si="63"/>
        <v>176.2131095640043</v>
      </c>
    </row>
    <row r="2040" spans="5:6" x14ac:dyDescent="0.25">
      <c r="E2040" s="39">
        <f t="shared" ca="1" si="62"/>
        <v>0.1326299238044697</v>
      </c>
      <c r="F2040" s="39">
        <f t="shared" ca="1" si="63"/>
        <v>83.157480951117421</v>
      </c>
    </row>
    <row r="2041" spans="5:6" x14ac:dyDescent="0.25">
      <c r="E2041" s="39">
        <f t="shared" ca="1" si="62"/>
        <v>0.43369431158303628</v>
      </c>
      <c r="F2041" s="39">
        <f t="shared" ca="1" si="63"/>
        <v>158.42357789575908</v>
      </c>
    </row>
    <row r="2042" spans="5:6" x14ac:dyDescent="0.25">
      <c r="E2042" s="39">
        <f t="shared" ca="1" si="62"/>
        <v>0.53932051941140047</v>
      </c>
      <c r="F2042" s="39">
        <f t="shared" ca="1" si="63"/>
        <v>184.83012985285012</v>
      </c>
    </row>
    <row r="2043" spans="5:6" x14ac:dyDescent="0.25">
      <c r="E2043" s="39">
        <f t="shared" ca="1" si="62"/>
        <v>0.23701001175879088</v>
      </c>
      <c r="F2043" s="39">
        <f t="shared" ca="1" si="63"/>
        <v>109.25250293969772</v>
      </c>
    </row>
    <row r="2044" spans="5:6" x14ac:dyDescent="0.25">
      <c r="E2044" s="39">
        <f t="shared" ca="1" si="62"/>
        <v>0.68296516475186708</v>
      </c>
      <c r="F2044" s="39">
        <f t="shared" ca="1" si="63"/>
        <v>220.74129118796677</v>
      </c>
    </row>
    <row r="2045" spans="5:6" x14ac:dyDescent="0.25">
      <c r="E2045" s="39">
        <f t="shared" ca="1" si="62"/>
        <v>0.42042201137860602</v>
      </c>
      <c r="F2045" s="39">
        <f t="shared" ca="1" si="63"/>
        <v>155.10550284465151</v>
      </c>
    </row>
    <row r="2046" spans="5:6" x14ac:dyDescent="0.25">
      <c r="E2046" s="39">
        <f t="shared" ca="1" si="62"/>
        <v>0.84565778095380983</v>
      </c>
      <c r="F2046" s="39">
        <f t="shared" ca="1" si="63"/>
        <v>261.41444523845246</v>
      </c>
    </row>
    <row r="2047" spans="5:6" x14ac:dyDescent="0.25">
      <c r="E2047" s="39">
        <f t="shared" ca="1" si="62"/>
        <v>0.46266393454126409</v>
      </c>
      <c r="F2047" s="39">
        <f t="shared" ca="1" si="63"/>
        <v>165.66598363531602</v>
      </c>
    </row>
    <row r="2048" spans="5:6" x14ac:dyDescent="0.25">
      <c r="E2048" s="39">
        <f t="shared" ca="1" si="62"/>
        <v>0.86212577998904327</v>
      </c>
      <c r="F2048" s="39">
        <f t="shared" ca="1" si="63"/>
        <v>265.53144499726079</v>
      </c>
    </row>
    <row r="2049" spans="5:6" x14ac:dyDescent="0.25">
      <c r="E2049" s="39">
        <f t="shared" ca="1" si="62"/>
        <v>0.42050805259612967</v>
      </c>
      <c r="F2049" s="39">
        <f t="shared" ca="1" si="63"/>
        <v>155.12701314903242</v>
      </c>
    </row>
    <row r="2050" spans="5:6" x14ac:dyDescent="0.25">
      <c r="E2050" s="39">
        <f t="shared" ca="1" si="62"/>
        <v>0.7402140885200591</v>
      </c>
      <c r="F2050" s="39">
        <f t="shared" ca="1" si="63"/>
        <v>235.05352213001478</v>
      </c>
    </row>
    <row r="2051" spans="5:6" x14ac:dyDescent="0.25">
      <c r="E2051" s="39">
        <f t="shared" ca="1" si="62"/>
        <v>0.9910665679843772</v>
      </c>
      <c r="F2051" s="39">
        <f t="shared" ca="1" si="63"/>
        <v>297.76664199609434</v>
      </c>
    </row>
    <row r="2052" spans="5:6" x14ac:dyDescent="0.25">
      <c r="E2052" s="39">
        <f t="shared" ref="E2052:E2115" ca="1" si="64">RAND()</f>
        <v>0.75170295461400616</v>
      </c>
      <c r="F2052" s="39">
        <f t="shared" ref="F2052:F2115" ca="1" si="65">$C$3+E2052*($C$4-$C$3)</f>
        <v>237.92573865350153</v>
      </c>
    </row>
    <row r="2053" spans="5:6" x14ac:dyDescent="0.25">
      <c r="E2053" s="39">
        <f t="shared" ca="1" si="64"/>
        <v>0.68802643902985683</v>
      </c>
      <c r="F2053" s="39">
        <f t="shared" ca="1" si="65"/>
        <v>222.00660975746422</v>
      </c>
    </row>
    <row r="2054" spans="5:6" x14ac:dyDescent="0.25">
      <c r="E2054" s="39">
        <f t="shared" ca="1" si="64"/>
        <v>0.67059752650809779</v>
      </c>
      <c r="F2054" s="39">
        <f t="shared" ca="1" si="65"/>
        <v>217.64938162702444</v>
      </c>
    </row>
    <row r="2055" spans="5:6" x14ac:dyDescent="0.25">
      <c r="E2055" s="39">
        <f t="shared" ca="1" si="64"/>
        <v>0.49394112874191376</v>
      </c>
      <c r="F2055" s="39">
        <f t="shared" ca="1" si="65"/>
        <v>173.48528218547844</v>
      </c>
    </row>
    <row r="2056" spans="5:6" x14ac:dyDescent="0.25">
      <c r="E2056" s="39">
        <f t="shared" ca="1" si="64"/>
        <v>0.20414351228575534</v>
      </c>
      <c r="F2056" s="39">
        <f t="shared" ca="1" si="65"/>
        <v>101.03587807143883</v>
      </c>
    </row>
    <row r="2057" spans="5:6" x14ac:dyDescent="0.25">
      <c r="E2057" s="39">
        <f t="shared" ca="1" si="64"/>
        <v>0.39151078214072865</v>
      </c>
      <c r="F2057" s="39">
        <f t="shared" ca="1" si="65"/>
        <v>147.87769553518217</v>
      </c>
    </row>
    <row r="2058" spans="5:6" x14ac:dyDescent="0.25">
      <c r="E2058" s="39">
        <f t="shared" ca="1" si="64"/>
        <v>6.0145787937294415E-2</v>
      </c>
      <c r="F2058" s="39">
        <f t="shared" ca="1" si="65"/>
        <v>65.036446984323604</v>
      </c>
    </row>
    <row r="2059" spans="5:6" x14ac:dyDescent="0.25">
      <c r="E2059" s="39">
        <f t="shared" ca="1" si="64"/>
        <v>0.56407157904513172</v>
      </c>
      <c r="F2059" s="39">
        <f t="shared" ca="1" si="65"/>
        <v>191.01789476128292</v>
      </c>
    </row>
    <row r="2060" spans="5:6" x14ac:dyDescent="0.25">
      <c r="E2060" s="39">
        <f t="shared" ca="1" si="64"/>
        <v>4.7033636075426433E-3</v>
      </c>
      <c r="F2060" s="39">
        <f t="shared" ca="1" si="65"/>
        <v>51.175840901885664</v>
      </c>
    </row>
    <row r="2061" spans="5:6" x14ac:dyDescent="0.25">
      <c r="E2061" s="39">
        <f t="shared" ca="1" si="64"/>
        <v>0.4491500056495038</v>
      </c>
      <c r="F2061" s="39">
        <f t="shared" ca="1" si="65"/>
        <v>162.28750141237595</v>
      </c>
    </row>
    <row r="2062" spans="5:6" x14ac:dyDescent="0.25">
      <c r="E2062" s="39">
        <f t="shared" ca="1" si="64"/>
        <v>0.55068076048797299</v>
      </c>
      <c r="F2062" s="39">
        <f t="shared" ca="1" si="65"/>
        <v>187.67019012199324</v>
      </c>
    </row>
    <row r="2063" spans="5:6" x14ac:dyDescent="0.25">
      <c r="E2063" s="39">
        <f t="shared" ca="1" si="64"/>
        <v>0.44999319492175349</v>
      </c>
      <c r="F2063" s="39">
        <f t="shared" ca="1" si="65"/>
        <v>162.49829873043836</v>
      </c>
    </row>
    <row r="2064" spans="5:6" x14ac:dyDescent="0.25">
      <c r="E2064" s="39">
        <f t="shared" ca="1" si="64"/>
        <v>0.45780010153886019</v>
      </c>
      <c r="F2064" s="39">
        <f t="shared" ca="1" si="65"/>
        <v>164.45002538471505</v>
      </c>
    </row>
    <row r="2065" spans="5:6" x14ac:dyDescent="0.25">
      <c r="E2065" s="39">
        <f t="shared" ca="1" si="64"/>
        <v>8.4959040644056905E-2</v>
      </c>
      <c r="F2065" s="39">
        <f t="shared" ca="1" si="65"/>
        <v>71.239760161014232</v>
      </c>
    </row>
    <row r="2066" spans="5:6" x14ac:dyDescent="0.25">
      <c r="E2066" s="39">
        <f t="shared" ca="1" si="64"/>
        <v>0.43624411954552755</v>
      </c>
      <c r="F2066" s="39">
        <f t="shared" ca="1" si="65"/>
        <v>159.0610298863819</v>
      </c>
    </row>
    <row r="2067" spans="5:6" x14ac:dyDescent="0.25">
      <c r="E2067" s="39">
        <f t="shared" ca="1" si="64"/>
        <v>0.7939392417016915</v>
      </c>
      <c r="F2067" s="39">
        <f t="shared" ca="1" si="65"/>
        <v>248.48481042542286</v>
      </c>
    </row>
    <row r="2068" spans="5:6" x14ac:dyDescent="0.25">
      <c r="E2068" s="39">
        <f t="shared" ca="1" si="64"/>
        <v>0.61976738938613551</v>
      </c>
      <c r="F2068" s="39">
        <f t="shared" ca="1" si="65"/>
        <v>204.94184734653388</v>
      </c>
    </row>
    <row r="2069" spans="5:6" x14ac:dyDescent="0.25">
      <c r="E2069" s="39">
        <f t="shared" ca="1" si="64"/>
        <v>0.59631970809139978</v>
      </c>
      <c r="F2069" s="39">
        <f t="shared" ca="1" si="65"/>
        <v>199.07992702284994</v>
      </c>
    </row>
    <row r="2070" spans="5:6" x14ac:dyDescent="0.25">
      <c r="E2070" s="39">
        <f t="shared" ca="1" si="64"/>
        <v>0.52762833761670958</v>
      </c>
      <c r="F2070" s="39">
        <f t="shared" ca="1" si="65"/>
        <v>181.9070844041774</v>
      </c>
    </row>
    <row r="2071" spans="5:6" x14ac:dyDescent="0.25">
      <c r="E2071" s="39">
        <f t="shared" ca="1" si="64"/>
        <v>0.10534623918282837</v>
      </c>
      <c r="F2071" s="39">
        <f t="shared" ca="1" si="65"/>
        <v>76.336559795707089</v>
      </c>
    </row>
    <row r="2072" spans="5:6" x14ac:dyDescent="0.25">
      <c r="E2072" s="39">
        <f t="shared" ca="1" si="64"/>
        <v>5.0300845401647143E-2</v>
      </c>
      <c r="F2072" s="39">
        <f t="shared" ca="1" si="65"/>
        <v>62.575211350411784</v>
      </c>
    </row>
    <row r="2073" spans="5:6" x14ac:dyDescent="0.25">
      <c r="E2073" s="39">
        <f t="shared" ca="1" si="64"/>
        <v>0.30507688351657902</v>
      </c>
      <c r="F2073" s="39">
        <f t="shared" ca="1" si="65"/>
        <v>126.26922087914475</v>
      </c>
    </row>
    <row r="2074" spans="5:6" x14ac:dyDescent="0.25">
      <c r="E2074" s="39">
        <f t="shared" ca="1" si="64"/>
        <v>0.28716130503332782</v>
      </c>
      <c r="F2074" s="39">
        <f t="shared" ca="1" si="65"/>
        <v>121.79032625833196</v>
      </c>
    </row>
    <row r="2075" spans="5:6" x14ac:dyDescent="0.25">
      <c r="E2075" s="39">
        <f t="shared" ca="1" si="64"/>
        <v>0.240285396409602</v>
      </c>
      <c r="F2075" s="39">
        <f t="shared" ca="1" si="65"/>
        <v>110.0713491024005</v>
      </c>
    </row>
    <row r="2076" spans="5:6" x14ac:dyDescent="0.25">
      <c r="E2076" s="39">
        <f t="shared" ca="1" si="64"/>
        <v>0.62185795634954344</v>
      </c>
      <c r="F2076" s="39">
        <f t="shared" ca="1" si="65"/>
        <v>205.46448908738586</v>
      </c>
    </row>
    <row r="2077" spans="5:6" x14ac:dyDescent="0.25">
      <c r="E2077" s="39">
        <f t="shared" ca="1" si="64"/>
        <v>0.56169543707556435</v>
      </c>
      <c r="F2077" s="39">
        <f t="shared" ca="1" si="65"/>
        <v>190.42385926889108</v>
      </c>
    </row>
    <row r="2078" spans="5:6" x14ac:dyDescent="0.25">
      <c r="E2078" s="39">
        <f t="shared" ca="1" si="64"/>
        <v>0.17408473719095008</v>
      </c>
      <c r="F2078" s="39">
        <f t="shared" ca="1" si="65"/>
        <v>93.52118429773752</v>
      </c>
    </row>
    <row r="2079" spans="5:6" x14ac:dyDescent="0.25">
      <c r="E2079" s="39">
        <f t="shared" ca="1" si="64"/>
        <v>0.96191388658407639</v>
      </c>
      <c r="F2079" s="39">
        <f t="shared" ca="1" si="65"/>
        <v>290.4784716460191</v>
      </c>
    </row>
    <row r="2080" spans="5:6" x14ac:dyDescent="0.25">
      <c r="E2080" s="39">
        <f t="shared" ca="1" si="64"/>
        <v>5.6128805698819284E-2</v>
      </c>
      <c r="F2080" s="39">
        <f t="shared" ca="1" si="65"/>
        <v>64.032201424704823</v>
      </c>
    </row>
    <row r="2081" spans="5:6" x14ac:dyDescent="0.25">
      <c r="E2081" s="39">
        <f t="shared" ca="1" si="64"/>
        <v>0.12645156110388167</v>
      </c>
      <c r="F2081" s="39">
        <f t="shared" ca="1" si="65"/>
        <v>81.612890275970415</v>
      </c>
    </row>
    <row r="2082" spans="5:6" x14ac:dyDescent="0.25">
      <c r="E2082" s="39">
        <f t="shared" ca="1" si="64"/>
        <v>0.81611274838099546</v>
      </c>
      <c r="F2082" s="39">
        <f t="shared" ca="1" si="65"/>
        <v>254.02818709524885</v>
      </c>
    </row>
    <row r="2083" spans="5:6" x14ac:dyDescent="0.25">
      <c r="E2083" s="39">
        <f t="shared" ca="1" si="64"/>
        <v>0.62686735348820211</v>
      </c>
      <c r="F2083" s="39">
        <f t="shared" ca="1" si="65"/>
        <v>206.71683837205052</v>
      </c>
    </row>
    <row r="2084" spans="5:6" x14ac:dyDescent="0.25">
      <c r="E2084" s="39">
        <f t="shared" ca="1" si="64"/>
        <v>0.52397556176689697</v>
      </c>
      <c r="F2084" s="39">
        <f t="shared" ca="1" si="65"/>
        <v>180.99389044172423</v>
      </c>
    </row>
    <row r="2085" spans="5:6" x14ac:dyDescent="0.25">
      <c r="E2085" s="39">
        <f t="shared" ca="1" si="64"/>
        <v>7.4977923847062034E-2</v>
      </c>
      <c r="F2085" s="39">
        <f t="shared" ca="1" si="65"/>
        <v>68.744480961765504</v>
      </c>
    </row>
    <row r="2086" spans="5:6" x14ac:dyDescent="0.25">
      <c r="E2086" s="39">
        <f t="shared" ca="1" si="64"/>
        <v>0.3667610883318011</v>
      </c>
      <c r="F2086" s="39">
        <f t="shared" ca="1" si="65"/>
        <v>141.69027208295029</v>
      </c>
    </row>
    <row r="2087" spans="5:6" x14ac:dyDescent="0.25">
      <c r="E2087" s="39">
        <f t="shared" ca="1" si="64"/>
        <v>0.22930844938669415</v>
      </c>
      <c r="F2087" s="39">
        <f t="shared" ca="1" si="65"/>
        <v>107.32711234667354</v>
      </c>
    </row>
    <row r="2088" spans="5:6" x14ac:dyDescent="0.25">
      <c r="E2088" s="39">
        <f t="shared" ca="1" si="64"/>
        <v>0.59404544876503274</v>
      </c>
      <c r="F2088" s="39">
        <f t="shared" ca="1" si="65"/>
        <v>198.51136219125817</v>
      </c>
    </row>
    <row r="2089" spans="5:6" x14ac:dyDescent="0.25">
      <c r="E2089" s="39">
        <f t="shared" ca="1" si="64"/>
        <v>0.20903183924936231</v>
      </c>
      <c r="F2089" s="39">
        <f t="shared" ca="1" si="65"/>
        <v>102.25795981234057</v>
      </c>
    </row>
    <row r="2090" spans="5:6" x14ac:dyDescent="0.25">
      <c r="E2090" s="39">
        <f t="shared" ca="1" si="64"/>
        <v>0.78063222381044617</v>
      </c>
      <c r="F2090" s="39">
        <f t="shared" ca="1" si="65"/>
        <v>245.15805595261153</v>
      </c>
    </row>
    <row r="2091" spans="5:6" x14ac:dyDescent="0.25">
      <c r="E2091" s="39">
        <f t="shared" ca="1" si="64"/>
        <v>0.36675946259060843</v>
      </c>
      <c r="F2091" s="39">
        <f t="shared" ca="1" si="65"/>
        <v>141.68986564765211</v>
      </c>
    </row>
    <row r="2092" spans="5:6" x14ac:dyDescent="0.25">
      <c r="E2092" s="39">
        <f t="shared" ca="1" si="64"/>
        <v>0.39226428622675191</v>
      </c>
      <c r="F2092" s="39">
        <f t="shared" ca="1" si="65"/>
        <v>148.06607155668797</v>
      </c>
    </row>
    <row r="2093" spans="5:6" x14ac:dyDescent="0.25">
      <c r="E2093" s="39">
        <f t="shared" ca="1" si="64"/>
        <v>0.57541675276108795</v>
      </c>
      <c r="F2093" s="39">
        <f t="shared" ca="1" si="65"/>
        <v>193.854188190272</v>
      </c>
    </row>
    <row r="2094" spans="5:6" x14ac:dyDescent="0.25">
      <c r="E2094" s="39">
        <f t="shared" ca="1" si="64"/>
        <v>0.2230858865783798</v>
      </c>
      <c r="F2094" s="39">
        <f t="shared" ca="1" si="65"/>
        <v>105.77147164459495</v>
      </c>
    </row>
    <row r="2095" spans="5:6" x14ac:dyDescent="0.25">
      <c r="E2095" s="39">
        <f t="shared" ca="1" si="64"/>
        <v>0.76940928184605073</v>
      </c>
      <c r="F2095" s="39">
        <f t="shared" ca="1" si="65"/>
        <v>242.35232046151268</v>
      </c>
    </row>
    <row r="2096" spans="5:6" x14ac:dyDescent="0.25">
      <c r="E2096" s="39">
        <f t="shared" ca="1" si="64"/>
        <v>0.24835338267486018</v>
      </c>
      <c r="F2096" s="39">
        <f t="shared" ca="1" si="65"/>
        <v>112.08834566871505</v>
      </c>
    </row>
    <row r="2097" spans="5:6" x14ac:dyDescent="0.25">
      <c r="E2097" s="39">
        <f t="shared" ca="1" si="64"/>
        <v>0.13468616907741815</v>
      </c>
      <c r="F2097" s="39">
        <f t="shared" ca="1" si="65"/>
        <v>83.671542269354546</v>
      </c>
    </row>
    <row r="2098" spans="5:6" x14ac:dyDescent="0.25">
      <c r="E2098" s="39">
        <f t="shared" ca="1" si="64"/>
        <v>0.99211402527022674</v>
      </c>
      <c r="F2098" s="39">
        <f t="shared" ca="1" si="65"/>
        <v>298.02850631755666</v>
      </c>
    </row>
    <row r="2099" spans="5:6" x14ac:dyDescent="0.25">
      <c r="E2099" s="39">
        <f t="shared" ca="1" si="64"/>
        <v>0.69414312889709273</v>
      </c>
      <c r="F2099" s="39">
        <f t="shared" ca="1" si="65"/>
        <v>223.53578222427319</v>
      </c>
    </row>
    <row r="2100" spans="5:6" x14ac:dyDescent="0.25">
      <c r="E2100" s="39">
        <f t="shared" ca="1" si="64"/>
        <v>0.56921374511174205</v>
      </c>
      <c r="F2100" s="39">
        <f t="shared" ca="1" si="65"/>
        <v>192.3034362779355</v>
      </c>
    </row>
    <row r="2101" spans="5:6" x14ac:dyDescent="0.25">
      <c r="E2101" s="39">
        <f t="shared" ca="1" si="64"/>
        <v>0.11025763940000699</v>
      </c>
      <c r="F2101" s="39">
        <f t="shared" ca="1" si="65"/>
        <v>77.564409850001752</v>
      </c>
    </row>
    <row r="2102" spans="5:6" x14ac:dyDescent="0.25">
      <c r="E2102" s="39">
        <f t="shared" ca="1" si="64"/>
        <v>0.31134916308495897</v>
      </c>
      <c r="F2102" s="39">
        <f t="shared" ca="1" si="65"/>
        <v>127.83729077123974</v>
      </c>
    </row>
    <row r="2103" spans="5:6" x14ac:dyDescent="0.25">
      <c r="E2103" s="39">
        <f t="shared" ca="1" si="64"/>
        <v>0.21017447340821804</v>
      </c>
      <c r="F2103" s="39">
        <f t="shared" ca="1" si="65"/>
        <v>102.54361835205451</v>
      </c>
    </row>
    <row r="2104" spans="5:6" x14ac:dyDescent="0.25">
      <c r="E2104" s="39">
        <f t="shared" ca="1" si="64"/>
        <v>6.4360703235310401E-2</v>
      </c>
      <c r="F2104" s="39">
        <f t="shared" ca="1" si="65"/>
        <v>66.090175808827595</v>
      </c>
    </row>
    <row r="2105" spans="5:6" x14ac:dyDescent="0.25">
      <c r="E2105" s="39">
        <f t="shared" ca="1" si="64"/>
        <v>0.41362126830834711</v>
      </c>
      <c r="F2105" s="39">
        <f t="shared" ca="1" si="65"/>
        <v>153.40531707708678</v>
      </c>
    </row>
    <row r="2106" spans="5:6" x14ac:dyDescent="0.25">
      <c r="E2106" s="39">
        <f t="shared" ca="1" si="64"/>
        <v>0.58585612644280993</v>
      </c>
      <c r="F2106" s="39">
        <f t="shared" ca="1" si="65"/>
        <v>196.46403161070248</v>
      </c>
    </row>
    <row r="2107" spans="5:6" x14ac:dyDescent="0.25">
      <c r="E2107" s="39">
        <f t="shared" ca="1" si="64"/>
        <v>2.3831350879973012E-2</v>
      </c>
      <c r="F2107" s="39">
        <f t="shared" ca="1" si="65"/>
        <v>55.95783771999325</v>
      </c>
    </row>
    <row r="2108" spans="5:6" x14ac:dyDescent="0.25">
      <c r="E2108" s="39">
        <f t="shared" ca="1" si="64"/>
        <v>0.48682522396253369</v>
      </c>
      <c r="F2108" s="39">
        <f t="shared" ca="1" si="65"/>
        <v>171.70630599063344</v>
      </c>
    </row>
    <row r="2109" spans="5:6" x14ac:dyDescent="0.25">
      <c r="E2109" s="39">
        <f t="shared" ca="1" si="64"/>
        <v>0.64293018379242817</v>
      </c>
      <c r="F2109" s="39">
        <f t="shared" ca="1" si="65"/>
        <v>210.73254594810703</v>
      </c>
    </row>
    <row r="2110" spans="5:6" x14ac:dyDescent="0.25">
      <c r="E2110" s="39">
        <f t="shared" ca="1" si="64"/>
        <v>0.90057401648391822</v>
      </c>
      <c r="F2110" s="39">
        <f t="shared" ca="1" si="65"/>
        <v>275.14350412097951</v>
      </c>
    </row>
    <row r="2111" spans="5:6" x14ac:dyDescent="0.25">
      <c r="E2111" s="39">
        <f t="shared" ca="1" si="64"/>
        <v>0.17797837881680556</v>
      </c>
      <c r="F2111" s="39">
        <f t="shared" ca="1" si="65"/>
        <v>94.49459470420139</v>
      </c>
    </row>
    <row r="2112" spans="5:6" x14ac:dyDescent="0.25">
      <c r="E2112" s="39">
        <f t="shared" ca="1" si="64"/>
        <v>0.39864637576172723</v>
      </c>
      <c r="F2112" s="39">
        <f t="shared" ca="1" si="65"/>
        <v>149.66159394043183</v>
      </c>
    </row>
    <row r="2113" spans="5:6" x14ac:dyDescent="0.25">
      <c r="E2113" s="39">
        <f t="shared" ca="1" si="64"/>
        <v>0.67328610691184076</v>
      </c>
      <c r="F2113" s="39">
        <f t="shared" ca="1" si="65"/>
        <v>218.32152672796019</v>
      </c>
    </row>
    <row r="2114" spans="5:6" x14ac:dyDescent="0.25">
      <c r="E2114" s="39">
        <f t="shared" ca="1" si="64"/>
        <v>0.51390943727437877</v>
      </c>
      <c r="F2114" s="39">
        <f t="shared" ca="1" si="65"/>
        <v>178.47735931859469</v>
      </c>
    </row>
    <row r="2115" spans="5:6" x14ac:dyDescent="0.25">
      <c r="E2115" s="39">
        <f t="shared" ca="1" si="64"/>
        <v>0.69837745304629417</v>
      </c>
      <c r="F2115" s="39">
        <f t="shared" ca="1" si="65"/>
        <v>224.59436326157353</v>
      </c>
    </row>
    <row r="2116" spans="5:6" x14ac:dyDescent="0.25">
      <c r="E2116" s="39">
        <f t="shared" ref="E2116:E2160" ca="1" si="66">RAND()</f>
        <v>0.23900709396775344</v>
      </c>
      <c r="F2116" s="39">
        <f t="shared" ref="F2116:F2160" ca="1" si="67">$C$3+E2116*($C$4-$C$3)</f>
        <v>109.75177349193837</v>
      </c>
    </row>
    <row r="2117" spans="5:6" x14ac:dyDescent="0.25">
      <c r="E2117" s="39">
        <f t="shared" ca="1" si="66"/>
        <v>0.95521987190134261</v>
      </c>
      <c r="F2117" s="39">
        <f t="shared" ca="1" si="67"/>
        <v>288.80496797533567</v>
      </c>
    </row>
    <row r="2118" spans="5:6" x14ac:dyDescent="0.25">
      <c r="E2118" s="39">
        <f t="shared" ca="1" si="66"/>
        <v>0.8495159105048633</v>
      </c>
      <c r="F2118" s="39">
        <f t="shared" ca="1" si="67"/>
        <v>262.37897762621583</v>
      </c>
    </row>
    <row r="2119" spans="5:6" x14ac:dyDescent="0.25">
      <c r="E2119" s="39">
        <f t="shared" ca="1" si="66"/>
        <v>0.26111326367079912</v>
      </c>
      <c r="F2119" s="39">
        <f t="shared" ca="1" si="67"/>
        <v>115.27831591769979</v>
      </c>
    </row>
    <row r="2120" spans="5:6" x14ac:dyDescent="0.25">
      <c r="E2120" s="39">
        <f t="shared" ca="1" si="66"/>
        <v>0.41491820153793302</v>
      </c>
      <c r="F2120" s="39">
        <f t="shared" ca="1" si="67"/>
        <v>153.72955038448328</v>
      </c>
    </row>
    <row r="2121" spans="5:6" x14ac:dyDescent="0.25">
      <c r="E2121" s="39">
        <f t="shared" ca="1" si="66"/>
        <v>0.36544586717768013</v>
      </c>
      <c r="F2121" s="39">
        <f t="shared" ca="1" si="67"/>
        <v>141.36146679442004</v>
      </c>
    </row>
    <row r="2122" spans="5:6" x14ac:dyDescent="0.25">
      <c r="E2122" s="39">
        <f t="shared" ca="1" si="66"/>
        <v>0.2896306666622902</v>
      </c>
      <c r="F2122" s="39">
        <f t="shared" ca="1" si="67"/>
        <v>122.40766666557255</v>
      </c>
    </row>
    <row r="2123" spans="5:6" x14ac:dyDescent="0.25">
      <c r="E2123" s="39">
        <f t="shared" ca="1" si="66"/>
        <v>0.43842938388102215</v>
      </c>
      <c r="F2123" s="39">
        <f t="shared" ca="1" si="67"/>
        <v>159.60734597025555</v>
      </c>
    </row>
    <row r="2124" spans="5:6" x14ac:dyDescent="0.25">
      <c r="E2124" s="39">
        <f t="shared" ca="1" si="66"/>
        <v>0.41545263681542588</v>
      </c>
      <c r="F2124" s="39">
        <f t="shared" ca="1" si="67"/>
        <v>153.86315920385647</v>
      </c>
    </row>
    <row r="2125" spans="5:6" x14ac:dyDescent="0.25">
      <c r="E2125" s="39">
        <f t="shared" ca="1" si="66"/>
        <v>0.26163216812626156</v>
      </c>
      <c r="F2125" s="39">
        <f t="shared" ca="1" si="67"/>
        <v>115.40804203156539</v>
      </c>
    </row>
    <row r="2126" spans="5:6" x14ac:dyDescent="0.25">
      <c r="E2126" s="39">
        <f t="shared" ca="1" si="66"/>
        <v>1.0955191424582567E-2</v>
      </c>
      <c r="F2126" s="39">
        <f t="shared" ca="1" si="67"/>
        <v>52.738797856145638</v>
      </c>
    </row>
    <row r="2127" spans="5:6" x14ac:dyDescent="0.25">
      <c r="E2127" s="39">
        <f t="shared" ca="1" si="66"/>
        <v>0.13320014725541662</v>
      </c>
      <c r="F2127" s="39">
        <f t="shared" ca="1" si="67"/>
        <v>83.300036813854149</v>
      </c>
    </row>
    <row r="2128" spans="5:6" x14ac:dyDescent="0.25">
      <c r="E2128" s="39">
        <f t="shared" ca="1" si="66"/>
        <v>0.82104025731889596</v>
      </c>
      <c r="F2128" s="39">
        <f t="shared" ca="1" si="67"/>
        <v>255.260064329724</v>
      </c>
    </row>
    <row r="2129" spans="5:6" x14ac:dyDescent="0.25">
      <c r="E2129" s="39">
        <f t="shared" ca="1" si="66"/>
        <v>0.23663739812748197</v>
      </c>
      <c r="F2129" s="39">
        <f t="shared" ca="1" si="67"/>
        <v>109.15934953187049</v>
      </c>
    </row>
    <row r="2130" spans="5:6" x14ac:dyDescent="0.25">
      <c r="E2130" s="39">
        <f t="shared" ca="1" si="66"/>
        <v>0.24733229435952153</v>
      </c>
      <c r="F2130" s="39">
        <f t="shared" ca="1" si="67"/>
        <v>111.83307358988039</v>
      </c>
    </row>
    <row r="2131" spans="5:6" x14ac:dyDescent="0.25">
      <c r="E2131" s="39">
        <f t="shared" ca="1" si="66"/>
        <v>0.38633429690910526</v>
      </c>
      <c r="F2131" s="39">
        <f t="shared" ca="1" si="67"/>
        <v>146.5835742272763</v>
      </c>
    </row>
    <row r="2132" spans="5:6" x14ac:dyDescent="0.25">
      <c r="E2132" s="39">
        <f t="shared" ca="1" si="66"/>
        <v>0.17487198634599144</v>
      </c>
      <c r="F2132" s="39">
        <f t="shared" ca="1" si="67"/>
        <v>93.717996586497861</v>
      </c>
    </row>
    <row r="2133" spans="5:6" x14ac:dyDescent="0.25">
      <c r="E2133" s="39">
        <f t="shared" ca="1" si="66"/>
        <v>0.13741053856819074</v>
      </c>
      <c r="F2133" s="39">
        <f t="shared" ca="1" si="67"/>
        <v>84.35263464204769</v>
      </c>
    </row>
    <row r="2134" spans="5:6" x14ac:dyDescent="0.25">
      <c r="E2134" s="39">
        <f t="shared" ca="1" si="66"/>
        <v>0.80980844982665146</v>
      </c>
      <c r="F2134" s="39">
        <f t="shared" ca="1" si="67"/>
        <v>252.45211245666286</v>
      </c>
    </row>
    <row r="2135" spans="5:6" x14ac:dyDescent="0.25">
      <c r="E2135" s="39">
        <f t="shared" ca="1" si="66"/>
        <v>1.8945939368912534E-2</v>
      </c>
      <c r="F2135" s="39">
        <f t="shared" ca="1" si="67"/>
        <v>54.736484842228137</v>
      </c>
    </row>
    <row r="2136" spans="5:6" x14ac:dyDescent="0.25">
      <c r="E2136" s="39">
        <f t="shared" ca="1" si="66"/>
        <v>0.12456673239675564</v>
      </c>
      <c r="F2136" s="39">
        <f t="shared" ca="1" si="67"/>
        <v>81.14168309918891</v>
      </c>
    </row>
    <row r="2137" spans="5:6" x14ac:dyDescent="0.25">
      <c r="E2137" s="39">
        <f t="shared" ca="1" si="66"/>
        <v>0.83870255036325203</v>
      </c>
      <c r="F2137" s="39">
        <f t="shared" ca="1" si="67"/>
        <v>259.67563759081304</v>
      </c>
    </row>
    <row r="2138" spans="5:6" x14ac:dyDescent="0.25">
      <c r="E2138" s="39">
        <f t="shared" ca="1" si="66"/>
        <v>9.1695964618482173E-2</v>
      </c>
      <c r="F2138" s="39">
        <f t="shared" ca="1" si="67"/>
        <v>72.923991154620552</v>
      </c>
    </row>
    <row r="2139" spans="5:6" x14ac:dyDescent="0.25">
      <c r="E2139" s="39">
        <f t="shared" ca="1" si="66"/>
        <v>0.73923371350287803</v>
      </c>
      <c r="F2139" s="39">
        <f t="shared" ca="1" si="67"/>
        <v>234.8084283757195</v>
      </c>
    </row>
    <row r="2140" spans="5:6" x14ac:dyDescent="0.25">
      <c r="E2140" s="39">
        <f t="shared" ca="1" si="66"/>
        <v>0.61438276129515912</v>
      </c>
      <c r="F2140" s="39">
        <f t="shared" ca="1" si="67"/>
        <v>203.59569032378977</v>
      </c>
    </row>
    <row r="2141" spans="5:6" x14ac:dyDescent="0.25">
      <c r="E2141" s="39">
        <f t="shared" ca="1" si="66"/>
        <v>0.75728184122559183</v>
      </c>
      <c r="F2141" s="39">
        <f t="shared" ca="1" si="67"/>
        <v>239.32046030639796</v>
      </c>
    </row>
    <row r="2142" spans="5:6" x14ac:dyDescent="0.25">
      <c r="E2142" s="39">
        <f t="shared" ca="1" si="66"/>
        <v>0.29079735998832557</v>
      </c>
      <c r="F2142" s="39">
        <f t="shared" ca="1" si="67"/>
        <v>122.6993399970814</v>
      </c>
    </row>
    <row r="2143" spans="5:6" x14ac:dyDescent="0.25">
      <c r="E2143" s="39">
        <f t="shared" ca="1" si="66"/>
        <v>0.54988748892977934</v>
      </c>
      <c r="F2143" s="39">
        <f t="shared" ca="1" si="67"/>
        <v>187.47187223244484</v>
      </c>
    </row>
    <row r="2144" spans="5:6" x14ac:dyDescent="0.25">
      <c r="E2144" s="39">
        <f t="shared" ca="1" si="66"/>
        <v>6.3442175254665556E-2</v>
      </c>
      <c r="F2144" s="39">
        <f t="shared" ca="1" si="67"/>
        <v>65.860543813666396</v>
      </c>
    </row>
    <row r="2145" spans="5:6" x14ac:dyDescent="0.25">
      <c r="E2145" s="39">
        <f t="shared" ca="1" si="66"/>
        <v>0.55091403710678422</v>
      </c>
      <c r="F2145" s="39">
        <f t="shared" ca="1" si="67"/>
        <v>187.72850927669606</v>
      </c>
    </row>
    <row r="2146" spans="5:6" x14ac:dyDescent="0.25">
      <c r="E2146" s="39">
        <f t="shared" ca="1" si="66"/>
        <v>0.8117789264506412</v>
      </c>
      <c r="F2146" s="39">
        <f t="shared" ca="1" si="67"/>
        <v>252.94473161266029</v>
      </c>
    </row>
    <row r="2147" spans="5:6" x14ac:dyDescent="0.25">
      <c r="E2147" s="39">
        <f t="shared" ca="1" si="66"/>
        <v>0.28662887697683492</v>
      </c>
      <c r="F2147" s="39">
        <f t="shared" ca="1" si="67"/>
        <v>121.65721924420873</v>
      </c>
    </row>
    <row r="2148" spans="5:6" x14ac:dyDescent="0.25">
      <c r="E2148" s="39">
        <f t="shared" ca="1" si="66"/>
        <v>0.43793782007032511</v>
      </c>
      <c r="F2148" s="39">
        <f t="shared" ca="1" si="67"/>
        <v>159.4844550175813</v>
      </c>
    </row>
    <row r="2149" spans="5:6" x14ac:dyDescent="0.25">
      <c r="E2149" s="39">
        <f t="shared" ca="1" si="66"/>
        <v>7.7937271962819965E-2</v>
      </c>
      <c r="F2149" s="39">
        <f t="shared" ca="1" si="67"/>
        <v>69.484317990704994</v>
      </c>
    </row>
    <row r="2150" spans="5:6" x14ac:dyDescent="0.25">
      <c r="E2150" s="39">
        <f t="shared" ca="1" si="66"/>
        <v>0.63027665871183292</v>
      </c>
      <c r="F2150" s="39">
        <f t="shared" ca="1" si="67"/>
        <v>207.56916467795824</v>
      </c>
    </row>
    <row r="2151" spans="5:6" x14ac:dyDescent="0.25">
      <c r="E2151" s="39">
        <f t="shared" ca="1" si="66"/>
        <v>0.43499652148551682</v>
      </c>
      <c r="F2151" s="39">
        <f t="shared" ca="1" si="67"/>
        <v>158.74913037137921</v>
      </c>
    </row>
    <row r="2152" spans="5:6" x14ac:dyDescent="0.25">
      <c r="E2152" s="39">
        <f t="shared" ca="1" si="66"/>
        <v>0.99876925869888677</v>
      </c>
      <c r="F2152" s="39">
        <f t="shared" ca="1" si="67"/>
        <v>299.69231467472173</v>
      </c>
    </row>
    <row r="2153" spans="5:6" x14ac:dyDescent="0.25">
      <c r="E2153" s="39">
        <f t="shared" ca="1" si="66"/>
        <v>0.49322338228010332</v>
      </c>
      <c r="F2153" s="39">
        <f t="shared" ca="1" si="67"/>
        <v>173.30584557002584</v>
      </c>
    </row>
    <row r="2154" spans="5:6" x14ac:dyDescent="0.25">
      <c r="E2154" s="39">
        <f t="shared" ca="1" si="66"/>
        <v>0.24777295175786251</v>
      </c>
      <c r="F2154" s="39">
        <f t="shared" ca="1" si="67"/>
        <v>111.94323793946563</v>
      </c>
    </row>
    <row r="2155" spans="5:6" x14ac:dyDescent="0.25">
      <c r="E2155" s="39">
        <f t="shared" ca="1" si="66"/>
        <v>0.34306429657600956</v>
      </c>
      <c r="F2155" s="39">
        <f t="shared" ca="1" si="67"/>
        <v>135.7660741440024</v>
      </c>
    </row>
    <row r="2156" spans="5:6" x14ac:dyDescent="0.25">
      <c r="E2156" s="39">
        <f t="shared" ca="1" si="66"/>
        <v>0.73962839267237868</v>
      </c>
      <c r="F2156" s="39">
        <f t="shared" ca="1" si="67"/>
        <v>234.90709816809468</v>
      </c>
    </row>
    <row r="2157" spans="5:6" x14ac:dyDescent="0.25">
      <c r="E2157" s="39">
        <f t="shared" ca="1" si="66"/>
        <v>0.50820583904698036</v>
      </c>
      <c r="F2157" s="39">
        <f t="shared" ca="1" si="67"/>
        <v>177.05145976174509</v>
      </c>
    </row>
    <row r="2158" spans="5:6" x14ac:dyDescent="0.25">
      <c r="E2158" s="39">
        <f t="shared" ca="1" si="66"/>
        <v>0.6755046639467035</v>
      </c>
      <c r="F2158" s="39">
        <f t="shared" ca="1" si="67"/>
        <v>218.87616598667589</v>
      </c>
    </row>
    <row r="2159" spans="5:6" x14ac:dyDescent="0.25">
      <c r="E2159" s="39">
        <f t="shared" ca="1" si="66"/>
        <v>0.16628054508395451</v>
      </c>
      <c r="F2159" s="39">
        <f t="shared" ca="1" si="67"/>
        <v>91.570136270988627</v>
      </c>
    </row>
    <row r="2160" spans="5:6" x14ac:dyDescent="0.25">
      <c r="E2160" s="39">
        <f t="shared" ca="1" si="66"/>
        <v>0.28877293641467539</v>
      </c>
      <c r="F2160" s="39">
        <f t="shared" ca="1" si="67"/>
        <v>122.19323410366884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tabSelected="1" zoomScale="90" zoomScaleNormal="90" workbookViewId="0">
      <selection activeCell="J15" sqref="J15"/>
    </sheetView>
  </sheetViews>
  <sheetFormatPr baseColWidth="10" defaultRowHeight="15" x14ac:dyDescent="0.25"/>
  <cols>
    <col min="1" max="1" width="4.28515625" style="48" customWidth="1"/>
    <col min="2" max="2" width="10.28515625" style="48" bestFit="1" customWidth="1"/>
    <col min="3" max="3" width="11.42578125" style="48"/>
    <col min="4" max="4" width="5.140625" style="48" customWidth="1"/>
    <col min="5" max="6" width="11.42578125" style="48"/>
    <col min="7" max="7" width="4.28515625" style="48" customWidth="1"/>
    <col min="8" max="8" width="11.42578125" style="48"/>
    <col min="9" max="9" width="17.7109375" style="48" bestFit="1" customWidth="1"/>
    <col min="10" max="10" width="18.7109375" style="48" bestFit="1" customWidth="1"/>
    <col min="11" max="11" width="11.42578125" style="48"/>
    <col min="12" max="12" width="12" style="48" bestFit="1" customWidth="1"/>
    <col min="13" max="13" width="11.42578125" style="48"/>
    <col min="14" max="14" width="11.7109375" style="48" bestFit="1" customWidth="1"/>
    <col min="15" max="16384" width="11.42578125" style="48"/>
  </cols>
  <sheetData>
    <row r="2" spans="2:10" x14ac:dyDescent="0.25">
      <c r="B2" s="47" t="s">
        <v>11</v>
      </c>
      <c r="C2" s="47" t="s">
        <v>12</v>
      </c>
      <c r="E2" s="47" t="s">
        <v>13</v>
      </c>
      <c r="F2" s="47" t="s">
        <v>14</v>
      </c>
      <c r="H2" s="47" t="s">
        <v>15</v>
      </c>
      <c r="I2" s="47" t="s">
        <v>16</v>
      </c>
      <c r="J2" s="47" t="s">
        <v>17</v>
      </c>
    </row>
    <row r="3" spans="2:10" x14ac:dyDescent="0.25">
      <c r="B3" s="49" t="s">
        <v>44</v>
      </c>
      <c r="C3" s="26">
        <v>50</v>
      </c>
      <c r="E3" s="49">
        <f ca="1">RAND()</f>
        <v>0.16376861359976591</v>
      </c>
      <c r="F3" s="49">
        <f ca="1">_xlfn.GAMMA.INV(E3,$C$3,$C$4)</f>
        <v>215.43213655968151</v>
      </c>
      <c r="H3" s="49" t="s">
        <v>19</v>
      </c>
      <c r="I3" s="49">
        <f ca="1">AVERAGE(F3:F2160)</f>
        <v>248.79761894300034</v>
      </c>
      <c r="J3" s="49">
        <f>C3*C4</f>
        <v>250</v>
      </c>
    </row>
    <row r="4" spans="2:10" x14ac:dyDescent="0.25">
      <c r="B4" s="49" t="s">
        <v>20</v>
      </c>
      <c r="C4" s="26">
        <v>5</v>
      </c>
      <c r="E4" s="49">
        <f t="shared" ref="E4:E67" ca="1" si="0">RAND()</f>
        <v>6.9091604723401367E-2</v>
      </c>
      <c r="F4" s="49">
        <f t="shared" ref="F4:F67" ca="1" si="1">_xlfn.GAMMA.INV(E4,$C$3,$C$4)</f>
        <v>199.71730796656598</v>
      </c>
      <c r="H4" s="49" t="s">
        <v>21</v>
      </c>
      <c r="I4" s="49">
        <f ca="1">_xlfn.VAR.S(F3:F2160)</f>
        <v>1248.5642460537595</v>
      </c>
      <c r="J4" s="49">
        <f>C3*C4^2</f>
        <v>1250</v>
      </c>
    </row>
    <row r="5" spans="2:10" x14ac:dyDescent="0.25">
      <c r="E5" s="49">
        <f t="shared" ca="1" si="0"/>
        <v>0.3999373987691921</v>
      </c>
      <c r="F5" s="49">
        <f t="shared" ca="1" si="1"/>
        <v>239.51404920181119</v>
      </c>
      <c r="H5" s="49" t="s">
        <v>22</v>
      </c>
      <c r="I5" s="49">
        <f ca="1">_xlfn.STDEV.S(F3:F2160)</f>
        <v>35.335028598456795</v>
      </c>
      <c r="J5" s="49">
        <f>SQRT(J4)</f>
        <v>35.355339059327378</v>
      </c>
    </row>
    <row r="6" spans="2:10" x14ac:dyDescent="0.25">
      <c r="E6" s="49">
        <f t="shared" ca="1" si="0"/>
        <v>0.6504006293934137</v>
      </c>
      <c r="F6" s="49">
        <f t="shared" ca="1" si="1"/>
        <v>262.1933639413262</v>
      </c>
      <c r="H6" s="49" t="s">
        <v>23</v>
      </c>
      <c r="I6" s="49">
        <f ca="1">SKEW(F3:F2160)</f>
        <v>0.22666107187389145</v>
      </c>
      <c r="J6" s="49"/>
    </row>
    <row r="7" spans="2:10" x14ac:dyDescent="0.25">
      <c r="E7" s="49">
        <f t="shared" ca="1" si="0"/>
        <v>0.11697081587235592</v>
      </c>
      <c r="F7" s="49">
        <f t="shared" ca="1" si="1"/>
        <v>208.7428361645905</v>
      </c>
      <c r="H7" s="49" t="s">
        <v>24</v>
      </c>
      <c r="I7" s="49">
        <f ca="1">I19/(I5^4)</f>
        <v>3.0046520311141447</v>
      </c>
      <c r="J7" s="49"/>
    </row>
    <row r="8" spans="2:10" x14ac:dyDescent="0.25">
      <c r="E8" s="49">
        <f t="shared" ca="1" si="0"/>
        <v>0.78447253199616962</v>
      </c>
      <c r="F8" s="49">
        <f t="shared" ca="1" si="1"/>
        <v>277.10754837442698</v>
      </c>
    </row>
    <row r="9" spans="2:10" x14ac:dyDescent="0.25">
      <c r="E9" s="49">
        <f t="shared" ca="1" si="0"/>
        <v>0.44513137770391475</v>
      </c>
      <c r="F9" s="49">
        <f t="shared" ca="1" si="1"/>
        <v>243.5079357918591</v>
      </c>
      <c r="H9" s="96" t="s">
        <v>26</v>
      </c>
      <c r="I9" s="96"/>
    </row>
    <row r="10" spans="2:10" x14ac:dyDescent="0.25">
      <c r="E10" s="49">
        <f t="shared" ca="1" si="0"/>
        <v>0.93837556964779834</v>
      </c>
      <c r="F10" s="49">
        <f t="shared" ca="1" si="1"/>
        <v>306.64295969151163</v>
      </c>
      <c r="H10" s="49"/>
      <c r="I10" s="49">
        <f ca="1">SUMPRODUCT(F3:F2160)/COUNT(F3:F2160)</f>
        <v>248.79761894300034</v>
      </c>
    </row>
    <row r="11" spans="2:10" x14ac:dyDescent="0.25">
      <c r="E11" s="49">
        <f t="shared" ca="1" si="0"/>
        <v>0.3420944193313783</v>
      </c>
      <c r="F11" s="49">
        <f t="shared" ca="1" si="1"/>
        <v>234.28465986007944</v>
      </c>
      <c r="H11" s="49"/>
      <c r="I11" s="49">
        <f ca="1">SUMPRODUCT(F3:F2160,F3:F2160)/COUNT(F3:F2160)</f>
        <v>63148.240863040031</v>
      </c>
    </row>
    <row r="12" spans="2:10" x14ac:dyDescent="0.25">
      <c r="E12" s="49">
        <f t="shared" ca="1" si="0"/>
        <v>6.2442675849856522E-2</v>
      </c>
      <c r="F12" s="49">
        <f t="shared" ca="1" si="1"/>
        <v>198.14017741429882</v>
      </c>
      <c r="H12" s="49"/>
      <c r="I12" s="49">
        <f ca="1">SUMPRODUCT(F3:F2160,F3:F2160,F3:F2160)/COUNT(F3:F2160)</f>
        <v>16342109.64217709</v>
      </c>
    </row>
    <row r="13" spans="2:10" x14ac:dyDescent="0.25">
      <c r="E13" s="49">
        <f t="shared" ca="1" si="0"/>
        <v>0.41026453993115741</v>
      </c>
      <c r="F13" s="49">
        <f t="shared" ca="1" si="1"/>
        <v>240.43118123517752</v>
      </c>
      <c r="H13" s="49"/>
      <c r="I13" s="49">
        <f ca="1">SUMPRODUCT(F3:F2160,F3:F2160,F3:F2160,F3:F2160)/COUNT(F3:F2160)</f>
        <v>4309767292.4742832</v>
      </c>
    </row>
    <row r="14" spans="2:10" x14ac:dyDescent="0.25">
      <c r="E14" s="49">
        <f t="shared" ca="1" si="0"/>
        <v>0.41298116563819021</v>
      </c>
      <c r="F14" s="49">
        <f t="shared" ca="1" si="1"/>
        <v>240.67188236410618</v>
      </c>
    </row>
    <row r="15" spans="2:10" x14ac:dyDescent="0.25">
      <c r="E15" s="49">
        <f t="shared" ca="1" si="0"/>
        <v>0.57239955405868703</v>
      </c>
      <c r="F15" s="49">
        <f t="shared" ca="1" si="1"/>
        <v>254.81767112105885</v>
      </c>
      <c r="H15" s="96" t="s">
        <v>27</v>
      </c>
      <c r="I15" s="96"/>
    </row>
    <row r="16" spans="2:10" x14ac:dyDescent="0.25">
      <c r="E16" s="49">
        <f t="shared" ca="1" si="0"/>
        <v>0.41935981632311048</v>
      </c>
      <c r="F16" s="49">
        <f t="shared" ca="1" si="1"/>
        <v>241.2362527928249</v>
      </c>
      <c r="H16" s="49"/>
      <c r="I16" s="49">
        <v>0</v>
      </c>
    </row>
    <row r="17" spans="5:9" x14ac:dyDescent="0.25">
      <c r="E17" s="49">
        <f t="shared" ca="1" si="0"/>
        <v>0.85186124704837074</v>
      </c>
      <c r="F17" s="49">
        <f t="shared" ca="1" si="1"/>
        <v>286.95763654976156</v>
      </c>
      <c r="H17" s="49"/>
      <c r="I17" s="49">
        <f ca="1">I11-I10^2</f>
        <v>1247.9856713336267</v>
      </c>
    </row>
    <row r="18" spans="5:9" x14ac:dyDescent="0.25">
      <c r="E18" s="49">
        <f t="shared" ca="1" si="0"/>
        <v>0.3720996162934469</v>
      </c>
      <c r="F18" s="49">
        <f t="shared" ca="1" si="1"/>
        <v>237.0205442962739</v>
      </c>
      <c r="H18" s="49"/>
      <c r="I18" s="49">
        <f ca="1">I12-3*I10*I11+2*I10^3</f>
        <v>9985.9480080716312</v>
      </c>
    </row>
    <row r="19" spans="5:9" x14ac:dyDescent="0.25">
      <c r="E19" s="49">
        <f t="shared" ca="1" si="0"/>
        <v>0.75430186326435122</v>
      </c>
      <c r="F19" s="49">
        <f t="shared" ca="1" si="1"/>
        <v>273.36329906645875</v>
      </c>
      <c r="H19" s="49"/>
      <c r="I19" s="49">
        <f ca="1">I13-4*I10*I12+6*(I10^2)*I11-3*(I10^4)</f>
        <v>4683990.1398468018</v>
      </c>
    </row>
    <row r="20" spans="5:9" x14ac:dyDescent="0.25">
      <c r="E20" s="49">
        <f t="shared" ca="1" si="0"/>
        <v>0.21024259163837955</v>
      </c>
      <c r="F20" s="49">
        <f t="shared" ca="1" si="1"/>
        <v>221.03522019836475</v>
      </c>
    </row>
    <row r="21" spans="5:9" x14ac:dyDescent="0.25">
      <c r="E21" s="49">
        <f t="shared" ca="1" si="0"/>
        <v>1.3860604627005335E-2</v>
      </c>
      <c r="F21" s="49">
        <f t="shared" ca="1" si="1"/>
        <v>178.66572868807737</v>
      </c>
    </row>
    <row r="22" spans="5:9" x14ac:dyDescent="0.25">
      <c r="E22" s="49">
        <f t="shared" ca="1" si="0"/>
        <v>0.87050310718812784</v>
      </c>
      <c r="F22" s="49">
        <f t="shared" ca="1" si="1"/>
        <v>290.23830253989638</v>
      </c>
    </row>
    <row r="23" spans="5:9" x14ac:dyDescent="0.25">
      <c r="E23" s="49">
        <f t="shared" ca="1" si="0"/>
        <v>0.78010598879972004</v>
      </c>
      <c r="F23" s="49">
        <f t="shared" ca="1" si="1"/>
        <v>276.54596416836802</v>
      </c>
    </row>
    <row r="24" spans="5:9" x14ac:dyDescent="0.25">
      <c r="E24" s="49">
        <f t="shared" ca="1" si="0"/>
        <v>0.96994385598099009</v>
      </c>
      <c r="F24" s="49">
        <f t="shared" ca="1" si="1"/>
        <v>320.55743222208343</v>
      </c>
    </row>
    <row r="25" spans="5:9" x14ac:dyDescent="0.25">
      <c r="E25" s="49">
        <f t="shared" ca="1" si="0"/>
        <v>0.46698753839600649</v>
      </c>
      <c r="F25" s="49">
        <f t="shared" ca="1" si="1"/>
        <v>245.42914794670133</v>
      </c>
    </row>
    <row r="26" spans="5:9" x14ac:dyDescent="0.25">
      <c r="E26" s="49">
        <f t="shared" ca="1" si="0"/>
        <v>0.86282360601851216</v>
      </c>
      <c r="F26" s="49">
        <f t="shared" ca="1" si="1"/>
        <v>288.84717504240632</v>
      </c>
    </row>
    <row r="27" spans="5:9" x14ac:dyDescent="0.25">
      <c r="E27" s="49">
        <f t="shared" ca="1" si="0"/>
        <v>0.15324333211777474</v>
      </c>
      <c r="F27" s="49">
        <f t="shared" ca="1" si="1"/>
        <v>214.04143986689451</v>
      </c>
    </row>
    <row r="28" spans="5:9" x14ac:dyDescent="0.25">
      <c r="E28" s="49">
        <f t="shared" ca="1" si="0"/>
        <v>0.19468689379291171</v>
      </c>
      <c r="F28" s="49">
        <f t="shared" ca="1" si="1"/>
        <v>219.24296054214952</v>
      </c>
    </row>
    <row r="29" spans="5:9" x14ac:dyDescent="0.25">
      <c r="E29" s="49">
        <f t="shared" ca="1" si="0"/>
        <v>0.20741841993638055</v>
      </c>
      <c r="F29" s="49">
        <f t="shared" ca="1" si="1"/>
        <v>220.71512977992754</v>
      </c>
    </row>
    <row r="30" spans="5:9" x14ac:dyDescent="0.25">
      <c r="E30" s="49">
        <f t="shared" ca="1" si="0"/>
        <v>0.68835460896953338</v>
      </c>
      <c r="F30" s="49">
        <f t="shared" ca="1" si="1"/>
        <v>266.03818622759087</v>
      </c>
    </row>
    <row r="31" spans="5:9" x14ac:dyDescent="0.25">
      <c r="E31" s="49">
        <f t="shared" ca="1" si="0"/>
        <v>0.77723270032840219</v>
      </c>
      <c r="F31" s="49">
        <f t="shared" ca="1" si="1"/>
        <v>276.18032207285933</v>
      </c>
    </row>
    <row r="32" spans="5:9" x14ac:dyDescent="0.25">
      <c r="E32" s="49">
        <f t="shared" ca="1" si="0"/>
        <v>0.93427833664210769</v>
      </c>
      <c r="F32" s="49">
        <f t="shared" ca="1" si="1"/>
        <v>305.31504365356403</v>
      </c>
    </row>
    <row r="33" spans="5:6" x14ac:dyDescent="0.25">
      <c r="E33" s="49">
        <f t="shared" ca="1" si="0"/>
        <v>6.0607586011060421E-2</v>
      </c>
      <c r="F33" s="49">
        <f t="shared" ca="1" si="1"/>
        <v>197.68356798907615</v>
      </c>
    </row>
    <row r="34" spans="5:6" x14ac:dyDescent="0.25">
      <c r="E34" s="49">
        <f t="shared" ca="1" si="0"/>
        <v>0.39800682762239525</v>
      </c>
      <c r="F34" s="49">
        <f t="shared" ca="1" si="1"/>
        <v>239.34219071226423</v>
      </c>
    </row>
    <row r="35" spans="5:6" x14ac:dyDescent="0.25">
      <c r="E35" s="49">
        <f t="shared" ca="1" si="0"/>
        <v>0.29870215152828672</v>
      </c>
      <c r="F35" s="49">
        <f t="shared" ca="1" si="1"/>
        <v>230.19726200124899</v>
      </c>
    </row>
    <row r="36" spans="5:6" x14ac:dyDescent="0.25">
      <c r="E36" s="49">
        <f t="shared" ca="1" si="0"/>
        <v>0.10025641989289957</v>
      </c>
      <c r="F36" s="49">
        <f t="shared" ca="1" si="1"/>
        <v>205.94066535533773</v>
      </c>
    </row>
    <row r="37" spans="5:6" x14ac:dyDescent="0.25">
      <c r="E37" s="49">
        <f t="shared" ca="1" si="0"/>
        <v>0.82581864823982876</v>
      </c>
      <c r="F37" s="49">
        <f t="shared" ca="1" si="1"/>
        <v>282.84231871765508</v>
      </c>
    </row>
    <row r="38" spans="5:6" x14ac:dyDescent="0.25">
      <c r="E38" s="49">
        <f t="shared" ca="1" si="0"/>
        <v>0.78381004557757028</v>
      </c>
      <c r="F38" s="49">
        <f t="shared" ca="1" si="1"/>
        <v>277.02187662946932</v>
      </c>
    </row>
    <row r="39" spans="5:6" x14ac:dyDescent="0.25">
      <c r="E39" s="49">
        <f t="shared" ca="1" si="0"/>
        <v>0.6636904473528199</v>
      </c>
      <c r="F39" s="49">
        <f t="shared" ca="1" si="1"/>
        <v>263.51568598609555</v>
      </c>
    </row>
    <row r="40" spans="5:6" x14ac:dyDescent="0.25">
      <c r="E40" s="49">
        <f t="shared" ca="1" si="0"/>
        <v>0.56187657292452631</v>
      </c>
      <c r="F40" s="49">
        <f t="shared" ca="1" si="1"/>
        <v>253.86020111186755</v>
      </c>
    </row>
    <row r="41" spans="5:6" x14ac:dyDescent="0.25">
      <c r="E41" s="49">
        <f t="shared" ca="1" si="0"/>
        <v>0.59680565729324053</v>
      </c>
      <c r="F41" s="49">
        <f t="shared" ca="1" si="1"/>
        <v>257.06708817149996</v>
      </c>
    </row>
    <row r="42" spans="5:6" x14ac:dyDescent="0.25">
      <c r="E42" s="49">
        <f t="shared" ca="1" si="0"/>
        <v>0.51234130536391909</v>
      </c>
      <c r="F42" s="49">
        <f t="shared" ca="1" si="1"/>
        <v>249.42655363604302</v>
      </c>
    </row>
    <row r="43" spans="5:6" x14ac:dyDescent="0.25">
      <c r="E43" s="49">
        <f t="shared" ca="1" si="0"/>
        <v>0.11141067738648225</v>
      </c>
      <c r="F43" s="49">
        <f t="shared" ca="1" si="1"/>
        <v>207.8418036340355</v>
      </c>
    </row>
    <row r="44" spans="5:6" x14ac:dyDescent="0.25">
      <c r="E44" s="49">
        <f t="shared" ca="1" si="0"/>
        <v>4.8524877041701386E-2</v>
      </c>
      <c r="F44" s="49">
        <f t="shared" ca="1" si="1"/>
        <v>194.39114475655543</v>
      </c>
    </row>
    <row r="45" spans="5:6" x14ac:dyDescent="0.25">
      <c r="E45" s="49">
        <f t="shared" ca="1" si="0"/>
        <v>6.8932436776777073E-2</v>
      </c>
      <c r="F45" s="49">
        <f t="shared" ca="1" si="1"/>
        <v>199.68085984446537</v>
      </c>
    </row>
    <row r="46" spans="5:6" x14ac:dyDescent="0.25">
      <c r="E46" s="49">
        <f t="shared" ca="1" si="0"/>
        <v>0.32530139049752116</v>
      </c>
      <c r="F46" s="49">
        <f t="shared" ca="1" si="1"/>
        <v>232.72422592742259</v>
      </c>
    </row>
    <row r="47" spans="5:6" x14ac:dyDescent="0.25">
      <c r="E47" s="49">
        <f t="shared" ca="1" si="0"/>
        <v>0.42694618721765298</v>
      </c>
      <c r="F47" s="49">
        <f t="shared" ca="1" si="1"/>
        <v>241.90620069335819</v>
      </c>
    </row>
    <row r="48" spans="5:6" x14ac:dyDescent="0.25">
      <c r="E48" s="49">
        <f t="shared" ca="1" si="0"/>
        <v>8.5526647418197599E-2</v>
      </c>
      <c r="F48" s="49">
        <f t="shared" ca="1" si="1"/>
        <v>203.19762869828645</v>
      </c>
    </row>
    <row r="49" spans="5:6" x14ac:dyDescent="0.25">
      <c r="E49" s="49">
        <f t="shared" ca="1" si="0"/>
        <v>0.32901494169641565</v>
      </c>
      <c r="F49" s="49">
        <f t="shared" ca="1" si="1"/>
        <v>233.07139269922456</v>
      </c>
    </row>
    <row r="50" spans="5:6" x14ac:dyDescent="0.25">
      <c r="E50" s="49">
        <f t="shared" ca="1" si="0"/>
        <v>0.83335794535062124</v>
      </c>
      <c r="F50" s="49">
        <f t="shared" ca="1" si="1"/>
        <v>283.98603592703358</v>
      </c>
    </row>
    <row r="51" spans="5:6" x14ac:dyDescent="0.25">
      <c r="E51" s="49">
        <f t="shared" ca="1" si="0"/>
        <v>0.43173043270862743</v>
      </c>
      <c r="F51" s="49">
        <f t="shared" ca="1" si="1"/>
        <v>242.32808907094378</v>
      </c>
    </row>
    <row r="52" spans="5:6" x14ac:dyDescent="0.25">
      <c r="E52" s="49">
        <f t="shared" ca="1" si="0"/>
        <v>0.37641300128741306</v>
      </c>
      <c r="F52" s="49">
        <f t="shared" ca="1" si="1"/>
        <v>237.4093151003332</v>
      </c>
    </row>
    <row r="53" spans="5:6" x14ac:dyDescent="0.25">
      <c r="E53" s="49">
        <f t="shared" ca="1" si="0"/>
        <v>0.92658602594900807</v>
      </c>
      <c r="F53" s="49">
        <f t="shared" ca="1" si="1"/>
        <v>302.99507697166734</v>
      </c>
    </row>
    <row r="54" spans="5:6" x14ac:dyDescent="0.25">
      <c r="E54" s="49">
        <f t="shared" ca="1" si="0"/>
        <v>0.86602799267982733</v>
      </c>
      <c r="F54" s="49">
        <f t="shared" ca="1" si="1"/>
        <v>289.42042812727504</v>
      </c>
    </row>
    <row r="55" spans="5:6" x14ac:dyDescent="0.25">
      <c r="E55" s="49">
        <f t="shared" ca="1" si="0"/>
        <v>0.63077865233442376</v>
      </c>
      <c r="F55" s="49">
        <f t="shared" ca="1" si="1"/>
        <v>260.28155098886617</v>
      </c>
    </row>
    <row r="56" spans="5:6" x14ac:dyDescent="0.25">
      <c r="E56" s="49">
        <f t="shared" ca="1" si="0"/>
        <v>0.79874451342343367</v>
      </c>
      <c r="F56" s="49">
        <f t="shared" ca="1" si="1"/>
        <v>278.99644624547182</v>
      </c>
    </row>
    <row r="57" spans="5:6" x14ac:dyDescent="0.25">
      <c r="E57" s="49">
        <f t="shared" ca="1" si="0"/>
        <v>0.1849366334152599</v>
      </c>
      <c r="F57" s="49">
        <f t="shared" ca="1" si="1"/>
        <v>218.08021686116075</v>
      </c>
    </row>
    <row r="58" spans="5:6" x14ac:dyDescent="0.25">
      <c r="E58" s="49">
        <f t="shared" ca="1" si="0"/>
        <v>0.66049885560092458</v>
      </c>
      <c r="F58" s="49">
        <f t="shared" ca="1" si="1"/>
        <v>263.19593926393929</v>
      </c>
    </row>
    <row r="59" spans="5:6" x14ac:dyDescent="0.25">
      <c r="E59" s="49">
        <f t="shared" ca="1" si="0"/>
        <v>0.13977554270411607</v>
      </c>
      <c r="F59" s="49">
        <f t="shared" ca="1" si="1"/>
        <v>212.17573439013992</v>
      </c>
    </row>
    <row r="60" spans="5:6" x14ac:dyDescent="0.25">
      <c r="E60" s="49">
        <f t="shared" ca="1" si="0"/>
        <v>0.86533238182107064</v>
      </c>
      <c r="F60" s="49">
        <f t="shared" ca="1" si="1"/>
        <v>289.29512966917122</v>
      </c>
    </row>
    <row r="61" spans="5:6" x14ac:dyDescent="0.25">
      <c r="E61" s="49">
        <f t="shared" ca="1" si="0"/>
        <v>0.50984859647017033</v>
      </c>
      <c r="F61" s="49">
        <f t="shared" ca="1" si="1"/>
        <v>249.20583812105124</v>
      </c>
    </row>
    <row r="62" spans="5:6" x14ac:dyDescent="0.25">
      <c r="E62" s="49">
        <f t="shared" ca="1" si="0"/>
        <v>0.18922562174165103</v>
      </c>
      <c r="F62" s="49">
        <f t="shared" ca="1" si="1"/>
        <v>218.59571020972101</v>
      </c>
    </row>
    <row r="63" spans="5:6" x14ac:dyDescent="0.25">
      <c r="E63" s="49">
        <f t="shared" ca="1" si="0"/>
        <v>0.53836663517808769</v>
      </c>
      <c r="F63" s="49">
        <f t="shared" ca="1" si="1"/>
        <v>251.74294944806968</v>
      </c>
    </row>
    <row r="64" spans="5:6" x14ac:dyDescent="0.25">
      <c r="E64" s="49">
        <f t="shared" ca="1" si="0"/>
        <v>0.29088875481297849</v>
      </c>
      <c r="F64" s="49">
        <f t="shared" ca="1" si="1"/>
        <v>229.43978469895839</v>
      </c>
    </row>
    <row r="65" spans="5:6" x14ac:dyDescent="0.25">
      <c r="E65" s="49">
        <f t="shared" ca="1" si="0"/>
        <v>0.96730161502070433</v>
      </c>
      <c r="F65" s="49">
        <f t="shared" ca="1" si="1"/>
        <v>318.99968320258574</v>
      </c>
    </row>
    <row r="66" spans="5:6" x14ac:dyDescent="0.25">
      <c r="E66" s="49">
        <f t="shared" ca="1" si="0"/>
        <v>0.36655829397414541</v>
      </c>
      <c r="F66" s="49">
        <f t="shared" ca="1" si="1"/>
        <v>236.519592540453</v>
      </c>
    </row>
    <row r="67" spans="5:6" x14ac:dyDescent="0.25">
      <c r="E67" s="49">
        <f t="shared" ca="1" si="0"/>
        <v>0.65745288900301568</v>
      </c>
      <c r="F67" s="49">
        <f t="shared" ca="1" si="1"/>
        <v>262.89209493887859</v>
      </c>
    </row>
    <row r="68" spans="5:6" x14ac:dyDescent="0.25">
      <c r="E68" s="49">
        <f t="shared" ref="E68:E131" ca="1" si="2">RAND()</f>
        <v>0.6228528852294043</v>
      </c>
      <c r="F68" s="49">
        <f t="shared" ref="F68:F131" ca="1" si="3">_xlfn.GAMMA.INV(E68,$C$3,$C$4)</f>
        <v>259.52160987299652</v>
      </c>
    </row>
    <row r="69" spans="5:6" x14ac:dyDescent="0.25">
      <c r="E69" s="49">
        <f t="shared" ca="1" si="2"/>
        <v>0.60804186560044915</v>
      </c>
      <c r="F69" s="49">
        <f t="shared" ca="1" si="3"/>
        <v>258.11835130186188</v>
      </c>
    </row>
    <row r="70" spans="5:6" x14ac:dyDescent="0.25">
      <c r="E70" s="49">
        <f t="shared" ca="1" si="2"/>
        <v>0.43729383980544601</v>
      </c>
      <c r="F70" s="49">
        <f t="shared" ca="1" si="3"/>
        <v>242.81819726924931</v>
      </c>
    </row>
    <row r="71" spans="5:6" x14ac:dyDescent="0.25">
      <c r="E71" s="49">
        <f t="shared" ca="1" si="2"/>
        <v>0.33405747981857248</v>
      </c>
      <c r="F71" s="49">
        <f t="shared" ca="1" si="3"/>
        <v>233.54084248836912</v>
      </c>
    </row>
    <row r="72" spans="5:6" x14ac:dyDescent="0.25">
      <c r="E72" s="49">
        <f t="shared" ca="1" si="2"/>
        <v>0.73943170908348366</v>
      </c>
      <c r="F72" s="49">
        <f t="shared" ca="1" si="3"/>
        <v>271.62165684874248</v>
      </c>
    </row>
    <row r="73" spans="5:6" x14ac:dyDescent="0.25">
      <c r="E73" s="49">
        <f t="shared" ca="1" si="2"/>
        <v>0.52975913122292762</v>
      </c>
      <c r="F73" s="49">
        <f t="shared" ca="1" si="3"/>
        <v>250.97412515019957</v>
      </c>
    </row>
    <row r="74" spans="5:6" x14ac:dyDescent="0.25">
      <c r="E74" s="49">
        <f t="shared" ca="1" si="2"/>
        <v>0.20900387466648096</v>
      </c>
      <c r="F74" s="49">
        <f t="shared" ca="1" si="3"/>
        <v>220.8950999340357</v>
      </c>
    </row>
    <row r="75" spans="5:6" x14ac:dyDescent="0.25">
      <c r="E75" s="49">
        <f t="shared" ca="1" si="2"/>
        <v>0.31702992181133727</v>
      </c>
      <c r="F75" s="49">
        <f t="shared" ca="1" si="3"/>
        <v>231.94629774987231</v>
      </c>
    </row>
    <row r="76" spans="5:6" x14ac:dyDescent="0.25">
      <c r="E76" s="49">
        <f t="shared" ca="1" si="2"/>
        <v>0.76197397094575836</v>
      </c>
      <c r="F76" s="49">
        <f t="shared" ca="1" si="3"/>
        <v>274.28688957960441</v>
      </c>
    </row>
    <row r="77" spans="5:6" x14ac:dyDescent="0.25">
      <c r="E77" s="49">
        <f t="shared" ca="1" si="2"/>
        <v>9.7904158736793256E-2</v>
      </c>
      <c r="F77" s="49">
        <f t="shared" ca="1" si="3"/>
        <v>205.52190511844549</v>
      </c>
    </row>
    <row r="78" spans="5:6" x14ac:dyDescent="0.25">
      <c r="E78" s="49">
        <f t="shared" ca="1" si="2"/>
        <v>0.10496105622125695</v>
      </c>
      <c r="F78" s="49">
        <f t="shared" ca="1" si="3"/>
        <v>206.75884031835693</v>
      </c>
    </row>
    <row r="79" spans="5:6" x14ac:dyDescent="0.25">
      <c r="E79" s="49">
        <f t="shared" ca="1" si="2"/>
        <v>0.48727312950686308</v>
      </c>
      <c r="F79" s="49">
        <f t="shared" ca="1" si="3"/>
        <v>247.21332939403123</v>
      </c>
    </row>
    <row r="80" spans="5:6" x14ac:dyDescent="0.25">
      <c r="E80" s="49">
        <f t="shared" ca="1" si="2"/>
        <v>0.34496142168888377</v>
      </c>
      <c r="F80" s="49">
        <f t="shared" ca="1" si="3"/>
        <v>234.54876151650083</v>
      </c>
    </row>
    <row r="81" spans="5:6" x14ac:dyDescent="0.25">
      <c r="E81" s="49">
        <f t="shared" ca="1" si="2"/>
        <v>8.2419996146806729E-2</v>
      </c>
      <c r="F81" s="49">
        <f t="shared" ca="1" si="3"/>
        <v>202.57824306920946</v>
      </c>
    </row>
    <row r="82" spans="5:6" x14ac:dyDescent="0.25">
      <c r="E82" s="49">
        <f t="shared" ca="1" si="2"/>
        <v>0.12307415545418787</v>
      </c>
      <c r="F82" s="49">
        <f t="shared" ca="1" si="3"/>
        <v>209.70049030149383</v>
      </c>
    </row>
    <row r="83" spans="5:6" x14ac:dyDescent="0.25">
      <c r="E83" s="49">
        <f t="shared" ca="1" si="2"/>
        <v>0.84980880640128231</v>
      </c>
      <c r="F83" s="49">
        <f t="shared" ca="1" si="3"/>
        <v>286.6152969527123</v>
      </c>
    </row>
    <row r="84" spans="5:6" x14ac:dyDescent="0.25">
      <c r="E84" s="49">
        <f t="shared" ca="1" si="2"/>
        <v>0.68086646132966799</v>
      </c>
      <c r="F84" s="49">
        <f t="shared" ca="1" si="3"/>
        <v>265.2621709821255</v>
      </c>
    </row>
    <row r="85" spans="5:6" x14ac:dyDescent="0.25">
      <c r="E85" s="49">
        <f t="shared" ca="1" si="2"/>
        <v>0.97631061112714079</v>
      </c>
      <c r="F85" s="49">
        <f t="shared" ca="1" si="3"/>
        <v>324.86634535269667</v>
      </c>
    </row>
    <row r="86" spans="5:6" x14ac:dyDescent="0.25">
      <c r="E86" s="49">
        <f t="shared" ca="1" si="2"/>
        <v>0.7687529573066687</v>
      </c>
      <c r="F86" s="49">
        <f t="shared" ca="1" si="3"/>
        <v>275.11838799173864</v>
      </c>
    </row>
    <row r="87" spans="5:6" x14ac:dyDescent="0.25">
      <c r="E87" s="49">
        <f t="shared" ca="1" si="2"/>
        <v>0.30931994107058769</v>
      </c>
      <c r="F87" s="49">
        <f t="shared" ca="1" si="3"/>
        <v>231.21499964341442</v>
      </c>
    </row>
    <row r="88" spans="5:6" x14ac:dyDescent="0.25">
      <c r="E88" s="49">
        <f t="shared" ca="1" si="2"/>
        <v>0.33336435328313385</v>
      </c>
      <c r="F88" s="49">
        <f t="shared" ca="1" si="3"/>
        <v>233.47644400264116</v>
      </c>
    </row>
    <row r="89" spans="5:6" x14ac:dyDescent="0.25">
      <c r="E89" s="49">
        <f t="shared" ca="1" si="2"/>
        <v>0.47119978262387563</v>
      </c>
      <c r="F89" s="49">
        <f t="shared" ca="1" si="3"/>
        <v>245.79938416057638</v>
      </c>
    </row>
    <row r="90" spans="5:6" x14ac:dyDescent="0.25">
      <c r="E90" s="49">
        <f t="shared" ca="1" si="2"/>
        <v>0.12936871302038899</v>
      </c>
      <c r="F90" s="49">
        <f t="shared" ca="1" si="3"/>
        <v>210.65683525035851</v>
      </c>
    </row>
    <row r="91" spans="5:6" x14ac:dyDescent="0.25">
      <c r="E91" s="49">
        <f t="shared" ca="1" si="2"/>
        <v>0.51651716585355623</v>
      </c>
      <c r="F91" s="49">
        <f t="shared" ca="1" si="3"/>
        <v>249.79669505014755</v>
      </c>
    </row>
    <row r="92" spans="5:6" x14ac:dyDescent="0.25">
      <c r="E92" s="49">
        <f t="shared" ca="1" si="2"/>
        <v>0.36709096837305444</v>
      </c>
      <c r="F92" s="49">
        <f t="shared" ca="1" si="3"/>
        <v>236.56782437097155</v>
      </c>
    </row>
    <row r="93" spans="5:6" x14ac:dyDescent="0.25">
      <c r="E93" s="49">
        <f t="shared" ca="1" si="2"/>
        <v>0.1711013158117215</v>
      </c>
      <c r="F93" s="49">
        <f t="shared" ca="1" si="3"/>
        <v>216.3703806201755</v>
      </c>
    </row>
    <row r="94" spans="5:6" x14ac:dyDescent="0.25">
      <c r="E94" s="49">
        <f t="shared" ca="1" si="2"/>
        <v>1.9852007295938501E-2</v>
      </c>
      <c r="F94" s="49">
        <f t="shared" ca="1" si="3"/>
        <v>182.76766103228368</v>
      </c>
    </row>
    <row r="95" spans="5:6" x14ac:dyDescent="0.25">
      <c r="E95" s="49">
        <f t="shared" ca="1" si="2"/>
        <v>0.3855267977874014</v>
      </c>
      <c r="F95" s="49">
        <f t="shared" ca="1" si="3"/>
        <v>238.22764952758223</v>
      </c>
    </row>
    <row r="96" spans="5:6" x14ac:dyDescent="0.25">
      <c r="E96" s="49">
        <f t="shared" ca="1" si="2"/>
        <v>0.82051678308463538</v>
      </c>
      <c r="F96" s="49">
        <f t="shared" ca="1" si="3"/>
        <v>282.05853614235735</v>
      </c>
    </row>
    <row r="97" spans="5:6" x14ac:dyDescent="0.25">
      <c r="E97" s="49">
        <f t="shared" ca="1" si="2"/>
        <v>0.80996886013667468</v>
      </c>
      <c r="F97" s="49">
        <f t="shared" ca="1" si="3"/>
        <v>280.54538352210426</v>
      </c>
    </row>
    <row r="98" spans="5:6" x14ac:dyDescent="0.25">
      <c r="E98" s="49">
        <f t="shared" ca="1" si="2"/>
        <v>0.75173277414131168</v>
      </c>
      <c r="F98" s="49">
        <f t="shared" ca="1" si="3"/>
        <v>273.05796418927918</v>
      </c>
    </row>
    <row r="99" spans="5:6" x14ac:dyDescent="0.25">
      <c r="E99" s="49">
        <f t="shared" ca="1" si="2"/>
        <v>0.50667451985906986</v>
      </c>
      <c r="F99" s="49">
        <f t="shared" ca="1" si="3"/>
        <v>248.92502795409297</v>
      </c>
    </row>
    <row r="100" spans="5:6" x14ac:dyDescent="0.25">
      <c r="E100" s="49">
        <f t="shared" ca="1" si="2"/>
        <v>0.57261946424813248</v>
      </c>
      <c r="F100" s="49">
        <f t="shared" ca="1" si="3"/>
        <v>254.83775364004967</v>
      </c>
    </row>
    <row r="101" spans="5:6" x14ac:dyDescent="0.25">
      <c r="E101" s="49">
        <f t="shared" ca="1" si="2"/>
        <v>3.4609092722782453E-2</v>
      </c>
      <c r="F101" s="49">
        <f t="shared" ca="1" si="3"/>
        <v>189.72207355870518</v>
      </c>
    </row>
    <row r="102" spans="5:6" x14ac:dyDescent="0.25">
      <c r="E102" s="49">
        <f t="shared" ca="1" si="2"/>
        <v>0.53698010787370043</v>
      </c>
      <c r="F102" s="49">
        <f t="shared" ca="1" si="3"/>
        <v>251.61889957255485</v>
      </c>
    </row>
    <row r="103" spans="5:6" x14ac:dyDescent="0.25">
      <c r="E103" s="49">
        <f t="shared" ca="1" si="2"/>
        <v>0.93492737320404395</v>
      </c>
      <c r="F103" s="49">
        <f t="shared" ca="1" si="3"/>
        <v>305.52077738947804</v>
      </c>
    </row>
    <row r="104" spans="5:6" x14ac:dyDescent="0.25">
      <c r="E104" s="49">
        <f t="shared" ca="1" si="2"/>
        <v>0.12539945336933467</v>
      </c>
      <c r="F104" s="49">
        <f t="shared" ca="1" si="3"/>
        <v>210.05732166720634</v>
      </c>
    </row>
    <row r="105" spans="5:6" x14ac:dyDescent="0.25">
      <c r="E105" s="49">
        <f t="shared" ca="1" si="2"/>
        <v>0.54281235519396887</v>
      </c>
      <c r="F105" s="49">
        <f t="shared" ca="1" si="3"/>
        <v>252.1412634660052</v>
      </c>
    </row>
    <row r="106" spans="5:6" x14ac:dyDescent="0.25">
      <c r="E106" s="49">
        <f t="shared" ca="1" si="2"/>
        <v>5.094072437316044E-2</v>
      </c>
      <c r="F106" s="49">
        <f t="shared" ca="1" si="3"/>
        <v>195.09453603632181</v>
      </c>
    </row>
    <row r="107" spans="5:6" x14ac:dyDescent="0.25">
      <c r="E107" s="49">
        <f t="shared" ca="1" si="2"/>
        <v>0.69423785274200411</v>
      </c>
      <c r="F107" s="49">
        <f t="shared" ca="1" si="3"/>
        <v>266.6546173500123</v>
      </c>
    </row>
    <row r="108" spans="5:6" x14ac:dyDescent="0.25">
      <c r="E108" s="49">
        <f t="shared" ca="1" si="2"/>
        <v>0.18271827420377929</v>
      </c>
      <c r="F108" s="49">
        <f t="shared" ca="1" si="3"/>
        <v>217.81100481259642</v>
      </c>
    </row>
    <row r="109" spans="5:6" x14ac:dyDescent="0.25">
      <c r="E109" s="49">
        <f t="shared" ca="1" si="2"/>
        <v>0.11715122655115351</v>
      </c>
      <c r="F109" s="49">
        <f t="shared" ca="1" si="3"/>
        <v>208.77160056702334</v>
      </c>
    </row>
    <row r="110" spans="5:6" x14ac:dyDescent="0.25">
      <c r="E110" s="49">
        <f t="shared" ca="1" si="2"/>
        <v>6.4115966903229404E-2</v>
      </c>
      <c r="F110" s="49">
        <f t="shared" ca="1" si="3"/>
        <v>198.54809973538337</v>
      </c>
    </row>
    <row r="111" spans="5:6" x14ac:dyDescent="0.25">
      <c r="E111" s="49">
        <f t="shared" ca="1" si="2"/>
        <v>0.72574630264219353</v>
      </c>
      <c r="F111" s="49">
        <f t="shared" ca="1" si="3"/>
        <v>270.06977223526582</v>
      </c>
    </row>
    <row r="112" spans="5:6" x14ac:dyDescent="0.25">
      <c r="E112" s="49">
        <f t="shared" ca="1" si="2"/>
        <v>0.18952904120224334</v>
      </c>
      <c r="F112" s="49">
        <f t="shared" ca="1" si="3"/>
        <v>218.63193455971927</v>
      </c>
    </row>
    <row r="113" spans="5:6" x14ac:dyDescent="0.25">
      <c r="E113" s="49">
        <f t="shared" ca="1" si="2"/>
        <v>0.44691720813306346</v>
      </c>
      <c r="F113" s="49">
        <f t="shared" ca="1" si="3"/>
        <v>243.66500559610853</v>
      </c>
    </row>
    <row r="114" spans="5:6" x14ac:dyDescent="0.25">
      <c r="E114" s="49">
        <f t="shared" ca="1" si="2"/>
        <v>0.73998887293999238</v>
      </c>
      <c r="F114" s="49">
        <f t="shared" ca="1" si="3"/>
        <v>271.68583148134923</v>
      </c>
    </row>
    <row r="115" spans="5:6" x14ac:dyDescent="0.25">
      <c r="E115" s="49">
        <f t="shared" ca="1" si="2"/>
        <v>0.82241503777296399</v>
      </c>
      <c r="F115" s="49">
        <f t="shared" ca="1" si="3"/>
        <v>282.33729114056365</v>
      </c>
    </row>
    <row r="116" spans="5:6" x14ac:dyDescent="0.25">
      <c r="E116" s="49">
        <f t="shared" ca="1" si="2"/>
        <v>0.29926001645151656</v>
      </c>
      <c r="F116" s="49">
        <f t="shared" ca="1" si="3"/>
        <v>230.25105883044438</v>
      </c>
    </row>
    <row r="117" spans="5:6" x14ac:dyDescent="0.25">
      <c r="E117" s="49">
        <f t="shared" ca="1" si="2"/>
        <v>1.7066129750696435E-2</v>
      </c>
      <c r="F117" s="49">
        <f t="shared" ca="1" si="3"/>
        <v>181.00735742623709</v>
      </c>
    </row>
    <row r="118" spans="5:6" x14ac:dyDescent="0.25">
      <c r="E118" s="49">
        <f t="shared" ca="1" si="2"/>
        <v>0.38225563792140793</v>
      </c>
      <c r="F118" s="49">
        <f t="shared" ca="1" si="3"/>
        <v>237.9343922215925</v>
      </c>
    </row>
    <row r="119" spans="5:6" x14ac:dyDescent="0.25">
      <c r="E119" s="49">
        <f t="shared" ca="1" si="2"/>
        <v>0.37303394120870392</v>
      </c>
      <c r="F119" s="49">
        <f t="shared" ca="1" si="3"/>
        <v>237.10484079615097</v>
      </c>
    </row>
    <row r="120" spans="5:6" x14ac:dyDescent="0.25">
      <c r="E120" s="49">
        <f t="shared" ca="1" si="2"/>
        <v>0.45182832438860243</v>
      </c>
      <c r="F120" s="49">
        <f t="shared" ca="1" si="3"/>
        <v>244.09682507596924</v>
      </c>
    </row>
    <row r="121" spans="5:6" x14ac:dyDescent="0.25">
      <c r="E121" s="49">
        <f t="shared" ca="1" si="2"/>
        <v>0.98468654248780707</v>
      </c>
      <c r="F121" s="49">
        <f t="shared" ca="1" si="3"/>
        <v>332.44891556952439</v>
      </c>
    </row>
    <row r="122" spans="5:6" x14ac:dyDescent="0.25">
      <c r="E122" s="49">
        <f t="shared" ca="1" si="2"/>
        <v>0.87912180702929121</v>
      </c>
      <c r="F122" s="49">
        <f t="shared" ca="1" si="3"/>
        <v>291.87507176276984</v>
      </c>
    </row>
    <row r="123" spans="5:6" x14ac:dyDescent="0.25">
      <c r="E123" s="49">
        <f t="shared" ca="1" si="2"/>
        <v>0.27772191784518319</v>
      </c>
      <c r="F123" s="49">
        <f t="shared" ca="1" si="3"/>
        <v>228.14521485348723</v>
      </c>
    </row>
    <row r="124" spans="5:6" x14ac:dyDescent="0.25">
      <c r="E124" s="49">
        <f t="shared" ca="1" si="2"/>
        <v>0.88824689029243331</v>
      </c>
      <c r="F124" s="49">
        <f t="shared" ca="1" si="3"/>
        <v>293.70734208421948</v>
      </c>
    </row>
    <row r="125" spans="5:6" x14ac:dyDescent="0.25">
      <c r="E125" s="49">
        <f t="shared" ca="1" si="2"/>
        <v>0.60225322645788493</v>
      </c>
      <c r="F125" s="49">
        <f t="shared" ca="1" si="3"/>
        <v>257.5754157812986</v>
      </c>
    </row>
    <row r="126" spans="5:6" x14ac:dyDescent="0.25">
      <c r="E126" s="49">
        <f t="shared" ca="1" si="2"/>
        <v>0.65441446496464395</v>
      </c>
      <c r="F126" s="49">
        <f t="shared" ca="1" si="3"/>
        <v>262.59024988369612</v>
      </c>
    </row>
    <row r="127" spans="5:6" x14ac:dyDescent="0.25">
      <c r="E127" s="49">
        <f t="shared" ca="1" si="2"/>
        <v>0.54273371352266642</v>
      </c>
      <c r="F127" s="49">
        <f t="shared" ca="1" si="3"/>
        <v>252.13420990038242</v>
      </c>
    </row>
    <row r="128" spans="5:6" x14ac:dyDescent="0.25">
      <c r="E128" s="49">
        <f t="shared" ca="1" si="2"/>
        <v>0.61287296099491273</v>
      </c>
      <c r="F128" s="49">
        <f t="shared" ca="1" si="3"/>
        <v>258.5737758530787</v>
      </c>
    </row>
    <row r="129" spans="5:6" x14ac:dyDescent="0.25">
      <c r="E129" s="49">
        <f t="shared" ca="1" si="2"/>
        <v>0.36941992659166378</v>
      </c>
      <c r="F129" s="49">
        <f t="shared" ca="1" si="3"/>
        <v>236.77851025671799</v>
      </c>
    </row>
    <row r="130" spans="5:6" x14ac:dyDescent="0.25">
      <c r="E130" s="49">
        <f t="shared" ca="1" si="2"/>
        <v>0.84883057198587242</v>
      </c>
      <c r="F130" s="49">
        <f t="shared" ca="1" si="3"/>
        <v>286.45332237508677</v>
      </c>
    </row>
    <row r="131" spans="5:6" x14ac:dyDescent="0.25">
      <c r="E131" s="49">
        <f t="shared" ca="1" si="2"/>
        <v>0.16498382789213328</v>
      </c>
      <c r="F131" s="49">
        <f t="shared" ca="1" si="3"/>
        <v>215.58928370305864</v>
      </c>
    </row>
    <row r="132" spans="5:6" x14ac:dyDescent="0.25">
      <c r="E132" s="49">
        <f t="shared" ref="E132:E195" ca="1" si="4">RAND()</f>
        <v>0.46441703430758152</v>
      </c>
      <c r="F132" s="49">
        <f t="shared" ref="F132:F195" ca="1" si="5">_xlfn.GAMMA.INV(E132,$C$3,$C$4)</f>
        <v>245.20323905632603</v>
      </c>
    </row>
    <row r="133" spans="5:6" x14ac:dyDescent="0.25">
      <c r="E133" s="49">
        <f t="shared" ca="1" si="4"/>
        <v>9.3792912859837929E-2</v>
      </c>
      <c r="F133" s="49">
        <f t="shared" ca="1" si="5"/>
        <v>204.773368662172</v>
      </c>
    </row>
    <row r="134" spans="5:6" x14ac:dyDescent="0.25">
      <c r="E134" s="49">
        <f t="shared" ca="1" si="4"/>
        <v>2.9170039413040083E-2</v>
      </c>
      <c r="F134" s="49">
        <f t="shared" ca="1" si="5"/>
        <v>187.49489004302666</v>
      </c>
    </row>
    <row r="135" spans="5:6" x14ac:dyDescent="0.25">
      <c r="E135" s="49">
        <f t="shared" ca="1" si="4"/>
        <v>0.53498049395876668</v>
      </c>
      <c r="F135" s="49">
        <f t="shared" ca="1" si="5"/>
        <v>251.44014010947816</v>
      </c>
    </row>
    <row r="136" spans="5:6" x14ac:dyDescent="0.25">
      <c r="E136" s="49">
        <f t="shared" ca="1" si="4"/>
        <v>0.45370567392595029</v>
      </c>
      <c r="F136" s="49">
        <f t="shared" ca="1" si="5"/>
        <v>244.26185464291115</v>
      </c>
    </row>
    <row r="137" spans="5:6" x14ac:dyDescent="0.25">
      <c r="E137" s="49">
        <f t="shared" ca="1" si="4"/>
        <v>0.37176816584932615</v>
      </c>
      <c r="F137" s="49">
        <f t="shared" ca="1" si="5"/>
        <v>236.99062875825626</v>
      </c>
    </row>
    <row r="138" spans="5:6" x14ac:dyDescent="0.25">
      <c r="E138" s="49">
        <f t="shared" ca="1" si="4"/>
        <v>0.75253299203777158</v>
      </c>
      <c r="F138" s="49">
        <f t="shared" ca="1" si="5"/>
        <v>273.15286350176348</v>
      </c>
    </row>
    <row r="139" spans="5:6" x14ac:dyDescent="0.25">
      <c r="E139" s="49">
        <f t="shared" ca="1" si="4"/>
        <v>0.68545315700719001</v>
      </c>
      <c r="F139" s="49">
        <f t="shared" ca="1" si="5"/>
        <v>265.73638815980371</v>
      </c>
    </row>
    <row r="140" spans="5:6" x14ac:dyDescent="0.25">
      <c r="E140" s="49">
        <f t="shared" ca="1" si="4"/>
        <v>0.29489745625201658</v>
      </c>
      <c r="F140" s="49">
        <f t="shared" ca="1" si="5"/>
        <v>229.82935872472783</v>
      </c>
    </row>
    <row r="141" spans="5:6" x14ac:dyDescent="0.25">
      <c r="E141" s="49">
        <f t="shared" ca="1" si="4"/>
        <v>0.63362847237213127</v>
      </c>
      <c r="F141" s="49">
        <f t="shared" ca="1" si="5"/>
        <v>260.55644771799626</v>
      </c>
    </row>
    <row r="142" spans="5:6" x14ac:dyDescent="0.25">
      <c r="E142" s="49">
        <f t="shared" ca="1" si="4"/>
        <v>0.23149123354764256</v>
      </c>
      <c r="F142" s="49">
        <f t="shared" ca="1" si="5"/>
        <v>223.37689763717751</v>
      </c>
    </row>
    <row r="143" spans="5:6" x14ac:dyDescent="0.25">
      <c r="E143" s="49">
        <f t="shared" ca="1" si="4"/>
        <v>0.39107175843430375</v>
      </c>
      <c r="F143" s="49">
        <f t="shared" ca="1" si="5"/>
        <v>238.72364876843397</v>
      </c>
    </row>
    <row r="144" spans="5:6" x14ac:dyDescent="0.25">
      <c r="E144" s="49">
        <f t="shared" ca="1" si="4"/>
        <v>1.805669904246765E-2</v>
      </c>
      <c r="F144" s="49">
        <f t="shared" ca="1" si="5"/>
        <v>181.65821924741698</v>
      </c>
    </row>
    <row r="145" spans="5:6" x14ac:dyDescent="0.25">
      <c r="E145" s="49">
        <f t="shared" ca="1" si="4"/>
        <v>0.8573806905568836</v>
      </c>
      <c r="F145" s="49">
        <f t="shared" ca="1" si="5"/>
        <v>287.89570207896895</v>
      </c>
    </row>
    <row r="146" spans="5:6" x14ac:dyDescent="0.25">
      <c r="E146" s="49">
        <f t="shared" ca="1" si="4"/>
        <v>0.94185945020935868</v>
      </c>
      <c r="F146" s="49">
        <f t="shared" ca="1" si="5"/>
        <v>307.83064306132593</v>
      </c>
    </row>
    <row r="147" spans="5:6" x14ac:dyDescent="0.25">
      <c r="E147" s="49">
        <f t="shared" ca="1" si="4"/>
        <v>0.74331178684712707</v>
      </c>
      <c r="F147" s="49">
        <f t="shared" ca="1" si="5"/>
        <v>272.07026308201955</v>
      </c>
    </row>
    <row r="148" spans="5:6" x14ac:dyDescent="0.25">
      <c r="E148" s="49">
        <f t="shared" ca="1" si="4"/>
        <v>0.26258222428749356</v>
      </c>
      <c r="F148" s="49">
        <f t="shared" ca="1" si="5"/>
        <v>226.62525705533793</v>
      </c>
    </row>
    <row r="149" spans="5:6" x14ac:dyDescent="0.25">
      <c r="E149" s="49">
        <f t="shared" ca="1" si="4"/>
        <v>0.90537441105748606</v>
      </c>
      <c r="F149" s="49">
        <f t="shared" ca="1" si="5"/>
        <v>297.48346768383635</v>
      </c>
    </row>
    <row r="150" spans="5:6" x14ac:dyDescent="0.25">
      <c r="E150" s="49">
        <f t="shared" ca="1" si="4"/>
        <v>0.32774390888468286</v>
      </c>
      <c r="F150" s="49">
        <f t="shared" ca="1" si="5"/>
        <v>232.95270904864722</v>
      </c>
    </row>
    <row r="151" spans="5:6" x14ac:dyDescent="0.25">
      <c r="E151" s="49">
        <f t="shared" ca="1" si="4"/>
        <v>0.34888404288935415</v>
      </c>
      <c r="F151" s="49">
        <f t="shared" ca="1" si="5"/>
        <v>234.9091034717211</v>
      </c>
    </row>
    <row r="152" spans="5:6" x14ac:dyDescent="0.25">
      <c r="E152" s="49">
        <f t="shared" ca="1" si="4"/>
        <v>0.35129420893207308</v>
      </c>
      <c r="F152" s="49">
        <f t="shared" ca="1" si="5"/>
        <v>235.12995278886993</v>
      </c>
    </row>
    <row r="153" spans="5:6" x14ac:dyDescent="0.25">
      <c r="E153" s="49">
        <f t="shared" ca="1" si="4"/>
        <v>0.1551025380504818</v>
      </c>
      <c r="F153" s="49">
        <f t="shared" ca="1" si="5"/>
        <v>214.29111542957372</v>
      </c>
    </row>
    <row r="154" spans="5:6" x14ac:dyDescent="0.25">
      <c r="E154" s="49">
        <f t="shared" ca="1" si="4"/>
        <v>0.58808213249649588</v>
      </c>
      <c r="F154" s="49">
        <f t="shared" ca="1" si="5"/>
        <v>256.2580517055398</v>
      </c>
    </row>
    <row r="155" spans="5:6" x14ac:dyDescent="0.25">
      <c r="E155" s="49">
        <f t="shared" ca="1" si="4"/>
        <v>0.53650307527073093</v>
      </c>
      <c r="F155" s="49">
        <f t="shared" ca="1" si="5"/>
        <v>251.57623918840108</v>
      </c>
    </row>
    <row r="156" spans="5:6" x14ac:dyDescent="0.25">
      <c r="E156" s="49">
        <f t="shared" ca="1" si="4"/>
        <v>0.73079929419828926</v>
      </c>
      <c r="F156" s="49">
        <f t="shared" ca="1" si="5"/>
        <v>270.63744127324281</v>
      </c>
    </row>
    <row r="157" spans="5:6" x14ac:dyDescent="0.25">
      <c r="E157" s="49">
        <f t="shared" ca="1" si="4"/>
        <v>0.11778481793945661</v>
      </c>
      <c r="F157" s="49">
        <f t="shared" ca="1" si="5"/>
        <v>208.87239268062658</v>
      </c>
    </row>
    <row r="158" spans="5:6" x14ac:dyDescent="0.25">
      <c r="E158" s="49">
        <f t="shared" ca="1" si="4"/>
        <v>0.51567973394920941</v>
      </c>
      <c r="F158" s="49">
        <f t="shared" ca="1" si="5"/>
        <v>249.72242555078239</v>
      </c>
    </row>
    <row r="159" spans="5:6" x14ac:dyDescent="0.25">
      <c r="E159" s="49">
        <f t="shared" ca="1" si="4"/>
        <v>0.63126581353066102</v>
      </c>
      <c r="F159" s="49">
        <f t="shared" ca="1" si="5"/>
        <v>260.32847983723093</v>
      </c>
    </row>
    <row r="160" spans="5:6" x14ac:dyDescent="0.25">
      <c r="E160" s="49">
        <f t="shared" ca="1" si="4"/>
        <v>0.54889868578922496</v>
      </c>
      <c r="F160" s="49">
        <f t="shared" ca="1" si="5"/>
        <v>252.68803917493585</v>
      </c>
    </row>
    <row r="161" spans="5:6" x14ac:dyDescent="0.25">
      <c r="E161" s="49">
        <f t="shared" ca="1" si="4"/>
        <v>0.63522471561467309</v>
      </c>
      <c r="F161" s="49">
        <f t="shared" ca="1" si="5"/>
        <v>260.71081728841773</v>
      </c>
    </row>
    <row r="162" spans="5:6" x14ac:dyDescent="0.25">
      <c r="E162" s="49">
        <f t="shared" ca="1" si="4"/>
        <v>0.66247727221122898</v>
      </c>
      <c r="F162" s="49">
        <f t="shared" ca="1" si="5"/>
        <v>263.39397706102653</v>
      </c>
    </row>
    <row r="163" spans="5:6" x14ac:dyDescent="0.25">
      <c r="E163" s="49">
        <f t="shared" ca="1" si="4"/>
        <v>0.7873841817015419</v>
      </c>
      <c r="F163" s="49">
        <f t="shared" ca="1" si="5"/>
        <v>277.48611362944382</v>
      </c>
    </row>
    <row r="164" spans="5:6" x14ac:dyDescent="0.25">
      <c r="E164" s="49">
        <f t="shared" ca="1" si="4"/>
        <v>0.59616784844051585</v>
      </c>
      <c r="F164" s="49">
        <f t="shared" ca="1" si="5"/>
        <v>257.00773267449529</v>
      </c>
    </row>
    <row r="165" spans="5:6" x14ac:dyDescent="0.25">
      <c r="E165" s="49">
        <f t="shared" ca="1" si="4"/>
        <v>0.31384235980123643</v>
      </c>
      <c r="F165" s="49">
        <f t="shared" ca="1" si="5"/>
        <v>231.64470471897749</v>
      </c>
    </row>
    <row r="166" spans="5:6" x14ac:dyDescent="0.25">
      <c r="E166" s="49">
        <f t="shared" ca="1" si="4"/>
        <v>0.58094802330063322</v>
      </c>
      <c r="F166" s="49">
        <f t="shared" ca="1" si="5"/>
        <v>255.60068683655174</v>
      </c>
    </row>
    <row r="167" spans="5:6" x14ac:dyDescent="0.25">
      <c r="E167" s="49">
        <f t="shared" ca="1" si="4"/>
        <v>0.19658760070332382</v>
      </c>
      <c r="F167" s="49">
        <f t="shared" ca="1" si="5"/>
        <v>219.46592219703467</v>
      </c>
    </row>
    <row r="168" spans="5:6" x14ac:dyDescent="0.25">
      <c r="E168" s="49">
        <f t="shared" ca="1" si="4"/>
        <v>0.12021484423469231</v>
      </c>
      <c r="F168" s="49">
        <f t="shared" ca="1" si="5"/>
        <v>209.25574637617584</v>
      </c>
    </row>
    <row r="169" spans="5:6" x14ac:dyDescent="0.25">
      <c r="E169" s="49">
        <f t="shared" ca="1" si="4"/>
        <v>0.7421008325176649</v>
      </c>
      <c r="F169" s="49">
        <f t="shared" ca="1" si="5"/>
        <v>271.92982759856307</v>
      </c>
    </row>
    <row r="170" spans="5:6" x14ac:dyDescent="0.25">
      <c r="E170" s="49">
        <f t="shared" ca="1" si="4"/>
        <v>0.26637169586249876</v>
      </c>
      <c r="F170" s="49">
        <f t="shared" ca="1" si="5"/>
        <v>227.00910052219967</v>
      </c>
    </row>
    <row r="171" spans="5:6" x14ac:dyDescent="0.25">
      <c r="E171" s="49">
        <f t="shared" ca="1" si="4"/>
        <v>0.5129438526380693</v>
      </c>
      <c r="F171" s="49">
        <f t="shared" ca="1" si="5"/>
        <v>249.4799314856586</v>
      </c>
    </row>
    <row r="172" spans="5:6" x14ac:dyDescent="0.25">
      <c r="E172" s="49">
        <f t="shared" ca="1" si="4"/>
        <v>4.7806988648665505E-2</v>
      </c>
      <c r="F172" s="49">
        <f t="shared" ca="1" si="5"/>
        <v>194.17708388708834</v>
      </c>
    </row>
    <row r="173" spans="5:6" x14ac:dyDescent="0.25">
      <c r="E173" s="49">
        <f t="shared" ca="1" si="4"/>
        <v>0.43118908898367581</v>
      </c>
      <c r="F173" s="49">
        <f t="shared" ca="1" si="5"/>
        <v>242.28037269686766</v>
      </c>
    </row>
    <row r="174" spans="5:6" x14ac:dyDescent="0.25">
      <c r="E174" s="49">
        <f t="shared" ca="1" si="4"/>
        <v>0.49714226497498526</v>
      </c>
      <c r="F174" s="49">
        <f t="shared" ca="1" si="5"/>
        <v>248.08313225512111</v>
      </c>
    </row>
    <row r="175" spans="5:6" x14ac:dyDescent="0.25">
      <c r="E175" s="49">
        <f t="shared" ca="1" si="4"/>
        <v>0.13843693252134448</v>
      </c>
      <c r="F175" s="49">
        <f t="shared" ca="1" si="5"/>
        <v>211.98439378137954</v>
      </c>
    </row>
    <row r="176" spans="5:6" x14ac:dyDescent="0.25">
      <c r="E176" s="49">
        <f t="shared" ca="1" si="4"/>
        <v>0.40045479648867788</v>
      </c>
      <c r="F176" s="49">
        <f t="shared" ca="1" si="5"/>
        <v>239.56008453163514</v>
      </c>
    </row>
    <row r="177" spans="5:6" x14ac:dyDescent="0.25">
      <c r="E177" s="49">
        <f t="shared" ca="1" si="4"/>
        <v>0.72069383758774075</v>
      </c>
      <c r="F177" s="49">
        <f t="shared" ca="1" si="5"/>
        <v>269.50808202803444</v>
      </c>
    </row>
    <row r="178" spans="5:6" x14ac:dyDescent="0.25">
      <c r="E178" s="49">
        <f t="shared" ca="1" si="4"/>
        <v>0.64310779894525483</v>
      </c>
      <c r="F178" s="49">
        <f t="shared" ca="1" si="5"/>
        <v>261.47746701947716</v>
      </c>
    </row>
    <row r="179" spans="5:6" x14ac:dyDescent="0.25">
      <c r="E179" s="49">
        <f t="shared" ca="1" si="4"/>
        <v>0.98039479512099725</v>
      </c>
      <c r="F179" s="49">
        <f t="shared" ca="1" si="5"/>
        <v>328.20212135762574</v>
      </c>
    </row>
    <row r="180" spans="5:6" x14ac:dyDescent="0.25">
      <c r="E180" s="49">
        <f t="shared" ca="1" si="4"/>
        <v>0.56361691242201595</v>
      </c>
      <c r="F180" s="49">
        <f t="shared" ca="1" si="5"/>
        <v>254.01809316560997</v>
      </c>
    </row>
    <row r="181" spans="5:6" x14ac:dyDescent="0.25">
      <c r="E181" s="49">
        <f t="shared" ca="1" si="4"/>
        <v>4.380063907161269E-2</v>
      </c>
      <c r="F181" s="49">
        <f t="shared" ca="1" si="5"/>
        <v>192.9359017678633</v>
      </c>
    </row>
    <row r="182" spans="5:6" x14ac:dyDescent="0.25">
      <c r="E182" s="49">
        <f t="shared" ca="1" si="4"/>
        <v>0.89745149888085274</v>
      </c>
      <c r="F182" s="49">
        <f t="shared" ca="1" si="5"/>
        <v>295.6758503669879</v>
      </c>
    </row>
    <row r="183" spans="5:6" x14ac:dyDescent="0.25">
      <c r="E183" s="49">
        <f t="shared" ca="1" si="4"/>
        <v>0.25136491106797632</v>
      </c>
      <c r="F183" s="49">
        <f t="shared" ca="1" si="5"/>
        <v>225.47460733993859</v>
      </c>
    </row>
    <row r="184" spans="5:6" x14ac:dyDescent="0.25">
      <c r="E184" s="49">
        <f t="shared" ca="1" si="4"/>
        <v>0.56719486140850095</v>
      </c>
      <c r="F184" s="49">
        <f t="shared" ca="1" si="5"/>
        <v>254.34326251056459</v>
      </c>
    </row>
    <row r="185" spans="5:6" x14ac:dyDescent="0.25">
      <c r="E185" s="49">
        <f t="shared" ca="1" si="4"/>
        <v>0.81678369785265081</v>
      </c>
      <c r="F185" s="49">
        <f t="shared" ca="1" si="5"/>
        <v>281.51621315771251</v>
      </c>
    </row>
    <row r="186" spans="5:6" x14ac:dyDescent="0.25">
      <c r="E186" s="49">
        <f t="shared" ca="1" si="4"/>
        <v>0.14155766318636931</v>
      </c>
      <c r="F186" s="49">
        <f t="shared" ca="1" si="5"/>
        <v>212.4287261972147</v>
      </c>
    </row>
    <row r="187" spans="5:6" x14ac:dyDescent="0.25">
      <c r="E187" s="49">
        <f t="shared" ca="1" si="4"/>
        <v>0.39740933837086889</v>
      </c>
      <c r="F187" s="49">
        <f t="shared" ca="1" si="5"/>
        <v>239.28897440902162</v>
      </c>
    </row>
    <row r="188" spans="5:6" x14ac:dyDescent="0.25">
      <c r="E188" s="49">
        <f t="shared" ca="1" si="4"/>
        <v>0.21360732600562349</v>
      </c>
      <c r="F188" s="49">
        <f t="shared" ca="1" si="5"/>
        <v>221.41370257437032</v>
      </c>
    </row>
    <row r="189" spans="5:6" x14ac:dyDescent="0.25">
      <c r="E189" s="49">
        <f t="shared" ca="1" si="4"/>
        <v>4.4989097510884535E-2</v>
      </c>
      <c r="F189" s="49">
        <f t="shared" ca="1" si="5"/>
        <v>193.3127262153327</v>
      </c>
    </row>
    <row r="190" spans="5:6" x14ac:dyDescent="0.25">
      <c r="E190" s="49">
        <f t="shared" ca="1" si="4"/>
        <v>0.6611199672825111</v>
      </c>
      <c r="F190" s="49">
        <f t="shared" ca="1" si="5"/>
        <v>263.25805337020364</v>
      </c>
    </row>
    <row r="191" spans="5:6" x14ac:dyDescent="0.25">
      <c r="E191" s="49">
        <f t="shared" ca="1" si="4"/>
        <v>0.44076309908820477</v>
      </c>
      <c r="F191" s="49">
        <f t="shared" ca="1" si="5"/>
        <v>243.12359697355089</v>
      </c>
    </row>
    <row r="192" spans="5:6" x14ac:dyDescent="0.25">
      <c r="E192" s="49">
        <f t="shared" ca="1" si="4"/>
        <v>0.76678142338551614</v>
      </c>
      <c r="F192" s="49">
        <f t="shared" ca="1" si="5"/>
        <v>274.8750147788586</v>
      </c>
    </row>
    <row r="193" spans="5:6" x14ac:dyDescent="0.25">
      <c r="E193" s="49">
        <f t="shared" ca="1" si="4"/>
        <v>0.41380643857858224</v>
      </c>
      <c r="F193" s="49">
        <f t="shared" ca="1" si="5"/>
        <v>240.74496221462925</v>
      </c>
    </row>
    <row r="194" spans="5:6" x14ac:dyDescent="0.25">
      <c r="E194" s="49">
        <f t="shared" ca="1" si="4"/>
        <v>0.82411678153608958</v>
      </c>
      <c r="F194" s="49">
        <f t="shared" ca="1" si="5"/>
        <v>282.58894765205628</v>
      </c>
    </row>
    <row r="195" spans="5:6" x14ac:dyDescent="0.25">
      <c r="E195" s="49">
        <f t="shared" ca="1" si="4"/>
        <v>0.66812202623027195</v>
      </c>
      <c r="F195" s="49">
        <f t="shared" ca="1" si="5"/>
        <v>263.96206078565814</v>
      </c>
    </row>
    <row r="196" spans="5:6" x14ac:dyDescent="0.25">
      <c r="E196" s="49">
        <f t="shared" ref="E196:E259" ca="1" si="6">RAND()</f>
        <v>0.6567555619888803</v>
      </c>
      <c r="F196" s="49">
        <f t="shared" ref="F196:F259" ca="1" si="7">_xlfn.GAMMA.INV(E196,$C$3,$C$4)</f>
        <v>262.82271161125237</v>
      </c>
    </row>
    <row r="197" spans="5:6" x14ac:dyDescent="0.25">
      <c r="E197" s="49">
        <f t="shared" ca="1" si="6"/>
        <v>0.52457276876319348</v>
      </c>
      <c r="F197" s="49">
        <f t="shared" ca="1" si="7"/>
        <v>250.51225547756542</v>
      </c>
    </row>
    <row r="198" spans="5:6" x14ac:dyDescent="0.25">
      <c r="E198" s="49">
        <f t="shared" ca="1" si="6"/>
        <v>3.5699521376929444E-2</v>
      </c>
      <c r="F198" s="49">
        <f t="shared" ca="1" si="7"/>
        <v>190.13536249225092</v>
      </c>
    </row>
    <row r="199" spans="5:6" x14ac:dyDescent="0.25">
      <c r="E199" s="49">
        <f t="shared" ca="1" si="6"/>
        <v>0.99828874333235773</v>
      </c>
      <c r="F199" s="49">
        <f t="shared" ca="1" si="7"/>
        <v>366.15710184026659</v>
      </c>
    </row>
    <row r="200" spans="5:6" x14ac:dyDescent="0.25">
      <c r="E200" s="49">
        <f t="shared" ca="1" si="6"/>
        <v>2.4182428691041702E-2</v>
      </c>
      <c r="F200" s="49">
        <f t="shared" ca="1" si="7"/>
        <v>185.14481563382952</v>
      </c>
    </row>
    <row r="201" spans="5:6" x14ac:dyDescent="0.25">
      <c r="E201" s="49">
        <f t="shared" ca="1" si="6"/>
        <v>0.56836871927224564</v>
      </c>
      <c r="F201" s="49">
        <f t="shared" ca="1" si="7"/>
        <v>254.45011265462779</v>
      </c>
    </row>
    <row r="202" spans="5:6" x14ac:dyDescent="0.25">
      <c r="E202" s="49">
        <f t="shared" ca="1" si="6"/>
        <v>0.52694301981993497</v>
      </c>
      <c r="F202" s="49">
        <f t="shared" ca="1" si="7"/>
        <v>250.7232162421974</v>
      </c>
    </row>
    <row r="203" spans="5:6" x14ac:dyDescent="0.25">
      <c r="E203" s="49">
        <f t="shared" ca="1" si="6"/>
        <v>0.29894632740878302</v>
      </c>
      <c r="F203" s="49">
        <f t="shared" ca="1" si="7"/>
        <v>230.22081329143867</v>
      </c>
    </row>
    <row r="204" spans="5:6" x14ac:dyDescent="0.25">
      <c r="E204" s="49">
        <f t="shared" ca="1" si="6"/>
        <v>0.94807623687734788</v>
      </c>
      <c r="F204" s="49">
        <f t="shared" ca="1" si="7"/>
        <v>310.10530056632405</v>
      </c>
    </row>
    <row r="205" spans="5:6" x14ac:dyDescent="0.25">
      <c r="E205" s="49">
        <f t="shared" ca="1" si="6"/>
        <v>0.49809722722143834</v>
      </c>
      <c r="F205" s="49">
        <f t="shared" ca="1" si="7"/>
        <v>248.16738802604178</v>
      </c>
    </row>
    <row r="206" spans="5:6" x14ac:dyDescent="0.25">
      <c r="E206" s="49">
        <f t="shared" ca="1" si="6"/>
        <v>0.67746294011361297</v>
      </c>
      <c r="F206" s="49">
        <f t="shared" ca="1" si="7"/>
        <v>264.91249327073638</v>
      </c>
    </row>
    <row r="207" spans="5:6" x14ac:dyDescent="0.25">
      <c r="E207" s="49">
        <f t="shared" ca="1" si="6"/>
        <v>0.25476040120850019</v>
      </c>
      <c r="F207" s="49">
        <f t="shared" ca="1" si="7"/>
        <v>225.82526870608089</v>
      </c>
    </row>
    <row r="208" spans="5:6" x14ac:dyDescent="0.25">
      <c r="E208" s="49">
        <f t="shared" ca="1" si="6"/>
        <v>0.23466843006488247</v>
      </c>
      <c r="F208" s="49">
        <f t="shared" ca="1" si="7"/>
        <v>223.71779200843804</v>
      </c>
    </row>
    <row r="209" spans="5:6" x14ac:dyDescent="0.25">
      <c r="E209" s="49">
        <f t="shared" ca="1" si="6"/>
        <v>0.60196135151109775</v>
      </c>
      <c r="F209" s="49">
        <f t="shared" ca="1" si="7"/>
        <v>257.54811693195063</v>
      </c>
    </row>
    <row r="210" spans="5:6" x14ac:dyDescent="0.25">
      <c r="E210" s="49">
        <f t="shared" ca="1" si="6"/>
        <v>0.69429423109541666</v>
      </c>
      <c r="F210" s="49">
        <f t="shared" ca="1" si="7"/>
        <v>266.66055422474864</v>
      </c>
    </row>
    <row r="211" spans="5:6" x14ac:dyDescent="0.25">
      <c r="E211" s="49">
        <f t="shared" ca="1" si="6"/>
        <v>0.37914588910647029</v>
      </c>
      <c r="F211" s="49">
        <f t="shared" ca="1" si="7"/>
        <v>237.6551312506918</v>
      </c>
    </row>
    <row r="212" spans="5:6" x14ac:dyDescent="0.25">
      <c r="E212" s="49">
        <f t="shared" ca="1" si="6"/>
        <v>0.61165714270952054</v>
      </c>
      <c r="F212" s="49">
        <f t="shared" ca="1" si="7"/>
        <v>258.45895888292637</v>
      </c>
    </row>
    <row r="213" spans="5:6" x14ac:dyDescent="0.25">
      <c r="E213" s="49">
        <f t="shared" ca="1" si="6"/>
        <v>0.76368640098560725</v>
      </c>
      <c r="F213" s="49">
        <f t="shared" ca="1" si="7"/>
        <v>274.49552891825351</v>
      </c>
    </row>
    <row r="214" spans="5:6" x14ac:dyDescent="0.25">
      <c r="E214" s="49">
        <f t="shared" ca="1" si="6"/>
        <v>0.12004153014323837</v>
      </c>
      <c r="F214" s="49">
        <f t="shared" ca="1" si="7"/>
        <v>209.22857125208486</v>
      </c>
    </row>
    <row r="215" spans="5:6" x14ac:dyDescent="0.25">
      <c r="E215" s="49">
        <f t="shared" ca="1" si="6"/>
        <v>0.80080125582204231</v>
      </c>
      <c r="F215" s="49">
        <f t="shared" ca="1" si="7"/>
        <v>279.27586457443067</v>
      </c>
    </row>
    <row r="216" spans="5:6" x14ac:dyDescent="0.25">
      <c r="E216" s="49">
        <f t="shared" ca="1" si="6"/>
        <v>0.14729677610788705</v>
      </c>
      <c r="F216" s="49">
        <f t="shared" ca="1" si="7"/>
        <v>213.23045355171161</v>
      </c>
    </row>
    <row r="217" spans="5:6" x14ac:dyDescent="0.25">
      <c r="E217" s="49">
        <f t="shared" ca="1" si="6"/>
        <v>0.87277649605592766</v>
      </c>
      <c r="F217" s="49">
        <f t="shared" ca="1" si="7"/>
        <v>290.66189444525162</v>
      </c>
    </row>
    <row r="218" spans="5:6" x14ac:dyDescent="0.25">
      <c r="E218" s="49">
        <f t="shared" ca="1" si="6"/>
        <v>0.90342759442723519</v>
      </c>
      <c r="F218" s="49">
        <f t="shared" ca="1" si="7"/>
        <v>297.02863088650821</v>
      </c>
    </row>
    <row r="219" spans="5:6" x14ac:dyDescent="0.25">
      <c r="E219" s="49">
        <f t="shared" ca="1" si="6"/>
        <v>1.4002088492075515E-2</v>
      </c>
      <c r="F219" s="49">
        <f t="shared" ca="1" si="7"/>
        <v>178.77797929651388</v>
      </c>
    </row>
    <row r="220" spans="5:6" x14ac:dyDescent="0.25">
      <c r="E220" s="49">
        <f t="shared" ca="1" si="6"/>
        <v>0.91934930938901349</v>
      </c>
      <c r="F220" s="49">
        <f t="shared" ca="1" si="7"/>
        <v>300.98610390621587</v>
      </c>
    </row>
    <row r="221" spans="5:6" x14ac:dyDescent="0.25">
      <c r="E221" s="49">
        <f t="shared" ca="1" si="6"/>
        <v>0.21154930436934938</v>
      </c>
      <c r="F221" s="49">
        <f t="shared" ca="1" si="7"/>
        <v>221.18257202090518</v>
      </c>
    </row>
    <row r="222" spans="5:6" x14ac:dyDescent="0.25">
      <c r="E222" s="49">
        <f t="shared" ca="1" si="6"/>
        <v>9.554024942760897E-2</v>
      </c>
      <c r="F222" s="49">
        <f t="shared" ca="1" si="7"/>
        <v>205.09417217659484</v>
      </c>
    </row>
    <row r="223" spans="5:6" x14ac:dyDescent="0.25">
      <c r="E223" s="49">
        <f t="shared" ca="1" si="6"/>
        <v>0.75173873015223514</v>
      </c>
      <c r="F223" s="49">
        <f t="shared" ca="1" si="7"/>
        <v>273.05866983966956</v>
      </c>
    </row>
    <row r="224" spans="5:6" x14ac:dyDescent="0.25">
      <c r="E224" s="49">
        <f t="shared" ca="1" si="6"/>
        <v>0.12068203848347248</v>
      </c>
      <c r="F224" s="49">
        <f t="shared" ca="1" si="7"/>
        <v>209.32887566028779</v>
      </c>
    </row>
    <row r="225" spans="5:6" x14ac:dyDescent="0.25">
      <c r="E225" s="49">
        <f t="shared" ca="1" si="6"/>
        <v>0.28835938569042607</v>
      </c>
      <c r="F225" s="49">
        <f t="shared" ca="1" si="7"/>
        <v>229.19291533679109</v>
      </c>
    </row>
    <row r="226" spans="5:6" x14ac:dyDescent="0.25">
      <c r="E226" s="49">
        <f t="shared" ca="1" si="6"/>
        <v>0.37849704340155088</v>
      </c>
      <c r="F226" s="49">
        <f t="shared" ca="1" si="7"/>
        <v>237.59680355075204</v>
      </c>
    </row>
    <row r="227" spans="5:6" x14ac:dyDescent="0.25">
      <c r="E227" s="49">
        <f t="shared" ca="1" si="6"/>
        <v>0.20209590159482993</v>
      </c>
      <c r="F227" s="49">
        <f t="shared" ca="1" si="7"/>
        <v>220.10565208780815</v>
      </c>
    </row>
    <row r="228" spans="5:6" x14ac:dyDescent="0.25">
      <c r="E228" s="49">
        <f t="shared" ca="1" si="6"/>
        <v>0.47962766692889025</v>
      </c>
      <c r="F228" s="49">
        <f t="shared" ca="1" si="7"/>
        <v>246.54046402010411</v>
      </c>
    </row>
    <row r="229" spans="5:6" x14ac:dyDescent="0.25">
      <c r="E229" s="49">
        <f t="shared" ca="1" si="6"/>
        <v>0.91104374568893476</v>
      </c>
      <c r="F229" s="49">
        <f t="shared" ca="1" si="7"/>
        <v>298.85137493044084</v>
      </c>
    </row>
    <row r="230" spans="5:6" x14ac:dyDescent="0.25">
      <c r="E230" s="49">
        <f t="shared" ca="1" si="6"/>
        <v>0.62900199951423141</v>
      </c>
      <c r="F230" s="49">
        <f t="shared" ca="1" si="7"/>
        <v>260.11062203696923</v>
      </c>
    </row>
    <row r="231" spans="5:6" x14ac:dyDescent="0.25">
      <c r="E231" s="49">
        <f t="shared" ca="1" si="6"/>
        <v>0.78235283097107344</v>
      </c>
      <c r="F231" s="49">
        <f t="shared" ca="1" si="7"/>
        <v>276.83402626159022</v>
      </c>
    </row>
    <row r="232" spans="5:6" x14ac:dyDescent="0.25">
      <c r="E232" s="49">
        <f t="shared" ca="1" si="6"/>
        <v>2.40450806065029E-2</v>
      </c>
      <c r="F232" s="49">
        <f t="shared" ca="1" si="7"/>
        <v>185.0748607331337</v>
      </c>
    </row>
    <row r="233" spans="5:6" x14ac:dyDescent="0.25">
      <c r="E233" s="49">
        <f t="shared" ca="1" si="6"/>
        <v>0.39400254806374702</v>
      </c>
      <c r="F233" s="49">
        <f t="shared" ca="1" si="7"/>
        <v>238.98528093974159</v>
      </c>
    </row>
    <row r="234" spans="5:6" x14ac:dyDescent="0.25">
      <c r="E234" s="49">
        <f t="shared" ca="1" si="6"/>
        <v>0.56902431153911925</v>
      </c>
      <c r="F234" s="49">
        <f t="shared" ca="1" si="7"/>
        <v>254.50982465947561</v>
      </c>
    </row>
    <row r="235" spans="5:6" x14ac:dyDescent="0.25">
      <c r="E235" s="49">
        <f t="shared" ca="1" si="6"/>
        <v>0.657886361293752</v>
      </c>
      <c r="F235" s="49">
        <f t="shared" ca="1" si="7"/>
        <v>262.93525802545633</v>
      </c>
    </row>
    <row r="236" spans="5:6" x14ac:dyDescent="0.25">
      <c r="E236" s="49">
        <f t="shared" ca="1" si="6"/>
        <v>0.29406145112428739</v>
      </c>
      <c r="F236" s="49">
        <f t="shared" ca="1" si="7"/>
        <v>229.74828099705061</v>
      </c>
    </row>
    <row r="237" spans="5:6" x14ac:dyDescent="0.25">
      <c r="E237" s="49">
        <f t="shared" ca="1" si="6"/>
        <v>0.61716664082012285</v>
      </c>
      <c r="F237" s="49">
        <f t="shared" ca="1" si="7"/>
        <v>258.98037226975561</v>
      </c>
    </row>
    <row r="238" spans="5:6" x14ac:dyDescent="0.25">
      <c r="E238" s="49">
        <f t="shared" ca="1" si="6"/>
        <v>0.2469870397315076</v>
      </c>
      <c r="F238" s="49">
        <f t="shared" ca="1" si="7"/>
        <v>225.0193207092625</v>
      </c>
    </row>
    <row r="239" spans="5:6" x14ac:dyDescent="0.25">
      <c r="E239" s="49">
        <f t="shared" ca="1" si="6"/>
        <v>0.3243577367404693</v>
      </c>
      <c r="F239" s="49">
        <f t="shared" ca="1" si="7"/>
        <v>232.63580560247689</v>
      </c>
    </row>
    <row r="240" spans="5:6" x14ac:dyDescent="0.25">
      <c r="E240" s="49">
        <f t="shared" ca="1" si="6"/>
        <v>0.10721166110028346</v>
      </c>
      <c r="F240" s="49">
        <f t="shared" ca="1" si="7"/>
        <v>207.14161451823082</v>
      </c>
    </row>
    <row r="241" spans="5:6" x14ac:dyDescent="0.25">
      <c r="E241" s="49">
        <f t="shared" ca="1" si="6"/>
        <v>0.71041723023480408</v>
      </c>
      <c r="F241" s="49">
        <f t="shared" ca="1" si="7"/>
        <v>268.38290065825595</v>
      </c>
    </row>
    <row r="242" spans="5:6" x14ac:dyDescent="0.25">
      <c r="E242" s="49">
        <f t="shared" ca="1" si="6"/>
        <v>0.94908593560556354</v>
      </c>
      <c r="F242" s="49">
        <f t="shared" ca="1" si="7"/>
        <v>310.49597374572005</v>
      </c>
    </row>
    <row r="243" spans="5:6" x14ac:dyDescent="0.25">
      <c r="E243" s="49">
        <f t="shared" ca="1" si="6"/>
        <v>0.31742020556449047</v>
      </c>
      <c r="F243" s="49">
        <f t="shared" ca="1" si="7"/>
        <v>231.98315392019484</v>
      </c>
    </row>
    <row r="244" spans="5:6" x14ac:dyDescent="0.25">
      <c r="E244" s="49">
        <f t="shared" ca="1" si="6"/>
        <v>0.77513559068561855</v>
      </c>
      <c r="F244" s="49">
        <f t="shared" ca="1" si="7"/>
        <v>275.91534776409657</v>
      </c>
    </row>
    <row r="245" spans="5:6" x14ac:dyDescent="0.25">
      <c r="E245" s="49">
        <f t="shared" ca="1" si="6"/>
        <v>0.37181699810520885</v>
      </c>
      <c r="F245" s="49">
        <f t="shared" ca="1" si="7"/>
        <v>236.9950365633718</v>
      </c>
    </row>
    <row r="246" spans="5:6" x14ac:dyDescent="0.25">
      <c r="E246" s="49">
        <f t="shared" ca="1" si="6"/>
        <v>0.27133555448533198</v>
      </c>
      <c r="F246" s="49">
        <f t="shared" ca="1" si="7"/>
        <v>227.50840081050302</v>
      </c>
    </row>
    <row r="247" spans="5:6" x14ac:dyDescent="0.25">
      <c r="E247" s="49">
        <f t="shared" ca="1" si="6"/>
        <v>0.87522737510340209</v>
      </c>
      <c r="F247" s="49">
        <f t="shared" ca="1" si="7"/>
        <v>291.1249636640182</v>
      </c>
    </row>
    <row r="248" spans="5:6" x14ac:dyDescent="0.25">
      <c r="E248" s="49">
        <f t="shared" ca="1" si="6"/>
        <v>0.41593414150530172</v>
      </c>
      <c r="F248" s="49">
        <f t="shared" ca="1" si="7"/>
        <v>240.93328905427131</v>
      </c>
    </row>
    <row r="249" spans="5:6" x14ac:dyDescent="0.25">
      <c r="E249" s="49">
        <f t="shared" ca="1" si="6"/>
        <v>0.70904350886353662</v>
      </c>
      <c r="F249" s="49">
        <f t="shared" ca="1" si="7"/>
        <v>268.23417112088111</v>
      </c>
    </row>
    <row r="250" spans="5:6" x14ac:dyDescent="0.25">
      <c r="E250" s="49">
        <f t="shared" ca="1" si="6"/>
        <v>0.77007050150909184</v>
      </c>
      <c r="F250" s="49">
        <f t="shared" ca="1" si="7"/>
        <v>275.2817557235461</v>
      </c>
    </row>
    <row r="251" spans="5:6" x14ac:dyDescent="0.25">
      <c r="E251" s="49">
        <f t="shared" ca="1" si="6"/>
        <v>0.92282414692234949</v>
      </c>
      <c r="F251" s="49">
        <f t="shared" ca="1" si="7"/>
        <v>301.931766356119</v>
      </c>
    </row>
    <row r="252" spans="5:6" x14ac:dyDescent="0.25">
      <c r="E252" s="49">
        <f t="shared" ca="1" si="6"/>
        <v>0.96721898443122811</v>
      </c>
      <c r="F252" s="49">
        <f t="shared" ca="1" si="7"/>
        <v>318.95274665340838</v>
      </c>
    </row>
    <row r="253" spans="5:6" x14ac:dyDescent="0.25">
      <c r="E253" s="49">
        <f t="shared" ca="1" si="6"/>
        <v>0.19102532965604913</v>
      </c>
      <c r="F253" s="49">
        <f t="shared" ca="1" si="7"/>
        <v>218.81011147765457</v>
      </c>
    </row>
    <row r="254" spans="5:6" x14ac:dyDescent="0.25">
      <c r="E254" s="49">
        <f t="shared" ca="1" si="6"/>
        <v>0.80265570801841901</v>
      </c>
      <c r="F254" s="49">
        <f t="shared" ca="1" si="7"/>
        <v>279.52945400808528</v>
      </c>
    </row>
    <row r="255" spans="5:6" x14ac:dyDescent="0.25">
      <c r="E255" s="49">
        <f t="shared" ca="1" si="6"/>
        <v>0.45344633569572568</v>
      </c>
      <c r="F255" s="49">
        <f t="shared" ca="1" si="7"/>
        <v>244.23905841934254</v>
      </c>
    </row>
    <row r="256" spans="5:6" x14ac:dyDescent="0.25">
      <c r="E256" s="49">
        <f t="shared" ca="1" si="6"/>
        <v>0.7000969568671277</v>
      </c>
      <c r="F256" s="49">
        <f t="shared" ca="1" si="7"/>
        <v>267.27471492460415</v>
      </c>
    </row>
    <row r="257" spans="5:6" x14ac:dyDescent="0.25">
      <c r="E257" s="49">
        <f t="shared" ca="1" si="6"/>
        <v>0.75252256871908685</v>
      </c>
      <c r="F257" s="49">
        <f t="shared" ca="1" si="7"/>
        <v>273.15162618839554</v>
      </c>
    </row>
    <row r="258" spans="5:6" x14ac:dyDescent="0.25">
      <c r="E258" s="49">
        <f t="shared" ca="1" si="6"/>
        <v>0.32521898095448132</v>
      </c>
      <c r="F258" s="49">
        <f t="shared" ca="1" si="7"/>
        <v>232.71650745115494</v>
      </c>
    </row>
    <row r="259" spans="5:6" x14ac:dyDescent="0.25">
      <c r="E259" s="49">
        <f t="shared" ca="1" si="6"/>
        <v>0.34987566575047169</v>
      </c>
      <c r="F259" s="49">
        <f t="shared" ca="1" si="7"/>
        <v>235.00001845884856</v>
      </c>
    </row>
    <row r="260" spans="5:6" x14ac:dyDescent="0.25">
      <c r="E260" s="49">
        <f t="shared" ref="E260:E323" ca="1" si="8">RAND()</f>
        <v>0.90231461011542391</v>
      </c>
      <c r="F260" s="49">
        <f t="shared" ref="F260:F323" ca="1" si="9">_xlfn.GAMMA.INV(E260,$C$3,$C$4)</f>
        <v>296.77182589940867</v>
      </c>
    </row>
    <row r="261" spans="5:6" x14ac:dyDescent="0.25">
      <c r="E261" s="49">
        <f t="shared" ca="1" si="8"/>
        <v>0.94390124269023001</v>
      </c>
      <c r="F261" s="49">
        <f t="shared" ca="1" si="9"/>
        <v>308.55438727679928</v>
      </c>
    </row>
    <row r="262" spans="5:6" x14ac:dyDescent="0.25">
      <c r="E262" s="49">
        <f t="shared" ca="1" si="8"/>
        <v>8.6097550408107737E-2</v>
      </c>
      <c r="F262" s="49">
        <f t="shared" ca="1" si="9"/>
        <v>203.30974661708649</v>
      </c>
    </row>
    <row r="263" spans="5:6" x14ac:dyDescent="0.25">
      <c r="E263" s="49">
        <f t="shared" ca="1" si="8"/>
        <v>0.86021948380254232</v>
      </c>
      <c r="F263" s="49">
        <f t="shared" ca="1" si="9"/>
        <v>288.38855066720424</v>
      </c>
    </row>
    <row r="264" spans="5:6" x14ac:dyDescent="0.25">
      <c r="E264" s="49">
        <f t="shared" ca="1" si="8"/>
        <v>0.89148788698966241</v>
      </c>
      <c r="F264" s="49">
        <f t="shared" ca="1" si="9"/>
        <v>294.38568467855703</v>
      </c>
    </row>
    <row r="265" spans="5:6" x14ac:dyDescent="0.25">
      <c r="E265" s="49">
        <f t="shared" ca="1" si="8"/>
        <v>0.25261866125570853</v>
      </c>
      <c r="F265" s="49">
        <f t="shared" ca="1" si="9"/>
        <v>225.6043314011109</v>
      </c>
    </row>
    <row r="266" spans="5:6" x14ac:dyDescent="0.25">
      <c r="E266" s="49">
        <f t="shared" ca="1" si="8"/>
        <v>0.93393461240770526</v>
      </c>
      <c r="F266" s="49">
        <f t="shared" ca="1" si="9"/>
        <v>305.20676268792715</v>
      </c>
    </row>
    <row r="267" spans="5:6" x14ac:dyDescent="0.25">
      <c r="E267" s="49">
        <f t="shared" ca="1" si="8"/>
        <v>0.15872674248532148</v>
      </c>
      <c r="F267" s="49">
        <f t="shared" ca="1" si="9"/>
        <v>214.77275307952488</v>
      </c>
    </row>
    <row r="268" spans="5:6" x14ac:dyDescent="0.25">
      <c r="E268" s="49">
        <f t="shared" ca="1" si="8"/>
        <v>0.46478244801427904</v>
      </c>
      <c r="F268" s="49">
        <f t="shared" ca="1" si="9"/>
        <v>245.23535272578272</v>
      </c>
    </row>
    <row r="269" spans="5:6" x14ac:dyDescent="0.25">
      <c r="E269" s="49">
        <f t="shared" ca="1" si="8"/>
        <v>7.5493691928677165E-2</v>
      </c>
      <c r="F269" s="49">
        <f t="shared" ca="1" si="9"/>
        <v>201.13609674848965</v>
      </c>
    </row>
    <row r="270" spans="5:6" x14ac:dyDescent="0.25">
      <c r="E270" s="49">
        <f t="shared" ca="1" si="8"/>
        <v>0.56959116278520505</v>
      </c>
      <c r="F270" s="49">
        <f t="shared" ca="1" si="9"/>
        <v>254.56147552488977</v>
      </c>
    </row>
    <row r="271" spans="5:6" x14ac:dyDescent="0.25">
      <c r="E271" s="49">
        <f t="shared" ca="1" si="8"/>
        <v>0.60082989254966357</v>
      </c>
      <c r="F271" s="49">
        <f t="shared" ca="1" si="9"/>
        <v>257.44236085476325</v>
      </c>
    </row>
    <row r="272" spans="5:6" x14ac:dyDescent="0.25">
      <c r="E272" s="49">
        <f t="shared" ca="1" si="8"/>
        <v>0.37774858978516379</v>
      </c>
      <c r="F272" s="49">
        <f t="shared" ca="1" si="9"/>
        <v>237.52949528679983</v>
      </c>
    </row>
    <row r="273" spans="5:6" x14ac:dyDescent="0.25">
      <c r="E273" s="49">
        <f t="shared" ca="1" si="8"/>
        <v>7.4532125467978716E-3</v>
      </c>
      <c r="F273" s="49">
        <f t="shared" ca="1" si="9"/>
        <v>172.1685914831568</v>
      </c>
    </row>
    <row r="274" spans="5:6" x14ac:dyDescent="0.25">
      <c r="E274" s="49">
        <f t="shared" ca="1" si="8"/>
        <v>0.87194654493842905</v>
      </c>
      <c r="F274" s="49">
        <f t="shared" ca="1" si="9"/>
        <v>290.50660098877484</v>
      </c>
    </row>
    <row r="275" spans="5:6" x14ac:dyDescent="0.25">
      <c r="E275" s="49">
        <f t="shared" ca="1" si="8"/>
        <v>0.67935715792144702</v>
      </c>
      <c r="F275" s="49">
        <f t="shared" ca="1" si="9"/>
        <v>265.10687638743127</v>
      </c>
    </row>
    <row r="276" spans="5:6" x14ac:dyDescent="0.25">
      <c r="E276" s="49">
        <f t="shared" ca="1" si="8"/>
        <v>0.12471870591697076</v>
      </c>
      <c r="F276" s="49">
        <f t="shared" ca="1" si="9"/>
        <v>209.95329682749897</v>
      </c>
    </row>
    <row r="277" spans="5:6" x14ac:dyDescent="0.25">
      <c r="E277" s="49">
        <f t="shared" ca="1" si="8"/>
        <v>0.22205512897109303</v>
      </c>
      <c r="F277" s="49">
        <f t="shared" ca="1" si="9"/>
        <v>222.35083180493803</v>
      </c>
    </row>
    <row r="278" spans="5:6" x14ac:dyDescent="0.25">
      <c r="E278" s="49">
        <f t="shared" ca="1" si="8"/>
        <v>8.4602306701423102E-2</v>
      </c>
      <c r="F278" s="49">
        <f t="shared" ca="1" si="9"/>
        <v>203.01499564998215</v>
      </c>
    </row>
    <row r="279" spans="5:6" x14ac:dyDescent="0.25">
      <c r="E279" s="49">
        <f t="shared" ca="1" si="8"/>
        <v>0.27530444205500815</v>
      </c>
      <c r="F279" s="49">
        <f t="shared" ca="1" si="9"/>
        <v>227.9048744562071</v>
      </c>
    </row>
    <row r="280" spans="5:6" x14ac:dyDescent="0.25">
      <c r="E280" s="49">
        <f t="shared" ca="1" si="8"/>
        <v>0.85252043124875687</v>
      </c>
      <c r="F280" s="49">
        <f t="shared" ca="1" si="9"/>
        <v>287.06831602762043</v>
      </c>
    </row>
    <row r="281" spans="5:6" x14ac:dyDescent="0.25">
      <c r="E281" s="49">
        <f t="shared" ca="1" si="8"/>
        <v>0.72218557117516868</v>
      </c>
      <c r="F281" s="49">
        <f t="shared" ca="1" si="9"/>
        <v>269.67331883316143</v>
      </c>
    </row>
    <row r="282" spans="5:6" x14ac:dyDescent="0.25">
      <c r="E282" s="49">
        <f t="shared" ca="1" si="8"/>
        <v>0.96502810307355236</v>
      </c>
      <c r="F282" s="49">
        <f t="shared" ca="1" si="9"/>
        <v>317.7439876597482</v>
      </c>
    </row>
    <row r="283" spans="5:6" x14ac:dyDescent="0.25">
      <c r="E283" s="49">
        <f t="shared" ca="1" si="8"/>
        <v>0.27282579288199937</v>
      </c>
      <c r="F283" s="49">
        <f t="shared" ca="1" si="9"/>
        <v>227.65754914909249</v>
      </c>
    </row>
    <row r="284" spans="5:6" x14ac:dyDescent="0.25">
      <c r="E284" s="49">
        <f t="shared" ca="1" si="8"/>
        <v>0.59786329267626648</v>
      </c>
      <c r="F284" s="49">
        <f t="shared" ca="1" si="9"/>
        <v>257.1655864188503</v>
      </c>
    </row>
    <row r="285" spans="5:6" x14ac:dyDescent="0.25">
      <c r="E285" s="49">
        <f t="shared" ca="1" si="8"/>
        <v>0.29638340622797632</v>
      </c>
      <c r="F285" s="49">
        <f t="shared" ca="1" si="9"/>
        <v>229.97325607084289</v>
      </c>
    </row>
    <row r="286" spans="5:6" x14ac:dyDescent="0.25">
      <c r="E286" s="49">
        <f t="shared" ca="1" si="8"/>
        <v>0.58105116690861802</v>
      </c>
      <c r="F286" s="49">
        <f t="shared" ca="1" si="9"/>
        <v>255.61016489199011</v>
      </c>
    </row>
    <row r="287" spans="5:6" x14ac:dyDescent="0.25">
      <c r="E287" s="49">
        <f t="shared" ca="1" si="8"/>
        <v>0.44397534527949722</v>
      </c>
      <c r="F287" s="49">
        <f t="shared" ca="1" si="9"/>
        <v>243.40624292242296</v>
      </c>
    </row>
    <row r="288" spans="5:6" x14ac:dyDescent="0.25">
      <c r="E288" s="49">
        <f t="shared" ca="1" si="8"/>
        <v>0.39339593687031171</v>
      </c>
      <c r="F288" s="49">
        <f t="shared" ca="1" si="9"/>
        <v>238.93115741546376</v>
      </c>
    </row>
    <row r="289" spans="5:6" x14ac:dyDescent="0.25">
      <c r="E289" s="49">
        <f t="shared" ca="1" si="8"/>
        <v>2.0807291960350915E-2</v>
      </c>
      <c r="F289" s="49">
        <f t="shared" ca="1" si="9"/>
        <v>183.32539418835978</v>
      </c>
    </row>
    <row r="290" spans="5:6" x14ac:dyDescent="0.25">
      <c r="E290" s="49">
        <f t="shared" ca="1" si="8"/>
        <v>0.81780279260890731</v>
      </c>
      <c r="F290" s="49">
        <f t="shared" ca="1" si="9"/>
        <v>281.66350221836041</v>
      </c>
    </row>
    <row r="291" spans="5:6" x14ac:dyDescent="0.25">
      <c r="E291" s="49">
        <f t="shared" ca="1" si="8"/>
        <v>0.44345173443484986</v>
      </c>
      <c r="F291" s="49">
        <f t="shared" ca="1" si="9"/>
        <v>243.36017796812672</v>
      </c>
    </row>
    <row r="292" spans="5:6" x14ac:dyDescent="0.25">
      <c r="E292" s="49">
        <f t="shared" ca="1" si="8"/>
        <v>0.35628533384085481</v>
      </c>
      <c r="F292" s="49">
        <f t="shared" ca="1" si="9"/>
        <v>235.58601439571166</v>
      </c>
    </row>
    <row r="293" spans="5:6" x14ac:dyDescent="0.25">
      <c r="E293" s="49">
        <f t="shared" ca="1" si="8"/>
        <v>0.35940197606055491</v>
      </c>
      <c r="F293" s="49">
        <f t="shared" ca="1" si="9"/>
        <v>235.86994997325752</v>
      </c>
    </row>
    <row r="294" spans="5:6" x14ac:dyDescent="0.25">
      <c r="E294" s="49">
        <f t="shared" ca="1" si="8"/>
        <v>0.93062634646011566</v>
      </c>
      <c r="F294" s="49">
        <f t="shared" ca="1" si="9"/>
        <v>304.18748370400391</v>
      </c>
    </row>
    <row r="295" spans="5:6" x14ac:dyDescent="0.25">
      <c r="E295" s="49">
        <f t="shared" ca="1" si="8"/>
        <v>0.5209883769211352</v>
      </c>
      <c r="F295" s="49">
        <f t="shared" ca="1" si="9"/>
        <v>250.19360107523698</v>
      </c>
    </row>
    <row r="296" spans="5:6" x14ac:dyDescent="0.25">
      <c r="E296" s="49">
        <f t="shared" ca="1" si="8"/>
        <v>0.82003636171189476</v>
      </c>
      <c r="F296" s="49">
        <f t="shared" ca="1" si="9"/>
        <v>281.98831031195488</v>
      </c>
    </row>
    <row r="297" spans="5:6" x14ac:dyDescent="0.25">
      <c r="E297" s="49">
        <f t="shared" ca="1" si="8"/>
        <v>0.81735395298990809</v>
      </c>
      <c r="F297" s="49">
        <f t="shared" ca="1" si="9"/>
        <v>281.59856225022344</v>
      </c>
    </row>
    <row r="298" spans="5:6" x14ac:dyDescent="0.25">
      <c r="E298" s="49">
        <f t="shared" ca="1" si="8"/>
        <v>0.15561890593753158</v>
      </c>
      <c r="F298" s="49">
        <f t="shared" ca="1" si="9"/>
        <v>214.36014269852774</v>
      </c>
    </row>
    <row r="299" spans="5:6" x14ac:dyDescent="0.25">
      <c r="E299" s="49">
        <f t="shared" ca="1" si="8"/>
        <v>0.72862189985141057</v>
      </c>
      <c r="F299" s="49">
        <f t="shared" ca="1" si="9"/>
        <v>270.39208413510369</v>
      </c>
    </row>
    <row r="300" spans="5:6" x14ac:dyDescent="0.25">
      <c r="E300" s="49">
        <f t="shared" ca="1" si="8"/>
        <v>0.61343617235538772</v>
      </c>
      <c r="F300" s="49">
        <f t="shared" ca="1" si="9"/>
        <v>258.62701013690196</v>
      </c>
    </row>
    <row r="301" spans="5:6" x14ac:dyDescent="0.25">
      <c r="E301" s="49">
        <f t="shared" ca="1" si="8"/>
        <v>4.8252975136298892E-2</v>
      </c>
      <c r="F301" s="49">
        <f t="shared" ca="1" si="9"/>
        <v>194.31034983559201</v>
      </c>
    </row>
    <row r="302" spans="5:6" x14ac:dyDescent="0.25">
      <c r="E302" s="49">
        <f t="shared" ca="1" si="8"/>
        <v>0.65109226949707166</v>
      </c>
      <c r="F302" s="49">
        <f t="shared" ca="1" si="9"/>
        <v>262.26160456164831</v>
      </c>
    </row>
    <row r="303" spans="5:6" x14ac:dyDescent="0.25">
      <c r="E303" s="49">
        <f t="shared" ca="1" si="8"/>
        <v>0.18586877798373991</v>
      </c>
      <c r="F303" s="49">
        <f t="shared" ca="1" si="9"/>
        <v>218.19280568845483</v>
      </c>
    </row>
    <row r="304" spans="5:6" x14ac:dyDescent="0.25">
      <c r="E304" s="49">
        <f t="shared" ca="1" si="8"/>
        <v>0.4223816962999366</v>
      </c>
      <c r="F304" s="49">
        <f t="shared" ca="1" si="9"/>
        <v>241.50326693943799</v>
      </c>
    </row>
    <row r="305" spans="5:6" x14ac:dyDescent="0.25">
      <c r="E305" s="49">
        <f t="shared" ca="1" si="8"/>
        <v>0.79473607866672824</v>
      </c>
      <c r="F305" s="49">
        <f t="shared" ca="1" si="9"/>
        <v>278.45727674574454</v>
      </c>
    </row>
    <row r="306" spans="5:6" x14ac:dyDescent="0.25">
      <c r="E306" s="49">
        <f t="shared" ca="1" si="8"/>
        <v>0.24994095306212649</v>
      </c>
      <c r="F306" s="49">
        <f t="shared" ca="1" si="9"/>
        <v>225.32691759531346</v>
      </c>
    </row>
    <row r="307" spans="5:6" x14ac:dyDescent="0.25">
      <c r="E307" s="49">
        <f t="shared" ca="1" si="8"/>
        <v>0.76225261681623835</v>
      </c>
      <c r="F307" s="49">
        <f t="shared" ca="1" si="9"/>
        <v>274.32077586521774</v>
      </c>
    </row>
    <row r="308" spans="5:6" x14ac:dyDescent="0.25">
      <c r="E308" s="49">
        <f t="shared" ca="1" si="8"/>
        <v>0.90323734494806962</v>
      </c>
      <c r="F308" s="49">
        <f t="shared" ca="1" si="9"/>
        <v>296.98456980761728</v>
      </c>
    </row>
    <row r="309" spans="5:6" x14ac:dyDescent="0.25">
      <c r="E309" s="49">
        <f t="shared" ca="1" si="8"/>
        <v>0.95163341195573581</v>
      </c>
      <c r="F309" s="49">
        <f t="shared" ca="1" si="9"/>
        <v>311.51132442831602</v>
      </c>
    </row>
    <row r="310" spans="5:6" x14ac:dyDescent="0.25">
      <c r="E310" s="49">
        <f t="shared" ca="1" si="8"/>
        <v>0.44830816464182666</v>
      </c>
      <c r="F310" s="49">
        <f t="shared" ca="1" si="9"/>
        <v>243.78732601956384</v>
      </c>
    </row>
    <row r="311" spans="5:6" x14ac:dyDescent="0.25">
      <c r="E311" s="49">
        <f t="shared" ca="1" si="8"/>
        <v>0.43302087235134012</v>
      </c>
      <c r="F311" s="49">
        <f t="shared" ca="1" si="9"/>
        <v>242.44181391756214</v>
      </c>
    </row>
    <row r="312" spans="5:6" x14ac:dyDescent="0.25">
      <c r="E312" s="49">
        <f t="shared" ca="1" si="8"/>
        <v>0.12020057508718984</v>
      </c>
      <c r="F312" s="49">
        <f t="shared" ca="1" si="9"/>
        <v>209.25350997023179</v>
      </c>
    </row>
    <row r="313" spans="5:6" x14ac:dyDescent="0.25">
      <c r="E313" s="49">
        <f t="shared" ca="1" si="8"/>
        <v>0.7598569585631294</v>
      </c>
      <c r="F313" s="49">
        <f t="shared" ca="1" si="9"/>
        <v>274.03023442647452</v>
      </c>
    </row>
    <row r="314" spans="5:6" x14ac:dyDescent="0.25">
      <c r="E314" s="49">
        <f t="shared" ca="1" si="8"/>
        <v>0.29393826257773747</v>
      </c>
      <c r="F314" s="49">
        <f t="shared" ca="1" si="9"/>
        <v>229.73632651504977</v>
      </c>
    </row>
    <row r="315" spans="5:6" x14ac:dyDescent="0.25">
      <c r="E315" s="49">
        <f t="shared" ca="1" si="8"/>
        <v>0.78282238084352695</v>
      </c>
      <c r="F315" s="49">
        <f t="shared" ca="1" si="9"/>
        <v>276.89446742411002</v>
      </c>
    </row>
    <row r="316" spans="5:6" x14ac:dyDescent="0.25">
      <c r="E316" s="49">
        <f t="shared" ca="1" si="8"/>
        <v>0.57948374001858693</v>
      </c>
      <c r="F316" s="49">
        <f t="shared" ca="1" si="9"/>
        <v>255.46621117221156</v>
      </c>
    </row>
    <row r="317" spans="5:6" x14ac:dyDescent="0.25">
      <c r="E317" s="49">
        <f t="shared" ca="1" si="8"/>
        <v>0.78394986551073764</v>
      </c>
      <c r="F317" s="49">
        <f t="shared" ca="1" si="9"/>
        <v>277.03994379743273</v>
      </c>
    </row>
    <row r="318" spans="5:6" x14ac:dyDescent="0.25">
      <c r="E318" s="49">
        <f t="shared" ca="1" si="8"/>
        <v>0.45503428761097153</v>
      </c>
      <c r="F318" s="49">
        <f t="shared" ca="1" si="9"/>
        <v>244.37863708353748</v>
      </c>
    </row>
    <row r="319" spans="5:6" x14ac:dyDescent="0.25">
      <c r="E319" s="49">
        <f t="shared" ca="1" si="8"/>
        <v>0.90954399791533791</v>
      </c>
      <c r="F319" s="49">
        <f t="shared" ca="1" si="9"/>
        <v>298.4829615656671</v>
      </c>
    </row>
    <row r="320" spans="5:6" x14ac:dyDescent="0.25">
      <c r="E320" s="49">
        <f t="shared" ca="1" si="8"/>
        <v>0.57773984842379744</v>
      </c>
      <c r="F320" s="49">
        <f t="shared" ca="1" si="9"/>
        <v>255.30624999255616</v>
      </c>
    </row>
    <row r="321" spans="5:6" x14ac:dyDescent="0.25">
      <c r="E321" s="49">
        <f t="shared" ca="1" si="8"/>
        <v>0.67453883933993286</v>
      </c>
      <c r="F321" s="49">
        <f t="shared" ca="1" si="9"/>
        <v>264.61353340920505</v>
      </c>
    </row>
    <row r="322" spans="5:6" x14ac:dyDescent="0.25">
      <c r="E322" s="49">
        <f t="shared" ca="1" si="8"/>
        <v>0.17946652490591963</v>
      </c>
      <c r="F322" s="49">
        <f t="shared" ca="1" si="9"/>
        <v>217.4130792783657</v>
      </c>
    </row>
    <row r="323" spans="5:6" x14ac:dyDescent="0.25">
      <c r="E323" s="49">
        <f t="shared" ca="1" si="8"/>
        <v>0.65567874115833213</v>
      </c>
      <c r="F323" s="49">
        <f t="shared" ca="1" si="9"/>
        <v>262.7156970442594</v>
      </c>
    </row>
    <row r="324" spans="5:6" x14ac:dyDescent="0.25">
      <c r="E324" s="49">
        <f t="shared" ref="E324:E387" ca="1" si="10">RAND()</f>
        <v>0.72528952028317606</v>
      </c>
      <c r="F324" s="49">
        <f t="shared" ref="F324:F387" ca="1" si="11">_xlfn.GAMMA.INV(E324,$C$3,$C$4)</f>
        <v>270.01875131787472</v>
      </c>
    </row>
    <row r="325" spans="5:6" x14ac:dyDescent="0.25">
      <c r="E325" s="49">
        <f t="shared" ca="1" si="10"/>
        <v>0.59483899509655236</v>
      </c>
      <c r="F325" s="49">
        <f t="shared" ca="1" si="11"/>
        <v>256.88417295335466</v>
      </c>
    </row>
    <row r="326" spans="5:6" x14ac:dyDescent="0.25">
      <c r="E326" s="49">
        <f t="shared" ca="1" si="10"/>
        <v>1.0318912439148065E-2</v>
      </c>
      <c r="F326" s="49">
        <f t="shared" ca="1" si="11"/>
        <v>175.4906388386037</v>
      </c>
    </row>
    <row r="327" spans="5:6" x14ac:dyDescent="0.25">
      <c r="E327" s="49">
        <f t="shared" ca="1" si="10"/>
        <v>0.15223554389707494</v>
      </c>
      <c r="F327" s="49">
        <f t="shared" ca="1" si="11"/>
        <v>213.90534607497042</v>
      </c>
    </row>
    <row r="328" spans="5:6" x14ac:dyDescent="0.25">
      <c r="E328" s="49">
        <f t="shared" ca="1" si="10"/>
        <v>0.16845706599083421</v>
      </c>
      <c r="F328" s="49">
        <f t="shared" ca="1" si="11"/>
        <v>216.03476427624574</v>
      </c>
    </row>
    <row r="329" spans="5:6" x14ac:dyDescent="0.25">
      <c r="E329" s="49">
        <f t="shared" ca="1" si="10"/>
        <v>0.88227000315641568</v>
      </c>
      <c r="F329" s="49">
        <f t="shared" ca="1" si="11"/>
        <v>292.49492994489782</v>
      </c>
    </row>
    <row r="330" spans="5:6" x14ac:dyDescent="0.25">
      <c r="E330" s="49">
        <f t="shared" ca="1" si="10"/>
        <v>0.46564559328141908</v>
      </c>
      <c r="F330" s="49">
        <f t="shared" ca="1" si="11"/>
        <v>245.31120939532994</v>
      </c>
    </row>
    <row r="331" spans="5:6" x14ac:dyDescent="0.25">
      <c r="E331" s="49">
        <f t="shared" ca="1" si="10"/>
        <v>0.59029488720815138</v>
      </c>
      <c r="F331" s="49">
        <f t="shared" ca="1" si="11"/>
        <v>256.46270753480439</v>
      </c>
    </row>
    <row r="332" spans="5:6" x14ac:dyDescent="0.25">
      <c r="E332" s="49">
        <f t="shared" ca="1" si="10"/>
        <v>0.72469939614300816</v>
      </c>
      <c r="F332" s="49">
        <f t="shared" ca="1" si="11"/>
        <v>269.95290793517097</v>
      </c>
    </row>
    <row r="333" spans="5:6" x14ac:dyDescent="0.25">
      <c r="E333" s="49">
        <f t="shared" ca="1" si="10"/>
        <v>0.36342681590949744</v>
      </c>
      <c r="F333" s="49">
        <f t="shared" ca="1" si="11"/>
        <v>236.23570695287142</v>
      </c>
    </row>
    <row r="334" spans="5:6" x14ac:dyDescent="0.25">
      <c r="E334" s="49">
        <f t="shared" ca="1" si="10"/>
        <v>0.47580786556302335</v>
      </c>
      <c r="F334" s="49">
        <f t="shared" ca="1" si="11"/>
        <v>246.20451632648098</v>
      </c>
    </row>
    <row r="335" spans="5:6" x14ac:dyDescent="0.25">
      <c r="E335" s="49">
        <f t="shared" ca="1" si="10"/>
        <v>2.8712723512748672E-2</v>
      </c>
      <c r="F335" s="49">
        <f t="shared" ca="1" si="11"/>
        <v>187.29322728588514</v>
      </c>
    </row>
    <row r="336" spans="5:6" x14ac:dyDescent="0.25">
      <c r="E336" s="49">
        <f t="shared" ca="1" si="10"/>
        <v>0.41735101818354881</v>
      </c>
      <c r="F336" s="49">
        <f t="shared" ca="1" si="11"/>
        <v>241.05863264767916</v>
      </c>
    </row>
    <row r="337" spans="5:6" x14ac:dyDescent="0.25">
      <c r="E337" s="49">
        <f t="shared" ca="1" si="10"/>
        <v>0.55714589173116846</v>
      </c>
      <c r="F337" s="49">
        <f t="shared" ca="1" si="11"/>
        <v>253.43187947351305</v>
      </c>
    </row>
    <row r="338" spans="5:6" x14ac:dyDescent="0.25">
      <c r="E338" s="49">
        <f t="shared" ca="1" si="10"/>
        <v>9.9484923142485471E-3</v>
      </c>
      <c r="F338" s="49">
        <f t="shared" ca="1" si="11"/>
        <v>175.10838249540171</v>
      </c>
    </row>
    <row r="339" spans="5:6" x14ac:dyDescent="0.25">
      <c r="E339" s="49">
        <f t="shared" ca="1" si="10"/>
        <v>0.72543088622705609</v>
      </c>
      <c r="F339" s="49">
        <f t="shared" ca="1" si="11"/>
        <v>270.03453621836906</v>
      </c>
    </row>
    <row r="340" spans="5:6" x14ac:dyDescent="0.25">
      <c r="E340" s="49">
        <f t="shared" ca="1" si="10"/>
        <v>0.58076530526786574</v>
      </c>
      <c r="F340" s="49">
        <f t="shared" ca="1" si="11"/>
        <v>255.58389836976372</v>
      </c>
    </row>
    <row r="341" spans="5:6" x14ac:dyDescent="0.25">
      <c r="E341" s="49">
        <f t="shared" ca="1" si="10"/>
        <v>3.2647838049454481E-2</v>
      </c>
      <c r="F341" s="49">
        <f t="shared" ca="1" si="11"/>
        <v>188.95263958642164</v>
      </c>
    </row>
    <row r="342" spans="5:6" x14ac:dyDescent="0.25">
      <c r="E342" s="49">
        <f t="shared" ca="1" si="10"/>
        <v>0.58435130482708997</v>
      </c>
      <c r="F342" s="49">
        <f t="shared" ca="1" si="11"/>
        <v>255.91381845668809</v>
      </c>
    </row>
    <row r="343" spans="5:6" x14ac:dyDescent="0.25">
      <c r="E343" s="49">
        <f t="shared" ca="1" si="10"/>
        <v>0.5938445490871721</v>
      </c>
      <c r="F343" s="49">
        <f t="shared" ca="1" si="11"/>
        <v>256.79179956406091</v>
      </c>
    </row>
    <row r="344" spans="5:6" x14ac:dyDescent="0.25">
      <c r="E344" s="49">
        <f t="shared" ca="1" si="10"/>
        <v>0.66320313352313887</v>
      </c>
      <c r="F344" s="49">
        <f t="shared" ca="1" si="11"/>
        <v>263.46677243344976</v>
      </c>
    </row>
    <row r="345" spans="5:6" x14ac:dyDescent="0.25">
      <c r="E345" s="49">
        <f t="shared" ca="1" si="10"/>
        <v>0.69377922992415364</v>
      </c>
      <c r="F345" s="49">
        <f t="shared" ca="1" si="11"/>
        <v>266.60634370770151</v>
      </c>
    </row>
    <row r="346" spans="5:6" x14ac:dyDescent="0.25">
      <c r="E346" s="49">
        <f t="shared" ca="1" si="10"/>
        <v>0.31038727769178265</v>
      </c>
      <c r="F346" s="49">
        <f t="shared" ca="1" si="11"/>
        <v>231.3166103620193</v>
      </c>
    </row>
    <row r="347" spans="5:6" x14ac:dyDescent="0.25">
      <c r="E347" s="49">
        <f t="shared" ca="1" si="10"/>
        <v>0.43692116752277788</v>
      </c>
      <c r="F347" s="49">
        <f t="shared" ca="1" si="11"/>
        <v>242.78538128833759</v>
      </c>
    </row>
    <row r="348" spans="5:6" x14ac:dyDescent="0.25">
      <c r="E348" s="49">
        <f t="shared" ca="1" si="10"/>
        <v>0.59928040924474868</v>
      </c>
      <c r="F348" s="49">
        <f t="shared" ca="1" si="11"/>
        <v>257.29770755972464</v>
      </c>
    </row>
    <row r="349" spans="5:6" x14ac:dyDescent="0.25">
      <c r="E349" s="49">
        <f t="shared" ca="1" si="10"/>
        <v>0.30064302825805622</v>
      </c>
      <c r="F349" s="49">
        <f t="shared" ca="1" si="11"/>
        <v>230.38426803238733</v>
      </c>
    </row>
    <row r="350" spans="5:6" x14ac:dyDescent="0.25">
      <c r="E350" s="49">
        <f t="shared" ca="1" si="10"/>
        <v>0.4015899111829434</v>
      </c>
      <c r="F350" s="49">
        <f t="shared" ca="1" si="11"/>
        <v>239.66104747936839</v>
      </c>
    </row>
    <row r="351" spans="5:6" x14ac:dyDescent="0.25">
      <c r="E351" s="49">
        <f t="shared" ca="1" si="10"/>
        <v>0.68088895054222587</v>
      </c>
      <c r="F351" s="49">
        <f t="shared" ca="1" si="11"/>
        <v>265.26448771402107</v>
      </c>
    </row>
    <row r="352" spans="5:6" x14ac:dyDescent="0.25">
      <c r="E352" s="49">
        <f t="shared" ca="1" si="10"/>
        <v>0.83290519119665196</v>
      </c>
      <c r="F352" s="49">
        <f t="shared" ca="1" si="11"/>
        <v>283.91633901872802</v>
      </c>
    </row>
    <row r="353" spans="5:6" x14ac:dyDescent="0.25">
      <c r="E353" s="49">
        <f t="shared" ca="1" si="10"/>
        <v>0.2508284138647362</v>
      </c>
      <c r="F353" s="49">
        <f t="shared" ca="1" si="11"/>
        <v>225.41900755914466</v>
      </c>
    </row>
    <row r="354" spans="5:6" x14ac:dyDescent="0.25">
      <c r="E354" s="49">
        <f t="shared" ca="1" si="10"/>
        <v>0.80900710098226958</v>
      </c>
      <c r="F354" s="49">
        <f t="shared" ca="1" si="11"/>
        <v>280.41028896474006</v>
      </c>
    </row>
    <row r="355" spans="5:6" x14ac:dyDescent="0.25">
      <c r="E355" s="49">
        <f t="shared" ca="1" si="10"/>
        <v>2.4063249638137774E-2</v>
      </c>
      <c r="F355" s="49">
        <f t="shared" ca="1" si="11"/>
        <v>185.08413288430103</v>
      </c>
    </row>
    <row r="356" spans="5:6" x14ac:dyDescent="0.25">
      <c r="E356" s="49">
        <f t="shared" ca="1" si="10"/>
        <v>0.73397293957079968</v>
      </c>
      <c r="F356" s="49">
        <f t="shared" ca="1" si="11"/>
        <v>270.99711774605726</v>
      </c>
    </row>
    <row r="357" spans="5:6" x14ac:dyDescent="0.25">
      <c r="E357" s="49">
        <f t="shared" ca="1" si="10"/>
        <v>0.92563569774018117</v>
      </c>
      <c r="F357" s="49">
        <f t="shared" ca="1" si="11"/>
        <v>302.72237536451343</v>
      </c>
    </row>
    <row r="358" spans="5:6" x14ac:dyDescent="0.25">
      <c r="E358" s="49">
        <f t="shared" ca="1" si="10"/>
        <v>0.43040851277212733</v>
      </c>
      <c r="F358" s="49">
        <f t="shared" ca="1" si="11"/>
        <v>242.21156031421984</v>
      </c>
    </row>
    <row r="359" spans="5:6" x14ac:dyDescent="0.25">
      <c r="E359" s="49">
        <f t="shared" ca="1" si="10"/>
        <v>0.3557168376719162</v>
      </c>
      <c r="F359" s="49">
        <f t="shared" ca="1" si="11"/>
        <v>235.5341537082727</v>
      </c>
    </row>
    <row r="360" spans="5:6" x14ac:dyDescent="0.25">
      <c r="E360" s="49">
        <f t="shared" ca="1" si="10"/>
        <v>0.60338296495527</v>
      </c>
      <c r="F360" s="49">
        <f t="shared" ca="1" si="11"/>
        <v>257.68114817395991</v>
      </c>
    </row>
    <row r="361" spans="5:6" x14ac:dyDescent="0.25">
      <c r="E361" s="49">
        <f t="shared" ca="1" si="10"/>
        <v>0.83228602738144042</v>
      </c>
      <c r="F361" s="49">
        <f t="shared" ca="1" si="11"/>
        <v>283.82124006079215</v>
      </c>
    </row>
    <row r="362" spans="5:6" x14ac:dyDescent="0.25">
      <c r="E362" s="49">
        <f t="shared" ca="1" si="10"/>
        <v>0.56486832923214891</v>
      </c>
      <c r="F362" s="49">
        <f t="shared" ca="1" si="11"/>
        <v>254.13173710798981</v>
      </c>
    </row>
    <row r="363" spans="5:6" x14ac:dyDescent="0.25">
      <c r="E363" s="49">
        <f t="shared" ca="1" si="10"/>
        <v>0.21720733624394828</v>
      </c>
      <c r="F363" s="49">
        <f t="shared" ca="1" si="11"/>
        <v>221.81529994894402</v>
      </c>
    </row>
    <row r="364" spans="5:6" x14ac:dyDescent="0.25">
      <c r="E364" s="49">
        <f t="shared" ca="1" si="10"/>
        <v>0.29279714461478368</v>
      </c>
      <c r="F364" s="49">
        <f t="shared" ca="1" si="11"/>
        <v>229.62549939946061</v>
      </c>
    </row>
    <row r="365" spans="5:6" x14ac:dyDescent="0.25">
      <c r="E365" s="49">
        <f t="shared" ca="1" si="10"/>
        <v>0.35217739106258872</v>
      </c>
      <c r="F365" s="49">
        <f t="shared" ca="1" si="11"/>
        <v>235.21077798197399</v>
      </c>
    </row>
    <row r="366" spans="5:6" x14ac:dyDescent="0.25">
      <c r="E366" s="49">
        <f t="shared" ca="1" si="10"/>
        <v>0.1660771714136372</v>
      </c>
      <c r="F366" s="49">
        <f t="shared" ca="1" si="11"/>
        <v>215.73009731585185</v>
      </c>
    </row>
    <row r="367" spans="5:6" x14ac:dyDescent="0.25">
      <c r="E367" s="49">
        <f t="shared" ca="1" si="10"/>
        <v>0.69324945078869527</v>
      </c>
      <c r="F367" s="49">
        <f t="shared" ca="1" si="11"/>
        <v>266.55062727659367</v>
      </c>
    </row>
    <row r="368" spans="5:6" x14ac:dyDescent="0.25">
      <c r="E368" s="49">
        <f t="shared" ca="1" si="10"/>
        <v>0.68464018161742868</v>
      </c>
      <c r="F368" s="49">
        <f t="shared" ca="1" si="11"/>
        <v>265.65208067484184</v>
      </c>
    </row>
    <row r="369" spans="5:6" x14ac:dyDescent="0.25">
      <c r="E369" s="49">
        <f t="shared" ca="1" si="10"/>
        <v>0.8178441879070647</v>
      </c>
      <c r="F369" s="49">
        <f t="shared" ca="1" si="11"/>
        <v>281.66949699170482</v>
      </c>
    </row>
    <row r="370" spans="5:6" x14ac:dyDescent="0.25">
      <c r="E370" s="49">
        <f t="shared" ca="1" si="10"/>
        <v>0.43828768464323875</v>
      </c>
      <c r="F370" s="49">
        <f t="shared" ca="1" si="11"/>
        <v>242.90570175686028</v>
      </c>
    </row>
    <row r="371" spans="5:6" x14ac:dyDescent="0.25">
      <c r="E371" s="49">
        <f t="shared" ca="1" si="10"/>
        <v>0.7525398686052418</v>
      </c>
      <c r="F371" s="49">
        <f t="shared" ca="1" si="11"/>
        <v>273.15367981077259</v>
      </c>
    </row>
    <row r="372" spans="5:6" x14ac:dyDescent="0.25">
      <c r="E372" s="49">
        <f t="shared" ca="1" si="10"/>
        <v>0.29941189801903734</v>
      </c>
      <c r="F372" s="49">
        <f t="shared" ca="1" si="11"/>
        <v>230.26569886621107</v>
      </c>
    </row>
    <row r="373" spans="5:6" x14ac:dyDescent="0.25">
      <c r="E373" s="49">
        <f t="shared" ca="1" si="10"/>
        <v>0.89930986802794677</v>
      </c>
      <c r="F373" s="49">
        <f t="shared" ca="1" si="11"/>
        <v>296.08977619880773</v>
      </c>
    </row>
    <row r="374" spans="5:6" x14ac:dyDescent="0.25">
      <c r="E374" s="49">
        <f t="shared" ca="1" si="10"/>
        <v>5.4229466248701841E-2</v>
      </c>
      <c r="F374" s="49">
        <f t="shared" ca="1" si="11"/>
        <v>196.0131953381532</v>
      </c>
    </row>
    <row r="375" spans="5:6" x14ac:dyDescent="0.25">
      <c r="E375" s="49">
        <f t="shared" ca="1" si="10"/>
        <v>0.58209009473630846</v>
      </c>
      <c r="F375" s="49">
        <f t="shared" ca="1" si="11"/>
        <v>255.70567559655666</v>
      </c>
    </row>
    <row r="376" spans="5:6" x14ac:dyDescent="0.25">
      <c r="E376" s="49">
        <f t="shared" ca="1" si="10"/>
        <v>0.45647750939233389</v>
      </c>
      <c r="F376" s="49">
        <f t="shared" ca="1" si="11"/>
        <v>244.50548552712874</v>
      </c>
    </row>
    <row r="377" spans="5:6" x14ac:dyDescent="0.25">
      <c r="E377" s="49">
        <f t="shared" ca="1" si="10"/>
        <v>0.71318676538173709</v>
      </c>
      <c r="F377" s="49">
        <f t="shared" ca="1" si="11"/>
        <v>268.68393097846513</v>
      </c>
    </row>
    <row r="378" spans="5:6" x14ac:dyDescent="0.25">
      <c r="E378" s="49">
        <f t="shared" ca="1" si="10"/>
        <v>0.79250606191992001</v>
      </c>
      <c r="F378" s="49">
        <f t="shared" ca="1" si="11"/>
        <v>278.16032319224252</v>
      </c>
    </row>
    <row r="379" spans="5:6" x14ac:dyDescent="0.25">
      <c r="E379" s="49">
        <f t="shared" ca="1" si="10"/>
        <v>0.31478018174862121</v>
      </c>
      <c r="F379" s="49">
        <f t="shared" ca="1" si="11"/>
        <v>231.733545111621</v>
      </c>
    </row>
    <row r="380" spans="5:6" x14ac:dyDescent="0.25">
      <c r="E380" s="49">
        <f t="shared" ca="1" si="10"/>
        <v>0.95658244013289173</v>
      </c>
      <c r="F380" s="49">
        <f t="shared" ca="1" si="11"/>
        <v>313.61995770361494</v>
      </c>
    </row>
    <row r="381" spans="5:6" x14ac:dyDescent="0.25">
      <c r="E381" s="49">
        <f t="shared" ca="1" si="10"/>
        <v>0.96412654734677805</v>
      </c>
      <c r="F381" s="49">
        <f t="shared" ca="1" si="11"/>
        <v>317.26542236413292</v>
      </c>
    </row>
    <row r="382" spans="5:6" x14ac:dyDescent="0.25">
      <c r="E382" s="49">
        <f t="shared" ca="1" si="10"/>
        <v>0.15736739703029945</v>
      </c>
      <c r="F382" s="49">
        <f t="shared" ca="1" si="11"/>
        <v>214.59287398288112</v>
      </c>
    </row>
    <row r="383" spans="5:6" x14ac:dyDescent="0.25">
      <c r="E383" s="49">
        <f t="shared" ca="1" si="10"/>
        <v>0.42191105746736335</v>
      </c>
      <c r="F383" s="49">
        <f t="shared" ca="1" si="11"/>
        <v>241.46169513888853</v>
      </c>
    </row>
    <row r="384" spans="5:6" x14ac:dyDescent="0.25">
      <c r="E384" s="49">
        <f t="shared" ca="1" si="10"/>
        <v>0.89330584186025963</v>
      </c>
      <c r="F384" s="49">
        <f t="shared" ca="1" si="11"/>
        <v>294.77304166358056</v>
      </c>
    </row>
    <row r="385" spans="5:6" x14ac:dyDescent="0.25">
      <c r="E385" s="49">
        <f t="shared" ca="1" si="10"/>
        <v>0.8109637737612222</v>
      </c>
      <c r="F385" s="49">
        <f t="shared" ca="1" si="11"/>
        <v>280.68562355058634</v>
      </c>
    </row>
    <row r="386" spans="5:6" x14ac:dyDescent="0.25">
      <c r="E386" s="49">
        <f t="shared" ca="1" si="10"/>
        <v>0.40045420690528122</v>
      </c>
      <c r="F386" s="49">
        <f t="shared" ca="1" si="11"/>
        <v>239.56003207909612</v>
      </c>
    </row>
    <row r="387" spans="5:6" x14ac:dyDescent="0.25">
      <c r="E387" s="49">
        <f t="shared" ca="1" si="10"/>
        <v>9.8463523368033767E-2</v>
      </c>
      <c r="F387" s="49">
        <f t="shared" ca="1" si="11"/>
        <v>205.62209479685606</v>
      </c>
    </row>
    <row r="388" spans="5:6" x14ac:dyDescent="0.25">
      <c r="E388" s="49">
        <f t="shared" ref="E388:E451" ca="1" si="12">RAND()</f>
        <v>0.99145750163188606</v>
      </c>
      <c r="F388" s="49">
        <f t="shared" ref="F388:F451" ca="1" si="13">_xlfn.GAMMA.INV(E388,$C$3,$C$4)</f>
        <v>342.05536790869144</v>
      </c>
    </row>
    <row r="389" spans="5:6" x14ac:dyDescent="0.25">
      <c r="E389" s="49">
        <f t="shared" ca="1" si="12"/>
        <v>0.82249586981350753</v>
      </c>
      <c r="F389" s="49">
        <f t="shared" ca="1" si="13"/>
        <v>282.34920681547118</v>
      </c>
    </row>
    <row r="390" spans="5:6" x14ac:dyDescent="0.25">
      <c r="E390" s="49">
        <f t="shared" ca="1" si="12"/>
        <v>0.79705488478561493</v>
      </c>
      <c r="F390" s="49">
        <f t="shared" ca="1" si="13"/>
        <v>278.76831780875222</v>
      </c>
    </row>
    <row r="391" spans="5:6" x14ac:dyDescent="0.25">
      <c r="E391" s="49">
        <f t="shared" ca="1" si="12"/>
        <v>6.6686030982718747E-2</v>
      </c>
      <c r="F391" s="49">
        <f t="shared" ca="1" si="13"/>
        <v>199.15988600860817</v>
      </c>
    </row>
    <row r="392" spans="5:6" x14ac:dyDescent="0.25">
      <c r="E392" s="49">
        <f t="shared" ca="1" si="12"/>
        <v>0.14137135697611214</v>
      </c>
      <c r="F392" s="49">
        <f t="shared" ca="1" si="13"/>
        <v>212.4023699434515</v>
      </c>
    </row>
    <row r="393" spans="5:6" x14ac:dyDescent="0.25">
      <c r="E393" s="49">
        <f t="shared" ca="1" si="12"/>
        <v>0.40958226177026191</v>
      </c>
      <c r="F393" s="49">
        <f t="shared" ca="1" si="13"/>
        <v>240.37069521113619</v>
      </c>
    </row>
    <row r="394" spans="5:6" x14ac:dyDescent="0.25">
      <c r="E394" s="49">
        <f t="shared" ca="1" si="12"/>
        <v>2.2287999495664845E-3</v>
      </c>
      <c r="F394" s="49">
        <f t="shared" ca="1" si="13"/>
        <v>161.17549716440422</v>
      </c>
    </row>
    <row r="395" spans="5:6" x14ac:dyDescent="0.25">
      <c r="E395" s="49">
        <f t="shared" ca="1" si="12"/>
        <v>0.991226857961372</v>
      </c>
      <c r="F395" s="49">
        <f t="shared" ca="1" si="13"/>
        <v>341.62867910162583</v>
      </c>
    </row>
    <row r="396" spans="5:6" x14ac:dyDescent="0.25">
      <c r="E396" s="49">
        <f t="shared" ca="1" si="12"/>
        <v>0.64799823740507367</v>
      </c>
      <c r="F396" s="49">
        <f t="shared" ca="1" si="13"/>
        <v>261.95680404475598</v>
      </c>
    </row>
    <row r="397" spans="5:6" x14ac:dyDescent="0.25">
      <c r="E397" s="49">
        <f t="shared" ca="1" si="12"/>
        <v>0.77434751422071624</v>
      </c>
      <c r="F397" s="49">
        <f t="shared" ca="1" si="13"/>
        <v>275.81617857405934</v>
      </c>
    </row>
    <row r="398" spans="5:6" x14ac:dyDescent="0.25">
      <c r="E398" s="49">
        <f t="shared" ca="1" si="12"/>
        <v>0.7465806115975594</v>
      </c>
      <c r="F398" s="49">
        <f t="shared" ca="1" si="13"/>
        <v>272.45132827840047</v>
      </c>
    </row>
    <row r="399" spans="5:6" x14ac:dyDescent="0.25">
      <c r="E399" s="49">
        <f t="shared" ca="1" si="12"/>
        <v>0.46878645662543561</v>
      </c>
      <c r="F399" s="49">
        <f t="shared" ca="1" si="13"/>
        <v>245.58725602973712</v>
      </c>
    </row>
    <row r="400" spans="5:6" x14ac:dyDescent="0.25">
      <c r="E400" s="49">
        <f t="shared" ca="1" si="12"/>
        <v>0.27328155326706649</v>
      </c>
      <c r="F400" s="49">
        <f t="shared" ca="1" si="13"/>
        <v>227.7030955252917</v>
      </c>
    </row>
    <row r="401" spans="5:6" x14ac:dyDescent="0.25">
      <c r="E401" s="49">
        <f t="shared" ca="1" si="12"/>
        <v>0.88224288809034168</v>
      </c>
      <c r="F401" s="49">
        <f t="shared" ca="1" si="13"/>
        <v>292.48953774782598</v>
      </c>
    </row>
    <row r="402" spans="5:6" x14ac:dyDescent="0.25">
      <c r="E402" s="49">
        <f t="shared" ca="1" si="12"/>
        <v>0.36424031514329014</v>
      </c>
      <c r="F402" s="49">
        <f t="shared" ca="1" si="13"/>
        <v>236.3095118034816</v>
      </c>
    </row>
    <row r="403" spans="5:6" x14ac:dyDescent="0.25">
      <c r="E403" s="49">
        <f t="shared" ca="1" si="12"/>
        <v>0.63406642784394807</v>
      </c>
      <c r="F403" s="49">
        <f t="shared" ca="1" si="13"/>
        <v>260.59877310745105</v>
      </c>
    </row>
    <row r="404" spans="5:6" x14ac:dyDescent="0.25">
      <c r="E404" s="49">
        <f t="shared" ca="1" si="12"/>
        <v>0.54521706325207486</v>
      </c>
      <c r="F404" s="49">
        <f t="shared" ca="1" si="13"/>
        <v>252.35708513422748</v>
      </c>
    </row>
    <row r="405" spans="5:6" x14ac:dyDescent="0.25">
      <c r="E405" s="49">
        <f t="shared" ca="1" si="12"/>
        <v>0.86431743530485594</v>
      </c>
      <c r="F405" s="49">
        <f t="shared" ca="1" si="13"/>
        <v>289.11316804578104</v>
      </c>
    </row>
    <row r="406" spans="5:6" x14ac:dyDescent="0.25">
      <c r="E406" s="49">
        <f t="shared" ca="1" si="12"/>
        <v>0.25696089083269646</v>
      </c>
      <c r="F406" s="49">
        <f t="shared" ca="1" si="13"/>
        <v>226.05140650876973</v>
      </c>
    </row>
    <row r="407" spans="5:6" x14ac:dyDescent="0.25">
      <c r="E407" s="49">
        <f t="shared" ca="1" si="12"/>
        <v>0.30007976759419308</v>
      </c>
      <c r="F407" s="49">
        <f t="shared" ca="1" si="13"/>
        <v>230.33004307758733</v>
      </c>
    </row>
    <row r="408" spans="5:6" x14ac:dyDescent="0.25">
      <c r="E408" s="49">
        <f t="shared" ca="1" si="12"/>
        <v>0.80752307187615924</v>
      </c>
      <c r="F408" s="49">
        <f t="shared" ca="1" si="13"/>
        <v>280.20273282399353</v>
      </c>
    </row>
    <row r="409" spans="5:6" x14ac:dyDescent="0.25">
      <c r="E409" s="49">
        <f t="shared" ca="1" si="12"/>
        <v>0.34100051407204302</v>
      </c>
      <c r="F409" s="49">
        <f t="shared" ca="1" si="13"/>
        <v>234.18372432195679</v>
      </c>
    </row>
    <row r="410" spans="5:6" x14ac:dyDescent="0.25">
      <c r="E410" s="49">
        <f t="shared" ca="1" si="12"/>
        <v>0.55297391819674968</v>
      </c>
      <c r="F410" s="49">
        <f t="shared" ca="1" si="13"/>
        <v>253.0551562364731</v>
      </c>
    </row>
    <row r="411" spans="5:6" x14ac:dyDescent="0.25">
      <c r="E411" s="49">
        <f t="shared" ca="1" si="12"/>
        <v>0.34435169549843014</v>
      </c>
      <c r="F411" s="49">
        <f t="shared" ca="1" si="13"/>
        <v>234.49264751543615</v>
      </c>
    </row>
    <row r="412" spans="5:6" x14ac:dyDescent="0.25">
      <c r="E412" s="49">
        <f t="shared" ca="1" si="12"/>
        <v>0.23056254675408328</v>
      </c>
      <c r="F412" s="49">
        <f t="shared" ca="1" si="13"/>
        <v>223.27683038022573</v>
      </c>
    </row>
    <row r="413" spans="5:6" x14ac:dyDescent="0.25">
      <c r="E413" s="49">
        <f t="shared" ca="1" si="12"/>
        <v>0.34950835009385217</v>
      </c>
      <c r="F413" s="49">
        <f t="shared" ca="1" si="13"/>
        <v>234.96635008448081</v>
      </c>
    </row>
    <row r="414" spans="5:6" x14ac:dyDescent="0.25">
      <c r="E414" s="49">
        <f t="shared" ca="1" si="12"/>
        <v>0.50195513858341811</v>
      </c>
      <c r="F414" s="49">
        <f t="shared" ca="1" si="13"/>
        <v>248.5079588424407</v>
      </c>
    </row>
    <row r="415" spans="5:6" x14ac:dyDescent="0.25">
      <c r="E415" s="49">
        <f t="shared" ca="1" si="12"/>
        <v>0.64949557801359892</v>
      </c>
      <c r="F415" s="49">
        <f t="shared" ca="1" si="13"/>
        <v>262.10415922702009</v>
      </c>
    </row>
    <row r="416" spans="5:6" x14ac:dyDescent="0.25">
      <c r="E416" s="49">
        <f t="shared" ca="1" si="12"/>
        <v>0.87682294465199606</v>
      </c>
      <c r="F416" s="49">
        <f t="shared" ca="1" si="13"/>
        <v>291.43012034478653</v>
      </c>
    </row>
    <row r="417" spans="5:6" x14ac:dyDescent="0.25">
      <c r="E417" s="49">
        <f t="shared" ca="1" si="12"/>
        <v>0.28730027187174323</v>
      </c>
      <c r="F417" s="49">
        <f t="shared" ca="1" si="13"/>
        <v>229.08929518920064</v>
      </c>
    </row>
    <row r="418" spans="5:6" x14ac:dyDescent="0.25">
      <c r="E418" s="49">
        <f t="shared" ca="1" si="12"/>
        <v>0.89232223539750066</v>
      </c>
      <c r="F418" s="49">
        <f t="shared" ca="1" si="13"/>
        <v>294.5628349507499</v>
      </c>
    </row>
    <row r="419" spans="5:6" x14ac:dyDescent="0.25">
      <c r="E419" s="49">
        <f t="shared" ca="1" si="12"/>
        <v>0.43383787946111685</v>
      </c>
      <c r="F419" s="49">
        <f t="shared" ca="1" si="13"/>
        <v>242.51380155623278</v>
      </c>
    </row>
    <row r="420" spans="5:6" x14ac:dyDescent="0.25">
      <c r="E420" s="49">
        <f t="shared" ca="1" si="12"/>
        <v>0.63169779863064235</v>
      </c>
      <c r="F420" s="49">
        <f t="shared" ca="1" si="13"/>
        <v>260.37011520712912</v>
      </c>
    </row>
    <row r="421" spans="5:6" x14ac:dyDescent="0.25">
      <c r="E421" s="49">
        <f t="shared" ca="1" si="12"/>
        <v>0.59436085466723121</v>
      </c>
      <c r="F421" s="49">
        <f t="shared" ca="1" si="13"/>
        <v>256.83974900736712</v>
      </c>
    </row>
    <row r="422" spans="5:6" x14ac:dyDescent="0.25">
      <c r="E422" s="49">
        <f t="shared" ca="1" si="12"/>
        <v>0.10171067841542158</v>
      </c>
      <c r="F422" s="49">
        <f t="shared" ca="1" si="13"/>
        <v>206.1962651828529</v>
      </c>
    </row>
    <row r="423" spans="5:6" x14ac:dyDescent="0.25">
      <c r="E423" s="49">
        <f t="shared" ca="1" si="12"/>
        <v>0.25469566434313873</v>
      </c>
      <c r="F423" s="49">
        <f t="shared" ca="1" si="13"/>
        <v>225.81860277679078</v>
      </c>
    </row>
    <row r="424" spans="5:6" x14ac:dyDescent="0.25">
      <c r="E424" s="49">
        <f t="shared" ca="1" si="12"/>
        <v>0.69801222335415714</v>
      </c>
      <c r="F424" s="49">
        <f t="shared" ca="1" si="13"/>
        <v>267.05335066304281</v>
      </c>
    </row>
    <row r="425" spans="5:6" x14ac:dyDescent="0.25">
      <c r="E425" s="49">
        <f t="shared" ca="1" si="12"/>
        <v>3.2708312177754384E-2</v>
      </c>
      <c r="F425" s="49">
        <f t="shared" ca="1" si="13"/>
        <v>188.97689366751814</v>
      </c>
    </row>
    <row r="426" spans="5:6" x14ac:dyDescent="0.25">
      <c r="E426" s="49">
        <f t="shared" ca="1" si="12"/>
        <v>0.30278693546146518</v>
      </c>
      <c r="F426" s="49">
        <f t="shared" ca="1" si="13"/>
        <v>230.59032208790501</v>
      </c>
    </row>
    <row r="427" spans="5:6" x14ac:dyDescent="0.25">
      <c r="E427" s="49">
        <f t="shared" ca="1" si="12"/>
        <v>0.55942881761374574</v>
      </c>
      <c r="F427" s="49">
        <f t="shared" ca="1" si="13"/>
        <v>253.63842226482359</v>
      </c>
    </row>
    <row r="428" spans="5:6" x14ac:dyDescent="0.25">
      <c r="E428" s="49">
        <f t="shared" ca="1" si="12"/>
        <v>0.49231654708524908</v>
      </c>
      <c r="F428" s="49">
        <f t="shared" ca="1" si="13"/>
        <v>247.65762177291441</v>
      </c>
    </row>
    <row r="429" spans="5:6" x14ac:dyDescent="0.25">
      <c r="E429" s="49">
        <f t="shared" ca="1" si="12"/>
        <v>0.80003901479026174</v>
      </c>
      <c r="F429" s="49">
        <f t="shared" ca="1" si="13"/>
        <v>279.17208755969517</v>
      </c>
    </row>
    <row r="430" spans="5:6" x14ac:dyDescent="0.25">
      <c r="E430" s="49">
        <f t="shared" ca="1" si="12"/>
        <v>0.74087191090276472</v>
      </c>
      <c r="F430" s="49">
        <f t="shared" ca="1" si="13"/>
        <v>271.78770666814893</v>
      </c>
    </row>
    <row r="431" spans="5:6" x14ac:dyDescent="0.25">
      <c r="E431" s="49">
        <f t="shared" ca="1" si="12"/>
        <v>0.54235139227724538</v>
      </c>
      <c r="F431" s="49">
        <f t="shared" ca="1" si="13"/>
        <v>252.09992257023151</v>
      </c>
    </row>
    <row r="432" spans="5:6" x14ac:dyDescent="0.25">
      <c r="E432" s="49">
        <f t="shared" ca="1" si="12"/>
        <v>0.56256817463055853</v>
      </c>
      <c r="F432" s="49">
        <f t="shared" ca="1" si="13"/>
        <v>253.92292557669424</v>
      </c>
    </row>
    <row r="433" spans="5:6" x14ac:dyDescent="0.25">
      <c r="E433" s="49">
        <f t="shared" ca="1" si="12"/>
        <v>0.53548181344267709</v>
      </c>
      <c r="F433" s="49">
        <f t="shared" ca="1" si="13"/>
        <v>251.48494101585112</v>
      </c>
    </row>
    <row r="434" spans="5:6" x14ac:dyDescent="0.25">
      <c r="E434" s="49">
        <f t="shared" ca="1" si="12"/>
        <v>0.98593132028737773</v>
      </c>
      <c r="F434" s="49">
        <f t="shared" ca="1" si="13"/>
        <v>333.87988629246883</v>
      </c>
    </row>
    <row r="435" spans="5:6" x14ac:dyDescent="0.25">
      <c r="E435" s="49">
        <f t="shared" ca="1" si="12"/>
        <v>0.58171378533082707</v>
      </c>
      <c r="F435" s="49">
        <f t="shared" ca="1" si="13"/>
        <v>255.67107193399281</v>
      </c>
    </row>
    <row r="436" spans="5:6" x14ac:dyDescent="0.25">
      <c r="E436" s="49">
        <f t="shared" ca="1" si="12"/>
        <v>0.66217354014369323</v>
      </c>
      <c r="F436" s="49">
        <f t="shared" ca="1" si="13"/>
        <v>263.36353826535458</v>
      </c>
    </row>
    <row r="437" spans="5:6" x14ac:dyDescent="0.25">
      <c r="E437" s="49">
        <f t="shared" ca="1" si="12"/>
        <v>0.76423835245282812</v>
      </c>
      <c r="F437" s="49">
        <f t="shared" ca="1" si="13"/>
        <v>274.56297723937865</v>
      </c>
    </row>
    <row r="438" spans="5:6" x14ac:dyDescent="0.25">
      <c r="E438" s="49">
        <f t="shared" ca="1" si="12"/>
        <v>0.95464012584569335</v>
      </c>
      <c r="F438" s="49">
        <f t="shared" ca="1" si="13"/>
        <v>312.76931864241493</v>
      </c>
    </row>
    <row r="439" spans="5:6" x14ac:dyDescent="0.25">
      <c r="E439" s="49">
        <f t="shared" ca="1" si="12"/>
        <v>0.1567756419716394</v>
      </c>
      <c r="F439" s="49">
        <f t="shared" ca="1" si="13"/>
        <v>214.51428135934233</v>
      </c>
    </row>
    <row r="440" spans="5:6" x14ac:dyDescent="0.25">
      <c r="E440" s="49">
        <f t="shared" ca="1" si="12"/>
        <v>0.87964063776456747</v>
      </c>
      <c r="F440" s="49">
        <f t="shared" ca="1" si="13"/>
        <v>291.97637678554003</v>
      </c>
    </row>
    <row r="441" spans="5:6" x14ac:dyDescent="0.25">
      <c r="E441" s="49">
        <f t="shared" ca="1" si="12"/>
        <v>0.86234922102783784</v>
      </c>
      <c r="F441" s="49">
        <f t="shared" ca="1" si="13"/>
        <v>288.76315342570615</v>
      </c>
    </row>
    <row r="442" spans="5:6" x14ac:dyDescent="0.25">
      <c r="E442" s="49">
        <f t="shared" ca="1" si="12"/>
        <v>0.98509226775521364</v>
      </c>
      <c r="F442" s="49">
        <f t="shared" ca="1" si="13"/>
        <v>332.90353892160397</v>
      </c>
    </row>
    <row r="443" spans="5:6" x14ac:dyDescent="0.25">
      <c r="E443" s="49">
        <f t="shared" ca="1" si="12"/>
        <v>0.4774240849986181</v>
      </c>
      <c r="F443" s="49">
        <f t="shared" ca="1" si="13"/>
        <v>246.34664595241691</v>
      </c>
    </row>
    <row r="444" spans="5:6" x14ac:dyDescent="0.25">
      <c r="E444" s="49">
        <f t="shared" ca="1" si="12"/>
        <v>5.5033597317600713E-2</v>
      </c>
      <c r="F444" s="49">
        <f t="shared" ca="1" si="13"/>
        <v>196.23150573221801</v>
      </c>
    </row>
    <row r="445" spans="5:6" x14ac:dyDescent="0.25">
      <c r="E445" s="49">
        <f t="shared" ca="1" si="12"/>
        <v>0.96245458193586408</v>
      </c>
      <c r="F445" s="49">
        <f t="shared" ca="1" si="13"/>
        <v>316.40457655394414</v>
      </c>
    </row>
    <row r="446" spans="5:6" x14ac:dyDescent="0.25">
      <c r="E446" s="49">
        <f t="shared" ca="1" si="12"/>
        <v>0.43488574951507264</v>
      </c>
      <c r="F446" s="49">
        <f t="shared" ca="1" si="13"/>
        <v>242.60611534393485</v>
      </c>
    </row>
    <row r="447" spans="5:6" x14ac:dyDescent="0.25">
      <c r="E447" s="49">
        <f t="shared" ca="1" si="12"/>
        <v>0.36192649856157211</v>
      </c>
      <c r="F447" s="49">
        <f t="shared" ca="1" si="13"/>
        <v>236.09948405652403</v>
      </c>
    </row>
    <row r="448" spans="5:6" x14ac:dyDescent="0.25">
      <c r="E448" s="49">
        <f t="shared" ca="1" si="12"/>
        <v>0.386830217232351</v>
      </c>
      <c r="F448" s="49">
        <f t="shared" ca="1" si="13"/>
        <v>238.34436290294971</v>
      </c>
    </row>
    <row r="449" spans="5:6" x14ac:dyDescent="0.25">
      <c r="E449" s="49">
        <f t="shared" ca="1" si="12"/>
        <v>0.8784960743677096</v>
      </c>
      <c r="F449" s="49">
        <f t="shared" ca="1" si="13"/>
        <v>291.75333029942828</v>
      </c>
    </row>
    <row r="450" spans="5:6" x14ac:dyDescent="0.25">
      <c r="E450" s="49">
        <f t="shared" ca="1" si="12"/>
        <v>0.12267249244819289</v>
      </c>
      <c r="F450" s="49">
        <f t="shared" ca="1" si="13"/>
        <v>209.63841751381483</v>
      </c>
    </row>
    <row r="451" spans="5:6" x14ac:dyDescent="0.25">
      <c r="E451" s="49">
        <f t="shared" ca="1" si="12"/>
        <v>0.94528370358667613</v>
      </c>
      <c r="F451" s="49">
        <f t="shared" ca="1" si="13"/>
        <v>309.05695450616145</v>
      </c>
    </row>
    <row r="452" spans="5:6" x14ac:dyDescent="0.25">
      <c r="E452" s="49">
        <f t="shared" ref="E452:E515" ca="1" si="14">RAND()</f>
        <v>0.36413820783685757</v>
      </c>
      <c r="F452" s="49">
        <f t="shared" ref="F452:F515" ca="1" si="15">_xlfn.GAMMA.INV(E452,$C$3,$C$4)</f>
        <v>236.30025030721561</v>
      </c>
    </row>
    <row r="453" spans="5:6" x14ac:dyDescent="0.25">
      <c r="E453" s="49">
        <f t="shared" ca="1" si="14"/>
        <v>0.71102426086423032</v>
      </c>
      <c r="F453" s="49">
        <f t="shared" ca="1" si="15"/>
        <v>268.44874527945217</v>
      </c>
    </row>
    <row r="454" spans="5:6" x14ac:dyDescent="0.25">
      <c r="E454" s="49">
        <f t="shared" ca="1" si="14"/>
        <v>0.32572625083884466</v>
      </c>
      <c r="F454" s="49">
        <f t="shared" ca="1" si="15"/>
        <v>232.76400837885714</v>
      </c>
    </row>
    <row r="455" spans="5:6" x14ac:dyDescent="0.25">
      <c r="E455" s="49">
        <f t="shared" ca="1" si="14"/>
        <v>0.98071938221569044</v>
      </c>
      <c r="F455" s="49">
        <f t="shared" ca="1" si="15"/>
        <v>328.49284625414316</v>
      </c>
    </row>
    <row r="456" spans="5:6" x14ac:dyDescent="0.25">
      <c r="E456" s="49">
        <f t="shared" ca="1" si="14"/>
        <v>1.5763982777259544E-2</v>
      </c>
      <c r="F456" s="49">
        <f t="shared" ca="1" si="15"/>
        <v>180.10341326854078</v>
      </c>
    </row>
    <row r="457" spans="5:6" x14ac:dyDescent="0.25">
      <c r="E457" s="49">
        <f t="shared" ca="1" si="14"/>
        <v>0.27042160434463958</v>
      </c>
      <c r="F457" s="49">
        <f t="shared" ca="1" si="15"/>
        <v>227.41676013550381</v>
      </c>
    </row>
    <row r="458" spans="5:6" x14ac:dyDescent="0.25">
      <c r="E458" s="49">
        <f t="shared" ca="1" si="14"/>
        <v>0.86778233524709369</v>
      </c>
      <c r="F458" s="49">
        <f t="shared" ca="1" si="15"/>
        <v>289.73859273131876</v>
      </c>
    </row>
    <row r="459" spans="5:6" x14ac:dyDescent="0.25">
      <c r="E459" s="49">
        <f t="shared" ca="1" si="14"/>
        <v>0.33279146900657608</v>
      </c>
      <c r="F459" s="49">
        <f t="shared" ca="1" si="15"/>
        <v>233.42318633438981</v>
      </c>
    </row>
    <row r="460" spans="5:6" x14ac:dyDescent="0.25">
      <c r="E460" s="49">
        <f t="shared" ca="1" si="14"/>
        <v>0.65996494166040043</v>
      </c>
      <c r="F460" s="49">
        <f t="shared" ca="1" si="15"/>
        <v>263.14258795568412</v>
      </c>
    </row>
    <row r="461" spans="5:6" x14ac:dyDescent="0.25">
      <c r="E461" s="49">
        <f t="shared" ca="1" si="14"/>
        <v>0.51630350273328773</v>
      </c>
      <c r="F461" s="49">
        <f t="shared" ca="1" si="15"/>
        <v>249.77774386383942</v>
      </c>
    </row>
    <row r="462" spans="5:6" x14ac:dyDescent="0.25">
      <c r="E462" s="49">
        <f t="shared" ca="1" si="14"/>
        <v>0.8582183952332415</v>
      </c>
      <c r="F462" s="49">
        <f t="shared" ca="1" si="15"/>
        <v>288.04038319834007</v>
      </c>
    </row>
    <row r="463" spans="5:6" x14ac:dyDescent="0.25">
      <c r="E463" s="49">
        <f t="shared" ca="1" si="14"/>
        <v>0.91007732602863556</v>
      </c>
      <c r="F463" s="49">
        <f t="shared" ca="1" si="15"/>
        <v>298.61341572468598</v>
      </c>
    </row>
    <row r="464" spans="5:6" x14ac:dyDescent="0.25">
      <c r="E464" s="49">
        <f t="shared" ca="1" si="14"/>
        <v>0.7325244505890206</v>
      </c>
      <c r="F464" s="49">
        <f t="shared" ca="1" si="15"/>
        <v>270.83265109513496</v>
      </c>
    </row>
    <row r="465" spans="5:6" x14ac:dyDescent="0.25">
      <c r="E465" s="49">
        <f t="shared" ca="1" si="14"/>
        <v>0.3491527294686857</v>
      </c>
      <c r="F465" s="49">
        <f t="shared" ca="1" si="15"/>
        <v>234.93374445777431</v>
      </c>
    </row>
    <row r="466" spans="5:6" x14ac:dyDescent="0.25">
      <c r="E466" s="49">
        <f t="shared" ca="1" si="14"/>
        <v>0.40957340180896695</v>
      </c>
      <c r="F466" s="49">
        <f t="shared" ca="1" si="15"/>
        <v>240.36990965646254</v>
      </c>
    </row>
    <row r="467" spans="5:6" x14ac:dyDescent="0.25">
      <c r="E467" s="49">
        <f t="shared" ca="1" si="14"/>
        <v>0.92685615512098574</v>
      </c>
      <c r="F467" s="49">
        <f t="shared" ca="1" si="15"/>
        <v>303.07311392350715</v>
      </c>
    </row>
    <row r="468" spans="5:6" x14ac:dyDescent="0.25">
      <c r="E468" s="49">
        <f t="shared" ca="1" si="14"/>
        <v>0.58001433593911611</v>
      </c>
      <c r="F468" s="49">
        <f t="shared" ca="1" si="15"/>
        <v>255.5149223992147</v>
      </c>
    </row>
    <row r="469" spans="5:6" x14ac:dyDescent="0.25">
      <c r="E469" s="49">
        <f t="shared" ca="1" si="14"/>
        <v>0.57481183915283041</v>
      </c>
      <c r="F469" s="49">
        <f t="shared" ca="1" si="15"/>
        <v>255.03813596095239</v>
      </c>
    </row>
    <row r="470" spans="5:6" x14ac:dyDescent="0.25">
      <c r="E470" s="49">
        <f t="shared" ca="1" si="14"/>
        <v>0.46440492468613803</v>
      </c>
      <c r="F470" s="49">
        <f t="shared" ca="1" si="15"/>
        <v>245.20217482898772</v>
      </c>
    </row>
    <row r="471" spans="5:6" x14ac:dyDescent="0.25">
      <c r="E471" s="49">
        <f t="shared" ca="1" si="14"/>
        <v>4.1878619184056221E-2</v>
      </c>
      <c r="F471" s="49">
        <f t="shared" ca="1" si="15"/>
        <v>192.30975283598201</v>
      </c>
    </row>
    <row r="472" spans="5:6" x14ac:dyDescent="0.25">
      <c r="E472" s="49">
        <f t="shared" ca="1" si="14"/>
        <v>0.97286470068528952</v>
      </c>
      <c r="F472" s="49">
        <f t="shared" ca="1" si="15"/>
        <v>322.42414550911695</v>
      </c>
    </row>
    <row r="473" spans="5:6" x14ac:dyDescent="0.25">
      <c r="E473" s="49">
        <f t="shared" ca="1" si="14"/>
        <v>0.88917640618676774</v>
      </c>
      <c r="F473" s="49">
        <f t="shared" ca="1" si="15"/>
        <v>293.90032676743817</v>
      </c>
    </row>
    <row r="474" spans="5:6" x14ac:dyDescent="0.25">
      <c r="E474" s="49">
        <f t="shared" ca="1" si="14"/>
        <v>0.38716479486342392</v>
      </c>
      <c r="F474" s="49">
        <f t="shared" ca="1" si="15"/>
        <v>238.3743099969879</v>
      </c>
    </row>
    <row r="475" spans="5:6" x14ac:dyDescent="0.25">
      <c r="E475" s="49">
        <f t="shared" ca="1" si="14"/>
        <v>0.57116610491179676</v>
      </c>
      <c r="F475" s="49">
        <f t="shared" ca="1" si="15"/>
        <v>254.70508813684881</v>
      </c>
    </row>
    <row r="476" spans="5:6" x14ac:dyDescent="0.25">
      <c r="E476" s="49">
        <f t="shared" ca="1" si="14"/>
        <v>0.24375644379060346</v>
      </c>
      <c r="F476" s="49">
        <f t="shared" ca="1" si="15"/>
        <v>224.68097625503117</v>
      </c>
    </row>
    <row r="477" spans="5:6" x14ac:dyDescent="0.25">
      <c r="E477" s="49">
        <f t="shared" ca="1" si="14"/>
        <v>0.22616628839624597</v>
      </c>
      <c r="F477" s="49">
        <f t="shared" ca="1" si="15"/>
        <v>222.80044813609362</v>
      </c>
    </row>
    <row r="478" spans="5:6" x14ac:dyDescent="0.25">
      <c r="E478" s="49">
        <f t="shared" ca="1" si="14"/>
        <v>0.24801287655900317</v>
      </c>
      <c r="F478" s="49">
        <f t="shared" ca="1" si="15"/>
        <v>225.12633225595746</v>
      </c>
    </row>
    <row r="479" spans="5:6" x14ac:dyDescent="0.25">
      <c r="E479" s="49">
        <f t="shared" ca="1" si="14"/>
        <v>2.0181614077145693E-2</v>
      </c>
      <c r="F479" s="49">
        <f t="shared" ca="1" si="15"/>
        <v>182.96248842240144</v>
      </c>
    </row>
    <row r="480" spans="5:6" x14ac:dyDescent="0.25">
      <c r="E480" s="49">
        <f t="shared" ca="1" si="14"/>
        <v>7.9916303435094482E-2</v>
      </c>
      <c r="F480" s="49">
        <f t="shared" ca="1" si="15"/>
        <v>202.06712159988865</v>
      </c>
    </row>
    <row r="481" spans="5:6" x14ac:dyDescent="0.25">
      <c r="E481" s="49">
        <f t="shared" ca="1" si="14"/>
        <v>0.66192109577198799</v>
      </c>
      <c r="F481" s="49">
        <f t="shared" ca="1" si="15"/>
        <v>263.33824914389726</v>
      </c>
    </row>
    <row r="482" spans="5:6" x14ac:dyDescent="0.25">
      <c r="E482" s="49">
        <f t="shared" ca="1" si="14"/>
        <v>4.1321196627792767E-2</v>
      </c>
      <c r="F482" s="49">
        <f t="shared" ca="1" si="15"/>
        <v>192.12407968485397</v>
      </c>
    </row>
    <row r="483" spans="5:6" x14ac:dyDescent="0.25">
      <c r="E483" s="49">
        <f t="shared" ca="1" si="14"/>
        <v>0.34197405752762533</v>
      </c>
      <c r="F483" s="49">
        <f t="shared" ca="1" si="15"/>
        <v>234.27355855580387</v>
      </c>
    </row>
    <row r="484" spans="5:6" x14ac:dyDescent="0.25">
      <c r="E484" s="49">
        <f t="shared" ca="1" si="14"/>
        <v>0.52976134080097259</v>
      </c>
      <c r="F484" s="49">
        <f t="shared" ca="1" si="15"/>
        <v>250.97432213452177</v>
      </c>
    </row>
    <row r="485" spans="5:6" x14ac:dyDescent="0.25">
      <c r="E485" s="49">
        <f t="shared" ca="1" si="14"/>
        <v>0.42027262724150849</v>
      </c>
      <c r="F485" s="49">
        <f t="shared" ca="1" si="15"/>
        <v>241.31693173739671</v>
      </c>
    </row>
    <row r="486" spans="5:6" x14ac:dyDescent="0.25">
      <c r="E486" s="49">
        <f t="shared" ca="1" si="14"/>
        <v>4.3255177897427166E-2</v>
      </c>
      <c r="F486" s="49">
        <f t="shared" ca="1" si="15"/>
        <v>192.76035710961966</v>
      </c>
    </row>
    <row r="487" spans="5:6" x14ac:dyDescent="0.25">
      <c r="E487" s="49">
        <f t="shared" ca="1" si="14"/>
        <v>0.32689473088903109</v>
      </c>
      <c r="F487" s="49">
        <f t="shared" ca="1" si="15"/>
        <v>232.87333524261692</v>
      </c>
    </row>
    <row r="488" spans="5:6" x14ac:dyDescent="0.25">
      <c r="E488" s="49">
        <f t="shared" ca="1" si="14"/>
        <v>1.5544374167594466E-2</v>
      </c>
      <c r="F488" s="49">
        <f t="shared" ca="1" si="15"/>
        <v>179.94501806824121</v>
      </c>
    </row>
    <row r="489" spans="5:6" x14ac:dyDescent="0.25">
      <c r="E489" s="49">
        <f t="shared" ca="1" si="14"/>
        <v>0.93997121551383644</v>
      </c>
      <c r="F489" s="49">
        <f t="shared" ca="1" si="15"/>
        <v>307.17984729652403</v>
      </c>
    </row>
    <row r="490" spans="5:6" x14ac:dyDescent="0.25">
      <c r="E490" s="49">
        <f t="shared" ca="1" si="14"/>
        <v>0.23015414065681172</v>
      </c>
      <c r="F490" s="49">
        <f t="shared" ca="1" si="15"/>
        <v>223.23276236944218</v>
      </c>
    </row>
    <row r="491" spans="5:6" x14ac:dyDescent="0.25">
      <c r="E491" s="49">
        <f t="shared" ca="1" si="14"/>
        <v>0.74225160580569993</v>
      </c>
      <c r="F491" s="49">
        <f t="shared" ca="1" si="15"/>
        <v>271.94729160218179</v>
      </c>
    </row>
    <row r="492" spans="5:6" x14ac:dyDescent="0.25">
      <c r="E492" s="49">
        <f t="shared" ca="1" si="14"/>
        <v>0.23763998230497874</v>
      </c>
      <c r="F492" s="49">
        <f t="shared" ca="1" si="15"/>
        <v>224.03463253854812</v>
      </c>
    </row>
    <row r="493" spans="5:6" x14ac:dyDescent="0.25">
      <c r="E493" s="49">
        <f t="shared" ca="1" si="14"/>
        <v>0.47467309076995245</v>
      </c>
      <c r="F493" s="49">
        <f t="shared" ca="1" si="15"/>
        <v>246.10473667776893</v>
      </c>
    </row>
    <row r="494" spans="5:6" x14ac:dyDescent="0.25">
      <c r="E494" s="49">
        <f t="shared" ca="1" si="14"/>
        <v>0.63540968356590621</v>
      </c>
      <c r="F494" s="49">
        <f t="shared" ca="1" si="15"/>
        <v>260.72872371026284</v>
      </c>
    </row>
    <row r="495" spans="5:6" x14ac:dyDescent="0.25">
      <c r="E495" s="49">
        <f t="shared" ca="1" si="14"/>
        <v>8.3147066447811002E-2</v>
      </c>
      <c r="F495" s="49">
        <f t="shared" ca="1" si="15"/>
        <v>202.7246382166224</v>
      </c>
    </row>
    <row r="496" spans="5:6" x14ac:dyDescent="0.25">
      <c r="E496" s="49">
        <f t="shared" ca="1" si="14"/>
        <v>0.58485223876981196</v>
      </c>
      <c r="F496" s="49">
        <f t="shared" ca="1" si="15"/>
        <v>255.9599788906221</v>
      </c>
    </row>
    <row r="497" spans="5:6" x14ac:dyDescent="0.25">
      <c r="E497" s="49">
        <f t="shared" ca="1" si="14"/>
        <v>0.12782798012668228</v>
      </c>
      <c r="F497" s="49">
        <f t="shared" ca="1" si="15"/>
        <v>210.42552684484514</v>
      </c>
    </row>
    <row r="498" spans="5:6" x14ac:dyDescent="0.25">
      <c r="E498" s="49">
        <f t="shared" ca="1" si="14"/>
        <v>0.60895098519009294</v>
      </c>
      <c r="F498" s="49">
        <f t="shared" ca="1" si="15"/>
        <v>258.20389049906129</v>
      </c>
    </row>
    <row r="499" spans="5:6" x14ac:dyDescent="0.25">
      <c r="E499" s="49">
        <f t="shared" ca="1" si="14"/>
        <v>6.4721851007631837E-2</v>
      </c>
      <c r="F499" s="49">
        <f t="shared" ca="1" si="15"/>
        <v>198.69390126795764</v>
      </c>
    </row>
    <row r="500" spans="5:6" x14ac:dyDescent="0.25">
      <c r="E500" s="49">
        <f t="shared" ca="1" si="14"/>
        <v>0.79600030133294164</v>
      </c>
      <c r="F500" s="49">
        <f t="shared" ca="1" si="15"/>
        <v>278.62656810716589</v>
      </c>
    </row>
    <row r="501" spans="5:6" x14ac:dyDescent="0.25">
      <c r="E501" s="49">
        <f t="shared" ca="1" si="14"/>
        <v>0.56485953664167488</v>
      </c>
      <c r="F501" s="49">
        <f t="shared" ca="1" si="15"/>
        <v>254.13093831074903</v>
      </c>
    </row>
    <row r="502" spans="5:6" x14ac:dyDescent="0.25">
      <c r="E502" s="49">
        <f t="shared" ca="1" si="14"/>
        <v>0.26331542637803285</v>
      </c>
      <c r="F502" s="49">
        <f t="shared" ca="1" si="15"/>
        <v>226.69970959448008</v>
      </c>
    </row>
    <row r="503" spans="5:6" x14ac:dyDescent="0.25">
      <c r="E503" s="49">
        <f t="shared" ca="1" si="14"/>
        <v>0.17425674188362161</v>
      </c>
      <c r="F503" s="49">
        <f t="shared" ca="1" si="15"/>
        <v>216.76701795996763</v>
      </c>
    </row>
    <row r="504" spans="5:6" x14ac:dyDescent="0.25">
      <c r="E504" s="49">
        <f t="shared" ca="1" si="14"/>
        <v>0.54089933134485413</v>
      </c>
      <c r="F504" s="49">
        <f t="shared" ca="1" si="15"/>
        <v>251.96975889348366</v>
      </c>
    </row>
    <row r="505" spans="5:6" x14ac:dyDescent="0.25">
      <c r="E505" s="49">
        <f t="shared" ca="1" si="14"/>
        <v>0.40432822185612027</v>
      </c>
      <c r="F505" s="49">
        <f t="shared" ca="1" si="15"/>
        <v>239.90442186297042</v>
      </c>
    </row>
    <row r="506" spans="5:6" x14ac:dyDescent="0.25">
      <c r="E506" s="49">
        <f t="shared" ca="1" si="14"/>
        <v>0.63911532086903744</v>
      </c>
      <c r="F506" s="49">
        <f t="shared" ca="1" si="15"/>
        <v>261.08828302470437</v>
      </c>
    </row>
    <row r="507" spans="5:6" x14ac:dyDescent="0.25">
      <c r="E507" s="49">
        <f t="shared" ca="1" si="14"/>
        <v>0.1206098224541482</v>
      </c>
      <c r="F507" s="49">
        <f t="shared" ca="1" si="15"/>
        <v>209.31758369618987</v>
      </c>
    </row>
    <row r="508" spans="5:6" x14ac:dyDescent="0.25">
      <c r="E508" s="49">
        <f t="shared" ca="1" si="14"/>
        <v>0.64352849609506801</v>
      </c>
      <c r="F508" s="49">
        <f t="shared" ca="1" si="15"/>
        <v>261.51858694274841</v>
      </c>
    </row>
    <row r="509" spans="5:6" x14ac:dyDescent="0.25">
      <c r="E509" s="49">
        <f t="shared" ca="1" si="14"/>
        <v>0.42624120397603293</v>
      </c>
      <c r="F509" s="49">
        <f t="shared" ca="1" si="15"/>
        <v>241.84399627232568</v>
      </c>
    </row>
    <row r="510" spans="5:6" x14ac:dyDescent="0.25">
      <c r="E510" s="49">
        <f t="shared" ca="1" si="14"/>
        <v>0.37449125148045237</v>
      </c>
      <c r="F510" s="49">
        <f t="shared" ca="1" si="15"/>
        <v>237.23622778704308</v>
      </c>
    </row>
    <row r="511" spans="5:6" x14ac:dyDescent="0.25">
      <c r="E511" s="49">
        <f t="shared" ca="1" si="14"/>
        <v>0.81971784706906992</v>
      </c>
      <c r="F511" s="49">
        <f t="shared" ca="1" si="15"/>
        <v>281.94182251096004</v>
      </c>
    </row>
    <row r="512" spans="5:6" x14ac:dyDescent="0.25">
      <c r="E512" s="49">
        <f t="shared" ca="1" si="14"/>
        <v>0.37351180319489552</v>
      </c>
      <c r="F512" s="49">
        <f t="shared" ca="1" si="15"/>
        <v>237.14793606012063</v>
      </c>
    </row>
    <row r="513" spans="5:6" x14ac:dyDescent="0.25">
      <c r="E513" s="49">
        <f t="shared" ca="1" si="14"/>
        <v>0.84784507425071765</v>
      </c>
      <c r="F513" s="49">
        <f t="shared" ca="1" si="15"/>
        <v>286.29090935100066</v>
      </c>
    </row>
    <row r="514" spans="5:6" x14ac:dyDescent="0.25">
      <c r="E514" s="49">
        <f t="shared" ca="1" si="14"/>
        <v>0.26982152034128826</v>
      </c>
      <c r="F514" s="49">
        <f t="shared" ca="1" si="15"/>
        <v>227.35651978200505</v>
      </c>
    </row>
    <row r="515" spans="5:6" x14ac:dyDescent="0.25">
      <c r="E515" s="49">
        <f t="shared" ca="1" si="14"/>
        <v>0.28976108840780535</v>
      </c>
      <c r="F515" s="49">
        <f t="shared" ca="1" si="15"/>
        <v>229.329826086156</v>
      </c>
    </row>
    <row r="516" spans="5:6" x14ac:dyDescent="0.25">
      <c r="E516" s="49">
        <f t="shared" ref="E516:E579" ca="1" si="16">RAND()</f>
        <v>0.12405350010140315</v>
      </c>
      <c r="F516" s="49">
        <f t="shared" ref="F516:F579" ca="1" si="17">_xlfn.GAMMA.INV(E516,$C$3,$C$4)</f>
        <v>209.85129672173395</v>
      </c>
    </row>
    <row r="517" spans="5:6" x14ac:dyDescent="0.25">
      <c r="E517" s="49">
        <f t="shared" ca="1" si="16"/>
        <v>0.53554324062061331</v>
      </c>
      <c r="F517" s="49">
        <f t="shared" ca="1" si="17"/>
        <v>251.49043122628751</v>
      </c>
    </row>
    <row r="518" spans="5:6" x14ac:dyDescent="0.25">
      <c r="E518" s="49">
        <f t="shared" ca="1" si="16"/>
        <v>0.13633271801710711</v>
      </c>
      <c r="F518" s="49">
        <f t="shared" ca="1" si="17"/>
        <v>211.68129038532658</v>
      </c>
    </row>
    <row r="519" spans="5:6" x14ac:dyDescent="0.25">
      <c r="E519" s="49">
        <f t="shared" ca="1" si="16"/>
        <v>0.41763764841823792</v>
      </c>
      <c r="F519" s="49">
        <f t="shared" ca="1" si="17"/>
        <v>241.08398300974258</v>
      </c>
    </row>
    <row r="520" spans="5:6" x14ac:dyDescent="0.25">
      <c r="E520" s="49">
        <f t="shared" ca="1" si="16"/>
        <v>0.1861691424013433</v>
      </c>
      <c r="F520" s="49">
        <f t="shared" ca="1" si="17"/>
        <v>218.22901879761588</v>
      </c>
    </row>
    <row r="521" spans="5:6" x14ac:dyDescent="0.25">
      <c r="E521" s="49">
        <f t="shared" ca="1" si="16"/>
        <v>0.62512999332016661</v>
      </c>
      <c r="F521" s="49">
        <f t="shared" ca="1" si="17"/>
        <v>259.73926949526918</v>
      </c>
    </row>
    <row r="522" spans="5:6" x14ac:dyDescent="0.25">
      <c r="E522" s="49">
        <f t="shared" ca="1" si="16"/>
        <v>0.43384219160337667</v>
      </c>
      <c r="F522" s="49">
        <f t="shared" ca="1" si="17"/>
        <v>242.51418147665564</v>
      </c>
    </row>
    <row r="523" spans="5:6" x14ac:dyDescent="0.25">
      <c r="E523" s="49">
        <f t="shared" ca="1" si="16"/>
        <v>9.0752878413624449E-2</v>
      </c>
      <c r="F523" s="49">
        <f t="shared" ca="1" si="17"/>
        <v>204.2053847426119</v>
      </c>
    </row>
    <row r="524" spans="5:6" x14ac:dyDescent="0.25">
      <c r="E524" s="49">
        <f t="shared" ca="1" si="16"/>
        <v>0.20451102768723883</v>
      </c>
      <c r="F524" s="49">
        <f t="shared" ca="1" si="17"/>
        <v>220.38323442811372</v>
      </c>
    </row>
    <row r="525" spans="5:6" x14ac:dyDescent="0.25">
      <c r="E525" s="49">
        <f t="shared" ca="1" si="16"/>
        <v>0.43431382450971634</v>
      </c>
      <c r="F525" s="49">
        <f t="shared" ca="1" si="17"/>
        <v>242.55573282262924</v>
      </c>
    </row>
    <row r="526" spans="5:6" x14ac:dyDescent="0.25">
      <c r="E526" s="49">
        <f t="shared" ca="1" si="16"/>
        <v>0.9788527643798085</v>
      </c>
      <c r="F526" s="49">
        <f t="shared" ca="1" si="17"/>
        <v>326.87647837696272</v>
      </c>
    </row>
    <row r="527" spans="5:6" x14ac:dyDescent="0.25">
      <c r="E527" s="49">
        <f t="shared" ca="1" si="16"/>
        <v>0.57082837940643472</v>
      </c>
      <c r="F527" s="49">
        <f t="shared" ca="1" si="17"/>
        <v>254.67427914738471</v>
      </c>
    </row>
    <row r="528" spans="5:6" x14ac:dyDescent="0.25">
      <c r="E528" s="49">
        <f t="shared" ca="1" si="16"/>
        <v>0.60261246904858179</v>
      </c>
      <c r="F528" s="49">
        <f t="shared" ca="1" si="17"/>
        <v>257.60902547143155</v>
      </c>
    </row>
    <row r="529" spans="5:6" x14ac:dyDescent="0.25">
      <c r="E529" s="49">
        <f t="shared" ca="1" si="16"/>
        <v>0.53439103660863119</v>
      </c>
      <c r="F529" s="49">
        <f t="shared" ca="1" si="17"/>
        <v>251.38747581988028</v>
      </c>
    </row>
    <row r="530" spans="5:6" x14ac:dyDescent="0.25">
      <c r="E530" s="49">
        <f t="shared" ca="1" si="16"/>
        <v>0.60825662609686071</v>
      </c>
      <c r="F530" s="49">
        <f t="shared" ca="1" si="17"/>
        <v>258.13855142333216</v>
      </c>
    </row>
    <row r="531" spans="5:6" x14ac:dyDescent="0.25">
      <c r="E531" s="49">
        <f t="shared" ca="1" si="16"/>
        <v>2.8763554367597921E-3</v>
      </c>
      <c r="F531" s="49">
        <f t="shared" ca="1" si="17"/>
        <v>163.34565699062654</v>
      </c>
    </row>
    <row r="532" spans="5:6" x14ac:dyDescent="0.25">
      <c r="E532" s="49">
        <f t="shared" ca="1" si="16"/>
        <v>2.3241742327156367E-2</v>
      </c>
      <c r="F532" s="49">
        <f t="shared" ca="1" si="17"/>
        <v>184.65921139810223</v>
      </c>
    </row>
    <row r="533" spans="5:6" x14ac:dyDescent="0.25">
      <c r="E533" s="49">
        <f t="shared" ca="1" si="16"/>
        <v>0.93770396025487357</v>
      </c>
      <c r="F533" s="49">
        <f t="shared" ca="1" si="17"/>
        <v>306.42040771394511</v>
      </c>
    </row>
    <row r="534" spans="5:6" x14ac:dyDescent="0.25">
      <c r="E534" s="49">
        <f t="shared" ca="1" si="16"/>
        <v>0.83076841918841093</v>
      </c>
      <c r="F534" s="49">
        <f t="shared" ca="1" si="17"/>
        <v>283.58918671254338</v>
      </c>
    </row>
    <row r="535" spans="5:6" x14ac:dyDescent="0.25">
      <c r="E535" s="49">
        <f t="shared" ca="1" si="16"/>
        <v>0.90021618969081219</v>
      </c>
      <c r="F535" s="49">
        <f t="shared" ca="1" si="17"/>
        <v>296.29380956973995</v>
      </c>
    </row>
    <row r="536" spans="5:6" x14ac:dyDescent="0.25">
      <c r="E536" s="49">
        <f t="shared" ca="1" si="16"/>
        <v>0.46184140578460775</v>
      </c>
      <c r="F536" s="49">
        <f t="shared" ca="1" si="17"/>
        <v>244.97688828225907</v>
      </c>
    </row>
    <row r="537" spans="5:6" x14ac:dyDescent="0.25">
      <c r="E537" s="49">
        <f t="shared" ca="1" si="16"/>
        <v>1.1506849781623418E-2</v>
      </c>
      <c r="F537" s="49">
        <f t="shared" ca="1" si="17"/>
        <v>176.644198029981</v>
      </c>
    </row>
    <row r="538" spans="5:6" x14ac:dyDescent="0.25">
      <c r="E538" s="49">
        <f t="shared" ca="1" si="16"/>
        <v>8.1752847520666361E-4</v>
      </c>
      <c r="F538" s="49">
        <f t="shared" ca="1" si="17"/>
        <v>153.2846827554676</v>
      </c>
    </row>
    <row r="539" spans="5:6" x14ac:dyDescent="0.25">
      <c r="E539" s="49">
        <f t="shared" ca="1" si="16"/>
        <v>0.5259671090116177</v>
      </c>
      <c r="F539" s="49">
        <f t="shared" ca="1" si="17"/>
        <v>250.63633252329527</v>
      </c>
    </row>
    <row r="540" spans="5:6" x14ac:dyDescent="0.25">
      <c r="E540" s="49">
        <f t="shared" ca="1" si="16"/>
        <v>0.60482339304737065</v>
      </c>
      <c r="F540" s="49">
        <f t="shared" ca="1" si="17"/>
        <v>257.81611794894764</v>
      </c>
    </row>
    <row r="541" spans="5:6" x14ac:dyDescent="0.25">
      <c r="E541" s="49">
        <f t="shared" ca="1" si="16"/>
        <v>0.36200651781070781</v>
      </c>
      <c r="F541" s="49">
        <f t="shared" ca="1" si="17"/>
        <v>236.10675300210085</v>
      </c>
    </row>
    <row r="542" spans="5:6" x14ac:dyDescent="0.25">
      <c r="E542" s="49">
        <f t="shared" ca="1" si="16"/>
        <v>0.51786641964641089</v>
      </c>
      <c r="F542" s="49">
        <f t="shared" ca="1" si="17"/>
        <v>249.91640132211546</v>
      </c>
    </row>
    <row r="543" spans="5:6" x14ac:dyDescent="0.25">
      <c r="E543" s="49">
        <f t="shared" ca="1" si="16"/>
        <v>0.21990958739826416</v>
      </c>
      <c r="F543" s="49">
        <f t="shared" ca="1" si="17"/>
        <v>222.11454493529973</v>
      </c>
    </row>
    <row r="544" spans="5:6" x14ac:dyDescent="0.25">
      <c r="E544" s="49">
        <f t="shared" ca="1" si="16"/>
        <v>0.73437397873916399</v>
      </c>
      <c r="F544" s="49">
        <f t="shared" ca="1" si="17"/>
        <v>271.04274493419797</v>
      </c>
    </row>
    <row r="545" spans="5:6" x14ac:dyDescent="0.25">
      <c r="E545" s="49">
        <f t="shared" ca="1" si="16"/>
        <v>2.7166834944245211E-2</v>
      </c>
      <c r="F545" s="49">
        <f t="shared" ca="1" si="17"/>
        <v>186.59228955729071</v>
      </c>
    </row>
    <row r="546" spans="5:6" x14ac:dyDescent="0.25">
      <c r="E546" s="49">
        <f t="shared" ca="1" si="16"/>
        <v>0.33207590440007995</v>
      </c>
      <c r="F546" s="49">
        <f t="shared" ca="1" si="17"/>
        <v>233.35662496044745</v>
      </c>
    </row>
    <row r="547" spans="5:6" x14ac:dyDescent="0.25">
      <c r="E547" s="49">
        <f t="shared" ca="1" si="16"/>
        <v>0.9775348484985622</v>
      </c>
      <c r="F547" s="49">
        <f t="shared" ca="1" si="17"/>
        <v>325.80938693325828</v>
      </c>
    </row>
    <row r="548" spans="5:6" x14ac:dyDescent="0.25">
      <c r="E548" s="49">
        <f t="shared" ca="1" si="16"/>
        <v>0.11876805597921036</v>
      </c>
      <c r="F548" s="49">
        <f t="shared" ca="1" si="17"/>
        <v>209.0281146638244</v>
      </c>
    </row>
    <row r="549" spans="5:6" x14ac:dyDescent="0.25">
      <c r="E549" s="49">
        <f t="shared" ca="1" si="16"/>
        <v>0.96715438538596643</v>
      </c>
      <c r="F549" s="49">
        <f t="shared" ca="1" si="17"/>
        <v>318.9161235623825</v>
      </c>
    </row>
    <row r="550" spans="5:6" x14ac:dyDescent="0.25">
      <c r="E550" s="49">
        <f t="shared" ca="1" si="16"/>
        <v>0.58708546544958173</v>
      </c>
      <c r="F550" s="49">
        <f t="shared" ca="1" si="17"/>
        <v>256.16599126157064</v>
      </c>
    </row>
    <row r="551" spans="5:6" x14ac:dyDescent="0.25">
      <c r="E551" s="49">
        <f t="shared" ca="1" si="16"/>
        <v>6.6495874669093347E-2</v>
      </c>
      <c r="F551" s="49">
        <f t="shared" ca="1" si="17"/>
        <v>199.11520953935815</v>
      </c>
    </row>
    <row r="552" spans="5:6" x14ac:dyDescent="0.25">
      <c r="E552" s="49">
        <f t="shared" ca="1" si="16"/>
        <v>0.37634654615728902</v>
      </c>
      <c r="F552" s="49">
        <f t="shared" ca="1" si="17"/>
        <v>237.40333287172513</v>
      </c>
    </row>
    <row r="553" spans="5:6" x14ac:dyDescent="0.25">
      <c r="E553" s="49">
        <f t="shared" ca="1" si="16"/>
        <v>0.13799950261072325</v>
      </c>
      <c r="F553" s="49">
        <f t="shared" ca="1" si="17"/>
        <v>211.92161999730305</v>
      </c>
    </row>
    <row r="554" spans="5:6" x14ac:dyDescent="0.25">
      <c r="E554" s="49">
        <f t="shared" ca="1" si="16"/>
        <v>9.5510680767909695E-2</v>
      </c>
      <c r="F554" s="49">
        <f t="shared" ca="1" si="17"/>
        <v>205.08877678350325</v>
      </c>
    </row>
    <row r="555" spans="5:6" x14ac:dyDescent="0.25">
      <c r="E555" s="49">
        <f t="shared" ca="1" si="16"/>
        <v>0.19691197143356998</v>
      </c>
      <c r="F555" s="49">
        <f t="shared" ca="1" si="17"/>
        <v>219.50385678163244</v>
      </c>
    </row>
    <row r="556" spans="5:6" x14ac:dyDescent="0.25">
      <c r="E556" s="49">
        <f t="shared" ca="1" si="16"/>
        <v>0.79499545393812265</v>
      </c>
      <c r="F556" s="49">
        <f t="shared" ca="1" si="17"/>
        <v>278.49195333597828</v>
      </c>
    </row>
    <row r="557" spans="5:6" x14ac:dyDescent="0.25">
      <c r="E557" s="49">
        <f t="shared" ca="1" si="16"/>
        <v>0.76074413344280523</v>
      </c>
      <c r="F557" s="49">
        <f t="shared" ca="1" si="17"/>
        <v>274.13762024789281</v>
      </c>
    </row>
    <row r="558" spans="5:6" x14ac:dyDescent="0.25">
      <c r="E558" s="49">
        <f t="shared" ca="1" si="16"/>
        <v>0.9496341946771607</v>
      </c>
      <c r="F558" s="49">
        <f t="shared" ca="1" si="17"/>
        <v>310.71083315625867</v>
      </c>
    </row>
    <row r="559" spans="5:6" x14ac:dyDescent="0.25">
      <c r="E559" s="49">
        <f t="shared" ca="1" si="16"/>
        <v>0.68026522738702555</v>
      </c>
      <c r="F559" s="49">
        <f t="shared" ca="1" si="17"/>
        <v>265.20026506737383</v>
      </c>
    </row>
    <row r="560" spans="5:6" x14ac:dyDescent="0.25">
      <c r="E560" s="49">
        <f t="shared" ca="1" si="16"/>
        <v>0.36325790745244002</v>
      </c>
      <c r="F560" s="49">
        <f t="shared" ca="1" si="17"/>
        <v>236.22037764872806</v>
      </c>
    </row>
    <row r="561" spans="5:6" x14ac:dyDescent="0.25">
      <c r="E561" s="49">
        <f t="shared" ca="1" si="16"/>
        <v>4.6626568349904307E-2</v>
      </c>
      <c r="F561" s="49">
        <f t="shared" ca="1" si="17"/>
        <v>193.81979862681197</v>
      </c>
    </row>
    <row r="562" spans="5:6" x14ac:dyDescent="0.25">
      <c r="E562" s="49">
        <f t="shared" ca="1" si="16"/>
        <v>0.1285403212782702</v>
      </c>
      <c r="F562" s="49">
        <f t="shared" ca="1" si="17"/>
        <v>210.53268751856484</v>
      </c>
    </row>
    <row r="563" spans="5:6" x14ac:dyDescent="0.25">
      <c r="E563" s="49">
        <f t="shared" ca="1" si="16"/>
        <v>9.5179723541539807E-2</v>
      </c>
      <c r="F563" s="49">
        <f t="shared" ca="1" si="17"/>
        <v>205.02830954018381</v>
      </c>
    </row>
    <row r="564" spans="5:6" x14ac:dyDescent="0.25">
      <c r="E564" s="49">
        <f t="shared" ca="1" si="16"/>
        <v>0.52670422255540039</v>
      </c>
      <c r="F564" s="49">
        <f t="shared" ca="1" si="17"/>
        <v>250.70195335293749</v>
      </c>
    </row>
    <row r="565" spans="5:6" x14ac:dyDescent="0.25">
      <c r="E565" s="49">
        <f t="shared" ca="1" si="16"/>
        <v>0.10584260605296203</v>
      </c>
      <c r="F565" s="49">
        <f t="shared" ca="1" si="17"/>
        <v>206.90941369358225</v>
      </c>
    </row>
    <row r="566" spans="5:6" x14ac:dyDescent="0.25">
      <c r="E566" s="49">
        <f t="shared" ca="1" si="16"/>
        <v>0.35581522421710499</v>
      </c>
      <c r="F566" s="49">
        <f t="shared" ca="1" si="17"/>
        <v>235.54313049945094</v>
      </c>
    </row>
    <row r="567" spans="5:6" x14ac:dyDescent="0.25">
      <c r="E567" s="49">
        <f t="shared" ca="1" si="16"/>
        <v>7.8265126903617421E-2</v>
      </c>
      <c r="F567" s="49">
        <f t="shared" ca="1" si="17"/>
        <v>201.72387018261497</v>
      </c>
    </row>
    <row r="568" spans="5:6" x14ac:dyDescent="0.25">
      <c r="E568" s="49">
        <f t="shared" ca="1" si="16"/>
        <v>0.62573747858086637</v>
      </c>
      <c r="F568" s="49">
        <f t="shared" ca="1" si="17"/>
        <v>259.79742723228662</v>
      </c>
    </row>
    <row r="569" spans="5:6" x14ac:dyDescent="0.25">
      <c r="E569" s="49">
        <f t="shared" ca="1" si="16"/>
        <v>0.66108868604347004</v>
      </c>
      <c r="F569" s="49">
        <f t="shared" ca="1" si="17"/>
        <v>263.2549238196662</v>
      </c>
    </row>
    <row r="570" spans="5:6" x14ac:dyDescent="0.25">
      <c r="E570" s="49">
        <f t="shared" ca="1" si="16"/>
        <v>0.69056237262183662</v>
      </c>
      <c r="F570" s="49">
        <f t="shared" ca="1" si="17"/>
        <v>266.26879743360342</v>
      </c>
    </row>
    <row r="571" spans="5:6" x14ac:dyDescent="0.25">
      <c r="E571" s="49">
        <f t="shared" ca="1" si="16"/>
        <v>0.31965347036083813</v>
      </c>
      <c r="F571" s="49">
        <f t="shared" ca="1" si="17"/>
        <v>232.19375939466374</v>
      </c>
    </row>
    <row r="572" spans="5:6" x14ac:dyDescent="0.25">
      <c r="E572" s="49">
        <f t="shared" ca="1" si="16"/>
        <v>0.50267967529680824</v>
      </c>
      <c r="F572" s="49">
        <f t="shared" ca="1" si="17"/>
        <v>248.57195548455965</v>
      </c>
    </row>
    <row r="573" spans="5:6" x14ac:dyDescent="0.25">
      <c r="E573" s="49">
        <f t="shared" ca="1" si="16"/>
        <v>0.51952230520911113</v>
      </c>
      <c r="F573" s="49">
        <f t="shared" ca="1" si="17"/>
        <v>250.06338930796159</v>
      </c>
    </row>
    <row r="574" spans="5:6" x14ac:dyDescent="0.25">
      <c r="E574" s="49">
        <f t="shared" ca="1" si="16"/>
        <v>0.90706037027072084</v>
      </c>
      <c r="F574" s="49">
        <f t="shared" ca="1" si="17"/>
        <v>297.88334388476335</v>
      </c>
    </row>
    <row r="575" spans="5:6" x14ac:dyDescent="0.25">
      <c r="E575" s="49">
        <f t="shared" ca="1" si="16"/>
        <v>0.88217740794203903</v>
      </c>
      <c r="F575" s="49">
        <f t="shared" ca="1" si="17"/>
        <v>292.47652002764602</v>
      </c>
    </row>
    <row r="576" spans="5:6" x14ac:dyDescent="0.25">
      <c r="E576" s="49">
        <f t="shared" ca="1" si="16"/>
        <v>0.23366736378980346</v>
      </c>
      <c r="F576" s="49">
        <f t="shared" ca="1" si="17"/>
        <v>223.61062373554518</v>
      </c>
    </row>
    <row r="577" spans="5:6" x14ac:dyDescent="0.25">
      <c r="E577" s="49">
        <f t="shared" ca="1" si="16"/>
        <v>0.92018321433850636</v>
      </c>
      <c r="F577" s="49">
        <f t="shared" ca="1" si="17"/>
        <v>301.21001527533031</v>
      </c>
    </row>
    <row r="578" spans="5:6" x14ac:dyDescent="0.25">
      <c r="E578" s="49">
        <f t="shared" ca="1" si="16"/>
        <v>0.84717857052686441</v>
      </c>
      <c r="F578" s="49">
        <f t="shared" ca="1" si="17"/>
        <v>286.18149739878533</v>
      </c>
    </row>
    <row r="579" spans="5:6" x14ac:dyDescent="0.25">
      <c r="E579" s="49">
        <f t="shared" ca="1" si="16"/>
        <v>0.28793421971568789</v>
      </c>
      <c r="F579" s="49">
        <f t="shared" ca="1" si="17"/>
        <v>229.15133637253558</v>
      </c>
    </row>
    <row r="580" spans="5:6" x14ac:dyDescent="0.25">
      <c r="E580" s="49">
        <f t="shared" ref="E580:E643" ca="1" si="18">RAND()</f>
        <v>0.33630432167038149</v>
      </c>
      <c r="F580" s="49">
        <f t="shared" ref="F580:F643" ca="1" si="19">_xlfn.GAMMA.INV(E580,$C$3,$C$4)</f>
        <v>233.7493187637362</v>
      </c>
    </row>
    <row r="581" spans="5:6" x14ac:dyDescent="0.25">
      <c r="E581" s="49">
        <f t="shared" ca="1" si="18"/>
        <v>0.63199928271390871</v>
      </c>
      <c r="F581" s="49">
        <f t="shared" ca="1" si="19"/>
        <v>260.3991848215984</v>
      </c>
    </row>
    <row r="582" spans="5:6" x14ac:dyDescent="0.25">
      <c r="E582" s="49">
        <f t="shared" ca="1" si="18"/>
        <v>0.93442301354419643</v>
      </c>
      <c r="F582" s="49">
        <f t="shared" ca="1" si="19"/>
        <v>305.36075902823723</v>
      </c>
    </row>
    <row r="583" spans="5:6" x14ac:dyDescent="0.25">
      <c r="E583" s="49">
        <f t="shared" ca="1" si="18"/>
        <v>0.11065783841346821</v>
      </c>
      <c r="F583" s="49">
        <f t="shared" ca="1" si="19"/>
        <v>207.71756112472076</v>
      </c>
    </row>
    <row r="584" spans="5:6" x14ac:dyDescent="0.25">
      <c r="E584" s="49">
        <f t="shared" ca="1" si="18"/>
        <v>0.27875796806083208</v>
      </c>
      <c r="F584" s="49">
        <f t="shared" ca="1" si="19"/>
        <v>228.24795534942186</v>
      </c>
    </row>
    <row r="585" spans="5:6" x14ac:dyDescent="0.25">
      <c r="E585" s="49">
        <f t="shared" ca="1" si="18"/>
        <v>0.62975882040694631</v>
      </c>
      <c r="F585" s="49">
        <f t="shared" ca="1" si="19"/>
        <v>260.18339286728934</v>
      </c>
    </row>
    <row r="586" spans="5:6" x14ac:dyDescent="0.25">
      <c r="E586" s="49">
        <f t="shared" ca="1" si="18"/>
        <v>0.70990837793390427</v>
      </c>
      <c r="F586" s="49">
        <f t="shared" ca="1" si="19"/>
        <v>268.3277635970868</v>
      </c>
    </row>
    <row r="587" spans="5:6" x14ac:dyDescent="0.25">
      <c r="E587" s="49">
        <f t="shared" ca="1" si="18"/>
        <v>0.10654927217228793</v>
      </c>
      <c r="F587" s="49">
        <f t="shared" ca="1" si="19"/>
        <v>207.02951591573625</v>
      </c>
    </row>
    <row r="588" spans="5:6" x14ac:dyDescent="0.25">
      <c r="E588" s="49">
        <f t="shared" ca="1" si="18"/>
        <v>0.46471531307038072</v>
      </c>
      <c r="F588" s="49">
        <f t="shared" ca="1" si="19"/>
        <v>245.22945268840078</v>
      </c>
    </row>
    <row r="589" spans="5:6" x14ac:dyDescent="0.25">
      <c r="E589" s="49">
        <f t="shared" ca="1" si="18"/>
        <v>0.8281140561650755</v>
      </c>
      <c r="F589" s="49">
        <f t="shared" ca="1" si="19"/>
        <v>283.18680100884291</v>
      </c>
    </row>
    <row r="590" spans="5:6" x14ac:dyDescent="0.25">
      <c r="E590" s="49">
        <f t="shared" ca="1" si="18"/>
        <v>0.97311422165397377</v>
      </c>
      <c r="F590" s="49">
        <f t="shared" ca="1" si="19"/>
        <v>322.59160642203744</v>
      </c>
    </row>
    <row r="591" spans="5:6" x14ac:dyDescent="0.25">
      <c r="E591" s="49">
        <f t="shared" ca="1" si="18"/>
        <v>0.66308522530488812</v>
      </c>
      <c r="F591" s="49">
        <f t="shared" ca="1" si="19"/>
        <v>263.45494257534915</v>
      </c>
    </row>
    <row r="592" spans="5:6" x14ac:dyDescent="0.25">
      <c r="E592" s="49">
        <f t="shared" ca="1" si="18"/>
        <v>0.89580702204378704</v>
      </c>
      <c r="F592" s="49">
        <f t="shared" ca="1" si="19"/>
        <v>295.31440207838</v>
      </c>
    </row>
    <row r="593" spans="5:6" x14ac:dyDescent="0.25">
      <c r="E593" s="49">
        <f t="shared" ca="1" si="18"/>
        <v>0.60837153382259401</v>
      </c>
      <c r="F593" s="49">
        <f t="shared" ca="1" si="19"/>
        <v>258.14936121543678</v>
      </c>
    </row>
    <row r="594" spans="5:6" x14ac:dyDescent="0.25">
      <c r="E594" s="49">
        <f t="shared" ca="1" si="18"/>
        <v>0.5542466687130434</v>
      </c>
      <c r="F594" s="49">
        <f t="shared" ca="1" si="19"/>
        <v>253.1699861590086</v>
      </c>
    </row>
    <row r="595" spans="5:6" x14ac:dyDescent="0.25">
      <c r="E595" s="49">
        <f t="shared" ca="1" si="18"/>
        <v>0.61963590207358554</v>
      </c>
      <c r="F595" s="49">
        <f t="shared" ca="1" si="19"/>
        <v>259.21501042748508</v>
      </c>
    </row>
    <row r="596" spans="5:6" x14ac:dyDescent="0.25">
      <c r="E596" s="49">
        <f t="shared" ca="1" si="18"/>
        <v>0.3381879644142376</v>
      </c>
      <c r="F596" s="49">
        <f t="shared" ca="1" si="19"/>
        <v>233.92377295210446</v>
      </c>
    </row>
    <row r="597" spans="5:6" x14ac:dyDescent="0.25">
      <c r="E597" s="49">
        <f t="shared" ca="1" si="18"/>
        <v>0.97180052478789336</v>
      </c>
      <c r="F597" s="49">
        <f t="shared" ca="1" si="19"/>
        <v>321.72466544514401</v>
      </c>
    </row>
    <row r="598" spans="5:6" x14ac:dyDescent="0.25">
      <c r="E598" s="49">
        <f t="shared" ca="1" si="18"/>
        <v>2.451040564181628E-2</v>
      </c>
      <c r="F598" s="49">
        <f t="shared" ca="1" si="19"/>
        <v>185.31059471746346</v>
      </c>
    </row>
    <row r="599" spans="5:6" x14ac:dyDescent="0.25">
      <c r="E599" s="49">
        <f t="shared" ca="1" si="18"/>
        <v>0.82634425143268619</v>
      </c>
      <c r="F599" s="49">
        <f t="shared" ca="1" si="19"/>
        <v>282.92091763689177</v>
      </c>
    </row>
    <row r="600" spans="5:6" x14ac:dyDescent="0.25">
      <c r="E600" s="49">
        <f t="shared" ca="1" si="18"/>
        <v>0.9763697018923152</v>
      </c>
      <c r="F600" s="49">
        <f t="shared" ca="1" si="19"/>
        <v>324.91087003963617</v>
      </c>
    </row>
    <row r="601" spans="5:6" x14ac:dyDescent="0.25">
      <c r="E601" s="49">
        <f t="shared" ca="1" si="18"/>
        <v>0.82794093328624163</v>
      </c>
      <c r="F601" s="49">
        <f t="shared" ca="1" si="19"/>
        <v>283.16070810594147</v>
      </c>
    </row>
    <row r="602" spans="5:6" x14ac:dyDescent="0.25">
      <c r="E602" s="49">
        <f t="shared" ca="1" si="18"/>
        <v>3.3811401285367082E-2</v>
      </c>
      <c r="F602" s="49">
        <f t="shared" ca="1" si="19"/>
        <v>189.4133106123117</v>
      </c>
    </row>
    <row r="603" spans="5:6" x14ac:dyDescent="0.25">
      <c r="E603" s="49">
        <f t="shared" ca="1" si="18"/>
        <v>0.86208454780109933</v>
      </c>
      <c r="F603" s="49">
        <f t="shared" ca="1" si="19"/>
        <v>288.71636816835849</v>
      </c>
    </row>
    <row r="604" spans="5:6" x14ac:dyDescent="0.25">
      <c r="E604" s="49">
        <f t="shared" ca="1" si="18"/>
        <v>0.73621451569556939</v>
      </c>
      <c r="F604" s="49">
        <f t="shared" ca="1" si="19"/>
        <v>271.25266287264208</v>
      </c>
    </row>
    <row r="605" spans="5:6" x14ac:dyDescent="0.25">
      <c r="E605" s="49">
        <f t="shared" ca="1" si="18"/>
        <v>0.35366333526336091</v>
      </c>
      <c r="F605" s="49">
        <f t="shared" ca="1" si="19"/>
        <v>235.34664312912111</v>
      </c>
    </row>
    <row r="606" spans="5:6" x14ac:dyDescent="0.25">
      <c r="E606" s="49">
        <f t="shared" ca="1" si="18"/>
        <v>0.47779037755039633</v>
      </c>
      <c r="F606" s="49">
        <f t="shared" ca="1" si="19"/>
        <v>246.37886054522113</v>
      </c>
    </row>
    <row r="607" spans="5:6" x14ac:dyDescent="0.25">
      <c r="E607" s="49">
        <f t="shared" ca="1" si="18"/>
        <v>0.41597573981562785</v>
      </c>
      <c r="F607" s="49">
        <f t="shared" ca="1" si="19"/>
        <v>240.93696978467312</v>
      </c>
    </row>
    <row r="608" spans="5:6" x14ac:dyDescent="0.25">
      <c r="E608" s="49">
        <f t="shared" ca="1" si="18"/>
        <v>0.7363952121970031</v>
      </c>
      <c r="F608" s="49">
        <f t="shared" ca="1" si="19"/>
        <v>271.27331772502271</v>
      </c>
    </row>
    <row r="609" spans="5:6" x14ac:dyDescent="0.25">
      <c r="E609" s="49">
        <f t="shared" ca="1" si="18"/>
        <v>0.19309940922612612</v>
      </c>
      <c r="F609" s="49">
        <f t="shared" ca="1" si="19"/>
        <v>219.05584240285361</v>
      </c>
    </row>
    <row r="610" spans="5:6" x14ac:dyDescent="0.25">
      <c r="E610" s="49">
        <f t="shared" ca="1" si="18"/>
        <v>0.34490983268257869</v>
      </c>
      <c r="F610" s="49">
        <f t="shared" ca="1" si="19"/>
        <v>234.54401479286403</v>
      </c>
    </row>
    <row r="611" spans="5:6" x14ac:dyDescent="0.25">
      <c r="E611" s="49">
        <f t="shared" ca="1" si="18"/>
        <v>0.51063628543955464</v>
      </c>
      <c r="F611" s="49">
        <f t="shared" ca="1" si="19"/>
        <v>249.27556542952982</v>
      </c>
    </row>
    <row r="612" spans="5:6" x14ac:dyDescent="0.25">
      <c r="E612" s="49">
        <f t="shared" ca="1" si="18"/>
        <v>0.98902140385770587</v>
      </c>
      <c r="F612" s="49">
        <f t="shared" ca="1" si="19"/>
        <v>337.99417493620047</v>
      </c>
    </row>
    <row r="613" spans="5:6" x14ac:dyDescent="0.25">
      <c r="E613" s="49">
        <f t="shared" ca="1" si="18"/>
        <v>0.88045059972128925</v>
      </c>
      <c r="F613" s="49">
        <f t="shared" ca="1" si="19"/>
        <v>292.13519042526383</v>
      </c>
    </row>
    <row r="614" spans="5:6" x14ac:dyDescent="0.25">
      <c r="E614" s="49">
        <f t="shared" ca="1" si="18"/>
        <v>0.98610138940015724</v>
      </c>
      <c r="F614" s="49">
        <f t="shared" ca="1" si="19"/>
        <v>334.08411021662664</v>
      </c>
    </row>
    <row r="615" spans="5:6" x14ac:dyDescent="0.25">
      <c r="E615" s="49">
        <f t="shared" ca="1" si="18"/>
        <v>0.93100479925690338</v>
      </c>
      <c r="F615" s="49">
        <f t="shared" ca="1" si="19"/>
        <v>304.30204779164421</v>
      </c>
    </row>
    <row r="616" spans="5:6" x14ac:dyDescent="0.25">
      <c r="E616" s="49">
        <f t="shared" ca="1" si="18"/>
        <v>0.89252076402046587</v>
      </c>
      <c r="F616" s="49">
        <f t="shared" ca="1" si="19"/>
        <v>294.60514276351881</v>
      </c>
    </row>
    <row r="617" spans="5:6" x14ac:dyDescent="0.25">
      <c r="E617" s="49">
        <f t="shared" ca="1" si="18"/>
        <v>6.3353626777781558E-2</v>
      </c>
      <c r="F617" s="49">
        <f t="shared" ca="1" si="19"/>
        <v>198.36322317132198</v>
      </c>
    </row>
    <row r="618" spans="5:6" x14ac:dyDescent="0.25">
      <c r="E618" s="49">
        <f t="shared" ca="1" si="18"/>
        <v>1.6344298929139467E-2</v>
      </c>
      <c r="F618" s="49">
        <f t="shared" ca="1" si="19"/>
        <v>180.51348863828986</v>
      </c>
    </row>
    <row r="619" spans="5:6" x14ac:dyDescent="0.25">
      <c r="E619" s="49">
        <f t="shared" ca="1" si="18"/>
        <v>0.27289657074377061</v>
      </c>
      <c r="F619" s="49">
        <f t="shared" ca="1" si="19"/>
        <v>227.66462439990909</v>
      </c>
    </row>
    <row r="620" spans="5:6" x14ac:dyDescent="0.25">
      <c r="E620" s="49">
        <f t="shared" ca="1" si="18"/>
        <v>0.26460464000274764</v>
      </c>
      <c r="F620" s="49">
        <f t="shared" ca="1" si="19"/>
        <v>226.83040557496244</v>
      </c>
    </row>
    <row r="621" spans="5:6" x14ac:dyDescent="0.25">
      <c r="E621" s="49">
        <f t="shared" ca="1" si="18"/>
        <v>0.61555987183305205</v>
      </c>
      <c r="F621" s="49">
        <f t="shared" ca="1" si="19"/>
        <v>258.82801045586314</v>
      </c>
    </row>
    <row r="622" spans="5:6" x14ac:dyDescent="0.25">
      <c r="E622" s="49">
        <f t="shared" ca="1" si="18"/>
        <v>0.3473344720635313</v>
      </c>
      <c r="F622" s="49">
        <f t="shared" ca="1" si="19"/>
        <v>234.7668915345977</v>
      </c>
    </row>
    <row r="623" spans="5:6" x14ac:dyDescent="0.25">
      <c r="E623" s="49">
        <f t="shared" ca="1" si="18"/>
        <v>0.75563759587778323</v>
      </c>
      <c r="F623" s="49">
        <f t="shared" ca="1" si="19"/>
        <v>273.52281671777627</v>
      </c>
    </row>
    <row r="624" spans="5:6" x14ac:dyDescent="0.25">
      <c r="E624" s="49">
        <f t="shared" ca="1" si="18"/>
        <v>0.67518623202663253</v>
      </c>
      <c r="F624" s="49">
        <f t="shared" ca="1" si="19"/>
        <v>264.67960803415593</v>
      </c>
    </row>
    <row r="625" spans="5:6" x14ac:dyDescent="0.25">
      <c r="E625" s="49">
        <f t="shared" ca="1" si="18"/>
        <v>0.13964262587314946</v>
      </c>
      <c r="F625" s="49">
        <f t="shared" ca="1" si="19"/>
        <v>212.15678599062784</v>
      </c>
    </row>
    <row r="626" spans="5:6" x14ac:dyDescent="0.25">
      <c r="E626" s="49">
        <f t="shared" ca="1" si="18"/>
        <v>0.23239250878760653</v>
      </c>
      <c r="F626" s="49">
        <f t="shared" ca="1" si="19"/>
        <v>223.47382624007531</v>
      </c>
    </row>
    <row r="627" spans="5:6" x14ac:dyDescent="0.25">
      <c r="E627" s="49">
        <f t="shared" ca="1" si="18"/>
        <v>0.54468012136195743</v>
      </c>
      <c r="F627" s="49">
        <f t="shared" ca="1" si="19"/>
        <v>252.30887151361441</v>
      </c>
    </row>
    <row r="628" spans="5:6" x14ac:dyDescent="0.25">
      <c r="E628" s="49">
        <f t="shared" ca="1" si="18"/>
        <v>0.13079831766416417</v>
      </c>
      <c r="F628" s="49">
        <f t="shared" ca="1" si="19"/>
        <v>210.86991058420307</v>
      </c>
    </row>
    <row r="629" spans="5:6" x14ac:dyDescent="0.25">
      <c r="E629" s="49">
        <f t="shared" ca="1" si="18"/>
        <v>0.71132888999847133</v>
      </c>
      <c r="F629" s="49">
        <f t="shared" ca="1" si="19"/>
        <v>268.48181695768761</v>
      </c>
    </row>
    <row r="630" spans="5:6" x14ac:dyDescent="0.25">
      <c r="E630" s="49">
        <f t="shared" ca="1" si="18"/>
        <v>0.37116272340491763</v>
      </c>
      <c r="F630" s="49">
        <f t="shared" ca="1" si="19"/>
        <v>236.93596803882724</v>
      </c>
    </row>
    <row r="631" spans="5:6" x14ac:dyDescent="0.25">
      <c r="E631" s="49">
        <f t="shared" ca="1" si="18"/>
        <v>0.75159393371590899</v>
      </c>
      <c r="F631" s="49">
        <f t="shared" ca="1" si="19"/>
        <v>273.04151768871679</v>
      </c>
    </row>
    <row r="632" spans="5:6" x14ac:dyDescent="0.25">
      <c r="E632" s="49">
        <f t="shared" ca="1" si="18"/>
        <v>0.66125461283489506</v>
      </c>
      <c r="F632" s="49">
        <f t="shared" ca="1" si="19"/>
        <v>263.27152561754343</v>
      </c>
    </row>
    <row r="633" spans="5:6" x14ac:dyDescent="0.25">
      <c r="E633" s="49">
        <f t="shared" ca="1" si="18"/>
        <v>0.83990459049076371</v>
      </c>
      <c r="F633" s="49">
        <f t="shared" ca="1" si="19"/>
        <v>285.00913188298722</v>
      </c>
    </row>
    <row r="634" spans="5:6" x14ac:dyDescent="0.25">
      <c r="E634" s="49">
        <f t="shared" ca="1" si="18"/>
        <v>0.81695595313647174</v>
      </c>
      <c r="F634" s="49">
        <f t="shared" ca="1" si="19"/>
        <v>281.54106954955842</v>
      </c>
    </row>
    <row r="635" spans="5:6" x14ac:dyDescent="0.25">
      <c r="E635" s="49">
        <f t="shared" ca="1" si="18"/>
        <v>8.7208463036207662E-2</v>
      </c>
      <c r="F635" s="49">
        <f t="shared" ca="1" si="19"/>
        <v>203.52645024866277</v>
      </c>
    </row>
    <row r="636" spans="5:6" x14ac:dyDescent="0.25">
      <c r="E636" s="49">
        <f t="shared" ca="1" si="18"/>
        <v>0.43063954095291268</v>
      </c>
      <c r="F636" s="49">
        <f t="shared" ca="1" si="19"/>
        <v>242.23192793042153</v>
      </c>
    </row>
    <row r="637" spans="5:6" x14ac:dyDescent="0.25">
      <c r="E637" s="49">
        <f t="shared" ca="1" si="18"/>
        <v>0.15077612893561365</v>
      </c>
      <c r="F637" s="49">
        <f t="shared" ca="1" si="19"/>
        <v>213.70730349324833</v>
      </c>
    </row>
    <row r="638" spans="5:6" x14ac:dyDescent="0.25">
      <c r="E638" s="49">
        <f t="shared" ca="1" si="18"/>
        <v>0.47453290886356447</v>
      </c>
      <c r="F638" s="49">
        <f t="shared" ca="1" si="19"/>
        <v>246.09241125503416</v>
      </c>
    </row>
    <row r="639" spans="5:6" x14ac:dyDescent="0.25">
      <c r="E639" s="49">
        <f t="shared" ca="1" si="18"/>
        <v>0.76287194953273763</v>
      </c>
      <c r="F639" s="49">
        <f t="shared" ca="1" si="19"/>
        <v>274.39618134055559</v>
      </c>
    </row>
    <row r="640" spans="5:6" x14ac:dyDescent="0.25">
      <c r="E640" s="49">
        <f t="shared" ca="1" si="18"/>
        <v>0.51045294901079086</v>
      </c>
      <c r="F640" s="49">
        <f t="shared" ca="1" si="19"/>
        <v>249.25933475783216</v>
      </c>
    </row>
    <row r="641" spans="5:6" x14ac:dyDescent="0.25">
      <c r="E641" s="49">
        <f t="shared" ca="1" si="18"/>
        <v>0.45490722739293898</v>
      </c>
      <c r="F641" s="49">
        <f t="shared" ca="1" si="19"/>
        <v>244.36746906935065</v>
      </c>
    </row>
    <row r="642" spans="5:6" x14ac:dyDescent="0.25">
      <c r="E642" s="49">
        <f t="shared" ca="1" si="18"/>
        <v>0.35099093121399461</v>
      </c>
      <c r="F642" s="49">
        <f t="shared" ca="1" si="19"/>
        <v>235.10218542910246</v>
      </c>
    </row>
    <row r="643" spans="5:6" x14ac:dyDescent="0.25">
      <c r="E643" s="49">
        <f t="shared" ca="1" si="18"/>
        <v>0.74213862783415763</v>
      </c>
      <c r="F643" s="49">
        <f t="shared" ca="1" si="19"/>
        <v>271.93420484599329</v>
      </c>
    </row>
    <row r="644" spans="5:6" x14ac:dyDescent="0.25">
      <c r="E644" s="49">
        <f t="shared" ref="E644:E707" ca="1" si="20">RAND()</f>
        <v>0.42060193722555228</v>
      </c>
      <c r="F644" s="49">
        <f t="shared" ref="F644:F707" ca="1" si="21">_xlfn.GAMMA.INV(E644,$C$3,$C$4)</f>
        <v>241.34603295562553</v>
      </c>
    </row>
    <row r="645" spans="5:6" x14ac:dyDescent="0.25">
      <c r="E645" s="49">
        <f t="shared" ca="1" si="20"/>
        <v>0.18488250148886898</v>
      </c>
      <c r="F645" s="49">
        <f t="shared" ca="1" si="21"/>
        <v>218.07366894086056</v>
      </c>
    </row>
    <row r="646" spans="5:6" x14ac:dyDescent="0.25">
      <c r="E646" s="49">
        <f t="shared" ca="1" si="20"/>
        <v>0.63390208300998596</v>
      </c>
      <c r="F646" s="49">
        <f t="shared" ca="1" si="21"/>
        <v>260.58288779652855</v>
      </c>
    </row>
    <row r="647" spans="5:6" x14ac:dyDescent="0.25">
      <c r="E647" s="49">
        <f t="shared" ca="1" si="20"/>
        <v>0.95765406009335485</v>
      </c>
      <c r="F647" s="49">
        <f t="shared" ca="1" si="21"/>
        <v>314.10317262920859</v>
      </c>
    </row>
    <row r="648" spans="5:6" x14ac:dyDescent="0.25">
      <c r="E648" s="49">
        <f t="shared" ca="1" si="20"/>
        <v>3.93672626633218E-2</v>
      </c>
      <c r="F648" s="49">
        <f t="shared" ca="1" si="21"/>
        <v>191.45777271789538</v>
      </c>
    </row>
    <row r="649" spans="5:6" x14ac:dyDescent="0.25">
      <c r="E649" s="49">
        <f t="shared" ca="1" si="20"/>
        <v>0.40750333203380984</v>
      </c>
      <c r="F649" s="49">
        <f t="shared" ca="1" si="21"/>
        <v>240.18630407036835</v>
      </c>
    </row>
    <row r="650" spans="5:6" x14ac:dyDescent="0.25">
      <c r="E650" s="49">
        <f t="shared" ca="1" si="20"/>
        <v>0.16555382549260322</v>
      </c>
      <c r="F650" s="49">
        <f t="shared" ca="1" si="21"/>
        <v>215.66276199687522</v>
      </c>
    </row>
    <row r="651" spans="5:6" x14ac:dyDescent="0.25">
      <c r="E651" s="49">
        <f t="shared" ca="1" si="20"/>
        <v>0.61161726200891176</v>
      </c>
      <c r="F651" s="49">
        <f t="shared" ca="1" si="21"/>
        <v>258.45519504128606</v>
      </c>
    </row>
    <row r="652" spans="5:6" x14ac:dyDescent="0.25">
      <c r="E652" s="49">
        <f t="shared" ca="1" si="20"/>
        <v>0.26692489691807764</v>
      </c>
      <c r="F652" s="49">
        <f t="shared" ca="1" si="21"/>
        <v>227.06493930068694</v>
      </c>
    </row>
    <row r="653" spans="5:6" x14ac:dyDescent="0.25">
      <c r="E653" s="49">
        <f t="shared" ca="1" si="20"/>
        <v>0.27078788536299592</v>
      </c>
      <c r="F653" s="49">
        <f t="shared" ca="1" si="21"/>
        <v>227.45350224409123</v>
      </c>
    </row>
    <row r="654" spans="5:6" x14ac:dyDescent="0.25">
      <c r="E654" s="49">
        <f t="shared" ca="1" si="20"/>
        <v>0.85167353121135558</v>
      </c>
      <c r="F654" s="49">
        <f t="shared" ca="1" si="21"/>
        <v>286.92618381817226</v>
      </c>
    </row>
    <row r="655" spans="5:6" x14ac:dyDescent="0.25">
      <c r="E655" s="49">
        <f t="shared" ca="1" si="20"/>
        <v>0.66609295786615785</v>
      </c>
      <c r="F655" s="49">
        <f t="shared" ca="1" si="21"/>
        <v>263.75732945807022</v>
      </c>
    </row>
    <row r="656" spans="5:6" x14ac:dyDescent="0.25">
      <c r="E656" s="49">
        <f t="shared" ca="1" si="20"/>
        <v>0.560440723627048</v>
      </c>
      <c r="F656" s="49">
        <f t="shared" ca="1" si="21"/>
        <v>253.73006490596208</v>
      </c>
    </row>
    <row r="657" spans="5:6" x14ac:dyDescent="0.25">
      <c r="E657" s="49">
        <f t="shared" ca="1" si="20"/>
        <v>0.57656416237855357</v>
      </c>
      <c r="F657" s="49">
        <f t="shared" ca="1" si="21"/>
        <v>255.19852500933104</v>
      </c>
    </row>
    <row r="658" spans="5:6" x14ac:dyDescent="0.25">
      <c r="E658" s="49">
        <f t="shared" ca="1" si="20"/>
        <v>0.92186743381370728</v>
      </c>
      <c r="F658" s="49">
        <f t="shared" ca="1" si="21"/>
        <v>301.66803820078474</v>
      </c>
    </row>
    <row r="659" spans="5:6" x14ac:dyDescent="0.25">
      <c r="E659" s="49">
        <f t="shared" ca="1" si="20"/>
        <v>2.3111816294822951E-2</v>
      </c>
      <c r="F659" s="49">
        <f t="shared" ca="1" si="21"/>
        <v>184.59091653463383</v>
      </c>
    </row>
    <row r="660" spans="5:6" x14ac:dyDescent="0.25">
      <c r="E660" s="49">
        <f t="shared" ca="1" si="20"/>
        <v>0.20843987129477626</v>
      </c>
      <c r="F660" s="49">
        <f t="shared" ca="1" si="21"/>
        <v>220.83115934312914</v>
      </c>
    </row>
    <row r="661" spans="5:6" x14ac:dyDescent="0.25">
      <c r="E661" s="49">
        <f t="shared" ca="1" si="20"/>
        <v>0.96207787723939253</v>
      </c>
      <c r="F661" s="49">
        <f t="shared" ca="1" si="21"/>
        <v>316.21516480518142</v>
      </c>
    </row>
    <row r="662" spans="5:6" x14ac:dyDescent="0.25">
      <c r="E662" s="49">
        <f t="shared" ca="1" si="20"/>
        <v>0.81863109205189133</v>
      </c>
      <c r="F662" s="49">
        <f t="shared" ca="1" si="21"/>
        <v>281.78363314105525</v>
      </c>
    </row>
    <row r="663" spans="5:6" x14ac:dyDescent="0.25">
      <c r="E663" s="49">
        <f t="shared" ca="1" si="20"/>
        <v>0.82211037603422832</v>
      </c>
      <c r="F663" s="49">
        <f t="shared" ca="1" si="21"/>
        <v>282.29241382173802</v>
      </c>
    </row>
    <row r="664" spans="5:6" x14ac:dyDescent="0.25">
      <c r="E664" s="49">
        <f t="shared" ca="1" si="20"/>
        <v>0.98496627430300765</v>
      </c>
      <c r="F664" s="49">
        <f t="shared" ca="1" si="21"/>
        <v>332.76119068114048</v>
      </c>
    </row>
    <row r="665" spans="5:6" x14ac:dyDescent="0.25">
      <c r="E665" s="49">
        <f t="shared" ca="1" si="20"/>
        <v>9.063332679179259E-2</v>
      </c>
      <c r="F665" s="49">
        <f t="shared" ca="1" si="21"/>
        <v>204.1827842078273</v>
      </c>
    </row>
    <row r="666" spans="5:6" x14ac:dyDescent="0.25">
      <c r="E666" s="49">
        <f t="shared" ca="1" si="20"/>
        <v>0.20937430011802605</v>
      </c>
      <c r="F666" s="49">
        <f t="shared" ca="1" si="21"/>
        <v>220.93704624745325</v>
      </c>
    </row>
    <row r="667" spans="5:6" x14ac:dyDescent="0.25">
      <c r="E667" s="49">
        <f t="shared" ca="1" si="20"/>
        <v>0.32349136632322006</v>
      </c>
      <c r="F667" s="49">
        <f t="shared" ca="1" si="21"/>
        <v>232.55455349980079</v>
      </c>
    </row>
    <row r="668" spans="5:6" x14ac:dyDescent="0.25">
      <c r="E668" s="49">
        <f t="shared" ca="1" si="20"/>
        <v>0.93858530744772839</v>
      </c>
      <c r="F668" s="49">
        <f t="shared" ca="1" si="21"/>
        <v>306.71287050285355</v>
      </c>
    </row>
    <row r="669" spans="5:6" x14ac:dyDescent="0.25">
      <c r="E669" s="49">
        <f t="shared" ca="1" si="20"/>
        <v>0.62812253056909195</v>
      </c>
      <c r="F669" s="49">
        <f t="shared" ca="1" si="21"/>
        <v>260.02613539166288</v>
      </c>
    </row>
    <row r="670" spans="5:6" x14ac:dyDescent="0.25">
      <c r="E670" s="49">
        <f t="shared" ca="1" si="20"/>
        <v>7.5158235902703652E-3</v>
      </c>
      <c r="F670" s="49">
        <f t="shared" ca="1" si="21"/>
        <v>172.2518364639725</v>
      </c>
    </row>
    <row r="671" spans="5:6" x14ac:dyDescent="0.25">
      <c r="E671" s="49">
        <f t="shared" ca="1" si="20"/>
        <v>0.81835042985240281</v>
      </c>
      <c r="F671" s="49">
        <f t="shared" ca="1" si="21"/>
        <v>281.74288563844783</v>
      </c>
    </row>
    <row r="672" spans="5:6" x14ac:dyDescent="0.25">
      <c r="E672" s="49">
        <f t="shared" ca="1" si="20"/>
        <v>0.77508026522332463</v>
      </c>
      <c r="F672" s="49">
        <f t="shared" ca="1" si="21"/>
        <v>275.90837858302331</v>
      </c>
    </row>
    <row r="673" spans="5:6" x14ac:dyDescent="0.25">
      <c r="E673" s="49">
        <f t="shared" ca="1" si="20"/>
        <v>0.87452677903681575</v>
      </c>
      <c r="F673" s="49">
        <f t="shared" ca="1" si="21"/>
        <v>290.99190053002189</v>
      </c>
    </row>
    <row r="674" spans="5:6" x14ac:dyDescent="0.25">
      <c r="E674" s="49">
        <f t="shared" ca="1" si="20"/>
        <v>4.5288751794244742E-2</v>
      </c>
      <c r="F674" s="49">
        <f t="shared" ca="1" si="21"/>
        <v>193.40654822177609</v>
      </c>
    </row>
    <row r="675" spans="5:6" x14ac:dyDescent="0.25">
      <c r="E675" s="49">
        <f t="shared" ca="1" si="20"/>
        <v>0.68928133130563796</v>
      </c>
      <c r="F675" s="49">
        <f t="shared" ca="1" si="21"/>
        <v>266.1348837959884</v>
      </c>
    </row>
    <row r="676" spans="5:6" x14ac:dyDescent="0.25">
      <c r="E676" s="49">
        <f t="shared" ca="1" si="20"/>
        <v>0.6994518889723722</v>
      </c>
      <c r="F676" s="49">
        <f t="shared" ca="1" si="21"/>
        <v>267.20613241271059</v>
      </c>
    </row>
    <row r="677" spans="5:6" x14ac:dyDescent="0.25">
      <c r="E677" s="49">
        <f t="shared" ca="1" si="20"/>
        <v>0.91861961184740126</v>
      </c>
      <c r="F677" s="49">
        <f t="shared" ca="1" si="21"/>
        <v>300.79169194381046</v>
      </c>
    </row>
    <row r="678" spans="5:6" x14ac:dyDescent="0.25">
      <c r="E678" s="49">
        <f t="shared" ca="1" si="20"/>
        <v>0.11560913314655896</v>
      </c>
      <c r="F678" s="49">
        <f t="shared" ca="1" si="21"/>
        <v>208.52479748038962</v>
      </c>
    </row>
    <row r="679" spans="5:6" x14ac:dyDescent="0.25">
      <c r="E679" s="49">
        <f t="shared" ca="1" si="20"/>
        <v>0.11319919963500247</v>
      </c>
      <c r="F679" s="49">
        <f t="shared" ca="1" si="21"/>
        <v>208.1347763796218</v>
      </c>
    </row>
    <row r="680" spans="5:6" x14ac:dyDescent="0.25">
      <c r="E680" s="49">
        <f t="shared" ca="1" si="20"/>
        <v>0.12646748215323078</v>
      </c>
      <c r="F680" s="49">
        <f t="shared" ca="1" si="21"/>
        <v>210.21980527854535</v>
      </c>
    </row>
    <row r="681" spans="5:6" x14ac:dyDescent="0.25">
      <c r="E681" s="49">
        <f t="shared" ca="1" si="20"/>
        <v>0.40397172626256195</v>
      </c>
      <c r="F681" s="49">
        <f t="shared" ca="1" si="21"/>
        <v>239.87275190725109</v>
      </c>
    </row>
    <row r="682" spans="5:6" x14ac:dyDescent="0.25">
      <c r="E682" s="49">
        <f t="shared" ca="1" si="20"/>
        <v>0.50951096862131784</v>
      </c>
      <c r="F682" s="49">
        <f t="shared" ca="1" si="21"/>
        <v>249.17595588004457</v>
      </c>
    </row>
    <row r="683" spans="5:6" x14ac:dyDescent="0.25">
      <c r="E683" s="49">
        <f t="shared" ca="1" si="20"/>
        <v>0.28592190266206097</v>
      </c>
      <c r="F683" s="49">
        <f t="shared" ca="1" si="21"/>
        <v>228.95421626445886</v>
      </c>
    </row>
    <row r="684" spans="5:6" x14ac:dyDescent="0.25">
      <c r="E684" s="49">
        <f t="shared" ca="1" si="20"/>
        <v>0.38655840761903371</v>
      </c>
      <c r="F684" s="49">
        <f t="shared" ca="1" si="21"/>
        <v>238.32003030917932</v>
      </c>
    </row>
    <row r="685" spans="5:6" x14ac:dyDescent="0.25">
      <c r="E685" s="49">
        <f t="shared" ca="1" si="20"/>
        <v>0.71018075170223161</v>
      </c>
      <c r="F685" s="49">
        <f t="shared" ca="1" si="21"/>
        <v>268.3572702728693</v>
      </c>
    </row>
    <row r="686" spans="5:6" x14ac:dyDescent="0.25">
      <c r="E686" s="49">
        <f t="shared" ca="1" si="20"/>
        <v>0.29543604109325683</v>
      </c>
      <c r="F686" s="49">
        <f t="shared" ca="1" si="21"/>
        <v>229.88154598231503</v>
      </c>
    </row>
    <row r="687" spans="5:6" x14ac:dyDescent="0.25">
      <c r="E687" s="49">
        <f t="shared" ca="1" si="20"/>
        <v>0.65974831902525066</v>
      </c>
      <c r="F687" s="49">
        <f t="shared" ca="1" si="21"/>
        <v>263.12095314971623</v>
      </c>
    </row>
    <row r="688" spans="5:6" x14ac:dyDescent="0.25">
      <c r="E688" s="49">
        <f t="shared" ca="1" si="20"/>
        <v>0.68147250373449941</v>
      </c>
      <c r="F688" s="49">
        <f t="shared" ca="1" si="21"/>
        <v>265.32463130722596</v>
      </c>
    </row>
    <row r="689" spans="5:6" x14ac:dyDescent="0.25">
      <c r="E689" s="49">
        <f t="shared" ca="1" si="20"/>
        <v>0.21853573239258572</v>
      </c>
      <c r="F689" s="49">
        <f t="shared" ca="1" si="21"/>
        <v>221.96263768149888</v>
      </c>
    </row>
    <row r="690" spans="5:6" x14ac:dyDescent="0.25">
      <c r="E690" s="49">
        <f t="shared" ca="1" si="20"/>
        <v>0.63131393867185526</v>
      </c>
      <c r="F690" s="49">
        <f t="shared" ca="1" si="21"/>
        <v>260.33311719903645</v>
      </c>
    </row>
    <row r="691" spans="5:6" x14ac:dyDescent="0.25">
      <c r="E691" s="49">
        <f t="shared" ca="1" si="20"/>
        <v>9.9080931272437223E-2</v>
      </c>
      <c r="F691" s="49">
        <f t="shared" ca="1" si="21"/>
        <v>205.73223629027112</v>
      </c>
    </row>
    <row r="692" spans="5:6" x14ac:dyDescent="0.25">
      <c r="E692" s="49">
        <f t="shared" ca="1" si="20"/>
        <v>0.35641238513538509</v>
      </c>
      <c r="F692" s="49">
        <f t="shared" ca="1" si="21"/>
        <v>235.59760162367701</v>
      </c>
    </row>
    <row r="693" spans="5:6" x14ac:dyDescent="0.25">
      <c r="E693" s="49">
        <f t="shared" ca="1" si="20"/>
        <v>0.43264112908828134</v>
      </c>
      <c r="F693" s="49">
        <f t="shared" ca="1" si="21"/>
        <v>242.40835050336136</v>
      </c>
    </row>
    <row r="694" spans="5:6" x14ac:dyDescent="0.25">
      <c r="E694" s="49">
        <f t="shared" ca="1" si="20"/>
        <v>0.96830763446028156</v>
      </c>
      <c r="F694" s="49">
        <f t="shared" ca="1" si="21"/>
        <v>319.57949818761301</v>
      </c>
    </row>
    <row r="695" spans="5:6" x14ac:dyDescent="0.25">
      <c r="E695" s="49">
        <f t="shared" ca="1" si="20"/>
        <v>0.92513537960269665</v>
      </c>
      <c r="F695" s="49">
        <f t="shared" ca="1" si="21"/>
        <v>302.57993866745699</v>
      </c>
    </row>
    <row r="696" spans="5:6" x14ac:dyDescent="0.25">
      <c r="E696" s="49">
        <f t="shared" ca="1" si="20"/>
        <v>0.61677469413130992</v>
      </c>
      <c r="F696" s="49">
        <f t="shared" ca="1" si="21"/>
        <v>258.94318291892688</v>
      </c>
    </row>
    <row r="697" spans="5:6" x14ac:dyDescent="0.25">
      <c r="E697" s="49">
        <f t="shared" ca="1" si="20"/>
        <v>1.6190049633784342E-2</v>
      </c>
      <c r="F697" s="49">
        <f t="shared" ca="1" si="21"/>
        <v>180.40566090752637</v>
      </c>
    </row>
    <row r="698" spans="5:6" x14ac:dyDescent="0.25">
      <c r="E698" s="49">
        <f t="shared" ca="1" si="20"/>
        <v>0.41061045446407129</v>
      </c>
      <c r="F698" s="49">
        <f t="shared" ca="1" si="21"/>
        <v>240.46184228273407</v>
      </c>
    </row>
    <row r="699" spans="5:6" x14ac:dyDescent="0.25">
      <c r="E699" s="49">
        <f t="shared" ca="1" si="20"/>
        <v>0.1323119582122545</v>
      </c>
      <c r="F699" s="49">
        <f t="shared" ca="1" si="21"/>
        <v>211.09392084417919</v>
      </c>
    </row>
    <row r="700" spans="5:6" x14ac:dyDescent="0.25">
      <c r="E700" s="49">
        <f t="shared" ca="1" si="20"/>
        <v>8.3208790794875087E-2</v>
      </c>
      <c r="F700" s="49">
        <f t="shared" ca="1" si="21"/>
        <v>202.73702525804239</v>
      </c>
    </row>
    <row r="701" spans="5:6" x14ac:dyDescent="0.25">
      <c r="E701" s="49">
        <f t="shared" ca="1" si="20"/>
        <v>0.21863191151564987</v>
      </c>
      <c r="F701" s="49">
        <f t="shared" ca="1" si="21"/>
        <v>221.97328778109357</v>
      </c>
    </row>
    <row r="702" spans="5:6" x14ac:dyDescent="0.25">
      <c r="E702" s="49">
        <f t="shared" ca="1" si="20"/>
        <v>0.48891529636700692</v>
      </c>
      <c r="F702" s="49">
        <f t="shared" ca="1" si="21"/>
        <v>247.35795143278779</v>
      </c>
    </row>
    <row r="703" spans="5:6" x14ac:dyDescent="0.25">
      <c r="E703" s="49">
        <f t="shared" ca="1" si="20"/>
        <v>0.14253061424486135</v>
      </c>
      <c r="F703" s="49">
        <f t="shared" ca="1" si="21"/>
        <v>212.56602245769136</v>
      </c>
    </row>
    <row r="704" spans="5:6" x14ac:dyDescent="0.25">
      <c r="E704" s="49">
        <f t="shared" ca="1" si="20"/>
        <v>0.36279832835680537</v>
      </c>
      <c r="F704" s="49">
        <f t="shared" ca="1" si="21"/>
        <v>236.17865964781416</v>
      </c>
    </row>
    <row r="705" spans="5:6" x14ac:dyDescent="0.25">
      <c r="E705" s="49">
        <f t="shared" ca="1" si="20"/>
        <v>0.3806128802581521</v>
      </c>
      <c r="F705" s="49">
        <f t="shared" ca="1" si="21"/>
        <v>237.78692857411815</v>
      </c>
    </row>
    <row r="706" spans="5:6" x14ac:dyDescent="0.25">
      <c r="E706" s="49">
        <f t="shared" ca="1" si="20"/>
        <v>0.2562443733436347</v>
      </c>
      <c r="F706" s="49">
        <f t="shared" ca="1" si="21"/>
        <v>225.97786675457735</v>
      </c>
    </row>
    <row r="707" spans="5:6" x14ac:dyDescent="0.25">
      <c r="E707" s="49">
        <f t="shared" ca="1" si="20"/>
        <v>0.86869596255537262</v>
      </c>
      <c r="F707" s="49">
        <f t="shared" ca="1" si="21"/>
        <v>289.90553171515836</v>
      </c>
    </row>
    <row r="708" spans="5:6" x14ac:dyDescent="0.25">
      <c r="E708" s="49">
        <f t="shared" ref="E708:E771" ca="1" si="22">RAND()</f>
        <v>0.94287469915780053</v>
      </c>
      <c r="F708" s="49">
        <f t="shared" ref="F708:F771" ca="1" si="23">_xlfn.GAMMA.INV(E708,$C$3,$C$4)</f>
        <v>308.18782874027488</v>
      </c>
    </row>
    <row r="709" spans="5:6" x14ac:dyDescent="0.25">
      <c r="E709" s="49">
        <f t="shared" ca="1" si="22"/>
        <v>0.41789256262950158</v>
      </c>
      <c r="F709" s="49">
        <f t="shared" ca="1" si="23"/>
        <v>241.10652656564315</v>
      </c>
    </row>
    <row r="710" spans="5:6" x14ac:dyDescent="0.25">
      <c r="E710" s="49">
        <f t="shared" ca="1" si="22"/>
        <v>0.23998922313732773</v>
      </c>
      <c r="F710" s="49">
        <f t="shared" ca="1" si="23"/>
        <v>224.28379471543457</v>
      </c>
    </row>
    <row r="711" spans="5:6" x14ac:dyDescent="0.25">
      <c r="E711" s="49">
        <f t="shared" ca="1" si="22"/>
        <v>0.73843693258418353</v>
      </c>
      <c r="F711" s="49">
        <f t="shared" ca="1" si="23"/>
        <v>271.5072778412586</v>
      </c>
    </row>
    <row r="712" spans="5:6" x14ac:dyDescent="0.25">
      <c r="E712" s="49">
        <f t="shared" ca="1" si="22"/>
        <v>0.82802839100346626</v>
      </c>
      <c r="F712" s="49">
        <f t="shared" ca="1" si="23"/>
        <v>283.17388734915761</v>
      </c>
    </row>
    <row r="713" spans="5:6" x14ac:dyDescent="0.25">
      <c r="E713" s="49">
        <f t="shared" ca="1" si="22"/>
        <v>0.45591002312421469</v>
      </c>
      <c r="F713" s="49">
        <f t="shared" ca="1" si="23"/>
        <v>244.45560858070834</v>
      </c>
    </row>
    <row r="714" spans="5:6" x14ac:dyDescent="0.25">
      <c r="E714" s="49">
        <f t="shared" ca="1" si="22"/>
        <v>0.14804657788854514</v>
      </c>
      <c r="F714" s="49">
        <f t="shared" ca="1" si="23"/>
        <v>213.33378515343946</v>
      </c>
    </row>
    <row r="715" spans="5:6" x14ac:dyDescent="0.25">
      <c r="E715" s="49">
        <f t="shared" ca="1" si="22"/>
        <v>0.4135961886111964</v>
      </c>
      <c r="F715" s="49">
        <f t="shared" ca="1" si="23"/>
        <v>240.72634589307472</v>
      </c>
    </row>
    <row r="716" spans="5:6" x14ac:dyDescent="0.25">
      <c r="E716" s="49">
        <f t="shared" ca="1" si="22"/>
        <v>0.13424388029885537</v>
      </c>
      <c r="F716" s="49">
        <f t="shared" ca="1" si="23"/>
        <v>211.37751400058082</v>
      </c>
    </row>
    <row r="717" spans="5:6" x14ac:dyDescent="0.25">
      <c r="E717" s="49">
        <f t="shared" ca="1" si="22"/>
        <v>0.30499265482781768</v>
      </c>
      <c r="F717" s="49">
        <f t="shared" ca="1" si="23"/>
        <v>230.80176470743794</v>
      </c>
    </row>
    <row r="718" spans="5:6" x14ac:dyDescent="0.25">
      <c r="E718" s="49">
        <f t="shared" ca="1" si="22"/>
        <v>0.69020608224152658</v>
      </c>
      <c r="F718" s="49">
        <f t="shared" ca="1" si="23"/>
        <v>266.23152392614759</v>
      </c>
    </row>
    <row r="719" spans="5:6" x14ac:dyDescent="0.25">
      <c r="E719" s="49">
        <f t="shared" ca="1" si="22"/>
        <v>7.5985714979942109E-2</v>
      </c>
      <c r="F719" s="49">
        <f t="shared" ca="1" si="23"/>
        <v>201.2415453725439</v>
      </c>
    </row>
    <row r="720" spans="5:6" x14ac:dyDescent="0.25">
      <c r="E720" s="49">
        <f t="shared" ca="1" si="22"/>
        <v>0.75719640885051553</v>
      </c>
      <c r="F720" s="49">
        <f t="shared" ca="1" si="23"/>
        <v>273.70964909887266</v>
      </c>
    </row>
    <row r="721" spans="5:6" x14ac:dyDescent="0.25">
      <c r="E721" s="49">
        <f t="shared" ca="1" si="22"/>
        <v>0.16530493846804939</v>
      </c>
      <c r="F721" s="49">
        <f t="shared" ca="1" si="23"/>
        <v>215.63069610237349</v>
      </c>
    </row>
    <row r="722" spans="5:6" x14ac:dyDescent="0.25">
      <c r="E722" s="49">
        <f t="shared" ca="1" si="22"/>
        <v>0.68397062568480083</v>
      </c>
      <c r="F722" s="49">
        <f t="shared" ca="1" si="23"/>
        <v>265.58272904049289</v>
      </c>
    </row>
    <row r="723" spans="5:6" x14ac:dyDescent="0.25">
      <c r="E723" s="49">
        <f t="shared" ca="1" si="22"/>
        <v>0.7640881769985185</v>
      </c>
      <c r="F723" s="49">
        <f t="shared" ca="1" si="23"/>
        <v>274.54461614412259</v>
      </c>
    </row>
    <row r="724" spans="5:6" x14ac:dyDescent="0.25">
      <c r="E724" s="49">
        <f t="shared" ca="1" si="22"/>
        <v>0.64685014367410487</v>
      </c>
      <c r="F724" s="49">
        <f t="shared" ca="1" si="23"/>
        <v>261.84400890826174</v>
      </c>
    </row>
    <row r="725" spans="5:6" x14ac:dyDescent="0.25">
      <c r="E725" s="49">
        <f t="shared" ca="1" si="22"/>
        <v>0.95102282587729881</v>
      </c>
      <c r="F725" s="49">
        <f t="shared" ca="1" si="23"/>
        <v>311.26394133006153</v>
      </c>
    </row>
    <row r="726" spans="5:6" x14ac:dyDescent="0.25">
      <c r="E726" s="49">
        <f t="shared" ca="1" si="22"/>
        <v>0.44013430195523817</v>
      </c>
      <c r="F726" s="49">
        <f t="shared" ca="1" si="23"/>
        <v>243.06825518648282</v>
      </c>
    </row>
    <row r="727" spans="5:6" x14ac:dyDescent="0.25">
      <c r="E727" s="49">
        <f t="shared" ca="1" si="22"/>
        <v>0.51259590197639493</v>
      </c>
      <c r="F727" s="49">
        <f t="shared" ca="1" si="23"/>
        <v>249.44910634303545</v>
      </c>
    </row>
    <row r="728" spans="5:6" x14ac:dyDescent="0.25">
      <c r="E728" s="49">
        <f t="shared" ca="1" si="22"/>
        <v>7.5864503686564611E-3</v>
      </c>
      <c r="F728" s="49">
        <f t="shared" ca="1" si="23"/>
        <v>172.34504165070106</v>
      </c>
    </row>
    <row r="729" spans="5:6" x14ac:dyDescent="0.25">
      <c r="E729" s="49">
        <f t="shared" ca="1" si="22"/>
        <v>0.83344567713549422</v>
      </c>
      <c r="F729" s="49">
        <f t="shared" ca="1" si="23"/>
        <v>283.99955677851693</v>
      </c>
    </row>
    <row r="730" spans="5:6" x14ac:dyDescent="0.25">
      <c r="E730" s="49">
        <f t="shared" ca="1" si="22"/>
        <v>0.10760618290847623</v>
      </c>
      <c r="F730" s="49">
        <f t="shared" ca="1" si="23"/>
        <v>207.20816323355399</v>
      </c>
    </row>
    <row r="731" spans="5:6" x14ac:dyDescent="0.25">
      <c r="E731" s="49">
        <f t="shared" ca="1" si="22"/>
        <v>0.41436310180989289</v>
      </c>
      <c r="F731" s="49">
        <f t="shared" ca="1" si="23"/>
        <v>240.7942453669236</v>
      </c>
    </row>
    <row r="732" spans="5:6" x14ac:dyDescent="0.25">
      <c r="E732" s="49">
        <f t="shared" ca="1" si="22"/>
        <v>0.6156857943621229</v>
      </c>
      <c r="F732" s="49">
        <f t="shared" ca="1" si="23"/>
        <v>258.83994206798695</v>
      </c>
    </row>
    <row r="733" spans="5:6" x14ac:dyDescent="0.25">
      <c r="E733" s="49">
        <f t="shared" ca="1" si="22"/>
        <v>0.57697991054489284</v>
      </c>
      <c r="F733" s="49">
        <f t="shared" ca="1" si="23"/>
        <v>255.23660825941744</v>
      </c>
    </row>
    <row r="734" spans="5:6" x14ac:dyDescent="0.25">
      <c r="E734" s="49">
        <f t="shared" ca="1" si="22"/>
        <v>0.75570179058189135</v>
      </c>
      <c r="F734" s="49">
        <f t="shared" ca="1" si="23"/>
        <v>273.53049642416761</v>
      </c>
    </row>
    <row r="735" spans="5:6" x14ac:dyDescent="0.25">
      <c r="E735" s="49">
        <f t="shared" ca="1" si="22"/>
        <v>0.17053186233757267</v>
      </c>
      <c r="F735" s="49">
        <f t="shared" ca="1" si="23"/>
        <v>216.29835659809206</v>
      </c>
    </row>
    <row r="736" spans="5:6" x14ac:dyDescent="0.25">
      <c r="E736" s="49">
        <f t="shared" ca="1" si="22"/>
        <v>0.16827652940115057</v>
      </c>
      <c r="F736" s="49">
        <f t="shared" ca="1" si="23"/>
        <v>216.01173994097775</v>
      </c>
    </row>
    <row r="737" spans="5:6" x14ac:dyDescent="0.25">
      <c r="E737" s="49">
        <f t="shared" ca="1" si="22"/>
        <v>2.3308283257072016E-2</v>
      </c>
      <c r="F737" s="49">
        <f t="shared" ca="1" si="23"/>
        <v>184.69407054403439</v>
      </c>
    </row>
    <row r="738" spans="5:6" x14ac:dyDescent="0.25">
      <c r="E738" s="49">
        <f t="shared" ca="1" si="22"/>
        <v>0.72715254632572124</v>
      </c>
      <c r="F738" s="49">
        <f t="shared" ca="1" si="23"/>
        <v>270.22714899637145</v>
      </c>
    </row>
    <row r="739" spans="5:6" x14ac:dyDescent="0.25">
      <c r="E739" s="49">
        <f t="shared" ca="1" si="22"/>
        <v>0.35446879937817311</v>
      </c>
      <c r="F739" s="49">
        <f t="shared" ca="1" si="23"/>
        <v>235.42022618735413</v>
      </c>
    </row>
    <row r="740" spans="5:6" x14ac:dyDescent="0.25">
      <c r="E740" s="49">
        <f t="shared" ca="1" si="22"/>
        <v>0.47190490358734427</v>
      </c>
      <c r="F740" s="49">
        <f t="shared" ca="1" si="23"/>
        <v>245.86136853166209</v>
      </c>
    </row>
    <row r="741" spans="5:6" x14ac:dyDescent="0.25">
      <c r="E741" s="49">
        <f t="shared" ca="1" si="22"/>
        <v>0.68390466772258252</v>
      </c>
      <c r="F741" s="49">
        <f t="shared" ca="1" si="23"/>
        <v>265.57590124594685</v>
      </c>
    </row>
    <row r="742" spans="5:6" x14ac:dyDescent="0.25">
      <c r="E742" s="49">
        <f t="shared" ca="1" si="22"/>
        <v>0.51726194088741539</v>
      </c>
      <c r="F742" s="49">
        <f t="shared" ca="1" si="23"/>
        <v>249.86276486267161</v>
      </c>
    </row>
    <row r="743" spans="5:6" x14ac:dyDescent="0.25">
      <c r="E743" s="49">
        <f t="shared" ca="1" si="22"/>
        <v>0.59695640131780092</v>
      </c>
      <c r="F743" s="49">
        <f t="shared" ca="1" si="23"/>
        <v>257.08112147600031</v>
      </c>
    </row>
    <row r="744" spans="5:6" x14ac:dyDescent="0.25">
      <c r="E744" s="49">
        <f t="shared" ca="1" si="22"/>
        <v>0.912837006685283</v>
      </c>
      <c r="F744" s="49">
        <f t="shared" ca="1" si="23"/>
        <v>299.29841159041968</v>
      </c>
    </row>
    <row r="745" spans="5:6" x14ac:dyDescent="0.25">
      <c r="E745" s="49">
        <f t="shared" ca="1" si="22"/>
        <v>0.51518956604030386</v>
      </c>
      <c r="F745" s="49">
        <f t="shared" ca="1" si="23"/>
        <v>249.67896362430588</v>
      </c>
    </row>
    <row r="746" spans="5:6" x14ac:dyDescent="0.25">
      <c r="E746" s="49">
        <f t="shared" ca="1" si="22"/>
        <v>0.20378392290041925</v>
      </c>
      <c r="F746" s="49">
        <f t="shared" ca="1" si="23"/>
        <v>220.29984663189566</v>
      </c>
    </row>
    <row r="747" spans="5:6" x14ac:dyDescent="0.25">
      <c r="E747" s="49">
        <f t="shared" ca="1" si="22"/>
        <v>0.95820396009234254</v>
      </c>
      <c r="F747" s="49">
        <f t="shared" ca="1" si="23"/>
        <v>314.35517680331077</v>
      </c>
    </row>
    <row r="748" spans="5:6" x14ac:dyDescent="0.25">
      <c r="E748" s="49">
        <f t="shared" ca="1" si="22"/>
        <v>0.34968525180771937</v>
      </c>
      <c r="F748" s="49">
        <f t="shared" ca="1" si="23"/>
        <v>234.9825662085687</v>
      </c>
    </row>
    <row r="749" spans="5:6" x14ac:dyDescent="0.25">
      <c r="E749" s="49">
        <f t="shared" ca="1" si="22"/>
        <v>0.51688002663219734</v>
      </c>
      <c r="F749" s="49">
        <f t="shared" ca="1" si="23"/>
        <v>249.82888272076278</v>
      </c>
    </row>
    <row r="750" spans="5:6" x14ac:dyDescent="0.25">
      <c r="E750" s="49">
        <f t="shared" ca="1" si="22"/>
        <v>0.27932136589078349</v>
      </c>
      <c r="F750" s="49">
        <f t="shared" ca="1" si="23"/>
        <v>228.30375997362876</v>
      </c>
    </row>
    <row r="751" spans="5:6" x14ac:dyDescent="0.25">
      <c r="E751" s="49">
        <f t="shared" ca="1" si="22"/>
        <v>0.72449297869292717</v>
      </c>
      <c r="F751" s="49">
        <f t="shared" ca="1" si="23"/>
        <v>269.92989572658144</v>
      </c>
    </row>
    <row r="752" spans="5:6" x14ac:dyDescent="0.25">
      <c r="E752" s="49">
        <f t="shared" ca="1" si="22"/>
        <v>0.57945711716832371</v>
      </c>
      <c r="F752" s="49">
        <f t="shared" ca="1" si="23"/>
        <v>255.4637675809208</v>
      </c>
    </row>
    <row r="753" spans="5:6" x14ac:dyDescent="0.25">
      <c r="E753" s="49">
        <f t="shared" ca="1" si="22"/>
        <v>4.0949278885316076E-4</v>
      </c>
      <c r="F753" s="49">
        <f t="shared" ca="1" si="23"/>
        <v>148.3521216572538</v>
      </c>
    </row>
    <row r="754" spans="5:6" x14ac:dyDescent="0.25">
      <c r="E754" s="49">
        <f t="shared" ca="1" si="22"/>
        <v>0.3848133811499419</v>
      </c>
      <c r="F754" s="49">
        <f t="shared" ca="1" si="23"/>
        <v>238.16373463215984</v>
      </c>
    </row>
    <row r="755" spans="5:6" x14ac:dyDescent="0.25">
      <c r="E755" s="49">
        <f t="shared" ca="1" si="22"/>
        <v>0.14620080795270696</v>
      </c>
      <c r="F755" s="49">
        <f t="shared" ca="1" si="23"/>
        <v>213.0788410419481</v>
      </c>
    </row>
    <row r="756" spans="5:6" x14ac:dyDescent="0.25">
      <c r="E756" s="49">
        <f t="shared" ca="1" si="22"/>
        <v>6.0003692661404373E-2</v>
      </c>
      <c r="F756" s="49">
        <f t="shared" ca="1" si="23"/>
        <v>197.53110307300577</v>
      </c>
    </row>
    <row r="757" spans="5:6" x14ac:dyDescent="0.25">
      <c r="E757" s="49">
        <f t="shared" ca="1" si="22"/>
        <v>1.5723881262130202E-2</v>
      </c>
      <c r="F757" s="49">
        <f t="shared" ca="1" si="23"/>
        <v>180.07462438172067</v>
      </c>
    </row>
    <row r="758" spans="5:6" x14ac:dyDescent="0.25">
      <c r="E758" s="49">
        <f t="shared" ca="1" si="22"/>
        <v>0.42048931586468619</v>
      </c>
      <c r="F758" s="49">
        <f t="shared" ca="1" si="23"/>
        <v>241.33608086307026</v>
      </c>
    </row>
    <row r="759" spans="5:6" x14ac:dyDescent="0.25">
      <c r="E759" s="49">
        <f t="shared" ca="1" si="22"/>
        <v>0.14722263428045734</v>
      </c>
      <c r="F759" s="49">
        <f t="shared" ca="1" si="23"/>
        <v>213.2202186383451</v>
      </c>
    </row>
    <row r="760" spans="5:6" x14ac:dyDescent="0.25">
      <c r="E760" s="49">
        <f t="shared" ca="1" si="22"/>
        <v>0.19283133452763224</v>
      </c>
      <c r="F760" s="49">
        <f t="shared" ca="1" si="23"/>
        <v>219.02416238268779</v>
      </c>
    </row>
    <row r="761" spans="5:6" x14ac:dyDescent="0.25">
      <c r="E761" s="49">
        <f t="shared" ca="1" si="22"/>
        <v>0.16896664936403605</v>
      </c>
      <c r="F761" s="49">
        <f t="shared" ca="1" si="23"/>
        <v>216.09967632322702</v>
      </c>
    </row>
    <row r="762" spans="5:6" x14ac:dyDescent="0.25">
      <c r="E762" s="49">
        <f t="shared" ca="1" si="22"/>
        <v>0.52593501156185751</v>
      </c>
      <c r="F762" s="49">
        <f t="shared" ca="1" si="23"/>
        <v>250.63347552004811</v>
      </c>
    </row>
    <row r="763" spans="5:6" x14ac:dyDescent="0.25">
      <c r="E763" s="49">
        <f t="shared" ca="1" si="22"/>
        <v>0.50424478727275091</v>
      </c>
      <c r="F763" s="49">
        <f t="shared" ca="1" si="23"/>
        <v>248.71023864706572</v>
      </c>
    </row>
    <row r="764" spans="5:6" x14ac:dyDescent="0.25">
      <c r="E764" s="49">
        <f t="shared" ca="1" si="22"/>
        <v>3.1890729097954984E-2</v>
      </c>
      <c r="F764" s="49">
        <f t="shared" ca="1" si="23"/>
        <v>188.64599196992054</v>
      </c>
    </row>
    <row r="765" spans="5:6" x14ac:dyDescent="0.25">
      <c r="E765" s="49">
        <f t="shared" ca="1" si="22"/>
        <v>0.58708310915219952</v>
      </c>
      <c r="F765" s="49">
        <f t="shared" ca="1" si="23"/>
        <v>256.16577370212974</v>
      </c>
    </row>
    <row r="766" spans="5:6" x14ac:dyDescent="0.25">
      <c r="E766" s="49">
        <f t="shared" ca="1" si="22"/>
        <v>0.5293629008437214</v>
      </c>
      <c r="F766" s="49">
        <f t="shared" ca="1" si="23"/>
        <v>250.93880411379519</v>
      </c>
    </row>
    <row r="767" spans="5:6" x14ac:dyDescent="0.25">
      <c r="E767" s="49">
        <f t="shared" ca="1" si="22"/>
        <v>0.62601963489404733</v>
      </c>
      <c r="F767" s="49">
        <f t="shared" ca="1" si="23"/>
        <v>259.82445263068541</v>
      </c>
    </row>
    <row r="768" spans="5:6" x14ac:dyDescent="0.25">
      <c r="E768" s="49">
        <f t="shared" ca="1" si="22"/>
        <v>0.30451779248537314</v>
      </c>
      <c r="F768" s="49">
        <f t="shared" ca="1" si="23"/>
        <v>230.75629063248948</v>
      </c>
    </row>
    <row r="769" spans="5:6" x14ac:dyDescent="0.25">
      <c r="E769" s="49">
        <f t="shared" ca="1" si="22"/>
        <v>0.14763944496703651</v>
      </c>
      <c r="F769" s="49">
        <f t="shared" ca="1" si="23"/>
        <v>213.27771680435558</v>
      </c>
    </row>
    <row r="770" spans="5:6" x14ac:dyDescent="0.25">
      <c r="E770" s="49">
        <f t="shared" ca="1" si="22"/>
        <v>0.17458884845860601</v>
      </c>
      <c r="F770" s="49">
        <f t="shared" ca="1" si="23"/>
        <v>216.80852529789178</v>
      </c>
    </row>
    <row r="771" spans="5:6" x14ac:dyDescent="0.25">
      <c r="E771" s="49">
        <f t="shared" ca="1" si="22"/>
        <v>0.55623634506244535</v>
      </c>
      <c r="F771" s="49">
        <f t="shared" ca="1" si="23"/>
        <v>253.34966958907657</v>
      </c>
    </row>
    <row r="772" spans="5:6" x14ac:dyDescent="0.25">
      <c r="E772" s="49">
        <f t="shared" ref="E772:E835" ca="1" si="24">RAND()</f>
        <v>9.72003997732519E-2</v>
      </c>
      <c r="F772" s="49">
        <f t="shared" ref="F772:F835" ca="1" si="25">_xlfn.GAMMA.INV(E772,$C$3,$C$4)</f>
        <v>205.3953020537061</v>
      </c>
    </row>
    <row r="773" spans="5:6" x14ac:dyDescent="0.25">
      <c r="E773" s="49">
        <f t="shared" ca="1" si="24"/>
        <v>0.89715659283235305</v>
      </c>
      <c r="F773" s="49">
        <f t="shared" ca="1" si="25"/>
        <v>295.61070176514443</v>
      </c>
    </row>
    <row r="774" spans="5:6" x14ac:dyDescent="0.25">
      <c r="E774" s="49">
        <f t="shared" ca="1" si="24"/>
        <v>0.54799772074740538</v>
      </c>
      <c r="F774" s="49">
        <f t="shared" ca="1" si="25"/>
        <v>252.606987700818</v>
      </c>
    </row>
    <row r="775" spans="5:6" x14ac:dyDescent="0.25">
      <c r="E775" s="49">
        <f t="shared" ca="1" si="24"/>
        <v>0.68085960256008726</v>
      </c>
      <c r="F775" s="49">
        <f t="shared" ca="1" si="25"/>
        <v>265.26146444056673</v>
      </c>
    </row>
    <row r="776" spans="5:6" x14ac:dyDescent="0.25">
      <c r="E776" s="49">
        <f t="shared" ca="1" si="24"/>
        <v>0.77020841103763515</v>
      </c>
      <c r="F776" s="49">
        <f t="shared" ca="1" si="25"/>
        <v>275.29888964116429</v>
      </c>
    </row>
    <row r="777" spans="5:6" x14ac:dyDescent="0.25">
      <c r="E777" s="49">
        <f t="shared" ca="1" si="24"/>
        <v>0.38958670910610482</v>
      </c>
      <c r="F777" s="49">
        <f t="shared" ca="1" si="25"/>
        <v>238.5909415628407</v>
      </c>
    </row>
    <row r="778" spans="5:6" x14ac:dyDescent="0.25">
      <c r="E778" s="49">
        <f t="shared" ca="1" si="24"/>
        <v>0.61553189169461109</v>
      </c>
      <c r="F778" s="49">
        <f t="shared" ca="1" si="25"/>
        <v>258.82535944378714</v>
      </c>
    </row>
    <row r="779" spans="5:6" x14ac:dyDescent="0.25">
      <c r="E779" s="49">
        <f t="shared" ca="1" si="24"/>
        <v>0.88011023779742226</v>
      </c>
      <c r="F779" s="49">
        <f t="shared" ca="1" si="25"/>
        <v>292.06835477389052</v>
      </c>
    </row>
    <row r="780" spans="5:6" x14ac:dyDescent="0.25">
      <c r="E780" s="49">
        <f t="shared" ca="1" si="24"/>
        <v>0.71002455293218425</v>
      </c>
      <c r="F780" s="49">
        <f t="shared" ca="1" si="25"/>
        <v>268.34034716371872</v>
      </c>
    </row>
    <row r="781" spans="5:6" x14ac:dyDescent="0.25">
      <c r="E781" s="49">
        <f t="shared" ca="1" si="24"/>
        <v>0.90048213686939693</v>
      </c>
      <c r="F781" s="49">
        <f t="shared" ca="1" si="25"/>
        <v>296.35395459635021</v>
      </c>
    </row>
    <row r="782" spans="5:6" x14ac:dyDescent="0.25">
      <c r="E782" s="49">
        <f t="shared" ca="1" si="24"/>
        <v>0.74306369383401261</v>
      </c>
      <c r="F782" s="49">
        <f t="shared" ca="1" si="25"/>
        <v>272.04145958444053</v>
      </c>
    </row>
    <row r="783" spans="5:6" x14ac:dyDescent="0.25">
      <c r="E783" s="49">
        <f t="shared" ca="1" si="24"/>
        <v>0.97350501286256097</v>
      </c>
      <c r="F783" s="49">
        <f t="shared" ca="1" si="25"/>
        <v>322.85662019236793</v>
      </c>
    </row>
    <row r="784" spans="5:6" x14ac:dyDescent="0.25">
      <c r="E784" s="49">
        <f t="shared" ca="1" si="24"/>
        <v>0.18614488056257961</v>
      </c>
      <c r="F784" s="49">
        <f t="shared" ca="1" si="25"/>
        <v>218.22609489026772</v>
      </c>
    </row>
    <row r="785" spans="5:6" x14ac:dyDescent="0.25">
      <c r="E785" s="49">
        <f t="shared" ca="1" si="24"/>
        <v>4.9214021984701484E-2</v>
      </c>
      <c r="F785" s="49">
        <f t="shared" ca="1" si="25"/>
        <v>194.59441421536496</v>
      </c>
    </row>
    <row r="786" spans="5:6" x14ac:dyDescent="0.25">
      <c r="E786" s="49">
        <f t="shared" ca="1" si="24"/>
        <v>0.98346135607582341</v>
      </c>
      <c r="F786" s="49">
        <f t="shared" ca="1" si="25"/>
        <v>331.13843251176917</v>
      </c>
    </row>
    <row r="787" spans="5:6" x14ac:dyDescent="0.25">
      <c r="E787" s="49">
        <f t="shared" ca="1" si="24"/>
        <v>0.83579494226179019</v>
      </c>
      <c r="F787" s="49">
        <f t="shared" ca="1" si="25"/>
        <v>284.36350050879275</v>
      </c>
    </row>
    <row r="788" spans="5:6" x14ac:dyDescent="0.25">
      <c r="E788" s="49">
        <f t="shared" ca="1" si="24"/>
        <v>0.5991559824318401</v>
      </c>
      <c r="F788" s="49">
        <f t="shared" ca="1" si="25"/>
        <v>257.28610029279218</v>
      </c>
    </row>
    <row r="789" spans="5:6" x14ac:dyDescent="0.25">
      <c r="E789" s="49">
        <f t="shared" ca="1" si="24"/>
        <v>0.5705928371416239</v>
      </c>
      <c r="F789" s="49">
        <f t="shared" ca="1" si="25"/>
        <v>254.65279608719769</v>
      </c>
    </row>
    <row r="790" spans="5:6" x14ac:dyDescent="0.25">
      <c r="E790" s="49">
        <f t="shared" ca="1" si="24"/>
        <v>6.2628707845304499E-2</v>
      </c>
      <c r="F790" s="49">
        <f t="shared" ca="1" si="25"/>
        <v>198.18591838100954</v>
      </c>
    </row>
    <row r="791" spans="5:6" x14ac:dyDescent="0.25">
      <c r="E791" s="49">
        <f t="shared" ca="1" si="24"/>
        <v>0.97755657405174734</v>
      </c>
      <c r="F791" s="49">
        <f t="shared" ca="1" si="25"/>
        <v>325.82652604383492</v>
      </c>
    </row>
    <row r="792" spans="5:6" x14ac:dyDescent="0.25">
      <c r="E792" s="49">
        <f t="shared" ca="1" si="24"/>
        <v>0.24713279359269424</v>
      </c>
      <c r="F792" s="49">
        <f t="shared" ca="1" si="25"/>
        <v>225.03453759194909</v>
      </c>
    </row>
    <row r="793" spans="5:6" x14ac:dyDescent="0.25">
      <c r="E793" s="49">
        <f t="shared" ca="1" si="24"/>
        <v>0.84902384482490956</v>
      </c>
      <c r="F793" s="49">
        <f t="shared" ca="1" si="25"/>
        <v>286.48526398565514</v>
      </c>
    </row>
    <row r="794" spans="5:6" x14ac:dyDescent="0.25">
      <c r="E794" s="49">
        <f t="shared" ca="1" si="24"/>
        <v>0.26384078980990733</v>
      </c>
      <c r="F794" s="49">
        <f t="shared" ca="1" si="25"/>
        <v>226.75300228322757</v>
      </c>
    </row>
    <row r="795" spans="5:6" x14ac:dyDescent="0.25">
      <c r="E795" s="49">
        <f t="shared" ca="1" si="24"/>
        <v>0.56839925924339474</v>
      </c>
      <c r="F795" s="49">
        <f t="shared" ca="1" si="25"/>
        <v>254.4528936766992</v>
      </c>
    </row>
    <row r="796" spans="5:6" x14ac:dyDescent="0.25">
      <c r="E796" s="49">
        <f t="shared" ca="1" si="24"/>
        <v>5.8683779668648905E-2</v>
      </c>
      <c r="F796" s="49">
        <f t="shared" ca="1" si="25"/>
        <v>197.19391697565638</v>
      </c>
    </row>
    <row r="797" spans="5:6" x14ac:dyDescent="0.25">
      <c r="E797" s="49">
        <f t="shared" ca="1" si="24"/>
        <v>0.41641740177158115</v>
      </c>
      <c r="F797" s="49">
        <f t="shared" ca="1" si="25"/>
        <v>240.97604641327797</v>
      </c>
    </row>
    <row r="798" spans="5:6" x14ac:dyDescent="0.25">
      <c r="E798" s="49">
        <f t="shared" ca="1" si="24"/>
        <v>0.57976940985786951</v>
      </c>
      <c r="F798" s="49">
        <f t="shared" ca="1" si="25"/>
        <v>255.49243459952666</v>
      </c>
    </row>
    <row r="799" spans="5:6" x14ac:dyDescent="0.25">
      <c r="E799" s="49">
        <f t="shared" ca="1" si="24"/>
        <v>0.1931406818221536</v>
      </c>
      <c r="F799" s="49">
        <f t="shared" ca="1" si="25"/>
        <v>219.06071772502986</v>
      </c>
    </row>
    <row r="800" spans="5:6" x14ac:dyDescent="0.25">
      <c r="E800" s="49">
        <f t="shared" ca="1" si="24"/>
        <v>0.78153441736197493</v>
      </c>
      <c r="F800" s="49">
        <f t="shared" ca="1" si="25"/>
        <v>276.7288791773608</v>
      </c>
    </row>
    <row r="801" spans="5:6" x14ac:dyDescent="0.25">
      <c r="E801" s="49">
        <f t="shared" ca="1" si="24"/>
        <v>0.15747526510005616</v>
      </c>
      <c r="F801" s="49">
        <f t="shared" ca="1" si="25"/>
        <v>214.60718138067091</v>
      </c>
    </row>
    <row r="802" spans="5:6" x14ac:dyDescent="0.25">
      <c r="E802" s="49">
        <f t="shared" ca="1" si="24"/>
        <v>0.12630512005053818</v>
      </c>
      <c r="F802" s="49">
        <f t="shared" ca="1" si="25"/>
        <v>210.19516081861863</v>
      </c>
    </row>
    <row r="803" spans="5:6" x14ac:dyDescent="0.25">
      <c r="E803" s="49">
        <f t="shared" ca="1" si="24"/>
        <v>2.1510258769741331E-4</v>
      </c>
      <c r="F803" s="49">
        <f t="shared" ca="1" si="25"/>
        <v>144.06938907330496</v>
      </c>
    </row>
    <row r="804" spans="5:6" x14ac:dyDescent="0.25">
      <c r="E804" s="49">
        <f t="shared" ca="1" si="24"/>
        <v>0.84272311407550859</v>
      </c>
      <c r="F804" s="49">
        <f t="shared" ca="1" si="25"/>
        <v>285.45877985105352</v>
      </c>
    </row>
    <row r="805" spans="5:6" x14ac:dyDescent="0.25">
      <c r="E805" s="49">
        <f t="shared" ca="1" si="24"/>
        <v>0.89965358715483446</v>
      </c>
      <c r="F805" s="49">
        <f t="shared" ca="1" si="25"/>
        <v>296.16698583341912</v>
      </c>
    </row>
    <row r="806" spans="5:6" x14ac:dyDescent="0.25">
      <c r="E806" s="49">
        <f t="shared" ca="1" si="24"/>
        <v>0.22755524360849522</v>
      </c>
      <c r="F806" s="49">
        <f t="shared" ca="1" si="25"/>
        <v>222.95144068133609</v>
      </c>
    </row>
    <row r="807" spans="5:6" x14ac:dyDescent="0.25">
      <c r="E807" s="49">
        <f t="shared" ca="1" si="24"/>
        <v>0.5699978422866373</v>
      </c>
      <c r="F807" s="49">
        <f t="shared" ca="1" si="25"/>
        <v>254.59854406070701</v>
      </c>
    </row>
    <row r="808" spans="5:6" x14ac:dyDescent="0.25">
      <c r="E808" s="49">
        <f t="shared" ca="1" si="24"/>
        <v>0.2413625008947814</v>
      </c>
      <c r="F808" s="49">
        <f t="shared" ca="1" si="25"/>
        <v>224.42891519273985</v>
      </c>
    </row>
    <row r="809" spans="5:6" x14ac:dyDescent="0.25">
      <c r="E809" s="49">
        <f t="shared" ca="1" si="24"/>
        <v>0.58384515985700902</v>
      </c>
      <c r="F809" s="49">
        <f t="shared" ca="1" si="25"/>
        <v>255.86719628422046</v>
      </c>
    </row>
    <row r="810" spans="5:6" x14ac:dyDescent="0.25">
      <c r="E810" s="49">
        <f t="shared" ca="1" si="24"/>
        <v>0.56795626493395357</v>
      </c>
      <c r="F810" s="49">
        <f t="shared" ca="1" si="25"/>
        <v>254.41255947558102</v>
      </c>
    </row>
    <row r="811" spans="5:6" x14ac:dyDescent="0.25">
      <c r="E811" s="49">
        <f t="shared" ca="1" si="24"/>
        <v>2.8723404483096959E-2</v>
      </c>
      <c r="F811" s="49">
        <f t="shared" ca="1" si="25"/>
        <v>187.2979659270801</v>
      </c>
    </row>
    <row r="812" spans="5:6" x14ac:dyDescent="0.25">
      <c r="E812" s="49">
        <f t="shared" ca="1" si="24"/>
        <v>0.51283880139796945</v>
      </c>
      <c r="F812" s="49">
        <f t="shared" ca="1" si="25"/>
        <v>249.47062457931014</v>
      </c>
    </row>
    <row r="813" spans="5:6" x14ac:dyDescent="0.25">
      <c r="E813" s="49">
        <f t="shared" ca="1" si="24"/>
        <v>0.7930407198811622</v>
      </c>
      <c r="F813" s="49">
        <f t="shared" ca="1" si="25"/>
        <v>278.23132733252311</v>
      </c>
    </row>
    <row r="814" spans="5:6" x14ac:dyDescent="0.25">
      <c r="E814" s="49">
        <f t="shared" ca="1" si="24"/>
        <v>3.4654513152380328E-2</v>
      </c>
      <c r="F814" s="49">
        <f t="shared" ca="1" si="25"/>
        <v>189.73948804373703</v>
      </c>
    </row>
    <row r="815" spans="5:6" x14ac:dyDescent="0.25">
      <c r="E815" s="49">
        <f t="shared" ca="1" si="24"/>
        <v>0.29643974236801962</v>
      </c>
      <c r="F815" s="49">
        <f t="shared" ca="1" si="25"/>
        <v>229.97870624714665</v>
      </c>
    </row>
    <row r="816" spans="5:6" x14ac:dyDescent="0.25">
      <c r="E816" s="49">
        <f t="shared" ca="1" si="24"/>
        <v>0.89269834991611496</v>
      </c>
      <c r="F816" s="49">
        <f t="shared" ca="1" si="25"/>
        <v>294.64303867894404</v>
      </c>
    </row>
    <row r="817" spans="5:6" x14ac:dyDescent="0.25">
      <c r="E817" s="49">
        <f t="shared" ca="1" si="24"/>
        <v>0.21441977485270358</v>
      </c>
      <c r="F817" s="49">
        <f t="shared" ca="1" si="25"/>
        <v>221.50463328495812</v>
      </c>
    </row>
    <row r="818" spans="5:6" x14ac:dyDescent="0.25">
      <c r="E818" s="49">
        <f t="shared" ca="1" si="24"/>
        <v>0.50995373405035671</v>
      </c>
      <c r="F818" s="49">
        <f t="shared" ca="1" si="25"/>
        <v>249.21514408909789</v>
      </c>
    </row>
    <row r="819" spans="5:6" x14ac:dyDescent="0.25">
      <c r="E819" s="49">
        <f t="shared" ca="1" si="24"/>
        <v>0.26586110518089157</v>
      </c>
      <c r="F819" s="49">
        <f t="shared" ca="1" si="25"/>
        <v>226.95751884123155</v>
      </c>
    </row>
    <row r="820" spans="5:6" x14ac:dyDescent="0.25">
      <c r="E820" s="49">
        <f t="shared" ca="1" si="24"/>
        <v>0.10537427125585941</v>
      </c>
      <c r="F820" s="49">
        <f t="shared" ca="1" si="25"/>
        <v>206.82952383021512</v>
      </c>
    </row>
    <row r="821" spans="5:6" x14ac:dyDescent="0.25">
      <c r="E821" s="49">
        <f t="shared" ca="1" si="24"/>
        <v>0.81630200766289063</v>
      </c>
      <c r="F821" s="49">
        <f t="shared" ca="1" si="25"/>
        <v>281.44679031951466</v>
      </c>
    </row>
    <row r="822" spans="5:6" x14ac:dyDescent="0.25">
      <c r="E822" s="49">
        <f t="shared" ca="1" si="24"/>
        <v>0.74197407936527016</v>
      </c>
      <c r="F822" s="49">
        <f t="shared" ca="1" si="25"/>
        <v>271.91515050928024</v>
      </c>
    </row>
    <row r="823" spans="5:6" x14ac:dyDescent="0.25">
      <c r="E823" s="49">
        <f t="shared" ca="1" si="24"/>
        <v>0.41175588200626356</v>
      </c>
      <c r="F823" s="49">
        <f t="shared" ca="1" si="25"/>
        <v>240.56334508875301</v>
      </c>
    </row>
    <row r="824" spans="5:6" x14ac:dyDescent="0.25">
      <c r="E824" s="49">
        <f t="shared" ca="1" si="24"/>
        <v>0.91216003125598077</v>
      </c>
      <c r="F824" s="49">
        <f t="shared" ca="1" si="25"/>
        <v>299.12879996312881</v>
      </c>
    </row>
    <row r="825" spans="5:6" x14ac:dyDescent="0.25">
      <c r="E825" s="49">
        <f t="shared" ca="1" si="24"/>
        <v>0.41376111786230274</v>
      </c>
      <c r="F825" s="49">
        <f t="shared" ca="1" si="25"/>
        <v>240.74094945200156</v>
      </c>
    </row>
    <row r="826" spans="5:6" x14ac:dyDescent="0.25">
      <c r="E826" s="49">
        <f t="shared" ca="1" si="24"/>
        <v>0.85607620020064779</v>
      </c>
      <c r="F826" s="49">
        <f t="shared" ca="1" si="25"/>
        <v>287.67163581991173</v>
      </c>
    </row>
    <row r="827" spans="5:6" x14ac:dyDescent="0.25">
      <c r="E827" s="49">
        <f t="shared" ca="1" si="24"/>
        <v>0.76567528354078129</v>
      </c>
      <c r="F827" s="49">
        <f t="shared" ca="1" si="25"/>
        <v>274.73903122923605</v>
      </c>
    </row>
    <row r="828" spans="5:6" x14ac:dyDescent="0.25">
      <c r="E828" s="49">
        <f t="shared" ca="1" si="24"/>
        <v>0.39256950629402887</v>
      </c>
      <c r="F828" s="49">
        <f t="shared" ca="1" si="25"/>
        <v>238.85739701777894</v>
      </c>
    </row>
    <row r="829" spans="5:6" x14ac:dyDescent="0.25">
      <c r="E829" s="49">
        <f t="shared" ca="1" si="24"/>
        <v>0.98053486270482859</v>
      </c>
      <c r="F829" s="49">
        <f t="shared" ca="1" si="25"/>
        <v>328.32705062478254</v>
      </c>
    </row>
    <row r="830" spans="5:6" x14ac:dyDescent="0.25">
      <c r="E830" s="49">
        <f t="shared" ca="1" si="24"/>
        <v>0.5149158569090021</v>
      </c>
      <c r="F830" s="49">
        <f t="shared" ca="1" si="25"/>
        <v>249.65469762452469</v>
      </c>
    </row>
    <row r="831" spans="5:6" x14ac:dyDescent="0.25">
      <c r="E831" s="49">
        <f t="shared" ca="1" si="24"/>
        <v>0.19015300617623732</v>
      </c>
      <c r="F831" s="49">
        <f t="shared" ca="1" si="25"/>
        <v>218.70632861833798</v>
      </c>
    </row>
    <row r="832" spans="5:6" x14ac:dyDescent="0.25">
      <c r="E832" s="49">
        <f t="shared" ca="1" si="24"/>
        <v>0.84038576878726146</v>
      </c>
      <c r="F832" s="49">
        <f t="shared" ca="1" si="25"/>
        <v>285.08549356625173</v>
      </c>
    </row>
    <row r="833" spans="5:6" x14ac:dyDescent="0.25">
      <c r="E833" s="49">
        <f t="shared" ca="1" si="24"/>
        <v>0.12883909734670596</v>
      </c>
      <c r="F833" s="49">
        <f t="shared" ca="1" si="25"/>
        <v>210.57752197862573</v>
      </c>
    </row>
    <row r="834" spans="5:6" x14ac:dyDescent="0.25">
      <c r="E834" s="49">
        <f t="shared" ca="1" si="24"/>
        <v>0.74313585026483631</v>
      </c>
      <c r="F834" s="49">
        <f t="shared" ca="1" si="25"/>
        <v>272.04983521511241</v>
      </c>
    </row>
    <row r="835" spans="5:6" x14ac:dyDescent="0.25">
      <c r="E835" s="49">
        <f t="shared" ca="1" si="24"/>
        <v>0.20431679371330014</v>
      </c>
      <c r="F835" s="49">
        <f t="shared" ca="1" si="25"/>
        <v>220.3609739882001</v>
      </c>
    </row>
    <row r="836" spans="5:6" x14ac:dyDescent="0.25">
      <c r="E836" s="49">
        <f t="shared" ref="E836:E899" ca="1" si="26">RAND()</f>
        <v>0.99468665339030304</v>
      </c>
      <c r="F836" s="49">
        <f t="shared" ref="F836:F899" ca="1" si="27">_xlfn.GAMMA.INV(E836,$C$3,$C$4)</f>
        <v>349.49309598922059</v>
      </c>
    </row>
    <row r="837" spans="5:6" x14ac:dyDescent="0.25">
      <c r="E837" s="49">
        <f t="shared" ca="1" si="26"/>
        <v>0.71604540560367813</v>
      </c>
      <c r="F837" s="49">
        <f t="shared" ca="1" si="27"/>
        <v>268.9963313129627</v>
      </c>
    </row>
    <row r="838" spans="5:6" x14ac:dyDescent="0.25">
      <c r="E838" s="49">
        <f t="shared" ca="1" si="26"/>
        <v>0.38736320424724924</v>
      </c>
      <c r="F838" s="49">
        <f t="shared" ca="1" si="27"/>
        <v>238.39206670167312</v>
      </c>
    </row>
    <row r="839" spans="5:6" x14ac:dyDescent="0.25">
      <c r="E839" s="49">
        <f t="shared" ca="1" si="26"/>
        <v>0.89728120077580986</v>
      </c>
      <c r="F839" s="49">
        <f t="shared" ca="1" si="27"/>
        <v>295.63821155163077</v>
      </c>
    </row>
    <row r="840" spans="5:6" x14ac:dyDescent="0.25">
      <c r="E840" s="49">
        <f t="shared" ca="1" si="26"/>
        <v>0.73905842088962803</v>
      </c>
      <c r="F840" s="49">
        <f t="shared" ca="1" si="27"/>
        <v>271.5787063080262</v>
      </c>
    </row>
    <row r="841" spans="5:6" x14ac:dyDescent="0.25">
      <c r="E841" s="49">
        <f t="shared" ca="1" si="26"/>
        <v>0.1022506061766566</v>
      </c>
      <c r="F841" s="49">
        <f t="shared" ca="1" si="27"/>
        <v>206.29053916585741</v>
      </c>
    </row>
    <row r="842" spans="5:6" x14ac:dyDescent="0.25">
      <c r="E842" s="49">
        <f t="shared" ca="1" si="26"/>
        <v>0.10599405241089466</v>
      </c>
      <c r="F842" s="49">
        <f t="shared" ca="1" si="27"/>
        <v>206.93519760994894</v>
      </c>
    </row>
    <row r="843" spans="5:6" x14ac:dyDescent="0.25">
      <c r="E843" s="49">
        <f t="shared" ca="1" si="26"/>
        <v>0.43362600745964175</v>
      </c>
      <c r="F843" s="49">
        <f t="shared" ca="1" si="27"/>
        <v>242.495134250924</v>
      </c>
    </row>
    <row r="844" spans="5:6" x14ac:dyDescent="0.25">
      <c r="E844" s="49">
        <f t="shared" ca="1" si="26"/>
        <v>0.74271479215516656</v>
      </c>
      <c r="F844" s="49">
        <f t="shared" ca="1" si="27"/>
        <v>272.00098012607964</v>
      </c>
    </row>
    <row r="845" spans="5:6" x14ac:dyDescent="0.25">
      <c r="E845" s="49">
        <f t="shared" ca="1" si="26"/>
        <v>0.26426568450267096</v>
      </c>
      <c r="F845" s="49">
        <f t="shared" ca="1" si="27"/>
        <v>226.79607004222731</v>
      </c>
    </row>
    <row r="846" spans="5:6" x14ac:dyDescent="0.25">
      <c r="E846" s="49">
        <f t="shared" ca="1" si="26"/>
        <v>0.50553501751759733</v>
      </c>
      <c r="F846" s="49">
        <f t="shared" ca="1" si="27"/>
        <v>248.82427786496856</v>
      </c>
    </row>
    <row r="847" spans="5:6" x14ac:dyDescent="0.25">
      <c r="E847" s="49">
        <f t="shared" ca="1" si="26"/>
        <v>0.68835668377312509</v>
      </c>
      <c r="F847" s="49">
        <f t="shared" ca="1" si="27"/>
        <v>266.03840255479349</v>
      </c>
    </row>
    <row r="848" spans="5:6" x14ac:dyDescent="0.25">
      <c r="E848" s="49">
        <f t="shared" ca="1" si="26"/>
        <v>0.14197307478413834</v>
      </c>
      <c r="F848" s="49">
        <f t="shared" ca="1" si="27"/>
        <v>212.48741683275097</v>
      </c>
    </row>
    <row r="849" spans="5:6" x14ac:dyDescent="0.25">
      <c r="E849" s="49">
        <f t="shared" ca="1" si="26"/>
        <v>0.9554457794344593</v>
      </c>
      <c r="F849" s="49">
        <f t="shared" ca="1" si="27"/>
        <v>313.11834063685473</v>
      </c>
    </row>
    <row r="850" spans="5:6" x14ac:dyDescent="0.25">
      <c r="E850" s="49">
        <f t="shared" ca="1" si="26"/>
        <v>0.6009545289626711</v>
      </c>
      <c r="F850" s="49">
        <f t="shared" ca="1" si="27"/>
        <v>257.45400515400905</v>
      </c>
    </row>
    <row r="851" spans="5:6" x14ac:dyDescent="0.25">
      <c r="E851" s="49">
        <f t="shared" ca="1" si="26"/>
        <v>0.78722359822956034</v>
      </c>
      <c r="F851" s="49">
        <f t="shared" ca="1" si="27"/>
        <v>277.46514763482196</v>
      </c>
    </row>
    <row r="852" spans="5:6" x14ac:dyDescent="0.25">
      <c r="E852" s="49">
        <f t="shared" ca="1" si="26"/>
        <v>0.46782983092325769</v>
      </c>
      <c r="F852" s="49">
        <f t="shared" ca="1" si="27"/>
        <v>245.50317629581099</v>
      </c>
    </row>
    <row r="853" spans="5:6" x14ac:dyDescent="0.25">
      <c r="E853" s="49">
        <f t="shared" ca="1" si="26"/>
        <v>0.14412433186178175</v>
      </c>
      <c r="F853" s="49">
        <f t="shared" ca="1" si="27"/>
        <v>212.78968285878693</v>
      </c>
    </row>
    <row r="854" spans="5:6" x14ac:dyDescent="0.25">
      <c r="E854" s="49">
        <f t="shared" ca="1" si="26"/>
        <v>0.99648346104973096</v>
      </c>
      <c r="F854" s="49">
        <f t="shared" ca="1" si="27"/>
        <v>355.72505242436273</v>
      </c>
    </row>
    <row r="855" spans="5:6" x14ac:dyDescent="0.25">
      <c r="E855" s="49">
        <f t="shared" ca="1" si="26"/>
        <v>3.138389477521053E-2</v>
      </c>
      <c r="F855" s="49">
        <f t="shared" ca="1" si="27"/>
        <v>188.4375293169646</v>
      </c>
    </row>
    <row r="856" spans="5:6" x14ac:dyDescent="0.25">
      <c r="E856" s="49">
        <f t="shared" ca="1" si="26"/>
        <v>0.79186630769048727</v>
      </c>
      <c r="F856" s="49">
        <f t="shared" ca="1" si="27"/>
        <v>278.07551960842073</v>
      </c>
    </row>
    <row r="857" spans="5:6" x14ac:dyDescent="0.25">
      <c r="E857" s="49">
        <f t="shared" ca="1" si="26"/>
        <v>0.54618069353001819</v>
      </c>
      <c r="F857" s="49">
        <f t="shared" ca="1" si="27"/>
        <v>252.44364644454419</v>
      </c>
    </row>
    <row r="858" spans="5:6" x14ac:dyDescent="0.25">
      <c r="E858" s="49">
        <f t="shared" ca="1" si="26"/>
        <v>0.68914053372417672</v>
      </c>
      <c r="F858" s="49">
        <f t="shared" ca="1" si="27"/>
        <v>266.12018291028733</v>
      </c>
    </row>
    <row r="859" spans="5:6" x14ac:dyDescent="0.25">
      <c r="E859" s="49">
        <f t="shared" ca="1" si="26"/>
        <v>0.18218065843410369</v>
      </c>
      <c r="F859" s="49">
        <f t="shared" ca="1" si="27"/>
        <v>217.74548918260703</v>
      </c>
    </row>
    <row r="860" spans="5:6" x14ac:dyDescent="0.25">
      <c r="E860" s="49">
        <f t="shared" ca="1" si="26"/>
        <v>0.62387380584959984</v>
      </c>
      <c r="F860" s="49">
        <f t="shared" ca="1" si="27"/>
        <v>259.61912956962425</v>
      </c>
    </row>
    <row r="861" spans="5:6" x14ac:dyDescent="0.25">
      <c r="E861" s="49">
        <f t="shared" ca="1" si="26"/>
        <v>7.8660315070785303E-2</v>
      </c>
      <c r="F861" s="49">
        <f t="shared" ca="1" si="27"/>
        <v>201.80648256166862</v>
      </c>
    </row>
    <row r="862" spans="5:6" x14ac:dyDescent="0.25">
      <c r="E862" s="49">
        <f t="shared" ca="1" si="26"/>
        <v>0.19081262822919798</v>
      </c>
      <c r="F862" s="49">
        <f t="shared" ca="1" si="27"/>
        <v>218.78482957433863</v>
      </c>
    </row>
    <row r="863" spans="5:6" x14ac:dyDescent="0.25">
      <c r="E863" s="49">
        <f t="shared" ca="1" si="26"/>
        <v>9.3658538207805564E-2</v>
      </c>
      <c r="F863" s="49">
        <f t="shared" ca="1" si="27"/>
        <v>204.74853030167282</v>
      </c>
    </row>
    <row r="864" spans="5:6" x14ac:dyDescent="0.25">
      <c r="E864" s="49">
        <f t="shared" ca="1" si="26"/>
        <v>0.27218296774225548</v>
      </c>
      <c r="F864" s="49">
        <f t="shared" ca="1" si="27"/>
        <v>227.59325467714959</v>
      </c>
    </row>
    <row r="865" spans="5:6" x14ac:dyDescent="0.25">
      <c r="E865" s="49">
        <f t="shared" ca="1" si="26"/>
        <v>0.36018355122959378</v>
      </c>
      <c r="F865" s="49">
        <f t="shared" ca="1" si="27"/>
        <v>235.9410552833175</v>
      </c>
    </row>
    <row r="866" spans="5:6" x14ac:dyDescent="0.25">
      <c r="E866" s="49">
        <f t="shared" ca="1" si="26"/>
        <v>0.75544317173904396</v>
      </c>
      <c r="F866" s="49">
        <f t="shared" ca="1" si="27"/>
        <v>273.49956497362547</v>
      </c>
    </row>
    <row r="867" spans="5:6" x14ac:dyDescent="0.25">
      <c r="E867" s="49">
        <f t="shared" ca="1" si="26"/>
        <v>0.97412141752608394</v>
      </c>
      <c r="F867" s="49">
        <f t="shared" ca="1" si="27"/>
        <v>323.28164610312308</v>
      </c>
    </row>
    <row r="868" spans="5:6" x14ac:dyDescent="0.25">
      <c r="E868" s="49">
        <f t="shared" ca="1" si="26"/>
        <v>0.55651717454291261</v>
      </c>
      <c r="F868" s="49">
        <f t="shared" ca="1" si="27"/>
        <v>253.37504774550371</v>
      </c>
    </row>
    <row r="869" spans="5:6" x14ac:dyDescent="0.25">
      <c r="E869" s="49">
        <f t="shared" ca="1" si="26"/>
        <v>0.24080255818498308</v>
      </c>
      <c r="F869" s="49">
        <f t="shared" ca="1" si="27"/>
        <v>224.3697902882497</v>
      </c>
    </row>
    <row r="870" spans="5:6" x14ac:dyDescent="0.25">
      <c r="E870" s="49">
        <f t="shared" ca="1" si="26"/>
        <v>0.17552467519340742</v>
      </c>
      <c r="F870" s="49">
        <f t="shared" ca="1" si="27"/>
        <v>216.92524658673426</v>
      </c>
    </row>
    <row r="871" spans="5:6" x14ac:dyDescent="0.25">
      <c r="E871" s="49">
        <f t="shared" ca="1" si="26"/>
        <v>0.99352340722178023</v>
      </c>
      <c r="F871" s="49">
        <f t="shared" ca="1" si="27"/>
        <v>346.42925768420935</v>
      </c>
    </row>
    <row r="872" spans="5:6" x14ac:dyDescent="0.25">
      <c r="E872" s="49">
        <f t="shared" ca="1" si="26"/>
        <v>0.35232156508016343</v>
      </c>
      <c r="F872" s="49">
        <f t="shared" ca="1" si="27"/>
        <v>235.22396702086996</v>
      </c>
    </row>
    <row r="873" spans="5:6" x14ac:dyDescent="0.25">
      <c r="E873" s="49">
        <f t="shared" ca="1" si="26"/>
        <v>0.40821642129378632</v>
      </c>
      <c r="F873" s="49">
        <f t="shared" ca="1" si="27"/>
        <v>240.24956677125033</v>
      </c>
    </row>
    <row r="874" spans="5:6" x14ac:dyDescent="0.25">
      <c r="E874" s="49">
        <f t="shared" ca="1" si="26"/>
        <v>0.74893945106686077</v>
      </c>
      <c r="F874" s="49">
        <f t="shared" ca="1" si="27"/>
        <v>272.72813840557711</v>
      </c>
    </row>
    <row r="875" spans="5:6" x14ac:dyDescent="0.25">
      <c r="E875" s="49">
        <f t="shared" ca="1" si="26"/>
        <v>0.58285673159120643</v>
      </c>
      <c r="F875" s="49">
        <f t="shared" ca="1" si="27"/>
        <v>255.77620302437822</v>
      </c>
    </row>
    <row r="876" spans="5:6" x14ac:dyDescent="0.25">
      <c r="E876" s="49">
        <f t="shared" ca="1" si="26"/>
        <v>0.9104030446620841</v>
      </c>
      <c r="F876" s="49">
        <f t="shared" ca="1" si="27"/>
        <v>298.69338932811809</v>
      </c>
    </row>
    <row r="877" spans="5:6" x14ac:dyDescent="0.25">
      <c r="E877" s="49">
        <f t="shared" ca="1" si="26"/>
        <v>0.13383020611804874</v>
      </c>
      <c r="F877" s="49">
        <f t="shared" ca="1" si="27"/>
        <v>211.31700516444715</v>
      </c>
    </row>
    <row r="878" spans="5:6" x14ac:dyDescent="0.25">
      <c r="E878" s="49">
        <f t="shared" ca="1" si="26"/>
        <v>0.3803837981552155</v>
      </c>
      <c r="F878" s="49">
        <f t="shared" ca="1" si="27"/>
        <v>237.76635438722411</v>
      </c>
    </row>
    <row r="879" spans="5:6" x14ac:dyDescent="0.25">
      <c r="E879" s="49">
        <f t="shared" ca="1" si="26"/>
        <v>0.46233148867511842</v>
      </c>
      <c r="F879" s="49">
        <f t="shared" ca="1" si="27"/>
        <v>245.01995741563587</v>
      </c>
    </row>
    <row r="880" spans="5:6" x14ac:dyDescent="0.25">
      <c r="E880" s="49">
        <f t="shared" ca="1" si="26"/>
        <v>0.39664630116713329</v>
      </c>
      <c r="F880" s="49">
        <f t="shared" ca="1" si="27"/>
        <v>239.22099364337558</v>
      </c>
    </row>
    <row r="881" spans="5:6" x14ac:dyDescent="0.25">
      <c r="E881" s="49">
        <f t="shared" ca="1" si="26"/>
        <v>0.83521551730419008</v>
      </c>
      <c r="F881" s="49">
        <f t="shared" ca="1" si="27"/>
        <v>284.27339695262481</v>
      </c>
    </row>
    <row r="882" spans="5:6" x14ac:dyDescent="0.25">
      <c r="E882" s="49">
        <f t="shared" ca="1" si="26"/>
        <v>1.4513467544017722E-2</v>
      </c>
      <c r="F882" s="49">
        <f t="shared" ca="1" si="27"/>
        <v>179.17610133076803</v>
      </c>
    </row>
    <row r="883" spans="5:6" x14ac:dyDescent="0.25">
      <c r="E883" s="49">
        <f t="shared" ca="1" si="26"/>
        <v>0.47797717256248551</v>
      </c>
      <c r="F883" s="49">
        <f t="shared" ca="1" si="27"/>
        <v>246.39528918517075</v>
      </c>
    </row>
    <row r="884" spans="5:6" x14ac:dyDescent="0.25">
      <c r="E884" s="49">
        <f t="shared" ca="1" si="26"/>
        <v>0.61207823286464558</v>
      </c>
      <c r="F884" s="49">
        <f t="shared" ca="1" si="27"/>
        <v>258.49870934127784</v>
      </c>
    </row>
    <row r="885" spans="5:6" x14ac:dyDescent="0.25">
      <c r="E885" s="49">
        <f t="shared" ca="1" si="26"/>
        <v>0.49980615344511237</v>
      </c>
      <c r="F885" s="49">
        <f t="shared" ca="1" si="27"/>
        <v>248.31821116322172</v>
      </c>
    </row>
    <row r="886" spans="5:6" x14ac:dyDescent="0.25">
      <c r="E886" s="49">
        <f t="shared" ca="1" si="26"/>
        <v>0.36073215822819582</v>
      </c>
      <c r="F886" s="49">
        <f t="shared" ca="1" si="27"/>
        <v>235.99094266516852</v>
      </c>
    </row>
    <row r="887" spans="5:6" x14ac:dyDescent="0.25">
      <c r="E887" s="49">
        <f t="shared" ca="1" si="26"/>
        <v>0.70120184271380559</v>
      </c>
      <c r="F887" s="49">
        <f t="shared" ca="1" si="27"/>
        <v>267.39236706660552</v>
      </c>
    </row>
    <row r="888" spans="5:6" x14ac:dyDescent="0.25">
      <c r="E888" s="49">
        <f t="shared" ca="1" si="26"/>
        <v>0.95026934089143211</v>
      </c>
      <c r="F888" s="49">
        <f t="shared" ca="1" si="27"/>
        <v>310.96220959295857</v>
      </c>
    </row>
    <row r="889" spans="5:6" x14ac:dyDescent="0.25">
      <c r="E889" s="49">
        <f t="shared" ca="1" si="26"/>
        <v>8.1905881789046453E-2</v>
      </c>
      <c r="F889" s="49">
        <f t="shared" ca="1" si="27"/>
        <v>202.47418225856816</v>
      </c>
    </row>
    <row r="890" spans="5:6" x14ac:dyDescent="0.25">
      <c r="E890" s="49">
        <f t="shared" ca="1" si="26"/>
        <v>0.63812364061431126</v>
      </c>
      <c r="F890" s="49">
        <f t="shared" ca="1" si="27"/>
        <v>260.99190507535809</v>
      </c>
    </row>
    <row r="891" spans="5:6" x14ac:dyDescent="0.25">
      <c r="E891" s="49">
        <f t="shared" ca="1" si="26"/>
        <v>0.50821215584344004</v>
      </c>
      <c r="F891" s="49">
        <f t="shared" ca="1" si="27"/>
        <v>249.06103028534898</v>
      </c>
    </row>
    <row r="892" spans="5:6" x14ac:dyDescent="0.25">
      <c r="E892" s="49">
        <f t="shared" ca="1" si="26"/>
        <v>0.26151613180092126</v>
      </c>
      <c r="F892" s="49">
        <f t="shared" ca="1" si="27"/>
        <v>226.51684064375885</v>
      </c>
    </row>
    <row r="893" spans="5:6" x14ac:dyDescent="0.25">
      <c r="E893" s="49">
        <f t="shared" ca="1" si="26"/>
        <v>0.39490541255115785</v>
      </c>
      <c r="F893" s="49">
        <f t="shared" ca="1" si="27"/>
        <v>239.06580974590798</v>
      </c>
    </row>
    <row r="894" spans="5:6" x14ac:dyDescent="0.25">
      <c r="E894" s="49">
        <f t="shared" ca="1" si="26"/>
        <v>0.17277985636223059</v>
      </c>
      <c r="F894" s="49">
        <f t="shared" ca="1" si="27"/>
        <v>216.58188733253581</v>
      </c>
    </row>
    <row r="895" spans="5:6" x14ac:dyDescent="0.25">
      <c r="E895" s="49">
        <f t="shared" ca="1" si="26"/>
        <v>5.0418861819946592E-2</v>
      </c>
      <c r="F895" s="49">
        <f t="shared" ca="1" si="27"/>
        <v>194.94473586881921</v>
      </c>
    </row>
    <row r="896" spans="5:6" x14ac:dyDescent="0.25">
      <c r="E896" s="49">
        <f t="shared" ca="1" si="26"/>
        <v>0.29173642413556788</v>
      </c>
      <c r="F896" s="49">
        <f t="shared" ca="1" si="27"/>
        <v>229.52233292520447</v>
      </c>
    </row>
    <row r="897" spans="5:6" x14ac:dyDescent="0.25">
      <c r="E897" s="49">
        <f t="shared" ca="1" si="26"/>
        <v>0.7686397592397668</v>
      </c>
      <c r="F897" s="49">
        <f t="shared" ca="1" si="27"/>
        <v>275.10437935847852</v>
      </c>
    </row>
    <row r="898" spans="5:6" x14ac:dyDescent="0.25">
      <c r="E898" s="49">
        <f t="shared" ca="1" si="26"/>
        <v>0.28041043547908462</v>
      </c>
      <c r="F898" s="49">
        <f t="shared" ca="1" si="27"/>
        <v>228.41150364086883</v>
      </c>
    </row>
    <row r="899" spans="5:6" x14ac:dyDescent="0.25">
      <c r="E899" s="49">
        <f t="shared" ca="1" si="26"/>
        <v>0.82180391765103789</v>
      </c>
      <c r="F899" s="49">
        <f t="shared" ca="1" si="27"/>
        <v>282.24732547253768</v>
      </c>
    </row>
    <row r="900" spans="5:6" x14ac:dyDescent="0.25">
      <c r="E900" s="49">
        <f t="shared" ref="E900:E963" ca="1" si="28">RAND()</f>
        <v>0.47509656274622336</v>
      </c>
      <c r="F900" s="49">
        <f t="shared" ref="F900:F963" ca="1" si="29">_xlfn.GAMMA.INV(E900,$C$3,$C$4)</f>
        <v>246.14197107017335</v>
      </c>
    </row>
    <row r="901" spans="5:6" x14ac:dyDescent="0.25">
      <c r="E901" s="49">
        <f t="shared" ca="1" si="28"/>
        <v>0.99499697119589925</v>
      </c>
      <c r="F901" s="49">
        <f t="shared" ca="1" si="29"/>
        <v>350.41447466891049</v>
      </c>
    </row>
    <row r="902" spans="5:6" x14ac:dyDescent="0.25">
      <c r="E902" s="49">
        <f t="shared" ca="1" si="28"/>
        <v>0.93378344510362243</v>
      </c>
      <c r="F902" s="49">
        <f t="shared" ca="1" si="29"/>
        <v>305.1592876457446</v>
      </c>
    </row>
    <row r="903" spans="5:6" x14ac:dyDescent="0.25">
      <c r="E903" s="49">
        <f t="shared" ca="1" si="28"/>
        <v>0.63939190040099525</v>
      </c>
      <c r="F903" s="49">
        <f t="shared" ca="1" si="29"/>
        <v>261.11518322652319</v>
      </c>
    </row>
    <row r="904" spans="5:6" x14ac:dyDescent="0.25">
      <c r="E904" s="49">
        <f t="shared" ca="1" si="28"/>
        <v>0.61125768875413278</v>
      </c>
      <c r="F904" s="49">
        <f t="shared" ca="1" si="29"/>
        <v>258.42126606301372</v>
      </c>
    </row>
    <row r="905" spans="5:6" x14ac:dyDescent="0.25">
      <c r="E905" s="49">
        <f t="shared" ca="1" si="28"/>
        <v>0.85596316989164378</v>
      </c>
      <c r="F905" s="49">
        <f t="shared" ca="1" si="29"/>
        <v>287.65229116024284</v>
      </c>
    </row>
    <row r="906" spans="5:6" x14ac:dyDescent="0.25">
      <c r="E906" s="49">
        <f t="shared" ca="1" si="28"/>
        <v>4.2730447636689317E-2</v>
      </c>
      <c r="F906" s="49">
        <f t="shared" ca="1" si="29"/>
        <v>192.58989328440254</v>
      </c>
    </row>
    <row r="907" spans="5:6" x14ac:dyDescent="0.25">
      <c r="E907" s="49">
        <f t="shared" ca="1" si="28"/>
        <v>3.8002111184029963E-2</v>
      </c>
      <c r="F907" s="49">
        <f t="shared" ca="1" si="29"/>
        <v>190.97708065282222</v>
      </c>
    </row>
    <row r="908" spans="5:6" x14ac:dyDescent="0.25">
      <c r="E908" s="49">
        <f t="shared" ca="1" si="28"/>
        <v>0.84292485414428275</v>
      </c>
      <c r="F908" s="49">
        <f t="shared" ca="1" si="29"/>
        <v>285.49118428723074</v>
      </c>
    </row>
    <row r="909" spans="5:6" x14ac:dyDescent="0.25">
      <c r="E909" s="49">
        <f t="shared" ca="1" si="28"/>
        <v>0.57685377664912563</v>
      </c>
      <c r="F909" s="49">
        <f t="shared" ca="1" si="29"/>
        <v>255.22505294923388</v>
      </c>
    </row>
    <row r="910" spans="5:6" x14ac:dyDescent="0.25">
      <c r="E910" s="49">
        <f t="shared" ca="1" si="28"/>
        <v>0.96901238872008033</v>
      </c>
      <c r="F910" s="49">
        <f t="shared" ca="1" si="29"/>
        <v>319.99522811485645</v>
      </c>
    </row>
    <row r="911" spans="5:6" x14ac:dyDescent="0.25">
      <c r="E911" s="49">
        <f t="shared" ca="1" si="28"/>
        <v>0.91831750864029738</v>
      </c>
      <c r="F911" s="49">
        <f t="shared" ca="1" si="29"/>
        <v>300.71161198435965</v>
      </c>
    </row>
    <row r="912" spans="5:6" x14ac:dyDescent="0.25">
      <c r="E912" s="49">
        <f t="shared" ca="1" si="28"/>
        <v>0.54661093684208939</v>
      </c>
      <c r="F912" s="49">
        <f t="shared" ca="1" si="29"/>
        <v>252.48230873159301</v>
      </c>
    </row>
    <row r="913" spans="5:6" x14ac:dyDescent="0.25">
      <c r="E913" s="49">
        <f t="shared" ca="1" si="28"/>
        <v>3.946183799377323E-2</v>
      </c>
      <c r="F913" s="49">
        <f t="shared" ca="1" si="29"/>
        <v>191.49059872368085</v>
      </c>
    </row>
    <row r="914" spans="5:6" x14ac:dyDescent="0.25">
      <c r="E914" s="49">
        <f t="shared" ca="1" si="28"/>
        <v>0.95428716944748715</v>
      </c>
      <c r="F914" s="49">
        <f t="shared" ca="1" si="29"/>
        <v>312.61806089357623</v>
      </c>
    </row>
    <row r="915" spans="5:6" x14ac:dyDescent="0.25">
      <c r="E915" s="49">
        <f t="shared" ca="1" si="28"/>
        <v>0.50377011908317149</v>
      </c>
      <c r="F915" s="49">
        <f t="shared" ca="1" si="29"/>
        <v>248.66829410676928</v>
      </c>
    </row>
    <row r="916" spans="5:6" x14ac:dyDescent="0.25">
      <c r="E916" s="49">
        <f t="shared" ca="1" si="28"/>
        <v>0.53452045521684799</v>
      </c>
      <c r="F916" s="49">
        <f t="shared" ca="1" si="29"/>
        <v>251.3990373433287</v>
      </c>
    </row>
    <row r="917" spans="5:6" x14ac:dyDescent="0.25">
      <c r="E917" s="49">
        <f t="shared" ca="1" si="28"/>
        <v>0.49601207274352577</v>
      </c>
      <c r="F917" s="49">
        <f t="shared" ca="1" si="29"/>
        <v>247.98343879903982</v>
      </c>
    </row>
    <row r="918" spans="5:6" x14ac:dyDescent="0.25">
      <c r="E918" s="49">
        <f t="shared" ca="1" si="28"/>
        <v>0.82491142645930782</v>
      </c>
      <c r="F918" s="49">
        <f t="shared" ca="1" si="29"/>
        <v>282.70703993669855</v>
      </c>
    </row>
    <row r="919" spans="5:6" x14ac:dyDescent="0.25">
      <c r="E919" s="49">
        <f t="shared" ca="1" si="28"/>
        <v>0.24710090293341058</v>
      </c>
      <c r="F919" s="49">
        <f t="shared" ca="1" si="29"/>
        <v>225.03120851907545</v>
      </c>
    </row>
    <row r="920" spans="5:6" x14ac:dyDescent="0.25">
      <c r="E920" s="49">
        <f t="shared" ca="1" si="28"/>
        <v>0.68952441570055867</v>
      </c>
      <c r="F920" s="49">
        <f t="shared" ca="1" si="29"/>
        <v>266.16027268350814</v>
      </c>
    </row>
    <row r="921" spans="5:6" x14ac:dyDescent="0.25">
      <c r="E921" s="49">
        <f t="shared" ca="1" si="28"/>
        <v>0.16449352425251396</v>
      </c>
      <c r="F921" s="49">
        <f t="shared" ca="1" si="29"/>
        <v>215.52596069087474</v>
      </c>
    </row>
    <row r="922" spans="5:6" x14ac:dyDescent="0.25">
      <c r="E922" s="49">
        <f t="shared" ca="1" si="28"/>
        <v>0.31948397905607417</v>
      </c>
      <c r="F922" s="49">
        <f t="shared" ca="1" si="29"/>
        <v>232.17779296393184</v>
      </c>
    </row>
    <row r="923" spans="5:6" x14ac:dyDescent="0.25">
      <c r="E923" s="49">
        <f t="shared" ca="1" si="28"/>
        <v>0.76355613318812043</v>
      </c>
      <c r="F923" s="49">
        <f t="shared" ca="1" si="29"/>
        <v>274.47962448573253</v>
      </c>
    </row>
    <row r="924" spans="5:6" x14ac:dyDescent="0.25">
      <c r="E924" s="49">
        <f t="shared" ca="1" si="28"/>
        <v>0.39390554330148941</v>
      </c>
      <c r="F924" s="49">
        <f t="shared" ca="1" si="29"/>
        <v>238.97662690112381</v>
      </c>
    </row>
    <row r="925" spans="5:6" x14ac:dyDescent="0.25">
      <c r="E925" s="49">
        <f t="shared" ca="1" si="28"/>
        <v>0.65105156931448427</v>
      </c>
      <c r="F925" s="49">
        <f t="shared" ca="1" si="29"/>
        <v>262.25758718537298</v>
      </c>
    </row>
    <row r="926" spans="5:6" x14ac:dyDescent="0.25">
      <c r="E926" s="49">
        <f t="shared" ca="1" si="28"/>
        <v>0.96980156852953769</v>
      </c>
      <c r="F926" s="49">
        <f t="shared" ca="1" si="29"/>
        <v>320.47058404169553</v>
      </c>
    </row>
    <row r="927" spans="5:6" x14ac:dyDescent="0.25">
      <c r="E927" s="49">
        <f t="shared" ca="1" si="28"/>
        <v>0.10459437132417948</v>
      </c>
      <c r="F927" s="49">
        <f t="shared" ca="1" si="29"/>
        <v>206.69596100207764</v>
      </c>
    </row>
    <row r="928" spans="5:6" x14ac:dyDescent="0.25">
      <c r="E928" s="49">
        <f t="shared" ca="1" si="28"/>
        <v>0.80292286329563456</v>
      </c>
      <c r="F928" s="49">
        <f t="shared" ca="1" si="29"/>
        <v>279.56611753358754</v>
      </c>
    </row>
    <row r="929" spans="5:6" x14ac:dyDescent="0.25">
      <c r="E929" s="49">
        <f t="shared" ca="1" si="28"/>
        <v>0.19002535526681363</v>
      </c>
      <c r="F929" s="49">
        <f t="shared" ca="1" si="29"/>
        <v>218.69111990075166</v>
      </c>
    </row>
    <row r="930" spans="5:6" x14ac:dyDescent="0.25">
      <c r="E930" s="49">
        <f t="shared" ca="1" si="28"/>
        <v>0.8766929604330449</v>
      </c>
      <c r="F930" s="49">
        <f t="shared" ca="1" si="29"/>
        <v>291.40514944273798</v>
      </c>
    </row>
    <row r="931" spans="5:6" x14ac:dyDescent="0.25">
      <c r="E931" s="49">
        <f t="shared" ca="1" si="28"/>
        <v>0.54684798019348779</v>
      </c>
      <c r="F931" s="49">
        <f t="shared" ca="1" si="29"/>
        <v>252.50361357339835</v>
      </c>
    </row>
    <row r="932" spans="5:6" x14ac:dyDescent="0.25">
      <c r="E932" s="49">
        <f t="shared" ca="1" si="28"/>
        <v>0.29430130721885506</v>
      </c>
      <c r="F932" s="49">
        <f t="shared" ca="1" si="29"/>
        <v>229.77155170839748</v>
      </c>
    </row>
    <row r="933" spans="5:6" x14ac:dyDescent="0.25">
      <c r="E933" s="49">
        <f t="shared" ca="1" si="28"/>
        <v>0.99546492361770744</v>
      </c>
      <c r="F933" s="49">
        <f t="shared" ca="1" si="29"/>
        <v>351.90842567514204</v>
      </c>
    </row>
    <row r="934" spans="5:6" x14ac:dyDescent="0.25">
      <c r="E934" s="49">
        <f t="shared" ca="1" si="28"/>
        <v>0.92361495769447699</v>
      </c>
      <c r="F934" s="49">
        <f t="shared" ca="1" si="29"/>
        <v>302.15175904164317</v>
      </c>
    </row>
    <row r="935" spans="5:6" x14ac:dyDescent="0.25">
      <c r="E935" s="49">
        <f t="shared" ca="1" si="28"/>
        <v>0.10709756278252214</v>
      </c>
      <c r="F935" s="49">
        <f t="shared" ca="1" si="29"/>
        <v>207.12233798658445</v>
      </c>
    </row>
    <row r="936" spans="5:6" x14ac:dyDescent="0.25">
      <c r="E936" s="49">
        <f t="shared" ca="1" si="28"/>
        <v>0.62197492375232755</v>
      </c>
      <c r="F936" s="49">
        <f t="shared" ca="1" si="29"/>
        <v>259.4378308819372</v>
      </c>
    </row>
    <row r="937" spans="5:6" x14ac:dyDescent="0.25">
      <c r="E937" s="49">
        <f t="shared" ca="1" si="28"/>
        <v>0.90674296416620603</v>
      </c>
      <c r="F937" s="49">
        <f t="shared" ca="1" si="29"/>
        <v>297.80762741044521</v>
      </c>
    </row>
    <row r="938" spans="5:6" x14ac:dyDescent="0.25">
      <c r="E938" s="49">
        <f t="shared" ca="1" si="28"/>
        <v>0.92971644016749377</v>
      </c>
      <c r="F938" s="49">
        <f t="shared" ca="1" si="29"/>
        <v>303.91411050109559</v>
      </c>
    </row>
    <row r="939" spans="5:6" x14ac:dyDescent="0.25">
      <c r="E939" s="49">
        <f t="shared" ca="1" si="28"/>
        <v>0.97448705496042842</v>
      </c>
      <c r="F939" s="49">
        <f t="shared" ca="1" si="29"/>
        <v>323.53795649758376</v>
      </c>
    </row>
    <row r="940" spans="5:6" x14ac:dyDescent="0.25">
      <c r="E940" s="49">
        <f t="shared" ca="1" si="28"/>
        <v>7.1898339756126028E-2</v>
      </c>
      <c r="F940" s="49">
        <f t="shared" ca="1" si="29"/>
        <v>200.35037420212382</v>
      </c>
    </row>
    <row r="941" spans="5:6" x14ac:dyDescent="0.25">
      <c r="E941" s="49">
        <f t="shared" ca="1" si="28"/>
        <v>0.93261085019449175</v>
      </c>
      <c r="F941" s="49">
        <f t="shared" ca="1" si="29"/>
        <v>304.79401011687526</v>
      </c>
    </row>
    <row r="942" spans="5:6" x14ac:dyDescent="0.25">
      <c r="E942" s="49">
        <f t="shared" ca="1" si="28"/>
        <v>0.80808656234725607</v>
      </c>
      <c r="F942" s="49">
        <f t="shared" ca="1" si="29"/>
        <v>280.28141481529201</v>
      </c>
    </row>
    <row r="943" spans="5:6" x14ac:dyDescent="0.25">
      <c r="E943" s="49">
        <f t="shared" ca="1" si="28"/>
        <v>0.9276344851372903</v>
      </c>
      <c r="F943" s="49">
        <f t="shared" ca="1" si="29"/>
        <v>303.29927850861611</v>
      </c>
    </row>
    <row r="944" spans="5:6" x14ac:dyDescent="0.25">
      <c r="E944" s="49">
        <f t="shared" ca="1" si="28"/>
        <v>0.67066399263319332</v>
      </c>
      <c r="F944" s="49">
        <f t="shared" ca="1" si="29"/>
        <v>264.21939653950295</v>
      </c>
    </row>
    <row r="945" spans="5:6" x14ac:dyDescent="0.25">
      <c r="E945" s="49">
        <f t="shared" ca="1" si="28"/>
        <v>0.85389205395206191</v>
      </c>
      <c r="F945" s="49">
        <f t="shared" ca="1" si="29"/>
        <v>287.29977477369277</v>
      </c>
    </row>
    <row r="946" spans="5:6" x14ac:dyDescent="0.25">
      <c r="E946" s="49">
        <f t="shared" ca="1" si="28"/>
        <v>1.859729210013783E-2</v>
      </c>
      <c r="F946" s="49">
        <f t="shared" ca="1" si="29"/>
        <v>182.00131643564137</v>
      </c>
    </row>
    <row r="947" spans="5:6" x14ac:dyDescent="0.25">
      <c r="E947" s="49">
        <f t="shared" ca="1" si="28"/>
        <v>0.34741004301683187</v>
      </c>
      <c r="F947" s="49">
        <f t="shared" ca="1" si="29"/>
        <v>234.77383113277367</v>
      </c>
    </row>
    <row r="948" spans="5:6" x14ac:dyDescent="0.25">
      <c r="E948" s="49">
        <f t="shared" ca="1" si="28"/>
        <v>0.80720131197246181</v>
      </c>
      <c r="F948" s="49">
        <f t="shared" ca="1" si="29"/>
        <v>280.15787414407919</v>
      </c>
    </row>
    <row r="949" spans="5:6" x14ac:dyDescent="0.25">
      <c r="E949" s="49">
        <f t="shared" ca="1" si="28"/>
        <v>0.41184421197819532</v>
      </c>
      <c r="F949" s="49">
        <f t="shared" ca="1" si="29"/>
        <v>240.57117091725021</v>
      </c>
    </row>
    <row r="950" spans="5:6" x14ac:dyDescent="0.25">
      <c r="E950" s="49">
        <f t="shared" ca="1" si="28"/>
        <v>0.50668541557500824</v>
      </c>
      <c r="F950" s="49">
        <f t="shared" ca="1" si="29"/>
        <v>248.92599146151105</v>
      </c>
    </row>
    <row r="951" spans="5:6" x14ac:dyDescent="0.25">
      <c r="E951" s="49">
        <f t="shared" ca="1" si="28"/>
        <v>0.50186054085123155</v>
      </c>
      <c r="F951" s="49">
        <f t="shared" ca="1" si="29"/>
        <v>248.49960410262113</v>
      </c>
    </row>
    <row r="952" spans="5:6" x14ac:dyDescent="0.25">
      <c r="E952" s="49">
        <f t="shared" ca="1" si="28"/>
        <v>0.16395529980286683</v>
      </c>
      <c r="F952" s="49">
        <f t="shared" ca="1" si="29"/>
        <v>215.45632215976642</v>
      </c>
    </row>
    <row r="953" spans="5:6" x14ac:dyDescent="0.25">
      <c r="E953" s="49">
        <f t="shared" ca="1" si="28"/>
        <v>0.81037813032967843</v>
      </c>
      <c r="F953" s="49">
        <f t="shared" ca="1" si="29"/>
        <v>280.60301259225747</v>
      </c>
    </row>
    <row r="954" spans="5:6" x14ac:dyDescent="0.25">
      <c r="E954" s="49">
        <f t="shared" ca="1" si="28"/>
        <v>0.56981190402908732</v>
      </c>
      <c r="F954" s="49">
        <f t="shared" ca="1" si="29"/>
        <v>254.58159464273663</v>
      </c>
    </row>
    <row r="955" spans="5:6" x14ac:dyDescent="0.25">
      <c r="E955" s="49">
        <f t="shared" ca="1" si="28"/>
        <v>0.5585212652341649</v>
      </c>
      <c r="F955" s="49">
        <f t="shared" ca="1" si="29"/>
        <v>253.5562789961601</v>
      </c>
    </row>
    <row r="956" spans="5:6" x14ac:dyDescent="0.25">
      <c r="E956" s="49">
        <f t="shared" ca="1" si="28"/>
        <v>0.58309647112247465</v>
      </c>
      <c r="F956" s="49">
        <f t="shared" ca="1" si="29"/>
        <v>255.79826666544594</v>
      </c>
    </row>
    <row r="957" spans="5:6" x14ac:dyDescent="0.25">
      <c r="E957" s="49">
        <f t="shared" ca="1" si="28"/>
        <v>0.30713401090527892</v>
      </c>
      <c r="F957" s="49">
        <f t="shared" ca="1" si="29"/>
        <v>231.00651242678308</v>
      </c>
    </row>
    <row r="958" spans="5:6" x14ac:dyDescent="0.25">
      <c r="E958" s="49">
        <f t="shared" ca="1" si="28"/>
        <v>0.68604337828172779</v>
      </c>
      <c r="F958" s="49">
        <f t="shared" ca="1" si="29"/>
        <v>265.79766506459703</v>
      </c>
    </row>
    <row r="959" spans="5:6" x14ac:dyDescent="0.25">
      <c r="E959" s="49">
        <f t="shared" ca="1" si="28"/>
        <v>0.82157360251285017</v>
      </c>
      <c r="F959" s="49">
        <f t="shared" ca="1" si="29"/>
        <v>282.2134751456112</v>
      </c>
    </row>
    <row r="960" spans="5:6" x14ac:dyDescent="0.25">
      <c r="E960" s="49">
        <f t="shared" ca="1" si="28"/>
        <v>0.23440566634702387</v>
      </c>
      <c r="F960" s="49">
        <f t="shared" ca="1" si="29"/>
        <v>223.68968326169377</v>
      </c>
    </row>
    <row r="961" spans="5:6" x14ac:dyDescent="0.25">
      <c r="E961" s="49">
        <f t="shared" ca="1" si="28"/>
        <v>0.81497049426983337</v>
      </c>
      <c r="F961" s="49">
        <f t="shared" ca="1" si="29"/>
        <v>281.25553431565982</v>
      </c>
    </row>
    <row r="962" spans="5:6" x14ac:dyDescent="0.25">
      <c r="E962" s="49">
        <f t="shared" ca="1" si="28"/>
        <v>0.13689128287028651</v>
      </c>
      <c r="F962" s="49">
        <f t="shared" ca="1" si="29"/>
        <v>211.76203046873985</v>
      </c>
    </row>
    <row r="963" spans="5:6" x14ac:dyDescent="0.25">
      <c r="E963" s="49">
        <f t="shared" ca="1" si="28"/>
        <v>0.49540321156004741</v>
      </c>
      <c r="F963" s="49">
        <f t="shared" ca="1" si="29"/>
        <v>247.92974154585974</v>
      </c>
    </row>
    <row r="964" spans="5:6" x14ac:dyDescent="0.25">
      <c r="E964" s="49">
        <f t="shared" ref="E964:E1027" ca="1" si="30">RAND()</f>
        <v>0.88567056697999469</v>
      </c>
      <c r="F964" s="49">
        <f t="shared" ref="F964:F1027" ca="1" si="31">_xlfn.GAMMA.INV(E964,$C$3,$C$4)</f>
        <v>293.1788054959963</v>
      </c>
    </row>
    <row r="965" spans="5:6" x14ac:dyDescent="0.25">
      <c r="E965" s="49">
        <f t="shared" ca="1" si="30"/>
        <v>0.3791141378011913</v>
      </c>
      <c r="F965" s="49">
        <f t="shared" ca="1" si="31"/>
        <v>237.65227747173017</v>
      </c>
    </row>
    <row r="966" spans="5:6" x14ac:dyDescent="0.25">
      <c r="E966" s="49">
        <f t="shared" ca="1" si="30"/>
        <v>0.56007623153488606</v>
      </c>
      <c r="F966" s="49">
        <f t="shared" ca="1" si="31"/>
        <v>253.69704827636295</v>
      </c>
    </row>
    <row r="967" spans="5:6" x14ac:dyDescent="0.25">
      <c r="E967" s="49">
        <f t="shared" ca="1" si="30"/>
        <v>0.74506595341474335</v>
      </c>
      <c r="F967" s="49">
        <f t="shared" ca="1" si="31"/>
        <v>272.27439443883395</v>
      </c>
    </row>
    <row r="968" spans="5:6" x14ac:dyDescent="0.25">
      <c r="E968" s="49">
        <f t="shared" ca="1" si="30"/>
        <v>0.86938780828538531</v>
      </c>
      <c r="F968" s="49">
        <f t="shared" ca="1" si="31"/>
        <v>290.03252330591215</v>
      </c>
    </row>
    <row r="969" spans="5:6" x14ac:dyDescent="0.25">
      <c r="E969" s="49">
        <f t="shared" ca="1" si="30"/>
        <v>0.48895009220523633</v>
      </c>
      <c r="F969" s="49">
        <f t="shared" ca="1" si="31"/>
        <v>247.36101624895201</v>
      </c>
    </row>
    <row r="970" spans="5:6" x14ac:dyDescent="0.25">
      <c r="E970" s="49">
        <f t="shared" ca="1" si="30"/>
        <v>0.73072956053874205</v>
      </c>
      <c r="F970" s="49">
        <f t="shared" ca="1" si="31"/>
        <v>270.62956576569508</v>
      </c>
    </row>
    <row r="971" spans="5:6" x14ac:dyDescent="0.25">
      <c r="E971" s="49">
        <f t="shared" ca="1" si="30"/>
        <v>0.50645213166021907</v>
      </c>
      <c r="F971" s="49">
        <f t="shared" ca="1" si="31"/>
        <v>248.90536281948258</v>
      </c>
    </row>
    <row r="972" spans="5:6" x14ac:dyDescent="0.25">
      <c r="E972" s="49">
        <f t="shared" ca="1" si="30"/>
        <v>8.5740804372416712E-2</v>
      </c>
      <c r="F972" s="49">
        <f t="shared" ca="1" si="31"/>
        <v>203.23974688847753</v>
      </c>
    </row>
    <row r="973" spans="5:6" x14ac:dyDescent="0.25">
      <c r="E973" s="49">
        <f t="shared" ca="1" si="30"/>
        <v>0.88771243999636007</v>
      </c>
      <c r="F973" s="49">
        <f t="shared" ca="1" si="31"/>
        <v>293.59693733643832</v>
      </c>
    </row>
    <row r="974" spans="5:6" x14ac:dyDescent="0.25">
      <c r="E974" s="49">
        <f t="shared" ca="1" si="30"/>
        <v>0.27997749585749743</v>
      </c>
      <c r="F974" s="49">
        <f t="shared" ca="1" si="31"/>
        <v>228.3686923792479</v>
      </c>
    </row>
    <row r="975" spans="5:6" x14ac:dyDescent="0.25">
      <c r="E975" s="49">
        <f t="shared" ca="1" si="30"/>
        <v>0.91266378363460832</v>
      </c>
      <c r="F975" s="49">
        <f t="shared" ca="1" si="31"/>
        <v>299.2549123571813</v>
      </c>
    </row>
    <row r="976" spans="5:6" x14ac:dyDescent="0.25">
      <c r="E976" s="49">
        <f t="shared" ca="1" si="30"/>
        <v>0.1590605635022212</v>
      </c>
      <c r="F976" s="49">
        <f t="shared" ca="1" si="31"/>
        <v>214.81678767478516</v>
      </c>
    </row>
    <row r="977" spans="5:6" x14ac:dyDescent="0.25">
      <c r="E977" s="49">
        <f t="shared" ca="1" si="30"/>
        <v>0.88799032473227435</v>
      </c>
      <c r="F977" s="49">
        <f t="shared" ca="1" si="31"/>
        <v>293.65429131796702</v>
      </c>
    </row>
    <row r="978" spans="5:6" x14ac:dyDescent="0.25">
      <c r="E978" s="49">
        <f t="shared" ca="1" si="30"/>
        <v>0.35753343227845247</v>
      </c>
      <c r="F978" s="49">
        <f t="shared" ca="1" si="31"/>
        <v>235.6997961821844</v>
      </c>
    </row>
    <row r="979" spans="5:6" x14ac:dyDescent="0.25">
      <c r="E979" s="49">
        <f t="shared" ca="1" si="30"/>
        <v>3.7944705576142823E-2</v>
      </c>
      <c r="F979" s="49">
        <f t="shared" ca="1" si="31"/>
        <v>190.95657901844649</v>
      </c>
    </row>
    <row r="980" spans="5:6" x14ac:dyDescent="0.25">
      <c r="E980" s="49">
        <f t="shared" ca="1" si="30"/>
        <v>0.61920080590588156</v>
      </c>
      <c r="F980" s="49">
        <f t="shared" ca="1" si="31"/>
        <v>259.17362243123824</v>
      </c>
    </row>
    <row r="981" spans="5:6" x14ac:dyDescent="0.25">
      <c r="E981" s="49">
        <f t="shared" ca="1" si="30"/>
        <v>0.46847112550630909</v>
      </c>
      <c r="F981" s="49">
        <f t="shared" ca="1" si="31"/>
        <v>245.55954060116954</v>
      </c>
    </row>
    <row r="982" spans="5:6" x14ac:dyDescent="0.25">
      <c r="E982" s="49">
        <f t="shared" ca="1" si="30"/>
        <v>0.92669428626341976</v>
      </c>
      <c r="F982" s="49">
        <f t="shared" ca="1" si="31"/>
        <v>303.02632402609379</v>
      </c>
    </row>
    <row r="983" spans="5:6" x14ac:dyDescent="0.25">
      <c r="E983" s="49">
        <f t="shared" ca="1" si="30"/>
        <v>5.6855959823393309E-2</v>
      </c>
      <c r="F983" s="49">
        <f t="shared" ca="1" si="31"/>
        <v>196.71767525051294</v>
      </c>
    </row>
    <row r="984" spans="5:6" x14ac:dyDescent="0.25">
      <c r="E984" s="49">
        <f t="shared" ca="1" si="30"/>
        <v>0.88287960425686174</v>
      </c>
      <c r="F984" s="49">
        <f t="shared" ca="1" si="31"/>
        <v>292.61640744536135</v>
      </c>
    </row>
    <row r="985" spans="5:6" x14ac:dyDescent="0.25">
      <c r="E985" s="49">
        <f t="shared" ca="1" si="30"/>
        <v>9.8893515027451695E-2</v>
      </c>
      <c r="F985" s="49">
        <f t="shared" ca="1" si="31"/>
        <v>205.69885146431653</v>
      </c>
    </row>
    <row r="986" spans="5:6" x14ac:dyDescent="0.25">
      <c r="E986" s="49">
        <f t="shared" ca="1" si="30"/>
        <v>0.31592351710207223</v>
      </c>
      <c r="F986" s="49">
        <f t="shared" ca="1" si="31"/>
        <v>231.84173186491776</v>
      </c>
    </row>
    <row r="987" spans="5:6" x14ac:dyDescent="0.25">
      <c r="E987" s="49">
        <f t="shared" ca="1" si="30"/>
        <v>0.68926861722719746</v>
      </c>
      <c r="F987" s="49">
        <f t="shared" ca="1" si="31"/>
        <v>266.13355615911428</v>
      </c>
    </row>
    <row r="988" spans="5:6" x14ac:dyDescent="0.25">
      <c r="E988" s="49">
        <f t="shared" ca="1" si="30"/>
        <v>0.88512208935659908</v>
      </c>
      <c r="F988" s="49">
        <f t="shared" ca="1" si="31"/>
        <v>293.06746295265333</v>
      </c>
    </row>
    <row r="989" spans="5:6" x14ac:dyDescent="0.25">
      <c r="E989" s="49">
        <f t="shared" ca="1" si="30"/>
        <v>0.53536769405860274</v>
      </c>
      <c r="F989" s="49">
        <f t="shared" ca="1" si="31"/>
        <v>251.47474171787823</v>
      </c>
    </row>
    <row r="990" spans="5:6" x14ac:dyDescent="0.25">
      <c r="E990" s="49">
        <f t="shared" ca="1" si="30"/>
        <v>0.63551629335561743</v>
      </c>
      <c r="F990" s="49">
        <f t="shared" ca="1" si="31"/>
        <v>260.73904617383653</v>
      </c>
    </row>
    <row r="991" spans="5:6" x14ac:dyDescent="0.25">
      <c r="E991" s="49">
        <f t="shared" ca="1" si="30"/>
        <v>0.81046812964484594</v>
      </c>
      <c r="F991" s="49">
        <f t="shared" ca="1" si="31"/>
        <v>280.61569664515901</v>
      </c>
    </row>
    <row r="992" spans="5:6" x14ac:dyDescent="0.25">
      <c r="E992" s="49">
        <f t="shared" ca="1" si="30"/>
        <v>0.37367791842688058</v>
      </c>
      <c r="F992" s="49">
        <f t="shared" ca="1" si="31"/>
        <v>237.16291402849808</v>
      </c>
    </row>
    <row r="993" spans="5:6" x14ac:dyDescent="0.25">
      <c r="E993" s="49">
        <f t="shared" ca="1" si="30"/>
        <v>0.39280679009336494</v>
      </c>
      <c r="F993" s="49">
        <f t="shared" ca="1" si="31"/>
        <v>238.87857786737322</v>
      </c>
    </row>
    <row r="994" spans="5:6" x14ac:dyDescent="0.25">
      <c r="E994" s="49">
        <f t="shared" ca="1" si="30"/>
        <v>9.4900299774554275E-2</v>
      </c>
      <c r="F994" s="49">
        <f t="shared" ca="1" si="31"/>
        <v>204.97714645262619</v>
      </c>
    </row>
    <row r="995" spans="5:6" x14ac:dyDescent="0.25">
      <c r="E995" s="49">
        <f t="shared" ca="1" si="30"/>
        <v>0.70387270892266318</v>
      </c>
      <c r="F995" s="49">
        <f t="shared" ca="1" si="31"/>
        <v>267.67773378205021</v>
      </c>
    </row>
    <row r="996" spans="5:6" x14ac:dyDescent="0.25">
      <c r="E996" s="49">
        <f t="shared" ca="1" si="30"/>
        <v>0.3732042009886668</v>
      </c>
      <c r="F996" s="49">
        <f t="shared" ca="1" si="31"/>
        <v>237.12019683288855</v>
      </c>
    </row>
    <row r="997" spans="5:6" x14ac:dyDescent="0.25">
      <c r="E997" s="49">
        <f t="shared" ca="1" si="30"/>
        <v>0.55671107486627669</v>
      </c>
      <c r="F997" s="49">
        <f t="shared" ca="1" si="31"/>
        <v>253.39257272330602</v>
      </c>
    </row>
    <row r="998" spans="5:6" x14ac:dyDescent="0.25">
      <c r="E998" s="49">
        <f t="shared" ca="1" si="30"/>
        <v>0.69576273620072004</v>
      </c>
      <c r="F998" s="49">
        <f t="shared" ca="1" si="31"/>
        <v>266.8153963851629</v>
      </c>
    </row>
    <row r="999" spans="5:6" x14ac:dyDescent="0.25">
      <c r="E999" s="49">
        <f t="shared" ca="1" si="30"/>
        <v>0.16232313211173977</v>
      </c>
      <c r="F999" s="49">
        <f t="shared" ca="1" si="31"/>
        <v>215.24432470681521</v>
      </c>
    </row>
    <row r="1000" spans="5:6" x14ac:dyDescent="0.25">
      <c r="E1000" s="49">
        <f t="shared" ca="1" si="30"/>
        <v>0.22880760074891382</v>
      </c>
      <c r="F1000" s="49">
        <f t="shared" ca="1" si="31"/>
        <v>223.08719811354433</v>
      </c>
    </row>
    <row r="1001" spans="5:6" x14ac:dyDescent="0.25">
      <c r="E1001" s="49">
        <f t="shared" ca="1" si="30"/>
        <v>0.1555533761448934</v>
      </c>
      <c r="F1001" s="49">
        <f t="shared" ca="1" si="31"/>
        <v>214.35139032585784</v>
      </c>
    </row>
    <row r="1002" spans="5:6" x14ac:dyDescent="0.25">
      <c r="E1002" s="49">
        <f t="shared" ca="1" si="30"/>
        <v>9.7937278529552252E-2</v>
      </c>
      <c r="F1002" s="49">
        <f t="shared" ca="1" si="31"/>
        <v>205.52784805708026</v>
      </c>
    </row>
    <row r="1003" spans="5:6" x14ac:dyDescent="0.25">
      <c r="E1003" s="49">
        <f t="shared" ca="1" si="30"/>
        <v>6.3266979614919339E-2</v>
      </c>
      <c r="F1003" s="49">
        <f t="shared" ca="1" si="31"/>
        <v>198.34210827122004</v>
      </c>
    </row>
    <row r="1004" spans="5:6" x14ac:dyDescent="0.25">
      <c r="E1004" s="49">
        <f t="shared" ca="1" si="30"/>
        <v>0.18538170437727552</v>
      </c>
      <c r="F1004" s="49">
        <f t="shared" ca="1" si="31"/>
        <v>218.13401358650597</v>
      </c>
    </row>
    <row r="1005" spans="5:6" x14ac:dyDescent="0.25">
      <c r="E1005" s="49">
        <f t="shared" ca="1" si="30"/>
        <v>0.35805238244067539</v>
      </c>
      <c r="F1005" s="49">
        <f t="shared" ca="1" si="31"/>
        <v>235.74707568373105</v>
      </c>
    </row>
    <row r="1006" spans="5:6" x14ac:dyDescent="0.25">
      <c r="E1006" s="49">
        <f t="shared" ca="1" si="30"/>
        <v>0.80615196027104374</v>
      </c>
      <c r="F1006" s="49">
        <f t="shared" ca="1" si="31"/>
        <v>280.01192673873589</v>
      </c>
    </row>
    <row r="1007" spans="5:6" x14ac:dyDescent="0.25">
      <c r="E1007" s="49">
        <f t="shared" ca="1" si="30"/>
        <v>6.6850378759329199E-2</v>
      </c>
      <c r="F1007" s="49">
        <f t="shared" ca="1" si="31"/>
        <v>199.19842497619555</v>
      </c>
    </row>
    <row r="1008" spans="5:6" x14ac:dyDescent="0.25">
      <c r="E1008" s="49">
        <f t="shared" ca="1" si="30"/>
        <v>0.21067677880244617</v>
      </c>
      <c r="F1008" s="49">
        <f t="shared" ca="1" si="31"/>
        <v>221.08423352420158</v>
      </c>
    </row>
    <row r="1009" spans="5:6" x14ac:dyDescent="0.25">
      <c r="E1009" s="49">
        <f t="shared" ca="1" si="30"/>
        <v>0.52513702552636055</v>
      </c>
      <c r="F1009" s="49">
        <f t="shared" ca="1" si="31"/>
        <v>250.56245830015783</v>
      </c>
    </row>
    <row r="1010" spans="5:6" x14ac:dyDescent="0.25">
      <c r="E1010" s="49">
        <f t="shared" ca="1" si="30"/>
        <v>0.88703333160710751</v>
      </c>
      <c r="F1010" s="49">
        <f t="shared" ca="1" si="31"/>
        <v>293.45722919002895</v>
      </c>
    </row>
    <row r="1011" spans="5:6" x14ac:dyDescent="0.25">
      <c r="E1011" s="49">
        <f t="shared" ca="1" si="30"/>
        <v>0.48794081771011766</v>
      </c>
      <c r="F1011" s="49">
        <f t="shared" ca="1" si="31"/>
        <v>247.27212657660681</v>
      </c>
    </row>
    <row r="1012" spans="5:6" x14ac:dyDescent="0.25">
      <c r="E1012" s="49">
        <f t="shared" ca="1" si="30"/>
        <v>1.1960858405989483E-2</v>
      </c>
      <c r="F1012" s="49">
        <f t="shared" ca="1" si="31"/>
        <v>177.05910240413047</v>
      </c>
    </row>
    <row r="1013" spans="5:6" x14ac:dyDescent="0.25">
      <c r="E1013" s="49">
        <f t="shared" ca="1" si="30"/>
        <v>0.3478005075964844</v>
      </c>
      <c r="F1013" s="49">
        <f t="shared" ca="1" si="31"/>
        <v>234.80968039334047</v>
      </c>
    </row>
    <row r="1014" spans="5:6" x14ac:dyDescent="0.25">
      <c r="E1014" s="49">
        <f t="shared" ca="1" si="30"/>
        <v>0.34146071332063621</v>
      </c>
      <c r="F1014" s="49">
        <f t="shared" ca="1" si="31"/>
        <v>234.22619870062053</v>
      </c>
    </row>
    <row r="1015" spans="5:6" x14ac:dyDescent="0.25">
      <c r="E1015" s="49">
        <f t="shared" ca="1" si="30"/>
        <v>0.71444898912368293</v>
      </c>
      <c r="F1015" s="49">
        <f t="shared" ca="1" si="31"/>
        <v>268.82165707292364</v>
      </c>
    </row>
    <row r="1016" spans="5:6" x14ac:dyDescent="0.25">
      <c r="E1016" s="49">
        <f t="shared" ca="1" si="30"/>
        <v>0.1166710493897658</v>
      </c>
      <c r="F1016" s="49">
        <f t="shared" ca="1" si="31"/>
        <v>208.69497819524966</v>
      </c>
    </row>
    <row r="1017" spans="5:6" x14ac:dyDescent="0.25">
      <c r="E1017" s="49">
        <f t="shared" ca="1" si="30"/>
        <v>0.29796031655554778</v>
      </c>
      <c r="F1017" s="49">
        <f t="shared" ca="1" si="31"/>
        <v>230.1256665790371</v>
      </c>
    </row>
    <row r="1018" spans="5:6" x14ac:dyDescent="0.25">
      <c r="E1018" s="49">
        <f t="shared" ca="1" si="30"/>
        <v>0.14322692992319297</v>
      </c>
      <c r="F1018" s="49">
        <f t="shared" ca="1" si="31"/>
        <v>212.6639296775987</v>
      </c>
    </row>
    <row r="1019" spans="5:6" x14ac:dyDescent="0.25">
      <c r="E1019" s="49">
        <f t="shared" ca="1" si="30"/>
        <v>0.54193509796011741</v>
      </c>
      <c r="F1019" s="49">
        <f t="shared" ca="1" si="31"/>
        <v>252.06259599541508</v>
      </c>
    </row>
    <row r="1020" spans="5:6" x14ac:dyDescent="0.25">
      <c r="E1020" s="49">
        <f t="shared" ca="1" si="30"/>
        <v>0.36115945327836962</v>
      </c>
      <c r="F1020" s="49">
        <f t="shared" ca="1" si="31"/>
        <v>236.02978542326065</v>
      </c>
    </row>
    <row r="1021" spans="5:6" x14ac:dyDescent="0.25">
      <c r="E1021" s="49">
        <f t="shared" ca="1" si="30"/>
        <v>0.60577294040382124</v>
      </c>
      <c r="F1021" s="49">
        <f t="shared" ca="1" si="31"/>
        <v>257.90519067059938</v>
      </c>
    </row>
    <row r="1022" spans="5:6" x14ac:dyDescent="0.25">
      <c r="E1022" s="49">
        <f t="shared" ca="1" si="30"/>
        <v>0.44777712752050669</v>
      </c>
      <c r="F1022" s="49">
        <f t="shared" ca="1" si="31"/>
        <v>243.74062856524219</v>
      </c>
    </row>
    <row r="1023" spans="5:6" x14ac:dyDescent="0.25">
      <c r="E1023" s="49">
        <f t="shared" ca="1" si="30"/>
        <v>0.46317821094389178</v>
      </c>
      <c r="F1023" s="49">
        <f t="shared" ca="1" si="31"/>
        <v>245.09436859829486</v>
      </c>
    </row>
    <row r="1024" spans="5:6" x14ac:dyDescent="0.25">
      <c r="E1024" s="49">
        <f t="shared" ca="1" si="30"/>
        <v>3.7578754802314318E-4</v>
      </c>
      <c r="F1024" s="49">
        <f t="shared" ca="1" si="31"/>
        <v>147.76437859141811</v>
      </c>
    </row>
    <row r="1025" spans="5:6" x14ac:dyDescent="0.25">
      <c r="E1025" s="49">
        <f t="shared" ca="1" si="30"/>
        <v>0.58444848566685281</v>
      </c>
      <c r="F1025" s="49">
        <f t="shared" ca="1" si="31"/>
        <v>255.9227721260103</v>
      </c>
    </row>
    <row r="1026" spans="5:6" x14ac:dyDescent="0.25">
      <c r="E1026" s="49">
        <f t="shared" ca="1" si="30"/>
        <v>0.27925233520018167</v>
      </c>
      <c r="F1026" s="49">
        <f t="shared" ca="1" si="31"/>
        <v>228.29692492657543</v>
      </c>
    </row>
    <row r="1027" spans="5:6" x14ac:dyDescent="0.25">
      <c r="E1027" s="49">
        <f t="shared" ca="1" si="30"/>
        <v>0.91948030212866705</v>
      </c>
      <c r="F1027" s="49">
        <f t="shared" ca="1" si="31"/>
        <v>301.02115329565515</v>
      </c>
    </row>
    <row r="1028" spans="5:6" x14ac:dyDescent="0.25">
      <c r="E1028" s="49">
        <f t="shared" ref="E1028:E1091" ca="1" si="32">RAND()</f>
        <v>0.71367652432893025</v>
      </c>
      <c r="F1028" s="49">
        <f t="shared" ref="F1028:F1091" ca="1" si="33">_xlfn.GAMMA.INV(E1028,$C$3,$C$4)</f>
        <v>268.73733066971477</v>
      </c>
    </row>
    <row r="1029" spans="5:6" x14ac:dyDescent="0.25">
      <c r="E1029" s="49">
        <f t="shared" ca="1" si="32"/>
        <v>0.94428277308928921</v>
      </c>
      <c r="F1029" s="49">
        <f t="shared" ca="1" si="33"/>
        <v>308.69204631980887</v>
      </c>
    </row>
    <row r="1030" spans="5:6" x14ac:dyDescent="0.25">
      <c r="E1030" s="49">
        <f t="shared" ca="1" si="32"/>
        <v>0.59871992826588538</v>
      </c>
      <c r="F1030" s="49">
        <f t="shared" ca="1" si="33"/>
        <v>257.24543273407085</v>
      </c>
    </row>
    <row r="1031" spans="5:6" x14ac:dyDescent="0.25">
      <c r="E1031" s="49">
        <f t="shared" ca="1" si="32"/>
        <v>0.44396632870446895</v>
      </c>
      <c r="F1031" s="49">
        <f t="shared" ca="1" si="33"/>
        <v>243.40544970798217</v>
      </c>
    </row>
    <row r="1032" spans="5:6" x14ac:dyDescent="0.25">
      <c r="E1032" s="49">
        <f t="shared" ca="1" si="32"/>
        <v>0.6614275429280384</v>
      </c>
      <c r="F1032" s="49">
        <f t="shared" ca="1" si="33"/>
        <v>263.28883220279999</v>
      </c>
    </row>
    <row r="1033" spans="5:6" x14ac:dyDescent="0.25">
      <c r="E1033" s="49">
        <f t="shared" ca="1" si="32"/>
        <v>0.51890245235868027</v>
      </c>
      <c r="F1033" s="49">
        <f t="shared" ca="1" si="33"/>
        <v>250.00835671995421</v>
      </c>
    </row>
    <row r="1034" spans="5:6" x14ac:dyDescent="0.25">
      <c r="E1034" s="49">
        <f t="shared" ca="1" si="32"/>
        <v>0.72414128218620755</v>
      </c>
      <c r="F1034" s="49">
        <f t="shared" ca="1" si="33"/>
        <v>269.89070976457708</v>
      </c>
    </row>
    <row r="1035" spans="5:6" x14ac:dyDescent="0.25">
      <c r="E1035" s="49">
        <f t="shared" ca="1" si="32"/>
        <v>0.98092785284735273</v>
      </c>
      <c r="F1035" s="49">
        <f t="shared" ca="1" si="33"/>
        <v>328.68185943069568</v>
      </c>
    </row>
    <row r="1036" spans="5:6" x14ac:dyDescent="0.25">
      <c r="E1036" s="49">
        <f t="shared" ca="1" si="32"/>
        <v>0.28720240414814679</v>
      </c>
      <c r="F1036" s="49">
        <f t="shared" ca="1" si="33"/>
        <v>229.07971262306279</v>
      </c>
    </row>
    <row r="1037" spans="5:6" x14ac:dyDescent="0.25">
      <c r="E1037" s="49">
        <f t="shared" ca="1" si="32"/>
        <v>0.20116176819507181</v>
      </c>
      <c r="F1037" s="49">
        <f t="shared" ca="1" si="33"/>
        <v>219.99781953855418</v>
      </c>
    </row>
    <row r="1038" spans="5:6" x14ac:dyDescent="0.25">
      <c r="E1038" s="49">
        <f t="shared" ca="1" si="32"/>
        <v>0.35265442801094837</v>
      </c>
      <c r="F1038" s="49">
        <f t="shared" ca="1" si="33"/>
        <v>235.25441180306728</v>
      </c>
    </row>
    <row r="1039" spans="5:6" x14ac:dyDescent="0.25">
      <c r="E1039" s="49">
        <f t="shared" ca="1" si="32"/>
        <v>0.42553826839321818</v>
      </c>
      <c r="F1039" s="49">
        <f t="shared" ca="1" si="33"/>
        <v>241.78196247071082</v>
      </c>
    </row>
    <row r="1040" spans="5:6" x14ac:dyDescent="0.25">
      <c r="E1040" s="49">
        <f t="shared" ca="1" si="32"/>
        <v>0.94118791998986373</v>
      </c>
      <c r="F1040" s="49">
        <f t="shared" ca="1" si="33"/>
        <v>307.59721601100966</v>
      </c>
    </row>
    <row r="1041" spans="5:6" x14ac:dyDescent="0.25">
      <c r="E1041" s="49">
        <f t="shared" ca="1" si="32"/>
        <v>0.14901276804014985</v>
      </c>
      <c r="F1041" s="49">
        <f t="shared" ca="1" si="33"/>
        <v>213.4664721148043</v>
      </c>
    </row>
    <row r="1042" spans="5:6" x14ac:dyDescent="0.25">
      <c r="E1042" s="49">
        <f t="shared" ca="1" si="32"/>
        <v>0.95671536008424363</v>
      </c>
      <c r="F1042" s="49">
        <f t="shared" ca="1" si="33"/>
        <v>313.67934069168871</v>
      </c>
    </row>
    <row r="1043" spans="5:6" x14ac:dyDescent="0.25">
      <c r="E1043" s="49">
        <f t="shared" ca="1" si="32"/>
        <v>8.8874907882559029E-2</v>
      </c>
      <c r="F1043" s="49">
        <f t="shared" ca="1" si="33"/>
        <v>203.84797702730805</v>
      </c>
    </row>
    <row r="1044" spans="5:6" x14ac:dyDescent="0.25">
      <c r="E1044" s="49">
        <f t="shared" ca="1" si="32"/>
        <v>0.98430706192224915</v>
      </c>
      <c r="F1044" s="49">
        <f t="shared" ca="1" si="33"/>
        <v>332.03332215542133</v>
      </c>
    </row>
    <row r="1045" spans="5:6" x14ac:dyDescent="0.25">
      <c r="E1045" s="49">
        <f t="shared" ca="1" si="32"/>
        <v>0.60029891157858006</v>
      </c>
      <c r="F1045" s="49">
        <f t="shared" ca="1" si="33"/>
        <v>257.39276801711549</v>
      </c>
    </row>
    <row r="1046" spans="5:6" x14ac:dyDescent="0.25">
      <c r="E1046" s="49">
        <f t="shared" ca="1" si="32"/>
        <v>2.6926135334935042E-2</v>
      </c>
      <c r="F1046" s="49">
        <f t="shared" ca="1" si="33"/>
        <v>186.48034265948712</v>
      </c>
    </row>
    <row r="1047" spans="5:6" x14ac:dyDescent="0.25">
      <c r="E1047" s="49">
        <f t="shared" ca="1" si="32"/>
        <v>0.54510475648365064</v>
      </c>
      <c r="F1047" s="49">
        <f t="shared" ca="1" si="33"/>
        <v>252.34699965493505</v>
      </c>
    </row>
    <row r="1048" spans="5:6" x14ac:dyDescent="0.25">
      <c r="E1048" s="49">
        <f t="shared" ca="1" si="32"/>
        <v>0.67357744085152271</v>
      </c>
      <c r="F1048" s="49">
        <f t="shared" ca="1" si="33"/>
        <v>264.51552972082749</v>
      </c>
    </row>
    <row r="1049" spans="5:6" x14ac:dyDescent="0.25">
      <c r="E1049" s="49">
        <f t="shared" ca="1" si="32"/>
        <v>0.32954281065121283</v>
      </c>
      <c r="F1049" s="49">
        <f t="shared" ca="1" si="33"/>
        <v>233.12064043309118</v>
      </c>
    </row>
    <row r="1050" spans="5:6" x14ac:dyDescent="0.25">
      <c r="E1050" s="49">
        <f t="shared" ca="1" si="32"/>
        <v>0.45263058013686741</v>
      </c>
      <c r="F1050" s="49">
        <f t="shared" ca="1" si="33"/>
        <v>244.16735011242307</v>
      </c>
    </row>
    <row r="1051" spans="5:6" x14ac:dyDescent="0.25">
      <c r="E1051" s="49">
        <f t="shared" ca="1" si="32"/>
        <v>0.45065786730307134</v>
      </c>
      <c r="F1051" s="49">
        <f t="shared" ca="1" si="33"/>
        <v>243.99392535927069</v>
      </c>
    </row>
    <row r="1052" spans="5:6" x14ac:dyDescent="0.25">
      <c r="E1052" s="49">
        <f t="shared" ca="1" si="32"/>
        <v>0.4674632042568424</v>
      </c>
      <c r="F1052" s="49">
        <f t="shared" ca="1" si="33"/>
        <v>245.47095354398584</v>
      </c>
    </row>
    <row r="1053" spans="5:6" x14ac:dyDescent="0.25">
      <c r="E1053" s="49">
        <f t="shared" ca="1" si="32"/>
        <v>0.65615199816374936</v>
      </c>
      <c r="F1053" s="49">
        <f t="shared" ca="1" si="33"/>
        <v>262.76271030122933</v>
      </c>
    </row>
    <row r="1054" spans="5:6" x14ac:dyDescent="0.25">
      <c r="E1054" s="49">
        <f t="shared" ca="1" si="32"/>
        <v>0.99330239784114815</v>
      </c>
      <c r="F1054" s="49">
        <f t="shared" ca="1" si="33"/>
        <v>345.90482719477257</v>
      </c>
    </row>
    <row r="1055" spans="5:6" x14ac:dyDescent="0.25">
      <c r="E1055" s="49">
        <f t="shared" ca="1" si="32"/>
        <v>0.80008864206504526</v>
      </c>
      <c r="F1055" s="49">
        <f t="shared" ca="1" si="33"/>
        <v>279.17883615063124</v>
      </c>
    </row>
    <row r="1056" spans="5:6" x14ac:dyDescent="0.25">
      <c r="E1056" s="49">
        <f t="shared" ca="1" si="32"/>
        <v>0.51926768682574687</v>
      </c>
      <c r="F1056" s="49">
        <f t="shared" ca="1" si="33"/>
        <v>250.04078196813975</v>
      </c>
    </row>
    <row r="1057" spans="5:6" x14ac:dyDescent="0.25">
      <c r="E1057" s="49">
        <f t="shared" ca="1" si="32"/>
        <v>0.76276108215944571</v>
      </c>
      <c r="F1057" s="49">
        <f t="shared" ca="1" si="33"/>
        <v>274.38267398312587</v>
      </c>
    </row>
    <row r="1058" spans="5:6" x14ac:dyDescent="0.25">
      <c r="E1058" s="49">
        <f t="shared" ca="1" si="32"/>
        <v>0.32681459986925021</v>
      </c>
      <c r="F1058" s="49">
        <f t="shared" ca="1" si="33"/>
        <v>232.86584190670752</v>
      </c>
    </row>
    <row r="1059" spans="5:6" x14ac:dyDescent="0.25">
      <c r="E1059" s="49">
        <f t="shared" ca="1" si="32"/>
        <v>0.60271050970734141</v>
      </c>
      <c r="F1059" s="49">
        <f t="shared" ca="1" si="33"/>
        <v>257.61819978969459</v>
      </c>
    </row>
    <row r="1060" spans="5:6" x14ac:dyDescent="0.25">
      <c r="E1060" s="49">
        <f t="shared" ca="1" si="32"/>
        <v>0.31278277054955461</v>
      </c>
      <c r="F1060" s="49">
        <f t="shared" ca="1" si="33"/>
        <v>231.54421958584044</v>
      </c>
    </row>
    <row r="1061" spans="5:6" x14ac:dyDescent="0.25">
      <c r="E1061" s="49">
        <f t="shared" ca="1" si="32"/>
        <v>0.63669702570730624</v>
      </c>
      <c r="F1061" s="49">
        <f t="shared" ca="1" si="33"/>
        <v>260.8534565385786</v>
      </c>
    </row>
    <row r="1062" spans="5:6" x14ac:dyDescent="0.25">
      <c r="E1062" s="49">
        <f t="shared" ca="1" si="32"/>
        <v>0.3823019152717112</v>
      </c>
      <c r="F1062" s="49">
        <f t="shared" ca="1" si="33"/>
        <v>237.93854446757553</v>
      </c>
    </row>
    <row r="1063" spans="5:6" x14ac:dyDescent="0.25">
      <c r="E1063" s="49">
        <f t="shared" ca="1" si="32"/>
        <v>0.96281949413744172</v>
      </c>
      <c r="F1063" s="49">
        <f t="shared" ca="1" si="33"/>
        <v>316.58961596300435</v>
      </c>
    </row>
    <row r="1064" spans="5:6" x14ac:dyDescent="0.25">
      <c r="E1064" s="49">
        <f t="shared" ca="1" si="32"/>
        <v>9.732528968745191E-2</v>
      </c>
      <c r="F1064" s="49">
        <f t="shared" ca="1" si="33"/>
        <v>205.41781427920338</v>
      </c>
    </row>
    <row r="1065" spans="5:6" x14ac:dyDescent="0.25">
      <c r="E1065" s="49">
        <f t="shared" ca="1" si="32"/>
        <v>0.88957958554482031</v>
      </c>
      <c r="F1065" s="49">
        <f t="shared" ca="1" si="33"/>
        <v>293.98442092711542</v>
      </c>
    </row>
    <row r="1066" spans="5:6" x14ac:dyDescent="0.25">
      <c r="E1066" s="49">
        <f t="shared" ca="1" si="32"/>
        <v>5.9032249629202505E-2</v>
      </c>
      <c r="F1066" s="49">
        <f t="shared" ca="1" si="33"/>
        <v>197.28347237005821</v>
      </c>
    </row>
    <row r="1067" spans="5:6" x14ac:dyDescent="0.25">
      <c r="E1067" s="49">
        <f t="shared" ca="1" si="32"/>
        <v>0.23648985514016141</v>
      </c>
      <c r="F1067" s="49">
        <f t="shared" ca="1" si="33"/>
        <v>223.91222518027249</v>
      </c>
    </row>
    <row r="1068" spans="5:6" x14ac:dyDescent="0.25">
      <c r="E1068" s="49">
        <f t="shared" ca="1" si="32"/>
        <v>0.25131798894578949</v>
      </c>
      <c r="F1068" s="49">
        <f t="shared" ca="1" si="33"/>
        <v>225.46974671351794</v>
      </c>
    </row>
    <row r="1069" spans="5:6" x14ac:dyDescent="0.25">
      <c r="E1069" s="49">
        <f t="shared" ca="1" si="32"/>
        <v>0.93090689411805516</v>
      </c>
      <c r="F1069" s="49">
        <f t="shared" ca="1" si="33"/>
        <v>304.27236118926555</v>
      </c>
    </row>
    <row r="1070" spans="5:6" x14ac:dyDescent="0.25">
      <c r="E1070" s="49">
        <f t="shared" ca="1" si="32"/>
        <v>0.4526220775201204</v>
      </c>
      <c r="F1070" s="49">
        <f t="shared" ca="1" si="33"/>
        <v>244.16660267910117</v>
      </c>
    </row>
    <row r="1071" spans="5:6" x14ac:dyDescent="0.25">
      <c r="E1071" s="49">
        <f t="shared" ca="1" si="32"/>
        <v>6.001041455244438E-2</v>
      </c>
      <c r="F1071" s="49">
        <f t="shared" ca="1" si="33"/>
        <v>197.53280630353026</v>
      </c>
    </row>
    <row r="1072" spans="5:6" x14ac:dyDescent="0.25">
      <c r="E1072" s="49">
        <f t="shared" ca="1" si="32"/>
        <v>4.1306867240839984E-2</v>
      </c>
      <c r="F1072" s="49">
        <f t="shared" ca="1" si="33"/>
        <v>192.11928160614519</v>
      </c>
    </row>
    <row r="1073" spans="5:6" x14ac:dyDescent="0.25">
      <c r="E1073" s="49">
        <f t="shared" ca="1" si="32"/>
        <v>4.4030822955521187E-2</v>
      </c>
      <c r="F1073" s="49">
        <f t="shared" ca="1" si="33"/>
        <v>193.00948484709704</v>
      </c>
    </row>
    <row r="1074" spans="5:6" x14ac:dyDescent="0.25">
      <c r="E1074" s="49">
        <f t="shared" ca="1" si="32"/>
        <v>0.17640309709158986</v>
      </c>
      <c r="F1074" s="49">
        <f t="shared" ca="1" si="33"/>
        <v>217.03448807443328</v>
      </c>
    </row>
    <row r="1075" spans="5:6" x14ac:dyDescent="0.25">
      <c r="E1075" s="49">
        <f t="shared" ca="1" si="32"/>
        <v>0.10495556576248499</v>
      </c>
      <c r="F1075" s="49">
        <f t="shared" ca="1" si="33"/>
        <v>206.75789989010377</v>
      </c>
    </row>
    <row r="1076" spans="5:6" x14ac:dyDescent="0.25">
      <c r="E1076" s="49">
        <f t="shared" ca="1" si="32"/>
        <v>0.93141077948312856</v>
      </c>
      <c r="F1076" s="49">
        <f t="shared" ca="1" si="33"/>
        <v>304.42551631935493</v>
      </c>
    </row>
    <row r="1077" spans="5:6" x14ac:dyDescent="0.25">
      <c r="E1077" s="49">
        <f t="shared" ca="1" si="32"/>
        <v>0.54070928061569079</v>
      </c>
      <c r="F1077" s="49">
        <f t="shared" ca="1" si="33"/>
        <v>251.95272959481235</v>
      </c>
    </row>
    <row r="1078" spans="5:6" x14ac:dyDescent="0.25">
      <c r="E1078" s="49">
        <f t="shared" ca="1" si="32"/>
        <v>0.76625448628756265</v>
      </c>
      <c r="F1078" s="49">
        <f t="shared" ca="1" si="33"/>
        <v>274.81018561453487</v>
      </c>
    </row>
    <row r="1079" spans="5:6" x14ac:dyDescent="0.25">
      <c r="E1079" s="49">
        <f t="shared" ca="1" si="32"/>
        <v>0.59189905302425139</v>
      </c>
      <c r="F1079" s="49">
        <f t="shared" ca="1" si="33"/>
        <v>256.61130957387138</v>
      </c>
    </row>
    <row r="1080" spans="5:6" x14ac:dyDescent="0.25">
      <c r="E1080" s="49">
        <f t="shared" ca="1" si="32"/>
        <v>0.45569630179622111</v>
      </c>
      <c r="F1080" s="49">
        <f t="shared" ca="1" si="33"/>
        <v>244.43682411364739</v>
      </c>
    </row>
    <row r="1081" spans="5:6" x14ac:dyDescent="0.25">
      <c r="E1081" s="49">
        <f t="shared" ca="1" si="32"/>
        <v>0.80230476102475978</v>
      </c>
      <c r="F1081" s="49">
        <f t="shared" ca="1" si="33"/>
        <v>279.4813415852546</v>
      </c>
    </row>
    <row r="1082" spans="5:6" x14ac:dyDescent="0.25">
      <c r="E1082" s="49">
        <f t="shared" ca="1" si="32"/>
        <v>0.7584283614378603</v>
      </c>
      <c r="F1082" s="49">
        <f t="shared" ca="1" si="33"/>
        <v>273.8578250417454</v>
      </c>
    </row>
    <row r="1083" spans="5:6" x14ac:dyDescent="0.25">
      <c r="E1083" s="49">
        <f t="shared" ca="1" si="32"/>
        <v>0.54764360643099841</v>
      </c>
      <c r="F1083" s="49">
        <f t="shared" ca="1" si="33"/>
        <v>252.5751421688874</v>
      </c>
    </row>
    <row r="1084" spans="5:6" x14ac:dyDescent="0.25">
      <c r="E1084" s="49">
        <f t="shared" ca="1" si="32"/>
        <v>0.52837216121694053</v>
      </c>
      <c r="F1084" s="49">
        <f t="shared" ca="1" si="33"/>
        <v>250.8505126905734</v>
      </c>
    </row>
    <row r="1085" spans="5:6" x14ac:dyDescent="0.25">
      <c r="E1085" s="49">
        <f t="shared" ca="1" si="32"/>
        <v>2.4072990976843567E-2</v>
      </c>
      <c r="F1085" s="49">
        <f t="shared" ca="1" si="33"/>
        <v>185.08910186314264</v>
      </c>
    </row>
    <row r="1086" spans="5:6" x14ac:dyDescent="0.25">
      <c r="E1086" s="49">
        <f t="shared" ca="1" si="32"/>
        <v>0.30685866719398136</v>
      </c>
      <c r="F1086" s="49">
        <f t="shared" ca="1" si="33"/>
        <v>230.980213789076</v>
      </c>
    </row>
    <row r="1087" spans="5:6" x14ac:dyDescent="0.25">
      <c r="E1087" s="49">
        <f t="shared" ca="1" si="32"/>
        <v>0.55084834922188686</v>
      </c>
      <c r="F1087" s="49">
        <f t="shared" ca="1" si="33"/>
        <v>252.86356983492635</v>
      </c>
    </row>
    <row r="1088" spans="5:6" x14ac:dyDescent="0.25">
      <c r="E1088" s="49">
        <f t="shared" ca="1" si="32"/>
        <v>0.35628670620637648</v>
      </c>
      <c r="F1088" s="49">
        <f t="shared" ca="1" si="33"/>
        <v>235.58613956279683</v>
      </c>
    </row>
    <row r="1089" spans="5:6" x14ac:dyDescent="0.25">
      <c r="E1089" s="49">
        <f t="shared" ca="1" si="32"/>
        <v>0.39579527717641394</v>
      </c>
      <c r="F1089" s="49">
        <f t="shared" ca="1" si="33"/>
        <v>239.14514756909273</v>
      </c>
    </row>
    <row r="1090" spans="5:6" x14ac:dyDescent="0.25">
      <c r="E1090" s="49">
        <f t="shared" ca="1" si="32"/>
        <v>0.88649232860305227</v>
      </c>
      <c r="F1090" s="49">
        <f t="shared" ca="1" si="33"/>
        <v>293.34639202168279</v>
      </c>
    </row>
    <row r="1091" spans="5:6" x14ac:dyDescent="0.25">
      <c r="E1091" s="49">
        <f t="shared" ca="1" si="32"/>
        <v>7.8552479847962209E-2</v>
      </c>
      <c r="F1091" s="49">
        <f t="shared" ca="1" si="33"/>
        <v>201.78396907011853</v>
      </c>
    </row>
    <row r="1092" spans="5:6" x14ac:dyDescent="0.25">
      <c r="E1092" s="49">
        <f t="shared" ref="E1092:E1155" ca="1" si="34">RAND()</f>
        <v>0.47671878167505966</v>
      </c>
      <c r="F1092" s="49">
        <f t="shared" ref="F1092:F1155" ca="1" si="35">_xlfn.GAMMA.INV(E1092,$C$3,$C$4)</f>
        <v>246.28461930904894</v>
      </c>
    </row>
    <row r="1093" spans="5:6" x14ac:dyDescent="0.25">
      <c r="E1093" s="49">
        <f t="shared" ca="1" si="34"/>
        <v>0.9345112423671339</v>
      </c>
      <c r="F1093" s="49">
        <f t="shared" ca="1" si="35"/>
        <v>305.38867840300503</v>
      </c>
    </row>
    <row r="1094" spans="5:6" x14ac:dyDescent="0.25">
      <c r="E1094" s="49">
        <f t="shared" ca="1" si="34"/>
        <v>2.8944550209540232E-2</v>
      </c>
      <c r="F1094" s="49">
        <f t="shared" ca="1" si="35"/>
        <v>187.39576844157034</v>
      </c>
    </row>
    <row r="1095" spans="5:6" x14ac:dyDescent="0.25">
      <c r="E1095" s="49">
        <f t="shared" ca="1" si="34"/>
        <v>0.19786701462422085</v>
      </c>
      <c r="F1095" s="49">
        <f t="shared" ca="1" si="35"/>
        <v>219.61535388460015</v>
      </c>
    </row>
    <row r="1096" spans="5:6" x14ac:dyDescent="0.25">
      <c r="E1096" s="49">
        <f t="shared" ca="1" si="34"/>
        <v>0.93730747370763723</v>
      </c>
      <c r="F1096" s="49">
        <f t="shared" ca="1" si="35"/>
        <v>306.28994997365783</v>
      </c>
    </row>
    <row r="1097" spans="5:6" x14ac:dyDescent="0.25">
      <c r="E1097" s="49">
        <f t="shared" ca="1" si="34"/>
        <v>0.29724513864922619</v>
      </c>
      <c r="F1097" s="49">
        <f t="shared" ca="1" si="35"/>
        <v>230.05658107631973</v>
      </c>
    </row>
    <row r="1098" spans="5:6" x14ac:dyDescent="0.25">
      <c r="E1098" s="49">
        <f t="shared" ca="1" si="34"/>
        <v>0.33300045666476863</v>
      </c>
      <c r="F1098" s="49">
        <f t="shared" ca="1" si="35"/>
        <v>233.44261793554725</v>
      </c>
    </row>
    <row r="1099" spans="5:6" x14ac:dyDescent="0.25">
      <c r="E1099" s="49">
        <f t="shared" ca="1" si="34"/>
        <v>0.27015775436640566</v>
      </c>
      <c r="F1099" s="49">
        <f t="shared" ca="1" si="35"/>
        <v>227.39028007490339</v>
      </c>
    </row>
    <row r="1100" spans="5:6" x14ac:dyDescent="0.25">
      <c r="E1100" s="49">
        <f t="shared" ca="1" si="34"/>
        <v>0.88780899919493328</v>
      </c>
      <c r="F1100" s="49">
        <f t="shared" ca="1" si="35"/>
        <v>293.61685431028968</v>
      </c>
    </row>
    <row r="1101" spans="5:6" x14ac:dyDescent="0.25">
      <c r="E1101" s="49">
        <f t="shared" ca="1" si="34"/>
        <v>0.31390378660673823</v>
      </c>
      <c r="F1101" s="49">
        <f t="shared" ca="1" si="35"/>
        <v>231.65052649343932</v>
      </c>
    </row>
    <row r="1102" spans="5:6" x14ac:dyDescent="0.25">
      <c r="E1102" s="49">
        <f t="shared" ca="1" si="34"/>
        <v>0.1842225085841751</v>
      </c>
      <c r="F1102" s="49">
        <f t="shared" ca="1" si="35"/>
        <v>217.99374935144232</v>
      </c>
    </row>
    <row r="1103" spans="5:6" x14ac:dyDescent="0.25">
      <c r="E1103" s="49">
        <f t="shared" ca="1" si="34"/>
        <v>0.49353047696054542</v>
      </c>
      <c r="F1103" s="49">
        <f t="shared" ca="1" si="35"/>
        <v>247.7646217565503</v>
      </c>
    </row>
    <row r="1104" spans="5:6" x14ac:dyDescent="0.25">
      <c r="E1104" s="49">
        <f t="shared" ca="1" si="34"/>
        <v>0.17063378053187173</v>
      </c>
      <c r="F1104" s="49">
        <f t="shared" ca="1" si="35"/>
        <v>216.31125723781616</v>
      </c>
    </row>
    <row r="1105" spans="5:6" x14ac:dyDescent="0.25">
      <c r="E1105" s="49">
        <f t="shared" ca="1" si="34"/>
        <v>0.40344765172413288</v>
      </c>
      <c r="F1105" s="49">
        <f t="shared" ca="1" si="35"/>
        <v>239.82618696729276</v>
      </c>
    </row>
    <row r="1106" spans="5:6" x14ac:dyDescent="0.25">
      <c r="E1106" s="49">
        <f t="shared" ca="1" si="34"/>
        <v>0.98924883295566757</v>
      </c>
      <c r="F1106" s="49">
        <f t="shared" ca="1" si="35"/>
        <v>338.33677821902404</v>
      </c>
    </row>
    <row r="1107" spans="5:6" x14ac:dyDescent="0.25">
      <c r="E1107" s="49">
        <f t="shared" ca="1" si="34"/>
        <v>6.4629044342702779E-2</v>
      </c>
      <c r="F1107" s="49">
        <f t="shared" ca="1" si="35"/>
        <v>198.67163228744303</v>
      </c>
    </row>
    <row r="1108" spans="5:6" x14ac:dyDescent="0.25">
      <c r="E1108" s="49">
        <f t="shared" ca="1" si="34"/>
        <v>0.800681711620717</v>
      </c>
      <c r="F1108" s="49">
        <f t="shared" ca="1" si="35"/>
        <v>279.25957149015545</v>
      </c>
    </row>
    <row r="1109" spans="5:6" x14ac:dyDescent="0.25">
      <c r="E1109" s="49">
        <f t="shared" ca="1" si="34"/>
        <v>0.66517912415164027</v>
      </c>
      <c r="F1109" s="49">
        <f t="shared" ca="1" si="35"/>
        <v>263.66531909891296</v>
      </c>
    </row>
    <row r="1110" spans="5:6" x14ac:dyDescent="0.25">
      <c r="E1110" s="49">
        <f t="shared" ca="1" si="34"/>
        <v>0.73724653025752129</v>
      </c>
      <c r="F1110" s="49">
        <f t="shared" ca="1" si="35"/>
        <v>271.37074066576798</v>
      </c>
    </row>
    <row r="1111" spans="5:6" x14ac:dyDescent="0.25">
      <c r="E1111" s="49">
        <f t="shared" ca="1" si="34"/>
        <v>0.37593183485144466</v>
      </c>
      <c r="F1111" s="49">
        <f t="shared" ca="1" si="35"/>
        <v>237.36599576568696</v>
      </c>
    </row>
    <row r="1112" spans="5:6" x14ac:dyDescent="0.25">
      <c r="E1112" s="49">
        <f t="shared" ca="1" si="34"/>
        <v>0.63892432197675186</v>
      </c>
      <c r="F1112" s="49">
        <f t="shared" ca="1" si="35"/>
        <v>261.06971162475048</v>
      </c>
    </row>
    <row r="1113" spans="5:6" x14ac:dyDescent="0.25">
      <c r="E1113" s="49">
        <f t="shared" ca="1" si="34"/>
        <v>0.35182310935090344</v>
      </c>
      <c r="F1113" s="49">
        <f t="shared" ca="1" si="35"/>
        <v>235.17836213541514</v>
      </c>
    </row>
    <row r="1114" spans="5:6" x14ac:dyDescent="0.25">
      <c r="E1114" s="49">
        <f t="shared" ca="1" si="34"/>
        <v>8.1877707229182861E-2</v>
      </c>
      <c r="F1114" s="49">
        <f t="shared" ca="1" si="35"/>
        <v>202.46846634894729</v>
      </c>
    </row>
    <row r="1115" spans="5:6" x14ac:dyDescent="0.25">
      <c r="E1115" s="49">
        <f t="shared" ca="1" si="34"/>
        <v>0.66094985756641489</v>
      </c>
      <c r="F1115" s="49">
        <f t="shared" ca="1" si="35"/>
        <v>263.24103627902838</v>
      </c>
    </row>
    <row r="1116" spans="5:6" x14ac:dyDescent="0.25">
      <c r="E1116" s="49">
        <f t="shared" ca="1" si="34"/>
        <v>0.61492597191920362</v>
      </c>
      <c r="F1116" s="49">
        <f t="shared" ca="1" si="35"/>
        <v>258.76796922816931</v>
      </c>
    </row>
    <row r="1117" spans="5:6" x14ac:dyDescent="0.25">
      <c r="E1117" s="49">
        <f t="shared" ca="1" si="34"/>
        <v>0.17785022371042503</v>
      </c>
      <c r="F1117" s="49">
        <f t="shared" ca="1" si="35"/>
        <v>217.21378696046679</v>
      </c>
    </row>
    <row r="1118" spans="5:6" x14ac:dyDescent="0.25">
      <c r="E1118" s="49">
        <f t="shared" ca="1" si="34"/>
        <v>0.14440369751301263</v>
      </c>
      <c r="F1118" s="49">
        <f t="shared" ca="1" si="35"/>
        <v>212.82873282741338</v>
      </c>
    </row>
    <row r="1119" spans="5:6" x14ac:dyDescent="0.25">
      <c r="E1119" s="49">
        <f t="shared" ca="1" si="34"/>
        <v>0.92054994879952301</v>
      </c>
      <c r="F1119" s="49">
        <f t="shared" ca="1" si="35"/>
        <v>301.30908212244952</v>
      </c>
    </row>
    <row r="1120" spans="5:6" x14ac:dyDescent="0.25">
      <c r="E1120" s="49">
        <f t="shared" ca="1" si="34"/>
        <v>0.60753923202073157</v>
      </c>
      <c r="F1120" s="49">
        <f t="shared" ca="1" si="35"/>
        <v>258.07109037071348</v>
      </c>
    </row>
    <row r="1121" spans="5:6" x14ac:dyDescent="0.25">
      <c r="E1121" s="49">
        <f t="shared" ca="1" si="34"/>
        <v>0.45358066095398941</v>
      </c>
      <c r="F1121" s="49">
        <f t="shared" ca="1" si="35"/>
        <v>244.25086585297771</v>
      </c>
    </row>
    <row r="1122" spans="5:6" x14ac:dyDescent="0.25">
      <c r="E1122" s="49">
        <f t="shared" ca="1" si="34"/>
        <v>0.34871571779740229</v>
      </c>
      <c r="F1122" s="49">
        <f t="shared" ca="1" si="35"/>
        <v>234.89366388328841</v>
      </c>
    </row>
    <row r="1123" spans="5:6" x14ac:dyDescent="0.25">
      <c r="E1123" s="49">
        <f t="shared" ca="1" si="34"/>
        <v>0.10400453879633265</v>
      </c>
      <c r="F1123" s="49">
        <f t="shared" ca="1" si="35"/>
        <v>206.59450763814095</v>
      </c>
    </row>
    <row r="1124" spans="5:6" x14ac:dyDescent="0.25">
      <c r="E1124" s="49">
        <f t="shared" ca="1" si="34"/>
        <v>0.21207210758896744</v>
      </c>
      <c r="F1124" s="49">
        <f t="shared" ca="1" si="35"/>
        <v>221.24139517127432</v>
      </c>
    </row>
    <row r="1125" spans="5:6" x14ac:dyDescent="0.25">
      <c r="E1125" s="49">
        <f t="shared" ca="1" si="34"/>
        <v>0.29716910644528594</v>
      </c>
      <c r="F1125" s="49">
        <f t="shared" ca="1" si="35"/>
        <v>230.04923279577881</v>
      </c>
    </row>
    <row r="1126" spans="5:6" x14ac:dyDescent="0.25">
      <c r="E1126" s="49">
        <f t="shared" ca="1" si="34"/>
        <v>0.13610123948612995</v>
      </c>
      <c r="F1126" s="49">
        <f t="shared" ca="1" si="35"/>
        <v>211.64777015163668</v>
      </c>
    </row>
    <row r="1127" spans="5:6" x14ac:dyDescent="0.25">
      <c r="E1127" s="49">
        <f t="shared" ca="1" si="34"/>
        <v>0.53797127436791259</v>
      </c>
      <c r="F1127" s="49">
        <f t="shared" ca="1" si="35"/>
        <v>251.70756895461011</v>
      </c>
    </row>
    <row r="1128" spans="5:6" x14ac:dyDescent="0.25">
      <c r="E1128" s="49">
        <f t="shared" ca="1" si="34"/>
        <v>0.14622609481991011</v>
      </c>
      <c r="F1128" s="49">
        <f t="shared" ca="1" si="35"/>
        <v>213.08234689983468</v>
      </c>
    </row>
    <row r="1129" spans="5:6" x14ac:dyDescent="0.25">
      <c r="E1129" s="49">
        <f t="shared" ca="1" si="34"/>
        <v>0.46415724334078134</v>
      </c>
      <c r="F1129" s="49">
        <f t="shared" ca="1" si="35"/>
        <v>245.18040794049639</v>
      </c>
    </row>
    <row r="1130" spans="5:6" x14ac:dyDescent="0.25">
      <c r="E1130" s="49">
        <f t="shared" ca="1" si="34"/>
        <v>0.91280950476580047</v>
      </c>
      <c r="F1130" s="49">
        <f t="shared" ca="1" si="35"/>
        <v>299.29150080873262</v>
      </c>
    </row>
    <row r="1131" spans="5:6" x14ac:dyDescent="0.25">
      <c r="E1131" s="49">
        <f t="shared" ca="1" si="34"/>
        <v>0.53875609278531722</v>
      </c>
      <c r="F1131" s="49">
        <f t="shared" ca="1" si="35"/>
        <v>251.77780822647566</v>
      </c>
    </row>
    <row r="1132" spans="5:6" x14ac:dyDescent="0.25">
      <c r="E1132" s="49">
        <f t="shared" ca="1" si="34"/>
        <v>0.45691956140342826</v>
      </c>
      <c r="F1132" s="49">
        <f t="shared" ca="1" si="35"/>
        <v>244.54433722646036</v>
      </c>
    </row>
    <row r="1133" spans="5:6" x14ac:dyDescent="0.25">
      <c r="E1133" s="49">
        <f t="shared" ca="1" si="34"/>
        <v>0.95720625604480258</v>
      </c>
      <c r="F1133" s="49">
        <f t="shared" ca="1" si="35"/>
        <v>313.90000101802104</v>
      </c>
    </row>
    <row r="1134" spans="5:6" x14ac:dyDescent="0.25">
      <c r="E1134" s="49">
        <f t="shared" ca="1" si="34"/>
        <v>0.77650855698519916</v>
      </c>
      <c r="F1134" s="49">
        <f t="shared" ca="1" si="35"/>
        <v>276.08864630286155</v>
      </c>
    </row>
    <row r="1135" spans="5:6" x14ac:dyDescent="0.25">
      <c r="E1135" s="49">
        <f t="shared" ca="1" si="34"/>
        <v>0.39266563617214389</v>
      </c>
      <c r="F1135" s="49">
        <f t="shared" ca="1" si="35"/>
        <v>238.86597821195397</v>
      </c>
    </row>
    <row r="1136" spans="5:6" x14ac:dyDescent="0.25">
      <c r="E1136" s="49">
        <f t="shared" ca="1" si="34"/>
        <v>2.3466115296720824E-3</v>
      </c>
      <c r="F1136" s="49">
        <f t="shared" ca="1" si="35"/>
        <v>161.60790094927293</v>
      </c>
    </row>
    <row r="1137" spans="5:6" x14ac:dyDescent="0.25">
      <c r="E1137" s="49">
        <f t="shared" ca="1" si="34"/>
        <v>9.5589099210072748E-2</v>
      </c>
      <c r="F1137" s="49">
        <f t="shared" ca="1" si="35"/>
        <v>205.10308331514707</v>
      </c>
    </row>
    <row r="1138" spans="5:6" x14ac:dyDescent="0.25">
      <c r="E1138" s="49">
        <f t="shared" ca="1" si="34"/>
        <v>0.55606462835829873</v>
      </c>
      <c r="F1138" s="49">
        <f t="shared" ca="1" si="35"/>
        <v>253.33415388942711</v>
      </c>
    </row>
    <row r="1139" spans="5:6" x14ac:dyDescent="0.25">
      <c r="E1139" s="49">
        <f t="shared" ca="1" si="34"/>
        <v>0.65362154860821586</v>
      </c>
      <c r="F1139" s="49">
        <f t="shared" ca="1" si="35"/>
        <v>262.5116806962244</v>
      </c>
    </row>
    <row r="1140" spans="5:6" x14ac:dyDescent="0.25">
      <c r="E1140" s="49">
        <f t="shared" ca="1" si="34"/>
        <v>0.21219374642987177</v>
      </c>
      <c r="F1140" s="49">
        <f t="shared" ca="1" si="35"/>
        <v>221.25507069513131</v>
      </c>
    </row>
    <row r="1141" spans="5:6" x14ac:dyDescent="0.25">
      <c r="E1141" s="49">
        <f t="shared" ca="1" si="34"/>
        <v>0.33326301409306236</v>
      </c>
      <c r="F1141" s="49">
        <f t="shared" ca="1" si="35"/>
        <v>233.46702513853546</v>
      </c>
    </row>
    <row r="1142" spans="5:6" x14ac:dyDescent="0.25">
      <c r="E1142" s="49">
        <f t="shared" ca="1" si="34"/>
        <v>0.75690816689063767</v>
      </c>
      <c r="F1142" s="49">
        <f t="shared" ca="1" si="35"/>
        <v>273.67504659939726</v>
      </c>
    </row>
    <row r="1143" spans="5:6" x14ac:dyDescent="0.25">
      <c r="E1143" s="49">
        <f t="shared" ca="1" si="34"/>
        <v>0.14410572691803625</v>
      </c>
      <c r="F1143" s="49">
        <f t="shared" ca="1" si="35"/>
        <v>212.78708060427334</v>
      </c>
    </row>
    <row r="1144" spans="5:6" x14ac:dyDescent="0.25">
      <c r="E1144" s="49">
        <f t="shared" ca="1" si="34"/>
        <v>0.32816596279889187</v>
      </c>
      <c r="F1144" s="49">
        <f t="shared" ca="1" si="35"/>
        <v>232.99213473690827</v>
      </c>
    </row>
    <row r="1145" spans="5:6" x14ac:dyDescent="0.25">
      <c r="E1145" s="49">
        <f t="shared" ca="1" si="34"/>
        <v>0.417244346056172</v>
      </c>
      <c r="F1145" s="49">
        <f t="shared" ca="1" si="35"/>
        <v>241.04919773705959</v>
      </c>
    </row>
    <row r="1146" spans="5:6" x14ac:dyDescent="0.25">
      <c r="E1146" s="49">
        <f t="shared" ca="1" si="34"/>
        <v>0.65304877229147784</v>
      </c>
      <c r="F1146" s="49">
        <f t="shared" ca="1" si="35"/>
        <v>262.45497614815042</v>
      </c>
    </row>
    <row r="1147" spans="5:6" x14ac:dyDescent="0.25">
      <c r="E1147" s="49">
        <f t="shared" ca="1" si="34"/>
        <v>0.31226840273469536</v>
      </c>
      <c r="F1147" s="49">
        <f t="shared" ca="1" si="35"/>
        <v>231.49539771838982</v>
      </c>
    </row>
    <row r="1148" spans="5:6" x14ac:dyDescent="0.25">
      <c r="E1148" s="49">
        <f t="shared" ca="1" si="34"/>
        <v>0.67016743232239939</v>
      </c>
      <c r="F1148" s="49">
        <f t="shared" ca="1" si="35"/>
        <v>264.16905190041598</v>
      </c>
    </row>
    <row r="1149" spans="5:6" x14ac:dyDescent="0.25">
      <c r="E1149" s="49">
        <f t="shared" ca="1" si="34"/>
        <v>0.56572414120504089</v>
      </c>
      <c r="F1149" s="49">
        <f t="shared" ca="1" si="35"/>
        <v>254.20950870336296</v>
      </c>
    </row>
    <row r="1150" spans="5:6" x14ac:dyDescent="0.25">
      <c r="E1150" s="49">
        <f t="shared" ca="1" si="34"/>
        <v>0.51670977931460804</v>
      </c>
      <c r="F1150" s="49">
        <f t="shared" ca="1" si="35"/>
        <v>249.81378038593701</v>
      </c>
    </row>
    <row r="1151" spans="5:6" x14ac:dyDescent="0.25">
      <c r="E1151" s="49">
        <f t="shared" ca="1" si="34"/>
        <v>0.45255338302911641</v>
      </c>
      <c r="F1151" s="49">
        <f t="shared" ca="1" si="35"/>
        <v>244.16056398862335</v>
      </c>
    </row>
    <row r="1152" spans="5:6" x14ac:dyDescent="0.25">
      <c r="E1152" s="49">
        <f t="shared" ca="1" si="34"/>
        <v>0.30615331499511844</v>
      </c>
      <c r="F1152" s="49">
        <f t="shared" ca="1" si="35"/>
        <v>230.91280579951791</v>
      </c>
    </row>
    <row r="1153" spans="5:6" x14ac:dyDescent="0.25">
      <c r="E1153" s="49">
        <f t="shared" ca="1" si="34"/>
        <v>0.28739756488508994</v>
      </c>
      <c r="F1153" s="49">
        <f t="shared" ca="1" si="35"/>
        <v>229.09882021936269</v>
      </c>
    </row>
    <row r="1154" spans="5:6" x14ac:dyDescent="0.25">
      <c r="E1154" s="49">
        <f t="shared" ca="1" si="34"/>
        <v>0.28402421067928363</v>
      </c>
      <c r="F1154" s="49">
        <f t="shared" ca="1" si="35"/>
        <v>228.76782426787202</v>
      </c>
    </row>
    <row r="1155" spans="5:6" x14ac:dyDescent="0.25">
      <c r="E1155" s="49">
        <f t="shared" ca="1" si="34"/>
        <v>0.69674026982410664</v>
      </c>
      <c r="F1155" s="49">
        <f t="shared" ca="1" si="35"/>
        <v>266.91868714350619</v>
      </c>
    </row>
    <row r="1156" spans="5:6" x14ac:dyDescent="0.25">
      <c r="E1156" s="49">
        <f t="shared" ref="E1156:E1219" ca="1" si="36">RAND()</f>
        <v>0.45250751225336039</v>
      </c>
      <c r="F1156" s="49">
        <f t="shared" ref="F1156:F1219" ca="1" si="37">_xlfn.GAMMA.INV(E1156,$C$3,$C$4)</f>
        <v>244.15653163652266</v>
      </c>
    </row>
    <row r="1157" spans="5:6" x14ac:dyDescent="0.25">
      <c r="E1157" s="49">
        <f t="shared" ca="1" si="36"/>
        <v>0.61404902188741717</v>
      </c>
      <c r="F1157" s="49">
        <f t="shared" ca="1" si="37"/>
        <v>258.68497013194769</v>
      </c>
    </row>
    <row r="1158" spans="5:6" x14ac:dyDescent="0.25">
      <c r="E1158" s="49">
        <f t="shared" ca="1" si="36"/>
        <v>2.3250978132932199E-2</v>
      </c>
      <c r="F1158" s="49">
        <f t="shared" ca="1" si="37"/>
        <v>184.66405455572971</v>
      </c>
    </row>
    <row r="1159" spans="5:6" x14ac:dyDescent="0.25">
      <c r="E1159" s="49">
        <f t="shared" ca="1" si="36"/>
        <v>0.76063000574551576</v>
      </c>
      <c r="F1159" s="49">
        <f t="shared" ca="1" si="37"/>
        <v>274.12379222194522</v>
      </c>
    </row>
    <row r="1160" spans="5:6" x14ac:dyDescent="0.25">
      <c r="E1160" s="49">
        <f t="shared" ca="1" si="36"/>
        <v>4.9206836403261622E-2</v>
      </c>
      <c r="F1160" s="49">
        <f t="shared" ca="1" si="37"/>
        <v>194.59230578792136</v>
      </c>
    </row>
    <row r="1161" spans="5:6" x14ac:dyDescent="0.25">
      <c r="E1161" s="49">
        <f t="shared" ca="1" si="36"/>
        <v>0.43801127835636389</v>
      </c>
      <c r="F1161" s="49">
        <f t="shared" ca="1" si="37"/>
        <v>242.88136651992062</v>
      </c>
    </row>
    <row r="1162" spans="5:6" x14ac:dyDescent="0.25">
      <c r="E1162" s="49">
        <f t="shared" ca="1" si="36"/>
        <v>0.26265124696547015</v>
      </c>
      <c r="F1162" s="49">
        <f t="shared" ca="1" si="37"/>
        <v>226.6322697469958</v>
      </c>
    </row>
    <row r="1163" spans="5:6" x14ac:dyDescent="0.25">
      <c r="E1163" s="49">
        <f t="shared" ca="1" si="36"/>
        <v>0.48896622853247573</v>
      </c>
      <c r="F1163" s="49">
        <f t="shared" ca="1" si="37"/>
        <v>247.36243754215212</v>
      </c>
    </row>
    <row r="1164" spans="5:6" x14ac:dyDescent="0.25">
      <c r="E1164" s="49">
        <f t="shared" ca="1" si="36"/>
        <v>0.12926327553164074</v>
      </c>
      <c r="F1164" s="49">
        <f t="shared" ca="1" si="37"/>
        <v>210.64106168587494</v>
      </c>
    </row>
    <row r="1165" spans="5:6" x14ac:dyDescent="0.25">
      <c r="E1165" s="49">
        <f t="shared" ca="1" si="36"/>
        <v>0.87088270419984648</v>
      </c>
      <c r="F1165" s="49">
        <f t="shared" ca="1" si="37"/>
        <v>290.30864235694759</v>
      </c>
    </row>
    <row r="1166" spans="5:6" x14ac:dyDescent="0.25">
      <c r="E1166" s="49">
        <f t="shared" ca="1" si="36"/>
        <v>0.5278905897898617</v>
      </c>
      <c r="F1166" s="49">
        <f t="shared" ca="1" si="37"/>
        <v>250.80760980767758</v>
      </c>
    </row>
    <row r="1167" spans="5:6" x14ac:dyDescent="0.25">
      <c r="E1167" s="49">
        <f t="shared" ca="1" si="36"/>
        <v>0.69499764308593481</v>
      </c>
      <c r="F1167" s="49">
        <f t="shared" ca="1" si="37"/>
        <v>266.7346746549988</v>
      </c>
    </row>
    <row r="1168" spans="5:6" x14ac:dyDescent="0.25">
      <c r="E1168" s="49">
        <f t="shared" ca="1" si="36"/>
        <v>0.51840745604680594</v>
      </c>
      <c r="F1168" s="49">
        <f t="shared" ca="1" si="37"/>
        <v>249.96441802747611</v>
      </c>
    </row>
    <row r="1169" spans="5:6" x14ac:dyDescent="0.25">
      <c r="E1169" s="49">
        <f t="shared" ca="1" si="36"/>
        <v>0.94898101220334174</v>
      </c>
      <c r="F1169" s="49">
        <f t="shared" ca="1" si="37"/>
        <v>310.45507615462054</v>
      </c>
    </row>
    <row r="1170" spans="5:6" x14ac:dyDescent="0.25">
      <c r="E1170" s="49">
        <f t="shared" ca="1" si="36"/>
        <v>6.4873159048153273E-3</v>
      </c>
      <c r="F1170" s="49">
        <f t="shared" ca="1" si="37"/>
        <v>170.80329820852981</v>
      </c>
    </row>
    <row r="1171" spans="5:6" x14ac:dyDescent="0.25">
      <c r="E1171" s="49">
        <f t="shared" ca="1" si="36"/>
        <v>0.61676724763206126</v>
      </c>
      <c r="F1171" s="49">
        <f t="shared" ca="1" si="37"/>
        <v>258.94247651182417</v>
      </c>
    </row>
    <row r="1172" spans="5:6" x14ac:dyDescent="0.25">
      <c r="E1172" s="49">
        <f t="shared" ca="1" si="36"/>
        <v>0.21973903246206472</v>
      </c>
      <c r="F1172" s="49">
        <f t="shared" ca="1" si="37"/>
        <v>222.09571256552127</v>
      </c>
    </row>
    <row r="1173" spans="5:6" x14ac:dyDescent="0.25">
      <c r="E1173" s="49">
        <f t="shared" ca="1" si="36"/>
        <v>0.88324607424976531</v>
      </c>
      <c r="F1173" s="49">
        <f t="shared" ca="1" si="37"/>
        <v>292.68966704562661</v>
      </c>
    </row>
    <row r="1174" spans="5:6" x14ac:dyDescent="0.25">
      <c r="E1174" s="49">
        <f t="shared" ca="1" si="36"/>
        <v>0.99048524120851766</v>
      </c>
      <c r="F1174" s="49">
        <f t="shared" ca="1" si="37"/>
        <v>340.32244401059523</v>
      </c>
    </row>
    <row r="1175" spans="5:6" x14ac:dyDescent="0.25">
      <c r="E1175" s="49">
        <f t="shared" ca="1" si="36"/>
        <v>0.70841672781793086</v>
      </c>
      <c r="F1175" s="49">
        <f t="shared" ca="1" si="37"/>
        <v>268.16643826811469</v>
      </c>
    </row>
    <row r="1176" spans="5:6" x14ac:dyDescent="0.25">
      <c r="E1176" s="49">
        <f t="shared" ca="1" si="36"/>
        <v>0.21728966802044591</v>
      </c>
      <c r="F1176" s="49">
        <f t="shared" ca="1" si="37"/>
        <v>221.82444486616416</v>
      </c>
    </row>
    <row r="1177" spans="5:6" x14ac:dyDescent="0.25">
      <c r="E1177" s="49">
        <f t="shared" ca="1" si="36"/>
        <v>0.97556540523951718</v>
      </c>
      <c r="F1177" s="49">
        <f t="shared" ca="1" si="37"/>
        <v>324.31303155907938</v>
      </c>
    </row>
    <row r="1178" spans="5:6" x14ac:dyDescent="0.25">
      <c r="E1178" s="49">
        <f t="shared" ca="1" si="36"/>
        <v>0.13171810868014933</v>
      </c>
      <c r="F1178" s="49">
        <f t="shared" ca="1" si="37"/>
        <v>211.00622720534787</v>
      </c>
    </row>
    <row r="1179" spans="5:6" x14ac:dyDescent="0.25">
      <c r="E1179" s="49">
        <f t="shared" ca="1" si="36"/>
        <v>0.38736225651775269</v>
      </c>
      <c r="F1179" s="49">
        <f t="shared" ca="1" si="37"/>
        <v>238.39198188850855</v>
      </c>
    </row>
    <row r="1180" spans="5:6" x14ac:dyDescent="0.25">
      <c r="E1180" s="49">
        <f t="shared" ca="1" si="36"/>
        <v>0.25625385316313953</v>
      </c>
      <c r="F1180" s="49">
        <f t="shared" ca="1" si="37"/>
        <v>225.97884030933568</v>
      </c>
    </row>
    <row r="1181" spans="5:6" x14ac:dyDescent="0.25">
      <c r="E1181" s="49">
        <f t="shared" ca="1" si="36"/>
        <v>0.61381621769078654</v>
      </c>
      <c r="F1181" s="49">
        <f t="shared" ca="1" si="37"/>
        <v>258.66294859086111</v>
      </c>
    </row>
    <row r="1182" spans="5:6" x14ac:dyDescent="0.25">
      <c r="E1182" s="49">
        <f t="shared" ca="1" si="36"/>
        <v>0.65290205996014739</v>
      </c>
      <c r="F1182" s="49">
        <f t="shared" ca="1" si="37"/>
        <v>262.44045858912227</v>
      </c>
    </row>
    <row r="1183" spans="5:6" x14ac:dyDescent="0.25">
      <c r="E1183" s="49">
        <f t="shared" ca="1" si="36"/>
        <v>0.37994203485445888</v>
      </c>
      <c r="F1183" s="49">
        <f t="shared" ca="1" si="37"/>
        <v>237.72667172131989</v>
      </c>
    </row>
    <row r="1184" spans="5:6" x14ac:dyDescent="0.25">
      <c r="E1184" s="49">
        <f t="shared" ca="1" si="36"/>
        <v>0.59505979793984765</v>
      </c>
      <c r="F1184" s="49">
        <f t="shared" ca="1" si="37"/>
        <v>256.90469386879488</v>
      </c>
    </row>
    <row r="1185" spans="5:6" x14ac:dyDescent="0.25">
      <c r="E1185" s="49">
        <f t="shared" ca="1" si="36"/>
        <v>0.65513171926184854</v>
      </c>
      <c r="F1185" s="49">
        <f t="shared" ca="1" si="37"/>
        <v>262.66139310696923</v>
      </c>
    </row>
    <row r="1186" spans="5:6" x14ac:dyDescent="0.25">
      <c r="E1186" s="49">
        <f t="shared" ca="1" si="36"/>
        <v>0.88594466195357968</v>
      </c>
      <c r="F1186" s="49">
        <f t="shared" ca="1" si="37"/>
        <v>293.23460057951741</v>
      </c>
    </row>
    <row r="1187" spans="5:6" x14ac:dyDescent="0.25">
      <c r="E1187" s="49">
        <f t="shared" ca="1" si="36"/>
        <v>0.3240625226431102</v>
      </c>
      <c r="F1187" s="49">
        <f t="shared" ca="1" si="37"/>
        <v>232.60812700641767</v>
      </c>
    </row>
    <row r="1188" spans="5:6" x14ac:dyDescent="0.25">
      <c r="E1188" s="49">
        <f t="shared" ca="1" si="36"/>
        <v>0.60074337072408945</v>
      </c>
      <c r="F1188" s="49">
        <f t="shared" ca="1" si="37"/>
        <v>257.43427822509824</v>
      </c>
    </row>
    <row r="1189" spans="5:6" x14ac:dyDescent="0.25">
      <c r="E1189" s="49">
        <f t="shared" ca="1" si="36"/>
        <v>0.51259752238207246</v>
      </c>
      <c r="F1189" s="49">
        <f t="shared" ca="1" si="37"/>
        <v>249.44924988780235</v>
      </c>
    </row>
    <row r="1190" spans="5:6" x14ac:dyDescent="0.25">
      <c r="E1190" s="49">
        <f t="shared" ca="1" si="36"/>
        <v>0.57019829341650408</v>
      </c>
      <c r="F1190" s="49">
        <f t="shared" ca="1" si="37"/>
        <v>254.61681884321428</v>
      </c>
    </row>
    <row r="1191" spans="5:6" x14ac:dyDescent="0.25">
      <c r="E1191" s="49">
        <f t="shared" ca="1" si="36"/>
        <v>0.47924714339512064</v>
      </c>
      <c r="F1191" s="49">
        <f t="shared" ca="1" si="37"/>
        <v>246.50699153451774</v>
      </c>
    </row>
    <row r="1192" spans="5:6" x14ac:dyDescent="0.25">
      <c r="E1192" s="49">
        <f t="shared" ca="1" si="36"/>
        <v>0.1003678104753285</v>
      </c>
      <c r="F1192" s="49">
        <f t="shared" ca="1" si="37"/>
        <v>205.96033094825236</v>
      </c>
    </row>
    <row r="1193" spans="5:6" x14ac:dyDescent="0.25">
      <c r="E1193" s="49">
        <f t="shared" ca="1" si="36"/>
        <v>0.5435716288209087</v>
      </c>
      <c r="F1193" s="49">
        <f t="shared" ca="1" si="37"/>
        <v>252.20937913170073</v>
      </c>
    </row>
    <row r="1194" spans="5:6" x14ac:dyDescent="0.25">
      <c r="E1194" s="49">
        <f t="shared" ca="1" si="36"/>
        <v>0.20046749184862611</v>
      </c>
      <c r="F1194" s="49">
        <f t="shared" ca="1" si="37"/>
        <v>219.91750361757795</v>
      </c>
    </row>
    <row r="1195" spans="5:6" x14ac:dyDescent="0.25">
      <c r="E1195" s="49">
        <f t="shared" ca="1" si="36"/>
        <v>0.31946094837377847</v>
      </c>
      <c r="F1195" s="49">
        <f t="shared" ca="1" si="37"/>
        <v>232.17562320889598</v>
      </c>
    </row>
    <row r="1196" spans="5:6" x14ac:dyDescent="0.25">
      <c r="E1196" s="49">
        <f t="shared" ca="1" si="36"/>
        <v>0.80118792105789494</v>
      </c>
      <c r="F1196" s="49">
        <f t="shared" ca="1" si="37"/>
        <v>279.32860917217602</v>
      </c>
    </row>
    <row r="1197" spans="5:6" x14ac:dyDescent="0.25">
      <c r="E1197" s="49">
        <f t="shared" ca="1" si="36"/>
        <v>0.24006771253057368</v>
      </c>
      <c r="F1197" s="49">
        <f t="shared" ca="1" si="37"/>
        <v>224.29209950737058</v>
      </c>
    </row>
    <row r="1198" spans="5:6" x14ac:dyDescent="0.25">
      <c r="E1198" s="49">
        <f t="shared" ca="1" si="36"/>
        <v>0.4209378315186888</v>
      </c>
      <c r="F1198" s="49">
        <f t="shared" ca="1" si="37"/>
        <v>241.37571338975644</v>
      </c>
    </row>
    <row r="1199" spans="5:6" x14ac:dyDescent="0.25">
      <c r="E1199" s="49">
        <f t="shared" ca="1" si="36"/>
        <v>0.52118908868877123</v>
      </c>
      <c r="F1199" s="49">
        <f t="shared" ca="1" si="37"/>
        <v>250.21143308864194</v>
      </c>
    </row>
    <row r="1200" spans="5:6" x14ac:dyDescent="0.25">
      <c r="E1200" s="49">
        <f t="shared" ca="1" si="36"/>
        <v>0.20329969646823753</v>
      </c>
      <c r="F1200" s="49">
        <f t="shared" ca="1" si="37"/>
        <v>220.24422667944236</v>
      </c>
    </row>
    <row r="1201" spans="5:6" x14ac:dyDescent="0.25">
      <c r="E1201" s="49">
        <f t="shared" ca="1" si="36"/>
        <v>0.66860901841435694</v>
      </c>
      <c r="F1201" s="49">
        <f t="shared" ca="1" si="37"/>
        <v>264.01128740934769</v>
      </c>
    </row>
    <row r="1202" spans="5:6" x14ac:dyDescent="0.25">
      <c r="E1202" s="49">
        <f t="shared" ca="1" si="36"/>
        <v>0.8702432491146046</v>
      </c>
      <c r="F1202" s="49">
        <f t="shared" ca="1" si="37"/>
        <v>290.19023929277</v>
      </c>
    </row>
    <row r="1203" spans="5:6" x14ac:dyDescent="0.25">
      <c r="E1203" s="49">
        <f t="shared" ca="1" si="36"/>
        <v>0.76581689684723153</v>
      </c>
      <c r="F1203" s="49">
        <f t="shared" ca="1" si="37"/>
        <v>274.756418130062</v>
      </c>
    </row>
    <row r="1204" spans="5:6" x14ac:dyDescent="0.25">
      <c r="E1204" s="49">
        <f t="shared" ca="1" si="36"/>
        <v>0.85020285375049798</v>
      </c>
      <c r="F1204" s="49">
        <f t="shared" ca="1" si="37"/>
        <v>286.68075844073019</v>
      </c>
    </row>
    <row r="1205" spans="5:6" x14ac:dyDescent="0.25">
      <c r="E1205" s="49">
        <f t="shared" ca="1" si="36"/>
        <v>0.17807961817422624</v>
      </c>
      <c r="F1205" s="49">
        <f t="shared" ca="1" si="37"/>
        <v>217.24213339410457</v>
      </c>
    </row>
    <row r="1206" spans="5:6" x14ac:dyDescent="0.25">
      <c r="E1206" s="49">
        <f t="shared" ca="1" si="36"/>
        <v>0.35743938371617401</v>
      </c>
      <c r="F1206" s="49">
        <f t="shared" ca="1" si="37"/>
        <v>235.69122590302371</v>
      </c>
    </row>
    <row r="1207" spans="5:6" x14ac:dyDescent="0.25">
      <c r="E1207" s="49">
        <f t="shared" ca="1" si="36"/>
        <v>0.56637992573398888</v>
      </c>
      <c r="F1207" s="49">
        <f t="shared" ca="1" si="37"/>
        <v>254.26913253130451</v>
      </c>
    </row>
    <row r="1208" spans="5:6" x14ac:dyDescent="0.25">
      <c r="E1208" s="49">
        <f t="shared" ca="1" si="36"/>
        <v>0.54503451890005683</v>
      </c>
      <c r="F1208" s="49">
        <f t="shared" ca="1" si="37"/>
        <v>252.34069241369463</v>
      </c>
    </row>
    <row r="1209" spans="5:6" x14ac:dyDescent="0.25">
      <c r="E1209" s="49">
        <f t="shared" ca="1" si="36"/>
        <v>0.72300111635951647</v>
      </c>
      <c r="F1209" s="49">
        <f t="shared" ca="1" si="37"/>
        <v>269.76386688143521</v>
      </c>
    </row>
    <row r="1210" spans="5:6" x14ac:dyDescent="0.25">
      <c r="E1210" s="49">
        <f t="shared" ca="1" si="36"/>
        <v>0.63335001656466461</v>
      </c>
      <c r="F1210" s="49">
        <f t="shared" ca="1" si="37"/>
        <v>260.5295479994262</v>
      </c>
    </row>
    <row r="1211" spans="5:6" x14ac:dyDescent="0.25">
      <c r="E1211" s="49">
        <f t="shared" ca="1" si="36"/>
        <v>0.45811536888897464</v>
      </c>
      <c r="F1211" s="49">
        <f t="shared" ca="1" si="37"/>
        <v>244.64943338277479</v>
      </c>
    </row>
    <row r="1212" spans="5:6" x14ac:dyDescent="0.25">
      <c r="E1212" s="49">
        <f t="shared" ca="1" si="36"/>
        <v>0.8336731290784154</v>
      </c>
      <c r="F1212" s="49">
        <f t="shared" ca="1" si="37"/>
        <v>284.0346341136559</v>
      </c>
    </row>
    <row r="1213" spans="5:6" x14ac:dyDescent="0.25">
      <c r="E1213" s="49">
        <f t="shared" ca="1" si="36"/>
        <v>7.8039432619848581E-2</v>
      </c>
      <c r="F1213" s="49">
        <f t="shared" ca="1" si="37"/>
        <v>201.67655810569141</v>
      </c>
    </row>
    <row r="1214" spans="5:6" x14ac:dyDescent="0.25">
      <c r="E1214" s="49">
        <f t="shared" ca="1" si="36"/>
        <v>0.92775092258510061</v>
      </c>
      <c r="F1214" s="49">
        <f t="shared" ca="1" si="37"/>
        <v>303.33328209737095</v>
      </c>
    </row>
    <row r="1215" spans="5:6" x14ac:dyDescent="0.25">
      <c r="E1215" s="49">
        <f t="shared" ca="1" si="36"/>
        <v>0.3500999168265746</v>
      </c>
      <c r="F1215" s="49">
        <f t="shared" ca="1" si="37"/>
        <v>235.02056870362236</v>
      </c>
    </row>
    <row r="1216" spans="5:6" x14ac:dyDescent="0.25">
      <c r="E1216" s="49">
        <f t="shared" ca="1" si="36"/>
        <v>0.82983244048394333</v>
      </c>
      <c r="F1216" s="49">
        <f t="shared" ca="1" si="37"/>
        <v>283.44679644815574</v>
      </c>
    </row>
    <row r="1217" spans="5:6" x14ac:dyDescent="0.25">
      <c r="E1217" s="49">
        <f t="shared" ca="1" si="36"/>
        <v>0.52926291790985414</v>
      </c>
      <c r="F1217" s="49">
        <f t="shared" ca="1" si="37"/>
        <v>250.92989230179765</v>
      </c>
    </row>
    <row r="1218" spans="5:6" x14ac:dyDescent="0.25">
      <c r="E1218" s="49">
        <f t="shared" ca="1" si="36"/>
        <v>0.72414823647928384</v>
      </c>
      <c r="F1218" s="49">
        <f t="shared" ca="1" si="37"/>
        <v>269.89148433611365</v>
      </c>
    </row>
    <row r="1219" spans="5:6" x14ac:dyDescent="0.25">
      <c r="E1219" s="49">
        <f t="shared" ca="1" si="36"/>
        <v>0.60555536061820159</v>
      </c>
      <c r="F1219" s="49">
        <f t="shared" ca="1" si="37"/>
        <v>257.88477350510072</v>
      </c>
    </row>
    <row r="1220" spans="5:6" x14ac:dyDescent="0.25">
      <c r="E1220" s="49">
        <f t="shared" ref="E1220:E1283" ca="1" si="38">RAND()</f>
        <v>0.66491005901632438</v>
      </c>
      <c r="F1220" s="49">
        <f t="shared" ref="F1220:F1283" ca="1" si="39">_xlfn.GAMMA.INV(E1220,$C$3,$C$4)</f>
        <v>263.63825082833324</v>
      </c>
    </row>
    <row r="1221" spans="5:6" x14ac:dyDescent="0.25">
      <c r="E1221" s="49">
        <f t="shared" ca="1" si="38"/>
        <v>0.49532938413484673</v>
      </c>
      <c r="F1221" s="49">
        <f t="shared" ca="1" si="39"/>
        <v>247.92323095441705</v>
      </c>
    </row>
    <row r="1222" spans="5:6" x14ac:dyDescent="0.25">
      <c r="E1222" s="49">
        <f t="shared" ca="1" si="38"/>
        <v>0.99189621642110715</v>
      </c>
      <c r="F1222" s="49">
        <f t="shared" ca="1" si="39"/>
        <v>342.89669009473778</v>
      </c>
    </row>
    <row r="1223" spans="5:6" x14ac:dyDescent="0.25">
      <c r="E1223" s="49">
        <f t="shared" ca="1" si="38"/>
        <v>0.20177786556005817</v>
      </c>
      <c r="F1223" s="49">
        <f t="shared" ca="1" si="39"/>
        <v>220.06896889210284</v>
      </c>
    </row>
    <row r="1224" spans="5:6" x14ac:dyDescent="0.25">
      <c r="E1224" s="49">
        <f t="shared" ca="1" si="38"/>
        <v>0.66213736423023439</v>
      </c>
      <c r="F1224" s="49">
        <f t="shared" ca="1" si="39"/>
        <v>263.35991372340305</v>
      </c>
    </row>
    <row r="1225" spans="5:6" x14ac:dyDescent="0.25">
      <c r="E1225" s="49">
        <f t="shared" ca="1" si="38"/>
        <v>0.64893044881723749</v>
      </c>
      <c r="F1225" s="49">
        <f t="shared" ca="1" si="39"/>
        <v>262.04851097129574</v>
      </c>
    </row>
    <row r="1226" spans="5:6" x14ac:dyDescent="0.25">
      <c r="E1226" s="49">
        <f t="shared" ca="1" si="38"/>
        <v>0.2989493286266578</v>
      </c>
      <c r="F1226" s="49">
        <f t="shared" ca="1" si="39"/>
        <v>230.22110272105081</v>
      </c>
    </row>
    <row r="1227" spans="5:6" x14ac:dyDescent="0.25">
      <c r="E1227" s="49">
        <f t="shared" ca="1" si="38"/>
        <v>3.9805076562482333E-2</v>
      </c>
      <c r="F1227" s="49">
        <f t="shared" ca="1" si="39"/>
        <v>191.60922987176835</v>
      </c>
    </row>
    <row r="1228" spans="5:6" x14ac:dyDescent="0.25">
      <c r="E1228" s="49">
        <f t="shared" ca="1" si="38"/>
        <v>0.33424802058314595</v>
      </c>
      <c r="F1228" s="49">
        <f t="shared" ca="1" si="39"/>
        <v>233.55853851858308</v>
      </c>
    </row>
    <row r="1229" spans="5:6" x14ac:dyDescent="0.25">
      <c r="E1229" s="49">
        <f t="shared" ca="1" si="38"/>
        <v>0.2425467118441218</v>
      </c>
      <c r="F1229" s="49">
        <f t="shared" ca="1" si="39"/>
        <v>224.5537467610491</v>
      </c>
    </row>
    <row r="1230" spans="5:6" x14ac:dyDescent="0.25">
      <c r="E1230" s="49">
        <f t="shared" ca="1" si="38"/>
        <v>0.77313486713471524</v>
      </c>
      <c r="F1230" s="49">
        <f t="shared" ca="1" si="39"/>
        <v>275.66401041526933</v>
      </c>
    </row>
    <row r="1231" spans="5:6" x14ac:dyDescent="0.25">
      <c r="E1231" s="49">
        <f t="shared" ca="1" si="38"/>
        <v>6.1322631054188337E-2</v>
      </c>
      <c r="F1231" s="49">
        <f t="shared" ca="1" si="39"/>
        <v>197.86266852400774</v>
      </c>
    </row>
    <row r="1232" spans="5:6" x14ac:dyDescent="0.25">
      <c r="E1232" s="49">
        <f t="shared" ca="1" si="38"/>
        <v>0.51737258150459242</v>
      </c>
      <c r="F1232" s="49">
        <f t="shared" ca="1" si="39"/>
        <v>249.87258135774451</v>
      </c>
    </row>
    <row r="1233" spans="5:6" x14ac:dyDescent="0.25">
      <c r="E1233" s="49">
        <f t="shared" ca="1" si="38"/>
        <v>5.9125445171260615E-2</v>
      </c>
      <c r="F1233" s="49">
        <f t="shared" ca="1" si="39"/>
        <v>197.3073576083811</v>
      </c>
    </row>
    <row r="1234" spans="5:6" x14ac:dyDescent="0.25">
      <c r="E1234" s="49">
        <f t="shared" ca="1" si="38"/>
        <v>0.32892198680467377</v>
      </c>
      <c r="F1234" s="49">
        <f t="shared" ca="1" si="39"/>
        <v>233.06271786914837</v>
      </c>
    </row>
    <row r="1235" spans="5:6" x14ac:dyDescent="0.25">
      <c r="E1235" s="49">
        <f t="shared" ca="1" si="38"/>
        <v>0.35146713190324697</v>
      </c>
      <c r="F1235" s="49">
        <f t="shared" ca="1" si="39"/>
        <v>235.14578229119905</v>
      </c>
    </row>
    <row r="1236" spans="5:6" x14ac:dyDescent="0.25">
      <c r="E1236" s="49">
        <f t="shared" ca="1" si="38"/>
        <v>0.60810065627286392</v>
      </c>
      <c r="F1236" s="49">
        <f t="shared" ca="1" si="39"/>
        <v>258.12388067130814</v>
      </c>
    </row>
    <row r="1237" spans="5:6" x14ac:dyDescent="0.25">
      <c r="E1237" s="49">
        <f t="shared" ca="1" si="38"/>
        <v>0.48301533365826166</v>
      </c>
      <c r="F1237" s="49">
        <f t="shared" ca="1" si="39"/>
        <v>246.83852299129529</v>
      </c>
    </row>
    <row r="1238" spans="5:6" x14ac:dyDescent="0.25">
      <c r="E1238" s="49">
        <f t="shared" ca="1" si="38"/>
        <v>0.78989411984804725</v>
      </c>
      <c r="F1238" s="49">
        <f t="shared" ca="1" si="39"/>
        <v>277.8151630673774</v>
      </c>
    </row>
    <row r="1239" spans="5:6" x14ac:dyDescent="0.25">
      <c r="E1239" s="49">
        <f t="shared" ca="1" si="38"/>
        <v>0.94309495455957082</v>
      </c>
      <c r="F1239" s="49">
        <f t="shared" ca="1" si="39"/>
        <v>308.26601382147294</v>
      </c>
    </row>
    <row r="1240" spans="5:6" x14ac:dyDescent="0.25">
      <c r="E1240" s="49">
        <f t="shared" ca="1" si="38"/>
        <v>0.63908297814351456</v>
      </c>
      <c r="F1240" s="49">
        <f t="shared" ca="1" si="39"/>
        <v>261.085137944856</v>
      </c>
    </row>
    <row r="1241" spans="5:6" x14ac:dyDescent="0.25">
      <c r="E1241" s="49">
        <f t="shared" ca="1" si="38"/>
        <v>7.5439976421940669E-2</v>
      </c>
      <c r="F1241" s="49">
        <f t="shared" ca="1" si="39"/>
        <v>201.12455523969783</v>
      </c>
    </row>
    <row r="1242" spans="5:6" x14ac:dyDescent="0.25">
      <c r="E1242" s="49">
        <f t="shared" ca="1" si="38"/>
        <v>0.50822082231698373</v>
      </c>
      <c r="F1242" s="49">
        <f t="shared" ca="1" si="39"/>
        <v>249.0617969951777</v>
      </c>
    </row>
    <row r="1243" spans="5:6" x14ac:dyDescent="0.25">
      <c r="E1243" s="49">
        <f t="shared" ca="1" si="38"/>
        <v>0.2021512793787692</v>
      </c>
      <c r="F1243" s="49">
        <f t="shared" ca="1" si="39"/>
        <v>220.11203640971007</v>
      </c>
    </row>
    <row r="1244" spans="5:6" x14ac:dyDescent="0.25">
      <c r="E1244" s="49">
        <f t="shared" ca="1" si="38"/>
        <v>0.7231076638183771</v>
      </c>
      <c r="F1244" s="49">
        <f t="shared" ca="1" si="39"/>
        <v>269.77570770793034</v>
      </c>
    </row>
    <row r="1245" spans="5:6" x14ac:dyDescent="0.25">
      <c r="E1245" s="49">
        <f t="shared" ca="1" si="38"/>
        <v>0.26227910580585245</v>
      </c>
      <c r="F1245" s="49">
        <f t="shared" ca="1" si="39"/>
        <v>226.59445082323435</v>
      </c>
    </row>
    <row r="1246" spans="5:6" x14ac:dyDescent="0.25">
      <c r="E1246" s="49">
        <f t="shared" ca="1" si="38"/>
        <v>0.4815541131584008</v>
      </c>
      <c r="F1246" s="49">
        <f t="shared" ca="1" si="39"/>
        <v>246.70994462931355</v>
      </c>
    </row>
    <row r="1247" spans="5:6" x14ac:dyDescent="0.25">
      <c r="E1247" s="49">
        <f t="shared" ca="1" si="38"/>
        <v>3.7695655647192128E-2</v>
      </c>
      <c r="F1247" s="49">
        <f t="shared" ca="1" si="39"/>
        <v>190.86735752160993</v>
      </c>
    </row>
    <row r="1248" spans="5:6" x14ac:dyDescent="0.25">
      <c r="E1248" s="49">
        <f t="shared" ca="1" si="38"/>
        <v>0.76354394638257428</v>
      </c>
      <c r="F1248" s="49">
        <f t="shared" ca="1" si="39"/>
        <v>274.47813687310622</v>
      </c>
    </row>
    <row r="1249" spans="5:6" x14ac:dyDescent="0.25">
      <c r="E1249" s="49">
        <f t="shared" ca="1" si="38"/>
        <v>0.93465196868095868</v>
      </c>
      <c r="F1249" s="49">
        <f t="shared" ca="1" si="39"/>
        <v>305.43327413317468</v>
      </c>
    </row>
    <row r="1250" spans="5:6" x14ac:dyDescent="0.25">
      <c r="E1250" s="49">
        <f t="shared" ca="1" si="38"/>
        <v>0.1733948056707737</v>
      </c>
      <c r="F1250" s="49">
        <f t="shared" ca="1" si="39"/>
        <v>216.6590814203513</v>
      </c>
    </row>
    <row r="1251" spans="5:6" x14ac:dyDescent="0.25">
      <c r="E1251" s="49">
        <f t="shared" ca="1" si="38"/>
        <v>0.75675246945255503</v>
      </c>
      <c r="F1251" s="49">
        <f t="shared" ca="1" si="39"/>
        <v>273.65636606738184</v>
      </c>
    </row>
    <row r="1252" spans="5:6" x14ac:dyDescent="0.25">
      <c r="E1252" s="49">
        <f t="shared" ca="1" si="38"/>
        <v>0.52364896849134268</v>
      </c>
      <c r="F1252" s="49">
        <f t="shared" ca="1" si="39"/>
        <v>250.4300873879933</v>
      </c>
    </row>
    <row r="1253" spans="5:6" x14ac:dyDescent="0.25">
      <c r="E1253" s="49">
        <f t="shared" ca="1" si="38"/>
        <v>0.12094261670768391</v>
      </c>
      <c r="F1253" s="49">
        <f t="shared" ca="1" si="39"/>
        <v>209.3695845495356</v>
      </c>
    </row>
    <row r="1254" spans="5:6" x14ac:dyDescent="0.25">
      <c r="E1254" s="49">
        <f t="shared" ca="1" si="38"/>
        <v>0.11406825304690182</v>
      </c>
      <c r="F1254" s="49">
        <f t="shared" ca="1" si="39"/>
        <v>208.27604157331407</v>
      </c>
    </row>
    <row r="1255" spans="5:6" x14ac:dyDescent="0.25">
      <c r="E1255" s="49">
        <f t="shared" ca="1" si="38"/>
        <v>0.50582790579799963</v>
      </c>
      <c r="F1255" s="49">
        <f t="shared" ca="1" si="39"/>
        <v>248.85017082518516</v>
      </c>
    </row>
    <row r="1256" spans="5:6" x14ac:dyDescent="0.25">
      <c r="E1256" s="49">
        <f t="shared" ca="1" si="38"/>
        <v>0.73594281787595817</v>
      </c>
      <c r="F1256" s="49">
        <f t="shared" ca="1" si="39"/>
        <v>271.22162147727204</v>
      </c>
    </row>
    <row r="1257" spans="5:6" x14ac:dyDescent="0.25">
      <c r="E1257" s="49">
        <f t="shared" ca="1" si="38"/>
        <v>2.982899014450302E-2</v>
      </c>
      <c r="F1257" s="49">
        <f t="shared" ca="1" si="39"/>
        <v>187.78115264583886</v>
      </c>
    </row>
    <row r="1258" spans="5:6" x14ac:dyDescent="0.25">
      <c r="E1258" s="49">
        <f t="shared" ca="1" si="38"/>
        <v>0.46046849856383143</v>
      </c>
      <c r="F1258" s="49">
        <f t="shared" ca="1" si="39"/>
        <v>244.85623498274518</v>
      </c>
    </row>
    <row r="1259" spans="5:6" x14ac:dyDescent="0.25">
      <c r="E1259" s="49">
        <f t="shared" ca="1" si="38"/>
        <v>0.26483491140932569</v>
      </c>
      <c r="F1259" s="49">
        <f t="shared" ca="1" si="39"/>
        <v>226.85372084890631</v>
      </c>
    </row>
    <row r="1260" spans="5:6" x14ac:dyDescent="0.25">
      <c r="E1260" s="49">
        <f t="shared" ca="1" si="38"/>
        <v>0.83483607096924162</v>
      </c>
      <c r="F1260" s="49">
        <f t="shared" ca="1" si="39"/>
        <v>284.21451244630777</v>
      </c>
    </row>
    <row r="1261" spans="5:6" x14ac:dyDescent="0.25">
      <c r="E1261" s="49">
        <f t="shared" ca="1" si="38"/>
        <v>0.60149112225626911</v>
      </c>
      <c r="F1261" s="49">
        <f t="shared" ca="1" si="39"/>
        <v>257.50415199657647</v>
      </c>
    </row>
    <row r="1262" spans="5:6" x14ac:dyDescent="0.25">
      <c r="E1262" s="49">
        <f t="shared" ca="1" si="38"/>
        <v>0.30326006732080013</v>
      </c>
      <c r="F1262" s="49">
        <f t="shared" ca="1" si="39"/>
        <v>230.63572381406058</v>
      </c>
    </row>
    <row r="1263" spans="5:6" x14ac:dyDescent="0.25">
      <c r="E1263" s="49">
        <f t="shared" ca="1" si="38"/>
        <v>0.26681875306915126</v>
      </c>
      <c r="F1263" s="49">
        <f t="shared" ca="1" si="39"/>
        <v>227.05422922004095</v>
      </c>
    </row>
    <row r="1264" spans="5:6" x14ac:dyDescent="0.25">
      <c r="E1264" s="49">
        <f t="shared" ca="1" si="38"/>
        <v>5.5088050522462684E-2</v>
      </c>
      <c r="F1264" s="49">
        <f t="shared" ca="1" si="39"/>
        <v>196.24620358339905</v>
      </c>
    </row>
    <row r="1265" spans="5:6" x14ac:dyDescent="0.25">
      <c r="E1265" s="49">
        <f t="shared" ca="1" si="38"/>
        <v>0.81773041028361282</v>
      </c>
      <c r="F1265" s="49">
        <f t="shared" ca="1" si="39"/>
        <v>281.65302222151377</v>
      </c>
    </row>
    <row r="1266" spans="5:6" x14ac:dyDescent="0.25">
      <c r="E1266" s="49">
        <f t="shared" ca="1" si="38"/>
        <v>0.64247287381718454</v>
      </c>
      <c r="F1266" s="49">
        <f t="shared" ca="1" si="39"/>
        <v>261.41544825950257</v>
      </c>
    </row>
    <row r="1267" spans="5:6" x14ac:dyDescent="0.25">
      <c r="E1267" s="49">
        <f t="shared" ca="1" si="38"/>
        <v>0.99146070472914283</v>
      </c>
      <c r="F1267" s="49">
        <f t="shared" ca="1" si="39"/>
        <v>342.06136688005864</v>
      </c>
    </row>
    <row r="1268" spans="5:6" x14ac:dyDescent="0.25">
      <c r="E1268" s="49">
        <f t="shared" ca="1" si="38"/>
        <v>0.43622187609876906</v>
      </c>
      <c r="F1268" s="49">
        <f t="shared" ca="1" si="39"/>
        <v>242.72379925022253</v>
      </c>
    </row>
    <row r="1269" spans="5:6" x14ac:dyDescent="0.25">
      <c r="E1269" s="49">
        <f t="shared" ca="1" si="38"/>
        <v>0.14488853412545699</v>
      </c>
      <c r="F1269" s="49">
        <f t="shared" ca="1" si="39"/>
        <v>212.89639450120995</v>
      </c>
    </row>
    <row r="1270" spans="5:6" x14ac:dyDescent="0.25">
      <c r="E1270" s="49">
        <f t="shared" ca="1" si="38"/>
        <v>0.40609870858069452</v>
      </c>
      <c r="F1270" s="49">
        <f t="shared" ca="1" si="39"/>
        <v>240.0616438121335</v>
      </c>
    </row>
    <row r="1271" spans="5:6" x14ac:dyDescent="0.25">
      <c r="E1271" s="49">
        <f t="shared" ca="1" si="38"/>
        <v>0.13649009282648816</v>
      </c>
      <c r="F1271" s="49">
        <f t="shared" ca="1" si="39"/>
        <v>211.70405953000517</v>
      </c>
    </row>
    <row r="1272" spans="5:6" x14ac:dyDescent="0.25">
      <c r="E1272" s="49">
        <f t="shared" ca="1" si="38"/>
        <v>0.65230468741760772</v>
      </c>
      <c r="F1272" s="49">
        <f t="shared" ca="1" si="39"/>
        <v>262.38137593724076</v>
      </c>
    </row>
    <row r="1273" spans="5:6" x14ac:dyDescent="0.25">
      <c r="E1273" s="49">
        <f t="shared" ca="1" si="38"/>
        <v>0.66275655375700193</v>
      </c>
      <c r="F1273" s="49">
        <f t="shared" ca="1" si="39"/>
        <v>263.42197694867491</v>
      </c>
    </row>
    <row r="1274" spans="5:6" x14ac:dyDescent="0.25">
      <c r="E1274" s="49">
        <f t="shared" ca="1" si="38"/>
        <v>0.40450596895722557</v>
      </c>
      <c r="F1274" s="49">
        <f t="shared" ca="1" si="39"/>
        <v>239.92021076726382</v>
      </c>
    </row>
    <row r="1275" spans="5:6" x14ac:dyDescent="0.25">
      <c r="E1275" s="49">
        <f t="shared" ca="1" si="38"/>
        <v>0.64840031905966722</v>
      </c>
      <c r="F1275" s="49">
        <f t="shared" ca="1" si="39"/>
        <v>261.99634571406017</v>
      </c>
    </row>
    <row r="1276" spans="5:6" x14ac:dyDescent="0.25">
      <c r="E1276" s="49">
        <f t="shared" ca="1" si="38"/>
        <v>0.33899732284458195</v>
      </c>
      <c r="F1276" s="49">
        <f t="shared" ca="1" si="39"/>
        <v>233.9986432369634</v>
      </c>
    </row>
    <row r="1277" spans="5:6" x14ac:dyDescent="0.25">
      <c r="E1277" s="49">
        <f t="shared" ca="1" si="38"/>
        <v>9.6680488610270565E-2</v>
      </c>
      <c r="F1277" s="49">
        <f t="shared" ca="1" si="39"/>
        <v>205.30137390366923</v>
      </c>
    </row>
    <row r="1278" spans="5:6" x14ac:dyDescent="0.25">
      <c r="E1278" s="49">
        <f t="shared" ca="1" si="38"/>
        <v>0.81689048870370029</v>
      </c>
      <c r="F1278" s="49">
        <f t="shared" ca="1" si="39"/>
        <v>281.53162116032064</v>
      </c>
    </row>
    <row r="1279" spans="5:6" x14ac:dyDescent="0.25">
      <c r="E1279" s="49">
        <f t="shared" ca="1" si="38"/>
        <v>0.56346265982021171</v>
      </c>
      <c r="F1279" s="49">
        <f t="shared" ca="1" si="39"/>
        <v>254.00409151259845</v>
      </c>
    </row>
    <row r="1280" spans="5:6" x14ac:dyDescent="0.25">
      <c r="E1280" s="49">
        <f t="shared" ca="1" si="38"/>
        <v>0.77216641082588255</v>
      </c>
      <c r="F1280" s="49">
        <f t="shared" ca="1" si="39"/>
        <v>275.54285337633422</v>
      </c>
    </row>
    <row r="1281" spans="5:6" x14ac:dyDescent="0.25">
      <c r="E1281" s="49">
        <f t="shared" ca="1" si="38"/>
        <v>0.87097770923284068</v>
      </c>
      <c r="F1281" s="49">
        <f t="shared" ca="1" si="39"/>
        <v>290.32627109421463</v>
      </c>
    </row>
    <row r="1282" spans="5:6" x14ac:dyDescent="0.25">
      <c r="E1282" s="49">
        <f t="shared" ca="1" si="38"/>
        <v>0.61513799988477702</v>
      </c>
      <c r="F1282" s="49">
        <f t="shared" ca="1" si="39"/>
        <v>258.78804764714334</v>
      </c>
    </row>
    <row r="1283" spans="5:6" x14ac:dyDescent="0.25">
      <c r="E1283" s="49">
        <f t="shared" ca="1" si="38"/>
        <v>0.74902669617671147</v>
      </c>
      <c r="F1283" s="49">
        <f t="shared" ca="1" si="39"/>
        <v>272.73840648405491</v>
      </c>
    </row>
    <row r="1284" spans="5:6" x14ac:dyDescent="0.25">
      <c r="E1284" s="49">
        <f t="shared" ref="E1284:E1347" ca="1" si="40">RAND()</f>
        <v>9.566830194096676E-2</v>
      </c>
      <c r="F1284" s="49">
        <f t="shared" ref="F1284:F1347" ca="1" si="41">_xlfn.GAMMA.INV(E1284,$C$3,$C$4)</f>
        <v>205.11752485301716</v>
      </c>
    </row>
    <row r="1285" spans="5:6" x14ac:dyDescent="0.25">
      <c r="E1285" s="49">
        <f t="shared" ca="1" si="40"/>
        <v>0.21115530507587288</v>
      </c>
      <c r="F1285" s="49">
        <f t="shared" ca="1" si="41"/>
        <v>221.13819194791961</v>
      </c>
    </row>
    <row r="1286" spans="5:6" x14ac:dyDescent="0.25">
      <c r="E1286" s="49">
        <f t="shared" ca="1" si="40"/>
        <v>0.94467403437553854</v>
      </c>
      <c r="F1286" s="49">
        <f t="shared" ca="1" si="41"/>
        <v>308.83403323334767</v>
      </c>
    </row>
    <row r="1287" spans="5:6" x14ac:dyDescent="0.25">
      <c r="E1287" s="49">
        <f t="shared" ca="1" si="40"/>
        <v>0.82818919045183081</v>
      </c>
      <c r="F1287" s="49">
        <f t="shared" ca="1" si="41"/>
        <v>283.1981308871031</v>
      </c>
    </row>
    <row r="1288" spans="5:6" x14ac:dyDescent="0.25">
      <c r="E1288" s="49">
        <f t="shared" ca="1" si="40"/>
        <v>0.76456697172902088</v>
      </c>
      <c r="F1288" s="49">
        <f t="shared" ca="1" si="41"/>
        <v>274.60318099021174</v>
      </c>
    </row>
    <row r="1289" spans="5:6" x14ac:dyDescent="0.25">
      <c r="E1289" s="49">
        <f t="shared" ca="1" si="40"/>
        <v>0.13843509053979797</v>
      </c>
      <c r="F1289" s="49">
        <f t="shared" ca="1" si="41"/>
        <v>211.98412970348141</v>
      </c>
    </row>
    <row r="1290" spans="5:6" x14ac:dyDescent="0.25">
      <c r="E1290" s="49">
        <f t="shared" ca="1" si="40"/>
        <v>0.49588680764971216</v>
      </c>
      <c r="F1290" s="49">
        <f t="shared" ca="1" si="41"/>
        <v>247.97239074027101</v>
      </c>
    </row>
    <row r="1291" spans="5:6" x14ac:dyDescent="0.25">
      <c r="E1291" s="49">
        <f t="shared" ca="1" si="40"/>
        <v>0.901443964338979</v>
      </c>
      <c r="F1291" s="49">
        <f t="shared" ca="1" si="41"/>
        <v>296.57252929747852</v>
      </c>
    </row>
    <row r="1292" spans="5:6" x14ac:dyDescent="0.25">
      <c r="E1292" s="49">
        <f t="shared" ca="1" si="40"/>
        <v>1.1404286546774056E-2</v>
      </c>
      <c r="F1292" s="49">
        <f t="shared" ca="1" si="41"/>
        <v>176.54859887192072</v>
      </c>
    </row>
    <row r="1293" spans="5:6" x14ac:dyDescent="0.25">
      <c r="E1293" s="49">
        <f t="shared" ca="1" si="40"/>
        <v>2.8917988993962918E-2</v>
      </c>
      <c r="F1293" s="49">
        <f t="shared" ca="1" si="41"/>
        <v>187.38405269799298</v>
      </c>
    </row>
    <row r="1294" spans="5:6" x14ac:dyDescent="0.25">
      <c r="E1294" s="49">
        <f t="shared" ca="1" si="40"/>
        <v>0.90319995279676912</v>
      </c>
      <c r="F1294" s="49">
        <f t="shared" ca="1" si="41"/>
        <v>296.97591791046682</v>
      </c>
    </row>
    <row r="1295" spans="5:6" x14ac:dyDescent="0.25">
      <c r="E1295" s="49">
        <f t="shared" ca="1" si="40"/>
        <v>0.33073725548021971</v>
      </c>
      <c r="F1295" s="49">
        <f t="shared" ca="1" si="41"/>
        <v>233.23198562100401</v>
      </c>
    </row>
    <row r="1296" spans="5:6" x14ac:dyDescent="0.25">
      <c r="E1296" s="49">
        <f t="shared" ca="1" si="40"/>
        <v>0.7272281685827835</v>
      </c>
      <c r="F1296" s="49">
        <f t="shared" ca="1" si="41"/>
        <v>270.23562519330193</v>
      </c>
    </row>
    <row r="1297" spans="5:6" x14ac:dyDescent="0.25">
      <c r="E1297" s="49">
        <f t="shared" ca="1" si="40"/>
        <v>6.5016259396461273E-2</v>
      </c>
      <c r="F1297" s="49">
        <f t="shared" ca="1" si="41"/>
        <v>198.76439211385866</v>
      </c>
    </row>
    <row r="1298" spans="5:6" x14ac:dyDescent="0.25">
      <c r="E1298" s="49">
        <f t="shared" ca="1" si="40"/>
        <v>0.54765652880980664</v>
      </c>
      <c r="F1298" s="49">
        <f t="shared" ca="1" si="41"/>
        <v>252.57630417247444</v>
      </c>
    </row>
    <row r="1299" spans="5:6" x14ac:dyDescent="0.25">
      <c r="E1299" s="49">
        <f t="shared" ca="1" si="40"/>
        <v>0.18423066711937619</v>
      </c>
      <c r="F1299" s="49">
        <f t="shared" ca="1" si="41"/>
        <v>217.99473824701425</v>
      </c>
    </row>
    <row r="1300" spans="5:6" x14ac:dyDescent="0.25">
      <c r="E1300" s="49">
        <f t="shared" ca="1" si="40"/>
        <v>0.91211912534600703</v>
      </c>
      <c r="F1300" s="49">
        <f t="shared" ca="1" si="41"/>
        <v>299.11858456965911</v>
      </c>
    </row>
    <row r="1301" spans="5:6" x14ac:dyDescent="0.25">
      <c r="E1301" s="49">
        <f t="shared" ca="1" si="40"/>
        <v>0.29470277631558173</v>
      </c>
      <c r="F1301" s="49">
        <f t="shared" ca="1" si="41"/>
        <v>229.81048597842522</v>
      </c>
    </row>
    <row r="1302" spans="5:6" x14ac:dyDescent="0.25">
      <c r="E1302" s="49">
        <f t="shared" ca="1" si="40"/>
        <v>0.51664846785990848</v>
      </c>
      <c r="F1302" s="49">
        <f t="shared" ca="1" si="41"/>
        <v>249.80834177194146</v>
      </c>
    </row>
    <row r="1303" spans="5:6" x14ac:dyDescent="0.25">
      <c r="E1303" s="49">
        <f t="shared" ca="1" si="40"/>
        <v>0.75892826260388102</v>
      </c>
      <c r="F1303" s="49">
        <f t="shared" ca="1" si="41"/>
        <v>273.91808391587466</v>
      </c>
    </row>
    <row r="1304" spans="5:6" x14ac:dyDescent="0.25">
      <c r="E1304" s="49">
        <f t="shared" ca="1" si="40"/>
        <v>0.36770338225139687</v>
      </c>
      <c r="F1304" s="49">
        <f t="shared" ca="1" si="41"/>
        <v>236.62325585695078</v>
      </c>
    </row>
    <row r="1305" spans="5:6" x14ac:dyDescent="0.25">
      <c r="E1305" s="49">
        <f t="shared" ca="1" si="40"/>
        <v>0.2846974010376262</v>
      </c>
      <c r="F1305" s="49">
        <f t="shared" ca="1" si="41"/>
        <v>228.83400139698043</v>
      </c>
    </row>
    <row r="1306" spans="5:6" x14ac:dyDescent="0.25">
      <c r="E1306" s="49">
        <f t="shared" ca="1" si="40"/>
        <v>0.31337559908570578</v>
      </c>
      <c r="F1306" s="49">
        <f t="shared" ca="1" si="41"/>
        <v>231.60045431488771</v>
      </c>
    </row>
    <row r="1307" spans="5:6" x14ac:dyDescent="0.25">
      <c r="E1307" s="49">
        <f t="shared" ca="1" si="40"/>
        <v>0.54646358834874431</v>
      </c>
      <c r="F1307" s="49">
        <f t="shared" ca="1" si="41"/>
        <v>252.46906678730204</v>
      </c>
    </row>
    <row r="1308" spans="5:6" x14ac:dyDescent="0.25">
      <c r="E1308" s="49">
        <f t="shared" ca="1" si="40"/>
        <v>0.19015160417986532</v>
      </c>
      <c r="F1308" s="49">
        <f t="shared" ca="1" si="41"/>
        <v>218.7061616104358</v>
      </c>
    </row>
    <row r="1309" spans="5:6" x14ac:dyDescent="0.25">
      <c r="E1309" s="49">
        <f t="shared" ca="1" si="40"/>
        <v>0.14284379490294763</v>
      </c>
      <c r="F1309" s="49">
        <f t="shared" ca="1" si="41"/>
        <v>212.61009415252886</v>
      </c>
    </row>
    <row r="1310" spans="5:6" x14ac:dyDescent="0.25">
      <c r="E1310" s="49">
        <f t="shared" ca="1" si="40"/>
        <v>0.3645903611047604</v>
      </c>
      <c r="F1310" s="49">
        <f t="shared" ca="1" si="41"/>
        <v>236.34125743497407</v>
      </c>
    </row>
    <row r="1311" spans="5:6" x14ac:dyDescent="0.25">
      <c r="E1311" s="49">
        <f t="shared" ca="1" si="40"/>
        <v>0.42806510221711247</v>
      </c>
      <c r="F1311" s="49">
        <f t="shared" ca="1" si="41"/>
        <v>242.00490828016879</v>
      </c>
    </row>
    <row r="1312" spans="5:6" x14ac:dyDescent="0.25">
      <c r="E1312" s="49">
        <f t="shared" ca="1" si="40"/>
        <v>0.4257459216109003</v>
      </c>
      <c r="F1312" s="49">
        <f t="shared" ca="1" si="41"/>
        <v>241.80028884641058</v>
      </c>
    </row>
    <row r="1313" spans="5:6" x14ac:dyDescent="0.25">
      <c r="E1313" s="49">
        <f t="shared" ca="1" si="40"/>
        <v>0.12500042365777908</v>
      </c>
      <c r="F1313" s="49">
        <f t="shared" ca="1" si="41"/>
        <v>209.99638979609784</v>
      </c>
    </row>
    <row r="1314" spans="5:6" x14ac:dyDescent="0.25">
      <c r="E1314" s="49">
        <f t="shared" ca="1" si="40"/>
        <v>0.80683952611143595</v>
      </c>
      <c r="F1314" s="49">
        <f t="shared" ca="1" si="41"/>
        <v>280.10749542499798</v>
      </c>
    </row>
    <row r="1315" spans="5:6" x14ac:dyDescent="0.25">
      <c r="E1315" s="49">
        <f t="shared" ca="1" si="40"/>
        <v>0.2716292854715795</v>
      </c>
      <c r="F1315" s="49">
        <f t="shared" ca="1" si="41"/>
        <v>227.53782542746592</v>
      </c>
    </row>
    <row r="1316" spans="5:6" x14ac:dyDescent="0.25">
      <c r="E1316" s="49">
        <f t="shared" ca="1" si="40"/>
        <v>0.42584845594343357</v>
      </c>
      <c r="F1316" s="49">
        <f t="shared" ca="1" si="41"/>
        <v>241.8093376566608</v>
      </c>
    </row>
    <row r="1317" spans="5:6" x14ac:dyDescent="0.25">
      <c r="E1317" s="49">
        <f t="shared" ca="1" si="40"/>
        <v>0.37678093396562673</v>
      </c>
      <c r="F1317" s="49">
        <f t="shared" ca="1" si="41"/>
        <v>237.44243192041549</v>
      </c>
    </row>
    <row r="1318" spans="5:6" x14ac:dyDescent="0.25">
      <c r="E1318" s="49">
        <f t="shared" ca="1" si="40"/>
        <v>0.63233047360512795</v>
      </c>
      <c r="F1318" s="49">
        <f t="shared" ca="1" si="41"/>
        <v>260.43113034292611</v>
      </c>
    </row>
    <row r="1319" spans="5:6" x14ac:dyDescent="0.25">
      <c r="E1319" s="49">
        <f t="shared" ca="1" si="40"/>
        <v>0.98404385929247562</v>
      </c>
      <c r="F1319" s="49">
        <f t="shared" ca="1" si="41"/>
        <v>331.75030151290287</v>
      </c>
    </row>
    <row r="1320" spans="5:6" x14ac:dyDescent="0.25">
      <c r="E1320" s="49">
        <f t="shared" ca="1" si="40"/>
        <v>0.40854266472103029</v>
      </c>
      <c r="F1320" s="49">
        <f t="shared" ca="1" si="41"/>
        <v>240.27850461957743</v>
      </c>
    </row>
    <row r="1321" spans="5:6" x14ac:dyDescent="0.25">
      <c r="E1321" s="49">
        <f t="shared" ca="1" si="40"/>
        <v>0.31633775733634983</v>
      </c>
      <c r="F1321" s="49">
        <f t="shared" ca="1" si="41"/>
        <v>231.8808960313749</v>
      </c>
    </row>
    <row r="1322" spans="5:6" x14ac:dyDescent="0.25">
      <c r="E1322" s="49">
        <f t="shared" ca="1" si="40"/>
        <v>0.22178478702031601</v>
      </c>
      <c r="F1322" s="49">
        <f t="shared" ca="1" si="41"/>
        <v>222.32112207454946</v>
      </c>
    </row>
    <row r="1323" spans="5:6" x14ac:dyDescent="0.25">
      <c r="E1323" s="49">
        <f t="shared" ca="1" si="40"/>
        <v>0.61735753642044999</v>
      </c>
      <c r="F1323" s="49">
        <f t="shared" ca="1" si="41"/>
        <v>258.99849055646081</v>
      </c>
    </row>
    <row r="1324" spans="5:6" x14ac:dyDescent="0.25">
      <c r="E1324" s="49">
        <f t="shared" ca="1" si="40"/>
        <v>0.33853670620486565</v>
      </c>
      <c r="F1324" s="49">
        <f t="shared" ca="1" si="41"/>
        <v>233.95604004976076</v>
      </c>
    </row>
    <row r="1325" spans="5:6" x14ac:dyDescent="0.25">
      <c r="E1325" s="49">
        <f t="shared" ca="1" si="40"/>
        <v>0.13270916555141876</v>
      </c>
      <c r="F1325" s="49">
        <f t="shared" ca="1" si="41"/>
        <v>211.15243874703393</v>
      </c>
    </row>
    <row r="1326" spans="5:6" x14ac:dyDescent="0.25">
      <c r="E1326" s="49">
        <f t="shared" ca="1" si="40"/>
        <v>0.22810184669424571</v>
      </c>
      <c r="F1326" s="49">
        <f t="shared" ca="1" si="41"/>
        <v>223.01073798259955</v>
      </c>
    </row>
    <row r="1327" spans="5:6" x14ac:dyDescent="0.25">
      <c r="E1327" s="49">
        <f t="shared" ca="1" si="40"/>
        <v>0.37972348876482176</v>
      </c>
      <c r="F1327" s="49">
        <f t="shared" ca="1" si="41"/>
        <v>237.70703662705603</v>
      </c>
    </row>
    <row r="1328" spans="5:6" x14ac:dyDescent="0.25">
      <c r="E1328" s="49">
        <f t="shared" ca="1" si="40"/>
        <v>0.19238551113826108</v>
      </c>
      <c r="F1328" s="49">
        <f t="shared" ca="1" si="41"/>
        <v>218.97142392856568</v>
      </c>
    </row>
    <row r="1329" spans="5:6" x14ac:dyDescent="0.25">
      <c r="E1329" s="49">
        <f t="shared" ca="1" si="40"/>
        <v>0.12920445054485341</v>
      </c>
      <c r="F1329" s="49">
        <f t="shared" ca="1" si="41"/>
        <v>210.63225787454184</v>
      </c>
    </row>
    <row r="1330" spans="5:6" x14ac:dyDescent="0.25">
      <c r="E1330" s="49">
        <f t="shared" ca="1" si="40"/>
        <v>0.18869570806292468</v>
      </c>
      <c r="F1330" s="49">
        <f t="shared" ca="1" si="41"/>
        <v>218.53236922982688</v>
      </c>
    </row>
    <row r="1331" spans="5:6" x14ac:dyDescent="0.25">
      <c r="E1331" s="49">
        <f t="shared" ca="1" si="40"/>
        <v>0.16898947048177804</v>
      </c>
      <c r="F1331" s="49">
        <f t="shared" ca="1" si="41"/>
        <v>216.10258069908892</v>
      </c>
    </row>
    <row r="1332" spans="5:6" x14ac:dyDescent="0.25">
      <c r="E1332" s="49">
        <f t="shared" ca="1" si="40"/>
        <v>0.4558630405997266</v>
      </c>
      <c r="F1332" s="49">
        <f t="shared" ca="1" si="41"/>
        <v>244.4514791904823</v>
      </c>
    </row>
    <row r="1333" spans="5:6" x14ac:dyDescent="0.25">
      <c r="E1333" s="49">
        <f t="shared" ca="1" si="40"/>
        <v>6.529385440311164E-2</v>
      </c>
      <c r="F1333" s="49">
        <f t="shared" ca="1" si="41"/>
        <v>198.83064620758805</v>
      </c>
    </row>
    <row r="1334" spans="5:6" x14ac:dyDescent="0.25">
      <c r="E1334" s="49">
        <f t="shared" ca="1" si="40"/>
        <v>0.44761241261051932</v>
      </c>
      <c r="F1334" s="49">
        <f t="shared" ca="1" si="41"/>
        <v>243.7261436869741</v>
      </c>
    </row>
    <row r="1335" spans="5:6" x14ac:dyDescent="0.25">
      <c r="E1335" s="49">
        <f t="shared" ca="1" si="40"/>
        <v>0.44805095419060725</v>
      </c>
      <c r="F1335" s="49">
        <f t="shared" ca="1" si="41"/>
        <v>243.76470815314076</v>
      </c>
    </row>
    <row r="1336" spans="5:6" x14ac:dyDescent="0.25">
      <c r="E1336" s="49">
        <f t="shared" ca="1" si="40"/>
        <v>0.17843745795296095</v>
      </c>
      <c r="F1336" s="49">
        <f t="shared" ca="1" si="41"/>
        <v>217.28631095529664</v>
      </c>
    </row>
    <row r="1337" spans="5:6" x14ac:dyDescent="0.25">
      <c r="E1337" s="49">
        <f t="shared" ca="1" si="40"/>
        <v>0.70463499769460336</v>
      </c>
      <c r="F1337" s="49">
        <f t="shared" ca="1" si="41"/>
        <v>267.75943301001041</v>
      </c>
    </row>
    <row r="1338" spans="5:6" x14ac:dyDescent="0.25">
      <c r="E1338" s="49">
        <f t="shared" ca="1" si="40"/>
        <v>0.90414931695964373</v>
      </c>
      <c r="F1338" s="49">
        <f t="shared" ca="1" si="41"/>
        <v>297.19640070617129</v>
      </c>
    </row>
    <row r="1339" spans="5:6" x14ac:dyDescent="0.25">
      <c r="E1339" s="49">
        <f t="shared" ca="1" si="40"/>
        <v>0.65002237207426905</v>
      </c>
      <c r="F1339" s="49">
        <f t="shared" ca="1" si="41"/>
        <v>262.15606904303883</v>
      </c>
    </row>
    <row r="1340" spans="5:6" x14ac:dyDescent="0.25">
      <c r="E1340" s="49">
        <f t="shared" ca="1" si="40"/>
        <v>0.65537539478426732</v>
      </c>
      <c r="F1340" s="49">
        <f t="shared" ca="1" si="41"/>
        <v>262.68557834954271</v>
      </c>
    </row>
    <row r="1341" spans="5:6" x14ac:dyDescent="0.25">
      <c r="E1341" s="49">
        <f t="shared" ca="1" si="40"/>
        <v>0.83303187049888394</v>
      </c>
      <c r="F1341" s="49">
        <f t="shared" ca="1" si="41"/>
        <v>283.93582658958144</v>
      </c>
    </row>
    <row r="1342" spans="5:6" x14ac:dyDescent="0.25">
      <c r="E1342" s="49">
        <f t="shared" ca="1" si="40"/>
        <v>0.60322892600309763</v>
      </c>
      <c r="F1342" s="49">
        <f t="shared" ca="1" si="41"/>
        <v>257.66672518490816</v>
      </c>
    </row>
    <row r="1343" spans="5:6" x14ac:dyDescent="0.25">
      <c r="E1343" s="49">
        <f t="shared" ca="1" si="40"/>
        <v>0.93210346628529495</v>
      </c>
      <c r="F1343" s="49">
        <f t="shared" ca="1" si="41"/>
        <v>304.63756374567629</v>
      </c>
    </row>
    <row r="1344" spans="5:6" x14ac:dyDescent="0.25">
      <c r="E1344" s="49">
        <f t="shared" ca="1" si="40"/>
        <v>4.0626884347659931E-2</v>
      </c>
      <c r="F1344" s="49">
        <f t="shared" ca="1" si="41"/>
        <v>191.89012277343801</v>
      </c>
    </row>
    <row r="1345" spans="5:6" x14ac:dyDescent="0.25">
      <c r="E1345" s="49">
        <f t="shared" ca="1" si="40"/>
        <v>0.95487301243774059</v>
      </c>
      <c r="F1345" s="49">
        <f t="shared" ca="1" si="41"/>
        <v>312.86966662782947</v>
      </c>
    </row>
    <row r="1346" spans="5:6" x14ac:dyDescent="0.25">
      <c r="E1346" s="49">
        <f t="shared" ca="1" si="40"/>
        <v>0.1726453125911368</v>
      </c>
      <c r="F1346" s="49">
        <f t="shared" ca="1" si="41"/>
        <v>216.56497730914447</v>
      </c>
    </row>
    <row r="1347" spans="5:6" x14ac:dyDescent="0.25">
      <c r="E1347" s="49">
        <f t="shared" ca="1" si="40"/>
        <v>0.31240319101215974</v>
      </c>
      <c r="F1347" s="49">
        <f t="shared" ca="1" si="41"/>
        <v>231.50819400192677</v>
      </c>
    </row>
    <row r="1348" spans="5:6" x14ac:dyDescent="0.25">
      <c r="E1348" s="49">
        <f t="shared" ref="E1348:E1411" ca="1" si="42">RAND()</f>
        <v>0.65509966954885612</v>
      </c>
      <c r="F1348" s="49">
        <f t="shared" ref="F1348:F1411" ca="1" si="43">_xlfn.GAMMA.INV(E1348,$C$3,$C$4)</f>
        <v>262.65821269963988</v>
      </c>
    </row>
    <row r="1349" spans="5:6" x14ac:dyDescent="0.25">
      <c r="E1349" s="49">
        <f t="shared" ca="1" si="42"/>
        <v>0.2442054790671766</v>
      </c>
      <c r="F1349" s="49">
        <f t="shared" ca="1" si="43"/>
        <v>224.72812751749183</v>
      </c>
    </row>
    <row r="1350" spans="5:6" x14ac:dyDescent="0.25">
      <c r="E1350" s="49">
        <f t="shared" ca="1" si="42"/>
        <v>0.1499858597587741</v>
      </c>
      <c r="F1350" s="49">
        <f t="shared" ca="1" si="43"/>
        <v>213.5995831966612</v>
      </c>
    </row>
    <row r="1351" spans="5:6" x14ac:dyDescent="0.25">
      <c r="E1351" s="49">
        <f t="shared" ca="1" si="42"/>
        <v>0.28682576759956446</v>
      </c>
      <c r="F1351" s="49">
        <f t="shared" ca="1" si="43"/>
        <v>229.04282292130023</v>
      </c>
    </row>
    <row r="1352" spans="5:6" x14ac:dyDescent="0.25">
      <c r="E1352" s="49">
        <f t="shared" ca="1" si="42"/>
        <v>0.25260121709013672</v>
      </c>
      <c r="F1352" s="49">
        <f t="shared" ca="1" si="43"/>
        <v>225.60252846215832</v>
      </c>
    </row>
    <row r="1353" spans="5:6" x14ac:dyDescent="0.25">
      <c r="E1353" s="49">
        <f t="shared" ca="1" si="42"/>
        <v>0.7552615573685868</v>
      </c>
      <c r="F1353" s="49">
        <f t="shared" ca="1" si="43"/>
        <v>273.47785536039248</v>
      </c>
    </row>
    <row r="1354" spans="5:6" x14ac:dyDescent="0.25">
      <c r="E1354" s="49">
        <f t="shared" ca="1" si="42"/>
        <v>0.59336735267381402</v>
      </c>
      <c r="F1354" s="49">
        <f t="shared" ca="1" si="43"/>
        <v>256.74750097063611</v>
      </c>
    </row>
    <row r="1355" spans="5:6" x14ac:dyDescent="0.25">
      <c r="E1355" s="49">
        <f t="shared" ca="1" si="42"/>
        <v>0.14867655859493745</v>
      </c>
      <c r="F1355" s="49">
        <f t="shared" ca="1" si="43"/>
        <v>213.42035956059303</v>
      </c>
    </row>
    <row r="1356" spans="5:6" x14ac:dyDescent="0.25">
      <c r="E1356" s="49">
        <f t="shared" ca="1" si="42"/>
        <v>7.0125128262924719E-2</v>
      </c>
      <c r="F1356" s="49">
        <f t="shared" ca="1" si="43"/>
        <v>199.95252439801737</v>
      </c>
    </row>
    <row r="1357" spans="5:6" x14ac:dyDescent="0.25">
      <c r="E1357" s="49">
        <f t="shared" ca="1" si="42"/>
        <v>0.1951700611354622</v>
      </c>
      <c r="F1357" s="49">
        <f t="shared" ca="1" si="43"/>
        <v>219.29974865992801</v>
      </c>
    </row>
    <row r="1358" spans="5:6" x14ac:dyDescent="0.25">
      <c r="E1358" s="49">
        <f t="shared" ca="1" si="42"/>
        <v>0.4924303179422298</v>
      </c>
      <c r="F1358" s="49">
        <f t="shared" ca="1" si="43"/>
        <v>247.66764887167199</v>
      </c>
    </row>
    <row r="1359" spans="5:6" x14ac:dyDescent="0.25">
      <c r="E1359" s="49">
        <f t="shared" ca="1" si="42"/>
        <v>0.853343708626771</v>
      </c>
      <c r="F1359" s="49">
        <f t="shared" ca="1" si="43"/>
        <v>287.20705359102226</v>
      </c>
    </row>
    <row r="1360" spans="5:6" x14ac:dyDescent="0.25">
      <c r="E1360" s="49">
        <f t="shared" ca="1" si="42"/>
        <v>0.51398871936055091</v>
      </c>
      <c r="F1360" s="49">
        <f t="shared" ca="1" si="43"/>
        <v>249.57251741757005</v>
      </c>
    </row>
    <row r="1361" spans="5:6" x14ac:dyDescent="0.25">
      <c r="E1361" s="49">
        <f t="shared" ca="1" si="42"/>
        <v>1.5960476457170691E-2</v>
      </c>
      <c r="F1361" s="49">
        <f t="shared" ca="1" si="43"/>
        <v>180.24361984187556</v>
      </c>
    </row>
    <row r="1362" spans="5:6" x14ac:dyDescent="0.25">
      <c r="E1362" s="49">
        <f t="shared" ca="1" si="42"/>
        <v>0.74875922484949498</v>
      </c>
      <c r="F1362" s="49">
        <f t="shared" ca="1" si="43"/>
        <v>272.70693395121384</v>
      </c>
    </row>
    <row r="1363" spans="5:6" x14ac:dyDescent="0.25">
      <c r="E1363" s="49">
        <f t="shared" ca="1" si="42"/>
        <v>0.27166310222569445</v>
      </c>
      <c r="F1363" s="49">
        <f t="shared" ca="1" si="43"/>
        <v>227.54121218075082</v>
      </c>
    </row>
    <row r="1364" spans="5:6" x14ac:dyDescent="0.25">
      <c r="E1364" s="49">
        <f t="shared" ca="1" si="42"/>
        <v>0.61550555702575505</v>
      </c>
      <c r="F1364" s="49">
        <f t="shared" ca="1" si="43"/>
        <v>258.8228644023032</v>
      </c>
    </row>
    <row r="1365" spans="5:6" x14ac:dyDescent="0.25">
      <c r="E1365" s="49">
        <f t="shared" ca="1" si="42"/>
        <v>6.9533181562338009E-2</v>
      </c>
      <c r="F1365" s="49">
        <f t="shared" ca="1" si="43"/>
        <v>199.81811127408864</v>
      </c>
    </row>
    <row r="1366" spans="5:6" x14ac:dyDescent="0.25">
      <c r="E1366" s="49">
        <f t="shared" ca="1" si="42"/>
        <v>0.52464986045728501</v>
      </c>
      <c r="F1366" s="49">
        <f t="shared" ca="1" si="43"/>
        <v>250.51911379199285</v>
      </c>
    </row>
    <row r="1367" spans="5:6" x14ac:dyDescent="0.25">
      <c r="E1367" s="49">
        <f t="shared" ca="1" si="42"/>
        <v>0.84355119717510663</v>
      </c>
      <c r="F1367" s="49">
        <f t="shared" ca="1" si="43"/>
        <v>285.5919807475214</v>
      </c>
    </row>
    <row r="1368" spans="5:6" x14ac:dyDescent="0.25">
      <c r="E1368" s="49">
        <f t="shared" ca="1" si="42"/>
        <v>0.99855019103135845</v>
      </c>
      <c r="F1368" s="49">
        <f t="shared" ca="1" si="43"/>
        <v>368.4878009322353</v>
      </c>
    </row>
    <row r="1369" spans="5:6" x14ac:dyDescent="0.25">
      <c r="E1369" s="49">
        <f t="shared" ca="1" si="42"/>
        <v>0.77765498829358526</v>
      </c>
      <c r="F1369" s="49">
        <f t="shared" ca="1" si="43"/>
        <v>276.23387097544577</v>
      </c>
    </row>
    <row r="1370" spans="5:6" x14ac:dyDescent="0.25">
      <c r="E1370" s="49">
        <f t="shared" ca="1" si="42"/>
        <v>0.85701616442564621</v>
      </c>
      <c r="F1370" s="49">
        <f t="shared" ca="1" si="43"/>
        <v>287.83293863209815</v>
      </c>
    </row>
    <row r="1371" spans="5:6" x14ac:dyDescent="0.25">
      <c r="E1371" s="49">
        <f t="shared" ca="1" si="42"/>
        <v>0.40847956179630718</v>
      </c>
      <c r="F1371" s="49">
        <f t="shared" ca="1" si="43"/>
        <v>240.27290763660585</v>
      </c>
    </row>
    <row r="1372" spans="5:6" x14ac:dyDescent="0.25">
      <c r="E1372" s="49">
        <f t="shared" ca="1" si="42"/>
        <v>0.96130919084317623</v>
      </c>
      <c r="F1372" s="49">
        <f t="shared" ca="1" si="43"/>
        <v>315.83359821150253</v>
      </c>
    </row>
    <row r="1373" spans="5:6" x14ac:dyDescent="0.25">
      <c r="E1373" s="49">
        <f t="shared" ca="1" si="42"/>
        <v>0.99656255468780097</v>
      </c>
      <c r="F1373" s="49">
        <f t="shared" ca="1" si="43"/>
        <v>356.06279418476475</v>
      </c>
    </row>
    <row r="1374" spans="5:6" x14ac:dyDescent="0.25">
      <c r="E1374" s="49">
        <f t="shared" ca="1" si="42"/>
        <v>0.45339503801018055</v>
      </c>
      <c r="F1374" s="49">
        <f t="shared" ca="1" si="43"/>
        <v>244.23454923696875</v>
      </c>
    </row>
    <row r="1375" spans="5:6" x14ac:dyDescent="0.25">
      <c r="E1375" s="49">
        <f t="shared" ca="1" si="42"/>
        <v>0.20824611640398571</v>
      </c>
      <c r="F1375" s="49">
        <f t="shared" ca="1" si="43"/>
        <v>220.80917285778196</v>
      </c>
    </row>
    <row r="1376" spans="5:6" x14ac:dyDescent="0.25">
      <c r="E1376" s="49">
        <f t="shared" ca="1" si="42"/>
        <v>0.17691514339221215</v>
      </c>
      <c r="F1376" s="49">
        <f t="shared" ca="1" si="43"/>
        <v>217.09802501755485</v>
      </c>
    </row>
    <row r="1377" spans="5:6" x14ac:dyDescent="0.25">
      <c r="E1377" s="49">
        <f t="shared" ca="1" si="42"/>
        <v>0.62512189383632355</v>
      </c>
      <c r="F1377" s="49">
        <f t="shared" ca="1" si="43"/>
        <v>259.73849434894902</v>
      </c>
    </row>
    <row r="1378" spans="5:6" x14ac:dyDescent="0.25">
      <c r="E1378" s="49">
        <f t="shared" ca="1" si="42"/>
        <v>9.4129283636520733E-2</v>
      </c>
      <c r="F1378" s="49">
        <f t="shared" ca="1" si="43"/>
        <v>204.83543877813273</v>
      </c>
    </row>
    <row r="1379" spans="5:6" x14ac:dyDescent="0.25">
      <c r="E1379" s="49">
        <f t="shared" ca="1" si="42"/>
        <v>0.44644345758519988</v>
      </c>
      <c r="F1379" s="49">
        <f t="shared" ca="1" si="43"/>
        <v>243.62334040487883</v>
      </c>
    </row>
    <row r="1380" spans="5:6" x14ac:dyDescent="0.25">
      <c r="E1380" s="49">
        <f t="shared" ca="1" si="42"/>
        <v>0.7251443333648171</v>
      </c>
      <c r="F1380" s="49">
        <f t="shared" ca="1" si="43"/>
        <v>270.00254457263492</v>
      </c>
    </row>
    <row r="1381" spans="5:6" x14ac:dyDescent="0.25">
      <c r="E1381" s="49">
        <f t="shared" ca="1" si="42"/>
        <v>0.5172023116756943</v>
      </c>
      <c r="F1381" s="49">
        <f t="shared" ca="1" si="43"/>
        <v>249.85747446694373</v>
      </c>
    </row>
    <row r="1382" spans="5:6" x14ac:dyDescent="0.25">
      <c r="E1382" s="49">
        <f t="shared" ca="1" si="42"/>
        <v>0.29158446677263916</v>
      </c>
      <c r="F1382" s="49">
        <f t="shared" ca="1" si="43"/>
        <v>229.50754169929559</v>
      </c>
    </row>
    <row r="1383" spans="5:6" x14ac:dyDescent="0.25">
      <c r="E1383" s="49">
        <f t="shared" ca="1" si="42"/>
        <v>0.19559155123406535</v>
      </c>
      <c r="F1383" s="49">
        <f t="shared" ca="1" si="43"/>
        <v>219.34922600422098</v>
      </c>
    </row>
    <row r="1384" spans="5:6" x14ac:dyDescent="0.25">
      <c r="E1384" s="49">
        <f t="shared" ca="1" si="42"/>
        <v>0.68931295690523142</v>
      </c>
      <c r="F1384" s="49">
        <f t="shared" ca="1" si="43"/>
        <v>266.13818634413099</v>
      </c>
    </row>
    <row r="1385" spans="5:6" x14ac:dyDescent="0.25">
      <c r="E1385" s="49">
        <f t="shared" ca="1" si="42"/>
        <v>0.53798808831919487</v>
      </c>
      <c r="F1385" s="49">
        <f t="shared" ca="1" si="43"/>
        <v>251.70907348435384</v>
      </c>
    </row>
    <row r="1386" spans="5:6" x14ac:dyDescent="0.25">
      <c r="E1386" s="49">
        <f t="shared" ca="1" si="42"/>
        <v>0.57228800723057038</v>
      </c>
      <c r="F1386" s="49">
        <f t="shared" ca="1" si="43"/>
        <v>254.80748569039022</v>
      </c>
    </row>
    <row r="1387" spans="5:6" x14ac:dyDescent="0.25">
      <c r="E1387" s="49">
        <f t="shared" ca="1" si="42"/>
        <v>0.68835114610478387</v>
      </c>
      <c r="F1387" s="49">
        <f t="shared" ca="1" si="43"/>
        <v>266.03782517730787</v>
      </c>
    </row>
    <row r="1388" spans="5:6" x14ac:dyDescent="0.25">
      <c r="E1388" s="49">
        <f t="shared" ca="1" si="42"/>
        <v>0.37742698903893546</v>
      </c>
      <c r="F1388" s="49">
        <f t="shared" ca="1" si="43"/>
        <v>237.50056506470105</v>
      </c>
    </row>
    <row r="1389" spans="5:6" x14ac:dyDescent="0.25">
      <c r="E1389" s="49">
        <f t="shared" ca="1" si="42"/>
        <v>1.3027517667935529E-2</v>
      </c>
      <c r="F1389" s="49">
        <f t="shared" ca="1" si="43"/>
        <v>177.98501790885882</v>
      </c>
    </row>
    <row r="1390" spans="5:6" x14ac:dyDescent="0.25">
      <c r="E1390" s="49">
        <f t="shared" ca="1" si="42"/>
        <v>0.43880072381823509</v>
      </c>
      <c r="F1390" s="49">
        <f t="shared" ca="1" si="43"/>
        <v>242.95086782168002</v>
      </c>
    </row>
    <row r="1391" spans="5:6" x14ac:dyDescent="0.25">
      <c r="E1391" s="49">
        <f t="shared" ca="1" si="42"/>
        <v>9.4990271313101893E-2</v>
      </c>
      <c r="F1391" s="49">
        <f t="shared" ca="1" si="43"/>
        <v>204.9936315865134</v>
      </c>
    </row>
    <row r="1392" spans="5:6" x14ac:dyDescent="0.25">
      <c r="E1392" s="49">
        <f t="shared" ca="1" si="42"/>
        <v>0.75579187360842137</v>
      </c>
      <c r="F1392" s="49">
        <f t="shared" ca="1" si="43"/>
        <v>273.54127526357269</v>
      </c>
    </row>
    <row r="1393" spans="5:6" x14ac:dyDescent="0.25">
      <c r="E1393" s="49">
        <f t="shared" ca="1" si="42"/>
        <v>0.40973046594764084</v>
      </c>
      <c r="F1393" s="49">
        <f t="shared" ca="1" si="43"/>
        <v>240.38383515168815</v>
      </c>
    </row>
    <row r="1394" spans="5:6" x14ac:dyDescent="0.25">
      <c r="E1394" s="49">
        <f t="shared" ca="1" si="42"/>
        <v>0.6195380976880196</v>
      </c>
      <c r="F1394" s="49">
        <f t="shared" ca="1" si="43"/>
        <v>259.20570526848127</v>
      </c>
    </row>
    <row r="1395" spans="5:6" x14ac:dyDescent="0.25">
      <c r="E1395" s="49">
        <f t="shared" ca="1" si="42"/>
        <v>0.3611161785497673</v>
      </c>
      <c r="F1395" s="49">
        <f t="shared" ca="1" si="43"/>
        <v>236.02585210725954</v>
      </c>
    </row>
    <row r="1396" spans="5:6" x14ac:dyDescent="0.25">
      <c r="E1396" s="49">
        <f t="shared" ca="1" si="42"/>
        <v>0.43923399255108564</v>
      </c>
      <c r="F1396" s="49">
        <f t="shared" ca="1" si="43"/>
        <v>242.98900850974985</v>
      </c>
    </row>
    <row r="1397" spans="5:6" x14ac:dyDescent="0.25">
      <c r="E1397" s="49">
        <f t="shared" ca="1" si="42"/>
        <v>0.88264883441978226</v>
      </c>
      <c r="F1397" s="49">
        <f t="shared" ca="1" si="43"/>
        <v>292.57036461932432</v>
      </c>
    </row>
    <row r="1398" spans="5:6" x14ac:dyDescent="0.25">
      <c r="E1398" s="49">
        <f t="shared" ca="1" si="42"/>
        <v>0.2616686509708227</v>
      </c>
      <c r="F1398" s="49">
        <f t="shared" ca="1" si="43"/>
        <v>226.53236283500723</v>
      </c>
    </row>
    <row r="1399" spans="5:6" x14ac:dyDescent="0.25">
      <c r="E1399" s="49">
        <f t="shared" ca="1" si="42"/>
        <v>0.55547499798872835</v>
      </c>
      <c r="F1399" s="49">
        <f t="shared" ca="1" si="43"/>
        <v>253.28088906053102</v>
      </c>
    </row>
    <row r="1400" spans="5:6" x14ac:dyDescent="0.25">
      <c r="E1400" s="49">
        <f t="shared" ca="1" si="42"/>
        <v>7.6528991722208284E-2</v>
      </c>
      <c r="F1400" s="49">
        <f t="shared" ca="1" si="43"/>
        <v>201.35741955010189</v>
      </c>
    </row>
    <row r="1401" spans="5:6" x14ac:dyDescent="0.25">
      <c r="E1401" s="49">
        <f t="shared" ca="1" si="42"/>
        <v>7.3163919967762947E-2</v>
      </c>
      <c r="F1401" s="49">
        <f t="shared" ca="1" si="43"/>
        <v>200.63007033926664</v>
      </c>
    </row>
    <row r="1402" spans="5:6" x14ac:dyDescent="0.25">
      <c r="E1402" s="49">
        <f t="shared" ca="1" si="42"/>
        <v>0.64880163263377189</v>
      </c>
      <c r="F1402" s="49">
        <f t="shared" ca="1" si="43"/>
        <v>262.03583208693431</v>
      </c>
    </row>
    <row r="1403" spans="5:6" x14ac:dyDescent="0.25">
      <c r="E1403" s="49">
        <f t="shared" ca="1" si="42"/>
        <v>0.15279366057461963</v>
      </c>
      <c r="F1403" s="49">
        <f t="shared" ca="1" si="43"/>
        <v>213.98078164639347</v>
      </c>
    </row>
    <row r="1404" spans="5:6" x14ac:dyDescent="0.25">
      <c r="E1404" s="49">
        <f t="shared" ca="1" si="42"/>
        <v>0.31051440047321566</v>
      </c>
      <c r="F1404" s="49">
        <f t="shared" ca="1" si="43"/>
        <v>231.32870432786419</v>
      </c>
    </row>
    <row r="1405" spans="5:6" x14ac:dyDescent="0.25">
      <c r="E1405" s="49">
        <f t="shared" ca="1" si="42"/>
        <v>0.72487193724415677</v>
      </c>
      <c r="F1405" s="49">
        <f t="shared" ca="1" si="43"/>
        <v>269.97215099277918</v>
      </c>
    </row>
    <row r="1406" spans="5:6" x14ac:dyDescent="0.25">
      <c r="E1406" s="49">
        <f t="shared" ca="1" si="42"/>
        <v>2.2239451825615486E-2</v>
      </c>
      <c r="F1406" s="49">
        <f t="shared" ca="1" si="43"/>
        <v>184.12425880375292</v>
      </c>
    </row>
    <row r="1407" spans="5:6" x14ac:dyDescent="0.25">
      <c r="E1407" s="49">
        <f t="shared" ca="1" si="42"/>
        <v>0.66138905088725719</v>
      </c>
      <c r="F1407" s="49">
        <f t="shared" ca="1" si="43"/>
        <v>263.28497961698145</v>
      </c>
    </row>
    <row r="1408" spans="5:6" x14ac:dyDescent="0.25">
      <c r="E1408" s="49">
        <f t="shared" ca="1" si="42"/>
        <v>0.66007338400355076</v>
      </c>
      <c r="F1408" s="49">
        <f t="shared" ca="1" si="43"/>
        <v>263.15342086889143</v>
      </c>
    </row>
    <row r="1409" spans="5:6" x14ac:dyDescent="0.25">
      <c r="E1409" s="49">
        <f t="shared" ca="1" si="42"/>
        <v>0.13348056243692064</v>
      </c>
      <c r="F1409" s="49">
        <f t="shared" ca="1" si="43"/>
        <v>211.26577101378695</v>
      </c>
    </row>
    <row r="1410" spans="5:6" x14ac:dyDescent="0.25">
      <c r="E1410" s="49">
        <f t="shared" ca="1" si="42"/>
        <v>0.40674285357237883</v>
      </c>
      <c r="F1410" s="49">
        <f t="shared" ca="1" si="43"/>
        <v>240.11881948446069</v>
      </c>
    </row>
    <row r="1411" spans="5:6" x14ac:dyDescent="0.25">
      <c r="E1411" s="49">
        <f t="shared" ca="1" si="42"/>
        <v>7.3687198081089589E-2</v>
      </c>
      <c r="F1411" s="49">
        <f t="shared" ca="1" si="43"/>
        <v>200.744710958372</v>
      </c>
    </row>
    <row r="1412" spans="5:6" x14ac:dyDescent="0.25">
      <c r="E1412" s="49">
        <f t="shared" ref="E1412:E1475" ca="1" si="44">RAND()</f>
        <v>0.13249028096011972</v>
      </c>
      <c r="F1412" s="49">
        <f t="shared" ref="F1412:F1475" ca="1" si="45">_xlfn.GAMMA.INV(E1412,$C$3,$C$4)</f>
        <v>211.12020553778046</v>
      </c>
    </row>
    <row r="1413" spans="5:6" x14ac:dyDescent="0.25">
      <c r="E1413" s="49">
        <f t="shared" ca="1" si="44"/>
        <v>0.5929423077198529</v>
      </c>
      <c r="F1413" s="49">
        <f t="shared" ca="1" si="45"/>
        <v>256.70805876377557</v>
      </c>
    </row>
    <row r="1414" spans="5:6" x14ac:dyDescent="0.25">
      <c r="E1414" s="49">
        <f t="shared" ca="1" si="44"/>
        <v>3.1822882081875337E-2</v>
      </c>
      <c r="F1414" s="49">
        <f t="shared" ca="1" si="45"/>
        <v>188.61823659619398</v>
      </c>
    </row>
    <row r="1415" spans="5:6" x14ac:dyDescent="0.25">
      <c r="E1415" s="49">
        <f t="shared" ca="1" si="44"/>
        <v>0.6327960937937398</v>
      </c>
      <c r="F1415" s="49">
        <f t="shared" ca="1" si="45"/>
        <v>260.47606291482896</v>
      </c>
    </row>
    <row r="1416" spans="5:6" x14ac:dyDescent="0.25">
      <c r="E1416" s="49">
        <f t="shared" ca="1" si="44"/>
        <v>0.99651409859237716</v>
      </c>
      <c r="F1416" s="49">
        <f t="shared" ca="1" si="45"/>
        <v>355.8550372836271</v>
      </c>
    </row>
    <row r="1417" spans="5:6" x14ac:dyDescent="0.25">
      <c r="E1417" s="49">
        <f t="shared" ca="1" si="44"/>
        <v>0.13342447754336484</v>
      </c>
      <c r="F1417" s="49">
        <f t="shared" ca="1" si="45"/>
        <v>211.25754495255197</v>
      </c>
    </row>
    <row r="1418" spans="5:6" x14ac:dyDescent="0.25">
      <c r="E1418" s="49">
        <f t="shared" ca="1" si="44"/>
        <v>0.16377689870358059</v>
      </c>
      <c r="F1418" s="49">
        <f t="shared" ca="1" si="45"/>
        <v>215.43321025318284</v>
      </c>
    </row>
    <row r="1419" spans="5:6" x14ac:dyDescent="0.25">
      <c r="E1419" s="49">
        <f t="shared" ca="1" si="44"/>
        <v>0.78274482121563971</v>
      </c>
      <c r="F1419" s="49">
        <f t="shared" ca="1" si="45"/>
        <v>276.88447803218918</v>
      </c>
    </row>
    <row r="1420" spans="5:6" x14ac:dyDescent="0.25">
      <c r="E1420" s="49">
        <f t="shared" ca="1" si="44"/>
        <v>0.86162955918875395</v>
      </c>
      <c r="F1420" s="49">
        <f t="shared" ca="1" si="45"/>
        <v>288.63609615996569</v>
      </c>
    </row>
    <row r="1421" spans="5:6" x14ac:dyDescent="0.25">
      <c r="E1421" s="49">
        <f t="shared" ca="1" si="44"/>
        <v>0.46291917907042268</v>
      </c>
      <c r="F1421" s="49">
        <f t="shared" ca="1" si="45"/>
        <v>245.07160447133387</v>
      </c>
    </row>
    <row r="1422" spans="5:6" x14ac:dyDescent="0.25">
      <c r="E1422" s="49">
        <f t="shared" ca="1" si="44"/>
        <v>0.75080666595217138</v>
      </c>
      <c r="F1422" s="49">
        <f t="shared" ca="1" si="45"/>
        <v>272.94836582689021</v>
      </c>
    </row>
    <row r="1423" spans="5:6" x14ac:dyDescent="0.25">
      <c r="E1423" s="49">
        <f t="shared" ca="1" si="44"/>
        <v>0.44526648430684679</v>
      </c>
      <c r="F1423" s="49">
        <f t="shared" ca="1" si="45"/>
        <v>243.51981988993234</v>
      </c>
    </row>
    <row r="1424" spans="5:6" x14ac:dyDescent="0.25">
      <c r="E1424" s="49">
        <f t="shared" ca="1" si="44"/>
        <v>0.86340722916779078</v>
      </c>
      <c r="F1424" s="49">
        <f t="shared" ca="1" si="45"/>
        <v>288.95083953848888</v>
      </c>
    </row>
    <row r="1425" spans="5:6" x14ac:dyDescent="0.25">
      <c r="E1425" s="49">
        <f t="shared" ca="1" si="44"/>
        <v>0.76543830219929887</v>
      </c>
      <c r="F1425" s="49">
        <f t="shared" ca="1" si="45"/>
        <v>274.70994992758995</v>
      </c>
    </row>
    <row r="1426" spans="5:6" x14ac:dyDescent="0.25">
      <c r="E1426" s="49">
        <f t="shared" ca="1" si="44"/>
        <v>0.63805428532231412</v>
      </c>
      <c r="F1426" s="49">
        <f t="shared" ca="1" si="45"/>
        <v>260.98516894055854</v>
      </c>
    </row>
    <row r="1427" spans="5:6" x14ac:dyDescent="0.25">
      <c r="E1427" s="49">
        <f t="shared" ca="1" si="44"/>
        <v>0.81977836708712426</v>
      </c>
      <c r="F1427" s="49">
        <f t="shared" ca="1" si="45"/>
        <v>281.95065116068855</v>
      </c>
    </row>
    <row r="1428" spans="5:6" x14ac:dyDescent="0.25">
      <c r="E1428" s="49">
        <f t="shared" ca="1" si="44"/>
        <v>0.50858985321963135</v>
      </c>
      <c r="F1428" s="49">
        <f t="shared" ca="1" si="45"/>
        <v>249.09444638571347</v>
      </c>
    </row>
    <row r="1429" spans="5:6" x14ac:dyDescent="0.25">
      <c r="E1429" s="49">
        <f t="shared" ca="1" si="44"/>
        <v>0.94713604207107926</v>
      </c>
      <c r="F1429" s="49">
        <f t="shared" ca="1" si="45"/>
        <v>309.74719397485381</v>
      </c>
    </row>
    <row r="1430" spans="5:6" x14ac:dyDescent="0.25">
      <c r="E1430" s="49">
        <f t="shared" ca="1" si="44"/>
        <v>0.8299250573813175</v>
      </c>
      <c r="F1430" s="49">
        <f t="shared" ca="1" si="45"/>
        <v>283.460861715926</v>
      </c>
    </row>
    <row r="1431" spans="5:6" x14ac:dyDescent="0.25">
      <c r="E1431" s="49">
        <f t="shared" ca="1" si="44"/>
        <v>0.9813271027302588</v>
      </c>
      <c r="F1431" s="49">
        <f t="shared" ca="1" si="45"/>
        <v>329.04900650739876</v>
      </c>
    </row>
    <row r="1432" spans="5:6" x14ac:dyDescent="0.25">
      <c r="E1432" s="49">
        <f t="shared" ca="1" si="44"/>
        <v>0.88760833964380081</v>
      </c>
      <c r="F1432" s="49">
        <f t="shared" ca="1" si="45"/>
        <v>293.57547957178241</v>
      </c>
    </row>
    <row r="1433" spans="5:6" x14ac:dyDescent="0.25">
      <c r="E1433" s="49">
        <f t="shared" ca="1" si="44"/>
        <v>0.87197660653005515</v>
      </c>
      <c r="F1433" s="49">
        <f t="shared" ca="1" si="45"/>
        <v>290.51221267965661</v>
      </c>
    </row>
    <row r="1434" spans="5:6" x14ac:dyDescent="0.25">
      <c r="E1434" s="49">
        <f t="shared" ca="1" si="44"/>
        <v>0.7249882203367416</v>
      </c>
      <c r="F1434" s="49">
        <f t="shared" ca="1" si="45"/>
        <v>269.98512360677387</v>
      </c>
    </row>
    <row r="1435" spans="5:6" x14ac:dyDescent="0.25">
      <c r="E1435" s="49">
        <f t="shared" ca="1" si="44"/>
        <v>0.81230955333326593</v>
      </c>
      <c r="F1435" s="49">
        <f t="shared" ca="1" si="45"/>
        <v>280.87612016382468</v>
      </c>
    </row>
    <row r="1436" spans="5:6" x14ac:dyDescent="0.25">
      <c r="E1436" s="49">
        <f t="shared" ca="1" si="44"/>
        <v>2.383245004918344E-2</v>
      </c>
      <c r="F1436" s="49">
        <f t="shared" ca="1" si="45"/>
        <v>184.96593340763167</v>
      </c>
    </row>
    <row r="1437" spans="5:6" x14ac:dyDescent="0.25">
      <c r="E1437" s="49">
        <f t="shared" ca="1" si="44"/>
        <v>0.6350472852784903</v>
      </c>
      <c r="F1437" s="49">
        <f t="shared" ca="1" si="45"/>
        <v>260.69364420054734</v>
      </c>
    </row>
    <row r="1438" spans="5:6" x14ac:dyDescent="0.25">
      <c r="E1438" s="49">
        <f t="shared" ca="1" si="44"/>
        <v>0.49867234373546521</v>
      </c>
      <c r="F1438" s="49">
        <f t="shared" ca="1" si="45"/>
        <v>248.21813893977335</v>
      </c>
    </row>
    <row r="1439" spans="5:6" x14ac:dyDescent="0.25">
      <c r="E1439" s="49">
        <f t="shared" ca="1" si="44"/>
        <v>0.96921630116944735</v>
      </c>
      <c r="F1439" s="49">
        <f t="shared" ca="1" si="45"/>
        <v>320.11703991093447</v>
      </c>
    </row>
    <row r="1440" spans="5:6" x14ac:dyDescent="0.25">
      <c r="E1440" s="49">
        <f t="shared" ca="1" si="44"/>
        <v>8.0578147797793265E-2</v>
      </c>
      <c r="F1440" s="49">
        <f t="shared" ca="1" si="45"/>
        <v>202.20331164564087</v>
      </c>
    </row>
    <row r="1441" spans="5:6" x14ac:dyDescent="0.25">
      <c r="E1441" s="49">
        <f t="shared" ca="1" si="44"/>
        <v>0.18667261112478728</v>
      </c>
      <c r="F1441" s="49">
        <f t="shared" ca="1" si="45"/>
        <v>218.28964690915373</v>
      </c>
    </row>
    <row r="1442" spans="5:6" x14ac:dyDescent="0.25">
      <c r="E1442" s="49">
        <f t="shared" ca="1" si="44"/>
        <v>0.80937002484461096</v>
      </c>
      <c r="F1442" s="49">
        <f t="shared" ca="1" si="45"/>
        <v>280.46121324619162</v>
      </c>
    </row>
    <row r="1443" spans="5:6" x14ac:dyDescent="0.25">
      <c r="E1443" s="49">
        <f t="shared" ca="1" si="44"/>
        <v>0.42071497400526692</v>
      </c>
      <c r="F1443" s="49">
        <f t="shared" ca="1" si="45"/>
        <v>241.35602145624009</v>
      </c>
    </row>
    <row r="1444" spans="5:6" x14ac:dyDescent="0.25">
      <c r="E1444" s="49">
        <f t="shared" ca="1" si="44"/>
        <v>0.53070780705676002</v>
      </c>
      <c r="F1444" s="49">
        <f t="shared" ca="1" si="45"/>
        <v>251.05871685936688</v>
      </c>
    </row>
    <row r="1445" spans="5:6" x14ac:dyDescent="0.25">
      <c r="E1445" s="49">
        <f t="shared" ca="1" si="44"/>
        <v>8.4830321606128467E-2</v>
      </c>
      <c r="F1445" s="49">
        <f t="shared" ca="1" si="45"/>
        <v>203.06017534894062</v>
      </c>
    </row>
    <row r="1446" spans="5:6" x14ac:dyDescent="0.25">
      <c r="E1446" s="49">
        <f t="shared" ca="1" si="44"/>
        <v>0.49847195851840276</v>
      </c>
      <c r="F1446" s="49">
        <f t="shared" ca="1" si="45"/>
        <v>248.20045527816154</v>
      </c>
    </row>
    <row r="1447" spans="5:6" x14ac:dyDescent="0.25">
      <c r="E1447" s="49">
        <f t="shared" ca="1" si="44"/>
        <v>0.15165222763117325</v>
      </c>
      <c r="F1447" s="49">
        <f t="shared" ca="1" si="45"/>
        <v>213.82632727970812</v>
      </c>
    </row>
    <row r="1448" spans="5:6" x14ac:dyDescent="0.25">
      <c r="E1448" s="49">
        <f t="shared" ca="1" si="44"/>
        <v>0.99521230710065856</v>
      </c>
      <c r="F1448" s="49">
        <f t="shared" ca="1" si="45"/>
        <v>351.08522806982319</v>
      </c>
    </row>
    <row r="1449" spans="5:6" x14ac:dyDescent="0.25">
      <c r="E1449" s="49">
        <f t="shared" ca="1" si="44"/>
        <v>0.14227919835471914</v>
      </c>
      <c r="F1449" s="49">
        <f t="shared" ca="1" si="45"/>
        <v>212.53059954415482</v>
      </c>
    </row>
    <row r="1450" spans="5:6" x14ac:dyDescent="0.25">
      <c r="E1450" s="49">
        <f t="shared" ca="1" si="44"/>
        <v>0.57032028228239817</v>
      </c>
      <c r="F1450" s="49">
        <f t="shared" ca="1" si="45"/>
        <v>254.62794159158531</v>
      </c>
    </row>
    <row r="1451" spans="5:6" x14ac:dyDescent="0.25">
      <c r="E1451" s="49">
        <f t="shared" ca="1" si="44"/>
        <v>0.92811197663984946</v>
      </c>
      <c r="F1451" s="49">
        <f t="shared" ca="1" si="45"/>
        <v>303.43900556414133</v>
      </c>
    </row>
    <row r="1452" spans="5:6" x14ac:dyDescent="0.25">
      <c r="E1452" s="49">
        <f t="shared" ca="1" si="44"/>
        <v>0.87838145256152633</v>
      </c>
      <c r="F1452" s="49">
        <f t="shared" ca="1" si="45"/>
        <v>291.73108109425613</v>
      </c>
    </row>
    <row r="1453" spans="5:6" x14ac:dyDescent="0.25">
      <c r="E1453" s="49">
        <f t="shared" ca="1" si="44"/>
        <v>0.2840414141580524</v>
      </c>
      <c r="F1453" s="49">
        <f t="shared" ca="1" si="45"/>
        <v>228.76951620703676</v>
      </c>
    </row>
    <row r="1454" spans="5:6" x14ac:dyDescent="0.25">
      <c r="E1454" s="49">
        <f t="shared" ca="1" si="44"/>
        <v>0.23041804597115012</v>
      </c>
      <c r="F1454" s="49">
        <f t="shared" ca="1" si="45"/>
        <v>223.26124271819174</v>
      </c>
    </row>
    <row r="1455" spans="5:6" x14ac:dyDescent="0.25">
      <c r="E1455" s="49">
        <f t="shared" ca="1" si="44"/>
        <v>7.1778643073545312E-2</v>
      </c>
      <c r="F1455" s="49">
        <f t="shared" ca="1" si="45"/>
        <v>200.3237400011663</v>
      </c>
    </row>
    <row r="1456" spans="5:6" x14ac:dyDescent="0.25">
      <c r="E1456" s="49">
        <f t="shared" ca="1" si="44"/>
        <v>0.96518148807718018</v>
      </c>
      <c r="F1456" s="49">
        <f t="shared" ca="1" si="45"/>
        <v>317.82646038180218</v>
      </c>
    </row>
    <row r="1457" spans="5:6" x14ac:dyDescent="0.25">
      <c r="E1457" s="49">
        <f t="shared" ca="1" si="44"/>
        <v>0.88651359797272322</v>
      </c>
      <c r="F1457" s="49">
        <f t="shared" ca="1" si="45"/>
        <v>293.35074190800322</v>
      </c>
    </row>
    <row r="1458" spans="5:6" x14ac:dyDescent="0.25">
      <c r="E1458" s="49">
        <f t="shared" ca="1" si="44"/>
        <v>0.24088006189498345</v>
      </c>
      <c r="F1458" s="49">
        <f t="shared" ca="1" si="45"/>
        <v>224.37797781125553</v>
      </c>
    </row>
    <row r="1459" spans="5:6" x14ac:dyDescent="0.25">
      <c r="E1459" s="49">
        <f t="shared" ca="1" si="44"/>
        <v>0.51024946027554896</v>
      </c>
      <c r="F1459" s="49">
        <f t="shared" ca="1" si="45"/>
        <v>249.24132106767874</v>
      </c>
    </row>
    <row r="1460" spans="5:6" x14ac:dyDescent="0.25">
      <c r="E1460" s="49">
        <f t="shared" ca="1" si="44"/>
        <v>0.93631770154037042</v>
      </c>
      <c r="F1460" s="49">
        <f t="shared" ca="1" si="45"/>
        <v>305.96722020499874</v>
      </c>
    </row>
    <row r="1461" spans="5:6" x14ac:dyDescent="0.25">
      <c r="E1461" s="49">
        <f t="shared" ca="1" si="44"/>
        <v>0.77278060127721748</v>
      </c>
      <c r="F1461" s="49">
        <f t="shared" ca="1" si="45"/>
        <v>275.61965277325049</v>
      </c>
    </row>
    <row r="1462" spans="5:6" x14ac:dyDescent="0.25">
      <c r="E1462" s="49">
        <f t="shared" ca="1" si="44"/>
        <v>1.4574038899966113E-2</v>
      </c>
      <c r="F1462" s="49">
        <f t="shared" ca="1" si="45"/>
        <v>179.22249370567602</v>
      </c>
    </row>
    <row r="1463" spans="5:6" x14ac:dyDescent="0.25">
      <c r="E1463" s="49">
        <f t="shared" ca="1" si="44"/>
        <v>0.15545665841842615</v>
      </c>
      <c r="F1463" s="49">
        <f t="shared" ca="1" si="45"/>
        <v>214.33846838697079</v>
      </c>
    </row>
    <row r="1464" spans="5:6" x14ac:dyDescent="0.25">
      <c r="E1464" s="49">
        <f t="shared" ca="1" si="44"/>
        <v>0.95098108098414891</v>
      </c>
      <c r="F1464" s="49">
        <f t="shared" ca="1" si="45"/>
        <v>311.24712297304308</v>
      </c>
    </row>
    <row r="1465" spans="5:6" x14ac:dyDescent="0.25">
      <c r="E1465" s="49">
        <f t="shared" ca="1" si="44"/>
        <v>0.16875088258805004</v>
      </c>
      <c r="F1465" s="49">
        <f t="shared" ca="1" si="45"/>
        <v>216.07220516628394</v>
      </c>
    </row>
    <row r="1466" spans="5:6" x14ac:dyDescent="0.25">
      <c r="E1466" s="49">
        <f t="shared" ca="1" si="44"/>
        <v>0.24046633312444521</v>
      </c>
      <c r="F1466" s="49">
        <f t="shared" ca="1" si="45"/>
        <v>224.33425705020679</v>
      </c>
    </row>
    <row r="1467" spans="5:6" x14ac:dyDescent="0.25">
      <c r="E1467" s="49">
        <f t="shared" ca="1" si="44"/>
        <v>0.11248873665857217</v>
      </c>
      <c r="F1467" s="49">
        <f t="shared" ca="1" si="45"/>
        <v>208.01876279884436</v>
      </c>
    </row>
    <row r="1468" spans="5:6" x14ac:dyDescent="0.25">
      <c r="E1468" s="49">
        <f t="shared" ca="1" si="44"/>
        <v>0.45794184898719581</v>
      </c>
      <c r="F1468" s="49">
        <f t="shared" ca="1" si="45"/>
        <v>244.63418342552558</v>
      </c>
    </row>
    <row r="1469" spans="5:6" x14ac:dyDescent="0.25">
      <c r="E1469" s="49">
        <f t="shared" ca="1" si="44"/>
        <v>0.50575306999457526</v>
      </c>
      <c r="F1469" s="49">
        <f t="shared" ca="1" si="45"/>
        <v>248.84355472531388</v>
      </c>
    </row>
    <row r="1470" spans="5:6" x14ac:dyDescent="0.25">
      <c r="E1470" s="49">
        <f t="shared" ca="1" si="44"/>
        <v>0.85830125899847443</v>
      </c>
      <c r="F1470" s="49">
        <f t="shared" ca="1" si="45"/>
        <v>288.05472874244128</v>
      </c>
    </row>
    <row r="1471" spans="5:6" x14ac:dyDescent="0.25">
      <c r="E1471" s="49">
        <f t="shared" ca="1" si="44"/>
        <v>0.69330322489060969</v>
      </c>
      <c r="F1471" s="49">
        <f t="shared" ca="1" si="45"/>
        <v>266.55628036374611</v>
      </c>
    </row>
    <row r="1472" spans="5:6" x14ac:dyDescent="0.25">
      <c r="E1472" s="49">
        <f t="shared" ca="1" si="44"/>
        <v>0.59948165809580434</v>
      </c>
      <c r="F1472" s="49">
        <f t="shared" ca="1" si="45"/>
        <v>257.31648396645789</v>
      </c>
    </row>
    <row r="1473" spans="5:6" x14ac:dyDescent="0.25">
      <c r="E1473" s="49">
        <f t="shared" ca="1" si="44"/>
        <v>0.6458195224521166</v>
      </c>
      <c r="F1473" s="49">
        <f t="shared" ca="1" si="45"/>
        <v>261.74289418947916</v>
      </c>
    </row>
    <row r="1474" spans="5:6" x14ac:dyDescent="0.25">
      <c r="E1474" s="49">
        <f t="shared" ca="1" si="44"/>
        <v>0.88092468826531956</v>
      </c>
      <c r="F1474" s="49">
        <f t="shared" ca="1" si="45"/>
        <v>292.2285264134764</v>
      </c>
    </row>
    <row r="1475" spans="5:6" x14ac:dyDescent="0.25">
      <c r="E1475" s="49">
        <f t="shared" ca="1" si="44"/>
        <v>0.70349064770870318</v>
      </c>
      <c r="F1475" s="49">
        <f t="shared" ca="1" si="45"/>
        <v>267.63682843762979</v>
      </c>
    </row>
    <row r="1476" spans="5:6" x14ac:dyDescent="0.25">
      <c r="E1476" s="49">
        <f t="shared" ref="E1476:E1539" ca="1" si="46">RAND()</f>
        <v>8.3501736967205975E-2</v>
      </c>
      <c r="F1476" s="49">
        <f t="shared" ref="F1476:F1539" ca="1" si="47">_xlfn.GAMMA.INV(E1476,$C$3,$C$4)</f>
        <v>202.79572760887956</v>
      </c>
    </row>
    <row r="1477" spans="5:6" x14ac:dyDescent="0.25">
      <c r="E1477" s="49">
        <f t="shared" ca="1" si="46"/>
        <v>0.76463139165852023</v>
      </c>
      <c r="F1477" s="49">
        <f t="shared" ca="1" si="47"/>
        <v>274.61106630197366</v>
      </c>
    </row>
    <row r="1478" spans="5:6" x14ac:dyDescent="0.25">
      <c r="E1478" s="49">
        <f t="shared" ca="1" si="46"/>
        <v>0.71704971742290469</v>
      </c>
      <c r="F1478" s="49">
        <f t="shared" ca="1" si="47"/>
        <v>269.10649893445736</v>
      </c>
    </row>
    <row r="1479" spans="5:6" x14ac:dyDescent="0.25">
      <c r="E1479" s="49">
        <f t="shared" ca="1" si="46"/>
        <v>0.36920620562211237</v>
      </c>
      <c r="F1479" s="49">
        <f t="shared" ca="1" si="47"/>
        <v>236.75918925843266</v>
      </c>
    </row>
    <row r="1480" spans="5:6" x14ac:dyDescent="0.25">
      <c r="E1480" s="49">
        <f t="shared" ca="1" si="46"/>
        <v>0.54151850696869419</v>
      </c>
      <c r="F1480" s="49">
        <f t="shared" ca="1" si="47"/>
        <v>252.02525063401094</v>
      </c>
    </row>
    <row r="1481" spans="5:6" x14ac:dyDescent="0.25">
      <c r="E1481" s="49">
        <f t="shared" ca="1" si="46"/>
        <v>0.57883236032347041</v>
      </c>
      <c r="F1481" s="49">
        <f t="shared" ca="1" si="47"/>
        <v>255.40643798405011</v>
      </c>
    </row>
    <row r="1482" spans="5:6" x14ac:dyDescent="0.25">
      <c r="E1482" s="49">
        <f t="shared" ca="1" si="46"/>
        <v>0.9890732694425266</v>
      </c>
      <c r="F1482" s="49">
        <f t="shared" ca="1" si="47"/>
        <v>338.07173898754024</v>
      </c>
    </row>
    <row r="1483" spans="5:6" x14ac:dyDescent="0.25">
      <c r="E1483" s="49">
        <f t="shared" ca="1" si="46"/>
        <v>1.7445111019030235E-2</v>
      </c>
      <c r="F1483" s="49">
        <f t="shared" ca="1" si="47"/>
        <v>181.2598976992787</v>
      </c>
    </row>
    <row r="1484" spans="5:6" x14ac:dyDescent="0.25">
      <c r="E1484" s="49">
        <f t="shared" ca="1" si="46"/>
        <v>0.73542234180263788</v>
      </c>
      <c r="F1484" s="49">
        <f t="shared" ca="1" si="47"/>
        <v>271.16220920451798</v>
      </c>
    </row>
    <row r="1485" spans="5:6" x14ac:dyDescent="0.25">
      <c r="E1485" s="49">
        <f t="shared" ca="1" si="46"/>
        <v>0.4054960343419366</v>
      </c>
      <c r="F1485" s="49">
        <f t="shared" ca="1" si="47"/>
        <v>240.00813699320972</v>
      </c>
    </row>
    <row r="1486" spans="5:6" x14ac:dyDescent="0.25">
      <c r="E1486" s="49">
        <f t="shared" ca="1" si="46"/>
        <v>0.81163319693022318</v>
      </c>
      <c r="F1486" s="49">
        <f t="shared" ca="1" si="47"/>
        <v>280.78026554777699</v>
      </c>
    </row>
    <row r="1487" spans="5:6" x14ac:dyDescent="0.25">
      <c r="E1487" s="49">
        <f t="shared" ca="1" si="46"/>
        <v>0.41051869620986503</v>
      </c>
      <c r="F1487" s="49">
        <f t="shared" ca="1" si="47"/>
        <v>240.453709394496</v>
      </c>
    </row>
    <row r="1488" spans="5:6" x14ac:dyDescent="0.25">
      <c r="E1488" s="49">
        <f t="shared" ca="1" si="46"/>
        <v>0.68360252961860801</v>
      </c>
      <c r="F1488" s="49">
        <f t="shared" ca="1" si="47"/>
        <v>265.5446339318728</v>
      </c>
    </row>
    <row r="1489" spans="5:6" x14ac:dyDescent="0.25">
      <c r="E1489" s="49">
        <f t="shared" ca="1" si="46"/>
        <v>0.92512464855314769</v>
      </c>
      <c r="F1489" s="49">
        <f t="shared" ca="1" si="47"/>
        <v>302.57689206876586</v>
      </c>
    </row>
    <row r="1490" spans="5:6" x14ac:dyDescent="0.25">
      <c r="E1490" s="49">
        <f t="shared" ca="1" si="46"/>
        <v>0.66958278325894682</v>
      </c>
      <c r="F1490" s="49">
        <f t="shared" ca="1" si="47"/>
        <v>264.10982333369708</v>
      </c>
    </row>
    <row r="1491" spans="5:6" x14ac:dyDescent="0.25">
      <c r="E1491" s="49">
        <f t="shared" ca="1" si="46"/>
        <v>7.9246026790717461E-2</v>
      </c>
      <c r="F1491" s="49">
        <f t="shared" ca="1" si="47"/>
        <v>201.92838838974066</v>
      </c>
    </row>
    <row r="1492" spans="5:6" x14ac:dyDescent="0.25">
      <c r="E1492" s="49">
        <f t="shared" ca="1" si="46"/>
        <v>0.47719228304804129</v>
      </c>
      <c r="F1492" s="49">
        <f t="shared" ca="1" si="47"/>
        <v>246.32626008851062</v>
      </c>
    </row>
    <row r="1493" spans="5:6" x14ac:dyDescent="0.25">
      <c r="E1493" s="49">
        <f t="shared" ca="1" si="46"/>
        <v>0.51414736397677385</v>
      </c>
      <c r="F1493" s="49">
        <f t="shared" ca="1" si="47"/>
        <v>249.58657769289852</v>
      </c>
    </row>
    <row r="1494" spans="5:6" x14ac:dyDescent="0.25">
      <c r="E1494" s="49">
        <f t="shared" ca="1" si="46"/>
        <v>0.14849570563321857</v>
      </c>
      <c r="F1494" s="49">
        <f t="shared" ca="1" si="47"/>
        <v>213.39552876138237</v>
      </c>
    </row>
    <row r="1495" spans="5:6" x14ac:dyDescent="0.25">
      <c r="E1495" s="49">
        <f t="shared" ca="1" si="46"/>
        <v>0.89840260508884118</v>
      </c>
      <c r="F1495" s="49">
        <f t="shared" ca="1" si="47"/>
        <v>295.88695973245513</v>
      </c>
    </row>
    <row r="1496" spans="5:6" x14ac:dyDescent="0.25">
      <c r="E1496" s="49">
        <f t="shared" ca="1" si="46"/>
        <v>0.60368544499471577</v>
      </c>
      <c r="F1496" s="49">
        <f t="shared" ca="1" si="47"/>
        <v>257.70947597346475</v>
      </c>
    </row>
    <row r="1497" spans="5:6" x14ac:dyDescent="0.25">
      <c r="E1497" s="49">
        <f t="shared" ca="1" si="46"/>
        <v>0.2277303802516123</v>
      </c>
      <c r="F1497" s="49">
        <f t="shared" ca="1" si="47"/>
        <v>222.97044764353512</v>
      </c>
    </row>
    <row r="1498" spans="5:6" x14ac:dyDescent="0.25">
      <c r="E1498" s="49">
        <f t="shared" ca="1" si="46"/>
        <v>0.13523780873383717</v>
      </c>
      <c r="F1498" s="49">
        <f t="shared" ca="1" si="47"/>
        <v>211.52242372090799</v>
      </c>
    </row>
    <row r="1499" spans="5:6" x14ac:dyDescent="0.25">
      <c r="E1499" s="49">
        <f t="shared" ca="1" si="46"/>
        <v>0.99142325979492429</v>
      </c>
      <c r="F1499" s="49">
        <f t="shared" ca="1" si="47"/>
        <v>341.99136481193085</v>
      </c>
    </row>
    <row r="1500" spans="5:6" x14ac:dyDescent="0.25">
      <c r="E1500" s="49">
        <f t="shared" ca="1" si="46"/>
        <v>0.37714501079868501</v>
      </c>
      <c r="F1500" s="49">
        <f t="shared" ca="1" si="47"/>
        <v>237.47519481341726</v>
      </c>
    </row>
    <row r="1501" spans="5:6" x14ac:dyDescent="0.25">
      <c r="E1501" s="49">
        <f t="shared" ca="1" si="46"/>
        <v>0.35935624196173444</v>
      </c>
      <c r="F1501" s="49">
        <f t="shared" ca="1" si="47"/>
        <v>235.86578801595309</v>
      </c>
    </row>
    <row r="1502" spans="5:6" x14ac:dyDescent="0.25">
      <c r="E1502" s="49">
        <f t="shared" ca="1" si="46"/>
        <v>0.99296133888163096</v>
      </c>
      <c r="F1502" s="49">
        <f t="shared" ca="1" si="47"/>
        <v>345.12574675826545</v>
      </c>
    </row>
    <row r="1503" spans="5:6" x14ac:dyDescent="0.25">
      <c r="E1503" s="49">
        <f t="shared" ca="1" si="46"/>
        <v>0.91510350089781867</v>
      </c>
      <c r="F1503" s="49">
        <f t="shared" ca="1" si="47"/>
        <v>299.87400181170995</v>
      </c>
    </row>
    <row r="1504" spans="5:6" x14ac:dyDescent="0.25">
      <c r="E1504" s="49">
        <f t="shared" ca="1" si="46"/>
        <v>0.46004490670480169</v>
      </c>
      <c r="F1504" s="49">
        <f t="shared" ca="1" si="47"/>
        <v>244.81900876909094</v>
      </c>
    </row>
    <row r="1505" spans="5:6" x14ac:dyDescent="0.25">
      <c r="E1505" s="49">
        <f t="shared" ca="1" si="46"/>
        <v>0.21227100189375481</v>
      </c>
      <c r="F1505" s="49">
        <f t="shared" ca="1" si="47"/>
        <v>221.26375423263582</v>
      </c>
    </row>
    <row r="1506" spans="5:6" x14ac:dyDescent="0.25">
      <c r="E1506" s="49">
        <f t="shared" ca="1" si="46"/>
        <v>0.33526665865414307</v>
      </c>
      <c r="F1506" s="49">
        <f t="shared" ca="1" si="47"/>
        <v>233.65309027258496</v>
      </c>
    </row>
    <row r="1507" spans="5:6" x14ac:dyDescent="0.25">
      <c r="E1507" s="49">
        <f t="shared" ca="1" si="46"/>
        <v>0.74643227923412492</v>
      </c>
      <c r="F1507" s="49">
        <f t="shared" ca="1" si="47"/>
        <v>272.43397309473255</v>
      </c>
    </row>
    <row r="1508" spans="5:6" x14ac:dyDescent="0.25">
      <c r="E1508" s="49">
        <f t="shared" ca="1" si="46"/>
        <v>0.48307342454870439</v>
      </c>
      <c r="F1508" s="49">
        <f t="shared" ca="1" si="47"/>
        <v>246.84363512790722</v>
      </c>
    </row>
    <row r="1509" spans="5:6" x14ac:dyDescent="0.25">
      <c r="E1509" s="49">
        <f t="shared" ca="1" si="46"/>
        <v>0.73962370189883786</v>
      </c>
      <c r="F1509" s="49">
        <f t="shared" ca="1" si="47"/>
        <v>271.64376162950595</v>
      </c>
    </row>
    <row r="1510" spans="5:6" x14ac:dyDescent="0.25">
      <c r="E1510" s="49">
        <f t="shared" ca="1" si="46"/>
        <v>0.55289763386491397</v>
      </c>
      <c r="F1510" s="49">
        <f t="shared" ca="1" si="47"/>
        <v>253.04827639923866</v>
      </c>
    </row>
    <row r="1511" spans="5:6" x14ac:dyDescent="0.25">
      <c r="E1511" s="49">
        <f t="shared" ca="1" si="46"/>
        <v>4.8853431040519535E-2</v>
      </c>
      <c r="F1511" s="49">
        <f t="shared" ca="1" si="47"/>
        <v>194.48832241344769</v>
      </c>
    </row>
    <row r="1512" spans="5:6" x14ac:dyDescent="0.25">
      <c r="E1512" s="49">
        <f t="shared" ca="1" si="46"/>
        <v>0.97300347399595954</v>
      </c>
      <c r="F1512" s="49">
        <f t="shared" ca="1" si="47"/>
        <v>322.51711396991618</v>
      </c>
    </row>
    <row r="1513" spans="5:6" x14ac:dyDescent="0.25">
      <c r="E1513" s="49">
        <f t="shared" ca="1" si="46"/>
        <v>0.49629053111335286</v>
      </c>
      <c r="F1513" s="49">
        <f t="shared" ca="1" si="47"/>
        <v>248.00799916404833</v>
      </c>
    </row>
    <row r="1514" spans="5:6" x14ac:dyDescent="0.25">
      <c r="E1514" s="49">
        <f t="shared" ca="1" si="46"/>
        <v>0.45860435492722007</v>
      </c>
      <c r="F1514" s="49">
        <f t="shared" ca="1" si="47"/>
        <v>244.69240802446919</v>
      </c>
    </row>
    <row r="1515" spans="5:6" x14ac:dyDescent="0.25">
      <c r="E1515" s="49">
        <f t="shared" ca="1" si="46"/>
        <v>0.19820635626864025</v>
      </c>
      <c r="F1515" s="49">
        <f t="shared" ca="1" si="47"/>
        <v>219.65490136436745</v>
      </c>
    </row>
    <row r="1516" spans="5:6" x14ac:dyDescent="0.25">
      <c r="E1516" s="49">
        <f t="shared" ca="1" si="46"/>
        <v>0.86824701956010808</v>
      </c>
      <c r="F1516" s="49">
        <f t="shared" ca="1" si="47"/>
        <v>289.82339263704984</v>
      </c>
    </row>
    <row r="1517" spans="5:6" x14ac:dyDescent="0.25">
      <c r="E1517" s="49">
        <f t="shared" ca="1" si="46"/>
        <v>0.60813472853426132</v>
      </c>
      <c r="F1517" s="49">
        <f t="shared" ca="1" si="47"/>
        <v>258.12708537163411</v>
      </c>
    </row>
    <row r="1518" spans="5:6" x14ac:dyDescent="0.25">
      <c r="E1518" s="49">
        <f t="shared" ca="1" si="46"/>
        <v>0.79049077110051513</v>
      </c>
      <c r="F1518" s="49">
        <f t="shared" ca="1" si="47"/>
        <v>277.89376010443135</v>
      </c>
    </row>
    <row r="1519" spans="5:6" x14ac:dyDescent="0.25">
      <c r="E1519" s="49">
        <f t="shared" ca="1" si="46"/>
        <v>0.64564701305792815</v>
      </c>
      <c r="F1519" s="49">
        <f t="shared" ca="1" si="47"/>
        <v>261.72598200613822</v>
      </c>
    </row>
    <row r="1520" spans="5:6" x14ac:dyDescent="0.25">
      <c r="E1520" s="49">
        <f t="shared" ca="1" si="46"/>
        <v>0.35785062378733512</v>
      </c>
      <c r="F1520" s="49">
        <f t="shared" ca="1" si="47"/>
        <v>235.72869633889482</v>
      </c>
    </row>
    <row r="1521" spans="5:6" x14ac:dyDescent="0.25">
      <c r="E1521" s="49">
        <f t="shared" ca="1" si="46"/>
        <v>4.778447444762457E-2</v>
      </c>
      <c r="F1521" s="49">
        <f t="shared" ca="1" si="47"/>
        <v>194.17033169436067</v>
      </c>
    </row>
    <row r="1522" spans="5:6" x14ac:dyDescent="0.25">
      <c r="E1522" s="49">
        <f t="shared" ca="1" si="46"/>
        <v>0.43181284954083321</v>
      </c>
      <c r="F1522" s="49">
        <f t="shared" ca="1" si="47"/>
        <v>242.33535320388705</v>
      </c>
    </row>
    <row r="1523" spans="5:6" x14ac:dyDescent="0.25">
      <c r="E1523" s="49">
        <f t="shared" ca="1" si="46"/>
        <v>0.22040896415364297</v>
      </c>
      <c r="F1523" s="49">
        <f t="shared" ca="1" si="47"/>
        <v>222.16964325509008</v>
      </c>
    </row>
    <row r="1524" spans="5:6" x14ac:dyDescent="0.25">
      <c r="E1524" s="49">
        <f t="shared" ca="1" si="46"/>
        <v>0.66792416016053746</v>
      </c>
      <c r="F1524" s="49">
        <f t="shared" ca="1" si="47"/>
        <v>263.94206983971236</v>
      </c>
    </row>
    <row r="1525" spans="5:6" x14ac:dyDescent="0.25">
      <c r="E1525" s="49">
        <f t="shared" ca="1" si="46"/>
        <v>8.7166990182386495E-2</v>
      </c>
      <c r="F1525" s="49">
        <f t="shared" ca="1" si="47"/>
        <v>203.51839458899931</v>
      </c>
    </row>
    <row r="1526" spans="5:6" x14ac:dyDescent="0.25">
      <c r="E1526" s="49">
        <f t="shared" ca="1" si="46"/>
        <v>0.66016828112866688</v>
      </c>
      <c r="F1526" s="49">
        <f t="shared" ca="1" si="47"/>
        <v>263.16290200289689</v>
      </c>
    </row>
    <row r="1527" spans="5:6" x14ac:dyDescent="0.25">
      <c r="E1527" s="49">
        <f t="shared" ca="1" si="46"/>
        <v>0.33711963792742827</v>
      </c>
      <c r="F1527" s="49">
        <f t="shared" ca="1" si="47"/>
        <v>233.82486522931805</v>
      </c>
    </row>
    <row r="1528" spans="5:6" x14ac:dyDescent="0.25">
      <c r="E1528" s="49">
        <f t="shared" ca="1" si="46"/>
        <v>0.63747167608247213</v>
      </c>
      <c r="F1528" s="49">
        <f t="shared" ca="1" si="47"/>
        <v>260.92860491515859</v>
      </c>
    </row>
    <row r="1529" spans="5:6" x14ac:dyDescent="0.25">
      <c r="E1529" s="49">
        <f t="shared" ca="1" si="46"/>
        <v>0.70797018345854701</v>
      </c>
      <c r="F1529" s="49">
        <f t="shared" ca="1" si="47"/>
        <v>268.11823094262979</v>
      </c>
    </row>
    <row r="1530" spans="5:6" x14ac:dyDescent="0.25">
      <c r="E1530" s="49">
        <f t="shared" ca="1" si="46"/>
        <v>0.12594401898125085</v>
      </c>
      <c r="F1530" s="49">
        <f t="shared" ca="1" si="47"/>
        <v>210.1402781205596</v>
      </c>
    </row>
    <row r="1531" spans="5:6" x14ac:dyDescent="0.25">
      <c r="E1531" s="49">
        <f t="shared" ca="1" si="46"/>
        <v>0.26404927371138143</v>
      </c>
      <c r="F1531" s="49">
        <f t="shared" ca="1" si="47"/>
        <v>226.77413814939916</v>
      </c>
    </row>
    <row r="1532" spans="5:6" x14ac:dyDescent="0.25">
      <c r="E1532" s="49">
        <f t="shared" ca="1" si="46"/>
        <v>0.62528953711540103</v>
      </c>
      <c r="F1532" s="49">
        <f t="shared" ca="1" si="47"/>
        <v>259.75453973376426</v>
      </c>
    </row>
    <row r="1533" spans="5:6" x14ac:dyDescent="0.25">
      <c r="E1533" s="49">
        <f t="shared" ca="1" si="46"/>
        <v>0.44891585443552462</v>
      </c>
      <c r="F1533" s="49">
        <f t="shared" ca="1" si="47"/>
        <v>243.8407613717153</v>
      </c>
    </row>
    <row r="1534" spans="5:6" x14ac:dyDescent="0.25">
      <c r="E1534" s="49">
        <f t="shared" ca="1" si="46"/>
        <v>0.21216707272647972</v>
      </c>
      <c r="F1534" s="49">
        <f t="shared" ca="1" si="47"/>
        <v>221.25207218693066</v>
      </c>
    </row>
    <row r="1535" spans="5:6" x14ac:dyDescent="0.25">
      <c r="E1535" s="49">
        <f t="shared" ca="1" si="46"/>
        <v>0.89264456588423347</v>
      </c>
      <c r="F1535" s="49">
        <f t="shared" ca="1" si="47"/>
        <v>294.63155633542021</v>
      </c>
    </row>
    <row r="1536" spans="5:6" x14ac:dyDescent="0.25">
      <c r="E1536" s="49">
        <f t="shared" ca="1" si="46"/>
        <v>0.45588082751308656</v>
      </c>
      <c r="F1536" s="49">
        <f t="shared" ca="1" si="47"/>
        <v>244.4530425195951</v>
      </c>
    </row>
    <row r="1537" spans="5:6" x14ac:dyDescent="0.25">
      <c r="E1537" s="49">
        <f t="shared" ca="1" si="46"/>
        <v>0.68129391034298137</v>
      </c>
      <c r="F1537" s="49">
        <f t="shared" ca="1" si="47"/>
        <v>265.30621879759684</v>
      </c>
    </row>
    <row r="1538" spans="5:6" x14ac:dyDescent="0.25">
      <c r="E1538" s="49">
        <f t="shared" ca="1" si="46"/>
        <v>0.81706380695872116</v>
      </c>
      <c r="F1538" s="49">
        <f t="shared" ca="1" si="47"/>
        <v>281.55664099547641</v>
      </c>
    </row>
    <row r="1539" spans="5:6" x14ac:dyDescent="0.25">
      <c r="E1539" s="49">
        <f t="shared" ca="1" si="46"/>
        <v>0.8452685183758436</v>
      </c>
      <c r="F1539" s="49">
        <f t="shared" ca="1" si="47"/>
        <v>285.86983934015274</v>
      </c>
    </row>
    <row r="1540" spans="5:6" x14ac:dyDescent="0.25">
      <c r="E1540" s="49">
        <f t="shared" ref="E1540:E1603" ca="1" si="48">RAND()</f>
        <v>0.42970856023632709</v>
      </c>
      <c r="F1540" s="49">
        <f t="shared" ref="F1540:F1603" ca="1" si="49">_xlfn.GAMMA.INV(E1540,$C$3,$C$4)</f>
        <v>242.14984611762816</v>
      </c>
    </row>
    <row r="1541" spans="5:6" x14ac:dyDescent="0.25">
      <c r="E1541" s="49">
        <f t="shared" ca="1" si="48"/>
        <v>0.71936466248442588</v>
      </c>
      <c r="F1541" s="49">
        <f t="shared" ca="1" si="49"/>
        <v>269.36126883269037</v>
      </c>
    </row>
    <row r="1542" spans="5:6" x14ac:dyDescent="0.25">
      <c r="E1542" s="49">
        <f t="shared" ca="1" si="48"/>
        <v>0.73225229101496325</v>
      </c>
      <c r="F1542" s="49">
        <f t="shared" ca="1" si="49"/>
        <v>270.80180670952632</v>
      </c>
    </row>
    <row r="1543" spans="5:6" x14ac:dyDescent="0.25">
      <c r="E1543" s="49">
        <f t="shared" ca="1" si="48"/>
        <v>0.74966288310209195</v>
      </c>
      <c r="F1543" s="49">
        <f t="shared" ca="1" si="49"/>
        <v>272.81334574405111</v>
      </c>
    </row>
    <row r="1544" spans="5:6" x14ac:dyDescent="0.25">
      <c r="E1544" s="49">
        <f t="shared" ca="1" si="48"/>
        <v>1.0494810494002582E-2</v>
      </c>
      <c r="F1544" s="49">
        <f t="shared" ca="1" si="49"/>
        <v>175.66817696506899</v>
      </c>
    </row>
    <row r="1545" spans="5:6" x14ac:dyDescent="0.25">
      <c r="E1545" s="49">
        <f t="shared" ca="1" si="48"/>
        <v>0.84303966038988198</v>
      </c>
      <c r="F1545" s="49">
        <f t="shared" ca="1" si="49"/>
        <v>285.50963831061233</v>
      </c>
    </row>
    <row r="1546" spans="5:6" x14ac:dyDescent="0.25">
      <c r="E1546" s="49">
        <f t="shared" ca="1" si="48"/>
        <v>0.45498816127130548</v>
      </c>
      <c r="F1546" s="49">
        <f t="shared" ca="1" si="49"/>
        <v>244.37458279585906</v>
      </c>
    </row>
    <row r="1547" spans="5:6" x14ac:dyDescent="0.25">
      <c r="E1547" s="49">
        <f t="shared" ca="1" si="48"/>
        <v>0.97209459795784425</v>
      </c>
      <c r="F1547" s="49">
        <f t="shared" ca="1" si="49"/>
        <v>321.91563050036564</v>
      </c>
    </row>
    <row r="1548" spans="5:6" x14ac:dyDescent="0.25">
      <c r="E1548" s="49">
        <f t="shared" ca="1" si="48"/>
        <v>0.90018732959140335</v>
      </c>
      <c r="F1548" s="49">
        <f t="shared" ca="1" si="49"/>
        <v>296.28729027104663</v>
      </c>
    </row>
    <row r="1549" spans="5:6" x14ac:dyDescent="0.25">
      <c r="E1549" s="49">
        <f t="shared" ca="1" si="48"/>
        <v>0.98137657801857148</v>
      </c>
      <c r="F1549" s="49">
        <f t="shared" ca="1" si="49"/>
        <v>329.09498644762385</v>
      </c>
    </row>
    <row r="1550" spans="5:6" x14ac:dyDescent="0.25">
      <c r="E1550" s="49">
        <f t="shared" ca="1" si="48"/>
        <v>0.61381372086604769</v>
      </c>
      <c r="F1550" s="49">
        <f t="shared" ca="1" si="49"/>
        <v>258.66271243763771</v>
      </c>
    </row>
    <row r="1551" spans="5:6" x14ac:dyDescent="0.25">
      <c r="E1551" s="49">
        <f t="shared" ca="1" si="48"/>
        <v>0.52712616823415714</v>
      </c>
      <c r="F1551" s="49">
        <f t="shared" ca="1" si="49"/>
        <v>250.73952546739122</v>
      </c>
    </row>
    <row r="1552" spans="5:6" x14ac:dyDescent="0.25">
      <c r="E1552" s="49">
        <f t="shared" ca="1" si="48"/>
        <v>0.2966538902560325</v>
      </c>
      <c r="F1552" s="49">
        <f t="shared" ca="1" si="49"/>
        <v>229.99942020397842</v>
      </c>
    </row>
    <row r="1553" spans="5:6" x14ac:dyDescent="0.25">
      <c r="E1553" s="49">
        <f t="shared" ca="1" si="48"/>
        <v>0.90210461179431267</v>
      </c>
      <c r="F1553" s="49">
        <f t="shared" ca="1" si="49"/>
        <v>296.72362908819417</v>
      </c>
    </row>
    <row r="1554" spans="5:6" x14ac:dyDescent="0.25">
      <c r="E1554" s="49">
        <f t="shared" ca="1" si="48"/>
        <v>0.98267949630104034</v>
      </c>
      <c r="F1554" s="49">
        <f t="shared" ca="1" si="49"/>
        <v>330.34661094206626</v>
      </c>
    </row>
    <row r="1555" spans="5:6" x14ac:dyDescent="0.25">
      <c r="E1555" s="49">
        <f t="shared" ca="1" si="48"/>
        <v>0.52923753096343173</v>
      </c>
      <c r="F1555" s="49">
        <f t="shared" ca="1" si="49"/>
        <v>250.92762953846022</v>
      </c>
    </row>
    <row r="1556" spans="5:6" x14ac:dyDescent="0.25">
      <c r="E1556" s="49">
        <f t="shared" ca="1" si="48"/>
        <v>0.73198835986999078</v>
      </c>
      <c r="F1556" s="49">
        <f t="shared" ca="1" si="49"/>
        <v>270.77191217376856</v>
      </c>
    </row>
    <row r="1557" spans="5:6" x14ac:dyDescent="0.25">
      <c r="E1557" s="49">
        <f t="shared" ca="1" si="48"/>
        <v>0.82621610918728616</v>
      </c>
      <c r="F1557" s="49">
        <f t="shared" ca="1" si="49"/>
        <v>282.90173993256514</v>
      </c>
    </row>
    <row r="1558" spans="5:6" x14ac:dyDescent="0.25">
      <c r="E1558" s="49">
        <f t="shared" ca="1" si="48"/>
        <v>0.74933503941006951</v>
      </c>
      <c r="F1558" s="49">
        <f t="shared" ca="1" si="49"/>
        <v>272.77471330923208</v>
      </c>
    </row>
    <row r="1559" spans="5:6" x14ac:dyDescent="0.25">
      <c r="E1559" s="49">
        <f t="shared" ca="1" si="48"/>
        <v>0.19801214819293866</v>
      </c>
      <c r="F1559" s="49">
        <f t="shared" ca="1" si="49"/>
        <v>219.63227243071887</v>
      </c>
    </row>
    <row r="1560" spans="5:6" x14ac:dyDescent="0.25">
      <c r="E1560" s="49">
        <f t="shared" ca="1" si="48"/>
        <v>0.25582413668457005</v>
      </c>
      <c r="F1560" s="49">
        <f t="shared" ca="1" si="49"/>
        <v>225.93469340338112</v>
      </c>
    </row>
    <row r="1561" spans="5:6" x14ac:dyDescent="0.25">
      <c r="E1561" s="49">
        <f t="shared" ca="1" si="48"/>
        <v>0.95188951395673327</v>
      </c>
      <c r="F1561" s="49">
        <f t="shared" ca="1" si="49"/>
        <v>311.61586845552188</v>
      </c>
    </row>
    <row r="1562" spans="5:6" x14ac:dyDescent="0.25">
      <c r="E1562" s="49">
        <f t="shared" ca="1" si="48"/>
        <v>0.17328991203346333</v>
      </c>
      <c r="F1562" s="49">
        <f t="shared" ca="1" si="49"/>
        <v>216.64592524341595</v>
      </c>
    </row>
    <row r="1563" spans="5:6" x14ac:dyDescent="0.25">
      <c r="E1563" s="49">
        <f t="shared" ca="1" si="48"/>
        <v>0.21829305868178495</v>
      </c>
      <c r="F1563" s="49">
        <f t="shared" ca="1" si="49"/>
        <v>221.93575548175235</v>
      </c>
    </row>
    <row r="1564" spans="5:6" x14ac:dyDescent="0.25">
      <c r="E1564" s="49">
        <f t="shared" ca="1" si="48"/>
        <v>0.41718328464284116</v>
      </c>
      <c r="F1564" s="49">
        <f t="shared" ca="1" si="49"/>
        <v>241.04379686060582</v>
      </c>
    </row>
    <row r="1565" spans="5:6" x14ac:dyDescent="0.25">
      <c r="E1565" s="49">
        <f t="shared" ca="1" si="48"/>
        <v>0.64830822399628441</v>
      </c>
      <c r="F1565" s="49">
        <f t="shared" ca="1" si="49"/>
        <v>261.98728707610849</v>
      </c>
    </row>
    <row r="1566" spans="5:6" x14ac:dyDescent="0.25">
      <c r="E1566" s="49">
        <f t="shared" ca="1" si="48"/>
        <v>0.20775620597897926</v>
      </c>
      <c r="F1566" s="49">
        <f t="shared" ca="1" si="49"/>
        <v>220.75353257508837</v>
      </c>
    </row>
    <row r="1567" spans="5:6" x14ac:dyDescent="0.25">
      <c r="E1567" s="49">
        <f t="shared" ca="1" si="48"/>
        <v>0.25802443767891481</v>
      </c>
      <c r="F1567" s="49">
        <f t="shared" ca="1" si="49"/>
        <v>226.16039682911247</v>
      </c>
    </row>
    <row r="1568" spans="5:6" x14ac:dyDescent="0.25">
      <c r="E1568" s="49">
        <f t="shared" ca="1" si="48"/>
        <v>5.1086833131752551E-2</v>
      </c>
      <c r="F1568" s="49">
        <f t="shared" ca="1" si="49"/>
        <v>195.13627134614779</v>
      </c>
    </row>
    <row r="1569" spans="5:6" x14ac:dyDescent="0.25">
      <c r="E1569" s="49">
        <f t="shared" ca="1" si="48"/>
        <v>0.50901501301451813</v>
      </c>
      <c r="F1569" s="49">
        <f t="shared" ca="1" si="49"/>
        <v>249.13206603257782</v>
      </c>
    </row>
    <row r="1570" spans="5:6" x14ac:dyDescent="0.25">
      <c r="E1570" s="49">
        <f t="shared" ca="1" si="48"/>
        <v>0.87032937981379455</v>
      </c>
      <c r="F1570" s="49">
        <f t="shared" ca="1" si="49"/>
        <v>290.20616201966675</v>
      </c>
    </row>
    <row r="1571" spans="5:6" x14ac:dyDescent="0.25">
      <c r="E1571" s="49">
        <f t="shared" ca="1" si="48"/>
        <v>0.60040946672546813</v>
      </c>
      <c r="F1571" s="49">
        <f t="shared" ca="1" si="49"/>
        <v>257.4030917493854</v>
      </c>
    </row>
    <row r="1572" spans="5:6" x14ac:dyDescent="0.25">
      <c r="E1572" s="49">
        <f t="shared" ca="1" si="48"/>
        <v>0.85092210253083045</v>
      </c>
      <c r="F1572" s="49">
        <f t="shared" ca="1" si="49"/>
        <v>286.80056668806469</v>
      </c>
    </row>
    <row r="1573" spans="5:6" x14ac:dyDescent="0.25">
      <c r="E1573" s="49">
        <f t="shared" ca="1" si="48"/>
        <v>0.53287483246874823</v>
      </c>
      <c r="F1573" s="49">
        <f t="shared" ca="1" si="49"/>
        <v>251.25207700567893</v>
      </c>
    </row>
    <row r="1574" spans="5:6" x14ac:dyDescent="0.25">
      <c r="E1574" s="49">
        <f t="shared" ca="1" si="48"/>
        <v>0.23460606334359768</v>
      </c>
      <c r="F1574" s="49">
        <f t="shared" ca="1" si="49"/>
        <v>223.71112178506434</v>
      </c>
    </row>
    <row r="1575" spans="5:6" x14ac:dyDescent="0.25">
      <c r="E1575" s="49">
        <f t="shared" ca="1" si="48"/>
        <v>0.95783813030465426</v>
      </c>
      <c r="F1575" s="49">
        <f t="shared" ca="1" si="49"/>
        <v>314.18721585072223</v>
      </c>
    </row>
    <row r="1576" spans="5:6" x14ac:dyDescent="0.25">
      <c r="E1576" s="49">
        <f t="shared" ca="1" si="48"/>
        <v>0.4772396295400213</v>
      </c>
      <c r="F1576" s="49">
        <f t="shared" ca="1" si="49"/>
        <v>246.33042394760514</v>
      </c>
    </row>
    <row r="1577" spans="5:6" x14ac:dyDescent="0.25">
      <c r="E1577" s="49">
        <f t="shared" ca="1" si="48"/>
        <v>0.79964236822935475</v>
      </c>
      <c r="F1577" s="49">
        <f t="shared" ca="1" si="49"/>
        <v>279.11818938321471</v>
      </c>
    </row>
    <row r="1578" spans="5:6" x14ac:dyDescent="0.25">
      <c r="E1578" s="49">
        <f t="shared" ca="1" si="48"/>
        <v>0.2778071972176609</v>
      </c>
      <c r="F1578" s="49">
        <f t="shared" ca="1" si="49"/>
        <v>228.15367750898116</v>
      </c>
    </row>
    <row r="1579" spans="5:6" x14ac:dyDescent="0.25">
      <c r="E1579" s="49">
        <f t="shared" ca="1" si="48"/>
        <v>0.12604623544181848</v>
      </c>
      <c r="F1579" s="49">
        <f t="shared" ca="1" si="49"/>
        <v>210.15582383730205</v>
      </c>
    </row>
    <row r="1580" spans="5:6" x14ac:dyDescent="0.25">
      <c r="E1580" s="49">
        <f t="shared" ca="1" si="48"/>
        <v>0.69640226685332784</v>
      </c>
      <c r="F1580" s="49">
        <f t="shared" ca="1" si="49"/>
        <v>266.8829523906337</v>
      </c>
    </row>
    <row r="1581" spans="5:6" x14ac:dyDescent="0.25">
      <c r="E1581" s="49">
        <f t="shared" ca="1" si="48"/>
        <v>0.22343236144121947</v>
      </c>
      <c r="F1581" s="49">
        <f t="shared" ca="1" si="49"/>
        <v>222.50190734949044</v>
      </c>
    </row>
    <row r="1582" spans="5:6" x14ac:dyDescent="0.25">
      <c r="E1582" s="49">
        <f t="shared" ca="1" si="48"/>
        <v>0.41955567552156992</v>
      </c>
      <c r="F1582" s="49">
        <f t="shared" ca="1" si="49"/>
        <v>241.25356553707115</v>
      </c>
    </row>
    <row r="1583" spans="5:6" x14ac:dyDescent="0.25">
      <c r="E1583" s="49">
        <f t="shared" ca="1" si="48"/>
        <v>0.31756709825587648</v>
      </c>
      <c r="F1583" s="49">
        <f t="shared" ca="1" si="49"/>
        <v>231.99702167771849</v>
      </c>
    </row>
    <row r="1584" spans="5:6" x14ac:dyDescent="0.25">
      <c r="E1584" s="49">
        <f t="shared" ca="1" si="48"/>
        <v>2.5830663500610362E-2</v>
      </c>
      <c r="F1584" s="49">
        <f t="shared" ca="1" si="49"/>
        <v>185.96064096092388</v>
      </c>
    </row>
    <row r="1585" spans="5:6" x14ac:dyDescent="0.25">
      <c r="E1585" s="49">
        <f t="shared" ca="1" si="48"/>
        <v>0.37531325721069198</v>
      </c>
      <c r="F1585" s="49">
        <f t="shared" ca="1" si="49"/>
        <v>237.31028757378223</v>
      </c>
    </row>
    <row r="1586" spans="5:6" x14ac:dyDescent="0.25">
      <c r="E1586" s="49">
        <f t="shared" ca="1" si="48"/>
        <v>0.38343885130670685</v>
      </c>
      <c r="F1586" s="49">
        <f t="shared" ca="1" si="49"/>
        <v>238.04052434189057</v>
      </c>
    </row>
    <row r="1587" spans="5:6" x14ac:dyDescent="0.25">
      <c r="E1587" s="49">
        <f t="shared" ca="1" si="48"/>
        <v>0.82110213278926258</v>
      </c>
      <c r="F1587" s="49">
        <f t="shared" ca="1" si="49"/>
        <v>282.14427545244598</v>
      </c>
    </row>
    <row r="1588" spans="5:6" x14ac:dyDescent="0.25">
      <c r="E1588" s="49">
        <f t="shared" ca="1" si="48"/>
        <v>0.40089662099582246</v>
      </c>
      <c r="F1588" s="49">
        <f t="shared" ca="1" si="49"/>
        <v>239.59938813374572</v>
      </c>
    </row>
    <row r="1589" spans="5:6" x14ac:dyDescent="0.25">
      <c r="E1589" s="49">
        <f t="shared" ca="1" si="48"/>
        <v>0.43937594586863749</v>
      </c>
      <c r="F1589" s="49">
        <f t="shared" ca="1" si="49"/>
        <v>243.00150414798875</v>
      </c>
    </row>
    <row r="1590" spans="5:6" x14ac:dyDescent="0.25">
      <c r="E1590" s="49">
        <f t="shared" ca="1" si="48"/>
        <v>3.6731471080481026E-2</v>
      </c>
      <c r="F1590" s="49">
        <f t="shared" ca="1" si="49"/>
        <v>190.51761007565506</v>
      </c>
    </row>
    <row r="1591" spans="5:6" x14ac:dyDescent="0.25">
      <c r="E1591" s="49">
        <f t="shared" ca="1" si="48"/>
        <v>0.49659173484685892</v>
      </c>
      <c r="F1591" s="49">
        <f t="shared" ca="1" si="49"/>
        <v>248.03456734549852</v>
      </c>
    </row>
    <row r="1592" spans="5:6" x14ac:dyDescent="0.25">
      <c r="E1592" s="49">
        <f t="shared" ca="1" si="48"/>
        <v>0.22212768582017994</v>
      </c>
      <c r="F1592" s="49">
        <f t="shared" ca="1" si="49"/>
        <v>222.3588025136379</v>
      </c>
    </row>
    <row r="1593" spans="5:6" x14ac:dyDescent="0.25">
      <c r="E1593" s="49">
        <f t="shared" ca="1" si="48"/>
        <v>0.50490155863368869</v>
      </c>
      <c r="F1593" s="49">
        <f t="shared" ca="1" si="49"/>
        <v>248.76828359027886</v>
      </c>
    </row>
    <row r="1594" spans="5:6" x14ac:dyDescent="0.25">
      <c r="E1594" s="49">
        <f t="shared" ca="1" si="48"/>
        <v>5.7667409292637362E-2</v>
      </c>
      <c r="F1594" s="49">
        <f t="shared" ca="1" si="49"/>
        <v>196.93046706600489</v>
      </c>
    </row>
    <row r="1595" spans="5:6" x14ac:dyDescent="0.25">
      <c r="E1595" s="49">
        <f t="shared" ca="1" si="48"/>
        <v>0.23688372974731553</v>
      </c>
      <c r="F1595" s="49">
        <f t="shared" ca="1" si="49"/>
        <v>223.95417671672175</v>
      </c>
    </row>
    <row r="1596" spans="5:6" x14ac:dyDescent="0.25">
      <c r="E1596" s="49">
        <f t="shared" ca="1" si="48"/>
        <v>0.42272108537900077</v>
      </c>
      <c r="F1596" s="49">
        <f t="shared" ca="1" si="49"/>
        <v>241.53324226439693</v>
      </c>
    </row>
    <row r="1597" spans="5:6" x14ac:dyDescent="0.25">
      <c r="E1597" s="49">
        <f t="shared" ca="1" si="48"/>
        <v>0.73074519591610942</v>
      </c>
      <c r="F1597" s="49">
        <f t="shared" ca="1" si="49"/>
        <v>270.63133147550951</v>
      </c>
    </row>
    <row r="1598" spans="5:6" x14ac:dyDescent="0.25">
      <c r="E1598" s="49">
        <f t="shared" ca="1" si="48"/>
        <v>0.15417480034300191</v>
      </c>
      <c r="F1598" s="49">
        <f t="shared" ca="1" si="49"/>
        <v>214.16675250378017</v>
      </c>
    </row>
    <row r="1599" spans="5:6" x14ac:dyDescent="0.25">
      <c r="E1599" s="49">
        <f t="shared" ca="1" si="48"/>
        <v>0.88397822597027631</v>
      </c>
      <c r="F1599" s="49">
        <f t="shared" ca="1" si="49"/>
        <v>292.83655472867832</v>
      </c>
    </row>
    <row r="1600" spans="5:6" x14ac:dyDescent="0.25">
      <c r="E1600" s="49">
        <f t="shared" ca="1" si="48"/>
        <v>0.96660944601685828</v>
      </c>
      <c r="F1600" s="49">
        <f t="shared" ca="1" si="49"/>
        <v>318.60962885565817</v>
      </c>
    </row>
    <row r="1601" spans="5:6" x14ac:dyDescent="0.25">
      <c r="E1601" s="49">
        <f t="shared" ca="1" si="48"/>
        <v>0.78302011203665678</v>
      </c>
      <c r="F1601" s="49">
        <f t="shared" ca="1" si="49"/>
        <v>276.91994487451944</v>
      </c>
    </row>
    <row r="1602" spans="5:6" x14ac:dyDescent="0.25">
      <c r="E1602" s="49">
        <f t="shared" ca="1" si="48"/>
        <v>0.24482864143972105</v>
      </c>
      <c r="F1602" s="49">
        <f t="shared" ca="1" si="49"/>
        <v>224.79349675324616</v>
      </c>
    </row>
    <row r="1603" spans="5:6" x14ac:dyDescent="0.25">
      <c r="E1603" s="49">
        <f t="shared" ca="1" si="48"/>
        <v>0.64469099411943254</v>
      </c>
      <c r="F1603" s="49">
        <f t="shared" ca="1" si="49"/>
        <v>261.63232355790609</v>
      </c>
    </row>
    <row r="1604" spans="5:6" x14ac:dyDescent="0.25">
      <c r="E1604" s="49">
        <f t="shared" ref="E1604:E1667" ca="1" si="50">RAND()</f>
        <v>0.89518836928758727</v>
      </c>
      <c r="F1604" s="49">
        <f t="shared" ref="F1604:F1667" ca="1" si="51">_xlfn.GAMMA.INV(E1604,$C$3,$C$4)</f>
        <v>295.17957067954637</v>
      </c>
    </row>
    <row r="1605" spans="5:6" x14ac:dyDescent="0.25">
      <c r="E1605" s="49">
        <f t="shared" ca="1" si="50"/>
        <v>0.46627902511700492</v>
      </c>
      <c r="F1605" s="49">
        <f t="shared" ca="1" si="51"/>
        <v>245.36687883557394</v>
      </c>
    </row>
    <row r="1606" spans="5:6" x14ac:dyDescent="0.25">
      <c r="E1606" s="49">
        <f t="shared" ca="1" si="50"/>
        <v>0.11828782281337047</v>
      </c>
      <c r="F1606" s="49">
        <f t="shared" ca="1" si="51"/>
        <v>208.95216145546712</v>
      </c>
    </row>
    <row r="1607" spans="5:6" x14ac:dyDescent="0.25">
      <c r="E1607" s="49">
        <f t="shared" ca="1" si="50"/>
        <v>0.84097208258919098</v>
      </c>
      <c r="F1607" s="49">
        <f t="shared" ca="1" si="51"/>
        <v>285.17876217985815</v>
      </c>
    </row>
    <row r="1608" spans="5:6" x14ac:dyDescent="0.25">
      <c r="E1608" s="49">
        <f t="shared" ca="1" si="50"/>
        <v>0.6511630461685014</v>
      </c>
      <c r="F1608" s="49">
        <f t="shared" ca="1" si="51"/>
        <v>262.26859119162987</v>
      </c>
    </row>
    <row r="1609" spans="5:6" x14ac:dyDescent="0.25">
      <c r="E1609" s="49">
        <f t="shared" ca="1" si="50"/>
        <v>5.8333126101980382E-3</v>
      </c>
      <c r="F1609" s="49">
        <f t="shared" ca="1" si="51"/>
        <v>169.77768091687329</v>
      </c>
    </row>
    <row r="1610" spans="5:6" x14ac:dyDescent="0.25">
      <c r="E1610" s="49">
        <f t="shared" ca="1" si="50"/>
        <v>0.24848009027233486</v>
      </c>
      <c r="F1610" s="49">
        <f t="shared" ca="1" si="51"/>
        <v>225.17500328038548</v>
      </c>
    </row>
    <row r="1611" spans="5:6" x14ac:dyDescent="0.25">
      <c r="E1611" s="49">
        <f t="shared" ca="1" si="50"/>
        <v>0.63453429618914337</v>
      </c>
      <c r="F1611" s="49">
        <f t="shared" ca="1" si="51"/>
        <v>260.64401307809231</v>
      </c>
    </row>
    <row r="1612" spans="5:6" x14ac:dyDescent="0.25">
      <c r="E1612" s="49">
        <f t="shared" ca="1" si="50"/>
        <v>0.37316189607344663</v>
      </c>
      <c r="F1612" s="49">
        <f t="shared" ca="1" si="51"/>
        <v>237.11638142270684</v>
      </c>
    </row>
    <row r="1613" spans="5:6" x14ac:dyDescent="0.25">
      <c r="E1613" s="49">
        <f t="shared" ca="1" si="50"/>
        <v>6.9808423435315237E-2</v>
      </c>
      <c r="F1613" s="49">
        <f t="shared" ca="1" si="51"/>
        <v>199.88071180891166</v>
      </c>
    </row>
    <row r="1614" spans="5:6" x14ac:dyDescent="0.25">
      <c r="E1614" s="49">
        <f t="shared" ca="1" si="50"/>
        <v>0.27745055879681002</v>
      </c>
      <c r="F1614" s="49">
        <f t="shared" ca="1" si="51"/>
        <v>228.11827962973103</v>
      </c>
    </row>
    <row r="1615" spans="5:6" x14ac:dyDescent="0.25">
      <c r="E1615" s="49">
        <f t="shared" ca="1" si="50"/>
        <v>0.77260654096222359</v>
      </c>
      <c r="F1615" s="49">
        <f t="shared" ca="1" si="51"/>
        <v>275.59787468399702</v>
      </c>
    </row>
    <row r="1616" spans="5:6" x14ac:dyDescent="0.25">
      <c r="E1616" s="49">
        <f t="shared" ca="1" si="50"/>
        <v>0.92162148229397289</v>
      </c>
      <c r="F1616" s="49">
        <f t="shared" ca="1" si="51"/>
        <v>301.60065956873632</v>
      </c>
    </row>
    <row r="1617" spans="5:6" x14ac:dyDescent="0.25">
      <c r="E1617" s="49">
        <f t="shared" ca="1" si="50"/>
        <v>0.91318675590258758</v>
      </c>
      <c r="F1617" s="49">
        <f t="shared" ca="1" si="51"/>
        <v>299.38644938056797</v>
      </c>
    </row>
    <row r="1618" spans="5:6" x14ac:dyDescent="0.25">
      <c r="E1618" s="49">
        <f t="shared" ca="1" si="50"/>
        <v>0.66786354744817555</v>
      </c>
      <c r="F1618" s="49">
        <f t="shared" ca="1" si="51"/>
        <v>263.93594712069751</v>
      </c>
    </row>
    <row r="1619" spans="5:6" x14ac:dyDescent="0.25">
      <c r="E1619" s="49">
        <f t="shared" ca="1" si="50"/>
        <v>0.76889984009821311</v>
      </c>
      <c r="F1619" s="49">
        <f t="shared" ca="1" si="51"/>
        <v>275.13657162792288</v>
      </c>
    </row>
    <row r="1620" spans="5:6" x14ac:dyDescent="0.25">
      <c r="E1620" s="49">
        <f t="shared" ca="1" si="50"/>
        <v>0.47189077060163054</v>
      </c>
      <c r="F1620" s="49">
        <f t="shared" ca="1" si="51"/>
        <v>245.86012613147182</v>
      </c>
    </row>
    <row r="1621" spans="5:6" x14ac:dyDescent="0.25">
      <c r="E1621" s="49">
        <f t="shared" ca="1" si="50"/>
        <v>0.67240182401594506</v>
      </c>
      <c r="F1621" s="49">
        <f t="shared" ca="1" si="51"/>
        <v>264.39588112340806</v>
      </c>
    </row>
    <row r="1622" spans="5:6" x14ac:dyDescent="0.25">
      <c r="E1622" s="49">
        <f t="shared" ca="1" si="50"/>
        <v>0.18401488463089599</v>
      </c>
      <c r="F1622" s="49">
        <f t="shared" ca="1" si="51"/>
        <v>217.96857510371063</v>
      </c>
    </row>
    <row r="1623" spans="5:6" x14ac:dyDescent="0.25">
      <c r="E1623" s="49">
        <f t="shared" ca="1" si="50"/>
        <v>0.84198026346221722</v>
      </c>
      <c r="F1623" s="49">
        <f t="shared" ca="1" si="51"/>
        <v>285.33971547878758</v>
      </c>
    </row>
    <row r="1624" spans="5:6" x14ac:dyDescent="0.25">
      <c r="E1624" s="49">
        <f t="shared" ca="1" si="50"/>
        <v>0.70711385436951235</v>
      </c>
      <c r="F1624" s="49">
        <f t="shared" ca="1" si="51"/>
        <v>268.0258966303341</v>
      </c>
    </row>
    <row r="1625" spans="5:6" x14ac:dyDescent="0.25">
      <c r="E1625" s="49">
        <f t="shared" ca="1" si="50"/>
        <v>0.61338250192241495</v>
      </c>
      <c r="F1625" s="49">
        <f t="shared" ca="1" si="51"/>
        <v>258.62193596507962</v>
      </c>
    </row>
    <row r="1626" spans="5:6" x14ac:dyDescent="0.25">
      <c r="E1626" s="49">
        <f t="shared" ca="1" si="50"/>
        <v>0.77643542960939282</v>
      </c>
      <c r="F1626" s="49">
        <f t="shared" ca="1" si="51"/>
        <v>276.0793989771326</v>
      </c>
    </row>
    <row r="1627" spans="5:6" x14ac:dyDescent="0.25">
      <c r="E1627" s="49">
        <f t="shared" ca="1" si="50"/>
        <v>0.9915259678534748</v>
      </c>
      <c r="F1627" s="49">
        <f t="shared" ca="1" si="51"/>
        <v>342.18404293558757</v>
      </c>
    </row>
    <row r="1628" spans="5:6" x14ac:dyDescent="0.25">
      <c r="E1628" s="49">
        <f t="shared" ca="1" si="50"/>
        <v>0.28405996563718505</v>
      </c>
      <c r="F1628" s="49">
        <f t="shared" ca="1" si="51"/>
        <v>228.77134067472036</v>
      </c>
    </row>
    <row r="1629" spans="5:6" x14ac:dyDescent="0.25">
      <c r="E1629" s="49">
        <f t="shared" ca="1" si="50"/>
        <v>3.5245731602329133E-2</v>
      </c>
      <c r="F1629" s="49">
        <f t="shared" ca="1" si="51"/>
        <v>189.96457069265929</v>
      </c>
    </row>
    <row r="1630" spans="5:6" x14ac:dyDescent="0.25">
      <c r="E1630" s="49">
        <f t="shared" ca="1" si="50"/>
        <v>0.16448952070474765</v>
      </c>
      <c r="F1630" s="49">
        <f t="shared" ca="1" si="51"/>
        <v>215.52544317894063</v>
      </c>
    </row>
    <row r="1631" spans="5:6" x14ac:dyDescent="0.25">
      <c r="E1631" s="49">
        <f t="shared" ca="1" si="50"/>
        <v>0.48528957789688565</v>
      </c>
      <c r="F1631" s="49">
        <f t="shared" ca="1" si="51"/>
        <v>247.03869204897734</v>
      </c>
    </row>
    <row r="1632" spans="5:6" x14ac:dyDescent="0.25">
      <c r="E1632" s="49">
        <f t="shared" ca="1" si="50"/>
        <v>0.38475884806677962</v>
      </c>
      <c r="F1632" s="49">
        <f t="shared" ca="1" si="51"/>
        <v>238.15884805885392</v>
      </c>
    </row>
    <row r="1633" spans="5:6" x14ac:dyDescent="0.25">
      <c r="E1633" s="49">
        <f t="shared" ca="1" si="50"/>
        <v>0.62862283004379338</v>
      </c>
      <c r="F1633" s="49">
        <f t="shared" ca="1" si="51"/>
        <v>260.0741867780589</v>
      </c>
    </row>
    <row r="1634" spans="5:6" x14ac:dyDescent="0.25">
      <c r="E1634" s="49">
        <f t="shared" ca="1" si="50"/>
        <v>0.72842663286026643</v>
      </c>
      <c r="F1634" s="49">
        <f t="shared" ca="1" si="51"/>
        <v>270.37013599344851</v>
      </c>
    </row>
    <row r="1635" spans="5:6" x14ac:dyDescent="0.25">
      <c r="E1635" s="49">
        <f t="shared" ca="1" si="50"/>
        <v>0.19158522693811297</v>
      </c>
      <c r="F1635" s="49">
        <f t="shared" ca="1" si="51"/>
        <v>218.8765884122522</v>
      </c>
    </row>
    <row r="1636" spans="5:6" x14ac:dyDescent="0.25">
      <c r="E1636" s="49">
        <f t="shared" ca="1" si="50"/>
        <v>0.23374278919025804</v>
      </c>
      <c r="F1636" s="49">
        <f t="shared" ca="1" si="51"/>
        <v>223.61870597878678</v>
      </c>
    </row>
    <row r="1637" spans="5:6" x14ac:dyDescent="0.25">
      <c r="E1637" s="49">
        <f t="shared" ca="1" si="50"/>
        <v>0.13127270940212343</v>
      </c>
      <c r="F1637" s="49">
        <f t="shared" ca="1" si="51"/>
        <v>210.94029222836159</v>
      </c>
    </row>
    <row r="1638" spans="5:6" x14ac:dyDescent="0.25">
      <c r="E1638" s="49">
        <f t="shared" ca="1" si="50"/>
        <v>0.48537652934360354</v>
      </c>
      <c r="F1638" s="49">
        <f t="shared" ca="1" si="51"/>
        <v>247.04634640773941</v>
      </c>
    </row>
    <row r="1639" spans="5:6" x14ac:dyDescent="0.25">
      <c r="E1639" s="49">
        <f t="shared" ca="1" si="50"/>
        <v>0.22847023929692101</v>
      </c>
      <c r="F1639" s="49">
        <f t="shared" ca="1" si="51"/>
        <v>223.05066333270648</v>
      </c>
    </row>
    <row r="1640" spans="5:6" x14ac:dyDescent="0.25">
      <c r="E1640" s="49">
        <f t="shared" ca="1" si="50"/>
        <v>0.41830142703056383</v>
      </c>
      <c r="F1640" s="49">
        <f t="shared" ca="1" si="51"/>
        <v>241.14268141483808</v>
      </c>
    </row>
    <row r="1641" spans="5:6" x14ac:dyDescent="0.25">
      <c r="E1641" s="49">
        <f t="shared" ca="1" si="50"/>
        <v>0.25510008918849469</v>
      </c>
      <c r="F1641" s="49">
        <f t="shared" ca="1" si="51"/>
        <v>225.86023388648402</v>
      </c>
    </row>
    <row r="1642" spans="5:6" x14ac:dyDescent="0.25">
      <c r="E1642" s="49">
        <f t="shared" ca="1" si="50"/>
        <v>9.7078143162106056E-2</v>
      </c>
      <c r="F1642" s="49">
        <f t="shared" ca="1" si="51"/>
        <v>205.37324555157485</v>
      </c>
    </row>
    <row r="1643" spans="5:6" x14ac:dyDescent="0.25">
      <c r="E1643" s="49">
        <f t="shared" ca="1" si="50"/>
        <v>0.98447978250944435</v>
      </c>
      <c r="F1643" s="49">
        <f t="shared" ca="1" si="51"/>
        <v>332.22135562671212</v>
      </c>
    </row>
    <row r="1644" spans="5:6" x14ac:dyDescent="0.25">
      <c r="E1644" s="49">
        <f t="shared" ca="1" si="50"/>
        <v>0.11421999016848761</v>
      </c>
      <c r="F1644" s="49">
        <f t="shared" ca="1" si="51"/>
        <v>208.30063444911042</v>
      </c>
    </row>
    <row r="1645" spans="5:6" x14ac:dyDescent="0.25">
      <c r="E1645" s="49">
        <f t="shared" ca="1" si="50"/>
        <v>2.3219668899186696E-2</v>
      </c>
      <c r="F1645" s="49">
        <f t="shared" ca="1" si="51"/>
        <v>184.64763011482378</v>
      </c>
    </row>
    <row r="1646" spans="5:6" x14ac:dyDescent="0.25">
      <c r="E1646" s="49">
        <f t="shared" ca="1" si="50"/>
        <v>0.86502009646893874</v>
      </c>
      <c r="F1646" s="49">
        <f t="shared" ca="1" si="51"/>
        <v>289.23903462874898</v>
      </c>
    </row>
    <row r="1647" spans="5:6" x14ac:dyDescent="0.25">
      <c r="E1647" s="49">
        <f t="shared" ca="1" si="50"/>
        <v>0.18884682067765979</v>
      </c>
      <c r="F1647" s="49">
        <f t="shared" ca="1" si="51"/>
        <v>218.55044173027753</v>
      </c>
    </row>
    <row r="1648" spans="5:6" x14ac:dyDescent="0.25">
      <c r="E1648" s="49">
        <f t="shared" ca="1" si="50"/>
        <v>0.2216404790366715</v>
      </c>
      <c r="F1648" s="49">
        <f t="shared" ca="1" si="51"/>
        <v>222.30525570748358</v>
      </c>
    </row>
    <row r="1649" spans="5:6" x14ac:dyDescent="0.25">
      <c r="E1649" s="49">
        <f t="shared" ca="1" si="50"/>
        <v>0.29544717622933891</v>
      </c>
      <c r="F1649" s="49">
        <f t="shared" ca="1" si="51"/>
        <v>229.88262456530506</v>
      </c>
    </row>
    <row r="1650" spans="5:6" x14ac:dyDescent="0.25">
      <c r="E1650" s="49">
        <f t="shared" ca="1" si="50"/>
        <v>0.77110257902784463</v>
      </c>
      <c r="F1650" s="49">
        <f t="shared" ca="1" si="51"/>
        <v>275.41013851363658</v>
      </c>
    </row>
    <row r="1651" spans="5:6" x14ac:dyDescent="0.25">
      <c r="E1651" s="49">
        <f t="shared" ca="1" si="50"/>
        <v>0.50739675375674465</v>
      </c>
      <c r="F1651" s="49">
        <f t="shared" ca="1" si="51"/>
        <v>248.98890141834787</v>
      </c>
    </row>
    <row r="1652" spans="5:6" x14ac:dyDescent="0.25">
      <c r="E1652" s="49">
        <f t="shared" ca="1" si="50"/>
        <v>0.73118028540547753</v>
      </c>
      <c r="F1652" s="49">
        <f t="shared" ca="1" si="51"/>
        <v>270.68049003148178</v>
      </c>
    </row>
    <row r="1653" spans="5:6" x14ac:dyDescent="0.25">
      <c r="E1653" s="49">
        <f t="shared" ca="1" si="50"/>
        <v>0.42682790535804593</v>
      </c>
      <c r="F1653" s="49">
        <f t="shared" ca="1" si="51"/>
        <v>241.89576475220704</v>
      </c>
    </row>
    <row r="1654" spans="5:6" x14ac:dyDescent="0.25">
      <c r="E1654" s="49">
        <f t="shared" ca="1" si="50"/>
        <v>0.94325978317416104</v>
      </c>
      <c r="F1654" s="49">
        <f t="shared" ca="1" si="51"/>
        <v>308.32468837013357</v>
      </c>
    </row>
    <row r="1655" spans="5:6" x14ac:dyDescent="0.25">
      <c r="E1655" s="49">
        <f t="shared" ca="1" si="50"/>
        <v>4.4780514917804437E-2</v>
      </c>
      <c r="F1655" s="49">
        <f t="shared" ca="1" si="51"/>
        <v>193.24713991333155</v>
      </c>
    </row>
    <row r="1656" spans="5:6" x14ac:dyDescent="0.25">
      <c r="E1656" s="49">
        <f t="shared" ca="1" si="50"/>
        <v>0.7835326796052301</v>
      </c>
      <c r="F1656" s="49">
        <f t="shared" ca="1" si="51"/>
        <v>276.98605843466441</v>
      </c>
    </row>
    <row r="1657" spans="5:6" x14ac:dyDescent="0.25">
      <c r="E1657" s="49">
        <f t="shared" ca="1" si="50"/>
        <v>0.7657897060103851</v>
      </c>
      <c r="F1657" s="49">
        <f t="shared" ca="1" si="51"/>
        <v>274.7530792043944</v>
      </c>
    </row>
    <row r="1658" spans="5:6" x14ac:dyDescent="0.25">
      <c r="E1658" s="49">
        <f t="shared" ca="1" si="50"/>
        <v>0.46405000228821869</v>
      </c>
      <c r="F1658" s="49">
        <f t="shared" ca="1" si="51"/>
        <v>245.17098333667781</v>
      </c>
    </row>
    <row r="1659" spans="5:6" x14ac:dyDescent="0.25">
      <c r="E1659" s="49">
        <f t="shared" ca="1" si="50"/>
        <v>0.66795404290058935</v>
      </c>
      <c r="F1659" s="49">
        <f t="shared" ca="1" si="51"/>
        <v>263.94508860618424</v>
      </c>
    </row>
    <row r="1660" spans="5:6" x14ac:dyDescent="0.25">
      <c r="E1660" s="49">
        <f t="shared" ca="1" si="50"/>
        <v>0.31737818998272249</v>
      </c>
      <c r="F1660" s="49">
        <f t="shared" ca="1" si="51"/>
        <v>231.97918694136749</v>
      </c>
    </row>
    <row r="1661" spans="5:6" x14ac:dyDescent="0.25">
      <c r="E1661" s="49">
        <f t="shared" ca="1" si="50"/>
        <v>0.61766874533644722</v>
      </c>
      <c r="F1661" s="49">
        <f t="shared" ca="1" si="51"/>
        <v>259.02803563489209</v>
      </c>
    </row>
    <row r="1662" spans="5:6" x14ac:dyDescent="0.25">
      <c r="E1662" s="49">
        <f t="shared" ca="1" si="50"/>
        <v>8.5301529309281143E-2</v>
      </c>
      <c r="F1662" s="49">
        <f t="shared" ca="1" si="51"/>
        <v>203.15327595055777</v>
      </c>
    </row>
    <row r="1663" spans="5:6" x14ac:dyDescent="0.25">
      <c r="E1663" s="49">
        <f t="shared" ca="1" si="50"/>
        <v>0.20808495262853954</v>
      </c>
      <c r="F1663" s="49">
        <f t="shared" ca="1" si="51"/>
        <v>220.79087660202811</v>
      </c>
    </row>
    <row r="1664" spans="5:6" x14ac:dyDescent="0.25">
      <c r="E1664" s="49">
        <f t="shared" ca="1" si="50"/>
        <v>1.2029444815902068E-2</v>
      </c>
      <c r="F1664" s="49">
        <f t="shared" ca="1" si="51"/>
        <v>177.12064575726924</v>
      </c>
    </row>
    <row r="1665" spans="5:6" x14ac:dyDescent="0.25">
      <c r="E1665" s="49">
        <f t="shared" ca="1" si="50"/>
        <v>0.82733080476224841</v>
      </c>
      <c r="F1665" s="49">
        <f t="shared" ca="1" si="51"/>
        <v>283.06889611125575</v>
      </c>
    </row>
    <row r="1666" spans="5:6" x14ac:dyDescent="0.25">
      <c r="E1666" s="49">
        <f t="shared" ca="1" si="50"/>
        <v>0.24673027855390606</v>
      </c>
      <c r="F1666" s="49">
        <f t="shared" ca="1" si="51"/>
        <v>224.99250451718137</v>
      </c>
    </row>
    <row r="1667" spans="5:6" x14ac:dyDescent="0.25">
      <c r="E1667" s="49">
        <f t="shared" ca="1" si="50"/>
        <v>3.8633181137921579E-2</v>
      </c>
      <c r="F1667" s="49">
        <f t="shared" ca="1" si="51"/>
        <v>191.20090741782889</v>
      </c>
    </row>
    <row r="1668" spans="5:6" x14ac:dyDescent="0.25">
      <c r="E1668" s="49">
        <f t="shared" ref="E1668:E1731" ca="1" si="52">RAND()</f>
        <v>3.7288723060168283E-2</v>
      </c>
      <c r="F1668" s="49">
        <f t="shared" ref="F1668:F1731" ca="1" si="53">_xlfn.GAMMA.INV(E1668,$C$3,$C$4)</f>
        <v>190.72059582264035</v>
      </c>
    </row>
    <row r="1669" spans="5:6" x14ac:dyDescent="0.25">
      <c r="E1669" s="49">
        <f t="shared" ca="1" si="52"/>
        <v>0.64870821247933808</v>
      </c>
      <c r="F1669" s="49">
        <f t="shared" ca="1" si="53"/>
        <v>262.02663840588173</v>
      </c>
    </row>
    <row r="1670" spans="5:6" x14ac:dyDescent="0.25">
      <c r="E1670" s="49">
        <f t="shared" ca="1" si="52"/>
        <v>0.23638639098280489</v>
      </c>
      <c r="F1670" s="49">
        <f t="shared" ca="1" si="53"/>
        <v>223.90119972858062</v>
      </c>
    </row>
    <row r="1671" spans="5:6" x14ac:dyDescent="0.25">
      <c r="E1671" s="49">
        <f t="shared" ca="1" si="52"/>
        <v>0.22049375848380037</v>
      </c>
      <c r="F1671" s="49">
        <f t="shared" ca="1" si="53"/>
        <v>222.17899276907474</v>
      </c>
    </row>
    <row r="1672" spans="5:6" x14ac:dyDescent="0.25">
      <c r="E1672" s="49">
        <f t="shared" ca="1" si="52"/>
        <v>0.36547719017368374</v>
      </c>
      <c r="F1672" s="49">
        <f t="shared" ca="1" si="53"/>
        <v>236.42165089768031</v>
      </c>
    </row>
    <row r="1673" spans="5:6" x14ac:dyDescent="0.25">
      <c r="E1673" s="49">
        <f t="shared" ca="1" si="52"/>
        <v>0.99274916762114163</v>
      </c>
      <c r="F1673" s="49">
        <f t="shared" ca="1" si="53"/>
        <v>344.65828511918124</v>
      </c>
    </row>
    <row r="1674" spans="5:6" x14ac:dyDescent="0.25">
      <c r="E1674" s="49">
        <f t="shared" ca="1" si="52"/>
        <v>3.1716832150256891E-2</v>
      </c>
      <c r="F1674" s="49">
        <f t="shared" ca="1" si="53"/>
        <v>188.57476040574471</v>
      </c>
    </row>
    <row r="1675" spans="5:6" x14ac:dyDescent="0.25">
      <c r="E1675" s="49">
        <f t="shared" ca="1" si="52"/>
        <v>0.25649669870133129</v>
      </c>
      <c r="F1675" s="49">
        <f t="shared" ca="1" si="53"/>
        <v>226.00377452872948</v>
      </c>
    </row>
    <row r="1676" spans="5:6" x14ac:dyDescent="0.25">
      <c r="E1676" s="49">
        <f t="shared" ca="1" si="52"/>
        <v>0.6855136110153266</v>
      </c>
      <c r="F1676" s="49">
        <f t="shared" ca="1" si="53"/>
        <v>265.74266181270025</v>
      </c>
    </row>
    <row r="1677" spans="5:6" x14ac:dyDescent="0.25">
      <c r="E1677" s="49">
        <f t="shared" ca="1" si="52"/>
        <v>0.37092364434025182</v>
      </c>
      <c r="F1677" s="49">
        <f t="shared" ca="1" si="53"/>
        <v>236.91437784319888</v>
      </c>
    </row>
    <row r="1678" spans="5:6" x14ac:dyDescent="0.25">
      <c r="E1678" s="49">
        <f t="shared" ca="1" si="52"/>
        <v>0.49913621457607693</v>
      </c>
      <c r="F1678" s="49">
        <f t="shared" ca="1" si="53"/>
        <v>248.25907788754506</v>
      </c>
    </row>
    <row r="1679" spans="5:6" x14ac:dyDescent="0.25">
      <c r="E1679" s="49">
        <f t="shared" ca="1" si="52"/>
        <v>0.6764960936479878</v>
      </c>
      <c r="F1679" s="49">
        <f t="shared" ca="1" si="53"/>
        <v>264.81349511146453</v>
      </c>
    </row>
    <row r="1680" spans="5:6" x14ac:dyDescent="0.25">
      <c r="E1680" s="49">
        <f t="shared" ca="1" si="52"/>
        <v>0.1075301206925644</v>
      </c>
      <c r="F1680" s="49">
        <f t="shared" ca="1" si="53"/>
        <v>207.19534548384885</v>
      </c>
    </row>
    <row r="1681" spans="5:6" x14ac:dyDescent="0.25">
      <c r="E1681" s="49">
        <f t="shared" ca="1" si="52"/>
        <v>0.55260545904077552</v>
      </c>
      <c r="F1681" s="49">
        <f t="shared" ca="1" si="53"/>
        <v>253.02192887897633</v>
      </c>
    </row>
    <row r="1682" spans="5:6" x14ac:dyDescent="0.25">
      <c r="E1682" s="49">
        <f t="shared" ca="1" si="52"/>
        <v>0.87495243753756857</v>
      </c>
      <c r="F1682" s="49">
        <f t="shared" ca="1" si="53"/>
        <v>291.07267836454037</v>
      </c>
    </row>
    <row r="1683" spans="5:6" x14ac:dyDescent="0.25">
      <c r="E1683" s="49">
        <f t="shared" ca="1" si="52"/>
        <v>0.85208236109612367</v>
      </c>
      <c r="F1683" s="49">
        <f t="shared" ca="1" si="53"/>
        <v>286.99472246695768</v>
      </c>
    </row>
    <row r="1684" spans="5:6" x14ac:dyDescent="0.25">
      <c r="E1684" s="49">
        <f t="shared" ca="1" si="52"/>
        <v>4.1011094542931725E-2</v>
      </c>
      <c r="F1684" s="49">
        <f t="shared" ca="1" si="53"/>
        <v>192.01996019479884</v>
      </c>
    </row>
    <row r="1685" spans="5:6" x14ac:dyDescent="0.25">
      <c r="E1685" s="49">
        <f t="shared" ca="1" si="52"/>
        <v>0.38586722941135543</v>
      </c>
      <c r="F1685" s="49">
        <f t="shared" ca="1" si="53"/>
        <v>238.25814055058606</v>
      </c>
    </row>
    <row r="1686" spans="5:6" x14ac:dyDescent="0.25">
      <c r="E1686" s="49">
        <f t="shared" ca="1" si="52"/>
        <v>0.72916461466342564</v>
      </c>
      <c r="F1686" s="49">
        <f t="shared" ca="1" si="53"/>
        <v>270.45313322958418</v>
      </c>
    </row>
    <row r="1687" spans="5:6" x14ac:dyDescent="0.25">
      <c r="E1687" s="49">
        <f t="shared" ca="1" si="52"/>
        <v>0.83990077865475121</v>
      </c>
      <c r="F1687" s="49">
        <f t="shared" ca="1" si="53"/>
        <v>285.00852760847988</v>
      </c>
    </row>
    <row r="1688" spans="5:6" x14ac:dyDescent="0.25">
      <c r="E1688" s="49">
        <f t="shared" ca="1" si="52"/>
        <v>0.28747198735429635</v>
      </c>
      <c r="F1688" s="49">
        <f t="shared" ca="1" si="53"/>
        <v>229.10610536278796</v>
      </c>
    </row>
    <row r="1689" spans="5:6" x14ac:dyDescent="0.25">
      <c r="E1689" s="49">
        <f t="shared" ca="1" si="52"/>
        <v>0.3839459989184334</v>
      </c>
      <c r="F1689" s="49">
        <f t="shared" ca="1" si="53"/>
        <v>238.0859943559056</v>
      </c>
    </row>
    <row r="1690" spans="5:6" x14ac:dyDescent="0.25">
      <c r="E1690" s="49">
        <f t="shared" ca="1" si="52"/>
        <v>0.1299588405155826</v>
      </c>
      <c r="F1690" s="49">
        <f t="shared" ca="1" si="53"/>
        <v>210.74496964040236</v>
      </c>
    </row>
    <row r="1691" spans="5:6" x14ac:dyDescent="0.25">
      <c r="E1691" s="49">
        <f t="shared" ca="1" si="52"/>
        <v>0.72776568125937302</v>
      </c>
      <c r="F1691" s="49">
        <f t="shared" ca="1" si="53"/>
        <v>270.29591156380263</v>
      </c>
    </row>
    <row r="1692" spans="5:6" x14ac:dyDescent="0.25">
      <c r="E1692" s="49">
        <f t="shared" ca="1" si="52"/>
        <v>0.15769571260125814</v>
      </c>
      <c r="F1692" s="49">
        <f t="shared" ca="1" si="53"/>
        <v>214.63640306464956</v>
      </c>
    </row>
    <row r="1693" spans="5:6" x14ac:dyDescent="0.25">
      <c r="E1693" s="49">
        <f t="shared" ca="1" si="52"/>
        <v>0.31091505967147082</v>
      </c>
      <c r="F1693" s="49">
        <f t="shared" ca="1" si="53"/>
        <v>231.36681018257946</v>
      </c>
    </row>
    <row r="1694" spans="5:6" x14ac:dyDescent="0.25">
      <c r="E1694" s="49">
        <f t="shared" ca="1" si="52"/>
        <v>0.47048444557809821</v>
      </c>
      <c r="F1694" s="49">
        <f t="shared" ca="1" si="53"/>
        <v>245.73650428697374</v>
      </c>
    </row>
    <row r="1695" spans="5:6" x14ac:dyDescent="0.25">
      <c r="E1695" s="49">
        <f t="shared" ca="1" si="52"/>
        <v>0.95806452760733352</v>
      </c>
      <c r="F1695" s="49">
        <f t="shared" ca="1" si="53"/>
        <v>314.29101334403941</v>
      </c>
    </row>
    <row r="1696" spans="5:6" x14ac:dyDescent="0.25">
      <c r="E1696" s="49">
        <f t="shared" ca="1" si="52"/>
        <v>0.77305578711101475</v>
      </c>
      <c r="F1696" s="49">
        <f t="shared" ca="1" si="53"/>
        <v>275.65410500860355</v>
      </c>
    </row>
    <row r="1697" spans="5:6" x14ac:dyDescent="0.25">
      <c r="E1697" s="49">
        <f t="shared" ca="1" si="52"/>
        <v>0.61449505276647576</v>
      </c>
      <c r="F1697" s="49">
        <f t="shared" ca="1" si="53"/>
        <v>258.72717567160782</v>
      </c>
    </row>
    <row r="1698" spans="5:6" x14ac:dyDescent="0.25">
      <c r="E1698" s="49">
        <f t="shared" ca="1" si="52"/>
        <v>0.61469353468118371</v>
      </c>
      <c r="F1698" s="49">
        <f t="shared" ca="1" si="53"/>
        <v>258.74596303952745</v>
      </c>
    </row>
    <row r="1699" spans="5:6" x14ac:dyDescent="0.25">
      <c r="E1699" s="49">
        <f t="shared" ca="1" si="52"/>
        <v>0.89024430375194896</v>
      </c>
      <c r="F1699" s="49">
        <f t="shared" ca="1" si="53"/>
        <v>294.12358301349724</v>
      </c>
    </row>
    <row r="1700" spans="5:6" x14ac:dyDescent="0.25">
      <c r="E1700" s="49">
        <f t="shared" ca="1" si="52"/>
        <v>0.91943680558922447</v>
      </c>
      <c r="F1700" s="49">
        <f t="shared" ca="1" si="53"/>
        <v>301.00950996853663</v>
      </c>
    </row>
    <row r="1701" spans="5:6" x14ac:dyDescent="0.25">
      <c r="E1701" s="49">
        <f t="shared" ca="1" si="52"/>
        <v>8.2259089050148337E-2</v>
      </c>
      <c r="F1701" s="49">
        <f t="shared" ca="1" si="53"/>
        <v>202.5457229964972</v>
      </c>
    </row>
    <row r="1702" spans="5:6" x14ac:dyDescent="0.25">
      <c r="E1702" s="49">
        <f t="shared" ca="1" si="52"/>
        <v>0.83168238384617565</v>
      </c>
      <c r="F1702" s="49">
        <f t="shared" ca="1" si="53"/>
        <v>283.72876247833324</v>
      </c>
    </row>
    <row r="1703" spans="5:6" x14ac:dyDescent="0.25">
      <c r="E1703" s="49">
        <f t="shared" ca="1" si="52"/>
        <v>0.36300768711870957</v>
      </c>
      <c r="F1703" s="49">
        <f t="shared" ca="1" si="53"/>
        <v>236.19766566507221</v>
      </c>
    </row>
    <row r="1704" spans="5:6" x14ac:dyDescent="0.25">
      <c r="E1704" s="49">
        <f t="shared" ca="1" si="52"/>
        <v>6.5528654635591654E-2</v>
      </c>
      <c r="F1704" s="49">
        <f t="shared" ca="1" si="53"/>
        <v>198.88652768111345</v>
      </c>
    </row>
    <row r="1705" spans="5:6" x14ac:dyDescent="0.25">
      <c r="E1705" s="49">
        <f t="shared" ca="1" si="52"/>
        <v>0.90784889429954529</v>
      </c>
      <c r="F1705" s="49">
        <f t="shared" ca="1" si="53"/>
        <v>298.07233066503341</v>
      </c>
    </row>
    <row r="1706" spans="5:6" x14ac:dyDescent="0.25">
      <c r="E1706" s="49">
        <f t="shared" ca="1" si="52"/>
        <v>0.81567272733900409</v>
      </c>
      <c r="F1706" s="49">
        <f t="shared" ca="1" si="53"/>
        <v>281.35628390085355</v>
      </c>
    </row>
    <row r="1707" spans="5:6" x14ac:dyDescent="0.25">
      <c r="E1707" s="49">
        <f t="shared" ca="1" si="52"/>
        <v>0.63438716592482303</v>
      </c>
      <c r="F1707" s="49">
        <f t="shared" ca="1" si="53"/>
        <v>260.62978384775175</v>
      </c>
    </row>
    <row r="1708" spans="5:6" x14ac:dyDescent="0.25">
      <c r="E1708" s="49">
        <f t="shared" ca="1" si="52"/>
        <v>0.55667426556448152</v>
      </c>
      <c r="F1708" s="49">
        <f t="shared" ca="1" si="53"/>
        <v>253.38924569167813</v>
      </c>
    </row>
    <row r="1709" spans="5:6" x14ac:dyDescent="0.25">
      <c r="E1709" s="49">
        <f t="shared" ca="1" si="52"/>
        <v>0.53610758566679362</v>
      </c>
      <c r="F1709" s="49">
        <f t="shared" ca="1" si="53"/>
        <v>251.54087830010707</v>
      </c>
    </row>
    <row r="1710" spans="5:6" x14ac:dyDescent="0.25">
      <c r="E1710" s="49">
        <f t="shared" ca="1" si="52"/>
        <v>0.36964406441802899</v>
      </c>
      <c r="F1710" s="49">
        <f t="shared" ca="1" si="53"/>
        <v>236.79877018472075</v>
      </c>
    </row>
    <row r="1711" spans="5:6" x14ac:dyDescent="0.25">
      <c r="E1711" s="49">
        <f t="shared" ca="1" si="52"/>
        <v>0.65344588591862329</v>
      </c>
      <c r="F1711" s="49">
        <f t="shared" ca="1" si="53"/>
        <v>262.49428562897469</v>
      </c>
    </row>
    <row r="1712" spans="5:6" x14ac:dyDescent="0.25">
      <c r="E1712" s="49">
        <f t="shared" ca="1" si="52"/>
        <v>0.28523918846860685</v>
      </c>
      <c r="F1712" s="49">
        <f t="shared" ca="1" si="53"/>
        <v>228.88721621215547</v>
      </c>
    </row>
    <row r="1713" spans="5:6" x14ac:dyDescent="0.25">
      <c r="E1713" s="49">
        <f t="shared" ca="1" si="52"/>
        <v>0.18181733306551184</v>
      </c>
      <c r="F1713" s="49">
        <f t="shared" ca="1" si="53"/>
        <v>217.70115224959119</v>
      </c>
    </row>
    <row r="1714" spans="5:6" x14ac:dyDescent="0.25">
      <c r="E1714" s="49">
        <f t="shared" ca="1" si="52"/>
        <v>0.53622286774159234</v>
      </c>
      <c r="F1714" s="49">
        <f t="shared" ca="1" si="53"/>
        <v>251.55118504486785</v>
      </c>
    </row>
    <row r="1715" spans="5:6" x14ac:dyDescent="0.25">
      <c r="E1715" s="49">
        <f t="shared" ca="1" si="52"/>
        <v>0.86871857789882101</v>
      </c>
      <c r="F1715" s="49">
        <f t="shared" ca="1" si="53"/>
        <v>289.9096749740807</v>
      </c>
    </row>
    <row r="1716" spans="5:6" x14ac:dyDescent="0.25">
      <c r="E1716" s="49">
        <f t="shared" ca="1" si="52"/>
        <v>0.72951127935748539</v>
      </c>
      <c r="F1716" s="49">
        <f t="shared" ca="1" si="53"/>
        <v>270.49216570843316</v>
      </c>
    </row>
    <row r="1717" spans="5:6" x14ac:dyDescent="0.25">
      <c r="E1717" s="49">
        <f t="shared" ca="1" si="52"/>
        <v>0.65090319681677788</v>
      </c>
      <c r="F1717" s="49">
        <f t="shared" ca="1" si="53"/>
        <v>262.24294363988867</v>
      </c>
    </row>
    <row r="1718" spans="5:6" x14ac:dyDescent="0.25">
      <c r="E1718" s="49">
        <f t="shared" ca="1" si="52"/>
        <v>0.75549471824977565</v>
      </c>
      <c r="F1718" s="49">
        <f t="shared" ca="1" si="53"/>
        <v>273.50572847179978</v>
      </c>
    </row>
    <row r="1719" spans="5:6" x14ac:dyDescent="0.25">
      <c r="E1719" s="49">
        <f t="shared" ca="1" si="52"/>
        <v>0.93055124107444731</v>
      </c>
      <c r="F1719" s="49">
        <f t="shared" ca="1" si="53"/>
        <v>304.16480866663107</v>
      </c>
    </row>
    <row r="1720" spans="5:6" x14ac:dyDescent="0.25">
      <c r="E1720" s="49">
        <f t="shared" ca="1" si="52"/>
        <v>0.60957236175136587</v>
      </c>
      <c r="F1720" s="49">
        <f t="shared" ca="1" si="53"/>
        <v>258.26239896789178</v>
      </c>
    </row>
    <row r="1721" spans="5:6" x14ac:dyDescent="0.25">
      <c r="E1721" s="49">
        <f t="shared" ca="1" si="52"/>
        <v>0.29014418161630906</v>
      </c>
      <c r="F1721" s="49">
        <f t="shared" ca="1" si="53"/>
        <v>229.36719993083119</v>
      </c>
    </row>
    <row r="1722" spans="5:6" x14ac:dyDescent="0.25">
      <c r="E1722" s="49">
        <f t="shared" ca="1" si="52"/>
        <v>7.8056817086871733E-2</v>
      </c>
      <c r="F1722" s="49">
        <f t="shared" ca="1" si="53"/>
        <v>201.68020581376936</v>
      </c>
    </row>
    <row r="1723" spans="5:6" x14ac:dyDescent="0.25">
      <c r="E1723" s="49">
        <f t="shared" ca="1" si="52"/>
        <v>0.5071668214994296</v>
      </c>
      <c r="F1723" s="49">
        <f t="shared" ca="1" si="53"/>
        <v>248.96856508798169</v>
      </c>
    </row>
    <row r="1724" spans="5:6" x14ac:dyDescent="0.25">
      <c r="E1724" s="49">
        <f t="shared" ca="1" si="52"/>
        <v>0.36731440981615915</v>
      </c>
      <c r="F1724" s="49">
        <f t="shared" ca="1" si="53"/>
        <v>236.5880512815605</v>
      </c>
    </row>
    <row r="1725" spans="5:6" x14ac:dyDescent="0.25">
      <c r="E1725" s="49">
        <f t="shared" ca="1" si="52"/>
        <v>0.74518435485773094</v>
      </c>
      <c r="F1725" s="49">
        <f t="shared" ca="1" si="53"/>
        <v>272.28820280625263</v>
      </c>
    </row>
    <row r="1726" spans="5:6" x14ac:dyDescent="0.25">
      <c r="E1726" s="49">
        <f t="shared" ca="1" si="52"/>
        <v>0.32071252990991928</v>
      </c>
      <c r="F1726" s="49">
        <f t="shared" ca="1" si="53"/>
        <v>232.2934615063067</v>
      </c>
    </row>
    <row r="1727" spans="5:6" x14ac:dyDescent="0.25">
      <c r="E1727" s="49">
        <f t="shared" ca="1" si="52"/>
        <v>0.73476230576462287</v>
      </c>
      <c r="F1727" s="49">
        <f t="shared" ca="1" si="53"/>
        <v>271.0869639875134</v>
      </c>
    </row>
    <row r="1728" spans="5:6" x14ac:dyDescent="0.25">
      <c r="E1728" s="49">
        <f t="shared" ca="1" si="52"/>
        <v>0.1943873774486875</v>
      </c>
      <c r="F1728" s="49">
        <f t="shared" ca="1" si="53"/>
        <v>219.207719410154</v>
      </c>
    </row>
    <row r="1729" spans="5:6" x14ac:dyDescent="0.25">
      <c r="E1729" s="49">
        <f t="shared" ca="1" si="52"/>
        <v>0.73571524555346135</v>
      </c>
      <c r="F1729" s="49">
        <f t="shared" ca="1" si="53"/>
        <v>271.19563573842242</v>
      </c>
    </row>
    <row r="1730" spans="5:6" x14ac:dyDescent="0.25">
      <c r="E1730" s="49">
        <f t="shared" ca="1" si="52"/>
        <v>1.5658948367984871E-2</v>
      </c>
      <c r="F1730" s="49">
        <f t="shared" ca="1" si="53"/>
        <v>180.02788192133463</v>
      </c>
    </row>
    <row r="1731" spans="5:6" x14ac:dyDescent="0.25">
      <c r="E1731" s="49">
        <f t="shared" ca="1" si="52"/>
        <v>0.26284204189600158</v>
      </c>
      <c r="F1731" s="49">
        <f t="shared" ca="1" si="53"/>
        <v>226.6516503324242</v>
      </c>
    </row>
    <row r="1732" spans="5:6" x14ac:dyDescent="0.25">
      <c r="E1732" s="49">
        <f t="shared" ref="E1732:E1795" ca="1" si="54">RAND()</f>
        <v>0.66292727052192435</v>
      </c>
      <c r="F1732" s="49">
        <f t="shared" ref="F1732:F1795" ca="1" si="55">_xlfn.GAMMA.INV(E1732,$C$3,$C$4)</f>
        <v>263.43909787417516</v>
      </c>
    </row>
    <row r="1733" spans="5:6" x14ac:dyDescent="0.25">
      <c r="E1733" s="49">
        <f t="shared" ca="1" si="54"/>
        <v>0.71810860183234326</v>
      </c>
      <c r="F1733" s="49">
        <f t="shared" ca="1" si="55"/>
        <v>269.22288886604548</v>
      </c>
    </row>
    <row r="1734" spans="5:6" x14ac:dyDescent="0.25">
      <c r="E1734" s="49">
        <f t="shared" ca="1" si="54"/>
        <v>0.92978453744405809</v>
      </c>
      <c r="F1734" s="49">
        <f t="shared" ca="1" si="55"/>
        <v>303.9344695790179</v>
      </c>
    </row>
    <row r="1735" spans="5:6" x14ac:dyDescent="0.25">
      <c r="E1735" s="49">
        <f t="shared" ca="1" si="54"/>
        <v>0.15659923710063217</v>
      </c>
      <c r="F1735" s="49">
        <f t="shared" ca="1" si="55"/>
        <v>214.49081855534135</v>
      </c>
    </row>
    <row r="1736" spans="5:6" x14ac:dyDescent="0.25">
      <c r="E1736" s="49">
        <f t="shared" ca="1" si="54"/>
        <v>0.80052941530311283</v>
      </c>
      <c r="F1736" s="49">
        <f t="shared" ca="1" si="55"/>
        <v>279.23882393883173</v>
      </c>
    </row>
    <row r="1737" spans="5:6" x14ac:dyDescent="0.25">
      <c r="E1737" s="49">
        <f t="shared" ca="1" si="54"/>
        <v>0.4385076356058224</v>
      </c>
      <c r="F1737" s="49">
        <f t="shared" ca="1" si="55"/>
        <v>242.92506584956979</v>
      </c>
    </row>
    <row r="1738" spans="5:6" x14ac:dyDescent="0.25">
      <c r="E1738" s="49">
        <f t="shared" ca="1" si="54"/>
        <v>3.0588090984063232E-2</v>
      </c>
      <c r="F1738" s="49">
        <f t="shared" ca="1" si="55"/>
        <v>188.10485072663982</v>
      </c>
    </row>
    <row r="1739" spans="5:6" x14ac:dyDescent="0.25">
      <c r="E1739" s="49">
        <f t="shared" ca="1" si="54"/>
        <v>0.55172685956301459</v>
      </c>
      <c r="F1739" s="49">
        <f t="shared" ca="1" si="55"/>
        <v>252.94272565351608</v>
      </c>
    </row>
    <row r="1740" spans="5:6" x14ac:dyDescent="0.25">
      <c r="E1740" s="49">
        <f t="shared" ca="1" si="54"/>
        <v>0.36528245749107469</v>
      </c>
      <c r="F1740" s="49">
        <f t="shared" ca="1" si="55"/>
        <v>236.40400188543856</v>
      </c>
    </row>
    <row r="1741" spans="5:6" x14ac:dyDescent="0.25">
      <c r="E1741" s="49">
        <f t="shared" ca="1" si="54"/>
        <v>0.33145421132398456</v>
      </c>
      <c r="F1741" s="49">
        <f t="shared" ca="1" si="55"/>
        <v>233.29875955348746</v>
      </c>
    </row>
    <row r="1742" spans="5:6" x14ac:dyDescent="0.25">
      <c r="E1742" s="49">
        <f t="shared" ca="1" si="54"/>
        <v>0.15589449507112352</v>
      </c>
      <c r="F1742" s="49">
        <f t="shared" ca="1" si="55"/>
        <v>214.39692733759563</v>
      </c>
    </row>
    <row r="1743" spans="5:6" x14ac:dyDescent="0.25">
      <c r="E1743" s="49">
        <f t="shared" ca="1" si="54"/>
        <v>0.55128419722266675</v>
      </c>
      <c r="F1743" s="49">
        <f t="shared" ca="1" si="55"/>
        <v>252.90283585570111</v>
      </c>
    </row>
    <row r="1744" spans="5:6" x14ac:dyDescent="0.25">
      <c r="E1744" s="49">
        <f t="shared" ca="1" si="54"/>
        <v>8.1143821270985961E-2</v>
      </c>
      <c r="F1744" s="49">
        <f t="shared" ca="1" si="55"/>
        <v>202.31909308039013</v>
      </c>
    </row>
    <row r="1745" spans="5:6" x14ac:dyDescent="0.25">
      <c r="E1745" s="49">
        <f t="shared" ca="1" si="54"/>
        <v>0.13389519738851885</v>
      </c>
      <c r="F1745" s="49">
        <f t="shared" ca="1" si="55"/>
        <v>211.32651927517895</v>
      </c>
    </row>
    <row r="1746" spans="5:6" x14ac:dyDescent="0.25">
      <c r="E1746" s="49">
        <f t="shared" ca="1" si="54"/>
        <v>0.82739805731699712</v>
      </c>
      <c r="F1746" s="49">
        <f t="shared" ca="1" si="55"/>
        <v>283.07900513976637</v>
      </c>
    </row>
    <row r="1747" spans="5:6" x14ac:dyDescent="0.25">
      <c r="E1747" s="49">
        <f t="shared" ca="1" si="54"/>
        <v>0.27723992573386247</v>
      </c>
      <c r="F1747" s="49">
        <f t="shared" ca="1" si="55"/>
        <v>228.09736469115634</v>
      </c>
    </row>
    <row r="1748" spans="5:6" x14ac:dyDescent="0.25">
      <c r="E1748" s="49">
        <f t="shared" ca="1" si="54"/>
        <v>0.17842464556776461</v>
      </c>
      <c r="F1748" s="49">
        <f t="shared" ca="1" si="55"/>
        <v>217.28473004570989</v>
      </c>
    </row>
    <row r="1749" spans="5:6" x14ac:dyDescent="0.25">
      <c r="E1749" s="49">
        <f t="shared" ca="1" si="54"/>
        <v>0.94850418691866778</v>
      </c>
      <c r="F1749" s="49">
        <f t="shared" ca="1" si="55"/>
        <v>310.27009964480806</v>
      </c>
    </row>
    <row r="1750" spans="5:6" x14ac:dyDescent="0.25">
      <c r="E1750" s="49">
        <f t="shared" ca="1" si="54"/>
        <v>0.20274324940607669</v>
      </c>
      <c r="F1750" s="49">
        <f t="shared" ca="1" si="55"/>
        <v>220.18022520564847</v>
      </c>
    </row>
    <row r="1751" spans="5:6" x14ac:dyDescent="0.25">
      <c r="E1751" s="49">
        <f t="shared" ca="1" si="54"/>
        <v>0.47734773464961011</v>
      </c>
      <c r="F1751" s="49">
        <f t="shared" ca="1" si="55"/>
        <v>246.33993125750337</v>
      </c>
    </row>
    <row r="1752" spans="5:6" x14ac:dyDescent="0.25">
      <c r="E1752" s="49">
        <f t="shared" ca="1" si="54"/>
        <v>3.7833283630634429E-2</v>
      </c>
      <c r="F1752" s="49">
        <f t="shared" ca="1" si="55"/>
        <v>190.91671813941755</v>
      </c>
    </row>
    <row r="1753" spans="5:6" x14ac:dyDescent="0.25">
      <c r="E1753" s="49">
        <f t="shared" ca="1" si="54"/>
        <v>0.99175438642683722</v>
      </c>
      <c r="F1753" s="49">
        <f t="shared" ca="1" si="55"/>
        <v>342.6202695376852</v>
      </c>
    </row>
    <row r="1754" spans="5:6" x14ac:dyDescent="0.25">
      <c r="E1754" s="49">
        <f t="shared" ca="1" si="54"/>
        <v>1.308884083539319E-2</v>
      </c>
      <c r="F1754" s="49">
        <f t="shared" ca="1" si="55"/>
        <v>178.03632578554655</v>
      </c>
    </row>
    <row r="1755" spans="5:6" x14ac:dyDescent="0.25">
      <c r="E1755" s="49">
        <f t="shared" ca="1" si="54"/>
        <v>0.45221942506390556</v>
      </c>
      <c r="F1755" s="49">
        <f t="shared" ca="1" si="55"/>
        <v>244.13120656090595</v>
      </c>
    </row>
    <row r="1756" spans="5:6" x14ac:dyDescent="0.25">
      <c r="E1756" s="49">
        <f t="shared" ca="1" si="54"/>
        <v>0.45902330162591165</v>
      </c>
      <c r="F1756" s="49">
        <f t="shared" ca="1" si="55"/>
        <v>244.72922687216939</v>
      </c>
    </row>
    <row r="1757" spans="5:6" x14ac:dyDescent="0.25">
      <c r="E1757" s="49">
        <f t="shared" ca="1" si="54"/>
        <v>0.66483143731046235</v>
      </c>
      <c r="F1757" s="49">
        <f t="shared" ca="1" si="55"/>
        <v>263.63034334788108</v>
      </c>
    </row>
    <row r="1758" spans="5:6" x14ac:dyDescent="0.25">
      <c r="E1758" s="49">
        <f t="shared" ca="1" si="54"/>
        <v>0.61247858362386132</v>
      </c>
      <c r="F1758" s="49">
        <f t="shared" ca="1" si="55"/>
        <v>258.5365173316755</v>
      </c>
    </row>
    <row r="1759" spans="5:6" x14ac:dyDescent="0.25">
      <c r="E1759" s="49">
        <f t="shared" ca="1" si="54"/>
        <v>0.85204854833128196</v>
      </c>
      <c r="F1759" s="49">
        <f t="shared" ca="1" si="55"/>
        <v>286.98904868090017</v>
      </c>
    </row>
    <row r="1760" spans="5:6" x14ac:dyDescent="0.25">
      <c r="E1760" s="49">
        <f t="shared" ca="1" si="54"/>
        <v>0.53588456885026092</v>
      </c>
      <c r="F1760" s="49">
        <f t="shared" ca="1" si="55"/>
        <v>251.52094114393645</v>
      </c>
    </row>
    <row r="1761" spans="5:6" x14ac:dyDescent="0.25">
      <c r="E1761" s="49">
        <f t="shared" ca="1" si="54"/>
        <v>0.39525975310542472</v>
      </c>
      <c r="F1761" s="49">
        <f t="shared" ca="1" si="55"/>
        <v>239.09740547189824</v>
      </c>
    </row>
    <row r="1762" spans="5:6" x14ac:dyDescent="0.25">
      <c r="E1762" s="49">
        <f t="shared" ca="1" si="54"/>
        <v>0.85539428577466359</v>
      </c>
      <c r="F1762" s="49">
        <f t="shared" ca="1" si="55"/>
        <v>287.55509709004923</v>
      </c>
    </row>
    <row r="1763" spans="5:6" x14ac:dyDescent="0.25">
      <c r="E1763" s="49">
        <f t="shared" ca="1" si="54"/>
        <v>0.46045037018043444</v>
      </c>
      <c r="F1763" s="49">
        <f t="shared" ca="1" si="55"/>
        <v>244.85464182291429</v>
      </c>
    </row>
    <row r="1764" spans="5:6" x14ac:dyDescent="0.25">
      <c r="E1764" s="49">
        <f t="shared" ca="1" si="54"/>
        <v>0.24138840795586158</v>
      </c>
      <c r="F1764" s="49">
        <f t="shared" ca="1" si="55"/>
        <v>224.43164919291814</v>
      </c>
    </row>
    <row r="1765" spans="5:6" x14ac:dyDescent="0.25">
      <c r="E1765" s="49">
        <f t="shared" ca="1" si="54"/>
        <v>0.10010949734194396</v>
      </c>
      <c r="F1765" s="49">
        <f t="shared" ca="1" si="55"/>
        <v>205.91470426836875</v>
      </c>
    </row>
    <row r="1766" spans="5:6" x14ac:dyDescent="0.25">
      <c r="E1766" s="49">
        <f t="shared" ca="1" si="54"/>
        <v>0.87103769910114792</v>
      </c>
      <c r="F1766" s="49">
        <f t="shared" ca="1" si="55"/>
        <v>290.33740756372566</v>
      </c>
    </row>
    <row r="1767" spans="5:6" x14ac:dyDescent="0.25">
      <c r="E1767" s="49">
        <f t="shared" ca="1" si="54"/>
        <v>0.44688589573826987</v>
      </c>
      <c r="F1767" s="49">
        <f t="shared" ca="1" si="55"/>
        <v>243.66225180764386</v>
      </c>
    </row>
    <row r="1768" spans="5:6" x14ac:dyDescent="0.25">
      <c r="E1768" s="49">
        <f t="shared" ca="1" si="54"/>
        <v>0.98055404960948866</v>
      </c>
      <c r="F1768" s="49">
        <f t="shared" ca="1" si="55"/>
        <v>328.34422567309844</v>
      </c>
    </row>
    <row r="1769" spans="5:6" x14ac:dyDescent="0.25">
      <c r="E1769" s="49">
        <f t="shared" ca="1" si="54"/>
        <v>7.6391825727975649E-2</v>
      </c>
      <c r="F1769" s="49">
        <f t="shared" ca="1" si="55"/>
        <v>201.3282187008883</v>
      </c>
    </row>
    <row r="1770" spans="5:6" x14ac:dyDescent="0.25">
      <c r="E1770" s="49">
        <f t="shared" ca="1" si="54"/>
        <v>0.76729666646265648</v>
      </c>
      <c r="F1770" s="49">
        <f t="shared" ca="1" si="55"/>
        <v>274.93849368607425</v>
      </c>
    </row>
    <row r="1771" spans="5:6" x14ac:dyDescent="0.25">
      <c r="E1771" s="49">
        <f t="shared" ca="1" si="54"/>
        <v>5.0487540054991453E-2</v>
      </c>
      <c r="F1771" s="49">
        <f t="shared" ca="1" si="55"/>
        <v>194.96451577222345</v>
      </c>
    </row>
    <row r="1772" spans="5:6" x14ac:dyDescent="0.25">
      <c r="E1772" s="49">
        <f t="shared" ca="1" si="54"/>
        <v>0.73702044774126863</v>
      </c>
      <c r="F1772" s="49">
        <f t="shared" ca="1" si="55"/>
        <v>271.34485031762654</v>
      </c>
    </row>
    <row r="1773" spans="5:6" x14ac:dyDescent="0.25">
      <c r="E1773" s="49">
        <f t="shared" ca="1" si="54"/>
        <v>0.27832498446197396</v>
      </c>
      <c r="F1773" s="49">
        <f t="shared" ca="1" si="55"/>
        <v>228.20503719307806</v>
      </c>
    </row>
    <row r="1774" spans="5:6" x14ac:dyDescent="0.25">
      <c r="E1774" s="49">
        <f t="shared" ca="1" si="54"/>
        <v>0.90868835365144607</v>
      </c>
      <c r="F1774" s="49">
        <f t="shared" ca="1" si="55"/>
        <v>298.27493292609677</v>
      </c>
    </row>
    <row r="1775" spans="5:6" x14ac:dyDescent="0.25">
      <c r="E1775" s="49">
        <f t="shared" ca="1" si="54"/>
        <v>0.28248392017898016</v>
      </c>
      <c r="F1775" s="49">
        <f t="shared" ca="1" si="55"/>
        <v>228.61617332694695</v>
      </c>
    </row>
    <row r="1776" spans="5:6" x14ac:dyDescent="0.25">
      <c r="E1776" s="49">
        <f t="shared" ca="1" si="54"/>
        <v>0.80411110633996741</v>
      </c>
      <c r="F1776" s="49">
        <f t="shared" ca="1" si="55"/>
        <v>279.72959251660529</v>
      </c>
    </row>
    <row r="1777" spans="5:6" x14ac:dyDescent="0.25">
      <c r="E1777" s="49">
        <f t="shared" ca="1" si="54"/>
        <v>0.35250464291486672</v>
      </c>
      <c r="F1777" s="49">
        <f t="shared" ca="1" si="55"/>
        <v>235.24071289764981</v>
      </c>
    </row>
    <row r="1778" spans="5:6" x14ac:dyDescent="0.25">
      <c r="E1778" s="49">
        <f t="shared" ca="1" si="54"/>
        <v>0.12720728844844631</v>
      </c>
      <c r="F1778" s="49">
        <f t="shared" ca="1" si="55"/>
        <v>210.33184480715198</v>
      </c>
    </row>
    <row r="1779" spans="5:6" x14ac:dyDescent="0.25">
      <c r="E1779" s="49">
        <f t="shared" ca="1" si="54"/>
        <v>0.87135480889169992</v>
      </c>
      <c r="F1779" s="49">
        <f t="shared" ca="1" si="55"/>
        <v>290.39634001993505</v>
      </c>
    </row>
    <row r="1780" spans="5:6" x14ac:dyDescent="0.25">
      <c r="E1780" s="49">
        <f t="shared" ca="1" si="54"/>
        <v>0.13349585631081295</v>
      </c>
      <c r="F1780" s="49">
        <f t="shared" ca="1" si="55"/>
        <v>211.26801381581942</v>
      </c>
    </row>
    <row r="1781" spans="5:6" x14ac:dyDescent="0.25">
      <c r="E1781" s="49">
        <f t="shared" ca="1" si="54"/>
        <v>0.70708296179277363</v>
      </c>
      <c r="F1781" s="49">
        <f t="shared" ca="1" si="55"/>
        <v>268.02256835485599</v>
      </c>
    </row>
    <row r="1782" spans="5:6" x14ac:dyDescent="0.25">
      <c r="E1782" s="49">
        <f t="shared" ca="1" si="54"/>
        <v>1.6791156423970111E-2</v>
      </c>
      <c r="F1782" s="49">
        <f t="shared" ca="1" si="55"/>
        <v>180.82126114838431</v>
      </c>
    </row>
    <row r="1783" spans="5:6" x14ac:dyDescent="0.25">
      <c r="E1783" s="49">
        <f t="shared" ca="1" si="54"/>
        <v>0.67145885986554832</v>
      </c>
      <c r="F1783" s="49">
        <f t="shared" ca="1" si="55"/>
        <v>264.30006242016157</v>
      </c>
    </row>
    <row r="1784" spans="5:6" x14ac:dyDescent="0.25">
      <c r="E1784" s="49">
        <f t="shared" ca="1" si="54"/>
        <v>0.9388034860736828</v>
      </c>
      <c r="F1784" s="49">
        <f t="shared" ca="1" si="55"/>
        <v>306.78580417172219</v>
      </c>
    </row>
    <row r="1785" spans="5:6" x14ac:dyDescent="0.25">
      <c r="E1785" s="49">
        <f t="shared" ca="1" si="54"/>
        <v>0.33962057509856747</v>
      </c>
      <c r="F1785" s="49">
        <f t="shared" ca="1" si="55"/>
        <v>234.05626171549034</v>
      </c>
    </row>
    <row r="1786" spans="5:6" x14ac:dyDescent="0.25">
      <c r="E1786" s="49">
        <f t="shared" ca="1" si="54"/>
        <v>0.36084329604922127</v>
      </c>
      <c r="F1786" s="49">
        <f t="shared" ca="1" si="55"/>
        <v>236.00104662555705</v>
      </c>
    </row>
    <row r="1787" spans="5:6" x14ac:dyDescent="0.25">
      <c r="E1787" s="49">
        <f t="shared" ca="1" si="54"/>
        <v>0.38501385651990816</v>
      </c>
      <c r="F1787" s="49">
        <f t="shared" ca="1" si="55"/>
        <v>238.18169755166883</v>
      </c>
    </row>
    <row r="1788" spans="5:6" x14ac:dyDescent="0.25">
      <c r="E1788" s="49">
        <f t="shared" ca="1" si="54"/>
        <v>6.8152847292342833E-2</v>
      </c>
      <c r="F1788" s="49">
        <f t="shared" ca="1" si="55"/>
        <v>199.5014630765917</v>
      </c>
    </row>
    <row r="1789" spans="5:6" x14ac:dyDescent="0.25">
      <c r="E1789" s="49">
        <f t="shared" ca="1" si="54"/>
        <v>0.89407228410078032</v>
      </c>
      <c r="F1789" s="49">
        <f t="shared" ca="1" si="55"/>
        <v>294.9378786030295</v>
      </c>
    </row>
    <row r="1790" spans="5:6" x14ac:dyDescent="0.25">
      <c r="E1790" s="49">
        <f t="shared" ca="1" si="54"/>
        <v>0.81446507946339586</v>
      </c>
      <c r="F1790" s="49">
        <f t="shared" ca="1" si="55"/>
        <v>281.18318395156734</v>
      </c>
    </row>
    <row r="1791" spans="5:6" x14ac:dyDescent="0.25">
      <c r="E1791" s="49">
        <f t="shared" ca="1" si="54"/>
        <v>0.80773725227240667</v>
      </c>
      <c r="F1791" s="49">
        <f t="shared" ca="1" si="55"/>
        <v>280.23262118352363</v>
      </c>
    </row>
    <row r="1792" spans="5:6" x14ac:dyDescent="0.25">
      <c r="E1792" s="49">
        <f t="shared" ca="1" si="54"/>
        <v>0.18147191381512684</v>
      </c>
      <c r="F1792" s="49">
        <f t="shared" ca="1" si="55"/>
        <v>217.65895465387649</v>
      </c>
    </row>
    <row r="1793" spans="5:6" x14ac:dyDescent="0.25">
      <c r="E1793" s="49">
        <f t="shared" ca="1" si="54"/>
        <v>0.7334526522435858</v>
      </c>
      <c r="F1793" s="49">
        <f t="shared" ca="1" si="55"/>
        <v>270.93798286104027</v>
      </c>
    </row>
    <row r="1794" spans="5:6" x14ac:dyDescent="0.25">
      <c r="E1794" s="49">
        <f t="shared" ca="1" si="54"/>
        <v>8.7808526900843065E-2</v>
      </c>
      <c r="F1794" s="49">
        <f t="shared" ca="1" si="55"/>
        <v>203.64271156306881</v>
      </c>
    </row>
    <row r="1795" spans="5:6" x14ac:dyDescent="0.25">
      <c r="E1795" s="49">
        <f t="shared" ca="1" si="54"/>
        <v>0.19014034993741324</v>
      </c>
      <c r="F1795" s="49">
        <f t="shared" ca="1" si="55"/>
        <v>218.70482096396248</v>
      </c>
    </row>
    <row r="1796" spans="5:6" x14ac:dyDescent="0.25">
      <c r="E1796" s="49">
        <f t="shared" ref="E1796:E1859" ca="1" si="56">RAND()</f>
        <v>0.64207766253745002</v>
      </c>
      <c r="F1796" s="49">
        <f t="shared" ref="F1796:F1859" ca="1" si="57">_xlfn.GAMMA.INV(E1796,$C$3,$C$4)</f>
        <v>261.37686886254562</v>
      </c>
    </row>
    <row r="1797" spans="5:6" x14ac:dyDescent="0.25">
      <c r="E1797" s="49">
        <f t="shared" ca="1" si="56"/>
        <v>0.5144335597853078</v>
      </c>
      <c r="F1797" s="49">
        <f t="shared" ca="1" si="57"/>
        <v>249.61194435052246</v>
      </c>
    </row>
    <row r="1798" spans="5:6" x14ac:dyDescent="0.25">
      <c r="E1798" s="49">
        <f t="shared" ca="1" si="56"/>
        <v>0.77281411210390338</v>
      </c>
      <c r="F1798" s="49">
        <f t="shared" ca="1" si="57"/>
        <v>275.6238467927127</v>
      </c>
    </row>
    <row r="1799" spans="5:6" x14ac:dyDescent="0.25">
      <c r="E1799" s="49">
        <f t="shared" ca="1" si="56"/>
        <v>0.35470971282456409</v>
      </c>
      <c r="F1799" s="49">
        <f t="shared" ca="1" si="57"/>
        <v>235.4422262263148</v>
      </c>
    </row>
    <row r="1800" spans="5:6" x14ac:dyDescent="0.25">
      <c r="E1800" s="49">
        <f t="shared" ca="1" si="56"/>
        <v>0.8445585089768346</v>
      </c>
      <c r="F1800" s="49">
        <f t="shared" ca="1" si="57"/>
        <v>285.7546944038516</v>
      </c>
    </row>
    <row r="1801" spans="5:6" x14ac:dyDescent="0.25">
      <c r="E1801" s="49">
        <f t="shared" ca="1" si="56"/>
        <v>0.8919570562623792</v>
      </c>
      <c r="F1801" s="49">
        <f t="shared" ca="1" si="57"/>
        <v>294.48516969164803</v>
      </c>
    </row>
    <row r="1802" spans="5:6" x14ac:dyDescent="0.25">
      <c r="E1802" s="49">
        <f t="shared" ca="1" si="56"/>
        <v>9.1655002383150275E-2</v>
      </c>
      <c r="F1802" s="49">
        <f t="shared" ca="1" si="57"/>
        <v>204.37527208982996</v>
      </c>
    </row>
    <row r="1803" spans="5:6" x14ac:dyDescent="0.25">
      <c r="E1803" s="49">
        <f t="shared" ca="1" si="56"/>
        <v>0.54809806553847218</v>
      </c>
      <c r="F1803" s="49">
        <f t="shared" ca="1" si="57"/>
        <v>252.61601282645006</v>
      </c>
    </row>
    <row r="1804" spans="5:6" x14ac:dyDescent="0.25">
      <c r="E1804" s="49">
        <f t="shared" ca="1" si="56"/>
        <v>0.39902194052980988</v>
      </c>
      <c r="F1804" s="49">
        <f t="shared" ca="1" si="57"/>
        <v>239.43257269438453</v>
      </c>
    </row>
    <row r="1805" spans="5:6" x14ac:dyDescent="0.25">
      <c r="E1805" s="49">
        <f t="shared" ca="1" si="56"/>
        <v>0.37197854222280657</v>
      </c>
      <c r="F1805" s="49">
        <f t="shared" ca="1" si="57"/>
        <v>237.00961728111486</v>
      </c>
    </row>
    <row r="1806" spans="5:6" x14ac:dyDescent="0.25">
      <c r="E1806" s="49">
        <f t="shared" ca="1" si="56"/>
        <v>0.3536330153640892</v>
      </c>
      <c r="F1806" s="49">
        <f t="shared" ca="1" si="57"/>
        <v>235.34387239363795</v>
      </c>
    </row>
    <row r="1807" spans="5:6" x14ac:dyDescent="0.25">
      <c r="E1807" s="49">
        <f t="shared" ca="1" si="56"/>
        <v>0.43353144368799701</v>
      </c>
      <c r="F1807" s="49">
        <f t="shared" ca="1" si="57"/>
        <v>242.48680233378735</v>
      </c>
    </row>
    <row r="1808" spans="5:6" x14ac:dyDescent="0.25">
      <c r="E1808" s="49">
        <f t="shared" ca="1" si="56"/>
        <v>0.85362671570796889</v>
      </c>
      <c r="F1808" s="49">
        <f t="shared" ca="1" si="57"/>
        <v>287.25487643440385</v>
      </c>
    </row>
    <row r="1809" spans="5:6" x14ac:dyDescent="0.25">
      <c r="E1809" s="49">
        <f t="shared" ca="1" si="56"/>
        <v>0.40693925721007063</v>
      </c>
      <c r="F1809" s="49">
        <f t="shared" ca="1" si="57"/>
        <v>240.13625003586685</v>
      </c>
    </row>
    <row r="1810" spans="5:6" x14ac:dyDescent="0.25">
      <c r="E1810" s="49">
        <f t="shared" ca="1" si="56"/>
        <v>0.91271700771169539</v>
      </c>
      <c r="F1810" s="49">
        <f t="shared" ca="1" si="57"/>
        <v>299.26827051923493</v>
      </c>
    </row>
    <row r="1811" spans="5:6" x14ac:dyDescent="0.25">
      <c r="E1811" s="49">
        <f t="shared" ca="1" si="56"/>
        <v>0.89524014998290058</v>
      </c>
      <c r="F1811" s="49">
        <f t="shared" ca="1" si="57"/>
        <v>295.1908322591334</v>
      </c>
    </row>
    <row r="1812" spans="5:6" x14ac:dyDescent="0.25">
      <c r="E1812" s="49">
        <f t="shared" ca="1" si="56"/>
        <v>0.7136225740504637</v>
      </c>
      <c r="F1812" s="49">
        <f t="shared" ca="1" si="57"/>
        <v>268.73144586295234</v>
      </c>
    </row>
    <row r="1813" spans="5:6" x14ac:dyDescent="0.25">
      <c r="E1813" s="49">
        <f t="shared" ca="1" si="56"/>
        <v>0.47402281181367178</v>
      </c>
      <c r="F1813" s="49">
        <f t="shared" ca="1" si="57"/>
        <v>246.04756235870508</v>
      </c>
    </row>
    <row r="1814" spans="5:6" x14ac:dyDescent="0.25">
      <c r="E1814" s="49">
        <f t="shared" ca="1" si="56"/>
        <v>0.95238286049158227</v>
      </c>
      <c r="F1814" s="49">
        <f t="shared" ca="1" si="57"/>
        <v>311.81858588908869</v>
      </c>
    </row>
    <row r="1815" spans="5:6" x14ac:dyDescent="0.25">
      <c r="E1815" s="49">
        <f t="shared" ca="1" si="56"/>
        <v>0.82631689202752423</v>
      </c>
      <c r="F1815" s="49">
        <f t="shared" ca="1" si="57"/>
        <v>282.91682221428948</v>
      </c>
    </row>
    <row r="1816" spans="5:6" x14ac:dyDescent="0.25">
      <c r="E1816" s="49">
        <f t="shared" ca="1" si="56"/>
        <v>0.72630603735815413</v>
      </c>
      <c r="F1816" s="49">
        <f t="shared" ca="1" si="57"/>
        <v>270.13235852964056</v>
      </c>
    </row>
    <row r="1817" spans="5:6" x14ac:dyDescent="0.25">
      <c r="E1817" s="49">
        <f t="shared" ca="1" si="56"/>
        <v>0.15355504097462147</v>
      </c>
      <c r="F1817" s="49">
        <f t="shared" ca="1" si="57"/>
        <v>214.08342528885021</v>
      </c>
    </row>
    <row r="1818" spans="5:6" x14ac:dyDescent="0.25">
      <c r="E1818" s="49">
        <f t="shared" ca="1" si="56"/>
        <v>0.28136552813254234</v>
      </c>
      <c r="F1818" s="49">
        <f t="shared" ca="1" si="57"/>
        <v>228.5058541029949</v>
      </c>
    </row>
    <row r="1819" spans="5:6" x14ac:dyDescent="0.25">
      <c r="E1819" s="49">
        <f t="shared" ca="1" si="56"/>
        <v>7.9625929687923813E-2</v>
      </c>
      <c r="F1819" s="49">
        <f t="shared" ca="1" si="57"/>
        <v>202.00712089444994</v>
      </c>
    </row>
    <row r="1820" spans="5:6" x14ac:dyDescent="0.25">
      <c r="E1820" s="49">
        <f t="shared" ca="1" si="56"/>
        <v>0.90987746666745228</v>
      </c>
      <c r="F1820" s="49">
        <f t="shared" ca="1" si="57"/>
        <v>298.56445778167392</v>
      </c>
    </row>
    <row r="1821" spans="5:6" x14ac:dyDescent="0.25">
      <c r="E1821" s="49">
        <f t="shared" ca="1" si="56"/>
        <v>0.55253956648060665</v>
      </c>
      <c r="F1821" s="49">
        <f t="shared" ca="1" si="57"/>
        <v>253.01598747828001</v>
      </c>
    </row>
    <row r="1822" spans="5:6" x14ac:dyDescent="0.25">
      <c r="E1822" s="49">
        <f t="shared" ca="1" si="56"/>
        <v>0.28312335426724289</v>
      </c>
      <c r="F1822" s="49">
        <f t="shared" ca="1" si="57"/>
        <v>228.67916932547195</v>
      </c>
    </row>
    <row r="1823" spans="5:6" x14ac:dyDescent="0.25">
      <c r="E1823" s="49">
        <f t="shared" ca="1" si="56"/>
        <v>0.11096599928905648</v>
      </c>
      <c r="F1823" s="49">
        <f t="shared" ca="1" si="57"/>
        <v>207.76848440662388</v>
      </c>
    </row>
    <row r="1824" spans="5:6" x14ac:dyDescent="0.25">
      <c r="E1824" s="49">
        <f t="shared" ca="1" si="56"/>
        <v>0.19642282039406422</v>
      </c>
      <c r="F1824" s="49">
        <f t="shared" ca="1" si="57"/>
        <v>219.44663860054956</v>
      </c>
    </row>
    <row r="1825" spans="5:6" x14ac:dyDescent="0.25">
      <c r="E1825" s="49">
        <f t="shared" ca="1" si="56"/>
        <v>9.3542737565014522E-2</v>
      </c>
      <c r="F1825" s="49">
        <f t="shared" ca="1" si="57"/>
        <v>204.72710576111953</v>
      </c>
    </row>
    <row r="1826" spans="5:6" x14ac:dyDescent="0.25">
      <c r="E1826" s="49">
        <f t="shared" ca="1" si="56"/>
        <v>0.99002430589490631</v>
      </c>
      <c r="F1826" s="49">
        <f t="shared" ca="1" si="57"/>
        <v>339.55631245229546</v>
      </c>
    </row>
    <row r="1827" spans="5:6" x14ac:dyDescent="0.25">
      <c r="E1827" s="49">
        <f t="shared" ca="1" si="56"/>
        <v>0.66137218811140519</v>
      </c>
      <c r="F1827" s="49">
        <f t="shared" ca="1" si="57"/>
        <v>263.28329192284809</v>
      </c>
    </row>
    <row r="1828" spans="5:6" x14ac:dyDescent="0.25">
      <c r="E1828" s="49">
        <f t="shared" ca="1" si="56"/>
        <v>0.26036777345509809</v>
      </c>
      <c r="F1828" s="49">
        <f t="shared" ca="1" si="57"/>
        <v>226.39984316419898</v>
      </c>
    </row>
    <row r="1829" spans="5:6" x14ac:dyDescent="0.25">
      <c r="E1829" s="49">
        <f t="shared" ca="1" si="56"/>
        <v>0.15852448780045036</v>
      </c>
      <c r="F1829" s="49">
        <f t="shared" ca="1" si="57"/>
        <v>214.74604693258541</v>
      </c>
    </row>
    <row r="1830" spans="5:6" x14ac:dyDescent="0.25">
      <c r="E1830" s="49">
        <f t="shared" ca="1" si="56"/>
        <v>0.86937013647300021</v>
      </c>
      <c r="F1830" s="49">
        <f t="shared" ca="1" si="57"/>
        <v>290.029273325063</v>
      </c>
    </row>
    <row r="1831" spans="5:6" x14ac:dyDescent="0.25">
      <c r="E1831" s="49">
        <f t="shared" ca="1" si="56"/>
        <v>0.74440814346196049</v>
      </c>
      <c r="F1831" s="49">
        <f t="shared" ca="1" si="57"/>
        <v>272.19774790988095</v>
      </c>
    </row>
    <row r="1832" spans="5:6" x14ac:dyDescent="0.25">
      <c r="E1832" s="49">
        <f t="shared" ca="1" si="56"/>
        <v>8.4380542006554649E-2</v>
      </c>
      <c r="F1832" s="49">
        <f t="shared" ca="1" si="57"/>
        <v>202.97097325469491</v>
      </c>
    </row>
    <row r="1833" spans="5:6" x14ac:dyDescent="0.25">
      <c r="E1833" s="49">
        <f t="shared" ca="1" si="56"/>
        <v>0.10826315488542126</v>
      </c>
      <c r="F1833" s="49">
        <f t="shared" ca="1" si="57"/>
        <v>207.31862548051316</v>
      </c>
    </row>
    <row r="1834" spans="5:6" x14ac:dyDescent="0.25">
      <c r="E1834" s="49">
        <f t="shared" ca="1" si="56"/>
        <v>0.7016216203589678</v>
      </c>
      <c r="F1834" s="49">
        <f t="shared" ca="1" si="57"/>
        <v>267.43712725338037</v>
      </c>
    </row>
    <row r="1835" spans="5:6" x14ac:dyDescent="0.25">
      <c r="E1835" s="49">
        <f t="shared" ca="1" si="56"/>
        <v>9.2436883523809743E-2</v>
      </c>
      <c r="F1835" s="49">
        <f t="shared" ca="1" si="57"/>
        <v>204.52159266824108</v>
      </c>
    </row>
    <row r="1836" spans="5:6" x14ac:dyDescent="0.25">
      <c r="E1836" s="49">
        <f t="shared" ca="1" si="56"/>
        <v>0.31383719342285921</v>
      </c>
      <c r="F1836" s="49">
        <f t="shared" ca="1" si="57"/>
        <v>231.64421505353286</v>
      </c>
    </row>
    <row r="1837" spans="5:6" x14ac:dyDescent="0.25">
      <c r="E1837" s="49">
        <f t="shared" ca="1" si="56"/>
        <v>0.55427988637182302</v>
      </c>
      <c r="F1837" s="49">
        <f t="shared" ca="1" si="57"/>
        <v>253.17298425287646</v>
      </c>
    </row>
    <row r="1838" spans="5:6" x14ac:dyDescent="0.25">
      <c r="E1838" s="49">
        <f t="shared" ca="1" si="56"/>
        <v>0.79472455884897808</v>
      </c>
      <c r="F1838" s="49">
        <f t="shared" ca="1" si="57"/>
        <v>278.45573729994328</v>
      </c>
    </row>
    <row r="1839" spans="5:6" x14ac:dyDescent="0.25">
      <c r="E1839" s="49">
        <f t="shared" ca="1" si="56"/>
        <v>0.63113377021136319</v>
      </c>
      <c r="F1839" s="49">
        <f t="shared" ca="1" si="57"/>
        <v>260.31575737963971</v>
      </c>
    </row>
    <row r="1840" spans="5:6" x14ac:dyDescent="0.25">
      <c r="E1840" s="49">
        <f t="shared" ca="1" si="56"/>
        <v>6.9874353600422268E-2</v>
      </c>
      <c r="F1840" s="49">
        <f t="shared" ca="1" si="57"/>
        <v>199.89568061179818</v>
      </c>
    </row>
    <row r="1841" spans="5:6" x14ac:dyDescent="0.25">
      <c r="E1841" s="49">
        <f t="shared" ca="1" si="56"/>
        <v>0.23805725212857187</v>
      </c>
      <c r="F1841" s="49">
        <f t="shared" ca="1" si="57"/>
        <v>224.07897299038396</v>
      </c>
    </row>
    <row r="1842" spans="5:6" x14ac:dyDescent="0.25">
      <c r="E1842" s="49">
        <f t="shared" ca="1" si="56"/>
        <v>0.52811120021612634</v>
      </c>
      <c r="F1842" s="49">
        <f t="shared" ca="1" si="57"/>
        <v>250.82726278423809</v>
      </c>
    </row>
    <row r="1843" spans="5:6" x14ac:dyDescent="0.25">
      <c r="E1843" s="49">
        <f t="shared" ca="1" si="56"/>
        <v>0.91150819409950246</v>
      </c>
      <c r="F1843" s="49">
        <f t="shared" ca="1" si="57"/>
        <v>298.96646461436575</v>
      </c>
    </row>
    <row r="1844" spans="5:6" x14ac:dyDescent="0.25">
      <c r="E1844" s="49">
        <f t="shared" ca="1" si="56"/>
        <v>0.79997851412277476</v>
      </c>
      <c r="F1844" s="49">
        <f t="shared" ca="1" si="57"/>
        <v>279.16386185259978</v>
      </c>
    </row>
    <row r="1845" spans="5:6" x14ac:dyDescent="0.25">
      <c r="E1845" s="49">
        <f t="shared" ca="1" si="56"/>
        <v>0.53687569041858318</v>
      </c>
      <c r="F1845" s="49">
        <f t="shared" ca="1" si="57"/>
        <v>251.60956084350047</v>
      </c>
    </row>
    <row r="1846" spans="5:6" x14ac:dyDescent="0.25">
      <c r="E1846" s="49">
        <f t="shared" ca="1" si="56"/>
        <v>0.15049704401914765</v>
      </c>
      <c r="F1846" s="49">
        <f t="shared" ca="1" si="57"/>
        <v>213.66930075608994</v>
      </c>
    </row>
    <row r="1847" spans="5:6" x14ac:dyDescent="0.25">
      <c r="E1847" s="49">
        <f t="shared" ca="1" si="56"/>
        <v>0.175939579697587</v>
      </c>
      <c r="F1847" s="49">
        <f t="shared" ca="1" si="57"/>
        <v>216.97688296766603</v>
      </c>
    </row>
    <row r="1848" spans="5:6" x14ac:dyDescent="0.25">
      <c r="E1848" s="49">
        <f t="shared" ca="1" si="56"/>
        <v>0.89987714179225819</v>
      </c>
      <c r="F1848" s="49">
        <f t="shared" ca="1" si="57"/>
        <v>296.21731367847389</v>
      </c>
    </row>
    <row r="1849" spans="5:6" x14ac:dyDescent="0.25">
      <c r="E1849" s="49">
        <f t="shared" ca="1" si="56"/>
        <v>0.18550499254248087</v>
      </c>
      <c r="F1849" s="49">
        <f t="shared" ca="1" si="57"/>
        <v>218.14890309646916</v>
      </c>
    </row>
    <row r="1850" spans="5:6" x14ac:dyDescent="0.25">
      <c r="E1850" s="49">
        <f t="shared" ca="1" si="56"/>
        <v>0.86265795878466078</v>
      </c>
      <c r="F1850" s="49">
        <f t="shared" ca="1" si="57"/>
        <v>288.81781176938557</v>
      </c>
    </row>
    <row r="1851" spans="5:6" x14ac:dyDescent="0.25">
      <c r="E1851" s="49">
        <f t="shared" ca="1" si="56"/>
        <v>0.87337527169806872</v>
      </c>
      <c r="F1851" s="49">
        <f t="shared" ca="1" si="57"/>
        <v>290.77440457016809</v>
      </c>
    </row>
    <row r="1852" spans="5:6" x14ac:dyDescent="0.25">
      <c r="E1852" s="49">
        <f t="shared" ca="1" si="56"/>
        <v>1.5919577679694319E-2</v>
      </c>
      <c r="F1852" s="49">
        <f t="shared" ca="1" si="57"/>
        <v>180.21455314289526</v>
      </c>
    </row>
    <row r="1853" spans="5:6" x14ac:dyDescent="0.25">
      <c r="E1853" s="49">
        <f t="shared" ca="1" si="56"/>
        <v>8.1680284280008175E-2</v>
      </c>
      <c r="F1853" s="49">
        <f t="shared" ca="1" si="57"/>
        <v>202.42837563151258</v>
      </c>
    </row>
    <row r="1854" spans="5:6" x14ac:dyDescent="0.25">
      <c r="E1854" s="49">
        <f t="shared" ca="1" si="56"/>
        <v>0.59085576982978416</v>
      </c>
      <c r="F1854" s="49">
        <f t="shared" ca="1" si="57"/>
        <v>256.51464237961488</v>
      </c>
    </row>
    <row r="1855" spans="5:6" x14ac:dyDescent="0.25">
      <c r="E1855" s="49">
        <f t="shared" ca="1" si="56"/>
        <v>0.55512704219339515</v>
      </c>
      <c r="F1855" s="49">
        <f t="shared" ca="1" si="57"/>
        <v>253.24946484714641</v>
      </c>
    </row>
    <row r="1856" spans="5:6" x14ac:dyDescent="0.25">
      <c r="E1856" s="49">
        <f t="shared" ca="1" si="56"/>
        <v>2.5034369273421508E-2</v>
      </c>
      <c r="F1856" s="49">
        <f t="shared" ca="1" si="57"/>
        <v>185.57182014082014</v>
      </c>
    </row>
    <row r="1857" spans="5:6" x14ac:dyDescent="0.25">
      <c r="E1857" s="49">
        <f t="shared" ca="1" si="56"/>
        <v>0.14534894161147538</v>
      </c>
      <c r="F1857" s="49">
        <f t="shared" ca="1" si="57"/>
        <v>212.96051938880893</v>
      </c>
    </row>
    <row r="1858" spans="5:6" x14ac:dyDescent="0.25">
      <c r="E1858" s="49">
        <f t="shared" ca="1" si="56"/>
        <v>0.94463142532410416</v>
      </c>
      <c r="F1858" s="49">
        <f t="shared" ca="1" si="57"/>
        <v>308.81853013243665</v>
      </c>
    </row>
    <row r="1859" spans="5:6" x14ac:dyDescent="0.25">
      <c r="E1859" s="49">
        <f t="shared" ca="1" si="56"/>
        <v>0.26906173203929251</v>
      </c>
      <c r="F1859" s="49">
        <f t="shared" ca="1" si="57"/>
        <v>227.28016635048471</v>
      </c>
    </row>
    <row r="1860" spans="5:6" x14ac:dyDescent="0.25">
      <c r="E1860" s="49">
        <f t="shared" ref="E1860:E1923" ca="1" si="58">RAND()</f>
        <v>0.65155009140403009</v>
      </c>
      <c r="F1860" s="49">
        <f t="shared" ref="F1860:F1923" ca="1" si="59">_xlfn.GAMMA.INV(E1860,$C$3,$C$4)</f>
        <v>262.30680925421586</v>
      </c>
    </row>
    <row r="1861" spans="5:6" x14ac:dyDescent="0.25">
      <c r="E1861" s="49">
        <f t="shared" ca="1" si="58"/>
        <v>0.97355833329953068</v>
      </c>
      <c r="F1861" s="49">
        <f t="shared" ca="1" si="59"/>
        <v>322.89304311929101</v>
      </c>
    </row>
    <row r="1862" spans="5:6" x14ac:dyDescent="0.25">
      <c r="E1862" s="49">
        <f t="shared" ca="1" si="58"/>
        <v>0.3393694917792236</v>
      </c>
      <c r="F1862" s="49">
        <f t="shared" ca="1" si="59"/>
        <v>234.03305328667631</v>
      </c>
    </row>
    <row r="1863" spans="5:6" x14ac:dyDescent="0.25">
      <c r="E1863" s="49">
        <f t="shared" ca="1" si="58"/>
        <v>0.15654431329536944</v>
      </c>
      <c r="F1863" s="49">
        <f t="shared" ca="1" si="59"/>
        <v>214.48351019397273</v>
      </c>
    </row>
    <row r="1864" spans="5:6" x14ac:dyDescent="0.25">
      <c r="E1864" s="49">
        <f t="shared" ca="1" si="58"/>
        <v>1.728884625427396E-2</v>
      </c>
      <c r="F1864" s="49">
        <f t="shared" ca="1" si="59"/>
        <v>181.15631238888716</v>
      </c>
    </row>
    <row r="1865" spans="5:6" x14ac:dyDescent="0.25">
      <c r="E1865" s="49">
        <f t="shared" ca="1" si="58"/>
        <v>0.6965004210938518</v>
      </c>
      <c r="F1865" s="49">
        <f t="shared" ca="1" si="59"/>
        <v>266.89332741140015</v>
      </c>
    </row>
    <row r="1866" spans="5:6" x14ac:dyDescent="0.25">
      <c r="E1866" s="49">
        <f t="shared" ca="1" si="58"/>
        <v>0.57560026094082661</v>
      </c>
      <c r="F1866" s="49">
        <f t="shared" ca="1" si="59"/>
        <v>255.11027447035306</v>
      </c>
    </row>
    <row r="1867" spans="5:6" x14ac:dyDescent="0.25">
      <c r="E1867" s="49">
        <f t="shared" ca="1" si="58"/>
        <v>4.1664644848467547E-2</v>
      </c>
      <c r="F1867" s="49">
        <f t="shared" ca="1" si="59"/>
        <v>192.23870331995403</v>
      </c>
    </row>
    <row r="1868" spans="5:6" x14ac:dyDescent="0.25">
      <c r="E1868" s="49">
        <f t="shared" ca="1" si="58"/>
        <v>0.78142630827365489</v>
      </c>
      <c r="F1868" s="49">
        <f t="shared" ca="1" si="59"/>
        <v>276.71500863156831</v>
      </c>
    </row>
    <row r="1869" spans="5:6" x14ac:dyDescent="0.25">
      <c r="E1869" s="49">
        <f t="shared" ca="1" si="58"/>
        <v>0.82037660525907596</v>
      </c>
      <c r="F1869" s="49">
        <f t="shared" ca="1" si="59"/>
        <v>282.03803219625246</v>
      </c>
    </row>
    <row r="1870" spans="5:6" x14ac:dyDescent="0.25">
      <c r="E1870" s="49">
        <f t="shared" ca="1" si="58"/>
        <v>0.42595509403825271</v>
      </c>
      <c r="F1870" s="49">
        <f t="shared" ca="1" si="59"/>
        <v>241.81874840093826</v>
      </c>
    </row>
    <row r="1871" spans="5:6" x14ac:dyDescent="0.25">
      <c r="E1871" s="49">
        <f t="shared" ca="1" si="58"/>
        <v>0.81209696646295482</v>
      </c>
      <c r="F1871" s="49">
        <f t="shared" ca="1" si="59"/>
        <v>280.84596664170488</v>
      </c>
    </row>
    <row r="1872" spans="5:6" x14ac:dyDescent="0.25">
      <c r="E1872" s="49">
        <f t="shared" ca="1" si="58"/>
        <v>0.3835623845062357</v>
      </c>
      <c r="F1872" s="49">
        <f t="shared" ca="1" si="59"/>
        <v>238.0516012344325</v>
      </c>
    </row>
    <row r="1873" spans="5:6" x14ac:dyDescent="0.25">
      <c r="E1873" s="49">
        <f t="shared" ca="1" si="58"/>
        <v>0.24404938683336985</v>
      </c>
      <c r="F1873" s="49">
        <f t="shared" ca="1" si="59"/>
        <v>224.71174149644341</v>
      </c>
    </row>
    <row r="1874" spans="5:6" x14ac:dyDescent="0.25">
      <c r="E1874" s="49">
        <f t="shared" ca="1" si="58"/>
        <v>0.75212872487664828</v>
      </c>
      <c r="F1874" s="49">
        <f t="shared" ca="1" si="59"/>
        <v>273.10489754821026</v>
      </c>
    </row>
    <row r="1875" spans="5:6" x14ac:dyDescent="0.25">
      <c r="E1875" s="49">
        <f t="shared" ca="1" si="58"/>
        <v>0.38385439142939404</v>
      </c>
      <c r="F1875" s="49">
        <f t="shared" ca="1" si="59"/>
        <v>238.07778187127099</v>
      </c>
    </row>
    <row r="1876" spans="5:6" x14ac:dyDescent="0.25">
      <c r="E1876" s="49">
        <f t="shared" ca="1" si="58"/>
        <v>0.74207793929919597</v>
      </c>
      <c r="F1876" s="49">
        <f t="shared" ca="1" si="59"/>
        <v>271.9271764153965</v>
      </c>
    </row>
    <row r="1877" spans="5:6" x14ac:dyDescent="0.25">
      <c r="E1877" s="49">
        <f t="shared" ca="1" si="58"/>
        <v>0.56062215457861331</v>
      </c>
      <c r="F1877" s="49">
        <f t="shared" ca="1" si="59"/>
        <v>253.74650218238048</v>
      </c>
    </row>
    <row r="1878" spans="5:6" x14ac:dyDescent="0.25">
      <c r="E1878" s="49">
        <f t="shared" ca="1" si="58"/>
        <v>3.366210045844964E-2</v>
      </c>
      <c r="F1878" s="49">
        <f t="shared" ca="1" si="59"/>
        <v>189.35489501666729</v>
      </c>
    </row>
    <row r="1879" spans="5:6" x14ac:dyDescent="0.25">
      <c r="E1879" s="49">
        <f t="shared" ca="1" si="58"/>
        <v>0.56216308234256318</v>
      </c>
      <c r="F1879" s="49">
        <f t="shared" ca="1" si="59"/>
        <v>253.88618259511856</v>
      </c>
    </row>
    <row r="1880" spans="5:6" x14ac:dyDescent="0.25">
      <c r="E1880" s="49">
        <f t="shared" ca="1" si="58"/>
        <v>0.11228620176433501</v>
      </c>
      <c r="F1880" s="49">
        <f t="shared" ca="1" si="59"/>
        <v>207.98560251410609</v>
      </c>
    </row>
    <row r="1881" spans="5:6" x14ac:dyDescent="0.25">
      <c r="E1881" s="49">
        <f t="shared" ca="1" si="58"/>
        <v>0.90626607777503254</v>
      </c>
      <c r="F1881" s="49">
        <f t="shared" ca="1" si="59"/>
        <v>297.69424806627177</v>
      </c>
    </row>
    <row r="1882" spans="5:6" x14ac:dyDescent="0.25">
      <c r="E1882" s="49">
        <f t="shared" ca="1" si="58"/>
        <v>0.76009598936253542</v>
      </c>
      <c r="F1882" s="49">
        <f t="shared" ca="1" si="59"/>
        <v>274.05914322841306</v>
      </c>
    </row>
    <row r="1883" spans="5:6" x14ac:dyDescent="0.25">
      <c r="E1883" s="49">
        <f t="shared" ca="1" si="58"/>
        <v>0.24899338187126852</v>
      </c>
      <c r="F1883" s="49">
        <f t="shared" ca="1" si="59"/>
        <v>225.22842633571028</v>
      </c>
    </row>
    <row r="1884" spans="5:6" x14ac:dyDescent="0.25">
      <c r="E1884" s="49">
        <f t="shared" ca="1" si="58"/>
        <v>0.70653815659082586</v>
      </c>
      <c r="F1884" s="49">
        <f t="shared" ca="1" si="59"/>
        <v>267.96390386964219</v>
      </c>
    </row>
    <row r="1885" spans="5:6" x14ac:dyDescent="0.25">
      <c r="E1885" s="49">
        <f t="shared" ca="1" si="58"/>
        <v>0.98113740107305081</v>
      </c>
      <c r="F1885" s="49">
        <f t="shared" ca="1" si="59"/>
        <v>328.87370081467327</v>
      </c>
    </row>
    <row r="1886" spans="5:6" x14ac:dyDescent="0.25">
      <c r="E1886" s="49">
        <f t="shared" ca="1" si="58"/>
        <v>0.7466711664513721</v>
      </c>
      <c r="F1886" s="49">
        <f t="shared" ca="1" si="59"/>
        <v>272.46192636202483</v>
      </c>
    </row>
    <row r="1887" spans="5:6" x14ac:dyDescent="0.25">
      <c r="E1887" s="49">
        <f t="shared" ca="1" si="58"/>
        <v>0.7293257080291744</v>
      </c>
      <c r="F1887" s="49">
        <f t="shared" ca="1" si="59"/>
        <v>270.47126786002389</v>
      </c>
    </row>
    <row r="1888" spans="5:6" x14ac:dyDescent="0.25">
      <c r="E1888" s="49">
        <f t="shared" ca="1" si="58"/>
        <v>0.87350996889519594</v>
      </c>
      <c r="F1888" s="49">
        <f t="shared" ca="1" si="59"/>
        <v>290.79976919067389</v>
      </c>
    </row>
    <row r="1889" spans="5:6" x14ac:dyDescent="0.25">
      <c r="E1889" s="49">
        <f t="shared" ca="1" si="58"/>
        <v>0.41479471798867884</v>
      </c>
      <c r="F1889" s="49">
        <f t="shared" ca="1" si="59"/>
        <v>240.83245186508395</v>
      </c>
    </row>
    <row r="1890" spans="5:6" x14ac:dyDescent="0.25">
      <c r="E1890" s="49">
        <f t="shared" ca="1" si="58"/>
        <v>0.13342925126708627</v>
      </c>
      <c r="F1890" s="49">
        <f t="shared" ca="1" si="59"/>
        <v>211.25824520642325</v>
      </c>
    </row>
    <row r="1891" spans="5:6" x14ac:dyDescent="0.25">
      <c r="E1891" s="49">
        <f t="shared" ca="1" si="58"/>
        <v>0.49929286491895897</v>
      </c>
      <c r="F1891" s="49">
        <f t="shared" ca="1" si="59"/>
        <v>248.27290406385532</v>
      </c>
    </row>
    <row r="1892" spans="5:6" x14ac:dyDescent="0.25">
      <c r="E1892" s="49">
        <f t="shared" ca="1" si="58"/>
        <v>0.28883448196986972</v>
      </c>
      <c r="F1892" s="49">
        <f t="shared" ca="1" si="59"/>
        <v>229.23934902715922</v>
      </c>
    </row>
    <row r="1893" spans="5:6" x14ac:dyDescent="0.25">
      <c r="E1893" s="49">
        <f t="shared" ca="1" si="58"/>
        <v>0.25413663949703458</v>
      </c>
      <c r="F1893" s="49">
        <f t="shared" ca="1" si="59"/>
        <v>225.76100875450604</v>
      </c>
    </row>
    <row r="1894" spans="5:6" x14ac:dyDescent="0.25">
      <c r="E1894" s="49">
        <f t="shared" ca="1" si="58"/>
        <v>0.83594082038995277</v>
      </c>
      <c r="F1894" s="49">
        <f t="shared" ca="1" si="59"/>
        <v>284.38622075124454</v>
      </c>
    </row>
    <row r="1895" spans="5:6" x14ac:dyDescent="0.25">
      <c r="E1895" s="49">
        <f t="shared" ca="1" si="58"/>
        <v>0.96496028585757865</v>
      </c>
      <c r="F1895" s="49">
        <f t="shared" ca="1" si="59"/>
        <v>317.70762247218948</v>
      </c>
    </row>
    <row r="1896" spans="5:6" x14ac:dyDescent="0.25">
      <c r="E1896" s="49">
        <f t="shared" ca="1" si="58"/>
        <v>0.70752168623180312</v>
      </c>
      <c r="F1896" s="49">
        <f t="shared" ca="1" si="59"/>
        <v>268.06985309817196</v>
      </c>
    </row>
    <row r="1897" spans="5:6" x14ac:dyDescent="0.25">
      <c r="E1897" s="49">
        <f t="shared" ca="1" si="58"/>
        <v>0.19003869328336276</v>
      </c>
      <c r="F1897" s="49">
        <f t="shared" ca="1" si="59"/>
        <v>218.69270929294504</v>
      </c>
    </row>
    <row r="1898" spans="5:6" x14ac:dyDescent="0.25">
      <c r="E1898" s="49">
        <f t="shared" ca="1" si="58"/>
        <v>0.39152026736106882</v>
      </c>
      <c r="F1898" s="49">
        <f t="shared" ca="1" si="59"/>
        <v>238.76371019938591</v>
      </c>
    </row>
    <row r="1899" spans="5:6" x14ac:dyDescent="0.25">
      <c r="E1899" s="49">
        <f t="shared" ca="1" si="58"/>
        <v>5.7440288958028329E-3</v>
      </c>
      <c r="F1899" s="49">
        <f t="shared" ca="1" si="59"/>
        <v>169.63018917991405</v>
      </c>
    </row>
    <row r="1900" spans="5:6" x14ac:dyDescent="0.25">
      <c r="E1900" s="49">
        <f t="shared" ca="1" si="58"/>
        <v>0.2124512990442855</v>
      </c>
      <c r="F1900" s="49">
        <f t="shared" ca="1" si="59"/>
        <v>221.2840133967384</v>
      </c>
    </row>
    <row r="1901" spans="5:6" x14ac:dyDescent="0.25">
      <c r="E1901" s="49">
        <f t="shared" ca="1" si="58"/>
        <v>0.46950945098195407</v>
      </c>
      <c r="F1901" s="49">
        <f t="shared" ca="1" si="59"/>
        <v>245.65080365760051</v>
      </c>
    </row>
    <row r="1902" spans="5:6" x14ac:dyDescent="0.25">
      <c r="E1902" s="49">
        <f t="shared" ca="1" si="58"/>
        <v>0.61162329882625532</v>
      </c>
      <c r="F1902" s="49">
        <f t="shared" ca="1" si="59"/>
        <v>258.45576477166395</v>
      </c>
    </row>
    <row r="1903" spans="5:6" x14ac:dyDescent="0.25">
      <c r="E1903" s="49">
        <f t="shared" ca="1" si="58"/>
        <v>0.88049820045937055</v>
      </c>
      <c r="F1903" s="49">
        <f t="shared" ca="1" si="59"/>
        <v>292.14454910774253</v>
      </c>
    </row>
    <row r="1904" spans="5:6" x14ac:dyDescent="0.25">
      <c r="E1904" s="49">
        <f t="shared" ca="1" si="58"/>
        <v>0.94981819199446804</v>
      </c>
      <c r="F1904" s="49">
        <f t="shared" ca="1" si="59"/>
        <v>310.78338018045866</v>
      </c>
    </row>
    <row r="1905" spans="5:6" x14ac:dyDescent="0.25">
      <c r="E1905" s="49">
        <f t="shared" ca="1" si="58"/>
        <v>4.6740915082496559E-2</v>
      </c>
      <c r="F1905" s="49">
        <f t="shared" ca="1" si="59"/>
        <v>193.85470410918367</v>
      </c>
    </row>
    <row r="1906" spans="5:6" x14ac:dyDescent="0.25">
      <c r="E1906" s="49">
        <f t="shared" ca="1" si="58"/>
        <v>0.3894014538721805</v>
      </c>
      <c r="F1906" s="49">
        <f t="shared" ca="1" si="59"/>
        <v>238.57438015782111</v>
      </c>
    </row>
    <row r="1907" spans="5:6" x14ac:dyDescent="0.25">
      <c r="E1907" s="49">
        <f t="shared" ca="1" si="58"/>
        <v>0.27738170210619195</v>
      </c>
      <c r="F1907" s="49">
        <f t="shared" ca="1" si="59"/>
        <v>228.11144317529977</v>
      </c>
    </row>
    <row r="1908" spans="5:6" x14ac:dyDescent="0.25">
      <c r="E1908" s="49">
        <f t="shared" ca="1" si="58"/>
        <v>0.85946016341007103</v>
      </c>
      <c r="F1908" s="49">
        <f t="shared" ca="1" si="59"/>
        <v>288.25600879223629</v>
      </c>
    </row>
    <row r="1909" spans="5:6" x14ac:dyDescent="0.25">
      <c r="E1909" s="49">
        <f t="shared" ca="1" si="58"/>
        <v>0.87449935831824255</v>
      </c>
      <c r="F1909" s="49">
        <f t="shared" ca="1" si="59"/>
        <v>290.9867039282895</v>
      </c>
    </row>
    <row r="1910" spans="5:6" x14ac:dyDescent="0.25">
      <c r="E1910" s="49">
        <f t="shared" ca="1" si="58"/>
        <v>0.80273458280568377</v>
      </c>
      <c r="F1910" s="49">
        <f t="shared" ca="1" si="59"/>
        <v>279.54027507263459</v>
      </c>
    </row>
    <row r="1911" spans="5:6" x14ac:dyDescent="0.25">
      <c r="E1911" s="49">
        <f t="shared" ca="1" si="58"/>
        <v>0.9022775056039205</v>
      </c>
      <c r="F1911" s="49">
        <f t="shared" ca="1" si="59"/>
        <v>296.76330413058395</v>
      </c>
    </row>
    <row r="1912" spans="5:6" x14ac:dyDescent="0.25">
      <c r="E1912" s="49">
        <f t="shared" ca="1" si="58"/>
        <v>0.29189155950484358</v>
      </c>
      <c r="F1912" s="49">
        <f t="shared" ca="1" si="59"/>
        <v>229.53743044866698</v>
      </c>
    </row>
    <row r="1913" spans="5:6" x14ac:dyDescent="0.25">
      <c r="E1913" s="49">
        <f t="shared" ca="1" si="58"/>
        <v>0.92923220380921479</v>
      </c>
      <c r="F1913" s="49">
        <f t="shared" ca="1" si="59"/>
        <v>303.76979942916228</v>
      </c>
    </row>
    <row r="1914" spans="5:6" x14ac:dyDescent="0.25">
      <c r="E1914" s="49">
        <f t="shared" ca="1" si="58"/>
        <v>0.24658849164073615</v>
      </c>
      <c r="F1914" s="49">
        <f t="shared" ca="1" si="59"/>
        <v>224.97769077991026</v>
      </c>
    </row>
    <row r="1915" spans="5:6" x14ac:dyDescent="0.25">
      <c r="E1915" s="49">
        <f t="shared" ca="1" si="58"/>
        <v>0.19259297813560428</v>
      </c>
      <c r="F1915" s="49">
        <f t="shared" ca="1" si="59"/>
        <v>218.9959743496392</v>
      </c>
    </row>
    <row r="1916" spans="5:6" x14ac:dyDescent="0.25">
      <c r="E1916" s="49">
        <f t="shared" ca="1" si="58"/>
        <v>0.70717608303442225</v>
      </c>
      <c r="F1916" s="49">
        <f t="shared" ca="1" si="59"/>
        <v>268.03260154183278</v>
      </c>
    </row>
    <row r="1917" spans="5:6" x14ac:dyDescent="0.25">
      <c r="E1917" s="49">
        <f t="shared" ca="1" si="58"/>
        <v>0.60378643834549428</v>
      </c>
      <c r="F1917" s="49">
        <f t="shared" ca="1" si="59"/>
        <v>257.71893594431202</v>
      </c>
    </row>
    <row r="1918" spans="5:6" x14ac:dyDescent="0.25">
      <c r="E1918" s="49">
        <f t="shared" ca="1" si="58"/>
        <v>0.8031486376325957</v>
      </c>
      <c r="F1918" s="49">
        <f t="shared" ca="1" si="59"/>
        <v>279.5971280085509</v>
      </c>
    </row>
    <row r="1919" spans="5:6" x14ac:dyDescent="0.25">
      <c r="E1919" s="49">
        <f t="shared" ca="1" si="58"/>
        <v>9.7687309822311996E-2</v>
      </c>
      <c r="F1919" s="49">
        <f t="shared" ca="1" si="59"/>
        <v>205.48296068111569</v>
      </c>
    </row>
    <row r="1920" spans="5:6" x14ac:dyDescent="0.25">
      <c r="E1920" s="49">
        <f t="shared" ca="1" si="58"/>
        <v>0.71954597745522564</v>
      </c>
      <c r="F1920" s="49">
        <f t="shared" ca="1" si="59"/>
        <v>269.38127286599592</v>
      </c>
    </row>
    <row r="1921" spans="5:6" x14ac:dyDescent="0.25">
      <c r="E1921" s="49">
        <f t="shared" ca="1" si="58"/>
        <v>0.97034540546539239</v>
      </c>
      <c r="F1921" s="49">
        <f t="shared" ca="1" si="59"/>
        <v>320.80446277247631</v>
      </c>
    </row>
    <row r="1922" spans="5:6" x14ac:dyDescent="0.25">
      <c r="E1922" s="49">
        <f t="shared" ca="1" si="58"/>
        <v>0.67657890565265699</v>
      </c>
      <c r="F1922" s="49">
        <f t="shared" ca="1" si="59"/>
        <v>264.82196871810237</v>
      </c>
    </row>
    <row r="1923" spans="5:6" x14ac:dyDescent="0.25">
      <c r="E1923" s="49">
        <f t="shared" ca="1" si="58"/>
        <v>0.53274148676460786</v>
      </c>
      <c r="F1923" s="49">
        <f t="shared" ca="1" si="59"/>
        <v>251.24017346909602</v>
      </c>
    </row>
    <row r="1924" spans="5:6" x14ac:dyDescent="0.25">
      <c r="E1924" s="49">
        <f t="shared" ref="E1924:E1987" ca="1" si="60">RAND()</f>
        <v>0.89085832549044974</v>
      </c>
      <c r="F1924" s="49">
        <f t="shared" ref="F1924:F1987" ca="1" si="61">_xlfn.GAMMA.INV(E1924,$C$3,$C$4)</f>
        <v>294.25270882321388</v>
      </c>
    </row>
    <row r="1925" spans="5:6" x14ac:dyDescent="0.25">
      <c r="E1925" s="49">
        <f t="shared" ca="1" si="60"/>
        <v>0.93457129901350389</v>
      </c>
      <c r="F1925" s="49">
        <f t="shared" ca="1" si="61"/>
        <v>305.40770054437638</v>
      </c>
    </row>
    <row r="1926" spans="5:6" x14ac:dyDescent="0.25">
      <c r="E1926" s="49">
        <f t="shared" ca="1" si="60"/>
        <v>0.56510950111165315</v>
      </c>
      <c r="F1926" s="49">
        <f t="shared" ca="1" si="61"/>
        <v>254.15364909922275</v>
      </c>
    </row>
    <row r="1927" spans="5:6" x14ac:dyDescent="0.25">
      <c r="E1927" s="49">
        <f t="shared" ca="1" si="60"/>
        <v>0.24229327562347047</v>
      </c>
      <c r="F1927" s="49">
        <f t="shared" ca="1" si="61"/>
        <v>224.52705513697543</v>
      </c>
    </row>
    <row r="1928" spans="5:6" x14ac:dyDescent="0.25">
      <c r="E1928" s="49">
        <f t="shared" ca="1" si="60"/>
        <v>0.57226143672981244</v>
      </c>
      <c r="F1928" s="49">
        <f t="shared" ca="1" si="61"/>
        <v>254.80505963437335</v>
      </c>
    </row>
    <row r="1929" spans="5:6" x14ac:dyDescent="0.25">
      <c r="E1929" s="49">
        <f t="shared" ca="1" si="60"/>
        <v>0.25821138094617513</v>
      </c>
      <c r="F1929" s="49">
        <f t="shared" ca="1" si="61"/>
        <v>226.17953396141144</v>
      </c>
    </row>
    <row r="1930" spans="5:6" x14ac:dyDescent="0.25">
      <c r="E1930" s="49">
        <f t="shared" ca="1" si="60"/>
        <v>0.30513200604863455</v>
      </c>
      <c r="F1930" s="49">
        <f t="shared" ca="1" si="61"/>
        <v>230.81510451823124</v>
      </c>
    </row>
    <row r="1931" spans="5:6" x14ac:dyDescent="0.25">
      <c r="E1931" s="49">
        <f t="shared" ca="1" si="60"/>
        <v>0.54413617235693756</v>
      </c>
      <c r="F1931" s="49">
        <f t="shared" ca="1" si="61"/>
        <v>252.26004243120263</v>
      </c>
    </row>
    <row r="1932" spans="5:6" x14ac:dyDescent="0.25">
      <c r="E1932" s="49">
        <f t="shared" ca="1" si="60"/>
        <v>0.3047782023573723</v>
      </c>
      <c r="F1932" s="49">
        <f t="shared" ca="1" si="61"/>
        <v>230.78123132677916</v>
      </c>
    </row>
    <row r="1933" spans="5:6" x14ac:dyDescent="0.25">
      <c r="E1933" s="49">
        <f t="shared" ca="1" si="60"/>
        <v>8.0094935730683714E-2</v>
      </c>
      <c r="F1933" s="49">
        <f t="shared" ca="1" si="61"/>
        <v>202.10395699404884</v>
      </c>
    </row>
    <row r="1934" spans="5:6" x14ac:dyDescent="0.25">
      <c r="E1934" s="49">
        <f t="shared" ca="1" si="60"/>
        <v>0.11321772448775069</v>
      </c>
      <c r="F1934" s="49">
        <f t="shared" ca="1" si="61"/>
        <v>208.13779498066825</v>
      </c>
    </row>
    <row r="1935" spans="5:6" x14ac:dyDescent="0.25">
      <c r="E1935" s="49">
        <f t="shared" ca="1" si="60"/>
        <v>0.35799730778212724</v>
      </c>
      <c r="F1935" s="49">
        <f t="shared" ca="1" si="61"/>
        <v>235.74205888275998</v>
      </c>
    </row>
    <row r="1936" spans="5:6" x14ac:dyDescent="0.25">
      <c r="E1936" s="49">
        <f t="shared" ca="1" si="60"/>
        <v>0.32788429222222859</v>
      </c>
      <c r="F1936" s="49">
        <f t="shared" ca="1" si="61"/>
        <v>232.96582458087767</v>
      </c>
    </row>
    <row r="1937" spans="5:6" x14ac:dyDescent="0.25">
      <c r="E1937" s="49">
        <f t="shared" ca="1" si="60"/>
        <v>0.44104850349112168</v>
      </c>
      <c r="F1937" s="49">
        <f t="shared" ca="1" si="61"/>
        <v>243.14871446021598</v>
      </c>
    </row>
    <row r="1938" spans="5:6" x14ac:dyDescent="0.25">
      <c r="E1938" s="49">
        <f t="shared" ca="1" si="60"/>
        <v>0.47331376614260023</v>
      </c>
      <c r="F1938" s="49">
        <f t="shared" ca="1" si="61"/>
        <v>245.98522427486051</v>
      </c>
    </row>
    <row r="1939" spans="5:6" x14ac:dyDescent="0.25">
      <c r="E1939" s="49">
        <f t="shared" ca="1" si="60"/>
        <v>0.46871763799472022</v>
      </c>
      <c r="F1939" s="49">
        <f t="shared" ca="1" si="61"/>
        <v>245.58120731642896</v>
      </c>
    </row>
    <row r="1940" spans="5:6" x14ac:dyDescent="0.25">
      <c r="E1940" s="49">
        <f t="shared" ca="1" si="60"/>
        <v>0.55983783063173587</v>
      </c>
      <c r="F1940" s="49">
        <f t="shared" ca="1" si="61"/>
        <v>253.67545735433626</v>
      </c>
    </row>
    <row r="1941" spans="5:6" x14ac:dyDescent="0.25">
      <c r="E1941" s="49">
        <f t="shared" ca="1" si="60"/>
        <v>0.50480006890713436</v>
      </c>
      <c r="F1941" s="49">
        <f t="shared" ca="1" si="61"/>
        <v>248.75931334408779</v>
      </c>
    </row>
    <row r="1942" spans="5:6" x14ac:dyDescent="0.25">
      <c r="E1942" s="49">
        <f t="shared" ca="1" si="60"/>
        <v>0.37825826033954268</v>
      </c>
      <c r="F1942" s="49">
        <f t="shared" ca="1" si="61"/>
        <v>237.57533292338661</v>
      </c>
    </row>
    <row r="1943" spans="5:6" x14ac:dyDescent="0.25">
      <c r="E1943" s="49">
        <f t="shared" ca="1" si="60"/>
        <v>0.14953765695095067</v>
      </c>
      <c r="F1943" s="49">
        <f t="shared" ca="1" si="61"/>
        <v>213.53833753565118</v>
      </c>
    </row>
    <row r="1944" spans="5:6" x14ac:dyDescent="0.25">
      <c r="E1944" s="49">
        <f t="shared" ca="1" si="60"/>
        <v>0.95772824186399319</v>
      </c>
      <c r="F1944" s="49">
        <f t="shared" ca="1" si="61"/>
        <v>314.13700532718548</v>
      </c>
    </row>
    <row r="1945" spans="5:6" x14ac:dyDescent="0.25">
      <c r="E1945" s="49">
        <f t="shared" ca="1" si="60"/>
        <v>0.18726041316113207</v>
      </c>
      <c r="F1945" s="49">
        <f t="shared" ca="1" si="61"/>
        <v>218.36031689134145</v>
      </c>
    </row>
    <row r="1946" spans="5:6" x14ac:dyDescent="0.25">
      <c r="E1946" s="49">
        <f t="shared" ca="1" si="60"/>
        <v>0.22416668569281817</v>
      </c>
      <c r="F1946" s="49">
        <f t="shared" ca="1" si="61"/>
        <v>222.58227058459298</v>
      </c>
    </row>
    <row r="1947" spans="5:6" x14ac:dyDescent="0.25">
      <c r="E1947" s="49">
        <f t="shared" ca="1" si="60"/>
        <v>0.33601115435410245</v>
      </c>
      <c r="F1947" s="49">
        <f t="shared" ca="1" si="61"/>
        <v>233.72214073127392</v>
      </c>
    </row>
    <row r="1948" spans="5:6" x14ac:dyDescent="0.25">
      <c r="E1948" s="49">
        <f t="shared" ca="1" si="60"/>
        <v>0.93635036993239573</v>
      </c>
      <c r="F1948" s="49">
        <f t="shared" ca="1" si="61"/>
        <v>305.97780614400688</v>
      </c>
    </row>
    <row r="1949" spans="5:6" x14ac:dyDescent="0.25">
      <c r="E1949" s="49">
        <f t="shared" ca="1" si="60"/>
        <v>0.11537265350352699</v>
      </c>
      <c r="F1949" s="49">
        <f t="shared" ca="1" si="61"/>
        <v>208.48676155732193</v>
      </c>
    </row>
    <row r="1950" spans="5:6" x14ac:dyDescent="0.25">
      <c r="E1950" s="49">
        <f t="shared" ca="1" si="60"/>
        <v>0.3336027297946953</v>
      </c>
      <c r="F1950" s="49">
        <f t="shared" ca="1" si="61"/>
        <v>233.49859620521238</v>
      </c>
    </row>
    <row r="1951" spans="5:6" x14ac:dyDescent="0.25">
      <c r="E1951" s="49">
        <f t="shared" ca="1" si="60"/>
        <v>0.43844347864558586</v>
      </c>
      <c r="F1951" s="49">
        <f t="shared" ca="1" si="61"/>
        <v>242.91941765099838</v>
      </c>
    </row>
    <row r="1952" spans="5:6" x14ac:dyDescent="0.25">
      <c r="E1952" s="49">
        <f t="shared" ca="1" si="60"/>
        <v>0.75117941973479352</v>
      </c>
      <c r="F1952" s="49">
        <f t="shared" ca="1" si="61"/>
        <v>272.99244898053712</v>
      </c>
    </row>
    <row r="1953" spans="5:6" x14ac:dyDescent="0.25">
      <c r="E1953" s="49">
        <f t="shared" ca="1" si="60"/>
        <v>0.4497797427490291</v>
      </c>
      <c r="F1953" s="49">
        <f t="shared" ca="1" si="61"/>
        <v>243.91672011845912</v>
      </c>
    </row>
    <row r="1954" spans="5:6" x14ac:dyDescent="0.25">
      <c r="E1954" s="49">
        <f t="shared" ca="1" si="60"/>
        <v>0.79433300196883294</v>
      </c>
      <c r="F1954" s="49">
        <f t="shared" ca="1" si="61"/>
        <v>278.40344558759563</v>
      </c>
    </row>
    <row r="1955" spans="5:6" x14ac:dyDescent="0.25">
      <c r="E1955" s="49">
        <f t="shared" ca="1" si="60"/>
        <v>0.73797854242334293</v>
      </c>
      <c r="F1955" s="49">
        <f t="shared" ca="1" si="61"/>
        <v>271.45465823527405</v>
      </c>
    </row>
    <row r="1956" spans="5:6" x14ac:dyDescent="0.25">
      <c r="E1956" s="49">
        <f t="shared" ca="1" si="60"/>
        <v>0.40592085689484103</v>
      </c>
      <c r="F1956" s="49">
        <f t="shared" ca="1" si="61"/>
        <v>240.04585495724598</v>
      </c>
    </row>
    <row r="1957" spans="5:6" x14ac:dyDescent="0.25">
      <c r="E1957" s="49">
        <f t="shared" ca="1" si="60"/>
        <v>0.84587725814145243</v>
      </c>
      <c r="F1957" s="49">
        <f t="shared" ca="1" si="61"/>
        <v>285.96886371008486</v>
      </c>
    </row>
    <row r="1958" spans="5:6" x14ac:dyDescent="0.25">
      <c r="E1958" s="49">
        <f t="shared" ca="1" si="60"/>
        <v>0.63593905793774153</v>
      </c>
      <c r="F1958" s="49">
        <f t="shared" ca="1" si="61"/>
        <v>260.7799929157091</v>
      </c>
    </row>
    <row r="1959" spans="5:6" x14ac:dyDescent="0.25">
      <c r="E1959" s="49">
        <f t="shared" ca="1" si="60"/>
        <v>0.58088333349336352</v>
      </c>
      <c r="F1959" s="49">
        <f t="shared" ca="1" si="61"/>
        <v>255.59474275167838</v>
      </c>
    </row>
    <row r="1960" spans="5:6" x14ac:dyDescent="0.25">
      <c r="E1960" s="49">
        <f t="shared" ca="1" si="60"/>
        <v>0.42144696212681598</v>
      </c>
      <c r="F1960" s="49">
        <f t="shared" ca="1" si="61"/>
        <v>241.42069636864619</v>
      </c>
    </row>
    <row r="1961" spans="5:6" x14ac:dyDescent="0.25">
      <c r="E1961" s="49">
        <f t="shared" ca="1" si="60"/>
        <v>0.99645172316880049</v>
      </c>
      <c r="F1961" s="49">
        <f t="shared" ca="1" si="61"/>
        <v>355.59149925634983</v>
      </c>
    </row>
    <row r="1962" spans="5:6" x14ac:dyDescent="0.25">
      <c r="E1962" s="49">
        <f t="shared" ca="1" si="60"/>
        <v>0.12584777346153786</v>
      </c>
      <c r="F1962" s="49">
        <f t="shared" ca="1" si="61"/>
        <v>210.12563316904834</v>
      </c>
    </row>
    <row r="1963" spans="5:6" x14ac:dyDescent="0.25">
      <c r="E1963" s="49">
        <f t="shared" ca="1" si="60"/>
        <v>0.53692584084526918</v>
      </c>
      <c r="F1963" s="49">
        <f t="shared" ca="1" si="61"/>
        <v>251.6140460636301</v>
      </c>
    </row>
    <row r="1964" spans="5:6" x14ac:dyDescent="0.25">
      <c r="E1964" s="49">
        <f t="shared" ca="1" si="60"/>
        <v>0.62587796886860803</v>
      </c>
      <c r="F1964" s="49">
        <f t="shared" ca="1" si="61"/>
        <v>259.81088258355413</v>
      </c>
    </row>
    <row r="1965" spans="5:6" x14ac:dyDescent="0.25">
      <c r="E1965" s="49">
        <f t="shared" ca="1" si="60"/>
        <v>0.29915054380444883</v>
      </c>
      <c r="F1965" s="49">
        <f t="shared" ca="1" si="61"/>
        <v>230.2405049354881</v>
      </c>
    </row>
    <row r="1966" spans="5:6" x14ac:dyDescent="0.25">
      <c r="E1966" s="49">
        <f t="shared" ca="1" si="60"/>
        <v>0.15213739651111546</v>
      </c>
      <c r="F1966" s="49">
        <f t="shared" ca="1" si="61"/>
        <v>213.89206327374666</v>
      </c>
    </row>
    <row r="1967" spans="5:6" x14ac:dyDescent="0.25">
      <c r="E1967" s="49">
        <f t="shared" ca="1" si="60"/>
        <v>0.5740669561647852</v>
      </c>
      <c r="F1967" s="49">
        <f t="shared" ca="1" si="61"/>
        <v>254.97001875498341</v>
      </c>
    </row>
    <row r="1968" spans="5:6" x14ac:dyDescent="0.25">
      <c r="E1968" s="49">
        <f t="shared" ca="1" si="60"/>
        <v>8.983969645942369E-2</v>
      </c>
      <c r="F1968" s="49">
        <f t="shared" ca="1" si="61"/>
        <v>204.0322323866435</v>
      </c>
    </row>
    <row r="1969" spans="5:6" x14ac:dyDescent="0.25">
      <c r="E1969" s="49">
        <f t="shared" ca="1" si="60"/>
        <v>0.69544287363918011</v>
      </c>
      <c r="F1969" s="49">
        <f t="shared" ca="1" si="61"/>
        <v>266.78163610113472</v>
      </c>
    </row>
    <row r="1970" spans="5:6" x14ac:dyDescent="0.25">
      <c r="E1970" s="49">
        <f t="shared" ca="1" si="60"/>
        <v>0.25633677261679577</v>
      </c>
      <c r="F1970" s="49">
        <f t="shared" ca="1" si="61"/>
        <v>225.98735525862892</v>
      </c>
    </row>
    <row r="1971" spans="5:6" x14ac:dyDescent="0.25">
      <c r="E1971" s="49">
        <f t="shared" ca="1" si="60"/>
        <v>0.12736869624915481</v>
      </c>
      <c r="F1971" s="49">
        <f t="shared" ca="1" si="61"/>
        <v>210.35623416963148</v>
      </c>
    </row>
    <row r="1972" spans="5:6" x14ac:dyDescent="0.25">
      <c r="E1972" s="49">
        <f t="shared" ca="1" si="60"/>
        <v>0.17658910848614595</v>
      </c>
      <c r="F1972" s="49">
        <f t="shared" ca="1" si="61"/>
        <v>217.0575812009217</v>
      </c>
    </row>
    <row r="1973" spans="5:6" x14ac:dyDescent="0.25">
      <c r="E1973" s="49">
        <f t="shared" ca="1" si="60"/>
        <v>0.44796494953344246</v>
      </c>
      <c r="F1973" s="49">
        <f t="shared" ca="1" si="61"/>
        <v>243.75714519654932</v>
      </c>
    </row>
    <row r="1974" spans="5:6" x14ac:dyDescent="0.25">
      <c r="E1974" s="49">
        <f t="shared" ca="1" si="60"/>
        <v>0.74205142507031563</v>
      </c>
      <c r="F1974" s="49">
        <f t="shared" ca="1" si="61"/>
        <v>271.92410606970066</v>
      </c>
    </row>
    <row r="1975" spans="5:6" x14ac:dyDescent="0.25">
      <c r="E1975" s="49">
        <f t="shared" ca="1" si="60"/>
        <v>0.236824547392535</v>
      </c>
      <c r="F1975" s="49">
        <f t="shared" ca="1" si="61"/>
        <v>223.94787532435907</v>
      </c>
    </row>
    <row r="1976" spans="5:6" x14ac:dyDescent="0.25">
      <c r="E1976" s="49">
        <f t="shared" ca="1" si="60"/>
        <v>0.45850955572959839</v>
      </c>
      <c r="F1976" s="49">
        <f t="shared" ca="1" si="61"/>
        <v>244.68407661517955</v>
      </c>
    </row>
    <row r="1977" spans="5:6" x14ac:dyDescent="0.25">
      <c r="E1977" s="49">
        <f t="shared" ca="1" si="60"/>
        <v>0.15237938844084931</v>
      </c>
      <c r="F1977" s="49">
        <f t="shared" ca="1" si="61"/>
        <v>213.92480405008118</v>
      </c>
    </row>
    <row r="1978" spans="5:6" x14ac:dyDescent="0.25">
      <c r="E1978" s="49">
        <f t="shared" ca="1" si="60"/>
        <v>0.20019409011753087</v>
      </c>
      <c r="F1978" s="49">
        <f t="shared" ca="1" si="61"/>
        <v>219.88583530824869</v>
      </c>
    </row>
    <row r="1979" spans="5:6" x14ac:dyDescent="0.25">
      <c r="E1979" s="49">
        <f t="shared" ca="1" si="60"/>
        <v>0.1089024267862132</v>
      </c>
      <c r="F1979" s="49">
        <f t="shared" ca="1" si="61"/>
        <v>207.42568753204364</v>
      </c>
    </row>
    <row r="1980" spans="5:6" x14ac:dyDescent="0.25">
      <c r="E1980" s="49">
        <f t="shared" ca="1" si="60"/>
        <v>0.63615729610430005</v>
      </c>
      <c r="F1980" s="49">
        <f t="shared" ca="1" si="61"/>
        <v>260.801138250843</v>
      </c>
    </row>
    <row r="1981" spans="5:6" x14ac:dyDescent="0.25">
      <c r="E1981" s="49">
        <f t="shared" ca="1" si="60"/>
        <v>0.47218478719621204</v>
      </c>
      <c r="F1981" s="49">
        <f t="shared" ca="1" si="61"/>
        <v>245.88597271885192</v>
      </c>
    </row>
    <row r="1982" spans="5:6" x14ac:dyDescent="0.25">
      <c r="E1982" s="49">
        <f t="shared" ca="1" si="60"/>
        <v>0.28054104929890877</v>
      </c>
      <c r="F1982" s="49">
        <f t="shared" ca="1" si="61"/>
        <v>228.42441416773335</v>
      </c>
    </row>
    <row r="1983" spans="5:6" x14ac:dyDescent="0.25">
      <c r="E1983" s="49">
        <f t="shared" ca="1" si="60"/>
        <v>0.59938510521141186</v>
      </c>
      <c r="F1983" s="49">
        <f t="shared" ca="1" si="61"/>
        <v>257.30747521474802</v>
      </c>
    </row>
    <row r="1984" spans="5:6" x14ac:dyDescent="0.25">
      <c r="E1984" s="49">
        <f t="shared" ca="1" si="60"/>
        <v>0.22549160372579047</v>
      </c>
      <c r="F1984" s="49">
        <f t="shared" ca="1" si="61"/>
        <v>222.72693948354285</v>
      </c>
    </row>
    <row r="1985" spans="5:6" x14ac:dyDescent="0.25">
      <c r="E1985" s="49">
        <f t="shared" ca="1" si="60"/>
        <v>0.83691302592970851</v>
      </c>
      <c r="F1985" s="49">
        <f t="shared" ca="1" si="61"/>
        <v>284.53800655714792</v>
      </c>
    </row>
    <row r="1986" spans="5:6" x14ac:dyDescent="0.25">
      <c r="E1986" s="49">
        <f t="shared" ca="1" si="60"/>
        <v>9.1977660195441402E-4</v>
      </c>
      <c r="F1986" s="49">
        <f t="shared" ca="1" si="61"/>
        <v>154.16377661680337</v>
      </c>
    </row>
    <row r="1987" spans="5:6" x14ac:dyDescent="0.25">
      <c r="E1987" s="49">
        <f t="shared" ca="1" si="60"/>
        <v>0.2893410867009033</v>
      </c>
      <c r="F1987" s="49">
        <f t="shared" ca="1" si="61"/>
        <v>229.28882956882842</v>
      </c>
    </row>
    <row r="1988" spans="5:6" x14ac:dyDescent="0.25">
      <c r="E1988" s="49">
        <f t="shared" ref="E1988:E2051" ca="1" si="62">RAND()</f>
        <v>0.54658728019475555</v>
      </c>
      <c r="F1988" s="49">
        <f t="shared" ref="F1988:F2051" ca="1" si="63">_xlfn.GAMMA.INV(E1988,$C$3,$C$4)</f>
        <v>252.4801826812224</v>
      </c>
    </row>
    <row r="1989" spans="5:6" x14ac:dyDescent="0.25">
      <c r="E1989" s="49">
        <f t="shared" ca="1" si="62"/>
        <v>0.67533249633072745</v>
      </c>
      <c r="F1989" s="49">
        <f t="shared" ca="1" si="63"/>
        <v>264.69454514720303</v>
      </c>
    </row>
    <row r="1990" spans="5:6" x14ac:dyDescent="0.25">
      <c r="E1990" s="49">
        <f t="shared" ca="1" si="62"/>
        <v>0.23296712398685349</v>
      </c>
      <c r="F1990" s="49">
        <f t="shared" ca="1" si="63"/>
        <v>223.5355294347732</v>
      </c>
    </row>
    <row r="1991" spans="5:6" x14ac:dyDescent="0.25">
      <c r="E1991" s="49">
        <f t="shared" ca="1" si="62"/>
        <v>0.48616402656337132</v>
      </c>
      <c r="F1991" s="49">
        <f t="shared" ca="1" si="63"/>
        <v>247.11567446012137</v>
      </c>
    </row>
    <row r="1992" spans="5:6" x14ac:dyDescent="0.25">
      <c r="E1992" s="49">
        <f t="shared" ca="1" si="62"/>
        <v>0.67387861482654787</v>
      </c>
      <c r="F1992" s="49">
        <f t="shared" ca="1" si="63"/>
        <v>264.54621572400839</v>
      </c>
    </row>
    <row r="1993" spans="5:6" x14ac:dyDescent="0.25">
      <c r="E1993" s="49">
        <f t="shared" ca="1" si="62"/>
        <v>0.17534005411230114</v>
      </c>
      <c r="F1993" s="49">
        <f t="shared" ca="1" si="63"/>
        <v>216.90224762113203</v>
      </c>
    </row>
    <row r="1994" spans="5:6" x14ac:dyDescent="0.25">
      <c r="E1994" s="49">
        <f t="shared" ca="1" si="62"/>
        <v>0.34623015128409129</v>
      </c>
      <c r="F1994" s="49">
        <f t="shared" ca="1" si="63"/>
        <v>234.66543488675427</v>
      </c>
    </row>
    <row r="1995" spans="5:6" x14ac:dyDescent="0.25">
      <c r="E1995" s="49">
        <f t="shared" ca="1" si="62"/>
        <v>0.64732318224925478</v>
      </c>
      <c r="F1995" s="49">
        <f t="shared" ca="1" si="63"/>
        <v>261.89046297416485</v>
      </c>
    </row>
    <row r="1996" spans="5:6" x14ac:dyDescent="0.25">
      <c r="E1996" s="49">
        <f t="shared" ca="1" si="62"/>
        <v>0.81673442969683496</v>
      </c>
      <c r="F1996" s="49">
        <f t="shared" ca="1" si="63"/>
        <v>281.50910672310232</v>
      </c>
    </row>
    <row r="1997" spans="5:6" x14ac:dyDescent="0.25">
      <c r="E1997" s="49">
        <f t="shared" ca="1" si="62"/>
        <v>0.85222420391359555</v>
      </c>
      <c r="F1997" s="49">
        <f t="shared" ca="1" si="63"/>
        <v>287.01853398097239</v>
      </c>
    </row>
    <row r="1998" spans="5:6" x14ac:dyDescent="0.25">
      <c r="E1998" s="49">
        <f t="shared" ca="1" si="62"/>
        <v>0.22594718580844242</v>
      </c>
      <c r="F1998" s="49">
        <f t="shared" ca="1" si="63"/>
        <v>222.77658816169742</v>
      </c>
    </row>
    <row r="1999" spans="5:6" x14ac:dyDescent="0.25">
      <c r="E1999" s="49">
        <f t="shared" ca="1" si="62"/>
        <v>0.51464344507985449</v>
      </c>
      <c r="F1999" s="49">
        <f t="shared" ca="1" si="63"/>
        <v>249.63054881852813</v>
      </c>
    </row>
    <row r="2000" spans="5:6" x14ac:dyDescent="0.25">
      <c r="E2000" s="49">
        <f t="shared" ca="1" si="62"/>
        <v>0.79165567452258534</v>
      </c>
      <c r="F2000" s="49">
        <f t="shared" ca="1" si="63"/>
        <v>278.04763622531465</v>
      </c>
    </row>
    <row r="2001" spans="5:6" x14ac:dyDescent="0.25">
      <c r="E2001" s="49">
        <f t="shared" ca="1" si="62"/>
        <v>0.50084094009537328</v>
      </c>
      <c r="F2001" s="49">
        <f t="shared" ca="1" si="63"/>
        <v>248.40956676676595</v>
      </c>
    </row>
    <row r="2002" spans="5:6" x14ac:dyDescent="0.25">
      <c r="E2002" s="49">
        <f t="shared" ca="1" si="62"/>
        <v>0.42639203290427208</v>
      </c>
      <c r="F2002" s="49">
        <f t="shared" ca="1" si="63"/>
        <v>241.85730555323531</v>
      </c>
    </row>
    <row r="2003" spans="5:6" x14ac:dyDescent="0.25">
      <c r="E2003" s="49">
        <f t="shared" ca="1" si="62"/>
        <v>0.6076889137355922</v>
      </c>
      <c r="F2003" s="49">
        <f t="shared" ca="1" si="63"/>
        <v>258.08516206576303</v>
      </c>
    </row>
    <row r="2004" spans="5:6" x14ac:dyDescent="0.25">
      <c r="E2004" s="49">
        <f t="shared" ca="1" si="62"/>
        <v>0.4463670976975409</v>
      </c>
      <c r="F2004" s="49">
        <f t="shared" ca="1" si="63"/>
        <v>243.61662455921356</v>
      </c>
    </row>
    <row r="2005" spans="5:6" x14ac:dyDescent="0.25">
      <c r="E2005" s="49">
        <f t="shared" ca="1" si="62"/>
        <v>5.5371057536675039E-2</v>
      </c>
      <c r="F2005" s="49">
        <f t="shared" ca="1" si="63"/>
        <v>196.32241972710787</v>
      </c>
    </row>
    <row r="2006" spans="5:6" x14ac:dyDescent="0.25">
      <c r="E2006" s="49">
        <f t="shared" ca="1" si="62"/>
        <v>0.82400341553474532</v>
      </c>
      <c r="F2006" s="49">
        <f t="shared" ca="1" si="63"/>
        <v>282.57213053835176</v>
      </c>
    </row>
    <row r="2007" spans="5:6" x14ac:dyDescent="0.25">
      <c r="E2007" s="49">
        <f t="shared" ca="1" si="62"/>
        <v>0.62608362811098228</v>
      </c>
      <c r="F2007" s="49">
        <f t="shared" ca="1" si="63"/>
        <v>259.83058316598971</v>
      </c>
    </row>
    <row r="2008" spans="5:6" x14ac:dyDescent="0.25">
      <c r="E2008" s="49">
        <f t="shared" ca="1" si="62"/>
        <v>0.91459151379489201</v>
      </c>
      <c r="F2008" s="49">
        <f t="shared" ca="1" si="63"/>
        <v>299.74291906561382</v>
      </c>
    </row>
    <row r="2009" spans="5:6" x14ac:dyDescent="0.25">
      <c r="E2009" s="49">
        <f t="shared" ca="1" si="62"/>
        <v>0.44122484777546245</v>
      </c>
      <c r="F2009" s="49">
        <f t="shared" ca="1" si="63"/>
        <v>243.16423344971417</v>
      </c>
    </row>
    <row r="2010" spans="5:6" x14ac:dyDescent="0.25">
      <c r="E2010" s="49">
        <f t="shared" ca="1" si="62"/>
        <v>0.77239942253228877</v>
      </c>
      <c r="F2010" s="49">
        <f t="shared" ca="1" si="63"/>
        <v>275.57197414099494</v>
      </c>
    </row>
    <row r="2011" spans="5:6" x14ac:dyDescent="0.25">
      <c r="E2011" s="49">
        <f t="shared" ca="1" si="62"/>
        <v>0.50978480360594869</v>
      </c>
      <c r="F2011" s="49">
        <f t="shared" ca="1" si="63"/>
        <v>249.20019181104374</v>
      </c>
    </row>
    <row r="2012" spans="5:6" x14ac:dyDescent="0.25">
      <c r="E2012" s="49">
        <f t="shared" ca="1" si="62"/>
        <v>0.90832159375631316</v>
      </c>
      <c r="F2012" s="49">
        <f t="shared" ca="1" si="63"/>
        <v>298.18623581972923</v>
      </c>
    </row>
    <row r="2013" spans="5:6" x14ac:dyDescent="0.25">
      <c r="E2013" s="49">
        <f t="shared" ca="1" si="62"/>
        <v>0.46789732522762495</v>
      </c>
      <c r="F2013" s="49">
        <f t="shared" ca="1" si="63"/>
        <v>245.50910840367575</v>
      </c>
    </row>
    <row r="2014" spans="5:6" x14ac:dyDescent="0.25">
      <c r="E2014" s="49">
        <f t="shared" ca="1" si="62"/>
        <v>3.314277302378188E-2</v>
      </c>
      <c r="F2014" s="49">
        <f t="shared" ca="1" si="63"/>
        <v>189.15012415233079</v>
      </c>
    </row>
    <row r="2015" spans="5:6" x14ac:dyDescent="0.25">
      <c r="E2015" s="49">
        <f t="shared" ca="1" si="62"/>
        <v>0.63330541744448576</v>
      </c>
      <c r="F2015" s="49">
        <f t="shared" ca="1" si="63"/>
        <v>260.52524038398116</v>
      </c>
    </row>
    <row r="2016" spans="5:6" x14ac:dyDescent="0.25">
      <c r="E2016" s="49">
        <f t="shared" ca="1" si="62"/>
        <v>0.89967591339922182</v>
      </c>
      <c r="F2016" s="49">
        <f t="shared" ca="1" si="63"/>
        <v>296.17200810679941</v>
      </c>
    </row>
    <row r="2017" spans="5:6" x14ac:dyDescent="0.25">
      <c r="E2017" s="49">
        <f t="shared" ca="1" si="62"/>
        <v>0.86999108160950478</v>
      </c>
      <c r="F2017" s="49">
        <f t="shared" ca="1" si="63"/>
        <v>290.14366717542964</v>
      </c>
    </row>
    <row r="2018" spans="5:6" x14ac:dyDescent="0.25">
      <c r="E2018" s="49">
        <f t="shared" ca="1" si="62"/>
        <v>0.95794101334662807</v>
      </c>
      <c r="F2018" s="49">
        <f t="shared" ca="1" si="63"/>
        <v>314.23432630312175</v>
      </c>
    </row>
    <row r="2019" spans="5:6" x14ac:dyDescent="0.25">
      <c r="E2019" s="49">
        <f t="shared" ca="1" si="62"/>
        <v>0.38316630825350406</v>
      </c>
      <c r="F2019" s="49">
        <f t="shared" ca="1" si="63"/>
        <v>238.01608359369476</v>
      </c>
    </row>
    <row r="2020" spans="5:6" x14ac:dyDescent="0.25">
      <c r="E2020" s="49">
        <f t="shared" ca="1" si="62"/>
        <v>0.11418088704790652</v>
      </c>
      <c r="F2020" s="49">
        <f t="shared" ca="1" si="63"/>
        <v>208.29429882852</v>
      </c>
    </row>
    <row r="2021" spans="5:6" x14ac:dyDescent="0.25">
      <c r="E2021" s="49">
        <f t="shared" ca="1" si="62"/>
        <v>0.97279881372271026</v>
      </c>
      <c r="F2021" s="49">
        <f t="shared" ca="1" si="63"/>
        <v>322.38015075733449</v>
      </c>
    </row>
    <row r="2022" spans="5:6" x14ac:dyDescent="0.25">
      <c r="E2022" s="49">
        <f t="shared" ca="1" si="62"/>
        <v>0.84430515657921779</v>
      </c>
      <c r="F2022" s="49">
        <f t="shared" ca="1" si="63"/>
        <v>285.71369870411979</v>
      </c>
    </row>
    <row r="2023" spans="5:6" x14ac:dyDescent="0.25">
      <c r="E2023" s="49">
        <f t="shared" ca="1" si="62"/>
        <v>0.13799700713004426</v>
      </c>
      <c r="F2023" s="49">
        <f t="shared" ca="1" si="63"/>
        <v>211.92126152817082</v>
      </c>
    </row>
    <row r="2024" spans="5:6" x14ac:dyDescent="0.25">
      <c r="E2024" s="49">
        <f t="shared" ca="1" si="62"/>
        <v>0.64160235929345222</v>
      </c>
      <c r="F2024" s="49">
        <f t="shared" ca="1" si="63"/>
        <v>261.3304958031872</v>
      </c>
    </row>
    <row r="2025" spans="5:6" x14ac:dyDescent="0.25">
      <c r="E2025" s="49">
        <f t="shared" ca="1" si="62"/>
        <v>0.89271804029335233</v>
      </c>
      <c r="F2025" s="49">
        <f t="shared" ca="1" si="63"/>
        <v>294.64724348530774</v>
      </c>
    </row>
    <row r="2026" spans="5:6" x14ac:dyDescent="0.25">
      <c r="E2026" s="49">
        <f t="shared" ca="1" si="62"/>
        <v>0.40158175370144644</v>
      </c>
      <c r="F2026" s="49">
        <f t="shared" ca="1" si="63"/>
        <v>239.66032207399269</v>
      </c>
    </row>
    <row r="2027" spans="5:6" x14ac:dyDescent="0.25">
      <c r="E2027" s="49">
        <f t="shared" ca="1" si="62"/>
        <v>1.1829158144051832E-2</v>
      </c>
      <c r="F2027" s="49">
        <f t="shared" ca="1" si="63"/>
        <v>176.9401047368473</v>
      </c>
    </row>
    <row r="2028" spans="5:6" x14ac:dyDescent="0.25">
      <c r="E2028" s="49">
        <f t="shared" ca="1" si="62"/>
        <v>1.2476102717846493E-2</v>
      </c>
      <c r="F2028" s="49">
        <f t="shared" ca="1" si="63"/>
        <v>177.51450371571852</v>
      </c>
    </row>
    <row r="2029" spans="5:6" x14ac:dyDescent="0.25">
      <c r="E2029" s="49">
        <f t="shared" ca="1" si="62"/>
        <v>0.909049613171941</v>
      </c>
      <c r="F2029" s="49">
        <f t="shared" ca="1" si="63"/>
        <v>298.36257542768595</v>
      </c>
    </row>
    <row r="2030" spans="5:6" x14ac:dyDescent="0.25">
      <c r="E2030" s="49">
        <f t="shared" ca="1" si="62"/>
        <v>0.86314823530210982</v>
      </c>
      <c r="F2030" s="49">
        <f t="shared" ca="1" si="63"/>
        <v>288.90479613467596</v>
      </c>
    </row>
    <row r="2031" spans="5:6" x14ac:dyDescent="0.25">
      <c r="E2031" s="49">
        <f t="shared" ca="1" si="62"/>
        <v>0.88403536564817453</v>
      </c>
      <c r="F2031" s="49">
        <f t="shared" ca="1" si="63"/>
        <v>292.84804804166578</v>
      </c>
    </row>
    <row r="2032" spans="5:6" x14ac:dyDescent="0.25">
      <c r="E2032" s="49">
        <f t="shared" ca="1" si="62"/>
        <v>0.47292993221222046</v>
      </c>
      <c r="F2032" s="49">
        <f t="shared" ca="1" si="63"/>
        <v>245.95147956270262</v>
      </c>
    </row>
    <row r="2033" spans="5:6" x14ac:dyDescent="0.25">
      <c r="E2033" s="49">
        <f t="shared" ca="1" si="62"/>
        <v>0.8692809842642194</v>
      </c>
      <c r="F2033" s="49">
        <f t="shared" ca="1" si="63"/>
        <v>290.01288255375817</v>
      </c>
    </row>
    <row r="2034" spans="5:6" x14ac:dyDescent="0.25">
      <c r="E2034" s="49">
        <f t="shared" ca="1" si="62"/>
        <v>0.744018978900997</v>
      </c>
      <c r="F2034" s="49">
        <f t="shared" ca="1" si="63"/>
        <v>272.15245856391215</v>
      </c>
    </row>
    <row r="2035" spans="5:6" x14ac:dyDescent="0.25">
      <c r="E2035" s="49">
        <f t="shared" ca="1" si="62"/>
        <v>0.46937346320929174</v>
      </c>
      <c r="F2035" s="49">
        <f t="shared" ca="1" si="63"/>
        <v>245.63885084792554</v>
      </c>
    </row>
    <row r="2036" spans="5:6" x14ac:dyDescent="0.25">
      <c r="E2036" s="49">
        <f t="shared" ca="1" si="62"/>
        <v>0.11567215695817989</v>
      </c>
      <c r="F2036" s="49">
        <f t="shared" ca="1" si="63"/>
        <v>208.53492583493863</v>
      </c>
    </row>
    <row r="2037" spans="5:6" x14ac:dyDescent="0.25">
      <c r="E2037" s="49">
        <f t="shared" ca="1" si="62"/>
        <v>3.2678463135151437E-2</v>
      </c>
      <c r="F2037" s="49">
        <f t="shared" ca="1" si="63"/>
        <v>188.9649266092795</v>
      </c>
    </row>
    <row r="2038" spans="5:6" x14ac:dyDescent="0.25">
      <c r="E2038" s="49">
        <f t="shared" ca="1" si="62"/>
        <v>0.72703948083318615</v>
      </c>
      <c r="F2038" s="49">
        <f t="shared" ca="1" si="63"/>
        <v>270.2144784381519</v>
      </c>
    </row>
    <row r="2039" spans="5:6" x14ac:dyDescent="0.25">
      <c r="E2039" s="49">
        <f t="shared" ca="1" si="62"/>
        <v>0.68657422675489166</v>
      </c>
      <c r="F2039" s="49">
        <f t="shared" ca="1" si="63"/>
        <v>265.85282810379897</v>
      </c>
    </row>
    <row r="2040" spans="5:6" x14ac:dyDescent="0.25">
      <c r="E2040" s="49">
        <f t="shared" ca="1" si="62"/>
        <v>0.21720347961865949</v>
      </c>
      <c r="F2040" s="49">
        <f t="shared" ca="1" si="63"/>
        <v>221.814871535404</v>
      </c>
    </row>
    <row r="2041" spans="5:6" x14ac:dyDescent="0.25">
      <c r="E2041" s="49">
        <f t="shared" ca="1" si="62"/>
        <v>0.10316100744500034</v>
      </c>
      <c r="F2041" s="49">
        <f t="shared" ca="1" si="63"/>
        <v>206.44874861452709</v>
      </c>
    </row>
    <row r="2042" spans="5:6" x14ac:dyDescent="0.25">
      <c r="E2042" s="49">
        <f t="shared" ca="1" si="62"/>
        <v>0.63815372756691735</v>
      </c>
      <c r="F2042" s="49">
        <f t="shared" ca="1" si="63"/>
        <v>260.99482744445714</v>
      </c>
    </row>
    <row r="2043" spans="5:6" x14ac:dyDescent="0.25">
      <c r="E2043" s="49">
        <f t="shared" ca="1" si="62"/>
        <v>0.33385889705500515</v>
      </c>
      <c r="F2043" s="49">
        <f t="shared" ca="1" si="63"/>
        <v>233.52239630519546</v>
      </c>
    </row>
    <row r="2044" spans="5:6" x14ac:dyDescent="0.25">
      <c r="E2044" s="49">
        <f t="shared" ca="1" si="62"/>
        <v>4.8869191033274806E-2</v>
      </c>
      <c r="F2044" s="49">
        <f t="shared" ca="1" si="63"/>
        <v>194.49297149025864</v>
      </c>
    </row>
    <row r="2045" spans="5:6" x14ac:dyDescent="0.25">
      <c r="E2045" s="49">
        <f t="shared" ca="1" si="62"/>
        <v>0.40964593638900482</v>
      </c>
      <c r="F2045" s="49">
        <f t="shared" ca="1" si="63"/>
        <v>240.37634075216931</v>
      </c>
    </row>
    <row r="2046" spans="5:6" x14ac:dyDescent="0.25">
      <c r="E2046" s="49">
        <f t="shared" ca="1" si="62"/>
        <v>0.11270570618515829</v>
      </c>
      <c r="F2046" s="49">
        <f t="shared" ca="1" si="63"/>
        <v>208.0542430906554</v>
      </c>
    </row>
    <row r="2047" spans="5:6" x14ac:dyDescent="0.25">
      <c r="E2047" s="49">
        <f t="shared" ca="1" si="62"/>
        <v>0.52975883210473251</v>
      </c>
      <c r="F2047" s="49">
        <f t="shared" ca="1" si="63"/>
        <v>250.97409848376719</v>
      </c>
    </row>
    <row r="2048" spans="5:6" x14ac:dyDescent="0.25">
      <c r="E2048" s="49">
        <f t="shared" ca="1" si="62"/>
        <v>0.16471239821185946</v>
      </c>
      <c r="F2048" s="49">
        <f t="shared" ca="1" si="63"/>
        <v>215.55424193164785</v>
      </c>
    </row>
    <row r="2049" spans="5:6" x14ac:dyDescent="0.25">
      <c r="E2049" s="49">
        <f t="shared" ca="1" si="62"/>
        <v>0.90018065597408181</v>
      </c>
      <c r="F2049" s="49">
        <f t="shared" ca="1" si="63"/>
        <v>296.28578295606889</v>
      </c>
    </row>
    <row r="2050" spans="5:6" x14ac:dyDescent="0.25">
      <c r="E2050" s="49">
        <f t="shared" ca="1" si="62"/>
        <v>0.23713889588359993</v>
      </c>
      <c r="F2050" s="49">
        <f t="shared" ca="1" si="63"/>
        <v>223.98133678139396</v>
      </c>
    </row>
    <row r="2051" spans="5:6" x14ac:dyDescent="0.25">
      <c r="E2051" s="49">
        <f t="shared" ca="1" si="62"/>
        <v>0.49224642645082806</v>
      </c>
      <c r="F2051" s="49">
        <f t="shared" ca="1" si="63"/>
        <v>247.65144185732854</v>
      </c>
    </row>
    <row r="2052" spans="5:6" x14ac:dyDescent="0.25">
      <c r="E2052" s="49">
        <f t="shared" ref="E2052:E2115" ca="1" si="64">RAND()</f>
        <v>0.52135687465051028</v>
      </c>
      <c r="F2052" s="49">
        <f t="shared" ref="F2052:F2115" ca="1" si="65">_xlfn.GAMMA.INV(E2052,$C$3,$C$4)</f>
        <v>250.22634086185428</v>
      </c>
    </row>
    <row r="2053" spans="5:6" x14ac:dyDescent="0.25">
      <c r="E2053" s="49">
        <f t="shared" ca="1" si="64"/>
        <v>0.11174368696963854</v>
      </c>
      <c r="F2053" s="49">
        <f t="shared" ca="1" si="65"/>
        <v>207.89658515826389</v>
      </c>
    </row>
    <row r="2054" spans="5:6" x14ac:dyDescent="0.25">
      <c r="E2054" s="49">
        <f t="shared" ca="1" si="64"/>
        <v>4.1313816377530288E-2</v>
      </c>
      <c r="F2054" s="49">
        <f t="shared" ca="1" si="65"/>
        <v>192.12160862632717</v>
      </c>
    </row>
    <row r="2055" spans="5:6" x14ac:dyDescent="0.25">
      <c r="E2055" s="49">
        <f t="shared" ca="1" si="64"/>
        <v>0.17366627574067317</v>
      </c>
      <c r="F2055" s="49">
        <f t="shared" ca="1" si="65"/>
        <v>216.69310927169994</v>
      </c>
    </row>
    <row r="2056" spans="5:6" x14ac:dyDescent="0.25">
      <c r="E2056" s="49">
        <f t="shared" ca="1" si="64"/>
        <v>0.5346888137526904</v>
      </c>
      <c r="F2056" s="49">
        <f t="shared" ca="1" si="65"/>
        <v>251.4140785574009</v>
      </c>
    </row>
    <row r="2057" spans="5:6" x14ac:dyDescent="0.25">
      <c r="E2057" s="49">
        <f t="shared" ca="1" si="64"/>
        <v>0.62697180269763997</v>
      </c>
      <c r="F2057" s="49">
        <f t="shared" ca="1" si="65"/>
        <v>259.91571448939783</v>
      </c>
    </row>
    <row r="2058" spans="5:6" x14ac:dyDescent="0.25">
      <c r="E2058" s="49">
        <f t="shared" ca="1" si="64"/>
        <v>4.0345389890354855E-2</v>
      </c>
      <c r="F2058" s="49">
        <f t="shared" ca="1" si="65"/>
        <v>191.79440077287649</v>
      </c>
    </row>
    <row r="2059" spans="5:6" x14ac:dyDescent="0.25">
      <c r="E2059" s="49">
        <f t="shared" ca="1" si="64"/>
        <v>0.5037572262241603</v>
      </c>
      <c r="F2059" s="49">
        <f t="shared" ca="1" si="65"/>
        <v>248.66715488875994</v>
      </c>
    </row>
    <row r="2060" spans="5:6" x14ac:dyDescent="0.25">
      <c r="E2060" s="49">
        <f t="shared" ca="1" si="64"/>
        <v>0.33744751073740964</v>
      </c>
      <c r="F2060" s="49">
        <f t="shared" ca="1" si="65"/>
        <v>233.85523023157862</v>
      </c>
    </row>
    <row r="2061" spans="5:6" x14ac:dyDescent="0.25">
      <c r="E2061" s="49">
        <f t="shared" ca="1" si="64"/>
        <v>0.34123430630083529</v>
      </c>
      <c r="F2061" s="49">
        <f t="shared" ca="1" si="65"/>
        <v>234.2053044008222</v>
      </c>
    </row>
    <row r="2062" spans="5:6" x14ac:dyDescent="0.25">
      <c r="E2062" s="49">
        <f t="shared" ca="1" si="64"/>
        <v>0.22960463881194937</v>
      </c>
      <c r="F2062" s="49">
        <f t="shared" ca="1" si="65"/>
        <v>223.17340994718671</v>
      </c>
    </row>
    <row r="2063" spans="5:6" x14ac:dyDescent="0.25">
      <c r="E2063" s="49">
        <f t="shared" ca="1" si="64"/>
        <v>0.89536843688470003</v>
      </c>
      <c r="F2063" s="49">
        <f t="shared" ca="1" si="65"/>
        <v>295.21875146638411</v>
      </c>
    </row>
    <row r="2064" spans="5:6" x14ac:dyDescent="0.25">
      <c r="E2064" s="49">
        <f t="shared" ca="1" si="64"/>
        <v>0.18419494271026937</v>
      </c>
      <c r="F2064" s="49">
        <f t="shared" ca="1" si="65"/>
        <v>217.99040791423081</v>
      </c>
    </row>
    <row r="2065" spans="5:6" x14ac:dyDescent="0.25">
      <c r="E2065" s="49">
        <f t="shared" ca="1" si="64"/>
        <v>0.19352669936014277</v>
      </c>
      <c r="F2065" s="49">
        <f t="shared" ca="1" si="65"/>
        <v>219.10628880056146</v>
      </c>
    </row>
    <row r="2066" spans="5:6" x14ac:dyDescent="0.25">
      <c r="E2066" s="49">
        <f t="shared" ca="1" si="64"/>
        <v>0.78878803398469977</v>
      </c>
      <c r="F2066" s="49">
        <f t="shared" ca="1" si="65"/>
        <v>277.66984274971099</v>
      </c>
    </row>
    <row r="2067" spans="5:6" x14ac:dyDescent="0.25">
      <c r="E2067" s="49">
        <f t="shared" ca="1" si="64"/>
        <v>0.40012729622754251</v>
      </c>
      <c r="F2067" s="49">
        <f t="shared" ca="1" si="65"/>
        <v>239.53094640291138</v>
      </c>
    </row>
    <row r="2068" spans="5:6" x14ac:dyDescent="0.25">
      <c r="E2068" s="49">
        <f t="shared" ca="1" si="64"/>
        <v>0.29050446852093181</v>
      </c>
      <c r="F2068" s="49">
        <f t="shared" ca="1" si="65"/>
        <v>229.40233146982482</v>
      </c>
    </row>
    <row r="2069" spans="5:6" x14ac:dyDescent="0.25">
      <c r="E2069" s="49">
        <f t="shared" ca="1" si="64"/>
        <v>0.65785479678638803</v>
      </c>
      <c r="F2069" s="49">
        <f t="shared" ca="1" si="65"/>
        <v>262.93211412612106</v>
      </c>
    </row>
    <row r="2070" spans="5:6" x14ac:dyDescent="0.25">
      <c r="E2070" s="49">
        <f t="shared" ca="1" si="64"/>
        <v>0.20402164709879411</v>
      </c>
      <c r="F2070" s="49">
        <f t="shared" ca="1" si="65"/>
        <v>220.32712709209775</v>
      </c>
    </row>
    <row r="2071" spans="5:6" x14ac:dyDescent="0.25">
      <c r="E2071" s="49">
        <f t="shared" ca="1" si="64"/>
        <v>0.16464562957105255</v>
      </c>
      <c r="F2071" s="49">
        <f t="shared" ca="1" si="65"/>
        <v>215.54561690906255</v>
      </c>
    </row>
    <row r="2072" spans="5:6" x14ac:dyDescent="0.25">
      <c r="E2072" s="49">
        <f t="shared" ca="1" si="64"/>
        <v>1.1850024101235812E-2</v>
      </c>
      <c r="F2072" s="49">
        <f t="shared" ca="1" si="65"/>
        <v>176.95903086334698</v>
      </c>
    </row>
    <row r="2073" spans="5:6" x14ac:dyDescent="0.25">
      <c r="E2073" s="49">
        <f t="shared" ca="1" si="64"/>
        <v>0.19197746159910145</v>
      </c>
      <c r="F2073" s="49">
        <f t="shared" ca="1" si="65"/>
        <v>218.92309589215836</v>
      </c>
    </row>
    <row r="2074" spans="5:6" x14ac:dyDescent="0.25">
      <c r="E2074" s="49">
        <f t="shared" ca="1" si="64"/>
        <v>0.5773331789941033</v>
      </c>
      <c r="F2074" s="49">
        <f t="shared" ca="1" si="65"/>
        <v>255.26897740279978</v>
      </c>
    </row>
    <row r="2075" spans="5:6" x14ac:dyDescent="0.25">
      <c r="E2075" s="49">
        <f t="shared" ca="1" si="64"/>
        <v>0.26685532255181554</v>
      </c>
      <c r="F2075" s="49">
        <f t="shared" ca="1" si="65"/>
        <v>227.05791934281456</v>
      </c>
    </row>
    <row r="2076" spans="5:6" x14ac:dyDescent="0.25">
      <c r="E2076" s="49">
        <f t="shared" ca="1" si="64"/>
        <v>0.56407534358860523</v>
      </c>
      <c r="F2076" s="49">
        <f t="shared" ca="1" si="65"/>
        <v>254.05971361745503</v>
      </c>
    </row>
    <row r="2077" spans="5:6" x14ac:dyDescent="0.25">
      <c r="E2077" s="49">
        <f t="shared" ca="1" si="64"/>
        <v>0.93245470444173795</v>
      </c>
      <c r="F2077" s="49">
        <f t="shared" ca="1" si="65"/>
        <v>304.74576197531439</v>
      </c>
    </row>
    <row r="2078" spans="5:6" x14ac:dyDescent="0.25">
      <c r="E2078" s="49">
        <f t="shared" ca="1" si="64"/>
        <v>0.35313128619887213</v>
      </c>
      <c r="F2078" s="49">
        <f t="shared" ca="1" si="65"/>
        <v>235.29801351358802</v>
      </c>
    </row>
    <row r="2079" spans="5:6" x14ac:dyDescent="0.25">
      <c r="E2079" s="49">
        <f t="shared" ca="1" si="64"/>
        <v>0.93762690186830089</v>
      </c>
      <c r="F2079" s="49">
        <f t="shared" ca="1" si="65"/>
        <v>306.3949994120332</v>
      </c>
    </row>
    <row r="2080" spans="5:6" x14ac:dyDescent="0.25">
      <c r="E2080" s="49">
        <f t="shared" ca="1" si="64"/>
        <v>0.40726916823339121</v>
      </c>
      <c r="F2080" s="49">
        <f t="shared" ca="1" si="65"/>
        <v>240.16552641581694</v>
      </c>
    </row>
    <row r="2081" spans="5:6" x14ac:dyDescent="0.25">
      <c r="E2081" s="49">
        <f t="shared" ca="1" si="64"/>
        <v>0.43213965090786199</v>
      </c>
      <c r="F2081" s="49">
        <f t="shared" ca="1" si="65"/>
        <v>242.36415599362101</v>
      </c>
    </row>
    <row r="2082" spans="5:6" x14ac:dyDescent="0.25">
      <c r="E2082" s="49">
        <f t="shared" ca="1" si="64"/>
        <v>0.96981661421708654</v>
      </c>
      <c r="F2082" s="49">
        <f t="shared" ca="1" si="65"/>
        <v>320.47975071404204</v>
      </c>
    </row>
    <row r="2083" spans="5:6" x14ac:dyDescent="0.25">
      <c r="E2083" s="49">
        <f t="shared" ca="1" si="64"/>
        <v>0.8055506774947937</v>
      </c>
      <c r="F2083" s="49">
        <f t="shared" ca="1" si="65"/>
        <v>279.92853784334267</v>
      </c>
    </row>
    <row r="2084" spans="5:6" x14ac:dyDescent="0.25">
      <c r="E2084" s="49">
        <f t="shared" ca="1" si="64"/>
        <v>0.56109932910987093</v>
      </c>
      <c r="F2084" s="49">
        <f t="shared" ca="1" si="65"/>
        <v>253.78974212994507</v>
      </c>
    </row>
    <row r="2085" spans="5:6" x14ac:dyDescent="0.25">
      <c r="E2085" s="49">
        <f t="shared" ca="1" si="64"/>
        <v>0.53072993035357929</v>
      </c>
      <c r="F2085" s="49">
        <f t="shared" ca="1" si="65"/>
        <v>251.06068996408325</v>
      </c>
    </row>
    <row r="2086" spans="5:6" x14ac:dyDescent="0.25">
      <c r="E2086" s="49">
        <f t="shared" ca="1" si="64"/>
        <v>0.75112487990439947</v>
      </c>
      <c r="F2086" s="49">
        <f t="shared" ca="1" si="65"/>
        <v>272.98599642307175</v>
      </c>
    </row>
    <row r="2087" spans="5:6" x14ac:dyDescent="0.25">
      <c r="E2087" s="49">
        <f t="shared" ca="1" si="64"/>
        <v>0.80596383244232506</v>
      </c>
      <c r="F2087" s="49">
        <f t="shared" ca="1" si="65"/>
        <v>279.98581755265354</v>
      </c>
    </row>
    <row r="2088" spans="5:6" x14ac:dyDescent="0.25">
      <c r="E2088" s="49">
        <f t="shared" ca="1" si="64"/>
        <v>0.46745474665503617</v>
      </c>
      <c r="F2088" s="49">
        <f t="shared" ca="1" si="65"/>
        <v>245.47021021168899</v>
      </c>
    </row>
    <row r="2089" spans="5:6" x14ac:dyDescent="0.25">
      <c r="E2089" s="49">
        <f t="shared" ca="1" si="64"/>
        <v>0.28126261555257792</v>
      </c>
      <c r="F2089" s="49">
        <f t="shared" ca="1" si="65"/>
        <v>228.49569389719719</v>
      </c>
    </row>
    <row r="2090" spans="5:6" x14ac:dyDescent="0.25">
      <c r="E2090" s="49">
        <f t="shared" ca="1" si="64"/>
        <v>0.1922032188911913</v>
      </c>
      <c r="F2090" s="49">
        <f t="shared" ca="1" si="65"/>
        <v>218.94984070688457</v>
      </c>
    </row>
    <row r="2091" spans="5:6" x14ac:dyDescent="0.25">
      <c r="E2091" s="49">
        <f t="shared" ca="1" si="64"/>
        <v>0.4546670175892692</v>
      </c>
      <c r="F2091" s="49">
        <f t="shared" ca="1" si="65"/>
        <v>244.34635554482909</v>
      </c>
    </row>
    <row r="2092" spans="5:6" x14ac:dyDescent="0.25">
      <c r="E2092" s="49">
        <f t="shared" ca="1" si="64"/>
        <v>0.29875356017603905</v>
      </c>
      <c r="F2092" s="49">
        <f t="shared" ca="1" si="65"/>
        <v>230.20222106864341</v>
      </c>
    </row>
    <row r="2093" spans="5:6" x14ac:dyDescent="0.25">
      <c r="E2093" s="49">
        <f t="shared" ca="1" si="64"/>
        <v>0.35475599226843446</v>
      </c>
      <c r="F2093" s="49">
        <f t="shared" ca="1" si="65"/>
        <v>235.44645198093662</v>
      </c>
    </row>
    <row r="2094" spans="5:6" x14ac:dyDescent="0.25">
      <c r="E2094" s="49">
        <f t="shared" ca="1" si="64"/>
        <v>0.45261219901706762</v>
      </c>
      <c r="F2094" s="49">
        <f t="shared" ca="1" si="65"/>
        <v>244.16573429626749</v>
      </c>
    </row>
    <row r="2095" spans="5:6" x14ac:dyDescent="0.25">
      <c r="E2095" s="49">
        <f t="shared" ca="1" si="64"/>
        <v>0.62192630217893785</v>
      </c>
      <c r="F2095" s="49">
        <f t="shared" ca="1" si="65"/>
        <v>259.43319348116256</v>
      </c>
    </row>
    <row r="2096" spans="5:6" x14ac:dyDescent="0.25">
      <c r="E2096" s="49">
        <f t="shared" ca="1" si="64"/>
        <v>0.51302297610325698</v>
      </c>
      <c r="F2096" s="49">
        <f t="shared" ca="1" si="65"/>
        <v>249.48694155287177</v>
      </c>
    </row>
    <row r="2097" spans="5:6" x14ac:dyDescent="0.25">
      <c r="E2097" s="49">
        <f t="shared" ca="1" si="64"/>
        <v>0.76287030205917583</v>
      </c>
      <c r="F2097" s="49">
        <f t="shared" ca="1" si="65"/>
        <v>274.3959805945135</v>
      </c>
    </row>
    <row r="2098" spans="5:6" x14ac:dyDescent="0.25">
      <c r="E2098" s="49">
        <f t="shared" ca="1" si="64"/>
        <v>0.50364335499009338</v>
      </c>
      <c r="F2098" s="49">
        <f t="shared" ca="1" si="65"/>
        <v>248.65709334853673</v>
      </c>
    </row>
    <row r="2099" spans="5:6" x14ac:dyDescent="0.25">
      <c r="E2099" s="49">
        <f t="shared" ca="1" si="64"/>
        <v>9.6856815550306674E-2</v>
      </c>
      <c r="F2099" s="49">
        <f t="shared" ca="1" si="65"/>
        <v>205.33326766989219</v>
      </c>
    </row>
    <row r="2100" spans="5:6" x14ac:dyDescent="0.25">
      <c r="E2100" s="49">
        <f t="shared" ca="1" si="64"/>
        <v>0.68099079308048882</v>
      </c>
      <c r="F2100" s="49">
        <f t="shared" ca="1" si="65"/>
        <v>265.27498007552674</v>
      </c>
    </row>
    <row r="2101" spans="5:6" x14ac:dyDescent="0.25">
      <c r="E2101" s="49">
        <f t="shared" ca="1" si="64"/>
        <v>5.0219504520238489E-2</v>
      </c>
      <c r="F2101" s="49">
        <f t="shared" ca="1" si="65"/>
        <v>194.88720519991031</v>
      </c>
    </row>
    <row r="2102" spans="5:6" x14ac:dyDescent="0.25">
      <c r="E2102" s="49">
        <f t="shared" ca="1" si="64"/>
        <v>0.38902893680322459</v>
      </c>
      <c r="F2102" s="49">
        <f t="shared" ca="1" si="65"/>
        <v>238.54107348498314</v>
      </c>
    </row>
    <row r="2103" spans="5:6" x14ac:dyDescent="0.25">
      <c r="E2103" s="49">
        <f t="shared" ca="1" si="64"/>
        <v>0.94431050117951354</v>
      </c>
      <c r="F2103" s="49">
        <f t="shared" ca="1" si="65"/>
        <v>308.70208135465094</v>
      </c>
    </row>
    <row r="2104" spans="5:6" x14ac:dyDescent="0.25">
      <c r="E2104" s="49">
        <f t="shared" ca="1" si="64"/>
        <v>2.3406525869393846E-3</v>
      </c>
      <c r="F2104" s="49">
        <f t="shared" ca="1" si="65"/>
        <v>161.58648826201929</v>
      </c>
    </row>
    <row r="2105" spans="5:6" x14ac:dyDescent="0.25">
      <c r="E2105" s="49">
        <f t="shared" ca="1" si="64"/>
        <v>0.16961827988959688</v>
      </c>
      <c r="F2105" s="49">
        <f t="shared" ca="1" si="65"/>
        <v>216.18251887579282</v>
      </c>
    </row>
    <row r="2106" spans="5:6" x14ac:dyDescent="0.25">
      <c r="E2106" s="49">
        <f t="shared" ca="1" si="64"/>
        <v>0.39004582720384173</v>
      </c>
      <c r="F2106" s="49">
        <f t="shared" ca="1" si="65"/>
        <v>238.63197935572782</v>
      </c>
    </row>
    <row r="2107" spans="5:6" x14ac:dyDescent="0.25">
      <c r="E2107" s="49">
        <f t="shared" ca="1" si="64"/>
        <v>0.77275054072184235</v>
      </c>
      <c r="F2107" s="49">
        <f t="shared" ca="1" si="65"/>
        <v>275.61589090211504</v>
      </c>
    </row>
    <row r="2108" spans="5:6" x14ac:dyDescent="0.25">
      <c r="E2108" s="49">
        <f t="shared" ca="1" si="64"/>
        <v>0.14911484843659228</v>
      </c>
      <c r="F2108" s="49">
        <f t="shared" ca="1" si="65"/>
        <v>213.48046044652864</v>
      </c>
    </row>
    <row r="2109" spans="5:6" x14ac:dyDescent="0.25">
      <c r="E2109" s="49">
        <f t="shared" ca="1" si="64"/>
        <v>0.4628607438911545</v>
      </c>
      <c r="F2109" s="49">
        <f t="shared" ca="1" si="65"/>
        <v>245.06646910073749</v>
      </c>
    </row>
    <row r="2110" spans="5:6" x14ac:dyDescent="0.25">
      <c r="E2110" s="49">
        <f t="shared" ca="1" si="64"/>
        <v>0.80596156576298095</v>
      </c>
      <c r="F2110" s="49">
        <f t="shared" ca="1" si="65"/>
        <v>279.98550307704983</v>
      </c>
    </row>
    <row r="2111" spans="5:6" x14ac:dyDescent="0.25">
      <c r="E2111" s="49">
        <f t="shared" ca="1" si="64"/>
        <v>7.969189160295409E-2</v>
      </c>
      <c r="F2111" s="49">
        <f t="shared" ca="1" si="65"/>
        <v>202.02076423000435</v>
      </c>
    </row>
    <row r="2112" spans="5:6" x14ac:dyDescent="0.25">
      <c r="E2112" s="49">
        <f t="shared" ca="1" si="64"/>
        <v>8.6581838810764755E-2</v>
      </c>
      <c r="F2112" s="49">
        <f t="shared" ca="1" si="65"/>
        <v>203.40445200914232</v>
      </c>
    </row>
    <row r="2113" spans="5:6" x14ac:dyDescent="0.25">
      <c r="E2113" s="49">
        <f t="shared" ca="1" si="64"/>
        <v>0.13749955896608113</v>
      </c>
      <c r="F2113" s="49">
        <f t="shared" ca="1" si="65"/>
        <v>211.84972414114179</v>
      </c>
    </row>
    <row r="2114" spans="5:6" x14ac:dyDescent="0.25">
      <c r="E2114" s="49">
        <f t="shared" ca="1" si="64"/>
        <v>0.38762713392475956</v>
      </c>
      <c r="F2114" s="49">
        <f t="shared" ca="1" si="65"/>
        <v>238.41568445588598</v>
      </c>
    </row>
    <row r="2115" spans="5:6" x14ac:dyDescent="0.25">
      <c r="E2115" s="49">
        <f t="shared" ca="1" si="64"/>
        <v>0.73576084326502522</v>
      </c>
      <c r="F2115" s="49">
        <f t="shared" ca="1" si="65"/>
        <v>271.20084134659623</v>
      </c>
    </row>
    <row r="2116" spans="5:6" x14ac:dyDescent="0.25">
      <c r="E2116" s="49">
        <f t="shared" ref="E2116:E2160" ca="1" si="66">RAND()</f>
        <v>0.59813788876414309</v>
      </c>
      <c r="F2116" s="49">
        <f t="shared" ref="F2116:F2160" ca="1" si="67">_xlfn.GAMMA.INV(E2116,$C$3,$C$4)</f>
        <v>257.1911747133783</v>
      </c>
    </row>
    <row r="2117" spans="5:6" x14ac:dyDescent="0.25">
      <c r="E2117" s="49">
        <f t="shared" ca="1" si="66"/>
        <v>0.54597943370578172</v>
      </c>
      <c r="F2117" s="49">
        <f t="shared" ca="1" si="67"/>
        <v>252.42556397378013</v>
      </c>
    </row>
    <row r="2118" spans="5:6" x14ac:dyDescent="0.25">
      <c r="E2118" s="49">
        <f t="shared" ca="1" si="66"/>
        <v>0.95339645734204514</v>
      </c>
      <c r="F2118" s="49">
        <f t="shared" ca="1" si="67"/>
        <v>312.24068990707156</v>
      </c>
    </row>
    <row r="2119" spans="5:6" x14ac:dyDescent="0.25">
      <c r="E2119" s="49">
        <f t="shared" ca="1" si="66"/>
        <v>0.11737090270729711</v>
      </c>
      <c r="F2119" s="49">
        <f t="shared" ca="1" si="67"/>
        <v>208.80658667344193</v>
      </c>
    </row>
    <row r="2120" spans="5:6" x14ac:dyDescent="0.25">
      <c r="E2120" s="49">
        <f t="shared" ca="1" si="66"/>
        <v>1.2364639005735256E-4</v>
      </c>
      <c r="F2120" s="49">
        <f t="shared" ca="1" si="67"/>
        <v>140.59606088486098</v>
      </c>
    </row>
    <row r="2121" spans="5:6" x14ac:dyDescent="0.25">
      <c r="E2121" s="49">
        <f t="shared" ca="1" si="66"/>
        <v>0.37083413835118417</v>
      </c>
      <c r="F2121" s="49">
        <f t="shared" ca="1" si="67"/>
        <v>236.90629412653422</v>
      </c>
    </row>
    <row r="2122" spans="5:6" x14ac:dyDescent="0.25">
      <c r="E2122" s="49">
        <f t="shared" ca="1" si="66"/>
        <v>0.64727537933957013</v>
      </c>
      <c r="F2122" s="49">
        <f t="shared" ca="1" si="67"/>
        <v>261.88576729554495</v>
      </c>
    </row>
    <row r="2123" spans="5:6" x14ac:dyDescent="0.25">
      <c r="E2123" s="49">
        <f t="shared" ca="1" si="66"/>
        <v>1.6863816852281777E-2</v>
      </c>
      <c r="F2123" s="49">
        <f t="shared" ca="1" si="67"/>
        <v>180.87067530363896</v>
      </c>
    </row>
    <row r="2124" spans="5:6" x14ac:dyDescent="0.25">
      <c r="E2124" s="49">
        <f t="shared" ca="1" si="66"/>
        <v>0.84780207550890641</v>
      </c>
      <c r="F2124" s="49">
        <f t="shared" ca="1" si="67"/>
        <v>286.28384034022406</v>
      </c>
    </row>
    <row r="2125" spans="5:6" x14ac:dyDescent="0.25">
      <c r="E2125" s="49">
        <f t="shared" ca="1" si="66"/>
        <v>0.81579252901369737</v>
      </c>
      <c r="F2125" s="49">
        <f t="shared" ca="1" si="67"/>
        <v>281.37349808928423</v>
      </c>
    </row>
    <row r="2126" spans="5:6" x14ac:dyDescent="0.25">
      <c r="E2126" s="49">
        <f t="shared" ca="1" si="66"/>
        <v>9.7011695850464652E-2</v>
      </c>
      <c r="F2126" s="49">
        <f t="shared" ca="1" si="67"/>
        <v>205.36124981196741</v>
      </c>
    </row>
    <row r="2127" spans="5:6" x14ac:dyDescent="0.25">
      <c r="E2127" s="49">
        <f t="shared" ca="1" si="66"/>
        <v>0.29365920618867825</v>
      </c>
      <c r="F2127" s="49">
        <f t="shared" ca="1" si="67"/>
        <v>229.70923925405373</v>
      </c>
    </row>
    <row r="2128" spans="5:6" x14ac:dyDescent="0.25">
      <c r="E2128" s="49">
        <f t="shared" ca="1" si="66"/>
        <v>5.5100207960859793E-2</v>
      </c>
      <c r="F2128" s="49">
        <f t="shared" ca="1" si="67"/>
        <v>196.24948361856752</v>
      </c>
    </row>
    <row r="2129" spans="5:6" x14ac:dyDescent="0.25">
      <c r="E2129" s="49">
        <f t="shared" ca="1" si="66"/>
        <v>0.8332543721232224</v>
      </c>
      <c r="F2129" s="49">
        <f t="shared" ca="1" si="67"/>
        <v>283.97008011736068</v>
      </c>
    </row>
    <row r="2130" spans="5:6" x14ac:dyDescent="0.25">
      <c r="E2130" s="49">
        <f t="shared" ca="1" si="66"/>
        <v>0.75747303788667608</v>
      </c>
      <c r="F2130" s="49">
        <f t="shared" ca="1" si="67"/>
        <v>273.74288114169809</v>
      </c>
    </row>
    <row r="2131" spans="5:6" x14ac:dyDescent="0.25">
      <c r="E2131" s="49">
        <f t="shared" ca="1" si="66"/>
        <v>0.28616895748254167</v>
      </c>
      <c r="F2131" s="49">
        <f t="shared" ca="1" si="67"/>
        <v>228.97844616429026</v>
      </c>
    </row>
    <row r="2132" spans="5:6" x14ac:dyDescent="0.25">
      <c r="E2132" s="49">
        <f t="shared" ca="1" si="66"/>
        <v>9.6195541286796526E-3</v>
      </c>
      <c r="F2132" s="49">
        <f t="shared" ca="1" si="67"/>
        <v>174.75887318496635</v>
      </c>
    </row>
    <row r="2133" spans="5:6" x14ac:dyDescent="0.25">
      <c r="E2133" s="49">
        <f t="shared" ca="1" si="66"/>
        <v>0.17470347705120137</v>
      </c>
      <c r="F2133" s="49">
        <f t="shared" ca="1" si="67"/>
        <v>216.82284140801616</v>
      </c>
    </row>
    <row r="2134" spans="5:6" x14ac:dyDescent="0.25">
      <c r="E2134" s="49">
        <f t="shared" ca="1" si="66"/>
        <v>0.87819101026648072</v>
      </c>
      <c r="F2134" s="49">
        <f t="shared" ca="1" si="67"/>
        <v>291.69414942204162</v>
      </c>
    </row>
    <row r="2135" spans="5:6" x14ac:dyDescent="0.25">
      <c r="E2135" s="49">
        <f t="shared" ca="1" si="66"/>
        <v>8.430357273460487E-2</v>
      </c>
      <c r="F2135" s="49">
        <f t="shared" ca="1" si="67"/>
        <v>202.95567534798909</v>
      </c>
    </row>
    <row r="2136" spans="5:6" x14ac:dyDescent="0.25">
      <c r="E2136" s="49">
        <f t="shared" ca="1" si="66"/>
        <v>2.4162503844384786E-2</v>
      </c>
      <c r="F2136" s="49">
        <f t="shared" ca="1" si="67"/>
        <v>185.1346870105848</v>
      </c>
    </row>
    <row r="2137" spans="5:6" x14ac:dyDescent="0.25">
      <c r="E2137" s="49">
        <f t="shared" ca="1" si="66"/>
        <v>0.67661870448560379</v>
      </c>
      <c r="F2137" s="49">
        <f t="shared" ca="1" si="67"/>
        <v>264.82604145279714</v>
      </c>
    </row>
    <row r="2138" spans="5:6" x14ac:dyDescent="0.25">
      <c r="E2138" s="49">
        <f t="shared" ca="1" si="66"/>
        <v>0.33158085470792198</v>
      </c>
      <c r="F2138" s="49">
        <f t="shared" ca="1" si="67"/>
        <v>233.31054987495673</v>
      </c>
    </row>
    <row r="2139" spans="5:6" x14ac:dyDescent="0.25">
      <c r="E2139" s="49">
        <f t="shared" ca="1" si="66"/>
        <v>0.29806885021909746</v>
      </c>
      <c r="F2139" s="49">
        <f t="shared" ca="1" si="67"/>
        <v>230.13614542974042</v>
      </c>
    </row>
    <row r="2140" spans="5:6" x14ac:dyDescent="0.25">
      <c r="E2140" s="49">
        <f t="shared" ca="1" si="66"/>
        <v>1.400853246112721E-3</v>
      </c>
      <c r="F2140" s="49">
        <f t="shared" ca="1" si="67"/>
        <v>157.40245142960978</v>
      </c>
    </row>
    <row r="2141" spans="5:6" x14ac:dyDescent="0.25">
      <c r="E2141" s="49">
        <f t="shared" ca="1" si="66"/>
        <v>9.5782402550458889E-2</v>
      </c>
      <c r="F2141" s="49">
        <f t="shared" ca="1" si="67"/>
        <v>205.13831529656824</v>
      </c>
    </row>
    <row r="2142" spans="5:6" x14ac:dyDescent="0.25">
      <c r="E2142" s="49">
        <f t="shared" ca="1" si="66"/>
        <v>0.31972718421889701</v>
      </c>
      <c r="F2142" s="49">
        <f t="shared" ca="1" si="67"/>
        <v>232.20070251468138</v>
      </c>
    </row>
    <row r="2143" spans="5:6" x14ac:dyDescent="0.25">
      <c r="E2143" s="49">
        <f t="shared" ca="1" si="66"/>
        <v>0.59640553314607037</v>
      </c>
      <c r="F2143" s="49">
        <f t="shared" ca="1" si="67"/>
        <v>257.0298481315192</v>
      </c>
    </row>
    <row r="2144" spans="5:6" x14ac:dyDescent="0.25">
      <c r="E2144" s="49">
        <f t="shared" ca="1" si="66"/>
        <v>0.80944346928790567</v>
      </c>
      <c r="F2144" s="49">
        <f t="shared" ca="1" si="67"/>
        <v>280.47152670913545</v>
      </c>
    </row>
    <row r="2145" spans="5:6" x14ac:dyDescent="0.25">
      <c r="E2145" s="49">
        <f t="shared" ca="1" si="66"/>
        <v>0.54388332854277999</v>
      </c>
      <c r="F2145" s="49">
        <f t="shared" ca="1" si="67"/>
        <v>252.23734988587225</v>
      </c>
    </row>
    <row r="2146" spans="5:6" x14ac:dyDescent="0.25">
      <c r="E2146" s="49">
        <f t="shared" ca="1" si="66"/>
        <v>4.7110257689327195E-2</v>
      </c>
      <c r="F2146" s="49">
        <f t="shared" ca="1" si="67"/>
        <v>193.96701270565944</v>
      </c>
    </row>
    <row r="2147" spans="5:6" x14ac:dyDescent="0.25">
      <c r="E2147" s="49">
        <f t="shared" ca="1" si="66"/>
        <v>0.33317528957002951</v>
      </c>
      <c r="F2147" s="49">
        <f t="shared" ca="1" si="67"/>
        <v>233.45887096749908</v>
      </c>
    </row>
    <row r="2148" spans="5:6" x14ac:dyDescent="0.25">
      <c r="E2148" s="49">
        <f t="shared" ca="1" si="66"/>
        <v>0.17018001440379837</v>
      </c>
      <c r="F2148" s="49">
        <f t="shared" ca="1" si="67"/>
        <v>216.25378626877296</v>
      </c>
    </row>
    <row r="2149" spans="5:6" x14ac:dyDescent="0.25">
      <c r="E2149" s="49">
        <f t="shared" ca="1" si="66"/>
        <v>0.63142829521615873</v>
      </c>
      <c r="F2149" s="49">
        <f t="shared" ca="1" si="67"/>
        <v>260.34413766717887</v>
      </c>
    </row>
    <row r="2150" spans="5:6" x14ac:dyDescent="0.25">
      <c r="E2150" s="49">
        <f t="shared" ca="1" si="66"/>
        <v>0.16925541936624577</v>
      </c>
      <c r="F2150" s="49">
        <f t="shared" ca="1" si="67"/>
        <v>216.13641060735335</v>
      </c>
    </row>
    <row r="2151" spans="5:6" x14ac:dyDescent="0.25">
      <c r="E2151" s="49">
        <f t="shared" ca="1" si="66"/>
        <v>0.94454129701913681</v>
      </c>
      <c r="F2151" s="49">
        <f t="shared" ca="1" si="67"/>
        <v>308.78577006694394</v>
      </c>
    </row>
    <row r="2152" spans="5:6" x14ac:dyDescent="0.25">
      <c r="E2152" s="49">
        <f t="shared" ca="1" si="66"/>
        <v>0.94578953082218287</v>
      </c>
      <c r="F2152" s="49">
        <f t="shared" ca="1" si="67"/>
        <v>309.24348292125609</v>
      </c>
    </row>
    <row r="2153" spans="5:6" x14ac:dyDescent="0.25">
      <c r="E2153" s="49">
        <f t="shared" ca="1" si="66"/>
        <v>0.6036153940138701</v>
      </c>
      <c r="F2153" s="49">
        <f t="shared" ca="1" si="67"/>
        <v>257.70291486948383</v>
      </c>
    </row>
    <row r="2154" spans="5:6" x14ac:dyDescent="0.25">
      <c r="E2154" s="49">
        <f t="shared" ca="1" si="66"/>
        <v>0.90632443675315066</v>
      </c>
      <c r="F2154" s="49">
        <f t="shared" ca="1" si="67"/>
        <v>297.70809843566121</v>
      </c>
    </row>
    <row r="2155" spans="5:6" x14ac:dyDescent="0.25">
      <c r="E2155" s="49">
        <f t="shared" ca="1" si="66"/>
        <v>0.87876940956071736</v>
      </c>
      <c r="F2155" s="49">
        <f t="shared" ca="1" si="67"/>
        <v>291.80645144142107</v>
      </c>
    </row>
    <row r="2156" spans="5:6" x14ac:dyDescent="0.25">
      <c r="E2156" s="49">
        <f t="shared" ca="1" si="66"/>
        <v>0.62510686782656932</v>
      </c>
      <c r="F2156" s="49">
        <f t="shared" ca="1" si="67"/>
        <v>259.73705633016596</v>
      </c>
    </row>
    <row r="2157" spans="5:6" x14ac:dyDescent="0.25">
      <c r="E2157" s="49">
        <f t="shared" ca="1" si="66"/>
        <v>0.28850235641636812</v>
      </c>
      <c r="F2157" s="49">
        <f t="shared" ca="1" si="67"/>
        <v>229.20689175175238</v>
      </c>
    </row>
    <row r="2158" spans="5:6" x14ac:dyDescent="0.25">
      <c r="E2158" s="49">
        <f t="shared" ca="1" si="66"/>
        <v>0.24093800843393842</v>
      </c>
      <c r="F2158" s="49">
        <f t="shared" ca="1" si="67"/>
        <v>224.38409850189871</v>
      </c>
    </row>
    <row r="2159" spans="5:6" x14ac:dyDescent="0.25">
      <c r="E2159" s="49">
        <f t="shared" ca="1" si="66"/>
        <v>0.81345768644651151</v>
      </c>
      <c r="F2159" s="49">
        <f t="shared" ca="1" si="67"/>
        <v>281.03937557481697</v>
      </c>
    </row>
    <row r="2160" spans="5:6" x14ac:dyDescent="0.25">
      <c r="E2160" s="49">
        <f t="shared" ca="1" si="66"/>
        <v>0.6416198363183151</v>
      </c>
      <c r="F2160" s="49">
        <f t="shared" ca="1" si="67"/>
        <v>261.33220047642544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65" customWidth="1"/>
    <col min="2" max="2" width="10.28515625" style="65" bestFit="1" customWidth="1"/>
    <col min="3" max="3" width="11.85546875" style="65" bestFit="1" customWidth="1"/>
    <col min="4" max="4" width="5.140625" style="65" customWidth="1"/>
    <col min="5" max="5" width="11.42578125" style="65"/>
    <col min="6" max="6" width="18" style="65" customWidth="1"/>
    <col min="7" max="7" width="4.28515625" style="65" customWidth="1"/>
    <col min="8" max="8" width="11.42578125" style="65"/>
    <col min="9" max="9" width="17.7109375" style="65" bestFit="1" customWidth="1"/>
    <col min="10" max="10" width="18.7109375" style="65" bestFit="1" customWidth="1"/>
    <col min="11" max="11" width="11.42578125" style="65"/>
    <col min="12" max="12" width="12" style="65" bestFit="1" customWidth="1"/>
    <col min="13" max="13" width="11.42578125" style="65"/>
    <col min="14" max="14" width="11.7109375" style="65" bestFit="1" customWidth="1"/>
    <col min="15" max="16384" width="11.42578125" style="65"/>
  </cols>
  <sheetData>
    <row r="2" spans="2:10" x14ac:dyDescent="0.25">
      <c r="B2" s="64" t="s">
        <v>11</v>
      </c>
      <c r="C2" s="64" t="s">
        <v>12</v>
      </c>
      <c r="E2" s="64" t="s">
        <v>13</v>
      </c>
      <c r="F2" s="64" t="s">
        <v>14</v>
      </c>
      <c r="H2" s="64" t="s">
        <v>15</v>
      </c>
      <c r="I2" s="64" t="s">
        <v>16</v>
      </c>
      <c r="J2" s="64" t="s">
        <v>17</v>
      </c>
    </row>
    <row r="3" spans="2:10" x14ac:dyDescent="0.25">
      <c r="B3" s="66" t="s">
        <v>108</v>
      </c>
      <c r="C3" s="63">
        <v>10</v>
      </c>
      <c r="E3" s="66">
        <f ca="1">RAND()</f>
        <v>0.80207454500944586</v>
      </c>
      <c r="F3" s="66">
        <f ca="1">_xlfn.NORM.S.INV(E3)/(SQRT(2)*$C$3)</f>
        <v>6.0037226685151782E-2</v>
      </c>
      <c r="H3" s="66" t="s">
        <v>19</v>
      </c>
      <c r="I3" s="66">
        <f ca="1">AVERAGE(F3:F2160)</f>
        <v>1.1537140583838992E-3</v>
      </c>
      <c r="J3" s="66">
        <v>0</v>
      </c>
    </row>
    <row r="4" spans="2:10" x14ac:dyDescent="0.25">
      <c r="B4"/>
      <c r="C4"/>
      <c r="E4" s="66">
        <f t="shared" ref="E4:E67" ca="1" si="0">RAND()</f>
        <v>0.87165382470307495</v>
      </c>
      <c r="F4" s="66">
        <f t="shared" ref="F4:F67" ca="1" si="1">_xlfn.NORM.S.INV(E4)/(SQRT(2)*$C$3)</f>
        <v>8.0203139040969984E-2</v>
      </c>
      <c r="H4" s="66" t="s">
        <v>21</v>
      </c>
      <c r="I4" s="66">
        <f ca="1">_xlfn.VAR.S(F3:F2160)</f>
        <v>4.8726718163095671E-3</v>
      </c>
      <c r="J4" s="59">
        <f>1/(2*C3^2)</f>
        <v>5.0000000000000001E-3</v>
      </c>
    </row>
    <row r="5" spans="2:10" x14ac:dyDescent="0.25">
      <c r="B5"/>
      <c r="C5"/>
      <c r="E5" s="66">
        <f t="shared" ca="1" si="0"/>
        <v>0.60904851969746054</v>
      </c>
      <c r="F5" s="66">
        <f t="shared" ca="1" si="1"/>
        <v>1.9575544579699827E-2</v>
      </c>
      <c r="H5" s="66" t="s">
        <v>22</v>
      </c>
      <c r="I5" s="66">
        <f ca="1">_xlfn.STDEV.S(F3:F2160)</f>
        <v>6.9804525758073652E-2</v>
      </c>
      <c r="J5" s="66">
        <f>SQRT(J4)</f>
        <v>7.0710678118654752E-2</v>
      </c>
    </row>
    <row r="6" spans="2:10" x14ac:dyDescent="0.25">
      <c r="E6" s="66">
        <f t="shared" ca="1" si="0"/>
        <v>0.94125231448661939</v>
      </c>
      <c r="F6" s="66">
        <f t="shared" ca="1" si="1"/>
        <v>0.110688617846266</v>
      </c>
      <c r="H6" s="66" t="s">
        <v>23</v>
      </c>
      <c r="I6" s="66">
        <f ca="1">SKEW(F3:F2160)</f>
        <v>2.3250683925671686E-2</v>
      </c>
      <c r="J6" s="66">
        <v>0</v>
      </c>
    </row>
    <row r="7" spans="2:10" x14ac:dyDescent="0.25">
      <c r="C7" s="68"/>
      <c r="E7" s="66">
        <f t="shared" ca="1" si="0"/>
        <v>0.17205099027296111</v>
      </c>
      <c r="F7" s="66">
        <f t="shared" ca="1" si="1"/>
        <v>-6.6898762966981426E-2</v>
      </c>
      <c r="H7" s="66" t="s">
        <v>24</v>
      </c>
      <c r="I7" s="66">
        <f ca="1">I19/(I5^4)</f>
        <v>3.0486659256466719</v>
      </c>
      <c r="J7" s="66">
        <v>3</v>
      </c>
    </row>
    <row r="8" spans="2:10" x14ac:dyDescent="0.25">
      <c r="E8" s="66">
        <f t="shared" ca="1" si="0"/>
        <v>0.69067664748407187</v>
      </c>
      <c r="F8" s="66">
        <f t="shared" ca="1" si="1"/>
        <v>3.5197599897953007E-2</v>
      </c>
      <c r="I8" s="65">
        <f ca="1">MEDIAN(F3:F2160)</f>
        <v>1.681702324038142E-3</v>
      </c>
    </row>
    <row r="9" spans="2:10" x14ac:dyDescent="0.25">
      <c r="E9" s="66">
        <f t="shared" ca="1" si="0"/>
        <v>0.39056228305801255</v>
      </c>
      <c r="F9" s="66">
        <f t="shared" ca="1" si="1"/>
        <v>-1.9647232826809975E-2</v>
      </c>
      <c r="H9" s="96" t="s">
        <v>26</v>
      </c>
      <c r="I9" s="96"/>
    </row>
    <row r="10" spans="2:10" x14ac:dyDescent="0.25">
      <c r="E10" s="66">
        <f t="shared" ca="1" si="0"/>
        <v>0.68658038181244918</v>
      </c>
      <c r="F10" s="66">
        <f t="shared" ca="1" si="1"/>
        <v>3.4378148788563018E-2</v>
      </c>
      <c r="H10" s="66"/>
      <c r="I10" s="66">
        <f ca="1">SUMPRODUCT(F3:F2160)/COUNT(F3:F2160)</f>
        <v>1.1537140583838992E-3</v>
      </c>
    </row>
    <row r="11" spans="2:10" x14ac:dyDescent="0.25">
      <c r="E11" s="66">
        <f t="shared" ca="1" si="0"/>
        <v>0.66845025096576471</v>
      </c>
      <c r="F11" s="66">
        <f t="shared" ca="1" si="1"/>
        <v>3.080424841902862E-2</v>
      </c>
      <c r="H11" s="66"/>
      <c r="I11" s="66">
        <f ca="1">SUMPRODUCT(F3:F2160,F3:F2160)/COUNT(F3:F2160)</f>
        <v>4.8717449151552666E-3</v>
      </c>
    </row>
    <row r="12" spans="2:10" x14ac:dyDescent="0.25">
      <c r="E12" s="66">
        <f t="shared" ca="1" si="0"/>
        <v>0.14222560721456512</v>
      </c>
      <c r="F12" s="66">
        <f t="shared" ca="1" si="1"/>
        <v>-7.56868372989285E-2</v>
      </c>
      <c r="H12" s="66"/>
      <c r="I12" s="66">
        <f ca="1">SUMPRODUCT(F3:F2160,F3:F2160,F3:F2160)/COUNT(F3:F2160)</f>
        <v>2.4756100663609885E-5</v>
      </c>
    </row>
    <row r="13" spans="2:10" x14ac:dyDescent="0.25">
      <c r="E13" s="66">
        <f t="shared" ca="1" si="0"/>
        <v>0.5725191764705243</v>
      </c>
      <c r="F13" s="66">
        <f t="shared" ca="1" si="1"/>
        <v>1.2925308324375658E-2</v>
      </c>
      <c r="H13" s="66"/>
      <c r="I13" s="66">
        <f ca="1">SUMPRODUCT(F3:F2160,F3:F2160,F3:F2160,F3:F2160)/COUNT(F3:F2160)</f>
        <v>7.2459607350061565E-5</v>
      </c>
    </row>
    <row r="14" spans="2:10" x14ac:dyDescent="0.25">
      <c r="E14" s="66">
        <f t="shared" ca="1" si="0"/>
        <v>0.53895838077446367</v>
      </c>
      <c r="F14" s="66">
        <f t="shared" ca="1" si="1"/>
        <v>6.9162050295249501E-3</v>
      </c>
    </row>
    <row r="15" spans="2:10" x14ac:dyDescent="0.25">
      <c r="E15" s="66">
        <f t="shared" ca="1" si="0"/>
        <v>0.91513925498958593</v>
      </c>
      <c r="F15" s="66">
        <f t="shared" ca="1" si="1"/>
        <v>9.7092780041345722E-2</v>
      </c>
      <c r="H15" s="96" t="s">
        <v>27</v>
      </c>
      <c r="I15" s="96"/>
    </row>
    <row r="16" spans="2:10" x14ac:dyDescent="0.25">
      <c r="E16" s="66">
        <f t="shared" ca="1" si="0"/>
        <v>0.76612454361727311</v>
      </c>
      <c r="F16" s="66">
        <f t="shared" ca="1" si="1"/>
        <v>5.1346086780798071E-2</v>
      </c>
      <c r="H16" s="66"/>
      <c r="I16" s="66">
        <v>0</v>
      </c>
    </row>
    <row r="17" spans="5:9" x14ac:dyDescent="0.25">
      <c r="E17" s="66">
        <f t="shared" ca="1" si="0"/>
        <v>0.29283718987223939</v>
      </c>
      <c r="F17" s="66">
        <f t="shared" ca="1" si="1"/>
        <v>-3.8545456138949122E-2</v>
      </c>
      <c r="H17" s="66"/>
      <c r="I17" s="66">
        <f ca="1">I11-I10^2</f>
        <v>4.8704138590267539E-3</v>
      </c>
    </row>
    <row r="18" spans="5:9" x14ac:dyDescent="0.25">
      <c r="E18" s="66">
        <f t="shared" ca="1" si="0"/>
        <v>0.87809863595504489</v>
      </c>
      <c r="F18" s="66">
        <f t="shared" ca="1" si="1"/>
        <v>8.2415730587882555E-2</v>
      </c>
      <c r="H18" s="66"/>
      <c r="I18" s="66">
        <f ca="1">I12-3*I10*I11+2*I10^3</f>
        <v>7.8973701875210899E-6</v>
      </c>
    </row>
    <row r="19" spans="5:9" x14ac:dyDescent="0.25">
      <c r="E19" s="66">
        <f t="shared" ca="1" si="0"/>
        <v>0.8469671648362006</v>
      </c>
      <c r="F19" s="66">
        <f t="shared" ca="1" si="1"/>
        <v>7.2373251337888342E-2</v>
      </c>
      <c r="H19" s="66"/>
      <c r="I19" s="66">
        <f ca="1">I13-4*I10*I12+6*(I10^2)*I11-3*(I10^4)</f>
        <v>7.2384263585020025E-5</v>
      </c>
    </row>
    <row r="20" spans="5:9" x14ac:dyDescent="0.25">
      <c r="E20" s="66">
        <f t="shared" ca="1" si="0"/>
        <v>0.45677014846690744</v>
      </c>
      <c r="F20" s="66">
        <f t="shared" ca="1" si="1"/>
        <v>-7.6773489107651808E-3</v>
      </c>
    </row>
    <row r="21" spans="5:9" x14ac:dyDescent="0.25">
      <c r="E21" s="66">
        <f t="shared" ca="1" si="0"/>
        <v>0.83810578675662584</v>
      </c>
      <c r="F21" s="66">
        <f t="shared" ca="1" si="1"/>
        <v>6.9770414072157866E-2</v>
      </c>
    </row>
    <row r="22" spans="5:9" x14ac:dyDescent="0.25">
      <c r="E22" s="66">
        <f t="shared" ca="1" si="0"/>
        <v>0.88984539682639907</v>
      </c>
      <c r="F22" s="66">
        <f t="shared" ca="1" si="1"/>
        <v>8.6670525944317747E-2</v>
      </c>
    </row>
    <row r="23" spans="5:9" x14ac:dyDescent="0.25">
      <c r="E23" s="66">
        <f t="shared" ca="1" si="0"/>
        <v>0.41588750407342245</v>
      </c>
      <c r="F23" s="66">
        <f t="shared" ca="1" si="1"/>
        <v>-1.5020758898893826E-2</v>
      </c>
    </row>
    <row r="24" spans="5:9" x14ac:dyDescent="0.25">
      <c r="E24" s="66">
        <f t="shared" ca="1" si="0"/>
        <v>0.61030800268220498</v>
      </c>
      <c r="F24" s="66">
        <f t="shared" ca="1" si="1"/>
        <v>1.980760845739353E-2</v>
      </c>
    </row>
    <row r="25" spans="5:9" x14ac:dyDescent="0.25">
      <c r="E25" s="66">
        <f t="shared" ca="1" si="0"/>
        <v>0.45428112123696474</v>
      </c>
      <c r="F25" s="66">
        <f t="shared" ca="1" si="1"/>
        <v>-8.1212796825086888E-3</v>
      </c>
    </row>
    <row r="26" spans="5:9" x14ac:dyDescent="0.25">
      <c r="E26" s="66">
        <f t="shared" ca="1" si="0"/>
        <v>0.93455417230616311</v>
      </c>
      <c r="F26" s="66">
        <f t="shared" ca="1" si="1"/>
        <v>0.10681520049343443</v>
      </c>
    </row>
    <row r="27" spans="5:9" x14ac:dyDescent="0.25">
      <c r="E27" s="66">
        <f t="shared" ca="1" si="0"/>
        <v>0.69311464102708698</v>
      </c>
      <c r="F27" s="66">
        <f t="shared" ca="1" si="1"/>
        <v>3.5687562794382836E-2</v>
      </c>
    </row>
    <row r="28" spans="5:9" x14ac:dyDescent="0.25">
      <c r="E28" s="66">
        <f t="shared" ca="1" si="0"/>
        <v>0.40225052886205792</v>
      </c>
      <c r="F28" s="66">
        <f t="shared" ca="1" si="1"/>
        <v>-1.7502741783091164E-2</v>
      </c>
    </row>
    <row r="29" spans="5:9" x14ac:dyDescent="0.25">
      <c r="E29" s="66">
        <f t="shared" ca="1" si="0"/>
        <v>0.40308400831095481</v>
      </c>
      <c r="F29" s="66">
        <f t="shared" ca="1" si="1"/>
        <v>-1.7350456182032261E-2</v>
      </c>
    </row>
    <row r="30" spans="5:9" x14ac:dyDescent="0.25">
      <c r="E30" s="66">
        <f t="shared" ca="1" si="0"/>
        <v>0.85885243710050829</v>
      </c>
      <c r="F30" s="66">
        <f t="shared" ca="1" si="1"/>
        <v>7.6026552417409132E-2</v>
      </c>
    </row>
    <row r="31" spans="5:9" x14ac:dyDescent="0.25">
      <c r="E31" s="66">
        <f t="shared" ca="1" si="0"/>
        <v>0.57572355695271704</v>
      </c>
      <c r="F31" s="66">
        <f t="shared" ca="1" si="1"/>
        <v>1.3503276230767367E-2</v>
      </c>
    </row>
    <row r="32" spans="5:9" x14ac:dyDescent="0.25">
      <c r="E32" s="66">
        <f t="shared" ca="1" si="0"/>
        <v>0.88658776526919236</v>
      </c>
      <c r="F32" s="66">
        <f t="shared" ca="1" si="1"/>
        <v>8.5459469870116364E-2</v>
      </c>
    </row>
    <row r="33" spans="5:6" x14ac:dyDescent="0.25">
      <c r="E33" s="66">
        <f t="shared" ca="1" si="0"/>
        <v>0.54288151179453326</v>
      </c>
      <c r="F33" s="66">
        <f t="shared" ca="1" si="1"/>
        <v>7.6152452627525052E-3</v>
      </c>
    </row>
    <row r="34" spans="5:6" x14ac:dyDescent="0.25">
      <c r="E34" s="66">
        <f t="shared" ca="1" si="0"/>
        <v>0.18897790729653319</v>
      </c>
      <c r="F34" s="66">
        <f t="shared" ca="1" si="1"/>
        <v>-6.2343414837976452E-2</v>
      </c>
    </row>
    <row r="35" spans="5:6" x14ac:dyDescent="0.25">
      <c r="E35" s="66">
        <f t="shared" ca="1" si="0"/>
        <v>0.38932305047868088</v>
      </c>
      <c r="F35" s="66">
        <f t="shared" ca="1" si="1"/>
        <v>-1.9875628433882183E-2</v>
      </c>
    </row>
    <row r="36" spans="5:6" x14ac:dyDescent="0.25">
      <c r="E36" s="66">
        <f t="shared" ca="1" si="0"/>
        <v>0.65155805801904843</v>
      </c>
      <c r="F36" s="66">
        <f t="shared" ca="1" si="1"/>
        <v>2.7543953281652177E-2</v>
      </c>
    </row>
    <row r="37" spans="5:6" x14ac:dyDescent="0.25">
      <c r="E37" s="66">
        <f t="shared" ca="1" si="0"/>
        <v>0.26720936047087263</v>
      </c>
      <c r="F37" s="66">
        <f t="shared" ca="1" si="1"/>
        <v>-4.3930774271199742E-2</v>
      </c>
    </row>
    <row r="38" spans="5:6" x14ac:dyDescent="0.25">
      <c r="E38" s="66">
        <f t="shared" ca="1" si="0"/>
        <v>0.52001440723298986</v>
      </c>
      <c r="F38" s="66">
        <f t="shared" ca="1" si="1"/>
        <v>3.54895072842992E-3</v>
      </c>
    </row>
    <row r="39" spans="5:6" x14ac:dyDescent="0.25">
      <c r="E39" s="66">
        <f t="shared" ca="1" si="0"/>
        <v>3.9219350060216818E-2</v>
      </c>
      <c r="F39" s="66">
        <f t="shared" ca="1" si="1"/>
        <v>-0.12443791163511476</v>
      </c>
    </row>
    <row r="40" spans="5:6" x14ac:dyDescent="0.25">
      <c r="E40" s="66">
        <f t="shared" ca="1" si="0"/>
        <v>0.15540455347221904</v>
      </c>
      <c r="F40" s="66">
        <f t="shared" ca="1" si="1"/>
        <v>-7.1667092491589715E-2</v>
      </c>
    </row>
    <row r="41" spans="5:6" x14ac:dyDescent="0.25">
      <c r="E41" s="66">
        <f t="shared" ca="1" si="0"/>
        <v>8.7177161156448468E-2</v>
      </c>
      <c r="F41" s="66">
        <f t="shared" ca="1" si="1"/>
        <v>-9.6049477171886791E-2</v>
      </c>
    </row>
    <row r="42" spans="5:6" x14ac:dyDescent="0.25">
      <c r="E42" s="66">
        <f t="shared" ca="1" si="0"/>
        <v>3.6086721540091626E-2</v>
      </c>
      <c r="F42" s="66">
        <f t="shared" ca="1" si="1"/>
        <v>-0.12713938989097637</v>
      </c>
    </row>
    <row r="43" spans="5:6" x14ac:dyDescent="0.25">
      <c r="E43" s="66">
        <f t="shared" ca="1" si="0"/>
        <v>0.4729165376035197</v>
      </c>
      <c r="F43" s="66">
        <f t="shared" ca="1" si="1"/>
        <v>-4.8041120467568858E-3</v>
      </c>
    </row>
    <row r="44" spans="5:6" x14ac:dyDescent="0.25">
      <c r="E44" s="66">
        <f t="shared" ca="1" si="0"/>
        <v>0.72393904173140211</v>
      </c>
      <c r="F44" s="66">
        <f t="shared" ca="1" si="1"/>
        <v>4.2043402010635819E-2</v>
      </c>
    </row>
    <row r="45" spans="5:6" x14ac:dyDescent="0.25">
      <c r="E45" s="66">
        <f t="shared" ca="1" si="0"/>
        <v>0.43554532610509522</v>
      </c>
      <c r="F45" s="66">
        <f t="shared" ca="1" si="1"/>
        <v>-1.1474453942396351E-2</v>
      </c>
    </row>
    <row r="46" spans="5:6" x14ac:dyDescent="0.25">
      <c r="E46" s="66">
        <f t="shared" ca="1" si="0"/>
        <v>0.85541468474792859</v>
      </c>
      <c r="F46" s="66">
        <f t="shared" ca="1" si="1"/>
        <v>7.4949272933160657E-2</v>
      </c>
    </row>
    <row r="47" spans="5:6" x14ac:dyDescent="0.25">
      <c r="E47" s="66">
        <f t="shared" ca="1" si="0"/>
        <v>0.84951913888430708</v>
      </c>
      <c r="F47" s="66">
        <f t="shared" ca="1" si="1"/>
        <v>7.3141231308594609E-2</v>
      </c>
    </row>
    <row r="48" spans="5:6" x14ac:dyDescent="0.25">
      <c r="E48" s="66">
        <f t="shared" ca="1" si="0"/>
        <v>0.7535632748536919</v>
      </c>
      <c r="F48" s="66">
        <f t="shared" ca="1" si="1"/>
        <v>4.8489547135094173E-2</v>
      </c>
    </row>
    <row r="49" spans="5:6" x14ac:dyDescent="0.25">
      <c r="E49" s="66">
        <f t="shared" ca="1" si="0"/>
        <v>0.23488798062602678</v>
      </c>
      <c r="F49" s="66">
        <f t="shared" ca="1" si="1"/>
        <v>-5.1112762976806066E-2</v>
      </c>
    </row>
    <row r="50" spans="5:6" x14ac:dyDescent="0.25">
      <c r="E50" s="66">
        <f t="shared" ca="1" si="0"/>
        <v>0.95513337889573457</v>
      </c>
      <c r="F50" s="66">
        <f t="shared" ca="1" si="1"/>
        <v>0.11998234096457085</v>
      </c>
    </row>
    <row r="51" spans="5:6" x14ac:dyDescent="0.25">
      <c r="E51" s="66">
        <f t="shared" ca="1" si="0"/>
        <v>0.36144132410977203</v>
      </c>
      <c r="F51" s="66">
        <f t="shared" ca="1" si="1"/>
        <v>-2.5074631962337439E-2</v>
      </c>
    </row>
    <row r="52" spans="5:6" x14ac:dyDescent="0.25">
      <c r="E52" s="66">
        <f t="shared" ca="1" si="0"/>
        <v>0.49247102700817447</v>
      </c>
      <c r="F52" s="66">
        <f t="shared" ca="1" si="1"/>
        <v>-1.3345549427590533E-3</v>
      </c>
    </row>
    <row r="53" spans="5:6" x14ac:dyDescent="0.25">
      <c r="E53" s="66">
        <f t="shared" ca="1" si="0"/>
        <v>0.55103864462700314</v>
      </c>
      <c r="F53" s="66">
        <f t="shared" ca="1" si="1"/>
        <v>9.0711840836883197E-3</v>
      </c>
    </row>
    <row r="54" spans="5:6" x14ac:dyDescent="0.25">
      <c r="E54" s="66">
        <f t="shared" ca="1" si="0"/>
        <v>0.69231749172523793</v>
      </c>
      <c r="F54" s="66">
        <f t="shared" ca="1" si="1"/>
        <v>3.5527172455228656E-2</v>
      </c>
    </row>
    <row r="55" spans="5:6" x14ac:dyDescent="0.25">
      <c r="E55" s="66">
        <f t="shared" ca="1" si="0"/>
        <v>0.43407377250722112</v>
      </c>
      <c r="F55" s="66">
        <f t="shared" ca="1" si="1"/>
        <v>-1.1738817642526869E-2</v>
      </c>
    </row>
    <row r="56" spans="5:6" x14ac:dyDescent="0.25">
      <c r="E56" s="66">
        <f t="shared" ca="1" si="0"/>
        <v>0.91587204891167229</v>
      </c>
      <c r="F56" s="66">
        <f t="shared" ca="1" si="1"/>
        <v>9.7427265947594072E-2</v>
      </c>
    </row>
    <row r="57" spans="5:6" x14ac:dyDescent="0.25">
      <c r="E57" s="66">
        <f t="shared" ca="1" si="0"/>
        <v>0.88489458453991043</v>
      </c>
      <c r="F57" s="66">
        <f t="shared" ca="1" si="1"/>
        <v>8.4839798951286877E-2</v>
      </c>
    </row>
    <row r="58" spans="5:6" x14ac:dyDescent="0.25">
      <c r="E58" s="66">
        <f t="shared" ca="1" si="0"/>
        <v>0.36446007821566162</v>
      </c>
      <c r="F58" s="66">
        <f t="shared" ca="1" si="1"/>
        <v>-2.4505656778554329E-2</v>
      </c>
    </row>
    <row r="59" spans="5:6" x14ac:dyDescent="0.25">
      <c r="E59" s="66">
        <f t="shared" ca="1" si="0"/>
        <v>0.22119442987737081</v>
      </c>
      <c r="F59" s="66">
        <f t="shared" ca="1" si="1"/>
        <v>-5.4317504295436046E-2</v>
      </c>
    </row>
    <row r="60" spans="5:6" x14ac:dyDescent="0.25">
      <c r="E60" s="66">
        <f t="shared" ca="1" si="0"/>
        <v>0.88905705108175648</v>
      </c>
      <c r="F60" s="66">
        <f t="shared" ca="1" si="1"/>
        <v>8.637512423092486E-2</v>
      </c>
    </row>
    <row r="61" spans="5:6" x14ac:dyDescent="0.25">
      <c r="E61" s="66">
        <f t="shared" ca="1" si="0"/>
        <v>0.2994160113727985</v>
      </c>
      <c r="F61" s="66">
        <f t="shared" ca="1" si="1"/>
        <v>-3.7199534741454626E-2</v>
      </c>
    </row>
    <row r="62" spans="5:6" x14ac:dyDescent="0.25">
      <c r="E62" s="66">
        <f t="shared" ca="1" si="0"/>
        <v>0.73527538573154438</v>
      </c>
      <c r="F62" s="66">
        <f t="shared" ca="1" si="1"/>
        <v>4.4466197610805232E-2</v>
      </c>
    </row>
    <row r="63" spans="5:6" x14ac:dyDescent="0.25">
      <c r="E63" s="66">
        <f t="shared" ca="1" si="0"/>
        <v>0.49356366992385969</v>
      </c>
      <c r="F63" s="66">
        <f t="shared" ca="1" si="1"/>
        <v>-1.1408592975412721E-3</v>
      </c>
    </row>
    <row r="64" spans="5:6" x14ac:dyDescent="0.25">
      <c r="E64" s="66">
        <f t="shared" ca="1" si="0"/>
        <v>0.668049450756657</v>
      </c>
      <c r="F64" s="66">
        <f t="shared" ca="1" si="1"/>
        <v>3.0726156019933205E-2</v>
      </c>
    </row>
    <row r="65" spans="5:6" x14ac:dyDescent="0.25">
      <c r="E65" s="66">
        <f t="shared" ca="1" si="0"/>
        <v>0.42992363725165617</v>
      </c>
      <c r="F65" s="66">
        <f t="shared" ca="1" si="1"/>
        <v>-1.2485284142013045E-2</v>
      </c>
    </row>
    <row r="66" spans="5:6" x14ac:dyDescent="0.25">
      <c r="E66" s="66">
        <f t="shared" ca="1" si="0"/>
        <v>0.53532820571927575</v>
      </c>
      <c r="F66" s="66">
        <f t="shared" ca="1" si="1"/>
        <v>6.2699680166355071E-3</v>
      </c>
    </row>
    <row r="67" spans="5:6" x14ac:dyDescent="0.25">
      <c r="E67" s="66">
        <f t="shared" ca="1" si="0"/>
        <v>0.99091591712632687</v>
      </c>
      <c r="F67" s="66">
        <f t="shared" ca="1" si="1"/>
        <v>0.16703084877343799</v>
      </c>
    </row>
    <row r="68" spans="5:6" x14ac:dyDescent="0.25">
      <c r="E68" s="66">
        <f t="shared" ref="E68:E131" ca="1" si="2">RAND()</f>
        <v>0.26566877769770592</v>
      </c>
      <c r="F68" s="66">
        <f t="shared" ref="F68:F131" ca="1" si="3">_xlfn.NORM.S.INV(E68)/(SQRT(2)*$C$3)</f>
        <v>-4.4262446614342921E-2</v>
      </c>
    </row>
    <row r="69" spans="5:6" x14ac:dyDescent="0.25">
      <c r="E69" s="66">
        <f t="shared" ca="1" si="2"/>
        <v>0.70541425945193525</v>
      </c>
      <c r="F69" s="66">
        <f t="shared" ca="1" si="3"/>
        <v>3.8186386073857048E-2</v>
      </c>
    </row>
    <row r="70" spans="5:6" x14ac:dyDescent="0.25">
      <c r="E70" s="66">
        <f t="shared" ca="1" si="2"/>
        <v>0.68218333903615536</v>
      </c>
      <c r="F70" s="66">
        <f t="shared" ca="1" si="3"/>
        <v>3.3503632728692806E-2</v>
      </c>
    </row>
    <row r="71" spans="5:6" x14ac:dyDescent="0.25">
      <c r="E71" s="66">
        <f t="shared" ca="1" si="2"/>
        <v>0.17127701128682027</v>
      </c>
      <c r="F71" s="66">
        <f t="shared" ca="1" si="3"/>
        <v>-6.7113692036642705E-2</v>
      </c>
    </row>
    <row r="72" spans="5:6" x14ac:dyDescent="0.25">
      <c r="E72" s="66">
        <f t="shared" ca="1" si="2"/>
        <v>0.62035365295691702</v>
      </c>
      <c r="F72" s="66">
        <f t="shared" ca="1" si="3"/>
        <v>2.1666440427966192E-2</v>
      </c>
    </row>
    <row r="73" spans="5:6" x14ac:dyDescent="0.25">
      <c r="E73" s="66">
        <f t="shared" ca="1" si="2"/>
        <v>0.21186745686393849</v>
      </c>
      <c r="F73" s="66">
        <f t="shared" ca="1" si="3"/>
        <v>-5.656559924376571E-2</v>
      </c>
    </row>
    <row r="74" spans="5:6" x14ac:dyDescent="0.25">
      <c r="E74" s="66">
        <f t="shared" ca="1" si="2"/>
        <v>0.56325215141118956</v>
      </c>
      <c r="F74" s="66">
        <f t="shared" ca="1" si="3"/>
        <v>1.1258540703805579E-2</v>
      </c>
    </row>
    <row r="75" spans="5:6" x14ac:dyDescent="0.25">
      <c r="E75" s="66">
        <f t="shared" ca="1" si="2"/>
        <v>0.32393873218445979</v>
      </c>
      <c r="F75" s="66">
        <f t="shared" ca="1" si="3"/>
        <v>-3.2294474253747936E-2</v>
      </c>
    </row>
    <row r="76" spans="5:6" x14ac:dyDescent="0.25">
      <c r="E76" s="66">
        <f t="shared" ca="1" si="2"/>
        <v>0.19922558208309282</v>
      </c>
      <c r="F76" s="66">
        <f t="shared" ca="1" si="3"/>
        <v>-5.9707433087455471E-2</v>
      </c>
    </row>
    <row r="77" spans="5:6" x14ac:dyDescent="0.25">
      <c r="E77" s="66">
        <f t="shared" ca="1" si="2"/>
        <v>0.55590774550243494</v>
      </c>
      <c r="F77" s="66">
        <f t="shared" ca="1" si="3"/>
        <v>9.9420501600230478E-3</v>
      </c>
    </row>
    <row r="78" spans="5:6" x14ac:dyDescent="0.25">
      <c r="E78" s="66">
        <f t="shared" ca="1" si="2"/>
        <v>0.37907311647588793</v>
      </c>
      <c r="F78" s="66">
        <f t="shared" ca="1" si="3"/>
        <v>-2.1772950811156079E-2</v>
      </c>
    </row>
    <row r="79" spans="5:6" x14ac:dyDescent="0.25">
      <c r="E79" s="66">
        <f t="shared" ca="1" si="2"/>
        <v>0.23456708948304594</v>
      </c>
      <c r="F79" s="66">
        <f t="shared" ca="1" si="3"/>
        <v>-5.1186648067384648E-2</v>
      </c>
    </row>
    <row r="80" spans="5:6" x14ac:dyDescent="0.25">
      <c r="E80" s="66">
        <f t="shared" ca="1" si="2"/>
        <v>0.99330913804890164</v>
      </c>
      <c r="F80" s="66">
        <f t="shared" ca="1" si="3"/>
        <v>0.1748990036442338</v>
      </c>
    </row>
    <row r="81" spans="5:6" x14ac:dyDescent="0.25">
      <c r="E81" s="66">
        <f t="shared" ca="1" si="2"/>
        <v>0.63029573263227767</v>
      </c>
      <c r="F81" s="66">
        <f t="shared" ca="1" si="3"/>
        <v>2.3520966821758867E-2</v>
      </c>
    </row>
    <row r="82" spans="5:6" x14ac:dyDescent="0.25">
      <c r="E82" s="66">
        <f t="shared" ca="1" si="2"/>
        <v>0.2436269945989622</v>
      </c>
      <c r="F82" s="66">
        <f t="shared" ca="1" si="3"/>
        <v>-4.9121505427664448E-2</v>
      </c>
    </row>
    <row r="83" spans="5:6" x14ac:dyDescent="0.25">
      <c r="E83" s="66">
        <f t="shared" ca="1" si="2"/>
        <v>0.5941819852508966</v>
      </c>
      <c r="F83" s="66">
        <f t="shared" ca="1" si="3"/>
        <v>1.6851484425500992E-2</v>
      </c>
    </row>
    <row r="84" spans="5:6" x14ac:dyDescent="0.25">
      <c r="E84" s="66">
        <f t="shared" ca="1" si="2"/>
        <v>0.17432455187729268</v>
      </c>
      <c r="F84" s="66">
        <f t="shared" ca="1" si="3"/>
        <v>-6.6270953060907981E-2</v>
      </c>
    </row>
    <row r="85" spans="5:6" x14ac:dyDescent="0.25">
      <c r="E85" s="66">
        <f t="shared" ca="1" si="2"/>
        <v>0.13568394605782519</v>
      </c>
      <c r="F85" s="66">
        <f t="shared" ca="1" si="3"/>
        <v>-7.7775941025212098E-2</v>
      </c>
    </row>
    <row r="86" spans="5:6" x14ac:dyDescent="0.25">
      <c r="E86" s="66">
        <f t="shared" ca="1" si="2"/>
        <v>0.75759941816965015</v>
      </c>
      <c r="F86" s="66">
        <f t="shared" ca="1" si="3"/>
        <v>4.9398579282733779E-2</v>
      </c>
    </row>
    <row r="87" spans="5:6" x14ac:dyDescent="0.25">
      <c r="E87" s="66">
        <f t="shared" ca="1" si="2"/>
        <v>0.29624453066962475</v>
      </c>
      <c r="F87" s="66">
        <f t="shared" ca="1" si="3"/>
        <v>-3.7846656511585454E-2</v>
      </c>
    </row>
    <row r="88" spans="5:6" x14ac:dyDescent="0.25">
      <c r="E88" s="66">
        <f t="shared" ca="1" si="2"/>
        <v>0.64751433868581798</v>
      </c>
      <c r="F88" s="66">
        <f t="shared" ca="1" si="3"/>
        <v>2.6772357515175264E-2</v>
      </c>
    </row>
    <row r="89" spans="5:6" x14ac:dyDescent="0.25">
      <c r="E89" s="66">
        <f t="shared" ca="1" si="2"/>
        <v>0.41834572720439189</v>
      </c>
      <c r="F89" s="66">
        <f t="shared" ca="1" si="3"/>
        <v>-1.4575402965058297E-2</v>
      </c>
    </row>
    <row r="90" spans="5:6" x14ac:dyDescent="0.25">
      <c r="E90" s="66">
        <f t="shared" ca="1" si="2"/>
        <v>0.6381589009269828</v>
      </c>
      <c r="F90" s="66">
        <f t="shared" ca="1" si="3"/>
        <v>2.4999189794113329E-2</v>
      </c>
    </row>
    <row r="91" spans="5:6" x14ac:dyDescent="0.25">
      <c r="E91" s="66">
        <f t="shared" ca="1" si="2"/>
        <v>0.57318289152342206</v>
      </c>
      <c r="F91" s="66">
        <f t="shared" ca="1" si="3"/>
        <v>1.3044949162869132E-2</v>
      </c>
    </row>
    <row r="92" spans="5:6" x14ac:dyDescent="0.25">
      <c r="E92" s="66">
        <f t="shared" ca="1" si="2"/>
        <v>0.69018192778320486</v>
      </c>
      <c r="F92" s="66">
        <f t="shared" ca="1" si="3"/>
        <v>3.5098382896727294E-2</v>
      </c>
    </row>
    <row r="93" spans="5:6" x14ac:dyDescent="0.25">
      <c r="E93" s="66">
        <f t="shared" ca="1" si="2"/>
        <v>0.94872166202444652</v>
      </c>
      <c r="F93" s="66">
        <f t="shared" ca="1" si="3"/>
        <v>0.11544106884866717</v>
      </c>
    </row>
    <row r="94" spans="5:6" x14ac:dyDescent="0.25">
      <c r="E94" s="66">
        <f t="shared" ca="1" si="2"/>
        <v>0.87983123294604926</v>
      </c>
      <c r="F94" s="66">
        <f t="shared" ca="1" si="3"/>
        <v>8.3024486300623659E-2</v>
      </c>
    </row>
    <row r="95" spans="5:6" x14ac:dyDescent="0.25">
      <c r="E95" s="66">
        <f t="shared" ca="1" si="2"/>
        <v>0.95986589126486255</v>
      </c>
      <c r="F95" s="66">
        <f t="shared" ca="1" si="3"/>
        <v>0.12368230471530219</v>
      </c>
    </row>
    <row r="96" spans="5:6" x14ac:dyDescent="0.25">
      <c r="E96" s="66">
        <f t="shared" ca="1" si="2"/>
        <v>0.33186061085180951</v>
      </c>
      <c r="F96" s="66">
        <f t="shared" ca="1" si="3"/>
        <v>-3.07436764609441E-2</v>
      </c>
    </row>
    <row r="97" spans="5:6" x14ac:dyDescent="0.25">
      <c r="E97" s="66">
        <f t="shared" ca="1" si="2"/>
        <v>0.77236170924638659</v>
      </c>
      <c r="F97" s="66">
        <f t="shared" ca="1" si="3"/>
        <v>5.2795926035958153E-2</v>
      </c>
    </row>
    <row r="98" spans="5:6" x14ac:dyDescent="0.25">
      <c r="E98" s="66">
        <f t="shared" ca="1" si="2"/>
        <v>0.93044298145462612</v>
      </c>
      <c r="F98" s="66">
        <f t="shared" ca="1" si="3"/>
        <v>0.10458804575763461</v>
      </c>
    </row>
    <row r="99" spans="5:6" x14ac:dyDescent="0.25">
      <c r="E99" s="66">
        <f t="shared" ca="1" si="2"/>
        <v>0.35341045047177788</v>
      </c>
      <c r="F99" s="66">
        <f t="shared" ca="1" si="3"/>
        <v>-2.659634566785098E-2</v>
      </c>
    </row>
    <row r="100" spans="5:6" x14ac:dyDescent="0.25">
      <c r="E100" s="66">
        <f t="shared" ca="1" si="2"/>
        <v>9.8419501602209247E-2</v>
      </c>
      <c r="F100" s="66">
        <f t="shared" ca="1" si="3"/>
        <v>-9.1259896766062623E-2</v>
      </c>
    </row>
    <row r="101" spans="5:6" x14ac:dyDescent="0.25">
      <c r="E101" s="66">
        <f t="shared" ca="1" si="2"/>
        <v>0.60277865096477168</v>
      </c>
      <c r="F101" s="66">
        <f t="shared" ca="1" si="3"/>
        <v>1.8423378766884352E-2</v>
      </c>
    </row>
    <row r="102" spans="5:6" x14ac:dyDescent="0.25">
      <c r="E102" s="66">
        <f t="shared" ca="1" si="2"/>
        <v>0.98120173441826952</v>
      </c>
      <c r="F102" s="66">
        <f t="shared" ca="1" si="3"/>
        <v>0.14702352030887797</v>
      </c>
    </row>
    <row r="103" spans="5:6" x14ac:dyDescent="0.25">
      <c r="E103" s="66">
        <f t="shared" ca="1" si="2"/>
        <v>0.31522786237313838</v>
      </c>
      <c r="F103" s="66">
        <f t="shared" ca="1" si="3"/>
        <v>-3.4017882770692093E-2</v>
      </c>
    </row>
    <row r="104" spans="5:6" x14ac:dyDescent="0.25">
      <c r="E104" s="66">
        <f t="shared" ca="1" si="2"/>
        <v>0.46066493822993193</v>
      </c>
      <c r="F104" s="66">
        <f t="shared" ca="1" si="3"/>
        <v>-6.9832932483461412E-3</v>
      </c>
    </row>
    <row r="105" spans="5:6" x14ac:dyDescent="0.25">
      <c r="E105" s="66">
        <f t="shared" ca="1" si="2"/>
        <v>0.90262482350017725</v>
      </c>
      <c r="F105" s="66">
        <f t="shared" ca="1" si="3"/>
        <v>9.1687265227132775E-2</v>
      </c>
    </row>
    <row r="106" spans="5:6" x14ac:dyDescent="0.25">
      <c r="E106" s="66">
        <f t="shared" ca="1" si="2"/>
        <v>0.99866918524126014</v>
      </c>
      <c r="F106" s="66">
        <f t="shared" ca="1" si="3"/>
        <v>0.21243849493283301</v>
      </c>
    </row>
    <row r="107" spans="5:6" x14ac:dyDescent="0.25">
      <c r="E107" s="66">
        <f t="shared" ca="1" si="2"/>
        <v>0.14694909622595842</v>
      </c>
      <c r="F107" s="66">
        <f t="shared" ca="1" si="3"/>
        <v>-7.4218521878017793E-2</v>
      </c>
    </row>
    <row r="108" spans="5:6" x14ac:dyDescent="0.25">
      <c r="E108" s="66">
        <f t="shared" ca="1" si="2"/>
        <v>0.8351922276488527</v>
      </c>
      <c r="F108" s="66">
        <f t="shared" ca="1" si="3"/>
        <v>6.8935030693755422E-2</v>
      </c>
    </row>
    <row r="109" spans="5:6" x14ac:dyDescent="0.25">
      <c r="E109" s="66">
        <f t="shared" ca="1" si="2"/>
        <v>0.98472833489949108</v>
      </c>
      <c r="F109" s="66">
        <f t="shared" ca="1" si="3"/>
        <v>0.15294521967934421</v>
      </c>
    </row>
    <row r="110" spans="5:6" x14ac:dyDescent="0.25">
      <c r="E110" s="66">
        <f t="shared" ca="1" si="2"/>
        <v>0.28076287263449262</v>
      </c>
      <c r="F110" s="66">
        <f t="shared" ca="1" si="3"/>
        <v>-4.1052975748005406E-2</v>
      </c>
    </row>
    <row r="111" spans="5:6" x14ac:dyDescent="0.25">
      <c r="E111" s="66">
        <f t="shared" ca="1" si="2"/>
        <v>0.51824457450932782</v>
      </c>
      <c r="F111" s="66">
        <f t="shared" ca="1" si="3"/>
        <v>3.2348946704344288E-3</v>
      </c>
    </row>
    <row r="112" spans="5:6" x14ac:dyDescent="0.25">
      <c r="E112" s="66">
        <f t="shared" ca="1" si="2"/>
        <v>0.72851338260136544</v>
      </c>
      <c r="F112" s="66">
        <f t="shared" ca="1" si="3"/>
        <v>4.3014935543767036E-2</v>
      </c>
    </row>
    <row r="113" spans="5:6" x14ac:dyDescent="0.25">
      <c r="E113" s="66">
        <f t="shared" ca="1" si="2"/>
        <v>0.73072967023554902</v>
      </c>
      <c r="F113" s="66">
        <f t="shared" ca="1" si="3"/>
        <v>4.3488572579581171E-2</v>
      </c>
    </row>
    <row r="114" spans="5:6" x14ac:dyDescent="0.25">
      <c r="E114" s="66">
        <f t="shared" ca="1" si="2"/>
        <v>0.48000867228081467</v>
      </c>
      <c r="F114" s="66">
        <f t="shared" ca="1" si="3"/>
        <v>-3.5448548415188109E-3</v>
      </c>
    </row>
    <row r="115" spans="5:6" x14ac:dyDescent="0.25">
      <c r="E115" s="66">
        <f t="shared" ca="1" si="2"/>
        <v>0.18865249224607261</v>
      </c>
      <c r="F115" s="66">
        <f t="shared" ca="1" si="3"/>
        <v>-6.2428536564230565E-2</v>
      </c>
    </row>
    <row r="116" spans="5:6" x14ac:dyDescent="0.25">
      <c r="E116" s="66">
        <f t="shared" ca="1" si="2"/>
        <v>0.23629160411723926</v>
      </c>
      <c r="F116" s="66">
        <f t="shared" ca="1" si="3"/>
        <v>-5.0790232330829382E-2</v>
      </c>
    </row>
    <row r="117" spans="5:6" x14ac:dyDescent="0.25">
      <c r="E117" s="66">
        <f t="shared" ca="1" si="2"/>
        <v>0.94417374514258112</v>
      </c>
      <c r="F117" s="66">
        <f t="shared" ca="1" si="3"/>
        <v>0.11248720110467604</v>
      </c>
    </row>
    <row r="118" spans="5:6" x14ac:dyDescent="0.25">
      <c r="E118" s="66">
        <f t="shared" ca="1" si="2"/>
        <v>0.26263891386079685</v>
      </c>
      <c r="F118" s="66">
        <f t="shared" ca="1" si="3"/>
        <v>-4.4917608277030736E-2</v>
      </c>
    </row>
    <row r="119" spans="5:6" x14ac:dyDescent="0.25">
      <c r="E119" s="66">
        <f t="shared" ca="1" si="2"/>
        <v>0.20626283128724665</v>
      </c>
      <c r="F119" s="66">
        <f t="shared" ca="1" si="3"/>
        <v>-5.794436796906112E-2</v>
      </c>
    </row>
    <row r="120" spans="5:6" x14ac:dyDescent="0.25">
      <c r="E120" s="66">
        <f t="shared" ca="1" si="2"/>
        <v>0.60008621853597477</v>
      </c>
      <c r="F120" s="66">
        <f t="shared" ca="1" si="3"/>
        <v>1.7930126130885734E-2</v>
      </c>
    </row>
    <row r="121" spans="5:6" x14ac:dyDescent="0.25">
      <c r="E121" s="66">
        <f t="shared" ca="1" si="2"/>
        <v>9.7783153899637543E-2</v>
      </c>
      <c r="F121" s="66">
        <f t="shared" ca="1" si="3"/>
        <v>-9.1519910912967406E-2</v>
      </c>
    </row>
    <row r="122" spans="5:6" x14ac:dyDescent="0.25">
      <c r="E122" s="66">
        <f t="shared" ca="1" si="2"/>
        <v>0.64014848777339273</v>
      </c>
      <c r="F122" s="66">
        <f t="shared" ca="1" si="3"/>
        <v>2.5374931502245013E-2</v>
      </c>
    </row>
    <row r="123" spans="5:6" x14ac:dyDescent="0.25">
      <c r="E123" s="66">
        <f t="shared" ca="1" si="2"/>
        <v>3.0111624346281896E-2</v>
      </c>
      <c r="F123" s="66">
        <f t="shared" ca="1" si="3"/>
        <v>-0.13287636752418974</v>
      </c>
    </row>
    <row r="124" spans="5:6" x14ac:dyDescent="0.25">
      <c r="E124" s="66">
        <f t="shared" ca="1" si="2"/>
        <v>0.92697527945218638</v>
      </c>
      <c r="F124" s="66">
        <f t="shared" ca="1" si="3"/>
        <v>0.10278702889757241</v>
      </c>
    </row>
    <row r="125" spans="5:6" x14ac:dyDescent="0.25">
      <c r="E125" s="66">
        <f t="shared" ca="1" si="2"/>
        <v>0.73306364146067238</v>
      </c>
      <c r="F125" s="66">
        <f t="shared" ca="1" si="3"/>
        <v>4.3989478279451572E-2</v>
      </c>
    </row>
    <row r="126" spans="5:6" x14ac:dyDescent="0.25">
      <c r="E126" s="66">
        <f t="shared" ca="1" si="2"/>
        <v>0.78335445701654849</v>
      </c>
      <c r="F126" s="66">
        <f t="shared" ca="1" si="3"/>
        <v>5.5406932144978632E-2</v>
      </c>
    </row>
    <row r="127" spans="5:6" x14ac:dyDescent="0.25">
      <c r="E127" s="66">
        <f t="shared" ca="1" si="2"/>
        <v>9.0952525299881959E-2</v>
      </c>
      <c r="F127" s="66">
        <f t="shared" ca="1" si="3"/>
        <v>-9.4392554178343427E-2</v>
      </c>
    </row>
    <row r="128" spans="5:6" x14ac:dyDescent="0.25">
      <c r="E128" s="66">
        <f t="shared" ca="1" si="2"/>
        <v>0.36527442100802965</v>
      </c>
      <c r="F128" s="66">
        <f t="shared" ca="1" si="3"/>
        <v>-2.4352442222476529E-2</v>
      </c>
    </row>
    <row r="129" spans="5:6" x14ac:dyDescent="0.25">
      <c r="E129" s="66">
        <f t="shared" ca="1" si="2"/>
        <v>0.89842831167767012</v>
      </c>
      <c r="F129" s="66">
        <f t="shared" ca="1" si="3"/>
        <v>8.9989723600416627E-2</v>
      </c>
    </row>
    <row r="130" spans="5:6" x14ac:dyDescent="0.25">
      <c r="E130" s="66">
        <f t="shared" ca="1" si="2"/>
        <v>0.30353447283874324</v>
      </c>
      <c r="F130" s="66">
        <f t="shared" ca="1" si="3"/>
        <v>-3.6363802603588839E-2</v>
      </c>
    </row>
    <row r="131" spans="5:6" x14ac:dyDescent="0.25">
      <c r="E131" s="66">
        <f t="shared" ca="1" si="2"/>
        <v>0.85385351522019137</v>
      </c>
      <c r="F131" s="66">
        <f t="shared" ca="1" si="3"/>
        <v>7.4465753554717309E-2</v>
      </c>
    </row>
    <row r="132" spans="5:6" x14ac:dyDescent="0.25">
      <c r="E132" s="66">
        <f t="shared" ref="E132:E195" ca="1" si="4">RAND()</f>
        <v>0.43814364130266825</v>
      </c>
      <c r="F132" s="66">
        <f t="shared" ref="F132:F195" ca="1" si="5">_xlfn.NORM.S.INV(E132)/(SQRT(2)*$C$3)</f>
        <v>-1.1008057171049336E-2</v>
      </c>
    </row>
    <row r="133" spans="5:6" x14ac:dyDescent="0.25">
      <c r="E133" s="66">
        <f t="shared" ca="1" si="4"/>
        <v>0.6810110288662401</v>
      </c>
      <c r="F133" s="66">
        <f t="shared" ca="1" si="5"/>
        <v>3.3271343279448709E-2</v>
      </c>
    </row>
    <row r="134" spans="5:6" x14ac:dyDescent="0.25">
      <c r="E134" s="66">
        <f t="shared" ca="1" si="4"/>
        <v>0.86336094863492119</v>
      </c>
      <c r="F134" s="66">
        <f t="shared" ca="1" si="5"/>
        <v>7.7466703936307252E-2</v>
      </c>
    </row>
    <row r="135" spans="5:6" x14ac:dyDescent="0.25">
      <c r="E135" s="66">
        <f t="shared" ca="1" si="4"/>
        <v>0.45555730664379768</v>
      </c>
      <c r="F135" s="66">
        <f t="shared" ca="1" si="5"/>
        <v>-7.8936265860893497E-3</v>
      </c>
    </row>
    <row r="136" spans="5:6" x14ac:dyDescent="0.25">
      <c r="E136" s="66">
        <f t="shared" ca="1" si="4"/>
        <v>0.73417171464380071</v>
      </c>
      <c r="F136" s="66">
        <f t="shared" ca="1" si="5"/>
        <v>4.4228061077291554E-2</v>
      </c>
    </row>
    <row r="137" spans="5:6" x14ac:dyDescent="0.25">
      <c r="E137" s="66">
        <f t="shared" ca="1" si="4"/>
        <v>0.73702454744823598</v>
      </c>
      <c r="F137" s="66">
        <f t="shared" ca="1" si="5"/>
        <v>4.4844647312717235E-2</v>
      </c>
    </row>
    <row r="138" spans="5:6" x14ac:dyDescent="0.25">
      <c r="E138" s="66">
        <f t="shared" ca="1" si="4"/>
        <v>0.97958301472770903</v>
      </c>
      <c r="F138" s="66">
        <f t="shared" ca="1" si="5"/>
        <v>0.14461832124226531</v>
      </c>
    </row>
    <row r="139" spans="5:6" x14ac:dyDescent="0.25">
      <c r="E139" s="66">
        <f t="shared" ca="1" si="4"/>
        <v>0.26764405864489438</v>
      </c>
      <c r="F139" s="66">
        <f t="shared" ca="1" si="5"/>
        <v>-4.3837362909851449E-2</v>
      </c>
    </row>
    <row r="140" spans="5:6" x14ac:dyDescent="0.25">
      <c r="E140" s="66">
        <f t="shared" ca="1" si="4"/>
        <v>0.239266589523081</v>
      </c>
      <c r="F140" s="66">
        <f t="shared" ca="1" si="5"/>
        <v>-5.0110092748713204E-2</v>
      </c>
    </row>
    <row r="141" spans="5:6" x14ac:dyDescent="0.25">
      <c r="E141" s="66">
        <f t="shared" ca="1" si="4"/>
        <v>0.49670212965541494</v>
      </c>
      <c r="F141" s="66">
        <f t="shared" ca="1" si="5"/>
        <v>-5.8453895675832502E-4</v>
      </c>
    </row>
    <row r="142" spans="5:6" x14ac:dyDescent="0.25">
      <c r="E142" s="66">
        <f t="shared" ca="1" si="4"/>
        <v>8.5681277328902627E-2</v>
      </c>
      <c r="F142" s="66">
        <f t="shared" ca="1" si="5"/>
        <v>-9.6720805733613857E-2</v>
      </c>
    </row>
    <row r="143" spans="5:6" x14ac:dyDescent="0.25">
      <c r="E143" s="66">
        <f t="shared" ca="1" si="4"/>
        <v>0.47470357267767682</v>
      </c>
      <c r="F143" s="66">
        <f t="shared" ca="1" si="5"/>
        <v>-4.4866837993008373E-3</v>
      </c>
    </row>
    <row r="144" spans="5:6" x14ac:dyDescent="0.25">
      <c r="E144" s="66">
        <f t="shared" ca="1" si="4"/>
        <v>0.21443329803364108</v>
      </c>
      <c r="F144" s="66">
        <f t="shared" ca="1" si="5"/>
        <v>-5.5941525205156814E-2</v>
      </c>
    </row>
    <row r="145" spans="5:6" x14ac:dyDescent="0.25">
      <c r="E145" s="66">
        <f t="shared" ca="1" si="4"/>
        <v>0.51620462517613808</v>
      </c>
      <c r="F145" s="66">
        <f t="shared" ca="1" si="5"/>
        <v>2.8729852921773697E-3</v>
      </c>
    </row>
    <row r="146" spans="5:6" x14ac:dyDescent="0.25">
      <c r="E146" s="66">
        <f t="shared" ca="1" si="4"/>
        <v>0.35694616805208457</v>
      </c>
      <c r="F146" s="66">
        <f t="shared" ca="1" si="5"/>
        <v>-2.5924911012702018E-2</v>
      </c>
    </row>
    <row r="147" spans="5:6" x14ac:dyDescent="0.25">
      <c r="E147" s="66">
        <f t="shared" ca="1" si="4"/>
        <v>0.13998291061252977</v>
      </c>
      <c r="F147" s="66">
        <f t="shared" ca="1" si="5"/>
        <v>-7.6395542548146983E-2</v>
      </c>
    </row>
    <row r="148" spans="5:6" x14ac:dyDescent="0.25">
      <c r="E148" s="66">
        <f t="shared" ca="1" si="4"/>
        <v>0.56476210101667923</v>
      </c>
      <c r="F148" s="66">
        <f t="shared" ca="1" si="5"/>
        <v>1.152966966121931E-2</v>
      </c>
    </row>
    <row r="149" spans="5:6" x14ac:dyDescent="0.25">
      <c r="E149" s="66">
        <f t="shared" ca="1" si="4"/>
        <v>0.96090419336889044</v>
      </c>
      <c r="F149" s="66">
        <f t="shared" ca="1" si="5"/>
        <v>0.12454105661564829</v>
      </c>
    </row>
    <row r="150" spans="5:6" x14ac:dyDescent="0.25">
      <c r="E150" s="66">
        <f t="shared" ca="1" si="4"/>
        <v>0.91910961020307391</v>
      </c>
      <c r="F150" s="66">
        <f t="shared" ca="1" si="5"/>
        <v>9.8931832870899905E-2</v>
      </c>
    </row>
    <row r="151" spans="5:6" x14ac:dyDescent="0.25">
      <c r="E151" s="66">
        <f t="shared" ca="1" si="4"/>
        <v>0.30447562104577652</v>
      </c>
      <c r="F151" s="66">
        <f t="shared" ca="1" si="5"/>
        <v>-3.6173536747076775E-2</v>
      </c>
    </row>
    <row r="152" spans="5:6" x14ac:dyDescent="0.25">
      <c r="E152" s="66">
        <f t="shared" ca="1" si="4"/>
        <v>0.48179102541475649</v>
      </c>
      <c r="F152" s="66">
        <f t="shared" ca="1" si="5"/>
        <v>-3.228578154577525E-3</v>
      </c>
    </row>
    <row r="153" spans="5:6" x14ac:dyDescent="0.25">
      <c r="E153" s="66">
        <f t="shared" ca="1" si="4"/>
        <v>0.37566332906850008</v>
      </c>
      <c r="F153" s="66">
        <f t="shared" ca="1" si="5"/>
        <v>-2.2407545181825653E-2</v>
      </c>
    </row>
    <row r="154" spans="5:6" x14ac:dyDescent="0.25">
      <c r="E154" s="66">
        <f t="shared" ca="1" si="4"/>
        <v>0.59037969330982931</v>
      </c>
      <c r="F154" s="66">
        <f t="shared" ca="1" si="5"/>
        <v>1.615893118006859E-2</v>
      </c>
    </row>
    <row r="155" spans="5:6" x14ac:dyDescent="0.25">
      <c r="E155" s="66">
        <f t="shared" ca="1" si="4"/>
        <v>0.24536293379364116</v>
      </c>
      <c r="F155" s="66">
        <f t="shared" ca="1" si="5"/>
        <v>-4.8730602111596737E-2</v>
      </c>
    </row>
    <row r="156" spans="5:6" x14ac:dyDescent="0.25">
      <c r="E156" s="66">
        <f t="shared" ca="1" si="4"/>
        <v>0.75630813305278721</v>
      </c>
      <c r="F156" s="66">
        <f t="shared" ca="1" si="5"/>
        <v>4.9106870343633299E-2</v>
      </c>
    </row>
    <row r="157" spans="5:6" x14ac:dyDescent="0.25">
      <c r="E157" s="66">
        <f t="shared" ca="1" si="4"/>
        <v>0.8748903186192144</v>
      </c>
      <c r="F157" s="66">
        <f t="shared" ca="1" si="5"/>
        <v>8.1304320750088518E-2</v>
      </c>
    </row>
    <row r="158" spans="5:6" x14ac:dyDescent="0.25">
      <c r="E158" s="66">
        <f t="shared" ca="1" si="4"/>
        <v>6.0871576733126154E-2</v>
      </c>
      <c r="F158" s="66">
        <f t="shared" ca="1" si="5"/>
        <v>-0.10942464849274995</v>
      </c>
    </row>
    <row r="159" spans="5:6" x14ac:dyDescent="0.25">
      <c r="E159" s="66">
        <f t="shared" ca="1" si="4"/>
        <v>0.6757276068684287</v>
      </c>
      <c r="F159" s="66">
        <f t="shared" ca="1" si="5"/>
        <v>3.2228847286151108E-2</v>
      </c>
    </row>
    <row r="160" spans="5:6" x14ac:dyDescent="0.25">
      <c r="E160" s="66">
        <f t="shared" ca="1" si="4"/>
        <v>0.27899428410444316</v>
      </c>
      <c r="F160" s="66">
        <f t="shared" ca="1" si="5"/>
        <v>-4.1424562101357483E-2</v>
      </c>
    </row>
    <row r="161" spans="5:6" x14ac:dyDescent="0.25">
      <c r="E161" s="66">
        <f t="shared" ca="1" si="4"/>
        <v>0.97077548118088874</v>
      </c>
      <c r="F161" s="66">
        <f t="shared" ca="1" si="5"/>
        <v>0.13380686938443082</v>
      </c>
    </row>
    <row r="162" spans="5:6" x14ac:dyDescent="0.25">
      <c r="E162" s="66">
        <f t="shared" ca="1" si="4"/>
        <v>0.28903457524137577</v>
      </c>
      <c r="F162" s="66">
        <f t="shared" ca="1" si="5"/>
        <v>-3.9329795245966165E-2</v>
      </c>
    </row>
    <row r="163" spans="5:6" x14ac:dyDescent="0.25">
      <c r="E163" s="66">
        <f t="shared" ca="1" si="4"/>
        <v>0.94986806474684593</v>
      </c>
      <c r="F163" s="66">
        <f t="shared" ca="1" si="5"/>
        <v>0.11621835443758079</v>
      </c>
    </row>
    <row r="164" spans="5:6" x14ac:dyDescent="0.25">
      <c r="E164" s="66">
        <f t="shared" ca="1" si="4"/>
        <v>0.33472940300828946</v>
      </c>
      <c r="F164" s="66">
        <f t="shared" ca="1" si="5"/>
        <v>-3.0185743849122051E-2</v>
      </c>
    </row>
    <row r="165" spans="5:6" x14ac:dyDescent="0.25">
      <c r="E165" s="66">
        <f t="shared" ca="1" si="4"/>
        <v>0.32968567626273337</v>
      </c>
      <c r="F165" s="66">
        <f t="shared" ca="1" si="5"/>
        <v>-3.1167942685450502E-2</v>
      </c>
    </row>
    <row r="166" spans="5:6" x14ac:dyDescent="0.25">
      <c r="E166" s="66">
        <f t="shared" ca="1" si="4"/>
        <v>0.80124944146071897</v>
      </c>
      <c r="F166" s="66">
        <f t="shared" ca="1" si="5"/>
        <v>5.9827777883084972E-2</v>
      </c>
    </row>
    <row r="167" spans="5:6" x14ac:dyDescent="0.25">
      <c r="E167" s="66">
        <f t="shared" ca="1" si="4"/>
        <v>0.76032891749593856</v>
      </c>
      <c r="F167" s="66">
        <f t="shared" ca="1" si="5"/>
        <v>5.0017976161801925E-2</v>
      </c>
    </row>
    <row r="168" spans="5:6" x14ac:dyDescent="0.25">
      <c r="E168" s="66">
        <f t="shared" ca="1" si="4"/>
        <v>0.82406053603342644</v>
      </c>
      <c r="F168" s="66">
        <f t="shared" ca="1" si="5"/>
        <v>6.5828174251215676E-2</v>
      </c>
    </row>
    <row r="169" spans="5:6" x14ac:dyDescent="0.25">
      <c r="E169" s="66">
        <f t="shared" ca="1" si="4"/>
        <v>0.84820903328655195</v>
      </c>
      <c r="F169" s="66">
        <f t="shared" ca="1" si="5"/>
        <v>7.2745901972521149E-2</v>
      </c>
    </row>
    <row r="170" spans="5:6" x14ac:dyDescent="0.25">
      <c r="E170" s="66">
        <f t="shared" ca="1" si="4"/>
        <v>0.67550195019496118</v>
      </c>
      <c r="F170" s="66">
        <f t="shared" ca="1" si="5"/>
        <v>3.2184479153495558E-2</v>
      </c>
    </row>
    <row r="171" spans="5:6" x14ac:dyDescent="0.25">
      <c r="E171" s="66">
        <f t="shared" ca="1" si="4"/>
        <v>0.23425077258233473</v>
      </c>
      <c r="F171" s="66">
        <f t="shared" ca="1" si="5"/>
        <v>-5.1259534677055733E-2</v>
      </c>
    </row>
    <row r="172" spans="5:6" x14ac:dyDescent="0.25">
      <c r="E172" s="66">
        <f t="shared" ca="1" si="4"/>
        <v>5.6560965882879177E-4</v>
      </c>
      <c r="F172" s="66">
        <f t="shared" ca="1" si="5"/>
        <v>-0.23021120478388732</v>
      </c>
    </row>
    <row r="173" spans="5:6" x14ac:dyDescent="0.25">
      <c r="E173" s="66">
        <f t="shared" ca="1" si="4"/>
        <v>0.51351862830665373</v>
      </c>
      <c r="F173" s="66">
        <f t="shared" ca="1" si="5"/>
        <v>2.396573230057715E-3</v>
      </c>
    </row>
    <row r="174" spans="5:6" x14ac:dyDescent="0.25">
      <c r="E174" s="66">
        <f t="shared" ca="1" si="4"/>
        <v>1.0165557087804533E-3</v>
      </c>
      <c r="F174" s="66">
        <f t="shared" ca="1" si="5"/>
        <v>-0.21816735681356123</v>
      </c>
    </row>
    <row r="175" spans="5:6" x14ac:dyDescent="0.25">
      <c r="E175" s="66">
        <f t="shared" ca="1" si="4"/>
        <v>0.8719282563804891</v>
      </c>
      <c r="F175" s="66">
        <f t="shared" ca="1" si="5"/>
        <v>8.0295756674383045E-2</v>
      </c>
    </row>
    <row r="176" spans="5:6" x14ac:dyDescent="0.25">
      <c r="E176" s="66">
        <f t="shared" ca="1" si="4"/>
        <v>0.34335946582937271</v>
      </c>
      <c r="F176" s="66">
        <f t="shared" ca="1" si="5"/>
        <v>-2.8518444184172494E-2</v>
      </c>
    </row>
    <row r="177" spans="5:6" x14ac:dyDescent="0.25">
      <c r="E177" s="66">
        <f t="shared" ca="1" si="4"/>
        <v>0.48386747591258661</v>
      </c>
      <c r="F177" s="66">
        <f t="shared" ca="1" si="5"/>
        <v>-2.8601952011884017E-3</v>
      </c>
    </row>
    <row r="178" spans="5:6" x14ac:dyDescent="0.25">
      <c r="E178" s="66">
        <f t="shared" ca="1" si="4"/>
        <v>6.905570355884616E-2</v>
      </c>
      <c r="F178" s="66">
        <f t="shared" ca="1" si="5"/>
        <v>-0.10485409036052909</v>
      </c>
    </row>
    <row r="179" spans="5:6" x14ac:dyDescent="0.25">
      <c r="E179" s="66">
        <f t="shared" ca="1" si="4"/>
        <v>0.68238963552193688</v>
      </c>
      <c r="F179" s="66">
        <f t="shared" ca="1" si="5"/>
        <v>3.3544547072526153E-2</v>
      </c>
    </row>
    <row r="180" spans="5:6" x14ac:dyDescent="0.25">
      <c r="E180" s="66">
        <f t="shared" ca="1" si="4"/>
        <v>0.18444540882827731</v>
      </c>
      <c r="F180" s="66">
        <f t="shared" ca="1" si="5"/>
        <v>-6.3537289980644965E-2</v>
      </c>
    </row>
    <row r="181" spans="5:6" x14ac:dyDescent="0.25">
      <c r="E181" s="66">
        <f t="shared" ca="1" si="4"/>
        <v>0.45100745058196001</v>
      </c>
      <c r="F181" s="66">
        <f t="shared" ca="1" si="5"/>
        <v>-8.7056462383487063E-3</v>
      </c>
    </row>
    <row r="182" spans="5:6" x14ac:dyDescent="0.25">
      <c r="E182" s="66">
        <f t="shared" ca="1" si="4"/>
        <v>0.9085325216317921</v>
      </c>
      <c r="F182" s="66">
        <f t="shared" ca="1" si="5"/>
        <v>9.4170536662674012E-2</v>
      </c>
    </row>
    <row r="183" spans="5:6" x14ac:dyDescent="0.25">
      <c r="E183" s="66">
        <f t="shared" ca="1" si="4"/>
        <v>0.6320085923412555</v>
      </c>
      <c r="F183" s="66">
        <f t="shared" ca="1" si="5"/>
        <v>2.3842076151399397E-2</v>
      </c>
    </row>
    <row r="184" spans="5:6" x14ac:dyDescent="0.25">
      <c r="E184" s="66">
        <f t="shared" ca="1" si="4"/>
        <v>0.64279245965662313</v>
      </c>
      <c r="F184" s="66">
        <f t="shared" ca="1" si="5"/>
        <v>2.5875369676839857E-2</v>
      </c>
    </row>
    <row r="185" spans="5:6" x14ac:dyDescent="0.25">
      <c r="E185" s="66">
        <f t="shared" ca="1" si="4"/>
        <v>0.27201349299764765</v>
      </c>
      <c r="F185" s="66">
        <f t="shared" ca="1" si="5"/>
        <v>-4.2902622494909934E-2</v>
      </c>
    </row>
    <row r="186" spans="5:6" x14ac:dyDescent="0.25">
      <c r="E186" s="66">
        <f t="shared" ca="1" si="4"/>
        <v>0.97060130206496409</v>
      </c>
      <c r="F186" s="66">
        <f t="shared" ca="1" si="5"/>
        <v>0.13362233739985113</v>
      </c>
    </row>
    <row r="187" spans="5:6" x14ac:dyDescent="0.25">
      <c r="E187" s="66">
        <f t="shared" ca="1" si="4"/>
        <v>0.24770524920000014</v>
      </c>
      <c r="F187" s="66">
        <f t="shared" ca="1" si="5"/>
        <v>-4.8205500663868008E-2</v>
      </c>
    </row>
    <row r="188" spans="5:6" x14ac:dyDescent="0.25">
      <c r="E188" s="66">
        <f t="shared" ca="1" si="4"/>
        <v>0.6667390594668503</v>
      </c>
      <c r="F188" s="66">
        <f t="shared" ca="1" si="5"/>
        <v>3.0471098533750594E-2</v>
      </c>
    </row>
    <row r="189" spans="5:6" x14ac:dyDescent="0.25">
      <c r="E189" s="66">
        <f t="shared" ca="1" si="4"/>
        <v>0.64526589518870447</v>
      </c>
      <c r="F189" s="66">
        <f t="shared" ca="1" si="5"/>
        <v>2.6344705338064021E-2</v>
      </c>
    </row>
    <row r="190" spans="5:6" x14ac:dyDescent="0.25">
      <c r="E190" s="66">
        <f t="shared" ca="1" si="4"/>
        <v>0.70842742618828691</v>
      </c>
      <c r="F190" s="66">
        <f t="shared" ca="1" si="5"/>
        <v>3.8805769045008542E-2</v>
      </c>
    </row>
    <row r="191" spans="5:6" x14ac:dyDescent="0.25">
      <c r="E191" s="66">
        <f t="shared" ca="1" si="4"/>
        <v>0.30322812568269875</v>
      </c>
      <c r="F191" s="66">
        <f t="shared" ca="1" si="5"/>
        <v>-3.6425791603893615E-2</v>
      </c>
    </row>
    <row r="192" spans="5:6" x14ac:dyDescent="0.25">
      <c r="E192" s="66">
        <f t="shared" ca="1" si="4"/>
        <v>0.6050301860652133</v>
      </c>
      <c r="F192" s="66">
        <f t="shared" ca="1" si="5"/>
        <v>1.8836547579193712E-2</v>
      </c>
    </row>
    <row r="193" spans="5:6" x14ac:dyDescent="0.25">
      <c r="E193" s="66">
        <f t="shared" ca="1" si="4"/>
        <v>0.70233376417477333</v>
      </c>
      <c r="F193" s="66">
        <f t="shared" ca="1" si="5"/>
        <v>3.7556177222255141E-2</v>
      </c>
    </row>
    <row r="194" spans="5:6" x14ac:dyDescent="0.25">
      <c r="E194" s="66">
        <f t="shared" ca="1" si="4"/>
        <v>8.1226242513357194E-2</v>
      </c>
      <c r="F194" s="66">
        <f t="shared" ca="1" si="5"/>
        <v>-9.8773667838597326E-2</v>
      </c>
    </row>
    <row r="195" spans="5:6" x14ac:dyDescent="0.25">
      <c r="E195" s="66">
        <f t="shared" ca="1" si="4"/>
        <v>0.99715528006611698</v>
      </c>
      <c r="F195" s="66">
        <f t="shared" ca="1" si="5"/>
        <v>0.19552653450133911</v>
      </c>
    </row>
    <row r="196" spans="5:6" x14ac:dyDescent="0.25">
      <c r="E196" s="66">
        <f t="shared" ref="E196:E259" ca="1" si="6">RAND()</f>
        <v>7.1741955005125813E-2</v>
      </c>
      <c r="F196" s="66">
        <f t="shared" ref="F196:F259" ca="1" si="7">_xlfn.NORM.S.INV(E196)/(SQRT(2)*$C$3)</f>
        <v>-0.10344545037806001</v>
      </c>
    </row>
    <row r="197" spans="5:6" x14ac:dyDescent="0.25">
      <c r="E197" s="66">
        <f t="shared" ca="1" si="6"/>
        <v>0.92226558245268875</v>
      </c>
      <c r="F197" s="66">
        <f t="shared" ca="1" si="7"/>
        <v>0.10044289795044432</v>
      </c>
    </row>
    <row r="198" spans="5:6" x14ac:dyDescent="0.25">
      <c r="E198" s="66">
        <f t="shared" ca="1" si="6"/>
        <v>0.56052777971607293</v>
      </c>
      <c r="F198" s="66">
        <f t="shared" ca="1" si="7"/>
        <v>1.0769763848145828E-2</v>
      </c>
    </row>
    <row r="199" spans="5:6" x14ac:dyDescent="0.25">
      <c r="E199" s="66">
        <f t="shared" ca="1" si="6"/>
        <v>0.12032545735742151</v>
      </c>
      <c r="F199" s="66">
        <f t="shared" ca="1" si="7"/>
        <v>-8.2969179353092878E-2</v>
      </c>
    </row>
    <row r="200" spans="5:6" x14ac:dyDescent="0.25">
      <c r="E200" s="66">
        <f t="shared" ca="1" si="6"/>
        <v>0.96976767012992759</v>
      </c>
      <c r="F200" s="66">
        <f t="shared" ca="1" si="7"/>
        <v>0.13275152067395882</v>
      </c>
    </row>
    <row r="201" spans="5:6" x14ac:dyDescent="0.25">
      <c r="E201" s="66">
        <f t="shared" ca="1" si="6"/>
        <v>0.54457767451861638</v>
      </c>
      <c r="F201" s="66">
        <f t="shared" ca="1" si="7"/>
        <v>7.9177013713494712E-3</v>
      </c>
    </row>
    <row r="202" spans="5:6" x14ac:dyDescent="0.25">
      <c r="E202" s="66">
        <f t="shared" ca="1" si="6"/>
        <v>0.91118695297279428</v>
      </c>
      <c r="F202" s="66">
        <f t="shared" ca="1" si="7"/>
        <v>9.5325093182905093E-2</v>
      </c>
    </row>
    <row r="203" spans="5:6" x14ac:dyDescent="0.25">
      <c r="E203" s="66">
        <f t="shared" ca="1" si="6"/>
        <v>0.52659035134882226</v>
      </c>
      <c r="F203" s="66">
        <f t="shared" ca="1" si="7"/>
        <v>4.7165121019248826E-3</v>
      </c>
    </row>
    <row r="204" spans="5:6" x14ac:dyDescent="0.25">
      <c r="E204" s="66">
        <f t="shared" ca="1" si="6"/>
        <v>0.42852923469628401</v>
      </c>
      <c r="F204" s="66">
        <f t="shared" ca="1" si="7"/>
        <v>-1.2736397639034253E-2</v>
      </c>
    </row>
    <row r="205" spans="5:6" x14ac:dyDescent="0.25">
      <c r="E205" s="66">
        <f t="shared" ca="1" si="6"/>
        <v>0.19192341526250301</v>
      </c>
      <c r="F205" s="66">
        <f t="shared" ca="1" si="7"/>
        <v>-6.1576999469748955E-2</v>
      </c>
    </row>
    <row r="206" spans="5:6" x14ac:dyDescent="0.25">
      <c r="E206" s="66">
        <f t="shared" ca="1" si="6"/>
        <v>0.17486325510059386</v>
      </c>
      <c r="F206" s="66">
        <f t="shared" ca="1" si="7"/>
        <v>-6.6122962512789513E-2</v>
      </c>
    </row>
    <row r="207" spans="5:6" x14ac:dyDescent="0.25">
      <c r="E207" s="66">
        <f t="shared" ca="1" si="6"/>
        <v>0.50688060909380794</v>
      </c>
      <c r="F207" s="66">
        <f t="shared" ca="1" si="7"/>
        <v>1.2196166770219699E-3</v>
      </c>
    </row>
    <row r="208" spans="5:6" x14ac:dyDescent="0.25">
      <c r="E208" s="66">
        <f t="shared" ca="1" si="6"/>
        <v>0.99761737404711526</v>
      </c>
      <c r="F208" s="66">
        <f t="shared" ca="1" si="7"/>
        <v>0.19958008149933829</v>
      </c>
    </row>
    <row r="209" spans="5:6" x14ac:dyDescent="0.25">
      <c r="E209" s="66">
        <f t="shared" ca="1" si="6"/>
        <v>0.14687379262226241</v>
      </c>
      <c r="F209" s="66">
        <f t="shared" ca="1" si="7"/>
        <v>-7.4241679376228872E-2</v>
      </c>
    </row>
    <row r="210" spans="5:6" x14ac:dyDescent="0.25">
      <c r="E210" s="66">
        <f t="shared" ca="1" si="6"/>
        <v>0.84918243171719254</v>
      </c>
      <c r="F210" s="66">
        <f t="shared" ca="1" si="7"/>
        <v>7.3039410655930156E-2</v>
      </c>
    </row>
    <row r="211" spans="5:6" x14ac:dyDescent="0.25">
      <c r="E211" s="66">
        <f t="shared" ca="1" si="6"/>
        <v>0.67573655288208623</v>
      </c>
      <c r="F211" s="66">
        <f t="shared" ca="1" si="7"/>
        <v>3.2230606493629327E-2</v>
      </c>
    </row>
    <row r="212" spans="5:6" x14ac:dyDescent="0.25">
      <c r="E212" s="66">
        <f t="shared" ca="1" si="6"/>
        <v>0.31853621884208039</v>
      </c>
      <c r="F212" s="66">
        <f t="shared" ca="1" si="7"/>
        <v>-3.3361011985048095E-2</v>
      </c>
    </row>
    <row r="213" spans="5:6" x14ac:dyDescent="0.25">
      <c r="E213" s="66">
        <f t="shared" ca="1" si="6"/>
        <v>0.22437884819841403</v>
      </c>
      <c r="F213" s="66">
        <f t="shared" ca="1" si="7"/>
        <v>-5.3562473154196537E-2</v>
      </c>
    </row>
    <row r="214" spans="5:6" x14ac:dyDescent="0.25">
      <c r="E214" s="66">
        <f t="shared" ca="1" si="6"/>
        <v>0.33345663955380112</v>
      </c>
      <c r="F214" s="66">
        <f t="shared" ca="1" si="7"/>
        <v>-3.0433041322523922E-2</v>
      </c>
    </row>
    <row r="215" spans="5:6" x14ac:dyDescent="0.25">
      <c r="E215" s="66">
        <f t="shared" ca="1" si="6"/>
        <v>0.57082889105520118</v>
      </c>
      <c r="F215" s="66">
        <f t="shared" ca="1" si="7"/>
        <v>1.2620784797595357E-2</v>
      </c>
    </row>
    <row r="216" spans="5:6" x14ac:dyDescent="0.25">
      <c r="E216" s="66">
        <f t="shared" ca="1" si="6"/>
        <v>0.92784353287885046</v>
      </c>
      <c r="F216" s="66">
        <f t="shared" ca="1" si="7"/>
        <v>0.10323170877459356</v>
      </c>
    </row>
    <row r="217" spans="5:6" x14ac:dyDescent="0.25">
      <c r="E217" s="66">
        <f t="shared" ca="1" si="6"/>
        <v>0.37812888161954095</v>
      </c>
      <c r="F217" s="66">
        <f t="shared" ca="1" si="7"/>
        <v>-2.1948504365091E-2</v>
      </c>
    </row>
    <row r="218" spans="5:6" x14ac:dyDescent="0.25">
      <c r="E218" s="66">
        <f t="shared" ca="1" si="6"/>
        <v>0.41162997642786192</v>
      </c>
      <c r="F218" s="66">
        <f t="shared" ca="1" si="7"/>
        <v>-1.5793517326031802E-2</v>
      </c>
    </row>
    <row r="219" spans="5:6" x14ac:dyDescent="0.25">
      <c r="E219" s="66">
        <f t="shared" ca="1" si="6"/>
        <v>0.23206529783000573</v>
      </c>
      <c r="F219" s="66">
        <f t="shared" ca="1" si="7"/>
        <v>-5.1764615568659765E-2</v>
      </c>
    </row>
    <row r="220" spans="5:6" x14ac:dyDescent="0.25">
      <c r="E220" s="66">
        <f t="shared" ca="1" si="6"/>
        <v>9.5835543634268272E-2</v>
      </c>
      <c r="F220" s="66">
        <f t="shared" ca="1" si="7"/>
        <v>-9.2323505240349935E-2</v>
      </c>
    </row>
    <row r="221" spans="5:6" x14ac:dyDescent="0.25">
      <c r="E221" s="66">
        <f t="shared" ca="1" si="6"/>
        <v>0.78350792244429335</v>
      </c>
      <c r="F221" s="66">
        <f t="shared" ca="1" si="7"/>
        <v>5.5443914944511959E-2</v>
      </c>
    </row>
    <row r="222" spans="5:6" x14ac:dyDescent="0.25">
      <c r="E222" s="66">
        <f t="shared" ca="1" si="6"/>
        <v>0.42261698917400403</v>
      </c>
      <c r="F222" s="66">
        <f t="shared" ca="1" si="7"/>
        <v>-1.3802941218573941E-2</v>
      </c>
    </row>
    <row r="223" spans="5:6" x14ac:dyDescent="0.25">
      <c r="E223" s="66">
        <f t="shared" ca="1" si="6"/>
        <v>0.85956602062920928</v>
      </c>
      <c r="F223" s="66">
        <f t="shared" ca="1" si="7"/>
        <v>7.6252386631278951E-2</v>
      </c>
    </row>
    <row r="224" spans="5:6" x14ac:dyDescent="0.25">
      <c r="E224" s="66">
        <f t="shared" ca="1" si="6"/>
        <v>0.73588404400648189</v>
      </c>
      <c r="F224" s="66">
        <f t="shared" ca="1" si="7"/>
        <v>4.4597742289654803E-2</v>
      </c>
    </row>
    <row r="225" spans="5:6" x14ac:dyDescent="0.25">
      <c r="E225" s="66">
        <f t="shared" ca="1" si="6"/>
        <v>0.21364297024256429</v>
      </c>
      <c r="F225" s="66">
        <f t="shared" ca="1" si="7"/>
        <v>-5.6133285634550445E-2</v>
      </c>
    </row>
    <row r="226" spans="5:6" x14ac:dyDescent="0.25">
      <c r="E226" s="66">
        <f t="shared" ca="1" si="6"/>
        <v>0.75219938952516241</v>
      </c>
      <c r="F226" s="66">
        <f t="shared" ca="1" si="7"/>
        <v>4.8184178935110497E-2</v>
      </c>
    </row>
    <row r="227" spans="5:6" x14ac:dyDescent="0.25">
      <c r="E227" s="66">
        <f t="shared" ca="1" si="6"/>
        <v>0.8255418435019517</v>
      </c>
      <c r="F227" s="66">
        <f t="shared" ca="1" si="7"/>
        <v>6.6234222642985077E-2</v>
      </c>
    </row>
    <row r="228" spans="5:6" x14ac:dyDescent="0.25">
      <c r="E228" s="66">
        <f t="shared" ca="1" si="6"/>
        <v>0.7320158427382697</v>
      </c>
      <c r="F228" s="66">
        <f t="shared" ca="1" si="7"/>
        <v>4.3764333157013315E-2</v>
      </c>
    </row>
    <row r="229" spans="5:6" x14ac:dyDescent="0.25">
      <c r="E229" s="66">
        <f t="shared" ca="1" si="6"/>
        <v>7.2602626840559736E-2</v>
      </c>
      <c r="F229" s="66">
        <f t="shared" ca="1" si="7"/>
        <v>-0.10300269729834463</v>
      </c>
    </row>
    <row r="230" spans="5:6" x14ac:dyDescent="0.25">
      <c r="E230" s="66">
        <f t="shared" ca="1" si="6"/>
        <v>0.192016535596789</v>
      </c>
      <c r="F230" s="66">
        <f t="shared" ca="1" si="7"/>
        <v>-6.1552887782927862E-2</v>
      </c>
    </row>
    <row r="231" spans="5:6" x14ac:dyDescent="0.25">
      <c r="E231" s="66">
        <f t="shared" ca="1" si="6"/>
        <v>0.65549013496172737</v>
      </c>
      <c r="F231" s="66">
        <f t="shared" ca="1" si="7"/>
        <v>2.829740378087384E-2</v>
      </c>
    </row>
    <row r="232" spans="5:6" x14ac:dyDescent="0.25">
      <c r="E232" s="66">
        <f t="shared" ca="1" si="6"/>
        <v>0.81086466928853351</v>
      </c>
      <c r="F232" s="66">
        <f t="shared" ca="1" si="7"/>
        <v>6.2302268595971114E-2</v>
      </c>
    </row>
    <row r="233" spans="5:6" x14ac:dyDescent="0.25">
      <c r="E233" s="66">
        <f t="shared" ca="1" si="6"/>
        <v>0.42132065152296527</v>
      </c>
      <c r="F233" s="66">
        <f t="shared" ca="1" si="7"/>
        <v>-1.4037206817960267E-2</v>
      </c>
    </row>
    <row r="234" spans="5:6" x14ac:dyDescent="0.25">
      <c r="E234" s="66">
        <f t="shared" ca="1" si="6"/>
        <v>0.70723861481786532</v>
      </c>
      <c r="F234" s="66">
        <f t="shared" ca="1" si="7"/>
        <v>3.8561045291621687E-2</v>
      </c>
    </row>
    <row r="235" spans="5:6" x14ac:dyDescent="0.25">
      <c r="E235" s="66">
        <f t="shared" ca="1" si="6"/>
        <v>0.3173955062242918</v>
      </c>
      <c r="F235" s="66">
        <f t="shared" ca="1" si="7"/>
        <v>-3.3587171396609439E-2</v>
      </c>
    </row>
    <row r="236" spans="5:6" x14ac:dyDescent="0.25">
      <c r="E236" s="66">
        <f t="shared" ca="1" si="6"/>
        <v>0.53355962296432435</v>
      </c>
      <c r="F236" s="66">
        <f t="shared" ca="1" si="7"/>
        <v>5.9553211622959444E-3</v>
      </c>
    </row>
    <row r="237" spans="5:6" x14ac:dyDescent="0.25">
      <c r="E237" s="66">
        <f t="shared" ca="1" si="6"/>
        <v>0.5803714752389626</v>
      </c>
      <c r="F237" s="66">
        <f t="shared" ca="1" si="7"/>
        <v>1.4343229212303927E-2</v>
      </c>
    </row>
    <row r="238" spans="5:6" x14ac:dyDescent="0.25">
      <c r="E238" s="66">
        <f t="shared" ca="1" si="6"/>
        <v>0.53029617731635759</v>
      </c>
      <c r="F238" s="66">
        <f t="shared" ca="1" si="7"/>
        <v>5.3750294539030826E-3</v>
      </c>
    </row>
    <row r="239" spans="5:6" x14ac:dyDescent="0.25">
      <c r="E239" s="66">
        <f t="shared" ca="1" si="6"/>
        <v>0.41346197165341525</v>
      </c>
      <c r="F239" s="66">
        <f t="shared" ca="1" si="7"/>
        <v>-1.5460776981586266E-2</v>
      </c>
    </row>
    <row r="240" spans="5:6" x14ac:dyDescent="0.25">
      <c r="E240" s="66">
        <f t="shared" ca="1" si="6"/>
        <v>0.970712718635939</v>
      </c>
      <c r="F240" s="66">
        <f t="shared" ca="1" si="7"/>
        <v>0.13374027135126595</v>
      </c>
    </row>
    <row r="241" spans="5:6" x14ac:dyDescent="0.25">
      <c r="E241" s="66">
        <f t="shared" ca="1" si="6"/>
        <v>0.63853016677915908</v>
      </c>
      <c r="F241" s="66">
        <f t="shared" ca="1" si="7"/>
        <v>2.506925101847466E-2</v>
      </c>
    </row>
    <row r="242" spans="5:6" x14ac:dyDescent="0.25">
      <c r="E242" s="66">
        <f t="shared" ca="1" si="6"/>
        <v>0.79367239084524532</v>
      </c>
      <c r="F242" s="66">
        <f t="shared" ca="1" si="7"/>
        <v>5.7928306779691033E-2</v>
      </c>
    </row>
    <row r="243" spans="5:6" x14ac:dyDescent="0.25">
      <c r="E243" s="66">
        <f t="shared" ca="1" si="6"/>
        <v>0.78017248433063036</v>
      </c>
      <c r="F243" s="66">
        <f t="shared" ca="1" si="7"/>
        <v>5.4643506398201723E-2</v>
      </c>
    </row>
    <row r="244" spans="5:6" x14ac:dyDescent="0.25">
      <c r="E244" s="66">
        <f t="shared" ca="1" si="6"/>
        <v>0.91921522313976556</v>
      </c>
      <c r="F244" s="66">
        <f t="shared" ca="1" si="7"/>
        <v>9.8981672208692695E-2</v>
      </c>
    </row>
    <row r="245" spans="5:6" x14ac:dyDescent="0.25">
      <c r="E245" s="66">
        <f t="shared" ca="1" si="6"/>
        <v>0.78404209854274065</v>
      </c>
      <c r="F245" s="66">
        <f t="shared" ca="1" si="7"/>
        <v>5.5572761605368781E-2</v>
      </c>
    </row>
    <row r="246" spans="5:6" x14ac:dyDescent="0.25">
      <c r="E246" s="66">
        <f t="shared" ca="1" si="6"/>
        <v>0.49984149918808485</v>
      </c>
      <c r="F246" s="66">
        <f t="shared" ca="1" si="7"/>
        <v>-2.809353818415746E-5</v>
      </c>
    </row>
    <row r="247" spans="5:6" x14ac:dyDescent="0.25">
      <c r="E247" s="66">
        <f t="shared" ca="1" si="6"/>
        <v>0.6181944792336358</v>
      </c>
      <c r="F247" s="66">
        <f t="shared" ca="1" si="7"/>
        <v>2.1265689081833235E-2</v>
      </c>
    </row>
    <row r="248" spans="5:6" x14ac:dyDescent="0.25">
      <c r="E248" s="66">
        <f t="shared" ca="1" si="6"/>
        <v>0.51815123898985049</v>
      </c>
      <c r="F248" s="66">
        <f t="shared" ca="1" si="7"/>
        <v>3.2183341480491547E-3</v>
      </c>
    </row>
    <row r="249" spans="5:6" x14ac:dyDescent="0.25">
      <c r="E249" s="66">
        <f t="shared" ca="1" si="6"/>
        <v>0.13753587132620715</v>
      </c>
      <c r="F249" s="66">
        <f t="shared" ca="1" si="7"/>
        <v>-7.7177680729266895E-2</v>
      </c>
    </row>
    <row r="250" spans="5:6" x14ac:dyDescent="0.25">
      <c r="E250" s="66">
        <f t="shared" ca="1" si="6"/>
        <v>5.0732426594809255E-2</v>
      </c>
      <c r="F250" s="66">
        <f t="shared" ca="1" si="7"/>
        <v>-0.11580946351675667</v>
      </c>
    </row>
    <row r="251" spans="5:6" x14ac:dyDescent="0.25">
      <c r="E251" s="66">
        <f t="shared" ca="1" si="6"/>
        <v>0.651091193950463</v>
      </c>
      <c r="F251" s="66">
        <f t="shared" ca="1" si="7"/>
        <v>2.7454703466103344E-2</v>
      </c>
    </row>
    <row r="252" spans="5:6" x14ac:dyDescent="0.25">
      <c r="E252" s="66">
        <f t="shared" ca="1" si="6"/>
        <v>0.6403163038068419</v>
      </c>
      <c r="F252" s="66">
        <f t="shared" ca="1" si="7"/>
        <v>2.540665689649596E-2</v>
      </c>
    </row>
    <row r="253" spans="5:6" x14ac:dyDescent="0.25">
      <c r="E253" s="66">
        <f t="shared" ca="1" si="6"/>
        <v>5.0948807627318016E-2</v>
      </c>
      <c r="F253" s="66">
        <f t="shared" ca="1" si="7"/>
        <v>-0.1156630684696577</v>
      </c>
    </row>
    <row r="254" spans="5:6" x14ac:dyDescent="0.25">
      <c r="E254" s="66">
        <f t="shared" ca="1" si="6"/>
        <v>8.4394086491516251E-2</v>
      </c>
      <c r="F254" s="66">
        <f t="shared" ca="1" si="7"/>
        <v>-9.7305535816400349E-2</v>
      </c>
    </row>
    <row r="255" spans="5:6" x14ac:dyDescent="0.25">
      <c r="E255" s="66">
        <f t="shared" ca="1" si="6"/>
        <v>0.49242858016606328</v>
      </c>
      <c r="F255" s="66">
        <f t="shared" ca="1" si="7"/>
        <v>-1.3420797972895011E-3</v>
      </c>
    </row>
    <row r="256" spans="5:6" x14ac:dyDescent="0.25">
      <c r="E256" s="66">
        <f t="shared" ca="1" si="6"/>
        <v>3.5205003106159927E-2</v>
      </c>
      <c r="F256" s="66">
        <f t="shared" ca="1" si="7"/>
        <v>-0.12793428104781243</v>
      </c>
    </row>
    <row r="257" spans="5:6" x14ac:dyDescent="0.25">
      <c r="E257" s="66">
        <f t="shared" ca="1" si="6"/>
        <v>0.79852531494365209</v>
      </c>
      <c r="F257" s="66">
        <f t="shared" ca="1" si="7"/>
        <v>5.9139964738715876E-2</v>
      </c>
    </row>
    <row r="258" spans="5:6" x14ac:dyDescent="0.25">
      <c r="E258" s="66">
        <f t="shared" ca="1" si="6"/>
        <v>0.84565467325219035</v>
      </c>
      <c r="F258" s="66">
        <f t="shared" ca="1" si="7"/>
        <v>7.1981581075029957E-2</v>
      </c>
    </row>
    <row r="259" spans="5:6" x14ac:dyDescent="0.25">
      <c r="E259" s="66">
        <f t="shared" ca="1" si="6"/>
        <v>0.62411327176027276</v>
      </c>
      <c r="F259" s="66">
        <f t="shared" ca="1" si="7"/>
        <v>2.2365913702100868E-2</v>
      </c>
    </row>
    <row r="260" spans="5:6" x14ac:dyDescent="0.25">
      <c r="E260" s="66">
        <f t="shared" ref="E260:E323" ca="1" si="8">RAND()</f>
        <v>0.6977129768438558</v>
      </c>
      <c r="F260" s="66">
        <f t="shared" ref="F260:F323" ca="1" si="9">_xlfn.NORM.S.INV(E260)/(SQRT(2)*$C$3)</f>
        <v>3.6616398123717003E-2</v>
      </c>
    </row>
    <row r="261" spans="5:6" x14ac:dyDescent="0.25">
      <c r="E261" s="66">
        <f t="shared" ca="1" si="8"/>
        <v>0.76650066299436859</v>
      </c>
      <c r="F261" s="66">
        <f t="shared" ca="1" si="9"/>
        <v>5.1432901351679688E-2</v>
      </c>
    </row>
    <row r="262" spans="5:6" x14ac:dyDescent="0.25">
      <c r="E262" s="66">
        <f t="shared" ca="1" si="8"/>
        <v>0.52699407477556104</v>
      </c>
      <c r="F262" s="66">
        <f t="shared" ca="1" si="9"/>
        <v>4.7882320161569533E-3</v>
      </c>
    </row>
    <row r="263" spans="5:6" x14ac:dyDescent="0.25">
      <c r="E263" s="66">
        <f t="shared" ca="1" si="8"/>
        <v>0.48605785083313091</v>
      </c>
      <c r="F263" s="66">
        <f t="shared" ca="1" si="9"/>
        <v>-2.4716848418750636E-3</v>
      </c>
    </row>
    <row r="264" spans="5:6" x14ac:dyDescent="0.25">
      <c r="E264" s="66">
        <f t="shared" ca="1" si="8"/>
        <v>0.54581615242437176</v>
      </c>
      <c r="F264" s="66">
        <f t="shared" ca="1" si="9"/>
        <v>8.1386353260636691E-3</v>
      </c>
    </row>
    <row r="265" spans="5:6" x14ac:dyDescent="0.25">
      <c r="E265" s="66">
        <f t="shared" ca="1" si="8"/>
        <v>0.44806995062129173</v>
      </c>
      <c r="F265" s="66">
        <f t="shared" ca="1" si="9"/>
        <v>-9.230510088725434E-3</v>
      </c>
    </row>
    <row r="266" spans="5:6" x14ac:dyDescent="0.25">
      <c r="E266" s="66">
        <f t="shared" ca="1" si="8"/>
        <v>0.62461357931124351</v>
      </c>
      <c r="F266" s="66">
        <f t="shared" ca="1" si="9"/>
        <v>2.245915913731979E-2</v>
      </c>
    </row>
    <row r="267" spans="5:6" x14ac:dyDescent="0.25">
      <c r="E267" s="66">
        <f t="shared" ca="1" si="8"/>
        <v>0.10801360607245525</v>
      </c>
      <c r="F267" s="66">
        <f t="shared" ca="1" si="9"/>
        <v>-8.7480513247440286E-2</v>
      </c>
    </row>
    <row r="268" spans="5:6" x14ac:dyDescent="0.25">
      <c r="E268" s="66">
        <f t="shared" ca="1" si="8"/>
        <v>1.6015091533625014E-2</v>
      </c>
      <c r="F268" s="66">
        <f t="shared" ca="1" si="9"/>
        <v>-0.15160607999666803</v>
      </c>
    </row>
    <row r="269" spans="5:6" x14ac:dyDescent="0.25">
      <c r="E269" s="66">
        <f t="shared" ca="1" si="8"/>
        <v>0.37793027094794207</v>
      </c>
      <c r="F269" s="66">
        <f t="shared" ca="1" si="9"/>
        <v>-2.198544754845895E-2</v>
      </c>
    </row>
    <row r="270" spans="5:6" x14ac:dyDescent="0.25">
      <c r="E270" s="66">
        <f t="shared" ca="1" si="8"/>
        <v>0.45131529463018483</v>
      </c>
      <c r="F270" s="66">
        <f t="shared" ca="1" si="9"/>
        <v>-8.6506698255396121E-3</v>
      </c>
    </row>
    <row r="271" spans="5:6" x14ac:dyDescent="0.25">
      <c r="E271" s="66">
        <f t="shared" ca="1" si="8"/>
        <v>0.48062030204162198</v>
      </c>
      <c r="F271" s="66">
        <f t="shared" ca="1" si="9"/>
        <v>-3.4363141109687891E-3</v>
      </c>
    </row>
    <row r="272" spans="5:6" x14ac:dyDescent="0.25">
      <c r="E272" s="66">
        <f t="shared" ca="1" si="8"/>
        <v>0.18685294994068924</v>
      </c>
      <c r="F272" s="66">
        <f t="shared" ca="1" si="9"/>
        <v>-6.2900902793891406E-2</v>
      </c>
    </row>
    <row r="273" spans="5:6" x14ac:dyDescent="0.25">
      <c r="E273" s="66">
        <f t="shared" ca="1" si="8"/>
        <v>4.842840878968746E-2</v>
      </c>
      <c r="F273" s="66">
        <f t="shared" ca="1" si="9"/>
        <v>-0.11739998874146801</v>
      </c>
    </row>
    <row r="274" spans="5:6" x14ac:dyDescent="0.25">
      <c r="E274" s="66">
        <f t="shared" ca="1" si="8"/>
        <v>0.98309037553906131</v>
      </c>
      <c r="F274" s="66">
        <f t="shared" ca="1" si="9"/>
        <v>0.15006363122352961</v>
      </c>
    </row>
    <row r="275" spans="5:6" x14ac:dyDescent="0.25">
      <c r="E275" s="66">
        <f t="shared" ca="1" si="8"/>
        <v>0.3076306466407257</v>
      </c>
      <c r="F275" s="66">
        <f t="shared" ca="1" si="9"/>
        <v>-3.5537601703492343E-2</v>
      </c>
    </row>
    <row r="276" spans="5:6" x14ac:dyDescent="0.25">
      <c r="E276" s="66">
        <f t="shared" ca="1" si="8"/>
        <v>8.0754520641456717E-2</v>
      </c>
      <c r="F276" s="66">
        <f t="shared" ca="1" si="9"/>
        <v>-9.8995959353323101E-2</v>
      </c>
    </row>
    <row r="277" spans="5:6" x14ac:dyDescent="0.25">
      <c r="E277" s="66">
        <f t="shared" ca="1" si="8"/>
        <v>7.4224140261990312E-2</v>
      </c>
      <c r="F277" s="66">
        <f t="shared" ca="1" si="9"/>
        <v>-0.10217934794124781</v>
      </c>
    </row>
    <row r="278" spans="5:6" x14ac:dyDescent="0.25">
      <c r="E278" s="66">
        <f t="shared" ca="1" si="8"/>
        <v>0.65045553780160981</v>
      </c>
      <c r="F278" s="66">
        <f t="shared" ca="1" si="9"/>
        <v>2.7333256127949675E-2</v>
      </c>
    </row>
    <row r="279" spans="5:6" x14ac:dyDescent="0.25">
      <c r="E279" s="66">
        <f t="shared" ca="1" si="8"/>
        <v>0.31099268717282036</v>
      </c>
      <c r="F279" s="66">
        <f t="shared" ca="1" si="9"/>
        <v>-3.4863087658543325E-2</v>
      </c>
    </row>
    <row r="280" spans="5:6" x14ac:dyDescent="0.25">
      <c r="E280" s="66">
        <f t="shared" ca="1" si="8"/>
        <v>0.75676165329369816</v>
      </c>
      <c r="F280" s="66">
        <f t="shared" ca="1" si="9"/>
        <v>4.9209227801434614E-2</v>
      </c>
    </row>
    <row r="281" spans="5:6" x14ac:dyDescent="0.25">
      <c r="E281" s="66">
        <f t="shared" ca="1" si="8"/>
        <v>0.78735162178651696</v>
      </c>
      <c r="F281" s="66">
        <f t="shared" ca="1" si="9"/>
        <v>5.6375195843793129E-2</v>
      </c>
    </row>
    <row r="282" spans="5:6" x14ac:dyDescent="0.25">
      <c r="E282" s="66">
        <f t="shared" ca="1" si="8"/>
        <v>0.28410697898908654</v>
      </c>
      <c r="F282" s="66">
        <f t="shared" ca="1" si="9"/>
        <v>-4.0353443090035114E-2</v>
      </c>
    </row>
    <row r="283" spans="5:6" x14ac:dyDescent="0.25">
      <c r="E283" s="66">
        <f t="shared" ca="1" si="8"/>
        <v>0.93385114702605954</v>
      </c>
      <c r="F283" s="66">
        <f t="shared" ca="1" si="9"/>
        <v>0.1064268240337518</v>
      </c>
    </row>
    <row r="284" spans="5:6" x14ac:dyDescent="0.25">
      <c r="E284" s="66">
        <f t="shared" ca="1" si="8"/>
        <v>0.96308286283638844</v>
      </c>
      <c r="F284" s="66">
        <f t="shared" ca="1" si="9"/>
        <v>0.12640516362536849</v>
      </c>
    </row>
    <row r="285" spans="5:6" x14ac:dyDescent="0.25">
      <c r="E285" s="66">
        <f t="shared" ca="1" si="8"/>
        <v>0.84357624178372892</v>
      </c>
      <c r="F285" s="66">
        <f t="shared" ca="1" si="9"/>
        <v>7.13658191039616E-2</v>
      </c>
    </row>
    <row r="286" spans="5:6" x14ac:dyDescent="0.25">
      <c r="E286" s="66">
        <f t="shared" ca="1" si="8"/>
        <v>0.18116272811959255</v>
      </c>
      <c r="F286" s="66">
        <f t="shared" ca="1" si="9"/>
        <v>-6.4413390720834712E-2</v>
      </c>
    </row>
    <row r="287" spans="5:6" x14ac:dyDescent="0.25">
      <c r="E287" s="66">
        <f t="shared" ca="1" si="8"/>
        <v>8.269341390602869E-3</v>
      </c>
      <c r="F287" s="66">
        <f t="shared" ca="1" si="9"/>
        <v>-0.16947976942046183</v>
      </c>
    </row>
    <row r="288" spans="5:6" x14ac:dyDescent="0.25">
      <c r="E288" s="66">
        <f t="shared" ca="1" si="8"/>
        <v>0.23365874431544631</v>
      </c>
      <c r="F288" s="66">
        <f t="shared" ca="1" si="9"/>
        <v>-5.1396098050143182E-2</v>
      </c>
    </row>
    <row r="289" spans="5:6" x14ac:dyDescent="0.25">
      <c r="E289" s="66">
        <f t="shared" ca="1" si="8"/>
        <v>0.83839776966864266</v>
      </c>
      <c r="F289" s="66">
        <f t="shared" ca="1" si="9"/>
        <v>6.985466960436694E-2</v>
      </c>
    </row>
    <row r="290" spans="5:6" x14ac:dyDescent="0.25">
      <c r="E290" s="66">
        <f t="shared" ca="1" si="8"/>
        <v>0.13703237248814537</v>
      </c>
      <c r="F290" s="66">
        <f t="shared" ca="1" si="9"/>
        <v>-7.7339787047949762E-2</v>
      </c>
    </row>
    <row r="291" spans="5:6" x14ac:dyDescent="0.25">
      <c r="E291" s="66">
        <f t="shared" ca="1" si="8"/>
        <v>0.3535092905072017</v>
      </c>
      <c r="F291" s="66">
        <f t="shared" ca="1" si="9"/>
        <v>-2.6577543556783441E-2</v>
      </c>
    </row>
    <row r="292" spans="5:6" x14ac:dyDescent="0.25">
      <c r="E292" s="66">
        <f t="shared" ca="1" si="8"/>
        <v>0.21401764350500219</v>
      </c>
      <c r="F292" s="66">
        <f t="shared" ca="1" si="9"/>
        <v>-5.604232576490701E-2</v>
      </c>
    </row>
    <row r="293" spans="5:6" x14ac:dyDescent="0.25">
      <c r="E293" s="66">
        <f t="shared" ca="1" si="8"/>
        <v>0.7390613509843923</v>
      </c>
      <c r="F293" s="66">
        <f t="shared" ca="1" si="9"/>
        <v>4.5286957065447449E-2</v>
      </c>
    </row>
    <row r="294" spans="5:6" x14ac:dyDescent="0.25">
      <c r="E294" s="66">
        <f t="shared" ca="1" si="8"/>
        <v>0.29001103402253103</v>
      </c>
      <c r="F294" s="66">
        <f t="shared" ca="1" si="9"/>
        <v>-3.9127929472685008E-2</v>
      </c>
    </row>
    <row r="295" spans="5:6" x14ac:dyDescent="0.25">
      <c r="E295" s="66">
        <f t="shared" ca="1" si="8"/>
        <v>0.73470193129298655</v>
      </c>
      <c r="F295" s="66">
        <f t="shared" ca="1" si="9"/>
        <v>4.4342401914062475E-2</v>
      </c>
    </row>
    <row r="296" spans="5:6" x14ac:dyDescent="0.25">
      <c r="E296" s="66">
        <f t="shared" ca="1" si="8"/>
        <v>0.52072847065764905</v>
      </c>
      <c r="F296" s="66">
        <f t="shared" ca="1" si="9"/>
        <v>3.6756804515461739E-3</v>
      </c>
    </row>
    <row r="297" spans="5:6" x14ac:dyDescent="0.25">
      <c r="E297" s="66">
        <f t="shared" ca="1" si="8"/>
        <v>0.2903179784613753</v>
      </c>
      <c r="F297" s="66">
        <f t="shared" ca="1" si="9"/>
        <v>-3.9064539975993899E-2</v>
      </c>
    </row>
    <row r="298" spans="5:6" x14ac:dyDescent="0.25">
      <c r="E298" s="66">
        <f t="shared" ca="1" si="8"/>
        <v>0.65414256989351671</v>
      </c>
      <c r="F298" s="66">
        <f t="shared" ca="1" si="9"/>
        <v>2.8038830486579239E-2</v>
      </c>
    </row>
    <row r="299" spans="5:6" x14ac:dyDescent="0.25">
      <c r="E299" s="66">
        <f t="shared" ca="1" si="8"/>
        <v>0.78281336472113972</v>
      </c>
      <c r="F299" s="66">
        <f t="shared" ca="1" si="9"/>
        <v>5.5276657979023557E-2</v>
      </c>
    </row>
    <row r="300" spans="5:6" x14ac:dyDescent="0.25">
      <c r="E300" s="66">
        <f t="shared" ca="1" si="8"/>
        <v>0.56074903283710198</v>
      </c>
      <c r="F300" s="66">
        <f t="shared" ca="1" si="9"/>
        <v>1.08094391471581E-2</v>
      </c>
    </row>
    <row r="301" spans="5:6" x14ac:dyDescent="0.25">
      <c r="E301" s="66">
        <f t="shared" ca="1" si="8"/>
        <v>0.17552048849664592</v>
      </c>
      <c r="F301" s="66">
        <f t="shared" ca="1" si="9"/>
        <v>-6.5942801091677161E-2</v>
      </c>
    </row>
    <row r="302" spans="5:6" x14ac:dyDescent="0.25">
      <c r="E302" s="66">
        <f t="shared" ca="1" si="8"/>
        <v>0.29787386609520206</v>
      </c>
      <c r="F302" s="66">
        <f t="shared" ca="1" si="9"/>
        <v>-3.7513807823388048E-2</v>
      </c>
    </row>
    <row r="303" spans="5:6" x14ac:dyDescent="0.25">
      <c r="E303" s="66">
        <f t="shared" ca="1" si="8"/>
        <v>0.71459876264102107</v>
      </c>
      <c r="F303" s="66">
        <f t="shared" ca="1" si="9"/>
        <v>4.0083765537361614E-2</v>
      </c>
    </row>
    <row r="304" spans="5:6" x14ac:dyDescent="0.25">
      <c r="E304" s="66">
        <f t="shared" ca="1" si="8"/>
        <v>0.98758047599952681</v>
      </c>
      <c r="F304" s="66">
        <f t="shared" ca="1" si="9"/>
        <v>0.15866745786847031</v>
      </c>
    </row>
    <row r="305" spans="5:6" x14ac:dyDescent="0.25">
      <c r="E305" s="66">
        <f t="shared" ca="1" si="8"/>
        <v>0.44083840571626698</v>
      </c>
      <c r="F305" s="66">
        <f t="shared" ca="1" si="9"/>
        <v>-1.0524852907877996E-2</v>
      </c>
    </row>
    <row r="306" spans="5:6" x14ac:dyDescent="0.25">
      <c r="E306" s="66">
        <f t="shared" ca="1" si="8"/>
        <v>0.69587848091264526</v>
      </c>
      <c r="F306" s="66">
        <f t="shared" ca="1" si="9"/>
        <v>3.6245092450668003E-2</v>
      </c>
    </row>
    <row r="307" spans="5:6" x14ac:dyDescent="0.25">
      <c r="E307" s="66">
        <f t="shared" ca="1" si="8"/>
        <v>0.72623588363009683</v>
      </c>
      <c r="F307" s="66">
        <f t="shared" ca="1" si="9"/>
        <v>4.2530219323461967E-2</v>
      </c>
    </row>
    <row r="308" spans="5:6" x14ac:dyDescent="0.25">
      <c r="E308" s="66">
        <f t="shared" ca="1" si="8"/>
        <v>0.52738535281518384</v>
      </c>
      <c r="F308" s="66">
        <f t="shared" ca="1" si="9"/>
        <v>4.8577457552791067E-3</v>
      </c>
    </row>
    <row r="309" spans="5:6" x14ac:dyDescent="0.25">
      <c r="E309" s="66">
        <f t="shared" ca="1" si="8"/>
        <v>0.51125569794501202</v>
      </c>
      <c r="F309" s="66">
        <f t="shared" ca="1" si="9"/>
        <v>1.995285270322025E-3</v>
      </c>
    </row>
    <row r="310" spans="5:6" x14ac:dyDescent="0.25">
      <c r="E310" s="66">
        <f t="shared" ca="1" si="8"/>
        <v>0.81746707595455881</v>
      </c>
      <c r="F310" s="66">
        <f t="shared" ca="1" si="9"/>
        <v>6.4046509657870038E-2</v>
      </c>
    </row>
    <row r="311" spans="5:6" x14ac:dyDescent="0.25">
      <c r="E311" s="66">
        <f t="shared" ca="1" si="8"/>
        <v>0.19346959453445822</v>
      </c>
      <c r="F311" s="66">
        <f t="shared" ca="1" si="9"/>
        <v>-6.117756909806904E-2</v>
      </c>
    </row>
    <row r="312" spans="5:6" x14ac:dyDescent="0.25">
      <c r="E312" s="66">
        <f t="shared" ca="1" si="8"/>
        <v>0.23343828840429093</v>
      </c>
      <c r="F312" s="66">
        <f t="shared" ca="1" si="9"/>
        <v>-5.1446999690720183E-2</v>
      </c>
    </row>
    <row r="313" spans="5:6" x14ac:dyDescent="0.25">
      <c r="E313" s="66">
        <f t="shared" ca="1" si="8"/>
        <v>0.30536362850181531</v>
      </c>
      <c r="F313" s="66">
        <f t="shared" ca="1" si="9"/>
        <v>-3.5994253859218221E-2</v>
      </c>
    </row>
    <row r="314" spans="5:6" x14ac:dyDescent="0.25">
      <c r="E314" s="66">
        <f t="shared" ca="1" si="8"/>
        <v>0.73678269834032073</v>
      </c>
      <c r="F314" s="66">
        <f t="shared" ca="1" si="9"/>
        <v>4.4792244347231863E-2</v>
      </c>
    </row>
    <row r="315" spans="5:6" x14ac:dyDescent="0.25">
      <c r="E315" s="66">
        <f t="shared" ca="1" si="8"/>
        <v>0.26759727230771047</v>
      </c>
      <c r="F315" s="66">
        <f t="shared" ca="1" si="9"/>
        <v>-4.3847413049890198E-2</v>
      </c>
    </row>
    <row r="316" spans="5:6" x14ac:dyDescent="0.25">
      <c r="E316" s="66">
        <f t="shared" ca="1" si="8"/>
        <v>0.78746867582945002</v>
      </c>
      <c r="F316" s="66">
        <f t="shared" ca="1" si="9"/>
        <v>5.6403709770512754E-2</v>
      </c>
    </row>
    <row r="317" spans="5:6" x14ac:dyDescent="0.25">
      <c r="E317" s="66">
        <f t="shared" ca="1" si="8"/>
        <v>0.82907777838576047</v>
      </c>
      <c r="F317" s="66">
        <f t="shared" ca="1" si="9"/>
        <v>6.7212422409259953E-2</v>
      </c>
    </row>
    <row r="318" spans="5:6" x14ac:dyDescent="0.25">
      <c r="E318" s="66">
        <f t="shared" ca="1" si="8"/>
        <v>0.5827625869747548</v>
      </c>
      <c r="F318" s="66">
        <f t="shared" ca="1" si="9"/>
        <v>1.4776123457632349E-2</v>
      </c>
    </row>
    <row r="319" spans="5:6" x14ac:dyDescent="0.25">
      <c r="E319" s="66">
        <f t="shared" ca="1" si="8"/>
        <v>0.16833051286054468</v>
      </c>
      <c r="F319" s="66">
        <f t="shared" ca="1" si="9"/>
        <v>-6.7937654333171768E-2</v>
      </c>
    </row>
    <row r="320" spans="5:6" x14ac:dyDescent="0.25">
      <c r="E320" s="66">
        <f t="shared" ca="1" si="8"/>
        <v>0.61548544703677266</v>
      </c>
      <c r="F320" s="66">
        <f t="shared" ca="1" si="9"/>
        <v>2.0763844470438195E-2</v>
      </c>
    </row>
    <row r="321" spans="5:6" x14ac:dyDescent="0.25">
      <c r="E321" s="66">
        <f t="shared" ca="1" si="8"/>
        <v>0.38960807875572323</v>
      </c>
      <c r="F321" s="66">
        <f t="shared" ca="1" si="9"/>
        <v>-1.9823078284129002E-2</v>
      </c>
    </row>
    <row r="322" spans="5:6" x14ac:dyDescent="0.25">
      <c r="E322" s="66">
        <f t="shared" ca="1" si="8"/>
        <v>0.81600429994910562</v>
      </c>
      <c r="F322" s="66">
        <f t="shared" ca="1" si="9"/>
        <v>6.3656732837364532E-2</v>
      </c>
    </row>
    <row r="323" spans="5:6" x14ac:dyDescent="0.25">
      <c r="E323" s="66">
        <f t="shared" ca="1" si="8"/>
        <v>0.54204158023559479</v>
      </c>
      <c r="F323" s="66">
        <f t="shared" ca="1" si="9"/>
        <v>7.4655223729109691E-3</v>
      </c>
    </row>
    <row r="324" spans="5:6" x14ac:dyDescent="0.25">
      <c r="E324" s="66">
        <f t="shared" ref="E324:E387" ca="1" si="10">RAND()</f>
        <v>0.10585175430043148</v>
      </c>
      <c r="F324" s="66">
        <f t="shared" ref="F324:F387" ca="1" si="11">_xlfn.NORM.S.INV(E324)/(SQRT(2)*$C$3)</f>
        <v>-8.8310206942630101E-2</v>
      </c>
    </row>
    <row r="325" spans="5:6" x14ac:dyDescent="0.25">
      <c r="E325" s="66">
        <f t="shared" ca="1" si="10"/>
        <v>0.8258124087371066</v>
      </c>
      <c r="F325" s="66">
        <f t="shared" ca="1" si="11"/>
        <v>6.6308624674681363E-2</v>
      </c>
    </row>
    <row r="326" spans="5:6" x14ac:dyDescent="0.25">
      <c r="E326" s="66">
        <f t="shared" ca="1" si="10"/>
        <v>0.95384232113441236</v>
      </c>
      <c r="F326" s="66">
        <f t="shared" ca="1" si="11"/>
        <v>0.11902789577216843</v>
      </c>
    </row>
    <row r="327" spans="5:6" x14ac:dyDescent="0.25">
      <c r="E327" s="66">
        <f t="shared" ca="1" si="10"/>
        <v>0.61611036380221484</v>
      </c>
      <c r="F327" s="66">
        <f t="shared" ca="1" si="11"/>
        <v>2.0879515782647608E-2</v>
      </c>
    </row>
    <row r="328" spans="5:6" x14ac:dyDescent="0.25">
      <c r="E328" s="66">
        <f t="shared" ca="1" si="10"/>
        <v>0.59887698230432473</v>
      </c>
      <c r="F328" s="66">
        <f t="shared" ca="1" si="11"/>
        <v>1.7708879528829585E-2</v>
      </c>
    </row>
    <row r="329" spans="5:6" x14ac:dyDescent="0.25">
      <c r="E329" s="66">
        <f t="shared" ca="1" si="10"/>
        <v>7.9292272362681215E-2</v>
      </c>
      <c r="F329" s="66">
        <f t="shared" ca="1" si="11"/>
        <v>-9.9691314132834163E-2</v>
      </c>
    </row>
    <row r="330" spans="5:6" x14ac:dyDescent="0.25">
      <c r="E330" s="66">
        <f t="shared" ca="1" si="10"/>
        <v>0.89606965815466566</v>
      </c>
      <c r="F330" s="66">
        <f t="shared" ca="1" si="11"/>
        <v>8.9057965200197667E-2</v>
      </c>
    </row>
    <row r="331" spans="5:6" x14ac:dyDescent="0.25">
      <c r="E331" s="66">
        <f t="shared" ca="1" si="10"/>
        <v>0.37471196320353606</v>
      </c>
      <c r="F331" s="66">
        <f t="shared" ca="1" si="11"/>
        <v>-2.2584923855560542E-2</v>
      </c>
    </row>
    <row r="332" spans="5:6" x14ac:dyDescent="0.25">
      <c r="E332" s="66">
        <f t="shared" ca="1" si="10"/>
        <v>0.76933863058916252</v>
      </c>
      <c r="F332" s="66">
        <f t="shared" ca="1" si="11"/>
        <v>5.2090471983033397E-2</v>
      </c>
    </row>
    <row r="333" spans="5:6" x14ac:dyDescent="0.25">
      <c r="E333" s="66">
        <f t="shared" ca="1" si="10"/>
        <v>0.63847598868687483</v>
      </c>
      <c r="F333" s="66">
        <f t="shared" ca="1" si="11"/>
        <v>2.5059025590273426E-2</v>
      </c>
    </row>
    <row r="334" spans="5:6" x14ac:dyDescent="0.25">
      <c r="E334" s="66">
        <f t="shared" ca="1" si="10"/>
        <v>0.68534612525124117</v>
      </c>
      <c r="F334" s="66">
        <f t="shared" ca="1" si="11"/>
        <v>3.4132145270041499E-2</v>
      </c>
    </row>
    <row r="335" spans="5:6" x14ac:dyDescent="0.25">
      <c r="E335" s="66">
        <f t="shared" ca="1" si="10"/>
        <v>9.5133209178436706E-2</v>
      </c>
      <c r="F335" s="66">
        <f t="shared" ca="1" si="11"/>
        <v>-9.261623702321177E-2</v>
      </c>
    </row>
    <row r="336" spans="5:6" x14ac:dyDescent="0.25">
      <c r="E336" s="66">
        <f t="shared" ca="1" si="10"/>
        <v>0.29746824404683125</v>
      </c>
      <c r="F336" s="66">
        <f t="shared" ca="1" si="11"/>
        <v>-3.7596592336726714E-2</v>
      </c>
    </row>
    <row r="337" spans="5:6" x14ac:dyDescent="0.25">
      <c r="E337" s="66">
        <f t="shared" ca="1" si="10"/>
        <v>0.22313586827176524</v>
      </c>
      <c r="F337" s="66">
        <f t="shared" ca="1" si="11"/>
        <v>-5.3856454921549661E-2</v>
      </c>
    </row>
    <row r="338" spans="5:6" x14ac:dyDescent="0.25">
      <c r="E338" s="66">
        <f t="shared" ca="1" si="10"/>
        <v>0.44069544561880081</v>
      </c>
      <c r="F338" s="66">
        <f t="shared" ca="1" si="11"/>
        <v>-1.0550474863974382E-2</v>
      </c>
    </row>
    <row r="339" spans="5:6" x14ac:dyDescent="0.25">
      <c r="E339" s="66">
        <f t="shared" ca="1" si="10"/>
        <v>0.79128928232105977</v>
      </c>
      <c r="F339" s="66">
        <f t="shared" ca="1" si="11"/>
        <v>5.733949387536913E-2</v>
      </c>
    </row>
    <row r="340" spans="5:6" x14ac:dyDescent="0.25">
      <c r="E340" s="66">
        <f t="shared" ca="1" si="10"/>
        <v>0.90534845481955029</v>
      </c>
      <c r="F340" s="66">
        <f t="shared" ca="1" si="11"/>
        <v>9.2817914948446531E-2</v>
      </c>
    </row>
    <row r="341" spans="5:6" x14ac:dyDescent="0.25">
      <c r="E341" s="66">
        <f t="shared" ca="1" si="10"/>
        <v>0.92311977133183287</v>
      </c>
      <c r="F341" s="66">
        <f t="shared" ca="1" si="11"/>
        <v>0.1008598623038382</v>
      </c>
    </row>
    <row r="342" spans="5:6" x14ac:dyDescent="0.25">
      <c r="E342" s="66">
        <f t="shared" ca="1" si="10"/>
        <v>0.74237574503883474</v>
      </c>
      <c r="F342" s="66">
        <f t="shared" ca="1" si="11"/>
        <v>4.6010524134994617E-2</v>
      </c>
    </row>
    <row r="343" spans="5:6" x14ac:dyDescent="0.25">
      <c r="E343" s="66">
        <f t="shared" ca="1" si="10"/>
        <v>0.55502444144474594</v>
      </c>
      <c r="F343" s="66">
        <f t="shared" ca="1" si="11"/>
        <v>9.7839581150157735E-3</v>
      </c>
    </row>
    <row r="344" spans="5:6" x14ac:dyDescent="0.25">
      <c r="E344" s="66">
        <f t="shared" ca="1" si="10"/>
        <v>0.487983596147745</v>
      </c>
      <c r="F344" s="66">
        <f t="shared" ca="1" si="11"/>
        <v>-2.1301742833176188E-3</v>
      </c>
    </row>
    <row r="345" spans="5:6" x14ac:dyDescent="0.25">
      <c r="E345" s="66">
        <f t="shared" ca="1" si="10"/>
        <v>0.72687066546593038</v>
      </c>
      <c r="F345" s="66">
        <f t="shared" ca="1" si="11"/>
        <v>4.2665117123447054E-2</v>
      </c>
    </row>
    <row r="346" spans="5:6" x14ac:dyDescent="0.25">
      <c r="E346" s="66">
        <f t="shared" ca="1" si="10"/>
        <v>0.16857448499999872</v>
      </c>
      <c r="F346" s="66">
        <f t="shared" ca="1" si="11"/>
        <v>-6.7869079842095781E-2</v>
      </c>
    </row>
    <row r="347" spans="5:6" x14ac:dyDescent="0.25">
      <c r="E347" s="66">
        <f t="shared" ca="1" si="10"/>
        <v>0.99279748274322677</v>
      </c>
      <c r="F347" s="66">
        <f t="shared" ca="1" si="11"/>
        <v>0.17302911674010477</v>
      </c>
    </row>
    <row r="348" spans="5:6" x14ac:dyDescent="0.25">
      <c r="E348" s="66">
        <f t="shared" ca="1" si="10"/>
        <v>0.90601831964798607</v>
      </c>
      <c r="F348" s="66">
        <f t="shared" ca="1" si="11"/>
        <v>9.3099656140993831E-2</v>
      </c>
    </row>
    <row r="349" spans="5:6" x14ac:dyDescent="0.25">
      <c r="E349" s="66">
        <f t="shared" ca="1" si="10"/>
        <v>0.85515269524319704</v>
      </c>
      <c r="F349" s="66">
        <f t="shared" ca="1" si="11"/>
        <v>7.4867886074684448E-2</v>
      </c>
    </row>
    <row r="350" spans="5:6" x14ac:dyDescent="0.25">
      <c r="E350" s="66">
        <f t="shared" ca="1" si="10"/>
        <v>0.9004742956623033</v>
      </c>
      <c r="F350" s="66">
        <f t="shared" ca="1" si="11"/>
        <v>9.0810812388377335E-2</v>
      </c>
    </row>
    <row r="351" spans="5:6" x14ac:dyDescent="0.25">
      <c r="E351" s="66">
        <f t="shared" ca="1" si="10"/>
        <v>0.82596960639034367</v>
      </c>
      <c r="F351" s="66">
        <f t="shared" ca="1" si="11"/>
        <v>6.6351885784683512E-2</v>
      </c>
    </row>
    <row r="352" spans="5:6" x14ac:dyDescent="0.25">
      <c r="E352" s="66">
        <f t="shared" ca="1" si="10"/>
        <v>0.47093656842627674</v>
      </c>
      <c r="F352" s="66">
        <f t="shared" ca="1" si="11"/>
        <v>-5.1559242398396508E-3</v>
      </c>
    </row>
    <row r="353" spans="5:6" x14ac:dyDescent="0.25">
      <c r="E353" s="66">
        <f t="shared" ca="1" si="10"/>
        <v>0.81702920087687303</v>
      </c>
      <c r="F353" s="66">
        <f t="shared" ca="1" si="11"/>
        <v>6.3929628131626184E-2</v>
      </c>
    </row>
    <row r="354" spans="5:6" x14ac:dyDescent="0.25">
      <c r="E354" s="66">
        <f t="shared" ca="1" si="10"/>
        <v>0.33136666445651475</v>
      </c>
      <c r="F354" s="66">
        <f t="shared" ca="1" si="11"/>
        <v>-3.0839933339598502E-2</v>
      </c>
    </row>
    <row r="355" spans="5:6" x14ac:dyDescent="0.25">
      <c r="E355" s="66">
        <f t="shared" ca="1" si="10"/>
        <v>1.5053094901574249E-2</v>
      </c>
      <c r="F355" s="66">
        <f t="shared" ca="1" si="11"/>
        <v>-0.15334957524160761</v>
      </c>
    </row>
    <row r="356" spans="5:6" x14ac:dyDescent="0.25">
      <c r="E356" s="66">
        <f t="shared" ca="1" si="10"/>
        <v>0.6589619253771517</v>
      </c>
      <c r="F356" s="66">
        <f t="shared" ca="1" si="11"/>
        <v>2.8965334328350318E-2</v>
      </c>
    </row>
    <row r="357" spans="5:6" x14ac:dyDescent="0.25">
      <c r="E357" s="66">
        <f t="shared" ca="1" si="10"/>
        <v>0.98795911417521975</v>
      </c>
      <c r="F357" s="66">
        <f t="shared" ca="1" si="11"/>
        <v>0.15951071385435137</v>
      </c>
    </row>
    <row r="358" spans="5:6" x14ac:dyDescent="0.25">
      <c r="E358" s="66">
        <f t="shared" ca="1" si="10"/>
        <v>0.48182561069170438</v>
      </c>
      <c r="F358" s="66">
        <f t="shared" ca="1" si="11"/>
        <v>-3.2224416928422791E-3</v>
      </c>
    </row>
    <row r="359" spans="5:6" x14ac:dyDescent="0.25">
      <c r="E359" s="66">
        <f t="shared" ca="1" si="10"/>
        <v>0.4445779722729134</v>
      </c>
      <c r="F359" s="66">
        <f t="shared" ca="1" si="11"/>
        <v>-9.855111236144961E-3</v>
      </c>
    </row>
    <row r="360" spans="5:6" x14ac:dyDescent="0.25">
      <c r="E360" s="66">
        <f t="shared" ca="1" si="10"/>
        <v>0.98146416760507083</v>
      </c>
      <c r="F360" s="66">
        <f t="shared" ca="1" si="11"/>
        <v>0.14742992219112777</v>
      </c>
    </row>
    <row r="361" spans="5:6" x14ac:dyDescent="0.25">
      <c r="E361" s="66">
        <f t="shared" ca="1" si="10"/>
        <v>0.73578652815309464</v>
      </c>
      <c r="F361" s="66">
        <f t="shared" ca="1" si="11"/>
        <v>4.4576656556646645E-2</v>
      </c>
    </row>
    <row r="362" spans="5:6" x14ac:dyDescent="0.25">
      <c r="E362" s="66">
        <f t="shared" ca="1" si="10"/>
        <v>0.37063853172893668</v>
      </c>
      <c r="F362" s="66">
        <f t="shared" ca="1" si="11"/>
        <v>-2.3346025189099846E-2</v>
      </c>
    </row>
    <row r="363" spans="5:6" x14ac:dyDescent="0.25">
      <c r="E363" s="66">
        <f t="shared" ca="1" si="10"/>
        <v>0.13825819811357498</v>
      </c>
      <c r="F363" s="66">
        <f t="shared" ca="1" si="11"/>
        <v>-7.6945826511253812E-2</v>
      </c>
    </row>
    <row r="364" spans="5:6" x14ac:dyDescent="0.25">
      <c r="E364" s="66">
        <f t="shared" ca="1" si="10"/>
        <v>0.81099614815824927</v>
      </c>
      <c r="F364" s="66">
        <f t="shared" ca="1" si="11"/>
        <v>6.2336632179796354E-2</v>
      </c>
    </row>
    <row r="365" spans="5:6" x14ac:dyDescent="0.25">
      <c r="E365" s="66">
        <f t="shared" ca="1" si="10"/>
        <v>0.98160241178537566</v>
      </c>
      <c r="F365" s="66">
        <f t="shared" ca="1" si="11"/>
        <v>0.1476459797367102</v>
      </c>
    </row>
    <row r="366" spans="5:6" x14ac:dyDescent="0.25">
      <c r="E366" s="66">
        <f t="shared" ca="1" si="10"/>
        <v>0.22223166686786866</v>
      </c>
      <c r="F366" s="66">
        <f t="shared" ca="1" si="11"/>
        <v>-5.4070897064064566E-2</v>
      </c>
    </row>
    <row r="367" spans="5:6" x14ac:dyDescent="0.25">
      <c r="E367" s="66">
        <f t="shared" ca="1" si="10"/>
        <v>2.8256293439232083E-2</v>
      </c>
      <c r="F367" s="66">
        <f t="shared" ca="1" si="11"/>
        <v>-0.13484963217321952</v>
      </c>
    </row>
    <row r="368" spans="5:6" x14ac:dyDescent="0.25">
      <c r="E368" s="66">
        <f t="shared" ca="1" si="10"/>
        <v>9.6970800809743851E-2</v>
      </c>
      <c r="F368" s="66">
        <f t="shared" ca="1" si="11"/>
        <v>-9.1853650456242913E-2</v>
      </c>
    </row>
    <row r="369" spans="5:6" x14ac:dyDescent="0.25">
      <c r="E369" s="66">
        <f t="shared" ca="1" si="10"/>
        <v>0.23533890288843962</v>
      </c>
      <c r="F369" s="66">
        <f t="shared" ca="1" si="11"/>
        <v>-5.1009032457277767E-2</v>
      </c>
    </row>
    <row r="370" spans="5:6" x14ac:dyDescent="0.25">
      <c r="E370" s="66">
        <f t="shared" ca="1" si="10"/>
        <v>0.92963843737589302</v>
      </c>
      <c r="F370" s="66">
        <f t="shared" ca="1" si="11"/>
        <v>0.10416414862827572</v>
      </c>
    </row>
    <row r="371" spans="5:6" x14ac:dyDescent="0.25">
      <c r="E371" s="66">
        <f t="shared" ca="1" si="10"/>
        <v>0.96046845193895058</v>
      </c>
      <c r="F371" s="66">
        <f t="shared" ca="1" si="11"/>
        <v>0.1241784345301791</v>
      </c>
    </row>
    <row r="372" spans="5:6" x14ac:dyDescent="0.25">
      <c r="E372" s="66">
        <f t="shared" ca="1" si="10"/>
        <v>0.18941716029534328</v>
      </c>
      <c r="F372" s="66">
        <f t="shared" ca="1" si="11"/>
        <v>-6.2228658570553534E-2</v>
      </c>
    </row>
    <row r="373" spans="5:6" x14ac:dyDescent="0.25">
      <c r="E373" s="66">
        <f t="shared" ca="1" si="10"/>
        <v>0.78967154950767449</v>
      </c>
      <c r="F373" s="66">
        <f t="shared" ca="1" si="11"/>
        <v>5.6942044326027161E-2</v>
      </c>
    </row>
    <row r="374" spans="5:6" x14ac:dyDescent="0.25">
      <c r="E374" s="66">
        <f t="shared" ca="1" si="10"/>
        <v>0.55164131560814123</v>
      </c>
      <c r="F374" s="66">
        <f t="shared" ca="1" si="11"/>
        <v>9.178897914267967E-3</v>
      </c>
    </row>
    <row r="375" spans="5:6" x14ac:dyDescent="0.25">
      <c r="E375" s="66">
        <f t="shared" ca="1" si="10"/>
        <v>0.40224025734324298</v>
      </c>
      <c r="F375" s="66">
        <f t="shared" ca="1" si="11"/>
        <v>-1.7504619004358579E-2</v>
      </c>
    </row>
    <row r="376" spans="5:6" x14ac:dyDescent="0.25">
      <c r="E376" s="66">
        <f t="shared" ca="1" si="10"/>
        <v>0.49610213636567724</v>
      </c>
      <c r="F376" s="66">
        <f t="shared" ca="1" si="11"/>
        <v>-6.9088933343434457E-4</v>
      </c>
    </row>
    <row r="377" spans="5:6" x14ac:dyDescent="0.25">
      <c r="E377" s="66">
        <f t="shared" ca="1" si="10"/>
        <v>0.95687230610325802</v>
      </c>
      <c r="F377" s="66">
        <f t="shared" ca="1" si="11"/>
        <v>0.121303476437673</v>
      </c>
    </row>
    <row r="378" spans="5:6" x14ac:dyDescent="0.25">
      <c r="E378" s="66">
        <f t="shared" ca="1" si="10"/>
        <v>0.74028489627946492</v>
      </c>
      <c r="F378" s="66">
        <f t="shared" ca="1" si="11"/>
        <v>4.5553514005746594E-2</v>
      </c>
    </row>
    <row r="379" spans="5:6" x14ac:dyDescent="0.25">
      <c r="E379" s="66">
        <f t="shared" ca="1" si="10"/>
        <v>2.65408816417535E-2</v>
      </c>
      <c r="F379" s="66">
        <f t="shared" ca="1" si="11"/>
        <v>-0.13677249409109216</v>
      </c>
    </row>
    <row r="380" spans="5:6" x14ac:dyDescent="0.25">
      <c r="E380" s="66">
        <f t="shared" ca="1" si="10"/>
        <v>0.66845029275477597</v>
      </c>
      <c r="F380" s="66">
        <f t="shared" ca="1" si="11"/>
        <v>3.0804256563207823E-2</v>
      </c>
    </row>
    <row r="381" spans="5:6" x14ac:dyDescent="0.25">
      <c r="E381" s="66">
        <f t="shared" ca="1" si="10"/>
        <v>5.0677597033337518E-2</v>
      </c>
      <c r="F381" s="66">
        <f t="shared" ca="1" si="11"/>
        <v>-0.11584663801727935</v>
      </c>
    </row>
    <row r="382" spans="5:6" x14ac:dyDescent="0.25">
      <c r="E382" s="66">
        <f t="shared" ca="1" si="10"/>
        <v>0.75061550381106845</v>
      </c>
      <c r="F382" s="66">
        <f t="shared" ca="1" si="11"/>
        <v>4.7830677287474234E-2</v>
      </c>
    </row>
    <row r="383" spans="5:6" x14ac:dyDescent="0.25">
      <c r="E383" s="66">
        <f t="shared" ca="1" si="10"/>
        <v>0.44131716758468065</v>
      </c>
      <c r="F383" s="66">
        <f t="shared" ca="1" si="11"/>
        <v>-1.0439057080051476E-2</v>
      </c>
    </row>
    <row r="384" spans="5:6" x14ac:dyDescent="0.25">
      <c r="E384" s="66">
        <f t="shared" ca="1" si="10"/>
        <v>0.29114582431075431</v>
      </c>
      <c r="F384" s="66">
        <f t="shared" ca="1" si="11"/>
        <v>-3.8893731264288529E-2</v>
      </c>
    </row>
    <row r="385" spans="5:6" x14ac:dyDescent="0.25">
      <c r="E385" s="66">
        <f t="shared" ca="1" si="10"/>
        <v>0.129509560119481</v>
      </c>
      <c r="F385" s="66">
        <f t="shared" ca="1" si="11"/>
        <v>-7.9812028659505679E-2</v>
      </c>
    </row>
    <row r="386" spans="5:6" x14ac:dyDescent="0.25">
      <c r="E386" s="66">
        <f t="shared" ca="1" si="10"/>
        <v>0.63089519012327233</v>
      </c>
      <c r="F386" s="66">
        <f t="shared" ca="1" si="11"/>
        <v>2.3633291446006181E-2</v>
      </c>
    </row>
    <row r="387" spans="5:6" x14ac:dyDescent="0.25">
      <c r="E387" s="66">
        <f t="shared" ca="1" si="10"/>
        <v>0.75941193624273895</v>
      </c>
      <c r="F387" s="66">
        <f t="shared" ca="1" si="11"/>
        <v>4.980946240948194E-2</v>
      </c>
    </row>
    <row r="388" spans="5:6" x14ac:dyDescent="0.25">
      <c r="E388" s="66">
        <f t="shared" ref="E388:E451" ca="1" si="12">RAND()</f>
        <v>7.4428744895425059E-3</v>
      </c>
      <c r="F388" s="66">
        <f t="shared" ref="F388:F451" ca="1" si="13">_xlfn.NORM.S.INV(E388)/(SQRT(2)*$C$3)</f>
        <v>-0.17219088191007789</v>
      </c>
    </row>
    <row r="389" spans="5:6" x14ac:dyDescent="0.25">
      <c r="E389" s="66">
        <f t="shared" ca="1" si="12"/>
        <v>9.5556680876830447E-3</v>
      </c>
      <c r="F389" s="66">
        <f t="shared" ca="1" si="13"/>
        <v>-0.16570001825812111</v>
      </c>
    </row>
    <row r="390" spans="5:6" x14ac:dyDescent="0.25">
      <c r="E390" s="66">
        <f t="shared" ca="1" si="12"/>
        <v>0.62795515706439298</v>
      </c>
      <c r="F390" s="66">
        <f t="shared" ca="1" si="13"/>
        <v>2.3082961274534991E-2</v>
      </c>
    </row>
    <row r="391" spans="5:6" x14ac:dyDescent="0.25">
      <c r="E391" s="66">
        <f t="shared" ca="1" si="12"/>
        <v>9.0470892518776158E-2</v>
      </c>
      <c r="F391" s="66">
        <f t="shared" ca="1" si="13"/>
        <v>-9.4601051479793641E-2</v>
      </c>
    </row>
    <row r="392" spans="5:6" x14ac:dyDescent="0.25">
      <c r="E392" s="66">
        <f t="shared" ca="1" si="12"/>
        <v>0.24591020771443528</v>
      </c>
      <c r="F392" s="66">
        <f t="shared" ca="1" si="13"/>
        <v>-4.8607674228936984E-2</v>
      </c>
    </row>
    <row r="393" spans="5:6" x14ac:dyDescent="0.25">
      <c r="E393" s="66">
        <f t="shared" ca="1" si="12"/>
        <v>0.83140802125050139</v>
      </c>
      <c r="F393" s="66">
        <f t="shared" ca="1" si="13"/>
        <v>6.7864165237307275E-2</v>
      </c>
    </row>
    <row r="394" spans="5:6" x14ac:dyDescent="0.25">
      <c r="E394" s="66">
        <f t="shared" ca="1" si="12"/>
        <v>0.57492638756092285</v>
      </c>
      <c r="F394" s="66">
        <f t="shared" ca="1" si="13"/>
        <v>1.3359409512083116E-2</v>
      </c>
    </row>
    <row r="395" spans="5:6" x14ac:dyDescent="0.25">
      <c r="E395" s="66">
        <f t="shared" ca="1" si="12"/>
        <v>0.62150864246473136</v>
      </c>
      <c r="F395" s="66">
        <f t="shared" ca="1" si="13"/>
        <v>2.1881096361104937E-2</v>
      </c>
    </row>
    <row r="396" spans="5:6" x14ac:dyDescent="0.25">
      <c r="E396" s="66">
        <f t="shared" ca="1" si="12"/>
        <v>0.8137705237825299</v>
      </c>
      <c r="F396" s="66">
        <f t="shared" ca="1" si="13"/>
        <v>6.3065215785172282E-2</v>
      </c>
    </row>
    <row r="397" spans="5:6" x14ac:dyDescent="0.25">
      <c r="E397" s="66">
        <f t="shared" ca="1" si="12"/>
        <v>0.98658970118679135</v>
      </c>
      <c r="F397" s="66">
        <f t="shared" ca="1" si="13"/>
        <v>0.15656185213582033</v>
      </c>
    </row>
    <row r="398" spans="5:6" x14ac:dyDescent="0.25">
      <c r="E398" s="66">
        <f t="shared" ca="1" si="12"/>
        <v>0.67252038880469545</v>
      </c>
      <c r="F398" s="66">
        <f t="shared" ca="1" si="13"/>
        <v>3.1599430974803097E-2</v>
      </c>
    </row>
    <row r="399" spans="5:6" x14ac:dyDescent="0.25">
      <c r="E399" s="66">
        <f t="shared" ca="1" si="12"/>
        <v>0.55894174813298869</v>
      </c>
      <c r="F399" s="66">
        <f t="shared" ca="1" si="13"/>
        <v>1.0485453780268085E-2</v>
      </c>
    </row>
    <row r="400" spans="5:6" x14ac:dyDescent="0.25">
      <c r="E400" s="66">
        <f t="shared" ca="1" si="12"/>
        <v>7.6538140454154746E-2</v>
      </c>
      <c r="F400" s="66">
        <f t="shared" ca="1" si="13"/>
        <v>-0.1010278371638305</v>
      </c>
    </row>
    <row r="401" spans="5:6" x14ac:dyDescent="0.25">
      <c r="E401" s="66">
        <f t="shared" ca="1" si="12"/>
        <v>0.43520964196055245</v>
      </c>
      <c r="F401" s="66">
        <f t="shared" ca="1" si="13"/>
        <v>-1.1534745140962616E-2</v>
      </c>
    </row>
    <row r="402" spans="5:6" x14ac:dyDescent="0.25">
      <c r="E402" s="66">
        <f t="shared" ca="1" si="12"/>
        <v>0.17925225343379037</v>
      </c>
      <c r="F402" s="66">
        <f t="shared" ca="1" si="13"/>
        <v>-6.4927849863449821E-2</v>
      </c>
    </row>
    <row r="403" spans="5:6" x14ac:dyDescent="0.25">
      <c r="E403" s="66">
        <f t="shared" ca="1" si="12"/>
        <v>0.64306024770709203</v>
      </c>
      <c r="F403" s="66">
        <f t="shared" ca="1" si="13"/>
        <v>2.5926127236047765E-2</v>
      </c>
    </row>
    <row r="404" spans="5:6" x14ac:dyDescent="0.25">
      <c r="E404" s="66">
        <f t="shared" ca="1" si="12"/>
        <v>0.51404091777475047</v>
      </c>
      <c r="F404" s="66">
        <f t="shared" ca="1" si="13"/>
        <v>2.4892018960853105E-3</v>
      </c>
    </row>
    <row r="405" spans="5:6" x14ac:dyDescent="0.25">
      <c r="E405" s="66">
        <f t="shared" ca="1" si="12"/>
        <v>0.79399720252484884</v>
      </c>
      <c r="F405" s="66">
        <f t="shared" ca="1" si="13"/>
        <v>5.8008871526354269E-2</v>
      </c>
    </row>
    <row r="406" spans="5:6" x14ac:dyDescent="0.25">
      <c r="E406" s="66">
        <f t="shared" ca="1" si="12"/>
        <v>0.29716991717663099</v>
      </c>
      <c r="F406" s="66">
        <f t="shared" ca="1" si="13"/>
        <v>-3.7657511582129211E-2</v>
      </c>
    </row>
    <row r="407" spans="5:6" x14ac:dyDescent="0.25">
      <c r="E407" s="66">
        <f t="shared" ca="1" si="12"/>
        <v>0.75480416155989716</v>
      </c>
      <c r="F407" s="66">
        <f t="shared" ca="1" si="13"/>
        <v>4.8768164179940579E-2</v>
      </c>
    </row>
    <row r="408" spans="5:6" x14ac:dyDescent="0.25">
      <c r="E408" s="66">
        <f t="shared" ca="1" si="12"/>
        <v>0.14172526837081512</v>
      </c>
      <c r="F408" s="66">
        <f t="shared" ca="1" si="13"/>
        <v>-7.5844287215574915E-2</v>
      </c>
    </row>
    <row r="409" spans="5:6" x14ac:dyDescent="0.25">
      <c r="E409" s="66">
        <f t="shared" ca="1" si="12"/>
        <v>6.5358564719787071E-2</v>
      </c>
      <c r="F409" s="66">
        <f t="shared" ca="1" si="13"/>
        <v>-0.10686363304652552</v>
      </c>
    </row>
    <row r="410" spans="5:6" x14ac:dyDescent="0.25">
      <c r="E410" s="66">
        <f t="shared" ca="1" si="12"/>
        <v>0.71592762877565319</v>
      </c>
      <c r="F410" s="66">
        <f t="shared" ca="1" si="13"/>
        <v>4.0360662166932917E-2</v>
      </c>
    </row>
    <row r="411" spans="5:6" x14ac:dyDescent="0.25">
      <c r="E411" s="66">
        <f t="shared" ca="1" si="12"/>
        <v>0.33276850632445176</v>
      </c>
      <c r="F411" s="66">
        <f t="shared" ca="1" si="13"/>
        <v>-3.0566900356381231E-2</v>
      </c>
    </row>
    <row r="412" spans="5:6" x14ac:dyDescent="0.25">
      <c r="E412" s="66">
        <f t="shared" ca="1" si="12"/>
        <v>0.34073639516504706</v>
      </c>
      <c r="F412" s="66">
        <f t="shared" ca="1" si="13"/>
        <v>-2.9023495183572823E-2</v>
      </c>
    </row>
    <row r="413" spans="5:6" x14ac:dyDescent="0.25">
      <c r="E413" s="66">
        <f t="shared" ca="1" si="12"/>
        <v>0.16774127660167215</v>
      </c>
      <c r="F413" s="66">
        <f t="shared" ca="1" si="13"/>
        <v>-6.8103538082827181E-2</v>
      </c>
    </row>
    <row r="414" spans="5:6" x14ac:dyDescent="0.25">
      <c r="E414" s="66">
        <f t="shared" ca="1" si="12"/>
        <v>0.32793840694434317</v>
      </c>
      <c r="F414" s="66">
        <f t="shared" ca="1" si="13"/>
        <v>-3.1509597851687193E-2</v>
      </c>
    </row>
    <row r="415" spans="5:6" x14ac:dyDescent="0.25">
      <c r="E415" s="66">
        <f t="shared" ca="1" si="12"/>
        <v>0.43686031751126275</v>
      </c>
      <c r="F415" s="66">
        <f t="shared" ca="1" si="13"/>
        <v>-1.1238352276255133E-2</v>
      </c>
    </row>
    <row r="416" spans="5:6" x14ac:dyDescent="0.25">
      <c r="E416" s="66">
        <f t="shared" ca="1" si="12"/>
        <v>0.25366804047441815</v>
      </c>
      <c r="F416" s="66">
        <f t="shared" ca="1" si="13"/>
        <v>-4.6880569389765307E-2</v>
      </c>
    </row>
    <row r="417" spans="5:6" x14ac:dyDescent="0.25">
      <c r="E417" s="66">
        <f t="shared" ca="1" si="12"/>
        <v>0.29377910531092388</v>
      </c>
      <c r="F417" s="66">
        <f t="shared" ca="1" si="13"/>
        <v>-3.8351908110982456E-2</v>
      </c>
    </row>
    <row r="418" spans="5:6" x14ac:dyDescent="0.25">
      <c r="E418" s="66">
        <f t="shared" ca="1" si="12"/>
        <v>0.50275225438331994</v>
      </c>
      <c r="F418" s="66">
        <f t="shared" ca="1" si="13"/>
        <v>4.8782825773164147E-4</v>
      </c>
    </row>
    <row r="419" spans="5:6" x14ac:dyDescent="0.25">
      <c r="E419" s="66">
        <f t="shared" ca="1" si="12"/>
        <v>0.64621030476707664</v>
      </c>
      <c r="F419" s="66">
        <f t="shared" ca="1" si="13"/>
        <v>2.6524213035851986E-2</v>
      </c>
    </row>
    <row r="420" spans="5:6" x14ac:dyDescent="0.25">
      <c r="E420" s="66">
        <f t="shared" ca="1" si="12"/>
        <v>0.17226541330660283</v>
      </c>
      <c r="F420" s="66">
        <f t="shared" ca="1" si="13"/>
        <v>-6.6839328302343862E-2</v>
      </c>
    </row>
    <row r="421" spans="5:6" x14ac:dyDescent="0.25">
      <c r="E421" s="66">
        <f t="shared" ca="1" si="12"/>
        <v>0.40196727705737423</v>
      </c>
      <c r="F421" s="66">
        <f t="shared" ca="1" si="13"/>
        <v>-1.7554513366743109E-2</v>
      </c>
    </row>
    <row r="422" spans="5:6" x14ac:dyDescent="0.25">
      <c r="E422" s="66">
        <f t="shared" ca="1" si="12"/>
        <v>0.92583126804825</v>
      </c>
      <c r="F422" s="66">
        <f t="shared" ca="1" si="13"/>
        <v>0.10220725435398573</v>
      </c>
    </row>
    <row r="423" spans="5:6" x14ac:dyDescent="0.25">
      <c r="E423" s="66">
        <f t="shared" ca="1" si="12"/>
        <v>5.647668748380863E-2</v>
      </c>
      <c r="F423" s="66">
        <f t="shared" ca="1" si="13"/>
        <v>-0.11208045819557007</v>
      </c>
    </row>
    <row r="424" spans="5:6" x14ac:dyDescent="0.25">
      <c r="E424" s="66">
        <f t="shared" ca="1" si="12"/>
        <v>0.70169800310787256</v>
      </c>
      <c r="F424" s="66">
        <f t="shared" ca="1" si="13"/>
        <v>3.7426485177463401E-2</v>
      </c>
    </row>
    <row r="425" spans="5:6" x14ac:dyDescent="0.25">
      <c r="E425" s="66">
        <f t="shared" ca="1" si="12"/>
        <v>0.36445776791262241</v>
      </c>
      <c r="F425" s="66">
        <f t="shared" ca="1" si="13"/>
        <v>-2.4506091613975631E-2</v>
      </c>
    </row>
    <row r="426" spans="5:6" x14ac:dyDescent="0.25">
      <c r="E426" s="66">
        <f t="shared" ca="1" si="12"/>
        <v>0.32634772228434317</v>
      </c>
      <c r="F426" s="66">
        <f t="shared" ca="1" si="13"/>
        <v>-3.1821275754635822E-2</v>
      </c>
    </row>
    <row r="427" spans="5:6" x14ac:dyDescent="0.25">
      <c r="E427" s="66">
        <f t="shared" ca="1" si="12"/>
        <v>0.54823259274063463</v>
      </c>
      <c r="F427" s="66">
        <f t="shared" ca="1" si="13"/>
        <v>8.5699386378050857E-3</v>
      </c>
    </row>
    <row r="428" spans="5:6" x14ac:dyDescent="0.25">
      <c r="E428" s="66">
        <f t="shared" ca="1" si="12"/>
        <v>0.90944496834548927</v>
      </c>
      <c r="F428" s="66">
        <f t="shared" ca="1" si="13"/>
        <v>9.456456862409833E-2</v>
      </c>
    </row>
    <row r="429" spans="5:6" x14ac:dyDescent="0.25">
      <c r="E429" s="66">
        <f t="shared" ca="1" si="12"/>
        <v>0.85272279538560436</v>
      </c>
      <c r="F429" s="66">
        <f t="shared" ca="1" si="13"/>
        <v>7.4117714170022664E-2</v>
      </c>
    </row>
    <row r="430" spans="5:6" x14ac:dyDescent="0.25">
      <c r="E430" s="66">
        <f t="shared" ca="1" si="12"/>
        <v>0.13231387096954184</v>
      </c>
      <c r="F430" s="66">
        <f t="shared" ca="1" si="13"/>
        <v>-7.8879160937657969E-2</v>
      </c>
    </row>
    <row r="431" spans="5:6" x14ac:dyDescent="0.25">
      <c r="E431" s="66">
        <f t="shared" ca="1" si="12"/>
        <v>0.61609433264675995</v>
      </c>
      <c r="F431" s="66">
        <f t="shared" ca="1" si="13"/>
        <v>2.0876547738749033E-2</v>
      </c>
    </row>
    <row r="432" spans="5:6" x14ac:dyDescent="0.25">
      <c r="E432" s="66">
        <f t="shared" ca="1" si="12"/>
        <v>0.70209360207367311</v>
      </c>
      <c r="F432" s="66">
        <f t="shared" ca="1" si="13"/>
        <v>3.7507170541275413E-2</v>
      </c>
    </row>
    <row r="433" spans="5:6" x14ac:dyDescent="0.25">
      <c r="E433" s="66">
        <f t="shared" ca="1" si="12"/>
        <v>0.54787359587950646</v>
      </c>
      <c r="F433" s="66">
        <f t="shared" ca="1" si="13"/>
        <v>8.5058425655783945E-3</v>
      </c>
    </row>
    <row r="434" spans="5:6" x14ac:dyDescent="0.25">
      <c r="E434" s="66">
        <f t="shared" ca="1" si="12"/>
        <v>0.77110451650926704</v>
      </c>
      <c r="F434" s="66">
        <f t="shared" ca="1" si="13"/>
        <v>5.2501917853923309E-2</v>
      </c>
    </row>
    <row r="435" spans="5:6" x14ac:dyDescent="0.25">
      <c r="E435" s="66">
        <f t="shared" ca="1" si="12"/>
        <v>8.5720935048954172E-2</v>
      </c>
      <c r="F435" s="66">
        <f t="shared" ca="1" si="13"/>
        <v>-9.6702895295375721E-2</v>
      </c>
    </row>
    <row r="436" spans="5:6" x14ac:dyDescent="0.25">
      <c r="E436" s="66">
        <f t="shared" ca="1" si="12"/>
        <v>7.4405776760432141E-2</v>
      </c>
      <c r="F436" s="66">
        <f t="shared" ca="1" si="13"/>
        <v>-0.10208797807666781</v>
      </c>
    </row>
    <row r="437" spans="5:6" x14ac:dyDescent="0.25">
      <c r="E437" s="66">
        <f t="shared" ca="1" si="12"/>
        <v>0.78009967753393727</v>
      </c>
      <c r="F437" s="66">
        <f t="shared" ca="1" si="13"/>
        <v>5.4626113092427958E-2</v>
      </c>
    </row>
    <row r="438" spans="5:6" x14ac:dyDescent="0.25">
      <c r="E438" s="66">
        <f t="shared" ca="1" si="12"/>
        <v>2.9171379348147175E-2</v>
      </c>
      <c r="F438" s="66">
        <f t="shared" ca="1" si="13"/>
        <v>-0.13386334920487322</v>
      </c>
    </row>
    <row r="439" spans="5:6" x14ac:dyDescent="0.25">
      <c r="E439" s="66">
        <f t="shared" ca="1" si="12"/>
        <v>8.5910740300419119E-2</v>
      </c>
      <c r="F439" s="66">
        <f t="shared" ca="1" si="13"/>
        <v>-9.6617260180983988E-2</v>
      </c>
    </row>
    <row r="440" spans="5:6" x14ac:dyDescent="0.25">
      <c r="E440" s="66">
        <f t="shared" ca="1" si="12"/>
        <v>0.20466355132008252</v>
      </c>
      <c r="F440" s="66">
        <f t="shared" ca="1" si="13"/>
        <v>-5.8341850576534765E-2</v>
      </c>
    </row>
    <row r="441" spans="5:6" x14ac:dyDescent="0.25">
      <c r="E441" s="66">
        <f t="shared" ca="1" si="12"/>
        <v>0.34366435640032678</v>
      </c>
      <c r="F441" s="66">
        <f t="shared" ca="1" si="13"/>
        <v>-2.8459834736357454E-2</v>
      </c>
    </row>
    <row r="442" spans="5:6" x14ac:dyDescent="0.25">
      <c r="E442" s="66">
        <f t="shared" ca="1" si="12"/>
        <v>0.86126186698076856</v>
      </c>
      <c r="F442" s="66">
        <f t="shared" ca="1" si="13"/>
        <v>7.6792232157171084E-2</v>
      </c>
    </row>
    <row r="443" spans="5:6" x14ac:dyDescent="0.25">
      <c r="E443" s="66">
        <f t="shared" ca="1" si="12"/>
        <v>0.73015208714196034</v>
      </c>
      <c r="F443" s="66">
        <f t="shared" ca="1" si="13"/>
        <v>4.3364951557432398E-2</v>
      </c>
    </row>
    <row r="444" spans="5:6" x14ac:dyDescent="0.25">
      <c r="E444" s="66">
        <f t="shared" ca="1" si="12"/>
        <v>0.74905052185884669</v>
      </c>
      <c r="F444" s="66">
        <f t="shared" ca="1" si="13"/>
        <v>4.7482564919073995E-2</v>
      </c>
    </row>
    <row r="445" spans="5:6" x14ac:dyDescent="0.25">
      <c r="E445" s="66">
        <f t="shared" ca="1" si="12"/>
        <v>0.6139296944743452</v>
      </c>
      <c r="F445" s="66">
        <f t="shared" ca="1" si="13"/>
        <v>2.0476117068065042E-2</v>
      </c>
    </row>
    <row r="446" spans="5:6" x14ac:dyDescent="0.25">
      <c r="E446" s="66">
        <f t="shared" ca="1" si="12"/>
        <v>0.79944159864025788</v>
      </c>
      <c r="F446" s="66">
        <f t="shared" ca="1" si="13"/>
        <v>5.9370689476868591E-2</v>
      </c>
    </row>
    <row r="447" spans="5:6" x14ac:dyDescent="0.25">
      <c r="E447" s="66">
        <f t="shared" ca="1" si="12"/>
        <v>0.41778046033362559</v>
      </c>
      <c r="F447" s="66">
        <f t="shared" ca="1" si="13"/>
        <v>-1.4677760464305826E-2</v>
      </c>
    </row>
    <row r="448" spans="5:6" x14ac:dyDescent="0.25">
      <c r="E448" s="66">
        <f t="shared" ca="1" si="12"/>
        <v>0.74388356004055733</v>
      </c>
      <c r="F448" s="66">
        <f t="shared" ca="1" si="13"/>
        <v>4.6341292619293185E-2</v>
      </c>
    </row>
    <row r="449" spans="5:6" x14ac:dyDescent="0.25">
      <c r="E449" s="66">
        <f t="shared" ca="1" si="12"/>
        <v>0.11370419652606334</v>
      </c>
      <c r="F449" s="66">
        <f t="shared" ca="1" si="13"/>
        <v>-8.5352149551470691E-2</v>
      </c>
    </row>
    <row r="450" spans="5:6" x14ac:dyDescent="0.25">
      <c r="E450" s="66">
        <f t="shared" ca="1" si="12"/>
        <v>0.60959030736931208</v>
      </c>
      <c r="F450" s="66">
        <f t="shared" ca="1" si="13"/>
        <v>1.9675344751993479E-2</v>
      </c>
    </row>
    <row r="451" spans="5:6" x14ac:dyDescent="0.25">
      <c r="E451" s="66">
        <f t="shared" ca="1" si="12"/>
        <v>0.98255586403144413</v>
      </c>
      <c r="F451" s="66">
        <f t="shared" ca="1" si="13"/>
        <v>0.14917498082918243</v>
      </c>
    </row>
    <row r="452" spans="5:6" x14ac:dyDescent="0.25">
      <c r="E452" s="66">
        <f t="shared" ref="E452:E515" ca="1" si="14">RAND()</f>
        <v>0.22426339610990642</v>
      </c>
      <c r="F452" s="66">
        <f t="shared" ref="F452:F515" ca="1" si="15">_xlfn.NORM.S.INV(E452)/(SQRT(2)*$C$3)</f>
        <v>-5.358974010562622E-2</v>
      </c>
    </row>
    <row r="453" spans="5:6" x14ac:dyDescent="0.25">
      <c r="E453" s="66">
        <f t="shared" ca="1" si="14"/>
        <v>0.45926869502889289</v>
      </c>
      <c r="F453" s="66">
        <f t="shared" ca="1" si="15"/>
        <v>-7.2320244302717593E-3</v>
      </c>
    </row>
    <row r="454" spans="5:6" x14ac:dyDescent="0.25">
      <c r="E454" s="66">
        <f t="shared" ca="1" si="14"/>
        <v>0.2985204291915925</v>
      </c>
      <c r="F454" s="66">
        <f t="shared" ca="1" si="15"/>
        <v>-3.7381955158075346E-2</v>
      </c>
    </row>
    <row r="455" spans="5:6" x14ac:dyDescent="0.25">
      <c r="E455" s="66">
        <f t="shared" ca="1" si="14"/>
        <v>0.44104358468034188</v>
      </c>
      <c r="F455" s="66">
        <f t="shared" ca="1" si="15"/>
        <v>-1.048808221859992E-2</v>
      </c>
    </row>
    <row r="456" spans="5:6" x14ac:dyDescent="0.25">
      <c r="E456" s="66">
        <f t="shared" ca="1" si="14"/>
        <v>0.81087322878441148</v>
      </c>
      <c r="F456" s="66">
        <f t="shared" ca="1" si="15"/>
        <v>6.230450527535461E-2</v>
      </c>
    </row>
    <row r="457" spans="5:6" x14ac:dyDescent="0.25">
      <c r="E457" s="66">
        <f t="shared" ca="1" si="14"/>
        <v>0.73745731308208251</v>
      </c>
      <c r="F457" s="66">
        <f t="shared" ca="1" si="15"/>
        <v>4.4938478891264892E-2</v>
      </c>
    </row>
    <row r="458" spans="5:6" x14ac:dyDescent="0.25">
      <c r="E458" s="66">
        <f t="shared" ca="1" si="14"/>
        <v>9.9043493689552786E-2</v>
      </c>
      <c r="F458" s="66">
        <f t="shared" ca="1" si="15"/>
        <v>-9.1006123874353556E-2</v>
      </c>
    </row>
    <row r="459" spans="5:6" x14ac:dyDescent="0.25">
      <c r="E459" s="66">
        <f t="shared" ca="1" si="14"/>
        <v>0.73981685084991655</v>
      </c>
      <c r="F459" s="66">
        <f t="shared" ca="1" si="15"/>
        <v>4.54514711431337E-2</v>
      </c>
    </row>
    <row r="460" spans="5:6" x14ac:dyDescent="0.25">
      <c r="E460" s="66">
        <f t="shared" ca="1" si="14"/>
        <v>0.61216743951704544</v>
      </c>
      <c r="F460" s="66">
        <f t="shared" ca="1" si="15"/>
        <v>2.0150606990500294E-2</v>
      </c>
    </row>
    <row r="461" spans="5:6" x14ac:dyDescent="0.25">
      <c r="E461" s="66">
        <f t="shared" ca="1" si="14"/>
        <v>0.94112281603890924</v>
      </c>
      <c r="F461" s="66">
        <f t="shared" ca="1" si="15"/>
        <v>0.11061053412994991</v>
      </c>
    </row>
    <row r="462" spans="5:6" x14ac:dyDescent="0.25">
      <c r="E462" s="66">
        <f t="shared" ca="1" si="14"/>
        <v>0.24729859010754207</v>
      </c>
      <c r="F462" s="66">
        <f t="shared" ca="1" si="15"/>
        <v>-4.829647440358803E-2</v>
      </c>
    </row>
    <row r="463" spans="5:6" x14ac:dyDescent="0.25">
      <c r="E463" s="66">
        <f t="shared" ca="1" si="14"/>
        <v>0.76808983248211715</v>
      </c>
      <c r="F463" s="66">
        <f t="shared" ca="1" si="15"/>
        <v>5.1800567723481024E-2</v>
      </c>
    </row>
    <row r="464" spans="5:6" x14ac:dyDescent="0.25">
      <c r="E464" s="66">
        <f t="shared" ca="1" si="14"/>
        <v>0.29950385632684418</v>
      </c>
      <c r="F464" s="66">
        <f t="shared" ca="1" si="15"/>
        <v>-3.7181655018743522E-2</v>
      </c>
    </row>
    <row r="465" spans="5:6" x14ac:dyDescent="0.25">
      <c r="E465" s="66">
        <f t="shared" ca="1" si="14"/>
        <v>0.54982139127827545</v>
      </c>
      <c r="F465" s="66">
        <f t="shared" ca="1" si="15"/>
        <v>8.8536914432316809E-3</v>
      </c>
    </row>
    <row r="466" spans="5:6" x14ac:dyDescent="0.25">
      <c r="E466" s="66">
        <f t="shared" ca="1" si="14"/>
        <v>0.22160945904826379</v>
      </c>
      <c r="F466" s="66">
        <f t="shared" ca="1" si="15"/>
        <v>-5.4218750320394991E-2</v>
      </c>
    </row>
    <row r="467" spans="5:6" x14ac:dyDescent="0.25">
      <c r="E467" s="66">
        <f t="shared" ca="1" si="14"/>
        <v>7.2546259638309962E-2</v>
      </c>
      <c r="F467" s="66">
        <f t="shared" ca="1" si="15"/>
        <v>-0.10303157068519658</v>
      </c>
    </row>
    <row r="468" spans="5:6" x14ac:dyDescent="0.25">
      <c r="E468" s="66">
        <f t="shared" ca="1" si="14"/>
        <v>0.60393937987357538</v>
      </c>
      <c r="F468" s="66">
        <f t="shared" ca="1" si="15"/>
        <v>1.8636299329719636E-2</v>
      </c>
    </row>
    <row r="469" spans="5:6" x14ac:dyDescent="0.25">
      <c r="E469" s="66">
        <f t="shared" ca="1" si="14"/>
        <v>0.92324171194054216</v>
      </c>
      <c r="F469" s="66">
        <f t="shared" ca="1" si="15"/>
        <v>0.10091967323594889</v>
      </c>
    </row>
    <row r="470" spans="5:6" x14ac:dyDescent="0.25">
      <c r="E470" s="66">
        <f t="shared" ca="1" si="14"/>
        <v>0.47282243266339785</v>
      </c>
      <c r="F470" s="66">
        <f t="shared" ca="1" si="15"/>
        <v>-4.820830387820026E-3</v>
      </c>
    </row>
    <row r="471" spans="5:6" x14ac:dyDescent="0.25">
      <c r="E471" s="66">
        <f t="shared" ca="1" si="14"/>
        <v>0.23960236865811224</v>
      </c>
      <c r="F471" s="66">
        <f t="shared" ca="1" si="15"/>
        <v>-5.0033618615556774E-2</v>
      </c>
    </row>
    <row r="472" spans="5:6" x14ac:dyDescent="0.25">
      <c r="E472" s="66">
        <f t="shared" ca="1" si="14"/>
        <v>0.73805917352112338</v>
      </c>
      <c r="F472" s="66">
        <f t="shared" ca="1" si="15"/>
        <v>4.5069105070901637E-2</v>
      </c>
    </row>
    <row r="473" spans="5:6" x14ac:dyDescent="0.25">
      <c r="E473" s="66">
        <f t="shared" ca="1" si="14"/>
        <v>0.55181396823252693</v>
      </c>
      <c r="F473" s="66">
        <f t="shared" ca="1" si="15"/>
        <v>9.209759587025558E-3</v>
      </c>
    </row>
    <row r="474" spans="5:6" x14ac:dyDescent="0.25">
      <c r="E474" s="66">
        <f t="shared" ca="1" si="14"/>
        <v>0.27732693624390792</v>
      </c>
      <c r="F474" s="66">
        <f t="shared" ca="1" si="15"/>
        <v>-4.1775927989542563E-2</v>
      </c>
    </row>
    <row r="475" spans="5:6" x14ac:dyDescent="0.25">
      <c r="E475" s="66">
        <f t="shared" ca="1" si="14"/>
        <v>0.8604796461383446</v>
      </c>
      <c r="F475" s="66">
        <f t="shared" ca="1" si="15"/>
        <v>7.6542670333511101E-2</v>
      </c>
    </row>
    <row r="476" spans="5:6" x14ac:dyDescent="0.25">
      <c r="E476" s="66">
        <f t="shared" ca="1" si="14"/>
        <v>0.21628657064522439</v>
      </c>
      <c r="F476" s="66">
        <f t="shared" ca="1" si="15"/>
        <v>-5.5493462705003674E-2</v>
      </c>
    </row>
    <row r="477" spans="5:6" x14ac:dyDescent="0.25">
      <c r="E477" s="66">
        <f t="shared" ca="1" si="14"/>
        <v>0.39352107520245494</v>
      </c>
      <c r="F477" s="66">
        <f t="shared" ca="1" si="15"/>
        <v>-1.9102738487220633E-2</v>
      </c>
    </row>
    <row r="478" spans="5:6" x14ac:dyDescent="0.25">
      <c r="E478" s="66">
        <f t="shared" ca="1" si="14"/>
        <v>0.89617616178382831</v>
      </c>
      <c r="F478" s="66">
        <f t="shared" ca="1" si="15"/>
        <v>8.9099705320831044E-2</v>
      </c>
    </row>
    <row r="479" spans="5:6" x14ac:dyDescent="0.25">
      <c r="E479" s="66">
        <f t="shared" ca="1" si="14"/>
        <v>0.81153913703843716</v>
      </c>
      <c r="F479" s="66">
        <f t="shared" ca="1" si="15"/>
        <v>6.2478705098651291E-2</v>
      </c>
    </row>
    <row r="480" spans="5:6" x14ac:dyDescent="0.25">
      <c r="E480" s="66">
        <f t="shared" ca="1" si="14"/>
        <v>0.8660323192313496</v>
      </c>
      <c r="F480" s="66">
        <f t="shared" ca="1" si="15"/>
        <v>7.8335390849379807E-2</v>
      </c>
    </row>
    <row r="481" spans="5:6" x14ac:dyDescent="0.25">
      <c r="E481" s="66">
        <f t="shared" ca="1" si="14"/>
        <v>0.33803301949992548</v>
      </c>
      <c r="F481" s="66">
        <f t="shared" ca="1" si="15"/>
        <v>-2.9545562538580258E-2</v>
      </c>
    </row>
    <row r="482" spans="5:6" x14ac:dyDescent="0.25">
      <c r="E482" s="66">
        <f t="shared" ca="1" si="14"/>
        <v>0.77980763362405525</v>
      </c>
      <c r="F482" s="66">
        <f t="shared" ca="1" si="15"/>
        <v>5.4556377946089168E-2</v>
      </c>
    </row>
    <row r="483" spans="5:6" x14ac:dyDescent="0.25">
      <c r="E483" s="66">
        <f t="shared" ca="1" si="14"/>
        <v>0.55717115817755369</v>
      </c>
      <c r="F483" s="66">
        <f t="shared" ca="1" si="15"/>
        <v>1.0168259916079702E-2</v>
      </c>
    </row>
    <row r="484" spans="5:6" x14ac:dyDescent="0.25">
      <c r="E484" s="66">
        <f t="shared" ca="1" si="14"/>
        <v>0.30021278515330563</v>
      </c>
      <c r="F484" s="66">
        <f t="shared" ca="1" si="15"/>
        <v>-3.7037448418672875E-2</v>
      </c>
    </row>
    <row r="485" spans="5:6" x14ac:dyDescent="0.25">
      <c r="E485" s="66">
        <f t="shared" ca="1" si="14"/>
        <v>0.54482488781410177</v>
      </c>
      <c r="F485" s="66">
        <f t="shared" ca="1" si="15"/>
        <v>7.9617958835679365E-3</v>
      </c>
    </row>
    <row r="486" spans="5:6" x14ac:dyDescent="0.25">
      <c r="E486" s="66">
        <f t="shared" ca="1" si="14"/>
        <v>0.82003700648625266</v>
      </c>
      <c r="F486" s="66">
        <f t="shared" ca="1" si="15"/>
        <v>6.4736059115292871E-2</v>
      </c>
    </row>
    <row r="487" spans="5:6" x14ac:dyDescent="0.25">
      <c r="E487" s="66">
        <f t="shared" ca="1" si="14"/>
        <v>9.7817178203228439E-2</v>
      </c>
      <c r="F487" s="66">
        <f t="shared" ca="1" si="15"/>
        <v>-9.1505977123017182E-2</v>
      </c>
    </row>
    <row r="488" spans="5:6" x14ac:dyDescent="0.25">
      <c r="E488" s="66">
        <f t="shared" ca="1" si="14"/>
        <v>0.90597022983925435</v>
      </c>
      <c r="F488" s="66">
        <f t="shared" ca="1" si="15"/>
        <v>9.3079380586093649E-2</v>
      </c>
    </row>
    <row r="489" spans="5:6" x14ac:dyDescent="0.25">
      <c r="E489" s="66">
        <f t="shared" ca="1" si="14"/>
        <v>0.78860382448867972</v>
      </c>
      <c r="F489" s="66">
        <f t="shared" ca="1" si="15"/>
        <v>5.6680705226591681E-2</v>
      </c>
    </row>
    <row r="490" spans="5:6" x14ac:dyDescent="0.25">
      <c r="E490" s="66">
        <f t="shared" ca="1" si="14"/>
        <v>0.42625394720362042</v>
      </c>
      <c r="F490" s="66">
        <f t="shared" ca="1" si="15"/>
        <v>-1.3146493524625472E-2</v>
      </c>
    </row>
    <row r="491" spans="5:6" x14ac:dyDescent="0.25">
      <c r="E491" s="66">
        <f t="shared" ca="1" si="14"/>
        <v>0.31245521234859519</v>
      </c>
      <c r="F491" s="66">
        <f t="shared" ca="1" si="15"/>
        <v>-3.457065737024588E-2</v>
      </c>
    </row>
    <row r="492" spans="5:6" x14ac:dyDescent="0.25">
      <c r="E492" s="66">
        <f t="shared" ca="1" si="14"/>
        <v>0.19292866985246959</v>
      </c>
      <c r="F492" s="66">
        <f t="shared" ca="1" si="15"/>
        <v>-6.1317085678569735E-2</v>
      </c>
    </row>
    <row r="493" spans="5:6" x14ac:dyDescent="0.25">
      <c r="E493" s="66">
        <f t="shared" ca="1" si="14"/>
        <v>0.4385905032050158</v>
      </c>
      <c r="F493" s="66">
        <f t="shared" ca="1" si="15"/>
        <v>-1.0927894404060296E-2</v>
      </c>
    </row>
    <row r="494" spans="5:6" x14ac:dyDescent="0.25">
      <c r="E494" s="66">
        <f t="shared" ca="1" si="14"/>
        <v>0.306939605934759</v>
      </c>
      <c r="F494" s="66">
        <f t="shared" ca="1" si="15"/>
        <v>-3.567664222530148E-2</v>
      </c>
    </row>
    <row r="495" spans="5:6" x14ac:dyDescent="0.25">
      <c r="E495" s="66">
        <f t="shared" ca="1" si="14"/>
        <v>0.8816355877473967</v>
      </c>
      <c r="F495" s="66">
        <f t="shared" ca="1" si="15"/>
        <v>8.3665065033597483E-2</v>
      </c>
    </row>
    <row r="496" spans="5:6" x14ac:dyDescent="0.25">
      <c r="E496" s="66">
        <f t="shared" ca="1" si="14"/>
        <v>0.9629803803840864</v>
      </c>
      <c r="F496" s="66">
        <f t="shared" ca="1" si="15"/>
        <v>0.12631549109144946</v>
      </c>
    </row>
    <row r="497" spans="5:6" x14ac:dyDescent="0.25">
      <c r="E497" s="66">
        <f t="shared" ca="1" si="14"/>
        <v>0.22174489455187141</v>
      </c>
      <c r="F497" s="66">
        <f t="shared" ca="1" si="15"/>
        <v>-5.4186547047026384E-2</v>
      </c>
    </row>
    <row r="498" spans="5:6" x14ac:dyDescent="0.25">
      <c r="E498" s="66">
        <f t="shared" ca="1" si="14"/>
        <v>0.61918149246315957</v>
      </c>
      <c r="F498" s="66">
        <f t="shared" ca="1" si="15"/>
        <v>2.1448797189445971E-2</v>
      </c>
    </row>
    <row r="499" spans="5:6" x14ac:dyDescent="0.25">
      <c r="E499" s="66">
        <f t="shared" ca="1" si="14"/>
        <v>0.41055741924387068</v>
      </c>
      <c r="F499" s="66">
        <f t="shared" ca="1" si="15"/>
        <v>-1.5988484949290026E-2</v>
      </c>
    </row>
    <row r="500" spans="5:6" x14ac:dyDescent="0.25">
      <c r="E500" s="66">
        <f t="shared" ca="1" si="14"/>
        <v>0.34267864528193348</v>
      </c>
      <c r="F500" s="66">
        <f t="shared" ca="1" si="15"/>
        <v>-2.8649389887504675E-2</v>
      </c>
    </row>
    <row r="501" spans="5:6" x14ac:dyDescent="0.25">
      <c r="E501" s="66">
        <f t="shared" ca="1" si="14"/>
        <v>0.25347464467257108</v>
      </c>
      <c r="F501" s="66">
        <f t="shared" ca="1" si="15"/>
        <v>-4.6923282153763464E-2</v>
      </c>
    </row>
    <row r="502" spans="5:6" x14ac:dyDescent="0.25">
      <c r="E502" s="66">
        <f t="shared" ca="1" si="14"/>
        <v>0.29284030829170871</v>
      </c>
      <c r="F502" s="66">
        <f t="shared" ca="1" si="15"/>
        <v>-3.8544814879476051E-2</v>
      </c>
    </row>
    <row r="503" spans="5:6" x14ac:dyDescent="0.25">
      <c r="E503" s="66">
        <f t="shared" ca="1" si="14"/>
        <v>0.75702810472262416</v>
      </c>
      <c r="F503" s="66">
        <f t="shared" ca="1" si="15"/>
        <v>4.9269412786479075E-2</v>
      </c>
    </row>
    <row r="504" spans="5:6" x14ac:dyDescent="0.25">
      <c r="E504" s="66">
        <f t="shared" ca="1" si="14"/>
        <v>0.96192867209636923</v>
      </c>
      <c r="F504" s="66">
        <f t="shared" ca="1" si="15"/>
        <v>0.12540676982682841</v>
      </c>
    </row>
    <row r="505" spans="5:6" x14ac:dyDescent="0.25">
      <c r="E505" s="66">
        <f t="shared" ca="1" si="14"/>
        <v>0.31063967697411943</v>
      </c>
      <c r="F505" s="66">
        <f t="shared" ca="1" si="15"/>
        <v>-3.4933760886568431E-2</v>
      </c>
    </row>
    <row r="506" spans="5:6" x14ac:dyDescent="0.25">
      <c r="E506" s="66">
        <f t="shared" ca="1" si="14"/>
        <v>0.47848505382931716</v>
      </c>
      <c r="F506" s="66">
        <f t="shared" ca="1" si="15"/>
        <v>-3.8152753241204756E-3</v>
      </c>
    </row>
    <row r="507" spans="5:6" x14ac:dyDescent="0.25">
      <c r="E507" s="66">
        <f t="shared" ca="1" si="14"/>
        <v>0.34904116355901404</v>
      </c>
      <c r="F507" s="66">
        <f t="shared" ca="1" si="15"/>
        <v>-2.7429408809662294E-2</v>
      </c>
    </row>
    <row r="508" spans="5:6" x14ac:dyDescent="0.25">
      <c r="E508" s="66">
        <f t="shared" ca="1" si="14"/>
        <v>0.33682715973591792</v>
      </c>
      <c r="F508" s="66">
        <f t="shared" ca="1" si="15"/>
        <v>-2.9778953096952391E-2</v>
      </c>
    </row>
    <row r="509" spans="5:6" x14ac:dyDescent="0.25">
      <c r="E509" s="66">
        <f t="shared" ca="1" si="14"/>
        <v>1.9631737742697886E-2</v>
      </c>
      <c r="F509" s="66">
        <f t="shared" ca="1" si="15"/>
        <v>-0.14576404477707472</v>
      </c>
    </row>
    <row r="510" spans="5:6" x14ac:dyDescent="0.25">
      <c r="E510" s="66">
        <f t="shared" ca="1" si="14"/>
        <v>0.18809011259360742</v>
      </c>
      <c r="F510" s="66">
        <f t="shared" ca="1" si="15"/>
        <v>-6.2575856920404002E-2</v>
      </c>
    </row>
    <row r="511" spans="5:6" x14ac:dyDescent="0.25">
      <c r="E511" s="66">
        <f t="shared" ca="1" si="14"/>
        <v>0.92642325808460124</v>
      </c>
      <c r="F511" s="66">
        <f t="shared" ca="1" si="15"/>
        <v>0.10250640908580093</v>
      </c>
    </row>
    <row r="512" spans="5:6" x14ac:dyDescent="0.25">
      <c r="E512" s="66">
        <f t="shared" ca="1" si="14"/>
        <v>3.2366660236741618E-2</v>
      </c>
      <c r="F512" s="66">
        <f t="shared" ca="1" si="15"/>
        <v>-0.13060936564547032</v>
      </c>
    </row>
    <row r="513" spans="5:6" x14ac:dyDescent="0.25">
      <c r="E513" s="66">
        <f t="shared" ca="1" si="14"/>
        <v>0.1989391381847998</v>
      </c>
      <c r="F513" s="66">
        <f t="shared" ca="1" si="15"/>
        <v>-5.9779981465151733E-2</v>
      </c>
    </row>
    <row r="514" spans="5:6" x14ac:dyDescent="0.25">
      <c r="E514" s="66">
        <f t="shared" ca="1" si="14"/>
        <v>2.2695118310511297E-2</v>
      </c>
      <c r="F514" s="66">
        <f t="shared" ca="1" si="15"/>
        <v>-0.14149347981058027</v>
      </c>
    </row>
    <row r="515" spans="5:6" x14ac:dyDescent="0.25">
      <c r="E515" s="66">
        <f t="shared" ca="1" si="14"/>
        <v>0.19720385138585494</v>
      </c>
      <c r="F515" s="66">
        <f t="shared" ca="1" si="15"/>
        <v>-6.0220835213567525E-2</v>
      </c>
    </row>
    <row r="516" spans="5:6" x14ac:dyDescent="0.25">
      <c r="E516" s="66">
        <f t="shared" ref="E516:E579" ca="1" si="16">RAND()</f>
        <v>0.35880514197989277</v>
      </c>
      <c r="F516" s="66">
        <f t="shared" ref="F516:F579" ca="1" si="17">_xlfn.NORM.S.INV(E516)/(SQRT(2)*$C$3)</f>
        <v>-2.5572830055180129E-2</v>
      </c>
    </row>
    <row r="517" spans="5:6" x14ac:dyDescent="0.25">
      <c r="E517" s="66">
        <f t="shared" ca="1" si="16"/>
        <v>0.30109102774160346</v>
      </c>
      <c r="F517" s="66">
        <f t="shared" ca="1" si="17"/>
        <v>-3.6859014188590958E-2</v>
      </c>
    </row>
    <row r="518" spans="5:6" x14ac:dyDescent="0.25">
      <c r="E518" s="66">
        <f t="shared" ca="1" si="16"/>
        <v>0.52711045415598246</v>
      </c>
      <c r="F518" s="66">
        <f t="shared" ca="1" si="17"/>
        <v>4.8089072769756146E-3</v>
      </c>
    </row>
    <row r="519" spans="5:6" x14ac:dyDescent="0.25">
      <c r="E519" s="66">
        <f t="shared" ca="1" si="16"/>
        <v>0.91458837867328013</v>
      </c>
      <c r="F519" s="66">
        <f t="shared" ca="1" si="17"/>
        <v>9.6842754147124871E-2</v>
      </c>
    </row>
    <row r="520" spans="5:6" x14ac:dyDescent="0.25">
      <c r="E520" s="66">
        <f t="shared" ca="1" si="16"/>
        <v>0.51032495721465143</v>
      </c>
      <c r="F520" s="66">
        <f t="shared" ca="1" si="17"/>
        <v>1.8302553654492557E-3</v>
      </c>
    </row>
    <row r="521" spans="5:6" x14ac:dyDescent="0.25">
      <c r="E521" s="66">
        <f t="shared" ca="1" si="16"/>
        <v>0.11364022719406686</v>
      </c>
      <c r="F521" s="66">
        <f t="shared" ca="1" si="17"/>
        <v>-8.5375646795523438E-2</v>
      </c>
    </row>
    <row r="522" spans="5:6" x14ac:dyDescent="0.25">
      <c r="E522" s="66">
        <f t="shared" ca="1" si="16"/>
        <v>0.23772932886290976</v>
      </c>
      <c r="F522" s="66">
        <f t="shared" ca="1" si="17"/>
        <v>-5.046095758957337E-2</v>
      </c>
    </row>
    <row r="523" spans="5:6" x14ac:dyDescent="0.25">
      <c r="E523" s="66">
        <f t="shared" ca="1" si="16"/>
        <v>0.43463599902949479</v>
      </c>
      <c r="F523" s="66">
        <f t="shared" ca="1" si="17"/>
        <v>-1.1637794824120166E-2</v>
      </c>
    </row>
    <row r="524" spans="5:6" x14ac:dyDescent="0.25">
      <c r="E524" s="66">
        <f t="shared" ca="1" si="16"/>
        <v>0.94263660946597905</v>
      </c>
      <c r="F524" s="66">
        <f t="shared" ca="1" si="17"/>
        <v>0.11153186999659713</v>
      </c>
    </row>
    <row r="525" spans="5:6" x14ac:dyDescent="0.25">
      <c r="E525" s="66">
        <f t="shared" ca="1" si="16"/>
        <v>0.57124074112265777</v>
      </c>
      <c r="F525" s="66">
        <f t="shared" ca="1" si="17"/>
        <v>1.2694962339886297E-2</v>
      </c>
    </row>
    <row r="526" spans="5:6" x14ac:dyDescent="0.25">
      <c r="E526" s="66">
        <f t="shared" ca="1" si="16"/>
        <v>0.80003511728068832</v>
      </c>
      <c r="F526" s="66">
        <f t="shared" ca="1" si="17"/>
        <v>5.9520478272110475E-2</v>
      </c>
    </row>
    <row r="527" spans="5:6" x14ac:dyDescent="0.25">
      <c r="E527" s="66">
        <f t="shared" ca="1" si="16"/>
        <v>0.75969512844426124</v>
      </c>
      <c r="F527" s="66">
        <f t="shared" ca="1" si="17"/>
        <v>4.9873811613843792E-2</v>
      </c>
    </row>
    <row r="528" spans="5:6" x14ac:dyDescent="0.25">
      <c r="E528" s="66">
        <f t="shared" ca="1" si="16"/>
        <v>0.24270358423957061</v>
      </c>
      <c r="F528" s="66">
        <f t="shared" ca="1" si="17"/>
        <v>-4.9330053901749792E-2</v>
      </c>
    </row>
    <row r="529" spans="5:6" x14ac:dyDescent="0.25">
      <c r="E529" s="66">
        <f t="shared" ca="1" si="16"/>
        <v>0.3042489550766907</v>
      </c>
      <c r="F529" s="66">
        <f t="shared" ca="1" si="17"/>
        <v>-3.6219336353452133E-2</v>
      </c>
    </row>
    <row r="530" spans="5:6" x14ac:dyDescent="0.25">
      <c r="E530" s="66">
        <f t="shared" ca="1" si="16"/>
        <v>2.6439371825337732E-2</v>
      </c>
      <c r="F530" s="66">
        <f t="shared" ca="1" si="17"/>
        <v>-0.13688949798221745</v>
      </c>
    </row>
    <row r="531" spans="5:6" x14ac:dyDescent="0.25">
      <c r="E531" s="66">
        <f t="shared" ca="1" si="16"/>
        <v>0.46583380966780252</v>
      </c>
      <c r="F531" s="66">
        <f t="shared" ca="1" si="17"/>
        <v>-6.0632213788279861E-3</v>
      </c>
    </row>
    <row r="532" spans="5:6" x14ac:dyDescent="0.25">
      <c r="E532" s="66">
        <f t="shared" ca="1" si="16"/>
        <v>0.14450936697469863</v>
      </c>
      <c r="F532" s="66">
        <f t="shared" ca="1" si="17"/>
        <v>-7.4972884783792937E-2</v>
      </c>
    </row>
    <row r="533" spans="5:6" x14ac:dyDescent="0.25">
      <c r="E533" s="66">
        <f t="shared" ca="1" si="16"/>
        <v>0.3769767327587209</v>
      </c>
      <c r="F533" s="66">
        <f t="shared" ca="1" si="17"/>
        <v>-2.2162897121151975E-2</v>
      </c>
    </row>
    <row r="534" spans="5:6" x14ac:dyDescent="0.25">
      <c r="E534" s="66">
        <f t="shared" ca="1" si="16"/>
        <v>0.89497710687311405</v>
      </c>
      <c r="F534" s="66">
        <f t="shared" ca="1" si="17"/>
        <v>8.8631560444156932E-2</v>
      </c>
    </row>
    <row r="535" spans="5:6" x14ac:dyDescent="0.25">
      <c r="E535" s="66">
        <f t="shared" ca="1" si="16"/>
        <v>0.41472474028543171</v>
      </c>
      <c r="F535" s="66">
        <f t="shared" ca="1" si="17"/>
        <v>-1.5231623324730144E-2</v>
      </c>
    </row>
    <row r="536" spans="5:6" x14ac:dyDescent="0.25">
      <c r="E536" s="66">
        <f t="shared" ca="1" si="16"/>
        <v>0.6283443983702981</v>
      </c>
      <c r="F536" s="66">
        <f t="shared" ca="1" si="17"/>
        <v>2.3155740445615396E-2</v>
      </c>
    </row>
    <row r="537" spans="5:6" x14ac:dyDescent="0.25">
      <c r="E537" s="66">
        <f t="shared" ca="1" si="16"/>
        <v>0.31560975838218275</v>
      </c>
      <c r="F537" s="66">
        <f t="shared" ca="1" si="17"/>
        <v>-3.3941908741373414E-2</v>
      </c>
    </row>
    <row r="538" spans="5:6" x14ac:dyDescent="0.25">
      <c r="E538" s="66">
        <f t="shared" ca="1" si="16"/>
        <v>0.2283684479333834</v>
      </c>
      <c r="F538" s="66">
        <f t="shared" ca="1" si="17"/>
        <v>-5.2625060075600472E-2</v>
      </c>
    </row>
    <row r="539" spans="5:6" x14ac:dyDescent="0.25">
      <c r="E539" s="66">
        <f t="shared" ca="1" si="16"/>
        <v>0.88314852203566607</v>
      </c>
      <c r="F539" s="66">
        <f t="shared" ca="1" si="17"/>
        <v>8.4207525546219353E-2</v>
      </c>
    </row>
    <row r="540" spans="5:6" x14ac:dyDescent="0.25">
      <c r="E540" s="66">
        <f t="shared" ca="1" si="16"/>
        <v>0.73904489477402369</v>
      </c>
      <c r="F540" s="66">
        <f t="shared" ca="1" si="17"/>
        <v>4.5283376368647182E-2</v>
      </c>
    </row>
    <row r="541" spans="5:6" x14ac:dyDescent="0.25">
      <c r="E541" s="66">
        <f t="shared" ca="1" si="16"/>
        <v>0.62059871356366669</v>
      </c>
      <c r="F541" s="66">
        <f t="shared" ca="1" si="17"/>
        <v>2.1711968430588452E-2</v>
      </c>
    </row>
    <row r="542" spans="5:6" x14ac:dyDescent="0.25">
      <c r="E542" s="66">
        <f t="shared" ca="1" si="16"/>
        <v>0.61458695902364557</v>
      </c>
      <c r="F542" s="66">
        <f t="shared" ca="1" si="17"/>
        <v>2.0597632696741513E-2</v>
      </c>
    </row>
    <row r="543" spans="5:6" x14ac:dyDescent="0.25">
      <c r="E543" s="66">
        <f t="shared" ca="1" si="16"/>
        <v>0.26773731308920923</v>
      </c>
      <c r="F543" s="66">
        <f t="shared" ca="1" si="17"/>
        <v>-4.3817333629605583E-2</v>
      </c>
    </row>
    <row r="544" spans="5:6" x14ac:dyDescent="0.25">
      <c r="E544" s="66">
        <f t="shared" ca="1" si="16"/>
        <v>0.54125309664656185</v>
      </c>
      <c r="F544" s="66">
        <f t="shared" ca="1" si="17"/>
        <v>7.3250008597813042E-3</v>
      </c>
    </row>
    <row r="545" spans="5:6" x14ac:dyDescent="0.25">
      <c r="E545" s="66">
        <f t="shared" ca="1" si="16"/>
        <v>7.3633310526519669E-3</v>
      </c>
      <c r="F545" s="66">
        <f t="shared" ca="1" si="17"/>
        <v>-0.17246561016077919</v>
      </c>
    </row>
    <row r="546" spans="5:6" x14ac:dyDescent="0.25">
      <c r="E546" s="66">
        <f t="shared" ca="1" si="16"/>
        <v>0.226570050051909</v>
      </c>
      <c r="F546" s="66">
        <f t="shared" ca="1" si="17"/>
        <v>-5.3046464821949267E-2</v>
      </c>
    </row>
    <row r="547" spans="5:6" x14ac:dyDescent="0.25">
      <c r="E547" s="66">
        <f t="shared" ca="1" si="16"/>
        <v>0.66748684860256058</v>
      </c>
      <c r="F547" s="66">
        <f t="shared" ca="1" si="17"/>
        <v>3.061660109705858E-2</v>
      </c>
    </row>
    <row r="548" spans="5:6" x14ac:dyDescent="0.25">
      <c r="E548" s="66">
        <f t="shared" ca="1" si="16"/>
        <v>0.11730661490412986</v>
      </c>
      <c r="F548" s="66">
        <f t="shared" ca="1" si="17"/>
        <v>-8.4043816466305682E-2</v>
      </c>
    </row>
    <row r="549" spans="5:6" x14ac:dyDescent="0.25">
      <c r="E549" s="66">
        <f t="shared" ca="1" si="16"/>
        <v>0.67852790614146141</v>
      </c>
      <c r="F549" s="66">
        <f t="shared" ca="1" si="17"/>
        <v>3.2780500054095968E-2</v>
      </c>
    </row>
    <row r="550" spans="5:6" x14ac:dyDescent="0.25">
      <c r="E550" s="66">
        <f t="shared" ca="1" si="16"/>
        <v>0.37523944360021544</v>
      </c>
      <c r="F550" s="66">
        <f t="shared" ca="1" si="17"/>
        <v>-2.24865595893502E-2</v>
      </c>
    </row>
    <row r="551" spans="5:6" x14ac:dyDescent="0.25">
      <c r="E551" s="66">
        <f t="shared" ca="1" si="16"/>
        <v>0.87474590677406849</v>
      </c>
      <c r="F551" s="66">
        <f t="shared" ca="1" si="17"/>
        <v>8.1254765633790887E-2</v>
      </c>
    </row>
    <row r="552" spans="5:6" x14ac:dyDescent="0.25">
      <c r="E552" s="66">
        <f t="shared" ca="1" si="16"/>
        <v>0.92694067111086897</v>
      </c>
      <c r="F552" s="66">
        <f t="shared" ca="1" si="17"/>
        <v>0.10276938816474045</v>
      </c>
    </row>
    <row r="553" spans="5:6" x14ac:dyDescent="0.25">
      <c r="E553" s="66">
        <f t="shared" ca="1" si="16"/>
        <v>0.3823274387946507</v>
      </c>
      <c r="F553" s="66">
        <f t="shared" ca="1" si="17"/>
        <v>-2.1168921903711783E-2</v>
      </c>
    </row>
    <row r="554" spans="5:6" x14ac:dyDescent="0.25">
      <c r="E554" s="66">
        <f t="shared" ca="1" si="16"/>
        <v>0.37022670115661427</v>
      </c>
      <c r="F554" s="66">
        <f t="shared" ca="1" si="17"/>
        <v>-2.3423123067085425E-2</v>
      </c>
    </row>
    <row r="555" spans="5:6" x14ac:dyDescent="0.25">
      <c r="E555" s="66">
        <f t="shared" ca="1" si="16"/>
        <v>0.8011662831890084</v>
      </c>
      <c r="F555" s="66">
        <f t="shared" ca="1" si="17"/>
        <v>5.9806697651186971E-2</v>
      </c>
    </row>
    <row r="556" spans="5:6" x14ac:dyDescent="0.25">
      <c r="E556" s="66">
        <f t="shared" ca="1" si="16"/>
        <v>0.96550315366720241</v>
      </c>
      <c r="F556" s="66">
        <f t="shared" ca="1" si="17"/>
        <v>0.12858461491889234</v>
      </c>
    </row>
    <row r="557" spans="5:6" x14ac:dyDescent="0.25">
      <c r="E557" s="66">
        <f t="shared" ca="1" si="16"/>
        <v>0.48694509546922848</v>
      </c>
      <c r="F557" s="66">
        <f t="shared" ca="1" si="17"/>
        <v>-2.3143347115797304E-3</v>
      </c>
    </row>
    <row r="558" spans="5:6" x14ac:dyDescent="0.25">
      <c r="E558" s="66">
        <f t="shared" ca="1" si="16"/>
        <v>0.78932260512010277</v>
      </c>
      <c r="F558" s="66">
        <f t="shared" ca="1" si="17"/>
        <v>5.6856550391094718E-2</v>
      </c>
    </row>
    <row r="559" spans="5:6" x14ac:dyDescent="0.25">
      <c r="E559" s="66">
        <f t="shared" ca="1" si="16"/>
        <v>0.7546927506049822</v>
      </c>
      <c r="F559" s="66">
        <f t="shared" ca="1" si="17"/>
        <v>4.8743118113966567E-2</v>
      </c>
    </row>
    <row r="560" spans="5:6" x14ac:dyDescent="0.25">
      <c r="E560" s="66">
        <f t="shared" ca="1" si="16"/>
        <v>0.11551417034693501</v>
      </c>
      <c r="F560" s="66">
        <f t="shared" ca="1" si="17"/>
        <v>-8.4691175753086073E-2</v>
      </c>
    </row>
    <row r="561" spans="5:6" x14ac:dyDescent="0.25">
      <c r="E561" s="66">
        <f t="shared" ca="1" si="16"/>
        <v>0.12817810613057123</v>
      </c>
      <c r="F561" s="66">
        <f t="shared" ca="1" si="17"/>
        <v>-8.0259844170010863E-2</v>
      </c>
    </row>
    <row r="562" spans="5:6" x14ac:dyDescent="0.25">
      <c r="E562" s="66">
        <f t="shared" ca="1" si="16"/>
        <v>0.15231160334740412</v>
      </c>
      <c r="F562" s="66">
        <f t="shared" ca="1" si="17"/>
        <v>-7.258942777112587E-2</v>
      </c>
    </row>
    <row r="563" spans="5:6" x14ac:dyDescent="0.25">
      <c r="E563" s="66">
        <f t="shared" ca="1" si="16"/>
        <v>0.40042278507531703</v>
      </c>
      <c r="F563" s="66">
        <f t="shared" ca="1" si="17"/>
        <v>-1.7836975565364652E-2</v>
      </c>
    </row>
    <row r="564" spans="5:6" x14ac:dyDescent="0.25">
      <c r="E564" s="66">
        <f t="shared" ca="1" si="16"/>
        <v>0.41167212925215935</v>
      </c>
      <c r="F564" s="66">
        <f t="shared" ca="1" si="17"/>
        <v>-1.5785857318545756E-2</v>
      </c>
    </row>
    <row r="565" spans="5:6" x14ac:dyDescent="0.25">
      <c r="E565" s="66">
        <f t="shared" ca="1" si="16"/>
        <v>0.62525417546869289</v>
      </c>
      <c r="F565" s="66">
        <f t="shared" ca="1" si="17"/>
        <v>2.2578608102139939E-2</v>
      </c>
    </row>
    <row r="566" spans="5:6" x14ac:dyDescent="0.25">
      <c r="E566" s="66">
        <f t="shared" ca="1" si="16"/>
        <v>0.73299224114402584</v>
      </c>
      <c r="F566" s="66">
        <f t="shared" ca="1" si="17"/>
        <v>4.3974122037551557E-2</v>
      </c>
    </row>
    <row r="567" spans="5:6" x14ac:dyDescent="0.25">
      <c r="E567" s="66">
        <f t="shared" ca="1" si="16"/>
        <v>0.8870975772413966</v>
      </c>
      <c r="F567" s="66">
        <f t="shared" ca="1" si="17"/>
        <v>8.5647341744978803E-2</v>
      </c>
    </row>
    <row r="568" spans="5:6" x14ac:dyDescent="0.25">
      <c r="E568" s="66">
        <f t="shared" ca="1" si="16"/>
        <v>0.1958817345091769</v>
      </c>
      <c r="F568" s="66">
        <f t="shared" ca="1" si="17"/>
        <v>-6.0558299442534547E-2</v>
      </c>
    </row>
    <row r="569" spans="5:6" x14ac:dyDescent="0.25">
      <c r="E569" s="66">
        <f t="shared" ca="1" si="16"/>
        <v>0.32075272012195499</v>
      </c>
      <c r="F569" s="66">
        <f t="shared" ca="1" si="17"/>
        <v>-3.2922536435245613E-2</v>
      </c>
    </row>
    <row r="570" spans="5:6" x14ac:dyDescent="0.25">
      <c r="E570" s="66">
        <f t="shared" ca="1" si="16"/>
        <v>0.77137176888402514</v>
      </c>
      <c r="F570" s="66">
        <f t="shared" ca="1" si="17"/>
        <v>5.2564341632661792E-2</v>
      </c>
    </row>
    <row r="571" spans="5:6" x14ac:dyDescent="0.25">
      <c r="E571" s="66">
        <f t="shared" ca="1" si="16"/>
        <v>0.87143102066164113</v>
      </c>
      <c r="F571" s="66">
        <f t="shared" ca="1" si="17"/>
        <v>8.0128046239015288E-2</v>
      </c>
    </row>
    <row r="572" spans="5:6" x14ac:dyDescent="0.25">
      <c r="E572" s="66">
        <f t="shared" ca="1" si="16"/>
        <v>3.2727344721220075E-2</v>
      </c>
      <c r="F572" s="66">
        <f t="shared" ca="1" si="17"/>
        <v>-0.13025896119424418</v>
      </c>
    </row>
    <row r="573" spans="5:6" x14ac:dyDescent="0.25">
      <c r="E573" s="66">
        <f t="shared" ca="1" si="16"/>
        <v>0.86825485961562654</v>
      </c>
      <c r="F573" s="66">
        <f t="shared" ca="1" si="17"/>
        <v>7.9067240156556584E-2</v>
      </c>
    </row>
    <row r="574" spans="5:6" x14ac:dyDescent="0.25">
      <c r="E574" s="66">
        <f t="shared" ca="1" si="16"/>
        <v>0.54995602443956759</v>
      </c>
      <c r="F574" s="66">
        <f t="shared" ca="1" si="17"/>
        <v>8.8777428552060857E-3</v>
      </c>
    </row>
    <row r="575" spans="5:6" x14ac:dyDescent="0.25">
      <c r="E575" s="66">
        <f t="shared" ca="1" si="16"/>
        <v>0.79974056628478774</v>
      </c>
      <c r="F575" s="66">
        <f t="shared" ca="1" si="17"/>
        <v>5.9446107856149046E-2</v>
      </c>
    </row>
    <row r="576" spans="5:6" x14ac:dyDescent="0.25">
      <c r="E576" s="66">
        <f t="shared" ca="1" si="16"/>
        <v>5.0932778377635102E-2</v>
      </c>
      <c r="F576" s="66">
        <f t="shared" ca="1" si="17"/>
        <v>-0.11567389624677771</v>
      </c>
    </row>
    <row r="577" spans="5:6" x14ac:dyDescent="0.25">
      <c r="E577" s="66">
        <f t="shared" ca="1" si="16"/>
        <v>0.94756448532259385</v>
      </c>
      <c r="F577" s="66">
        <f t="shared" ca="1" si="17"/>
        <v>0.11467037435971321</v>
      </c>
    </row>
    <row r="578" spans="5:6" x14ac:dyDescent="0.25">
      <c r="E578" s="66">
        <f t="shared" ca="1" si="16"/>
        <v>3.8232574292182298E-2</v>
      </c>
      <c r="F578" s="66">
        <f t="shared" ca="1" si="17"/>
        <v>-0.12526926281583997</v>
      </c>
    </row>
    <row r="579" spans="5:6" x14ac:dyDescent="0.25">
      <c r="E579" s="66">
        <f t="shared" ca="1" si="16"/>
        <v>0.12013312352959737</v>
      </c>
      <c r="F579" s="66">
        <f t="shared" ca="1" si="17"/>
        <v>-8.3037074481952119E-2</v>
      </c>
    </row>
    <row r="580" spans="5:6" x14ac:dyDescent="0.25">
      <c r="E580" s="66">
        <f t="shared" ref="E580:E643" ca="1" si="18">RAND()</f>
        <v>0.99896446749359591</v>
      </c>
      <c r="F580" s="66">
        <f t="shared" ref="F580:F643" ca="1" si="19">_xlfn.NORM.S.INV(E580)/(SQRT(2)*$C$3)</f>
        <v>0.21777811625401003</v>
      </c>
    </row>
    <row r="581" spans="5:6" x14ac:dyDescent="0.25">
      <c r="E581" s="66">
        <f t="shared" ca="1" si="18"/>
        <v>0.90266004676028155</v>
      </c>
      <c r="F581" s="66">
        <f t="shared" ca="1" si="19"/>
        <v>9.1701738079946332E-2</v>
      </c>
    </row>
    <row r="582" spans="5:6" x14ac:dyDescent="0.25">
      <c r="E582" s="66">
        <f t="shared" ca="1" si="18"/>
        <v>0.74404278633851073</v>
      </c>
      <c r="F582" s="66">
        <f t="shared" ca="1" si="19"/>
        <v>4.6376281139575593E-2</v>
      </c>
    </row>
    <row r="583" spans="5:6" x14ac:dyDescent="0.25">
      <c r="E583" s="66">
        <f t="shared" ca="1" si="18"/>
        <v>0.69795875592694379</v>
      </c>
      <c r="F583" s="66">
        <f t="shared" ca="1" si="19"/>
        <v>3.6666220864271015E-2</v>
      </c>
    </row>
    <row r="584" spans="5:6" x14ac:dyDescent="0.25">
      <c r="E584" s="66">
        <f t="shared" ca="1" si="18"/>
        <v>0.71313669706516714</v>
      </c>
      <c r="F584" s="66">
        <f t="shared" ca="1" si="19"/>
        <v>3.9779822385339871E-2</v>
      </c>
    </row>
    <row r="585" spans="5:6" x14ac:dyDescent="0.25">
      <c r="E585" s="66">
        <f t="shared" ca="1" si="18"/>
        <v>0.17363170424207941</v>
      </c>
      <c r="F585" s="66">
        <f t="shared" ca="1" si="19"/>
        <v>-6.6461717438991624E-2</v>
      </c>
    </row>
    <row r="586" spans="5:6" x14ac:dyDescent="0.25">
      <c r="E586" s="66">
        <f t="shared" ca="1" si="18"/>
        <v>0.25768863026566446</v>
      </c>
      <c r="F586" s="66">
        <f t="shared" ca="1" si="19"/>
        <v>-4.599642459876499E-2</v>
      </c>
    </row>
    <row r="587" spans="5:6" x14ac:dyDescent="0.25">
      <c r="E587" s="66">
        <f t="shared" ca="1" si="18"/>
        <v>0.70705694940973018</v>
      </c>
      <c r="F587" s="66">
        <f t="shared" ca="1" si="19"/>
        <v>3.8523689130909984E-2</v>
      </c>
    </row>
    <row r="588" spans="5:6" x14ac:dyDescent="0.25">
      <c r="E588" s="66">
        <f t="shared" ca="1" si="18"/>
        <v>0.38604724446259486</v>
      </c>
      <c r="F588" s="66">
        <f t="shared" ca="1" si="19"/>
        <v>-2.0480379591451055E-2</v>
      </c>
    </row>
    <row r="589" spans="5:6" x14ac:dyDescent="0.25">
      <c r="E589" s="66">
        <f t="shared" ca="1" si="18"/>
        <v>0.26435930575200872</v>
      </c>
      <c r="F589" s="66">
        <f t="shared" ca="1" si="19"/>
        <v>-4.4545130464792401E-2</v>
      </c>
    </row>
    <row r="590" spans="5:6" x14ac:dyDescent="0.25">
      <c r="E590" s="66">
        <f t="shared" ca="1" si="18"/>
        <v>0.28785764571487593</v>
      </c>
      <c r="F590" s="66">
        <f t="shared" ca="1" si="19"/>
        <v>-3.9573531763618539E-2</v>
      </c>
    </row>
    <row r="591" spans="5:6" x14ac:dyDescent="0.25">
      <c r="E591" s="66">
        <f t="shared" ca="1" si="18"/>
        <v>0.31069996549646794</v>
      </c>
      <c r="F591" s="66">
        <f t="shared" ca="1" si="19"/>
        <v>-3.4921688554970937E-2</v>
      </c>
    </row>
    <row r="592" spans="5:6" x14ac:dyDescent="0.25">
      <c r="E592" s="66">
        <f t="shared" ca="1" si="18"/>
        <v>0.8997500893210898</v>
      </c>
      <c r="F592" s="66">
        <f t="shared" ca="1" si="19"/>
        <v>9.0518779546400516E-2</v>
      </c>
    </row>
    <row r="593" spans="5:6" x14ac:dyDescent="0.25">
      <c r="E593" s="66">
        <f t="shared" ca="1" si="18"/>
        <v>3.9556698824911307E-2</v>
      </c>
      <c r="F593" s="66">
        <f t="shared" ca="1" si="19"/>
        <v>-0.12415760362297971</v>
      </c>
    </row>
    <row r="594" spans="5:6" x14ac:dyDescent="0.25">
      <c r="E594" s="66">
        <f t="shared" ca="1" si="18"/>
        <v>0.66276292470245679</v>
      </c>
      <c r="F594" s="66">
        <f t="shared" ca="1" si="19"/>
        <v>2.9699578889004086E-2</v>
      </c>
    </row>
    <row r="595" spans="5:6" x14ac:dyDescent="0.25">
      <c r="E595" s="66">
        <f t="shared" ca="1" si="18"/>
        <v>0.27763850269482204</v>
      </c>
      <c r="F595" s="66">
        <f t="shared" ca="1" si="19"/>
        <v>-4.171019237730797E-2</v>
      </c>
    </row>
    <row r="596" spans="5:6" x14ac:dyDescent="0.25">
      <c r="E596" s="66">
        <f t="shared" ca="1" si="18"/>
        <v>0.86645704408296254</v>
      </c>
      <c r="F596" s="66">
        <f t="shared" ca="1" si="19"/>
        <v>7.8474596963626034E-2</v>
      </c>
    </row>
    <row r="597" spans="5:6" x14ac:dyDescent="0.25">
      <c r="E597" s="66">
        <f t="shared" ca="1" si="18"/>
        <v>0.35056478593545581</v>
      </c>
      <c r="F597" s="66">
        <f t="shared" ca="1" si="19"/>
        <v>-2.7138483157948156E-2</v>
      </c>
    </row>
    <row r="598" spans="5:6" x14ac:dyDescent="0.25">
      <c r="E598" s="66">
        <f t="shared" ca="1" si="18"/>
        <v>0.80367384289282318</v>
      </c>
      <c r="F598" s="66">
        <f t="shared" ca="1" si="19"/>
        <v>6.044470904347881E-2</v>
      </c>
    </row>
    <row r="599" spans="5:6" x14ac:dyDescent="0.25">
      <c r="E599" s="66">
        <f t="shared" ca="1" si="18"/>
        <v>0.22234266933045221</v>
      </c>
      <c r="F599" s="66">
        <f t="shared" ca="1" si="19"/>
        <v>-5.404454475352051E-2</v>
      </c>
    </row>
    <row r="600" spans="5:6" x14ac:dyDescent="0.25">
      <c r="E600" s="66">
        <f t="shared" ca="1" si="18"/>
        <v>0.37564479817918184</v>
      </c>
      <c r="F600" s="66">
        <f t="shared" ca="1" si="19"/>
        <v>-2.2410998848358381E-2</v>
      </c>
    </row>
    <row r="601" spans="5:6" x14ac:dyDescent="0.25">
      <c r="E601" s="66">
        <f t="shared" ca="1" si="18"/>
        <v>0.15217771797932522</v>
      </c>
      <c r="F601" s="66">
        <f t="shared" ca="1" si="19"/>
        <v>-7.2629632242019751E-2</v>
      </c>
    </row>
    <row r="602" spans="5:6" x14ac:dyDescent="0.25">
      <c r="E602" s="66">
        <f t="shared" ca="1" si="18"/>
        <v>0.96016123383674534</v>
      </c>
      <c r="F602" s="66">
        <f t="shared" ca="1" si="19"/>
        <v>0.12392471840521806</v>
      </c>
    </row>
    <row r="603" spans="5:6" x14ac:dyDescent="0.25">
      <c r="E603" s="66">
        <f t="shared" ca="1" si="18"/>
        <v>0.37044423473389565</v>
      </c>
      <c r="F603" s="66">
        <f t="shared" ca="1" si="19"/>
        <v>-2.3382395630061795E-2</v>
      </c>
    </row>
    <row r="604" spans="5:6" x14ac:dyDescent="0.25">
      <c r="E604" s="66">
        <f t="shared" ca="1" si="18"/>
        <v>0.79078386162367054</v>
      </c>
      <c r="F604" s="66">
        <f t="shared" ca="1" si="19"/>
        <v>5.7215126477995447E-2</v>
      </c>
    </row>
    <row r="605" spans="5:6" x14ac:dyDescent="0.25">
      <c r="E605" s="66">
        <f t="shared" ca="1" si="18"/>
        <v>4.9250786592116458E-2</v>
      </c>
      <c r="F605" s="66">
        <f t="shared" ca="1" si="19"/>
        <v>-0.11682548062718053</v>
      </c>
    </row>
    <row r="606" spans="5:6" x14ac:dyDescent="0.25">
      <c r="E606" s="66">
        <f t="shared" ca="1" si="18"/>
        <v>0.86324107496767399</v>
      </c>
      <c r="F606" s="66">
        <f t="shared" ca="1" si="19"/>
        <v>7.7427996665072676E-2</v>
      </c>
    </row>
    <row r="607" spans="5:6" x14ac:dyDescent="0.25">
      <c r="E607" s="66">
        <f t="shared" ca="1" si="18"/>
        <v>0.34547859397457681</v>
      </c>
      <c r="F607" s="66">
        <f t="shared" ca="1" si="19"/>
        <v>-2.8111484241592502E-2</v>
      </c>
    </row>
    <row r="608" spans="5:6" x14ac:dyDescent="0.25">
      <c r="E608" s="66">
        <f t="shared" ca="1" si="18"/>
        <v>0.18098054201384117</v>
      </c>
      <c r="F608" s="66">
        <f t="shared" ca="1" si="19"/>
        <v>-6.446230318177508E-2</v>
      </c>
    </row>
    <row r="609" spans="5:6" x14ac:dyDescent="0.25">
      <c r="E609" s="66">
        <f t="shared" ca="1" si="18"/>
        <v>0.33455300220533846</v>
      </c>
      <c r="F609" s="66">
        <f t="shared" ca="1" si="19"/>
        <v>-3.021999636059234E-2</v>
      </c>
    </row>
    <row r="610" spans="5:6" x14ac:dyDescent="0.25">
      <c r="E610" s="66">
        <f t="shared" ca="1" si="18"/>
        <v>0.1619857616402971</v>
      </c>
      <c r="F610" s="66">
        <f t="shared" ca="1" si="19"/>
        <v>-6.9744016962477992E-2</v>
      </c>
    </row>
    <row r="611" spans="5:6" x14ac:dyDescent="0.25">
      <c r="E611" s="66">
        <f t="shared" ca="1" si="18"/>
        <v>0.6378747935770589</v>
      </c>
      <c r="F611" s="66">
        <f t="shared" ca="1" si="19"/>
        <v>2.4945592742310865E-2</v>
      </c>
    </row>
    <row r="612" spans="5:6" x14ac:dyDescent="0.25">
      <c r="E612" s="66">
        <f t="shared" ca="1" si="18"/>
        <v>0.28974264492525081</v>
      </c>
      <c r="F612" s="66">
        <f t="shared" ca="1" si="19"/>
        <v>-3.9183382382562498E-2</v>
      </c>
    </row>
    <row r="613" spans="5:6" x14ac:dyDescent="0.25">
      <c r="E613" s="66">
        <f t="shared" ca="1" si="18"/>
        <v>0.14860744767538592</v>
      </c>
      <c r="F613" s="66">
        <f t="shared" ca="1" si="19"/>
        <v>-7.3710545899559443E-2</v>
      </c>
    </row>
    <row r="614" spans="5:6" x14ac:dyDescent="0.25">
      <c r="E614" s="66">
        <f t="shared" ca="1" si="18"/>
        <v>0.83830936143022461</v>
      </c>
      <c r="F614" s="66">
        <f t="shared" ca="1" si="19"/>
        <v>6.9829147772664898E-2</v>
      </c>
    </row>
    <row r="615" spans="5:6" x14ac:dyDescent="0.25">
      <c r="E615" s="66">
        <f t="shared" ca="1" si="18"/>
        <v>0.67776042097029199</v>
      </c>
      <c r="F615" s="66">
        <f t="shared" ca="1" si="19"/>
        <v>3.2629110009136236E-2</v>
      </c>
    </row>
    <row r="616" spans="5:6" x14ac:dyDescent="0.25">
      <c r="E616" s="66">
        <f t="shared" ca="1" si="18"/>
        <v>0.6313115208425073</v>
      </c>
      <c r="F616" s="66">
        <f t="shared" ca="1" si="19"/>
        <v>2.3711337390447028E-2</v>
      </c>
    </row>
    <row r="617" spans="5:6" x14ac:dyDescent="0.25">
      <c r="E617" s="66">
        <f t="shared" ca="1" si="18"/>
        <v>0.3309133971627074</v>
      </c>
      <c r="F617" s="66">
        <f t="shared" ca="1" si="19"/>
        <v>-3.0928313261305487E-2</v>
      </c>
    </row>
    <row r="618" spans="5:6" x14ac:dyDescent="0.25">
      <c r="E618" s="66">
        <f t="shared" ca="1" si="18"/>
        <v>0.53747834731297328</v>
      </c>
      <c r="F618" s="66">
        <f t="shared" ca="1" si="19"/>
        <v>6.6526655312819571E-3</v>
      </c>
    </row>
    <row r="619" spans="5:6" x14ac:dyDescent="0.25">
      <c r="E619" s="66">
        <f t="shared" ca="1" si="18"/>
        <v>0.73231204690666696</v>
      </c>
      <c r="F619" s="66">
        <f t="shared" ca="1" si="19"/>
        <v>4.3827934779474359E-2</v>
      </c>
    </row>
    <row r="620" spans="5:6" x14ac:dyDescent="0.25">
      <c r="E620" s="66">
        <f t="shared" ca="1" si="18"/>
        <v>0.78487026222631329</v>
      </c>
      <c r="F620" s="66">
        <f t="shared" ca="1" si="19"/>
        <v>5.5772885595652834E-2</v>
      </c>
    </row>
    <row r="621" spans="5:6" x14ac:dyDescent="0.25">
      <c r="E621" s="66">
        <f t="shared" ca="1" si="18"/>
        <v>0.50374662012136218</v>
      </c>
      <c r="F621" s="66">
        <f t="shared" ca="1" si="19"/>
        <v>6.6408088813458958E-4</v>
      </c>
    </row>
    <row r="622" spans="5:6" x14ac:dyDescent="0.25">
      <c r="E622" s="66">
        <f t="shared" ca="1" si="18"/>
        <v>8.1911507401216221E-2</v>
      </c>
      <c r="F622" s="66">
        <f t="shared" ca="1" si="19"/>
        <v>-9.8452476089202143E-2</v>
      </c>
    </row>
    <row r="623" spans="5:6" x14ac:dyDescent="0.25">
      <c r="E623" s="66">
        <f t="shared" ca="1" si="18"/>
        <v>0.78350109006139013</v>
      </c>
      <c r="F623" s="66">
        <f t="shared" ca="1" si="19"/>
        <v>5.5442268123137392E-2</v>
      </c>
    </row>
    <row r="624" spans="5:6" x14ac:dyDescent="0.25">
      <c r="E624" s="66">
        <f t="shared" ca="1" si="18"/>
        <v>0.67598034168939791</v>
      </c>
      <c r="F624" s="66">
        <f t="shared" ca="1" si="19"/>
        <v>3.2278554535721211E-2</v>
      </c>
    </row>
    <row r="625" spans="5:6" x14ac:dyDescent="0.25">
      <c r="E625" s="66">
        <f t="shared" ca="1" si="18"/>
        <v>0.85172748826050959</v>
      </c>
      <c r="F625" s="66">
        <f t="shared" ca="1" si="19"/>
        <v>7.3812834456971288E-2</v>
      </c>
    </row>
    <row r="626" spans="5:6" x14ac:dyDescent="0.25">
      <c r="E626" s="66">
        <f t="shared" ca="1" si="18"/>
        <v>0.92443604698074222</v>
      </c>
      <c r="F626" s="66">
        <f t="shared" ca="1" si="19"/>
        <v>0.10150934102795968</v>
      </c>
    </row>
    <row r="627" spans="5:6" x14ac:dyDescent="0.25">
      <c r="E627" s="66">
        <f t="shared" ca="1" si="18"/>
        <v>0.82691043822346555</v>
      </c>
      <c r="F627" s="66">
        <f t="shared" ca="1" si="19"/>
        <v>6.6611325591479809E-2</v>
      </c>
    </row>
    <row r="628" spans="5:6" x14ac:dyDescent="0.25">
      <c r="E628" s="66">
        <f t="shared" ca="1" si="18"/>
        <v>0.15901043427046047</v>
      </c>
      <c r="F628" s="66">
        <f t="shared" ca="1" si="19"/>
        <v>-7.0606960460479276E-2</v>
      </c>
    </row>
    <row r="629" spans="5:6" x14ac:dyDescent="0.25">
      <c r="E629" s="66">
        <f t="shared" ca="1" si="18"/>
        <v>0.91990340779721924</v>
      </c>
      <c r="F629" s="66">
        <f t="shared" ca="1" si="19"/>
        <v>9.9307641275596631E-2</v>
      </c>
    </row>
    <row r="630" spans="5:6" x14ac:dyDescent="0.25">
      <c r="E630" s="66">
        <f t="shared" ca="1" si="18"/>
        <v>0.36357532718611008</v>
      </c>
      <c r="F630" s="66">
        <f t="shared" ca="1" si="19"/>
        <v>-2.4672248826324107E-2</v>
      </c>
    </row>
    <row r="631" spans="5:6" x14ac:dyDescent="0.25">
      <c r="E631" s="66">
        <f t="shared" ca="1" si="18"/>
        <v>1.8489107376650549E-2</v>
      </c>
      <c r="F631" s="66">
        <f t="shared" ca="1" si="19"/>
        <v>-0.14750279329009608</v>
      </c>
    </row>
    <row r="632" spans="5:6" x14ac:dyDescent="0.25">
      <c r="E632" s="66">
        <f t="shared" ca="1" si="18"/>
        <v>0.59223034082741399</v>
      </c>
      <c r="F632" s="66">
        <f t="shared" ca="1" si="19"/>
        <v>1.6495812235994046E-2</v>
      </c>
    </row>
    <row r="633" spans="5:6" x14ac:dyDescent="0.25">
      <c r="E633" s="66">
        <f t="shared" ca="1" si="18"/>
        <v>0.4969193319288584</v>
      </c>
      <c r="F633" s="66">
        <f t="shared" ca="1" si="19"/>
        <v>-5.460396254497018E-4</v>
      </c>
    </row>
    <row r="634" spans="5:6" x14ac:dyDescent="0.25">
      <c r="E634" s="66">
        <f t="shared" ca="1" si="18"/>
        <v>0.68136001875406793</v>
      </c>
      <c r="F634" s="66">
        <f t="shared" ca="1" si="19"/>
        <v>3.3340456851684672E-2</v>
      </c>
    </row>
    <row r="635" spans="5:6" x14ac:dyDescent="0.25">
      <c r="E635" s="66">
        <f t="shared" ca="1" si="18"/>
        <v>0.71201800964508954</v>
      </c>
      <c r="F635" s="66">
        <f t="shared" ca="1" si="19"/>
        <v>3.9547758404061772E-2</v>
      </c>
    </row>
    <row r="636" spans="5:6" x14ac:dyDescent="0.25">
      <c r="E636" s="66">
        <f t="shared" ca="1" si="18"/>
        <v>0.40978613406777709</v>
      </c>
      <c r="F636" s="66">
        <f t="shared" ca="1" si="19"/>
        <v>-1.6128762943842759E-2</v>
      </c>
    </row>
    <row r="637" spans="5:6" x14ac:dyDescent="0.25">
      <c r="E637" s="66">
        <f t="shared" ca="1" si="18"/>
        <v>0.53924978018079905</v>
      </c>
      <c r="F637" s="66">
        <f t="shared" ca="1" si="19"/>
        <v>6.9681037470512106E-3</v>
      </c>
    </row>
    <row r="638" spans="5:6" x14ac:dyDescent="0.25">
      <c r="E638" s="66">
        <f t="shared" ca="1" si="18"/>
        <v>0.76313541259086182</v>
      </c>
      <c r="F638" s="66">
        <f t="shared" ca="1" si="19"/>
        <v>5.0658873269130489E-2</v>
      </c>
    </row>
    <row r="639" spans="5:6" x14ac:dyDescent="0.25">
      <c r="E639" s="66">
        <f t="shared" ca="1" si="18"/>
        <v>0.94514828874793677</v>
      </c>
      <c r="F639" s="66">
        <f t="shared" ca="1" si="19"/>
        <v>0.11310368079123312</v>
      </c>
    </row>
    <row r="640" spans="5:6" x14ac:dyDescent="0.25">
      <c r="E640" s="66">
        <f t="shared" ca="1" si="18"/>
        <v>0.50291992645658834</v>
      </c>
      <c r="F640" s="66">
        <f t="shared" ca="1" si="19"/>
        <v>5.1754811014330978E-4</v>
      </c>
    </row>
    <row r="641" spans="5:6" x14ac:dyDescent="0.25">
      <c r="E641" s="66">
        <f t="shared" ca="1" si="18"/>
        <v>0.89468476082038395</v>
      </c>
      <c r="F641" s="66">
        <f t="shared" ca="1" si="19"/>
        <v>8.851800772228155E-2</v>
      </c>
    </row>
    <row r="642" spans="5:6" x14ac:dyDescent="0.25">
      <c r="E642" s="66">
        <f t="shared" ca="1" si="18"/>
        <v>0.14667854951154036</v>
      </c>
      <c r="F642" s="66">
        <f t="shared" ca="1" si="19"/>
        <v>-7.4301758004185037E-2</v>
      </c>
    </row>
    <row r="643" spans="5:6" x14ac:dyDescent="0.25">
      <c r="E643" s="66">
        <f t="shared" ca="1" si="18"/>
        <v>0.33444973255833055</v>
      </c>
      <c r="F643" s="66">
        <f t="shared" ca="1" si="19"/>
        <v>-3.024005196804894E-2</v>
      </c>
    </row>
    <row r="644" spans="5:6" x14ac:dyDescent="0.25">
      <c r="E644" s="66">
        <f t="shared" ref="E644:E707" ca="1" si="20">RAND()</f>
        <v>0.65212793990947449</v>
      </c>
      <c r="F644" s="66">
        <f t="shared" ref="F644:F707" ca="1" si="21">_xlfn.NORM.S.INV(E644)/(SQRT(2)*$C$3)</f>
        <v>2.7652956404785021E-2</v>
      </c>
    </row>
    <row r="645" spans="5:6" x14ac:dyDescent="0.25">
      <c r="E645" s="66">
        <f t="shared" ca="1" si="20"/>
        <v>0.51102945954220358</v>
      </c>
      <c r="F645" s="66">
        <f t="shared" ca="1" si="21"/>
        <v>1.9551699089047437E-3</v>
      </c>
    </row>
    <row r="646" spans="5:6" x14ac:dyDescent="0.25">
      <c r="E646" s="66">
        <f t="shared" ca="1" si="20"/>
        <v>0.89118030273656912</v>
      </c>
      <c r="F646" s="66">
        <f t="shared" ca="1" si="21"/>
        <v>8.7174207706266854E-2</v>
      </c>
    </row>
    <row r="647" spans="5:6" x14ac:dyDescent="0.25">
      <c r="E647" s="66">
        <f t="shared" ca="1" si="20"/>
        <v>2.4808321549435242E-2</v>
      </c>
      <c r="F647" s="66">
        <f t="shared" ca="1" si="21"/>
        <v>-0.13882303656326211</v>
      </c>
    </row>
    <row r="648" spans="5:6" x14ac:dyDescent="0.25">
      <c r="E648" s="66">
        <f t="shared" ca="1" si="20"/>
        <v>0.41331738806383755</v>
      </c>
      <c r="F648" s="66">
        <f t="shared" ca="1" si="21"/>
        <v>-1.5487024772533858E-2</v>
      </c>
    </row>
    <row r="649" spans="5:6" x14ac:dyDescent="0.25">
      <c r="E649" s="66">
        <f t="shared" ca="1" si="20"/>
        <v>0.56425021140572307</v>
      </c>
      <c r="F649" s="66">
        <f t="shared" ca="1" si="21"/>
        <v>1.1437735152776986E-2</v>
      </c>
    </row>
    <row r="650" spans="5:6" x14ac:dyDescent="0.25">
      <c r="E650" s="66">
        <f t="shared" ca="1" si="20"/>
        <v>0.5229494434303561</v>
      </c>
      <c r="F650" s="66">
        <f t="shared" ca="1" si="21"/>
        <v>4.0699290093470092E-3</v>
      </c>
    </row>
    <row r="651" spans="5:6" x14ac:dyDescent="0.25">
      <c r="E651" s="66">
        <f t="shared" ca="1" si="20"/>
        <v>0.7138303555226797</v>
      </c>
      <c r="F651" s="66">
        <f t="shared" ca="1" si="21"/>
        <v>3.9923932383538328E-2</v>
      </c>
    </row>
    <row r="652" spans="5:6" x14ac:dyDescent="0.25">
      <c r="E652" s="66">
        <f t="shared" ca="1" si="20"/>
        <v>0.99932653190606913</v>
      </c>
      <c r="F652" s="66">
        <f t="shared" ca="1" si="21"/>
        <v>0.22668337760393309</v>
      </c>
    </row>
    <row r="653" spans="5:6" x14ac:dyDescent="0.25">
      <c r="E653" s="66">
        <f t="shared" ca="1" si="20"/>
        <v>0.50977648982780643</v>
      </c>
      <c r="F653" s="66">
        <f t="shared" ca="1" si="21"/>
        <v>1.7330111820856996E-3</v>
      </c>
    </row>
    <row r="654" spans="5:6" x14ac:dyDescent="0.25">
      <c r="E654" s="66">
        <f t="shared" ca="1" si="20"/>
        <v>1.53013160965495E-2</v>
      </c>
      <c r="F654" s="66">
        <f t="shared" ca="1" si="21"/>
        <v>-0.15289074878733747</v>
      </c>
    </row>
    <row r="655" spans="5:6" x14ac:dyDescent="0.25">
      <c r="E655" s="66">
        <f t="shared" ca="1" si="20"/>
        <v>0.81555310892979316</v>
      </c>
      <c r="F655" s="66">
        <f t="shared" ca="1" si="21"/>
        <v>6.3536896596300171E-2</v>
      </c>
    </row>
    <row r="656" spans="5:6" x14ac:dyDescent="0.25">
      <c r="E656" s="66">
        <f t="shared" ca="1" si="20"/>
        <v>0.83730304886258344</v>
      </c>
      <c r="F656" s="66">
        <f t="shared" ca="1" si="21"/>
        <v>6.9539282320114346E-2</v>
      </c>
    </row>
    <row r="657" spans="5:6" x14ac:dyDescent="0.25">
      <c r="E657" s="66">
        <f t="shared" ca="1" si="20"/>
        <v>0.8471397882137508</v>
      </c>
      <c r="F657" s="66">
        <f t="shared" ca="1" si="21"/>
        <v>7.2424930513033073E-2</v>
      </c>
    </row>
    <row r="658" spans="5:6" x14ac:dyDescent="0.25">
      <c r="E658" s="66">
        <f t="shared" ca="1" si="20"/>
        <v>0.13889133402275966</v>
      </c>
      <c r="F658" s="66">
        <f t="shared" ca="1" si="21"/>
        <v>-7.6743279214383828E-2</v>
      </c>
    </row>
    <row r="659" spans="5:6" x14ac:dyDescent="0.25">
      <c r="E659" s="66">
        <f t="shared" ca="1" si="20"/>
        <v>0.12088251998205124</v>
      </c>
      <c r="F659" s="66">
        <f t="shared" ca="1" si="21"/>
        <v>-8.277296281453432E-2</v>
      </c>
    </row>
    <row r="660" spans="5:6" x14ac:dyDescent="0.25">
      <c r="E660" s="66">
        <f t="shared" ca="1" si="20"/>
        <v>0.57206734328979869</v>
      </c>
      <c r="F660" s="66">
        <f t="shared" ca="1" si="21"/>
        <v>1.2843882357495779E-2</v>
      </c>
    </row>
    <row r="661" spans="5:6" x14ac:dyDescent="0.25">
      <c r="E661" s="66">
        <f t="shared" ca="1" si="20"/>
        <v>0.59703363932678122</v>
      </c>
      <c r="F661" s="66">
        <f t="shared" ca="1" si="21"/>
        <v>1.7371946768949157E-2</v>
      </c>
    </row>
    <row r="662" spans="5:6" x14ac:dyDescent="0.25">
      <c r="E662" s="66">
        <f t="shared" ca="1" si="20"/>
        <v>0.74561859430794997</v>
      </c>
      <c r="F662" s="66">
        <f t="shared" ca="1" si="21"/>
        <v>4.6723165513644242E-2</v>
      </c>
    </row>
    <row r="663" spans="5:6" x14ac:dyDescent="0.25">
      <c r="E663" s="66">
        <f t="shared" ca="1" si="20"/>
        <v>0.4496469748088211</v>
      </c>
      <c r="F663" s="66">
        <f t="shared" ca="1" si="21"/>
        <v>-8.9486706645924598E-3</v>
      </c>
    </row>
    <row r="664" spans="5:6" x14ac:dyDescent="0.25">
      <c r="E664" s="66">
        <f t="shared" ca="1" si="20"/>
        <v>0.35584996069884012</v>
      </c>
      <c r="F664" s="66">
        <f t="shared" ca="1" si="21"/>
        <v>-2.6132828646174486E-2</v>
      </c>
    </row>
    <row r="665" spans="5:6" x14ac:dyDescent="0.25">
      <c r="E665" s="66">
        <f t="shared" ca="1" si="20"/>
        <v>0.37625322768135572</v>
      </c>
      <c r="F665" s="66">
        <f t="shared" ca="1" si="21"/>
        <v>-2.2297631599607303E-2</v>
      </c>
    </row>
    <row r="666" spans="5:6" x14ac:dyDescent="0.25">
      <c r="E666" s="66">
        <f t="shared" ca="1" si="20"/>
        <v>0.50978526473619323</v>
      </c>
      <c r="F666" s="66">
        <f t="shared" ca="1" si="21"/>
        <v>1.7345669617027709E-3</v>
      </c>
    </row>
    <row r="667" spans="5:6" x14ac:dyDescent="0.25">
      <c r="E667" s="66">
        <f t="shared" ca="1" si="20"/>
        <v>0.70646067808955804</v>
      </c>
      <c r="F667" s="66">
        <f t="shared" ca="1" si="21"/>
        <v>3.8401152315659465E-2</v>
      </c>
    </row>
    <row r="668" spans="5:6" x14ac:dyDescent="0.25">
      <c r="E668" s="66">
        <f t="shared" ca="1" si="20"/>
        <v>0.69587568101513264</v>
      </c>
      <c r="F668" s="66">
        <f t="shared" ca="1" si="21"/>
        <v>3.624452651151764E-2</v>
      </c>
    </row>
    <row r="669" spans="5:6" x14ac:dyDescent="0.25">
      <c r="E669" s="66">
        <f t="shared" ca="1" si="20"/>
        <v>0.60879805180160906</v>
      </c>
      <c r="F669" s="66">
        <f t="shared" ca="1" si="21"/>
        <v>1.9529420249760246E-2</v>
      </c>
    </row>
    <row r="670" spans="5:6" x14ac:dyDescent="0.25">
      <c r="E670" s="66">
        <f t="shared" ca="1" si="20"/>
        <v>0.41471176378485464</v>
      </c>
      <c r="F670" s="66">
        <f t="shared" ca="1" si="21"/>
        <v>-1.5233977342939617E-2</v>
      </c>
    </row>
    <row r="671" spans="5:6" x14ac:dyDescent="0.25">
      <c r="E671" s="66">
        <f t="shared" ca="1" si="20"/>
        <v>0.40747621881152574</v>
      </c>
      <c r="F671" s="66">
        <f t="shared" ca="1" si="21"/>
        <v>-1.6549262614355718E-2</v>
      </c>
    </row>
    <row r="672" spans="5:6" x14ac:dyDescent="0.25">
      <c r="E672" s="66">
        <f t="shared" ca="1" si="20"/>
        <v>0.87899793723236497</v>
      </c>
      <c r="F672" s="66">
        <f t="shared" ca="1" si="21"/>
        <v>8.2730938737117274E-2</v>
      </c>
    </row>
    <row r="673" spans="5:6" x14ac:dyDescent="0.25">
      <c r="E673" s="66">
        <f t="shared" ca="1" si="20"/>
        <v>6.7823840850011252E-2</v>
      </c>
      <c r="F673" s="66">
        <f t="shared" ca="1" si="21"/>
        <v>-0.10551421505246775</v>
      </c>
    </row>
    <row r="674" spans="5:6" x14ac:dyDescent="0.25">
      <c r="E674" s="66">
        <f t="shared" ca="1" si="20"/>
        <v>0.69946160796083701</v>
      </c>
      <c r="F674" s="66">
        <f t="shared" ca="1" si="21"/>
        <v>3.6971266790344987E-2</v>
      </c>
    </row>
    <row r="675" spans="5:6" x14ac:dyDescent="0.25">
      <c r="E675" s="66">
        <f t="shared" ca="1" si="20"/>
        <v>3.488407821200612E-2</v>
      </c>
      <c r="F675" s="66">
        <f t="shared" ca="1" si="21"/>
        <v>-0.12822765814786194</v>
      </c>
    </row>
    <row r="676" spans="5:6" x14ac:dyDescent="0.25">
      <c r="E676" s="66">
        <f t="shared" ca="1" si="20"/>
        <v>0.45685805756134512</v>
      </c>
      <c r="F676" s="66">
        <f t="shared" ca="1" si="21"/>
        <v>-7.6616755068694628E-3</v>
      </c>
    </row>
    <row r="677" spans="5:6" x14ac:dyDescent="0.25">
      <c r="E677" s="66">
        <f t="shared" ca="1" si="20"/>
        <v>6.4284803130537416E-2</v>
      </c>
      <c r="F677" s="66">
        <f t="shared" ca="1" si="21"/>
        <v>-0.10746373812790151</v>
      </c>
    </row>
    <row r="678" spans="5:6" x14ac:dyDescent="0.25">
      <c r="E678" s="66">
        <f t="shared" ca="1" si="20"/>
        <v>0.83575374467861185</v>
      </c>
      <c r="F678" s="66">
        <f t="shared" ca="1" si="21"/>
        <v>6.9095280058235953E-2</v>
      </c>
    </row>
    <row r="679" spans="5:6" x14ac:dyDescent="0.25">
      <c r="E679" s="66">
        <f t="shared" ca="1" si="20"/>
        <v>0.38253446161787752</v>
      </c>
      <c r="F679" s="66">
        <f t="shared" ca="1" si="21"/>
        <v>-2.1130549442846924E-2</v>
      </c>
    </row>
    <row r="680" spans="5:6" x14ac:dyDescent="0.25">
      <c r="E680" s="66">
        <f t="shared" ca="1" si="20"/>
        <v>0.54697340498906422</v>
      </c>
      <c r="F680" s="66">
        <f t="shared" ca="1" si="21"/>
        <v>8.3451511579173444E-3</v>
      </c>
    </row>
    <row r="681" spans="5:6" x14ac:dyDescent="0.25">
      <c r="E681" s="66">
        <f t="shared" ca="1" si="20"/>
        <v>0.36881151979662385</v>
      </c>
      <c r="F681" s="66">
        <f t="shared" ca="1" si="21"/>
        <v>-2.3688269015691793E-2</v>
      </c>
    </row>
    <row r="682" spans="5:6" x14ac:dyDescent="0.25">
      <c r="E682" s="66">
        <f t="shared" ca="1" si="20"/>
        <v>0.52147046897008098</v>
      </c>
      <c r="F682" s="66">
        <f t="shared" ca="1" si="21"/>
        <v>3.8073804856771031E-3</v>
      </c>
    </row>
    <row r="683" spans="5:6" x14ac:dyDescent="0.25">
      <c r="E683" s="66">
        <f t="shared" ca="1" si="20"/>
        <v>0.53690397870895101</v>
      </c>
      <c r="F683" s="66">
        <f t="shared" ca="1" si="21"/>
        <v>6.550416703736202E-3</v>
      </c>
    </row>
    <row r="684" spans="5:6" x14ac:dyDescent="0.25">
      <c r="E684" s="66">
        <f t="shared" ca="1" si="20"/>
        <v>2.2300516683672722E-2</v>
      </c>
      <c r="F684" s="66">
        <f t="shared" ca="1" si="21"/>
        <v>-0.14201517245841894</v>
      </c>
    </row>
    <row r="685" spans="5:6" x14ac:dyDescent="0.25">
      <c r="E685" s="66">
        <f t="shared" ca="1" si="20"/>
        <v>0.52703261834839188</v>
      </c>
      <c r="F685" s="66">
        <f t="shared" ca="1" si="21"/>
        <v>4.7950793900804114E-3</v>
      </c>
    </row>
    <row r="686" spans="5:6" x14ac:dyDescent="0.25">
      <c r="E686" s="66">
        <f t="shared" ca="1" si="20"/>
        <v>0.42470350724838923</v>
      </c>
      <c r="F686" s="66">
        <f t="shared" ca="1" si="21"/>
        <v>-1.3426196205943843E-2</v>
      </c>
    </row>
    <row r="687" spans="5:6" x14ac:dyDescent="0.25">
      <c r="E687" s="66">
        <f t="shared" ca="1" si="20"/>
        <v>0.21610926012132337</v>
      </c>
      <c r="F687" s="66">
        <f t="shared" ca="1" si="21"/>
        <v>-5.5536234216577093E-2</v>
      </c>
    </row>
    <row r="688" spans="5:6" x14ac:dyDescent="0.25">
      <c r="E688" s="66">
        <f t="shared" ca="1" si="20"/>
        <v>0.7416160114960727</v>
      </c>
      <c r="F688" s="66">
        <f t="shared" ca="1" si="21"/>
        <v>4.5844242955256791E-2</v>
      </c>
    </row>
    <row r="689" spans="5:6" x14ac:dyDescent="0.25">
      <c r="E689" s="66">
        <f t="shared" ca="1" si="20"/>
        <v>0.75931525745243644</v>
      </c>
      <c r="F689" s="66">
        <f t="shared" ca="1" si="21"/>
        <v>4.9787503723303844E-2</v>
      </c>
    </row>
    <row r="690" spans="5:6" x14ac:dyDescent="0.25">
      <c r="E690" s="66">
        <f t="shared" ca="1" si="20"/>
        <v>0.65650215730042549</v>
      </c>
      <c r="F690" s="66">
        <f t="shared" ca="1" si="21"/>
        <v>2.8491841421297161E-2</v>
      </c>
    </row>
    <row r="691" spans="5:6" x14ac:dyDescent="0.25">
      <c r="E691" s="66">
        <f t="shared" ca="1" si="20"/>
        <v>0.17619998671468906</v>
      </c>
      <c r="F691" s="66">
        <f t="shared" ca="1" si="21"/>
        <v>-6.5756985387782296E-2</v>
      </c>
    </row>
    <row r="692" spans="5:6" x14ac:dyDescent="0.25">
      <c r="E692" s="66">
        <f t="shared" ca="1" si="20"/>
        <v>0.8853230556181384</v>
      </c>
      <c r="F692" s="66">
        <f t="shared" ca="1" si="21"/>
        <v>8.4995994371622613E-2</v>
      </c>
    </row>
    <row r="693" spans="5:6" x14ac:dyDescent="0.25">
      <c r="E693" s="66">
        <f t="shared" ca="1" si="20"/>
        <v>0.78725178597666179</v>
      </c>
      <c r="F693" s="66">
        <f t="shared" ca="1" si="21"/>
        <v>5.6350883455889324E-2</v>
      </c>
    </row>
    <row r="694" spans="5:6" x14ac:dyDescent="0.25">
      <c r="E694" s="66">
        <f t="shared" ca="1" si="20"/>
        <v>0.228593837808859</v>
      </c>
      <c r="F694" s="66">
        <f t="shared" ca="1" si="21"/>
        <v>-5.2572378063674485E-2</v>
      </c>
    </row>
    <row r="695" spans="5:6" x14ac:dyDescent="0.25">
      <c r="E695" s="66">
        <f t="shared" ca="1" si="20"/>
        <v>0.81185780036654576</v>
      </c>
      <c r="F695" s="66">
        <f t="shared" ca="1" si="21"/>
        <v>6.256220084714216E-2</v>
      </c>
    </row>
    <row r="696" spans="5:6" x14ac:dyDescent="0.25">
      <c r="E696" s="66">
        <f t="shared" ca="1" si="20"/>
        <v>0.87564955342698758</v>
      </c>
      <c r="F696" s="66">
        <f t="shared" ca="1" si="21"/>
        <v>8.1565512633915149E-2</v>
      </c>
    </row>
    <row r="697" spans="5:6" x14ac:dyDescent="0.25">
      <c r="E697" s="66">
        <f t="shared" ca="1" si="20"/>
        <v>0.37191223430853171</v>
      </c>
      <c r="F697" s="66">
        <f t="shared" ca="1" si="21"/>
        <v>-2.3107753287509889E-2</v>
      </c>
    </row>
    <row r="698" spans="5:6" x14ac:dyDescent="0.25">
      <c r="E698" s="66">
        <f t="shared" ca="1" si="20"/>
        <v>0.67037614406686064</v>
      </c>
      <c r="F698" s="66">
        <f t="shared" ca="1" si="21"/>
        <v>3.1180018369225952E-2</v>
      </c>
    </row>
    <row r="699" spans="5:6" x14ac:dyDescent="0.25">
      <c r="E699" s="66">
        <f t="shared" ca="1" si="20"/>
        <v>0.85422716600580861</v>
      </c>
      <c r="F699" s="66">
        <f t="shared" ca="1" si="21"/>
        <v>7.458116182816861E-2</v>
      </c>
    </row>
    <row r="700" spans="5:6" x14ac:dyDescent="0.25">
      <c r="E700" s="66">
        <f t="shared" ca="1" si="20"/>
        <v>0.36529296665000177</v>
      </c>
      <c r="F700" s="66">
        <f t="shared" ca="1" si="21"/>
        <v>-2.4348954285881328E-2</v>
      </c>
    </row>
    <row r="701" spans="5:6" x14ac:dyDescent="0.25">
      <c r="E701" s="66">
        <f t="shared" ca="1" si="20"/>
        <v>0.35096863329757988</v>
      </c>
      <c r="F701" s="66">
        <f t="shared" ca="1" si="21"/>
        <v>-2.7061448324925127E-2</v>
      </c>
    </row>
    <row r="702" spans="5:6" x14ac:dyDescent="0.25">
      <c r="E702" s="66">
        <f t="shared" ca="1" si="20"/>
        <v>0.27634019027159162</v>
      </c>
      <c r="F702" s="66">
        <f t="shared" ca="1" si="21"/>
        <v>-4.1984354673043477E-2</v>
      </c>
    </row>
    <row r="703" spans="5:6" x14ac:dyDescent="0.25">
      <c r="E703" s="66">
        <f t="shared" ca="1" si="20"/>
        <v>2.8612490169717453E-2</v>
      </c>
      <c r="F703" s="66">
        <f t="shared" ca="1" si="21"/>
        <v>-0.13446260812437641</v>
      </c>
    </row>
    <row r="704" spans="5:6" x14ac:dyDescent="0.25">
      <c r="E704" s="66">
        <f t="shared" ca="1" si="20"/>
        <v>0.59920509776948383</v>
      </c>
      <c r="F704" s="66">
        <f t="shared" ca="1" si="21"/>
        <v>1.776889559318293E-2</v>
      </c>
    </row>
    <row r="705" spans="5:6" x14ac:dyDescent="0.25">
      <c r="E705" s="66">
        <f t="shared" ca="1" si="20"/>
        <v>0.32821318112835207</v>
      </c>
      <c r="F705" s="66">
        <f t="shared" ca="1" si="21"/>
        <v>-3.1455820867125034E-2</v>
      </c>
    </row>
    <row r="706" spans="5:6" x14ac:dyDescent="0.25">
      <c r="E706" s="66">
        <f t="shared" ca="1" si="20"/>
        <v>0.31431345059930649</v>
      </c>
      <c r="F706" s="66">
        <f t="shared" ca="1" si="21"/>
        <v>-3.4199954892947332E-2</v>
      </c>
    </row>
    <row r="707" spans="5:6" x14ac:dyDescent="0.25">
      <c r="E707" s="66">
        <f t="shared" ca="1" si="20"/>
        <v>0.73518652248615235</v>
      </c>
      <c r="F707" s="66">
        <f t="shared" ca="1" si="21"/>
        <v>4.4447005152374638E-2</v>
      </c>
    </row>
    <row r="708" spans="5:6" x14ac:dyDescent="0.25">
      <c r="E708" s="66">
        <f t="shared" ref="E708:E771" ca="1" si="22">RAND()</f>
        <v>0.92802562591653548</v>
      </c>
      <c r="F708" s="66">
        <f t="shared" ref="F708:F771" ca="1" si="23">_xlfn.NORM.S.INV(E708)/(SQRT(2)*$C$3)</f>
        <v>0.1033254880989346</v>
      </c>
    </row>
    <row r="709" spans="5:6" x14ac:dyDescent="0.25">
      <c r="E709" s="66">
        <f t="shared" ca="1" si="22"/>
        <v>0.27706513193924232</v>
      </c>
      <c r="F709" s="66">
        <f t="shared" ca="1" si="23"/>
        <v>-4.1831192499374496E-2</v>
      </c>
    </row>
    <row r="710" spans="5:6" x14ac:dyDescent="0.25">
      <c r="E710" s="66">
        <f t="shared" ca="1" si="22"/>
        <v>0.57687539183718428</v>
      </c>
      <c r="F710" s="66">
        <f t="shared" ca="1" si="23"/>
        <v>1.3711249063274519E-2</v>
      </c>
    </row>
    <row r="711" spans="5:6" x14ac:dyDescent="0.25">
      <c r="E711" s="66">
        <f t="shared" ca="1" si="22"/>
        <v>0.9865718246277797</v>
      </c>
      <c r="F711" s="66">
        <f t="shared" ca="1" si="23"/>
        <v>0.15652511249535542</v>
      </c>
    </row>
    <row r="712" spans="5:6" x14ac:dyDescent="0.25">
      <c r="E712" s="66">
        <f t="shared" ca="1" si="22"/>
        <v>0.16657555667358248</v>
      </c>
      <c r="F712" s="66">
        <f t="shared" ca="1" si="23"/>
        <v>-6.8432824687182134E-2</v>
      </c>
    </row>
    <row r="713" spans="5:6" x14ac:dyDescent="0.25">
      <c r="E713" s="66">
        <f t="shared" ca="1" si="22"/>
        <v>0.75558977783817483</v>
      </c>
      <c r="F713" s="66">
        <f t="shared" ca="1" si="23"/>
        <v>4.8944951032803552E-2</v>
      </c>
    </row>
    <row r="714" spans="5:6" x14ac:dyDescent="0.25">
      <c r="E714" s="66">
        <f t="shared" ca="1" si="22"/>
        <v>0.34992260973687139</v>
      </c>
      <c r="F714" s="66">
        <f t="shared" ca="1" si="23"/>
        <v>-2.726104618387799E-2</v>
      </c>
    </row>
    <row r="715" spans="5:6" x14ac:dyDescent="0.25">
      <c r="E715" s="66">
        <f t="shared" ca="1" si="22"/>
        <v>0.32705330929954579</v>
      </c>
      <c r="F715" s="66">
        <f t="shared" ca="1" si="23"/>
        <v>-3.168294746942444E-2</v>
      </c>
    </row>
    <row r="716" spans="5:6" x14ac:dyDescent="0.25">
      <c r="E716" s="66">
        <f t="shared" ca="1" si="22"/>
        <v>8.4059117355102075E-2</v>
      </c>
      <c r="F716" s="66">
        <f t="shared" ca="1" si="23"/>
        <v>-9.7458797484568163E-2</v>
      </c>
    </row>
    <row r="717" spans="5:6" x14ac:dyDescent="0.25">
      <c r="E717" s="66">
        <f t="shared" ca="1" si="22"/>
        <v>7.4133762407447401E-2</v>
      </c>
      <c r="F717" s="66">
        <f t="shared" ca="1" si="23"/>
        <v>-0.10222487497305813</v>
      </c>
    </row>
    <row r="718" spans="5:6" x14ac:dyDescent="0.25">
      <c r="E718" s="66">
        <f t="shared" ca="1" si="22"/>
        <v>0.61852390700430449</v>
      </c>
      <c r="F718" s="66">
        <f t="shared" ca="1" si="23"/>
        <v>2.1326787744375679E-2</v>
      </c>
    </row>
    <row r="719" spans="5:6" x14ac:dyDescent="0.25">
      <c r="E719" s="66">
        <f t="shared" ca="1" si="22"/>
        <v>0.17619844166958165</v>
      </c>
      <c r="F719" s="66">
        <f t="shared" ca="1" si="23"/>
        <v>-6.5757407380949359E-2</v>
      </c>
    </row>
    <row r="720" spans="5:6" x14ac:dyDescent="0.25">
      <c r="E720" s="66">
        <f t="shared" ca="1" si="22"/>
        <v>0.9778537525415304</v>
      </c>
      <c r="F720" s="66">
        <f t="shared" ca="1" si="23"/>
        <v>0.14222124672386371</v>
      </c>
    </row>
    <row r="721" spans="5:6" x14ac:dyDescent="0.25">
      <c r="E721" s="66">
        <f t="shared" ca="1" si="22"/>
        <v>0.72978289274152863</v>
      </c>
      <c r="F721" s="66">
        <f t="shared" ca="1" si="23"/>
        <v>4.3286001701915308E-2</v>
      </c>
    </row>
    <row r="722" spans="5:6" x14ac:dyDescent="0.25">
      <c r="E722" s="66">
        <f t="shared" ca="1" si="22"/>
        <v>0.29942571070009405</v>
      </c>
      <c r="F722" s="66">
        <f t="shared" ca="1" si="23"/>
        <v>-3.719756045000084E-2</v>
      </c>
    </row>
    <row r="723" spans="5:6" x14ac:dyDescent="0.25">
      <c r="E723" s="66">
        <f t="shared" ca="1" si="22"/>
        <v>0.29719136634078391</v>
      </c>
      <c r="F723" s="66">
        <f t="shared" ca="1" si="23"/>
        <v>-3.7653130666070581E-2</v>
      </c>
    </row>
    <row r="724" spans="5:6" x14ac:dyDescent="0.25">
      <c r="E724" s="66">
        <f t="shared" ca="1" si="22"/>
        <v>0.91926496325452078</v>
      </c>
      <c r="F724" s="66">
        <f t="shared" ca="1" si="23"/>
        <v>9.9005161890505025E-2</v>
      </c>
    </row>
    <row r="725" spans="5:6" x14ac:dyDescent="0.25">
      <c r="E725" s="66">
        <f t="shared" ca="1" si="22"/>
        <v>0.76718883505477697</v>
      </c>
      <c r="F725" s="66">
        <f t="shared" ca="1" si="23"/>
        <v>5.1591943907302755E-2</v>
      </c>
    </row>
    <row r="726" spans="5:6" x14ac:dyDescent="0.25">
      <c r="E726" s="66">
        <f t="shared" ca="1" si="22"/>
        <v>0.84584141831864479</v>
      </c>
      <c r="F726" s="66">
        <f t="shared" ca="1" si="23"/>
        <v>7.2037174186624933E-2</v>
      </c>
    </row>
    <row r="727" spans="5:6" x14ac:dyDescent="0.25">
      <c r="E727" s="66">
        <f t="shared" ca="1" si="22"/>
        <v>0.95152115011323779</v>
      </c>
      <c r="F727" s="66">
        <f t="shared" ca="1" si="23"/>
        <v>0.11736452731446453</v>
      </c>
    </row>
    <row r="728" spans="5:6" x14ac:dyDescent="0.25">
      <c r="E728" s="66">
        <f t="shared" ca="1" si="22"/>
        <v>0.75667181942810879</v>
      </c>
      <c r="F728" s="66">
        <f t="shared" ca="1" si="23"/>
        <v>4.9188944521741745E-2</v>
      </c>
    </row>
    <row r="729" spans="5:6" x14ac:dyDescent="0.25">
      <c r="E729" s="66">
        <f t="shared" ca="1" si="22"/>
        <v>0.49299835227945432</v>
      </c>
      <c r="F729" s="66">
        <f t="shared" ca="1" si="23"/>
        <v>-1.2410734628841888E-3</v>
      </c>
    </row>
    <row r="730" spans="5:6" x14ac:dyDescent="0.25">
      <c r="E730" s="66">
        <f t="shared" ca="1" si="22"/>
        <v>0.27160659655851194</v>
      </c>
      <c r="F730" s="66">
        <f t="shared" ca="1" si="23"/>
        <v>-4.2989350285340684E-2</v>
      </c>
    </row>
    <row r="731" spans="5:6" x14ac:dyDescent="0.25">
      <c r="E731" s="66">
        <f t="shared" ca="1" si="22"/>
        <v>0.2392154095138076</v>
      </c>
      <c r="F731" s="66">
        <f t="shared" ca="1" si="23"/>
        <v>-5.01217542093376E-2</v>
      </c>
    </row>
    <row r="732" spans="5:6" x14ac:dyDescent="0.25">
      <c r="E732" s="66">
        <f t="shared" ca="1" si="22"/>
        <v>0.27706130663395068</v>
      </c>
      <c r="F732" s="66">
        <f t="shared" ca="1" si="23"/>
        <v>-4.1832000175911634E-2</v>
      </c>
    </row>
    <row r="733" spans="5:6" x14ac:dyDescent="0.25">
      <c r="E733" s="66">
        <f t="shared" ca="1" si="22"/>
        <v>0.85587999228654865</v>
      </c>
      <c r="F733" s="66">
        <f t="shared" ca="1" si="23"/>
        <v>7.509406569262192E-2</v>
      </c>
    </row>
    <row r="734" spans="5:6" x14ac:dyDescent="0.25">
      <c r="E734" s="66">
        <f t="shared" ca="1" si="22"/>
        <v>0.91604382502185122</v>
      </c>
      <c r="F734" s="66">
        <f t="shared" ca="1" si="23"/>
        <v>9.7505989793115061E-2</v>
      </c>
    </row>
    <row r="735" spans="5:6" x14ac:dyDescent="0.25">
      <c r="E735" s="66">
        <f t="shared" ca="1" si="22"/>
        <v>0.85346495390076804</v>
      </c>
      <c r="F735" s="66">
        <f t="shared" ca="1" si="23"/>
        <v>7.434594993400595E-2</v>
      </c>
    </row>
    <row r="736" spans="5:6" x14ac:dyDescent="0.25">
      <c r="E736" s="66">
        <f t="shared" ca="1" si="22"/>
        <v>0.51602649041917981</v>
      </c>
      <c r="F736" s="66">
        <f t="shared" ca="1" si="23"/>
        <v>2.8413859426870323E-3</v>
      </c>
    </row>
    <row r="737" spans="5:6" x14ac:dyDescent="0.25">
      <c r="E737" s="66">
        <f t="shared" ca="1" si="22"/>
        <v>0.34569589094275832</v>
      </c>
      <c r="F737" s="66">
        <f t="shared" ca="1" si="23"/>
        <v>-2.8069807082530058E-2</v>
      </c>
    </row>
    <row r="738" spans="5:6" x14ac:dyDescent="0.25">
      <c r="E738" s="66">
        <f t="shared" ca="1" si="22"/>
        <v>0.26351376063622245</v>
      </c>
      <c r="F738" s="66">
        <f t="shared" ca="1" si="23"/>
        <v>-4.4728042257328321E-2</v>
      </c>
    </row>
    <row r="739" spans="5:6" x14ac:dyDescent="0.25">
      <c r="E739" s="66">
        <f t="shared" ca="1" si="22"/>
        <v>0.48494026575898663</v>
      </c>
      <c r="F739" s="66">
        <f t="shared" ca="1" si="23"/>
        <v>-2.6699026619761163E-3</v>
      </c>
    </row>
    <row r="740" spans="5:6" x14ac:dyDescent="0.25">
      <c r="E740" s="66">
        <f t="shared" ca="1" si="22"/>
        <v>0.96620668438564605</v>
      </c>
      <c r="F740" s="66">
        <f t="shared" ca="1" si="23"/>
        <v>0.12924165343933086</v>
      </c>
    </row>
    <row r="741" spans="5:6" x14ac:dyDescent="0.25">
      <c r="E741" s="66">
        <f t="shared" ca="1" si="22"/>
        <v>2.9856282972601234E-3</v>
      </c>
      <c r="F741" s="66">
        <f t="shared" ca="1" si="23"/>
        <v>-0.1944087990538613</v>
      </c>
    </row>
    <row r="742" spans="5:6" x14ac:dyDescent="0.25">
      <c r="E742" s="66">
        <f t="shared" ca="1" si="22"/>
        <v>0.12214218931353915</v>
      </c>
      <c r="F742" s="66">
        <f t="shared" ca="1" si="23"/>
        <v>-8.2331598037994114E-2</v>
      </c>
    </row>
    <row r="743" spans="5:6" x14ac:dyDescent="0.25">
      <c r="E743" s="66">
        <f t="shared" ca="1" si="22"/>
        <v>0.76275353390423373</v>
      </c>
      <c r="F743" s="66">
        <f t="shared" ca="1" si="23"/>
        <v>5.0571422833220595E-2</v>
      </c>
    </row>
    <row r="744" spans="5:6" x14ac:dyDescent="0.25">
      <c r="E744" s="66">
        <f t="shared" ca="1" si="22"/>
        <v>0.73887894153320843</v>
      </c>
      <c r="F744" s="66">
        <f t="shared" ca="1" si="23"/>
        <v>4.524727319096418E-2</v>
      </c>
    </row>
    <row r="745" spans="5:6" x14ac:dyDescent="0.25">
      <c r="E745" s="66">
        <f t="shared" ca="1" si="22"/>
        <v>0.40293651511052897</v>
      </c>
      <c r="F745" s="66">
        <f t="shared" ca="1" si="23"/>
        <v>-1.7377398885825457E-2</v>
      </c>
    </row>
    <row r="746" spans="5:6" x14ac:dyDescent="0.25">
      <c r="E746" s="66">
        <f t="shared" ca="1" si="22"/>
        <v>0.22418481660706779</v>
      </c>
      <c r="F746" s="66">
        <f t="shared" ca="1" si="23"/>
        <v>-5.3608303215120584E-2</v>
      </c>
    </row>
    <row r="747" spans="5:6" x14ac:dyDescent="0.25">
      <c r="E747" s="66">
        <f t="shared" ca="1" si="22"/>
        <v>0.35990991791013749</v>
      </c>
      <c r="F747" s="66">
        <f t="shared" ca="1" si="23"/>
        <v>-2.5363891185182907E-2</v>
      </c>
    </row>
    <row r="748" spans="5:6" x14ac:dyDescent="0.25">
      <c r="E748" s="66">
        <f t="shared" ca="1" si="22"/>
        <v>0.5920077389605013</v>
      </c>
      <c r="F748" s="66">
        <f t="shared" ca="1" si="23"/>
        <v>1.6455271429427178E-2</v>
      </c>
    </row>
    <row r="749" spans="5:6" x14ac:dyDescent="0.25">
      <c r="E749" s="66">
        <f t="shared" ca="1" si="22"/>
        <v>4.779919752444628E-2</v>
      </c>
      <c r="F749" s="66">
        <f t="shared" ca="1" si="23"/>
        <v>-0.11784484325173986</v>
      </c>
    </row>
    <row r="750" spans="5:6" x14ac:dyDescent="0.25">
      <c r="E750" s="66">
        <f t="shared" ca="1" si="22"/>
        <v>0.54116881018429441</v>
      </c>
      <c r="F750" s="66">
        <f t="shared" ca="1" si="23"/>
        <v>7.3099812647876876E-3</v>
      </c>
    </row>
    <row r="751" spans="5:6" x14ac:dyDescent="0.25">
      <c r="E751" s="66">
        <f t="shared" ca="1" si="22"/>
        <v>0.48929359233349279</v>
      </c>
      <c r="F751" s="66">
        <f t="shared" ca="1" si="23"/>
        <v>-1.8978891973446658E-3</v>
      </c>
    </row>
    <row r="752" spans="5:6" x14ac:dyDescent="0.25">
      <c r="E752" s="66">
        <f t="shared" ca="1" si="22"/>
        <v>0.8051391785116826</v>
      </c>
      <c r="F752" s="66">
        <f t="shared" ca="1" si="23"/>
        <v>6.0819829410851456E-2</v>
      </c>
    </row>
    <row r="753" spans="5:6" x14ac:dyDescent="0.25">
      <c r="E753" s="66">
        <f t="shared" ca="1" si="22"/>
        <v>0.9947469881454728</v>
      </c>
      <c r="F753" s="66">
        <f t="shared" ca="1" si="23"/>
        <v>0.18092837811078419</v>
      </c>
    </row>
    <row r="754" spans="5:6" x14ac:dyDescent="0.25">
      <c r="E754" s="66">
        <f t="shared" ca="1" si="22"/>
        <v>0.78903556273997255</v>
      </c>
      <c r="F754" s="66">
        <f t="shared" ca="1" si="23"/>
        <v>5.6786285160725099E-2</v>
      </c>
    </row>
    <row r="755" spans="5:6" x14ac:dyDescent="0.25">
      <c r="E755" s="66">
        <f t="shared" ca="1" si="22"/>
        <v>0.32118213275207064</v>
      </c>
      <c r="F755" s="66">
        <f t="shared" ca="1" si="23"/>
        <v>-3.2837735334017404E-2</v>
      </c>
    </row>
    <row r="756" spans="5:6" x14ac:dyDescent="0.25">
      <c r="E756" s="66">
        <f t="shared" ca="1" si="22"/>
        <v>0.91446638354027976</v>
      </c>
      <c r="F756" s="66">
        <f t="shared" ca="1" si="23"/>
        <v>9.6787547778304478E-2</v>
      </c>
    </row>
    <row r="757" spans="5:6" x14ac:dyDescent="0.25">
      <c r="E757" s="66">
        <f t="shared" ca="1" si="22"/>
        <v>8.7065370840108902E-2</v>
      </c>
      <c r="F757" s="66">
        <f t="shared" ca="1" si="23"/>
        <v>-9.6099347891426934E-2</v>
      </c>
    </row>
    <row r="758" spans="5:6" x14ac:dyDescent="0.25">
      <c r="E758" s="66">
        <f t="shared" ca="1" si="22"/>
        <v>0.70949801961088876</v>
      </c>
      <c r="F758" s="66">
        <f t="shared" ca="1" si="23"/>
        <v>3.9026555347222068E-2</v>
      </c>
    </row>
    <row r="759" spans="5:6" x14ac:dyDescent="0.25">
      <c r="E759" s="66">
        <f t="shared" ca="1" si="22"/>
        <v>0.80833797394510576</v>
      </c>
      <c r="F759" s="66">
        <f t="shared" ca="1" si="23"/>
        <v>6.1644719375970797E-2</v>
      </c>
    </row>
    <row r="760" spans="5:6" x14ac:dyDescent="0.25">
      <c r="E760" s="66">
        <f t="shared" ca="1" si="22"/>
        <v>0.17583469487317283</v>
      </c>
      <c r="F760" s="66">
        <f t="shared" ca="1" si="23"/>
        <v>-6.5856821634997412E-2</v>
      </c>
    </row>
    <row r="761" spans="5:6" x14ac:dyDescent="0.25">
      <c r="E761" s="66">
        <f t="shared" ca="1" si="22"/>
        <v>0.10305387251053544</v>
      </c>
      <c r="F761" s="66">
        <f t="shared" ca="1" si="23"/>
        <v>-8.9402392647420725E-2</v>
      </c>
    </row>
    <row r="762" spans="5:6" x14ac:dyDescent="0.25">
      <c r="E762" s="66">
        <f t="shared" ca="1" si="22"/>
        <v>0.25771281811882452</v>
      </c>
      <c r="F762" s="66">
        <f t="shared" ca="1" si="23"/>
        <v>-4.5991127426385607E-2</v>
      </c>
    </row>
    <row r="763" spans="5:6" x14ac:dyDescent="0.25">
      <c r="E763" s="66">
        <f t="shared" ca="1" si="22"/>
        <v>0.49897479176833526</v>
      </c>
      <c r="F763" s="66">
        <f t="shared" ca="1" si="23"/>
        <v>-1.8171362782440188E-4</v>
      </c>
    </row>
    <row r="764" spans="5:6" x14ac:dyDescent="0.25">
      <c r="E764" s="66">
        <f t="shared" ca="1" si="22"/>
        <v>0.32190752571209702</v>
      </c>
      <c r="F764" s="66">
        <f t="shared" ca="1" si="23"/>
        <v>-3.2694590685127832E-2</v>
      </c>
    </row>
    <row r="765" spans="5:6" x14ac:dyDescent="0.25">
      <c r="E765" s="66">
        <f t="shared" ca="1" si="22"/>
        <v>0.53084769174275681</v>
      </c>
      <c r="F765" s="66">
        <f t="shared" ca="1" si="23"/>
        <v>5.4730708656638444E-3</v>
      </c>
    </row>
    <row r="766" spans="5:6" x14ac:dyDescent="0.25">
      <c r="E766" s="66">
        <f t="shared" ca="1" si="22"/>
        <v>0.905846442755606</v>
      </c>
      <c r="F766" s="66">
        <f t="shared" ca="1" si="23"/>
        <v>9.3027224829001109E-2</v>
      </c>
    </row>
    <row r="767" spans="5:6" x14ac:dyDescent="0.25">
      <c r="E767" s="66">
        <f t="shared" ca="1" si="22"/>
        <v>0.67096167716328403</v>
      </c>
      <c r="F767" s="66">
        <f t="shared" ca="1" si="23"/>
        <v>3.1294438735584768E-2</v>
      </c>
    </row>
    <row r="768" spans="5:6" x14ac:dyDescent="0.25">
      <c r="E768" s="66">
        <f t="shared" ca="1" si="22"/>
        <v>0.38386952162562948</v>
      </c>
      <c r="F768" s="66">
        <f t="shared" ca="1" si="23"/>
        <v>-2.0883239891464182E-2</v>
      </c>
    </row>
    <row r="769" spans="5:6" x14ac:dyDescent="0.25">
      <c r="E769" s="66">
        <f t="shared" ca="1" si="22"/>
        <v>0.58056242964060423</v>
      </c>
      <c r="F769" s="66">
        <f t="shared" ca="1" si="23"/>
        <v>1.4377780227519463E-2</v>
      </c>
    </row>
    <row r="770" spans="5:6" x14ac:dyDescent="0.25">
      <c r="E770" s="66">
        <f t="shared" ca="1" si="22"/>
        <v>0.44518427121565385</v>
      </c>
      <c r="F770" s="66">
        <f t="shared" ca="1" si="23"/>
        <v>-9.7466102998254953E-3</v>
      </c>
    </row>
    <row r="771" spans="5:6" x14ac:dyDescent="0.25">
      <c r="E771" s="66">
        <f t="shared" ca="1" si="22"/>
        <v>0.46220467066032278</v>
      </c>
      <c r="F771" s="66">
        <f t="shared" ca="1" si="23"/>
        <v>-6.7091004656348804E-3</v>
      </c>
    </row>
    <row r="772" spans="5:6" x14ac:dyDescent="0.25">
      <c r="E772" s="66">
        <f t="shared" ref="E772:E835" ca="1" si="24">RAND()</f>
        <v>0.50523506069683854</v>
      </c>
      <c r="F772" s="66">
        <f t="shared" ref="F772:F835" ca="1" si="25">_xlfn.NORM.S.INV(E772)/(SQRT(2)*$C$3)</f>
        <v>9.279169806385197E-4</v>
      </c>
    </row>
    <row r="773" spans="5:6" x14ac:dyDescent="0.25">
      <c r="E773" s="66">
        <f t="shared" ca="1" si="24"/>
        <v>0.22635114969979764</v>
      </c>
      <c r="F773" s="66">
        <f t="shared" ca="1" si="25"/>
        <v>-5.3097886614190494E-2</v>
      </c>
    </row>
    <row r="774" spans="5:6" x14ac:dyDescent="0.25">
      <c r="E774" s="66">
        <f t="shared" ca="1" si="24"/>
        <v>0.86267308808908005</v>
      </c>
      <c r="F774" s="66">
        <f t="shared" ca="1" si="25"/>
        <v>7.7244907953496561E-2</v>
      </c>
    </row>
    <row r="775" spans="5:6" x14ac:dyDescent="0.25">
      <c r="E775" s="66">
        <f t="shared" ca="1" si="24"/>
        <v>0.23162687868326925</v>
      </c>
      <c r="F775" s="66">
        <f t="shared" ca="1" si="25"/>
        <v>-5.1866255779822866E-2</v>
      </c>
    </row>
    <row r="776" spans="5:6" x14ac:dyDescent="0.25">
      <c r="E776" s="66">
        <f t="shared" ca="1" si="24"/>
        <v>0.72479242309996905</v>
      </c>
      <c r="F776" s="66">
        <f t="shared" ca="1" si="25"/>
        <v>4.2224043007891968E-2</v>
      </c>
    </row>
    <row r="777" spans="5:6" x14ac:dyDescent="0.25">
      <c r="E777" s="66">
        <f t="shared" ca="1" si="24"/>
        <v>0.36526667730250795</v>
      </c>
      <c r="F777" s="66">
        <f t="shared" ca="1" si="25"/>
        <v>-2.4353898622805965E-2</v>
      </c>
    </row>
    <row r="778" spans="5:6" x14ac:dyDescent="0.25">
      <c r="E778" s="66">
        <f t="shared" ca="1" si="24"/>
        <v>9.1659223580044302E-2</v>
      </c>
      <c r="F778" s="66">
        <f t="shared" ca="1" si="25"/>
        <v>-9.4088104130155864E-2</v>
      </c>
    </row>
    <row r="779" spans="5:6" x14ac:dyDescent="0.25">
      <c r="E779" s="66">
        <f t="shared" ca="1" si="24"/>
        <v>0.89318020412965204</v>
      </c>
      <c r="F779" s="66">
        <f t="shared" ca="1" si="25"/>
        <v>8.7937186646015256E-2</v>
      </c>
    </row>
    <row r="780" spans="5:6" x14ac:dyDescent="0.25">
      <c r="E780" s="66">
        <f t="shared" ca="1" si="24"/>
        <v>0.10489340779060263</v>
      </c>
      <c r="F780" s="66">
        <f t="shared" ca="1" si="25"/>
        <v>-8.8681928104525132E-2</v>
      </c>
    </row>
    <row r="781" spans="5:6" x14ac:dyDescent="0.25">
      <c r="E781" s="66">
        <f t="shared" ca="1" si="24"/>
        <v>0.66272182960940207</v>
      </c>
      <c r="F781" s="66">
        <f t="shared" ca="1" si="25"/>
        <v>2.9691623484994864E-2</v>
      </c>
    </row>
    <row r="782" spans="5:6" x14ac:dyDescent="0.25">
      <c r="E782" s="66">
        <f t="shared" ca="1" si="24"/>
        <v>0.6703230927094993</v>
      </c>
      <c r="F782" s="66">
        <f t="shared" ca="1" si="25"/>
        <v>3.1169655518685415E-2</v>
      </c>
    </row>
    <row r="783" spans="5:6" x14ac:dyDescent="0.25">
      <c r="E783" s="66">
        <f t="shared" ca="1" si="24"/>
        <v>0.49517053658949584</v>
      </c>
      <c r="F783" s="66">
        <f t="shared" ca="1" si="25"/>
        <v>-8.5602101045598579E-4</v>
      </c>
    </row>
    <row r="784" spans="5:6" x14ac:dyDescent="0.25">
      <c r="E784" s="66">
        <f t="shared" ca="1" si="24"/>
        <v>0.53719560755294304</v>
      </c>
      <c r="F784" s="66">
        <f t="shared" ca="1" si="25"/>
        <v>6.602330607667661E-3</v>
      </c>
    </row>
    <row r="785" spans="5:6" x14ac:dyDescent="0.25">
      <c r="E785" s="66">
        <f t="shared" ca="1" si="24"/>
        <v>0.88240575541107513</v>
      </c>
      <c r="F785" s="66">
        <f t="shared" ca="1" si="25"/>
        <v>8.3940590268847176E-2</v>
      </c>
    </row>
    <row r="786" spans="5:6" x14ac:dyDescent="0.25">
      <c r="E786" s="66">
        <f t="shared" ca="1" si="24"/>
        <v>0.28053843151072366</v>
      </c>
      <c r="F786" s="66">
        <f t="shared" ca="1" si="25"/>
        <v>-4.1100068605663766E-2</v>
      </c>
    </row>
    <row r="787" spans="5:6" x14ac:dyDescent="0.25">
      <c r="E787" s="66">
        <f t="shared" ca="1" si="24"/>
        <v>0.97485410511483095</v>
      </c>
      <c r="F787" s="66">
        <f t="shared" ca="1" si="25"/>
        <v>0.13841429945525555</v>
      </c>
    </row>
    <row r="788" spans="5:6" x14ac:dyDescent="0.25">
      <c r="E788" s="66">
        <f t="shared" ca="1" si="24"/>
        <v>0.6269023719336787</v>
      </c>
      <c r="F788" s="66">
        <f t="shared" ca="1" si="25"/>
        <v>2.288623687645077E-2</v>
      </c>
    </row>
    <row r="789" spans="5:6" x14ac:dyDescent="0.25">
      <c r="E789" s="66">
        <f t="shared" ca="1" si="24"/>
        <v>7.2693582844467253E-2</v>
      </c>
      <c r="F789" s="66">
        <f t="shared" ca="1" si="25"/>
        <v>-0.1029561424180914</v>
      </c>
    </row>
    <row r="790" spans="5:6" x14ac:dyDescent="0.25">
      <c r="E790" s="66">
        <f t="shared" ca="1" si="24"/>
        <v>0.52781542604502896</v>
      </c>
      <c r="F790" s="66">
        <f t="shared" ca="1" si="25"/>
        <v>4.9341571956924065E-3</v>
      </c>
    </row>
    <row r="791" spans="5:6" x14ac:dyDescent="0.25">
      <c r="E791" s="66">
        <f t="shared" ca="1" si="24"/>
        <v>0.56532631671987732</v>
      </c>
      <c r="F791" s="66">
        <f t="shared" ca="1" si="25"/>
        <v>1.1631024438462451E-2</v>
      </c>
    </row>
    <row r="792" spans="5:6" x14ac:dyDescent="0.25">
      <c r="E792" s="66">
        <f t="shared" ca="1" si="24"/>
        <v>0.16634463655360754</v>
      </c>
      <c r="F792" s="66">
        <f t="shared" ca="1" si="25"/>
        <v>-6.8498230068996677E-2</v>
      </c>
    </row>
    <row r="793" spans="5:6" x14ac:dyDescent="0.25">
      <c r="E793" s="66">
        <f t="shared" ca="1" si="24"/>
        <v>0.82016509176522923</v>
      </c>
      <c r="F793" s="66">
        <f t="shared" ca="1" si="25"/>
        <v>6.4770587282169487E-2</v>
      </c>
    </row>
    <row r="794" spans="5:6" x14ac:dyDescent="0.25">
      <c r="E794" s="66">
        <f t="shared" ca="1" si="24"/>
        <v>0.98450330622318916</v>
      </c>
      <c r="F794" s="66">
        <f t="shared" ca="1" si="25"/>
        <v>0.15253407608403638</v>
      </c>
    </row>
    <row r="795" spans="5:6" x14ac:dyDescent="0.25">
      <c r="E795" s="66">
        <f t="shared" ca="1" si="24"/>
        <v>0.90766087544514473</v>
      </c>
      <c r="F795" s="66">
        <f t="shared" ca="1" si="25"/>
        <v>9.3796835713261154E-2</v>
      </c>
    </row>
    <row r="796" spans="5:6" x14ac:dyDescent="0.25">
      <c r="E796" s="66">
        <f t="shared" ca="1" si="24"/>
        <v>0.87858977550452644</v>
      </c>
      <c r="F796" s="66">
        <f t="shared" ca="1" si="25"/>
        <v>8.2587673264404637E-2</v>
      </c>
    </row>
    <row r="797" spans="5:6" x14ac:dyDescent="0.25">
      <c r="E797" s="66">
        <f t="shared" ca="1" si="24"/>
        <v>0.15453168490235525</v>
      </c>
      <c r="F797" s="66">
        <f t="shared" ca="1" si="25"/>
        <v>-7.1926147464856441E-2</v>
      </c>
    </row>
    <row r="798" spans="5:6" x14ac:dyDescent="0.25">
      <c r="E798" s="66">
        <f t="shared" ca="1" si="24"/>
        <v>0.51729377954904632</v>
      </c>
      <c r="F798" s="66">
        <f t="shared" ca="1" si="25"/>
        <v>3.0662032523406835E-3</v>
      </c>
    </row>
    <row r="799" spans="5:6" x14ac:dyDescent="0.25">
      <c r="E799" s="66">
        <f t="shared" ca="1" si="24"/>
        <v>0.52495925175247771</v>
      </c>
      <c r="F799" s="66">
        <f t="shared" ca="1" si="25"/>
        <v>4.4268021615962733E-3</v>
      </c>
    </row>
    <row r="800" spans="5:6" x14ac:dyDescent="0.25">
      <c r="E800" s="66">
        <f t="shared" ca="1" si="24"/>
        <v>0.22164699371492136</v>
      </c>
      <c r="F800" s="66">
        <f t="shared" ca="1" si="25"/>
        <v>-5.4209824362085282E-2</v>
      </c>
    </row>
    <row r="801" spans="5:6" x14ac:dyDescent="0.25">
      <c r="E801" s="66">
        <f t="shared" ca="1" si="24"/>
        <v>0.55460698680815479</v>
      </c>
      <c r="F801" s="66">
        <f t="shared" ca="1" si="25"/>
        <v>9.7092599581636817E-3</v>
      </c>
    </row>
    <row r="802" spans="5:6" x14ac:dyDescent="0.25">
      <c r="E802" s="66">
        <f t="shared" ca="1" si="24"/>
        <v>9.0328373640246706E-2</v>
      </c>
      <c r="F802" s="66">
        <f t="shared" ca="1" si="25"/>
        <v>-9.4662905397003963E-2</v>
      </c>
    </row>
    <row r="803" spans="5:6" x14ac:dyDescent="0.25">
      <c r="E803" s="66">
        <f t="shared" ca="1" si="24"/>
        <v>0.89963338470143983</v>
      </c>
      <c r="F803" s="66">
        <f t="shared" ca="1" si="25"/>
        <v>9.0471863193930496E-2</v>
      </c>
    </row>
    <row r="804" spans="5:6" x14ac:dyDescent="0.25">
      <c r="E804" s="66">
        <f t="shared" ca="1" si="24"/>
        <v>0.68310511687700681</v>
      </c>
      <c r="F804" s="66">
        <f t="shared" ca="1" si="25"/>
        <v>3.3686534139675879E-2</v>
      </c>
    </row>
    <row r="805" spans="5:6" x14ac:dyDescent="0.25">
      <c r="E805" s="66">
        <f t="shared" ca="1" si="24"/>
        <v>0.89065920195292703</v>
      </c>
      <c r="F805" s="66">
        <f t="shared" ca="1" si="25"/>
        <v>8.6977062652251552E-2</v>
      </c>
    </row>
    <row r="806" spans="5:6" x14ac:dyDescent="0.25">
      <c r="E806" s="66">
        <f t="shared" ca="1" si="24"/>
        <v>4.2676243239600731E-2</v>
      </c>
      <c r="F806" s="66">
        <f t="shared" ca="1" si="25"/>
        <v>-0.12165348093946013</v>
      </c>
    </row>
    <row r="807" spans="5:6" x14ac:dyDescent="0.25">
      <c r="E807" s="66">
        <f t="shared" ca="1" si="24"/>
        <v>0.55763338201588808</v>
      </c>
      <c r="F807" s="66">
        <f t="shared" ca="1" si="25"/>
        <v>1.0251045412241016E-2</v>
      </c>
    </row>
    <row r="808" spans="5:6" x14ac:dyDescent="0.25">
      <c r="E808" s="66">
        <f t="shared" ca="1" si="24"/>
        <v>0.16210738186256224</v>
      </c>
      <c r="F808" s="66">
        <f t="shared" ca="1" si="25"/>
        <v>-6.9708963953617684E-2</v>
      </c>
    </row>
    <row r="809" spans="5:6" x14ac:dyDescent="0.25">
      <c r="E809" s="66">
        <f t="shared" ca="1" si="24"/>
        <v>0.53520718849856708</v>
      </c>
      <c r="F809" s="66">
        <f t="shared" ca="1" si="25"/>
        <v>6.2484340728925858E-3</v>
      </c>
    </row>
    <row r="810" spans="5:6" x14ac:dyDescent="0.25">
      <c r="E810" s="66">
        <f t="shared" ca="1" si="24"/>
        <v>0.51104260944958246</v>
      </c>
      <c r="F810" s="66">
        <f t="shared" ca="1" si="25"/>
        <v>1.9575015615130079E-3</v>
      </c>
    </row>
    <row r="811" spans="5:6" x14ac:dyDescent="0.25">
      <c r="E811" s="66">
        <f t="shared" ca="1" si="24"/>
        <v>9.0184770582325546E-2</v>
      </c>
      <c r="F811" s="66">
        <f t="shared" ca="1" si="25"/>
        <v>-9.4725303202985597E-2</v>
      </c>
    </row>
    <row r="812" spans="5:6" x14ac:dyDescent="0.25">
      <c r="E812" s="66">
        <f t="shared" ca="1" si="24"/>
        <v>0.97606951985875401</v>
      </c>
      <c r="F812" s="66">
        <f t="shared" ca="1" si="25"/>
        <v>0.13990821009334076</v>
      </c>
    </row>
    <row r="813" spans="5:6" x14ac:dyDescent="0.25">
      <c r="E813" s="66">
        <f t="shared" ca="1" si="24"/>
        <v>0.98688041168493568</v>
      </c>
      <c r="F813" s="66">
        <f t="shared" ca="1" si="25"/>
        <v>0.1571653331249013</v>
      </c>
    </row>
    <row r="814" spans="5:6" x14ac:dyDescent="0.25">
      <c r="E814" s="66">
        <f t="shared" ca="1" si="24"/>
        <v>0.91396386013838915</v>
      </c>
      <c r="F814" s="66">
        <f t="shared" ca="1" si="25"/>
        <v>9.6560760858246317E-2</v>
      </c>
    </row>
    <row r="815" spans="5:6" x14ac:dyDescent="0.25">
      <c r="E815" s="66">
        <f t="shared" ca="1" si="24"/>
        <v>0.78694829790295007</v>
      </c>
      <c r="F815" s="66">
        <f t="shared" ca="1" si="25"/>
        <v>5.627701777772582E-2</v>
      </c>
    </row>
    <row r="816" spans="5:6" x14ac:dyDescent="0.25">
      <c r="E816" s="66">
        <f t="shared" ca="1" si="24"/>
        <v>0.36067017576004379</v>
      </c>
      <c r="F816" s="66">
        <f t="shared" ca="1" si="25"/>
        <v>-2.5220237347106728E-2</v>
      </c>
    </row>
    <row r="817" spans="5:6" x14ac:dyDescent="0.25">
      <c r="E817" s="66">
        <f t="shared" ca="1" si="24"/>
        <v>7.5004486592803787E-2</v>
      </c>
      <c r="F817" s="66">
        <f t="shared" ca="1" si="25"/>
        <v>-0.10178800536253664</v>
      </c>
    </row>
    <row r="818" spans="5:6" x14ac:dyDescent="0.25">
      <c r="E818" s="66">
        <f t="shared" ca="1" si="24"/>
        <v>0.51162771284603858</v>
      </c>
      <c r="F818" s="66">
        <f t="shared" ca="1" si="25"/>
        <v>2.0612503286909982E-3</v>
      </c>
    </row>
    <row r="819" spans="5:6" x14ac:dyDescent="0.25">
      <c r="E819" s="66">
        <f t="shared" ca="1" si="24"/>
        <v>4.1004437467811239E-2</v>
      </c>
      <c r="F819" s="66">
        <f t="shared" ca="1" si="25"/>
        <v>-0.12297627751355582</v>
      </c>
    </row>
    <row r="820" spans="5:6" x14ac:dyDescent="0.25">
      <c r="E820" s="66">
        <f t="shared" ca="1" si="24"/>
        <v>0.11350516083368767</v>
      </c>
      <c r="F820" s="66">
        <f t="shared" ca="1" si="25"/>
        <v>-8.5425290424344172E-2</v>
      </c>
    </row>
    <row r="821" spans="5:6" x14ac:dyDescent="0.25">
      <c r="E821" s="66">
        <f t="shared" ca="1" si="24"/>
        <v>0.95518997872282574</v>
      </c>
      <c r="F821" s="66">
        <f t="shared" ca="1" si="25"/>
        <v>0.12002468680030648</v>
      </c>
    </row>
    <row r="822" spans="5:6" x14ac:dyDescent="0.25">
      <c r="E822" s="66">
        <f t="shared" ca="1" si="24"/>
        <v>0.16686504019767734</v>
      </c>
      <c r="F822" s="66">
        <f t="shared" ca="1" si="25"/>
        <v>-6.8350914528550175E-2</v>
      </c>
    </row>
    <row r="823" spans="5:6" x14ac:dyDescent="0.25">
      <c r="E823" s="66">
        <f t="shared" ca="1" si="24"/>
        <v>0.4648418795701964</v>
      </c>
      <c r="F823" s="66">
        <f t="shared" ca="1" si="25"/>
        <v>-6.2397030094049942E-3</v>
      </c>
    </row>
    <row r="824" spans="5:6" x14ac:dyDescent="0.25">
      <c r="E824" s="66">
        <f t="shared" ca="1" si="24"/>
        <v>0.2859254341486015</v>
      </c>
      <c r="F824" s="66">
        <f t="shared" ca="1" si="25"/>
        <v>-3.9974707405372671E-2</v>
      </c>
    </row>
    <row r="825" spans="5:6" x14ac:dyDescent="0.25">
      <c r="E825" s="66">
        <f t="shared" ca="1" si="24"/>
        <v>0.67658547031735583</v>
      </c>
      <c r="F825" s="66">
        <f t="shared" ca="1" si="25"/>
        <v>3.2397634617523013E-2</v>
      </c>
    </row>
    <row r="826" spans="5:6" x14ac:dyDescent="0.25">
      <c r="E826" s="66">
        <f t="shared" ca="1" si="24"/>
        <v>0.32121811093243624</v>
      </c>
      <c r="F826" s="66">
        <f t="shared" ca="1" si="25"/>
        <v>-3.2830632450241579E-2</v>
      </c>
    </row>
    <row r="827" spans="5:6" x14ac:dyDescent="0.25">
      <c r="E827" s="66">
        <f t="shared" ca="1" si="24"/>
        <v>0.97135552561995253</v>
      </c>
      <c r="F827" s="66">
        <f t="shared" ca="1" si="25"/>
        <v>0.1344280522742631</v>
      </c>
    </row>
    <row r="828" spans="5:6" x14ac:dyDescent="0.25">
      <c r="E828" s="66">
        <f t="shared" ca="1" si="24"/>
        <v>2.5886317722033647E-3</v>
      </c>
      <c r="F828" s="66">
        <f t="shared" ca="1" si="25"/>
        <v>-0.19769238066750722</v>
      </c>
    </row>
    <row r="829" spans="5:6" x14ac:dyDescent="0.25">
      <c r="E829" s="66">
        <f t="shared" ca="1" si="24"/>
        <v>0.10072919969959515</v>
      </c>
      <c r="F829" s="66">
        <f t="shared" ca="1" si="25"/>
        <v>-9.0326354344984108E-2</v>
      </c>
    </row>
    <row r="830" spans="5:6" x14ac:dyDescent="0.25">
      <c r="E830" s="66">
        <f t="shared" ca="1" si="24"/>
        <v>0.45760778639039856</v>
      </c>
      <c r="F830" s="66">
        <f t="shared" ca="1" si="25"/>
        <v>-7.5280207881099712E-3</v>
      </c>
    </row>
    <row r="831" spans="5:6" x14ac:dyDescent="0.25">
      <c r="E831" s="66">
        <f t="shared" ca="1" si="24"/>
        <v>0.64039415595695048</v>
      </c>
      <c r="F831" s="66">
        <f t="shared" ca="1" si="25"/>
        <v>2.542137647667464E-2</v>
      </c>
    </row>
    <row r="832" spans="5:6" x14ac:dyDescent="0.25">
      <c r="E832" s="66">
        <f t="shared" ca="1" si="24"/>
        <v>0.47763744415031795</v>
      </c>
      <c r="F832" s="66">
        <f t="shared" ca="1" si="25"/>
        <v>-3.9657378247346421E-3</v>
      </c>
    </row>
    <row r="833" spans="5:6" x14ac:dyDescent="0.25">
      <c r="E833" s="66">
        <f t="shared" ca="1" si="24"/>
        <v>0.53072064767741089</v>
      </c>
      <c r="F833" s="66">
        <f t="shared" ca="1" si="25"/>
        <v>5.4504856175727773E-3</v>
      </c>
    </row>
    <row r="834" spans="5:6" x14ac:dyDescent="0.25">
      <c r="E834" s="66">
        <f t="shared" ca="1" si="24"/>
        <v>0.1852297920960595</v>
      </c>
      <c r="F834" s="66">
        <f t="shared" ca="1" si="25"/>
        <v>-6.3329390115526268E-2</v>
      </c>
    </row>
    <row r="835" spans="5:6" x14ac:dyDescent="0.25">
      <c r="E835" s="66">
        <f t="shared" ca="1" si="24"/>
        <v>0.97809883431727063</v>
      </c>
      <c r="F835" s="66">
        <f t="shared" ca="1" si="25"/>
        <v>0.14255113424027996</v>
      </c>
    </row>
    <row r="836" spans="5:6" x14ac:dyDescent="0.25">
      <c r="E836" s="66">
        <f t="shared" ref="E836:E899" ca="1" si="26">RAND()</f>
        <v>0.29027230627233824</v>
      </c>
      <c r="F836" s="66">
        <f t="shared" ref="F836:F899" ca="1" si="27">_xlfn.NORM.S.INV(E836)/(SQRT(2)*$C$3)</f>
        <v>-3.9073970107830196E-2</v>
      </c>
    </row>
    <row r="837" spans="5:6" x14ac:dyDescent="0.25">
      <c r="E837" s="66">
        <f t="shared" ca="1" si="26"/>
        <v>0.2796531629417025</v>
      </c>
      <c r="F837" s="66">
        <f t="shared" ca="1" si="27"/>
        <v>-4.1285996270469222E-2</v>
      </c>
    </row>
    <row r="838" spans="5:6" x14ac:dyDescent="0.25">
      <c r="E838" s="66">
        <f t="shared" ca="1" si="26"/>
        <v>0.63069632348455762</v>
      </c>
      <c r="F838" s="66">
        <f t="shared" ca="1" si="27"/>
        <v>2.3596021789250236E-2</v>
      </c>
    </row>
    <row r="839" spans="5:6" x14ac:dyDescent="0.25">
      <c r="E839" s="66">
        <f t="shared" ca="1" si="26"/>
        <v>0.980443913884532</v>
      </c>
      <c r="F839" s="66">
        <f t="shared" ca="1" si="27"/>
        <v>0.14587646829828357</v>
      </c>
    </row>
    <row r="840" spans="5:6" x14ac:dyDescent="0.25">
      <c r="E840" s="66">
        <f t="shared" ca="1" si="26"/>
        <v>0.99800613984614961</v>
      </c>
      <c r="F840" s="66">
        <f t="shared" ca="1" si="27"/>
        <v>0.20358534017833527</v>
      </c>
    </row>
    <row r="841" spans="5:6" x14ac:dyDescent="0.25">
      <c r="E841" s="66">
        <f t="shared" ca="1" si="26"/>
        <v>0.32877021523389949</v>
      </c>
      <c r="F841" s="66">
        <f t="shared" ca="1" si="27"/>
        <v>-3.1346857601940531E-2</v>
      </c>
    </row>
    <row r="842" spans="5:6" x14ac:dyDescent="0.25">
      <c r="E842" s="66">
        <f t="shared" ca="1" si="26"/>
        <v>0.55480704177759854</v>
      </c>
      <c r="F842" s="66">
        <f t="shared" ca="1" si="27"/>
        <v>9.7450558737282224E-3</v>
      </c>
    </row>
    <row r="843" spans="5:6" x14ac:dyDescent="0.25">
      <c r="E843" s="66">
        <f t="shared" ca="1" si="26"/>
        <v>0.19123171770303415</v>
      </c>
      <c r="F843" s="66">
        <f t="shared" ca="1" si="27"/>
        <v>-6.1756325661650104E-2</v>
      </c>
    </row>
    <row r="844" spans="5:6" x14ac:dyDescent="0.25">
      <c r="E844" s="66">
        <f t="shared" ca="1" si="26"/>
        <v>0.56186701889542068</v>
      </c>
      <c r="F844" s="66">
        <f t="shared" ca="1" si="27"/>
        <v>1.1009969681380537E-2</v>
      </c>
    </row>
    <row r="845" spans="5:6" x14ac:dyDescent="0.25">
      <c r="E845" s="66">
        <f t="shared" ca="1" si="26"/>
        <v>0.24497174665948829</v>
      </c>
      <c r="F845" s="66">
        <f t="shared" ca="1" si="27"/>
        <v>-4.8818560329970007E-2</v>
      </c>
    </row>
    <row r="846" spans="5:6" x14ac:dyDescent="0.25">
      <c r="E846" s="66">
        <f t="shared" ca="1" si="26"/>
        <v>0.89768856511664752</v>
      </c>
      <c r="F846" s="66">
        <f t="shared" ca="1" si="27"/>
        <v>8.969581777491023E-2</v>
      </c>
    </row>
    <row r="847" spans="5:6" x14ac:dyDescent="0.25">
      <c r="E847" s="66">
        <f t="shared" ca="1" si="26"/>
        <v>0.52268730059762092</v>
      </c>
      <c r="F847" s="66">
        <f t="shared" ca="1" si="27"/>
        <v>4.0233892525930711E-3</v>
      </c>
    </row>
    <row r="848" spans="5:6" x14ac:dyDescent="0.25">
      <c r="E848" s="66">
        <f t="shared" ca="1" si="26"/>
        <v>0.6270583750319495</v>
      </c>
      <c r="F848" s="66">
        <f t="shared" ca="1" si="27"/>
        <v>2.2915376544782918E-2</v>
      </c>
    </row>
    <row r="849" spans="5:6" x14ac:dyDescent="0.25">
      <c r="E849" s="66">
        <f t="shared" ca="1" si="26"/>
        <v>0.17647429999634912</v>
      </c>
      <c r="F849" s="66">
        <f t="shared" ca="1" si="27"/>
        <v>-6.5682100170605828E-2</v>
      </c>
    </row>
    <row r="850" spans="5:6" x14ac:dyDescent="0.25">
      <c r="E850" s="66">
        <f t="shared" ca="1" si="26"/>
        <v>0.67935971178768861</v>
      </c>
      <c r="F850" s="66">
        <f t="shared" ca="1" si="27"/>
        <v>3.2944747489875442E-2</v>
      </c>
    </row>
    <row r="851" spans="5:6" x14ac:dyDescent="0.25">
      <c r="E851" s="66">
        <f t="shared" ca="1" si="26"/>
        <v>0.13636819617394969</v>
      </c>
      <c r="F851" s="66">
        <f t="shared" ca="1" si="27"/>
        <v>-7.7554248814879101E-2</v>
      </c>
    </row>
    <row r="852" spans="5:6" x14ac:dyDescent="0.25">
      <c r="E852" s="66">
        <f t="shared" ca="1" si="26"/>
        <v>0.31063996910934588</v>
      </c>
      <c r="F852" s="66">
        <f t="shared" ca="1" si="27"/>
        <v>-3.4933702386190771E-2</v>
      </c>
    </row>
    <row r="853" spans="5:6" x14ac:dyDescent="0.25">
      <c r="E853" s="66">
        <f t="shared" ca="1" si="26"/>
        <v>8.6908553266291766E-2</v>
      </c>
      <c r="F853" s="66">
        <f t="shared" ca="1" si="27"/>
        <v>-9.6169386360485221E-2</v>
      </c>
    </row>
    <row r="854" spans="5:6" x14ac:dyDescent="0.25">
      <c r="E854" s="66">
        <f t="shared" ca="1" si="26"/>
        <v>0.92660162683318692</v>
      </c>
      <c r="F854" s="66">
        <f t="shared" ca="1" si="27"/>
        <v>0.10259690611747845</v>
      </c>
    </row>
    <row r="855" spans="5:6" x14ac:dyDescent="0.25">
      <c r="E855" s="66">
        <f t="shared" ca="1" si="26"/>
        <v>0.70449033036821729</v>
      </c>
      <c r="F855" s="66">
        <f t="shared" ca="1" si="27"/>
        <v>3.799705195343861E-2</v>
      </c>
    </row>
    <row r="856" spans="5:6" x14ac:dyDescent="0.25">
      <c r="E856" s="66">
        <f t="shared" ca="1" si="26"/>
        <v>9.7802851240943789E-2</v>
      </c>
      <c r="F856" s="66">
        <f t="shared" ca="1" si="27"/>
        <v>-9.1511843933673509E-2</v>
      </c>
    </row>
    <row r="857" spans="5:6" x14ac:dyDescent="0.25">
      <c r="E857" s="66">
        <f t="shared" ca="1" si="26"/>
        <v>0.34821810309305401</v>
      </c>
      <c r="F857" s="66">
        <f t="shared" ca="1" si="27"/>
        <v>-2.7586759838734969E-2</v>
      </c>
    </row>
    <row r="858" spans="5:6" x14ac:dyDescent="0.25">
      <c r="E858" s="66">
        <f t="shared" ca="1" si="26"/>
        <v>0.74499718149678695</v>
      </c>
      <c r="F858" s="66">
        <f t="shared" ca="1" si="27"/>
        <v>4.6586239370748336E-2</v>
      </c>
    </row>
    <row r="859" spans="5:6" x14ac:dyDescent="0.25">
      <c r="E859" s="66">
        <f t="shared" ca="1" si="26"/>
        <v>0.80401832164094711</v>
      </c>
      <c r="F859" s="66">
        <f t="shared" ca="1" si="27"/>
        <v>6.0532741084678064E-2</v>
      </c>
    </row>
    <row r="860" spans="5:6" x14ac:dyDescent="0.25">
      <c r="E860" s="66">
        <f t="shared" ca="1" si="26"/>
        <v>0.14248850502742494</v>
      </c>
      <c r="F860" s="66">
        <f t="shared" ca="1" si="27"/>
        <v>-7.5604257083009455E-2</v>
      </c>
    </row>
    <row r="861" spans="5:6" x14ac:dyDescent="0.25">
      <c r="E861" s="66">
        <f t="shared" ca="1" si="26"/>
        <v>0.14414978982037163</v>
      </c>
      <c r="F861" s="66">
        <f t="shared" ca="1" si="27"/>
        <v>-7.5084788770422031E-2</v>
      </c>
    </row>
    <row r="862" spans="5:6" x14ac:dyDescent="0.25">
      <c r="E862" s="66">
        <f t="shared" ca="1" si="26"/>
        <v>0.37751098339694544</v>
      </c>
      <c r="F862" s="66">
        <f t="shared" ca="1" si="27"/>
        <v>-2.2063458132614459E-2</v>
      </c>
    </row>
    <row r="863" spans="5:6" x14ac:dyDescent="0.25">
      <c r="E863" s="66">
        <f t="shared" ca="1" si="26"/>
        <v>0.17470071532433717</v>
      </c>
      <c r="F863" s="66">
        <f t="shared" ca="1" si="27"/>
        <v>-6.6167584303479784E-2</v>
      </c>
    </row>
    <row r="864" spans="5:6" x14ac:dyDescent="0.25">
      <c r="E864" s="66">
        <f t="shared" ca="1" si="26"/>
        <v>0.76117935716032692</v>
      </c>
      <c r="F864" s="66">
        <f t="shared" ca="1" si="27"/>
        <v>5.0211748395410219E-2</v>
      </c>
    </row>
    <row r="865" spans="5:6" x14ac:dyDescent="0.25">
      <c r="E865" s="66">
        <f t="shared" ca="1" si="26"/>
        <v>0.59059022002028294</v>
      </c>
      <c r="F865" s="66">
        <f t="shared" ca="1" si="27"/>
        <v>1.6197235605473526E-2</v>
      </c>
    </row>
    <row r="866" spans="5:6" x14ac:dyDescent="0.25">
      <c r="E866" s="66">
        <f t="shared" ca="1" si="26"/>
        <v>0.61374841877375252</v>
      </c>
      <c r="F866" s="66">
        <f t="shared" ca="1" si="27"/>
        <v>2.0442613313773391E-2</v>
      </c>
    </row>
    <row r="867" spans="5:6" x14ac:dyDescent="0.25">
      <c r="E867" s="66">
        <f t="shared" ca="1" si="26"/>
        <v>0.29701511772613065</v>
      </c>
      <c r="F867" s="66">
        <f t="shared" ca="1" si="27"/>
        <v>-3.7689133111220546E-2</v>
      </c>
    </row>
    <row r="868" spans="5:6" x14ac:dyDescent="0.25">
      <c r="E868" s="66">
        <f t="shared" ca="1" si="26"/>
        <v>0.88549207519648065</v>
      </c>
      <c r="F868" s="66">
        <f t="shared" ca="1" si="27"/>
        <v>8.5057723200446467E-2</v>
      </c>
    </row>
    <row r="869" spans="5:6" x14ac:dyDescent="0.25">
      <c r="E869" s="66">
        <f t="shared" ca="1" si="26"/>
        <v>0.22687028108113172</v>
      </c>
      <c r="F869" s="66">
        <f t="shared" ca="1" si="27"/>
        <v>-5.2975983260830861E-2</v>
      </c>
    </row>
    <row r="870" spans="5:6" x14ac:dyDescent="0.25">
      <c r="E870" s="66">
        <f t="shared" ca="1" si="26"/>
        <v>0.20756624703578619</v>
      </c>
      <c r="F870" s="66">
        <f t="shared" ca="1" si="27"/>
        <v>-5.7621768335097572E-2</v>
      </c>
    </row>
    <row r="871" spans="5:6" x14ac:dyDescent="0.25">
      <c r="E871" s="66">
        <f t="shared" ca="1" si="26"/>
        <v>0.15163750309265045</v>
      </c>
      <c r="F871" s="66">
        <f t="shared" ca="1" si="27"/>
        <v>-7.2792092561985267E-2</v>
      </c>
    </row>
    <row r="872" spans="5:6" x14ac:dyDescent="0.25">
      <c r="E872" s="66">
        <f t="shared" ca="1" si="26"/>
        <v>0.18144758670770322</v>
      </c>
      <c r="F872" s="66">
        <f t="shared" ca="1" si="27"/>
        <v>-6.4336974946148789E-2</v>
      </c>
    </row>
    <row r="873" spans="5:6" x14ac:dyDescent="0.25">
      <c r="E873" s="66">
        <f t="shared" ca="1" si="26"/>
        <v>0.99011664129741006</v>
      </c>
      <c r="F873" s="66">
        <f t="shared" ca="1" si="27"/>
        <v>0.16480868331788665</v>
      </c>
    </row>
    <row r="874" spans="5:6" x14ac:dyDescent="0.25">
      <c r="E874" s="66">
        <f t="shared" ca="1" si="26"/>
        <v>0.66894526966610213</v>
      </c>
      <c r="F874" s="66">
        <f t="shared" ca="1" si="27"/>
        <v>3.0900750360299104E-2</v>
      </c>
    </row>
    <row r="875" spans="5:6" x14ac:dyDescent="0.25">
      <c r="E875" s="66">
        <f t="shared" ca="1" si="26"/>
        <v>0.91780661084706283</v>
      </c>
      <c r="F875" s="66">
        <f t="shared" ca="1" si="27"/>
        <v>9.8320942554617041E-2</v>
      </c>
    </row>
    <row r="876" spans="5:6" x14ac:dyDescent="0.25">
      <c r="E876" s="66">
        <f t="shared" ca="1" si="26"/>
        <v>0.64820681699621507</v>
      </c>
      <c r="F876" s="66">
        <f t="shared" ca="1" si="27"/>
        <v>2.6904263097455295E-2</v>
      </c>
    </row>
    <row r="877" spans="5:6" x14ac:dyDescent="0.25">
      <c r="E877" s="66">
        <f t="shared" ca="1" si="26"/>
        <v>0.23079037137341663</v>
      </c>
      <c r="F877" s="66">
        <f t="shared" ca="1" si="27"/>
        <v>-5.2060484111647348E-2</v>
      </c>
    </row>
    <row r="878" spans="5:6" x14ac:dyDescent="0.25">
      <c r="E878" s="66">
        <f t="shared" ca="1" si="26"/>
        <v>4.1876475279222225E-2</v>
      </c>
      <c r="F878" s="66">
        <f t="shared" ca="1" si="27"/>
        <v>-0.12228095050996007</v>
      </c>
    </row>
    <row r="879" spans="5:6" x14ac:dyDescent="0.25">
      <c r="E879" s="66">
        <f t="shared" ca="1" si="26"/>
        <v>6.4116180047515181E-2</v>
      </c>
      <c r="F879" s="66">
        <f t="shared" ca="1" si="27"/>
        <v>-0.1075586844548925</v>
      </c>
    </row>
    <row r="880" spans="5:6" x14ac:dyDescent="0.25">
      <c r="E880" s="66">
        <f t="shared" ca="1" si="26"/>
        <v>0.71385448840686871</v>
      </c>
      <c r="F880" s="66">
        <f t="shared" ca="1" si="27"/>
        <v>3.9928949058301938E-2</v>
      </c>
    </row>
    <row r="881" spans="5:6" x14ac:dyDescent="0.25">
      <c r="E881" s="66">
        <f t="shared" ca="1" si="26"/>
        <v>0.34112696853858826</v>
      </c>
      <c r="F881" s="66">
        <f t="shared" ca="1" si="27"/>
        <v>-2.894820018791543E-2</v>
      </c>
    </row>
    <row r="882" spans="5:6" x14ac:dyDescent="0.25">
      <c r="E882" s="66">
        <f t="shared" ca="1" si="26"/>
        <v>0.79719980055695105</v>
      </c>
      <c r="F882" s="66">
        <f t="shared" ca="1" si="27"/>
        <v>5.8807303403308954E-2</v>
      </c>
    </row>
    <row r="883" spans="5:6" x14ac:dyDescent="0.25">
      <c r="E883" s="66">
        <f t="shared" ca="1" si="26"/>
        <v>0.36777524136113615</v>
      </c>
      <c r="F883" s="66">
        <f t="shared" ca="1" si="27"/>
        <v>-2.3882635612499294E-2</v>
      </c>
    </row>
    <row r="884" spans="5:6" x14ac:dyDescent="0.25">
      <c r="E884" s="66">
        <f t="shared" ca="1" si="26"/>
        <v>0.12706653964544889</v>
      </c>
      <c r="F884" s="66">
        <f t="shared" ca="1" si="27"/>
        <v>-8.0636184305169625E-2</v>
      </c>
    </row>
    <row r="885" spans="5:6" x14ac:dyDescent="0.25">
      <c r="E885" s="66">
        <f t="shared" ca="1" si="26"/>
        <v>0.10176294143460984</v>
      </c>
      <c r="F885" s="66">
        <f t="shared" ca="1" si="27"/>
        <v>-8.9913588636234415E-2</v>
      </c>
    </row>
    <row r="886" spans="5:6" x14ac:dyDescent="0.25">
      <c r="E886" s="66">
        <f t="shared" ca="1" si="26"/>
        <v>5.5532950892321797E-2</v>
      </c>
      <c r="F886" s="66">
        <f t="shared" ca="1" si="27"/>
        <v>-0.11267184032435329</v>
      </c>
    </row>
    <row r="887" spans="5:6" x14ac:dyDescent="0.25">
      <c r="E887" s="66">
        <f t="shared" ca="1" si="26"/>
        <v>0.90484495469463733</v>
      </c>
      <c r="F887" s="66">
        <f t="shared" ca="1" si="27"/>
        <v>9.2607111840977488E-2</v>
      </c>
    </row>
    <row r="888" spans="5:6" x14ac:dyDescent="0.25">
      <c r="E888" s="66">
        <f t="shared" ca="1" si="26"/>
        <v>0.72112386928919281</v>
      </c>
      <c r="F888" s="66">
        <f t="shared" ca="1" si="27"/>
        <v>4.1449427221707844E-2</v>
      </c>
    </row>
    <row r="889" spans="5:6" x14ac:dyDescent="0.25">
      <c r="E889" s="66">
        <f t="shared" ca="1" si="26"/>
        <v>0.70183571377298837</v>
      </c>
      <c r="F889" s="66">
        <f t="shared" ca="1" si="27"/>
        <v>3.7454566762021732E-2</v>
      </c>
    </row>
    <row r="890" spans="5:6" x14ac:dyDescent="0.25">
      <c r="E890" s="66">
        <f t="shared" ca="1" si="26"/>
        <v>0.45364338508457014</v>
      </c>
      <c r="F890" s="66">
        <f t="shared" ca="1" si="27"/>
        <v>-8.2350740308791987E-3</v>
      </c>
    </row>
    <row r="891" spans="5:6" x14ac:dyDescent="0.25">
      <c r="E891" s="66">
        <f t="shared" ca="1" si="26"/>
        <v>0.25235763359208829</v>
      </c>
      <c r="F891" s="66">
        <f t="shared" ca="1" si="27"/>
        <v>-4.7170317638765502E-2</v>
      </c>
    </row>
    <row r="892" spans="5:6" x14ac:dyDescent="0.25">
      <c r="E892" s="66">
        <f t="shared" ca="1" si="26"/>
        <v>0.37117770845496312</v>
      </c>
      <c r="F892" s="66">
        <f t="shared" ca="1" si="27"/>
        <v>-2.3245129044991535E-2</v>
      </c>
    </row>
    <row r="893" spans="5:6" x14ac:dyDescent="0.25">
      <c r="E893" s="66">
        <f t="shared" ca="1" si="26"/>
        <v>3.7652981072542335E-3</v>
      </c>
      <c r="F893" s="66">
        <f t="shared" ca="1" si="27"/>
        <v>-0.18896874575635808</v>
      </c>
    </row>
    <row r="894" spans="5:6" x14ac:dyDescent="0.25">
      <c r="E894" s="66">
        <f t="shared" ca="1" si="26"/>
        <v>4.55248427867464E-2</v>
      </c>
      <c r="F894" s="66">
        <f t="shared" ca="1" si="27"/>
        <v>-0.11949301490605549</v>
      </c>
    </row>
    <row r="895" spans="5:6" x14ac:dyDescent="0.25">
      <c r="E895" s="66">
        <f t="shared" ca="1" si="26"/>
        <v>0.31756501499135859</v>
      </c>
      <c r="F895" s="66">
        <f t="shared" ca="1" si="27"/>
        <v>-3.3553542645364968E-2</v>
      </c>
    </row>
    <row r="896" spans="5:6" x14ac:dyDescent="0.25">
      <c r="E896" s="66">
        <f t="shared" ca="1" si="26"/>
        <v>0.36152038104300277</v>
      </c>
      <c r="F896" s="66">
        <f t="shared" ca="1" si="27"/>
        <v>-2.5059710741362269E-2</v>
      </c>
    </row>
    <row r="897" spans="5:6" x14ac:dyDescent="0.25">
      <c r="E897" s="66">
        <f t="shared" ca="1" si="26"/>
        <v>0.82287999923073507</v>
      </c>
      <c r="F897" s="66">
        <f t="shared" ca="1" si="27"/>
        <v>6.5506119386766606E-2</v>
      </c>
    </row>
    <row r="898" spans="5:6" x14ac:dyDescent="0.25">
      <c r="E898" s="66">
        <f t="shared" ca="1" si="26"/>
        <v>0.62171786531937834</v>
      </c>
      <c r="F898" s="66">
        <f t="shared" ca="1" si="27"/>
        <v>2.1920002157269251E-2</v>
      </c>
    </row>
    <row r="899" spans="5:6" x14ac:dyDescent="0.25">
      <c r="E899" s="66">
        <f t="shared" ca="1" si="26"/>
        <v>1.1555064844051999E-2</v>
      </c>
      <c r="F899" s="66">
        <f t="shared" ca="1" si="27"/>
        <v>-0.16062702114922736</v>
      </c>
    </row>
    <row r="900" spans="5:6" x14ac:dyDescent="0.25">
      <c r="E900" s="66">
        <f t="shared" ref="E900:E963" ca="1" si="28">RAND()</f>
        <v>0.69181580197966419</v>
      </c>
      <c r="F900" s="66">
        <f t="shared" ref="F900:F963" ca="1" si="29">_xlfn.NORM.S.INV(E900)/(SQRT(2)*$C$3)</f>
        <v>3.5426323715206098E-2</v>
      </c>
    </row>
    <row r="901" spans="5:6" x14ac:dyDescent="0.25">
      <c r="E901" s="66">
        <f t="shared" ca="1" si="28"/>
        <v>0.5053071309726308</v>
      </c>
      <c r="F901" s="66">
        <f t="shared" ca="1" si="29"/>
        <v>9.4069221957625347E-4</v>
      </c>
    </row>
    <row r="902" spans="5:6" x14ac:dyDescent="0.25">
      <c r="E902" s="66">
        <f t="shared" ca="1" si="28"/>
        <v>0.26413333979506293</v>
      </c>
      <c r="F902" s="66">
        <f t="shared" ca="1" si="29"/>
        <v>-4.4593983121212565E-2</v>
      </c>
    </row>
    <row r="903" spans="5:6" x14ac:dyDescent="0.25">
      <c r="E903" s="66">
        <f t="shared" ca="1" si="28"/>
        <v>0.28096283740399897</v>
      </c>
      <c r="F903" s="66">
        <f t="shared" ca="1" si="29"/>
        <v>-4.1011033920437867E-2</v>
      </c>
    </row>
    <row r="904" spans="5:6" x14ac:dyDescent="0.25">
      <c r="E904" s="66">
        <f t="shared" ca="1" si="28"/>
        <v>0.62440291249917912</v>
      </c>
      <c r="F904" s="66">
        <f t="shared" ca="1" si="29"/>
        <v>2.2419891100090999E-2</v>
      </c>
    </row>
    <row r="905" spans="5:6" x14ac:dyDescent="0.25">
      <c r="E905" s="66">
        <f t="shared" ca="1" si="28"/>
        <v>0.58294398342763587</v>
      </c>
      <c r="F905" s="66">
        <f t="shared" ca="1" si="29"/>
        <v>1.4808986438086608E-2</v>
      </c>
    </row>
    <row r="906" spans="5:6" x14ac:dyDescent="0.25">
      <c r="E906" s="66">
        <f t="shared" ca="1" si="28"/>
        <v>0.20424399703867901</v>
      </c>
      <c r="F906" s="66">
        <f t="shared" ca="1" si="29"/>
        <v>-5.8446431416675777E-2</v>
      </c>
    </row>
    <row r="907" spans="5:6" x14ac:dyDescent="0.25">
      <c r="E907" s="66">
        <f t="shared" ca="1" si="28"/>
        <v>0.49676556631746416</v>
      </c>
      <c r="F907" s="66">
        <f t="shared" ca="1" si="29"/>
        <v>-5.7329472431452049E-4</v>
      </c>
    </row>
    <row r="908" spans="5:6" x14ac:dyDescent="0.25">
      <c r="E908" s="66">
        <f t="shared" ca="1" si="28"/>
        <v>0.19956260872207332</v>
      </c>
      <c r="F908" s="66">
        <f t="shared" ca="1" si="29"/>
        <v>-5.962215388568997E-2</v>
      </c>
    </row>
    <row r="909" spans="5:6" x14ac:dyDescent="0.25">
      <c r="E909" s="66">
        <f t="shared" ca="1" si="28"/>
        <v>0.66923317817633177</v>
      </c>
      <c r="F909" s="66">
        <f t="shared" ca="1" si="29"/>
        <v>3.0956903458755573E-2</v>
      </c>
    </row>
    <row r="910" spans="5:6" x14ac:dyDescent="0.25">
      <c r="E910" s="66">
        <f t="shared" ca="1" si="28"/>
        <v>0.20624478461025986</v>
      </c>
      <c r="F910" s="66">
        <f t="shared" ca="1" si="29"/>
        <v>-5.7948843040548016E-2</v>
      </c>
    </row>
    <row r="911" spans="5:6" x14ac:dyDescent="0.25">
      <c r="E911" s="66">
        <f t="shared" ca="1" si="28"/>
        <v>0.30028128724712388</v>
      </c>
      <c r="F911" s="66">
        <f t="shared" ca="1" si="29"/>
        <v>-3.7023522248071684E-2</v>
      </c>
    </row>
    <row r="912" spans="5:6" x14ac:dyDescent="0.25">
      <c r="E912" s="66">
        <f t="shared" ca="1" si="28"/>
        <v>0.32101481510840779</v>
      </c>
      <c r="F912" s="66">
        <f t="shared" ca="1" si="29"/>
        <v>-3.2870771870617155E-2</v>
      </c>
    </row>
    <row r="913" spans="5:6" x14ac:dyDescent="0.25">
      <c r="E913" s="66">
        <f t="shared" ca="1" si="28"/>
        <v>5.1196160293655257E-2</v>
      </c>
      <c r="F913" s="66">
        <f t="shared" ca="1" si="29"/>
        <v>-0.11549632421980856</v>
      </c>
    </row>
    <row r="914" spans="5:6" x14ac:dyDescent="0.25">
      <c r="E914" s="66">
        <f t="shared" ca="1" si="28"/>
        <v>0.88416640065340812</v>
      </c>
      <c r="F914" s="66">
        <f t="shared" ca="1" si="29"/>
        <v>8.4575291340696288E-2</v>
      </c>
    </row>
    <row r="915" spans="5:6" x14ac:dyDescent="0.25">
      <c r="E915" s="66">
        <f t="shared" ca="1" si="28"/>
        <v>0.32389109107410163</v>
      </c>
      <c r="F915" s="66">
        <f t="shared" ca="1" si="29"/>
        <v>-3.2303846937543353E-2</v>
      </c>
    </row>
    <row r="916" spans="5:6" x14ac:dyDescent="0.25">
      <c r="E916" s="66">
        <f t="shared" ca="1" si="28"/>
        <v>0.35020393003574812</v>
      </c>
      <c r="F916" s="66">
        <f t="shared" ca="1" si="29"/>
        <v>-2.720734452546791E-2</v>
      </c>
    </row>
    <row r="917" spans="5:6" x14ac:dyDescent="0.25">
      <c r="E917" s="66">
        <f t="shared" ca="1" si="28"/>
        <v>0.13021757653555699</v>
      </c>
      <c r="F917" s="66">
        <f t="shared" ca="1" si="29"/>
        <v>-7.9575195911471219E-2</v>
      </c>
    </row>
    <row r="918" spans="5:6" x14ac:dyDescent="0.25">
      <c r="E918" s="66">
        <f t="shared" ca="1" si="28"/>
        <v>0.9414168787454007</v>
      </c>
      <c r="F918" s="66">
        <f t="shared" ca="1" si="29"/>
        <v>0.11078804036239026</v>
      </c>
    </row>
    <row r="919" spans="5:6" x14ac:dyDescent="0.25">
      <c r="E919" s="66">
        <f t="shared" ca="1" si="28"/>
        <v>0.48256588654646793</v>
      </c>
      <c r="F919" s="66">
        <f t="shared" ca="1" si="29"/>
        <v>-3.0911003759664718E-3</v>
      </c>
    </row>
    <row r="920" spans="5:6" x14ac:dyDescent="0.25">
      <c r="E920" s="66">
        <f t="shared" ca="1" si="28"/>
        <v>0.47297269644492801</v>
      </c>
      <c r="F920" s="66">
        <f t="shared" ca="1" si="29"/>
        <v>-4.7941351994547935E-3</v>
      </c>
    </row>
    <row r="921" spans="5:6" x14ac:dyDescent="0.25">
      <c r="E921" s="66">
        <f t="shared" ca="1" si="28"/>
        <v>0.7367648729151417</v>
      </c>
      <c r="F921" s="66">
        <f t="shared" ca="1" si="29"/>
        <v>4.4788382973965229E-2</v>
      </c>
    </row>
    <row r="922" spans="5:6" x14ac:dyDescent="0.25">
      <c r="E922" s="66">
        <f t="shared" ca="1" si="28"/>
        <v>0.50974746912927038</v>
      </c>
      <c r="F922" s="66">
        <f t="shared" ca="1" si="29"/>
        <v>1.7278658567023801E-3</v>
      </c>
    </row>
    <row r="923" spans="5:6" x14ac:dyDescent="0.25">
      <c r="E923" s="66">
        <f t="shared" ca="1" si="28"/>
        <v>0.72081542494855466</v>
      </c>
      <c r="F923" s="66">
        <f t="shared" ca="1" si="29"/>
        <v>4.1384526556188433E-2</v>
      </c>
    </row>
    <row r="924" spans="5:6" x14ac:dyDescent="0.25">
      <c r="E924" s="66">
        <f t="shared" ca="1" si="28"/>
        <v>0.39406870040150022</v>
      </c>
      <c r="F924" s="66">
        <f t="shared" ca="1" si="29"/>
        <v>-1.9002086340572533E-2</v>
      </c>
    </row>
    <row r="925" spans="5:6" x14ac:dyDescent="0.25">
      <c r="E925" s="66">
        <f t="shared" ca="1" si="28"/>
        <v>0.69733026399012998</v>
      </c>
      <c r="F925" s="66">
        <f t="shared" ca="1" si="29"/>
        <v>3.6538853222786292E-2</v>
      </c>
    </row>
    <row r="926" spans="5:6" x14ac:dyDescent="0.25">
      <c r="E926" s="66">
        <f t="shared" ca="1" si="28"/>
        <v>0.73247066499731706</v>
      </c>
      <c r="F926" s="66">
        <f t="shared" ca="1" si="29"/>
        <v>4.3862008191551075E-2</v>
      </c>
    </row>
    <row r="927" spans="5:6" x14ac:dyDescent="0.25">
      <c r="E927" s="66">
        <f t="shared" ca="1" si="28"/>
        <v>0.74808444372657967</v>
      </c>
      <c r="F927" s="66">
        <f t="shared" ca="1" si="29"/>
        <v>4.7268245465468206E-2</v>
      </c>
    </row>
    <row r="928" spans="5:6" x14ac:dyDescent="0.25">
      <c r="E928" s="66">
        <f t="shared" ca="1" si="28"/>
        <v>0.61932068450321964</v>
      </c>
      <c r="F928" s="66">
        <f t="shared" ca="1" si="29"/>
        <v>2.1474631279393575E-2</v>
      </c>
    </row>
    <row r="929" spans="5:6" x14ac:dyDescent="0.25">
      <c r="E929" s="66">
        <f t="shared" ca="1" si="28"/>
        <v>0.57800985817116812</v>
      </c>
      <c r="F929" s="66">
        <f t="shared" ca="1" si="29"/>
        <v>1.3916201864920558E-2</v>
      </c>
    </row>
    <row r="930" spans="5:6" x14ac:dyDescent="0.25">
      <c r="E930" s="66">
        <f t="shared" ca="1" si="28"/>
        <v>0.41748957801263031</v>
      </c>
      <c r="F930" s="66">
        <f t="shared" ca="1" si="29"/>
        <v>-1.4730444881651279E-2</v>
      </c>
    </row>
    <row r="931" spans="5:6" x14ac:dyDescent="0.25">
      <c r="E931" s="66">
        <f t="shared" ca="1" si="28"/>
        <v>0.3419705523463703</v>
      </c>
      <c r="F931" s="66">
        <f t="shared" ca="1" si="29"/>
        <v>-2.8785685347042619E-2</v>
      </c>
    </row>
    <row r="932" spans="5:6" x14ac:dyDescent="0.25">
      <c r="E932" s="66">
        <f t="shared" ca="1" si="28"/>
        <v>5.2477239933452324E-2</v>
      </c>
      <c r="F932" s="66">
        <f t="shared" ca="1" si="29"/>
        <v>-0.11464283819607919</v>
      </c>
    </row>
    <row r="933" spans="5:6" x14ac:dyDescent="0.25">
      <c r="E933" s="66">
        <f t="shared" ca="1" si="28"/>
        <v>0.27514703068794455</v>
      </c>
      <c r="F933" s="66">
        <f t="shared" ca="1" si="29"/>
        <v>-4.2236869694666349E-2</v>
      </c>
    </row>
    <row r="934" spans="5:6" x14ac:dyDescent="0.25">
      <c r="E934" s="66">
        <f t="shared" ca="1" si="28"/>
        <v>0.19847464104307211</v>
      </c>
      <c r="F934" s="66">
        <f t="shared" ca="1" si="29"/>
        <v>-5.989775979903305E-2</v>
      </c>
    </row>
    <row r="935" spans="5:6" x14ac:dyDescent="0.25">
      <c r="E935" s="66">
        <f t="shared" ca="1" si="28"/>
        <v>0.84562061744102068</v>
      </c>
      <c r="F935" s="66">
        <f t="shared" ca="1" si="29"/>
        <v>7.1971447619328624E-2</v>
      </c>
    </row>
    <row r="936" spans="5:6" x14ac:dyDescent="0.25">
      <c r="E936" s="66">
        <f t="shared" ca="1" si="28"/>
        <v>9.9884907771294107E-2</v>
      </c>
      <c r="F936" s="66">
        <f t="shared" ca="1" si="29"/>
        <v>-9.0665771977574194E-2</v>
      </c>
    </row>
    <row r="937" spans="5:6" x14ac:dyDescent="0.25">
      <c r="E937" s="66">
        <f t="shared" ca="1" si="28"/>
        <v>0.6671535069406368</v>
      </c>
      <c r="F937" s="66">
        <f t="shared" ca="1" si="29"/>
        <v>3.0551724500196571E-2</v>
      </c>
    </row>
    <row r="938" spans="5:6" x14ac:dyDescent="0.25">
      <c r="E938" s="66">
        <f t="shared" ca="1" si="28"/>
        <v>0.73593311776182913</v>
      </c>
      <c r="F938" s="66">
        <f t="shared" ca="1" si="29"/>
        <v>4.460835494747499E-2</v>
      </c>
    </row>
    <row r="939" spans="5:6" x14ac:dyDescent="0.25">
      <c r="E939" s="66">
        <f t="shared" ca="1" si="28"/>
        <v>0.12446210137507563</v>
      </c>
      <c r="F939" s="66">
        <f t="shared" ca="1" si="29"/>
        <v>-8.1527031377322701E-2</v>
      </c>
    </row>
    <row r="940" spans="5:6" x14ac:dyDescent="0.25">
      <c r="E940" s="66">
        <f t="shared" ca="1" si="28"/>
        <v>0.80608865077806258</v>
      </c>
      <c r="F940" s="66">
        <f t="shared" ca="1" si="29"/>
        <v>6.1063807108972586E-2</v>
      </c>
    </row>
    <row r="941" spans="5:6" x14ac:dyDescent="0.25">
      <c r="E941" s="66">
        <f t="shared" ca="1" si="28"/>
        <v>0.89275392559545153</v>
      </c>
      <c r="F941" s="66">
        <f t="shared" ca="1" si="29"/>
        <v>8.7773700117788803E-2</v>
      </c>
    </row>
    <row r="942" spans="5:6" x14ac:dyDescent="0.25">
      <c r="E942" s="66">
        <f t="shared" ca="1" si="28"/>
        <v>0.26258756082684553</v>
      </c>
      <c r="F942" s="66">
        <f t="shared" ca="1" si="29"/>
        <v>-4.4928745724231632E-2</v>
      </c>
    </row>
    <row r="943" spans="5:6" x14ac:dyDescent="0.25">
      <c r="E943" s="66">
        <f t="shared" ca="1" si="28"/>
        <v>0.66799847899112874</v>
      </c>
      <c r="F943" s="66">
        <f t="shared" ca="1" si="29"/>
        <v>3.0716227306811669E-2</v>
      </c>
    </row>
    <row r="944" spans="5:6" x14ac:dyDescent="0.25">
      <c r="E944" s="66">
        <f t="shared" ca="1" si="28"/>
        <v>0.36266593989613816</v>
      </c>
      <c r="F944" s="66">
        <f t="shared" ca="1" si="29"/>
        <v>-2.4843622546113917E-2</v>
      </c>
    </row>
    <row r="945" spans="5:6" x14ac:dyDescent="0.25">
      <c r="E945" s="66">
        <f t="shared" ca="1" si="28"/>
        <v>0.68105655612151927</v>
      </c>
      <c r="F945" s="66">
        <f t="shared" ca="1" si="29"/>
        <v>3.3280357642831306E-2</v>
      </c>
    </row>
    <row r="946" spans="5:6" x14ac:dyDescent="0.25">
      <c r="E946" s="66">
        <f t="shared" ca="1" si="28"/>
        <v>0.82120579552701956</v>
      </c>
      <c r="F946" s="66">
        <f t="shared" ca="1" si="29"/>
        <v>6.5051706293790867E-2</v>
      </c>
    </row>
    <row r="947" spans="5:6" x14ac:dyDescent="0.25">
      <c r="E947" s="66">
        <f t="shared" ca="1" si="28"/>
        <v>2.675568040392684E-2</v>
      </c>
      <c r="F947" s="66">
        <f t="shared" ca="1" si="29"/>
        <v>-0.13652613662249904</v>
      </c>
    </row>
    <row r="948" spans="5:6" x14ac:dyDescent="0.25">
      <c r="E948" s="66">
        <f t="shared" ca="1" si="28"/>
        <v>0.35839286209944443</v>
      </c>
      <c r="F948" s="66">
        <f t="shared" ca="1" si="29"/>
        <v>-2.5650858933422272E-2</v>
      </c>
    </row>
    <row r="949" spans="5:6" x14ac:dyDescent="0.25">
      <c r="E949" s="66">
        <f t="shared" ca="1" si="28"/>
        <v>0.14830178733768795</v>
      </c>
      <c r="F949" s="66">
        <f t="shared" ca="1" si="29"/>
        <v>-7.3803887606133392E-2</v>
      </c>
    </row>
    <row r="950" spans="5:6" x14ac:dyDescent="0.25">
      <c r="E950" s="66">
        <f t="shared" ca="1" si="28"/>
        <v>0.51038740673432159</v>
      </c>
      <c r="F950" s="66">
        <f t="shared" ca="1" si="29"/>
        <v>1.8413279856126137E-3</v>
      </c>
    </row>
    <row r="951" spans="5:6" x14ac:dyDescent="0.25">
      <c r="E951" s="66">
        <f t="shared" ca="1" si="28"/>
        <v>9.3767097115666442E-2</v>
      </c>
      <c r="F951" s="66">
        <f t="shared" ca="1" si="29"/>
        <v>-9.3190221833997069E-2</v>
      </c>
    </row>
    <row r="952" spans="5:6" x14ac:dyDescent="0.25">
      <c r="E952" s="66">
        <f t="shared" ca="1" si="28"/>
        <v>0.33421535365515909</v>
      </c>
      <c r="F952" s="66">
        <f t="shared" ca="1" si="29"/>
        <v>-3.0285578838625728E-2</v>
      </c>
    </row>
    <row r="953" spans="5:6" x14ac:dyDescent="0.25">
      <c r="E953" s="66">
        <f t="shared" ca="1" si="28"/>
        <v>0.43392119372075055</v>
      </c>
      <c r="F953" s="66">
        <f t="shared" ca="1" si="29"/>
        <v>-1.1766237655352179E-2</v>
      </c>
    </row>
    <row r="954" spans="5:6" x14ac:dyDescent="0.25">
      <c r="E954" s="66">
        <f t="shared" ca="1" si="28"/>
        <v>0.10588175435085101</v>
      </c>
      <c r="F954" s="66">
        <f t="shared" ca="1" si="29"/>
        <v>-8.8298609950484191E-2</v>
      </c>
    </row>
    <row r="955" spans="5:6" x14ac:dyDescent="0.25">
      <c r="E955" s="66">
        <f t="shared" ca="1" si="28"/>
        <v>0.97951234510090346</v>
      </c>
      <c r="F955" s="66">
        <f t="shared" ca="1" si="29"/>
        <v>0.14451705257451283</v>
      </c>
    </row>
    <row r="956" spans="5:6" x14ac:dyDescent="0.25">
      <c r="E956" s="66">
        <f t="shared" ca="1" si="28"/>
        <v>0.36871357109203706</v>
      </c>
      <c r="F956" s="66">
        <f t="shared" ca="1" si="29"/>
        <v>-2.370663280382853E-2</v>
      </c>
    </row>
    <row r="957" spans="5:6" x14ac:dyDescent="0.25">
      <c r="E957" s="66">
        <f t="shared" ca="1" si="28"/>
        <v>0.77075805616954152</v>
      </c>
      <c r="F957" s="66">
        <f t="shared" ca="1" si="29"/>
        <v>5.2421053834084873E-2</v>
      </c>
    </row>
    <row r="958" spans="5:6" x14ac:dyDescent="0.25">
      <c r="E958" s="66">
        <f t="shared" ca="1" si="28"/>
        <v>0.6852402760249503</v>
      </c>
      <c r="F958" s="66">
        <f t="shared" ca="1" si="29"/>
        <v>3.411106739439719E-2</v>
      </c>
    </row>
    <row r="959" spans="5:6" x14ac:dyDescent="0.25">
      <c r="E959" s="66">
        <f t="shared" ca="1" si="28"/>
        <v>0.34540629111299603</v>
      </c>
      <c r="F959" s="66">
        <f t="shared" ca="1" si="29"/>
        <v>-2.8125353962446017E-2</v>
      </c>
    </row>
    <row r="960" spans="5:6" x14ac:dyDescent="0.25">
      <c r="E960" s="66">
        <f t="shared" ca="1" si="28"/>
        <v>1.0967680831819315E-2</v>
      </c>
      <c r="F960" s="66">
        <f t="shared" ca="1" si="29"/>
        <v>-0.16203247878720256</v>
      </c>
    </row>
    <row r="961" spans="5:6" x14ac:dyDescent="0.25">
      <c r="E961" s="66">
        <f t="shared" ca="1" si="28"/>
        <v>0.64728032982469041</v>
      </c>
      <c r="F961" s="66">
        <f t="shared" ca="1" si="29"/>
        <v>2.6727803800690172E-2</v>
      </c>
    </row>
    <row r="962" spans="5:6" x14ac:dyDescent="0.25">
      <c r="E962" s="66">
        <f t="shared" ca="1" si="28"/>
        <v>0.20971144085521976</v>
      </c>
      <c r="F962" s="66">
        <f t="shared" ca="1" si="29"/>
        <v>-5.7093420315695038E-2</v>
      </c>
    </row>
    <row r="963" spans="5:6" x14ac:dyDescent="0.25">
      <c r="E963" s="66">
        <f t="shared" ca="1" si="28"/>
        <v>0.30698362500704224</v>
      </c>
      <c r="F963" s="66">
        <f t="shared" ca="1" si="29"/>
        <v>-3.5667781279393566E-2</v>
      </c>
    </row>
    <row r="964" spans="5:6" x14ac:dyDescent="0.25">
      <c r="E964" s="66">
        <f t="shared" ref="E964:E1027" ca="1" si="30">RAND()</f>
        <v>0.10229110138832243</v>
      </c>
      <c r="F964" s="66">
        <f t="shared" ref="F964:F1027" ca="1" si="31">_xlfn.NORM.S.INV(E964)/(SQRT(2)*$C$3)</f>
        <v>-8.9703875696272917E-2</v>
      </c>
    </row>
    <row r="965" spans="5:6" x14ac:dyDescent="0.25">
      <c r="E965" s="66">
        <f t="shared" ca="1" si="30"/>
        <v>0.5451095322847358</v>
      </c>
      <c r="F965" s="66">
        <f t="shared" ca="1" si="31"/>
        <v>8.0125706907974246E-3</v>
      </c>
    </row>
    <row r="966" spans="5:6" x14ac:dyDescent="0.25">
      <c r="E966" s="66">
        <f t="shared" ca="1" si="30"/>
        <v>0.50438760368970403</v>
      </c>
      <c r="F966" s="66">
        <f t="shared" ca="1" si="31"/>
        <v>7.7769818409222373E-4</v>
      </c>
    </row>
    <row r="967" spans="5:6" x14ac:dyDescent="0.25">
      <c r="E967" s="66">
        <f t="shared" ca="1" si="30"/>
        <v>0.16014683733855639</v>
      </c>
      <c r="F967" s="66">
        <f t="shared" ca="1" si="31"/>
        <v>-7.0276130562439906E-2</v>
      </c>
    </row>
    <row r="968" spans="5:6" x14ac:dyDescent="0.25">
      <c r="E968" s="66">
        <f t="shared" ca="1" si="30"/>
        <v>0.96388407325119663</v>
      </c>
      <c r="F968" s="66">
        <f t="shared" ca="1" si="31"/>
        <v>0.12711333415061532</v>
      </c>
    </row>
    <row r="969" spans="5:6" x14ac:dyDescent="0.25">
      <c r="E969" s="66">
        <f t="shared" ca="1" si="30"/>
        <v>0.84212054605080622</v>
      </c>
      <c r="F969" s="66">
        <f t="shared" ca="1" si="31"/>
        <v>7.0937753385466665E-2</v>
      </c>
    </row>
    <row r="970" spans="5:6" x14ac:dyDescent="0.25">
      <c r="E970" s="66">
        <f t="shared" ca="1" si="30"/>
        <v>0.2168936056294456</v>
      </c>
      <c r="F970" s="66">
        <f t="shared" ca="1" si="31"/>
        <v>-5.5347184902331106E-2</v>
      </c>
    </row>
    <row r="971" spans="5:6" x14ac:dyDescent="0.25">
      <c r="E971" s="66">
        <f t="shared" ca="1" si="30"/>
        <v>0.53138205803324667</v>
      </c>
      <c r="F971" s="66">
        <f t="shared" ca="1" si="31"/>
        <v>5.5680739290931182E-3</v>
      </c>
    </row>
    <row r="972" spans="5:6" x14ac:dyDescent="0.25">
      <c r="E972" s="66">
        <f t="shared" ca="1" si="30"/>
        <v>0.86750210915103787</v>
      </c>
      <c r="F972" s="66">
        <f t="shared" ca="1" si="31"/>
        <v>7.8818424922703828E-2</v>
      </c>
    </row>
    <row r="973" spans="5:6" x14ac:dyDescent="0.25">
      <c r="E973" s="66">
        <f t="shared" ca="1" si="30"/>
        <v>4.1858301309688928E-2</v>
      </c>
      <c r="F973" s="66">
        <f t="shared" ca="1" si="31"/>
        <v>-0.12229532146260187</v>
      </c>
    </row>
    <row r="974" spans="5:6" x14ac:dyDescent="0.25">
      <c r="E974" s="66">
        <f t="shared" ca="1" si="30"/>
        <v>0.26319240703053892</v>
      </c>
      <c r="F974" s="66">
        <f t="shared" ca="1" si="31"/>
        <v>-4.4797637286771448E-2</v>
      </c>
    </row>
    <row r="975" spans="5:6" x14ac:dyDescent="0.25">
      <c r="E975" s="66">
        <f t="shared" ca="1" si="30"/>
        <v>0.35548090188150849</v>
      </c>
      <c r="F975" s="66">
        <f t="shared" ca="1" si="31"/>
        <v>-2.6202878807093967E-2</v>
      </c>
    </row>
    <row r="976" spans="5:6" x14ac:dyDescent="0.25">
      <c r="E976" s="66">
        <f t="shared" ca="1" si="30"/>
        <v>0.63866292767419275</v>
      </c>
      <c r="F976" s="66">
        <f t="shared" ca="1" si="31"/>
        <v>2.5094310171596051E-2</v>
      </c>
    </row>
    <row r="977" spans="5:6" x14ac:dyDescent="0.25">
      <c r="E977" s="66">
        <f t="shared" ca="1" si="30"/>
        <v>0.37995405524193371</v>
      </c>
      <c r="F977" s="66">
        <f t="shared" ca="1" si="31"/>
        <v>-2.1609286305871347E-2</v>
      </c>
    </row>
    <row r="978" spans="5:6" x14ac:dyDescent="0.25">
      <c r="E978" s="66">
        <f t="shared" ca="1" si="30"/>
        <v>0.88559276760752492</v>
      </c>
      <c r="F978" s="66">
        <f t="shared" ca="1" si="31"/>
        <v>8.5094528616131232E-2</v>
      </c>
    </row>
    <row r="979" spans="5:6" x14ac:dyDescent="0.25">
      <c r="E979" s="66">
        <f t="shared" ca="1" si="30"/>
        <v>0.64417606123888005</v>
      </c>
      <c r="F979" s="66">
        <f t="shared" ca="1" si="31"/>
        <v>2.6137766966063802E-2</v>
      </c>
    </row>
    <row r="980" spans="5:6" x14ac:dyDescent="0.25">
      <c r="E980" s="66">
        <f t="shared" ca="1" si="30"/>
        <v>0.56795579757866654</v>
      </c>
      <c r="F980" s="66">
        <f t="shared" ca="1" si="31"/>
        <v>1.2103698848292694E-2</v>
      </c>
    </row>
    <row r="981" spans="5:6" x14ac:dyDescent="0.25">
      <c r="E981" s="66">
        <f t="shared" ca="1" si="30"/>
        <v>0.69812801620735065</v>
      </c>
      <c r="F981" s="66">
        <f t="shared" ca="1" si="31"/>
        <v>3.6700542795979868E-2</v>
      </c>
    </row>
    <row r="982" spans="5:6" x14ac:dyDescent="0.25">
      <c r="E982" s="66">
        <f t="shared" ca="1" si="30"/>
        <v>0.53414474184027061</v>
      </c>
      <c r="F982" s="66">
        <f t="shared" ca="1" si="31"/>
        <v>6.0594057398612343E-3</v>
      </c>
    </row>
    <row r="983" spans="5:6" x14ac:dyDescent="0.25">
      <c r="E983" s="66">
        <f t="shared" ca="1" si="30"/>
        <v>0.12992794057519963</v>
      </c>
      <c r="F983" s="66">
        <f t="shared" ca="1" si="31"/>
        <v>-7.9671971634106525E-2</v>
      </c>
    </row>
    <row r="984" spans="5:6" x14ac:dyDescent="0.25">
      <c r="E984" s="66">
        <f t="shared" ca="1" si="30"/>
        <v>0.20116726608775681</v>
      </c>
      <c r="F984" s="66">
        <f t="shared" ca="1" si="31"/>
        <v>-5.9217304057457801E-2</v>
      </c>
    </row>
    <row r="985" spans="5:6" x14ac:dyDescent="0.25">
      <c r="E985" s="66">
        <f t="shared" ca="1" si="30"/>
        <v>0.94951824462294776</v>
      </c>
      <c r="F985" s="66">
        <f t="shared" ca="1" si="31"/>
        <v>0.11597968098108671</v>
      </c>
    </row>
    <row r="986" spans="5:6" x14ac:dyDescent="0.25">
      <c r="E986" s="66">
        <f t="shared" ca="1" si="30"/>
        <v>0.32738313900211891</v>
      </c>
      <c r="F986" s="66">
        <f t="shared" ca="1" si="31"/>
        <v>-3.1618326909214393E-2</v>
      </c>
    </row>
    <row r="987" spans="5:6" x14ac:dyDescent="0.25">
      <c r="E987" s="66">
        <f t="shared" ca="1" si="30"/>
        <v>0.48563147048240785</v>
      </c>
      <c r="F987" s="66">
        <f t="shared" ca="1" si="31"/>
        <v>-2.5473064031331437E-3</v>
      </c>
    </row>
    <row r="988" spans="5:6" x14ac:dyDescent="0.25">
      <c r="E988" s="66">
        <f t="shared" ca="1" si="30"/>
        <v>1.2072367342280343E-2</v>
      </c>
      <c r="F988" s="66">
        <f t="shared" ca="1" si="31"/>
        <v>-0.15943973265889527</v>
      </c>
    </row>
    <row r="989" spans="5:6" x14ac:dyDescent="0.25">
      <c r="E989" s="66">
        <f t="shared" ca="1" si="30"/>
        <v>0.91239141556802184</v>
      </c>
      <c r="F989" s="66">
        <f t="shared" ca="1" si="31"/>
        <v>9.5857461670189298E-2</v>
      </c>
    </row>
    <row r="990" spans="5:6" x14ac:dyDescent="0.25">
      <c r="E990" s="66">
        <f t="shared" ca="1" si="30"/>
        <v>0.10849213379801415</v>
      </c>
      <c r="F990" s="66">
        <f t="shared" ca="1" si="31"/>
        <v>-8.7298480559853356E-2</v>
      </c>
    </row>
    <row r="991" spans="5:6" x14ac:dyDescent="0.25">
      <c r="E991" s="66">
        <f t="shared" ca="1" si="30"/>
        <v>0.48419201973642856</v>
      </c>
      <c r="F991" s="66">
        <f t="shared" ca="1" si="31"/>
        <v>-2.8026251698376236E-3</v>
      </c>
    </row>
    <row r="992" spans="5:6" x14ac:dyDescent="0.25">
      <c r="E992" s="66">
        <f t="shared" ca="1" si="30"/>
        <v>0.24475720223945874</v>
      </c>
      <c r="F992" s="66">
        <f t="shared" ca="1" si="31"/>
        <v>-4.8866832613851059E-2</v>
      </c>
    </row>
    <row r="993" spans="5:6" x14ac:dyDescent="0.25">
      <c r="E993" s="66">
        <f t="shared" ca="1" si="30"/>
        <v>0.85907256675188859</v>
      </c>
      <c r="F993" s="66">
        <f t="shared" ca="1" si="31"/>
        <v>7.6096136048170462E-2</v>
      </c>
    </row>
    <row r="994" spans="5:6" x14ac:dyDescent="0.25">
      <c r="E994" s="66">
        <f t="shared" ca="1" si="30"/>
        <v>0.11533411040198227</v>
      </c>
      <c r="F994" s="66">
        <f t="shared" ca="1" si="31"/>
        <v>-8.4756599374028518E-2</v>
      </c>
    </row>
    <row r="995" spans="5:6" x14ac:dyDescent="0.25">
      <c r="E995" s="66">
        <f t="shared" ca="1" si="30"/>
        <v>0.5370927795141196</v>
      </c>
      <c r="F995" s="66">
        <f t="shared" ca="1" si="31"/>
        <v>6.5840254123012767E-3</v>
      </c>
    </row>
    <row r="996" spans="5:6" x14ac:dyDescent="0.25">
      <c r="E996" s="66">
        <f t="shared" ca="1" si="30"/>
        <v>0.89866289789953457</v>
      </c>
      <c r="F996" s="66">
        <f t="shared" ca="1" si="31"/>
        <v>9.0083251512617368E-2</v>
      </c>
    </row>
    <row r="997" spans="5:6" x14ac:dyDescent="0.25">
      <c r="E997" s="66">
        <f t="shared" ca="1" si="30"/>
        <v>0.90259827506625501</v>
      </c>
      <c r="F997" s="66">
        <f t="shared" ca="1" si="31"/>
        <v>9.1676359303662636E-2</v>
      </c>
    </row>
    <row r="998" spans="5:6" x14ac:dyDescent="0.25">
      <c r="E998" s="66">
        <f t="shared" ca="1" si="30"/>
        <v>0.65638522496061036</v>
      </c>
      <c r="F998" s="66">
        <f t="shared" ca="1" si="31"/>
        <v>2.8469364483354E-2</v>
      </c>
    </row>
    <row r="999" spans="5:6" x14ac:dyDescent="0.25">
      <c r="E999" s="66">
        <f t="shared" ca="1" si="30"/>
        <v>0.74642575655422061</v>
      </c>
      <c r="F999" s="66">
        <f t="shared" ca="1" si="31"/>
        <v>4.6901282957373218E-2</v>
      </c>
    </row>
    <row r="1000" spans="5:6" x14ac:dyDescent="0.25">
      <c r="E1000" s="66">
        <f t="shared" ca="1" si="30"/>
        <v>0.54032856822186659</v>
      </c>
      <c r="F1000" s="66">
        <f t="shared" ca="1" si="31"/>
        <v>7.1602705834749791E-3</v>
      </c>
    </row>
    <row r="1001" spans="5:6" x14ac:dyDescent="0.25">
      <c r="E1001" s="66">
        <f t="shared" ca="1" si="30"/>
        <v>0.54817627479130149</v>
      </c>
      <c r="F1001" s="66">
        <f t="shared" ca="1" si="31"/>
        <v>8.5598830455732074E-3</v>
      </c>
    </row>
    <row r="1002" spans="5:6" x14ac:dyDescent="0.25">
      <c r="E1002" s="66">
        <f t="shared" ca="1" si="30"/>
        <v>0.64640458750585228</v>
      </c>
      <c r="F1002" s="66">
        <f t="shared" ca="1" si="31"/>
        <v>2.6561162302535263E-2</v>
      </c>
    </row>
    <row r="1003" spans="5:6" x14ac:dyDescent="0.25">
      <c r="E1003" s="66">
        <f t="shared" ca="1" si="30"/>
        <v>0.72364566799024332</v>
      </c>
      <c r="F1003" s="66">
        <f t="shared" ca="1" si="31"/>
        <v>4.1981364992678738E-2</v>
      </c>
    </row>
    <row r="1004" spans="5:6" x14ac:dyDescent="0.25">
      <c r="E1004" s="66">
        <f t="shared" ca="1" si="30"/>
        <v>9.6070485490475366E-2</v>
      </c>
      <c r="F1004" s="66">
        <f t="shared" ca="1" si="31"/>
        <v>-9.2225934247222821E-2</v>
      </c>
    </row>
    <row r="1005" spans="5:6" x14ac:dyDescent="0.25">
      <c r="E1005" s="66">
        <f t="shared" ca="1" si="30"/>
        <v>0.92657363173278717</v>
      </c>
      <c r="F1005" s="66">
        <f t="shared" ca="1" si="31"/>
        <v>0.10258269142603567</v>
      </c>
    </row>
    <row r="1006" spans="5:6" x14ac:dyDescent="0.25">
      <c r="E1006" s="66">
        <f t="shared" ca="1" si="30"/>
        <v>0.57686369526518855</v>
      </c>
      <c r="F1006" s="66">
        <f t="shared" ca="1" si="31"/>
        <v>1.370913656218559E-2</v>
      </c>
    </row>
    <row r="1007" spans="5:6" x14ac:dyDescent="0.25">
      <c r="E1007" s="66">
        <f t="shared" ca="1" si="30"/>
        <v>0.19356429776766226</v>
      </c>
      <c r="F1007" s="66">
        <f t="shared" ca="1" si="31"/>
        <v>-6.1153167509870043E-2</v>
      </c>
    </row>
    <row r="1008" spans="5:6" x14ac:dyDescent="0.25">
      <c r="E1008" s="66">
        <f t="shared" ca="1" si="30"/>
        <v>0.76597404892292476</v>
      </c>
      <c r="F1008" s="66">
        <f t="shared" ca="1" si="31"/>
        <v>5.1311371792616314E-2</v>
      </c>
    </row>
    <row r="1009" spans="5:6" x14ac:dyDescent="0.25">
      <c r="E1009" s="66">
        <f t="shared" ca="1" si="30"/>
        <v>0.65523446195312018</v>
      </c>
      <c r="F1009" s="66">
        <f t="shared" ca="1" si="31"/>
        <v>2.8248315778961124E-2</v>
      </c>
    </row>
    <row r="1010" spans="5:6" x14ac:dyDescent="0.25">
      <c r="E1010" s="66">
        <f t="shared" ca="1" si="30"/>
        <v>0.59715662990098517</v>
      </c>
      <c r="F1010" s="66">
        <f t="shared" ca="1" si="31"/>
        <v>1.7394415060968397E-2</v>
      </c>
    </row>
    <row r="1011" spans="5:6" x14ac:dyDescent="0.25">
      <c r="E1011" s="66">
        <f t="shared" ca="1" si="30"/>
        <v>0.31560171811974014</v>
      </c>
      <c r="F1011" s="66">
        <f t="shared" ca="1" si="31"/>
        <v>-3.3943507859520765E-2</v>
      </c>
    </row>
    <row r="1012" spans="5:6" x14ac:dyDescent="0.25">
      <c r="E1012" s="66">
        <f t="shared" ca="1" si="30"/>
        <v>0.95560743556001071</v>
      </c>
      <c r="F1012" s="66">
        <f t="shared" ca="1" si="31"/>
        <v>0.12033834980953952</v>
      </c>
    </row>
    <row r="1013" spans="5:6" x14ac:dyDescent="0.25">
      <c r="E1013" s="66">
        <f t="shared" ca="1" si="30"/>
        <v>0.88467617280301092</v>
      </c>
      <c r="F1013" s="66">
        <f t="shared" ca="1" si="31"/>
        <v>8.4760337900834412E-2</v>
      </c>
    </row>
    <row r="1014" spans="5:6" x14ac:dyDescent="0.25">
      <c r="E1014" s="66">
        <f t="shared" ca="1" si="30"/>
        <v>0.9050842343928267</v>
      </c>
      <c r="F1014" s="66">
        <f t="shared" ca="1" si="31"/>
        <v>9.2707189622737995E-2</v>
      </c>
    </row>
    <row r="1015" spans="5:6" x14ac:dyDescent="0.25">
      <c r="E1015" s="66">
        <f t="shared" ca="1" si="30"/>
        <v>0.62331071018607864</v>
      </c>
      <c r="F1015" s="66">
        <f t="shared" ca="1" si="31"/>
        <v>2.2216416421653604E-2</v>
      </c>
    </row>
    <row r="1016" spans="5:6" x14ac:dyDescent="0.25">
      <c r="E1016" s="66">
        <f t="shared" ca="1" si="30"/>
        <v>0.8021818537235218</v>
      </c>
      <c r="F1016" s="66">
        <f t="shared" ca="1" si="31"/>
        <v>6.0064505226460743E-2</v>
      </c>
    </row>
    <row r="1017" spans="5:6" x14ac:dyDescent="0.25">
      <c r="E1017" s="66">
        <f t="shared" ca="1" si="30"/>
        <v>0.86576753768003822</v>
      </c>
      <c r="F1017" s="66">
        <f t="shared" ca="1" si="31"/>
        <v>7.8248760526871644E-2</v>
      </c>
    </row>
    <row r="1018" spans="5:6" x14ac:dyDescent="0.25">
      <c r="E1018" s="66">
        <f t="shared" ca="1" si="30"/>
        <v>0.94516204938324067</v>
      </c>
      <c r="F1018" s="66">
        <f t="shared" ca="1" si="31"/>
        <v>0.11311244727042728</v>
      </c>
    </row>
    <row r="1019" spans="5:6" x14ac:dyDescent="0.25">
      <c r="E1019" s="66">
        <f t="shared" ca="1" si="30"/>
        <v>9.2357168495260766E-2</v>
      </c>
      <c r="F1019" s="66">
        <f t="shared" ca="1" si="31"/>
        <v>-9.3789127379077034E-2</v>
      </c>
    </row>
    <row r="1020" spans="5:6" x14ac:dyDescent="0.25">
      <c r="E1020" s="66">
        <f t="shared" ca="1" si="30"/>
        <v>0.70081970347263578</v>
      </c>
      <c r="F1020" s="66">
        <f t="shared" ca="1" si="31"/>
        <v>3.7247523259136626E-2</v>
      </c>
    </row>
    <row r="1021" spans="5:6" x14ac:dyDescent="0.25">
      <c r="E1021" s="66">
        <f t="shared" ca="1" si="30"/>
        <v>0.51089239639551387</v>
      </c>
      <c r="F1021" s="66">
        <f t="shared" ca="1" si="31"/>
        <v>1.9308669251448128E-3</v>
      </c>
    </row>
    <row r="1022" spans="5:6" x14ac:dyDescent="0.25">
      <c r="E1022" s="66">
        <f t="shared" ca="1" si="30"/>
        <v>0.86256483678268647</v>
      </c>
      <c r="F1022" s="66">
        <f t="shared" ca="1" si="31"/>
        <v>7.7210072215784908E-2</v>
      </c>
    </row>
    <row r="1023" spans="5:6" x14ac:dyDescent="0.25">
      <c r="E1023" s="66">
        <f t="shared" ca="1" si="30"/>
        <v>0.65235346559809326</v>
      </c>
      <c r="F1023" s="66">
        <f t="shared" ca="1" si="31"/>
        <v>2.7696111561501022E-2</v>
      </c>
    </row>
    <row r="1024" spans="5:6" x14ac:dyDescent="0.25">
      <c r="E1024" s="66">
        <f t="shared" ca="1" si="30"/>
        <v>0.76716496699535286</v>
      </c>
      <c r="F1024" s="66">
        <f t="shared" ca="1" si="31"/>
        <v>5.1586423424191896E-2</v>
      </c>
    </row>
    <row r="1025" spans="5:6" x14ac:dyDescent="0.25">
      <c r="E1025" s="66">
        <f t="shared" ca="1" si="30"/>
        <v>0.71902970736935035</v>
      </c>
      <c r="F1025" s="66">
        <f t="shared" ca="1" si="31"/>
        <v>4.1009470494888553E-2</v>
      </c>
    </row>
    <row r="1026" spans="5:6" x14ac:dyDescent="0.25">
      <c r="E1026" s="66">
        <f t="shared" ca="1" si="30"/>
        <v>0.31466323901288806</v>
      </c>
      <c r="F1026" s="66">
        <f t="shared" ca="1" si="31"/>
        <v>-3.4130280431315926E-2</v>
      </c>
    </row>
    <row r="1027" spans="5:6" x14ac:dyDescent="0.25">
      <c r="E1027" s="66">
        <f t="shared" ca="1" si="30"/>
        <v>0.4895484615800666</v>
      </c>
      <c r="F1027" s="66">
        <f t="shared" ca="1" si="31"/>
        <v>-1.8526989094196902E-3</v>
      </c>
    </row>
    <row r="1028" spans="5:6" x14ac:dyDescent="0.25">
      <c r="E1028" s="66">
        <f t="shared" ref="E1028:E1091" ca="1" si="32">RAND()</f>
        <v>0.75777796954679311</v>
      </c>
      <c r="F1028" s="66">
        <f t="shared" ref="F1028:F1091" ca="1" si="33">_xlfn.NORM.S.INV(E1028)/(SQRT(2)*$C$3)</f>
        <v>4.94389812237188E-2</v>
      </c>
    </row>
    <row r="1029" spans="5:6" x14ac:dyDescent="0.25">
      <c r="E1029" s="66">
        <f t="shared" ca="1" si="32"/>
        <v>0.19838085044650799</v>
      </c>
      <c r="F1029" s="66">
        <f t="shared" ca="1" si="33"/>
        <v>-5.9921561598767291E-2</v>
      </c>
    </row>
    <row r="1030" spans="5:6" x14ac:dyDescent="0.25">
      <c r="E1030" s="66">
        <f t="shared" ca="1" si="32"/>
        <v>0.95539535749736981</v>
      </c>
      <c r="F1030" s="66">
        <f t="shared" ca="1" si="33"/>
        <v>0.12017870598644334</v>
      </c>
    </row>
    <row r="1031" spans="5:6" x14ac:dyDescent="0.25">
      <c r="E1031" s="66">
        <f t="shared" ca="1" si="32"/>
        <v>0.63039478693015971</v>
      </c>
      <c r="F1031" s="66">
        <f t="shared" ca="1" si="33"/>
        <v>2.3539523231330163E-2</v>
      </c>
    </row>
    <row r="1032" spans="5:6" x14ac:dyDescent="0.25">
      <c r="E1032" s="66">
        <f t="shared" ca="1" si="32"/>
        <v>0.11418337729880168</v>
      </c>
      <c r="F1032" s="66">
        <f t="shared" ca="1" si="33"/>
        <v>-8.5176435561895289E-2</v>
      </c>
    </row>
    <row r="1033" spans="5:6" x14ac:dyDescent="0.25">
      <c r="E1033" s="66">
        <f t="shared" ca="1" si="32"/>
        <v>5.6109689964531917E-3</v>
      </c>
      <c r="F1033" s="66">
        <f t="shared" ca="1" si="33"/>
        <v>-0.17930182705322453</v>
      </c>
    </row>
    <row r="1034" spans="5:6" x14ac:dyDescent="0.25">
      <c r="E1034" s="66">
        <f t="shared" ca="1" si="32"/>
        <v>0.54877623094425654</v>
      </c>
      <c r="F1034" s="66">
        <f t="shared" ca="1" si="33"/>
        <v>8.6670143973378959E-3</v>
      </c>
    </row>
    <row r="1035" spans="5:6" x14ac:dyDescent="0.25">
      <c r="E1035" s="66">
        <f t="shared" ca="1" si="32"/>
        <v>0.61206920001543552</v>
      </c>
      <c r="F1035" s="66">
        <f t="shared" ca="1" si="33"/>
        <v>2.0132473574787993E-2</v>
      </c>
    </row>
    <row r="1036" spans="5:6" x14ac:dyDescent="0.25">
      <c r="E1036" s="66">
        <f t="shared" ca="1" si="32"/>
        <v>0.85191934446239925</v>
      </c>
      <c r="F1036" s="66">
        <f t="shared" ca="1" si="33"/>
        <v>7.3871496478829485E-2</v>
      </c>
    </row>
    <row r="1037" spans="5:6" x14ac:dyDescent="0.25">
      <c r="E1037" s="66">
        <f t="shared" ca="1" si="32"/>
        <v>0.15224545770717546</v>
      </c>
      <c r="F1037" s="66">
        <f t="shared" ca="1" si="33"/>
        <v>-7.2609287728361963E-2</v>
      </c>
    </row>
    <row r="1038" spans="5:6" x14ac:dyDescent="0.25">
      <c r="E1038" s="66">
        <f t="shared" ca="1" si="32"/>
        <v>0.47560918145496267</v>
      </c>
      <c r="F1038" s="66">
        <f t="shared" ca="1" si="33"/>
        <v>-4.3258568422433769E-3</v>
      </c>
    </row>
    <row r="1039" spans="5:6" x14ac:dyDescent="0.25">
      <c r="E1039" s="66">
        <f t="shared" ca="1" si="32"/>
        <v>0.87585230343950393</v>
      </c>
      <c r="F1039" s="66">
        <f t="shared" ca="1" si="33"/>
        <v>8.1635451215863838E-2</v>
      </c>
    </row>
    <row r="1040" spans="5:6" x14ac:dyDescent="0.25">
      <c r="E1040" s="66">
        <f t="shared" ca="1" si="32"/>
        <v>0.98216759723234559</v>
      </c>
      <c r="F1040" s="66">
        <f t="shared" ca="1" si="33"/>
        <v>0.14854393717361783</v>
      </c>
    </row>
    <row r="1041" spans="5:6" x14ac:dyDescent="0.25">
      <c r="E1041" s="66">
        <f t="shared" ca="1" si="32"/>
        <v>0.71403244634123131</v>
      </c>
      <c r="F1041" s="66">
        <f t="shared" ca="1" si="33"/>
        <v>3.9965948651696871E-2</v>
      </c>
    </row>
    <row r="1042" spans="5:6" x14ac:dyDescent="0.25">
      <c r="E1042" s="66">
        <f t="shared" ca="1" si="32"/>
        <v>0.27898357580576771</v>
      </c>
      <c r="F1042" s="66">
        <f t="shared" ca="1" si="33"/>
        <v>-4.1426815428010896E-2</v>
      </c>
    </row>
    <row r="1043" spans="5:6" x14ac:dyDescent="0.25">
      <c r="E1043" s="66">
        <f t="shared" ca="1" si="32"/>
        <v>9.0705816002647155E-2</v>
      </c>
      <c r="F1043" s="66">
        <f t="shared" ca="1" si="33"/>
        <v>-9.449925120999525E-2</v>
      </c>
    </row>
    <row r="1044" spans="5:6" x14ac:dyDescent="0.25">
      <c r="E1044" s="66">
        <f t="shared" ca="1" si="32"/>
        <v>0.44166932313906737</v>
      </c>
      <c r="F1044" s="66">
        <f t="shared" ca="1" si="33"/>
        <v>-1.0375959368682313E-2</v>
      </c>
    </row>
    <row r="1045" spans="5:6" x14ac:dyDescent="0.25">
      <c r="E1045" s="66">
        <f t="shared" ca="1" si="32"/>
        <v>0.81272035196055681</v>
      </c>
      <c r="F1045" s="66">
        <f t="shared" ca="1" si="33"/>
        <v>6.27886444155977E-2</v>
      </c>
    </row>
    <row r="1046" spans="5:6" x14ac:dyDescent="0.25">
      <c r="E1046" s="66">
        <f t="shared" ca="1" si="32"/>
        <v>0.86027479243860094</v>
      </c>
      <c r="F1046" s="66">
        <f t="shared" ca="1" si="33"/>
        <v>7.6477470625084976E-2</v>
      </c>
    </row>
    <row r="1047" spans="5:6" x14ac:dyDescent="0.25">
      <c r="E1047" s="66">
        <f t="shared" ca="1" si="32"/>
        <v>0.81794569468170242</v>
      </c>
      <c r="F1047" s="66">
        <f t="shared" ca="1" si="33"/>
        <v>6.41744673464789E-2</v>
      </c>
    </row>
    <row r="1048" spans="5:6" x14ac:dyDescent="0.25">
      <c r="E1048" s="66">
        <f t="shared" ca="1" si="32"/>
        <v>5.0897741892285353E-2</v>
      </c>
      <c r="F1048" s="66">
        <f t="shared" ca="1" si="33"/>
        <v>-0.11569757288226276</v>
      </c>
    </row>
    <row r="1049" spans="5:6" x14ac:dyDescent="0.25">
      <c r="E1049" s="66">
        <f t="shared" ca="1" si="32"/>
        <v>0.29625339117133587</v>
      </c>
      <c r="F1049" s="66">
        <f t="shared" ca="1" si="33"/>
        <v>-3.7844844181565175E-2</v>
      </c>
    </row>
    <row r="1050" spans="5:6" x14ac:dyDescent="0.25">
      <c r="E1050" s="66">
        <f t="shared" ca="1" si="32"/>
        <v>0.57233554310326529</v>
      </c>
      <c r="F1050" s="66">
        <f t="shared" ca="1" si="33"/>
        <v>1.2892213243086375E-2</v>
      </c>
    </row>
    <row r="1051" spans="5:6" x14ac:dyDescent="0.25">
      <c r="E1051" s="66">
        <f t="shared" ca="1" si="32"/>
        <v>5.3744562296542231E-2</v>
      </c>
      <c r="F1051" s="66">
        <f t="shared" ca="1" si="33"/>
        <v>-0.1138146398209737</v>
      </c>
    </row>
    <row r="1052" spans="5:6" x14ac:dyDescent="0.25">
      <c r="E1052" s="66">
        <f t="shared" ca="1" si="32"/>
        <v>2.7621916518263068E-2</v>
      </c>
      <c r="F1052" s="66">
        <f t="shared" ca="1" si="33"/>
        <v>-0.13554908543481575</v>
      </c>
    </row>
    <row r="1053" spans="5:6" x14ac:dyDescent="0.25">
      <c r="E1053" s="66">
        <f t="shared" ca="1" si="32"/>
        <v>3.1249238176924599E-2</v>
      </c>
      <c r="F1053" s="66">
        <f t="shared" ca="1" si="33"/>
        <v>-0.13171579889150062</v>
      </c>
    </row>
    <row r="1054" spans="5:6" x14ac:dyDescent="0.25">
      <c r="E1054" s="66">
        <f t="shared" ca="1" si="32"/>
        <v>0.93918170690966374</v>
      </c>
      <c r="F1054" s="66">
        <f t="shared" ca="1" si="33"/>
        <v>0.10945593312386742</v>
      </c>
    </row>
    <row r="1055" spans="5:6" x14ac:dyDescent="0.25">
      <c r="E1055" s="66">
        <f t="shared" ca="1" si="32"/>
        <v>0.72056732159255776</v>
      </c>
      <c r="F1055" s="66">
        <f t="shared" ca="1" si="33"/>
        <v>4.1332347702323954E-2</v>
      </c>
    </row>
    <row r="1056" spans="5:6" x14ac:dyDescent="0.25">
      <c r="E1056" s="66">
        <f t="shared" ca="1" si="32"/>
        <v>0.12982774582522416</v>
      </c>
      <c r="F1056" s="66">
        <f t="shared" ca="1" si="33"/>
        <v>-7.9705484351019318E-2</v>
      </c>
    </row>
    <row r="1057" spans="5:6" x14ac:dyDescent="0.25">
      <c r="E1057" s="66">
        <f t="shared" ca="1" si="32"/>
        <v>5.6726730869812614E-2</v>
      </c>
      <c r="F1057" s="66">
        <f t="shared" ca="1" si="33"/>
        <v>-0.11192507784316071</v>
      </c>
    </row>
    <row r="1058" spans="5:6" x14ac:dyDescent="0.25">
      <c r="E1058" s="66">
        <f t="shared" ca="1" si="32"/>
        <v>0.23676444688905418</v>
      </c>
      <c r="F1058" s="66">
        <f t="shared" ca="1" si="33"/>
        <v>-5.0681818328764915E-2</v>
      </c>
    </row>
    <row r="1059" spans="5:6" x14ac:dyDescent="0.25">
      <c r="E1059" s="66">
        <f t="shared" ca="1" si="32"/>
        <v>0.81099729398827658</v>
      </c>
      <c r="F1059" s="66">
        <f t="shared" ca="1" si="33"/>
        <v>6.2336931720962177E-2</v>
      </c>
    </row>
    <row r="1060" spans="5:6" x14ac:dyDescent="0.25">
      <c r="E1060" s="66">
        <f t="shared" ca="1" si="32"/>
        <v>0.52479063288539085</v>
      </c>
      <c r="F1060" s="66">
        <f t="shared" ca="1" si="33"/>
        <v>4.3968570160803928E-3</v>
      </c>
    </row>
    <row r="1061" spans="5:6" x14ac:dyDescent="0.25">
      <c r="E1061" s="66">
        <f t="shared" ca="1" si="32"/>
        <v>0.30086938655843398</v>
      </c>
      <c r="F1061" s="66">
        <f t="shared" ca="1" si="33"/>
        <v>-3.6904023270375085E-2</v>
      </c>
    </row>
    <row r="1062" spans="5:6" x14ac:dyDescent="0.25">
      <c r="E1062" s="66">
        <f t="shared" ca="1" si="32"/>
        <v>0.79617353537064361</v>
      </c>
      <c r="F1062" s="66">
        <f t="shared" ca="1" si="33"/>
        <v>5.8550635351172504E-2</v>
      </c>
    </row>
    <row r="1063" spans="5:6" x14ac:dyDescent="0.25">
      <c r="E1063" s="66">
        <f t="shared" ca="1" si="32"/>
        <v>0.76167959180748113</v>
      </c>
      <c r="F1063" s="66">
        <f t="shared" ca="1" si="33"/>
        <v>5.0325902881184492E-2</v>
      </c>
    </row>
    <row r="1064" spans="5:6" x14ac:dyDescent="0.25">
      <c r="E1064" s="66">
        <f t="shared" ca="1" si="32"/>
        <v>0.46147947357149111</v>
      </c>
      <c r="F1064" s="66">
        <f t="shared" ca="1" si="33"/>
        <v>-6.8382294399611902E-3</v>
      </c>
    </row>
    <row r="1065" spans="5:6" x14ac:dyDescent="0.25">
      <c r="E1065" s="66">
        <f t="shared" ca="1" si="32"/>
        <v>8.1792280591749034E-2</v>
      </c>
      <c r="F1065" s="66">
        <f t="shared" ca="1" si="33"/>
        <v>-9.850821315023045E-2</v>
      </c>
    </row>
    <row r="1066" spans="5:6" x14ac:dyDescent="0.25">
      <c r="E1066" s="66">
        <f t="shared" ca="1" si="32"/>
        <v>0.83922290728410764</v>
      </c>
      <c r="F1066" s="66">
        <f t="shared" ca="1" si="33"/>
        <v>7.0093311951916454E-2</v>
      </c>
    </row>
    <row r="1067" spans="5:6" x14ac:dyDescent="0.25">
      <c r="E1067" s="66">
        <f t="shared" ca="1" si="32"/>
        <v>0.97226472487279114</v>
      </c>
      <c r="F1067" s="66">
        <f t="shared" ca="1" si="33"/>
        <v>0.13542312293229747</v>
      </c>
    </row>
    <row r="1068" spans="5:6" x14ac:dyDescent="0.25">
      <c r="E1068" s="66">
        <f t="shared" ca="1" si="32"/>
        <v>0.1157155205148731</v>
      </c>
      <c r="F1068" s="66">
        <f t="shared" ca="1" si="33"/>
        <v>-8.4618102226901651E-2</v>
      </c>
    </row>
    <row r="1069" spans="5:6" x14ac:dyDescent="0.25">
      <c r="E1069" s="66">
        <f t="shared" ca="1" si="32"/>
        <v>0.40190890777623323</v>
      </c>
      <c r="F1069" s="66">
        <f t="shared" ca="1" si="33"/>
        <v>-1.7565183029106587E-2</v>
      </c>
    </row>
    <row r="1070" spans="5:6" x14ac:dyDescent="0.25">
      <c r="E1070" s="66">
        <f t="shared" ca="1" si="32"/>
        <v>0.65249619837199613</v>
      </c>
      <c r="F1070" s="66">
        <f t="shared" ca="1" si="33"/>
        <v>2.7723429324804816E-2</v>
      </c>
    </row>
    <row r="1071" spans="5:6" x14ac:dyDescent="0.25">
      <c r="E1071" s="66">
        <f t="shared" ca="1" si="32"/>
        <v>0.31629362112619064</v>
      </c>
      <c r="F1071" s="66">
        <f t="shared" ca="1" si="33"/>
        <v>-3.3805959506815912E-2</v>
      </c>
    </row>
    <row r="1072" spans="5:6" x14ac:dyDescent="0.25">
      <c r="E1072" s="66">
        <f t="shared" ca="1" si="32"/>
        <v>0.67972951016391925</v>
      </c>
      <c r="F1072" s="66">
        <f t="shared" ca="1" si="33"/>
        <v>3.3017824537792333E-2</v>
      </c>
    </row>
    <row r="1073" spans="5:6" x14ac:dyDescent="0.25">
      <c r="E1073" s="66">
        <f t="shared" ca="1" si="32"/>
        <v>0.28800362440914251</v>
      </c>
      <c r="F1073" s="66">
        <f t="shared" ca="1" si="33"/>
        <v>-3.9543274772671499E-2</v>
      </c>
    </row>
    <row r="1074" spans="5:6" x14ac:dyDescent="0.25">
      <c r="E1074" s="66">
        <f t="shared" ca="1" si="32"/>
        <v>6.5455349986671685E-3</v>
      </c>
      <c r="F1074" s="66">
        <f t="shared" ca="1" si="33"/>
        <v>-0.17545314424168584</v>
      </c>
    </row>
    <row r="1075" spans="5:6" x14ac:dyDescent="0.25">
      <c r="E1075" s="66">
        <f t="shared" ca="1" si="32"/>
        <v>0.21239208350676686</v>
      </c>
      <c r="F1075" s="66">
        <f t="shared" ca="1" si="33"/>
        <v>-5.6437640223869878E-2</v>
      </c>
    </row>
    <row r="1076" spans="5:6" x14ac:dyDescent="0.25">
      <c r="E1076" s="66">
        <f t="shared" ca="1" si="32"/>
        <v>0.14925954301440603</v>
      </c>
      <c r="F1076" s="66">
        <f t="shared" ca="1" si="33"/>
        <v>-7.3511838902370522E-2</v>
      </c>
    </row>
    <row r="1077" spans="5:6" x14ac:dyDescent="0.25">
      <c r="E1077" s="66">
        <f t="shared" ca="1" si="32"/>
        <v>0.35438494436140355</v>
      </c>
      <c r="F1077" s="66">
        <f t="shared" ca="1" si="33"/>
        <v>-2.641105181675852E-2</v>
      </c>
    </row>
    <row r="1078" spans="5:6" x14ac:dyDescent="0.25">
      <c r="E1078" s="66">
        <f t="shared" ca="1" si="32"/>
        <v>0.94241728171206951</v>
      </c>
      <c r="F1078" s="66">
        <f t="shared" ca="1" si="33"/>
        <v>0.11139720621634412</v>
      </c>
    </row>
    <row r="1079" spans="5:6" x14ac:dyDescent="0.25">
      <c r="E1079" s="66">
        <f t="shared" ca="1" si="32"/>
        <v>0.21672608258354198</v>
      </c>
      <c r="F1079" s="66">
        <f t="shared" ca="1" si="33"/>
        <v>-5.5387529407583291E-2</v>
      </c>
    </row>
    <row r="1080" spans="5:6" x14ac:dyDescent="0.25">
      <c r="E1080" s="66">
        <f t="shared" ca="1" si="32"/>
        <v>0.56511854846221454</v>
      </c>
      <c r="F1080" s="66">
        <f t="shared" ca="1" si="33"/>
        <v>1.1593698523076287E-2</v>
      </c>
    </row>
    <row r="1081" spans="5:6" x14ac:dyDescent="0.25">
      <c r="E1081" s="66">
        <f t="shared" ca="1" si="32"/>
        <v>0.18392968835603729</v>
      </c>
      <c r="F1081" s="66">
        <f t="shared" ca="1" si="33"/>
        <v>-6.3674280863063454E-2</v>
      </c>
    </row>
    <row r="1082" spans="5:6" x14ac:dyDescent="0.25">
      <c r="E1082" s="66">
        <f t="shared" ca="1" si="32"/>
        <v>0.74486654717073297</v>
      </c>
      <c r="F1082" s="66">
        <f t="shared" ca="1" si="33"/>
        <v>4.6557476778399755E-2</v>
      </c>
    </row>
    <row r="1083" spans="5:6" x14ac:dyDescent="0.25">
      <c r="E1083" s="66">
        <f t="shared" ca="1" si="32"/>
        <v>0.61045269624183851</v>
      </c>
      <c r="F1083" s="66">
        <f t="shared" ca="1" si="33"/>
        <v>1.983428234160426E-2</v>
      </c>
    </row>
    <row r="1084" spans="5:6" x14ac:dyDescent="0.25">
      <c r="E1084" s="66">
        <f t="shared" ca="1" si="32"/>
        <v>5.9404852613202608E-2</v>
      </c>
      <c r="F1084" s="66">
        <f t="shared" ca="1" si="33"/>
        <v>-0.11029375183582539</v>
      </c>
    </row>
    <row r="1085" spans="5:6" x14ac:dyDescent="0.25">
      <c r="E1085" s="66">
        <f t="shared" ca="1" si="32"/>
        <v>6.2748900413425623E-2</v>
      </c>
      <c r="F1085" s="66">
        <f t="shared" ca="1" si="33"/>
        <v>-0.10833581817742258</v>
      </c>
    </row>
    <row r="1086" spans="5:6" x14ac:dyDescent="0.25">
      <c r="E1086" s="66">
        <f t="shared" ca="1" si="32"/>
        <v>0.54882735868581722</v>
      </c>
      <c r="F1086" s="66">
        <f t="shared" ca="1" si="33"/>
        <v>8.6761449544948844E-3</v>
      </c>
    </row>
    <row r="1087" spans="5:6" x14ac:dyDescent="0.25">
      <c r="E1087" s="66">
        <f t="shared" ca="1" si="32"/>
        <v>0.26516366130868108</v>
      </c>
      <c r="F1087" s="66">
        <f t="shared" ca="1" si="33"/>
        <v>-4.4371405190875304E-2</v>
      </c>
    </row>
    <row r="1088" spans="5:6" x14ac:dyDescent="0.25">
      <c r="E1088" s="66">
        <f t="shared" ca="1" si="32"/>
        <v>0.3906624790691875</v>
      </c>
      <c r="F1088" s="66">
        <f t="shared" ca="1" si="33"/>
        <v>-1.962877527955606E-2</v>
      </c>
    </row>
    <row r="1089" spans="5:6" x14ac:dyDescent="0.25">
      <c r="E1089" s="66">
        <f t="shared" ca="1" si="32"/>
        <v>0.32510519916521396</v>
      </c>
      <c r="F1089" s="66">
        <f t="shared" ca="1" si="33"/>
        <v>-3.206516556924454E-2</v>
      </c>
    </row>
    <row r="1090" spans="5:6" x14ac:dyDescent="0.25">
      <c r="E1090" s="66">
        <f t="shared" ca="1" si="32"/>
        <v>0.26046911388792215</v>
      </c>
      <c r="F1090" s="66">
        <f t="shared" ca="1" si="33"/>
        <v>-4.5389171921075687E-2</v>
      </c>
    </row>
    <row r="1091" spans="5:6" x14ac:dyDescent="0.25">
      <c r="E1091" s="66">
        <f t="shared" ca="1" si="32"/>
        <v>0.37919945759505558</v>
      </c>
      <c r="F1091" s="66">
        <f t="shared" ca="1" si="33"/>
        <v>-2.1749471481876257E-2</v>
      </c>
    </row>
    <row r="1092" spans="5:6" x14ac:dyDescent="0.25">
      <c r="E1092" s="66">
        <f t="shared" ref="E1092:E1155" ca="1" si="34">RAND()</f>
        <v>0.69319491999057614</v>
      </c>
      <c r="F1092" s="66">
        <f t="shared" ref="F1092:F1155" ca="1" si="35">_xlfn.NORM.S.INV(E1092)/(SQRT(2)*$C$3)</f>
        <v>3.5703725482210735E-2</v>
      </c>
    </row>
    <row r="1093" spans="5:6" x14ac:dyDescent="0.25">
      <c r="E1093" s="66">
        <f t="shared" ca="1" si="34"/>
        <v>0.36410828380689042</v>
      </c>
      <c r="F1093" s="66">
        <f t="shared" ca="1" si="35"/>
        <v>-2.4571880712542189E-2</v>
      </c>
    </row>
    <row r="1094" spans="5:6" x14ac:dyDescent="0.25">
      <c r="E1094" s="66">
        <f t="shared" ca="1" si="34"/>
        <v>0.62566325415507829</v>
      </c>
      <c r="F1094" s="66">
        <f t="shared" ca="1" si="35"/>
        <v>2.2654920790618042E-2</v>
      </c>
    </row>
    <row r="1095" spans="5:6" x14ac:dyDescent="0.25">
      <c r="E1095" s="66">
        <f t="shared" ca="1" si="34"/>
        <v>0.95908067821655008</v>
      </c>
      <c r="F1095" s="66">
        <f t="shared" ca="1" si="35"/>
        <v>0.12304478548982517</v>
      </c>
    </row>
    <row r="1096" spans="5:6" x14ac:dyDescent="0.25">
      <c r="E1096" s="66">
        <f t="shared" ca="1" si="34"/>
        <v>0.75527556520200811</v>
      </c>
      <c r="F1096" s="66">
        <f t="shared" ca="1" si="35"/>
        <v>4.8874207260626697E-2</v>
      </c>
    </row>
    <row r="1097" spans="5:6" x14ac:dyDescent="0.25">
      <c r="E1097" s="66">
        <f t="shared" ca="1" si="34"/>
        <v>0.59316966892071199</v>
      </c>
      <c r="F1097" s="66">
        <f t="shared" ca="1" si="35"/>
        <v>1.6666944908350655E-2</v>
      </c>
    </row>
    <row r="1098" spans="5:6" x14ac:dyDescent="0.25">
      <c r="E1098" s="66">
        <f t="shared" ca="1" si="34"/>
        <v>0.4199090500308843</v>
      </c>
      <c r="F1098" s="66">
        <f t="shared" ca="1" si="35"/>
        <v>-1.4292477580428347E-2</v>
      </c>
    </row>
    <row r="1099" spans="5:6" x14ac:dyDescent="0.25">
      <c r="E1099" s="66">
        <f t="shared" ca="1" si="34"/>
        <v>0.53249431713938422</v>
      </c>
      <c r="F1099" s="66">
        <f t="shared" ca="1" si="35"/>
        <v>5.765850917926453E-3</v>
      </c>
    </row>
    <row r="1100" spans="5:6" x14ac:dyDescent="0.25">
      <c r="E1100" s="66">
        <f t="shared" ca="1" si="34"/>
        <v>0.693334508314981</v>
      </c>
      <c r="F1100" s="66">
        <f t="shared" ca="1" si="35"/>
        <v>3.5731833458299139E-2</v>
      </c>
    </row>
    <row r="1101" spans="5:6" x14ac:dyDescent="0.25">
      <c r="E1101" s="66">
        <f t="shared" ca="1" si="34"/>
        <v>0.58079715574602897</v>
      </c>
      <c r="F1101" s="66">
        <f t="shared" ca="1" si="35"/>
        <v>1.4420255936625822E-2</v>
      </c>
    </row>
    <row r="1102" spans="5:6" x14ac:dyDescent="0.25">
      <c r="E1102" s="66">
        <f t="shared" ca="1" si="34"/>
        <v>0.66686251266540664</v>
      </c>
      <c r="F1102" s="66">
        <f t="shared" ca="1" si="35"/>
        <v>3.0495110779648931E-2</v>
      </c>
    </row>
    <row r="1103" spans="5:6" x14ac:dyDescent="0.25">
      <c r="E1103" s="66">
        <f t="shared" ca="1" si="34"/>
        <v>0.75630482046966419</v>
      </c>
      <c r="F1103" s="66">
        <f t="shared" ca="1" si="35"/>
        <v>4.9106123087345542E-2</v>
      </c>
    </row>
    <row r="1104" spans="5:6" x14ac:dyDescent="0.25">
      <c r="E1104" s="66">
        <f t="shared" ca="1" si="34"/>
        <v>0.95000070484871779</v>
      </c>
      <c r="F1104" s="66">
        <f t="shared" ca="1" si="35"/>
        <v>0.11630919862069963</v>
      </c>
    </row>
    <row r="1105" spans="5:6" x14ac:dyDescent="0.25">
      <c r="E1105" s="66">
        <f t="shared" ca="1" si="34"/>
        <v>0.17157877422697687</v>
      </c>
      <c r="F1105" s="66">
        <f t="shared" ca="1" si="35"/>
        <v>-6.7029820722560904E-2</v>
      </c>
    </row>
    <row r="1106" spans="5:6" x14ac:dyDescent="0.25">
      <c r="E1106" s="66">
        <f t="shared" ca="1" si="34"/>
        <v>1.6817662970548541E-2</v>
      </c>
      <c r="F1106" s="66">
        <f t="shared" ca="1" si="35"/>
        <v>-0.15021893601086697</v>
      </c>
    </row>
    <row r="1107" spans="5:6" x14ac:dyDescent="0.25">
      <c r="E1107" s="66">
        <f t="shared" ca="1" si="34"/>
        <v>0.52461800330786401</v>
      </c>
      <c r="F1107" s="66">
        <f t="shared" ca="1" si="35"/>
        <v>4.3662004224553613E-3</v>
      </c>
    </row>
    <row r="1108" spans="5:6" x14ac:dyDescent="0.25">
      <c r="E1108" s="66">
        <f t="shared" ca="1" si="34"/>
        <v>0.75010535655511978</v>
      </c>
      <c r="F1108" s="66">
        <f t="shared" ca="1" si="35"/>
        <v>4.7717073863286351E-2</v>
      </c>
    </row>
    <row r="1109" spans="5:6" x14ac:dyDescent="0.25">
      <c r="E1109" s="66">
        <f t="shared" ca="1" si="34"/>
        <v>0.13117442492014153</v>
      </c>
      <c r="F1109" s="66">
        <f t="shared" ca="1" si="35"/>
        <v>-7.9256539772746784E-2</v>
      </c>
    </row>
    <row r="1110" spans="5:6" x14ac:dyDescent="0.25">
      <c r="E1110" s="66">
        <f t="shared" ca="1" si="34"/>
        <v>0.69939129502230513</v>
      </c>
      <c r="F1110" s="66">
        <f t="shared" ca="1" si="35"/>
        <v>3.6956979500493779E-2</v>
      </c>
    </row>
    <row r="1111" spans="5:6" x14ac:dyDescent="0.25">
      <c r="E1111" s="66">
        <f t="shared" ca="1" si="34"/>
        <v>0.20369259429663011</v>
      </c>
      <c r="F1111" s="66">
        <f t="shared" ca="1" si="35"/>
        <v>-5.8584072416070894E-2</v>
      </c>
    </row>
    <row r="1112" spans="5:6" x14ac:dyDescent="0.25">
      <c r="E1112" s="66">
        <f t="shared" ca="1" si="34"/>
        <v>1.2971902370711552E-2</v>
      </c>
      <c r="F1112" s="66">
        <f t="shared" ca="1" si="35"/>
        <v>-0.15747635069851193</v>
      </c>
    </row>
    <row r="1113" spans="5:6" x14ac:dyDescent="0.25">
      <c r="E1113" s="66">
        <f t="shared" ca="1" si="34"/>
        <v>0.50994141604706633</v>
      </c>
      <c r="F1113" s="66">
        <f t="shared" ca="1" si="35"/>
        <v>1.7622525231147605E-3</v>
      </c>
    </row>
    <row r="1114" spans="5:6" x14ac:dyDescent="0.25">
      <c r="E1114" s="66">
        <f t="shared" ca="1" si="34"/>
        <v>4.1661253599375447E-3</v>
      </c>
      <c r="F1114" s="66">
        <f t="shared" ca="1" si="35"/>
        <v>-0.18655607598466867</v>
      </c>
    </row>
    <row r="1115" spans="5:6" x14ac:dyDescent="0.25">
      <c r="E1115" s="66">
        <f t="shared" ca="1" si="34"/>
        <v>0.94542519481524134</v>
      </c>
      <c r="F1115" s="66">
        <f t="shared" ca="1" si="35"/>
        <v>0.1132804247041394</v>
      </c>
    </row>
    <row r="1116" spans="5:6" x14ac:dyDescent="0.25">
      <c r="E1116" s="66">
        <f t="shared" ca="1" si="34"/>
        <v>0.6914545673847704</v>
      </c>
      <c r="F1116" s="66">
        <f t="shared" ca="1" si="35"/>
        <v>3.5353753617393346E-2</v>
      </c>
    </row>
    <row r="1117" spans="5:6" x14ac:dyDescent="0.25">
      <c r="E1117" s="66">
        <f t="shared" ca="1" si="34"/>
        <v>0.79754233306456901</v>
      </c>
      <c r="F1117" s="66">
        <f t="shared" ca="1" si="35"/>
        <v>5.8893143078317639E-2</v>
      </c>
    </row>
    <row r="1118" spans="5:6" x14ac:dyDescent="0.25">
      <c r="E1118" s="66">
        <f t="shared" ca="1" si="34"/>
        <v>0.79154199431390437</v>
      </c>
      <c r="F1118" s="66">
        <f t="shared" ca="1" si="35"/>
        <v>5.7401744534756306E-2</v>
      </c>
    </row>
    <row r="1119" spans="5:6" x14ac:dyDescent="0.25">
      <c r="E1119" s="66">
        <f t="shared" ca="1" si="34"/>
        <v>0.42664209949976861</v>
      </c>
      <c r="F1119" s="66">
        <f t="shared" ca="1" si="35"/>
        <v>-1.3076502374613701E-2</v>
      </c>
    </row>
    <row r="1120" spans="5:6" x14ac:dyDescent="0.25">
      <c r="E1120" s="66">
        <f t="shared" ca="1" si="34"/>
        <v>0.95243513383399159</v>
      </c>
      <c r="F1120" s="66">
        <f t="shared" ca="1" si="35"/>
        <v>0.11801171466071923</v>
      </c>
    </row>
    <row r="1121" spans="5:6" x14ac:dyDescent="0.25">
      <c r="E1121" s="66">
        <f t="shared" ca="1" si="34"/>
        <v>3.9286169938530291E-2</v>
      </c>
      <c r="F1121" s="66">
        <f t="shared" ca="1" si="35"/>
        <v>-0.12438223464033935</v>
      </c>
    </row>
    <row r="1122" spans="5:6" x14ac:dyDescent="0.25">
      <c r="E1122" s="66">
        <f t="shared" ca="1" si="34"/>
        <v>0.80400740408012827</v>
      </c>
      <c r="F1122" s="66">
        <f t="shared" ca="1" si="35"/>
        <v>6.0529949646876254E-2</v>
      </c>
    </row>
    <row r="1123" spans="5:6" x14ac:dyDescent="0.25">
      <c r="E1123" s="66">
        <f t="shared" ca="1" si="34"/>
        <v>0.79865917999011804</v>
      </c>
      <c r="F1123" s="66">
        <f t="shared" ca="1" si="35"/>
        <v>5.9173633307205625E-2</v>
      </c>
    </row>
    <row r="1124" spans="5:6" x14ac:dyDescent="0.25">
      <c r="E1124" s="66">
        <f t="shared" ca="1" si="34"/>
        <v>0.44908676540712178</v>
      </c>
      <c r="F1124" s="66">
        <f t="shared" ca="1" si="35"/>
        <v>-9.048772525492273E-3</v>
      </c>
    </row>
    <row r="1125" spans="5:6" x14ac:dyDescent="0.25">
      <c r="E1125" s="66">
        <f t="shared" ca="1" si="34"/>
        <v>0.61248158848922474</v>
      </c>
      <c r="F1125" s="66">
        <f t="shared" ca="1" si="35"/>
        <v>2.0208602688067324E-2</v>
      </c>
    </row>
    <row r="1126" spans="5:6" x14ac:dyDescent="0.25">
      <c r="E1126" s="66">
        <f t="shared" ca="1" si="34"/>
        <v>4.611666403029635E-2</v>
      </c>
      <c r="F1126" s="66">
        <f t="shared" ca="1" si="35"/>
        <v>-0.11905788489212225</v>
      </c>
    </row>
    <row r="1127" spans="5:6" x14ac:dyDescent="0.25">
      <c r="E1127" s="66">
        <f t="shared" ca="1" si="34"/>
        <v>0.38811412513304056</v>
      </c>
      <c r="F1127" s="66">
        <f t="shared" ca="1" si="35"/>
        <v>-2.0098638270545408E-2</v>
      </c>
    </row>
    <row r="1128" spans="5:6" x14ac:dyDescent="0.25">
      <c r="E1128" s="66">
        <f t="shared" ca="1" si="34"/>
        <v>0.73840694004412055</v>
      </c>
      <c r="F1128" s="66">
        <f t="shared" ca="1" si="35"/>
        <v>4.5144653528875617E-2</v>
      </c>
    </row>
    <row r="1129" spans="5:6" x14ac:dyDescent="0.25">
      <c r="E1129" s="66">
        <f t="shared" ca="1" si="34"/>
        <v>0.99351519454970216</v>
      </c>
      <c r="F1129" s="66">
        <f t="shared" ca="1" si="35"/>
        <v>0.17568793843301611</v>
      </c>
    </row>
    <row r="1130" spans="5:6" x14ac:dyDescent="0.25">
      <c r="E1130" s="66">
        <f t="shared" ca="1" si="34"/>
        <v>0.78537844718818872</v>
      </c>
      <c r="F1130" s="66">
        <f t="shared" ca="1" si="35"/>
        <v>5.5895908846429226E-2</v>
      </c>
    </row>
    <row r="1131" spans="5:6" x14ac:dyDescent="0.25">
      <c r="E1131" s="66">
        <f t="shared" ca="1" si="34"/>
        <v>0.5183305334652667</v>
      </c>
      <c r="F1131" s="66">
        <f t="shared" ca="1" si="35"/>
        <v>3.2501465259934638E-3</v>
      </c>
    </row>
    <row r="1132" spans="5:6" x14ac:dyDescent="0.25">
      <c r="E1132" s="66">
        <f t="shared" ca="1" si="34"/>
        <v>0.48661337516632963</v>
      </c>
      <c r="F1132" s="66">
        <f t="shared" ca="1" si="35"/>
        <v>-2.3731629124923159E-3</v>
      </c>
    </row>
    <row r="1133" spans="5:6" x14ac:dyDescent="0.25">
      <c r="E1133" s="66">
        <f t="shared" ca="1" si="34"/>
        <v>0.35668076623578893</v>
      </c>
      <c r="F1133" s="66">
        <f t="shared" ca="1" si="35"/>
        <v>-2.5975229142593478E-2</v>
      </c>
    </row>
    <row r="1134" spans="5:6" x14ac:dyDescent="0.25">
      <c r="E1134" s="66">
        <f t="shared" ca="1" si="34"/>
        <v>1.3027967367348903E-2</v>
      </c>
      <c r="F1134" s="66">
        <f t="shared" ca="1" si="35"/>
        <v>-0.15735792253643083</v>
      </c>
    </row>
    <row r="1135" spans="5:6" x14ac:dyDescent="0.25">
      <c r="E1135" s="66">
        <f t="shared" ca="1" si="34"/>
        <v>0.65215871291746852</v>
      </c>
      <c r="F1135" s="66">
        <f t="shared" ca="1" si="35"/>
        <v>2.7658844324079716E-2</v>
      </c>
    </row>
    <row r="1136" spans="5:6" x14ac:dyDescent="0.25">
      <c r="E1136" s="66">
        <f t="shared" ca="1" si="34"/>
        <v>0.176147676951669</v>
      </c>
      <c r="F1136" s="66">
        <f t="shared" ca="1" si="35"/>
        <v>-6.5771273886839274E-2</v>
      </c>
    </row>
    <row r="1137" spans="5:6" x14ac:dyDescent="0.25">
      <c r="E1137" s="66">
        <f t="shared" ca="1" si="34"/>
        <v>0.66918518711452957</v>
      </c>
      <c r="F1137" s="66">
        <f t="shared" ca="1" si="35"/>
        <v>3.0947542023285694E-2</v>
      </c>
    </row>
    <row r="1138" spans="5:6" x14ac:dyDescent="0.25">
      <c r="E1138" s="66">
        <f t="shared" ca="1" si="34"/>
        <v>0.65850197762387119</v>
      </c>
      <c r="F1138" s="66">
        <f t="shared" ca="1" si="35"/>
        <v>2.887669857375785E-2</v>
      </c>
    </row>
    <row r="1139" spans="5:6" x14ac:dyDescent="0.25">
      <c r="E1139" s="66">
        <f t="shared" ca="1" si="34"/>
        <v>0.7099061704796723</v>
      </c>
      <c r="F1139" s="66">
        <f t="shared" ca="1" si="35"/>
        <v>3.9110827631746635E-2</v>
      </c>
    </row>
    <row r="1140" spans="5:6" x14ac:dyDescent="0.25">
      <c r="E1140" s="66">
        <f t="shared" ca="1" si="34"/>
        <v>0.69014117714320578</v>
      </c>
      <c r="F1140" s="66">
        <f t="shared" ca="1" si="35"/>
        <v>3.5090213358624403E-2</v>
      </c>
    </row>
    <row r="1141" spans="5:6" x14ac:dyDescent="0.25">
      <c r="E1141" s="66">
        <f t="shared" ca="1" si="34"/>
        <v>0.51984378509099527</v>
      </c>
      <c r="F1141" s="66">
        <f t="shared" ca="1" si="35"/>
        <v>3.518670951699515E-3</v>
      </c>
    </row>
    <row r="1142" spans="5:6" x14ac:dyDescent="0.25">
      <c r="E1142" s="66">
        <f t="shared" ca="1" si="34"/>
        <v>0.43710196905942178</v>
      </c>
      <c r="F1142" s="66">
        <f t="shared" ca="1" si="35"/>
        <v>-1.1194978369728091E-2</v>
      </c>
    </row>
    <row r="1143" spans="5:6" x14ac:dyDescent="0.25">
      <c r="E1143" s="66">
        <f t="shared" ca="1" si="34"/>
        <v>0.94643275583356778</v>
      </c>
      <c r="F1143" s="66">
        <f t="shared" ca="1" si="35"/>
        <v>0.11392957989296006</v>
      </c>
    </row>
    <row r="1144" spans="5:6" x14ac:dyDescent="0.25">
      <c r="E1144" s="66">
        <f t="shared" ca="1" si="34"/>
        <v>2.3209163822708989E-2</v>
      </c>
      <c r="F1144" s="66">
        <f t="shared" ca="1" si="35"/>
        <v>-0.14082522018657792</v>
      </c>
    </row>
    <row r="1145" spans="5:6" x14ac:dyDescent="0.25">
      <c r="E1145" s="66">
        <f t="shared" ca="1" si="34"/>
        <v>0.71581706142264512</v>
      </c>
      <c r="F1145" s="66">
        <f t="shared" ca="1" si="35"/>
        <v>4.033759962006387E-2</v>
      </c>
    </row>
    <row r="1146" spans="5:6" x14ac:dyDescent="0.25">
      <c r="E1146" s="66">
        <f t="shared" ca="1" si="34"/>
        <v>0.8139102130731789</v>
      </c>
      <c r="F1146" s="66">
        <f t="shared" ca="1" si="35"/>
        <v>6.310207682267753E-2</v>
      </c>
    </row>
    <row r="1147" spans="5:6" x14ac:dyDescent="0.25">
      <c r="E1147" s="66">
        <f t="shared" ca="1" si="34"/>
        <v>0.29232812808767761</v>
      </c>
      <c r="F1147" s="66">
        <f t="shared" ca="1" si="35"/>
        <v>-3.8650180154247482E-2</v>
      </c>
    </row>
    <row r="1148" spans="5:6" x14ac:dyDescent="0.25">
      <c r="E1148" s="66">
        <f t="shared" ca="1" si="34"/>
        <v>0.31799762034089107</v>
      </c>
      <c r="F1148" s="66">
        <f t="shared" ca="1" si="35"/>
        <v>-3.3467752672989175E-2</v>
      </c>
    </row>
    <row r="1149" spans="5:6" x14ac:dyDescent="0.25">
      <c r="E1149" s="66">
        <f t="shared" ca="1" si="34"/>
        <v>0.60431093340427611</v>
      </c>
      <c r="F1149" s="66">
        <f t="shared" ca="1" si="35"/>
        <v>1.8704491598664483E-2</v>
      </c>
    </row>
    <row r="1150" spans="5:6" x14ac:dyDescent="0.25">
      <c r="E1150" s="66">
        <f t="shared" ca="1" si="34"/>
        <v>2.8710253544176556E-2</v>
      </c>
      <c r="F1150" s="66">
        <f t="shared" ca="1" si="35"/>
        <v>-0.13435708498018462</v>
      </c>
    </row>
    <row r="1151" spans="5:6" x14ac:dyDescent="0.25">
      <c r="E1151" s="66">
        <f t="shared" ca="1" si="34"/>
        <v>0.49139758121761579</v>
      </c>
      <c r="F1151" s="66">
        <f t="shared" ca="1" si="35"/>
        <v>-1.5248572076159794E-3</v>
      </c>
    </row>
    <row r="1152" spans="5:6" x14ac:dyDescent="0.25">
      <c r="E1152" s="66">
        <f t="shared" ca="1" si="34"/>
        <v>0.14479194158147324</v>
      </c>
      <c r="F1152" s="66">
        <f t="shared" ca="1" si="35"/>
        <v>-7.4885076340126505E-2</v>
      </c>
    </row>
    <row r="1153" spans="5:6" x14ac:dyDescent="0.25">
      <c r="E1153" s="66">
        <f t="shared" ca="1" si="34"/>
        <v>0.85115288534912104</v>
      </c>
      <c r="F1153" s="66">
        <f t="shared" ca="1" si="35"/>
        <v>7.363744680520197E-2</v>
      </c>
    </row>
    <row r="1154" spans="5:6" x14ac:dyDescent="0.25">
      <c r="E1154" s="66">
        <f t="shared" ca="1" si="34"/>
        <v>0.75467532824874139</v>
      </c>
      <c r="F1154" s="66">
        <f t="shared" ca="1" si="35"/>
        <v>4.8739201983105149E-2</v>
      </c>
    </row>
    <row r="1155" spans="5:6" x14ac:dyDescent="0.25">
      <c r="E1155" s="66">
        <f t="shared" ca="1" si="34"/>
        <v>0.24245778711217125</v>
      </c>
      <c r="F1155" s="66">
        <f t="shared" ca="1" si="35"/>
        <v>-4.9385638495475365E-2</v>
      </c>
    </row>
    <row r="1156" spans="5:6" x14ac:dyDescent="0.25">
      <c r="E1156" s="66">
        <f t="shared" ref="E1156:E1219" ca="1" si="36">RAND()</f>
        <v>0.92884404437295287</v>
      </c>
      <c r="F1156" s="66">
        <f t="shared" ref="F1156:F1219" ca="1" si="37">_xlfn.NORM.S.INV(E1156)/(SQRT(2)*$C$3)</f>
        <v>0.10374924099371226</v>
      </c>
    </row>
    <row r="1157" spans="5:6" x14ac:dyDescent="0.25">
      <c r="E1157" s="66">
        <f t="shared" ca="1" si="36"/>
        <v>0.58296903958927904</v>
      </c>
      <c r="F1157" s="66">
        <f t="shared" ca="1" si="37"/>
        <v>1.4813526029233649E-2</v>
      </c>
    </row>
    <row r="1158" spans="5:6" x14ac:dyDescent="0.25">
      <c r="E1158" s="66">
        <f t="shared" ca="1" si="36"/>
        <v>0.28529418150544716</v>
      </c>
      <c r="F1158" s="66">
        <f t="shared" ca="1" si="37"/>
        <v>-4.0106050022655867E-2</v>
      </c>
    </row>
    <row r="1159" spans="5:6" x14ac:dyDescent="0.25">
      <c r="E1159" s="66">
        <f t="shared" ca="1" si="36"/>
        <v>0.14904862867607238</v>
      </c>
      <c r="F1159" s="66">
        <f t="shared" ca="1" si="37"/>
        <v>-7.3576045313065885E-2</v>
      </c>
    </row>
    <row r="1160" spans="5:6" x14ac:dyDescent="0.25">
      <c r="E1160" s="66">
        <f t="shared" ca="1" si="36"/>
        <v>5.7668713276311845E-2</v>
      </c>
      <c r="F1160" s="66">
        <f t="shared" ca="1" si="37"/>
        <v>-0.11134451674165917</v>
      </c>
    </row>
    <row r="1161" spans="5:6" x14ac:dyDescent="0.25">
      <c r="E1161" s="66">
        <f t="shared" ca="1" si="36"/>
        <v>0.18246538872306617</v>
      </c>
      <c r="F1161" s="66">
        <f t="shared" ca="1" si="37"/>
        <v>-6.4064552367619598E-2</v>
      </c>
    </row>
    <row r="1162" spans="5:6" x14ac:dyDescent="0.25">
      <c r="E1162" s="66">
        <f t="shared" ca="1" si="36"/>
        <v>0.50668395398875288</v>
      </c>
      <c r="F1162" s="66">
        <f t="shared" ca="1" si="37"/>
        <v>1.1847554288811806E-3</v>
      </c>
    </row>
    <row r="1163" spans="5:6" x14ac:dyDescent="0.25">
      <c r="E1163" s="66">
        <f t="shared" ca="1" si="36"/>
        <v>0.76627219724063822</v>
      </c>
      <c r="F1163" s="66">
        <f t="shared" ca="1" si="37"/>
        <v>5.1380158443706636E-2</v>
      </c>
    </row>
    <row r="1164" spans="5:6" x14ac:dyDescent="0.25">
      <c r="E1164" s="66">
        <f t="shared" ca="1" si="36"/>
        <v>0.10480912098147499</v>
      </c>
      <c r="F1164" s="66">
        <f t="shared" ca="1" si="37"/>
        <v>-8.8714738475544869E-2</v>
      </c>
    </row>
    <row r="1165" spans="5:6" x14ac:dyDescent="0.25">
      <c r="E1165" s="66">
        <f t="shared" ca="1" si="36"/>
        <v>0.49688975865773366</v>
      </c>
      <c r="F1165" s="66">
        <f t="shared" ca="1" si="37"/>
        <v>-5.5128150907301197E-4</v>
      </c>
    </row>
    <row r="1166" spans="5:6" x14ac:dyDescent="0.25">
      <c r="E1166" s="66">
        <f t="shared" ca="1" si="36"/>
        <v>0.56929065957948244</v>
      </c>
      <c r="F1166" s="66">
        <f t="shared" ca="1" si="37"/>
        <v>1.2343858901280693E-2</v>
      </c>
    </row>
    <row r="1167" spans="5:6" x14ac:dyDescent="0.25">
      <c r="E1167" s="66">
        <f t="shared" ca="1" si="36"/>
        <v>0.47920785996880222</v>
      </c>
      <c r="F1167" s="66">
        <f t="shared" ca="1" si="37"/>
        <v>-3.6869808583507818E-3</v>
      </c>
    </row>
    <row r="1168" spans="5:6" x14ac:dyDescent="0.25">
      <c r="E1168" s="66">
        <f t="shared" ca="1" si="36"/>
        <v>0.60312060032327552</v>
      </c>
      <c r="F1168" s="66">
        <f t="shared" ca="1" si="37"/>
        <v>1.8486087470362844E-2</v>
      </c>
    </row>
    <row r="1169" spans="5:6" x14ac:dyDescent="0.25">
      <c r="E1169" s="66">
        <f t="shared" ca="1" si="36"/>
        <v>0.88918279867640959</v>
      </c>
      <c r="F1169" s="66">
        <f t="shared" ca="1" si="37"/>
        <v>8.6422142155521645E-2</v>
      </c>
    </row>
    <row r="1170" spans="5:6" x14ac:dyDescent="0.25">
      <c r="E1170" s="66">
        <f t="shared" ca="1" si="36"/>
        <v>0.66097742941849391</v>
      </c>
      <c r="F1170" s="66">
        <f t="shared" ca="1" si="37"/>
        <v>2.9354278149233533E-2</v>
      </c>
    </row>
    <row r="1171" spans="5:6" x14ac:dyDescent="0.25">
      <c r="E1171" s="66">
        <f t="shared" ca="1" si="36"/>
        <v>0.39017757168502198</v>
      </c>
      <c r="F1171" s="66">
        <f t="shared" ca="1" si="37"/>
        <v>-1.9718114649824495E-2</v>
      </c>
    </row>
    <row r="1172" spans="5:6" x14ac:dyDescent="0.25">
      <c r="E1172" s="66">
        <f t="shared" ca="1" si="36"/>
        <v>0.62552187964993822</v>
      </c>
      <c r="F1172" s="66">
        <f t="shared" ca="1" si="37"/>
        <v>2.2628544722312544E-2</v>
      </c>
    </row>
    <row r="1173" spans="5:6" x14ac:dyDescent="0.25">
      <c r="E1173" s="66">
        <f t="shared" ca="1" si="36"/>
        <v>6.8736053669751662E-2</v>
      </c>
      <c r="F1173" s="66">
        <f t="shared" ca="1" si="37"/>
        <v>-0.10502450448030386</v>
      </c>
    </row>
    <row r="1174" spans="5:6" x14ac:dyDescent="0.25">
      <c r="E1174" s="66">
        <f t="shared" ca="1" si="36"/>
        <v>0.51284079342026678</v>
      </c>
      <c r="F1174" s="66">
        <f t="shared" ca="1" si="37"/>
        <v>2.2763645050634792E-3</v>
      </c>
    </row>
    <row r="1175" spans="5:6" x14ac:dyDescent="0.25">
      <c r="E1175" s="66">
        <f t="shared" ca="1" si="36"/>
        <v>1.4332150768905927E-2</v>
      </c>
      <c r="F1175" s="66">
        <f t="shared" ca="1" si="37"/>
        <v>-0.1547201098194621</v>
      </c>
    </row>
    <row r="1176" spans="5:6" x14ac:dyDescent="0.25">
      <c r="E1176" s="66">
        <f t="shared" ca="1" si="36"/>
        <v>0.25517282137637809</v>
      </c>
      <c r="F1176" s="66">
        <f t="shared" ca="1" si="37"/>
        <v>-4.6548810264967683E-2</v>
      </c>
    </row>
    <row r="1177" spans="5:6" x14ac:dyDescent="0.25">
      <c r="E1177" s="66">
        <f t="shared" ca="1" si="36"/>
        <v>0.83248954453471813</v>
      </c>
      <c r="F1177" s="66">
        <f t="shared" ca="1" si="37"/>
        <v>6.8168621871818699E-2</v>
      </c>
    </row>
    <row r="1178" spans="5:6" x14ac:dyDescent="0.25">
      <c r="E1178" s="66">
        <f t="shared" ca="1" si="36"/>
        <v>0.81877705210025353</v>
      </c>
      <c r="F1178" s="66">
        <f t="shared" ca="1" si="37"/>
        <v>6.4397229976332057E-2</v>
      </c>
    </row>
    <row r="1179" spans="5:6" x14ac:dyDescent="0.25">
      <c r="E1179" s="66">
        <f t="shared" ca="1" si="36"/>
        <v>0.6118292464714723</v>
      </c>
      <c r="F1179" s="66">
        <f t="shared" ca="1" si="37"/>
        <v>2.0088187612768479E-2</v>
      </c>
    </row>
    <row r="1180" spans="5:6" x14ac:dyDescent="0.25">
      <c r="E1180" s="66">
        <f t="shared" ca="1" si="36"/>
        <v>0.31940029015067029</v>
      </c>
      <c r="F1180" s="66">
        <f t="shared" ca="1" si="37"/>
        <v>-3.3189926896777203E-2</v>
      </c>
    </row>
    <row r="1181" spans="5:6" x14ac:dyDescent="0.25">
      <c r="E1181" s="66">
        <f t="shared" ca="1" si="36"/>
        <v>0.6915663956088548</v>
      </c>
      <c r="F1181" s="66">
        <f t="shared" ca="1" si="37"/>
        <v>3.5376215326593949E-2</v>
      </c>
    </row>
    <row r="1182" spans="5:6" x14ac:dyDescent="0.25">
      <c r="E1182" s="66">
        <f t="shared" ca="1" si="36"/>
        <v>0.1624590839706741</v>
      </c>
      <c r="F1182" s="66">
        <f t="shared" ca="1" si="37"/>
        <v>-6.9607693705893411E-2</v>
      </c>
    </row>
    <row r="1183" spans="5:6" x14ac:dyDescent="0.25">
      <c r="E1183" s="66">
        <f t="shared" ca="1" si="36"/>
        <v>0.88731892908575838</v>
      </c>
      <c r="F1183" s="66">
        <f t="shared" ca="1" si="37"/>
        <v>8.5729101116905307E-2</v>
      </c>
    </row>
    <row r="1184" spans="5:6" x14ac:dyDescent="0.25">
      <c r="E1184" s="66">
        <f t="shared" ca="1" si="36"/>
        <v>0.10617726022585561</v>
      </c>
      <c r="F1184" s="66">
        <f t="shared" ca="1" si="37"/>
        <v>-8.8184504189403864E-2</v>
      </c>
    </row>
    <row r="1185" spans="5:6" x14ac:dyDescent="0.25">
      <c r="E1185" s="66">
        <f t="shared" ca="1" si="36"/>
        <v>2.388597750132937E-2</v>
      </c>
      <c r="F1185" s="66">
        <f t="shared" ca="1" si="37"/>
        <v>-0.13996410879520199</v>
      </c>
    </row>
    <row r="1186" spans="5:6" x14ac:dyDescent="0.25">
      <c r="E1186" s="66">
        <f t="shared" ca="1" si="36"/>
        <v>0.51728730844679627</v>
      </c>
      <c r="F1186" s="66">
        <f t="shared" ca="1" si="37"/>
        <v>3.0650552008890121E-3</v>
      </c>
    </row>
    <row r="1187" spans="5:6" x14ac:dyDescent="0.25">
      <c r="E1187" s="66">
        <f t="shared" ca="1" si="36"/>
        <v>0.62969246350711516</v>
      </c>
      <c r="F1187" s="66">
        <f t="shared" ca="1" si="37"/>
        <v>2.3407987871343849E-2</v>
      </c>
    </row>
    <row r="1188" spans="5:6" x14ac:dyDescent="0.25">
      <c r="E1188" s="66">
        <f t="shared" ca="1" si="36"/>
        <v>4.9231983504636312E-2</v>
      </c>
      <c r="F1188" s="66">
        <f t="shared" ca="1" si="37"/>
        <v>-0.1168385304255499</v>
      </c>
    </row>
    <row r="1189" spans="5:6" x14ac:dyDescent="0.25">
      <c r="E1189" s="66">
        <f t="shared" ca="1" si="36"/>
        <v>0.48489543563030435</v>
      </c>
      <c r="F1189" s="66">
        <f t="shared" ca="1" si="37"/>
        <v>-2.6778542784788801E-3</v>
      </c>
    </row>
    <row r="1190" spans="5:6" x14ac:dyDescent="0.25">
      <c r="E1190" s="66">
        <f t="shared" ca="1" si="36"/>
        <v>0.88394410136501389</v>
      </c>
      <c r="F1190" s="66">
        <f t="shared" ca="1" si="37"/>
        <v>8.4494778099636181E-2</v>
      </c>
    </row>
    <row r="1191" spans="5:6" x14ac:dyDescent="0.25">
      <c r="E1191" s="66">
        <f t="shared" ca="1" si="36"/>
        <v>0.20217495633922411</v>
      </c>
      <c r="F1191" s="66">
        <f t="shared" ca="1" si="37"/>
        <v>-5.8964056633101634E-2</v>
      </c>
    </row>
    <row r="1192" spans="5:6" x14ac:dyDescent="0.25">
      <c r="E1192" s="66">
        <f t="shared" ca="1" si="36"/>
        <v>0.65540679147745051</v>
      </c>
      <c r="F1192" s="66">
        <f t="shared" ca="1" si="37"/>
        <v>2.8281400731133909E-2</v>
      </c>
    </row>
    <row r="1193" spans="5:6" x14ac:dyDescent="0.25">
      <c r="E1193" s="66">
        <f t="shared" ca="1" si="36"/>
        <v>0.72411286505920536</v>
      </c>
      <c r="F1193" s="66">
        <f t="shared" ca="1" si="37"/>
        <v>4.2080174084125538E-2</v>
      </c>
    </row>
    <row r="1194" spans="5:6" x14ac:dyDescent="0.25">
      <c r="E1194" s="66">
        <f t="shared" ca="1" si="36"/>
        <v>0.59995176871009981</v>
      </c>
      <c r="F1194" s="66">
        <f t="shared" ca="1" si="37"/>
        <v>1.7905518027931572E-2</v>
      </c>
    </row>
    <row r="1195" spans="5:6" x14ac:dyDescent="0.25">
      <c r="E1195" s="66">
        <f t="shared" ca="1" si="36"/>
        <v>0.61625236759580115</v>
      </c>
      <c r="F1195" s="66">
        <f t="shared" ca="1" si="37"/>
        <v>2.0905808288776691E-2</v>
      </c>
    </row>
    <row r="1196" spans="5:6" x14ac:dyDescent="0.25">
      <c r="E1196" s="66">
        <f t="shared" ca="1" si="36"/>
        <v>0.96569291031651217</v>
      </c>
      <c r="F1196" s="66">
        <f t="shared" ca="1" si="37"/>
        <v>0.12876073877709537</v>
      </c>
    </row>
    <row r="1197" spans="5:6" x14ac:dyDescent="0.25">
      <c r="E1197" s="66">
        <f t="shared" ca="1" si="36"/>
        <v>0.7121882638062963</v>
      </c>
      <c r="F1197" s="66">
        <f t="shared" ca="1" si="37"/>
        <v>3.9583048923624554E-2</v>
      </c>
    </row>
    <row r="1198" spans="5:6" x14ac:dyDescent="0.25">
      <c r="E1198" s="66">
        <f t="shared" ca="1" si="36"/>
        <v>0.30051358585546128</v>
      </c>
      <c r="F1198" s="66">
        <f t="shared" ca="1" si="37"/>
        <v>-3.6976307661468762E-2</v>
      </c>
    </row>
    <row r="1199" spans="5:6" x14ac:dyDescent="0.25">
      <c r="E1199" s="66">
        <f t="shared" ca="1" si="36"/>
        <v>0.71355233096504822</v>
      </c>
      <c r="F1199" s="66">
        <f t="shared" ca="1" si="37"/>
        <v>3.9866151917871739E-2</v>
      </c>
    </row>
    <row r="1200" spans="5:6" x14ac:dyDescent="0.25">
      <c r="E1200" s="66">
        <f t="shared" ca="1" si="36"/>
        <v>0.34745362796883938</v>
      </c>
      <c r="F1200" s="66">
        <f t="shared" ca="1" si="37"/>
        <v>-2.7733033092620978E-2</v>
      </c>
    </row>
    <row r="1201" spans="5:6" x14ac:dyDescent="0.25">
      <c r="E1201" s="66">
        <f t="shared" ca="1" si="36"/>
        <v>0.33140125052498548</v>
      </c>
      <c r="F1201" s="66">
        <f t="shared" ca="1" si="37"/>
        <v>-3.0833191585356766E-2</v>
      </c>
    </row>
    <row r="1202" spans="5:6" x14ac:dyDescent="0.25">
      <c r="E1202" s="66">
        <f t="shared" ca="1" si="36"/>
        <v>0.38863424349866404</v>
      </c>
      <c r="F1202" s="66">
        <f t="shared" ca="1" si="37"/>
        <v>-2.0002667929013798E-2</v>
      </c>
    </row>
    <row r="1203" spans="5:6" x14ac:dyDescent="0.25">
      <c r="E1203" s="66">
        <f t="shared" ca="1" si="36"/>
        <v>0.51436339790947094</v>
      </c>
      <c r="F1203" s="66">
        <f t="shared" ca="1" si="37"/>
        <v>2.5463962591064579E-3</v>
      </c>
    </row>
    <row r="1204" spans="5:6" x14ac:dyDescent="0.25">
      <c r="E1204" s="66">
        <f t="shared" ca="1" si="36"/>
        <v>0.14983104689658966</v>
      </c>
      <c r="F1204" s="66">
        <f t="shared" ca="1" si="37"/>
        <v>-7.3338165905236744E-2</v>
      </c>
    </row>
    <row r="1205" spans="5:6" x14ac:dyDescent="0.25">
      <c r="E1205" s="66">
        <f t="shared" ca="1" si="36"/>
        <v>0.48872926558183161</v>
      </c>
      <c r="F1205" s="66">
        <f t="shared" ca="1" si="37"/>
        <v>-1.9979514784652175E-3</v>
      </c>
    </row>
    <row r="1206" spans="5:6" x14ac:dyDescent="0.25">
      <c r="E1206" s="66">
        <f t="shared" ca="1" si="36"/>
        <v>1.7476007856793152E-2</v>
      </c>
      <c r="F1206" s="66">
        <f t="shared" ca="1" si="37"/>
        <v>-0.1491227307051895</v>
      </c>
    </row>
    <row r="1207" spans="5:6" x14ac:dyDescent="0.25">
      <c r="E1207" s="66">
        <f t="shared" ca="1" si="36"/>
        <v>0.22811019418573164</v>
      </c>
      <c r="F1207" s="66">
        <f t="shared" ca="1" si="37"/>
        <v>-5.2685459533008808E-2</v>
      </c>
    </row>
    <row r="1208" spans="5:6" x14ac:dyDescent="0.25">
      <c r="E1208" s="66">
        <f t="shared" ca="1" si="36"/>
        <v>0.56907608084744066</v>
      </c>
      <c r="F1208" s="66">
        <f t="shared" ca="1" si="37"/>
        <v>1.2305243699068817E-2</v>
      </c>
    </row>
    <row r="1209" spans="5:6" x14ac:dyDescent="0.25">
      <c r="E1209" s="66">
        <f t="shared" ca="1" si="36"/>
        <v>0.24057814209913375</v>
      </c>
      <c r="F1209" s="66">
        <f t="shared" ca="1" si="37"/>
        <v>-4.9811716190791992E-2</v>
      </c>
    </row>
    <row r="1210" spans="5:6" x14ac:dyDescent="0.25">
      <c r="E1210" s="66">
        <f t="shared" ca="1" si="36"/>
        <v>0.15648141176583308</v>
      </c>
      <c r="F1210" s="66">
        <f t="shared" ca="1" si="37"/>
        <v>-7.1348815618678521E-2</v>
      </c>
    </row>
    <row r="1211" spans="5:6" x14ac:dyDescent="0.25">
      <c r="E1211" s="66">
        <f t="shared" ca="1" si="36"/>
        <v>0.9598428675844215</v>
      </c>
      <c r="F1211" s="66">
        <f t="shared" ca="1" si="37"/>
        <v>0.12366346812260598</v>
      </c>
    </row>
    <row r="1212" spans="5:6" x14ac:dyDescent="0.25">
      <c r="E1212" s="66">
        <f t="shared" ca="1" si="36"/>
        <v>8.9252908906413464E-2</v>
      </c>
      <c r="F1212" s="66">
        <f t="shared" ca="1" si="37"/>
        <v>-9.5132016365312891E-2</v>
      </c>
    </row>
    <row r="1213" spans="5:6" x14ac:dyDescent="0.25">
      <c r="E1213" s="66">
        <f t="shared" ca="1" si="36"/>
        <v>0.86101264291886404</v>
      </c>
      <c r="F1213" s="66">
        <f t="shared" ca="1" si="37"/>
        <v>7.6712615316689006E-2</v>
      </c>
    </row>
    <row r="1214" spans="5:6" x14ac:dyDescent="0.25">
      <c r="E1214" s="66">
        <f t="shared" ca="1" si="36"/>
        <v>0.15865521593571708</v>
      </c>
      <c r="F1214" s="66">
        <f t="shared" ca="1" si="37"/>
        <v>-7.0710689222083775E-2</v>
      </c>
    </row>
    <row r="1215" spans="5:6" x14ac:dyDescent="0.25">
      <c r="E1215" s="66">
        <f t="shared" ca="1" si="36"/>
        <v>0.17051122081015502</v>
      </c>
      <c r="F1215" s="66">
        <f t="shared" ca="1" si="37"/>
        <v>-6.7326959208415957E-2</v>
      </c>
    </row>
    <row r="1216" spans="5:6" x14ac:dyDescent="0.25">
      <c r="E1216" s="66">
        <f t="shared" ca="1" si="36"/>
        <v>0.14488077742039995</v>
      </c>
      <c r="F1216" s="66">
        <f t="shared" ca="1" si="37"/>
        <v>-7.4857494958930432E-2</v>
      </c>
    </row>
    <row r="1217" spans="5:6" x14ac:dyDescent="0.25">
      <c r="E1217" s="66">
        <f t="shared" ca="1" si="36"/>
        <v>0.10144962038613448</v>
      </c>
      <c r="F1217" s="66">
        <f t="shared" ca="1" si="37"/>
        <v>-9.0038371588747002E-2</v>
      </c>
    </row>
    <row r="1218" spans="5:6" x14ac:dyDescent="0.25">
      <c r="E1218" s="66">
        <f t="shared" ca="1" si="36"/>
        <v>0.42882563270135754</v>
      </c>
      <c r="F1218" s="66">
        <f t="shared" ca="1" si="37"/>
        <v>-1.268300693286655E-2</v>
      </c>
    </row>
    <row r="1219" spans="5:6" x14ac:dyDescent="0.25">
      <c r="E1219" s="66">
        <f t="shared" ca="1" si="36"/>
        <v>0.86839631493462965</v>
      </c>
      <c r="F1219" s="66">
        <f t="shared" ca="1" si="37"/>
        <v>7.9114106378689153E-2</v>
      </c>
    </row>
    <row r="1220" spans="5:6" x14ac:dyDescent="0.25">
      <c r="E1220" s="66">
        <f t="shared" ref="E1220:E1283" ca="1" si="38">RAND()</f>
        <v>0.24927981777573371</v>
      </c>
      <c r="F1220" s="66">
        <f t="shared" ref="F1220:F1283" ca="1" si="39">_xlfn.NORM.S.INV(E1220)/(SQRT(2)*$C$3)</f>
        <v>-4.7854003126635389E-2</v>
      </c>
    </row>
    <row r="1221" spans="5:6" x14ac:dyDescent="0.25">
      <c r="E1221" s="66">
        <f t="shared" ca="1" si="38"/>
        <v>0.15538564754646689</v>
      </c>
      <c r="F1221" s="66">
        <f t="shared" ca="1" si="39"/>
        <v>-7.1672693309315513E-2</v>
      </c>
    </row>
    <row r="1222" spans="5:6" x14ac:dyDescent="0.25">
      <c r="E1222" s="66">
        <f t="shared" ca="1" si="38"/>
        <v>0.11465530512807076</v>
      </c>
      <c r="F1222" s="66">
        <f t="shared" ca="1" si="39"/>
        <v>-8.500389378001405E-2</v>
      </c>
    </row>
    <row r="1223" spans="5:6" x14ac:dyDescent="0.25">
      <c r="E1223" s="66">
        <f t="shared" ca="1" si="38"/>
        <v>0.48158718303741099</v>
      </c>
      <c r="F1223" s="66">
        <f t="shared" ca="1" si="39"/>
        <v>-3.2647463798152329E-3</v>
      </c>
    </row>
    <row r="1224" spans="5:6" x14ac:dyDescent="0.25">
      <c r="E1224" s="66">
        <f t="shared" ca="1" si="38"/>
        <v>0.40218473229986185</v>
      </c>
      <c r="F1224" s="66">
        <f t="shared" ca="1" si="39"/>
        <v>-1.7514766966759437E-2</v>
      </c>
    </row>
    <row r="1225" spans="5:6" x14ac:dyDescent="0.25">
      <c r="E1225" s="66">
        <f t="shared" ca="1" si="38"/>
        <v>0.1169710629652152</v>
      </c>
      <c r="F1225" s="66">
        <f t="shared" ca="1" si="39"/>
        <v>-8.4164468087523536E-2</v>
      </c>
    </row>
    <row r="1226" spans="5:6" x14ac:dyDescent="0.25">
      <c r="E1226" s="66">
        <f t="shared" ca="1" si="38"/>
        <v>3.4511705314898777E-2</v>
      </c>
      <c r="F1226" s="66">
        <f t="shared" ca="1" si="39"/>
        <v>-0.12857085709319779</v>
      </c>
    </row>
    <row r="1227" spans="5:6" x14ac:dyDescent="0.25">
      <c r="E1227" s="66">
        <f t="shared" ca="1" si="38"/>
        <v>0.86649386373130677</v>
      </c>
      <c r="F1227" s="66">
        <f t="shared" ca="1" si="39"/>
        <v>7.8486679154378583E-2</v>
      </c>
    </row>
    <row r="1228" spans="5:6" x14ac:dyDescent="0.25">
      <c r="E1228" s="66">
        <f t="shared" ca="1" si="38"/>
        <v>0.486439248047976</v>
      </c>
      <c r="F1228" s="66">
        <f t="shared" ca="1" si="39"/>
        <v>-2.4040437546950537E-3</v>
      </c>
    </row>
    <row r="1229" spans="5:6" x14ac:dyDescent="0.25">
      <c r="E1229" s="66">
        <f t="shared" ca="1" si="38"/>
        <v>0.80987841396939331</v>
      </c>
      <c r="F1229" s="66">
        <f t="shared" ca="1" si="39"/>
        <v>6.2044966436503028E-2</v>
      </c>
    </row>
    <row r="1230" spans="5:6" x14ac:dyDescent="0.25">
      <c r="E1230" s="66">
        <f t="shared" ca="1" si="38"/>
        <v>0.82290744733182064</v>
      </c>
      <c r="F1230" s="66">
        <f t="shared" ca="1" si="39"/>
        <v>6.5513591896793164E-2</v>
      </c>
    </row>
    <row r="1231" spans="5:6" x14ac:dyDescent="0.25">
      <c r="E1231" s="66">
        <f t="shared" ca="1" si="38"/>
        <v>0.36805787658673528</v>
      </c>
      <c r="F1231" s="66">
        <f t="shared" ca="1" si="39"/>
        <v>-2.3829606108828814E-2</v>
      </c>
    </row>
    <row r="1232" spans="5:6" x14ac:dyDescent="0.25">
      <c r="E1232" s="66">
        <f t="shared" ca="1" si="38"/>
        <v>0.26634673214219329</v>
      </c>
      <c r="F1232" s="66">
        <f t="shared" ca="1" si="39"/>
        <v>-4.4116370117694745E-2</v>
      </c>
    </row>
    <row r="1233" spans="5:6" x14ac:dyDescent="0.25">
      <c r="E1233" s="66">
        <f t="shared" ca="1" si="38"/>
        <v>0.6915696379710069</v>
      </c>
      <c r="F1233" s="66">
        <f t="shared" ca="1" si="39"/>
        <v>3.5376866637569747E-2</v>
      </c>
    </row>
    <row r="1234" spans="5:6" x14ac:dyDescent="0.25">
      <c r="E1234" s="66">
        <f t="shared" ca="1" si="38"/>
        <v>2.313376766704478E-2</v>
      </c>
      <c r="F1234" s="66">
        <f t="shared" ca="1" si="39"/>
        <v>-0.1409224502198809</v>
      </c>
    </row>
    <row r="1235" spans="5:6" x14ac:dyDescent="0.25">
      <c r="E1235" s="66">
        <f t="shared" ca="1" si="38"/>
        <v>0.39029846303418669</v>
      </c>
      <c r="F1235" s="66">
        <f t="shared" ca="1" si="39"/>
        <v>-1.9695838679176195E-2</v>
      </c>
    </row>
    <row r="1236" spans="5:6" x14ac:dyDescent="0.25">
      <c r="E1236" s="66">
        <f t="shared" ca="1" si="38"/>
        <v>0.62684187652191847</v>
      </c>
      <c r="F1236" s="66">
        <f t="shared" ca="1" si="39"/>
        <v>2.2874938042811585E-2</v>
      </c>
    </row>
    <row r="1237" spans="5:6" x14ac:dyDescent="0.25">
      <c r="E1237" s="66">
        <f t="shared" ca="1" si="38"/>
        <v>0.62935215269471623</v>
      </c>
      <c r="F1237" s="66">
        <f t="shared" ca="1" si="39"/>
        <v>2.3344281562244128E-2</v>
      </c>
    </row>
    <row r="1238" spans="5:6" x14ac:dyDescent="0.25">
      <c r="E1238" s="66">
        <f t="shared" ca="1" si="38"/>
        <v>0.69830010693184441</v>
      </c>
      <c r="F1238" s="66">
        <f t="shared" ca="1" si="39"/>
        <v>3.673544754098515E-2</v>
      </c>
    </row>
    <row r="1239" spans="5:6" x14ac:dyDescent="0.25">
      <c r="E1239" s="66">
        <f t="shared" ca="1" si="38"/>
        <v>0.27863287430673322</v>
      </c>
      <c r="F1239" s="66">
        <f t="shared" ca="1" si="39"/>
        <v>-4.1500636141799621E-2</v>
      </c>
    </row>
    <row r="1240" spans="5:6" x14ac:dyDescent="0.25">
      <c r="E1240" s="66">
        <f t="shared" ca="1" si="38"/>
        <v>0.18058327484210812</v>
      </c>
      <c r="F1240" s="66">
        <f t="shared" ca="1" si="39"/>
        <v>-6.4569066697720667E-2</v>
      </c>
    </row>
    <row r="1241" spans="5:6" x14ac:dyDescent="0.25">
      <c r="E1241" s="66">
        <f t="shared" ca="1" si="38"/>
        <v>0.28444996659789212</v>
      </c>
      <c r="F1241" s="66">
        <f t="shared" ca="1" si="39"/>
        <v>-4.0281919613265021E-2</v>
      </c>
    </row>
    <row r="1242" spans="5:6" x14ac:dyDescent="0.25">
      <c r="E1242" s="66">
        <f t="shared" ca="1" si="38"/>
        <v>8.5500011207576554E-3</v>
      </c>
      <c r="F1242" s="66">
        <f t="shared" ca="1" si="39"/>
        <v>-0.16861318075839291</v>
      </c>
    </row>
    <row r="1243" spans="5:6" x14ac:dyDescent="0.25">
      <c r="E1243" s="66">
        <f t="shared" ca="1" si="38"/>
        <v>0.49217138427708629</v>
      </c>
      <c r="F1243" s="66">
        <f t="shared" ca="1" si="39"/>
        <v>-1.3876750755739884E-3</v>
      </c>
    </row>
    <row r="1244" spans="5:6" x14ac:dyDescent="0.25">
      <c r="E1244" s="66">
        <f t="shared" ca="1" si="38"/>
        <v>0.25370533258670347</v>
      </c>
      <c r="F1244" s="66">
        <f t="shared" ca="1" si="39"/>
        <v>-4.6872335143219042E-2</v>
      </c>
    </row>
    <row r="1245" spans="5:6" x14ac:dyDescent="0.25">
      <c r="E1245" s="66">
        <f t="shared" ca="1" si="38"/>
        <v>0.99432334040094505</v>
      </c>
      <c r="F1245" s="66">
        <f t="shared" ca="1" si="39"/>
        <v>0.1790133900096304</v>
      </c>
    </row>
    <row r="1246" spans="5:6" x14ac:dyDescent="0.25">
      <c r="E1246" s="66">
        <f t="shared" ca="1" si="38"/>
        <v>0.26518905082233268</v>
      </c>
      <c r="F1246" s="66">
        <f t="shared" ca="1" si="39"/>
        <v>-4.4365925909596968E-2</v>
      </c>
    </row>
    <row r="1247" spans="5:6" x14ac:dyDescent="0.25">
      <c r="E1247" s="66">
        <f t="shared" ca="1" si="38"/>
        <v>0.50467797158256933</v>
      </c>
      <c r="F1247" s="66">
        <f t="shared" ca="1" si="39"/>
        <v>8.2916787650236213E-4</v>
      </c>
    </row>
    <row r="1248" spans="5:6" x14ac:dyDescent="0.25">
      <c r="E1248" s="66">
        <f t="shared" ca="1" si="38"/>
        <v>0.90398111464617037</v>
      </c>
      <c r="F1248" s="66">
        <f t="shared" ca="1" si="39"/>
        <v>9.2247348655308814E-2</v>
      </c>
    </row>
    <row r="1249" spans="5:6" x14ac:dyDescent="0.25">
      <c r="E1249" s="66">
        <f t="shared" ca="1" si="38"/>
        <v>0.93235519674822698</v>
      </c>
      <c r="F1249" s="66">
        <f t="shared" ca="1" si="39"/>
        <v>0.10561092547783245</v>
      </c>
    </row>
    <row r="1250" spans="5:6" x14ac:dyDescent="0.25">
      <c r="E1250" s="66">
        <f t="shared" ca="1" si="38"/>
        <v>0.9237993750347866</v>
      </c>
      <c r="F1250" s="66">
        <f t="shared" ca="1" si="39"/>
        <v>0.10119412730223853</v>
      </c>
    </row>
    <row r="1251" spans="5:6" x14ac:dyDescent="0.25">
      <c r="E1251" s="66">
        <f t="shared" ca="1" si="38"/>
        <v>0.15411503390088355</v>
      </c>
      <c r="F1251" s="66">
        <f t="shared" ca="1" si="39"/>
        <v>-7.2050144555938403E-2</v>
      </c>
    </row>
    <row r="1252" spans="5:6" x14ac:dyDescent="0.25">
      <c r="E1252" s="66">
        <f t="shared" ca="1" si="38"/>
        <v>0.67152377735450353</v>
      </c>
      <c r="F1252" s="66">
        <f t="shared" ca="1" si="39"/>
        <v>3.140435716239047E-2</v>
      </c>
    </row>
    <row r="1253" spans="5:6" x14ac:dyDescent="0.25">
      <c r="E1253" s="66">
        <f t="shared" ca="1" si="38"/>
        <v>0.84987282311231904</v>
      </c>
      <c r="F1253" s="66">
        <f t="shared" ca="1" si="39"/>
        <v>7.3248349421066394E-2</v>
      </c>
    </row>
    <row r="1254" spans="5:6" x14ac:dyDescent="0.25">
      <c r="E1254" s="66">
        <f t="shared" ca="1" si="38"/>
        <v>0.44625849738996504</v>
      </c>
      <c r="F1254" s="66">
        <f t="shared" ca="1" si="39"/>
        <v>-9.5544270685363648E-3</v>
      </c>
    </row>
    <row r="1255" spans="5:6" x14ac:dyDescent="0.25">
      <c r="E1255" s="66">
        <f t="shared" ca="1" si="38"/>
        <v>0.11480408754123528</v>
      </c>
      <c r="F1255" s="66">
        <f t="shared" ca="1" si="39"/>
        <v>-8.4949602179242342E-2</v>
      </c>
    </row>
    <row r="1256" spans="5:6" x14ac:dyDescent="0.25">
      <c r="E1256" s="66">
        <f t="shared" ca="1" si="38"/>
        <v>0.51676795704920486</v>
      </c>
      <c r="F1256" s="66">
        <f t="shared" ca="1" si="39"/>
        <v>2.9729186183035197E-3</v>
      </c>
    </row>
    <row r="1257" spans="5:6" x14ac:dyDescent="0.25">
      <c r="E1257" s="66">
        <f t="shared" ca="1" si="38"/>
        <v>0.15577268807591649</v>
      </c>
      <c r="F1257" s="66">
        <f t="shared" ca="1" si="39"/>
        <v>-7.155812331586961E-2</v>
      </c>
    </row>
    <row r="1258" spans="5:6" x14ac:dyDescent="0.25">
      <c r="E1258" s="66">
        <f t="shared" ca="1" si="38"/>
        <v>0.87147465922183698</v>
      </c>
      <c r="F1258" s="66">
        <f t="shared" ca="1" si="39"/>
        <v>8.0142746852036331E-2</v>
      </c>
    </row>
    <row r="1259" spans="5:6" x14ac:dyDescent="0.25">
      <c r="E1259" s="66">
        <f t="shared" ca="1" si="38"/>
        <v>0.73084643825645101</v>
      </c>
      <c r="F1259" s="66">
        <f t="shared" ca="1" si="39"/>
        <v>4.3513580771791988E-2</v>
      </c>
    </row>
    <row r="1260" spans="5:6" x14ac:dyDescent="0.25">
      <c r="E1260" s="66">
        <f t="shared" ca="1" si="38"/>
        <v>0.16675264821516145</v>
      </c>
      <c r="F1260" s="66">
        <f t="shared" ca="1" si="39"/>
        <v>-6.8382705251780834E-2</v>
      </c>
    </row>
    <row r="1261" spans="5:6" x14ac:dyDescent="0.25">
      <c r="E1261" s="66">
        <f t="shared" ca="1" si="38"/>
        <v>0.24194320086426357</v>
      </c>
      <c r="F1261" s="66">
        <f t="shared" ca="1" si="39"/>
        <v>-4.9502106050185631E-2</v>
      </c>
    </row>
    <row r="1262" spans="5:6" x14ac:dyDescent="0.25">
      <c r="E1262" s="66">
        <f t="shared" ca="1" si="38"/>
        <v>0.26508765137033252</v>
      </c>
      <c r="F1262" s="66">
        <f t="shared" ca="1" si="39"/>
        <v>-4.4387810399928257E-2</v>
      </c>
    </row>
    <row r="1263" spans="5:6" x14ac:dyDescent="0.25">
      <c r="E1263" s="66">
        <f t="shared" ca="1" si="38"/>
        <v>0.29317940132742681</v>
      </c>
      <c r="F1263" s="66">
        <f t="shared" ca="1" si="39"/>
        <v>-3.84751040214815E-2</v>
      </c>
    </row>
    <row r="1264" spans="5:6" x14ac:dyDescent="0.25">
      <c r="E1264" s="66">
        <f t="shared" ca="1" si="38"/>
        <v>0.71901552409836933</v>
      </c>
      <c r="F1264" s="66">
        <f t="shared" ca="1" si="39"/>
        <v>4.1006496195564408E-2</v>
      </c>
    </row>
    <row r="1265" spans="5:6" x14ac:dyDescent="0.25">
      <c r="E1265" s="66">
        <f t="shared" ca="1" si="38"/>
        <v>2.7811961948956965E-3</v>
      </c>
      <c r="F1265" s="66">
        <f t="shared" ca="1" si="39"/>
        <v>-0.19604684265076563</v>
      </c>
    </row>
    <row r="1266" spans="5:6" x14ac:dyDescent="0.25">
      <c r="E1266" s="66">
        <f t="shared" ca="1" si="38"/>
        <v>0.63152140536230872</v>
      </c>
      <c r="F1266" s="66">
        <f t="shared" ca="1" si="39"/>
        <v>2.3750693587375131E-2</v>
      </c>
    </row>
    <row r="1267" spans="5:6" x14ac:dyDescent="0.25">
      <c r="E1267" s="66">
        <f t="shared" ca="1" si="38"/>
        <v>0.15416271740501863</v>
      </c>
      <c r="F1267" s="66">
        <f t="shared" ca="1" si="39"/>
        <v>-7.2035942519366319E-2</v>
      </c>
    </row>
    <row r="1268" spans="5:6" x14ac:dyDescent="0.25">
      <c r="E1268" s="66">
        <f t="shared" ca="1" si="38"/>
        <v>0.5474452565787209</v>
      </c>
      <c r="F1268" s="66">
        <f t="shared" ca="1" si="39"/>
        <v>8.4293750836035766E-3</v>
      </c>
    </row>
    <row r="1269" spans="5:6" x14ac:dyDescent="0.25">
      <c r="E1269" s="66">
        <f t="shared" ca="1" si="38"/>
        <v>0.55563450902482725</v>
      </c>
      <c r="F1269" s="66">
        <f t="shared" ca="1" si="39"/>
        <v>9.8931415537300005E-3</v>
      </c>
    </row>
    <row r="1270" spans="5:6" x14ac:dyDescent="0.25">
      <c r="E1270" s="66">
        <f t="shared" ca="1" si="38"/>
        <v>0.83678403480049357</v>
      </c>
      <c r="F1270" s="66">
        <f t="shared" ca="1" si="39"/>
        <v>6.9390237640869934E-2</v>
      </c>
    </row>
    <row r="1271" spans="5:6" x14ac:dyDescent="0.25">
      <c r="E1271" s="66">
        <f t="shared" ca="1" si="38"/>
        <v>0.70394629560105582</v>
      </c>
      <c r="F1271" s="66">
        <f t="shared" ca="1" si="39"/>
        <v>3.7885694218351931E-2</v>
      </c>
    </row>
    <row r="1272" spans="5:6" x14ac:dyDescent="0.25">
      <c r="E1272" s="66">
        <f t="shared" ca="1" si="38"/>
        <v>0.82893864989434607</v>
      </c>
      <c r="F1272" s="66">
        <f t="shared" ca="1" si="39"/>
        <v>6.7173690319922416E-2</v>
      </c>
    </row>
    <row r="1273" spans="5:6" x14ac:dyDescent="0.25">
      <c r="E1273" s="66">
        <f t="shared" ca="1" si="38"/>
        <v>0.38013995675753842</v>
      </c>
      <c r="F1273" s="66">
        <f t="shared" ca="1" si="39"/>
        <v>-2.1574763558167533E-2</v>
      </c>
    </row>
    <row r="1274" spans="5:6" x14ac:dyDescent="0.25">
      <c r="E1274" s="66">
        <f t="shared" ca="1" si="38"/>
        <v>0.80717953579932211</v>
      </c>
      <c r="F1274" s="66">
        <f t="shared" ca="1" si="39"/>
        <v>6.134502299422448E-2</v>
      </c>
    </row>
    <row r="1275" spans="5:6" x14ac:dyDescent="0.25">
      <c r="E1275" s="66">
        <f t="shared" ca="1" si="38"/>
        <v>0.41894474289766359</v>
      </c>
      <c r="F1275" s="66">
        <f t="shared" ca="1" si="39"/>
        <v>-1.4466967606380348E-2</v>
      </c>
    </row>
    <row r="1276" spans="5:6" x14ac:dyDescent="0.25">
      <c r="E1276" s="66">
        <f t="shared" ca="1" si="38"/>
        <v>0.36242370233200472</v>
      </c>
      <c r="F1276" s="66">
        <f t="shared" ca="1" si="39"/>
        <v>-2.4889296712961945E-2</v>
      </c>
    </row>
    <row r="1277" spans="5:6" x14ac:dyDescent="0.25">
      <c r="E1277" s="66">
        <f t="shared" ca="1" si="38"/>
        <v>4.5308933614696789E-2</v>
      </c>
      <c r="F1277" s="66">
        <f t="shared" ca="1" si="39"/>
        <v>-0.11965289216592856</v>
      </c>
    </row>
    <row r="1278" spans="5:6" x14ac:dyDescent="0.25">
      <c r="E1278" s="66">
        <f t="shared" ca="1" si="38"/>
        <v>0.34665780496497089</v>
      </c>
      <c r="F1278" s="66">
        <f t="shared" ca="1" si="39"/>
        <v>-2.7885430579868507E-2</v>
      </c>
    </row>
    <row r="1279" spans="5:6" x14ac:dyDescent="0.25">
      <c r="E1279" s="66">
        <f t="shared" ca="1" si="38"/>
        <v>0.9344133522029392</v>
      </c>
      <c r="F1279" s="66">
        <f t="shared" ca="1" si="39"/>
        <v>0.10673714826963011</v>
      </c>
    </row>
    <row r="1280" spans="5:6" x14ac:dyDescent="0.25">
      <c r="E1280" s="66">
        <f t="shared" ca="1" si="38"/>
        <v>0.75137750373702694</v>
      </c>
      <c r="F1280" s="66">
        <f t="shared" ca="1" si="39"/>
        <v>4.8000595507002912E-2</v>
      </c>
    </row>
    <row r="1281" spans="5:6" x14ac:dyDescent="0.25">
      <c r="E1281" s="66">
        <f t="shared" ca="1" si="38"/>
        <v>0.65812120480405678</v>
      </c>
      <c r="F1281" s="66">
        <f t="shared" ca="1" si="39"/>
        <v>2.8803354806739796E-2</v>
      </c>
    </row>
    <row r="1282" spans="5:6" x14ac:dyDescent="0.25">
      <c r="E1282" s="66">
        <f t="shared" ca="1" si="38"/>
        <v>0.67446572010708861</v>
      </c>
      <c r="F1282" s="66">
        <f t="shared" ca="1" si="39"/>
        <v>3.1980900076896711E-2</v>
      </c>
    </row>
    <row r="1283" spans="5:6" x14ac:dyDescent="0.25">
      <c r="E1283" s="66">
        <f t="shared" ca="1" si="38"/>
        <v>0.21714704344704183</v>
      </c>
      <c r="F1283" s="66">
        <f t="shared" ca="1" si="39"/>
        <v>-5.5286183801148012E-2</v>
      </c>
    </row>
    <row r="1284" spans="5:6" x14ac:dyDescent="0.25">
      <c r="E1284" s="66">
        <f t="shared" ref="E1284:E1347" ca="1" si="40">RAND()</f>
        <v>0.73609371621579833</v>
      </c>
      <c r="F1284" s="66">
        <f t="shared" ref="F1284:F1347" ca="1" si="41">_xlfn.NORM.S.INV(E1284)/(SQRT(2)*$C$3)</f>
        <v>4.4643092890704575E-2</v>
      </c>
    </row>
    <row r="1285" spans="5:6" x14ac:dyDescent="0.25">
      <c r="E1285" s="66">
        <f t="shared" ca="1" si="40"/>
        <v>0.8718655200162625</v>
      </c>
      <c r="F1285" s="66">
        <f t="shared" ca="1" si="41"/>
        <v>8.0274571706691902E-2</v>
      </c>
    </row>
    <row r="1286" spans="5:6" x14ac:dyDescent="0.25">
      <c r="E1286" s="66">
        <f t="shared" ca="1" si="40"/>
        <v>0.35918542295853784</v>
      </c>
      <c r="F1286" s="66">
        <f t="shared" ca="1" si="41"/>
        <v>-2.5500884950477875E-2</v>
      </c>
    </row>
    <row r="1287" spans="5:6" x14ac:dyDescent="0.25">
      <c r="E1287" s="66">
        <f t="shared" ca="1" si="40"/>
        <v>0.39792575750672743</v>
      </c>
      <c r="F1287" s="66">
        <f t="shared" ca="1" si="41"/>
        <v>-1.8294245753920496E-2</v>
      </c>
    </row>
    <row r="1288" spans="5:6" x14ac:dyDescent="0.25">
      <c r="E1288" s="66">
        <f t="shared" ca="1" si="40"/>
        <v>0.33274241773392921</v>
      </c>
      <c r="F1288" s="66">
        <f t="shared" ca="1" si="41"/>
        <v>-3.0571977389115115E-2</v>
      </c>
    </row>
    <row r="1289" spans="5:6" x14ac:dyDescent="0.25">
      <c r="E1289" s="66">
        <f t="shared" ca="1" si="40"/>
        <v>0.39551147643346651</v>
      </c>
      <c r="F1289" s="66">
        <f t="shared" ca="1" si="41"/>
        <v>-1.8737091364254752E-2</v>
      </c>
    </row>
    <row r="1290" spans="5:6" x14ac:dyDescent="0.25">
      <c r="E1290" s="66">
        <f t="shared" ca="1" si="40"/>
        <v>5.1881761209626509E-2</v>
      </c>
      <c r="F1290" s="66">
        <f t="shared" ca="1" si="41"/>
        <v>-0.11503747646007663</v>
      </c>
    </row>
    <row r="1291" spans="5:6" x14ac:dyDescent="0.25">
      <c r="E1291" s="66">
        <f t="shared" ca="1" si="40"/>
        <v>0.54961518897872474</v>
      </c>
      <c r="F1291" s="66">
        <f t="shared" ca="1" si="41"/>
        <v>8.8168566159430462E-3</v>
      </c>
    </row>
    <row r="1292" spans="5:6" x14ac:dyDescent="0.25">
      <c r="E1292" s="66">
        <f t="shared" ca="1" si="40"/>
        <v>8.3446166267605038E-2</v>
      </c>
      <c r="F1292" s="66">
        <f t="shared" ca="1" si="41"/>
        <v>-9.7740438406949126E-2</v>
      </c>
    </row>
    <row r="1293" spans="5:6" x14ac:dyDescent="0.25">
      <c r="E1293" s="66">
        <f t="shared" ca="1" si="40"/>
        <v>0.36090267594541003</v>
      </c>
      <c r="F1293" s="66">
        <f t="shared" ca="1" si="41"/>
        <v>-2.5176326287003815E-2</v>
      </c>
    </row>
    <row r="1294" spans="5:6" x14ac:dyDescent="0.25">
      <c r="E1294" s="66">
        <f t="shared" ca="1" si="40"/>
        <v>0.27207460185786148</v>
      </c>
      <c r="F1294" s="66">
        <f t="shared" ca="1" si="41"/>
        <v>-4.288960304524761E-2</v>
      </c>
    </row>
    <row r="1295" spans="5:6" x14ac:dyDescent="0.25">
      <c r="E1295" s="66">
        <f t="shared" ca="1" si="40"/>
        <v>0.9531510071843704</v>
      </c>
      <c r="F1295" s="66">
        <f t="shared" ca="1" si="41"/>
        <v>0.1185256137147957</v>
      </c>
    </row>
    <row r="1296" spans="5:6" x14ac:dyDescent="0.25">
      <c r="E1296" s="66">
        <f t="shared" ca="1" si="40"/>
        <v>0.14100766594556069</v>
      </c>
      <c r="F1296" s="66">
        <f t="shared" ca="1" si="41"/>
        <v>-7.6070765724548489E-2</v>
      </c>
    </row>
    <row r="1297" spans="5:6" x14ac:dyDescent="0.25">
      <c r="E1297" s="66">
        <f t="shared" ca="1" si="40"/>
        <v>0.38478222635919102</v>
      </c>
      <c r="F1297" s="66">
        <f t="shared" ca="1" si="41"/>
        <v>-2.0714315469380674E-2</v>
      </c>
    </row>
    <row r="1298" spans="5:6" x14ac:dyDescent="0.25">
      <c r="E1298" s="66">
        <f t="shared" ca="1" si="40"/>
        <v>0.72300089412025959</v>
      </c>
      <c r="F1298" s="66">
        <f t="shared" ca="1" si="41"/>
        <v>4.1845134034827966E-2</v>
      </c>
    </row>
    <row r="1299" spans="5:6" x14ac:dyDescent="0.25">
      <c r="E1299" s="66">
        <f t="shared" ca="1" si="40"/>
        <v>0.62742003051506556</v>
      </c>
      <c r="F1299" s="66">
        <f t="shared" ca="1" si="41"/>
        <v>2.2982944804103445E-2</v>
      </c>
    </row>
    <row r="1300" spans="5:6" x14ac:dyDescent="0.25">
      <c r="E1300" s="66">
        <f t="shared" ca="1" si="40"/>
        <v>0.55996334565682748</v>
      </c>
      <c r="F1300" s="66">
        <f t="shared" ca="1" si="41"/>
        <v>1.0668564375550416E-2</v>
      </c>
    </row>
    <row r="1301" spans="5:6" x14ac:dyDescent="0.25">
      <c r="E1301" s="66">
        <f t="shared" ca="1" si="40"/>
        <v>0.87201323059698099</v>
      </c>
      <c r="F1301" s="66">
        <f t="shared" ca="1" si="41"/>
        <v>8.0324462471513758E-2</v>
      </c>
    </row>
    <row r="1302" spans="5:6" x14ac:dyDescent="0.25">
      <c r="E1302" s="66">
        <f t="shared" ca="1" si="40"/>
        <v>0.11272622778734931</v>
      </c>
      <c r="F1302" s="66">
        <f t="shared" ca="1" si="41"/>
        <v>-8.5712412495067156E-2</v>
      </c>
    </row>
    <row r="1303" spans="5:6" x14ac:dyDescent="0.25">
      <c r="E1303" s="66">
        <f t="shared" ca="1" si="40"/>
        <v>0.98794201108262669</v>
      </c>
      <c r="F1303" s="66">
        <f t="shared" ca="1" si="41"/>
        <v>0.15947213167506569</v>
      </c>
    </row>
    <row r="1304" spans="5:6" x14ac:dyDescent="0.25">
      <c r="E1304" s="66">
        <f t="shared" ca="1" si="40"/>
        <v>0.45556865221364318</v>
      </c>
      <c r="F1304" s="66">
        <f t="shared" ca="1" si="41"/>
        <v>-7.8916030702103519E-3</v>
      </c>
    </row>
    <row r="1305" spans="5:6" x14ac:dyDescent="0.25">
      <c r="E1305" s="66">
        <f t="shared" ca="1" si="40"/>
        <v>0.60904573094176595</v>
      </c>
      <c r="F1305" s="66">
        <f t="shared" ca="1" si="41"/>
        <v>1.957503097709358E-2</v>
      </c>
    </row>
    <row r="1306" spans="5:6" x14ac:dyDescent="0.25">
      <c r="E1306" s="66">
        <f t="shared" ca="1" si="40"/>
        <v>0.7990364380948316</v>
      </c>
      <c r="F1306" s="66">
        <f t="shared" ca="1" si="41"/>
        <v>5.9268590241103626E-2</v>
      </c>
    </row>
    <row r="1307" spans="5:6" x14ac:dyDescent="0.25">
      <c r="E1307" s="66">
        <f t="shared" ca="1" si="40"/>
        <v>0.39463200112544883</v>
      </c>
      <c r="F1307" s="66">
        <f t="shared" ca="1" si="41"/>
        <v>-1.8898593224237287E-2</v>
      </c>
    </row>
    <row r="1308" spans="5:6" x14ac:dyDescent="0.25">
      <c r="E1308" s="66">
        <f t="shared" ca="1" si="40"/>
        <v>0.11261219096388242</v>
      </c>
      <c r="F1308" s="66">
        <f t="shared" ca="1" si="41"/>
        <v>-8.5754566275579355E-2</v>
      </c>
    </row>
    <row r="1309" spans="5:6" x14ac:dyDescent="0.25">
      <c r="E1309" s="66">
        <f t="shared" ca="1" si="40"/>
        <v>0.88065216392271151</v>
      </c>
      <c r="F1309" s="66">
        <f t="shared" ca="1" si="41"/>
        <v>8.3315084027857672E-2</v>
      </c>
    </row>
    <row r="1310" spans="5:6" x14ac:dyDescent="0.25">
      <c r="E1310" s="66">
        <f t="shared" ca="1" si="40"/>
        <v>0.29682404541662666</v>
      </c>
      <c r="F1310" s="66">
        <f t="shared" ca="1" si="41"/>
        <v>-3.7728174645343067E-2</v>
      </c>
    </row>
    <row r="1311" spans="5:6" x14ac:dyDescent="0.25">
      <c r="E1311" s="66">
        <f t="shared" ca="1" si="40"/>
        <v>7.0930335878439665E-3</v>
      </c>
      <c r="F1311" s="66">
        <f t="shared" ca="1" si="41"/>
        <v>-0.17341914093958863</v>
      </c>
    </row>
    <row r="1312" spans="5:6" x14ac:dyDescent="0.25">
      <c r="E1312" s="66">
        <f t="shared" ca="1" si="40"/>
        <v>0.3419222905152588</v>
      </c>
      <c r="F1312" s="66">
        <f t="shared" ca="1" si="41"/>
        <v>-2.8794978790757996E-2</v>
      </c>
    </row>
    <row r="1313" spans="5:6" x14ac:dyDescent="0.25">
      <c r="E1313" s="66">
        <f t="shared" ca="1" si="40"/>
        <v>0.54773290937738395</v>
      </c>
      <c r="F1313" s="66">
        <f t="shared" ca="1" si="41"/>
        <v>8.4807260035907987E-3</v>
      </c>
    </row>
    <row r="1314" spans="5:6" x14ac:dyDescent="0.25">
      <c r="E1314" s="66">
        <f t="shared" ca="1" si="40"/>
        <v>7.6768921531963352E-2</v>
      </c>
      <c r="F1314" s="66">
        <f t="shared" ca="1" si="41"/>
        <v>-0.10091445472532921</v>
      </c>
    </row>
    <row r="1315" spans="5:6" x14ac:dyDescent="0.25">
      <c r="E1315" s="66">
        <f t="shared" ca="1" si="40"/>
        <v>0.59079056708540967</v>
      </c>
      <c r="F1315" s="66">
        <f t="shared" ca="1" si="41"/>
        <v>1.6233692302585648E-2</v>
      </c>
    </row>
    <row r="1316" spans="5:6" x14ac:dyDescent="0.25">
      <c r="E1316" s="66">
        <f t="shared" ca="1" si="40"/>
        <v>0.74333242410425249</v>
      </c>
      <c r="F1316" s="66">
        <f t="shared" ca="1" si="41"/>
        <v>4.6220273022115621E-2</v>
      </c>
    </row>
    <row r="1317" spans="5:6" x14ac:dyDescent="0.25">
      <c r="E1317" s="66">
        <f t="shared" ca="1" si="40"/>
        <v>0.71275303454219052</v>
      </c>
      <c r="F1317" s="66">
        <f t="shared" ca="1" si="41"/>
        <v>3.9700186086895489E-2</v>
      </c>
    </row>
    <row r="1318" spans="5:6" x14ac:dyDescent="0.25">
      <c r="E1318" s="66">
        <f t="shared" ca="1" si="40"/>
        <v>0.71149264349360397</v>
      </c>
      <c r="F1318" s="66">
        <f t="shared" ca="1" si="41"/>
        <v>3.9438921794804203E-2</v>
      </c>
    </row>
    <row r="1319" spans="5:6" x14ac:dyDescent="0.25">
      <c r="E1319" s="66">
        <f t="shared" ca="1" si="40"/>
        <v>0.87133151123357389</v>
      </c>
      <c r="F1319" s="66">
        <f t="shared" ca="1" si="41"/>
        <v>8.0094537236055835E-2</v>
      </c>
    </row>
    <row r="1320" spans="5:6" x14ac:dyDescent="0.25">
      <c r="E1320" s="66">
        <f t="shared" ca="1" si="40"/>
        <v>0.88372514224478993</v>
      </c>
      <c r="F1320" s="66">
        <f t="shared" ca="1" si="41"/>
        <v>8.4415581559367556E-2</v>
      </c>
    </row>
    <row r="1321" spans="5:6" x14ac:dyDescent="0.25">
      <c r="E1321" s="66">
        <f t="shared" ca="1" si="40"/>
        <v>0.47421812271278163</v>
      </c>
      <c r="F1321" s="66">
        <f t="shared" ca="1" si="41"/>
        <v>-4.5729043053469075E-3</v>
      </c>
    </row>
    <row r="1322" spans="5:6" x14ac:dyDescent="0.25">
      <c r="E1322" s="66">
        <f t="shared" ca="1" si="40"/>
        <v>0.2451632534102437</v>
      </c>
      <c r="F1322" s="66">
        <f t="shared" ca="1" si="41"/>
        <v>-4.8775490709462216E-2</v>
      </c>
    </row>
    <row r="1323" spans="5:6" x14ac:dyDescent="0.25">
      <c r="E1323" s="66">
        <f t="shared" ca="1" si="40"/>
        <v>5.7819854462684117E-2</v>
      </c>
      <c r="F1323" s="66">
        <f t="shared" ca="1" si="41"/>
        <v>-0.11125206146154082</v>
      </c>
    </row>
    <row r="1324" spans="5:6" x14ac:dyDescent="0.25">
      <c r="E1324" s="66">
        <f t="shared" ca="1" si="40"/>
        <v>0.78775250195207835</v>
      </c>
      <c r="F1324" s="66">
        <f t="shared" ca="1" si="41"/>
        <v>5.6472886866328113E-2</v>
      </c>
    </row>
    <row r="1325" spans="5:6" x14ac:dyDescent="0.25">
      <c r="E1325" s="66">
        <f t="shared" ca="1" si="40"/>
        <v>0.73514304816224896</v>
      </c>
      <c r="F1325" s="66">
        <f t="shared" ca="1" si="41"/>
        <v>4.4437616870900129E-2</v>
      </c>
    </row>
    <row r="1326" spans="5:6" x14ac:dyDescent="0.25">
      <c r="E1326" s="66">
        <f t="shared" ca="1" si="40"/>
        <v>0.98398776865279314</v>
      </c>
      <c r="F1326" s="66">
        <f t="shared" ca="1" si="41"/>
        <v>0.15161112896306403</v>
      </c>
    </row>
    <row r="1327" spans="5:6" x14ac:dyDescent="0.25">
      <c r="E1327" s="66">
        <f t="shared" ca="1" si="40"/>
        <v>0.41151363637598992</v>
      </c>
      <c r="F1327" s="66">
        <f t="shared" ca="1" si="41"/>
        <v>-1.581465959190835E-2</v>
      </c>
    </row>
    <row r="1328" spans="5:6" x14ac:dyDescent="0.25">
      <c r="E1328" s="66">
        <f t="shared" ca="1" si="40"/>
        <v>0.15002896609736938</v>
      </c>
      <c r="F1328" s="66">
        <f t="shared" ca="1" si="41"/>
        <v>-7.3278123736482653E-2</v>
      </c>
    </row>
    <row r="1329" spans="5:6" x14ac:dyDescent="0.25">
      <c r="E1329" s="66">
        <f t="shared" ca="1" si="40"/>
        <v>0.84735963956596261</v>
      </c>
      <c r="F1329" s="66">
        <f t="shared" ca="1" si="41"/>
        <v>7.2490804639856091E-2</v>
      </c>
    </row>
    <row r="1330" spans="5:6" x14ac:dyDescent="0.25">
      <c r="E1330" s="66">
        <f t="shared" ca="1" si="40"/>
        <v>0.33959836486011019</v>
      </c>
      <c r="F1330" s="66">
        <f t="shared" ca="1" si="41"/>
        <v>-2.9243073563710326E-2</v>
      </c>
    </row>
    <row r="1331" spans="5:6" x14ac:dyDescent="0.25">
      <c r="E1331" s="66">
        <f t="shared" ca="1" si="40"/>
        <v>0.73431673482397664</v>
      </c>
      <c r="F1331" s="66">
        <f t="shared" ca="1" si="41"/>
        <v>4.4259323073778466E-2</v>
      </c>
    </row>
    <row r="1332" spans="5:6" x14ac:dyDescent="0.25">
      <c r="E1332" s="66">
        <f t="shared" ca="1" si="40"/>
        <v>0.15386672067618168</v>
      </c>
      <c r="F1332" s="66">
        <f t="shared" ca="1" si="41"/>
        <v>-7.2124149098255458E-2</v>
      </c>
    </row>
    <row r="1333" spans="5:6" x14ac:dyDescent="0.25">
      <c r="E1333" s="66">
        <f t="shared" ca="1" si="40"/>
        <v>6.0460089987086629E-3</v>
      </c>
      <c r="F1333" s="66">
        <f t="shared" ca="1" si="41"/>
        <v>-0.17744473623983631</v>
      </c>
    </row>
    <row r="1334" spans="5:6" x14ac:dyDescent="0.25">
      <c r="E1334" s="66">
        <f t="shared" ca="1" si="40"/>
        <v>0.99585252863356744</v>
      </c>
      <c r="F1334" s="66">
        <f t="shared" ca="1" si="41"/>
        <v>0.18666364832905835</v>
      </c>
    </row>
    <row r="1335" spans="5:6" x14ac:dyDescent="0.25">
      <c r="E1335" s="66">
        <f t="shared" ca="1" si="40"/>
        <v>0.64898053337600825</v>
      </c>
      <c r="F1335" s="66">
        <f t="shared" ca="1" si="41"/>
        <v>2.705175402584984E-2</v>
      </c>
    </row>
    <row r="1336" spans="5:6" x14ac:dyDescent="0.25">
      <c r="E1336" s="66">
        <f t="shared" ca="1" si="40"/>
        <v>0.54303483357859306</v>
      </c>
      <c r="F1336" s="66">
        <f t="shared" ca="1" si="41"/>
        <v>7.6425794654227551E-3</v>
      </c>
    </row>
    <row r="1337" spans="5:6" x14ac:dyDescent="0.25">
      <c r="E1337" s="66">
        <f t="shared" ca="1" si="40"/>
        <v>2.5712809758133726E-2</v>
      </c>
      <c r="F1337" s="66">
        <f t="shared" ca="1" si="41"/>
        <v>-0.13773810408896109</v>
      </c>
    </row>
    <row r="1338" spans="5:6" x14ac:dyDescent="0.25">
      <c r="E1338" s="66">
        <f t="shared" ca="1" si="40"/>
        <v>6.4439374468325705E-2</v>
      </c>
      <c r="F1338" s="66">
        <f t="shared" ca="1" si="41"/>
        <v>-0.10737687377812842</v>
      </c>
    </row>
    <row r="1339" spans="5:6" x14ac:dyDescent="0.25">
      <c r="E1339" s="66">
        <f t="shared" ca="1" si="40"/>
        <v>1.5957248546009217E-2</v>
      </c>
      <c r="F1339" s="66">
        <f t="shared" ca="1" si="41"/>
        <v>-0.15170833836930717</v>
      </c>
    </row>
    <row r="1340" spans="5:6" x14ac:dyDescent="0.25">
      <c r="E1340" s="66">
        <f t="shared" ca="1" si="40"/>
        <v>1.264332567180082E-2</v>
      </c>
      <c r="F1340" s="66">
        <f t="shared" ca="1" si="41"/>
        <v>-0.15817945015375606</v>
      </c>
    </row>
    <row r="1341" spans="5:6" x14ac:dyDescent="0.25">
      <c r="E1341" s="66">
        <f t="shared" ca="1" si="40"/>
        <v>0.15772810461669284</v>
      </c>
      <c r="F1341" s="66">
        <f t="shared" ca="1" si="41"/>
        <v>-7.0982138398451716E-2</v>
      </c>
    </row>
    <row r="1342" spans="5:6" x14ac:dyDescent="0.25">
      <c r="E1342" s="66">
        <f t="shared" ca="1" si="40"/>
        <v>0.83997487140703198</v>
      </c>
      <c r="F1342" s="66">
        <f t="shared" ca="1" si="41"/>
        <v>7.0311488845393774E-2</v>
      </c>
    </row>
    <row r="1343" spans="5:6" x14ac:dyDescent="0.25">
      <c r="E1343" s="66">
        <f t="shared" ca="1" si="40"/>
        <v>0.62800286761229851</v>
      </c>
      <c r="F1343" s="66">
        <f t="shared" ca="1" si="41"/>
        <v>2.3091880733181771E-2</v>
      </c>
    </row>
    <row r="1344" spans="5:6" x14ac:dyDescent="0.25">
      <c r="E1344" s="66">
        <f t="shared" ca="1" si="40"/>
        <v>0.90914323568809408</v>
      </c>
      <c r="F1344" s="66">
        <f t="shared" ca="1" si="41"/>
        <v>9.4433943436079873E-2</v>
      </c>
    </row>
    <row r="1345" spans="5:6" x14ac:dyDescent="0.25">
      <c r="E1345" s="66">
        <f t="shared" ca="1" si="40"/>
        <v>0.97712127412588801</v>
      </c>
      <c r="F1345" s="66">
        <f t="shared" ca="1" si="41"/>
        <v>0.14125333954815364</v>
      </c>
    </row>
    <row r="1346" spans="5:6" x14ac:dyDescent="0.25">
      <c r="E1346" s="66">
        <f t="shared" ca="1" si="40"/>
        <v>0.11404227902525077</v>
      </c>
      <c r="F1346" s="66">
        <f t="shared" ca="1" si="41"/>
        <v>-8.5228121165725937E-2</v>
      </c>
    </row>
    <row r="1347" spans="5:6" x14ac:dyDescent="0.25">
      <c r="E1347" s="66">
        <f t="shared" ca="1" si="40"/>
        <v>0.53505562835233023</v>
      </c>
      <c r="F1347" s="66">
        <f t="shared" ca="1" si="41"/>
        <v>6.2214661028459342E-3</v>
      </c>
    </row>
    <row r="1348" spans="5:6" x14ac:dyDescent="0.25">
      <c r="E1348" s="66">
        <f t="shared" ref="E1348:E1411" ca="1" si="42">RAND()</f>
        <v>0.71384084715550356</v>
      </c>
      <c r="F1348" s="66">
        <f t="shared" ref="F1348:F1411" ca="1" si="43">_xlfn.NORM.S.INV(E1348)/(SQRT(2)*$C$3)</f>
        <v>3.9926113329392013E-2</v>
      </c>
    </row>
    <row r="1349" spans="5:6" x14ac:dyDescent="0.25">
      <c r="E1349" s="66">
        <f t="shared" ca="1" si="42"/>
        <v>0.3120754808366305</v>
      </c>
      <c r="F1349" s="66">
        <f t="shared" ca="1" si="43"/>
        <v>-3.4646527253313263E-2</v>
      </c>
    </row>
    <row r="1350" spans="5:6" x14ac:dyDescent="0.25">
      <c r="E1350" s="66">
        <f t="shared" ca="1" si="42"/>
        <v>0.50392142172419552</v>
      </c>
      <c r="F1350" s="66">
        <f t="shared" ca="1" si="43"/>
        <v>6.950650966690556E-4</v>
      </c>
    </row>
    <row r="1351" spans="5:6" x14ac:dyDescent="0.25">
      <c r="E1351" s="66">
        <f t="shared" ca="1" si="42"/>
        <v>7.5400687160938062E-3</v>
      </c>
      <c r="F1351" s="66">
        <f t="shared" ca="1" si="43"/>
        <v>-0.17185868124922446</v>
      </c>
    </row>
    <row r="1352" spans="5:6" x14ac:dyDescent="0.25">
      <c r="E1352" s="66">
        <f t="shared" ca="1" si="42"/>
        <v>8.6760258111045596E-2</v>
      </c>
      <c r="F1352" s="66">
        <f t="shared" ca="1" si="43"/>
        <v>-9.6235705423491733E-2</v>
      </c>
    </row>
    <row r="1353" spans="5:6" x14ac:dyDescent="0.25">
      <c r="E1353" s="66">
        <f t="shared" ca="1" si="42"/>
        <v>0.33626046356903549</v>
      </c>
      <c r="F1353" s="66">
        <f t="shared" ca="1" si="43"/>
        <v>-2.9888747449520071E-2</v>
      </c>
    </row>
    <row r="1354" spans="5:6" x14ac:dyDescent="0.25">
      <c r="E1354" s="66">
        <f t="shared" ca="1" si="42"/>
        <v>0.70706106729115203</v>
      </c>
      <c r="F1354" s="66">
        <f t="shared" ca="1" si="43"/>
        <v>3.8524535778607066E-2</v>
      </c>
    </row>
    <row r="1355" spans="5:6" x14ac:dyDescent="0.25">
      <c r="E1355" s="66">
        <f t="shared" ca="1" si="42"/>
        <v>0.41811481174537779</v>
      </c>
      <c r="F1355" s="66">
        <f t="shared" ca="1" si="43"/>
        <v>-1.4617213015416164E-2</v>
      </c>
    </row>
    <row r="1356" spans="5:6" x14ac:dyDescent="0.25">
      <c r="E1356" s="66">
        <f t="shared" ca="1" si="42"/>
        <v>0.97877149082921799</v>
      </c>
      <c r="F1356" s="66">
        <f t="shared" ca="1" si="43"/>
        <v>0.14347284895970816</v>
      </c>
    </row>
    <row r="1357" spans="5:6" x14ac:dyDescent="0.25">
      <c r="E1357" s="66">
        <f t="shared" ca="1" si="42"/>
        <v>0.16533351260766571</v>
      </c>
      <c r="F1357" s="66">
        <f t="shared" ca="1" si="43"/>
        <v>-6.8785311805142829E-2</v>
      </c>
    </row>
    <row r="1358" spans="5:6" x14ac:dyDescent="0.25">
      <c r="E1358" s="66">
        <f t="shared" ca="1" si="42"/>
        <v>0.84506204970339449</v>
      </c>
      <c r="F1358" s="66">
        <f t="shared" ca="1" si="43"/>
        <v>7.1805453780414571E-2</v>
      </c>
    </row>
    <row r="1359" spans="5:6" x14ac:dyDescent="0.25">
      <c r="E1359" s="66">
        <f t="shared" ca="1" si="42"/>
        <v>0.65139887807766728</v>
      </c>
      <c r="F1359" s="66">
        <f t="shared" ca="1" si="43"/>
        <v>2.7513518129701663E-2</v>
      </c>
    </row>
    <row r="1360" spans="5:6" x14ac:dyDescent="0.25">
      <c r="E1360" s="66">
        <f t="shared" ca="1" si="42"/>
        <v>0.68252402550776037</v>
      </c>
      <c r="F1360" s="66">
        <f t="shared" ca="1" si="43"/>
        <v>3.3571206394409039E-2</v>
      </c>
    </row>
    <row r="1361" spans="5:6" x14ac:dyDescent="0.25">
      <c r="E1361" s="66">
        <f t="shared" ca="1" si="42"/>
        <v>0.65972297155079285</v>
      </c>
      <c r="F1361" s="66">
        <f t="shared" ca="1" si="43"/>
        <v>2.911209434650075E-2</v>
      </c>
    </row>
    <row r="1362" spans="5:6" x14ac:dyDescent="0.25">
      <c r="E1362" s="66">
        <f t="shared" ca="1" si="42"/>
        <v>0.84667766994901228</v>
      </c>
      <c r="F1362" s="66">
        <f t="shared" ca="1" si="43"/>
        <v>7.2286670388542751E-2</v>
      </c>
    </row>
    <row r="1363" spans="5:6" x14ac:dyDescent="0.25">
      <c r="E1363" s="66">
        <f t="shared" ca="1" si="42"/>
        <v>0.3888389763844039</v>
      </c>
      <c r="F1363" s="66">
        <f t="shared" ca="1" si="43"/>
        <v>-1.9964901478382452E-2</v>
      </c>
    </row>
    <row r="1364" spans="5:6" x14ac:dyDescent="0.25">
      <c r="E1364" s="66">
        <f t="shared" ca="1" si="42"/>
        <v>0.58149311566899742</v>
      </c>
      <c r="F1364" s="66">
        <f t="shared" ca="1" si="43"/>
        <v>1.4546226528390365E-2</v>
      </c>
    </row>
    <row r="1365" spans="5:6" x14ac:dyDescent="0.25">
      <c r="E1365" s="66">
        <f t="shared" ca="1" si="42"/>
        <v>0.52924599799255045</v>
      </c>
      <c r="F1365" s="66">
        <f t="shared" ca="1" si="43"/>
        <v>5.188369975270544E-3</v>
      </c>
    </row>
    <row r="1366" spans="5:6" x14ac:dyDescent="0.25">
      <c r="E1366" s="66">
        <f t="shared" ca="1" si="42"/>
        <v>0.26309773473331</v>
      </c>
      <c r="F1366" s="66">
        <f t="shared" ca="1" si="43"/>
        <v>-4.4818148587810969E-2</v>
      </c>
    </row>
    <row r="1367" spans="5:6" x14ac:dyDescent="0.25">
      <c r="E1367" s="66">
        <f t="shared" ca="1" si="42"/>
        <v>0.73012974531250174</v>
      </c>
      <c r="F1367" s="66">
        <f t="shared" ca="1" si="43"/>
        <v>4.3360172364403093E-2</v>
      </c>
    </row>
    <row r="1368" spans="5:6" x14ac:dyDescent="0.25">
      <c r="E1368" s="66">
        <f t="shared" ca="1" si="42"/>
        <v>0.25198321293945314</v>
      </c>
      <c r="F1368" s="66">
        <f t="shared" ca="1" si="43"/>
        <v>-4.7253252463195942E-2</v>
      </c>
    </row>
    <row r="1369" spans="5:6" x14ac:dyDescent="0.25">
      <c r="E1369" s="66">
        <f t="shared" ca="1" si="42"/>
        <v>0.49474154432387241</v>
      </c>
      <c r="F1369" s="66">
        <f t="shared" ca="1" si="43"/>
        <v>-9.3206399140449963E-4</v>
      </c>
    </row>
    <row r="1370" spans="5:6" x14ac:dyDescent="0.25">
      <c r="E1370" s="66">
        <f t="shared" ca="1" si="42"/>
        <v>0.12343871724590239</v>
      </c>
      <c r="F1370" s="66">
        <f t="shared" ca="1" si="43"/>
        <v>-8.1880643776798989E-2</v>
      </c>
    </row>
    <row r="1371" spans="5:6" x14ac:dyDescent="0.25">
      <c r="E1371" s="66">
        <f t="shared" ca="1" si="42"/>
        <v>0.24249118694953531</v>
      </c>
      <c r="F1371" s="66">
        <f t="shared" ca="1" si="43"/>
        <v>-4.9378083660887036E-2</v>
      </c>
    </row>
    <row r="1372" spans="5:6" x14ac:dyDescent="0.25">
      <c r="E1372" s="66">
        <f t="shared" ca="1" si="42"/>
        <v>1.6900560218547467E-2</v>
      </c>
      <c r="F1372" s="66">
        <f t="shared" ca="1" si="43"/>
        <v>-0.15007890680677072</v>
      </c>
    </row>
    <row r="1373" spans="5:6" x14ac:dyDescent="0.25">
      <c r="E1373" s="66">
        <f t="shared" ca="1" si="42"/>
        <v>0.35058375479664938</v>
      </c>
      <c r="F1373" s="66">
        <f t="shared" ca="1" si="43"/>
        <v>-2.7134864082812821E-2</v>
      </c>
    </row>
    <row r="1374" spans="5:6" x14ac:dyDescent="0.25">
      <c r="E1374" s="66">
        <f t="shared" ca="1" si="42"/>
        <v>0.5157047560464294</v>
      </c>
      <c r="F1374" s="66">
        <f t="shared" ca="1" si="43"/>
        <v>2.7843148708464891E-3</v>
      </c>
    </row>
    <row r="1375" spans="5:6" x14ac:dyDescent="0.25">
      <c r="E1375" s="66">
        <f t="shared" ca="1" si="42"/>
        <v>0.2272456130326973</v>
      </c>
      <c r="F1375" s="66">
        <f t="shared" ca="1" si="43"/>
        <v>-5.2887945132222482E-2</v>
      </c>
    </row>
    <row r="1376" spans="5:6" x14ac:dyDescent="0.25">
      <c r="E1376" s="66">
        <f t="shared" ca="1" si="42"/>
        <v>0.78995191902599893</v>
      </c>
      <c r="F1376" s="66">
        <f t="shared" ca="1" si="43"/>
        <v>5.7010797270055757E-2</v>
      </c>
    </row>
    <row r="1377" spans="5:6" x14ac:dyDescent="0.25">
      <c r="E1377" s="66">
        <f t="shared" ca="1" si="42"/>
        <v>0.67372436897071697</v>
      </c>
      <c r="F1377" s="66">
        <f t="shared" ca="1" si="43"/>
        <v>3.1835415886116526E-2</v>
      </c>
    </row>
    <row r="1378" spans="5:6" x14ac:dyDescent="0.25">
      <c r="E1378" s="66">
        <f t="shared" ca="1" si="42"/>
        <v>0.17924353362450907</v>
      </c>
      <c r="F1378" s="66">
        <f t="shared" ca="1" si="43"/>
        <v>-6.4930205839457009E-2</v>
      </c>
    </row>
    <row r="1379" spans="5:6" x14ac:dyDescent="0.25">
      <c r="E1379" s="66">
        <f t="shared" ca="1" si="42"/>
        <v>0.11229167050907207</v>
      </c>
      <c r="F1379" s="66">
        <f t="shared" ca="1" si="43"/>
        <v>-8.5873210372936784E-2</v>
      </c>
    </row>
    <row r="1380" spans="5:6" x14ac:dyDescent="0.25">
      <c r="E1380" s="66">
        <f t="shared" ca="1" si="42"/>
        <v>0.57947350179420343</v>
      </c>
      <c r="F1380" s="66">
        <f t="shared" ca="1" si="43"/>
        <v>1.4180796951398142E-2</v>
      </c>
    </row>
    <row r="1381" spans="5:6" x14ac:dyDescent="0.25">
      <c r="E1381" s="66">
        <f t="shared" ca="1" si="42"/>
        <v>0.38884841825275873</v>
      </c>
      <c r="F1381" s="66">
        <f t="shared" ca="1" si="43"/>
        <v>-1.9963159903198895E-2</v>
      </c>
    </row>
    <row r="1382" spans="5:6" x14ac:dyDescent="0.25">
      <c r="E1382" s="66">
        <f t="shared" ca="1" si="42"/>
        <v>0.6535056853315736</v>
      </c>
      <c r="F1382" s="66">
        <f t="shared" ca="1" si="43"/>
        <v>2.7916754455090748E-2</v>
      </c>
    </row>
    <row r="1383" spans="5:6" x14ac:dyDescent="0.25">
      <c r="E1383" s="66">
        <f t="shared" ca="1" si="42"/>
        <v>0.97224220791308802</v>
      </c>
      <c r="F1383" s="66">
        <f t="shared" ca="1" si="43"/>
        <v>0.13539815349122647</v>
      </c>
    </row>
    <row r="1384" spans="5:6" x14ac:dyDescent="0.25">
      <c r="E1384" s="66">
        <f t="shared" ca="1" si="42"/>
        <v>0.98613233296622482</v>
      </c>
      <c r="F1384" s="66">
        <f t="shared" ca="1" si="43"/>
        <v>0.15563489151463167</v>
      </c>
    </row>
    <row r="1385" spans="5:6" x14ac:dyDescent="0.25">
      <c r="E1385" s="66">
        <f t="shared" ca="1" si="42"/>
        <v>0.28384943919205108</v>
      </c>
      <c r="F1385" s="66">
        <f t="shared" ca="1" si="43"/>
        <v>-4.0407175215522402E-2</v>
      </c>
    </row>
    <row r="1386" spans="5:6" x14ac:dyDescent="0.25">
      <c r="E1386" s="66">
        <f t="shared" ca="1" si="42"/>
        <v>0.43591257908078662</v>
      </c>
      <c r="F1386" s="66">
        <f t="shared" ca="1" si="43"/>
        <v>-1.1408502315660483E-2</v>
      </c>
    </row>
    <row r="1387" spans="5:6" x14ac:dyDescent="0.25">
      <c r="E1387" s="66">
        <f t="shared" ca="1" si="42"/>
        <v>0.73268174946598374</v>
      </c>
      <c r="F1387" s="66">
        <f t="shared" ca="1" si="43"/>
        <v>4.3907367926851751E-2</v>
      </c>
    </row>
    <row r="1388" spans="5:6" x14ac:dyDescent="0.25">
      <c r="E1388" s="66">
        <f t="shared" ca="1" si="42"/>
        <v>0.95856005535741962</v>
      </c>
      <c r="F1388" s="66">
        <f t="shared" ca="1" si="43"/>
        <v>0.1226275398513792</v>
      </c>
    </row>
    <row r="1389" spans="5:6" x14ac:dyDescent="0.25">
      <c r="E1389" s="66">
        <f t="shared" ca="1" si="42"/>
        <v>0.11393746636238</v>
      </c>
      <c r="F1389" s="66">
        <f t="shared" ca="1" si="43"/>
        <v>-8.5266544510567685E-2</v>
      </c>
    </row>
    <row r="1390" spans="5:6" x14ac:dyDescent="0.25">
      <c r="E1390" s="66">
        <f t="shared" ca="1" si="42"/>
        <v>0.64588906398776258</v>
      </c>
      <c r="F1390" s="66">
        <f t="shared" ca="1" si="43"/>
        <v>2.6463134391552595E-2</v>
      </c>
    </row>
    <row r="1391" spans="5:6" x14ac:dyDescent="0.25">
      <c r="E1391" s="66">
        <f t="shared" ca="1" si="42"/>
        <v>0.48849930979027489</v>
      </c>
      <c r="F1391" s="66">
        <f t="shared" ca="1" si="43"/>
        <v>-2.0387266890424796E-3</v>
      </c>
    </row>
    <row r="1392" spans="5:6" x14ac:dyDescent="0.25">
      <c r="E1392" s="66">
        <f t="shared" ca="1" si="42"/>
        <v>0.75697363624439185</v>
      </c>
      <c r="F1392" s="66">
        <f t="shared" ca="1" si="43"/>
        <v>4.9257106762704984E-2</v>
      </c>
    </row>
    <row r="1393" spans="5:6" x14ac:dyDescent="0.25">
      <c r="E1393" s="66">
        <f t="shared" ca="1" si="42"/>
        <v>0.22329950623666084</v>
      </c>
      <c r="F1393" s="66">
        <f t="shared" ca="1" si="43"/>
        <v>-5.3817699161230942E-2</v>
      </c>
    </row>
    <row r="1394" spans="5:6" x14ac:dyDescent="0.25">
      <c r="E1394" s="66">
        <f t="shared" ca="1" si="42"/>
        <v>0.93030357297873312</v>
      </c>
      <c r="F1394" s="66">
        <f t="shared" ca="1" si="43"/>
        <v>0.10451432509415484</v>
      </c>
    </row>
    <row r="1395" spans="5:6" x14ac:dyDescent="0.25">
      <c r="E1395" s="66">
        <f t="shared" ca="1" si="42"/>
        <v>0.37997725829718698</v>
      </c>
      <c r="F1395" s="66">
        <f t="shared" ca="1" si="43"/>
        <v>-2.1604977112964038E-2</v>
      </c>
    </row>
    <row r="1396" spans="5:6" x14ac:dyDescent="0.25">
      <c r="E1396" s="66">
        <f t="shared" ca="1" si="42"/>
        <v>2.441991404049515E-2</v>
      </c>
      <c r="F1396" s="66">
        <f t="shared" ca="1" si="43"/>
        <v>-0.13929913664278354</v>
      </c>
    </row>
    <row r="1397" spans="5:6" x14ac:dyDescent="0.25">
      <c r="E1397" s="66">
        <f t="shared" ca="1" si="42"/>
        <v>0.47493655976003191</v>
      </c>
      <c r="F1397" s="66">
        <f t="shared" ca="1" si="43"/>
        <v>-4.4453054662968441E-3</v>
      </c>
    </row>
    <row r="1398" spans="5:6" x14ac:dyDescent="0.25">
      <c r="E1398" s="66">
        <f t="shared" ca="1" si="42"/>
        <v>0.62642275711996687</v>
      </c>
      <c r="F1398" s="66">
        <f t="shared" ca="1" si="43"/>
        <v>2.2796674401161225E-2</v>
      </c>
    </row>
    <row r="1399" spans="5:6" x14ac:dyDescent="0.25">
      <c r="E1399" s="66">
        <f t="shared" ca="1" si="42"/>
        <v>0.18269882725333553</v>
      </c>
      <c r="F1399" s="66">
        <f t="shared" ca="1" si="43"/>
        <v>-6.4002204716351596E-2</v>
      </c>
    </row>
    <row r="1400" spans="5:6" x14ac:dyDescent="0.25">
      <c r="E1400" s="66">
        <f t="shared" ca="1" si="42"/>
        <v>0.99561045657725211</v>
      </c>
      <c r="F1400" s="66">
        <f t="shared" ca="1" si="43"/>
        <v>0.18530009507582815</v>
      </c>
    </row>
    <row r="1401" spans="5:6" x14ac:dyDescent="0.25">
      <c r="E1401" s="66">
        <f t="shared" ca="1" si="42"/>
        <v>0.99544880935952818</v>
      </c>
      <c r="F1401" s="66">
        <f t="shared" ca="1" si="43"/>
        <v>0.18442651208331945</v>
      </c>
    </row>
    <row r="1402" spans="5:6" x14ac:dyDescent="0.25">
      <c r="E1402" s="66">
        <f t="shared" ca="1" si="42"/>
        <v>6.6323937128964894E-2</v>
      </c>
      <c r="F1402" s="66">
        <f t="shared" ca="1" si="43"/>
        <v>-0.10633059900258446</v>
      </c>
    </row>
    <row r="1403" spans="5:6" x14ac:dyDescent="0.25">
      <c r="E1403" s="66">
        <f t="shared" ca="1" si="42"/>
        <v>0.49278115180923188</v>
      </c>
      <c r="F1403" s="66">
        <f t="shared" ca="1" si="43"/>
        <v>-1.2795773598969302E-3</v>
      </c>
    </row>
    <row r="1404" spans="5:6" x14ac:dyDescent="0.25">
      <c r="E1404" s="66">
        <f t="shared" ca="1" si="42"/>
        <v>0.87693237167644811</v>
      </c>
      <c r="F1404" s="66">
        <f t="shared" ca="1" si="43"/>
        <v>8.2009374134790244E-2</v>
      </c>
    </row>
    <row r="1405" spans="5:6" x14ac:dyDescent="0.25">
      <c r="E1405" s="66">
        <f t="shared" ca="1" si="42"/>
        <v>0.95074037651078414</v>
      </c>
      <c r="F1405" s="66">
        <f t="shared" ca="1" si="43"/>
        <v>0.11681934898063956</v>
      </c>
    </row>
    <row r="1406" spans="5:6" x14ac:dyDescent="0.25">
      <c r="E1406" s="66">
        <f t="shared" ca="1" si="42"/>
        <v>0.20399479382372654</v>
      </c>
      <c r="F1406" s="66">
        <f t="shared" ca="1" si="43"/>
        <v>-5.8508609998130845E-2</v>
      </c>
    </row>
    <row r="1407" spans="5:6" x14ac:dyDescent="0.25">
      <c r="E1407" s="66">
        <f t="shared" ca="1" si="42"/>
        <v>0.77380077837943373</v>
      </c>
      <c r="F1407" s="66">
        <f t="shared" ca="1" si="43"/>
        <v>5.3133592490555354E-2</v>
      </c>
    </row>
    <row r="1408" spans="5:6" x14ac:dyDescent="0.25">
      <c r="E1408" s="66">
        <f t="shared" ca="1" si="42"/>
        <v>0.44476301513250649</v>
      </c>
      <c r="F1408" s="66">
        <f t="shared" ca="1" si="43"/>
        <v>-9.8219942263126636E-3</v>
      </c>
    </row>
    <row r="1409" spans="5:6" x14ac:dyDescent="0.25">
      <c r="E1409" s="66">
        <f t="shared" ca="1" si="42"/>
        <v>0.37256920544805394</v>
      </c>
      <c r="F1409" s="66">
        <f t="shared" ca="1" si="43"/>
        <v>-2.2984956175360914E-2</v>
      </c>
    </row>
    <row r="1410" spans="5:6" x14ac:dyDescent="0.25">
      <c r="E1410" s="66">
        <f t="shared" ca="1" si="42"/>
        <v>0.39485526222266221</v>
      </c>
      <c r="F1410" s="66">
        <f t="shared" ca="1" si="43"/>
        <v>-1.8857585517638737E-2</v>
      </c>
    </row>
    <row r="1411" spans="5:6" x14ac:dyDescent="0.25">
      <c r="E1411" s="66">
        <f t="shared" ca="1" si="42"/>
        <v>0.75672602064339423</v>
      </c>
      <c r="F1411" s="66">
        <f t="shared" ca="1" si="43"/>
        <v>4.9201181943395074E-2</v>
      </c>
    </row>
    <row r="1412" spans="5:6" x14ac:dyDescent="0.25">
      <c r="E1412" s="66">
        <f t="shared" ref="E1412:E1475" ca="1" si="44">RAND()</f>
        <v>0.48500649615893499</v>
      </c>
      <c r="F1412" s="66">
        <f t="shared" ref="F1412:F1475" ca="1" si="45">_xlfn.NORM.S.INV(E1412)/(SQRT(2)*$C$3)</f>
        <v>-2.6581552950113137E-3</v>
      </c>
    </row>
    <row r="1413" spans="5:6" x14ac:dyDescent="0.25">
      <c r="E1413" s="66">
        <f t="shared" ca="1" si="44"/>
        <v>0.35108293758684928</v>
      </c>
      <c r="F1413" s="66">
        <f t="shared" ca="1" si="45"/>
        <v>-2.7039650347828351E-2</v>
      </c>
    </row>
    <row r="1414" spans="5:6" x14ac:dyDescent="0.25">
      <c r="E1414" s="66">
        <f t="shared" ca="1" si="44"/>
        <v>0.30653143205900091</v>
      </c>
      <c r="F1414" s="66">
        <f t="shared" ca="1" si="45"/>
        <v>-3.575883347304578E-2</v>
      </c>
    </row>
    <row r="1415" spans="5:6" x14ac:dyDescent="0.25">
      <c r="E1415" s="66">
        <f t="shared" ca="1" si="44"/>
        <v>0.69404486840273361</v>
      </c>
      <c r="F1415" s="66">
        <f t="shared" ca="1" si="45"/>
        <v>3.5874961598115984E-2</v>
      </c>
    </row>
    <row r="1416" spans="5:6" x14ac:dyDescent="0.25">
      <c r="E1416" s="66">
        <f t="shared" ca="1" si="44"/>
        <v>0.37786569122568703</v>
      </c>
      <c r="F1416" s="66">
        <f t="shared" ca="1" si="45"/>
        <v>-2.1997461189073277E-2</v>
      </c>
    </row>
    <row r="1417" spans="5:6" x14ac:dyDescent="0.25">
      <c r="E1417" s="66">
        <f t="shared" ca="1" si="44"/>
        <v>0.21786652941788054</v>
      </c>
      <c r="F1417" s="66">
        <f t="shared" ca="1" si="45"/>
        <v>-5.5113231170521262E-2</v>
      </c>
    </row>
    <row r="1418" spans="5:6" x14ac:dyDescent="0.25">
      <c r="E1418" s="66">
        <f t="shared" ca="1" si="44"/>
        <v>9.8495039084663949E-2</v>
      </c>
      <c r="F1418" s="66">
        <f t="shared" ca="1" si="45"/>
        <v>-9.1229113697784331E-2</v>
      </c>
    </row>
    <row r="1419" spans="5:6" x14ac:dyDescent="0.25">
      <c r="E1419" s="66">
        <f t="shared" ca="1" si="44"/>
        <v>0.96812768451890463</v>
      </c>
      <c r="F1419" s="66">
        <f t="shared" ca="1" si="45"/>
        <v>0.13109489328953627</v>
      </c>
    </row>
    <row r="1420" spans="5:6" x14ac:dyDescent="0.25">
      <c r="E1420" s="66">
        <f t="shared" ca="1" si="44"/>
        <v>2.5668964743093103E-2</v>
      </c>
      <c r="F1420" s="66">
        <f t="shared" ca="1" si="45"/>
        <v>-0.13778995298139046</v>
      </c>
    </row>
    <row r="1421" spans="5:6" x14ac:dyDescent="0.25">
      <c r="E1421" s="66">
        <f t="shared" ca="1" si="44"/>
        <v>0.26808706195643239</v>
      </c>
      <c r="F1421" s="66">
        <f t="shared" ca="1" si="45"/>
        <v>-4.3742245517567793E-2</v>
      </c>
    </row>
    <row r="1422" spans="5:6" x14ac:dyDescent="0.25">
      <c r="E1422" s="66">
        <f t="shared" ca="1" si="44"/>
        <v>0.96797130251896735</v>
      </c>
      <c r="F1422" s="66">
        <f t="shared" ca="1" si="45"/>
        <v>0.13094063220600391</v>
      </c>
    </row>
    <row r="1423" spans="5:6" x14ac:dyDescent="0.25">
      <c r="E1423" s="66">
        <f t="shared" ca="1" si="44"/>
        <v>5.346617516712604E-2</v>
      </c>
      <c r="F1423" s="66">
        <f t="shared" ca="1" si="45"/>
        <v>-0.11399522914463431</v>
      </c>
    </row>
    <row r="1424" spans="5:6" x14ac:dyDescent="0.25">
      <c r="E1424" s="66">
        <f t="shared" ca="1" si="44"/>
        <v>0.61947277507761966</v>
      </c>
      <c r="F1424" s="66">
        <f t="shared" ca="1" si="45"/>
        <v>2.1502862619385686E-2</v>
      </c>
    </row>
    <row r="1425" spans="5:6" x14ac:dyDescent="0.25">
      <c r="E1425" s="66">
        <f t="shared" ca="1" si="44"/>
        <v>0.27201040456700465</v>
      </c>
      <c r="F1425" s="66">
        <f t="shared" ca="1" si="45"/>
        <v>-4.2903280534129104E-2</v>
      </c>
    </row>
    <row r="1426" spans="5:6" x14ac:dyDescent="0.25">
      <c r="E1426" s="66">
        <f t="shared" ca="1" si="44"/>
        <v>0.69981771808316473</v>
      </c>
      <c r="F1426" s="66">
        <f t="shared" ca="1" si="45"/>
        <v>3.7043650053075874E-2</v>
      </c>
    </row>
    <row r="1427" spans="5:6" x14ac:dyDescent="0.25">
      <c r="E1427" s="66">
        <f t="shared" ca="1" si="44"/>
        <v>0.48019384098734696</v>
      </c>
      <c r="F1427" s="66">
        <f t="shared" ca="1" si="45"/>
        <v>-3.5119936565397893E-3</v>
      </c>
    </row>
    <row r="1428" spans="5:6" x14ac:dyDescent="0.25">
      <c r="E1428" s="66">
        <f t="shared" ca="1" si="44"/>
        <v>0.72642216144032168</v>
      </c>
      <c r="F1428" s="66">
        <f t="shared" ca="1" si="45"/>
        <v>4.2569789246382779E-2</v>
      </c>
    </row>
    <row r="1429" spans="5:6" x14ac:dyDescent="0.25">
      <c r="E1429" s="66">
        <f t="shared" ca="1" si="44"/>
        <v>0.3312421096344651</v>
      </c>
      <c r="F1429" s="66">
        <f t="shared" ca="1" si="45"/>
        <v>-3.0864214745250203E-2</v>
      </c>
    </row>
    <row r="1430" spans="5:6" x14ac:dyDescent="0.25">
      <c r="E1430" s="66">
        <f t="shared" ca="1" si="44"/>
        <v>0.30112275974562708</v>
      </c>
      <c r="F1430" s="66">
        <f t="shared" ca="1" si="45"/>
        <v>-3.6852571534641561E-2</v>
      </c>
    </row>
    <row r="1431" spans="5:6" x14ac:dyDescent="0.25">
      <c r="E1431" s="66">
        <f t="shared" ca="1" si="44"/>
        <v>0.34310599336376746</v>
      </c>
      <c r="F1431" s="66">
        <f t="shared" ca="1" si="45"/>
        <v>-2.8567184390988473E-2</v>
      </c>
    </row>
    <row r="1432" spans="5:6" x14ac:dyDescent="0.25">
      <c r="E1432" s="66">
        <f t="shared" ca="1" si="44"/>
        <v>0.19759172886501741</v>
      </c>
      <c r="F1432" s="66">
        <f t="shared" ca="1" si="45"/>
        <v>-6.0122091288288861E-2</v>
      </c>
    </row>
    <row r="1433" spans="5:6" x14ac:dyDescent="0.25">
      <c r="E1433" s="66">
        <f t="shared" ca="1" si="44"/>
        <v>0.84970190874607876</v>
      </c>
      <c r="F1433" s="66">
        <f t="shared" ca="1" si="45"/>
        <v>7.3196564691028435E-2</v>
      </c>
    </row>
    <row r="1434" spans="5:6" x14ac:dyDescent="0.25">
      <c r="E1434" s="66">
        <f t="shared" ca="1" si="44"/>
        <v>4.1020574365820961E-2</v>
      </c>
      <c r="F1434" s="66">
        <f t="shared" ca="1" si="45"/>
        <v>-0.12296330224377702</v>
      </c>
    </row>
    <row r="1435" spans="5:6" x14ac:dyDescent="0.25">
      <c r="E1435" s="66">
        <f t="shared" ca="1" si="44"/>
        <v>0.34952539859565113</v>
      </c>
      <c r="F1435" s="66">
        <f t="shared" ca="1" si="45"/>
        <v>-2.7336897211780259E-2</v>
      </c>
    </row>
    <row r="1436" spans="5:6" x14ac:dyDescent="0.25">
      <c r="E1436" s="66">
        <f t="shared" ca="1" si="44"/>
        <v>7.0602691355165392E-2</v>
      </c>
      <c r="F1436" s="66">
        <f t="shared" ca="1" si="45"/>
        <v>-0.10403782940377522</v>
      </c>
    </row>
    <row r="1437" spans="5:6" x14ac:dyDescent="0.25">
      <c r="E1437" s="66">
        <f t="shared" ca="1" si="44"/>
        <v>0.27551729571087136</v>
      </c>
      <c r="F1437" s="66">
        <f t="shared" ca="1" si="45"/>
        <v>-4.2158450936273607E-2</v>
      </c>
    </row>
    <row r="1438" spans="5:6" x14ac:dyDescent="0.25">
      <c r="E1438" s="66">
        <f t="shared" ca="1" si="44"/>
        <v>0.36593964938414436</v>
      </c>
      <c r="F1438" s="66">
        <f t="shared" ca="1" si="45"/>
        <v>-2.422736762770725E-2</v>
      </c>
    </row>
    <row r="1439" spans="5:6" x14ac:dyDescent="0.25">
      <c r="E1439" s="66">
        <f t="shared" ca="1" si="44"/>
        <v>0.50892830735295769</v>
      </c>
      <c r="F1439" s="66">
        <f t="shared" ca="1" si="45"/>
        <v>1.5826334006185736E-3</v>
      </c>
    </row>
    <row r="1440" spans="5:6" x14ac:dyDescent="0.25">
      <c r="E1440" s="66">
        <f t="shared" ca="1" si="44"/>
        <v>0.51566842686837688</v>
      </c>
      <c r="F1440" s="66">
        <f t="shared" ca="1" si="45"/>
        <v>2.7778707093954209E-3</v>
      </c>
    </row>
    <row r="1441" spans="5:6" x14ac:dyDescent="0.25">
      <c r="E1441" s="66">
        <f t="shared" ca="1" si="44"/>
        <v>0.38211561698423058</v>
      </c>
      <c r="F1441" s="66">
        <f t="shared" ca="1" si="45"/>
        <v>-2.1208190328561589E-2</v>
      </c>
    </row>
    <row r="1442" spans="5:6" x14ac:dyDescent="0.25">
      <c r="E1442" s="66">
        <f t="shared" ca="1" si="44"/>
        <v>0.9608507451416306</v>
      </c>
      <c r="F1442" s="66">
        <f t="shared" ca="1" si="45"/>
        <v>0.12449640079477864</v>
      </c>
    </row>
    <row r="1443" spans="5:6" x14ac:dyDescent="0.25">
      <c r="E1443" s="66">
        <f t="shared" ca="1" si="44"/>
        <v>0.28681754886978506</v>
      </c>
      <c r="F1443" s="66">
        <f t="shared" ca="1" si="45"/>
        <v>-3.9789322859544132E-2</v>
      </c>
    </row>
    <row r="1444" spans="5:6" x14ac:dyDescent="0.25">
      <c r="E1444" s="66">
        <f t="shared" ca="1" si="44"/>
        <v>0.64541848687589864</v>
      </c>
      <c r="F1444" s="66">
        <f t="shared" ca="1" si="45"/>
        <v>2.6373697521264689E-2</v>
      </c>
    </row>
    <row r="1445" spans="5:6" x14ac:dyDescent="0.25">
      <c r="E1445" s="66">
        <f t="shared" ca="1" si="44"/>
        <v>0.65380317040435898</v>
      </c>
      <c r="F1445" s="66">
        <f t="shared" ca="1" si="45"/>
        <v>2.7973765081309634E-2</v>
      </c>
    </row>
    <row r="1446" spans="5:6" x14ac:dyDescent="0.25">
      <c r="E1446" s="66">
        <f t="shared" ca="1" si="44"/>
        <v>0.60845825453620295</v>
      </c>
      <c r="F1446" s="66">
        <f t="shared" ca="1" si="45"/>
        <v>1.9466858955369568E-2</v>
      </c>
    </row>
    <row r="1447" spans="5:6" x14ac:dyDescent="0.25">
      <c r="E1447" s="66">
        <f t="shared" ca="1" si="44"/>
        <v>0.77113344758677593</v>
      </c>
      <c r="F1447" s="66">
        <f t="shared" ca="1" si="45"/>
        <v>5.2508673487907886E-2</v>
      </c>
    </row>
    <row r="1448" spans="5:6" x14ac:dyDescent="0.25">
      <c r="E1448" s="66">
        <f t="shared" ca="1" si="44"/>
        <v>0.60019868120804554</v>
      </c>
      <c r="F1448" s="66">
        <f t="shared" ca="1" si="45"/>
        <v>1.7950711633654772E-2</v>
      </c>
    </row>
    <row r="1449" spans="5:6" x14ac:dyDescent="0.25">
      <c r="E1449" s="66">
        <f t="shared" ca="1" si="44"/>
        <v>0.11886098640323228</v>
      </c>
      <c r="F1449" s="66">
        <f t="shared" ca="1" si="45"/>
        <v>-8.3488088528540505E-2</v>
      </c>
    </row>
    <row r="1450" spans="5:6" x14ac:dyDescent="0.25">
      <c r="E1450" s="66">
        <f t="shared" ca="1" si="44"/>
        <v>0.64518942364657028</v>
      </c>
      <c r="F1450" s="66">
        <f t="shared" ca="1" si="45"/>
        <v>2.6330177530048904E-2</v>
      </c>
    </row>
    <row r="1451" spans="5:6" x14ac:dyDescent="0.25">
      <c r="E1451" s="66">
        <f t="shared" ca="1" si="44"/>
        <v>3.1570240376787795E-2</v>
      </c>
      <c r="F1451" s="66">
        <f t="shared" ca="1" si="45"/>
        <v>-0.13139465045839999</v>
      </c>
    </row>
    <row r="1452" spans="5:6" x14ac:dyDescent="0.25">
      <c r="E1452" s="66">
        <f t="shared" ca="1" si="44"/>
        <v>0.13871740464868931</v>
      </c>
      <c r="F1452" s="66">
        <f t="shared" ca="1" si="45"/>
        <v>-7.6798858405272979E-2</v>
      </c>
    </row>
    <row r="1453" spans="5:6" x14ac:dyDescent="0.25">
      <c r="E1453" s="66">
        <f t="shared" ca="1" si="44"/>
        <v>0.11582562486438341</v>
      </c>
      <c r="F1453" s="66">
        <f t="shared" ca="1" si="45"/>
        <v>-8.4578181608041619E-2</v>
      </c>
    </row>
    <row r="1454" spans="5:6" x14ac:dyDescent="0.25">
      <c r="E1454" s="66">
        <f t="shared" ca="1" si="44"/>
        <v>0.89793689729654225</v>
      </c>
      <c r="F1454" s="66">
        <f t="shared" ca="1" si="45"/>
        <v>8.9794308730580683E-2</v>
      </c>
    </row>
    <row r="1455" spans="5:6" x14ac:dyDescent="0.25">
      <c r="E1455" s="66">
        <f t="shared" ca="1" si="44"/>
        <v>0.76828412652329237</v>
      </c>
      <c r="F1455" s="66">
        <f t="shared" ca="1" si="45"/>
        <v>5.1845615148588944E-2</v>
      </c>
    </row>
    <row r="1456" spans="5:6" x14ac:dyDescent="0.25">
      <c r="E1456" s="66">
        <f t="shared" ca="1" si="44"/>
        <v>0.40029185327238292</v>
      </c>
      <c r="F1456" s="66">
        <f t="shared" ca="1" si="45"/>
        <v>-1.7860933869032029E-2</v>
      </c>
    </row>
    <row r="1457" spans="5:6" x14ac:dyDescent="0.25">
      <c r="E1457" s="66">
        <f t="shared" ca="1" si="44"/>
        <v>2.1775385616571219E-2</v>
      </c>
      <c r="F1457" s="66">
        <f t="shared" ca="1" si="45"/>
        <v>-0.14272165004996162</v>
      </c>
    </row>
    <row r="1458" spans="5:6" x14ac:dyDescent="0.25">
      <c r="E1458" s="66">
        <f t="shared" ca="1" si="44"/>
        <v>1.5153163290570038E-2</v>
      </c>
      <c r="F1458" s="66">
        <f t="shared" ca="1" si="45"/>
        <v>-0.1531638266192315</v>
      </c>
    </row>
    <row r="1459" spans="5:6" x14ac:dyDescent="0.25">
      <c r="E1459" s="66">
        <f t="shared" ca="1" si="44"/>
        <v>0.34376157364109183</v>
      </c>
      <c r="F1459" s="66">
        <f t="shared" ca="1" si="45"/>
        <v>-2.8441150672213228E-2</v>
      </c>
    </row>
    <row r="1460" spans="5:6" x14ac:dyDescent="0.25">
      <c r="E1460" s="66">
        <f t="shared" ca="1" si="44"/>
        <v>7.1931590777992604E-2</v>
      </c>
      <c r="F1460" s="66">
        <f t="shared" ca="1" si="45"/>
        <v>-0.10334754821800239</v>
      </c>
    </row>
    <row r="1461" spans="5:6" x14ac:dyDescent="0.25">
      <c r="E1461" s="66">
        <f t="shared" ca="1" si="44"/>
        <v>0.79828608066637241</v>
      </c>
      <c r="F1461" s="66">
        <f t="shared" ca="1" si="45"/>
        <v>5.9079827987527603E-2</v>
      </c>
    </row>
    <row r="1462" spans="5:6" x14ac:dyDescent="0.25">
      <c r="E1462" s="66">
        <f t="shared" ca="1" si="44"/>
        <v>0.30931676127125707</v>
      </c>
      <c r="F1462" s="66">
        <f t="shared" ca="1" si="45"/>
        <v>-3.5198922252389249E-2</v>
      </c>
    </row>
    <row r="1463" spans="5:6" x14ac:dyDescent="0.25">
      <c r="E1463" s="66">
        <f t="shared" ca="1" si="44"/>
        <v>0.51989322577894237</v>
      </c>
      <c r="F1463" s="66">
        <f t="shared" ca="1" si="45"/>
        <v>3.5274449689791008E-3</v>
      </c>
    </row>
    <row r="1464" spans="5:6" x14ac:dyDescent="0.25">
      <c r="E1464" s="66">
        <f t="shared" ca="1" si="44"/>
        <v>0.33708286227958073</v>
      </c>
      <c r="F1464" s="66">
        <f t="shared" ca="1" si="45"/>
        <v>-2.972943560871065E-2</v>
      </c>
    </row>
    <row r="1465" spans="5:6" x14ac:dyDescent="0.25">
      <c r="E1465" s="66">
        <f t="shared" ca="1" si="44"/>
        <v>0.86945081596141227</v>
      </c>
      <c r="F1465" s="66">
        <f t="shared" ca="1" si="45"/>
        <v>7.9464578984661527E-2</v>
      </c>
    </row>
    <row r="1466" spans="5:6" x14ac:dyDescent="0.25">
      <c r="E1466" s="66">
        <f t="shared" ca="1" si="44"/>
        <v>0.88190702402071497</v>
      </c>
      <c r="F1466" s="66">
        <f t="shared" ca="1" si="45"/>
        <v>8.3762025465366277E-2</v>
      </c>
    </row>
    <row r="1467" spans="5:6" x14ac:dyDescent="0.25">
      <c r="E1467" s="66">
        <f t="shared" ca="1" si="44"/>
        <v>0.59653664718763766</v>
      </c>
      <c r="F1467" s="66">
        <f t="shared" ca="1" si="45"/>
        <v>1.7281172570168347E-2</v>
      </c>
    </row>
    <row r="1468" spans="5:6" x14ac:dyDescent="0.25">
      <c r="E1468" s="66">
        <f t="shared" ca="1" si="44"/>
        <v>0.64730443255422665</v>
      </c>
      <c r="F1468" s="66">
        <f t="shared" ca="1" si="45"/>
        <v>2.6732392307957681E-2</v>
      </c>
    </row>
    <row r="1469" spans="5:6" x14ac:dyDescent="0.25">
      <c r="E1469" s="66">
        <f t="shared" ca="1" si="44"/>
        <v>0.75886066583132683</v>
      </c>
      <c r="F1469" s="66">
        <f t="shared" ca="1" si="45"/>
        <v>4.9684316457721062E-2</v>
      </c>
    </row>
    <row r="1470" spans="5:6" x14ac:dyDescent="0.25">
      <c r="E1470" s="66">
        <f t="shared" ca="1" si="44"/>
        <v>0.63548353404990032</v>
      </c>
      <c r="F1470" s="66">
        <f t="shared" ca="1" si="45"/>
        <v>2.4495044006059993E-2</v>
      </c>
    </row>
    <row r="1471" spans="5:6" x14ac:dyDescent="0.25">
      <c r="E1471" s="66">
        <f t="shared" ca="1" si="44"/>
        <v>0.25009016031076348</v>
      </c>
      <c r="F1471" s="66">
        <f t="shared" ca="1" si="45"/>
        <v>-4.7673567340956673E-2</v>
      </c>
    </row>
    <row r="1472" spans="5:6" x14ac:dyDescent="0.25">
      <c r="E1472" s="66">
        <f t="shared" ca="1" si="44"/>
        <v>0.21424909449153751</v>
      </c>
      <c r="F1472" s="66">
        <f t="shared" ca="1" si="45"/>
        <v>-5.5986182447778803E-2</v>
      </c>
    </row>
    <row r="1473" spans="5:6" x14ac:dyDescent="0.25">
      <c r="E1473" s="66">
        <f t="shared" ca="1" si="44"/>
        <v>1.9344108414261485E-2</v>
      </c>
      <c r="F1473" s="66">
        <f t="shared" ca="1" si="45"/>
        <v>-0.14619346117236739</v>
      </c>
    </row>
    <row r="1474" spans="5:6" x14ac:dyDescent="0.25">
      <c r="E1474" s="66">
        <f t="shared" ca="1" si="44"/>
        <v>0.4593767906021452</v>
      </c>
      <c r="F1474" s="66">
        <f t="shared" ca="1" si="45"/>
        <v>-7.2127647862255022E-3</v>
      </c>
    </row>
    <row r="1475" spans="5:6" x14ac:dyDescent="0.25">
      <c r="E1475" s="66">
        <f t="shared" ca="1" si="44"/>
        <v>9.7560766860523507E-2</v>
      </c>
      <c r="F1475" s="66">
        <f t="shared" ca="1" si="45"/>
        <v>-9.1611071532883351E-2</v>
      </c>
    </row>
    <row r="1476" spans="5:6" x14ac:dyDescent="0.25">
      <c r="E1476" s="66">
        <f t="shared" ref="E1476:E1539" ca="1" si="46">RAND()</f>
        <v>0.3497395032382018</v>
      </c>
      <c r="F1476" s="66">
        <f t="shared" ref="F1476:F1539" ca="1" si="47">_xlfn.NORM.S.INV(E1476)/(SQRT(2)*$C$3)</f>
        <v>-2.7296008108676568E-2</v>
      </c>
    </row>
    <row r="1477" spans="5:6" x14ac:dyDescent="0.25">
      <c r="E1477" s="66">
        <f t="shared" ca="1" si="46"/>
        <v>0.4113363421232995</v>
      </c>
      <c r="F1477" s="66">
        <f t="shared" ca="1" si="47"/>
        <v>-1.5846881673616489E-2</v>
      </c>
    </row>
    <row r="1478" spans="5:6" x14ac:dyDescent="0.25">
      <c r="E1478" s="66">
        <f t="shared" ca="1" si="46"/>
        <v>0.74203025971251058</v>
      </c>
      <c r="F1478" s="66">
        <f t="shared" ca="1" si="47"/>
        <v>4.593487704529662E-2</v>
      </c>
    </row>
    <row r="1479" spans="5:6" x14ac:dyDescent="0.25">
      <c r="E1479" s="66">
        <f t="shared" ca="1" si="46"/>
        <v>0.28522618454111637</v>
      </c>
      <c r="F1479" s="66">
        <f t="shared" ca="1" si="47"/>
        <v>-4.0120206173490942E-2</v>
      </c>
    </row>
    <row r="1480" spans="5:6" x14ac:dyDescent="0.25">
      <c r="E1480" s="66">
        <f t="shared" ca="1" si="46"/>
        <v>0.1353963193851907</v>
      </c>
      <c r="F1480" s="66">
        <f t="shared" ca="1" si="47"/>
        <v>-7.7869358617406334E-2</v>
      </c>
    </row>
    <row r="1481" spans="5:6" x14ac:dyDescent="0.25">
      <c r="E1481" s="66">
        <f t="shared" ca="1" si="46"/>
        <v>0.20978247133630001</v>
      </c>
      <c r="F1481" s="66">
        <f t="shared" ca="1" si="47"/>
        <v>-5.7075980510492445E-2</v>
      </c>
    </row>
    <row r="1482" spans="5:6" x14ac:dyDescent="0.25">
      <c r="E1482" s="66">
        <f t="shared" ca="1" si="46"/>
        <v>0.70141484851182467</v>
      </c>
      <c r="F1482" s="66">
        <f t="shared" ca="1" si="47"/>
        <v>3.7368763596417137E-2</v>
      </c>
    </row>
    <row r="1483" spans="5:6" x14ac:dyDescent="0.25">
      <c r="E1483" s="66">
        <f t="shared" ca="1" si="46"/>
        <v>0.37592785529291672</v>
      </c>
      <c r="F1483" s="66">
        <f t="shared" ca="1" si="47"/>
        <v>-2.2358250328880624E-2</v>
      </c>
    </row>
    <row r="1484" spans="5:6" x14ac:dyDescent="0.25">
      <c r="E1484" s="66">
        <f t="shared" ca="1" si="46"/>
        <v>0.34132392406154266</v>
      </c>
      <c r="F1484" s="66">
        <f t="shared" ca="1" si="47"/>
        <v>-2.8910243421777927E-2</v>
      </c>
    </row>
    <row r="1485" spans="5:6" x14ac:dyDescent="0.25">
      <c r="E1485" s="66">
        <f t="shared" ca="1" si="46"/>
        <v>1.7039169427532697E-2</v>
      </c>
      <c r="F1485" s="66">
        <f t="shared" ca="1" si="47"/>
        <v>-0.14984607608318817</v>
      </c>
    </row>
    <row r="1486" spans="5:6" x14ac:dyDescent="0.25">
      <c r="E1486" s="66">
        <f t="shared" ca="1" si="46"/>
        <v>0.42214885755455545</v>
      </c>
      <c r="F1486" s="66">
        <f t="shared" ca="1" si="47"/>
        <v>-1.3887521270383656E-2</v>
      </c>
    </row>
    <row r="1487" spans="5:6" x14ac:dyDescent="0.25">
      <c r="E1487" s="66">
        <f t="shared" ca="1" si="46"/>
        <v>0.95670944699713845</v>
      </c>
      <c r="F1487" s="66">
        <f t="shared" ca="1" si="47"/>
        <v>0.12117794001014821</v>
      </c>
    </row>
    <row r="1488" spans="5:6" x14ac:dyDescent="0.25">
      <c r="E1488" s="66">
        <f t="shared" ca="1" si="46"/>
        <v>0.63345061591518259</v>
      </c>
      <c r="F1488" s="66">
        <f t="shared" ca="1" si="47"/>
        <v>2.4112793367755243E-2</v>
      </c>
    </row>
    <row r="1489" spans="5:6" x14ac:dyDescent="0.25">
      <c r="E1489" s="66">
        <f t="shared" ca="1" si="46"/>
        <v>0.28553644426364411</v>
      </c>
      <c r="F1489" s="66">
        <f t="shared" ca="1" si="47"/>
        <v>-4.0055626885503064E-2</v>
      </c>
    </row>
    <row r="1490" spans="5:6" x14ac:dyDescent="0.25">
      <c r="E1490" s="66">
        <f t="shared" ca="1" si="46"/>
        <v>0.63169084146973109</v>
      </c>
      <c r="F1490" s="66">
        <f t="shared" ca="1" si="47"/>
        <v>2.3782470525422653E-2</v>
      </c>
    </row>
    <row r="1491" spans="5:6" x14ac:dyDescent="0.25">
      <c r="E1491" s="66">
        <f t="shared" ca="1" si="46"/>
        <v>0.86693744045867172</v>
      </c>
      <c r="F1491" s="66">
        <f t="shared" ca="1" si="47"/>
        <v>7.8632417208507943E-2</v>
      </c>
    </row>
    <row r="1492" spans="5:6" x14ac:dyDescent="0.25">
      <c r="E1492" s="66">
        <f t="shared" ca="1" si="46"/>
        <v>0.46900353232853187</v>
      </c>
      <c r="F1492" s="66">
        <f t="shared" ca="1" si="47"/>
        <v>-5.4995202039246037E-3</v>
      </c>
    </row>
    <row r="1493" spans="5:6" x14ac:dyDescent="0.25">
      <c r="E1493" s="66">
        <f t="shared" ca="1" si="46"/>
        <v>0.75705742966760503</v>
      </c>
      <c r="F1493" s="66">
        <f t="shared" ca="1" si="47"/>
        <v>4.9276038768026657E-2</v>
      </c>
    </row>
    <row r="1494" spans="5:6" x14ac:dyDescent="0.25">
      <c r="E1494" s="66">
        <f t="shared" ca="1" si="46"/>
        <v>0.74983691520169571</v>
      </c>
      <c r="F1494" s="66">
        <f t="shared" ca="1" si="47"/>
        <v>4.765734476402609E-2</v>
      </c>
    </row>
    <row r="1495" spans="5:6" x14ac:dyDescent="0.25">
      <c r="E1495" s="66">
        <f t="shared" ca="1" si="46"/>
        <v>0.38590165231575069</v>
      </c>
      <c r="F1495" s="66">
        <f t="shared" ca="1" si="47"/>
        <v>-2.0507292035505467E-2</v>
      </c>
    </row>
    <row r="1496" spans="5:6" x14ac:dyDescent="0.25">
      <c r="E1496" s="66">
        <f t="shared" ca="1" si="46"/>
        <v>0.3802241297675214</v>
      </c>
      <c r="F1496" s="66">
        <f t="shared" ca="1" si="47"/>
        <v>-2.1559133943309012E-2</v>
      </c>
    </row>
    <row r="1497" spans="5:6" x14ac:dyDescent="0.25">
      <c r="E1497" s="66">
        <f t="shared" ca="1" si="46"/>
        <v>0.40545967113827186</v>
      </c>
      <c r="F1497" s="66">
        <f t="shared" ca="1" si="47"/>
        <v>-1.6916835880384701E-2</v>
      </c>
    </row>
    <row r="1498" spans="5:6" x14ac:dyDescent="0.25">
      <c r="E1498" s="66">
        <f t="shared" ca="1" si="46"/>
        <v>0.99352264110075161</v>
      </c>
      <c r="F1498" s="66">
        <f t="shared" ca="1" si="47"/>
        <v>0.1757168622143605</v>
      </c>
    </row>
    <row r="1499" spans="5:6" x14ac:dyDescent="0.25">
      <c r="E1499" s="66">
        <f t="shared" ca="1" si="46"/>
        <v>0.37061286583633568</v>
      </c>
      <c r="F1499" s="66">
        <f t="shared" ca="1" si="47"/>
        <v>-2.3350829231497887E-2</v>
      </c>
    </row>
    <row r="1500" spans="5:6" x14ac:dyDescent="0.25">
      <c r="E1500" s="66">
        <f t="shared" ca="1" si="46"/>
        <v>0.42639038585808919</v>
      </c>
      <c r="F1500" s="66">
        <f t="shared" ca="1" si="47"/>
        <v>-1.3121889607834572E-2</v>
      </c>
    </row>
    <row r="1501" spans="5:6" x14ac:dyDescent="0.25">
      <c r="E1501" s="66">
        <f t="shared" ca="1" si="46"/>
        <v>0.49610524198551675</v>
      </c>
      <c r="F1501" s="66">
        <f t="shared" ca="1" si="47"/>
        <v>-6.9033885039540056E-4</v>
      </c>
    </row>
    <row r="1502" spans="5:6" x14ac:dyDescent="0.25">
      <c r="E1502" s="66">
        <f t="shared" ca="1" si="46"/>
        <v>0.56776419692132862</v>
      </c>
      <c r="F1502" s="66">
        <f t="shared" ca="1" si="47"/>
        <v>1.2069238772563955E-2</v>
      </c>
    </row>
    <row r="1503" spans="5:6" x14ac:dyDescent="0.25">
      <c r="E1503" s="66">
        <f t="shared" ca="1" si="46"/>
        <v>0.45533713667930431</v>
      </c>
      <c r="F1503" s="66">
        <f t="shared" ca="1" si="47"/>
        <v>-7.932895831259737E-3</v>
      </c>
    </row>
    <row r="1504" spans="5:6" x14ac:dyDescent="0.25">
      <c r="E1504" s="66">
        <f t="shared" ca="1" si="46"/>
        <v>0.24430342674385341</v>
      </c>
      <c r="F1504" s="66">
        <f t="shared" ca="1" si="47"/>
        <v>-4.8969006768376219E-2</v>
      </c>
    </row>
    <row r="1505" spans="5:6" x14ac:dyDescent="0.25">
      <c r="E1505" s="66">
        <f t="shared" ca="1" si="46"/>
        <v>0.38013689526014338</v>
      </c>
      <c r="F1505" s="66">
        <f t="shared" ca="1" si="47"/>
        <v>-2.1575332050336824E-2</v>
      </c>
    </row>
    <row r="1506" spans="5:6" x14ac:dyDescent="0.25">
      <c r="E1506" s="66">
        <f t="shared" ca="1" si="46"/>
        <v>0.39151690039298237</v>
      </c>
      <c r="F1506" s="66">
        <f t="shared" ca="1" si="47"/>
        <v>-1.94714327536324E-2</v>
      </c>
    </row>
    <row r="1507" spans="5:6" x14ac:dyDescent="0.25">
      <c r="E1507" s="66">
        <f t="shared" ca="1" si="46"/>
        <v>0.75945537771451377</v>
      </c>
      <c r="F1507" s="66">
        <f t="shared" ca="1" si="47"/>
        <v>4.9819330849787298E-2</v>
      </c>
    </row>
    <row r="1508" spans="5:6" x14ac:dyDescent="0.25">
      <c r="E1508" s="66">
        <f t="shared" ca="1" si="46"/>
        <v>0.39969804867823944</v>
      </c>
      <c r="F1508" s="66">
        <f t="shared" ca="1" si="47"/>
        <v>-1.7969615843108626E-2</v>
      </c>
    </row>
    <row r="1509" spans="5:6" x14ac:dyDescent="0.25">
      <c r="E1509" s="66">
        <f t="shared" ca="1" si="46"/>
        <v>0.44672009632909482</v>
      </c>
      <c r="F1509" s="66">
        <f t="shared" ca="1" si="47"/>
        <v>-9.4718669845273058E-3</v>
      </c>
    </row>
    <row r="1510" spans="5:6" x14ac:dyDescent="0.25">
      <c r="E1510" s="66">
        <f t="shared" ca="1" si="46"/>
        <v>0.46073996267453754</v>
      </c>
      <c r="F1510" s="66">
        <f t="shared" ca="1" si="47"/>
        <v>-6.9699306297537483E-3</v>
      </c>
    </row>
    <row r="1511" spans="5:6" x14ac:dyDescent="0.25">
      <c r="E1511" s="66">
        <f t="shared" ca="1" si="46"/>
        <v>0.95603486548495764</v>
      </c>
      <c r="F1511" s="66">
        <f t="shared" ca="1" si="47"/>
        <v>0.12066197871423051</v>
      </c>
    </row>
    <row r="1512" spans="5:6" x14ac:dyDescent="0.25">
      <c r="E1512" s="66">
        <f t="shared" ca="1" si="46"/>
        <v>8.8946542559934616E-2</v>
      </c>
      <c r="F1512" s="66">
        <f t="shared" ca="1" si="47"/>
        <v>-9.5266420399276769E-2</v>
      </c>
    </row>
    <row r="1513" spans="5:6" x14ac:dyDescent="0.25">
      <c r="E1513" s="66">
        <f t="shared" ca="1" si="46"/>
        <v>0.71636435744214855</v>
      </c>
      <c r="F1513" s="66">
        <f t="shared" ca="1" si="47"/>
        <v>4.0451798663408624E-2</v>
      </c>
    </row>
    <row r="1514" spans="5:6" x14ac:dyDescent="0.25">
      <c r="E1514" s="66">
        <f t="shared" ca="1" si="46"/>
        <v>0.43918631858714918</v>
      </c>
      <c r="F1514" s="66">
        <f t="shared" ca="1" si="47"/>
        <v>-1.0821032627012277E-2</v>
      </c>
    </row>
    <row r="1515" spans="5:6" x14ac:dyDescent="0.25">
      <c r="E1515" s="66">
        <f t="shared" ca="1" si="46"/>
        <v>0.51108556654201254</v>
      </c>
      <c r="F1515" s="66">
        <f t="shared" ca="1" si="47"/>
        <v>1.9651184373550949E-3</v>
      </c>
    </row>
    <row r="1516" spans="5:6" x14ac:dyDescent="0.25">
      <c r="E1516" s="66">
        <f t="shared" ca="1" si="46"/>
        <v>0.10334372369304745</v>
      </c>
      <c r="F1516" s="66">
        <f t="shared" ca="1" si="47"/>
        <v>-8.928825489190137E-2</v>
      </c>
    </row>
    <row r="1517" spans="5:6" x14ac:dyDescent="0.25">
      <c r="E1517" s="66">
        <f t="shared" ca="1" si="46"/>
        <v>0.11353618872917082</v>
      </c>
      <c r="F1517" s="66">
        <f t="shared" ca="1" si="47"/>
        <v>-8.5413882399084623E-2</v>
      </c>
    </row>
    <row r="1518" spans="5:6" x14ac:dyDescent="0.25">
      <c r="E1518" s="66">
        <f t="shared" ca="1" si="46"/>
        <v>0.67300686600608206</v>
      </c>
      <c r="F1518" s="66">
        <f t="shared" ca="1" si="47"/>
        <v>3.169473992766509E-2</v>
      </c>
    </row>
    <row r="1519" spans="5:6" x14ac:dyDescent="0.25">
      <c r="E1519" s="66">
        <f t="shared" ca="1" si="46"/>
        <v>0.47508627110297996</v>
      </c>
      <c r="F1519" s="66">
        <f t="shared" ca="1" si="47"/>
        <v>-4.4187176470410787E-3</v>
      </c>
    </row>
    <row r="1520" spans="5:6" x14ac:dyDescent="0.25">
      <c r="E1520" s="66">
        <f t="shared" ca="1" si="46"/>
        <v>0.28881908883524221</v>
      </c>
      <c r="F1520" s="66">
        <f t="shared" ca="1" si="47"/>
        <v>-3.9374386439882419E-2</v>
      </c>
    </row>
    <row r="1521" spans="5:6" x14ac:dyDescent="0.25">
      <c r="E1521" s="66">
        <f t="shared" ca="1" si="46"/>
        <v>0.50277995091941563</v>
      </c>
      <c r="F1521" s="66">
        <f t="shared" ca="1" si="47"/>
        <v>4.927374589432078E-4</v>
      </c>
    </row>
    <row r="1522" spans="5:6" x14ac:dyDescent="0.25">
      <c r="E1522" s="66">
        <f t="shared" ca="1" si="46"/>
        <v>0.90303514744557178</v>
      </c>
      <c r="F1522" s="66">
        <f t="shared" ca="1" si="47"/>
        <v>9.185610173450591E-2</v>
      </c>
    </row>
    <row r="1523" spans="5:6" x14ac:dyDescent="0.25">
      <c r="E1523" s="66">
        <f t="shared" ca="1" si="46"/>
        <v>0.41478015792672684</v>
      </c>
      <c r="F1523" s="66">
        <f t="shared" ca="1" si="47"/>
        <v>-1.5221570408606819E-2</v>
      </c>
    </row>
    <row r="1524" spans="5:6" x14ac:dyDescent="0.25">
      <c r="E1524" s="66">
        <f t="shared" ca="1" si="46"/>
        <v>0.83896778256093074</v>
      </c>
      <c r="F1524" s="66">
        <f t="shared" ca="1" si="47"/>
        <v>7.0019440830368165E-2</v>
      </c>
    </row>
    <row r="1525" spans="5:6" x14ac:dyDescent="0.25">
      <c r="E1525" s="66">
        <f t="shared" ca="1" si="46"/>
        <v>0.44758758202678073</v>
      </c>
      <c r="F1525" s="66">
        <f t="shared" ca="1" si="47"/>
        <v>-9.3167461530142357E-3</v>
      </c>
    </row>
    <row r="1526" spans="5:6" x14ac:dyDescent="0.25">
      <c r="E1526" s="66">
        <f t="shared" ca="1" si="46"/>
        <v>0.69856472807232584</v>
      </c>
      <c r="F1526" s="66">
        <f t="shared" ca="1" si="47"/>
        <v>3.678913747991689E-2</v>
      </c>
    </row>
    <row r="1527" spans="5:6" x14ac:dyDescent="0.25">
      <c r="E1527" s="66">
        <f t="shared" ca="1" si="46"/>
        <v>0.8867823128604706</v>
      </c>
      <c r="F1527" s="66">
        <f t="shared" ca="1" si="47"/>
        <v>8.5531091774393345E-2</v>
      </c>
    </row>
    <row r="1528" spans="5:6" x14ac:dyDescent="0.25">
      <c r="E1528" s="66">
        <f t="shared" ca="1" si="46"/>
        <v>0.18198434364000071</v>
      </c>
      <c r="F1528" s="66">
        <f t="shared" ca="1" si="47"/>
        <v>-6.4193189057544425E-2</v>
      </c>
    </row>
    <row r="1529" spans="5:6" x14ac:dyDescent="0.25">
      <c r="E1529" s="66">
        <f t="shared" ca="1" si="46"/>
        <v>0.76756648794146243</v>
      </c>
      <c r="F1529" s="66">
        <f t="shared" ca="1" si="47"/>
        <v>5.1679333769607941E-2</v>
      </c>
    </row>
    <row r="1530" spans="5:6" x14ac:dyDescent="0.25">
      <c r="E1530" s="66">
        <f t="shared" ca="1" si="46"/>
        <v>0.43767416376948798</v>
      </c>
      <c r="F1530" s="66">
        <f t="shared" ca="1" si="47"/>
        <v>-1.1092292211204219E-2</v>
      </c>
    </row>
    <row r="1531" spans="5:6" x14ac:dyDescent="0.25">
      <c r="E1531" s="66">
        <f t="shared" ca="1" si="46"/>
        <v>0.5376375172746759</v>
      </c>
      <c r="F1531" s="66">
        <f t="shared" ca="1" si="47"/>
        <v>6.6810033453115732E-3</v>
      </c>
    </row>
    <row r="1532" spans="5:6" x14ac:dyDescent="0.25">
      <c r="E1532" s="66">
        <f t="shared" ca="1" si="46"/>
        <v>0.34239146624287609</v>
      </c>
      <c r="F1532" s="66">
        <f t="shared" ca="1" si="47"/>
        <v>-2.8704653952637698E-2</v>
      </c>
    </row>
    <row r="1533" spans="5:6" x14ac:dyDescent="0.25">
      <c r="E1533" s="66">
        <f t="shared" ca="1" si="46"/>
        <v>0.59671035935350025</v>
      </c>
      <c r="F1533" s="66">
        <f t="shared" ca="1" si="47"/>
        <v>1.7312897357496467E-2</v>
      </c>
    </row>
    <row r="1534" spans="5:6" x14ac:dyDescent="0.25">
      <c r="E1534" s="66">
        <f t="shared" ca="1" si="46"/>
        <v>7.9354653563752042E-2</v>
      </c>
      <c r="F1534" s="66">
        <f t="shared" ca="1" si="47"/>
        <v>-9.9661452276904094E-2</v>
      </c>
    </row>
    <row r="1535" spans="5:6" x14ac:dyDescent="0.25">
      <c r="E1535" s="66">
        <f t="shared" ca="1" si="46"/>
        <v>0.48789904087111269</v>
      </c>
      <c r="F1535" s="66">
        <f t="shared" ca="1" si="47"/>
        <v>-2.1451681660105701E-3</v>
      </c>
    </row>
    <row r="1536" spans="5:6" x14ac:dyDescent="0.25">
      <c r="E1536" s="66">
        <f t="shared" ca="1" si="46"/>
        <v>0.46791703569838283</v>
      </c>
      <c r="F1536" s="66">
        <f t="shared" ca="1" si="47"/>
        <v>-5.6927008038700757E-3</v>
      </c>
    </row>
    <row r="1537" spans="5:6" x14ac:dyDescent="0.25">
      <c r="E1537" s="66">
        <f t="shared" ca="1" si="46"/>
        <v>0.17285899905393787</v>
      </c>
      <c r="F1537" s="66">
        <f t="shared" ca="1" si="47"/>
        <v>-6.6675041494463266E-2</v>
      </c>
    </row>
    <row r="1538" spans="5:6" x14ac:dyDescent="0.25">
      <c r="E1538" s="66">
        <f t="shared" ca="1" si="46"/>
        <v>0.29279151655312874</v>
      </c>
      <c r="F1538" s="66">
        <f t="shared" ca="1" si="47"/>
        <v>-3.8554848583319333E-2</v>
      </c>
    </row>
    <row r="1539" spans="5:6" x14ac:dyDescent="0.25">
      <c r="E1539" s="66">
        <f t="shared" ca="1" si="46"/>
        <v>0.56014216934595773</v>
      </c>
      <c r="F1539" s="66">
        <f t="shared" ca="1" si="47"/>
        <v>1.0700623962295848E-2</v>
      </c>
    </row>
    <row r="1540" spans="5:6" x14ac:dyDescent="0.25">
      <c r="E1540" s="66">
        <f t="shared" ref="E1540:E1603" ca="1" si="48">RAND()</f>
        <v>0.41019625333726462</v>
      </c>
      <c r="F1540" s="66">
        <f t="shared" ref="F1540:F1603" ca="1" si="49">_xlfn.NORM.S.INV(E1540)/(SQRT(2)*$C$3)</f>
        <v>-1.6054164366784286E-2</v>
      </c>
    </row>
    <row r="1541" spans="5:6" x14ac:dyDescent="0.25">
      <c r="E1541" s="66">
        <f t="shared" ca="1" si="48"/>
        <v>0.36431365530712079</v>
      </c>
      <c r="F1541" s="66">
        <f t="shared" ca="1" si="49"/>
        <v>-2.4533217708941027E-2</v>
      </c>
    </row>
    <row r="1542" spans="5:6" x14ac:dyDescent="0.25">
      <c r="E1542" s="66">
        <f t="shared" ca="1" si="48"/>
        <v>0.33999503567113198</v>
      </c>
      <c r="F1542" s="66">
        <f t="shared" ca="1" si="49"/>
        <v>-2.9166505611612666E-2</v>
      </c>
    </row>
    <row r="1543" spans="5:6" x14ac:dyDescent="0.25">
      <c r="E1543" s="66">
        <f t="shared" ca="1" si="48"/>
        <v>0.71628661058704546</v>
      </c>
      <c r="F1543" s="66">
        <f t="shared" ca="1" si="49"/>
        <v>4.0435569544192078E-2</v>
      </c>
    </row>
    <row r="1544" spans="5:6" x14ac:dyDescent="0.25">
      <c r="E1544" s="66">
        <f t="shared" ca="1" si="48"/>
        <v>0.9026321531408168</v>
      </c>
      <c r="F1544" s="66">
        <f t="shared" ca="1" si="49"/>
        <v>9.1690276579922389E-2</v>
      </c>
    </row>
    <row r="1545" spans="5:6" x14ac:dyDescent="0.25">
      <c r="E1545" s="66">
        <f t="shared" ca="1" si="48"/>
        <v>0.51592911688334542</v>
      </c>
      <c r="F1545" s="66">
        <f t="shared" ca="1" si="49"/>
        <v>2.8241130777890383E-3</v>
      </c>
    </row>
    <row r="1546" spans="5:6" x14ac:dyDescent="0.25">
      <c r="E1546" s="66">
        <f t="shared" ca="1" si="48"/>
        <v>0.57339016851751912</v>
      </c>
      <c r="F1546" s="66">
        <f t="shared" ca="1" si="49"/>
        <v>1.3082320415067579E-2</v>
      </c>
    </row>
    <row r="1547" spans="5:6" x14ac:dyDescent="0.25">
      <c r="E1547" s="66">
        <f t="shared" ca="1" si="48"/>
        <v>0.29362366542351215</v>
      </c>
      <c r="F1547" s="66">
        <f t="shared" ca="1" si="49"/>
        <v>-3.8383828605628993E-2</v>
      </c>
    </row>
    <row r="1548" spans="5:6" x14ac:dyDescent="0.25">
      <c r="E1548" s="66">
        <f t="shared" ca="1" si="48"/>
        <v>0.1152912853924829</v>
      </c>
      <c r="F1548" s="66">
        <f t="shared" ca="1" si="49"/>
        <v>-8.4772170249437159E-2</v>
      </c>
    </row>
    <row r="1549" spans="5:6" x14ac:dyDescent="0.25">
      <c r="E1549" s="66">
        <f t="shared" ca="1" si="48"/>
        <v>0.96922490373453851</v>
      </c>
      <c r="F1549" s="66">
        <f t="shared" ca="1" si="49"/>
        <v>0.13219518529173599</v>
      </c>
    </row>
    <row r="1550" spans="5:6" x14ac:dyDescent="0.25">
      <c r="E1550" s="66">
        <f t="shared" ca="1" si="48"/>
        <v>0.30922604421021049</v>
      </c>
      <c r="F1550" s="66">
        <f t="shared" ca="1" si="49"/>
        <v>-3.5217123420661342E-2</v>
      </c>
    </row>
    <row r="1551" spans="5:6" x14ac:dyDescent="0.25">
      <c r="E1551" s="66">
        <f t="shared" ca="1" si="48"/>
        <v>0.22721963716610405</v>
      </c>
      <c r="F1551" s="66">
        <f t="shared" ca="1" si="49"/>
        <v>-5.289403540842573E-2</v>
      </c>
    </row>
    <row r="1552" spans="5:6" x14ac:dyDescent="0.25">
      <c r="E1552" s="66">
        <f t="shared" ca="1" si="48"/>
        <v>0.7146978474981206</v>
      </c>
      <c r="F1552" s="66">
        <f t="shared" ca="1" si="49"/>
        <v>4.0104390662254616E-2</v>
      </c>
    </row>
    <row r="1553" spans="5:6" x14ac:dyDescent="0.25">
      <c r="E1553" s="66">
        <f t="shared" ca="1" si="48"/>
        <v>0.75758776270442629</v>
      </c>
      <c r="F1553" s="66">
        <f t="shared" ca="1" si="49"/>
        <v>4.9395942488230267E-2</v>
      </c>
    </row>
    <row r="1554" spans="5:6" x14ac:dyDescent="0.25">
      <c r="E1554" s="66">
        <f t="shared" ca="1" si="48"/>
        <v>2.9800614485663401E-2</v>
      </c>
      <c r="F1554" s="66">
        <f t="shared" ca="1" si="49"/>
        <v>-0.13319997060130018</v>
      </c>
    </row>
    <row r="1555" spans="5:6" x14ac:dyDescent="0.25">
      <c r="E1555" s="66">
        <f t="shared" ca="1" si="48"/>
        <v>0.36661904084742281</v>
      </c>
      <c r="F1555" s="66">
        <f t="shared" ca="1" si="49"/>
        <v>-2.4099708312303552E-2</v>
      </c>
    </row>
    <row r="1556" spans="5:6" x14ac:dyDescent="0.25">
      <c r="E1556" s="66">
        <f t="shared" ca="1" si="48"/>
        <v>0.32597404983896572</v>
      </c>
      <c r="F1556" s="66">
        <f t="shared" ca="1" si="49"/>
        <v>-3.189458247220224E-2</v>
      </c>
    </row>
    <row r="1557" spans="5:6" x14ac:dyDescent="0.25">
      <c r="E1557" s="66">
        <f t="shared" ca="1" si="48"/>
        <v>0.22128151266916818</v>
      </c>
      <c r="F1557" s="66">
        <f t="shared" ca="1" si="49"/>
        <v>-5.4296774632075655E-2</v>
      </c>
    </row>
    <row r="1558" spans="5:6" x14ac:dyDescent="0.25">
      <c r="E1558" s="66">
        <f t="shared" ca="1" si="48"/>
        <v>3.0198258403963951E-2</v>
      </c>
      <c r="F1558" s="66">
        <f t="shared" ca="1" si="49"/>
        <v>-0.13278671919295107</v>
      </c>
    </row>
    <row r="1559" spans="5:6" x14ac:dyDescent="0.25">
      <c r="E1559" s="66">
        <f t="shared" ca="1" si="48"/>
        <v>0.31285167840426009</v>
      </c>
      <c r="F1559" s="66">
        <f t="shared" ca="1" si="49"/>
        <v>-3.4491486390864814E-2</v>
      </c>
    </row>
    <row r="1560" spans="5:6" x14ac:dyDescent="0.25">
      <c r="E1560" s="66">
        <f t="shared" ca="1" si="48"/>
        <v>0.88010520016956073</v>
      </c>
      <c r="F1560" s="66">
        <f t="shared" ca="1" si="49"/>
        <v>8.3121310692399794E-2</v>
      </c>
    </row>
    <row r="1561" spans="5:6" x14ac:dyDescent="0.25">
      <c r="E1561" s="66">
        <f t="shared" ca="1" si="48"/>
        <v>0.92881332205652434</v>
      </c>
      <c r="F1561" s="66">
        <f t="shared" ca="1" si="49"/>
        <v>0.10373326649004747</v>
      </c>
    </row>
    <row r="1562" spans="5:6" x14ac:dyDescent="0.25">
      <c r="E1562" s="66">
        <f t="shared" ca="1" si="48"/>
        <v>0.17922812567817326</v>
      </c>
      <c r="F1562" s="66">
        <f t="shared" ca="1" si="49"/>
        <v>-6.4934369036992234E-2</v>
      </c>
    </row>
    <row r="1563" spans="5:6" x14ac:dyDescent="0.25">
      <c r="E1563" s="66">
        <f t="shared" ca="1" si="48"/>
        <v>0.13782593517226993</v>
      </c>
      <c r="F1563" s="66">
        <f t="shared" ca="1" si="49"/>
        <v>-7.7084475743392777E-2</v>
      </c>
    </row>
    <row r="1564" spans="5:6" x14ac:dyDescent="0.25">
      <c r="E1564" s="66">
        <f t="shared" ca="1" si="48"/>
        <v>0.91762723578491967</v>
      </c>
      <c r="F1564" s="66">
        <f t="shared" ca="1" si="49"/>
        <v>9.8237418183568126E-2</v>
      </c>
    </row>
    <row r="1565" spans="5:6" x14ac:dyDescent="0.25">
      <c r="E1565" s="66">
        <f t="shared" ca="1" si="48"/>
        <v>0.4743254490678338</v>
      </c>
      <c r="F1565" s="66">
        <f t="shared" ca="1" si="49"/>
        <v>-4.553841548467572E-3</v>
      </c>
    </row>
    <row r="1566" spans="5:6" x14ac:dyDescent="0.25">
      <c r="E1566" s="66">
        <f t="shared" ca="1" si="48"/>
        <v>0.25634511989292375</v>
      </c>
      <c r="F1566" s="66">
        <f t="shared" ca="1" si="49"/>
        <v>-4.62910621376664E-2</v>
      </c>
    </row>
    <row r="1567" spans="5:6" x14ac:dyDescent="0.25">
      <c r="E1567" s="66">
        <f t="shared" ca="1" si="48"/>
        <v>9.4993820698113796E-2</v>
      </c>
      <c r="F1567" s="66">
        <f t="shared" ca="1" si="49"/>
        <v>-9.2674522988434316E-2</v>
      </c>
    </row>
    <row r="1568" spans="5:6" x14ac:dyDescent="0.25">
      <c r="E1568" s="66">
        <f t="shared" ca="1" si="48"/>
        <v>0.8504536390552091</v>
      </c>
      <c r="F1568" s="66">
        <f t="shared" ca="1" si="49"/>
        <v>7.3424623097146424E-2</v>
      </c>
    </row>
    <row r="1569" spans="5:6" x14ac:dyDescent="0.25">
      <c r="E1569" s="66">
        <f t="shared" ca="1" si="48"/>
        <v>0.11374029977163325</v>
      </c>
      <c r="F1569" s="66">
        <f t="shared" ca="1" si="49"/>
        <v>-8.5338892250606146E-2</v>
      </c>
    </row>
    <row r="1570" spans="5:6" x14ac:dyDescent="0.25">
      <c r="E1570" s="66">
        <f t="shared" ca="1" si="48"/>
        <v>0.48484798103586513</v>
      </c>
      <c r="F1570" s="66">
        <f t="shared" ca="1" si="49"/>
        <v>-2.6862714390240507E-3</v>
      </c>
    </row>
    <row r="1571" spans="5:6" x14ac:dyDescent="0.25">
      <c r="E1571" s="66">
        <f t="shared" ca="1" si="48"/>
        <v>0.37973378370642719</v>
      </c>
      <c r="F1571" s="66">
        <f t="shared" ca="1" si="49"/>
        <v>-2.1650198390028255E-2</v>
      </c>
    </row>
    <row r="1572" spans="5:6" x14ac:dyDescent="0.25">
      <c r="E1572" s="66">
        <f t="shared" ca="1" si="48"/>
        <v>0.61285862092618371</v>
      </c>
      <c r="F1572" s="66">
        <f t="shared" ca="1" si="49"/>
        <v>2.0278225390019909E-2</v>
      </c>
    </row>
    <row r="1573" spans="5:6" x14ac:dyDescent="0.25">
      <c r="E1573" s="66">
        <f t="shared" ca="1" si="48"/>
        <v>0.54840980223815583</v>
      </c>
      <c r="F1573" s="66">
        <f t="shared" ca="1" si="49"/>
        <v>8.6015805956398701E-3</v>
      </c>
    </row>
    <row r="1574" spans="5:6" x14ac:dyDescent="0.25">
      <c r="E1574" s="66">
        <f t="shared" ca="1" si="48"/>
        <v>0.10006542537680851</v>
      </c>
      <c r="F1574" s="66">
        <f t="shared" ca="1" si="49"/>
        <v>-9.0593025759024698E-2</v>
      </c>
    </row>
    <row r="1575" spans="5:6" x14ac:dyDescent="0.25">
      <c r="E1575" s="66">
        <f t="shared" ca="1" si="48"/>
        <v>0.80893129525246732</v>
      </c>
      <c r="F1575" s="66">
        <f t="shared" ca="1" si="49"/>
        <v>6.1798645471949645E-2</v>
      </c>
    </row>
    <row r="1576" spans="5:6" x14ac:dyDescent="0.25">
      <c r="E1576" s="66">
        <f t="shared" ca="1" si="48"/>
        <v>0.15351758216282307</v>
      </c>
      <c r="F1576" s="66">
        <f t="shared" ca="1" si="49"/>
        <v>-7.2228336329112061E-2</v>
      </c>
    </row>
    <row r="1577" spans="5:6" x14ac:dyDescent="0.25">
      <c r="E1577" s="66">
        <f t="shared" ca="1" si="48"/>
        <v>0.79056592959376781</v>
      </c>
      <c r="F1577" s="66">
        <f t="shared" ca="1" si="49"/>
        <v>5.716155516521227E-2</v>
      </c>
    </row>
    <row r="1578" spans="5:6" x14ac:dyDescent="0.25">
      <c r="E1578" s="66">
        <f t="shared" ca="1" si="48"/>
        <v>0.63022874706952003</v>
      </c>
      <c r="F1578" s="66">
        <f t="shared" ca="1" si="49"/>
        <v>2.350841895032672E-2</v>
      </c>
    </row>
    <row r="1579" spans="5:6" x14ac:dyDescent="0.25">
      <c r="E1579" s="66">
        <f t="shared" ca="1" si="48"/>
        <v>0.68105649415771019</v>
      </c>
      <c r="F1579" s="66">
        <f t="shared" ca="1" si="49"/>
        <v>3.3280345373674712E-2</v>
      </c>
    </row>
    <row r="1580" spans="5:6" x14ac:dyDescent="0.25">
      <c r="E1580" s="66">
        <f t="shared" ca="1" si="48"/>
        <v>4.958691567269935E-2</v>
      </c>
      <c r="F1580" s="66">
        <f t="shared" ca="1" si="49"/>
        <v>-0.11659286731837674</v>
      </c>
    </row>
    <row r="1581" spans="5:6" x14ac:dyDescent="0.25">
      <c r="E1581" s="66">
        <f t="shared" ca="1" si="48"/>
        <v>0.38067285401024265</v>
      </c>
      <c r="F1581" s="66">
        <f t="shared" ca="1" si="49"/>
        <v>-2.1475830603087904E-2</v>
      </c>
    </row>
    <row r="1582" spans="5:6" x14ac:dyDescent="0.25">
      <c r="E1582" s="66">
        <f t="shared" ca="1" si="48"/>
        <v>0.12374999771230799</v>
      </c>
      <c r="F1582" s="66">
        <f t="shared" ca="1" si="49"/>
        <v>-8.1772869829067646E-2</v>
      </c>
    </row>
    <row r="1583" spans="5:6" x14ac:dyDescent="0.25">
      <c r="E1583" s="66">
        <f t="shared" ca="1" si="48"/>
        <v>0.11595791740231032</v>
      </c>
      <c r="F1583" s="66">
        <f t="shared" ca="1" si="49"/>
        <v>-8.4530251826033798E-2</v>
      </c>
    </row>
    <row r="1584" spans="5:6" x14ac:dyDescent="0.25">
      <c r="E1584" s="66">
        <f t="shared" ca="1" si="48"/>
        <v>0.64946664144389232</v>
      </c>
      <c r="F1584" s="66">
        <f t="shared" ca="1" si="49"/>
        <v>2.7144479354243443E-2</v>
      </c>
    </row>
    <row r="1585" spans="5:6" x14ac:dyDescent="0.25">
      <c r="E1585" s="66">
        <f t="shared" ca="1" si="48"/>
        <v>0.7765210408185802</v>
      </c>
      <c r="F1585" s="66">
        <f t="shared" ca="1" si="49"/>
        <v>5.3775216383220491E-2</v>
      </c>
    </row>
    <row r="1586" spans="5:6" x14ac:dyDescent="0.25">
      <c r="E1586" s="66">
        <f t="shared" ca="1" si="48"/>
        <v>2.9130520012921379E-2</v>
      </c>
      <c r="F1586" s="66">
        <f t="shared" ca="1" si="49"/>
        <v>-0.13390683511233123</v>
      </c>
    </row>
    <row r="1587" spans="5:6" x14ac:dyDescent="0.25">
      <c r="E1587" s="66">
        <f t="shared" ca="1" si="48"/>
        <v>0.38630873196807558</v>
      </c>
      <c r="F1587" s="66">
        <f t="shared" ca="1" si="49"/>
        <v>-2.0432051545894996E-2</v>
      </c>
    </row>
    <row r="1588" spans="5:6" x14ac:dyDescent="0.25">
      <c r="E1588" s="66">
        <f t="shared" ca="1" si="48"/>
        <v>0.17877843445512942</v>
      </c>
      <c r="F1588" s="66">
        <f t="shared" ca="1" si="49"/>
        <v>-6.5055974060173813E-2</v>
      </c>
    </row>
    <row r="1589" spans="5:6" x14ac:dyDescent="0.25">
      <c r="E1589" s="66">
        <f t="shared" ca="1" si="48"/>
        <v>0.51211847906391761</v>
      </c>
      <c r="F1589" s="66">
        <f t="shared" ca="1" si="49"/>
        <v>2.1482749250351686E-3</v>
      </c>
    </row>
    <row r="1590" spans="5:6" x14ac:dyDescent="0.25">
      <c r="E1590" s="66">
        <f t="shared" ca="1" si="48"/>
        <v>0.34495728840310924</v>
      </c>
      <c r="F1590" s="66">
        <f t="shared" ca="1" si="49"/>
        <v>-2.8211509555216667E-2</v>
      </c>
    </row>
    <row r="1591" spans="5:6" x14ac:dyDescent="0.25">
      <c r="E1591" s="66">
        <f t="shared" ca="1" si="48"/>
        <v>0.63210345649477639</v>
      </c>
      <c r="F1591" s="66">
        <f t="shared" ca="1" si="49"/>
        <v>2.3859874624277546E-2</v>
      </c>
    </row>
    <row r="1592" spans="5:6" x14ac:dyDescent="0.25">
      <c r="E1592" s="66">
        <f t="shared" ca="1" si="48"/>
        <v>0.6266952437046408</v>
      </c>
      <c r="F1592" s="66">
        <f t="shared" ca="1" si="49"/>
        <v>2.2847553598347444E-2</v>
      </c>
    </row>
    <row r="1593" spans="5:6" x14ac:dyDescent="0.25">
      <c r="E1593" s="66">
        <f t="shared" ca="1" si="48"/>
        <v>0.11963545160265354</v>
      </c>
      <c r="F1593" s="66">
        <f t="shared" ca="1" si="49"/>
        <v>-8.3213112317256935E-2</v>
      </c>
    </row>
    <row r="1594" spans="5:6" x14ac:dyDescent="0.25">
      <c r="E1594" s="66">
        <f t="shared" ca="1" si="48"/>
        <v>0.6240015217483339</v>
      </c>
      <c r="F1594" s="66">
        <f t="shared" ca="1" si="49"/>
        <v>2.2345091474659733E-2</v>
      </c>
    </row>
    <row r="1595" spans="5:6" x14ac:dyDescent="0.25">
      <c r="E1595" s="66">
        <f t="shared" ca="1" si="48"/>
        <v>0.12126359559589717</v>
      </c>
      <c r="F1595" s="66">
        <f t="shared" ca="1" si="49"/>
        <v>-8.2639101220589456E-2</v>
      </c>
    </row>
    <row r="1596" spans="5:6" x14ac:dyDescent="0.25">
      <c r="E1596" s="66">
        <f t="shared" ca="1" si="48"/>
        <v>0.85520703695204603</v>
      </c>
      <c r="F1596" s="66">
        <f t="shared" ca="1" si="49"/>
        <v>7.4884759134718037E-2</v>
      </c>
    </row>
    <row r="1597" spans="5:6" x14ac:dyDescent="0.25">
      <c r="E1597" s="66">
        <f t="shared" ca="1" si="48"/>
        <v>0.71455816600219979</v>
      </c>
      <c r="F1597" s="66">
        <f t="shared" ca="1" si="49"/>
        <v>4.0075316081155346E-2</v>
      </c>
    </row>
    <row r="1598" spans="5:6" x14ac:dyDescent="0.25">
      <c r="E1598" s="66">
        <f t="shared" ca="1" si="48"/>
        <v>0.25915069475751251</v>
      </c>
      <c r="F1598" s="66">
        <f t="shared" ca="1" si="49"/>
        <v>-4.567669229201634E-2</v>
      </c>
    </row>
    <row r="1599" spans="5:6" x14ac:dyDescent="0.25">
      <c r="E1599" s="66">
        <f t="shared" ca="1" si="48"/>
        <v>0.89584864313813306</v>
      </c>
      <c r="F1599" s="66">
        <f t="shared" ca="1" si="49"/>
        <v>8.8971445491209833E-2</v>
      </c>
    </row>
    <row r="1600" spans="5:6" x14ac:dyDescent="0.25">
      <c r="E1600" s="66">
        <f t="shared" ca="1" si="48"/>
        <v>0.79144592509365841</v>
      </c>
      <c r="F1600" s="66">
        <f t="shared" ca="1" si="49"/>
        <v>5.7378074521135948E-2</v>
      </c>
    </row>
    <row r="1601" spans="5:6" x14ac:dyDescent="0.25">
      <c r="E1601" s="66">
        <f t="shared" ca="1" si="48"/>
        <v>8.3975529696503903E-3</v>
      </c>
      <c r="F1601" s="66">
        <f t="shared" ca="1" si="49"/>
        <v>-0.169080739704042</v>
      </c>
    </row>
    <row r="1602" spans="5:6" x14ac:dyDescent="0.25">
      <c r="E1602" s="66">
        <f t="shared" ca="1" si="48"/>
        <v>0.77681295833399711</v>
      </c>
      <c r="F1602" s="66">
        <f t="shared" ca="1" si="49"/>
        <v>5.3844333356539875E-2</v>
      </c>
    </row>
    <row r="1603" spans="5:6" x14ac:dyDescent="0.25">
      <c r="E1603" s="66">
        <f t="shared" ca="1" si="48"/>
        <v>0.67638384495074355</v>
      </c>
      <c r="F1603" s="66">
        <f t="shared" ca="1" si="49"/>
        <v>3.2357947630512786E-2</v>
      </c>
    </row>
    <row r="1604" spans="5:6" x14ac:dyDescent="0.25">
      <c r="E1604" s="66">
        <f t="shared" ref="E1604:E1667" ca="1" si="50">RAND()</f>
        <v>0.18765335838751296</v>
      </c>
      <c r="F1604" s="66">
        <f t="shared" ref="F1604:F1667" ca="1" si="51">_xlfn.NORM.S.INV(E1604)/(SQRT(2)*$C$3)</f>
        <v>-6.2690456218919097E-2</v>
      </c>
    </row>
    <row r="1605" spans="5:6" x14ac:dyDescent="0.25">
      <c r="E1605" s="66">
        <f t="shared" ca="1" si="50"/>
        <v>0.3815293875221194</v>
      </c>
      <c r="F1605" s="66">
        <f t="shared" ca="1" si="51"/>
        <v>-2.1316902179595205E-2</v>
      </c>
    </row>
    <row r="1606" spans="5:6" x14ac:dyDescent="0.25">
      <c r="E1606" s="66">
        <f t="shared" ca="1" si="50"/>
        <v>0.78332241908323341</v>
      </c>
      <c r="F1606" s="66">
        <f t="shared" ca="1" si="51"/>
        <v>5.5399213409795013E-2</v>
      </c>
    </row>
    <row r="1607" spans="5:6" x14ac:dyDescent="0.25">
      <c r="E1607" s="66">
        <f t="shared" ca="1" si="50"/>
        <v>0.6770711902486386</v>
      </c>
      <c r="F1607" s="66">
        <f t="shared" ca="1" si="51"/>
        <v>3.2493283391292441E-2</v>
      </c>
    </row>
    <row r="1608" spans="5:6" x14ac:dyDescent="0.25">
      <c r="E1608" s="66">
        <f t="shared" ca="1" si="50"/>
        <v>0.89100180081572433</v>
      </c>
      <c r="F1608" s="66">
        <f t="shared" ca="1" si="51"/>
        <v>8.7106599850258745E-2</v>
      </c>
    </row>
    <row r="1609" spans="5:6" x14ac:dyDescent="0.25">
      <c r="E1609" s="66">
        <f t="shared" ca="1" si="50"/>
        <v>0.90214046114421376</v>
      </c>
      <c r="F1609" s="66">
        <f t="shared" ca="1" si="51"/>
        <v>9.1488634357095741E-2</v>
      </c>
    </row>
    <row r="1610" spans="5:6" x14ac:dyDescent="0.25">
      <c r="E1610" s="66">
        <f t="shared" ca="1" si="50"/>
        <v>4.6132865295235859E-2</v>
      </c>
      <c r="F1610" s="66">
        <f t="shared" ca="1" si="51"/>
        <v>-0.11904603633495356</v>
      </c>
    </row>
    <row r="1611" spans="5:6" x14ac:dyDescent="0.25">
      <c r="E1611" s="66">
        <f t="shared" ca="1" si="50"/>
        <v>4.0309179448277499E-2</v>
      </c>
      <c r="F1611" s="66">
        <f t="shared" ca="1" si="51"/>
        <v>-0.12353929216139431</v>
      </c>
    </row>
    <row r="1612" spans="5:6" x14ac:dyDescent="0.25">
      <c r="E1612" s="66">
        <f t="shared" ca="1" si="50"/>
        <v>0.5224207941958865</v>
      </c>
      <c r="F1612" s="66">
        <f t="shared" ca="1" si="51"/>
        <v>3.9760765922740452E-3</v>
      </c>
    </row>
    <row r="1613" spans="5:6" x14ac:dyDescent="0.25">
      <c r="E1613" s="66">
        <f t="shared" ca="1" si="50"/>
        <v>0.15733656190094414</v>
      </c>
      <c r="F1613" s="66">
        <f t="shared" ca="1" si="51"/>
        <v>-7.109709298675676E-2</v>
      </c>
    </row>
    <row r="1614" spans="5:6" x14ac:dyDescent="0.25">
      <c r="E1614" s="66">
        <f t="shared" ca="1" si="50"/>
        <v>0.86821957183527665</v>
      </c>
      <c r="F1614" s="66">
        <f t="shared" ca="1" si="51"/>
        <v>7.9055554209187279E-2</v>
      </c>
    </row>
    <row r="1615" spans="5:6" x14ac:dyDescent="0.25">
      <c r="E1615" s="66">
        <f t="shared" ca="1" si="50"/>
        <v>0.44573595057373749</v>
      </c>
      <c r="F1615" s="66">
        <f t="shared" ca="1" si="51"/>
        <v>-9.6479038182728117E-3</v>
      </c>
    </row>
    <row r="1616" spans="5:6" x14ac:dyDescent="0.25">
      <c r="E1616" s="66">
        <f t="shared" ca="1" si="50"/>
        <v>0.14183529574064879</v>
      </c>
      <c r="F1616" s="66">
        <f t="shared" ca="1" si="51"/>
        <v>-7.5809630837800027E-2</v>
      </c>
    </row>
    <row r="1617" spans="5:6" x14ac:dyDescent="0.25">
      <c r="E1617" s="66">
        <f t="shared" ca="1" si="50"/>
        <v>0.90435269389510853</v>
      </c>
      <c r="F1617" s="66">
        <f t="shared" ca="1" si="51"/>
        <v>9.2401807029929589E-2</v>
      </c>
    </row>
    <row r="1618" spans="5:6" x14ac:dyDescent="0.25">
      <c r="E1618" s="66">
        <f t="shared" ca="1" si="50"/>
        <v>0.60137129465468231</v>
      </c>
      <c r="F1618" s="66">
        <f t="shared" ca="1" si="51"/>
        <v>1.8165441300508837E-2</v>
      </c>
    </row>
    <row r="1619" spans="5:6" x14ac:dyDescent="0.25">
      <c r="E1619" s="66">
        <f t="shared" ca="1" si="50"/>
        <v>0.4792429968688442</v>
      </c>
      <c r="F1619" s="66">
        <f t="shared" ca="1" si="51"/>
        <v>-3.6807445475095682E-3</v>
      </c>
    </row>
    <row r="1620" spans="5:6" x14ac:dyDescent="0.25">
      <c r="E1620" s="66">
        <f t="shared" ca="1" si="50"/>
        <v>0.94475477861318113</v>
      </c>
      <c r="F1620" s="66">
        <f t="shared" ca="1" si="51"/>
        <v>0.11285371988330568</v>
      </c>
    </row>
    <row r="1621" spans="5:6" x14ac:dyDescent="0.25">
      <c r="E1621" s="66">
        <f t="shared" ca="1" si="50"/>
        <v>0.71421472489032456</v>
      </c>
      <c r="F1621" s="66">
        <f t="shared" ca="1" si="51"/>
        <v>4.0003857900485183E-2</v>
      </c>
    </row>
    <row r="1622" spans="5:6" x14ac:dyDescent="0.25">
      <c r="E1622" s="66">
        <f t="shared" ca="1" si="50"/>
        <v>0.74887450942603839</v>
      </c>
      <c r="F1622" s="66">
        <f t="shared" ca="1" si="51"/>
        <v>4.744348501532198E-2</v>
      </c>
    </row>
    <row r="1623" spans="5:6" x14ac:dyDescent="0.25">
      <c r="E1623" s="66">
        <f t="shared" ca="1" si="50"/>
        <v>0.37218817006313443</v>
      </c>
      <c r="F1623" s="66">
        <f t="shared" ca="1" si="51"/>
        <v>-2.3056168561185929E-2</v>
      </c>
    </row>
    <row r="1624" spans="5:6" x14ac:dyDescent="0.25">
      <c r="E1624" s="66">
        <f t="shared" ca="1" si="50"/>
        <v>3.790996524988266E-2</v>
      </c>
      <c r="F1624" s="66">
        <f t="shared" ca="1" si="51"/>
        <v>-0.12554485238659305</v>
      </c>
    </row>
    <row r="1625" spans="5:6" x14ac:dyDescent="0.25">
      <c r="E1625" s="66">
        <f t="shared" ca="1" si="50"/>
        <v>0.60004706395797691</v>
      </c>
      <c r="F1625" s="66">
        <f t="shared" ca="1" si="51"/>
        <v>1.7922959516907928E-2</v>
      </c>
    </row>
    <row r="1626" spans="5:6" x14ac:dyDescent="0.25">
      <c r="E1626" s="66">
        <f t="shared" ca="1" si="50"/>
        <v>0.92517110966210658</v>
      </c>
      <c r="F1626" s="66">
        <f t="shared" ca="1" si="51"/>
        <v>0.10187579475877159</v>
      </c>
    </row>
    <row r="1627" spans="5:6" x14ac:dyDescent="0.25">
      <c r="E1627" s="66">
        <f t="shared" ca="1" si="50"/>
        <v>0.50922671677685616</v>
      </c>
      <c r="F1627" s="66">
        <f t="shared" ca="1" si="51"/>
        <v>1.6355387913739041E-3</v>
      </c>
    </row>
    <row r="1628" spans="5:6" x14ac:dyDescent="0.25">
      <c r="E1628" s="66">
        <f t="shared" ca="1" si="50"/>
        <v>0.65647873716221028</v>
      </c>
      <c r="F1628" s="66">
        <f t="shared" ca="1" si="51"/>
        <v>2.8487339331061269E-2</v>
      </c>
    </row>
    <row r="1629" spans="5:6" x14ac:dyDescent="0.25">
      <c r="E1629" s="66">
        <f t="shared" ca="1" si="50"/>
        <v>0.14800312836435858</v>
      </c>
      <c r="F1629" s="66">
        <f t="shared" ca="1" si="51"/>
        <v>-7.3895215643972736E-2</v>
      </c>
    </row>
    <row r="1630" spans="5:6" x14ac:dyDescent="0.25">
      <c r="E1630" s="66">
        <f t="shared" ca="1" si="50"/>
        <v>0.85655886985603702</v>
      </c>
      <c r="F1630" s="66">
        <f t="shared" ca="1" si="51"/>
        <v>7.5305883015040001E-2</v>
      </c>
    </row>
    <row r="1631" spans="5:6" x14ac:dyDescent="0.25">
      <c r="E1631" s="66">
        <f t="shared" ca="1" si="50"/>
        <v>0.73488796710173154</v>
      </c>
      <c r="F1631" s="66">
        <f t="shared" ca="1" si="51"/>
        <v>4.438254787962774E-2</v>
      </c>
    </row>
    <row r="1632" spans="5:6" x14ac:dyDescent="0.25">
      <c r="E1632" s="66">
        <f t="shared" ca="1" si="50"/>
        <v>0.28319241295504105</v>
      </c>
      <c r="F1632" s="66">
        <f t="shared" ca="1" si="51"/>
        <v>-4.0544360531906597E-2</v>
      </c>
    </row>
    <row r="1633" spans="5:6" x14ac:dyDescent="0.25">
      <c r="E1633" s="66">
        <f t="shared" ca="1" si="50"/>
        <v>0.14707273069926685</v>
      </c>
      <c r="F1633" s="66">
        <f t="shared" ca="1" si="51"/>
        <v>-7.4180518838370596E-2</v>
      </c>
    </row>
    <row r="1634" spans="5:6" x14ac:dyDescent="0.25">
      <c r="E1634" s="66">
        <f t="shared" ca="1" si="50"/>
        <v>0.88612148189803286</v>
      </c>
      <c r="F1634" s="66">
        <f t="shared" ca="1" si="51"/>
        <v>8.528816545928028E-2</v>
      </c>
    </row>
    <row r="1635" spans="5:6" x14ac:dyDescent="0.25">
      <c r="E1635" s="66">
        <f t="shared" ca="1" si="50"/>
        <v>0.55713633984629973</v>
      </c>
      <c r="F1635" s="66">
        <f t="shared" ca="1" si="51"/>
        <v>1.0162024427916732E-2</v>
      </c>
    </row>
    <row r="1636" spans="5:6" x14ac:dyDescent="0.25">
      <c r="E1636" s="66">
        <f t="shared" ca="1" si="50"/>
        <v>0.72797935372389255</v>
      </c>
      <c r="F1636" s="66">
        <f t="shared" ca="1" si="51"/>
        <v>4.2901098389547476E-2</v>
      </c>
    </row>
    <row r="1637" spans="5:6" x14ac:dyDescent="0.25">
      <c r="E1637" s="66">
        <f t="shared" ca="1" si="50"/>
        <v>0.2959742125116207</v>
      </c>
      <c r="F1637" s="66">
        <f t="shared" ca="1" si="51"/>
        <v>-3.7901959437490945E-2</v>
      </c>
    </row>
    <row r="1638" spans="5:6" x14ac:dyDescent="0.25">
      <c r="E1638" s="66">
        <f t="shared" ca="1" si="50"/>
        <v>0.13975506360930123</v>
      </c>
      <c r="F1638" s="66">
        <f t="shared" ca="1" si="51"/>
        <v>-7.6467973634177039E-2</v>
      </c>
    </row>
    <row r="1639" spans="5:6" x14ac:dyDescent="0.25">
      <c r="E1639" s="66">
        <f t="shared" ca="1" si="50"/>
        <v>0.56136783387130362</v>
      </c>
      <c r="F1639" s="66">
        <f t="shared" ca="1" si="51"/>
        <v>1.0920421189875613E-2</v>
      </c>
    </row>
    <row r="1640" spans="5:6" x14ac:dyDescent="0.25">
      <c r="E1640" s="66">
        <f t="shared" ca="1" si="50"/>
        <v>0.95467096497727333</v>
      </c>
      <c r="F1640" s="66">
        <f t="shared" ca="1" si="51"/>
        <v>0.11963798156000716</v>
      </c>
    </row>
    <row r="1641" spans="5:6" x14ac:dyDescent="0.25">
      <c r="E1641" s="66">
        <f t="shared" ca="1" si="50"/>
        <v>0.66338668134322054</v>
      </c>
      <c r="F1641" s="66">
        <f t="shared" ca="1" si="51"/>
        <v>2.982037521449615E-2</v>
      </c>
    </row>
    <row r="1642" spans="5:6" x14ac:dyDescent="0.25">
      <c r="E1642" s="66">
        <f t="shared" ca="1" si="50"/>
        <v>6.9808543607750129E-2</v>
      </c>
      <c r="F1642" s="66">
        <f t="shared" ca="1" si="51"/>
        <v>-0.1044551189803725</v>
      </c>
    </row>
    <row r="1643" spans="5:6" x14ac:dyDescent="0.25">
      <c r="E1643" s="66">
        <f t="shared" ca="1" si="50"/>
        <v>0.96913174731552965</v>
      </c>
      <c r="F1643" s="66">
        <f t="shared" ca="1" si="51"/>
        <v>0.13210051832278491</v>
      </c>
    </row>
    <row r="1644" spans="5:6" x14ac:dyDescent="0.25">
      <c r="E1644" s="66">
        <f t="shared" ca="1" si="50"/>
        <v>0.65486212820734302</v>
      </c>
      <c r="F1644" s="66">
        <f t="shared" ca="1" si="51"/>
        <v>2.8176853803400292E-2</v>
      </c>
    </row>
    <row r="1645" spans="5:6" x14ac:dyDescent="0.25">
      <c r="E1645" s="66">
        <f t="shared" ca="1" si="50"/>
        <v>1.5851819038327886E-2</v>
      </c>
      <c r="F1645" s="66">
        <f t="shared" ca="1" si="51"/>
        <v>-0.15189554337006406</v>
      </c>
    </row>
    <row r="1646" spans="5:6" x14ac:dyDescent="0.25">
      <c r="E1646" s="66">
        <f t="shared" ca="1" si="50"/>
        <v>0.78700650209499379</v>
      </c>
      <c r="F1646" s="66">
        <f t="shared" ca="1" si="51"/>
        <v>5.6291179280427817E-2</v>
      </c>
    </row>
    <row r="1647" spans="5:6" x14ac:dyDescent="0.25">
      <c r="E1647" s="66">
        <f t="shared" ca="1" si="50"/>
        <v>0.97373453261133336</v>
      </c>
      <c r="F1647" s="66">
        <f t="shared" ca="1" si="51"/>
        <v>0.13709082192092908</v>
      </c>
    </row>
    <row r="1648" spans="5:6" x14ac:dyDescent="0.25">
      <c r="E1648" s="66">
        <f t="shared" ca="1" si="50"/>
        <v>0.92229221529271077</v>
      </c>
      <c r="F1648" s="66">
        <f t="shared" ca="1" si="51"/>
        <v>0.10045584583631374</v>
      </c>
    </row>
    <row r="1649" spans="5:6" x14ac:dyDescent="0.25">
      <c r="E1649" s="66">
        <f t="shared" ca="1" si="50"/>
        <v>0.61543715972815738</v>
      </c>
      <c r="F1649" s="66">
        <f t="shared" ca="1" si="51"/>
        <v>2.0754908866068338E-2</v>
      </c>
    </row>
    <row r="1650" spans="5:6" x14ac:dyDescent="0.25">
      <c r="E1650" s="66">
        <f t="shared" ca="1" si="50"/>
        <v>0.57440526640964884</v>
      </c>
      <c r="F1650" s="66">
        <f t="shared" ca="1" si="51"/>
        <v>1.3265391679491508E-2</v>
      </c>
    </row>
    <row r="1651" spans="5:6" x14ac:dyDescent="0.25">
      <c r="E1651" s="66">
        <f t="shared" ca="1" si="50"/>
        <v>0.3939667304743194</v>
      </c>
      <c r="F1651" s="66">
        <f t="shared" ca="1" si="51"/>
        <v>-1.9020825236054615E-2</v>
      </c>
    </row>
    <row r="1652" spans="5:6" x14ac:dyDescent="0.25">
      <c r="E1652" s="66">
        <f t="shared" ca="1" si="50"/>
        <v>0.75409693569632008</v>
      </c>
      <c r="F1652" s="66">
        <f t="shared" ca="1" si="51"/>
        <v>4.8609277824930318E-2</v>
      </c>
    </row>
    <row r="1653" spans="5:6" x14ac:dyDescent="0.25">
      <c r="E1653" s="66">
        <f t="shared" ca="1" si="50"/>
        <v>0.76203439926232031</v>
      </c>
      <c r="F1653" s="66">
        <f t="shared" ca="1" si="51"/>
        <v>5.0406950172735256E-2</v>
      </c>
    </row>
    <row r="1654" spans="5:6" x14ac:dyDescent="0.25">
      <c r="E1654" s="66">
        <f t="shared" ca="1" si="50"/>
        <v>0.31751164081645522</v>
      </c>
      <c r="F1654" s="66">
        <f t="shared" ca="1" si="51"/>
        <v>-3.3564130699693363E-2</v>
      </c>
    </row>
    <row r="1655" spans="5:6" x14ac:dyDescent="0.25">
      <c r="E1655" s="66">
        <f t="shared" ca="1" si="50"/>
        <v>0.24176581224476368</v>
      </c>
      <c r="F1655" s="66">
        <f t="shared" ca="1" si="51"/>
        <v>-4.9542285977997792E-2</v>
      </c>
    </row>
    <row r="1656" spans="5:6" x14ac:dyDescent="0.25">
      <c r="E1656" s="66">
        <f t="shared" ca="1" si="50"/>
        <v>0.3856230272179435</v>
      </c>
      <c r="F1656" s="66">
        <f t="shared" ca="1" si="51"/>
        <v>-2.055880366606725E-2</v>
      </c>
    </row>
    <row r="1657" spans="5:6" x14ac:dyDescent="0.25">
      <c r="E1657" s="66">
        <f t="shared" ca="1" si="50"/>
        <v>3.24790725765709E-2</v>
      </c>
      <c r="F1657" s="66">
        <f t="shared" ca="1" si="51"/>
        <v>-0.13049981319795759</v>
      </c>
    </row>
    <row r="1658" spans="5:6" x14ac:dyDescent="0.25">
      <c r="E1658" s="66">
        <f t="shared" ca="1" si="50"/>
        <v>0.19553135470739624</v>
      </c>
      <c r="F1658" s="66">
        <f t="shared" ca="1" si="51"/>
        <v>-6.0647963638570182E-2</v>
      </c>
    </row>
    <row r="1659" spans="5:6" x14ac:dyDescent="0.25">
      <c r="E1659" s="66">
        <f t="shared" ca="1" si="50"/>
        <v>0.30975232140137454</v>
      </c>
      <c r="F1659" s="66">
        <f t="shared" ca="1" si="51"/>
        <v>-3.5111565365778648E-2</v>
      </c>
    </row>
    <row r="1660" spans="5:6" x14ac:dyDescent="0.25">
      <c r="E1660" s="66">
        <f t="shared" ca="1" si="50"/>
        <v>0.75651271065309067</v>
      </c>
      <c r="F1660" s="66">
        <f t="shared" ca="1" si="51"/>
        <v>4.9153029826807797E-2</v>
      </c>
    </row>
    <row r="1661" spans="5:6" x14ac:dyDescent="0.25">
      <c r="E1661" s="66">
        <f t="shared" ca="1" si="50"/>
        <v>0.53126412053014427</v>
      </c>
      <c r="F1661" s="66">
        <f t="shared" ca="1" si="51"/>
        <v>5.5471053856528596E-3</v>
      </c>
    </row>
    <row r="1662" spans="5:6" x14ac:dyDescent="0.25">
      <c r="E1662" s="66">
        <f t="shared" ca="1" si="50"/>
        <v>0.14768518853284451</v>
      </c>
      <c r="F1662" s="66">
        <f t="shared" ca="1" si="51"/>
        <v>-7.3992575304913072E-2</v>
      </c>
    </row>
    <row r="1663" spans="5:6" x14ac:dyDescent="0.25">
      <c r="E1663" s="66">
        <f t="shared" ca="1" si="50"/>
        <v>0.64847388601454603</v>
      </c>
      <c r="F1663" s="66">
        <f t="shared" ca="1" si="51"/>
        <v>2.6955160298167719E-2</v>
      </c>
    </row>
    <row r="1664" spans="5:6" x14ac:dyDescent="0.25">
      <c r="E1664" s="66">
        <f t="shared" ca="1" si="50"/>
        <v>0.58774679507854621</v>
      </c>
      <c r="F1664" s="66">
        <f t="shared" ca="1" si="51"/>
        <v>1.5680283134068256E-2</v>
      </c>
    </row>
    <row r="1665" spans="5:6" x14ac:dyDescent="0.25">
      <c r="E1665" s="66">
        <f t="shared" ca="1" si="50"/>
        <v>0.6711624340824045</v>
      </c>
      <c r="F1665" s="66">
        <f t="shared" ca="1" si="51"/>
        <v>3.133368796201217E-2</v>
      </c>
    </row>
    <row r="1666" spans="5:6" x14ac:dyDescent="0.25">
      <c r="E1666" s="66">
        <f t="shared" ca="1" si="50"/>
        <v>0.47354882189224778</v>
      </c>
      <c r="F1666" s="66">
        <f t="shared" ca="1" si="51"/>
        <v>-4.6917896391542296E-3</v>
      </c>
    </row>
    <row r="1667" spans="5:6" x14ac:dyDescent="0.25">
      <c r="E1667" s="66">
        <f t="shared" ca="1" si="50"/>
        <v>0.52068540747671932</v>
      </c>
      <c r="F1667" s="66">
        <f t="shared" ca="1" si="51"/>
        <v>3.6680374036229296E-3</v>
      </c>
    </row>
    <row r="1668" spans="5:6" x14ac:dyDescent="0.25">
      <c r="E1668" s="66">
        <f t="shared" ref="E1668:E1731" ca="1" si="52">RAND()</f>
        <v>0.28989551310893802</v>
      </c>
      <c r="F1668" s="66">
        <f t="shared" ref="F1668:F1731" ca="1" si="53">_xlfn.NORM.S.INV(E1668)/(SQRT(2)*$C$3)</f>
        <v>-3.9151794743959786E-2</v>
      </c>
    </row>
    <row r="1669" spans="5:6" x14ac:dyDescent="0.25">
      <c r="E1669" s="66">
        <f t="shared" ca="1" si="52"/>
        <v>0.36115747144754151</v>
      </c>
      <c r="F1669" s="66">
        <f t="shared" ca="1" si="53"/>
        <v>-2.5128215577117814E-2</v>
      </c>
    </row>
    <row r="1670" spans="5:6" x14ac:dyDescent="0.25">
      <c r="E1670" s="66">
        <f t="shared" ca="1" si="52"/>
        <v>0.63997039867646976</v>
      </c>
      <c r="F1670" s="66">
        <f t="shared" ca="1" si="53"/>
        <v>2.5341269584738861E-2</v>
      </c>
    </row>
    <row r="1671" spans="5:6" x14ac:dyDescent="0.25">
      <c r="E1671" s="66">
        <f t="shared" ca="1" si="52"/>
        <v>0.8355696668150262</v>
      </c>
      <c r="F1671" s="66">
        <f t="shared" ca="1" si="53"/>
        <v>6.9042707657458041E-2</v>
      </c>
    </row>
    <row r="1672" spans="5:6" x14ac:dyDescent="0.25">
      <c r="E1672" s="66">
        <f t="shared" ca="1" si="52"/>
        <v>0.47404869505396596</v>
      </c>
      <c r="F1672" s="66">
        <f t="shared" ca="1" si="53"/>
        <v>-4.6029978543824053E-3</v>
      </c>
    </row>
    <row r="1673" spans="5:6" x14ac:dyDescent="0.25">
      <c r="E1673" s="66">
        <f t="shared" ca="1" si="52"/>
        <v>0.22991356553837938</v>
      </c>
      <c r="F1673" s="66">
        <f t="shared" ca="1" si="53"/>
        <v>-5.2264491884335088E-2</v>
      </c>
    </row>
    <row r="1674" spans="5:6" x14ac:dyDescent="0.25">
      <c r="E1674" s="66">
        <f t="shared" ca="1" si="52"/>
        <v>0.93021719417940663</v>
      </c>
      <c r="F1674" s="66">
        <f t="shared" ca="1" si="53"/>
        <v>0.10446870402017785</v>
      </c>
    </row>
    <row r="1675" spans="5:6" x14ac:dyDescent="0.25">
      <c r="E1675" s="66">
        <f t="shared" ca="1" si="52"/>
        <v>0.39883156383374596</v>
      </c>
      <c r="F1675" s="66">
        <f t="shared" ca="1" si="53"/>
        <v>-1.8128281804403578E-2</v>
      </c>
    </row>
    <row r="1676" spans="5:6" x14ac:dyDescent="0.25">
      <c r="E1676" s="66">
        <f t="shared" ca="1" si="52"/>
        <v>0.64560225748879607</v>
      </c>
      <c r="F1676" s="66">
        <f t="shared" ca="1" si="53"/>
        <v>2.6408619538420736E-2</v>
      </c>
    </row>
    <row r="1677" spans="5:6" x14ac:dyDescent="0.25">
      <c r="E1677" s="66">
        <f t="shared" ca="1" si="52"/>
        <v>0.89699594174439246</v>
      </c>
      <c r="F1677" s="66">
        <f t="shared" ca="1" si="53"/>
        <v>8.9422032001333362E-2</v>
      </c>
    </row>
    <row r="1678" spans="5:6" x14ac:dyDescent="0.25">
      <c r="E1678" s="66">
        <f t="shared" ca="1" si="52"/>
        <v>0.48258258320540892</v>
      </c>
      <c r="F1678" s="66">
        <f t="shared" ca="1" si="53"/>
        <v>-3.0881381438998788E-3</v>
      </c>
    </row>
    <row r="1679" spans="5:6" x14ac:dyDescent="0.25">
      <c r="E1679" s="66">
        <f t="shared" ca="1" si="52"/>
        <v>1.8412178157369286E-2</v>
      </c>
      <c r="F1679" s="66">
        <f t="shared" ca="1" si="53"/>
        <v>-0.14762311243097467</v>
      </c>
    </row>
    <row r="1680" spans="5:6" x14ac:dyDescent="0.25">
      <c r="E1680" s="66">
        <f t="shared" ca="1" si="52"/>
        <v>0.80393191981398671</v>
      </c>
      <c r="F1680" s="66">
        <f t="shared" ca="1" si="53"/>
        <v>6.0510652161964225E-2</v>
      </c>
    </row>
    <row r="1681" spans="5:6" x14ac:dyDescent="0.25">
      <c r="E1681" s="66">
        <f t="shared" ca="1" si="52"/>
        <v>0.76548476968871138</v>
      </c>
      <c r="F1681" s="66">
        <f t="shared" ca="1" si="53"/>
        <v>5.1198593871586512E-2</v>
      </c>
    </row>
    <row r="1682" spans="5:6" x14ac:dyDescent="0.25">
      <c r="E1682" s="66">
        <f t="shared" ca="1" si="52"/>
        <v>0.19156128226603031</v>
      </c>
      <c r="F1682" s="66">
        <f t="shared" ca="1" si="53"/>
        <v>-6.1670834863993558E-2</v>
      </c>
    </row>
    <row r="1683" spans="5:6" x14ac:dyDescent="0.25">
      <c r="E1683" s="66">
        <f t="shared" ca="1" si="52"/>
        <v>0.5736791911849034</v>
      </c>
      <c r="F1683" s="66">
        <f t="shared" ca="1" si="53"/>
        <v>1.3134436203765171E-2</v>
      </c>
    </row>
    <row r="1684" spans="5:6" x14ac:dyDescent="0.25">
      <c r="E1684" s="66">
        <f t="shared" ca="1" si="52"/>
        <v>0.11379375898739419</v>
      </c>
      <c r="F1684" s="66">
        <f t="shared" ca="1" si="53"/>
        <v>-8.5319267254317169E-2</v>
      </c>
    </row>
    <row r="1685" spans="5:6" x14ac:dyDescent="0.25">
      <c r="E1685" s="66">
        <f t="shared" ca="1" si="52"/>
        <v>0.86651571289328644</v>
      </c>
      <c r="F1685" s="66">
        <f t="shared" ca="1" si="53"/>
        <v>7.8493849935417082E-2</v>
      </c>
    </row>
    <row r="1686" spans="5:6" x14ac:dyDescent="0.25">
      <c r="E1686" s="66">
        <f t="shared" ca="1" si="52"/>
        <v>0.845995942317183</v>
      </c>
      <c r="F1686" s="66">
        <f t="shared" ca="1" si="53"/>
        <v>7.2083208929191622E-2</v>
      </c>
    </row>
    <row r="1687" spans="5:6" x14ac:dyDescent="0.25">
      <c r="E1687" s="66">
        <f t="shared" ca="1" si="52"/>
        <v>0.18390577348173287</v>
      </c>
      <c r="F1687" s="66">
        <f t="shared" ca="1" si="53"/>
        <v>-6.3680639171434794E-2</v>
      </c>
    </row>
    <row r="1688" spans="5:6" x14ac:dyDescent="0.25">
      <c r="E1688" s="66">
        <f t="shared" ca="1" si="52"/>
        <v>0.17646530942120053</v>
      </c>
      <c r="F1688" s="66">
        <f t="shared" ca="1" si="53"/>
        <v>-6.5684553354217232E-2</v>
      </c>
    </row>
    <row r="1689" spans="5:6" x14ac:dyDescent="0.25">
      <c r="E1689" s="66">
        <f t="shared" ca="1" si="52"/>
        <v>0.42813900409993821</v>
      </c>
      <c r="F1689" s="66">
        <f t="shared" ca="1" si="53"/>
        <v>-1.2806701658627224E-2</v>
      </c>
    </row>
    <row r="1690" spans="5:6" x14ac:dyDescent="0.25">
      <c r="E1690" s="66">
        <f t="shared" ca="1" si="52"/>
        <v>0.19332940374237473</v>
      </c>
      <c r="F1690" s="66">
        <f t="shared" ca="1" si="53"/>
        <v>-6.1213704561324953E-2</v>
      </c>
    </row>
    <row r="1691" spans="5:6" x14ac:dyDescent="0.25">
      <c r="E1691" s="66">
        <f t="shared" ca="1" si="52"/>
        <v>0.80961949913553155</v>
      </c>
      <c r="F1691" s="66">
        <f t="shared" ca="1" si="53"/>
        <v>6.1977554730431351E-2</v>
      </c>
    </row>
    <row r="1692" spans="5:6" x14ac:dyDescent="0.25">
      <c r="E1692" s="66">
        <f t="shared" ca="1" si="52"/>
        <v>6.7419243280392172E-2</v>
      </c>
      <c r="F1692" s="66">
        <f t="shared" ca="1" si="53"/>
        <v>-0.10573304773416307</v>
      </c>
    </row>
    <row r="1693" spans="5:6" x14ac:dyDescent="0.25">
      <c r="E1693" s="66">
        <f t="shared" ca="1" si="52"/>
        <v>0.65009285190890609</v>
      </c>
      <c r="F1693" s="66">
        <f t="shared" ca="1" si="53"/>
        <v>2.7263998136487295E-2</v>
      </c>
    </row>
    <row r="1694" spans="5:6" x14ac:dyDescent="0.25">
      <c r="E1694" s="66">
        <f t="shared" ca="1" si="52"/>
        <v>0.48097895210099717</v>
      </c>
      <c r="F1694" s="66">
        <f t="shared" ca="1" si="53"/>
        <v>-3.3726713180454331E-3</v>
      </c>
    </row>
    <row r="1695" spans="5:6" x14ac:dyDescent="0.25">
      <c r="E1695" s="66">
        <f t="shared" ca="1" si="52"/>
        <v>0.65160435748067613</v>
      </c>
      <c r="F1695" s="66">
        <f t="shared" ca="1" si="53"/>
        <v>2.7552806681134492E-2</v>
      </c>
    </row>
    <row r="1696" spans="5:6" x14ac:dyDescent="0.25">
      <c r="E1696" s="66">
        <f t="shared" ca="1" si="52"/>
        <v>0.80452962304842535</v>
      </c>
      <c r="F1696" s="66">
        <f t="shared" ca="1" si="53"/>
        <v>6.0663578158464293E-2</v>
      </c>
    </row>
    <row r="1697" spans="5:6" x14ac:dyDescent="0.25">
      <c r="E1697" s="66">
        <f t="shared" ca="1" si="52"/>
        <v>0.92650429461666262</v>
      </c>
      <c r="F1697" s="66">
        <f t="shared" ca="1" si="53"/>
        <v>0.1025475028986419</v>
      </c>
    </row>
    <row r="1698" spans="5:6" x14ac:dyDescent="0.25">
      <c r="E1698" s="66">
        <f t="shared" ca="1" si="52"/>
        <v>1.6943972804563279E-2</v>
      </c>
      <c r="F1698" s="66">
        <f t="shared" ca="1" si="53"/>
        <v>-0.15000580887975792</v>
      </c>
    </row>
    <row r="1699" spans="5:6" x14ac:dyDescent="0.25">
      <c r="E1699" s="66">
        <f t="shared" ca="1" si="52"/>
        <v>0.35427457070319313</v>
      </c>
      <c r="F1699" s="66">
        <f t="shared" ca="1" si="53"/>
        <v>-2.6432029541254953E-2</v>
      </c>
    </row>
    <row r="1700" spans="5:6" x14ac:dyDescent="0.25">
      <c r="E1700" s="66">
        <f t="shared" ca="1" si="52"/>
        <v>0.74013326921768485</v>
      </c>
      <c r="F1700" s="66">
        <f t="shared" ca="1" si="53"/>
        <v>4.5520446024667253E-2</v>
      </c>
    </row>
    <row r="1701" spans="5:6" x14ac:dyDescent="0.25">
      <c r="E1701" s="66">
        <f t="shared" ca="1" si="52"/>
        <v>0.80666101943206947</v>
      </c>
      <c r="F1701" s="66">
        <f t="shared" ca="1" si="53"/>
        <v>6.1211235537958243E-2</v>
      </c>
    </row>
    <row r="1702" spans="5:6" x14ac:dyDescent="0.25">
      <c r="E1702" s="66">
        <f t="shared" ca="1" si="52"/>
        <v>0.98106955001178309</v>
      </c>
      <c r="F1702" s="66">
        <f t="shared" ca="1" si="53"/>
        <v>0.14682064601793426</v>
      </c>
    </row>
    <row r="1703" spans="5:6" x14ac:dyDescent="0.25">
      <c r="E1703" s="66">
        <f t="shared" ca="1" si="52"/>
        <v>0.73223727887234036</v>
      </c>
      <c r="F1703" s="66">
        <f t="shared" ca="1" si="53"/>
        <v>4.3811877075836315E-2</v>
      </c>
    </row>
    <row r="1704" spans="5:6" x14ac:dyDescent="0.25">
      <c r="E1704" s="66">
        <f t="shared" ca="1" si="52"/>
        <v>0.28144520208923074</v>
      </c>
      <c r="F1704" s="66">
        <f t="shared" ca="1" si="53"/>
        <v>-4.0909919130390847E-2</v>
      </c>
    </row>
    <row r="1705" spans="5:6" x14ac:dyDescent="0.25">
      <c r="E1705" s="66">
        <f t="shared" ca="1" si="52"/>
        <v>0.87708581969169375</v>
      </c>
      <c r="F1705" s="66">
        <f t="shared" ca="1" si="53"/>
        <v>8.2062684602274658E-2</v>
      </c>
    </row>
    <row r="1706" spans="5:6" x14ac:dyDescent="0.25">
      <c r="E1706" s="66">
        <f t="shared" ca="1" si="52"/>
        <v>0.99503811913057905</v>
      </c>
      <c r="F1706" s="66">
        <f t="shared" ca="1" si="53"/>
        <v>0.18232568200341367</v>
      </c>
    </row>
    <row r="1707" spans="5:6" x14ac:dyDescent="0.25">
      <c r="E1707" s="66">
        <f t="shared" ca="1" si="52"/>
        <v>0.42018099869569425</v>
      </c>
      <c r="F1707" s="66">
        <f t="shared" ca="1" si="53"/>
        <v>-1.4243284625114939E-2</v>
      </c>
    </row>
    <row r="1708" spans="5:6" x14ac:dyDescent="0.25">
      <c r="E1708" s="66">
        <f t="shared" ca="1" si="52"/>
        <v>0.43698066537262248</v>
      </c>
      <c r="F1708" s="66">
        <f t="shared" ca="1" si="53"/>
        <v>-1.1216750575749107E-2</v>
      </c>
    </row>
    <row r="1709" spans="5:6" x14ac:dyDescent="0.25">
      <c r="E1709" s="66">
        <f t="shared" ca="1" si="52"/>
        <v>0.76952378066105531</v>
      </c>
      <c r="F1709" s="66">
        <f t="shared" ca="1" si="53"/>
        <v>5.2133528457313047E-2</v>
      </c>
    </row>
    <row r="1710" spans="5:6" x14ac:dyDescent="0.25">
      <c r="E1710" s="66">
        <f t="shared" ca="1" si="52"/>
        <v>0.67564345016554672</v>
      </c>
      <c r="F1710" s="66">
        <f t="shared" ca="1" si="53"/>
        <v>3.2212299092401968E-2</v>
      </c>
    </row>
    <row r="1711" spans="5:6" x14ac:dyDescent="0.25">
      <c r="E1711" s="66">
        <f t="shared" ca="1" si="52"/>
        <v>0.2085990938810357</v>
      </c>
      <c r="F1711" s="66">
        <f t="shared" ca="1" si="53"/>
        <v>-5.7366984733781629E-2</v>
      </c>
    </row>
    <row r="1712" spans="5:6" x14ac:dyDescent="0.25">
      <c r="E1712" s="66">
        <f t="shared" ca="1" si="52"/>
        <v>2.5851534648047014E-4</v>
      </c>
      <c r="F1712" s="66">
        <f t="shared" ca="1" si="53"/>
        <v>-0.24549151990243567</v>
      </c>
    </row>
    <row r="1713" spans="5:6" x14ac:dyDescent="0.25">
      <c r="E1713" s="66">
        <f t="shared" ca="1" si="52"/>
        <v>0.51822581048285454</v>
      </c>
      <c r="F1713" s="66">
        <f t="shared" ca="1" si="53"/>
        <v>3.2315653547624148E-3</v>
      </c>
    </row>
    <row r="1714" spans="5:6" x14ac:dyDescent="0.25">
      <c r="E1714" s="66">
        <f t="shared" ca="1" si="52"/>
        <v>0.3323404952105895</v>
      </c>
      <c r="F1714" s="66">
        <f t="shared" ca="1" si="53"/>
        <v>-3.0650214425984042E-2</v>
      </c>
    </row>
    <row r="1715" spans="5:6" x14ac:dyDescent="0.25">
      <c r="E1715" s="66">
        <f t="shared" ca="1" si="52"/>
        <v>0.94569548903008882</v>
      </c>
      <c r="F1715" s="66">
        <f t="shared" ca="1" si="53"/>
        <v>0.11345363368346663</v>
      </c>
    </row>
    <row r="1716" spans="5:6" x14ac:dyDescent="0.25">
      <c r="E1716" s="66">
        <f t="shared" ca="1" si="52"/>
        <v>0.833903768036237</v>
      </c>
      <c r="F1716" s="66">
        <f t="shared" ca="1" si="53"/>
        <v>6.856865321180855E-2</v>
      </c>
    </row>
    <row r="1717" spans="5:6" x14ac:dyDescent="0.25">
      <c r="E1717" s="66">
        <f t="shared" ca="1" si="52"/>
        <v>0.14121488742630472</v>
      </c>
      <c r="F1717" s="66">
        <f t="shared" ca="1" si="53"/>
        <v>-7.6005285632659916E-2</v>
      </c>
    </row>
    <row r="1718" spans="5:6" x14ac:dyDescent="0.25">
      <c r="E1718" s="66">
        <f t="shared" ca="1" si="52"/>
        <v>0.45188719839627089</v>
      </c>
      <c r="F1718" s="66">
        <f t="shared" ca="1" si="53"/>
        <v>-8.5485500901898038E-3</v>
      </c>
    </row>
    <row r="1719" spans="5:6" x14ac:dyDescent="0.25">
      <c r="E1719" s="66">
        <f t="shared" ca="1" si="52"/>
        <v>5.7707957968172963E-2</v>
      </c>
      <c r="F1719" s="66">
        <f t="shared" ca="1" si="53"/>
        <v>-0.11132049189216132</v>
      </c>
    </row>
    <row r="1720" spans="5:6" x14ac:dyDescent="0.25">
      <c r="E1720" s="66">
        <f t="shared" ca="1" si="52"/>
        <v>0.4389351444449876</v>
      </c>
      <c r="F1720" s="66">
        <f t="shared" ca="1" si="53"/>
        <v>-1.0866078646764463E-2</v>
      </c>
    </row>
    <row r="1721" spans="5:6" x14ac:dyDescent="0.25">
      <c r="E1721" s="66">
        <f t="shared" ca="1" si="52"/>
        <v>0.15890227153070813</v>
      </c>
      <c r="F1721" s="66">
        <f t="shared" ca="1" si="53"/>
        <v>-7.0638529409219664E-2</v>
      </c>
    </row>
    <row r="1722" spans="5:6" x14ac:dyDescent="0.25">
      <c r="E1722" s="66">
        <f t="shared" ca="1" si="52"/>
        <v>0.8440114490280971</v>
      </c>
      <c r="F1722" s="66">
        <f t="shared" ca="1" si="53"/>
        <v>7.1494306083519144E-2</v>
      </c>
    </row>
    <row r="1723" spans="5:6" x14ac:dyDescent="0.25">
      <c r="E1723" s="66">
        <f t="shared" ca="1" si="52"/>
        <v>0.23688309735373525</v>
      </c>
      <c r="F1723" s="66">
        <f t="shared" ca="1" si="53"/>
        <v>-5.0654632695095361E-2</v>
      </c>
    </row>
    <row r="1724" spans="5:6" x14ac:dyDescent="0.25">
      <c r="E1724" s="66">
        <f t="shared" ca="1" si="52"/>
        <v>0.59489279089659852</v>
      </c>
      <c r="F1724" s="66">
        <f t="shared" ca="1" si="53"/>
        <v>1.6981128805546426E-2</v>
      </c>
    </row>
    <row r="1725" spans="5:6" x14ac:dyDescent="0.25">
      <c r="E1725" s="66">
        <f t="shared" ca="1" si="52"/>
        <v>0.41594911875882401</v>
      </c>
      <c r="F1725" s="66">
        <f t="shared" ca="1" si="53"/>
        <v>-1.5009588965643686E-2</v>
      </c>
    </row>
    <row r="1726" spans="5:6" x14ac:dyDescent="0.25">
      <c r="E1726" s="66">
        <f t="shared" ca="1" si="52"/>
        <v>0.52538970863030943</v>
      </c>
      <c r="F1726" s="66">
        <f t="shared" ca="1" si="53"/>
        <v>4.5032509203242711E-3</v>
      </c>
    </row>
    <row r="1727" spans="5:6" x14ac:dyDescent="0.25">
      <c r="E1727" s="66">
        <f t="shared" ca="1" si="52"/>
        <v>9.0170468208021437E-2</v>
      </c>
      <c r="F1727" s="66">
        <f t="shared" ca="1" si="53"/>
        <v>-9.4731521851623826E-2</v>
      </c>
    </row>
    <row r="1728" spans="5:6" x14ac:dyDescent="0.25">
      <c r="E1728" s="66">
        <f t="shared" ca="1" si="52"/>
        <v>0.90543014737159888</v>
      </c>
      <c r="F1728" s="66">
        <f t="shared" ca="1" si="53"/>
        <v>9.2852195474039625E-2</v>
      </c>
    </row>
    <row r="1729" spans="5:6" x14ac:dyDescent="0.25">
      <c r="E1729" s="66">
        <f t="shared" ca="1" si="52"/>
        <v>0.66007723701597365</v>
      </c>
      <c r="F1729" s="66">
        <f t="shared" ca="1" si="53"/>
        <v>2.9180453600451198E-2</v>
      </c>
    </row>
    <row r="1730" spans="5:6" x14ac:dyDescent="0.25">
      <c r="E1730" s="66">
        <f t="shared" ca="1" si="52"/>
        <v>0.43358420884766447</v>
      </c>
      <c r="F1730" s="66">
        <f t="shared" ca="1" si="53"/>
        <v>-1.1826803657317505E-2</v>
      </c>
    </row>
    <row r="1731" spans="5:6" x14ac:dyDescent="0.25">
      <c r="E1731" s="66">
        <f t="shared" ca="1" si="52"/>
        <v>0.45160671029828747</v>
      </c>
      <c r="F1731" s="66">
        <f t="shared" ca="1" si="53"/>
        <v>-8.598632097576088E-3</v>
      </c>
    </row>
    <row r="1732" spans="5:6" x14ac:dyDescent="0.25">
      <c r="E1732" s="66">
        <f t="shared" ref="E1732:E1795" ca="1" si="54">RAND()</f>
        <v>0.10453084014794889</v>
      </c>
      <c r="F1732" s="66">
        <f t="shared" ref="F1732:F1795" ca="1" si="55">_xlfn.NORM.S.INV(E1732)/(SQRT(2)*$C$3)</f>
        <v>-8.8823200877540212E-2</v>
      </c>
    </row>
    <row r="1733" spans="5:6" x14ac:dyDescent="0.25">
      <c r="E1733" s="66">
        <f t="shared" ca="1" si="54"/>
        <v>0.62780630820564332</v>
      </c>
      <c r="F1733" s="66">
        <f t="shared" ca="1" si="55"/>
        <v>2.3055136428119103E-2</v>
      </c>
    </row>
    <row r="1734" spans="5:6" x14ac:dyDescent="0.25">
      <c r="E1734" s="66">
        <f t="shared" ca="1" si="54"/>
        <v>0.59169464362686797</v>
      </c>
      <c r="F1734" s="66">
        <f t="shared" ca="1" si="55"/>
        <v>1.6398258877014363E-2</v>
      </c>
    </row>
    <row r="1735" spans="5:6" x14ac:dyDescent="0.25">
      <c r="E1735" s="66">
        <f t="shared" ca="1" si="54"/>
        <v>0.99066950070091297</v>
      </c>
      <c r="F1735" s="66">
        <f t="shared" ca="1" si="55"/>
        <v>0.16632810747152607</v>
      </c>
    </row>
    <row r="1736" spans="5:6" x14ac:dyDescent="0.25">
      <c r="E1736" s="66">
        <f t="shared" ca="1" si="54"/>
        <v>0.86904722326202921</v>
      </c>
      <c r="F1736" s="66">
        <f t="shared" ca="1" si="55"/>
        <v>7.9330211207635767E-2</v>
      </c>
    </row>
    <row r="1737" spans="5:6" x14ac:dyDescent="0.25">
      <c r="E1737" s="66">
        <f t="shared" ca="1" si="54"/>
        <v>0.15788904390434555</v>
      </c>
      <c r="F1737" s="66">
        <f t="shared" ca="1" si="55"/>
        <v>-7.0934941957283767E-2</v>
      </c>
    </row>
    <row r="1738" spans="5:6" x14ac:dyDescent="0.25">
      <c r="E1738" s="66">
        <f t="shared" ca="1" si="54"/>
        <v>0.50780147370732165</v>
      </c>
      <c r="F1738" s="66">
        <f t="shared" ca="1" si="55"/>
        <v>1.3828633553008307E-3</v>
      </c>
    </row>
    <row r="1739" spans="5:6" x14ac:dyDescent="0.25">
      <c r="E1739" s="66">
        <f t="shared" ca="1" si="54"/>
        <v>0.55544883073499207</v>
      </c>
      <c r="F1739" s="66">
        <f t="shared" ca="1" si="55"/>
        <v>9.8599083334963249E-3</v>
      </c>
    </row>
    <row r="1740" spans="5:6" x14ac:dyDescent="0.25">
      <c r="E1740" s="66">
        <f t="shared" ca="1" si="54"/>
        <v>0.81218419609251702</v>
      </c>
      <c r="F1740" s="66">
        <f t="shared" ca="1" si="55"/>
        <v>6.2647813157196974E-2</v>
      </c>
    </row>
    <row r="1741" spans="5:6" x14ac:dyDescent="0.25">
      <c r="E1741" s="66">
        <f t="shared" ca="1" si="54"/>
        <v>0.13832486064278882</v>
      </c>
      <c r="F1741" s="66">
        <f t="shared" ca="1" si="55"/>
        <v>-7.6924470685480861E-2</v>
      </c>
    </row>
    <row r="1742" spans="5:6" x14ac:dyDescent="0.25">
      <c r="E1742" s="66">
        <f t="shared" ca="1" si="54"/>
        <v>0.98515882332636517</v>
      </c>
      <c r="F1742" s="66">
        <f t="shared" ca="1" si="55"/>
        <v>0.15374647152839105</v>
      </c>
    </row>
    <row r="1743" spans="5:6" x14ac:dyDescent="0.25">
      <c r="E1743" s="66">
        <f t="shared" ca="1" si="54"/>
        <v>0.43811393990299341</v>
      </c>
      <c r="F1743" s="66">
        <f t="shared" ca="1" si="55"/>
        <v>-1.1013385819439813E-2</v>
      </c>
    </row>
    <row r="1744" spans="5:6" x14ac:dyDescent="0.25">
      <c r="E1744" s="66">
        <f t="shared" ca="1" si="54"/>
        <v>0.45533108800442434</v>
      </c>
      <c r="F1744" s="66">
        <f t="shared" ca="1" si="55"/>
        <v>-7.9339746999783738E-3</v>
      </c>
    </row>
    <row r="1745" spans="5:6" x14ac:dyDescent="0.25">
      <c r="E1745" s="66">
        <f t="shared" ca="1" si="54"/>
        <v>0.81134258526805436</v>
      </c>
      <c r="F1745" s="66">
        <f t="shared" ca="1" si="55"/>
        <v>6.2427248271745221E-2</v>
      </c>
    </row>
    <row r="1746" spans="5:6" x14ac:dyDescent="0.25">
      <c r="E1746" s="66">
        <f t="shared" ca="1" si="54"/>
        <v>0.57439554368924273</v>
      </c>
      <c r="F1746" s="66">
        <f t="shared" ca="1" si="55"/>
        <v>1.3263637782715589E-2</v>
      </c>
    </row>
    <row r="1747" spans="5:6" x14ac:dyDescent="0.25">
      <c r="E1747" s="66">
        <f t="shared" ca="1" si="54"/>
        <v>0.33695617109807841</v>
      </c>
      <c r="F1747" s="66">
        <f t="shared" ca="1" si="55"/>
        <v>-2.9753967874443839E-2</v>
      </c>
    </row>
    <row r="1748" spans="5:6" x14ac:dyDescent="0.25">
      <c r="E1748" s="66">
        <f t="shared" ca="1" si="54"/>
        <v>0.52353754853589873</v>
      </c>
      <c r="F1748" s="66">
        <f t="shared" ca="1" si="55"/>
        <v>4.1743452081916986E-3</v>
      </c>
    </row>
    <row r="1749" spans="5:6" x14ac:dyDescent="0.25">
      <c r="E1749" s="66">
        <f t="shared" ca="1" si="54"/>
        <v>0.32957762179755101</v>
      </c>
      <c r="F1749" s="66">
        <f t="shared" ca="1" si="55"/>
        <v>-3.1189050115719628E-2</v>
      </c>
    </row>
    <row r="1750" spans="5:6" x14ac:dyDescent="0.25">
      <c r="E1750" s="66">
        <f t="shared" ca="1" si="54"/>
        <v>0.85419660151772903</v>
      </c>
      <c r="F1750" s="66">
        <f t="shared" ca="1" si="55"/>
        <v>7.4571714016228932E-2</v>
      </c>
    </row>
    <row r="1751" spans="5:6" x14ac:dyDescent="0.25">
      <c r="E1751" s="66">
        <f t="shared" ca="1" si="54"/>
        <v>0.67645179768800234</v>
      </c>
      <c r="F1751" s="66">
        <f t="shared" ca="1" si="55"/>
        <v>3.2371321987728026E-2</v>
      </c>
    </row>
    <row r="1752" spans="5:6" x14ac:dyDescent="0.25">
      <c r="E1752" s="66">
        <f t="shared" ca="1" si="54"/>
        <v>0.99476183262505569</v>
      </c>
      <c r="F1752" s="66">
        <f t="shared" ca="1" si="55"/>
        <v>0.18099793702755559</v>
      </c>
    </row>
    <row r="1753" spans="5:6" x14ac:dyDescent="0.25">
      <c r="E1753" s="66">
        <f t="shared" ca="1" si="54"/>
        <v>0.66765443465135133</v>
      </c>
      <c r="F1753" s="66">
        <f t="shared" ca="1" si="55"/>
        <v>3.0649227254550868E-2</v>
      </c>
    </row>
    <row r="1754" spans="5:6" x14ac:dyDescent="0.25">
      <c r="E1754" s="66">
        <f t="shared" ca="1" si="54"/>
        <v>0.85067113385994753</v>
      </c>
      <c r="F1754" s="66">
        <f t="shared" ca="1" si="55"/>
        <v>7.3490748830050759E-2</v>
      </c>
    </row>
    <row r="1755" spans="5:6" x14ac:dyDescent="0.25">
      <c r="E1755" s="66">
        <f t="shared" ca="1" si="54"/>
        <v>0.6846560109922617</v>
      </c>
      <c r="F1755" s="66">
        <f t="shared" ca="1" si="55"/>
        <v>3.3994776496929391E-2</v>
      </c>
    </row>
    <row r="1756" spans="5:6" x14ac:dyDescent="0.25">
      <c r="E1756" s="66">
        <f t="shared" ca="1" si="54"/>
        <v>0.36951182548416528</v>
      </c>
      <c r="F1756" s="66">
        <f t="shared" ca="1" si="55"/>
        <v>-2.3557019547977103E-2</v>
      </c>
    </row>
    <row r="1757" spans="5:6" x14ac:dyDescent="0.25">
      <c r="E1757" s="66">
        <f t="shared" ca="1" si="54"/>
        <v>0.39489312149060773</v>
      </c>
      <c r="F1757" s="66">
        <f t="shared" ca="1" si="55"/>
        <v>-1.8850632307785394E-2</v>
      </c>
    </row>
    <row r="1758" spans="5:6" x14ac:dyDescent="0.25">
      <c r="E1758" s="66">
        <f t="shared" ca="1" si="54"/>
        <v>0.91774692787850498</v>
      </c>
      <c r="F1758" s="66">
        <f t="shared" ca="1" si="55"/>
        <v>9.829313649574882E-2</v>
      </c>
    </row>
    <row r="1759" spans="5:6" x14ac:dyDescent="0.25">
      <c r="E1759" s="66">
        <f t="shared" ca="1" si="54"/>
        <v>0.15093218039475342</v>
      </c>
      <c r="F1759" s="66">
        <f t="shared" ca="1" si="55"/>
        <v>-7.3004786346369949E-2</v>
      </c>
    </row>
    <row r="1760" spans="5:6" x14ac:dyDescent="0.25">
      <c r="E1760" s="66">
        <f t="shared" ca="1" si="54"/>
        <v>0.47070560602563871</v>
      </c>
      <c r="F1760" s="66">
        <f t="shared" ca="1" si="55"/>
        <v>-5.1969711003948876E-3</v>
      </c>
    </row>
    <row r="1761" spans="5:6" x14ac:dyDescent="0.25">
      <c r="E1761" s="66">
        <f t="shared" ca="1" si="54"/>
        <v>0.83099376849633244</v>
      </c>
      <c r="F1761" s="66">
        <f t="shared" ca="1" si="55"/>
        <v>6.7747882821259861E-2</v>
      </c>
    </row>
    <row r="1762" spans="5:6" x14ac:dyDescent="0.25">
      <c r="E1762" s="66">
        <f t="shared" ca="1" si="54"/>
        <v>0.79850643187855286</v>
      </c>
      <c r="F1762" s="66">
        <f t="shared" ca="1" si="55"/>
        <v>5.9135216513989418E-2</v>
      </c>
    </row>
    <row r="1763" spans="5:6" x14ac:dyDescent="0.25">
      <c r="E1763" s="66">
        <f t="shared" ca="1" si="54"/>
        <v>0.84814299392523362</v>
      </c>
      <c r="F1763" s="66">
        <f t="shared" ca="1" si="55"/>
        <v>7.2726034518724308E-2</v>
      </c>
    </row>
    <row r="1764" spans="5:6" x14ac:dyDescent="0.25">
      <c r="E1764" s="66">
        <f t="shared" ca="1" si="54"/>
        <v>0.76820949976171637</v>
      </c>
      <c r="F1764" s="66">
        <f t="shared" ca="1" si="55"/>
        <v>5.1828310310880636E-2</v>
      </c>
    </row>
    <row r="1765" spans="5:6" x14ac:dyDescent="0.25">
      <c r="E1765" s="66">
        <f t="shared" ca="1" si="54"/>
        <v>0.95057416888560475</v>
      </c>
      <c r="F1765" s="66">
        <f t="shared" ca="1" si="55"/>
        <v>0.11670418598772293</v>
      </c>
    </row>
    <row r="1766" spans="5:6" x14ac:dyDescent="0.25">
      <c r="E1766" s="66">
        <f t="shared" ca="1" si="54"/>
        <v>0.54562720547609256</v>
      </c>
      <c r="F1766" s="66">
        <f t="shared" ca="1" si="55"/>
        <v>8.104923710001051E-3</v>
      </c>
    </row>
    <row r="1767" spans="5:6" x14ac:dyDescent="0.25">
      <c r="E1767" s="66">
        <f t="shared" ca="1" si="54"/>
        <v>0.50061889270111326</v>
      </c>
      <c r="F1767" s="66">
        <f t="shared" ca="1" si="55"/>
        <v>1.0969591913828066E-4</v>
      </c>
    </row>
    <row r="1768" spans="5:6" x14ac:dyDescent="0.25">
      <c r="E1768" s="66">
        <f t="shared" ca="1" si="54"/>
        <v>0.226677461706145</v>
      </c>
      <c r="F1768" s="66">
        <f t="shared" ca="1" si="55"/>
        <v>-5.302124305203125E-2</v>
      </c>
    </row>
    <row r="1769" spans="5:6" x14ac:dyDescent="0.25">
      <c r="E1769" s="66">
        <f t="shared" ca="1" si="54"/>
        <v>0.22210753426335372</v>
      </c>
      <c r="F1769" s="66">
        <f t="shared" ca="1" si="55"/>
        <v>-5.4100375406620979E-2</v>
      </c>
    </row>
    <row r="1770" spans="5:6" x14ac:dyDescent="0.25">
      <c r="E1770" s="66">
        <f t="shared" ca="1" si="54"/>
        <v>0.11030061849265227</v>
      </c>
      <c r="F1770" s="66">
        <f t="shared" ca="1" si="55"/>
        <v>-8.6615698314177453E-2</v>
      </c>
    </row>
    <row r="1771" spans="5:6" x14ac:dyDescent="0.25">
      <c r="E1771" s="66">
        <f t="shared" ca="1" si="54"/>
        <v>0.16288000850198681</v>
      </c>
      <c r="F1771" s="66">
        <f t="shared" ca="1" si="55"/>
        <v>-6.9486678703832322E-2</v>
      </c>
    </row>
    <row r="1772" spans="5:6" x14ac:dyDescent="0.25">
      <c r="E1772" s="66">
        <f t="shared" ca="1" si="54"/>
        <v>0.98874677801864108</v>
      </c>
      <c r="F1772" s="66">
        <f t="shared" ca="1" si="55"/>
        <v>0.16134128929659844</v>
      </c>
    </row>
    <row r="1773" spans="5:6" x14ac:dyDescent="0.25">
      <c r="E1773" s="66">
        <f t="shared" ca="1" si="54"/>
        <v>0.98558707523236477</v>
      </c>
      <c r="F1773" s="66">
        <f t="shared" ca="1" si="55"/>
        <v>0.15456364281008997</v>
      </c>
    </row>
    <row r="1774" spans="5:6" x14ac:dyDescent="0.25">
      <c r="E1774" s="66">
        <f t="shared" ca="1" si="54"/>
        <v>0.6545039577251055</v>
      </c>
      <c r="F1774" s="66">
        <f t="shared" ca="1" si="55"/>
        <v>2.8108137329232803E-2</v>
      </c>
    </row>
    <row r="1775" spans="5:6" x14ac:dyDescent="0.25">
      <c r="E1775" s="66">
        <f t="shared" ca="1" si="54"/>
        <v>0.68035749355812636</v>
      </c>
      <c r="F1775" s="66">
        <f t="shared" ca="1" si="55"/>
        <v>3.3142003248619954E-2</v>
      </c>
    </row>
    <row r="1776" spans="5:6" x14ac:dyDescent="0.25">
      <c r="E1776" s="66">
        <f t="shared" ca="1" si="54"/>
        <v>0.35318554247715706</v>
      </c>
      <c r="F1776" s="66">
        <f t="shared" ca="1" si="55"/>
        <v>-2.6639136406077697E-2</v>
      </c>
    </row>
    <row r="1777" spans="5:6" x14ac:dyDescent="0.25">
      <c r="E1777" s="66">
        <f t="shared" ca="1" si="54"/>
        <v>0.1115174940456124</v>
      </c>
      <c r="F1777" s="66">
        <f t="shared" ca="1" si="55"/>
        <v>-8.6160781928602076E-2</v>
      </c>
    </row>
    <row r="1778" spans="5:6" x14ac:dyDescent="0.25">
      <c r="E1778" s="66">
        <f t="shared" ca="1" si="54"/>
        <v>0.67631675469791008</v>
      </c>
      <c r="F1778" s="66">
        <f t="shared" ca="1" si="55"/>
        <v>3.2344744161760322E-2</v>
      </c>
    </row>
    <row r="1779" spans="5:6" x14ac:dyDescent="0.25">
      <c r="E1779" s="66">
        <f t="shared" ca="1" si="54"/>
        <v>0.19247226086459468</v>
      </c>
      <c r="F1779" s="66">
        <f t="shared" ca="1" si="55"/>
        <v>-6.1434989708699143E-2</v>
      </c>
    </row>
    <row r="1780" spans="5:6" x14ac:dyDescent="0.25">
      <c r="E1780" s="66">
        <f t="shared" ca="1" si="54"/>
        <v>0.57030148212634613</v>
      </c>
      <c r="F1780" s="66">
        <f t="shared" ca="1" si="55"/>
        <v>1.2525814430962526E-2</v>
      </c>
    </row>
    <row r="1781" spans="5:6" x14ac:dyDescent="0.25">
      <c r="E1781" s="66">
        <f t="shared" ca="1" si="54"/>
        <v>0.93903688870980684</v>
      </c>
      <c r="F1781" s="66">
        <f t="shared" ca="1" si="55"/>
        <v>0.10937095540371586</v>
      </c>
    </row>
    <row r="1782" spans="5:6" x14ac:dyDescent="0.25">
      <c r="E1782" s="66">
        <f t="shared" ca="1" si="54"/>
        <v>0.51863227235709775</v>
      </c>
      <c r="F1782" s="66">
        <f t="shared" ca="1" si="55"/>
        <v>3.3036858139398905E-3</v>
      </c>
    </row>
    <row r="1783" spans="5:6" x14ac:dyDescent="0.25">
      <c r="E1783" s="66">
        <f t="shared" ca="1" si="54"/>
        <v>0.34480196972742794</v>
      </c>
      <c r="F1783" s="66">
        <f t="shared" ca="1" si="55"/>
        <v>-2.8241322178080633E-2</v>
      </c>
    </row>
    <row r="1784" spans="5:6" x14ac:dyDescent="0.25">
      <c r="E1784" s="66">
        <f t="shared" ca="1" si="54"/>
        <v>0.45449822378454707</v>
      </c>
      <c r="F1784" s="66">
        <f t="shared" ca="1" si="55"/>
        <v>-8.0825458372344831E-3</v>
      </c>
    </row>
    <row r="1785" spans="5:6" x14ac:dyDescent="0.25">
      <c r="E1785" s="66">
        <f t="shared" ca="1" si="54"/>
        <v>0.88810373563600986</v>
      </c>
      <c r="F1785" s="66">
        <f t="shared" ca="1" si="55"/>
        <v>8.6019908119032276E-2</v>
      </c>
    </row>
    <row r="1786" spans="5:6" x14ac:dyDescent="0.25">
      <c r="E1786" s="66">
        <f t="shared" ca="1" si="54"/>
        <v>4.7796739786682085E-2</v>
      </c>
      <c r="F1786" s="66">
        <f t="shared" ca="1" si="55"/>
        <v>-0.11784659004635852</v>
      </c>
    </row>
    <row r="1787" spans="5:6" x14ac:dyDescent="0.25">
      <c r="E1787" s="66">
        <f t="shared" ca="1" si="54"/>
        <v>0.39860329872116962</v>
      </c>
      <c r="F1787" s="66">
        <f t="shared" ca="1" si="55"/>
        <v>-1.8170095623971042E-2</v>
      </c>
    </row>
    <row r="1788" spans="5:6" x14ac:dyDescent="0.25">
      <c r="E1788" s="66">
        <f t="shared" ca="1" si="54"/>
        <v>0.90153121583191598</v>
      </c>
      <c r="F1788" s="66">
        <f t="shared" ca="1" si="55"/>
        <v>9.1239811152461006E-2</v>
      </c>
    </row>
    <row r="1789" spans="5:6" x14ac:dyDescent="0.25">
      <c r="E1789" s="66">
        <f t="shared" ca="1" si="54"/>
        <v>0.64944954331393712</v>
      </c>
      <c r="F1789" s="66">
        <f t="shared" ca="1" si="55"/>
        <v>2.7141217087189057E-2</v>
      </c>
    </row>
    <row r="1790" spans="5:6" x14ac:dyDescent="0.25">
      <c r="E1790" s="66">
        <f t="shared" ca="1" si="54"/>
        <v>0.76611445188953686</v>
      </c>
      <c r="F1790" s="66">
        <f t="shared" ca="1" si="55"/>
        <v>5.1343758509615769E-2</v>
      </c>
    </row>
    <row r="1791" spans="5:6" x14ac:dyDescent="0.25">
      <c r="E1791" s="66">
        <f t="shared" ca="1" si="54"/>
        <v>0.2753767666510446</v>
      </c>
      <c r="F1791" s="66">
        <f t="shared" ca="1" si="55"/>
        <v>-4.2188207600774429E-2</v>
      </c>
    </row>
    <row r="1792" spans="5:6" x14ac:dyDescent="0.25">
      <c r="E1792" s="66">
        <f t="shared" ca="1" si="54"/>
        <v>0.20225466254012592</v>
      </c>
      <c r="F1792" s="66">
        <f t="shared" ca="1" si="55"/>
        <v>-5.8944057572117924E-2</v>
      </c>
    </row>
    <row r="1793" spans="5:6" x14ac:dyDescent="0.25">
      <c r="E1793" s="66">
        <f t="shared" ca="1" si="54"/>
        <v>0.28383868057595074</v>
      </c>
      <c r="F1793" s="66">
        <f t="shared" ca="1" si="55"/>
        <v>-4.0409420359909798E-2</v>
      </c>
    </row>
    <row r="1794" spans="5:6" x14ac:dyDescent="0.25">
      <c r="E1794" s="66">
        <f t="shared" ca="1" si="54"/>
        <v>0.76483758072806785</v>
      </c>
      <c r="F1794" s="66">
        <f t="shared" ca="1" si="55"/>
        <v>5.1049617804945512E-2</v>
      </c>
    </row>
    <row r="1795" spans="5:6" x14ac:dyDescent="0.25">
      <c r="E1795" s="66">
        <f t="shared" ca="1" si="54"/>
        <v>0.18825201042571948</v>
      </c>
      <c r="F1795" s="66">
        <f t="shared" ca="1" si="55"/>
        <v>-6.2533418521219533E-2</v>
      </c>
    </row>
    <row r="1796" spans="5:6" x14ac:dyDescent="0.25">
      <c r="E1796" s="66">
        <f t="shared" ref="E1796:E1859" ca="1" si="56">RAND()</f>
        <v>0.18618892228327244</v>
      </c>
      <c r="F1796" s="66">
        <f t="shared" ref="F1796:F1859" ca="1" si="57">_xlfn.NORM.S.INV(E1796)/(SQRT(2)*$C$3)</f>
        <v>-6.3075915341446812E-2</v>
      </c>
    </row>
    <row r="1797" spans="5:6" x14ac:dyDescent="0.25">
      <c r="E1797" s="66">
        <f t="shared" ca="1" si="56"/>
        <v>0.8981762729394781</v>
      </c>
      <c r="F1797" s="66">
        <f t="shared" ca="1" si="57"/>
        <v>8.9889412617667294E-2</v>
      </c>
    </row>
    <row r="1798" spans="5:6" x14ac:dyDescent="0.25">
      <c r="E1798" s="66">
        <f t="shared" ca="1" si="56"/>
        <v>0.37494428468848429</v>
      </c>
      <c r="F1798" s="66">
        <f t="shared" ca="1" si="57"/>
        <v>-2.2541595293229064E-2</v>
      </c>
    </row>
    <row r="1799" spans="5:6" x14ac:dyDescent="0.25">
      <c r="E1799" s="66">
        <f t="shared" ca="1" si="56"/>
        <v>0.69211531907926716</v>
      </c>
      <c r="F1799" s="66">
        <f t="shared" ca="1" si="57"/>
        <v>3.5486523403800992E-2</v>
      </c>
    </row>
    <row r="1800" spans="5:6" x14ac:dyDescent="0.25">
      <c r="E1800" s="66">
        <f t="shared" ca="1" si="56"/>
        <v>0.98817206694484672</v>
      </c>
      <c r="F1800" s="66">
        <f t="shared" ca="1" si="57"/>
        <v>0.15999512877494237</v>
      </c>
    </row>
    <row r="1801" spans="5:6" x14ac:dyDescent="0.25">
      <c r="E1801" s="66">
        <f t="shared" ca="1" si="56"/>
        <v>0.62921934491875831</v>
      </c>
      <c r="F1801" s="66">
        <f t="shared" ca="1" si="57"/>
        <v>2.3319425040026442E-2</v>
      </c>
    </row>
    <row r="1802" spans="5:6" x14ac:dyDescent="0.25">
      <c r="E1802" s="66">
        <f t="shared" ca="1" si="56"/>
        <v>0.57462596034171076</v>
      </c>
      <c r="F1802" s="66">
        <f t="shared" ca="1" si="57"/>
        <v>1.3305205201238103E-2</v>
      </c>
    </row>
    <row r="1803" spans="5:6" x14ac:dyDescent="0.25">
      <c r="E1803" s="66">
        <f t="shared" ca="1" si="56"/>
        <v>0.39305464926678113</v>
      </c>
      <c r="F1803" s="66">
        <f t="shared" ca="1" si="57"/>
        <v>-1.9188496936596942E-2</v>
      </c>
    </row>
    <row r="1804" spans="5:6" x14ac:dyDescent="0.25">
      <c r="E1804" s="66">
        <f t="shared" ca="1" si="56"/>
        <v>0.12275518830700793</v>
      </c>
      <c r="F1804" s="66">
        <f t="shared" ca="1" si="57"/>
        <v>-8.2117970392778294E-2</v>
      </c>
    </row>
    <row r="1805" spans="5:6" x14ac:dyDescent="0.25">
      <c r="E1805" s="66">
        <f t="shared" ca="1" si="56"/>
        <v>0.60578352219301246</v>
      </c>
      <c r="F1805" s="66">
        <f t="shared" ca="1" si="57"/>
        <v>1.8974931825652002E-2</v>
      </c>
    </row>
    <row r="1806" spans="5:6" x14ac:dyDescent="0.25">
      <c r="E1806" s="66">
        <f t="shared" ca="1" si="56"/>
        <v>0.43702550875818047</v>
      </c>
      <c r="F1806" s="66">
        <f t="shared" ca="1" si="57"/>
        <v>-1.1208701731805179E-2</v>
      </c>
    </row>
    <row r="1807" spans="5:6" x14ac:dyDescent="0.25">
      <c r="E1807" s="66">
        <f t="shared" ca="1" si="56"/>
        <v>0.18754467248474405</v>
      </c>
      <c r="F1807" s="66">
        <f t="shared" ca="1" si="57"/>
        <v>-6.2718999747447726E-2</v>
      </c>
    </row>
    <row r="1808" spans="5:6" x14ac:dyDescent="0.25">
      <c r="E1808" s="66">
        <f t="shared" ca="1" si="56"/>
        <v>0.12412755047694601</v>
      </c>
      <c r="F1808" s="66">
        <f t="shared" ca="1" si="57"/>
        <v>-8.1642404966768625E-2</v>
      </c>
    </row>
    <row r="1809" spans="5:6" x14ac:dyDescent="0.25">
      <c r="E1809" s="66">
        <f t="shared" ca="1" si="56"/>
        <v>0.38435299025573277</v>
      </c>
      <c r="F1809" s="66">
        <f t="shared" ca="1" si="57"/>
        <v>-2.0793744188025633E-2</v>
      </c>
    </row>
    <row r="1810" spans="5:6" x14ac:dyDescent="0.25">
      <c r="E1810" s="66">
        <f t="shared" ca="1" si="56"/>
        <v>0.68846628329758708</v>
      </c>
      <c r="F1810" s="66">
        <f t="shared" ca="1" si="57"/>
        <v>3.4754840168332565E-2</v>
      </c>
    </row>
    <row r="1811" spans="5:6" x14ac:dyDescent="0.25">
      <c r="E1811" s="66">
        <f t="shared" ca="1" si="56"/>
        <v>0.9219826798571491</v>
      </c>
      <c r="F1811" s="66">
        <f t="shared" ca="1" si="57"/>
        <v>0.10030556874326274</v>
      </c>
    </row>
    <row r="1812" spans="5:6" x14ac:dyDescent="0.25">
      <c r="E1812" s="66">
        <f t="shared" ca="1" si="56"/>
        <v>0.24918034881313311</v>
      </c>
      <c r="F1812" s="66">
        <f t="shared" ca="1" si="57"/>
        <v>-4.7876172952727211E-2</v>
      </c>
    </row>
    <row r="1813" spans="5:6" x14ac:dyDescent="0.25">
      <c r="E1813" s="66">
        <f t="shared" ca="1" si="56"/>
        <v>0.47940171323984226</v>
      </c>
      <c r="F1813" s="66">
        <f t="shared" ca="1" si="57"/>
        <v>-3.6525749561656796E-3</v>
      </c>
    </row>
    <row r="1814" spans="5:6" x14ac:dyDescent="0.25">
      <c r="E1814" s="66">
        <f t="shared" ca="1" si="56"/>
        <v>0.21663639681274072</v>
      </c>
      <c r="F1814" s="66">
        <f t="shared" ca="1" si="57"/>
        <v>-5.5409135806187462E-2</v>
      </c>
    </row>
    <row r="1815" spans="5:6" x14ac:dyDescent="0.25">
      <c r="E1815" s="66">
        <f t="shared" ca="1" si="56"/>
        <v>0.71788655525595946</v>
      </c>
      <c r="F1815" s="66">
        <f t="shared" ca="1" si="57"/>
        <v>4.0769978052464781E-2</v>
      </c>
    </row>
    <row r="1816" spans="5:6" x14ac:dyDescent="0.25">
      <c r="E1816" s="66">
        <f t="shared" ca="1" si="56"/>
        <v>0.72250255180968037</v>
      </c>
      <c r="F1816" s="66">
        <f t="shared" ca="1" si="57"/>
        <v>4.1739948186389708E-2</v>
      </c>
    </row>
    <row r="1817" spans="5:6" x14ac:dyDescent="0.25">
      <c r="E1817" s="66">
        <f t="shared" ca="1" si="56"/>
        <v>0.98381773160456687</v>
      </c>
      <c r="F1817" s="66">
        <f t="shared" ca="1" si="57"/>
        <v>0.15131230379601412</v>
      </c>
    </row>
    <row r="1818" spans="5:6" x14ac:dyDescent="0.25">
      <c r="E1818" s="66">
        <f t="shared" ca="1" si="56"/>
        <v>0.56691357441898482</v>
      </c>
      <c r="F1818" s="66">
        <f t="shared" ca="1" si="57"/>
        <v>1.1916285707348416E-2</v>
      </c>
    </row>
    <row r="1819" spans="5:6" x14ac:dyDescent="0.25">
      <c r="E1819" s="66">
        <f t="shared" ca="1" si="56"/>
        <v>0.26349651839710475</v>
      </c>
      <c r="F1819" s="66">
        <f t="shared" ca="1" si="57"/>
        <v>-4.4731775280696731E-2</v>
      </c>
    </row>
    <row r="1820" spans="5:6" x14ac:dyDescent="0.25">
      <c r="E1820" s="66">
        <f t="shared" ca="1" si="56"/>
        <v>0.83800232236308148</v>
      </c>
      <c r="F1820" s="66">
        <f t="shared" ca="1" si="57"/>
        <v>6.9740581813025004E-2</v>
      </c>
    </row>
    <row r="1821" spans="5:6" x14ac:dyDescent="0.25">
      <c r="E1821" s="66">
        <f t="shared" ca="1" si="56"/>
        <v>0.52192831441244214</v>
      </c>
      <c r="F1821" s="66">
        <f t="shared" ca="1" si="57"/>
        <v>3.8886517330112892E-3</v>
      </c>
    </row>
    <row r="1822" spans="5:6" x14ac:dyDescent="0.25">
      <c r="E1822" s="66">
        <f t="shared" ca="1" si="56"/>
        <v>0.30334002943807614</v>
      </c>
      <c r="F1822" s="66">
        <f t="shared" ca="1" si="57"/>
        <v>-3.6403144762774738E-2</v>
      </c>
    </row>
    <row r="1823" spans="5:6" x14ac:dyDescent="0.25">
      <c r="E1823" s="66">
        <f t="shared" ca="1" si="56"/>
        <v>0.27513967243905457</v>
      </c>
      <c r="F1823" s="66">
        <f t="shared" ca="1" si="57"/>
        <v>-4.2238428630970673E-2</v>
      </c>
    </row>
    <row r="1824" spans="5:6" x14ac:dyDescent="0.25">
      <c r="E1824" s="66">
        <f t="shared" ca="1" si="56"/>
        <v>0.69583283304458865</v>
      </c>
      <c r="F1824" s="66">
        <f t="shared" ca="1" si="57"/>
        <v>3.6235866004093016E-2</v>
      </c>
    </row>
    <row r="1825" spans="5:6" x14ac:dyDescent="0.25">
      <c r="E1825" s="66">
        <f t="shared" ca="1" si="56"/>
        <v>0.82704943018108878</v>
      </c>
      <c r="F1825" s="66">
        <f t="shared" ca="1" si="57"/>
        <v>6.6649729477153197E-2</v>
      </c>
    </row>
    <row r="1826" spans="5:6" x14ac:dyDescent="0.25">
      <c r="E1826" s="66">
        <f t="shared" ca="1" si="56"/>
        <v>0.40663662967081293</v>
      </c>
      <c r="F1826" s="66">
        <f t="shared" ca="1" si="57"/>
        <v>-1.6702246754991969E-2</v>
      </c>
    </row>
    <row r="1827" spans="5:6" x14ac:dyDescent="0.25">
      <c r="E1827" s="66">
        <f t="shared" ca="1" si="56"/>
        <v>0.27568463858465442</v>
      </c>
      <c r="F1827" s="66">
        <f t="shared" ca="1" si="57"/>
        <v>-4.2123026251552599E-2</v>
      </c>
    </row>
    <row r="1828" spans="5:6" x14ac:dyDescent="0.25">
      <c r="E1828" s="66">
        <f t="shared" ca="1" si="56"/>
        <v>0.19159473401172544</v>
      </c>
      <c r="F1828" s="66">
        <f t="shared" ca="1" si="57"/>
        <v>-6.166216234293128E-2</v>
      </c>
    </row>
    <row r="1829" spans="5:6" x14ac:dyDescent="0.25">
      <c r="E1829" s="66">
        <f t="shared" ca="1" si="56"/>
        <v>0.84049938594582696</v>
      </c>
      <c r="F1829" s="66">
        <f t="shared" ca="1" si="57"/>
        <v>7.0464070050687971E-2</v>
      </c>
    </row>
    <row r="1830" spans="5:6" x14ac:dyDescent="0.25">
      <c r="E1830" s="66">
        <f t="shared" ca="1" si="56"/>
        <v>0.80342910456892835</v>
      </c>
      <c r="F1830" s="66">
        <f t="shared" ca="1" si="57"/>
        <v>6.0382222694373711E-2</v>
      </c>
    </row>
    <row r="1831" spans="5:6" x14ac:dyDescent="0.25">
      <c r="E1831" s="66">
        <f t="shared" ca="1" si="56"/>
        <v>0.76469505674899496</v>
      </c>
      <c r="F1831" s="66">
        <f t="shared" ca="1" si="57"/>
        <v>5.1016840735686513E-2</v>
      </c>
    </row>
    <row r="1832" spans="5:6" x14ac:dyDescent="0.25">
      <c r="E1832" s="66">
        <f t="shared" ca="1" si="56"/>
        <v>0.3464890176221731</v>
      </c>
      <c r="F1832" s="66">
        <f t="shared" ca="1" si="57"/>
        <v>-2.7917769432703545E-2</v>
      </c>
    </row>
    <row r="1833" spans="5:6" x14ac:dyDescent="0.25">
      <c r="E1833" s="66">
        <f t="shared" ca="1" si="56"/>
        <v>8.0676988977232744E-2</v>
      </c>
      <c r="F1833" s="66">
        <f t="shared" ca="1" si="57"/>
        <v>-9.9032588669511423E-2</v>
      </c>
    </row>
    <row r="1834" spans="5:6" x14ac:dyDescent="0.25">
      <c r="E1834" s="66">
        <f t="shared" ca="1" si="56"/>
        <v>0.87983195435629935</v>
      </c>
      <c r="F1834" s="66">
        <f t="shared" ca="1" si="57"/>
        <v>8.3024741054139845E-2</v>
      </c>
    </row>
    <row r="1835" spans="5:6" x14ac:dyDescent="0.25">
      <c r="E1835" s="66">
        <f t="shared" ca="1" si="56"/>
        <v>0.46116196553487776</v>
      </c>
      <c r="F1835" s="66">
        <f t="shared" ca="1" si="57"/>
        <v>-6.8947722408873721E-3</v>
      </c>
    </row>
    <row r="1836" spans="5:6" x14ac:dyDescent="0.25">
      <c r="E1836" s="66">
        <f t="shared" ca="1" si="56"/>
        <v>0.20479835499756749</v>
      </c>
      <c r="F1836" s="66">
        <f t="shared" ca="1" si="57"/>
        <v>-5.8308275613864015E-2</v>
      </c>
    </row>
    <row r="1837" spans="5:6" x14ac:dyDescent="0.25">
      <c r="E1837" s="66">
        <f t="shared" ca="1" si="56"/>
        <v>0.88803165789002392</v>
      </c>
      <c r="F1837" s="66">
        <f t="shared" ca="1" si="57"/>
        <v>8.5993139309106889E-2</v>
      </c>
    </row>
    <row r="1838" spans="5:6" x14ac:dyDescent="0.25">
      <c r="E1838" s="66">
        <f t="shared" ca="1" si="56"/>
        <v>0.45897562373115552</v>
      </c>
      <c r="F1838" s="66">
        <f t="shared" ca="1" si="57"/>
        <v>-7.284244340297983E-3</v>
      </c>
    </row>
    <row r="1839" spans="5:6" x14ac:dyDescent="0.25">
      <c r="E1839" s="66">
        <f t="shared" ca="1" si="56"/>
        <v>0.89413221809156262</v>
      </c>
      <c r="F1839" s="66">
        <f t="shared" ca="1" si="57"/>
        <v>8.8304010922730714E-2</v>
      </c>
    </row>
    <row r="1840" spans="5:6" x14ac:dyDescent="0.25">
      <c r="E1840" s="66">
        <f t="shared" ca="1" si="56"/>
        <v>0.53387786933938264</v>
      </c>
      <c r="F1840" s="66">
        <f t="shared" ca="1" si="57"/>
        <v>6.0119311879831046E-3</v>
      </c>
    </row>
    <row r="1841" spans="5:6" x14ac:dyDescent="0.25">
      <c r="E1841" s="66">
        <f t="shared" ca="1" si="56"/>
        <v>0.19307654402481378</v>
      </c>
      <c r="F1841" s="66">
        <f t="shared" ca="1" si="57"/>
        <v>-6.1278921928834031E-2</v>
      </c>
    </row>
    <row r="1842" spans="5:6" x14ac:dyDescent="0.25">
      <c r="E1842" s="66">
        <f t="shared" ca="1" si="56"/>
        <v>0.61373544923412404</v>
      </c>
      <c r="F1842" s="66">
        <f t="shared" ca="1" si="57"/>
        <v>2.0440216432322928E-2</v>
      </c>
    </row>
    <row r="1843" spans="5:6" x14ac:dyDescent="0.25">
      <c r="E1843" s="66">
        <f t="shared" ca="1" si="56"/>
        <v>0.175631845702658</v>
      </c>
      <c r="F1843" s="66">
        <f t="shared" ca="1" si="57"/>
        <v>-6.5912318149043012E-2</v>
      </c>
    </row>
    <row r="1844" spans="5:6" x14ac:dyDescent="0.25">
      <c r="E1844" s="66">
        <f t="shared" ca="1" si="56"/>
        <v>0.60401482531281625</v>
      </c>
      <c r="F1844" s="66">
        <f t="shared" ca="1" si="57"/>
        <v>1.8650144639897372E-2</v>
      </c>
    </row>
    <row r="1845" spans="5:6" x14ac:dyDescent="0.25">
      <c r="E1845" s="66">
        <f t="shared" ca="1" si="56"/>
        <v>0.96226563571849733</v>
      </c>
      <c r="F1845" s="66">
        <f t="shared" ca="1" si="57"/>
        <v>0.1256956650727101</v>
      </c>
    </row>
    <row r="1846" spans="5:6" x14ac:dyDescent="0.25">
      <c r="E1846" s="66">
        <f t="shared" ca="1" si="56"/>
        <v>0.15315298267127553</v>
      </c>
      <c r="F1846" s="66">
        <f t="shared" ca="1" si="57"/>
        <v>-7.2337304946741079E-2</v>
      </c>
    </row>
    <row r="1847" spans="5:6" x14ac:dyDescent="0.25">
      <c r="E1847" s="66">
        <f t="shared" ca="1" si="56"/>
        <v>0.50809213020878463</v>
      </c>
      <c r="F1847" s="66">
        <f t="shared" ca="1" si="57"/>
        <v>1.4343911032506176E-3</v>
      </c>
    </row>
    <row r="1848" spans="5:6" x14ac:dyDescent="0.25">
      <c r="E1848" s="66">
        <f t="shared" ca="1" si="56"/>
        <v>0.28448673800796076</v>
      </c>
      <c r="F1848" s="66">
        <f t="shared" ca="1" si="57"/>
        <v>-4.0274254088892875E-2</v>
      </c>
    </row>
    <row r="1849" spans="5:6" x14ac:dyDescent="0.25">
      <c r="E1849" s="66">
        <f t="shared" ca="1" si="56"/>
        <v>7.1403806690501059E-2</v>
      </c>
      <c r="F1849" s="66">
        <f t="shared" ca="1" si="57"/>
        <v>-0.10362051795244144</v>
      </c>
    </row>
    <row r="1850" spans="5:6" x14ac:dyDescent="0.25">
      <c r="E1850" s="66">
        <f t="shared" ca="1" si="56"/>
        <v>0.1309996174484106</v>
      </c>
      <c r="F1850" s="66">
        <f t="shared" ca="1" si="57"/>
        <v>-7.9314635114663246E-2</v>
      </c>
    </row>
    <row r="1851" spans="5:6" x14ac:dyDescent="0.25">
      <c r="E1851" s="66">
        <f t="shared" ca="1" si="56"/>
        <v>7.7821287146014551E-2</v>
      </c>
      <c r="F1851" s="66">
        <f t="shared" ca="1" si="57"/>
        <v>-0.10040068860636912</v>
      </c>
    </row>
    <row r="1852" spans="5:6" x14ac:dyDescent="0.25">
      <c r="E1852" s="66">
        <f t="shared" ca="1" si="56"/>
        <v>0.87408491868210092</v>
      </c>
      <c r="F1852" s="66">
        <f t="shared" ca="1" si="57"/>
        <v>8.1028454301894204E-2</v>
      </c>
    </row>
    <row r="1853" spans="5:6" x14ac:dyDescent="0.25">
      <c r="E1853" s="66">
        <f t="shared" ca="1" si="56"/>
        <v>0.71837898313011705</v>
      </c>
      <c r="F1853" s="66">
        <f t="shared" ca="1" si="57"/>
        <v>4.0873085090665187E-2</v>
      </c>
    </row>
    <row r="1854" spans="5:6" x14ac:dyDescent="0.25">
      <c r="E1854" s="66">
        <f t="shared" ca="1" si="56"/>
        <v>0.21237749227614222</v>
      </c>
      <c r="F1854" s="66">
        <f t="shared" ca="1" si="57"/>
        <v>-5.6441196597388582E-2</v>
      </c>
    </row>
    <row r="1855" spans="5:6" x14ac:dyDescent="0.25">
      <c r="E1855" s="66">
        <f t="shared" ca="1" si="56"/>
        <v>0.71582005600781318</v>
      </c>
      <c r="F1855" s="66">
        <f t="shared" ca="1" si="57"/>
        <v>4.033822418515691E-2</v>
      </c>
    </row>
    <row r="1856" spans="5:6" x14ac:dyDescent="0.25">
      <c r="E1856" s="66">
        <f t="shared" ca="1" si="56"/>
        <v>0.1222515009932712</v>
      </c>
      <c r="F1856" s="66">
        <f t="shared" ca="1" si="57"/>
        <v>-8.2293448324728014E-2</v>
      </c>
    </row>
    <row r="1857" spans="5:6" x14ac:dyDescent="0.25">
      <c r="E1857" s="66">
        <f t="shared" ca="1" si="56"/>
        <v>0.59737780430542164</v>
      </c>
      <c r="F1857" s="66">
        <f t="shared" ca="1" si="57"/>
        <v>1.7434824294483429E-2</v>
      </c>
    </row>
    <row r="1858" spans="5:6" x14ac:dyDescent="0.25">
      <c r="E1858" s="66">
        <f t="shared" ca="1" si="56"/>
        <v>0.80382684321891873</v>
      </c>
      <c r="F1858" s="66">
        <f t="shared" ca="1" si="57"/>
        <v>6.0483796925451506E-2</v>
      </c>
    </row>
    <row r="1859" spans="5:6" x14ac:dyDescent="0.25">
      <c r="E1859" s="66">
        <f t="shared" ca="1" si="56"/>
        <v>0.66716218695518759</v>
      </c>
      <c r="F1859" s="66">
        <f t="shared" ca="1" si="57"/>
        <v>3.0553413521080285E-2</v>
      </c>
    </row>
    <row r="1860" spans="5:6" x14ac:dyDescent="0.25">
      <c r="E1860" s="66">
        <f t="shared" ref="E1860:E1923" ca="1" si="58">RAND()</f>
        <v>0.50481173673102098</v>
      </c>
      <c r="F1860" s="66">
        <f t="shared" ref="F1860:F1923" ca="1" si="59">_xlfn.NORM.S.INV(E1860)/(SQRT(2)*$C$3)</f>
        <v>8.5287880892541705E-4</v>
      </c>
    </row>
    <row r="1861" spans="5:6" x14ac:dyDescent="0.25">
      <c r="E1861" s="66">
        <f t="shared" ca="1" si="58"/>
        <v>0.41923898413873961</v>
      </c>
      <c r="F1861" s="66">
        <f t="shared" ca="1" si="59"/>
        <v>-1.4413715774892203E-2</v>
      </c>
    </row>
    <row r="1862" spans="5:6" x14ac:dyDescent="0.25">
      <c r="E1862" s="66">
        <f t="shared" ca="1" si="58"/>
        <v>0.36853463955863763</v>
      </c>
      <c r="F1862" s="66">
        <f t="shared" ca="1" si="59"/>
        <v>-2.3740183684272758E-2</v>
      </c>
    </row>
    <row r="1863" spans="5:6" x14ac:dyDescent="0.25">
      <c r="E1863" s="66">
        <f t="shared" ca="1" si="58"/>
        <v>0.21584697705233225</v>
      </c>
      <c r="F1863" s="66">
        <f t="shared" ca="1" si="59"/>
        <v>-5.559954041269341E-2</v>
      </c>
    </row>
    <row r="1864" spans="5:6" x14ac:dyDescent="0.25">
      <c r="E1864" s="66">
        <f t="shared" ca="1" si="58"/>
        <v>0.74360772594133151</v>
      </c>
      <c r="F1864" s="66">
        <f t="shared" ca="1" si="59"/>
        <v>4.6280707437701032E-2</v>
      </c>
    </row>
    <row r="1865" spans="5:6" x14ac:dyDescent="0.25">
      <c r="E1865" s="66">
        <f t="shared" ca="1" si="58"/>
        <v>0.57213873406975002</v>
      </c>
      <c r="F1865" s="66">
        <f t="shared" ca="1" si="59"/>
        <v>1.2856746729603774E-2</v>
      </c>
    </row>
    <row r="1866" spans="5:6" x14ac:dyDescent="0.25">
      <c r="E1866" s="66">
        <f t="shared" ca="1" si="58"/>
        <v>0.64846039545552847</v>
      </c>
      <c r="F1866" s="66">
        <f t="shared" ca="1" si="59"/>
        <v>2.6952588973773835E-2</v>
      </c>
    </row>
    <row r="1867" spans="5:6" x14ac:dyDescent="0.25">
      <c r="E1867" s="66">
        <f t="shared" ca="1" si="58"/>
        <v>0.64721913284738275</v>
      </c>
      <c r="F1867" s="66">
        <f t="shared" ca="1" si="59"/>
        <v>2.6716154058331967E-2</v>
      </c>
    </row>
    <row r="1868" spans="5:6" x14ac:dyDescent="0.25">
      <c r="E1868" s="66">
        <f t="shared" ca="1" si="58"/>
        <v>0.55000249029024562</v>
      </c>
      <c r="F1868" s="66">
        <f t="shared" ca="1" si="59"/>
        <v>8.8860439408133245E-3</v>
      </c>
    </row>
    <row r="1869" spans="5:6" x14ac:dyDescent="0.25">
      <c r="E1869" s="66">
        <f t="shared" ca="1" si="58"/>
        <v>0.51988817187969016</v>
      </c>
      <c r="F1869" s="66">
        <f t="shared" ca="1" si="59"/>
        <v>3.5265480736423041E-3</v>
      </c>
    </row>
    <row r="1870" spans="5:6" x14ac:dyDescent="0.25">
      <c r="E1870" s="66">
        <f t="shared" ca="1" si="58"/>
        <v>0.99918530401537531</v>
      </c>
      <c r="F1870" s="66">
        <f t="shared" ca="1" si="59"/>
        <v>0.22278058980869353</v>
      </c>
    </row>
    <row r="1871" spans="5:6" x14ac:dyDescent="0.25">
      <c r="E1871" s="66">
        <f t="shared" ca="1" si="58"/>
        <v>0.13977636884995126</v>
      </c>
      <c r="F1871" s="66">
        <f t="shared" ca="1" si="59"/>
        <v>-7.6461197435915257E-2</v>
      </c>
    </row>
    <row r="1872" spans="5:6" x14ac:dyDescent="0.25">
      <c r="E1872" s="66">
        <f t="shared" ca="1" si="58"/>
        <v>0.65434755349514051</v>
      </c>
      <c r="F1872" s="66">
        <f t="shared" ca="1" si="59"/>
        <v>2.8078138865524748E-2</v>
      </c>
    </row>
    <row r="1873" spans="5:6" x14ac:dyDescent="0.25">
      <c r="E1873" s="66">
        <f t="shared" ca="1" si="58"/>
        <v>7.1399684680778286E-2</v>
      </c>
      <c r="F1873" s="66">
        <f t="shared" ca="1" si="59"/>
        <v>-0.1036226559379172</v>
      </c>
    </row>
    <row r="1874" spans="5:6" x14ac:dyDescent="0.25">
      <c r="E1874" s="66">
        <f t="shared" ca="1" si="58"/>
        <v>0.28240335324828747</v>
      </c>
      <c r="F1874" s="66">
        <f t="shared" ca="1" si="59"/>
        <v>-4.070931607351886E-2</v>
      </c>
    </row>
    <row r="1875" spans="5:6" x14ac:dyDescent="0.25">
      <c r="E1875" s="66">
        <f t="shared" ca="1" si="58"/>
        <v>0.49177156326604488</v>
      </c>
      <c r="F1875" s="66">
        <f t="shared" ca="1" si="59"/>
        <v>-1.4585558613408242E-3</v>
      </c>
    </row>
    <row r="1876" spans="5:6" x14ac:dyDescent="0.25">
      <c r="E1876" s="66">
        <f t="shared" ca="1" si="58"/>
        <v>0.87273474152874175</v>
      </c>
      <c r="F1876" s="66">
        <f t="shared" ca="1" si="59"/>
        <v>8.0568737015772871E-2</v>
      </c>
    </row>
    <row r="1877" spans="5:6" x14ac:dyDescent="0.25">
      <c r="E1877" s="66">
        <f t="shared" ca="1" si="58"/>
        <v>0.10315582082983943</v>
      </c>
      <c r="F1877" s="66">
        <f t="shared" ca="1" si="59"/>
        <v>-8.9362220836485637E-2</v>
      </c>
    </row>
    <row r="1878" spans="5:6" x14ac:dyDescent="0.25">
      <c r="E1878" s="66">
        <f t="shared" ca="1" si="58"/>
        <v>0.63734885590628443</v>
      </c>
      <c r="F1878" s="66">
        <f t="shared" ca="1" si="59"/>
        <v>2.4846412014008345E-2</v>
      </c>
    </row>
    <row r="1879" spans="5:6" x14ac:dyDescent="0.25">
      <c r="E1879" s="66">
        <f t="shared" ca="1" si="58"/>
        <v>0.37444446711182777</v>
      </c>
      <c r="F1879" s="66">
        <f t="shared" ca="1" si="59"/>
        <v>-2.2634823080091487E-2</v>
      </c>
    </row>
    <row r="1880" spans="5:6" x14ac:dyDescent="0.25">
      <c r="E1880" s="66">
        <f t="shared" ca="1" si="58"/>
        <v>0.76733513882831872</v>
      </c>
      <c r="F1880" s="66">
        <f t="shared" ca="1" si="59"/>
        <v>5.1625789624492234E-2</v>
      </c>
    </row>
    <row r="1881" spans="5:6" x14ac:dyDescent="0.25">
      <c r="E1881" s="66">
        <f t="shared" ca="1" si="58"/>
        <v>0.41423004034568345</v>
      </c>
      <c r="F1881" s="66">
        <f t="shared" ca="1" si="59"/>
        <v>-1.5321376953274719E-2</v>
      </c>
    </row>
    <row r="1882" spans="5:6" x14ac:dyDescent="0.25">
      <c r="E1882" s="66">
        <f t="shared" ca="1" si="58"/>
        <v>0.62480713826690371</v>
      </c>
      <c r="F1882" s="66">
        <f t="shared" ca="1" si="59"/>
        <v>2.2495244397117146E-2</v>
      </c>
    </row>
    <row r="1883" spans="5:6" x14ac:dyDescent="0.25">
      <c r="E1883" s="66">
        <f t="shared" ca="1" si="58"/>
        <v>0.14488580099166426</v>
      </c>
      <c r="F1883" s="66">
        <f t="shared" ca="1" si="59"/>
        <v>-7.4855935601675666E-2</v>
      </c>
    </row>
    <row r="1884" spans="5:6" x14ac:dyDescent="0.25">
      <c r="E1884" s="66">
        <f t="shared" ca="1" si="58"/>
        <v>0.74096278217592981</v>
      </c>
      <c r="F1884" s="66">
        <f t="shared" ca="1" si="59"/>
        <v>4.570147456687166E-2</v>
      </c>
    </row>
    <row r="1885" spans="5:6" x14ac:dyDescent="0.25">
      <c r="E1885" s="66">
        <f t="shared" ca="1" si="58"/>
        <v>0.30170287516124461</v>
      </c>
      <c r="F1885" s="66">
        <f t="shared" ca="1" si="59"/>
        <v>-3.67348426140695E-2</v>
      </c>
    </row>
    <row r="1886" spans="5:6" x14ac:dyDescent="0.25">
      <c r="E1886" s="66">
        <f t="shared" ca="1" si="58"/>
        <v>0.69812900127741861</v>
      </c>
      <c r="F1886" s="66">
        <f t="shared" ca="1" si="59"/>
        <v>3.670074256990262E-2</v>
      </c>
    </row>
    <row r="1887" spans="5:6" x14ac:dyDescent="0.25">
      <c r="E1887" s="66">
        <f t="shared" ca="1" si="58"/>
        <v>0.67659071943961402</v>
      </c>
      <c r="F1887" s="66">
        <f t="shared" ca="1" si="59"/>
        <v>3.2398667966275385E-2</v>
      </c>
    </row>
    <row r="1888" spans="5:6" x14ac:dyDescent="0.25">
      <c r="E1888" s="66">
        <f t="shared" ca="1" si="58"/>
        <v>0.60231678587042881</v>
      </c>
      <c r="F1888" s="66">
        <f t="shared" ca="1" si="59"/>
        <v>1.8338702190500454E-2</v>
      </c>
    </row>
    <row r="1889" spans="5:6" x14ac:dyDescent="0.25">
      <c r="E1889" s="66">
        <f t="shared" ca="1" si="58"/>
        <v>0.27831072163898973</v>
      </c>
      <c r="F1889" s="66">
        <f t="shared" ca="1" si="59"/>
        <v>-4.1568487364969244E-2</v>
      </c>
    </row>
    <row r="1890" spans="5:6" x14ac:dyDescent="0.25">
      <c r="E1890" s="66">
        <f t="shared" ca="1" si="58"/>
        <v>0.74363504962776816</v>
      </c>
      <c r="F1890" s="66">
        <f t="shared" ca="1" si="59"/>
        <v>4.6286707392696025E-2</v>
      </c>
    </row>
    <row r="1891" spans="5:6" x14ac:dyDescent="0.25">
      <c r="E1891" s="66">
        <f t="shared" ca="1" si="58"/>
        <v>0.2946919716240044</v>
      </c>
      <c r="F1891" s="66">
        <f t="shared" ca="1" si="59"/>
        <v>-3.8164602997069509E-2</v>
      </c>
    </row>
    <row r="1892" spans="5:6" x14ac:dyDescent="0.25">
      <c r="E1892" s="66">
        <f t="shared" ca="1" si="58"/>
        <v>0.87376803595565866</v>
      </c>
      <c r="F1892" s="66">
        <f t="shared" ca="1" si="59"/>
        <v>8.0920252700205336E-2</v>
      </c>
    </row>
    <row r="1893" spans="5:6" x14ac:dyDescent="0.25">
      <c r="E1893" s="66">
        <f t="shared" ca="1" si="58"/>
        <v>0.45930294342806122</v>
      </c>
      <c r="F1893" s="66">
        <f t="shared" ca="1" si="59"/>
        <v>-7.2259222539610372E-3</v>
      </c>
    </row>
    <row r="1894" spans="5:6" x14ac:dyDescent="0.25">
      <c r="E1894" s="66">
        <f t="shared" ca="1" si="58"/>
        <v>0.85613238631185029</v>
      </c>
      <c r="F1894" s="66">
        <f t="shared" ca="1" si="59"/>
        <v>7.5172736653263836E-2</v>
      </c>
    </row>
    <row r="1895" spans="5:6" x14ac:dyDescent="0.25">
      <c r="E1895" s="66">
        <f t="shared" ca="1" si="58"/>
        <v>7.572619760015098E-2</v>
      </c>
      <c r="F1895" s="66">
        <f t="shared" ca="1" si="59"/>
        <v>-0.10142882291155753</v>
      </c>
    </row>
    <row r="1896" spans="5:6" x14ac:dyDescent="0.25">
      <c r="E1896" s="66">
        <f t="shared" ca="1" si="58"/>
        <v>9.6453115890180685E-2</v>
      </c>
      <c r="F1896" s="66">
        <f t="shared" ca="1" si="59"/>
        <v>-9.2067403261237732E-2</v>
      </c>
    </row>
    <row r="1897" spans="5:6" x14ac:dyDescent="0.25">
      <c r="E1897" s="66">
        <f t="shared" ca="1" si="58"/>
        <v>0.50541830417156663</v>
      </c>
      <c r="F1897" s="66">
        <f t="shared" ca="1" si="59"/>
        <v>9.6039893659129703E-4</v>
      </c>
    </row>
    <row r="1898" spans="5:6" x14ac:dyDescent="0.25">
      <c r="E1898" s="66">
        <f t="shared" ca="1" si="58"/>
        <v>0.72109710228729518</v>
      </c>
      <c r="F1898" s="66">
        <f t="shared" ca="1" si="59"/>
        <v>4.1443793716413359E-2</v>
      </c>
    </row>
    <row r="1899" spans="5:6" x14ac:dyDescent="0.25">
      <c r="E1899" s="66">
        <f t="shared" ca="1" si="58"/>
        <v>0.14853160974704094</v>
      </c>
      <c r="F1899" s="66">
        <f t="shared" ca="1" si="59"/>
        <v>-7.3733693091652369E-2</v>
      </c>
    </row>
    <row r="1900" spans="5:6" x14ac:dyDescent="0.25">
      <c r="E1900" s="66">
        <f t="shared" ca="1" si="58"/>
        <v>0.51979043030054972</v>
      </c>
      <c r="F1900" s="66">
        <f t="shared" ca="1" si="59"/>
        <v>3.5092023769685769E-3</v>
      </c>
    </row>
    <row r="1901" spans="5:6" x14ac:dyDescent="0.25">
      <c r="E1901" s="66">
        <f t="shared" ca="1" si="58"/>
        <v>0.43728803966501839</v>
      </c>
      <c r="F1901" s="66">
        <f t="shared" ca="1" si="59"/>
        <v>-1.1161583527720256E-2</v>
      </c>
    </row>
    <row r="1902" spans="5:6" x14ac:dyDescent="0.25">
      <c r="E1902" s="66">
        <f t="shared" ca="1" si="58"/>
        <v>0.78639050093861851</v>
      </c>
      <c r="F1902" s="66">
        <f t="shared" ca="1" si="59"/>
        <v>5.6141415991852309E-2</v>
      </c>
    </row>
    <row r="1903" spans="5:6" x14ac:dyDescent="0.25">
      <c r="E1903" s="66">
        <f t="shared" ca="1" si="58"/>
        <v>0.97234089782855582</v>
      </c>
      <c r="F1903" s="66">
        <f t="shared" ca="1" si="59"/>
        <v>0.13550771785008217</v>
      </c>
    </row>
    <row r="1904" spans="5:6" x14ac:dyDescent="0.25">
      <c r="E1904" s="66">
        <f t="shared" ca="1" si="58"/>
        <v>0.74307367954096504</v>
      </c>
      <c r="F1904" s="66">
        <f t="shared" ca="1" si="59"/>
        <v>4.6163504030477212E-2</v>
      </c>
    </row>
    <row r="1905" spans="5:6" x14ac:dyDescent="0.25">
      <c r="E1905" s="66">
        <f t="shared" ca="1" si="58"/>
        <v>0.72202323094345411</v>
      </c>
      <c r="F1905" s="66">
        <f t="shared" ca="1" si="59"/>
        <v>4.1638864292487407E-2</v>
      </c>
    </row>
    <row r="1906" spans="5:6" x14ac:dyDescent="0.25">
      <c r="E1906" s="66">
        <f t="shared" ca="1" si="58"/>
        <v>0.77575581975296493</v>
      </c>
      <c r="F1906" s="66">
        <f t="shared" ca="1" si="59"/>
        <v>5.3594279194616491E-2</v>
      </c>
    </row>
    <row r="1907" spans="5:6" x14ac:dyDescent="0.25">
      <c r="E1907" s="66">
        <f t="shared" ca="1" si="58"/>
        <v>0.95974638744417651</v>
      </c>
      <c r="F1907" s="66">
        <f t="shared" ca="1" si="59"/>
        <v>0.1235846291484794</v>
      </c>
    </row>
    <row r="1908" spans="5:6" x14ac:dyDescent="0.25">
      <c r="E1908" s="66">
        <f t="shared" ca="1" si="58"/>
        <v>0.10343520699387987</v>
      </c>
      <c r="F1908" s="66">
        <f t="shared" ca="1" si="59"/>
        <v>-8.925227880917537E-2</v>
      </c>
    </row>
    <row r="1909" spans="5:6" x14ac:dyDescent="0.25">
      <c r="E1909" s="66">
        <f t="shared" ca="1" si="58"/>
        <v>0.75990322567404811</v>
      </c>
      <c r="F1909" s="66">
        <f t="shared" ca="1" si="59"/>
        <v>4.9921123474003633E-2</v>
      </c>
    </row>
    <row r="1910" spans="5:6" x14ac:dyDescent="0.25">
      <c r="E1910" s="66">
        <f t="shared" ca="1" si="58"/>
        <v>0.16418736735984574</v>
      </c>
      <c r="F1910" s="66">
        <f t="shared" ca="1" si="59"/>
        <v>-6.9112106449692887E-2</v>
      </c>
    </row>
    <row r="1911" spans="5:6" x14ac:dyDescent="0.25">
      <c r="E1911" s="66">
        <f t="shared" ca="1" si="58"/>
        <v>0.85986221573844457</v>
      </c>
      <c r="F1911" s="66">
        <f t="shared" ca="1" si="59"/>
        <v>7.6346354943940903E-2</v>
      </c>
    </row>
    <row r="1912" spans="5:6" x14ac:dyDescent="0.25">
      <c r="E1912" s="66">
        <f t="shared" ca="1" si="58"/>
        <v>0.8586642752060758</v>
      </c>
      <c r="F1912" s="66">
        <f t="shared" ca="1" si="59"/>
        <v>7.5967132196826367E-2</v>
      </c>
    </row>
    <row r="1913" spans="5:6" x14ac:dyDescent="0.25">
      <c r="E1913" s="66">
        <f t="shared" ca="1" si="58"/>
        <v>0.41541259623610249</v>
      </c>
      <c r="F1913" s="66">
        <f t="shared" ca="1" si="59"/>
        <v>-1.5106866054155102E-2</v>
      </c>
    </row>
    <row r="1914" spans="5:6" x14ac:dyDescent="0.25">
      <c r="E1914" s="66">
        <f t="shared" ca="1" si="58"/>
        <v>0.41525315700943821</v>
      </c>
      <c r="F1914" s="66">
        <f t="shared" ca="1" si="59"/>
        <v>-1.513577953994078E-2</v>
      </c>
    </row>
    <row r="1915" spans="5:6" x14ac:dyDescent="0.25">
      <c r="E1915" s="66">
        <f t="shared" ca="1" si="58"/>
        <v>7.1886741803702692E-2</v>
      </c>
      <c r="F1915" s="66">
        <f t="shared" ca="1" si="59"/>
        <v>-0.10337068425058277</v>
      </c>
    </row>
    <row r="1916" spans="5:6" x14ac:dyDescent="0.25">
      <c r="E1916" s="66">
        <f t="shared" ca="1" si="58"/>
        <v>0.11587786807497424</v>
      </c>
      <c r="F1916" s="66">
        <f t="shared" ca="1" si="59"/>
        <v>-8.4559249173728174E-2</v>
      </c>
    </row>
    <row r="1917" spans="5:6" x14ac:dyDescent="0.25">
      <c r="E1917" s="66">
        <f t="shared" ca="1" si="58"/>
        <v>0.54711520558247961</v>
      </c>
      <c r="F1917" s="66">
        <f t="shared" ca="1" si="59"/>
        <v>8.3704608382974086E-3</v>
      </c>
    </row>
    <row r="1918" spans="5:6" x14ac:dyDescent="0.25">
      <c r="E1918" s="66">
        <f t="shared" ca="1" si="58"/>
        <v>0.40245902666645317</v>
      </c>
      <c r="F1918" s="66">
        <f t="shared" ca="1" si="59"/>
        <v>-1.7464639419538998E-2</v>
      </c>
    </row>
    <row r="1919" spans="5:6" x14ac:dyDescent="0.25">
      <c r="E1919" s="66">
        <f t="shared" ca="1" si="58"/>
        <v>0.39513811787158348</v>
      </c>
      <c r="F1919" s="66">
        <f t="shared" ca="1" si="59"/>
        <v>-1.8805640826046095E-2</v>
      </c>
    </row>
    <row r="1920" spans="5:6" x14ac:dyDescent="0.25">
      <c r="E1920" s="66">
        <f t="shared" ca="1" si="58"/>
        <v>0.83948028316222589</v>
      </c>
      <c r="F1920" s="66">
        <f t="shared" ca="1" si="59"/>
        <v>7.0167912488865822E-2</v>
      </c>
    </row>
    <row r="1921" spans="5:6" x14ac:dyDescent="0.25">
      <c r="E1921" s="66">
        <f t="shared" ca="1" si="58"/>
        <v>0.33814785708719652</v>
      </c>
      <c r="F1921" s="66">
        <f t="shared" ca="1" si="59"/>
        <v>-2.9523352883272444E-2</v>
      </c>
    </row>
    <row r="1922" spans="5:6" x14ac:dyDescent="0.25">
      <c r="E1922" s="66">
        <f t="shared" ca="1" si="58"/>
        <v>0.52163764110924526</v>
      </c>
      <c r="F1922" s="66">
        <f t="shared" ca="1" si="59"/>
        <v>3.8370542959204946E-3</v>
      </c>
    </row>
    <row r="1923" spans="5:6" x14ac:dyDescent="0.25">
      <c r="E1923" s="66">
        <f t="shared" ca="1" si="58"/>
        <v>0.94533477548701783</v>
      </c>
      <c r="F1923" s="66">
        <f t="shared" ca="1" si="59"/>
        <v>0.11322263395298632</v>
      </c>
    </row>
    <row r="1924" spans="5:6" x14ac:dyDescent="0.25">
      <c r="E1924" s="66">
        <f t="shared" ref="E1924:E1987" ca="1" si="60">RAND()</f>
        <v>0.23212219193041439</v>
      </c>
      <c r="F1924" s="66">
        <f t="shared" ref="F1924:F1987" ca="1" si="61">_xlfn.NORM.S.INV(E1924)/(SQRT(2)*$C$3)</f>
        <v>-5.1751433455948334E-2</v>
      </c>
    </row>
    <row r="1925" spans="5:6" x14ac:dyDescent="0.25">
      <c r="E1925" s="66">
        <f t="shared" ca="1" si="60"/>
        <v>0.39108160170434814</v>
      </c>
      <c r="F1925" s="66">
        <f t="shared" ca="1" si="61"/>
        <v>-1.9551581338760917E-2</v>
      </c>
    </row>
    <row r="1926" spans="5:6" x14ac:dyDescent="0.25">
      <c r="E1926" s="66">
        <f t="shared" ca="1" si="60"/>
        <v>0.83540599920290015</v>
      </c>
      <c r="F1926" s="66">
        <f t="shared" ca="1" si="61"/>
        <v>6.899599642953988E-2</v>
      </c>
    </row>
    <row r="1927" spans="5:6" x14ac:dyDescent="0.25">
      <c r="E1927" s="66">
        <f t="shared" ca="1" si="60"/>
        <v>0.45517055235110015</v>
      </c>
      <c r="F1927" s="66">
        <f t="shared" ca="1" si="61"/>
        <v>-7.9626092332987525E-3</v>
      </c>
    </row>
    <row r="1928" spans="5:6" x14ac:dyDescent="0.25">
      <c r="E1928" s="66">
        <f t="shared" ca="1" si="60"/>
        <v>0.26414057971849558</v>
      </c>
      <c r="F1928" s="66">
        <f t="shared" ca="1" si="61"/>
        <v>-4.4592417557698064E-2</v>
      </c>
    </row>
    <row r="1929" spans="5:6" x14ac:dyDescent="0.25">
      <c r="E1929" s="66">
        <f t="shared" ca="1" si="60"/>
        <v>0.66687938994086426</v>
      </c>
      <c r="F1929" s="66">
        <f t="shared" ca="1" si="61"/>
        <v>3.0498393764780259E-2</v>
      </c>
    </row>
    <row r="1930" spans="5:6" x14ac:dyDescent="0.25">
      <c r="E1930" s="66">
        <f t="shared" ca="1" si="60"/>
        <v>0.12319062115732349</v>
      </c>
      <c r="F1930" s="66">
        <f t="shared" ca="1" si="61"/>
        <v>-8.1966677949542488E-2</v>
      </c>
    </row>
    <row r="1931" spans="5:6" x14ac:dyDescent="0.25">
      <c r="E1931" s="66">
        <f t="shared" ca="1" si="60"/>
        <v>0.21405000249797035</v>
      </c>
      <c r="F1931" s="66">
        <f t="shared" ca="1" si="61"/>
        <v>-5.6034474284900326E-2</v>
      </c>
    </row>
    <row r="1932" spans="5:6" x14ac:dyDescent="0.25">
      <c r="E1932" s="66">
        <f t="shared" ca="1" si="60"/>
        <v>4.6376442861678635E-2</v>
      </c>
      <c r="F1932" s="66">
        <f t="shared" ca="1" si="61"/>
        <v>-0.11886830099216145</v>
      </c>
    </row>
    <row r="1933" spans="5:6" x14ac:dyDescent="0.25">
      <c r="E1933" s="66">
        <f t="shared" ca="1" si="60"/>
        <v>0.20635447736412738</v>
      </c>
      <c r="F1933" s="66">
        <f t="shared" ca="1" si="61"/>
        <v>-5.7921645884301626E-2</v>
      </c>
    </row>
    <row r="1934" spans="5:6" x14ac:dyDescent="0.25">
      <c r="E1934" s="66">
        <f t="shared" ca="1" si="60"/>
        <v>0.54154997885742717</v>
      </c>
      <c r="F1934" s="66">
        <f t="shared" ca="1" si="61"/>
        <v>7.3779070169254102E-3</v>
      </c>
    </row>
    <row r="1935" spans="5:6" x14ac:dyDescent="0.25">
      <c r="E1935" s="66">
        <f t="shared" ca="1" si="60"/>
        <v>0.661972815149793</v>
      </c>
      <c r="F1935" s="66">
        <f t="shared" ca="1" si="61"/>
        <v>2.9546691040979813E-2</v>
      </c>
    </row>
    <row r="1936" spans="5:6" x14ac:dyDescent="0.25">
      <c r="E1936" s="66">
        <f t="shared" ca="1" si="60"/>
        <v>0.57358517362330019</v>
      </c>
      <c r="F1936" s="66">
        <f t="shared" ca="1" si="61"/>
        <v>1.3117482428756131E-2</v>
      </c>
    </row>
    <row r="1937" spans="5:6" x14ac:dyDescent="0.25">
      <c r="E1937" s="66">
        <f t="shared" ca="1" si="60"/>
        <v>0.85763932054421566</v>
      </c>
      <c r="F1937" s="66">
        <f t="shared" ca="1" si="61"/>
        <v>7.5644396159612909E-2</v>
      </c>
    </row>
    <row r="1938" spans="5:6" x14ac:dyDescent="0.25">
      <c r="E1938" s="66">
        <f t="shared" ca="1" si="60"/>
        <v>0.35481557285683074</v>
      </c>
      <c r="F1938" s="66">
        <f t="shared" ca="1" si="61"/>
        <v>-2.632922834971798E-2</v>
      </c>
    </row>
    <row r="1939" spans="5:6" x14ac:dyDescent="0.25">
      <c r="E1939" s="66">
        <f t="shared" ca="1" si="60"/>
        <v>6.2488631558717533E-2</v>
      </c>
      <c r="F1939" s="66">
        <f t="shared" ca="1" si="61"/>
        <v>-0.10848524085361816</v>
      </c>
    </row>
    <row r="1940" spans="5:6" x14ac:dyDescent="0.25">
      <c r="E1940" s="66">
        <f t="shared" ca="1" si="60"/>
        <v>0.22600162927301082</v>
      </c>
      <c r="F1940" s="66">
        <f t="shared" ca="1" si="61"/>
        <v>-5.318005058367261E-2</v>
      </c>
    </row>
    <row r="1941" spans="5:6" x14ac:dyDescent="0.25">
      <c r="E1941" s="66">
        <f t="shared" ca="1" si="60"/>
        <v>0.59510959638646788</v>
      </c>
      <c r="F1941" s="66">
        <f t="shared" ca="1" si="61"/>
        <v>1.7020683466411484E-2</v>
      </c>
    </row>
    <row r="1942" spans="5:6" x14ac:dyDescent="0.25">
      <c r="E1942" s="66">
        <f t="shared" ca="1" si="60"/>
        <v>0.11563300001503141</v>
      </c>
      <c r="F1942" s="66">
        <f t="shared" ca="1" si="61"/>
        <v>-8.4648039439047848E-2</v>
      </c>
    </row>
    <row r="1943" spans="5:6" x14ac:dyDescent="0.25">
      <c r="E1943" s="66">
        <f t="shared" ca="1" si="60"/>
        <v>4.5365421777670778E-2</v>
      </c>
      <c r="F1943" s="66">
        <f t="shared" ca="1" si="61"/>
        <v>-0.11961100450729037</v>
      </c>
    </row>
    <row r="1944" spans="5:6" x14ac:dyDescent="0.25">
      <c r="E1944" s="66">
        <f t="shared" ca="1" si="60"/>
        <v>0.28205322495322505</v>
      </c>
      <c r="F1944" s="66">
        <f t="shared" ca="1" si="61"/>
        <v>-4.0782582521086401E-2</v>
      </c>
    </row>
    <row r="1945" spans="5:6" x14ac:dyDescent="0.25">
      <c r="E1945" s="66">
        <f t="shared" ca="1" si="60"/>
        <v>0.37825483047219854</v>
      </c>
      <c r="F1945" s="66">
        <f t="shared" ca="1" si="61"/>
        <v>-2.1925079969348709E-2</v>
      </c>
    </row>
    <row r="1946" spans="5:6" x14ac:dyDescent="0.25">
      <c r="E1946" s="66">
        <f t="shared" ca="1" si="60"/>
        <v>0.86354543053359034</v>
      </c>
      <c r="F1946" s="66">
        <f t="shared" ca="1" si="61"/>
        <v>7.752631863217091E-2</v>
      </c>
    </row>
    <row r="1947" spans="5:6" x14ac:dyDescent="0.25">
      <c r="E1947" s="66">
        <f t="shared" ca="1" si="60"/>
        <v>0.91000443256802688</v>
      </c>
      <c r="F1947" s="66">
        <f t="shared" ca="1" si="61"/>
        <v>9.4807627756954255E-2</v>
      </c>
    </row>
    <row r="1948" spans="5:6" x14ac:dyDescent="0.25">
      <c r="E1948" s="66">
        <f t="shared" ca="1" si="60"/>
        <v>0.76141854269815445</v>
      </c>
      <c r="F1948" s="66">
        <f t="shared" ca="1" si="61"/>
        <v>5.0266314639457035E-2</v>
      </c>
    </row>
    <row r="1949" spans="5:6" x14ac:dyDescent="0.25">
      <c r="E1949" s="66">
        <f t="shared" ca="1" si="60"/>
        <v>0.87281189039863338</v>
      </c>
      <c r="F1949" s="66">
        <f t="shared" ca="1" si="61"/>
        <v>8.0594913457474535E-2</v>
      </c>
    </row>
    <row r="1950" spans="5:6" x14ac:dyDescent="0.25">
      <c r="E1950" s="66">
        <f t="shared" ca="1" si="60"/>
        <v>0.88944526987267736</v>
      </c>
      <c r="F1950" s="66">
        <f t="shared" ca="1" si="61"/>
        <v>8.6520405324364613E-2</v>
      </c>
    </row>
    <row r="1951" spans="5:6" x14ac:dyDescent="0.25">
      <c r="E1951" s="66">
        <f t="shared" ca="1" si="60"/>
        <v>0.70780130244025741</v>
      </c>
      <c r="F1951" s="66">
        <f t="shared" ca="1" si="61"/>
        <v>3.8676820071820044E-2</v>
      </c>
    </row>
    <row r="1952" spans="5:6" x14ac:dyDescent="0.25">
      <c r="E1952" s="66">
        <f t="shared" ca="1" si="60"/>
        <v>0.86291521901912549</v>
      </c>
      <c r="F1952" s="66">
        <f t="shared" ca="1" si="61"/>
        <v>7.7322894676431025E-2</v>
      </c>
    </row>
    <row r="1953" spans="5:6" x14ac:dyDescent="0.25">
      <c r="E1953" s="66">
        <f t="shared" ca="1" si="60"/>
        <v>0.78846086775265478</v>
      </c>
      <c r="F1953" s="66">
        <f t="shared" ca="1" si="61"/>
        <v>5.6645773546287928E-2</v>
      </c>
    </row>
    <row r="1954" spans="5:6" x14ac:dyDescent="0.25">
      <c r="E1954" s="66">
        <f t="shared" ca="1" si="60"/>
        <v>0.99953949096356542</v>
      </c>
      <c r="F1954" s="66">
        <f t="shared" ca="1" si="61"/>
        <v>0.23430719456824245</v>
      </c>
    </row>
    <row r="1955" spans="5:6" x14ac:dyDescent="0.25">
      <c r="E1955" s="66">
        <f t="shared" ca="1" si="60"/>
        <v>0.20608812893782047</v>
      </c>
      <c r="F1955" s="66">
        <f t="shared" ca="1" si="61"/>
        <v>-5.7987699025834241E-2</v>
      </c>
    </row>
    <row r="1956" spans="5:6" x14ac:dyDescent="0.25">
      <c r="E1956" s="66">
        <f t="shared" ca="1" si="60"/>
        <v>0.24800295995038557</v>
      </c>
      <c r="F1956" s="66">
        <f t="shared" ca="1" si="61"/>
        <v>-4.8138950328812061E-2</v>
      </c>
    </row>
    <row r="1957" spans="5:6" x14ac:dyDescent="0.25">
      <c r="E1957" s="66">
        <f t="shared" ca="1" si="60"/>
        <v>0.42716350749774301</v>
      </c>
      <c r="F1957" s="66">
        <f t="shared" ca="1" si="61"/>
        <v>-1.2982502865908161E-2</v>
      </c>
    </row>
    <row r="1958" spans="5:6" x14ac:dyDescent="0.25">
      <c r="E1958" s="66">
        <f t="shared" ca="1" si="60"/>
        <v>0.53942643731944806</v>
      </c>
      <c r="F1958" s="66">
        <f t="shared" ca="1" si="61"/>
        <v>6.9995685023196393E-3</v>
      </c>
    </row>
    <row r="1959" spans="5:6" x14ac:dyDescent="0.25">
      <c r="E1959" s="66">
        <f t="shared" ca="1" si="60"/>
        <v>0.91621780073929249</v>
      </c>
      <c r="F1959" s="66">
        <f t="shared" ca="1" si="61"/>
        <v>9.7585845084368489E-2</v>
      </c>
    </row>
    <row r="1960" spans="5:6" x14ac:dyDescent="0.25">
      <c r="E1960" s="66">
        <f t="shared" ca="1" si="60"/>
        <v>0.10515367779021223</v>
      </c>
      <c r="F1960" s="66">
        <f t="shared" ca="1" si="61"/>
        <v>-8.8580732974972556E-2</v>
      </c>
    </row>
    <row r="1961" spans="5:6" x14ac:dyDescent="0.25">
      <c r="E1961" s="66">
        <f t="shared" ca="1" si="60"/>
        <v>0.10619493307515682</v>
      </c>
      <c r="F1961" s="66">
        <f t="shared" ca="1" si="61"/>
        <v>-8.8177687322700038E-2</v>
      </c>
    </row>
    <row r="1962" spans="5:6" x14ac:dyDescent="0.25">
      <c r="E1962" s="66">
        <f t="shared" ca="1" si="60"/>
        <v>0.88575755402779666</v>
      </c>
      <c r="F1962" s="66">
        <f t="shared" ca="1" si="61"/>
        <v>8.5154811667706387E-2</v>
      </c>
    </row>
    <row r="1963" spans="5:6" x14ac:dyDescent="0.25">
      <c r="E1963" s="66">
        <f t="shared" ca="1" si="60"/>
        <v>0.85941372906854341</v>
      </c>
      <c r="F1963" s="66">
        <f t="shared" ca="1" si="61"/>
        <v>7.620412429903349E-2</v>
      </c>
    </row>
    <row r="1964" spans="5:6" x14ac:dyDescent="0.25">
      <c r="E1964" s="66">
        <f t="shared" ca="1" si="60"/>
        <v>0.57123166945975656</v>
      </c>
      <c r="F1964" s="66">
        <f t="shared" ca="1" si="61"/>
        <v>1.269332830953576E-2</v>
      </c>
    </row>
    <row r="1965" spans="5:6" x14ac:dyDescent="0.25">
      <c r="E1965" s="66">
        <f t="shared" ca="1" si="60"/>
        <v>0.44356409246716921</v>
      </c>
      <c r="F1965" s="66">
        <f t="shared" ca="1" si="61"/>
        <v>-1.0036603271246163E-2</v>
      </c>
    </row>
    <row r="1966" spans="5:6" x14ac:dyDescent="0.25">
      <c r="E1966" s="66">
        <f t="shared" ca="1" si="60"/>
        <v>0.9965808307721532</v>
      </c>
      <c r="F1966" s="66">
        <f t="shared" ca="1" si="61"/>
        <v>0.19124523296849255</v>
      </c>
    </row>
    <row r="1967" spans="5:6" x14ac:dyDescent="0.25">
      <c r="E1967" s="66">
        <f t="shared" ca="1" si="60"/>
        <v>0.78287858626759244</v>
      </c>
      <c r="F1967" s="66">
        <f t="shared" ca="1" si="61"/>
        <v>5.5292350863240865E-2</v>
      </c>
    </row>
    <row r="1968" spans="5:6" x14ac:dyDescent="0.25">
      <c r="E1968" s="66">
        <f t="shared" ca="1" si="60"/>
        <v>3.5089875755855426E-2</v>
      </c>
      <c r="F1968" s="66">
        <f t="shared" ca="1" si="61"/>
        <v>-0.12803927261714354</v>
      </c>
    </row>
    <row r="1969" spans="5:6" x14ac:dyDescent="0.25">
      <c r="E1969" s="66">
        <f t="shared" ca="1" si="60"/>
        <v>0.15979889268322478</v>
      </c>
      <c r="F1969" s="66">
        <f t="shared" ca="1" si="61"/>
        <v>-7.0377260650944712E-2</v>
      </c>
    </row>
    <row r="1970" spans="5:6" x14ac:dyDescent="0.25">
      <c r="E1970" s="66">
        <f t="shared" ca="1" si="60"/>
        <v>0.71891499612231768</v>
      </c>
      <c r="F1970" s="66">
        <f t="shared" ca="1" si="61"/>
        <v>4.0985417080226724E-2</v>
      </c>
    </row>
    <row r="1971" spans="5:6" x14ac:dyDescent="0.25">
      <c r="E1971" s="66">
        <f t="shared" ca="1" si="60"/>
        <v>0.6448094871483524</v>
      </c>
      <c r="F1971" s="66">
        <f t="shared" ca="1" si="61"/>
        <v>2.6258014925746191E-2</v>
      </c>
    </row>
    <row r="1972" spans="5:6" x14ac:dyDescent="0.25">
      <c r="E1972" s="66">
        <f t="shared" ca="1" si="60"/>
        <v>0.68149057944022551</v>
      </c>
      <c r="F1972" s="66">
        <f t="shared" ca="1" si="61"/>
        <v>3.3366321131437997E-2</v>
      </c>
    </row>
    <row r="1973" spans="5:6" x14ac:dyDescent="0.25">
      <c r="E1973" s="66">
        <f t="shared" ca="1" si="60"/>
        <v>0.16171384545913936</v>
      </c>
      <c r="F1973" s="66">
        <f t="shared" ca="1" si="61"/>
        <v>-6.9822449877932069E-2</v>
      </c>
    </row>
    <row r="1974" spans="5:6" x14ac:dyDescent="0.25">
      <c r="E1974" s="66">
        <f t="shared" ca="1" si="60"/>
        <v>0.79360602661148105</v>
      </c>
      <c r="F1974" s="66">
        <f t="shared" ca="1" si="61"/>
        <v>5.7911855361379751E-2</v>
      </c>
    </row>
    <row r="1975" spans="5:6" x14ac:dyDescent="0.25">
      <c r="E1975" s="66">
        <f t="shared" ca="1" si="60"/>
        <v>0.6169173106310889</v>
      </c>
      <c r="F1975" s="66">
        <f t="shared" ca="1" si="61"/>
        <v>2.1028963380307204E-2</v>
      </c>
    </row>
    <row r="1976" spans="5:6" x14ac:dyDescent="0.25">
      <c r="E1976" s="66">
        <f t="shared" ca="1" si="60"/>
        <v>0.42470310395319832</v>
      </c>
      <c r="F1976" s="66">
        <f t="shared" ca="1" si="61"/>
        <v>-1.3426268988404386E-2</v>
      </c>
    </row>
    <row r="1977" spans="5:6" x14ac:dyDescent="0.25">
      <c r="E1977" s="66">
        <f t="shared" ca="1" si="60"/>
        <v>5.3466088192672623E-2</v>
      </c>
      <c r="F1977" s="66">
        <f t="shared" ca="1" si="61"/>
        <v>-0.11399528568111796</v>
      </c>
    </row>
    <row r="1978" spans="5:6" x14ac:dyDescent="0.25">
      <c r="E1978" s="66">
        <f t="shared" ca="1" si="60"/>
        <v>0.51344610888298547</v>
      </c>
      <c r="F1978" s="66">
        <f t="shared" ca="1" si="61"/>
        <v>2.38371215170986E-3</v>
      </c>
    </row>
    <row r="1979" spans="5:6" x14ac:dyDescent="0.25">
      <c r="E1979" s="66">
        <f t="shared" ca="1" si="60"/>
        <v>0.55947866501670018</v>
      </c>
      <c r="F1979" s="66">
        <f t="shared" ca="1" si="61"/>
        <v>1.0581681631906356E-2</v>
      </c>
    </row>
    <row r="1980" spans="5:6" x14ac:dyDescent="0.25">
      <c r="E1980" s="66">
        <f t="shared" ca="1" si="60"/>
        <v>0.4990453288075134</v>
      </c>
      <c r="F1980" s="66">
        <f t="shared" ca="1" si="61"/>
        <v>-1.6921122464467122E-4</v>
      </c>
    </row>
    <row r="1981" spans="5:6" x14ac:dyDescent="0.25">
      <c r="E1981" s="66">
        <f t="shared" ca="1" si="60"/>
        <v>0.22484832875976102</v>
      </c>
      <c r="F1981" s="66">
        <f t="shared" ca="1" si="61"/>
        <v>-5.3451675291127106E-2</v>
      </c>
    </row>
    <row r="1982" spans="5:6" x14ac:dyDescent="0.25">
      <c r="E1982" s="66">
        <f t="shared" ca="1" si="60"/>
        <v>0.66500333823587277</v>
      </c>
      <c r="F1982" s="66">
        <f t="shared" ca="1" si="61"/>
        <v>3.0133862542051047E-2</v>
      </c>
    </row>
    <row r="1983" spans="5:6" x14ac:dyDescent="0.25">
      <c r="E1983" s="66">
        <f t="shared" ca="1" si="60"/>
        <v>0.88880911830429143</v>
      </c>
      <c r="F1983" s="66">
        <f t="shared" ca="1" si="61"/>
        <v>8.6282532103320278E-2</v>
      </c>
    </row>
    <row r="1984" spans="5:6" x14ac:dyDescent="0.25">
      <c r="E1984" s="66">
        <f t="shared" ca="1" si="60"/>
        <v>0.11758541291368663</v>
      </c>
      <c r="F1984" s="66">
        <f t="shared" ca="1" si="61"/>
        <v>-8.3943757169572877E-2</v>
      </c>
    </row>
    <row r="1985" spans="5:6" x14ac:dyDescent="0.25">
      <c r="E1985" s="66">
        <f t="shared" ca="1" si="60"/>
        <v>0.75252801346330467</v>
      </c>
      <c r="F1985" s="66">
        <f t="shared" ca="1" si="61"/>
        <v>4.8257674105956938E-2</v>
      </c>
    </row>
    <row r="1986" spans="5:6" x14ac:dyDescent="0.25">
      <c r="E1986" s="66">
        <f t="shared" ca="1" si="60"/>
        <v>0.31412859470173782</v>
      </c>
      <c r="F1986" s="66">
        <f t="shared" ca="1" si="61"/>
        <v>-3.4236789807069394E-2</v>
      </c>
    </row>
    <row r="1987" spans="5:6" x14ac:dyDescent="0.25">
      <c r="E1987" s="66">
        <f t="shared" ca="1" si="60"/>
        <v>0.73343142378774717</v>
      </c>
      <c r="F1987" s="66">
        <f t="shared" ca="1" si="61"/>
        <v>4.4068611029284763E-2</v>
      </c>
    </row>
    <row r="1988" spans="5:6" x14ac:dyDescent="0.25">
      <c r="E1988" s="66">
        <f t="shared" ref="E1988:E2051" ca="1" si="62">RAND()</f>
        <v>0.78072393004882912</v>
      </c>
      <c r="F1988" s="66">
        <f t="shared" ref="F1988:F2051" ca="1" si="63">_xlfn.NORM.S.INV(E1988)/(SQRT(2)*$C$3)</f>
        <v>5.4775352517984155E-2</v>
      </c>
    </row>
    <row r="1989" spans="5:6" x14ac:dyDescent="0.25">
      <c r="E1989" s="66">
        <f t="shared" ca="1" si="62"/>
        <v>0.4567640019158834</v>
      </c>
      <c r="F1989" s="66">
        <f t="shared" ca="1" si="63"/>
        <v>-7.6784447998411642E-3</v>
      </c>
    </row>
    <row r="1990" spans="5:6" x14ac:dyDescent="0.25">
      <c r="E1990" s="66">
        <f t="shared" ca="1" si="62"/>
        <v>0.44900433234588366</v>
      </c>
      <c r="F1990" s="66">
        <f t="shared" ca="1" si="63"/>
        <v>-9.0635037270684685E-3</v>
      </c>
    </row>
    <row r="1991" spans="5:6" x14ac:dyDescent="0.25">
      <c r="E1991" s="66">
        <f t="shared" ca="1" si="62"/>
        <v>0.77385101029961112</v>
      </c>
      <c r="F1991" s="66">
        <f t="shared" ca="1" si="63"/>
        <v>5.3145400890595454E-2</v>
      </c>
    </row>
    <row r="1992" spans="5:6" x14ac:dyDescent="0.25">
      <c r="E1992" s="66">
        <f t="shared" ca="1" si="62"/>
        <v>0.24930370157065596</v>
      </c>
      <c r="F1992" s="66">
        <f t="shared" ca="1" si="63"/>
        <v>-4.7848680562679068E-2</v>
      </c>
    </row>
    <row r="1993" spans="5:6" x14ac:dyDescent="0.25">
      <c r="E1993" s="66">
        <f t="shared" ca="1" si="62"/>
        <v>0.26839441316891433</v>
      </c>
      <c r="F1993" s="66">
        <f t="shared" ca="1" si="63"/>
        <v>-4.3676300519274097E-2</v>
      </c>
    </row>
    <row r="1994" spans="5:6" x14ac:dyDescent="0.25">
      <c r="E1994" s="66">
        <f t="shared" ca="1" si="62"/>
        <v>0.45241716948806188</v>
      </c>
      <c r="F1994" s="66">
        <f t="shared" ca="1" si="63"/>
        <v>-8.453933815684947E-3</v>
      </c>
    </row>
    <row r="1995" spans="5:6" x14ac:dyDescent="0.25">
      <c r="E1995" s="66">
        <f t="shared" ca="1" si="62"/>
        <v>0.10578781008240101</v>
      </c>
      <c r="F1995" s="66">
        <f t="shared" ca="1" si="63"/>
        <v>-8.8334933518177255E-2</v>
      </c>
    </row>
    <row r="1996" spans="5:6" x14ac:dyDescent="0.25">
      <c r="E1996" s="66">
        <f t="shared" ca="1" si="62"/>
        <v>0.90368346933294941</v>
      </c>
      <c r="F1996" s="66">
        <f t="shared" ca="1" si="63"/>
        <v>9.212393995471066E-2</v>
      </c>
    </row>
    <row r="1997" spans="5:6" x14ac:dyDescent="0.25">
      <c r="E1997" s="66">
        <f t="shared" ca="1" si="62"/>
        <v>0.12100112920514638</v>
      </c>
      <c r="F1997" s="66">
        <f t="shared" ca="1" si="63"/>
        <v>-8.2731266808523787E-2</v>
      </c>
    </row>
    <row r="1998" spans="5:6" x14ac:dyDescent="0.25">
      <c r="E1998" s="66">
        <f t="shared" ca="1" si="62"/>
        <v>0.14104155839461041</v>
      </c>
      <c r="F1998" s="66">
        <f t="shared" ca="1" si="63"/>
        <v>-7.60600515591318E-2</v>
      </c>
    </row>
    <row r="1999" spans="5:6" x14ac:dyDescent="0.25">
      <c r="E1999" s="66">
        <f t="shared" ca="1" si="62"/>
        <v>0.8565634403053709</v>
      </c>
      <c r="F1999" s="66">
        <f t="shared" ca="1" si="63"/>
        <v>7.5307311336185331E-2</v>
      </c>
    </row>
    <row r="2000" spans="5:6" x14ac:dyDescent="0.25">
      <c r="E2000" s="66">
        <f t="shared" ca="1" si="62"/>
        <v>0.1797544235137849</v>
      </c>
      <c r="F2000" s="66">
        <f t="shared" ca="1" si="63"/>
        <v>-6.4792291588843268E-2</v>
      </c>
    </row>
    <row r="2001" spans="5:6" x14ac:dyDescent="0.25">
      <c r="E2001" s="66">
        <f t="shared" ca="1" si="62"/>
        <v>0.28607781185875414</v>
      </c>
      <c r="F2001" s="66">
        <f t="shared" ca="1" si="63"/>
        <v>-3.9943023357846774E-2</v>
      </c>
    </row>
    <row r="2002" spans="5:6" x14ac:dyDescent="0.25">
      <c r="E2002" s="66">
        <f t="shared" ca="1" si="62"/>
        <v>0.42516911705669114</v>
      </c>
      <c r="F2002" s="66">
        <f t="shared" ca="1" si="63"/>
        <v>-1.3342177327722237E-2</v>
      </c>
    </row>
    <row r="2003" spans="5:6" x14ac:dyDescent="0.25">
      <c r="E2003" s="66">
        <f t="shared" ca="1" si="62"/>
        <v>0.43427591492890583</v>
      </c>
      <c r="F2003" s="66">
        <f t="shared" ca="1" si="63"/>
        <v>-1.1702493240635754E-2</v>
      </c>
    </row>
    <row r="2004" spans="5:6" x14ac:dyDescent="0.25">
      <c r="E2004" s="66">
        <f t="shared" ca="1" si="62"/>
        <v>0.54971355556126045</v>
      </c>
      <c r="F2004" s="66">
        <f t="shared" ca="1" si="63"/>
        <v>8.8344279738834398E-3</v>
      </c>
    </row>
    <row r="2005" spans="5:6" x14ac:dyDescent="0.25">
      <c r="E2005" s="66">
        <f t="shared" ca="1" si="62"/>
        <v>0.15644293138167464</v>
      </c>
      <c r="F2005" s="66">
        <f t="shared" ca="1" si="63"/>
        <v>-7.136016399616027E-2</v>
      </c>
    </row>
    <row r="2006" spans="5:6" x14ac:dyDescent="0.25">
      <c r="E2006" s="66">
        <f t="shared" ca="1" si="62"/>
        <v>0.30519966700864276</v>
      </c>
      <c r="F2006" s="66">
        <f t="shared" ca="1" si="63"/>
        <v>-3.6027339163544961E-2</v>
      </c>
    </row>
    <row r="2007" spans="5:6" x14ac:dyDescent="0.25">
      <c r="E2007" s="66">
        <f t="shared" ca="1" si="62"/>
        <v>0.86421613299693323</v>
      </c>
      <c r="F2007" s="66">
        <f t="shared" ca="1" si="63"/>
        <v>7.7743519688700358E-2</v>
      </c>
    </row>
    <row r="2008" spans="5:6" x14ac:dyDescent="0.25">
      <c r="E2008" s="66">
        <f t="shared" ca="1" si="62"/>
        <v>0.81956290817467292</v>
      </c>
      <c r="F2008" s="66">
        <f t="shared" ca="1" si="63"/>
        <v>6.4608389698505256E-2</v>
      </c>
    </row>
    <row r="2009" spans="5:6" x14ac:dyDescent="0.25">
      <c r="E2009" s="66">
        <f t="shared" ca="1" si="62"/>
        <v>0.59289552772929066</v>
      </c>
      <c r="F2009" s="66">
        <f t="shared" ca="1" si="63"/>
        <v>1.6616990105749133E-2</v>
      </c>
    </row>
    <row r="2010" spans="5:6" x14ac:dyDescent="0.25">
      <c r="E2010" s="66">
        <f t="shared" ca="1" si="62"/>
        <v>0.89374664220430522</v>
      </c>
      <c r="F2010" s="66">
        <f t="shared" ca="1" si="63"/>
        <v>8.8155157255285249E-2</v>
      </c>
    </row>
    <row r="2011" spans="5:6" x14ac:dyDescent="0.25">
      <c r="E2011" s="66">
        <f t="shared" ca="1" si="62"/>
        <v>0.88049102661235246</v>
      </c>
      <c r="F2011" s="66">
        <f t="shared" ca="1" si="63"/>
        <v>8.3257932795783571E-2</v>
      </c>
    </row>
    <row r="2012" spans="5:6" x14ac:dyDescent="0.25">
      <c r="E2012" s="66">
        <f t="shared" ca="1" si="62"/>
        <v>0.36614937300976891</v>
      </c>
      <c r="F2012" s="66">
        <f t="shared" ca="1" si="63"/>
        <v>-2.4187951639134123E-2</v>
      </c>
    </row>
    <row r="2013" spans="5:6" x14ac:dyDescent="0.25">
      <c r="E2013" s="66">
        <f t="shared" ca="1" si="62"/>
        <v>0.70283478637182584</v>
      </c>
      <c r="F2013" s="66">
        <f t="shared" ca="1" si="63"/>
        <v>3.7658472284621096E-2</v>
      </c>
    </row>
    <row r="2014" spans="5:6" x14ac:dyDescent="0.25">
      <c r="E2014" s="66">
        <f t="shared" ca="1" si="62"/>
        <v>0.6433909162272623</v>
      </c>
      <c r="F2014" s="66">
        <f t="shared" ca="1" si="63"/>
        <v>2.5988821837999602E-2</v>
      </c>
    </row>
    <row r="2015" spans="5:6" x14ac:dyDescent="0.25">
      <c r="E2015" s="66">
        <f t="shared" ca="1" si="62"/>
        <v>0.27060263260934803</v>
      </c>
      <c r="F2015" s="66">
        <f t="shared" ca="1" si="63"/>
        <v>-4.3203617129505781E-2</v>
      </c>
    </row>
    <row r="2016" spans="5:6" x14ac:dyDescent="0.25">
      <c r="E2016" s="66">
        <f t="shared" ca="1" si="62"/>
        <v>6.9997007221778706E-2</v>
      </c>
      <c r="F2016" s="66">
        <f t="shared" ca="1" si="63"/>
        <v>-0.10435576050268985</v>
      </c>
    </row>
    <row r="2017" spans="5:6" x14ac:dyDescent="0.25">
      <c r="E2017" s="66">
        <f t="shared" ca="1" si="62"/>
        <v>0.30989468509708806</v>
      </c>
      <c r="F2017" s="66">
        <f t="shared" ca="1" si="63"/>
        <v>-3.5083024216341116E-2</v>
      </c>
    </row>
    <row r="2018" spans="5:6" x14ac:dyDescent="0.25">
      <c r="E2018" s="66">
        <f t="shared" ca="1" si="62"/>
        <v>0.43849622687467027</v>
      </c>
      <c r="F2018" s="66">
        <f t="shared" ca="1" si="63"/>
        <v>-1.0944805506945408E-2</v>
      </c>
    </row>
    <row r="2019" spans="5:6" x14ac:dyDescent="0.25">
      <c r="E2019" s="66">
        <f t="shared" ca="1" si="62"/>
        <v>0.48028754235804727</v>
      </c>
      <c r="F2019" s="66">
        <f t="shared" ca="1" si="63"/>
        <v>-3.4953651206854211E-3</v>
      </c>
    </row>
    <row r="2020" spans="5:6" x14ac:dyDescent="0.25">
      <c r="E2020" s="66">
        <f t="shared" ca="1" si="62"/>
        <v>0.86635952808755345</v>
      </c>
      <c r="F2020" s="66">
        <f t="shared" ca="1" si="63"/>
        <v>7.8442608622288634E-2</v>
      </c>
    </row>
    <row r="2021" spans="5:6" x14ac:dyDescent="0.25">
      <c r="E2021" s="66">
        <f t="shared" ca="1" si="62"/>
        <v>0.41012820080702517</v>
      </c>
      <c r="F2021" s="66">
        <f t="shared" ca="1" si="63"/>
        <v>-1.6066541531940853E-2</v>
      </c>
    </row>
    <row r="2022" spans="5:6" x14ac:dyDescent="0.25">
      <c r="E2022" s="66">
        <f t="shared" ca="1" si="62"/>
        <v>0.56630570019963244</v>
      </c>
      <c r="F2022" s="66">
        <f t="shared" ca="1" si="63"/>
        <v>1.1807016152751195E-2</v>
      </c>
    </row>
    <row r="2023" spans="5:6" x14ac:dyDescent="0.25">
      <c r="E2023" s="66">
        <f t="shared" ca="1" si="62"/>
        <v>0.97133321710007159</v>
      </c>
      <c r="F2023" s="66">
        <f t="shared" ca="1" si="63"/>
        <v>0.13440396906485391</v>
      </c>
    </row>
    <row r="2024" spans="5:6" x14ac:dyDescent="0.25">
      <c r="E2024" s="66">
        <f t="shared" ca="1" si="62"/>
        <v>0.84380699448573304</v>
      </c>
      <c r="F2024" s="66">
        <f t="shared" ca="1" si="63"/>
        <v>7.1433915244315763E-2</v>
      </c>
    </row>
    <row r="2025" spans="5:6" x14ac:dyDescent="0.25">
      <c r="E2025" s="66">
        <f t="shared" ca="1" si="62"/>
        <v>0.83522387497029604</v>
      </c>
      <c r="F2025" s="66">
        <f t="shared" ca="1" si="63"/>
        <v>6.8944052994810351E-2</v>
      </c>
    </row>
    <row r="2026" spans="5:6" x14ac:dyDescent="0.25">
      <c r="E2026" s="66">
        <f t="shared" ca="1" si="62"/>
        <v>0.16018523847969124</v>
      </c>
      <c r="F2026" s="66">
        <f t="shared" ca="1" si="63"/>
        <v>-7.0264978080076382E-2</v>
      </c>
    </row>
    <row r="2027" spans="5:6" x14ac:dyDescent="0.25">
      <c r="E2027" s="66">
        <f t="shared" ca="1" si="62"/>
        <v>0.75692296196800812</v>
      </c>
      <c r="F2027" s="66">
        <f t="shared" ca="1" si="63"/>
        <v>4.9245659299672617E-2</v>
      </c>
    </row>
    <row r="2028" spans="5:6" x14ac:dyDescent="0.25">
      <c r="E2028" s="66">
        <f t="shared" ca="1" si="62"/>
        <v>0.94694369909344289</v>
      </c>
      <c r="F2028" s="66">
        <f t="shared" ca="1" si="63"/>
        <v>0.11426247493887196</v>
      </c>
    </row>
    <row r="2029" spans="5:6" x14ac:dyDescent="0.25">
      <c r="E2029" s="66">
        <f t="shared" ca="1" si="62"/>
        <v>0.15526088423637141</v>
      </c>
      <c r="F2029" s="66">
        <f t="shared" ca="1" si="63"/>
        <v>-7.1709665306444667E-2</v>
      </c>
    </row>
    <row r="2030" spans="5:6" x14ac:dyDescent="0.25">
      <c r="E2030" s="66">
        <f t="shared" ca="1" si="62"/>
        <v>0.62599459661830525</v>
      </c>
      <c r="F2030" s="66">
        <f t="shared" ca="1" si="63"/>
        <v>2.2716751308958852E-2</v>
      </c>
    </row>
    <row r="2031" spans="5:6" x14ac:dyDescent="0.25">
      <c r="E2031" s="66">
        <f t="shared" ca="1" si="62"/>
        <v>0.79144233947162679</v>
      </c>
      <c r="F2031" s="66">
        <f t="shared" ca="1" si="63"/>
        <v>5.7377191202163301E-2</v>
      </c>
    </row>
    <row r="2032" spans="5:6" x14ac:dyDescent="0.25">
      <c r="E2032" s="66">
        <f t="shared" ca="1" si="62"/>
        <v>0.66261688572156685</v>
      </c>
      <c r="F2032" s="66">
        <f t="shared" ca="1" si="63"/>
        <v>2.9671309600772054E-2</v>
      </c>
    </row>
    <row r="2033" spans="5:6" x14ac:dyDescent="0.25">
      <c r="E2033" s="66">
        <f t="shared" ca="1" si="62"/>
        <v>9.851205026051435E-2</v>
      </c>
      <c r="F2033" s="66">
        <f t="shared" ca="1" si="63"/>
        <v>-9.1222183680699342E-2</v>
      </c>
    </row>
    <row r="2034" spans="5:6" x14ac:dyDescent="0.25">
      <c r="E2034" s="66">
        <f t="shared" ca="1" si="62"/>
        <v>0.69209762569008426</v>
      </c>
      <c r="F2034" s="66">
        <f t="shared" ca="1" si="63"/>
        <v>3.5482966509987134E-2</v>
      </c>
    </row>
    <row r="2035" spans="5:6" x14ac:dyDescent="0.25">
      <c r="E2035" s="66">
        <f t="shared" ca="1" si="62"/>
        <v>0.82486112834255787</v>
      </c>
      <c r="F2035" s="66">
        <f t="shared" ca="1" si="63"/>
        <v>6.6047358050239313E-2</v>
      </c>
    </row>
    <row r="2036" spans="5:6" x14ac:dyDescent="0.25">
      <c r="E2036" s="66">
        <f t="shared" ca="1" si="62"/>
        <v>0.95261810053194929</v>
      </c>
      <c r="F2036" s="66">
        <f t="shared" ca="1" si="63"/>
        <v>0.11814246682935409</v>
      </c>
    </row>
    <row r="2037" spans="5:6" x14ac:dyDescent="0.25">
      <c r="E2037" s="66">
        <f t="shared" ca="1" si="62"/>
        <v>0.84608661887510039</v>
      </c>
      <c r="F2037" s="66">
        <f t="shared" ca="1" si="63"/>
        <v>7.2110236904755626E-2</v>
      </c>
    </row>
    <row r="2038" spans="5:6" x14ac:dyDescent="0.25">
      <c r="E2038" s="66">
        <f t="shared" ca="1" si="62"/>
        <v>0.18956258620885913</v>
      </c>
      <c r="F2038" s="66">
        <f t="shared" ca="1" si="63"/>
        <v>-6.219070168009011E-2</v>
      </c>
    </row>
    <row r="2039" spans="5:6" x14ac:dyDescent="0.25">
      <c r="E2039" s="66">
        <f t="shared" ca="1" si="62"/>
        <v>0.1023316358047569</v>
      </c>
      <c r="F2039" s="66">
        <f t="shared" ca="1" si="63"/>
        <v>-8.9687813544151881E-2</v>
      </c>
    </row>
    <row r="2040" spans="5:6" x14ac:dyDescent="0.25">
      <c r="E2040" s="66">
        <f t="shared" ca="1" si="62"/>
        <v>0.7271201154865049</v>
      </c>
      <c r="F2040" s="66">
        <f t="shared" ca="1" si="63"/>
        <v>4.2718170371328371E-2</v>
      </c>
    </row>
    <row r="2041" spans="5:6" x14ac:dyDescent="0.25">
      <c r="E2041" s="66">
        <f t="shared" ca="1" si="62"/>
        <v>0.64397728872148352</v>
      </c>
      <c r="F2041" s="66">
        <f t="shared" ca="1" si="63"/>
        <v>2.6100048090946227E-2</v>
      </c>
    </row>
    <row r="2042" spans="5:6" x14ac:dyDescent="0.25">
      <c r="E2042" s="66">
        <f t="shared" ca="1" si="62"/>
        <v>0.18751675225781117</v>
      </c>
      <c r="F2042" s="66">
        <f t="shared" ca="1" si="63"/>
        <v>-6.2726333919649657E-2</v>
      </c>
    </row>
    <row r="2043" spans="5:6" x14ac:dyDescent="0.25">
      <c r="E2043" s="66">
        <f t="shared" ca="1" si="62"/>
        <v>0.4731946483598588</v>
      </c>
      <c r="F2043" s="66">
        <f t="shared" ca="1" si="63"/>
        <v>-4.7547054682524955E-3</v>
      </c>
    </row>
    <row r="2044" spans="5:6" x14ac:dyDescent="0.25">
      <c r="E2044" s="66">
        <f t="shared" ca="1" si="62"/>
        <v>0.43920046127665946</v>
      </c>
      <c r="F2044" s="66">
        <f t="shared" ca="1" si="63"/>
        <v>-1.0818496382550377E-2</v>
      </c>
    </row>
    <row r="2045" spans="5:6" x14ac:dyDescent="0.25">
      <c r="E2045" s="66">
        <f t="shared" ca="1" si="62"/>
        <v>0.89727342092941365</v>
      </c>
      <c r="F2045" s="66">
        <f t="shared" ca="1" si="63"/>
        <v>8.9531555088592563E-2</v>
      </c>
    </row>
    <row r="2046" spans="5:6" x14ac:dyDescent="0.25">
      <c r="E2046" s="66">
        <f t="shared" ca="1" si="62"/>
        <v>0.34286233512970543</v>
      </c>
      <c r="F2046" s="66">
        <f t="shared" ca="1" si="63"/>
        <v>-2.8614050217702698E-2</v>
      </c>
    </row>
    <row r="2047" spans="5:6" x14ac:dyDescent="0.25">
      <c r="E2047" s="66">
        <f t="shared" ca="1" si="62"/>
        <v>5.1418461042543662E-2</v>
      </c>
      <c r="F2047" s="66">
        <f t="shared" ca="1" si="63"/>
        <v>-0.11534701388868573</v>
      </c>
    </row>
    <row r="2048" spans="5:6" x14ac:dyDescent="0.25">
      <c r="E2048" s="66">
        <f t="shared" ca="1" si="62"/>
        <v>0.2404593882508157</v>
      </c>
      <c r="F2048" s="66">
        <f t="shared" ca="1" si="63"/>
        <v>-4.9838695974078702E-2</v>
      </c>
    </row>
    <row r="2049" spans="5:6" x14ac:dyDescent="0.25">
      <c r="E2049" s="66">
        <f t="shared" ca="1" si="62"/>
        <v>0.56007465383811361</v>
      </c>
      <c r="F2049" s="66">
        <f t="shared" ca="1" si="63"/>
        <v>1.0688519495333722E-2</v>
      </c>
    </row>
    <row r="2050" spans="5:6" x14ac:dyDescent="0.25">
      <c r="E2050" s="66">
        <f t="shared" ca="1" si="62"/>
        <v>0.35953633009363539</v>
      </c>
      <c r="F2050" s="66">
        <f t="shared" ca="1" si="63"/>
        <v>-2.5434520476283563E-2</v>
      </c>
    </row>
    <row r="2051" spans="5:6" x14ac:dyDescent="0.25">
      <c r="E2051" s="66">
        <f t="shared" ca="1" si="62"/>
        <v>0.77536630728278488</v>
      </c>
      <c r="F2051" s="66">
        <f t="shared" ca="1" si="63"/>
        <v>5.3502313303113593E-2</v>
      </c>
    </row>
    <row r="2052" spans="5:6" x14ac:dyDescent="0.25">
      <c r="E2052" s="66">
        <f t="shared" ref="E2052:E2115" ca="1" si="64">RAND()</f>
        <v>0.70999947160234933</v>
      </c>
      <c r="F2052" s="66">
        <f t="shared" ref="F2052:F2115" ca="1" si="65">_xlfn.NORM.S.INV(E2052)/(SQRT(2)*$C$3)</f>
        <v>3.9130099627795623E-2</v>
      </c>
    </row>
    <row r="2053" spans="5:6" x14ac:dyDescent="0.25">
      <c r="E2053" s="66">
        <f t="shared" ca="1" si="64"/>
        <v>0.74701323351399584</v>
      </c>
      <c r="F2053" s="66">
        <f t="shared" ca="1" si="65"/>
        <v>4.7031109505595393E-2</v>
      </c>
    </row>
    <row r="2054" spans="5:6" x14ac:dyDescent="0.25">
      <c r="E2054" s="66">
        <f t="shared" ca="1" si="64"/>
        <v>0.35392376228683309</v>
      </c>
      <c r="F2054" s="66">
        <f t="shared" ca="1" si="65"/>
        <v>-2.6498719989641348E-2</v>
      </c>
    </row>
    <row r="2055" spans="5:6" x14ac:dyDescent="0.25">
      <c r="E2055" s="66">
        <f t="shared" ca="1" si="64"/>
        <v>0.93873337769504916</v>
      </c>
      <c r="F2055" s="66">
        <f t="shared" ca="1" si="65"/>
        <v>0.10919336913951035</v>
      </c>
    </row>
    <row r="2056" spans="5:6" x14ac:dyDescent="0.25">
      <c r="E2056" s="66">
        <f t="shared" ca="1" si="64"/>
        <v>0.3511134349110846</v>
      </c>
      <c r="F2056" s="66">
        <f t="shared" ca="1" si="65"/>
        <v>-2.7033834902619822E-2</v>
      </c>
    </row>
    <row r="2057" spans="5:6" x14ac:dyDescent="0.25">
      <c r="E2057" s="66">
        <f t="shared" ca="1" si="64"/>
        <v>0.5358206039265484</v>
      </c>
      <c r="F2057" s="66">
        <f t="shared" ca="1" si="65"/>
        <v>6.3575919391454169E-3</v>
      </c>
    </row>
    <row r="2058" spans="5:6" x14ac:dyDescent="0.25">
      <c r="E2058" s="66">
        <f t="shared" ca="1" si="64"/>
        <v>0.36362572384231751</v>
      </c>
      <c r="F2058" s="66">
        <f t="shared" ca="1" si="65"/>
        <v>-2.4662755839988209E-2</v>
      </c>
    </row>
    <row r="2059" spans="5:6" x14ac:dyDescent="0.25">
      <c r="E2059" s="66">
        <f t="shared" ca="1" si="64"/>
        <v>0.32056988315463142</v>
      </c>
      <c r="F2059" s="66">
        <f t="shared" ca="1" si="65"/>
        <v>-3.2958657746078139E-2</v>
      </c>
    </row>
    <row r="2060" spans="5:6" x14ac:dyDescent="0.25">
      <c r="E2060" s="66">
        <f t="shared" ca="1" si="64"/>
        <v>0.86514738982556438</v>
      </c>
      <c r="F2060" s="66">
        <f t="shared" ca="1" si="65"/>
        <v>7.8046320938877756E-2</v>
      </c>
    </row>
    <row r="2061" spans="5:6" x14ac:dyDescent="0.25">
      <c r="E2061" s="66">
        <f t="shared" ca="1" si="64"/>
        <v>0.53322675563518773</v>
      </c>
      <c r="F2061" s="66">
        <f t="shared" ca="1" si="65"/>
        <v>5.8961144279260297E-3</v>
      </c>
    </row>
    <row r="2062" spans="5:6" x14ac:dyDescent="0.25">
      <c r="E2062" s="66">
        <f t="shared" ca="1" si="64"/>
        <v>0.288660154578668</v>
      </c>
      <c r="F2062" s="66">
        <f t="shared" ca="1" si="65"/>
        <v>-3.9407285177500702E-2</v>
      </c>
    </row>
    <row r="2063" spans="5:6" x14ac:dyDescent="0.25">
      <c r="E2063" s="66">
        <f t="shared" ca="1" si="64"/>
        <v>0.37786757357857326</v>
      </c>
      <c r="F2063" s="66">
        <f t="shared" ca="1" si="65"/>
        <v>-2.199711100963005E-2</v>
      </c>
    </row>
    <row r="2064" spans="5:6" x14ac:dyDescent="0.25">
      <c r="E2064" s="66">
        <f t="shared" ca="1" si="64"/>
        <v>0.25655926648652527</v>
      </c>
      <c r="F2064" s="66">
        <f t="shared" ca="1" si="65"/>
        <v>-4.6244045134313787E-2</v>
      </c>
    </row>
    <row r="2065" spans="5:6" x14ac:dyDescent="0.25">
      <c r="E2065" s="66">
        <f t="shared" ca="1" si="64"/>
        <v>0.97919538135583029</v>
      </c>
      <c r="F2065" s="66">
        <f t="shared" ca="1" si="65"/>
        <v>0.14406645577410207</v>
      </c>
    </row>
    <row r="2066" spans="5:6" x14ac:dyDescent="0.25">
      <c r="E2066" s="66">
        <f t="shared" ca="1" si="64"/>
        <v>0.89928611308799966</v>
      </c>
      <c r="F2066" s="66">
        <f t="shared" ca="1" si="65"/>
        <v>9.0332491790321406E-2</v>
      </c>
    </row>
    <row r="2067" spans="5:6" x14ac:dyDescent="0.25">
      <c r="E2067" s="66">
        <f t="shared" ca="1" si="64"/>
        <v>0.2595238963594344</v>
      </c>
      <c r="F2067" s="66">
        <f t="shared" ca="1" si="65"/>
        <v>-4.5595228167759308E-2</v>
      </c>
    </row>
    <row r="2068" spans="5:6" x14ac:dyDescent="0.25">
      <c r="E2068" s="66">
        <f t="shared" ca="1" si="64"/>
        <v>0.35420859266428306</v>
      </c>
      <c r="F2068" s="66">
        <f t="shared" ca="1" si="65"/>
        <v>-2.6444570502226025E-2</v>
      </c>
    </row>
    <row r="2069" spans="5:6" x14ac:dyDescent="0.25">
      <c r="E2069" s="66">
        <f t="shared" ca="1" si="64"/>
        <v>0.66719237653104824</v>
      </c>
      <c r="F2069" s="66">
        <f t="shared" ca="1" si="65"/>
        <v>3.0559288165902861E-2</v>
      </c>
    </row>
    <row r="2070" spans="5:6" x14ac:dyDescent="0.25">
      <c r="E2070" s="66">
        <f t="shared" ca="1" si="64"/>
        <v>0.35944309699419519</v>
      </c>
      <c r="F2070" s="66">
        <f t="shared" ca="1" si="65"/>
        <v>-2.5452150775844572E-2</v>
      </c>
    </row>
    <row r="2071" spans="5:6" x14ac:dyDescent="0.25">
      <c r="E2071" s="66">
        <f t="shared" ca="1" si="64"/>
        <v>9.8299430379400587E-2</v>
      </c>
      <c r="F2071" s="66">
        <f t="shared" ca="1" si="65"/>
        <v>-9.1308863870553564E-2</v>
      </c>
    </row>
    <row r="2072" spans="5:6" x14ac:dyDescent="0.25">
      <c r="E2072" s="66">
        <f t="shared" ca="1" si="64"/>
        <v>0.45027897654945381</v>
      </c>
      <c r="F2072" s="66">
        <f t="shared" ca="1" si="65"/>
        <v>-8.8357619954853479E-3</v>
      </c>
    </row>
    <row r="2073" spans="5:6" x14ac:dyDescent="0.25">
      <c r="E2073" s="66">
        <f t="shared" ca="1" si="64"/>
        <v>0.11397340629217056</v>
      </c>
      <c r="F2073" s="66">
        <f t="shared" ca="1" si="65"/>
        <v>-8.52533664314295E-2</v>
      </c>
    </row>
    <row r="2074" spans="5:6" x14ac:dyDescent="0.25">
      <c r="E2074" s="66">
        <f t="shared" ca="1" si="64"/>
        <v>0.64017626420014329</v>
      </c>
      <c r="F2074" s="66">
        <f t="shared" ca="1" si="65"/>
        <v>2.5380182245252274E-2</v>
      </c>
    </row>
    <row r="2075" spans="5:6" x14ac:dyDescent="0.25">
      <c r="E2075" s="66">
        <f t="shared" ca="1" si="64"/>
        <v>0.73215882617507733</v>
      </c>
      <c r="F2075" s="66">
        <f t="shared" ca="1" si="65"/>
        <v>4.3795030457101571E-2</v>
      </c>
    </row>
    <row r="2076" spans="5:6" x14ac:dyDescent="0.25">
      <c r="E2076" s="66">
        <f t="shared" ca="1" si="64"/>
        <v>0.20632014727620107</v>
      </c>
      <c r="F2076" s="66">
        <f t="shared" ca="1" si="65"/>
        <v>-5.7930156744540377E-2</v>
      </c>
    </row>
    <row r="2077" spans="5:6" x14ac:dyDescent="0.25">
      <c r="E2077" s="66">
        <f t="shared" ca="1" si="64"/>
        <v>0.2874578588825133</v>
      </c>
      <c r="F2077" s="66">
        <f t="shared" ca="1" si="65"/>
        <v>-3.9656432675081822E-2</v>
      </c>
    </row>
    <row r="2078" spans="5:6" x14ac:dyDescent="0.25">
      <c r="E2078" s="66">
        <f t="shared" ca="1" si="64"/>
        <v>0.13976487068073418</v>
      </c>
      <c r="F2078" s="66">
        <f t="shared" ca="1" si="65"/>
        <v>-7.6464854377286728E-2</v>
      </c>
    </row>
    <row r="2079" spans="5:6" x14ac:dyDescent="0.25">
      <c r="E2079" s="66">
        <f t="shared" ca="1" si="64"/>
        <v>0.73697893349296895</v>
      </c>
      <c r="F2079" s="66">
        <f t="shared" ca="1" si="65"/>
        <v>4.483476196662476E-2</v>
      </c>
    </row>
    <row r="2080" spans="5:6" x14ac:dyDescent="0.25">
      <c r="E2080" s="66">
        <f t="shared" ca="1" si="64"/>
        <v>0.80465493907345087</v>
      </c>
      <c r="F2080" s="66">
        <f t="shared" ca="1" si="65"/>
        <v>6.06956770121755E-2</v>
      </c>
    </row>
    <row r="2081" spans="5:6" x14ac:dyDescent="0.25">
      <c r="E2081" s="66">
        <f t="shared" ca="1" si="64"/>
        <v>0.37901845243816379</v>
      </c>
      <c r="F2081" s="66">
        <f t="shared" ca="1" si="65"/>
        <v>-2.1783110361258563E-2</v>
      </c>
    </row>
    <row r="2082" spans="5:6" x14ac:dyDescent="0.25">
      <c r="E2082" s="66">
        <f t="shared" ca="1" si="64"/>
        <v>0.40028764055458066</v>
      </c>
      <c r="F2082" s="66">
        <f t="shared" ca="1" si="65"/>
        <v>-1.7861704759115516E-2</v>
      </c>
    </row>
    <row r="2083" spans="5:6" x14ac:dyDescent="0.25">
      <c r="E2083" s="66">
        <f t="shared" ca="1" si="64"/>
        <v>0.60390043569271257</v>
      </c>
      <c r="F2083" s="66">
        <f t="shared" ca="1" si="65"/>
        <v>1.8629152798753865E-2</v>
      </c>
    </row>
    <row r="2084" spans="5:6" x14ac:dyDescent="0.25">
      <c r="E2084" s="66">
        <f t="shared" ca="1" si="64"/>
        <v>0.22766747551720978</v>
      </c>
      <c r="F2084" s="66">
        <f t="shared" ca="1" si="65"/>
        <v>-5.2789090522962427E-2</v>
      </c>
    </row>
    <row r="2085" spans="5:6" x14ac:dyDescent="0.25">
      <c r="E2085" s="66">
        <f t="shared" ca="1" si="64"/>
        <v>0.90269729559080314</v>
      </c>
      <c r="F2085" s="66">
        <f t="shared" ca="1" si="65"/>
        <v>9.1717047398046855E-2</v>
      </c>
    </row>
    <row r="2086" spans="5:6" x14ac:dyDescent="0.25">
      <c r="E2086" s="66">
        <f t="shared" ca="1" si="64"/>
        <v>0.71087951628782919</v>
      </c>
      <c r="F2086" s="66">
        <f t="shared" ca="1" si="65"/>
        <v>3.9312022330864456E-2</v>
      </c>
    </row>
    <row r="2087" spans="5:6" x14ac:dyDescent="0.25">
      <c r="E2087" s="66">
        <f t="shared" ca="1" si="64"/>
        <v>0.52387805235206131</v>
      </c>
      <c r="F2087" s="66">
        <f t="shared" ca="1" si="65"/>
        <v>4.2348047286884915E-3</v>
      </c>
    </row>
    <row r="2088" spans="5:6" x14ac:dyDescent="0.25">
      <c r="E2088" s="66">
        <f t="shared" ca="1" si="64"/>
        <v>0.87500648000887993</v>
      </c>
      <c r="F2088" s="66">
        <f t="shared" ca="1" si="65"/>
        <v>8.1344210682815873E-2</v>
      </c>
    </row>
    <row r="2089" spans="5:6" x14ac:dyDescent="0.25">
      <c r="E2089" s="66">
        <f t="shared" ca="1" si="64"/>
        <v>4.4750435327877591E-2</v>
      </c>
      <c r="F2089" s="66">
        <f t="shared" ca="1" si="65"/>
        <v>-0.12006931329959394</v>
      </c>
    </row>
    <row r="2090" spans="5:6" x14ac:dyDescent="0.25">
      <c r="E2090" s="66">
        <f t="shared" ca="1" si="64"/>
        <v>0.43083804520835622</v>
      </c>
      <c r="F2090" s="66">
        <f t="shared" ca="1" si="65"/>
        <v>-1.2320696978343424E-2</v>
      </c>
    </row>
    <row r="2091" spans="5:6" x14ac:dyDescent="0.25">
      <c r="E2091" s="66">
        <f t="shared" ca="1" si="64"/>
        <v>0.1608631349353552</v>
      </c>
      <c r="F2091" s="66">
        <f t="shared" ca="1" si="65"/>
        <v>-7.0068389962648636E-2</v>
      </c>
    </row>
    <row r="2092" spans="5:6" x14ac:dyDescent="0.25">
      <c r="E2092" s="66">
        <f t="shared" ca="1" si="64"/>
        <v>0.90185597611710322</v>
      </c>
      <c r="F2092" s="66">
        <f t="shared" ca="1" si="65"/>
        <v>9.137230639180384E-2</v>
      </c>
    </row>
    <row r="2093" spans="5:6" x14ac:dyDescent="0.25">
      <c r="E2093" s="66">
        <f t="shared" ca="1" si="64"/>
        <v>0.11197495246981759</v>
      </c>
      <c r="F2093" s="66">
        <f t="shared" ca="1" si="65"/>
        <v>-8.5990684917687576E-2</v>
      </c>
    </row>
    <row r="2094" spans="5:6" x14ac:dyDescent="0.25">
      <c r="E2094" s="66">
        <f t="shared" ca="1" si="64"/>
        <v>0.65393506511677335</v>
      </c>
      <c r="F2094" s="66">
        <f t="shared" ca="1" si="65"/>
        <v>2.7999047461529286E-2</v>
      </c>
    </row>
    <row r="2095" spans="5:6" x14ac:dyDescent="0.25">
      <c r="E2095" s="66">
        <f t="shared" ca="1" si="64"/>
        <v>0.48083599426452184</v>
      </c>
      <c r="F2095" s="66">
        <f t="shared" ca="1" si="65"/>
        <v>-3.3980389912558855E-3</v>
      </c>
    </row>
    <row r="2096" spans="5:6" x14ac:dyDescent="0.25">
      <c r="E2096" s="66">
        <f t="shared" ca="1" si="64"/>
        <v>0.78825208504446376</v>
      </c>
      <c r="F2096" s="66">
        <f t="shared" ca="1" si="65"/>
        <v>5.6594782019335849E-2</v>
      </c>
    </row>
    <row r="2097" spans="5:6" x14ac:dyDescent="0.25">
      <c r="E2097" s="66">
        <f t="shared" ca="1" si="64"/>
        <v>0.96984605566849791</v>
      </c>
      <c r="F2097" s="66">
        <f t="shared" ca="1" si="65"/>
        <v>0.13283254841750117</v>
      </c>
    </row>
    <row r="2098" spans="5:6" x14ac:dyDescent="0.25">
      <c r="E2098" s="66">
        <f t="shared" ca="1" si="64"/>
        <v>0.70205260315999729</v>
      </c>
      <c r="F2098" s="66">
        <f t="shared" ca="1" si="65"/>
        <v>3.7498806239720621E-2</v>
      </c>
    </row>
    <row r="2099" spans="5:6" x14ac:dyDescent="0.25">
      <c r="E2099" s="66">
        <f t="shared" ca="1" si="64"/>
        <v>0.49120752769816467</v>
      </c>
      <c r="F2099" s="66">
        <f t="shared" ca="1" si="65"/>
        <v>-1.5585513248189016E-3</v>
      </c>
    </row>
    <row r="2100" spans="5:6" x14ac:dyDescent="0.25">
      <c r="E2100" s="66">
        <f t="shared" ca="1" si="64"/>
        <v>9.103450739374741E-2</v>
      </c>
      <c r="F2100" s="66">
        <f t="shared" ca="1" si="65"/>
        <v>-9.4357146031484332E-2</v>
      </c>
    </row>
    <row r="2101" spans="5:6" x14ac:dyDescent="0.25">
      <c r="E2101" s="66">
        <f t="shared" ca="1" si="64"/>
        <v>0.12882101153489389</v>
      </c>
      <c r="F2101" s="66">
        <f t="shared" ca="1" si="65"/>
        <v>-8.0043211300401776E-2</v>
      </c>
    </row>
    <row r="2102" spans="5:6" x14ac:dyDescent="0.25">
      <c r="E2102" s="66">
        <f t="shared" ca="1" si="64"/>
        <v>0.93628725330227169</v>
      </c>
      <c r="F2102" s="66">
        <f t="shared" ca="1" si="65"/>
        <v>0.10778663546617731</v>
      </c>
    </row>
    <row r="2103" spans="5:6" x14ac:dyDescent="0.25">
      <c r="E2103" s="66">
        <f t="shared" ca="1" si="64"/>
        <v>0.50592788377030617</v>
      </c>
      <c r="F2103" s="66">
        <f t="shared" ca="1" si="65"/>
        <v>1.0507287082551207E-3</v>
      </c>
    </row>
    <row r="2104" spans="5:6" x14ac:dyDescent="0.25">
      <c r="E2104" s="66">
        <f t="shared" ca="1" si="64"/>
        <v>2.551046636999188E-2</v>
      </c>
      <c r="F2104" s="66">
        <f t="shared" ca="1" si="65"/>
        <v>-0.13797800573529759</v>
      </c>
    </row>
    <row r="2105" spans="5:6" x14ac:dyDescent="0.25">
      <c r="E2105" s="66">
        <f t="shared" ca="1" si="64"/>
        <v>0.31758141060853706</v>
      </c>
      <c r="F2105" s="66">
        <f t="shared" ca="1" si="65"/>
        <v>-3.3550290330483887E-2</v>
      </c>
    </row>
    <row r="2106" spans="5:6" x14ac:dyDescent="0.25">
      <c r="E2106" s="66">
        <f t="shared" ca="1" si="64"/>
        <v>0.25685709921774535</v>
      </c>
      <c r="F2106" s="66">
        <f t="shared" ca="1" si="65"/>
        <v>-4.6178688370483834E-2</v>
      </c>
    </row>
    <row r="2107" spans="5:6" x14ac:dyDescent="0.25">
      <c r="E2107" s="66">
        <f t="shared" ca="1" si="64"/>
        <v>7.8133915382418762E-2</v>
      </c>
      <c r="F2107" s="66">
        <f t="shared" ca="1" si="65"/>
        <v>-0.10024907993996426</v>
      </c>
    </row>
    <row r="2108" spans="5:6" x14ac:dyDescent="0.25">
      <c r="E2108" s="66">
        <f t="shared" ca="1" si="64"/>
        <v>0.94861432472060803</v>
      </c>
      <c r="F2108" s="66">
        <f t="shared" ca="1" si="65"/>
        <v>0.11536900242451197</v>
      </c>
    </row>
    <row r="2109" spans="5:6" x14ac:dyDescent="0.25">
      <c r="E2109" s="66">
        <f t="shared" ca="1" si="64"/>
        <v>0.55345767110858557</v>
      </c>
      <c r="F2109" s="66">
        <f t="shared" ca="1" si="65"/>
        <v>9.5036603549348043E-3</v>
      </c>
    </row>
    <row r="2110" spans="5:6" x14ac:dyDescent="0.25">
      <c r="E2110" s="66">
        <f t="shared" ca="1" si="64"/>
        <v>0.71953317226619518</v>
      </c>
      <c r="F2110" s="66">
        <f t="shared" ca="1" si="65"/>
        <v>4.1115096543760811E-2</v>
      </c>
    </row>
    <row r="2111" spans="5:6" x14ac:dyDescent="0.25">
      <c r="E2111" s="66">
        <f t="shared" ca="1" si="64"/>
        <v>0.91024117444642239</v>
      </c>
      <c r="F2111" s="66">
        <f t="shared" ca="1" si="65"/>
        <v>9.4910818322058235E-2</v>
      </c>
    </row>
    <row r="2112" spans="5:6" x14ac:dyDescent="0.25">
      <c r="E2112" s="66">
        <f t="shared" ca="1" si="64"/>
        <v>0.29260657700590864</v>
      </c>
      <c r="F2112" s="66">
        <f t="shared" ca="1" si="65"/>
        <v>-3.8592887250011094E-2</v>
      </c>
    </row>
    <row r="2113" spans="5:6" x14ac:dyDescent="0.25">
      <c r="E2113" s="66">
        <f t="shared" ca="1" si="64"/>
        <v>0.58293850084565701</v>
      </c>
      <c r="F2113" s="66">
        <f t="shared" ca="1" si="65"/>
        <v>1.4807993130451389E-2</v>
      </c>
    </row>
    <row r="2114" spans="5:6" x14ac:dyDescent="0.25">
      <c r="E2114" s="66">
        <f t="shared" ca="1" si="64"/>
        <v>0.49912464293893866</v>
      </c>
      <c r="F2114" s="66">
        <f t="shared" ca="1" si="65"/>
        <v>-1.5515312387687178E-4</v>
      </c>
    </row>
    <row r="2115" spans="5:6" x14ac:dyDescent="0.25">
      <c r="E2115" s="66">
        <f t="shared" ca="1" si="64"/>
        <v>0.27976805651317194</v>
      </c>
      <c r="F2115" s="66">
        <f t="shared" ca="1" si="65"/>
        <v>-4.1261849762801124E-2</v>
      </c>
    </row>
    <row r="2116" spans="5:6" x14ac:dyDescent="0.25">
      <c r="E2116" s="66">
        <f t="shared" ref="E2116:E2160" ca="1" si="66">RAND()</f>
        <v>0.70141245340978819</v>
      </c>
      <c r="F2116" s="66">
        <f t="shared" ref="F2116:F2160" ca="1" si="67">_xlfn.NORM.S.INV(E2116)/(SQRT(2)*$C$3)</f>
        <v>3.736827545674027E-2</v>
      </c>
    </row>
    <row r="2117" spans="5:6" x14ac:dyDescent="0.25">
      <c r="E2117" s="66">
        <f t="shared" ca="1" si="66"/>
        <v>0.42433835542352916</v>
      </c>
      <c r="F2117" s="66">
        <f t="shared" ca="1" si="67"/>
        <v>-1.3492100788574971E-2</v>
      </c>
    </row>
    <row r="2118" spans="5:6" x14ac:dyDescent="0.25">
      <c r="E2118" s="66">
        <f t="shared" ca="1" si="66"/>
        <v>0.27243070978996964</v>
      </c>
      <c r="F2118" s="66">
        <f t="shared" ca="1" si="67"/>
        <v>-4.2813761941271226E-2</v>
      </c>
    </row>
    <row r="2119" spans="5:6" x14ac:dyDescent="0.25">
      <c r="E2119" s="66">
        <f t="shared" ca="1" si="66"/>
        <v>0.33277627362919138</v>
      </c>
      <c r="F2119" s="66">
        <f t="shared" ca="1" si="67"/>
        <v>-3.0565388811854766E-2</v>
      </c>
    </row>
    <row r="2120" spans="5:6" x14ac:dyDescent="0.25">
      <c r="E2120" s="66">
        <f t="shared" ca="1" si="66"/>
        <v>0.33744677130734479</v>
      </c>
      <c r="F2120" s="66">
        <f t="shared" ca="1" si="67"/>
        <v>-2.9658988766063238E-2</v>
      </c>
    </row>
    <row r="2121" spans="5:6" x14ac:dyDescent="0.25">
      <c r="E2121" s="66">
        <f t="shared" ca="1" si="66"/>
        <v>0.75680751598531693</v>
      </c>
      <c r="F2121" s="66">
        <f t="shared" ca="1" si="67"/>
        <v>4.9219584542264903E-2</v>
      </c>
    </row>
    <row r="2122" spans="5:6" x14ac:dyDescent="0.25">
      <c r="E2122" s="66">
        <f t="shared" ca="1" si="66"/>
        <v>0.52832684379516903</v>
      </c>
      <c r="F2122" s="66">
        <f t="shared" ca="1" si="67"/>
        <v>5.0250286869225422E-3</v>
      </c>
    </row>
    <row r="2123" spans="5:6" x14ac:dyDescent="0.25">
      <c r="E2123" s="66">
        <f t="shared" ca="1" si="66"/>
        <v>0.94179416237025049</v>
      </c>
      <c r="F2123" s="66">
        <f t="shared" ca="1" si="67"/>
        <v>0.11101680900956122</v>
      </c>
    </row>
    <row r="2124" spans="5:6" x14ac:dyDescent="0.25">
      <c r="E2124" s="66">
        <f t="shared" ca="1" si="66"/>
        <v>0.1954291481999173</v>
      </c>
      <c r="F2124" s="66">
        <f t="shared" ca="1" si="67"/>
        <v>-6.0674137244748141E-2</v>
      </c>
    </row>
    <row r="2125" spans="5:6" x14ac:dyDescent="0.25">
      <c r="E2125" s="66">
        <f t="shared" ca="1" si="66"/>
        <v>0.26841950978084661</v>
      </c>
      <c r="F2125" s="66">
        <f t="shared" ca="1" si="67"/>
        <v>-4.3670917490867378E-2</v>
      </c>
    </row>
    <row r="2126" spans="5:6" x14ac:dyDescent="0.25">
      <c r="E2126" s="66">
        <f t="shared" ca="1" si="66"/>
        <v>0.32487223950357691</v>
      </c>
      <c r="F2126" s="66">
        <f t="shared" ca="1" si="67"/>
        <v>-3.2110934682128479E-2</v>
      </c>
    </row>
    <row r="2127" spans="5:6" x14ac:dyDescent="0.25">
      <c r="E2127" s="66">
        <f t="shared" ca="1" si="66"/>
        <v>0.59686764575544726</v>
      </c>
      <c r="F2127" s="66">
        <f t="shared" ca="1" si="67"/>
        <v>1.7341625339046325E-2</v>
      </c>
    </row>
    <row r="2128" spans="5:6" x14ac:dyDescent="0.25">
      <c r="E2128" s="66">
        <f t="shared" ca="1" si="66"/>
        <v>0.93367363641247603</v>
      </c>
      <c r="F2128" s="66">
        <f t="shared" ca="1" si="67"/>
        <v>0.10632926682068436</v>
      </c>
    </row>
    <row r="2129" spans="5:6" x14ac:dyDescent="0.25">
      <c r="E2129" s="66">
        <f t="shared" ca="1" si="66"/>
        <v>0.98186074885829278</v>
      </c>
      <c r="F2129" s="66">
        <f t="shared" ca="1" si="67"/>
        <v>0.14805346076634721</v>
      </c>
    </row>
    <row r="2130" spans="5:6" x14ac:dyDescent="0.25">
      <c r="E2130" s="66">
        <f t="shared" ca="1" si="66"/>
        <v>0.45510524778354999</v>
      </c>
      <c r="F2130" s="66">
        <f t="shared" ca="1" si="67"/>
        <v>-7.9742578964842343E-3</v>
      </c>
    </row>
    <row r="2131" spans="5:6" x14ac:dyDescent="0.25">
      <c r="E2131" s="66">
        <f t="shared" ca="1" si="66"/>
        <v>0.91305515809142468</v>
      </c>
      <c r="F2131" s="66">
        <f t="shared" ca="1" si="67"/>
        <v>9.6153170597328669E-2</v>
      </c>
    </row>
    <row r="2132" spans="5:6" x14ac:dyDescent="0.25">
      <c r="E2132" s="66">
        <f t="shared" ca="1" si="66"/>
        <v>0.56827710490697969</v>
      </c>
      <c r="F2132" s="66">
        <f t="shared" ca="1" si="67"/>
        <v>1.2161493598242788E-2</v>
      </c>
    </row>
    <row r="2133" spans="5:6" x14ac:dyDescent="0.25">
      <c r="E2133" s="66">
        <f t="shared" ca="1" si="66"/>
        <v>0.25660432529590138</v>
      </c>
      <c r="F2133" s="66">
        <f t="shared" ca="1" si="67"/>
        <v>-4.6234154841040202E-2</v>
      </c>
    </row>
    <row r="2134" spans="5:6" x14ac:dyDescent="0.25">
      <c r="E2134" s="66">
        <f t="shared" ca="1" si="66"/>
        <v>0.64705674924545709</v>
      </c>
      <c r="F2134" s="66">
        <f t="shared" ca="1" si="67"/>
        <v>2.6685245471298663E-2</v>
      </c>
    </row>
    <row r="2135" spans="5:6" x14ac:dyDescent="0.25">
      <c r="E2135" s="66">
        <f t="shared" ca="1" si="66"/>
        <v>0.93642600898656714</v>
      </c>
      <c r="F2135" s="66">
        <f t="shared" ca="1" si="67"/>
        <v>0.10786529575094407</v>
      </c>
    </row>
    <row r="2136" spans="5:6" x14ac:dyDescent="0.25">
      <c r="E2136" s="66">
        <f t="shared" ca="1" si="66"/>
        <v>0.34685155035307869</v>
      </c>
      <c r="F2136" s="66">
        <f t="shared" ca="1" si="67"/>
        <v>-2.7848317072255806E-2</v>
      </c>
    </row>
    <row r="2137" spans="5:6" x14ac:dyDescent="0.25">
      <c r="E2137" s="66">
        <f t="shared" ca="1" si="66"/>
        <v>0.98737101795921123</v>
      </c>
      <c r="F2137" s="66">
        <f t="shared" ca="1" si="67"/>
        <v>0.1582105017703575</v>
      </c>
    </row>
    <row r="2138" spans="5:6" x14ac:dyDescent="0.25">
      <c r="E2138" s="66">
        <f t="shared" ca="1" si="66"/>
        <v>0.97098540992108751</v>
      </c>
      <c r="F2138" s="66">
        <f t="shared" ca="1" si="67"/>
        <v>0.1340304938700275</v>
      </c>
    </row>
    <row r="2139" spans="5:6" x14ac:dyDescent="0.25">
      <c r="E2139" s="66">
        <f t="shared" ca="1" si="66"/>
        <v>0.88018651036678541</v>
      </c>
      <c r="F2139" s="66">
        <f t="shared" ca="1" si="67"/>
        <v>8.3150077023447858E-2</v>
      </c>
    </row>
    <row r="2140" spans="5:6" x14ac:dyDescent="0.25">
      <c r="E2140" s="66">
        <f t="shared" ca="1" si="66"/>
        <v>0.50795537096962806</v>
      </c>
      <c r="F2140" s="66">
        <f t="shared" ca="1" si="67"/>
        <v>1.4101462552542335E-3</v>
      </c>
    </row>
    <row r="2141" spans="5:6" x14ac:dyDescent="0.25">
      <c r="E2141" s="66">
        <f t="shared" ca="1" si="66"/>
        <v>0.32839599434548006</v>
      </c>
      <c r="F2141" s="66">
        <f t="shared" ca="1" si="67"/>
        <v>-3.1420051952729657E-2</v>
      </c>
    </row>
    <row r="2142" spans="5:6" x14ac:dyDescent="0.25">
      <c r="E2142" s="66">
        <f t="shared" ca="1" si="66"/>
        <v>0.45951404034107457</v>
      </c>
      <c r="F2142" s="66">
        <f t="shared" ca="1" si="67"/>
        <v>-7.1883114463207696E-3</v>
      </c>
    </row>
    <row r="2143" spans="5:6" x14ac:dyDescent="0.25">
      <c r="E2143" s="66">
        <f t="shared" ca="1" si="66"/>
        <v>0.76220389273044609</v>
      </c>
      <c r="F2143" s="66">
        <f t="shared" ca="1" si="67"/>
        <v>5.044569028760882E-2</v>
      </c>
    </row>
    <row r="2144" spans="5:6" x14ac:dyDescent="0.25">
      <c r="E2144" s="66">
        <f t="shared" ca="1" si="66"/>
        <v>0.38032546960097635</v>
      </c>
      <c r="F2144" s="66">
        <f t="shared" ca="1" si="67"/>
        <v>-2.154031811440776E-2</v>
      </c>
    </row>
    <row r="2145" spans="5:6" x14ac:dyDescent="0.25">
      <c r="E2145" s="66">
        <f t="shared" ca="1" si="66"/>
        <v>0.68603664080682569</v>
      </c>
      <c r="F2145" s="66">
        <f t="shared" ca="1" si="67"/>
        <v>3.4269722971750197E-2</v>
      </c>
    </row>
    <row r="2146" spans="5:6" x14ac:dyDescent="0.25">
      <c r="E2146" s="66">
        <f t="shared" ca="1" si="66"/>
        <v>3.654634226855058E-2</v>
      </c>
      <c r="F2146" s="66">
        <f t="shared" ca="1" si="67"/>
        <v>-0.12673132065594986</v>
      </c>
    </row>
    <row r="2147" spans="5:6" x14ac:dyDescent="0.25">
      <c r="E2147" s="66">
        <f t="shared" ca="1" si="66"/>
        <v>0.4458472044327052</v>
      </c>
      <c r="F2147" s="66">
        <f t="shared" ca="1" si="67"/>
        <v>-9.6280005595506812E-3</v>
      </c>
    </row>
    <row r="2148" spans="5:6" x14ac:dyDescent="0.25">
      <c r="E2148" s="66">
        <f t="shared" ca="1" si="66"/>
        <v>0.1114438566597572</v>
      </c>
      <c r="F2148" s="66">
        <f t="shared" ca="1" si="67"/>
        <v>-8.6188209179351327E-2</v>
      </c>
    </row>
    <row r="2149" spans="5:6" x14ac:dyDescent="0.25">
      <c r="E2149" s="66">
        <f t="shared" ca="1" si="66"/>
        <v>0.18118145178837597</v>
      </c>
      <c r="F2149" s="66">
        <f t="shared" ca="1" si="67"/>
        <v>-6.4408365625597014E-2</v>
      </c>
    </row>
    <row r="2150" spans="5:6" x14ac:dyDescent="0.25">
      <c r="E2150" s="66">
        <f t="shared" ca="1" si="66"/>
        <v>0.41862183179783119</v>
      </c>
      <c r="F2150" s="66">
        <f t="shared" ca="1" si="67"/>
        <v>-1.452541755972842E-2</v>
      </c>
    </row>
    <row r="2151" spans="5:6" x14ac:dyDescent="0.25">
      <c r="E2151" s="66">
        <f t="shared" ca="1" si="66"/>
        <v>0.35254528234153348</v>
      </c>
      <c r="F2151" s="66">
        <f t="shared" ca="1" si="67"/>
        <v>-2.6761005063884812E-2</v>
      </c>
    </row>
    <row r="2152" spans="5:6" x14ac:dyDescent="0.25">
      <c r="E2152" s="66">
        <f t="shared" ca="1" si="66"/>
        <v>0.98338502648798254</v>
      </c>
      <c r="F2152" s="66">
        <f t="shared" ca="1" si="67"/>
        <v>0.15056381998785692</v>
      </c>
    </row>
    <row r="2153" spans="5:6" x14ac:dyDescent="0.25">
      <c r="E2153" s="66">
        <f t="shared" ca="1" si="66"/>
        <v>0.50137946858797411</v>
      </c>
      <c r="F2153" s="66">
        <f t="shared" ca="1" si="67"/>
        <v>2.4450492833341631E-4</v>
      </c>
    </row>
    <row r="2154" spans="5:6" x14ac:dyDescent="0.25">
      <c r="E2154" s="66">
        <f t="shared" ca="1" si="66"/>
        <v>0.46945851251438886</v>
      </c>
      <c r="F2154" s="66">
        <f t="shared" ca="1" si="67"/>
        <v>-5.4186363738889989E-3</v>
      </c>
    </row>
    <row r="2155" spans="5:6" x14ac:dyDescent="0.25">
      <c r="E2155" s="66">
        <f t="shared" ca="1" si="66"/>
        <v>4.0227213723691424E-2</v>
      </c>
      <c r="F2155" s="66">
        <f t="shared" ca="1" si="67"/>
        <v>-0.12360618574963946</v>
      </c>
    </row>
    <row r="2156" spans="5:6" x14ac:dyDescent="0.25">
      <c r="E2156" s="66">
        <f t="shared" ca="1" si="66"/>
        <v>8.5391635142199052E-2</v>
      </c>
      <c r="F2156" s="66">
        <f t="shared" ca="1" si="67"/>
        <v>-9.6851804110019882E-2</v>
      </c>
    </row>
    <row r="2157" spans="5:6" x14ac:dyDescent="0.25">
      <c r="E2157" s="66">
        <f t="shared" ca="1" si="66"/>
        <v>0.51241142423919439</v>
      </c>
      <c r="F2157" s="66">
        <f t="shared" ca="1" si="67"/>
        <v>2.2002226583526375E-3</v>
      </c>
    </row>
    <row r="2158" spans="5:6" x14ac:dyDescent="0.25">
      <c r="E2158" s="66">
        <f t="shared" ca="1" si="66"/>
        <v>0.95903043143236577</v>
      </c>
      <c r="F2158" s="66">
        <f t="shared" ca="1" si="67"/>
        <v>0.12300432885976377</v>
      </c>
    </row>
    <row r="2159" spans="5:6" x14ac:dyDescent="0.25">
      <c r="E2159" s="66">
        <f t="shared" ca="1" si="66"/>
        <v>0.17315249357862561</v>
      </c>
      <c r="F2159" s="66">
        <f t="shared" ca="1" si="67"/>
        <v>-6.6593943810653491E-2</v>
      </c>
    </row>
    <row r="2160" spans="5:6" x14ac:dyDescent="0.25">
      <c r="E2160" s="66">
        <f t="shared" ca="1" si="66"/>
        <v>0.96183785407639766</v>
      </c>
      <c r="F2160" s="66">
        <f t="shared" ca="1" si="67"/>
        <v>0.12532926413051304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G21" sqref="G21"/>
    </sheetView>
  </sheetViews>
  <sheetFormatPr baseColWidth="10" defaultRowHeight="15" x14ac:dyDescent="0.25"/>
  <cols>
    <col min="1" max="1" width="4.28515625" style="65" customWidth="1"/>
    <col min="2" max="2" width="10.28515625" style="65" bestFit="1" customWidth="1"/>
    <col min="3" max="3" width="11.85546875" style="65" bestFit="1" customWidth="1"/>
    <col min="4" max="4" width="5.140625" style="65" customWidth="1"/>
    <col min="5" max="5" width="11.42578125" style="65"/>
    <col min="6" max="6" width="18" style="65" customWidth="1"/>
    <col min="7" max="7" width="19.85546875" style="65" customWidth="1"/>
    <col min="8" max="8" width="11.42578125" style="65"/>
    <col min="9" max="9" width="17.7109375" style="65" bestFit="1" customWidth="1"/>
    <col min="10" max="10" width="18.7109375" style="65" bestFit="1" customWidth="1"/>
    <col min="11" max="11" width="11.42578125" style="65"/>
    <col min="12" max="12" width="12" style="65" bestFit="1" customWidth="1"/>
    <col min="13" max="13" width="11.42578125" style="65"/>
    <col min="14" max="14" width="11.7109375" style="65" bestFit="1" customWidth="1"/>
    <col min="15" max="16384" width="11.42578125" style="65"/>
  </cols>
  <sheetData>
    <row r="1" spans="1:12" x14ac:dyDescent="0.25">
      <c r="A1" s="108" t="s">
        <v>109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</row>
    <row r="2" spans="1:12" x14ac:dyDescent="0.25">
      <c r="B2" s="64" t="s">
        <v>11</v>
      </c>
      <c r="C2" s="64" t="s">
        <v>12</v>
      </c>
      <c r="E2" s="64" t="s">
        <v>13</v>
      </c>
      <c r="F2" s="64" t="s">
        <v>14</v>
      </c>
      <c r="H2" s="64" t="s">
        <v>15</v>
      </c>
      <c r="I2" s="64" t="s">
        <v>16</v>
      </c>
      <c r="J2" s="64" t="s">
        <v>17</v>
      </c>
    </row>
    <row r="3" spans="1:12" x14ac:dyDescent="0.25">
      <c r="B3" s="66" t="s">
        <v>19</v>
      </c>
      <c r="C3" s="63">
        <v>0</v>
      </c>
      <c r="E3" s="66">
        <f ca="1">RAND()</f>
        <v>0.13621723904127325</v>
      </c>
      <c r="F3" s="66">
        <f ca="1">SIGN(E3-0.5)*(_xlfn.GAMMA.INV(2*ABS(E3-0.5),1/$C$5,(($C$4^$C$5)))^(1/$C$5))+$C$3</f>
        <v>-3.901071423583347</v>
      </c>
      <c r="H3" s="66" t="s">
        <v>19</v>
      </c>
      <c r="I3" s="66">
        <f ca="1">AVERAGE(F3:F2160)</f>
        <v>1.6506364414237636E-2</v>
      </c>
      <c r="J3" s="63">
        <f>C3</f>
        <v>0</v>
      </c>
      <c r="L3" s="65">
        <f ca="1">_xlfn.GAMMA(($C$7*((E3-C3)/C4))^C5)</f>
        <v>10.517614381391565</v>
      </c>
    </row>
    <row r="4" spans="1:12" x14ac:dyDescent="0.25">
      <c r="B4" s="66" t="s">
        <v>18</v>
      </c>
      <c r="C4" s="63">
        <v>3</v>
      </c>
      <c r="E4" s="66">
        <f t="shared" ref="E4:E67" ca="1" si="0">RAND()</f>
        <v>0.19816742437134571</v>
      </c>
      <c r="F4" s="67">
        <f t="shared" ref="F4:F67" ca="1" si="1">SIGN(E4-0.5)*(_xlfn.GAMMA.INV(2*ABS(E4-0.5),1/$C$5,(($C$4^$C$5)))^(1/$C$5))+$C$3</f>
        <v>-2.7764875421818864</v>
      </c>
      <c r="H4" s="66" t="s">
        <v>21</v>
      </c>
      <c r="I4" s="66">
        <f ca="1">_xlfn.VAR.S(F3:F2160)</f>
        <v>18.166669954356824</v>
      </c>
      <c r="J4" s="59">
        <f>((C4)^2)*_xlfn.GAMMA(3/C5)/_xlfn.GAMMA(1/C5)</f>
        <v>18</v>
      </c>
      <c r="L4" s="65">
        <f>(1/C5)</f>
        <v>1</v>
      </c>
    </row>
    <row r="5" spans="1:12" x14ac:dyDescent="0.25">
      <c r="B5" s="66" t="s">
        <v>20</v>
      </c>
      <c r="C5" s="63">
        <v>1</v>
      </c>
      <c r="E5" s="66">
        <f t="shared" ca="1" si="0"/>
        <v>0.74635361157905267</v>
      </c>
      <c r="F5" s="67">
        <f t="shared" ca="1" si="1"/>
        <v>2.036000918837757</v>
      </c>
      <c r="H5" s="66" t="s">
        <v>22</v>
      </c>
      <c r="I5" s="66">
        <f ca="1">_xlfn.STDEV.S(F3:F2160)</f>
        <v>4.262237669858032</v>
      </c>
      <c r="J5" s="66">
        <f>SQRT(J4)</f>
        <v>4.2426406871192848</v>
      </c>
      <c r="L5" s="65">
        <f>_xlfn.GAMMA(1/C5)</f>
        <v>1</v>
      </c>
    </row>
    <row r="6" spans="1:12" x14ac:dyDescent="0.25">
      <c r="E6" s="66">
        <f t="shared" ca="1" si="0"/>
        <v>0.22838292611304734</v>
      </c>
      <c r="F6" s="67">
        <f t="shared" ca="1" si="1"/>
        <v>-2.3507531332672165</v>
      </c>
      <c r="H6" s="66" t="s">
        <v>23</v>
      </c>
      <c r="I6" s="66">
        <f ca="1">SKEW(F3:F2160)</f>
        <v>7.0471847214440525E-2</v>
      </c>
      <c r="J6" s="66"/>
    </row>
    <row r="7" spans="1:12" x14ac:dyDescent="0.25">
      <c r="B7" s="65" t="s">
        <v>106</v>
      </c>
      <c r="C7" s="68">
        <f>_xlfn.GAMMA(3/C5)/_xlfn.GAMMA(1/C5)</f>
        <v>2</v>
      </c>
      <c r="E7" s="66">
        <f t="shared" ca="1" si="0"/>
        <v>0.96998245136451711</v>
      </c>
      <c r="F7" s="67">
        <f t="shared" ca="1" si="1"/>
        <v>8.4384777997894318</v>
      </c>
      <c r="H7" s="66" t="s">
        <v>24</v>
      </c>
      <c r="I7" s="66">
        <f ca="1">I19/(I5^4)</f>
        <v>5.362106688827061</v>
      </c>
      <c r="J7" s="66"/>
    </row>
    <row r="8" spans="1:12" x14ac:dyDescent="0.25">
      <c r="B8" s="65" t="s">
        <v>107</v>
      </c>
      <c r="C8" s="65">
        <f>C5*SQRT(C7)/(2*_xlfn.GAMMA(1/C5))</f>
        <v>0.70710678118654757</v>
      </c>
      <c r="E8" s="66">
        <f t="shared" ca="1" si="0"/>
        <v>0.32524999968575996</v>
      </c>
      <c r="F8" s="67">
        <f t="shared" ca="1" si="1"/>
        <v>-1.290041945987179</v>
      </c>
      <c r="I8" s="65">
        <f ca="1">MEDIAN(F3:F2160)</f>
        <v>2.0123942962240741E-2</v>
      </c>
      <c r="J8" s="65" t="e">
        <f>C4*(-1+2^(1/C5))^(-1/C3)</f>
        <v>#DIV/0!</v>
      </c>
    </row>
    <row r="9" spans="1:12" x14ac:dyDescent="0.25">
      <c r="E9" s="66">
        <f t="shared" ca="1" si="0"/>
        <v>0.29385112510536326</v>
      </c>
      <c r="F9" s="67">
        <f t="shared" ca="1" si="1"/>
        <v>-1.5946045095851415</v>
      </c>
      <c r="H9" s="96" t="s">
        <v>26</v>
      </c>
      <c r="I9" s="96"/>
    </row>
    <row r="10" spans="1:12" x14ac:dyDescent="0.25">
      <c r="E10" s="66">
        <f t="shared" ca="1" si="0"/>
        <v>0.15865524155517974</v>
      </c>
      <c r="F10" s="67">
        <f t="shared" ca="1" si="1"/>
        <v>-3.44362362737004</v>
      </c>
      <c r="H10" s="66"/>
      <c r="I10" s="66">
        <f ca="1">SUMPRODUCT(F3:F2160)/COUNT(F3:F2160)</f>
        <v>1.6506364414237636E-2</v>
      </c>
    </row>
    <row r="11" spans="1:12" x14ac:dyDescent="0.25">
      <c r="E11" s="66">
        <f t="shared" ca="1" si="0"/>
        <v>0.91134263800491688</v>
      </c>
      <c r="F11" s="67">
        <f t="shared" ca="1" si="1"/>
        <v>5.1894870711607712</v>
      </c>
      <c r="H11" s="66"/>
      <c r="I11" s="66">
        <f ca="1">SUMPRODUCT(F3:F2160,F3:F2160)/COUNT(F3:F2160)</f>
        <v>18.158524124360738</v>
      </c>
    </row>
    <row r="12" spans="1:12" x14ac:dyDescent="0.25">
      <c r="E12" s="66">
        <f t="shared" ca="1" si="0"/>
        <v>6.8637062812042071E-2</v>
      </c>
      <c r="F12" s="67">
        <f t="shared" ca="1" si="1"/>
        <v>-5.9573263060737229</v>
      </c>
      <c r="H12" s="66"/>
      <c r="I12" s="66">
        <f ca="1">SUMPRODUCT(F3:F2160,F3:F2160,F3:F2160)/COUNT(F3:F2160)</f>
        <v>6.3482832439036656</v>
      </c>
    </row>
    <row r="13" spans="1:12" x14ac:dyDescent="0.25">
      <c r="E13" s="66">
        <f t="shared" ca="1" si="0"/>
        <v>0.90874637212769427</v>
      </c>
      <c r="F13" s="67">
        <f t="shared" ca="1" si="1"/>
        <v>5.1028960477355376</v>
      </c>
      <c r="H13" s="66"/>
      <c r="I13" s="66">
        <f ca="1">SUMPRODUCT(F3:F2160,F3:F2160,F3:F2160,F3:F2160)/COUNT(F3:F2160)</f>
        <v>1770.0342589324712</v>
      </c>
    </row>
    <row r="14" spans="1:12" x14ac:dyDescent="0.25">
      <c r="E14" s="66">
        <f t="shared" ca="1" si="0"/>
        <v>0.14225894771857883</v>
      </c>
      <c r="F14" s="67">
        <f t="shared" ca="1" si="1"/>
        <v>-3.770877378099371</v>
      </c>
    </row>
    <row r="15" spans="1:12" x14ac:dyDescent="0.25">
      <c r="E15" s="66">
        <f t="shared" ca="1" si="0"/>
        <v>0.63972836788647702</v>
      </c>
      <c r="F15" s="67">
        <f t="shared" ca="1" si="1"/>
        <v>0.98324945352229487</v>
      </c>
      <c r="H15" s="96" t="s">
        <v>27</v>
      </c>
      <c r="I15" s="96"/>
    </row>
    <row r="16" spans="1:12" x14ac:dyDescent="0.25">
      <c r="E16" s="66">
        <f t="shared" ca="1" si="0"/>
        <v>0.82635961111961742</v>
      </c>
      <c r="F16" s="67">
        <f t="shared" ca="1" si="1"/>
        <v>3.1728650052449074</v>
      </c>
      <c r="H16" s="66"/>
      <c r="I16" s="66">
        <v>0</v>
      </c>
    </row>
    <row r="17" spans="5:9" x14ac:dyDescent="0.25">
      <c r="E17" s="66">
        <f t="shared" ca="1" si="0"/>
        <v>0.4274301274107023</v>
      </c>
      <c r="F17" s="67">
        <f t="shared" ca="1" si="1"/>
        <v>-0.47045180417171328</v>
      </c>
      <c r="H17" s="66"/>
      <c r="I17" s="66">
        <f ca="1">I11-I10^2</f>
        <v>18.158251664294564</v>
      </c>
    </row>
    <row r="18" spans="5:9" x14ac:dyDescent="0.25">
      <c r="E18" s="66">
        <f t="shared" ca="1" si="0"/>
        <v>0.17294111884347685</v>
      </c>
      <c r="F18" s="67">
        <f t="shared" ca="1" si="1"/>
        <v>-3.1849707460911807</v>
      </c>
      <c r="H18" s="66"/>
      <c r="I18" s="66">
        <f ca="1">I12-3*I10*I11+2*I10^3</f>
        <v>5.4490985892896759</v>
      </c>
    </row>
    <row r="19" spans="5:9" x14ac:dyDescent="0.25">
      <c r="E19" s="66">
        <f t="shared" ca="1" si="0"/>
        <v>2.3968328687512308E-2</v>
      </c>
      <c r="F19" s="67">
        <f t="shared" ca="1" si="1"/>
        <v>-9.1136243327508097</v>
      </c>
      <c r="H19" s="66"/>
      <c r="I19" s="66">
        <f ca="1">I13-4*I10*I12+6*(I10^2)*I11-3*(I10^4)</f>
        <v>1769.6447952393605</v>
      </c>
    </row>
    <row r="20" spans="5:9" x14ac:dyDescent="0.25">
      <c r="E20" s="66">
        <f t="shared" ca="1" si="0"/>
        <v>0.89250106238988181</v>
      </c>
      <c r="F20" s="67">
        <f t="shared" ca="1" si="1"/>
        <v>4.6113814007996501</v>
      </c>
    </row>
    <row r="21" spans="5:9" x14ac:dyDescent="0.25">
      <c r="E21" s="66">
        <f t="shared" ca="1" si="0"/>
        <v>0.52873268517038108</v>
      </c>
      <c r="F21" s="67">
        <f t="shared" ca="1" si="1"/>
        <v>0.17754785397280703</v>
      </c>
    </row>
    <row r="22" spans="5:9" x14ac:dyDescent="0.25">
      <c r="E22" s="66">
        <f t="shared" ca="1" si="0"/>
        <v>0.25115226956128844</v>
      </c>
      <c r="F22" s="67">
        <f t="shared" ca="1" si="1"/>
        <v>-2.0656460747715792</v>
      </c>
    </row>
    <row r="23" spans="5:9" x14ac:dyDescent="0.25">
      <c r="E23" s="66">
        <f t="shared" ca="1" si="0"/>
        <v>0.47720681539522813</v>
      </c>
      <c r="F23" s="67">
        <f t="shared" ca="1" si="1"/>
        <v>-0.13997437874516835</v>
      </c>
    </row>
    <row r="24" spans="5:9" x14ac:dyDescent="0.25">
      <c r="E24" s="66">
        <f t="shared" ca="1" si="0"/>
        <v>7.7204648883479665E-2</v>
      </c>
      <c r="F24" s="67">
        <f t="shared" ca="1" si="1"/>
        <v>-5.6044452735198336</v>
      </c>
    </row>
    <row r="25" spans="5:9" x14ac:dyDescent="0.25">
      <c r="E25" s="66">
        <f t="shared" ca="1" si="0"/>
        <v>0.46671816871879135</v>
      </c>
      <c r="F25" s="67">
        <f t="shared" ca="1" si="1"/>
        <v>-0.20664754810821312</v>
      </c>
    </row>
    <row r="26" spans="5:9" x14ac:dyDescent="0.25">
      <c r="E26" s="66">
        <f t="shared" ca="1" si="0"/>
        <v>0.9258109685075917</v>
      </c>
      <c r="F26" s="67">
        <f t="shared" ca="1" si="1"/>
        <v>5.7239753481848519</v>
      </c>
    </row>
    <row r="27" spans="5:9" x14ac:dyDescent="0.25">
      <c r="E27" s="66">
        <f t="shared" ca="1" si="0"/>
        <v>7.5712895604232E-2</v>
      </c>
      <c r="F27" s="67">
        <f t="shared" ca="1" si="1"/>
        <v>-5.662978803131967</v>
      </c>
    </row>
    <row r="28" spans="5:9" x14ac:dyDescent="0.25">
      <c r="E28" s="66">
        <f t="shared" ca="1" si="0"/>
        <v>0.23461548372556085</v>
      </c>
      <c r="F28" s="67">
        <f t="shared" ca="1" si="1"/>
        <v>-2.2699804915366313</v>
      </c>
    </row>
    <row r="29" spans="5:9" x14ac:dyDescent="0.25">
      <c r="E29" s="66">
        <f t="shared" ca="1" si="0"/>
        <v>0.26115940823737815</v>
      </c>
      <c r="F29" s="67">
        <f t="shared" ca="1" si="1"/>
        <v>-1.9484313540210214</v>
      </c>
    </row>
    <row r="30" spans="5:9" x14ac:dyDescent="0.25">
      <c r="E30" s="66">
        <f t="shared" ca="1" si="0"/>
        <v>0.33387706009560181</v>
      </c>
      <c r="F30" s="67">
        <f t="shared" ca="1" si="1"/>
        <v>-1.2115057702529102</v>
      </c>
    </row>
    <row r="31" spans="5:9" x14ac:dyDescent="0.25">
      <c r="E31" s="66">
        <f t="shared" ca="1" si="0"/>
        <v>1.0059246472250316E-2</v>
      </c>
      <c r="F31" s="67">
        <f t="shared" ca="1" si="1"/>
        <v>-11.718347519732504</v>
      </c>
    </row>
    <row r="32" spans="5:9" x14ac:dyDescent="0.25">
      <c r="E32" s="66">
        <f t="shared" ca="1" si="0"/>
        <v>0.29738638693598474</v>
      </c>
      <c r="F32" s="67">
        <f t="shared" ca="1" si="1"/>
        <v>-1.558727517084687</v>
      </c>
    </row>
    <row r="33" spans="5:6" x14ac:dyDescent="0.25">
      <c r="E33" s="66">
        <f t="shared" ca="1" si="0"/>
        <v>0.20570904018813274</v>
      </c>
      <c r="F33" s="67">
        <f t="shared" ca="1" si="1"/>
        <v>-2.6644360629540955</v>
      </c>
    </row>
    <row r="34" spans="5:6" x14ac:dyDescent="0.25">
      <c r="E34" s="66">
        <f t="shared" ca="1" si="0"/>
        <v>2.1235618606886719E-2</v>
      </c>
      <c r="F34" s="67">
        <f t="shared" ca="1" si="1"/>
        <v>-9.4767846108166793</v>
      </c>
    </row>
    <row r="35" spans="5:6" x14ac:dyDescent="0.25">
      <c r="E35" s="66">
        <f t="shared" ca="1" si="0"/>
        <v>9.8793372895310316E-2</v>
      </c>
      <c r="F35" s="67">
        <f t="shared" ca="1" si="1"/>
        <v>-4.8647327156293798</v>
      </c>
    </row>
    <row r="36" spans="5:6" x14ac:dyDescent="0.25">
      <c r="E36" s="66">
        <f t="shared" ca="1" si="0"/>
        <v>7.3479695626215147E-3</v>
      </c>
      <c r="F36" s="67">
        <f t="shared" ca="1" si="1"/>
        <v>-12.660552220034907</v>
      </c>
    </row>
    <row r="37" spans="5:6" x14ac:dyDescent="0.25">
      <c r="E37" s="66">
        <f t="shared" ca="1" si="0"/>
        <v>0.67686556730924197</v>
      </c>
      <c r="F37" s="67">
        <f t="shared" ca="1" si="1"/>
        <v>1.3096189845175898</v>
      </c>
    </row>
    <row r="38" spans="5:6" x14ac:dyDescent="0.25">
      <c r="E38" s="66">
        <f t="shared" ca="1" si="0"/>
        <v>0.82664416939445162</v>
      </c>
      <c r="F38" s="67">
        <f t="shared" ca="1" si="1"/>
        <v>3.177785375945966</v>
      </c>
    </row>
    <row r="39" spans="5:6" x14ac:dyDescent="0.25">
      <c r="E39" s="66">
        <f t="shared" ca="1" si="0"/>
        <v>0.73560025959594399</v>
      </c>
      <c r="F39" s="67">
        <f t="shared" ca="1" si="1"/>
        <v>1.9114379168264712</v>
      </c>
    </row>
    <row r="40" spans="5:6" x14ac:dyDescent="0.25">
      <c r="E40" s="66">
        <f t="shared" ca="1" si="0"/>
        <v>0.55424131617396488</v>
      </c>
      <c r="F40" s="67">
        <f t="shared" ca="1" si="1"/>
        <v>0.34449108146004681</v>
      </c>
    </row>
    <row r="41" spans="5:6" x14ac:dyDescent="0.25">
      <c r="E41" s="66">
        <f t="shared" ca="1" si="0"/>
        <v>0.65193503158294663</v>
      </c>
      <c r="F41" s="67">
        <f t="shared" ca="1" si="1"/>
        <v>1.0866568356560538</v>
      </c>
    </row>
    <row r="42" spans="5:6" x14ac:dyDescent="0.25">
      <c r="E42" s="66">
        <f t="shared" ca="1" si="0"/>
        <v>0.47593117192706536</v>
      </c>
      <c r="F42" s="67">
        <f t="shared" ca="1" si="1"/>
        <v>-0.14800455431332565</v>
      </c>
    </row>
    <row r="43" spans="5:6" x14ac:dyDescent="0.25">
      <c r="E43" s="66">
        <f t="shared" ca="1" si="0"/>
        <v>0.41473318878933241</v>
      </c>
      <c r="F43" s="67">
        <f t="shared" ca="1" si="1"/>
        <v>-0.56091811059657171</v>
      </c>
    </row>
    <row r="44" spans="5:6" x14ac:dyDescent="0.25">
      <c r="E44" s="66">
        <f t="shared" ca="1" si="0"/>
        <v>8.6485482729682706E-2</v>
      </c>
      <c r="F44" s="67">
        <f t="shared" ca="1" si="1"/>
        <v>-5.2638945848519745</v>
      </c>
    </row>
    <row r="45" spans="5:6" x14ac:dyDescent="0.25">
      <c r="E45" s="66">
        <f t="shared" ca="1" si="0"/>
        <v>0.19705733180986751</v>
      </c>
      <c r="F45" s="67">
        <f t="shared" ca="1" si="1"/>
        <v>-2.7933401628240691</v>
      </c>
    </row>
    <row r="46" spans="5:6" x14ac:dyDescent="0.25">
      <c r="E46" s="66">
        <f t="shared" ca="1" si="0"/>
        <v>0.2394723694804417</v>
      </c>
      <c r="F46" s="67">
        <f t="shared" ca="1" si="1"/>
        <v>-2.208510167221136</v>
      </c>
    </row>
    <row r="47" spans="5:6" x14ac:dyDescent="0.25">
      <c r="E47" s="66">
        <f t="shared" ca="1" si="0"/>
        <v>0.19175475302743117</v>
      </c>
      <c r="F47" s="67">
        <f t="shared" ca="1" si="1"/>
        <v>-2.8751726125658239</v>
      </c>
    </row>
    <row r="48" spans="5:6" x14ac:dyDescent="0.25">
      <c r="E48" s="66">
        <f t="shared" ca="1" si="0"/>
        <v>0.35511774322970191</v>
      </c>
      <c r="F48" s="67">
        <f t="shared" ca="1" si="1"/>
        <v>-1.0264760786036502</v>
      </c>
    </row>
    <row r="49" spans="5:6" x14ac:dyDescent="0.25">
      <c r="E49" s="66">
        <f t="shared" ca="1" si="0"/>
        <v>0.69682144093680376</v>
      </c>
      <c r="F49" s="67">
        <f t="shared" ca="1" si="1"/>
        <v>1.5008584879356328</v>
      </c>
    </row>
    <row r="50" spans="5:6" x14ac:dyDescent="0.25">
      <c r="E50" s="66">
        <f t="shared" ca="1" si="0"/>
        <v>0.57302390724546692</v>
      </c>
      <c r="F50" s="67">
        <f t="shared" ca="1" si="1"/>
        <v>0.47364022687879298</v>
      </c>
    </row>
    <row r="51" spans="5:6" x14ac:dyDescent="0.25">
      <c r="E51" s="66">
        <f t="shared" ca="1" si="0"/>
        <v>0.73448718874515995</v>
      </c>
      <c r="F51" s="67">
        <f t="shared" ca="1" si="1"/>
        <v>1.8988350167713604</v>
      </c>
    </row>
    <row r="52" spans="5:6" x14ac:dyDescent="0.25">
      <c r="E52" s="66">
        <f t="shared" ca="1" si="0"/>
        <v>0.5387114514623349</v>
      </c>
      <c r="F52" s="67">
        <f t="shared" ca="1" si="1"/>
        <v>0.24175299748252155</v>
      </c>
    </row>
    <row r="53" spans="5:6" x14ac:dyDescent="0.25">
      <c r="E53" s="66">
        <f t="shared" ca="1" si="0"/>
        <v>0.59315126755681358</v>
      </c>
      <c r="F53" s="67">
        <f t="shared" ca="1" si="1"/>
        <v>0.61849994046845091</v>
      </c>
    </row>
    <row r="54" spans="5:6" x14ac:dyDescent="0.25">
      <c r="E54" s="66">
        <f t="shared" ca="1" si="0"/>
        <v>0.20737023402192534</v>
      </c>
      <c r="F54" s="67">
        <f t="shared" ca="1" si="1"/>
        <v>-2.6403069977686351</v>
      </c>
    </row>
    <row r="55" spans="5:6" x14ac:dyDescent="0.25">
      <c r="E55" s="66">
        <f t="shared" ca="1" si="0"/>
        <v>0.91562900552712945</v>
      </c>
      <c r="F55" s="67">
        <f t="shared" ca="1" si="1"/>
        <v>5.3381532698114977</v>
      </c>
    </row>
    <row r="56" spans="5:6" x14ac:dyDescent="0.25">
      <c r="E56" s="66">
        <f t="shared" ca="1" si="0"/>
        <v>0.7238978689534582</v>
      </c>
      <c r="F56" s="67">
        <f t="shared" ca="1" si="1"/>
        <v>1.781511783387792</v>
      </c>
    </row>
    <row r="57" spans="5:6" x14ac:dyDescent="0.25">
      <c r="E57" s="66">
        <f t="shared" ca="1" si="0"/>
        <v>0.74056242828134555</v>
      </c>
      <c r="F57" s="67">
        <f t="shared" ca="1" si="1"/>
        <v>1.9682759885097856</v>
      </c>
    </row>
    <row r="58" spans="5:6" x14ac:dyDescent="0.25">
      <c r="E58" s="66">
        <f t="shared" ca="1" si="0"/>
        <v>0.28616877285051934</v>
      </c>
      <c r="F58" s="67">
        <f t="shared" ca="1" si="1"/>
        <v>-1.6740790403690675</v>
      </c>
    </row>
    <row r="59" spans="5:6" x14ac:dyDescent="0.25">
      <c r="E59" s="66">
        <f t="shared" ca="1" si="0"/>
        <v>0.65590700207781394</v>
      </c>
      <c r="F59" s="67">
        <f t="shared" ca="1" si="1"/>
        <v>1.1210884043633105</v>
      </c>
    </row>
    <row r="60" spans="5:6" x14ac:dyDescent="0.25">
      <c r="E60" s="66">
        <f t="shared" ca="1" si="0"/>
        <v>0.90600766568686109</v>
      </c>
      <c r="F60" s="67">
        <f t="shared" ca="1" si="1"/>
        <v>5.0141846080133483</v>
      </c>
    </row>
    <row r="61" spans="5:6" x14ac:dyDescent="0.25">
      <c r="E61" s="66">
        <f t="shared" ca="1" si="0"/>
        <v>0.91639644987000635</v>
      </c>
      <c r="F61" s="67">
        <f t="shared" ca="1" si="1"/>
        <v>5.3655663406901883</v>
      </c>
    </row>
    <row r="62" spans="5:6" x14ac:dyDescent="0.25">
      <c r="E62" s="66">
        <f t="shared" ca="1" si="0"/>
        <v>0.59926663281957371</v>
      </c>
      <c r="F62" s="67">
        <f t="shared" ca="1" si="1"/>
        <v>0.66393543606707861</v>
      </c>
    </row>
    <row r="63" spans="5:6" x14ac:dyDescent="0.25">
      <c r="E63" s="66">
        <f t="shared" ca="1" si="0"/>
        <v>0.85686391515676852</v>
      </c>
      <c r="F63" s="67">
        <f t="shared" ca="1" si="1"/>
        <v>3.7524368352790467</v>
      </c>
    </row>
    <row r="64" spans="5:6" x14ac:dyDescent="0.25">
      <c r="E64" s="66">
        <f t="shared" ca="1" si="0"/>
        <v>0.88496650741399085</v>
      </c>
      <c r="F64" s="67">
        <f t="shared" ca="1" si="1"/>
        <v>4.4081543177481066</v>
      </c>
    </row>
    <row r="65" spans="5:6" x14ac:dyDescent="0.25">
      <c r="E65" s="66">
        <f t="shared" ca="1" si="0"/>
        <v>0.34403433291695296</v>
      </c>
      <c r="F65" s="67">
        <f t="shared" ca="1" si="1"/>
        <v>-1.1215999231135134</v>
      </c>
    </row>
    <row r="66" spans="5:6" x14ac:dyDescent="0.25">
      <c r="E66" s="66">
        <f t="shared" ca="1" si="0"/>
        <v>0.14141954236852561</v>
      </c>
      <c r="F66" s="67">
        <f t="shared" ca="1" si="1"/>
        <v>-3.7886314446766622</v>
      </c>
    </row>
    <row r="67" spans="5:6" x14ac:dyDescent="0.25">
      <c r="E67" s="66">
        <f t="shared" ca="1" si="0"/>
        <v>0.93743217762297526</v>
      </c>
      <c r="F67" s="67">
        <f t="shared" ca="1" si="1"/>
        <v>6.2350709160174445</v>
      </c>
    </row>
    <row r="68" spans="5:6" x14ac:dyDescent="0.25">
      <c r="E68" s="66">
        <f t="shared" ref="E68:E131" ca="1" si="2">RAND()</f>
        <v>0.2619332775427593</v>
      </c>
      <c r="F68" s="67">
        <f t="shared" ref="F68:F131" ca="1" si="3">SIGN(E68-0.5)*(_xlfn.GAMMA.INV(2*ABS(E68-0.5),1/$C$5,(($C$4^$C$5)))^(1/$C$5))+$C$3</f>
        <v>-1.9395548788838528</v>
      </c>
    </row>
    <row r="69" spans="5:6" x14ac:dyDescent="0.25">
      <c r="E69" s="66">
        <f t="shared" ca="1" si="2"/>
        <v>0.52028260773482815</v>
      </c>
      <c r="F69" s="67">
        <f t="shared" ca="1" si="3"/>
        <v>0.12423280207593052</v>
      </c>
    </row>
    <row r="70" spans="5:6" x14ac:dyDescent="0.25">
      <c r="E70" s="66">
        <f t="shared" ca="1" si="2"/>
        <v>0.76472785903487905</v>
      </c>
      <c r="F70" s="67">
        <f t="shared" ca="1" si="3"/>
        <v>2.2615956229102552</v>
      </c>
    </row>
    <row r="71" spans="5:6" x14ac:dyDescent="0.25">
      <c r="E71" s="66">
        <f t="shared" ca="1" si="2"/>
        <v>0.79360694914960195</v>
      </c>
      <c r="F71" s="67">
        <f t="shared" ca="1" si="3"/>
        <v>2.6544772012261522</v>
      </c>
    </row>
    <row r="72" spans="5:6" x14ac:dyDescent="0.25">
      <c r="E72" s="66">
        <f t="shared" ca="1" si="2"/>
        <v>0.16019471910018668</v>
      </c>
      <c r="F72" s="67">
        <f t="shared" ca="1" si="3"/>
        <v>-3.4146540862487447</v>
      </c>
    </row>
    <row r="73" spans="5:6" x14ac:dyDescent="0.25">
      <c r="E73" s="66">
        <f t="shared" ca="1" si="2"/>
        <v>0.37545166487018966</v>
      </c>
      <c r="F73" s="67">
        <f t="shared" ca="1" si="3"/>
        <v>-0.85943507266047159</v>
      </c>
    </row>
    <row r="74" spans="5:6" x14ac:dyDescent="0.25">
      <c r="E74" s="66">
        <f t="shared" ca="1" si="2"/>
        <v>0.26253585557647952</v>
      </c>
      <c r="F74" s="67">
        <f t="shared" ca="1" si="3"/>
        <v>-1.9326612991384202</v>
      </c>
    </row>
    <row r="75" spans="5:6" x14ac:dyDescent="0.25">
      <c r="E75" s="66">
        <f t="shared" ca="1" si="2"/>
        <v>0.53700890167852489</v>
      </c>
      <c r="F75" s="67">
        <f t="shared" ca="1" si="3"/>
        <v>0.23070081182492402</v>
      </c>
    </row>
    <row r="76" spans="5:6" x14ac:dyDescent="0.25">
      <c r="E76" s="66">
        <f t="shared" ca="1" si="2"/>
        <v>0.58882432199040546</v>
      </c>
      <c r="F76" s="67">
        <f t="shared" ca="1" si="3"/>
        <v>0.58676260451984397</v>
      </c>
    </row>
    <row r="77" spans="5:6" x14ac:dyDescent="0.25">
      <c r="E77" s="66">
        <f t="shared" ca="1" si="2"/>
        <v>0.35203972640724734</v>
      </c>
      <c r="F77" s="67">
        <f t="shared" ca="1" si="3"/>
        <v>-1.0525922102421208</v>
      </c>
    </row>
    <row r="78" spans="5:6" x14ac:dyDescent="0.25">
      <c r="E78" s="66">
        <f t="shared" ca="1" si="2"/>
        <v>0.6936720726364608</v>
      </c>
      <c r="F78" s="67">
        <f t="shared" ca="1" si="3"/>
        <v>1.4698557367037961</v>
      </c>
    </row>
    <row r="79" spans="5:6" x14ac:dyDescent="0.25">
      <c r="E79" s="66">
        <f t="shared" ca="1" si="2"/>
        <v>0.57865695399376804</v>
      </c>
      <c r="F79" s="67">
        <f t="shared" ca="1" si="3"/>
        <v>0.51348228125764905</v>
      </c>
    </row>
    <row r="80" spans="5:6" x14ac:dyDescent="0.25">
      <c r="E80" s="66">
        <f t="shared" ca="1" si="2"/>
        <v>0.15688323302582463</v>
      </c>
      <c r="F80" s="67">
        <f t="shared" ca="1" si="3"/>
        <v>-3.4773189254211792</v>
      </c>
    </row>
    <row r="81" spans="5:6" x14ac:dyDescent="0.25">
      <c r="E81" s="66">
        <f t="shared" ca="1" si="2"/>
        <v>0.19875966587625471</v>
      </c>
      <c r="F81" s="67">
        <f t="shared" ca="1" si="3"/>
        <v>-2.7675351381920001</v>
      </c>
    </row>
    <row r="82" spans="5:6" x14ac:dyDescent="0.25">
      <c r="E82" s="66">
        <f t="shared" ca="1" si="2"/>
        <v>0.24396931852021353</v>
      </c>
      <c r="F82" s="67">
        <f t="shared" ca="1" si="3"/>
        <v>-2.1526968744150516</v>
      </c>
    </row>
    <row r="83" spans="5:6" x14ac:dyDescent="0.25">
      <c r="E83" s="66">
        <f t="shared" ca="1" si="2"/>
        <v>0.41273380583321784</v>
      </c>
      <c r="F83" s="67">
        <f t="shared" ca="1" si="3"/>
        <v>-0.57541575359738073</v>
      </c>
    </row>
    <row r="84" spans="5:6" x14ac:dyDescent="0.25">
      <c r="E84" s="66">
        <f t="shared" ca="1" si="2"/>
        <v>0.5934262871403968</v>
      </c>
      <c r="F84" s="67">
        <f t="shared" ca="1" si="3"/>
        <v>0.62052855127689943</v>
      </c>
    </row>
    <row r="85" spans="5:6" x14ac:dyDescent="0.25">
      <c r="E85" s="66">
        <f t="shared" ca="1" si="2"/>
        <v>0.55120244925531314</v>
      </c>
      <c r="F85" s="67">
        <f t="shared" ca="1" si="3"/>
        <v>0.32410860471328384</v>
      </c>
    </row>
    <row r="86" spans="5:6" x14ac:dyDescent="0.25">
      <c r="E86" s="66">
        <f t="shared" ca="1" si="2"/>
        <v>0.62276290072845353</v>
      </c>
      <c r="F86" s="67">
        <f t="shared" ca="1" si="3"/>
        <v>0.84520259436278078</v>
      </c>
    </row>
    <row r="87" spans="5:6" x14ac:dyDescent="0.25">
      <c r="E87" s="66">
        <f t="shared" ca="1" si="2"/>
        <v>0.17665547693939165</v>
      </c>
      <c r="F87" s="67">
        <f t="shared" ca="1" si="3"/>
        <v>-3.1212201618869697</v>
      </c>
    </row>
    <row r="88" spans="5:6" x14ac:dyDescent="0.25">
      <c r="E88" s="66">
        <f t="shared" ca="1" si="2"/>
        <v>4.6298459021824168E-2</v>
      </c>
      <c r="F88" s="67">
        <f t="shared" ca="1" si="3"/>
        <v>-7.1384982610496328</v>
      </c>
    </row>
    <row r="89" spans="5:6" x14ac:dyDescent="0.25">
      <c r="E89" s="66">
        <f t="shared" ca="1" si="2"/>
        <v>0.54933920017195248</v>
      </c>
      <c r="F89" s="67">
        <f t="shared" ca="1" si="3"/>
        <v>0.31167944611547793</v>
      </c>
    </row>
    <row r="90" spans="5:6" x14ac:dyDescent="0.25">
      <c r="E90" s="66">
        <f t="shared" ca="1" si="2"/>
        <v>0.89525959360287177</v>
      </c>
      <c r="F90" s="67">
        <f t="shared" ca="1" si="3"/>
        <v>4.6893693885653338</v>
      </c>
    </row>
    <row r="91" spans="5:6" x14ac:dyDescent="0.25">
      <c r="E91" s="66">
        <f t="shared" ca="1" si="2"/>
        <v>0.85338869300242637</v>
      </c>
      <c r="F91" s="67">
        <f t="shared" ca="1" si="3"/>
        <v>3.6804695511609329</v>
      </c>
    </row>
    <row r="92" spans="5:6" x14ac:dyDescent="0.25">
      <c r="E92" s="66">
        <f t="shared" ca="1" si="2"/>
        <v>0.42529507122488408</v>
      </c>
      <c r="F92" s="67">
        <f t="shared" ca="1" si="3"/>
        <v>-0.4854746555017484</v>
      </c>
    </row>
    <row r="93" spans="5:6" x14ac:dyDescent="0.25">
      <c r="E93" s="66">
        <f t="shared" ca="1" si="2"/>
        <v>0.44239939807626183</v>
      </c>
      <c r="F93" s="67">
        <f t="shared" ca="1" si="3"/>
        <v>-0.36718502640631168</v>
      </c>
    </row>
    <row r="94" spans="5:6" x14ac:dyDescent="0.25">
      <c r="E94" s="66">
        <f t="shared" ca="1" si="2"/>
        <v>0.17946455892774948</v>
      </c>
      <c r="F94" s="67">
        <f t="shared" ca="1" si="3"/>
        <v>-3.0738910598633948</v>
      </c>
    </row>
    <row r="95" spans="5:6" x14ac:dyDescent="0.25">
      <c r="E95" s="66">
        <f t="shared" ca="1" si="2"/>
        <v>7.8102997559219123E-2</v>
      </c>
      <c r="F95" s="67">
        <f t="shared" ca="1" si="3"/>
        <v>-5.5697389838194411</v>
      </c>
    </row>
    <row r="96" spans="5:6" x14ac:dyDescent="0.25">
      <c r="E96" s="66">
        <f t="shared" ca="1" si="2"/>
        <v>0.10544497793864283</v>
      </c>
      <c r="F96" s="67">
        <f t="shared" ca="1" si="3"/>
        <v>-4.6692564530398464</v>
      </c>
    </row>
    <row r="97" spans="5:6" x14ac:dyDescent="0.25">
      <c r="E97" s="66">
        <f t="shared" ca="1" si="2"/>
        <v>0.93119495799498697</v>
      </c>
      <c r="F97" s="67">
        <f t="shared" ca="1" si="3"/>
        <v>5.9499932136345608</v>
      </c>
    </row>
    <row r="98" spans="5:6" x14ac:dyDescent="0.25">
      <c r="E98" s="66">
        <f t="shared" ca="1" si="2"/>
        <v>0.14835373736716284</v>
      </c>
      <c r="F98" s="67">
        <f t="shared" ca="1" si="3"/>
        <v>-3.6450256772990342</v>
      </c>
    </row>
    <row r="99" spans="5:6" x14ac:dyDescent="0.25">
      <c r="E99" s="66">
        <f t="shared" ca="1" si="2"/>
        <v>0.89538287207384626</v>
      </c>
      <c r="F99" s="67">
        <f t="shared" ca="1" si="3"/>
        <v>4.6929024398774244</v>
      </c>
    </row>
    <row r="100" spans="5:6" x14ac:dyDescent="0.25">
      <c r="E100" s="66">
        <f t="shared" ca="1" si="2"/>
        <v>0.79509450605416654</v>
      </c>
      <c r="F100" s="67">
        <f t="shared" ca="1" si="3"/>
        <v>2.6761776921647993</v>
      </c>
    </row>
    <row r="101" spans="5:6" x14ac:dyDescent="0.25">
      <c r="E101" s="66">
        <f t="shared" ca="1" si="2"/>
        <v>0.76339005999950671</v>
      </c>
      <c r="F101" s="67">
        <f t="shared" ca="1" si="3"/>
        <v>2.2445854077719201</v>
      </c>
    </row>
    <row r="102" spans="5:6" x14ac:dyDescent="0.25">
      <c r="E102" s="66">
        <f t="shared" ca="1" si="2"/>
        <v>1.8162878571008623E-3</v>
      </c>
      <c r="F102" s="67">
        <f t="shared" ca="1" si="3"/>
        <v>-16.853439957555935</v>
      </c>
    </row>
    <row r="103" spans="5:6" x14ac:dyDescent="0.25">
      <c r="E103" s="66">
        <f t="shared" ca="1" si="2"/>
        <v>0.25325166059651416</v>
      </c>
      <c r="F103" s="67">
        <f t="shared" ca="1" si="3"/>
        <v>-2.0406731945151058</v>
      </c>
    </row>
    <row r="104" spans="5:6" x14ac:dyDescent="0.25">
      <c r="E104" s="66">
        <f t="shared" ca="1" si="2"/>
        <v>0.64928642769432665</v>
      </c>
      <c r="F104" s="67">
        <f t="shared" ca="1" si="3"/>
        <v>1.0639147242297875</v>
      </c>
    </row>
    <row r="105" spans="5:6" x14ac:dyDescent="0.25">
      <c r="E105" s="66">
        <f t="shared" ca="1" si="2"/>
        <v>0.59944071992440084</v>
      </c>
      <c r="F105" s="67">
        <f t="shared" ca="1" si="3"/>
        <v>0.66523898309072094</v>
      </c>
    </row>
    <row r="106" spans="5:6" x14ac:dyDescent="0.25">
      <c r="E106" s="66">
        <f t="shared" ca="1" si="2"/>
        <v>0.15245636538241514</v>
      </c>
      <c r="F106" s="67">
        <f t="shared" ca="1" si="3"/>
        <v>-3.5631890158717061</v>
      </c>
    </row>
    <row r="107" spans="5:6" x14ac:dyDescent="0.25">
      <c r="E107" s="66">
        <f t="shared" ca="1" si="2"/>
        <v>0.34300737801621695</v>
      </c>
      <c r="F107" s="67">
        <f t="shared" ca="1" si="3"/>
        <v>-1.1305684237086979</v>
      </c>
    </row>
    <row r="108" spans="5:6" x14ac:dyDescent="0.25">
      <c r="E108" s="66">
        <f t="shared" ca="1" si="2"/>
        <v>0.4087612506349888</v>
      </c>
      <c r="F108" s="67">
        <f t="shared" ca="1" si="3"/>
        <v>-0.60443055630075349</v>
      </c>
    </row>
    <row r="109" spans="5:6" x14ac:dyDescent="0.25">
      <c r="E109" s="66">
        <f t="shared" ca="1" si="2"/>
        <v>0.48098986366702701</v>
      </c>
      <c r="F109" s="67">
        <f t="shared" ca="1" si="3"/>
        <v>-0.11628570598740989</v>
      </c>
    </row>
    <row r="110" spans="5:6" x14ac:dyDescent="0.25">
      <c r="E110" s="66">
        <f t="shared" ca="1" si="2"/>
        <v>0.10107314036722215</v>
      </c>
      <c r="F110" s="67">
        <f t="shared" ca="1" si="3"/>
        <v>-4.7962910448241471</v>
      </c>
    </row>
    <row r="111" spans="5:6" x14ac:dyDescent="0.25">
      <c r="E111" s="66">
        <f t="shared" ca="1" si="2"/>
        <v>0.64914878357862127</v>
      </c>
      <c r="F111" s="67">
        <f t="shared" ca="1" si="3"/>
        <v>1.0627375489808313</v>
      </c>
    </row>
    <row r="112" spans="5:6" x14ac:dyDescent="0.25">
      <c r="E112" s="66">
        <f t="shared" ca="1" si="2"/>
        <v>0.5981938657821213</v>
      </c>
      <c r="F112" s="67">
        <f t="shared" ca="1" si="3"/>
        <v>0.65591513794198675</v>
      </c>
    </row>
    <row r="113" spans="5:6" x14ac:dyDescent="0.25">
      <c r="E113" s="66">
        <f t="shared" ca="1" si="2"/>
        <v>0.47352939325395638</v>
      </c>
      <c r="F113" s="67">
        <f t="shared" ca="1" si="3"/>
        <v>-0.16318233347047001</v>
      </c>
    </row>
    <row r="114" spans="5:6" x14ac:dyDescent="0.25">
      <c r="E114" s="66">
        <f t="shared" ca="1" si="2"/>
        <v>0.91514982367171516</v>
      </c>
      <c r="F114" s="67">
        <f t="shared" ca="1" si="3"/>
        <v>5.3211630858793182</v>
      </c>
    </row>
    <row r="115" spans="5:6" x14ac:dyDescent="0.25">
      <c r="E115" s="66">
        <f t="shared" ca="1" si="2"/>
        <v>0.29707893582464795</v>
      </c>
      <c r="F115" s="67">
        <f t="shared" ca="1" si="3"/>
        <v>-1.5618306532338757</v>
      </c>
    </row>
    <row r="116" spans="5:6" x14ac:dyDescent="0.25">
      <c r="E116" s="66">
        <f t="shared" ca="1" si="2"/>
        <v>0.99753695139564447</v>
      </c>
      <c r="F116" s="67">
        <f t="shared" ca="1" si="3"/>
        <v>15.93962473702803</v>
      </c>
    </row>
    <row r="117" spans="5:6" x14ac:dyDescent="0.25">
      <c r="E117" s="66">
        <f t="shared" ca="1" si="2"/>
        <v>0.3585672171177986</v>
      </c>
      <c r="F117" s="67">
        <f t="shared" ca="1" si="3"/>
        <v>-0.99747588153136291</v>
      </c>
    </row>
    <row r="118" spans="5:6" x14ac:dyDescent="0.25">
      <c r="E118" s="66">
        <f t="shared" ca="1" si="2"/>
        <v>0.89886563507072204</v>
      </c>
      <c r="F118" s="67">
        <f t="shared" ca="1" si="3"/>
        <v>4.794474359617424</v>
      </c>
    </row>
    <row r="119" spans="5:6" x14ac:dyDescent="0.25">
      <c r="E119" s="66">
        <f t="shared" ca="1" si="2"/>
        <v>0.44229685781332972</v>
      </c>
      <c r="F119" s="67">
        <f t="shared" ca="1" si="3"/>
        <v>-0.36788045331272379</v>
      </c>
    </row>
    <row r="120" spans="5:6" x14ac:dyDescent="0.25">
      <c r="E120" s="66">
        <f t="shared" ca="1" si="2"/>
        <v>0.97995378296654501</v>
      </c>
      <c r="F120" s="67">
        <f t="shared" ca="1" si="3"/>
        <v>9.6497029173208517</v>
      </c>
    </row>
    <row r="121" spans="5:6" x14ac:dyDescent="0.25">
      <c r="E121" s="66">
        <f t="shared" ca="1" si="2"/>
        <v>0.99970383137810548</v>
      </c>
      <c r="F121" s="67">
        <f t="shared" ca="1" si="3"/>
        <v>22.294303250151703</v>
      </c>
    </row>
    <row r="122" spans="5:6" x14ac:dyDescent="0.25">
      <c r="E122" s="66">
        <f t="shared" ca="1" si="2"/>
        <v>0.41216683047324931</v>
      </c>
      <c r="F122" s="67">
        <f t="shared" ca="1" si="3"/>
        <v>-0.57953970810266564</v>
      </c>
    </row>
    <row r="123" spans="5:6" x14ac:dyDescent="0.25">
      <c r="E123" s="66">
        <f t="shared" ca="1" si="2"/>
        <v>0.20880639636354159</v>
      </c>
      <c r="F123" s="67">
        <f t="shared" ca="1" si="3"/>
        <v>-2.6196018268737284</v>
      </c>
    </row>
    <row r="124" spans="5:6" x14ac:dyDescent="0.25">
      <c r="E124" s="66">
        <f t="shared" ca="1" si="2"/>
        <v>0.13369695918570879</v>
      </c>
      <c r="F124" s="67">
        <f t="shared" ca="1" si="3"/>
        <v>-3.9570970744059615</v>
      </c>
    </row>
    <row r="125" spans="5:6" x14ac:dyDescent="0.25">
      <c r="E125" s="66">
        <f t="shared" ca="1" si="2"/>
        <v>0.41198315913824823</v>
      </c>
      <c r="F125" s="67">
        <f t="shared" ca="1" si="3"/>
        <v>-0.5808768773584353</v>
      </c>
    </row>
    <row r="126" spans="5:6" x14ac:dyDescent="0.25">
      <c r="E126" s="66">
        <f t="shared" ca="1" si="2"/>
        <v>3.5026847538221162E-2</v>
      </c>
      <c r="F126" s="67">
        <f t="shared" ca="1" si="3"/>
        <v>-7.9754797753858115</v>
      </c>
    </row>
    <row r="127" spans="5:6" x14ac:dyDescent="0.25">
      <c r="E127" s="66">
        <f t="shared" ca="1" si="2"/>
        <v>0.85315623643405381</v>
      </c>
      <c r="F127" s="67">
        <f t="shared" ca="1" si="3"/>
        <v>3.6757167292066857</v>
      </c>
    </row>
    <row r="128" spans="5:6" x14ac:dyDescent="0.25">
      <c r="E128" s="66">
        <f t="shared" ca="1" si="2"/>
        <v>0.40510250749751098</v>
      </c>
      <c r="F128" s="67">
        <f t="shared" ca="1" si="3"/>
        <v>-0.63140387522752883</v>
      </c>
    </row>
    <row r="129" spans="5:6" x14ac:dyDescent="0.25">
      <c r="E129" s="66">
        <f t="shared" ca="1" si="2"/>
        <v>0.34852556094481313</v>
      </c>
      <c r="F129" s="67">
        <f t="shared" ca="1" si="3"/>
        <v>-1.0826895759061528</v>
      </c>
    </row>
    <row r="130" spans="5:6" x14ac:dyDescent="0.25">
      <c r="E130" s="66">
        <f t="shared" ca="1" si="2"/>
        <v>0.59638199267655123</v>
      </c>
      <c r="F130" s="67">
        <f t="shared" ca="1" si="3"/>
        <v>0.64241758254070214</v>
      </c>
    </row>
    <row r="131" spans="5:6" x14ac:dyDescent="0.25">
      <c r="E131" s="66">
        <f t="shared" ca="1" si="2"/>
        <v>9.4920434570165968E-2</v>
      </c>
      <c r="F131" s="67">
        <f t="shared" ca="1" si="3"/>
        <v>-4.9847072657607523</v>
      </c>
    </row>
    <row r="132" spans="5:6" x14ac:dyDescent="0.25">
      <c r="E132" s="66">
        <f t="shared" ref="E132:E195" ca="1" si="4">RAND()</f>
        <v>0.7879693410601385</v>
      </c>
      <c r="F132" s="67">
        <f t="shared" ref="F132:F195" ca="1" si="5">SIGN(E132-0.5)*(_xlfn.GAMMA.INV(2*ABS(E132-0.5),1/$C$5,(($C$4^$C$5)))^(1/$C$5))+$C$3</f>
        <v>2.5736316496963383</v>
      </c>
    </row>
    <row r="133" spans="5:6" x14ac:dyDescent="0.25">
      <c r="E133" s="66">
        <f t="shared" ca="1" si="4"/>
        <v>0.83724781910677482</v>
      </c>
      <c r="F133" s="67">
        <f t="shared" ca="1" si="5"/>
        <v>3.3671382514731096</v>
      </c>
    </row>
    <row r="134" spans="5:6" x14ac:dyDescent="0.25">
      <c r="E134" s="66">
        <f t="shared" ca="1" si="4"/>
        <v>0.18650870972789191</v>
      </c>
      <c r="F134" s="67">
        <f t="shared" ca="1" si="5"/>
        <v>-2.9583904784247994</v>
      </c>
    </row>
    <row r="135" spans="5:6" x14ac:dyDescent="0.25">
      <c r="E135" s="66">
        <f t="shared" ca="1" si="4"/>
        <v>0.14578528021145043</v>
      </c>
      <c r="F135" s="67">
        <f t="shared" ca="1" si="5"/>
        <v>-3.6974197281405452</v>
      </c>
    </row>
    <row r="136" spans="5:6" x14ac:dyDescent="0.25">
      <c r="E136" s="66">
        <f t="shared" ca="1" si="4"/>
        <v>0.17914248008403144</v>
      </c>
      <c r="F136" s="67">
        <f t="shared" ca="1" si="5"/>
        <v>-3.0792798932428109</v>
      </c>
    </row>
    <row r="137" spans="5:6" x14ac:dyDescent="0.25">
      <c r="E137" s="66">
        <f t="shared" ca="1" si="4"/>
        <v>0.57135173597690947</v>
      </c>
      <c r="F137" s="67">
        <f t="shared" ca="1" si="5"/>
        <v>0.46191423952782029</v>
      </c>
    </row>
    <row r="138" spans="5:6" x14ac:dyDescent="0.25">
      <c r="E138" s="66">
        <f t="shared" ca="1" si="4"/>
        <v>0.85811562708506062</v>
      </c>
      <c r="F138" s="67">
        <f t="shared" ca="1" si="5"/>
        <v>3.7787869433100072</v>
      </c>
    </row>
    <row r="139" spans="5:6" x14ac:dyDescent="0.25">
      <c r="E139" s="66">
        <f t="shared" ca="1" si="4"/>
        <v>0.64552999473311667</v>
      </c>
      <c r="F139" s="67">
        <f t="shared" ca="1" si="5"/>
        <v>1.0319531022200097</v>
      </c>
    </row>
    <row r="140" spans="5:6" x14ac:dyDescent="0.25">
      <c r="E140" s="66">
        <f t="shared" ca="1" si="4"/>
        <v>0.41544791791227742</v>
      </c>
      <c r="F140" s="67">
        <f t="shared" ca="1" si="5"/>
        <v>-0.55575251990488794</v>
      </c>
    </row>
    <row r="141" spans="5:6" x14ac:dyDescent="0.25">
      <c r="E141" s="66">
        <f t="shared" ca="1" si="4"/>
        <v>0.15974039716635968</v>
      </c>
      <c r="F141" s="67">
        <f t="shared" ca="1" si="5"/>
        <v>-3.4231743558180163</v>
      </c>
    </row>
    <row r="142" spans="5:6" x14ac:dyDescent="0.25">
      <c r="E142" s="66">
        <f t="shared" ca="1" si="4"/>
        <v>0.92619239097988981</v>
      </c>
      <c r="F142" s="67">
        <f t="shared" ca="1" si="5"/>
        <v>5.7394388066310436</v>
      </c>
    </row>
    <row r="143" spans="5:6" x14ac:dyDescent="0.25">
      <c r="E143" s="66">
        <f t="shared" ca="1" si="4"/>
        <v>0.71667701067205003</v>
      </c>
      <c r="F143" s="67">
        <f t="shared" ca="1" si="5"/>
        <v>1.7040616395800283</v>
      </c>
    </row>
    <row r="144" spans="5:6" x14ac:dyDescent="0.25">
      <c r="E144" s="66">
        <f t="shared" ca="1" si="4"/>
        <v>0.56509090329745126</v>
      </c>
      <c r="F144" s="67">
        <f t="shared" ca="1" si="5"/>
        <v>0.41841318680705075</v>
      </c>
    </row>
    <row r="145" spans="5:6" x14ac:dyDescent="0.25">
      <c r="E145" s="66">
        <f t="shared" ca="1" si="4"/>
        <v>0.94097067109649868</v>
      </c>
      <c r="F145" s="67">
        <f t="shared" ca="1" si="5"/>
        <v>6.4097210339112944</v>
      </c>
    </row>
    <row r="146" spans="5:6" x14ac:dyDescent="0.25">
      <c r="E146" s="66">
        <f t="shared" ca="1" si="4"/>
        <v>0.32763386661117155</v>
      </c>
      <c r="F146" s="67">
        <f t="shared" ca="1" si="5"/>
        <v>-1.2681341215572859</v>
      </c>
    </row>
    <row r="147" spans="5:6" x14ac:dyDescent="0.25">
      <c r="E147" s="66">
        <f t="shared" ca="1" si="4"/>
        <v>0.75550130073076083</v>
      </c>
      <c r="F147" s="67">
        <f t="shared" ca="1" si="5"/>
        <v>2.1461943284508842</v>
      </c>
    </row>
    <row r="148" spans="5:6" x14ac:dyDescent="0.25">
      <c r="E148" s="66">
        <f t="shared" ca="1" si="4"/>
        <v>0.10655362586646255</v>
      </c>
      <c r="F148" s="67">
        <f t="shared" ca="1" si="5"/>
        <v>-4.6378791322154189</v>
      </c>
    </row>
    <row r="149" spans="5:6" x14ac:dyDescent="0.25">
      <c r="E149" s="66">
        <f t="shared" ca="1" si="4"/>
        <v>0.59314904083080011</v>
      </c>
      <c r="F149" s="67">
        <f t="shared" ca="1" si="5"/>
        <v>0.61848352119704331</v>
      </c>
    </row>
    <row r="150" spans="5:6" x14ac:dyDescent="0.25">
      <c r="E150" s="66">
        <f t="shared" ca="1" si="4"/>
        <v>0.44955222979599518</v>
      </c>
      <c r="F150" s="67">
        <f t="shared" ca="1" si="5"/>
        <v>-0.31906816782431136</v>
      </c>
    </row>
    <row r="151" spans="5:6" x14ac:dyDescent="0.25">
      <c r="E151" s="66">
        <f t="shared" ca="1" si="4"/>
        <v>0.6691252771215318</v>
      </c>
      <c r="F151" s="67">
        <f t="shared" ca="1" si="5"/>
        <v>1.2386048262502225</v>
      </c>
    </row>
    <row r="152" spans="5:6" x14ac:dyDescent="0.25">
      <c r="E152" s="66">
        <f t="shared" ca="1" si="4"/>
        <v>0.5840755847750051</v>
      </c>
      <c r="F152" s="67">
        <f t="shared" ca="1" si="5"/>
        <v>0.55231364651999793</v>
      </c>
    </row>
    <row r="153" spans="5:6" x14ac:dyDescent="0.25">
      <c r="E153" s="66">
        <f t="shared" ca="1" si="4"/>
        <v>0.22676158470875329</v>
      </c>
      <c r="F153" s="67">
        <f t="shared" ca="1" si="5"/>
        <v>-2.3721267615179178</v>
      </c>
    </row>
    <row r="154" spans="5:6" x14ac:dyDescent="0.25">
      <c r="E154" s="66">
        <f t="shared" ca="1" si="4"/>
        <v>0.89796092600878885</v>
      </c>
      <c r="F154" s="67">
        <f t="shared" ca="1" si="5"/>
        <v>4.7677568404454673</v>
      </c>
    </row>
    <row r="155" spans="5:6" x14ac:dyDescent="0.25">
      <c r="E155" s="66">
        <f t="shared" ca="1" si="4"/>
        <v>0.3540367552151561</v>
      </c>
      <c r="F155" s="67">
        <f t="shared" ca="1" si="5"/>
        <v>-1.0356220871603996</v>
      </c>
    </row>
    <row r="156" spans="5:6" x14ac:dyDescent="0.25">
      <c r="E156" s="66">
        <f t="shared" ca="1" si="4"/>
        <v>0.2890459688169319</v>
      </c>
      <c r="F156" s="67">
        <f t="shared" ca="1" si="5"/>
        <v>-1.6440670839253175</v>
      </c>
    </row>
    <row r="157" spans="5:6" x14ac:dyDescent="0.25">
      <c r="E157" s="66">
        <f t="shared" ca="1" si="4"/>
        <v>0.93782760297102863</v>
      </c>
      <c r="F157" s="67">
        <f t="shared" ca="1" si="5"/>
        <v>6.2540909245343421</v>
      </c>
    </row>
    <row r="158" spans="5:6" x14ac:dyDescent="0.25">
      <c r="E158" s="66">
        <f t="shared" ca="1" si="4"/>
        <v>0.10676784425590313</v>
      </c>
      <c r="F158" s="67">
        <f t="shared" ca="1" si="5"/>
        <v>-4.6318539029314012</v>
      </c>
    </row>
    <row r="159" spans="5:6" x14ac:dyDescent="0.25">
      <c r="E159" s="66">
        <f t="shared" ca="1" si="4"/>
        <v>0.75804313663804823</v>
      </c>
      <c r="F159" s="67">
        <f t="shared" ca="1" si="5"/>
        <v>2.177545916173421</v>
      </c>
    </row>
    <row r="160" spans="5:6" x14ac:dyDescent="0.25">
      <c r="E160" s="66">
        <f t="shared" ca="1" si="4"/>
        <v>0.75099580466862081</v>
      </c>
      <c r="F160" s="67">
        <f t="shared" ca="1" si="5"/>
        <v>2.0914150601370718</v>
      </c>
    </row>
    <row r="161" spans="5:6" x14ac:dyDescent="0.25">
      <c r="E161" s="66">
        <f t="shared" ca="1" si="4"/>
        <v>0.94100472192242524</v>
      </c>
      <c r="F161" s="67">
        <f t="shared" ca="1" si="5"/>
        <v>6.4114520709081866</v>
      </c>
    </row>
    <row r="162" spans="5:6" x14ac:dyDescent="0.25">
      <c r="E162" s="66">
        <f t="shared" ca="1" si="4"/>
        <v>0.24097847289469865</v>
      </c>
      <c r="F162" s="67">
        <f t="shared" ca="1" si="5"/>
        <v>-2.189701479028674</v>
      </c>
    </row>
    <row r="163" spans="5:6" x14ac:dyDescent="0.25">
      <c r="E163" s="66">
        <f t="shared" ca="1" si="4"/>
        <v>0.22034924420814472</v>
      </c>
      <c r="F163" s="67">
        <f t="shared" ca="1" si="5"/>
        <v>-2.4581830113025389</v>
      </c>
    </row>
    <row r="164" spans="5:6" x14ac:dyDescent="0.25">
      <c r="E164" s="66">
        <f t="shared" ca="1" si="4"/>
        <v>0.20466032765434783</v>
      </c>
      <c r="F164" s="67">
        <f t="shared" ca="1" si="5"/>
        <v>-2.6797692953871186</v>
      </c>
    </row>
    <row r="165" spans="5:6" x14ac:dyDescent="0.25">
      <c r="E165" s="66">
        <f t="shared" ca="1" si="4"/>
        <v>0.42986224875104173</v>
      </c>
      <c r="F165" s="67">
        <f t="shared" ca="1" si="5"/>
        <v>-0.45342987839978288</v>
      </c>
    </row>
    <row r="166" spans="5:6" x14ac:dyDescent="0.25">
      <c r="E166" s="66">
        <f t="shared" ca="1" si="4"/>
        <v>0.58358007572563297</v>
      </c>
      <c r="F166" s="67">
        <f t="shared" ca="1" si="5"/>
        <v>0.54874174183300184</v>
      </c>
    </row>
    <row r="167" spans="5:6" x14ac:dyDescent="0.25">
      <c r="E167" s="66">
        <f t="shared" ca="1" si="4"/>
        <v>0.54659740401558887</v>
      </c>
      <c r="F167" s="67">
        <f t="shared" ca="1" si="5"/>
        <v>0.29348290431285717</v>
      </c>
    </row>
    <row r="168" spans="5:6" x14ac:dyDescent="0.25">
      <c r="E168" s="66">
        <f t="shared" ca="1" si="4"/>
        <v>0.91511884071933181</v>
      </c>
      <c r="F168" s="67">
        <f t="shared" ca="1" si="5"/>
        <v>5.3200678389957776</v>
      </c>
    </row>
    <row r="169" spans="5:6" x14ac:dyDescent="0.25">
      <c r="E169" s="66">
        <f t="shared" ca="1" si="4"/>
        <v>0.81966917718267507</v>
      </c>
      <c r="F169" s="67">
        <f t="shared" ca="1" si="5"/>
        <v>3.0594450896138126</v>
      </c>
    </row>
    <row r="170" spans="5:6" x14ac:dyDescent="0.25">
      <c r="E170" s="66">
        <f t="shared" ca="1" si="4"/>
        <v>0.79872601117022546</v>
      </c>
      <c r="F170" s="67">
        <f t="shared" ca="1" si="5"/>
        <v>2.7298229702190433</v>
      </c>
    </row>
    <row r="171" spans="5:6" x14ac:dyDescent="0.25">
      <c r="E171" s="66">
        <f t="shared" ca="1" si="4"/>
        <v>0.38936199665830329</v>
      </c>
      <c r="F171" s="67">
        <f t="shared" ca="1" si="5"/>
        <v>-0.75029581457460437</v>
      </c>
    </row>
    <row r="172" spans="5:6" x14ac:dyDescent="0.25">
      <c r="E172" s="66">
        <f t="shared" ca="1" si="4"/>
        <v>8.9997311310203609E-2</v>
      </c>
      <c r="F172" s="67">
        <f t="shared" ca="1" si="5"/>
        <v>-5.1444849086077333</v>
      </c>
    </row>
    <row r="173" spans="5:6" x14ac:dyDescent="0.25">
      <c r="E173" s="66">
        <f t="shared" ca="1" si="4"/>
        <v>0.72424570793293785</v>
      </c>
      <c r="F173" s="67">
        <f t="shared" ca="1" si="5"/>
        <v>1.7852936260299175</v>
      </c>
    </row>
    <row r="174" spans="5:6" x14ac:dyDescent="0.25">
      <c r="E174" s="66">
        <f t="shared" ca="1" si="4"/>
        <v>0.70627439902898881</v>
      </c>
      <c r="F174" s="67">
        <f t="shared" ca="1" si="5"/>
        <v>1.59588629081327</v>
      </c>
    </row>
    <row r="175" spans="5:6" x14ac:dyDescent="0.25">
      <c r="E175" s="66">
        <f t="shared" ca="1" si="4"/>
        <v>0.58644616683675665</v>
      </c>
      <c r="F175" s="67">
        <f t="shared" ca="1" si="5"/>
        <v>0.56946121021170593</v>
      </c>
    </row>
    <row r="176" spans="5:6" x14ac:dyDescent="0.25">
      <c r="E176" s="66">
        <f t="shared" ca="1" si="4"/>
        <v>0.84935535938035278</v>
      </c>
      <c r="F176" s="67">
        <f t="shared" ca="1" si="5"/>
        <v>3.5990532255675509</v>
      </c>
    </row>
    <row r="177" spans="5:6" x14ac:dyDescent="0.25">
      <c r="E177" s="66">
        <f t="shared" ca="1" si="4"/>
        <v>0.3807651998833228</v>
      </c>
      <c r="F177" s="67">
        <f t="shared" ca="1" si="5"/>
        <v>-0.81727555962611154</v>
      </c>
    </row>
    <row r="178" spans="5:6" x14ac:dyDescent="0.25">
      <c r="E178" s="66">
        <f t="shared" ca="1" si="4"/>
        <v>0.67702494642636912</v>
      </c>
      <c r="F178" s="67">
        <f t="shared" ca="1" si="5"/>
        <v>1.3110990351011027</v>
      </c>
    </row>
    <row r="179" spans="5:6" x14ac:dyDescent="0.25">
      <c r="E179" s="66">
        <f t="shared" ca="1" si="4"/>
        <v>0.67522308245353058</v>
      </c>
      <c r="F179" s="67">
        <f t="shared" ca="1" si="5"/>
        <v>1.294408677981894</v>
      </c>
    </row>
    <row r="180" spans="5:6" x14ac:dyDescent="0.25">
      <c r="E180" s="66">
        <f t="shared" ca="1" si="4"/>
        <v>0.66425191934654948</v>
      </c>
      <c r="F180" s="67">
        <f t="shared" ca="1" si="5"/>
        <v>1.1947409388885724</v>
      </c>
    </row>
    <row r="181" spans="5:6" x14ac:dyDescent="0.25">
      <c r="E181" s="66">
        <f t="shared" ca="1" si="4"/>
        <v>0.45815670591768454</v>
      </c>
      <c r="F181" s="67">
        <f t="shared" ca="1" si="5"/>
        <v>-0.26219046051053851</v>
      </c>
    </row>
    <row r="182" spans="5:6" x14ac:dyDescent="0.25">
      <c r="E182" s="66">
        <f t="shared" ca="1" si="4"/>
        <v>0.7706399080579075</v>
      </c>
      <c r="F182" s="67">
        <f t="shared" ca="1" si="5"/>
        <v>2.3379446279504483</v>
      </c>
    </row>
    <row r="183" spans="5:6" x14ac:dyDescent="0.25">
      <c r="E183" s="66">
        <f t="shared" ca="1" si="4"/>
        <v>0.12022311279033226</v>
      </c>
      <c r="F183" s="67">
        <f t="shared" ca="1" si="5"/>
        <v>-4.2757764260893065</v>
      </c>
    </row>
    <row r="184" spans="5:6" x14ac:dyDescent="0.25">
      <c r="E184" s="66">
        <f t="shared" ca="1" si="4"/>
        <v>0.81750107020456975</v>
      </c>
      <c r="F184" s="67">
        <f t="shared" ca="1" si="5"/>
        <v>3.0235913686544054</v>
      </c>
    </row>
    <row r="185" spans="5:6" x14ac:dyDescent="0.25">
      <c r="E185" s="66">
        <f t="shared" ca="1" si="4"/>
        <v>0.75909982625204575</v>
      </c>
      <c r="F185" s="67">
        <f t="shared" ca="1" si="5"/>
        <v>2.1906764026694585</v>
      </c>
    </row>
    <row r="186" spans="5:6" x14ac:dyDescent="0.25">
      <c r="E186" s="66">
        <f t="shared" ca="1" si="4"/>
        <v>0.91258121325707886</v>
      </c>
      <c r="F186" s="67">
        <f t="shared" ca="1" si="5"/>
        <v>5.2316936627022512</v>
      </c>
    </row>
    <row r="187" spans="5:6" x14ac:dyDescent="0.25">
      <c r="E187" s="66">
        <f t="shared" ca="1" si="4"/>
        <v>0.67969137309868766</v>
      </c>
      <c r="F187" s="67">
        <f t="shared" ca="1" si="5"/>
        <v>1.3359693250609186</v>
      </c>
    </row>
    <row r="188" spans="5:6" x14ac:dyDescent="0.25">
      <c r="E188" s="66">
        <f t="shared" ca="1" si="4"/>
        <v>0.19313895139228021</v>
      </c>
      <c r="F188" s="67">
        <f t="shared" ca="1" si="5"/>
        <v>-2.8535946394813623</v>
      </c>
    </row>
    <row r="189" spans="5:6" x14ac:dyDescent="0.25">
      <c r="E189" s="66">
        <f t="shared" ca="1" si="4"/>
        <v>0.83985185867262613</v>
      </c>
      <c r="F189" s="67">
        <f t="shared" ca="1" si="5"/>
        <v>3.415526484773479</v>
      </c>
    </row>
    <row r="190" spans="5:6" x14ac:dyDescent="0.25">
      <c r="E190" s="66">
        <f t="shared" ca="1" si="4"/>
        <v>0.84148507255810712</v>
      </c>
      <c r="F190" s="67">
        <f t="shared" ca="1" si="5"/>
        <v>3.4462779902860281</v>
      </c>
    </row>
    <row r="191" spans="5:6" x14ac:dyDescent="0.25">
      <c r="E191" s="66">
        <f t="shared" ca="1" si="4"/>
        <v>0.71011426561867153</v>
      </c>
      <c r="F191" s="67">
        <f t="shared" ca="1" si="5"/>
        <v>1.6353638173872957</v>
      </c>
    </row>
    <row r="192" spans="5:6" x14ac:dyDescent="0.25">
      <c r="E192" s="66">
        <f t="shared" ca="1" si="4"/>
        <v>0.75082346180722559</v>
      </c>
      <c r="F192" s="67">
        <f t="shared" ca="1" si="5"/>
        <v>2.0893393933357736</v>
      </c>
    </row>
    <row r="193" spans="5:6" x14ac:dyDescent="0.25">
      <c r="E193" s="66">
        <f t="shared" ca="1" si="4"/>
        <v>0.12668052680569308</v>
      </c>
      <c r="F193" s="67">
        <f t="shared" ca="1" si="5"/>
        <v>-4.1188191546174853</v>
      </c>
    </row>
    <row r="194" spans="5:6" x14ac:dyDescent="0.25">
      <c r="E194" s="66">
        <f t="shared" ca="1" si="4"/>
        <v>0.90591881710426092</v>
      </c>
      <c r="F194" s="67">
        <f t="shared" ca="1" si="5"/>
        <v>5.0113501231631155</v>
      </c>
    </row>
    <row r="195" spans="5:6" x14ac:dyDescent="0.25">
      <c r="E195" s="66">
        <f t="shared" ca="1" si="4"/>
        <v>0.51512863112169227</v>
      </c>
      <c r="F195" s="67">
        <f t="shared" ca="1" si="5"/>
        <v>9.2173384407147771E-2</v>
      </c>
    </row>
    <row r="196" spans="5:6" x14ac:dyDescent="0.25">
      <c r="E196" s="66">
        <f t="shared" ref="E196:E259" ca="1" si="6">RAND()</f>
        <v>0.3856044926456742</v>
      </c>
      <c r="F196" s="67">
        <f t="shared" ref="F196:F259" ca="1" si="7">SIGN(E196-0.5)*(_xlfn.GAMMA.INV(2*ABS(E196-0.5),1/$C$5,(($C$4^$C$5)))^(1/$C$5))+$C$3</f>
        <v>-0.77938765410484356</v>
      </c>
    </row>
    <row r="197" spans="5:6" x14ac:dyDescent="0.25">
      <c r="E197" s="66">
        <f t="shared" ca="1" si="6"/>
        <v>2.8170463051454986E-2</v>
      </c>
      <c r="F197" s="67">
        <f t="shared" ca="1" si="7"/>
        <v>-8.6290022367530348</v>
      </c>
    </row>
    <row r="198" spans="5:6" x14ac:dyDescent="0.25">
      <c r="E198" s="66">
        <f t="shared" ca="1" si="6"/>
        <v>0.52369045632731026</v>
      </c>
      <c r="F198" s="67">
        <f t="shared" ca="1" si="7"/>
        <v>0.14562046113600785</v>
      </c>
    </row>
    <row r="199" spans="5:6" x14ac:dyDescent="0.25">
      <c r="E199" s="66">
        <f t="shared" ca="1" si="6"/>
        <v>0.31510344820369596</v>
      </c>
      <c r="F199" s="67">
        <f t="shared" ca="1" si="7"/>
        <v>-1.3851213195434178</v>
      </c>
    </row>
    <row r="200" spans="5:6" x14ac:dyDescent="0.25">
      <c r="E200" s="66">
        <f t="shared" ca="1" si="6"/>
        <v>0.43712517434580589</v>
      </c>
      <c r="F200" s="67">
        <f t="shared" ca="1" si="7"/>
        <v>-0.40316551257649108</v>
      </c>
    </row>
    <row r="201" spans="5:6" x14ac:dyDescent="0.25">
      <c r="E201" s="66">
        <f t="shared" ca="1" si="6"/>
        <v>0.61275613275097951</v>
      </c>
      <c r="F201" s="67">
        <f t="shared" ca="1" si="7"/>
        <v>0.76666036776588931</v>
      </c>
    </row>
    <row r="202" spans="5:6" x14ac:dyDescent="0.25">
      <c r="E202" s="66">
        <f t="shared" ca="1" si="6"/>
        <v>0.51329881791324072</v>
      </c>
      <c r="F202" s="67">
        <f t="shared" ca="1" si="7"/>
        <v>8.0873258420074673E-2</v>
      </c>
    </row>
    <row r="203" spans="5:6" x14ac:dyDescent="0.25">
      <c r="E203" s="66">
        <f t="shared" ca="1" si="6"/>
        <v>0.37152175233022233</v>
      </c>
      <c r="F203" s="67">
        <f t="shared" ca="1" si="7"/>
        <v>-0.89100204981801956</v>
      </c>
    </row>
    <row r="204" spans="5:6" x14ac:dyDescent="0.25">
      <c r="E204" s="66">
        <f t="shared" ca="1" si="6"/>
        <v>0.6950240007520847</v>
      </c>
      <c r="F204" s="67">
        <f t="shared" ca="1" si="7"/>
        <v>1.4831250477045606</v>
      </c>
    </row>
    <row r="205" spans="5:6" x14ac:dyDescent="0.25">
      <c r="E205" s="66">
        <f t="shared" ca="1" si="6"/>
        <v>0.59659828056083386</v>
      </c>
      <c r="F205" s="67">
        <f t="shared" ca="1" si="7"/>
        <v>0.64402563163012516</v>
      </c>
    </row>
    <row r="206" spans="5:6" x14ac:dyDescent="0.25">
      <c r="E206" s="66">
        <f t="shared" ca="1" si="6"/>
        <v>0.26012656713145954</v>
      </c>
      <c r="F206" s="67">
        <f t="shared" ca="1" si="7"/>
        <v>-1.9603193675827795</v>
      </c>
    </row>
    <row r="207" spans="5:6" x14ac:dyDescent="0.25">
      <c r="E207" s="66">
        <f t="shared" ca="1" si="6"/>
        <v>0.63772871474699133</v>
      </c>
      <c r="F207" s="67">
        <f t="shared" ca="1" si="7"/>
        <v>0.96664428145559711</v>
      </c>
    </row>
    <row r="208" spans="5:6" x14ac:dyDescent="0.25">
      <c r="E208" s="66">
        <f t="shared" ca="1" si="6"/>
        <v>0.18572274035938829</v>
      </c>
      <c r="F208" s="67">
        <f t="shared" ca="1" si="7"/>
        <v>-2.971059540156054</v>
      </c>
    </row>
    <row r="209" spans="5:6" x14ac:dyDescent="0.25">
      <c r="E209" s="66">
        <f t="shared" ca="1" si="6"/>
        <v>0.9612495727524536</v>
      </c>
      <c r="F209" s="67">
        <f t="shared" ca="1" si="7"/>
        <v>7.6723989508214565</v>
      </c>
    </row>
    <row r="210" spans="5:6" x14ac:dyDescent="0.25">
      <c r="E210" s="66">
        <f t="shared" ca="1" si="6"/>
        <v>0.79256447237191108</v>
      </c>
      <c r="F210" s="67">
        <f t="shared" ca="1" si="7"/>
        <v>2.6393625517738188</v>
      </c>
    </row>
    <row r="211" spans="5:6" x14ac:dyDescent="0.25">
      <c r="E211" s="66">
        <f t="shared" ca="1" si="6"/>
        <v>0.21788745678122146</v>
      </c>
      <c r="F211" s="67">
        <f t="shared" ca="1" si="7"/>
        <v>-2.4918882667046001</v>
      </c>
    </row>
    <row r="212" spans="5:6" x14ac:dyDescent="0.25">
      <c r="E212" s="66">
        <f t="shared" ca="1" si="6"/>
        <v>0.98129689456611091</v>
      </c>
      <c r="F212" s="67">
        <f t="shared" ca="1" si="7"/>
        <v>9.8577555670971186</v>
      </c>
    </row>
    <row r="213" spans="5:6" x14ac:dyDescent="0.25">
      <c r="E213" s="66">
        <f t="shared" ca="1" si="6"/>
        <v>0.57111398780047029</v>
      </c>
      <c r="F213" s="67">
        <f t="shared" ca="1" si="7"/>
        <v>0.46025076188647407</v>
      </c>
    </row>
    <row r="214" spans="5:6" x14ac:dyDescent="0.25">
      <c r="E214" s="66">
        <f t="shared" ca="1" si="6"/>
        <v>0.66019242090403896</v>
      </c>
      <c r="F214" s="67">
        <f t="shared" ca="1" si="7"/>
        <v>1.1586857545621618</v>
      </c>
    </row>
    <row r="215" spans="5:6" x14ac:dyDescent="0.25">
      <c r="E215" s="66">
        <f t="shared" ca="1" si="6"/>
        <v>0.77441002536543779</v>
      </c>
      <c r="F215" s="67">
        <f t="shared" ca="1" si="7"/>
        <v>2.3876670553869035</v>
      </c>
    </row>
    <row r="216" spans="5:6" x14ac:dyDescent="0.25">
      <c r="E216" s="66">
        <f t="shared" ca="1" si="6"/>
        <v>0.20001332539315053</v>
      </c>
      <c r="F216" s="67">
        <f t="shared" ca="1" si="7"/>
        <v>-2.7486723213836401</v>
      </c>
    </row>
    <row r="217" spans="5:6" x14ac:dyDescent="0.25">
      <c r="E217" s="66">
        <f t="shared" ca="1" si="6"/>
        <v>0.35628319959269072</v>
      </c>
      <c r="F217" s="67">
        <f t="shared" ca="1" si="7"/>
        <v>-1.0166465380268679</v>
      </c>
    </row>
    <row r="218" spans="5:6" x14ac:dyDescent="0.25">
      <c r="E218" s="66">
        <f t="shared" ca="1" si="6"/>
        <v>0.83680225212291059</v>
      </c>
      <c r="F218" s="67">
        <f t="shared" ca="1" si="7"/>
        <v>3.3589363672804184</v>
      </c>
    </row>
    <row r="219" spans="5:6" x14ac:dyDescent="0.25">
      <c r="E219" s="66">
        <f t="shared" ca="1" si="6"/>
        <v>0.22530640880165054</v>
      </c>
      <c r="F219" s="67">
        <f t="shared" ca="1" si="7"/>
        <v>-2.3914404172595551</v>
      </c>
    </row>
    <row r="220" spans="5:6" x14ac:dyDescent="0.25">
      <c r="E220" s="66">
        <f t="shared" ca="1" si="6"/>
        <v>0.27626062655624906</v>
      </c>
      <c r="F220" s="67">
        <f t="shared" ca="1" si="7"/>
        <v>-1.7797901374743885</v>
      </c>
    </row>
    <row r="221" spans="5:6" x14ac:dyDescent="0.25">
      <c r="E221" s="66">
        <f t="shared" ca="1" si="6"/>
        <v>0.36532302279005002</v>
      </c>
      <c r="F221" s="67">
        <f t="shared" ca="1" si="7"/>
        <v>-0.94147842681181793</v>
      </c>
    </row>
    <row r="222" spans="5:6" x14ac:dyDescent="0.25">
      <c r="E222" s="66">
        <f t="shared" ca="1" si="6"/>
        <v>2.9815021307748157E-2</v>
      </c>
      <c r="F222" s="67">
        <f t="shared" ca="1" si="7"/>
        <v>-8.458787283546009</v>
      </c>
    </row>
    <row r="223" spans="5:6" x14ac:dyDescent="0.25">
      <c r="E223" s="66">
        <f t="shared" ca="1" si="6"/>
        <v>0.39607108055828788</v>
      </c>
      <c r="F223" s="67">
        <f t="shared" ca="1" si="7"/>
        <v>-0.69904322074782721</v>
      </c>
    </row>
    <row r="224" spans="5:6" x14ac:dyDescent="0.25">
      <c r="E224" s="66">
        <f t="shared" ca="1" si="6"/>
        <v>3.8620606677159275E-2</v>
      </c>
      <c r="F224" s="67">
        <f t="shared" ca="1" si="7"/>
        <v>-7.6824663379790223</v>
      </c>
    </row>
    <row r="225" spans="5:6" x14ac:dyDescent="0.25">
      <c r="E225" s="66">
        <f t="shared" ca="1" si="6"/>
        <v>0.57515157294344865</v>
      </c>
      <c r="F225" s="67">
        <f t="shared" ca="1" si="7"/>
        <v>0.48862690598884656</v>
      </c>
    </row>
    <row r="226" spans="5:6" x14ac:dyDescent="0.25">
      <c r="E226" s="66">
        <f t="shared" ca="1" si="6"/>
        <v>0.77693407180689245</v>
      </c>
      <c r="F226" s="67">
        <f t="shared" ca="1" si="7"/>
        <v>2.421422185602105</v>
      </c>
    </row>
    <row r="227" spans="5:6" x14ac:dyDescent="0.25">
      <c r="E227" s="66">
        <f t="shared" ca="1" si="6"/>
        <v>0.23675266217401392</v>
      </c>
      <c r="F227" s="67">
        <f t="shared" ca="1" si="7"/>
        <v>-2.2427763652680577</v>
      </c>
    </row>
    <row r="228" spans="5:6" x14ac:dyDescent="0.25">
      <c r="E228" s="66">
        <f t="shared" ca="1" si="6"/>
        <v>0.7911426307736622</v>
      </c>
      <c r="F228" s="67">
        <f t="shared" ca="1" si="7"/>
        <v>2.6188695699640019</v>
      </c>
    </row>
    <row r="229" spans="5:6" x14ac:dyDescent="0.25">
      <c r="E229" s="66">
        <f t="shared" ca="1" si="6"/>
        <v>0.39378950395490397</v>
      </c>
      <c r="F229" s="67">
        <f t="shared" ca="1" si="7"/>
        <v>-0.71637475743089518</v>
      </c>
    </row>
    <row r="230" spans="5:6" x14ac:dyDescent="0.25">
      <c r="E230" s="66">
        <f t="shared" ca="1" si="6"/>
        <v>0.80572920386900881</v>
      </c>
      <c r="F230" s="67">
        <f t="shared" ca="1" si="7"/>
        <v>2.8360651689461864</v>
      </c>
    </row>
    <row r="231" spans="5:6" x14ac:dyDescent="0.25">
      <c r="E231" s="66">
        <f t="shared" ca="1" si="6"/>
        <v>0.70436517218215922</v>
      </c>
      <c r="F231" s="67">
        <f t="shared" ca="1" si="7"/>
        <v>1.5764492865733741</v>
      </c>
    </row>
    <row r="232" spans="5:6" x14ac:dyDescent="0.25">
      <c r="E232" s="66">
        <f t="shared" ca="1" si="6"/>
        <v>0.49253451681286087</v>
      </c>
      <c r="F232" s="67">
        <f t="shared" ca="1" si="7"/>
        <v>-4.5130666100010278E-2</v>
      </c>
    </row>
    <row r="233" spans="5:6" x14ac:dyDescent="0.25">
      <c r="E233" s="66">
        <f t="shared" ca="1" si="6"/>
        <v>0.35942477154345875</v>
      </c>
      <c r="F233" s="67">
        <f t="shared" ca="1" si="7"/>
        <v>-0.99030960519138667</v>
      </c>
    </row>
    <row r="234" spans="5:6" x14ac:dyDescent="0.25">
      <c r="E234" s="66">
        <f t="shared" ca="1" si="6"/>
        <v>0.41030685513239296</v>
      </c>
      <c r="F234" s="67">
        <f t="shared" ca="1" si="7"/>
        <v>-0.5931083745107929</v>
      </c>
    </row>
    <row r="235" spans="5:6" x14ac:dyDescent="0.25">
      <c r="E235" s="66">
        <f t="shared" ca="1" si="6"/>
        <v>0.98303553129486465</v>
      </c>
      <c r="F235" s="67">
        <f t="shared" ca="1" si="7"/>
        <v>10.150461053375704</v>
      </c>
    </row>
    <row r="236" spans="5:6" x14ac:dyDescent="0.25">
      <c r="E236" s="66">
        <f t="shared" ca="1" si="6"/>
        <v>9.2721631311746266E-3</v>
      </c>
      <c r="F236" s="67">
        <f t="shared" ca="1" si="7"/>
        <v>-11.962774195745817</v>
      </c>
    </row>
    <row r="237" spans="5:6" x14ac:dyDescent="0.25">
      <c r="E237" s="66">
        <f t="shared" ca="1" si="6"/>
        <v>0.73227380706462708</v>
      </c>
      <c r="F237" s="67">
        <f t="shared" ca="1" si="7"/>
        <v>1.873929924964745</v>
      </c>
    </row>
    <row r="238" spans="5:6" x14ac:dyDescent="0.25">
      <c r="E238" s="66">
        <f t="shared" ca="1" si="6"/>
        <v>0.6341420578726995</v>
      </c>
      <c r="F238" s="67">
        <f t="shared" ca="1" si="7"/>
        <v>0.93708892988822445</v>
      </c>
    </row>
    <row r="239" spans="5:6" x14ac:dyDescent="0.25">
      <c r="E239" s="66">
        <f t="shared" ca="1" si="6"/>
        <v>0.13557077012029362</v>
      </c>
      <c r="F239" s="67">
        <f t="shared" ca="1" si="7"/>
        <v>-3.9153429172111753</v>
      </c>
    </row>
    <row r="240" spans="5:6" x14ac:dyDescent="0.25">
      <c r="E240" s="66">
        <f t="shared" ca="1" si="6"/>
        <v>0.62066971794735748</v>
      </c>
      <c r="F240" s="67">
        <f t="shared" ca="1" si="7"/>
        <v>0.82860244870299415</v>
      </c>
    </row>
    <row r="241" spans="5:6" x14ac:dyDescent="0.25">
      <c r="E241" s="66">
        <f t="shared" ca="1" si="6"/>
        <v>0.5866976162336125</v>
      </c>
      <c r="F241" s="67">
        <f t="shared" ca="1" si="7"/>
        <v>0.57128582783778437</v>
      </c>
    </row>
    <row r="242" spans="5:6" x14ac:dyDescent="0.25">
      <c r="E242" s="66">
        <f t="shared" ca="1" si="6"/>
        <v>0.15439206008424278</v>
      </c>
      <c r="F242" s="67">
        <f t="shared" ca="1" si="7"/>
        <v>-3.5253386594359331</v>
      </c>
    </row>
    <row r="243" spans="5:6" x14ac:dyDescent="0.25">
      <c r="E243" s="66">
        <f t="shared" ca="1" si="6"/>
        <v>0.11132798416030831</v>
      </c>
      <c r="F243" s="67">
        <f t="shared" ca="1" si="7"/>
        <v>-4.5063823251964976</v>
      </c>
    </row>
    <row r="244" spans="5:6" x14ac:dyDescent="0.25">
      <c r="E244" s="66">
        <f t="shared" ca="1" si="6"/>
        <v>0.75524840797499837</v>
      </c>
      <c r="F244" s="67">
        <f t="shared" ca="1" si="7"/>
        <v>2.1430929370021459</v>
      </c>
    </row>
    <row r="245" spans="5:6" x14ac:dyDescent="0.25">
      <c r="E245" s="66">
        <f t="shared" ca="1" si="6"/>
        <v>0.87613146569162148</v>
      </c>
      <c r="F245" s="67">
        <f t="shared" ca="1" si="7"/>
        <v>4.1861619072745455</v>
      </c>
    </row>
    <row r="246" spans="5:6" x14ac:dyDescent="0.25">
      <c r="E246" s="66">
        <f t="shared" ca="1" si="6"/>
        <v>0.9916022485623065</v>
      </c>
      <c r="F246" s="67">
        <f t="shared" ca="1" si="7"/>
        <v>12.259932343188245</v>
      </c>
    </row>
    <row r="247" spans="5:6" x14ac:dyDescent="0.25">
      <c r="E247" s="66">
        <f t="shared" ca="1" si="6"/>
        <v>0.73392295893426918</v>
      </c>
      <c r="F247" s="67">
        <f t="shared" ca="1" si="7"/>
        <v>1.8924666105238419</v>
      </c>
    </row>
    <row r="248" spans="5:6" x14ac:dyDescent="0.25">
      <c r="E248" s="66">
        <f t="shared" ca="1" si="6"/>
        <v>0.766372644646935</v>
      </c>
      <c r="F248" s="67">
        <f t="shared" ca="1" si="7"/>
        <v>2.2826422527876513</v>
      </c>
    </row>
    <row r="249" spans="5:6" x14ac:dyDescent="0.25">
      <c r="E249" s="66">
        <f t="shared" ca="1" si="6"/>
        <v>0.31407869272983047</v>
      </c>
      <c r="F249" s="67">
        <f t="shared" ca="1" si="7"/>
        <v>-1.3948935903691777</v>
      </c>
    </row>
    <row r="250" spans="5:6" x14ac:dyDescent="0.25">
      <c r="E250" s="66">
        <f t="shared" ca="1" si="6"/>
        <v>0.1023474263278541</v>
      </c>
      <c r="F250" s="67">
        <f t="shared" ca="1" si="7"/>
        <v>-4.7587047972789733</v>
      </c>
    </row>
    <row r="251" spans="5:6" x14ac:dyDescent="0.25">
      <c r="E251" s="66">
        <f t="shared" ca="1" si="6"/>
        <v>0.51454256437346346</v>
      </c>
      <c r="F251" s="67">
        <f t="shared" ca="1" si="7"/>
        <v>8.8549457238703957E-2</v>
      </c>
    </row>
    <row r="252" spans="5:6" x14ac:dyDescent="0.25">
      <c r="E252" s="66">
        <f t="shared" ca="1" si="6"/>
        <v>0.95748232383847609</v>
      </c>
      <c r="F252" s="67">
        <f t="shared" ca="1" si="7"/>
        <v>7.3940645978260893</v>
      </c>
    </row>
    <row r="253" spans="5:6" x14ac:dyDescent="0.25">
      <c r="E253" s="66">
        <f t="shared" ca="1" si="6"/>
        <v>0.6876117614720626</v>
      </c>
      <c r="F253" s="67">
        <f t="shared" ca="1" si="7"/>
        <v>1.4110839897707883</v>
      </c>
    </row>
    <row r="254" spans="5:6" x14ac:dyDescent="0.25">
      <c r="E254" s="66">
        <f t="shared" ca="1" si="6"/>
        <v>0.99092966070713462</v>
      </c>
      <c r="F254" s="67">
        <f t="shared" ca="1" si="7"/>
        <v>12.028795280221924</v>
      </c>
    </row>
    <row r="255" spans="5:6" x14ac:dyDescent="0.25">
      <c r="E255" s="66">
        <f t="shared" ca="1" si="6"/>
        <v>4.7641148044759163E-2</v>
      </c>
      <c r="F255" s="67">
        <f t="shared" ca="1" si="7"/>
        <v>-7.052733767666334</v>
      </c>
    </row>
    <row r="256" spans="5:6" x14ac:dyDescent="0.25">
      <c r="E256" s="66">
        <f t="shared" ca="1" si="6"/>
        <v>0.29925390658568685</v>
      </c>
      <c r="F256" s="67">
        <f t="shared" ca="1" si="7"/>
        <v>-1.5399470984416745</v>
      </c>
    </row>
    <row r="257" spans="5:6" x14ac:dyDescent="0.25">
      <c r="E257" s="66">
        <f t="shared" ca="1" si="6"/>
        <v>0.97203552707148999</v>
      </c>
      <c r="F257" s="67">
        <f t="shared" ca="1" si="7"/>
        <v>8.6510196536024075</v>
      </c>
    </row>
    <row r="258" spans="5:6" x14ac:dyDescent="0.25">
      <c r="E258" s="66">
        <f t="shared" ca="1" si="6"/>
        <v>0.98831231462290725</v>
      </c>
      <c r="F258" s="67">
        <f t="shared" ca="1" si="7"/>
        <v>11.268217028374641</v>
      </c>
    </row>
    <row r="259" spans="5:6" x14ac:dyDescent="0.25">
      <c r="E259" s="66">
        <f t="shared" ca="1" si="6"/>
        <v>0.79782973267444646</v>
      </c>
      <c r="F259" s="67">
        <f t="shared" ca="1" si="7"/>
        <v>2.7164935455474359</v>
      </c>
    </row>
    <row r="260" spans="5:6" x14ac:dyDescent="0.25">
      <c r="E260" s="66">
        <f t="shared" ref="E260:E323" ca="1" si="8">RAND()</f>
        <v>0.43522863609460261</v>
      </c>
      <c r="F260" s="67">
        <f t="shared" ref="F260:F323" ca="1" si="9">SIGN(E260-0.5)*(_xlfn.GAMMA.INV(2*ABS(E260-0.5),1/$C$5,(($C$4^$C$5)))^(1/$C$5))+$C$3</f>
        <v>-0.41620981558633136</v>
      </c>
    </row>
    <row r="261" spans="5:6" x14ac:dyDescent="0.25">
      <c r="E261" s="66">
        <f t="shared" ca="1" si="8"/>
        <v>0.62563745538425264</v>
      </c>
      <c r="F261" s="67">
        <f t="shared" ca="1" si="9"/>
        <v>0.86815019974085028</v>
      </c>
    </row>
    <row r="262" spans="5:6" x14ac:dyDescent="0.25">
      <c r="E262" s="66">
        <f t="shared" ca="1" si="8"/>
        <v>0.88047177575515889</v>
      </c>
      <c r="F262" s="67">
        <f t="shared" ca="1" si="9"/>
        <v>4.2931667063666579</v>
      </c>
    </row>
    <row r="263" spans="5:6" x14ac:dyDescent="0.25">
      <c r="E263" s="66">
        <f t="shared" ca="1" si="8"/>
        <v>0.5585265666458189</v>
      </c>
      <c r="F263" s="67">
        <f t="shared" ca="1" si="9"/>
        <v>0.37347076137568425</v>
      </c>
    </row>
    <row r="264" spans="5:6" x14ac:dyDescent="0.25">
      <c r="E264" s="66">
        <f t="shared" ca="1" si="8"/>
        <v>0.98153893535805536</v>
      </c>
      <c r="F264" s="67">
        <f t="shared" ca="1" si="9"/>
        <v>9.8968325942972815</v>
      </c>
    </row>
    <row r="265" spans="5:6" x14ac:dyDescent="0.25">
      <c r="E265" s="66">
        <f t="shared" ca="1" si="8"/>
        <v>0.27237350534408755</v>
      </c>
      <c r="F265" s="67">
        <f t="shared" ca="1" si="9"/>
        <v>-1.8223013779964647</v>
      </c>
    </row>
    <row r="266" spans="5:6" x14ac:dyDescent="0.25">
      <c r="E266" s="66">
        <f t="shared" ca="1" si="8"/>
        <v>0.56914052304592488</v>
      </c>
      <c r="F266" s="67">
        <f t="shared" ca="1" si="9"/>
        <v>0.44647830309181002</v>
      </c>
    </row>
    <row r="267" spans="5:6" x14ac:dyDescent="0.25">
      <c r="E267" s="66">
        <f t="shared" ca="1" si="8"/>
        <v>0.77581201081317275</v>
      </c>
      <c r="F267" s="67">
        <f t="shared" ca="1" si="9"/>
        <v>2.4063694832663809</v>
      </c>
    </row>
    <row r="268" spans="5:6" x14ac:dyDescent="0.25">
      <c r="E268" s="66">
        <f t="shared" ca="1" si="8"/>
        <v>0.67757179285067215</v>
      </c>
      <c r="F268" s="67">
        <f t="shared" ca="1" si="9"/>
        <v>1.3161828013766455</v>
      </c>
    </row>
    <row r="269" spans="5:6" x14ac:dyDescent="0.25">
      <c r="E269" s="66">
        <f t="shared" ca="1" si="8"/>
        <v>2.806171476239061E-2</v>
      </c>
      <c r="F269" s="67">
        <f t="shared" ca="1" si="9"/>
        <v>-8.64060574515692</v>
      </c>
    </row>
    <row r="270" spans="5:6" x14ac:dyDescent="0.25">
      <c r="E270" s="66">
        <f t="shared" ca="1" si="8"/>
        <v>0.70992014709909457</v>
      </c>
      <c r="F270" s="67">
        <f t="shared" ca="1" si="9"/>
        <v>1.633355575542442</v>
      </c>
    </row>
    <row r="271" spans="5:6" x14ac:dyDescent="0.25">
      <c r="E271" s="66">
        <f t="shared" ca="1" si="8"/>
        <v>7.6898010120211135E-2</v>
      </c>
      <c r="F271" s="67">
        <f t="shared" ca="1" si="9"/>
        <v>-5.61638429533651</v>
      </c>
    </row>
    <row r="272" spans="5:6" x14ac:dyDescent="0.25">
      <c r="E272" s="66">
        <f t="shared" ca="1" si="8"/>
        <v>0.66585384129834113</v>
      </c>
      <c r="F272" s="67">
        <f t="shared" ca="1" si="9"/>
        <v>1.2090888007850182</v>
      </c>
    </row>
    <row r="273" spans="5:6" x14ac:dyDescent="0.25">
      <c r="E273" s="66">
        <f t="shared" ca="1" si="8"/>
        <v>0.17502048056142627</v>
      </c>
      <c r="F273" s="67">
        <f t="shared" ca="1" si="9"/>
        <v>-3.1491152987003499</v>
      </c>
    </row>
    <row r="274" spans="5:6" x14ac:dyDescent="0.25">
      <c r="E274" s="66">
        <f t="shared" ca="1" si="8"/>
        <v>0.37480574241524556</v>
      </c>
      <c r="F274" s="67">
        <f t="shared" ca="1" si="9"/>
        <v>-0.86460068068987228</v>
      </c>
    </row>
    <row r="275" spans="5:6" x14ac:dyDescent="0.25">
      <c r="E275" s="66">
        <f t="shared" ca="1" si="8"/>
        <v>0.97281951840368697</v>
      </c>
      <c r="F275" s="67">
        <f t="shared" ca="1" si="9"/>
        <v>8.7363269132425678</v>
      </c>
    </row>
    <row r="276" spans="5:6" x14ac:dyDescent="0.25">
      <c r="E276" s="66">
        <f t="shared" ca="1" si="8"/>
        <v>0.76039584579403874</v>
      </c>
      <c r="F276" s="67">
        <f t="shared" ca="1" si="9"/>
        <v>2.2068596827286435</v>
      </c>
    </row>
    <row r="277" spans="5:6" x14ac:dyDescent="0.25">
      <c r="E277" s="66">
        <f t="shared" ca="1" si="8"/>
        <v>0.10582462470416065</v>
      </c>
      <c r="F277" s="67">
        <f t="shared" ca="1" si="9"/>
        <v>-4.6584745752094641</v>
      </c>
    </row>
    <row r="278" spans="5:6" x14ac:dyDescent="0.25">
      <c r="E278" s="66">
        <f t="shared" ca="1" si="8"/>
        <v>0.13260570643349168</v>
      </c>
      <c r="F278" s="67">
        <f t="shared" ca="1" si="9"/>
        <v>-3.9816839599590903</v>
      </c>
    </row>
    <row r="279" spans="5:6" x14ac:dyDescent="0.25">
      <c r="E279" s="66">
        <f t="shared" ca="1" si="8"/>
        <v>0.8411850291000329</v>
      </c>
      <c r="F279" s="67">
        <f t="shared" ca="1" si="9"/>
        <v>3.4406048365922191</v>
      </c>
    </row>
    <row r="280" spans="5:6" x14ac:dyDescent="0.25">
      <c r="E280" s="66">
        <f t="shared" ca="1" si="8"/>
        <v>0.32742182672718489</v>
      </c>
      <c r="F280" s="67">
        <f t="shared" ca="1" si="9"/>
        <v>-1.2700763065673442</v>
      </c>
    </row>
    <row r="281" spans="5:6" x14ac:dyDescent="0.25">
      <c r="E281" s="66">
        <f t="shared" ca="1" si="8"/>
        <v>0.84315954664427495</v>
      </c>
      <c r="F281" s="67">
        <f t="shared" ca="1" si="9"/>
        <v>3.4781370913210798</v>
      </c>
    </row>
    <row r="282" spans="5:6" x14ac:dyDescent="0.25">
      <c r="E282" s="66">
        <f t="shared" ca="1" si="8"/>
        <v>0.63967065936429468</v>
      </c>
      <c r="F282" s="67">
        <f t="shared" ca="1" si="9"/>
        <v>0.98276895023833011</v>
      </c>
    </row>
    <row r="283" spans="5:6" x14ac:dyDescent="0.25">
      <c r="E283" s="66">
        <f t="shared" ca="1" si="8"/>
        <v>3.7840494140624292E-2</v>
      </c>
      <c r="F283" s="67">
        <f t="shared" ca="1" si="9"/>
        <v>-7.7436848869176114</v>
      </c>
    </row>
    <row r="284" spans="5:6" x14ac:dyDescent="0.25">
      <c r="E284" s="66">
        <f t="shared" ca="1" si="8"/>
        <v>6.1372536244127529E-2</v>
      </c>
      <c r="F284" s="67">
        <f t="shared" ca="1" si="9"/>
        <v>-6.2929369673253559</v>
      </c>
    </row>
    <row r="285" spans="5:6" x14ac:dyDescent="0.25">
      <c r="E285" s="66">
        <f t="shared" ca="1" si="8"/>
        <v>0.57608438106946191</v>
      </c>
      <c r="F285" s="67">
        <f t="shared" ca="1" si="9"/>
        <v>0.49522102485605757</v>
      </c>
    </row>
    <row r="286" spans="5:6" x14ac:dyDescent="0.25">
      <c r="E286" s="66">
        <f t="shared" ca="1" si="8"/>
        <v>0.41285566363014936</v>
      </c>
      <c r="F286" s="67">
        <f t="shared" ca="1" si="9"/>
        <v>-0.57453014784059475</v>
      </c>
    </row>
    <row r="287" spans="5:6" x14ac:dyDescent="0.25">
      <c r="E287" s="66">
        <f t="shared" ca="1" si="8"/>
        <v>0.15841655737723104</v>
      </c>
      <c r="F287" s="67">
        <f t="shared" ca="1" si="9"/>
        <v>-3.4481402868239099</v>
      </c>
    </row>
    <row r="288" spans="5:6" x14ac:dyDescent="0.25">
      <c r="E288" s="66">
        <f t="shared" ca="1" si="8"/>
        <v>0.8623805069345658</v>
      </c>
      <c r="F288" s="67">
        <f t="shared" ca="1" si="9"/>
        <v>3.8703465547101663</v>
      </c>
    </row>
    <row r="289" spans="5:6" x14ac:dyDescent="0.25">
      <c r="E289" s="66">
        <f t="shared" ca="1" si="8"/>
        <v>0.21602215120447832</v>
      </c>
      <c r="F289" s="67">
        <f t="shared" ca="1" si="9"/>
        <v>-2.5176814323705772</v>
      </c>
    </row>
    <row r="290" spans="5:6" x14ac:dyDescent="0.25">
      <c r="E290" s="66">
        <f t="shared" ca="1" si="8"/>
        <v>0.11170301078202083</v>
      </c>
      <c r="F290" s="67">
        <f t="shared" ca="1" si="9"/>
        <v>-4.4962933155877991</v>
      </c>
    </row>
    <row r="291" spans="5:6" x14ac:dyDescent="0.25">
      <c r="E291" s="66">
        <f t="shared" ca="1" si="8"/>
        <v>4.8215557318148639E-3</v>
      </c>
      <c r="F291" s="67">
        <f t="shared" ca="1" si="9"/>
        <v>-13.924534369502126</v>
      </c>
    </row>
    <row r="292" spans="5:6" x14ac:dyDescent="0.25">
      <c r="E292" s="66">
        <f t="shared" ca="1" si="8"/>
        <v>0.49675188925441605</v>
      </c>
      <c r="F292" s="67">
        <f t="shared" ca="1" si="9"/>
        <v>-1.9552241303015441E-2</v>
      </c>
    </row>
    <row r="293" spans="5:6" x14ac:dyDescent="0.25">
      <c r="E293" s="66">
        <f t="shared" ca="1" si="8"/>
        <v>0.17849800199518162</v>
      </c>
      <c r="F293" s="67">
        <f t="shared" ca="1" si="9"/>
        <v>-3.0900920717083444</v>
      </c>
    </row>
    <row r="294" spans="5:6" x14ac:dyDescent="0.25">
      <c r="E294" s="66">
        <f t="shared" ca="1" si="8"/>
        <v>6.9105766638400401E-2</v>
      </c>
      <c r="F294" s="67">
        <f t="shared" ca="1" si="9"/>
        <v>-5.9369097528245458</v>
      </c>
    </row>
    <row r="295" spans="5:6" x14ac:dyDescent="0.25">
      <c r="E295" s="66">
        <f t="shared" ca="1" si="8"/>
        <v>0.56418769140692882</v>
      </c>
      <c r="F295" s="67">
        <f t="shared" ca="1" si="9"/>
        <v>0.41218929790995124</v>
      </c>
    </row>
    <row r="296" spans="5:6" x14ac:dyDescent="0.25">
      <c r="E296" s="66">
        <f t="shared" ca="1" si="8"/>
        <v>0.512464999075533</v>
      </c>
      <c r="F296" s="67">
        <f t="shared" ca="1" si="9"/>
        <v>7.5738041380251128E-2</v>
      </c>
    </row>
    <row r="297" spans="5:6" x14ac:dyDescent="0.25">
      <c r="E297" s="66">
        <f t="shared" ca="1" si="8"/>
        <v>7.74902714886333E-2</v>
      </c>
      <c r="F297" s="67">
        <f t="shared" ca="1" si="9"/>
        <v>-5.593367097363787</v>
      </c>
    </row>
    <row r="298" spans="5:6" x14ac:dyDescent="0.25">
      <c r="E298" s="66">
        <f t="shared" ca="1" si="8"/>
        <v>0.57761702420130512</v>
      </c>
      <c r="F298" s="67">
        <f t="shared" ca="1" si="9"/>
        <v>0.5060870110476775</v>
      </c>
    </row>
    <row r="299" spans="5:6" x14ac:dyDescent="0.25">
      <c r="E299" s="66">
        <f t="shared" ca="1" si="8"/>
        <v>0.57722688146309797</v>
      </c>
      <c r="F299" s="67">
        <f t="shared" ca="1" si="9"/>
        <v>0.50331727820044769</v>
      </c>
    </row>
    <row r="300" spans="5:6" x14ac:dyDescent="0.25">
      <c r="E300" s="66">
        <f t="shared" ca="1" si="8"/>
        <v>0.47536162582792452</v>
      </c>
      <c r="F300" s="67">
        <f t="shared" ca="1" si="9"/>
        <v>-0.1515967995308003</v>
      </c>
    </row>
    <row r="301" spans="5:6" x14ac:dyDescent="0.25">
      <c r="E301" s="66">
        <f t="shared" ca="1" si="8"/>
        <v>0.26478242225035042</v>
      </c>
      <c r="F301" s="67">
        <f t="shared" ca="1" si="9"/>
        <v>-1.9070989733773933</v>
      </c>
    </row>
    <row r="302" spans="5:6" x14ac:dyDescent="0.25">
      <c r="E302" s="66">
        <f t="shared" ca="1" si="8"/>
        <v>0.97646105350703338</v>
      </c>
      <c r="F302" s="67">
        <f t="shared" ca="1" si="9"/>
        <v>9.1678552545036194</v>
      </c>
    </row>
    <row r="303" spans="5:6" x14ac:dyDescent="0.25">
      <c r="E303" s="66">
        <f t="shared" ca="1" si="8"/>
        <v>0.23110053373240969</v>
      </c>
      <c r="F303" s="67">
        <f t="shared" ca="1" si="9"/>
        <v>-2.3152658148432246</v>
      </c>
    </row>
    <row r="304" spans="5:6" x14ac:dyDescent="0.25">
      <c r="E304" s="66">
        <f t="shared" ca="1" si="8"/>
        <v>0.74588452633485869</v>
      </c>
      <c r="F304" s="67">
        <f t="shared" ca="1" si="9"/>
        <v>2.0304579419503388</v>
      </c>
    </row>
    <row r="305" spans="5:6" x14ac:dyDescent="0.25">
      <c r="E305" s="66">
        <f t="shared" ca="1" si="8"/>
        <v>0.1038804187040262</v>
      </c>
      <c r="F305" s="67">
        <f t="shared" ca="1" si="9"/>
        <v>-4.7141030429542923</v>
      </c>
    </row>
    <row r="306" spans="5:6" x14ac:dyDescent="0.25">
      <c r="E306" s="66">
        <f t="shared" ca="1" si="8"/>
        <v>0.30505378908793879</v>
      </c>
      <c r="F306" s="67">
        <f t="shared" ca="1" si="9"/>
        <v>-1.482359939095776</v>
      </c>
    </row>
    <row r="307" spans="5:6" x14ac:dyDescent="0.25">
      <c r="E307" s="66">
        <f t="shared" ca="1" si="8"/>
        <v>0.2368953405643196</v>
      </c>
      <c r="F307" s="67">
        <f t="shared" ca="1" si="9"/>
        <v>-2.2409689674477811</v>
      </c>
    </row>
    <row r="308" spans="5:6" x14ac:dyDescent="0.25">
      <c r="E308" s="66">
        <f t="shared" ca="1" si="8"/>
        <v>0.97411948218805122</v>
      </c>
      <c r="F308" s="67">
        <f t="shared" ca="1" si="9"/>
        <v>8.8833528623999349</v>
      </c>
    </row>
    <row r="309" spans="5:6" x14ac:dyDescent="0.25">
      <c r="E309" s="66">
        <f t="shared" ca="1" si="8"/>
        <v>0.39928825996693895</v>
      </c>
      <c r="F309" s="67">
        <f t="shared" ca="1" si="9"/>
        <v>-0.67477345896176755</v>
      </c>
    </row>
    <row r="310" spans="5:6" x14ac:dyDescent="0.25">
      <c r="E310" s="66">
        <f t="shared" ca="1" si="8"/>
        <v>7.4390790063110224E-2</v>
      </c>
      <c r="F310" s="67">
        <f t="shared" ca="1" si="9"/>
        <v>-5.7158278611600597</v>
      </c>
    </row>
    <row r="311" spans="5:6" x14ac:dyDescent="0.25">
      <c r="E311" s="66">
        <f t="shared" ca="1" si="8"/>
        <v>0.23274758868000645</v>
      </c>
      <c r="F311" s="67">
        <f t="shared" ca="1" si="9"/>
        <v>-2.2939606273426434</v>
      </c>
    </row>
    <row r="312" spans="5:6" x14ac:dyDescent="0.25">
      <c r="E312" s="66">
        <f t="shared" ca="1" si="8"/>
        <v>0.78305149994832468</v>
      </c>
      <c r="F312" s="67">
        <f t="shared" ca="1" si="9"/>
        <v>2.5048442999971035</v>
      </c>
    </row>
    <row r="313" spans="5:6" x14ac:dyDescent="0.25">
      <c r="E313" s="66">
        <f t="shared" ca="1" si="8"/>
        <v>0.58536856601174803</v>
      </c>
      <c r="F313" s="67">
        <f t="shared" ca="1" si="9"/>
        <v>0.56165425100186317</v>
      </c>
    </row>
    <row r="314" spans="5:6" x14ac:dyDescent="0.25">
      <c r="E314" s="66">
        <f t="shared" ca="1" si="8"/>
        <v>0.2334746510855702</v>
      </c>
      <c r="F314" s="67">
        <f t="shared" ca="1" si="9"/>
        <v>-2.2846037636032333</v>
      </c>
    </row>
    <row r="315" spans="5:6" x14ac:dyDescent="0.25">
      <c r="E315" s="66">
        <f t="shared" ca="1" si="8"/>
        <v>0.2198431814998163</v>
      </c>
      <c r="F315" s="67">
        <f t="shared" ca="1" si="9"/>
        <v>-2.4650808528153396</v>
      </c>
    </row>
    <row r="316" spans="5:6" x14ac:dyDescent="0.25">
      <c r="E316" s="66">
        <f t="shared" ca="1" si="8"/>
        <v>0.51813433744270443</v>
      </c>
      <c r="F316" s="67">
        <f t="shared" ca="1" si="9"/>
        <v>0.11082819481603697</v>
      </c>
    </row>
    <row r="317" spans="5:6" x14ac:dyDescent="0.25">
      <c r="E317" s="66">
        <f t="shared" ca="1" si="8"/>
        <v>0.55367453704822078</v>
      </c>
      <c r="F317" s="67">
        <f t="shared" ca="1" si="9"/>
        <v>0.34067902491322855</v>
      </c>
    </row>
    <row r="318" spans="5:6" x14ac:dyDescent="0.25">
      <c r="E318" s="66">
        <f t="shared" ca="1" si="8"/>
        <v>0.15851266950081622</v>
      </c>
      <c r="F318" s="67">
        <f t="shared" ca="1" si="9"/>
        <v>-3.4463207236208886</v>
      </c>
    </row>
    <row r="319" spans="5:6" x14ac:dyDescent="0.25">
      <c r="E319" s="66">
        <f t="shared" ca="1" si="8"/>
        <v>0.31000998339409469</v>
      </c>
      <c r="F319" s="67">
        <f t="shared" ca="1" si="9"/>
        <v>-1.4340107908934216</v>
      </c>
    </row>
    <row r="320" spans="5:6" x14ac:dyDescent="0.25">
      <c r="E320" s="66">
        <f t="shared" ca="1" si="8"/>
        <v>0.42412704935521184</v>
      </c>
      <c r="F320" s="67">
        <f t="shared" ca="1" si="9"/>
        <v>-0.49372513010716335</v>
      </c>
    </row>
    <row r="321" spans="5:6" x14ac:dyDescent="0.25">
      <c r="E321" s="66">
        <f t="shared" ca="1" si="8"/>
        <v>0.57124962948786706</v>
      </c>
      <c r="F321" s="67">
        <f t="shared" ca="1" si="9"/>
        <v>0.46119970732252613</v>
      </c>
    </row>
    <row r="322" spans="5:6" x14ac:dyDescent="0.25">
      <c r="E322" s="66">
        <f t="shared" ca="1" si="8"/>
        <v>0.77890184211138991</v>
      </c>
      <c r="F322" s="67">
        <f t="shared" ca="1" si="9"/>
        <v>2.4480040265076326</v>
      </c>
    </row>
    <row r="323" spans="5:6" x14ac:dyDescent="0.25">
      <c r="E323" s="66">
        <f t="shared" ca="1" si="8"/>
        <v>0.67246784195059961</v>
      </c>
      <c r="F323" s="67">
        <f t="shared" ca="1" si="9"/>
        <v>1.269065566950605</v>
      </c>
    </row>
    <row r="324" spans="5:6" x14ac:dyDescent="0.25">
      <c r="E324" s="66">
        <f t="shared" ref="E324:E387" ca="1" si="10">RAND()</f>
        <v>0.12079811007481556</v>
      </c>
      <c r="F324" s="67">
        <f t="shared" ref="F324:F387" ca="1" si="11">SIGN(E324-0.5)*(_xlfn.GAMMA.INV(2*ABS(E324-0.5),1/$C$5,(($C$4^$C$5)))^(1/$C$5))+$C$3</f>
        <v>-4.2614623743596782</v>
      </c>
    </row>
    <row r="325" spans="5:6" x14ac:dyDescent="0.25">
      <c r="E325" s="66">
        <f t="shared" ca="1" si="10"/>
        <v>0.55332061442520808</v>
      </c>
      <c r="F325" s="67">
        <f t="shared" ca="1" si="11"/>
        <v>0.338301058149929</v>
      </c>
    </row>
    <row r="326" spans="5:6" x14ac:dyDescent="0.25">
      <c r="E326" s="66">
        <f t="shared" ca="1" si="10"/>
        <v>0.55915526146170413</v>
      </c>
      <c r="F326" s="67">
        <f t="shared" ca="1" si="11"/>
        <v>0.37774605531599825</v>
      </c>
    </row>
    <row r="327" spans="5:6" x14ac:dyDescent="0.25">
      <c r="E327" s="66">
        <f t="shared" ca="1" si="10"/>
        <v>2.1688024999623967E-2</v>
      </c>
      <c r="F327" s="67">
        <f t="shared" ca="1" si="11"/>
        <v>-9.4135435005979602</v>
      </c>
    </row>
    <row r="328" spans="5:6" x14ac:dyDescent="0.25">
      <c r="E328" s="66">
        <f t="shared" ca="1" si="10"/>
        <v>0.19915594054885799</v>
      </c>
      <c r="F328" s="67">
        <f t="shared" ca="1" si="11"/>
        <v>-2.7615598791590426</v>
      </c>
    </row>
    <row r="329" spans="5:6" x14ac:dyDescent="0.25">
      <c r="E329" s="66">
        <f t="shared" ca="1" si="10"/>
        <v>0.15127873726414409</v>
      </c>
      <c r="F329" s="67">
        <f t="shared" ca="1" si="11"/>
        <v>-3.5864520633541099</v>
      </c>
    </row>
    <row r="330" spans="5:6" x14ac:dyDescent="0.25">
      <c r="E330" s="66">
        <f t="shared" ca="1" si="10"/>
        <v>0.51796757370268542</v>
      </c>
      <c r="F330" s="67">
        <f t="shared" ca="1" si="11"/>
        <v>0.10979013647598335</v>
      </c>
    </row>
    <row r="331" spans="5:6" x14ac:dyDescent="0.25">
      <c r="E331" s="66">
        <f t="shared" ca="1" si="10"/>
        <v>0.58806468359279729</v>
      </c>
      <c r="F331" s="67">
        <f t="shared" ca="1" si="11"/>
        <v>0.58122528122983252</v>
      </c>
    </row>
    <row r="332" spans="5:6" x14ac:dyDescent="0.25">
      <c r="E332" s="66">
        <f t="shared" ca="1" si="10"/>
        <v>0.70009135205207162</v>
      </c>
      <c r="F332" s="67">
        <f t="shared" ca="1" si="11"/>
        <v>1.5333905309335538</v>
      </c>
    </row>
    <row r="333" spans="5:6" x14ac:dyDescent="0.25">
      <c r="E333" s="66">
        <f t="shared" ca="1" si="10"/>
        <v>0.80721643804372989</v>
      </c>
      <c r="F333" s="67">
        <f t="shared" ca="1" si="11"/>
        <v>2.8591199383303918</v>
      </c>
    </row>
    <row r="334" spans="5:6" x14ac:dyDescent="0.25">
      <c r="E334" s="66">
        <f t="shared" ca="1" si="10"/>
        <v>0.92528782173284263</v>
      </c>
      <c r="F334" s="67">
        <f t="shared" ca="1" si="11"/>
        <v>5.702894971679183</v>
      </c>
    </row>
    <row r="335" spans="5:6" x14ac:dyDescent="0.25">
      <c r="E335" s="66">
        <f t="shared" ca="1" si="10"/>
        <v>9.4056245113262604E-2</v>
      </c>
      <c r="F335" s="67">
        <f t="shared" ca="1" si="11"/>
        <v>-5.0121454284743372</v>
      </c>
    </row>
    <row r="336" spans="5:6" x14ac:dyDescent="0.25">
      <c r="E336" s="66">
        <f t="shared" ca="1" si="10"/>
        <v>0.38890558668693664</v>
      </c>
      <c r="F336" s="67">
        <f t="shared" ca="1" si="11"/>
        <v>-0.75381447602310336</v>
      </c>
    </row>
    <row r="337" spans="5:6" x14ac:dyDescent="0.25">
      <c r="E337" s="66">
        <f t="shared" ca="1" si="10"/>
        <v>3.7638637740444847E-2</v>
      </c>
      <c r="F337" s="67">
        <f t="shared" ca="1" si="11"/>
        <v>-7.7597309284960483</v>
      </c>
    </row>
    <row r="338" spans="5:6" x14ac:dyDescent="0.25">
      <c r="E338" s="66">
        <f t="shared" ca="1" si="10"/>
        <v>0.73171215961587566</v>
      </c>
      <c r="F338" s="67">
        <f t="shared" ca="1" si="11"/>
        <v>1.8676429889587212</v>
      </c>
    </row>
    <row r="339" spans="5:6" x14ac:dyDescent="0.25">
      <c r="E339" s="66">
        <f t="shared" ca="1" si="10"/>
        <v>0.59041076048270258</v>
      </c>
      <c r="F339" s="67">
        <f t="shared" ca="1" si="11"/>
        <v>0.59835988725509381</v>
      </c>
    </row>
    <row r="340" spans="5:6" x14ac:dyDescent="0.25">
      <c r="E340" s="66">
        <f t="shared" ca="1" si="10"/>
        <v>7.4890605449837278E-2</v>
      </c>
      <c r="F340" s="67">
        <f t="shared" ca="1" si="11"/>
        <v>-5.6957389310153994</v>
      </c>
    </row>
    <row r="341" spans="5:6" x14ac:dyDescent="0.25">
      <c r="E341" s="66">
        <f t="shared" ca="1" si="10"/>
        <v>3.6095771860170656E-3</v>
      </c>
      <c r="F341" s="67">
        <f t="shared" ca="1" si="11"/>
        <v>-14.793052367771391</v>
      </c>
    </row>
    <row r="342" spans="5:6" x14ac:dyDescent="0.25">
      <c r="E342" s="66">
        <f t="shared" ca="1" si="10"/>
        <v>0.76650878188757199</v>
      </c>
      <c r="F342" s="67">
        <f t="shared" ca="1" si="11"/>
        <v>2.2843908954521641</v>
      </c>
    </row>
    <row r="343" spans="5:6" x14ac:dyDescent="0.25">
      <c r="E343" s="66">
        <f t="shared" ca="1" si="10"/>
        <v>0.77222213556747354</v>
      </c>
      <c r="F343" s="67">
        <f t="shared" ca="1" si="11"/>
        <v>2.358711669571643</v>
      </c>
    </row>
    <row r="344" spans="5:6" x14ac:dyDescent="0.25">
      <c r="E344" s="66">
        <f t="shared" ca="1" si="10"/>
        <v>0.333066715959218</v>
      </c>
      <c r="F344" s="67">
        <f t="shared" ca="1" si="11"/>
        <v>-1.218795840848681</v>
      </c>
    </row>
    <row r="345" spans="5:6" x14ac:dyDescent="0.25">
      <c r="E345" s="66">
        <f t="shared" ca="1" si="10"/>
        <v>0.19721055001502052</v>
      </c>
      <c r="F345" s="67">
        <f t="shared" ca="1" si="11"/>
        <v>-2.7910084758681308</v>
      </c>
    </row>
    <row r="346" spans="5:6" x14ac:dyDescent="0.25">
      <c r="E346" s="66">
        <f t="shared" ca="1" si="10"/>
        <v>0.85551269372218686</v>
      </c>
      <c r="F346" s="67">
        <f t="shared" ca="1" si="11"/>
        <v>3.724249321669975</v>
      </c>
    </row>
    <row r="347" spans="5:6" x14ac:dyDescent="0.25">
      <c r="E347" s="66">
        <f t="shared" ca="1" si="10"/>
        <v>0.69622607179017304</v>
      </c>
      <c r="F347" s="67">
        <f t="shared" ca="1" si="11"/>
        <v>1.4949729926120079</v>
      </c>
    </row>
    <row r="348" spans="5:6" x14ac:dyDescent="0.25">
      <c r="E348" s="66">
        <f t="shared" ca="1" si="10"/>
        <v>0.11117356399704847</v>
      </c>
      <c r="F348" s="67">
        <f t="shared" ca="1" si="11"/>
        <v>-4.5105464361251117</v>
      </c>
    </row>
    <row r="349" spans="5:6" x14ac:dyDescent="0.25">
      <c r="E349" s="66">
        <f t="shared" ca="1" si="10"/>
        <v>7.2934116017264849E-2</v>
      </c>
      <c r="F349" s="67">
        <f t="shared" ca="1" si="11"/>
        <v>-5.7751547553057314</v>
      </c>
    </row>
    <row r="350" spans="5:6" x14ac:dyDescent="0.25">
      <c r="E350" s="66">
        <f t="shared" ca="1" si="10"/>
        <v>0.85012733539013752</v>
      </c>
      <c r="F350" s="67">
        <f t="shared" ca="1" si="11"/>
        <v>3.614466202346136</v>
      </c>
    </row>
    <row r="351" spans="5:6" x14ac:dyDescent="0.25">
      <c r="E351" s="66">
        <f t="shared" ca="1" si="10"/>
        <v>0.27636037962685311</v>
      </c>
      <c r="F351" s="67">
        <f t="shared" ca="1" si="11"/>
        <v>-1.7787070834040073</v>
      </c>
    </row>
    <row r="352" spans="5:6" x14ac:dyDescent="0.25">
      <c r="E352" s="66">
        <f t="shared" ca="1" si="10"/>
        <v>0.6073830323660564</v>
      </c>
      <c r="F352" s="67">
        <f t="shared" ca="1" si="11"/>
        <v>0.72532079665267279</v>
      </c>
    </row>
    <row r="353" spans="5:6" x14ac:dyDescent="0.25">
      <c r="E353" s="66">
        <f t="shared" ca="1" si="10"/>
        <v>0.15196236976622224</v>
      </c>
      <c r="F353" s="67">
        <f t="shared" ca="1" si="11"/>
        <v>-3.5729255266597502</v>
      </c>
    </row>
    <row r="354" spans="5:6" x14ac:dyDescent="0.25">
      <c r="E354" s="66">
        <f t="shared" ca="1" si="10"/>
        <v>0.46830326260604993</v>
      </c>
      <c r="F354" s="67">
        <f t="shared" ca="1" si="11"/>
        <v>-0.19647604602746027</v>
      </c>
    </row>
    <row r="355" spans="5:6" x14ac:dyDescent="0.25">
      <c r="E355" s="66">
        <f t="shared" ca="1" si="10"/>
        <v>0.69094391162072766</v>
      </c>
      <c r="F355" s="67">
        <f t="shared" ca="1" si="11"/>
        <v>1.4432559666177562</v>
      </c>
    </row>
    <row r="356" spans="5:6" x14ac:dyDescent="0.25">
      <c r="E356" s="66">
        <f t="shared" ca="1" si="10"/>
        <v>0.92476372577026278</v>
      </c>
      <c r="F356" s="67">
        <f t="shared" ca="1" si="11"/>
        <v>5.6819238410794526</v>
      </c>
    </row>
    <row r="357" spans="5:6" x14ac:dyDescent="0.25">
      <c r="E357" s="66">
        <f t="shared" ca="1" si="10"/>
        <v>0.7322615963885325</v>
      </c>
      <c r="F357" s="67">
        <f t="shared" ca="1" si="11"/>
        <v>1.8737931016209557</v>
      </c>
    </row>
    <row r="358" spans="5:6" x14ac:dyDescent="0.25">
      <c r="E358" s="66">
        <f t="shared" ca="1" si="10"/>
        <v>3.1451553827763434E-2</v>
      </c>
      <c r="F358" s="67">
        <f t="shared" ca="1" si="11"/>
        <v>-8.2984791306240204</v>
      </c>
    </row>
    <row r="359" spans="5:6" x14ac:dyDescent="0.25">
      <c r="E359" s="66">
        <f t="shared" ca="1" si="10"/>
        <v>0.6796173392179603</v>
      </c>
      <c r="F359" s="67">
        <f t="shared" ca="1" si="11"/>
        <v>1.3352760063052549</v>
      </c>
    </row>
    <row r="360" spans="5:6" x14ac:dyDescent="0.25">
      <c r="E360" s="66">
        <f t="shared" ca="1" si="10"/>
        <v>0.37247153399400157</v>
      </c>
      <c r="F360" s="67">
        <f t="shared" ca="1" si="11"/>
        <v>-0.88334244699207876</v>
      </c>
    </row>
    <row r="361" spans="5:6" x14ac:dyDescent="0.25">
      <c r="E361" s="66">
        <f t="shared" ca="1" si="10"/>
        <v>1.4524836759179482E-2</v>
      </c>
      <c r="F361" s="67">
        <f t="shared" ca="1" si="11"/>
        <v>-10.616244103074232</v>
      </c>
    </row>
    <row r="362" spans="5:6" x14ac:dyDescent="0.25">
      <c r="E362" s="66">
        <f t="shared" ca="1" si="10"/>
        <v>0.63280442045236251</v>
      </c>
      <c r="F362" s="67">
        <f t="shared" ca="1" si="11"/>
        <v>0.92614043405183377</v>
      </c>
    </row>
    <row r="363" spans="5:6" x14ac:dyDescent="0.25">
      <c r="E363" s="66">
        <f t="shared" ca="1" si="10"/>
        <v>8.4191262032753733E-2</v>
      </c>
      <c r="F363" s="67">
        <f t="shared" ca="1" si="11"/>
        <v>-5.344550876676414</v>
      </c>
    </row>
    <row r="364" spans="5:6" x14ac:dyDescent="0.25">
      <c r="E364" s="66">
        <f t="shared" ca="1" si="10"/>
        <v>0.99411427054091794</v>
      </c>
      <c r="F364" s="67">
        <f t="shared" ca="1" si="11"/>
        <v>13.326232239377909</v>
      </c>
    </row>
    <row r="365" spans="5:6" x14ac:dyDescent="0.25">
      <c r="E365" s="66">
        <f t="shared" ca="1" si="10"/>
        <v>0.1300083700027751</v>
      </c>
      <c r="F365" s="67">
        <f t="shared" ca="1" si="11"/>
        <v>-4.0410277962074392</v>
      </c>
    </row>
    <row r="366" spans="5:6" x14ac:dyDescent="0.25">
      <c r="E366" s="66">
        <f t="shared" ca="1" si="10"/>
        <v>0.4663120535644788</v>
      </c>
      <c r="F366" s="67">
        <f t="shared" ca="1" si="11"/>
        <v>-0.20925913669512269</v>
      </c>
    </row>
    <row r="367" spans="5:6" x14ac:dyDescent="0.25">
      <c r="E367" s="66">
        <f t="shared" ca="1" si="10"/>
        <v>0.12534948071968166</v>
      </c>
      <c r="F367" s="67">
        <f t="shared" ca="1" si="11"/>
        <v>-4.1505072494088475</v>
      </c>
    </row>
    <row r="368" spans="5:6" x14ac:dyDescent="0.25">
      <c r="E368" s="66">
        <f t="shared" ca="1" si="10"/>
        <v>0.55488426062696716</v>
      </c>
      <c r="F368" s="67">
        <f t="shared" ca="1" si="11"/>
        <v>0.34882128478311281</v>
      </c>
    </row>
    <row r="369" spans="5:6" x14ac:dyDescent="0.25">
      <c r="E369" s="66">
        <f t="shared" ca="1" si="10"/>
        <v>1.4340430566387452E-3</v>
      </c>
      <c r="F369" s="67">
        <f t="shared" ca="1" si="11"/>
        <v>-17.562330993436468</v>
      </c>
    </row>
    <row r="370" spans="5:6" x14ac:dyDescent="0.25">
      <c r="E370" s="66">
        <f t="shared" ca="1" si="10"/>
        <v>0.67548241104743789</v>
      </c>
      <c r="F370" s="67">
        <f t="shared" ca="1" si="11"/>
        <v>1.2968050815100407</v>
      </c>
    </row>
    <row r="371" spans="5:6" x14ac:dyDescent="0.25">
      <c r="E371" s="66">
        <f t="shared" ca="1" si="10"/>
        <v>0.43506034930170878</v>
      </c>
      <c r="F371" s="67">
        <f t="shared" ca="1" si="11"/>
        <v>-0.41737002878779811</v>
      </c>
    </row>
    <row r="372" spans="5:6" x14ac:dyDescent="0.25">
      <c r="E372" s="66">
        <f t="shared" ca="1" si="10"/>
        <v>0.81901786779572483</v>
      </c>
      <c r="F372" s="67">
        <f t="shared" ca="1" si="11"/>
        <v>3.048629367398016</v>
      </c>
    </row>
    <row r="373" spans="5:6" x14ac:dyDescent="0.25">
      <c r="E373" s="66">
        <f t="shared" ca="1" si="10"/>
        <v>0.21083954694002771</v>
      </c>
      <c r="F373" s="67">
        <f t="shared" ca="1" si="11"/>
        <v>-2.5905320858118044</v>
      </c>
    </row>
    <row r="374" spans="5:6" x14ac:dyDescent="0.25">
      <c r="E374" s="66">
        <f t="shared" ca="1" si="10"/>
        <v>0.19532762058416719</v>
      </c>
      <c r="F374" s="67">
        <f t="shared" ca="1" si="11"/>
        <v>-2.81978953229132</v>
      </c>
    </row>
    <row r="375" spans="5:6" x14ac:dyDescent="0.25">
      <c r="E375" s="66">
        <f t="shared" ca="1" si="10"/>
        <v>0.9089577748623896</v>
      </c>
      <c r="F375" s="67">
        <f t="shared" ca="1" si="11"/>
        <v>5.1098540610739169</v>
      </c>
    </row>
    <row r="376" spans="5:6" x14ac:dyDescent="0.25">
      <c r="E376" s="66">
        <f t="shared" ca="1" si="10"/>
        <v>0.91087649995232278</v>
      </c>
      <c r="F376" s="67">
        <f t="shared" ca="1" si="11"/>
        <v>5.1737551487668085</v>
      </c>
    </row>
    <row r="377" spans="5:6" x14ac:dyDescent="0.25">
      <c r="E377" s="66">
        <f t="shared" ca="1" si="10"/>
        <v>0.8531361188240264</v>
      </c>
      <c r="F377" s="67">
        <f t="shared" ca="1" si="11"/>
        <v>3.6753057570630792</v>
      </c>
    </row>
    <row r="378" spans="5:6" x14ac:dyDescent="0.25">
      <c r="E378" s="66">
        <f t="shared" ca="1" si="10"/>
        <v>0.87607738277169911</v>
      </c>
      <c r="F378" s="67">
        <f t="shared" ca="1" si="11"/>
        <v>4.1848523466922778</v>
      </c>
    </row>
    <row r="379" spans="5:6" x14ac:dyDescent="0.25">
      <c r="E379" s="66">
        <f t="shared" ca="1" si="10"/>
        <v>0.91165331126655091</v>
      </c>
      <c r="F379" s="67">
        <f t="shared" ca="1" si="11"/>
        <v>5.2000181379712895</v>
      </c>
    </row>
    <row r="380" spans="5:6" x14ac:dyDescent="0.25">
      <c r="E380" s="66">
        <f t="shared" ca="1" si="10"/>
        <v>0.62034519846095026</v>
      </c>
      <c r="F380" s="67">
        <f t="shared" ca="1" si="11"/>
        <v>0.82603702669511492</v>
      </c>
    </row>
    <row r="381" spans="5:6" x14ac:dyDescent="0.25">
      <c r="E381" s="66">
        <f t="shared" ca="1" si="10"/>
        <v>0.60966092148428852</v>
      </c>
      <c r="F381" s="67">
        <f t="shared" ca="1" si="11"/>
        <v>0.74277691483225194</v>
      </c>
    </row>
    <row r="382" spans="5:6" x14ac:dyDescent="0.25">
      <c r="E382" s="66">
        <f t="shared" ca="1" si="10"/>
        <v>0.25733999916326977</v>
      </c>
      <c r="F382" s="67">
        <f t="shared" ca="1" si="11"/>
        <v>-1.9926298017504172</v>
      </c>
    </row>
    <row r="383" spans="5:6" x14ac:dyDescent="0.25">
      <c r="E383" s="66">
        <f t="shared" ca="1" si="10"/>
        <v>0.15729719810556408</v>
      </c>
      <c r="F383" s="67">
        <f t="shared" ca="1" si="11"/>
        <v>-3.4694133028244916</v>
      </c>
    </row>
    <row r="384" spans="5:6" x14ac:dyDescent="0.25">
      <c r="E384" s="66">
        <f t="shared" ca="1" si="10"/>
        <v>0.90668080480216273</v>
      </c>
      <c r="F384" s="67">
        <f t="shared" ca="1" si="11"/>
        <v>5.0357468262554441</v>
      </c>
    </row>
    <row r="385" spans="5:6" x14ac:dyDescent="0.25">
      <c r="E385" s="66">
        <f t="shared" ca="1" si="10"/>
        <v>0.12741511812237305</v>
      </c>
      <c r="F385" s="67">
        <f t="shared" ca="1" si="11"/>
        <v>-4.1014730872314429</v>
      </c>
    </row>
    <row r="386" spans="5:6" x14ac:dyDescent="0.25">
      <c r="E386" s="66">
        <f t="shared" ca="1" si="10"/>
        <v>0.20510969691565062</v>
      </c>
      <c r="F386" s="67">
        <f t="shared" ca="1" si="11"/>
        <v>-2.6731894664904523</v>
      </c>
    </row>
    <row r="387" spans="5:6" x14ac:dyDescent="0.25">
      <c r="E387" s="66">
        <f t="shared" ca="1" si="10"/>
        <v>0.68256640353522668</v>
      </c>
      <c r="F387" s="67">
        <f t="shared" ca="1" si="11"/>
        <v>1.363018340868448</v>
      </c>
    </row>
    <row r="388" spans="5:6" x14ac:dyDescent="0.25">
      <c r="E388" s="66">
        <f t="shared" ref="E388:E451" ca="1" si="12">RAND()</f>
        <v>0.59974318949801209</v>
      </c>
      <c r="F388" s="67">
        <f t="shared" ref="F388:F451" ca="1" si="13">SIGN(E388-0.5)*(_xlfn.GAMMA.INV(2*ABS(E388-0.5),1/$C$5,(($C$4^$C$5)))^(1/$C$5))+$C$3</f>
        <v>0.66750519320977364</v>
      </c>
    </row>
    <row r="389" spans="5:6" x14ac:dyDescent="0.25">
      <c r="E389" s="66">
        <f t="shared" ca="1" si="12"/>
        <v>0.6671292284418463</v>
      </c>
      <c r="F389" s="67">
        <f t="shared" ca="1" si="13"/>
        <v>1.2205612714819631</v>
      </c>
    </row>
    <row r="390" spans="5:6" x14ac:dyDescent="0.25">
      <c r="E390" s="66">
        <f t="shared" ca="1" si="12"/>
        <v>0.23730856916750709</v>
      </c>
      <c r="F390" s="67">
        <f t="shared" ca="1" si="13"/>
        <v>-2.2357404735534354</v>
      </c>
    </row>
    <row r="391" spans="5:6" x14ac:dyDescent="0.25">
      <c r="E391" s="66">
        <f t="shared" ca="1" si="12"/>
        <v>0.17964275720373124</v>
      </c>
      <c r="F391" s="67">
        <f t="shared" ca="1" si="13"/>
        <v>-3.0709137054748306</v>
      </c>
    </row>
    <row r="392" spans="5:6" x14ac:dyDescent="0.25">
      <c r="E392" s="66">
        <f t="shared" ca="1" si="12"/>
        <v>7.8030975159378957E-2</v>
      </c>
      <c r="F392" s="67">
        <f t="shared" ca="1" si="13"/>
        <v>-5.5725066994047632</v>
      </c>
    </row>
    <row r="393" spans="5:6" x14ac:dyDescent="0.25">
      <c r="E393" s="66">
        <f t="shared" ca="1" si="12"/>
        <v>0.20199377578225475</v>
      </c>
      <c r="F393" s="67">
        <f t="shared" ca="1" si="13"/>
        <v>-2.7191136433645529</v>
      </c>
    </row>
    <row r="394" spans="5:6" x14ac:dyDescent="0.25">
      <c r="E394" s="66">
        <f t="shared" ca="1" si="12"/>
        <v>0.71081570408041017</v>
      </c>
      <c r="F394" s="67">
        <f t="shared" ca="1" si="13"/>
        <v>1.6426317342343801</v>
      </c>
    </row>
    <row r="395" spans="5:6" x14ac:dyDescent="0.25">
      <c r="E395" s="66">
        <f t="shared" ca="1" si="12"/>
        <v>0.21533767700209083</v>
      </c>
      <c r="F395" s="67">
        <f t="shared" ca="1" si="13"/>
        <v>-2.5272021350244396</v>
      </c>
    </row>
    <row r="396" spans="5:6" x14ac:dyDescent="0.25">
      <c r="E396" s="66">
        <f t="shared" ca="1" si="12"/>
        <v>9.9361244668965121E-2</v>
      </c>
      <c r="F396" s="67">
        <f t="shared" ca="1" si="13"/>
        <v>-4.8475378603617552</v>
      </c>
    </row>
    <row r="397" spans="5:6" x14ac:dyDescent="0.25">
      <c r="E397" s="66">
        <f t="shared" ca="1" si="12"/>
        <v>0.32278542247383835</v>
      </c>
      <c r="F397" s="67">
        <f t="shared" ca="1" si="13"/>
        <v>-1.3128609680060468</v>
      </c>
    </row>
    <row r="398" spans="5:6" x14ac:dyDescent="0.25">
      <c r="E398" s="66">
        <f t="shared" ca="1" si="12"/>
        <v>0.57470160881223575</v>
      </c>
      <c r="F398" s="67">
        <f t="shared" ca="1" si="13"/>
        <v>0.48545123682036739</v>
      </c>
    </row>
    <row r="399" spans="5:6" x14ac:dyDescent="0.25">
      <c r="E399" s="66">
        <f t="shared" ca="1" si="12"/>
        <v>0.60314284628589676</v>
      </c>
      <c r="F399" s="67">
        <f t="shared" ca="1" si="13"/>
        <v>0.69309509041759432</v>
      </c>
    </row>
    <row r="400" spans="5:6" x14ac:dyDescent="0.25">
      <c r="E400" s="66">
        <f t="shared" ca="1" si="12"/>
        <v>0.76036441544811717</v>
      </c>
      <c r="F400" s="67">
        <f t="shared" ca="1" si="13"/>
        <v>2.2064661801441368</v>
      </c>
    </row>
    <row r="401" spans="5:6" x14ac:dyDescent="0.25">
      <c r="E401" s="66">
        <f t="shared" ca="1" si="12"/>
        <v>0.72362510031919824</v>
      </c>
      <c r="F401" s="67">
        <f t="shared" ca="1" si="13"/>
        <v>1.7785494666804627</v>
      </c>
    </row>
    <row r="402" spans="5:6" x14ac:dyDescent="0.25">
      <c r="E402" s="66">
        <f t="shared" ca="1" si="12"/>
        <v>0.73997327856840289</v>
      </c>
      <c r="F402" s="67">
        <f t="shared" ca="1" si="13"/>
        <v>1.9614710938521405</v>
      </c>
    </row>
    <row r="403" spans="5:6" x14ac:dyDescent="0.25">
      <c r="E403" s="66">
        <f t="shared" ca="1" si="12"/>
        <v>0.11262597723538081</v>
      </c>
      <c r="F403" s="67">
        <f t="shared" ca="1" si="13"/>
        <v>-4.4716071169068323</v>
      </c>
    </row>
    <row r="404" spans="5:6" x14ac:dyDescent="0.25">
      <c r="E404" s="66">
        <f t="shared" ca="1" si="12"/>
        <v>0.79620482554869698</v>
      </c>
      <c r="F404" s="67">
        <f t="shared" ca="1" si="13"/>
        <v>2.6924779673338799</v>
      </c>
    </row>
    <row r="405" spans="5:6" x14ac:dyDescent="0.25">
      <c r="E405" s="66">
        <f t="shared" ca="1" si="12"/>
        <v>0.64558857501415112</v>
      </c>
      <c r="F405" s="67">
        <f t="shared" ca="1" si="13"/>
        <v>1.0324489279984921</v>
      </c>
    </row>
    <row r="406" spans="5:6" x14ac:dyDescent="0.25">
      <c r="E406" s="66">
        <f t="shared" ca="1" si="12"/>
        <v>3.1876923790266187E-2</v>
      </c>
      <c r="F406" s="67">
        <f t="shared" ca="1" si="13"/>
        <v>-8.2581772276812409</v>
      </c>
    </row>
    <row r="407" spans="5:6" x14ac:dyDescent="0.25">
      <c r="E407" s="66">
        <f t="shared" ca="1" si="12"/>
        <v>0.79913982171503317</v>
      </c>
      <c r="F407" s="67">
        <f t="shared" ca="1" si="13"/>
        <v>2.7359971885478203</v>
      </c>
    </row>
    <row r="408" spans="5:6" x14ac:dyDescent="0.25">
      <c r="E408" s="66">
        <f t="shared" ca="1" si="12"/>
        <v>0.99068630475013608</v>
      </c>
      <c r="F408" s="67">
        <f t="shared" ca="1" si="13"/>
        <v>11.94936652192159</v>
      </c>
    </row>
    <row r="409" spans="5:6" x14ac:dyDescent="0.25">
      <c r="E409" s="66">
        <f t="shared" ca="1" si="12"/>
        <v>0.20858268687189907</v>
      </c>
      <c r="F409" s="67">
        <f t="shared" ca="1" si="13"/>
        <v>-2.6228176682368507</v>
      </c>
    </row>
    <row r="410" spans="5:6" x14ac:dyDescent="0.25">
      <c r="E410" s="66">
        <f t="shared" ca="1" si="12"/>
        <v>0.47175131014194149</v>
      </c>
      <c r="F410" s="67">
        <f t="shared" ca="1" si="13"/>
        <v>-0.17446841094589222</v>
      </c>
    </row>
    <row r="411" spans="5:6" x14ac:dyDescent="0.25">
      <c r="E411" s="66">
        <f t="shared" ca="1" si="12"/>
        <v>0.27355012563482817</v>
      </c>
      <c r="F411" s="67">
        <f t="shared" ca="1" si="13"/>
        <v>-1.8093696559107206</v>
      </c>
    </row>
    <row r="412" spans="5:6" x14ac:dyDescent="0.25">
      <c r="E412" s="66">
        <f t="shared" ca="1" si="12"/>
        <v>0.48884917560236862</v>
      </c>
      <c r="F412" s="67">
        <f t="shared" ca="1" si="13"/>
        <v>-6.7662272621884359E-2</v>
      </c>
    </row>
    <row r="413" spans="5:6" x14ac:dyDescent="0.25">
      <c r="E413" s="66">
        <f t="shared" ca="1" si="12"/>
        <v>0.65846957844462106</v>
      </c>
      <c r="F413" s="67">
        <f t="shared" ca="1" si="13"/>
        <v>1.1435140236766421</v>
      </c>
    </row>
    <row r="414" spans="5:6" x14ac:dyDescent="0.25">
      <c r="E414" s="66">
        <f t="shared" ca="1" si="12"/>
        <v>0.21022043559709325</v>
      </c>
      <c r="F414" s="67">
        <f t="shared" ca="1" si="13"/>
        <v>-2.5993542747840905</v>
      </c>
    </row>
    <row r="415" spans="5:6" x14ac:dyDescent="0.25">
      <c r="E415" s="66">
        <f t="shared" ca="1" si="12"/>
        <v>0.25844535944040214</v>
      </c>
      <c r="F415" s="67">
        <f t="shared" ca="1" si="13"/>
        <v>-1.9797714068669512</v>
      </c>
    </row>
    <row r="416" spans="5:6" x14ac:dyDescent="0.25">
      <c r="E416" s="66">
        <f t="shared" ca="1" si="12"/>
        <v>0.46279828500510756</v>
      </c>
      <c r="F416" s="67">
        <f t="shared" ca="1" si="13"/>
        <v>-0.23195042640872426</v>
      </c>
    </row>
    <row r="417" spans="5:6" x14ac:dyDescent="0.25">
      <c r="E417" s="66">
        <f t="shared" ca="1" si="12"/>
        <v>0.13724603055770657</v>
      </c>
      <c r="F417" s="67">
        <f t="shared" ca="1" si="13"/>
        <v>-3.878498819118315</v>
      </c>
    </row>
    <row r="418" spans="5:6" x14ac:dyDescent="0.25">
      <c r="E418" s="66">
        <f t="shared" ca="1" si="12"/>
        <v>0.25788870833007538</v>
      </c>
      <c r="F418" s="67">
        <f t="shared" ca="1" si="13"/>
        <v>-1.9862399088783211</v>
      </c>
    </row>
    <row r="419" spans="5:6" x14ac:dyDescent="0.25">
      <c r="E419" s="66">
        <f t="shared" ca="1" si="12"/>
        <v>0.834602186407291</v>
      </c>
      <c r="F419" s="67">
        <f t="shared" ca="1" si="13"/>
        <v>3.3187636044822417</v>
      </c>
    </row>
    <row r="420" spans="5:6" x14ac:dyDescent="0.25">
      <c r="E420" s="66">
        <f t="shared" ca="1" si="12"/>
        <v>0.54550382279321641</v>
      </c>
      <c r="F420" s="67">
        <f t="shared" ca="1" si="13"/>
        <v>0.28625578747861641</v>
      </c>
    </row>
    <row r="421" spans="5:6" x14ac:dyDescent="0.25">
      <c r="E421" s="66">
        <f t="shared" ca="1" si="12"/>
        <v>0.35892444418408864</v>
      </c>
      <c r="F421" s="67">
        <f t="shared" ca="1" si="13"/>
        <v>-0.9944885819006527</v>
      </c>
    </row>
    <row r="422" spans="5:6" x14ac:dyDescent="0.25">
      <c r="E422" s="66">
        <f t="shared" ca="1" si="12"/>
        <v>0.77268717826750533</v>
      </c>
      <c r="F422" s="67">
        <f t="shared" ca="1" si="13"/>
        <v>2.3648428809020992</v>
      </c>
    </row>
    <row r="423" spans="5:6" x14ac:dyDescent="0.25">
      <c r="E423" s="66">
        <f t="shared" ca="1" si="12"/>
        <v>0.70952420575549935</v>
      </c>
      <c r="F423" s="67">
        <f t="shared" ca="1" si="13"/>
        <v>1.6292635501843549</v>
      </c>
    </row>
    <row r="424" spans="5:6" x14ac:dyDescent="0.25">
      <c r="E424" s="66">
        <f t="shared" ca="1" si="12"/>
        <v>0.53400058044251852</v>
      </c>
      <c r="F424" s="67">
        <f t="shared" ca="1" si="13"/>
        <v>0.21127112964637595</v>
      </c>
    </row>
    <row r="425" spans="5:6" x14ac:dyDescent="0.25">
      <c r="E425" s="66">
        <f t="shared" ca="1" si="12"/>
        <v>0.21725130498868661</v>
      </c>
      <c r="F425" s="67">
        <f t="shared" ca="1" si="13"/>
        <v>-2.5006599823269569</v>
      </c>
    </row>
    <row r="426" spans="5:6" x14ac:dyDescent="0.25">
      <c r="E426" s="66">
        <f t="shared" ca="1" si="12"/>
        <v>0.89289961477512225</v>
      </c>
      <c r="F426" s="67">
        <f t="shared" ca="1" si="13"/>
        <v>4.6225245723120505</v>
      </c>
    </row>
    <row r="427" spans="5:6" x14ac:dyDescent="0.25">
      <c r="E427" s="66">
        <f t="shared" ca="1" si="12"/>
        <v>0.88278196941717724</v>
      </c>
      <c r="F427" s="67">
        <f t="shared" ca="1" si="13"/>
        <v>4.35171716564642</v>
      </c>
    </row>
    <row r="428" spans="5:6" x14ac:dyDescent="0.25">
      <c r="E428" s="66">
        <f t="shared" ca="1" si="12"/>
        <v>0.13596920832870829</v>
      </c>
      <c r="F428" s="67">
        <f t="shared" ca="1" si="13"/>
        <v>-3.9065389430050157</v>
      </c>
    </row>
    <row r="429" spans="5:6" x14ac:dyDescent="0.25">
      <c r="E429" s="66">
        <f t="shared" ca="1" si="12"/>
        <v>0.42380559295574549</v>
      </c>
      <c r="F429" s="67">
        <f t="shared" ca="1" si="13"/>
        <v>-0.49599976654991418</v>
      </c>
    </row>
    <row r="430" spans="5:6" x14ac:dyDescent="0.25">
      <c r="E430" s="66">
        <f t="shared" ca="1" si="12"/>
        <v>0.73162250062806367</v>
      </c>
      <c r="F430" s="67">
        <f t="shared" ca="1" si="13"/>
        <v>1.8666405878494536</v>
      </c>
    </row>
    <row r="431" spans="5:6" x14ac:dyDescent="0.25">
      <c r="E431" s="66">
        <f t="shared" ca="1" si="12"/>
        <v>0.4603611106303569</v>
      </c>
      <c r="F431" s="67">
        <f t="shared" ca="1" si="13"/>
        <v>-0.24779068139716753</v>
      </c>
    </row>
    <row r="432" spans="5:6" x14ac:dyDescent="0.25">
      <c r="E432" s="66">
        <f t="shared" ca="1" si="12"/>
        <v>0.77894176686334193</v>
      </c>
      <c r="F432" s="67">
        <f t="shared" ca="1" si="13"/>
        <v>2.4485457997743443</v>
      </c>
    </row>
    <row r="433" spans="5:6" x14ac:dyDescent="0.25">
      <c r="E433" s="66">
        <f t="shared" ca="1" si="12"/>
        <v>0.51441833108830637</v>
      </c>
      <c r="F433" s="67">
        <f t="shared" ca="1" si="13"/>
        <v>8.7781826242664923E-2</v>
      </c>
    </row>
    <row r="434" spans="5:6" x14ac:dyDescent="0.25">
      <c r="E434" s="66">
        <f t="shared" ca="1" si="12"/>
        <v>0.74140845909700792</v>
      </c>
      <c r="F434" s="67">
        <f t="shared" ca="1" si="13"/>
        <v>1.9780750312343276</v>
      </c>
    </row>
    <row r="435" spans="5:6" x14ac:dyDescent="0.25">
      <c r="E435" s="66">
        <f t="shared" ca="1" si="12"/>
        <v>0.62292432487337246</v>
      </c>
      <c r="F435" s="67">
        <f t="shared" ca="1" si="13"/>
        <v>0.84648660401656384</v>
      </c>
    </row>
    <row r="436" spans="5:6" x14ac:dyDescent="0.25">
      <c r="E436" s="66">
        <f t="shared" ca="1" si="12"/>
        <v>0.4719473527903234</v>
      </c>
      <c r="F436" s="67">
        <f t="shared" ca="1" si="13"/>
        <v>-0.17322197926869015</v>
      </c>
    </row>
    <row r="437" spans="5:6" x14ac:dyDescent="0.25">
      <c r="E437" s="66">
        <f t="shared" ca="1" si="12"/>
        <v>0.66462048240133853</v>
      </c>
      <c r="F437" s="67">
        <f t="shared" ca="1" si="13"/>
        <v>1.1980359584300151</v>
      </c>
    </row>
    <row r="438" spans="5:6" x14ac:dyDescent="0.25">
      <c r="E438" s="66">
        <f t="shared" ca="1" si="12"/>
        <v>0.44994299125840398</v>
      </c>
      <c r="F438" s="67">
        <f t="shared" ca="1" si="13"/>
        <v>-0.31646162932686817</v>
      </c>
    </row>
    <row r="439" spans="5:6" x14ac:dyDescent="0.25">
      <c r="E439" s="66">
        <f t="shared" ca="1" si="12"/>
        <v>0.99328738528431959</v>
      </c>
      <c r="F439" s="67">
        <f t="shared" ca="1" si="13"/>
        <v>12.93185864662188</v>
      </c>
    </row>
    <row r="440" spans="5:6" x14ac:dyDescent="0.25">
      <c r="E440" s="66">
        <f t="shared" ca="1" si="12"/>
        <v>0.54530705678846314</v>
      </c>
      <c r="F440" s="67">
        <f t="shared" ca="1" si="13"/>
        <v>0.28495727210877964</v>
      </c>
    </row>
    <row r="441" spans="5:6" x14ac:dyDescent="0.25">
      <c r="E441" s="66">
        <f t="shared" ca="1" si="12"/>
        <v>4.9933440402707086E-2</v>
      </c>
      <c r="F441" s="67">
        <f t="shared" ca="1" si="13"/>
        <v>-6.9117515152890316</v>
      </c>
    </row>
    <row r="442" spans="5:6" x14ac:dyDescent="0.25">
      <c r="E442" s="66">
        <f t="shared" ca="1" si="12"/>
        <v>0.43789987336053759</v>
      </c>
      <c r="F442" s="67">
        <f t="shared" ca="1" si="13"/>
        <v>-0.39785344143630108</v>
      </c>
    </row>
    <row r="443" spans="5:6" x14ac:dyDescent="0.25">
      <c r="E443" s="66">
        <f t="shared" ca="1" si="12"/>
        <v>0.76081185859023315</v>
      </c>
      <c r="F443" s="67">
        <f t="shared" ca="1" si="13"/>
        <v>2.2120729608623195</v>
      </c>
    </row>
    <row r="444" spans="5:6" x14ac:dyDescent="0.25">
      <c r="E444" s="66">
        <f t="shared" ca="1" si="12"/>
        <v>0.82657511897457436</v>
      </c>
      <c r="F444" s="67">
        <f t="shared" ca="1" si="13"/>
        <v>3.1765906655401004</v>
      </c>
    </row>
    <row r="445" spans="5:6" x14ac:dyDescent="0.25">
      <c r="E445" s="66">
        <f t="shared" ca="1" si="12"/>
        <v>0.78724205154274585</v>
      </c>
      <c r="F445" s="67">
        <f t="shared" ca="1" si="13"/>
        <v>2.5633589133463812</v>
      </c>
    </row>
    <row r="446" spans="5:6" x14ac:dyDescent="0.25">
      <c r="E446" s="66">
        <f t="shared" ca="1" si="12"/>
        <v>3.9796412501215128E-3</v>
      </c>
      <c r="F446" s="67">
        <f t="shared" ca="1" si="13"/>
        <v>-14.500249264046872</v>
      </c>
    </row>
    <row r="447" spans="5:6" x14ac:dyDescent="0.25">
      <c r="E447" s="66">
        <f t="shared" ca="1" si="12"/>
        <v>0.13756073754263309</v>
      </c>
      <c r="F447" s="67">
        <f t="shared" ca="1" si="13"/>
        <v>-3.871627653797062</v>
      </c>
    </row>
    <row r="448" spans="5:6" x14ac:dyDescent="0.25">
      <c r="E448" s="66">
        <f t="shared" ca="1" si="12"/>
        <v>0.11811430094516662</v>
      </c>
      <c r="F448" s="67">
        <f t="shared" ca="1" si="13"/>
        <v>-4.3288658721585893</v>
      </c>
    </row>
    <row r="449" spans="5:6" x14ac:dyDescent="0.25">
      <c r="E449" s="66">
        <f t="shared" ca="1" si="12"/>
        <v>0.47951010698102081</v>
      </c>
      <c r="F449" s="67">
        <f t="shared" ca="1" si="13"/>
        <v>-0.12552937846186923</v>
      </c>
    </row>
    <row r="450" spans="5:6" x14ac:dyDescent="0.25">
      <c r="E450" s="66">
        <f t="shared" ca="1" si="12"/>
        <v>0.96073163832833164</v>
      </c>
      <c r="F450" s="67">
        <f t="shared" ca="1" si="13"/>
        <v>7.6325668508801492</v>
      </c>
    </row>
    <row r="451" spans="5:6" x14ac:dyDescent="0.25">
      <c r="E451" s="66">
        <f t="shared" ca="1" si="12"/>
        <v>2.885145013821766E-2</v>
      </c>
      <c r="F451" s="67">
        <f t="shared" ca="1" si="13"/>
        <v>-8.5573435259252069</v>
      </c>
    </row>
    <row r="452" spans="5:6" x14ac:dyDescent="0.25">
      <c r="E452" s="66">
        <f t="shared" ref="E452:E515" ca="1" si="14">RAND()</f>
        <v>0.68027109846371125</v>
      </c>
      <c r="F452" s="67">
        <f t="shared" ref="F452:F515" ca="1" si="15">SIGN(E452-0.5)*(_xlfn.GAMMA.INV(2*ABS(E452-0.5),1/$C$5,(($C$4^$C$5)))^(1/$C$5))+$C$3</f>
        <v>1.3414039331687653</v>
      </c>
    </row>
    <row r="453" spans="5:6" x14ac:dyDescent="0.25">
      <c r="E453" s="66">
        <f t="shared" ca="1" si="14"/>
        <v>0.91328028799741767</v>
      </c>
      <c r="F453" s="67">
        <f t="shared" ca="1" si="15"/>
        <v>5.2557806452194082</v>
      </c>
    </row>
    <row r="454" spans="5:6" x14ac:dyDescent="0.25">
      <c r="E454" s="66">
        <f t="shared" ca="1" si="14"/>
        <v>0.25849631036455345</v>
      </c>
      <c r="F454" s="67">
        <f t="shared" ca="1" si="15"/>
        <v>-1.9791800334804468</v>
      </c>
    </row>
    <row r="455" spans="5:6" x14ac:dyDescent="0.25">
      <c r="E455" s="66">
        <f t="shared" ca="1" si="14"/>
        <v>0.99822924220729814</v>
      </c>
      <c r="F455" s="67">
        <f t="shared" ca="1" si="15"/>
        <v>16.929601535965816</v>
      </c>
    </row>
    <row r="456" spans="5:6" x14ac:dyDescent="0.25">
      <c r="E456" s="66">
        <f t="shared" ca="1" si="14"/>
        <v>0.81754940843452029</v>
      </c>
      <c r="F456" s="67">
        <f t="shared" ca="1" si="15"/>
        <v>3.0243860796059852</v>
      </c>
    </row>
    <row r="457" spans="5:6" x14ac:dyDescent="0.25">
      <c r="E457" s="66">
        <f t="shared" ca="1" si="14"/>
        <v>0.10855819938143696</v>
      </c>
      <c r="F457" s="67">
        <f t="shared" ca="1" si="15"/>
        <v>-4.5819650082711876</v>
      </c>
    </row>
    <row r="458" spans="5:6" x14ac:dyDescent="0.25">
      <c r="E458" s="66">
        <f t="shared" ca="1" si="14"/>
        <v>0.4415025617813737</v>
      </c>
      <c r="F458" s="67">
        <f t="shared" ca="1" si="15"/>
        <v>-0.37327282783708088</v>
      </c>
    </row>
    <row r="459" spans="5:6" x14ac:dyDescent="0.25">
      <c r="E459" s="66">
        <f t="shared" ca="1" si="14"/>
        <v>0.42048041330102381</v>
      </c>
      <c r="F459" s="67">
        <f t="shared" ca="1" si="15"/>
        <v>-0.51963059891931584</v>
      </c>
    </row>
    <row r="460" spans="5:6" x14ac:dyDescent="0.25">
      <c r="E460" s="66">
        <f t="shared" ca="1" si="14"/>
        <v>0.34311442897987576</v>
      </c>
      <c r="F460" s="67">
        <f t="shared" ca="1" si="15"/>
        <v>-1.1296322841185906</v>
      </c>
    </row>
    <row r="461" spans="5:6" x14ac:dyDescent="0.25">
      <c r="E461" s="66">
        <f t="shared" ca="1" si="14"/>
        <v>0.58541080861048966</v>
      </c>
      <c r="F461" s="67">
        <f t="shared" ca="1" si="15"/>
        <v>0.56195990619773295</v>
      </c>
    </row>
    <row r="462" spans="5:6" x14ac:dyDescent="0.25">
      <c r="E462" s="66">
        <f t="shared" ca="1" si="14"/>
        <v>0.1350558401713724</v>
      </c>
      <c r="F462" s="67">
        <f t="shared" ca="1" si="15"/>
        <v>-3.9267593238191569</v>
      </c>
    </row>
    <row r="463" spans="5:6" x14ac:dyDescent="0.25">
      <c r="E463" s="66">
        <f t="shared" ca="1" si="14"/>
        <v>0.48484298126459779</v>
      </c>
      <c r="F463" s="67">
        <f t="shared" ca="1" si="15"/>
        <v>-9.2349029618836301E-2</v>
      </c>
    </row>
    <row r="464" spans="5:6" x14ac:dyDescent="0.25">
      <c r="E464" s="66">
        <f t="shared" ca="1" si="14"/>
        <v>0.96926366261747265</v>
      </c>
      <c r="F464" s="67">
        <f t="shared" ca="1" si="15"/>
        <v>8.3674875470074994</v>
      </c>
    </row>
    <row r="465" spans="5:6" x14ac:dyDescent="0.25">
      <c r="E465" s="66">
        <f t="shared" ca="1" si="14"/>
        <v>0.38551459645346164</v>
      </c>
      <c r="F465" s="67">
        <f t="shared" ca="1" si="15"/>
        <v>-0.78008712732933461</v>
      </c>
    </row>
    <row r="466" spans="5:6" x14ac:dyDescent="0.25">
      <c r="E466" s="66">
        <f t="shared" ca="1" si="14"/>
        <v>0.53564095735189965</v>
      </c>
      <c r="F466" s="67">
        <f t="shared" ca="1" si="15"/>
        <v>0.22185013983997037</v>
      </c>
    </row>
    <row r="467" spans="5:6" x14ac:dyDescent="0.25">
      <c r="E467" s="66">
        <f t="shared" ca="1" si="14"/>
        <v>0.20597073285761225</v>
      </c>
      <c r="F467" s="67">
        <f t="shared" ca="1" si="15"/>
        <v>-2.6606220396982319</v>
      </c>
    </row>
    <row r="468" spans="5:6" x14ac:dyDescent="0.25">
      <c r="E468" s="66">
        <f t="shared" ca="1" si="14"/>
        <v>0.50967596384336911</v>
      </c>
      <c r="F468" s="67">
        <f t="shared" ca="1" si="15"/>
        <v>5.8624882800110481E-2</v>
      </c>
    </row>
    <row r="469" spans="5:6" x14ac:dyDescent="0.25">
      <c r="E469" s="66">
        <f t="shared" ca="1" si="14"/>
        <v>0.66002375409315539</v>
      </c>
      <c r="F469" s="67">
        <f t="shared" ca="1" si="15"/>
        <v>1.1571970446975746</v>
      </c>
    </row>
    <row r="470" spans="5:6" x14ac:dyDescent="0.25">
      <c r="E470" s="66">
        <f t="shared" ca="1" si="14"/>
        <v>0.58188411798187001</v>
      </c>
      <c r="F470" s="67">
        <f t="shared" ca="1" si="15"/>
        <v>0.5365484238301359</v>
      </c>
    </row>
    <row r="471" spans="5:6" x14ac:dyDescent="0.25">
      <c r="E471" s="66">
        <f t="shared" ca="1" si="14"/>
        <v>0.62105530741959369</v>
      </c>
      <c r="F471" s="67">
        <f t="shared" ca="1" si="15"/>
        <v>0.83165350156669882</v>
      </c>
    </row>
    <row r="472" spans="5:6" x14ac:dyDescent="0.25">
      <c r="E472" s="66">
        <f t="shared" ca="1" si="14"/>
        <v>0.86864778699402323</v>
      </c>
      <c r="F472" s="67">
        <f t="shared" ca="1" si="15"/>
        <v>4.0101772028140434</v>
      </c>
    </row>
    <row r="473" spans="5:6" x14ac:dyDescent="0.25">
      <c r="E473" s="66">
        <f t="shared" ca="1" si="14"/>
        <v>0.77949237689357553</v>
      </c>
      <c r="F473" s="67">
        <f t="shared" ca="1" si="15"/>
        <v>2.4560274966649911</v>
      </c>
    </row>
    <row r="474" spans="5:6" x14ac:dyDescent="0.25">
      <c r="E474" s="66">
        <f t="shared" ca="1" si="14"/>
        <v>0.9960006645601942</v>
      </c>
      <c r="F474" s="67">
        <f t="shared" ca="1" si="15"/>
        <v>14.485439673460917</v>
      </c>
    </row>
    <row r="475" spans="5:6" x14ac:dyDescent="0.25">
      <c r="E475" s="66">
        <f t="shared" ca="1" si="14"/>
        <v>0.29365949879889186</v>
      </c>
      <c r="F475" s="67">
        <f t="shared" ca="1" si="15"/>
        <v>-1.5965615088849332</v>
      </c>
    </row>
    <row r="476" spans="5:6" x14ac:dyDescent="0.25">
      <c r="E476" s="66">
        <f t="shared" ca="1" si="14"/>
        <v>0.72976770655669643</v>
      </c>
      <c r="F476" s="67">
        <f t="shared" ca="1" si="15"/>
        <v>1.8459784896691911</v>
      </c>
    </row>
    <row r="477" spans="5:6" x14ac:dyDescent="0.25">
      <c r="E477" s="66">
        <f t="shared" ca="1" si="14"/>
        <v>0.34107456454561735</v>
      </c>
      <c r="F477" s="67">
        <f t="shared" ca="1" si="15"/>
        <v>-1.1475209420567754</v>
      </c>
    </row>
    <row r="478" spans="5:6" x14ac:dyDescent="0.25">
      <c r="E478" s="66">
        <f t="shared" ca="1" si="14"/>
        <v>0.44877047122468083</v>
      </c>
      <c r="F478" s="67">
        <f t="shared" ca="1" si="15"/>
        <v>-0.32428962399662348</v>
      </c>
    </row>
    <row r="479" spans="5:6" x14ac:dyDescent="0.25">
      <c r="E479" s="66">
        <f t="shared" ca="1" si="14"/>
        <v>0.74420439157252749</v>
      </c>
      <c r="F479" s="67">
        <f t="shared" ca="1" si="15"/>
        <v>2.0106881322525028</v>
      </c>
    </row>
    <row r="480" spans="5:6" x14ac:dyDescent="0.25">
      <c r="E480" s="66">
        <f t="shared" ca="1" si="14"/>
        <v>0.71686338870581789</v>
      </c>
      <c r="F480" s="67">
        <f t="shared" ca="1" si="15"/>
        <v>1.7060357754967503</v>
      </c>
    </row>
    <row r="481" spans="5:6" x14ac:dyDescent="0.25">
      <c r="E481" s="66">
        <f t="shared" ca="1" si="14"/>
        <v>0.63782854944247969</v>
      </c>
      <c r="F481" s="67">
        <f t="shared" ca="1" si="15"/>
        <v>0.96747113518345174</v>
      </c>
    </row>
    <row r="482" spans="5:6" x14ac:dyDescent="0.25">
      <c r="E482" s="66">
        <f t="shared" ca="1" si="14"/>
        <v>0.95663714530740274</v>
      </c>
      <c r="F482" s="67">
        <f t="shared" ca="1" si="15"/>
        <v>7.3350147193547013</v>
      </c>
    </row>
    <row r="483" spans="5:6" x14ac:dyDescent="0.25">
      <c r="E483" s="66">
        <f t="shared" ca="1" si="14"/>
        <v>0.96451830512149817</v>
      </c>
      <c r="F483" s="67">
        <f t="shared" ca="1" si="15"/>
        <v>7.9367735164581408</v>
      </c>
    </row>
    <row r="484" spans="5:6" x14ac:dyDescent="0.25">
      <c r="E484" s="66">
        <f t="shared" ca="1" si="14"/>
        <v>0.62655316414770845</v>
      </c>
      <c r="F484" s="67">
        <f t="shared" ca="1" si="15"/>
        <v>0.87549733320877188</v>
      </c>
    </row>
    <row r="485" spans="5:6" x14ac:dyDescent="0.25">
      <c r="E485" s="66">
        <f t="shared" ca="1" si="14"/>
        <v>0.35516661908051073</v>
      </c>
      <c r="F485" s="67">
        <f t="shared" ca="1" si="15"/>
        <v>-1.026063208602737</v>
      </c>
    </row>
    <row r="486" spans="5:6" x14ac:dyDescent="0.25">
      <c r="E486" s="66">
        <f t="shared" ca="1" si="14"/>
        <v>0.81690047262258769</v>
      </c>
      <c r="F486" s="67">
        <f t="shared" ca="1" si="15"/>
        <v>3.0137346839149286</v>
      </c>
    </row>
    <row r="487" spans="5:6" x14ac:dyDescent="0.25">
      <c r="E487" s="66">
        <f t="shared" ca="1" si="14"/>
        <v>0.51817811783120094</v>
      </c>
      <c r="F487" s="67">
        <f t="shared" ca="1" si="15"/>
        <v>0.1111007752105822</v>
      </c>
    </row>
    <row r="488" spans="5:6" x14ac:dyDescent="0.25">
      <c r="E488" s="66">
        <f t="shared" ca="1" si="14"/>
        <v>8.2647823369467521E-2</v>
      </c>
      <c r="F488" s="67">
        <f t="shared" ca="1" si="15"/>
        <v>-5.400058830058736</v>
      </c>
    </row>
    <row r="489" spans="5:6" x14ac:dyDescent="0.25">
      <c r="E489" s="66">
        <f t="shared" ca="1" si="14"/>
        <v>0.91841818864211511</v>
      </c>
      <c r="F489" s="67">
        <f t="shared" ca="1" si="15"/>
        <v>5.439005283971861</v>
      </c>
    </row>
    <row r="490" spans="5:6" x14ac:dyDescent="0.25">
      <c r="E490" s="66">
        <f t="shared" ca="1" si="14"/>
        <v>1.688768653275996E-2</v>
      </c>
      <c r="F490" s="67">
        <f t="shared" ca="1" si="15"/>
        <v>-10.164070048756885</v>
      </c>
    </row>
    <row r="491" spans="5:6" x14ac:dyDescent="0.25">
      <c r="E491" s="66">
        <f t="shared" ca="1" si="14"/>
        <v>0.7865428095745024</v>
      </c>
      <c r="F491" s="67">
        <f t="shared" ca="1" si="15"/>
        <v>2.5535153972654916</v>
      </c>
    </row>
    <row r="492" spans="5:6" x14ac:dyDescent="0.25">
      <c r="E492" s="66">
        <f t="shared" ca="1" si="14"/>
        <v>0.23663041915214345</v>
      </c>
      <c r="F492" s="67">
        <f t="shared" ca="1" si="15"/>
        <v>-2.2443257618909187</v>
      </c>
    </row>
    <row r="493" spans="5:6" x14ac:dyDescent="0.25">
      <c r="E493" s="66">
        <f t="shared" ca="1" si="14"/>
        <v>0.46271233416061053</v>
      </c>
      <c r="F493" s="67">
        <f t="shared" ca="1" si="15"/>
        <v>-0.23250763780942069</v>
      </c>
    </row>
    <row r="494" spans="5:6" x14ac:dyDescent="0.25">
      <c r="E494" s="66">
        <f t="shared" ca="1" si="14"/>
        <v>0.30764887397272433</v>
      </c>
      <c r="F494" s="67">
        <f t="shared" ca="1" si="15"/>
        <v>-1.4569469560028974</v>
      </c>
    </row>
    <row r="495" spans="5:6" x14ac:dyDescent="0.25">
      <c r="E495" s="66">
        <f t="shared" ca="1" si="14"/>
        <v>0.60445177918807491</v>
      </c>
      <c r="F495" s="67">
        <f t="shared" ca="1" si="15"/>
        <v>0.70300618492637135</v>
      </c>
    </row>
    <row r="496" spans="5:6" x14ac:dyDescent="0.25">
      <c r="E496" s="66">
        <f t="shared" ca="1" si="14"/>
        <v>0.35575260399026054</v>
      </c>
      <c r="F496" s="67">
        <f t="shared" ca="1" si="15"/>
        <v>-1.0211176252781486</v>
      </c>
    </row>
    <row r="497" spans="5:6" x14ac:dyDescent="0.25">
      <c r="E497" s="66">
        <f t="shared" ca="1" si="14"/>
        <v>0.63688941229455354</v>
      </c>
      <c r="F497" s="67">
        <f t="shared" ca="1" si="15"/>
        <v>0.95970198368167614</v>
      </c>
    </row>
    <row r="498" spans="5:6" x14ac:dyDescent="0.25">
      <c r="E498" s="66">
        <f t="shared" ca="1" si="14"/>
        <v>0.93999143462872103</v>
      </c>
      <c r="F498" s="67">
        <f t="shared" ca="1" si="15"/>
        <v>6.3603623706024104</v>
      </c>
    </row>
    <row r="499" spans="5:6" x14ac:dyDescent="0.25">
      <c r="E499" s="66">
        <f t="shared" ca="1" si="14"/>
        <v>7.5981755751019064E-2</v>
      </c>
      <c r="F499" s="67">
        <f t="shared" ca="1" si="15"/>
        <v>-5.6523445285846083</v>
      </c>
    </row>
    <row r="500" spans="5:6" x14ac:dyDescent="0.25">
      <c r="E500" s="66">
        <f t="shared" ca="1" si="14"/>
        <v>0.46866238707922403</v>
      </c>
      <c r="F500" s="67">
        <f t="shared" ca="1" si="15"/>
        <v>-0.19417633851386656</v>
      </c>
    </row>
    <row r="501" spans="5:6" x14ac:dyDescent="0.25">
      <c r="E501" s="66">
        <f t="shared" ca="1" si="14"/>
        <v>0.95338278238108254</v>
      </c>
      <c r="F501" s="67">
        <f t="shared" ca="1" si="15"/>
        <v>7.1179144461885979</v>
      </c>
    </row>
    <row r="502" spans="5:6" x14ac:dyDescent="0.25">
      <c r="E502" s="66">
        <f t="shared" ca="1" si="14"/>
        <v>0.62959313316289844</v>
      </c>
      <c r="F502" s="67">
        <f t="shared" ca="1" si="15"/>
        <v>0.90001817053486843</v>
      </c>
    </row>
    <row r="503" spans="5:6" x14ac:dyDescent="0.25">
      <c r="E503" s="66">
        <f t="shared" ca="1" si="14"/>
        <v>0.17858190406458874</v>
      </c>
      <c r="F503" s="67">
        <f t="shared" ca="1" si="15"/>
        <v>-3.088682268420162</v>
      </c>
    </row>
    <row r="504" spans="5:6" x14ac:dyDescent="0.25">
      <c r="E504" s="66">
        <f t="shared" ca="1" si="14"/>
        <v>0.42383701796974271</v>
      </c>
      <c r="F504" s="67">
        <f t="shared" ca="1" si="15"/>
        <v>-0.49577732600523239</v>
      </c>
    </row>
    <row r="505" spans="5:6" x14ac:dyDescent="0.25">
      <c r="E505" s="66">
        <f t="shared" ca="1" si="14"/>
        <v>1.8751866538785689E-2</v>
      </c>
      <c r="F505" s="67">
        <f t="shared" ca="1" si="15"/>
        <v>-9.8499444066755455</v>
      </c>
    </row>
    <row r="506" spans="5:6" x14ac:dyDescent="0.25">
      <c r="E506" s="66">
        <f t="shared" ca="1" si="14"/>
        <v>0.81971379879865935</v>
      </c>
      <c r="F506" s="67">
        <f t="shared" ca="1" si="15"/>
        <v>3.0601875107404934</v>
      </c>
    </row>
    <row r="507" spans="5:6" x14ac:dyDescent="0.25">
      <c r="E507" s="66">
        <f t="shared" ca="1" si="14"/>
        <v>0.90023838043283433</v>
      </c>
      <c r="F507" s="67">
        <f t="shared" ca="1" si="15"/>
        <v>4.8354736876422324</v>
      </c>
    </row>
    <row r="508" spans="5:6" x14ac:dyDescent="0.25">
      <c r="E508" s="66">
        <f t="shared" ca="1" si="14"/>
        <v>5.3740616544539099E-2</v>
      </c>
      <c r="F508" s="67">
        <f t="shared" ca="1" si="15"/>
        <v>-6.6913170677103597</v>
      </c>
    </row>
    <row r="509" spans="5:6" x14ac:dyDescent="0.25">
      <c r="E509" s="66">
        <f t="shared" ca="1" si="14"/>
        <v>0.38979530233040449</v>
      </c>
      <c r="F509" s="67">
        <f t="shared" ca="1" si="15"/>
        <v>-0.74695908872476768</v>
      </c>
    </row>
    <row r="510" spans="5:6" x14ac:dyDescent="0.25">
      <c r="E510" s="66">
        <f t="shared" ca="1" si="14"/>
        <v>0.76696354833855329</v>
      </c>
      <c r="F510" s="67">
        <f t="shared" ca="1" si="15"/>
        <v>2.2902396365814157</v>
      </c>
    </row>
    <row r="511" spans="5:6" x14ac:dyDescent="0.25">
      <c r="E511" s="66">
        <f t="shared" ca="1" si="14"/>
        <v>0.85224337124804228</v>
      </c>
      <c r="F511" s="67">
        <f t="shared" ca="1" si="15"/>
        <v>3.6571247354787375</v>
      </c>
    </row>
    <row r="512" spans="5:6" x14ac:dyDescent="0.25">
      <c r="E512" s="66">
        <f t="shared" ca="1" si="14"/>
        <v>0.8547846566988202</v>
      </c>
      <c r="F512" s="67">
        <f t="shared" ca="1" si="15"/>
        <v>3.7091709944876143</v>
      </c>
    </row>
    <row r="513" spans="5:6" x14ac:dyDescent="0.25">
      <c r="E513" s="66">
        <f t="shared" ca="1" si="14"/>
        <v>0.37530112406176019</v>
      </c>
      <c r="F513" s="67">
        <f t="shared" ca="1" si="15"/>
        <v>-0.86063819155126886</v>
      </c>
    </row>
    <row r="514" spans="5:6" x14ac:dyDescent="0.25">
      <c r="E514" s="66">
        <f t="shared" ca="1" si="14"/>
        <v>0.61933852822192847</v>
      </c>
      <c r="F514" s="67">
        <f t="shared" ca="1" si="15"/>
        <v>0.81809293135542038</v>
      </c>
    </row>
    <row r="515" spans="5:6" x14ac:dyDescent="0.25">
      <c r="E515" s="66">
        <f t="shared" ca="1" si="14"/>
        <v>0.8865159507288739</v>
      </c>
      <c r="F515" s="67">
        <f t="shared" ca="1" si="15"/>
        <v>4.4488374192986058</v>
      </c>
    </row>
    <row r="516" spans="5:6" x14ac:dyDescent="0.25">
      <c r="E516" s="66">
        <f t="shared" ref="E516:E579" ca="1" si="16">RAND()</f>
        <v>0.61568507440994558</v>
      </c>
      <c r="F516" s="67">
        <f t="shared" ref="F516:F579" ca="1" si="17">SIGN(E516-0.5)*(_xlfn.GAMMA.INV(2*ABS(E516-0.5),1/$C$5,(($C$4^$C$5)))^(1/$C$5))+$C$3</f>
        <v>0.7894372896719084</v>
      </c>
    </row>
    <row r="517" spans="5:6" x14ac:dyDescent="0.25">
      <c r="E517" s="66">
        <f t="shared" ca="1" si="16"/>
        <v>0.82561342788984338</v>
      </c>
      <c r="F517" s="67">
        <f t="shared" ca="1" si="17"/>
        <v>3.1600007540783248</v>
      </c>
    </row>
    <row r="518" spans="5:6" x14ac:dyDescent="0.25">
      <c r="E518" s="66">
        <f t="shared" ca="1" si="16"/>
        <v>6.2625882744359984E-2</v>
      </c>
      <c r="F518" s="67">
        <f t="shared" ca="1" si="17"/>
        <v>-6.2322883301945504</v>
      </c>
    </row>
    <row r="519" spans="5:6" x14ac:dyDescent="0.25">
      <c r="E519" s="66">
        <f t="shared" ca="1" si="16"/>
        <v>0.18186237969142283</v>
      </c>
      <c r="F519" s="67">
        <f t="shared" ca="1" si="17"/>
        <v>-3.0340735587504857</v>
      </c>
    </row>
    <row r="520" spans="5:6" x14ac:dyDescent="0.25">
      <c r="E520" s="66">
        <f t="shared" ca="1" si="16"/>
        <v>0.54101666999383968</v>
      </c>
      <c r="F520" s="67">
        <f t="shared" ca="1" si="17"/>
        <v>0.25678262127159346</v>
      </c>
    </row>
    <row r="521" spans="5:6" x14ac:dyDescent="0.25">
      <c r="E521" s="66">
        <f t="shared" ca="1" si="16"/>
        <v>0.5541485625821031</v>
      </c>
      <c r="F521" s="67">
        <f t="shared" ca="1" si="17"/>
        <v>0.34386690555634369</v>
      </c>
    </row>
    <row r="522" spans="5:6" x14ac:dyDescent="0.25">
      <c r="E522" s="66">
        <f t="shared" ca="1" si="16"/>
        <v>0.61380649374114948</v>
      </c>
      <c r="F522" s="67">
        <f t="shared" ca="1" si="17"/>
        <v>0.77480862906177239</v>
      </c>
    </row>
    <row r="523" spans="5:6" x14ac:dyDescent="0.25">
      <c r="E523" s="66">
        <f t="shared" ca="1" si="16"/>
        <v>0.36261810980290088</v>
      </c>
      <c r="F523" s="67">
        <f t="shared" ca="1" si="17"/>
        <v>-0.96377357114815743</v>
      </c>
    </row>
    <row r="524" spans="5:6" x14ac:dyDescent="0.25">
      <c r="E524" s="66">
        <f t="shared" ca="1" si="16"/>
        <v>0.62308255660720557</v>
      </c>
      <c r="F524" s="67">
        <f t="shared" ca="1" si="17"/>
        <v>0.84774575399236207</v>
      </c>
    </row>
    <row r="525" spans="5:6" x14ac:dyDescent="0.25">
      <c r="E525" s="66">
        <f t="shared" ca="1" si="16"/>
        <v>0.78817240282344514</v>
      </c>
      <c r="F525" s="67">
        <f t="shared" ca="1" si="17"/>
        <v>2.5765061263768576</v>
      </c>
    </row>
    <row r="526" spans="5:6" x14ac:dyDescent="0.25">
      <c r="E526" s="66">
        <f t="shared" ca="1" si="16"/>
        <v>0.64652428358363223</v>
      </c>
      <c r="F526" s="67">
        <f t="shared" ca="1" si="17"/>
        <v>1.0403799304964165</v>
      </c>
    </row>
    <row r="527" spans="5:6" x14ac:dyDescent="0.25">
      <c r="E527" s="66">
        <f t="shared" ca="1" si="16"/>
        <v>0.53596531804821157</v>
      </c>
      <c r="F527" s="67">
        <f t="shared" ca="1" si="17"/>
        <v>0.22394641021049294</v>
      </c>
    </row>
    <row r="528" spans="5:6" x14ac:dyDescent="0.25">
      <c r="E528" s="66">
        <f t="shared" ca="1" si="16"/>
        <v>2.3839252774913167E-2</v>
      </c>
      <c r="F528" s="67">
        <f t="shared" ca="1" si="17"/>
        <v>-9.1298238001513035</v>
      </c>
    </row>
    <row r="529" spans="5:6" x14ac:dyDescent="0.25">
      <c r="E529" s="66">
        <f t="shared" ca="1" si="16"/>
        <v>0.69457028096349804</v>
      </c>
      <c r="F529" s="67">
        <f t="shared" ca="1" si="17"/>
        <v>1.47866519559089</v>
      </c>
    </row>
    <row r="530" spans="5:6" x14ac:dyDescent="0.25">
      <c r="E530" s="66">
        <f t="shared" ca="1" si="16"/>
        <v>0.66950498661518065</v>
      </c>
      <c r="F530" s="67">
        <f t="shared" ca="1" si="17"/>
        <v>1.2420495820158632</v>
      </c>
    </row>
    <row r="531" spans="5:6" x14ac:dyDescent="0.25">
      <c r="E531" s="66">
        <f t="shared" ca="1" si="16"/>
        <v>0.92525908833079795</v>
      </c>
      <c r="F531" s="67">
        <f t="shared" ca="1" si="17"/>
        <v>5.701741429691757</v>
      </c>
    </row>
    <row r="532" spans="5:6" x14ac:dyDescent="0.25">
      <c r="E532" s="66">
        <f t="shared" ca="1" si="16"/>
        <v>0.94420323590632715</v>
      </c>
      <c r="F532" s="67">
        <f t="shared" ca="1" si="17"/>
        <v>6.578676665607885</v>
      </c>
    </row>
    <row r="533" spans="5:6" x14ac:dyDescent="0.25">
      <c r="E533" s="66">
        <f t="shared" ca="1" si="16"/>
        <v>0.83074510007008118</v>
      </c>
      <c r="F533" s="67">
        <f t="shared" ca="1" si="17"/>
        <v>3.2496067086222142</v>
      </c>
    </row>
    <row r="534" spans="5:6" x14ac:dyDescent="0.25">
      <c r="E534" s="66">
        <f t="shared" ca="1" si="16"/>
        <v>0.61424927812655761</v>
      </c>
      <c r="F534" s="67">
        <f t="shared" ca="1" si="17"/>
        <v>0.77825020749061835</v>
      </c>
    </row>
    <row r="535" spans="5:6" x14ac:dyDescent="0.25">
      <c r="E535" s="66">
        <f t="shared" ca="1" si="16"/>
        <v>0.2816554610195644</v>
      </c>
      <c r="F535" s="67">
        <f t="shared" ca="1" si="17"/>
        <v>-1.7217706316609995</v>
      </c>
    </row>
    <row r="536" spans="5:6" x14ac:dyDescent="0.25">
      <c r="E536" s="66">
        <f t="shared" ca="1" si="16"/>
        <v>0.89995310929287431</v>
      </c>
      <c r="F536" s="67">
        <f t="shared" ca="1" si="17"/>
        <v>4.8269073457962284</v>
      </c>
    </row>
    <row r="537" spans="5:6" x14ac:dyDescent="0.25">
      <c r="E537" s="66">
        <f t="shared" ca="1" si="16"/>
        <v>0.63474996662506189</v>
      </c>
      <c r="F537" s="67">
        <f t="shared" ca="1" si="17"/>
        <v>0.94207786924735937</v>
      </c>
    </row>
    <row r="538" spans="5:6" x14ac:dyDescent="0.25">
      <c r="E538" s="66">
        <f t="shared" ca="1" si="16"/>
        <v>0.79995947087913055</v>
      </c>
      <c r="F538" s="67">
        <f t="shared" ca="1" si="17"/>
        <v>2.7482643203989645</v>
      </c>
    </row>
    <row r="539" spans="5:6" x14ac:dyDescent="0.25">
      <c r="E539" s="66">
        <f t="shared" ca="1" si="16"/>
        <v>0.27079555463159688</v>
      </c>
      <c r="F539" s="67">
        <f t="shared" ca="1" si="17"/>
        <v>-1.8397319196214592</v>
      </c>
    </row>
    <row r="540" spans="5:6" x14ac:dyDescent="0.25">
      <c r="E540" s="66">
        <f t="shared" ca="1" si="16"/>
        <v>0.42490364805137637</v>
      </c>
      <c r="F540" s="67">
        <f t="shared" ca="1" si="17"/>
        <v>-0.48823699700348222</v>
      </c>
    </row>
    <row r="541" spans="5:6" x14ac:dyDescent="0.25">
      <c r="E541" s="66">
        <f t="shared" ca="1" si="16"/>
        <v>0.80642848737942918</v>
      </c>
      <c r="F541" s="67">
        <f t="shared" ca="1" si="17"/>
        <v>2.8468832398847614</v>
      </c>
    </row>
    <row r="542" spans="5:6" x14ac:dyDescent="0.25">
      <c r="E542" s="66">
        <f t="shared" ca="1" si="16"/>
        <v>0.12968385517278191</v>
      </c>
      <c r="F542" s="67">
        <f t="shared" ca="1" si="17"/>
        <v>-4.0485254792517624</v>
      </c>
    </row>
    <row r="543" spans="5:6" x14ac:dyDescent="0.25">
      <c r="E543" s="66">
        <f t="shared" ca="1" si="16"/>
        <v>0.36259374237073283</v>
      </c>
      <c r="F543" s="67">
        <f t="shared" ca="1" si="17"/>
        <v>-0.96397517374555719</v>
      </c>
    </row>
    <row r="544" spans="5:6" x14ac:dyDescent="0.25">
      <c r="E544" s="66">
        <f t="shared" ca="1" si="16"/>
        <v>0.37868661508850876</v>
      </c>
      <c r="F544" s="67">
        <f t="shared" ca="1" si="17"/>
        <v>-0.8336973255158977</v>
      </c>
    </row>
    <row r="545" spans="5:6" x14ac:dyDescent="0.25">
      <c r="E545" s="66">
        <f t="shared" ca="1" si="16"/>
        <v>0.62515239897982866</v>
      </c>
      <c r="F545" s="67">
        <f t="shared" ca="1" si="17"/>
        <v>0.86426565699923585</v>
      </c>
    </row>
    <row r="546" spans="5:6" x14ac:dyDescent="0.25">
      <c r="E546" s="66">
        <f t="shared" ca="1" si="16"/>
        <v>0.75042504660865972</v>
      </c>
      <c r="F546" s="67">
        <f t="shared" ca="1" si="17"/>
        <v>2.0845464418555131</v>
      </c>
    </row>
    <row r="547" spans="5:6" x14ac:dyDescent="0.25">
      <c r="E547" s="66">
        <f t="shared" ca="1" si="16"/>
        <v>0.52948982246266596</v>
      </c>
      <c r="F547" s="67">
        <f t="shared" ca="1" si="17"/>
        <v>0.18237152492400979</v>
      </c>
    </row>
    <row r="548" spans="5:6" x14ac:dyDescent="0.25">
      <c r="E548" s="66">
        <f t="shared" ca="1" si="16"/>
        <v>0.75149700824472565</v>
      </c>
      <c r="F548" s="67">
        <f t="shared" ca="1" si="17"/>
        <v>2.0974596411040274</v>
      </c>
    </row>
    <row r="549" spans="5:6" x14ac:dyDescent="0.25">
      <c r="E549" s="66">
        <f t="shared" ca="1" si="16"/>
        <v>0.93502643406239028</v>
      </c>
      <c r="F549" s="67">
        <f t="shared" ca="1" si="17"/>
        <v>6.1218827673760767</v>
      </c>
    </row>
    <row r="550" spans="5:6" x14ac:dyDescent="0.25">
      <c r="E550" s="66">
        <f t="shared" ca="1" si="16"/>
        <v>0.52045042640574779</v>
      </c>
      <c r="F550" s="67">
        <f t="shared" ca="1" si="17"/>
        <v>0.12528247028262013</v>
      </c>
    </row>
    <row r="551" spans="5:6" x14ac:dyDescent="0.25">
      <c r="E551" s="66">
        <f t="shared" ca="1" si="16"/>
        <v>0.87132592462494451</v>
      </c>
      <c r="F551" s="67">
        <f t="shared" ca="1" si="17"/>
        <v>4.0719763159440756</v>
      </c>
    </row>
    <row r="552" spans="5:6" x14ac:dyDescent="0.25">
      <c r="E552" s="66">
        <f t="shared" ca="1" si="16"/>
        <v>0.81386888949970815</v>
      </c>
      <c r="F552" s="67">
        <f t="shared" ca="1" si="17"/>
        <v>2.964470333604118</v>
      </c>
    </row>
    <row r="553" spans="5:6" x14ac:dyDescent="0.25">
      <c r="E553" s="66">
        <f t="shared" ca="1" si="16"/>
        <v>0.557450859254632</v>
      </c>
      <c r="F553" s="67">
        <f t="shared" ca="1" si="17"/>
        <v>0.36616976282453517</v>
      </c>
    </row>
    <row r="554" spans="5:6" x14ac:dyDescent="0.25">
      <c r="E554" s="66">
        <f t="shared" ca="1" si="16"/>
        <v>0.76328292634633976</v>
      </c>
      <c r="F554" s="67">
        <f t="shared" ca="1" si="17"/>
        <v>2.243227357393565</v>
      </c>
    </row>
    <row r="555" spans="5:6" x14ac:dyDescent="0.25">
      <c r="E555" s="66">
        <f t="shared" ca="1" si="16"/>
        <v>0.11876109855156836</v>
      </c>
      <c r="F555" s="67">
        <f t="shared" ca="1" si="17"/>
        <v>-4.3124825951634076</v>
      </c>
    </row>
    <row r="556" spans="5:6" x14ac:dyDescent="0.25">
      <c r="E556" s="66">
        <f t="shared" ca="1" si="16"/>
        <v>0.70381131641480954</v>
      </c>
      <c r="F556" s="67">
        <f t="shared" ca="1" si="17"/>
        <v>1.5708342079051354</v>
      </c>
    </row>
    <row r="557" spans="5:6" x14ac:dyDescent="0.25">
      <c r="E557" s="66">
        <f t="shared" ca="1" si="16"/>
        <v>0.56910506434152408</v>
      </c>
      <c r="F557" s="67">
        <f t="shared" ca="1" si="17"/>
        <v>0.44623142042615604</v>
      </c>
    </row>
    <row r="558" spans="5:6" x14ac:dyDescent="0.25">
      <c r="E558" s="66">
        <f t="shared" ca="1" si="16"/>
        <v>0.2419730152976447</v>
      </c>
      <c r="F558" s="67">
        <f t="shared" ca="1" si="17"/>
        <v>-2.1773456565522089</v>
      </c>
    </row>
    <row r="559" spans="5:6" x14ac:dyDescent="0.25">
      <c r="E559" s="66">
        <f t="shared" ca="1" si="16"/>
        <v>0.45212980051089635</v>
      </c>
      <c r="F559" s="67">
        <f t="shared" ca="1" si="17"/>
        <v>-0.30191637162980733</v>
      </c>
    </row>
    <row r="560" spans="5:6" x14ac:dyDescent="0.25">
      <c r="E560" s="66">
        <f t="shared" ca="1" si="16"/>
        <v>0.66360450952164329</v>
      </c>
      <c r="F560" s="67">
        <f t="shared" ca="1" si="17"/>
        <v>1.1889617269500043</v>
      </c>
    </row>
    <row r="561" spans="5:6" x14ac:dyDescent="0.25">
      <c r="E561" s="66">
        <f t="shared" ca="1" si="16"/>
        <v>0.57066271910735566</v>
      </c>
      <c r="F561" s="67">
        <f t="shared" ca="1" si="17"/>
        <v>0.45709585752764531</v>
      </c>
    </row>
    <row r="562" spans="5:6" x14ac:dyDescent="0.25">
      <c r="E562" s="66">
        <f t="shared" ca="1" si="16"/>
        <v>0.14924822385314063</v>
      </c>
      <c r="F562" s="67">
        <f t="shared" ca="1" si="17"/>
        <v>-3.626991740105284</v>
      </c>
    </row>
    <row r="563" spans="5:6" x14ac:dyDescent="0.25">
      <c r="E563" s="66">
        <f t="shared" ca="1" si="16"/>
        <v>0.70276005390664575</v>
      </c>
      <c r="F563" s="67">
        <f t="shared" ca="1" si="17"/>
        <v>1.5602051594707382</v>
      </c>
    </row>
    <row r="564" spans="5:6" x14ac:dyDescent="0.25">
      <c r="E564" s="66">
        <f t="shared" ca="1" si="16"/>
        <v>9.3469371333128048E-3</v>
      </c>
      <c r="F564" s="67">
        <f t="shared" ca="1" si="17"/>
        <v>-11.938678164336771</v>
      </c>
    </row>
    <row r="565" spans="5:6" x14ac:dyDescent="0.25">
      <c r="E565" s="66">
        <f t="shared" ca="1" si="16"/>
        <v>0.26278645747541163</v>
      </c>
      <c r="F565" s="67">
        <f t="shared" ca="1" si="17"/>
        <v>-1.9297990344481639</v>
      </c>
    </row>
    <row r="566" spans="5:6" x14ac:dyDescent="0.25">
      <c r="E566" s="66">
        <f t="shared" ca="1" si="16"/>
        <v>0.2919014366174022</v>
      </c>
      <c r="F566" s="67">
        <f t="shared" ca="1" si="17"/>
        <v>-1.6145756968984237</v>
      </c>
    </row>
    <row r="567" spans="5:6" x14ac:dyDescent="0.25">
      <c r="E567" s="66">
        <f t="shared" ca="1" si="16"/>
        <v>0.54949491393714023</v>
      </c>
      <c r="F567" s="67">
        <f t="shared" ca="1" si="17"/>
        <v>0.31271619485957969</v>
      </c>
    </row>
    <row r="568" spans="5:6" x14ac:dyDescent="0.25">
      <c r="E568" s="66">
        <f t="shared" ca="1" si="16"/>
        <v>0.33812697108229683</v>
      </c>
      <c r="F568" s="67">
        <f t="shared" ca="1" si="17"/>
        <v>-1.1735598581696087</v>
      </c>
    </row>
    <row r="569" spans="5:6" x14ac:dyDescent="0.25">
      <c r="E569" s="66">
        <f t="shared" ca="1" si="16"/>
        <v>0.19583989190600082</v>
      </c>
      <c r="F569" s="67">
        <f t="shared" ca="1" si="17"/>
        <v>-2.8119319531468516</v>
      </c>
    </row>
    <row r="570" spans="5:6" x14ac:dyDescent="0.25">
      <c r="E570" s="66">
        <f t="shared" ca="1" si="16"/>
        <v>0.75191708314858718</v>
      </c>
      <c r="F570" s="67">
        <f t="shared" ca="1" si="17"/>
        <v>2.1025351979828857</v>
      </c>
    </row>
    <row r="571" spans="5:6" x14ac:dyDescent="0.25">
      <c r="E571" s="66">
        <f t="shared" ca="1" si="16"/>
        <v>0.45635235698412535</v>
      </c>
      <c r="F571" s="67">
        <f t="shared" ca="1" si="17"/>
        <v>-0.27402862383619198</v>
      </c>
    </row>
    <row r="572" spans="5:6" x14ac:dyDescent="0.25">
      <c r="E572" s="66">
        <f t="shared" ca="1" si="16"/>
        <v>0.23198369302198507</v>
      </c>
      <c r="F572" s="67">
        <f t="shared" ca="1" si="17"/>
        <v>-2.303823053773765</v>
      </c>
    </row>
    <row r="573" spans="5:6" x14ac:dyDescent="0.25">
      <c r="E573" s="66">
        <f t="shared" ca="1" si="16"/>
        <v>6.7301497796502741E-2</v>
      </c>
      <c r="F573" s="67">
        <f t="shared" ca="1" si="17"/>
        <v>-6.0162768194971807</v>
      </c>
    </row>
    <row r="574" spans="5:6" x14ac:dyDescent="0.25">
      <c r="E574" s="66">
        <f t="shared" ca="1" si="16"/>
        <v>0.51726412500528751</v>
      </c>
      <c r="F574" s="67">
        <f t="shared" ca="1" si="17"/>
        <v>0.10541531101094656</v>
      </c>
    </row>
    <row r="575" spans="5:6" x14ac:dyDescent="0.25">
      <c r="E575" s="66">
        <f t="shared" ca="1" si="16"/>
        <v>0.38795842962060478</v>
      </c>
      <c r="F575" s="67">
        <f t="shared" ca="1" si="17"/>
        <v>-0.76112971407574492</v>
      </c>
    </row>
    <row r="576" spans="5:6" x14ac:dyDescent="0.25">
      <c r="E576" s="66">
        <f t="shared" ca="1" si="16"/>
        <v>7.3466105932133652E-2</v>
      </c>
      <c r="F576" s="67">
        <f t="shared" ca="1" si="17"/>
        <v>-5.7533518270301638</v>
      </c>
    </row>
    <row r="577" spans="5:6" x14ac:dyDescent="0.25">
      <c r="E577" s="66">
        <f t="shared" ca="1" si="16"/>
        <v>0.24111940073074178</v>
      </c>
      <c r="F577" s="67">
        <f t="shared" ca="1" si="17"/>
        <v>-2.1879475467120155</v>
      </c>
    </row>
    <row r="578" spans="5:6" x14ac:dyDescent="0.25">
      <c r="E578" s="66">
        <f t="shared" ca="1" si="16"/>
        <v>0.68704840255694932</v>
      </c>
      <c r="F578" s="67">
        <f t="shared" ca="1" si="17"/>
        <v>1.4056786817915394</v>
      </c>
    </row>
    <row r="579" spans="5:6" x14ac:dyDescent="0.25">
      <c r="E579" s="66">
        <f t="shared" ca="1" si="16"/>
        <v>0.37035100739342242</v>
      </c>
      <c r="F579" s="67">
        <f t="shared" ca="1" si="17"/>
        <v>-0.90047062156423907</v>
      </c>
    </row>
    <row r="580" spans="5:6" x14ac:dyDescent="0.25">
      <c r="E580" s="66">
        <f t="shared" ref="E580:E643" ca="1" si="18">RAND()</f>
        <v>0.34312096731012953</v>
      </c>
      <c r="F580" s="67">
        <f t="shared" ref="F580:F643" ca="1" si="19">SIGN(E580-0.5)*(_xlfn.GAMMA.INV(2*ABS(E580-0.5),1/$C$5,(($C$4^$C$5)))^(1/$C$5))+$C$3</f>
        <v>-1.1295751171730559</v>
      </c>
    </row>
    <row r="581" spans="5:6" x14ac:dyDescent="0.25">
      <c r="E581" s="66">
        <f t="shared" ca="1" si="18"/>
        <v>0.5096834388343755</v>
      </c>
      <c r="F581" s="67">
        <f t="shared" ca="1" si="19"/>
        <v>5.8670618155307608E-2</v>
      </c>
    </row>
    <row r="582" spans="5:6" x14ac:dyDescent="0.25">
      <c r="E582" s="66">
        <f t="shared" ca="1" si="18"/>
        <v>0.33686402701884199</v>
      </c>
      <c r="F582" s="67">
        <f t="shared" ca="1" si="19"/>
        <v>-1.184786190438921</v>
      </c>
    </row>
    <row r="583" spans="5:6" x14ac:dyDescent="0.25">
      <c r="E583" s="66">
        <f t="shared" ca="1" si="18"/>
        <v>0.90891233779457081</v>
      </c>
      <c r="F583" s="67">
        <f t="shared" ca="1" si="19"/>
        <v>5.1083572039872207</v>
      </c>
    </row>
    <row r="584" spans="5:6" x14ac:dyDescent="0.25">
      <c r="E584" s="66">
        <f t="shared" ca="1" si="18"/>
        <v>0.19732421634375474</v>
      </c>
      <c r="F584" s="67">
        <f t="shared" ca="1" si="19"/>
        <v>-2.7892798627028861</v>
      </c>
    </row>
    <row r="585" spans="5:6" x14ac:dyDescent="0.25">
      <c r="E585" s="66">
        <f t="shared" ca="1" si="18"/>
        <v>0.51034905936511421</v>
      </c>
      <c r="F585" s="67">
        <f t="shared" ca="1" si="19"/>
        <v>6.2745981666099654E-2</v>
      </c>
    </row>
    <row r="586" spans="5:6" x14ac:dyDescent="0.25">
      <c r="E586" s="66">
        <f t="shared" ca="1" si="18"/>
        <v>0.45439678102881154</v>
      </c>
      <c r="F586" s="67">
        <f t="shared" ca="1" si="19"/>
        <v>-0.28691194513151269</v>
      </c>
    </row>
    <row r="587" spans="5:6" x14ac:dyDescent="0.25">
      <c r="E587" s="66">
        <f t="shared" ca="1" si="18"/>
        <v>0.5984800659227596</v>
      </c>
      <c r="F587" s="67">
        <f t="shared" ca="1" si="19"/>
        <v>0.65805275177559175</v>
      </c>
    </row>
    <row r="588" spans="5:6" x14ac:dyDescent="0.25">
      <c r="E588" s="66">
        <f t="shared" ca="1" si="18"/>
        <v>0.61961953040718432</v>
      </c>
      <c r="F588" s="67">
        <f t="shared" ca="1" si="19"/>
        <v>0.82030833250022173</v>
      </c>
    </row>
    <row r="589" spans="5:6" x14ac:dyDescent="0.25">
      <c r="E589" s="66">
        <f t="shared" ca="1" si="18"/>
        <v>0.92233655420420879</v>
      </c>
      <c r="F589" s="67">
        <f t="shared" ca="1" si="19"/>
        <v>5.5866702144749398</v>
      </c>
    </row>
    <row r="590" spans="5:6" x14ac:dyDescent="0.25">
      <c r="E590" s="66">
        <f t="shared" ca="1" si="18"/>
        <v>0.72823709748874399</v>
      </c>
      <c r="F590" s="67">
        <f t="shared" ca="1" si="19"/>
        <v>1.8290342826171986</v>
      </c>
    </row>
    <row r="591" spans="5:6" x14ac:dyDescent="0.25">
      <c r="E591" s="66">
        <f t="shared" ca="1" si="18"/>
        <v>0.79601583159126932</v>
      </c>
      <c r="F591" s="67">
        <f t="shared" ca="1" si="19"/>
        <v>2.6896971402870595</v>
      </c>
    </row>
    <row r="592" spans="5:6" x14ac:dyDescent="0.25">
      <c r="E592" s="66">
        <f t="shared" ca="1" si="18"/>
        <v>0.56561848292163563</v>
      </c>
      <c r="F592" s="67">
        <f t="shared" ca="1" si="19"/>
        <v>0.42205463660942832</v>
      </c>
    </row>
    <row r="593" spans="5:6" x14ac:dyDescent="0.25">
      <c r="E593" s="66">
        <f t="shared" ca="1" si="18"/>
        <v>0.43392178713959328</v>
      </c>
      <c r="F593" s="67">
        <f t="shared" ca="1" si="19"/>
        <v>-0.42523138357903584</v>
      </c>
    </row>
    <row r="594" spans="5:6" x14ac:dyDescent="0.25">
      <c r="E594" s="66">
        <f t="shared" ca="1" si="18"/>
        <v>0.91593367762017586</v>
      </c>
      <c r="F594" s="67">
        <f t="shared" ca="1" si="19"/>
        <v>5.349006176911308</v>
      </c>
    </row>
    <row r="595" spans="5:6" x14ac:dyDescent="0.25">
      <c r="E595" s="66">
        <f t="shared" ca="1" si="18"/>
        <v>9.3545776036890627E-2</v>
      </c>
      <c r="F595" s="67">
        <f t="shared" ca="1" si="19"/>
        <v>-5.0284715959562725</v>
      </c>
    </row>
    <row r="596" spans="5:6" x14ac:dyDescent="0.25">
      <c r="E596" s="66">
        <f t="shared" ca="1" si="18"/>
        <v>0.23839096795067127</v>
      </c>
      <c r="F596" s="67">
        <f t="shared" ca="1" si="19"/>
        <v>-2.2220881501849501</v>
      </c>
    </row>
    <row r="597" spans="5:6" x14ac:dyDescent="0.25">
      <c r="E597" s="66">
        <f t="shared" ca="1" si="18"/>
        <v>0.25144894096253101</v>
      </c>
      <c r="F597" s="67">
        <f t="shared" ca="1" si="19"/>
        <v>-2.0621044426049289</v>
      </c>
    </row>
    <row r="598" spans="5:6" x14ac:dyDescent="0.25">
      <c r="E598" s="66">
        <f t="shared" ca="1" si="18"/>
        <v>0.40646306681360289</v>
      </c>
      <c r="F598" s="67">
        <f t="shared" ca="1" si="19"/>
        <v>-0.62134509032740481</v>
      </c>
    </row>
    <row r="599" spans="5:6" x14ac:dyDescent="0.25">
      <c r="E599" s="66">
        <f t="shared" ca="1" si="18"/>
        <v>0.33047664709229974</v>
      </c>
      <c r="F599" s="67">
        <f t="shared" ca="1" si="19"/>
        <v>-1.2422163028629665</v>
      </c>
    </row>
    <row r="600" spans="5:6" x14ac:dyDescent="0.25">
      <c r="E600" s="66">
        <f t="shared" ca="1" si="18"/>
        <v>0.89655261363810013</v>
      </c>
      <c r="F600" s="67">
        <f t="shared" ca="1" si="19"/>
        <v>4.7266348778910627</v>
      </c>
    </row>
    <row r="601" spans="5:6" x14ac:dyDescent="0.25">
      <c r="E601" s="66">
        <f t="shared" ca="1" si="18"/>
        <v>2.8925680242088525E-2</v>
      </c>
      <c r="F601" s="67">
        <f t="shared" ca="1" si="19"/>
        <v>-8.5496349245227883</v>
      </c>
    </row>
    <row r="602" spans="5:6" x14ac:dyDescent="0.25">
      <c r="E602" s="66">
        <f t="shared" ca="1" si="18"/>
        <v>0.89337997212377573</v>
      </c>
      <c r="F602" s="67">
        <f t="shared" ca="1" si="19"/>
        <v>4.636010176720867</v>
      </c>
    </row>
    <row r="603" spans="5:6" x14ac:dyDescent="0.25">
      <c r="E603" s="66">
        <f t="shared" ca="1" si="18"/>
        <v>0.78424525075584117</v>
      </c>
      <c r="F603" s="67">
        <f t="shared" ca="1" si="19"/>
        <v>2.5213972679453116</v>
      </c>
    </row>
    <row r="604" spans="5:6" x14ac:dyDescent="0.25">
      <c r="E604" s="66">
        <f t="shared" ca="1" si="18"/>
        <v>0.3418239759957421</v>
      </c>
      <c r="F604" s="67">
        <f t="shared" ca="1" si="19"/>
        <v>-1.1409365517867491</v>
      </c>
    </row>
    <row r="605" spans="5:6" x14ac:dyDescent="0.25">
      <c r="E605" s="66">
        <f t="shared" ca="1" si="18"/>
        <v>0.21451922865439288</v>
      </c>
      <c r="F605" s="67">
        <f t="shared" ca="1" si="19"/>
        <v>-2.5386261599864595</v>
      </c>
    </row>
    <row r="606" spans="5:6" x14ac:dyDescent="0.25">
      <c r="E606" s="66">
        <f t="shared" ca="1" si="18"/>
        <v>0.55959170579351591</v>
      </c>
      <c r="F606" s="67">
        <f t="shared" ca="1" si="19"/>
        <v>0.3807175812088669</v>
      </c>
    </row>
    <row r="607" spans="5:6" x14ac:dyDescent="0.25">
      <c r="E607" s="66">
        <f t="shared" ca="1" si="18"/>
        <v>0.75696083143549053</v>
      </c>
      <c r="F607" s="67">
        <f t="shared" ca="1" si="19"/>
        <v>2.1641564416880534</v>
      </c>
    </row>
    <row r="608" spans="5:6" x14ac:dyDescent="0.25">
      <c r="E608" s="66">
        <f t="shared" ca="1" si="18"/>
        <v>0.35032505562562766</v>
      </c>
      <c r="F608" s="67">
        <f t="shared" ca="1" si="19"/>
        <v>-1.0672399337489984</v>
      </c>
    </row>
    <row r="609" spans="5:6" x14ac:dyDescent="0.25">
      <c r="E609" s="66">
        <f t="shared" ca="1" si="18"/>
        <v>0.31926247628805848</v>
      </c>
      <c r="F609" s="67">
        <f t="shared" ca="1" si="19"/>
        <v>-1.345783572837683</v>
      </c>
    </row>
    <row r="610" spans="5:6" x14ac:dyDescent="0.25">
      <c r="E610" s="66">
        <f t="shared" ca="1" si="18"/>
        <v>0.35754939517039264</v>
      </c>
      <c r="F610" s="67">
        <f t="shared" ca="1" si="19"/>
        <v>-1.0060037325711013</v>
      </c>
    </row>
    <row r="611" spans="5:6" x14ac:dyDescent="0.25">
      <c r="E611" s="66">
        <f t="shared" ca="1" si="18"/>
        <v>0.13944153017464078</v>
      </c>
      <c r="F611" s="67">
        <f t="shared" ca="1" si="19"/>
        <v>-3.8308881706707583</v>
      </c>
    </row>
    <row r="612" spans="5:6" x14ac:dyDescent="0.25">
      <c r="E612" s="66">
        <f t="shared" ca="1" si="18"/>
        <v>0.49916715132517231</v>
      </c>
      <c r="F612" s="67">
        <f t="shared" ca="1" si="19"/>
        <v>-5.001258497795094E-3</v>
      </c>
    </row>
    <row r="613" spans="5:6" x14ac:dyDescent="0.25">
      <c r="E613" s="66">
        <f t="shared" ca="1" si="18"/>
        <v>0.12480901799547106</v>
      </c>
      <c r="F613" s="67">
        <f t="shared" ca="1" si="19"/>
        <v>-4.1634701565551016</v>
      </c>
    </row>
    <row r="614" spans="5:6" x14ac:dyDescent="0.25">
      <c r="E614" s="66">
        <f t="shared" ca="1" si="18"/>
        <v>0.69575371211717008</v>
      </c>
      <c r="F614" s="67">
        <f t="shared" ca="1" si="19"/>
        <v>1.4903117025213399</v>
      </c>
    </row>
    <row r="615" spans="5:6" x14ac:dyDescent="0.25">
      <c r="E615" s="66">
        <f t="shared" ca="1" si="18"/>
        <v>0.90499496940622026</v>
      </c>
      <c r="F615" s="67">
        <f t="shared" ca="1" si="19"/>
        <v>4.9820347638147302</v>
      </c>
    </row>
    <row r="616" spans="5:6" x14ac:dyDescent="0.25">
      <c r="E616" s="66">
        <f t="shared" ca="1" si="18"/>
        <v>0.68970001183679341</v>
      </c>
      <c r="F616" s="67">
        <f t="shared" ca="1" si="19"/>
        <v>1.4312056953424404</v>
      </c>
    </row>
    <row r="617" spans="5:6" x14ac:dyDescent="0.25">
      <c r="E617" s="66">
        <f t="shared" ca="1" si="18"/>
        <v>0.19856755596770215</v>
      </c>
      <c r="F617" s="67">
        <f t="shared" ca="1" si="19"/>
        <v>-2.7704361715915944</v>
      </c>
    </row>
    <row r="618" spans="5:6" x14ac:dyDescent="0.25">
      <c r="E618" s="66">
        <f t="shared" ca="1" si="18"/>
        <v>0.46059938823888646</v>
      </c>
      <c r="F618" s="67">
        <f t="shared" ca="1" si="19"/>
        <v>-0.24623831765862148</v>
      </c>
    </row>
    <row r="619" spans="5:6" x14ac:dyDescent="0.25">
      <c r="E619" s="66">
        <f t="shared" ca="1" si="18"/>
        <v>0.86311909395033182</v>
      </c>
      <c r="F619" s="67">
        <f t="shared" ca="1" si="19"/>
        <v>3.8864905486830219</v>
      </c>
    </row>
    <row r="620" spans="5:6" x14ac:dyDescent="0.25">
      <c r="E620" s="66">
        <f t="shared" ca="1" si="18"/>
        <v>0.25384610836919363</v>
      </c>
      <c r="F620" s="67">
        <f t="shared" ca="1" si="19"/>
        <v>-2.0336396627425031</v>
      </c>
    </row>
    <row r="621" spans="5:6" x14ac:dyDescent="0.25">
      <c r="E621" s="66">
        <f t="shared" ca="1" si="18"/>
        <v>0.83133505406422958</v>
      </c>
      <c r="F621" s="67">
        <f t="shared" ca="1" si="19"/>
        <v>3.2600817594501352</v>
      </c>
    </row>
    <row r="622" spans="5:6" x14ac:dyDescent="0.25">
      <c r="E622" s="66">
        <f t="shared" ca="1" si="18"/>
        <v>8.7079925894497978E-2</v>
      </c>
      <c r="F622" s="67">
        <f t="shared" ca="1" si="19"/>
        <v>-5.2433451391831607</v>
      </c>
    </row>
    <row r="623" spans="5:6" x14ac:dyDescent="0.25">
      <c r="E623" s="66">
        <f t="shared" ca="1" si="18"/>
        <v>0.15972122922350473</v>
      </c>
      <c r="F623" s="67">
        <f t="shared" ca="1" si="19"/>
        <v>-3.4235343604250406</v>
      </c>
    </row>
    <row r="624" spans="5:6" x14ac:dyDescent="0.25">
      <c r="E624" s="66">
        <f t="shared" ca="1" si="18"/>
        <v>0.3976698532234626</v>
      </c>
      <c r="F624" s="67">
        <f t="shared" ca="1" si="19"/>
        <v>-0.68695785566763412</v>
      </c>
    </row>
    <row r="625" spans="5:6" x14ac:dyDescent="0.25">
      <c r="E625" s="66">
        <f t="shared" ca="1" si="18"/>
        <v>0.93366577252409466</v>
      </c>
      <c r="F625" s="67">
        <f t="shared" ca="1" si="19"/>
        <v>6.0597062487611879</v>
      </c>
    </row>
    <row r="626" spans="5:6" x14ac:dyDescent="0.25">
      <c r="E626" s="66">
        <f t="shared" ca="1" si="18"/>
        <v>0.15776409404987823</v>
      </c>
      <c r="F626" s="67">
        <f t="shared" ca="1" si="19"/>
        <v>-3.4605217703312006</v>
      </c>
    </row>
    <row r="627" spans="5:6" x14ac:dyDescent="0.25">
      <c r="E627" s="66">
        <f t="shared" ca="1" si="18"/>
        <v>0.39606387454317948</v>
      </c>
      <c r="F627" s="67">
        <f t="shared" ca="1" si="19"/>
        <v>-0.69909780247076869</v>
      </c>
    </row>
    <row r="628" spans="5:6" x14ac:dyDescent="0.25">
      <c r="E628" s="66">
        <f t="shared" ca="1" si="18"/>
        <v>0.27248753784355484</v>
      </c>
      <c r="F628" s="67">
        <f t="shared" ca="1" si="19"/>
        <v>-1.8210456541465994</v>
      </c>
    </row>
    <row r="629" spans="5:6" x14ac:dyDescent="0.25">
      <c r="E629" s="66">
        <f t="shared" ca="1" si="18"/>
        <v>0.67409234756073966</v>
      </c>
      <c r="F629" s="67">
        <f t="shared" ca="1" si="19"/>
        <v>1.28398209573463</v>
      </c>
    </row>
    <row r="630" spans="5:6" x14ac:dyDescent="0.25">
      <c r="E630" s="66">
        <f t="shared" ca="1" si="18"/>
        <v>5.5552376608774545E-2</v>
      </c>
      <c r="F630" s="67">
        <f t="shared" ca="1" si="19"/>
        <v>-6.5918454000463917</v>
      </c>
    </row>
    <row r="631" spans="5:6" x14ac:dyDescent="0.25">
      <c r="E631" s="66">
        <f t="shared" ca="1" si="18"/>
        <v>0.54500684034762392</v>
      </c>
      <c r="F631" s="67">
        <f t="shared" ca="1" si="19"/>
        <v>0.2829771399458717</v>
      </c>
    </row>
    <row r="632" spans="5:6" x14ac:dyDescent="0.25">
      <c r="E632" s="66">
        <f t="shared" ca="1" si="18"/>
        <v>0.92626118809420965</v>
      </c>
      <c r="F632" s="67">
        <f t="shared" ca="1" si="19"/>
        <v>5.7422364530479699</v>
      </c>
    </row>
    <row r="633" spans="5:6" x14ac:dyDescent="0.25">
      <c r="E633" s="66">
        <f t="shared" ca="1" si="18"/>
        <v>7.8589473683521538E-2</v>
      </c>
      <c r="F633" s="67">
        <f t="shared" ca="1" si="19"/>
        <v>-5.5511109916709112</v>
      </c>
    </row>
    <row r="634" spans="5:6" x14ac:dyDescent="0.25">
      <c r="E634" s="66">
        <f t="shared" ca="1" si="18"/>
        <v>0.99146134436162614</v>
      </c>
      <c r="F634" s="67">
        <f t="shared" ca="1" si="19"/>
        <v>12.210013567222823</v>
      </c>
    </row>
    <row r="635" spans="5:6" x14ac:dyDescent="0.25">
      <c r="E635" s="66">
        <f t="shared" ca="1" si="18"/>
        <v>0.21878597732591831</v>
      </c>
      <c r="F635" s="67">
        <f t="shared" ca="1" si="19"/>
        <v>-2.4795423567965496</v>
      </c>
    </row>
    <row r="636" spans="5:6" x14ac:dyDescent="0.25">
      <c r="E636" s="66">
        <f t="shared" ca="1" si="18"/>
        <v>0.14501096409185066</v>
      </c>
      <c r="F636" s="67">
        <f t="shared" ca="1" si="19"/>
        <v>-3.7133962333010633</v>
      </c>
    </row>
    <row r="637" spans="5:6" x14ac:dyDescent="0.25">
      <c r="E637" s="66">
        <f t="shared" ca="1" si="18"/>
        <v>0.79168604662259179</v>
      </c>
      <c r="F637" s="67">
        <f t="shared" ca="1" si="19"/>
        <v>2.6266852964079646</v>
      </c>
    </row>
    <row r="638" spans="5:6" x14ac:dyDescent="0.25">
      <c r="E638" s="66">
        <f t="shared" ca="1" si="18"/>
        <v>0.97866909862086293</v>
      </c>
      <c r="F638" s="67">
        <f t="shared" ca="1" si="19"/>
        <v>9.4633539242454852</v>
      </c>
    </row>
    <row r="639" spans="5:6" x14ac:dyDescent="0.25">
      <c r="E639" s="66">
        <f t="shared" ca="1" si="18"/>
        <v>0.967447824233026</v>
      </c>
      <c r="F639" s="67">
        <f t="shared" ca="1" si="19"/>
        <v>8.1952916644863478</v>
      </c>
    </row>
    <row r="640" spans="5:6" x14ac:dyDescent="0.25">
      <c r="E640" s="66">
        <f t="shared" ca="1" si="18"/>
        <v>0.78605477090186759</v>
      </c>
      <c r="F640" s="67">
        <f t="shared" ca="1" si="19"/>
        <v>2.5466641648561099</v>
      </c>
    </row>
    <row r="641" spans="5:6" x14ac:dyDescent="0.25">
      <c r="E641" s="66">
        <f t="shared" ca="1" si="18"/>
        <v>0.55404264119007929</v>
      </c>
      <c r="F641" s="67">
        <f t="shared" ca="1" si="19"/>
        <v>0.34315427706712109</v>
      </c>
    </row>
    <row r="642" spans="5:6" x14ac:dyDescent="0.25">
      <c r="E642" s="66">
        <f t="shared" ca="1" si="18"/>
        <v>0.25509005400182228</v>
      </c>
      <c r="F642" s="67">
        <f t="shared" ca="1" si="19"/>
        <v>-2.0189743879778037</v>
      </c>
    </row>
    <row r="643" spans="5:6" x14ac:dyDescent="0.25">
      <c r="E643" s="66">
        <f t="shared" ca="1" si="18"/>
        <v>0.28290620448810788</v>
      </c>
      <c r="F643" s="67">
        <f t="shared" ca="1" si="19"/>
        <v>-1.7084780658575709</v>
      </c>
    </row>
    <row r="644" spans="5:6" x14ac:dyDescent="0.25">
      <c r="E644" s="66">
        <f t="shared" ref="E644:E707" ca="1" si="20">RAND()</f>
        <v>0.99242543115605675</v>
      </c>
      <c r="F644" s="67">
        <f t="shared" ref="F644:F707" ca="1" si="21">SIGN(E644-0.5)*(_xlfn.GAMMA.INV(2*ABS(E644-0.5),1/$C$5,(($C$4^$C$5)))^(1/$C$5))+$C$3</f>
        <v>12.569435000813959</v>
      </c>
    </row>
    <row r="645" spans="5:6" x14ac:dyDescent="0.25">
      <c r="E645" s="66">
        <f t="shared" ca="1" si="20"/>
        <v>0.26374824270184039</v>
      </c>
      <c r="F645" s="67">
        <f t="shared" ca="1" si="21"/>
        <v>-1.9188392291878473</v>
      </c>
    </row>
    <row r="646" spans="5:6" x14ac:dyDescent="0.25">
      <c r="E646" s="66">
        <f t="shared" ca="1" si="20"/>
        <v>0.15357794078460596</v>
      </c>
      <c r="F646" s="67">
        <f t="shared" ca="1" si="21"/>
        <v>-3.541199708117253</v>
      </c>
    </row>
    <row r="647" spans="5:6" x14ac:dyDescent="0.25">
      <c r="E647" s="66">
        <f t="shared" ca="1" si="20"/>
        <v>0.81733348528030825</v>
      </c>
      <c r="F647" s="67">
        <f t="shared" ca="1" si="21"/>
        <v>3.0208377959074109</v>
      </c>
    </row>
    <row r="648" spans="5:6" x14ac:dyDescent="0.25">
      <c r="E648" s="66">
        <f t="shared" ca="1" si="20"/>
        <v>0.67764838750241541</v>
      </c>
      <c r="F648" s="67">
        <f t="shared" ca="1" si="21"/>
        <v>1.3168955530767112</v>
      </c>
    </row>
    <row r="649" spans="5:6" x14ac:dyDescent="0.25">
      <c r="E649" s="66">
        <f t="shared" ca="1" si="20"/>
        <v>0.14695035747302942</v>
      </c>
      <c r="F649" s="67">
        <f t="shared" ca="1" si="21"/>
        <v>-3.6735398188304633</v>
      </c>
    </row>
    <row r="650" spans="5:6" x14ac:dyDescent="0.25">
      <c r="E650" s="66">
        <f t="shared" ca="1" si="20"/>
        <v>0.50422180940951689</v>
      </c>
      <c r="F650" s="67">
        <f t="shared" ca="1" si="21"/>
        <v>2.5438404328637268E-2</v>
      </c>
    </row>
    <row r="651" spans="5:6" x14ac:dyDescent="0.25">
      <c r="E651" s="66">
        <f t="shared" ca="1" si="20"/>
        <v>9.8934181998606485E-2</v>
      </c>
      <c r="F651" s="67">
        <f t="shared" ca="1" si="21"/>
        <v>-4.8604598930425134</v>
      </c>
    </row>
    <row r="652" spans="5:6" x14ac:dyDescent="0.25">
      <c r="E652" s="66">
        <f t="shared" ca="1" si="20"/>
        <v>0.20838284770966464</v>
      </c>
      <c r="F652" s="67">
        <f t="shared" ca="1" si="21"/>
        <v>-2.6256932897589413</v>
      </c>
    </row>
    <row r="653" spans="5:6" x14ac:dyDescent="0.25">
      <c r="E653" s="66">
        <f t="shared" ca="1" si="20"/>
        <v>4.6722882850474878E-2</v>
      </c>
      <c r="F653" s="67">
        <f t="shared" ca="1" si="21"/>
        <v>-7.111122170875178</v>
      </c>
    </row>
    <row r="654" spans="5:6" x14ac:dyDescent="0.25">
      <c r="E654" s="66">
        <f t="shared" ca="1" si="20"/>
        <v>0.35116493991460584</v>
      </c>
      <c r="F654" s="67">
        <f t="shared" ca="1" si="21"/>
        <v>-1.0600562131345244</v>
      </c>
    </row>
    <row r="655" spans="5:6" x14ac:dyDescent="0.25">
      <c r="E655" s="66">
        <f t="shared" ca="1" si="20"/>
        <v>0.35221001692395804</v>
      </c>
      <c r="F655" s="67">
        <f t="shared" ca="1" si="21"/>
        <v>-1.051141385261561</v>
      </c>
    </row>
    <row r="656" spans="5:6" x14ac:dyDescent="0.25">
      <c r="E656" s="66">
        <f t="shared" ca="1" si="20"/>
        <v>0.67973638249870794</v>
      </c>
      <c r="F656" s="67">
        <f t="shared" ca="1" si="21"/>
        <v>1.3363909112331667</v>
      </c>
    </row>
    <row r="657" spans="5:6" x14ac:dyDescent="0.25">
      <c r="E657" s="66">
        <f t="shared" ca="1" si="20"/>
        <v>0.93379380331323281</v>
      </c>
      <c r="F657" s="67">
        <f t="shared" ca="1" si="21"/>
        <v>6.0655021029589937</v>
      </c>
    </row>
    <row r="658" spans="5:6" x14ac:dyDescent="0.25">
      <c r="E658" s="66">
        <f t="shared" ca="1" si="20"/>
        <v>0.98479350239080754</v>
      </c>
      <c r="F658" s="67">
        <f t="shared" ca="1" si="21"/>
        <v>10.478655862866264</v>
      </c>
    </row>
    <row r="659" spans="5:6" x14ac:dyDescent="0.25">
      <c r="E659" s="66">
        <f t="shared" ca="1" si="20"/>
        <v>0.76461753176984804</v>
      </c>
      <c r="F659" s="67">
        <f t="shared" ca="1" si="21"/>
        <v>2.2601891486308618</v>
      </c>
    </row>
    <row r="660" spans="5:6" x14ac:dyDescent="0.25">
      <c r="E660" s="66">
        <f t="shared" ca="1" si="20"/>
        <v>0.64630482610294071</v>
      </c>
      <c r="F660" s="67">
        <f t="shared" ca="1" si="21"/>
        <v>1.0385179407787182</v>
      </c>
    </row>
    <row r="661" spans="5:6" x14ac:dyDescent="0.25">
      <c r="E661" s="66">
        <f t="shared" ca="1" si="20"/>
        <v>0.14948289937854564</v>
      </c>
      <c r="F661" s="67">
        <f t="shared" ca="1" si="21"/>
        <v>-3.622278292685253</v>
      </c>
    </row>
    <row r="662" spans="5:6" x14ac:dyDescent="0.25">
      <c r="E662" s="66">
        <f t="shared" ca="1" si="20"/>
        <v>0.41902797341485487</v>
      </c>
      <c r="F662" s="67">
        <f t="shared" ca="1" si="21"/>
        <v>-0.53001125520580905</v>
      </c>
    </row>
    <row r="663" spans="5:6" x14ac:dyDescent="0.25">
      <c r="E663" s="66">
        <f t="shared" ca="1" si="20"/>
        <v>0.59291521149733739</v>
      </c>
      <c r="F663" s="67">
        <f t="shared" ca="1" si="21"/>
        <v>0.6167598273509558</v>
      </c>
    </row>
    <row r="664" spans="5:6" x14ac:dyDescent="0.25">
      <c r="E664" s="66">
        <f t="shared" ca="1" si="20"/>
        <v>0.19967485989323808</v>
      </c>
      <c r="F664" s="67">
        <f t="shared" ca="1" si="21"/>
        <v>-2.7537532658790456</v>
      </c>
    </row>
    <row r="665" spans="5:6" x14ac:dyDescent="0.25">
      <c r="E665" s="66">
        <f t="shared" ca="1" si="20"/>
        <v>0.4252025070226696</v>
      </c>
      <c r="F665" s="67">
        <f t="shared" ca="1" si="21"/>
        <v>-0.48612766760864268</v>
      </c>
    </row>
    <row r="666" spans="5:6" x14ac:dyDescent="0.25">
      <c r="E666" s="66">
        <f t="shared" ca="1" si="20"/>
        <v>0.68568904267128694</v>
      </c>
      <c r="F666" s="67">
        <f t="shared" ca="1" si="21"/>
        <v>1.3926758777498995</v>
      </c>
    </row>
    <row r="667" spans="5:6" x14ac:dyDescent="0.25">
      <c r="E667" s="66">
        <f t="shared" ca="1" si="20"/>
        <v>0.28089184893956864</v>
      </c>
      <c r="F667" s="67">
        <f t="shared" ca="1" si="21"/>
        <v>-1.7299151471762375</v>
      </c>
    </row>
    <row r="668" spans="5:6" x14ac:dyDescent="0.25">
      <c r="E668" s="66">
        <f t="shared" ca="1" si="20"/>
        <v>0.6295884720830538</v>
      </c>
      <c r="F668" s="67">
        <f t="shared" ca="1" si="21"/>
        <v>0.89998041974565157</v>
      </c>
    </row>
    <row r="669" spans="5:6" x14ac:dyDescent="0.25">
      <c r="E669" s="66">
        <f t="shared" ca="1" si="20"/>
        <v>0.18844818199433877</v>
      </c>
      <c r="F669" s="67">
        <f t="shared" ca="1" si="21"/>
        <v>-2.9273550777206241</v>
      </c>
    </row>
    <row r="670" spans="5:6" x14ac:dyDescent="0.25">
      <c r="E670" s="66">
        <f t="shared" ca="1" si="20"/>
        <v>0.53795957824559182</v>
      </c>
      <c r="F670" s="67">
        <f t="shared" ca="1" si="21"/>
        <v>0.23686715457849153</v>
      </c>
    </row>
    <row r="671" spans="5:6" x14ac:dyDescent="0.25">
      <c r="E671" s="66">
        <f t="shared" ca="1" si="20"/>
        <v>0.97234729863822023</v>
      </c>
      <c r="F671" s="67">
        <f t="shared" ca="1" si="21"/>
        <v>8.6846540303674438</v>
      </c>
    </row>
    <row r="672" spans="5:6" x14ac:dyDescent="0.25">
      <c r="E672" s="66">
        <f t="shared" ca="1" si="20"/>
        <v>0.45735627059726036</v>
      </c>
      <c r="F672" s="67">
        <f t="shared" ca="1" si="21"/>
        <v>-0.26743627708491524</v>
      </c>
    </row>
    <row r="673" spans="5:6" x14ac:dyDescent="0.25">
      <c r="E673" s="66">
        <f t="shared" ca="1" si="20"/>
        <v>0.60704703188367515</v>
      </c>
      <c r="F673" s="67">
        <f t="shared" ca="1" si="21"/>
        <v>0.72275450315609402</v>
      </c>
    </row>
    <row r="674" spans="5:6" x14ac:dyDescent="0.25">
      <c r="E674" s="66">
        <f t="shared" ca="1" si="20"/>
        <v>0.37793816830060578</v>
      </c>
      <c r="F674" s="67">
        <f t="shared" ca="1" si="21"/>
        <v>-0.83963247632078408</v>
      </c>
    </row>
    <row r="675" spans="5:6" x14ac:dyDescent="0.25">
      <c r="E675" s="66">
        <f t="shared" ca="1" si="20"/>
        <v>0.2289542799314872</v>
      </c>
      <c r="F675" s="67">
        <f t="shared" ca="1" si="21"/>
        <v>-2.3432572972651839</v>
      </c>
    </row>
    <row r="676" spans="5:6" x14ac:dyDescent="0.25">
      <c r="E676" s="66">
        <f t="shared" ca="1" si="20"/>
        <v>0.37492472494180484</v>
      </c>
      <c r="F676" s="67">
        <f t="shared" ca="1" si="21"/>
        <v>-0.86364847826989366</v>
      </c>
    </row>
    <row r="677" spans="5:6" x14ac:dyDescent="0.25">
      <c r="E677" s="66">
        <f t="shared" ca="1" si="20"/>
        <v>0.35016793213841602</v>
      </c>
      <c r="F677" s="67">
        <f t="shared" ca="1" si="21"/>
        <v>-1.0685857586973533</v>
      </c>
    </row>
    <row r="678" spans="5:6" x14ac:dyDescent="0.25">
      <c r="E678" s="66">
        <f t="shared" ca="1" si="20"/>
        <v>0.76258893256532889</v>
      </c>
      <c r="F678" s="67">
        <f t="shared" ca="1" si="21"/>
        <v>2.2344449939374189</v>
      </c>
    </row>
    <row r="679" spans="5:6" x14ac:dyDescent="0.25">
      <c r="E679" s="66">
        <f t="shared" ca="1" si="20"/>
        <v>0.85825139036464071</v>
      </c>
      <c r="F679" s="67">
        <f t="shared" ca="1" si="21"/>
        <v>3.7816588932939856</v>
      </c>
    </row>
    <row r="680" spans="5:6" x14ac:dyDescent="0.25">
      <c r="E680" s="66">
        <f t="shared" ca="1" si="20"/>
        <v>0.42124071721471013</v>
      </c>
      <c r="F680" s="67">
        <f t="shared" ca="1" si="21"/>
        <v>-0.5142109598519321</v>
      </c>
    </row>
    <row r="681" spans="5:6" x14ac:dyDescent="0.25">
      <c r="E681" s="66">
        <f t="shared" ca="1" si="20"/>
        <v>0.13652467547402525</v>
      </c>
      <c r="F681" s="67">
        <f t="shared" ca="1" si="21"/>
        <v>-3.8943081822933356</v>
      </c>
    </row>
    <row r="682" spans="5:6" x14ac:dyDescent="0.25">
      <c r="E682" s="66">
        <f t="shared" ca="1" si="20"/>
        <v>0.97673130808583841</v>
      </c>
      <c r="F682" s="67">
        <f t="shared" ca="1" si="21"/>
        <v>9.2024980082667032</v>
      </c>
    </row>
    <row r="683" spans="5:6" x14ac:dyDescent="0.25">
      <c r="E683" s="66">
        <f t="shared" ca="1" si="20"/>
        <v>0.72665714667798165</v>
      </c>
      <c r="F683" s="67">
        <f t="shared" ca="1" si="21"/>
        <v>1.8116436546348891</v>
      </c>
    </row>
    <row r="684" spans="5:6" x14ac:dyDescent="0.25">
      <c r="E684" s="66">
        <f t="shared" ca="1" si="20"/>
        <v>0.97714319674599126</v>
      </c>
      <c r="F684" s="67">
        <f t="shared" ca="1" si="21"/>
        <v>9.2560778699735149</v>
      </c>
    </row>
    <row r="685" spans="5:6" x14ac:dyDescent="0.25">
      <c r="E685" s="66">
        <f t="shared" ca="1" si="20"/>
        <v>0.48434125222301438</v>
      </c>
      <c r="F685" s="67">
        <f t="shared" ca="1" si="21"/>
        <v>-9.5455120715251335E-2</v>
      </c>
    </row>
    <row r="686" spans="5:6" x14ac:dyDescent="0.25">
      <c r="E686" s="66">
        <f t="shared" ca="1" si="20"/>
        <v>0.34703096260049826</v>
      </c>
      <c r="F686" s="67">
        <f t="shared" ca="1" si="21"/>
        <v>-1.0955822791793692</v>
      </c>
    </row>
    <row r="687" spans="5:6" x14ac:dyDescent="0.25">
      <c r="E687" s="66">
        <f t="shared" ca="1" si="20"/>
        <v>0.44947845142229537</v>
      </c>
      <c r="F687" s="67">
        <f t="shared" ca="1" si="21"/>
        <v>-0.3195605539602247</v>
      </c>
    </row>
    <row r="688" spans="5:6" x14ac:dyDescent="0.25">
      <c r="E688" s="66">
        <f t="shared" ca="1" si="20"/>
        <v>0.14829137937652281</v>
      </c>
      <c r="F688" s="67">
        <f t="shared" ca="1" si="21"/>
        <v>-3.6462869417805068</v>
      </c>
    </row>
    <row r="689" spans="5:6" x14ac:dyDescent="0.25">
      <c r="E689" s="66">
        <f t="shared" ca="1" si="20"/>
        <v>0.71521433069927187</v>
      </c>
      <c r="F689" s="67">
        <f t="shared" ca="1" si="21"/>
        <v>1.6886137158507961</v>
      </c>
    </row>
    <row r="690" spans="5:6" x14ac:dyDescent="0.25">
      <c r="E690" s="66">
        <f t="shared" ca="1" si="20"/>
        <v>3.7989846065443755E-2</v>
      </c>
      <c r="F690" s="67">
        <f t="shared" ca="1" si="21"/>
        <v>-7.7318675496196541</v>
      </c>
    </row>
    <row r="691" spans="5:6" x14ac:dyDescent="0.25">
      <c r="E691" s="66">
        <f t="shared" ca="1" si="20"/>
        <v>0.27078256943185353</v>
      </c>
      <c r="F691" s="67">
        <f t="shared" ca="1" si="21"/>
        <v>-1.8398757791959386</v>
      </c>
    </row>
    <row r="692" spans="5:6" x14ac:dyDescent="0.25">
      <c r="E692" s="66">
        <f t="shared" ca="1" si="20"/>
        <v>0.28390546363051716</v>
      </c>
      <c r="F692" s="67">
        <f t="shared" ca="1" si="21"/>
        <v>-1.6979003706493376</v>
      </c>
    </row>
    <row r="693" spans="5:6" x14ac:dyDescent="0.25">
      <c r="E693" s="66">
        <f t="shared" ca="1" si="20"/>
        <v>0.78397568772210535</v>
      </c>
      <c r="F693" s="67">
        <f t="shared" ca="1" si="21"/>
        <v>2.5176514206899041</v>
      </c>
    </row>
    <row r="694" spans="5:6" x14ac:dyDescent="0.25">
      <c r="E694" s="66">
        <f t="shared" ca="1" si="20"/>
        <v>3.424663224006641E-2</v>
      </c>
      <c r="F694" s="67">
        <f t="shared" ca="1" si="21"/>
        <v>-8.0430596019171947</v>
      </c>
    </row>
    <row r="695" spans="5:6" x14ac:dyDescent="0.25">
      <c r="E695" s="66">
        <f t="shared" ca="1" si="20"/>
        <v>0.11201697661945964</v>
      </c>
      <c r="F695" s="67">
        <f t="shared" ca="1" si="21"/>
        <v>-4.4878729849627881</v>
      </c>
    </row>
    <row r="696" spans="5:6" x14ac:dyDescent="0.25">
      <c r="E696" s="66">
        <f t="shared" ca="1" si="20"/>
        <v>0.42911646181667507</v>
      </c>
      <c r="F696" s="67">
        <f t="shared" ca="1" si="21"/>
        <v>-0.45863923071028867</v>
      </c>
    </row>
    <row r="697" spans="5:6" x14ac:dyDescent="0.25">
      <c r="E697" s="66">
        <f t="shared" ca="1" si="20"/>
        <v>0.21941211152405427</v>
      </c>
      <c r="F697" s="67">
        <f t="shared" ca="1" si="21"/>
        <v>-2.4709690475074875</v>
      </c>
    </row>
    <row r="698" spans="5:6" x14ac:dyDescent="0.25">
      <c r="E698" s="66">
        <f t="shared" ca="1" si="20"/>
        <v>0.40395266376750771</v>
      </c>
      <c r="F698" s="67">
        <f t="shared" ca="1" si="21"/>
        <v>-0.63993118865448062</v>
      </c>
    </row>
    <row r="699" spans="5:6" x14ac:dyDescent="0.25">
      <c r="E699" s="66">
        <f t="shared" ca="1" si="20"/>
        <v>0.7808299565775888</v>
      </c>
      <c r="F699" s="67">
        <f t="shared" ca="1" si="21"/>
        <v>2.4742806477195809</v>
      </c>
    </row>
    <row r="700" spans="5:6" x14ac:dyDescent="0.25">
      <c r="E700" s="66">
        <f t="shared" ca="1" si="20"/>
        <v>0.7690999185552706</v>
      </c>
      <c r="F700" s="67">
        <f t="shared" ca="1" si="21"/>
        <v>2.3178690880035671</v>
      </c>
    </row>
    <row r="701" spans="5:6" x14ac:dyDescent="0.25">
      <c r="E701" s="66">
        <f t="shared" ca="1" si="20"/>
        <v>0.33052886826690375</v>
      </c>
      <c r="F701" s="67">
        <f t="shared" ca="1" si="21"/>
        <v>-1.2417422870779307</v>
      </c>
    </row>
    <row r="702" spans="5:6" x14ac:dyDescent="0.25">
      <c r="E702" s="66">
        <f t="shared" ca="1" si="20"/>
        <v>0.35126946064824349</v>
      </c>
      <c r="F702" s="67">
        <f t="shared" ca="1" si="21"/>
        <v>-1.059163425984647</v>
      </c>
    </row>
    <row r="703" spans="5:6" x14ac:dyDescent="0.25">
      <c r="E703" s="66">
        <f t="shared" ca="1" si="20"/>
        <v>0.37772905332350426</v>
      </c>
      <c r="F703" s="67">
        <f t="shared" ca="1" si="21"/>
        <v>-0.84129284990684483</v>
      </c>
    </row>
    <row r="704" spans="5:6" x14ac:dyDescent="0.25">
      <c r="E704" s="66">
        <f t="shared" ca="1" si="20"/>
        <v>0.79504320458312527</v>
      </c>
      <c r="F704" s="67">
        <f t="shared" ca="1" si="21"/>
        <v>2.6754266866787035</v>
      </c>
    </row>
    <row r="705" spans="5:6" x14ac:dyDescent="0.25">
      <c r="E705" s="66">
        <f t="shared" ca="1" si="20"/>
        <v>0.69130543426735458</v>
      </c>
      <c r="F705" s="67">
        <f t="shared" ca="1" si="21"/>
        <v>1.4467673123572662</v>
      </c>
    </row>
    <row r="706" spans="5:6" x14ac:dyDescent="0.25">
      <c r="E706" s="66">
        <f t="shared" ca="1" si="20"/>
        <v>0.38380522405172779</v>
      </c>
      <c r="F706" s="67">
        <f t="shared" ca="1" si="21"/>
        <v>-0.79341871065175784</v>
      </c>
    </row>
    <row r="707" spans="5:6" x14ac:dyDescent="0.25">
      <c r="E707" s="66">
        <f t="shared" ca="1" si="20"/>
        <v>4.7641058000444603E-2</v>
      </c>
      <c r="F707" s="67">
        <f t="shared" ca="1" si="21"/>
        <v>-7.0527394378319386</v>
      </c>
    </row>
    <row r="708" spans="5:6" x14ac:dyDescent="0.25">
      <c r="E708" s="66">
        <f t="shared" ref="E708:E771" ca="1" si="22">RAND()</f>
        <v>0.16583241737999665</v>
      </c>
      <c r="F708" s="67">
        <f t="shared" ref="F708:F771" ca="1" si="23">SIGN(E708-0.5)*(_xlfn.GAMMA.INV(2*ABS(E708-0.5),1/$C$5,(($C$4^$C$5)))^(1/$C$5))+$C$3</f>
        <v>-3.3108910615308336</v>
      </c>
    </row>
    <row r="709" spans="5:6" x14ac:dyDescent="0.25">
      <c r="E709" s="66">
        <f t="shared" ca="1" si="22"/>
        <v>0.67943301242213694</v>
      </c>
      <c r="F709" s="67">
        <f t="shared" ca="1" si="23"/>
        <v>1.3335505028928425</v>
      </c>
    </row>
    <row r="710" spans="5:6" x14ac:dyDescent="0.25">
      <c r="E710" s="66">
        <f t="shared" ca="1" si="22"/>
        <v>0.23002445272343852</v>
      </c>
      <c r="F710" s="67">
        <f t="shared" ca="1" si="23"/>
        <v>-2.3292674368838959</v>
      </c>
    </row>
    <row r="711" spans="5:6" x14ac:dyDescent="0.25">
      <c r="E711" s="66">
        <f t="shared" ca="1" si="22"/>
        <v>0.1955106814512102</v>
      </c>
      <c r="F711" s="67">
        <f t="shared" ca="1" si="23"/>
        <v>-2.8169792517306433</v>
      </c>
    </row>
    <row r="712" spans="5:6" x14ac:dyDescent="0.25">
      <c r="E712" s="66">
        <f t="shared" ca="1" si="22"/>
        <v>2.5460167872802697E-2</v>
      </c>
      <c r="F712" s="67">
        <f t="shared" ca="1" si="23"/>
        <v>-8.9324787351738539</v>
      </c>
    </row>
    <row r="713" spans="5:6" x14ac:dyDescent="0.25">
      <c r="E713" s="66">
        <f t="shared" ca="1" si="22"/>
        <v>0.71576675145306956</v>
      </c>
      <c r="F713" s="67">
        <f t="shared" ca="1" si="23"/>
        <v>1.6944386989227995</v>
      </c>
    </row>
    <row r="714" spans="5:6" x14ac:dyDescent="0.25">
      <c r="E714" s="66">
        <f t="shared" ca="1" si="22"/>
        <v>0.71138542669094496</v>
      </c>
      <c r="F714" s="67">
        <f t="shared" ca="1" si="23"/>
        <v>1.6485478703728731</v>
      </c>
    </row>
    <row r="715" spans="5:6" x14ac:dyDescent="0.25">
      <c r="E715" s="66">
        <f t="shared" ca="1" si="22"/>
        <v>0.31293109163771216</v>
      </c>
      <c r="F715" s="67">
        <f t="shared" ca="1" si="23"/>
        <v>-1.4058752598951068</v>
      </c>
    </row>
    <row r="716" spans="5:6" x14ac:dyDescent="0.25">
      <c r="E716" s="66">
        <f t="shared" ca="1" si="22"/>
        <v>0.99714799655762398</v>
      </c>
      <c r="F716" s="67">
        <f t="shared" ca="1" si="23"/>
        <v>15.499759166599972</v>
      </c>
    </row>
    <row r="717" spans="5:6" x14ac:dyDescent="0.25">
      <c r="E717" s="66">
        <f t="shared" ca="1" si="22"/>
        <v>0.45584965259616317</v>
      </c>
      <c r="F717" s="67">
        <f t="shared" ca="1" si="23"/>
        <v>-0.27733515747834281</v>
      </c>
    </row>
    <row r="718" spans="5:6" x14ac:dyDescent="0.25">
      <c r="E718" s="66">
        <f t="shared" ca="1" si="22"/>
        <v>0.52073480504975533</v>
      </c>
      <c r="F718" s="67">
        <f t="shared" ca="1" si="23"/>
        <v>0.12706203393772303</v>
      </c>
    </row>
    <row r="719" spans="5:6" x14ac:dyDescent="0.25">
      <c r="E719" s="66">
        <f t="shared" ca="1" si="22"/>
        <v>0.6902683538805453</v>
      </c>
      <c r="F719" s="67">
        <f t="shared" ca="1" si="23"/>
        <v>1.4367055005604743</v>
      </c>
    </row>
    <row r="720" spans="5:6" x14ac:dyDescent="0.25">
      <c r="E720" s="66">
        <f t="shared" ca="1" si="22"/>
        <v>0.55433860268944524</v>
      </c>
      <c r="F720" s="67">
        <f t="shared" ca="1" si="23"/>
        <v>0.34514590078434948</v>
      </c>
    </row>
    <row r="721" spans="5:6" x14ac:dyDescent="0.25">
      <c r="E721" s="66">
        <f t="shared" ca="1" si="22"/>
        <v>0.44632143834322269</v>
      </c>
      <c r="F721" s="67">
        <f t="shared" ca="1" si="23"/>
        <v>-0.34070607665261654</v>
      </c>
    </row>
    <row r="722" spans="5:6" x14ac:dyDescent="0.25">
      <c r="E722" s="66">
        <f t="shared" ca="1" si="22"/>
        <v>0.46795674858469472</v>
      </c>
      <c r="F722" s="67">
        <f t="shared" ca="1" si="23"/>
        <v>-0.19869667298814425</v>
      </c>
    </row>
    <row r="723" spans="5:6" x14ac:dyDescent="0.25">
      <c r="E723" s="66">
        <f t="shared" ca="1" si="22"/>
        <v>0.8696125104438861</v>
      </c>
      <c r="F723" s="67">
        <f t="shared" ca="1" si="23"/>
        <v>4.0322921775568048</v>
      </c>
    </row>
    <row r="724" spans="5:6" x14ac:dyDescent="0.25">
      <c r="E724" s="66">
        <f t="shared" ca="1" si="22"/>
        <v>7.9754822292514072E-2</v>
      </c>
      <c r="F724" s="67">
        <f t="shared" ca="1" si="23"/>
        <v>-5.5069526729027976</v>
      </c>
    </row>
    <row r="725" spans="5:6" x14ac:dyDescent="0.25">
      <c r="E725" s="66">
        <f t="shared" ca="1" si="22"/>
        <v>0.2273062591881535</v>
      </c>
      <c r="F725" s="67">
        <f t="shared" ca="1" si="23"/>
        <v>-2.3649294924582396</v>
      </c>
    </row>
    <row r="726" spans="5:6" x14ac:dyDescent="0.25">
      <c r="E726" s="66">
        <f t="shared" ca="1" si="22"/>
        <v>0.36299443912793106</v>
      </c>
      <c r="F726" s="67">
        <f t="shared" ca="1" si="23"/>
        <v>-0.96066175044444813</v>
      </c>
    </row>
    <row r="727" spans="5:6" x14ac:dyDescent="0.25">
      <c r="E727" s="66">
        <f t="shared" ca="1" si="22"/>
        <v>0.7210664278431862</v>
      </c>
      <c r="F727" s="67">
        <f t="shared" ca="1" si="23"/>
        <v>1.7509033127318494</v>
      </c>
    </row>
    <row r="728" spans="5:6" x14ac:dyDescent="0.25">
      <c r="E728" s="66">
        <f t="shared" ca="1" si="22"/>
        <v>0.54001580831771556</v>
      </c>
      <c r="F728" s="67">
        <f t="shared" ca="1" si="23"/>
        <v>0.25024792631294912</v>
      </c>
    </row>
    <row r="729" spans="5:6" x14ac:dyDescent="0.25">
      <c r="E729" s="66">
        <f t="shared" ca="1" si="22"/>
        <v>0.99737770529842418</v>
      </c>
      <c r="F729" s="67">
        <f t="shared" ca="1" si="23"/>
        <v>15.751674971032138</v>
      </c>
    </row>
    <row r="730" spans="5:6" x14ac:dyDescent="0.25">
      <c r="E730" s="66">
        <f t="shared" ca="1" si="22"/>
        <v>0.61557310963675926</v>
      </c>
      <c r="F730" s="67">
        <f t="shared" ca="1" si="23"/>
        <v>0.78856340896199151</v>
      </c>
    </row>
    <row r="731" spans="5:6" x14ac:dyDescent="0.25">
      <c r="E731" s="66">
        <f t="shared" ca="1" si="22"/>
        <v>0.40448425095532858</v>
      </c>
      <c r="F731" s="67">
        <f t="shared" ca="1" si="23"/>
        <v>-0.63598589183722087</v>
      </c>
    </row>
    <row r="732" spans="5:6" x14ac:dyDescent="0.25">
      <c r="E732" s="66">
        <f t="shared" ca="1" si="22"/>
        <v>0.63685966577559761</v>
      </c>
      <c r="F732" s="67">
        <f t="shared" ca="1" si="23"/>
        <v>0.95945622962003418</v>
      </c>
    </row>
    <row r="733" spans="5:6" x14ac:dyDescent="0.25">
      <c r="E733" s="66">
        <f t="shared" ca="1" si="22"/>
        <v>0.58162416934203254</v>
      </c>
      <c r="F733" s="67">
        <f t="shared" ca="1" si="23"/>
        <v>0.53468386036154791</v>
      </c>
    </row>
    <row r="734" spans="5:6" x14ac:dyDescent="0.25">
      <c r="E734" s="66">
        <f t="shared" ca="1" si="22"/>
        <v>3.357566244978738E-2</v>
      </c>
      <c r="F734" s="67">
        <f t="shared" ca="1" si="23"/>
        <v>-8.1024198772789759</v>
      </c>
    </row>
    <row r="735" spans="5:6" x14ac:dyDescent="0.25">
      <c r="E735" s="66">
        <f t="shared" ca="1" si="22"/>
        <v>0.38618221379361473</v>
      </c>
      <c r="F735" s="67">
        <f t="shared" ca="1" si="23"/>
        <v>-0.77489635164245496</v>
      </c>
    </row>
    <row r="736" spans="5:6" x14ac:dyDescent="0.25">
      <c r="E736" s="66">
        <f t="shared" ca="1" si="22"/>
        <v>0.49632656058064317</v>
      </c>
      <c r="F736" s="67">
        <f t="shared" ca="1" si="23"/>
        <v>-2.2122000216927475E-2</v>
      </c>
    </row>
    <row r="737" spans="5:6" x14ac:dyDescent="0.25">
      <c r="E737" s="66">
        <f t="shared" ca="1" si="22"/>
        <v>0.99912844307926241</v>
      </c>
      <c r="F737" s="67">
        <f t="shared" ca="1" si="23"/>
        <v>19.056246603154353</v>
      </c>
    </row>
    <row r="738" spans="5:6" x14ac:dyDescent="0.25">
      <c r="E738" s="66">
        <f t="shared" ca="1" si="22"/>
        <v>0.78368047613255609</v>
      </c>
      <c r="F738" s="67">
        <f t="shared" ca="1" si="23"/>
        <v>2.5135545198797389</v>
      </c>
    </row>
    <row r="739" spans="5:6" x14ac:dyDescent="0.25">
      <c r="E739" s="66">
        <f t="shared" ca="1" si="22"/>
        <v>0.76347271861323196</v>
      </c>
      <c r="F739" s="67">
        <f t="shared" ca="1" si="23"/>
        <v>2.245633627326372</v>
      </c>
    </row>
    <row r="740" spans="5:6" x14ac:dyDescent="0.25">
      <c r="E740" s="66">
        <f t="shared" ca="1" si="22"/>
        <v>3.0600164910842276E-2</v>
      </c>
      <c r="F740" s="67">
        <f t="shared" ca="1" si="23"/>
        <v>-8.3808081007055009</v>
      </c>
    </row>
    <row r="741" spans="5:6" x14ac:dyDescent="0.25">
      <c r="E741" s="66">
        <f t="shared" ca="1" si="22"/>
        <v>0.20519807306189419</v>
      </c>
      <c r="F741" s="67">
        <f t="shared" ca="1" si="23"/>
        <v>-2.6718971271187399</v>
      </c>
    </row>
    <row r="742" spans="5:6" x14ac:dyDescent="0.25">
      <c r="E742" s="66">
        <f t="shared" ca="1" si="22"/>
        <v>0.43790946993206903</v>
      </c>
      <c r="F742" s="67">
        <f t="shared" ca="1" si="23"/>
        <v>-0.39778769718541829</v>
      </c>
    </row>
    <row r="743" spans="5:6" x14ac:dyDescent="0.25">
      <c r="E743" s="66">
        <f t="shared" ca="1" si="22"/>
        <v>0.55889525522249872</v>
      </c>
      <c r="F743" s="67">
        <f t="shared" ca="1" si="23"/>
        <v>0.37597720402696216</v>
      </c>
    </row>
    <row r="744" spans="5:6" x14ac:dyDescent="0.25">
      <c r="E744" s="66">
        <f t="shared" ca="1" si="22"/>
        <v>0.49408659406357669</v>
      </c>
      <c r="F744" s="67">
        <f t="shared" ca="1" si="23"/>
        <v>-3.56919149081334E-2</v>
      </c>
    </row>
    <row r="745" spans="5:6" x14ac:dyDescent="0.25">
      <c r="E745" s="66">
        <f t="shared" ca="1" si="22"/>
        <v>9.5031616112705053E-2</v>
      </c>
      <c r="F745" s="67">
        <f t="shared" ca="1" si="23"/>
        <v>-4.9811953830039393</v>
      </c>
    </row>
    <row r="746" spans="5:6" x14ac:dyDescent="0.25">
      <c r="E746" s="66">
        <f t="shared" ca="1" si="22"/>
        <v>0.4380516055183965</v>
      </c>
      <c r="F746" s="67">
        <f t="shared" ca="1" si="23"/>
        <v>-0.39681412250344872</v>
      </c>
    </row>
    <row r="747" spans="5:6" x14ac:dyDescent="0.25">
      <c r="E747" s="66">
        <f t="shared" ca="1" si="22"/>
        <v>0.29837850844055369</v>
      </c>
      <c r="F747" s="67">
        <f t="shared" ca="1" si="23"/>
        <v>-1.5487357660159249</v>
      </c>
    </row>
    <row r="748" spans="5:6" x14ac:dyDescent="0.25">
      <c r="E748" s="66">
        <f t="shared" ca="1" si="22"/>
        <v>0.69776782539441939</v>
      </c>
      <c r="F748" s="67">
        <f t="shared" ca="1" si="23"/>
        <v>1.5102377589910234</v>
      </c>
    </row>
    <row r="749" spans="5:6" x14ac:dyDescent="0.25">
      <c r="E749" s="66">
        <f t="shared" ca="1" si="22"/>
        <v>0.41519083092479636</v>
      </c>
      <c r="F749" s="67">
        <f t="shared" ca="1" si="23"/>
        <v>-0.55760955098645071</v>
      </c>
    </row>
    <row r="750" spans="5:6" x14ac:dyDescent="0.25">
      <c r="E750" s="66">
        <f t="shared" ca="1" si="22"/>
        <v>0.13218537647598971</v>
      </c>
      <c r="F750" s="67">
        <f t="shared" ca="1" si="23"/>
        <v>-3.9912083813846051</v>
      </c>
    </row>
    <row r="751" spans="5:6" x14ac:dyDescent="0.25">
      <c r="E751" s="66">
        <f t="shared" ca="1" si="22"/>
        <v>0.9644423653354024</v>
      </c>
      <c r="F751" s="67">
        <f t="shared" ca="1" si="23"/>
        <v>7.9303596201972724</v>
      </c>
    </row>
    <row r="752" spans="5:6" x14ac:dyDescent="0.25">
      <c r="E752" s="66">
        <f t="shared" ca="1" si="22"/>
        <v>0.2508108455737289</v>
      </c>
      <c r="F752" s="67">
        <f t="shared" ca="1" si="23"/>
        <v>-2.0697271400520831</v>
      </c>
    </row>
    <row r="753" spans="5:6" x14ac:dyDescent="0.25">
      <c r="E753" s="66">
        <f t="shared" ca="1" si="22"/>
        <v>0.10160592925335066</v>
      </c>
      <c r="F753" s="67">
        <f t="shared" ca="1" si="23"/>
        <v>-4.7805186185633906</v>
      </c>
    </row>
    <row r="754" spans="5:6" x14ac:dyDescent="0.25">
      <c r="E754" s="66">
        <f t="shared" ca="1" si="22"/>
        <v>0.32570953195006691</v>
      </c>
      <c r="F754" s="67">
        <f t="shared" ca="1" si="23"/>
        <v>-1.2858063615770114</v>
      </c>
    </row>
    <row r="755" spans="5:6" x14ac:dyDescent="0.25">
      <c r="E755" s="66">
        <f t="shared" ca="1" si="22"/>
        <v>8.5961000921826236E-2</v>
      </c>
      <c r="F755" s="67">
        <f t="shared" ca="1" si="23"/>
        <v>-5.282143148021861</v>
      </c>
    </row>
    <row r="756" spans="5:6" x14ac:dyDescent="0.25">
      <c r="E756" s="66">
        <f t="shared" ca="1" si="22"/>
        <v>0.14265446215499267</v>
      </c>
      <c r="F756" s="67">
        <f t="shared" ca="1" si="23"/>
        <v>-3.7625482224309499</v>
      </c>
    </row>
    <row r="757" spans="5:6" x14ac:dyDescent="0.25">
      <c r="E757" s="66">
        <f t="shared" ca="1" si="22"/>
        <v>9.0539808067198524E-2</v>
      </c>
      <c r="F757" s="67">
        <f t="shared" ca="1" si="23"/>
        <v>-5.1264554288523128</v>
      </c>
    </row>
    <row r="758" spans="5:6" x14ac:dyDescent="0.25">
      <c r="E758" s="66">
        <f t="shared" ca="1" si="22"/>
        <v>1.114949386472297E-2</v>
      </c>
      <c r="F758" s="67">
        <f t="shared" ca="1" si="23"/>
        <v>-11.409641984534279</v>
      </c>
    </row>
    <row r="759" spans="5:6" x14ac:dyDescent="0.25">
      <c r="E759" s="66">
        <f t="shared" ca="1" si="22"/>
        <v>3.7264229915587976E-2</v>
      </c>
      <c r="F759" s="67">
        <f t="shared" ca="1" si="23"/>
        <v>-7.7897226461627511</v>
      </c>
    </row>
    <row r="760" spans="5:6" x14ac:dyDescent="0.25">
      <c r="E760" s="66">
        <f t="shared" ca="1" si="22"/>
        <v>9.6388154551697358E-2</v>
      </c>
      <c r="F760" s="67">
        <f t="shared" ca="1" si="23"/>
        <v>-4.938674347350748</v>
      </c>
    </row>
    <row r="761" spans="5:6" x14ac:dyDescent="0.25">
      <c r="E761" s="66">
        <f t="shared" ca="1" si="22"/>
        <v>0.29464971323619582</v>
      </c>
      <c r="F761" s="67">
        <f t="shared" ca="1" si="23"/>
        <v>-1.5864625811223634</v>
      </c>
    </row>
    <row r="762" spans="5:6" x14ac:dyDescent="0.25">
      <c r="E762" s="66">
        <f t="shared" ca="1" si="22"/>
        <v>0.4397906447202834</v>
      </c>
      <c r="F762" s="67">
        <f t="shared" ca="1" si="23"/>
        <v>-0.38492787658821648</v>
      </c>
    </row>
    <row r="763" spans="5:6" x14ac:dyDescent="0.25">
      <c r="E763" s="66">
        <f t="shared" ca="1" si="22"/>
        <v>0.94560626363737987</v>
      </c>
      <c r="F763" s="67">
        <f t="shared" ca="1" si="23"/>
        <v>6.6550772747474127</v>
      </c>
    </row>
    <row r="764" spans="5:6" x14ac:dyDescent="0.25">
      <c r="E764" s="66">
        <f t="shared" ca="1" si="22"/>
        <v>0.66713744145028508</v>
      </c>
      <c r="F764" s="67">
        <f t="shared" ca="1" si="23"/>
        <v>1.2206352921872614</v>
      </c>
    </row>
    <row r="765" spans="5:6" x14ac:dyDescent="0.25">
      <c r="E765" s="66">
        <f t="shared" ca="1" si="22"/>
        <v>0.83079724306940972</v>
      </c>
      <c r="F765" s="67">
        <f t="shared" ca="1" si="23"/>
        <v>3.2505310724003849</v>
      </c>
    </row>
    <row r="766" spans="5:6" x14ac:dyDescent="0.25">
      <c r="E766" s="66">
        <f t="shared" ca="1" si="22"/>
        <v>0.39026447875049231</v>
      </c>
      <c r="F766" s="67">
        <f t="shared" ca="1" si="23"/>
        <v>-0.74335031548936048</v>
      </c>
    </row>
    <row r="767" spans="5:6" x14ac:dyDescent="0.25">
      <c r="E767" s="66">
        <f t="shared" ca="1" si="22"/>
        <v>0.69436934586995891</v>
      </c>
      <c r="F767" s="67">
        <f t="shared" ca="1" si="23"/>
        <v>1.4766922144295667</v>
      </c>
    </row>
    <row r="768" spans="5:6" x14ac:dyDescent="0.25">
      <c r="E768" s="66">
        <f t="shared" ca="1" si="22"/>
        <v>0.77199064731186506</v>
      </c>
      <c r="F768" s="67">
        <f t="shared" ca="1" si="23"/>
        <v>2.3556643492412275</v>
      </c>
    </row>
    <row r="769" spans="5:6" x14ac:dyDescent="0.25">
      <c r="E769" s="66">
        <f t="shared" ca="1" si="22"/>
        <v>0.45964688277856047</v>
      </c>
      <c r="F769" s="67">
        <f t="shared" ca="1" si="23"/>
        <v>-0.25244864959134483</v>
      </c>
    </row>
    <row r="770" spans="5:6" x14ac:dyDescent="0.25">
      <c r="E770" s="66">
        <f t="shared" ca="1" si="22"/>
        <v>0.7800573176501201</v>
      </c>
      <c r="F770" s="67">
        <f t="shared" ca="1" si="23"/>
        <v>2.4637233623645503</v>
      </c>
    </row>
    <row r="771" spans="5:6" x14ac:dyDescent="0.25">
      <c r="E771" s="66">
        <f t="shared" ca="1" si="22"/>
        <v>0.65756103938531085</v>
      </c>
      <c r="F771" s="67">
        <f t="shared" ca="1" si="23"/>
        <v>1.1355440213576111</v>
      </c>
    </row>
    <row r="772" spans="5:6" x14ac:dyDescent="0.25">
      <c r="E772" s="66">
        <f t="shared" ref="E772:E835" ca="1" si="24">RAND()</f>
        <v>0.34698598195224284</v>
      </c>
      <c r="F772" s="67">
        <f t="shared" ref="F772:F835" ca="1" si="25">SIGN(E772-0.5)*(_xlfn.GAMMA.INV(2*ABS(E772-0.5),1/$C$5,(($C$4^$C$5)))^(1/$C$5))+$C$3</f>
        <v>-1.0959711513705004</v>
      </c>
    </row>
    <row r="773" spans="5:6" x14ac:dyDescent="0.25">
      <c r="E773" s="66">
        <f t="shared" ca="1" si="24"/>
        <v>9.2350320579877798E-2</v>
      </c>
      <c r="F773" s="67">
        <f t="shared" ca="1" si="25"/>
        <v>-5.0670567612759925</v>
      </c>
    </row>
    <row r="774" spans="5:6" x14ac:dyDescent="0.25">
      <c r="E774" s="66">
        <f t="shared" ca="1" si="24"/>
        <v>0.79956307555839046</v>
      </c>
      <c r="F774" s="67">
        <f t="shared" ca="1" si="25"/>
        <v>2.7423254774503913</v>
      </c>
    </row>
    <row r="775" spans="5:6" x14ac:dyDescent="0.25">
      <c r="E775" s="66">
        <f t="shared" ca="1" si="24"/>
        <v>0.81970903200343681</v>
      </c>
      <c r="F775" s="67">
        <f t="shared" ca="1" si="25"/>
        <v>3.0601081913221275</v>
      </c>
    </row>
    <row r="776" spans="5:6" x14ac:dyDescent="0.25">
      <c r="E776" s="66">
        <f t="shared" ca="1" si="24"/>
        <v>0.70863136542960437</v>
      </c>
      <c r="F776" s="67">
        <f t="shared" ca="1" si="25"/>
        <v>1.6200565424434501</v>
      </c>
    </row>
    <row r="777" spans="5:6" x14ac:dyDescent="0.25">
      <c r="E777" s="66">
        <f t="shared" ca="1" si="24"/>
        <v>0.30608943346514339</v>
      </c>
      <c r="F777" s="67">
        <f t="shared" ca="1" si="25"/>
        <v>-1.4721923188359169</v>
      </c>
    </row>
    <row r="778" spans="5:6" x14ac:dyDescent="0.25">
      <c r="E778" s="66">
        <f t="shared" ca="1" si="24"/>
        <v>0.54879348151994101</v>
      </c>
      <c r="F778" s="67">
        <f t="shared" ca="1" si="25"/>
        <v>0.30804885407025884</v>
      </c>
    </row>
    <row r="779" spans="5:6" x14ac:dyDescent="0.25">
      <c r="E779" s="66">
        <f t="shared" ca="1" si="24"/>
        <v>0.82314538532146464</v>
      </c>
      <c r="F779" s="67">
        <f t="shared" ca="1" si="25"/>
        <v>3.1178402681029587</v>
      </c>
    </row>
    <row r="780" spans="5:6" x14ac:dyDescent="0.25">
      <c r="E780" s="66">
        <f t="shared" ca="1" si="24"/>
        <v>5.3317028373538689E-2</v>
      </c>
      <c r="F780" s="67">
        <f t="shared" ca="1" si="25"/>
        <v>-6.7150570097816926</v>
      </c>
    </row>
    <row r="781" spans="5:6" x14ac:dyDescent="0.25">
      <c r="E781" s="66">
        <f t="shared" ca="1" si="24"/>
        <v>0.76605535119543189</v>
      </c>
      <c r="F781" s="67">
        <f t="shared" ca="1" si="25"/>
        <v>2.2785706638466645</v>
      </c>
    </row>
    <row r="782" spans="5:6" x14ac:dyDescent="0.25">
      <c r="E782" s="66">
        <f t="shared" ca="1" si="24"/>
        <v>0.41329678373776291</v>
      </c>
      <c r="F782" s="67">
        <f t="shared" ca="1" si="25"/>
        <v>-0.57132647652588986</v>
      </c>
    </row>
    <row r="783" spans="5:6" x14ac:dyDescent="0.25">
      <c r="E783" s="66">
        <f t="shared" ca="1" si="24"/>
        <v>0.61552583014542839</v>
      </c>
      <c r="F783" s="67">
        <f t="shared" ca="1" si="25"/>
        <v>0.78819447079423499</v>
      </c>
    </row>
    <row r="784" spans="5:6" x14ac:dyDescent="0.25">
      <c r="E784" s="66">
        <f t="shared" ca="1" si="24"/>
        <v>0.26347557668341981</v>
      </c>
      <c r="F784" s="67">
        <f t="shared" ca="1" si="25"/>
        <v>-1.9219422685351399</v>
      </c>
    </row>
    <row r="785" spans="5:6" x14ac:dyDescent="0.25">
      <c r="E785" s="66">
        <f t="shared" ca="1" si="24"/>
        <v>0.882219297879547</v>
      </c>
      <c r="F785" s="67">
        <f t="shared" ca="1" si="25"/>
        <v>4.3373509789078195</v>
      </c>
    </row>
    <row r="786" spans="5:6" x14ac:dyDescent="0.25">
      <c r="E786" s="66">
        <f t="shared" ca="1" si="24"/>
        <v>0.77526408968534255</v>
      </c>
      <c r="F786" s="67">
        <f t="shared" ca="1" si="25"/>
        <v>2.3990463525462773</v>
      </c>
    </row>
    <row r="787" spans="5:6" x14ac:dyDescent="0.25">
      <c r="E787" s="66">
        <f t="shared" ca="1" si="24"/>
        <v>0.42382620310340191</v>
      </c>
      <c r="F787" s="67">
        <f t="shared" ca="1" si="25"/>
        <v>-0.49585387668766756</v>
      </c>
    </row>
    <row r="788" spans="5:6" x14ac:dyDescent="0.25">
      <c r="E788" s="66">
        <f t="shared" ca="1" si="24"/>
        <v>0.54344003584686651</v>
      </c>
      <c r="F788" s="67">
        <f t="shared" ca="1" si="25"/>
        <v>0.27266415212660833</v>
      </c>
    </row>
    <row r="789" spans="5:6" x14ac:dyDescent="0.25">
      <c r="E789" s="66">
        <f t="shared" ca="1" si="24"/>
        <v>0.71270475141911505</v>
      </c>
      <c r="F789" s="67">
        <f t="shared" ca="1" si="25"/>
        <v>1.6622930122611264</v>
      </c>
    </row>
    <row r="790" spans="5:6" x14ac:dyDescent="0.25">
      <c r="E790" s="66">
        <f t="shared" ca="1" si="24"/>
        <v>0.62504055915896617</v>
      </c>
      <c r="F790" s="67">
        <f t="shared" ca="1" si="25"/>
        <v>0.86337070817548822</v>
      </c>
    </row>
    <row r="791" spans="5:6" x14ac:dyDescent="0.25">
      <c r="E791" s="66">
        <f t="shared" ca="1" si="24"/>
        <v>3.47247818746792E-2</v>
      </c>
      <c r="F791" s="67">
        <f t="shared" ca="1" si="25"/>
        <v>-8.0014634739246944</v>
      </c>
    </row>
    <row r="792" spans="5:6" x14ac:dyDescent="0.25">
      <c r="E792" s="66">
        <f t="shared" ca="1" si="24"/>
        <v>0.54655317978582008</v>
      </c>
      <c r="F792" s="67">
        <f t="shared" ca="1" si="25"/>
        <v>0.293190302945879</v>
      </c>
    </row>
    <row r="793" spans="5:6" x14ac:dyDescent="0.25">
      <c r="E793" s="66">
        <f t="shared" ca="1" si="24"/>
        <v>0.3853634407794837</v>
      </c>
      <c r="F793" s="67">
        <f t="shared" ca="1" si="25"/>
        <v>-0.78126362219841461</v>
      </c>
    </row>
    <row r="794" spans="5:6" x14ac:dyDescent="0.25">
      <c r="E794" s="66">
        <f t="shared" ca="1" si="24"/>
        <v>0.28124205786232093</v>
      </c>
      <c r="F794" s="67">
        <f t="shared" ca="1" si="25"/>
        <v>-1.7261771520420888</v>
      </c>
    </row>
    <row r="795" spans="5:6" x14ac:dyDescent="0.25">
      <c r="E795" s="66">
        <f t="shared" ca="1" si="24"/>
        <v>0.4339116669576002</v>
      </c>
      <c r="F795" s="67">
        <f t="shared" ca="1" si="25"/>
        <v>-0.42530135217920284</v>
      </c>
    </row>
    <row r="796" spans="5:6" x14ac:dyDescent="0.25">
      <c r="E796" s="66">
        <f t="shared" ca="1" si="24"/>
        <v>7.1882441661554886E-3</v>
      </c>
      <c r="F796" s="67">
        <f t="shared" ca="1" si="25"/>
        <v>-12.726483484492373</v>
      </c>
    </row>
    <row r="797" spans="5:6" x14ac:dyDescent="0.25">
      <c r="E797" s="66">
        <f t="shared" ca="1" si="24"/>
        <v>0.45723958768343664</v>
      </c>
      <c r="F797" s="67">
        <f t="shared" ca="1" si="25"/>
        <v>-0.26820174904764277</v>
      </c>
    </row>
    <row r="798" spans="5:6" x14ac:dyDescent="0.25">
      <c r="E798" s="66">
        <f t="shared" ca="1" si="24"/>
        <v>0.5226381987584926</v>
      </c>
      <c r="F798" s="67">
        <f t="shared" ca="1" si="25"/>
        <v>0.13900020562692428</v>
      </c>
    </row>
    <row r="799" spans="5:6" x14ac:dyDescent="0.25">
      <c r="E799" s="66">
        <f t="shared" ca="1" si="24"/>
        <v>5.8124872061287469E-2</v>
      </c>
      <c r="F799" s="67">
        <f t="shared" ca="1" si="25"/>
        <v>-6.4560433068396694</v>
      </c>
    </row>
    <row r="800" spans="5:6" x14ac:dyDescent="0.25">
      <c r="E800" s="66">
        <f t="shared" ca="1" si="24"/>
        <v>0.42185174623108945</v>
      </c>
      <c r="F800" s="67">
        <f t="shared" ca="1" si="25"/>
        <v>-0.50986247507816396</v>
      </c>
    </row>
    <row r="801" spans="5:6" x14ac:dyDescent="0.25">
      <c r="E801" s="66">
        <f t="shared" ca="1" si="24"/>
        <v>0.71359821421286451</v>
      </c>
      <c r="F801" s="67">
        <f t="shared" ca="1" si="25"/>
        <v>1.6716372841945892</v>
      </c>
    </row>
    <row r="802" spans="5:6" x14ac:dyDescent="0.25">
      <c r="E802" s="66">
        <f t="shared" ca="1" si="24"/>
        <v>0.68093438431572706</v>
      </c>
      <c r="F802" s="67">
        <f t="shared" ca="1" si="25"/>
        <v>1.3476339749663293</v>
      </c>
    </row>
    <row r="803" spans="5:6" x14ac:dyDescent="0.25">
      <c r="E803" s="66">
        <f t="shared" ca="1" si="24"/>
        <v>0.47244200183377183</v>
      </c>
      <c r="F803" s="67">
        <f t="shared" ca="1" si="25"/>
        <v>-0.17007931939269239</v>
      </c>
    </row>
    <row r="804" spans="5:6" x14ac:dyDescent="0.25">
      <c r="E804" s="66">
        <f t="shared" ca="1" si="24"/>
        <v>0.56462703136865799</v>
      </c>
      <c r="F804" s="67">
        <f t="shared" ca="1" si="25"/>
        <v>0.41521510661305427</v>
      </c>
    </row>
    <row r="805" spans="5:6" x14ac:dyDescent="0.25">
      <c r="E805" s="66">
        <f t="shared" ca="1" si="24"/>
        <v>0.330327648283819</v>
      </c>
      <c r="F805" s="67">
        <f t="shared" ca="1" si="25"/>
        <v>-1.2435691888419027</v>
      </c>
    </row>
    <row r="806" spans="5:6" x14ac:dyDescent="0.25">
      <c r="E806" s="66">
        <f t="shared" ca="1" si="24"/>
        <v>0.73948197383406544</v>
      </c>
      <c r="F806" s="67">
        <f t="shared" ca="1" si="25"/>
        <v>1.9558081238674276</v>
      </c>
    </row>
    <row r="807" spans="5:6" x14ac:dyDescent="0.25">
      <c r="E807" s="66">
        <f t="shared" ca="1" si="24"/>
        <v>0.84711846310543204</v>
      </c>
      <c r="F807" s="67">
        <f t="shared" ca="1" si="25"/>
        <v>3.5548342367805135</v>
      </c>
    </row>
    <row r="808" spans="5:6" x14ac:dyDescent="0.25">
      <c r="E808" s="66">
        <f t="shared" ca="1" si="24"/>
        <v>0.89658028867229633</v>
      </c>
      <c r="F808" s="67">
        <f t="shared" ca="1" si="25"/>
        <v>4.7274375681594645</v>
      </c>
    </row>
    <row r="809" spans="5:6" x14ac:dyDescent="0.25">
      <c r="E809" s="66">
        <f t="shared" ca="1" si="24"/>
        <v>0.88312688785372373</v>
      </c>
      <c r="F809" s="67">
        <f t="shared" ca="1" si="25"/>
        <v>4.3605577911087945</v>
      </c>
    </row>
    <row r="810" spans="5:6" x14ac:dyDescent="0.25">
      <c r="E810" s="66">
        <f t="shared" ca="1" si="24"/>
        <v>0.32477686842061226</v>
      </c>
      <c r="F810" s="67">
        <f t="shared" ca="1" si="25"/>
        <v>-1.2944091317628577</v>
      </c>
    </row>
    <row r="811" spans="5:6" x14ac:dyDescent="0.25">
      <c r="E811" s="66">
        <f t="shared" ca="1" si="24"/>
        <v>0.57651589782058477</v>
      </c>
      <c r="F811" s="67">
        <f t="shared" ca="1" si="25"/>
        <v>0.49827637248720702</v>
      </c>
    </row>
    <row r="812" spans="5:6" x14ac:dyDescent="0.25">
      <c r="E812" s="66">
        <f t="shared" ca="1" si="24"/>
        <v>0.35428299345754177</v>
      </c>
      <c r="F812" s="67">
        <f t="shared" ca="1" si="25"/>
        <v>-1.0335362643147157</v>
      </c>
    </row>
    <row r="813" spans="5:6" x14ac:dyDescent="0.25">
      <c r="E813" s="66">
        <f t="shared" ca="1" si="24"/>
        <v>0.68893478811488151</v>
      </c>
      <c r="F813" s="67">
        <f t="shared" ca="1" si="25"/>
        <v>1.4238165711168529</v>
      </c>
    </row>
    <row r="814" spans="5:6" x14ac:dyDescent="0.25">
      <c r="E814" s="66">
        <f t="shared" ca="1" si="24"/>
        <v>0.21204945129091934</v>
      </c>
      <c r="F814" s="67">
        <f t="shared" ca="1" si="25"/>
        <v>-2.5733657704350836</v>
      </c>
    </row>
    <row r="815" spans="5:6" x14ac:dyDescent="0.25">
      <c r="E815" s="66">
        <f t="shared" ca="1" si="24"/>
        <v>0.30985283086790194</v>
      </c>
      <c r="F815" s="67">
        <f t="shared" ca="1" si="25"/>
        <v>-1.435531958409304</v>
      </c>
    </row>
    <row r="816" spans="5:6" x14ac:dyDescent="0.25">
      <c r="E816" s="66">
        <f t="shared" ca="1" si="24"/>
        <v>0.91143326707217553</v>
      </c>
      <c r="F816" s="67">
        <f t="shared" ca="1" si="25"/>
        <v>5.192555358524233</v>
      </c>
    </row>
    <row r="817" spans="5:6" x14ac:dyDescent="0.25">
      <c r="E817" s="66">
        <f t="shared" ca="1" si="24"/>
        <v>0.2573181573808464</v>
      </c>
      <c r="F817" s="67">
        <f t="shared" ca="1" si="25"/>
        <v>-1.9928844381395479</v>
      </c>
    </row>
    <row r="818" spans="5:6" x14ac:dyDescent="0.25">
      <c r="E818" s="66">
        <f t="shared" ca="1" si="24"/>
        <v>0.14441607753968555</v>
      </c>
      <c r="F818" s="67">
        <f t="shared" ca="1" si="25"/>
        <v>-3.7257286135764174</v>
      </c>
    </row>
    <row r="819" spans="5:6" x14ac:dyDescent="0.25">
      <c r="E819" s="66">
        <f t="shared" ca="1" si="24"/>
        <v>4.021252858722113E-2</v>
      </c>
      <c r="F819" s="67">
        <f t="shared" ca="1" si="25"/>
        <v>-7.5612884848603441</v>
      </c>
    </row>
    <row r="820" spans="5:6" x14ac:dyDescent="0.25">
      <c r="E820" s="66">
        <f t="shared" ca="1" si="24"/>
        <v>0.37320137842313628</v>
      </c>
      <c r="F820" s="67">
        <f t="shared" ca="1" si="25"/>
        <v>-0.87746980779563699</v>
      </c>
    </row>
    <row r="821" spans="5:6" x14ac:dyDescent="0.25">
      <c r="E821" s="66">
        <f t="shared" ca="1" si="24"/>
        <v>0.35683070658123117</v>
      </c>
      <c r="F821" s="67">
        <f t="shared" ca="1" si="25"/>
        <v>-1.012039921119976</v>
      </c>
    </row>
    <row r="822" spans="5:6" x14ac:dyDescent="0.25">
      <c r="E822" s="66">
        <f t="shared" ca="1" si="24"/>
        <v>0.76404196658462209</v>
      </c>
      <c r="F822" s="67">
        <f t="shared" ca="1" si="25"/>
        <v>2.2528624011610359</v>
      </c>
    </row>
    <row r="823" spans="5:6" x14ac:dyDescent="0.25">
      <c r="E823" s="66">
        <f t="shared" ca="1" si="24"/>
        <v>0.97115198915023437</v>
      </c>
      <c r="F823" s="67">
        <f t="shared" ca="1" si="25"/>
        <v>8.5577011675804897</v>
      </c>
    </row>
    <row r="824" spans="5:6" x14ac:dyDescent="0.25">
      <c r="E824" s="66">
        <f t="shared" ca="1" si="24"/>
        <v>0.95020901229072507</v>
      </c>
      <c r="F824" s="67">
        <f t="shared" ca="1" si="25"/>
        <v>6.9203223013855499</v>
      </c>
    </row>
    <row r="825" spans="5:6" x14ac:dyDescent="0.25">
      <c r="E825" s="66">
        <f t="shared" ca="1" si="24"/>
        <v>0.10394753190102668</v>
      </c>
      <c r="F825" s="67">
        <f t="shared" ca="1" si="25"/>
        <v>-4.7121654826077268</v>
      </c>
    </row>
    <row r="826" spans="5:6" x14ac:dyDescent="0.25">
      <c r="E826" s="66">
        <f t="shared" ca="1" si="24"/>
        <v>0.84308810946469626</v>
      </c>
      <c r="F826" s="67">
        <f t="shared" ca="1" si="25"/>
        <v>3.476770972172571</v>
      </c>
    </row>
    <row r="827" spans="5:6" x14ac:dyDescent="0.25">
      <c r="E827" s="66">
        <f t="shared" ca="1" si="24"/>
        <v>0.84822446677745433</v>
      </c>
      <c r="F827" s="67">
        <f t="shared" ca="1" si="25"/>
        <v>3.5766162725048298</v>
      </c>
    </row>
    <row r="828" spans="5:6" x14ac:dyDescent="0.25">
      <c r="E828" s="66">
        <f t="shared" ca="1" si="24"/>
        <v>0.58629650564339486</v>
      </c>
      <c r="F828" s="67">
        <f t="shared" ca="1" si="25"/>
        <v>0.56837573518465534</v>
      </c>
    </row>
    <row r="829" spans="5:6" x14ac:dyDescent="0.25">
      <c r="E829" s="66">
        <f t="shared" ca="1" si="24"/>
        <v>0.95317481963523876</v>
      </c>
      <c r="F829" s="67">
        <f t="shared" ca="1" si="25"/>
        <v>7.1045609946276063</v>
      </c>
    </row>
    <row r="830" spans="5:6" x14ac:dyDescent="0.25">
      <c r="E830" s="66">
        <f t="shared" ca="1" si="24"/>
        <v>0.98605819439297426</v>
      </c>
      <c r="F830" s="67">
        <f t="shared" ca="1" si="25"/>
        <v>10.739148523294185</v>
      </c>
    </row>
    <row r="831" spans="5:6" x14ac:dyDescent="0.25">
      <c r="E831" s="66">
        <f t="shared" ca="1" si="24"/>
        <v>0.13480587637795804</v>
      </c>
      <c r="F831" s="67">
        <f t="shared" ca="1" si="25"/>
        <v>-3.932316922757555</v>
      </c>
    </row>
    <row r="832" spans="5:6" x14ac:dyDescent="0.25">
      <c r="E832" s="66">
        <f t="shared" ca="1" si="24"/>
        <v>0.58063094105245139</v>
      </c>
      <c r="F832" s="67">
        <f t="shared" ca="1" si="25"/>
        <v>0.52757027172176363</v>
      </c>
    </row>
    <row r="833" spans="5:6" x14ac:dyDescent="0.25">
      <c r="E833" s="66">
        <f t="shared" ca="1" si="24"/>
        <v>0.61960504371722169</v>
      </c>
      <c r="F833" s="67">
        <f t="shared" ca="1" si="25"/>
        <v>0.82019408046627063</v>
      </c>
    </row>
    <row r="834" spans="5:6" x14ac:dyDescent="0.25">
      <c r="E834" s="66">
        <f t="shared" ca="1" si="24"/>
        <v>0.92167186119535682</v>
      </c>
      <c r="F834" s="67">
        <f t="shared" ca="1" si="25"/>
        <v>5.5611035648315106</v>
      </c>
    </row>
    <row r="835" spans="5:6" x14ac:dyDescent="0.25">
      <c r="E835" s="66">
        <f t="shared" ca="1" si="24"/>
        <v>1.8960162165939654E-2</v>
      </c>
      <c r="F835" s="67">
        <f t="shared" ca="1" si="25"/>
        <v>-9.8168041457280122</v>
      </c>
    </row>
    <row r="836" spans="5:6" x14ac:dyDescent="0.25">
      <c r="E836" s="66">
        <f t="shared" ref="E836:E899" ca="1" si="26">RAND()</f>
        <v>0.71664617764470295</v>
      </c>
      <c r="F836" s="67">
        <f t="shared" ref="F836:F899" ca="1" si="27">SIGN(E836-0.5)*(_xlfn.GAMMA.INV(2*ABS(E836-0.5),1/$C$5,(($C$4^$C$5)))^(1/$C$5))+$C$3</f>
        <v>1.7037351780759558</v>
      </c>
    </row>
    <row r="837" spans="5:6" x14ac:dyDescent="0.25">
      <c r="E837" s="66">
        <f t="shared" ca="1" si="26"/>
        <v>0.41797469421789113</v>
      </c>
      <c r="F837" s="67">
        <f t="shared" ca="1" si="27"/>
        <v>-0.53756162363594995</v>
      </c>
    </row>
    <row r="838" spans="5:6" x14ac:dyDescent="0.25">
      <c r="E838" s="66">
        <f t="shared" ca="1" si="26"/>
        <v>0.16872576996767541</v>
      </c>
      <c r="F838" s="67">
        <f t="shared" ca="1" si="27"/>
        <v>-3.2590000930669736</v>
      </c>
    </row>
    <row r="839" spans="5:6" x14ac:dyDescent="0.25">
      <c r="E839" s="66">
        <f t="shared" ca="1" si="26"/>
        <v>0.72159143970102857</v>
      </c>
      <c r="F839" s="67">
        <f t="shared" ca="1" si="27"/>
        <v>1.7565552667029447</v>
      </c>
    </row>
    <row r="840" spans="5:6" x14ac:dyDescent="0.25">
      <c r="E840" s="66">
        <f t="shared" ca="1" si="26"/>
        <v>0.98858500761001999</v>
      </c>
      <c r="F840" s="67">
        <f t="shared" ca="1" si="27"/>
        <v>11.339041455327219</v>
      </c>
    </row>
    <row r="841" spans="5:6" x14ac:dyDescent="0.25">
      <c r="E841" s="66">
        <f t="shared" ca="1" si="26"/>
        <v>0.75698194395503615</v>
      </c>
      <c r="F841" s="67">
        <f t="shared" ca="1" si="27"/>
        <v>2.1644170593909484</v>
      </c>
    </row>
    <row r="842" spans="5:6" x14ac:dyDescent="0.25">
      <c r="E842" s="66">
        <f t="shared" ca="1" si="26"/>
        <v>0.99033102294738484</v>
      </c>
      <c r="F842" s="67">
        <f t="shared" ca="1" si="27"/>
        <v>11.837056740654393</v>
      </c>
    </row>
    <row r="843" spans="5:6" x14ac:dyDescent="0.25">
      <c r="E843" s="66">
        <f t="shared" ca="1" si="26"/>
        <v>0.31767754191074948</v>
      </c>
      <c r="F843" s="67">
        <f t="shared" ca="1" si="27"/>
        <v>-1.3607137477674982</v>
      </c>
    </row>
    <row r="844" spans="5:6" x14ac:dyDescent="0.25">
      <c r="E844" s="66">
        <f t="shared" ca="1" si="26"/>
        <v>0.49751047354434796</v>
      </c>
      <c r="F844" s="67">
        <f t="shared" ca="1" si="27"/>
        <v>-1.4974469084081198E-2</v>
      </c>
    </row>
    <row r="845" spans="5:6" x14ac:dyDescent="0.25">
      <c r="E845" s="66">
        <f t="shared" ca="1" si="26"/>
        <v>0.65251215497693293</v>
      </c>
      <c r="F845" s="67">
        <f t="shared" ca="1" si="27"/>
        <v>1.0916352371399636</v>
      </c>
    </row>
    <row r="846" spans="5:6" x14ac:dyDescent="0.25">
      <c r="E846" s="66">
        <f t="shared" ca="1" si="26"/>
        <v>0.67035607482101534</v>
      </c>
      <c r="F846" s="67">
        <f t="shared" ca="1" si="27"/>
        <v>1.2497851233784842</v>
      </c>
    </row>
    <row r="847" spans="5:6" x14ac:dyDescent="0.25">
      <c r="E847" s="66">
        <f t="shared" ca="1" si="26"/>
        <v>0.29701881005320796</v>
      </c>
      <c r="F847" s="67">
        <f t="shared" ca="1" si="27"/>
        <v>-1.5624378843374689</v>
      </c>
    </row>
    <row r="848" spans="5:6" x14ac:dyDescent="0.25">
      <c r="E848" s="66">
        <f t="shared" ca="1" si="26"/>
        <v>0.10792278193048788</v>
      </c>
      <c r="F848" s="67">
        <f t="shared" ca="1" si="27"/>
        <v>-4.5995763274341064</v>
      </c>
    </row>
    <row r="849" spans="5:6" x14ac:dyDescent="0.25">
      <c r="E849" s="66">
        <f t="shared" ca="1" si="26"/>
        <v>0.46720842206477453</v>
      </c>
      <c r="F849" s="67">
        <f t="shared" ca="1" si="27"/>
        <v>-0.20349792117273924</v>
      </c>
    </row>
    <row r="850" spans="5:6" x14ac:dyDescent="0.25">
      <c r="E850" s="66">
        <f t="shared" ca="1" si="26"/>
        <v>0.55177054551990945</v>
      </c>
      <c r="F850" s="67">
        <f t="shared" ca="1" si="27"/>
        <v>0.32790846583611577</v>
      </c>
    </row>
    <row r="851" spans="5:6" x14ac:dyDescent="0.25">
      <c r="E851" s="66">
        <f t="shared" ca="1" si="26"/>
        <v>0.13809177953336138</v>
      </c>
      <c r="F851" s="67">
        <f t="shared" ca="1" si="27"/>
        <v>-3.860068695729276</v>
      </c>
    </row>
    <row r="852" spans="5:6" x14ac:dyDescent="0.25">
      <c r="E852" s="66">
        <f t="shared" ca="1" si="26"/>
        <v>0.48944334799748968</v>
      </c>
      <c r="F852" s="67">
        <f t="shared" ca="1" si="27"/>
        <v>-6.4018132732143601E-2</v>
      </c>
    </row>
    <row r="853" spans="5:6" x14ac:dyDescent="0.25">
      <c r="E853" s="66">
        <f t="shared" ca="1" si="26"/>
        <v>0.20322372663759203</v>
      </c>
      <c r="F853" s="67">
        <f t="shared" ca="1" si="27"/>
        <v>-2.7009018737567438</v>
      </c>
    </row>
    <row r="854" spans="5:6" x14ac:dyDescent="0.25">
      <c r="E854" s="66">
        <f t="shared" ca="1" si="26"/>
        <v>0.92818830371157668</v>
      </c>
      <c r="F854" s="67">
        <f t="shared" ca="1" si="27"/>
        <v>5.8216822040458851</v>
      </c>
    </row>
    <row r="855" spans="5:6" x14ac:dyDescent="0.25">
      <c r="E855" s="66">
        <f t="shared" ca="1" si="26"/>
        <v>0.86944432735926758</v>
      </c>
      <c r="F855" s="67">
        <f t="shared" ca="1" si="27"/>
        <v>4.0284250570737683</v>
      </c>
    </row>
    <row r="856" spans="5:6" x14ac:dyDescent="0.25">
      <c r="E856" s="66">
        <f t="shared" ca="1" si="26"/>
        <v>0.63855053828681596</v>
      </c>
      <c r="F856" s="67">
        <f t="shared" ca="1" si="27"/>
        <v>0.97345760465943254</v>
      </c>
    </row>
    <row r="857" spans="5:6" x14ac:dyDescent="0.25">
      <c r="E857" s="66">
        <f t="shared" ca="1" si="26"/>
        <v>6.8135267710422553E-2</v>
      </c>
      <c r="F857" s="67">
        <f t="shared" ca="1" si="27"/>
        <v>-5.9793394143318057</v>
      </c>
    </row>
    <row r="858" spans="5:6" x14ac:dyDescent="0.25">
      <c r="E858" s="66">
        <f t="shared" ca="1" si="26"/>
        <v>0.72646018477564533</v>
      </c>
      <c r="F858" s="67">
        <f t="shared" ca="1" si="27"/>
        <v>1.8094827314001938</v>
      </c>
    </row>
    <row r="859" spans="5:6" x14ac:dyDescent="0.25">
      <c r="E859" s="66">
        <f t="shared" ca="1" si="26"/>
        <v>0.30339744239930011</v>
      </c>
      <c r="F859" s="67">
        <f t="shared" ca="1" si="27"/>
        <v>-1.4986933840237409</v>
      </c>
    </row>
    <row r="860" spans="5:6" x14ac:dyDescent="0.25">
      <c r="E860" s="66">
        <f t="shared" ca="1" si="26"/>
        <v>0.14511448979997565</v>
      </c>
      <c r="F860" s="67">
        <f t="shared" ca="1" si="27"/>
        <v>-3.7112552481969256</v>
      </c>
    </row>
    <row r="861" spans="5:6" x14ac:dyDescent="0.25">
      <c r="E861" s="66">
        <f t="shared" ca="1" si="26"/>
        <v>0.58507087264235802</v>
      </c>
      <c r="F861" s="67">
        <f t="shared" ca="1" si="27"/>
        <v>0.55950111068126396</v>
      </c>
    </row>
    <row r="862" spans="5:6" x14ac:dyDescent="0.25">
      <c r="E862" s="66">
        <f t="shared" ca="1" si="26"/>
        <v>0.9503567406417438</v>
      </c>
      <c r="F862" s="67">
        <f t="shared" ca="1" si="27"/>
        <v>6.929236440974341</v>
      </c>
    </row>
    <row r="863" spans="5:6" x14ac:dyDescent="0.25">
      <c r="E863" s="66">
        <f t="shared" ca="1" si="26"/>
        <v>0.34465446520683229</v>
      </c>
      <c r="F863" s="67">
        <f t="shared" ca="1" si="27"/>
        <v>-1.1161972002072598</v>
      </c>
    </row>
    <row r="864" spans="5:6" x14ac:dyDescent="0.25">
      <c r="E864" s="66">
        <f t="shared" ca="1" si="26"/>
        <v>0.8512623262241471</v>
      </c>
      <c r="F864" s="67">
        <f t="shared" ca="1" si="27"/>
        <v>3.6372717684071842</v>
      </c>
    </row>
    <row r="865" spans="5:6" x14ac:dyDescent="0.25">
      <c r="E865" s="66">
        <f t="shared" ca="1" si="26"/>
        <v>0.20526194582377844</v>
      </c>
      <c r="F865" s="67">
        <f t="shared" ca="1" si="27"/>
        <v>-2.6709634513482245</v>
      </c>
    </row>
    <row r="866" spans="5:6" x14ac:dyDescent="0.25">
      <c r="E866" s="66">
        <f t="shared" ca="1" si="26"/>
        <v>7.3976771104643513E-2</v>
      </c>
      <c r="F866" s="67">
        <f t="shared" ca="1" si="27"/>
        <v>-5.7325708754624891</v>
      </c>
    </row>
    <row r="867" spans="5:6" x14ac:dyDescent="0.25">
      <c r="E867" s="66">
        <f t="shared" ca="1" si="26"/>
        <v>0.60297248013122384</v>
      </c>
      <c r="F867" s="67">
        <f t="shared" ca="1" si="27"/>
        <v>0.69180750170635774</v>
      </c>
    </row>
    <row r="868" spans="5:6" x14ac:dyDescent="0.25">
      <c r="E868" s="66">
        <f t="shared" ca="1" si="26"/>
        <v>0.89175313640229692</v>
      </c>
      <c r="F868" s="67">
        <f t="shared" ca="1" si="27"/>
        <v>4.5905811169578365</v>
      </c>
    </row>
    <row r="869" spans="5:6" x14ac:dyDescent="0.25">
      <c r="E869" s="66">
        <f t="shared" ca="1" si="26"/>
        <v>0.64633607519532321</v>
      </c>
      <c r="F869" s="67">
        <f t="shared" ca="1" si="27"/>
        <v>1.0387830035378756</v>
      </c>
    </row>
    <row r="870" spans="5:6" x14ac:dyDescent="0.25">
      <c r="E870" s="66">
        <f t="shared" ca="1" si="26"/>
        <v>0.42301811427531066</v>
      </c>
      <c r="F870" s="67">
        <f t="shared" ca="1" si="27"/>
        <v>-0.50157929084075692</v>
      </c>
    </row>
    <row r="871" spans="5:6" x14ac:dyDescent="0.25">
      <c r="E871" s="66">
        <f t="shared" ca="1" si="26"/>
        <v>0.39015995947431048</v>
      </c>
      <c r="F871" s="67">
        <f t="shared" ca="1" si="27"/>
        <v>-0.74415387266943389</v>
      </c>
    </row>
    <row r="872" spans="5:6" x14ac:dyDescent="0.25">
      <c r="E872" s="66">
        <f t="shared" ca="1" si="26"/>
        <v>0.12171061795440852</v>
      </c>
      <c r="F872" s="67">
        <f t="shared" ca="1" si="27"/>
        <v>-4.2388855658388822</v>
      </c>
    </row>
    <row r="873" spans="5:6" x14ac:dyDescent="0.25">
      <c r="E873" s="66">
        <f t="shared" ca="1" si="26"/>
        <v>0.57880727559811707</v>
      </c>
      <c r="F873" s="67">
        <f t="shared" ca="1" si="27"/>
        <v>0.51455277543408906</v>
      </c>
    </row>
    <row r="874" spans="5:6" x14ac:dyDescent="0.25">
      <c r="E874" s="66">
        <f t="shared" ca="1" si="26"/>
        <v>0.58967538761422666</v>
      </c>
      <c r="F874" s="67">
        <f t="shared" ca="1" si="27"/>
        <v>0.59297854336914646</v>
      </c>
    </row>
    <row r="875" spans="5:6" x14ac:dyDescent="0.25">
      <c r="E875" s="66">
        <f t="shared" ca="1" si="26"/>
        <v>0.78295543504994447</v>
      </c>
      <c r="F875" s="67">
        <f t="shared" ca="1" si="27"/>
        <v>2.5035161926005194</v>
      </c>
    </row>
    <row r="876" spans="5:6" x14ac:dyDescent="0.25">
      <c r="E876" s="66">
        <f t="shared" ca="1" si="26"/>
        <v>0.59455119219600405</v>
      </c>
      <c r="F876" s="67">
        <f t="shared" ca="1" si="27"/>
        <v>0.62884043238793463</v>
      </c>
    </row>
    <row r="877" spans="5:6" x14ac:dyDescent="0.25">
      <c r="E877" s="66">
        <f t="shared" ca="1" si="26"/>
        <v>0.58359815079390021</v>
      </c>
      <c r="F877" s="67">
        <f t="shared" ca="1" si="27"/>
        <v>0.54887196226319934</v>
      </c>
    </row>
    <row r="878" spans="5:6" x14ac:dyDescent="0.25">
      <c r="E878" s="66">
        <f t="shared" ca="1" si="26"/>
        <v>0.51761894439166123</v>
      </c>
      <c r="F878" s="67">
        <f t="shared" ca="1" si="27"/>
        <v>0.10762117472201865</v>
      </c>
    </row>
    <row r="879" spans="5:6" x14ac:dyDescent="0.25">
      <c r="E879" s="66">
        <f t="shared" ca="1" si="26"/>
        <v>0.90657462184043558</v>
      </c>
      <c r="F879" s="67">
        <f t="shared" ca="1" si="27"/>
        <v>5.0323352259740117</v>
      </c>
    </row>
    <row r="880" spans="5:6" x14ac:dyDescent="0.25">
      <c r="E880" s="66">
        <f t="shared" ca="1" si="26"/>
        <v>0.85818480036408273</v>
      </c>
      <c r="F880" s="67">
        <f t="shared" ca="1" si="27"/>
        <v>3.7802498982190533</v>
      </c>
    </row>
    <row r="881" spans="5:6" x14ac:dyDescent="0.25">
      <c r="E881" s="66">
        <f t="shared" ca="1" si="26"/>
        <v>0.91636105414232738</v>
      </c>
      <c r="F881" s="67">
        <f t="shared" ca="1" si="27"/>
        <v>5.3642964818065924</v>
      </c>
    </row>
    <row r="882" spans="5:6" x14ac:dyDescent="0.25">
      <c r="E882" s="66">
        <f t="shared" ca="1" si="26"/>
        <v>0.96483415004475537</v>
      </c>
      <c r="F882" s="67">
        <f t="shared" ca="1" si="27"/>
        <v>7.9635979753960244</v>
      </c>
    </row>
    <row r="883" spans="5:6" x14ac:dyDescent="0.25">
      <c r="E883" s="66">
        <f t="shared" ca="1" si="26"/>
        <v>7.5614680125546174E-2</v>
      </c>
      <c r="F883" s="67">
        <f t="shared" ca="1" si="27"/>
        <v>-5.6668729575979766</v>
      </c>
    </row>
    <row r="884" spans="5:6" x14ac:dyDescent="0.25">
      <c r="E884" s="66">
        <f t="shared" ca="1" si="26"/>
        <v>0.87230741458129413</v>
      </c>
      <c r="F884" s="67">
        <f t="shared" ca="1" si="27"/>
        <v>4.0949471987092076</v>
      </c>
    </row>
    <row r="885" spans="5:6" x14ac:dyDescent="0.25">
      <c r="E885" s="66">
        <f t="shared" ca="1" si="26"/>
        <v>0.78850576045133181</v>
      </c>
      <c r="F885" s="67">
        <f t="shared" ca="1" si="27"/>
        <v>2.5812310094498403</v>
      </c>
    </row>
    <row r="886" spans="5:6" x14ac:dyDescent="0.25">
      <c r="E886" s="66">
        <f t="shared" ca="1" si="26"/>
        <v>0.42412061166342974</v>
      </c>
      <c r="F886" s="67">
        <f t="shared" ca="1" si="27"/>
        <v>-0.49377066651412144</v>
      </c>
    </row>
    <row r="887" spans="5:6" x14ac:dyDescent="0.25">
      <c r="E887" s="66">
        <f t="shared" ca="1" si="26"/>
        <v>0.95986508486248734</v>
      </c>
      <c r="F887" s="67">
        <f t="shared" ca="1" si="27"/>
        <v>7.567084323800648</v>
      </c>
    </row>
    <row r="888" spans="5:6" x14ac:dyDescent="0.25">
      <c r="E888" s="66">
        <f t="shared" ca="1" si="26"/>
        <v>0.52491036880574771</v>
      </c>
      <c r="F888" s="67">
        <f t="shared" ca="1" si="27"/>
        <v>0.15331384481274013</v>
      </c>
    </row>
    <row r="889" spans="5:6" x14ac:dyDescent="0.25">
      <c r="E889" s="66">
        <f t="shared" ca="1" si="26"/>
        <v>0.82145426775619157</v>
      </c>
      <c r="F889" s="67">
        <f t="shared" ca="1" si="27"/>
        <v>3.0892899809110443</v>
      </c>
    </row>
    <row r="890" spans="5:6" x14ac:dyDescent="0.25">
      <c r="E890" s="66">
        <f t="shared" ca="1" si="26"/>
        <v>0.87975999179380071</v>
      </c>
      <c r="F890" s="67">
        <f t="shared" ca="1" si="27"/>
        <v>4.2753548541869337</v>
      </c>
    </row>
    <row r="891" spans="5:6" x14ac:dyDescent="0.25">
      <c r="E891" s="66">
        <f t="shared" ca="1" si="26"/>
        <v>0.18340213966538244</v>
      </c>
      <c r="F891" s="67">
        <f t="shared" ca="1" si="27"/>
        <v>-3.0087806160246533</v>
      </c>
    </row>
    <row r="892" spans="5:6" x14ac:dyDescent="0.25">
      <c r="E892" s="66">
        <f t="shared" ca="1" si="26"/>
        <v>0.88605419232841176</v>
      </c>
      <c r="F892" s="67">
        <f t="shared" ca="1" si="27"/>
        <v>4.436655403062935</v>
      </c>
    </row>
    <row r="893" spans="5:6" x14ac:dyDescent="0.25">
      <c r="E893" s="66">
        <f t="shared" ca="1" si="26"/>
        <v>0.22062942955254405</v>
      </c>
      <c r="F893" s="67">
        <f t="shared" ca="1" si="27"/>
        <v>-2.4543707809325768</v>
      </c>
    </row>
    <row r="894" spans="5:6" x14ac:dyDescent="0.25">
      <c r="E894" s="66">
        <f t="shared" ca="1" si="26"/>
        <v>0.26845562844486104</v>
      </c>
      <c r="F894" s="67">
        <f t="shared" ca="1" si="27"/>
        <v>-1.8657673659550369</v>
      </c>
    </row>
    <row r="895" spans="5:6" x14ac:dyDescent="0.25">
      <c r="E895" s="66">
        <f t="shared" ca="1" si="26"/>
        <v>0.15594099668391947</v>
      </c>
      <c r="F895" s="67">
        <f t="shared" ca="1" si="27"/>
        <v>-3.4953911673102791</v>
      </c>
    </row>
    <row r="896" spans="5:6" x14ac:dyDescent="0.25">
      <c r="E896" s="66">
        <f t="shared" ca="1" si="26"/>
        <v>0.32084837321343063</v>
      </c>
      <c r="F896" s="67">
        <f t="shared" ca="1" si="27"/>
        <v>-1.3309183334361747</v>
      </c>
    </row>
    <row r="897" spans="5:6" x14ac:dyDescent="0.25">
      <c r="E897" s="66">
        <f t="shared" ca="1" si="26"/>
        <v>0.75033314184553124</v>
      </c>
      <c r="F897" s="67">
        <f t="shared" ca="1" si="27"/>
        <v>2.0834419097986077</v>
      </c>
    </row>
    <row r="898" spans="5:6" x14ac:dyDescent="0.25">
      <c r="E898" s="66">
        <f t="shared" ca="1" si="26"/>
        <v>0.30085657338149419</v>
      </c>
      <c r="F898" s="67">
        <f t="shared" ca="1" si="27"/>
        <v>-1.5239233428882364</v>
      </c>
    </row>
    <row r="899" spans="5:6" x14ac:dyDescent="0.25">
      <c r="E899" s="66">
        <f t="shared" ca="1" si="26"/>
        <v>0.49257733337176646</v>
      </c>
      <c r="F899" s="67">
        <f t="shared" ca="1" si="27"/>
        <v>-4.4869884186213224E-2</v>
      </c>
    </row>
    <row r="900" spans="5:6" x14ac:dyDescent="0.25">
      <c r="E900" s="66">
        <f t="shared" ref="E900:E963" ca="1" si="28">RAND()</f>
        <v>0.93816204991251739</v>
      </c>
      <c r="F900" s="67">
        <f t="shared" ref="F900:F963" ca="1" si="29">SIGN(E900-0.5)*(_xlfn.GAMMA.INV(2*ABS(E900-0.5),1/$C$5,(($C$4^$C$5)))^(1/$C$5))+$C$3</f>
        <v>6.2702725300274285</v>
      </c>
    </row>
    <row r="901" spans="5:6" x14ac:dyDescent="0.25">
      <c r="E901" s="66">
        <f t="shared" ca="1" si="28"/>
        <v>0.9504488318070442</v>
      </c>
      <c r="F901" s="67">
        <f t="shared" ca="1" si="29"/>
        <v>6.9348067856417934</v>
      </c>
    </row>
    <row r="902" spans="5:6" x14ac:dyDescent="0.25">
      <c r="E902" s="66">
        <f t="shared" ca="1" si="28"/>
        <v>0.39137538980536812</v>
      </c>
      <c r="F902" s="67">
        <f t="shared" ca="1" si="29"/>
        <v>-0.73482276836002591</v>
      </c>
    </row>
    <row r="903" spans="5:6" x14ac:dyDescent="0.25">
      <c r="E903" s="66">
        <f t="shared" ca="1" si="28"/>
        <v>0.11092334895097133</v>
      </c>
      <c r="F903" s="67">
        <f t="shared" ca="1" si="29"/>
        <v>-4.517306056921722</v>
      </c>
    </row>
    <row r="904" spans="5:6" x14ac:dyDescent="0.25">
      <c r="E904" s="66">
        <f t="shared" ca="1" si="28"/>
        <v>4.6754550107726001E-3</v>
      </c>
      <c r="F904" s="67">
        <f t="shared" ca="1" si="29"/>
        <v>-14.016844835730437</v>
      </c>
    </row>
    <row r="905" spans="5:6" x14ac:dyDescent="0.25">
      <c r="E905" s="66">
        <f t="shared" ca="1" si="28"/>
        <v>0.38706206652196318</v>
      </c>
      <c r="F905" s="67">
        <f t="shared" ca="1" si="29"/>
        <v>-0.76806911892588103</v>
      </c>
    </row>
    <row r="906" spans="5:6" x14ac:dyDescent="0.25">
      <c r="E906" s="66">
        <f t="shared" ca="1" si="28"/>
        <v>0.13553784754990195</v>
      </c>
      <c r="F906" s="67">
        <f t="shared" ca="1" si="29"/>
        <v>-3.9160715381787368</v>
      </c>
    </row>
    <row r="907" spans="5:6" x14ac:dyDescent="0.25">
      <c r="E907" s="66">
        <f t="shared" ca="1" si="28"/>
        <v>0.81408317783801265</v>
      </c>
      <c r="F907" s="67">
        <f t="shared" ca="1" si="29"/>
        <v>2.96792615222083</v>
      </c>
    </row>
    <row r="908" spans="5:6" x14ac:dyDescent="0.25">
      <c r="E908" s="66">
        <f t="shared" ca="1" si="28"/>
        <v>0.22330958398196088</v>
      </c>
      <c r="F908" s="67">
        <f t="shared" ca="1" si="29"/>
        <v>-2.4181470622173249</v>
      </c>
    </row>
    <row r="909" spans="5:6" x14ac:dyDescent="0.25">
      <c r="E909" s="66">
        <f t="shared" ca="1" si="28"/>
        <v>0.70498006690213821</v>
      </c>
      <c r="F909" s="67">
        <f t="shared" ca="1" si="29"/>
        <v>1.5826955236255478</v>
      </c>
    </row>
    <row r="910" spans="5:6" x14ac:dyDescent="0.25">
      <c r="E910" s="66">
        <f t="shared" ca="1" si="28"/>
        <v>0.73464830872707254</v>
      </c>
      <c r="F910" s="67">
        <f t="shared" ca="1" si="29"/>
        <v>1.9006560462742854</v>
      </c>
    </row>
    <row r="911" spans="5:6" x14ac:dyDescent="0.25">
      <c r="E911" s="66">
        <f t="shared" ca="1" si="28"/>
        <v>0.11975568061959019</v>
      </c>
      <c r="F911" s="67">
        <f t="shared" ca="1" si="29"/>
        <v>-4.2874632777958128</v>
      </c>
    </row>
    <row r="912" spans="5:6" x14ac:dyDescent="0.25">
      <c r="E912" s="66">
        <f t="shared" ca="1" si="28"/>
        <v>0.7099389933443373</v>
      </c>
      <c r="F912" s="67">
        <f t="shared" ca="1" si="29"/>
        <v>1.6335504893631692</v>
      </c>
    </row>
    <row r="913" spans="5:6" x14ac:dyDescent="0.25">
      <c r="E913" s="66">
        <f t="shared" ca="1" si="28"/>
        <v>0.10065692920068403</v>
      </c>
      <c r="F913" s="67">
        <f t="shared" ca="1" si="29"/>
        <v>-4.808670312565769</v>
      </c>
    </row>
    <row r="914" spans="5:6" x14ac:dyDescent="0.25">
      <c r="E914" s="66">
        <f t="shared" ca="1" si="28"/>
        <v>0.82339558294719795</v>
      </c>
      <c r="F914" s="67">
        <f t="shared" ca="1" si="29"/>
        <v>3.1220873968232903</v>
      </c>
    </row>
    <row r="915" spans="5:6" x14ac:dyDescent="0.25">
      <c r="E915" s="66">
        <f t="shared" ca="1" si="28"/>
        <v>0.81217154142888581</v>
      </c>
      <c r="F915" s="67">
        <f t="shared" ca="1" si="29"/>
        <v>2.9372370196234066</v>
      </c>
    </row>
    <row r="916" spans="5:6" x14ac:dyDescent="0.25">
      <c r="E916" s="66">
        <f t="shared" ca="1" si="28"/>
        <v>0.72819999330562368</v>
      </c>
      <c r="F916" s="67">
        <f t="shared" ca="1" si="29"/>
        <v>1.8286247162260829</v>
      </c>
    </row>
    <row r="917" spans="5:6" x14ac:dyDescent="0.25">
      <c r="E917" s="66">
        <f t="shared" ca="1" si="28"/>
        <v>0.40668896530580345</v>
      </c>
      <c r="F917" s="67">
        <f t="shared" ca="1" si="29"/>
        <v>-0.61967825444120694</v>
      </c>
    </row>
    <row r="918" spans="5:6" x14ac:dyDescent="0.25">
      <c r="E918" s="66">
        <f t="shared" ca="1" si="28"/>
        <v>0.87883480576684714</v>
      </c>
      <c r="F918" s="67">
        <f t="shared" ca="1" si="29"/>
        <v>4.2523597269723128</v>
      </c>
    </row>
    <row r="919" spans="5:6" x14ac:dyDescent="0.25">
      <c r="E919" s="66">
        <f t="shared" ca="1" si="28"/>
        <v>0.48381401989341299</v>
      </c>
      <c r="F919" s="67">
        <f t="shared" ca="1" si="29"/>
        <v>-9.8722565908630461E-2</v>
      </c>
    </row>
    <row r="920" spans="5:6" x14ac:dyDescent="0.25">
      <c r="E920" s="66">
        <f t="shared" ca="1" si="28"/>
        <v>0.37014562812653717</v>
      </c>
      <c r="F920" s="67">
        <f t="shared" ca="1" si="29"/>
        <v>-0.9021347420663447</v>
      </c>
    </row>
    <row r="921" spans="5:6" x14ac:dyDescent="0.25">
      <c r="E921" s="66">
        <f t="shared" ca="1" si="28"/>
        <v>0.13563186755540935</v>
      </c>
      <c r="F921" s="67">
        <f t="shared" ca="1" si="29"/>
        <v>-3.9139912171685878</v>
      </c>
    </row>
    <row r="922" spans="5:6" x14ac:dyDescent="0.25">
      <c r="E922" s="66">
        <f t="shared" ca="1" si="28"/>
        <v>0.99725896898166433</v>
      </c>
      <c r="F922" s="67">
        <f t="shared" ca="1" si="29"/>
        <v>15.618821894205581</v>
      </c>
    </row>
    <row r="923" spans="5:6" x14ac:dyDescent="0.25">
      <c r="E923" s="66">
        <f t="shared" ca="1" si="28"/>
        <v>0.91468867497281203</v>
      </c>
      <c r="F923" s="67">
        <f t="shared" ca="1" si="29"/>
        <v>5.3049026571385252</v>
      </c>
    </row>
    <row r="924" spans="5:6" x14ac:dyDescent="0.25">
      <c r="E924" s="66">
        <f t="shared" ca="1" si="28"/>
        <v>0.83563279375499966</v>
      </c>
      <c r="F924" s="67">
        <f t="shared" ca="1" si="29"/>
        <v>3.3375153332800505</v>
      </c>
    </row>
    <row r="925" spans="5:6" x14ac:dyDescent="0.25">
      <c r="E925" s="66">
        <f t="shared" ca="1" si="28"/>
        <v>5.057652408912483E-2</v>
      </c>
      <c r="F925" s="67">
        <f t="shared" ca="1" si="29"/>
        <v>-6.8733617417851729</v>
      </c>
    </row>
    <row r="926" spans="5:6" x14ac:dyDescent="0.25">
      <c r="E926" s="66">
        <f t="shared" ca="1" si="28"/>
        <v>3.3964860824673759E-2</v>
      </c>
      <c r="F926" s="67">
        <f t="shared" ca="1" si="29"/>
        <v>-8.0678448401921941</v>
      </c>
    </row>
    <row r="927" spans="5:6" x14ac:dyDescent="0.25">
      <c r="E927" s="66">
        <f t="shared" ca="1" si="28"/>
        <v>0.4387505359325099</v>
      </c>
      <c r="F927" s="67">
        <f t="shared" ca="1" si="29"/>
        <v>-0.39203130643279244</v>
      </c>
    </row>
    <row r="928" spans="5:6" x14ac:dyDescent="0.25">
      <c r="E928" s="66">
        <f t="shared" ca="1" si="28"/>
        <v>0.89766001137663043</v>
      </c>
      <c r="F928" s="67">
        <f t="shared" ca="1" si="29"/>
        <v>4.7589228186308841</v>
      </c>
    </row>
    <row r="929" spans="5:6" x14ac:dyDescent="0.25">
      <c r="E929" s="66">
        <f t="shared" ca="1" si="28"/>
        <v>0.41433694615735139</v>
      </c>
      <c r="F929" s="67">
        <f t="shared" ca="1" si="29"/>
        <v>-0.56378572803048255</v>
      </c>
    </row>
    <row r="930" spans="5:6" x14ac:dyDescent="0.25">
      <c r="E930" s="66">
        <f t="shared" ca="1" si="28"/>
        <v>0.49726679233313054</v>
      </c>
      <c r="F930" s="67">
        <f t="shared" ca="1" si="29"/>
        <v>-1.6444232564511562E-2</v>
      </c>
    </row>
    <row r="931" spans="5:6" x14ac:dyDescent="0.25">
      <c r="E931" s="66">
        <f t="shared" ca="1" si="28"/>
        <v>0.13761863919468453</v>
      </c>
      <c r="F931" s="67">
        <f t="shared" ca="1" si="29"/>
        <v>-3.8703651684990912</v>
      </c>
    </row>
    <row r="932" spans="5:6" x14ac:dyDescent="0.25">
      <c r="E932" s="66">
        <f t="shared" ca="1" si="28"/>
        <v>0.53673255139216802</v>
      </c>
      <c r="F932" s="67">
        <f t="shared" ca="1" si="29"/>
        <v>0.2289107049775046</v>
      </c>
    </row>
    <row r="933" spans="5:6" x14ac:dyDescent="0.25">
      <c r="E933" s="66">
        <f t="shared" ca="1" si="28"/>
        <v>0.94729875872906499</v>
      </c>
      <c r="F933" s="67">
        <f t="shared" ca="1" si="29"/>
        <v>6.7499072688722297</v>
      </c>
    </row>
    <row r="934" spans="5:6" x14ac:dyDescent="0.25">
      <c r="E934" s="66">
        <f t="shared" ca="1" si="28"/>
        <v>5.5085438595257274E-2</v>
      </c>
      <c r="F934" s="67">
        <f t="shared" ca="1" si="29"/>
        <v>-6.6171680685233554</v>
      </c>
    </row>
    <row r="935" spans="5:6" x14ac:dyDescent="0.25">
      <c r="E935" s="66">
        <f t="shared" ca="1" si="28"/>
        <v>0.69753173489623721</v>
      </c>
      <c r="F935" s="67">
        <f t="shared" ca="1" si="29"/>
        <v>1.5078952056074844</v>
      </c>
    </row>
    <row r="936" spans="5:6" x14ac:dyDescent="0.25">
      <c r="E936" s="66">
        <f t="shared" ca="1" si="28"/>
        <v>0.32332520352252436</v>
      </c>
      <c r="F936" s="67">
        <f t="shared" ca="1" si="29"/>
        <v>-1.3078483789612565</v>
      </c>
    </row>
    <row r="937" spans="5:6" x14ac:dyDescent="0.25">
      <c r="E937" s="66">
        <f t="shared" ca="1" si="28"/>
        <v>0.57019519520435935</v>
      </c>
      <c r="F937" s="67">
        <f t="shared" ca="1" si="29"/>
        <v>0.45383080539994824</v>
      </c>
    </row>
    <row r="938" spans="5:6" x14ac:dyDescent="0.25">
      <c r="E938" s="66">
        <f t="shared" ca="1" si="28"/>
        <v>0.29403502000848303</v>
      </c>
      <c r="F938" s="67">
        <f t="shared" ca="1" si="29"/>
        <v>-1.5927276675063196</v>
      </c>
    </row>
    <row r="939" spans="5:6" x14ac:dyDescent="0.25">
      <c r="E939" s="66">
        <f t="shared" ca="1" si="28"/>
        <v>0.83768922684071878</v>
      </c>
      <c r="F939" s="67">
        <f t="shared" ca="1" si="29"/>
        <v>3.3752857441310695</v>
      </c>
    </row>
    <row r="940" spans="5:6" x14ac:dyDescent="0.25">
      <c r="E940" s="66">
        <f t="shared" ca="1" si="28"/>
        <v>1.3535630725671877E-2</v>
      </c>
      <c r="F940" s="67">
        <f t="shared" ca="1" si="29"/>
        <v>-10.827847730505932</v>
      </c>
    </row>
    <row r="941" spans="5:6" x14ac:dyDescent="0.25">
      <c r="E941" s="66">
        <f t="shared" ca="1" si="28"/>
        <v>0.75789903197405406</v>
      </c>
      <c r="F941" s="67">
        <f t="shared" ca="1" si="29"/>
        <v>2.1757597080936368</v>
      </c>
    </row>
    <row r="942" spans="5:6" x14ac:dyDescent="0.25">
      <c r="E942" s="66">
        <f t="shared" ca="1" si="28"/>
        <v>0.1493178930803678</v>
      </c>
      <c r="F942" s="67">
        <f t="shared" ca="1" si="29"/>
        <v>-3.6255916637160293</v>
      </c>
    </row>
    <row r="943" spans="5:6" x14ac:dyDescent="0.25">
      <c r="E943" s="66">
        <f t="shared" ca="1" si="28"/>
        <v>0.11598170793783158</v>
      </c>
      <c r="F943" s="67">
        <f t="shared" ca="1" si="29"/>
        <v>-4.3835268298240191</v>
      </c>
    </row>
    <row r="944" spans="5:6" x14ac:dyDescent="0.25">
      <c r="E944" s="66">
        <f t="shared" ca="1" si="28"/>
        <v>0.46736782715245695</v>
      </c>
      <c r="F944" s="67">
        <f t="shared" ca="1" si="29"/>
        <v>-0.20247453700673837</v>
      </c>
    </row>
    <row r="945" spans="5:6" x14ac:dyDescent="0.25">
      <c r="E945" s="66">
        <f t="shared" ca="1" si="28"/>
        <v>0.82676846787361125</v>
      </c>
      <c r="F945" s="67">
        <f t="shared" ca="1" si="29"/>
        <v>3.1799371881212672</v>
      </c>
    </row>
    <row r="946" spans="5:6" x14ac:dyDescent="0.25">
      <c r="E946" s="66">
        <f t="shared" ca="1" si="28"/>
        <v>0.77888904351803867</v>
      </c>
      <c r="F946" s="67">
        <f t="shared" ca="1" si="29"/>
        <v>2.447830372103792</v>
      </c>
    </row>
    <row r="947" spans="5:6" x14ac:dyDescent="0.25">
      <c r="E947" s="66">
        <f t="shared" ca="1" si="28"/>
        <v>0.16800550980980644</v>
      </c>
      <c r="F947" s="67">
        <f t="shared" ca="1" si="29"/>
        <v>-3.2718339692093483</v>
      </c>
    </row>
    <row r="948" spans="5:6" x14ac:dyDescent="0.25">
      <c r="E948" s="66">
        <f t="shared" ca="1" si="28"/>
        <v>0.81742385447040078</v>
      </c>
      <c r="F948" s="67">
        <f t="shared" ca="1" si="29"/>
        <v>3.0223223299189894</v>
      </c>
    </row>
    <row r="949" spans="5:6" x14ac:dyDescent="0.25">
      <c r="E949" s="66">
        <f t="shared" ca="1" si="28"/>
        <v>0.23971350292258875</v>
      </c>
      <c r="F949" s="67">
        <f t="shared" ca="1" si="29"/>
        <v>-2.205490877925838</v>
      </c>
    </row>
    <row r="950" spans="5:6" x14ac:dyDescent="0.25">
      <c r="E950" s="66">
        <f t="shared" ca="1" si="28"/>
        <v>0.85816438752262325</v>
      </c>
      <c r="F950" s="67">
        <f t="shared" ca="1" si="29"/>
        <v>3.7798181101058597</v>
      </c>
    </row>
    <row r="951" spans="5:6" x14ac:dyDescent="0.25">
      <c r="E951" s="66">
        <f t="shared" ca="1" si="28"/>
        <v>0.56987780755798312</v>
      </c>
      <c r="F951" s="67">
        <f t="shared" ca="1" si="29"/>
        <v>0.45161628489896743</v>
      </c>
    </row>
    <row r="952" spans="5:6" x14ac:dyDescent="0.25">
      <c r="E952" s="66">
        <f t="shared" ca="1" si="28"/>
        <v>0.21429920453111651</v>
      </c>
      <c r="F952" s="67">
        <f t="shared" ca="1" si="29"/>
        <v>-2.5417047236706298</v>
      </c>
    </row>
    <row r="953" spans="5:6" x14ac:dyDescent="0.25">
      <c r="E953" s="66">
        <f t="shared" ca="1" si="28"/>
        <v>5.6686880677383811E-2</v>
      </c>
      <c r="F953" s="67">
        <f t="shared" ca="1" si="29"/>
        <v>-6.5311958874376064</v>
      </c>
    </row>
    <row r="954" spans="5:6" x14ac:dyDescent="0.25">
      <c r="E954" s="66">
        <f t="shared" ca="1" si="28"/>
        <v>0.49176499247810557</v>
      </c>
      <c r="F954" s="67">
        <f t="shared" ca="1" si="29"/>
        <v>-4.9821460828272844E-2</v>
      </c>
    </row>
    <row r="955" spans="5:6" x14ac:dyDescent="0.25">
      <c r="E955" s="66">
        <f t="shared" ca="1" si="28"/>
        <v>6.6152470959416676E-2</v>
      </c>
      <c r="F955" s="67">
        <f t="shared" ca="1" si="29"/>
        <v>-6.0679375640250477</v>
      </c>
    </row>
    <row r="956" spans="5:6" x14ac:dyDescent="0.25">
      <c r="E956" s="66">
        <f t="shared" ca="1" si="28"/>
        <v>0.86342233674183466</v>
      </c>
      <c r="F956" s="67">
        <f t="shared" ca="1" si="29"/>
        <v>3.8931440519885356</v>
      </c>
    </row>
    <row r="957" spans="5:6" x14ac:dyDescent="0.25">
      <c r="E957" s="66">
        <f t="shared" ca="1" si="28"/>
        <v>0.79543353791061755</v>
      </c>
      <c r="F957" s="67">
        <f t="shared" ca="1" si="29"/>
        <v>2.6811455332429586</v>
      </c>
    </row>
    <row r="958" spans="5:6" x14ac:dyDescent="0.25">
      <c r="E958" s="66">
        <f t="shared" ca="1" si="28"/>
        <v>0.65909996517474412</v>
      </c>
      <c r="F958" s="67">
        <f t="shared" ca="1" si="29"/>
        <v>1.1490564513645944</v>
      </c>
    </row>
    <row r="959" spans="5:6" x14ac:dyDescent="0.25">
      <c r="E959" s="66">
        <f t="shared" ca="1" si="28"/>
        <v>0.75628526493302761</v>
      </c>
      <c r="F959" s="67">
        <f t="shared" ca="1" si="29"/>
        <v>2.1558290269776883</v>
      </c>
    </row>
    <row r="960" spans="5:6" x14ac:dyDescent="0.25">
      <c r="E960" s="66">
        <f t="shared" ca="1" si="28"/>
        <v>0.49189288773091455</v>
      </c>
      <c r="F960" s="67">
        <f t="shared" ca="1" si="29"/>
        <v>-4.904134048702672E-2</v>
      </c>
    </row>
    <row r="961" spans="5:6" x14ac:dyDescent="0.25">
      <c r="E961" s="66">
        <f t="shared" ca="1" si="28"/>
        <v>0.42758228610567484</v>
      </c>
      <c r="F961" s="67">
        <f t="shared" ca="1" si="29"/>
        <v>-0.46938403934743622</v>
      </c>
    </row>
    <row r="962" spans="5:6" x14ac:dyDescent="0.25">
      <c r="E962" s="66">
        <f t="shared" ca="1" si="28"/>
        <v>0.21011559020231396</v>
      </c>
      <c r="F962" s="67">
        <f t="shared" ca="1" si="29"/>
        <v>-2.6008508688019969</v>
      </c>
    </row>
    <row r="963" spans="5:6" x14ac:dyDescent="0.25">
      <c r="E963" s="66">
        <f t="shared" ca="1" si="28"/>
        <v>0.79193840611631006</v>
      </c>
      <c r="F963" s="67">
        <f t="shared" ca="1" si="29"/>
        <v>2.6303218143487355</v>
      </c>
    </row>
    <row r="964" spans="5:6" x14ac:dyDescent="0.25">
      <c r="E964" s="66">
        <f t="shared" ref="E964:E1027" ca="1" si="30">RAND()</f>
        <v>0.17988553432023113</v>
      </c>
      <c r="F964" s="67">
        <f t="shared" ref="F964:F1027" ca="1" si="31">SIGN(E964-0.5)*(_xlfn.GAMMA.INV(2*ABS(E964-0.5),1/$C$5,(($C$4^$C$5)))^(1/$C$5))+$C$3</f>
        <v>-3.0668621107749257</v>
      </c>
    </row>
    <row r="965" spans="5:6" x14ac:dyDescent="0.25">
      <c r="E965" s="66">
        <f t="shared" ca="1" si="30"/>
        <v>0.1963759605892228</v>
      </c>
      <c r="F965" s="67">
        <f t="shared" ca="1" si="31"/>
        <v>-2.8037313307556668</v>
      </c>
    </row>
    <row r="966" spans="5:6" x14ac:dyDescent="0.25">
      <c r="E966" s="66">
        <f t="shared" ca="1" si="30"/>
        <v>0.27436830640706411</v>
      </c>
      <c r="F966" s="67">
        <f t="shared" ca="1" si="31"/>
        <v>-1.800410132019743</v>
      </c>
    </row>
    <row r="967" spans="5:6" x14ac:dyDescent="0.25">
      <c r="E967" s="66">
        <f t="shared" ca="1" si="30"/>
        <v>0.59079413734306596</v>
      </c>
      <c r="F967" s="67">
        <f t="shared" ca="1" si="31"/>
        <v>0.60116921198623618</v>
      </c>
    </row>
    <row r="968" spans="5:6" x14ac:dyDescent="0.25">
      <c r="E968" s="66">
        <f t="shared" ca="1" si="30"/>
        <v>0.41564971539834461</v>
      </c>
      <c r="F968" s="67">
        <f t="shared" ca="1" si="31"/>
        <v>-0.55429566948001741</v>
      </c>
    </row>
    <row r="969" spans="5:6" x14ac:dyDescent="0.25">
      <c r="E969" s="66">
        <f t="shared" ca="1" si="30"/>
        <v>0.21583934809224381</v>
      </c>
      <c r="F969" s="67">
        <f t="shared" ca="1" si="31"/>
        <v>-2.5202211788881548</v>
      </c>
    </row>
    <row r="970" spans="5:6" x14ac:dyDescent="0.25">
      <c r="E970" s="66">
        <f t="shared" ca="1" si="30"/>
        <v>0.29091494813285657</v>
      </c>
      <c r="F970" s="67">
        <f t="shared" ca="1" si="31"/>
        <v>-1.6247314452862212</v>
      </c>
    </row>
    <row r="971" spans="5:6" x14ac:dyDescent="0.25">
      <c r="E971" s="66">
        <f t="shared" ca="1" si="30"/>
        <v>0.16343578314466856</v>
      </c>
      <c r="F971" s="67">
        <f t="shared" ca="1" si="31"/>
        <v>-3.3545638466336873</v>
      </c>
    </row>
    <row r="972" spans="5:6" x14ac:dyDescent="0.25">
      <c r="E972" s="66">
        <f t="shared" ca="1" si="30"/>
        <v>0.87584309127133897</v>
      </c>
      <c r="F972" s="67">
        <f t="shared" ca="1" si="31"/>
        <v>4.1791858193370599</v>
      </c>
    </row>
    <row r="973" spans="5:6" x14ac:dyDescent="0.25">
      <c r="E973" s="66">
        <f t="shared" ca="1" si="30"/>
        <v>0.99191299423982404</v>
      </c>
      <c r="F973" s="67">
        <f t="shared" ca="1" si="31"/>
        <v>12.3730486560983</v>
      </c>
    </row>
    <row r="974" spans="5:6" x14ac:dyDescent="0.25">
      <c r="E974" s="66">
        <f t="shared" ca="1" si="30"/>
        <v>0.95059656424132644</v>
      </c>
      <c r="F974" s="67">
        <f t="shared" ca="1" si="31"/>
        <v>6.9437643806282043</v>
      </c>
    </row>
    <row r="975" spans="5:6" x14ac:dyDescent="0.25">
      <c r="E975" s="66">
        <f t="shared" ca="1" si="30"/>
        <v>0.88907988432087137</v>
      </c>
      <c r="F975" s="67">
        <f t="shared" ca="1" si="31"/>
        <v>4.5173935043076074</v>
      </c>
    </row>
    <row r="976" spans="5:6" x14ac:dyDescent="0.25">
      <c r="E976" s="66">
        <f t="shared" ca="1" si="30"/>
        <v>0.58560279691577677</v>
      </c>
      <c r="F976" s="67">
        <f t="shared" ca="1" si="31"/>
        <v>0.56334947044148487</v>
      </c>
    </row>
    <row r="977" spans="5:6" x14ac:dyDescent="0.25">
      <c r="E977" s="66">
        <f t="shared" ca="1" si="30"/>
        <v>0.27121147649827759</v>
      </c>
      <c r="F977" s="67">
        <f t="shared" ca="1" si="31"/>
        <v>-1.8351276773393554</v>
      </c>
    </row>
    <row r="978" spans="5:6" x14ac:dyDescent="0.25">
      <c r="E978" s="66">
        <f t="shared" ca="1" si="30"/>
        <v>0.21184799251058972</v>
      </c>
      <c r="F978" s="67">
        <f t="shared" ca="1" si="31"/>
        <v>-2.5762172921667155</v>
      </c>
    </row>
    <row r="979" spans="5:6" x14ac:dyDescent="0.25">
      <c r="E979" s="66">
        <f t="shared" ca="1" si="30"/>
        <v>3.0332843135650989E-2</v>
      </c>
      <c r="F979" s="67">
        <f t="shared" ca="1" si="31"/>
        <v>-8.4071311232015571</v>
      </c>
    </row>
    <row r="980" spans="5:6" x14ac:dyDescent="0.25">
      <c r="E980" s="66">
        <f t="shared" ca="1" si="30"/>
        <v>4.9998682147643914E-3</v>
      </c>
      <c r="F980" s="67">
        <f t="shared" ca="1" si="31"/>
        <v>-13.815589630147699</v>
      </c>
    </row>
    <row r="981" spans="5:6" x14ac:dyDescent="0.25">
      <c r="E981" s="66">
        <f t="shared" ca="1" si="30"/>
        <v>0.10254711320541521</v>
      </c>
      <c r="F981" s="67">
        <f t="shared" ca="1" si="31"/>
        <v>-4.7528572932536006</v>
      </c>
    </row>
    <row r="982" spans="5:6" x14ac:dyDescent="0.25">
      <c r="E982" s="66">
        <f t="shared" ca="1" si="30"/>
        <v>0.12236412911733496</v>
      </c>
      <c r="F982" s="67">
        <f t="shared" ca="1" si="31"/>
        <v>-4.222820502186365</v>
      </c>
    </row>
    <row r="983" spans="5:6" x14ac:dyDescent="0.25">
      <c r="E983" s="66">
        <f t="shared" ca="1" si="30"/>
        <v>0.14560769645475091</v>
      </c>
      <c r="F983" s="67">
        <f t="shared" ca="1" si="31"/>
        <v>-3.7010763113715432</v>
      </c>
    </row>
    <row r="984" spans="5:6" x14ac:dyDescent="0.25">
      <c r="E984" s="66">
        <f t="shared" ca="1" si="30"/>
        <v>0.12863593008244223</v>
      </c>
      <c r="F984" s="67">
        <f t="shared" ca="1" si="31"/>
        <v>-4.0728657945982363</v>
      </c>
    </row>
    <row r="985" spans="5:6" x14ac:dyDescent="0.25">
      <c r="E985" s="66">
        <f t="shared" ca="1" si="30"/>
        <v>0.61154785384470733</v>
      </c>
      <c r="F985" s="67">
        <f t="shared" ca="1" si="31"/>
        <v>0.75731433636215639</v>
      </c>
    </row>
    <row r="986" spans="5:6" x14ac:dyDescent="0.25">
      <c r="E986" s="66">
        <f t="shared" ca="1" si="30"/>
        <v>0.3396278822858172</v>
      </c>
      <c r="F986" s="67">
        <f t="shared" ca="1" si="31"/>
        <v>-1.160272632120495</v>
      </c>
    </row>
    <row r="987" spans="5:6" x14ac:dyDescent="0.25">
      <c r="E987" s="66">
        <f t="shared" ca="1" si="30"/>
        <v>0.34953375325135072</v>
      </c>
      <c r="F987" s="67">
        <f t="shared" ca="1" si="31"/>
        <v>-1.0740238967550098</v>
      </c>
    </row>
    <row r="988" spans="5:6" x14ac:dyDescent="0.25">
      <c r="E988" s="66">
        <f t="shared" ca="1" si="30"/>
        <v>0.75606712760896133</v>
      </c>
      <c r="F988" s="67">
        <f t="shared" ca="1" si="31"/>
        <v>2.1531450723931083</v>
      </c>
    </row>
    <row r="989" spans="5:6" x14ac:dyDescent="0.25">
      <c r="E989" s="66">
        <f t="shared" ca="1" si="30"/>
        <v>0.74030019867096419</v>
      </c>
      <c r="F989" s="67">
        <f t="shared" ca="1" si="31"/>
        <v>1.9652452342667071</v>
      </c>
    </row>
    <row r="990" spans="5:6" x14ac:dyDescent="0.25">
      <c r="E990" s="66">
        <f t="shared" ca="1" si="30"/>
        <v>0.32172107193160693</v>
      </c>
      <c r="F990" s="67">
        <f t="shared" ca="1" si="31"/>
        <v>-1.3227694935433312</v>
      </c>
    </row>
    <row r="991" spans="5:6" x14ac:dyDescent="0.25">
      <c r="E991" s="66">
        <f t="shared" ca="1" si="30"/>
        <v>0.44930103672270205</v>
      </c>
      <c r="F991" s="67">
        <f t="shared" ca="1" si="31"/>
        <v>-0.32074492479358979</v>
      </c>
    </row>
    <row r="992" spans="5:6" x14ac:dyDescent="0.25">
      <c r="E992" s="66">
        <f t="shared" ca="1" si="30"/>
        <v>0.42557262172843124</v>
      </c>
      <c r="F992" s="67">
        <f t="shared" ca="1" si="31"/>
        <v>-0.48351747332860939</v>
      </c>
    </row>
    <row r="993" spans="5:6" x14ac:dyDescent="0.25">
      <c r="E993" s="66">
        <f t="shared" ca="1" si="30"/>
        <v>0.49393630805036104</v>
      </c>
      <c r="F993" s="67">
        <f t="shared" ca="1" si="31"/>
        <v>-3.6604561856214149E-2</v>
      </c>
    </row>
    <row r="994" spans="5:6" x14ac:dyDescent="0.25">
      <c r="E994" s="66">
        <f t="shared" ca="1" si="30"/>
        <v>0.67659102070270538</v>
      </c>
      <c r="F994" s="67">
        <f t="shared" ca="1" si="31"/>
        <v>1.307071159100631</v>
      </c>
    </row>
    <row r="995" spans="5:6" x14ac:dyDescent="0.25">
      <c r="E995" s="66">
        <f t="shared" ca="1" si="30"/>
        <v>0.3181118977995947</v>
      </c>
      <c r="F995" s="67">
        <f t="shared" ca="1" si="31"/>
        <v>-1.3566146929928362</v>
      </c>
    </row>
    <row r="996" spans="5:6" x14ac:dyDescent="0.25">
      <c r="E996" s="66">
        <f t="shared" ca="1" si="30"/>
        <v>0.70742631469944595</v>
      </c>
      <c r="F996" s="67">
        <f t="shared" ca="1" si="31"/>
        <v>1.6076746437546807</v>
      </c>
    </row>
    <row r="997" spans="5:6" x14ac:dyDescent="0.25">
      <c r="E997" s="66">
        <f t="shared" ca="1" si="30"/>
        <v>0.63274370814047687</v>
      </c>
      <c r="F997" s="67">
        <f t="shared" ca="1" si="31"/>
        <v>0.92564445346232882</v>
      </c>
    </row>
    <row r="998" spans="5:6" x14ac:dyDescent="0.25">
      <c r="E998" s="66">
        <f t="shared" ca="1" si="30"/>
        <v>0.18995425826743484</v>
      </c>
      <c r="F998" s="67">
        <f t="shared" ca="1" si="31"/>
        <v>-2.9034744036196072</v>
      </c>
    </row>
    <row r="999" spans="5:6" x14ac:dyDescent="0.25">
      <c r="E999" s="66">
        <f t="shared" ca="1" si="30"/>
        <v>0.92333387422370916</v>
      </c>
      <c r="F999" s="67">
        <f t="shared" ca="1" si="31"/>
        <v>5.6254443998515562</v>
      </c>
    </row>
    <row r="1000" spans="5:6" x14ac:dyDescent="0.25">
      <c r="E1000" s="66">
        <f t="shared" ca="1" si="30"/>
        <v>0.91965468972196784</v>
      </c>
      <c r="F1000" s="67">
        <f t="shared" ca="1" si="31"/>
        <v>5.4848231223439026</v>
      </c>
    </row>
    <row r="1001" spans="5:6" x14ac:dyDescent="0.25">
      <c r="E1001" s="66">
        <f t="shared" ca="1" si="30"/>
        <v>0.620217723000277</v>
      </c>
      <c r="F1001" s="67">
        <f t="shared" ca="1" si="31"/>
        <v>0.82502989550171235</v>
      </c>
    </row>
    <row r="1002" spans="5:6" x14ac:dyDescent="0.25">
      <c r="E1002" s="66">
        <f t="shared" ca="1" si="30"/>
        <v>0.75005799632511838</v>
      </c>
      <c r="F1002" s="67">
        <f t="shared" ca="1" si="31"/>
        <v>2.0801375783195128</v>
      </c>
    </row>
    <row r="1003" spans="5:6" x14ac:dyDescent="0.25">
      <c r="E1003" s="66">
        <f t="shared" ca="1" si="30"/>
        <v>0.41652434908045377</v>
      </c>
      <c r="F1003" s="67">
        <f t="shared" ca="1" si="31"/>
        <v>-0.54798953203956702</v>
      </c>
    </row>
    <row r="1004" spans="5:6" x14ac:dyDescent="0.25">
      <c r="E1004" s="66">
        <f t="shared" ca="1" si="30"/>
        <v>0.75066070782131356</v>
      </c>
      <c r="F1004" s="67">
        <f t="shared" ca="1" si="31"/>
        <v>2.0873805308670739</v>
      </c>
    </row>
    <row r="1005" spans="5:6" x14ac:dyDescent="0.25">
      <c r="E1005" s="66">
        <f t="shared" ca="1" si="30"/>
        <v>0.84757477484728394</v>
      </c>
      <c r="F1005" s="67">
        <f t="shared" ca="1" si="31"/>
        <v>3.5638018484750669</v>
      </c>
    </row>
    <row r="1006" spans="5:6" x14ac:dyDescent="0.25">
      <c r="E1006" s="66">
        <f t="shared" ca="1" si="30"/>
        <v>0.25330876170728533</v>
      </c>
      <c r="F1006" s="67">
        <f t="shared" ca="1" si="31"/>
        <v>-2.039996855324373</v>
      </c>
    </row>
    <row r="1007" spans="5:6" x14ac:dyDescent="0.25">
      <c r="E1007" s="66">
        <f t="shared" ca="1" si="30"/>
        <v>0.91977279807069434</v>
      </c>
      <c r="F1007" s="67">
        <f t="shared" ca="1" si="31"/>
        <v>5.4892363946432337</v>
      </c>
    </row>
    <row r="1008" spans="5:6" x14ac:dyDescent="0.25">
      <c r="E1008" s="66">
        <f t="shared" ca="1" si="30"/>
        <v>0.52786253352786494</v>
      </c>
      <c r="F1008" s="67">
        <f t="shared" ca="1" si="31"/>
        <v>0.17201373814139423</v>
      </c>
    </row>
    <row r="1009" spans="5:6" x14ac:dyDescent="0.25">
      <c r="E1009" s="66">
        <f t="shared" ca="1" si="30"/>
        <v>0.97878239970305059</v>
      </c>
      <c r="F1009" s="67">
        <f t="shared" ca="1" si="31"/>
        <v>9.4793311754566965</v>
      </c>
    </row>
    <row r="1010" spans="5:6" x14ac:dyDescent="0.25">
      <c r="E1010" s="66">
        <f t="shared" ca="1" si="30"/>
        <v>0.63580121305279991</v>
      </c>
      <c r="F1010" s="67">
        <f t="shared" ca="1" si="31"/>
        <v>0.95072478560038598</v>
      </c>
    </row>
    <row r="1011" spans="5:6" x14ac:dyDescent="0.25">
      <c r="E1011" s="66">
        <f t="shared" ca="1" si="30"/>
        <v>0.95614240086631419</v>
      </c>
      <c r="F1011" s="67">
        <f t="shared" ca="1" si="31"/>
        <v>7.300980288734249</v>
      </c>
    </row>
    <row r="1012" spans="5:6" x14ac:dyDescent="0.25">
      <c r="E1012" s="66">
        <f t="shared" ca="1" si="30"/>
        <v>8.1163446428543673E-2</v>
      </c>
      <c r="F1012" s="67">
        <f t="shared" ca="1" si="31"/>
        <v>-5.4544293592390964</v>
      </c>
    </row>
    <row r="1013" spans="5:6" x14ac:dyDescent="0.25">
      <c r="E1013" s="66">
        <f t="shared" ca="1" si="30"/>
        <v>0.9826617597118027</v>
      </c>
      <c r="F1013" s="67">
        <f t="shared" ca="1" si="31"/>
        <v>10.085080845067342</v>
      </c>
    </row>
    <row r="1014" spans="5:6" x14ac:dyDescent="0.25">
      <c r="E1014" s="66">
        <f t="shared" ca="1" si="30"/>
        <v>0.3972731548727787</v>
      </c>
      <c r="F1014" s="67">
        <f t="shared" ca="1" si="31"/>
        <v>-0.68995202037811043</v>
      </c>
    </row>
    <row r="1015" spans="5:6" x14ac:dyDescent="0.25">
      <c r="E1015" s="66">
        <f t="shared" ca="1" si="30"/>
        <v>0.33484016711004672</v>
      </c>
      <c r="F1015" s="67">
        <f t="shared" ca="1" si="31"/>
        <v>-1.2028643806684094</v>
      </c>
    </row>
    <row r="1016" spans="5:6" x14ac:dyDescent="0.25">
      <c r="E1016" s="66">
        <f t="shared" ca="1" si="30"/>
        <v>0.67090171321421799</v>
      </c>
      <c r="F1016" s="67">
        <f t="shared" ca="1" si="31"/>
        <v>1.2547549447265984</v>
      </c>
    </row>
    <row r="1017" spans="5:6" x14ac:dyDescent="0.25">
      <c r="E1017" s="66">
        <f t="shared" ca="1" si="30"/>
        <v>1.9043433967355528E-2</v>
      </c>
      <c r="F1017" s="67">
        <f t="shared" ca="1" si="31"/>
        <v>-9.8036571896781624</v>
      </c>
    </row>
    <row r="1018" spans="5:6" x14ac:dyDescent="0.25">
      <c r="E1018" s="66">
        <f t="shared" ca="1" si="30"/>
        <v>0.42971345724233234</v>
      </c>
      <c r="F1018" s="67">
        <f t="shared" ca="1" si="31"/>
        <v>-0.45446847110889299</v>
      </c>
    </row>
    <row r="1019" spans="5:6" x14ac:dyDescent="0.25">
      <c r="E1019" s="66">
        <f t="shared" ca="1" si="30"/>
        <v>0.38481990426786072</v>
      </c>
      <c r="F1019" s="67">
        <f t="shared" ca="1" si="31"/>
        <v>-0.78549796410170458</v>
      </c>
    </row>
    <row r="1020" spans="5:6" x14ac:dyDescent="0.25">
      <c r="E1020" s="66">
        <f t="shared" ca="1" si="30"/>
        <v>0.51045004814628447</v>
      </c>
      <c r="F1020" s="67">
        <f t="shared" ca="1" si="31"/>
        <v>6.3364784910477812E-2</v>
      </c>
    </row>
    <row r="1021" spans="5:6" x14ac:dyDescent="0.25">
      <c r="E1021" s="66">
        <f t="shared" ca="1" si="30"/>
        <v>0.26496576053287746</v>
      </c>
      <c r="F1021" s="67">
        <f t="shared" ca="1" si="31"/>
        <v>-1.9050224589601061</v>
      </c>
    </row>
    <row r="1022" spans="5:6" x14ac:dyDescent="0.25">
      <c r="E1022" s="66">
        <f t="shared" ca="1" si="30"/>
        <v>0.39146898758498994</v>
      </c>
      <c r="F1022" s="67">
        <f t="shared" ca="1" si="31"/>
        <v>-0.73410540141376401</v>
      </c>
    </row>
    <row r="1023" spans="5:6" x14ac:dyDescent="0.25">
      <c r="E1023" s="66">
        <f t="shared" ca="1" si="30"/>
        <v>0.72336353855856073</v>
      </c>
      <c r="F1023" s="67">
        <f t="shared" ca="1" si="31"/>
        <v>1.7757116033178242</v>
      </c>
    </row>
    <row r="1024" spans="5:6" x14ac:dyDescent="0.25">
      <c r="E1024" s="66">
        <f t="shared" ca="1" si="30"/>
        <v>0.89441384397202894</v>
      </c>
      <c r="F1024" s="67">
        <f t="shared" ca="1" si="31"/>
        <v>4.6652425018923731</v>
      </c>
    </row>
    <row r="1025" spans="5:6" x14ac:dyDescent="0.25">
      <c r="E1025" s="66">
        <f t="shared" ca="1" si="30"/>
        <v>0.386639929199454</v>
      </c>
      <c r="F1025" s="67">
        <f t="shared" ca="1" si="31"/>
        <v>-0.77134276200860707</v>
      </c>
    </row>
    <row r="1026" spans="5:6" x14ac:dyDescent="0.25">
      <c r="E1026" s="66">
        <f t="shared" ca="1" si="30"/>
        <v>0.43427879015426774</v>
      </c>
      <c r="F1026" s="67">
        <f t="shared" ca="1" si="31"/>
        <v>-0.42276419078419736</v>
      </c>
    </row>
    <row r="1027" spans="5:6" x14ac:dyDescent="0.25">
      <c r="E1027" s="66">
        <f t="shared" ca="1" si="30"/>
        <v>0.39540229707056518</v>
      </c>
      <c r="F1027" s="67">
        <f t="shared" ca="1" si="31"/>
        <v>-0.70411313465116221</v>
      </c>
    </row>
    <row r="1028" spans="5:6" x14ac:dyDescent="0.25">
      <c r="E1028" s="66">
        <f t="shared" ref="E1028:E1091" ca="1" si="32">RAND()</f>
        <v>0.63054187246328408</v>
      </c>
      <c r="F1028" s="67">
        <f t="shared" ref="F1028:F1091" ca="1" si="33">SIGN(E1028-0.5)*(_xlfn.GAMMA.INV(2*ABS(E1028-0.5),1/$C$5,(($C$4^$C$5)))^(1/$C$5))+$C$3</f>
        <v>0.90771205923846154</v>
      </c>
    </row>
    <row r="1029" spans="5:6" x14ac:dyDescent="0.25">
      <c r="E1029" s="66">
        <f t="shared" ca="1" si="32"/>
        <v>0.92228893723303629</v>
      </c>
      <c r="F1029" s="67">
        <f t="shared" ca="1" si="33"/>
        <v>5.584831419690504</v>
      </c>
    </row>
    <row r="1030" spans="5:6" x14ac:dyDescent="0.25">
      <c r="E1030" s="66">
        <f t="shared" ca="1" si="32"/>
        <v>0.32460692077933773</v>
      </c>
      <c r="F1030" s="67">
        <f t="shared" ca="1" si="33"/>
        <v>-1.2959793678665077</v>
      </c>
    </row>
    <row r="1031" spans="5:6" x14ac:dyDescent="0.25">
      <c r="E1031" s="66">
        <f t="shared" ca="1" si="32"/>
        <v>0.6469810840240936</v>
      </c>
      <c r="F1031" s="67">
        <f t="shared" ca="1" si="33"/>
        <v>1.0442593697717364</v>
      </c>
    </row>
    <row r="1032" spans="5:6" x14ac:dyDescent="0.25">
      <c r="E1032" s="66">
        <f t="shared" ca="1" si="32"/>
        <v>0.96361528698274268</v>
      </c>
      <c r="F1032" s="67">
        <f t="shared" ca="1" si="33"/>
        <v>7.8613781521374868</v>
      </c>
    </row>
    <row r="1033" spans="5:6" x14ac:dyDescent="0.25">
      <c r="E1033" s="66">
        <f t="shared" ca="1" si="32"/>
        <v>0.25623485829483239</v>
      </c>
      <c r="F1033" s="67">
        <f t="shared" ca="1" si="33"/>
        <v>-2.0055409778897215</v>
      </c>
    </row>
    <row r="1034" spans="5:6" x14ac:dyDescent="0.25">
      <c r="E1034" s="66">
        <f t="shared" ca="1" si="32"/>
        <v>0.82538807158002658</v>
      </c>
      <c r="F1034" s="67">
        <f t="shared" ca="1" si="33"/>
        <v>3.1561264163812428</v>
      </c>
    </row>
    <row r="1035" spans="5:6" x14ac:dyDescent="0.25">
      <c r="E1035" s="66">
        <f t="shared" ca="1" si="32"/>
        <v>0.3277588439888649</v>
      </c>
      <c r="F1035" s="67">
        <f t="shared" ca="1" si="33"/>
        <v>-1.266989976584171</v>
      </c>
    </row>
    <row r="1036" spans="5:6" x14ac:dyDescent="0.25">
      <c r="E1036" s="66">
        <f t="shared" ca="1" si="32"/>
        <v>0.97483161550986686</v>
      </c>
      <c r="F1036" s="67">
        <f t="shared" ca="1" si="33"/>
        <v>8.9670584258361021</v>
      </c>
    </row>
    <row r="1037" spans="5:6" x14ac:dyDescent="0.25">
      <c r="E1037" s="66">
        <f t="shared" ca="1" si="32"/>
        <v>0.77856036428652331</v>
      </c>
      <c r="F1037" s="67">
        <f t="shared" ca="1" si="33"/>
        <v>2.4433742132228304</v>
      </c>
    </row>
    <row r="1038" spans="5:6" x14ac:dyDescent="0.25">
      <c r="E1038" s="66">
        <f t="shared" ca="1" si="32"/>
        <v>0.13572496063615669</v>
      </c>
      <c r="F1038" s="67">
        <f t="shared" ca="1" si="33"/>
        <v>-3.911932825971582</v>
      </c>
    </row>
    <row r="1039" spans="5:6" x14ac:dyDescent="0.25">
      <c r="E1039" s="66">
        <f t="shared" ca="1" si="32"/>
        <v>0.72226117964377623</v>
      </c>
      <c r="F1039" s="67">
        <f t="shared" ca="1" si="33"/>
        <v>1.7637807643656118</v>
      </c>
    </row>
    <row r="1040" spans="5:6" x14ac:dyDescent="0.25">
      <c r="E1040" s="66">
        <f t="shared" ca="1" si="32"/>
        <v>0.35969412132245993</v>
      </c>
      <c r="F1040" s="67">
        <f t="shared" ca="1" si="33"/>
        <v>-0.98806227340019781</v>
      </c>
    </row>
    <row r="1041" spans="5:6" x14ac:dyDescent="0.25">
      <c r="E1041" s="66">
        <f t="shared" ca="1" si="32"/>
        <v>0.42850686711634867</v>
      </c>
      <c r="F1041" s="67">
        <f t="shared" ca="1" si="33"/>
        <v>-0.46290400371090201</v>
      </c>
    </row>
    <row r="1042" spans="5:6" x14ac:dyDescent="0.25">
      <c r="E1042" s="66">
        <f t="shared" ca="1" si="32"/>
        <v>0.23675000617975905</v>
      </c>
      <c r="F1042" s="67">
        <f t="shared" ca="1" si="33"/>
        <v>-2.2428100207606123</v>
      </c>
    </row>
    <row r="1043" spans="5:6" x14ac:dyDescent="0.25">
      <c r="E1043" s="66">
        <f t="shared" ca="1" si="32"/>
        <v>0.71581432691513258</v>
      </c>
      <c r="F1043" s="67">
        <f t="shared" ca="1" si="33"/>
        <v>1.6949408862395505</v>
      </c>
    </row>
    <row r="1044" spans="5:6" x14ac:dyDescent="0.25">
      <c r="E1044" s="66">
        <f t="shared" ca="1" si="32"/>
        <v>0.98132018456292081</v>
      </c>
      <c r="F1044" s="67">
        <f t="shared" ca="1" si="33"/>
        <v>9.8614936377369542</v>
      </c>
    </row>
    <row r="1045" spans="5:6" x14ac:dyDescent="0.25">
      <c r="E1045" s="66">
        <f t="shared" ca="1" si="32"/>
        <v>0.32198048985411643</v>
      </c>
      <c r="F1045" s="67">
        <f t="shared" ca="1" si="33"/>
        <v>-1.3203514356858876</v>
      </c>
    </row>
    <row r="1046" spans="5:6" x14ac:dyDescent="0.25">
      <c r="E1046" s="66">
        <f t="shared" ca="1" si="32"/>
        <v>0.21452086939040305</v>
      </c>
      <c r="F1046" s="67">
        <f t="shared" ca="1" si="33"/>
        <v>-2.5386032147743318</v>
      </c>
    </row>
    <row r="1047" spans="5:6" x14ac:dyDescent="0.25">
      <c r="E1047" s="66">
        <f t="shared" ca="1" si="32"/>
        <v>0.8882001465369217</v>
      </c>
      <c r="F1047" s="67">
        <f t="shared" ca="1" si="33"/>
        <v>4.4936935452239117</v>
      </c>
    </row>
    <row r="1048" spans="5:6" x14ac:dyDescent="0.25">
      <c r="E1048" s="66">
        <f t="shared" ca="1" si="32"/>
        <v>0.8645833529099457</v>
      </c>
      <c r="F1048" s="67">
        <f t="shared" ca="1" si="33"/>
        <v>3.9187553940363529</v>
      </c>
    </row>
    <row r="1049" spans="5:6" x14ac:dyDescent="0.25">
      <c r="E1049" s="66">
        <f t="shared" ca="1" si="32"/>
        <v>0.68428149432745733</v>
      </c>
      <c r="F1049" s="67">
        <f t="shared" ca="1" si="33"/>
        <v>1.3792712600142496</v>
      </c>
    </row>
    <row r="1050" spans="5:6" x14ac:dyDescent="0.25">
      <c r="E1050" s="66">
        <f t="shared" ca="1" si="32"/>
        <v>0.40310538612205582</v>
      </c>
      <c r="F1050" s="67">
        <f t="shared" ca="1" si="33"/>
        <v>-0.64623019991032238</v>
      </c>
    </row>
    <row r="1051" spans="5:6" x14ac:dyDescent="0.25">
      <c r="E1051" s="66">
        <f t="shared" ca="1" si="32"/>
        <v>0.37460761081298899</v>
      </c>
      <c r="F1051" s="67">
        <f t="shared" ca="1" si="33"/>
        <v>-0.86618697433691838</v>
      </c>
    </row>
    <row r="1052" spans="5:6" x14ac:dyDescent="0.25">
      <c r="E1052" s="66">
        <f t="shared" ca="1" si="32"/>
        <v>0.765197571572933</v>
      </c>
      <c r="F1052" s="67">
        <f t="shared" ca="1" si="33"/>
        <v>2.2675910039621314</v>
      </c>
    </row>
    <row r="1053" spans="5:6" x14ac:dyDescent="0.25">
      <c r="E1053" s="66">
        <f t="shared" ca="1" si="32"/>
        <v>0.98457146520866523</v>
      </c>
      <c r="F1053" s="67">
        <f t="shared" ca="1" si="33"/>
        <v>10.435168184975442</v>
      </c>
    </row>
    <row r="1054" spans="5:6" x14ac:dyDescent="0.25">
      <c r="E1054" s="66">
        <f t="shared" ca="1" si="32"/>
        <v>0.77005925601285441</v>
      </c>
      <c r="F1054" s="67">
        <f t="shared" ca="1" si="33"/>
        <v>2.3303593725931506</v>
      </c>
    </row>
    <row r="1055" spans="5:6" x14ac:dyDescent="0.25">
      <c r="E1055" s="66">
        <f t="shared" ca="1" si="32"/>
        <v>0.21708198158580405</v>
      </c>
      <c r="F1055" s="67">
        <f t="shared" ca="1" si="33"/>
        <v>-2.5029990627063943</v>
      </c>
    </row>
    <row r="1056" spans="5:6" x14ac:dyDescent="0.25">
      <c r="E1056" s="66">
        <f t="shared" ca="1" si="32"/>
        <v>0.47419350371688296</v>
      </c>
      <c r="F1056" s="67">
        <f t="shared" ca="1" si="33"/>
        <v>-0.15897787302901945</v>
      </c>
    </row>
    <row r="1057" spans="5:6" x14ac:dyDescent="0.25">
      <c r="E1057" s="66">
        <f t="shared" ca="1" si="32"/>
        <v>0.22075565682622222</v>
      </c>
      <c r="F1057" s="67">
        <f t="shared" ca="1" si="33"/>
        <v>-2.4526549013387973</v>
      </c>
    </row>
    <row r="1058" spans="5:6" x14ac:dyDescent="0.25">
      <c r="E1058" s="66">
        <f t="shared" ca="1" si="32"/>
        <v>0.91421192987097044</v>
      </c>
      <c r="F1058" s="67">
        <f t="shared" ca="1" si="33"/>
        <v>5.2881844331424679</v>
      </c>
    </row>
    <row r="1059" spans="5:6" x14ac:dyDescent="0.25">
      <c r="E1059" s="66">
        <f t="shared" ca="1" si="32"/>
        <v>0.10587798395695858</v>
      </c>
      <c r="F1059" s="67">
        <f t="shared" ca="1" si="33"/>
        <v>-4.6569622862226057</v>
      </c>
    </row>
    <row r="1060" spans="5:6" x14ac:dyDescent="0.25">
      <c r="E1060" s="66">
        <f t="shared" ca="1" si="32"/>
        <v>0.78988284521197794</v>
      </c>
      <c r="F1060" s="67">
        <f t="shared" ca="1" si="33"/>
        <v>2.6008285299567726</v>
      </c>
    </row>
    <row r="1061" spans="5:6" x14ac:dyDescent="0.25">
      <c r="E1061" s="66">
        <f t="shared" ca="1" si="32"/>
        <v>0.51823359452783035</v>
      </c>
      <c r="F1061" s="67">
        <f t="shared" ca="1" si="33"/>
        <v>0.11144621338621548</v>
      </c>
    </row>
    <row r="1062" spans="5:6" x14ac:dyDescent="0.25">
      <c r="E1062" s="66">
        <f t="shared" ca="1" si="32"/>
        <v>0.78922643231769918</v>
      </c>
      <c r="F1062" s="67">
        <f t="shared" ca="1" si="33"/>
        <v>2.5914710403553496</v>
      </c>
    </row>
    <row r="1063" spans="5:6" x14ac:dyDescent="0.25">
      <c r="E1063" s="66">
        <f t="shared" ca="1" si="32"/>
        <v>0.60606414523019858</v>
      </c>
      <c r="F1063" s="67">
        <f t="shared" ca="1" si="33"/>
        <v>0.715260022593731</v>
      </c>
    </row>
    <row r="1064" spans="5:6" x14ac:dyDescent="0.25">
      <c r="E1064" s="66">
        <f t="shared" ca="1" si="32"/>
        <v>0.97322834911696465</v>
      </c>
      <c r="F1064" s="67">
        <f t="shared" ca="1" si="33"/>
        <v>8.7817937209365269</v>
      </c>
    </row>
    <row r="1065" spans="5:6" x14ac:dyDescent="0.25">
      <c r="E1065" s="66">
        <f t="shared" ca="1" si="32"/>
        <v>0.37320410027338458</v>
      </c>
      <c r="F1065" s="67">
        <f t="shared" ca="1" si="33"/>
        <v>-0.87744792813109018</v>
      </c>
    </row>
    <row r="1066" spans="5:6" x14ac:dyDescent="0.25">
      <c r="E1066" s="66">
        <f t="shared" ca="1" si="32"/>
        <v>0.37860539709021002</v>
      </c>
      <c r="F1066" s="67">
        <f t="shared" ca="1" si="33"/>
        <v>-0.83434081307924712</v>
      </c>
    </row>
    <row r="1067" spans="5:6" x14ac:dyDescent="0.25">
      <c r="E1067" s="66">
        <f t="shared" ca="1" si="32"/>
        <v>0.40332280570158519</v>
      </c>
      <c r="F1067" s="67">
        <f t="shared" ca="1" si="33"/>
        <v>-0.64461255121945249</v>
      </c>
    </row>
    <row r="1068" spans="5:6" x14ac:dyDescent="0.25">
      <c r="E1068" s="66">
        <f t="shared" ca="1" si="32"/>
        <v>0.33663215871644747</v>
      </c>
      <c r="F1068" s="67">
        <f t="shared" ca="1" si="33"/>
        <v>-1.1868518441112026</v>
      </c>
    </row>
    <row r="1069" spans="5:6" x14ac:dyDescent="0.25">
      <c r="E1069" s="66">
        <f t="shared" ca="1" si="32"/>
        <v>9.0902154045612638E-2</v>
      </c>
      <c r="F1069" s="67">
        <f t="shared" ca="1" si="33"/>
        <v>-5.1144732019442962</v>
      </c>
    </row>
    <row r="1070" spans="5:6" x14ac:dyDescent="0.25">
      <c r="E1070" s="66">
        <f t="shared" ca="1" si="32"/>
        <v>0.38093521837258226</v>
      </c>
      <c r="F1070" s="67">
        <f t="shared" ca="1" si="33"/>
        <v>-0.81593630481142476</v>
      </c>
    </row>
    <row r="1071" spans="5:6" x14ac:dyDescent="0.25">
      <c r="E1071" s="66">
        <f t="shared" ca="1" si="32"/>
        <v>0.70313161125694235</v>
      </c>
      <c r="F1071" s="67">
        <f t="shared" ca="1" si="33"/>
        <v>1.5639575801349719</v>
      </c>
    </row>
    <row r="1072" spans="5:6" x14ac:dyDescent="0.25">
      <c r="E1072" s="66">
        <f t="shared" ca="1" si="32"/>
        <v>0.75927195628289279</v>
      </c>
      <c r="F1072" s="67">
        <f t="shared" ca="1" si="33"/>
        <v>2.1928207542493761</v>
      </c>
    </row>
    <row r="1073" spans="5:6" x14ac:dyDescent="0.25">
      <c r="E1073" s="66">
        <f t="shared" ca="1" si="32"/>
        <v>0.2642789569620283</v>
      </c>
      <c r="F1073" s="67">
        <f t="shared" ca="1" si="33"/>
        <v>-1.912808693951378</v>
      </c>
    </row>
    <row r="1074" spans="5:6" x14ac:dyDescent="0.25">
      <c r="E1074" s="66">
        <f t="shared" ca="1" si="32"/>
        <v>0.93776832354554485</v>
      </c>
      <c r="F1074" s="67">
        <f t="shared" ca="1" si="33"/>
        <v>6.2512318816600754</v>
      </c>
    </row>
    <row r="1075" spans="5:6" x14ac:dyDescent="0.25">
      <c r="E1075" s="66">
        <f t="shared" ca="1" si="32"/>
        <v>0.1006467877847097</v>
      </c>
      <c r="F1075" s="67">
        <f t="shared" ca="1" si="33"/>
        <v>-4.8089725846589451</v>
      </c>
    </row>
    <row r="1076" spans="5:6" x14ac:dyDescent="0.25">
      <c r="E1076" s="66">
        <f t="shared" ca="1" si="32"/>
        <v>0.16718954281773002</v>
      </c>
      <c r="F1076" s="67">
        <f t="shared" ca="1" si="33"/>
        <v>-3.2864398280509284</v>
      </c>
    </row>
    <row r="1077" spans="5:6" x14ac:dyDescent="0.25">
      <c r="E1077" s="66">
        <f t="shared" ca="1" si="32"/>
        <v>0.99468909156343388</v>
      </c>
      <c r="F1077" s="67">
        <f t="shared" ca="1" si="33"/>
        <v>13.634535592404941</v>
      </c>
    </row>
    <row r="1078" spans="5:6" x14ac:dyDescent="0.25">
      <c r="E1078" s="66">
        <f t="shared" ca="1" si="32"/>
        <v>6.1760242659086861E-3</v>
      </c>
      <c r="F1078" s="67">
        <f t="shared" ca="1" si="33"/>
        <v>-13.181800069925728</v>
      </c>
    </row>
    <row r="1079" spans="5:6" x14ac:dyDescent="0.25">
      <c r="E1079" s="66">
        <f t="shared" ca="1" si="32"/>
        <v>4.8388713164710495E-2</v>
      </c>
      <c r="F1079" s="67">
        <f t="shared" ca="1" si="33"/>
        <v>-7.0060245329129032</v>
      </c>
    </row>
    <row r="1080" spans="5:6" x14ac:dyDescent="0.25">
      <c r="E1080" s="66">
        <f t="shared" ca="1" si="32"/>
        <v>0.11446249162405508</v>
      </c>
      <c r="F1080" s="67">
        <f t="shared" ca="1" si="33"/>
        <v>-4.423082739494002</v>
      </c>
    </row>
    <row r="1081" spans="5:6" x14ac:dyDescent="0.25">
      <c r="E1081" s="66">
        <f t="shared" ca="1" si="32"/>
        <v>1.3679497697152043E-2</v>
      </c>
      <c r="F1081" s="67">
        <f t="shared" ca="1" si="33"/>
        <v>-10.796129714839058</v>
      </c>
    </row>
    <row r="1082" spans="5:6" x14ac:dyDescent="0.25">
      <c r="E1082" s="66">
        <f t="shared" ca="1" si="32"/>
        <v>0.32702165218134005</v>
      </c>
      <c r="F1082" s="67">
        <f t="shared" ca="1" si="33"/>
        <v>-1.2737451452855839</v>
      </c>
    </row>
    <row r="1083" spans="5:6" x14ac:dyDescent="0.25">
      <c r="E1083" s="66">
        <f t="shared" ca="1" si="32"/>
        <v>0.9674194235139153</v>
      </c>
      <c r="F1083" s="67">
        <f t="shared" ca="1" si="33"/>
        <v>8.1926754027813011</v>
      </c>
    </row>
    <row r="1084" spans="5:6" x14ac:dyDescent="0.25">
      <c r="E1084" s="66">
        <f t="shared" ca="1" si="32"/>
        <v>0.73883349807547916</v>
      </c>
      <c r="F1084" s="67">
        <f t="shared" ca="1" si="33"/>
        <v>1.9483498682627416</v>
      </c>
    </row>
    <row r="1085" spans="5:6" x14ac:dyDescent="0.25">
      <c r="E1085" s="66">
        <f t="shared" ca="1" si="32"/>
        <v>0.97522811083121597</v>
      </c>
      <c r="F1085" s="67">
        <f t="shared" ca="1" si="33"/>
        <v>9.0146957682251365</v>
      </c>
    </row>
    <row r="1086" spans="5:6" x14ac:dyDescent="0.25">
      <c r="E1086" s="66">
        <f t="shared" ca="1" si="32"/>
        <v>0.91943841418557382</v>
      </c>
      <c r="F1086" s="67">
        <f t="shared" ca="1" si="33"/>
        <v>5.4767584959585163</v>
      </c>
    </row>
    <row r="1087" spans="5:6" x14ac:dyDescent="0.25">
      <c r="E1087" s="66">
        <f t="shared" ca="1" si="32"/>
        <v>8.0461385314561706E-2</v>
      </c>
      <c r="F1087" s="67">
        <f t="shared" ca="1" si="33"/>
        <v>-5.4804921438509382</v>
      </c>
    </row>
    <row r="1088" spans="5:6" x14ac:dyDescent="0.25">
      <c r="E1088" s="66">
        <f t="shared" ca="1" si="32"/>
        <v>0.31721196239764371</v>
      </c>
      <c r="F1088" s="67">
        <f t="shared" ca="1" si="33"/>
        <v>-1.3651136906873631</v>
      </c>
    </row>
    <row r="1089" spans="5:6" x14ac:dyDescent="0.25">
      <c r="E1089" s="66">
        <f t="shared" ca="1" si="32"/>
        <v>0.33111984355371715</v>
      </c>
      <c r="F1089" s="67">
        <f t="shared" ca="1" si="33"/>
        <v>-1.2363831703737487</v>
      </c>
    </row>
    <row r="1090" spans="5:6" x14ac:dyDescent="0.25">
      <c r="E1090" s="66">
        <f t="shared" ca="1" si="32"/>
        <v>0.5438286117509793</v>
      </c>
      <c r="F1090" s="67">
        <f t="shared" ca="1" si="33"/>
        <v>0.27521852429690308</v>
      </c>
    </row>
    <row r="1091" spans="5:6" x14ac:dyDescent="0.25">
      <c r="E1091" s="66">
        <f t="shared" ca="1" si="32"/>
        <v>0.29023349096884532</v>
      </c>
      <c r="F1091" s="67">
        <f t="shared" ca="1" si="33"/>
        <v>-1.6317670743664565</v>
      </c>
    </row>
    <row r="1092" spans="5:6" x14ac:dyDescent="0.25">
      <c r="E1092" s="66">
        <f t="shared" ref="E1092:E1155" ca="1" si="34">RAND()</f>
        <v>0.60179433663233162</v>
      </c>
      <c r="F1092" s="67">
        <f t="shared" ref="F1092:F1155" ca="1" si="35">SIGN(E1092-0.5)*(_xlfn.GAMMA.INV(2*ABS(E1092-0.5),1/$C$5,(($C$4^$C$5)))^(1/$C$5))+$C$3</f>
        <v>0.68291845341951674</v>
      </c>
    </row>
    <row r="1093" spans="5:6" x14ac:dyDescent="0.25">
      <c r="E1093" s="66">
        <f t="shared" ca="1" si="34"/>
        <v>9.5889370198704804E-2</v>
      </c>
      <c r="F1093" s="67">
        <f t="shared" ca="1" si="35"/>
        <v>-4.9542388957023373</v>
      </c>
    </row>
    <row r="1094" spans="5:6" x14ac:dyDescent="0.25">
      <c r="E1094" s="66">
        <f t="shared" ca="1" si="34"/>
        <v>0.15046610297675622</v>
      </c>
      <c r="F1094" s="67">
        <f t="shared" ca="1" si="35"/>
        <v>-3.6026108069746008</v>
      </c>
    </row>
    <row r="1095" spans="5:6" x14ac:dyDescent="0.25">
      <c r="E1095" s="66">
        <f t="shared" ca="1" si="34"/>
        <v>0.67837575577396281</v>
      </c>
      <c r="F1095" s="67">
        <f t="shared" ca="1" si="35"/>
        <v>1.3236725330513748</v>
      </c>
    </row>
    <row r="1096" spans="5:6" x14ac:dyDescent="0.25">
      <c r="E1096" s="66">
        <f t="shared" ca="1" si="34"/>
        <v>0.37542300837343134</v>
      </c>
      <c r="F1096" s="67">
        <f t="shared" ca="1" si="35"/>
        <v>-0.85966405758533337</v>
      </c>
    </row>
    <row r="1097" spans="5:6" x14ac:dyDescent="0.25">
      <c r="E1097" s="66">
        <f t="shared" ca="1" si="34"/>
        <v>0.43639247923684166</v>
      </c>
      <c r="F1097" s="67">
        <f t="shared" ca="1" si="35"/>
        <v>-0.40819823477363304</v>
      </c>
    </row>
    <row r="1098" spans="5:6" x14ac:dyDescent="0.25">
      <c r="E1098" s="66">
        <f t="shared" ca="1" si="34"/>
        <v>0.41680850293585125</v>
      </c>
      <c r="F1098" s="67">
        <f t="shared" ca="1" si="35"/>
        <v>-0.54594362301973509</v>
      </c>
    </row>
    <row r="1099" spans="5:6" x14ac:dyDescent="0.25">
      <c r="E1099" s="66">
        <f t="shared" ca="1" si="34"/>
        <v>0.32761641519292184</v>
      </c>
      <c r="F1099" s="67">
        <f t="shared" ca="1" si="35"/>
        <v>-1.2682939208163335</v>
      </c>
    </row>
    <row r="1100" spans="5:6" x14ac:dyDescent="0.25">
      <c r="E1100" s="66">
        <f t="shared" ca="1" si="34"/>
        <v>0.91294122544379908</v>
      </c>
      <c r="F1100" s="67">
        <f t="shared" ca="1" si="35"/>
        <v>5.2440739147515893</v>
      </c>
    </row>
    <row r="1101" spans="5:6" x14ac:dyDescent="0.25">
      <c r="E1101" s="66">
        <f t="shared" ca="1" si="34"/>
        <v>0.56538751507597296</v>
      </c>
      <c r="F1101" s="67">
        <f t="shared" ca="1" si="35"/>
        <v>0.42045991086515933</v>
      </c>
    </row>
    <row r="1102" spans="5:6" x14ac:dyDescent="0.25">
      <c r="E1102" s="66">
        <f t="shared" ca="1" si="34"/>
        <v>4.7443302386291353E-2</v>
      </c>
      <c r="F1102" s="67">
        <f t="shared" ca="1" si="35"/>
        <v>-7.0652182029084898</v>
      </c>
    </row>
    <row r="1103" spans="5:6" x14ac:dyDescent="0.25">
      <c r="E1103" s="66">
        <f t="shared" ca="1" si="34"/>
        <v>0.90754881005043853</v>
      </c>
      <c r="F1103" s="67">
        <f t="shared" ca="1" si="35"/>
        <v>5.0637818081845847</v>
      </c>
    </row>
    <row r="1104" spans="5:6" x14ac:dyDescent="0.25">
      <c r="E1104" s="66">
        <f t="shared" ca="1" si="34"/>
        <v>0.51872871924216069</v>
      </c>
      <c r="F1104" s="67">
        <f t="shared" ca="1" si="35"/>
        <v>0.11453098212393945</v>
      </c>
    </row>
    <row r="1105" spans="5:6" x14ac:dyDescent="0.25">
      <c r="E1105" s="66">
        <f t="shared" ca="1" si="34"/>
        <v>0.93140288083878731</v>
      </c>
      <c r="F1105" s="67">
        <f t="shared" ca="1" si="35"/>
        <v>5.9590726779199938</v>
      </c>
    </row>
    <row r="1106" spans="5:6" x14ac:dyDescent="0.25">
      <c r="E1106" s="66">
        <f t="shared" ca="1" si="34"/>
        <v>0.77116908271157014</v>
      </c>
      <c r="F1106" s="67">
        <f t="shared" ca="1" si="35"/>
        <v>2.3448741601099323</v>
      </c>
    </row>
    <row r="1107" spans="5:6" x14ac:dyDescent="0.25">
      <c r="E1107" s="66">
        <f t="shared" ca="1" si="34"/>
        <v>0.37637147674858595</v>
      </c>
      <c r="F1107" s="67">
        <f t="shared" ca="1" si="35"/>
        <v>-0.8520944180324902</v>
      </c>
    </row>
    <row r="1108" spans="5:6" x14ac:dyDescent="0.25">
      <c r="E1108" s="66">
        <f t="shared" ca="1" si="34"/>
        <v>0.17898048000768063</v>
      </c>
      <c r="F1108" s="67">
        <f t="shared" ca="1" si="35"/>
        <v>-3.0819940462928015</v>
      </c>
    </row>
    <row r="1109" spans="5:6" x14ac:dyDescent="0.25">
      <c r="E1109" s="66">
        <f t="shared" ca="1" si="34"/>
        <v>0.67097247351143441</v>
      </c>
      <c r="F1109" s="67">
        <f t="shared" ca="1" si="35"/>
        <v>1.2554000520546673</v>
      </c>
    </row>
    <row r="1110" spans="5:6" x14ac:dyDescent="0.25">
      <c r="E1110" s="66">
        <f t="shared" ca="1" si="34"/>
        <v>0.49012988043678196</v>
      </c>
      <c r="F1110" s="67">
        <f t="shared" ca="1" si="35"/>
        <v>-5.9813040973182588E-2</v>
      </c>
    </row>
    <row r="1111" spans="5:6" x14ac:dyDescent="0.25">
      <c r="E1111" s="66">
        <f t="shared" ca="1" si="34"/>
        <v>0.8642886724879586</v>
      </c>
      <c r="F1111" s="67">
        <f t="shared" ca="1" si="35"/>
        <v>3.9122341812005326</v>
      </c>
    </row>
    <row r="1112" spans="5:6" x14ac:dyDescent="0.25">
      <c r="E1112" s="66">
        <f t="shared" ca="1" si="34"/>
        <v>0.69172879593049741</v>
      </c>
      <c r="F1112" s="67">
        <f t="shared" ca="1" si="35"/>
        <v>1.4508845105907571</v>
      </c>
    </row>
    <row r="1113" spans="5:6" x14ac:dyDescent="0.25">
      <c r="E1113" s="66">
        <f t="shared" ca="1" si="34"/>
        <v>0.14430864517850539</v>
      </c>
      <c r="F1113" s="67">
        <f t="shared" ca="1" si="35"/>
        <v>-3.7279611698700421</v>
      </c>
    </row>
    <row r="1114" spans="5:6" x14ac:dyDescent="0.25">
      <c r="E1114" s="66">
        <f t="shared" ca="1" si="34"/>
        <v>0.63276538971373852</v>
      </c>
      <c r="F1114" s="67">
        <f t="shared" ca="1" si="35"/>
        <v>0.92582156857597786</v>
      </c>
    </row>
    <row r="1115" spans="5:6" x14ac:dyDescent="0.25">
      <c r="E1115" s="66">
        <f t="shared" ca="1" si="34"/>
        <v>0.66346350047529534</v>
      </c>
      <c r="F1115" s="67">
        <f t="shared" ca="1" si="35"/>
        <v>1.1877044612782286</v>
      </c>
    </row>
    <row r="1116" spans="5:6" x14ac:dyDescent="0.25">
      <c r="E1116" s="66">
        <f t="shared" ca="1" si="34"/>
        <v>3.7197054116912653E-2</v>
      </c>
      <c r="F1116" s="67">
        <f t="shared" ca="1" si="35"/>
        <v>-7.7951355920531711</v>
      </c>
    </row>
    <row r="1117" spans="5:6" x14ac:dyDescent="0.25">
      <c r="E1117" s="66">
        <f t="shared" ca="1" si="34"/>
        <v>0.11439535369344145</v>
      </c>
      <c r="F1117" s="67">
        <f t="shared" ca="1" si="35"/>
        <v>-4.4248429046073223</v>
      </c>
    </row>
    <row r="1118" spans="5:6" x14ac:dyDescent="0.25">
      <c r="E1118" s="66">
        <f t="shared" ca="1" si="34"/>
        <v>0.97573999836872882</v>
      </c>
      <c r="F1118" s="67">
        <f t="shared" ca="1" si="35"/>
        <v>9.0773373829953119</v>
      </c>
    </row>
    <row r="1119" spans="5:6" x14ac:dyDescent="0.25">
      <c r="E1119" s="66">
        <f t="shared" ca="1" si="34"/>
        <v>0.86031925377456331</v>
      </c>
      <c r="F1119" s="67">
        <f t="shared" ca="1" si="35"/>
        <v>3.8257459918568872</v>
      </c>
    </row>
    <row r="1120" spans="5:6" x14ac:dyDescent="0.25">
      <c r="E1120" s="66">
        <f t="shared" ca="1" si="34"/>
        <v>3.0059259247246617E-2</v>
      </c>
      <c r="F1120" s="67">
        <f t="shared" ca="1" si="35"/>
        <v>-8.4343120706234807</v>
      </c>
    </row>
    <row r="1121" spans="5:6" x14ac:dyDescent="0.25">
      <c r="E1121" s="66">
        <f t="shared" ca="1" si="34"/>
        <v>0.49984314775696925</v>
      </c>
      <c r="F1121" s="67">
        <f t="shared" ca="1" si="35"/>
        <v>-9.4126110482042847E-4</v>
      </c>
    </row>
    <row r="1122" spans="5:6" x14ac:dyDescent="0.25">
      <c r="E1122" s="66">
        <f t="shared" ca="1" si="34"/>
        <v>0.55607299836782909</v>
      </c>
      <c r="F1122" s="67">
        <f t="shared" ca="1" si="35"/>
        <v>0.35684388073574341</v>
      </c>
    </row>
    <row r="1123" spans="5:6" x14ac:dyDescent="0.25">
      <c r="E1123" s="66">
        <f t="shared" ca="1" si="34"/>
        <v>0.753776063712016</v>
      </c>
      <c r="F1123" s="67">
        <f t="shared" ca="1" si="35"/>
        <v>2.1250999993711464</v>
      </c>
    </row>
    <row r="1124" spans="5:6" x14ac:dyDescent="0.25">
      <c r="E1124" s="66">
        <f t="shared" ca="1" si="34"/>
        <v>0.83521656477552897</v>
      </c>
      <c r="F1124" s="67">
        <f t="shared" ca="1" si="35"/>
        <v>3.3299280012400509</v>
      </c>
    </row>
    <row r="1125" spans="5:6" x14ac:dyDescent="0.25">
      <c r="E1125" s="66">
        <f t="shared" ca="1" si="34"/>
        <v>0.71055803504285875</v>
      </c>
      <c r="F1125" s="67">
        <f t="shared" ca="1" si="35"/>
        <v>1.6399598639235535</v>
      </c>
    </row>
    <row r="1126" spans="5:6" x14ac:dyDescent="0.25">
      <c r="E1126" s="66">
        <f t="shared" ca="1" si="34"/>
        <v>4.895898231944662E-2</v>
      </c>
      <c r="F1126" s="67">
        <f t="shared" ca="1" si="35"/>
        <v>-6.9708757391795011</v>
      </c>
    </row>
    <row r="1127" spans="5:6" x14ac:dyDescent="0.25">
      <c r="E1127" s="66">
        <f t="shared" ca="1" si="34"/>
        <v>0.42131767604139714</v>
      </c>
      <c r="F1127" s="67">
        <f t="shared" ca="1" si="35"/>
        <v>-0.51366292310444717</v>
      </c>
    </row>
    <row r="1128" spans="5:6" x14ac:dyDescent="0.25">
      <c r="E1128" s="66">
        <f t="shared" ca="1" si="34"/>
        <v>0.65983155304562657</v>
      </c>
      <c r="F1128" s="67">
        <f t="shared" ca="1" si="35"/>
        <v>1.1555015138377827</v>
      </c>
    </row>
    <row r="1129" spans="5:6" x14ac:dyDescent="0.25">
      <c r="E1129" s="66">
        <f t="shared" ca="1" si="34"/>
        <v>0.68259594529229162</v>
      </c>
      <c r="F1129" s="67">
        <f t="shared" ca="1" si="35"/>
        <v>1.3632975469649831</v>
      </c>
    </row>
    <row r="1130" spans="5:6" x14ac:dyDescent="0.25">
      <c r="E1130" s="66">
        <f t="shared" ca="1" si="34"/>
        <v>0.47615045410529577</v>
      </c>
      <c r="F1130" s="67">
        <f t="shared" ca="1" si="35"/>
        <v>-0.14662264224121707</v>
      </c>
    </row>
    <row r="1131" spans="5:6" x14ac:dyDescent="0.25">
      <c r="E1131" s="66">
        <f t="shared" ca="1" si="34"/>
        <v>0.26173736891794253</v>
      </c>
      <c r="F1131" s="67">
        <f t="shared" ca="1" si="35"/>
        <v>-1.9417995183565484</v>
      </c>
    </row>
    <row r="1132" spans="5:6" x14ac:dyDescent="0.25">
      <c r="E1132" s="66">
        <f t="shared" ca="1" si="34"/>
        <v>3.7123944005525877E-2</v>
      </c>
      <c r="F1132" s="67">
        <f t="shared" ca="1" si="35"/>
        <v>-7.8010378379984218</v>
      </c>
    </row>
    <row r="1133" spans="5:6" x14ac:dyDescent="0.25">
      <c r="E1133" s="66">
        <f t="shared" ca="1" si="34"/>
        <v>0.88475389315465425</v>
      </c>
      <c r="F1133" s="67">
        <f t="shared" ca="1" si="35"/>
        <v>4.4026145915992849</v>
      </c>
    </row>
    <row r="1134" spans="5:6" x14ac:dyDescent="0.25">
      <c r="E1134" s="66">
        <f t="shared" ca="1" si="34"/>
        <v>0.6158194657437287</v>
      </c>
      <c r="F1134" s="67">
        <f t="shared" ca="1" si="35"/>
        <v>0.7904865450716474</v>
      </c>
    </row>
    <row r="1135" spans="5:6" x14ac:dyDescent="0.25">
      <c r="E1135" s="66">
        <f t="shared" ca="1" si="34"/>
        <v>0.78932097369654608</v>
      </c>
      <c r="F1135" s="67">
        <f t="shared" ca="1" si="35"/>
        <v>2.5928169765073417</v>
      </c>
    </row>
    <row r="1136" spans="5:6" x14ac:dyDescent="0.25">
      <c r="E1136" s="66">
        <f t="shared" ca="1" si="34"/>
        <v>0.88596508302251586</v>
      </c>
      <c r="F1136" s="67">
        <f t="shared" ca="1" si="35"/>
        <v>4.4343102229455127</v>
      </c>
    </row>
    <row r="1137" spans="5:6" x14ac:dyDescent="0.25">
      <c r="E1137" s="66">
        <f t="shared" ca="1" si="34"/>
        <v>0.24419157483045228</v>
      </c>
      <c r="F1137" s="67">
        <f t="shared" ca="1" si="35"/>
        <v>-2.1499651153336896</v>
      </c>
    </row>
    <row r="1138" spans="5:6" x14ac:dyDescent="0.25">
      <c r="E1138" s="66">
        <f t="shared" ca="1" si="34"/>
        <v>0.17982638644544535</v>
      </c>
      <c r="F1138" s="67">
        <f t="shared" ca="1" si="35"/>
        <v>-3.067848698183977</v>
      </c>
    </row>
    <row r="1139" spans="5:6" x14ac:dyDescent="0.25">
      <c r="E1139" s="66">
        <f t="shared" ca="1" si="34"/>
        <v>0.65222291504890451</v>
      </c>
      <c r="F1139" s="67">
        <f t="shared" ca="1" si="35"/>
        <v>1.0891391531387884</v>
      </c>
    </row>
    <row r="1140" spans="5:6" x14ac:dyDescent="0.25">
      <c r="E1140" s="66">
        <f t="shared" ca="1" si="34"/>
        <v>0.29214034256221144</v>
      </c>
      <c r="F1140" s="67">
        <f t="shared" ca="1" si="35"/>
        <v>-1.6121213592124797</v>
      </c>
    </row>
    <row r="1141" spans="5:6" x14ac:dyDescent="0.25">
      <c r="E1141" s="66">
        <f t="shared" ca="1" si="34"/>
        <v>0.83894740914225041</v>
      </c>
      <c r="F1141" s="67">
        <f t="shared" ca="1" si="35"/>
        <v>3.3986314064588283</v>
      </c>
    </row>
    <row r="1142" spans="5:6" x14ac:dyDescent="0.25">
      <c r="E1142" s="66">
        <f t="shared" ca="1" si="34"/>
        <v>0.14003093187215998</v>
      </c>
      <c r="F1142" s="67">
        <f t="shared" ca="1" si="35"/>
        <v>-3.8182342748188929</v>
      </c>
    </row>
    <row r="1143" spans="5:6" x14ac:dyDescent="0.25">
      <c r="E1143" s="66">
        <f t="shared" ca="1" si="34"/>
        <v>0.35632892704460217</v>
      </c>
      <c r="F1143" s="67">
        <f t="shared" ca="1" si="35"/>
        <v>-1.0162615253368088</v>
      </c>
    </row>
    <row r="1144" spans="5:6" x14ac:dyDescent="0.25">
      <c r="E1144" s="66">
        <f t="shared" ca="1" si="34"/>
        <v>0.5426637938989658</v>
      </c>
      <c r="F1144" s="67">
        <f t="shared" ca="1" si="35"/>
        <v>0.26756789178651508</v>
      </c>
    </row>
    <row r="1145" spans="5:6" x14ac:dyDescent="0.25">
      <c r="E1145" s="66">
        <f t="shared" ca="1" si="34"/>
        <v>0.2599390570026705</v>
      </c>
      <c r="F1145" s="67">
        <f t="shared" ca="1" si="35"/>
        <v>-1.9624826730759255</v>
      </c>
    </row>
    <row r="1146" spans="5:6" x14ac:dyDescent="0.25">
      <c r="E1146" s="66">
        <f t="shared" ca="1" si="34"/>
        <v>0.23414523649407759</v>
      </c>
      <c r="F1146" s="67">
        <f t="shared" ca="1" si="35"/>
        <v>-2.2759995204647523</v>
      </c>
    </row>
    <row r="1147" spans="5:6" x14ac:dyDescent="0.25">
      <c r="E1147" s="66">
        <f t="shared" ca="1" si="34"/>
        <v>5.7134623618081637E-2</v>
      </c>
      <c r="F1147" s="67">
        <f t="shared" ca="1" si="35"/>
        <v>-6.5075933923037343</v>
      </c>
    </row>
    <row r="1148" spans="5:6" x14ac:dyDescent="0.25">
      <c r="E1148" s="66">
        <f t="shared" ca="1" si="34"/>
        <v>0.20635846551909165</v>
      </c>
      <c r="F1148" s="67">
        <f t="shared" ca="1" si="35"/>
        <v>-2.6549799540449648</v>
      </c>
    </row>
    <row r="1149" spans="5:6" x14ac:dyDescent="0.25">
      <c r="E1149" s="66">
        <f t="shared" ca="1" si="34"/>
        <v>0.11782797773676035</v>
      </c>
      <c r="F1149" s="67">
        <f t="shared" ca="1" si="35"/>
        <v>-4.336147060181978</v>
      </c>
    </row>
    <row r="1150" spans="5:6" x14ac:dyDescent="0.25">
      <c r="E1150" s="66">
        <f t="shared" ca="1" si="34"/>
        <v>0.16601229016774355</v>
      </c>
      <c r="F1150" s="67">
        <f t="shared" ca="1" si="35"/>
        <v>-3.3076388269535451</v>
      </c>
    </row>
    <row r="1151" spans="5:6" x14ac:dyDescent="0.25">
      <c r="E1151" s="66">
        <f t="shared" ca="1" si="34"/>
        <v>0.8035499054948062</v>
      </c>
      <c r="F1151" s="67">
        <f t="shared" ca="1" si="35"/>
        <v>2.8025990140589045</v>
      </c>
    </row>
    <row r="1152" spans="5:6" x14ac:dyDescent="0.25">
      <c r="E1152" s="66">
        <f t="shared" ca="1" si="34"/>
        <v>0.39327533476681098</v>
      </c>
      <c r="F1152" s="67">
        <f t="shared" ca="1" si="35"/>
        <v>-0.72029440345704676</v>
      </c>
    </row>
    <row r="1153" spans="5:6" x14ac:dyDescent="0.25">
      <c r="E1153" s="66">
        <f t="shared" ca="1" si="34"/>
        <v>0.48320675577745431</v>
      </c>
      <c r="F1153" s="67">
        <f t="shared" ca="1" si="35"/>
        <v>-0.10249041171543402</v>
      </c>
    </row>
    <row r="1154" spans="5:6" x14ac:dyDescent="0.25">
      <c r="E1154" s="66">
        <f t="shared" ca="1" si="34"/>
        <v>0.33909615848507646</v>
      </c>
      <c r="F1154" s="67">
        <f t="shared" ca="1" si="35"/>
        <v>-1.1649731337463154</v>
      </c>
    </row>
    <row r="1155" spans="5:6" x14ac:dyDescent="0.25">
      <c r="E1155" s="66">
        <f t="shared" ca="1" si="34"/>
        <v>0.78698821325256785</v>
      </c>
      <c r="F1155" s="67">
        <f t="shared" ca="1" si="35"/>
        <v>2.5597817922041664</v>
      </c>
    </row>
    <row r="1156" spans="5:6" x14ac:dyDescent="0.25">
      <c r="E1156" s="66">
        <f t="shared" ref="E1156:E1219" ca="1" si="36">RAND()</f>
        <v>0.60896558705926096</v>
      </c>
      <c r="F1156" s="67">
        <f t="shared" ref="F1156:F1219" ca="1" si="37">SIGN(E1156-0.5)*(_xlfn.GAMMA.INV(2*ABS(E1156-0.5),1/$C$5,(($C$4^$C$5)))^(1/$C$5))+$C$3</f>
        <v>0.7374375890206486</v>
      </c>
    </row>
    <row r="1157" spans="5:6" x14ac:dyDescent="0.25">
      <c r="E1157" s="66">
        <f t="shared" ca="1" si="36"/>
        <v>0.21020524867197599</v>
      </c>
      <c r="F1157" s="67">
        <f t="shared" ca="1" si="37"/>
        <v>-2.5995710111875803</v>
      </c>
    </row>
    <row r="1158" spans="5:6" x14ac:dyDescent="0.25">
      <c r="E1158" s="66">
        <f t="shared" ca="1" si="36"/>
        <v>0.3737560510705592</v>
      </c>
      <c r="F1158" s="67">
        <f t="shared" ca="1" si="37"/>
        <v>-0.87301435107903713</v>
      </c>
    </row>
    <row r="1159" spans="5:6" x14ac:dyDescent="0.25">
      <c r="E1159" s="66">
        <f t="shared" ca="1" si="36"/>
        <v>0.23935012365261021</v>
      </c>
      <c r="F1159" s="67">
        <f t="shared" ca="1" si="37"/>
        <v>-2.2100419978962695</v>
      </c>
    </row>
    <row r="1160" spans="5:6" x14ac:dyDescent="0.25">
      <c r="E1160" s="66">
        <f t="shared" ca="1" si="36"/>
        <v>0.81002379432236216</v>
      </c>
      <c r="F1160" s="67">
        <f t="shared" ca="1" si="37"/>
        <v>2.9031278021389122</v>
      </c>
    </row>
    <row r="1161" spans="5:6" x14ac:dyDescent="0.25">
      <c r="E1161" s="66">
        <f t="shared" ca="1" si="36"/>
        <v>0.80503228003302663</v>
      </c>
      <c r="F1161" s="67">
        <f t="shared" ca="1" si="37"/>
        <v>2.8253222765771464</v>
      </c>
    </row>
    <row r="1162" spans="5:6" x14ac:dyDescent="0.25">
      <c r="E1162" s="66">
        <f t="shared" ca="1" si="36"/>
        <v>0.38534159266766788</v>
      </c>
      <c r="F1162" s="67">
        <f t="shared" ca="1" si="37"/>
        <v>-0.78143371148710616</v>
      </c>
    </row>
    <row r="1163" spans="5:6" x14ac:dyDescent="0.25">
      <c r="E1163" s="66">
        <f t="shared" ca="1" si="36"/>
        <v>0.92620698216653896</v>
      </c>
      <c r="F1163" s="67">
        <f t="shared" ca="1" si="37"/>
        <v>5.7400319417826093</v>
      </c>
    </row>
    <row r="1164" spans="5:6" x14ac:dyDescent="0.25">
      <c r="E1164" s="66">
        <f t="shared" ca="1" si="36"/>
        <v>5.1765112472913155E-2</v>
      </c>
      <c r="F1164" s="67">
        <f t="shared" ca="1" si="37"/>
        <v>-6.8036750413399059</v>
      </c>
    </row>
    <row r="1165" spans="5:6" x14ac:dyDescent="0.25">
      <c r="E1165" s="66">
        <f t="shared" ca="1" si="36"/>
        <v>0.65780687348285005</v>
      </c>
      <c r="F1165" s="67">
        <f t="shared" ca="1" si="37"/>
        <v>1.1376984699678241</v>
      </c>
    </row>
    <row r="1166" spans="5:6" x14ac:dyDescent="0.25">
      <c r="E1166" s="66">
        <f t="shared" ca="1" si="36"/>
        <v>0.71711000932496916</v>
      </c>
      <c r="F1166" s="67">
        <f t="shared" ca="1" si="37"/>
        <v>1.7086500056467044</v>
      </c>
    </row>
    <row r="1167" spans="5:6" x14ac:dyDescent="0.25">
      <c r="E1167" s="66">
        <f t="shared" ca="1" si="36"/>
        <v>0.2221200953294995</v>
      </c>
      <c r="F1167" s="67">
        <f t="shared" ca="1" si="37"/>
        <v>-2.4341696786061204</v>
      </c>
    </row>
    <row r="1168" spans="5:6" x14ac:dyDescent="0.25">
      <c r="E1168" s="66">
        <f t="shared" ca="1" si="36"/>
        <v>0.34042995671136544</v>
      </c>
      <c r="F1168" s="67">
        <f t="shared" ca="1" si="37"/>
        <v>-1.1531961034655016</v>
      </c>
    </row>
    <row r="1169" spans="5:6" x14ac:dyDescent="0.25">
      <c r="E1169" s="66">
        <f t="shared" ca="1" si="36"/>
        <v>0.77821225218837953</v>
      </c>
      <c r="F1169" s="67">
        <f t="shared" ca="1" si="37"/>
        <v>2.4386617945051001</v>
      </c>
    </row>
    <row r="1170" spans="5:6" x14ac:dyDescent="0.25">
      <c r="E1170" s="66">
        <f t="shared" ca="1" si="36"/>
        <v>0.21897145931700268</v>
      </c>
      <c r="F1170" s="67">
        <f t="shared" ca="1" si="37"/>
        <v>-2.4770000995555539</v>
      </c>
    </row>
    <row r="1171" spans="5:6" x14ac:dyDescent="0.25">
      <c r="E1171" s="66">
        <f t="shared" ca="1" si="36"/>
        <v>0.79076320714009907</v>
      </c>
      <c r="F1171" s="67">
        <f t="shared" ca="1" si="37"/>
        <v>2.6134245228124624</v>
      </c>
    </row>
    <row r="1172" spans="5:6" x14ac:dyDescent="0.25">
      <c r="E1172" s="66">
        <f t="shared" ca="1" si="36"/>
        <v>0.19845559679801095</v>
      </c>
      <c r="F1172" s="67">
        <f t="shared" ca="1" si="37"/>
        <v>-2.7721281510927245</v>
      </c>
    </row>
    <row r="1173" spans="5:6" x14ac:dyDescent="0.25">
      <c r="E1173" s="66">
        <f t="shared" ca="1" si="36"/>
        <v>0.63751772545120733</v>
      </c>
      <c r="F1173" s="67">
        <f t="shared" ca="1" si="37"/>
        <v>0.9648975693582974</v>
      </c>
    </row>
    <row r="1174" spans="5:6" x14ac:dyDescent="0.25">
      <c r="E1174" s="66">
        <f t="shared" ca="1" si="36"/>
        <v>0.17922403561282818</v>
      </c>
      <c r="F1174" s="67">
        <f t="shared" ca="1" si="37"/>
        <v>-3.0779144387156867</v>
      </c>
    </row>
    <row r="1175" spans="5:6" x14ac:dyDescent="0.25">
      <c r="E1175" s="66">
        <f t="shared" ca="1" si="36"/>
        <v>0.40330031251805998</v>
      </c>
      <c r="F1175" s="67">
        <f t="shared" ca="1" si="37"/>
        <v>-0.6447798649228883</v>
      </c>
    </row>
    <row r="1176" spans="5:6" x14ac:dyDescent="0.25">
      <c r="E1176" s="66">
        <f t="shared" ca="1" si="36"/>
        <v>0.53816932356065106</v>
      </c>
      <c r="F1176" s="67">
        <f t="shared" ca="1" si="37"/>
        <v>0.2382293271959024</v>
      </c>
    </row>
    <row r="1177" spans="5:6" x14ac:dyDescent="0.25">
      <c r="E1177" s="66">
        <f t="shared" ca="1" si="36"/>
        <v>0.64777005140706301</v>
      </c>
      <c r="F1177" s="67">
        <f t="shared" ca="1" si="37"/>
        <v>1.0509716191782044</v>
      </c>
    </row>
    <row r="1178" spans="5:6" x14ac:dyDescent="0.25">
      <c r="E1178" s="66">
        <f t="shared" ca="1" si="36"/>
        <v>0.20919145802832717</v>
      </c>
      <c r="F1178" s="67">
        <f t="shared" ca="1" si="37"/>
        <v>-2.6140745960088334</v>
      </c>
    </row>
    <row r="1179" spans="5:6" x14ac:dyDescent="0.25">
      <c r="E1179" s="66">
        <f t="shared" ca="1" si="36"/>
        <v>0.27667108153407227</v>
      </c>
      <c r="F1179" s="67">
        <f t="shared" ca="1" si="37"/>
        <v>-1.7753361872247198</v>
      </c>
    </row>
    <row r="1180" spans="5:6" x14ac:dyDescent="0.25">
      <c r="E1180" s="66">
        <f t="shared" ca="1" si="36"/>
        <v>0.80960773233372729</v>
      </c>
      <c r="F1180" s="67">
        <f t="shared" ca="1" si="37"/>
        <v>2.8965647636581275</v>
      </c>
    </row>
    <row r="1181" spans="5:6" x14ac:dyDescent="0.25">
      <c r="E1181" s="66">
        <f t="shared" ca="1" si="36"/>
        <v>0.51336999475906853</v>
      </c>
      <c r="F1181" s="67">
        <f t="shared" ca="1" si="37"/>
        <v>8.1312020766630688E-2</v>
      </c>
    </row>
    <row r="1182" spans="5:6" x14ac:dyDescent="0.25">
      <c r="E1182" s="66">
        <f t="shared" ca="1" si="36"/>
        <v>0.72454853116549678</v>
      </c>
      <c r="F1182" s="67">
        <f t="shared" ca="1" si="37"/>
        <v>1.7885899260816061</v>
      </c>
    </row>
    <row r="1183" spans="5:6" x14ac:dyDescent="0.25">
      <c r="E1183" s="66">
        <f t="shared" ca="1" si="36"/>
        <v>0.85251344882724034</v>
      </c>
      <c r="F1183" s="67">
        <f t="shared" ca="1" si="37"/>
        <v>3.6626133158672802</v>
      </c>
    </row>
    <row r="1184" spans="5:6" x14ac:dyDescent="0.25">
      <c r="E1184" s="66">
        <f t="shared" ca="1" si="36"/>
        <v>0.55039175182699096</v>
      </c>
      <c r="F1184" s="67">
        <f t="shared" ca="1" si="37"/>
        <v>0.31869436329135725</v>
      </c>
    </row>
    <row r="1185" spans="5:6" x14ac:dyDescent="0.25">
      <c r="E1185" s="66">
        <f t="shared" ca="1" si="36"/>
        <v>0.8642839049364367</v>
      </c>
      <c r="F1185" s="67">
        <f t="shared" ca="1" si="37"/>
        <v>3.9121287927734429</v>
      </c>
    </row>
    <row r="1186" spans="5:6" x14ac:dyDescent="0.25">
      <c r="E1186" s="66">
        <f t="shared" ca="1" si="36"/>
        <v>0.75773956962568501</v>
      </c>
      <c r="F1186" s="67">
        <f t="shared" ca="1" si="37"/>
        <v>2.1737843770124616</v>
      </c>
    </row>
    <row r="1187" spans="5:6" x14ac:dyDescent="0.25">
      <c r="E1187" s="66">
        <f t="shared" ca="1" si="36"/>
        <v>0.46802881837692956</v>
      </c>
      <c r="F1187" s="67">
        <f t="shared" ca="1" si="37"/>
        <v>-0.19823468001568062</v>
      </c>
    </row>
    <row r="1188" spans="5:6" x14ac:dyDescent="0.25">
      <c r="E1188" s="66">
        <f t="shared" ca="1" si="36"/>
        <v>0.46997634248103348</v>
      </c>
      <c r="F1188" s="67">
        <f t="shared" ca="1" si="37"/>
        <v>-0.18577722039504227</v>
      </c>
    </row>
    <row r="1189" spans="5:6" x14ac:dyDescent="0.25">
      <c r="E1189" s="66">
        <f t="shared" ca="1" si="36"/>
        <v>0.19274003214182056</v>
      </c>
      <c r="F1189" s="67">
        <f t="shared" ca="1" si="37"/>
        <v>-2.8597974037094387</v>
      </c>
    </row>
    <row r="1190" spans="5:6" x14ac:dyDescent="0.25">
      <c r="E1190" s="66">
        <f t="shared" ca="1" si="36"/>
        <v>0.29866694702203256</v>
      </c>
      <c r="F1190" s="67">
        <f t="shared" ca="1" si="37"/>
        <v>-1.5458371062779113</v>
      </c>
    </row>
    <row r="1191" spans="5:6" x14ac:dyDescent="0.25">
      <c r="E1191" s="66">
        <f t="shared" ca="1" si="36"/>
        <v>0.64595148394371038</v>
      </c>
      <c r="F1191" s="67">
        <f t="shared" ca="1" si="37"/>
        <v>1.035522431017742</v>
      </c>
    </row>
    <row r="1192" spans="5:6" x14ac:dyDescent="0.25">
      <c r="E1192" s="66">
        <f t="shared" ca="1" si="36"/>
        <v>0.32042689019822013</v>
      </c>
      <c r="F1192" s="67">
        <f t="shared" ca="1" si="37"/>
        <v>-1.3348618793667628</v>
      </c>
    </row>
    <row r="1193" spans="5:6" x14ac:dyDescent="0.25">
      <c r="E1193" s="66">
        <f t="shared" ca="1" si="36"/>
        <v>0.80930075939251556</v>
      </c>
      <c r="F1193" s="67">
        <f t="shared" ca="1" si="37"/>
        <v>2.8917317038663466</v>
      </c>
    </row>
    <row r="1194" spans="5:6" x14ac:dyDescent="0.25">
      <c r="E1194" s="66">
        <f t="shared" ca="1" si="36"/>
        <v>0.21785110109510786</v>
      </c>
      <c r="F1194" s="67">
        <f t="shared" ca="1" si="37"/>
        <v>-2.4923888744962328</v>
      </c>
    </row>
    <row r="1195" spans="5:6" x14ac:dyDescent="0.25">
      <c r="E1195" s="66">
        <f t="shared" ca="1" si="36"/>
        <v>0.59186225745748988</v>
      </c>
      <c r="F1195" s="67">
        <f t="shared" ca="1" si="37"/>
        <v>0.60901013016801209</v>
      </c>
    </row>
    <row r="1196" spans="5:6" x14ac:dyDescent="0.25">
      <c r="E1196" s="66">
        <f t="shared" ca="1" si="36"/>
        <v>0.80919480507866226</v>
      </c>
      <c r="F1196" s="67">
        <f t="shared" ca="1" si="37"/>
        <v>2.8900653381828558</v>
      </c>
    </row>
    <row r="1197" spans="5:6" x14ac:dyDescent="0.25">
      <c r="E1197" s="66">
        <f t="shared" ca="1" si="36"/>
        <v>0.31835416676726902</v>
      </c>
      <c r="F1197" s="67">
        <f t="shared" ca="1" si="37"/>
        <v>-1.3543308102264533</v>
      </c>
    </row>
    <row r="1198" spans="5:6" x14ac:dyDescent="0.25">
      <c r="E1198" s="66">
        <f t="shared" ca="1" si="36"/>
        <v>0.78681763257955384</v>
      </c>
      <c r="F1198" s="67">
        <f t="shared" ca="1" si="37"/>
        <v>2.5573803418728396</v>
      </c>
    </row>
    <row r="1199" spans="5:6" x14ac:dyDescent="0.25">
      <c r="E1199" s="66">
        <f t="shared" ca="1" si="36"/>
        <v>0.39306668228031849</v>
      </c>
      <c r="F1199" s="67">
        <f t="shared" ca="1" si="37"/>
        <v>-0.72188647779772341</v>
      </c>
    </row>
    <row r="1200" spans="5:6" x14ac:dyDescent="0.25">
      <c r="E1200" s="66">
        <f t="shared" ca="1" si="36"/>
        <v>0.75393758578004666</v>
      </c>
      <c r="F1200" s="67">
        <f t="shared" ca="1" si="37"/>
        <v>2.1270686349873094</v>
      </c>
    </row>
    <row r="1201" spans="5:6" x14ac:dyDescent="0.25">
      <c r="E1201" s="66">
        <f t="shared" ca="1" si="36"/>
        <v>0.64575903147932612</v>
      </c>
      <c r="F1201" s="67">
        <f t="shared" ca="1" si="37"/>
        <v>1.0338921444754925</v>
      </c>
    </row>
    <row r="1202" spans="5:6" x14ac:dyDescent="0.25">
      <c r="E1202" s="66">
        <f t="shared" ca="1" si="36"/>
        <v>1.8685601083777259E-2</v>
      </c>
      <c r="F1202" s="67">
        <f t="shared" ca="1" si="37"/>
        <v>-9.8605646000411902</v>
      </c>
    </row>
    <row r="1203" spans="5:6" x14ac:dyDescent="0.25">
      <c r="E1203" s="66">
        <f t="shared" ca="1" si="36"/>
        <v>0.79696910533289322</v>
      </c>
      <c r="F1203" s="67">
        <f t="shared" ca="1" si="37"/>
        <v>2.703749821445526</v>
      </c>
    </row>
    <row r="1204" spans="5:6" x14ac:dyDescent="0.25">
      <c r="E1204" s="66">
        <f t="shared" ca="1" si="36"/>
        <v>0.53419646363699835</v>
      </c>
      <c r="F1204" s="67">
        <f t="shared" ca="1" si="37"/>
        <v>0.21253244694175943</v>
      </c>
    </row>
    <row r="1205" spans="5:6" x14ac:dyDescent="0.25">
      <c r="E1205" s="66">
        <f t="shared" ca="1" si="36"/>
        <v>0.19246621173322653</v>
      </c>
      <c r="F1205" s="67">
        <f t="shared" ca="1" si="37"/>
        <v>-2.864062450692471</v>
      </c>
    </row>
    <row r="1206" spans="5:6" x14ac:dyDescent="0.25">
      <c r="E1206" s="66">
        <f t="shared" ca="1" si="36"/>
        <v>0.73185863231786263</v>
      </c>
      <c r="F1206" s="67">
        <f t="shared" ca="1" si="37"/>
        <v>1.8692812969042021</v>
      </c>
    </row>
    <row r="1207" spans="5:6" x14ac:dyDescent="0.25">
      <c r="E1207" s="66">
        <f t="shared" ca="1" si="36"/>
        <v>0.35839081280624607</v>
      </c>
      <c r="F1207" s="67">
        <f t="shared" ca="1" si="37"/>
        <v>-0.99895215468334331</v>
      </c>
    </row>
    <row r="1208" spans="5:6" x14ac:dyDescent="0.25">
      <c r="E1208" s="66">
        <f t="shared" ca="1" si="36"/>
        <v>0.87810800156861557</v>
      </c>
      <c r="F1208" s="67">
        <f t="shared" ca="1" si="37"/>
        <v>4.2344181135630663</v>
      </c>
    </row>
    <row r="1209" spans="5:6" x14ac:dyDescent="0.25">
      <c r="E1209" s="66">
        <f t="shared" ca="1" si="36"/>
        <v>0.95271659848576618</v>
      </c>
      <c r="F1209" s="67">
        <f t="shared" ca="1" si="37"/>
        <v>7.0753463516151562</v>
      </c>
    </row>
    <row r="1210" spans="5:6" x14ac:dyDescent="0.25">
      <c r="E1210" s="66">
        <f t="shared" ca="1" si="36"/>
        <v>9.9707779349559322E-3</v>
      </c>
      <c r="F1210" s="67">
        <f t="shared" ca="1" si="37"/>
        <v>-11.74484846974233</v>
      </c>
    </row>
    <row r="1211" spans="5:6" x14ac:dyDescent="0.25">
      <c r="E1211" s="66">
        <f t="shared" ca="1" si="36"/>
        <v>0.80407343411343946</v>
      </c>
      <c r="F1211" s="67">
        <f t="shared" ca="1" si="37"/>
        <v>2.8106045197193614</v>
      </c>
    </row>
    <row r="1212" spans="5:6" x14ac:dyDescent="0.25">
      <c r="E1212" s="66">
        <f t="shared" ca="1" si="36"/>
        <v>0.237718865823067</v>
      </c>
      <c r="F1212" s="67">
        <f t="shared" ca="1" si="37"/>
        <v>-2.2305580769922786</v>
      </c>
    </row>
    <row r="1213" spans="5:6" x14ac:dyDescent="0.25">
      <c r="E1213" s="66">
        <f t="shared" ca="1" si="36"/>
        <v>0.40026240224360921</v>
      </c>
      <c r="F1213" s="67">
        <f t="shared" ca="1" si="37"/>
        <v>-0.66746328234843</v>
      </c>
    </row>
    <row r="1214" spans="5:6" x14ac:dyDescent="0.25">
      <c r="E1214" s="66">
        <f t="shared" ca="1" si="36"/>
        <v>4.1960634195983282E-3</v>
      </c>
      <c r="F1214" s="67">
        <f t="shared" ca="1" si="37"/>
        <v>-14.34138388111028</v>
      </c>
    </row>
    <row r="1215" spans="5:6" x14ac:dyDescent="0.25">
      <c r="E1215" s="66">
        <f t="shared" ca="1" si="36"/>
        <v>0.5818573026978372</v>
      </c>
      <c r="F1215" s="67">
        <f t="shared" ca="1" si="37"/>
        <v>0.53635602914716252</v>
      </c>
    </row>
    <row r="1216" spans="5:6" x14ac:dyDescent="0.25">
      <c r="E1216" s="66">
        <f t="shared" ca="1" si="36"/>
        <v>0.35733177388139892</v>
      </c>
      <c r="F1216" s="67">
        <f t="shared" ca="1" si="37"/>
        <v>-1.0078302288208596</v>
      </c>
    </row>
    <row r="1217" spans="5:6" x14ac:dyDescent="0.25">
      <c r="E1217" s="66">
        <f t="shared" ca="1" si="36"/>
        <v>0.71135121174377158</v>
      </c>
      <c r="F1217" s="67">
        <f t="shared" ca="1" si="37"/>
        <v>1.6481922446793869</v>
      </c>
    </row>
    <row r="1218" spans="5:6" x14ac:dyDescent="0.25">
      <c r="E1218" s="66">
        <f t="shared" ca="1" si="36"/>
        <v>1.5291531449707074E-3</v>
      </c>
      <c r="F1218" s="67">
        <f t="shared" ca="1" si="37"/>
        <v>-17.369682048824028</v>
      </c>
    </row>
    <row r="1219" spans="5:6" x14ac:dyDescent="0.25">
      <c r="E1219" s="66">
        <f t="shared" ca="1" si="36"/>
        <v>0.90230373090885019</v>
      </c>
      <c r="F1219" s="67">
        <f t="shared" ca="1" si="37"/>
        <v>4.8982341825038498</v>
      </c>
    </row>
    <row r="1220" spans="5:6" x14ac:dyDescent="0.25">
      <c r="E1220" s="66">
        <f t="shared" ref="E1220:E1283" ca="1" si="38">RAND()</f>
        <v>0.35486737747162134</v>
      </c>
      <c r="F1220" s="67">
        <f t="shared" ref="F1220:F1283" ca="1" si="39">SIGN(E1220-0.5)*(_xlfn.GAMMA.INV(2*ABS(E1220-0.5),1/$C$5,(($C$4^$C$5)))^(1/$C$5))+$C$3</f>
        <v>-1.028591890001594</v>
      </c>
    </row>
    <row r="1221" spans="5:6" x14ac:dyDescent="0.25">
      <c r="E1221" s="66">
        <f t="shared" ca="1" si="38"/>
        <v>0.35585108285971034</v>
      </c>
      <c r="F1221" s="67">
        <f t="shared" ca="1" si="39"/>
        <v>-1.0202872849758289</v>
      </c>
    </row>
    <row r="1222" spans="5:6" x14ac:dyDescent="0.25">
      <c r="E1222" s="66">
        <f t="shared" ca="1" si="38"/>
        <v>6.5057265777836881E-2</v>
      </c>
      <c r="F1222" s="67">
        <f t="shared" ca="1" si="39"/>
        <v>-6.1180206132692545</v>
      </c>
    </row>
    <row r="1223" spans="5:6" x14ac:dyDescent="0.25">
      <c r="E1223" s="66">
        <f t="shared" ca="1" si="38"/>
        <v>0.91250815124307649</v>
      </c>
      <c r="F1223" s="67">
        <f t="shared" ca="1" si="39"/>
        <v>5.2291873993852294</v>
      </c>
    </row>
    <row r="1224" spans="5:6" x14ac:dyDescent="0.25">
      <c r="E1224" s="66">
        <f t="shared" ca="1" si="38"/>
        <v>0.86867453117380655</v>
      </c>
      <c r="F1224" s="67">
        <f t="shared" ca="1" si="39"/>
        <v>4.0107880848582846</v>
      </c>
    </row>
    <row r="1225" spans="5:6" x14ac:dyDescent="0.25">
      <c r="E1225" s="66">
        <f t="shared" ca="1" si="38"/>
        <v>0.20195877743845725</v>
      </c>
      <c r="F1225" s="67">
        <f t="shared" ca="1" si="39"/>
        <v>-2.7196334818001215</v>
      </c>
    </row>
    <row r="1226" spans="5:6" x14ac:dyDescent="0.25">
      <c r="E1226" s="66">
        <f t="shared" ca="1" si="38"/>
        <v>0.40523867584165152</v>
      </c>
      <c r="F1226" s="67">
        <f t="shared" ca="1" si="39"/>
        <v>-0.63039564549747051</v>
      </c>
    </row>
    <row r="1227" spans="5:6" x14ac:dyDescent="0.25">
      <c r="E1227" s="66">
        <f t="shared" ca="1" si="38"/>
        <v>3.2711760882156993E-2</v>
      </c>
      <c r="F1227" s="67">
        <f t="shared" ca="1" si="39"/>
        <v>-8.1806202755290158</v>
      </c>
    </row>
    <row r="1228" spans="5:6" x14ac:dyDescent="0.25">
      <c r="E1228" s="66">
        <f t="shared" ca="1" si="38"/>
        <v>0.41840663536884659</v>
      </c>
      <c r="F1228" s="67">
        <f t="shared" ca="1" si="39"/>
        <v>-0.53446298065521769</v>
      </c>
    </row>
    <row r="1229" spans="5:6" x14ac:dyDescent="0.25">
      <c r="E1229" s="66">
        <f t="shared" ca="1" si="38"/>
        <v>0.92346833033942177</v>
      </c>
      <c r="F1229" s="67">
        <f t="shared" ca="1" si="39"/>
        <v>5.6307103822967761</v>
      </c>
    </row>
    <row r="1230" spans="5:6" x14ac:dyDescent="0.25">
      <c r="E1230" s="66">
        <f t="shared" ca="1" si="38"/>
        <v>0.63006407417246868</v>
      </c>
      <c r="F1230" s="67">
        <f t="shared" ca="1" si="39"/>
        <v>0.9038348436578324</v>
      </c>
    </row>
    <row r="1231" spans="5:6" x14ac:dyDescent="0.25">
      <c r="E1231" s="66">
        <f t="shared" ca="1" si="38"/>
        <v>0.27430428602616841</v>
      </c>
      <c r="F1231" s="67">
        <f t="shared" ca="1" si="39"/>
        <v>-1.8011102258323648</v>
      </c>
    </row>
    <row r="1232" spans="5:6" x14ac:dyDescent="0.25">
      <c r="E1232" s="66">
        <f t="shared" ca="1" si="38"/>
        <v>0.46541423585923558</v>
      </c>
      <c r="F1232" s="67">
        <f t="shared" ca="1" si="39"/>
        <v>-0.21504077875022415</v>
      </c>
    </row>
    <row r="1233" spans="5:6" x14ac:dyDescent="0.25">
      <c r="E1233" s="66">
        <f t="shared" ca="1" si="38"/>
        <v>0.88902343306228682</v>
      </c>
      <c r="F1233" s="67">
        <f t="shared" ca="1" si="39"/>
        <v>4.5158670841970396</v>
      </c>
    </row>
    <row r="1234" spans="5:6" x14ac:dyDescent="0.25">
      <c r="E1234" s="66">
        <f t="shared" ca="1" si="38"/>
        <v>0.38681503650058979</v>
      </c>
      <c r="F1234" s="67">
        <f t="shared" ca="1" si="39"/>
        <v>-0.76998438450589868</v>
      </c>
    </row>
    <row r="1235" spans="5:6" x14ac:dyDescent="0.25">
      <c r="E1235" s="66">
        <f t="shared" ca="1" si="38"/>
        <v>0.34355591372417515</v>
      </c>
      <c r="F1235" s="67">
        <f t="shared" ca="1" si="39"/>
        <v>-1.1257746705505505</v>
      </c>
    </row>
    <row r="1236" spans="5:6" x14ac:dyDescent="0.25">
      <c r="E1236" s="66">
        <f t="shared" ca="1" si="38"/>
        <v>0.888302132210125</v>
      </c>
      <c r="F1236" s="67">
        <f t="shared" ca="1" si="39"/>
        <v>4.4964314437503985</v>
      </c>
    </row>
    <row r="1237" spans="5:6" x14ac:dyDescent="0.25">
      <c r="E1237" s="66">
        <f t="shared" ca="1" si="38"/>
        <v>0.12946061013336341</v>
      </c>
      <c r="F1237" s="67">
        <f t="shared" ca="1" si="39"/>
        <v>-4.0536942972169934</v>
      </c>
    </row>
    <row r="1238" spans="5:6" x14ac:dyDescent="0.25">
      <c r="E1238" s="66">
        <f t="shared" ca="1" si="38"/>
        <v>0.49795227149227028</v>
      </c>
      <c r="F1238" s="67">
        <f t="shared" ca="1" si="39"/>
        <v>-1.2311599102465549E-2</v>
      </c>
    </row>
    <row r="1239" spans="5:6" x14ac:dyDescent="0.25">
      <c r="E1239" s="66">
        <f t="shared" ca="1" si="38"/>
        <v>0.54207351094061573</v>
      </c>
      <c r="F1239" s="67">
        <f t="shared" ca="1" si="39"/>
        <v>0.26369829428202768</v>
      </c>
    </row>
    <row r="1240" spans="5:6" x14ac:dyDescent="0.25">
      <c r="E1240" s="66">
        <f t="shared" ca="1" si="38"/>
        <v>0.13019992554675042</v>
      </c>
      <c r="F1240" s="67">
        <f t="shared" ca="1" si="39"/>
        <v>-4.0366108214563221</v>
      </c>
    </row>
    <row r="1241" spans="5:6" x14ac:dyDescent="0.25">
      <c r="E1241" s="66">
        <f t="shared" ca="1" si="38"/>
        <v>0.97940788322103356</v>
      </c>
      <c r="F1241" s="67">
        <f t="shared" ca="1" si="39"/>
        <v>9.5690993295008173</v>
      </c>
    </row>
    <row r="1242" spans="5:6" x14ac:dyDescent="0.25">
      <c r="E1242" s="66">
        <f t="shared" ca="1" si="38"/>
        <v>0.22758533791116431</v>
      </c>
      <c r="F1242" s="67">
        <f t="shared" ca="1" si="39"/>
        <v>-2.3612484560116949</v>
      </c>
    </row>
    <row r="1243" spans="5:6" x14ac:dyDescent="0.25">
      <c r="E1243" s="66">
        <f t="shared" ca="1" si="38"/>
        <v>0.13538025426115563</v>
      </c>
      <c r="F1243" s="67">
        <f t="shared" ca="1" si="39"/>
        <v>-3.9195617436423378</v>
      </c>
    </row>
    <row r="1244" spans="5:6" x14ac:dyDescent="0.25">
      <c r="E1244" s="66">
        <f t="shared" ca="1" si="38"/>
        <v>0.18705045931197062</v>
      </c>
      <c r="F1244" s="67">
        <f t="shared" ca="1" si="39"/>
        <v>-2.949689046221613</v>
      </c>
    </row>
    <row r="1245" spans="5:6" x14ac:dyDescent="0.25">
      <c r="E1245" s="66">
        <f t="shared" ca="1" si="38"/>
        <v>0.53409023145399326</v>
      </c>
      <c r="F1245" s="67">
        <f t="shared" ca="1" si="39"/>
        <v>0.21184833832440442</v>
      </c>
    </row>
    <row r="1246" spans="5:6" x14ac:dyDescent="0.25">
      <c r="E1246" s="66">
        <f t="shared" ca="1" si="38"/>
        <v>0.41205343704899755</v>
      </c>
      <c r="F1246" s="67">
        <f t="shared" ca="1" si="39"/>
        <v>-0.58036516772385194</v>
      </c>
    </row>
    <row r="1247" spans="5:6" x14ac:dyDescent="0.25">
      <c r="E1247" s="66">
        <f t="shared" ca="1" si="38"/>
        <v>0.5219766693165715</v>
      </c>
      <c r="F1247" s="67">
        <f t="shared" ca="1" si="39"/>
        <v>0.13484567448212054</v>
      </c>
    </row>
    <row r="1248" spans="5:6" x14ac:dyDescent="0.25">
      <c r="E1248" s="66">
        <f t="shared" ca="1" si="38"/>
        <v>0.43018135682887615</v>
      </c>
      <c r="F1248" s="67">
        <f t="shared" ca="1" si="39"/>
        <v>-0.45120365574962112</v>
      </c>
    </row>
    <row r="1249" spans="5:6" x14ac:dyDescent="0.25">
      <c r="E1249" s="66">
        <f t="shared" ca="1" si="38"/>
        <v>0.34765640122174102</v>
      </c>
      <c r="F1249" s="67">
        <f t="shared" ca="1" si="39"/>
        <v>-1.0901803776380292</v>
      </c>
    </row>
    <row r="1250" spans="5:6" x14ac:dyDescent="0.25">
      <c r="E1250" s="66">
        <f t="shared" ca="1" si="38"/>
        <v>5.5541501452453734E-2</v>
      </c>
      <c r="F1250" s="67">
        <f t="shared" ca="1" si="39"/>
        <v>-6.5924327495860062</v>
      </c>
    </row>
    <row r="1251" spans="5:6" x14ac:dyDescent="0.25">
      <c r="E1251" s="66">
        <f t="shared" ca="1" si="38"/>
        <v>0.28360227697372253</v>
      </c>
      <c r="F1251" s="67">
        <f t="shared" ca="1" si="39"/>
        <v>-1.7011058249254307</v>
      </c>
    </row>
    <row r="1252" spans="5:6" x14ac:dyDescent="0.25">
      <c r="E1252" s="66">
        <f t="shared" ca="1" si="38"/>
        <v>0.4418706386949699</v>
      </c>
      <c r="F1252" s="67">
        <f t="shared" ca="1" si="39"/>
        <v>-0.37077279545190767</v>
      </c>
    </row>
    <row r="1253" spans="5:6" x14ac:dyDescent="0.25">
      <c r="E1253" s="66">
        <f t="shared" ca="1" si="38"/>
        <v>0.60281917335155244</v>
      </c>
      <c r="F1253" s="67">
        <f t="shared" ca="1" si="39"/>
        <v>0.69064931608228719</v>
      </c>
    </row>
    <row r="1254" spans="5:6" x14ac:dyDescent="0.25">
      <c r="E1254" s="66">
        <f t="shared" ca="1" si="38"/>
        <v>0.50294791694446728</v>
      </c>
      <c r="F1254" s="67">
        <f t="shared" ca="1" si="39"/>
        <v>1.7739848807446112E-2</v>
      </c>
    </row>
    <row r="1255" spans="5:6" x14ac:dyDescent="0.25">
      <c r="E1255" s="66">
        <f t="shared" ca="1" si="38"/>
        <v>0.82885518042113049</v>
      </c>
      <c r="F1255" s="67">
        <f t="shared" ca="1" si="39"/>
        <v>3.2162940066400671</v>
      </c>
    </row>
    <row r="1256" spans="5:6" x14ac:dyDescent="0.25">
      <c r="E1256" s="66">
        <f t="shared" ca="1" si="38"/>
        <v>0.44224077903045023</v>
      </c>
      <c r="F1256" s="67">
        <f t="shared" ca="1" si="39"/>
        <v>-0.36826084718598895</v>
      </c>
    </row>
    <row r="1257" spans="5:6" x14ac:dyDescent="0.25">
      <c r="E1257" s="66">
        <f t="shared" ca="1" si="38"/>
        <v>0.97332246466196859</v>
      </c>
      <c r="F1257" s="67">
        <f t="shared" ca="1" si="39"/>
        <v>8.7923587808293284</v>
      </c>
    </row>
    <row r="1258" spans="5:6" x14ac:dyDescent="0.25">
      <c r="E1258" s="66">
        <f t="shared" ca="1" si="38"/>
        <v>4.0565662691203652E-2</v>
      </c>
      <c r="F1258" s="67">
        <f t="shared" ca="1" si="39"/>
        <v>-7.5350584085458525</v>
      </c>
    </row>
    <row r="1259" spans="5:6" x14ac:dyDescent="0.25">
      <c r="E1259" s="66">
        <f t="shared" ca="1" si="38"/>
        <v>0.25958159608662201</v>
      </c>
      <c r="F1259" s="67">
        <f t="shared" ca="1" si="39"/>
        <v>-1.9666110283626681</v>
      </c>
    </row>
    <row r="1260" spans="5:6" x14ac:dyDescent="0.25">
      <c r="E1260" s="66">
        <f t="shared" ca="1" si="38"/>
        <v>0.21444682118014946</v>
      </c>
      <c r="F1260" s="67">
        <f t="shared" ca="1" si="39"/>
        <v>-2.5396389320922106</v>
      </c>
    </row>
    <row r="1261" spans="5:6" x14ac:dyDescent="0.25">
      <c r="E1261" s="66">
        <f t="shared" ca="1" si="38"/>
        <v>0.20652366931965216</v>
      </c>
      <c r="F1261" s="67">
        <f t="shared" ca="1" si="39"/>
        <v>-2.6525792135608843</v>
      </c>
    </row>
    <row r="1262" spans="5:6" x14ac:dyDescent="0.25">
      <c r="E1262" s="66">
        <f t="shared" ca="1" si="38"/>
        <v>2.2967535242978565E-2</v>
      </c>
      <c r="F1262" s="67">
        <f t="shared" ca="1" si="39"/>
        <v>-9.241579172364581</v>
      </c>
    </row>
    <row r="1263" spans="5:6" x14ac:dyDescent="0.25">
      <c r="E1263" s="66">
        <f t="shared" ca="1" si="38"/>
        <v>0.12792926914272951</v>
      </c>
      <c r="F1263" s="67">
        <f t="shared" ca="1" si="39"/>
        <v>-4.0893917161687821</v>
      </c>
    </row>
    <row r="1264" spans="5:6" x14ac:dyDescent="0.25">
      <c r="E1264" s="66">
        <f t="shared" ca="1" si="38"/>
        <v>0.36744878800363556</v>
      </c>
      <c r="F1264" s="67">
        <f t="shared" ca="1" si="39"/>
        <v>-0.92407242555241154</v>
      </c>
    </row>
    <row r="1265" spans="5:6" x14ac:dyDescent="0.25">
      <c r="E1265" s="66">
        <f t="shared" ca="1" si="38"/>
        <v>0.15839705519429392</v>
      </c>
      <c r="F1265" s="67">
        <f t="shared" ca="1" si="39"/>
        <v>-3.4485096304793825</v>
      </c>
    </row>
    <row r="1266" spans="5:6" x14ac:dyDescent="0.25">
      <c r="E1266" s="66">
        <f t="shared" ca="1" si="38"/>
        <v>0.15370566084369364</v>
      </c>
      <c r="F1266" s="67">
        <f t="shared" ca="1" si="39"/>
        <v>-3.5387058542487262</v>
      </c>
    </row>
    <row r="1267" spans="5:6" x14ac:dyDescent="0.25">
      <c r="E1267" s="66">
        <f t="shared" ca="1" si="38"/>
        <v>2.6539305127742829E-2</v>
      </c>
      <c r="F1267" s="67">
        <f t="shared" ca="1" si="39"/>
        <v>-8.8079437558061535</v>
      </c>
    </row>
    <row r="1268" spans="5:6" x14ac:dyDescent="0.25">
      <c r="E1268" s="66">
        <f t="shared" ca="1" si="38"/>
        <v>0.37648311276590762</v>
      </c>
      <c r="F1268" s="67">
        <f t="shared" ca="1" si="39"/>
        <v>-0.85120471619873872</v>
      </c>
    </row>
    <row r="1269" spans="5:6" x14ac:dyDescent="0.25">
      <c r="E1269" s="66">
        <f t="shared" ca="1" si="38"/>
        <v>1.6713142092613542E-2</v>
      </c>
      <c r="F1269" s="67">
        <f t="shared" ca="1" si="39"/>
        <v>-10.195238210490221</v>
      </c>
    </row>
    <row r="1270" spans="5:6" x14ac:dyDescent="0.25">
      <c r="E1270" s="66">
        <f t="shared" ca="1" si="38"/>
        <v>0.59380043573595753</v>
      </c>
      <c r="F1270" s="67">
        <f t="shared" ca="1" si="39"/>
        <v>0.6232905659679826</v>
      </c>
    </row>
    <row r="1271" spans="5:6" x14ac:dyDescent="0.25">
      <c r="E1271" s="66">
        <f t="shared" ca="1" si="38"/>
        <v>0.86219324309093426</v>
      </c>
      <c r="F1271" s="67">
        <f t="shared" ca="1" si="39"/>
        <v>3.8662671206147348</v>
      </c>
    </row>
    <row r="1272" spans="5:6" x14ac:dyDescent="0.25">
      <c r="E1272" s="66">
        <f t="shared" ca="1" si="38"/>
        <v>0.67682630510906661</v>
      </c>
      <c r="F1272" s="67">
        <f t="shared" ca="1" si="39"/>
        <v>1.3092544939730821</v>
      </c>
    </row>
    <row r="1273" spans="5:6" x14ac:dyDescent="0.25">
      <c r="E1273" s="66">
        <f t="shared" ca="1" si="38"/>
        <v>0.39079424164155041</v>
      </c>
      <c r="F1273" s="67">
        <f t="shared" ca="1" si="39"/>
        <v>-0.73928073947569328</v>
      </c>
    </row>
    <row r="1274" spans="5:6" x14ac:dyDescent="0.25">
      <c r="E1274" s="66">
        <f t="shared" ca="1" si="38"/>
        <v>0.20206309494084351</v>
      </c>
      <c r="F1274" s="67">
        <f t="shared" ca="1" si="39"/>
        <v>-2.7180842958005114</v>
      </c>
    </row>
    <row r="1275" spans="5:6" x14ac:dyDescent="0.25">
      <c r="E1275" s="66">
        <f t="shared" ca="1" si="38"/>
        <v>2.1490698580774903E-2</v>
      </c>
      <c r="F1275" s="67">
        <f t="shared" ca="1" si="39"/>
        <v>-9.4409636431422186</v>
      </c>
    </row>
    <row r="1276" spans="5:6" x14ac:dyDescent="0.25">
      <c r="E1276" s="66">
        <f t="shared" ca="1" si="38"/>
        <v>0.72091878975926449</v>
      </c>
      <c r="F1276" s="67">
        <f t="shared" ca="1" si="39"/>
        <v>1.7493158484707882</v>
      </c>
    </row>
    <row r="1277" spans="5:6" x14ac:dyDescent="0.25">
      <c r="E1277" s="66">
        <f t="shared" ca="1" si="38"/>
        <v>0.82427070259159763</v>
      </c>
      <c r="F1277" s="67">
        <f t="shared" ca="1" si="39"/>
        <v>3.1369901110639202</v>
      </c>
    </row>
    <row r="1278" spans="5:6" x14ac:dyDescent="0.25">
      <c r="E1278" s="66">
        <f t="shared" ca="1" si="38"/>
        <v>6.6515863112401097E-2</v>
      </c>
      <c r="F1278" s="67">
        <f t="shared" ca="1" si="39"/>
        <v>-6.0515029084908782</v>
      </c>
    </row>
    <row r="1279" spans="5:6" x14ac:dyDescent="0.25">
      <c r="E1279" s="66">
        <f t="shared" ca="1" si="38"/>
        <v>0.26937375976214906</v>
      </c>
      <c r="F1279" s="67">
        <f t="shared" ca="1" si="39"/>
        <v>-1.8555247251180351</v>
      </c>
    </row>
    <row r="1280" spans="5:6" x14ac:dyDescent="0.25">
      <c r="E1280" s="66">
        <f t="shared" ca="1" si="38"/>
        <v>0.28187175143974563</v>
      </c>
      <c r="F1280" s="67">
        <f t="shared" ca="1" si="39"/>
        <v>-1.7194677391721891</v>
      </c>
    </row>
    <row r="1281" spans="5:6" x14ac:dyDescent="0.25">
      <c r="E1281" s="66">
        <f t="shared" ca="1" si="38"/>
        <v>0.73059164637124263</v>
      </c>
      <c r="F1281" s="67">
        <f t="shared" ca="1" si="39"/>
        <v>1.8551394799608998</v>
      </c>
    </row>
    <row r="1282" spans="5:6" x14ac:dyDescent="0.25">
      <c r="E1282" s="66">
        <f t="shared" ca="1" si="38"/>
        <v>0.28656122016339736</v>
      </c>
      <c r="F1282" s="67">
        <f t="shared" ca="1" si="39"/>
        <v>-1.6699677064516518</v>
      </c>
    </row>
    <row r="1283" spans="5:6" x14ac:dyDescent="0.25">
      <c r="E1283" s="66">
        <f t="shared" ca="1" si="38"/>
        <v>3.0080791230106763E-2</v>
      </c>
      <c r="F1283" s="67">
        <f t="shared" ca="1" si="39"/>
        <v>-8.4321638864823694</v>
      </c>
    </row>
    <row r="1284" spans="5:6" x14ac:dyDescent="0.25">
      <c r="E1284" s="66">
        <f t="shared" ref="E1284:E1347" ca="1" si="40">RAND()</f>
        <v>0.11610267012276065</v>
      </c>
      <c r="F1284" s="67">
        <f t="shared" ref="F1284:F1347" ca="1" si="41">SIGN(E1284-0.5)*(_xlfn.GAMMA.INV(2*ABS(E1284-0.5),1/$C$5,(($C$4^$C$5)))^(1/$C$5))+$C$3</f>
        <v>-4.3803996345282483</v>
      </c>
    </row>
    <row r="1285" spans="5:6" x14ac:dyDescent="0.25">
      <c r="E1285" s="66">
        <f t="shared" ca="1" si="40"/>
        <v>0.65867741765155907</v>
      </c>
      <c r="F1285" s="67">
        <f t="shared" ca="1" si="41"/>
        <v>1.1453402370388261</v>
      </c>
    </row>
    <row r="1286" spans="5:6" x14ac:dyDescent="0.25">
      <c r="E1286" s="66">
        <f t="shared" ca="1" si="40"/>
        <v>0.44550355897169636</v>
      </c>
      <c r="F1286" s="67">
        <f t="shared" ca="1" si="41"/>
        <v>-0.34620858849034258</v>
      </c>
    </row>
    <row r="1287" spans="5:6" x14ac:dyDescent="0.25">
      <c r="E1287" s="66">
        <f t="shared" ca="1" si="40"/>
        <v>0.32147192247749434</v>
      </c>
      <c r="F1287" s="67">
        <f t="shared" ca="1" si="41"/>
        <v>-1.3250936743295645</v>
      </c>
    </row>
    <row r="1288" spans="5:6" x14ac:dyDescent="0.25">
      <c r="E1288" s="66">
        <f t="shared" ca="1" si="40"/>
        <v>0.64199926036211741</v>
      </c>
      <c r="F1288" s="67">
        <f t="shared" ca="1" si="41"/>
        <v>1.0022191379880621</v>
      </c>
    </row>
    <row r="1289" spans="5:6" x14ac:dyDescent="0.25">
      <c r="E1289" s="66">
        <f t="shared" ca="1" si="40"/>
        <v>0.5140604526826793</v>
      </c>
      <c r="F1289" s="67">
        <f t="shared" ca="1" si="41"/>
        <v>8.5571611483565499E-2</v>
      </c>
    </row>
    <row r="1290" spans="5:6" x14ac:dyDescent="0.25">
      <c r="E1290" s="66">
        <f t="shared" ca="1" si="40"/>
        <v>0.6386753862427339</v>
      </c>
      <c r="F1290" s="67">
        <f t="shared" ca="1" si="41"/>
        <v>0.97449401114989809</v>
      </c>
    </row>
    <row r="1291" spans="5:6" x14ac:dyDescent="0.25">
      <c r="E1291" s="66">
        <f t="shared" ca="1" si="40"/>
        <v>0.46410925030617611</v>
      </c>
      <c r="F1291" s="67">
        <f t="shared" ca="1" si="41"/>
        <v>-0.2234643619938976</v>
      </c>
    </row>
    <row r="1292" spans="5:6" x14ac:dyDescent="0.25">
      <c r="E1292" s="66">
        <f t="shared" ca="1" si="40"/>
        <v>0.59812435483784054</v>
      </c>
      <c r="F1292" s="67">
        <f t="shared" ca="1" si="41"/>
        <v>0.65539619415425243</v>
      </c>
    </row>
    <row r="1293" spans="5:6" x14ac:dyDescent="0.25">
      <c r="E1293" s="66">
        <f t="shared" ca="1" si="40"/>
        <v>9.7969596300906958E-2</v>
      </c>
      <c r="F1293" s="67">
        <f t="shared" ca="1" si="41"/>
        <v>-4.8898527291421541</v>
      </c>
    </row>
    <row r="1294" spans="5:6" x14ac:dyDescent="0.25">
      <c r="E1294" s="66">
        <f t="shared" ca="1" si="40"/>
        <v>0.39111564777673247</v>
      </c>
      <c r="F1294" s="67">
        <f t="shared" ca="1" si="41"/>
        <v>-0.73681442341318704</v>
      </c>
    </row>
    <row r="1295" spans="5:6" x14ac:dyDescent="0.25">
      <c r="E1295" s="66">
        <f t="shared" ca="1" si="40"/>
        <v>0.68281886376762191</v>
      </c>
      <c r="F1295" s="67">
        <f t="shared" ca="1" si="41"/>
        <v>1.3654052401889871</v>
      </c>
    </row>
    <row r="1296" spans="5:6" x14ac:dyDescent="0.25">
      <c r="E1296" s="66">
        <f t="shared" ca="1" si="40"/>
        <v>8.7364776099465913E-2</v>
      </c>
      <c r="F1296" s="67">
        <f t="shared" ca="1" si="41"/>
        <v>-5.2335477493553455</v>
      </c>
    </row>
    <row r="1297" spans="5:6" x14ac:dyDescent="0.25">
      <c r="E1297" s="66">
        <f t="shared" ca="1" si="40"/>
        <v>6.5695821602906879E-2</v>
      </c>
      <c r="F1297" s="67">
        <f t="shared" ca="1" si="41"/>
        <v>-6.0887183192500345</v>
      </c>
    </row>
    <row r="1298" spans="5:6" x14ac:dyDescent="0.25">
      <c r="E1298" s="66">
        <f t="shared" ca="1" si="40"/>
        <v>0.14404684237839505</v>
      </c>
      <c r="F1298" s="67">
        <f t="shared" ca="1" si="41"/>
        <v>-3.7334086723454969</v>
      </c>
    </row>
    <row r="1299" spans="5:6" x14ac:dyDescent="0.25">
      <c r="E1299" s="66">
        <f t="shared" ca="1" si="40"/>
        <v>0.36125143347791278</v>
      </c>
      <c r="F1299" s="67">
        <f t="shared" ca="1" si="41"/>
        <v>-0.97510167269542158</v>
      </c>
    </row>
    <row r="1300" spans="5:6" x14ac:dyDescent="0.25">
      <c r="E1300" s="66">
        <f t="shared" ca="1" si="40"/>
        <v>0.21062334467312771</v>
      </c>
      <c r="F1300" s="67">
        <f t="shared" ca="1" si="41"/>
        <v>-2.5936099693953905</v>
      </c>
    </row>
    <row r="1301" spans="5:6" x14ac:dyDescent="0.25">
      <c r="E1301" s="66">
        <f t="shared" ca="1" si="40"/>
        <v>0.85357340226079836</v>
      </c>
      <c r="F1301" s="67">
        <f t="shared" ca="1" si="41"/>
        <v>3.6842515045502093</v>
      </c>
    </row>
    <row r="1302" spans="5:6" x14ac:dyDescent="0.25">
      <c r="E1302" s="66">
        <f t="shared" ca="1" si="40"/>
        <v>0.87527366537041673</v>
      </c>
      <c r="F1302" s="67">
        <f t="shared" ca="1" si="41"/>
        <v>4.1654582524632113</v>
      </c>
    </row>
    <row r="1303" spans="5:6" x14ac:dyDescent="0.25">
      <c r="E1303" s="66">
        <f t="shared" ca="1" si="40"/>
        <v>0.2135905011248237</v>
      </c>
      <c r="F1303" s="67">
        <f t="shared" ca="1" si="41"/>
        <v>-2.5516423881431738</v>
      </c>
    </row>
    <row r="1304" spans="5:6" x14ac:dyDescent="0.25">
      <c r="E1304" s="66">
        <f t="shared" ca="1" si="40"/>
        <v>0.82634943665751037</v>
      </c>
      <c r="F1304" s="67">
        <f t="shared" ca="1" si="41"/>
        <v>3.1726892253339445</v>
      </c>
    </row>
    <row r="1305" spans="5:6" x14ac:dyDescent="0.25">
      <c r="E1305" s="66">
        <f t="shared" ca="1" si="40"/>
        <v>0.60352379804047551</v>
      </c>
      <c r="F1305" s="67">
        <f t="shared" ca="1" si="41"/>
        <v>0.69597623828161459</v>
      </c>
    </row>
    <row r="1306" spans="5:6" x14ac:dyDescent="0.25">
      <c r="E1306" s="66">
        <f t="shared" ca="1" si="40"/>
        <v>0.56865652175606762</v>
      </c>
      <c r="F1306" s="67">
        <f t="shared" ca="1" si="41"/>
        <v>0.44311017726172369</v>
      </c>
    </row>
    <row r="1307" spans="5:6" x14ac:dyDescent="0.25">
      <c r="E1307" s="66">
        <f t="shared" ca="1" si="40"/>
        <v>0.19057240601767467</v>
      </c>
      <c r="F1307" s="67">
        <f t="shared" ca="1" si="41"/>
        <v>-2.8937276759604349</v>
      </c>
    </row>
    <row r="1308" spans="5:6" x14ac:dyDescent="0.25">
      <c r="E1308" s="66">
        <f t="shared" ca="1" si="40"/>
        <v>0.50557580467066632</v>
      </c>
      <c r="F1308" s="67">
        <f t="shared" ca="1" si="41"/>
        <v>3.3642764109747876E-2</v>
      </c>
    </row>
    <row r="1309" spans="5:6" x14ac:dyDescent="0.25">
      <c r="E1309" s="66">
        <f t="shared" ca="1" si="40"/>
        <v>0.48790068290902111</v>
      </c>
      <c r="F1309" s="67">
        <f t="shared" ca="1" si="41"/>
        <v>-7.3488695732478543E-2</v>
      </c>
    </row>
    <row r="1310" spans="5:6" x14ac:dyDescent="0.25">
      <c r="E1310" s="66">
        <f t="shared" ca="1" si="40"/>
        <v>0.8829391710815726</v>
      </c>
      <c r="F1310" s="67">
        <f t="shared" ca="1" si="41"/>
        <v>4.3557431803279769</v>
      </c>
    </row>
    <row r="1311" spans="5:6" x14ac:dyDescent="0.25">
      <c r="E1311" s="66">
        <f t="shared" ca="1" si="40"/>
        <v>0.99730693634873147</v>
      </c>
      <c r="F1311" s="67">
        <f t="shared" ca="1" si="41"/>
        <v>15.671785947150278</v>
      </c>
    </row>
    <row r="1312" spans="5:6" x14ac:dyDescent="0.25">
      <c r="E1312" s="66">
        <f t="shared" ca="1" si="40"/>
        <v>0.22897007810188119</v>
      </c>
      <c r="F1312" s="67">
        <f t="shared" ca="1" si="41"/>
        <v>-2.3430503001471257</v>
      </c>
    </row>
    <row r="1313" spans="5:6" x14ac:dyDescent="0.25">
      <c r="E1313" s="66">
        <f t="shared" ca="1" si="40"/>
        <v>0.50896477716989519</v>
      </c>
      <c r="F1313" s="67">
        <f t="shared" ca="1" si="41"/>
        <v>5.4276708827352776E-2</v>
      </c>
    </row>
    <row r="1314" spans="5:6" x14ac:dyDescent="0.25">
      <c r="E1314" s="66">
        <f t="shared" ca="1" si="40"/>
        <v>0.80090019128662793</v>
      </c>
      <c r="F1314" s="67">
        <f t="shared" ca="1" si="41"/>
        <v>2.76240554432714</v>
      </c>
    </row>
    <row r="1315" spans="5:6" x14ac:dyDescent="0.25">
      <c r="E1315" s="66">
        <f t="shared" ca="1" si="40"/>
        <v>0.46934775345035229</v>
      </c>
      <c r="F1315" s="67">
        <f t="shared" ca="1" si="41"/>
        <v>-0.18979237848947617</v>
      </c>
    </row>
    <row r="1316" spans="5:6" x14ac:dyDescent="0.25">
      <c r="E1316" s="66">
        <f t="shared" ca="1" si="40"/>
        <v>0.52707422234173029</v>
      </c>
      <c r="F1316" s="67">
        <f t="shared" ca="1" si="41"/>
        <v>0.16700892153978456</v>
      </c>
    </row>
    <row r="1317" spans="5:6" x14ac:dyDescent="0.25">
      <c r="E1317" s="66">
        <f t="shared" ca="1" si="40"/>
        <v>0.93389993589563602</v>
      </c>
      <c r="F1317" s="67">
        <f t="shared" ca="1" si="41"/>
        <v>6.0703151452685606</v>
      </c>
    </row>
    <row r="1318" spans="5:6" x14ac:dyDescent="0.25">
      <c r="E1318" s="66">
        <f t="shared" ca="1" si="40"/>
        <v>0.84376369287989039</v>
      </c>
      <c r="F1318" s="67">
        <f t="shared" ca="1" si="41"/>
        <v>3.4897153442313016</v>
      </c>
    </row>
    <row r="1319" spans="5:6" x14ac:dyDescent="0.25">
      <c r="E1319" s="66">
        <f t="shared" ca="1" si="40"/>
        <v>0.35232943108648984</v>
      </c>
      <c r="F1319" s="67">
        <f t="shared" ca="1" si="41"/>
        <v>-1.0501244301654693</v>
      </c>
    </row>
    <row r="1320" spans="5:6" x14ac:dyDescent="0.25">
      <c r="E1320" s="66">
        <f t="shared" ca="1" si="40"/>
        <v>0.70867958858253177</v>
      </c>
      <c r="F1320" s="67">
        <f t="shared" ca="1" si="41"/>
        <v>1.6205531004622036</v>
      </c>
    </row>
    <row r="1321" spans="5:6" x14ac:dyDescent="0.25">
      <c r="E1321" s="66">
        <f t="shared" ca="1" si="40"/>
        <v>0.63853805874925773</v>
      </c>
      <c r="F1321" s="67">
        <f t="shared" ca="1" si="41"/>
        <v>0.97335402733992993</v>
      </c>
    </row>
    <row r="1322" spans="5:6" x14ac:dyDescent="0.25">
      <c r="E1322" s="66">
        <f t="shared" ca="1" si="40"/>
        <v>0.54384023582060859</v>
      </c>
      <c r="F1322" s="67">
        <f t="shared" ca="1" si="41"/>
        <v>0.27529497068108488</v>
      </c>
    </row>
    <row r="1323" spans="5:6" x14ac:dyDescent="0.25">
      <c r="E1323" s="66">
        <f t="shared" ca="1" si="40"/>
        <v>0.62898930978595824</v>
      </c>
      <c r="F1323" s="67">
        <f t="shared" ca="1" si="41"/>
        <v>0.89513166491035356</v>
      </c>
    </row>
    <row r="1324" spans="5:6" x14ac:dyDescent="0.25">
      <c r="E1324" s="66">
        <f t="shared" ca="1" si="40"/>
        <v>0.95414307875766124</v>
      </c>
      <c r="F1324" s="67">
        <f t="shared" ca="1" si="41"/>
        <v>7.1672458712422547</v>
      </c>
    </row>
    <row r="1325" spans="5:6" x14ac:dyDescent="0.25">
      <c r="E1325" s="66">
        <f t="shared" ca="1" si="40"/>
        <v>0.9340652492745285</v>
      </c>
      <c r="F1325" s="67">
        <f t="shared" ca="1" si="41"/>
        <v>6.0778274123393974</v>
      </c>
    </row>
    <row r="1326" spans="5:6" x14ac:dyDescent="0.25">
      <c r="E1326" s="66">
        <f t="shared" ca="1" si="40"/>
        <v>0.43360829481149343</v>
      </c>
      <c r="F1326" s="67">
        <f t="shared" ca="1" si="41"/>
        <v>-0.42739955513827677</v>
      </c>
    </row>
    <row r="1327" spans="5:6" x14ac:dyDescent="0.25">
      <c r="E1327" s="66">
        <f t="shared" ca="1" si="40"/>
        <v>0.16388441412737076</v>
      </c>
      <c r="F1327" s="67">
        <f t="shared" ca="1" si="41"/>
        <v>-3.346340132960532</v>
      </c>
    </row>
    <row r="1328" spans="5:6" x14ac:dyDescent="0.25">
      <c r="E1328" s="66">
        <f t="shared" ca="1" si="40"/>
        <v>0.92100805659589602</v>
      </c>
      <c r="F1328" s="67">
        <f t="shared" ca="1" si="41"/>
        <v>5.5357867001467289</v>
      </c>
    </row>
    <row r="1329" spans="5:6" x14ac:dyDescent="0.25">
      <c r="E1329" s="66">
        <f t="shared" ca="1" si="40"/>
        <v>0.64582425435226443</v>
      </c>
      <c r="F1329" s="67">
        <f t="shared" ca="1" si="41"/>
        <v>1.0344445555506532</v>
      </c>
    </row>
    <row r="1330" spans="5:6" x14ac:dyDescent="0.25">
      <c r="E1330" s="66">
        <f t="shared" ca="1" si="40"/>
        <v>0.37449939148697664</v>
      </c>
      <c r="F1330" s="67">
        <f t="shared" ca="1" si="41"/>
        <v>-0.86705376100237141</v>
      </c>
    </row>
    <row r="1331" spans="5:6" x14ac:dyDescent="0.25">
      <c r="E1331" s="66">
        <f t="shared" ca="1" si="40"/>
        <v>0.82273002841141929</v>
      </c>
      <c r="F1331" s="67">
        <f t="shared" ca="1" si="41"/>
        <v>3.1108027940055658</v>
      </c>
    </row>
    <row r="1332" spans="5:6" x14ac:dyDescent="0.25">
      <c r="E1332" s="66">
        <f t="shared" ca="1" si="40"/>
        <v>0.38964738435873725</v>
      </c>
      <c r="F1332" s="67">
        <f t="shared" ca="1" si="41"/>
        <v>-0.7480977328557783</v>
      </c>
    </row>
    <row r="1333" spans="5:6" x14ac:dyDescent="0.25">
      <c r="E1333" s="66">
        <f t="shared" ca="1" si="40"/>
        <v>0.6327657189082907</v>
      </c>
      <c r="F1333" s="67">
        <f t="shared" ca="1" si="41"/>
        <v>0.92582425782168487</v>
      </c>
    </row>
    <row r="1334" spans="5:6" x14ac:dyDescent="0.25">
      <c r="E1334" s="66">
        <f t="shared" ca="1" si="40"/>
        <v>0.17533264644593316</v>
      </c>
      <c r="F1334" s="67">
        <f t="shared" ca="1" si="41"/>
        <v>-3.1437692759070348</v>
      </c>
    </row>
    <row r="1335" spans="5:6" x14ac:dyDescent="0.25">
      <c r="E1335" s="66">
        <f t="shared" ca="1" si="40"/>
        <v>0.57935472384975228</v>
      </c>
      <c r="F1335" s="67">
        <f t="shared" ca="1" si="41"/>
        <v>0.51845458311048254</v>
      </c>
    </row>
    <row r="1336" spans="5:6" x14ac:dyDescent="0.25">
      <c r="E1336" s="66">
        <f t="shared" ca="1" si="40"/>
        <v>3.5999622158347511E-2</v>
      </c>
      <c r="F1336" s="67">
        <f t="shared" ca="1" si="41"/>
        <v>-7.8932989668678575</v>
      </c>
    </row>
    <row r="1337" spans="5:6" x14ac:dyDescent="0.25">
      <c r="E1337" s="66">
        <f t="shared" ca="1" si="40"/>
        <v>9.5085861503236391E-2</v>
      </c>
      <c r="F1337" s="67">
        <f t="shared" ca="1" si="41"/>
        <v>-4.9794834291315144</v>
      </c>
    </row>
    <row r="1338" spans="5:6" x14ac:dyDescent="0.25">
      <c r="E1338" s="66">
        <f t="shared" ca="1" si="40"/>
        <v>0.32399795039528501</v>
      </c>
      <c r="F1338" s="67">
        <f t="shared" ca="1" si="41"/>
        <v>-1.3016127257710488</v>
      </c>
    </row>
    <row r="1339" spans="5:6" x14ac:dyDescent="0.25">
      <c r="E1339" s="66">
        <f t="shared" ca="1" si="40"/>
        <v>0.24786542813955648</v>
      </c>
      <c r="F1339" s="67">
        <f t="shared" ca="1" si="41"/>
        <v>-2.1051663840085433</v>
      </c>
    </row>
    <row r="1340" spans="5:6" x14ac:dyDescent="0.25">
      <c r="E1340" s="66">
        <f t="shared" ca="1" si="40"/>
        <v>0.14162604900874332</v>
      </c>
      <c r="F1340" s="67">
        <f t="shared" ca="1" si="41"/>
        <v>-3.7842539164660174</v>
      </c>
    </row>
    <row r="1341" spans="5:6" x14ac:dyDescent="0.25">
      <c r="E1341" s="66">
        <f t="shared" ca="1" si="40"/>
        <v>0.25519895570988882</v>
      </c>
      <c r="F1341" s="67">
        <f t="shared" ca="1" si="41"/>
        <v>-2.0176939170174588</v>
      </c>
    </row>
    <row r="1342" spans="5:6" x14ac:dyDescent="0.25">
      <c r="E1342" s="66">
        <f t="shared" ca="1" si="40"/>
        <v>0.38268544040416586</v>
      </c>
      <c r="F1342" s="67">
        <f t="shared" ca="1" si="41"/>
        <v>-0.80218425337372301</v>
      </c>
    </row>
    <row r="1343" spans="5:6" x14ac:dyDescent="0.25">
      <c r="E1343" s="66">
        <f t="shared" ca="1" si="40"/>
        <v>0.60640214038601026</v>
      </c>
      <c r="F1343" s="67">
        <f t="shared" ca="1" si="41"/>
        <v>0.71783511369439879</v>
      </c>
    </row>
    <row r="1344" spans="5:6" x14ac:dyDescent="0.25">
      <c r="E1344" s="66">
        <f t="shared" ca="1" si="40"/>
        <v>0.24498570780289863</v>
      </c>
      <c r="F1344" s="67">
        <f t="shared" ca="1" si="41"/>
        <v>-2.1402246752322571</v>
      </c>
    </row>
    <row r="1345" spans="5:6" x14ac:dyDescent="0.25">
      <c r="E1345" s="66">
        <f t="shared" ca="1" si="40"/>
        <v>0.2450433830881471</v>
      </c>
      <c r="F1345" s="67">
        <f t="shared" ca="1" si="41"/>
        <v>-2.1395184891720387</v>
      </c>
    </row>
    <row r="1346" spans="5:6" x14ac:dyDescent="0.25">
      <c r="E1346" s="66">
        <f t="shared" ca="1" si="40"/>
        <v>0.42704154722360155</v>
      </c>
      <c r="F1346" s="67">
        <f t="shared" ca="1" si="41"/>
        <v>-0.473180368912405</v>
      </c>
    </row>
    <row r="1347" spans="5:6" x14ac:dyDescent="0.25">
      <c r="E1347" s="66">
        <f t="shared" ca="1" si="40"/>
        <v>0.10614002250310017</v>
      </c>
      <c r="F1347" s="67">
        <f t="shared" ca="1" si="41"/>
        <v>-4.6495467270272552</v>
      </c>
    </row>
    <row r="1348" spans="5:6" x14ac:dyDescent="0.25">
      <c r="E1348" s="66">
        <f t="shared" ref="E1348:E1411" ca="1" si="42">RAND()</f>
        <v>0.14302086062774977</v>
      </c>
      <c r="F1348" s="67">
        <f t="shared" ref="F1348:F1411" ca="1" si="43">SIGN(E1348-0.5)*(_xlfn.GAMMA.INV(2*ABS(E1348-0.5),1/$C$5,(($C$4^$C$5)))^(1/$C$5))+$C$3</f>
        <v>-3.7548528008573632</v>
      </c>
    </row>
    <row r="1349" spans="5:6" x14ac:dyDescent="0.25">
      <c r="E1349" s="66">
        <f t="shared" ca="1" si="42"/>
        <v>0.15542940785684611</v>
      </c>
      <c r="F1349" s="67">
        <f t="shared" ca="1" si="43"/>
        <v>-3.5052493159325477</v>
      </c>
    </row>
    <row r="1350" spans="5:6" x14ac:dyDescent="0.25">
      <c r="E1350" s="66">
        <f t="shared" ca="1" si="42"/>
        <v>0.45477893736654618</v>
      </c>
      <c r="F1350" s="67">
        <f t="shared" ca="1" si="43"/>
        <v>-0.28438994843158621</v>
      </c>
    </row>
    <row r="1351" spans="5:6" x14ac:dyDescent="0.25">
      <c r="E1351" s="66">
        <f t="shared" ca="1" si="42"/>
        <v>0.67477639810915768</v>
      </c>
      <c r="F1351" s="67">
        <f t="shared" ca="1" si="43"/>
        <v>1.290285440525941</v>
      </c>
    </row>
    <row r="1352" spans="5:6" x14ac:dyDescent="0.25">
      <c r="E1352" s="66">
        <f t="shared" ca="1" si="42"/>
        <v>2.0174200569741729E-2</v>
      </c>
      <c r="F1352" s="67">
        <f t="shared" ca="1" si="43"/>
        <v>-9.6306105295416327</v>
      </c>
    </row>
    <row r="1353" spans="5:6" x14ac:dyDescent="0.25">
      <c r="E1353" s="66">
        <f t="shared" ca="1" si="42"/>
        <v>0.22027602381115807</v>
      </c>
      <c r="F1353" s="67">
        <f t="shared" ca="1" si="43"/>
        <v>-2.4591800544088924</v>
      </c>
    </row>
    <row r="1354" spans="5:6" x14ac:dyDescent="0.25">
      <c r="E1354" s="66">
        <f t="shared" ca="1" si="42"/>
        <v>0.5551629332157384</v>
      </c>
      <c r="F1354" s="67">
        <f t="shared" ca="1" si="43"/>
        <v>0.35070007608048015</v>
      </c>
    </row>
    <row r="1355" spans="5:6" x14ac:dyDescent="0.25">
      <c r="E1355" s="66">
        <f t="shared" ca="1" si="42"/>
        <v>0.59347683730948997</v>
      </c>
      <c r="F1355" s="67">
        <f t="shared" ca="1" si="43"/>
        <v>0.62090157080762198</v>
      </c>
    </row>
    <row r="1356" spans="5:6" x14ac:dyDescent="0.25">
      <c r="E1356" s="66">
        <f t="shared" ca="1" si="42"/>
        <v>0.96501502266435824</v>
      </c>
      <c r="F1356" s="67">
        <f t="shared" ca="1" si="43"/>
        <v>7.9790680441658282</v>
      </c>
    </row>
    <row r="1357" spans="5:6" x14ac:dyDescent="0.25">
      <c r="E1357" s="66">
        <f t="shared" ca="1" si="42"/>
        <v>0.91574812511937964</v>
      </c>
      <c r="F1357" s="67">
        <f t="shared" ca="1" si="43"/>
        <v>5.3423918269842687</v>
      </c>
    </row>
    <row r="1358" spans="5:6" x14ac:dyDescent="0.25">
      <c r="E1358" s="66">
        <f t="shared" ca="1" si="42"/>
        <v>0.11659446521464667</v>
      </c>
      <c r="F1358" s="67">
        <f t="shared" ca="1" si="43"/>
        <v>-4.3677188813232437</v>
      </c>
    </row>
    <row r="1359" spans="5:6" x14ac:dyDescent="0.25">
      <c r="E1359" s="66">
        <f t="shared" ca="1" si="42"/>
        <v>0.19628145608864522</v>
      </c>
      <c r="F1359" s="67">
        <f t="shared" ca="1" si="43"/>
        <v>-2.8051754064061702</v>
      </c>
    </row>
    <row r="1360" spans="5:6" x14ac:dyDescent="0.25">
      <c r="E1360" s="66">
        <f t="shared" ca="1" si="42"/>
        <v>0.94196131438103947</v>
      </c>
      <c r="F1360" s="67">
        <f t="shared" ca="1" si="43"/>
        <v>6.460494950360026</v>
      </c>
    </row>
    <row r="1361" spans="5:6" x14ac:dyDescent="0.25">
      <c r="E1361" s="66">
        <f t="shared" ca="1" si="42"/>
        <v>0.31336506125316699</v>
      </c>
      <c r="F1361" s="67">
        <f t="shared" ca="1" si="43"/>
        <v>-1.4017177729020378</v>
      </c>
    </row>
    <row r="1362" spans="5:6" x14ac:dyDescent="0.25">
      <c r="E1362" s="66">
        <f t="shared" ca="1" si="42"/>
        <v>0.76148176691544467</v>
      </c>
      <c r="F1362" s="67">
        <f t="shared" ca="1" si="43"/>
        <v>2.2204870260720746</v>
      </c>
    </row>
    <row r="1363" spans="5:6" x14ac:dyDescent="0.25">
      <c r="E1363" s="66">
        <f t="shared" ca="1" si="42"/>
        <v>0.10558195484928412</v>
      </c>
      <c r="F1363" s="67">
        <f t="shared" ca="1" si="43"/>
        <v>-4.665361871583281</v>
      </c>
    </row>
    <row r="1364" spans="5:6" x14ac:dyDescent="0.25">
      <c r="E1364" s="66">
        <f t="shared" ca="1" si="42"/>
        <v>0.772730845070977</v>
      </c>
      <c r="F1364" s="67">
        <f t="shared" ca="1" si="43"/>
        <v>2.3654192364003088</v>
      </c>
    </row>
    <row r="1365" spans="5:6" x14ac:dyDescent="0.25">
      <c r="E1365" s="66">
        <f t="shared" ca="1" si="42"/>
        <v>0.18755841611300328</v>
      </c>
      <c r="F1365" s="67">
        <f t="shared" ca="1" si="43"/>
        <v>-2.9415532467944288</v>
      </c>
    </row>
    <row r="1366" spans="5:6" x14ac:dyDescent="0.25">
      <c r="E1366" s="66">
        <f t="shared" ca="1" si="42"/>
        <v>0.42125497720235305</v>
      </c>
      <c r="F1366" s="67">
        <f t="shared" ca="1" si="43"/>
        <v>-0.51410940452478604</v>
      </c>
    </row>
    <row r="1367" spans="5:6" x14ac:dyDescent="0.25">
      <c r="E1367" s="66">
        <f t="shared" ca="1" si="42"/>
        <v>0.99516540743218951</v>
      </c>
      <c r="F1367" s="67">
        <f t="shared" ca="1" si="43"/>
        <v>13.916433720975043</v>
      </c>
    </row>
    <row r="1368" spans="5:6" x14ac:dyDescent="0.25">
      <c r="E1368" s="66">
        <f t="shared" ca="1" si="42"/>
        <v>0.42551749035401676</v>
      </c>
      <c r="F1368" s="67">
        <f t="shared" ca="1" si="43"/>
        <v>-0.48390613751616551</v>
      </c>
    </row>
    <row r="1369" spans="5:6" x14ac:dyDescent="0.25">
      <c r="E1369" s="66">
        <f t="shared" ca="1" si="42"/>
        <v>0.97539177680721101</v>
      </c>
      <c r="F1369" s="67">
        <f t="shared" ca="1" si="43"/>
        <v>9.0345823056361745</v>
      </c>
    </row>
    <row r="1370" spans="5:6" x14ac:dyDescent="0.25">
      <c r="E1370" s="66">
        <f t="shared" ca="1" si="42"/>
        <v>0.41958576633639699</v>
      </c>
      <c r="F1370" s="67">
        <f t="shared" ca="1" si="43"/>
        <v>-0.52602043337192339</v>
      </c>
    </row>
    <row r="1371" spans="5:6" x14ac:dyDescent="0.25">
      <c r="E1371" s="66">
        <f t="shared" ca="1" si="42"/>
        <v>0.84960911781344017</v>
      </c>
      <c r="F1371" s="67">
        <f t="shared" ca="1" si="43"/>
        <v>3.6041109375111668</v>
      </c>
    </row>
    <row r="1372" spans="5:6" x14ac:dyDescent="0.25">
      <c r="E1372" s="66">
        <f t="shared" ca="1" si="42"/>
        <v>0.7578413276117385</v>
      </c>
      <c r="F1372" s="67">
        <f t="shared" ca="1" si="43"/>
        <v>2.1750447482938977</v>
      </c>
    </row>
    <row r="1373" spans="5:6" x14ac:dyDescent="0.25">
      <c r="E1373" s="66">
        <f t="shared" ca="1" si="42"/>
        <v>0.59292616764110206</v>
      </c>
      <c r="F1373" s="67">
        <f t="shared" ca="1" si="43"/>
        <v>0.61684056943352739</v>
      </c>
    </row>
    <row r="1374" spans="5:6" x14ac:dyDescent="0.25">
      <c r="E1374" s="66">
        <f t="shared" ca="1" si="42"/>
        <v>0.37523345371326411</v>
      </c>
      <c r="F1374" s="67">
        <f t="shared" ca="1" si="43"/>
        <v>-0.86117916874818956</v>
      </c>
    </row>
    <row r="1375" spans="5:6" x14ac:dyDescent="0.25">
      <c r="E1375" s="66">
        <f t="shared" ca="1" si="42"/>
        <v>0.31964617501978931</v>
      </c>
      <c r="F1375" s="67">
        <f t="shared" ca="1" si="43"/>
        <v>-1.3421802522965613</v>
      </c>
    </row>
    <row r="1376" spans="5:6" x14ac:dyDescent="0.25">
      <c r="E1376" s="66">
        <f t="shared" ca="1" si="42"/>
        <v>0.60696919844860386</v>
      </c>
      <c r="F1376" s="67">
        <f t="shared" ca="1" si="43"/>
        <v>0.72216034252584116</v>
      </c>
    </row>
    <row r="1377" spans="5:6" x14ac:dyDescent="0.25">
      <c r="E1377" s="66">
        <f t="shared" ca="1" si="42"/>
        <v>0.94712503403300596</v>
      </c>
      <c r="F1377" s="67">
        <f t="shared" ca="1" si="43"/>
        <v>6.7400343141185637</v>
      </c>
    </row>
    <row r="1378" spans="5:6" x14ac:dyDescent="0.25">
      <c r="E1378" s="66">
        <f t="shared" ca="1" si="42"/>
        <v>0.91269750949627915</v>
      </c>
      <c r="F1378" s="67">
        <f t="shared" ca="1" si="43"/>
        <v>5.2356873236303576</v>
      </c>
    </row>
    <row r="1379" spans="5:6" x14ac:dyDescent="0.25">
      <c r="E1379" s="66">
        <f t="shared" ca="1" si="42"/>
        <v>0.21534349588968094</v>
      </c>
      <c r="F1379" s="67">
        <f t="shared" ca="1" si="43"/>
        <v>-2.527121069661614</v>
      </c>
    </row>
    <row r="1380" spans="5:6" x14ac:dyDescent="0.25">
      <c r="E1380" s="66">
        <f t="shared" ca="1" si="42"/>
        <v>0.8804292095715891</v>
      </c>
      <c r="F1380" s="67">
        <f t="shared" ca="1" si="43"/>
        <v>4.2920985417635293</v>
      </c>
    </row>
    <row r="1381" spans="5:6" x14ac:dyDescent="0.25">
      <c r="E1381" s="66">
        <f t="shared" ca="1" si="42"/>
        <v>0.65343184891143602</v>
      </c>
      <c r="F1381" s="67">
        <f t="shared" ca="1" si="43"/>
        <v>1.0995858446812887</v>
      </c>
    </row>
    <row r="1382" spans="5:6" x14ac:dyDescent="0.25">
      <c r="E1382" s="66">
        <f t="shared" ca="1" si="42"/>
        <v>0.27745329237792749</v>
      </c>
      <c r="F1382" s="67">
        <f t="shared" ca="1" si="43"/>
        <v>-1.7668664854728158</v>
      </c>
    </row>
    <row r="1383" spans="5:6" x14ac:dyDescent="0.25">
      <c r="E1383" s="66">
        <f t="shared" ca="1" si="42"/>
        <v>0.75946060804024551</v>
      </c>
      <c r="F1383" s="67">
        <f t="shared" ca="1" si="43"/>
        <v>2.1951726910690765</v>
      </c>
    </row>
    <row r="1384" spans="5:6" x14ac:dyDescent="0.25">
      <c r="E1384" s="66">
        <f t="shared" ca="1" si="42"/>
        <v>6.0250616053786121E-2</v>
      </c>
      <c r="F1384" s="67">
        <f t="shared" ca="1" si="43"/>
        <v>-6.348285903433788</v>
      </c>
    </row>
    <row r="1385" spans="5:6" x14ac:dyDescent="0.25">
      <c r="E1385" s="66">
        <f t="shared" ca="1" si="42"/>
        <v>0.28690788218308561</v>
      </c>
      <c r="F1385" s="67">
        <f t="shared" ca="1" si="43"/>
        <v>-1.6663407065610329</v>
      </c>
    </row>
    <row r="1386" spans="5:6" x14ac:dyDescent="0.25">
      <c r="E1386" s="66">
        <f t="shared" ca="1" si="42"/>
        <v>0.95938535090323407</v>
      </c>
      <c r="F1386" s="67">
        <f t="shared" ca="1" si="43"/>
        <v>7.5314378451041186</v>
      </c>
    </row>
    <row r="1387" spans="5:6" x14ac:dyDescent="0.25">
      <c r="E1387" s="66">
        <f t="shared" ca="1" si="42"/>
        <v>0.77903985601600767</v>
      </c>
      <c r="F1387" s="67">
        <f t="shared" ca="1" si="43"/>
        <v>2.4498772713966082</v>
      </c>
    </row>
    <row r="1388" spans="5:6" x14ac:dyDescent="0.25">
      <c r="E1388" s="66">
        <f t="shared" ca="1" si="42"/>
        <v>0.64561056230281511</v>
      </c>
      <c r="F1388" s="67">
        <f t="shared" ca="1" si="43"/>
        <v>1.0326350504187256</v>
      </c>
    </row>
    <row r="1389" spans="5:6" x14ac:dyDescent="0.25">
      <c r="E1389" s="66">
        <f t="shared" ca="1" si="42"/>
        <v>0.75035199871934577</v>
      </c>
      <c r="F1389" s="67">
        <f t="shared" ca="1" si="43"/>
        <v>2.083668502780577</v>
      </c>
    </row>
    <row r="1390" spans="5:6" x14ac:dyDescent="0.25">
      <c r="E1390" s="66">
        <f t="shared" ca="1" si="42"/>
        <v>0.79495868063138764</v>
      </c>
      <c r="F1390" s="67">
        <f t="shared" ca="1" si="43"/>
        <v>2.6741897450945316</v>
      </c>
    </row>
    <row r="1391" spans="5:6" x14ac:dyDescent="0.25">
      <c r="E1391" s="66">
        <f t="shared" ca="1" si="42"/>
        <v>0.51839850995565373</v>
      </c>
      <c r="F1391" s="67">
        <f t="shared" ca="1" si="43"/>
        <v>0.11247333145939495</v>
      </c>
    </row>
    <row r="1392" spans="5:6" x14ac:dyDescent="0.25">
      <c r="E1392" s="66">
        <f t="shared" ca="1" si="42"/>
        <v>0.26671584245824431</v>
      </c>
      <c r="F1392" s="67">
        <f t="shared" ca="1" si="43"/>
        <v>-1.8852728016157434</v>
      </c>
    </row>
    <row r="1393" spans="5:6" x14ac:dyDescent="0.25">
      <c r="E1393" s="66">
        <f t="shared" ca="1" si="42"/>
        <v>0.55519570257659201</v>
      </c>
      <c r="F1393" s="67">
        <f t="shared" ca="1" si="43"/>
        <v>0.35092108217700502</v>
      </c>
    </row>
    <row r="1394" spans="5:6" x14ac:dyDescent="0.25">
      <c r="E1394" s="66">
        <f t="shared" ca="1" si="42"/>
        <v>0.98604407811120931</v>
      </c>
      <c r="F1394" s="67">
        <f t="shared" ca="1" si="43"/>
        <v>10.736112516227625</v>
      </c>
    </row>
    <row r="1395" spans="5:6" x14ac:dyDescent="0.25">
      <c r="E1395" s="66">
        <f t="shared" ca="1" si="42"/>
        <v>0.88914696194980558</v>
      </c>
      <c r="F1395" s="67">
        <f t="shared" ca="1" si="43"/>
        <v>4.5192082676326999</v>
      </c>
    </row>
    <row r="1396" spans="5:6" x14ac:dyDescent="0.25">
      <c r="E1396" s="66">
        <f t="shared" ca="1" si="42"/>
        <v>0.54665732159643976</v>
      </c>
      <c r="F1396" s="67">
        <f t="shared" ca="1" si="43"/>
        <v>0.29387938334151409</v>
      </c>
    </row>
    <row r="1397" spans="5:6" x14ac:dyDescent="0.25">
      <c r="E1397" s="66">
        <f t="shared" ca="1" si="42"/>
        <v>0.51865644558700186</v>
      </c>
      <c r="F1397" s="67">
        <f t="shared" ca="1" si="43"/>
        <v>0.11408049879880885</v>
      </c>
    </row>
    <row r="1398" spans="5:6" x14ac:dyDescent="0.25">
      <c r="E1398" s="66">
        <f t="shared" ca="1" si="42"/>
        <v>0.39890794126339868</v>
      </c>
      <c r="F1398" s="67">
        <f t="shared" ca="1" si="43"/>
        <v>-0.67763229541126324</v>
      </c>
    </row>
    <row r="1399" spans="5:6" x14ac:dyDescent="0.25">
      <c r="E1399" s="66">
        <f t="shared" ca="1" si="42"/>
        <v>0.5243699352798199</v>
      </c>
      <c r="F1399" s="67">
        <f t="shared" ca="1" si="43"/>
        <v>0.14990316391618996</v>
      </c>
    </row>
    <row r="1400" spans="5:6" x14ac:dyDescent="0.25">
      <c r="E1400" s="66">
        <f t="shared" ca="1" si="42"/>
        <v>0.58351064033769773</v>
      </c>
      <c r="F1400" s="67">
        <f t="shared" ca="1" si="43"/>
        <v>0.54824155251273465</v>
      </c>
    </row>
    <row r="1401" spans="5:6" x14ac:dyDescent="0.25">
      <c r="E1401" s="66">
        <f t="shared" ca="1" si="42"/>
        <v>0.27171079692656785</v>
      </c>
      <c r="F1401" s="67">
        <f t="shared" ca="1" si="43"/>
        <v>-1.829609533102015</v>
      </c>
    </row>
    <row r="1402" spans="5:6" x14ac:dyDescent="0.25">
      <c r="E1402" s="66">
        <f t="shared" ca="1" si="42"/>
        <v>0.25177803470509852</v>
      </c>
      <c r="F1402" s="67">
        <f t="shared" ca="1" si="43"/>
        <v>-2.0581806411547499</v>
      </c>
    </row>
    <row r="1403" spans="5:6" x14ac:dyDescent="0.25">
      <c r="E1403" s="66">
        <f t="shared" ca="1" si="42"/>
        <v>0.48524447546336469</v>
      </c>
      <c r="F1403" s="67">
        <f t="shared" ca="1" si="43"/>
        <v>-8.9865784099641521E-2</v>
      </c>
    </row>
    <row r="1404" spans="5:6" x14ac:dyDescent="0.25">
      <c r="E1404" s="66">
        <f t="shared" ca="1" si="42"/>
        <v>1.2713100393219268E-2</v>
      </c>
      <c r="F1404" s="67">
        <f t="shared" ca="1" si="43"/>
        <v>-11.015925328772781</v>
      </c>
    </row>
    <row r="1405" spans="5:6" x14ac:dyDescent="0.25">
      <c r="E1405" s="66">
        <f t="shared" ca="1" si="42"/>
        <v>0.41281519096133024</v>
      </c>
      <c r="F1405" s="67">
        <f t="shared" ca="1" si="43"/>
        <v>-0.57482425536753334</v>
      </c>
    </row>
    <row r="1406" spans="5:6" x14ac:dyDescent="0.25">
      <c r="E1406" s="66">
        <f t="shared" ca="1" si="42"/>
        <v>0.85766627398323048</v>
      </c>
      <c r="F1406" s="67">
        <f t="shared" ca="1" si="43"/>
        <v>3.7693008448963874</v>
      </c>
    </row>
    <row r="1407" spans="5:6" x14ac:dyDescent="0.25">
      <c r="E1407" s="66">
        <f t="shared" ca="1" si="42"/>
        <v>0.68103368730783376</v>
      </c>
      <c r="F1407" s="67">
        <f t="shared" ca="1" si="43"/>
        <v>1.3485678121787823</v>
      </c>
    </row>
    <row r="1408" spans="5:6" x14ac:dyDescent="0.25">
      <c r="E1408" s="66">
        <f t="shared" ca="1" si="42"/>
        <v>0.54224489544645482</v>
      </c>
      <c r="F1408" s="67">
        <f t="shared" ca="1" si="43"/>
        <v>0.264821290587965</v>
      </c>
    </row>
    <row r="1409" spans="5:6" x14ac:dyDescent="0.25">
      <c r="E1409" s="66">
        <f t="shared" ca="1" si="42"/>
        <v>4.3424491002880705E-2</v>
      </c>
      <c r="F1409" s="67">
        <f t="shared" ca="1" si="43"/>
        <v>-7.3307535229681342</v>
      </c>
    </row>
    <row r="1410" spans="5:6" x14ac:dyDescent="0.25">
      <c r="E1410" s="66">
        <f t="shared" ca="1" si="42"/>
        <v>0.41010391587840744</v>
      </c>
      <c r="F1410" s="67">
        <f t="shared" ca="1" si="43"/>
        <v>-0.5945925524272383</v>
      </c>
    </row>
    <row r="1411" spans="5:6" x14ac:dyDescent="0.25">
      <c r="E1411" s="66">
        <f t="shared" ca="1" si="42"/>
        <v>0.44260337877826472</v>
      </c>
      <c r="F1411" s="67">
        <f t="shared" ca="1" si="43"/>
        <v>-0.36580211070740309</v>
      </c>
    </row>
    <row r="1412" spans="5:6" x14ac:dyDescent="0.25">
      <c r="E1412" s="66">
        <f t="shared" ref="E1412:E1475" ca="1" si="44">RAND()</f>
        <v>0.42344115166216822</v>
      </c>
      <c r="F1412" s="67">
        <f t="shared" ref="F1412:F1475" ca="1" si="45">SIGN(E1412-0.5)*(_xlfn.GAMMA.INV(2*ABS(E1412-0.5),1/$C$5,(($C$4^$C$5)))^(1/$C$5))+$C$3</f>
        <v>-0.49858065329892465</v>
      </c>
    </row>
    <row r="1413" spans="5:6" x14ac:dyDescent="0.25">
      <c r="E1413" s="66">
        <f t="shared" ca="1" si="44"/>
        <v>0.6260905776284621</v>
      </c>
      <c r="F1413" s="67">
        <f t="shared" ca="1" si="45"/>
        <v>0.87178354953547599</v>
      </c>
    </row>
    <row r="1414" spans="5:6" x14ac:dyDescent="0.25">
      <c r="E1414" s="66">
        <f t="shared" ca="1" si="44"/>
        <v>0.27898165757537963</v>
      </c>
      <c r="F1414" s="67">
        <f t="shared" ca="1" si="45"/>
        <v>-1.7503861866583279</v>
      </c>
    </row>
    <row r="1415" spans="5:6" x14ac:dyDescent="0.25">
      <c r="E1415" s="66">
        <f t="shared" ca="1" si="44"/>
        <v>0.32849515468183033</v>
      </c>
      <c r="F1415" s="67">
        <f t="shared" ca="1" si="45"/>
        <v>-1.2602580312999205</v>
      </c>
    </row>
    <row r="1416" spans="5:6" x14ac:dyDescent="0.25">
      <c r="E1416" s="66">
        <f t="shared" ca="1" si="44"/>
        <v>0.7624953386307366</v>
      </c>
      <c r="F1416" s="67">
        <f t="shared" ca="1" si="45"/>
        <v>2.2332625449664443</v>
      </c>
    </row>
    <row r="1417" spans="5:6" x14ac:dyDescent="0.25">
      <c r="E1417" s="66">
        <f t="shared" ca="1" si="44"/>
        <v>0.45712978111868796</v>
      </c>
      <c r="F1417" s="67">
        <f t="shared" ca="1" si="45"/>
        <v>-0.26892228870496138</v>
      </c>
    </row>
    <row r="1418" spans="5:6" x14ac:dyDescent="0.25">
      <c r="E1418" s="66">
        <f t="shared" ca="1" si="44"/>
        <v>0.44160890965240707</v>
      </c>
      <c r="F1418" s="67">
        <f t="shared" ca="1" si="45"/>
        <v>-0.372550283458568</v>
      </c>
    </row>
    <row r="1419" spans="5:6" x14ac:dyDescent="0.25">
      <c r="E1419" s="66">
        <f t="shared" ca="1" si="44"/>
        <v>0.96420167805078438</v>
      </c>
      <c r="F1419" s="67">
        <f t="shared" ca="1" si="45"/>
        <v>7.9101212371231355</v>
      </c>
    </row>
    <row r="1420" spans="5:6" x14ac:dyDescent="0.25">
      <c r="E1420" s="66">
        <f t="shared" ca="1" si="44"/>
        <v>0.80258754057820558</v>
      </c>
      <c r="F1420" s="67">
        <f t="shared" ca="1" si="45"/>
        <v>2.7879385673291255</v>
      </c>
    </row>
    <row r="1421" spans="5:6" x14ac:dyDescent="0.25">
      <c r="E1421" s="66">
        <f t="shared" ca="1" si="44"/>
        <v>0.37878616086746331</v>
      </c>
      <c r="F1421" s="67">
        <f t="shared" ca="1" si="45"/>
        <v>-0.83290881575538278</v>
      </c>
    </row>
    <row r="1422" spans="5:6" x14ac:dyDescent="0.25">
      <c r="E1422" s="66">
        <f t="shared" ca="1" si="44"/>
        <v>0.67793466048950779</v>
      </c>
      <c r="F1422" s="67">
        <f t="shared" ca="1" si="45"/>
        <v>1.3195609671850632</v>
      </c>
    </row>
    <row r="1423" spans="5:6" x14ac:dyDescent="0.25">
      <c r="E1423" s="66">
        <f t="shared" ca="1" si="44"/>
        <v>0.37298071741038763</v>
      </c>
      <c r="F1423" s="67">
        <f t="shared" ca="1" si="45"/>
        <v>-0.879244128196084</v>
      </c>
    </row>
    <row r="1424" spans="5:6" x14ac:dyDescent="0.25">
      <c r="E1424" s="66">
        <f t="shared" ca="1" si="44"/>
        <v>0.67860397216303192</v>
      </c>
      <c r="F1424" s="67">
        <f t="shared" ca="1" si="45"/>
        <v>1.325802012402804</v>
      </c>
    </row>
    <row r="1425" spans="5:6" x14ac:dyDescent="0.25">
      <c r="E1425" s="66">
        <f t="shared" ca="1" si="44"/>
        <v>0.94501928351953712</v>
      </c>
      <c r="F1425" s="67">
        <f t="shared" ca="1" si="45"/>
        <v>6.6228767523411367</v>
      </c>
    </row>
    <row r="1426" spans="5:6" x14ac:dyDescent="0.25">
      <c r="E1426" s="66">
        <f t="shared" ca="1" si="44"/>
        <v>0.29344247368919207</v>
      </c>
      <c r="F1426" s="67">
        <f t="shared" ca="1" si="45"/>
        <v>-1.5987794382711875</v>
      </c>
    </row>
    <row r="1427" spans="5:6" x14ac:dyDescent="0.25">
      <c r="E1427" s="66">
        <f t="shared" ca="1" si="44"/>
        <v>0.95223346347869453</v>
      </c>
      <c r="F1427" s="67">
        <f t="shared" ca="1" si="45"/>
        <v>7.0448483305985778</v>
      </c>
    </row>
    <row r="1428" spans="5:6" x14ac:dyDescent="0.25">
      <c r="E1428" s="66">
        <f t="shared" ca="1" si="44"/>
        <v>0.69508439722235316</v>
      </c>
      <c r="F1428" s="67">
        <f t="shared" ca="1" si="45"/>
        <v>1.4837192169333084</v>
      </c>
    </row>
    <row r="1429" spans="5:6" x14ac:dyDescent="0.25">
      <c r="E1429" s="66">
        <f t="shared" ca="1" si="44"/>
        <v>0.91670808081811572</v>
      </c>
      <c r="F1429" s="67">
        <f t="shared" ca="1" si="45"/>
        <v>5.3767696877276174</v>
      </c>
    </row>
    <row r="1430" spans="5:6" x14ac:dyDescent="0.25">
      <c r="E1430" s="66">
        <f t="shared" ca="1" si="44"/>
        <v>0.52470324084645592</v>
      </c>
      <c r="F1430" s="67">
        <f t="shared" ca="1" si="45"/>
        <v>0.15200620006103832</v>
      </c>
    </row>
    <row r="1431" spans="5:6" x14ac:dyDescent="0.25">
      <c r="E1431" s="66">
        <f t="shared" ca="1" si="44"/>
        <v>0.89020778351603835</v>
      </c>
      <c r="F1431" s="67">
        <f t="shared" ca="1" si="45"/>
        <v>4.5480553799509629</v>
      </c>
    </row>
    <row r="1432" spans="5:6" x14ac:dyDescent="0.25">
      <c r="E1432" s="66">
        <f t="shared" ca="1" si="44"/>
        <v>0.39135440811522326</v>
      </c>
      <c r="F1432" s="67">
        <f t="shared" ca="1" si="45"/>
        <v>-0.73498360309665378</v>
      </c>
    </row>
    <row r="1433" spans="5:6" x14ac:dyDescent="0.25">
      <c r="E1433" s="66">
        <f t="shared" ca="1" si="44"/>
        <v>0.84974021809290401</v>
      </c>
      <c r="F1433" s="67">
        <f t="shared" ca="1" si="45"/>
        <v>3.6067272687573002</v>
      </c>
    </row>
    <row r="1434" spans="5:6" x14ac:dyDescent="0.25">
      <c r="E1434" s="66">
        <f t="shared" ca="1" si="44"/>
        <v>0.11465617331808897</v>
      </c>
      <c r="F1434" s="67">
        <f t="shared" ca="1" si="45"/>
        <v>-4.418010736995635</v>
      </c>
    </row>
    <row r="1435" spans="5:6" x14ac:dyDescent="0.25">
      <c r="E1435" s="66">
        <f t="shared" ca="1" si="44"/>
        <v>0.7625607865158166</v>
      </c>
      <c r="F1435" s="67">
        <f t="shared" ca="1" si="45"/>
        <v>2.2340893527931307</v>
      </c>
    </row>
    <row r="1436" spans="5:6" x14ac:dyDescent="0.25">
      <c r="E1436" s="66">
        <f t="shared" ca="1" si="44"/>
        <v>0.23426107401551055</v>
      </c>
      <c r="F1436" s="67">
        <f t="shared" ca="1" si="45"/>
        <v>-2.2745157122256821</v>
      </c>
    </row>
    <row r="1437" spans="5:6" x14ac:dyDescent="0.25">
      <c r="E1437" s="66">
        <f t="shared" ca="1" si="44"/>
        <v>0.39097373805705526</v>
      </c>
      <c r="F1437" s="67">
        <f t="shared" ca="1" si="45"/>
        <v>-0.73790312036117078</v>
      </c>
    </row>
    <row r="1438" spans="5:6" x14ac:dyDescent="0.25">
      <c r="E1438" s="66">
        <f t="shared" ca="1" si="44"/>
        <v>0.99772913135250307</v>
      </c>
      <c r="F1438" s="67">
        <f t="shared" ca="1" si="45"/>
        <v>16.183337028091653</v>
      </c>
    </row>
    <row r="1439" spans="5:6" x14ac:dyDescent="0.25">
      <c r="E1439" s="66">
        <f t="shared" ca="1" si="44"/>
        <v>0.98648017640840413</v>
      </c>
      <c r="F1439" s="67">
        <f t="shared" ca="1" si="45"/>
        <v>10.831353227554153</v>
      </c>
    </row>
    <row r="1440" spans="5:6" x14ac:dyDescent="0.25">
      <c r="E1440" s="66">
        <f t="shared" ca="1" si="44"/>
        <v>0.16645889562154981</v>
      </c>
      <c r="F1440" s="67">
        <f t="shared" ca="1" si="45"/>
        <v>-3.2995790778711873</v>
      </c>
    </row>
    <row r="1441" spans="5:6" x14ac:dyDescent="0.25">
      <c r="E1441" s="66">
        <f t="shared" ca="1" si="44"/>
        <v>0.61089107158410239</v>
      </c>
      <c r="F1441" s="67">
        <f t="shared" ca="1" si="45"/>
        <v>0.75224631710336309</v>
      </c>
    </row>
    <row r="1442" spans="5:6" x14ac:dyDescent="0.25">
      <c r="E1442" s="66">
        <f t="shared" ca="1" si="44"/>
        <v>0.98866041323107745</v>
      </c>
      <c r="F1442" s="67">
        <f t="shared" ca="1" si="45"/>
        <v>11.358924722750491</v>
      </c>
    </row>
    <row r="1443" spans="5:6" x14ac:dyDescent="0.25">
      <c r="E1443" s="66">
        <f t="shared" ca="1" si="44"/>
        <v>0.40126166170839539</v>
      </c>
      <c r="F1443" s="67">
        <f t="shared" ca="1" si="45"/>
        <v>-0.65998308285775664</v>
      </c>
    </row>
    <row r="1444" spans="5:6" x14ac:dyDescent="0.25">
      <c r="E1444" s="66">
        <f t="shared" ca="1" si="44"/>
        <v>0.98079671343221275</v>
      </c>
      <c r="F1444" s="67">
        <f t="shared" ca="1" si="45"/>
        <v>9.7785799758951235</v>
      </c>
    </row>
    <row r="1445" spans="5:6" x14ac:dyDescent="0.25">
      <c r="E1445" s="66">
        <f t="shared" ca="1" si="44"/>
        <v>0.68803010747343685</v>
      </c>
      <c r="F1445" s="67">
        <f t="shared" ca="1" si="45"/>
        <v>1.4151042407438059</v>
      </c>
    </row>
    <row r="1446" spans="5:6" x14ac:dyDescent="0.25">
      <c r="E1446" s="66">
        <f t="shared" ca="1" si="44"/>
        <v>0.296863284481096</v>
      </c>
      <c r="F1446" s="67">
        <f t="shared" ca="1" si="45"/>
        <v>-1.564009161637445</v>
      </c>
    </row>
    <row r="1447" spans="5:6" x14ac:dyDescent="0.25">
      <c r="E1447" s="66">
        <f t="shared" ca="1" si="44"/>
        <v>0.94112909474294704</v>
      </c>
      <c r="F1447" s="67">
        <f t="shared" ca="1" si="45"/>
        <v>6.4177832948350648</v>
      </c>
    </row>
    <row r="1448" spans="5:6" x14ac:dyDescent="0.25">
      <c r="E1448" s="66">
        <f t="shared" ca="1" si="44"/>
        <v>0.67517940287099676</v>
      </c>
      <c r="F1448" s="67">
        <f t="shared" ca="1" si="45"/>
        <v>1.2940052320177746</v>
      </c>
    </row>
    <row r="1449" spans="5:6" x14ac:dyDescent="0.25">
      <c r="E1449" s="66">
        <f t="shared" ca="1" si="44"/>
        <v>0.25302052931726315</v>
      </c>
      <c r="F1449" s="67">
        <f t="shared" ca="1" si="45"/>
        <v>-2.043412408320409</v>
      </c>
    </row>
    <row r="1450" spans="5:6" x14ac:dyDescent="0.25">
      <c r="E1450" s="66">
        <f t="shared" ca="1" si="44"/>
        <v>0.63801528339311109</v>
      </c>
      <c r="F1450" s="67">
        <f t="shared" ca="1" si="45"/>
        <v>0.96901832041700287</v>
      </c>
    </row>
    <row r="1451" spans="5:6" x14ac:dyDescent="0.25">
      <c r="E1451" s="66">
        <f t="shared" ca="1" si="44"/>
        <v>0.31382246907997668</v>
      </c>
      <c r="F1451" s="67">
        <f t="shared" ca="1" si="45"/>
        <v>-1.3973419724999294</v>
      </c>
    </row>
    <row r="1452" spans="5:6" x14ac:dyDescent="0.25">
      <c r="E1452" s="66">
        <f t="shared" ca="1" si="44"/>
        <v>0.91200730043638689</v>
      </c>
      <c r="F1452" s="67">
        <f t="shared" ca="1" si="45"/>
        <v>5.2120627406691353</v>
      </c>
    </row>
    <row r="1453" spans="5:6" x14ac:dyDescent="0.25">
      <c r="E1453" s="66">
        <f t="shared" ca="1" si="44"/>
        <v>0.10835953486034156</v>
      </c>
      <c r="F1453" s="67">
        <f t="shared" ca="1" si="45"/>
        <v>-4.587460121264197</v>
      </c>
    </row>
    <row r="1454" spans="5:6" x14ac:dyDescent="0.25">
      <c r="E1454" s="66">
        <f t="shared" ca="1" si="44"/>
        <v>0.86878905938963091</v>
      </c>
      <c r="F1454" s="67">
        <f t="shared" ca="1" si="45"/>
        <v>4.0134055097709327</v>
      </c>
    </row>
    <row r="1455" spans="5:6" x14ac:dyDescent="0.25">
      <c r="E1455" s="66">
        <f t="shared" ca="1" si="44"/>
        <v>0.27034714319594111</v>
      </c>
      <c r="F1455" s="67">
        <f t="shared" ca="1" si="45"/>
        <v>-1.8447037491232365</v>
      </c>
    </row>
    <row r="1456" spans="5:6" x14ac:dyDescent="0.25">
      <c r="E1456" s="66">
        <f t="shared" ca="1" si="44"/>
        <v>0.11213239490004312</v>
      </c>
      <c r="F1456" s="67">
        <f t="shared" ca="1" si="45"/>
        <v>-4.4847834837966225</v>
      </c>
    </row>
    <row r="1457" spans="5:6" x14ac:dyDescent="0.25">
      <c r="E1457" s="66">
        <f t="shared" ca="1" si="44"/>
        <v>0.84852489369323192</v>
      </c>
      <c r="F1457" s="67">
        <f t="shared" ca="1" si="45"/>
        <v>3.5825604053422078</v>
      </c>
    </row>
    <row r="1458" spans="5:6" x14ac:dyDescent="0.25">
      <c r="E1458" s="66">
        <f t="shared" ca="1" si="44"/>
        <v>0.47511736575528374</v>
      </c>
      <c r="F1458" s="67">
        <f t="shared" ca="1" si="45"/>
        <v>-0.15313871732286674</v>
      </c>
    </row>
    <row r="1459" spans="5:6" x14ac:dyDescent="0.25">
      <c r="E1459" s="66">
        <f t="shared" ca="1" si="44"/>
        <v>0.30918701965194684</v>
      </c>
      <c r="F1459" s="67">
        <f t="shared" ca="1" si="45"/>
        <v>-1.4419852890516232</v>
      </c>
    </row>
    <row r="1460" spans="5:6" x14ac:dyDescent="0.25">
      <c r="E1460" s="66">
        <f t="shared" ca="1" si="44"/>
        <v>0.76157999908035734</v>
      </c>
      <c r="F1460" s="67">
        <f t="shared" ca="1" si="45"/>
        <v>2.2217228108252951</v>
      </c>
    </row>
    <row r="1461" spans="5:6" x14ac:dyDescent="0.25">
      <c r="E1461" s="66">
        <f t="shared" ca="1" si="44"/>
        <v>0.6217712993490212</v>
      </c>
      <c r="F1461" s="67">
        <f t="shared" ca="1" si="45"/>
        <v>0.83732717274350144</v>
      </c>
    </row>
    <row r="1462" spans="5:6" x14ac:dyDescent="0.25">
      <c r="E1462" s="66">
        <f t="shared" ca="1" si="44"/>
        <v>0.29722830114149446</v>
      </c>
      <c r="F1462" s="67">
        <f t="shared" ca="1" si="45"/>
        <v>-1.5603226925963387</v>
      </c>
    </row>
    <row r="1463" spans="5:6" x14ac:dyDescent="0.25">
      <c r="E1463" s="66">
        <f t="shared" ca="1" si="44"/>
        <v>0.76698815060727454</v>
      </c>
      <c r="F1463" s="67">
        <f t="shared" ca="1" si="45"/>
        <v>2.2905563711604944</v>
      </c>
    </row>
    <row r="1464" spans="5:6" x14ac:dyDescent="0.25">
      <c r="E1464" s="66">
        <f t="shared" ca="1" si="44"/>
        <v>0.56252909880581459</v>
      </c>
      <c r="F1464" s="67">
        <f t="shared" ca="1" si="45"/>
        <v>0.40079371917798556</v>
      </c>
    </row>
    <row r="1465" spans="5:6" x14ac:dyDescent="0.25">
      <c r="E1465" s="66">
        <f t="shared" ca="1" si="44"/>
        <v>0.5002084276043447</v>
      </c>
      <c r="F1465" s="67">
        <f t="shared" ca="1" si="45"/>
        <v>1.2508263509245561E-3</v>
      </c>
    </row>
    <row r="1466" spans="5:6" x14ac:dyDescent="0.25">
      <c r="E1466" s="66">
        <f t="shared" ca="1" si="44"/>
        <v>0.37773354341347154</v>
      </c>
      <c r="F1466" s="67">
        <f t="shared" ca="1" si="45"/>
        <v>-0.84125718892254175</v>
      </c>
    </row>
    <row r="1467" spans="5:6" x14ac:dyDescent="0.25">
      <c r="E1467" s="66">
        <f t="shared" ca="1" si="44"/>
        <v>0.29497636378686776</v>
      </c>
      <c r="F1467" s="67">
        <f t="shared" ca="1" si="45"/>
        <v>-1.5831386041462558</v>
      </c>
    </row>
    <row r="1468" spans="5:6" x14ac:dyDescent="0.25">
      <c r="E1468" s="66">
        <f t="shared" ca="1" si="44"/>
        <v>0.22820981141030894</v>
      </c>
      <c r="F1468" s="67">
        <f t="shared" ca="1" si="45"/>
        <v>-2.3530280013955078</v>
      </c>
    </row>
    <row r="1469" spans="5:6" x14ac:dyDescent="0.25">
      <c r="E1469" s="66">
        <f t="shared" ca="1" si="44"/>
        <v>0.50660167226010211</v>
      </c>
      <c r="F1469" s="67">
        <f t="shared" ca="1" si="45"/>
        <v>3.9873850773282808E-2</v>
      </c>
    </row>
    <row r="1470" spans="5:6" x14ac:dyDescent="0.25">
      <c r="E1470" s="66">
        <f t="shared" ca="1" si="44"/>
        <v>0.60537930397505424</v>
      </c>
      <c r="F1470" s="67">
        <f t="shared" ca="1" si="45"/>
        <v>0.71004917429146863</v>
      </c>
    </row>
    <row r="1471" spans="5:6" x14ac:dyDescent="0.25">
      <c r="E1471" s="66">
        <f t="shared" ca="1" si="44"/>
        <v>0.42204686538930958</v>
      </c>
      <c r="F1471" s="67">
        <f t="shared" ca="1" si="45"/>
        <v>-0.50847520538241864</v>
      </c>
    </row>
    <row r="1472" spans="5:6" x14ac:dyDescent="0.25">
      <c r="E1472" s="66">
        <f t="shared" ca="1" si="44"/>
        <v>0.56231549455561824</v>
      </c>
      <c r="F1472" s="67">
        <f t="shared" ca="1" si="45"/>
        <v>0.39932926438869198</v>
      </c>
    </row>
    <row r="1473" spans="5:6" x14ac:dyDescent="0.25">
      <c r="E1473" s="66">
        <f t="shared" ca="1" si="44"/>
        <v>0.76691616438429633</v>
      </c>
      <c r="F1473" s="67">
        <f t="shared" ca="1" si="45"/>
        <v>2.289629700188855</v>
      </c>
    </row>
    <row r="1474" spans="5:6" x14ac:dyDescent="0.25">
      <c r="E1474" s="66">
        <f t="shared" ca="1" si="44"/>
        <v>0.64265129274085553</v>
      </c>
      <c r="F1474" s="67">
        <f t="shared" ca="1" si="45"/>
        <v>1.0076880670168458</v>
      </c>
    </row>
    <row r="1475" spans="5:6" x14ac:dyDescent="0.25">
      <c r="E1475" s="66">
        <f t="shared" ca="1" si="44"/>
        <v>0.49327939623204564</v>
      </c>
      <c r="F1475" s="67">
        <f t="shared" ca="1" si="45"/>
        <v>-4.0597074814154893E-2</v>
      </c>
    </row>
    <row r="1476" spans="5:6" x14ac:dyDescent="0.25">
      <c r="E1476" s="66">
        <f t="shared" ref="E1476:E1539" ca="1" si="46">RAND()</f>
        <v>0.24005609590201249</v>
      </c>
      <c r="F1476" s="67">
        <f t="shared" ref="F1476:F1539" ca="1" si="47">SIGN(E1476-0.5)*(_xlfn.GAMMA.INV(2*ABS(E1476-0.5),1/$C$5,(($C$4^$C$5)))^(1/$C$5))+$C$3</f>
        <v>-2.2012064083992984</v>
      </c>
    </row>
    <row r="1477" spans="5:6" x14ac:dyDescent="0.25">
      <c r="E1477" s="66">
        <f t="shared" ca="1" si="46"/>
        <v>0.15941503925116185</v>
      </c>
      <c r="F1477" s="67">
        <f t="shared" ca="1" si="47"/>
        <v>-3.4292909621630425</v>
      </c>
    </row>
    <row r="1478" spans="5:6" x14ac:dyDescent="0.25">
      <c r="E1478" s="66">
        <f t="shared" ca="1" si="46"/>
        <v>0.75252259936862831</v>
      </c>
      <c r="F1478" s="67">
        <f t="shared" ca="1" si="47"/>
        <v>2.1098664934884841</v>
      </c>
    </row>
    <row r="1479" spans="5:6" x14ac:dyDescent="0.25">
      <c r="E1479" s="66">
        <f t="shared" ca="1" si="46"/>
        <v>0.7576419243988961</v>
      </c>
      <c r="F1479" s="67">
        <f t="shared" ca="1" si="47"/>
        <v>2.1725754438796199</v>
      </c>
    </row>
    <row r="1480" spans="5:6" x14ac:dyDescent="0.25">
      <c r="E1480" s="66">
        <f t="shared" ca="1" si="46"/>
        <v>0.70305216939443593</v>
      </c>
      <c r="F1480" s="67">
        <f t="shared" ca="1" si="47"/>
        <v>1.5631548887258269</v>
      </c>
    </row>
    <row r="1481" spans="5:6" x14ac:dyDescent="0.25">
      <c r="E1481" s="66">
        <f t="shared" ca="1" si="46"/>
        <v>0.97022479927481697</v>
      </c>
      <c r="F1481" s="67">
        <f t="shared" ca="1" si="47"/>
        <v>8.4627967254108523</v>
      </c>
    </row>
    <row r="1482" spans="5:6" x14ac:dyDescent="0.25">
      <c r="E1482" s="66">
        <f t="shared" ca="1" si="46"/>
        <v>0.45800441658224667</v>
      </c>
      <c r="F1482" s="67">
        <f t="shared" ca="1" si="47"/>
        <v>-0.26318781348547132</v>
      </c>
    </row>
    <row r="1483" spans="5:6" x14ac:dyDescent="0.25">
      <c r="E1483" s="66">
        <f t="shared" ca="1" si="46"/>
        <v>5.9705795751631596E-2</v>
      </c>
      <c r="F1483" s="67">
        <f t="shared" ca="1" si="47"/>
        <v>-6.3755370044065671</v>
      </c>
    </row>
    <row r="1484" spans="5:6" x14ac:dyDescent="0.25">
      <c r="E1484" s="66">
        <f t="shared" ca="1" si="46"/>
        <v>0.1362537334904288</v>
      </c>
      <c r="F1484" s="67">
        <f t="shared" ca="1" si="47"/>
        <v>-3.9002677904689342</v>
      </c>
    </row>
    <row r="1485" spans="5:6" x14ac:dyDescent="0.25">
      <c r="E1485" s="66">
        <f t="shared" ca="1" si="46"/>
        <v>0.33606727172288942</v>
      </c>
      <c r="F1485" s="67">
        <f t="shared" ca="1" si="47"/>
        <v>-1.1918902351141418</v>
      </c>
    </row>
    <row r="1486" spans="5:6" x14ac:dyDescent="0.25">
      <c r="E1486" s="66">
        <f t="shared" ca="1" si="46"/>
        <v>0.56478997380231744</v>
      </c>
      <c r="F1486" s="67">
        <f t="shared" ca="1" si="47"/>
        <v>0.41633809502332597</v>
      </c>
    </row>
    <row r="1487" spans="5:6" x14ac:dyDescent="0.25">
      <c r="E1487" s="66">
        <f t="shared" ca="1" si="46"/>
        <v>0.67674994310692904</v>
      </c>
      <c r="F1487" s="67">
        <f t="shared" ca="1" si="47"/>
        <v>1.3085457143007817</v>
      </c>
    </row>
    <row r="1488" spans="5:6" x14ac:dyDescent="0.25">
      <c r="E1488" s="66">
        <f t="shared" ca="1" si="46"/>
        <v>0.14424662785967779</v>
      </c>
      <c r="F1488" s="67">
        <f t="shared" ca="1" si="47"/>
        <v>-3.7292507110895712</v>
      </c>
    </row>
    <row r="1489" spans="5:6" x14ac:dyDescent="0.25">
      <c r="E1489" s="66">
        <f t="shared" ca="1" si="46"/>
        <v>0.10358169066706291</v>
      </c>
      <c r="F1489" s="67">
        <f t="shared" ca="1" si="47"/>
        <v>-4.7227425456854428</v>
      </c>
    </row>
    <row r="1490" spans="5:6" x14ac:dyDescent="0.25">
      <c r="E1490" s="66">
        <f t="shared" ca="1" si="46"/>
        <v>0.93645293489148318</v>
      </c>
      <c r="F1490" s="67">
        <f t="shared" ca="1" si="47"/>
        <v>6.188481852757767</v>
      </c>
    </row>
    <row r="1491" spans="5:6" x14ac:dyDescent="0.25">
      <c r="E1491" s="66">
        <f t="shared" ca="1" si="46"/>
        <v>0.18930631701174727</v>
      </c>
      <c r="F1491" s="67">
        <f t="shared" ca="1" si="47"/>
        <v>-2.9137250111698862</v>
      </c>
    </row>
    <row r="1492" spans="5:6" x14ac:dyDescent="0.25">
      <c r="E1492" s="66">
        <f t="shared" ca="1" si="46"/>
        <v>0.44645608341107978</v>
      </c>
      <c r="F1492" s="67">
        <f t="shared" ca="1" si="47"/>
        <v>-0.33980118109512059</v>
      </c>
    </row>
    <row r="1493" spans="5:6" x14ac:dyDescent="0.25">
      <c r="E1493" s="66">
        <f t="shared" ca="1" si="46"/>
        <v>0.5198631145277044</v>
      </c>
      <c r="F1493" s="67">
        <f t="shared" ca="1" si="47"/>
        <v>0.12161057132552534</v>
      </c>
    </row>
    <row r="1494" spans="5:6" x14ac:dyDescent="0.25">
      <c r="E1494" s="66">
        <f t="shared" ca="1" si="46"/>
        <v>0.86908589943776693</v>
      </c>
      <c r="F1494" s="67">
        <f t="shared" ca="1" si="47"/>
        <v>4.0202001335969983</v>
      </c>
    </row>
    <row r="1495" spans="5:6" x14ac:dyDescent="0.25">
      <c r="E1495" s="66">
        <f t="shared" ca="1" si="46"/>
        <v>0.63398139429537381</v>
      </c>
      <c r="F1495" s="67">
        <f t="shared" ca="1" si="47"/>
        <v>0.93577179316305603</v>
      </c>
    </row>
    <row r="1496" spans="5:6" x14ac:dyDescent="0.25">
      <c r="E1496" s="66">
        <f t="shared" ca="1" si="46"/>
        <v>0.74777311440072203</v>
      </c>
      <c r="F1496" s="67">
        <f t="shared" ca="1" si="47"/>
        <v>2.0528372288812569</v>
      </c>
    </row>
    <row r="1497" spans="5:6" x14ac:dyDescent="0.25">
      <c r="E1497" s="66">
        <f t="shared" ca="1" si="46"/>
        <v>0.9212977611245029</v>
      </c>
      <c r="F1497" s="67">
        <f t="shared" ca="1" si="47"/>
        <v>5.5468094855282049</v>
      </c>
    </row>
    <row r="1498" spans="5:6" x14ac:dyDescent="0.25">
      <c r="E1498" s="66">
        <f t="shared" ca="1" si="46"/>
        <v>0.99350519109654922</v>
      </c>
      <c r="F1498" s="67">
        <f t="shared" ca="1" si="47"/>
        <v>13.030814612501892</v>
      </c>
    </row>
    <row r="1499" spans="5:6" x14ac:dyDescent="0.25">
      <c r="E1499" s="66">
        <f t="shared" ca="1" si="46"/>
        <v>0.31748099649270101</v>
      </c>
      <c r="F1499" s="67">
        <f t="shared" ca="1" si="47"/>
        <v>-1.3625704063411128</v>
      </c>
    </row>
    <row r="1500" spans="5:6" x14ac:dyDescent="0.25">
      <c r="E1500" s="66">
        <f t="shared" ca="1" si="46"/>
        <v>0.85096817672230185</v>
      </c>
      <c r="F1500" s="67">
        <f t="shared" ca="1" si="47"/>
        <v>3.6313447087096078</v>
      </c>
    </row>
    <row r="1501" spans="5:6" x14ac:dyDescent="0.25">
      <c r="E1501" s="66">
        <f t="shared" ca="1" si="46"/>
        <v>2.6042094593954901E-2</v>
      </c>
      <c r="F1501" s="67">
        <f t="shared" ca="1" si="47"/>
        <v>-8.8646815402826338</v>
      </c>
    </row>
    <row r="1502" spans="5:6" x14ac:dyDescent="0.25">
      <c r="E1502" s="66">
        <f t="shared" ca="1" si="46"/>
        <v>0.46377268627933299</v>
      </c>
      <c r="F1502" s="67">
        <f t="shared" ca="1" si="47"/>
        <v>-0.22564069948900167</v>
      </c>
    </row>
    <row r="1503" spans="5:6" x14ac:dyDescent="0.25">
      <c r="E1503" s="66">
        <f t="shared" ca="1" si="46"/>
        <v>0.69471599082629698</v>
      </c>
      <c r="F1503" s="67">
        <f t="shared" ca="1" si="47"/>
        <v>1.4800967324190284</v>
      </c>
    </row>
    <row r="1504" spans="5:6" x14ac:dyDescent="0.25">
      <c r="E1504" s="66">
        <f t="shared" ca="1" si="46"/>
        <v>0.72197349564548341</v>
      </c>
      <c r="F1504" s="67">
        <f t="shared" ca="1" si="47"/>
        <v>1.7606749496139926</v>
      </c>
    </row>
    <row r="1505" spans="5:6" x14ac:dyDescent="0.25">
      <c r="E1505" s="66">
        <f t="shared" ca="1" si="46"/>
        <v>0.5905784903426835</v>
      </c>
      <c r="F1505" s="67">
        <f t="shared" ca="1" si="47"/>
        <v>0.59958866132792421</v>
      </c>
    </row>
    <row r="1506" spans="5:6" x14ac:dyDescent="0.25">
      <c r="E1506" s="66">
        <f t="shared" ca="1" si="46"/>
        <v>0.39286534273354667</v>
      </c>
      <c r="F1506" s="67">
        <f t="shared" ca="1" si="47"/>
        <v>-0.72342355386614876</v>
      </c>
    </row>
    <row r="1507" spans="5:6" x14ac:dyDescent="0.25">
      <c r="E1507" s="66">
        <f t="shared" ca="1" si="46"/>
        <v>0.77880072732395189</v>
      </c>
      <c r="F1507" s="67">
        <f t="shared" ca="1" si="47"/>
        <v>2.4466323505871488</v>
      </c>
    </row>
    <row r="1508" spans="5:6" x14ac:dyDescent="0.25">
      <c r="E1508" s="66">
        <f t="shared" ca="1" si="46"/>
        <v>9.8157951884331185E-3</v>
      </c>
      <c r="F1508" s="67">
        <f t="shared" ca="1" si="47"/>
        <v>-11.791845768915932</v>
      </c>
    </row>
    <row r="1509" spans="5:6" x14ac:dyDescent="0.25">
      <c r="E1509" s="66">
        <f t="shared" ca="1" si="46"/>
        <v>0.87432187197489364</v>
      </c>
      <c r="F1509" s="67">
        <f t="shared" ca="1" si="47"/>
        <v>4.1426519980720373</v>
      </c>
    </row>
    <row r="1510" spans="5:6" x14ac:dyDescent="0.25">
      <c r="E1510" s="66">
        <f t="shared" ca="1" si="46"/>
        <v>0.54369444869540018</v>
      </c>
      <c r="F1510" s="67">
        <f t="shared" ca="1" si="47"/>
        <v>0.2743363339593925</v>
      </c>
    </row>
    <row r="1511" spans="5:6" x14ac:dyDescent="0.25">
      <c r="E1511" s="66">
        <f t="shared" ca="1" si="46"/>
        <v>0.60654036204875406</v>
      </c>
      <c r="F1511" s="67">
        <f t="shared" ca="1" si="47"/>
        <v>0.71888882322331416</v>
      </c>
    </row>
    <row r="1512" spans="5:6" x14ac:dyDescent="0.25">
      <c r="E1512" s="66">
        <f t="shared" ca="1" si="46"/>
        <v>0.81081153638430981</v>
      </c>
      <c r="F1512" s="67">
        <f t="shared" ca="1" si="47"/>
        <v>2.9155932546315873</v>
      </c>
    </row>
    <row r="1513" spans="5:6" x14ac:dyDescent="0.25">
      <c r="E1513" s="66">
        <f t="shared" ca="1" si="46"/>
        <v>0.13347412637809852</v>
      </c>
      <c r="F1513" s="67">
        <f t="shared" ca="1" si="47"/>
        <v>-3.9621013478020117</v>
      </c>
    </row>
    <row r="1514" spans="5:6" x14ac:dyDescent="0.25">
      <c r="E1514" s="66">
        <f t="shared" ca="1" si="46"/>
        <v>0.69315618189124129</v>
      </c>
      <c r="F1514" s="67">
        <f t="shared" ca="1" si="47"/>
        <v>1.4648076482611421</v>
      </c>
    </row>
    <row r="1515" spans="5:6" x14ac:dyDescent="0.25">
      <c r="E1515" s="66">
        <f t="shared" ca="1" si="46"/>
        <v>8.3493070359975219E-2</v>
      </c>
      <c r="F1515" s="67">
        <f t="shared" ca="1" si="47"/>
        <v>-5.3695333791303401</v>
      </c>
    </row>
    <row r="1516" spans="5:6" x14ac:dyDescent="0.25">
      <c r="E1516" s="66">
        <f t="shared" ca="1" si="46"/>
        <v>0.51765483458083916</v>
      </c>
      <c r="F1516" s="67">
        <f t="shared" ca="1" si="47"/>
        <v>0.10784438948541297</v>
      </c>
    </row>
    <row r="1517" spans="5:6" x14ac:dyDescent="0.25">
      <c r="E1517" s="66">
        <f t="shared" ca="1" si="46"/>
        <v>0.18089417830288901</v>
      </c>
      <c r="F1517" s="67">
        <f t="shared" ca="1" si="47"/>
        <v>-3.0500876651737641</v>
      </c>
    </row>
    <row r="1518" spans="5:6" x14ac:dyDescent="0.25">
      <c r="E1518" s="66">
        <f t="shared" ca="1" si="46"/>
        <v>0.86221181497555788</v>
      </c>
      <c r="F1518" s="67">
        <f t="shared" ca="1" si="47"/>
        <v>3.8666714506330164</v>
      </c>
    </row>
    <row r="1519" spans="5:6" x14ac:dyDescent="0.25">
      <c r="E1519" s="66">
        <f t="shared" ca="1" si="46"/>
        <v>0.82251031776908767</v>
      </c>
      <c r="F1519" s="67">
        <f t="shared" ca="1" si="47"/>
        <v>3.1070868584183557</v>
      </c>
    </row>
    <row r="1520" spans="5:6" x14ac:dyDescent="0.25">
      <c r="E1520" s="66">
        <f t="shared" ca="1" si="46"/>
        <v>0.12395241102291166</v>
      </c>
      <c r="F1520" s="67">
        <f t="shared" ca="1" si="47"/>
        <v>-4.184131165660907</v>
      </c>
    </row>
    <row r="1521" spans="5:6" x14ac:dyDescent="0.25">
      <c r="E1521" s="66">
        <f t="shared" ca="1" si="46"/>
        <v>0.31126308755044718</v>
      </c>
      <c r="F1521" s="67">
        <f t="shared" ca="1" si="47"/>
        <v>-1.4219088095172938</v>
      </c>
    </row>
    <row r="1522" spans="5:6" x14ac:dyDescent="0.25">
      <c r="E1522" s="66">
        <f t="shared" ca="1" si="46"/>
        <v>0.86784750093001206</v>
      </c>
      <c r="F1522" s="67">
        <f t="shared" ca="1" si="47"/>
        <v>3.9919546400757611</v>
      </c>
    </row>
    <row r="1523" spans="5:6" x14ac:dyDescent="0.25">
      <c r="E1523" s="66">
        <f t="shared" ca="1" si="46"/>
        <v>0.99078237604389507</v>
      </c>
      <c r="F1523" s="67">
        <f t="shared" ca="1" si="47"/>
        <v>11.980472398431145</v>
      </c>
    </row>
    <row r="1524" spans="5:6" x14ac:dyDescent="0.25">
      <c r="E1524" s="66">
        <f t="shared" ca="1" si="46"/>
        <v>0.53908970984254934</v>
      </c>
      <c r="F1524" s="67">
        <f t="shared" ca="1" si="47"/>
        <v>0.24421401815760063</v>
      </c>
    </row>
    <row r="1525" spans="5:6" x14ac:dyDescent="0.25">
      <c r="E1525" s="66">
        <f t="shared" ca="1" si="46"/>
        <v>0.79222539409637849</v>
      </c>
      <c r="F1525" s="67">
        <f t="shared" ca="1" si="47"/>
        <v>2.6344626951923891</v>
      </c>
    </row>
    <row r="1526" spans="5:6" x14ac:dyDescent="0.25">
      <c r="E1526" s="66">
        <f t="shared" ca="1" si="46"/>
        <v>0.28923678828508992</v>
      </c>
      <c r="F1526" s="67">
        <f t="shared" ca="1" si="47"/>
        <v>-1.642087227468521</v>
      </c>
    </row>
    <row r="1527" spans="5:6" x14ac:dyDescent="0.25">
      <c r="E1527" s="66">
        <f t="shared" ca="1" si="46"/>
        <v>0.44973325804906616</v>
      </c>
      <c r="F1527" s="67">
        <f t="shared" ca="1" si="47"/>
        <v>-0.31786035390117096</v>
      </c>
    </row>
    <row r="1528" spans="5:6" x14ac:dyDescent="0.25">
      <c r="E1528" s="66">
        <f t="shared" ca="1" si="46"/>
        <v>0.4766946431077177</v>
      </c>
      <c r="F1528" s="67">
        <f t="shared" ca="1" si="47"/>
        <v>-0.14319592117282201</v>
      </c>
    </row>
    <row r="1529" spans="5:6" x14ac:dyDescent="0.25">
      <c r="E1529" s="66">
        <f t="shared" ca="1" si="46"/>
        <v>0.26724412912680695</v>
      </c>
      <c r="F1529" s="67">
        <f t="shared" ca="1" si="47"/>
        <v>-1.8793365494352519</v>
      </c>
    </row>
    <row r="1530" spans="5:6" x14ac:dyDescent="0.25">
      <c r="E1530" s="66">
        <f t="shared" ca="1" si="46"/>
        <v>0.32419206446567039</v>
      </c>
      <c r="F1530" s="67">
        <f t="shared" ca="1" si="47"/>
        <v>-1.29981590010199</v>
      </c>
    </row>
    <row r="1531" spans="5:6" x14ac:dyDescent="0.25">
      <c r="E1531" s="66">
        <f t="shared" ca="1" si="46"/>
        <v>0.88551956916736618</v>
      </c>
      <c r="F1531" s="67">
        <f t="shared" ca="1" si="47"/>
        <v>4.4226125993798728</v>
      </c>
    </row>
    <row r="1532" spans="5:6" x14ac:dyDescent="0.25">
      <c r="E1532" s="66">
        <f t="shared" ca="1" si="46"/>
        <v>0.17401807036756856</v>
      </c>
      <c r="F1532" s="67">
        <f t="shared" ca="1" si="47"/>
        <v>-3.1663468557384125</v>
      </c>
    </row>
    <row r="1533" spans="5:6" x14ac:dyDescent="0.25">
      <c r="E1533" s="66">
        <f t="shared" ca="1" si="46"/>
        <v>0.35309195157240181</v>
      </c>
      <c r="F1533" s="67">
        <f t="shared" ca="1" si="47"/>
        <v>-1.0436387681060848</v>
      </c>
    </row>
    <row r="1534" spans="5:6" x14ac:dyDescent="0.25">
      <c r="E1534" s="66">
        <f t="shared" ca="1" si="46"/>
        <v>0.86788073190915493</v>
      </c>
      <c r="F1534" s="67">
        <f t="shared" ca="1" si="47"/>
        <v>3.9927091129354624</v>
      </c>
    </row>
    <row r="1535" spans="5:6" x14ac:dyDescent="0.25">
      <c r="E1535" s="66">
        <f t="shared" ca="1" si="46"/>
        <v>0.40798682625808125</v>
      </c>
      <c r="F1535" s="67">
        <f t="shared" ca="1" si="47"/>
        <v>-0.61011963936735536</v>
      </c>
    </row>
    <row r="1536" spans="5:6" x14ac:dyDescent="0.25">
      <c r="E1536" s="66">
        <f t="shared" ca="1" si="46"/>
        <v>0.67551139116498315</v>
      </c>
      <c r="F1536" s="67">
        <f t="shared" ca="1" si="47"/>
        <v>1.2970729999151036</v>
      </c>
    </row>
    <row r="1537" spans="5:6" x14ac:dyDescent="0.25">
      <c r="E1537" s="66">
        <f t="shared" ca="1" si="46"/>
        <v>0.86596739300374104</v>
      </c>
      <c r="F1537" s="67">
        <f t="shared" ca="1" si="47"/>
        <v>3.9495749768389654</v>
      </c>
    </row>
    <row r="1538" spans="5:6" x14ac:dyDescent="0.25">
      <c r="E1538" s="66">
        <f t="shared" ca="1" si="46"/>
        <v>6.1073736775059118E-3</v>
      </c>
      <c r="F1538" s="67">
        <f t="shared" ca="1" si="47"/>
        <v>-13.215333772985364</v>
      </c>
    </row>
    <row r="1539" spans="5:6" x14ac:dyDescent="0.25">
      <c r="E1539" s="66">
        <f t="shared" ca="1" si="46"/>
        <v>0.50878508581729931</v>
      </c>
      <c r="F1539" s="67">
        <f t="shared" ca="1" si="47"/>
        <v>5.3179077901200508E-2</v>
      </c>
    </row>
    <row r="1540" spans="5:6" x14ac:dyDescent="0.25">
      <c r="E1540" s="66">
        <f t="shared" ref="E1540:E1603" ca="1" si="48">RAND()</f>
        <v>9.7813616772462475E-2</v>
      </c>
      <c r="F1540" s="67">
        <f t="shared" ref="F1540:F1603" ca="1" si="49">SIGN(E1540-0.5)*(_xlfn.GAMMA.INV(2*ABS(E1540-0.5),1/$C$5,(($C$4^$C$5)))^(1/$C$5))+$C$3</f>
        <v>-4.894632900812562</v>
      </c>
    </row>
    <row r="1541" spans="5:6" x14ac:dyDescent="0.25">
      <c r="E1541" s="66">
        <f t="shared" ca="1" si="48"/>
        <v>0.6724507798794499</v>
      </c>
      <c r="F1541" s="67">
        <f t="shared" ca="1" si="49"/>
        <v>1.2689092925848044</v>
      </c>
    </row>
    <row r="1542" spans="5:6" x14ac:dyDescent="0.25">
      <c r="E1542" s="66">
        <f t="shared" ca="1" si="48"/>
        <v>0.26759098078154342</v>
      </c>
      <c r="F1542" s="67">
        <f t="shared" ca="1" si="49"/>
        <v>-1.8754454245228791</v>
      </c>
    </row>
    <row r="1543" spans="5:6" x14ac:dyDescent="0.25">
      <c r="E1543" s="66">
        <f t="shared" ca="1" si="48"/>
        <v>0.36917193908245793</v>
      </c>
      <c r="F1543" s="67">
        <f t="shared" ca="1" si="49"/>
        <v>-0.91003681000217607</v>
      </c>
    </row>
    <row r="1544" spans="5:6" x14ac:dyDescent="0.25">
      <c r="E1544" s="66">
        <f t="shared" ca="1" si="48"/>
        <v>0.90273569659890585</v>
      </c>
      <c r="F1544" s="67">
        <f t="shared" ca="1" si="49"/>
        <v>4.9115281441924621</v>
      </c>
    </row>
    <row r="1545" spans="5:6" x14ac:dyDescent="0.25">
      <c r="E1545" s="66">
        <f t="shared" ca="1" si="48"/>
        <v>0.70439339382721833</v>
      </c>
      <c r="F1545" s="67">
        <f t="shared" ca="1" si="49"/>
        <v>1.5767356837383026</v>
      </c>
    </row>
    <row r="1546" spans="5:6" x14ac:dyDescent="0.25">
      <c r="E1546" s="66">
        <f t="shared" ca="1" si="48"/>
        <v>0.24360812970584989</v>
      </c>
      <c r="F1546" s="67">
        <f t="shared" ca="1" si="49"/>
        <v>-2.1571415698997947</v>
      </c>
    </row>
    <row r="1547" spans="5:6" x14ac:dyDescent="0.25">
      <c r="E1547" s="66">
        <f t="shared" ca="1" si="48"/>
        <v>0.41051594083944887</v>
      </c>
      <c r="F1547" s="67">
        <f t="shared" ca="1" si="49"/>
        <v>-0.59158001263338733</v>
      </c>
    </row>
    <row r="1548" spans="5:6" x14ac:dyDescent="0.25">
      <c r="E1548" s="66">
        <f t="shared" ca="1" si="48"/>
        <v>0.61027456514868117</v>
      </c>
      <c r="F1548" s="67">
        <f t="shared" ca="1" si="49"/>
        <v>0.74749686130173865</v>
      </c>
    </row>
    <row r="1549" spans="5:6" x14ac:dyDescent="0.25">
      <c r="E1549" s="66">
        <f t="shared" ca="1" si="48"/>
        <v>0.6426538948907714</v>
      </c>
      <c r="F1549" s="67">
        <f t="shared" ca="1" si="49"/>
        <v>1.0077099125643791</v>
      </c>
    </row>
    <row r="1550" spans="5:6" x14ac:dyDescent="0.25">
      <c r="E1550" s="66">
        <f t="shared" ca="1" si="48"/>
        <v>0.59865104677481928</v>
      </c>
      <c r="F1550" s="67">
        <f t="shared" ca="1" si="49"/>
        <v>0.65933052594780306</v>
      </c>
    </row>
    <row r="1551" spans="5:6" x14ac:dyDescent="0.25">
      <c r="E1551" s="66">
        <f t="shared" ca="1" si="48"/>
        <v>0.28010598559946254</v>
      </c>
      <c r="F1551" s="67">
        <f t="shared" ca="1" si="49"/>
        <v>-1.7383201406264503</v>
      </c>
    </row>
    <row r="1552" spans="5:6" x14ac:dyDescent="0.25">
      <c r="E1552" s="66">
        <f t="shared" ca="1" si="48"/>
        <v>6.2326383008123654E-2</v>
      </c>
      <c r="F1552" s="67">
        <f t="shared" ca="1" si="49"/>
        <v>-6.2466698369881692</v>
      </c>
    </row>
    <row r="1553" spans="5:6" x14ac:dyDescent="0.25">
      <c r="E1553" s="66">
        <f t="shared" ca="1" si="48"/>
        <v>0.65532492112277052</v>
      </c>
      <c r="F1553" s="67">
        <f t="shared" ca="1" si="49"/>
        <v>1.1160177765578871</v>
      </c>
    </row>
    <row r="1554" spans="5:6" x14ac:dyDescent="0.25">
      <c r="E1554" s="66">
        <f t="shared" ca="1" si="48"/>
        <v>2.5507557307015039E-2</v>
      </c>
      <c r="F1554" s="67">
        <f t="shared" ca="1" si="49"/>
        <v>-8.9268999755527663</v>
      </c>
    </row>
    <row r="1555" spans="5:6" x14ac:dyDescent="0.25">
      <c r="E1555" s="66">
        <f t="shared" ca="1" si="48"/>
        <v>0.8815335390611041</v>
      </c>
      <c r="F1555" s="67">
        <f t="shared" ca="1" si="49"/>
        <v>4.319934623877244</v>
      </c>
    </row>
    <row r="1556" spans="5:6" x14ac:dyDescent="0.25">
      <c r="E1556" s="66">
        <f t="shared" ca="1" si="48"/>
        <v>0.21696428851379146</v>
      </c>
      <c r="F1556" s="67">
        <f t="shared" ca="1" si="49"/>
        <v>-2.5046259824567243</v>
      </c>
    </row>
    <row r="1557" spans="5:6" x14ac:dyDescent="0.25">
      <c r="E1557" s="66">
        <f t="shared" ca="1" si="48"/>
        <v>0.6175227296959056</v>
      </c>
      <c r="F1557" s="67">
        <f t="shared" ca="1" si="49"/>
        <v>0.80381661288858841</v>
      </c>
    </row>
    <row r="1558" spans="5:6" x14ac:dyDescent="0.25">
      <c r="E1558" s="66">
        <f t="shared" ca="1" si="48"/>
        <v>0.79205804334538532</v>
      </c>
      <c r="F1558" s="67">
        <f t="shared" ca="1" si="49"/>
        <v>2.6320473366268802</v>
      </c>
    </row>
    <row r="1559" spans="5:6" x14ac:dyDescent="0.25">
      <c r="E1559" s="66">
        <f t="shared" ca="1" si="48"/>
        <v>0.52857614431864053</v>
      </c>
      <c r="F1559" s="67">
        <f t="shared" ca="1" si="49"/>
        <v>0.1765515095193341</v>
      </c>
    </row>
    <row r="1560" spans="5:6" x14ac:dyDescent="0.25">
      <c r="E1560" s="66">
        <f t="shared" ca="1" si="48"/>
        <v>8.8951348373544903E-3</v>
      </c>
      <c r="F1560" s="67">
        <f t="shared" ca="1" si="49"/>
        <v>-12.087310855915703</v>
      </c>
    </row>
    <row r="1561" spans="5:6" x14ac:dyDescent="0.25">
      <c r="E1561" s="66">
        <f t="shared" ca="1" si="48"/>
        <v>0.51436514020722524</v>
      </c>
      <c r="F1561" s="67">
        <f t="shared" ca="1" si="49"/>
        <v>8.7453222602412228E-2</v>
      </c>
    </row>
    <row r="1562" spans="5:6" x14ac:dyDescent="0.25">
      <c r="E1562" s="66">
        <f t="shared" ca="1" si="48"/>
        <v>0.30615505248492147</v>
      </c>
      <c r="F1562" s="67">
        <f t="shared" ca="1" si="49"/>
        <v>-1.4715492520068789</v>
      </c>
    </row>
    <row r="1563" spans="5:6" x14ac:dyDescent="0.25">
      <c r="E1563" s="66">
        <f t="shared" ca="1" si="48"/>
        <v>0.5986476916597091</v>
      </c>
      <c r="F1563" s="67">
        <f t="shared" ca="1" si="49"/>
        <v>0.6593054472645804</v>
      </c>
    </row>
    <row r="1564" spans="5:6" x14ac:dyDescent="0.25">
      <c r="E1564" s="66">
        <f t="shared" ca="1" si="48"/>
        <v>0.26412861879554717</v>
      </c>
      <c r="F1564" s="67">
        <f t="shared" ca="1" si="49"/>
        <v>-1.9145157645245665</v>
      </c>
    </row>
    <row r="1565" spans="5:6" x14ac:dyDescent="0.25">
      <c r="E1565" s="66">
        <f t="shared" ca="1" si="48"/>
        <v>0.27137195889323629</v>
      </c>
      <c r="F1565" s="67">
        <f t="shared" ca="1" si="49"/>
        <v>-1.8333530297275349</v>
      </c>
    </row>
    <row r="1566" spans="5:6" x14ac:dyDescent="0.25">
      <c r="E1566" s="66">
        <f t="shared" ca="1" si="48"/>
        <v>0.43384879358581174</v>
      </c>
      <c r="F1566" s="67">
        <f t="shared" ca="1" si="49"/>
        <v>-0.42573608071149227</v>
      </c>
    </row>
    <row r="1567" spans="5:6" x14ac:dyDescent="0.25">
      <c r="E1567" s="66">
        <f t="shared" ca="1" si="48"/>
        <v>0.47797436111130731</v>
      </c>
      <c r="F1567" s="67">
        <f t="shared" ca="1" si="49"/>
        <v>-0.13515301563524881</v>
      </c>
    </row>
    <row r="1568" spans="5:6" x14ac:dyDescent="0.25">
      <c r="E1568" s="66">
        <f t="shared" ca="1" si="48"/>
        <v>0.13076794279117532</v>
      </c>
      <c r="F1568" s="67">
        <f t="shared" ca="1" si="49"/>
        <v>-4.0235513253956361</v>
      </c>
    </row>
    <row r="1569" spans="5:6" x14ac:dyDescent="0.25">
      <c r="E1569" s="66">
        <f t="shared" ca="1" si="48"/>
        <v>0.67167313921319405</v>
      </c>
      <c r="F1569" s="67">
        <f t="shared" ca="1" si="49"/>
        <v>1.2617953783566007</v>
      </c>
    </row>
    <row r="1570" spans="5:6" x14ac:dyDescent="0.25">
      <c r="E1570" s="66">
        <f t="shared" ca="1" si="48"/>
        <v>0.60408574866838771</v>
      </c>
      <c r="F1570" s="67">
        <f t="shared" ca="1" si="49"/>
        <v>0.70023134296987311</v>
      </c>
    </row>
    <row r="1571" spans="5:6" x14ac:dyDescent="0.25">
      <c r="E1571" s="66">
        <f t="shared" ca="1" si="48"/>
        <v>0.44796472168654933</v>
      </c>
      <c r="F1571" s="67">
        <f t="shared" ca="1" si="49"/>
        <v>-0.32968084602970538</v>
      </c>
    </row>
    <row r="1572" spans="5:6" x14ac:dyDescent="0.25">
      <c r="E1572" s="66">
        <f t="shared" ca="1" si="48"/>
        <v>0.57671053080709433</v>
      </c>
      <c r="F1572" s="67">
        <f t="shared" ca="1" si="49"/>
        <v>0.49965548725779518</v>
      </c>
    </row>
    <row r="1573" spans="5:6" x14ac:dyDescent="0.25">
      <c r="E1573" s="66">
        <f t="shared" ca="1" si="48"/>
        <v>0.7614802629404851</v>
      </c>
      <c r="F1573" s="67">
        <f t="shared" ca="1" si="49"/>
        <v>2.2204681096538392</v>
      </c>
    </row>
    <row r="1574" spans="5:6" x14ac:dyDescent="0.25">
      <c r="E1574" s="66">
        <f t="shared" ca="1" si="48"/>
        <v>0.82465700831920485</v>
      </c>
      <c r="F1574" s="67">
        <f t="shared" ca="1" si="49"/>
        <v>3.1435922707135133</v>
      </c>
    </row>
    <row r="1575" spans="5:6" x14ac:dyDescent="0.25">
      <c r="E1575" s="66">
        <f t="shared" ca="1" si="48"/>
        <v>0.76593928097578023</v>
      </c>
      <c r="F1575" s="67">
        <f t="shared" ca="1" si="49"/>
        <v>2.2770826011446927</v>
      </c>
    </row>
    <row r="1576" spans="5:6" x14ac:dyDescent="0.25">
      <c r="E1576" s="66">
        <f t="shared" ca="1" si="48"/>
        <v>0.36439802074028149</v>
      </c>
      <c r="F1576" s="67">
        <f t="shared" ca="1" si="49"/>
        <v>-0.94908409382728087</v>
      </c>
    </row>
    <row r="1577" spans="5:6" x14ac:dyDescent="0.25">
      <c r="E1577" s="66">
        <f t="shared" ca="1" si="48"/>
        <v>0.48739434900210077</v>
      </c>
      <c r="F1577" s="67">
        <f t="shared" ca="1" si="49"/>
        <v>-7.6603654401457069E-2</v>
      </c>
    </row>
    <row r="1578" spans="5:6" x14ac:dyDescent="0.25">
      <c r="E1578" s="66">
        <f t="shared" ca="1" si="48"/>
        <v>0.60651204068226827</v>
      </c>
      <c r="F1578" s="67">
        <f t="shared" ca="1" si="49"/>
        <v>0.71867288991393263</v>
      </c>
    </row>
    <row r="1579" spans="5:6" x14ac:dyDescent="0.25">
      <c r="E1579" s="66">
        <f t="shared" ca="1" si="48"/>
        <v>0.24606246245040331</v>
      </c>
      <c r="F1579" s="67">
        <f t="shared" ca="1" si="49"/>
        <v>-2.1270680469603396</v>
      </c>
    </row>
    <row r="1580" spans="5:6" x14ac:dyDescent="0.25">
      <c r="E1580" s="66">
        <f t="shared" ca="1" si="48"/>
        <v>0.69306655677035189</v>
      </c>
      <c r="F1580" s="67">
        <f t="shared" ca="1" si="49"/>
        <v>1.4639315149094672</v>
      </c>
    </row>
    <row r="1581" spans="5:6" x14ac:dyDescent="0.25">
      <c r="E1581" s="66">
        <f t="shared" ca="1" si="48"/>
        <v>3.3438841605205938E-2</v>
      </c>
      <c r="F1581" s="67">
        <f t="shared" ca="1" si="49"/>
        <v>-8.1146698553950465</v>
      </c>
    </row>
    <row r="1582" spans="5:6" x14ac:dyDescent="0.25">
      <c r="E1582" s="66">
        <f t="shared" ca="1" si="48"/>
        <v>0.4245124843865612</v>
      </c>
      <c r="F1582" s="67">
        <f t="shared" ca="1" si="49"/>
        <v>-0.49100005042944184</v>
      </c>
    </row>
    <row r="1583" spans="5:6" x14ac:dyDescent="0.25">
      <c r="E1583" s="66">
        <f t="shared" ca="1" si="48"/>
        <v>0.19649577172129862</v>
      </c>
      <c r="F1583" s="67">
        <f t="shared" ca="1" si="49"/>
        <v>-2.8019015559064746</v>
      </c>
    </row>
    <row r="1584" spans="5:6" x14ac:dyDescent="0.25">
      <c r="E1584" s="66">
        <f t="shared" ca="1" si="48"/>
        <v>0.94743278544329368</v>
      </c>
      <c r="F1584" s="67">
        <f t="shared" ca="1" si="49"/>
        <v>6.7575464112303845</v>
      </c>
    </row>
    <row r="1585" spans="5:6" x14ac:dyDescent="0.25">
      <c r="E1585" s="66">
        <f t="shared" ca="1" si="48"/>
        <v>0.16932179529488955</v>
      </c>
      <c r="F1585" s="67">
        <f t="shared" ca="1" si="49"/>
        <v>-3.248421239566877</v>
      </c>
    </row>
    <row r="1586" spans="5:6" x14ac:dyDescent="0.25">
      <c r="E1586" s="66">
        <f t="shared" ca="1" si="48"/>
        <v>0.79088402998607465</v>
      </c>
      <c r="F1586" s="67">
        <f t="shared" ca="1" si="49"/>
        <v>2.6151573596916289</v>
      </c>
    </row>
    <row r="1587" spans="5:6" x14ac:dyDescent="0.25">
      <c r="E1587" s="66">
        <f t="shared" ca="1" si="48"/>
        <v>0.37643381736046411</v>
      </c>
      <c r="F1587" s="67">
        <f t="shared" ca="1" si="49"/>
        <v>-0.85159755161158313</v>
      </c>
    </row>
    <row r="1588" spans="5:6" x14ac:dyDescent="0.25">
      <c r="E1588" s="66">
        <f t="shared" ca="1" si="48"/>
        <v>7.5888035235645579E-2</v>
      </c>
      <c r="F1588" s="67">
        <f t="shared" ca="1" si="49"/>
        <v>-5.65604719492773</v>
      </c>
    </row>
    <row r="1589" spans="5:6" x14ac:dyDescent="0.25">
      <c r="E1589" s="66">
        <f t="shared" ca="1" si="48"/>
        <v>0.31804253543161864</v>
      </c>
      <c r="F1589" s="67">
        <f t="shared" ca="1" si="49"/>
        <v>-1.357268896104165</v>
      </c>
    </row>
    <row r="1590" spans="5:6" x14ac:dyDescent="0.25">
      <c r="E1590" s="66">
        <f t="shared" ca="1" si="48"/>
        <v>0.17660588600344151</v>
      </c>
      <c r="F1590" s="67">
        <f t="shared" ca="1" si="49"/>
        <v>-3.1220624436898161</v>
      </c>
    </row>
    <row r="1591" spans="5:6" x14ac:dyDescent="0.25">
      <c r="E1591" s="66">
        <f t="shared" ca="1" si="48"/>
        <v>0.77739678351788977</v>
      </c>
      <c r="F1591" s="67">
        <f t="shared" ca="1" si="49"/>
        <v>2.4276516302399238</v>
      </c>
    </row>
    <row r="1592" spans="5:6" x14ac:dyDescent="0.25">
      <c r="E1592" s="66">
        <f t="shared" ca="1" si="48"/>
        <v>0.4156918153274245</v>
      </c>
      <c r="F1592" s="67">
        <f t="shared" ca="1" si="49"/>
        <v>-0.55399182374952116</v>
      </c>
    </row>
    <row r="1593" spans="5:6" x14ac:dyDescent="0.25">
      <c r="E1593" s="66">
        <f t="shared" ca="1" si="48"/>
        <v>0.642475288769222</v>
      </c>
      <c r="F1593" s="67">
        <f t="shared" ca="1" si="49"/>
        <v>1.0062108490593378</v>
      </c>
    </row>
    <row r="1594" spans="5:6" x14ac:dyDescent="0.25">
      <c r="E1594" s="66">
        <f t="shared" ca="1" si="48"/>
        <v>0.55401963483433569</v>
      </c>
      <c r="F1594" s="67">
        <f t="shared" ca="1" si="49"/>
        <v>0.34299951499037329</v>
      </c>
    </row>
    <row r="1595" spans="5:6" x14ac:dyDescent="0.25">
      <c r="E1595" s="66">
        <f t="shared" ca="1" si="48"/>
        <v>1.076137152333434E-2</v>
      </c>
      <c r="F1595" s="67">
        <f t="shared" ca="1" si="49"/>
        <v>-11.515935260452883</v>
      </c>
    </row>
    <row r="1596" spans="5:6" x14ac:dyDescent="0.25">
      <c r="E1596" s="66">
        <f t="shared" ca="1" si="48"/>
        <v>0.33071134588690132</v>
      </c>
      <c r="F1596" s="67">
        <f t="shared" ca="1" si="49"/>
        <v>-1.2400865109706354</v>
      </c>
    </row>
    <row r="1597" spans="5:6" x14ac:dyDescent="0.25">
      <c r="E1597" s="66">
        <f t="shared" ca="1" si="48"/>
        <v>3.7431248535592432E-2</v>
      </c>
      <c r="F1597" s="67">
        <f t="shared" ca="1" si="49"/>
        <v>-7.776306661542451</v>
      </c>
    </row>
    <row r="1598" spans="5:6" x14ac:dyDescent="0.25">
      <c r="E1598" s="66">
        <f t="shared" ca="1" si="48"/>
        <v>0.73801753993429708</v>
      </c>
      <c r="F1598" s="67">
        <f t="shared" ca="1" si="49"/>
        <v>1.9389916296486311</v>
      </c>
    </row>
    <row r="1599" spans="5:6" x14ac:dyDescent="0.25">
      <c r="E1599" s="66">
        <f t="shared" ca="1" si="48"/>
        <v>0.98396904208573488</v>
      </c>
      <c r="F1599" s="67">
        <f t="shared" ca="1" si="49"/>
        <v>10.3202591279702</v>
      </c>
    </row>
    <row r="1600" spans="5:6" x14ac:dyDescent="0.25">
      <c r="E1600" s="66">
        <f t="shared" ca="1" si="48"/>
        <v>1.6019762255937597E-2</v>
      </c>
      <c r="F1600" s="67">
        <f t="shared" ca="1" si="49"/>
        <v>-10.322354992036299</v>
      </c>
    </row>
    <row r="1601" spans="5:6" x14ac:dyDescent="0.25">
      <c r="E1601" s="66">
        <f t="shared" ca="1" si="48"/>
        <v>0.14543598742571762</v>
      </c>
      <c r="F1601" s="67">
        <f t="shared" ca="1" si="49"/>
        <v>-3.7046161727421731</v>
      </c>
    </row>
    <row r="1602" spans="5:6" x14ac:dyDescent="0.25">
      <c r="E1602" s="66">
        <f t="shared" ca="1" si="48"/>
        <v>0.11267193669803999</v>
      </c>
      <c r="F1602" s="67">
        <f t="shared" ca="1" si="49"/>
        <v>-4.4703831518244854</v>
      </c>
    </row>
    <row r="1603" spans="5:6" x14ac:dyDescent="0.25">
      <c r="E1603" s="66">
        <f t="shared" ca="1" si="48"/>
        <v>0.38903309517243578</v>
      </c>
      <c r="F1603" s="67">
        <f t="shared" ca="1" si="49"/>
        <v>-0.75283104257560152</v>
      </c>
    </row>
    <row r="1604" spans="5:6" x14ac:dyDescent="0.25">
      <c r="E1604" s="66">
        <f t="shared" ref="E1604:E1667" ca="1" si="50">RAND()</f>
        <v>0.14342301143086988</v>
      </c>
      <c r="F1604" s="67">
        <f t="shared" ref="F1604:F1667" ca="1" si="51">SIGN(E1604-0.5)*(_xlfn.GAMMA.INV(2*ABS(E1604-0.5),1/$C$5,(($C$4^$C$5)))^(1/$C$5))+$C$3</f>
        <v>-3.7464291387042703</v>
      </c>
    </row>
    <row r="1605" spans="5:6" x14ac:dyDescent="0.25">
      <c r="E1605" s="66">
        <f t="shared" ca="1" si="50"/>
        <v>0.99418552752136136</v>
      </c>
      <c r="F1605" s="67">
        <f t="shared" ca="1" si="51"/>
        <v>13.362774101734987</v>
      </c>
    </row>
    <row r="1606" spans="5:6" x14ac:dyDescent="0.25">
      <c r="E1606" s="66">
        <f t="shared" ca="1" si="50"/>
        <v>7.8841194974393458E-2</v>
      </c>
      <c r="F1606" s="67">
        <f t="shared" ca="1" si="51"/>
        <v>-5.5415173778902824</v>
      </c>
    </row>
    <row r="1607" spans="5:6" x14ac:dyDescent="0.25">
      <c r="E1607" s="66">
        <f t="shared" ca="1" si="50"/>
        <v>0.95185498377631805</v>
      </c>
      <c r="F1607" s="67">
        <f t="shared" ca="1" si="51"/>
        <v>7.0211714122637225</v>
      </c>
    </row>
    <row r="1608" spans="5:6" x14ac:dyDescent="0.25">
      <c r="E1608" s="66">
        <f t="shared" ca="1" si="50"/>
        <v>0.7081908595901435</v>
      </c>
      <c r="F1608" s="67">
        <f t="shared" ca="1" si="51"/>
        <v>1.6155244157870032</v>
      </c>
    </row>
    <row r="1609" spans="5:6" x14ac:dyDescent="0.25">
      <c r="E1609" s="66">
        <f t="shared" ca="1" si="50"/>
        <v>0.58710643382143635</v>
      </c>
      <c r="F1609" s="67">
        <f t="shared" ca="1" si="51"/>
        <v>0.57425474305372237</v>
      </c>
    </row>
    <row r="1610" spans="5:6" x14ac:dyDescent="0.25">
      <c r="E1610" s="66">
        <f t="shared" ca="1" si="50"/>
        <v>0.94506883881173753</v>
      </c>
      <c r="F1610" s="67">
        <f t="shared" ca="1" si="51"/>
        <v>6.6255819356175589</v>
      </c>
    </row>
    <row r="1611" spans="5:6" x14ac:dyDescent="0.25">
      <c r="E1611" s="66">
        <f t="shared" ca="1" si="50"/>
        <v>0.52579322284209418</v>
      </c>
      <c r="F1611" s="67">
        <f t="shared" ca="1" si="51"/>
        <v>0.15889389936542148</v>
      </c>
    </row>
    <row r="1612" spans="5:6" x14ac:dyDescent="0.25">
      <c r="E1612" s="66">
        <f t="shared" ca="1" si="50"/>
        <v>0.81183499383921853</v>
      </c>
      <c r="F1612" s="67">
        <f t="shared" ca="1" si="51"/>
        <v>2.9318664845830784</v>
      </c>
    </row>
    <row r="1613" spans="5:6" x14ac:dyDescent="0.25">
      <c r="E1613" s="66">
        <f t="shared" ca="1" si="50"/>
        <v>0.25925465717751994</v>
      </c>
      <c r="F1613" s="67">
        <f t="shared" ca="1" si="51"/>
        <v>-1.9703918622999843</v>
      </c>
    </row>
    <row r="1614" spans="5:6" x14ac:dyDescent="0.25">
      <c r="E1614" s="66">
        <f t="shared" ca="1" si="50"/>
        <v>0.8834006865472277</v>
      </c>
      <c r="F1614" s="67">
        <f t="shared" ca="1" si="51"/>
        <v>4.3675941377347813</v>
      </c>
    </row>
    <row r="1615" spans="5:6" x14ac:dyDescent="0.25">
      <c r="E1615" s="66">
        <f t="shared" ca="1" si="50"/>
        <v>0.7411579586526158</v>
      </c>
      <c r="F1615" s="67">
        <f t="shared" ca="1" si="51"/>
        <v>1.9751703052263303</v>
      </c>
    </row>
    <row r="1616" spans="5:6" x14ac:dyDescent="0.25">
      <c r="E1616" s="66">
        <f t="shared" ca="1" si="50"/>
        <v>0.16734085567364032</v>
      </c>
      <c r="F1616" s="67">
        <f t="shared" ca="1" si="51"/>
        <v>-3.283725942552123</v>
      </c>
    </row>
    <row r="1617" spans="5:6" x14ac:dyDescent="0.25">
      <c r="E1617" s="66">
        <f t="shared" ca="1" si="50"/>
        <v>0.18001965586731894</v>
      </c>
      <c r="F1617" s="67">
        <f t="shared" ca="1" si="51"/>
        <v>-3.0646261626927118</v>
      </c>
    </row>
    <row r="1618" spans="5:6" x14ac:dyDescent="0.25">
      <c r="E1618" s="66">
        <f t="shared" ca="1" si="50"/>
        <v>0.77249076164348063</v>
      </c>
      <c r="F1618" s="67">
        <f t="shared" ca="1" si="51"/>
        <v>2.3622517580854527</v>
      </c>
    </row>
    <row r="1619" spans="5:6" x14ac:dyDescent="0.25">
      <c r="E1619" s="66">
        <f t="shared" ca="1" si="50"/>
        <v>0.53706477617569481</v>
      </c>
      <c r="F1619" s="67">
        <f t="shared" ca="1" si="51"/>
        <v>0.23106287841209003</v>
      </c>
    </row>
    <row r="1620" spans="5:6" x14ac:dyDescent="0.25">
      <c r="E1620" s="66">
        <f t="shared" ca="1" si="50"/>
        <v>0.8752391116442223</v>
      </c>
      <c r="F1620" s="67">
        <f t="shared" ca="1" si="51"/>
        <v>4.1646272585709738</v>
      </c>
    </row>
    <row r="1621" spans="5:6" x14ac:dyDescent="0.25">
      <c r="E1621" s="66">
        <f t="shared" ca="1" si="50"/>
        <v>0.62926697198605364</v>
      </c>
      <c r="F1621" s="67">
        <f t="shared" ca="1" si="51"/>
        <v>0.89737768767731274</v>
      </c>
    </row>
    <row r="1622" spans="5:6" x14ac:dyDescent="0.25">
      <c r="E1622" s="66">
        <f t="shared" ca="1" si="50"/>
        <v>0.9868058042525899</v>
      </c>
      <c r="F1622" s="67">
        <f t="shared" ca="1" si="51"/>
        <v>10.904493244915914</v>
      </c>
    </row>
    <row r="1623" spans="5:6" x14ac:dyDescent="0.25">
      <c r="E1623" s="66">
        <f t="shared" ca="1" si="50"/>
        <v>0.80565108123261875</v>
      </c>
      <c r="F1623" s="67">
        <f t="shared" ca="1" si="51"/>
        <v>2.8348590133995564</v>
      </c>
    </row>
    <row r="1624" spans="5:6" x14ac:dyDescent="0.25">
      <c r="E1624" s="66">
        <f t="shared" ca="1" si="50"/>
        <v>0.44733870579493074</v>
      </c>
      <c r="F1624" s="67">
        <f t="shared" ca="1" si="51"/>
        <v>-0.3338761789710864</v>
      </c>
    </row>
    <row r="1625" spans="5:6" x14ac:dyDescent="0.25">
      <c r="E1625" s="66">
        <f t="shared" ca="1" si="50"/>
        <v>0.2888167774807483</v>
      </c>
      <c r="F1625" s="67">
        <f t="shared" ca="1" si="51"/>
        <v>-1.6464467979629827</v>
      </c>
    </row>
    <row r="1626" spans="5:6" x14ac:dyDescent="0.25">
      <c r="E1626" s="66">
        <f t="shared" ca="1" si="50"/>
        <v>0.83430616358345511</v>
      </c>
      <c r="F1626" s="67">
        <f t="shared" ca="1" si="51"/>
        <v>3.3133991157787781</v>
      </c>
    </row>
    <row r="1627" spans="5:6" x14ac:dyDescent="0.25">
      <c r="E1627" s="66">
        <f t="shared" ca="1" si="50"/>
        <v>0.58219018998149685</v>
      </c>
      <c r="F1627" s="67">
        <f t="shared" ca="1" si="51"/>
        <v>0.53874530819117661</v>
      </c>
    </row>
    <row r="1628" spans="5:6" x14ac:dyDescent="0.25">
      <c r="E1628" s="66">
        <f t="shared" ca="1" si="50"/>
        <v>0.11595904420456016</v>
      </c>
      <c r="F1628" s="67">
        <f t="shared" ca="1" si="51"/>
        <v>-4.3841131105823816</v>
      </c>
    </row>
    <row r="1629" spans="5:6" x14ac:dyDescent="0.25">
      <c r="E1629" s="66">
        <f t="shared" ca="1" si="50"/>
        <v>0.99545225046279051</v>
      </c>
      <c r="F1629" s="67">
        <f t="shared" ca="1" si="51"/>
        <v>14.099926785073594</v>
      </c>
    </row>
    <row r="1630" spans="5:6" x14ac:dyDescent="0.25">
      <c r="E1630" s="66">
        <f t="shared" ca="1" si="50"/>
        <v>0.69024004451261034</v>
      </c>
      <c r="F1630" s="67">
        <f t="shared" ca="1" si="51"/>
        <v>1.4364313141029221</v>
      </c>
    </row>
    <row r="1631" spans="5:6" x14ac:dyDescent="0.25">
      <c r="E1631" s="66">
        <f t="shared" ca="1" si="50"/>
        <v>0.167572687249818</v>
      </c>
      <c r="F1631" s="67">
        <f t="shared" ca="1" si="51"/>
        <v>-3.2795726626725079</v>
      </c>
    </row>
    <row r="1632" spans="5:6" x14ac:dyDescent="0.25">
      <c r="E1632" s="66">
        <f t="shared" ca="1" si="50"/>
        <v>0.44660699408519233</v>
      </c>
      <c r="F1632" s="67">
        <f t="shared" ca="1" si="51"/>
        <v>-0.33878729520496353</v>
      </c>
    </row>
    <row r="1633" spans="5:6" x14ac:dyDescent="0.25">
      <c r="E1633" s="66">
        <f t="shared" ca="1" si="50"/>
        <v>0.83743276896893426</v>
      </c>
      <c r="F1633" s="67">
        <f t="shared" ca="1" si="51"/>
        <v>3.370549358378625</v>
      </c>
    </row>
    <row r="1634" spans="5:6" x14ac:dyDescent="0.25">
      <c r="E1634" s="66">
        <f t="shared" ca="1" si="50"/>
        <v>4.8595542896319288E-2</v>
      </c>
      <c r="F1634" s="67">
        <f t="shared" ca="1" si="51"/>
        <v>-6.9932288450209086</v>
      </c>
    </row>
    <row r="1635" spans="5:6" x14ac:dyDescent="0.25">
      <c r="E1635" s="66">
        <f t="shared" ca="1" si="50"/>
        <v>0.56857243408082458</v>
      </c>
      <c r="F1635" s="67">
        <f t="shared" ca="1" si="51"/>
        <v>0.44252540328667089</v>
      </c>
    </row>
    <row r="1636" spans="5:6" x14ac:dyDescent="0.25">
      <c r="E1636" s="66">
        <f t="shared" ca="1" si="50"/>
        <v>0.89116707805867323</v>
      </c>
      <c r="F1636" s="67">
        <f t="shared" ca="1" si="51"/>
        <v>4.5743826551981908</v>
      </c>
    </row>
    <row r="1637" spans="5:6" x14ac:dyDescent="0.25">
      <c r="E1637" s="66">
        <f t="shared" ca="1" si="50"/>
        <v>6.2381395071458012E-2</v>
      </c>
      <c r="F1637" s="67">
        <f t="shared" ca="1" si="51"/>
        <v>-6.2440230702307211</v>
      </c>
    </row>
    <row r="1638" spans="5:6" x14ac:dyDescent="0.25">
      <c r="E1638" s="66">
        <f t="shared" ca="1" si="50"/>
        <v>0.50542985757405678</v>
      </c>
      <c r="F1638" s="67">
        <f t="shared" ca="1" si="51"/>
        <v>3.2757336809929968E-2</v>
      </c>
    </row>
    <row r="1639" spans="5:6" x14ac:dyDescent="0.25">
      <c r="E1639" s="66">
        <f t="shared" ca="1" si="50"/>
        <v>0.22074002887505206</v>
      </c>
      <c r="F1639" s="67">
        <f t="shared" ca="1" si="51"/>
        <v>-2.4528672878016713</v>
      </c>
    </row>
    <row r="1640" spans="5:6" x14ac:dyDescent="0.25">
      <c r="E1640" s="66">
        <f t="shared" ca="1" si="50"/>
        <v>0.39871529476058964</v>
      </c>
      <c r="F1640" s="67">
        <f t="shared" ca="1" si="51"/>
        <v>-0.67908144958221239</v>
      </c>
    </row>
    <row r="1641" spans="5:6" x14ac:dyDescent="0.25">
      <c r="E1641" s="66">
        <f t="shared" ca="1" si="50"/>
        <v>0.96701692280403628</v>
      </c>
      <c r="F1641" s="67">
        <f t="shared" ca="1" si="51"/>
        <v>8.1558404421972099</v>
      </c>
    </row>
    <row r="1642" spans="5:6" x14ac:dyDescent="0.25">
      <c r="E1642" s="66">
        <f t="shared" ca="1" si="50"/>
        <v>4.8784689907787171E-2</v>
      </c>
      <c r="F1642" s="67">
        <f t="shared" ca="1" si="51"/>
        <v>-6.9815746985546543</v>
      </c>
    </row>
    <row r="1643" spans="5:6" x14ac:dyDescent="0.25">
      <c r="E1643" s="66">
        <f t="shared" ca="1" si="50"/>
        <v>0.89823378919897312</v>
      </c>
      <c r="F1643" s="67">
        <f t="shared" ca="1" si="51"/>
        <v>4.7757899006332343</v>
      </c>
    </row>
    <row r="1644" spans="5:6" x14ac:dyDescent="0.25">
      <c r="E1644" s="66">
        <f t="shared" ca="1" si="50"/>
        <v>0.56076810898824403</v>
      </c>
      <c r="F1644" s="67">
        <f t="shared" ca="1" si="51"/>
        <v>0.38874179780914109</v>
      </c>
    </row>
    <row r="1645" spans="5:6" x14ac:dyDescent="0.25">
      <c r="E1645" s="66">
        <f t="shared" ca="1" si="50"/>
        <v>0.9311493547406573</v>
      </c>
      <c r="F1645" s="67">
        <f t="shared" ca="1" si="51"/>
        <v>5.948005503998834</v>
      </c>
    </row>
    <row r="1646" spans="5:6" x14ac:dyDescent="0.25">
      <c r="E1646" s="66">
        <f t="shared" ca="1" si="50"/>
        <v>0.52904430917544265</v>
      </c>
      <c r="F1646" s="67">
        <f t="shared" ca="1" si="51"/>
        <v>0.17953225054062882</v>
      </c>
    </row>
    <row r="1647" spans="5:6" x14ac:dyDescent="0.25">
      <c r="E1647" s="66">
        <f t="shared" ca="1" si="50"/>
        <v>6.9052497351872466E-3</v>
      </c>
      <c r="F1647" s="67">
        <f t="shared" ca="1" si="51"/>
        <v>-12.846978434753236</v>
      </c>
    </row>
    <row r="1648" spans="5:6" x14ac:dyDescent="0.25">
      <c r="E1648" s="66">
        <f t="shared" ca="1" si="50"/>
        <v>0.42969693911186302</v>
      </c>
      <c r="F1648" s="67">
        <f t="shared" ca="1" si="51"/>
        <v>-0.45458379294261592</v>
      </c>
    </row>
    <row r="1649" spans="5:6" x14ac:dyDescent="0.25">
      <c r="E1649" s="66">
        <f t="shared" ca="1" si="50"/>
        <v>0.30834296305218456</v>
      </c>
      <c r="F1649" s="67">
        <f t="shared" ca="1" si="51"/>
        <v>-1.4501862556349145</v>
      </c>
    </row>
    <row r="1650" spans="5:6" x14ac:dyDescent="0.25">
      <c r="E1650" s="66">
        <f t="shared" ca="1" si="50"/>
        <v>0.95379597754863665</v>
      </c>
      <c r="F1650" s="67">
        <f t="shared" ca="1" si="51"/>
        <v>7.1446237142331031</v>
      </c>
    </row>
    <row r="1651" spans="5:6" x14ac:dyDescent="0.25">
      <c r="E1651" s="66">
        <f t="shared" ca="1" si="50"/>
        <v>0.34164857780416613</v>
      </c>
      <c r="F1651" s="67">
        <f t="shared" ca="1" si="51"/>
        <v>-1.1424763197945611</v>
      </c>
    </row>
    <row r="1652" spans="5:6" x14ac:dyDescent="0.25">
      <c r="E1652" s="66">
        <f t="shared" ca="1" si="50"/>
        <v>0.70960238242769158</v>
      </c>
      <c r="F1652" s="67">
        <f t="shared" ca="1" si="51"/>
        <v>1.6300710583719278</v>
      </c>
    </row>
    <row r="1653" spans="5:6" x14ac:dyDescent="0.25">
      <c r="E1653" s="66">
        <f t="shared" ca="1" si="50"/>
        <v>6.2781569588856612E-2</v>
      </c>
      <c r="F1653" s="67">
        <f t="shared" ca="1" si="51"/>
        <v>-6.2248396377166486</v>
      </c>
    </row>
    <row r="1654" spans="5:6" x14ac:dyDescent="0.25">
      <c r="E1654" s="66">
        <f t="shared" ca="1" si="50"/>
        <v>0.2405254559475688</v>
      </c>
      <c r="F1654" s="67">
        <f t="shared" ca="1" si="51"/>
        <v>-2.1953465056254737</v>
      </c>
    </row>
    <row r="1655" spans="5:6" x14ac:dyDescent="0.25">
      <c r="E1655" s="66">
        <f t="shared" ca="1" si="50"/>
        <v>0.88883611212346547</v>
      </c>
      <c r="F1655" s="67">
        <f t="shared" ca="1" si="51"/>
        <v>4.5108075559797793</v>
      </c>
    </row>
    <row r="1656" spans="5:6" x14ac:dyDescent="0.25">
      <c r="E1656" s="66">
        <f t="shared" ca="1" si="50"/>
        <v>0.35935909963600254</v>
      </c>
      <c r="F1656" s="67">
        <f t="shared" ca="1" si="51"/>
        <v>-0.99085779702154975</v>
      </c>
    </row>
    <row r="1657" spans="5:6" x14ac:dyDescent="0.25">
      <c r="E1657" s="66">
        <f t="shared" ca="1" si="50"/>
        <v>5.3977361793525969E-2</v>
      </c>
      <c r="F1657" s="67">
        <f t="shared" ca="1" si="51"/>
        <v>-6.6781300974106159</v>
      </c>
    </row>
    <row r="1658" spans="5:6" x14ac:dyDescent="0.25">
      <c r="E1658" s="66">
        <f t="shared" ca="1" si="50"/>
        <v>0.17195635227212136</v>
      </c>
      <c r="F1658" s="67">
        <f t="shared" ca="1" si="51"/>
        <v>-3.202102259017507</v>
      </c>
    </row>
    <row r="1659" spans="5:6" x14ac:dyDescent="0.25">
      <c r="E1659" s="66">
        <f t="shared" ca="1" si="50"/>
        <v>0.2866693907859118</v>
      </c>
      <c r="F1659" s="67">
        <f t="shared" ca="1" si="51"/>
        <v>-1.6688354854390379</v>
      </c>
    </row>
    <row r="1660" spans="5:6" x14ac:dyDescent="0.25">
      <c r="E1660" s="66">
        <f t="shared" ca="1" si="50"/>
        <v>0.40473807678666429</v>
      </c>
      <c r="F1660" s="67">
        <f t="shared" ca="1" si="51"/>
        <v>-0.63410389354608387</v>
      </c>
    </row>
    <row r="1661" spans="5:6" x14ac:dyDescent="0.25">
      <c r="E1661" s="66">
        <f t="shared" ca="1" si="50"/>
        <v>0.5748378826458671</v>
      </c>
      <c r="F1661" s="67">
        <f t="shared" ca="1" si="51"/>
        <v>0.48641264890308444</v>
      </c>
    </row>
    <row r="1662" spans="5:6" x14ac:dyDescent="0.25">
      <c r="E1662" s="66">
        <f t="shared" ca="1" si="50"/>
        <v>7.235440204163468E-2</v>
      </c>
      <c r="F1662" s="67">
        <f t="shared" ca="1" si="51"/>
        <v>-5.799095410489306</v>
      </c>
    </row>
    <row r="1663" spans="5:6" x14ac:dyDescent="0.25">
      <c r="E1663" s="66">
        <f t="shared" ca="1" si="50"/>
        <v>0.45374752540267771</v>
      </c>
      <c r="F1663" s="67">
        <f t="shared" ca="1" si="51"/>
        <v>-0.29120149954803909</v>
      </c>
    </row>
    <row r="1664" spans="5:6" x14ac:dyDescent="0.25">
      <c r="E1664" s="66">
        <f t="shared" ca="1" si="50"/>
        <v>0.28129860735233003</v>
      </c>
      <c r="F1664" s="67">
        <f t="shared" ca="1" si="51"/>
        <v>-1.7255740010839835</v>
      </c>
    </row>
    <row r="1665" spans="5:6" x14ac:dyDescent="0.25">
      <c r="E1665" s="66">
        <f t="shared" ca="1" si="50"/>
        <v>0.63891570707822498</v>
      </c>
      <c r="F1665" s="67">
        <f t="shared" ca="1" si="51"/>
        <v>0.97649000684265075</v>
      </c>
    </row>
    <row r="1666" spans="5:6" x14ac:dyDescent="0.25">
      <c r="E1666" s="66">
        <f t="shared" ca="1" si="50"/>
        <v>0.98800184494219412</v>
      </c>
      <c r="F1666" s="67">
        <f t="shared" ca="1" si="51"/>
        <v>11.189565616911111</v>
      </c>
    </row>
    <row r="1667" spans="5:6" x14ac:dyDescent="0.25">
      <c r="E1667" s="66">
        <f t="shared" ca="1" si="50"/>
        <v>0.71473386226496516</v>
      </c>
      <c r="F1667" s="67">
        <f t="shared" ca="1" si="51"/>
        <v>1.6835566118246241</v>
      </c>
    </row>
    <row r="1668" spans="5:6" x14ac:dyDescent="0.25">
      <c r="E1668" s="66">
        <f t="shared" ref="E1668:E1731" ca="1" si="52">RAND()</f>
        <v>0.79110701631027547</v>
      </c>
      <c r="F1668" s="67">
        <f t="shared" ref="F1668:F1731" ca="1" si="53">SIGN(E1668-0.5)*(_xlfn.GAMMA.INV(2*ABS(E1668-0.5),1/$C$5,(($C$4^$C$5)))^(1/$C$5))+$C$3</f>
        <v>2.6183580520697705</v>
      </c>
    </row>
    <row r="1669" spans="5:6" x14ac:dyDescent="0.25">
      <c r="E1669" s="66">
        <f t="shared" ca="1" si="52"/>
        <v>0.15268213028691657</v>
      </c>
      <c r="F1669" s="67">
        <f t="shared" ca="1" si="53"/>
        <v>-3.5587497540499138</v>
      </c>
    </row>
    <row r="1670" spans="5:6" x14ac:dyDescent="0.25">
      <c r="E1670" s="66">
        <f t="shared" ca="1" si="52"/>
        <v>0.10043950674481283</v>
      </c>
      <c r="F1670" s="67">
        <f t="shared" ca="1" si="53"/>
        <v>-4.8151574252657561</v>
      </c>
    </row>
    <row r="1671" spans="5:6" x14ac:dyDescent="0.25">
      <c r="E1671" s="66">
        <f t="shared" ca="1" si="52"/>
        <v>5.4722981640862201E-2</v>
      </c>
      <c r="F1671" s="67">
        <f t="shared" ca="1" si="53"/>
        <v>-6.6369730126245807</v>
      </c>
    </row>
    <row r="1672" spans="5:6" x14ac:dyDescent="0.25">
      <c r="E1672" s="66">
        <f t="shared" ca="1" si="52"/>
        <v>0.9625515075918093</v>
      </c>
      <c r="F1672" s="67">
        <f t="shared" ca="1" si="53"/>
        <v>7.7749249361770243</v>
      </c>
    </row>
    <row r="1673" spans="5:6" x14ac:dyDescent="0.25">
      <c r="E1673" s="66">
        <f t="shared" ca="1" si="52"/>
        <v>0.80985171703644021</v>
      </c>
      <c r="F1673" s="67">
        <f t="shared" ca="1" si="53"/>
        <v>2.900411681981149</v>
      </c>
    </row>
    <row r="1674" spans="5:6" x14ac:dyDescent="0.25">
      <c r="E1674" s="66">
        <f t="shared" ca="1" si="52"/>
        <v>5.1884017634389989E-2</v>
      </c>
      <c r="F1674" s="67">
        <f t="shared" ca="1" si="53"/>
        <v>-6.7967919031882271</v>
      </c>
    </row>
    <row r="1675" spans="5:6" x14ac:dyDescent="0.25">
      <c r="E1675" s="66">
        <f t="shared" ca="1" si="52"/>
        <v>1.3904296852426778E-2</v>
      </c>
      <c r="F1675" s="67">
        <f t="shared" ca="1" si="53"/>
        <v>-10.747230539943892</v>
      </c>
    </row>
    <row r="1676" spans="5:6" x14ac:dyDescent="0.25">
      <c r="E1676" s="66">
        <f t="shared" ca="1" si="52"/>
        <v>0.77750180763148402</v>
      </c>
      <c r="F1676" s="67">
        <f t="shared" ca="1" si="53"/>
        <v>2.42906736310603</v>
      </c>
    </row>
    <row r="1677" spans="5:6" x14ac:dyDescent="0.25">
      <c r="E1677" s="66">
        <f t="shared" ca="1" si="52"/>
        <v>0.33827948703016186</v>
      </c>
      <c r="F1677" s="67">
        <f t="shared" ca="1" si="53"/>
        <v>-1.1722069797461061</v>
      </c>
    </row>
    <row r="1678" spans="5:6" x14ac:dyDescent="0.25">
      <c r="E1678" s="66">
        <f t="shared" ca="1" si="52"/>
        <v>0.25213453894227722</v>
      </c>
      <c r="F1678" s="67">
        <f t="shared" ca="1" si="53"/>
        <v>-2.0539358060547586</v>
      </c>
    </row>
    <row r="1679" spans="5:6" x14ac:dyDescent="0.25">
      <c r="E1679" s="66">
        <f t="shared" ca="1" si="52"/>
        <v>2.250892694865847E-2</v>
      </c>
      <c r="F1679" s="67">
        <f t="shared" ca="1" si="53"/>
        <v>-9.3020883438716275</v>
      </c>
    </row>
    <row r="1680" spans="5:6" x14ac:dyDescent="0.25">
      <c r="E1680" s="66">
        <f t="shared" ca="1" si="52"/>
        <v>0.37539728440944342</v>
      </c>
      <c r="F1680" s="67">
        <f t="shared" ca="1" si="53"/>
        <v>-0.8598696244639481</v>
      </c>
    </row>
    <row r="1681" spans="5:6" x14ac:dyDescent="0.25">
      <c r="E1681" s="66">
        <f t="shared" ca="1" si="52"/>
        <v>0.87461100362269217</v>
      </c>
      <c r="F1681" s="67">
        <f t="shared" ca="1" si="53"/>
        <v>4.1495616667824207</v>
      </c>
    </row>
    <row r="1682" spans="5:6" x14ac:dyDescent="0.25">
      <c r="E1682" s="66">
        <f t="shared" ca="1" si="52"/>
        <v>4.8834416600787578E-2</v>
      </c>
      <c r="F1682" s="67">
        <f t="shared" ca="1" si="53"/>
        <v>-6.9785183277838074</v>
      </c>
    </row>
    <row r="1683" spans="5:6" x14ac:dyDescent="0.25">
      <c r="E1683" s="66">
        <f t="shared" ca="1" si="52"/>
        <v>0.98255623215391563</v>
      </c>
      <c r="F1683" s="67">
        <f t="shared" ca="1" si="53"/>
        <v>10.066876971166645</v>
      </c>
    </row>
    <row r="1684" spans="5:6" x14ac:dyDescent="0.25">
      <c r="E1684" s="66">
        <f t="shared" ca="1" si="52"/>
        <v>5.8941016553958447E-2</v>
      </c>
      <c r="F1684" s="67">
        <f t="shared" ca="1" si="53"/>
        <v>-6.414212621981016</v>
      </c>
    </row>
    <row r="1685" spans="5:6" x14ac:dyDescent="0.25">
      <c r="E1685" s="66">
        <f t="shared" ca="1" si="52"/>
        <v>0.12391003559004565</v>
      </c>
      <c r="F1685" s="67">
        <f t="shared" ca="1" si="53"/>
        <v>-4.1851569467065932</v>
      </c>
    </row>
    <row r="1686" spans="5:6" x14ac:dyDescent="0.25">
      <c r="E1686" s="66">
        <f t="shared" ca="1" si="52"/>
        <v>0.70661726610047149</v>
      </c>
      <c r="F1686" s="67">
        <f t="shared" ca="1" si="53"/>
        <v>1.59939024832942</v>
      </c>
    </row>
    <row r="1687" spans="5:6" x14ac:dyDescent="0.25">
      <c r="E1687" s="66">
        <f t="shared" ca="1" si="52"/>
        <v>0.9232099009928566</v>
      </c>
      <c r="F1687" s="67">
        <f t="shared" ca="1" si="53"/>
        <v>5.620597157271531</v>
      </c>
    </row>
    <row r="1688" spans="5:6" x14ac:dyDescent="0.25">
      <c r="E1688" s="66">
        <f t="shared" ca="1" si="52"/>
        <v>0.36711887081305561</v>
      </c>
      <c r="F1688" s="67">
        <f t="shared" ca="1" si="53"/>
        <v>-0.92676721241488991</v>
      </c>
    </row>
    <row r="1689" spans="5:6" x14ac:dyDescent="0.25">
      <c r="E1689" s="66">
        <f t="shared" ca="1" si="52"/>
        <v>0.42133011884282834</v>
      </c>
      <c r="F1689" s="67">
        <f t="shared" ca="1" si="53"/>
        <v>-0.51357432522399715</v>
      </c>
    </row>
    <row r="1690" spans="5:6" x14ac:dyDescent="0.25">
      <c r="E1690" s="66">
        <f t="shared" ca="1" si="52"/>
        <v>0.8337561478936506</v>
      </c>
      <c r="F1690" s="67">
        <f t="shared" ca="1" si="53"/>
        <v>3.3034571981442915</v>
      </c>
    </row>
    <row r="1691" spans="5:6" x14ac:dyDescent="0.25">
      <c r="E1691" s="66">
        <f t="shared" ca="1" si="52"/>
        <v>0.93597961405071239</v>
      </c>
      <c r="F1691" s="67">
        <f t="shared" ca="1" si="53"/>
        <v>6.1662196059748702</v>
      </c>
    </row>
    <row r="1692" spans="5:6" x14ac:dyDescent="0.25">
      <c r="E1692" s="66">
        <f t="shared" ca="1" si="52"/>
        <v>0.5347761422116164</v>
      </c>
      <c r="F1692" s="67">
        <f t="shared" ca="1" si="53"/>
        <v>0.21626818223697442</v>
      </c>
    </row>
    <row r="1693" spans="5:6" x14ac:dyDescent="0.25">
      <c r="E1693" s="66">
        <f t="shared" ca="1" si="52"/>
        <v>0.36349933054378103</v>
      </c>
      <c r="F1693" s="67">
        <f t="shared" ca="1" si="53"/>
        <v>-0.95649192943665451</v>
      </c>
    </row>
    <row r="1694" spans="5:6" x14ac:dyDescent="0.25">
      <c r="E1694" s="66">
        <f t="shared" ca="1" si="52"/>
        <v>0.59917313242151193</v>
      </c>
      <c r="F1694" s="67">
        <f t="shared" ca="1" si="53"/>
        <v>0.66323554806541918</v>
      </c>
    </row>
    <row r="1695" spans="5:6" x14ac:dyDescent="0.25">
      <c r="E1695" s="66">
        <f t="shared" ca="1" si="52"/>
        <v>1.7713727692575176E-2</v>
      </c>
      <c r="F1695" s="67">
        <f t="shared" ca="1" si="53"/>
        <v>-10.020804550782712</v>
      </c>
    </row>
    <row r="1696" spans="5:6" x14ac:dyDescent="0.25">
      <c r="E1696" s="66">
        <f t="shared" ca="1" si="52"/>
        <v>0.42127558374728225</v>
      </c>
      <c r="F1696" s="67">
        <f t="shared" ca="1" si="53"/>
        <v>-0.51396265700566879</v>
      </c>
    </row>
    <row r="1697" spans="5:6" x14ac:dyDescent="0.25">
      <c r="E1697" s="66">
        <f t="shared" ca="1" si="52"/>
        <v>0.63680717511689933</v>
      </c>
      <c r="F1697" s="67">
        <f t="shared" ca="1" si="53"/>
        <v>0.95902262150399431</v>
      </c>
    </row>
    <row r="1698" spans="5:6" x14ac:dyDescent="0.25">
      <c r="E1698" s="66">
        <f t="shared" ca="1" si="52"/>
        <v>0.67877818312475757</v>
      </c>
      <c r="F1698" s="67">
        <f t="shared" ca="1" si="53"/>
        <v>1.3274285868973676</v>
      </c>
    </row>
    <row r="1699" spans="5:6" x14ac:dyDescent="0.25">
      <c r="E1699" s="66">
        <f t="shared" ca="1" si="52"/>
        <v>0.5025153218885795</v>
      </c>
      <c r="F1699" s="67">
        <f t="shared" ca="1" si="53"/>
        <v>1.5130020191382494E-2</v>
      </c>
    </row>
    <row r="1700" spans="5:6" x14ac:dyDescent="0.25">
      <c r="E1700" s="66">
        <f t="shared" ca="1" si="52"/>
        <v>0.3293000681017485</v>
      </c>
      <c r="F1700" s="67">
        <f t="shared" ca="1" si="53"/>
        <v>-1.2529161066968304</v>
      </c>
    </row>
    <row r="1701" spans="5:6" x14ac:dyDescent="0.25">
      <c r="E1701" s="66">
        <f t="shared" ca="1" si="52"/>
        <v>0.11971968561855162</v>
      </c>
      <c r="F1701" s="67">
        <f t="shared" ca="1" si="53"/>
        <v>-4.2883651242414427</v>
      </c>
    </row>
    <row r="1702" spans="5:6" x14ac:dyDescent="0.25">
      <c r="E1702" s="66">
        <f t="shared" ca="1" si="52"/>
        <v>0.71944824040223454</v>
      </c>
      <c r="F1702" s="67">
        <f t="shared" ca="1" si="53"/>
        <v>1.7335495928611881</v>
      </c>
    </row>
    <row r="1703" spans="5:6" x14ac:dyDescent="0.25">
      <c r="E1703" s="66">
        <f t="shared" ca="1" si="52"/>
        <v>0.65326584006785671</v>
      </c>
      <c r="F1703" s="67">
        <f t="shared" ca="1" si="53"/>
        <v>1.0981491653789428</v>
      </c>
    </row>
    <row r="1704" spans="5:6" x14ac:dyDescent="0.25">
      <c r="E1704" s="66">
        <f t="shared" ca="1" si="52"/>
        <v>0.30604450798362748</v>
      </c>
      <c r="F1704" s="67">
        <f t="shared" ca="1" si="53"/>
        <v>-1.4726326683596529</v>
      </c>
    </row>
    <row r="1705" spans="5:6" x14ac:dyDescent="0.25">
      <c r="E1705" s="66">
        <f t="shared" ca="1" si="52"/>
        <v>0.29480101192938957</v>
      </c>
      <c r="F1705" s="67">
        <f t="shared" ca="1" si="53"/>
        <v>-1.5849225165498013</v>
      </c>
    </row>
    <row r="1706" spans="5:6" x14ac:dyDescent="0.25">
      <c r="E1706" s="66">
        <f t="shared" ca="1" si="52"/>
        <v>0.40500410101625717</v>
      </c>
      <c r="F1706" s="67">
        <f t="shared" ca="1" si="53"/>
        <v>-0.63213271620255829</v>
      </c>
    </row>
    <row r="1707" spans="5:6" x14ac:dyDescent="0.25">
      <c r="E1707" s="66">
        <f t="shared" ca="1" si="52"/>
        <v>6.4684426384273186E-2</v>
      </c>
      <c r="F1707" s="67">
        <f t="shared" ca="1" si="53"/>
        <v>-6.135262892771582</v>
      </c>
    </row>
    <row r="1708" spans="5:6" x14ac:dyDescent="0.25">
      <c r="E1708" s="66">
        <f t="shared" ca="1" si="52"/>
        <v>0.63437059253895056</v>
      </c>
      <c r="F1708" s="67">
        <f t="shared" ca="1" si="53"/>
        <v>0.93896347774321076</v>
      </c>
    </row>
    <row r="1709" spans="5:6" x14ac:dyDescent="0.25">
      <c r="E1709" s="66">
        <f t="shared" ca="1" si="52"/>
        <v>0.52928812411636372</v>
      </c>
      <c r="F1709" s="67">
        <f t="shared" ca="1" si="53"/>
        <v>0.18108576021849782</v>
      </c>
    </row>
    <row r="1710" spans="5:6" x14ac:dyDescent="0.25">
      <c r="E1710" s="66">
        <f t="shared" ca="1" si="52"/>
        <v>0.95786660211513741</v>
      </c>
      <c r="F1710" s="67">
        <f t="shared" ca="1" si="53"/>
        <v>7.4213021199038494</v>
      </c>
    </row>
    <row r="1711" spans="5:6" x14ac:dyDescent="0.25">
      <c r="E1711" s="66">
        <f t="shared" ca="1" si="52"/>
        <v>0.53454215111017789</v>
      </c>
      <c r="F1711" s="67">
        <f t="shared" ca="1" si="53"/>
        <v>0.21475966796390039</v>
      </c>
    </row>
    <row r="1712" spans="5:6" x14ac:dyDescent="0.25">
      <c r="E1712" s="66">
        <f t="shared" ca="1" si="52"/>
        <v>0.31055857093375983</v>
      </c>
      <c r="F1712" s="67">
        <f t="shared" ca="1" si="53"/>
        <v>-1.4287067417719417</v>
      </c>
    </row>
    <row r="1713" spans="5:6" x14ac:dyDescent="0.25">
      <c r="E1713" s="66">
        <f t="shared" ca="1" si="52"/>
        <v>0.17076169012561038</v>
      </c>
      <c r="F1713" s="67">
        <f t="shared" ca="1" si="53"/>
        <v>-3.223017416743351</v>
      </c>
    </row>
    <row r="1714" spans="5:6" x14ac:dyDescent="0.25">
      <c r="E1714" s="66">
        <f t="shared" ca="1" si="52"/>
        <v>1.8809068482723568E-2</v>
      </c>
      <c r="F1714" s="67">
        <f t="shared" ca="1" si="53"/>
        <v>-9.8408069363553032</v>
      </c>
    </row>
    <row r="1715" spans="5:6" x14ac:dyDescent="0.25">
      <c r="E1715" s="66">
        <f t="shared" ca="1" si="52"/>
        <v>0.3673694810571948</v>
      </c>
      <c r="F1715" s="67">
        <f t="shared" ca="1" si="53"/>
        <v>-0.92471998931140786</v>
      </c>
    </row>
    <row r="1716" spans="5:6" x14ac:dyDescent="0.25">
      <c r="E1716" s="66">
        <f t="shared" ca="1" si="52"/>
        <v>0.48867617873891045</v>
      </c>
      <c r="F1716" s="67">
        <f t="shared" ca="1" si="53"/>
        <v>-6.8724118421561869E-2</v>
      </c>
    </row>
    <row r="1717" spans="5:6" x14ac:dyDescent="0.25">
      <c r="E1717" s="66">
        <f t="shared" ca="1" si="52"/>
        <v>7.8635533148181946E-2</v>
      </c>
      <c r="F1717" s="67">
        <f t="shared" ca="1" si="53"/>
        <v>-5.5493532763975129</v>
      </c>
    </row>
    <row r="1718" spans="5:6" x14ac:dyDescent="0.25">
      <c r="E1718" s="66">
        <f t="shared" ca="1" si="52"/>
        <v>0.60560138486447601</v>
      </c>
      <c r="F1718" s="67">
        <f t="shared" ca="1" si="53"/>
        <v>0.7117379610586243</v>
      </c>
    </row>
    <row r="1719" spans="5:6" x14ac:dyDescent="0.25">
      <c r="E1719" s="66">
        <f t="shared" ca="1" si="52"/>
        <v>0.22311568339366583</v>
      </c>
      <c r="F1719" s="67">
        <f t="shared" ca="1" si="53"/>
        <v>-2.420753105575419</v>
      </c>
    </row>
    <row r="1720" spans="5:6" x14ac:dyDescent="0.25">
      <c r="E1720" s="66">
        <f t="shared" ca="1" si="52"/>
        <v>0.63354144965921422</v>
      </c>
      <c r="F1720" s="67">
        <f t="shared" ca="1" si="53"/>
        <v>0.93216803827105332</v>
      </c>
    </row>
    <row r="1721" spans="5:6" x14ac:dyDescent="0.25">
      <c r="E1721" s="66">
        <f t="shared" ca="1" si="52"/>
        <v>0.59771142938702204</v>
      </c>
      <c r="F1721" s="67">
        <f t="shared" ca="1" si="53"/>
        <v>0.65231528993834975</v>
      </c>
    </row>
    <row r="1722" spans="5:6" x14ac:dyDescent="0.25">
      <c r="E1722" s="66">
        <f t="shared" ca="1" si="52"/>
        <v>3.3355987462911241E-2</v>
      </c>
      <c r="F1722" s="67">
        <f t="shared" ca="1" si="53"/>
        <v>-8.1221124241638094</v>
      </c>
    </row>
    <row r="1723" spans="5:6" x14ac:dyDescent="0.25">
      <c r="E1723" s="66">
        <f t="shared" ca="1" si="52"/>
        <v>0.9652339762468517</v>
      </c>
      <c r="F1723" s="67">
        <f t="shared" ca="1" si="53"/>
        <v>7.9979025524814631</v>
      </c>
    </row>
    <row r="1724" spans="5:6" x14ac:dyDescent="0.25">
      <c r="E1724" s="66">
        <f t="shared" ca="1" si="52"/>
        <v>0.23720212612645653</v>
      </c>
      <c r="F1724" s="67">
        <f t="shared" ca="1" si="53"/>
        <v>-2.2370864037154945</v>
      </c>
    </row>
    <row r="1725" spans="5:6" x14ac:dyDescent="0.25">
      <c r="E1725" s="66">
        <f t="shared" ca="1" si="52"/>
        <v>0.51214828493278353</v>
      </c>
      <c r="F1725" s="67">
        <f t="shared" ca="1" si="53"/>
        <v>7.3789803935424142E-2</v>
      </c>
    </row>
    <row r="1726" spans="5:6" x14ac:dyDescent="0.25">
      <c r="E1726" s="66">
        <f t="shared" ca="1" si="52"/>
        <v>0.49020089825817592</v>
      </c>
      <c r="F1726" s="67">
        <f t="shared" ca="1" si="53"/>
        <v>-5.9378384693517063E-2</v>
      </c>
    </row>
    <row r="1727" spans="5:6" x14ac:dyDescent="0.25">
      <c r="E1727" s="66">
        <f t="shared" ca="1" si="52"/>
        <v>0.51409290058233703</v>
      </c>
      <c r="F1727" s="67">
        <f t="shared" ca="1" si="53"/>
        <v>8.5771938766344924E-2</v>
      </c>
    </row>
    <row r="1728" spans="5:6" x14ac:dyDescent="0.25">
      <c r="E1728" s="66">
        <f t="shared" ca="1" si="52"/>
        <v>0.87242361083859776</v>
      </c>
      <c r="F1728" s="67">
        <f t="shared" ca="1" si="53"/>
        <v>4.0976783476595262</v>
      </c>
    </row>
    <row r="1729" spans="5:6" x14ac:dyDescent="0.25">
      <c r="E1729" s="66">
        <f t="shared" ca="1" si="52"/>
        <v>0.23837000525055463</v>
      </c>
      <c r="F1729" s="67">
        <f t="shared" ca="1" si="53"/>
        <v>-2.2223519641459304</v>
      </c>
    </row>
    <row r="1730" spans="5:6" x14ac:dyDescent="0.25">
      <c r="E1730" s="66">
        <f t="shared" ca="1" si="52"/>
        <v>0.70286707646841851</v>
      </c>
      <c r="F1730" s="67">
        <f t="shared" ca="1" si="53"/>
        <v>1.5612855172905382</v>
      </c>
    </row>
    <row r="1731" spans="5:6" x14ac:dyDescent="0.25">
      <c r="E1731" s="66">
        <f t="shared" ca="1" si="52"/>
        <v>0.89181288329712494</v>
      </c>
      <c r="F1731" s="67">
        <f t="shared" ca="1" si="53"/>
        <v>4.5922374251658926</v>
      </c>
    </row>
    <row r="1732" spans="5:6" x14ac:dyDescent="0.25">
      <c r="E1732" s="66">
        <f t="shared" ref="E1732:E1795" ca="1" si="54">RAND()</f>
        <v>0.94094736073290819</v>
      </c>
      <c r="F1732" s="67">
        <f t="shared" ref="F1732:F1795" ca="1" si="55">SIGN(E1732-0.5)*(_xlfn.GAMMA.INV(2*ABS(E1732-0.5),1/$C$5,(($C$4^$C$5)))^(1/$C$5))+$C$3</f>
        <v>6.408536583943814</v>
      </c>
    </row>
    <row r="1733" spans="5:6" x14ac:dyDescent="0.25">
      <c r="E1733" s="66">
        <f t="shared" ca="1" si="54"/>
        <v>0.60664984316691262</v>
      </c>
      <c r="F1733" s="67">
        <f t="shared" ca="1" si="55"/>
        <v>0.71972369680717807</v>
      </c>
    </row>
    <row r="1734" spans="5:6" x14ac:dyDescent="0.25">
      <c r="E1734" s="66">
        <f t="shared" ca="1" si="54"/>
        <v>0.97561343302408388</v>
      </c>
      <c r="F1734" s="67">
        <f t="shared" ca="1" si="55"/>
        <v>9.0617269544889769</v>
      </c>
    </row>
    <row r="1735" spans="5:6" x14ac:dyDescent="0.25">
      <c r="E1735" s="66">
        <f t="shared" ca="1" si="54"/>
        <v>0.9265045789652987</v>
      </c>
      <c r="F1735" s="67">
        <f t="shared" ca="1" si="55"/>
        <v>5.7521549789749677</v>
      </c>
    </row>
    <row r="1736" spans="5:6" x14ac:dyDescent="0.25">
      <c r="E1736" s="66">
        <f t="shared" ca="1" si="54"/>
        <v>0.37866760773335639</v>
      </c>
      <c r="F1736" s="67">
        <f t="shared" ca="1" si="55"/>
        <v>-0.8338479078028932</v>
      </c>
    </row>
    <row r="1737" spans="5:6" x14ac:dyDescent="0.25">
      <c r="E1737" s="66">
        <f t="shared" ca="1" si="54"/>
        <v>2.6646320512952903E-2</v>
      </c>
      <c r="F1737" s="67">
        <f t="shared" ca="1" si="55"/>
        <v>-8.7958710731959435</v>
      </c>
    </row>
    <row r="1738" spans="5:6" x14ac:dyDescent="0.25">
      <c r="E1738" s="66">
        <f t="shared" ca="1" si="54"/>
        <v>0.73383795087621018</v>
      </c>
      <c r="F1738" s="67">
        <f t="shared" ca="1" si="55"/>
        <v>1.8915083036987841</v>
      </c>
    </row>
    <row r="1739" spans="5:6" x14ac:dyDescent="0.25">
      <c r="E1739" s="66">
        <f t="shared" ca="1" si="54"/>
        <v>0.22699014210617119</v>
      </c>
      <c r="F1739" s="67">
        <f t="shared" ca="1" si="55"/>
        <v>-2.3691045261864678</v>
      </c>
    </row>
    <row r="1740" spans="5:6" x14ac:dyDescent="0.25">
      <c r="E1740" s="66">
        <f t="shared" ca="1" si="54"/>
        <v>0.14884742731220868</v>
      </c>
      <c r="F1740" s="67">
        <f t="shared" ca="1" si="55"/>
        <v>-3.6350588846116407</v>
      </c>
    </row>
    <row r="1741" spans="5:6" x14ac:dyDescent="0.25">
      <c r="E1741" s="66">
        <f t="shared" ca="1" si="54"/>
        <v>0.32075222499859712</v>
      </c>
      <c r="F1741" s="67">
        <f t="shared" ca="1" si="55"/>
        <v>-1.3318174742644828</v>
      </c>
    </row>
    <row r="1742" spans="5:6" x14ac:dyDescent="0.25">
      <c r="E1742" s="66">
        <f t="shared" ca="1" si="54"/>
        <v>0.96266865097280274</v>
      </c>
      <c r="F1742" s="67">
        <f t="shared" ca="1" si="55"/>
        <v>7.7843240047949713</v>
      </c>
    </row>
    <row r="1743" spans="5:6" x14ac:dyDescent="0.25">
      <c r="E1743" s="66">
        <f t="shared" ca="1" si="54"/>
        <v>0.1740294128241674</v>
      </c>
      <c r="F1743" s="67">
        <f t="shared" ca="1" si="55"/>
        <v>-3.1661513228214861</v>
      </c>
    </row>
    <row r="1744" spans="5:6" x14ac:dyDescent="0.25">
      <c r="E1744" s="66">
        <f t="shared" ca="1" si="54"/>
        <v>0.87563654735120222</v>
      </c>
      <c r="F1744" s="67">
        <f t="shared" ca="1" si="55"/>
        <v>4.1741992508350707</v>
      </c>
    </row>
    <row r="1745" spans="5:6" x14ac:dyDescent="0.25">
      <c r="E1745" s="66">
        <f t="shared" ca="1" si="54"/>
        <v>0.12343138781014573</v>
      </c>
      <c r="F1745" s="67">
        <f t="shared" ca="1" si="55"/>
        <v>-4.196767983082502</v>
      </c>
    </row>
    <row r="1746" spans="5:6" x14ac:dyDescent="0.25">
      <c r="E1746" s="66">
        <f t="shared" ca="1" si="54"/>
        <v>0.60089692951550344</v>
      </c>
      <c r="F1746" s="67">
        <f t="shared" ca="1" si="55"/>
        <v>0.6761651786263001</v>
      </c>
    </row>
    <row r="1747" spans="5:6" x14ac:dyDescent="0.25">
      <c r="E1747" s="66">
        <f t="shared" ca="1" si="54"/>
        <v>4.2188413890549725E-2</v>
      </c>
      <c r="F1747" s="67">
        <f t="shared" ca="1" si="55"/>
        <v>-7.4173874022997968</v>
      </c>
    </row>
    <row r="1748" spans="5:6" x14ac:dyDescent="0.25">
      <c r="E1748" s="66">
        <f t="shared" ca="1" si="54"/>
        <v>0.55785899315874443</v>
      </c>
      <c r="F1748" s="67">
        <f t="shared" ca="1" si="55"/>
        <v>0.36893774165314214</v>
      </c>
    </row>
    <row r="1749" spans="5:6" x14ac:dyDescent="0.25">
      <c r="E1749" s="66">
        <f t="shared" ca="1" si="54"/>
        <v>0.23145511662366025</v>
      </c>
      <c r="F1749" s="67">
        <f t="shared" ca="1" si="55"/>
        <v>-2.3106663731055734</v>
      </c>
    </row>
    <row r="1750" spans="5:6" x14ac:dyDescent="0.25">
      <c r="E1750" s="66">
        <f t="shared" ca="1" si="54"/>
        <v>0.59818138627248163</v>
      </c>
      <c r="F1750" s="67">
        <f t="shared" ca="1" si="55"/>
        <v>0.655821963785721</v>
      </c>
    </row>
    <row r="1751" spans="5:6" x14ac:dyDescent="0.25">
      <c r="E1751" s="66">
        <f t="shared" ca="1" si="54"/>
        <v>9.595113612030981E-2</v>
      </c>
      <c r="F1751" s="67">
        <f t="shared" ca="1" si="55"/>
        <v>-4.9523071058548922</v>
      </c>
    </row>
    <row r="1752" spans="5:6" x14ac:dyDescent="0.25">
      <c r="E1752" s="66">
        <f t="shared" ca="1" si="54"/>
        <v>0.930291427414904</v>
      </c>
      <c r="F1752" s="67">
        <f t="shared" ca="1" si="55"/>
        <v>5.9108543868183503</v>
      </c>
    </row>
    <row r="1753" spans="5:6" x14ac:dyDescent="0.25">
      <c r="E1753" s="66">
        <f t="shared" ca="1" si="54"/>
        <v>0.15761094498854678</v>
      </c>
      <c r="F1753" s="67">
        <f t="shared" ca="1" si="55"/>
        <v>-3.4634354265388083</v>
      </c>
    </row>
    <row r="1754" spans="5:6" x14ac:dyDescent="0.25">
      <c r="E1754" s="66">
        <f t="shared" ca="1" si="54"/>
        <v>0.57283567559664172</v>
      </c>
      <c r="F1754" s="67">
        <f t="shared" ca="1" si="55"/>
        <v>0.4723179736654487</v>
      </c>
    </row>
    <row r="1755" spans="5:6" x14ac:dyDescent="0.25">
      <c r="E1755" s="66">
        <f t="shared" ca="1" si="54"/>
        <v>0.74157875832306996</v>
      </c>
      <c r="F1755" s="67">
        <f t="shared" ca="1" si="55"/>
        <v>1.9800513757808349</v>
      </c>
    </row>
    <row r="1756" spans="5:6" x14ac:dyDescent="0.25">
      <c r="E1756" s="66">
        <f t="shared" ca="1" si="54"/>
        <v>0.69854246440118883</v>
      </c>
      <c r="F1756" s="67">
        <f t="shared" ca="1" si="55"/>
        <v>1.5179368078782194</v>
      </c>
    </row>
    <row r="1757" spans="5:6" x14ac:dyDescent="0.25">
      <c r="E1757" s="66">
        <f t="shared" ca="1" si="54"/>
        <v>0.28903948842234639</v>
      </c>
      <c r="F1757" s="67">
        <f t="shared" ca="1" si="55"/>
        <v>-1.6441343445128791</v>
      </c>
    </row>
    <row r="1758" spans="5:6" x14ac:dyDescent="0.25">
      <c r="E1758" s="66">
        <f t="shared" ca="1" si="54"/>
        <v>0.7352862365263646</v>
      </c>
      <c r="F1758" s="67">
        <f t="shared" ca="1" si="55"/>
        <v>1.9078769821217541</v>
      </c>
    </row>
    <row r="1759" spans="5:6" x14ac:dyDescent="0.25">
      <c r="E1759" s="66">
        <f t="shared" ca="1" si="54"/>
        <v>0.4624673641118302</v>
      </c>
      <c r="F1759" s="67">
        <f t="shared" ca="1" si="55"/>
        <v>-0.23409632412600942</v>
      </c>
    </row>
    <row r="1760" spans="5:6" x14ac:dyDescent="0.25">
      <c r="E1760" s="66">
        <f t="shared" ca="1" si="54"/>
        <v>0.44642131921135142</v>
      </c>
      <c r="F1760" s="67">
        <f t="shared" ca="1" si="55"/>
        <v>-0.3400347912165807</v>
      </c>
    </row>
    <row r="1761" spans="5:6" x14ac:dyDescent="0.25">
      <c r="E1761" s="66">
        <f t="shared" ca="1" si="54"/>
        <v>0.26659802396172816</v>
      </c>
      <c r="F1761" s="67">
        <f t="shared" ca="1" si="55"/>
        <v>-1.8865983081047129</v>
      </c>
    </row>
    <row r="1762" spans="5:6" x14ac:dyDescent="0.25">
      <c r="E1762" s="66">
        <f t="shared" ca="1" si="54"/>
        <v>0.56953318023673605</v>
      </c>
      <c r="F1762" s="67">
        <f t="shared" ca="1" si="55"/>
        <v>0.44921355373613792</v>
      </c>
    </row>
    <row r="1763" spans="5:6" x14ac:dyDescent="0.25">
      <c r="E1763" s="66">
        <f t="shared" ca="1" si="54"/>
        <v>0.81292157420869882</v>
      </c>
      <c r="F1763" s="67">
        <f t="shared" ca="1" si="55"/>
        <v>2.9492405406852127</v>
      </c>
    </row>
    <row r="1764" spans="5:6" x14ac:dyDescent="0.25">
      <c r="E1764" s="66">
        <f t="shared" ca="1" si="54"/>
        <v>0.548629175408061</v>
      </c>
      <c r="F1764" s="67">
        <f t="shared" ca="1" si="55"/>
        <v>0.30695660786029466</v>
      </c>
    </row>
    <row r="1765" spans="5:6" x14ac:dyDescent="0.25">
      <c r="E1765" s="66">
        <f t="shared" ca="1" si="54"/>
        <v>0.85775293821241105</v>
      </c>
      <c r="F1765" s="67">
        <f t="shared" ca="1" si="55"/>
        <v>3.7711280427025713</v>
      </c>
    </row>
    <row r="1766" spans="5:6" x14ac:dyDescent="0.25">
      <c r="E1766" s="66">
        <f t="shared" ca="1" si="54"/>
        <v>0.8429554051274788</v>
      </c>
      <c r="F1766" s="67">
        <f t="shared" ca="1" si="55"/>
        <v>3.4742348688979758</v>
      </c>
    </row>
    <row r="1767" spans="5:6" x14ac:dyDescent="0.25">
      <c r="E1767" s="66">
        <f t="shared" ca="1" si="54"/>
        <v>0.12771169848536157</v>
      </c>
      <c r="F1767" s="67">
        <f t="shared" ca="1" si="55"/>
        <v>-4.0944981913613461</v>
      </c>
    </row>
    <row r="1768" spans="5:6" x14ac:dyDescent="0.25">
      <c r="E1768" s="66">
        <f t="shared" ca="1" si="54"/>
        <v>0.85091337042180404</v>
      </c>
      <c r="F1768" s="67">
        <f t="shared" ca="1" si="55"/>
        <v>3.6302416645889188</v>
      </c>
    </row>
    <row r="1769" spans="5:6" x14ac:dyDescent="0.25">
      <c r="E1769" s="66">
        <f t="shared" ca="1" si="54"/>
        <v>0.4796879367007304</v>
      </c>
      <c r="F1769" s="67">
        <f t="shared" ca="1" si="55"/>
        <v>-0.124417013463306</v>
      </c>
    </row>
    <row r="1770" spans="5:6" x14ac:dyDescent="0.25">
      <c r="E1770" s="66">
        <f t="shared" ca="1" si="54"/>
        <v>0.75766386075840064</v>
      </c>
      <c r="F1770" s="67">
        <f t="shared" ca="1" si="55"/>
        <v>2.1728469927305998</v>
      </c>
    </row>
    <row r="1771" spans="5:6" x14ac:dyDescent="0.25">
      <c r="E1771" s="66">
        <f t="shared" ca="1" si="54"/>
        <v>0.48588324775833391</v>
      </c>
      <c r="F1771" s="67">
        <f t="shared" ca="1" si="55"/>
        <v>-8.591920299511499E-2</v>
      </c>
    </row>
    <row r="1772" spans="5:6" x14ac:dyDescent="0.25">
      <c r="E1772" s="66">
        <f t="shared" ca="1" si="54"/>
        <v>0.16212259489672221</v>
      </c>
      <c r="F1772" s="67">
        <f t="shared" ca="1" si="55"/>
        <v>-3.3787658722964773</v>
      </c>
    </row>
    <row r="1773" spans="5:6" x14ac:dyDescent="0.25">
      <c r="E1773" s="66">
        <f t="shared" ca="1" si="54"/>
        <v>0.93111241759148433</v>
      </c>
      <c r="F1773" s="67">
        <f t="shared" ca="1" si="55"/>
        <v>5.9463964888103646</v>
      </c>
    </row>
    <row r="1774" spans="5:6" x14ac:dyDescent="0.25">
      <c r="E1774" s="66">
        <f t="shared" ca="1" si="54"/>
        <v>0.30776861149037593</v>
      </c>
      <c r="F1774" s="67">
        <f t="shared" ca="1" si="55"/>
        <v>-1.4557795775452731</v>
      </c>
    </row>
    <row r="1775" spans="5:6" x14ac:dyDescent="0.25">
      <c r="E1775" s="66">
        <f t="shared" ca="1" si="54"/>
        <v>0.15907813841526353</v>
      </c>
      <c r="F1775" s="67">
        <f t="shared" ca="1" si="55"/>
        <v>-3.4356377410301437</v>
      </c>
    </row>
    <row r="1776" spans="5:6" x14ac:dyDescent="0.25">
      <c r="E1776" s="66">
        <f t="shared" ca="1" si="54"/>
        <v>0.71823096902191408</v>
      </c>
      <c r="F1776" s="67">
        <f t="shared" ca="1" si="55"/>
        <v>1.7205612064939428</v>
      </c>
    </row>
    <row r="1777" spans="5:6" x14ac:dyDescent="0.25">
      <c r="E1777" s="66">
        <f t="shared" ca="1" si="54"/>
        <v>9.1036891507636497E-3</v>
      </c>
      <c r="F1777" s="67">
        <f t="shared" ca="1" si="55"/>
        <v>-12.017785097608275</v>
      </c>
    </row>
    <row r="1778" spans="5:6" x14ac:dyDescent="0.25">
      <c r="E1778" s="66">
        <f t="shared" ca="1" si="54"/>
        <v>0.878536025711258</v>
      </c>
      <c r="F1778" s="67">
        <f t="shared" ca="1" si="55"/>
        <v>4.2449711625610176</v>
      </c>
    </row>
    <row r="1779" spans="5:6" x14ac:dyDescent="0.25">
      <c r="E1779" s="66">
        <f t="shared" ca="1" si="54"/>
        <v>0.16533258326475586</v>
      </c>
      <c r="F1779" s="67">
        <f t="shared" ca="1" si="55"/>
        <v>-3.3199469912423112</v>
      </c>
    </row>
    <row r="1780" spans="5:6" x14ac:dyDescent="0.25">
      <c r="E1780" s="66">
        <f t="shared" ca="1" si="54"/>
        <v>0.48014488866641236</v>
      </c>
      <c r="F1780" s="67">
        <f t="shared" ca="1" si="55"/>
        <v>-0.12156056603958237</v>
      </c>
    </row>
    <row r="1781" spans="5:6" x14ac:dyDescent="0.25">
      <c r="E1781" s="66">
        <f t="shared" ca="1" si="54"/>
        <v>0.60149889980975857</v>
      </c>
      <c r="F1781" s="67">
        <f t="shared" ca="1" si="55"/>
        <v>0.6806935181010656</v>
      </c>
    </row>
    <row r="1782" spans="5:6" x14ac:dyDescent="0.25">
      <c r="E1782" s="66">
        <f t="shared" ca="1" si="54"/>
        <v>0.71651007393414745</v>
      </c>
      <c r="F1782" s="67">
        <f t="shared" ca="1" si="55"/>
        <v>1.7022945301349655</v>
      </c>
    </row>
    <row r="1783" spans="5:6" x14ac:dyDescent="0.25">
      <c r="E1783" s="66">
        <f t="shared" ca="1" si="54"/>
        <v>0.91669876238236925</v>
      </c>
      <c r="F1783" s="67">
        <f t="shared" ca="1" si="55"/>
        <v>5.3764340760157596</v>
      </c>
    </row>
    <row r="1784" spans="5:6" x14ac:dyDescent="0.25">
      <c r="E1784" s="66">
        <f t="shared" ca="1" si="54"/>
        <v>0.71928895466301168</v>
      </c>
      <c r="F1784" s="67">
        <f t="shared" ca="1" si="55"/>
        <v>1.7318467997086888</v>
      </c>
    </row>
    <row r="1785" spans="5:6" x14ac:dyDescent="0.25">
      <c r="E1785" s="66">
        <f t="shared" ca="1" si="54"/>
        <v>0.85564992011192598</v>
      </c>
      <c r="F1785" s="67">
        <f t="shared" ca="1" si="55"/>
        <v>3.727099916640777</v>
      </c>
    </row>
    <row r="1786" spans="5:6" x14ac:dyDescent="0.25">
      <c r="E1786" s="66">
        <f t="shared" ca="1" si="54"/>
        <v>0.15162743648222898</v>
      </c>
      <c r="F1786" s="67">
        <f t="shared" ca="1" si="55"/>
        <v>-3.5795449864634836</v>
      </c>
    </row>
    <row r="1787" spans="5:6" x14ac:dyDescent="0.25">
      <c r="E1787" s="66">
        <f t="shared" ca="1" si="54"/>
        <v>0.51922635348738433</v>
      </c>
      <c r="F1787" s="67">
        <f t="shared" ca="1" si="55"/>
        <v>0.11763458534766068</v>
      </c>
    </row>
    <row r="1788" spans="5:6" x14ac:dyDescent="0.25">
      <c r="E1788" s="66">
        <f t="shared" ca="1" si="54"/>
        <v>0.12666496171160957</v>
      </c>
      <c r="F1788" s="67">
        <f t="shared" ca="1" si="55"/>
        <v>-4.119187783895887</v>
      </c>
    </row>
    <row r="1789" spans="5:6" x14ac:dyDescent="0.25">
      <c r="E1789" s="66">
        <f t="shared" ca="1" si="54"/>
        <v>0.56262136906096738</v>
      </c>
      <c r="F1789" s="67">
        <f t="shared" ca="1" si="55"/>
        <v>0.40142653832303299</v>
      </c>
    </row>
    <row r="1790" spans="5:6" x14ac:dyDescent="0.25">
      <c r="E1790" s="66">
        <f t="shared" ca="1" si="54"/>
        <v>0.55466721010001441</v>
      </c>
      <c r="F1790" s="67">
        <f t="shared" ca="1" si="55"/>
        <v>0.34735875983675529</v>
      </c>
    </row>
    <row r="1791" spans="5:6" x14ac:dyDescent="0.25">
      <c r="E1791" s="66">
        <f t="shared" ca="1" si="54"/>
        <v>0.96605551677998669</v>
      </c>
      <c r="F1791" s="67">
        <f t="shared" ca="1" si="55"/>
        <v>8.0696452644688872</v>
      </c>
    </row>
    <row r="1792" spans="5:6" x14ac:dyDescent="0.25">
      <c r="E1792" s="66">
        <f t="shared" ca="1" si="54"/>
        <v>4.1534496078364014E-2</v>
      </c>
      <c r="F1792" s="67">
        <f t="shared" ca="1" si="55"/>
        <v>-7.4642513569877584</v>
      </c>
    </row>
    <row r="1793" spans="5:6" x14ac:dyDescent="0.25">
      <c r="E1793" s="66">
        <f t="shared" ca="1" si="54"/>
        <v>0.21858482154401193</v>
      </c>
      <c r="F1793" s="67">
        <f t="shared" ca="1" si="55"/>
        <v>-2.4823018797908976</v>
      </c>
    </row>
    <row r="1794" spans="5:6" x14ac:dyDescent="0.25">
      <c r="E1794" s="66">
        <f t="shared" ca="1" si="54"/>
        <v>0.64038575779563334</v>
      </c>
      <c r="F1794" s="67">
        <f t="shared" ca="1" si="55"/>
        <v>0.98872857277169368</v>
      </c>
    </row>
    <row r="1795" spans="5:6" x14ac:dyDescent="0.25">
      <c r="E1795" s="66">
        <f t="shared" ca="1" si="54"/>
        <v>5.3489155504412578E-3</v>
      </c>
      <c r="F1795" s="67">
        <f t="shared" ca="1" si="55"/>
        <v>-13.613142776738917</v>
      </c>
    </row>
    <row r="1796" spans="5:6" x14ac:dyDescent="0.25">
      <c r="E1796" s="66">
        <f t="shared" ref="E1796:E1859" ca="1" si="56">RAND()</f>
        <v>0.66391484121001254</v>
      </c>
      <c r="F1796" s="67">
        <f t="shared" ref="F1796:F1859" ca="1" si="57">SIGN(E1796-0.5)*(_xlfn.GAMMA.INV(2*ABS(E1796-0.5),1/$C$5,(($C$4^$C$5)))^(1/$C$5))+$C$3</f>
        <v>1.1917305653759374</v>
      </c>
    </row>
    <row r="1797" spans="5:6" x14ac:dyDescent="0.25">
      <c r="E1797" s="66">
        <f t="shared" ca="1" si="56"/>
        <v>0.48442702675895866</v>
      </c>
      <c r="F1797" s="67">
        <f t="shared" ca="1" si="57"/>
        <v>-9.4923881998856457E-2</v>
      </c>
    </row>
    <row r="1798" spans="5:6" x14ac:dyDescent="0.25">
      <c r="E1798" s="66">
        <f t="shared" ca="1" si="56"/>
        <v>0.64559672491301678</v>
      </c>
      <c r="F1798" s="67">
        <f t="shared" ca="1" si="57"/>
        <v>1.032517915553619</v>
      </c>
    </row>
    <row r="1799" spans="5:6" x14ac:dyDescent="0.25">
      <c r="E1799" s="66">
        <f t="shared" ca="1" si="56"/>
        <v>0.53044462583374763</v>
      </c>
      <c r="F1799" s="67">
        <f t="shared" ca="1" si="57"/>
        <v>0.18846559164740051</v>
      </c>
    </row>
    <row r="1800" spans="5:6" x14ac:dyDescent="0.25">
      <c r="E1800" s="66">
        <f t="shared" ca="1" si="56"/>
        <v>0.68758351285929609</v>
      </c>
      <c r="F1800" s="67">
        <f t="shared" ca="1" si="57"/>
        <v>1.4108127183322869</v>
      </c>
    </row>
    <row r="1801" spans="5:6" x14ac:dyDescent="0.25">
      <c r="E1801" s="66">
        <f t="shared" ca="1" si="56"/>
        <v>0.14811245760643954</v>
      </c>
      <c r="F1801" s="67">
        <f t="shared" ca="1" si="57"/>
        <v>-3.6499087935143413</v>
      </c>
    </row>
    <row r="1802" spans="5:6" x14ac:dyDescent="0.25">
      <c r="E1802" s="66">
        <f t="shared" ca="1" si="56"/>
        <v>0.94284479513057351</v>
      </c>
      <c r="F1802" s="67">
        <f t="shared" ca="1" si="57"/>
        <v>6.5065129154928201</v>
      </c>
    </row>
    <row r="1803" spans="5:6" x14ac:dyDescent="0.25">
      <c r="E1803" s="66">
        <f t="shared" ca="1" si="56"/>
        <v>9.7116948053034169E-2</v>
      </c>
      <c r="F1803" s="67">
        <f t="shared" ca="1" si="57"/>
        <v>-4.9160765882996431</v>
      </c>
    </row>
    <row r="1804" spans="5:6" x14ac:dyDescent="0.25">
      <c r="E1804" s="66">
        <f t="shared" ca="1" si="56"/>
        <v>0.55531543229803138</v>
      </c>
      <c r="F1804" s="67">
        <f t="shared" ca="1" si="57"/>
        <v>0.3517287126726083</v>
      </c>
    </row>
    <row r="1805" spans="5:6" x14ac:dyDescent="0.25">
      <c r="E1805" s="66">
        <f t="shared" ca="1" si="56"/>
        <v>0.34825204752299976</v>
      </c>
      <c r="F1805" s="67">
        <f t="shared" ca="1" si="57"/>
        <v>-1.0850448189495956</v>
      </c>
    </row>
    <row r="1806" spans="5:6" x14ac:dyDescent="0.25">
      <c r="E1806" s="66">
        <f t="shared" ca="1" si="56"/>
        <v>0.48897980698596144</v>
      </c>
      <c r="F1806" s="67">
        <f t="shared" ca="1" si="57"/>
        <v>-6.6860712921593013E-2</v>
      </c>
    </row>
    <row r="1807" spans="5:6" x14ac:dyDescent="0.25">
      <c r="E1807" s="66">
        <f t="shared" ca="1" si="56"/>
        <v>9.9515810491777046E-3</v>
      </c>
      <c r="F1807" s="67">
        <f t="shared" ca="1" si="57"/>
        <v>-11.750629981380062</v>
      </c>
    </row>
    <row r="1808" spans="5:6" x14ac:dyDescent="0.25">
      <c r="E1808" s="66">
        <f t="shared" ca="1" si="56"/>
        <v>0.23009773678498702</v>
      </c>
      <c r="F1808" s="67">
        <f t="shared" ca="1" si="57"/>
        <v>-2.3283118116542614</v>
      </c>
    </row>
    <row r="1809" spans="5:6" x14ac:dyDescent="0.25">
      <c r="E1809" s="66">
        <f t="shared" ca="1" si="56"/>
        <v>0.66813022150125057</v>
      </c>
      <c r="F1809" s="67">
        <f t="shared" ca="1" si="57"/>
        <v>1.2295963196605808</v>
      </c>
    </row>
    <row r="1810" spans="5:6" x14ac:dyDescent="0.25">
      <c r="E1810" s="66">
        <f t="shared" ca="1" si="56"/>
        <v>6.6279568317068049E-2</v>
      </c>
      <c r="F1810" s="67">
        <f t="shared" ca="1" si="57"/>
        <v>-6.0621792567135948</v>
      </c>
    </row>
    <row r="1811" spans="5:6" x14ac:dyDescent="0.25">
      <c r="E1811" s="66">
        <f t="shared" ca="1" si="56"/>
        <v>0.25599164198878044</v>
      </c>
      <c r="F1811" s="67">
        <f t="shared" ca="1" si="57"/>
        <v>-2.0083899088707868</v>
      </c>
    </row>
    <row r="1812" spans="5:6" x14ac:dyDescent="0.25">
      <c r="E1812" s="66">
        <f t="shared" ca="1" si="56"/>
        <v>0.92624361652888909</v>
      </c>
      <c r="F1812" s="67">
        <f t="shared" ca="1" si="57"/>
        <v>5.7415216542224705</v>
      </c>
    </row>
    <row r="1813" spans="5:6" x14ac:dyDescent="0.25">
      <c r="E1813" s="66">
        <f t="shared" ca="1" si="56"/>
        <v>0.45224511619422225</v>
      </c>
      <c r="F1813" s="67">
        <f t="shared" ca="1" si="57"/>
        <v>-0.30115131933686468</v>
      </c>
    </row>
    <row r="1814" spans="5:6" x14ac:dyDescent="0.25">
      <c r="E1814" s="66">
        <f t="shared" ca="1" si="56"/>
        <v>0.12393821497527913</v>
      </c>
      <c r="F1814" s="67">
        <f t="shared" ca="1" si="57"/>
        <v>-4.1844747699643987</v>
      </c>
    </row>
    <row r="1815" spans="5:6" x14ac:dyDescent="0.25">
      <c r="E1815" s="66">
        <f t="shared" ca="1" si="56"/>
        <v>0.80225348409085595</v>
      </c>
      <c r="F1815" s="67">
        <f t="shared" ca="1" si="57"/>
        <v>2.7828663317816744</v>
      </c>
    </row>
    <row r="1816" spans="5:6" x14ac:dyDescent="0.25">
      <c r="E1816" s="66">
        <f t="shared" ca="1" si="56"/>
        <v>0.39750904426802347</v>
      </c>
      <c r="F1816" s="67">
        <f t="shared" ca="1" si="57"/>
        <v>-0.68817123513335143</v>
      </c>
    </row>
    <row r="1817" spans="5:6" x14ac:dyDescent="0.25">
      <c r="E1817" s="66">
        <f t="shared" ca="1" si="56"/>
        <v>0.82861777056729025</v>
      </c>
      <c r="F1817" s="67">
        <f t="shared" ca="1" si="57"/>
        <v>3.2121353296676709</v>
      </c>
    </row>
    <row r="1818" spans="5:6" x14ac:dyDescent="0.25">
      <c r="E1818" s="66">
        <f t="shared" ca="1" si="56"/>
        <v>0.29838096750421716</v>
      </c>
      <c r="F1818" s="67">
        <f t="shared" ca="1" si="57"/>
        <v>-1.5487110418471843</v>
      </c>
    </row>
    <row r="1819" spans="5:6" x14ac:dyDescent="0.25">
      <c r="E1819" s="66">
        <f t="shared" ca="1" si="56"/>
        <v>5.3346022021250161E-2</v>
      </c>
      <c r="F1819" s="67">
        <f t="shared" ca="1" si="57"/>
        <v>-6.7134260617644586</v>
      </c>
    </row>
    <row r="1820" spans="5:6" x14ac:dyDescent="0.25">
      <c r="E1820" s="66">
        <f t="shared" ca="1" si="56"/>
        <v>0.85069472619068143</v>
      </c>
      <c r="F1820" s="67">
        <f t="shared" ca="1" si="57"/>
        <v>3.6258452127863476</v>
      </c>
    </row>
    <row r="1821" spans="5:6" x14ac:dyDescent="0.25">
      <c r="E1821" s="66">
        <f t="shared" ca="1" si="56"/>
        <v>0.51722756550178872</v>
      </c>
      <c r="F1821" s="67">
        <f t="shared" ca="1" si="57"/>
        <v>0.10518811770878556</v>
      </c>
    </row>
    <row r="1822" spans="5:6" x14ac:dyDescent="0.25">
      <c r="E1822" s="66">
        <f t="shared" ca="1" si="56"/>
        <v>0.47712684839448805</v>
      </c>
      <c r="F1822" s="67">
        <f t="shared" ca="1" si="57"/>
        <v>-0.14047714001595718</v>
      </c>
    </row>
    <row r="1823" spans="5:6" x14ac:dyDescent="0.25">
      <c r="E1823" s="66">
        <f t="shared" ca="1" si="56"/>
        <v>0.24707732153570927</v>
      </c>
      <c r="F1823" s="67">
        <f t="shared" ca="1" si="57"/>
        <v>-2.1147203043814495</v>
      </c>
    </row>
    <row r="1824" spans="5:6" x14ac:dyDescent="0.25">
      <c r="E1824" s="66">
        <f t="shared" ca="1" si="56"/>
        <v>0.96231169081766732</v>
      </c>
      <c r="F1824" s="67">
        <f t="shared" ca="1" si="57"/>
        <v>7.7557744599718541</v>
      </c>
    </row>
    <row r="1825" spans="5:6" x14ac:dyDescent="0.25">
      <c r="E1825" s="66">
        <f t="shared" ca="1" si="56"/>
        <v>0.79957884987889571</v>
      </c>
      <c r="F1825" s="67">
        <f t="shared" ca="1" si="57"/>
        <v>2.7425615857617527</v>
      </c>
    </row>
    <row r="1826" spans="5:6" x14ac:dyDescent="0.25">
      <c r="E1826" s="66">
        <f t="shared" ca="1" si="56"/>
        <v>0.42228295695423679</v>
      </c>
      <c r="F1826" s="67">
        <f t="shared" ca="1" si="57"/>
        <v>-0.50679748491229459</v>
      </c>
    </row>
    <row r="1827" spans="5:6" x14ac:dyDescent="0.25">
      <c r="E1827" s="66">
        <f t="shared" ca="1" si="56"/>
        <v>0.5070081821879211</v>
      </c>
      <c r="F1827" s="67">
        <f t="shared" ca="1" si="57"/>
        <v>4.2346563741875884E-2</v>
      </c>
    </row>
    <row r="1828" spans="5:6" x14ac:dyDescent="0.25">
      <c r="E1828" s="66">
        <f t="shared" ca="1" si="56"/>
        <v>0.55809857945338814</v>
      </c>
      <c r="F1828" s="67">
        <f t="shared" ca="1" si="57"/>
        <v>0.37056381497103014</v>
      </c>
    </row>
    <row r="1829" spans="5:6" x14ac:dyDescent="0.25">
      <c r="E1829" s="66">
        <f t="shared" ca="1" si="56"/>
        <v>0.32773691700970953</v>
      </c>
      <c r="F1829" s="67">
        <f t="shared" ca="1" si="57"/>
        <v>-1.2671906824968697</v>
      </c>
    </row>
    <row r="1830" spans="5:6" x14ac:dyDescent="0.25">
      <c r="E1830" s="66">
        <f t="shared" ca="1" si="56"/>
        <v>0.27152688372375566</v>
      </c>
      <c r="F1830" s="67">
        <f t="shared" ca="1" si="57"/>
        <v>-1.8316408341297921</v>
      </c>
    </row>
    <row r="1831" spans="5:6" x14ac:dyDescent="0.25">
      <c r="E1831" s="66">
        <f t="shared" ca="1" si="56"/>
        <v>0.86561683770765874</v>
      </c>
      <c r="F1831" s="67">
        <f t="shared" ca="1" si="57"/>
        <v>3.9417388762330345</v>
      </c>
    </row>
    <row r="1832" spans="5:6" x14ac:dyDescent="0.25">
      <c r="E1832" s="66">
        <f t="shared" ca="1" si="56"/>
        <v>0.75800480630918621</v>
      </c>
      <c r="F1832" s="67">
        <f t="shared" ca="1" si="57"/>
        <v>2.1770706997334832</v>
      </c>
    </row>
    <row r="1833" spans="5:6" x14ac:dyDescent="0.25">
      <c r="E1833" s="66">
        <f t="shared" ca="1" si="56"/>
        <v>0.1710203133584427</v>
      </c>
      <c r="F1833" s="67">
        <f t="shared" ca="1" si="57"/>
        <v>-3.218477272214554</v>
      </c>
    </row>
    <row r="1834" spans="5:6" x14ac:dyDescent="0.25">
      <c r="E1834" s="66">
        <f t="shared" ca="1" si="56"/>
        <v>0.31530239627682866</v>
      </c>
      <c r="F1834" s="67">
        <f t="shared" ca="1" si="57"/>
        <v>-1.3832277957303436</v>
      </c>
    </row>
    <row r="1835" spans="5:6" x14ac:dyDescent="0.25">
      <c r="E1835" s="66">
        <f t="shared" ca="1" si="56"/>
        <v>0.67504859741007361</v>
      </c>
      <c r="F1835" s="67">
        <f t="shared" ca="1" si="57"/>
        <v>1.2927973732973614</v>
      </c>
    </row>
    <row r="1836" spans="5:6" x14ac:dyDescent="0.25">
      <c r="E1836" s="66">
        <f t="shared" ca="1" si="56"/>
        <v>0.91682022077025149</v>
      </c>
      <c r="F1836" s="67">
        <f t="shared" ca="1" si="57"/>
        <v>5.3808114547126777</v>
      </c>
    </row>
    <row r="1837" spans="5:6" x14ac:dyDescent="0.25">
      <c r="E1837" s="66">
        <f t="shared" ca="1" si="56"/>
        <v>0.51789943991414344</v>
      </c>
      <c r="F1837" s="67">
        <f t="shared" ca="1" si="57"/>
        <v>0.10936612574540355</v>
      </c>
    </row>
    <row r="1838" spans="5:6" x14ac:dyDescent="0.25">
      <c r="E1838" s="66">
        <f t="shared" ca="1" si="56"/>
        <v>0.23194342196876927</v>
      </c>
      <c r="F1838" s="67">
        <f t="shared" ca="1" si="57"/>
        <v>-2.3043438819644311</v>
      </c>
    </row>
    <row r="1839" spans="5:6" x14ac:dyDescent="0.25">
      <c r="E1839" s="66">
        <f t="shared" ca="1" si="56"/>
        <v>0.3582527226472052</v>
      </c>
      <c r="F1839" s="67">
        <f t="shared" ca="1" si="57"/>
        <v>-1.0001082956704734</v>
      </c>
    </row>
    <row r="1840" spans="5:6" x14ac:dyDescent="0.25">
      <c r="E1840" s="66">
        <f t="shared" ca="1" si="56"/>
        <v>3.0868495467342605E-2</v>
      </c>
      <c r="F1840" s="67">
        <f t="shared" ca="1" si="57"/>
        <v>-8.3546159963737701</v>
      </c>
    </row>
    <row r="1841" spans="5:6" x14ac:dyDescent="0.25">
      <c r="E1841" s="66">
        <f t="shared" ca="1" si="56"/>
        <v>0.48437706944118908</v>
      </c>
      <c r="F1841" s="67">
        <f t="shared" ca="1" si="57"/>
        <v>-9.5233277786982068E-2</v>
      </c>
    </row>
    <row r="1842" spans="5:6" x14ac:dyDescent="0.25">
      <c r="E1842" s="66">
        <f t="shared" ca="1" si="56"/>
        <v>0.87926511676899577</v>
      </c>
      <c r="F1842" s="67">
        <f t="shared" ca="1" si="57"/>
        <v>4.2630330130800491</v>
      </c>
    </row>
    <row r="1843" spans="5:6" x14ac:dyDescent="0.25">
      <c r="E1843" s="66">
        <f t="shared" ca="1" si="56"/>
        <v>0.98722374296564464</v>
      </c>
      <c r="F1843" s="67">
        <f t="shared" ca="1" si="57"/>
        <v>11.001058707541789</v>
      </c>
    </row>
    <row r="1844" spans="5:6" x14ac:dyDescent="0.25">
      <c r="E1844" s="66">
        <f t="shared" ca="1" si="56"/>
        <v>0.57512806694997176</v>
      </c>
      <c r="F1844" s="67">
        <f t="shared" ca="1" si="57"/>
        <v>0.48846092672376262</v>
      </c>
    </row>
    <row r="1845" spans="5:6" x14ac:dyDescent="0.25">
      <c r="E1845" s="66">
        <f t="shared" ca="1" si="56"/>
        <v>0.22868049632236875</v>
      </c>
      <c r="F1845" s="67">
        <f t="shared" ca="1" si="57"/>
        <v>-2.3468468449480304</v>
      </c>
    </row>
    <row r="1846" spans="5:6" x14ac:dyDescent="0.25">
      <c r="E1846" s="66">
        <f t="shared" ca="1" si="56"/>
        <v>0.70738115953149294</v>
      </c>
      <c r="F1846" s="67">
        <f t="shared" ca="1" si="57"/>
        <v>1.6072116661937494</v>
      </c>
    </row>
    <row r="1847" spans="5:6" x14ac:dyDescent="0.25">
      <c r="E1847" s="66">
        <f t="shared" ca="1" si="56"/>
        <v>0.41968883305766391</v>
      </c>
      <c r="F1847" s="67">
        <f t="shared" ca="1" si="57"/>
        <v>-0.52528360619860393</v>
      </c>
    </row>
    <row r="1848" spans="5:6" x14ac:dyDescent="0.25">
      <c r="E1848" s="66">
        <f t="shared" ca="1" si="56"/>
        <v>0.73158861660995123</v>
      </c>
      <c r="F1848" s="67">
        <f t="shared" ca="1" si="57"/>
        <v>1.8662618465687131</v>
      </c>
    </row>
    <row r="1849" spans="5:6" x14ac:dyDescent="0.25">
      <c r="E1849" s="66">
        <f t="shared" ca="1" si="56"/>
        <v>0.39277650193939118</v>
      </c>
      <c r="F1849" s="67">
        <f t="shared" ca="1" si="57"/>
        <v>-0.72410203703353515</v>
      </c>
    </row>
    <row r="1850" spans="5:6" x14ac:dyDescent="0.25">
      <c r="E1850" s="66">
        <f t="shared" ca="1" si="56"/>
        <v>0.40204836681142309</v>
      </c>
      <c r="F1850" s="67">
        <f t="shared" ca="1" si="57"/>
        <v>-0.65410710476757861</v>
      </c>
    </row>
    <row r="1851" spans="5:6" x14ac:dyDescent="0.25">
      <c r="E1851" s="66">
        <f t="shared" ca="1" si="56"/>
        <v>0.36628119305674123</v>
      </c>
      <c r="F1851" s="67">
        <f t="shared" ca="1" si="57"/>
        <v>-0.93362031888587926</v>
      </c>
    </row>
    <row r="1852" spans="5:6" x14ac:dyDescent="0.25">
      <c r="E1852" s="66">
        <f t="shared" ca="1" si="56"/>
        <v>0.63405684703260345</v>
      </c>
      <c r="F1852" s="67">
        <f t="shared" ca="1" si="57"/>
        <v>0.93639029053620115</v>
      </c>
    </row>
    <row r="1853" spans="5:6" x14ac:dyDescent="0.25">
      <c r="E1853" s="66">
        <f t="shared" ca="1" si="56"/>
        <v>0.40065161856164078</v>
      </c>
      <c r="F1853" s="67">
        <f t="shared" ca="1" si="57"/>
        <v>-0.66454749110072797</v>
      </c>
    </row>
    <row r="1854" spans="5:6" x14ac:dyDescent="0.25">
      <c r="E1854" s="66">
        <f t="shared" ca="1" si="56"/>
        <v>0.24332022065093428</v>
      </c>
      <c r="F1854" s="67">
        <f t="shared" ca="1" si="57"/>
        <v>-2.1606892264072419</v>
      </c>
    </row>
    <row r="1855" spans="5:6" x14ac:dyDescent="0.25">
      <c r="E1855" s="66">
        <f t="shared" ca="1" si="56"/>
        <v>0.23876083145051741</v>
      </c>
      <c r="F1855" s="67">
        <f t="shared" ca="1" si="57"/>
        <v>-2.2174372582752251</v>
      </c>
    </row>
    <row r="1856" spans="5:6" x14ac:dyDescent="0.25">
      <c r="E1856" s="66">
        <f t="shared" ca="1" si="56"/>
        <v>8.820460287091525E-2</v>
      </c>
      <c r="F1856" s="67">
        <f t="shared" ca="1" si="57"/>
        <v>-5.2048468500781677</v>
      </c>
    </row>
    <row r="1857" spans="5:6" x14ac:dyDescent="0.25">
      <c r="E1857" s="66">
        <f t="shared" ca="1" si="56"/>
        <v>0.3052842976474669</v>
      </c>
      <c r="F1857" s="67">
        <f t="shared" ca="1" si="57"/>
        <v>-1.480093897613219</v>
      </c>
    </row>
    <row r="1858" spans="5:6" x14ac:dyDescent="0.25">
      <c r="E1858" s="66">
        <f t="shared" ca="1" si="56"/>
        <v>0.93729361678257717</v>
      </c>
      <c r="F1858" s="67">
        <f t="shared" ca="1" si="57"/>
        <v>6.2284345507939243</v>
      </c>
    </row>
    <row r="1859" spans="5:6" x14ac:dyDescent="0.25">
      <c r="E1859" s="66">
        <f t="shared" ca="1" si="56"/>
        <v>0.56336819489677681</v>
      </c>
      <c r="F1859" s="67">
        <f t="shared" ca="1" si="57"/>
        <v>0.40655342917083681</v>
      </c>
    </row>
    <row r="1860" spans="5:6" x14ac:dyDescent="0.25">
      <c r="E1860" s="66">
        <f t="shared" ref="E1860:E1923" ca="1" si="58">RAND()</f>
        <v>0.72731855849696014</v>
      </c>
      <c r="F1860" s="67">
        <f t="shared" ref="F1860:F1923" ca="1" si="59">SIGN(E1860-0.5)*(_xlfn.GAMMA.INV(2*ABS(E1860-0.5),1/$C$5,(($C$4^$C$5)))^(1/$C$5))+$C$3</f>
        <v>1.8189115965423603</v>
      </c>
    </row>
    <row r="1861" spans="5:6" x14ac:dyDescent="0.25">
      <c r="E1861" s="66">
        <f t="shared" ca="1" si="58"/>
        <v>0.33034894009834792</v>
      </c>
      <c r="F1861" s="67">
        <f t="shared" ca="1" si="59"/>
        <v>-1.2433758251152864</v>
      </c>
    </row>
    <row r="1862" spans="5:6" x14ac:dyDescent="0.25">
      <c r="E1862" s="66">
        <f t="shared" ca="1" si="58"/>
        <v>0.64811222694016146</v>
      </c>
      <c r="F1862" s="67">
        <f t="shared" ca="1" si="59"/>
        <v>1.0538874005838881</v>
      </c>
    </row>
    <row r="1863" spans="5:6" x14ac:dyDescent="0.25">
      <c r="E1863" s="66">
        <f t="shared" ca="1" si="58"/>
        <v>0.65996938076980216</v>
      </c>
      <c r="F1863" s="67">
        <f t="shared" ca="1" si="59"/>
        <v>1.1567172849222833</v>
      </c>
    </row>
    <row r="1864" spans="5:6" x14ac:dyDescent="0.25">
      <c r="E1864" s="66">
        <f t="shared" ca="1" si="58"/>
        <v>0.4617992263825631</v>
      </c>
      <c r="F1864" s="67">
        <f t="shared" ca="1" si="59"/>
        <v>-0.23843363017506256</v>
      </c>
    </row>
    <row r="1865" spans="5:6" x14ac:dyDescent="0.25">
      <c r="E1865" s="66">
        <f t="shared" ca="1" si="58"/>
        <v>0.44954379306930869</v>
      </c>
      <c r="F1865" s="67">
        <f t="shared" ca="1" si="59"/>
        <v>-0.31912446921908239</v>
      </c>
    </row>
    <row r="1866" spans="5:6" x14ac:dyDescent="0.25">
      <c r="E1866" s="66">
        <f t="shared" ca="1" si="58"/>
        <v>0.10955375799732137</v>
      </c>
      <c r="F1866" s="67">
        <f t="shared" ca="1" si="59"/>
        <v>-4.554578187068234</v>
      </c>
    </row>
    <row r="1867" spans="5:6" x14ac:dyDescent="0.25">
      <c r="E1867" s="66">
        <f t="shared" ca="1" si="58"/>
        <v>0.85580491053952101</v>
      </c>
      <c r="F1867" s="67">
        <f t="shared" ca="1" si="59"/>
        <v>3.7303227834699348</v>
      </c>
    </row>
    <row r="1868" spans="5:6" x14ac:dyDescent="0.25">
      <c r="E1868" s="66">
        <f t="shared" ca="1" si="58"/>
        <v>0.78468880058328627</v>
      </c>
      <c r="F1868" s="67">
        <f t="shared" ca="1" si="59"/>
        <v>2.5275710330319856</v>
      </c>
    </row>
    <row r="1869" spans="5:6" x14ac:dyDescent="0.25">
      <c r="E1869" s="66">
        <f t="shared" ca="1" si="58"/>
        <v>0.38421899532078818</v>
      </c>
      <c r="F1869" s="67">
        <f t="shared" ca="1" si="59"/>
        <v>-0.79018622423800355</v>
      </c>
    </row>
    <row r="1870" spans="5:6" x14ac:dyDescent="0.25">
      <c r="E1870" s="66">
        <f t="shared" ca="1" si="58"/>
        <v>0.67281573397727412</v>
      </c>
      <c r="F1870" s="67">
        <f t="shared" ca="1" si="59"/>
        <v>1.2722537447322415</v>
      </c>
    </row>
    <row r="1871" spans="5:6" x14ac:dyDescent="0.25">
      <c r="E1871" s="66">
        <f t="shared" ca="1" si="58"/>
        <v>0.16101052708670605</v>
      </c>
      <c r="F1871" s="67">
        <f t="shared" ca="1" si="59"/>
        <v>-3.3994150498306843</v>
      </c>
    </row>
    <row r="1872" spans="5:6" x14ac:dyDescent="0.25">
      <c r="E1872" s="66">
        <f t="shared" ca="1" si="58"/>
        <v>0.36646751152230628</v>
      </c>
      <c r="F1872" s="67">
        <f t="shared" ca="1" si="59"/>
        <v>-0.93209467877147578</v>
      </c>
    </row>
    <row r="1873" spans="5:6" x14ac:dyDescent="0.25">
      <c r="E1873" s="66">
        <f t="shared" ca="1" si="58"/>
        <v>0.82625172202790331</v>
      </c>
      <c r="F1873" s="67">
        <f t="shared" ca="1" si="59"/>
        <v>3.1710015749350968</v>
      </c>
    </row>
    <row r="1874" spans="5:6" x14ac:dyDescent="0.25">
      <c r="E1874" s="66">
        <f t="shared" ca="1" si="58"/>
        <v>0.23235730571603919</v>
      </c>
      <c r="F1874" s="67">
        <f t="shared" ca="1" si="59"/>
        <v>-2.2989954019959398</v>
      </c>
    </row>
    <row r="1875" spans="5:6" x14ac:dyDescent="0.25">
      <c r="E1875" s="66">
        <f t="shared" ca="1" si="58"/>
        <v>0.48327758691523082</v>
      </c>
      <c r="F1875" s="67">
        <f t="shared" ca="1" si="59"/>
        <v>-0.10205068723294952</v>
      </c>
    </row>
    <row r="1876" spans="5:6" x14ac:dyDescent="0.25">
      <c r="E1876" s="66">
        <f t="shared" ca="1" si="58"/>
        <v>0.69410299805274189</v>
      </c>
      <c r="F1876" s="67">
        <f t="shared" ca="1" si="59"/>
        <v>1.4740789442226143</v>
      </c>
    </row>
    <row r="1877" spans="5:6" x14ac:dyDescent="0.25">
      <c r="E1877" s="66">
        <f t="shared" ca="1" si="58"/>
        <v>0.60282389093990962</v>
      </c>
      <c r="F1877" s="67">
        <f t="shared" ca="1" si="59"/>
        <v>0.69068494934596381</v>
      </c>
    </row>
    <row r="1878" spans="5:6" x14ac:dyDescent="0.25">
      <c r="E1878" s="66">
        <f t="shared" ca="1" si="58"/>
        <v>8.7650571037782843E-2</v>
      </c>
      <c r="F1878" s="67">
        <f t="shared" ca="1" si="59"/>
        <v>-5.2237499162958416</v>
      </c>
    </row>
    <row r="1879" spans="5:6" x14ac:dyDescent="0.25">
      <c r="E1879" s="66">
        <f t="shared" ca="1" si="58"/>
        <v>6.6853013368139202E-2</v>
      </c>
      <c r="F1879" s="67">
        <f t="shared" ca="1" si="59"/>
        <v>-6.0363351579858406</v>
      </c>
    </row>
    <row r="1880" spans="5:6" x14ac:dyDescent="0.25">
      <c r="E1880" s="66">
        <f t="shared" ca="1" si="58"/>
        <v>0.87988675691845952</v>
      </c>
      <c r="F1880" s="67">
        <f t="shared" ca="1" si="59"/>
        <v>4.278519324874976</v>
      </c>
    </row>
    <row r="1881" spans="5:6" x14ac:dyDescent="0.25">
      <c r="E1881" s="66">
        <f t="shared" ca="1" si="58"/>
        <v>0.6246178496474355</v>
      </c>
      <c r="F1881" s="67">
        <f t="shared" ca="1" si="59"/>
        <v>0.85999057122551537</v>
      </c>
    </row>
    <row r="1882" spans="5:6" x14ac:dyDescent="0.25">
      <c r="E1882" s="66">
        <f t="shared" ca="1" si="58"/>
        <v>0.99471873459254068</v>
      </c>
      <c r="F1882" s="67">
        <f t="shared" ca="1" si="59"/>
        <v>13.651327106743057</v>
      </c>
    </row>
    <row r="1883" spans="5:6" x14ac:dyDescent="0.25">
      <c r="E1883" s="66">
        <f t="shared" ca="1" si="58"/>
        <v>0.66312273807070565</v>
      </c>
      <c r="F1883" s="67">
        <f t="shared" ca="1" si="59"/>
        <v>1.1846683270037612</v>
      </c>
    </row>
    <row r="1884" spans="5:6" x14ac:dyDescent="0.25">
      <c r="E1884" s="66">
        <f t="shared" ca="1" si="58"/>
        <v>0.9577185426845648</v>
      </c>
      <c r="F1884" s="67">
        <f t="shared" ca="1" si="59"/>
        <v>7.4107784094468236</v>
      </c>
    </row>
    <row r="1885" spans="5:6" x14ac:dyDescent="0.25">
      <c r="E1885" s="66">
        <f t="shared" ca="1" si="58"/>
        <v>0.95339842328925339</v>
      </c>
      <c r="F1885" s="67">
        <f t="shared" ca="1" si="59"/>
        <v>7.1189211686052598</v>
      </c>
    </row>
    <row r="1886" spans="5:6" x14ac:dyDescent="0.25">
      <c r="E1886" s="66">
        <f t="shared" ca="1" si="58"/>
        <v>0.30113377107016914</v>
      </c>
      <c r="F1886" s="67">
        <f t="shared" ca="1" si="59"/>
        <v>-1.5211605307186924</v>
      </c>
    </row>
    <row r="1887" spans="5:6" x14ac:dyDescent="0.25">
      <c r="E1887" s="66">
        <f t="shared" ca="1" si="58"/>
        <v>0.77528566936691623</v>
      </c>
      <c r="F1887" s="67">
        <f t="shared" ca="1" si="59"/>
        <v>2.3993344335789373</v>
      </c>
    </row>
    <row r="1888" spans="5:6" x14ac:dyDescent="0.25">
      <c r="E1888" s="66">
        <f t="shared" ca="1" si="58"/>
        <v>0.88570759945446853</v>
      </c>
      <c r="F1888" s="67">
        <f t="shared" ca="1" si="59"/>
        <v>4.4275440502425454</v>
      </c>
    </row>
    <row r="1889" spans="5:6" x14ac:dyDescent="0.25">
      <c r="E1889" s="66">
        <f t="shared" ca="1" si="58"/>
        <v>5.8527189165394011E-2</v>
      </c>
      <c r="F1889" s="67">
        <f t="shared" ca="1" si="59"/>
        <v>-6.4353500402983279</v>
      </c>
    </row>
    <row r="1890" spans="5:6" x14ac:dyDescent="0.25">
      <c r="E1890" s="66">
        <f t="shared" ca="1" si="58"/>
        <v>0.92706869490665156</v>
      </c>
      <c r="F1890" s="67">
        <f t="shared" ca="1" si="59"/>
        <v>5.7752703793060745</v>
      </c>
    </row>
    <row r="1891" spans="5:6" x14ac:dyDescent="0.25">
      <c r="E1891" s="66">
        <f t="shared" ca="1" si="58"/>
        <v>0.81393191220600181</v>
      </c>
      <c r="F1891" s="67">
        <f t="shared" ca="1" si="59"/>
        <v>2.9654862848557828</v>
      </c>
    </row>
    <row r="1892" spans="5:6" x14ac:dyDescent="0.25">
      <c r="E1892" s="66">
        <f t="shared" ca="1" si="58"/>
        <v>0.88085074240481098</v>
      </c>
      <c r="F1892" s="67">
        <f t="shared" ca="1" si="59"/>
        <v>4.3026933772162215</v>
      </c>
    </row>
    <row r="1893" spans="5:6" x14ac:dyDescent="0.25">
      <c r="E1893" s="66">
        <f t="shared" ca="1" si="58"/>
        <v>0.94612758352910431</v>
      </c>
      <c r="F1893" s="67">
        <f t="shared" ca="1" si="59"/>
        <v>6.6839685158538691</v>
      </c>
    </row>
    <row r="1894" spans="5:6" x14ac:dyDescent="0.25">
      <c r="E1894" s="66">
        <f t="shared" ca="1" si="58"/>
        <v>0.13855066677879557</v>
      </c>
      <c r="F1894" s="67">
        <f t="shared" ca="1" si="59"/>
        <v>-3.8501160437245039</v>
      </c>
    </row>
    <row r="1895" spans="5:6" x14ac:dyDescent="0.25">
      <c r="E1895" s="66">
        <f t="shared" ca="1" si="58"/>
        <v>0.78245580316540508</v>
      </c>
      <c r="F1895" s="67">
        <f t="shared" ca="1" si="59"/>
        <v>2.4966181940980148</v>
      </c>
    </row>
    <row r="1896" spans="5:6" x14ac:dyDescent="0.25">
      <c r="E1896" s="66">
        <f t="shared" ca="1" si="58"/>
        <v>0.75793261080984331</v>
      </c>
      <c r="F1896" s="67">
        <f t="shared" ca="1" si="59"/>
        <v>2.1761758299075797</v>
      </c>
    </row>
    <row r="1897" spans="5:6" x14ac:dyDescent="0.25">
      <c r="E1897" s="66">
        <f t="shared" ca="1" si="58"/>
        <v>0.14131413873850551</v>
      </c>
      <c r="F1897" s="67">
        <f t="shared" ca="1" si="59"/>
        <v>-3.7908682556817839</v>
      </c>
    </row>
    <row r="1898" spans="5:6" x14ac:dyDescent="0.25">
      <c r="E1898" s="66">
        <f t="shared" ca="1" si="58"/>
        <v>0.48535921846938013</v>
      </c>
      <c r="F1898" s="67">
        <f t="shared" ca="1" si="59"/>
        <v>-8.9156474992738904E-2</v>
      </c>
    </row>
    <row r="1899" spans="5:6" x14ac:dyDescent="0.25">
      <c r="E1899" s="66">
        <f t="shared" ca="1" si="58"/>
        <v>0.73489311644130118</v>
      </c>
      <c r="F1899" s="67">
        <f t="shared" ca="1" si="59"/>
        <v>1.9034250587087029</v>
      </c>
    </row>
    <row r="1900" spans="5:6" x14ac:dyDescent="0.25">
      <c r="E1900" s="66">
        <f t="shared" ca="1" si="58"/>
        <v>0.73655066053355722</v>
      </c>
      <c r="F1900" s="67">
        <f t="shared" ca="1" si="59"/>
        <v>1.9222410270435486</v>
      </c>
    </row>
    <row r="1901" spans="5:6" x14ac:dyDescent="0.25">
      <c r="E1901" s="66">
        <f t="shared" ca="1" si="58"/>
        <v>0.7505189619367103</v>
      </c>
      <c r="F1901" s="67">
        <f t="shared" ca="1" si="59"/>
        <v>2.0856755575952377</v>
      </c>
    </row>
    <row r="1902" spans="5:6" x14ac:dyDescent="0.25">
      <c r="E1902" s="66">
        <f t="shared" ca="1" si="58"/>
        <v>0.92353999049521751</v>
      </c>
      <c r="F1902" s="67">
        <f t="shared" ca="1" si="59"/>
        <v>5.6335207375302332</v>
      </c>
    </row>
    <row r="1903" spans="5:6" x14ac:dyDescent="0.25">
      <c r="E1903" s="66">
        <f t="shared" ca="1" si="58"/>
        <v>0.39830887193508457</v>
      </c>
      <c r="F1903" s="67">
        <f t="shared" ca="1" si="59"/>
        <v>-0.6821410019349341</v>
      </c>
    </row>
    <row r="1904" spans="5:6" x14ac:dyDescent="0.25">
      <c r="E1904" s="66">
        <f t="shared" ca="1" si="58"/>
        <v>0.32609300090302162</v>
      </c>
      <c r="F1904" s="67">
        <f t="shared" ca="1" si="59"/>
        <v>-1.2822764366883941</v>
      </c>
    </row>
    <row r="1905" spans="5:6" x14ac:dyDescent="0.25">
      <c r="E1905" s="66">
        <f t="shared" ca="1" si="58"/>
        <v>0.69838680279109677</v>
      </c>
      <c r="F1905" s="67">
        <f t="shared" ca="1" si="59"/>
        <v>1.5163881177652945</v>
      </c>
    </row>
    <row r="1906" spans="5:6" x14ac:dyDescent="0.25">
      <c r="E1906" s="66">
        <f t="shared" ca="1" si="58"/>
        <v>0.90850726862052278</v>
      </c>
      <c r="F1906" s="67">
        <f t="shared" ca="1" si="59"/>
        <v>5.0950457033153338</v>
      </c>
    </row>
    <row r="1907" spans="5:6" x14ac:dyDescent="0.25">
      <c r="E1907" s="66">
        <f t="shared" ca="1" si="58"/>
        <v>0.64565891638626782</v>
      </c>
      <c r="F1907" s="67">
        <f t="shared" ca="1" si="59"/>
        <v>1.0330444084080357</v>
      </c>
    </row>
    <row r="1908" spans="5:6" x14ac:dyDescent="0.25">
      <c r="E1908" s="66">
        <f t="shared" ca="1" si="58"/>
        <v>0.1595249367906697</v>
      </c>
      <c r="F1908" s="67">
        <f t="shared" ca="1" si="59"/>
        <v>-3.4272235347074869</v>
      </c>
    </row>
    <row r="1909" spans="5:6" x14ac:dyDescent="0.25">
      <c r="E1909" s="66">
        <f t="shared" ca="1" si="58"/>
        <v>0.7096388135988746</v>
      </c>
      <c r="F1909" s="67">
        <f t="shared" ca="1" si="59"/>
        <v>1.6304474401433093</v>
      </c>
    </row>
    <row r="1910" spans="5:6" x14ac:dyDescent="0.25">
      <c r="E1910" s="66">
        <f t="shared" ca="1" si="58"/>
        <v>0.88239711371370944</v>
      </c>
      <c r="F1910" s="67">
        <f t="shared" ca="1" si="59"/>
        <v>4.3418835600242272</v>
      </c>
    </row>
    <row r="1911" spans="5:6" x14ac:dyDescent="0.25">
      <c r="E1911" s="66">
        <f t="shared" ca="1" si="58"/>
        <v>0.40237993655871107</v>
      </c>
      <c r="F1911" s="67">
        <f t="shared" ca="1" si="59"/>
        <v>-0.65163402097868661</v>
      </c>
    </row>
    <row r="1912" spans="5:6" x14ac:dyDescent="0.25">
      <c r="E1912" s="66">
        <f t="shared" ca="1" si="58"/>
        <v>0.94164551230197913</v>
      </c>
      <c r="F1912" s="67">
        <f t="shared" ca="1" si="59"/>
        <v>6.4442154979657786</v>
      </c>
    </row>
    <row r="1913" spans="5:6" x14ac:dyDescent="0.25">
      <c r="E1913" s="66">
        <f t="shared" ca="1" si="58"/>
        <v>0.54408363065203347</v>
      </c>
      <c r="F1913" s="67">
        <f t="shared" ca="1" si="59"/>
        <v>0.27689611884134563</v>
      </c>
    </row>
    <row r="1914" spans="5:6" x14ac:dyDescent="0.25">
      <c r="E1914" s="66">
        <f t="shared" ca="1" si="58"/>
        <v>0.79185529150361089</v>
      </c>
      <c r="F1914" s="67">
        <f t="shared" ca="1" si="59"/>
        <v>2.629123640078014</v>
      </c>
    </row>
    <row r="1915" spans="5:6" x14ac:dyDescent="0.25">
      <c r="E1915" s="66">
        <f t="shared" ca="1" si="58"/>
        <v>0.31226448151908259</v>
      </c>
      <c r="F1915" s="67">
        <f t="shared" ca="1" si="59"/>
        <v>-1.4122727175854823</v>
      </c>
    </row>
    <row r="1916" spans="5:6" x14ac:dyDescent="0.25">
      <c r="E1916" s="66">
        <f t="shared" ca="1" si="58"/>
        <v>0.24770408641468578</v>
      </c>
      <c r="F1916" s="67">
        <f t="shared" ca="1" si="59"/>
        <v>-2.1071197938834376</v>
      </c>
    </row>
    <row r="1917" spans="5:6" x14ac:dyDescent="0.25">
      <c r="E1917" s="66">
        <f t="shared" ca="1" si="58"/>
        <v>2.8544942380438032E-2</v>
      </c>
      <c r="F1917" s="67">
        <f t="shared" ca="1" si="59"/>
        <v>-8.5893849826795083</v>
      </c>
    </row>
    <row r="1918" spans="5:6" x14ac:dyDescent="0.25">
      <c r="E1918" s="66">
        <f t="shared" ca="1" si="58"/>
        <v>0.9503297423216881</v>
      </c>
      <c r="F1918" s="67">
        <f t="shared" ca="1" si="59"/>
        <v>6.9276053445318997</v>
      </c>
    </row>
    <row r="1919" spans="5:6" x14ac:dyDescent="0.25">
      <c r="E1919" s="66">
        <f t="shared" ca="1" si="58"/>
        <v>0.2472525466599188</v>
      </c>
      <c r="F1919" s="67">
        <f t="shared" ca="1" si="59"/>
        <v>-2.1125934841002301</v>
      </c>
    </row>
    <row r="1920" spans="5:6" x14ac:dyDescent="0.25">
      <c r="E1920" s="66">
        <f t="shared" ca="1" si="58"/>
        <v>0.31018710777444281</v>
      </c>
      <c r="F1920" s="67">
        <f t="shared" ca="1" si="59"/>
        <v>-1.432297228662776</v>
      </c>
    </row>
    <row r="1921" spans="5:6" x14ac:dyDescent="0.25">
      <c r="E1921" s="66">
        <f t="shared" ca="1" si="58"/>
        <v>0.56089344501408767</v>
      </c>
      <c r="F1921" s="67">
        <f t="shared" ca="1" si="59"/>
        <v>0.38959797820701947</v>
      </c>
    </row>
    <row r="1922" spans="5:6" x14ac:dyDescent="0.25">
      <c r="E1922" s="66">
        <f t="shared" ca="1" si="58"/>
        <v>0.61679956793002166</v>
      </c>
      <c r="F1922" s="67">
        <f t="shared" ca="1" si="59"/>
        <v>0.79814977438458967</v>
      </c>
    </row>
    <row r="1923" spans="5:6" x14ac:dyDescent="0.25">
      <c r="E1923" s="66">
        <f t="shared" ca="1" si="58"/>
        <v>0.95651919219425741</v>
      </c>
      <c r="F1923" s="67">
        <f t="shared" ca="1" si="59"/>
        <v>7.3268653726585153</v>
      </c>
    </row>
    <row r="1924" spans="5:6" x14ac:dyDescent="0.25">
      <c r="E1924" s="66">
        <f t="shared" ref="E1924:E1987" ca="1" si="60">RAND()</f>
        <v>0.96630480762141013</v>
      </c>
      <c r="F1924" s="67">
        <f t="shared" ref="F1924:F1987" ca="1" si="61">SIGN(E1924-0.5)*(_xlfn.GAMMA.INV(2*ABS(E1924-0.5),1/$C$5,(($C$4^$C$5)))^(1/$C$5))+$C$3</f>
        <v>8.0917587918891556</v>
      </c>
    </row>
    <row r="1925" spans="5:6" x14ac:dyDescent="0.25">
      <c r="E1925" s="66">
        <f t="shared" ca="1" si="60"/>
        <v>0.91981073164449445</v>
      </c>
      <c r="F1925" s="67">
        <f t="shared" ca="1" si="61"/>
        <v>5.4906552105954791</v>
      </c>
    </row>
    <row r="1926" spans="5:6" x14ac:dyDescent="0.25">
      <c r="E1926" s="66">
        <f t="shared" ca="1" si="60"/>
        <v>0.96489285387901846</v>
      </c>
      <c r="F1926" s="67">
        <f t="shared" ca="1" si="61"/>
        <v>7.9686101864468863</v>
      </c>
    </row>
    <row r="1927" spans="5:6" x14ac:dyDescent="0.25">
      <c r="E1927" s="66">
        <f t="shared" ca="1" si="60"/>
        <v>0.73152592867745292</v>
      </c>
      <c r="F1927" s="67">
        <f t="shared" ca="1" si="61"/>
        <v>1.865561273302297</v>
      </c>
    </row>
    <row r="1928" spans="5:6" x14ac:dyDescent="0.25">
      <c r="E1928" s="66">
        <f t="shared" ca="1" si="60"/>
        <v>0.79214164647685148</v>
      </c>
      <c r="F1928" s="67">
        <f t="shared" ca="1" si="61"/>
        <v>2.6332537301366452</v>
      </c>
    </row>
    <row r="1929" spans="5:6" x14ac:dyDescent="0.25">
      <c r="E1929" s="66">
        <f t="shared" ca="1" si="60"/>
        <v>0.23122139845795109</v>
      </c>
      <c r="F1929" s="67">
        <f t="shared" ca="1" si="61"/>
        <v>-2.3136972360688333</v>
      </c>
    </row>
    <row r="1930" spans="5:6" x14ac:dyDescent="0.25">
      <c r="E1930" s="66">
        <f t="shared" ca="1" si="60"/>
        <v>0.40948272269449904</v>
      </c>
      <c r="F1930" s="67">
        <f t="shared" ca="1" si="61"/>
        <v>-0.59914016172410056</v>
      </c>
    </row>
    <row r="1931" spans="5:6" x14ac:dyDescent="0.25">
      <c r="E1931" s="66">
        <f t="shared" ca="1" si="60"/>
        <v>0.53383872879769356</v>
      </c>
      <c r="F1931" s="67">
        <f t="shared" ca="1" si="61"/>
        <v>0.21022934587632969</v>
      </c>
    </row>
    <row r="1932" spans="5:6" x14ac:dyDescent="0.25">
      <c r="E1932" s="66">
        <f t="shared" ca="1" si="60"/>
        <v>0.54922883281920631</v>
      </c>
      <c r="F1932" s="67">
        <f t="shared" ca="1" si="61"/>
        <v>0.3109448325849824</v>
      </c>
    </row>
    <row r="1933" spans="5:6" x14ac:dyDescent="0.25">
      <c r="E1933" s="66">
        <f t="shared" ca="1" si="60"/>
        <v>0.92300671417903735</v>
      </c>
      <c r="F1933" s="67">
        <f t="shared" ca="1" si="61"/>
        <v>5.6126696325022616</v>
      </c>
    </row>
    <row r="1934" spans="5:6" x14ac:dyDescent="0.25">
      <c r="E1934" s="66">
        <f t="shared" ca="1" si="60"/>
        <v>0.56602545108197588</v>
      </c>
      <c r="F1934" s="67">
        <f t="shared" ca="1" si="61"/>
        <v>0.42486662726215474</v>
      </c>
    </row>
    <row r="1935" spans="5:6" x14ac:dyDescent="0.25">
      <c r="E1935" s="66">
        <f t="shared" ca="1" si="60"/>
        <v>0.72179533278024011</v>
      </c>
      <c r="F1935" s="67">
        <f t="shared" ca="1" si="61"/>
        <v>1.7587531277481103</v>
      </c>
    </row>
    <row r="1936" spans="5:6" x14ac:dyDescent="0.25">
      <c r="E1936" s="66">
        <f t="shared" ca="1" si="60"/>
        <v>0.13071775867969215</v>
      </c>
      <c r="F1936" s="67">
        <f t="shared" ca="1" si="61"/>
        <v>-4.0247028402620399</v>
      </c>
    </row>
    <row r="1937" spans="5:6" x14ac:dyDescent="0.25">
      <c r="E1937" s="66">
        <f t="shared" ca="1" si="60"/>
        <v>1.5473073438732943E-2</v>
      </c>
      <c r="F1937" s="67">
        <f t="shared" ca="1" si="61"/>
        <v>-10.426520348026461</v>
      </c>
    </row>
    <row r="1938" spans="5:6" x14ac:dyDescent="0.25">
      <c r="E1938" s="66">
        <f t="shared" ca="1" si="60"/>
        <v>0.10790837067565451</v>
      </c>
      <c r="F1938" s="67">
        <f t="shared" ca="1" si="61"/>
        <v>-4.599976953238512</v>
      </c>
    </row>
    <row r="1939" spans="5:6" x14ac:dyDescent="0.25">
      <c r="E1939" s="66">
        <f t="shared" ca="1" si="60"/>
        <v>0.30102975977762769</v>
      </c>
      <c r="F1939" s="67">
        <f t="shared" ca="1" si="61"/>
        <v>-1.5221969066024601</v>
      </c>
    </row>
    <row r="1940" spans="5:6" x14ac:dyDescent="0.25">
      <c r="E1940" s="66">
        <f t="shared" ca="1" si="60"/>
        <v>0.33636991977906971</v>
      </c>
      <c r="F1940" s="67">
        <f t="shared" ca="1" si="61"/>
        <v>-1.1891897770153863</v>
      </c>
    </row>
    <row r="1941" spans="5:6" x14ac:dyDescent="0.25">
      <c r="E1941" s="66">
        <f t="shared" ca="1" si="60"/>
        <v>0.23360732473410839</v>
      </c>
      <c r="F1941" s="67">
        <f t="shared" ca="1" si="61"/>
        <v>-2.2828994762321755</v>
      </c>
    </row>
    <row r="1942" spans="5:6" x14ac:dyDescent="0.25">
      <c r="E1942" s="66">
        <f t="shared" ca="1" si="60"/>
        <v>0.84937914310493545</v>
      </c>
      <c r="F1942" s="67">
        <f t="shared" ca="1" si="61"/>
        <v>3.5995269019392886</v>
      </c>
    </row>
    <row r="1943" spans="5:6" x14ac:dyDescent="0.25">
      <c r="E1943" s="66">
        <f t="shared" ca="1" si="60"/>
        <v>0.3932801480477105</v>
      </c>
      <c r="F1943" s="67">
        <f t="shared" ca="1" si="61"/>
        <v>-0.72025768680319524</v>
      </c>
    </row>
    <row r="1944" spans="5:6" x14ac:dyDescent="0.25">
      <c r="E1944" s="66">
        <f t="shared" ca="1" si="60"/>
        <v>3.5698447526141264E-3</v>
      </c>
      <c r="F1944" s="67">
        <f t="shared" ca="1" si="61"/>
        <v>-14.826257970716778</v>
      </c>
    </row>
    <row r="1945" spans="5:6" x14ac:dyDescent="0.25">
      <c r="E1945" s="66">
        <f t="shared" ca="1" si="60"/>
        <v>0.5501827877941704</v>
      </c>
      <c r="F1945" s="67">
        <f t="shared" ca="1" si="61"/>
        <v>0.31730037982667525</v>
      </c>
    </row>
    <row r="1946" spans="5:6" x14ac:dyDescent="0.25">
      <c r="E1946" s="66">
        <f t="shared" ca="1" si="60"/>
        <v>0.82328639629339462</v>
      </c>
      <c r="F1946" s="67">
        <f t="shared" ca="1" si="61"/>
        <v>3.1202332034190969</v>
      </c>
    </row>
    <row r="1947" spans="5:6" x14ac:dyDescent="0.25">
      <c r="E1947" s="66">
        <f t="shared" ca="1" si="60"/>
        <v>0.17388274311563823</v>
      </c>
      <c r="F1947" s="67">
        <f t="shared" ca="1" si="61"/>
        <v>-3.1686807495410871</v>
      </c>
    </row>
    <row r="1948" spans="5:6" x14ac:dyDescent="0.25">
      <c r="E1948" s="66">
        <f t="shared" ca="1" si="60"/>
        <v>0.26509667451943653</v>
      </c>
      <c r="F1948" s="67">
        <f t="shared" ca="1" si="61"/>
        <v>-1.9035405883664127</v>
      </c>
    </row>
    <row r="1949" spans="5:6" x14ac:dyDescent="0.25">
      <c r="E1949" s="66">
        <f t="shared" ca="1" si="60"/>
        <v>3.1657109618156598E-2</v>
      </c>
      <c r="F1949" s="67">
        <f t="shared" ca="1" si="61"/>
        <v>-8.2789360277187143</v>
      </c>
    </row>
    <row r="1950" spans="5:6" x14ac:dyDescent="0.25">
      <c r="E1950" s="66">
        <f t="shared" ca="1" si="60"/>
        <v>2.0344808522300251E-2</v>
      </c>
      <c r="F1950" s="67">
        <f t="shared" ca="1" si="61"/>
        <v>-9.6053469856464559</v>
      </c>
    </row>
    <row r="1951" spans="5:6" x14ac:dyDescent="0.25">
      <c r="E1951" s="66">
        <f t="shared" ca="1" si="60"/>
        <v>0.48282527165552525</v>
      </c>
      <c r="F1951" s="67">
        <f t="shared" ca="1" si="61"/>
        <v>-0.1048597998780991</v>
      </c>
    </row>
    <row r="1952" spans="5:6" x14ac:dyDescent="0.25">
      <c r="E1952" s="66">
        <f t="shared" ca="1" si="60"/>
        <v>0.79249523067763039</v>
      </c>
      <c r="F1952" s="67">
        <f t="shared" ca="1" si="61"/>
        <v>2.6383613229883922</v>
      </c>
    </row>
    <row r="1953" spans="5:6" x14ac:dyDescent="0.25">
      <c r="E1953" s="66">
        <f t="shared" ca="1" si="60"/>
        <v>0.2043769675640047</v>
      </c>
      <c r="F1953" s="67">
        <f t="shared" ca="1" si="61"/>
        <v>-2.6839257887775827</v>
      </c>
    </row>
    <row r="1954" spans="5:6" x14ac:dyDescent="0.25">
      <c r="E1954" s="66">
        <f t="shared" ca="1" si="60"/>
        <v>0.81852220597630343</v>
      </c>
      <c r="F1954" s="67">
        <f t="shared" ca="1" si="61"/>
        <v>3.0404243975374996</v>
      </c>
    </row>
    <row r="1955" spans="5:6" x14ac:dyDescent="0.25">
      <c r="E1955" s="66">
        <f t="shared" ca="1" si="60"/>
        <v>0.83907441707061892</v>
      </c>
      <c r="F1955" s="67">
        <f t="shared" ca="1" si="61"/>
        <v>3.4009981743697484</v>
      </c>
    </row>
    <row r="1956" spans="5:6" x14ac:dyDescent="0.25">
      <c r="E1956" s="66">
        <f t="shared" ca="1" si="60"/>
        <v>0.82625248986395206</v>
      </c>
      <c r="F1956" s="67">
        <f t="shared" ca="1" si="61"/>
        <v>3.1710148326966294</v>
      </c>
    </row>
    <row r="1957" spans="5:6" x14ac:dyDescent="0.25">
      <c r="E1957" s="66">
        <f t="shared" ca="1" si="60"/>
        <v>0.9242095568750347</v>
      </c>
      <c r="F1957" s="67">
        <f t="shared" ca="1" si="61"/>
        <v>5.6599076816046363</v>
      </c>
    </row>
    <row r="1958" spans="5:6" x14ac:dyDescent="0.25">
      <c r="E1958" s="66">
        <f t="shared" ca="1" si="60"/>
        <v>0.14978148124270863</v>
      </c>
      <c r="F1958" s="67">
        <f t="shared" ca="1" si="61"/>
        <v>-3.6162919745818347</v>
      </c>
    </row>
    <row r="1959" spans="5:6" x14ac:dyDescent="0.25">
      <c r="E1959" s="66">
        <f t="shared" ca="1" si="60"/>
        <v>0.9700188402123201</v>
      </c>
      <c r="F1959" s="67">
        <f t="shared" ca="1" si="61"/>
        <v>8.4421167633492509</v>
      </c>
    </row>
    <row r="1960" spans="5:6" x14ac:dyDescent="0.25">
      <c r="E1960" s="66">
        <f t="shared" ca="1" si="60"/>
        <v>0.84026324062603597</v>
      </c>
      <c r="F1960" s="67">
        <f t="shared" ca="1" si="61"/>
        <v>3.4232426760529</v>
      </c>
    </row>
    <row r="1961" spans="5:6" x14ac:dyDescent="0.25">
      <c r="E1961" s="66">
        <f t="shared" ca="1" si="60"/>
        <v>0.62840781330976092</v>
      </c>
      <c r="F1961" s="67">
        <f t="shared" ca="1" si="61"/>
        <v>0.89043335349949393</v>
      </c>
    </row>
    <row r="1962" spans="5:6" x14ac:dyDescent="0.25">
      <c r="E1962" s="66">
        <f t="shared" ca="1" si="60"/>
        <v>0.29184066898791827</v>
      </c>
      <c r="F1962" s="67">
        <f t="shared" ca="1" si="61"/>
        <v>-1.6152002976848316</v>
      </c>
    </row>
    <row r="1963" spans="5:6" x14ac:dyDescent="0.25">
      <c r="E1963" s="66">
        <f t="shared" ca="1" si="60"/>
        <v>0.46832830163194961</v>
      </c>
      <c r="F1963" s="67">
        <f t="shared" ca="1" si="61"/>
        <v>-0.19631564767962531</v>
      </c>
    </row>
    <row r="1964" spans="5:6" x14ac:dyDescent="0.25">
      <c r="E1964" s="66">
        <f t="shared" ca="1" si="60"/>
        <v>0.8786077861253121</v>
      </c>
      <c r="F1964" s="67">
        <f t="shared" ca="1" si="61"/>
        <v>4.2467440739293121</v>
      </c>
    </row>
    <row r="1965" spans="5:6" x14ac:dyDescent="0.25">
      <c r="E1965" s="66">
        <f t="shared" ca="1" si="60"/>
        <v>0.97178052635495016</v>
      </c>
      <c r="F1965" s="67">
        <f t="shared" ca="1" si="61"/>
        <v>8.6237874120371103</v>
      </c>
    </row>
    <row r="1966" spans="5:6" x14ac:dyDescent="0.25">
      <c r="E1966" s="66">
        <f t="shared" ca="1" si="60"/>
        <v>0.65152215885876386</v>
      </c>
      <c r="F1966" s="67">
        <f t="shared" ca="1" si="61"/>
        <v>1.0831003613069878</v>
      </c>
    </row>
    <row r="1967" spans="5:6" x14ac:dyDescent="0.25">
      <c r="E1967" s="66">
        <f t="shared" ca="1" si="60"/>
        <v>0.71069147447941106</v>
      </c>
      <c r="F1967" s="67">
        <f t="shared" ca="1" si="61"/>
        <v>1.6413432521826983</v>
      </c>
    </row>
    <row r="1968" spans="5:6" x14ac:dyDescent="0.25">
      <c r="E1968" s="66">
        <f t="shared" ca="1" si="60"/>
        <v>0.42518901549739929</v>
      </c>
      <c r="F1968" s="67">
        <f t="shared" ca="1" si="61"/>
        <v>-0.48622285805855286</v>
      </c>
    </row>
    <row r="1969" spans="5:6" x14ac:dyDescent="0.25">
      <c r="E1969" s="66">
        <f t="shared" ca="1" si="60"/>
        <v>0.60304509816265406</v>
      </c>
      <c r="F1969" s="67">
        <f t="shared" ca="1" si="61"/>
        <v>0.69235626472413336</v>
      </c>
    </row>
    <row r="1970" spans="5:6" x14ac:dyDescent="0.25">
      <c r="E1970" s="66">
        <f t="shared" ca="1" si="60"/>
        <v>0.50788630973760907</v>
      </c>
      <c r="F1970" s="67">
        <f t="shared" ca="1" si="61"/>
        <v>4.7694992565455424E-2</v>
      </c>
    </row>
    <row r="1971" spans="5:6" x14ac:dyDescent="0.25">
      <c r="E1971" s="66">
        <f t="shared" ca="1" si="60"/>
        <v>0.81039719752827533</v>
      </c>
      <c r="F1971" s="67">
        <f t="shared" ca="1" si="61"/>
        <v>2.9090301832244871</v>
      </c>
    </row>
    <row r="1972" spans="5:6" x14ac:dyDescent="0.25">
      <c r="E1972" s="66">
        <f t="shared" ca="1" si="60"/>
        <v>0.32101699311217835</v>
      </c>
      <c r="F1972" s="67">
        <f t="shared" ca="1" si="61"/>
        <v>-1.329342115947526</v>
      </c>
    </row>
    <row r="1973" spans="5:6" x14ac:dyDescent="0.25">
      <c r="E1973" s="66">
        <f t="shared" ca="1" si="60"/>
        <v>0.26345706298130611</v>
      </c>
      <c r="F1973" s="67">
        <f t="shared" ca="1" si="61"/>
        <v>-1.9221530776677809</v>
      </c>
    </row>
    <row r="1974" spans="5:6" x14ac:dyDescent="0.25">
      <c r="E1974" s="66">
        <f t="shared" ca="1" si="60"/>
        <v>0.80422870773245436</v>
      </c>
      <c r="F1974" s="67">
        <f t="shared" ca="1" si="61"/>
        <v>2.8129829901232593</v>
      </c>
    </row>
    <row r="1975" spans="5:6" x14ac:dyDescent="0.25">
      <c r="E1975" s="66">
        <f t="shared" ca="1" si="60"/>
        <v>0.65639138558743038</v>
      </c>
      <c r="F1975" s="67">
        <f t="shared" ca="1" si="61"/>
        <v>1.1253145127309316</v>
      </c>
    </row>
    <row r="1976" spans="5:6" x14ac:dyDescent="0.25">
      <c r="E1976" s="66">
        <f t="shared" ca="1" si="60"/>
        <v>0.8698498314302755</v>
      </c>
      <c r="F1976" s="67">
        <f t="shared" ca="1" si="61"/>
        <v>4.0377575153601732</v>
      </c>
    </row>
    <row r="1977" spans="5:6" x14ac:dyDescent="0.25">
      <c r="E1977" s="66">
        <f t="shared" ca="1" si="60"/>
        <v>0.37518409488155402</v>
      </c>
      <c r="F1977" s="67">
        <f t="shared" ca="1" si="61"/>
        <v>-0.86157381968784585</v>
      </c>
    </row>
    <row r="1978" spans="5:6" x14ac:dyDescent="0.25">
      <c r="E1978" s="66">
        <f t="shared" ca="1" si="60"/>
        <v>0.5985214798261056</v>
      </c>
      <c r="F1978" s="67">
        <f t="shared" ca="1" si="61"/>
        <v>0.65836219623215431</v>
      </c>
    </row>
    <row r="1979" spans="5:6" x14ac:dyDescent="0.25">
      <c r="E1979" s="66">
        <f t="shared" ca="1" si="60"/>
        <v>0.90360108179228238</v>
      </c>
      <c r="F1979" s="67">
        <f t="shared" ca="1" si="61"/>
        <v>4.9383393563409026</v>
      </c>
    </row>
    <row r="1980" spans="5:6" x14ac:dyDescent="0.25">
      <c r="E1980" s="66">
        <f t="shared" ca="1" si="60"/>
        <v>0.51146155508992552</v>
      </c>
      <c r="F1980" s="67">
        <f t="shared" ca="1" si="61"/>
        <v>6.9569790353283797E-2</v>
      </c>
    </row>
    <row r="1981" spans="5:6" x14ac:dyDescent="0.25">
      <c r="E1981" s="66">
        <f t="shared" ca="1" si="60"/>
        <v>0.18987812882733179</v>
      </c>
      <c r="F1981" s="67">
        <f t="shared" ca="1" si="61"/>
        <v>-2.9046769778661803</v>
      </c>
    </row>
    <row r="1982" spans="5:6" x14ac:dyDescent="0.25">
      <c r="E1982" s="66">
        <f t="shared" ca="1" si="60"/>
        <v>0.24764825993539918</v>
      </c>
      <c r="F1982" s="67">
        <f t="shared" ca="1" si="61"/>
        <v>-2.1077959971549189</v>
      </c>
    </row>
    <row r="1983" spans="5:6" x14ac:dyDescent="0.25">
      <c r="E1983" s="66">
        <f t="shared" ca="1" si="60"/>
        <v>0.79693742322228878</v>
      </c>
      <c r="F1983" s="67">
        <f t="shared" ca="1" si="61"/>
        <v>2.7032817206820829</v>
      </c>
    </row>
    <row r="1984" spans="5:6" x14ac:dyDescent="0.25">
      <c r="E1984" s="66">
        <f t="shared" ca="1" si="60"/>
        <v>0.35018872051594896</v>
      </c>
      <c r="F1984" s="67">
        <f t="shared" ca="1" si="61"/>
        <v>-1.0684076633444191</v>
      </c>
    </row>
    <row r="1985" spans="5:6" x14ac:dyDescent="0.25">
      <c r="E1985" s="66">
        <f t="shared" ca="1" si="60"/>
        <v>0.43058638649364533</v>
      </c>
      <c r="F1985" s="67">
        <f t="shared" ca="1" si="61"/>
        <v>-0.44838038758370241</v>
      </c>
    </row>
    <row r="1986" spans="5:6" x14ac:dyDescent="0.25">
      <c r="E1986" s="66">
        <f t="shared" ca="1" si="60"/>
        <v>0.23948187216959982</v>
      </c>
      <c r="F1986" s="67">
        <f t="shared" ca="1" si="61"/>
        <v>-2.2083911242521044</v>
      </c>
    </row>
    <row r="1987" spans="5:6" x14ac:dyDescent="0.25">
      <c r="E1987" s="66">
        <f t="shared" ca="1" si="60"/>
        <v>0.50366932056096969</v>
      </c>
      <c r="F1987" s="67">
        <f t="shared" ca="1" si="61"/>
        <v>2.2097104261579917E-2</v>
      </c>
    </row>
    <row r="1988" spans="5:6" x14ac:dyDescent="0.25">
      <c r="E1988" s="66">
        <f t="shared" ref="E1988:E2051" ca="1" si="62">RAND()</f>
        <v>0.67880077852324527</v>
      </c>
      <c r="F1988" s="67">
        <f t="shared" ref="F1988:F2051" ca="1" si="63">SIGN(E1988-0.5)*(_xlfn.GAMMA.INV(2*ABS(E1988-0.5),1/$C$5,(($C$4^$C$5)))^(1/$C$5))+$C$3</f>
        <v>1.327639620445288</v>
      </c>
    </row>
    <row r="1989" spans="5:6" x14ac:dyDescent="0.25">
      <c r="E1989" s="66">
        <f t="shared" ca="1" si="62"/>
        <v>3.1405806986692375E-2</v>
      </c>
      <c r="F1989" s="67">
        <f t="shared" ca="1" si="63"/>
        <v>-8.3028458601737807</v>
      </c>
    </row>
    <row r="1990" spans="5:6" x14ac:dyDescent="0.25">
      <c r="E1990" s="66">
        <f t="shared" ca="1" si="62"/>
        <v>0.19917984192518656</v>
      </c>
      <c r="F1990" s="67">
        <f t="shared" ca="1" si="63"/>
        <v>-2.7611998606408648</v>
      </c>
    </row>
    <row r="1991" spans="5:6" x14ac:dyDescent="0.25">
      <c r="E1991" s="66">
        <f t="shared" ca="1" si="62"/>
        <v>0.17806630859329953</v>
      </c>
      <c r="F1991" s="67">
        <f t="shared" ca="1" si="63"/>
        <v>-3.0973562919343456</v>
      </c>
    </row>
    <row r="1992" spans="5:6" x14ac:dyDescent="0.25">
      <c r="E1992" s="66">
        <f t="shared" ca="1" si="62"/>
        <v>0.12791701211248829</v>
      </c>
      <c r="F1992" s="67">
        <f t="shared" ca="1" si="63"/>
        <v>-4.08967916291666</v>
      </c>
    </row>
    <row r="1993" spans="5:6" x14ac:dyDescent="0.25">
      <c r="E1993" s="66">
        <f t="shared" ca="1" si="62"/>
        <v>0.1800707294662659</v>
      </c>
      <c r="F1993" s="67">
        <f t="shared" ca="1" si="63"/>
        <v>-3.0637751497020349</v>
      </c>
    </row>
    <row r="1994" spans="5:6" x14ac:dyDescent="0.25">
      <c r="E1994" s="66">
        <f t="shared" ca="1" si="62"/>
        <v>0.3216736661433407</v>
      </c>
      <c r="F1994" s="67">
        <f t="shared" ca="1" si="63"/>
        <v>-1.3232115778708518</v>
      </c>
    </row>
    <row r="1995" spans="5:6" x14ac:dyDescent="0.25">
      <c r="E1995" s="66">
        <f t="shared" ca="1" si="62"/>
        <v>0.52374004929537676</v>
      </c>
      <c r="F1995" s="67">
        <f t="shared" ca="1" si="63"/>
        <v>0.14593283499473864</v>
      </c>
    </row>
    <row r="1996" spans="5:6" x14ac:dyDescent="0.25">
      <c r="E1996" s="66">
        <f t="shared" ca="1" si="62"/>
        <v>0.6412270104522213</v>
      </c>
      <c r="F1996" s="67">
        <f t="shared" ca="1" si="63"/>
        <v>0.99575475311520489</v>
      </c>
    </row>
    <row r="1997" spans="5:6" x14ac:dyDescent="0.25">
      <c r="E1997" s="66">
        <f t="shared" ca="1" si="62"/>
        <v>0.11437721699952885</v>
      </c>
      <c r="F1997" s="67">
        <f t="shared" ca="1" si="63"/>
        <v>-4.4253185742357832</v>
      </c>
    </row>
    <row r="1998" spans="5:6" x14ac:dyDescent="0.25">
      <c r="E1998" s="66">
        <f t="shared" ca="1" si="62"/>
        <v>0.22220332407952714</v>
      </c>
      <c r="F1998" s="67">
        <f t="shared" ca="1" si="63"/>
        <v>-2.433045784424106</v>
      </c>
    </row>
    <row r="1999" spans="5:6" x14ac:dyDescent="0.25">
      <c r="E1999" s="66">
        <f t="shared" ca="1" si="62"/>
        <v>0.33287935544155622</v>
      </c>
      <c r="F1999" s="67">
        <f t="shared" ca="1" si="63"/>
        <v>-1.2204839101742753</v>
      </c>
    </row>
    <row r="2000" spans="5:6" x14ac:dyDescent="0.25">
      <c r="E2000" s="66">
        <f t="shared" ca="1" si="62"/>
        <v>0.63448759922294329</v>
      </c>
      <c r="F2000" s="67">
        <f t="shared" ca="1" si="63"/>
        <v>0.93992367465992288</v>
      </c>
    </row>
    <row r="2001" spans="5:6" x14ac:dyDescent="0.25">
      <c r="E2001" s="66">
        <f t="shared" ca="1" si="62"/>
        <v>0.23379852653501965</v>
      </c>
      <c r="F2001" s="67">
        <f t="shared" ca="1" si="63"/>
        <v>-2.2804450549485238</v>
      </c>
    </row>
    <row r="2002" spans="5:6" x14ac:dyDescent="0.25">
      <c r="E2002" s="66">
        <f t="shared" ca="1" si="62"/>
        <v>0.97011750259598606</v>
      </c>
      <c r="F2002" s="67">
        <f t="shared" ca="1" si="63"/>
        <v>8.4520054815759558</v>
      </c>
    </row>
    <row r="2003" spans="5:6" x14ac:dyDescent="0.25">
      <c r="E2003" s="66">
        <f t="shared" ca="1" si="62"/>
        <v>0.23319311237078688</v>
      </c>
      <c r="F2003" s="67">
        <f t="shared" ca="1" si="63"/>
        <v>-2.2882235390107519</v>
      </c>
    </row>
    <row r="2004" spans="5:6" x14ac:dyDescent="0.25">
      <c r="E2004" s="66">
        <f t="shared" ca="1" si="62"/>
        <v>0.14834445889012071</v>
      </c>
      <c r="F2004" s="67">
        <f t="shared" ca="1" si="63"/>
        <v>-3.645213311949238</v>
      </c>
    </row>
    <row r="2005" spans="5:6" x14ac:dyDescent="0.25">
      <c r="E2005" s="66">
        <f t="shared" ca="1" si="62"/>
        <v>0.95045817071030025</v>
      </c>
      <c r="F2005" s="67">
        <f t="shared" ca="1" si="63"/>
        <v>6.9353722486020999</v>
      </c>
    </row>
    <row r="2006" spans="5:6" x14ac:dyDescent="0.25">
      <c r="E2006" s="66">
        <f t="shared" ca="1" si="62"/>
        <v>0.90451236049831962</v>
      </c>
      <c r="F2006" s="67">
        <f t="shared" ca="1" si="63"/>
        <v>4.9668338658419344</v>
      </c>
    </row>
    <row r="2007" spans="5:6" x14ac:dyDescent="0.25">
      <c r="E2007" s="66">
        <f t="shared" ca="1" si="62"/>
        <v>0.96238319397489658</v>
      </c>
      <c r="F2007" s="67">
        <f t="shared" ca="1" si="63"/>
        <v>7.7614715374031098</v>
      </c>
    </row>
    <row r="2008" spans="5:6" x14ac:dyDescent="0.25">
      <c r="E2008" s="66">
        <f t="shared" ca="1" si="62"/>
        <v>0.85899552761124687</v>
      </c>
      <c r="F2008" s="67">
        <f t="shared" ca="1" si="63"/>
        <v>3.7974494684336744</v>
      </c>
    </row>
    <row r="2009" spans="5:6" x14ac:dyDescent="0.25">
      <c r="E2009" s="66">
        <f t="shared" ca="1" si="62"/>
        <v>4.2042547228380411E-2</v>
      </c>
      <c r="F2009" s="67">
        <f t="shared" ca="1" si="63"/>
        <v>-7.4277778909785859</v>
      </c>
    </row>
    <row r="2010" spans="5:6" x14ac:dyDescent="0.25">
      <c r="E2010" s="66">
        <f t="shared" ca="1" si="62"/>
        <v>0.88306923362003498</v>
      </c>
      <c r="F2010" s="67">
        <f t="shared" ca="1" si="63"/>
        <v>4.3590782373420875</v>
      </c>
    </row>
    <row r="2011" spans="5:6" x14ac:dyDescent="0.25">
      <c r="E2011" s="66">
        <f t="shared" ca="1" si="62"/>
        <v>0.50301599729221891</v>
      </c>
      <c r="F2011" s="67">
        <f t="shared" ca="1" si="63"/>
        <v>1.8150781662901565E-2</v>
      </c>
    </row>
    <row r="2012" spans="5:6" x14ac:dyDescent="0.25">
      <c r="E2012" s="66">
        <f t="shared" ca="1" si="62"/>
        <v>0.91294903145100725</v>
      </c>
      <c r="F2012" s="67">
        <f t="shared" ca="1" si="63"/>
        <v>5.2443429177519105</v>
      </c>
    </row>
    <row r="2013" spans="5:6" x14ac:dyDescent="0.25">
      <c r="E2013" s="66">
        <f t="shared" ca="1" si="62"/>
        <v>0.35278153601875106</v>
      </c>
      <c r="F2013" s="67">
        <f t="shared" ca="1" si="63"/>
        <v>-1.0462773336205975</v>
      </c>
    </row>
    <row r="2014" spans="5:6" x14ac:dyDescent="0.25">
      <c r="E2014" s="66">
        <f t="shared" ca="1" si="62"/>
        <v>0.47058011310955328</v>
      </c>
      <c r="F2014" s="67">
        <f t="shared" ca="1" si="63"/>
        <v>-0.18192564482275039</v>
      </c>
    </row>
    <row r="2015" spans="5:6" x14ac:dyDescent="0.25">
      <c r="E2015" s="66">
        <f t="shared" ca="1" si="62"/>
        <v>0.24438558279359746</v>
      </c>
      <c r="F2015" s="67">
        <f t="shared" ca="1" si="63"/>
        <v>-2.1475825892129157</v>
      </c>
    </row>
    <row r="2016" spans="5:6" x14ac:dyDescent="0.25">
      <c r="E2016" s="66">
        <f t="shared" ca="1" si="62"/>
        <v>0.85565701640602843</v>
      </c>
      <c r="F2016" s="67">
        <f t="shared" ca="1" si="63"/>
        <v>3.727247401184083</v>
      </c>
    </row>
    <row r="2017" spans="5:6" x14ac:dyDescent="0.25">
      <c r="E2017" s="66">
        <f t="shared" ca="1" si="62"/>
        <v>0.83922175015529021</v>
      </c>
      <c r="F2017" s="67">
        <f t="shared" ca="1" si="63"/>
        <v>3.4037460389575251</v>
      </c>
    </row>
    <row r="2018" spans="5:6" x14ac:dyDescent="0.25">
      <c r="E2018" s="66">
        <f t="shared" ca="1" si="62"/>
        <v>0.71275930344372951</v>
      </c>
      <c r="F2018" s="67">
        <f t="shared" ca="1" si="63"/>
        <v>1.6628627105566649</v>
      </c>
    </row>
    <row r="2019" spans="5:6" x14ac:dyDescent="0.25">
      <c r="E2019" s="66">
        <f t="shared" ca="1" si="62"/>
        <v>0.32236314668231503</v>
      </c>
      <c r="F2019" s="67">
        <f t="shared" ca="1" si="63"/>
        <v>-1.3167882108646638</v>
      </c>
    </row>
    <row r="2020" spans="5:6" x14ac:dyDescent="0.25">
      <c r="E2020" s="66">
        <f t="shared" ca="1" si="62"/>
        <v>0.87306421954881142</v>
      </c>
      <c r="F2020" s="67">
        <f t="shared" ca="1" si="63"/>
        <v>4.1127804167829245</v>
      </c>
    </row>
    <row r="2021" spans="5:6" x14ac:dyDescent="0.25">
      <c r="E2021" s="66">
        <f t="shared" ca="1" si="62"/>
        <v>0.27405725937000114</v>
      </c>
      <c r="F2021" s="67">
        <f t="shared" ca="1" si="63"/>
        <v>-1.8038131141907976</v>
      </c>
    </row>
    <row r="2022" spans="5:6" x14ac:dyDescent="0.25">
      <c r="E2022" s="66">
        <f t="shared" ca="1" si="62"/>
        <v>0.18246824857604893</v>
      </c>
      <c r="F2022" s="67">
        <f t="shared" ca="1" si="63"/>
        <v>-3.0240957628236096</v>
      </c>
    </row>
    <row r="2023" spans="5:6" x14ac:dyDescent="0.25">
      <c r="E2023" s="66">
        <f t="shared" ca="1" si="62"/>
        <v>0.50477741570353518</v>
      </c>
      <c r="F2023" s="67">
        <f t="shared" ca="1" si="63"/>
        <v>2.8802315031712128E-2</v>
      </c>
    </row>
    <row r="2024" spans="5:6" x14ac:dyDescent="0.25">
      <c r="E2024" s="66">
        <f t="shared" ca="1" si="62"/>
        <v>0.33012428592334353</v>
      </c>
      <c r="F2024" s="67">
        <f t="shared" ca="1" si="63"/>
        <v>-1.2454166725696618</v>
      </c>
    </row>
    <row r="2025" spans="5:6" x14ac:dyDescent="0.25">
      <c r="E2025" s="66">
        <f t="shared" ca="1" si="62"/>
        <v>0.94394644912455794</v>
      </c>
      <c r="F2025" s="67">
        <f t="shared" ca="1" si="63"/>
        <v>6.5649017969545618</v>
      </c>
    </row>
    <row r="2026" spans="5:6" x14ac:dyDescent="0.25">
      <c r="E2026" s="66">
        <f t="shared" ca="1" si="62"/>
        <v>3.1825606020606911E-2</v>
      </c>
      <c r="F2026" s="67">
        <f t="shared" ca="1" si="63"/>
        <v>-8.2630107356357421</v>
      </c>
    </row>
    <row r="2027" spans="5:6" x14ac:dyDescent="0.25">
      <c r="E2027" s="66">
        <f t="shared" ca="1" si="62"/>
        <v>0.72364058152901389</v>
      </c>
      <c r="F2027" s="67">
        <f t="shared" ca="1" si="63"/>
        <v>1.7787175171449765</v>
      </c>
    </row>
    <row r="2028" spans="5:6" x14ac:dyDescent="0.25">
      <c r="E2028" s="66">
        <f t="shared" ca="1" si="62"/>
        <v>0.34734840161681035</v>
      </c>
      <c r="F2028" s="67">
        <f t="shared" ca="1" si="63"/>
        <v>-1.092839348832205</v>
      </c>
    </row>
    <row r="2029" spans="5:6" x14ac:dyDescent="0.25">
      <c r="E2029" s="66">
        <f t="shared" ca="1" si="62"/>
        <v>0.58287144084992559</v>
      </c>
      <c r="F2029" s="67">
        <f t="shared" ca="1" si="63"/>
        <v>0.54364088643812725</v>
      </c>
    </row>
    <row r="2030" spans="5:6" x14ac:dyDescent="0.25">
      <c r="E2030" s="66">
        <f t="shared" ca="1" si="62"/>
        <v>1.1281265444184507E-2</v>
      </c>
      <c r="F2030" s="67">
        <f t="shared" ca="1" si="63"/>
        <v>-11.374394021629168</v>
      </c>
    </row>
    <row r="2031" spans="5:6" x14ac:dyDescent="0.25">
      <c r="E2031" s="66">
        <f t="shared" ca="1" si="62"/>
        <v>4.4121028616861624E-2</v>
      </c>
      <c r="F2031" s="67">
        <f t="shared" ca="1" si="63"/>
        <v>-7.283014770709638</v>
      </c>
    </row>
    <row r="2032" spans="5:6" x14ac:dyDescent="0.25">
      <c r="E2032" s="66">
        <f t="shared" ca="1" si="62"/>
        <v>0.33607598968891972</v>
      </c>
      <c r="F2032" s="67">
        <f t="shared" ca="1" si="63"/>
        <v>-1.191812412722417</v>
      </c>
    </row>
    <row r="2033" spans="5:6" x14ac:dyDescent="0.25">
      <c r="E2033" s="66">
        <f t="shared" ca="1" si="62"/>
        <v>0.76902740210645004</v>
      </c>
      <c r="F2033" s="67">
        <f t="shared" ca="1" si="63"/>
        <v>2.3169270563226245</v>
      </c>
    </row>
    <row r="2034" spans="5:6" x14ac:dyDescent="0.25">
      <c r="E2034" s="66">
        <f t="shared" ca="1" si="62"/>
        <v>0.23125096598504491</v>
      </c>
      <c r="F2034" s="67">
        <f t="shared" ca="1" si="63"/>
        <v>-2.3133136344172653</v>
      </c>
    </row>
    <row r="2035" spans="5:6" x14ac:dyDescent="0.25">
      <c r="E2035" s="66">
        <f t="shared" ca="1" si="62"/>
        <v>0.13087722389286072</v>
      </c>
      <c r="F2035" s="67">
        <f t="shared" ca="1" si="63"/>
        <v>-4.0210453106408064</v>
      </c>
    </row>
    <row r="2036" spans="5:6" x14ac:dyDescent="0.25">
      <c r="E2036" s="66">
        <f t="shared" ca="1" si="62"/>
        <v>0.6175230576360331</v>
      </c>
      <c r="F2036" s="67">
        <f t="shared" ca="1" si="63"/>
        <v>0.80381918512197492</v>
      </c>
    </row>
    <row r="2037" spans="5:6" x14ac:dyDescent="0.25">
      <c r="E2037" s="66">
        <f t="shared" ca="1" si="62"/>
        <v>0.5242945398404768</v>
      </c>
      <c r="F2037" s="67">
        <f t="shared" ca="1" si="63"/>
        <v>0.14942765067698566</v>
      </c>
    </row>
    <row r="2038" spans="5:6" x14ac:dyDescent="0.25">
      <c r="E2038" s="66">
        <f t="shared" ca="1" si="62"/>
        <v>0.36333723593321099</v>
      </c>
      <c r="F2038" s="67">
        <f t="shared" ca="1" si="63"/>
        <v>-0.95783001247264976</v>
      </c>
    </row>
    <row r="2039" spans="5:6" x14ac:dyDescent="0.25">
      <c r="E2039" s="66">
        <f t="shared" ca="1" si="62"/>
        <v>0.73427604995862794</v>
      </c>
      <c r="F2039" s="67">
        <f t="shared" ca="1" si="63"/>
        <v>1.8964503309246847</v>
      </c>
    </row>
    <row r="2040" spans="5:6" x14ac:dyDescent="0.25">
      <c r="E2040" s="66">
        <f t="shared" ca="1" si="62"/>
        <v>0.60884891503606264</v>
      </c>
      <c r="F2040" s="67">
        <f t="shared" ca="1" si="63"/>
        <v>0.736542619545688</v>
      </c>
    </row>
    <row r="2041" spans="5:6" x14ac:dyDescent="0.25">
      <c r="E2041" s="66">
        <f t="shared" ca="1" si="62"/>
        <v>0.82460780304695314</v>
      </c>
      <c r="F2041" s="67">
        <f t="shared" ca="1" si="63"/>
        <v>3.1427505198854968</v>
      </c>
    </row>
    <row r="2042" spans="5:6" x14ac:dyDescent="0.25">
      <c r="E2042" s="66">
        <f t="shared" ca="1" si="62"/>
        <v>0.82230725577777786</v>
      </c>
      <c r="F2042" s="67">
        <f t="shared" ca="1" si="63"/>
        <v>3.1036565871271522</v>
      </c>
    </row>
    <row r="2043" spans="5:6" x14ac:dyDescent="0.25">
      <c r="E2043" s="66">
        <f t="shared" ca="1" si="62"/>
        <v>0.73093080123964693</v>
      </c>
      <c r="F2043" s="67">
        <f t="shared" ca="1" si="63"/>
        <v>1.858918522319271</v>
      </c>
    </row>
    <row r="2044" spans="5:6" x14ac:dyDescent="0.25">
      <c r="E2044" s="66">
        <f t="shared" ca="1" si="62"/>
        <v>0.35600900668793034</v>
      </c>
      <c r="F2044" s="67">
        <f t="shared" ca="1" si="63"/>
        <v>-1.018956204614986</v>
      </c>
    </row>
    <row r="2045" spans="5:6" x14ac:dyDescent="0.25">
      <c r="E2045" s="66">
        <f t="shared" ca="1" si="62"/>
        <v>0.22082739075295976</v>
      </c>
      <c r="F2045" s="67">
        <f t="shared" ca="1" si="63"/>
        <v>-2.4516802181697521</v>
      </c>
    </row>
    <row r="2046" spans="5:6" x14ac:dyDescent="0.25">
      <c r="E2046" s="66">
        <f t="shared" ca="1" si="62"/>
        <v>0.38969930631489513</v>
      </c>
      <c r="F2046" s="67">
        <f t="shared" ca="1" si="63"/>
        <v>-0.74769799838441109</v>
      </c>
    </row>
    <row r="2047" spans="5:6" x14ac:dyDescent="0.25">
      <c r="E2047" s="66">
        <f t="shared" ca="1" si="62"/>
        <v>4.6245170828604909E-3</v>
      </c>
      <c r="F2047" s="67">
        <f t="shared" ca="1" si="63"/>
        <v>-14.049708442278085</v>
      </c>
    </row>
    <row r="2048" spans="5:6" x14ac:dyDescent="0.25">
      <c r="E2048" s="66">
        <f t="shared" ca="1" si="62"/>
        <v>5.1807924028667296E-3</v>
      </c>
      <c r="F2048" s="67">
        <f t="shared" ca="1" si="63"/>
        <v>-13.708950240970982</v>
      </c>
    </row>
    <row r="2049" spans="5:6" x14ac:dyDescent="0.25">
      <c r="E2049" s="66">
        <f t="shared" ca="1" si="62"/>
        <v>0.71009661196057816</v>
      </c>
      <c r="F2049" s="67">
        <f t="shared" ca="1" si="63"/>
        <v>1.6351811269150243</v>
      </c>
    </row>
    <row r="2050" spans="5:6" x14ac:dyDescent="0.25">
      <c r="E2050" s="66">
        <f t="shared" ca="1" si="62"/>
        <v>0.17211345771805386</v>
      </c>
      <c r="F2050" s="67">
        <f t="shared" ca="1" si="63"/>
        <v>-3.1993626035355787</v>
      </c>
    </row>
    <row r="2051" spans="5:6" x14ac:dyDescent="0.25">
      <c r="E2051" s="66">
        <f t="shared" ca="1" si="62"/>
        <v>0.23062540463681658</v>
      </c>
      <c r="F2051" s="67">
        <f t="shared" ca="1" si="63"/>
        <v>-2.3214399873184721</v>
      </c>
    </row>
    <row r="2052" spans="5:6" x14ac:dyDescent="0.25">
      <c r="E2052" s="66">
        <f t="shared" ref="E2052:E2115" ca="1" si="64">RAND()</f>
        <v>0.90221276459826005</v>
      </c>
      <c r="F2052" s="67">
        <f t="shared" ref="F2052:F2115" ca="1" si="65">SIGN(E2052-0.5)*(_xlfn.GAMMA.INV(2*ABS(E2052-0.5),1/$C$5,(($C$4^$C$5)))^(1/$C$5))+$C$3</f>
        <v>4.8954421417925236</v>
      </c>
    </row>
    <row r="2053" spans="5:6" x14ac:dyDescent="0.25">
      <c r="E2053" s="66">
        <f t="shared" ca="1" si="64"/>
        <v>0.3819900654176569</v>
      </c>
      <c r="F2053" s="67">
        <f t="shared" ca="1" si="65"/>
        <v>-0.80764049074157618</v>
      </c>
    </row>
    <row r="2054" spans="5:6" x14ac:dyDescent="0.25">
      <c r="E2054" s="66">
        <f t="shared" ca="1" si="64"/>
        <v>0.8083666904253779</v>
      </c>
      <c r="F2054" s="67">
        <f t="shared" ca="1" si="65"/>
        <v>2.8770731953233568</v>
      </c>
    </row>
    <row r="2055" spans="5:6" x14ac:dyDescent="0.25">
      <c r="E2055" s="66">
        <f t="shared" ca="1" si="64"/>
        <v>8.4853179273594592E-2</v>
      </c>
      <c r="F2055" s="67">
        <f t="shared" ca="1" si="65"/>
        <v>-5.3210569143083646</v>
      </c>
    </row>
    <row r="2056" spans="5:6" x14ac:dyDescent="0.25">
      <c r="E2056" s="66">
        <f t="shared" ca="1" si="64"/>
        <v>0.49323551111886621</v>
      </c>
      <c r="F2056" s="67">
        <f t="shared" ca="1" si="65"/>
        <v>-4.0863984799283604E-2</v>
      </c>
    </row>
    <row r="2057" spans="5:6" x14ac:dyDescent="0.25">
      <c r="E2057" s="66">
        <f t="shared" ca="1" si="64"/>
        <v>0.64996407695507541</v>
      </c>
      <c r="F2057" s="67">
        <f t="shared" ca="1" si="65"/>
        <v>1.0697169358030909</v>
      </c>
    </row>
    <row r="2058" spans="5:6" x14ac:dyDescent="0.25">
      <c r="E2058" s="66">
        <f t="shared" ca="1" si="64"/>
        <v>0.2565327416997446</v>
      </c>
      <c r="F2058" s="67">
        <f t="shared" ca="1" si="65"/>
        <v>-2.0020553820163602</v>
      </c>
    </row>
    <row r="2059" spans="5:6" x14ac:dyDescent="0.25">
      <c r="E2059" s="66">
        <f t="shared" ca="1" si="64"/>
        <v>0.63501056542268008</v>
      </c>
      <c r="F2059" s="67">
        <f t="shared" ca="1" si="65"/>
        <v>0.94421907486648426</v>
      </c>
    </row>
    <row r="2060" spans="5:6" x14ac:dyDescent="0.25">
      <c r="E2060" s="66">
        <f t="shared" ca="1" si="64"/>
        <v>0.39390956540504463</v>
      </c>
      <c r="F2060" s="67">
        <f t="shared" ca="1" si="65"/>
        <v>-0.71546023469696851</v>
      </c>
    </row>
    <row r="2061" spans="5:6" x14ac:dyDescent="0.25">
      <c r="E2061" s="66">
        <f t="shared" ca="1" si="64"/>
        <v>0.56548533199814544</v>
      </c>
      <c r="F2061" s="67">
        <f t="shared" ca="1" si="65"/>
        <v>0.42113518781806208</v>
      </c>
    </row>
    <row r="2062" spans="5:6" x14ac:dyDescent="0.25">
      <c r="E2062" s="66">
        <f t="shared" ca="1" si="64"/>
        <v>0.13808296720162649</v>
      </c>
      <c r="F2062" s="67">
        <f t="shared" ca="1" si="65"/>
        <v>-3.8602601469428732</v>
      </c>
    </row>
    <row r="2063" spans="5:6" x14ac:dyDescent="0.25">
      <c r="E2063" s="66">
        <f t="shared" ca="1" si="64"/>
        <v>0.17916641930199251</v>
      </c>
      <c r="F2063" s="67">
        <f t="shared" ca="1" si="65"/>
        <v>-3.0788790231884358</v>
      </c>
    </row>
    <row r="2064" spans="5:6" x14ac:dyDescent="0.25">
      <c r="E2064" s="66">
        <f t="shared" ca="1" si="64"/>
        <v>0.62901218133156811</v>
      </c>
      <c r="F2064" s="67">
        <f t="shared" ca="1" si="65"/>
        <v>0.89531661039482557</v>
      </c>
    </row>
    <row r="2065" spans="5:6" x14ac:dyDescent="0.25">
      <c r="E2065" s="66">
        <f t="shared" ca="1" si="64"/>
        <v>3.306407497293129E-2</v>
      </c>
      <c r="F2065" s="67">
        <f t="shared" ca="1" si="65"/>
        <v>-8.1484822611177492</v>
      </c>
    </row>
    <row r="2066" spans="5:6" x14ac:dyDescent="0.25">
      <c r="E2066" s="66">
        <f t="shared" ca="1" si="64"/>
        <v>0.24611442804521966</v>
      </c>
      <c r="F2066" s="67">
        <f t="shared" ca="1" si="65"/>
        <v>-2.1264345479560633</v>
      </c>
    </row>
    <row r="2067" spans="5:6" x14ac:dyDescent="0.25">
      <c r="E2067" s="66">
        <f t="shared" ca="1" si="64"/>
        <v>0.99131236087344854</v>
      </c>
      <c r="F2067" s="67">
        <f t="shared" ca="1" si="65"/>
        <v>12.158120619277314</v>
      </c>
    </row>
    <row r="2068" spans="5:6" x14ac:dyDescent="0.25">
      <c r="E2068" s="66">
        <f t="shared" ca="1" si="64"/>
        <v>0.27839717394133201</v>
      </c>
      <c r="F2068" s="67">
        <f t="shared" ca="1" si="65"/>
        <v>-1.7566779632587539</v>
      </c>
    </row>
    <row r="2069" spans="5:6" x14ac:dyDescent="0.25">
      <c r="E2069" s="66">
        <f t="shared" ca="1" si="64"/>
        <v>0.86576412529977476</v>
      </c>
      <c r="F2069" s="67">
        <f t="shared" ca="1" si="65"/>
        <v>3.9450287608635275</v>
      </c>
    </row>
    <row r="2070" spans="5:6" x14ac:dyDescent="0.25">
      <c r="E2070" s="66">
        <f t="shared" ca="1" si="64"/>
        <v>0.39928475624962789</v>
      </c>
      <c r="F2070" s="67">
        <f t="shared" ca="1" si="65"/>
        <v>-0.67479978379799366</v>
      </c>
    </row>
    <row r="2071" spans="5:6" x14ac:dyDescent="0.25">
      <c r="E2071" s="66">
        <f t="shared" ca="1" si="64"/>
        <v>5.5865226814806768E-2</v>
      </c>
      <c r="F2071" s="67">
        <f t="shared" ca="1" si="65"/>
        <v>-6.574997917137301</v>
      </c>
    </row>
    <row r="2072" spans="5:6" x14ac:dyDescent="0.25">
      <c r="E2072" s="66">
        <f t="shared" ca="1" si="64"/>
        <v>0.62789003945642852</v>
      </c>
      <c r="F2072" s="67">
        <f t="shared" ca="1" si="65"/>
        <v>0.88625608490683205</v>
      </c>
    </row>
    <row r="2073" spans="5:6" x14ac:dyDescent="0.25">
      <c r="E2073" s="66">
        <f t="shared" ca="1" si="64"/>
        <v>0.53433955957864332</v>
      </c>
      <c r="F2073" s="67">
        <f t="shared" ca="1" si="65"/>
        <v>0.21345419558478065</v>
      </c>
    </row>
    <row r="2074" spans="5:6" x14ac:dyDescent="0.25">
      <c r="E2074" s="66">
        <f t="shared" ca="1" si="64"/>
        <v>0.5302591744061631</v>
      </c>
      <c r="F2074" s="67">
        <f t="shared" ca="1" si="65"/>
        <v>0.18728097216288694</v>
      </c>
    </row>
    <row r="2075" spans="5:6" x14ac:dyDescent="0.25">
      <c r="E2075" s="66">
        <f t="shared" ca="1" si="64"/>
        <v>0.70505663450032696</v>
      </c>
      <c r="F2075" s="67">
        <f t="shared" ca="1" si="65"/>
        <v>1.5834742256105763</v>
      </c>
    </row>
    <row r="2076" spans="5:6" x14ac:dyDescent="0.25">
      <c r="E2076" s="66">
        <f t="shared" ca="1" si="64"/>
        <v>0.89788640538827913</v>
      </c>
      <c r="F2076" s="67">
        <f t="shared" ca="1" si="65"/>
        <v>4.7655666964420771</v>
      </c>
    </row>
    <row r="2077" spans="5:6" x14ac:dyDescent="0.25">
      <c r="E2077" s="66">
        <f t="shared" ca="1" si="64"/>
        <v>0.7506700188694243</v>
      </c>
      <c r="F2077" s="67">
        <f t="shared" ca="1" si="65"/>
        <v>2.0874925616090128</v>
      </c>
    </row>
    <row r="2078" spans="5:6" x14ac:dyDescent="0.25">
      <c r="E2078" s="66">
        <f t="shared" ca="1" si="64"/>
        <v>0.4660444304996656</v>
      </c>
      <c r="F2078" s="67">
        <f t="shared" ca="1" si="65"/>
        <v>-0.21098137326495878</v>
      </c>
    </row>
    <row r="2079" spans="5:6" x14ac:dyDescent="0.25">
      <c r="E2079" s="66">
        <f t="shared" ca="1" si="64"/>
        <v>0.83670632348545848</v>
      </c>
      <c r="F2079" s="67">
        <f t="shared" ca="1" si="65"/>
        <v>3.3571734669459055</v>
      </c>
    </row>
    <row r="2080" spans="5:6" x14ac:dyDescent="0.25">
      <c r="E2080" s="66">
        <f t="shared" ca="1" si="64"/>
        <v>0.42306176764000913</v>
      </c>
      <c r="F2080" s="67">
        <f t="shared" ca="1" si="65"/>
        <v>-0.50126972173975159</v>
      </c>
    </row>
    <row r="2081" spans="5:6" x14ac:dyDescent="0.25">
      <c r="E2081" s="66">
        <f t="shared" ca="1" si="64"/>
        <v>0.19003393056693929</v>
      </c>
      <c r="F2081" s="67">
        <f t="shared" ca="1" si="65"/>
        <v>-2.9022163808229031</v>
      </c>
    </row>
    <row r="2082" spans="5:6" x14ac:dyDescent="0.25">
      <c r="E2082" s="66">
        <f t="shared" ca="1" si="64"/>
        <v>0.591226893996044</v>
      </c>
      <c r="F2082" s="67">
        <f t="shared" ca="1" si="65"/>
        <v>0.60434354807506785</v>
      </c>
    </row>
    <row r="2083" spans="5:6" x14ac:dyDescent="0.25">
      <c r="E2083" s="66">
        <f t="shared" ca="1" si="64"/>
        <v>0.48253625498937402</v>
      </c>
      <c r="F2083" s="67">
        <f t="shared" ca="1" si="65"/>
        <v>-0.10665612177497931</v>
      </c>
    </row>
    <row r="2084" spans="5:6" x14ac:dyDescent="0.25">
      <c r="E2084" s="66">
        <f t="shared" ca="1" si="64"/>
        <v>0.95924860049587579</v>
      </c>
      <c r="F2084" s="67">
        <f t="shared" ca="1" si="65"/>
        <v>7.5213537469966809</v>
      </c>
    </row>
    <row r="2085" spans="5:6" x14ac:dyDescent="0.25">
      <c r="E2085" s="66">
        <f t="shared" ca="1" si="64"/>
        <v>0.5436694934526245</v>
      </c>
      <c r="F2085" s="67">
        <f t="shared" ca="1" si="65"/>
        <v>0.27417226915458537</v>
      </c>
    </row>
    <row r="2086" spans="5:6" x14ac:dyDescent="0.25">
      <c r="E2086" s="66">
        <f t="shared" ca="1" si="64"/>
        <v>8.5346904891603792E-2</v>
      </c>
      <c r="F2086" s="67">
        <f t="shared" ca="1" si="65"/>
        <v>-5.303651740674141</v>
      </c>
    </row>
    <row r="2087" spans="5:6" x14ac:dyDescent="0.25">
      <c r="E2087" s="66">
        <f t="shared" ca="1" si="64"/>
        <v>0.14160450642172173</v>
      </c>
      <c r="F2087" s="67">
        <f t="shared" ca="1" si="65"/>
        <v>-3.7847102779704551</v>
      </c>
    </row>
    <row r="2088" spans="5:6" x14ac:dyDescent="0.25">
      <c r="E2088" s="66">
        <f t="shared" ca="1" si="64"/>
        <v>0.97724549871533362</v>
      </c>
      <c r="F2088" s="67">
        <f t="shared" ca="1" si="65"/>
        <v>9.2695353417900677</v>
      </c>
    </row>
    <row r="2089" spans="5:6" x14ac:dyDescent="0.25">
      <c r="E2089" s="66">
        <f t="shared" ca="1" si="64"/>
        <v>0.23333447077093328</v>
      </c>
      <c r="F2089" s="67">
        <f t="shared" ca="1" si="65"/>
        <v>-2.2864055319786214</v>
      </c>
    </row>
    <row r="2090" spans="5:6" x14ac:dyDescent="0.25">
      <c r="E2090" s="66">
        <f t="shared" ca="1" si="64"/>
        <v>0.79311407860214012</v>
      </c>
      <c r="F2090" s="67">
        <f t="shared" ca="1" si="65"/>
        <v>2.6473216842864313</v>
      </c>
    </row>
    <row r="2091" spans="5:6" x14ac:dyDescent="0.25">
      <c r="E2091" s="66">
        <f t="shared" ca="1" si="64"/>
        <v>0.59582780338948482</v>
      </c>
      <c r="F2091" s="67">
        <f t="shared" ca="1" si="65"/>
        <v>0.63830124611091055</v>
      </c>
    </row>
    <row r="2092" spans="5:6" x14ac:dyDescent="0.25">
      <c r="E2092" s="66">
        <f t="shared" ca="1" si="64"/>
        <v>0.78439403310716871</v>
      </c>
      <c r="F2092" s="67">
        <f t="shared" ca="1" si="65"/>
        <v>2.5234667520452074</v>
      </c>
    </row>
    <row r="2093" spans="5:6" x14ac:dyDescent="0.25">
      <c r="E2093" s="66">
        <f t="shared" ca="1" si="64"/>
        <v>0.91839007336903589</v>
      </c>
      <c r="F2093" s="67">
        <f t="shared" ca="1" si="65"/>
        <v>5.4379715818848364</v>
      </c>
    </row>
    <row r="2094" spans="5:6" x14ac:dyDescent="0.25">
      <c r="E2094" s="66">
        <f t="shared" ca="1" si="64"/>
        <v>0.15916858250943977</v>
      </c>
      <c r="F2094" s="67">
        <f t="shared" ca="1" si="65"/>
        <v>-3.4339325716003053</v>
      </c>
    </row>
    <row r="2095" spans="5:6" x14ac:dyDescent="0.25">
      <c r="E2095" s="66">
        <f t="shared" ca="1" si="64"/>
        <v>8.9126205417520032E-2</v>
      </c>
      <c r="F2095" s="67">
        <f t="shared" ca="1" si="65"/>
        <v>-5.1736640842737938</v>
      </c>
    </row>
    <row r="2096" spans="5:6" x14ac:dyDescent="0.25">
      <c r="E2096" s="66">
        <f t="shared" ca="1" si="64"/>
        <v>0.23597440411688719</v>
      </c>
      <c r="F2096" s="67">
        <f t="shared" ca="1" si="65"/>
        <v>-2.2526542692309466</v>
      </c>
    </row>
    <row r="2097" spans="5:6" x14ac:dyDescent="0.25">
      <c r="E2097" s="66">
        <f t="shared" ca="1" si="64"/>
        <v>4.4648472436625508E-2</v>
      </c>
      <c r="F2097" s="67">
        <f t="shared" ca="1" si="65"/>
        <v>-7.2473640108918094</v>
      </c>
    </row>
    <row r="2098" spans="5:6" x14ac:dyDescent="0.25">
      <c r="E2098" s="66">
        <f t="shared" ca="1" si="64"/>
        <v>0.40308674135391931</v>
      </c>
      <c r="F2098" s="67">
        <f t="shared" ca="1" si="65"/>
        <v>-0.64636896163352264</v>
      </c>
    </row>
    <row r="2099" spans="5:6" x14ac:dyDescent="0.25">
      <c r="E2099" s="66">
        <f t="shared" ca="1" si="64"/>
        <v>8.2252483934395104E-2</v>
      </c>
      <c r="F2099" s="67">
        <f t="shared" ca="1" si="65"/>
        <v>-5.4144435282673227</v>
      </c>
    </row>
    <row r="2100" spans="5:6" x14ac:dyDescent="0.25">
      <c r="E2100" s="66">
        <f t="shared" ca="1" si="64"/>
        <v>0.86853492603361737</v>
      </c>
      <c r="F2100" s="67">
        <f t="shared" ca="1" si="65"/>
        <v>4.0076006378861386</v>
      </c>
    </row>
    <row r="2101" spans="5:6" x14ac:dyDescent="0.25">
      <c r="E2101" s="66">
        <f t="shared" ca="1" si="64"/>
        <v>0.43550554373915473</v>
      </c>
      <c r="F2101" s="67">
        <f t="shared" ca="1" si="65"/>
        <v>-0.41430171784329839</v>
      </c>
    </row>
    <row r="2102" spans="5:6" x14ac:dyDescent="0.25">
      <c r="E2102" s="66">
        <f t="shared" ca="1" si="64"/>
        <v>0.77939403769196247</v>
      </c>
      <c r="F2102" s="67">
        <f t="shared" ca="1" si="65"/>
        <v>2.4546898928392129</v>
      </c>
    </row>
    <row r="2103" spans="5:6" x14ac:dyDescent="0.25">
      <c r="E2103" s="66">
        <f t="shared" ca="1" si="64"/>
        <v>0.5957360983591844</v>
      </c>
      <c r="F2103" s="67">
        <f t="shared" ca="1" si="65"/>
        <v>0.63762063550315473</v>
      </c>
    </row>
    <row r="2104" spans="5:6" x14ac:dyDescent="0.25">
      <c r="E2104" s="66">
        <f t="shared" ca="1" si="64"/>
        <v>0.68904127428284634</v>
      </c>
      <c r="F2104" s="67">
        <f t="shared" ca="1" si="65"/>
        <v>1.4248437293585332</v>
      </c>
    </row>
    <row r="2105" spans="5:6" x14ac:dyDescent="0.25">
      <c r="E2105" s="66">
        <f t="shared" ca="1" si="64"/>
        <v>3.9035281018846346E-2</v>
      </c>
      <c r="F2105" s="67">
        <f t="shared" ca="1" si="65"/>
        <v>-7.6504266591755474</v>
      </c>
    </row>
    <row r="2106" spans="5:6" x14ac:dyDescent="0.25">
      <c r="E2106" s="66">
        <f t="shared" ca="1" si="64"/>
        <v>0.32297269460254818</v>
      </c>
      <c r="F2106" s="67">
        <f t="shared" ca="1" si="65"/>
        <v>-1.3111209468215728</v>
      </c>
    </row>
    <row r="2107" spans="5:6" x14ac:dyDescent="0.25">
      <c r="E2107" s="66">
        <f t="shared" ca="1" si="64"/>
        <v>0.2984611747846132</v>
      </c>
      <c r="F2107" s="67">
        <f t="shared" ca="1" si="65"/>
        <v>-1.5479047253169411</v>
      </c>
    </row>
    <row r="2108" spans="5:6" x14ac:dyDescent="0.25">
      <c r="E2108" s="66">
        <f t="shared" ca="1" si="64"/>
        <v>0.79289081328738842</v>
      </c>
      <c r="F2108" s="67">
        <f t="shared" ca="1" si="65"/>
        <v>2.6440859165390957</v>
      </c>
    </row>
    <row r="2109" spans="5:6" x14ac:dyDescent="0.25">
      <c r="E2109" s="66">
        <f t="shared" ca="1" si="64"/>
        <v>0.56995184323046255</v>
      </c>
      <c r="F2109" s="67">
        <f t="shared" ca="1" si="65"/>
        <v>0.45213271055393311</v>
      </c>
    </row>
    <row r="2110" spans="5:6" x14ac:dyDescent="0.25">
      <c r="E2110" s="66">
        <f t="shared" ca="1" si="64"/>
        <v>7.9508755711009349E-2</v>
      </c>
      <c r="F2110" s="67">
        <f t="shared" ca="1" si="65"/>
        <v>-5.5162228442898362</v>
      </c>
    </row>
    <row r="2111" spans="5:6" x14ac:dyDescent="0.25">
      <c r="E2111" s="66">
        <f t="shared" ca="1" si="64"/>
        <v>0.30106209695478792</v>
      </c>
      <c r="F2111" s="67">
        <f t="shared" ca="1" si="65"/>
        <v>-1.5218746583259251</v>
      </c>
    </row>
    <row r="2112" spans="5:6" x14ac:dyDescent="0.25">
      <c r="E2112" s="66">
        <f t="shared" ca="1" si="64"/>
        <v>0.87932769074120054</v>
      </c>
      <c r="F2112" s="67">
        <f t="shared" ca="1" si="65"/>
        <v>4.2645882436337246</v>
      </c>
    </row>
    <row r="2113" spans="5:6" x14ac:dyDescent="0.25">
      <c r="E2113" s="66">
        <f t="shared" ca="1" si="64"/>
        <v>0.96840775333553919</v>
      </c>
      <c r="F2113" s="67">
        <f t="shared" ca="1" si="65"/>
        <v>8.2850890999628852</v>
      </c>
    </row>
    <row r="2114" spans="5:6" x14ac:dyDescent="0.25">
      <c r="E2114" s="66">
        <f t="shared" ca="1" si="64"/>
        <v>0.53126825792032695</v>
      </c>
      <c r="F2114" s="67">
        <f t="shared" ca="1" si="65"/>
        <v>0.19373241637854569</v>
      </c>
    </row>
    <row r="2115" spans="5:6" x14ac:dyDescent="0.25">
      <c r="E2115" s="66">
        <f t="shared" ca="1" si="64"/>
        <v>1.9662515004891912E-2</v>
      </c>
      <c r="F2115" s="67">
        <f t="shared" ca="1" si="65"/>
        <v>-9.7076822007474082</v>
      </c>
    </row>
    <row r="2116" spans="5:6" x14ac:dyDescent="0.25">
      <c r="E2116" s="66">
        <f t="shared" ref="E2116:E2160" ca="1" si="66">RAND()</f>
        <v>0.35658267039419089</v>
      </c>
      <c r="F2116" s="67">
        <f t="shared" ref="F2116:F2160" ca="1" si="67">SIGN(E2116-0.5)*(_xlfn.GAMMA.INV(2*ABS(E2116-0.5),1/$C$5,(($C$4^$C$5)))^(1/$C$5))+$C$3</f>
        <v>-1.0141259728120755</v>
      </c>
    </row>
    <row r="2117" spans="5:6" x14ac:dyDescent="0.25">
      <c r="E2117" s="66">
        <f t="shared" ca="1" si="66"/>
        <v>0.15951179455751918</v>
      </c>
      <c r="F2117" s="67">
        <f t="shared" ca="1" si="67"/>
        <v>-3.4274706955864689</v>
      </c>
    </row>
    <row r="2118" spans="5:6" x14ac:dyDescent="0.25">
      <c r="E2118" s="66">
        <f t="shared" ca="1" si="66"/>
        <v>2.8694217024345603E-2</v>
      </c>
      <c r="F2118" s="67">
        <f t="shared" ca="1" si="67"/>
        <v>-8.5737374801085231</v>
      </c>
    </row>
    <row r="2119" spans="5:6" x14ac:dyDescent="0.25">
      <c r="E2119" s="66">
        <f t="shared" ca="1" si="66"/>
        <v>6.7507580581417481E-2</v>
      </c>
      <c r="F2119" s="67">
        <f t="shared" ca="1" si="67"/>
        <v>-6.0071046058186308</v>
      </c>
    </row>
    <row r="2120" spans="5:6" x14ac:dyDescent="0.25">
      <c r="E2120" s="66">
        <f t="shared" ca="1" si="66"/>
        <v>0.94476922633303106</v>
      </c>
      <c r="F2120" s="67">
        <f t="shared" ca="1" si="67"/>
        <v>6.6092634195430282</v>
      </c>
    </row>
    <row r="2121" spans="5:6" x14ac:dyDescent="0.25">
      <c r="E2121" s="66">
        <f t="shared" ca="1" si="66"/>
        <v>0.63166244583864362</v>
      </c>
      <c r="F2121" s="67">
        <f t="shared" ca="1" si="67"/>
        <v>0.91682494182751206</v>
      </c>
    </row>
    <row r="2122" spans="5:6" x14ac:dyDescent="0.25">
      <c r="E2122" s="66">
        <f t="shared" ca="1" si="66"/>
        <v>0.74854980932025339</v>
      </c>
      <c r="F2122" s="67">
        <f t="shared" ca="1" si="67"/>
        <v>2.062089532451338</v>
      </c>
    </row>
    <row r="2123" spans="5:6" x14ac:dyDescent="0.25">
      <c r="E2123" s="66">
        <f t="shared" ca="1" si="66"/>
        <v>0.52889889322884409</v>
      </c>
      <c r="F2123" s="67">
        <f t="shared" ca="1" si="67"/>
        <v>0.17860609015545062</v>
      </c>
    </row>
    <row r="2124" spans="5:6" x14ac:dyDescent="0.25">
      <c r="E2124" s="66">
        <f t="shared" ca="1" si="66"/>
        <v>0.34283479105507064</v>
      </c>
      <c r="F2124" s="67">
        <f t="shared" ca="1" si="67"/>
        <v>-1.1320782780679564</v>
      </c>
    </row>
    <row r="2125" spans="5:6" x14ac:dyDescent="0.25">
      <c r="E2125" s="66">
        <f t="shared" ca="1" si="66"/>
        <v>0.44843647729085823</v>
      </c>
      <c r="F2125" s="67">
        <f t="shared" ca="1" si="67"/>
        <v>-0.32652318192751018</v>
      </c>
    </row>
    <row r="2126" spans="5:6" x14ac:dyDescent="0.25">
      <c r="E2126" s="66">
        <f t="shared" ca="1" si="66"/>
        <v>0.41012789914802317</v>
      </c>
      <c r="F2126" s="67">
        <f t="shared" ca="1" si="67"/>
        <v>-0.59441711468500602</v>
      </c>
    </row>
    <row r="2127" spans="5:6" x14ac:dyDescent="0.25">
      <c r="E2127" s="66">
        <f t="shared" ca="1" si="66"/>
        <v>0.34628923142475521</v>
      </c>
      <c r="F2127" s="67">
        <f t="shared" ca="1" si="67"/>
        <v>-1.1020012307556699</v>
      </c>
    </row>
    <row r="2128" spans="5:6" x14ac:dyDescent="0.25">
      <c r="E2128" s="66">
        <f t="shared" ca="1" si="66"/>
        <v>0.47385709245283103</v>
      </c>
      <c r="F2128" s="67">
        <f t="shared" ca="1" si="67"/>
        <v>-0.16110694470218234</v>
      </c>
    </row>
    <row r="2129" spans="5:6" x14ac:dyDescent="0.25">
      <c r="E2129" s="66">
        <f t="shared" ca="1" si="66"/>
        <v>0.96174954828968839</v>
      </c>
      <c r="F2129" s="67">
        <f t="shared" ca="1" si="67"/>
        <v>7.7113581863983978</v>
      </c>
    </row>
    <row r="2130" spans="5:6" x14ac:dyDescent="0.25">
      <c r="E2130" s="66">
        <f t="shared" ca="1" si="66"/>
        <v>0.49305909152090699</v>
      </c>
      <c r="F2130" s="67">
        <f t="shared" ca="1" si="67"/>
        <v>-4.1937211395283724E-2</v>
      </c>
    </row>
    <row r="2131" spans="5:6" x14ac:dyDescent="0.25">
      <c r="E2131" s="66">
        <f t="shared" ca="1" si="66"/>
        <v>0.1315055745870034</v>
      </c>
      <c r="F2131" s="67">
        <f t="shared" ca="1" si="67"/>
        <v>-4.0066765662188901</v>
      </c>
    </row>
    <row r="2132" spans="5:6" x14ac:dyDescent="0.25">
      <c r="E2132" s="66">
        <f t="shared" ca="1" si="66"/>
        <v>0.92482330094621079</v>
      </c>
      <c r="F2132" s="67">
        <f t="shared" ca="1" si="67"/>
        <v>5.6843003054666443</v>
      </c>
    </row>
    <row r="2133" spans="5:6" x14ac:dyDescent="0.25">
      <c r="E2133" s="66">
        <f t="shared" ca="1" si="66"/>
        <v>0.10476562982291515</v>
      </c>
      <c r="F2133" s="67">
        <f t="shared" ca="1" si="67"/>
        <v>-4.6886470200924091</v>
      </c>
    </row>
    <row r="2134" spans="5:6" x14ac:dyDescent="0.25">
      <c r="E2134" s="66">
        <f t="shared" ca="1" si="66"/>
        <v>0.79004573602012684</v>
      </c>
      <c r="F2134" s="67">
        <f t="shared" ca="1" si="67"/>
        <v>2.6031551459896987</v>
      </c>
    </row>
    <row r="2135" spans="5:6" x14ac:dyDescent="0.25">
      <c r="E2135" s="66">
        <f t="shared" ca="1" si="66"/>
        <v>9.8032228879500694E-2</v>
      </c>
      <c r="F2135" s="67">
        <f t="shared" ca="1" si="67"/>
        <v>-4.8879354230966232</v>
      </c>
    </row>
    <row r="2136" spans="5:6" x14ac:dyDescent="0.25">
      <c r="E2136" s="66">
        <f t="shared" ca="1" si="66"/>
        <v>0.56765199654729526</v>
      </c>
      <c r="F2136" s="67">
        <f t="shared" ca="1" si="67"/>
        <v>0.43613181276696517</v>
      </c>
    </row>
    <row r="2137" spans="5:6" x14ac:dyDescent="0.25">
      <c r="E2137" s="66">
        <f t="shared" ca="1" si="66"/>
        <v>1.4847455783211227E-3</v>
      </c>
      <c r="F2137" s="67">
        <f t="shared" ca="1" si="67"/>
        <v>-17.458094005727055</v>
      </c>
    </row>
    <row r="2138" spans="5:6" x14ac:dyDescent="0.25">
      <c r="E2138" s="66">
        <f t="shared" ca="1" si="66"/>
        <v>0.34485171587223806</v>
      </c>
      <c r="F2138" s="67">
        <f t="shared" ca="1" si="67"/>
        <v>-1.1144807485536026</v>
      </c>
    </row>
    <row r="2139" spans="5:6" x14ac:dyDescent="0.25">
      <c r="E2139" s="66">
        <f t="shared" ca="1" si="66"/>
        <v>0.82210491375010464</v>
      </c>
      <c r="F2139" s="67">
        <f t="shared" ca="1" si="67"/>
        <v>3.1002423749605974</v>
      </c>
    </row>
    <row r="2140" spans="5:6" x14ac:dyDescent="0.25">
      <c r="E2140" s="66">
        <f t="shared" ca="1" si="66"/>
        <v>0.83512982557532778</v>
      </c>
      <c r="F2140" s="67">
        <f t="shared" ca="1" si="67"/>
        <v>3.3283492676907001</v>
      </c>
    </row>
    <row r="2141" spans="5:6" x14ac:dyDescent="0.25">
      <c r="E2141" s="66">
        <f t="shared" ca="1" si="66"/>
        <v>0.85548276439460758</v>
      </c>
      <c r="F2141" s="67">
        <f t="shared" ca="1" si="67"/>
        <v>3.7236279613102123</v>
      </c>
    </row>
    <row r="2142" spans="5:6" x14ac:dyDescent="0.25">
      <c r="E2142" s="66">
        <f t="shared" ca="1" si="66"/>
        <v>0.67418713055490942</v>
      </c>
      <c r="F2142" s="67">
        <f t="shared" ca="1" si="67"/>
        <v>1.2848547059255502</v>
      </c>
    </row>
    <row r="2143" spans="5:6" x14ac:dyDescent="0.25">
      <c r="E2143" s="66">
        <f t="shared" ca="1" si="66"/>
        <v>0.60113821012922808</v>
      </c>
      <c r="F2143" s="67">
        <f t="shared" ca="1" si="67"/>
        <v>0.6779793985229291</v>
      </c>
    </row>
    <row r="2144" spans="5:6" x14ac:dyDescent="0.25">
      <c r="E2144" s="66">
        <f t="shared" ca="1" si="66"/>
        <v>0.88869538566160367</v>
      </c>
      <c r="F2144" s="67">
        <f t="shared" ca="1" si="67"/>
        <v>4.5070121473022109</v>
      </c>
    </row>
    <row r="2145" spans="5:6" x14ac:dyDescent="0.25">
      <c r="E2145" s="66">
        <f t="shared" ca="1" si="66"/>
        <v>0.29554310729896349</v>
      </c>
      <c r="F2145" s="67">
        <f t="shared" ca="1" si="67"/>
        <v>-1.5773801790931883</v>
      </c>
    </row>
    <row r="2146" spans="5:6" x14ac:dyDescent="0.25">
      <c r="E2146" s="66">
        <f t="shared" ca="1" si="66"/>
        <v>6.3634692383685687E-2</v>
      </c>
      <c r="F2146" s="67">
        <f t="shared" ca="1" si="67"/>
        <v>-6.1843478971923194</v>
      </c>
    </row>
    <row r="2147" spans="5:6" x14ac:dyDescent="0.25">
      <c r="E2147" s="66">
        <f t="shared" ca="1" si="66"/>
        <v>0.3418144410832703</v>
      </c>
      <c r="F2147" s="67">
        <f t="shared" ca="1" si="67"/>
        <v>-1.1410202356076189</v>
      </c>
    </row>
    <row r="2148" spans="5:6" x14ac:dyDescent="0.25">
      <c r="E2148" s="66">
        <f t="shared" ca="1" si="66"/>
        <v>0.59490873706616032</v>
      </c>
      <c r="F2148" s="67">
        <f t="shared" ca="1" si="67"/>
        <v>0.63148714837093523</v>
      </c>
    </row>
    <row r="2149" spans="5:6" x14ac:dyDescent="0.25">
      <c r="E2149" s="66">
        <f t="shared" ca="1" si="66"/>
        <v>0.64463480032805942</v>
      </c>
      <c r="F2149" s="67">
        <f t="shared" ca="1" si="67"/>
        <v>1.0243863187743638</v>
      </c>
    </row>
    <row r="2150" spans="5:6" x14ac:dyDescent="0.25">
      <c r="E2150" s="66">
        <f t="shared" ca="1" si="66"/>
        <v>0.22804066792767319</v>
      </c>
      <c r="F2150" s="67">
        <f t="shared" ca="1" si="67"/>
        <v>-2.3552523518088599</v>
      </c>
    </row>
    <row r="2151" spans="5:6" x14ac:dyDescent="0.25">
      <c r="E2151" s="66">
        <f t="shared" ca="1" si="66"/>
        <v>0.58992688114982661</v>
      </c>
      <c r="F2151" s="67">
        <f t="shared" ca="1" si="67"/>
        <v>0.59481784789598102</v>
      </c>
    </row>
    <row r="2152" spans="5:6" x14ac:dyDescent="0.25">
      <c r="E2152" s="66">
        <f t="shared" ca="1" si="66"/>
        <v>0.56801313724887093</v>
      </c>
      <c r="F2152" s="67">
        <f t="shared" ca="1" si="67"/>
        <v>0.43863876281638881</v>
      </c>
    </row>
    <row r="2153" spans="5:6" x14ac:dyDescent="0.25">
      <c r="E2153" s="66">
        <f t="shared" ca="1" si="66"/>
        <v>7.9846747529661699E-2</v>
      </c>
      <c r="F2153" s="67">
        <f t="shared" ca="1" si="67"/>
        <v>-5.5034968705288581</v>
      </c>
    </row>
    <row r="2154" spans="5:6" x14ac:dyDescent="0.25">
      <c r="E2154" s="66">
        <f t="shared" ca="1" si="66"/>
        <v>0.59880189186378041</v>
      </c>
      <c r="F2154" s="67">
        <f t="shared" ca="1" si="67"/>
        <v>0.66045827357532483</v>
      </c>
    </row>
    <row r="2155" spans="5:6" x14ac:dyDescent="0.25">
      <c r="E2155" s="66">
        <f t="shared" ca="1" si="66"/>
        <v>0.41263898202497329</v>
      </c>
      <c r="F2155" s="67">
        <f t="shared" ca="1" si="67"/>
        <v>-0.57610506981950493</v>
      </c>
    </row>
    <row r="2156" spans="5:6" x14ac:dyDescent="0.25">
      <c r="E2156" s="66">
        <f t="shared" ca="1" si="66"/>
        <v>0.94136815214071801</v>
      </c>
      <c r="F2156" s="67">
        <f t="shared" ca="1" si="67"/>
        <v>6.429990211929054</v>
      </c>
    </row>
    <row r="2157" spans="5:6" x14ac:dyDescent="0.25">
      <c r="E2157" s="66">
        <f t="shared" ca="1" si="66"/>
        <v>0.8503138887611349</v>
      </c>
      <c r="F2157" s="67">
        <f t="shared" ca="1" si="67"/>
        <v>3.6182027657885367</v>
      </c>
    </row>
    <row r="2158" spans="5:6" x14ac:dyDescent="0.25">
      <c r="E2158" s="66">
        <f t="shared" ca="1" si="66"/>
        <v>0.7850043283606376</v>
      </c>
      <c r="F2158" s="67">
        <f t="shared" ca="1" si="67"/>
        <v>2.5319706072213624</v>
      </c>
    </row>
    <row r="2159" spans="5:6" x14ac:dyDescent="0.25">
      <c r="E2159" s="66">
        <f t="shared" ca="1" si="66"/>
        <v>0.54893693256814347</v>
      </c>
      <c r="F2159" s="67">
        <f t="shared" ca="1" si="67"/>
        <v>0.30900278880318793</v>
      </c>
    </row>
    <row r="2160" spans="5:6" x14ac:dyDescent="0.25">
      <c r="E2160" s="66">
        <f t="shared" ca="1" si="66"/>
        <v>0.35108305856232014</v>
      </c>
      <c r="F2160" s="67">
        <f t="shared" ca="1" si="67"/>
        <v>-1.0607558066072094</v>
      </c>
    </row>
  </sheetData>
  <mergeCells count="3">
    <mergeCell ref="H9:I9"/>
    <mergeCell ref="H15:I15"/>
    <mergeCell ref="A1:L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26" sqref="F26"/>
    </sheetView>
  </sheetViews>
  <sheetFormatPr baseColWidth="10" defaultRowHeight="15" x14ac:dyDescent="0.25"/>
  <cols>
    <col min="1" max="1" width="4.28515625" style="78" customWidth="1"/>
    <col min="2" max="2" width="10.28515625" style="78" bestFit="1" customWidth="1"/>
    <col min="3" max="3" width="11.85546875" style="78" bestFit="1" customWidth="1"/>
    <col min="4" max="4" width="5.140625" style="78" customWidth="1"/>
    <col min="5" max="5" width="11.42578125" style="78"/>
    <col min="6" max="6" width="18" style="78" customWidth="1"/>
    <col min="7" max="7" width="8.5703125" style="78" customWidth="1"/>
    <col min="8" max="8" width="11.42578125" style="78"/>
    <col min="9" max="9" width="17.7109375" style="78" bestFit="1" customWidth="1"/>
    <col min="10" max="10" width="18.7109375" style="78" bestFit="1" customWidth="1"/>
    <col min="11" max="11" width="11.42578125" style="78"/>
    <col min="12" max="12" width="12" style="78" bestFit="1" customWidth="1"/>
    <col min="13" max="13" width="11.42578125" style="78"/>
    <col min="14" max="14" width="11.7109375" style="78" bestFit="1" customWidth="1"/>
    <col min="15" max="16384" width="11.42578125" style="78"/>
  </cols>
  <sheetData>
    <row r="1" spans="1:12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x14ac:dyDescent="0.25">
      <c r="B2" s="77" t="s">
        <v>11</v>
      </c>
      <c r="C2" s="77" t="s">
        <v>12</v>
      </c>
      <c r="E2" s="77" t="s">
        <v>13</v>
      </c>
      <c r="F2" s="77" t="s">
        <v>14</v>
      </c>
      <c r="H2" s="77" t="s">
        <v>15</v>
      </c>
      <c r="I2" s="77" t="s">
        <v>16</v>
      </c>
      <c r="J2" s="77" t="s">
        <v>17</v>
      </c>
    </row>
    <row r="3" spans="1:12" x14ac:dyDescent="0.25">
      <c r="B3" s="79" t="s">
        <v>18</v>
      </c>
      <c r="C3" s="63">
        <v>10</v>
      </c>
      <c r="E3" s="79">
        <f ca="1">RAND()</f>
        <v>0.74713122130357501</v>
      </c>
      <c r="F3" s="79">
        <f ca="1">$C$3+$C$4*(-LN(E3^(-1/$C$5)-1))</f>
        <v>18.438431674907648</v>
      </c>
      <c r="H3" s="79" t="s">
        <v>19</v>
      </c>
      <c r="I3" s="79">
        <f ca="1">AVERAGE(F3:F2160)</f>
        <v>16.391473182730458</v>
      </c>
      <c r="J3" s="63">
        <f>C3+C4*(1+(C5^2)/2)</f>
        <v>50.5</v>
      </c>
    </row>
    <row r="4" spans="1:12" x14ac:dyDescent="0.25">
      <c r="B4" s="79" t="s">
        <v>20</v>
      </c>
      <c r="C4" s="63">
        <v>3</v>
      </c>
      <c r="E4" s="79">
        <f t="shared" ref="E4:E67" ca="1" si="0">RAND()</f>
        <v>0.57927118972413172</v>
      </c>
      <c r="F4" s="79">
        <f t="shared" ref="F4:F67" ca="1" si="1">$C$3+$C$4*(-LN(E4^(-1/$C$5)-1))</f>
        <v>16.478521912596197</v>
      </c>
      <c r="H4" s="79" t="s">
        <v>21</v>
      </c>
      <c r="I4" s="79">
        <f ca="1">_xlfn.VAR.S(F3:F2160)</f>
        <v>16.829458359511261</v>
      </c>
      <c r="J4" s="73">
        <f>C4^2*C5^2*(1+5*C5^2/4)</f>
        <v>7256.25</v>
      </c>
    </row>
    <row r="5" spans="1:12" x14ac:dyDescent="0.25">
      <c r="B5" s="79" t="s">
        <v>53</v>
      </c>
      <c r="C5" s="63">
        <v>5</v>
      </c>
      <c r="E5" s="79">
        <f t="shared" ca="1" si="0"/>
        <v>0.61932068986920163</v>
      </c>
      <c r="F5" s="79">
        <f t="shared" ca="1" si="1"/>
        <v>16.890763409569921</v>
      </c>
      <c r="H5" s="79" t="s">
        <v>22</v>
      </c>
      <c r="I5" s="79">
        <f ca="1">_xlfn.STDEV.S(F3:F2160)</f>
        <v>4.1023722843631907</v>
      </c>
      <c r="J5" s="79">
        <f>SQRT(J4)</f>
        <v>85.183625187004111</v>
      </c>
    </row>
    <row r="6" spans="1:12" x14ac:dyDescent="0.25">
      <c r="E6" s="79">
        <f t="shared" ca="1" si="0"/>
        <v>0.47738216237008713</v>
      </c>
      <c r="F6" s="79">
        <f t="shared" ca="1" si="1"/>
        <v>15.509343820928441</v>
      </c>
      <c r="H6" s="79" t="s">
        <v>23</v>
      </c>
      <c r="I6" s="79">
        <f ca="1">SKEW(F3:F2160)</f>
        <v>0.98523509661431363</v>
      </c>
      <c r="J6" s="79">
        <f>4*C5^2*(11*C5^2+6)/((5*C5^2+4)*SQRT(C5^2*(5*C5^2+4)))</f>
        <v>3.8357628632170586</v>
      </c>
    </row>
    <row r="7" spans="1:12" x14ac:dyDescent="0.25">
      <c r="C7" s="68"/>
      <c r="E7" s="79">
        <f t="shared" ca="1" si="0"/>
        <v>0.8224526274422792</v>
      </c>
      <c r="F7" s="79">
        <f t="shared" ca="1" si="1"/>
        <v>19.666614524829185</v>
      </c>
      <c r="H7" s="79" t="s">
        <v>24</v>
      </c>
      <c r="I7" s="79">
        <f ca="1">I19/(I5^4)</f>
        <v>4.6816356885863302</v>
      </c>
      <c r="J7" s="79">
        <f>3*(211*C5^2+120*C5^2+16)/((5*C5^2+4)^2)</f>
        <v>1.4946818099873806</v>
      </c>
    </row>
    <row r="8" spans="1:12" x14ac:dyDescent="0.25">
      <c r="E8" s="79">
        <f t="shared" ca="1" si="0"/>
        <v>0.71909955536362979</v>
      </c>
      <c r="F8" s="79">
        <f t="shared" ca="1" si="1"/>
        <v>18.057055146599282</v>
      </c>
      <c r="I8" s="78">
        <f ca="1">MEDIAN(F3:F2160)</f>
        <v>15.795267446855361</v>
      </c>
    </row>
    <row r="9" spans="1:12" x14ac:dyDescent="0.25">
      <c r="E9" s="79">
        <f t="shared" ca="1" si="0"/>
        <v>0.30628877315837622</v>
      </c>
      <c r="F9" s="79">
        <f t="shared" ca="1" si="1"/>
        <v>13.961612646539034</v>
      </c>
      <c r="H9" s="96" t="s">
        <v>26</v>
      </c>
      <c r="I9" s="96"/>
    </row>
    <row r="10" spans="1:12" x14ac:dyDescent="0.25">
      <c r="E10" s="79">
        <f t="shared" ca="1" si="0"/>
        <v>0.20834014364479425</v>
      </c>
      <c r="F10" s="79">
        <f t="shared" ca="1" si="1"/>
        <v>12.99492814584098</v>
      </c>
      <c r="H10" s="79"/>
      <c r="I10" s="79">
        <f ca="1">SUMPRODUCT(F3:F2160)/COUNT(F3:F2160)</f>
        <v>16.391473182730458</v>
      </c>
    </row>
    <row r="11" spans="1:12" x14ac:dyDescent="0.25">
      <c r="E11" s="79">
        <f t="shared" ca="1" si="0"/>
        <v>0.75018811062415325</v>
      </c>
      <c r="F11" s="79">
        <f t="shared" ca="1" si="1"/>
        <v>18.481985596629048</v>
      </c>
      <c r="H11" s="79"/>
      <c r="I11" s="79">
        <f ca="1">SUMPRODUCT(F3:F2160,F3:F2160)/COUNT(F3:F2160)</f>
        <v>285.50205282281581</v>
      </c>
    </row>
    <row r="12" spans="1:12" x14ac:dyDescent="0.25">
      <c r="E12" s="79">
        <f t="shared" ca="1" si="0"/>
        <v>0.16587657201432038</v>
      </c>
      <c r="F12" s="79">
        <f t="shared" ca="1" si="1"/>
        <v>12.515700537198788</v>
      </c>
      <c r="H12" s="79"/>
      <c r="I12" s="79">
        <f ca="1">SUMPRODUCT(F3:F2160,F3:F2160,F3:F2160)/COUNT(F3:F2160)</f>
        <v>5299.1896027369348</v>
      </c>
    </row>
    <row r="13" spans="1:12" x14ac:dyDescent="0.25">
      <c r="E13" s="79">
        <f t="shared" ca="1" si="0"/>
        <v>0.19070363611950947</v>
      </c>
      <c r="F13" s="79">
        <f t="shared" ca="1" si="1"/>
        <v>12.802398013182586</v>
      </c>
      <c r="H13" s="79"/>
      <c r="I13" s="79">
        <f ca="1">SUMPRODUCT(F3:F2160,F3:F2160,F3:F2160,F3:F2160)/COUNT(F3:F2160)</f>
        <v>105086.71806978254</v>
      </c>
    </row>
    <row r="14" spans="1:12" x14ac:dyDescent="0.25">
      <c r="E14" s="79">
        <f t="shared" ca="1" si="0"/>
        <v>0.54103925130381181</v>
      </c>
      <c r="F14" s="79">
        <f t="shared" ca="1" si="1"/>
        <v>16.104142457656469</v>
      </c>
    </row>
    <row r="15" spans="1:12" x14ac:dyDescent="0.25">
      <c r="E15" s="79">
        <f t="shared" ca="1" si="0"/>
        <v>0.90195086510680511</v>
      </c>
      <c r="F15" s="79">
        <f t="shared" ca="1" si="1"/>
        <v>21.610699758003399</v>
      </c>
      <c r="H15" s="96" t="s">
        <v>27</v>
      </c>
      <c r="I15" s="96"/>
    </row>
    <row r="16" spans="1:12" x14ac:dyDescent="0.25">
      <c r="E16" s="79">
        <f t="shared" ca="1" si="0"/>
        <v>0.12505106833809787</v>
      </c>
      <c r="F16" s="79">
        <f t="shared" ca="1" si="1"/>
        <v>11.987314215718426</v>
      </c>
      <c r="H16" s="79"/>
      <c r="I16" s="79">
        <v>0</v>
      </c>
    </row>
    <row r="17" spans="5:9" x14ac:dyDescent="0.25">
      <c r="E17" s="79">
        <f t="shared" ca="1" si="0"/>
        <v>0.80375646591123873</v>
      </c>
      <c r="F17" s="79">
        <f t="shared" ca="1" si="1"/>
        <v>19.326008773116648</v>
      </c>
      <c r="H17" s="79"/>
      <c r="I17" s="79">
        <f ca="1">I11-I10^2</f>
        <v>16.821659722644029</v>
      </c>
    </row>
    <row r="18" spans="5:9" x14ac:dyDescent="0.25">
      <c r="E18" s="79">
        <f t="shared" ca="1" si="0"/>
        <v>5.9948071676631853E-2</v>
      </c>
      <c r="F18" s="79">
        <f t="shared" ca="1" si="1"/>
        <v>10.840418325287027</v>
      </c>
      <c r="H18" s="79"/>
      <c r="I18" s="79">
        <f ca="1">I12-3*I10*I11+2*I10^3</f>
        <v>67.926791811780276</v>
      </c>
    </row>
    <row r="19" spans="5:9" x14ac:dyDescent="0.25">
      <c r="E19" s="79">
        <f t="shared" ca="1" si="0"/>
        <v>3.2775709618410032E-2</v>
      </c>
      <c r="F19" s="79">
        <f t="shared" ca="1" si="1"/>
        <v>10.057477264111913</v>
      </c>
      <c r="H19" s="79"/>
      <c r="I19" s="79">
        <f ca="1">I13-4*I10*I12+6*(I10^2)*I11-3*(I10^4)</f>
        <v>1325.9828065688198</v>
      </c>
    </row>
    <row r="20" spans="5:9" x14ac:dyDescent="0.25">
      <c r="E20" s="79">
        <f t="shared" ca="1" si="0"/>
        <v>0.41329243289207074</v>
      </c>
      <c r="F20" s="79">
        <f t="shared" ca="1" si="1"/>
        <v>14.930583924270859</v>
      </c>
    </row>
    <row r="21" spans="5:9" x14ac:dyDescent="0.25">
      <c r="E21" s="79">
        <f t="shared" ca="1" si="0"/>
        <v>0.22104602493193637</v>
      </c>
      <c r="F21" s="79">
        <f t="shared" ca="1" si="1"/>
        <v>13.129010326986766</v>
      </c>
    </row>
    <row r="22" spans="5:9" x14ac:dyDescent="0.25">
      <c r="E22" s="79">
        <f t="shared" ca="1" si="0"/>
        <v>0.1802082331295618</v>
      </c>
      <c r="F22" s="79">
        <f t="shared" ca="1" si="1"/>
        <v>12.683689339107165</v>
      </c>
    </row>
    <row r="23" spans="5:9" x14ac:dyDescent="0.25">
      <c r="E23" s="79">
        <f t="shared" ca="1" si="0"/>
        <v>0.62886822031812295</v>
      </c>
      <c r="F23" s="79">
        <f t="shared" ca="1" si="1"/>
        <v>16.992776594354218</v>
      </c>
    </row>
    <row r="24" spans="5:9" x14ac:dyDescent="0.25">
      <c r="E24" s="79">
        <f t="shared" ca="1" si="0"/>
        <v>0.20440555150208983</v>
      </c>
      <c r="F24" s="79">
        <f t="shared" ca="1" si="1"/>
        <v>12.952662970307639</v>
      </c>
    </row>
    <row r="25" spans="5:9" x14ac:dyDescent="0.25">
      <c r="E25" s="79">
        <f t="shared" ca="1" si="0"/>
        <v>0.72435905552066437</v>
      </c>
      <c r="F25" s="79">
        <f t="shared" ca="1" si="1"/>
        <v>18.126306809886106</v>
      </c>
    </row>
    <row r="26" spans="5:9" x14ac:dyDescent="0.25">
      <c r="E26" s="79">
        <f t="shared" ca="1" si="0"/>
        <v>0.24781580025897509</v>
      </c>
      <c r="F26" s="79">
        <f t="shared" ca="1" si="1"/>
        <v>13.401235271025545</v>
      </c>
    </row>
    <row r="27" spans="5:9" x14ac:dyDescent="0.25">
      <c r="E27" s="79">
        <f t="shared" ca="1" si="0"/>
        <v>0.91161459495154396</v>
      </c>
      <c r="F27" s="79">
        <f t="shared" ca="1" si="1"/>
        <v>21.940918178218158</v>
      </c>
    </row>
    <row r="28" spans="5:9" x14ac:dyDescent="0.25">
      <c r="E28" s="79">
        <f t="shared" ca="1" si="0"/>
        <v>0.76682181681047101</v>
      </c>
      <c r="F28" s="79">
        <f t="shared" ca="1" si="1"/>
        <v>18.726723136672806</v>
      </c>
    </row>
    <row r="29" spans="5:9" x14ac:dyDescent="0.25">
      <c r="E29" s="79">
        <f t="shared" ca="1" si="0"/>
        <v>0.35547954894083178</v>
      </c>
      <c r="F29" s="79">
        <f t="shared" ca="1" si="1"/>
        <v>14.411542099143681</v>
      </c>
    </row>
    <row r="30" spans="5:9" x14ac:dyDescent="0.25">
      <c r="E30" s="79">
        <f t="shared" ca="1" si="0"/>
        <v>0.8792141448111187</v>
      </c>
      <c r="F30" s="79">
        <f t="shared" ca="1" si="1"/>
        <v>20.939801983604269</v>
      </c>
    </row>
    <row r="31" spans="5:9" x14ac:dyDescent="0.25">
      <c r="E31" s="79">
        <f t="shared" ca="1" si="0"/>
        <v>0.78097102320866774</v>
      </c>
      <c r="F31" s="79">
        <f t="shared" ca="1" si="1"/>
        <v>18.946306533444634</v>
      </c>
    </row>
    <row r="32" spans="5:9" x14ac:dyDescent="0.25">
      <c r="E32" s="79">
        <f t="shared" ca="1" si="0"/>
        <v>0.20825988843546495</v>
      </c>
      <c r="F32" s="79">
        <f t="shared" ca="1" si="1"/>
        <v>12.994069734502006</v>
      </c>
    </row>
    <row r="33" spans="5:6" x14ac:dyDescent="0.25">
      <c r="E33" s="79">
        <f t="shared" ca="1" si="0"/>
        <v>0.95495470525677606</v>
      </c>
      <c r="F33" s="79">
        <f t="shared" ca="1" si="1"/>
        <v>24.045864435484845</v>
      </c>
    </row>
    <row r="34" spans="5:6" x14ac:dyDescent="0.25">
      <c r="E34" s="79">
        <f t="shared" ca="1" si="0"/>
        <v>0.99252436143201839</v>
      </c>
      <c r="F34" s="79">
        <f t="shared" ca="1" si="1"/>
        <v>29.5031310044394</v>
      </c>
    </row>
    <row r="35" spans="5:6" x14ac:dyDescent="0.25">
      <c r="E35" s="79">
        <f t="shared" ca="1" si="0"/>
        <v>0.87443974471414243</v>
      </c>
      <c r="F35" s="79">
        <f t="shared" ca="1" si="1"/>
        <v>20.813872792349926</v>
      </c>
    </row>
    <row r="36" spans="5:6" x14ac:dyDescent="0.25">
      <c r="E36" s="79">
        <f t="shared" ca="1" si="0"/>
        <v>0.53760105096518018</v>
      </c>
      <c r="F36" s="79">
        <f t="shared" ca="1" si="1"/>
        <v>16.071215771100761</v>
      </c>
    </row>
    <row r="37" spans="5:6" x14ac:dyDescent="0.25">
      <c r="E37" s="79">
        <f t="shared" ca="1" si="0"/>
        <v>0.24085885430274367</v>
      </c>
      <c r="F37" s="79">
        <f t="shared" ca="1" si="1"/>
        <v>13.331675929069261</v>
      </c>
    </row>
    <row r="38" spans="5:6" x14ac:dyDescent="0.25">
      <c r="E38" s="79">
        <f t="shared" ca="1" si="0"/>
        <v>0.7495533164499476</v>
      </c>
      <c r="F38" s="79">
        <f t="shared" ca="1" si="1"/>
        <v>18.472906630352028</v>
      </c>
    </row>
    <row r="39" spans="5:6" x14ac:dyDescent="0.25">
      <c r="E39" s="79">
        <f t="shared" ca="1" si="0"/>
        <v>0.1466563653794869</v>
      </c>
      <c r="F39" s="79">
        <f t="shared" ca="1" si="1"/>
        <v>12.277562789116665</v>
      </c>
    </row>
    <row r="40" spans="5:6" x14ac:dyDescent="0.25">
      <c r="E40" s="79">
        <f t="shared" ca="1" si="0"/>
        <v>0.12641896361215021</v>
      </c>
      <c r="F40" s="79">
        <f t="shared" ca="1" si="1"/>
        <v>12.006542765406934</v>
      </c>
    </row>
    <row r="41" spans="5:6" x14ac:dyDescent="0.25">
      <c r="E41" s="79">
        <f t="shared" ca="1" si="0"/>
        <v>0.80912235610957584</v>
      </c>
      <c r="F41" s="79">
        <f t="shared" ca="1" si="1"/>
        <v>19.420813774165254</v>
      </c>
    </row>
    <row r="42" spans="5:6" x14ac:dyDescent="0.25">
      <c r="E42" s="79">
        <f t="shared" ca="1" si="0"/>
        <v>0.8206213628921617</v>
      </c>
      <c r="F42" s="79">
        <f t="shared" ca="1" si="1"/>
        <v>19.631923083960665</v>
      </c>
    </row>
    <row r="43" spans="5:6" x14ac:dyDescent="0.25">
      <c r="E43" s="79">
        <f t="shared" ca="1" si="0"/>
        <v>0.55712632155403075</v>
      </c>
      <c r="F43" s="79">
        <f t="shared" ca="1" si="1"/>
        <v>16.259732670857012</v>
      </c>
    </row>
    <row r="44" spans="5:6" x14ac:dyDescent="0.25">
      <c r="E44" s="79">
        <f t="shared" ca="1" si="0"/>
        <v>0.12194513758602799</v>
      </c>
      <c r="F44" s="79">
        <f t="shared" ca="1" si="1"/>
        <v>11.94316988855245</v>
      </c>
    </row>
    <row r="45" spans="5:6" x14ac:dyDescent="0.25">
      <c r="E45" s="79">
        <f t="shared" ca="1" si="0"/>
        <v>0.96528914741356842</v>
      </c>
      <c r="F45" s="79">
        <f t="shared" ca="1" si="1"/>
        <v>24.84698250090392</v>
      </c>
    </row>
    <row r="46" spans="5:6" x14ac:dyDescent="0.25">
      <c r="E46" s="79">
        <f t="shared" ca="1" si="0"/>
        <v>0.6775294284748602</v>
      </c>
      <c r="F46" s="79">
        <f t="shared" ca="1" si="1"/>
        <v>17.540962730836</v>
      </c>
    </row>
    <row r="47" spans="5:6" x14ac:dyDescent="0.25">
      <c r="E47" s="79">
        <f t="shared" ca="1" si="0"/>
        <v>0.78298327121568179</v>
      </c>
      <c r="F47" s="79">
        <f t="shared" ca="1" si="1"/>
        <v>18.978475499777002</v>
      </c>
    </row>
    <row r="48" spans="5:6" x14ac:dyDescent="0.25">
      <c r="E48" s="79">
        <f t="shared" ca="1" si="0"/>
        <v>0.99426710652430716</v>
      </c>
      <c r="F48" s="79">
        <f t="shared" ca="1" si="1"/>
        <v>30.302573521092263</v>
      </c>
    </row>
    <row r="49" spans="5:6" x14ac:dyDescent="0.25">
      <c r="E49" s="79">
        <f t="shared" ca="1" si="0"/>
        <v>0.63891504269416899</v>
      </c>
      <c r="F49" s="79">
        <f t="shared" ca="1" si="1"/>
        <v>17.101909931998577</v>
      </c>
    </row>
    <row r="50" spans="5:6" x14ac:dyDescent="0.25">
      <c r="E50" s="79">
        <f t="shared" ca="1" si="0"/>
        <v>0.92145512024659459</v>
      </c>
      <c r="F50" s="79">
        <f t="shared" ca="1" si="1"/>
        <v>22.314129795304225</v>
      </c>
    </row>
    <row r="51" spans="5:6" x14ac:dyDescent="0.25">
      <c r="E51" s="79">
        <f t="shared" ca="1" si="0"/>
        <v>0.13072364163516415</v>
      </c>
      <c r="F51" s="79">
        <f t="shared" ca="1" si="1"/>
        <v>12.066241262975705</v>
      </c>
    </row>
    <row r="52" spans="5:6" x14ac:dyDescent="0.25">
      <c r="E52" s="79">
        <f t="shared" ca="1" si="0"/>
        <v>0.39919856340254967</v>
      </c>
      <c r="F52" s="79">
        <f t="shared" ca="1" si="1"/>
        <v>14.804315093151336</v>
      </c>
    </row>
    <row r="53" spans="5:6" x14ac:dyDescent="0.25">
      <c r="E53" s="79">
        <f t="shared" ca="1" si="0"/>
        <v>0.85047191686620127</v>
      </c>
      <c r="F53" s="79">
        <f t="shared" ca="1" si="1"/>
        <v>20.240739071216971</v>
      </c>
    </row>
    <row r="54" spans="5:6" x14ac:dyDescent="0.25">
      <c r="E54" s="79">
        <f t="shared" ca="1" si="0"/>
        <v>0.90536580772831798</v>
      </c>
      <c r="F54" s="79">
        <f t="shared" ca="1" si="1"/>
        <v>21.72375977169251</v>
      </c>
    </row>
    <row r="55" spans="5:6" x14ac:dyDescent="0.25">
      <c r="E55" s="79">
        <f t="shared" ca="1" si="0"/>
        <v>0.92676129201594537</v>
      </c>
      <c r="F55" s="79">
        <f t="shared" ca="1" si="1"/>
        <v>22.534194849748712</v>
      </c>
    </row>
    <row r="56" spans="5:6" x14ac:dyDescent="0.25">
      <c r="E56" s="79">
        <f t="shared" ca="1" si="0"/>
        <v>0.52827942870445965</v>
      </c>
      <c r="F56" s="79">
        <f t="shared" ca="1" si="1"/>
        <v>15.98247915751768</v>
      </c>
    </row>
    <row r="57" spans="5:6" x14ac:dyDescent="0.25">
      <c r="E57" s="79">
        <f t="shared" ca="1" si="0"/>
        <v>0.42582651785315317</v>
      </c>
      <c r="F57" s="79">
        <f t="shared" ca="1" si="1"/>
        <v>15.042998030308809</v>
      </c>
    </row>
    <row r="58" spans="5:6" x14ac:dyDescent="0.25">
      <c r="E58" s="79">
        <f t="shared" ca="1" si="0"/>
        <v>0.26825477173566836</v>
      </c>
      <c r="F58" s="79">
        <f t="shared" ca="1" si="1"/>
        <v>13.601540583214115</v>
      </c>
    </row>
    <row r="59" spans="5:6" x14ac:dyDescent="0.25">
      <c r="E59" s="79">
        <f t="shared" ca="1" si="0"/>
        <v>0.51736080260872452</v>
      </c>
      <c r="F59" s="79">
        <f t="shared" ca="1" si="1"/>
        <v>15.879466111810721</v>
      </c>
    </row>
    <row r="60" spans="5:6" x14ac:dyDescent="0.25">
      <c r="E60" s="79">
        <f t="shared" ca="1" si="0"/>
        <v>5.1646193444986221E-2</v>
      </c>
      <c r="F60" s="79">
        <f t="shared" ca="1" si="1"/>
        <v>10.636583225200571</v>
      </c>
    </row>
    <row r="61" spans="5:6" x14ac:dyDescent="0.25">
      <c r="E61" s="79">
        <f t="shared" ca="1" si="0"/>
        <v>0.12531192111550027</v>
      </c>
      <c r="F61" s="79">
        <f t="shared" ca="1" si="1"/>
        <v>11.990990914607586</v>
      </c>
    </row>
    <row r="62" spans="5:6" x14ac:dyDescent="0.25">
      <c r="E62" s="79">
        <f t="shared" ca="1" si="0"/>
        <v>0.38924872087881957</v>
      </c>
      <c r="F62" s="79">
        <f t="shared" ca="1" si="1"/>
        <v>14.715162601836752</v>
      </c>
    </row>
    <row r="63" spans="5:6" x14ac:dyDescent="0.25">
      <c r="E63" s="79">
        <f t="shared" ca="1" si="0"/>
        <v>0.98687282381347785</v>
      </c>
      <c r="F63" s="79">
        <f t="shared" ca="1" si="1"/>
        <v>27.803761351057389</v>
      </c>
    </row>
    <row r="64" spans="5:6" x14ac:dyDescent="0.25">
      <c r="E64" s="79">
        <f t="shared" ca="1" si="0"/>
        <v>0.87059396846938419</v>
      </c>
      <c r="F64" s="79">
        <f t="shared" ca="1" si="1"/>
        <v>20.715575489011165</v>
      </c>
    </row>
    <row r="65" spans="5:6" x14ac:dyDescent="0.25">
      <c r="E65" s="79">
        <f t="shared" ca="1" si="0"/>
        <v>0.2645500943874366</v>
      </c>
      <c r="F65" s="79">
        <f t="shared" ca="1" si="1"/>
        <v>13.565645029440979</v>
      </c>
    </row>
    <row r="66" spans="5:6" x14ac:dyDescent="0.25">
      <c r="E66" s="79">
        <f t="shared" ca="1" si="0"/>
        <v>0.526334809685295</v>
      </c>
      <c r="F66" s="79">
        <f t="shared" ca="1" si="1"/>
        <v>15.964061735064714</v>
      </c>
    </row>
    <row r="67" spans="5:6" x14ac:dyDescent="0.25">
      <c r="E67" s="79">
        <f t="shared" ca="1" si="0"/>
        <v>0.22139309047025801</v>
      </c>
      <c r="F67" s="79">
        <f t="shared" ca="1" si="1"/>
        <v>13.132624482632686</v>
      </c>
    </row>
    <row r="68" spans="5:6" x14ac:dyDescent="0.25">
      <c r="E68" s="79">
        <f t="shared" ref="E68:E131" ca="1" si="2">RAND()</f>
        <v>0.84344930831606557</v>
      </c>
      <c r="F68" s="79">
        <f t="shared" ref="F68:F131" ca="1" si="3">$C$3+$C$4*(-LN(E68^(-1/$C$5)-1))</f>
        <v>20.088457677713414</v>
      </c>
    </row>
    <row r="69" spans="5:6" x14ac:dyDescent="0.25">
      <c r="E69" s="79">
        <f t="shared" ca="1" si="2"/>
        <v>0.4929249716905737</v>
      </c>
      <c r="F69" s="79">
        <f t="shared" ca="1" si="3"/>
        <v>15.652076801783924</v>
      </c>
    </row>
    <row r="70" spans="5:6" x14ac:dyDescent="0.25">
      <c r="E70" s="79">
        <f t="shared" ca="1" si="2"/>
        <v>0.13137474176654762</v>
      </c>
      <c r="F70" s="79">
        <f t="shared" ca="1" si="3"/>
        <v>12.075166997432444</v>
      </c>
    </row>
    <row r="71" spans="5:6" x14ac:dyDescent="0.25">
      <c r="E71" s="79">
        <f t="shared" ca="1" si="2"/>
        <v>0.82938358524266054</v>
      </c>
      <c r="F71" s="79">
        <f t="shared" ca="1" si="3"/>
        <v>19.800793751501207</v>
      </c>
    </row>
    <row r="72" spans="5:6" x14ac:dyDescent="0.25">
      <c r="E72" s="79">
        <f t="shared" ca="1" si="2"/>
        <v>0.68533479782831286</v>
      </c>
      <c r="F72" s="79">
        <f t="shared" ca="1" si="3"/>
        <v>17.634036981954402</v>
      </c>
    </row>
    <row r="73" spans="5:6" x14ac:dyDescent="0.25">
      <c r="E73" s="79">
        <f t="shared" ca="1" si="2"/>
        <v>0.71959162727425874</v>
      </c>
      <c r="F73" s="79">
        <f t="shared" ca="1" si="3"/>
        <v>18.063492373229909</v>
      </c>
    </row>
    <row r="74" spans="5:6" x14ac:dyDescent="0.25">
      <c r="E74" s="79">
        <f t="shared" ca="1" si="2"/>
        <v>3.045560378654355E-2</v>
      </c>
      <c r="F74" s="79">
        <f t="shared" ca="1" si="3"/>
        <v>9.9691799162439629</v>
      </c>
    </row>
    <row r="75" spans="5:6" x14ac:dyDescent="0.25">
      <c r="E75" s="79">
        <f t="shared" ca="1" si="2"/>
        <v>0.23024144091944554</v>
      </c>
      <c r="F75" s="79">
        <f t="shared" ca="1" si="3"/>
        <v>13.223965726112148</v>
      </c>
    </row>
    <row r="76" spans="5:6" x14ac:dyDescent="0.25">
      <c r="E76" s="79">
        <f t="shared" ca="1" si="2"/>
        <v>0.72167772353219739</v>
      </c>
      <c r="F76" s="79">
        <f t="shared" ca="1" si="3"/>
        <v>18.090877742416872</v>
      </c>
    </row>
    <row r="77" spans="5:6" x14ac:dyDescent="0.25">
      <c r="E77" s="79">
        <f t="shared" ca="1" si="2"/>
        <v>0.45526945533076801</v>
      </c>
      <c r="F77" s="79">
        <f t="shared" ca="1" si="3"/>
        <v>15.308251438947483</v>
      </c>
    </row>
    <row r="78" spans="5:6" x14ac:dyDescent="0.25">
      <c r="E78" s="79">
        <f t="shared" ca="1" si="2"/>
        <v>0.58474567367527208</v>
      </c>
      <c r="F78" s="79">
        <f t="shared" ca="1" si="3"/>
        <v>16.533529313228307</v>
      </c>
    </row>
    <row r="79" spans="5:6" x14ac:dyDescent="0.25">
      <c r="E79" s="79">
        <f t="shared" ca="1" si="2"/>
        <v>0.30806886403650335</v>
      </c>
      <c r="F79" s="79">
        <f t="shared" ca="1" si="3"/>
        <v>13.978148401544503</v>
      </c>
    </row>
    <row r="80" spans="5:6" x14ac:dyDescent="0.25">
      <c r="E80" s="79">
        <f t="shared" ca="1" si="2"/>
        <v>0.44100235088260265</v>
      </c>
      <c r="F80" s="79">
        <f t="shared" ca="1" si="3"/>
        <v>15.17944567351198</v>
      </c>
    </row>
    <row r="81" spans="5:6" x14ac:dyDescent="0.25">
      <c r="E81" s="79">
        <f t="shared" ca="1" si="2"/>
        <v>0.89219764434984472</v>
      </c>
      <c r="F81" s="79">
        <f t="shared" ca="1" si="3"/>
        <v>21.30692056355819</v>
      </c>
    </row>
    <row r="82" spans="5:6" x14ac:dyDescent="0.25">
      <c r="E82" s="79">
        <f t="shared" ca="1" si="2"/>
        <v>0.62003796520648624</v>
      </c>
      <c r="F82" s="79">
        <f t="shared" ca="1" si="3"/>
        <v>16.898372410183143</v>
      </c>
    </row>
    <row r="83" spans="5:6" x14ac:dyDescent="0.25">
      <c r="E83" s="79">
        <f t="shared" ca="1" si="2"/>
        <v>0.82799809937105329</v>
      </c>
      <c r="F83" s="79">
        <f t="shared" ca="1" si="3"/>
        <v>19.773596653018259</v>
      </c>
    </row>
    <row r="84" spans="5:6" x14ac:dyDescent="0.25">
      <c r="E84" s="79">
        <f t="shared" ca="1" si="2"/>
        <v>8.2349380196912403E-2</v>
      </c>
      <c r="F84" s="79">
        <f t="shared" ca="1" si="3"/>
        <v>11.30316235651093</v>
      </c>
    </row>
    <row r="85" spans="5:6" x14ac:dyDescent="0.25">
      <c r="E85" s="79">
        <f t="shared" ca="1" si="2"/>
        <v>0.32206450472528125</v>
      </c>
      <c r="F85" s="79">
        <f t="shared" ca="1" si="3"/>
        <v>14.107380945589625</v>
      </c>
    </row>
    <row r="86" spans="5:6" x14ac:dyDescent="0.25">
      <c r="E86" s="79">
        <f t="shared" ca="1" si="2"/>
        <v>0.55928453310607584</v>
      </c>
      <c r="F86" s="79">
        <f t="shared" ca="1" si="3"/>
        <v>16.280809580567443</v>
      </c>
    </row>
    <row r="87" spans="5:6" x14ac:dyDescent="0.25">
      <c r="E87" s="79">
        <f t="shared" ca="1" si="2"/>
        <v>7.6008353562316611E-2</v>
      </c>
      <c r="F87" s="79">
        <f t="shared" ca="1" si="3"/>
        <v>11.182335552466057</v>
      </c>
    </row>
    <row r="88" spans="5:6" x14ac:dyDescent="0.25">
      <c r="E88" s="79">
        <f t="shared" ca="1" si="2"/>
        <v>0.57049427818267973</v>
      </c>
      <c r="F88" s="79">
        <f t="shared" ca="1" si="3"/>
        <v>16.39111832634369</v>
      </c>
    </row>
    <row r="89" spans="5:6" x14ac:dyDescent="0.25">
      <c r="E89" s="79">
        <f t="shared" ca="1" si="2"/>
        <v>0.19665768352380197</v>
      </c>
      <c r="F89" s="79">
        <f t="shared" ca="1" si="3"/>
        <v>12.868308707727689</v>
      </c>
    </row>
    <row r="90" spans="5:6" x14ac:dyDescent="0.25">
      <c r="E90" s="79">
        <f t="shared" ca="1" si="2"/>
        <v>7.496910042777194E-2</v>
      </c>
      <c r="F90" s="79">
        <f t="shared" ca="1" si="3"/>
        <v>11.161866333393434</v>
      </c>
    </row>
    <row r="91" spans="5:6" x14ac:dyDescent="0.25">
      <c r="E91" s="79">
        <f t="shared" ca="1" si="2"/>
        <v>0.99175606422063889</v>
      </c>
      <c r="F91" s="79">
        <f t="shared" ca="1" si="3"/>
        <v>29.208253589557135</v>
      </c>
    </row>
    <row r="92" spans="5:6" x14ac:dyDescent="0.25">
      <c r="E92" s="79">
        <f t="shared" ca="1" si="2"/>
        <v>0.7380025854825546</v>
      </c>
      <c r="F92" s="79">
        <f t="shared" ca="1" si="3"/>
        <v>18.310788421619421</v>
      </c>
    </row>
    <row r="93" spans="5:6" x14ac:dyDescent="0.25">
      <c r="E93" s="79">
        <f t="shared" ca="1" si="2"/>
        <v>0.98112952035992629</v>
      </c>
      <c r="F93" s="79">
        <f t="shared" ca="1" si="3"/>
        <v>26.704535355909108</v>
      </c>
    </row>
    <row r="94" spans="5:6" x14ac:dyDescent="0.25">
      <c r="E94" s="79">
        <f t="shared" ca="1" si="2"/>
        <v>0.10219967556370879</v>
      </c>
      <c r="F94" s="79">
        <f t="shared" ca="1" si="3"/>
        <v>11.644485812054722</v>
      </c>
    </row>
    <row r="95" spans="5:6" x14ac:dyDescent="0.25">
      <c r="E95" s="79">
        <f t="shared" ca="1" si="2"/>
        <v>5.2391849067657259E-2</v>
      </c>
      <c r="F95" s="79">
        <f t="shared" ca="1" si="3"/>
        <v>10.655851977082081</v>
      </c>
    </row>
    <row r="96" spans="5:6" x14ac:dyDescent="0.25">
      <c r="E96" s="79">
        <f t="shared" ca="1" si="2"/>
        <v>0.39810104693955095</v>
      </c>
      <c r="F96" s="79">
        <f t="shared" ca="1" si="3"/>
        <v>14.794483208303927</v>
      </c>
    </row>
    <row r="97" spans="5:6" x14ac:dyDescent="0.25">
      <c r="E97" s="79">
        <f t="shared" ca="1" si="2"/>
        <v>9.1422798606685785E-2</v>
      </c>
      <c r="F97" s="79">
        <f t="shared" ca="1" si="3"/>
        <v>11.465359387340552</v>
      </c>
    </row>
    <row r="98" spans="5:6" x14ac:dyDescent="0.25">
      <c r="E98" s="79">
        <f t="shared" ca="1" si="2"/>
        <v>0.90606714047028269</v>
      </c>
      <c r="F98" s="79">
        <f t="shared" ca="1" si="3"/>
        <v>21.747450937205684</v>
      </c>
    </row>
    <row r="99" spans="5:6" x14ac:dyDescent="0.25">
      <c r="E99" s="79">
        <f t="shared" ca="1" si="2"/>
        <v>0.57667464578477501</v>
      </c>
      <c r="F99" s="79">
        <f t="shared" ca="1" si="3"/>
        <v>16.452565726228659</v>
      </c>
    </row>
    <row r="100" spans="5:6" x14ac:dyDescent="0.25">
      <c r="E100" s="79">
        <f t="shared" ca="1" si="2"/>
        <v>0.36977837867780006</v>
      </c>
      <c r="F100" s="79">
        <f t="shared" ca="1" si="3"/>
        <v>14.540396903877816</v>
      </c>
    </row>
    <row r="101" spans="5:6" x14ac:dyDescent="0.25">
      <c r="E101" s="79">
        <f t="shared" ca="1" si="2"/>
        <v>0.71210831098840643</v>
      </c>
      <c r="F101" s="79">
        <f t="shared" ca="1" si="3"/>
        <v>17.96650061582681</v>
      </c>
    </row>
    <row r="102" spans="5:6" x14ac:dyDescent="0.25">
      <c r="E102" s="79">
        <f t="shared" ca="1" si="2"/>
        <v>3.8372272326844925E-2</v>
      </c>
      <c r="F102" s="79">
        <f t="shared" ca="1" si="3"/>
        <v>10.251654864959804</v>
      </c>
    </row>
    <row r="103" spans="5:6" x14ac:dyDescent="0.25">
      <c r="E103" s="79">
        <f t="shared" ca="1" si="2"/>
        <v>0.13925006139375262</v>
      </c>
      <c r="F103" s="79">
        <f t="shared" ca="1" si="3"/>
        <v>12.181100306574567</v>
      </c>
    </row>
    <row r="104" spans="5:6" x14ac:dyDescent="0.25">
      <c r="E104" s="79">
        <f t="shared" ca="1" si="2"/>
        <v>0.15915319372778181</v>
      </c>
      <c r="F104" s="79">
        <f t="shared" ca="1" si="3"/>
        <v>12.434225779307543</v>
      </c>
    </row>
    <row r="105" spans="5:6" x14ac:dyDescent="0.25">
      <c r="E105" s="79">
        <f t="shared" ca="1" si="2"/>
        <v>0.52488914349398974</v>
      </c>
      <c r="F105" s="79">
        <f t="shared" ca="1" si="3"/>
        <v>15.950390185385398</v>
      </c>
    </row>
    <row r="106" spans="5:6" x14ac:dyDescent="0.25">
      <c r="E106" s="79">
        <f t="shared" ca="1" si="2"/>
        <v>0.19362427379534397</v>
      </c>
      <c r="F106" s="79">
        <f t="shared" ca="1" si="3"/>
        <v>12.83485209349568</v>
      </c>
    </row>
    <row r="107" spans="5:6" x14ac:dyDescent="0.25">
      <c r="E107" s="79">
        <f t="shared" ca="1" si="2"/>
        <v>0.75413708965994652</v>
      </c>
      <c r="F107" s="79">
        <f t="shared" ca="1" si="3"/>
        <v>18.538879813742962</v>
      </c>
    </row>
    <row r="108" spans="5:6" x14ac:dyDescent="0.25">
      <c r="E108" s="79">
        <f t="shared" ca="1" si="2"/>
        <v>0.51948149155975021</v>
      </c>
      <c r="F108" s="79">
        <f t="shared" ca="1" si="3"/>
        <v>15.899399986894288</v>
      </c>
    </row>
    <row r="109" spans="5:6" x14ac:dyDescent="0.25">
      <c r="E109" s="79">
        <f t="shared" ca="1" si="2"/>
        <v>0.31890968661993824</v>
      </c>
      <c r="F109" s="79">
        <f t="shared" ca="1" si="3"/>
        <v>14.078363459041082</v>
      </c>
    </row>
    <row r="110" spans="5:6" x14ac:dyDescent="0.25">
      <c r="E110" s="79">
        <f t="shared" ca="1" si="2"/>
        <v>0.23735466831267971</v>
      </c>
      <c r="F110" s="79">
        <f t="shared" ca="1" si="3"/>
        <v>13.296342329675136</v>
      </c>
    </row>
    <row r="111" spans="5:6" x14ac:dyDescent="0.25">
      <c r="E111" s="79">
        <f t="shared" ca="1" si="2"/>
        <v>0.75840532841334407</v>
      </c>
      <c r="F111" s="79">
        <f t="shared" ca="1" si="3"/>
        <v>18.601198867800569</v>
      </c>
    </row>
    <row r="112" spans="5:6" x14ac:dyDescent="0.25">
      <c r="E112" s="79">
        <f t="shared" ca="1" si="2"/>
        <v>0.9133645197706014</v>
      </c>
      <c r="F112" s="79">
        <f t="shared" ca="1" si="3"/>
        <v>22.004320243249399</v>
      </c>
    </row>
    <row r="113" spans="5:6" x14ac:dyDescent="0.25">
      <c r="E113" s="79">
        <f t="shared" ca="1" si="2"/>
        <v>0.25344543472936909</v>
      </c>
      <c r="F113" s="79">
        <f t="shared" ca="1" si="3"/>
        <v>13.456982425534509</v>
      </c>
    </row>
    <row r="114" spans="5:6" x14ac:dyDescent="0.25">
      <c r="E114" s="79">
        <f t="shared" ca="1" si="2"/>
        <v>0.19406410670991703</v>
      </c>
      <c r="F114" s="79">
        <f t="shared" ca="1" si="3"/>
        <v>12.839718797864823</v>
      </c>
    </row>
    <row r="115" spans="5:6" x14ac:dyDescent="0.25">
      <c r="E115" s="79">
        <f t="shared" ca="1" si="2"/>
        <v>0.60214686700492159</v>
      </c>
      <c r="F115" s="79">
        <f t="shared" ca="1" si="3"/>
        <v>16.711081990952046</v>
      </c>
    </row>
    <row r="116" spans="5:6" x14ac:dyDescent="0.25">
      <c r="E116" s="79">
        <f t="shared" ca="1" si="2"/>
        <v>0.75029650958073857</v>
      </c>
      <c r="F116" s="79">
        <f t="shared" ca="1" si="3"/>
        <v>18.483537769238168</v>
      </c>
    </row>
    <row r="117" spans="5:6" x14ac:dyDescent="0.25">
      <c r="E117" s="79">
        <f t="shared" ca="1" si="2"/>
        <v>0.60850848867061336</v>
      </c>
      <c r="F117" s="79">
        <f t="shared" ca="1" si="3"/>
        <v>16.77709565179461</v>
      </c>
    </row>
    <row r="118" spans="5:6" x14ac:dyDescent="0.25">
      <c r="E118" s="79">
        <f t="shared" ca="1" si="2"/>
        <v>0.17184885222805191</v>
      </c>
      <c r="F118" s="79">
        <f t="shared" ca="1" si="3"/>
        <v>12.586595780441133</v>
      </c>
    </row>
    <row r="119" spans="5:6" x14ac:dyDescent="0.25">
      <c r="E119" s="79">
        <f t="shared" ca="1" si="2"/>
        <v>0.36860505100483221</v>
      </c>
      <c r="F119" s="79">
        <f t="shared" ca="1" si="3"/>
        <v>14.529843455827361</v>
      </c>
    </row>
    <row r="120" spans="5:6" x14ac:dyDescent="0.25">
      <c r="E120" s="79">
        <f t="shared" ca="1" si="2"/>
        <v>0.76219080509889836</v>
      </c>
      <c r="F120" s="79">
        <f t="shared" ca="1" si="3"/>
        <v>18.657212210178436</v>
      </c>
    </row>
    <row r="121" spans="5:6" x14ac:dyDescent="0.25">
      <c r="E121" s="79">
        <f t="shared" ca="1" si="2"/>
        <v>0.98964840921525077</v>
      </c>
      <c r="F121" s="79">
        <f t="shared" ca="1" si="3"/>
        <v>28.521441972490603</v>
      </c>
    </row>
    <row r="122" spans="5:6" x14ac:dyDescent="0.25">
      <c r="E122" s="79">
        <f t="shared" ca="1" si="2"/>
        <v>0.48421355935223775</v>
      </c>
      <c r="F122" s="79">
        <f t="shared" ca="1" si="3"/>
        <v>15.571918120832743</v>
      </c>
    </row>
    <row r="123" spans="5:6" x14ac:dyDescent="0.25">
      <c r="E123" s="79">
        <f t="shared" ca="1" si="2"/>
        <v>0.11833631271216949</v>
      </c>
      <c r="F123" s="79">
        <f t="shared" ca="1" si="3"/>
        <v>11.890996074956881</v>
      </c>
    </row>
    <row r="124" spans="5:6" x14ac:dyDescent="0.25">
      <c r="E124" s="79">
        <f t="shared" ca="1" si="2"/>
        <v>0.20435991806711584</v>
      </c>
      <c r="F124" s="79">
        <f t="shared" ca="1" si="3"/>
        <v>12.952170582295917</v>
      </c>
    </row>
    <row r="125" spans="5:6" x14ac:dyDescent="0.25">
      <c r="E125" s="79">
        <f t="shared" ca="1" si="2"/>
        <v>0.87770798187732824</v>
      </c>
      <c r="F125" s="79">
        <f t="shared" ca="1" si="3"/>
        <v>20.899591335183441</v>
      </c>
    </row>
    <row r="126" spans="5:6" x14ac:dyDescent="0.25">
      <c r="E126" s="79">
        <f t="shared" ca="1" si="2"/>
        <v>0.38514982467069525</v>
      </c>
      <c r="F126" s="79">
        <f t="shared" ca="1" si="3"/>
        <v>14.678414984177062</v>
      </c>
    </row>
    <row r="127" spans="5:6" x14ac:dyDescent="0.25">
      <c r="E127" s="79">
        <f t="shared" ca="1" si="2"/>
        <v>0.23991213533927669</v>
      </c>
      <c r="F127" s="79">
        <f t="shared" ca="1" si="3"/>
        <v>13.322150096075994</v>
      </c>
    </row>
    <row r="128" spans="5:6" x14ac:dyDescent="0.25">
      <c r="E128" s="79">
        <f t="shared" ca="1" si="2"/>
        <v>0.716731601700205</v>
      </c>
      <c r="F128" s="79">
        <f t="shared" ca="1" si="3"/>
        <v>18.026196309065398</v>
      </c>
    </row>
    <row r="129" spans="5:6" x14ac:dyDescent="0.25">
      <c r="E129" s="79">
        <f t="shared" ca="1" si="2"/>
        <v>0.64277918436190562</v>
      </c>
      <c r="F129" s="79">
        <f t="shared" ca="1" si="3"/>
        <v>17.144399206897354</v>
      </c>
    </row>
    <row r="130" spans="5:6" x14ac:dyDescent="0.25">
      <c r="E130" s="79">
        <f t="shared" ca="1" si="2"/>
        <v>0.19021379489293511</v>
      </c>
      <c r="F130" s="79">
        <f t="shared" ca="1" si="3"/>
        <v>12.796931142786846</v>
      </c>
    </row>
    <row r="131" spans="5:6" x14ac:dyDescent="0.25">
      <c r="E131" s="79">
        <f t="shared" ca="1" si="2"/>
        <v>0.88099709684327954</v>
      </c>
      <c r="F131" s="79">
        <f t="shared" ca="1" si="3"/>
        <v>20.988000307649507</v>
      </c>
    </row>
    <row r="132" spans="5:6" x14ac:dyDescent="0.25">
      <c r="E132" s="79">
        <f t="shared" ref="E132:E195" ca="1" si="4">RAND()</f>
        <v>0.6269081178339021</v>
      </c>
      <c r="F132" s="79">
        <f t="shared" ref="F132:F195" ca="1" si="5">$C$3+$C$4*(-LN(E132^(-1/$C$5)-1))</f>
        <v>16.971702276398453</v>
      </c>
    </row>
    <row r="133" spans="5:6" x14ac:dyDescent="0.25">
      <c r="E133" s="79">
        <f t="shared" ca="1" si="4"/>
        <v>0.82566620699348903</v>
      </c>
      <c r="F133" s="79">
        <f t="shared" ca="1" si="5"/>
        <v>19.728249931176286</v>
      </c>
    </row>
    <row r="134" spans="5:6" x14ac:dyDescent="0.25">
      <c r="E134" s="79">
        <f t="shared" ca="1" si="4"/>
        <v>6.0167492104225007E-3</v>
      </c>
      <c r="F134" s="79">
        <f t="shared" ca="1" si="5"/>
        <v>8.2692664267734557</v>
      </c>
    </row>
    <row r="135" spans="5:6" x14ac:dyDescent="0.25">
      <c r="E135" s="79">
        <f t="shared" ca="1" si="4"/>
        <v>0.41222392240747363</v>
      </c>
      <c r="F135" s="79">
        <f t="shared" ca="1" si="5"/>
        <v>14.921008073760694</v>
      </c>
    </row>
    <row r="136" spans="5:6" x14ac:dyDescent="0.25">
      <c r="E136" s="79">
        <f t="shared" ca="1" si="4"/>
        <v>0.99732906613603711</v>
      </c>
      <c r="F136" s="79">
        <f t="shared" ca="1" si="5"/>
        <v>32.599481800567425</v>
      </c>
    </row>
    <row r="137" spans="5:6" x14ac:dyDescent="0.25">
      <c r="E137" s="79">
        <f t="shared" ca="1" si="4"/>
        <v>0.42090597975805832</v>
      </c>
      <c r="F137" s="79">
        <f t="shared" ca="1" si="5"/>
        <v>14.998845078331623</v>
      </c>
    </row>
    <row r="138" spans="5:6" x14ac:dyDescent="0.25">
      <c r="E138" s="79">
        <f t="shared" ca="1" si="4"/>
        <v>0.50895105728049272</v>
      </c>
      <c r="F138" s="79">
        <f t="shared" ca="1" si="5"/>
        <v>15.800747523133843</v>
      </c>
    </row>
    <row r="139" spans="5:6" x14ac:dyDescent="0.25">
      <c r="E139" s="79">
        <f t="shared" ca="1" si="4"/>
        <v>0.3527947637701212</v>
      </c>
      <c r="F139" s="79">
        <f t="shared" ca="1" si="5"/>
        <v>14.387279545647061</v>
      </c>
    </row>
    <row r="140" spans="5:6" x14ac:dyDescent="0.25">
      <c r="E140" s="79">
        <f t="shared" ca="1" si="4"/>
        <v>0.1425497246745131</v>
      </c>
      <c r="F140" s="79">
        <f t="shared" ca="1" si="5"/>
        <v>12.224434804429583</v>
      </c>
    </row>
    <row r="141" spans="5:6" x14ac:dyDescent="0.25">
      <c r="E141" s="79">
        <f t="shared" ca="1" si="4"/>
        <v>0.65006991394203595</v>
      </c>
      <c r="F141" s="79">
        <f t="shared" ca="1" si="5"/>
        <v>17.225385859273118</v>
      </c>
    </row>
    <row r="142" spans="5:6" x14ac:dyDescent="0.25">
      <c r="E142" s="79">
        <f t="shared" ca="1" si="4"/>
        <v>0.73153376640437096</v>
      </c>
      <c r="F142" s="79">
        <f t="shared" ca="1" si="5"/>
        <v>18.22241994293821</v>
      </c>
    </row>
    <row r="143" spans="5:6" x14ac:dyDescent="0.25">
      <c r="E143" s="79">
        <f t="shared" ca="1" si="4"/>
        <v>0.59864136991847805</v>
      </c>
      <c r="F143" s="79">
        <f t="shared" ca="1" si="5"/>
        <v>16.674966737407534</v>
      </c>
    </row>
    <row r="144" spans="5:6" x14ac:dyDescent="0.25">
      <c r="E144" s="79">
        <f t="shared" ca="1" si="4"/>
        <v>0.96067462122928049</v>
      </c>
      <c r="F144" s="79">
        <f t="shared" ca="1" si="5"/>
        <v>24.463947358894295</v>
      </c>
    </row>
    <row r="145" spans="5:6" x14ac:dyDescent="0.25">
      <c r="E145" s="79">
        <f t="shared" ca="1" si="4"/>
        <v>0.7146421520335513</v>
      </c>
      <c r="F145" s="79">
        <f t="shared" ca="1" si="5"/>
        <v>17.999127692251065</v>
      </c>
    </row>
    <row r="146" spans="5:6" x14ac:dyDescent="0.25">
      <c r="E146" s="79">
        <f t="shared" ca="1" si="4"/>
        <v>0.36386237354019879</v>
      </c>
      <c r="F146" s="79">
        <f t="shared" ca="1" si="5"/>
        <v>14.487151986822175</v>
      </c>
    </row>
    <row r="147" spans="5:6" x14ac:dyDescent="0.25">
      <c r="E147" s="79">
        <f t="shared" ca="1" si="4"/>
        <v>0.97816435248056599</v>
      </c>
      <c r="F147" s="79">
        <f t="shared" ca="1" si="5"/>
        <v>26.261266907182694</v>
      </c>
    </row>
    <row r="148" spans="5:6" x14ac:dyDescent="0.25">
      <c r="E148" s="79">
        <f t="shared" ca="1" si="4"/>
        <v>0.51774681250686605</v>
      </c>
      <c r="F148" s="79">
        <f t="shared" ca="1" si="5"/>
        <v>15.883091924991867</v>
      </c>
    </row>
    <row r="149" spans="5:6" x14ac:dyDescent="0.25">
      <c r="E149" s="79">
        <f t="shared" ca="1" si="4"/>
        <v>0.96384058617018253</v>
      </c>
      <c r="F149" s="79">
        <f t="shared" ca="1" si="5"/>
        <v>24.721637508628056</v>
      </c>
    </row>
    <row r="150" spans="5:6" x14ac:dyDescent="0.25">
      <c r="E150" s="79">
        <f t="shared" ca="1" si="4"/>
        <v>0.76365730096930606</v>
      </c>
      <c r="F150" s="79">
        <f t="shared" ca="1" si="5"/>
        <v>18.679104854015463</v>
      </c>
    </row>
    <row r="151" spans="5:6" x14ac:dyDescent="0.25">
      <c r="E151" s="79">
        <f t="shared" ca="1" si="4"/>
        <v>0.75823091015729704</v>
      </c>
      <c r="F151" s="79">
        <f t="shared" ca="1" si="5"/>
        <v>18.598635051212355</v>
      </c>
    </row>
    <row r="152" spans="5:6" x14ac:dyDescent="0.25">
      <c r="E152" s="79">
        <f t="shared" ca="1" si="4"/>
        <v>0.17914221921116835</v>
      </c>
      <c r="F152" s="79">
        <f t="shared" ca="1" si="5"/>
        <v>12.671439037469453</v>
      </c>
    </row>
    <row r="153" spans="5:6" x14ac:dyDescent="0.25">
      <c r="E153" s="79">
        <f t="shared" ca="1" si="4"/>
        <v>0.72489753190483308</v>
      </c>
      <c r="F153" s="79">
        <f t="shared" ca="1" si="5"/>
        <v>18.133453421509941</v>
      </c>
    </row>
    <row r="154" spans="5:6" x14ac:dyDescent="0.25">
      <c r="E154" s="79">
        <f t="shared" ca="1" si="4"/>
        <v>0.71568668014996106</v>
      </c>
      <c r="F154" s="79">
        <f t="shared" ca="1" si="5"/>
        <v>18.012640776720662</v>
      </c>
    </row>
    <row r="155" spans="5:6" x14ac:dyDescent="0.25">
      <c r="E155" s="79">
        <f t="shared" ca="1" si="4"/>
        <v>0.303046803059146</v>
      </c>
      <c r="F155" s="79">
        <f t="shared" ca="1" si="5"/>
        <v>13.931434691748979</v>
      </c>
    </row>
    <row r="156" spans="5:6" x14ac:dyDescent="0.25">
      <c r="E156" s="79">
        <f t="shared" ca="1" si="4"/>
        <v>0.62676358746242133</v>
      </c>
      <c r="F156" s="79">
        <f t="shared" ca="1" si="5"/>
        <v>16.970151065781707</v>
      </c>
    </row>
    <row r="157" spans="5:6" x14ac:dyDescent="0.25">
      <c r="E157" s="79">
        <f t="shared" ca="1" si="4"/>
        <v>0.94695747216645199</v>
      </c>
      <c r="F157" s="79">
        <f t="shared" ca="1" si="5"/>
        <v>23.540552027588923</v>
      </c>
    </row>
    <row r="158" spans="5:6" x14ac:dyDescent="0.25">
      <c r="E158" s="79">
        <f t="shared" ca="1" si="4"/>
        <v>0.31523143843366386</v>
      </c>
      <c r="F158" s="79">
        <f t="shared" ca="1" si="5"/>
        <v>14.044451083632302</v>
      </c>
    </row>
    <row r="159" spans="5:6" x14ac:dyDescent="0.25">
      <c r="E159" s="79">
        <f t="shared" ca="1" si="4"/>
        <v>0.23193763510351539</v>
      </c>
      <c r="F159" s="79">
        <f t="shared" ca="1" si="5"/>
        <v>13.241306339077813</v>
      </c>
    </row>
    <row r="160" spans="5:6" x14ac:dyDescent="0.25">
      <c r="E160" s="79">
        <f t="shared" ca="1" si="4"/>
        <v>0.19512988307172607</v>
      </c>
      <c r="F160" s="79">
        <f t="shared" ca="1" si="5"/>
        <v>12.851489395631498</v>
      </c>
    </row>
    <row r="161" spans="5:6" x14ac:dyDescent="0.25">
      <c r="E161" s="79">
        <f t="shared" ca="1" si="4"/>
        <v>0.83197308623007171</v>
      </c>
      <c r="F161" s="79">
        <f t="shared" ca="1" si="5"/>
        <v>19.852147285980013</v>
      </c>
    </row>
    <row r="162" spans="5:6" x14ac:dyDescent="0.25">
      <c r="E162" s="79">
        <f t="shared" ca="1" si="4"/>
        <v>0.67837607517289944</v>
      </c>
      <c r="F162" s="79">
        <f t="shared" ca="1" si="5"/>
        <v>17.550981292223952</v>
      </c>
    </row>
    <row r="163" spans="5:6" x14ac:dyDescent="0.25">
      <c r="E163" s="79">
        <f t="shared" ca="1" si="4"/>
        <v>0.21647449350615822</v>
      </c>
      <c r="F163" s="79">
        <f t="shared" ca="1" si="5"/>
        <v>13.081172097270386</v>
      </c>
    </row>
    <row r="164" spans="5:6" x14ac:dyDescent="0.25">
      <c r="E164" s="79">
        <f t="shared" ca="1" si="4"/>
        <v>0.39215270214956111</v>
      </c>
      <c r="F164" s="79">
        <f t="shared" ca="1" si="5"/>
        <v>14.7411885654363</v>
      </c>
    </row>
    <row r="165" spans="5:6" x14ac:dyDescent="0.25">
      <c r="E165" s="79">
        <f t="shared" ca="1" si="4"/>
        <v>0.9427297730662999</v>
      </c>
      <c r="F165" s="79">
        <f t="shared" ca="1" si="5"/>
        <v>23.302498192471958</v>
      </c>
    </row>
    <row r="166" spans="5:6" x14ac:dyDescent="0.25">
      <c r="E166" s="79">
        <f t="shared" ca="1" si="4"/>
        <v>1.2766298460614389E-2</v>
      </c>
      <c r="F166" s="79">
        <f t="shared" ca="1" si="5"/>
        <v>9.0074687606036079</v>
      </c>
    </row>
    <row r="167" spans="5:6" x14ac:dyDescent="0.25">
      <c r="E167" s="79">
        <f t="shared" ca="1" si="4"/>
        <v>0.78421910790363847</v>
      </c>
      <c r="F167" s="79">
        <f t="shared" ca="1" si="5"/>
        <v>18.998354929917049</v>
      </c>
    </row>
    <row r="168" spans="5:6" x14ac:dyDescent="0.25">
      <c r="E168" s="79">
        <f t="shared" ca="1" si="4"/>
        <v>0.27206303048389424</v>
      </c>
      <c r="F168" s="79">
        <f t="shared" ca="1" si="5"/>
        <v>13.638266789942261</v>
      </c>
    </row>
    <row r="169" spans="5:6" x14ac:dyDescent="0.25">
      <c r="E169" s="79">
        <f t="shared" ca="1" si="4"/>
        <v>0.86384021356944574</v>
      </c>
      <c r="F169" s="79">
        <f t="shared" ca="1" si="5"/>
        <v>20.549201182856262</v>
      </c>
    </row>
    <row r="170" spans="5:6" x14ac:dyDescent="0.25">
      <c r="E170" s="79">
        <f t="shared" ca="1" si="4"/>
        <v>8.6073846750448602E-2</v>
      </c>
      <c r="F170" s="79">
        <f t="shared" ca="1" si="5"/>
        <v>11.371149415864405</v>
      </c>
    </row>
    <row r="171" spans="5:6" x14ac:dyDescent="0.25">
      <c r="E171" s="79">
        <f t="shared" ca="1" si="4"/>
        <v>2.1141522338072982E-2</v>
      </c>
      <c r="F171" s="79">
        <f t="shared" ca="1" si="5"/>
        <v>9.5480677007510124</v>
      </c>
    </row>
    <row r="172" spans="5:6" x14ac:dyDescent="0.25">
      <c r="E172" s="79">
        <f t="shared" ca="1" si="4"/>
        <v>0.7552825127687105</v>
      </c>
      <c r="F172" s="79">
        <f t="shared" ca="1" si="5"/>
        <v>18.555518328407643</v>
      </c>
    </row>
    <row r="173" spans="5:6" x14ac:dyDescent="0.25">
      <c r="E173" s="79">
        <f t="shared" ca="1" si="4"/>
        <v>0.84722574023384056</v>
      </c>
      <c r="F173" s="79">
        <f t="shared" ca="1" si="5"/>
        <v>20.169574271357185</v>
      </c>
    </row>
    <row r="174" spans="5:6" x14ac:dyDescent="0.25">
      <c r="E174" s="79">
        <f t="shared" ca="1" si="4"/>
        <v>0.98514169947005636</v>
      </c>
      <c r="F174" s="79">
        <f t="shared" ca="1" si="5"/>
        <v>27.428984840059901</v>
      </c>
    </row>
    <row r="175" spans="5:6" x14ac:dyDescent="0.25">
      <c r="E175" s="79">
        <f t="shared" ca="1" si="4"/>
        <v>0.89349508099221786</v>
      </c>
      <c r="F175" s="79">
        <f t="shared" ca="1" si="5"/>
        <v>21.345821723381064</v>
      </c>
    </row>
    <row r="176" spans="5:6" x14ac:dyDescent="0.25">
      <c r="E176" s="79">
        <f t="shared" ca="1" si="4"/>
        <v>0.30654423422064392</v>
      </c>
      <c r="F176" s="79">
        <f t="shared" ca="1" si="5"/>
        <v>13.963987164432167</v>
      </c>
    </row>
    <row r="177" spans="5:6" x14ac:dyDescent="0.25">
      <c r="E177" s="79">
        <f t="shared" ca="1" si="4"/>
        <v>0.91260178710683904</v>
      </c>
      <c r="F177" s="79">
        <f t="shared" ca="1" si="5"/>
        <v>21.976538518825194</v>
      </c>
    </row>
    <row r="178" spans="5:6" x14ac:dyDescent="0.25">
      <c r="E178" s="79">
        <f t="shared" ca="1" si="4"/>
        <v>0.69658899967048293</v>
      </c>
      <c r="F178" s="79">
        <f t="shared" ca="1" si="5"/>
        <v>17.77117643741451</v>
      </c>
    </row>
    <row r="179" spans="5:6" x14ac:dyDescent="0.25">
      <c r="E179" s="79">
        <f t="shared" ca="1" si="4"/>
        <v>0.20387608072217955</v>
      </c>
      <c r="F179" s="79">
        <f t="shared" ca="1" si="5"/>
        <v>12.946946793126857</v>
      </c>
    </row>
    <row r="180" spans="5:6" x14ac:dyDescent="0.25">
      <c r="E180" s="79">
        <f t="shared" ca="1" si="4"/>
        <v>0.17939393197320186</v>
      </c>
      <c r="F180" s="79">
        <f t="shared" ca="1" si="5"/>
        <v>12.674335000696356</v>
      </c>
    </row>
    <row r="181" spans="5:6" x14ac:dyDescent="0.25">
      <c r="E181" s="79">
        <f t="shared" ca="1" si="4"/>
        <v>0.45315625138359705</v>
      </c>
      <c r="F181" s="79">
        <f t="shared" ca="1" si="5"/>
        <v>15.289133285467727</v>
      </c>
    </row>
    <row r="182" spans="5:6" x14ac:dyDescent="0.25">
      <c r="E182" s="79">
        <f t="shared" ca="1" si="4"/>
        <v>2.9167527296631635E-2</v>
      </c>
      <c r="F182" s="79">
        <f t="shared" ca="1" si="5"/>
        <v>9.9178069200611585</v>
      </c>
    </row>
    <row r="183" spans="5:6" x14ac:dyDescent="0.25">
      <c r="E183" s="79">
        <f t="shared" ca="1" si="4"/>
        <v>0.78330081287036224</v>
      </c>
      <c r="F183" s="79">
        <f t="shared" ca="1" si="5"/>
        <v>18.98357443848003</v>
      </c>
    </row>
    <row r="184" spans="5:6" x14ac:dyDescent="0.25">
      <c r="E184" s="79">
        <f t="shared" ca="1" si="4"/>
        <v>0.23074583072251476</v>
      </c>
      <c r="F184" s="79">
        <f t="shared" ca="1" si="5"/>
        <v>13.229127719888345</v>
      </c>
    </row>
    <row r="185" spans="5:6" x14ac:dyDescent="0.25">
      <c r="E185" s="79">
        <f t="shared" ca="1" si="4"/>
        <v>0.22705874845991281</v>
      </c>
      <c r="F185" s="79">
        <f t="shared" ca="1" si="5"/>
        <v>13.191284475642988</v>
      </c>
    </row>
    <row r="186" spans="5:6" x14ac:dyDescent="0.25">
      <c r="E186" s="79">
        <f t="shared" ca="1" si="4"/>
        <v>0.34557982314776758</v>
      </c>
      <c r="F186" s="79">
        <f t="shared" ca="1" si="5"/>
        <v>14.321948344403353</v>
      </c>
    </row>
    <row r="187" spans="5:6" x14ac:dyDescent="0.25">
      <c r="E187" s="79">
        <f t="shared" ca="1" si="4"/>
        <v>0.48419284883227187</v>
      </c>
      <c r="F187" s="79">
        <f t="shared" ca="1" si="5"/>
        <v>15.571728051054054</v>
      </c>
    </row>
    <row r="188" spans="5:6" x14ac:dyDescent="0.25">
      <c r="E188" s="79">
        <f t="shared" ca="1" si="4"/>
        <v>0.98896079796162961</v>
      </c>
      <c r="F188" s="79">
        <f t="shared" ca="1" si="5"/>
        <v>28.32725502852032</v>
      </c>
    </row>
    <row r="189" spans="5:6" x14ac:dyDescent="0.25">
      <c r="E189" s="79">
        <f t="shared" ca="1" si="4"/>
        <v>0.57564784267454738</v>
      </c>
      <c r="F189" s="79">
        <f t="shared" ca="1" si="5"/>
        <v>16.442324574507786</v>
      </c>
    </row>
    <row r="190" spans="5:6" x14ac:dyDescent="0.25">
      <c r="E190" s="79">
        <f t="shared" ca="1" si="4"/>
        <v>0.43651643437854093</v>
      </c>
      <c r="F190" s="79">
        <f t="shared" ca="1" si="5"/>
        <v>15.139061528236272</v>
      </c>
    </row>
    <row r="191" spans="5:6" x14ac:dyDescent="0.25">
      <c r="E191" s="79">
        <f t="shared" ca="1" si="4"/>
        <v>0.88031331908261556</v>
      </c>
      <c r="F191" s="79">
        <f t="shared" ca="1" si="5"/>
        <v>20.969438047523674</v>
      </c>
    </row>
    <row r="192" spans="5:6" x14ac:dyDescent="0.25">
      <c r="E192" s="79">
        <f t="shared" ca="1" si="4"/>
        <v>0.3547475412239478</v>
      </c>
      <c r="F192" s="79">
        <f t="shared" ca="1" si="5"/>
        <v>14.404929323005067</v>
      </c>
    </row>
    <row r="193" spans="5:6" x14ac:dyDescent="0.25">
      <c r="E193" s="79">
        <f t="shared" ca="1" si="4"/>
        <v>7.0078659093885554E-2</v>
      </c>
      <c r="F193" s="79">
        <f t="shared" ca="1" si="5"/>
        <v>11.062750555475674</v>
      </c>
    </row>
    <row r="194" spans="5:6" x14ac:dyDescent="0.25">
      <c r="E194" s="79">
        <f t="shared" ca="1" si="4"/>
        <v>0.5641922392562263</v>
      </c>
      <c r="F194" s="79">
        <f t="shared" ca="1" si="5"/>
        <v>16.328927973004994</v>
      </c>
    </row>
    <row r="195" spans="5:6" x14ac:dyDescent="0.25">
      <c r="E195" s="79">
        <f t="shared" ca="1" si="4"/>
        <v>0.97083991427124516</v>
      </c>
      <c r="F195" s="79">
        <f t="shared" ca="1" si="5"/>
        <v>25.380013482527232</v>
      </c>
    </row>
    <row r="196" spans="5:6" x14ac:dyDescent="0.25">
      <c r="E196" s="79">
        <f t="shared" ref="E196:E259" ca="1" si="6">RAND()</f>
        <v>9.7178208232964303E-2</v>
      </c>
      <c r="F196" s="79">
        <f t="shared" ref="F196:F259" ca="1" si="7">$C$3+$C$4*(-LN(E196^(-1/$C$5)-1))</f>
        <v>11.562666705080048</v>
      </c>
    </row>
    <row r="197" spans="5:6" x14ac:dyDescent="0.25">
      <c r="E197" s="79">
        <f t="shared" ca="1" si="6"/>
        <v>0.43290490070547216</v>
      </c>
      <c r="F197" s="79">
        <f t="shared" ca="1" si="7"/>
        <v>15.106582116526205</v>
      </c>
    </row>
    <row r="198" spans="5:6" x14ac:dyDescent="0.25">
      <c r="E198" s="79">
        <f t="shared" ca="1" si="6"/>
        <v>0.75107828833972679</v>
      </c>
      <c r="F198" s="79">
        <f t="shared" ca="1" si="7"/>
        <v>18.494747966793145</v>
      </c>
    </row>
    <row r="199" spans="5:6" x14ac:dyDescent="0.25">
      <c r="E199" s="79">
        <f t="shared" ca="1" si="6"/>
        <v>0.73098199028703459</v>
      </c>
      <c r="F199" s="79">
        <f t="shared" ca="1" si="7"/>
        <v>18.21495877971509</v>
      </c>
    </row>
    <row r="200" spans="5:6" x14ac:dyDescent="0.25">
      <c r="E200" s="79">
        <f t="shared" ca="1" si="6"/>
        <v>9.4600256084983347E-2</v>
      </c>
      <c r="F200" s="79">
        <f t="shared" ca="1" si="7"/>
        <v>11.519571107902701</v>
      </c>
    </row>
    <row r="201" spans="5:6" x14ac:dyDescent="0.25">
      <c r="E201" s="79">
        <f t="shared" ca="1" si="6"/>
        <v>0.28635735413937835</v>
      </c>
      <c r="F201" s="79">
        <f t="shared" ca="1" si="7"/>
        <v>13.774678626596341</v>
      </c>
    </row>
    <row r="202" spans="5:6" x14ac:dyDescent="0.25">
      <c r="E202" s="79">
        <f t="shared" ca="1" si="6"/>
        <v>0.11362856333149196</v>
      </c>
      <c r="F202" s="79">
        <f t="shared" ca="1" si="7"/>
        <v>11.821417370260662</v>
      </c>
    </row>
    <row r="203" spans="5:6" x14ac:dyDescent="0.25">
      <c r="E203" s="79">
        <f t="shared" ca="1" si="6"/>
        <v>0.51707514624001749</v>
      </c>
      <c r="F203" s="79">
        <f t="shared" ca="1" si="7"/>
        <v>15.876783656074497</v>
      </c>
    </row>
    <row r="204" spans="5:6" x14ac:dyDescent="0.25">
      <c r="E204" s="79">
        <f t="shared" ca="1" si="6"/>
        <v>0.44088437285074333</v>
      </c>
      <c r="F204" s="79">
        <f t="shared" ca="1" si="7"/>
        <v>15.178382956423505</v>
      </c>
    </row>
    <row r="205" spans="5:6" x14ac:dyDescent="0.25">
      <c r="E205" s="79">
        <f t="shared" ca="1" si="6"/>
        <v>0.16897050868184316</v>
      </c>
      <c r="F205" s="79">
        <f t="shared" ca="1" si="7"/>
        <v>12.552594204659513</v>
      </c>
    </row>
    <row r="206" spans="5:6" x14ac:dyDescent="0.25">
      <c r="E206" s="79">
        <f t="shared" ca="1" si="6"/>
        <v>0.95347353848759619</v>
      </c>
      <c r="F206" s="79">
        <f t="shared" ca="1" si="7"/>
        <v>23.946029820565105</v>
      </c>
    </row>
    <row r="207" spans="5:6" x14ac:dyDescent="0.25">
      <c r="E207" s="79">
        <f t="shared" ca="1" si="6"/>
        <v>0.4398748601213438</v>
      </c>
      <c r="F207" s="79">
        <f t="shared" ca="1" si="7"/>
        <v>15.16929094240809</v>
      </c>
    </row>
    <row r="208" spans="5:6" x14ac:dyDescent="0.25">
      <c r="E208" s="79">
        <f t="shared" ca="1" si="6"/>
        <v>0.85666453537265652</v>
      </c>
      <c r="F208" s="79">
        <f t="shared" ca="1" si="7"/>
        <v>20.380411811116137</v>
      </c>
    </row>
    <row r="209" spans="5:6" x14ac:dyDescent="0.25">
      <c r="E209" s="79">
        <f t="shared" ca="1" si="6"/>
        <v>0.88784181559189934</v>
      </c>
      <c r="F209" s="79">
        <f t="shared" ca="1" si="7"/>
        <v>21.179415847648666</v>
      </c>
    </row>
    <row r="210" spans="5:6" x14ac:dyDescent="0.25">
      <c r="E210" s="79">
        <f t="shared" ca="1" si="6"/>
        <v>0.53348900174244107</v>
      </c>
      <c r="F210" s="79">
        <f t="shared" ca="1" si="7"/>
        <v>16.031977269681917</v>
      </c>
    </row>
    <row r="211" spans="5:6" x14ac:dyDescent="0.25">
      <c r="E211" s="79">
        <f t="shared" ca="1" si="6"/>
        <v>0.41172057604437851</v>
      </c>
      <c r="F211" s="79">
        <f t="shared" ca="1" si="7"/>
        <v>14.916497424558115</v>
      </c>
    </row>
    <row r="212" spans="5:6" x14ac:dyDescent="0.25">
      <c r="E212" s="79">
        <f t="shared" ca="1" si="6"/>
        <v>0.8108228758394086</v>
      </c>
      <c r="F212" s="79">
        <f t="shared" ca="1" si="7"/>
        <v>19.451333344768813</v>
      </c>
    </row>
    <row r="213" spans="5:6" x14ac:dyDescent="0.25">
      <c r="E213" s="79">
        <f t="shared" ca="1" si="6"/>
        <v>0.8237983925577852</v>
      </c>
      <c r="F213" s="79">
        <f t="shared" ca="1" si="7"/>
        <v>19.692306974084307</v>
      </c>
    </row>
    <row r="214" spans="5:6" x14ac:dyDescent="0.25">
      <c r="E214" s="79">
        <f t="shared" ca="1" si="6"/>
        <v>0.52420141712671098</v>
      </c>
      <c r="F214" s="79">
        <f t="shared" ca="1" si="7"/>
        <v>15.943892417012036</v>
      </c>
    </row>
    <row r="215" spans="5:6" x14ac:dyDescent="0.25">
      <c r="E215" s="79">
        <f t="shared" ca="1" si="6"/>
        <v>0.85256355850703813</v>
      </c>
      <c r="F215" s="79">
        <f t="shared" ca="1" si="7"/>
        <v>20.287326954813928</v>
      </c>
    </row>
    <row r="216" spans="5:6" x14ac:dyDescent="0.25">
      <c r="E216" s="79">
        <f t="shared" ca="1" si="6"/>
        <v>0.54535440435237825</v>
      </c>
      <c r="F216" s="79">
        <f t="shared" ca="1" si="7"/>
        <v>16.145625068195493</v>
      </c>
    </row>
    <row r="217" spans="5:6" x14ac:dyDescent="0.25">
      <c r="E217" s="79">
        <f t="shared" ca="1" si="6"/>
        <v>0.60241120682212268</v>
      </c>
      <c r="F217" s="79">
        <f t="shared" ca="1" si="7"/>
        <v>16.713812746453762</v>
      </c>
    </row>
    <row r="218" spans="5:6" x14ac:dyDescent="0.25">
      <c r="E218" s="79">
        <f t="shared" ca="1" si="6"/>
        <v>0.6755546050931317</v>
      </c>
      <c r="F218" s="79">
        <f t="shared" ca="1" si="7"/>
        <v>17.517665465103335</v>
      </c>
    </row>
    <row r="219" spans="5:6" x14ac:dyDescent="0.25">
      <c r="E219" s="79">
        <f t="shared" ca="1" si="6"/>
        <v>0.23246061302416832</v>
      </c>
      <c r="F219" s="79">
        <f t="shared" ca="1" si="7"/>
        <v>13.246642334909037</v>
      </c>
    </row>
    <row r="220" spans="5:6" x14ac:dyDescent="0.25">
      <c r="E220" s="79">
        <f t="shared" ca="1" si="6"/>
        <v>0.19614764602920576</v>
      </c>
      <c r="F220" s="79">
        <f t="shared" ca="1" si="7"/>
        <v>12.862700797373726</v>
      </c>
    </row>
    <row r="221" spans="5:6" x14ac:dyDescent="0.25">
      <c r="E221" s="79">
        <f t="shared" ca="1" si="6"/>
        <v>0.18473161273824157</v>
      </c>
      <c r="F221" s="79">
        <f t="shared" ca="1" si="7"/>
        <v>12.735265113077558</v>
      </c>
    </row>
    <row r="222" spans="5:6" x14ac:dyDescent="0.25">
      <c r="E222" s="79">
        <f t="shared" ca="1" si="6"/>
        <v>0.55523339574981445</v>
      </c>
      <c r="F222" s="79">
        <f t="shared" ca="1" si="7"/>
        <v>16.241287595988073</v>
      </c>
    </row>
    <row r="223" spans="5:6" x14ac:dyDescent="0.25">
      <c r="E223" s="79">
        <f t="shared" ca="1" si="6"/>
        <v>0.58111867083114255</v>
      </c>
      <c r="F223" s="79">
        <f t="shared" ca="1" si="7"/>
        <v>16.497042082896886</v>
      </c>
    </row>
    <row r="224" spans="5:6" x14ac:dyDescent="0.25">
      <c r="E224" s="79">
        <f t="shared" ca="1" si="6"/>
        <v>0.9257343324366536</v>
      </c>
      <c r="F224" s="79">
        <f t="shared" ca="1" si="7"/>
        <v>22.490445455634514</v>
      </c>
    </row>
    <row r="225" spans="5:6" x14ac:dyDescent="0.25">
      <c r="E225" s="79">
        <f t="shared" ca="1" si="6"/>
        <v>0.38511565037353901</v>
      </c>
      <c r="F225" s="79">
        <f t="shared" ca="1" si="7"/>
        <v>14.678108529627368</v>
      </c>
    </row>
    <row r="226" spans="5:6" x14ac:dyDescent="0.25">
      <c r="E226" s="79">
        <f t="shared" ca="1" si="6"/>
        <v>0.39271371754927287</v>
      </c>
      <c r="F226" s="79">
        <f t="shared" ca="1" si="7"/>
        <v>14.746215791365303</v>
      </c>
    </row>
    <row r="227" spans="5:6" x14ac:dyDescent="0.25">
      <c r="E227" s="79">
        <f t="shared" ca="1" si="6"/>
        <v>0.83529803267981761</v>
      </c>
      <c r="F227" s="79">
        <f t="shared" ca="1" si="7"/>
        <v>19.919112252757905</v>
      </c>
    </row>
    <row r="228" spans="5:6" x14ac:dyDescent="0.25">
      <c r="E228" s="79">
        <f t="shared" ca="1" si="6"/>
        <v>0.92288108915793698</v>
      </c>
      <c r="F228" s="79">
        <f t="shared" ca="1" si="7"/>
        <v>22.371848060289821</v>
      </c>
    </row>
    <row r="229" spans="5:6" x14ac:dyDescent="0.25">
      <c r="E229" s="79">
        <f t="shared" ca="1" si="6"/>
        <v>0.96823554659122046</v>
      </c>
      <c r="F229" s="79">
        <f t="shared" ca="1" si="7"/>
        <v>25.118557271883521</v>
      </c>
    </row>
    <row r="230" spans="5:6" x14ac:dyDescent="0.25">
      <c r="E230" s="79">
        <f t="shared" ca="1" si="6"/>
        <v>6.8724111689757228E-2</v>
      </c>
      <c r="F230" s="79">
        <f t="shared" ca="1" si="7"/>
        <v>11.034428864140956</v>
      </c>
    </row>
    <row r="231" spans="5:6" x14ac:dyDescent="0.25">
      <c r="E231" s="79">
        <f t="shared" ca="1" si="6"/>
        <v>0.26147727661029874</v>
      </c>
      <c r="F231" s="79">
        <f t="shared" ca="1" si="7"/>
        <v>13.535740690788693</v>
      </c>
    </row>
    <row r="232" spans="5:6" x14ac:dyDescent="0.25">
      <c r="E232" s="79">
        <f t="shared" ca="1" si="6"/>
        <v>0.98505664532569936</v>
      </c>
      <c r="F232" s="79">
        <f t="shared" ca="1" si="7"/>
        <v>27.411705647039572</v>
      </c>
    </row>
    <row r="233" spans="5:6" x14ac:dyDescent="0.25">
      <c r="E233" s="79">
        <f t="shared" ca="1" si="6"/>
        <v>0.15029198274046673</v>
      </c>
      <c r="F233" s="79">
        <f t="shared" ca="1" si="7"/>
        <v>12.323890080916145</v>
      </c>
    </row>
    <row r="234" spans="5:6" x14ac:dyDescent="0.25">
      <c r="E234" s="79">
        <f t="shared" ca="1" si="6"/>
        <v>0.69839067366760732</v>
      </c>
      <c r="F234" s="79">
        <f t="shared" ca="1" si="7"/>
        <v>17.793470439038206</v>
      </c>
    </row>
    <row r="235" spans="5:6" x14ac:dyDescent="0.25">
      <c r="E235" s="79">
        <f t="shared" ca="1" si="6"/>
        <v>0.99113316125835693</v>
      </c>
      <c r="F235" s="79">
        <f t="shared" ca="1" si="7"/>
        <v>28.988602601877258</v>
      </c>
    </row>
    <row r="236" spans="5:6" x14ac:dyDescent="0.25">
      <c r="E236" s="79">
        <f t="shared" ca="1" si="6"/>
        <v>0.62421573215042292</v>
      </c>
      <c r="F236" s="79">
        <f t="shared" ca="1" si="7"/>
        <v>16.942866381658774</v>
      </c>
    </row>
    <row r="237" spans="5:6" x14ac:dyDescent="0.25">
      <c r="E237" s="79">
        <f t="shared" ca="1" si="6"/>
        <v>0.49634743532169379</v>
      </c>
      <c r="F237" s="79">
        <f t="shared" ca="1" si="7"/>
        <v>15.683689196307741</v>
      </c>
    </row>
    <row r="238" spans="5:6" x14ac:dyDescent="0.25">
      <c r="E238" s="79">
        <f t="shared" ca="1" si="6"/>
        <v>0.65443914853634522</v>
      </c>
      <c r="F238" s="79">
        <f t="shared" ca="1" si="7"/>
        <v>17.274452541406784</v>
      </c>
    </row>
    <row r="239" spans="5:6" x14ac:dyDescent="0.25">
      <c r="E239" s="79">
        <f t="shared" ca="1" si="6"/>
        <v>0.56583426748900245</v>
      </c>
      <c r="F239" s="79">
        <f t="shared" ca="1" si="7"/>
        <v>16.345087819852182</v>
      </c>
    </row>
    <row r="240" spans="5:6" x14ac:dyDescent="0.25">
      <c r="E240" s="79">
        <f t="shared" ca="1" si="6"/>
        <v>0.30023388244064508</v>
      </c>
      <c r="F240" s="79">
        <f t="shared" ca="1" si="7"/>
        <v>13.905182988429358</v>
      </c>
    </row>
    <row r="241" spans="5:6" x14ac:dyDescent="0.25">
      <c r="E241" s="79">
        <f t="shared" ca="1" si="6"/>
        <v>0.34408002260609827</v>
      </c>
      <c r="F241" s="79">
        <f t="shared" ca="1" si="7"/>
        <v>14.308342026882988</v>
      </c>
    </row>
    <row r="242" spans="5:6" x14ac:dyDescent="0.25">
      <c r="E242" s="79">
        <f t="shared" ca="1" si="6"/>
        <v>0.81451215834424906</v>
      </c>
      <c r="F242" s="79">
        <f t="shared" ca="1" si="7"/>
        <v>19.518362228113663</v>
      </c>
    </row>
    <row r="243" spans="5:6" x14ac:dyDescent="0.25">
      <c r="E243" s="79">
        <f t="shared" ca="1" si="6"/>
        <v>0.31738190313713188</v>
      </c>
      <c r="F243" s="79">
        <f t="shared" ca="1" si="7"/>
        <v>14.06428849993307</v>
      </c>
    </row>
    <row r="244" spans="5:6" x14ac:dyDescent="0.25">
      <c r="E244" s="79">
        <f t="shared" ca="1" si="6"/>
        <v>0.31968713377541136</v>
      </c>
      <c r="F244" s="79">
        <f t="shared" ca="1" si="7"/>
        <v>14.085520076394353</v>
      </c>
    </row>
    <row r="245" spans="5:6" x14ac:dyDescent="0.25">
      <c r="E245" s="79">
        <f t="shared" ca="1" si="6"/>
        <v>0.84629854383899683</v>
      </c>
      <c r="F245" s="79">
        <f t="shared" ca="1" si="7"/>
        <v>20.149494823054969</v>
      </c>
    </row>
    <row r="246" spans="5:6" x14ac:dyDescent="0.25">
      <c r="E246" s="79">
        <f t="shared" ca="1" si="6"/>
        <v>0.59566725608313298</v>
      </c>
      <c r="F246" s="79">
        <f t="shared" ca="1" si="7"/>
        <v>16.644466935269222</v>
      </c>
    </row>
    <row r="247" spans="5:6" x14ac:dyDescent="0.25">
      <c r="E247" s="79">
        <f t="shared" ca="1" si="6"/>
        <v>0.94934877330482181</v>
      </c>
      <c r="F247" s="79">
        <f t="shared" ca="1" si="7"/>
        <v>23.683451180423759</v>
      </c>
    </row>
    <row r="248" spans="5:6" x14ac:dyDescent="0.25">
      <c r="E248" s="79">
        <f t="shared" ca="1" si="6"/>
        <v>0.70314450605891865</v>
      </c>
      <c r="F248" s="79">
        <f t="shared" ca="1" si="7"/>
        <v>17.852764843347664</v>
      </c>
    </row>
    <row r="249" spans="5:6" x14ac:dyDescent="0.25">
      <c r="E249" s="79">
        <f t="shared" ca="1" si="6"/>
        <v>0.89188357980622912</v>
      </c>
      <c r="F249" s="79">
        <f t="shared" ca="1" si="7"/>
        <v>21.297569177979994</v>
      </c>
    </row>
    <row r="250" spans="5:6" x14ac:dyDescent="0.25">
      <c r="E250" s="79">
        <f t="shared" ca="1" si="6"/>
        <v>0.82484884288459925</v>
      </c>
      <c r="F250" s="79">
        <f t="shared" ca="1" si="7"/>
        <v>19.712480140275211</v>
      </c>
    </row>
    <row r="251" spans="5:6" x14ac:dyDescent="0.25">
      <c r="E251" s="79">
        <f t="shared" ca="1" si="6"/>
        <v>8.4834251573176589E-2</v>
      </c>
      <c r="F251" s="79">
        <f t="shared" ca="1" si="7"/>
        <v>11.348750144467939</v>
      </c>
    </row>
    <row r="252" spans="5:6" x14ac:dyDescent="0.25">
      <c r="E252" s="79">
        <f t="shared" ca="1" si="6"/>
        <v>0.87019182654442462</v>
      </c>
      <c r="F252" s="79">
        <f t="shared" ca="1" si="7"/>
        <v>20.705450895559441</v>
      </c>
    </row>
    <row r="253" spans="5:6" x14ac:dyDescent="0.25">
      <c r="E253" s="79">
        <f t="shared" ca="1" si="6"/>
        <v>0.55897204583499915</v>
      </c>
      <c r="F253" s="79">
        <f t="shared" ca="1" si="7"/>
        <v>16.277754736719</v>
      </c>
    </row>
    <row r="254" spans="5:6" x14ac:dyDescent="0.25">
      <c r="E254" s="79">
        <f t="shared" ca="1" si="6"/>
        <v>0.20911137267347224</v>
      </c>
      <c r="F254" s="79">
        <f t="shared" ca="1" si="7"/>
        <v>13.003169539610157</v>
      </c>
    </row>
    <row r="255" spans="5:6" x14ac:dyDescent="0.25">
      <c r="E255" s="79">
        <f t="shared" ca="1" si="6"/>
        <v>1.6933545675819839E-2</v>
      </c>
      <c r="F255" s="79">
        <f t="shared" ca="1" si="7"/>
        <v>9.3049059169767556</v>
      </c>
    </row>
    <row r="256" spans="5:6" x14ac:dyDescent="0.25">
      <c r="E256" s="79">
        <f t="shared" ca="1" si="6"/>
        <v>0.15778896358812677</v>
      </c>
      <c r="F256" s="79">
        <f t="shared" ca="1" si="7"/>
        <v>12.417465587646484</v>
      </c>
    </row>
    <row r="257" spans="5:6" x14ac:dyDescent="0.25">
      <c r="E257" s="79">
        <f t="shared" ca="1" si="6"/>
        <v>0.44100064410293816</v>
      </c>
      <c r="F257" s="79">
        <f t="shared" ca="1" si="7"/>
        <v>15.179430299009223</v>
      </c>
    </row>
    <row r="258" spans="5:6" x14ac:dyDescent="0.25">
      <c r="E258" s="79">
        <f t="shared" ca="1" si="6"/>
        <v>0.19134159258320904</v>
      </c>
      <c r="F258" s="79">
        <f t="shared" ca="1" si="7"/>
        <v>12.809507598257674</v>
      </c>
    </row>
    <row r="259" spans="5:6" x14ac:dyDescent="0.25">
      <c r="E259" s="79">
        <f t="shared" ca="1" si="6"/>
        <v>0.37797931749463787</v>
      </c>
      <c r="F259" s="79">
        <f t="shared" ca="1" si="7"/>
        <v>14.614080873386454</v>
      </c>
    </row>
    <row r="260" spans="5:6" x14ac:dyDescent="0.25">
      <c r="E260" s="79">
        <f t="shared" ref="E260:E323" ca="1" si="8">RAND()</f>
        <v>0.98667229112309129</v>
      </c>
      <c r="F260" s="79">
        <f t="shared" ref="F260:F323" ca="1" si="9">$C$3+$C$4*(-LN(E260^(-1/$C$5)-1))</f>
        <v>27.757914274706728</v>
      </c>
    </row>
    <row r="261" spans="5:6" x14ac:dyDescent="0.25">
      <c r="E261" s="79">
        <f t="shared" ca="1" si="8"/>
        <v>0.4902264096495299</v>
      </c>
      <c r="F261" s="79">
        <f t="shared" ca="1" si="9"/>
        <v>15.627199879717285</v>
      </c>
    </row>
    <row r="262" spans="5:6" x14ac:dyDescent="0.25">
      <c r="E262" s="79">
        <f t="shared" ca="1" si="8"/>
        <v>0.48682343852268062</v>
      </c>
      <c r="F262" s="79">
        <f t="shared" ca="1" si="9"/>
        <v>15.595888657003767</v>
      </c>
    </row>
    <row r="263" spans="5:6" x14ac:dyDescent="0.25">
      <c r="E263" s="79">
        <f t="shared" ca="1" si="8"/>
        <v>0.74296479409259075</v>
      </c>
      <c r="F263" s="79">
        <f t="shared" ca="1" si="9"/>
        <v>18.379733058714425</v>
      </c>
    </row>
    <row r="264" spans="5:6" x14ac:dyDescent="0.25">
      <c r="E264" s="79">
        <f t="shared" ca="1" si="8"/>
        <v>0.6443946188908124</v>
      </c>
      <c r="F264" s="79">
        <f t="shared" ca="1" si="9"/>
        <v>17.162250161626545</v>
      </c>
    </row>
    <row r="265" spans="5:6" x14ac:dyDescent="0.25">
      <c r="E265" s="79">
        <f t="shared" ca="1" si="8"/>
        <v>0.64495778360981471</v>
      </c>
      <c r="F265" s="79">
        <f t="shared" ca="1" si="9"/>
        <v>17.168485642180165</v>
      </c>
    </row>
    <row r="266" spans="5:6" x14ac:dyDescent="0.25">
      <c r="E266" s="79">
        <f t="shared" ca="1" si="8"/>
        <v>0.88759622747626654</v>
      </c>
      <c r="F266" s="79">
        <f t="shared" ca="1" si="9"/>
        <v>21.172363988263353</v>
      </c>
    </row>
    <row r="267" spans="5:6" x14ac:dyDescent="0.25">
      <c r="E267" s="79">
        <f t="shared" ca="1" si="8"/>
        <v>0.27552097521082797</v>
      </c>
      <c r="F267" s="79">
        <f t="shared" ca="1" si="9"/>
        <v>13.671468932171452</v>
      </c>
    </row>
    <row r="268" spans="5:6" x14ac:dyDescent="0.25">
      <c r="E268" s="79">
        <f t="shared" ca="1" si="8"/>
        <v>0.71424592232813677</v>
      </c>
      <c r="F268" s="79">
        <f t="shared" ca="1" si="9"/>
        <v>17.994011364097986</v>
      </c>
    </row>
    <row r="269" spans="5:6" x14ac:dyDescent="0.25">
      <c r="E269" s="79">
        <f t="shared" ca="1" si="8"/>
        <v>0.98768186089741183</v>
      </c>
      <c r="F269" s="79">
        <f t="shared" ca="1" si="9"/>
        <v>27.996068964766874</v>
      </c>
    </row>
    <row r="270" spans="5:6" x14ac:dyDescent="0.25">
      <c r="E270" s="79">
        <f t="shared" ca="1" si="8"/>
        <v>0.68099112866582545</v>
      </c>
      <c r="F270" s="79">
        <f t="shared" ca="1" si="9"/>
        <v>17.582043139372264</v>
      </c>
    </row>
    <row r="271" spans="5:6" x14ac:dyDescent="0.25">
      <c r="E271" s="79">
        <f t="shared" ca="1" si="8"/>
        <v>0.64245297734562878</v>
      </c>
      <c r="F271" s="79">
        <f t="shared" ca="1" si="9"/>
        <v>17.140800886010211</v>
      </c>
    </row>
    <row r="272" spans="5:6" x14ac:dyDescent="0.25">
      <c r="E272" s="79">
        <f t="shared" ca="1" si="8"/>
        <v>0.98312445281630745</v>
      </c>
      <c r="F272" s="79">
        <f t="shared" ca="1" si="9"/>
        <v>27.043382137077629</v>
      </c>
    </row>
    <row r="273" spans="5:6" x14ac:dyDescent="0.25">
      <c r="E273" s="79">
        <f t="shared" ca="1" si="8"/>
        <v>0.67627802059167219</v>
      </c>
      <c r="F273" s="79">
        <f t="shared" ca="1" si="9"/>
        <v>17.526188178647864</v>
      </c>
    </row>
    <row r="274" spans="5:6" x14ac:dyDescent="0.25">
      <c r="E274" s="79">
        <f t="shared" ca="1" si="8"/>
        <v>1.6835027302078642E-2</v>
      </c>
      <c r="F274" s="79">
        <f t="shared" ca="1" si="9"/>
        <v>9.2986309505754097</v>
      </c>
    </row>
    <row r="275" spans="5:6" x14ac:dyDescent="0.25">
      <c r="E275" s="79">
        <f t="shared" ca="1" si="8"/>
        <v>0.66979331926114694</v>
      </c>
      <c r="F275" s="79">
        <f t="shared" ca="1" si="9"/>
        <v>17.450257089460823</v>
      </c>
    </row>
    <row r="276" spans="5:6" x14ac:dyDescent="0.25">
      <c r="E276" s="79">
        <f t="shared" ca="1" si="8"/>
        <v>0.50556084464645956</v>
      </c>
      <c r="F276" s="79">
        <f t="shared" ca="1" si="9"/>
        <v>15.769156527339913</v>
      </c>
    </row>
    <row r="277" spans="5:6" x14ac:dyDescent="0.25">
      <c r="E277" s="79">
        <f t="shared" ca="1" si="8"/>
        <v>0.1294184764515528</v>
      </c>
      <c r="F277" s="79">
        <f t="shared" ca="1" si="9"/>
        <v>12.048268195486823</v>
      </c>
    </row>
    <row r="278" spans="5:6" x14ac:dyDescent="0.25">
      <c r="E278" s="79">
        <f t="shared" ca="1" si="8"/>
        <v>0.77677807681544109</v>
      </c>
      <c r="F278" s="79">
        <f t="shared" ca="1" si="9"/>
        <v>18.880051794787491</v>
      </c>
    </row>
    <row r="279" spans="5:6" x14ac:dyDescent="0.25">
      <c r="E279" s="79">
        <f t="shared" ca="1" si="8"/>
        <v>0.1715411994695506</v>
      </c>
      <c r="F279" s="79">
        <f t="shared" ca="1" si="9"/>
        <v>12.582975943451236</v>
      </c>
    </row>
    <row r="280" spans="5:6" x14ac:dyDescent="0.25">
      <c r="E280" s="79">
        <f t="shared" ca="1" si="8"/>
        <v>0.66019755488208309</v>
      </c>
      <c r="F280" s="79">
        <f t="shared" ca="1" si="9"/>
        <v>17.339754973315074</v>
      </c>
    </row>
    <row r="281" spans="5:6" x14ac:dyDescent="0.25">
      <c r="E281" s="79">
        <f t="shared" ca="1" si="8"/>
        <v>6.7814282970016793E-3</v>
      </c>
      <c r="F281" s="79">
        <f t="shared" ca="1" si="9"/>
        <v>8.3821333289294309</v>
      </c>
    </row>
    <row r="282" spans="5:6" x14ac:dyDescent="0.25">
      <c r="E282" s="79">
        <f t="shared" ca="1" si="8"/>
        <v>0.6972093226924293</v>
      </c>
      <c r="F282" s="79">
        <f t="shared" ca="1" si="9"/>
        <v>17.778841451662075</v>
      </c>
    </row>
    <row r="283" spans="5:6" x14ac:dyDescent="0.25">
      <c r="E283" s="79">
        <f t="shared" ca="1" si="8"/>
        <v>0.54340530495304251</v>
      </c>
      <c r="F283" s="79">
        <f t="shared" ca="1" si="9"/>
        <v>16.126865829856168</v>
      </c>
    </row>
    <row r="284" spans="5:6" x14ac:dyDescent="0.25">
      <c r="E284" s="79">
        <f t="shared" ca="1" si="8"/>
        <v>5.3364085474838507E-3</v>
      </c>
      <c r="F284" s="79">
        <f t="shared" ca="1" si="9"/>
        <v>8.1575794860703592</v>
      </c>
    </row>
    <row r="285" spans="5:6" x14ac:dyDescent="0.25">
      <c r="E285" s="79">
        <f t="shared" ca="1" si="8"/>
        <v>0.98594220628718854</v>
      </c>
      <c r="F285" s="79">
        <f t="shared" ca="1" si="9"/>
        <v>27.596589189864378</v>
      </c>
    </row>
    <row r="286" spans="5:6" x14ac:dyDescent="0.25">
      <c r="E286" s="79">
        <f t="shared" ca="1" si="8"/>
        <v>0.2374209872679367</v>
      </c>
      <c r="F286" s="79">
        <f t="shared" ca="1" si="9"/>
        <v>13.297012957800424</v>
      </c>
    </row>
    <row r="287" spans="5:6" x14ac:dyDescent="0.25">
      <c r="E287" s="79">
        <f t="shared" ca="1" si="8"/>
        <v>0.18863103090396305</v>
      </c>
      <c r="F287" s="79">
        <f t="shared" ca="1" si="9"/>
        <v>12.779219139071413</v>
      </c>
    </row>
    <row r="288" spans="5:6" x14ac:dyDescent="0.25">
      <c r="E288" s="79">
        <f t="shared" ca="1" si="8"/>
        <v>0.94139993277488987</v>
      </c>
      <c r="F288" s="79">
        <f t="shared" ca="1" si="9"/>
        <v>23.231112624531015</v>
      </c>
    </row>
    <row r="289" spans="5:6" x14ac:dyDescent="0.25">
      <c r="E289" s="79">
        <f t="shared" ca="1" si="8"/>
        <v>0.26859473316345572</v>
      </c>
      <c r="F289" s="79">
        <f t="shared" ca="1" si="9"/>
        <v>13.604826133306377</v>
      </c>
    </row>
    <row r="290" spans="5:6" x14ac:dyDescent="0.25">
      <c r="E290" s="79">
        <f t="shared" ca="1" si="8"/>
        <v>0.75935945048526143</v>
      </c>
      <c r="F290" s="79">
        <f t="shared" ca="1" si="9"/>
        <v>18.615250074768255</v>
      </c>
    </row>
    <row r="291" spans="5:6" x14ac:dyDescent="0.25">
      <c r="E291" s="79">
        <f t="shared" ca="1" si="8"/>
        <v>0.11276306147430648</v>
      </c>
      <c r="F291" s="79">
        <f t="shared" ca="1" si="9"/>
        <v>11.808428771520841</v>
      </c>
    </row>
    <row r="292" spans="5:6" x14ac:dyDescent="0.25">
      <c r="E292" s="79">
        <f t="shared" ca="1" si="8"/>
        <v>0.95475787578345195</v>
      </c>
      <c r="F292" s="79">
        <f t="shared" ca="1" si="9"/>
        <v>24.032415463987849</v>
      </c>
    </row>
    <row r="293" spans="5:6" x14ac:dyDescent="0.25">
      <c r="E293" s="79">
        <f t="shared" ca="1" si="8"/>
        <v>0.1404242668306962</v>
      </c>
      <c r="F293" s="79">
        <f t="shared" ca="1" si="9"/>
        <v>12.196589144043068</v>
      </c>
    </row>
    <row r="294" spans="5:6" x14ac:dyDescent="0.25">
      <c r="E294" s="79">
        <f t="shared" ca="1" si="8"/>
        <v>0.63518625018035846</v>
      </c>
      <c r="F294" s="79">
        <f t="shared" ca="1" si="9"/>
        <v>17.061184287883442</v>
      </c>
    </row>
    <row r="295" spans="5:6" x14ac:dyDescent="0.25">
      <c r="E295" s="79">
        <f t="shared" ca="1" si="8"/>
        <v>0.20671981110399973</v>
      </c>
      <c r="F295" s="79">
        <f t="shared" ca="1" si="9"/>
        <v>12.977567560707413</v>
      </c>
    </row>
    <row r="296" spans="5:6" x14ac:dyDescent="0.25">
      <c r="E296" s="79">
        <f t="shared" ca="1" si="8"/>
        <v>0.51010634812100231</v>
      </c>
      <c r="F296" s="79">
        <f t="shared" ca="1" si="9"/>
        <v>15.811531152841592</v>
      </c>
    </row>
    <row r="297" spans="5:6" x14ac:dyDescent="0.25">
      <c r="E297" s="79">
        <f t="shared" ca="1" si="8"/>
        <v>0.19174884850171869</v>
      </c>
      <c r="F297" s="79">
        <f t="shared" ca="1" si="9"/>
        <v>12.814040112758969</v>
      </c>
    </row>
    <row r="298" spans="5:6" x14ac:dyDescent="0.25">
      <c r="E298" s="79">
        <f t="shared" ca="1" si="8"/>
        <v>0.59568890502374294</v>
      </c>
      <c r="F298" s="79">
        <f t="shared" ca="1" si="9"/>
        <v>16.644688486976406</v>
      </c>
    </row>
    <row r="299" spans="5:6" x14ac:dyDescent="0.25">
      <c r="E299" s="79">
        <f t="shared" ca="1" si="8"/>
        <v>0.98977195444530575</v>
      </c>
      <c r="F299" s="79">
        <f t="shared" ca="1" si="9"/>
        <v>28.557686442803586</v>
      </c>
    </row>
    <row r="300" spans="5:6" x14ac:dyDescent="0.25">
      <c r="E300" s="79">
        <f t="shared" ca="1" si="8"/>
        <v>0.30029648582289192</v>
      </c>
      <c r="F300" s="79">
        <f t="shared" ca="1" si="9"/>
        <v>13.905767938174158</v>
      </c>
    </row>
    <row r="301" spans="5:6" x14ac:dyDescent="0.25">
      <c r="E301" s="79">
        <f t="shared" ca="1" si="8"/>
        <v>0.55659775228607666</v>
      </c>
      <c r="F301" s="79">
        <f t="shared" ca="1" si="9"/>
        <v>16.254578342864178</v>
      </c>
    </row>
    <row r="302" spans="5:6" x14ac:dyDescent="0.25">
      <c r="E302" s="79">
        <f t="shared" ca="1" si="8"/>
        <v>0.55844416526300245</v>
      </c>
      <c r="F302" s="79">
        <f t="shared" ca="1" si="9"/>
        <v>16.272596637682902</v>
      </c>
    </row>
    <row r="303" spans="5:6" x14ac:dyDescent="0.25">
      <c r="E303" s="79">
        <f t="shared" ca="1" si="8"/>
        <v>0.50779904813057208</v>
      </c>
      <c r="F303" s="79">
        <f t="shared" ca="1" si="9"/>
        <v>15.790003852737067</v>
      </c>
    </row>
    <row r="304" spans="5:6" x14ac:dyDescent="0.25">
      <c r="E304" s="79">
        <f t="shared" ca="1" si="8"/>
        <v>0.79821740077461367</v>
      </c>
      <c r="F304" s="79">
        <f t="shared" ca="1" si="9"/>
        <v>19.230425776520406</v>
      </c>
    </row>
    <row r="305" spans="5:6" x14ac:dyDescent="0.25">
      <c r="E305" s="79">
        <f t="shared" ca="1" si="8"/>
        <v>0.36355289087329712</v>
      </c>
      <c r="F305" s="79">
        <f t="shared" ca="1" si="9"/>
        <v>14.484364167037938</v>
      </c>
    </row>
    <row r="306" spans="5:6" x14ac:dyDescent="0.25">
      <c r="E306" s="79">
        <f t="shared" ca="1" si="8"/>
        <v>0.36262060060734169</v>
      </c>
      <c r="F306" s="79">
        <f t="shared" ca="1" si="9"/>
        <v>14.475964533922475</v>
      </c>
    </row>
    <row r="307" spans="5:6" x14ac:dyDescent="0.25">
      <c r="E307" s="79">
        <f t="shared" ca="1" si="8"/>
        <v>0.62801683670942599</v>
      </c>
      <c r="F307" s="79">
        <f t="shared" ca="1" si="9"/>
        <v>16.983614332859176</v>
      </c>
    </row>
    <row r="308" spans="5:6" x14ac:dyDescent="0.25">
      <c r="E308" s="79">
        <f t="shared" ca="1" si="8"/>
        <v>0.4994537740764925</v>
      </c>
      <c r="F308" s="79">
        <f t="shared" ca="1" si="9"/>
        <v>15.712443886762646</v>
      </c>
    </row>
    <row r="309" spans="5:6" x14ac:dyDescent="0.25">
      <c r="E309" s="79">
        <f t="shared" ca="1" si="8"/>
        <v>0.75527606592417451</v>
      </c>
      <c r="F309" s="79">
        <f t="shared" ca="1" si="9"/>
        <v>18.555424507269105</v>
      </c>
    </row>
    <row r="310" spans="5:6" x14ac:dyDescent="0.25">
      <c r="E310" s="79">
        <f t="shared" ca="1" si="8"/>
        <v>0.37643633300278012</v>
      </c>
      <c r="F310" s="79">
        <f t="shared" ca="1" si="9"/>
        <v>14.600227031116029</v>
      </c>
    </row>
    <row r="311" spans="5:6" x14ac:dyDescent="0.25">
      <c r="E311" s="79">
        <f t="shared" ca="1" si="8"/>
        <v>0.74336155562758355</v>
      </c>
      <c r="F311" s="79">
        <f t="shared" ca="1" si="9"/>
        <v>18.385290470963895</v>
      </c>
    </row>
    <row r="312" spans="5:6" x14ac:dyDescent="0.25">
      <c r="E312" s="79">
        <f t="shared" ca="1" si="8"/>
        <v>0.48425279424360201</v>
      </c>
      <c r="F312" s="79">
        <f t="shared" ca="1" si="9"/>
        <v>15.572278203389239</v>
      </c>
    </row>
    <row r="313" spans="5:6" x14ac:dyDescent="0.25">
      <c r="E313" s="79">
        <f t="shared" ca="1" si="8"/>
        <v>0.24420375772460323</v>
      </c>
      <c r="F313" s="79">
        <f t="shared" ca="1" si="9"/>
        <v>13.365215496509954</v>
      </c>
    </row>
    <row r="314" spans="5:6" x14ac:dyDescent="0.25">
      <c r="E314" s="79">
        <f t="shared" ca="1" si="8"/>
        <v>0.10425739708236947</v>
      </c>
      <c r="F314" s="79">
        <f t="shared" ca="1" si="9"/>
        <v>11.677252336299794</v>
      </c>
    </row>
    <row r="315" spans="5:6" x14ac:dyDescent="0.25">
      <c r="E315" s="79">
        <f t="shared" ca="1" si="8"/>
        <v>0.58268354766710972</v>
      </c>
      <c r="F315" s="79">
        <f t="shared" ca="1" si="9"/>
        <v>16.512763560901426</v>
      </c>
    </row>
    <row r="316" spans="5:6" x14ac:dyDescent="0.25">
      <c r="E316" s="79">
        <f t="shared" ca="1" si="8"/>
        <v>0.87443639301834419</v>
      </c>
      <c r="F316" s="79">
        <f t="shared" ca="1" si="9"/>
        <v>20.813785935691314</v>
      </c>
    </row>
    <row r="317" spans="5:6" x14ac:dyDescent="0.25">
      <c r="E317" s="79">
        <f t="shared" ca="1" si="8"/>
        <v>0.8322865537979327</v>
      </c>
      <c r="F317" s="79">
        <f t="shared" ca="1" si="9"/>
        <v>19.858410716331793</v>
      </c>
    </row>
    <row r="318" spans="5:6" x14ac:dyDescent="0.25">
      <c r="E318" s="79">
        <f t="shared" ca="1" si="8"/>
        <v>0.40972259109047793</v>
      </c>
      <c r="F318" s="79">
        <f t="shared" ca="1" si="9"/>
        <v>14.898594377479265</v>
      </c>
    </row>
    <row r="319" spans="5:6" x14ac:dyDescent="0.25">
      <c r="E319" s="79">
        <f t="shared" ca="1" si="8"/>
        <v>0.68093161315711837</v>
      </c>
      <c r="F319" s="79">
        <f t="shared" ca="1" si="9"/>
        <v>17.581334220919871</v>
      </c>
    </row>
    <row r="320" spans="5:6" x14ac:dyDescent="0.25">
      <c r="E320" s="79">
        <f t="shared" ca="1" si="8"/>
        <v>8.8918120741718232E-2</v>
      </c>
      <c r="F320" s="79">
        <f t="shared" ca="1" si="9"/>
        <v>11.421724573450776</v>
      </c>
    </row>
    <row r="321" spans="5:6" x14ac:dyDescent="0.25">
      <c r="E321" s="79">
        <f t="shared" ca="1" si="8"/>
        <v>0.72537267035722697</v>
      </c>
      <c r="F321" s="79">
        <f t="shared" ca="1" si="9"/>
        <v>18.139768281417147</v>
      </c>
    </row>
    <row r="322" spans="5:6" x14ac:dyDescent="0.25">
      <c r="E322" s="79">
        <f t="shared" ca="1" si="8"/>
        <v>0.32973600370595535</v>
      </c>
      <c r="F322" s="79">
        <f t="shared" ca="1" si="9"/>
        <v>14.177694677020497</v>
      </c>
    </row>
    <row r="323" spans="5:6" x14ac:dyDescent="0.25">
      <c r="E323" s="79">
        <f t="shared" ca="1" si="8"/>
        <v>0.50791548435503442</v>
      </c>
      <c r="F323" s="79">
        <f t="shared" ca="1" si="9"/>
        <v>15.791089320267822</v>
      </c>
    </row>
    <row r="324" spans="5:6" x14ac:dyDescent="0.25">
      <c r="E324" s="79">
        <f t="shared" ref="E324:E387" ca="1" si="10">RAND()</f>
        <v>0.65683945470231575</v>
      </c>
      <c r="F324" s="79">
        <f t="shared" ref="F324:F387" ca="1" si="11">$C$3+$C$4*(-LN(E324^(-1/$C$5)-1))</f>
        <v>17.301583663677341</v>
      </c>
    </row>
    <row r="325" spans="5:6" x14ac:dyDescent="0.25">
      <c r="E325" s="79">
        <f t="shared" ca="1" si="10"/>
        <v>0.88858439033527625</v>
      </c>
      <c r="F325" s="79">
        <f t="shared" ca="1" si="11"/>
        <v>21.200825311839566</v>
      </c>
    </row>
    <row r="326" spans="5:6" x14ac:dyDescent="0.25">
      <c r="E326" s="79">
        <f t="shared" ca="1" si="10"/>
        <v>0.5240719618933386</v>
      </c>
      <c r="F326" s="79">
        <f t="shared" ca="1" si="11"/>
        <v>15.942669729583642</v>
      </c>
    </row>
    <row r="327" spans="5:6" x14ac:dyDescent="0.25">
      <c r="E327" s="79">
        <f t="shared" ca="1" si="10"/>
        <v>4.6602003030553618E-2</v>
      </c>
      <c r="F327" s="79">
        <f t="shared" ca="1" si="11"/>
        <v>10.500390741517212</v>
      </c>
    </row>
    <row r="328" spans="5:6" x14ac:dyDescent="0.25">
      <c r="E328" s="79">
        <f t="shared" ca="1" si="10"/>
        <v>0.81822276003384453</v>
      </c>
      <c r="F328" s="79">
        <f t="shared" ca="1" si="11"/>
        <v>19.586944602707096</v>
      </c>
    </row>
    <row r="329" spans="5:6" x14ac:dyDescent="0.25">
      <c r="E329" s="79">
        <f t="shared" ca="1" si="10"/>
        <v>0.27557819078868862</v>
      </c>
      <c r="F329" s="79">
        <f t="shared" ca="1" si="11"/>
        <v>13.672017165051923</v>
      </c>
    </row>
    <row r="330" spans="5:6" x14ac:dyDescent="0.25">
      <c r="E330" s="79">
        <f t="shared" ca="1" si="10"/>
        <v>0.2620532341748425</v>
      </c>
      <c r="F330" s="79">
        <f t="shared" ca="1" si="11"/>
        <v>13.541355109250832</v>
      </c>
    </row>
    <row r="331" spans="5:6" x14ac:dyDescent="0.25">
      <c r="E331" s="79">
        <f t="shared" ca="1" si="10"/>
        <v>0.68927749633912772</v>
      </c>
      <c r="F331" s="79">
        <f t="shared" ca="1" si="11"/>
        <v>17.681674565484702</v>
      </c>
    </row>
    <row r="332" spans="5:6" x14ac:dyDescent="0.25">
      <c r="E332" s="79">
        <f t="shared" ca="1" si="10"/>
        <v>0.76720258016986176</v>
      </c>
      <c r="F332" s="79">
        <f t="shared" ca="1" si="11"/>
        <v>18.732487926218198</v>
      </c>
    </row>
    <row r="333" spans="5:6" x14ac:dyDescent="0.25">
      <c r="E333" s="79">
        <f t="shared" ca="1" si="10"/>
        <v>0.44706219562960992</v>
      </c>
      <c r="F333" s="79">
        <f t="shared" ca="1" si="11"/>
        <v>15.234081108239041</v>
      </c>
    </row>
    <row r="334" spans="5:6" x14ac:dyDescent="0.25">
      <c r="E334" s="79">
        <f t="shared" ca="1" si="10"/>
        <v>9.9074472756221277E-2</v>
      </c>
      <c r="F334" s="79">
        <f t="shared" ca="1" si="11"/>
        <v>11.59388449282144</v>
      </c>
    </row>
    <row r="335" spans="5:6" x14ac:dyDescent="0.25">
      <c r="E335" s="79">
        <f t="shared" ca="1" si="10"/>
        <v>0.97878117747724103</v>
      </c>
      <c r="F335" s="79">
        <f t="shared" ca="1" si="11"/>
        <v>26.348363923912739</v>
      </c>
    </row>
    <row r="336" spans="5:6" x14ac:dyDescent="0.25">
      <c r="E336" s="79">
        <f t="shared" ca="1" si="10"/>
        <v>0.34163178759786184</v>
      </c>
      <c r="F336" s="79">
        <f t="shared" ca="1" si="11"/>
        <v>14.28611102213199</v>
      </c>
    </row>
    <row r="337" spans="5:6" x14ac:dyDescent="0.25">
      <c r="E337" s="79">
        <f t="shared" ca="1" si="10"/>
        <v>0.44972775148816657</v>
      </c>
      <c r="F337" s="79">
        <f t="shared" ca="1" si="11"/>
        <v>15.258146861760359</v>
      </c>
    </row>
    <row r="338" spans="5:6" x14ac:dyDescent="0.25">
      <c r="E338" s="79">
        <f t="shared" ca="1" si="10"/>
        <v>0.41864900889959877</v>
      </c>
      <c r="F338" s="79">
        <f t="shared" ca="1" si="11"/>
        <v>14.97860339712023</v>
      </c>
    </row>
    <row r="339" spans="5:6" x14ac:dyDescent="0.25">
      <c r="E339" s="79">
        <f t="shared" ca="1" si="10"/>
        <v>0.96128457622699981</v>
      </c>
      <c r="F339" s="79">
        <f t="shared" ca="1" si="11"/>
        <v>24.51197983458151</v>
      </c>
    </row>
    <row r="340" spans="5:6" x14ac:dyDescent="0.25">
      <c r="E340" s="79">
        <f t="shared" ca="1" si="10"/>
        <v>0.94171286249140862</v>
      </c>
      <c r="F340" s="79">
        <f t="shared" ca="1" si="11"/>
        <v>23.247769259939847</v>
      </c>
    </row>
    <row r="341" spans="5:6" x14ac:dyDescent="0.25">
      <c r="E341" s="79">
        <f t="shared" ca="1" si="10"/>
        <v>0.72282768277678056</v>
      </c>
      <c r="F341" s="79">
        <f t="shared" ca="1" si="11"/>
        <v>18.106040506699731</v>
      </c>
    </row>
    <row r="342" spans="5:6" x14ac:dyDescent="0.25">
      <c r="E342" s="79">
        <f t="shared" ca="1" si="10"/>
        <v>8.3202987249540339E-2</v>
      </c>
      <c r="F342" s="79">
        <f t="shared" ca="1" si="11"/>
        <v>11.318928322948647</v>
      </c>
    </row>
    <row r="343" spans="5:6" x14ac:dyDescent="0.25">
      <c r="E343" s="79">
        <f t="shared" ca="1" si="10"/>
        <v>0.34757910907306933</v>
      </c>
      <c r="F343" s="79">
        <f t="shared" ca="1" si="11"/>
        <v>14.340071825588065</v>
      </c>
    </row>
    <row r="344" spans="5:6" x14ac:dyDescent="0.25">
      <c r="E344" s="79">
        <f t="shared" ca="1" si="10"/>
        <v>5.9295526830340339E-2</v>
      </c>
      <c r="F344" s="79">
        <f t="shared" ca="1" si="11"/>
        <v>10.825183374767805</v>
      </c>
    </row>
    <row r="345" spans="5:6" x14ac:dyDescent="0.25">
      <c r="E345" s="79">
        <f t="shared" ca="1" si="10"/>
        <v>0.78845518707784357</v>
      </c>
      <c r="F345" s="79">
        <f t="shared" ca="1" si="11"/>
        <v>19.067221209865757</v>
      </c>
    </row>
    <row r="346" spans="5:6" x14ac:dyDescent="0.25">
      <c r="E346" s="79">
        <f t="shared" ca="1" si="10"/>
        <v>0.24554359256235769</v>
      </c>
      <c r="F346" s="79">
        <f t="shared" ca="1" si="11"/>
        <v>13.378600137287748</v>
      </c>
    </row>
    <row r="347" spans="5:6" x14ac:dyDescent="0.25">
      <c r="E347" s="79">
        <f t="shared" ca="1" si="10"/>
        <v>0.63344175908091582</v>
      </c>
      <c r="F347" s="79">
        <f t="shared" ca="1" si="11"/>
        <v>17.042221898203742</v>
      </c>
    </row>
    <row r="348" spans="5:6" x14ac:dyDescent="0.25">
      <c r="E348" s="79">
        <f t="shared" ca="1" si="10"/>
        <v>0.54859756125534187</v>
      </c>
      <c r="F348" s="79">
        <f t="shared" ca="1" si="11"/>
        <v>16.176921344234202</v>
      </c>
    </row>
    <row r="349" spans="5:6" x14ac:dyDescent="0.25">
      <c r="E349" s="79">
        <f t="shared" ca="1" si="10"/>
        <v>0.63106661226621685</v>
      </c>
      <c r="F349" s="79">
        <f t="shared" ca="1" si="11"/>
        <v>17.016495741337195</v>
      </c>
    </row>
    <row r="350" spans="5:6" x14ac:dyDescent="0.25">
      <c r="E350" s="79">
        <f t="shared" ca="1" si="10"/>
        <v>0.88145084284712472</v>
      </c>
      <c r="F350" s="79">
        <f t="shared" ca="1" si="11"/>
        <v>21.000372072921859</v>
      </c>
    </row>
    <row r="351" spans="5:6" x14ac:dyDescent="0.25">
      <c r="E351" s="79">
        <f t="shared" ca="1" si="10"/>
        <v>0.32173238808843441</v>
      </c>
      <c r="F351" s="79">
        <f t="shared" ca="1" si="11"/>
        <v>14.104329099339218</v>
      </c>
    </row>
    <row r="352" spans="5:6" x14ac:dyDescent="0.25">
      <c r="E352" s="79">
        <f t="shared" ca="1" si="10"/>
        <v>3.9275436822328369E-2</v>
      </c>
      <c r="F352" s="79">
        <f t="shared" ca="1" si="11"/>
        <v>10.280867390846492</v>
      </c>
    </row>
    <row r="353" spans="5:6" x14ac:dyDescent="0.25">
      <c r="E353" s="79">
        <f t="shared" ca="1" si="10"/>
        <v>0.71509216973911027</v>
      </c>
      <c r="F353" s="79">
        <f t="shared" ca="1" si="11"/>
        <v>18.004945023541993</v>
      </c>
    </row>
    <row r="354" spans="5:6" x14ac:dyDescent="0.25">
      <c r="E354" s="79">
        <f t="shared" ca="1" si="10"/>
        <v>0.85492812698138698</v>
      </c>
      <c r="F354" s="79">
        <f t="shared" ca="1" si="11"/>
        <v>20.340710895351531</v>
      </c>
    </row>
    <row r="355" spans="5:6" x14ac:dyDescent="0.25">
      <c r="E355" s="79">
        <f t="shared" ca="1" si="10"/>
        <v>0.38554788893649672</v>
      </c>
      <c r="F355" s="79">
        <f t="shared" ca="1" si="11"/>
        <v>14.681984488277084</v>
      </c>
    </row>
    <row r="356" spans="5:6" x14ac:dyDescent="0.25">
      <c r="E356" s="79">
        <f t="shared" ca="1" si="10"/>
        <v>0.46964654425687713</v>
      </c>
      <c r="F356" s="79">
        <f t="shared" ca="1" si="11"/>
        <v>15.438760924803983</v>
      </c>
    </row>
    <row r="357" spans="5:6" x14ac:dyDescent="0.25">
      <c r="E357" s="79">
        <f t="shared" ca="1" si="10"/>
        <v>0.29306131931123103</v>
      </c>
      <c r="F357" s="79">
        <f t="shared" ca="1" si="11"/>
        <v>13.837943921792002</v>
      </c>
    </row>
    <row r="358" spans="5:6" x14ac:dyDescent="0.25">
      <c r="E358" s="79">
        <f t="shared" ca="1" si="10"/>
        <v>0.85189980727186954</v>
      </c>
      <c r="F358" s="79">
        <f t="shared" ca="1" si="11"/>
        <v>20.272479385046765</v>
      </c>
    </row>
    <row r="359" spans="5:6" x14ac:dyDescent="0.25">
      <c r="E359" s="79">
        <f t="shared" ca="1" si="10"/>
        <v>0.89772081169198503</v>
      </c>
      <c r="F359" s="79">
        <f t="shared" ca="1" si="11"/>
        <v>21.475644693378804</v>
      </c>
    </row>
    <row r="360" spans="5:6" x14ac:dyDescent="0.25">
      <c r="E360" s="79">
        <f t="shared" ca="1" si="10"/>
        <v>0.71543973528713478</v>
      </c>
      <c r="F360" s="79">
        <f t="shared" ca="1" si="11"/>
        <v>18.009442686572029</v>
      </c>
    </row>
    <row r="361" spans="5:6" x14ac:dyDescent="0.25">
      <c r="E361" s="79">
        <f t="shared" ca="1" si="10"/>
        <v>8.4742368610612129E-2</v>
      </c>
      <c r="F361" s="79">
        <f t="shared" ca="1" si="11"/>
        <v>11.347080923334129</v>
      </c>
    </row>
    <row r="362" spans="5:6" x14ac:dyDescent="0.25">
      <c r="E362" s="79">
        <f t="shared" ca="1" si="10"/>
        <v>0.69904281450638739</v>
      </c>
      <c r="F362" s="79">
        <f t="shared" ca="1" si="11"/>
        <v>17.801563958356457</v>
      </c>
    </row>
    <row r="363" spans="5:6" x14ac:dyDescent="0.25">
      <c r="E363" s="79">
        <f t="shared" ca="1" si="10"/>
        <v>0.23022584037950811</v>
      </c>
      <c r="F363" s="79">
        <f t="shared" ca="1" si="11"/>
        <v>13.223805993489377</v>
      </c>
    </row>
    <row r="364" spans="5:6" x14ac:dyDescent="0.25">
      <c r="E364" s="79">
        <f t="shared" ca="1" si="10"/>
        <v>0.84779469944796293</v>
      </c>
      <c r="F364" s="79">
        <f t="shared" ca="1" si="11"/>
        <v>20.181949424240408</v>
      </c>
    </row>
    <row r="365" spans="5:6" x14ac:dyDescent="0.25">
      <c r="E365" s="79">
        <f t="shared" ca="1" si="10"/>
        <v>0.9601591665106699</v>
      </c>
      <c r="F365" s="79">
        <f t="shared" ca="1" si="11"/>
        <v>24.423919684785037</v>
      </c>
    </row>
    <row r="366" spans="5:6" x14ac:dyDescent="0.25">
      <c r="E366" s="79">
        <f t="shared" ca="1" si="10"/>
        <v>0.70259297285844302</v>
      </c>
      <c r="F366" s="79">
        <f t="shared" ca="1" si="11"/>
        <v>17.845850078596271</v>
      </c>
    </row>
    <row r="367" spans="5:6" x14ac:dyDescent="0.25">
      <c r="E367" s="79">
        <f t="shared" ca="1" si="10"/>
        <v>4.1976692264789173E-2</v>
      </c>
      <c r="F367" s="79">
        <f t="shared" ca="1" si="11"/>
        <v>10.365222963956784</v>
      </c>
    </row>
    <row r="368" spans="5:6" x14ac:dyDescent="0.25">
      <c r="E368" s="79">
        <f t="shared" ca="1" si="10"/>
        <v>0.13784330743354056</v>
      </c>
      <c r="F368" s="79">
        <f t="shared" ca="1" si="11"/>
        <v>12.162442766244428</v>
      </c>
    </row>
    <row r="369" spans="5:6" x14ac:dyDescent="0.25">
      <c r="E369" s="79">
        <f t="shared" ca="1" si="10"/>
        <v>0.49748899983130845</v>
      </c>
      <c r="F369" s="79">
        <f t="shared" ca="1" si="11"/>
        <v>15.694249404796913</v>
      </c>
    </row>
    <row r="370" spans="5:6" x14ac:dyDescent="0.25">
      <c r="E370" s="79">
        <f t="shared" ca="1" si="10"/>
        <v>0.67820182980990573</v>
      </c>
      <c r="F370" s="79">
        <f t="shared" ca="1" si="11"/>
        <v>17.548917899325556</v>
      </c>
    </row>
    <row r="371" spans="5:6" x14ac:dyDescent="0.25">
      <c r="E371" s="79">
        <f t="shared" ca="1" si="10"/>
        <v>0.93516674189199978</v>
      </c>
      <c r="F371" s="79">
        <f t="shared" ca="1" si="11"/>
        <v>22.916007802773947</v>
      </c>
    </row>
    <row r="372" spans="5:6" x14ac:dyDescent="0.25">
      <c r="E372" s="79">
        <f t="shared" ca="1" si="10"/>
        <v>0.20042588720605803</v>
      </c>
      <c r="F372" s="79">
        <f t="shared" ca="1" si="11"/>
        <v>12.909527076977607</v>
      </c>
    </row>
    <row r="373" spans="5:6" x14ac:dyDescent="0.25">
      <c r="E373" s="79">
        <f t="shared" ca="1" si="10"/>
        <v>0.21177772086046165</v>
      </c>
      <c r="F373" s="79">
        <f t="shared" ca="1" si="11"/>
        <v>13.03155637480897</v>
      </c>
    </row>
    <row r="374" spans="5:6" x14ac:dyDescent="0.25">
      <c r="E374" s="79">
        <f t="shared" ca="1" si="10"/>
        <v>0.44317325665777285</v>
      </c>
      <c r="F374" s="79">
        <f t="shared" ca="1" si="11"/>
        <v>15.199007068647042</v>
      </c>
    </row>
    <row r="375" spans="5:6" x14ac:dyDescent="0.25">
      <c r="E375" s="79">
        <f t="shared" ca="1" si="10"/>
        <v>0.20614149400227555</v>
      </c>
      <c r="F375" s="79">
        <f t="shared" ca="1" si="11"/>
        <v>12.971356210422746</v>
      </c>
    </row>
    <row r="376" spans="5:6" x14ac:dyDescent="0.25">
      <c r="E376" s="79">
        <f t="shared" ca="1" si="10"/>
        <v>0.56674617556216977</v>
      </c>
      <c r="F376" s="79">
        <f t="shared" ca="1" si="11"/>
        <v>16.354075580447255</v>
      </c>
    </row>
    <row r="377" spans="5:6" x14ac:dyDescent="0.25">
      <c r="E377" s="79">
        <f t="shared" ca="1" si="10"/>
        <v>0.68065448658500982</v>
      </c>
      <c r="F377" s="79">
        <f t="shared" ca="1" si="11"/>
        <v>17.578034456279717</v>
      </c>
    </row>
    <row r="378" spans="5:6" x14ac:dyDescent="0.25">
      <c r="E378" s="79">
        <f t="shared" ca="1" si="10"/>
        <v>0.48627715529879212</v>
      </c>
      <c r="F378" s="79">
        <f t="shared" ca="1" si="11"/>
        <v>15.59086823414793</v>
      </c>
    </row>
    <row r="379" spans="5:6" x14ac:dyDescent="0.25">
      <c r="E379" s="79">
        <f t="shared" ca="1" si="10"/>
        <v>0.63159120297878835</v>
      </c>
      <c r="F379" s="79">
        <f t="shared" ca="1" si="11"/>
        <v>17.022168802027476</v>
      </c>
    </row>
    <row r="380" spans="5:6" x14ac:dyDescent="0.25">
      <c r="E380" s="79">
        <f t="shared" ca="1" si="10"/>
        <v>0.75437537454060788</v>
      </c>
      <c r="F380" s="79">
        <f t="shared" ca="1" si="11"/>
        <v>18.542336059873136</v>
      </c>
    </row>
    <row r="381" spans="5:6" x14ac:dyDescent="0.25">
      <c r="E381" s="79">
        <f t="shared" ca="1" si="10"/>
        <v>4.9493388881842515E-2</v>
      </c>
      <c r="F381" s="79">
        <f t="shared" ca="1" si="11"/>
        <v>10.579749300435097</v>
      </c>
    </row>
    <row r="382" spans="5:6" x14ac:dyDescent="0.25">
      <c r="E382" s="79">
        <f t="shared" ca="1" si="10"/>
        <v>0.15910806300457414</v>
      </c>
      <c r="F382" s="79">
        <f t="shared" ca="1" si="11"/>
        <v>12.433672595770073</v>
      </c>
    </row>
    <row r="383" spans="5:6" x14ac:dyDescent="0.25">
      <c r="E383" s="79">
        <f t="shared" ca="1" si="10"/>
        <v>0.22247313784336298</v>
      </c>
      <c r="F383" s="79">
        <f t="shared" ca="1" si="11"/>
        <v>13.143855916519353</v>
      </c>
    </row>
    <row r="384" spans="5:6" x14ac:dyDescent="0.25">
      <c r="E384" s="79">
        <f t="shared" ca="1" si="10"/>
        <v>0.79294109073106189</v>
      </c>
      <c r="F384" s="79">
        <f t="shared" ca="1" si="11"/>
        <v>19.141414357062764</v>
      </c>
    </row>
    <row r="385" spans="5:6" x14ac:dyDescent="0.25">
      <c r="E385" s="79">
        <f t="shared" ca="1" si="10"/>
        <v>0.43701136046257105</v>
      </c>
      <c r="F385" s="79">
        <f t="shared" ca="1" si="11"/>
        <v>15.143514738735487</v>
      </c>
    </row>
    <row r="386" spans="5:6" x14ac:dyDescent="0.25">
      <c r="E386" s="79">
        <f t="shared" ca="1" si="10"/>
        <v>0.64489417364595303</v>
      </c>
      <c r="F386" s="79">
        <f t="shared" ca="1" si="11"/>
        <v>17.167781017036127</v>
      </c>
    </row>
    <row r="387" spans="5:6" x14ac:dyDescent="0.25">
      <c r="E387" s="79">
        <f t="shared" ca="1" si="10"/>
        <v>0.962694788688229</v>
      </c>
      <c r="F387" s="79">
        <f t="shared" ca="1" si="11"/>
        <v>24.625919993262677</v>
      </c>
    </row>
    <row r="388" spans="5:6" x14ac:dyDescent="0.25">
      <c r="E388" s="79">
        <f t="shared" ref="E388:E451" ca="1" si="12">RAND()</f>
        <v>0.29995139565083684</v>
      </c>
      <c r="F388" s="79">
        <f t="shared" ref="F388:F451" ca="1" si="13">$C$3+$C$4*(-LN(E388^(-1/$C$5)-1))</f>
        <v>13.902543103052562</v>
      </c>
    </row>
    <row r="389" spans="5:6" x14ac:dyDescent="0.25">
      <c r="E389" s="79">
        <f t="shared" ca="1" si="12"/>
        <v>0.94189263964342984</v>
      </c>
      <c r="F389" s="79">
        <f t="shared" ca="1" si="13"/>
        <v>23.257377417310398</v>
      </c>
    </row>
    <row r="390" spans="5:6" x14ac:dyDescent="0.25">
      <c r="E390" s="79">
        <f t="shared" ca="1" si="12"/>
        <v>0.71557440312891263</v>
      </c>
      <c r="F390" s="79">
        <f t="shared" ca="1" si="13"/>
        <v>18.011186460729451</v>
      </c>
    </row>
    <row r="391" spans="5:6" x14ac:dyDescent="0.25">
      <c r="E391" s="79">
        <f t="shared" ca="1" si="12"/>
        <v>0.18555728657787229</v>
      </c>
      <c r="F391" s="79">
        <f t="shared" ca="1" si="13"/>
        <v>12.744610436411804</v>
      </c>
    </row>
    <row r="392" spans="5:6" x14ac:dyDescent="0.25">
      <c r="E392" s="79">
        <f t="shared" ca="1" si="12"/>
        <v>0.28401141692208776</v>
      </c>
      <c r="F392" s="79">
        <f t="shared" ca="1" si="13"/>
        <v>13.752437855486306</v>
      </c>
    </row>
    <row r="393" spans="5:6" x14ac:dyDescent="0.25">
      <c r="E393" s="79">
        <f t="shared" ca="1" si="12"/>
        <v>6.0781657328473404E-2</v>
      </c>
      <c r="F393" s="79">
        <f t="shared" ca="1" si="13"/>
        <v>10.85970368312559</v>
      </c>
    </row>
    <row r="394" spans="5:6" x14ac:dyDescent="0.25">
      <c r="E394" s="79">
        <f t="shared" ca="1" si="12"/>
        <v>0.72257609672176648</v>
      </c>
      <c r="F394" s="79">
        <f t="shared" ca="1" si="13"/>
        <v>18.102719146961213</v>
      </c>
    </row>
    <row r="395" spans="5:6" x14ac:dyDescent="0.25">
      <c r="E395" s="79">
        <f t="shared" ca="1" si="12"/>
        <v>0.40849137658832213</v>
      </c>
      <c r="F395" s="79">
        <f t="shared" ca="1" si="13"/>
        <v>14.887563080266709</v>
      </c>
    </row>
    <row r="396" spans="5:6" x14ac:dyDescent="0.25">
      <c r="E396" s="79">
        <f t="shared" ca="1" si="12"/>
        <v>0.8583609800972456</v>
      </c>
      <c r="F396" s="79">
        <f t="shared" ca="1" si="13"/>
        <v>20.419618098696699</v>
      </c>
    </row>
    <row r="397" spans="5:6" x14ac:dyDescent="0.25">
      <c r="E397" s="79">
        <f t="shared" ca="1" si="12"/>
        <v>0.48237371275228036</v>
      </c>
      <c r="F397" s="79">
        <f t="shared" ca="1" si="13"/>
        <v>15.555041872250435</v>
      </c>
    </row>
    <row r="398" spans="5:6" x14ac:dyDescent="0.25">
      <c r="E398" s="79">
        <f t="shared" ca="1" si="12"/>
        <v>0.98582802824533999</v>
      </c>
      <c r="F398" s="79">
        <f t="shared" ca="1" si="13"/>
        <v>27.572113404106197</v>
      </c>
    </row>
    <row r="399" spans="5:6" x14ac:dyDescent="0.25">
      <c r="E399" s="79">
        <f t="shared" ca="1" si="12"/>
        <v>0.54264026326757631</v>
      </c>
      <c r="F399" s="79">
        <f t="shared" ca="1" si="13"/>
        <v>16.119512617571559</v>
      </c>
    </row>
    <row r="400" spans="5:6" x14ac:dyDescent="0.25">
      <c r="E400" s="79">
        <f t="shared" ca="1" si="12"/>
        <v>0.84379422585314356</v>
      </c>
      <c r="F400" s="79">
        <f t="shared" ca="1" si="13"/>
        <v>20.095793924680091</v>
      </c>
    </row>
    <row r="401" spans="5:6" x14ac:dyDescent="0.25">
      <c r="E401" s="79">
        <f t="shared" ca="1" si="12"/>
        <v>0.41811468377238048</v>
      </c>
      <c r="F401" s="79">
        <f t="shared" ca="1" si="13"/>
        <v>14.973812141521645</v>
      </c>
    </row>
    <row r="402" spans="5:6" x14ac:dyDescent="0.25">
      <c r="E402" s="79">
        <f t="shared" ca="1" si="12"/>
        <v>0.80037572388803346</v>
      </c>
      <c r="F402" s="79">
        <f t="shared" ca="1" si="13"/>
        <v>19.267402912026292</v>
      </c>
    </row>
    <row r="403" spans="5:6" x14ac:dyDescent="0.25">
      <c r="E403" s="79">
        <f t="shared" ca="1" si="12"/>
        <v>0.73781822222831184</v>
      </c>
      <c r="F403" s="79">
        <f t="shared" ca="1" si="13"/>
        <v>18.308246588044128</v>
      </c>
    </row>
    <row r="404" spans="5:6" x14ac:dyDescent="0.25">
      <c r="E404" s="79">
        <f t="shared" ca="1" si="12"/>
        <v>0.59965928357898091</v>
      </c>
      <c r="F404" s="79">
        <f t="shared" ca="1" si="13"/>
        <v>16.68543506439552</v>
      </c>
    </row>
    <row r="405" spans="5:6" x14ac:dyDescent="0.25">
      <c r="E405" s="79">
        <f t="shared" ca="1" si="12"/>
        <v>0.34271449786598618</v>
      </c>
      <c r="F405" s="79">
        <f t="shared" ca="1" si="13"/>
        <v>14.295945666605142</v>
      </c>
    </row>
    <row r="406" spans="5:6" x14ac:dyDescent="0.25">
      <c r="E406" s="79">
        <f t="shared" ca="1" si="12"/>
        <v>2.4093476915194922E-2</v>
      </c>
      <c r="F406" s="79">
        <f t="shared" ca="1" si="13"/>
        <v>9.6956232376406106</v>
      </c>
    </row>
    <row r="407" spans="5:6" x14ac:dyDescent="0.25">
      <c r="E407" s="79">
        <f t="shared" ca="1" si="12"/>
        <v>3.6573596727342617E-2</v>
      </c>
      <c r="F407" s="79">
        <f t="shared" ca="1" si="13"/>
        <v>10.191834838353943</v>
      </c>
    </row>
    <row r="408" spans="5:6" x14ac:dyDescent="0.25">
      <c r="E408" s="79">
        <f t="shared" ca="1" si="12"/>
        <v>0.83398089545960863</v>
      </c>
      <c r="F408" s="79">
        <f t="shared" ca="1" si="13"/>
        <v>19.892444246961592</v>
      </c>
    </row>
    <row r="409" spans="5:6" x14ac:dyDescent="0.25">
      <c r="E409" s="79">
        <f t="shared" ca="1" si="12"/>
        <v>0.28771046750645424</v>
      </c>
      <c r="F409" s="79">
        <f t="shared" ca="1" si="13"/>
        <v>13.787482276054133</v>
      </c>
    </row>
    <row r="410" spans="5:6" x14ac:dyDescent="0.25">
      <c r="E410" s="79">
        <f t="shared" ca="1" si="12"/>
        <v>0.87621579873309707</v>
      </c>
      <c r="F410" s="79">
        <f t="shared" ca="1" si="13"/>
        <v>20.860198283435444</v>
      </c>
    </row>
    <row r="411" spans="5:6" x14ac:dyDescent="0.25">
      <c r="E411" s="79">
        <f t="shared" ca="1" si="12"/>
        <v>0.92338110957098207</v>
      </c>
      <c r="F411" s="79">
        <f t="shared" ca="1" si="13"/>
        <v>22.392327255156076</v>
      </c>
    </row>
    <row r="412" spans="5:6" x14ac:dyDescent="0.25">
      <c r="E412" s="79">
        <f t="shared" ca="1" si="12"/>
        <v>0.42715210296581374</v>
      </c>
      <c r="F412" s="79">
        <f t="shared" ca="1" si="13"/>
        <v>15.054898919695159</v>
      </c>
    </row>
    <row r="413" spans="5:6" x14ac:dyDescent="0.25">
      <c r="E413" s="79">
        <f t="shared" ca="1" si="12"/>
        <v>0.5873212924408967</v>
      </c>
      <c r="F413" s="79">
        <f t="shared" ca="1" si="13"/>
        <v>16.559544909912674</v>
      </c>
    </row>
    <row r="414" spans="5:6" x14ac:dyDescent="0.25">
      <c r="E414" s="79">
        <f t="shared" ca="1" si="12"/>
        <v>5.2961951046744948E-3</v>
      </c>
      <c r="F414" s="79">
        <f t="shared" ca="1" si="13"/>
        <v>8.15058799451052</v>
      </c>
    </row>
    <row r="415" spans="5:6" x14ac:dyDescent="0.25">
      <c r="E415" s="79">
        <f t="shared" ca="1" si="12"/>
        <v>0.99027806476690217</v>
      </c>
      <c r="F415" s="79">
        <f t="shared" ca="1" si="13"/>
        <v>28.710851834067636</v>
      </c>
    </row>
    <row r="416" spans="5:6" x14ac:dyDescent="0.25">
      <c r="E416" s="79">
        <f t="shared" ca="1" si="12"/>
        <v>0.87353930834572402</v>
      </c>
      <c r="F416" s="79">
        <f t="shared" ca="1" si="13"/>
        <v>20.79061434646805</v>
      </c>
    </row>
    <row r="417" spans="5:6" x14ac:dyDescent="0.25">
      <c r="E417" s="79">
        <f t="shared" ca="1" si="12"/>
        <v>0.14399972523253834</v>
      </c>
      <c r="F417" s="79">
        <f t="shared" ca="1" si="13"/>
        <v>12.243293212761511</v>
      </c>
    </row>
    <row r="418" spans="5:6" x14ac:dyDescent="0.25">
      <c r="E418" s="79">
        <f t="shared" ca="1" si="12"/>
        <v>1.0133032751367455E-2</v>
      </c>
      <c r="F418" s="79">
        <f t="shared" ca="1" si="13"/>
        <v>8.7731110520349027</v>
      </c>
    </row>
    <row r="419" spans="5:6" x14ac:dyDescent="0.25">
      <c r="E419" s="79">
        <f t="shared" ca="1" si="12"/>
        <v>0.6040287353921947</v>
      </c>
      <c r="F419" s="79">
        <f t="shared" ca="1" si="13"/>
        <v>16.730545493153762</v>
      </c>
    </row>
    <row r="420" spans="5:6" x14ac:dyDescent="0.25">
      <c r="E420" s="79">
        <f t="shared" ca="1" si="12"/>
        <v>0.26089934793972414</v>
      </c>
      <c r="F420" s="79">
        <f t="shared" ca="1" si="13"/>
        <v>13.530102705051146</v>
      </c>
    </row>
    <row r="421" spans="5:6" x14ac:dyDescent="0.25">
      <c r="E421" s="79">
        <f t="shared" ca="1" si="12"/>
        <v>0.31104488297640054</v>
      </c>
      <c r="F421" s="79">
        <f t="shared" ca="1" si="13"/>
        <v>14.00574111923882</v>
      </c>
    </row>
    <row r="422" spans="5:6" x14ac:dyDescent="0.25">
      <c r="E422" s="79">
        <f t="shared" ca="1" si="12"/>
        <v>0.31744259349429871</v>
      </c>
      <c r="F422" s="79">
        <f t="shared" ca="1" si="13"/>
        <v>14.064847908407797</v>
      </c>
    </row>
    <row r="423" spans="5:6" x14ac:dyDescent="0.25">
      <c r="E423" s="79">
        <f t="shared" ca="1" si="12"/>
        <v>0.35487814017087582</v>
      </c>
      <c r="F423" s="79">
        <f t="shared" ca="1" si="13"/>
        <v>14.406109252272458</v>
      </c>
    </row>
    <row r="424" spans="5:6" x14ac:dyDescent="0.25">
      <c r="E424" s="79">
        <f t="shared" ca="1" si="12"/>
        <v>0.52142321435162697</v>
      </c>
      <c r="F424" s="79">
        <f t="shared" ca="1" si="13"/>
        <v>15.917682261822964</v>
      </c>
    </row>
    <row r="425" spans="5:6" x14ac:dyDescent="0.25">
      <c r="E425" s="79">
        <f t="shared" ca="1" si="12"/>
        <v>0.55361575500992466</v>
      </c>
      <c r="F425" s="79">
        <f t="shared" ca="1" si="13"/>
        <v>16.225554926441131</v>
      </c>
    </row>
    <row r="426" spans="5:6" x14ac:dyDescent="0.25">
      <c r="E426" s="79">
        <f t="shared" ca="1" si="12"/>
        <v>0.82220313265543943</v>
      </c>
      <c r="F426" s="79">
        <f t="shared" ca="1" si="13"/>
        <v>19.66186990933349</v>
      </c>
    </row>
    <row r="427" spans="5:6" x14ac:dyDescent="0.25">
      <c r="E427" s="79">
        <f t="shared" ca="1" si="12"/>
        <v>0.66196040678222456</v>
      </c>
      <c r="F427" s="79">
        <f t="shared" ca="1" si="13"/>
        <v>17.359894938916163</v>
      </c>
    </row>
    <row r="428" spans="5:6" x14ac:dyDescent="0.25">
      <c r="E428" s="79">
        <f t="shared" ca="1" si="12"/>
        <v>0.8271549997874863</v>
      </c>
      <c r="F428" s="79">
        <f t="shared" ca="1" si="13"/>
        <v>19.757139993720521</v>
      </c>
    </row>
    <row r="429" spans="5:6" x14ac:dyDescent="0.25">
      <c r="E429" s="79">
        <f t="shared" ca="1" si="12"/>
        <v>0.34789061445575864</v>
      </c>
      <c r="F429" s="79">
        <f t="shared" ca="1" si="13"/>
        <v>14.342894189347485</v>
      </c>
    </row>
    <row r="430" spans="5:6" x14ac:dyDescent="0.25">
      <c r="E430" s="79">
        <f t="shared" ca="1" si="12"/>
        <v>0.36838154125277867</v>
      </c>
      <c r="F430" s="79">
        <f t="shared" ca="1" si="13"/>
        <v>14.527832749276557</v>
      </c>
    </row>
    <row r="431" spans="5:6" x14ac:dyDescent="0.25">
      <c r="E431" s="79">
        <f t="shared" ca="1" si="12"/>
        <v>4.1069576937855179E-2</v>
      </c>
      <c r="F431" s="79">
        <f t="shared" ca="1" si="13"/>
        <v>10.337378246777821</v>
      </c>
    </row>
    <row r="432" spans="5:6" x14ac:dyDescent="0.25">
      <c r="E432" s="79">
        <f t="shared" ca="1" si="12"/>
        <v>0.33372681456307951</v>
      </c>
      <c r="F432" s="79">
        <f t="shared" ca="1" si="13"/>
        <v>14.214144405181973</v>
      </c>
    </row>
    <row r="433" spans="5:6" x14ac:dyDescent="0.25">
      <c r="E433" s="79">
        <f t="shared" ca="1" si="12"/>
        <v>6.6292136630832443E-2</v>
      </c>
      <c r="F433" s="79">
        <f t="shared" ca="1" si="13"/>
        <v>10.982556743527216</v>
      </c>
    </row>
    <row r="434" spans="5:6" x14ac:dyDescent="0.25">
      <c r="E434" s="79">
        <f t="shared" ca="1" si="12"/>
        <v>0.45142009770201719</v>
      </c>
      <c r="F434" s="79">
        <f t="shared" ca="1" si="13"/>
        <v>15.273437404158237</v>
      </c>
    </row>
    <row r="435" spans="5:6" x14ac:dyDescent="0.25">
      <c r="E435" s="79">
        <f t="shared" ca="1" si="12"/>
        <v>0.74695981633309194</v>
      </c>
      <c r="F435" s="79">
        <f t="shared" ca="1" si="13"/>
        <v>18.436001875599331</v>
      </c>
    </row>
    <row r="436" spans="5:6" x14ac:dyDescent="0.25">
      <c r="E436" s="79">
        <f t="shared" ca="1" si="12"/>
        <v>0.31487498648968815</v>
      </c>
      <c r="F436" s="79">
        <f t="shared" ca="1" si="13"/>
        <v>14.04115993403104</v>
      </c>
    </row>
    <row r="437" spans="5:6" x14ac:dyDescent="0.25">
      <c r="E437" s="79">
        <f t="shared" ca="1" si="12"/>
        <v>0.98825881502865709</v>
      </c>
      <c r="F437" s="79">
        <f t="shared" ca="1" si="13"/>
        <v>28.141028899108427</v>
      </c>
    </row>
    <row r="438" spans="5:6" x14ac:dyDescent="0.25">
      <c r="E438" s="79">
        <f t="shared" ca="1" si="12"/>
        <v>0.64098324147599917</v>
      </c>
      <c r="F438" s="79">
        <f t="shared" ca="1" si="13"/>
        <v>17.12461478184149</v>
      </c>
    </row>
    <row r="439" spans="5:6" x14ac:dyDescent="0.25">
      <c r="E439" s="79">
        <f t="shared" ca="1" si="12"/>
        <v>0.33763173371348165</v>
      </c>
      <c r="F439" s="79">
        <f t="shared" ca="1" si="13"/>
        <v>14.249731583571242</v>
      </c>
    </row>
    <row r="440" spans="5:6" x14ac:dyDescent="0.25">
      <c r="E440" s="79">
        <f t="shared" ca="1" si="12"/>
        <v>0.91241552343083565</v>
      </c>
      <c r="F440" s="79">
        <f t="shared" ca="1" si="13"/>
        <v>21.9697887654239</v>
      </c>
    </row>
    <row r="441" spans="5:6" x14ac:dyDescent="0.25">
      <c r="E441" s="79">
        <f t="shared" ca="1" si="12"/>
        <v>6.0745414494860817E-2</v>
      </c>
      <c r="F441" s="79">
        <f t="shared" ca="1" si="13"/>
        <v>10.858869240997908</v>
      </c>
    </row>
    <row r="442" spans="5:6" x14ac:dyDescent="0.25">
      <c r="E442" s="79">
        <f t="shared" ca="1" si="12"/>
        <v>0.57842774886738901</v>
      </c>
      <c r="F442" s="79">
        <f t="shared" ca="1" si="13"/>
        <v>16.470081217280161</v>
      </c>
    </row>
    <row r="443" spans="5:6" x14ac:dyDescent="0.25">
      <c r="E443" s="79">
        <f t="shared" ca="1" si="12"/>
        <v>0.58002722746141855</v>
      </c>
      <c r="F443" s="79">
        <f t="shared" ca="1" si="13"/>
        <v>16.486095588210368</v>
      </c>
    </row>
    <row r="444" spans="5:6" x14ac:dyDescent="0.25">
      <c r="E444" s="79">
        <f t="shared" ca="1" si="12"/>
        <v>0.34641463249853133</v>
      </c>
      <c r="F444" s="79">
        <f t="shared" ca="1" si="13"/>
        <v>14.329517816242038</v>
      </c>
    </row>
    <row r="445" spans="5:6" x14ac:dyDescent="0.25">
      <c r="E445" s="79">
        <f t="shared" ca="1" si="12"/>
        <v>0.49577098270766973</v>
      </c>
      <c r="F445" s="79">
        <f t="shared" ca="1" si="13"/>
        <v>15.678359687635869</v>
      </c>
    </row>
    <row r="446" spans="5:6" x14ac:dyDescent="0.25">
      <c r="E446" s="79">
        <f t="shared" ca="1" si="12"/>
        <v>0.71374110476437658</v>
      </c>
      <c r="F446" s="79">
        <f t="shared" ca="1" si="13"/>
        <v>17.987500585387501</v>
      </c>
    </row>
    <row r="447" spans="5:6" x14ac:dyDescent="0.25">
      <c r="E447" s="79">
        <f t="shared" ca="1" si="12"/>
        <v>0.94196676738074414</v>
      </c>
      <c r="F447" s="79">
        <f t="shared" ca="1" si="13"/>
        <v>23.261347495754634</v>
      </c>
    </row>
    <row r="448" spans="5:6" x14ac:dyDescent="0.25">
      <c r="E448" s="79">
        <f t="shared" ca="1" si="12"/>
        <v>0.94823283934138647</v>
      </c>
      <c r="F448" s="79">
        <f t="shared" ca="1" si="13"/>
        <v>23.615971318232518</v>
      </c>
    </row>
    <row r="449" spans="5:6" x14ac:dyDescent="0.25">
      <c r="E449" s="79">
        <f t="shared" ca="1" si="12"/>
        <v>0.32811473671850877</v>
      </c>
      <c r="F449" s="79">
        <f t="shared" ca="1" si="13"/>
        <v>14.162862690055732</v>
      </c>
    </row>
    <row r="450" spans="5:6" x14ac:dyDescent="0.25">
      <c r="E450" s="79">
        <f t="shared" ca="1" si="12"/>
        <v>0.22252764715323203</v>
      </c>
      <c r="F450" s="79">
        <f t="shared" ca="1" si="13"/>
        <v>13.144422137218498</v>
      </c>
    </row>
    <row r="451" spans="5:6" x14ac:dyDescent="0.25">
      <c r="E451" s="79">
        <f t="shared" ca="1" si="12"/>
        <v>0.30744999593991784</v>
      </c>
      <c r="F451" s="79">
        <f t="shared" ca="1" si="13"/>
        <v>13.972402265865014</v>
      </c>
    </row>
    <row r="452" spans="5:6" x14ac:dyDescent="0.25">
      <c r="E452" s="79">
        <f t="shared" ref="E452:E515" ca="1" si="14">RAND()</f>
        <v>0.78201817029421428</v>
      </c>
      <c r="F452" s="79">
        <f t="shared" ref="F452:F515" ca="1" si="15">$C$3+$C$4*(-LN(E452^(-1/$C$5)-1))</f>
        <v>18.963016181103725</v>
      </c>
    </row>
    <row r="453" spans="5:6" x14ac:dyDescent="0.25">
      <c r="E453" s="79">
        <f t="shared" ca="1" si="14"/>
        <v>0.45032584696282951</v>
      </c>
      <c r="F453" s="79">
        <f t="shared" ca="1" si="15"/>
        <v>15.263549694621641</v>
      </c>
    </row>
    <row r="454" spans="5:6" x14ac:dyDescent="0.25">
      <c r="E454" s="79">
        <f t="shared" ca="1" si="14"/>
        <v>0.66386336222277498</v>
      </c>
      <c r="F454" s="79">
        <f t="shared" ca="1" si="15"/>
        <v>17.381715488438999</v>
      </c>
    </row>
    <row r="455" spans="5:6" x14ac:dyDescent="0.25">
      <c r="E455" s="79">
        <f t="shared" ca="1" si="14"/>
        <v>0.78064802202821371</v>
      </c>
      <c r="F455" s="79">
        <f t="shared" ca="1" si="15"/>
        <v>18.941165628159666</v>
      </c>
    </row>
    <row r="456" spans="5:6" x14ac:dyDescent="0.25">
      <c r="E456" s="79">
        <f t="shared" ca="1" si="14"/>
        <v>0.26761096093511616</v>
      </c>
      <c r="F456" s="79">
        <f t="shared" ca="1" si="15"/>
        <v>13.595314652678164</v>
      </c>
    </row>
    <row r="457" spans="5:6" x14ac:dyDescent="0.25">
      <c r="E457" s="79">
        <f t="shared" ca="1" si="14"/>
        <v>0.90887151268697997</v>
      </c>
      <c r="F457" s="79">
        <f t="shared" ca="1" si="15"/>
        <v>21.843870940894341</v>
      </c>
    </row>
    <row r="458" spans="5:6" x14ac:dyDescent="0.25">
      <c r="E458" s="79">
        <f t="shared" ca="1" si="14"/>
        <v>0.34756247878884394</v>
      </c>
      <c r="F458" s="79">
        <f t="shared" ca="1" si="15"/>
        <v>14.339921137878315</v>
      </c>
    </row>
    <row r="459" spans="5:6" x14ac:dyDescent="0.25">
      <c r="E459" s="79">
        <f t="shared" ca="1" si="14"/>
        <v>0.13554327419476031</v>
      </c>
      <c r="F459" s="79">
        <f t="shared" ca="1" si="15"/>
        <v>12.13169451861944</v>
      </c>
    </row>
    <row r="460" spans="5:6" x14ac:dyDescent="0.25">
      <c r="E460" s="79">
        <f t="shared" ca="1" si="14"/>
        <v>0.95315311929727997</v>
      </c>
      <c r="F460" s="79">
        <f t="shared" ca="1" si="15"/>
        <v>23.924839045948197</v>
      </c>
    </row>
    <row r="461" spans="5:6" x14ac:dyDescent="0.25">
      <c r="E461" s="79">
        <f t="shared" ca="1" si="14"/>
        <v>0.20968787800959043</v>
      </c>
      <c r="F461" s="79">
        <f t="shared" ca="1" si="15"/>
        <v>13.009321058600525</v>
      </c>
    </row>
    <row r="462" spans="5:6" x14ac:dyDescent="0.25">
      <c r="E462" s="79">
        <f t="shared" ca="1" si="14"/>
        <v>0.48730607750231814</v>
      </c>
      <c r="F462" s="79">
        <f t="shared" ca="1" si="15"/>
        <v>15.600325546488351</v>
      </c>
    </row>
    <row r="463" spans="5:6" x14ac:dyDescent="0.25">
      <c r="E463" s="79">
        <f t="shared" ca="1" si="14"/>
        <v>0.92172842968308988</v>
      </c>
      <c r="F463" s="79">
        <f t="shared" ca="1" si="15"/>
        <v>22.325114979360315</v>
      </c>
    </row>
    <row r="464" spans="5:6" x14ac:dyDescent="0.25">
      <c r="E464" s="79">
        <f t="shared" ca="1" si="14"/>
        <v>0.19496274126442736</v>
      </c>
      <c r="F464" s="79">
        <f t="shared" ca="1" si="15"/>
        <v>12.849645514221265</v>
      </c>
    </row>
    <row r="465" spans="5:6" x14ac:dyDescent="0.25">
      <c r="E465" s="79">
        <f t="shared" ca="1" si="14"/>
        <v>0.2418493580201303</v>
      </c>
      <c r="F465" s="79">
        <f t="shared" ca="1" si="15"/>
        <v>13.341626593463449</v>
      </c>
    </row>
    <row r="466" spans="5:6" x14ac:dyDescent="0.25">
      <c r="E466" s="79">
        <f t="shared" ca="1" si="14"/>
        <v>0.26178688971278274</v>
      </c>
      <c r="F466" s="79">
        <f t="shared" ca="1" si="15"/>
        <v>13.538759327280935</v>
      </c>
    </row>
    <row r="467" spans="5:6" x14ac:dyDescent="0.25">
      <c r="E467" s="79">
        <f t="shared" ca="1" si="14"/>
        <v>0.37781094799883042</v>
      </c>
      <c r="F467" s="79">
        <f t="shared" ca="1" si="15"/>
        <v>14.612569344951977</v>
      </c>
    </row>
    <row r="468" spans="5:6" x14ac:dyDescent="0.25">
      <c r="E468" s="79">
        <f t="shared" ca="1" si="14"/>
        <v>8.2860022152552837E-2</v>
      </c>
      <c r="F468" s="79">
        <f t="shared" ca="1" si="15"/>
        <v>11.312607300684331</v>
      </c>
    </row>
    <row r="469" spans="5:6" x14ac:dyDescent="0.25">
      <c r="E469" s="79">
        <f t="shared" ca="1" si="14"/>
        <v>0.29233525955075323</v>
      </c>
      <c r="F469" s="79">
        <f t="shared" ca="1" si="15"/>
        <v>13.831112290857433</v>
      </c>
    </row>
    <row r="470" spans="5:6" x14ac:dyDescent="0.25">
      <c r="E470" s="79">
        <f t="shared" ca="1" si="14"/>
        <v>0.37771099791853524</v>
      </c>
      <c r="F470" s="79">
        <f t="shared" ca="1" si="15"/>
        <v>14.611672026190924</v>
      </c>
    </row>
    <row r="471" spans="5:6" x14ac:dyDescent="0.25">
      <c r="E471" s="79">
        <f t="shared" ca="1" si="14"/>
        <v>0.87218761942162848</v>
      </c>
      <c r="F471" s="79">
        <f t="shared" ca="1" si="15"/>
        <v>20.755981773072556</v>
      </c>
    </row>
    <row r="472" spans="5:6" x14ac:dyDescent="0.25">
      <c r="E472" s="79">
        <f t="shared" ca="1" si="14"/>
        <v>0.25624060438376539</v>
      </c>
      <c r="F472" s="79">
        <f t="shared" ca="1" si="15"/>
        <v>13.484491564661909</v>
      </c>
    </row>
    <row r="473" spans="5:6" x14ac:dyDescent="0.25">
      <c r="E473" s="79">
        <f t="shared" ca="1" si="14"/>
        <v>0.3181086652650591</v>
      </c>
      <c r="F473" s="79">
        <f t="shared" ca="1" si="15"/>
        <v>14.070985796811501</v>
      </c>
    </row>
    <row r="474" spans="5:6" x14ac:dyDescent="0.25">
      <c r="E474" s="79">
        <f t="shared" ca="1" si="14"/>
        <v>0.5155122192061532</v>
      </c>
      <c r="F474" s="79">
        <f t="shared" ca="1" si="15"/>
        <v>15.862117921680575</v>
      </c>
    </row>
    <row r="475" spans="5:6" x14ac:dyDescent="0.25">
      <c r="E475" s="79">
        <f t="shared" ca="1" si="14"/>
        <v>0.95117203389939631</v>
      </c>
      <c r="F475" s="79">
        <f t="shared" ca="1" si="15"/>
        <v>23.796862015714584</v>
      </c>
    </row>
    <row r="476" spans="5:6" x14ac:dyDescent="0.25">
      <c r="E476" s="79">
        <f t="shared" ca="1" si="14"/>
        <v>0.26497990750068168</v>
      </c>
      <c r="F476" s="79">
        <f t="shared" ca="1" si="15"/>
        <v>13.569818336816732</v>
      </c>
    </row>
    <row r="477" spans="5:6" x14ac:dyDescent="0.25">
      <c r="E477" s="79">
        <f t="shared" ca="1" si="14"/>
        <v>0.72245132243237631</v>
      </c>
      <c r="F477" s="79">
        <f t="shared" ca="1" si="15"/>
        <v>18.101072764959234</v>
      </c>
    </row>
    <row r="478" spans="5:6" x14ac:dyDescent="0.25">
      <c r="E478" s="79">
        <f t="shared" ca="1" si="14"/>
        <v>0.7028397448264877</v>
      </c>
      <c r="F478" s="79">
        <f t="shared" ca="1" si="15"/>
        <v>17.848942779875706</v>
      </c>
    </row>
    <row r="479" spans="5:6" x14ac:dyDescent="0.25">
      <c r="E479" s="79">
        <f t="shared" ca="1" si="14"/>
        <v>0.67880991263806389</v>
      </c>
      <c r="F479" s="79">
        <f t="shared" ca="1" si="15"/>
        <v>17.556122150547825</v>
      </c>
    </row>
    <row r="480" spans="5:6" x14ac:dyDescent="0.25">
      <c r="E480" s="79">
        <f t="shared" ca="1" si="14"/>
        <v>0.98193321860723803</v>
      </c>
      <c r="F480" s="79">
        <f t="shared" ca="1" si="15"/>
        <v>26.836576991830469</v>
      </c>
    </row>
    <row r="481" spans="5:6" x14ac:dyDescent="0.25">
      <c r="E481" s="79">
        <f t="shared" ca="1" si="14"/>
        <v>0.45095460418181288</v>
      </c>
      <c r="F481" s="79">
        <f t="shared" ca="1" si="15"/>
        <v>15.269230715490959</v>
      </c>
    </row>
    <row r="482" spans="5:6" x14ac:dyDescent="0.25">
      <c r="E482" s="79">
        <f t="shared" ca="1" si="14"/>
        <v>0.10848323711888597</v>
      </c>
      <c r="F482" s="79">
        <f t="shared" ca="1" si="15"/>
        <v>11.743250317503634</v>
      </c>
    </row>
    <row r="483" spans="5:6" x14ac:dyDescent="0.25">
      <c r="E483" s="79">
        <f t="shared" ca="1" si="14"/>
        <v>0.43437218380255938</v>
      </c>
      <c r="F483" s="79">
        <f t="shared" ca="1" si="15"/>
        <v>15.119774409246634</v>
      </c>
    </row>
    <row r="484" spans="5:6" x14ac:dyDescent="0.25">
      <c r="E484" s="79">
        <f t="shared" ca="1" si="14"/>
        <v>0.22639731479134584</v>
      </c>
      <c r="F484" s="79">
        <f t="shared" ca="1" si="15"/>
        <v>13.184468563339802</v>
      </c>
    </row>
    <row r="485" spans="5:6" x14ac:dyDescent="0.25">
      <c r="E485" s="79">
        <f t="shared" ca="1" si="14"/>
        <v>0.70744045075654227</v>
      </c>
      <c r="F485" s="79">
        <f t="shared" ca="1" si="15"/>
        <v>17.906951078245076</v>
      </c>
    </row>
    <row r="486" spans="5:6" x14ac:dyDescent="0.25">
      <c r="E486" s="79">
        <f t="shared" ca="1" si="14"/>
        <v>0.58593122740307158</v>
      </c>
      <c r="F486" s="79">
        <f t="shared" ca="1" si="15"/>
        <v>16.545493278896053</v>
      </c>
    </row>
    <row r="487" spans="5:6" x14ac:dyDescent="0.25">
      <c r="E487" s="79">
        <f t="shared" ca="1" si="14"/>
        <v>0.56490216633819579</v>
      </c>
      <c r="F487" s="79">
        <f t="shared" ca="1" si="15"/>
        <v>16.335910880107679</v>
      </c>
    </row>
    <row r="488" spans="5:6" x14ac:dyDescent="0.25">
      <c r="E488" s="79">
        <f t="shared" ca="1" si="14"/>
        <v>0.29803205170973524</v>
      </c>
      <c r="F488" s="79">
        <f t="shared" ca="1" si="15"/>
        <v>13.884588914262046</v>
      </c>
    </row>
    <row r="489" spans="5:6" x14ac:dyDescent="0.25">
      <c r="E489" s="79">
        <f t="shared" ca="1" si="14"/>
        <v>0.10853658982534231</v>
      </c>
      <c r="F489" s="79">
        <f t="shared" ca="1" si="15"/>
        <v>11.744072873144036</v>
      </c>
    </row>
    <row r="490" spans="5:6" x14ac:dyDescent="0.25">
      <c r="E490" s="79">
        <f t="shared" ca="1" si="14"/>
        <v>0.36186597876842763</v>
      </c>
      <c r="F490" s="79">
        <f t="shared" ca="1" si="15"/>
        <v>14.46916388585548</v>
      </c>
    </row>
    <row r="491" spans="5:6" x14ac:dyDescent="0.25">
      <c r="E491" s="79">
        <f t="shared" ca="1" si="14"/>
        <v>0.20261070009615212</v>
      </c>
      <c r="F491" s="79">
        <f t="shared" ca="1" si="15"/>
        <v>12.933257608643538</v>
      </c>
    </row>
    <row r="492" spans="5:6" x14ac:dyDescent="0.25">
      <c r="E492" s="79">
        <f t="shared" ca="1" si="14"/>
        <v>0.17504117793442531</v>
      </c>
      <c r="F492" s="79">
        <f t="shared" ca="1" si="15"/>
        <v>12.623957777229801</v>
      </c>
    </row>
    <row r="493" spans="5:6" x14ac:dyDescent="0.25">
      <c r="E493" s="79">
        <f t="shared" ca="1" si="14"/>
        <v>0.85903971547354496</v>
      </c>
      <c r="F493" s="79">
        <f t="shared" ca="1" si="15"/>
        <v>20.435422551945969</v>
      </c>
    </row>
    <row r="494" spans="5:6" x14ac:dyDescent="0.25">
      <c r="E494" s="79">
        <f t="shared" ca="1" si="14"/>
        <v>0.61532161454069678</v>
      </c>
      <c r="F494" s="79">
        <f t="shared" ca="1" si="15"/>
        <v>16.848498804079529</v>
      </c>
    </row>
    <row r="495" spans="5:6" x14ac:dyDescent="0.25">
      <c r="E495" s="79">
        <f t="shared" ca="1" si="14"/>
        <v>0.43731176142521411</v>
      </c>
      <c r="F495" s="79">
        <f t="shared" ca="1" si="15"/>
        <v>15.146217937022652</v>
      </c>
    </row>
    <row r="496" spans="5:6" x14ac:dyDescent="0.25">
      <c r="E496" s="79">
        <f t="shared" ca="1" si="14"/>
        <v>0.46485573388560097</v>
      </c>
      <c r="F496" s="79">
        <f t="shared" ca="1" si="15"/>
        <v>15.395180862333557</v>
      </c>
    </row>
    <row r="497" spans="5:6" x14ac:dyDescent="0.25">
      <c r="E497" s="79">
        <f t="shared" ca="1" si="14"/>
        <v>0.49377583231529265</v>
      </c>
      <c r="F497" s="79">
        <f t="shared" ca="1" si="15"/>
        <v>15.659929400835669</v>
      </c>
    </row>
    <row r="498" spans="5:6" x14ac:dyDescent="0.25">
      <c r="E498" s="79">
        <f t="shared" ca="1" si="14"/>
        <v>0.24932587605674139</v>
      </c>
      <c r="F498" s="79">
        <f t="shared" ca="1" si="15"/>
        <v>13.416234745073771</v>
      </c>
    </row>
    <row r="499" spans="5:6" x14ac:dyDescent="0.25">
      <c r="E499" s="79">
        <f t="shared" ca="1" si="14"/>
        <v>0.26758864348150235</v>
      </c>
      <c r="F499" s="79">
        <f t="shared" ca="1" si="15"/>
        <v>13.595098742844714</v>
      </c>
    </row>
    <row r="500" spans="5:6" x14ac:dyDescent="0.25">
      <c r="E500" s="79">
        <f t="shared" ca="1" si="14"/>
        <v>0.70879347925954495</v>
      </c>
      <c r="F500" s="79">
        <f t="shared" ca="1" si="15"/>
        <v>17.924139036508684</v>
      </c>
    </row>
    <row r="501" spans="5:6" x14ac:dyDescent="0.25">
      <c r="E501" s="79">
        <f t="shared" ca="1" si="14"/>
        <v>0.79995691465544017</v>
      </c>
      <c r="F501" s="79">
        <f t="shared" ca="1" si="15"/>
        <v>19.260201398098438</v>
      </c>
    </row>
    <row r="502" spans="5:6" x14ac:dyDescent="0.25">
      <c r="E502" s="79">
        <f t="shared" ca="1" si="14"/>
        <v>0.92043098231355147</v>
      </c>
      <c r="F502" s="79">
        <f t="shared" ca="1" si="15"/>
        <v>22.273286234752</v>
      </c>
    </row>
    <row r="503" spans="5:6" x14ac:dyDescent="0.25">
      <c r="E503" s="79">
        <f t="shared" ca="1" si="14"/>
        <v>0.53296250523185851</v>
      </c>
      <c r="F503" s="79">
        <f t="shared" ca="1" si="15"/>
        <v>16.026964142886612</v>
      </c>
    </row>
    <row r="504" spans="5:6" x14ac:dyDescent="0.25">
      <c r="E504" s="79">
        <f t="shared" ca="1" si="14"/>
        <v>0.17312534781091016</v>
      </c>
      <c r="F504" s="79">
        <f t="shared" ca="1" si="15"/>
        <v>12.601578732183615</v>
      </c>
    </row>
    <row r="505" spans="5:6" x14ac:dyDescent="0.25">
      <c r="E505" s="79">
        <f t="shared" ca="1" si="14"/>
        <v>0.66145562972786531</v>
      </c>
      <c r="F505" s="79">
        <f t="shared" ca="1" si="15"/>
        <v>17.354120801527145</v>
      </c>
    </row>
    <row r="506" spans="5:6" x14ac:dyDescent="0.25">
      <c r="E506" s="79">
        <f t="shared" ca="1" si="14"/>
        <v>0.90837655846963627</v>
      </c>
      <c r="F506" s="79">
        <f t="shared" ca="1" si="15"/>
        <v>21.826652878435084</v>
      </c>
    </row>
    <row r="507" spans="5:6" x14ac:dyDescent="0.25">
      <c r="E507" s="79">
        <f t="shared" ca="1" si="14"/>
        <v>5.5888657264101416E-2</v>
      </c>
      <c r="F507" s="79">
        <f t="shared" ca="1" si="15"/>
        <v>10.743567405246862</v>
      </c>
    </row>
    <row r="508" spans="5:6" x14ac:dyDescent="0.25">
      <c r="E508" s="79">
        <f t="shared" ca="1" si="14"/>
        <v>0.76105856716624476</v>
      </c>
      <c r="F508" s="79">
        <f t="shared" ca="1" si="15"/>
        <v>18.640383879862206</v>
      </c>
    </row>
    <row r="509" spans="5:6" x14ac:dyDescent="0.25">
      <c r="E509" s="79">
        <f t="shared" ca="1" si="14"/>
        <v>2.6559840189556594E-2</v>
      </c>
      <c r="F509" s="79">
        <f t="shared" ca="1" si="15"/>
        <v>9.8079308073993481</v>
      </c>
    </row>
    <row r="510" spans="5:6" x14ac:dyDescent="0.25">
      <c r="E510" s="79">
        <f t="shared" ca="1" si="14"/>
        <v>0.38861039507117379</v>
      </c>
      <c r="F510" s="79">
        <f t="shared" ca="1" si="15"/>
        <v>14.709440914436215</v>
      </c>
    </row>
    <row r="511" spans="5:6" x14ac:dyDescent="0.25">
      <c r="E511" s="79">
        <f t="shared" ca="1" si="14"/>
        <v>0.56143153544750657</v>
      </c>
      <c r="F511" s="79">
        <f t="shared" ca="1" si="15"/>
        <v>16.301827343467082</v>
      </c>
    </row>
    <row r="512" spans="5:6" x14ac:dyDescent="0.25">
      <c r="E512" s="79">
        <f t="shared" ca="1" si="14"/>
        <v>0.16725159795872291</v>
      </c>
      <c r="F512" s="79">
        <f t="shared" ca="1" si="15"/>
        <v>12.532142068007865</v>
      </c>
    </row>
    <row r="513" spans="5:6" x14ac:dyDescent="0.25">
      <c r="E513" s="79">
        <f t="shared" ca="1" si="14"/>
        <v>0.19102695086408894</v>
      </c>
      <c r="F513" s="79">
        <f t="shared" ca="1" si="15"/>
        <v>12.806002588355103</v>
      </c>
    </row>
    <row r="514" spans="5:6" x14ac:dyDescent="0.25">
      <c r="E514" s="79">
        <f t="shared" ca="1" si="14"/>
        <v>0.35346427694384153</v>
      </c>
      <c r="F514" s="79">
        <f t="shared" ca="1" si="15"/>
        <v>14.393332278736693</v>
      </c>
    </row>
    <row r="515" spans="5:6" x14ac:dyDescent="0.25">
      <c r="E515" s="79">
        <f t="shared" ca="1" si="14"/>
        <v>0.76313317773550382</v>
      </c>
      <c r="F515" s="79">
        <f t="shared" ca="1" si="15"/>
        <v>18.671267903896847</v>
      </c>
    </row>
    <row r="516" spans="5:6" x14ac:dyDescent="0.25">
      <c r="E516" s="79">
        <f t="shared" ref="E516:E579" ca="1" si="16">RAND()</f>
        <v>0.17748170588153334</v>
      </c>
      <c r="F516" s="79">
        <f t="shared" ref="F516:F579" ca="1" si="17">$C$3+$C$4*(-LN(E516^(-1/$C$5)-1))</f>
        <v>12.652282181365219</v>
      </c>
    </row>
    <row r="517" spans="5:6" x14ac:dyDescent="0.25">
      <c r="E517" s="79">
        <f t="shared" ca="1" si="16"/>
        <v>0.80084449266343771</v>
      </c>
      <c r="F517" s="79">
        <f t="shared" ca="1" si="17"/>
        <v>19.275478665503151</v>
      </c>
    </row>
    <row r="518" spans="5:6" x14ac:dyDescent="0.25">
      <c r="E518" s="79">
        <f t="shared" ca="1" si="16"/>
        <v>0.94785549650981749</v>
      </c>
      <c r="F518" s="79">
        <f t="shared" ca="1" si="17"/>
        <v>23.59347159317932</v>
      </c>
    </row>
    <row r="519" spans="5:6" x14ac:dyDescent="0.25">
      <c r="E519" s="79">
        <f t="shared" ca="1" si="16"/>
        <v>0.5935840474909494</v>
      </c>
      <c r="F519" s="79">
        <f t="shared" ca="1" si="17"/>
        <v>16.623178901803335</v>
      </c>
    </row>
    <row r="520" spans="5:6" x14ac:dyDescent="0.25">
      <c r="E520" s="79">
        <f t="shared" ca="1" si="16"/>
        <v>0.5863378328698432</v>
      </c>
      <c r="F520" s="79">
        <f t="shared" ca="1" si="17"/>
        <v>16.549600822688408</v>
      </c>
    </row>
    <row r="521" spans="5:6" x14ac:dyDescent="0.25">
      <c r="E521" s="79">
        <f t="shared" ca="1" si="16"/>
        <v>0.17068287686655659</v>
      </c>
      <c r="F521" s="79">
        <f t="shared" ca="1" si="17"/>
        <v>12.572858800605436</v>
      </c>
    </row>
    <row r="522" spans="5:6" x14ac:dyDescent="0.25">
      <c r="E522" s="79">
        <f t="shared" ca="1" si="16"/>
        <v>0.82763301629431019</v>
      </c>
      <c r="F522" s="79">
        <f t="shared" ca="1" si="17"/>
        <v>19.766461896467867</v>
      </c>
    </row>
    <row r="523" spans="5:6" x14ac:dyDescent="0.25">
      <c r="E523" s="79">
        <f t="shared" ca="1" si="16"/>
        <v>0.77257306650333324</v>
      </c>
      <c r="F523" s="79">
        <f t="shared" ca="1" si="17"/>
        <v>18.814625737205553</v>
      </c>
    </row>
    <row r="524" spans="5:6" x14ac:dyDescent="0.25">
      <c r="E524" s="79">
        <f t="shared" ca="1" si="16"/>
        <v>0.81217819742269282</v>
      </c>
      <c r="F524" s="79">
        <f t="shared" ca="1" si="17"/>
        <v>19.475826201934197</v>
      </c>
    </row>
    <row r="525" spans="5:6" x14ac:dyDescent="0.25">
      <c r="E525" s="79">
        <f t="shared" ca="1" si="16"/>
        <v>0.63688261107389921</v>
      </c>
      <c r="F525" s="79">
        <f t="shared" ca="1" si="17"/>
        <v>17.079678771187289</v>
      </c>
    </row>
    <row r="526" spans="5:6" x14ac:dyDescent="0.25">
      <c r="E526" s="79">
        <f t="shared" ca="1" si="16"/>
        <v>0.16988405976854859</v>
      </c>
      <c r="F526" s="79">
        <f t="shared" ca="1" si="17"/>
        <v>12.563418872972177</v>
      </c>
    </row>
    <row r="527" spans="5:6" x14ac:dyDescent="0.25">
      <c r="E527" s="79">
        <f t="shared" ca="1" si="16"/>
        <v>0.24593869455255213</v>
      </c>
      <c r="F527" s="79">
        <f t="shared" ca="1" si="17"/>
        <v>13.382541758436373</v>
      </c>
    </row>
    <row r="528" spans="5:6" x14ac:dyDescent="0.25">
      <c r="E528" s="79">
        <f t="shared" ca="1" si="16"/>
        <v>6.0868680581436574E-2</v>
      </c>
      <c r="F528" s="79">
        <f t="shared" ca="1" si="17"/>
        <v>10.861705786220602</v>
      </c>
    </row>
    <row r="529" spans="5:6" x14ac:dyDescent="0.25">
      <c r="E529" s="79">
        <f t="shared" ca="1" si="16"/>
        <v>0.62040481056355945</v>
      </c>
      <c r="F529" s="79">
        <f t="shared" ca="1" si="17"/>
        <v>16.902267359346897</v>
      </c>
    </row>
    <row r="530" spans="5:6" x14ac:dyDescent="0.25">
      <c r="E530" s="79">
        <f t="shared" ca="1" si="16"/>
        <v>0.56285439117174785</v>
      </c>
      <c r="F530" s="79">
        <f t="shared" ca="1" si="17"/>
        <v>16.315784247013344</v>
      </c>
    </row>
    <row r="531" spans="5:6" x14ac:dyDescent="0.25">
      <c r="E531" s="79">
        <f t="shared" ca="1" si="16"/>
        <v>0.86910569838092577</v>
      </c>
      <c r="F531" s="79">
        <f t="shared" ca="1" si="17"/>
        <v>20.678247572436675</v>
      </c>
    </row>
    <row r="532" spans="5:6" x14ac:dyDescent="0.25">
      <c r="E532" s="79">
        <f t="shared" ca="1" si="16"/>
        <v>0.65643256801894101</v>
      </c>
      <c r="F532" s="79">
        <f t="shared" ca="1" si="17"/>
        <v>17.296975647180783</v>
      </c>
    </row>
    <row r="533" spans="5:6" x14ac:dyDescent="0.25">
      <c r="E533" s="79">
        <f t="shared" ca="1" si="16"/>
        <v>0.44748302993813105</v>
      </c>
      <c r="F533" s="79">
        <f t="shared" ca="1" si="17"/>
        <v>15.23787916450781</v>
      </c>
    </row>
    <row r="534" spans="5:6" x14ac:dyDescent="0.25">
      <c r="E534" s="79">
        <f t="shared" ca="1" si="16"/>
        <v>0.64647172643918804</v>
      </c>
      <c r="F534" s="79">
        <f t="shared" ca="1" si="17"/>
        <v>17.185280324537281</v>
      </c>
    </row>
    <row r="535" spans="5:6" x14ac:dyDescent="0.25">
      <c r="E535" s="79">
        <f t="shared" ca="1" si="16"/>
        <v>0.49046827861557463</v>
      </c>
      <c r="F535" s="79">
        <f t="shared" ca="1" si="17"/>
        <v>15.629427846397768</v>
      </c>
    </row>
    <row r="536" spans="5:6" x14ac:dyDescent="0.25">
      <c r="E536" s="79">
        <f t="shared" ca="1" si="16"/>
        <v>0.6054011511266173</v>
      </c>
      <c r="F536" s="79">
        <f t="shared" ca="1" si="17"/>
        <v>16.744773762222991</v>
      </c>
    </row>
    <row r="537" spans="5:6" x14ac:dyDescent="0.25">
      <c r="E537" s="79">
        <f t="shared" ca="1" si="16"/>
        <v>0.96469178788833576</v>
      </c>
      <c r="F537" s="79">
        <f t="shared" ca="1" si="17"/>
        <v>24.794683992816402</v>
      </c>
    </row>
    <row r="538" spans="5:6" x14ac:dyDescent="0.25">
      <c r="E538" s="79">
        <f t="shared" ca="1" si="16"/>
        <v>0.26732101566033128</v>
      </c>
      <c r="F538" s="79">
        <f t="shared" ca="1" si="17"/>
        <v>13.592509108690285</v>
      </c>
    </row>
    <row r="539" spans="5:6" x14ac:dyDescent="0.25">
      <c r="E539" s="79">
        <f t="shared" ca="1" si="16"/>
        <v>2.1555404080374485E-3</v>
      </c>
      <c r="F539" s="79">
        <f t="shared" ca="1" si="17"/>
        <v>7.3558979651469052</v>
      </c>
    </row>
    <row r="540" spans="5:6" x14ac:dyDescent="0.25">
      <c r="E540" s="79">
        <f t="shared" ca="1" si="16"/>
        <v>0.38333987895214838</v>
      </c>
      <c r="F540" s="79">
        <f t="shared" ca="1" si="17"/>
        <v>14.662182587055229</v>
      </c>
    </row>
    <row r="541" spans="5:6" x14ac:dyDescent="0.25">
      <c r="E541" s="79">
        <f t="shared" ca="1" si="16"/>
        <v>0.20151480990007575</v>
      </c>
      <c r="F541" s="79">
        <f t="shared" ca="1" si="17"/>
        <v>12.921369632090853</v>
      </c>
    </row>
    <row r="542" spans="5:6" x14ac:dyDescent="0.25">
      <c r="E542" s="79">
        <f t="shared" ca="1" si="16"/>
        <v>0.95181251645113618</v>
      </c>
      <c r="F542" s="79">
        <f t="shared" ca="1" si="17"/>
        <v>23.837677369595262</v>
      </c>
    </row>
    <row r="543" spans="5:6" x14ac:dyDescent="0.25">
      <c r="E543" s="79">
        <f t="shared" ca="1" si="16"/>
        <v>0.57534411289608445</v>
      </c>
      <c r="F543" s="79">
        <f t="shared" ca="1" si="17"/>
        <v>16.439297725330981</v>
      </c>
    </row>
    <row r="544" spans="5:6" x14ac:dyDescent="0.25">
      <c r="E544" s="79">
        <f t="shared" ca="1" si="16"/>
        <v>0.72602472377447569</v>
      </c>
      <c r="F544" s="79">
        <f t="shared" ca="1" si="17"/>
        <v>18.148448029315944</v>
      </c>
    </row>
    <row r="545" spans="5:6" x14ac:dyDescent="0.25">
      <c r="E545" s="79">
        <f t="shared" ca="1" si="16"/>
        <v>7.9000443701252143E-2</v>
      </c>
      <c r="F545" s="79">
        <f t="shared" ca="1" si="17"/>
        <v>11.240191382645619</v>
      </c>
    </row>
    <row r="546" spans="5:6" x14ac:dyDescent="0.25">
      <c r="E546" s="79">
        <f t="shared" ca="1" si="16"/>
        <v>0.18579456118414506</v>
      </c>
      <c r="F546" s="79">
        <f t="shared" ca="1" si="17"/>
        <v>12.747292153924477</v>
      </c>
    </row>
    <row r="547" spans="5:6" x14ac:dyDescent="0.25">
      <c r="E547" s="79">
        <f t="shared" ca="1" si="16"/>
        <v>0.3241364191617927</v>
      </c>
      <c r="F547" s="79">
        <f t="shared" ca="1" si="17"/>
        <v>14.12640488705421</v>
      </c>
    </row>
    <row r="548" spans="5:6" x14ac:dyDescent="0.25">
      <c r="E548" s="79">
        <f t="shared" ca="1" si="16"/>
        <v>0.88658950085217492</v>
      </c>
      <c r="F548" s="79">
        <f t="shared" ca="1" si="17"/>
        <v>21.143604446733594</v>
      </c>
    </row>
    <row r="549" spans="5:6" x14ac:dyDescent="0.25">
      <c r="E549" s="79">
        <f t="shared" ca="1" si="16"/>
        <v>0.57050124906176958</v>
      </c>
      <c r="F549" s="79">
        <f t="shared" ca="1" si="17"/>
        <v>16.391187373882588</v>
      </c>
    </row>
    <row r="550" spans="5:6" x14ac:dyDescent="0.25">
      <c r="E550" s="79">
        <f t="shared" ca="1" si="16"/>
        <v>0.35966149405937264</v>
      </c>
      <c r="F550" s="79">
        <f t="shared" ca="1" si="17"/>
        <v>14.449287796616295</v>
      </c>
    </row>
    <row r="551" spans="5:6" x14ac:dyDescent="0.25">
      <c r="E551" s="79">
        <f t="shared" ca="1" si="16"/>
        <v>0.58153246804249925</v>
      </c>
      <c r="F551" s="79">
        <f t="shared" ca="1" si="17"/>
        <v>16.501196205874827</v>
      </c>
    </row>
    <row r="552" spans="5:6" x14ac:dyDescent="0.25">
      <c r="E552" s="79">
        <f t="shared" ca="1" si="16"/>
        <v>0.39196222852801377</v>
      </c>
      <c r="F552" s="79">
        <f t="shared" ca="1" si="17"/>
        <v>14.739481696328754</v>
      </c>
    </row>
    <row r="553" spans="5:6" x14ac:dyDescent="0.25">
      <c r="E553" s="79">
        <f t="shared" ca="1" si="16"/>
        <v>0.3110441129897612</v>
      </c>
      <c r="F553" s="79">
        <f t="shared" ca="1" si="17"/>
        <v>14.005733988454239</v>
      </c>
    </row>
    <row r="554" spans="5:6" x14ac:dyDescent="0.25">
      <c r="E554" s="79">
        <f t="shared" ca="1" si="16"/>
        <v>0.38485121139291056</v>
      </c>
      <c r="F554" s="79">
        <f t="shared" ca="1" si="17"/>
        <v>14.675737154735209</v>
      </c>
    </row>
    <row r="555" spans="5:6" x14ac:dyDescent="0.25">
      <c r="E555" s="79">
        <f t="shared" ca="1" si="16"/>
        <v>0.93864719696804577</v>
      </c>
      <c r="F555" s="79">
        <f t="shared" ca="1" si="17"/>
        <v>23.088169976911924</v>
      </c>
    </row>
    <row r="556" spans="5:6" x14ac:dyDescent="0.25">
      <c r="E556" s="79">
        <f t="shared" ca="1" si="16"/>
        <v>0.61830046924828475</v>
      </c>
      <c r="F556" s="79">
        <f t="shared" ca="1" si="17"/>
        <v>16.879955695332008</v>
      </c>
    </row>
    <row r="557" spans="5:6" x14ac:dyDescent="0.25">
      <c r="E557" s="79">
        <f t="shared" ca="1" si="16"/>
        <v>0.29346717106852704</v>
      </c>
      <c r="F557" s="79">
        <f t="shared" ca="1" si="17"/>
        <v>13.841760580716576</v>
      </c>
    </row>
    <row r="558" spans="5:6" x14ac:dyDescent="0.25">
      <c r="E558" s="79">
        <f t="shared" ca="1" si="16"/>
        <v>0.95978980565389749</v>
      </c>
      <c r="F558" s="79">
        <f t="shared" ca="1" si="17"/>
        <v>24.395546284439774</v>
      </c>
    </row>
    <row r="559" spans="5:6" x14ac:dyDescent="0.25">
      <c r="E559" s="79">
        <f t="shared" ca="1" si="16"/>
        <v>0.31088208251124616</v>
      </c>
      <c r="F559" s="79">
        <f t="shared" ca="1" si="17"/>
        <v>14.004233342929808</v>
      </c>
    </row>
    <row r="560" spans="5:6" x14ac:dyDescent="0.25">
      <c r="E560" s="79">
        <f t="shared" ca="1" si="16"/>
        <v>0.63710661452444095</v>
      </c>
      <c r="F560" s="79">
        <f t="shared" ca="1" si="17"/>
        <v>17.082125064817536</v>
      </c>
    </row>
    <row r="561" spans="5:6" x14ac:dyDescent="0.25">
      <c r="E561" s="79">
        <f t="shared" ca="1" si="16"/>
        <v>0.17424351173598696</v>
      </c>
      <c r="F561" s="79">
        <f t="shared" ca="1" si="17"/>
        <v>12.614655756795951</v>
      </c>
    </row>
    <row r="562" spans="5:6" x14ac:dyDescent="0.25">
      <c r="E562" s="79">
        <f t="shared" ca="1" si="16"/>
        <v>9.7591570731171862E-2</v>
      </c>
      <c r="F562" s="79">
        <f t="shared" ca="1" si="17"/>
        <v>11.569505938327799</v>
      </c>
    </row>
    <row r="563" spans="5:6" x14ac:dyDescent="0.25">
      <c r="E563" s="79">
        <f t="shared" ca="1" si="16"/>
        <v>0.55764485340214898</v>
      </c>
      <c r="F563" s="79">
        <f t="shared" ca="1" si="17"/>
        <v>16.264792025484418</v>
      </c>
    </row>
    <row r="564" spans="5:6" x14ac:dyDescent="0.25">
      <c r="E564" s="79">
        <f t="shared" ca="1" si="16"/>
        <v>0.48818006602162878</v>
      </c>
      <c r="F564" s="79">
        <f t="shared" ca="1" si="17"/>
        <v>15.608363391541097</v>
      </c>
    </row>
    <row r="565" spans="5:6" x14ac:dyDescent="0.25">
      <c r="E565" s="79">
        <f t="shared" ca="1" si="16"/>
        <v>2.7966382160369951E-2</v>
      </c>
      <c r="F565" s="79">
        <f t="shared" ca="1" si="17"/>
        <v>9.8682274154863112</v>
      </c>
    </row>
    <row r="566" spans="5:6" x14ac:dyDescent="0.25">
      <c r="E566" s="79">
        <f t="shared" ca="1" si="16"/>
        <v>7.8597941670024429E-2</v>
      </c>
      <c r="F566" s="79">
        <f t="shared" ca="1" si="17"/>
        <v>11.232498774431452</v>
      </c>
    </row>
    <row r="567" spans="5:6" x14ac:dyDescent="0.25">
      <c r="E567" s="79">
        <f t="shared" ca="1" si="16"/>
        <v>0.21215834800091105</v>
      </c>
      <c r="F567" s="79">
        <f t="shared" ca="1" si="17"/>
        <v>13.035595448433885</v>
      </c>
    </row>
    <row r="568" spans="5:6" x14ac:dyDescent="0.25">
      <c r="E568" s="79">
        <f t="shared" ca="1" si="16"/>
        <v>0.46447954120038948</v>
      </c>
      <c r="F568" s="79">
        <f t="shared" ca="1" si="17"/>
        <v>15.391762833564144</v>
      </c>
    </row>
    <row r="569" spans="5:6" x14ac:dyDescent="0.25">
      <c r="E569" s="79">
        <f t="shared" ca="1" si="16"/>
        <v>3.3042450703360982E-2</v>
      </c>
      <c r="F569" s="79">
        <f t="shared" ca="1" si="17"/>
        <v>10.067305992394122</v>
      </c>
    </row>
    <row r="570" spans="5:6" x14ac:dyDescent="0.25">
      <c r="E570" s="79">
        <f t="shared" ca="1" si="16"/>
        <v>0.7890295692490773</v>
      </c>
      <c r="F570" s="79">
        <f t="shared" ca="1" si="17"/>
        <v>19.076647196630127</v>
      </c>
    </row>
    <row r="571" spans="5:6" x14ac:dyDescent="0.25">
      <c r="E571" s="79">
        <f t="shared" ca="1" si="16"/>
        <v>0.37847267742677093</v>
      </c>
      <c r="F571" s="79">
        <f t="shared" ca="1" si="17"/>
        <v>14.618509720690305</v>
      </c>
    </row>
    <row r="572" spans="5:6" x14ac:dyDescent="0.25">
      <c r="E572" s="79">
        <f t="shared" ca="1" si="16"/>
        <v>0.97849946976422797</v>
      </c>
      <c r="F572" s="79">
        <f t="shared" ca="1" si="17"/>
        <v>26.308280411287349</v>
      </c>
    </row>
    <row r="573" spans="5:6" x14ac:dyDescent="0.25">
      <c r="E573" s="79">
        <f t="shared" ca="1" si="16"/>
        <v>0.23942344222664025</v>
      </c>
      <c r="F573" s="79">
        <f t="shared" ca="1" si="17"/>
        <v>13.317227092379568</v>
      </c>
    </row>
    <row r="574" spans="5:6" x14ac:dyDescent="0.25">
      <c r="E574" s="79">
        <f t="shared" ca="1" si="16"/>
        <v>0.66524052093297859</v>
      </c>
      <c r="F574" s="79">
        <f t="shared" ca="1" si="17"/>
        <v>17.397559305098479</v>
      </c>
    </row>
    <row r="575" spans="5:6" x14ac:dyDescent="0.25">
      <c r="E575" s="79">
        <f t="shared" ca="1" si="16"/>
        <v>2.2545481615334206E-2</v>
      </c>
      <c r="F575" s="79">
        <f t="shared" ca="1" si="17"/>
        <v>9.6202291648190581</v>
      </c>
    </row>
    <row r="576" spans="5:6" x14ac:dyDescent="0.25">
      <c r="E576" s="79">
        <f t="shared" ca="1" si="16"/>
        <v>0.64405750654830274</v>
      </c>
      <c r="F576" s="79">
        <f t="shared" ca="1" si="17"/>
        <v>17.158520650588013</v>
      </c>
    </row>
    <row r="577" spans="5:6" x14ac:dyDescent="0.25">
      <c r="E577" s="79">
        <f t="shared" ca="1" si="16"/>
        <v>0.13667712248947561</v>
      </c>
      <c r="F577" s="79">
        <f t="shared" ca="1" si="17"/>
        <v>12.146890703816577</v>
      </c>
    </row>
    <row r="578" spans="5:6" x14ac:dyDescent="0.25">
      <c r="E578" s="79">
        <f t="shared" ca="1" si="16"/>
        <v>0.79431210588375167</v>
      </c>
      <c r="F578" s="79">
        <f t="shared" ca="1" si="17"/>
        <v>19.164358357611825</v>
      </c>
    </row>
    <row r="579" spans="5:6" x14ac:dyDescent="0.25">
      <c r="E579" s="79">
        <f t="shared" ca="1" si="16"/>
        <v>0.95797579971490154</v>
      </c>
      <c r="F579" s="79">
        <f t="shared" ca="1" si="17"/>
        <v>24.259784835879795</v>
      </c>
    </row>
    <row r="580" spans="5:6" x14ac:dyDescent="0.25">
      <c r="E580" s="79">
        <f t="shared" ref="E580:E643" ca="1" si="18">RAND()</f>
        <v>0.36167430449206261</v>
      </c>
      <c r="F580" s="79">
        <f t="shared" ref="F580:F643" ca="1" si="19">$C$3+$C$4*(-LN(E580^(-1/$C$5)-1))</f>
        <v>14.467436264694332</v>
      </c>
    </row>
    <row r="581" spans="5:6" x14ac:dyDescent="0.25">
      <c r="E581" s="79">
        <f t="shared" ca="1" si="18"/>
        <v>0.78260192394589934</v>
      </c>
      <c r="F581" s="79">
        <f t="shared" ca="1" si="19"/>
        <v>18.972360160058322</v>
      </c>
    </row>
    <row r="582" spans="5:6" x14ac:dyDescent="0.25">
      <c r="E582" s="79">
        <f t="shared" ca="1" si="18"/>
        <v>0.88272721184108727</v>
      </c>
      <c r="F582" s="79">
        <f t="shared" ca="1" si="19"/>
        <v>21.035407964201536</v>
      </c>
    </row>
    <row r="583" spans="5:6" x14ac:dyDescent="0.25">
      <c r="E583" s="79">
        <f t="shared" ca="1" si="18"/>
        <v>0.18459576449726245</v>
      </c>
      <c r="F583" s="79">
        <f t="shared" ca="1" si="19"/>
        <v>12.733725519022286</v>
      </c>
    </row>
    <row r="584" spans="5:6" x14ac:dyDescent="0.25">
      <c r="E584" s="79">
        <f t="shared" ca="1" si="18"/>
        <v>0.72883605529802498</v>
      </c>
      <c r="F584" s="79">
        <f t="shared" ca="1" si="19"/>
        <v>18.186052722074717</v>
      </c>
    </row>
    <row r="585" spans="5:6" x14ac:dyDescent="0.25">
      <c r="E585" s="79">
        <f t="shared" ca="1" si="18"/>
        <v>0.68333842032015357</v>
      </c>
      <c r="F585" s="79">
        <f t="shared" ca="1" si="19"/>
        <v>17.610077619822206</v>
      </c>
    </row>
    <row r="586" spans="5:6" x14ac:dyDescent="0.25">
      <c r="E586" s="79">
        <f t="shared" ca="1" si="18"/>
        <v>0.19659062381318648</v>
      </c>
      <c r="F586" s="79">
        <f t="shared" ca="1" si="19"/>
        <v>12.867571778868758</v>
      </c>
    </row>
    <row r="587" spans="5:6" x14ac:dyDescent="0.25">
      <c r="E587" s="79">
        <f t="shared" ca="1" si="18"/>
        <v>0.97569143470170627</v>
      </c>
      <c r="F587" s="79">
        <f t="shared" ca="1" si="19"/>
        <v>25.934869924697818</v>
      </c>
    </row>
    <row r="588" spans="5:6" x14ac:dyDescent="0.25">
      <c r="E588" s="79">
        <f t="shared" ca="1" si="18"/>
        <v>0.13036755002363964</v>
      </c>
      <c r="F588" s="79">
        <f t="shared" ca="1" si="19"/>
        <v>12.06134839459787</v>
      </c>
    </row>
    <row r="589" spans="5:6" x14ac:dyDescent="0.25">
      <c r="E589" s="79">
        <f t="shared" ca="1" si="18"/>
        <v>0.97270012957587482</v>
      </c>
      <c r="F589" s="79">
        <f t="shared" ca="1" si="19"/>
        <v>25.5812026597375</v>
      </c>
    </row>
    <row r="590" spans="5:6" x14ac:dyDescent="0.25">
      <c r="E590" s="79">
        <f t="shared" ca="1" si="18"/>
        <v>0.12753461931742371</v>
      </c>
      <c r="F590" s="79">
        <f t="shared" ca="1" si="19"/>
        <v>12.022131850022244</v>
      </c>
    </row>
    <row r="591" spans="5:6" x14ac:dyDescent="0.25">
      <c r="E591" s="79">
        <f t="shared" ca="1" si="18"/>
        <v>0.86101793607640442</v>
      </c>
      <c r="F591" s="79">
        <f t="shared" ca="1" si="19"/>
        <v>20.48187954406324</v>
      </c>
    </row>
    <row r="592" spans="5:6" x14ac:dyDescent="0.25">
      <c r="E592" s="79">
        <f t="shared" ca="1" si="18"/>
        <v>0.98678063633889146</v>
      </c>
      <c r="F592" s="79">
        <f t="shared" ca="1" si="19"/>
        <v>27.782599197944684</v>
      </c>
    </row>
    <row r="593" spans="5:6" x14ac:dyDescent="0.25">
      <c r="E593" s="79">
        <f t="shared" ca="1" si="18"/>
        <v>3.353859209704857E-2</v>
      </c>
      <c r="F593" s="79">
        <f t="shared" ca="1" si="19"/>
        <v>10.085420923642381</v>
      </c>
    </row>
    <row r="594" spans="5:6" x14ac:dyDescent="0.25">
      <c r="E594" s="79">
        <f t="shared" ca="1" si="18"/>
        <v>4.6808926386970096E-2</v>
      </c>
      <c r="F594" s="79">
        <f t="shared" ca="1" si="19"/>
        <v>10.506192763116426</v>
      </c>
    </row>
    <row r="595" spans="5:6" x14ac:dyDescent="0.25">
      <c r="E595" s="79">
        <f t="shared" ca="1" si="18"/>
        <v>0.97575333793825914</v>
      </c>
      <c r="F595" s="79">
        <f t="shared" ca="1" si="19"/>
        <v>25.942633174806673</v>
      </c>
    </row>
    <row r="596" spans="5:6" x14ac:dyDescent="0.25">
      <c r="E596" s="79">
        <f t="shared" ca="1" si="18"/>
        <v>0.87870660244582965</v>
      </c>
      <c r="F596" s="79">
        <f t="shared" ca="1" si="19"/>
        <v>20.926200881447713</v>
      </c>
    </row>
    <row r="597" spans="5:6" x14ac:dyDescent="0.25">
      <c r="E597" s="79">
        <f t="shared" ca="1" si="18"/>
        <v>0.24173512275140818</v>
      </c>
      <c r="F597" s="79">
        <f t="shared" ca="1" si="19"/>
        <v>13.340479793624164</v>
      </c>
    </row>
    <row r="598" spans="5:6" x14ac:dyDescent="0.25">
      <c r="E598" s="79">
        <f t="shared" ca="1" si="18"/>
        <v>0.20630936391466748</v>
      </c>
      <c r="F598" s="79">
        <f t="shared" ca="1" si="19"/>
        <v>12.973160025088642</v>
      </c>
    </row>
    <row r="599" spans="5:6" x14ac:dyDescent="0.25">
      <c r="E599" s="79">
        <f t="shared" ca="1" si="18"/>
        <v>0.74603075151878273</v>
      </c>
      <c r="F599" s="79">
        <f t="shared" ca="1" si="19"/>
        <v>18.422854193302502</v>
      </c>
    </row>
    <row r="600" spans="5:6" x14ac:dyDescent="0.25">
      <c r="E600" s="79">
        <f t="shared" ca="1" si="18"/>
        <v>0.99720706006587123</v>
      </c>
      <c r="F600" s="79">
        <f t="shared" ca="1" si="19"/>
        <v>32.465261844878192</v>
      </c>
    </row>
    <row r="601" spans="5:6" x14ac:dyDescent="0.25">
      <c r="E601" s="79">
        <f t="shared" ca="1" si="18"/>
        <v>0.36104046817674407</v>
      </c>
      <c r="F601" s="79">
        <f t="shared" ca="1" si="19"/>
        <v>14.461722554699337</v>
      </c>
    </row>
    <row r="602" spans="5:6" x14ac:dyDescent="0.25">
      <c r="E602" s="79">
        <f t="shared" ca="1" si="18"/>
        <v>0.74059420579700219</v>
      </c>
      <c r="F602" s="79">
        <f t="shared" ca="1" si="19"/>
        <v>18.346667707295012</v>
      </c>
    </row>
    <row r="603" spans="5:6" x14ac:dyDescent="0.25">
      <c r="E603" s="79">
        <f t="shared" ca="1" si="18"/>
        <v>2.48430298208695E-2</v>
      </c>
      <c r="F603" s="79">
        <f t="shared" ca="1" si="19"/>
        <v>9.7307104599293819</v>
      </c>
    </row>
    <row r="604" spans="5:6" x14ac:dyDescent="0.25">
      <c r="E604" s="79">
        <f t="shared" ca="1" si="18"/>
        <v>0.62997126096034262</v>
      </c>
      <c r="F604" s="79">
        <f t="shared" ca="1" si="19"/>
        <v>17.004666623546122</v>
      </c>
    </row>
    <row r="605" spans="5:6" x14ac:dyDescent="0.25">
      <c r="E605" s="79">
        <f t="shared" ca="1" si="18"/>
        <v>0.75906682648797885</v>
      </c>
      <c r="F605" s="79">
        <f t="shared" ca="1" si="19"/>
        <v>18.610935901143581</v>
      </c>
    </row>
    <row r="606" spans="5:6" x14ac:dyDescent="0.25">
      <c r="E606" s="79">
        <f t="shared" ca="1" si="18"/>
        <v>0.65465932658294645</v>
      </c>
      <c r="F606" s="79">
        <f t="shared" ca="1" si="19"/>
        <v>17.276936012433506</v>
      </c>
    </row>
    <row r="607" spans="5:6" x14ac:dyDescent="0.25">
      <c r="E607" s="79">
        <f t="shared" ca="1" si="18"/>
        <v>0.21842027477951631</v>
      </c>
      <c r="F607" s="79">
        <f t="shared" ca="1" si="19"/>
        <v>13.101586950165185</v>
      </c>
    </row>
    <row r="608" spans="5:6" x14ac:dyDescent="0.25">
      <c r="E608" s="79">
        <f t="shared" ca="1" si="18"/>
        <v>0.29272592986424195</v>
      </c>
      <c r="F608" s="79">
        <f t="shared" ca="1" si="19"/>
        <v>13.834788774080057</v>
      </c>
    </row>
    <row r="609" spans="5:6" x14ac:dyDescent="0.25">
      <c r="E609" s="79">
        <f t="shared" ca="1" si="18"/>
        <v>0.27185281387233873</v>
      </c>
      <c r="F609" s="79">
        <f t="shared" ca="1" si="19"/>
        <v>13.636243943621359</v>
      </c>
    </row>
    <row r="610" spans="5:6" x14ac:dyDescent="0.25">
      <c r="E610" s="79">
        <f t="shared" ca="1" si="18"/>
        <v>0.46964670914690498</v>
      </c>
      <c r="F610" s="79">
        <f t="shared" ca="1" si="19"/>
        <v>15.438762426429323</v>
      </c>
    </row>
    <row r="611" spans="5:6" x14ac:dyDescent="0.25">
      <c r="E611" s="79">
        <f t="shared" ca="1" si="18"/>
        <v>0.66971752436921139</v>
      </c>
      <c r="F611" s="79">
        <f t="shared" ca="1" si="19"/>
        <v>17.449375709673859</v>
      </c>
    </row>
    <row r="612" spans="5:6" x14ac:dyDescent="0.25">
      <c r="E612" s="79">
        <f t="shared" ca="1" si="18"/>
        <v>0.20885592028590882</v>
      </c>
      <c r="F612" s="79">
        <f t="shared" ca="1" si="19"/>
        <v>13.00044130098682</v>
      </c>
    </row>
    <row r="613" spans="5:6" x14ac:dyDescent="0.25">
      <c r="E613" s="79">
        <f t="shared" ca="1" si="18"/>
        <v>0.26322987144543475</v>
      </c>
      <c r="F613" s="79">
        <f t="shared" ca="1" si="19"/>
        <v>13.552811592644336</v>
      </c>
    </row>
    <row r="614" spans="5:6" x14ac:dyDescent="0.25">
      <c r="E614" s="79">
        <f t="shared" ca="1" si="18"/>
        <v>0.88743583834979145</v>
      </c>
      <c r="F614" s="79">
        <f t="shared" ca="1" si="19"/>
        <v>21.167766218409511</v>
      </c>
    </row>
    <row r="615" spans="5:6" x14ac:dyDescent="0.25">
      <c r="E615" s="79">
        <f t="shared" ca="1" si="18"/>
        <v>0.39508398670600131</v>
      </c>
      <c r="F615" s="79">
        <f t="shared" ca="1" si="19"/>
        <v>14.767453635841399</v>
      </c>
    </row>
    <row r="616" spans="5:6" x14ac:dyDescent="0.25">
      <c r="E616" s="79">
        <f t="shared" ca="1" si="18"/>
        <v>0.71970535914170575</v>
      </c>
      <c r="F616" s="79">
        <f t="shared" ca="1" si="19"/>
        <v>18.064981414634829</v>
      </c>
    </row>
    <row r="617" spans="5:6" x14ac:dyDescent="0.25">
      <c r="E617" s="79">
        <f t="shared" ca="1" si="18"/>
        <v>0.70524695611362831</v>
      </c>
      <c r="F617" s="79">
        <f t="shared" ca="1" si="19"/>
        <v>17.879210982195108</v>
      </c>
    </row>
    <row r="618" spans="5:6" x14ac:dyDescent="0.25">
      <c r="E618" s="79">
        <f t="shared" ca="1" si="18"/>
        <v>5.79577037352208E-3</v>
      </c>
      <c r="F618" s="79">
        <f t="shared" ca="1" si="19"/>
        <v>8.234279202020538</v>
      </c>
    </row>
    <row r="619" spans="5:6" x14ac:dyDescent="0.25">
      <c r="E619" s="79">
        <f t="shared" ca="1" si="18"/>
        <v>0.8809097903933869</v>
      </c>
      <c r="F619" s="79">
        <f t="shared" ca="1" si="19"/>
        <v>20.985624791207044</v>
      </c>
    </row>
    <row r="620" spans="5:6" x14ac:dyDescent="0.25">
      <c r="E620" s="79">
        <f t="shared" ca="1" si="18"/>
        <v>0.10399117109658673</v>
      </c>
      <c r="F620" s="79">
        <f t="shared" ca="1" si="19"/>
        <v>11.673036909437304</v>
      </c>
    </row>
    <row r="621" spans="5:6" x14ac:dyDescent="0.25">
      <c r="E621" s="79">
        <f t="shared" ca="1" si="18"/>
        <v>0.19343721239885125</v>
      </c>
      <c r="F621" s="79">
        <f t="shared" ca="1" si="19"/>
        <v>12.832780653108575</v>
      </c>
    </row>
    <row r="622" spans="5:6" x14ac:dyDescent="0.25">
      <c r="E622" s="79">
        <f t="shared" ca="1" si="18"/>
        <v>0.25999790099907927</v>
      </c>
      <c r="F622" s="79">
        <f t="shared" ca="1" si="19"/>
        <v>13.521299863356447</v>
      </c>
    </row>
    <row r="623" spans="5:6" x14ac:dyDescent="0.25">
      <c r="E623" s="79">
        <f t="shared" ca="1" si="18"/>
        <v>0.93718463426623133</v>
      </c>
      <c r="F623" s="79">
        <f t="shared" ca="1" si="19"/>
        <v>23.014710502575735</v>
      </c>
    </row>
    <row r="624" spans="5:6" x14ac:dyDescent="0.25">
      <c r="E624" s="79">
        <f t="shared" ca="1" si="18"/>
        <v>0.1029185661494354</v>
      </c>
      <c r="F624" s="79">
        <f t="shared" ca="1" si="19"/>
        <v>11.655981706994574</v>
      </c>
    </row>
    <row r="625" spans="5:6" x14ac:dyDescent="0.25">
      <c r="E625" s="79">
        <f t="shared" ca="1" si="18"/>
        <v>0.86261269311731958</v>
      </c>
      <c r="F625" s="79">
        <f t="shared" ca="1" si="19"/>
        <v>20.519767037794416</v>
      </c>
    </row>
    <row r="626" spans="5:6" x14ac:dyDescent="0.25">
      <c r="E626" s="79">
        <f t="shared" ca="1" si="18"/>
        <v>0.33711737730661739</v>
      </c>
      <c r="F626" s="79">
        <f t="shared" ca="1" si="19"/>
        <v>14.24504826878276</v>
      </c>
    </row>
    <row r="627" spans="5:6" x14ac:dyDescent="0.25">
      <c r="E627" s="79">
        <f t="shared" ca="1" si="18"/>
        <v>0.14057210879907678</v>
      </c>
      <c r="F627" s="79">
        <f t="shared" ca="1" si="19"/>
        <v>12.198533938830018</v>
      </c>
    </row>
    <row r="628" spans="5:6" x14ac:dyDescent="0.25">
      <c r="E628" s="79">
        <f t="shared" ca="1" si="18"/>
        <v>0.87840111206384952</v>
      </c>
      <c r="F628" s="79">
        <f t="shared" ca="1" si="19"/>
        <v>20.918039466920199</v>
      </c>
    </row>
    <row r="629" spans="5:6" x14ac:dyDescent="0.25">
      <c r="E629" s="79">
        <f t="shared" ca="1" si="18"/>
        <v>0.83612587145851613</v>
      </c>
      <c r="F629" s="79">
        <f t="shared" ca="1" si="19"/>
        <v>19.935969524917084</v>
      </c>
    </row>
    <row r="630" spans="5:6" x14ac:dyDescent="0.25">
      <c r="E630" s="79">
        <f t="shared" ca="1" si="18"/>
        <v>0.3272643148545642</v>
      </c>
      <c r="F630" s="79">
        <f t="shared" ca="1" si="19"/>
        <v>14.155076888345848</v>
      </c>
    </row>
    <row r="631" spans="5:6" x14ac:dyDescent="0.25">
      <c r="E631" s="79">
        <f t="shared" ca="1" si="18"/>
        <v>0.11751934384540708</v>
      </c>
      <c r="F631" s="79">
        <f t="shared" ca="1" si="19"/>
        <v>11.879047831056734</v>
      </c>
    </row>
    <row r="632" spans="5:6" x14ac:dyDescent="0.25">
      <c r="E632" s="79">
        <f t="shared" ca="1" si="18"/>
        <v>0.16208158977234555</v>
      </c>
      <c r="F632" s="79">
        <f t="shared" ca="1" si="19"/>
        <v>12.469938136478669</v>
      </c>
    </row>
    <row r="633" spans="5:6" x14ac:dyDescent="0.25">
      <c r="E633" s="79">
        <f t="shared" ca="1" si="18"/>
        <v>9.5097482961945423E-2</v>
      </c>
      <c r="F633" s="79">
        <f t="shared" ca="1" si="19"/>
        <v>11.527943602919558</v>
      </c>
    </row>
    <row r="634" spans="5:6" x14ac:dyDescent="0.25">
      <c r="E634" s="79">
        <f t="shared" ca="1" si="18"/>
        <v>0.29617963381396628</v>
      </c>
      <c r="F634" s="79">
        <f t="shared" ca="1" si="19"/>
        <v>13.867231161988727</v>
      </c>
    </row>
    <row r="635" spans="5:6" x14ac:dyDescent="0.25">
      <c r="E635" s="79">
        <f t="shared" ca="1" si="18"/>
        <v>0.26094025158139877</v>
      </c>
      <c r="F635" s="79">
        <f t="shared" ca="1" si="19"/>
        <v>13.530501884693406</v>
      </c>
    </row>
    <row r="636" spans="5:6" x14ac:dyDescent="0.25">
      <c r="E636" s="79">
        <f t="shared" ca="1" si="18"/>
        <v>6.7324448694780825E-2</v>
      </c>
      <c r="F636" s="79">
        <f t="shared" ca="1" si="19"/>
        <v>11.004739808097376</v>
      </c>
    </row>
    <row r="637" spans="5:6" x14ac:dyDescent="0.25">
      <c r="E637" s="79">
        <f t="shared" ca="1" si="18"/>
        <v>0.77786105565557506</v>
      </c>
      <c r="F637" s="79">
        <f t="shared" ca="1" si="19"/>
        <v>18.89706561654625</v>
      </c>
    </row>
    <row r="638" spans="5:6" x14ac:dyDescent="0.25">
      <c r="E638" s="79">
        <f t="shared" ca="1" si="18"/>
        <v>0.15113405737075292</v>
      </c>
      <c r="F638" s="79">
        <f t="shared" ca="1" si="19"/>
        <v>12.334529301398373</v>
      </c>
    </row>
    <row r="639" spans="5:6" x14ac:dyDescent="0.25">
      <c r="E639" s="79">
        <f t="shared" ca="1" si="18"/>
        <v>0.81042495896624556</v>
      </c>
      <c r="F639" s="79">
        <f t="shared" ca="1" si="19"/>
        <v>19.444170881283636</v>
      </c>
    </row>
    <row r="640" spans="5:6" x14ac:dyDescent="0.25">
      <c r="E640" s="79">
        <f t="shared" ca="1" si="18"/>
        <v>0.53533943342628731</v>
      </c>
      <c r="F640" s="79">
        <f t="shared" ca="1" si="19"/>
        <v>16.049615927109095</v>
      </c>
    </row>
    <row r="641" spans="5:6" x14ac:dyDescent="0.25">
      <c r="E641" s="79">
        <f t="shared" ca="1" si="18"/>
        <v>0.64185740256282486</v>
      </c>
      <c r="F641" s="79">
        <f t="shared" ca="1" si="19"/>
        <v>17.134236695383084</v>
      </c>
    </row>
    <row r="642" spans="5:6" x14ac:dyDescent="0.25">
      <c r="E642" s="79">
        <f t="shared" ca="1" si="18"/>
        <v>0.14181314088348163</v>
      </c>
      <c r="F642" s="79">
        <f t="shared" ca="1" si="19"/>
        <v>12.214812336699492</v>
      </c>
    </row>
    <row r="643" spans="5:6" x14ac:dyDescent="0.25">
      <c r="E643" s="79">
        <f t="shared" ca="1" si="18"/>
        <v>0.46748568914050903</v>
      </c>
      <c r="F643" s="79">
        <f t="shared" ca="1" si="19"/>
        <v>15.419092493721042</v>
      </c>
    </row>
    <row r="644" spans="5:6" x14ac:dyDescent="0.25">
      <c r="E644" s="79">
        <f t="shared" ref="E644:E707" ca="1" si="20">RAND()</f>
        <v>0.15807001408915566</v>
      </c>
      <c r="F644" s="79">
        <f t="shared" ref="F644:F707" ca="1" si="21">$C$3+$C$4*(-LN(E644^(-1/$C$5)-1))</f>
        <v>12.42092493562361</v>
      </c>
    </row>
    <row r="645" spans="5:6" x14ac:dyDescent="0.25">
      <c r="E645" s="79">
        <f t="shared" ca="1" si="20"/>
        <v>8.3747284452124537E-2</v>
      </c>
      <c r="F645" s="79">
        <f t="shared" ca="1" si="21"/>
        <v>11.328923224195002</v>
      </c>
    </row>
    <row r="646" spans="5:6" x14ac:dyDescent="0.25">
      <c r="E646" s="79">
        <f t="shared" ca="1" si="20"/>
        <v>0.85512749121911613</v>
      </c>
      <c r="F646" s="79">
        <f t="shared" ca="1" si="21"/>
        <v>20.345247404285498</v>
      </c>
    </row>
    <row r="647" spans="5:6" x14ac:dyDescent="0.25">
      <c r="E647" s="79">
        <f t="shared" ca="1" si="20"/>
        <v>0.93177087958184979</v>
      </c>
      <c r="F647" s="79">
        <f t="shared" ca="1" si="21"/>
        <v>22.756361454547068</v>
      </c>
    </row>
    <row r="648" spans="5:6" x14ac:dyDescent="0.25">
      <c r="E648" s="79">
        <f t="shared" ca="1" si="20"/>
        <v>0.24077933261816775</v>
      </c>
      <c r="F648" s="79">
        <f t="shared" ca="1" si="21"/>
        <v>13.330876353823015</v>
      </c>
    </row>
    <row r="649" spans="5:6" x14ac:dyDescent="0.25">
      <c r="E649" s="79">
        <f t="shared" ca="1" si="20"/>
        <v>0.21844736501093076</v>
      </c>
      <c r="F649" s="79">
        <f t="shared" ca="1" si="21"/>
        <v>13.101870612282669</v>
      </c>
    </row>
    <row r="650" spans="5:6" x14ac:dyDescent="0.25">
      <c r="E650" s="79">
        <f t="shared" ca="1" si="20"/>
        <v>0.66245932572435029</v>
      </c>
      <c r="F650" s="79">
        <f t="shared" ca="1" si="21"/>
        <v>17.365607802568043</v>
      </c>
    </row>
    <row r="651" spans="5:6" x14ac:dyDescent="0.25">
      <c r="E651" s="79">
        <f t="shared" ca="1" si="20"/>
        <v>0.399149402173547</v>
      </c>
      <c r="F651" s="79">
        <f t="shared" ca="1" si="21"/>
        <v>14.803874697240998</v>
      </c>
    </row>
    <row r="652" spans="5:6" x14ac:dyDescent="0.25">
      <c r="E652" s="79">
        <f t="shared" ca="1" si="20"/>
        <v>0.70987611702948339</v>
      </c>
      <c r="F652" s="79">
        <f t="shared" ca="1" si="21"/>
        <v>17.93793486634425</v>
      </c>
    </row>
    <row r="653" spans="5:6" x14ac:dyDescent="0.25">
      <c r="E653" s="79">
        <f t="shared" ca="1" si="20"/>
        <v>0.84661022114583717</v>
      </c>
      <c r="F653" s="79">
        <f t="shared" ca="1" si="21"/>
        <v>20.156232491449046</v>
      </c>
    </row>
    <row r="654" spans="5:6" x14ac:dyDescent="0.25">
      <c r="E654" s="79">
        <f t="shared" ca="1" si="20"/>
        <v>0.79052984562353401</v>
      </c>
      <c r="F654" s="79">
        <f t="shared" ca="1" si="21"/>
        <v>19.101369162281969</v>
      </c>
    </row>
    <row r="655" spans="5:6" x14ac:dyDescent="0.25">
      <c r="E655" s="79">
        <f t="shared" ca="1" si="20"/>
        <v>0.92464270637441603</v>
      </c>
      <c r="F655" s="79">
        <f t="shared" ca="1" si="21"/>
        <v>22.444567807815154</v>
      </c>
    </row>
    <row r="656" spans="5:6" x14ac:dyDescent="0.25">
      <c r="E656" s="79">
        <f t="shared" ca="1" si="20"/>
        <v>0.48629356391040623</v>
      </c>
      <c r="F656" s="79">
        <f t="shared" ca="1" si="21"/>
        <v>15.591019007864428</v>
      </c>
    </row>
    <row r="657" spans="5:6" x14ac:dyDescent="0.25">
      <c r="E657" s="79">
        <f t="shared" ca="1" si="20"/>
        <v>0.12817038932874825</v>
      </c>
      <c r="F657" s="79">
        <f t="shared" ca="1" si="21"/>
        <v>12.030978424344976</v>
      </c>
    </row>
    <row r="658" spans="5:6" x14ac:dyDescent="0.25">
      <c r="E658" s="79">
        <f t="shared" ca="1" si="20"/>
        <v>0.19698362961594729</v>
      </c>
      <c r="F658" s="79">
        <f t="shared" ca="1" si="21"/>
        <v>12.871888861475421</v>
      </c>
    </row>
    <row r="659" spans="5:6" x14ac:dyDescent="0.25">
      <c r="E659" s="79">
        <f t="shared" ca="1" si="20"/>
        <v>0.5025801715084095</v>
      </c>
      <c r="F659" s="79">
        <f t="shared" ca="1" si="21"/>
        <v>15.741446216760922</v>
      </c>
    </row>
    <row r="660" spans="5:6" x14ac:dyDescent="0.25">
      <c r="E660" s="79">
        <f t="shared" ca="1" si="20"/>
        <v>0.31307520106123865</v>
      </c>
      <c r="F660" s="79">
        <f t="shared" ca="1" si="21"/>
        <v>14.024529147073952</v>
      </c>
    </row>
    <row r="661" spans="5:6" x14ac:dyDescent="0.25">
      <c r="E661" s="79">
        <f t="shared" ca="1" si="20"/>
        <v>0.19770561900146288</v>
      </c>
      <c r="F661" s="79">
        <f t="shared" ca="1" si="21"/>
        <v>12.879809022130328</v>
      </c>
    </row>
    <row r="662" spans="5:6" x14ac:dyDescent="0.25">
      <c r="E662" s="79">
        <f t="shared" ca="1" si="20"/>
        <v>0.6207310086134723</v>
      </c>
      <c r="F662" s="79">
        <f t="shared" ca="1" si="21"/>
        <v>16.905732666960709</v>
      </c>
    </row>
    <row r="663" spans="5:6" x14ac:dyDescent="0.25">
      <c r="E663" s="79">
        <f t="shared" ca="1" si="20"/>
        <v>0.98315561926980277</v>
      </c>
      <c r="F663" s="79">
        <f t="shared" ca="1" si="21"/>
        <v>27.048984715113289</v>
      </c>
    </row>
    <row r="664" spans="5:6" x14ac:dyDescent="0.25">
      <c r="E664" s="79">
        <f t="shared" ca="1" si="20"/>
        <v>0.33852697605300874</v>
      </c>
      <c r="F664" s="79">
        <f t="shared" ca="1" si="21"/>
        <v>14.257879961095275</v>
      </c>
    </row>
    <row r="665" spans="5:6" x14ac:dyDescent="0.25">
      <c r="E665" s="79">
        <f t="shared" ca="1" si="20"/>
        <v>0.98365012310150002</v>
      </c>
      <c r="F665" s="79">
        <f t="shared" ca="1" si="21"/>
        <v>27.139278060327335</v>
      </c>
    </row>
    <row r="666" spans="5:6" x14ac:dyDescent="0.25">
      <c r="E666" s="79">
        <f t="shared" ca="1" si="20"/>
        <v>0.64617024422377389</v>
      </c>
      <c r="F666" s="79">
        <f t="shared" ca="1" si="21"/>
        <v>17.181932146497118</v>
      </c>
    </row>
    <row r="667" spans="5:6" x14ac:dyDescent="0.25">
      <c r="E667" s="79">
        <f t="shared" ca="1" si="20"/>
        <v>0.56852757854891678</v>
      </c>
      <c r="F667" s="79">
        <f t="shared" ca="1" si="21"/>
        <v>16.371660811070711</v>
      </c>
    </row>
    <row r="668" spans="5:6" x14ac:dyDescent="0.25">
      <c r="E668" s="79">
        <f t="shared" ca="1" si="20"/>
        <v>0.5176378064294358</v>
      </c>
      <c r="F668" s="79">
        <f t="shared" ca="1" si="21"/>
        <v>15.882067909393751</v>
      </c>
    </row>
    <row r="669" spans="5:6" x14ac:dyDescent="0.25">
      <c r="E669" s="79">
        <f t="shared" ca="1" si="20"/>
        <v>0.87140356292552168</v>
      </c>
      <c r="F669" s="79">
        <f t="shared" ca="1" si="21"/>
        <v>20.736045450594233</v>
      </c>
    </row>
    <row r="670" spans="5:6" x14ac:dyDescent="0.25">
      <c r="E670" s="79">
        <f t="shared" ca="1" si="20"/>
        <v>0.68158832095911059</v>
      </c>
      <c r="F670" s="79">
        <f t="shared" ca="1" si="21"/>
        <v>17.589161755944442</v>
      </c>
    </row>
    <row r="671" spans="5:6" x14ac:dyDescent="0.25">
      <c r="E671" s="79">
        <f t="shared" ca="1" si="20"/>
        <v>0.35798619160339695</v>
      </c>
      <c r="F671" s="79">
        <f t="shared" ca="1" si="21"/>
        <v>14.434173293957659</v>
      </c>
    </row>
    <row r="672" spans="5:6" x14ac:dyDescent="0.25">
      <c r="E672" s="79">
        <f t="shared" ca="1" si="20"/>
        <v>0.35463821291045861</v>
      </c>
      <c r="F672" s="79">
        <f t="shared" ca="1" si="21"/>
        <v>14.403941524704505</v>
      </c>
    </row>
    <row r="673" spans="5:6" x14ac:dyDescent="0.25">
      <c r="E673" s="79">
        <f t="shared" ca="1" si="20"/>
        <v>0.22508113017363784</v>
      </c>
      <c r="F673" s="79">
        <f t="shared" ca="1" si="21"/>
        <v>13.17088053663608</v>
      </c>
    </row>
    <row r="674" spans="5:6" x14ac:dyDescent="0.25">
      <c r="E674" s="79">
        <f t="shared" ca="1" si="20"/>
        <v>0.86550945649219557</v>
      </c>
      <c r="F674" s="79">
        <f t="shared" ca="1" si="21"/>
        <v>20.589614341333448</v>
      </c>
    </row>
    <row r="675" spans="5:6" x14ac:dyDescent="0.25">
      <c r="E675" s="79">
        <f t="shared" ca="1" si="20"/>
        <v>0.53712514532338507</v>
      </c>
      <c r="F675" s="79">
        <f t="shared" ca="1" si="21"/>
        <v>16.066666729331679</v>
      </c>
    </row>
    <row r="676" spans="5:6" x14ac:dyDescent="0.25">
      <c r="E676" s="79">
        <f t="shared" ca="1" si="20"/>
        <v>0.36084688710866342</v>
      </c>
      <c r="F676" s="79">
        <f t="shared" ca="1" si="21"/>
        <v>14.459977291297523</v>
      </c>
    </row>
    <row r="677" spans="5:6" x14ac:dyDescent="0.25">
      <c r="E677" s="79">
        <f t="shared" ca="1" si="20"/>
        <v>0.15358289874642406</v>
      </c>
      <c r="F677" s="79">
        <f t="shared" ca="1" si="21"/>
        <v>12.36528077923936</v>
      </c>
    </row>
    <row r="678" spans="5:6" x14ac:dyDescent="0.25">
      <c r="E678" s="79">
        <f t="shared" ca="1" si="20"/>
        <v>0.73394613291861699</v>
      </c>
      <c r="F678" s="79">
        <f t="shared" ca="1" si="21"/>
        <v>18.255179762064031</v>
      </c>
    </row>
    <row r="679" spans="5:6" x14ac:dyDescent="0.25">
      <c r="E679" s="79">
        <f t="shared" ca="1" si="20"/>
        <v>0.58688728740362173</v>
      </c>
      <c r="F679" s="79">
        <f t="shared" ca="1" si="21"/>
        <v>16.555154942130116</v>
      </c>
    </row>
    <row r="680" spans="5:6" x14ac:dyDescent="0.25">
      <c r="E680" s="79">
        <f t="shared" ca="1" si="20"/>
        <v>0.34366220253392987</v>
      </c>
      <c r="F680" s="79">
        <f t="shared" ca="1" si="21"/>
        <v>14.304549858068887</v>
      </c>
    </row>
    <row r="681" spans="5:6" x14ac:dyDescent="0.25">
      <c r="E681" s="79">
        <f t="shared" ca="1" si="20"/>
        <v>0.56419769113900931</v>
      </c>
      <c r="F681" s="79">
        <f t="shared" ca="1" si="21"/>
        <v>16.328981576456876</v>
      </c>
    </row>
    <row r="682" spans="5:6" x14ac:dyDescent="0.25">
      <c r="E682" s="79">
        <f t="shared" ca="1" si="20"/>
        <v>0.12783673047698585</v>
      </c>
      <c r="F682" s="79">
        <f t="shared" ca="1" si="21"/>
        <v>12.026338978052493</v>
      </c>
    </row>
    <row r="683" spans="5:6" x14ac:dyDescent="0.25">
      <c r="E683" s="79">
        <f t="shared" ca="1" si="20"/>
        <v>0.57492200987750708</v>
      </c>
      <c r="F683" s="79">
        <f t="shared" ca="1" si="21"/>
        <v>16.435093101180783</v>
      </c>
    </row>
    <row r="684" spans="5:6" x14ac:dyDescent="0.25">
      <c r="E684" s="79">
        <f t="shared" ca="1" si="20"/>
        <v>0.13568295437392575</v>
      </c>
      <c r="F684" s="79">
        <f t="shared" ca="1" si="21"/>
        <v>12.133570611066549</v>
      </c>
    </row>
    <row r="685" spans="5:6" x14ac:dyDescent="0.25">
      <c r="E685" s="79">
        <f t="shared" ca="1" si="20"/>
        <v>0.19393349504435697</v>
      </c>
      <c r="F685" s="79">
        <f t="shared" ca="1" si="21"/>
        <v>12.83827415261046</v>
      </c>
    </row>
    <row r="686" spans="5:6" x14ac:dyDescent="0.25">
      <c r="E686" s="79">
        <f t="shared" ca="1" si="20"/>
        <v>0.34793326232284338</v>
      </c>
      <c r="F686" s="79">
        <f t="shared" ca="1" si="21"/>
        <v>14.343280566700738</v>
      </c>
    </row>
    <row r="687" spans="5:6" x14ac:dyDescent="0.25">
      <c r="E687" s="79">
        <f t="shared" ca="1" si="20"/>
        <v>0.39094801207140017</v>
      </c>
      <c r="F687" s="79">
        <f t="shared" ca="1" si="21"/>
        <v>14.730392697447609</v>
      </c>
    </row>
    <row r="688" spans="5:6" x14ac:dyDescent="0.25">
      <c r="E688" s="79">
        <f t="shared" ca="1" si="20"/>
        <v>0.60303162922896569</v>
      </c>
      <c r="F688" s="79">
        <f t="shared" ca="1" si="21"/>
        <v>16.720226125396785</v>
      </c>
    </row>
    <row r="689" spans="5:6" x14ac:dyDescent="0.25">
      <c r="E689" s="79">
        <f t="shared" ca="1" si="20"/>
        <v>0.12341512424492584</v>
      </c>
      <c r="F689" s="79">
        <f t="shared" ca="1" si="21"/>
        <v>11.964147818337505</v>
      </c>
    </row>
    <row r="690" spans="5:6" x14ac:dyDescent="0.25">
      <c r="E690" s="79">
        <f t="shared" ca="1" si="20"/>
        <v>1.7317321399560326E-2</v>
      </c>
      <c r="F690" s="79">
        <f t="shared" ca="1" si="21"/>
        <v>9.3290607974681183</v>
      </c>
    </row>
    <row r="691" spans="5:6" x14ac:dyDescent="0.25">
      <c r="E691" s="79">
        <f t="shared" ca="1" si="20"/>
        <v>0.90277507799248147</v>
      </c>
      <c r="F691" s="79">
        <f t="shared" ca="1" si="21"/>
        <v>21.637646304462699</v>
      </c>
    </row>
    <row r="692" spans="5:6" x14ac:dyDescent="0.25">
      <c r="E692" s="79">
        <f t="shared" ca="1" si="20"/>
        <v>0.94310988050171118</v>
      </c>
      <c r="F692" s="79">
        <f t="shared" ca="1" si="21"/>
        <v>23.323195746886601</v>
      </c>
    </row>
    <row r="693" spans="5:6" x14ac:dyDescent="0.25">
      <c r="E693" s="79">
        <f t="shared" ca="1" si="20"/>
        <v>4.481963042113335E-2</v>
      </c>
      <c r="F693" s="79">
        <f t="shared" ca="1" si="21"/>
        <v>10.449579991889671</v>
      </c>
    </row>
    <row r="694" spans="5:6" x14ac:dyDescent="0.25">
      <c r="E694" s="79">
        <f t="shared" ca="1" si="20"/>
        <v>9.9194241432069008E-3</v>
      </c>
      <c r="F694" s="79">
        <f t="shared" ca="1" si="21"/>
        <v>8.7518650382565699</v>
      </c>
    </row>
    <row r="695" spans="5:6" x14ac:dyDescent="0.25">
      <c r="E695" s="79">
        <f t="shared" ca="1" si="20"/>
        <v>0.59675375321753288</v>
      </c>
      <c r="F695" s="79">
        <f t="shared" ca="1" si="21"/>
        <v>16.655594259118349</v>
      </c>
    </row>
    <row r="696" spans="5:6" x14ac:dyDescent="0.25">
      <c r="E696" s="79">
        <f t="shared" ca="1" si="20"/>
        <v>7.7044340287633961E-2</v>
      </c>
      <c r="F696" s="79">
        <f t="shared" ca="1" si="21"/>
        <v>11.202545427960272</v>
      </c>
    </row>
    <row r="697" spans="5:6" x14ac:dyDescent="0.25">
      <c r="E697" s="79">
        <f t="shared" ca="1" si="20"/>
        <v>1.3865706614718976E-2</v>
      </c>
      <c r="F697" s="79">
        <f t="shared" ca="1" si="21"/>
        <v>9.0931510327248848</v>
      </c>
    </row>
    <row r="698" spans="5:6" x14ac:dyDescent="0.25">
      <c r="E698" s="79">
        <f t="shared" ca="1" si="20"/>
        <v>0.88399989862452533</v>
      </c>
      <c r="F698" s="79">
        <f t="shared" ca="1" si="21"/>
        <v>21.07069344042057</v>
      </c>
    </row>
    <row r="699" spans="5:6" x14ac:dyDescent="0.25">
      <c r="E699" s="79">
        <f t="shared" ca="1" si="20"/>
        <v>0.76242215813797454</v>
      </c>
      <c r="F699" s="79">
        <f t="shared" ca="1" si="21"/>
        <v>18.660658725411849</v>
      </c>
    </row>
    <row r="700" spans="5:6" x14ac:dyDescent="0.25">
      <c r="E700" s="79">
        <f t="shared" ca="1" si="20"/>
        <v>0.78900950583958784</v>
      </c>
      <c r="F700" s="79">
        <f t="shared" ca="1" si="21"/>
        <v>19.076317582300291</v>
      </c>
    </row>
    <row r="701" spans="5:6" x14ac:dyDescent="0.25">
      <c r="E701" s="79">
        <f t="shared" ca="1" si="20"/>
        <v>0.91706447980734773</v>
      </c>
      <c r="F701" s="79">
        <f t="shared" ca="1" si="21"/>
        <v>22.142449185420237</v>
      </c>
    </row>
    <row r="702" spans="5:6" x14ac:dyDescent="0.25">
      <c r="E702" s="79">
        <f t="shared" ca="1" si="20"/>
        <v>0.42828241424224911</v>
      </c>
      <c r="F702" s="79">
        <f t="shared" ca="1" si="21"/>
        <v>15.065048955186978</v>
      </c>
    </row>
    <row r="703" spans="5:6" x14ac:dyDescent="0.25">
      <c r="E703" s="79">
        <f t="shared" ca="1" si="20"/>
        <v>0.4362523943957527</v>
      </c>
      <c r="F703" s="79">
        <f t="shared" ca="1" si="21"/>
        <v>15.13668599406186</v>
      </c>
    </row>
    <row r="704" spans="5:6" x14ac:dyDescent="0.25">
      <c r="E704" s="79">
        <f t="shared" ca="1" si="20"/>
        <v>0.44986153921773109</v>
      </c>
      <c r="F704" s="79">
        <f t="shared" ca="1" si="21"/>
        <v>15.259355322628348</v>
      </c>
    </row>
    <row r="705" spans="5:6" x14ac:dyDescent="0.25">
      <c r="E705" s="79">
        <f t="shared" ca="1" si="20"/>
        <v>0.56796407729123255</v>
      </c>
      <c r="F705" s="79">
        <f t="shared" ca="1" si="21"/>
        <v>16.366094184748434</v>
      </c>
    </row>
    <row r="706" spans="5:6" x14ac:dyDescent="0.25">
      <c r="E706" s="79">
        <f t="shared" ca="1" si="20"/>
        <v>0.25533255784461895</v>
      </c>
      <c r="F706" s="79">
        <f t="shared" ca="1" si="21"/>
        <v>13.475566891477515</v>
      </c>
    </row>
    <row r="707" spans="5:6" x14ac:dyDescent="0.25">
      <c r="E707" s="79">
        <f t="shared" ca="1" si="20"/>
        <v>0.48777030370588281</v>
      </c>
      <c r="F707" s="79">
        <f t="shared" ca="1" si="21"/>
        <v>15.604594384625615</v>
      </c>
    </row>
    <row r="708" spans="5:6" x14ac:dyDescent="0.25">
      <c r="E708" s="79">
        <f t="shared" ref="E708:E771" ca="1" si="22">RAND()</f>
        <v>1.2836076120893991E-2</v>
      </c>
      <c r="F708" s="79">
        <f t="shared" ref="F708:F771" ca="1" si="23">$C$3+$C$4*(-LN(E708^(-1/$C$5)-1))</f>
        <v>9.0130907759765968</v>
      </c>
    </row>
    <row r="709" spans="5:6" x14ac:dyDescent="0.25">
      <c r="E709" s="79">
        <f t="shared" ca="1" si="22"/>
        <v>0.46923179654018587</v>
      </c>
      <c r="F709" s="79">
        <f t="shared" ca="1" si="23"/>
        <v>15.434984263874931</v>
      </c>
    </row>
    <row r="710" spans="5:6" x14ac:dyDescent="0.25">
      <c r="E710" s="79">
        <f t="shared" ca="1" si="22"/>
        <v>0.92731573113175736</v>
      </c>
      <c r="F710" s="79">
        <f t="shared" ca="1" si="23"/>
        <v>22.558057818105535</v>
      </c>
    </row>
    <row r="711" spans="5:6" x14ac:dyDescent="0.25">
      <c r="E711" s="79">
        <f t="shared" ca="1" si="22"/>
        <v>0.86339411186192905</v>
      </c>
      <c r="F711" s="79">
        <f t="shared" ca="1" si="23"/>
        <v>20.53847669841813</v>
      </c>
    </row>
    <row r="712" spans="5:6" x14ac:dyDescent="0.25">
      <c r="E712" s="79">
        <f t="shared" ca="1" si="22"/>
        <v>0.76852096126255987</v>
      </c>
      <c r="F712" s="79">
        <f t="shared" ca="1" si="23"/>
        <v>18.752507649886734</v>
      </c>
    </row>
    <row r="713" spans="5:6" x14ac:dyDescent="0.25">
      <c r="E713" s="79">
        <f t="shared" ca="1" si="22"/>
        <v>0.95784021531894392</v>
      </c>
      <c r="F713" s="79">
        <f t="shared" ca="1" si="23"/>
        <v>24.249868078454014</v>
      </c>
    </row>
    <row r="714" spans="5:6" x14ac:dyDescent="0.25">
      <c r="E714" s="79">
        <f t="shared" ca="1" si="22"/>
        <v>0.34052249320913885</v>
      </c>
      <c r="F714" s="79">
        <f t="shared" ca="1" si="23"/>
        <v>14.276029557454116</v>
      </c>
    </row>
    <row r="715" spans="5:6" x14ac:dyDescent="0.25">
      <c r="E715" s="79">
        <f t="shared" ca="1" si="22"/>
        <v>0.74213952447863918</v>
      </c>
      <c r="F715" s="79">
        <f t="shared" ca="1" si="23"/>
        <v>18.368195072916905</v>
      </c>
    </row>
    <row r="716" spans="5:6" x14ac:dyDescent="0.25">
      <c r="E716" s="79">
        <f t="shared" ca="1" si="22"/>
        <v>0.47796253352187856</v>
      </c>
      <c r="F716" s="79">
        <f t="shared" ca="1" si="23"/>
        <v>15.514650762376686</v>
      </c>
    </row>
    <row r="717" spans="5:6" x14ac:dyDescent="0.25">
      <c r="E717" s="79">
        <f t="shared" ca="1" si="22"/>
        <v>0.67587781662016855</v>
      </c>
      <c r="F717" s="79">
        <f t="shared" ca="1" si="23"/>
        <v>17.521471650259816</v>
      </c>
    </row>
    <row r="718" spans="5:6" x14ac:dyDescent="0.25">
      <c r="E718" s="79">
        <f t="shared" ca="1" si="22"/>
        <v>7.013301071739142E-3</v>
      </c>
      <c r="F718" s="79">
        <f t="shared" ca="1" si="23"/>
        <v>8.4141325281605575</v>
      </c>
    </row>
    <row r="719" spans="5:6" x14ac:dyDescent="0.25">
      <c r="E719" s="79">
        <f t="shared" ca="1" si="22"/>
        <v>0.94250338724229288</v>
      </c>
      <c r="F719" s="79">
        <f t="shared" ca="1" si="23"/>
        <v>23.290233851376687</v>
      </c>
    </row>
    <row r="720" spans="5:6" x14ac:dyDescent="0.25">
      <c r="E720" s="79">
        <f t="shared" ca="1" si="22"/>
        <v>0.9378618650836098</v>
      </c>
      <c r="F720" s="79">
        <f t="shared" ca="1" si="23"/>
        <v>23.048519064434192</v>
      </c>
    </row>
    <row r="721" spans="5:6" x14ac:dyDescent="0.25">
      <c r="E721" s="79">
        <f t="shared" ca="1" si="22"/>
        <v>0.85381199250720186</v>
      </c>
      <c r="F721" s="79">
        <f t="shared" ca="1" si="23"/>
        <v>20.315416070907446</v>
      </c>
    </row>
    <row r="722" spans="5:6" x14ac:dyDescent="0.25">
      <c r="E722" s="79">
        <f t="shared" ca="1" si="22"/>
        <v>0.36665639866046429</v>
      </c>
      <c r="F722" s="79">
        <f t="shared" ca="1" si="23"/>
        <v>14.512309293664709</v>
      </c>
    </row>
    <row r="723" spans="5:6" x14ac:dyDescent="0.25">
      <c r="E723" s="79">
        <f t="shared" ca="1" si="22"/>
        <v>0.21398175418962917</v>
      </c>
      <c r="F723" s="79">
        <f t="shared" ca="1" si="23"/>
        <v>13.054899802693431</v>
      </c>
    </row>
    <row r="724" spans="5:6" x14ac:dyDescent="0.25">
      <c r="E724" s="79">
        <f t="shared" ca="1" si="22"/>
        <v>0.90461620283924826</v>
      </c>
      <c r="F724" s="79">
        <f t="shared" ca="1" si="23"/>
        <v>21.698619056942494</v>
      </c>
    </row>
    <row r="725" spans="5:6" x14ac:dyDescent="0.25">
      <c r="E725" s="79">
        <f t="shared" ca="1" si="22"/>
        <v>0.94822541698641061</v>
      </c>
      <c r="F725" s="79">
        <f t="shared" ca="1" si="23"/>
        <v>23.615527220442715</v>
      </c>
    </row>
    <row r="726" spans="5:6" x14ac:dyDescent="0.25">
      <c r="E726" s="79">
        <f t="shared" ca="1" si="22"/>
        <v>0.20523539689828951</v>
      </c>
      <c r="F726" s="79">
        <f t="shared" ca="1" si="23"/>
        <v>12.961608174163811</v>
      </c>
    </row>
    <row r="727" spans="5:6" x14ac:dyDescent="0.25">
      <c r="E727" s="79">
        <f t="shared" ca="1" si="22"/>
        <v>0.71186131528944341</v>
      </c>
      <c r="F727" s="79">
        <f t="shared" ca="1" si="23"/>
        <v>17.96333166529228</v>
      </c>
    </row>
    <row r="728" spans="5:6" x14ac:dyDescent="0.25">
      <c r="E728" s="79">
        <f t="shared" ca="1" si="22"/>
        <v>0.44334096452447946</v>
      </c>
      <c r="F728" s="79">
        <f t="shared" ca="1" si="23"/>
        <v>15.200518751244676</v>
      </c>
    </row>
    <row r="729" spans="5:6" x14ac:dyDescent="0.25">
      <c r="E729" s="79">
        <f t="shared" ca="1" si="22"/>
        <v>0.91702832957438096</v>
      </c>
      <c r="F729" s="79">
        <f t="shared" ca="1" si="23"/>
        <v>22.141071682195101</v>
      </c>
    </row>
    <row r="730" spans="5:6" x14ac:dyDescent="0.25">
      <c r="E730" s="79">
        <f t="shared" ca="1" si="22"/>
        <v>0.93594467351911015</v>
      </c>
      <c r="F730" s="79">
        <f t="shared" ca="1" si="23"/>
        <v>22.95370582655001</v>
      </c>
    </row>
    <row r="731" spans="5:6" x14ac:dyDescent="0.25">
      <c r="E731" s="79">
        <f t="shared" ca="1" si="22"/>
        <v>0.65534563840761229</v>
      </c>
      <c r="F731" s="79">
        <f t="shared" ca="1" si="23"/>
        <v>17.284683953850305</v>
      </c>
    </row>
    <row r="732" spans="5:6" x14ac:dyDescent="0.25">
      <c r="E732" s="79">
        <f t="shared" ca="1" si="22"/>
        <v>0.32143251305398612</v>
      </c>
      <c r="F732" s="79">
        <f t="shared" ca="1" si="23"/>
        <v>14.101572943466948</v>
      </c>
    </row>
    <row r="733" spans="5:6" x14ac:dyDescent="0.25">
      <c r="E733" s="79">
        <f t="shared" ca="1" si="22"/>
        <v>0.56729991799860924</v>
      </c>
      <c r="F733" s="79">
        <f t="shared" ca="1" si="23"/>
        <v>16.359537939231014</v>
      </c>
    </row>
    <row r="734" spans="5:6" x14ac:dyDescent="0.25">
      <c r="E734" s="79">
        <f t="shared" ca="1" si="22"/>
        <v>0.24035331952807049</v>
      </c>
      <c r="F734" s="79">
        <f t="shared" ca="1" si="23"/>
        <v>13.32659110476866</v>
      </c>
    </row>
    <row r="735" spans="5:6" x14ac:dyDescent="0.25">
      <c r="E735" s="79">
        <f t="shared" ca="1" si="22"/>
        <v>3.8928362281622886E-2</v>
      </c>
      <c r="F735" s="79">
        <f t="shared" ca="1" si="23"/>
        <v>10.269704111600193</v>
      </c>
    </row>
    <row r="736" spans="5:6" x14ac:dyDescent="0.25">
      <c r="E736" s="79">
        <f t="shared" ca="1" si="22"/>
        <v>0.46489673182840285</v>
      </c>
      <c r="F736" s="79">
        <f t="shared" ca="1" si="23"/>
        <v>15.395553398031282</v>
      </c>
    </row>
    <row r="737" spans="5:6" x14ac:dyDescent="0.25">
      <c r="E737" s="79">
        <f t="shared" ca="1" si="22"/>
        <v>0.87804136385893439</v>
      </c>
      <c r="F737" s="79">
        <f t="shared" ca="1" si="23"/>
        <v>20.908452545667696</v>
      </c>
    </row>
    <row r="738" spans="5:6" x14ac:dyDescent="0.25">
      <c r="E738" s="79">
        <f t="shared" ca="1" si="22"/>
        <v>0.40914945824930737</v>
      </c>
      <c r="F738" s="79">
        <f t="shared" ca="1" si="23"/>
        <v>14.893459196007417</v>
      </c>
    </row>
    <row r="739" spans="5:6" x14ac:dyDescent="0.25">
      <c r="E739" s="79">
        <f t="shared" ca="1" si="22"/>
        <v>0.19889141246268316</v>
      </c>
      <c r="F739" s="79">
        <f t="shared" ca="1" si="23"/>
        <v>12.892787171267202</v>
      </c>
    </row>
    <row r="740" spans="5:6" x14ac:dyDescent="0.25">
      <c r="E740" s="79">
        <f t="shared" ca="1" si="22"/>
        <v>2.2126685151876657E-2</v>
      </c>
      <c r="F740" s="79">
        <f t="shared" ca="1" si="23"/>
        <v>9.5991013304279118</v>
      </c>
    </row>
    <row r="741" spans="5:6" x14ac:dyDescent="0.25">
      <c r="E741" s="79">
        <f t="shared" ca="1" si="22"/>
        <v>0.25692894585507675</v>
      </c>
      <c r="F741" s="79">
        <f t="shared" ca="1" si="23"/>
        <v>13.491249271339175</v>
      </c>
    </row>
    <row r="742" spans="5:6" x14ac:dyDescent="0.25">
      <c r="E742" s="79">
        <f t="shared" ca="1" si="22"/>
        <v>0.83426304313446353</v>
      </c>
      <c r="F742" s="79">
        <f t="shared" ca="1" si="23"/>
        <v>19.898141198649206</v>
      </c>
    </row>
    <row r="743" spans="5:6" x14ac:dyDescent="0.25">
      <c r="E743" s="79">
        <f t="shared" ca="1" si="22"/>
        <v>0.49044263798278254</v>
      </c>
      <c r="F743" s="79">
        <f t="shared" ca="1" si="23"/>
        <v>15.629191642774172</v>
      </c>
    </row>
    <row r="744" spans="5:6" x14ac:dyDescent="0.25">
      <c r="E744" s="79">
        <f t="shared" ca="1" si="22"/>
        <v>0.71529731947278152</v>
      </c>
      <c r="F744" s="79">
        <f t="shared" ca="1" si="23"/>
        <v>18.007599260084998</v>
      </c>
    </row>
    <row r="745" spans="5:6" x14ac:dyDescent="0.25">
      <c r="E745" s="79">
        <f t="shared" ca="1" si="22"/>
        <v>0.36456395108105699</v>
      </c>
      <c r="F745" s="79">
        <f t="shared" ca="1" si="23"/>
        <v>14.493470856793273</v>
      </c>
    </row>
    <row r="746" spans="5:6" x14ac:dyDescent="0.25">
      <c r="E746" s="79">
        <f t="shared" ca="1" si="22"/>
        <v>0.37903729964630839</v>
      </c>
      <c r="F746" s="79">
        <f t="shared" ca="1" si="23"/>
        <v>14.623577805084579</v>
      </c>
    </row>
    <row r="747" spans="5:6" x14ac:dyDescent="0.25">
      <c r="E747" s="79">
        <f t="shared" ca="1" si="22"/>
        <v>0.78243033538872409</v>
      </c>
      <c r="F747" s="79">
        <f t="shared" ca="1" si="23"/>
        <v>18.96961143809925</v>
      </c>
    </row>
    <row r="748" spans="5:6" x14ac:dyDescent="0.25">
      <c r="E748" s="79">
        <f t="shared" ca="1" si="22"/>
        <v>0.10127230443302604</v>
      </c>
      <c r="F748" s="79">
        <f t="shared" ca="1" si="23"/>
        <v>11.629577673378449</v>
      </c>
    </row>
    <row r="749" spans="5:6" x14ac:dyDescent="0.25">
      <c r="E749" s="79">
        <f t="shared" ca="1" si="22"/>
        <v>0.30268269729379882</v>
      </c>
      <c r="F749" s="79">
        <f t="shared" ca="1" si="23"/>
        <v>13.928040251699077</v>
      </c>
    </row>
    <row r="750" spans="5:6" x14ac:dyDescent="0.25">
      <c r="E750" s="79">
        <f t="shared" ca="1" si="22"/>
        <v>0.31430353922231502</v>
      </c>
      <c r="F750" s="79">
        <f t="shared" ca="1" si="23"/>
        <v>14.035881919010416</v>
      </c>
    </row>
    <row r="751" spans="5:6" x14ac:dyDescent="0.25">
      <c r="E751" s="79">
        <f t="shared" ca="1" si="22"/>
        <v>0.19074045018380026</v>
      </c>
      <c r="F751" s="79">
        <f t="shared" ca="1" si="23"/>
        <v>12.802808597477236</v>
      </c>
    </row>
    <row r="752" spans="5:6" x14ac:dyDescent="0.25">
      <c r="E752" s="79">
        <f t="shared" ca="1" si="22"/>
        <v>0.86146793921952913</v>
      </c>
      <c r="F752" s="79">
        <f t="shared" ca="1" si="23"/>
        <v>20.492530637830328</v>
      </c>
    </row>
    <row r="753" spans="5:6" x14ac:dyDescent="0.25">
      <c r="E753" s="79">
        <f t="shared" ca="1" si="22"/>
        <v>0.77097997479520475</v>
      </c>
      <c r="F753" s="79">
        <f t="shared" ca="1" si="23"/>
        <v>18.790097096754504</v>
      </c>
    </row>
    <row r="754" spans="5:6" x14ac:dyDescent="0.25">
      <c r="E754" s="79">
        <f t="shared" ca="1" si="22"/>
        <v>0.33020720238145473</v>
      </c>
      <c r="F754" s="79">
        <f t="shared" ca="1" si="23"/>
        <v>14.182002705498126</v>
      </c>
    </row>
    <row r="755" spans="5:6" x14ac:dyDescent="0.25">
      <c r="E755" s="79">
        <f t="shared" ca="1" si="22"/>
        <v>0.29432624844878597</v>
      </c>
      <c r="F755" s="79">
        <f t="shared" ca="1" si="23"/>
        <v>13.849834536414679</v>
      </c>
    </row>
    <row r="756" spans="5:6" x14ac:dyDescent="0.25">
      <c r="E756" s="79">
        <f t="shared" ca="1" si="22"/>
        <v>2.704297875095929E-2</v>
      </c>
      <c r="F756" s="79">
        <f t="shared" ca="1" si="23"/>
        <v>9.828928104883051</v>
      </c>
    </row>
    <row r="757" spans="5:6" x14ac:dyDescent="0.25">
      <c r="E757" s="79">
        <f t="shared" ca="1" si="22"/>
        <v>0.34885478643971257</v>
      </c>
      <c r="F757" s="79">
        <f t="shared" ca="1" si="23"/>
        <v>14.351627592428478</v>
      </c>
    </row>
    <row r="758" spans="5:6" x14ac:dyDescent="0.25">
      <c r="E758" s="79">
        <f t="shared" ca="1" si="22"/>
        <v>0.30321366996931287</v>
      </c>
      <c r="F758" s="79">
        <f t="shared" ca="1" si="23"/>
        <v>13.932989985454547</v>
      </c>
    </row>
    <row r="759" spans="5:6" x14ac:dyDescent="0.25">
      <c r="E759" s="79">
        <f t="shared" ca="1" si="22"/>
        <v>9.2239268568737098E-2</v>
      </c>
      <c r="F759" s="79">
        <f t="shared" ca="1" si="23"/>
        <v>11.479408758978304</v>
      </c>
    </row>
    <row r="760" spans="5:6" x14ac:dyDescent="0.25">
      <c r="E760" s="79">
        <f t="shared" ca="1" si="22"/>
        <v>0.94888566953972198</v>
      </c>
      <c r="F760" s="79">
        <f t="shared" ca="1" si="23"/>
        <v>23.655274675798402</v>
      </c>
    </row>
    <row r="761" spans="5:6" x14ac:dyDescent="0.25">
      <c r="E761" s="79">
        <f t="shared" ca="1" si="22"/>
        <v>0.47276099212262057</v>
      </c>
      <c r="F761" s="79">
        <f t="shared" ca="1" si="23"/>
        <v>15.467145218167555</v>
      </c>
    </row>
    <row r="762" spans="5:6" x14ac:dyDescent="0.25">
      <c r="E762" s="79">
        <f t="shared" ca="1" si="22"/>
        <v>0.65639060687418516</v>
      </c>
      <c r="F762" s="79">
        <f t="shared" ca="1" si="23"/>
        <v>17.296500642238222</v>
      </c>
    </row>
    <row r="763" spans="5:6" x14ac:dyDescent="0.25">
      <c r="E763" s="79">
        <f t="shared" ca="1" si="22"/>
        <v>3.1688282689904201E-2</v>
      </c>
      <c r="F763" s="79">
        <f t="shared" ca="1" si="23"/>
        <v>10.016736468582581</v>
      </c>
    </row>
    <row r="764" spans="5:6" x14ac:dyDescent="0.25">
      <c r="E764" s="79">
        <f t="shared" ca="1" si="22"/>
        <v>0.88054130208277792</v>
      </c>
      <c r="F764" s="79">
        <f t="shared" ca="1" si="23"/>
        <v>20.97561618299828</v>
      </c>
    </row>
    <row r="765" spans="5:6" x14ac:dyDescent="0.25">
      <c r="E765" s="79">
        <f t="shared" ca="1" si="22"/>
        <v>5.1430821063760734E-2</v>
      </c>
      <c r="F765" s="79">
        <f t="shared" ca="1" si="23"/>
        <v>10.63097877485791</v>
      </c>
    </row>
    <row r="766" spans="5:6" x14ac:dyDescent="0.25">
      <c r="E766" s="79">
        <f t="shared" ca="1" si="22"/>
        <v>0.20460615079612243</v>
      </c>
      <c r="F766" s="79">
        <f t="shared" ca="1" si="23"/>
        <v>12.954826845324947</v>
      </c>
    </row>
    <row r="767" spans="5:6" x14ac:dyDescent="0.25">
      <c r="E767" s="79">
        <f t="shared" ca="1" si="22"/>
        <v>0.89878648528045391</v>
      </c>
      <c r="F767" s="79">
        <f t="shared" ca="1" si="23"/>
        <v>21.509171403430301</v>
      </c>
    </row>
    <row r="768" spans="5:6" x14ac:dyDescent="0.25">
      <c r="E768" s="79">
        <f t="shared" ca="1" si="22"/>
        <v>0.62647831388987429</v>
      </c>
      <c r="F768" s="79">
        <f t="shared" ca="1" si="23"/>
        <v>16.967090384800905</v>
      </c>
    </row>
    <row r="769" spans="5:6" x14ac:dyDescent="0.25">
      <c r="E769" s="79">
        <f t="shared" ca="1" si="22"/>
        <v>0.69850618777550333</v>
      </c>
      <c r="F769" s="79">
        <f t="shared" ca="1" si="23"/>
        <v>17.794903118924992</v>
      </c>
    </row>
    <row r="770" spans="5:6" x14ac:dyDescent="0.25">
      <c r="E770" s="79">
        <f t="shared" ca="1" si="22"/>
        <v>0.94501605577640901</v>
      </c>
      <c r="F770" s="79">
        <f t="shared" ca="1" si="23"/>
        <v>23.42904364880415</v>
      </c>
    </row>
    <row r="771" spans="5:6" x14ac:dyDescent="0.25">
      <c r="E771" s="79">
        <f t="shared" ca="1" si="22"/>
        <v>0.23865491127708316</v>
      </c>
      <c r="F771" s="79">
        <f t="shared" ca="1" si="23"/>
        <v>13.309476999263739</v>
      </c>
    </row>
    <row r="772" spans="5:6" x14ac:dyDescent="0.25">
      <c r="E772" s="79">
        <f t="shared" ref="E772:E835" ca="1" si="24">RAND()</f>
        <v>0.15825404764433648</v>
      </c>
      <c r="F772" s="79">
        <f t="shared" ref="F772:F835" ca="1" si="25">$C$3+$C$4*(-LN(E772^(-1/$C$5)-1))</f>
        <v>12.423188298817163</v>
      </c>
    </row>
    <row r="773" spans="5:6" x14ac:dyDescent="0.25">
      <c r="E773" s="79">
        <f t="shared" ca="1" si="24"/>
        <v>0.79003404883854977</v>
      </c>
      <c r="F773" s="79">
        <f t="shared" ca="1" si="25"/>
        <v>19.093182969540589</v>
      </c>
    </row>
    <row r="774" spans="5:6" x14ac:dyDescent="0.25">
      <c r="E774" s="79">
        <f t="shared" ca="1" si="24"/>
        <v>0.37254031873516946</v>
      </c>
      <c r="F774" s="79">
        <f t="shared" ca="1" si="25"/>
        <v>14.565227175410358</v>
      </c>
    </row>
    <row r="775" spans="5:6" x14ac:dyDescent="0.25">
      <c r="E775" s="79">
        <f t="shared" ca="1" si="24"/>
        <v>0.11592679645525139</v>
      </c>
      <c r="F775" s="79">
        <f t="shared" ca="1" si="25"/>
        <v>11.855606264127829</v>
      </c>
    </row>
    <row r="776" spans="5:6" x14ac:dyDescent="0.25">
      <c r="E776" s="79">
        <f t="shared" ca="1" si="24"/>
        <v>0.51409562027343469</v>
      </c>
      <c r="F776" s="79">
        <f t="shared" ca="1" si="25"/>
        <v>15.848841059985737</v>
      </c>
    </row>
    <row r="777" spans="5:6" x14ac:dyDescent="0.25">
      <c r="E777" s="79">
        <f t="shared" ca="1" si="24"/>
        <v>0.63850918222498532</v>
      </c>
      <c r="F777" s="79">
        <f t="shared" ca="1" si="25"/>
        <v>17.097464164261353</v>
      </c>
    </row>
    <row r="778" spans="5:6" x14ac:dyDescent="0.25">
      <c r="E778" s="79">
        <f t="shared" ca="1" si="24"/>
        <v>5.8596644696637057E-2</v>
      </c>
      <c r="F778" s="79">
        <f t="shared" ca="1" si="25"/>
        <v>10.808728979952134</v>
      </c>
    </row>
    <row r="779" spans="5:6" x14ac:dyDescent="0.25">
      <c r="E779" s="79">
        <f t="shared" ca="1" si="24"/>
        <v>0.31085530898826963</v>
      </c>
      <c r="F779" s="79">
        <f t="shared" ca="1" si="25"/>
        <v>14.00398536183018</v>
      </c>
    </row>
    <row r="780" spans="5:6" x14ac:dyDescent="0.25">
      <c r="E780" s="79">
        <f t="shared" ca="1" si="24"/>
        <v>0.98709738617929443</v>
      </c>
      <c r="F780" s="79">
        <f t="shared" ca="1" si="25"/>
        <v>27.855934238573617</v>
      </c>
    </row>
    <row r="781" spans="5:6" x14ac:dyDescent="0.25">
      <c r="E781" s="79">
        <f t="shared" ca="1" si="24"/>
        <v>0.60304311633545882</v>
      </c>
      <c r="F781" s="79">
        <f t="shared" ca="1" si="25"/>
        <v>16.720344923579553</v>
      </c>
    </row>
    <row r="782" spans="5:6" x14ac:dyDescent="0.25">
      <c r="E782" s="79">
        <f t="shared" ca="1" si="24"/>
        <v>0.35203035565720608</v>
      </c>
      <c r="F782" s="79">
        <f t="shared" ca="1" si="25"/>
        <v>14.380366993321349</v>
      </c>
    </row>
    <row r="783" spans="5:6" x14ac:dyDescent="0.25">
      <c r="E783" s="79">
        <f t="shared" ca="1" si="24"/>
        <v>0.45163980577829399</v>
      </c>
      <c r="F783" s="79">
        <f t="shared" ca="1" si="25"/>
        <v>15.275423157888962</v>
      </c>
    </row>
    <row r="784" spans="5:6" x14ac:dyDescent="0.25">
      <c r="E784" s="79">
        <f t="shared" ca="1" si="24"/>
        <v>3.1962111078027933E-2</v>
      </c>
      <c r="F784" s="79">
        <f t="shared" ca="1" si="25"/>
        <v>10.02709935325189</v>
      </c>
    </row>
    <row r="785" spans="5:6" x14ac:dyDescent="0.25">
      <c r="E785" s="79">
        <f t="shared" ca="1" si="24"/>
        <v>0.48071495721275548</v>
      </c>
      <c r="F785" s="79">
        <f t="shared" ca="1" si="25"/>
        <v>15.539841834480285</v>
      </c>
    </row>
    <row r="786" spans="5:6" x14ac:dyDescent="0.25">
      <c r="E786" s="79">
        <f t="shared" ca="1" si="24"/>
        <v>0.51698873352996955</v>
      </c>
      <c r="F786" s="79">
        <f t="shared" ca="1" si="25"/>
        <v>15.875972319837729</v>
      </c>
    </row>
    <row r="787" spans="5:6" x14ac:dyDescent="0.25">
      <c r="E787" s="79">
        <f t="shared" ca="1" si="24"/>
        <v>0.46750354122196425</v>
      </c>
      <c r="F787" s="79">
        <f t="shared" ca="1" si="25"/>
        <v>15.41925490415224</v>
      </c>
    </row>
    <row r="788" spans="5:6" x14ac:dyDescent="0.25">
      <c r="E788" s="79">
        <f t="shared" ca="1" si="24"/>
        <v>0.57439492600741093</v>
      </c>
      <c r="F788" s="79">
        <f t="shared" ca="1" si="25"/>
        <v>16.429845817801429</v>
      </c>
    </row>
    <row r="789" spans="5:6" x14ac:dyDescent="0.25">
      <c r="E789" s="79">
        <f t="shared" ca="1" si="24"/>
        <v>0.63312590677296443</v>
      </c>
      <c r="F789" s="79">
        <f t="shared" ca="1" si="25"/>
        <v>17.038794731874738</v>
      </c>
    </row>
    <row r="790" spans="5:6" x14ac:dyDescent="0.25">
      <c r="E790" s="79">
        <f t="shared" ca="1" si="24"/>
        <v>0.34297994936296106</v>
      </c>
      <c r="F790" s="79">
        <f t="shared" ca="1" si="25"/>
        <v>14.298356082520122</v>
      </c>
    </row>
    <row r="791" spans="5:6" x14ac:dyDescent="0.25">
      <c r="E791" s="79">
        <f t="shared" ca="1" si="24"/>
        <v>0.58968726652204428</v>
      </c>
      <c r="F791" s="79">
        <f t="shared" ca="1" si="25"/>
        <v>16.583521541574893</v>
      </c>
    </row>
    <row r="792" spans="5:6" x14ac:dyDescent="0.25">
      <c r="E792" s="79">
        <f t="shared" ca="1" si="24"/>
        <v>0.91120152507722807</v>
      </c>
      <c r="F792" s="79">
        <f t="shared" ca="1" si="25"/>
        <v>21.926124605591752</v>
      </c>
    </row>
    <row r="793" spans="5:6" x14ac:dyDescent="0.25">
      <c r="E793" s="79">
        <f t="shared" ca="1" si="24"/>
        <v>0.67477604853172279</v>
      </c>
      <c r="F793" s="79">
        <f t="shared" ca="1" si="25"/>
        <v>17.508507903399376</v>
      </c>
    </row>
    <row r="794" spans="5:6" x14ac:dyDescent="0.25">
      <c r="E794" s="79">
        <f t="shared" ca="1" si="24"/>
        <v>0.84359808749144882</v>
      </c>
      <c r="F794" s="79">
        <f t="shared" ca="1" si="25"/>
        <v>20.091620387855855</v>
      </c>
    </row>
    <row r="795" spans="5:6" x14ac:dyDescent="0.25">
      <c r="E795" s="79">
        <f t="shared" ca="1" si="24"/>
        <v>4.434485895685214E-2</v>
      </c>
      <c r="F795" s="79">
        <f t="shared" ca="1" si="25"/>
        <v>10.435784683654571</v>
      </c>
    </row>
    <row r="796" spans="5:6" x14ac:dyDescent="0.25">
      <c r="E796" s="79">
        <f t="shared" ca="1" si="24"/>
        <v>0.47427413859382128</v>
      </c>
      <c r="F796" s="79">
        <f t="shared" ca="1" si="25"/>
        <v>15.480951561889228</v>
      </c>
    </row>
    <row r="797" spans="5:6" x14ac:dyDescent="0.25">
      <c r="E797" s="79">
        <f t="shared" ca="1" si="24"/>
        <v>0.90041341929006391</v>
      </c>
      <c r="F797" s="79">
        <f t="shared" ca="1" si="25"/>
        <v>21.560995410906713</v>
      </c>
    </row>
    <row r="798" spans="5:6" x14ac:dyDescent="0.25">
      <c r="E798" s="79">
        <f t="shared" ca="1" si="24"/>
        <v>0.20294053600294515</v>
      </c>
      <c r="F798" s="79">
        <f t="shared" ca="1" si="25"/>
        <v>12.936829691220037</v>
      </c>
    </row>
    <row r="799" spans="5:6" x14ac:dyDescent="0.25">
      <c r="E799" s="79">
        <f t="shared" ca="1" si="24"/>
        <v>0.51021813405192518</v>
      </c>
      <c r="F799" s="79">
        <f t="shared" ca="1" si="25"/>
        <v>15.812575077821077</v>
      </c>
    </row>
    <row r="800" spans="5:6" x14ac:dyDescent="0.25">
      <c r="E800" s="79">
        <f t="shared" ca="1" si="24"/>
        <v>0.21911173430325359</v>
      </c>
      <c r="F800" s="79">
        <f t="shared" ca="1" si="25"/>
        <v>13.108822424431885</v>
      </c>
    </row>
    <row r="801" spans="5:6" x14ac:dyDescent="0.25">
      <c r="E801" s="79">
        <f t="shared" ca="1" si="24"/>
        <v>0.53010182818979801</v>
      </c>
      <c r="F801" s="79">
        <f t="shared" ca="1" si="25"/>
        <v>15.999767931302635</v>
      </c>
    </row>
    <row r="802" spans="5:6" x14ac:dyDescent="0.25">
      <c r="E802" s="79">
        <f t="shared" ca="1" si="24"/>
        <v>0.84315261202398872</v>
      </c>
      <c r="F802" s="79">
        <f t="shared" ca="1" si="25"/>
        <v>20.082158526016567</v>
      </c>
    </row>
    <row r="803" spans="5:6" x14ac:dyDescent="0.25">
      <c r="E803" s="79">
        <f t="shared" ca="1" si="24"/>
        <v>0.30394990723086268</v>
      </c>
      <c r="F803" s="79">
        <f t="shared" ca="1" si="25"/>
        <v>13.939849501816399</v>
      </c>
    </row>
    <row r="804" spans="5:6" x14ac:dyDescent="0.25">
      <c r="E804" s="79">
        <f t="shared" ca="1" si="24"/>
        <v>0.82057582620095926</v>
      </c>
      <c r="F804" s="79">
        <f t="shared" ca="1" si="25"/>
        <v>19.631064352603239</v>
      </c>
    </row>
    <row r="805" spans="5:6" x14ac:dyDescent="0.25">
      <c r="E805" s="79">
        <f t="shared" ca="1" si="24"/>
        <v>0.3720554022407685</v>
      </c>
      <c r="F805" s="79">
        <f t="shared" ca="1" si="25"/>
        <v>14.560868861975692</v>
      </c>
    </row>
    <row r="806" spans="5:6" x14ac:dyDescent="0.25">
      <c r="E806" s="79">
        <f t="shared" ca="1" si="24"/>
        <v>0.65736091264622032</v>
      </c>
      <c r="F806" s="79">
        <f t="shared" ca="1" si="25"/>
        <v>17.307494554454877</v>
      </c>
    </row>
    <row r="807" spans="5:6" x14ac:dyDescent="0.25">
      <c r="E807" s="79">
        <f t="shared" ca="1" si="24"/>
        <v>0.32491952964312698</v>
      </c>
      <c r="F807" s="79">
        <f t="shared" ca="1" si="25"/>
        <v>14.133588619706696</v>
      </c>
    </row>
    <row r="808" spans="5:6" x14ac:dyDescent="0.25">
      <c r="E808" s="79">
        <f t="shared" ca="1" si="24"/>
        <v>0.14287956356764631</v>
      </c>
      <c r="F808" s="79">
        <f t="shared" ca="1" si="25"/>
        <v>12.228734346647208</v>
      </c>
    </row>
    <row r="809" spans="5:6" x14ac:dyDescent="0.25">
      <c r="E809" s="79">
        <f t="shared" ca="1" si="24"/>
        <v>0.74718649381451829</v>
      </c>
      <c r="F809" s="79">
        <f t="shared" ca="1" si="25"/>
        <v>18.43921548299916</v>
      </c>
    </row>
    <row r="810" spans="5:6" x14ac:dyDescent="0.25">
      <c r="E810" s="79">
        <f t="shared" ca="1" si="24"/>
        <v>0.6212289986792261</v>
      </c>
      <c r="F810" s="79">
        <f t="shared" ca="1" si="25"/>
        <v>16.9110264866111</v>
      </c>
    </row>
    <row r="811" spans="5:6" x14ac:dyDescent="0.25">
      <c r="E811" s="79">
        <f t="shared" ca="1" si="24"/>
        <v>0.81635955745480782</v>
      </c>
      <c r="F811" s="79">
        <f t="shared" ca="1" si="25"/>
        <v>19.552358156629403</v>
      </c>
    </row>
    <row r="812" spans="5:6" x14ac:dyDescent="0.25">
      <c r="E812" s="79">
        <f t="shared" ca="1" si="24"/>
        <v>0.61165379841763023</v>
      </c>
      <c r="F812" s="79">
        <f t="shared" ca="1" si="25"/>
        <v>16.809966658924154</v>
      </c>
    </row>
    <row r="813" spans="5:6" x14ac:dyDescent="0.25">
      <c r="E813" s="79">
        <f t="shared" ca="1" si="24"/>
        <v>0.3743652282696196</v>
      </c>
      <c r="F813" s="79">
        <f t="shared" ca="1" si="25"/>
        <v>14.581624824520972</v>
      </c>
    </row>
    <row r="814" spans="5:6" x14ac:dyDescent="0.25">
      <c r="E814" s="79">
        <f t="shared" ca="1" si="24"/>
        <v>0.26970062970643438</v>
      </c>
      <c r="F814" s="79">
        <f t="shared" ca="1" si="25"/>
        <v>13.615504442972522</v>
      </c>
    </row>
    <row r="815" spans="5:6" x14ac:dyDescent="0.25">
      <c r="E815" s="79">
        <f t="shared" ca="1" si="24"/>
        <v>0.56906188545249803</v>
      </c>
      <c r="F815" s="79">
        <f t="shared" ca="1" si="25"/>
        <v>16.376942465947508</v>
      </c>
    </row>
    <row r="816" spans="5:6" x14ac:dyDescent="0.25">
      <c r="E816" s="79">
        <f t="shared" ca="1" si="24"/>
        <v>0.78522735274054178</v>
      </c>
      <c r="F816" s="79">
        <f t="shared" ca="1" si="25"/>
        <v>19.014643437345732</v>
      </c>
    </row>
    <row r="817" spans="5:6" x14ac:dyDescent="0.25">
      <c r="E817" s="79">
        <f t="shared" ca="1" si="24"/>
        <v>0.41776027811069583</v>
      </c>
      <c r="F817" s="79">
        <f t="shared" ca="1" si="25"/>
        <v>14.970634379485441</v>
      </c>
    </row>
    <row r="818" spans="5:6" x14ac:dyDescent="0.25">
      <c r="E818" s="79">
        <f t="shared" ca="1" si="24"/>
        <v>4.8069684307871174E-2</v>
      </c>
      <c r="F818" s="79">
        <f t="shared" ca="1" si="25"/>
        <v>10.541127366714305</v>
      </c>
    </row>
    <row r="819" spans="5:6" x14ac:dyDescent="0.25">
      <c r="E819" s="79">
        <f t="shared" ca="1" si="24"/>
        <v>0.26887077037214957</v>
      </c>
      <c r="F819" s="79">
        <f t="shared" ca="1" si="25"/>
        <v>13.607492864565053</v>
      </c>
    </row>
    <row r="820" spans="5:6" x14ac:dyDescent="0.25">
      <c r="E820" s="79">
        <f t="shared" ca="1" si="24"/>
        <v>0.71793601443852229</v>
      </c>
      <c r="F820" s="79">
        <f t="shared" ca="1" si="25"/>
        <v>18.04186764149398</v>
      </c>
    </row>
    <row r="821" spans="5:6" x14ac:dyDescent="0.25">
      <c r="E821" s="79">
        <f t="shared" ca="1" si="24"/>
        <v>0.33043543208550441</v>
      </c>
      <c r="F821" s="79">
        <f t="shared" ca="1" si="25"/>
        <v>14.184088912571728</v>
      </c>
    </row>
    <row r="822" spans="5:6" x14ac:dyDescent="0.25">
      <c r="E822" s="79">
        <f t="shared" ca="1" si="24"/>
        <v>0.13398885990849974</v>
      </c>
      <c r="F822" s="79">
        <f t="shared" ca="1" si="25"/>
        <v>12.110738711431532</v>
      </c>
    </row>
    <row r="823" spans="5:6" x14ac:dyDescent="0.25">
      <c r="E823" s="79">
        <f t="shared" ca="1" si="24"/>
        <v>0.99974098628261066</v>
      </c>
      <c r="F823" s="79">
        <f t="shared" ca="1" si="25"/>
        <v>39.603736064596085</v>
      </c>
    </row>
    <row r="824" spans="5:6" x14ac:dyDescent="0.25">
      <c r="E824" s="79">
        <f t="shared" ca="1" si="24"/>
        <v>0.56467098058077114</v>
      </c>
      <c r="F824" s="79">
        <f t="shared" ca="1" si="25"/>
        <v>16.333636288195933</v>
      </c>
    </row>
    <row r="825" spans="5:6" x14ac:dyDescent="0.25">
      <c r="E825" s="79">
        <f t="shared" ca="1" si="24"/>
        <v>0.287984901511396</v>
      </c>
      <c r="F825" s="79">
        <f t="shared" ca="1" si="25"/>
        <v>13.79007690906294</v>
      </c>
    </row>
    <row r="826" spans="5:6" x14ac:dyDescent="0.25">
      <c r="E826" s="79">
        <f t="shared" ca="1" si="24"/>
        <v>0.42396496276487039</v>
      </c>
      <c r="F826" s="79">
        <f t="shared" ca="1" si="25"/>
        <v>15.026289893995131</v>
      </c>
    </row>
    <row r="827" spans="5:6" x14ac:dyDescent="0.25">
      <c r="E827" s="79">
        <f t="shared" ca="1" si="24"/>
        <v>0.11906695579184945</v>
      </c>
      <c r="F827" s="79">
        <f t="shared" ca="1" si="25"/>
        <v>11.901638242600162</v>
      </c>
    </row>
    <row r="828" spans="5:6" x14ac:dyDescent="0.25">
      <c r="E828" s="79">
        <f t="shared" ca="1" si="24"/>
        <v>0.29500226392435436</v>
      </c>
      <c r="F828" s="79">
        <f t="shared" ca="1" si="25"/>
        <v>13.856183389637328</v>
      </c>
    </row>
    <row r="829" spans="5:6" x14ac:dyDescent="0.25">
      <c r="E829" s="79">
        <f t="shared" ca="1" si="24"/>
        <v>0.15387437945913185</v>
      </c>
      <c r="F829" s="79">
        <f t="shared" ca="1" si="25"/>
        <v>12.368922683732679</v>
      </c>
    </row>
    <row r="830" spans="5:6" x14ac:dyDescent="0.25">
      <c r="E830" s="79">
        <f t="shared" ca="1" si="24"/>
        <v>0.92212645262137749</v>
      </c>
      <c r="F830" s="79">
        <f t="shared" ca="1" si="25"/>
        <v>22.341178050283791</v>
      </c>
    </row>
    <row r="831" spans="5:6" x14ac:dyDescent="0.25">
      <c r="E831" s="79">
        <f t="shared" ca="1" si="24"/>
        <v>0.76205546184647932</v>
      </c>
      <c r="F831" s="79">
        <f t="shared" ca="1" si="25"/>
        <v>18.655197225907806</v>
      </c>
    </row>
    <row r="832" spans="5:6" x14ac:dyDescent="0.25">
      <c r="E832" s="79">
        <f t="shared" ca="1" si="24"/>
        <v>0.86369620014303561</v>
      </c>
      <c r="F832" s="79">
        <f t="shared" ca="1" si="25"/>
        <v>20.545735570436868</v>
      </c>
    </row>
    <row r="833" spans="5:6" x14ac:dyDescent="0.25">
      <c r="E833" s="79">
        <f t="shared" ca="1" si="24"/>
        <v>0.16600585255647249</v>
      </c>
      <c r="F833" s="79">
        <f t="shared" ca="1" si="25"/>
        <v>12.517249483633416</v>
      </c>
    </row>
    <row r="834" spans="5:6" x14ac:dyDescent="0.25">
      <c r="E834" s="79">
        <f t="shared" ca="1" si="24"/>
        <v>0.36007510929608566</v>
      </c>
      <c r="F834" s="79">
        <f t="shared" ca="1" si="25"/>
        <v>14.453018114910526</v>
      </c>
    </row>
    <row r="835" spans="5:6" x14ac:dyDescent="0.25">
      <c r="E835" s="79">
        <f t="shared" ca="1" si="24"/>
        <v>0.19528358429705095</v>
      </c>
      <c r="F835" s="79">
        <f t="shared" ca="1" si="25"/>
        <v>12.853184330069173</v>
      </c>
    </row>
    <row r="836" spans="5:6" x14ac:dyDescent="0.25">
      <c r="E836" s="79">
        <f t="shared" ref="E836:E899" ca="1" si="26">RAND()</f>
        <v>0.63458593194714397</v>
      </c>
      <c r="F836" s="79">
        <f t="shared" ref="F836:F899" ca="1" si="27">$C$3+$C$4*(-LN(E836^(-1/$C$5)-1))</f>
        <v>17.054652439442229</v>
      </c>
    </row>
    <row r="837" spans="5:6" x14ac:dyDescent="0.25">
      <c r="E837" s="79">
        <f t="shared" ca="1" si="26"/>
        <v>0.15039743695476548</v>
      </c>
      <c r="F837" s="79">
        <f t="shared" ca="1" si="27"/>
        <v>12.325224288941033</v>
      </c>
    </row>
    <row r="838" spans="5:6" x14ac:dyDescent="0.25">
      <c r="E838" s="79">
        <f t="shared" ca="1" si="26"/>
        <v>0.98426237641741532</v>
      </c>
      <c r="F838" s="79">
        <f t="shared" ca="1" si="27"/>
        <v>27.254894018652109</v>
      </c>
    </row>
    <row r="839" spans="5:6" x14ac:dyDescent="0.25">
      <c r="E839" s="79">
        <f t="shared" ca="1" si="26"/>
        <v>0.25169211495122767</v>
      </c>
      <c r="F839" s="79">
        <f t="shared" ca="1" si="27"/>
        <v>13.439670122305962</v>
      </c>
    </row>
    <row r="840" spans="5:6" x14ac:dyDescent="0.25">
      <c r="E840" s="79">
        <f t="shared" ca="1" si="26"/>
        <v>0.86581144101686947</v>
      </c>
      <c r="F840" s="79">
        <f t="shared" ca="1" si="27"/>
        <v>20.596973957127329</v>
      </c>
    </row>
    <row r="841" spans="5:6" x14ac:dyDescent="0.25">
      <c r="E841" s="79">
        <f t="shared" ca="1" si="26"/>
        <v>0.81334965672128723</v>
      </c>
      <c r="F841" s="79">
        <f t="shared" ca="1" si="27"/>
        <v>19.497118762367599</v>
      </c>
    </row>
    <row r="842" spans="5:6" x14ac:dyDescent="0.25">
      <c r="E842" s="79">
        <f t="shared" ca="1" si="26"/>
        <v>0.40099140876771278</v>
      </c>
      <c r="F842" s="79">
        <f t="shared" ca="1" si="27"/>
        <v>14.820375521732874</v>
      </c>
    </row>
    <row r="843" spans="5:6" x14ac:dyDescent="0.25">
      <c r="E843" s="79">
        <f t="shared" ca="1" si="26"/>
        <v>0.13942102785184629</v>
      </c>
      <c r="F843" s="79">
        <f t="shared" ca="1" si="27"/>
        <v>12.183360252838364</v>
      </c>
    </row>
    <row r="844" spans="5:6" x14ac:dyDescent="0.25">
      <c r="E844" s="79">
        <f t="shared" ca="1" si="26"/>
        <v>0.50875256963394544</v>
      </c>
      <c r="F844" s="79">
        <f t="shared" ca="1" si="27"/>
        <v>15.798895760486355</v>
      </c>
    </row>
    <row r="845" spans="5:6" x14ac:dyDescent="0.25">
      <c r="E845" s="79">
        <f t="shared" ca="1" si="26"/>
        <v>0.63535402188509438</v>
      </c>
      <c r="F845" s="79">
        <f t="shared" ca="1" si="27"/>
        <v>17.063010970856027</v>
      </c>
    </row>
    <row r="846" spans="5:6" x14ac:dyDescent="0.25">
      <c r="E846" s="79">
        <f t="shared" ca="1" si="26"/>
        <v>0.99762971667716471</v>
      </c>
      <c r="F846" s="79">
        <f t="shared" ca="1" si="27"/>
        <v>32.958280195128282</v>
      </c>
    </row>
    <row r="847" spans="5:6" x14ac:dyDescent="0.25">
      <c r="E847" s="79">
        <f t="shared" ca="1" si="26"/>
        <v>0.7032048137398007</v>
      </c>
      <c r="F847" s="79">
        <f t="shared" ca="1" si="27"/>
        <v>17.853521514086221</v>
      </c>
    </row>
    <row r="848" spans="5:6" x14ac:dyDescent="0.25">
      <c r="E848" s="79">
        <f t="shared" ca="1" si="26"/>
        <v>0.69099559218799189</v>
      </c>
      <c r="F848" s="79">
        <f t="shared" ca="1" si="27"/>
        <v>17.702568714520666</v>
      </c>
    </row>
    <row r="849" spans="5:6" x14ac:dyDescent="0.25">
      <c r="E849" s="79">
        <f t="shared" ca="1" si="26"/>
        <v>0.59272356071743149</v>
      </c>
      <c r="F849" s="79">
        <f t="shared" ca="1" si="27"/>
        <v>16.614403585436037</v>
      </c>
    </row>
    <row r="850" spans="5:6" x14ac:dyDescent="0.25">
      <c r="E850" s="79">
        <f t="shared" ca="1" si="26"/>
        <v>0.44649573991451175</v>
      </c>
      <c r="F850" s="79">
        <f t="shared" ca="1" si="27"/>
        <v>15.228969626197388</v>
      </c>
    </row>
    <row r="851" spans="5:6" x14ac:dyDescent="0.25">
      <c r="E851" s="79">
        <f t="shared" ca="1" si="26"/>
        <v>0.35230459592026597</v>
      </c>
      <c r="F851" s="79">
        <f t="shared" ca="1" si="27"/>
        <v>14.38284718921606</v>
      </c>
    </row>
    <row r="852" spans="5:6" x14ac:dyDescent="0.25">
      <c r="E852" s="79">
        <f t="shared" ca="1" si="26"/>
        <v>0.24792025084300373</v>
      </c>
      <c r="F852" s="79">
        <f t="shared" ca="1" si="27"/>
        <v>13.402273879672961</v>
      </c>
    </row>
    <row r="853" spans="5:6" x14ac:dyDescent="0.25">
      <c r="E853" s="79">
        <f t="shared" ca="1" si="26"/>
        <v>0.78287445166626113</v>
      </c>
      <c r="F853" s="79">
        <f t="shared" ca="1" si="27"/>
        <v>18.97672954703722</v>
      </c>
    </row>
    <row r="854" spans="5:6" x14ac:dyDescent="0.25">
      <c r="E854" s="79">
        <f t="shared" ca="1" si="26"/>
        <v>0.39879484032626089</v>
      </c>
      <c r="F854" s="79">
        <f t="shared" ca="1" si="27"/>
        <v>14.800698449304448</v>
      </c>
    </row>
    <row r="855" spans="5:6" x14ac:dyDescent="0.25">
      <c r="E855" s="79">
        <f t="shared" ca="1" si="26"/>
        <v>0.93786750608689662</v>
      </c>
      <c r="F855" s="79">
        <f t="shared" ca="1" si="27"/>
        <v>23.048802155708188</v>
      </c>
    </row>
    <row r="856" spans="5:6" x14ac:dyDescent="0.25">
      <c r="E856" s="79">
        <f t="shared" ca="1" si="26"/>
        <v>0.2950745246769011</v>
      </c>
      <c r="F856" s="79">
        <f t="shared" ca="1" si="27"/>
        <v>13.856861793506916</v>
      </c>
    </row>
    <row r="857" spans="5:6" x14ac:dyDescent="0.25">
      <c r="E857" s="79">
        <f t="shared" ca="1" si="26"/>
        <v>0.15670612270655959</v>
      </c>
      <c r="F857" s="79">
        <f t="shared" ca="1" si="27"/>
        <v>12.404105352548331</v>
      </c>
    </row>
    <row r="858" spans="5:6" x14ac:dyDescent="0.25">
      <c r="E858" s="79">
        <f t="shared" ca="1" si="26"/>
        <v>0.18787504548394263</v>
      </c>
      <c r="F858" s="79">
        <f t="shared" ca="1" si="27"/>
        <v>12.770733318247196</v>
      </c>
    </row>
    <row r="859" spans="5:6" x14ac:dyDescent="0.25">
      <c r="E859" s="79">
        <f t="shared" ca="1" si="26"/>
        <v>0.66368470238768917</v>
      </c>
      <c r="F859" s="79">
        <f t="shared" ca="1" si="27"/>
        <v>17.379663295970246</v>
      </c>
    </row>
    <row r="860" spans="5:6" x14ac:dyDescent="0.25">
      <c r="E860" s="79">
        <f t="shared" ca="1" si="26"/>
        <v>0.28319123648721611</v>
      </c>
      <c r="F860" s="79">
        <f t="shared" ca="1" si="27"/>
        <v>13.744649096376628</v>
      </c>
    </row>
    <row r="861" spans="5:6" x14ac:dyDescent="0.25">
      <c r="E861" s="79">
        <f t="shared" ca="1" si="26"/>
        <v>0.53378770373454831</v>
      </c>
      <c r="F861" s="79">
        <f t="shared" ca="1" si="27"/>
        <v>16.034822497317876</v>
      </c>
    </row>
    <row r="862" spans="5:6" x14ac:dyDescent="0.25">
      <c r="E862" s="79">
        <f t="shared" ca="1" si="26"/>
        <v>0.84577789378537616</v>
      </c>
      <c r="F862" s="79">
        <f t="shared" ca="1" si="27"/>
        <v>20.138266727438477</v>
      </c>
    </row>
    <row r="863" spans="5:6" x14ac:dyDescent="0.25">
      <c r="E863" s="79">
        <f t="shared" ca="1" si="26"/>
        <v>0.19285715991741859</v>
      </c>
      <c r="F863" s="79">
        <f t="shared" ca="1" si="27"/>
        <v>12.826351193878882</v>
      </c>
    </row>
    <row r="864" spans="5:6" x14ac:dyDescent="0.25">
      <c r="E864" s="79">
        <f t="shared" ca="1" si="26"/>
        <v>0.57391430360261808</v>
      </c>
      <c r="F864" s="79">
        <f t="shared" ca="1" si="27"/>
        <v>16.425064033075653</v>
      </c>
    </row>
    <row r="865" spans="5:6" x14ac:dyDescent="0.25">
      <c r="E865" s="79">
        <f t="shared" ca="1" si="26"/>
        <v>0.27191263114682795</v>
      </c>
      <c r="F865" s="79">
        <f t="shared" ca="1" si="27"/>
        <v>13.636819598029492</v>
      </c>
    </row>
    <row r="866" spans="5:6" x14ac:dyDescent="0.25">
      <c r="E866" s="79">
        <f t="shared" ca="1" si="26"/>
        <v>0.55102460340517079</v>
      </c>
      <c r="F866" s="79">
        <f t="shared" ca="1" si="27"/>
        <v>16.200410823009396</v>
      </c>
    </row>
    <row r="867" spans="5:6" x14ac:dyDescent="0.25">
      <c r="E867" s="79">
        <f t="shared" ca="1" si="26"/>
        <v>0.1472274953003132</v>
      </c>
      <c r="F867" s="79">
        <f t="shared" ca="1" si="27"/>
        <v>12.284883491684557</v>
      </c>
    </row>
    <row r="868" spans="5:6" x14ac:dyDescent="0.25">
      <c r="E868" s="79">
        <f t="shared" ca="1" si="26"/>
        <v>0.89670975234845263</v>
      </c>
      <c r="F868" s="79">
        <f t="shared" ca="1" si="27"/>
        <v>21.444135377855993</v>
      </c>
    </row>
    <row r="869" spans="5:6" x14ac:dyDescent="0.25">
      <c r="E869" s="79">
        <f t="shared" ca="1" si="26"/>
        <v>0.33159302060562512</v>
      </c>
      <c r="F869" s="79">
        <f t="shared" ca="1" si="27"/>
        <v>14.194665957048494</v>
      </c>
    </row>
    <row r="870" spans="5:6" x14ac:dyDescent="0.25">
      <c r="E870" s="79">
        <f t="shared" ca="1" si="26"/>
        <v>0.36860043083711502</v>
      </c>
      <c r="F870" s="79">
        <f t="shared" ca="1" si="27"/>
        <v>14.529801893705013</v>
      </c>
    </row>
    <row r="871" spans="5:6" x14ac:dyDescent="0.25">
      <c r="E871" s="79">
        <f t="shared" ca="1" si="26"/>
        <v>0.37951006069417814</v>
      </c>
      <c r="F871" s="79">
        <f t="shared" ca="1" si="27"/>
        <v>14.627820954255487</v>
      </c>
    </row>
    <row r="872" spans="5:6" x14ac:dyDescent="0.25">
      <c r="E872" s="79">
        <f t="shared" ca="1" si="26"/>
        <v>7.68597748543699E-2</v>
      </c>
      <c r="F872" s="79">
        <f t="shared" ca="1" si="27"/>
        <v>11.198958982197219</v>
      </c>
    </row>
    <row r="873" spans="5:6" x14ac:dyDescent="0.25">
      <c r="E873" s="79">
        <f t="shared" ca="1" si="26"/>
        <v>0.20881639306350597</v>
      </c>
      <c r="F873" s="79">
        <f t="shared" ca="1" si="27"/>
        <v>13.000019013201964</v>
      </c>
    </row>
    <row r="874" spans="5:6" x14ac:dyDescent="0.25">
      <c r="E874" s="79">
        <f t="shared" ca="1" si="26"/>
        <v>0.64751677833210419</v>
      </c>
      <c r="F874" s="79">
        <f t="shared" ca="1" si="27"/>
        <v>17.196900841232189</v>
      </c>
    </row>
    <row r="875" spans="5:6" x14ac:dyDescent="0.25">
      <c r="E875" s="79">
        <f t="shared" ca="1" si="26"/>
        <v>0.44579633613034164</v>
      </c>
      <c r="F875" s="79">
        <f t="shared" ca="1" si="27"/>
        <v>15.222659747977968</v>
      </c>
    </row>
    <row r="876" spans="5:6" x14ac:dyDescent="0.25">
      <c r="E876" s="79">
        <f t="shared" ca="1" si="26"/>
        <v>0.53500664320175872</v>
      </c>
      <c r="F876" s="79">
        <f t="shared" ca="1" si="27"/>
        <v>16.046441461928779</v>
      </c>
    </row>
    <row r="877" spans="5:6" x14ac:dyDescent="0.25">
      <c r="E877" s="79">
        <f t="shared" ca="1" si="26"/>
        <v>6.113659587944642E-2</v>
      </c>
      <c r="F877" s="79">
        <f t="shared" ca="1" si="27"/>
        <v>10.867856438219119</v>
      </c>
    </row>
    <row r="878" spans="5:6" x14ac:dyDescent="0.25">
      <c r="E878" s="79">
        <f t="shared" ca="1" si="26"/>
        <v>0.59128962609302393</v>
      </c>
      <c r="F878" s="79">
        <f t="shared" ca="1" si="27"/>
        <v>16.599803184508623</v>
      </c>
    </row>
    <row r="879" spans="5:6" x14ac:dyDescent="0.25">
      <c r="E879" s="79">
        <f t="shared" ca="1" si="26"/>
        <v>0.65787672149315868</v>
      </c>
      <c r="F879" s="79">
        <f t="shared" ca="1" si="27"/>
        <v>17.313347341813262</v>
      </c>
    </row>
    <row r="880" spans="5:6" x14ac:dyDescent="0.25">
      <c r="E880" s="79">
        <f t="shared" ca="1" si="26"/>
        <v>0.91763105951030721</v>
      </c>
      <c r="F880" s="79">
        <f t="shared" ca="1" si="27"/>
        <v>22.16411316194079</v>
      </c>
    </row>
    <row r="881" spans="5:6" x14ac:dyDescent="0.25">
      <c r="E881" s="79">
        <f t="shared" ca="1" si="26"/>
        <v>0.67644357444706926</v>
      </c>
      <c r="F881" s="79">
        <f t="shared" ca="1" si="27"/>
        <v>17.528140471998633</v>
      </c>
    </row>
    <row r="882" spans="5:6" x14ac:dyDescent="0.25">
      <c r="E882" s="79">
        <f t="shared" ca="1" si="26"/>
        <v>0.54297270250515717</v>
      </c>
      <c r="F882" s="79">
        <f t="shared" ca="1" si="27"/>
        <v>16.122707176556574</v>
      </c>
    </row>
    <row r="883" spans="5:6" x14ac:dyDescent="0.25">
      <c r="E883" s="79">
        <f t="shared" ca="1" si="26"/>
        <v>0.7682055757886902</v>
      </c>
      <c r="F883" s="79">
        <f t="shared" ca="1" si="27"/>
        <v>18.747710083607423</v>
      </c>
    </row>
    <row r="884" spans="5:6" x14ac:dyDescent="0.25">
      <c r="E884" s="79">
        <f t="shared" ca="1" si="26"/>
        <v>0.76492068102580424</v>
      </c>
      <c r="F884" s="79">
        <f t="shared" ca="1" si="27"/>
        <v>18.698053413917457</v>
      </c>
    </row>
    <row r="885" spans="5:6" x14ac:dyDescent="0.25">
      <c r="E885" s="79">
        <f t="shared" ca="1" si="26"/>
        <v>0.56176601499480538</v>
      </c>
      <c r="F885" s="79">
        <f t="shared" ca="1" si="27"/>
        <v>16.305106255101098</v>
      </c>
    </row>
    <row r="886" spans="5:6" x14ac:dyDescent="0.25">
      <c r="E886" s="79">
        <f t="shared" ca="1" si="26"/>
        <v>0.88077611240661879</v>
      </c>
      <c r="F886" s="79">
        <f t="shared" ca="1" si="27"/>
        <v>20.981990648571415</v>
      </c>
    </row>
    <row r="887" spans="5:6" x14ac:dyDescent="0.25">
      <c r="E887" s="79">
        <f t="shared" ca="1" si="26"/>
        <v>0.60639887066487397</v>
      </c>
      <c r="F887" s="79">
        <f t="shared" ca="1" si="27"/>
        <v>16.755135545595021</v>
      </c>
    </row>
    <row r="888" spans="5:6" x14ac:dyDescent="0.25">
      <c r="E888" s="79">
        <f t="shared" ca="1" si="26"/>
        <v>0.71273971200701935</v>
      </c>
      <c r="F888" s="79">
        <f t="shared" ca="1" si="27"/>
        <v>17.974610717339761</v>
      </c>
    </row>
    <row r="889" spans="5:6" x14ac:dyDescent="0.25">
      <c r="E889" s="79">
        <f t="shared" ca="1" si="26"/>
        <v>0.99412644019403851</v>
      </c>
      <c r="F889" s="79">
        <f t="shared" ca="1" si="27"/>
        <v>30.22959748823444</v>
      </c>
    </row>
    <row r="890" spans="5:6" x14ac:dyDescent="0.25">
      <c r="E890" s="79">
        <f t="shared" ca="1" si="26"/>
        <v>0.74204311536732481</v>
      </c>
      <c r="F890" s="79">
        <f t="shared" ca="1" si="27"/>
        <v>18.366849078082325</v>
      </c>
    </row>
    <row r="891" spans="5:6" x14ac:dyDescent="0.25">
      <c r="E891" s="79">
        <f t="shared" ca="1" si="26"/>
        <v>0.59283688871496665</v>
      </c>
      <c r="F891" s="79">
        <f t="shared" ca="1" si="27"/>
        <v>16.615558720109476</v>
      </c>
    </row>
    <row r="892" spans="5:6" x14ac:dyDescent="0.25">
      <c r="E892" s="79">
        <f t="shared" ca="1" si="26"/>
        <v>0.76105315645669036</v>
      </c>
      <c r="F892" s="79">
        <f t="shared" ca="1" si="27"/>
        <v>18.640303615363031</v>
      </c>
    </row>
    <row r="893" spans="5:6" x14ac:dyDescent="0.25">
      <c r="E893" s="79">
        <f t="shared" ca="1" si="26"/>
        <v>0.376443378611236</v>
      </c>
      <c r="F893" s="79">
        <f t="shared" ca="1" si="27"/>
        <v>14.60029030007493</v>
      </c>
    </row>
    <row r="894" spans="5:6" x14ac:dyDescent="0.25">
      <c r="E894" s="79">
        <f t="shared" ca="1" si="26"/>
        <v>0.40286044714509395</v>
      </c>
      <c r="F894" s="79">
        <f t="shared" ca="1" si="27"/>
        <v>14.837118296054323</v>
      </c>
    </row>
    <row r="895" spans="5:6" x14ac:dyDescent="0.25">
      <c r="E895" s="79">
        <f t="shared" ca="1" si="26"/>
        <v>0.85713974712829033</v>
      </c>
      <c r="F895" s="79">
        <f t="shared" ca="1" si="27"/>
        <v>20.391352159156714</v>
      </c>
    </row>
    <row r="896" spans="5:6" x14ac:dyDescent="0.25">
      <c r="E896" s="79">
        <f t="shared" ca="1" si="26"/>
        <v>0.8266371072844928</v>
      </c>
      <c r="F896" s="79">
        <f t="shared" ca="1" si="27"/>
        <v>19.747065781934481</v>
      </c>
    </row>
    <row r="897" spans="5:6" x14ac:dyDescent="0.25">
      <c r="E897" s="79">
        <f t="shared" ca="1" si="26"/>
        <v>0.54851908186371567</v>
      </c>
      <c r="F897" s="79">
        <f t="shared" ca="1" si="27"/>
        <v>16.176162791890434</v>
      </c>
    </row>
    <row r="898" spans="5:6" x14ac:dyDescent="0.25">
      <c r="E898" s="79">
        <f t="shared" ca="1" si="26"/>
        <v>0.41561625472062269</v>
      </c>
      <c r="F898" s="79">
        <f t="shared" ca="1" si="27"/>
        <v>14.951412781599842</v>
      </c>
    </row>
    <row r="899" spans="5:6" x14ac:dyDescent="0.25">
      <c r="E899" s="79">
        <f t="shared" ca="1" si="26"/>
        <v>0.75279405522566312</v>
      </c>
      <c r="F899" s="79">
        <f t="shared" ca="1" si="27"/>
        <v>18.51944928012885</v>
      </c>
    </row>
    <row r="900" spans="5:6" x14ac:dyDescent="0.25">
      <c r="E900" s="79">
        <f t="shared" ref="E900:E963" ca="1" si="28">RAND()</f>
        <v>0.63320260996241595</v>
      </c>
      <c r="F900" s="79">
        <f t="shared" ref="F900:F963" ca="1" si="29">$C$3+$C$4*(-LN(E900^(-1/$C$5)-1))</f>
        <v>17.039626831135731</v>
      </c>
    </row>
    <row r="901" spans="5:6" x14ac:dyDescent="0.25">
      <c r="E901" s="79">
        <f t="shared" ca="1" si="28"/>
        <v>0.78348933104728524</v>
      </c>
      <c r="F901" s="79">
        <f t="shared" ca="1" si="29"/>
        <v>18.986604506581045</v>
      </c>
    </row>
    <row r="902" spans="5:6" x14ac:dyDescent="0.25">
      <c r="E902" s="79">
        <f t="shared" ca="1" si="28"/>
        <v>0.44910959770698156</v>
      </c>
      <c r="F902" s="79">
        <f t="shared" ca="1" si="29"/>
        <v>15.252563997202504</v>
      </c>
    </row>
    <row r="903" spans="5:6" x14ac:dyDescent="0.25">
      <c r="E903" s="79">
        <f t="shared" ca="1" si="28"/>
        <v>0.69464922561264908</v>
      </c>
      <c r="F903" s="79">
        <f t="shared" ca="1" si="29"/>
        <v>17.747280767962735</v>
      </c>
    </row>
    <row r="904" spans="5:6" x14ac:dyDescent="0.25">
      <c r="E904" s="79">
        <f t="shared" ca="1" si="28"/>
        <v>0.9680956933841135</v>
      </c>
      <c r="F904" s="79">
        <f t="shared" ca="1" si="29"/>
        <v>25.105118909080598</v>
      </c>
    </row>
    <row r="905" spans="5:6" x14ac:dyDescent="0.25">
      <c r="E905" s="79">
        <f t="shared" ca="1" si="28"/>
        <v>0.10393511769523189</v>
      </c>
      <c r="F905" s="79">
        <f t="shared" ca="1" si="29"/>
        <v>11.672148464457976</v>
      </c>
    </row>
    <row r="906" spans="5:6" x14ac:dyDescent="0.25">
      <c r="E906" s="79">
        <f t="shared" ca="1" si="28"/>
        <v>1.2314710152628638E-2</v>
      </c>
      <c r="F906" s="79">
        <f t="shared" ca="1" si="29"/>
        <v>8.970433888371856</v>
      </c>
    </row>
    <row r="907" spans="5:6" x14ac:dyDescent="0.25">
      <c r="E907" s="79">
        <f t="shared" ca="1" si="28"/>
        <v>0.39062300052744425</v>
      </c>
      <c r="F907" s="79">
        <f t="shared" ca="1" si="29"/>
        <v>14.727479918255199</v>
      </c>
    </row>
    <row r="908" spans="5:6" x14ac:dyDescent="0.25">
      <c r="E908" s="79">
        <f t="shared" ca="1" si="28"/>
        <v>0.53065821160164439</v>
      </c>
      <c r="F908" s="79">
        <f t="shared" ca="1" si="29"/>
        <v>16.005051880912021</v>
      </c>
    </row>
    <row r="909" spans="5:6" x14ac:dyDescent="0.25">
      <c r="E909" s="79">
        <f t="shared" ca="1" si="28"/>
        <v>0.42334438580053768</v>
      </c>
      <c r="F909" s="79">
        <f t="shared" ca="1" si="29"/>
        <v>15.020721121886915</v>
      </c>
    </row>
    <row r="910" spans="5:6" x14ac:dyDescent="0.25">
      <c r="E910" s="79">
        <f t="shared" ca="1" si="28"/>
        <v>0.25060428562842085</v>
      </c>
      <c r="F910" s="79">
        <f t="shared" ca="1" si="29"/>
        <v>13.428906443229913</v>
      </c>
    </row>
    <row r="911" spans="5:6" x14ac:dyDescent="0.25">
      <c r="E911" s="79">
        <f t="shared" ca="1" si="28"/>
        <v>0.95652156736672078</v>
      </c>
      <c r="F911" s="79">
        <f t="shared" ca="1" si="29"/>
        <v>24.155008150519969</v>
      </c>
    </row>
    <row r="912" spans="5:6" x14ac:dyDescent="0.25">
      <c r="E912" s="79">
        <f t="shared" ca="1" si="28"/>
        <v>0.51454910659526798</v>
      </c>
      <c r="F912" s="79">
        <f t="shared" ca="1" si="29"/>
        <v>15.853089670739774</v>
      </c>
    </row>
    <row r="913" spans="5:6" x14ac:dyDescent="0.25">
      <c r="E913" s="79">
        <f t="shared" ca="1" si="28"/>
        <v>0.392962044246984</v>
      </c>
      <c r="F913" s="79">
        <f t="shared" ca="1" si="29"/>
        <v>14.748440969656627</v>
      </c>
    </row>
    <row r="914" spans="5:6" x14ac:dyDescent="0.25">
      <c r="E914" s="79">
        <f t="shared" ca="1" si="28"/>
        <v>0.25058188568763784</v>
      </c>
      <c r="F914" s="79">
        <f t="shared" ca="1" si="29"/>
        <v>13.428684621435888</v>
      </c>
    </row>
    <row r="915" spans="5:6" x14ac:dyDescent="0.25">
      <c r="E915" s="79">
        <f t="shared" ca="1" si="28"/>
        <v>0.94313663827089134</v>
      </c>
      <c r="F915" s="79">
        <f t="shared" ca="1" si="29"/>
        <v>23.324657772424835</v>
      </c>
    </row>
    <row r="916" spans="5:6" x14ac:dyDescent="0.25">
      <c r="E916" s="79">
        <f t="shared" ca="1" si="28"/>
        <v>0.76643216199189923</v>
      </c>
      <c r="F916" s="79">
        <f t="shared" ca="1" si="29"/>
        <v>18.720831629038916</v>
      </c>
    </row>
    <row r="917" spans="5:6" x14ac:dyDescent="0.25">
      <c r="E917" s="79">
        <f t="shared" ca="1" si="28"/>
        <v>1.2219210059969954E-2</v>
      </c>
      <c r="F917" s="79">
        <f t="shared" ca="1" si="29"/>
        <v>8.9624530074414341</v>
      </c>
    </row>
    <row r="918" spans="5:6" x14ac:dyDescent="0.25">
      <c r="E918" s="79">
        <f t="shared" ca="1" si="28"/>
        <v>0.32645884957557147</v>
      </c>
      <c r="F918" s="79">
        <f t="shared" ca="1" si="29"/>
        <v>14.147698923967134</v>
      </c>
    </row>
    <row r="919" spans="5:6" x14ac:dyDescent="0.25">
      <c r="E919" s="79">
        <f t="shared" ca="1" si="28"/>
        <v>0.3680794039336811</v>
      </c>
      <c r="F919" s="79">
        <f t="shared" ca="1" si="29"/>
        <v>14.525114519643768</v>
      </c>
    </row>
    <row r="920" spans="5:6" x14ac:dyDescent="0.25">
      <c r="E920" s="79">
        <f t="shared" ca="1" si="28"/>
        <v>0.14781014932759573</v>
      </c>
      <c r="F920" s="79">
        <f t="shared" ca="1" si="29"/>
        <v>12.292335200043816</v>
      </c>
    </row>
    <row r="921" spans="5:6" x14ac:dyDescent="0.25">
      <c r="E921" s="79">
        <f t="shared" ca="1" si="28"/>
        <v>0.64660014271974986</v>
      </c>
      <c r="F921" s="79">
        <f t="shared" ca="1" si="29"/>
        <v>17.186707046242159</v>
      </c>
    </row>
    <row r="922" spans="5:6" x14ac:dyDescent="0.25">
      <c r="E922" s="79">
        <f t="shared" ca="1" si="28"/>
        <v>0.42209804074955304</v>
      </c>
      <c r="F922" s="79">
        <f t="shared" ca="1" si="29"/>
        <v>15.009538612639723</v>
      </c>
    </row>
    <row r="923" spans="5:6" x14ac:dyDescent="0.25">
      <c r="E923" s="79">
        <f t="shared" ca="1" si="28"/>
        <v>0.87146903890166327</v>
      </c>
      <c r="F923" s="79">
        <f t="shared" ca="1" si="29"/>
        <v>20.73770607882302</v>
      </c>
    </row>
    <row r="924" spans="5:6" x14ac:dyDescent="0.25">
      <c r="E924" s="79">
        <f t="shared" ca="1" si="28"/>
        <v>0.87029859142790789</v>
      </c>
      <c r="F924" s="79">
        <f t="shared" ca="1" si="29"/>
        <v>20.708136096614965</v>
      </c>
    </row>
    <row r="925" spans="5:6" x14ac:dyDescent="0.25">
      <c r="E925" s="79">
        <f t="shared" ca="1" si="28"/>
        <v>0.40342707775695807</v>
      </c>
      <c r="F925" s="79">
        <f t="shared" ca="1" si="29"/>
        <v>14.842194176587487</v>
      </c>
    </row>
    <row r="926" spans="5:6" x14ac:dyDescent="0.25">
      <c r="E926" s="79">
        <f t="shared" ca="1" si="28"/>
        <v>0.27477328018155123</v>
      </c>
      <c r="F926" s="79">
        <f t="shared" ca="1" si="29"/>
        <v>13.664301249584209</v>
      </c>
    </row>
    <row r="927" spans="5:6" x14ac:dyDescent="0.25">
      <c r="E927" s="79">
        <f t="shared" ca="1" si="28"/>
        <v>0.66280054963151258</v>
      </c>
      <c r="F927" s="79">
        <f t="shared" ca="1" si="29"/>
        <v>17.369518276640569</v>
      </c>
    </row>
    <row r="928" spans="5:6" x14ac:dyDescent="0.25">
      <c r="E928" s="79">
        <f t="shared" ca="1" si="28"/>
        <v>0.41984052226228508</v>
      </c>
      <c r="F928" s="79">
        <f t="shared" ca="1" si="29"/>
        <v>14.989288759086083</v>
      </c>
    </row>
    <row r="929" spans="5:6" x14ac:dyDescent="0.25">
      <c r="E929" s="79">
        <f t="shared" ca="1" si="28"/>
        <v>0.53632534181911351</v>
      </c>
      <c r="F929" s="79">
        <f t="shared" ca="1" si="29"/>
        <v>16.059026277490844</v>
      </c>
    </row>
    <row r="930" spans="5:6" x14ac:dyDescent="0.25">
      <c r="E930" s="79">
        <f t="shared" ca="1" si="28"/>
        <v>0.93905833933953209</v>
      </c>
      <c r="F930" s="79">
        <f t="shared" ca="1" si="29"/>
        <v>23.109123107932881</v>
      </c>
    </row>
    <row r="931" spans="5:6" x14ac:dyDescent="0.25">
      <c r="E931" s="79">
        <f t="shared" ca="1" si="28"/>
        <v>0.43975095107679785</v>
      </c>
      <c r="F931" s="79">
        <f t="shared" ca="1" si="29"/>
        <v>15.168175149892454</v>
      </c>
    </row>
    <row r="932" spans="5:6" x14ac:dyDescent="0.25">
      <c r="E932" s="79">
        <f t="shared" ca="1" si="28"/>
        <v>0.28245415438018417</v>
      </c>
      <c r="F932" s="79">
        <f t="shared" ca="1" si="29"/>
        <v>13.737643636595362</v>
      </c>
    </row>
    <row r="933" spans="5:6" x14ac:dyDescent="0.25">
      <c r="E933" s="79">
        <f t="shared" ca="1" si="28"/>
        <v>0.90083306648867068</v>
      </c>
      <c r="F933" s="79">
        <f t="shared" ca="1" si="29"/>
        <v>21.574490811345598</v>
      </c>
    </row>
    <row r="934" spans="5:6" x14ac:dyDescent="0.25">
      <c r="E934" s="79">
        <f t="shared" ca="1" si="28"/>
        <v>0.88289475162766806</v>
      </c>
      <c r="F934" s="79">
        <f t="shared" ca="1" si="29"/>
        <v>21.040032856074163</v>
      </c>
    </row>
    <row r="935" spans="5:6" x14ac:dyDescent="0.25">
      <c r="E935" s="79">
        <f t="shared" ca="1" si="28"/>
        <v>0.6751062869244826</v>
      </c>
      <c r="F935" s="79">
        <f t="shared" ca="1" si="29"/>
        <v>17.512390377470268</v>
      </c>
    </row>
    <row r="936" spans="5:6" x14ac:dyDescent="0.25">
      <c r="E936" s="79">
        <f t="shared" ca="1" si="28"/>
        <v>0.84743048860318038</v>
      </c>
      <c r="F936" s="79">
        <f t="shared" ca="1" si="29"/>
        <v>20.174022922931066</v>
      </c>
    </row>
    <row r="937" spans="5:6" x14ac:dyDescent="0.25">
      <c r="E937" s="79">
        <f t="shared" ca="1" si="28"/>
        <v>0.88647902970602377</v>
      </c>
      <c r="F937" s="79">
        <f t="shared" ca="1" si="29"/>
        <v>21.140462925191017</v>
      </c>
    </row>
    <row r="938" spans="5:6" x14ac:dyDescent="0.25">
      <c r="E938" s="79">
        <f t="shared" ca="1" si="28"/>
        <v>0.26959896623709323</v>
      </c>
      <c r="F938" s="79">
        <f t="shared" ca="1" si="29"/>
        <v>13.61452341152477</v>
      </c>
    </row>
    <row r="939" spans="5:6" x14ac:dyDescent="0.25">
      <c r="E939" s="79">
        <f t="shared" ca="1" si="28"/>
        <v>0.57114263294710188</v>
      </c>
      <c r="F939" s="79">
        <f t="shared" ca="1" si="29"/>
        <v>16.397542843467956</v>
      </c>
    </row>
    <row r="940" spans="5:6" x14ac:dyDescent="0.25">
      <c r="E940" s="79">
        <f t="shared" ca="1" si="28"/>
        <v>0.87840148588033229</v>
      </c>
      <c r="F940" s="79">
        <f t="shared" ca="1" si="29"/>
        <v>20.918049442242889</v>
      </c>
    </row>
    <row r="941" spans="5:6" x14ac:dyDescent="0.25">
      <c r="E941" s="79">
        <f t="shared" ca="1" si="28"/>
        <v>0.59917018091541496</v>
      </c>
      <c r="F941" s="79">
        <f t="shared" ca="1" si="29"/>
        <v>16.680403187621572</v>
      </c>
    </row>
    <row r="942" spans="5:6" x14ac:dyDescent="0.25">
      <c r="E942" s="79">
        <f t="shared" ca="1" si="28"/>
        <v>0.32469441800450416</v>
      </c>
      <c r="F942" s="79">
        <f t="shared" ca="1" si="29"/>
        <v>14.13152396420568</v>
      </c>
    </row>
    <row r="943" spans="5:6" x14ac:dyDescent="0.25">
      <c r="E943" s="79">
        <f t="shared" ca="1" si="28"/>
        <v>0.16493344911380792</v>
      </c>
      <c r="F943" s="79">
        <f t="shared" ca="1" si="29"/>
        <v>12.504381015869331</v>
      </c>
    </row>
    <row r="944" spans="5:6" x14ac:dyDescent="0.25">
      <c r="E944" s="79">
        <f t="shared" ca="1" si="28"/>
        <v>0.37889654036932041</v>
      </c>
      <c r="F944" s="79">
        <f t="shared" ca="1" si="29"/>
        <v>14.622314388097147</v>
      </c>
    </row>
    <row r="945" spans="5:6" x14ac:dyDescent="0.25">
      <c r="E945" s="79">
        <f t="shared" ca="1" si="28"/>
        <v>0.40080099799281299</v>
      </c>
      <c r="F945" s="79">
        <f t="shared" ca="1" si="29"/>
        <v>14.818669825025069</v>
      </c>
    </row>
    <row r="946" spans="5:6" x14ac:dyDescent="0.25">
      <c r="E946" s="79">
        <f t="shared" ca="1" si="28"/>
        <v>0.10494150635215949</v>
      </c>
      <c r="F946" s="79">
        <f t="shared" ca="1" si="29"/>
        <v>11.688052544678447</v>
      </c>
    </row>
    <row r="947" spans="5:6" x14ac:dyDescent="0.25">
      <c r="E947" s="79">
        <f t="shared" ca="1" si="28"/>
        <v>0.22514487948040329</v>
      </c>
      <c r="F947" s="79">
        <f t="shared" ca="1" si="29"/>
        <v>13.17153944600766</v>
      </c>
    </row>
    <row r="948" spans="5:6" x14ac:dyDescent="0.25">
      <c r="E948" s="79">
        <f t="shared" ca="1" si="28"/>
        <v>0.34062789199055099</v>
      </c>
      <c r="F948" s="79">
        <f t="shared" ca="1" si="29"/>
        <v>14.27698767603183</v>
      </c>
    </row>
    <row r="949" spans="5:6" x14ac:dyDescent="0.25">
      <c r="E949" s="79">
        <f t="shared" ca="1" si="28"/>
        <v>0.25966181640878738</v>
      </c>
      <c r="F949" s="79">
        <f t="shared" ca="1" si="29"/>
        <v>13.518015163795958</v>
      </c>
    </row>
    <row r="950" spans="5:6" x14ac:dyDescent="0.25">
      <c r="E950" s="79">
        <f t="shared" ca="1" si="28"/>
        <v>0.80956811488582003</v>
      </c>
      <c r="F950" s="79">
        <f t="shared" ca="1" si="29"/>
        <v>19.428791339626549</v>
      </c>
    </row>
    <row r="951" spans="5:6" x14ac:dyDescent="0.25">
      <c r="E951" s="79">
        <f t="shared" ca="1" si="28"/>
        <v>0.91473059633787113</v>
      </c>
      <c r="F951" s="79">
        <f t="shared" ca="1" si="29"/>
        <v>22.054659380473435</v>
      </c>
    </row>
    <row r="952" spans="5:6" x14ac:dyDescent="0.25">
      <c r="E952" s="79">
        <f t="shared" ca="1" si="28"/>
        <v>2.807075368104317E-3</v>
      </c>
      <c r="F952" s="79">
        <f t="shared" ca="1" si="29"/>
        <v>7.5825291981636038</v>
      </c>
    </row>
    <row r="953" spans="5:6" x14ac:dyDescent="0.25">
      <c r="E953" s="79">
        <f t="shared" ca="1" si="28"/>
        <v>0.27160705121319662</v>
      </c>
      <c r="F953" s="79">
        <f t="shared" ca="1" si="29"/>
        <v>13.633878398691895</v>
      </c>
    </row>
    <row r="954" spans="5:6" x14ac:dyDescent="0.25">
      <c r="E954" s="79">
        <f t="shared" ca="1" si="28"/>
        <v>0.62246456428445651</v>
      </c>
      <c r="F954" s="79">
        <f t="shared" ca="1" si="29"/>
        <v>16.92417941418746</v>
      </c>
    </row>
    <row r="955" spans="5:6" x14ac:dyDescent="0.25">
      <c r="E955" s="79">
        <f t="shared" ca="1" si="28"/>
        <v>8.252148881074084E-2</v>
      </c>
      <c r="F955" s="79">
        <f t="shared" ca="1" si="29"/>
        <v>11.306350223160436</v>
      </c>
    </row>
    <row r="956" spans="5:6" x14ac:dyDescent="0.25">
      <c r="E956" s="79">
        <f t="shared" ca="1" si="28"/>
        <v>0.80989017622675141</v>
      </c>
      <c r="F956" s="79">
        <f t="shared" ca="1" si="29"/>
        <v>19.434565081035505</v>
      </c>
    </row>
    <row r="957" spans="5:6" x14ac:dyDescent="0.25">
      <c r="E957" s="79">
        <f t="shared" ca="1" si="28"/>
        <v>0.37647765420627455</v>
      </c>
      <c r="F957" s="79">
        <f t="shared" ca="1" si="29"/>
        <v>14.600598090739066</v>
      </c>
    </row>
    <row r="958" spans="5:6" x14ac:dyDescent="0.25">
      <c r="E958" s="79">
        <f t="shared" ca="1" si="28"/>
        <v>0.61280185546695454</v>
      </c>
      <c r="F958" s="79">
        <f t="shared" ca="1" si="29"/>
        <v>16.822004091402775</v>
      </c>
    </row>
    <row r="959" spans="5:6" x14ac:dyDescent="0.25">
      <c r="E959" s="79">
        <f t="shared" ca="1" si="28"/>
        <v>0.87994421105619558</v>
      </c>
      <c r="F959" s="79">
        <f t="shared" ca="1" si="29"/>
        <v>20.959458392185738</v>
      </c>
    </row>
    <row r="960" spans="5:6" x14ac:dyDescent="0.25">
      <c r="E960" s="79">
        <f t="shared" ca="1" si="28"/>
        <v>0.14571916650047678</v>
      </c>
      <c r="F960" s="79">
        <f t="shared" ca="1" si="29"/>
        <v>12.265514362495304</v>
      </c>
    </row>
    <row r="961" spans="5:6" x14ac:dyDescent="0.25">
      <c r="E961" s="79">
        <f t="shared" ca="1" si="28"/>
        <v>0.33683922923765486</v>
      </c>
      <c r="F961" s="79">
        <f t="shared" ca="1" si="29"/>
        <v>14.24251515138026</v>
      </c>
    </row>
    <row r="962" spans="5:6" x14ac:dyDescent="0.25">
      <c r="E962" s="79">
        <f t="shared" ca="1" si="28"/>
        <v>0.39371728628354397</v>
      </c>
      <c r="F962" s="79">
        <f t="shared" ca="1" si="29"/>
        <v>14.755208235919689</v>
      </c>
    </row>
    <row r="963" spans="5:6" x14ac:dyDescent="0.25">
      <c r="E963" s="79">
        <f t="shared" ca="1" si="28"/>
        <v>0.67795907805477806</v>
      </c>
      <c r="F963" s="79">
        <f t="shared" ca="1" si="29"/>
        <v>17.546044566298491</v>
      </c>
    </row>
    <row r="964" spans="5:6" x14ac:dyDescent="0.25">
      <c r="E964" s="79">
        <f t="shared" ref="E964:E1027" ca="1" si="30">RAND()</f>
        <v>0.63352364403249661</v>
      </c>
      <c r="F964" s="79">
        <f t="shared" ref="F964:F1027" ca="1" si="31">$C$3+$C$4*(-LN(E964^(-1/$C$5)-1))</f>
        <v>17.043110698118682</v>
      </c>
    </row>
    <row r="965" spans="5:6" x14ac:dyDescent="0.25">
      <c r="E965" s="79">
        <f t="shared" ca="1" si="30"/>
        <v>0.55962870440223011</v>
      </c>
      <c r="F965" s="79">
        <f t="shared" ca="1" si="31"/>
        <v>16.284175394730855</v>
      </c>
    </row>
    <row r="966" spans="5:6" x14ac:dyDescent="0.25">
      <c r="E966" s="79">
        <f t="shared" ca="1" si="30"/>
        <v>0.90464914672139485</v>
      </c>
      <c r="F966" s="79">
        <f t="shared" ca="1" si="31"/>
        <v>21.69972005755352</v>
      </c>
    </row>
    <row r="967" spans="5:6" x14ac:dyDescent="0.25">
      <c r="E967" s="79">
        <f t="shared" ca="1" si="30"/>
        <v>0.67610589776209817</v>
      </c>
      <c r="F967" s="79">
        <f t="shared" ca="1" si="31"/>
        <v>17.524159159309761</v>
      </c>
    </row>
    <row r="968" spans="5:6" x14ac:dyDescent="0.25">
      <c r="E968" s="79">
        <f t="shared" ca="1" si="30"/>
        <v>0.33085557208092986</v>
      </c>
      <c r="F968" s="79">
        <f t="shared" ca="1" si="31"/>
        <v>14.187928610121491</v>
      </c>
    </row>
    <row r="969" spans="5:6" x14ac:dyDescent="0.25">
      <c r="E969" s="79">
        <f t="shared" ca="1" si="30"/>
        <v>0.40735449165480608</v>
      </c>
      <c r="F969" s="79">
        <f t="shared" ca="1" si="31"/>
        <v>14.877377538177964</v>
      </c>
    </row>
    <row r="970" spans="5:6" x14ac:dyDescent="0.25">
      <c r="E970" s="79">
        <f t="shared" ca="1" si="30"/>
        <v>0.3993652924144443</v>
      </c>
      <c r="F970" s="79">
        <f t="shared" ca="1" si="31"/>
        <v>14.805808681098309</v>
      </c>
    </row>
    <row r="971" spans="5:6" x14ac:dyDescent="0.25">
      <c r="E971" s="79">
        <f t="shared" ca="1" si="30"/>
        <v>0.41727363968824849</v>
      </c>
      <c r="F971" s="79">
        <f t="shared" ca="1" si="31"/>
        <v>14.966271171294254</v>
      </c>
    </row>
    <row r="972" spans="5:6" x14ac:dyDescent="0.25">
      <c r="E972" s="79">
        <f t="shared" ca="1" si="30"/>
        <v>0.85351559288385559</v>
      </c>
      <c r="F972" s="79">
        <f t="shared" ca="1" si="31"/>
        <v>20.308727860968048</v>
      </c>
    </row>
    <row r="973" spans="5:6" x14ac:dyDescent="0.25">
      <c r="E973" s="79">
        <f t="shared" ca="1" si="30"/>
        <v>0.93009264671650493</v>
      </c>
      <c r="F973" s="79">
        <f t="shared" ca="1" si="31"/>
        <v>22.680249329920041</v>
      </c>
    </row>
    <row r="974" spans="5:6" x14ac:dyDescent="0.25">
      <c r="E974" s="79">
        <f t="shared" ca="1" si="30"/>
        <v>0.93443989678284667</v>
      </c>
      <c r="F974" s="79">
        <f t="shared" ca="1" si="31"/>
        <v>22.881174971845155</v>
      </c>
    </row>
    <row r="975" spans="5:6" x14ac:dyDescent="0.25">
      <c r="E975" s="79">
        <f t="shared" ca="1" si="30"/>
        <v>0.78703720432370117</v>
      </c>
      <c r="F975" s="79">
        <f t="shared" ca="1" si="31"/>
        <v>19.044042211911272</v>
      </c>
    </row>
    <row r="976" spans="5:6" x14ac:dyDescent="0.25">
      <c r="E976" s="79">
        <f t="shared" ca="1" si="30"/>
        <v>0.20216001222193636</v>
      </c>
      <c r="F976" s="79">
        <f t="shared" ca="1" si="31"/>
        <v>12.928372307594467</v>
      </c>
    </row>
    <row r="977" spans="5:6" x14ac:dyDescent="0.25">
      <c r="E977" s="79">
        <f t="shared" ca="1" si="30"/>
        <v>0.52545267717621669</v>
      </c>
      <c r="F977" s="79">
        <f t="shared" ca="1" si="31"/>
        <v>15.955717436137629</v>
      </c>
    </row>
    <row r="978" spans="5:6" x14ac:dyDescent="0.25">
      <c r="E978" s="79">
        <f t="shared" ca="1" si="30"/>
        <v>0.26491283575305258</v>
      </c>
      <c r="F978" s="79">
        <f t="shared" ca="1" si="31"/>
        <v>13.569167250885183</v>
      </c>
    </row>
    <row r="979" spans="5:6" x14ac:dyDescent="0.25">
      <c r="E979" s="79">
        <f t="shared" ca="1" si="30"/>
        <v>0.35990696185019166</v>
      </c>
      <c r="F979" s="79">
        <f t="shared" ca="1" si="31"/>
        <v>14.451501685694017</v>
      </c>
    </row>
    <row r="980" spans="5:6" x14ac:dyDescent="0.25">
      <c r="E980" s="79">
        <f t="shared" ca="1" si="30"/>
        <v>0.64349397968332178</v>
      </c>
      <c r="F980" s="79">
        <f t="shared" ca="1" si="31"/>
        <v>17.152291405459305</v>
      </c>
    </row>
    <row r="981" spans="5:6" x14ac:dyDescent="0.25">
      <c r="E981" s="79">
        <f t="shared" ca="1" si="30"/>
        <v>0.44653422595495573</v>
      </c>
      <c r="F981" s="79">
        <f t="shared" ca="1" si="31"/>
        <v>15.229316880198768</v>
      </c>
    </row>
    <row r="982" spans="5:6" x14ac:dyDescent="0.25">
      <c r="E982" s="79">
        <f t="shared" ca="1" si="30"/>
        <v>0.38062597582243907</v>
      </c>
      <c r="F982" s="79">
        <f t="shared" ca="1" si="31"/>
        <v>14.637835231091945</v>
      </c>
    </row>
    <row r="983" spans="5:6" x14ac:dyDescent="0.25">
      <c r="E983" s="79">
        <f t="shared" ca="1" si="30"/>
        <v>0.90835040519940624</v>
      </c>
      <c r="F983" s="79">
        <f t="shared" ca="1" si="31"/>
        <v>21.825745510695409</v>
      </c>
    </row>
    <row r="984" spans="5:6" x14ac:dyDescent="0.25">
      <c r="E984" s="79">
        <f t="shared" ca="1" si="30"/>
        <v>0.20628524510383828</v>
      </c>
      <c r="F984" s="79">
        <f t="shared" ca="1" si="31"/>
        <v>12.972900902591906</v>
      </c>
    </row>
    <row r="985" spans="5:6" x14ac:dyDescent="0.25">
      <c r="E985" s="79">
        <f t="shared" ca="1" si="30"/>
        <v>0.69500688473325034</v>
      </c>
      <c r="F985" s="79">
        <f t="shared" ca="1" si="31"/>
        <v>17.75167840911493</v>
      </c>
    </row>
    <row r="986" spans="5:6" x14ac:dyDescent="0.25">
      <c r="E986" s="79">
        <f t="shared" ca="1" si="30"/>
        <v>0.62570486830838268</v>
      </c>
      <c r="F986" s="79">
        <f t="shared" ca="1" si="31"/>
        <v>16.958799420996868</v>
      </c>
    </row>
    <row r="987" spans="5:6" x14ac:dyDescent="0.25">
      <c r="E987" s="79">
        <f t="shared" ca="1" si="30"/>
        <v>0.1181355949569961</v>
      </c>
      <c r="F987" s="79">
        <f t="shared" ca="1" si="31"/>
        <v>11.888065348546403</v>
      </c>
    </row>
    <row r="988" spans="5:6" x14ac:dyDescent="0.25">
      <c r="E988" s="79">
        <f t="shared" ca="1" si="30"/>
        <v>0.89913884886629536</v>
      </c>
      <c r="F988" s="79">
        <f t="shared" ca="1" si="31"/>
        <v>21.520329314298866</v>
      </c>
    </row>
    <row r="989" spans="5:6" x14ac:dyDescent="0.25">
      <c r="E989" s="79">
        <f t="shared" ca="1" si="30"/>
        <v>0.27242847585432872</v>
      </c>
      <c r="F989" s="79">
        <f t="shared" ca="1" si="31"/>
        <v>13.641782134930947</v>
      </c>
    </row>
    <row r="990" spans="5:6" x14ac:dyDescent="0.25">
      <c r="E990" s="79">
        <f t="shared" ca="1" si="30"/>
        <v>0.76732066222751183</v>
      </c>
      <c r="F990" s="79">
        <f t="shared" ca="1" si="31"/>
        <v>18.734277252783055</v>
      </c>
    </row>
    <row r="991" spans="5:6" x14ac:dyDescent="0.25">
      <c r="E991" s="79">
        <f t="shared" ca="1" si="30"/>
        <v>0.45203923378966004</v>
      </c>
      <c r="F991" s="79">
        <f t="shared" ca="1" si="31"/>
        <v>15.279033644855748</v>
      </c>
    </row>
    <row r="992" spans="5:6" x14ac:dyDescent="0.25">
      <c r="E992" s="79">
        <f t="shared" ca="1" si="30"/>
        <v>0.63004583692774752</v>
      </c>
      <c r="F992" s="79">
        <f t="shared" ca="1" si="31"/>
        <v>17.005471301333166</v>
      </c>
    </row>
    <row r="993" spans="5:6" x14ac:dyDescent="0.25">
      <c r="E993" s="79">
        <f t="shared" ca="1" si="30"/>
        <v>0.25227260540338381</v>
      </c>
      <c r="F993" s="79">
        <f t="shared" ca="1" si="31"/>
        <v>13.445406805113269</v>
      </c>
    </row>
    <row r="994" spans="5:6" x14ac:dyDescent="0.25">
      <c r="E994" s="79">
        <f t="shared" ca="1" si="30"/>
        <v>0.43137644641438655</v>
      </c>
      <c r="F994" s="79">
        <f t="shared" ca="1" si="31"/>
        <v>15.092844453361181</v>
      </c>
    </row>
    <row r="995" spans="5:6" x14ac:dyDescent="0.25">
      <c r="E995" s="79">
        <f t="shared" ca="1" si="30"/>
        <v>0.34529356068150896</v>
      </c>
      <c r="F995" s="79">
        <f t="shared" ca="1" si="31"/>
        <v>14.319352063376375</v>
      </c>
    </row>
    <row r="996" spans="5:6" x14ac:dyDescent="0.25">
      <c r="E996" s="79">
        <f t="shared" ca="1" si="30"/>
        <v>0.53669563243769469</v>
      </c>
      <c r="F996" s="79">
        <f t="shared" ca="1" si="31"/>
        <v>16.06256291037948</v>
      </c>
    </row>
    <row r="997" spans="5:6" x14ac:dyDescent="0.25">
      <c r="E997" s="79">
        <f t="shared" ca="1" si="30"/>
        <v>0.31486541385653666</v>
      </c>
      <c r="F997" s="79">
        <f t="shared" ca="1" si="31"/>
        <v>14.041071537297809</v>
      </c>
    </row>
    <row r="998" spans="5:6" x14ac:dyDescent="0.25">
      <c r="E998" s="79">
        <f t="shared" ca="1" si="30"/>
        <v>7.7683763161196184E-2</v>
      </c>
      <c r="F998" s="79">
        <f t="shared" ca="1" si="31"/>
        <v>11.214924201342033</v>
      </c>
    </row>
    <row r="999" spans="5:6" x14ac:dyDescent="0.25">
      <c r="E999" s="79">
        <f t="shared" ca="1" si="30"/>
        <v>0.71632571477419449</v>
      </c>
      <c r="F999" s="79">
        <f t="shared" ca="1" si="31"/>
        <v>18.020926371548221</v>
      </c>
    </row>
    <row r="1000" spans="5:6" x14ac:dyDescent="0.25">
      <c r="E1000" s="79">
        <f t="shared" ca="1" si="30"/>
        <v>0.65718663133552979</v>
      </c>
      <c r="F1000" s="79">
        <f t="shared" ca="1" si="31"/>
        <v>17.305518351041076</v>
      </c>
    </row>
    <row r="1001" spans="5:6" x14ac:dyDescent="0.25">
      <c r="E1001" s="79">
        <f t="shared" ca="1" si="30"/>
        <v>0.24138247711097083</v>
      </c>
      <c r="F1001" s="79">
        <f t="shared" ca="1" si="31"/>
        <v>13.336938270786769</v>
      </c>
    </row>
    <row r="1002" spans="5:6" x14ac:dyDescent="0.25">
      <c r="E1002" s="79">
        <f t="shared" ca="1" si="30"/>
        <v>0.37946376132174475</v>
      </c>
      <c r="F1002" s="79">
        <f t="shared" ca="1" si="31"/>
        <v>14.627405420970099</v>
      </c>
    </row>
    <row r="1003" spans="5:6" x14ac:dyDescent="0.25">
      <c r="E1003" s="79">
        <f t="shared" ca="1" si="30"/>
        <v>0.95913973970428013</v>
      </c>
      <c r="F1003" s="79">
        <f t="shared" ca="1" si="31"/>
        <v>24.34622124237525</v>
      </c>
    </row>
    <row r="1004" spans="5:6" x14ac:dyDescent="0.25">
      <c r="E1004" s="79">
        <f t="shared" ca="1" si="30"/>
        <v>0.69146305744974956</v>
      </c>
      <c r="F1004" s="79">
        <f t="shared" ca="1" si="31"/>
        <v>17.70826809340813</v>
      </c>
    </row>
    <row r="1005" spans="5:6" x14ac:dyDescent="0.25">
      <c r="E1005" s="79">
        <f t="shared" ca="1" si="30"/>
        <v>0.25769682913335346</v>
      </c>
      <c r="F1005" s="79">
        <f t="shared" ca="1" si="31"/>
        <v>13.498780193004613</v>
      </c>
    </row>
    <row r="1006" spans="5:6" x14ac:dyDescent="0.25">
      <c r="E1006" s="79">
        <f t="shared" ca="1" si="30"/>
        <v>0.81397040862067249</v>
      </c>
      <c r="F1006" s="79">
        <f t="shared" ca="1" si="31"/>
        <v>19.508448146503905</v>
      </c>
    </row>
    <row r="1007" spans="5:6" x14ac:dyDescent="0.25">
      <c r="E1007" s="79">
        <f t="shared" ca="1" si="30"/>
        <v>0.74086686552586567</v>
      </c>
      <c r="F1007" s="79">
        <f t="shared" ca="1" si="31"/>
        <v>18.350458746208421</v>
      </c>
    </row>
    <row r="1008" spans="5:6" x14ac:dyDescent="0.25">
      <c r="E1008" s="79">
        <f t="shared" ca="1" si="30"/>
        <v>0.5379068858773125</v>
      </c>
      <c r="F1008" s="79">
        <f t="shared" ca="1" si="31"/>
        <v>16.074140247650497</v>
      </c>
    </row>
    <row r="1009" spans="5:6" x14ac:dyDescent="0.25">
      <c r="E1009" s="79">
        <f t="shared" ca="1" si="30"/>
        <v>0.19612588289605226</v>
      </c>
      <c r="F1009" s="79">
        <f t="shared" ca="1" si="31"/>
        <v>12.862461353948184</v>
      </c>
    </row>
    <row r="1010" spans="5:6" x14ac:dyDescent="0.25">
      <c r="E1010" s="79">
        <f t="shared" ca="1" si="30"/>
        <v>0.19336954390826322</v>
      </c>
      <c r="F1010" s="79">
        <f t="shared" ca="1" si="31"/>
        <v>12.832031080645102</v>
      </c>
    </row>
    <row r="1011" spans="5:6" x14ac:dyDescent="0.25">
      <c r="E1011" s="79">
        <f t="shared" ca="1" si="30"/>
        <v>0.28547118687964967</v>
      </c>
      <c r="F1011" s="79">
        <f t="shared" ca="1" si="31"/>
        <v>13.766283691878757</v>
      </c>
    </row>
    <row r="1012" spans="5:6" x14ac:dyDescent="0.25">
      <c r="E1012" s="79">
        <f t="shared" ca="1" si="30"/>
        <v>0.93480870738129951</v>
      </c>
      <c r="F1012" s="79">
        <f t="shared" ca="1" si="31"/>
        <v>22.898803115477083</v>
      </c>
    </row>
    <row r="1013" spans="5:6" x14ac:dyDescent="0.25">
      <c r="E1013" s="79">
        <f t="shared" ca="1" si="30"/>
        <v>0.85113401038719627</v>
      </c>
      <c r="F1013" s="79">
        <f t="shared" ca="1" si="31"/>
        <v>20.255422823847493</v>
      </c>
    </row>
    <row r="1014" spans="5:6" x14ac:dyDescent="0.25">
      <c r="E1014" s="79">
        <f t="shared" ca="1" si="30"/>
        <v>0.86724251613747583</v>
      </c>
      <c r="F1014" s="79">
        <f t="shared" ca="1" si="31"/>
        <v>20.63205570619332</v>
      </c>
    </row>
    <row r="1015" spans="5:6" x14ac:dyDescent="0.25">
      <c r="E1015" s="79">
        <f t="shared" ca="1" si="30"/>
        <v>0.59921338890884357</v>
      </c>
      <c r="F1015" s="79">
        <f t="shared" ca="1" si="31"/>
        <v>16.680847569056617</v>
      </c>
    </row>
    <row r="1016" spans="5:6" x14ac:dyDescent="0.25">
      <c r="E1016" s="79">
        <f t="shared" ca="1" si="30"/>
        <v>5.2703844456955307E-2</v>
      </c>
      <c r="F1016" s="79">
        <f t="shared" ca="1" si="31"/>
        <v>10.663853239623567</v>
      </c>
    </row>
    <row r="1017" spans="5:6" x14ac:dyDescent="0.25">
      <c r="E1017" s="79">
        <f t="shared" ca="1" si="30"/>
        <v>0.43063167377700062</v>
      </c>
      <c r="F1017" s="79">
        <f t="shared" ca="1" si="31"/>
        <v>15.086152117592981</v>
      </c>
    </row>
    <row r="1018" spans="5:6" x14ac:dyDescent="0.25">
      <c r="E1018" s="79">
        <f t="shared" ca="1" si="30"/>
        <v>0.54588031714036878</v>
      </c>
      <c r="F1018" s="79">
        <f t="shared" ca="1" si="31"/>
        <v>16.150693065126404</v>
      </c>
    </row>
    <row r="1019" spans="5:6" x14ac:dyDescent="0.25">
      <c r="E1019" s="79">
        <f t="shared" ca="1" si="30"/>
        <v>6.2904970909609226E-2</v>
      </c>
      <c r="F1019" s="79">
        <f t="shared" ca="1" si="31"/>
        <v>10.907966644407145</v>
      </c>
    </row>
    <row r="1020" spans="5:6" x14ac:dyDescent="0.25">
      <c r="E1020" s="79">
        <f t="shared" ca="1" si="30"/>
        <v>0.84046077482779713</v>
      </c>
      <c r="F1020" s="79">
        <f t="shared" ca="1" si="31"/>
        <v>20.025485160425823</v>
      </c>
    </row>
    <row r="1021" spans="5:6" x14ac:dyDescent="0.25">
      <c r="E1021" s="79">
        <f t="shared" ca="1" si="30"/>
        <v>0.39796278192265078</v>
      </c>
      <c r="F1021" s="79">
        <f t="shared" ca="1" si="31"/>
        <v>14.793244568684045</v>
      </c>
    </row>
    <row r="1022" spans="5:6" x14ac:dyDescent="0.25">
      <c r="E1022" s="79">
        <f t="shared" ca="1" si="30"/>
        <v>0.75608328188557306</v>
      </c>
      <c r="F1022" s="79">
        <f t="shared" ca="1" si="31"/>
        <v>18.567187327263216</v>
      </c>
    </row>
    <row r="1023" spans="5:6" x14ac:dyDescent="0.25">
      <c r="E1023" s="79">
        <f t="shared" ca="1" si="30"/>
        <v>0.38948672551227614</v>
      </c>
      <c r="F1023" s="79">
        <f t="shared" ca="1" si="31"/>
        <v>14.717295886670946</v>
      </c>
    </row>
    <row r="1024" spans="5:6" x14ac:dyDescent="0.25">
      <c r="E1024" s="79">
        <f t="shared" ca="1" si="30"/>
        <v>0.57951163533683969</v>
      </c>
      <c r="F1024" s="79">
        <f t="shared" ca="1" si="31"/>
        <v>16.480929810311011</v>
      </c>
    </row>
    <row r="1025" spans="5:6" x14ac:dyDescent="0.25">
      <c r="E1025" s="79">
        <f t="shared" ca="1" si="30"/>
        <v>0.87373140913471004</v>
      </c>
      <c r="F1025" s="79">
        <f t="shared" ca="1" si="31"/>
        <v>20.795563646398129</v>
      </c>
    </row>
    <row r="1026" spans="5:6" x14ac:dyDescent="0.25">
      <c r="E1026" s="79">
        <f t="shared" ca="1" si="30"/>
        <v>2.8793530424278124E-3</v>
      </c>
      <c r="F1026" s="79">
        <f t="shared" ca="1" si="31"/>
        <v>7.6046218676020185</v>
      </c>
    </row>
    <row r="1027" spans="5:6" x14ac:dyDescent="0.25">
      <c r="E1027" s="79">
        <f t="shared" ca="1" si="30"/>
        <v>0.31537474633274842</v>
      </c>
      <c r="F1027" s="79">
        <f t="shared" ca="1" si="31"/>
        <v>14.045774015656091</v>
      </c>
    </row>
    <row r="1028" spans="5:6" x14ac:dyDescent="0.25">
      <c r="E1028" s="79">
        <f t="shared" ref="E1028:E1091" ca="1" si="32">RAND()</f>
        <v>0.9621405079868135</v>
      </c>
      <c r="F1028" s="79">
        <f t="shared" ref="F1028:F1091" ca="1" si="33">$C$3+$C$4*(-LN(E1028^(-1/$C$5)-1))</f>
        <v>24.580642528830722</v>
      </c>
    </row>
    <row r="1029" spans="5:6" x14ac:dyDescent="0.25">
      <c r="E1029" s="79">
        <f t="shared" ca="1" si="32"/>
        <v>0.7057705637769589</v>
      </c>
      <c r="F1029" s="79">
        <f t="shared" ca="1" si="33"/>
        <v>17.885818908717262</v>
      </c>
    </row>
    <row r="1030" spans="5:6" x14ac:dyDescent="0.25">
      <c r="E1030" s="79">
        <f t="shared" ca="1" si="32"/>
        <v>0.89820789451739513</v>
      </c>
      <c r="F1030" s="79">
        <f t="shared" ca="1" si="33"/>
        <v>21.490928047065587</v>
      </c>
    </row>
    <row r="1031" spans="5:6" x14ac:dyDescent="0.25">
      <c r="E1031" s="79">
        <f t="shared" ca="1" si="32"/>
        <v>0.67682036129416401</v>
      </c>
      <c r="F1031" s="79">
        <f t="shared" ca="1" si="33"/>
        <v>17.532586331171725</v>
      </c>
    </row>
    <row r="1032" spans="5:6" x14ac:dyDescent="0.25">
      <c r="E1032" s="79">
        <f t="shared" ca="1" si="32"/>
        <v>0.23480247374352925</v>
      </c>
      <c r="F1032" s="79">
        <f t="shared" ca="1" si="33"/>
        <v>13.270476667769318</v>
      </c>
    </row>
    <row r="1033" spans="5:6" x14ac:dyDescent="0.25">
      <c r="E1033" s="79">
        <f t="shared" ca="1" si="32"/>
        <v>0.40263083136636069</v>
      </c>
      <c r="F1033" s="79">
        <f t="shared" ca="1" si="33"/>
        <v>14.835061403141644</v>
      </c>
    </row>
    <row r="1034" spans="5:6" x14ac:dyDescent="0.25">
      <c r="E1034" s="79">
        <f t="shared" ca="1" si="32"/>
        <v>0.3813662059832541</v>
      </c>
      <c r="F1034" s="79">
        <f t="shared" ca="1" si="33"/>
        <v>14.644477090293861</v>
      </c>
    </row>
    <row r="1035" spans="5:6" x14ac:dyDescent="0.25">
      <c r="E1035" s="79">
        <f t="shared" ca="1" si="32"/>
        <v>0.72135946297344899</v>
      </c>
      <c r="F1035" s="79">
        <f t="shared" ca="1" si="33"/>
        <v>18.086689725830013</v>
      </c>
    </row>
    <row r="1036" spans="5:6" x14ac:dyDescent="0.25">
      <c r="E1036" s="79">
        <f t="shared" ca="1" si="32"/>
        <v>0.51111806867141785</v>
      </c>
      <c r="F1036" s="79">
        <f t="shared" ca="1" si="33"/>
        <v>15.820982458504396</v>
      </c>
    </row>
    <row r="1037" spans="5:6" x14ac:dyDescent="0.25">
      <c r="E1037" s="79">
        <f t="shared" ca="1" si="32"/>
        <v>0.35522940272106207</v>
      </c>
      <c r="F1037" s="79">
        <f t="shared" ca="1" si="33"/>
        <v>14.409282540393157</v>
      </c>
    </row>
    <row r="1038" spans="5:6" x14ac:dyDescent="0.25">
      <c r="E1038" s="79">
        <f t="shared" ca="1" si="32"/>
        <v>0.91797701424513589</v>
      </c>
      <c r="F1038" s="79">
        <f t="shared" ca="1" si="33"/>
        <v>22.177410615037296</v>
      </c>
    </row>
    <row r="1039" spans="5:6" x14ac:dyDescent="0.25">
      <c r="E1039" s="79">
        <f t="shared" ca="1" si="32"/>
        <v>0.14561193146017204</v>
      </c>
      <c r="F1039" s="79">
        <f t="shared" ca="1" si="33"/>
        <v>12.26413293983223</v>
      </c>
    </row>
    <row r="1040" spans="5:6" x14ac:dyDescent="0.25">
      <c r="E1040" s="79">
        <f t="shared" ca="1" si="32"/>
        <v>0.4844897239272532</v>
      </c>
      <c r="F1040" s="79">
        <f t="shared" ca="1" si="33"/>
        <v>15.574452826425384</v>
      </c>
    </row>
    <row r="1041" spans="5:6" x14ac:dyDescent="0.25">
      <c r="E1041" s="79">
        <f t="shared" ca="1" si="32"/>
        <v>0.6534790087190786</v>
      </c>
      <c r="F1041" s="79">
        <f t="shared" ca="1" si="33"/>
        <v>17.263635044495622</v>
      </c>
    </row>
    <row r="1042" spans="5:6" x14ac:dyDescent="0.25">
      <c r="E1042" s="79">
        <f t="shared" ca="1" si="32"/>
        <v>0.28133300662244942</v>
      </c>
      <c r="F1042" s="79">
        <f t="shared" ca="1" si="33"/>
        <v>13.726977192058287</v>
      </c>
    </row>
    <row r="1043" spans="5:6" x14ac:dyDescent="0.25">
      <c r="E1043" s="79">
        <f t="shared" ca="1" si="32"/>
        <v>0.8452454828242052</v>
      </c>
      <c r="F1043" s="79">
        <f t="shared" ca="1" si="33"/>
        <v>20.126819763143288</v>
      </c>
    </row>
    <row r="1044" spans="5:6" x14ac:dyDescent="0.25">
      <c r="E1044" s="79">
        <f t="shared" ca="1" si="32"/>
        <v>0.86581294214063032</v>
      </c>
      <c r="F1044" s="79">
        <f t="shared" ca="1" si="33"/>
        <v>20.597010578200678</v>
      </c>
    </row>
    <row r="1045" spans="5:6" x14ac:dyDescent="0.25">
      <c r="E1045" s="79">
        <f t="shared" ca="1" si="32"/>
        <v>0.7922235308068295</v>
      </c>
      <c r="F1045" s="79">
        <f t="shared" ca="1" si="33"/>
        <v>19.129456711551541</v>
      </c>
    </row>
    <row r="1046" spans="5:6" x14ac:dyDescent="0.25">
      <c r="E1046" s="79">
        <f t="shared" ca="1" si="32"/>
        <v>0.42182581258150753</v>
      </c>
      <c r="F1046" s="79">
        <f t="shared" ca="1" si="33"/>
        <v>15.007096393574134</v>
      </c>
    </row>
    <row r="1047" spans="5:6" x14ac:dyDescent="0.25">
      <c r="E1047" s="79">
        <f t="shared" ca="1" si="32"/>
        <v>0.96903968135480423</v>
      </c>
      <c r="F1047" s="79">
        <f t="shared" ca="1" si="33"/>
        <v>25.19696975013915</v>
      </c>
    </row>
    <row r="1048" spans="5:6" x14ac:dyDescent="0.25">
      <c r="E1048" s="79">
        <f t="shared" ca="1" si="32"/>
        <v>0.95535637667879436</v>
      </c>
      <c r="F1048" s="79">
        <f t="shared" ca="1" si="33"/>
        <v>24.073487911813416</v>
      </c>
    </row>
    <row r="1049" spans="5:6" x14ac:dyDescent="0.25">
      <c r="E1049" s="79">
        <f t="shared" ca="1" si="32"/>
        <v>0.81862268592866172</v>
      </c>
      <c r="F1049" s="79">
        <f t="shared" ca="1" si="33"/>
        <v>19.594408232261134</v>
      </c>
    </row>
    <row r="1050" spans="5:6" x14ac:dyDescent="0.25">
      <c r="E1050" s="79">
        <f t="shared" ca="1" si="32"/>
        <v>0.55589385594820562</v>
      </c>
      <c r="F1050" s="79">
        <f t="shared" ca="1" si="33"/>
        <v>16.247718940261244</v>
      </c>
    </row>
    <row r="1051" spans="5:6" x14ac:dyDescent="0.25">
      <c r="E1051" s="79">
        <f t="shared" ca="1" si="32"/>
        <v>0.33566442220450787</v>
      </c>
      <c r="F1051" s="79">
        <f t="shared" ca="1" si="33"/>
        <v>14.231811971829426</v>
      </c>
    </row>
    <row r="1052" spans="5:6" x14ac:dyDescent="0.25">
      <c r="E1052" s="79">
        <f t="shared" ca="1" si="32"/>
        <v>0.72102102080304442</v>
      </c>
      <c r="F1052" s="79">
        <f t="shared" ca="1" si="33"/>
        <v>18.082240114776418</v>
      </c>
    </row>
    <row r="1053" spans="5:6" x14ac:dyDescent="0.25">
      <c r="E1053" s="79">
        <f t="shared" ca="1" si="32"/>
        <v>0.8086034778001685</v>
      </c>
      <c r="F1053" s="79">
        <f t="shared" ca="1" si="33"/>
        <v>19.411547642274684</v>
      </c>
    </row>
    <row r="1054" spans="5:6" x14ac:dyDescent="0.25">
      <c r="E1054" s="79">
        <f t="shared" ca="1" si="32"/>
        <v>0.39413743415004943</v>
      </c>
      <c r="F1054" s="79">
        <f t="shared" ca="1" si="33"/>
        <v>14.758972789219172</v>
      </c>
    </row>
    <row r="1055" spans="5:6" x14ac:dyDescent="0.25">
      <c r="E1055" s="79">
        <f t="shared" ca="1" si="32"/>
        <v>0.53625317822176044</v>
      </c>
      <c r="F1055" s="79">
        <f t="shared" ca="1" si="33"/>
        <v>16.058337189755601</v>
      </c>
    </row>
    <row r="1056" spans="5:6" x14ac:dyDescent="0.25">
      <c r="E1056" s="79">
        <f t="shared" ca="1" si="32"/>
        <v>0.94197634331747238</v>
      </c>
      <c r="F1056" s="79">
        <f t="shared" ca="1" si="33"/>
        <v>23.261860712713904</v>
      </c>
    </row>
    <row r="1057" spans="5:6" x14ac:dyDescent="0.25">
      <c r="E1057" s="79">
        <f t="shared" ca="1" si="32"/>
        <v>0.22433090901693664</v>
      </c>
      <c r="F1057" s="79">
        <f t="shared" ca="1" si="33"/>
        <v>13.163120324536308</v>
      </c>
    </row>
    <row r="1058" spans="5:6" x14ac:dyDescent="0.25">
      <c r="E1058" s="79">
        <f t="shared" ca="1" si="32"/>
        <v>0.63324136556053279</v>
      </c>
      <c r="F1058" s="79">
        <f t="shared" ca="1" si="33"/>
        <v>17.040047305291537</v>
      </c>
    </row>
    <row r="1059" spans="5:6" x14ac:dyDescent="0.25">
      <c r="E1059" s="79">
        <f t="shared" ca="1" si="32"/>
        <v>0.33449218294124416</v>
      </c>
      <c r="F1059" s="79">
        <f t="shared" ca="1" si="33"/>
        <v>14.221125451552243</v>
      </c>
    </row>
    <row r="1060" spans="5:6" x14ac:dyDescent="0.25">
      <c r="E1060" s="79">
        <f t="shared" ca="1" si="32"/>
        <v>0.82380800911293051</v>
      </c>
      <c r="F1060" s="79">
        <f t="shared" ca="1" si="33"/>
        <v>19.692491178944636</v>
      </c>
    </row>
    <row r="1061" spans="5:6" x14ac:dyDescent="0.25">
      <c r="E1061" s="79">
        <f t="shared" ca="1" si="32"/>
        <v>0.10813164904253803</v>
      </c>
      <c r="F1061" s="79">
        <f t="shared" ca="1" si="33"/>
        <v>11.737823260583102</v>
      </c>
    </row>
    <row r="1062" spans="5:6" x14ac:dyDescent="0.25">
      <c r="E1062" s="79">
        <f t="shared" ca="1" si="32"/>
        <v>0.92211114362767832</v>
      </c>
      <c r="F1062" s="79">
        <f t="shared" ca="1" si="33"/>
        <v>22.340558784152414</v>
      </c>
    </row>
    <row r="1063" spans="5:6" x14ac:dyDescent="0.25">
      <c r="E1063" s="79">
        <f t="shared" ca="1" si="32"/>
        <v>0.76544218101299322</v>
      </c>
      <c r="F1063" s="79">
        <f t="shared" ca="1" si="33"/>
        <v>18.705899051283041</v>
      </c>
    </row>
    <row r="1064" spans="5:6" x14ac:dyDescent="0.25">
      <c r="E1064" s="79">
        <f t="shared" ca="1" si="32"/>
        <v>0.47477645768358867</v>
      </c>
      <c r="F1064" s="79">
        <f t="shared" ca="1" si="33"/>
        <v>15.485537208956632</v>
      </c>
    </row>
    <row r="1065" spans="5:6" x14ac:dyDescent="0.25">
      <c r="E1065" s="79">
        <f t="shared" ca="1" si="32"/>
        <v>0.99781687526951246</v>
      </c>
      <c r="F1065" s="79">
        <f t="shared" ca="1" si="33"/>
        <v>33.205374587846123</v>
      </c>
    </row>
    <row r="1066" spans="5:6" x14ac:dyDescent="0.25">
      <c r="E1066" s="79">
        <f t="shared" ca="1" si="32"/>
        <v>0.80561410735309469</v>
      </c>
      <c r="F1066" s="79">
        <f t="shared" ca="1" si="33"/>
        <v>19.35857709744144</v>
      </c>
    </row>
    <row r="1067" spans="5:6" x14ac:dyDescent="0.25">
      <c r="E1067" s="79">
        <f t="shared" ca="1" si="32"/>
        <v>0.32434818382240516</v>
      </c>
      <c r="F1067" s="79">
        <f t="shared" ca="1" si="33"/>
        <v>14.128347830087694</v>
      </c>
    </row>
    <row r="1068" spans="5:6" x14ac:dyDescent="0.25">
      <c r="E1068" s="79">
        <f t="shared" ca="1" si="32"/>
        <v>0.3121603135250226</v>
      </c>
      <c r="F1068" s="79">
        <f t="shared" ca="1" si="33"/>
        <v>14.016066610026371</v>
      </c>
    </row>
    <row r="1069" spans="5:6" x14ac:dyDescent="0.25">
      <c r="E1069" s="79">
        <f t="shared" ca="1" si="32"/>
        <v>0.44794883605679447</v>
      </c>
      <c r="F1069" s="79">
        <f t="shared" ca="1" si="33"/>
        <v>15.24208370367867</v>
      </c>
    </row>
    <row r="1070" spans="5:6" x14ac:dyDescent="0.25">
      <c r="E1070" s="79">
        <f t="shared" ca="1" si="32"/>
        <v>0.32643990625578045</v>
      </c>
      <c r="F1070" s="79">
        <f t="shared" ca="1" si="33"/>
        <v>14.147525361153267</v>
      </c>
    </row>
    <row r="1071" spans="5:6" x14ac:dyDescent="0.25">
      <c r="E1071" s="79">
        <f t="shared" ca="1" si="32"/>
        <v>0.5278537874754442</v>
      </c>
      <c r="F1071" s="79">
        <f t="shared" ca="1" si="33"/>
        <v>15.978445220939175</v>
      </c>
    </row>
    <row r="1072" spans="5:6" x14ac:dyDescent="0.25">
      <c r="E1072" s="79">
        <f t="shared" ca="1" si="32"/>
        <v>0.16948121528637483</v>
      </c>
      <c r="F1072" s="79">
        <f t="shared" ca="1" si="33"/>
        <v>12.55864938597233</v>
      </c>
    </row>
    <row r="1073" spans="5:6" x14ac:dyDescent="0.25">
      <c r="E1073" s="79">
        <f t="shared" ca="1" si="32"/>
        <v>0.86011737484707818</v>
      </c>
      <c r="F1073" s="79">
        <f t="shared" ca="1" si="33"/>
        <v>20.460657218185279</v>
      </c>
    </row>
    <row r="1074" spans="5:6" x14ac:dyDescent="0.25">
      <c r="E1074" s="79">
        <f t="shared" ca="1" si="32"/>
        <v>1.6298957689405258E-2</v>
      </c>
      <c r="F1074" s="79">
        <f t="shared" ca="1" si="33"/>
        <v>9.2639346904401183</v>
      </c>
    </row>
    <row r="1075" spans="5:6" x14ac:dyDescent="0.25">
      <c r="E1075" s="79">
        <f t="shared" ca="1" si="32"/>
        <v>0.46247076519849539</v>
      </c>
      <c r="F1075" s="79">
        <f t="shared" ca="1" si="33"/>
        <v>15.373521000810978</v>
      </c>
    </row>
    <row r="1076" spans="5:6" x14ac:dyDescent="0.25">
      <c r="E1076" s="79">
        <f t="shared" ca="1" si="32"/>
        <v>0.40248559853046806</v>
      </c>
      <c r="F1076" s="79">
        <f t="shared" ca="1" si="33"/>
        <v>14.833760412122308</v>
      </c>
    </row>
    <row r="1077" spans="5:6" x14ac:dyDescent="0.25">
      <c r="E1077" s="79">
        <f t="shared" ca="1" si="32"/>
        <v>0.40452150704619394</v>
      </c>
      <c r="F1077" s="79">
        <f t="shared" ca="1" si="33"/>
        <v>14.851998185147265</v>
      </c>
    </row>
    <row r="1078" spans="5:6" x14ac:dyDescent="0.25">
      <c r="E1078" s="79">
        <f t="shared" ca="1" si="32"/>
        <v>0.43273124685160946</v>
      </c>
      <c r="F1078" s="79">
        <f t="shared" ca="1" si="33"/>
        <v>15.105021092091503</v>
      </c>
    </row>
    <row r="1079" spans="5:6" x14ac:dyDescent="0.25">
      <c r="E1079" s="79">
        <f t="shared" ca="1" si="32"/>
        <v>0.96321145723229773</v>
      </c>
      <c r="F1079" s="79">
        <f t="shared" ca="1" si="33"/>
        <v>24.668720629268023</v>
      </c>
    </row>
    <row r="1080" spans="5:6" x14ac:dyDescent="0.25">
      <c r="E1080" s="79">
        <f t="shared" ca="1" si="32"/>
        <v>0.60949735333047916</v>
      </c>
      <c r="F1080" s="79">
        <f t="shared" ca="1" si="33"/>
        <v>16.787413203613305</v>
      </c>
    </row>
    <row r="1081" spans="5:6" x14ac:dyDescent="0.25">
      <c r="E1081" s="79">
        <f t="shared" ca="1" si="32"/>
        <v>7.5615562239675249E-2</v>
      </c>
      <c r="F1081" s="79">
        <f t="shared" ca="1" si="33"/>
        <v>11.174622410071885</v>
      </c>
    </row>
    <row r="1082" spans="5:6" x14ac:dyDescent="0.25">
      <c r="E1082" s="79">
        <f t="shared" ca="1" si="32"/>
        <v>0.73320148124715323</v>
      </c>
      <c r="F1082" s="79">
        <f t="shared" ca="1" si="33"/>
        <v>18.2450430377692</v>
      </c>
    </row>
    <row r="1083" spans="5:6" x14ac:dyDescent="0.25">
      <c r="E1083" s="79">
        <f t="shared" ca="1" si="32"/>
        <v>0.93641924006415755</v>
      </c>
      <c r="F1083" s="79">
        <f t="shared" ca="1" si="33"/>
        <v>22.976919089834887</v>
      </c>
    </row>
    <row r="1084" spans="5:6" x14ac:dyDescent="0.25">
      <c r="E1084" s="79">
        <f t="shared" ca="1" si="32"/>
        <v>0.38384757084788457</v>
      </c>
      <c r="F1084" s="79">
        <f t="shared" ca="1" si="33"/>
        <v>14.666736192402029</v>
      </c>
    </row>
    <row r="1085" spans="5:6" x14ac:dyDescent="0.25">
      <c r="E1085" s="79">
        <f t="shared" ca="1" si="32"/>
        <v>0.17776750911585892</v>
      </c>
      <c r="F1085" s="79">
        <f t="shared" ca="1" si="33"/>
        <v>12.655585960768216</v>
      </c>
    </row>
    <row r="1086" spans="5:6" x14ac:dyDescent="0.25">
      <c r="E1086" s="79">
        <f t="shared" ca="1" si="32"/>
        <v>0.21727260866292486</v>
      </c>
      <c r="F1086" s="79">
        <f t="shared" ca="1" si="33"/>
        <v>13.089555523843993</v>
      </c>
    </row>
    <row r="1087" spans="5:6" x14ac:dyDescent="0.25">
      <c r="E1087" s="79">
        <f t="shared" ca="1" si="32"/>
        <v>0.1010147484015822</v>
      </c>
      <c r="F1087" s="79">
        <f t="shared" ca="1" si="33"/>
        <v>11.625421417939343</v>
      </c>
    </row>
    <row r="1088" spans="5:6" x14ac:dyDescent="0.25">
      <c r="E1088" s="79">
        <f t="shared" ca="1" si="32"/>
        <v>0.27521457951331463</v>
      </c>
      <c r="F1088" s="79">
        <f t="shared" ca="1" si="33"/>
        <v>13.668532464465603</v>
      </c>
    </row>
    <row r="1089" spans="5:6" x14ac:dyDescent="0.25">
      <c r="E1089" s="79">
        <f t="shared" ca="1" si="32"/>
        <v>0.38597754960000041</v>
      </c>
      <c r="F1089" s="79">
        <f t="shared" ca="1" si="33"/>
        <v>14.685837125428955</v>
      </c>
    </row>
    <row r="1090" spans="5:6" x14ac:dyDescent="0.25">
      <c r="E1090" s="79">
        <f t="shared" ca="1" si="32"/>
        <v>0.50634302211431015</v>
      </c>
      <c r="F1090" s="79">
        <f t="shared" ca="1" si="33"/>
        <v>15.776438070890171</v>
      </c>
    </row>
    <row r="1091" spans="5:6" x14ac:dyDescent="0.25">
      <c r="E1091" s="79">
        <f t="shared" ca="1" si="32"/>
        <v>0.38026465718755487</v>
      </c>
      <c r="F1091" s="79">
        <f t="shared" ca="1" si="33"/>
        <v>14.634592942455406</v>
      </c>
    </row>
    <row r="1092" spans="5:6" x14ac:dyDescent="0.25">
      <c r="E1092" s="79">
        <f t="shared" ref="E1092:E1155" ca="1" si="34">RAND()</f>
        <v>0.5473761405091091</v>
      </c>
      <c r="F1092" s="79">
        <f t="shared" ref="F1092:F1155" ca="1" si="35">$C$3+$C$4*(-LN(E1092^(-1/$C$5)-1))</f>
        <v>16.165122505688487</v>
      </c>
    </row>
    <row r="1093" spans="5:6" x14ac:dyDescent="0.25">
      <c r="E1093" s="79">
        <f t="shared" ca="1" si="34"/>
        <v>0.5756060405946567</v>
      </c>
      <c r="F1093" s="79">
        <f t="shared" ca="1" si="35"/>
        <v>16.441907924252206</v>
      </c>
    </row>
    <row r="1094" spans="5:6" x14ac:dyDescent="0.25">
      <c r="E1094" s="79">
        <f t="shared" ca="1" si="34"/>
        <v>0.40876025569213537</v>
      </c>
      <c r="F1094" s="79">
        <f t="shared" ca="1" si="35"/>
        <v>14.889972092167554</v>
      </c>
    </row>
    <row r="1095" spans="5:6" x14ac:dyDescent="0.25">
      <c r="E1095" s="79">
        <f t="shared" ca="1" si="34"/>
        <v>0.45799641126031188</v>
      </c>
      <c r="F1095" s="79">
        <f t="shared" ca="1" si="35"/>
        <v>15.332945053056385</v>
      </c>
    </row>
    <row r="1096" spans="5:6" x14ac:dyDescent="0.25">
      <c r="E1096" s="79">
        <f t="shared" ca="1" si="34"/>
        <v>0.31357752887043311</v>
      </c>
      <c r="F1096" s="79">
        <f t="shared" ca="1" si="35"/>
        <v>14.029173108793982</v>
      </c>
    </row>
    <row r="1097" spans="5:6" x14ac:dyDescent="0.25">
      <c r="E1097" s="79">
        <f t="shared" ca="1" si="34"/>
        <v>0.19431579960210699</v>
      </c>
      <c r="F1097" s="79">
        <f t="shared" ca="1" si="35"/>
        <v>12.842501347800809</v>
      </c>
    </row>
    <row r="1098" spans="5:6" x14ac:dyDescent="0.25">
      <c r="E1098" s="79">
        <f t="shared" ca="1" si="34"/>
        <v>6.0681018148766697E-2</v>
      </c>
      <c r="F1098" s="79">
        <f t="shared" ca="1" si="35"/>
        <v>10.857385700821885</v>
      </c>
    </row>
    <row r="1099" spans="5:6" x14ac:dyDescent="0.25">
      <c r="E1099" s="79">
        <f t="shared" ca="1" si="34"/>
        <v>0.90550246491646136</v>
      </c>
      <c r="F1099" s="79">
        <f t="shared" ca="1" si="35"/>
        <v>21.728363150507761</v>
      </c>
    </row>
    <row r="1100" spans="5:6" x14ac:dyDescent="0.25">
      <c r="E1100" s="79">
        <f t="shared" ca="1" si="34"/>
        <v>0.91800059384627197</v>
      </c>
      <c r="F1100" s="79">
        <f t="shared" ca="1" si="35"/>
        <v>22.178318873239181</v>
      </c>
    </row>
    <row r="1101" spans="5:6" x14ac:dyDescent="0.25">
      <c r="E1101" s="79">
        <f t="shared" ca="1" si="34"/>
        <v>0.86820061809768845</v>
      </c>
      <c r="F1101" s="79">
        <f t="shared" ca="1" si="35"/>
        <v>20.655734910560231</v>
      </c>
    </row>
    <row r="1102" spans="5:6" x14ac:dyDescent="0.25">
      <c r="E1102" s="79">
        <f t="shared" ca="1" si="34"/>
        <v>0.83565955060703268</v>
      </c>
      <c r="F1102" s="79">
        <f t="shared" ca="1" si="35"/>
        <v>19.926464654509033</v>
      </c>
    </row>
    <row r="1103" spans="5:6" x14ac:dyDescent="0.25">
      <c r="E1103" s="79">
        <f t="shared" ca="1" si="34"/>
        <v>0.58161102920439123</v>
      </c>
      <c r="F1103" s="79">
        <f t="shared" ca="1" si="35"/>
        <v>16.501985132906086</v>
      </c>
    </row>
    <row r="1104" spans="5:6" x14ac:dyDescent="0.25">
      <c r="E1104" s="79">
        <f t="shared" ca="1" si="34"/>
        <v>0.95492934677197172</v>
      </c>
      <c r="F1104" s="79">
        <f t="shared" ca="1" si="35"/>
        <v>24.044128539782882</v>
      </c>
    </row>
    <row r="1105" spans="5:6" x14ac:dyDescent="0.25">
      <c r="E1105" s="79">
        <f t="shared" ca="1" si="34"/>
        <v>0.95133067734472931</v>
      </c>
      <c r="F1105" s="79">
        <f t="shared" ca="1" si="35"/>
        <v>23.806923161265669</v>
      </c>
    </row>
    <row r="1106" spans="5:6" x14ac:dyDescent="0.25">
      <c r="E1106" s="79">
        <f t="shared" ca="1" si="34"/>
        <v>0.62688711036236933</v>
      </c>
      <c r="F1106" s="79">
        <f t="shared" ca="1" si="35"/>
        <v>16.971476784964651</v>
      </c>
    </row>
    <row r="1107" spans="5:6" x14ac:dyDescent="0.25">
      <c r="E1107" s="79">
        <f t="shared" ca="1" si="34"/>
        <v>0.24116789613182632</v>
      </c>
      <c r="F1107" s="79">
        <f t="shared" ca="1" si="35"/>
        <v>13.334782301610559</v>
      </c>
    </row>
    <row r="1108" spans="5:6" x14ac:dyDescent="0.25">
      <c r="E1108" s="79">
        <f t="shared" ca="1" si="34"/>
        <v>0.1907555105105897</v>
      </c>
      <c r="F1108" s="79">
        <f t="shared" ca="1" si="35"/>
        <v>12.802976552875787</v>
      </c>
    </row>
    <row r="1109" spans="5:6" x14ac:dyDescent="0.25">
      <c r="E1109" s="79">
        <f t="shared" ca="1" si="34"/>
        <v>0.36689329963066508</v>
      </c>
      <c r="F1109" s="79">
        <f t="shared" ca="1" si="35"/>
        <v>14.51444143823792</v>
      </c>
    </row>
    <row r="1110" spans="5:6" x14ac:dyDescent="0.25">
      <c r="E1110" s="79">
        <f t="shared" ca="1" si="34"/>
        <v>0.93005083138730726</v>
      </c>
      <c r="F1110" s="79">
        <f t="shared" ca="1" si="35"/>
        <v>22.678375261335539</v>
      </c>
    </row>
    <row r="1111" spans="5:6" x14ac:dyDescent="0.25">
      <c r="E1111" s="79">
        <f t="shared" ca="1" si="34"/>
        <v>0.37836636953546343</v>
      </c>
      <c r="F1111" s="79">
        <f t="shared" ca="1" si="35"/>
        <v>14.617555437654655</v>
      </c>
    </row>
    <row r="1112" spans="5:6" x14ac:dyDescent="0.25">
      <c r="E1112" s="79">
        <f t="shared" ca="1" si="34"/>
        <v>0.24968592575894977</v>
      </c>
      <c r="F1112" s="79">
        <f t="shared" ca="1" si="35"/>
        <v>13.419806041726076</v>
      </c>
    </row>
    <row r="1113" spans="5:6" x14ac:dyDescent="0.25">
      <c r="E1113" s="79">
        <f t="shared" ca="1" si="34"/>
        <v>7.9673789193069444E-2</v>
      </c>
      <c r="F1113" s="79">
        <f t="shared" ca="1" si="35"/>
        <v>11.25299945566802</v>
      </c>
    </row>
    <row r="1114" spans="5:6" x14ac:dyDescent="0.25">
      <c r="E1114" s="79">
        <f t="shared" ca="1" si="34"/>
        <v>0.88991409199693638</v>
      </c>
      <c r="F1114" s="79">
        <f t="shared" ca="1" si="35"/>
        <v>21.239493945729286</v>
      </c>
    </row>
    <row r="1115" spans="5:6" x14ac:dyDescent="0.25">
      <c r="E1115" s="79">
        <f t="shared" ca="1" si="34"/>
        <v>0.90829317480058092</v>
      </c>
      <c r="F1115" s="79">
        <f t="shared" ca="1" si="35"/>
        <v>21.823760793265489</v>
      </c>
    </row>
    <row r="1116" spans="5:6" x14ac:dyDescent="0.25">
      <c r="E1116" s="79">
        <f t="shared" ca="1" si="34"/>
        <v>0.73958851284092508</v>
      </c>
      <c r="F1116" s="79">
        <f t="shared" ca="1" si="35"/>
        <v>18.332711491392825</v>
      </c>
    </row>
    <row r="1117" spans="5:6" x14ac:dyDescent="0.25">
      <c r="E1117" s="79">
        <f t="shared" ca="1" si="34"/>
        <v>0.93316596011356123</v>
      </c>
      <c r="F1117" s="79">
        <f t="shared" ca="1" si="35"/>
        <v>22.821006147395746</v>
      </c>
    </row>
    <row r="1118" spans="5:6" x14ac:dyDescent="0.25">
      <c r="E1118" s="79">
        <f t="shared" ca="1" si="34"/>
        <v>0.51824801622192962</v>
      </c>
      <c r="F1118" s="79">
        <f t="shared" ca="1" si="35"/>
        <v>15.887801460717604</v>
      </c>
    </row>
    <row r="1119" spans="5:6" x14ac:dyDescent="0.25">
      <c r="E1119" s="79">
        <f t="shared" ca="1" si="34"/>
        <v>0.51911822597577473</v>
      </c>
      <c r="F1119" s="79">
        <f t="shared" ca="1" si="35"/>
        <v>15.895982932084427</v>
      </c>
    </row>
    <row r="1120" spans="5:6" x14ac:dyDescent="0.25">
      <c r="E1120" s="79">
        <f t="shared" ca="1" si="34"/>
        <v>0.92135266627776291</v>
      </c>
      <c r="F1120" s="79">
        <f t="shared" ca="1" si="35"/>
        <v>22.31002118043234</v>
      </c>
    </row>
    <row r="1121" spans="5:6" x14ac:dyDescent="0.25">
      <c r="E1121" s="79">
        <f t="shared" ca="1" si="34"/>
        <v>0.81176531166969823</v>
      </c>
      <c r="F1121" s="79">
        <f t="shared" ca="1" si="35"/>
        <v>19.468348691208249</v>
      </c>
    </row>
    <row r="1122" spans="5:6" x14ac:dyDescent="0.25">
      <c r="E1122" s="79">
        <f t="shared" ca="1" si="34"/>
        <v>0.69152168674237213</v>
      </c>
      <c r="F1122" s="79">
        <f t="shared" ca="1" si="35"/>
        <v>17.708983345114451</v>
      </c>
    </row>
    <row r="1123" spans="5:6" x14ac:dyDescent="0.25">
      <c r="E1123" s="79">
        <f t="shared" ca="1" si="34"/>
        <v>0.28962044362660411</v>
      </c>
      <c r="F1123" s="79">
        <f t="shared" ca="1" si="35"/>
        <v>13.805525205664372</v>
      </c>
    </row>
    <row r="1124" spans="5:6" x14ac:dyDescent="0.25">
      <c r="E1124" s="79">
        <f t="shared" ca="1" si="34"/>
        <v>6.3577818944925535E-2</v>
      </c>
      <c r="F1124" s="79">
        <f t="shared" ca="1" si="35"/>
        <v>10.923011988183916</v>
      </c>
    </row>
    <row r="1125" spans="5:6" x14ac:dyDescent="0.25">
      <c r="E1125" s="79">
        <f t="shared" ca="1" si="34"/>
        <v>0.88957269605513822</v>
      </c>
      <c r="F1125" s="79">
        <f t="shared" ca="1" si="35"/>
        <v>21.229524901982739</v>
      </c>
    </row>
    <row r="1126" spans="5:6" x14ac:dyDescent="0.25">
      <c r="E1126" s="79">
        <f t="shared" ca="1" si="34"/>
        <v>0.59559222727629424</v>
      </c>
      <c r="F1126" s="79">
        <f t="shared" ca="1" si="35"/>
        <v>16.64369915459875</v>
      </c>
    </row>
    <row r="1127" spans="5:6" x14ac:dyDescent="0.25">
      <c r="E1127" s="79">
        <f t="shared" ca="1" si="34"/>
        <v>0.84961007505318664</v>
      </c>
      <c r="F1127" s="79">
        <f t="shared" ca="1" si="35"/>
        <v>20.221712002607482</v>
      </c>
    </row>
    <row r="1128" spans="5:6" x14ac:dyDescent="0.25">
      <c r="E1128" s="79">
        <f t="shared" ca="1" si="34"/>
        <v>0.13815919893304063</v>
      </c>
      <c r="F1128" s="79">
        <f t="shared" ca="1" si="35"/>
        <v>12.1666420901973</v>
      </c>
    </row>
    <row r="1129" spans="5:6" x14ac:dyDescent="0.25">
      <c r="E1129" s="79">
        <f t="shared" ca="1" si="34"/>
        <v>0.93421227211158542</v>
      </c>
      <c r="F1129" s="79">
        <f t="shared" ca="1" si="35"/>
        <v>22.870342460129127</v>
      </c>
    </row>
    <row r="1130" spans="5:6" x14ac:dyDescent="0.25">
      <c r="E1130" s="79">
        <f t="shared" ca="1" si="34"/>
        <v>0.2239983385775437</v>
      </c>
      <c r="F1130" s="79">
        <f t="shared" ca="1" si="35"/>
        <v>13.159676715844236</v>
      </c>
    </row>
    <row r="1131" spans="5:6" x14ac:dyDescent="0.25">
      <c r="E1131" s="79">
        <f t="shared" ca="1" si="34"/>
        <v>0.95261704286516957</v>
      </c>
      <c r="F1131" s="79">
        <f t="shared" ca="1" si="35"/>
        <v>23.889698361486982</v>
      </c>
    </row>
    <row r="1132" spans="5:6" x14ac:dyDescent="0.25">
      <c r="E1132" s="79">
        <f t="shared" ca="1" si="34"/>
        <v>0.79592970944909991</v>
      </c>
      <c r="F1132" s="79">
        <f t="shared" ca="1" si="35"/>
        <v>19.191594803706145</v>
      </c>
    </row>
    <row r="1133" spans="5:6" x14ac:dyDescent="0.25">
      <c r="E1133" s="79">
        <f t="shared" ca="1" si="34"/>
        <v>7.9790171053037429E-2</v>
      </c>
      <c r="F1133" s="79">
        <f t="shared" ca="1" si="35"/>
        <v>11.255205567428195</v>
      </c>
    </row>
    <row r="1134" spans="5:6" x14ac:dyDescent="0.25">
      <c r="E1134" s="79">
        <f t="shared" ca="1" si="34"/>
        <v>0.14017831864638064</v>
      </c>
      <c r="F1134" s="79">
        <f t="shared" ca="1" si="35"/>
        <v>12.193351154332953</v>
      </c>
    </row>
    <row r="1135" spans="5:6" x14ac:dyDescent="0.25">
      <c r="E1135" s="79">
        <f t="shared" ca="1" si="34"/>
        <v>0.26135366604658039</v>
      </c>
      <c r="F1135" s="79">
        <f t="shared" ca="1" si="35"/>
        <v>13.534535174915124</v>
      </c>
    </row>
    <row r="1136" spans="5:6" x14ac:dyDescent="0.25">
      <c r="E1136" s="79">
        <f t="shared" ca="1" si="34"/>
        <v>0.49626880061659451</v>
      </c>
      <c r="F1136" s="79">
        <f t="shared" ca="1" si="35"/>
        <v>15.682962070578965</v>
      </c>
    </row>
    <row r="1137" spans="5:6" x14ac:dyDescent="0.25">
      <c r="E1137" s="79">
        <f t="shared" ca="1" si="34"/>
        <v>0.99735387606438042</v>
      </c>
      <c r="F1137" s="79">
        <f t="shared" ca="1" si="35"/>
        <v>32.627523370352975</v>
      </c>
    </row>
    <row r="1138" spans="5:6" x14ac:dyDescent="0.25">
      <c r="E1138" s="79">
        <f t="shared" ca="1" si="34"/>
        <v>0.93348466339684777</v>
      </c>
      <c r="F1138" s="79">
        <f t="shared" ca="1" si="35"/>
        <v>22.835955089939766</v>
      </c>
    </row>
    <row r="1139" spans="5:6" x14ac:dyDescent="0.25">
      <c r="E1139" s="79">
        <f t="shared" ca="1" si="34"/>
        <v>0.13689593584946691</v>
      </c>
      <c r="F1139" s="79">
        <f t="shared" ca="1" si="35"/>
        <v>12.149814715499957</v>
      </c>
    </row>
    <row r="1140" spans="5:6" x14ac:dyDescent="0.25">
      <c r="E1140" s="79">
        <f t="shared" ca="1" si="34"/>
        <v>0.27497061599962747</v>
      </c>
      <c r="F1140" s="79">
        <f t="shared" ca="1" si="35"/>
        <v>13.666193591431998</v>
      </c>
    </row>
    <row r="1141" spans="5:6" x14ac:dyDescent="0.25">
      <c r="E1141" s="79">
        <f t="shared" ca="1" si="34"/>
        <v>0.77273488307092564</v>
      </c>
      <c r="F1141" s="79">
        <f t="shared" ca="1" si="35"/>
        <v>18.817125051378525</v>
      </c>
    </row>
    <row r="1142" spans="5:6" x14ac:dyDescent="0.25">
      <c r="E1142" s="79">
        <f t="shared" ca="1" si="34"/>
        <v>0.73026320704967396</v>
      </c>
      <c r="F1142" s="79">
        <f t="shared" ca="1" si="35"/>
        <v>18.205256982875881</v>
      </c>
    </row>
    <row r="1143" spans="5:6" x14ac:dyDescent="0.25">
      <c r="E1143" s="79">
        <f t="shared" ca="1" si="34"/>
        <v>0.63452295408637938</v>
      </c>
      <c r="F1143" s="79">
        <f t="shared" ca="1" si="35"/>
        <v>17.053967594175539</v>
      </c>
    </row>
    <row r="1144" spans="5:6" x14ac:dyDescent="0.25">
      <c r="E1144" s="79">
        <f t="shared" ca="1" si="34"/>
        <v>0.74985643308720373</v>
      </c>
      <c r="F1144" s="79">
        <f t="shared" ca="1" si="35"/>
        <v>18.477239594429332</v>
      </c>
    </row>
    <row r="1145" spans="5:6" x14ac:dyDescent="0.25">
      <c r="E1145" s="79">
        <f t="shared" ca="1" si="34"/>
        <v>0.56926304410261741</v>
      </c>
      <c r="F1145" s="79">
        <f t="shared" ca="1" si="35"/>
        <v>16.378931798671815</v>
      </c>
    </row>
    <row r="1146" spans="5:6" x14ac:dyDescent="0.25">
      <c r="E1146" s="79">
        <f t="shared" ca="1" si="34"/>
        <v>0.79837609561303857</v>
      </c>
      <c r="F1146" s="79">
        <f t="shared" ca="1" si="35"/>
        <v>19.233133184901455</v>
      </c>
    </row>
    <row r="1147" spans="5:6" x14ac:dyDescent="0.25">
      <c r="E1147" s="79">
        <f t="shared" ca="1" si="34"/>
        <v>0.72157579442016728</v>
      </c>
      <c r="F1147" s="79">
        <f t="shared" ca="1" si="35"/>
        <v>18.089536053791118</v>
      </c>
    </row>
    <row r="1148" spans="5:6" x14ac:dyDescent="0.25">
      <c r="E1148" s="79">
        <f t="shared" ca="1" si="34"/>
        <v>0.78092706158422476</v>
      </c>
      <c r="F1148" s="79">
        <f t="shared" ca="1" si="35"/>
        <v>18.945606469689331</v>
      </c>
    </row>
    <row r="1149" spans="5:6" x14ac:dyDescent="0.25">
      <c r="E1149" s="79">
        <f t="shared" ca="1" si="34"/>
        <v>0.5167369899716584</v>
      </c>
      <c r="F1149" s="79">
        <f t="shared" ca="1" si="35"/>
        <v>15.873609001205169</v>
      </c>
    </row>
    <row r="1150" spans="5:6" x14ac:dyDescent="0.25">
      <c r="E1150" s="79">
        <f t="shared" ca="1" si="34"/>
        <v>0.69954196143565905</v>
      </c>
      <c r="F1150" s="79">
        <f t="shared" ca="1" si="35"/>
        <v>17.807767363082451</v>
      </c>
    </row>
    <row r="1151" spans="5:6" x14ac:dyDescent="0.25">
      <c r="E1151" s="79">
        <f t="shared" ca="1" si="34"/>
        <v>0.6504200266747584</v>
      </c>
      <c r="F1151" s="79">
        <f t="shared" ca="1" si="35"/>
        <v>17.229302664544907</v>
      </c>
    </row>
    <row r="1152" spans="5:6" x14ac:dyDescent="0.25">
      <c r="E1152" s="79">
        <f t="shared" ca="1" si="34"/>
        <v>0.65289827215435248</v>
      </c>
      <c r="F1152" s="79">
        <f t="shared" ca="1" si="35"/>
        <v>17.257101783543781</v>
      </c>
    </row>
    <row r="1153" spans="5:6" x14ac:dyDescent="0.25">
      <c r="E1153" s="79">
        <f t="shared" ca="1" si="34"/>
        <v>0.55478331296104777</v>
      </c>
      <c r="F1153" s="79">
        <f t="shared" ca="1" si="35"/>
        <v>16.23690747505146</v>
      </c>
    </row>
    <row r="1154" spans="5:6" x14ac:dyDescent="0.25">
      <c r="E1154" s="79">
        <f t="shared" ca="1" si="34"/>
        <v>0.76224318747636333</v>
      </c>
      <c r="F1154" s="79">
        <f t="shared" ca="1" si="35"/>
        <v>18.657992324763988</v>
      </c>
    </row>
    <row r="1155" spans="5:6" x14ac:dyDescent="0.25">
      <c r="E1155" s="79">
        <f t="shared" ca="1" si="34"/>
        <v>3.736779516869615E-2</v>
      </c>
      <c r="F1155" s="79">
        <f t="shared" ca="1" si="35"/>
        <v>10.218526443022876</v>
      </c>
    </row>
    <row r="1156" spans="5:6" x14ac:dyDescent="0.25">
      <c r="E1156" s="79">
        <f t="shared" ref="E1156:E1219" ca="1" si="36">RAND()</f>
        <v>0.31788461271306623</v>
      </c>
      <c r="F1156" s="79">
        <f t="shared" ref="F1156:F1219" ca="1" si="37">$C$3+$C$4*(-LN(E1156^(-1/$C$5)-1))</f>
        <v>14.068921461416792</v>
      </c>
    </row>
    <row r="1157" spans="5:6" x14ac:dyDescent="0.25">
      <c r="E1157" s="79">
        <f t="shared" ca="1" si="36"/>
        <v>0.58009252377512466</v>
      </c>
      <c r="F1157" s="79">
        <f t="shared" ca="1" si="37"/>
        <v>16.486750041119393</v>
      </c>
    </row>
    <row r="1158" spans="5:6" x14ac:dyDescent="0.25">
      <c r="E1158" s="79">
        <f t="shared" ca="1" si="36"/>
        <v>0.69849210449358234</v>
      </c>
      <c r="F1158" s="79">
        <f t="shared" ca="1" si="37"/>
        <v>17.794728427644884</v>
      </c>
    </row>
    <row r="1159" spans="5:6" x14ac:dyDescent="0.25">
      <c r="E1159" s="79">
        <f t="shared" ca="1" si="36"/>
        <v>0.84573758220626494</v>
      </c>
      <c r="F1159" s="79">
        <f t="shared" ca="1" si="37"/>
        <v>20.137398791857372</v>
      </c>
    </row>
    <row r="1160" spans="5:6" x14ac:dyDescent="0.25">
      <c r="E1160" s="79">
        <f t="shared" ca="1" si="36"/>
        <v>0.53869932228341455</v>
      </c>
      <c r="F1160" s="79">
        <f t="shared" ca="1" si="37"/>
        <v>16.081721728230427</v>
      </c>
    </row>
    <row r="1161" spans="5:6" x14ac:dyDescent="0.25">
      <c r="E1161" s="79">
        <f t="shared" ca="1" si="36"/>
        <v>0.47764460975424394</v>
      </c>
      <c r="F1161" s="79">
        <f t="shared" ca="1" si="37"/>
        <v>15.511743447921162</v>
      </c>
    </row>
    <row r="1162" spans="5:6" x14ac:dyDescent="0.25">
      <c r="E1162" s="79">
        <f t="shared" ca="1" si="36"/>
        <v>9.434469807639223E-2</v>
      </c>
      <c r="F1162" s="79">
        <f t="shared" ca="1" si="37"/>
        <v>11.515256485037357</v>
      </c>
    </row>
    <row r="1163" spans="5:6" x14ac:dyDescent="0.25">
      <c r="E1163" s="79">
        <f t="shared" ca="1" si="36"/>
        <v>8.7024966749876032E-2</v>
      </c>
      <c r="F1163" s="79">
        <f t="shared" ca="1" si="37"/>
        <v>11.388186773854279</v>
      </c>
    </row>
    <row r="1164" spans="5:6" x14ac:dyDescent="0.25">
      <c r="E1164" s="79">
        <f t="shared" ca="1" si="36"/>
        <v>0.59846150778111362</v>
      </c>
      <c r="F1164" s="79">
        <f t="shared" ca="1" si="37"/>
        <v>16.673118593194765</v>
      </c>
    </row>
    <row r="1165" spans="5:6" x14ac:dyDescent="0.25">
      <c r="E1165" s="79">
        <f t="shared" ca="1" si="36"/>
        <v>0.15503360235258279</v>
      </c>
      <c r="F1165" s="79">
        <f t="shared" ca="1" si="37"/>
        <v>12.383368557659447</v>
      </c>
    </row>
    <row r="1166" spans="5:6" x14ac:dyDescent="0.25">
      <c r="E1166" s="79">
        <f t="shared" ca="1" si="36"/>
        <v>0.48920210194166791</v>
      </c>
      <c r="F1166" s="79">
        <f t="shared" ca="1" si="37"/>
        <v>15.61776821492224</v>
      </c>
    </row>
    <row r="1167" spans="5:6" x14ac:dyDescent="0.25">
      <c r="E1167" s="79">
        <f t="shared" ca="1" si="36"/>
        <v>4.8929741492357071E-2</v>
      </c>
      <c r="F1167" s="79">
        <f t="shared" ca="1" si="37"/>
        <v>10.564560905738562</v>
      </c>
    </row>
    <row r="1168" spans="5:6" x14ac:dyDescent="0.25">
      <c r="E1168" s="79">
        <f t="shared" ca="1" si="36"/>
        <v>0.77339471914651003</v>
      </c>
      <c r="F1168" s="79">
        <f t="shared" ca="1" si="37"/>
        <v>18.82733154123369</v>
      </c>
    </row>
    <row r="1169" spans="5:6" x14ac:dyDescent="0.25">
      <c r="E1169" s="79">
        <f t="shared" ca="1" si="36"/>
        <v>0.86587783454493961</v>
      </c>
      <c r="F1169" s="79">
        <f t="shared" ca="1" si="37"/>
        <v>20.598594033157003</v>
      </c>
    </row>
    <row r="1170" spans="5:6" x14ac:dyDescent="0.25">
      <c r="E1170" s="79">
        <f t="shared" ca="1" si="36"/>
        <v>0.2879459505355435</v>
      </c>
      <c r="F1170" s="79">
        <f t="shared" ca="1" si="37"/>
        <v>13.789708691624423</v>
      </c>
    </row>
    <row r="1171" spans="5:6" x14ac:dyDescent="0.25">
      <c r="E1171" s="79">
        <f t="shared" ca="1" si="36"/>
        <v>0.67409983785706773</v>
      </c>
      <c r="F1171" s="79">
        <f t="shared" ca="1" si="37"/>
        <v>17.500566526039524</v>
      </c>
    </row>
    <row r="1172" spans="5:6" x14ac:dyDescent="0.25">
      <c r="E1172" s="79">
        <f t="shared" ca="1" si="36"/>
        <v>0.27477772937707101</v>
      </c>
      <c r="F1172" s="79">
        <f t="shared" ca="1" si="37"/>
        <v>13.664343919732341</v>
      </c>
    </row>
    <row r="1173" spans="5:6" x14ac:dyDescent="0.25">
      <c r="E1173" s="79">
        <f t="shared" ca="1" si="36"/>
        <v>1.4131725795877625E-2</v>
      </c>
      <c r="F1173" s="79">
        <f t="shared" ca="1" si="37"/>
        <v>9.1130088877759405</v>
      </c>
    </row>
    <row r="1174" spans="5:6" x14ac:dyDescent="0.25">
      <c r="E1174" s="79">
        <f t="shared" ca="1" si="36"/>
        <v>0.9975361120683377</v>
      </c>
      <c r="F1174" s="79">
        <f t="shared" ca="1" si="37"/>
        <v>32.841918146528414</v>
      </c>
    </row>
    <row r="1175" spans="5:6" x14ac:dyDescent="0.25">
      <c r="E1175" s="79">
        <f t="shared" ca="1" si="36"/>
        <v>0.75351155789117052</v>
      </c>
      <c r="F1175" s="79">
        <f t="shared" ca="1" si="37"/>
        <v>18.529819359797884</v>
      </c>
    </row>
    <row r="1176" spans="5:6" x14ac:dyDescent="0.25">
      <c r="E1176" s="79">
        <f t="shared" ca="1" si="36"/>
        <v>0.86247525725824781</v>
      </c>
      <c r="F1176" s="79">
        <f t="shared" ca="1" si="37"/>
        <v>20.516486322157938</v>
      </c>
    </row>
    <row r="1177" spans="5:6" x14ac:dyDescent="0.25">
      <c r="E1177" s="79">
        <f t="shared" ca="1" si="36"/>
        <v>0.42280292803859132</v>
      </c>
      <c r="F1177" s="79">
        <f t="shared" ca="1" si="37"/>
        <v>15.015862771303816</v>
      </c>
    </row>
    <row r="1178" spans="5:6" x14ac:dyDescent="0.25">
      <c r="E1178" s="79">
        <f t="shared" ca="1" si="36"/>
        <v>0.45024927063015718</v>
      </c>
      <c r="F1178" s="79">
        <f t="shared" ca="1" si="37"/>
        <v>15.262857888078948</v>
      </c>
    </row>
    <row r="1179" spans="5:6" x14ac:dyDescent="0.25">
      <c r="E1179" s="79">
        <f t="shared" ca="1" si="36"/>
        <v>0.26663459546326573</v>
      </c>
      <c r="F1179" s="79">
        <f t="shared" ca="1" si="37"/>
        <v>13.585863125346345</v>
      </c>
    </row>
    <row r="1180" spans="5:6" x14ac:dyDescent="0.25">
      <c r="E1180" s="79">
        <f t="shared" ca="1" si="36"/>
        <v>5.1074350356440479E-2</v>
      </c>
      <c r="F1180" s="79">
        <f t="shared" ca="1" si="37"/>
        <v>10.621663673562278</v>
      </c>
    </row>
    <row r="1181" spans="5:6" x14ac:dyDescent="0.25">
      <c r="E1181" s="79">
        <f t="shared" ca="1" si="36"/>
        <v>0.40158941816518123</v>
      </c>
      <c r="F1181" s="79">
        <f t="shared" ca="1" si="37"/>
        <v>14.825732468668471</v>
      </c>
    </row>
    <row r="1182" spans="5:6" x14ac:dyDescent="0.25">
      <c r="E1182" s="79">
        <f t="shared" ca="1" si="36"/>
        <v>0.26658951146797871</v>
      </c>
      <c r="F1182" s="79">
        <f t="shared" ca="1" si="37"/>
        <v>13.585426415325779</v>
      </c>
    </row>
    <row r="1183" spans="5:6" x14ac:dyDescent="0.25">
      <c r="E1183" s="79">
        <f t="shared" ca="1" si="36"/>
        <v>0.88861611928905548</v>
      </c>
      <c r="F1183" s="79">
        <f t="shared" ca="1" si="37"/>
        <v>21.201743034064833</v>
      </c>
    </row>
    <row r="1184" spans="5:6" x14ac:dyDescent="0.25">
      <c r="E1184" s="79">
        <f t="shared" ca="1" si="36"/>
        <v>0.23133454890443994</v>
      </c>
      <c r="F1184" s="79">
        <f t="shared" ca="1" si="37"/>
        <v>13.235146849470148</v>
      </c>
    </row>
    <row r="1185" spans="5:6" x14ac:dyDescent="0.25">
      <c r="E1185" s="79">
        <f t="shared" ca="1" si="36"/>
        <v>0.97730645622296708</v>
      </c>
      <c r="F1185" s="79">
        <f t="shared" ca="1" si="37"/>
        <v>26.144082389201614</v>
      </c>
    </row>
    <row r="1186" spans="5:6" x14ac:dyDescent="0.25">
      <c r="E1186" s="79">
        <f t="shared" ca="1" si="36"/>
        <v>0.68851233249818278</v>
      </c>
      <c r="F1186" s="79">
        <f t="shared" ca="1" si="37"/>
        <v>17.672395875208039</v>
      </c>
    </row>
    <row r="1187" spans="5:6" x14ac:dyDescent="0.25">
      <c r="E1187" s="79">
        <f t="shared" ca="1" si="36"/>
        <v>0.84480503626521297</v>
      </c>
      <c r="F1187" s="79">
        <f t="shared" ca="1" si="37"/>
        <v>20.117376448497954</v>
      </c>
    </row>
    <row r="1188" spans="5:6" x14ac:dyDescent="0.25">
      <c r="E1188" s="79">
        <f t="shared" ca="1" si="36"/>
        <v>0.51266098143312777</v>
      </c>
      <c r="F1188" s="79">
        <f t="shared" ca="1" si="37"/>
        <v>15.83541022093636</v>
      </c>
    </row>
    <row r="1189" spans="5:6" x14ac:dyDescent="0.25">
      <c r="E1189" s="79">
        <f t="shared" ca="1" si="36"/>
        <v>0.29334368364822472</v>
      </c>
      <c r="F1189" s="79">
        <f t="shared" ca="1" si="37"/>
        <v>13.840599453073779</v>
      </c>
    </row>
    <row r="1190" spans="5:6" x14ac:dyDescent="0.25">
      <c r="E1190" s="79">
        <f t="shared" ca="1" si="36"/>
        <v>0.74089460894514059</v>
      </c>
      <c r="F1190" s="79">
        <f t="shared" ca="1" si="37"/>
        <v>18.350844663220151</v>
      </c>
    </row>
    <row r="1191" spans="5:6" x14ac:dyDescent="0.25">
      <c r="E1191" s="79">
        <f t="shared" ca="1" si="36"/>
        <v>0.33524900788961587</v>
      </c>
      <c r="F1191" s="79">
        <f t="shared" ca="1" si="37"/>
        <v>14.228025694384677</v>
      </c>
    </row>
    <row r="1192" spans="5:6" x14ac:dyDescent="0.25">
      <c r="E1192" s="79">
        <f t="shared" ca="1" si="36"/>
        <v>0.19673058908277907</v>
      </c>
      <c r="F1192" s="79">
        <f t="shared" ca="1" si="37"/>
        <v>12.869109740711611</v>
      </c>
    </row>
    <row r="1193" spans="5:6" x14ac:dyDescent="0.25">
      <c r="E1193" s="79">
        <f t="shared" ca="1" si="36"/>
        <v>0.63342448852993749</v>
      </c>
      <c r="F1193" s="79">
        <f t="shared" ca="1" si="37"/>
        <v>17.042034455306371</v>
      </c>
    </row>
    <row r="1194" spans="5:6" x14ac:dyDescent="0.25">
      <c r="E1194" s="79">
        <f t="shared" ca="1" si="36"/>
        <v>0.97314425793103676</v>
      </c>
      <c r="F1194" s="79">
        <f t="shared" ca="1" si="37"/>
        <v>25.631228233859403</v>
      </c>
    </row>
    <row r="1195" spans="5:6" x14ac:dyDescent="0.25">
      <c r="E1195" s="79">
        <f t="shared" ca="1" si="36"/>
        <v>0.28895645950563908</v>
      </c>
      <c r="F1195" s="79">
        <f t="shared" ca="1" si="37"/>
        <v>13.799256696435961</v>
      </c>
    </row>
    <row r="1196" spans="5:6" x14ac:dyDescent="0.25">
      <c r="E1196" s="79">
        <f t="shared" ca="1" si="36"/>
        <v>0.84484439418326762</v>
      </c>
      <c r="F1196" s="79">
        <f t="shared" ca="1" si="37"/>
        <v>20.118219326457023</v>
      </c>
    </row>
    <row r="1197" spans="5:6" x14ac:dyDescent="0.25">
      <c r="E1197" s="79">
        <f t="shared" ca="1" si="36"/>
        <v>0.82386248921645</v>
      </c>
      <c r="F1197" s="79">
        <f t="shared" ca="1" si="37"/>
        <v>19.693534908755268</v>
      </c>
    </row>
    <row r="1198" spans="5:6" x14ac:dyDescent="0.25">
      <c r="E1198" s="79">
        <f t="shared" ca="1" si="36"/>
        <v>0.28365342718049491</v>
      </c>
      <c r="F1198" s="79">
        <f t="shared" ca="1" si="37"/>
        <v>13.749039079918331</v>
      </c>
    </row>
    <row r="1199" spans="5:6" x14ac:dyDescent="0.25">
      <c r="E1199" s="79">
        <f t="shared" ca="1" si="36"/>
        <v>0.67715847640561333</v>
      </c>
      <c r="F1199" s="79">
        <f t="shared" ca="1" si="37"/>
        <v>17.536578970779196</v>
      </c>
    </row>
    <row r="1200" spans="5:6" x14ac:dyDescent="0.25">
      <c r="E1200" s="79">
        <f t="shared" ca="1" si="36"/>
        <v>4.2836162673893341E-2</v>
      </c>
      <c r="F1200" s="79">
        <f t="shared" ca="1" si="37"/>
        <v>10.391178655222165</v>
      </c>
    </row>
    <row r="1201" spans="5:6" x14ac:dyDescent="0.25">
      <c r="E1201" s="79">
        <f t="shared" ca="1" si="36"/>
        <v>0.67787295933279335</v>
      </c>
      <c r="F1201" s="79">
        <f t="shared" ca="1" si="37"/>
        <v>17.545025585894617</v>
      </c>
    </row>
    <row r="1202" spans="5:6" x14ac:dyDescent="0.25">
      <c r="E1202" s="79">
        <f t="shared" ca="1" si="36"/>
        <v>0.97746533498787469</v>
      </c>
      <c r="F1202" s="79">
        <f t="shared" ca="1" si="37"/>
        <v>26.165451129824532</v>
      </c>
    </row>
    <row r="1203" spans="5:6" x14ac:dyDescent="0.25">
      <c r="E1203" s="79">
        <f t="shared" ca="1" si="36"/>
        <v>0.63213301521150356</v>
      </c>
      <c r="F1203" s="79">
        <f t="shared" ca="1" si="37"/>
        <v>17.028033434452453</v>
      </c>
    </row>
    <row r="1204" spans="5:6" x14ac:dyDescent="0.25">
      <c r="E1204" s="79">
        <f t="shared" ca="1" si="36"/>
        <v>0.96391279313510736</v>
      </c>
      <c r="F1204" s="79">
        <f t="shared" ca="1" si="37"/>
        <v>24.727768399318393</v>
      </c>
    </row>
    <row r="1205" spans="5:6" x14ac:dyDescent="0.25">
      <c r="E1205" s="79">
        <f t="shared" ca="1" si="36"/>
        <v>0.75044688190912945</v>
      </c>
      <c r="F1205" s="79">
        <f t="shared" ca="1" si="37"/>
        <v>18.485691846280094</v>
      </c>
    </row>
    <row r="1206" spans="5:6" x14ac:dyDescent="0.25">
      <c r="E1206" s="79">
        <f t="shared" ca="1" si="36"/>
        <v>0.33984905856931757</v>
      </c>
      <c r="F1206" s="79">
        <f t="shared" ca="1" si="37"/>
        <v>14.269906576374611</v>
      </c>
    </row>
    <row r="1207" spans="5:6" x14ac:dyDescent="0.25">
      <c r="E1207" s="79">
        <f t="shared" ca="1" si="36"/>
        <v>0.35424912363058148</v>
      </c>
      <c r="F1207" s="79">
        <f t="shared" ca="1" si="37"/>
        <v>14.400425716033457</v>
      </c>
    </row>
    <row r="1208" spans="5:6" x14ac:dyDescent="0.25">
      <c r="E1208" s="79">
        <f t="shared" ca="1" si="36"/>
        <v>0.34878631013640549</v>
      </c>
      <c r="F1208" s="79">
        <f t="shared" ca="1" si="37"/>
        <v>14.351007456610937</v>
      </c>
    </row>
    <row r="1209" spans="5:6" x14ac:dyDescent="0.25">
      <c r="E1209" s="79">
        <f t="shared" ca="1" si="36"/>
        <v>0.48710909808952363</v>
      </c>
      <c r="F1209" s="79">
        <f t="shared" ca="1" si="37"/>
        <v>15.598514563731445</v>
      </c>
    </row>
    <row r="1210" spans="5:6" x14ac:dyDescent="0.25">
      <c r="E1210" s="79">
        <f t="shared" ca="1" si="36"/>
        <v>0.66759776623312872</v>
      </c>
      <c r="F1210" s="79">
        <f t="shared" ca="1" si="37"/>
        <v>17.424782245790404</v>
      </c>
    </row>
    <row r="1211" spans="5:6" x14ac:dyDescent="0.25">
      <c r="E1211" s="79">
        <f t="shared" ca="1" si="36"/>
        <v>0.16460710478389418</v>
      </c>
      <c r="F1211" s="79">
        <f t="shared" ca="1" si="37"/>
        <v>12.500456057817637</v>
      </c>
    </row>
    <row r="1212" spans="5:6" x14ac:dyDescent="0.25">
      <c r="E1212" s="79">
        <f t="shared" ca="1" si="36"/>
        <v>0.26169198526035897</v>
      </c>
      <c r="F1212" s="79">
        <f t="shared" ca="1" si="37"/>
        <v>13.537834169591621</v>
      </c>
    </row>
    <row r="1213" spans="5:6" x14ac:dyDescent="0.25">
      <c r="E1213" s="79">
        <f t="shared" ca="1" si="36"/>
        <v>7.8852009630770992E-3</v>
      </c>
      <c r="F1213" s="79">
        <f t="shared" ca="1" si="37"/>
        <v>8.5266656449975446</v>
      </c>
    </row>
    <row r="1214" spans="5:6" x14ac:dyDescent="0.25">
      <c r="E1214" s="79">
        <f t="shared" ca="1" si="36"/>
        <v>0.8806999920239732</v>
      </c>
      <c r="F1214" s="79">
        <f t="shared" ca="1" si="37"/>
        <v>20.979922925349122</v>
      </c>
    </row>
    <row r="1215" spans="5:6" x14ac:dyDescent="0.25">
      <c r="E1215" s="79">
        <f t="shared" ca="1" si="36"/>
        <v>0.89223866502215377</v>
      </c>
      <c r="F1215" s="79">
        <f t="shared" ca="1" si="37"/>
        <v>21.308143831797981</v>
      </c>
    </row>
    <row r="1216" spans="5:6" x14ac:dyDescent="0.25">
      <c r="E1216" s="79">
        <f t="shared" ca="1" si="36"/>
        <v>0.52490643829031602</v>
      </c>
      <c r="F1216" s="79">
        <f t="shared" ca="1" si="37"/>
        <v>15.95055363957135</v>
      </c>
    </row>
    <row r="1217" spans="5:6" x14ac:dyDescent="0.25">
      <c r="E1217" s="79">
        <f t="shared" ca="1" si="36"/>
        <v>0.46745734031781272</v>
      </c>
      <c r="F1217" s="79">
        <f t="shared" ca="1" si="37"/>
        <v>15.41883459130143</v>
      </c>
    </row>
    <row r="1218" spans="5:6" x14ac:dyDescent="0.25">
      <c r="E1218" s="79">
        <f t="shared" ca="1" si="36"/>
        <v>0.14098415413562859</v>
      </c>
      <c r="F1218" s="79">
        <f t="shared" ca="1" si="37"/>
        <v>12.203947918629062</v>
      </c>
    </row>
    <row r="1219" spans="5:6" x14ac:dyDescent="0.25">
      <c r="E1219" s="79">
        <f t="shared" ca="1" si="36"/>
        <v>0.39978559312760809</v>
      </c>
      <c r="F1219" s="79">
        <f t="shared" ca="1" si="37"/>
        <v>14.809573789163926</v>
      </c>
    </row>
    <row r="1220" spans="5:6" x14ac:dyDescent="0.25">
      <c r="E1220" s="79">
        <f t="shared" ref="E1220:E1283" ca="1" si="38">RAND()</f>
        <v>0.66117081014794821</v>
      </c>
      <c r="F1220" s="79">
        <f t="shared" ref="F1220:F1283" ca="1" si="39">$C$3+$C$4*(-LN(E1220^(-1/$C$5)-1))</f>
        <v>17.350865323094922</v>
      </c>
    </row>
    <row r="1221" spans="5:6" x14ac:dyDescent="0.25">
      <c r="E1221" s="79">
        <f t="shared" ca="1" si="38"/>
        <v>0.2283313783299632</v>
      </c>
      <c r="F1221" s="79">
        <f t="shared" ca="1" si="39"/>
        <v>13.204375193313561</v>
      </c>
    </row>
    <row r="1222" spans="5:6" x14ac:dyDescent="0.25">
      <c r="E1222" s="79">
        <f t="shared" ca="1" si="38"/>
        <v>0.28651714697576558</v>
      </c>
      <c r="F1222" s="79">
        <f t="shared" ca="1" si="39"/>
        <v>13.77619157243398</v>
      </c>
    </row>
    <row r="1223" spans="5:6" x14ac:dyDescent="0.25">
      <c r="E1223" s="79">
        <f t="shared" ca="1" si="38"/>
        <v>0.34169432267901534</v>
      </c>
      <c r="F1223" s="79">
        <f t="shared" ca="1" si="39"/>
        <v>14.286679189899578</v>
      </c>
    </row>
    <row r="1224" spans="5:6" x14ac:dyDescent="0.25">
      <c r="E1224" s="79">
        <f t="shared" ca="1" si="38"/>
        <v>0.55728230839355142</v>
      </c>
      <c r="F1224" s="79">
        <f t="shared" ca="1" si="39"/>
        <v>16.261254343050524</v>
      </c>
    </row>
    <row r="1225" spans="5:6" x14ac:dyDescent="0.25">
      <c r="E1225" s="79">
        <f t="shared" ca="1" si="38"/>
        <v>0.17840594166271995</v>
      </c>
      <c r="F1225" s="79">
        <f t="shared" ca="1" si="39"/>
        <v>12.662956136280597</v>
      </c>
    </row>
    <row r="1226" spans="5:6" x14ac:dyDescent="0.25">
      <c r="E1226" s="79">
        <f t="shared" ca="1" si="38"/>
        <v>0.7037838718830286</v>
      </c>
      <c r="F1226" s="79">
        <f t="shared" ca="1" si="39"/>
        <v>17.86079262224138</v>
      </c>
    </row>
    <row r="1227" spans="5:6" x14ac:dyDescent="0.25">
      <c r="E1227" s="79">
        <f t="shared" ca="1" si="38"/>
        <v>0.652473685509534</v>
      </c>
      <c r="F1227" s="79">
        <f t="shared" ca="1" si="39"/>
        <v>17.252329787309186</v>
      </c>
    </row>
    <row r="1228" spans="5:6" x14ac:dyDescent="0.25">
      <c r="E1228" s="79">
        <f t="shared" ca="1" si="38"/>
        <v>0.17161817928744394</v>
      </c>
      <c r="F1228" s="79">
        <f t="shared" ca="1" si="39"/>
        <v>12.583882007157557</v>
      </c>
    </row>
    <row r="1229" spans="5:6" x14ac:dyDescent="0.25">
      <c r="E1229" s="79">
        <f t="shared" ca="1" si="38"/>
        <v>0.40392854179896287</v>
      </c>
      <c r="F1229" s="79">
        <f t="shared" ca="1" si="39"/>
        <v>14.846686321774548</v>
      </c>
    </row>
    <row r="1230" spans="5:6" x14ac:dyDescent="0.25">
      <c r="E1230" s="79">
        <f t="shared" ca="1" si="38"/>
        <v>0.12147623090114357</v>
      </c>
      <c r="F1230" s="79">
        <f t="shared" ca="1" si="39"/>
        <v>11.936445392142883</v>
      </c>
    </row>
    <row r="1231" spans="5:6" x14ac:dyDescent="0.25">
      <c r="E1231" s="79">
        <f t="shared" ca="1" si="38"/>
        <v>0.33340766182055515</v>
      </c>
      <c r="F1231" s="79">
        <f t="shared" ca="1" si="39"/>
        <v>14.211232488755821</v>
      </c>
    </row>
    <row r="1232" spans="5:6" x14ac:dyDescent="0.25">
      <c r="E1232" s="79">
        <f t="shared" ca="1" si="38"/>
        <v>0.46636810574908594</v>
      </c>
      <c r="F1232" s="79">
        <f t="shared" ca="1" si="39"/>
        <v>15.408927881046164</v>
      </c>
    </row>
    <row r="1233" spans="5:6" x14ac:dyDescent="0.25">
      <c r="E1233" s="79">
        <f t="shared" ca="1" si="38"/>
        <v>0.48784818627267168</v>
      </c>
      <c r="F1233" s="79">
        <f t="shared" ca="1" si="39"/>
        <v>15.605310678867298</v>
      </c>
    </row>
    <row r="1234" spans="5:6" x14ac:dyDescent="0.25">
      <c r="E1234" s="79">
        <f t="shared" ca="1" si="38"/>
        <v>0.39490377237676477</v>
      </c>
      <c r="F1234" s="79">
        <f t="shared" ca="1" si="39"/>
        <v>14.76583899896792</v>
      </c>
    </row>
    <row r="1235" spans="5:6" x14ac:dyDescent="0.25">
      <c r="E1235" s="79">
        <f t="shared" ca="1" si="38"/>
        <v>0.58121655750568557</v>
      </c>
      <c r="F1235" s="79">
        <f t="shared" ca="1" si="39"/>
        <v>16.49802457128996</v>
      </c>
    </row>
    <row r="1236" spans="5:6" x14ac:dyDescent="0.25">
      <c r="E1236" s="79">
        <f t="shared" ca="1" si="38"/>
        <v>0.42011351355553062</v>
      </c>
      <c r="F1236" s="79">
        <f t="shared" ca="1" si="39"/>
        <v>14.991737146676574</v>
      </c>
    </row>
    <row r="1237" spans="5:6" x14ac:dyDescent="0.25">
      <c r="E1237" s="79">
        <f t="shared" ca="1" si="38"/>
        <v>0.34181675015440161</v>
      </c>
      <c r="F1237" s="79">
        <f t="shared" ca="1" si="39"/>
        <v>14.287791465368677</v>
      </c>
    </row>
    <row r="1238" spans="5:6" x14ac:dyDescent="0.25">
      <c r="E1238" s="79">
        <f t="shared" ca="1" si="38"/>
        <v>0.18152371546800861</v>
      </c>
      <c r="F1238" s="79">
        <f t="shared" ca="1" si="39"/>
        <v>12.698755564131462</v>
      </c>
    </row>
    <row r="1239" spans="5:6" x14ac:dyDescent="0.25">
      <c r="E1239" s="79">
        <f t="shared" ca="1" si="38"/>
        <v>0.55513342520127307</v>
      </c>
      <c r="F1239" s="79">
        <f t="shared" ca="1" si="39"/>
        <v>16.240314517132262</v>
      </c>
    </row>
    <row r="1240" spans="5:6" x14ac:dyDescent="0.25">
      <c r="E1240" s="79">
        <f t="shared" ca="1" si="38"/>
        <v>0.84993742777196724</v>
      </c>
      <c r="F1240" s="79">
        <f t="shared" ca="1" si="39"/>
        <v>20.228927558292757</v>
      </c>
    </row>
    <row r="1241" spans="5:6" x14ac:dyDescent="0.25">
      <c r="E1241" s="79">
        <f t="shared" ca="1" si="38"/>
        <v>0.71783787464745552</v>
      </c>
      <c r="F1241" s="79">
        <f t="shared" ca="1" si="39"/>
        <v>18.040588801748392</v>
      </c>
    </row>
    <row r="1242" spans="5:6" x14ac:dyDescent="0.25">
      <c r="E1242" s="79">
        <f t="shared" ca="1" si="38"/>
        <v>4.2424628142749388E-2</v>
      </c>
      <c r="F1242" s="79">
        <f t="shared" ca="1" si="39"/>
        <v>10.378801197730082</v>
      </c>
    </row>
    <row r="1243" spans="5:6" x14ac:dyDescent="0.25">
      <c r="E1243" s="79">
        <f t="shared" ca="1" si="38"/>
        <v>0.56022903244685696</v>
      </c>
      <c r="F1243" s="79">
        <f t="shared" ca="1" si="39"/>
        <v>16.290049384373091</v>
      </c>
    </row>
    <row r="1244" spans="5:6" x14ac:dyDescent="0.25">
      <c r="E1244" s="79">
        <f t="shared" ca="1" si="38"/>
        <v>0.98433552705643779</v>
      </c>
      <c r="F1244" s="79">
        <f t="shared" ca="1" si="39"/>
        <v>27.269004429067778</v>
      </c>
    </row>
    <row r="1245" spans="5:6" x14ac:dyDescent="0.25">
      <c r="E1245" s="79">
        <f t="shared" ca="1" si="38"/>
        <v>0.15323741093877863</v>
      </c>
      <c r="F1245" s="79">
        <f t="shared" ca="1" si="39"/>
        <v>12.360959066480053</v>
      </c>
    </row>
    <row r="1246" spans="5:6" x14ac:dyDescent="0.25">
      <c r="E1246" s="79">
        <f t="shared" ca="1" si="38"/>
        <v>9.2031327899854465E-2</v>
      </c>
      <c r="F1246" s="79">
        <f t="shared" ca="1" si="39"/>
        <v>11.475838599747089</v>
      </c>
    </row>
    <row r="1247" spans="5:6" x14ac:dyDescent="0.25">
      <c r="E1247" s="79">
        <f t="shared" ca="1" si="38"/>
        <v>0.94728475559388803</v>
      </c>
      <c r="F1247" s="79">
        <f t="shared" ca="1" si="39"/>
        <v>23.559737490153566</v>
      </c>
    </row>
    <row r="1248" spans="5:6" x14ac:dyDescent="0.25">
      <c r="E1248" s="79">
        <f t="shared" ca="1" si="38"/>
        <v>0.7730217107173194</v>
      </c>
      <c r="F1248" s="79">
        <f t="shared" ca="1" si="39"/>
        <v>18.821558783004804</v>
      </c>
    </row>
    <row r="1249" spans="5:6" x14ac:dyDescent="0.25">
      <c r="E1249" s="79">
        <f t="shared" ca="1" si="38"/>
        <v>0.3509234750377147</v>
      </c>
      <c r="F1249" s="79">
        <f t="shared" ca="1" si="39"/>
        <v>14.37035375788567</v>
      </c>
    </row>
    <row r="1250" spans="5:6" x14ac:dyDescent="0.25">
      <c r="E1250" s="79">
        <f t="shared" ca="1" si="38"/>
        <v>0.26637109585447794</v>
      </c>
      <c r="F1250" s="79">
        <f t="shared" ca="1" si="39"/>
        <v>13.583310358689969</v>
      </c>
    </row>
    <row r="1251" spans="5:6" x14ac:dyDescent="0.25">
      <c r="E1251" s="79">
        <f t="shared" ca="1" si="38"/>
        <v>0.37663726398760056</v>
      </c>
      <c r="F1251" s="79">
        <f t="shared" ca="1" si="39"/>
        <v>14.602031340182474</v>
      </c>
    </row>
    <row r="1252" spans="5:6" x14ac:dyDescent="0.25">
      <c r="E1252" s="79">
        <f t="shared" ca="1" si="38"/>
        <v>0.68413105954682163</v>
      </c>
      <c r="F1252" s="79">
        <f t="shared" ca="1" si="39"/>
        <v>17.619577556690164</v>
      </c>
    </row>
    <row r="1253" spans="5:6" x14ac:dyDescent="0.25">
      <c r="E1253" s="79">
        <f t="shared" ca="1" si="38"/>
        <v>0.2462947555541366</v>
      </c>
      <c r="F1253" s="79">
        <f t="shared" ca="1" si="39"/>
        <v>13.38609182435308</v>
      </c>
    </row>
    <row r="1254" spans="5:6" x14ac:dyDescent="0.25">
      <c r="E1254" s="79">
        <f t="shared" ca="1" si="38"/>
        <v>0.56294392315949104</v>
      </c>
      <c r="F1254" s="79">
        <f t="shared" ca="1" si="39"/>
        <v>16.316663228640088</v>
      </c>
    </row>
    <row r="1255" spans="5:6" x14ac:dyDescent="0.25">
      <c r="E1255" s="79">
        <f t="shared" ca="1" si="38"/>
        <v>0.73640378957275932</v>
      </c>
      <c r="F1255" s="79">
        <f t="shared" ca="1" si="39"/>
        <v>18.288791770563467</v>
      </c>
    </row>
    <row r="1256" spans="5:6" x14ac:dyDescent="0.25">
      <c r="E1256" s="79">
        <f t="shared" ca="1" si="38"/>
        <v>8.5106580791929454E-2</v>
      </c>
      <c r="F1256" s="79">
        <f t="shared" ca="1" si="39"/>
        <v>11.353690222331972</v>
      </c>
    </row>
    <row r="1257" spans="5:6" x14ac:dyDescent="0.25">
      <c r="E1257" s="79">
        <f t="shared" ca="1" si="38"/>
        <v>0.97539236737761359</v>
      </c>
      <c r="F1257" s="79">
        <f t="shared" ca="1" si="39"/>
        <v>25.897636245875415</v>
      </c>
    </row>
    <row r="1258" spans="5:6" x14ac:dyDescent="0.25">
      <c r="E1258" s="79">
        <f t="shared" ca="1" si="38"/>
        <v>0.70402424191836566</v>
      </c>
      <c r="F1258" s="79">
        <f t="shared" ca="1" si="39"/>
        <v>17.863813967676762</v>
      </c>
    </row>
    <row r="1259" spans="5:6" x14ac:dyDescent="0.25">
      <c r="E1259" s="79">
        <f t="shared" ca="1" si="38"/>
        <v>0.18032961284793492</v>
      </c>
      <c r="F1259" s="79">
        <f t="shared" ca="1" si="39"/>
        <v>12.685081844780976</v>
      </c>
    </row>
    <row r="1260" spans="5:6" x14ac:dyDescent="0.25">
      <c r="E1260" s="79">
        <f t="shared" ca="1" si="38"/>
        <v>2.2576486422297815E-2</v>
      </c>
      <c r="F1260" s="79">
        <f t="shared" ca="1" si="39"/>
        <v>9.6217804282221842</v>
      </c>
    </row>
    <row r="1261" spans="5:6" x14ac:dyDescent="0.25">
      <c r="E1261" s="79">
        <f t="shared" ca="1" si="38"/>
        <v>0.20339329531049566</v>
      </c>
      <c r="F1261" s="79">
        <f t="shared" ca="1" si="39"/>
        <v>12.94172860142907</v>
      </c>
    </row>
    <row r="1262" spans="5:6" x14ac:dyDescent="0.25">
      <c r="E1262" s="79">
        <f t="shared" ca="1" si="38"/>
        <v>0.12806500271342003</v>
      </c>
      <c r="F1262" s="79">
        <f t="shared" ca="1" si="39"/>
        <v>12.029513841233712</v>
      </c>
    </row>
    <row r="1263" spans="5:6" x14ac:dyDescent="0.25">
      <c r="E1263" s="79">
        <f t="shared" ca="1" si="38"/>
        <v>0.57433592531553068</v>
      </c>
      <c r="F1263" s="79">
        <f t="shared" ca="1" si="39"/>
        <v>16.42925865920062</v>
      </c>
    </row>
    <row r="1264" spans="5:6" x14ac:dyDescent="0.25">
      <c r="E1264" s="79">
        <f t="shared" ca="1" si="38"/>
        <v>0.39268450602562133</v>
      </c>
      <c r="F1264" s="79">
        <f t="shared" ca="1" si="39"/>
        <v>14.7459540335119</v>
      </c>
    </row>
    <row r="1265" spans="5:6" x14ac:dyDescent="0.25">
      <c r="E1265" s="79">
        <f t="shared" ca="1" si="38"/>
        <v>0.22267418406094852</v>
      </c>
      <c r="F1265" s="79">
        <f t="shared" ca="1" si="39"/>
        <v>13.145944008205781</v>
      </c>
    </row>
    <row r="1266" spans="5:6" x14ac:dyDescent="0.25">
      <c r="E1266" s="79">
        <f t="shared" ca="1" si="38"/>
        <v>0.17958418319262748</v>
      </c>
      <c r="F1266" s="79">
        <f t="shared" ca="1" si="39"/>
        <v>12.676522465879639</v>
      </c>
    </row>
    <row r="1267" spans="5:6" x14ac:dyDescent="0.25">
      <c r="E1267" s="79">
        <f t="shared" ca="1" si="38"/>
        <v>0.60777842041596664</v>
      </c>
      <c r="F1267" s="79">
        <f t="shared" ca="1" si="39"/>
        <v>16.769488153637418</v>
      </c>
    </row>
    <row r="1268" spans="5:6" x14ac:dyDescent="0.25">
      <c r="E1268" s="79">
        <f t="shared" ca="1" si="38"/>
        <v>0.54659255696221709</v>
      </c>
      <c r="F1268" s="79">
        <f t="shared" ca="1" si="39"/>
        <v>16.157560931246749</v>
      </c>
    </row>
    <row r="1269" spans="5:6" x14ac:dyDescent="0.25">
      <c r="E1269" s="79">
        <f t="shared" ca="1" si="38"/>
        <v>0.66745633021499073</v>
      </c>
      <c r="F1269" s="79">
        <f t="shared" ca="1" si="39"/>
        <v>17.423145137347273</v>
      </c>
    </row>
    <row r="1270" spans="5:6" x14ac:dyDescent="0.25">
      <c r="E1270" s="79">
        <f t="shared" ca="1" si="38"/>
        <v>0.95080340553633358</v>
      </c>
      <c r="F1270" s="79">
        <f t="shared" ca="1" si="39"/>
        <v>23.773605427342403</v>
      </c>
    </row>
    <row r="1271" spans="5:6" x14ac:dyDescent="0.25">
      <c r="E1271" s="79">
        <f t="shared" ca="1" si="38"/>
        <v>0.30694463266302552</v>
      </c>
      <c r="F1271" s="79">
        <f t="shared" ca="1" si="39"/>
        <v>13.967707883559719</v>
      </c>
    </row>
    <row r="1272" spans="5:6" x14ac:dyDescent="0.25">
      <c r="E1272" s="79">
        <f t="shared" ca="1" si="38"/>
        <v>0.5144893084765606</v>
      </c>
      <c r="F1272" s="79">
        <f t="shared" ca="1" si="39"/>
        <v>15.852529348553695</v>
      </c>
    </row>
    <row r="1273" spans="5:6" x14ac:dyDescent="0.25">
      <c r="E1273" s="79">
        <f t="shared" ca="1" si="38"/>
        <v>0.62033544157675957</v>
      </c>
      <c r="F1273" s="79">
        <f t="shared" ca="1" si="39"/>
        <v>16.901530664268972</v>
      </c>
    </row>
    <row r="1274" spans="5:6" x14ac:dyDescent="0.25">
      <c r="E1274" s="79">
        <f t="shared" ca="1" si="38"/>
        <v>8.994874457584201E-2</v>
      </c>
      <c r="F1274" s="79">
        <f t="shared" ca="1" si="39"/>
        <v>11.439778836431149</v>
      </c>
    </row>
    <row r="1275" spans="5:6" x14ac:dyDescent="0.25">
      <c r="E1275" s="79">
        <f t="shared" ca="1" si="38"/>
        <v>0.53496217935959434</v>
      </c>
      <c r="F1275" s="79">
        <f t="shared" ca="1" si="39"/>
        <v>16.046017399062425</v>
      </c>
    </row>
    <row r="1276" spans="5:6" x14ac:dyDescent="0.25">
      <c r="E1276" s="79">
        <f t="shared" ca="1" si="38"/>
        <v>0.31664681495862912</v>
      </c>
      <c r="F1276" s="79">
        <f t="shared" ca="1" si="39"/>
        <v>14.057510967859258</v>
      </c>
    </row>
    <row r="1277" spans="5:6" x14ac:dyDescent="0.25">
      <c r="E1277" s="79">
        <f t="shared" ca="1" si="38"/>
        <v>0.57548910087645477</v>
      </c>
      <c r="F1277" s="79">
        <f t="shared" ca="1" si="39"/>
        <v>16.440742475577082</v>
      </c>
    </row>
    <row r="1278" spans="5:6" x14ac:dyDescent="0.25">
      <c r="E1278" s="79">
        <f t="shared" ca="1" si="38"/>
        <v>0.37316208828221031</v>
      </c>
      <c r="F1278" s="79">
        <f t="shared" ca="1" si="39"/>
        <v>14.570814795598785</v>
      </c>
    </row>
    <row r="1279" spans="5:6" x14ac:dyDescent="0.25">
      <c r="E1279" s="79">
        <f t="shared" ca="1" si="38"/>
        <v>0.12373106583133209</v>
      </c>
      <c r="F1279" s="79">
        <f t="shared" ca="1" si="39"/>
        <v>11.968636450585885</v>
      </c>
    </row>
    <row r="1280" spans="5:6" x14ac:dyDescent="0.25">
      <c r="E1280" s="79">
        <f t="shared" ca="1" si="38"/>
        <v>9.1065726110883261E-2</v>
      </c>
      <c r="F1280" s="79">
        <f t="shared" ca="1" si="39"/>
        <v>11.459188502211315</v>
      </c>
    </row>
    <row r="1281" spans="5:6" x14ac:dyDescent="0.25">
      <c r="E1281" s="79">
        <f t="shared" ca="1" si="38"/>
        <v>0.30424907967473591</v>
      </c>
      <c r="F1281" s="79">
        <f t="shared" ca="1" si="39"/>
        <v>13.942635670050191</v>
      </c>
    </row>
    <row r="1282" spans="5:6" x14ac:dyDescent="0.25">
      <c r="E1282" s="79">
        <f t="shared" ca="1" si="38"/>
        <v>0.31300154932297175</v>
      </c>
      <c r="F1282" s="79">
        <f t="shared" ca="1" si="39"/>
        <v>14.023848098438073</v>
      </c>
    </row>
    <row r="1283" spans="5:6" x14ac:dyDescent="0.25">
      <c r="E1283" s="79">
        <f t="shared" ca="1" si="38"/>
        <v>0.76618121666037298</v>
      </c>
      <c r="F1283" s="79">
        <f t="shared" ca="1" si="39"/>
        <v>18.717041599799046</v>
      </c>
    </row>
    <row r="1284" spans="5:6" x14ac:dyDescent="0.25">
      <c r="E1284" s="79">
        <f t="shared" ref="E1284:E1347" ca="1" si="40">RAND()</f>
        <v>0.91592911577078195</v>
      </c>
      <c r="F1284" s="79">
        <f t="shared" ref="F1284:F1347" ca="1" si="41">$C$3+$C$4*(-LN(E1284^(-1/$C$5)-1))</f>
        <v>22.099454664857344</v>
      </c>
    </row>
    <row r="1285" spans="5:6" x14ac:dyDescent="0.25">
      <c r="E1285" s="79">
        <f t="shared" ca="1" si="40"/>
        <v>0.45935183263100476</v>
      </c>
      <c r="F1285" s="79">
        <f t="shared" ca="1" si="41"/>
        <v>15.345228849399158</v>
      </c>
    </row>
    <row r="1286" spans="5:6" x14ac:dyDescent="0.25">
      <c r="E1286" s="79">
        <f t="shared" ca="1" si="40"/>
        <v>0.91371622628747073</v>
      </c>
      <c r="F1286" s="79">
        <f t="shared" ca="1" si="41"/>
        <v>22.017208502838784</v>
      </c>
    </row>
    <row r="1287" spans="5:6" x14ac:dyDescent="0.25">
      <c r="E1287" s="79">
        <f t="shared" ca="1" si="40"/>
        <v>0.70589569944295405</v>
      </c>
      <c r="F1287" s="79">
        <f t="shared" ca="1" si="41"/>
        <v>17.887399405152408</v>
      </c>
    </row>
    <row r="1288" spans="5:6" x14ac:dyDescent="0.25">
      <c r="E1288" s="79">
        <f t="shared" ca="1" si="40"/>
        <v>0.80493358451724872</v>
      </c>
      <c r="F1288" s="79">
        <f t="shared" ca="1" si="41"/>
        <v>19.346615522195087</v>
      </c>
    </row>
    <row r="1289" spans="5:6" x14ac:dyDescent="0.25">
      <c r="E1289" s="79">
        <f t="shared" ca="1" si="40"/>
        <v>9.9431914202331773E-2</v>
      </c>
      <c r="F1289" s="79">
        <f t="shared" ca="1" si="41"/>
        <v>11.599724648994748</v>
      </c>
    </row>
    <row r="1290" spans="5:6" x14ac:dyDescent="0.25">
      <c r="E1290" s="79">
        <f t="shared" ca="1" si="40"/>
        <v>0.11436687612223795</v>
      </c>
      <c r="F1290" s="79">
        <f t="shared" ca="1" si="41"/>
        <v>11.832447829320557</v>
      </c>
    </row>
    <row r="1291" spans="5:6" x14ac:dyDescent="0.25">
      <c r="E1291" s="79">
        <f t="shared" ca="1" si="40"/>
        <v>0.10722930243551898</v>
      </c>
      <c r="F1291" s="79">
        <f t="shared" ca="1" si="41"/>
        <v>11.723842623091411</v>
      </c>
    </row>
    <row r="1292" spans="5:6" x14ac:dyDescent="0.25">
      <c r="E1292" s="79">
        <f t="shared" ca="1" si="40"/>
        <v>0.80373942089494277</v>
      </c>
      <c r="F1292" s="79">
        <f t="shared" ca="1" si="41"/>
        <v>19.32571115365387</v>
      </c>
    </row>
    <row r="1293" spans="5:6" x14ac:dyDescent="0.25">
      <c r="E1293" s="79">
        <f t="shared" ca="1" si="40"/>
        <v>0.21796385950913599</v>
      </c>
      <c r="F1293" s="79">
        <f t="shared" ca="1" si="41"/>
        <v>13.096805502154341</v>
      </c>
    </row>
    <row r="1294" spans="5:6" x14ac:dyDescent="0.25">
      <c r="E1294" s="79">
        <f t="shared" ca="1" si="40"/>
        <v>5.5474897234914611E-2</v>
      </c>
      <c r="F1294" s="79">
        <f t="shared" ca="1" si="41"/>
        <v>10.73340600849559</v>
      </c>
    </row>
    <row r="1295" spans="5:6" x14ac:dyDescent="0.25">
      <c r="E1295" s="79">
        <f t="shared" ca="1" si="40"/>
        <v>0.47896461330423634</v>
      </c>
      <c r="F1295" s="79">
        <f t="shared" ca="1" si="41"/>
        <v>15.523817734875607</v>
      </c>
    </row>
    <row r="1296" spans="5:6" x14ac:dyDescent="0.25">
      <c r="E1296" s="79">
        <f t="shared" ca="1" si="40"/>
        <v>0.37671434379313584</v>
      </c>
      <c r="F1296" s="79">
        <f t="shared" ca="1" si="41"/>
        <v>14.602723478613296</v>
      </c>
    </row>
    <row r="1297" spans="5:6" x14ac:dyDescent="0.25">
      <c r="E1297" s="79">
        <f t="shared" ca="1" si="40"/>
        <v>0.6603133105956126</v>
      </c>
      <c r="F1297" s="79">
        <f t="shared" ca="1" si="41"/>
        <v>17.341075275166933</v>
      </c>
    </row>
    <row r="1298" spans="5:6" x14ac:dyDescent="0.25">
      <c r="E1298" s="79">
        <f t="shared" ca="1" si="40"/>
        <v>0.13431150215473497</v>
      </c>
      <c r="F1298" s="79">
        <f t="shared" ca="1" si="41"/>
        <v>12.115100249114004</v>
      </c>
    </row>
    <row r="1299" spans="5:6" x14ac:dyDescent="0.25">
      <c r="E1299" s="79">
        <f t="shared" ca="1" si="40"/>
        <v>0.11019281307874562</v>
      </c>
      <c r="F1299" s="79">
        <f t="shared" ca="1" si="41"/>
        <v>11.769479474905049</v>
      </c>
    </row>
    <row r="1300" spans="5:6" x14ac:dyDescent="0.25">
      <c r="E1300" s="79">
        <f t="shared" ca="1" si="40"/>
        <v>0.69446371687794151</v>
      </c>
      <c r="F1300" s="79">
        <f t="shared" ca="1" si="41"/>
        <v>17.745001290511354</v>
      </c>
    </row>
    <row r="1301" spans="5:6" x14ac:dyDescent="0.25">
      <c r="E1301" s="79">
        <f t="shared" ca="1" si="40"/>
        <v>0.53694633870215158</v>
      </c>
      <c r="F1301" s="79">
        <f t="shared" ca="1" si="41"/>
        <v>16.064958102176202</v>
      </c>
    </row>
    <row r="1302" spans="5:6" x14ac:dyDescent="0.25">
      <c r="E1302" s="79">
        <f t="shared" ca="1" si="40"/>
        <v>0.56402015196133526</v>
      </c>
      <c r="F1302" s="79">
        <f t="shared" ca="1" si="41"/>
        <v>16.327236166380075</v>
      </c>
    </row>
    <row r="1303" spans="5:6" x14ac:dyDescent="0.25">
      <c r="E1303" s="79">
        <f t="shared" ca="1" si="40"/>
        <v>0.11405080596530015</v>
      </c>
      <c r="F1303" s="79">
        <f t="shared" ca="1" si="41"/>
        <v>11.827731240799048</v>
      </c>
    </row>
    <row r="1304" spans="5:6" x14ac:dyDescent="0.25">
      <c r="E1304" s="79">
        <f t="shared" ca="1" si="40"/>
        <v>0.5408768673815908</v>
      </c>
      <c r="F1304" s="79">
        <f t="shared" ca="1" si="41"/>
        <v>16.102584877700433</v>
      </c>
    </row>
    <row r="1305" spans="5:6" x14ac:dyDescent="0.25">
      <c r="E1305" s="79">
        <f t="shared" ca="1" si="40"/>
        <v>0.28980615560341871</v>
      </c>
      <c r="F1305" s="79">
        <f t="shared" ca="1" si="41"/>
        <v>13.807277722135298</v>
      </c>
    </row>
    <row r="1306" spans="5:6" x14ac:dyDescent="0.25">
      <c r="E1306" s="79">
        <f t="shared" ca="1" si="40"/>
        <v>0.13506439207630982</v>
      </c>
      <c r="F1306" s="79">
        <f t="shared" ca="1" si="41"/>
        <v>12.125253768390916</v>
      </c>
    </row>
    <row r="1307" spans="5:6" x14ac:dyDescent="0.25">
      <c r="E1307" s="79">
        <f t="shared" ca="1" si="40"/>
        <v>0.46671182816605628</v>
      </c>
      <c r="F1307" s="79">
        <f t="shared" ca="1" si="41"/>
        <v>15.412053537495714</v>
      </c>
    </row>
    <row r="1308" spans="5:6" x14ac:dyDescent="0.25">
      <c r="E1308" s="79">
        <f t="shared" ca="1" si="40"/>
        <v>0.99817488821381661</v>
      </c>
      <c r="F1308" s="79">
        <f t="shared" ca="1" si="41"/>
        <v>33.743368058320087</v>
      </c>
    </row>
    <row r="1309" spans="5:6" x14ac:dyDescent="0.25">
      <c r="E1309" s="79">
        <f t="shared" ca="1" si="40"/>
        <v>0.38262248554775324</v>
      </c>
      <c r="F1309" s="79">
        <f t="shared" ca="1" si="41"/>
        <v>14.655747564606148</v>
      </c>
    </row>
    <row r="1310" spans="5:6" x14ac:dyDescent="0.25">
      <c r="E1310" s="79">
        <f t="shared" ca="1" si="40"/>
        <v>0.549627137531701</v>
      </c>
      <c r="F1310" s="79">
        <f t="shared" ca="1" si="41"/>
        <v>16.186878561231246</v>
      </c>
    </row>
    <row r="1311" spans="5:6" x14ac:dyDescent="0.25">
      <c r="E1311" s="79">
        <f t="shared" ca="1" si="40"/>
        <v>6.3933405300258594E-2</v>
      </c>
      <c r="F1311" s="79">
        <f t="shared" ca="1" si="41"/>
        <v>10.930916360772686</v>
      </c>
    </row>
    <row r="1312" spans="5:6" x14ac:dyDescent="0.25">
      <c r="E1312" s="79">
        <f t="shared" ca="1" si="40"/>
        <v>0.83567464530952618</v>
      </c>
      <c r="F1312" s="79">
        <f t="shared" ca="1" si="41"/>
        <v>19.92677195342511</v>
      </c>
    </row>
    <row r="1313" spans="5:6" x14ac:dyDescent="0.25">
      <c r="E1313" s="79">
        <f t="shared" ca="1" si="40"/>
        <v>0.81013027019578632</v>
      </c>
      <c r="F1313" s="79">
        <f t="shared" ca="1" si="41"/>
        <v>19.438874800493508</v>
      </c>
    </row>
    <row r="1314" spans="5:6" x14ac:dyDescent="0.25">
      <c r="E1314" s="79">
        <f t="shared" ca="1" si="40"/>
        <v>0.24415080366772246</v>
      </c>
      <c r="F1314" s="79">
        <f t="shared" ca="1" si="41"/>
        <v>13.364685917584325</v>
      </c>
    </row>
    <row r="1315" spans="5:6" x14ac:dyDescent="0.25">
      <c r="E1315" s="79">
        <f t="shared" ca="1" si="40"/>
        <v>0.53252710771514833</v>
      </c>
      <c r="F1315" s="79">
        <f t="shared" ca="1" si="41"/>
        <v>16.022820268276618</v>
      </c>
    </row>
    <row r="1316" spans="5:6" x14ac:dyDescent="0.25">
      <c r="E1316" s="79">
        <f t="shared" ca="1" si="40"/>
        <v>0.87472734820531384</v>
      </c>
      <c r="F1316" s="79">
        <f t="shared" ca="1" si="41"/>
        <v>20.82133370920765</v>
      </c>
    </row>
    <row r="1317" spans="5:6" x14ac:dyDescent="0.25">
      <c r="E1317" s="79">
        <f t="shared" ca="1" si="40"/>
        <v>0.18037162590448419</v>
      </c>
      <c r="F1317" s="79">
        <f t="shared" ca="1" si="41"/>
        <v>12.685563720068149</v>
      </c>
    </row>
    <row r="1318" spans="5:6" x14ac:dyDescent="0.25">
      <c r="E1318" s="79">
        <f t="shared" ca="1" si="40"/>
        <v>2.845800942741461E-2</v>
      </c>
      <c r="F1318" s="79">
        <f t="shared" ca="1" si="41"/>
        <v>9.8887241263176389</v>
      </c>
    </row>
    <row r="1319" spans="5:6" x14ac:dyDescent="0.25">
      <c r="E1319" s="79">
        <f t="shared" ca="1" si="40"/>
        <v>4.2424591859569483E-2</v>
      </c>
      <c r="F1319" s="79">
        <f t="shared" ca="1" si="41"/>
        <v>10.378800102381948</v>
      </c>
    </row>
    <row r="1320" spans="5:6" x14ac:dyDescent="0.25">
      <c r="E1320" s="79">
        <f t="shared" ca="1" si="40"/>
        <v>0.56486721200255252</v>
      </c>
      <c r="F1320" s="79">
        <f t="shared" ca="1" si="41"/>
        <v>16.335566932188247</v>
      </c>
    </row>
    <row r="1321" spans="5:6" x14ac:dyDescent="0.25">
      <c r="E1321" s="79">
        <f t="shared" ca="1" si="40"/>
        <v>4.8770053078974751E-2</v>
      </c>
      <c r="F1321" s="79">
        <f t="shared" ca="1" si="41"/>
        <v>10.56023373437683</v>
      </c>
    </row>
    <row r="1322" spans="5:6" x14ac:dyDescent="0.25">
      <c r="E1322" s="79">
        <f t="shared" ca="1" si="40"/>
        <v>0.76577230521385808</v>
      </c>
      <c r="F1322" s="79">
        <f t="shared" ca="1" si="41"/>
        <v>18.710872862774661</v>
      </c>
    </row>
    <row r="1323" spans="5:6" x14ac:dyDescent="0.25">
      <c r="E1323" s="79">
        <f t="shared" ca="1" si="40"/>
        <v>0.88867041010718217</v>
      </c>
      <c r="F1323" s="79">
        <f t="shared" ca="1" si="41"/>
        <v>21.203313891549978</v>
      </c>
    </row>
    <row r="1324" spans="5:6" x14ac:dyDescent="0.25">
      <c r="E1324" s="79">
        <f t="shared" ca="1" si="40"/>
        <v>0.6788466618751734</v>
      </c>
      <c r="F1324" s="79">
        <f t="shared" ca="1" si="41"/>
        <v>17.556557842878192</v>
      </c>
    </row>
    <row r="1325" spans="5:6" x14ac:dyDescent="0.25">
      <c r="E1325" s="79">
        <f t="shared" ca="1" si="40"/>
        <v>0.2022437694919178</v>
      </c>
      <c r="F1325" s="79">
        <f t="shared" ca="1" si="41"/>
        <v>12.929280593490681</v>
      </c>
    </row>
    <row r="1326" spans="5:6" x14ac:dyDescent="0.25">
      <c r="E1326" s="79">
        <f t="shared" ca="1" si="40"/>
        <v>0.1522263744327389</v>
      </c>
      <c r="F1326" s="79">
        <f t="shared" ca="1" si="41"/>
        <v>12.34828049558789</v>
      </c>
    </row>
    <row r="1327" spans="5:6" x14ac:dyDescent="0.25">
      <c r="E1327" s="79">
        <f t="shared" ca="1" si="40"/>
        <v>0.20966184937010279</v>
      </c>
      <c r="F1327" s="79">
        <f t="shared" ca="1" si="41"/>
        <v>13.009043489685268</v>
      </c>
    </row>
    <row r="1328" spans="5:6" x14ac:dyDescent="0.25">
      <c r="E1328" s="79">
        <f t="shared" ca="1" si="40"/>
        <v>8.7242161061835466E-2</v>
      </c>
      <c r="F1328" s="79">
        <f t="shared" ca="1" si="41"/>
        <v>11.392059513736902</v>
      </c>
    </row>
    <row r="1329" spans="5:6" x14ac:dyDescent="0.25">
      <c r="E1329" s="79">
        <f t="shared" ca="1" si="40"/>
        <v>0.5678616705108378</v>
      </c>
      <c r="F1329" s="79">
        <f t="shared" ca="1" si="41"/>
        <v>16.365082942431783</v>
      </c>
    </row>
    <row r="1330" spans="5:6" x14ac:dyDescent="0.25">
      <c r="E1330" s="79">
        <f t="shared" ca="1" si="40"/>
        <v>0.52786895371449327</v>
      </c>
      <c r="F1330" s="79">
        <f t="shared" ca="1" si="41"/>
        <v>15.978588930043312</v>
      </c>
    </row>
    <row r="1331" spans="5:6" x14ac:dyDescent="0.25">
      <c r="E1331" s="79">
        <f t="shared" ca="1" si="40"/>
        <v>6.3315062483955464E-2</v>
      </c>
      <c r="F1331" s="79">
        <f t="shared" ca="1" si="41"/>
        <v>10.917150443414153</v>
      </c>
    </row>
    <row r="1332" spans="5:6" x14ac:dyDescent="0.25">
      <c r="E1332" s="79">
        <f t="shared" ca="1" si="40"/>
        <v>0.92712213265393695</v>
      </c>
      <c r="F1332" s="79">
        <f t="shared" ca="1" si="41"/>
        <v>22.549705734571525</v>
      </c>
    </row>
    <row r="1333" spans="5:6" x14ac:dyDescent="0.25">
      <c r="E1333" s="79">
        <f t="shared" ca="1" si="40"/>
        <v>0.22430604196488269</v>
      </c>
      <c r="F1333" s="79">
        <f t="shared" ca="1" si="41"/>
        <v>13.162862913338165</v>
      </c>
    </row>
    <row r="1334" spans="5:6" x14ac:dyDescent="0.25">
      <c r="E1334" s="79">
        <f t="shared" ca="1" si="40"/>
        <v>0.19019029961507361</v>
      </c>
      <c r="F1334" s="79">
        <f t="shared" ca="1" si="41"/>
        <v>12.796668750011536</v>
      </c>
    </row>
    <row r="1335" spans="5:6" x14ac:dyDescent="0.25">
      <c r="E1335" s="79">
        <f t="shared" ca="1" si="40"/>
        <v>0.77740536903441104</v>
      </c>
      <c r="F1335" s="79">
        <f t="shared" ca="1" si="41"/>
        <v>18.889898391076677</v>
      </c>
    </row>
    <row r="1336" spans="5:6" x14ac:dyDescent="0.25">
      <c r="E1336" s="79">
        <f t="shared" ca="1" si="40"/>
        <v>0.80131240871148413</v>
      </c>
      <c r="F1336" s="79">
        <f t="shared" ca="1" si="41"/>
        <v>19.283555789046794</v>
      </c>
    </row>
    <row r="1337" spans="5:6" x14ac:dyDescent="0.25">
      <c r="E1337" s="79">
        <f t="shared" ca="1" si="40"/>
        <v>0.20011621313599437</v>
      </c>
      <c r="F1337" s="79">
        <f t="shared" ca="1" si="41"/>
        <v>12.906153680525076</v>
      </c>
    </row>
    <row r="1338" spans="5:6" x14ac:dyDescent="0.25">
      <c r="E1338" s="79">
        <f t="shared" ca="1" si="40"/>
        <v>0.12063745501228929</v>
      </c>
      <c r="F1338" s="79">
        <f t="shared" ca="1" si="41"/>
        <v>11.924376495077121</v>
      </c>
    </row>
    <row r="1339" spans="5:6" x14ac:dyDescent="0.25">
      <c r="E1339" s="79">
        <f t="shared" ca="1" si="40"/>
        <v>0.50778877214203777</v>
      </c>
      <c r="F1339" s="79">
        <f t="shared" ca="1" si="41"/>
        <v>15.789908060161618</v>
      </c>
    </row>
    <row r="1340" spans="5:6" x14ac:dyDescent="0.25">
      <c r="E1340" s="79">
        <f t="shared" ca="1" si="40"/>
        <v>0.62258499828616376</v>
      </c>
      <c r="F1340" s="79">
        <f t="shared" ca="1" si="41"/>
        <v>16.925462875936155</v>
      </c>
    </row>
    <row r="1341" spans="5:6" x14ac:dyDescent="0.25">
      <c r="E1341" s="79">
        <f t="shared" ca="1" si="40"/>
        <v>4.2270963462087585E-2</v>
      </c>
      <c r="F1341" s="79">
        <f t="shared" ca="1" si="41"/>
        <v>10.374155726647452</v>
      </c>
    </row>
    <row r="1342" spans="5:6" x14ac:dyDescent="0.25">
      <c r="E1342" s="79">
        <f t="shared" ca="1" si="40"/>
        <v>0.2709075138280066</v>
      </c>
      <c r="F1342" s="79">
        <f t="shared" ca="1" si="41"/>
        <v>13.627141269936326</v>
      </c>
    </row>
    <row r="1343" spans="5:6" x14ac:dyDescent="0.25">
      <c r="E1343" s="79">
        <f t="shared" ca="1" si="40"/>
        <v>0.23856548685736378</v>
      </c>
      <c r="F1343" s="79">
        <f t="shared" ca="1" si="41"/>
        <v>13.308574574241117</v>
      </c>
    </row>
    <row r="1344" spans="5:6" x14ac:dyDescent="0.25">
      <c r="E1344" s="79">
        <f t="shared" ca="1" si="40"/>
        <v>0.58375203383868257</v>
      </c>
      <c r="F1344" s="79">
        <f t="shared" ca="1" si="41"/>
        <v>16.523516336238515</v>
      </c>
    </row>
    <row r="1345" spans="5:6" x14ac:dyDescent="0.25">
      <c r="E1345" s="79">
        <f t="shared" ca="1" si="40"/>
        <v>2.1783041711844753E-3</v>
      </c>
      <c r="F1345" s="79">
        <f t="shared" ca="1" si="41"/>
        <v>7.3648158310728835</v>
      </c>
    </row>
    <row r="1346" spans="5:6" x14ac:dyDescent="0.25">
      <c r="E1346" s="79">
        <f t="shared" ca="1" si="40"/>
        <v>0.69270497964912936</v>
      </c>
      <c r="F1346" s="79">
        <f t="shared" ca="1" si="41"/>
        <v>17.723439960249323</v>
      </c>
    </row>
    <row r="1347" spans="5:6" x14ac:dyDescent="0.25">
      <c r="E1347" s="79">
        <f t="shared" ca="1" si="40"/>
        <v>0.75947821778761782</v>
      </c>
      <c r="F1347" s="79">
        <f t="shared" ca="1" si="41"/>
        <v>18.617002270097771</v>
      </c>
    </row>
    <row r="1348" spans="5:6" x14ac:dyDescent="0.25">
      <c r="E1348" s="79">
        <f t="shared" ref="E1348:E1411" ca="1" si="42">RAND()</f>
        <v>0.81542612825225291</v>
      </c>
      <c r="F1348" s="79">
        <f t="shared" ref="F1348:F1411" ca="1" si="43">$C$3+$C$4*(-LN(E1348^(-1/$C$5)-1))</f>
        <v>19.535144550192172</v>
      </c>
    </row>
    <row r="1349" spans="5:6" x14ac:dyDescent="0.25">
      <c r="E1349" s="79">
        <f t="shared" ca="1" si="42"/>
        <v>0.90044339592887557</v>
      </c>
      <c r="F1349" s="79">
        <f t="shared" ca="1" si="43"/>
        <v>21.561957666208109</v>
      </c>
    </row>
    <row r="1350" spans="5:6" x14ac:dyDescent="0.25">
      <c r="E1350" s="79">
        <f t="shared" ca="1" si="42"/>
        <v>0.31892623177487944</v>
      </c>
      <c r="F1350" s="79">
        <f t="shared" ca="1" si="43"/>
        <v>14.078515801838531</v>
      </c>
    </row>
    <row r="1351" spans="5:6" x14ac:dyDescent="0.25">
      <c r="E1351" s="79">
        <f t="shared" ca="1" si="42"/>
        <v>0.35498729892989822</v>
      </c>
      <c r="F1351" s="79">
        <f t="shared" ca="1" si="43"/>
        <v>14.407095430989246</v>
      </c>
    </row>
    <row r="1352" spans="5:6" x14ac:dyDescent="0.25">
      <c r="E1352" s="79">
        <f t="shared" ca="1" si="42"/>
        <v>0.7727577771419758</v>
      </c>
      <c r="F1352" s="79">
        <f t="shared" ca="1" si="43"/>
        <v>18.81747877586421</v>
      </c>
    </row>
    <row r="1353" spans="5:6" x14ac:dyDescent="0.25">
      <c r="E1353" s="79">
        <f t="shared" ca="1" si="42"/>
        <v>0.6192371760856189</v>
      </c>
      <c r="F1353" s="79">
        <f t="shared" ca="1" si="43"/>
        <v>16.889878045420694</v>
      </c>
    </row>
    <row r="1354" spans="5:6" x14ac:dyDescent="0.25">
      <c r="E1354" s="79">
        <f t="shared" ca="1" si="42"/>
        <v>0.90037412775509307</v>
      </c>
      <c r="F1354" s="79">
        <f t="shared" ca="1" si="43"/>
        <v>21.559734554866612</v>
      </c>
    </row>
    <row r="1355" spans="5:6" x14ac:dyDescent="0.25">
      <c r="E1355" s="79">
        <f t="shared" ca="1" si="42"/>
        <v>0.25713726822622196</v>
      </c>
      <c r="F1355" s="79">
        <f t="shared" ca="1" si="43"/>
        <v>13.493293165222681</v>
      </c>
    </row>
    <row r="1356" spans="5:6" x14ac:dyDescent="0.25">
      <c r="E1356" s="79">
        <f t="shared" ca="1" si="42"/>
        <v>0.90371895696051829</v>
      </c>
      <c r="F1356" s="79">
        <f t="shared" ca="1" si="43"/>
        <v>21.668768654929188</v>
      </c>
    </row>
    <row r="1357" spans="5:6" x14ac:dyDescent="0.25">
      <c r="E1357" s="79">
        <f t="shared" ca="1" si="42"/>
        <v>0.14154891242298995</v>
      </c>
      <c r="F1357" s="79">
        <f t="shared" ca="1" si="43"/>
        <v>12.211353472453263</v>
      </c>
    </row>
    <row r="1358" spans="5:6" x14ac:dyDescent="0.25">
      <c r="E1358" s="79">
        <f t="shared" ca="1" si="42"/>
        <v>0.35123499506266764</v>
      </c>
      <c r="F1358" s="79">
        <f t="shared" ca="1" si="43"/>
        <v>14.373172326364129</v>
      </c>
    </row>
    <row r="1359" spans="5:6" x14ac:dyDescent="0.25">
      <c r="E1359" s="79">
        <f t="shared" ca="1" si="42"/>
        <v>0.19671863712990878</v>
      </c>
      <c r="F1359" s="79">
        <f t="shared" ca="1" si="43"/>
        <v>12.868978431149138</v>
      </c>
    </row>
    <row r="1360" spans="5:6" x14ac:dyDescent="0.25">
      <c r="E1360" s="79">
        <f t="shared" ca="1" si="42"/>
        <v>0.50760364992994755</v>
      </c>
      <c r="F1360" s="79">
        <f t="shared" ca="1" si="43"/>
        <v>15.788182479702936</v>
      </c>
    </row>
    <row r="1361" spans="5:6" x14ac:dyDescent="0.25">
      <c r="E1361" s="79">
        <f t="shared" ca="1" si="42"/>
        <v>0.11562126215695401</v>
      </c>
      <c r="F1361" s="79">
        <f t="shared" ca="1" si="43"/>
        <v>11.851085857987041</v>
      </c>
    </row>
    <row r="1362" spans="5:6" x14ac:dyDescent="0.25">
      <c r="E1362" s="79">
        <f t="shared" ca="1" si="42"/>
        <v>0.27705046782467968</v>
      </c>
      <c r="F1362" s="79">
        <f t="shared" ca="1" si="43"/>
        <v>13.686111896252056</v>
      </c>
    </row>
    <row r="1363" spans="5:6" x14ac:dyDescent="0.25">
      <c r="E1363" s="79">
        <f t="shared" ca="1" si="42"/>
        <v>0.59572194440689241</v>
      </c>
      <c r="F1363" s="79">
        <f t="shared" ca="1" si="43"/>
        <v>16.645026619519513</v>
      </c>
    </row>
    <row r="1364" spans="5:6" x14ac:dyDescent="0.25">
      <c r="E1364" s="79">
        <f t="shared" ca="1" si="42"/>
        <v>0.36946338677257329</v>
      </c>
      <c r="F1364" s="79">
        <f t="shared" ca="1" si="43"/>
        <v>14.537564027743892</v>
      </c>
    </row>
    <row r="1365" spans="5:6" x14ac:dyDescent="0.25">
      <c r="E1365" s="79">
        <f t="shared" ca="1" si="42"/>
        <v>0.21399257863354426</v>
      </c>
      <c r="F1365" s="79">
        <f t="shared" ca="1" si="43"/>
        <v>13.055014180533986</v>
      </c>
    </row>
    <row r="1366" spans="5:6" x14ac:dyDescent="0.25">
      <c r="E1366" s="79">
        <f t="shared" ca="1" si="42"/>
        <v>0.60509189467898949</v>
      </c>
      <c r="F1366" s="79">
        <f t="shared" ca="1" si="43"/>
        <v>16.741565092628242</v>
      </c>
    </row>
    <row r="1367" spans="5:6" x14ac:dyDescent="0.25">
      <c r="E1367" s="79">
        <f t="shared" ca="1" si="42"/>
        <v>0.43619436608265516</v>
      </c>
      <c r="F1367" s="79">
        <f t="shared" ca="1" si="43"/>
        <v>15.13616394160581</v>
      </c>
    </row>
    <row r="1368" spans="5:6" x14ac:dyDescent="0.25">
      <c r="E1368" s="79">
        <f t="shared" ca="1" si="42"/>
        <v>0.10005303685782718</v>
      </c>
      <c r="F1368" s="79">
        <f t="shared" ca="1" si="43"/>
        <v>11.609840214057524</v>
      </c>
    </row>
    <row r="1369" spans="5:6" x14ac:dyDescent="0.25">
      <c r="E1369" s="79">
        <f t="shared" ca="1" si="42"/>
        <v>0.46252281205618573</v>
      </c>
      <c r="F1369" s="79">
        <f t="shared" ca="1" si="43"/>
        <v>15.373993440456488</v>
      </c>
    </row>
    <row r="1370" spans="5:6" x14ac:dyDescent="0.25">
      <c r="E1370" s="79">
        <f t="shared" ca="1" si="42"/>
        <v>0.79674465281734597</v>
      </c>
      <c r="F1370" s="79">
        <f t="shared" ca="1" si="43"/>
        <v>19.205385296298367</v>
      </c>
    </row>
    <row r="1371" spans="5:6" x14ac:dyDescent="0.25">
      <c r="E1371" s="79">
        <f t="shared" ca="1" si="42"/>
        <v>0.46976644500939158</v>
      </c>
      <c r="F1371" s="79">
        <f t="shared" ca="1" si="43"/>
        <v>15.439852871919538</v>
      </c>
    </row>
    <row r="1372" spans="5:6" x14ac:dyDescent="0.25">
      <c r="E1372" s="79">
        <f t="shared" ca="1" si="42"/>
        <v>0.51189492388270408</v>
      </c>
      <c r="F1372" s="79">
        <f t="shared" ca="1" si="43"/>
        <v>15.828244673977323</v>
      </c>
    </row>
    <row r="1373" spans="5:6" x14ac:dyDescent="0.25">
      <c r="E1373" s="79">
        <f t="shared" ca="1" si="42"/>
        <v>0.78663706470587691</v>
      </c>
      <c r="F1373" s="79">
        <f t="shared" ca="1" si="43"/>
        <v>19.037524602038342</v>
      </c>
    </row>
    <row r="1374" spans="5:6" x14ac:dyDescent="0.25">
      <c r="E1374" s="79">
        <f t="shared" ca="1" si="42"/>
        <v>0.94109220577584018</v>
      </c>
      <c r="F1374" s="79">
        <f t="shared" ca="1" si="43"/>
        <v>23.21481618719168</v>
      </c>
    </row>
    <row r="1375" spans="5:6" x14ac:dyDescent="0.25">
      <c r="E1375" s="79">
        <f t="shared" ca="1" si="42"/>
        <v>0.35266633543232806</v>
      </c>
      <c r="F1375" s="79">
        <f t="shared" ca="1" si="43"/>
        <v>14.386118310590357</v>
      </c>
    </row>
    <row r="1376" spans="5:6" x14ac:dyDescent="0.25">
      <c r="E1376" s="79">
        <f t="shared" ca="1" si="42"/>
        <v>0.3120279929497467</v>
      </c>
      <c r="F1376" s="79">
        <f t="shared" ca="1" si="43"/>
        <v>14.014842184318439</v>
      </c>
    </row>
    <row r="1377" spans="5:6" x14ac:dyDescent="0.25">
      <c r="E1377" s="79">
        <f t="shared" ca="1" si="42"/>
        <v>0.1159380129571802</v>
      </c>
      <c r="F1377" s="79">
        <f t="shared" ca="1" si="43"/>
        <v>11.855772070567888</v>
      </c>
    </row>
    <row r="1378" spans="5:6" x14ac:dyDescent="0.25">
      <c r="E1378" s="79">
        <f t="shared" ca="1" si="42"/>
        <v>0.56110137096561197</v>
      </c>
      <c r="F1378" s="79">
        <f t="shared" ca="1" si="43"/>
        <v>16.298591947378373</v>
      </c>
    </row>
    <row r="1379" spans="5:6" x14ac:dyDescent="0.25">
      <c r="E1379" s="79">
        <f t="shared" ca="1" si="42"/>
        <v>0.58095544271293142</v>
      </c>
      <c r="F1379" s="79">
        <f t="shared" ca="1" si="43"/>
        <v>16.495404036365485</v>
      </c>
    </row>
    <row r="1380" spans="5:6" x14ac:dyDescent="0.25">
      <c r="E1380" s="79">
        <f t="shared" ca="1" si="42"/>
        <v>0.23910523733898181</v>
      </c>
      <c r="F1380" s="79">
        <f t="shared" ca="1" si="43"/>
        <v>13.314019418427481</v>
      </c>
    </row>
    <row r="1381" spans="5:6" x14ac:dyDescent="0.25">
      <c r="E1381" s="79">
        <f t="shared" ca="1" si="42"/>
        <v>0.28585853596185118</v>
      </c>
      <c r="F1381" s="79">
        <f t="shared" ca="1" si="43"/>
        <v>13.76995412012017</v>
      </c>
    </row>
    <row r="1382" spans="5:6" x14ac:dyDescent="0.25">
      <c r="E1382" s="79">
        <f t="shared" ca="1" si="42"/>
        <v>0.12898844899577144</v>
      </c>
      <c r="F1382" s="79">
        <f t="shared" ca="1" si="43"/>
        <v>12.042322457950409</v>
      </c>
    </row>
    <row r="1383" spans="5:6" x14ac:dyDescent="0.25">
      <c r="E1383" s="79">
        <f t="shared" ca="1" si="42"/>
        <v>0.73552996031773199</v>
      </c>
      <c r="F1383" s="79">
        <f t="shared" ca="1" si="43"/>
        <v>18.276813167952394</v>
      </c>
    </row>
    <row r="1384" spans="5:6" x14ac:dyDescent="0.25">
      <c r="E1384" s="79">
        <f t="shared" ca="1" si="42"/>
        <v>0.6386729834620487</v>
      </c>
      <c r="F1384" s="79">
        <f t="shared" ca="1" si="43"/>
        <v>17.099258046889204</v>
      </c>
    </row>
    <row r="1385" spans="5:6" x14ac:dyDescent="0.25">
      <c r="E1385" s="79">
        <f t="shared" ca="1" si="42"/>
        <v>0.60348175509075541</v>
      </c>
      <c r="F1385" s="79">
        <f t="shared" ca="1" si="43"/>
        <v>16.72488275885209</v>
      </c>
    </row>
    <row r="1386" spans="5:6" x14ac:dyDescent="0.25">
      <c r="E1386" s="79">
        <f t="shared" ca="1" si="42"/>
        <v>0.8447790590668004</v>
      </c>
      <c r="F1386" s="79">
        <f t="shared" ca="1" si="43"/>
        <v>20.116820232117124</v>
      </c>
    </row>
    <row r="1387" spans="5:6" x14ac:dyDescent="0.25">
      <c r="E1387" s="79">
        <f t="shared" ca="1" si="42"/>
        <v>0.87936610201855103</v>
      </c>
      <c r="F1387" s="79">
        <f t="shared" ca="1" si="43"/>
        <v>20.943884311848539</v>
      </c>
    </row>
    <row r="1388" spans="5:6" x14ac:dyDescent="0.25">
      <c r="E1388" s="79">
        <f t="shared" ca="1" si="42"/>
        <v>0.23251193186381025</v>
      </c>
      <c r="F1388" s="79">
        <f t="shared" ca="1" si="43"/>
        <v>13.247165680778751</v>
      </c>
    </row>
    <row r="1389" spans="5:6" x14ac:dyDescent="0.25">
      <c r="E1389" s="79">
        <f t="shared" ca="1" si="42"/>
        <v>8.5012638530313489E-2</v>
      </c>
      <c r="F1389" s="79">
        <f t="shared" ca="1" si="43"/>
        <v>11.351987327908066</v>
      </c>
    </row>
    <row r="1390" spans="5:6" x14ac:dyDescent="0.25">
      <c r="E1390" s="79">
        <f t="shared" ca="1" si="42"/>
        <v>0.99223754410851972</v>
      </c>
      <c r="F1390" s="79">
        <f t="shared" ca="1" si="43"/>
        <v>29.38966363346448</v>
      </c>
    </row>
    <row r="1391" spans="5:6" x14ac:dyDescent="0.25">
      <c r="E1391" s="79">
        <f t="shared" ca="1" si="42"/>
        <v>0.72099464824626414</v>
      </c>
      <c r="F1391" s="79">
        <f t="shared" ca="1" si="43"/>
        <v>18.081893557904095</v>
      </c>
    </row>
    <row r="1392" spans="5:6" x14ac:dyDescent="0.25">
      <c r="E1392" s="79">
        <f t="shared" ca="1" si="42"/>
        <v>0.14875322485709996</v>
      </c>
      <c r="F1392" s="79">
        <f t="shared" ca="1" si="43"/>
        <v>12.304361009330622</v>
      </c>
    </row>
    <row r="1393" spans="5:6" x14ac:dyDescent="0.25">
      <c r="E1393" s="79">
        <f t="shared" ca="1" si="42"/>
        <v>0.91064193882651667</v>
      </c>
      <c r="F1393" s="79">
        <f t="shared" ca="1" si="43"/>
        <v>21.906186658435836</v>
      </c>
    </row>
    <row r="1394" spans="5:6" x14ac:dyDescent="0.25">
      <c r="E1394" s="79">
        <f t="shared" ca="1" si="42"/>
        <v>0.704658274095736</v>
      </c>
      <c r="F1394" s="79">
        <f t="shared" ca="1" si="43"/>
        <v>17.87179214815848</v>
      </c>
    </row>
    <row r="1395" spans="5:6" x14ac:dyDescent="0.25">
      <c r="E1395" s="79">
        <f t="shared" ca="1" si="42"/>
        <v>0.2502761912684982</v>
      </c>
      <c r="F1395" s="79">
        <f t="shared" ca="1" si="43"/>
        <v>13.4256566557052</v>
      </c>
    </row>
    <row r="1396" spans="5:6" x14ac:dyDescent="0.25">
      <c r="E1396" s="79">
        <f t="shared" ca="1" si="42"/>
        <v>0.33753964590071395</v>
      </c>
      <c r="F1396" s="79">
        <f t="shared" ca="1" si="43"/>
        <v>14.248893198472915</v>
      </c>
    </row>
    <row r="1397" spans="5:6" x14ac:dyDescent="0.25">
      <c r="E1397" s="79">
        <f t="shared" ca="1" si="42"/>
        <v>0.91012046959550941</v>
      </c>
      <c r="F1397" s="79">
        <f t="shared" ca="1" si="43"/>
        <v>21.88771222365898</v>
      </c>
    </row>
    <row r="1398" spans="5:6" x14ac:dyDescent="0.25">
      <c r="E1398" s="79">
        <f t="shared" ca="1" si="42"/>
        <v>0.76574418165171065</v>
      </c>
      <c r="F1398" s="79">
        <f t="shared" ca="1" si="43"/>
        <v>18.710448918396484</v>
      </c>
    </row>
    <row r="1399" spans="5:6" x14ac:dyDescent="0.25">
      <c r="E1399" s="79">
        <f t="shared" ca="1" si="42"/>
        <v>0.21185439722134503</v>
      </c>
      <c r="F1399" s="79">
        <f t="shared" ca="1" si="43"/>
        <v>13.03237029858801</v>
      </c>
    </row>
    <row r="1400" spans="5:6" x14ac:dyDescent="0.25">
      <c r="E1400" s="79">
        <f t="shared" ca="1" si="42"/>
        <v>0.52075928943550243</v>
      </c>
      <c r="F1400" s="79">
        <f t="shared" ca="1" si="43"/>
        <v>15.911427752961782</v>
      </c>
    </row>
    <row r="1401" spans="5:6" x14ac:dyDescent="0.25">
      <c r="E1401" s="79">
        <f t="shared" ca="1" si="42"/>
        <v>0.14529903422027135</v>
      </c>
      <c r="F1401" s="79">
        <f t="shared" ca="1" si="43"/>
        <v>12.26009879145195</v>
      </c>
    </row>
    <row r="1402" spans="5:6" x14ac:dyDescent="0.25">
      <c r="E1402" s="79">
        <f t="shared" ca="1" si="42"/>
        <v>0.55479680878470916</v>
      </c>
      <c r="F1402" s="79">
        <f t="shared" ca="1" si="43"/>
        <v>16.237038782867153</v>
      </c>
    </row>
    <row r="1403" spans="5:6" x14ac:dyDescent="0.25">
      <c r="E1403" s="79">
        <f t="shared" ca="1" si="42"/>
        <v>0.52439018981339147</v>
      </c>
      <c r="F1403" s="79">
        <f t="shared" ca="1" si="43"/>
        <v>15.945675593705037</v>
      </c>
    </row>
    <row r="1404" spans="5:6" x14ac:dyDescent="0.25">
      <c r="E1404" s="79">
        <f t="shared" ca="1" si="42"/>
        <v>0.87392004098441012</v>
      </c>
      <c r="F1404" s="79">
        <f t="shared" ca="1" si="43"/>
        <v>20.80043025703592</v>
      </c>
    </row>
    <row r="1405" spans="5:6" x14ac:dyDescent="0.25">
      <c r="E1405" s="79">
        <f t="shared" ca="1" si="42"/>
        <v>1.7304197303731339E-3</v>
      </c>
      <c r="F1405" s="79">
        <f t="shared" ca="1" si="43"/>
        <v>7.1711470470220728</v>
      </c>
    </row>
    <row r="1406" spans="5:6" x14ac:dyDescent="0.25">
      <c r="E1406" s="79">
        <f t="shared" ca="1" si="42"/>
        <v>0.87131348651404039</v>
      </c>
      <c r="F1406" s="79">
        <f t="shared" ca="1" si="43"/>
        <v>20.733762152835872</v>
      </c>
    </row>
    <row r="1407" spans="5:6" x14ac:dyDescent="0.25">
      <c r="E1407" s="79">
        <f t="shared" ca="1" si="42"/>
        <v>0.16212425009303499</v>
      </c>
      <c r="F1407" s="79">
        <f t="shared" ca="1" si="43"/>
        <v>12.470455771914363</v>
      </c>
    </row>
    <row r="1408" spans="5:6" x14ac:dyDescent="0.25">
      <c r="E1408" s="79">
        <f t="shared" ca="1" si="42"/>
        <v>0.68280758601340918</v>
      </c>
      <c r="F1408" s="79">
        <f t="shared" ca="1" si="43"/>
        <v>17.603724875441539</v>
      </c>
    </row>
    <row r="1409" spans="5:6" x14ac:dyDescent="0.25">
      <c r="E1409" s="79">
        <f t="shared" ca="1" si="42"/>
        <v>0.47248800098019672</v>
      </c>
      <c r="F1409" s="79">
        <f t="shared" ca="1" si="43"/>
        <v>15.464655498454583</v>
      </c>
    </row>
    <row r="1410" spans="5:6" x14ac:dyDescent="0.25">
      <c r="E1410" s="79">
        <f t="shared" ca="1" si="42"/>
        <v>0.67964571595473833</v>
      </c>
      <c r="F1410" s="79">
        <f t="shared" ca="1" si="43"/>
        <v>17.566039948424834</v>
      </c>
    </row>
    <row r="1411" spans="5:6" x14ac:dyDescent="0.25">
      <c r="E1411" s="79">
        <f t="shared" ca="1" si="42"/>
        <v>0.69725005102060711</v>
      </c>
      <c r="F1411" s="79">
        <f t="shared" ca="1" si="43"/>
        <v>17.779345109833539</v>
      </c>
    </row>
    <row r="1412" spans="5:6" x14ac:dyDescent="0.25">
      <c r="E1412" s="79">
        <f t="shared" ref="E1412:E1475" ca="1" si="44">RAND()</f>
        <v>0.33835119911032241</v>
      </c>
      <c r="F1412" s="79">
        <f t="shared" ref="F1412:F1475" ca="1" si="45">$C$3+$C$4*(-LN(E1412^(-1/$C$5)-1))</f>
        <v>14.256280358794614</v>
      </c>
    </row>
    <row r="1413" spans="5:6" x14ac:dyDescent="0.25">
      <c r="E1413" s="79">
        <f t="shared" ca="1" si="44"/>
        <v>0.32447453949490257</v>
      </c>
      <c r="F1413" s="79">
        <f t="shared" ca="1" si="45"/>
        <v>14.129507018942773</v>
      </c>
    </row>
    <row r="1414" spans="5:6" x14ac:dyDescent="0.25">
      <c r="E1414" s="79">
        <f t="shared" ca="1" si="44"/>
        <v>0.36572068362020282</v>
      </c>
      <c r="F1414" s="79">
        <f t="shared" ca="1" si="45"/>
        <v>14.50388636091686</v>
      </c>
    </row>
    <row r="1415" spans="5:6" x14ac:dyDescent="0.25">
      <c r="E1415" s="79">
        <f t="shared" ca="1" si="44"/>
        <v>6.5228106364001559E-2</v>
      </c>
      <c r="F1415" s="79">
        <f t="shared" ca="1" si="45"/>
        <v>10.959429324191413</v>
      </c>
    </row>
    <row r="1416" spans="5:6" x14ac:dyDescent="0.25">
      <c r="E1416" s="79">
        <f t="shared" ca="1" si="44"/>
        <v>0.28569047252467994</v>
      </c>
      <c r="F1416" s="79">
        <f t="shared" ca="1" si="45"/>
        <v>13.768361772708449</v>
      </c>
    </row>
    <row r="1417" spans="5:6" x14ac:dyDescent="0.25">
      <c r="E1417" s="79">
        <f t="shared" ca="1" si="44"/>
        <v>0.41436366677974479</v>
      </c>
      <c r="F1417" s="79">
        <f t="shared" ca="1" si="45"/>
        <v>14.940185043460962</v>
      </c>
    </row>
    <row r="1418" spans="5:6" x14ac:dyDescent="0.25">
      <c r="E1418" s="79">
        <f t="shared" ca="1" si="44"/>
        <v>0.73798590060493119</v>
      </c>
      <c r="F1418" s="79">
        <f t="shared" ca="1" si="45"/>
        <v>18.310558328356375</v>
      </c>
    </row>
    <row r="1419" spans="5:6" x14ac:dyDescent="0.25">
      <c r="E1419" s="79">
        <f t="shared" ca="1" si="44"/>
        <v>0.79237614201189177</v>
      </c>
      <c r="F1419" s="79">
        <f t="shared" ca="1" si="45"/>
        <v>19.131996972171926</v>
      </c>
    </row>
    <row r="1420" spans="5:6" x14ac:dyDescent="0.25">
      <c r="E1420" s="79">
        <f t="shared" ca="1" si="44"/>
        <v>0.49771466534615927</v>
      </c>
      <c r="F1420" s="79">
        <f t="shared" ca="1" si="45"/>
        <v>15.696337913485641</v>
      </c>
    </row>
    <row r="1421" spans="5:6" x14ac:dyDescent="0.25">
      <c r="E1421" s="79">
        <f t="shared" ca="1" si="44"/>
        <v>0.86430885472121044</v>
      </c>
      <c r="F1421" s="79">
        <f t="shared" ca="1" si="45"/>
        <v>20.560501775860882</v>
      </c>
    </row>
    <row r="1422" spans="5:6" x14ac:dyDescent="0.25">
      <c r="E1422" s="79">
        <f t="shared" ca="1" si="44"/>
        <v>0.84785624444111218</v>
      </c>
      <c r="F1422" s="79">
        <f t="shared" ca="1" si="45"/>
        <v>20.183290525110991</v>
      </c>
    </row>
    <row r="1423" spans="5:6" x14ac:dyDescent="0.25">
      <c r="E1423" s="79">
        <f t="shared" ca="1" si="44"/>
        <v>0.83564462747925572</v>
      </c>
      <c r="F1423" s="79">
        <f t="shared" ca="1" si="45"/>
        <v>19.926160872914814</v>
      </c>
    </row>
    <row r="1424" spans="5:6" x14ac:dyDescent="0.25">
      <c r="E1424" s="79">
        <f t="shared" ca="1" si="44"/>
        <v>0.12309189450086766</v>
      </c>
      <c r="F1424" s="79">
        <f t="shared" ca="1" si="45"/>
        <v>11.959548321767395</v>
      </c>
    </row>
    <row r="1425" spans="5:6" x14ac:dyDescent="0.25">
      <c r="E1425" s="79">
        <f t="shared" ca="1" si="44"/>
        <v>0.61785358696930659</v>
      </c>
      <c r="F1425" s="79">
        <f t="shared" ca="1" si="45"/>
        <v>16.875227160682783</v>
      </c>
    </row>
    <row r="1426" spans="5:6" x14ac:dyDescent="0.25">
      <c r="E1426" s="79">
        <f t="shared" ca="1" si="44"/>
        <v>0.96602719255883929</v>
      </c>
      <c r="F1426" s="79">
        <f t="shared" ca="1" si="45"/>
        <v>24.912827724963268</v>
      </c>
    </row>
    <row r="1427" spans="5:6" x14ac:dyDescent="0.25">
      <c r="E1427" s="79">
        <f t="shared" ca="1" si="44"/>
        <v>0.32313846081151343</v>
      </c>
      <c r="F1427" s="79">
        <f t="shared" ca="1" si="45"/>
        <v>14.117245029457921</v>
      </c>
    </row>
    <row r="1428" spans="5:6" x14ac:dyDescent="0.25">
      <c r="E1428" s="79">
        <f t="shared" ca="1" si="44"/>
        <v>0.82003475945153903</v>
      </c>
      <c r="F1428" s="79">
        <f t="shared" ca="1" si="45"/>
        <v>19.620875315299035</v>
      </c>
    </row>
    <row r="1429" spans="5:6" x14ac:dyDescent="0.25">
      <c r="E1429" s="79">
        <f t="shared" ca="1" si="44"/>
        <v>0.54333137881421667</v>
      </c>
      <c r="F1429" s="79">
        <f t="shared" ca="1" si="45"/>
        <v>16.126155043142646</v>
      </c>
    </row>
    <row r="1430" spans="5:6" x14ac:dyDescent="0.25">
      <c r="E1430" s="79">
        <f t="shared" ca="1" si="44"/>
        <v>0.17926255413720737</v>
      </c>
      <c r="F1430" s="79">
        <f t="shared" ca="1" si="45"/>
        <v>12.672823754572043</v>
      </c>
    </row>
    <row r="1431" spans="5:6" x14ac:dyDescent="0.25">
      <c r="E1431" s="79">
        <f t="shared" ca="1" si="44"/>
        <v>0.97964667936238614</v>
      </c>
      <c r="F1431" s="79">
        <f t="shared" ca="1" si="45"/>
        <v>26.474884144922985</v>
      </c>
    </row>
    <row r="1432" spans="5:6" x14ac:dyDescent="0.25">
      <c r="E1432" s="79">
        <f t="shared" ca="1" si="44"/>
        <v>5.0117360986838944E-2</v>
      </c>
      <c r="F1432" s="79">
        <f t="shared" ca="1" si="45"/>
        <v>10.596411228171091</v>
      </c>
    </row>
    <row r="1433" spans="5:6" x14ac:dyDescent="0.25">
      <c r="E1433" s="79">
        <f t="shared" ca="1" si="44"/>
        <v>0.83514086797098153</v>
      </c>
      <c r="F1433" s="79">
        <f t="shared" ca="1" si="45"/>
        <v>19.915920324825127</v>
      </c>
    </row>
    <row r="1434" spans="5:6" x14ac:dyDescent="0.25">
      <c r="E1434" s="79">
        <f t="shared" ca="1" si="44"/>
        <v>0.61981978625102663</v>
      </c>
      <c r="F1434" s="79">
        <f t="shared" ca="1" si="45"/>
        <v>16.896056999886163</v>
      </c>
    </row>
    <row r="1435" spans="5:6" x14ac:dyDescent="0.25">
      <c r="E1435" s="79">
        <f t="shared" ca="1" si="44"/>
        <v>0.72299726660997898</v>
      </c>
      <c r="F1435" s="79">
        <f t="shared" ca="1" si="45"/>
        <v>18.108280591836699</v>
      </c>
    </row>
    <row r="1436" spans="5:6" x14ac:dyDescent="0.25">
      <c r="E1436" s="79">
        <f t="shared" ca="1" si="44"/>
        <v>0.10263897492591967</v>
      </c>
      <c r="F1436" s="79">
        <f t="shared" ca="1" si="45"/>
        <v>11.651516971509755</v>
      </c>
    </row>
    <row r="1437" spans="5:6" x14ac:dyDescent="0.25">
      <c r="E1437" s="79">
        <f t="shared" ca="1" si="44"/>
        <v>0.15287774549776889</v>
      </c>
      <c r="F1437" s="79">
        <f t="shared" ca="1" si="45"/>
        <v>12.356454197786684</v>
      </c>
    </row>
    <row r="1438" spans="5:6" x14ac:dyDescent="0.25">
      <c r="E1438" s="79">
        <f t="shared" ca="1" si="44"/>
        <v>0.66317245806606195</v>
      </c>
      <c r="F1438" s="79">
        <f t="shared" ca="1" si="45"/>
        <v>17.373783456955014</v>
      </c>
    </row>
    <row r="1439" spans="5:6" x14ac:dyDescent="0.25">
      <c r="E1439" s="79">
        <f t="shared" ca="1" si="44"/>
        <v>0.55987303646402664</v>
      </c>
      <c r="F1439" s="79">
        <f t="shared" ca="1" si="45"/>
        <v>16.286565618443586</v>
      </c>
    </row>
    <row r="1440" spans="5:6" x14ac:dyDescent="0.25">
      <c r="E1440" s="79">
        <f t="shared" ca="1" si="44"/>
        <v>0.15456211006072917</v>
      </c>
      <c r="F1440" s="79">
        <f t="shared" ca="1" si="45"/>
        <v>12.377500269007299</v>
      </c>
    </row>
    <row r="1441" spans="5:6" x14ac:dyDescent="0.25">
      <c r="E1441" s="79">
        <f t="shared" ca="1" si="44"/>
        <v>0.65618821157632878</v>
      </c>
      <c r="F1441" s="79">
        <f t="shared" ca="1" si="45"/>
        <v>17.294210048630205</v>
      </c>
    </row>
    <row r="1442" spans="5:6" x14ac:dyDescent="0.25">
      <c r="E1442" s="79">
        <f t="shared" ca="1" si="44"/>
        <v>0.11187226987149224</v>
      </c>
      <c r="F1442" s="79">
        <f t="shared" ca="1" si="45"/>
        <v>11.794994417391456</v>
      </c>
    </row>
    <row r="1443" spans="5:6" x14ac:dyDescent="0.25">
      <c r="E1443" s="79">
        <f t="shared" ca="1" si="44"/>
        <v>0.68787376301472836</v>
      </c>
      <c r="F1443" s="79">
        <f t="shared" ca="1" si="45"/>
        <v>17.664664789932921</v>
      </c>
    </row>
    <row r="1444" spans="5:6" x14ac:dyDescent="0.25">
      <c r="E1444" s="79">
        <f t="shared" ca="1" si="44"/>
        <v>0.27173450956177936</v>
      </c>
      <c r="F1444" s="79">
        <f t="shared" ca="1" si="45"/>
        <v>13.635105314083429</v>
      </c>
    </row>
    <row r="1445" spans="5:6" x14ac:dyDescent="0.25">
      <c r="E1445" s="79">
        <f t="shared" ca="1" si="44"/>
        <v>9.4900196710639984E-2</v>
      </c>
      <c r="F1445" s="79">
        <f t="shared" ca="1" si="45"/>
        <v>11.524625127648253</v>
      </c>
    </row>
    <row r="1446" spans="5:6" x14ac:dyDescent="0.25">
      <c r="E1446" s="79">
        <f t="shared" ca="1" si="44"/>
        <v>0.4021772853014558</v>
      </c>
      <c r="F1446" s="79">
        <f t="shared" ca="1" si="45"/>
        <v>14.83099855482166</v>
      </c>
    </row>
    <row r="1447" spans="5:6" x14ac:dyDescent="0.25">
      <c r="E1447" s="79">
        <f t="shared" ca="1" si="44"/>
        <v>0.43225806815724266</v>
      </c>
      <c r="F1447" s="79">
        <f t="shared" ca="1" si="45"/>
        <v>15.100767858906284</v>
      </c>
    </row>
    <row r="1448" spans="5:6" x14ac:dyDescent="0.25">
      <c r="E1448" s="79">
        <f t="shared" ca="1" si="44"/>
        <v>0.80812002800522142</v>
      </c>
      <c r="F1448" s="79">
        <f t="shared" ca="1" si="45"/>
        <v>19.402933478085053</v>
      </c>
    </row>
    <row r="1449" spans="5:6" x14ac:dyDescent="0.25">
      <c r="E1449" s="79">
        <f t="shared" ca="1" si="44"/>
        <v>0.74880195520805881</v>
      </c>
      <c r="F1449" s="79">
        <f t="shared" ca="1" si="45"/>
        <v>18.462184012538245</v>
      </c>
    </row>
    <row r="1450" spans="5:6" x14ac:dyDescent="0.25">
      <c r="E1450" s="79">
        <f t="shared" ca="1" si="44"/>
        <v>0.5181670000209837</v>
      </c>
      <c r="F1450" s="79">
        <f t="shared" ca="1" si="45"/>
        <v>15.887040065519829</v>
      </c>
    </row>
    <row r="1451" spans="5:6" x14ac:dyDescent="0.25">
      <c r="E1451" s="79">
        <f t="shared" ca="1" si="44"/>
        <v>0.90355986741546335</v>
      </c>
      <c r="F1451" s="79">
        <f t="shared" ca="1" si="45"/>
        <v>21.663503092286938</v>
      </c>
    </row>
    <row r="1452" spans="5:6" x14ac:dyDescent="0.25">
      <c r="E1452" s="79">
        <f t="shared" ca="1" si="44"/>
        <v>0.44403469634576509</v>
      </c>
      <c r="F1452" s="79">
        <f t="shared" ca="1" si="45"/>
        <v>15.206772706351217</v>
      </c>
    </row>
    <row r="1453" spans="5:6" x14ac:dyDescent="0.25">
      <c r="E1453" s="79">
        <f t="shared" ca="1" si="44"/>
        <v>0.9275384754446826</v>
      </c>
      <c r="F1453" s="79">
        <f t="shared" ca="1" si="45"/>
        <v>22.567693544927927</v>
      </c>
    </row>
    <row r="1454" spans="5:6" x14ac:dyDescent="0.25">
      <c r="E1454" s="79">
        <f t="shared" ca="1" si="44"/>
        <v>0.67053094629993693</v>
      </c>
      <c r="F1454" s="79">
        <f t="shared" ca="1" si="45"/>
        <v>17.458841860048906</v>
      </c>
    </row>
    <row r="1455" spans="5:6" x14ac:dyDescent="0.25">
      <c r="E1455" s="79">
        <f t="shared" ca="1" si="44"/>
        <v>1.8143805776098532E-3</v>
      </c>
      <c r="F1455" s="79">
        <f t="shared" ca="1" si="45"/>
        <v>7.2107205069606479</v>
      </c>
    </row>
    <row r="1456" spans="5:6" x14ac:dyDescent="0.25">
      <c r="E1456" s="79">
        <f t="shared" ca="1" si="44"/>
        <v>0.11523279839534128</v>
      </c>
      <c r="F1456" s="79">
        <f t="shared" ca="1" si="45"/>
        <v>11.845327634192428</v>
      </c>
    </row>
    <row r="1457" spans="5:6" x14ac:dyDescent="0.25">
      <c r="E1457" s="79">
        <f t="shared" ca="1" si="44"/>
        <v>0.60501494803902967</v>
      </c>
      <c r="F1457" s="79">
        <f t="shared" ca="1" si="45"/>
        <v>16.74076696530134</v>
      </c>
    </row>
    <row r="1458" spans="5:6" x14ac:dyDescent="0.25">
      <c r="E1458" s="79">
        <f t="shared" ca="1" si="44"/>
        <v>0.81737134059247929</v>
      </c>
      <c r="F1458" s="79">
        <f t="shared" ca="1" si="45"/>
        <v>19.571102042383671</v>
      </c>
    </row>
    <row r="1459" spans="5:6" x14ac:dyDescent="0.25">
      <c r="E1459" s="79">
        <f t="shared" ca="1" si="44"/>
        <v>0.4528069662837273</v>
      </c>
      <c r="F1459" s="79">
        <f t="shared" ca="1" si="45"/>
        <v>15.285974744762463</v>
      </c>
    </row>
    <row r="1460" spans="5:6" x14ac:dyDescent="0.25">
      <c r="E1460" s="79">
        <f t="shared" ca="1" si="44"/>
        <v>0.89889842346866999</v>
      </c>
      <c r="F1460" s="79">
        <f t="shared" ca="1" si="45"/>
        <v>21.51271209993017</v>
      </c>
    </row>
    <row r="1461" spans="5:6" x14ac:dyDescent="0.25">
      <c r="E1461" s="79">
        <f t="shared" ca="1" si="44"/>
        <v>0.28230710032174244</v>
      </c>
      <c r="F1461" s="79">
        <f t="shared" ca="1" si="45"/>
        <v>13.73624532320027</v>
      </c>
    </row>
    <row r="1462" spans="5:6" x14ac:dyDescent="0.25">
      <c r="E1462" s="79">
        <f t="shared" ca="1" si="44"/>
        <v>0.13405005157000205</v>
      </c>
      <c r="F1462" s="79">
        <f t="shared" ca="1" si="45"/>
        <v>12.111566391923358</v>
      </c>
    </row>
    <row r="1463" spans="5:6" x14ac:dyDescent="0.25">
      <c r="E1463" s="79">
        <f t="shared" ca="1" si="44"/>
        <v>0.75497983785767575</v>
      </c>
      <c r="F1463" s="79">
        <f t="shared" ca="1" si="45"/>
        <v>18.551115617024202</v>
      </c>
    </row>
    <row r="1464" spans="5:6" x14ac:dyDescent="0.25">
      <c r="E1464" s="79">
        <f t="shared" ca="1" si="44"/>
        <v>0.70094255832520513</v>
      </c>
      <c r="F1464" s="79">
        <f t="shared" ca="1" si="45"/>
        <v>17.825214290373481</v>
      </c>
    </row>
    <row r="1465" spans="5:6" x14ac:dyDescent="0.25">
      <c r="E1465" s="79">
        <f t="shared" ca="1" si="44"/>
        <v>0.11840102797555518</v>
      </c>
      <c r="F1465" s="79">
        <f t="shared" ca="1" si="45"/>
        <v>11.891940335692254</v>
      </c>
    </row>
    <row r="1466" spans="5:6" x14ac:dyDescent="0.25">
      <c r="E1466" s="79">
        <f t="shared" ca="1" si="44"/>
        <v>0.15029746372822073</v>
      </c>
      <c r="F1466" s="79">
        <f t="shared" ca="1" si="45"/>
        <v>12.323959439492317</v>
      </c>
    </row>
    <row r="1467" spans="5:6" x14ac:dyDescent="0.25">
      <c r="E1467" s="79">
        <f t="shared" ca="1" si="44"/>
        <v>0.89149125885289804</v>
      </c>
      <c r="F1467" s="79">
        <f t="shared" ca="1" si="45"/>
        <v>21.285922957892375</v>
      </c>
    </row>
    <row r="1468" spans="5:6" x14ac:dyDescent="0.25">
      <c r="E1468" s="79">
        <f t="shared" ca="1" si="44"/>
        <v>0.47103916440031757</v>
      </c>
      <c r="F1468" s="79">
        <f t="shared" ca="1" si="45"/>
        <v>15.451447550666582</v>
      </c>
    </row>
    <row r="1469" spans="5:6" x14ac:dyDescent="0.25">
      <c r="E1469" s="79">
        <f t="shared" ca="1" si="44"/>
        <v>0.55024228172812717</v>
      </c>
      <c r="F1469" s="79">
        <f t="shared" ca="1" si="45"/>
        <v>16.192832826825079</v>
      </c>
    </row>
    <row r="1470" spans="5:6" x14ac:dyDescent="0.25">
      <c r="E1470" s="79">
        <f t="shared" ca="1" si="44"/>
        <v>0.38702137125371305</v>
      </c>
      <c r="F1470" s="79">
        <f t="shared" ca="1" si="45"/>
        <v>14.695195940594109</v>
      </c>
    </row>
    <row r="1471" spans="5:6" x14ac:dyDescent="0.25">
      <c r="E1471" s="79">
        <f t="shared" ca="1" si="44"/>
        <v>0.72058525379848404</v>
      </c>
      <c r="F1471" s="79">
        <f t="shared" ca="1" si="45"/>
        <v>18.076516961436521</v>
      </c>
    </row>
    <row r="1472" spans="5:6" x14ac:dyDescent="0.25">
      <c r="E1472" s="79">
        <f t="shared" ca="1" si="44"/>
        <v>9.3881229323857007E-2</v>
      </c>
      <c r="F1472" s="79">
        <f t="shared" ca="1" si="45"/>
        <v>11.507411693224784</v>
      </c>
    </row>
    <row r="1473" spans="5:6" x14ac:dyDescent="0.25">
      <c r="E1473" s="79">
        <f t="shared" ca="1" si="44"/>
        <v>0.43650554187952162</v>
      </c>
      <c r="F1473" s="79">
        <f t="shared" ca="1" si="45"/>
        <v>15.138963526713409</v>
      </c>
    </row>
    <row r="1474" spans="5:6" x14ac:dyDescent="0.25">
      <c r="E1474" s="79">
        <f t="shared" ca="1" si="44"/>
        <v>0.33174776836576725</v>
      </c>
      <c r="F1474" s="79">
        <f t="shared" ca="1" si="45"/>
        <v>14.196079372969368</v>
      </c>
    </row>
    <row r="1475" spans="5:6" x14ac:dyDescent="0.25">
      <c r="E1475" s="79">
        <f t="shared" ca="1" si="44"/>
        <v>0.11332581088140492</v>
      </c>
      <c r="F1475" s="79">
        <f t="shared" ca="1" si="45"/>
        <v>11.816881112053292</v>
      </c>
    </row>
    <row r="1476" spans="5:6" x14ac:dyDescent="0.25">
      <c r="E1476" s="79">
        <f t="shared" ref="E1476:E1539" ca="1" si="46">RAND()</f>
        <v>0.75318261775018469</v>
      </c>
      <c r="F1476" s="79">
        <f t="shared" ref="F1476:F1539" ca="1" si="47">$C$3+$C$4*(-LN(E1476^(-1/$C$5)-1))</f>
        <v>18.525062203245838</v>
      </c>
    </row>
    <row r="1477" spans="5:6" x14ac:dyDescent="0.25">
      <c r="E1477" s="79">
        <f t="shared" ca="1" si="46"/>
        <v>0.27609329381844816</v>
      </c>
      <c r="F1477" s="79">
        <f t="shared" ca="1" si="47"/>
        <v>13.676951184882775</v>
      </c>
    </row>
    <row r="1478" spans="5:6" x14ac:dyDescent="0.25">
      <c r="E1478" s="79">
        <f t="shared" ca="1" si="46"/>
        <v>0.65190333730683736</v>
      </c>
      <c r="F1478" s="79">
        <f t="shared" ca="1" si="47"/>
        <v>17.245925626489864</v>
      </c>
    </row>
    <row r="1479" spans="5:6" x14ac:dyDescent="0.25">
      <c r="E1479" s="79">
        <f t="shared" ca="1" si="46"/>
        <v>0.83533720341701623</v>
      </c>
      <c r="F1479" s="79">
        <f t="shared" ca="1" si="47"/>
        <v>19.919908205365516</v>
      </c>
    </row>
    <row r="1480" spans="5:6" x14ac:dyDescent="0.25">
      <c r="E1480" s="79">
        <f t="shared" ca="1" si="46"/>
        <v>0.99458373162532332</v>
      </c>
      <c r="F1480" s="79">
        <f t="shared" ca="1" si="47"/>
        <v>30.473586072834763</v>
      </c>
    </row>
    <row r="1481" spans="5:6" x14ac:dyDescent="0.25">
      <c r="E1481" s="79">
        <f t="shared" ca="1" si="46"/>
        <v>0.37982849854959955</v>
      </c>
      <c r="F1481" s="79">
        <f t="shared" ca="1" si="47"/>
        <v>14.630678820958989</v>
      </c>
    </row>
    <row r="1482" spans="5:6" x14ac:dyDescent="0.25">
      <c r="E1482" s="79">
        <f t="shared" ca="1" si="46"/>
        <v>0.15374890299848354</v>
      </c>
      <c r="F1482" s="79">
        <f t="shared" ca="1" si="47"/>
        <v>12.367355392412232</v>
      </c>
    </row>
    <row r="1483" spans="5:6" x14ac:dyDescent="0.25">
      <c r="E1483" s="79">
        <f t="shared" ca="1" si="46"/>
        <v>0.20395269839169816</v>
      </c>
      <c r="F1483" s="79">
        <f t="shared" ca="1" si="47"/>
        <v>12.947774386285976</v>
      </c>
    </row>
    <row r="1484" spans="5:6" x14ac:dyDescent="0.25">
      <c r="E1484" s="79">
        <f t="shared" ca="1" si="46"/>
        <v>0.78347137220721141</v>
      </c>
      <c r="F1484" s="79">
        <f t="shared" ca="1" si="47"/>
        <v>18.986315758470603</v>
      </c>
    </row>
    <row r="1485" spans="5:6" x14ac:dyDescent="0.25">
      <c r="E1485" s="79">
        <f t="shared" ca="1" si="46"/>
        <v>0.83078035866199629</v>
      </c>
      <c r="F1485" s="79">
        <f t="shared" ca="1" si="47"/>
        <v>19.828408409344004</v>
      </c>
    </row>
    <row r="1486" spans="5:6" x14ac:dyDescent="0.25">
      <c r="E1486" s="79">
        <f t="shared" ca="1" si="46"/>
        <v>0.49403406766335711</v>
      </c>
      <c r="F1486" s="79">
        <f t="shared" ca="1" si="47"/>
        <v>15.662313510108724</v>
      </c>
    </row>
    <row r="1487" spans="5:6" x14ac:dyDescent="0.25">
      <c r="E1487" s="79">
        <f t="shared" ca="1" si="46"/>
        <v>0.10476194456580512</v>
      </c>
      <c r="F1487" s="79">
        <f t="shared" ca="1" si="47"/>
        <v>11.685222193260648</v>
      </c>
    </row>
    <row r="1488" spans="5:6" x14ac:dyDescent="0.25">
      <c r="E1488" s="79">
        <f t="shared" ca="1" si="46"/>
        <v>0.33565912776882656</v>
      </c>
      <c r="F1488" s="79">
        <f t="shared" ca="1" si="47"/>
        <v>14.231763721231479</v>
      </c>
    </row>
    <row r="1489" spans="5:6" x14ac:dyDescent="0.25">
      <c r="E1489" s="79">
        <f t="shared" ca="1" si="46"/>
        <v>0.105285890103473</v>
      </c>
      <c r="F1489" s="79">
        <f t="shared" ca="1" si="47"/>
        <v>11.693472130462474</v>
      </c>
    </row>
    <row r="1490" spans="5:6" x14ac:dyDescent="0.25">
      <c r="E1490" s="79">
        <f t="shared" ca="1" si="46"/>
        <v>0.74551169050597588</v>
      </c>
      <c r="F1490" s="79">
        <f t="shared" ca="1" si="47"/>
        <v>18.415525182321872</v>
      </c>
    </row>
    <row r="1491" spans="5:6" x14ac:dyDescent="0.25">
      <c r="E1491" s="79">
        <f t="shared" ca="1" si="46"/>
        <v>0.44061545850857242</v>
      </c>
      <c r="F1491" s="79">
        <f t="shared" ca="1" si="47"/>
        <v>15.175960773560387</v>
      </c>
    </row>
    <row r="1492" spans="5:6" x14ac:dyDescent="0.25">
      <c r="E1492" s="79">
        <f t="shared" ca="1" si="46"/>
        <v>0.15937377610466641</v>
      </c>
      <c r="F1492" s="79">
        <f t="shared" ca="1" si="47"/>
        <v>12.436928297159369</v>
      </c>
    </row>
    <row r="1493" spans="5:6" x14ac:dyDescent="0.25">
      <c r="E1493" s="79">
        <f t="shared" ca="1" si="46"/>
        <v>0.20654299603172488</v>
      </c>
      <c r="F1493" s="79">
        <f t="shared" ca="1" si="47"/>
        <v>12.97566934909133</v>
      </c>
    </row>
    <row r="1494" spans="5:6" x14ac:dyDescent="0.25">
      <c r="E1494" s="79">
        <f t="shared" ca="1" si="46"/>
        <v>0.47586085335806283</v>
      </c>
      <c r="F1494" s="79">
        <f t="shared" ca="1" si="47"/>
        <v>15.495440668445337</v>
      </c>
    </row>
    <row r="1495" spans="5:6" x14ac:dyDescent="0.25">
      <c r="E1495" s="79">
        <f t="shared" ca="1" si="46"/>
        <v>5.551332799209685E-2</v>
      </c>
      <c r="F1495" s="79">
        <f t="shared" ca="1" si="47"/>
        <v>10.734352188575047</v>
      </c>
    </row>
    <row r="1496" spans="5:6" x14ac:dyDescent="0.25">
      <c r="E1496" s="79">
        <f t="shared" ca="1" si="46"/>
        <v>0.95862963430347781</v>
      </c>
      <c r="F1496" s="79">
        <f t="shared" ca="1" si="47"/>
        <v>24.308048461566955</v>
      </c>
    </row>
    <row r="1497" spans="5:6" x14ac:dyDescent="0.25">
      <c r="E1497" s="79">
        <f t="shared" ca="1" si="46"/>
        <v>0.92917137487861334</v>
      </c>
      <c r="F1497" s="79">
        <f t="shared" ca="1" si="47"/>
        <v>22.639205706902473</v>
      </c>
    </row>
    <row r="1498" spans="5:6" x14ac:dyDescent="0.25">
      <c r="E1498" s="79">
        <f t="shared" ca="1" si="46"/>
        <v>0.36453086478900321</v>
      </c>
      <c r="F1498" s="79">
        <f t="shared" ca="1" si="47"/>
        <v>14.493172888881739</v>
      </c>
    </row>
    <row r="1499" spans="5:6" x14ac:dyDescent="0.25">
      <c r="E1499" s="79">
        <f t="shared" ca="1" si="46"/>
        <v>0.18695542033871526</v>
      </c>
      <c r="F1499" s="79">
        <f t="shared" ca="1" si="47"/>
        <v>12.76038778087158</v>
      </c>
    </row>
    <row r="1500" spans="5:6" x14ac:dyDescent="0.25">
      <c r="E1500" s="79">
        <f t="shared" ca="1" si="46"/>
        <v>0.25722579099908527</v>
      </c>
      <c r="F1500" s="79">
        <f t="shared" ca="1" si="47"/>
        <v>13.494161500345026</v>
      </c>
    </row>
    <row r="1501" spans="5:6" x14ac:dyDescent="0.25">
      <c r="E1501" s="79">
        <f t="shared" ca="1" si="46"/>
        <v>0.28143100736372262</v>
      </c>
      <c r="F1501" s="79">
        <f t="shared" ca="1" si="47"/>
        <v>13.727910076309655</v>
      </c>
    </row>
    <row r="1502" spans="5:6" x14ac:dyDescent="0.25">
      <c r="E1502" s="79">
        <f t="shared" ca="1" si="46"/>
        <v>0.84678386784612514</v>
      </c>
      <c r="F1502" s="79">
        <f t="shared" ca="1" si="47"/>
        <v>20.15999157034069</v>
      </c>
    </row>
    <row r="1503" spans="5:6" x14ac:dyDescent="0.25">
      <c r="E1503" s="79">
        <f t="shared" ca="1" si="46"/>
        <v>0.58812833413582055</v>
      </c>
      <c r="F1503" s="79">
        <f t="shared" ca="1" si="47"/>
        <v>16.567714891842265</v>
      </c>
    </row>
    <row r="1504" spans="5:6" x14ac:dyDescent="0.25">
      <c r="E1504" s="79">
        <f t="shared" ca="1" si="46"/>
        <v>0.26298257619492937</v>
      </c>
      <c r="F1504" s="79">
        <f t="shared" ca="1" si="47"/>
        <v>13.55040524876585</v>
      </c>
    </row>
    <row r="1505" spans="5:6" x14ac:dyDescent="0.25">
      <c r="E1505" s="79">
        <f t="shared" ca="1" si="46"/>
        <v>0.63047817209423085</v>
      </c>
      <c r="F1505" s="79">
        <f t="shared" ca="1" si="47"/>
        <v>17.010138218429262</v>
      </c>
    </row>
    <row r="1506" spans="5:6" x14ac:dyDescent="0.25">
      <c r="E1506" s="79">
        <f t="shared" ca="1" si="46"/>
        <v>0.8689432310752121</v>
      </c>
      <c r="F1506" s="79">
        <f t="shared" ca="1" si="47"/>
        <v>20.674196031798068</v>
      </c>
    </row>
    <row r="1507" spans="5:6" x14ac:dyDescent="0.25">
      <c r="E1507" s="79">
        <f t="shared" ca="1" si="46"/>
        <v>0.33310840316806911</v>
      </c>
      <c r="F1507" s="79">
        <f t="shared" ca="1" si="47"/>
        <v>14.208501613166716</v>
      </c>
    </row>
    <row r="1508" spans="5:6" x14ac:dyDescent="0.25">
      <c r="E1508" s="79">
        <f t="shared" ca="1" si="46"/>
        <v>0.3242277848855335</v>
      </c>
      <c r="F1508" s="79">
        <f t="shared" ca="1" si="47"/>
        <v>14.127243200980541</v>
      </c>
    </row>
    <row r="1509" spans="5:6" x14ac:dyDescent="0.25">
      <c r="E1509" s="79">
        <f t="shared" ca="1" si="46"/>
        <v>0.59016384436129532</v>
      </c>
      <c r="F1509" s="79">
        <f t="shared" ca="1" si="47"/>
        <v>16.588360379011295</v>
      </c>
    </row>
    <row r="1510" spans="5:6" x14ac:dyDescent="0.25">
      <c r="E1510" s="79">
        <f t="shared" ca="1" si="46"/>
        <v>0.87488414690472527</v>
      </c>
      <c r="F1510" s="79">
        <f t="shared" ca="1" si="47"/>
        <v>20.825407916557054</v>
      </c>
    </row>
    <row r="1511" spans="5:6" x14ac:dyDescent="0.25">
      <c r="E1511" s="79">
        <f t="shared" ca="1" si="46"/>
        <v>0.45734432630894095</v>
      </c>
      <c r="F1511" s="79">
        <f t="shared" ca="1" si="47"/>
        <v>15.327037775363411</v>
      </c>
    </row>
    <row r="1512" spans="5:6" x14ac:dyDescent="0.25">
      <c r="E1512" s="79">
        <f t="shared" ca="1" si="46"/>
        <v>8.3241345408651246E-2</v>
      </c>
      <c r="F1512" s="79">
        <f t="shared" ca="1" si="47"/>
        <v>11.319634165307175</v>
      </c>
    </row>
    <row r="1513" spans="5:6" x14ac:dyDescent="0.25">
      <c r="E1513" s="79">
        <f t="shared" ca="1" si="46"/>
        <v>0.60608999326138069</v>
      </c>
      <c r="F1513" s="79">
        <f t="shared" ca="1" si="47"/>
        <v>16.751926072157509</v>
      </c>
    </row>
    <row r="1514" spans="5:6" x14ac:dyDescent="0.25">
      <c r="E1514" s="79">
        <f t="shared" ca="1" si="46"/>
        <v>0.12274196818868477</v>
      </c>
      <c r="F1514" s="79">
        <f t="shared" ca="1" si="47"/>
        <v>11.954560547580488</v>
      </c>
    </row>
    <row r="1515" spans="5:6" x14ac:dyDescent="0.25">
      <c r="E1515" s="79">
        <f t="shared" ca="1" si="46"/>
        <v>0.43199501576086707</v>
      </c>
      <c r="F1515" s="79">
        <f t="shared" ca="1" si="47"/>
        <v>15.098403567336236</v>
      </c>
    </row>
    <row r="1516" spans="5:6" x14ac:dyDescent="0.25">
      <c r="E1516" s="79">
        <f t="shared" ca="1" si="46"/>
        <v>0.55985564760867468</v>
      </c>
      <c r="F1516" s="79">
        <f t="shared" ca="1" si="47"/>
        <v>16.286395487172317</v>
      </c>
    </row>
    <row r="1517" spans="5:6" x14ac:dyDescent="0.25">
      <c r="E1517" s="79">
        <f t="shared" ca="1" si="46"/>
        <v>0.32335404572034887</v>
      </c>
      <c r="F1517" s="79">
        <f t="shared" ca="1" si="47"/>
        <v>14.119224299041079</v>
      </c>
    </row>
    <row r="1518" spans="5:6" x14ac:dyDescent="0.25">
      <c r="E1518" s="79">
        <f t="shared" ca="1" si="46"/>
        <v>0.30572286039060437</v>
      </c>
      <c r="F1518" s="79">
        <f t="shared" ca="1" si="47"/>
        <v>13.956350698802169</v>
      </c>
    </row>
    <row r="1519" spans="5:6" x14ac:dyDescent="0.25">
      <c r="E1519" s="79">
        <f t="shared" ca="1" si="46"/>
        <v>9.9272145320952188E-3</v>
      </c>
      <c r="F1519" s="79">
        <f t="shared" ca="1" si="47"/>
        <v>8.7526468327397335</v>
      </c>
    </row>
    <row r="1520" spans="5:6" x14ac:dyDescent="0.25">
      <c r="E1520" s="79">
        <f t="shared" ca="1" si="46"/>
        <v>1.1509708978626798E-2</v>
      </c>
      <c r="F1520" s="79">
        <f t="shared" ca="1" si="47"/>
        <v>8.9014217553488919</v>
      </c>
    </row>
    <row r="1521" spans="5:6" x14ac:dyDescent="0.25">
      <c r="E1521" s="79">
        <f t="shared" ca="1" si="46"/>
        <v>0.91293173435067065</v>
      </c>
      <c r="F1521" s="79">
        <f t="shared" ca="1" si="47"/>
        <v>21.988528350222133</v>
      </c>
    </row>
    <row r="1522" spans="5:6" x14ac:dyDescent="0.25">
      <c r="E1522" s="79">
        <f t="shared" ca="1" si="46"/>
        <v>6.2982765106101901E-2</v>
      </c>
      <c r="F1522" s="79">
        <f t="shared" ca="1" si="47"/>
        <v>10.909712154572626</v>
      </c>
    </row>
    <row r="1523" spans="5:6" x14ac:dyDescent="0.25">
      <c r="E1523" s="79">
        <f t="shared" ca="1" si="46"/>
        <v>0.51198600600985866</v>
      </c>
      <c r="F1523" s="79">
        <f t="shared" ca="1" si="47"/>
        <v>15.829096414970241</v>
      </c>
    </row>
    <row r="1524" spans="5:6" x14ac:dyDescent="0.25">
      <c r="E1524" s="79">
        <f t="shared" ca="1" si="46"/>
        <v>0.31776115582748077</v>
      </c>
      <c r="F1524" s="79">
        <f t="shared" ca="1" si="47"/>
        <v>14.06778383742339</v>
      </c>
    </row>
    <row r="1525" spans="5:6" x14ac:dyDescent="0.25">
      <c r="E1525" s="79">
        <f t="shared" ca="1" si="46"/>
        <v>0.78309959232060911</v>
      </c>
      <c r="F1525" s="79">
        <f t="shared" ca="1" si="47"/>
        <v>18.980342613085309</v>
      </c>
    </row>
    <row r="1526" spans="5:6" x14ac:dyDescent="0.25">
      <c r="E1526" s="79">
        <f t="shared" ca="1" si="46"/>
        <v>0.45423763487034463</v>
      </c>
      <c r="F1526" s="79">
        <f t="shared" ca="1" si="47"/>
        <v>15.298914673911961</v>
      </c>
    </row>
    <row r="1527" spans="5:6" x14ac:dyDescent="0.25">
      <c r="E1527" s="79">
        <f t="shared" ca="1" si="46"/>
        <v>0.63293576285245823</v>
      </c>
      <c r="F1527" s="79">
        <f t="shared" ca="1" si="47"/>
        <v>17.036732466811429</v>
      </c>
    </row>
    <row r="1528" spans="5:6" x14ac:dyDescent="0.25">
      <c r="E1528" s="79">
        <f t="shared" ca="1" si="46"/>
        <v>4.4389397048306911E-2</v>
      </c>
      <c r="F1528" s="79">
        <f t="shared" ca="1" si="47"/>
        <v>10.437083625275861</v>
      </c>
    </row>
    <row r="1529" spans="5:6" x14ac:dyDescent="0.25">
      <c r="E1529" s="79">
        <f t="shared" ca="1" si="46"/>
        <v>0.31921373540138276</v>
      </c>
      <c r="F1529" s="79">
        <f t="shared" ca="1" si="47"/>
        <v>14.08116276984375</v>
      </c>
    </row>
    <row r="1530" spans="5:6" x14ac:dyDescent="0.25">
      <c r="E1530" s="79">
        <f t="shared" ca="1" si="46"/>
        <v>0.67020026012536582</v>
      </c>
      <c r="F1530" s="79">
        <f t="shared" ca="1" si="47"/>
        <v>17.454991578708011</v>
      </c>
    </row>
    <row r="1531" spans="5:6" x14ac:dyDescent="0.25">
      <c r="E1531" s="79">
        <f t="shared" ca="1" si="46"/>
        <v>0.79891218544193177</v>
      </c>
      <c r="F1531" s="79">
        <f t="shared" ca="1" si="47"/>
        <v>19.242292449382024</v>
      </c>
    </row>
    <row r="1532" spans="5:6" x14ac:dyDescent="0.25">
      <c r="E1532" s="79">
        <f t="shared" ca="1" si="46"/>
        <v>0.19419196485558154</v>
      </c>
      <c r="F1532" s="79">
        <f t="shared" ca="1" si="47"/>
        <v>12.841132531162453</v>
      </c>
    </row>
    <row r="1533" spans="5:6" x14ac:dyDescent="0.25">
      <c r="E1533" s="79">
        <f t="shared" ca="1" si="46"/>
        <v>0.54185149511429243</v>
      </c>
      <c r="F1533" s="79">
        <f t="shared" ca="1" si="47"/>
        <v>16.111937193474773</v>
      </c>
    </row>
    <row r="1534" spans="5:6" x14ac:dyDescent="0.25">
      <c r="E1534" s="79">
        <f t="shared" ca="1" si="46"/>
        <v>0.93688106321269693</v>
      </c>
      <c r="F1534" s="79">
        <f t="shared" ca="1" si="47"/>
        <v>22.999669078252197</v>
      </c>
    </row>
    <row r="1535" spans="5:6" x14ac:dyDescent="0.25">
      <c r="E1535" s="79">
        <f t="shared" ca="1" si="46"/>
        <v>0.4355156125325681</v>
      </c>
      <c r="F1535" s="79">
        <f t="shared" ca="1" si="47"/>
        <v>15.130058080677355</v>
      </c>
    </row>
    <row r="1536" spans="5:6" x14ac:dyDescent="0.25">
      <c r="E1536" s="79">
        <f t="shared" ca="1" si="46"/>
        <v>3.4190713505180326E-2</v>
      </c>
      <c r="F1536" s="79">
        <f t="shared" ca="1" si="47"/>
        <v>10.108910030581765</v>
      </c>
    </row>
    <row r="1537" spans="5:6" x14ac:dyDescent="0.25">
      <c r="E1537" s="79">
        <f t="shared" ca="1" si="46"/>
        <v>0.63566529816424122</v>
      </c>
      <c r="F1537" s="79">
        <f t="shared" ca="1" si="47"/>
        <v>17.066401532603557</v>
      </c>
    </row>
    <row r="1538" spans="5:6" x14ac:dyDescent="0.25">
      <c r="E1538" s="79">
        <f t="shared" ca="1" si="46"/>
        <v>0.5948587046728474</v>
      </c>
      <c r="F1538" s="79">
        <f t="shared" ca="1" si="47"/>
        <v>16.636197140890417</v>
      </c>
    </row>
    <row r="1539" spans="5:6" x14ac:dyDescent="0.25">
      <c r="E1539" s="79">
        <f t="shared" ca="1" si="46"/>
        <v>0.93055395051052048</v>
      </c>
      <c r="F1539" s="79">
        <f t="shared" ca="1" si="47"/>
        <v>22.700995239936049</v>
      </c>
    </row>
    <row r="1540" spans="5:6" x14ac:dyDescent="0.25">
      <c r="E1540" s="79">
        <f t="shared" ref="E1540:E1603" ca="1" si="48">RAND()</f>
        <v>0.45778911087417984</v>
      </c>
      <c r="F1540" s="79">
        <f t="shared" ref="F1540:F1603" ca="1" si="49">$C$3+$C$4*(-LN(E1540^(-1/$C$5)-1))</f>
        <v>15.331066939886458</v>
      </c>
    </row>
    <row r="1541" spans="5:6" x14ac:dyDescent="0.25">
      <c r="E1541" s="79">
        <f t="shared" ca="1" si="48"/>
        <v>0.42797622984733896</v>
      </c>
      <c r="F1541" s="79">
        <f t="shared" ca="1" si="49"/>
        <v>15.062299249250421</v>
      </c>
    </row>
    <row r="1542" spans="5:6" x14ac:dyDescent="0.25">
      <c r="E1542" s="79">
        <f t="shared" ca="1" si="48"/>
        <v>0.66844899855981488</v>
      </c>
      <c r="F1542" s="79">
        <f t="shared" ca="1" si="49"/>
        <v>17.434645278497957</v>
      </c>
    </row>
    <row r="1543" spans="5:6" x14ac:dyDescent="0.25">
      <c r="E1543" s="79">
        <f t="shared" ca="1" si="48"/>
        <v>0.6589369634251826</v>
      </c>
      <c r="F1543" s="79">
        <f t="shared" ca="1" si="49"/>
        <v>17.325396326585686</v>
      </c>
    </row>
    <row r="1544" spans="5:6" x14ac:dyDescent="0.25">
      <c r="E1544" s="79">
        <f t="shared" ca="1" si="48"/>
        <v>0.24195015232956663</v>
      </c>
      <c r="F1544" s="79">
        <f t="shared" ca="1" si="49"/>
        <v>13.342638284683881</v>
      </c>
    </row>
    <row r="1545" spans="5:6" x14ac:dyDescent="0.25">
      <c r="E1545" s="79">
        <f t="shared" ca="1" si="48"/>
        <v>0.13997935004684892</v>
      </c>
      <c r="F1545" s="79">
        <f t="shared" ca="1" si="49"/>
        <v>12.190729235920749</v>
      </c>
    </row>
    <row r="1546" spans="5:6" x14ac:dyDescent="0.25">
      <c r="E1546" s="79">
        <f t="shared" ca="1" si="48"/>
        <v>0.80848493676918709</v>
      </c>
      <c r="F1546" s="79">
        <f t="shared" ca="1" si="49"/>
        <v>19.409433746947556</v>
      </c>
    </row>
    <row r="1547" spans="5:6" x14ac:dyDescent="0.25">
      <c r="E1547" s="79">
        <f t="shared" ca="1" si="48"/>
        <v>0.41450691671522044</v>
      </c>
      <c r="F1547" s="79">
        <f t="shared" ca="1" si="49"/>
        <v>14.941469015546646</v>
      </c>
    </row>
    <row r="1548" spans="5:6" x14ac:dyDescent="0.25">
      <c r="E1548" s="79">
        <f t="shared" ca="1" si="48"/>
        <v>0.79289021248276481</v>
      </c>
      <c r="F1548" s="79">
        <f t="shared" ca="1" si="49"/>
        <v>19.140565362655675</v>
      </c>
    </row>
    <row r="1549" spans="5:6" x14ac:dyDescent="0.25">
      <c r="E1549" s="79">
        <f t="shared" ca="1" si="48"/>
        <v>0.69089984252316827</v>
      </c>
      <c r="F1549" s="79">
        <f t="shared" ca="1" si="49"/>
        <v>17.701402090608383</v>
      </c>
    </row>
    <row r="1550" spans="5:6" x14ac:dyDescent="0.25">
      <c r="E1550" s="79">
        <f t="shared" ca="1" si="48"/>
        <v>0.82459031745178824</v>
      </c>
      <c r="F1550" s="79">
        <f t="shared" ca="1" si="49"/>
        <v>19.707505606842659</v>
      </c>
    </row>
    <row r="1551" spans="5:6" x14ac:dyDescent="0.25">
      <c r="E1551" s="79">
        <f t="shared" ca="1" si="48"/>
        <v>0.59643051983484152</v>
      </c>
      <c r="F1551" s="79">
        <f t="shared" ca="1" si="49"/>
        <v>16.652282104277294</v>
      </c>
    </row>
    <row r="1552" spans="5:6" x14ac:dyDescent="0.25">
      <c r="E1552" s="79">
        <f t="shared" ca="1" si="48"/>
        <v>0.14513454346910803</v>
      </c>
      <c r="F1552" s="79">
        <f t="shared" ca="1" si="49"/>
        <v>12.257976027265016</v>
      </c>
    </row>
    <row r="1553" spans="5:6" x14ac:dyDescent="0.25">
      <c r="E1553" s="79">
        <f t="shared" ca="1" si="48"/>
        <v>0.42064502978288776</v>
      </c>
      <c r="F1553" s="79">
        <f t="shared" ca="1" si="49"/>
        <v>14.99650443359738</v>
      </c>
    </row>
    <row r="1554" spans="5:6" x14ac:dyDescent="0.25">
      <c r="E1554" s="79">
        <f t="shared" ca="1" si="48"/>
        <v>0.5489627578959736</v>
      </c>
      <c r="F1554" s="79">
        <f t="shared" ca="1" si="49"/>
        <v>16.180452008711537</v>
      </c>
    </row>
    <row r="1555" spans="5:6" x14ac:dyDescent="0.25">
      <c r="E1555" s="79">
        <f t="shared" ca="1" si="48"/>
        <v>0.12248594906794674</v>
      </c>
      <c r="F1555" s="79">
        <f t="shared" ca="1" si="49"/>
        <v>11.950905752648747</v>
      </c>
    </row>
    <row r="1556" spans="5:6" x14ac:dyDescent="0.25">
      <c r="E1556" s="79">
        <f t="shared" ca="1" si="48"/>
        <v>0.83600845063246143</v>
      </c>
      <c r="F1556" s="79">
        <f t="shared" ca="1" si="49"/>
        <v>19.933573934946775</v>
      </c>
    </row>
    <row r="1557" spans="5:6" x14ac:dyDescent="0.25">
      <c r="E1557" s="79">
        <f t="shared" ca="1" si="48"/>
        <v>0.88072007651582818</v>
      </c>
      <c r="F1557" s="79">
        <f t="shared" ca="1" si="49"/>
        <v>20.980468380054109</v>
      </c>
    </row>
    <row r="1558" spans="5:6" x14ac:dyDescent="0.25">
      <c r="E1558" s="79">
        <f t="shared" ca="1" si="48"/>
        <v>0.3737646850506916</v>
      </c>
      <c r="F1558" s="79">
        <f t="shared" ca="1" si="49"/>
        <v>14.576229386041938</v>
      </c>
    </row>
    <row r="1559" spans="5:6" x14ac:dyDescent="0.25">
      <c r="E1559" s="79">
        <f t="shared" ca="1" si="48"/>
        <v>0.46699371676282708</v>
      </c>
      <c r="F1559" s="79">
        <f t="shared" ca="1" si="49"/>
        <v>15.414617274056173</v>
      </c>
    </row>
    <row r="1560" spans="5:6" x14ac:dyDescent="0.25">
      <c r="E1560" s="79">
        <f t="shared" ca="1" si="48"/>
        <v>0.94212928788580341</v>
      </c>
      <c r="F1560" s="79">
        <f t="shared" ca="1" si="49"/>
        <v>23.270068762200463</v>
      </c>
    </row>
    <row r="1561" spans="5:6" x14ac:dyDescent="0.25">
      <c r="E1561" s="79">
        <f t="shared" ca="1" si="48"/>
        <v>0.44434322700688966</v>
      </c>
      <c r="F1561" s="79">
        <f t="shared" ca="1" si="49"/>
        <v>15.20955451452571</v>
      </c>
    </row>
    <row r="1562" spans="5:6" x14ac:dyDescent="0.25">
      <c r="E1562" s="79">
        <f t="shared" ca="1" si="48"/>
        <v>0.4593906002239303</v>
      </c>
      <c r="F1562" s="79">
        <f t="shared" ca="1" si="49"/>
        <v>15.345580288533913</v>
      </c>
    </row>
    <row r="1563" spans="5:6" x14ac:dyDescent="0.25">
      <c r="E1563" s="79">
        <f t="shared" ca="1" si="48"/>
        <v>0.7419553511074638</v>
      </c>
      <c r="F1563" s="79">
        <f t="shared" ca="1" si="49"/>
        <v>18.365624118974107</v>
      </c>
    </row>
    <row r="1564" spans="5:6" x14ac:dyDescent="0.25">
      <c r="E1564" s="79">
        <f t="shared" ca="1" si="48"/>
        <v>0.7642672062113165</v>
      </c>
      <c r="F1564" s="79">
        <f t="shared" ca="1" si="49"/>
        <v>18.688242149983648</v>
      </c>
    </row>
    <row r="1565" spans="5:6" x14ac:dyDescent="0.25">
      <c r="E1565" s="79">
        <f t="shared" ca="1" si="48"/>
        <v>0.72698115460440826</v>
      </c>
      <c r="F1565" s="79">
        <f t="shared" ca="1" si="49"/>
        <v>18.161208068147875</v>
      </c>
    </row>
    <row r="1566" spans="5:6" x14ac:dyDescent="0.25">
      <c r="E1566" s="79">
        <f t="shared" ca="1" si="48"/>
        <v>0.22890422053042614</v>
      </c>
      <c r="F1566" s="79">
        <f t="shared" ca="1" si="49"/>
        <v>13.210257681275234</v>
      </c>
    </row>
    <row r="1567" spans="5:6" x14ac:dyDescent="0.25">
      <c r="E1567" s="79">
        <f t="shared" ca="1" si="48"/>
        <v>0.10801344699388615</v>
      </c>
      <c r="F1567" s="79">
        <f t="shared" ca="1" si="49"/>
        <v>11.735996164990297</v>
      </c>
    </row>
    <row r="1568" spans="5:6" x14ac:dyDescent="0.25">
      <c r="E1568" s="79">
        <f t="shared" ca="1" si="48"/>
        <v>0.90459631669310359</v>
      </c>
      <c r="F1568" s="79">
        <f t="shared" ca="1" si="49"/>
        <v>21.697954624478111</v>
      </c>
    </row>
    <row r="1569" spans="5:6" x14ac:dyDescent="0.25">
      <c r="E1569" s="79">
        <f t="shared" ca="1" si="48"/>
        <v>0.19379166119942803</v>
      </c>
      <c r="F1569" s="79">
        <f t="shared" ca="1" si="49"/>
        <v>12.836704848746948</v>
      </c>
    </row>
    <row r="1570" spans="5:6" x14ac:dyDescent="0.25">
      <c r="E1570" s="79">
        <f t="shared" ca="1" si="48"/>
        <v>0.20382358113065435</v>
      </c>
      <c r="F1570" s="79">
        <f t="shared" ca="1" si="49"/>
        <v>12.94637963006093</v>
      </c>
    </row>
    <row r="1571" spans="5:6" x14ac:dyDescent="0.25">
      <c r="E1571" s="79">
        <f t="shared" ca="1" si="48"/>
        <v>0.95730972428706385</v>
      </c>
      <c r="F1571" s="79">
        <f t="shared" ca="1" si="49"/>
        <v>24.211363565897976</v>
      </c>
    </row>
    <row r="1572" spans="5:6" x14ac:dyDescent="0.25">
      <c r="E1572" s="79">
        <f t="shared" ca="1" si="48"/>
        <v>0.17379100192042585</v>
      </c>
      <c r="F1572" s="79">
        <f t="shared" ca="1" si="49"/>
        <v>12.609368915736995</v>
      </c>
    </row>
    <row r="1573" spans="5:6" x14ac:dyDescent="0.25">
      <c r="E1573" s="79">
        <f t="shared" ca="1" si="48"/>
        <v>0.28169238277397912</v>
      </c>
      <c r="F1573" s="79">
        <f t="shared" ca="1" si="49"/>
        <v>13.730397661926872</v>
      </c>
    </row>
    <row r="1574" spans="5:6" x14ac:dyDescent="0.25">
      <c r="E1574" s="79">
        <f t="shared" ca="1" si="48"/>
        <v>0.57597121579652422</v>
      </c>
      <c r="F1574" s="79">
        <f t="shared" ca="1" si="49"/>
        <v>16.445548432488103</v>
      </c>
    </row>
    <row r="1575" spans="5:6" x14ac:dyDescent="0.25">
      <c r="E1575" s="79">
        <f t="shared" ca="1" si="48"/>
        <v>0.11266035086194637</v>
      </c>
      <c r="F1575" s="79">
        <f t="shared" ca="1" si="49"/>
        <v>11.806883201156676</v>
      </c>
    </row>
    <row r="1576" spans="5:6" x14ac:dyDescent="0.25">
      <c r="E1576" s="79">
        <f t="shared" ca="1" si="48"/>
        <v>0.51866587933912867</v>
      </c>
      <c r="F1576" s="79">
        <f t="shared" ca="1" si="49"/>
        <v>15.891729365256328</v>
      </c>
    </row>
    <row r="1577" spans="5:6" x14ac:dyDescent="0.25">
      <c r="E1577" s="79">
        <f t="shared" ca="1" si="48"/>
        <v>0.38372401467381978</v>
      </c>
      <c r="F1577" s="79">
        <f t="shared" ca="1" si="49"/>
        <v>14.665628018089752</v>
      </c>
    </row>
    <row r="1578" spans="5:6" x14ac:dyDescent="0.25">
      <c r="E1578" s="79">
        <f t="shared" ca="1" si="48"/>
        <v>0.30278763792811192</v>
      </c>
      <c r="F1578" s="79">
        <f t="shared" ca="1" si="49"/>
        <v>13.92901868760171</v>
      </c>
    </row>
    <row r="1579" spans="5:6" x14ac:dyDescent="0.25">
      <c r="E1579" s="79">
        <f t="shared" ca="1" si="48"/>
        <v>0.19631164404856838</v>
      </c>
      <c r="F1579" s="79">
        <f t="shared" ca="1" si="49"/>
        <v>12.864504734090534</v>
      </c>
    </row>
    <row r="1580" spans="5:6" x14ac:dyDescent="0.25">
      <c r="E1580" s="79">
        <f t="shared" ca="1" si="48"/>
        <v>0.12315112197066402</v>
      </c>
      <c r="F1580" s="79">
        <f t="shared" ca="1" si="49"/>
        <v>11.960391672925752</v>
      </c>
    </row>
    <row r="1581" spans="5:6" x14ac:dyDescent="0.25">
      <c r="E1581" s="79">
        <f t="shared" ca="1" si="48"/>
        <v>0.79742885406544017</v>
      </c>
      <c r="F1581" s="79">
        <f t="shared" ca="1" si="49"/>
        <v>19.216999376858698</v>
      </c>
    </row>
    <row r="1582" spans="5:6" x14ac:dyDescent="0.25">
      <c r="E1582" s="79">
        <f t="shared" ca="1" si="48"/>
        <v>0.62205317230070789</v>
      </c>
      <c r="F1582" s="79">
        <f t="shared" ca="1" si="49"/>
        <v>16.919797113434861</v>
      </c>
    </row>
    <row r="1583" spans="5:6" x14ac:dyDescent="0.25">
      <c r="E1583" s="79">
        <f t="shared" ca="1" si="48"/>
        <v>0.91322760873909981</v>
      </c>
      <c r="F1583" s="79">
        <f t="shared" ca="1" si="49"/>
        <v>21.999316478277628</v>
      </c>
    </row>
    <row r="1584" spans="5:6" x14ac:dyDescent="0.25">
      <c r="E1584" s="79">
        <f t="shared" ca="1" si="48"/>
        <v>8.1193453225443357E-2</v>
      </c>
      <c r="F1584" s="79">
        <f t="shared" ca="1" si="49"/>
        <v>11.281631463094264</v>
      </c>
    </row>
    <row r="1585" spans="5:6" x14ac:dyDescent="0.25">
      <c r="E1585" s="79">
        <f t="shared" ca="1" si="48"/>
        <v>6.8877464807533539E-2</v>
      </c>
      <c r="F1585" s="79">
        <f t="shared" ca="1" si="49"/>
        <v>11.037655236054917</v>
      </c>
    </row>
    <row r="1586" spans="5:6" x14ac:dyDescent="0.25">
      <c r="E1586" s="79">
        <f t="shared" ca="1" si="48"/>
        <v>0.94737399429199476</v>
      </c>
      <c r="F1586" s="79">
        <f t="shared" ca="1" si="49"/>
        <v>23.564988663617648</v>
      </c>
    </row>
    <row r="1587" spans="5:6" x14ac:dyDescent="0.25">
      <c r="E1587" s="79">
        <f t="shared" ca="1" si="48"/>
        <v>0.71541671206746182</v>
      </c>
      <c r="F1587" s="79">
        <f t="shared" ca="1" si="49"/>
        <v>18.009144627710889</v>
      </c>
    </row>
    <row r="1588" spans="5:6" x14ac:dyDescent="0.25">
      <c r="E1588" s="79">
        <f t="shared" ca="1" si="48"/>
        <v>5.4410873917791092E-2</v>
      </c>
      <c r="F1588" s="79">
        <f t="shared" ca="1" si="49"/>
        <v>10.707013165675066</v>
      </c>
    </row>
    <row r="1589" spans="5:6" x14ac:dyDescent="0.25">
      <c r="E1589" s="79">
        <f t="shared" ca="1" si="48"/>
        <v>0.50206977347168136</v>
      </c>
      <c r="F1589" s="79">
        <f t="shared" ca="1" si="49"/>
        <v>15.736707126612991</v>
      </c>
    </row>
    <row r="1590" spans="5:6" x14ac:dyDescent="0.25">
      <c r="E1590" s="79">
        <f t="shared" ca="1" si="48"/>
        <v>0.81127145997116423</v>
      </c>
      <c r="F1590" s="79">
        <f t="shared" ca="1" si="49"/>
        <v>19.459423296217913</v>
      </c>
    </row>
    <row r="1591" spans="5:6" x14ac:dyDescent="0.25">
      <c r="E1591" s="79">
        <f t="shared" ca="1" si="48"/>
        <v>0.99556208539231328</v>
      </c>
      <c r="F1591" s="79">
        <f t="shared" ca="1" si="49"/>
        <v>31.07302217423485</v>
      </c>
    </row>
    <row r="1592" spans="5:6" x14ac:dyDescent="0.25">
      <c r="E1592" s="79">
        <f t="shared" ca="1" si="48"/>
        <v>0.69825467792823648</v>
      </c>
      <c r="F1592" s="79">
        <f t="shared" ca="1" si="49"/>
        <v>17.791784245087676</v>
      </c>
    </row>
    <row r="1593" spans="5:6" x14ac:dyDescent="0.25">
      <c r="E1593" s="79">
        <f t="shared" ca="1" si="48"/>
        <v>0.68716369289337786</v>
      </c>
      <c r="F1593" s="79">
        <f t="shared" ca="1" si="49"/>
        <v>17.6560813072781</v>
      </c>
    </row>
    <row r="1594" spans="5:6" x14ac:dyDescent="0.25">
      <c r="E1594" s="79">
        <f t="shared" ca="1" si="48"/>
        <v>0.42877006223443226</v>
      </c>
      <c r="F1594" s="79">
        <f t="shared" ca="1" si="49"/>
        <v>15.069428639031106</v>
      </c>
    </row>
    <row r="1595" spans="5:6" x14ac:dyDescent="0.25">
      <c r="E1595" s="79">
        <f t="shared" ca="1" si="48"/>
        <v>0.56998847627022819</v>
      </c>
      <c r="F1595" s="79">
        <f t="shared" ca="1" si="49"/>
        <v>16.386109824411626</v>
      </c>
    </row>
    <row r="1596" spans="5:6" x14ac:dyDescent="0.25">
      <c r="E1596" s="79">
        <f t="shared" ca="1" si="48"/>
        <v>0.72331091623691346</v>
      </c>
      <c r="F1596" s="79">
        <f t="shared" ca="1" si="49"/>
        <v>18.11242643538084</v>
      </c>
    </row>
    <row r="1597" spans="5:6" x14ac:dyDescent="0.25">
      <c r="E1597" s="79">
        <f t="shared" ca="1" si="48"/>
        <v>0.39258034723915569</v>
      </c>
      <c r="F1597" s="79">
        <f t="shared" ca="1" si="49"/>
        <v>14.745020685891713</v>
      </c>
    </row>
    <row r="1598" spans="5:6" x14ac:dyDescent="0.25">
      <c r="E1598" s="79">
        <f t="shared" ca="1" si="48"/>
        <v>0.16012290422263831</v>
      </c>
      <c r="F1598" s="79">
        <f t="shared" ca="1" si="49"/>
        <v>12.446091120987393</v>
      </c>
    </row>
    <row r="1599" spans="5:6" x14ac:dyDescent="0.25">
      <c r="E1599" s="79">
        <f t="shared" ca="1" si="48"/>
        <v>0.64190448979868608</v>
      </c>
      <c r="F1599" s="79">
        <f t="shared" ca="1" si="49"/>
        <v>17.134755415576997</v>
      </c>
    </row>
    <row r="1600" spans="5:6" x14ac:dyDescent="0.25">
      <c r="E1600" s="79">
        <f t="shared" ca="1" si="48"/>
        <v>0.22521523554245515</v>
      </c>
      <c r="F1600" s="79">
        <f t="shared" ca="1" si="49"/>
        <v>13.17226655054731</v>
      </c>
    </row>
    <row r="1601" spans="5:6" x14ac:dyDescent="0.25">
      <c r="E1601" s="79">
        <f t="shared" ca="1" si="48"/>
        <v>0.65390443688724964</v>
      </c>
      <c r="F1601" s="79">
        <f t="shared" ca="1" si="49"/>
        <v>17.268425706328834</v>
      </c>
    </row>
    <row r="1602" spans="5:6" x14ac:dyDescent="0.25">
      <c r="E1602" s="79">
        <f t="shared" ca="1" si="48"/>
        <v>0.48892763197535727</v>
      </c>
      <c r="F1602" s="79">
        <f t="shared" ca="1" si="49"/>
        <v>15.615241951049367</v>
      </c>
    </row>
    <row r="1603" spans="5:6" x14ac:dyDescent="0.25">
      <c r="E1603" s="79">
        <f t="shared" ca="1" si="48"/>
        <v>6.1634729118773768E-2</v>
      </c>
      <c r="F1603" s="79">
        <f t="shared" ca="1" si="49"/>
        <v>10.879240005497335</v>
      </c>
    </row>
    <row r="1604" spans="5:6" x14ac:dyDescent="0.25">
      <c r="E1604" s="79">
        <f t="shared" ref="E1604:E1667" ca="1" si="50">RAND()</f>
        <v>0.68844745585658262</v>
      </c>
      <c r="F1604" s="79">
        <f t="shared" ref="F1604:F1667" ca="1" si="51">$C$3+$C$4*(-LN(E1604^(-1/$C$5)-1))</f>
        <v>17.671609904666688</v>
      </c>
    </row>
    <row r="1605" spans="5:6" x14ac:dyDescent="0.25">
      <c r="E1605" s="79">
        <f t="shared" ca="1" si="50"/>
        <v>0.71927782520216288</v>
      </c>
      <c r="F1605" s="79">
        <f t="shared" ca="1" si="51"/>
        <v>18.059386266561479</v>
      </c>
    </row>
    <row r="1606" spans="5:6" x14ac:dyDescent="0.25">
      <c r="E1606" s="79">
        <f t="shared" ca="1" si="50"/>
        <v>0.98509370734137913</v>
      </c>
      <c r="F1606" s="79">
        <f t="shared" ca="1" si="51"/>
        <v>27.419222976868255</v>
      </c>
    </row>
    <row r="1607" spans="5:6" x14ac:dyDescent="0.25">
      <c r="E1607" s="79">
        <f t="shared" ca="1" si="50"/>
        <v>0.99523671669259584</v>
      </c>
      <c r="F1607" s="79">
        <f t="shared" ca="1" si="51"/>
        <v>30.860176312154575</v>
      </c>
    </row>
    <row r="1608" spans="5:6" x14ac:dyDescent="0.25">
      <c r="E1608" s="79">
        <f t="shared" ca="1" si="50"/>
        <v>0.32500175169930834</v>
      </c>
      <c r="F1608" s="79">
        <f t="shared" ca="1" si="51"/>
        <v>14.134342661630642</v>
      </c>
    </row>
    <row r="1609" spans="5:6" x14ac:dyDescent="0.25">
      <c r="E1609" s="79">
        <f t="shared" ca="1" si="50"/>
        <v>0.82481486649119562</v>
      </c>
      <c r="F1609" s="79">
        <f t="shared" ca="1" si="51"/>
        <v>19.711826004083004</v>
      </c>
    </row>
    <row r="1610" spans="5:6" x14ac:dyDescent="0.25">
      <c r="E1610" s="79">
        <f t="shared" ca="1" si="50"/>
        <v>0.38648284085614704</v>
      </c>
      <c r="F1610" s="79">
        <f t="shared" ca="1" si="51"/>
        <v>14.690367665116295</v>
      </c>
    </row>
    <row r="1611" spans="5:6" x14ac:dyDescent="0.25">
      <c r="E1611" s="79">
        <f t="shared" ca="1" si="50"/>
        <v>0.16107700474571263</v>
      </c>
      <c r="F1611" s="79">
        <f t="shared" ca="1" si="51"/>
        <v>12.457727088360745</v>
      </c>
    </row>
    <row r="1612" spans="5:6" x14ac:dyDescent="0.25">
      <c r="E1612" s="79">
        <f t="shared" ca="1" si="50"/>
        <v>0.74265169408752973</v>
      </c>
      <c r="F1612" s="79">
        <f t="shared" ca="1" si="51"/>
        <v>18.37535223526363</v>
      </c>
    </row>
    <row r="1613" spans="5:6" x14ac:dyDescent="0.25">
      <c r="E1613" s="79">
        <f t="shared" ca="1" si="50"/>
        <v>0.33878771442925493</v>
      </c>
      <c r="F1613" s="79">
        <f t="shared" ca="1" si="51"/>
        <v>14.260252463215238</v>
      </c>
    </row>
    <row r="1614" spans="5:6" x14ac:dyDescent="0.25">
      <c r="E1614" s="79">
        <f t="shared" ca="1" si="50"/>
        <v>0.28589445793559287</v>
      </c>
      <c r="F1614" s="79">
        <f t="shared" ca="1" si="51"/>
        <v>13.770294433237854</v>
      </c>
    </row>
    <row r="1615" spans="5:6" x14ac:dyDescent="0.25">
      <c r="E1615" s="79">
        <f t="shared" ca="1" si="50"/>
        <v>0.43984326963240916</v>
      </c>
      <c r="F1615" s="79">
        <f t="shared" ca="1" si="51"/>
        <v>15.169006468616118</v>
      </c>
    </row>
    <row r="1616" spans="5:6" x14ac:dyDescent="0.25">
      <c r="E1616" s="79">
        <f t="shared" ca="1" si="50"/>
        <v>0.72407320288760713</v>
      </c>
      <c r="F1616" s="79">
        <f t="shared" ca="1" si="51"/>
        <v>18.122517320421451</v>
      </c>
    </row>
    <row r="1617" spans="5:6" x14ac:dyDescent="0.25">
      <c r="E1617" s="79">
        <f t="shared" ca="1" si="50"/>
        <v>0.92023637057641472</v>
      </c>
      <c r="F1617" s="79">
        <f t="shared" ca="1" si="51"/>
        <v>22.265581312741134</v>
      </c>
    </row>
    <row r="1618" spans="5:6" x14ac:dyDescent="0.25">
      <c r="E1618" s="79">
        <f t="shared" ca="1" si="50"/>
        <v>0.23117895543151235</v>
      </c>
      <c r="F1618" s="79">
        <f t="shared" ca="1" si="51"/>
        <v>13.23355665694349</v>
      </c>
    </row>
    <row r="1619" spans="5:6" x14ac:dyDescent="0.25">
      <c r="E1619" s="79">
        <f t="shared" ca="1" si="50"/>
        <v>0.89484093379734553</v>
      </c>
      <c r="F1619" s="79">
        <f t="shared" ca="1" si="51"/>
        <v>21.386641741550655</v>
      </c>
    </row>
    <row r="1620" spans="5:6" x14ac:dyDescent="0.25">
      <c r="E1620" s="79">
        <f t="shared" ca="1" si="50"/>
        <v>3.5989708353607042E-2</v>
      </c>
      <c r="F1620" s="79">
        <f t="shared" ca="1" si="51"/>
        <v>10.171919047082001</v>
      </c>
    </row>
    <row r="1621" spans="5:6" x14ac:dyDescent="0.25">
      <c r="E1621" s="79">
        <f t="shared" ca="1" si="50"/>
        <v>0.67815747969435014</v>
      </c>
      <c r="F1621" s="79">
        <f t="shared" ca="1" si="51"/>
        <v>17.548392835512509</v>
      </c>
    </row>
    <row r="1622" spans="5:6" x14ac:dyDescent="0.25">
      <c r="E1622" s="79">
        <f t="shared" ca="1" si="50"/>
        <v>8.3125082274746465E-3</v>
      </c>
      <c r="F1622" s="79">
        <f t="shared" ca="1" si="51"/>
        <v>8.5778727783060802</v>
      </c>
    </row>
    <row r="1623" spans="5:6" x14ac:dyDescent="0.25">
      <c r="E1623" s="79">
        <f t="shared" ca="1" si="50"/>
        <v>0.10246609738044721</v>
      </c>
      <c r="F1623" s="79">
        <f t="shared" ca="1" si="51"/>
        <v>11.648752349688248</v>
      </c>
    </row>
    <row r="1624" spans="5:6" x14ac:dyDescent="0.25">
      <c r="E1624" s="79">
        <f t="shared" ca="1" si="50"/>
        <v>0.45548560298675156</v>
      </c>
      <c r="F1624" s="79">
        <f t="shared" ca="1" si="51"/>
        <v>15.310207784538392</v>
      </c>
    </row>
    <row r="1625" spans="5:6" x14ac:dyDescent="0.25">
      <c r="E1625" s="79">
        <f t="shared" ca="1" si="50"/>
        <v>0.43527704581977933</v>
      </c>
      <c r="F1625" s="79">
        <f t="shared" ca="1" si="51"/>
        <v>15.127912247095733</v>
      </c>
    </row>
    <row r="1626" spans="5:6" x14ac:dyDescent="0.25">
      <c r="E1626" s="79">
        <f t="shared" ca="1" si="50"/>
        <v>0.82139395928663994</v>
      </c>
      <c r="F1626" s="79">
        <f t="shared" ca="1" si="51"/>
        <v>19.646521550666701</v>
      </c>
    </row>
    <row r="1627" spans="5:6" x14ac:dyDescent="0.25">
      <c r="E1627" s="79">
        <f t="shared" ca="1" si="50"/>
        <v>0.93431228234826924</v>
      </c>
      <c r="F1627" s="79">
        <f t="shared" ca="1" si="51"/>
        <v>22.875097456237039</v>
      </c>
    </row>
    <row r="1628" spans="5:6" x14ac:dyDescent="0.25">
      <c r="E1628" s="79">
        <f t="shared" ca="1" si="50"/>
        <v>0.29755360346313364</v>
      </c>
      <c r="F1628" s="79">
        <f t="shared" ca="1" si="51"/>
        <v>13.880108514539218</v>
      </c>
    </row>
    <row r="1629" spans="5:6" x14ac:dyDescent="0.25">
      <c r="E1629" s="79">
        <f t="shared" ca="1" si="50"/>
        <v>0.71306913309435127</v>
      </c>
      <c r="F1629" s="79">
        <f t="shared" ca="1" si="51"/>
        <v>17.97884729183081</v>
      </c>
    </row>
    <row r="1630" spans="5:6" x14ac:dyDescent="0.25">
      <c r="E1630" s="79">
        <f t="shared" ca="1" si="50"/>
        <v>9.5509713070832669E-3</v>
      </c>
      <c r="F1630" s="79">
        <f t="shared" ca="1" si="51"/>
        <v>8.7142659368434927</v>
      </c>
    </row>
    <row r="1631" spans="5:6" x14ac:dyDescent="0.25">
      <c r="E1631" s="79">
        <f t="shared" ca="1" si="50"/>
        <v>0.45378289715333708</v>
      </c>
      <c r="F1631" s="79">
        <f t="shared" ca="1" si="51"/>
        <v>15.294800978408178</v>
      </c>
    </row>
    <row r="1632" spans="5:6" x14ac:dyDescent="0.25">
      <c r="E1632" s="79">
        <f t="shared" ca="1" si="50"/>
        <v>0.45992670452205398</v>
      </c>
      <c r="F1632" s="79">
        <f t="shared" ca="1" si="51"/>
        <v>15.350440798661491</v>
      </c>
    </row>
    <row r="1633" spans="5:6" x14ac:dyDescent="0.25">
      <c r="E1633" s="79">
        <f t="shared" ca="1" si="50"/>
        <v>0.6291215464448775</v>
      </c>
      <c r="F1633" s="79">
        <f t="shared" ca="1" si="51"/>
        <v>16.995505322678866</v>
      </c>
    </row>
    <row r="1634" spans="5:6" x14ac:dyDescent="0.25">
      <c r="E1634" s="79">
        <f t="shared" ca="1" si="50"/>
        <v>0.55504543805026585</v>
      </c>
      <c r="F1634" s="79">
        <f t="shared" ca="1" si="51"/>
        <v>16.239458167680858</v>
      </c>
    </row>
    <row r="1635" spans="5:6" x14ac:dyDescent="0.25">
      <c r="E1635" s="79">
        <f t="shared" ca="1" si="50"/>
        <v>0.65606913888994423</v>
      </c>
      <c r="F1635" s="79">
        <f t="shared" ca="1" si="51"/>
        <v>17.29286287329117</v>
      </c>
    </row>
    <row r="1636" spans="5:6" x14ac:dyDescent="0.25">
      <c r="E1636" s="79">
        <f t="shared" ca="1" si="50"/>
        <v>0.43608963952134294</v>
      </c>
      <c r="F1636" s="79">
        <f t="shared" ca="1" si="51"/>
        <v>15.135221786753071</v>
      </c>
    </row>
    <row r="1637" spans="5:6" x14ac:dyDescent="0.25">
      <c r="E1637" s="79">
        <f t="shared" ca="1" si="50"/>
        <v>0.46704403712456821</v>
      </c>
      <c r="F1637" s="79">
        <f t="shared" ca="1" si="51"/>
        <v>15.41507496566074</v>
      </c>
    </row>
    <row r="1638" spans="5:6" x14ac:dyDescent="0.25">
      <c r="E1638" s="79">
        <f t="shared" ca="1" si="50"/>
        <v>0.31768842021875665</v>
      </c>
      <c r="F1638" s="79">
        <f t="shared" ca="1" si="51"/>
        <v>14.067113550851339</v>
      </c>
    </row>
    <row r="1639" spans="5:6" x14ac:dyDescent="0.25">
      <c r="E1639" s="79">
        <f t="shared" ca="1" si="50"/>
        <v>0.21167784272412504</v>
      </c>
      <c r="F1639" s="79">
        <f t="shared" ca="1" si="51"/>
        <v>13.030495963741735</v>
      </c>
    </row>
    <row r="1640" spans="5:6" x14ac:dyDescent="0.25">
      <c r="E1640" s="79">
        <f t="shared" ca="1" si="50"/>
        <v>0.93624582093999253</v>
      </c>
      <c r="F1640" s="79">
        <f t="shared" ca="1" si="51"/>
        <v>22.968417150128886</v>
      </c>
    </row>
    <row r="1641" spans="5:6" x14ac:dyDescent="0.25">
      <c r="E1641" s="79">
        <f t="shared" ca="1" si="50"/>
        <v>0.96071187298327798</v>
      </c>
      <c r="F1641" s="79">
        <f t="shared" ca="1" si="51"/>
        <v>24.466859939378804</v>
      </c>
    </row>
    <row r="1642" spans="5:6" x14ac:dyDescent="0.25">
      <c r="E1642" s="79">
        <f t="shared" ca="1" si="50"/>
        <v>0.50708464607099346</v>
      </c>
      <c r="F1642" s="79">
        <f t="shared" ca="1" si="51"/>
        <v>15.783345950534121</v>
      </c>
    </row>
    <row r="1643" spans="5:6" x14ac:dyDescent="0.25">
      <c r="E1643" s="79">
        <f t="shared" ca="1" si="50"/>
        <v>0.79446909271121113</v>
      </c>
      <c r="F1643" s="79">
        <f t="shared" ca="1" si="51"/>
        <v>19.16699372425731</v>
      </c>
    </row>
    <row r="1644" spans="5:6" x14ac:dyDescent="0.25">
      <c r="E1644" s="79">
        <f t="shared" ca="1" si="50"/>
        <v>0.85087060820871485</v>
      </c>
      <c r="F1644" s="79">
        <f t="shared" ca="1" si="51"/>
        <v>20.249574184553548</v>
      </c>
    </row>
    <row r="1645" spans="5:6" x14ac:dyDescent="0.25">
      <c r="E1645" s="79">
        <f t="shared" ca="1" si="50"/>
        <v>0.26850989422900007</v>
      </c>
      <c r="F1645" s="79">
        <f t="shared" ca="1" si="51"/>
        <v>13.604006339797834</v>
      </c>
    </row>
    <row r="1646" spans="5:6" x14ac:dyDescent="0.25">
      <c r="E1646" s="79">
        <f t="shared" ca="1" si="50"/>
        <v>0.88488271223611248</v>
      </c>
      <c r="F1646" s="79">
        <f t="shared" ca="1" si="51"/>
        <v>21.095379406442451</v>
      </c>
    </row>
    <row r="1647" spans="5:6" x14ac:dyDescent="0.25">
      <c r="E1647" s="79">
        <f t="shared" ca="1" si="50"/>
        <v>0.83498668164146672</v>
      </c>
      <c r="F1647" s="79">
        <f t="shared" ca="1" si="51"/>
        <v>19.912791483425863</v>
      </c>
    </row>
    <row r="1648" spans="5:6" x14ac:dyDescent="0.25">
      <c r="E1648" s="79">
        <f t="shared" ca="1" si="50"/>
        <v>0.61964339941080593</v>
      </c>
      <c r="F1648" s="79">
        <f t="shared" ca="1" si="51"/>
        <v>16.89418569687998</v>
      </c>
    </row>
    <row r="1649" spans="5:6" x14ac:dyDescent="0.25">
      <c r="E1649" s="79">
        <f t="shared" ca="1" si="50"/>
        <v>0.61024756720324058</v>
      </c>
      <c r="F1649" s="79">
        <f t="shared" ca="1" si="51"/>
        <v>16.795251027190741</v>
      </c>
    </row>
    <row r="1650" spans="5:6" x14ac:dyDescent="0.25">
      <c r="E1650" s="79">
        <f t="shared" ca="1" si="50"/>
        <v>5.206521673695208E-2</v>
      </c>
      <c r="F1650" s="79">
        <f t="shared" ca="1" si="51"/>
        <v>10.647436902894468</v>
      </c>
    </row>
    <row r="1651" spans="5:6" x14ac:dyDescent="0.25">
      <c r="E1651" s="79">
        <f t="shared" ca="1" si="50"/>
        <v>0.1344331101238514</v>
      </c>
      <c r="F1651" s="79">
        <f t="shared" ca="1" si="51"/>
        <v>12.116742549484579</v>
      </c>
    </row>
    <row r="1652" spans="5:6" x14ac:dyDescent="0.25">
      <c r="E1652" s="79">
        <f t="shared" ca="1" si="50"/>
        <v>0.32335517347285203</v>
      </c>
      <c r="F1652" s="79">
        <f t="shared" ca="1" si="51"/>
        <v>14.119234652124803</v>
      </c>
    </row>
    <row r="1653" spans="5:6" x14ac:dyDescent="0.25">
      <c r="E1653" s="79">
        <f t="shared" ca="1" si="50"/>
        <v>0.8125486971590592</v>
      </c>
      <c r="F1653" s="79">
        <f t="shared" ca="1" si="51"/>
        <v>19.482548093688145</v>
      </c>
    </row>
    <row r="1654" spans="5:6" x14ac:dyDescent="0.25">
      <c r="E1654" s="79">
        <f t="shared" ca="1" si="50"/>
        <v>0.20273197737824855</v>
      </c>
      <c r="F1654" s="79">
        <f t="shared" ca="1" si="51"/>
        <v>12.934571342942249</v>
      </c>
    </row>
    <row r="1655" spans="5:6" x14ac:dyDescent="0.25">
      <c r="E1655" s="79">
        <f t="shared" ca="1" si="50"/>
        <v>0.60453201491354414</v>
      </c>
      <c r="F1655" s="79">
        <f t="shared" ca="1" si="51"/>
        <v>16.735759816767914</v>
      </c>
    </row>
    <row r="1656" spans="5:6" x14ac:dyDescent="0.25">
      <c r="E1656" s="79">
        <f t="shared" ca="1" si="50"/>
        <v>0.96178060880974992</v>
      </c>
      <c r="F1656" s="79">
        <f t="shared" ca="1" si="51"/>
        <v>24.551588731136192</v>
      </c>
    </row>
    <row r="1657" spans="5:6" x14ac:dyDescent="0.25">
      <c r="E1657" s="79">
        <f t="shared" ca="1" si="50"/>
        <v>0.88808293535841321</v>
      </c>
      <c r="F1657" s="79">
        <f t="shared" ca="1" si="51"/>
        <v>21.186353281370909</v>
      </c>
    </row>
    <row r="1658" spans="5:6" x14ac:dyDescent="0.25">
      <c r="E1658" s="79">
        <f t="shared" ca="1" si="50"/>
        <v>0.29747334525794622</v>
      </c>
      <c r="F1658" s="79">
        <f t="shared" ca="1" si="51"/>
        <v>13.879356750490107</v>
      </c>
    </row>
    <row r="1659" spans="5:6" x14ac:dyDescent="0.25">
      <c r="E1659" s="79">
        <f t="shared" ca="1" si="50"/>
        <v>0.2325610625104978</v>
      </c>
      <c r="F1659" s="79">
        <f t="shared" ca="1" si="51"/>
        <v>13.247666667278352</v>
      </c>
    </row>
    <row r="1660" spans="5:6" x14ac:dyDescent="0.25">
      <c r="E1660" s="79">
        <f t="shared" ca="1" si="50"/>
        <v>0.18785092286657512</v>
      </c>
      <c r="F1660" s="79">
        <f t="shared" ca="1" si="51"/>
        <v>12.770462267049894</v>
      </c>
    </row>
    <row r="1661" spans="5:6" x14ac:dyDescent="0.25">
      <c r="E1661" s="79">
        <f t="shared" ca="1" si="50"/>
        <v>0.52332243277171764</v>
      </c>
      <c r="F1661" s="79">
        <f t="shared" ca="1" si="51"/>
        <v>15.935593192295372</v>
      </c>
    </row>
    <row r="1662" spans="5:6" x14ac:dyDescent="0.25">
      <c r="E1662" s="79">
        <f t="shared" ca="1" si="50"/>
        <v>0.32869054574539935</v>
      </c>
      <c r="F1662" s="79">
        <f t="shared" ca="1" si="51"/>
        <v>14.168132068002141</v>
      </c>
    </row>
    <row r="1663" spans="5:6" x14ac:dyDescent="0.25">
      <c r="E1663" s="79">
        <f t="shared" ca="1" si="50"/>
        <v>0.27548291267022496</v>
      </c>
      <c r="F1663" s="79">
        <f t="shared" ca="1" si="51"/>
        <v>13.671104201245674</v>
      </c>
    </row>
    <row r="1664" spans="5:6" x14ac:dyDescent="0.25">
      <c r="E1664" s="79">
        <f t="shared" ca="1" si="50"/>
        <v>0.89206645023754283</v>
      </c>
      <c r="F1664" s="79">
        <f t="shared" ca="1" si="51"/>
        <v>21.303011146288512</v>
      </c>
    </row>
    <row r="1665" spans="5:6" x14ac:dyDescent="0.25">
      <c r="E1665" s="79">
        <f t="shared" ca="1" si="50"/>
        <v>0.30144967580231297</v>
      </c>
      <c r="F1665" s="79">
        <f t="shared" ca="1" si="51"/>
        <v>13.916537298614784</v>
      </c>
    </row>
    <row r="1666" spans="5:6" x14ac:dyDescent="0.25">
      <c r="E1666" s="79">
        <f t="shared" ca="1" si="50"/>
        <v>0.74861812417763574</v>
      </c>
      <c r="F1666" s="79">
        <f t="shared" ca="1" si="51"/>
        <v>18.459564438552185</v>
      </c>
    </row>
    <row r="1667" spans="5:6" x14ac:dyDescent="0.25">
      <c r="E1667" s="79">
        <f t="shared" ca="1" si="50"/>
        <v>9.8833982677654419E-2</v>
      </c>
      <c r="F1667" s="79">
        <f t="shared" ca="1" si="51"/>
        <v>11.58994735266981</v>
      </c>
    </row>
    <row r="1668" spans="5:6" x14ac:dyDescent="0.25">
      <c r="E1668" s="79">
        <f t="shared" ref="E1668:E1731" ca="1" si="52">RAND()</f>
        <v>0.13164846191530044</v>
      </c>
      <c r="F1668" s="79">
        <f t="shared" ref="F1668:F1731" ca="1" si="53">$C$3+$C$4*(-LN(E1668^(-1/$C$5)-1))</f>
        <v>12.078911408643506</v>
      </c>
    </row>
    <row r="1669" spans="5:6" x14ac:dyDescent="0.25">
      <c r="E1669" s="79">
        <f t="shared" ca="1" si="52"/>
        <v>0.66483603605726238</v>
      </c>
      <c r="F1669" s="79">
        <f t="shared" ca="1" si="53"/>
        <v>17.392901226931471</v>
      </c>
    </row>
    <row r="1670" spans="5:6" x14ac:dyDescent="0.25">
      <c r="E1670" s="79">
        <f t="shared" ca="1" si="52"/>
        <v>0.75569410438790718</v>
      </c>
      <c r="F1670" s="79">
        <f t="shared" ca="1" si="53"/>
        <v>18.561512323887641</v>
      </c>
    </row>
    <row r="1671" spans="5:6" x14ac:dyDescent="0.25">
      <c r="E1671" s="79">
        <f t="shared" ca="1" si="52"/>
        <v>0.99085430820261022</v>
      </c>
      <c r="F1671" s="79">
        <f t="shared" ca="1" si="53"/>
        <v>28.89520293757738</v>
      </c>
    </row>
    <row r="1672" spans="5:6" x14ac:dyDescent="0.25">
      <c r="E1672" s="79">
        <f t="shared" ca="1" si="52"/>
        <v>0.88540315966393579</v>
      </c>
      <c r="F1672" s="79">
        <f t="shared" ca="1" si="53"/>
        <v>21.110014368842165</v>
      </c>
    </row>
    <row r="1673" spans="5:6" x14ac:dyDescent="0.25">
      <c r="E1673" s="79">
        <f t="shared" ca="1" si="52"/>
        <v>0.45756001275918345</v>
      </c>
      <c r="F1673" s="79">
        <f t="shared" ca="1" si="53"/>
        <v>15.32899152273513</v>
      </c>
    </row>
    <row r="1674" spans="5:6" x14ac:dyDescent="0.25">
      <c r="E1674" s="79">
        <f t="shared" ca="1" si="52"/>
        <v>6.2386091236099617E-2</v>
      </c>
      <c r="F1674" s="79">
        <f t="shared" ca="1" si="53"/>
        <v>10.896283794460428</v>
      </c>
    </row>
    <row r="1675" spans="5:6" x14ac:dyDescent="0.25">
      <c r="E1675" s="79">
        <f t="shared" ca="1" si="52"/>
        <v>2.4580151733608613E-2</v>
      </c>
      <c r="F1675" s="79">
        <f t="shared" ca="1" si="53"/>
        <v>9.7185047578026786</v>
      </c>
    </row>
    <row r="1676" spans="5:6" x14ac:dyDescent="0.25">
      <c r="E1676" s="79">
        <f t="shared" ca="1" si="52"/>
        <v>0.93472013037679946</v>
      </c>
      <c r="F1676" s="79">
        <f t="shared" ca="1" si="53"/>
        <v>22.894560677285138</v>
      </c>
    </row>
    <row r="1677" spans="5:6" x14ac:dyDescent="0.25">
      <c r="E1677" s="79">
        <f t="shared" ca="1" si="52"/>
        <v>0.18048765071080808</v>
      </c>
      <c r="F1677" s="79">
        <f t="shared" ca="1" si="53"/>
        <v>12.686894187153833</v>
      </c>
    </row>
    <row r="1678" spans="5:6" x14ac:dyDescent="0.25">
      <c r="E1678" s="79">
        <f t="shared" ca="1" si="52"/>
        <v>0.35692334046656027</v>
      </c>
      <c r="F1678" s="79">
        <f t="shared" ca="1" si="53"/>
        <v>14.424579805663246</v>
      </c>
    </row>
    <row r="1679" spans="5:6" x14ac:dyDescent="0.25">
      <c r="E1679" s="79">
        <f t="shared" ca="1" si="52"/>
        <v>0.43711172810311538</v>
      </c>
      <c r="F1679" s="79">
        <f t="shared" ca="1" si="53"/>
        <v>15.144417887403872</v>
      </c>
    </row>
    <row r="1680" spans="5:6" x14ac:dyDescent="0.25">
      <c r="E1680" s="79">
        <f t="shared" ca="1" si="52"/>
        <v>0.67812463202240481</v>
      </c>
      <c r="F1680" s="79">
        <f t="shared" ca="1" si="53"/>
        <v>17.54800398252652</v>
      </c>
    </row>
    <row r="1681" spans="5:6" x14ac:dyDescent="0.25">
      <c r="E1681" s="79">
        <f t="shared" ca="1" si="52"/>
        <v>0.61029680304430978</v>
      </c>
      <c r="F1681" s="79">
        <f t="shared" ca="1" si="53"/>
        <v>16.795765728077594</v>
      </c>
    </row>
    <row r="1682" spans="5:6" x14ac:dyDescent="0.25">
      <c r="E1682" s="79">
        <f t="shared" ca="1" si="52"/>
        <v>0.74984256831004081</v>
      </c>
      <c r="F1682" s="79">
        <f t="shared" ca="1" si="53"/>
        <v>18.477041310740468</v>
      </c>
    </row>
    <row r="1683" spans="5:6" x14ac:dyDescent="0.25">
      <c r="E1683" s="79">
        <f t="shared" ca="1" si="52"/>
        <v>9.3856607271199155E-2</v>
      </c>
      <c r="F1683" s="79">
        <f t="shared" ca="1" si="53"/>
        <v>11.506994209732101</v>
      </c>
    </row>
    <row r="1684" spans="5:6" x14ac:dyDescent="0.25">
      <c r="E1684" s="79">
        <f t="shared" ca="1" si="52"/>
        <v>0.69132663242132064</v>
      </c>
      <c r="F1684" s="79">
        <f t="shared" ca="1" si="53"/>
        <v>17.70660414600632</v>
      </c>
    </row>
    <row r="1685" spans="5:6" x14ac:dyDescent="0.25">
      <c r="E1685" s="79">
        <f t="shared" ca="1" si="52"/>
        <v>0.55848586518629795</v>
      </c>
      <c r="F1685" s="79">
        <f t="shared" ca="1" si="53"/>
        <v>16.273003991878866</v>
      </c>
    </row>
    <row r="1686" spans="5:6" x14ac:dyDescent="0.25">
      <c r="E1686" s="79">
        <f t="shared" ca="1" si="52"/>
        <v>0.10524348263259264</v>
      </c>
      <c r="F1686" s="79">
        <f t="shared" ca="1" si="53"/>
        <v>11.692805383066036</v>
      </c>
    </row>
    <row r="1687" spans="5:6" x14ac:dyDescent="0.25">
      <c r="E1687" s="79">
        <f t="shared" ca="1" si="52"/>
        <v>0.87372875800585836</v>
      </c>
      <c r="F1687" s="79">
        <f t="shared" ca="1" si="53"/>
        <v>20.795495295803249</v>
      </c>
    </row>
    <row r="1688" spans="5:6" x14ac:dyDescent="0.25">
      <c r="E1688" s="79">
        <f t="shared" ca="1" si="52"/>
        <v>0.23733259160031495</v>
      </c>
      <c r="F1688" s="79">
        <f t="shared" ca="1" si="53"/>
        <v>13.296119069725869</v>
      </c>
    </row>
    <row r="1689" spans="5:6" x14ac:dyDescent="0.25">
      <c r="E1689" s="79">
        <f t="shared" ca="1" si="52"/>
        <v>0.26583252471457575</v>
      </c>
      <c r="F1689" s="79">
        <f t="shared" ca="1" si="53"/>
        <v>13.57809004596665</v>
      </c>
    </row>
    <row r="1690" spans="5:6" x14ac:dyDescent="0.25">
      <c r="E1690" s="79">
        <f t="shared" ca="1" si="52"/>
        <v>0.93620323101099323</v>
      </c>
      <c r="F1690" s="79">
        <f t="shared" ca="1" si="53"/>
        <v>22.966332554023666</v>
      </c>
    </row>
    <row r="1691" spans="5:6" x14ac:dyDescent="0.25">
      <c r="E1691" s="79">
        <f t="shared" ca="1" si="52"/>
        <v>0.13980497564966687</v>
      </c>
      <c r="F1691" s="79">
        <f t="shared" ca="1" si="53"/>
        <v>12.188429616016755</v>
      </c>
    </row>
    <row r="1692" spans="5:6" x14ac:dyDescent="0.25">
      <c r="E1692" s="79">
        <f t="shared" ca="1" si="52"/>
        <v>0.82177430673941088</v>
      </c>
      <c r="F1692" s="79">
        <f t="shared" ca="1" si="53"/>
        <v>19.653728440689449</v>
      </c>
    </row>
    <row r="1693" spans="5:6" x14ac:dyDescent="0.25">
      <c r="E1693" s="79">
        <f t="shared" ca="1" si="52"/>
        <v>0.8425190452700505</v>
      </c>
      <c r="F1693" s="79">
        <f t="shared" ca="1" si="53"/>
        <v>20.068742540988524</v>
      </c>
    </row>
    <row r="1694" spans="5:6" x14ac:dyDescent="0.25">
      <c r="E1694" s="79">
        <f t="shared" ca="1" si="52"/>
        <v>0.6251565572914114</v>
      </c>
      <c r="F1694" s="79">
        <f t="shared" ca="1" si="53"/>
        <v>16.952928211611344</v>
      </c>
    </row>
    <row r="1695" spans="5:6" x14ac:dyDescent="0.25">
      <c r="E1695" s="79">
        <f t="shared" ca="1" si="52"/>
        <v>0.31540643247396871</v>
      </c>
      <c r="F1695" s="79">
        <f t="shared" ca="1" si="53"/>
        <v>14.046066504344473</v>
      </c>
    </row>
    <row r="1696" spans="5:6" x14ac:dyDescent="0.25">
      <c r="E1696" s="79">
        <f t="shared" ca="1" si="52"/>
        <v>0.27571653245870009</v>
      </c>
      <c r="F1696" s="79">
        <f t="shared" ca="1" si="53"/>
        <v>13.673342588144749</v>
      </c>
    </row>
    <row r="1697" spans="5:6" x14ac:dyDescent="0.25">
      <c r="E1697" s="79">
        <f t="shared" ca="1" si="52"/>
        <v>0.69290981450645672</v>
      </c>
      <c r="F1697" s="79">
        <f t="shared" ca="1" si="53"/>
        <v>17.725946554110948</v>
      </c>
    </row>
    <row r="1698" spans="5:6" x14ac:dyDescent="0.25">
      <c r="E1698" s="79">
        <f t="shared" ca="1" si="52"/>
        <v>0.69767584167093966</v>
      </c>
      <c r="F1698" s="79">
        <f t="shared" ca="1" si="53"/>
        <v>17.784613511228123</v>
      </c>
    </row>
    <row r="1699" spans="5:6" x14ac:dyDescent="0.25">
      <c r="E1699" s="79">
        <f t="shared" ca="1" si="52"/>
        <v>0.83894541132955458</v>
      </c>
      <c r="F1699" s="79">
        <f t="shared" ca="1" si="53"/>
        <v>19.993951782857756</v>
      </c>
    </row>
    <row r="1700" spans="5:6" x14ac:dyDescent="0.25">
      <c r="E1700" s="79">
        <f t="shared" ca="1" si="52"/>
        <v>0.98502253797636652</v>
      </c>
      <c r="F1700" s="79">
        <f t="shared" ca="1" si="53"/>
        <v>27.404803921293521</v>
      </c>
    </row>
    <row r="1701" spans="5:6" x14ac:dyDescent="0.25">
      <c r="E1701" s="79">
        <f t="shared" ca="1" si="52"/>
        <v>0.9074680020760062</v>
      </c>
      <c r="F1701" s="79">
        <f t="shared" ca="1" si="53"/>
        <v>21.795272744677526</v>
      </c>
    </row>
    <row r="1702" spans="5:6" x14ac:dyDescent="0.25">
      <c r="E1702" s="79">
        <f t="shared" ca="1" si="52"/>
        <v>0.69944149814008494</v>
      </c>
      <c r="F1702" s="79">
        <f t="shared" ca="1" si="53"/>
        <v>17.806518199701966</v>
      </c>
    </row>
    <row r="1703" spans="5:6" x14ac:dyDescent="0.25">
      <c r="E1703" s="79">
        <f t="shared" ca="1" si="52"/>
        <v>0.60386376988018997</v>
      </c>
      <c r="F1703" s="79">
        <f t="shared" ca="1" si="53"/>
        <v>16.728837173796535</v>
      </c>
    </row>
    <row r="1704" spans="5:6" x14ac:dyDescent="0.25">
      <c r="E1704" s="79">
        <f t="shared" ca="1" si="52"/>
        <v>0.22705713698545404</v>
      </c>
      <c r="F1704" s="79">
        <f t="shared" ca="1" si="53"/>
        <v>13.191267879957973</v>
      </c>
    </row>
    <row r="1705" spans="5:6" x14ac:dyDescent="0.25">
      <c r="E1705" s="79">
        <f t="shared" ca="1" si="52"/>
        <v>0.65824710471442349</v>
      </c>
      <c r="F1705" s="79">
        <f t="shared" ca="1" si="53"/>
        <v>17.317553662269827</v>
      </c>
    </row>
    <row r="1706" spans="5:6" x14ac:dyDescent="0.25">
      <c r="E1706" s="79">
        <f t="shared" ca="1" si="52"/>
        <v>0.55455300318406131</v>
      </c>
      <c r="F1706" s="79">
        <f t="shared" ca="1" si="53"/>
        <v>16.234666967554105</v>
      </c>
    </row>
    <row r="1707" spans="5:6" x14ac:dyDescent="0.25">
      <c r="E1707" s="79">
        <f t="shared" ca="1" si="52"/>
        <v>0.34617867386764645</v>
      </c>
      <c r="F1707" s="79">
        <f t="shared" ca="1" si="53"/>
        <v>14.327378592378661</v>
      </c>
    </row>
    <row r="1708" spans="5:6" x14ac:dyDescent="0.25">
      <c r="E1708" s="79">
        <f t="shared" ca="1" si="52"/>
        <v>0.89200457054956195</v>
      </c>
      <c r="F1708" s="79">
        <f t="shared" ca="1" si="53"/>
        <v>21.301168737970514</v>
      </c>
    </row>
    <row r="1709" spans="5:6" x14ac:dyDescent="0.25">
      <c r="E1709" s="79">
        <f t="shared" ca="1" si="52"/>
        <v>7.6154427048604645E-2</v>
      </c>
      <c r="F1709" s="79">
        <f t="shared" ca="1" si="53"/>
        <v>11.185196806268133</v>
      </c>
    </row>
    <row r="1710" spans="5:6" x14ac:dyDescent="0.25">
      <c r="E1710" s="79">
        <f t="shared" ca="1" si="52"/>
        <v>0.70658264934693538</v>
      </c>
      <c r="F1710" s="79">
        <f t="shared" ca="1" si="53"/>
        <v>17.896084623003379</v>
      </c>
    </row>
    <row r="1711" spans="5:6" x14ac:dyDescent="0.25">
      <c r="E1711" s="79">
        <f t="shared" ca="1" si="52"/>
        <v>0.23853144423076167</v>
      </c>
      <c r="F1711" s="79">
        <f t="shared" ca="1" si="53"/>
        <v>13.308230998321516</v>
      </c>
    </row>
    <row r="1712" spans="5:6" x14ac:dyDescent="0.25">
      <c r="E1712" s="79">
        <f t="shared" ca="1" si="52"/>
        <v>0.65911962149693326</v>
      </c>
      <c r="F1712" s="79">
        <f t="shared" ca="1" si="53"/>
        <v>17.32747466091687</v>
      </c>
    </row>
    <row r="1713" spans="5:6" x14ac:dyDescent="0.25">
      <c r="E1713" s="79">
        <f t="shared" ca="1" si="52"/>
        <v>0.68946748881963582</v>
      </c>
      <c r="F1713" s="79">
        <f t="shared" ca="1" si="53"/>
        <v>17.683981026694838</v>
      </c>
    </row>
    <row r="1714" spans="5:6" x14ac:dyDescent="0.25">
      <c r="E1714" s="79">
        <f t="shared" ca="1" si="52"/>
        <v>0.43521993754603139</v>
      </c>
      <c r="F1714" s="79">
        <f t="shared" ca="1" si="53"/>
        <v>15.127398594242337</v>
      </c>
    </row>
    <row r="1715" spans="5:6" x14ac:dyDescent="0.25">
      <c r="E1715" s="79">
        <f t="shared" ca="1" si="52"/>
        <v>0.56424215271567701</v>
      </c>
      <c r="F1715" s="79">
        <f t="shared" ca="1" si="53"/>
        <v>16.329418739638076</v>
      </c>
    </row>
    <row r="1716" spans="5:6" x14ac:dyDescent="0.25">
      <c r="E1716" s="79">
        <f t="shared" ca="1" si="52"/>
        <v>0.81613770247087847</v>
      </c>
      <c r="F1716" s="79">
        <f t="shared" ca="1" si="53"/>
        <v>19.548260059004953</v>
      </c>
    </row>
    <row r="1717" spans="5:6" x14ac:dyDescent="0.25">
      <c r="E1717" s="79">
        <f t="shared" ca="1" si="52"/>
        <v>0.25138399315963678</v>
      </c>
      <c r="F1717" s="79">
        <f t="shared" ca="1" si="53"/>
        <v>13.43662312560571</v>
      </c>
    </row>
    <row r="1718" spans="5:6" x14ac:dyDescent="0.25">
      <c r="E1718" s="79">
        <f t="shared" ca="1" si="52"/>
        <v>0.92940642445660671</v>
      </c>
      <c r="F1718" s="79">
        <f t="shared" ca="1" si="53"/>
        <v>22.649628796983432</v>
      </c>
    </row>
    <row r="1719" spans="5:6" x14ac:dyDescent="0.25">
      <c r="E1719" s="79">
        <f t="shared" ca="1" si="52"/>
        <v>0.18496315617193715</v>
      </c>
      <c r="F1719" s="79">
        <f t="shared" ca="1" si="53"/>
        <v>12.73788792915192</v>
      </c>
    </row>
    <row r="1720" spans="5:6" x14ac:dyDescent="0.25">
      <c r="E1720" s="79">
        <f t="shared" ca="1" si="52"/>
        <v>0.48368053655832521</v>
      </c>
      <c r="F1720" s="79">
        <f t="shared" ca="1" si="53"/>
        <v>15.567027056614378</v>
      </c>
    </row>
    <row r="1721" spans="5:6" x14ac:dyDescent="0.25">
      <c r="E1721" s="79">
        <f t="shared" ca="1" si="52"/>
        <v>0.96002145235481429</v>
      </c>
      <c r="F1721" s="79">
        <f t="shared" ca="1" si="53"/>
        <v>24.413310953169571</v>
      </c>
    </row>
    <row r="1722" spans="5:6" x14ac:dyDescent="0.25">
      <c r="E1722" s="79">
        <f t="shared" ca="1" si="52"/>
        <v>0.99571984951449255</v>
      </c>
      <c r="F1722" s="79">
        <f t="shared" ca="1" si="53"/>
        <v>31.181896468843377</v>
      </c>
    </row>
    <row r="1723" spans="5:6" x14ac:dyDescent="0.25">
      <c r="E1723" s="79">
        <f t="shared" ca="1" si="52"/>
        <v>0.5639912512046793</v>
      </c>
      <c r="F1723" s="79">
        <f t="shared" ca="1" si="53"/>
        <v>16.326952073102028</v>
      </c>
    </row>
    <row r="1724" spans="5:6" x14ac:dyDescent="0.25">
      <c r="E1724" s="79">
        <f t="shared" ca="1" si="52"/>
        <v>0.69481126517241398</v>
      </c>
      <c r="F1724" s="79">
        <f t="shared" ca="1" si="53"/>
        <v>17.749272682925181</v>
      </c>
    </row>
    <row r="1725" spans="5:6" x14ac:dyDescent="0.25">
      <c r="E1725" s="79">
        <f t="shared" ca="1" si="52"/>
        <v>0.360220604466153</v>
      </c>
      <c r="F1725" s="79">
        <f t="shared" ca="1" si="53"/>
        <v>14.454330188515637</v>
      </c>
    </row>
    <row r="1726" spans="5:6" x14ac:dyDescent="0.25">
      <c r="E1726" s="79">
        <f t="shared" ca="1" si="52"/>
        <v>0.20322820918772277</v>
      </c>
      <c r="F1726" s="79">
        <f t="shared" ca="1" si="53"/>
        <v>12.939942940447205</v>
      </c>
    </row>
    <row r="1727" spans="5:6" x14ac:dyDescent="0.25">
      <c r="E1727" s="79">
        <f t="shared" ca="1" si="52"/>
        <v>0.93512612178669208</v>
      </c>
      <c r="F1727" s="79">
        <f t="shared" ca="1" si="53"/>
        <v>22.914051307669283</v>
      </c>
    </row>
    <row r="1728" spans="5:6" x14ac:dyDescent="0.25">
      <c r="E1728" s="79">
        <f t="shared" ca="1" si="52"/>
        <v>9.5443933897611077E-2</v>
      </c>
      <c r="F1728" s="79">
        <f t="shared" ca="1" si="53"/>
        <v>11.533760023165415</v>
      </c>
    </row>
    <row r="1729" spans="5:6" x14ac:dyDescent="0.25">
      <c r="E1729" s="79">
        <f t="shared" ca="1" si="52"/>
        <v>0.87646708153103903</v>
      </c>
      <c r="F1729" s="79">
        <f t="shared" ca="1" si="53"/>
        <v>20.866801546451605</v>
      </c>
    </row>
    <row r="1730" spans="5:6" x14ac:dyDescent="0.25">
      <c r="E1730" s="79">
        <f t="shared" ca="1" si="52"/>
        <v>0.39755366063732933</v>
      </c>
      <c r="F1730" s="79">
        <f t="shared" ca="1" si="53"/>
        <v>14.789579447970032</v>
      </c>
    </row>
    <row r="1731" spans="5:6" x14ac:dyDescent="0.25">
      <c r="E1731" s="79">
        <f t="shared" ca="1" si="52"/>
        <v>0.39900399688890265</v>
      </c>
      <c r="F1731" s="79">
        <f t="shared" ca="1" si="53"/>
        <v>14.802572125639001</v>
      </c>
    </row>
    <row r="1732" spans="5:6" x14ac:dyDescent="0.25">
      <c r="E1732" s="79">
        <f t="shared" ref="E1732:E1795" ca="1" si="54">RAND()</f>
        <v>0.13179464983932021</v>
      </c>
      <c r="F1732" s="79">
        <f t="shared" ref="F1732:F1795" ca="1" si="55">$C$3+$C$4*(-LN(E1732^(-1/$C$5)-1))</f>
        <v>12.080909302636876</v>
      </c>
    </row>
    <row r="1733" spans="5:6" x14ac:dyDescent="0.25">
      <c r="E1733" s="79">
        <f t="shared" ca="1" si="54"/>
        <v>0.4695878509603485</v>
      </c>
      <c r="F1733" s="79">
        <f t="shared" ca="1" si="55"/>
        <v>15.438226422527343</v>
      </c>
    </row>
    <row r="1734" spans="5:6" x14ac:dyDescent="0.25">
      <c r="E1734" s="79">
        <f t="shared" ca="1" si="54"/>
        <v>0.79749135757312672</v>
      </c>
      <c r="F1734" s="79">
        <f t="shared" ca="1" si="55"/>
        <v>19.218061999629175</v>
      </c>
    </row>
    <row r="1735" spans="5:6" x14ac:dyDescent="0.25">
      <c r="E1735" s="79">
        <f t="shared" ca="1" si="54"/>
        <v>0.46115558198275608</v>
      </c>
      <c r="F1735" s="79">
        <f t="shared" ca="1" si="55"/>
        <v>15.361586314551486</v>
      </c>
    </row>
    <row r="1736" spans="5:6" x14ac:dyDescent="0.25">
      <c r="E1736" s="79">
        <f t="shared" ca="1" si="54"/>
        <v>7.6250922721766368E-2</v>
      </c>
      <c r="F1736" s="79">
        <f t="shared" ca="1" si="55"/>
        <v>11.187084825312658</v>
      </c>
    </row>
    <row r="1737" spans="5:6" x14ac:dyDescent="0.25">
      <c r="E1737" s="79">
        <f t="shared" ca="1" si="54"/>
        <v>0.95203417975798377</v>
      </c>
      <c r="F1737" s="79">
        <f t="shared" ca="1" si="55"/>
        <v>23.851925654079082</v>
      </c>
    </row>
    <row r="1738" spans="5:6" x14ac:dyDescent="0.25">
      <c r="E1738" s="79">
        <f t="shared" ca="1" si="54"/>
        <v>0.35676762322946698</v>
      </c>
      <c r="F1738" s="79">
        <f t="shared" ca="1" si="55"/>
        <v>14.423173973497093</v>
      </c>
    </row>
    <row r="1739" spans="5:6" x14ac:dyDescent="0.25">
      <c r="E1739" s="79">
        <f t="shared" ca="1" si="54"/>
        <v>0.68384619195527352</v>
      </c>
      <c r="F1739" s="79">
        <f t="shared" ca="1" si="55"/>
        <v>17.616161420437642</v>
      </c>
    </row>
    <row r="1740" spans="5:6" x14ac:dyDescent="0.25">
      <c r="E1740" s="79">
        <f t="shared" ca="1" si="54"/>
        <v>0.48327112092548519</v>
      </c>
      <c r="F1740" s="79">
        <f t="shared" ca="1" si="55"/>
        <v>15.563271244887522</v>
      </c>
    </row>
    <row r="1741" spans="5:6" x14ac:dyDescent="0.25">
      <c r="E1741" s="79">
        <f t="shared" ca="1" si="54"/>
        <v>0.6879737083785975</v>
      </c>
      <c r="F1741" s="79">
        <f t="shared" ca="1" si="55"/>
        <v>17.665874070166041</v>
      </c>
    </row>
    <row r="1742" spans="5:6" x14ac:dyDescent="0.25">
      <c r="E1742" s="79">
        <f t="shared" ca="1" si="54"/>
        <v>0.35514426211507022</v>
      </c>
      <c r="F1742" s="79">
        <f t="shared" ca="1" si="55"/>
        <v>14.408513422145679</v>
      </c>
    </row>
    <row r="1743" spans="5:6" x14ac:dyDescent="0.25">
      <c r="E1743" s="79">
        <f t="shared" ca="1" si="54"/>
        <v>0.55706939385565646</v>
      </c>
      <c r="F1743" s="79">
        <f t="shared" ca="1" si="55"/>
        <v>16.25917739854733</v>
      </c>
    </row>
    <row r="1744" spans="5:6" x14ac:dyDescent="0.25">
      <c r="E1744" s="79">
        <f t="shared" ca="1" si="54"/>
        <v>0.50478455949643042</v>
      </c>
      <c r="F1744" s="79">
        <f t="shared" ca="1" si="55"/>
        <v>15.761933939254181</v>
      </c>
    </row>
    <row r="1745" spans="5:6" x14ac:dyDescent="0.25">
      <c r="E1745" s="79">
        <f t="shared" ca="1" si="54"/>
        <v>0.88551213734429901</v>
      </c>
      <c r="F1745" s="79">
        <f t="shared" ca="1" si="55"/>
        <v>21.113086566287684</v>
      </c>
    </row>
    <row r="1746" spans="5:6" x14ac:dyDescent="0.25">
      <c r="E1746" s="79">
        <f t="shared" ca="1" si="54"/>
        <v>0.80462182204859467</v>
      </c>
      <c r="F1746" s="79">
        <f t="shared" ca="1" si="55"/>
        <v>19.341147512188957</v>
      </c>
    </row>
    <row r="1747" spans="5:6" x14ac:dyDescent="0.25">
      <c r="E1747" s="79">
        <f t="shared" ca="1" si="54"/>
        <v>0.99757206740045212</v>
      </c>
      <c r="F1747" s="79">
        <f t="shared" ca="1" si="55"/>
        <v>32.886084351240669</v>
      </c>
    </row>
    <row r="1748" spans="5:6" x14ac:dyDescent="0.25">
      <c r="E1748" s="79">
        <f t="shared" ca="1" si="54"/>
        <v>0.33390467075296171</v>
      </c>
      <c r="F1748" s="79">
        <f t="shared" ca="1" si="55"/>
        <v>14.215766922701901</v>
      </c>
    </row>
    <row r="1749" spans="5:6" x14ac:dyDescent="0.25">
      <c r="E1749" s="79">
        <f t="shared" ca="1" si="54"/>
        <v>0.78212722917218469</v>
      </c>
      <c r="F1749" s="79">
        <f t="shared" ca="1" si="55"/>
        <v>18.964760281380414</v>
      </c>
    </row>
    <row r="1750" spans="5:6" x14ac:dyDescent="0.25">
      <c r="E1750" s="79">
        <f t="shared" ca="1" si="54"/>
        <v>0.87964076689521908</v>
      </c>
      <c r="F1750" s="79">
        <f t="shared" ca="1" si="55"/>
        <v>20.95127515036425</v>
      </c>
    </row>
    <row r="1751" spans="5:6" x14ac:dyDescent="0.25">
      <c r="E1751" s="79">
        <f t="shared" ca="1" si="54"/>
        <v>0.44228029853291262</v>
      </c>
      <c r="F1751" s="79">
        <f t="shared" ca="1" si="55"/>
        <v>15.190959395864219</v>
      </c>
    </row>
    <row r="1752" spans="5:6" x14ac:dyDescent="0.25">
      <c r="E1752" s="79">
        <f t="shared" ca="1" si="54"/>
        <v>0.38036888469553531</v>
      </c>
      <c r="F1752" s="79">
        <f t="shared" ca="1" si="55"/>
        <v>14.635528246431097</v>
      </c>
    </row>
    <row r="1753" spans="5:6" x14ac:dyDescent="0.25">
      <c r="E1753" s="79">
        <f t="shared" ca="1" si="54"/>
        <v>0.43802830222862821</v>
      </c>
      <c r="F1753" s="79">
        <f t="shared" ca="1" si="55"/>
        <v>15.152666666725729</v>
      </c>
    </row>
    <row r="1754" spans="5:6" x14ac:dyDescent="0.25">
      <c r="E1754" s="79">
        <f t="shared" ca="1" si="54"/>
        <v>0.77814032895564611</v>
      </c>
      <c r="F1754" s="79">
        <f t="shared" ca="1" si="55"/>
        <v>18.901464122624034</v>
      </c>
    </row>
    <row r="1755" spans="5:6" x14ac:dyDescent="0.25">
      <c r="E1755" s="79">
        <f t="shared" ca="1" si="54"/>
        <v>0.75566122207011521</v>
      </c>
      <c r="F1755" s="79">
        <f t="shared" ca="1" si="55"/>
        <v>18.561033163464046</v>
      </c>
    </row>
    <row r="1756" spans="5:6" x14ac:dyDescent="0.25">
      <c r="E1756" s="79">
        <f t="shared" ca="1" si="54"/>
        <v>0.56049753446233008</v>
      </c>
      <c r="F1756" s="79">
        <f t="shared" ca="1" si="55"/>
        <v>16.292677856402136</v>
      </c>
    </row>
    <row r="1757" spans="5:6" x14ac:dyDescent="0.25">
      <c r="E1757" s="79">
        <f t="shared" ca="1" si="54"/>
        <v>0.8753111249304627</v>
      </c>
      <c r="F1757" s="79">
        <f t="shared" ca="1" si="55"/>
        <v>20.836526047637442</v>
      </c>
    </row>
    <row r="1758" spans="5:6" x14ac:dyDescent="0.25">
      <c r="E1758" s="79">
        <f t="shared" ca="1" si="54"/>
        <v>0.56933308352442946</v>
      </c>
      <c r="F1758" s="79">
        <f t="shared" ca="1" si="55"/>
        <v>16.379624556206331</v>
      </c>
    </row>
    <row r="1759" spans="5:6" x14ac:dyDescent="0.25">
      <c r="E1759" s="79">
        <f t="shared" ca="1" si="54"/>
        <v>0.88824680443569415</v>
      </c>
      <c r="F1759" s="79">
        <f t="shared" ca="1" si="55"/>
        <v>21.191075958391259</v>
      </c>
    </row>
    <row r="1760" spans="5:6" x14ac:dyDescent="0.25">
      <c r="E1760" s="79">
        <f t="shared" ca="1" si="54"/>
        <v>0.86949994053358481</v>
      </c>
      <c r="F1760" s="79">
        <f t="shared" ca="1" si="55"/>
        <v>20.688098031772427</v>
      </c>
    </row>
    <row r="1761" spans="5:6" x14ac:dyDescent="0.25">
      <c r="E1761" s="79">
        <f t="shared" ca="1" si="54"/>
        <v>0.4128953164390945</v>
      </c>
      <c r="F1761" s="79">
        <f t="shared" ca="1" si="55"/>
        <v>14.927024922823783</v>
      </c>
    </row>
    <row r="1762" spans="5:6" x14ac:dyDescent="0.25">
      <c r="E1762" s="79">
        <f t="shared" ca="1" si="54"/>
        <v>0.23176193439743498</v>
      </c>
      <c r="F1762" s="79">
        <f t="shared" ca="1" si="55"/>
        <v>13.239512538933948</v>
      </c>
    </row>
    <row r="1763" spans="5:6" x14ac:dyDescent="0.25">
      <c r="E1763" s="79">
        <f t="shared" ca="1" si="54"/>
        <v>9.116908120882794E-2</v>
      </c>
      <c r="F1763" s="79">
        <f t="shared" ca="1" si="55"/>
        <v>11.460976348531437</v>
      </c>
    </row>
    <row r="1764" spans="5:6" x14ac:dyDescent="0.25">
      <c r="E1764" s="79">
        <f t="shared" ca="1" si="54"/>
        <v>0.73982158666928743</v>
      </c>
      <c r="F1764" s="79">
        <f t="shared" ca="1" si="55"/>
        <v>18.335942155650784</v>
      </c>
    </row>
    <row r="1765" spans="5:6" x14ac:dyDescent="0.25">
      <c r="E1765" s="79">
        <f t="shared" ca="1" si="54"/>
        <v>0.72935260243986633</v>
      </c>
      <c r="F1765" s="79">
        <f t="shared" ca="1" si="55"/>
        <v>18.19299457891427</v>
      </c>
    </row>
    <row r="1766" spans="5:6" x14ac:dyDescent="0.25">
      <c r="E1766" s="79">
        <f t="shared" ca="1" si="54"/>
        <v>0.52225891988713102</v>
      </c>
      <c r="F1766" s="79">
        <f t="shared" ca="1" si="55"/>
        <v>15.925559991652328</v>
      </c>
    </row>
    <row r="1767" spans="5:6" x14ac:dyDescent="0.25">
      <c r="E1767" s="79">
        <f t="shared" ca="1" si="54"/>
        <v>0.14353297623614292</v>
      </c>
      <c r="F1767" s="79">
        <f t="shared" ca="1" si="55"/>
        <v>12.23723481466844</v>
      </c>
    </row>
    <row r="1768" spans="5:6" x14ac:dyDescent="0.25">
      <c r="E1768" s="79">
        <f t="shared" ca="1" si="54"/>
        <v>0.954878912654614</v>
      </c>
      <c r="F1768" s="79">
        <f t="shared" ca="1" si="55"/>
        <v>24.040678929157068</v>
      </c>
    </row>
    <row r="1769" spans="5:6" x14ac:dyDescent="0.25">
      <c r="E1769" s="79">
        <f t="shared" ca="1" si="54"/>
        <v>0.10750028974567083</v>
      </c>
      <c r="F1769" s="79">
        <f t="shared" ca="1" si="55"/>
        <v>11.728049138133589</v>
      </c>
    </row>
    <row r="1770" spans="5:6" x14ac:dyDescent="0.25">
      <c r="E1770" s="79">
        <f t="shared" ca="1" si="54"/>
        <v>0.32625124693580865</v>
      </c>
      <c r="F1770" s="79">
        <f t="shared" ca="1" si="55"/>
        <v>14.145796711763307</v>
      </c>
    </row>
    <row r="1771" spans="5:6" x14ac:dyDescent="0.25">
      <c r="E1771" s="79">
        <f t="shared" ca="1" si="54"/>
        <v>5.2934405495286607E-2</v>
      </c>
      <c r="F1771" s="79">
        <f t="shared" ca="1" si="55"/>
        <v>10.669743269554473</v>
      </c>
    </row>
    <row r="1772" spans="5:6" x14ac:dyDescent="0.25">
      <c r="E1772" s="79">
        <f t="shared" ca="1" si="54"/>
        <v>0.30079640096133808</v>
      </c>
      <c r="F1772" s="79">
        <f t="shared" ca="1" si="55"/>
        <v>13.910437859419957</v>
      </c>
    </row>
    <row r="1773" spans="5:6" x14ac:dyDescent="0.25">
      <c r="E1773" s="79">
        <f t="shared" ca="1" si="54"/>
        <v>7.6695821928203234E-2</v>
      </c>
      <c r="F1773" s="79">
        <f t="shared" ca="1" si="55"/>
        <v>11.19576800314104</v>
      </c>
    </row>
    <row r="1774" spans="5:6" x14ac:dyDescent="0.25">
      <c r="E1774" s="79">
        <f t="shared" ca="1" si="54"/>
        <v>0.91640501862594115</v>
      </c>
      <c r="F1774" s="79">
        <f t="shared" ca="1" si="55"/>
        <v>22.117409208539065</v>
      </c>
    </row>
    <row r="1775" spans="5:6" x14ac:dyDescent="0.25">
      <c r="E1775" s="79">
        <f t="shared" ca="1" si="54"/>
        <v>0.55991977722469433</v>
      </c>
      <c r="F1775" s="79">
        <f t="shared" ca="1" si="55"/>
        <v>16.287022942974971</v>
      </c>
    </row>
    <row r="1776" spans="5:6" x14ac:dyDescent="0.25">
      <c r="E1776" s="79">
        <f t="shared" ca="1" si="54"/>
        <v>0.10595908111773389</v>
      </c>
      <c r="F1776" s="79">
        <f t="shared" ca="1" si="55"/>
        <v>11.704033086747483</v>
      </c>
    </row>
    <row r="1777" spans="5:6" x14ac:dyDescent="0.25">
      <c r="E1777" s="79">
        <f t="shared" ca="1" si="54"/>
        <v>7.4025977960934353E-2</v>
      </c>
      <c r="F1777" s="79">
        <f t="shared" ca="1" si="55"/>
        <v>11.143116552255838</v>
      </c>
    </row>
    <row r="1778" spans="5:6" x14ac:dyDescent="0.25">
      <c r="E1778" s="79">
        <f t="shared" ca="1" si="54"/>
        <v>7.3943907597988412E-2</v>
      </c>
      <c r="F1778" s="79">
        <f t="shared" ca="1" si="55"/>
        <v>11.141476981961024</v>
      </c>
    </row>
    <row r="1779" spans="5:6" x14ac:dyDescent="0.25">
      <c r="E1779" s="79">
        <f t="shared" ca="1" si="54"/>
        <v>0.80877049207861984</v>
      </c>
      <c r="F1779" s="79">
        <f t="shared" ca="1" si="55"/>
        <v>19.414527839972038</v>
      </c>
    </row>
    <row r="1780" spans="5:6" x14ac:dyDescent="0.25">
      <c r="E1780" s="79">
        <f t="shared" ca="1" si="54"/>
        <v>0.52627759824518883</v>
      </c>
      <c r="F1780" s="79">
        <f t="shared" ca="1" si="55"/>
        <v>15.96352036389478</v>
      </c>
    </row>
    <row r="1781" spans="5:6" x14ac:dyDescent="0.25">
      <c r="E1781" s="79">
        <f t="shared" ca="1" si="54"/>
        <v>0.19208828166431435</v>
      </c>
      <c r="F1781" s="79">
        <f t="shared" ca="1" si="55"/>
        <v>12.81781420460687</v>
      </c>
    </row>
    <row r="1782" spans="5:6" x14ac:dyDescent="0.25">
      <c r="E1782" s="79">
        <f t="shared" ca="1" si="54"/>
        <v>0.12032440041852943</v>
      </c>
      <c r="F1782" s="79">
        <f t="shared" ca="1" si="55"/>
        <v>11.919858719297661</v>
      </c>
    </row>
    <row r="1783" spans="5:6" x14ac:dyDescent="0.25">
      <c r="E1783" s="79">
        <f t="shared" ca="1" si="54"/>
        <v>0.20963221297392653</v>
      </c>
      <c r="F1783" s="79">
        <f t="shared" ca="1" si="55"/>
        <v>13.008727428643892</v>
      </c>
    </row>
    <row r="1784" spans="5:6" x14ac:dyDescent="0.25">
      <c r="E1784" s="79">
        <f t="shared" ca="1" si="54"/>
        <v>0.82283846408876549</v>
      </c>
      <c r="F1784" s="79">
        <f t="shared" ca="1" si="55"/>
        <v>19.673963335061693</v>
      </c>
    </row>
    <row r="1785" spans="5:6" x14ac:dyDescent="0.25">
      <c r="E1785" s="79">
        <f t="shared" ca="1" si="54"/>
        <v>0.56145562491461554</v>
      </c>
      <c r="F1785" s="79">
        <f t="shared" ca="1" si="55"/>
        <v>16.30206345170286</v>
      </c>
    </row>
    <row r="1786" spans="5:6" x14ac:dyDescent="0.25">
      <c r="E1786" s="79">
        <f t="shared" ca="1" si="54"/>
        <v>0.31738421437790298</v>
      </c>
      <c r="F1786" s="79">
        <f t="shared" ca="1" si="55"/>
        <v>14.06430980404895</v>
      </c>
    </row>
    <row r="1787" spans="5:6" x14ac:dyDescent="0.25">
      <c r="E1787" s="79">
        <f t="shared" ca="1" si="54"/>
        <v>0.46127028026925909</v>
      </c>
      <c r="F1787" s="79">
        <f t="shared" ca="1" si="55"/>
        <v>15.362626883463147</v>
      </c>
    </row>
    <row r="1788" spans="5:6" x14ac:dyDescent="0.25">
      <c r="E1788" s="79">
        <f t="shared" ca="1" si="54"/>
        <v>0.82862898954248054</v>
      </c>
      <c r="F1788" s="79">
        <f t="shared" ca="1" si="55"/>
        <v>19.785957229807639</v>
      </c>
    </row>
    <row r="1789" spans="5:6" x14ac:dyDescent="0.25">
      <c r="E1789" s="79">
        <f t="shared" ca="1" si="54"/>
        <v>0.27601659790446065</v>
      </c>
      <c r="F1789" s="79">
        <f t="shared" ca="1" si="55"/>
        <v>13.676216723641083</v>
      </c>
    </row>
    <row r="1790" spans="5:6" x14ac:dyDescent="0.25">
      <c r="E1790" s="79">
        <f t="shared" ca="1" si="54"/>
        <v>0.31590302132713455</v>
      </c>
      <c r="F1790" s="79">
        <f t="shared" ca="1" si="55"/>
        <v>14.050649541588596</v>
      </c>
    </row>
    <row r="1791" spans="5:6" x14ac:dyDescent="0.25">
      <c r="E1791" s="79">
        <f t="shared" ca="1" si="54"/>
        <v>0.74270881328476301</v>
      </c>
      <c r="F1791" s="79">
        <f t="shared" ca="1" si="55"/>
        <v>18.376151122232724</v>
      </c>
    </row>
    <row r="1792" spans="5:6" x14ac:dyDescent="0.25">
      <c r="E1792" s="79">
        <f t="shared" ca="1" si="54"/>
        <v>6.99768220031185E-2</v>
      </c>
      <c r="F1792" s="79">
        <f t="shared" ca="1" si="55"/>
        <v>11.060634977877124</v>
      </c>
    </row>
    <row r="1793" spans="5:6" x14ac:dyDescent="0.25">
      <c r="E1793" s="79">
        <f t="shared" ca="1" si="54"/>
        <v>0.24240543194031838</v>
      </c>
      <c r="F1793" s="79">
        <f t="shared" ca="1" si="55"/>
        <v>13.347205962609223</v>
      </c>
    </row>
    <row r="1794" spans="5:6" x14ac:dyDescent="0.25">
      <c r="E1794" s="79">
        <f t="shared" ca="1" si="54"/>
        <v>0.9407138168905782</v>
      </c>
      <c r="F1794" s="79">
        <f t="shared" ca="1" si="55"/>
        <v>23.194889585118361</v>
      </c>
    </row>
    <row r="1795" spans="5:6" x14ac:dyDescent="0.25">
      <c r="E1795" s="79">
        <f t="shared" ca="1" si="54"/>
        <v>0.5113945509907486</v>
      </c>
      <c r="F1795" s="79">
        <f t="shared" ca="1" si="55"/>
        <v>15.82356657901347</v>
      </c>
    </row>
    <row r="1796" spans="5:6" x14ac:dyDescent="0.25">
      <c r="E1796" s="79">
        <f t="shared" ref="E1796:E1859" ca="1" si="56">RAND()</f>
        <v>2.3656181577734636E-2</v>
      </c>
      <c r="F1796" s="79">
        <f t="shared" ref="F1796:F1859" ca="1" si="57">$C$3+$C$4*(-LN(E1796^(-1/$C$5)-1))</f>
        <v>9.6747380611494993</v>
      </c>
    </row>
    <row r="1797" spans="5:6" x14ac:dyDescent="0.25">
      <c r="E1797" s="79">
        <f t="shared" ca="1" si="56"/>
        <v>0.42289200028084006</v>
      </c>
      <c r="F1797" s="79">
        <f t="shared" ca="1" si="57"/>
        <v>15.01666196401642</v>
      </c>
    </row>
    <row r="1798" spans="5:6" x14ac:dyDescent="0.25">
      <c r="E1798" s="79">
        <f t="shared" ca="1" si="56"/>
        <v>0.49313118029554581</v>
      </c>
      <c r="F1798" s="79">
        <f t="shared" ca="1" si="57"/>
        <v>15.653979507831828</v>
      </c>
    </row>
    <row r="1799" spans="5:6" x14ac:dyDescent="0.25">
      <c r="E1799" s="79">
        <f t="shared" ca="1" si="56"/>
        <v>0.4983826948905673</v>
      </c>
      <c r="F1799" s="79">
        <f t="shared" ca="1" si="57"/>
        <v>15.702522316648942</v>
      </c>
    </row>
    <row r="1800" spans="5:6" x14ac:dyDescent="0.25">
      <c r="E1800" s="79">
        <f t="shared" ca="1" si="56"/>
        <v>3.2973821558174299E-2</v>
      </c>
      <c r="F1800" s="79">
        <f t="shared" ca="1" si="57"/>
        <v>10.064783233368859</v>
      </c>
    </row>
    <row r="1801" spans="5:6" x14ac:dyDescent="0.25">
      <c r="E1801" s="79">
        <f t="shared" ca="1" si="56"/>
        <v>0.79231161895601199</v>
      </c>
      <c r="F1801" s="79">
        <f t="shared" ca="1" si="57"/>
        <v>19.130922775164521</v>
      </c>
    </row>
    <row r="1802" spans="5:6" x14ac:dyDescent="0.25">
      <c r="E1802" s="79">
        <f t="shared" ca="1" si="56"/>
        <v>0.95497695172453512</v>
      </c>
      <c r="F1802" s="79">
        <f t="shared" ca="1" si="57"/>
        <v>24.047388082400975</v>
      </c>
    </row>
    <row r="1803" spans="5:6" x14ac:dyDescent="0.25">
      <c r="E1803" s="79">
        <f t="shared" ca="1" si="56"/>
        <v>0.19187494993335308</v>
      </c>
      <c r="F1803" s="79">
        <f t="shared" ca="1" si="57"/>
        <v>12.815442591139812</v>
      </c>
    </row>
    <row r="1804" spans="5:6" x14ac:dyDescent="0.25">
      <c r="E1804" s="79">
        <f t="shared" ca="1" si="56"/>
        <v>0.71552867905489315</v>
      </c>
      <c r="F1804" s="79">
        <f t="shared" ca="1" si="57"/>
        <v>18.010594323690697</v>
      </c>
    </row>
    <row r="1805" spans="5:6" x14ac:dyDescent="0.25">
      <c r="E1805" s="79">
        <f t="shared" ca="1" si="56"/>
        <v>0.72781134775495926</v>
      </c>
      <c r="F1805" s="79">
        <f t="shared" ca="1" si="57"/>
        <v>18.17231168644161</v>
      </c>
    </row>
    <row r="1806" spans="5:6" x14ac:dyDescent="0.25">
      <c r="E1806" s="79">
        <f t="shared" ca="1" si="56"/>
        <v>0.23697317564004328</v>
      </c>
      <c r="F1806" s="79">
        <f t="shared" ca="1" si="57"/>
        <v>13.292483156314114</v>
      </c>
    </row>
    <row r="1807" spans="5:6" x14ac:dyDescent="0.25">
      <c r="E1807" s="79">
        <f t="shared" ca="1" si="56"/>
        <v>0.89979313798009031</v>
      </c>
      <c r="F1807" s="79">
        <f t="shared" ca="1" si="57"/>
        <v>21.541144656222368</v>
      </c>
    </row>
    <row r="1808" spans="5:6" x14ac:dyDescent="0.25">
      <c r="E1808" s="79">
        <f t="shared" ca="1" si="56"/>
        <v>0.47661276044069145</v>
      </c>
      <c r="F1808" s="79">
        <f t="shared" ca="1" si="57"/>
        <v>15.502310905218906</v>
      </c>
    </row>
    <row r="1809" spans="5:6" x14ac:dyDescent="0.25">
      <c r="E1809" s="79">
        <f t="shared" ca="1" si="56"/>
        <v>0.55861389189957811</v>
      </c>
      <c r="F1809" s="79">
        <f t="shared" ca="1" si="57"/>
        <v>16.274254764498231</v>
      </c>
    </row>
    <row r="1810" spans="5:6" x14ac:dyDescent="0.25">
      <c r="E1810" s="79">
        <f t="shared" ca="1" si="56"/>
        <v>6.7218599873372753E-2</v>
      </c>
      <c r="F1810" s="79">
        <f t="shared" ca="1" si="57"/>
        <v>11.002476586752463</v>
      </c>
    </row>
    <row r="1811" spans="5:6" x14ac:dyDescent="0.25">
      <c r="E1811" s="79">
        <f t="shared" ca="1" si="56"/>
        <v>0.87847962527742074</v>
      </c>
      <c r="F1811" s="79">
        <f t="shared" ca="1" si="57"/>
        <v>20.920135214850873</v>
      </c>
    </row>
    <row r="1812" spans="5:6" x14ac:dyDescent="0.25">
      <c r="E1812" s="79">
        <f t="shared" ca="1" si="56"/>
        <v>0.95103052120448672</v>
      </c>
      <c r="F1812" s="79">
        <f t="shared" ca="1" si="57"/>
        <v>23.787913993748447</v>
      </c>
    </row>
    <row r="1813" spans="5:6" x14ac:dyDescent="0.25">
      <c r="E1813" s="79">
        <f t="shared" ca="1" si="56"/>
        <v>0.56720888344742726</v>
      </c>
      <c r="F1813" s="79">
        <f t="shared" ca="1" si="57"/>
        <v>16.358639690833833</v>
      </c>
    </row>
    <row r="1814" spans="5:6" x14ac:dyDescent="0.25">
      <c r="E1814" s="79">
        <f t="shared" ca="1" si="56"/>
        <v>0.83443097403870559</v>
      </c>
      <c r="F1814" s="79">
        <f t="shared" ca="1" si="57"/>
        <v>19.901535998894378</v>
      </c>
    </row>
    <row r="1815" spans="5:6" x14ac:dyDescent="0.25">
      <c r="E1815" s="79">
        <f t="shared" ca="1" si="56"/>
        <v>0.48521916577428048</v>
      </c>
      <c r="F1815" s="79">
        <f t="shared" ca="1" si="57"/>
        <v>15.581149786783264</v>
      </c>
    </row>
    <row r="1816" spans="5:6" x14ac:dyDescent="0.25">
      <c r="E1816" s="79">
        <f t="shared" ca="1" si="56"/>
        <v>0.80073101839302385</v>
      </c>
      <c r="F1816" s="79">
        <f t="shared" ca="1" si="57"/>
        <v>19.273522303609369</v>
      </c>
    </row>
    <row r="1817" spans="5:6" x14ac:dyDescent="0.25">
      <c r="E1817" s="79">
        <f t="shared" ca="1" si="56"/>
        <v>0.93695827055367875</v>
      </c>
      <c r="F1817" s="79">
        <f t="shared" ca="1" si="57"/>
        <v>23.003487978028925</v>
      </c>
    </row>
    <row r="1818" spans="5:6" x14ac:dyDescent="0.25">
      <c r="E1818" s="79">
        <f t="shared" ca="1" si="56"/>
        <v>0.74421513361316871</v>
      </c>
      <c r="F1818" s="79">
        <f t="shared" ca="1" si="57"/>
        <v>18.397269377526783</v>
      </c>
    </row>
    <row r="1819" spans="5:6" x14ac:dyDescent="0.25">
      <c r="E1819" s="79">
        <f t="shared" ca="1" si="56"/>
        <v>0.22244619027143375</v>
      </c>
      <c r="F1819" s="79">
        <f t="shared" ca="1" si="57"/>
        <v>13.14357597400808</v>
      </c>
    </row>
    <row r="1820" spans="5:6" x14ac:dyDescent="0.25">
      <c r="E1820" s="79">
        <f t="shared" ca="1" si="56"/>
        <v>0.25478135015723191</v>
      </c>
      <c r="F1820" s="79">
        <f t="shared" ca="1" si="57"/>
        <v>13.470143769413141</v>
      </c>
    </row>
    <row r="1821" spans="5:6" x14ac:dyDescent="0.25">
      <c r="E1821" s="79">
        <f t="shared" ca="1" si="56"/>
        <v>0.63001021196617446</v>
      </c>
      <c r="F1821" s="79">
        <f t="shared" ca="1" si="57"/>
        <v>17.005086893851093</v>
      </c>
    </row>
    <row r="1822" spans="5:6" x14ac:dyDescent="0.25">
      <c r="E1822" s="79">
        <f t="shared" ca="1" si="56"/>
        <v>0.32790453604619396</v>
      </c>
      <c r="F1822" s="79">
        <f t="shared" ca="1" si="57"/>
        <v>14.160938631564511</v>
      </c>
    </row>
    <row r="1823" spans="5:6" x14ac:dyDescent="0.25">
      <c r="E1823" s="79">
        <f t="shared" ca="1" si="56"/>
        <v>0.41440219944582435</v>
      </c>
      <c r="F1823" s="79">
        <f t="shared" ca="1" si="57"/>
        <v>14.940530416244572</v>
      </c>
    </row>
    <row r="1824" spans="5:6" x14ac:dyDescent="0.25">
      <c r="E1824" s="79">
        <f t="shared" ca="1" si="56"/>
        <v>0.22671181953161978</v>
      </c>
      <c r="F1824" s="79">
        <f t="shared" ca="1" si="57"/>
        <v>13.187710502287423</v>
      </c>
    </row>
    <row r="1825" spans="5:6" x14ac:dyDescent="0.25">
      <c r="E1825" s="79">
        <f t="shared" ca="1" si="56"/>
        <v>0.63977262211060215</v>
      </c>
      <c r="F1825" s="79">
        <f t="shared" ca="1" si="57"/>
        <v>17.111314343195186</v>
      </c>
    </row>
    <row r="1826" spans="5:6" x14ac:dyDescent="0.25">
      <c r="E1826" s="79">
        <f t="shared" ca="1" si="56"/>
        <v>0.19781503774918907</v>
      </c>
      <c r="F1826" s="79">
        <f t="shared" ca="1" si="57"/>
        <v>12.88100812886654</v>
      </c>
    </row>
    <row r="1827" spans="5:6" x14ac:dyDescent="0.25">
      <c r="E1827" s="79">
        <f t="shared" ca="1" si="56"/>
        <v>2.1377241814580117E-2</v>
      </c>
      <c r="F1827" s="79">
        <f t="shared" ca="1" si="57"/>
        <v>9.5604546458883846</v>
      </c>
    </row>
    <row r="1828" spans="5:6" x14ac:dyDescent="0.25">
      <c r="E1828" s="79">
        <f t="shared" ca="1" si="56"/>
        <v>0.9279782157305948</v>
      </c>
      <c r="F1828" s="79">
        <f t="shared" ca="1" si="57"/>
        <v>22.586799460569061</v>
      </c>
    </row>
    <row r="1829" spans="5:6" x14ac:dyDescent="0.25">
      <c r="E1829" s="79">
        <f t="shared" ca="1" si="56"/>
        <v>9.6499984300401298E-2</v>
      </c>
      <c r="F1829" s="79">
        <f t="shared" ca="1" si="57"/>
        <v>11.551403305806549</v>
      </c>
    </row>
    <row r="1830" spans="5:6" x14ac:dyDescent="0.25">
      <c r="E1830" s="79">
        <f t="shared" ca="1" si="56"/>
        <v>0.23491693524816171</v>
      </c>
      <c r="F1830" s="79">
        <f t="shared" ca="1" si="57"/>
        <v>13.271639118697061</v>
      </c>
    </row>
    <row r="1831" spans="5:6" x14ac:dyDescent="0.25">
      <c r="E1831" s="79">
        <f t="shared" ca="1" si="56"/>
        <v>0.25598899700172684</v>
      </c>
      <c r="F1831" s="79">
        <f t="shared" ca="1" si="57"/>
        <v>13.482019806602931</v>
      </c>
    </row>
    <row r="1832" spans="5:6" x14ac:dyDescent="0.25">
      <c r="E1832" s="79">
        <f t="shared" ca="1" si="56"/>
        <v>0.79440660681106645</v>
      </c>
      <c r="F1832" s="79">
        <f t="shared" ca="1" si="57"/>
        <v>19.165944559512571</v>
      </c>
    </row>
    <row r="1833" spans="5:6" x14ac:dyDescent="0.25">
      <c r="E1833" s="79">
        <f t="shared" ca="1" si="56"/>
        <v>0.68120009927998149</v>
      </c>
      <c r="F1833" s="79">
        <f t="shared" ca="1" si="57"/>
        <v>17.584533029315747</v>
      </c>
    </row>
    <row r="1834" spans="5:6" x14ac:dyDescent="0.25">
      <c r="E1834" s="79">
        <f t="shared" ca="1" si="56"/>
        <v>0.29273131451698786</v>
      </c>
      <c r="F1834" s="79">
        <f t="shared" ca="1" si="57"/>
        <v>13.834839437782801</v>
      </c>
    </row>
    <row r="1835" spans="5:6" x14ac:dyDescent="0.25">
      <c r="E1835" s="79">
        <f t="shared" ca="1" si="56"/>
        <v>0.27754634169526615</v>
      </c>
      <c r="F1835" s="79">
        <f t="shared" ca="1" si="57"/>
        <v>13.690853751756562</v>
      </c>
    </row>
    <row r="1836" spans="5:6" x14ac:dyDescent="0.25">
      <c r="E1836" s="79">
        <f t="shared" ca="1" si="56"/>
        <v>0.61329881580955548</v>
      </c>
      <c r="F1836" s="79">
        <f t="shared" ca="1" si="57"/>
        <v>16.827221339390121</v>
      </c>
    </row>
    <row r="1837" spans="5:6" x14ac:dyDescent="0.25">
      <c r="E1837" s="79">
        <f t="shared" ca="1" si="56"/>
        <v>0.82008132983470339</v>
      </c>
      <c r="F1837" s="79">
        <f t="shared" ca="1" si="57"/>
        <v>19.621751257206071</v>
      </c>
    </row>
    <row r="1838" spans="5:6" x14ac:dyDescent="0.25">
      <c r="E1838" s="79">
        <f t="shared" ca="1" si="56"/>
        <v>0.67350713612206192</v>
      </c>
      <c r="F1838" s="79">
        <f t="shared" ca="1" si="57"/>
        <v>17.493615281711669</v>
      </c>
    </row>
    <row r="1839" spans="5:6" x14ac:dyDescent="0.25">
      <c r="E1839" s="79">
        <f t="shared" ca="1" si="56"/>
        <v>0.90547039444463284</v>
      </c>
      <c r="F1839" s="79">
        <f t="shared" ca="1" si="57"/>
        <v>21.727282277946458</v>
      </c>
    </row>
    <row r="1840" spans="5:6" x14ac:dyDescent="0.25">
      <c r="E1840" s="79">
        <f t="shared" ca="1" si="56"/>
        <v>0.20528653586327139</v>
      </c>
      <c r="F1840" s="79">
        <f t="shared" ca="1" si="57"/>
        <v>12.962158870389761</v>
      </c>
    </row>
    <row r="1841" spans="5:6" x14ac:dyDescent="0.25">
      <c r="E1841" s="79">
        <f t="shared" ca="1" si="56"/>
        <v>0.55789880933258684</v>
      </c>
      <c r="F1841" s="79">
        <f t="shared" ca="1" si="57"/>
        <v>16.267270946444729</v>
      </c>
    </row>
    <row r="1842" spans="5:6" x14ac:dyDescent="0.25">
      <c r="E1842" s="79">
        <f t="shared" ca="1" si="56"/>
        <v>0.51003969467656107</v>
      </c>
      <c r="F1842" s="79">
        <f t="shared" ca="1" si="57"/>
        <v>15.810908744684552</v>
      </c>
    </row>
    <row r="1843" spans="5:6" x14ac:dyDescent="0.25">
      <c r="E1843" s="79">
        <f t="shared" ca="1" si="56"/>
        <v>0.90360633109138477</v>
      </c>
      <c r="F1843" s="79">
        <f t="shared" ca="1" si="57"/>
        <v>21.665040111712333</v>
      </c>
    </row>
    <row r="1844" spans="5:6" x14ac:dyDescent="0.25">
      <c r="E1844" s="79">
        <f t="shared" ca="1" si="56"/>
        <v>0.58321895495092702</v>
      </c>
      <c r="F1844" s="79">
        <f t="shared" ca="1" si="57"/>
        <v>16.518149801910312</v>
      </c>
    </row>
    <row r="1845" spans="5:6" x14ac:dyDescent="0.25">
      <c r="E1845" s="79">
        <f t="shared" ca="1" si="56"/>
        <v>0.52037024975561963</v>
      </c>
      <c r="F1845" s="79">
        <f t="shared" ca="1" si="57"/>
        <v>15.907764414225205</v>
      </c>
    </row>
    <row r="1846" spans="5:6" x14ac:dyDescent="0.25">
      <c r="E1846" s="79">
        <f t="shared" ca="1" si="56"/>
        <v>0.23991709593232502</v>
      </c>
      <c r="F1846" s="79">
        <f t="shared" ca="1" si="57"/>
        <v>13.322200047848559</v>
      </c>
    </row>
    <row r="1847" spans="5:6" x14ac:dyDescent="0.25">
      <c r="E1847" s="79">
        <f t="shared" ca="1" si="56"/>
        <v>4.9288490142798347E-2</v>
      </c>
      <c r="F1847" s="79">
        <f t="shared" ca="1" si="57"/>
        <v>10.574243210310023</v>
      </c>
    </row>
    <row r="1848" spans="5:6" x14ac:dyDescent="0.25">
      <c r="E1848" s="79">
        <f t="shared" ca="1" si="56"/>
        <v>0.64030027394702027</v>
      </c>
      <c r="F1848" s="79">
        <f t="shared" ca="1" si="57"/>
        <v>17.117107837195597</v>
      </c>
    </row>
    <row r="1849" spans="5:6" x14ac:dyDescent="0.25">
      <c r="E1849" s="79">
        <f t="shared" ca="1" si="56"/>
        <v>0.30205501942825652</v>
      </c>
      <c r="F1849" s="79">
        <f t="shared" ca="1" si="57"/>
        <v>13.922186125748578</v>
      </c>
    </row>
    <row r="1850" spans="5:6" x14ac:dyDescent="0.25">
      <c r="E1850" s="79">
        <f t="shared" ca="1" si="56"/>
        <v>0.36718104846393118</v>
      </c>
      <c r="F1850" s="79">
        <f t="shared" ca="1" si="57"/>
        <v>14.517031037432455</v>
      </c>
    </row>
    <row r="1851" spans="5:6" x14ac:dyDescent="0.25">
      <c r="E1851" s="79">
        <f t="shared" ca="1" si="56"/>
        <v>0.36544655885997668</v>
      </c>
      <c r="F1851" s="79">
        <f t="shared" ca="1" si="57"/>
        <v>14.501418383698613</v>
      </c>
    </row>
    <row r="1852" spans="5:6" x14ac:dyDescent="0.25">
      <c r="E1852" s="79">
        <f t="shared" ca="1" si="56"/>
        <v>0.86570723020103135</v>
      </c>
      <c r="F1852" s="79">
        <f t="shared" ca="1" si="57"/>
        <v>20.594432559814681</v>
      </c>
    </row>
    <row r="1853" spans="5:6" x14ac:dyDescent="0.25">
      <c r="E1853" s="79">
        <f t="shared" ca="1" si="56"/>
        <v>0.69583441052594375</v>
      </c>
      <c r="F1853" s="79">
        <f t="shared" ca="1" si="57"/>
        <v>17.76186768829254</v>
      </c>
    </row>
    <row r="1854" spans="5:6" x14ac:dyDescent="0.25">
      <c r="E1854" s="79">
        <f t="shared" ca="1" si="56"/>
        <v>0.83920300847086582</v>
      </c>
      <c r="F1854" s="79">
        <f t="shared" ca="1" si="57"/>
        <v>19.999293626216517</v>
      </c>
    </row>
    <row r="1855" spans="5:6" x14ac:dyDescent="0.25">
      <c r="E1855" s="79">
        <f t="shared" ca="1" si="56"/>
        <v>0.24124088456928028</v>
      </c>
      <c r="F1855" s="79">
        <f t="shared" ca="1" si="57"/>
        <v>13.335515725987925</v>
      </c>
    </row>
    <row r="1856" spans="5:6" x14ac:dyDescent="0.25">
      <c r="E1856" s="79">
        <f t="shared" ca="1" si="56"/>
        <v>0.80598230414731153</v>
      </c>
      <c r="F1856" s="79">
        <f t="shared" ca="1" si="57"/>
        <v>19.365063769492597</v>
      </c>
    </row>
    <row r="1857" spans="5:6" x14ac:dyDescent="0.25">
      <c r="E1857" s="79">
        <f t="shared" ca="1" si="56"/>
        <v>0.51927285691365488</v>
      </c>
      <c r="F1857" s="79">
        <f t="shared" ca="1" si="57"/>
        <v>15.897437341641856</v>
      </c>
    </row>
    <row r="1858" spans="5:6" x14ac:dyDescent="0.25">
      <c r="E1858" s="79">
        <f t="shared" ca="1" si="56"/>
        <v>0.19172735626106352</v>
      </c>
      <c r="F1858" s="79">
        <f t="shared" ca="1" si="57"/>
        <v>12.813801034787772</v>
      </c>
    </row>
    <row r="1859" spans="5:6" x14ac:dyDescent="0.25">
      <c r="E1859" s="79">
        <f t="shared" ca="1" si="56"/>
        <v>0.7778707704751453</v>
      </c>
      <c r="F1859" s="79">
        <f t="shared" ca="1" si="57"/>
        <v>18.897218546845217</v>
      </c>
    </row>
    <row r="1860" spans="5:6" x14ac:dyDescent="0.25">
      <c r="E1860" s="79">
        <f t="shared" ref="E1860:E1923" ca="1" si="58">RAND()</f>
        <v>0.36736199014352089</v>
      </c>
      <c r="F1860" s="79">
        <f t="shared" ref="F1860:F1923" ca="1" si="59">$C$3+$C$4*(-LN(E1860^(-1/$C$5)-1))</f>
        <v>14.518659321784646</v>
      </c>
    </row>
    <row r="1861" spans="5:6" x14ac:dyDescent="0.25">
      <c r="E1861" s="79">
        <f t="shared" ca="1" si="58"/>
        <v>0.73951541061316828</v>
      </c>
      <c r="F1861" s="79">
        <f t="shared" ca="1" si="59"/>
        <v>18.331698677479217</v>
      </c>
    </row>
    <row r="1862" spans="5:6" x14ac:dyDescent="0.25">
      <c r="E1862" s="79">
        <f t="shared" ca="1" si="58"/>
        <v>0.34590276282340648</v>
      </c>
      <c r="F1862" s="79">
        <f t="shared" ca="1" si="59"/>
        <v>14.32487687156852</v>
      </c>
    </row>
    <row r="1863" spans="5:6" x14ac:dyDescent="0.25">
      <c r="E1863" s="79">
        <f t="shared" ca="1" si="58"/>
        <v>0.72603286997274508</v>
      </c>
      <c r="F1863" s="79">
        <f t="shared" ca="1" si="59"/>
        <v>18.148556566397168</v>
      </c>
    </row>
    <row r="1864" spans="5:6" x14ac:dyDescent="0.25">
      <c r="E1864" s="79">
        <f t="shared" ca="1" si="58"/>
        <v>0.41518363525018354</v>
      </c>
      <c r="F1864" s="79">
        <f t="shared" ca="1" si="59"/>
        <v>14.947534785845788</v>
      </c>
    </row>
    <row r="1865" spans="5:6" x14ac:dyDescent="0.25">
      <c r="E1865" s="79">
        <f t="shared" ca="1" si="58"/>
        <v>0.74159590313032631</v>
      </c>
      <c r="F1865" s="79">
        <f t="shared" ca="1" si="59"/>
        <v>18.360610568153412</v>
      </c>
    </row>
    <row r="1866" spans="5:6" x14ac:dyDescent="0.25">
      <c r="E1866" s="79">
        <f t="shared" ca="1" si="58"/>
        <v>0.45862156457535685</v>
      </c>
      <c r="F1866" s="79">
        <f t="shared" ca="1" si="59"/>
        <v>15.338609801932003</v>
      </c>
    </row>
    <row r="1867" spans="5:6" x14ac:dyDescent="0.25">
      <c r="E1867" s="79">
        <f t="shared" ca="1" si="58"/>
        <v>0.52751882456951826</v>
      </c>
      <c r="F1867" s="79">
        <f t="shared" ca="1" si="59"/>
        <v>15.975271740235407</v>
      </c>
    </row>
    <row r="1868" spans="5:6" x14ac:dyDescent="0.25">
      <c r="E1868" s="79">
        <f t="shared" ca="1" si="58"/>
        <v>0.60559630949267262</v>
      </c>
      <c r="F1868" s="79">
        <f t="shared" ca="1" si="59"/>
        <v>16.746799369103329</v>
      </c>
    </row>
    <row r="1869" spans="5:6" x14ac:dyDescent="0.25">
      <c r="E1869" s="79">
        <f t="shared" ca="1" si="58"/>
        <v>0.75294060206816738</v>
      </c>
      <c r="F1869" s="79">
        <f t="shared" ca="1" si="59"/>
        <v>18.52156537599841</v>
      </c>
    </row>
    <row r="1870" spans="5:6" x14ac:dyDescent="0.25">
      <c r="E1870" s="79">
        <f t="shared" ca="1" si="58"/>
        <v>7.2462283180610543E-2</v>
      </c>
      <c r="F1870" s="79">
        <f t="shared" ca="1" si="59"/>
        <v>11.111653465789738</v>
      </c>
    </row>
    <row r="1871" spans="5:6" x14ac:dyDescent="0.25">
      <c r="E1871" s="79">
        <f t="shared" ca="1" si="58"/>
        <v>0.7185125085018953</v>
      </c>
      <c r="F1871" s="79">
        <f t="shared" ca="1" si="59"/>
        <v>18.049386600930582</v>
      </c>
    </row>
    <row r="1872" spans="5:6" x14ac:dyDescent="0.25">
      <c r="E1872" s="79">
        <f t="shared" ca="1" si="58"/>
        <v>0.37473795688443279</v>
      </c>
      <c r="F1872" s="79">
        <f t="shared" ca="1" si="59"/>
        <v>14.584973171997651</v>
      </c>
    </row>
    <row r="1873" spans="5:6" x14ac:dyDescent="0.25">
      <c r="E1873" s="79">
        <f t="shared" ca="1" si="58"/>
        <v>9.805699443399496E-2</v>
      </c>
      <c r="F1873" s="79">
        <f t="shared" ca="1" si="59"/>
        <v>11.57718361270576</v>
      </c>
    </row>
    <row r="1874" spans="5:6" x14ac:dyDescent="0.25">
      <c r="E1874" s="79">
        <f t="shared" ca="1" si="58"/>
        <v>0.13815136927109917</v>
      </c>
      <c r="F1874" s="79">
        <f t="shared" ca="1" si="59"/>
        <v>12.166538074400478</v>
      </c>
    </row>
    <row r="1875" spans="5:6" x14ac:dyDescent="0.25">
      <c r="E1875" s="79">
        <f t="shared" ca="1" si="58"/>
        <v>9.0561510586809835E-2</v>
      </c>
      <c r="F1875" s="79">
        <f t="shared" ca="1" si="59"/>
        <v>11.450446839708766</v>
      </c>
    </row>
    <row r="1876" spans="5:6" x14ac:dyDescent="0.25">
      <c r="E1876" s="79">
        <f t="shared" ca="1" si="58"/>
        <v>0.96483140373603982</v>
      </c>
      <c r="F1876" s="79">
        <f t="shared" ca="1" si="59"/>
        <v>24.806829359966116</v>
      </c>
    </row>
    <row r="1877" spans="5:6" x14ac:dyDescent="0.25">
      <c r="E1877" s="79">
        <f t="shared" ca="1" si="58"/>
        <v>0.91766829802134242</v>
      </c>
      <c r="F1877" s="79">
        <f t="shared" ca="1" si="59"/>
        <v>22.165541958562098</v>
      </c>
    </row>
    <row r="1878" spans="5:6" x14ac:dyDescent="0.25">
      <c r="E1878" s="79">
        <f t="shared" ca="1" si="58"/>
        <v>0.7768305612069818</v>
      </c>
      <c r="F1878" s="79">
        <f t="shared" ca="1" si="59"/>
        <v>18.880874768932564</v>
      </c>
    </row>
    <row r="1879" spans="5:6" x14ac:dyDescent="0.25">
      <c r="E1879" s="79">
        <f t="shared" ca="1" si="58"/>
        <v>0.98272941371244027</v>
      </c>
      <c r="F1879" s="79">
        <f t="shared" ca="1" si="59"/>
        <v>26.97324284275507</v>
      </c>
    </row>
    <row r="1880" spans="5:6" x14ac:dyDescent="0.25">
      <c r="E1880" s="79">
        <f t="shared" ca="1" si="58"/>
        <v>0.75826904266819795</v>
      </c>
      <c r="F1880" s="79">
        <f t="shared" ca="1" si="59"/>
        <v>18.599195443625739</v>
      </c>
    </row>
    <row r="1881" spans="5:6" x14ac:dyDescent="0.25">
      <c r="E1881" s="79">
        <f t="shared" ca="1" si="58"/>
        <v>0.16484260716128385</v>
      </c>
      <c r="F1881" s="79">
        <f t="shared" ca="1" si="59"/>
        <v>12.50328887664028</v>
      </c>
    </row>
    <row r="1882" spans="5:6" x14ac:dyDescent="0.25">
      <c r="E1882" s="79">
        <f t="shared" ca="1" si="58"/>
        <v>0.17593109981642696</v>
      </c>
      <c r="F1882" s="79">
        <f t="shared" ca="1" si="59"/>
        <v>12.63430964830984</v>
      </c>
    </row>
    <row r="1883" spans="5:6" x14ac:dyDescent="0.25">
      <c r="E1883" s="79">
        <f t="shared" ca="1" si="58"/>
        <v>0.15847217694656446</v>
      </c>
      <c r="F1883" s="79">
        <f t="shared" ca="1" si="59"/>
        <v>12.425869114665112</v>
      </c>
    </row>
    <row r="1884" spans="5:6" x14ac:dyDescent="0.25">
      <c r="E1884" s="79">
        <f t="shared" ca="1" si="58"/>
        <v>0.78942939170791326</v>
      </c>
      <c r="F1884" s="79">
        <f t="shared" ca="1" si="59"/>
        <v>19.083221193726548</v>
      </c>
    </row>
    <row r="1885" spans="5:6" x14ac:dyDescent="0.25">
      <c r="E1885" s="79">
        <f t="shared" ca="1" si="58"/>
        <v>7.5412226089456413E-2</v>
      </c>
      <c r="F1885" s="79">
        <f t="shared" ca="1" si="59"/>
        <v>11.170618464952559</v>
      </c>
    </row>
    <row r="1886" spans="5:6" x14ac:dyDescent="0.25">
      <c r="E1886" s="79">
        <f t="shared" ca="1" si="58"/>
        <v>0.46216955352872424</v>
      </c>
      <c r="F1886" s="79">
        <f t="shared" ca="1" si="59"/>
        <v>15.370787050597309</v>
      </c>
    </row>
    <row r="1887" spans="5:6" x14ac:dyDescent="0.25">
      <c r="E1887" s="79">
        <f t="shared" ca="1" si="58"/>
        <v>0.58943478817119566</v>
      </c>
      <c r="F1887" s="79">
        <f t="shared" ca="1" si="59"/>
        <v>16.580959313596836</v>
      </c>
    </row>
    <row r="1888" spans="5:6" x14ac:dyDescent="0.25">
      <c r="E1888" s="79">
        <f t="shared" ca="1" si="58"/>
        <v>0.58285676820389876</v>
      </c>
      <c r="F1888" s="79">
        <f t="shared" ca="1" si="59"/>
        <v>16.514505765116457</v>
      </c>
    </row>
    <row r="1889" spans="5:6" x14ac:dyDescent="0.25">
      <c r="E1889" s="79">
        <f t="shared" ca="1" si="58"/>
        <v>0.61093845054816232</v>
      </c>
      <c r="F1889" s="79">
        <f t="shared" ca="1" si="59"/>
        <v>16.802476896529825</v>
      </c>
    </row>
    <row r="1890" spans="5:6" x14ac:dyDescent="0.25">
      <c r="E1890" s="79">
        <f t="shared" ca="1" si="58"/>
        <v>0.19658585971493303</v>
      </c>
      <c r="F1890" s="79">
        <f t="shared" ca="1" si="59"/>
        <v>12.867519420915933</v>
      </c>
    </row>
    <row r="1891" spans="5:6" x14ac:dyDescent="0.25">
      <c r="E1891" s="79">
        <f t="shared" ca="1" si="58"/>
        <v>0.33947291713341265</v>
      </c>
      <c r="F1891" s="79">
        <f t="shared" ca="1" si="59"/>
        <v>14.266485739686985</v>
      </c>
    </row>
    <row r="1892" spans="5:6" x14ac:dyDescent="0.25">
      <c r="E1892" s="79">
        <f t="shared" ca="1" si="58"/>
        <v>0.23730009545229624</v>
      </c>
      <c r="F1892" s="79">
        <f t="shared" ca="1" si="59"/>
        <v>13.295790423781638</v>
      </c>
    </row>
    <row r="1893" spans="5:6" x14ac:dyDescent="0.25">
      <c r="E1893" s="79">
        <f t="shared" ca="1" si="58"/>
        <v>0.98812962739484866</v>
      </c>
      <c r="F1893" s="79">
        <f t="shared" ca="1" si="59"/>
        <v>28.107965391528769</v>
      </c>
    </row>
    <row r="1894" spans="5:6" x14ac:dyDescent="0.25">
      <c r="E1894" s="79">
        <f t="shared" ca="1" si="58"/>
        <v>0.24798899155604925</v>
      </c>
      <c r="F1894" s="79">
        <f t="shared" ca="1" si="59"/>
        <v>13.402957315429923</v>
      </c>
    </row>
    <row r="1895" spans="5:6" x14ac:dyDescent="0.25">
      <c r="E1895" s="79">
        <f t="shared" ca="1" si="58"/>
        <v>0.18220426025903036</v>
      </c>
      <c r="F1895" s="79">
        <f t="shared" ca="1" si="59"/>
        <v>12.706528049883104</v>
      </c>
    </row>
    <row r="1896" spans="5:6" x14ac:dyDescent="0.25">
      <c r="E1896" s="79">
        <f t="shared" ca="1" si="58"/>
        <v>0.91043221918808936</v>
      </c>
      <c r="F1896" s="79">
        <f t="shared" ca="1" si="59"/>
        <v>21.898744627653461</v>
      </c>
    </row>
    <row r="1897" spans="5:6" x14ac:dyDescent="0.25">
      <c r="E1897" s="79">
        <f t="shared" ca="1" si="58"/>
        <v>0.41757407417288817</v>
      </c>
      <c r="F1897" s="79">
        <f t="shared" ca="1" si="59"/>
        <v>14.968964843122226</v>
      </c>
    </row>
    <row r="1898" spans="5:6" x14ac:dyDescent="0.25">
      <c r="E1898" s="79">
        <f t="shared" ca="1" si="58"/>
        <v>0.23644107456805774</v>
      </c>
      <c r="F1898" s="79">
        <f t="shared" ca="1" si="59"/>
        <v>13.287096270002092</v>
      </c>
    </row>
    <row r="1899" spans="5:6" x14ac:dyDescent="0.25">
      <c r="E1899" s="79">
        <f t="shared" ca="1" si="58"/>
        <v>0.63338042535073891</v>
      </c>
      <c r="F1899" s="79">
        <f t="shared" ca="1" si="59"/>
        <v>17.041556248586659</v>
      </c>
    </row>
    <row r="1900" spans="5:6" x14ac:dyDescent="0.25">
      <c r="E1900" s="79">
        <f t="shared" ca="1" si="58"/>
        <v>6.7524783482447392E-2</v>
      </c>
      <c r="F1900" s="79">
        <f t="shared" ca="1" si="59"/>
        <v>11.009016287192168</v>
      </c>
    </row>
    <row r="1901" spans="5:6" x14ac:dyDescent="0.25">
      <c r="E1901" s="79">
        <f t="shared" ca="1" si="58"/>
        <v>0.33795289631146785</v>
      </c>
      <c r="F1901" s="79">
        <f t="shared" ca="1" si="59"/>
        <v>14.252655195988947</v>
      </c>
    </row>
    <row r="1902" spans="5:6" x14ac:dyDescent="0.25">
      <c r="E1902" s="79">
        <f t="shared" ca="1" si="58"/>
        <v>0.34832254459084599</v>
      </c>
      <c r="F1902" s="79">
        <f t="shared" ca="1" si="59"/>
        <v>14.346807025548276</v>
      </c>
    </row>
    <row r="1903" spans="5:6" x14ac:dyDescent="0.25">
      <c r="E1903" s="79">
        <f t="shared" ca="1" si="58"/>
        <v>0.88860975638364192</v>
      </c>
      <c r="F1903" s="79">
        <f t="shared" ca="1" si="59"/>
        <v>21.201558975245305</v>
      </c>
    </row>
    <row r="1904" spans="5:6" x14ac:dyDescent="0.25">
      <c r="E1904" s="79">
        <f t="shared" ca="1" si="58"/>
        <v>0.67367184183758233</v>
      </c>
      <c r="F1904" s="79">
        <f t="shared" ca="1" si="59"/>
        <v>17.495546081452929</v>
      </c>
    </row>
    <row r="1905" spans="5:6" x14ac:dyDescent="0.25">
      <c r="E1905" s="79">
        <f t="shared" ca="1" si="58"/>
        <v>0.70644026221573619</v>
      </c>
      <c r="F1905" s="79">
        <f t="shared" ca="1" si="59"/>
        <v>17.894283166132521</v>
      </c>
    </row>
    <row r="1906" spans="5:6" x14ac:dyDescent="0.25">
      <c r="E1906" s="79">
        <f t="shared" ca="1" si="58"/>
        <v>0.96242221516936255</v>
      </c>
      <c r="F1906" s="79">
        <f t="shared" ca="1" si="59"/>
        <v>24.603572820348912</v>
      </c>
    </row>
    <row r="1907" spans="5:6" x14ac:dyDescent="0.25">
      <c r="E1907" s="79">
        <f t="shared" ca="1" si="58"/>
        <v>0.54841888237570147</v>
      </c>
      <c r="F1907" s="79">
        <f t="shared" ca="1" si="59"/>
        <v>16.17519439070761</v>
      </c>
    </row>
    <row r="1908" spans="5:6" x14ac:dyDescent="0.25">
      <c r="E1908" s="79">
        <f t="shared" ca="1" si="58"/>
        <v>0.20760999540518477</v>
      </c>
      <c r="F1908" s="79">
        <f t="shared" ca="1" si="59"/>
        <v>12.987112879322797</v>
      </c>
    </row>
    <row r="1909" spans="5:6" x14ac:dyDescent="0.25">
      <c r="E1909" s="79">
        <f t="shared" ca="1" si="58"/>
        <v>0.32500481772335288</v>
      </c>
      <c r="F1909" s="79">
        <f t="shared" ca="1" si="59"/>
        <v>14.134370778757674</v>
      </c>
    </row>
    <row r="1910" spans="5:6" x14ac:dyDescent="0.25">
      <c r="E1910" s="79">
        <f t="shared" ca="1" si="58"/>
        <v>0.74340301429885547</v>
      </c>
      <c r="F1910" s="79">
        <f t="shared" ca="1" si="59"/>
        <v>18.385871568679391</v>
      </c>
    </row>
    <row r="1911" spans="5:6" x14ac:dyDescent="0.25">
      <c r="E1911" s="79">
        <f t="shared" ca="1" si="58"/>
        <v>0.160075747770412</v>
      </c>
      <c r="F1911" s="79">
        <f t="shared" ca="1" si="59"/>
        <v>12.445515029798003</v>
      </c>
    </row>
    <row r="1912" spans="5:6" x14ac:dyDescent="0.25">
      <c r="E1912" s="79">
        <f t="shared" ca="1" si="58"/>
        <v>0.69666862063865009</v>
      </c>
      <c r="F1912" s="79">
        <f t="shared" ca="1" si="59"/>
        <v>17.772159635822607</v>
      </c>
    </row>
    <row r="1913" spans="5:6" x14ac:dyDescent="0.25">
      <c r="E1913" s="79">
        <f t="shared" ca="1" si="58"/>
        <v>0.28285861811587532</v>
      </c>
      <c r="F1913" s="79">
        <f t="shared" ca="1" si="59"/>
        <v>13.74148847400193</v>
      </c>
    </row>
    <row r="1914" spans="5:6" x14ac:dyDescent="0.25">
      <c r="E1914" s="79">
        <f t="shared" ca="1" si="58"/>
        <v>0.52764242655328142</v>
      </c>
      <c r="F1914" s="79">
        <f t="shared" ca="1" si="59"/>
        <v>15.97644265159699</v>
      </c>
    </row>
    <row r="1915" spans="5:6" x14ac:dyDescent="0.25">
      <c r="E1915" s="79">
        <f t="shared" ca="1" si="58"/>
        <v>0.33394731218624862</v>
      </c>
      <c r="F1915" s="79">
        <f t="shared" ca="1" si="59"/>
        <v>14.216155901295398</v>
      </c>
    </row>
    <row r="1916" spans="5:6" x14ac:dyDescent="0.25">
      <c r="E1916" s="79">
        <f t="shared" ca="1" si="58"/>
        <v>0.5938279388040909</v>
      </c>
      <c r="F1916" s="79">
        <f t="shared" ca="1" si="59"/>
        <v>16.62566801918031</v>
      </c>
    </row>
    <row r="1917" spans="5:6" x14ac:dyDescent="0.25">
      <c r="E1917" s="79">
        <f t="shared" ca="1" si="58"/>
        <v>0.51661211914434668</v>
      </c>
      <c r="F1917" s="79">
        <f t="shared" ca="1" si="59"/>
        <v>15.872436916751944</v>
      </c>
    </row>
    <row r="1918" spans="5:6" x14ac:dyDescent="0.25">
      <c r="E1918" s="79">
        <f t="shared" ca="1" si="58"/>
        <v>0.99714906629193734</v>
      </c>
      <c r="F1918" s="79">
        <f t="shared" ca="1" si="59"/>
        <v>32.403501870257031</v>
      </c>
    </row>
    <row r="1919" spans="5:6" x14ac:dyDescent="0.25">
      <c r="E1919" s="79">
        <f t="shared" ca="1" si="58"/>
        <v>0.19481856675161202</v>
      </c>
      <c r="F1919" s="79">
        <f t="shared" ca="1" si="59"/>
        <v>12.848054390978804</v>
      </c>
    </row>
    <row r="1920" spans="5:6" x14ac:dyDescent="0.25">
      <c r="E1920" s="79">
        <f t="shared" ca="1" si="58"/>
        <v>0.21521985737556537</v>
      </c>
      <c r="F1920" s="79">
        <f t="shared" ca="1" si="59"/>
        <v>13.067965707944499</v>
      </c>
    </row>
    <row r="1921" spans="5:6" x14ac:dyDescent="0.25">
      <c r="E1921" s="79">
        <f t="shared" ca="1" si="58"/>
        <v>0.81507838878983052</v>
      </c>
      <c r="F1921" s="79">
        <f t="shared" ca="1" si="59"/>
        <v>19.528750949453453</v>
      </c>
    </row>
    <row r="1922" spans="5:6" x14ac:dyDescent="0.25">
      <c r="E1922" s="79">
        <f t="shared" ca="1" si="58"/>
        <v>0.11219360869674888</v>
      </c>
      <c r="F1922" s="79">
        <f t="shared" ca="1" si="59"/>
        <v>11.799848457106854</v>
      </c>
    </row>
    <row r="1923" spans="5:6" x14ac:dyDescent="0.25">
      <c r="E1923" s="79">
        <f t="shared" ca="1" si="58"/>
        <v>8.6728644203913463E-2</v>
      </c>
      <c r="F1923" s="79">
        <f t="shared" ca="1" si="59"/>
        <v>11.382892465427171</v>
      </c>
    </row>
    <row r="1924" spans="5:6" x14ac:dyDescent="0.25">
      <c r="E1924" s="79">
        <f t="shared" ref="E1924:E1987" ca="1" si="60">RAND()</f>
        <v>0.70584819348556016</v>
      </c>
      <c r="F1924" s="79">
        <f t="shared" ref="F1924:F1987" ca="1" si="61">$C$3+$C$4*(-LN(E1924^(-1/$C$5)-1))</f>
        <v>17.886799333934615</v>
      </c>
    </row>
    <row r="1925" spans="5:6" x14ac:dyDescent="0.25">
      <c r="E1925" s="79">
        <f t="shared" ca="1" si="60"/>
        <v>0.18604224824913829</v>
      </c>
      <c r="F1925" s="79">
        <f t="shared" ca="1" si="61"/>
        <v>12.750089727741239</v>
      </c>
    </row>
    <row r="1926" spans="5:6" x14ac:dyDescent="0.25">
      <c r="E1926" s="79">
        <f t="shared" ca="1" si="60"/>
        <v>0.18061079178726658</v>
      </c>
      <c r="F1926" s="79">
        <f t="shared" ca="1" si="61"/>
        <v>12.688305779901221</v>
      </c>
    </row>
    <row r="1927" spans="5:6" x14ac:dyDescent="0.25">
      <c r="E1927" s="79">
        <f t="shared" ca="1" si="60"/>
        <v>9.6369613684873179E-2</v>
      </c>
      <c r="F1927" s="79">
        <f t="shared" ca="1" si="61"/>
        <v>11.549232194994529</v>
      </c>
    </row>
    <row r="1928" spans="5:6" x14ac:dyDescent="0.25">
      <c r="E1928" s="79">
        <f t="shared" ca="1" si="60"/>
        <v>0.90853923455796293</v>
      </c>
      <c r="F1928" s="79">
        <f t="shared" ca="1" si="61"/>
        <v>21.8323022666731</v>
      </c>
    </row>
    <row r="1929" spans="5:6" x14ac:dyDescent="0.25">
      <c r="E1929" s="79">
        <f t="shared" ca="1" si="60"/>
        <v>0.26664696201891203</v>
      </c>
      <c r="F1929" s="79">
        <f t="shared" ca="1" si="61"/>
        <v>13.585982910680872</v>
      </c>
    </row>
    <row r="1930" spans="5:6" x14ac:dyDescent="0.25">
      <c r="E1930" s="79">
        <f t="shared" ca="1" si="60"/>
        <v>0.51835834582197493</v>
      </c>
      <c r="F1930" s="79">
        <f t="shared" ca="1" si="61"/>
        <v>15.888838426115399</v>
      </c>
    </row>
    <row r="1931" spans="5:6" x14ac:dyDescent="0.25">
      <c r="E1931" s="79">
        <f t="shared" ca="1" si="60"/>
        <v>0.34814931206871624</v>
      </c>
      <c r="F1931" s="79">
        <f t="shared" ca="1" si="61"/>
        <v>14.345237806473381</v>
      </c>
    </row>
    <row r="1932" spans="5:6" x14ac:dyDescent="0.25">
      <c r="E1932" s="79">
        <f t="shared" ca="1" si="60"/>
        <v>0.14692050780543497</v>
      </c>
      <c r="F1932" s="79">
        <f t="shared" ca="1" si="61"/>
        <v>12.28095057169222</v>
      </c>
    </row>
    <row r="1933" spans="5:6" x14ac:dyDescent="0.25">
      <c r="E1933" s="79">
        <f t="shared" ca="1" si="60"/>
        <v>0.12269087094328901</v>
      </c>
      <c r="F1933" s="79">
        <f t="shared" ca="1" si="61"/>
        <v>11.953831485712321</v>
      </c>
    </row>
    <row r="1934" spans="5:6" x14ac:dyDescent="0.25">
      <c r="E1934" s="79">
        <f t="shared" ca="1" si="60"/>
        <v>0.88053977654443127</v>
      </c>
      <c r="F1934" s="79">
        <f t="shared" ca="1" si="61"/>
        <v>20.975574806347016</v>
      </c>
    </row>
    <row r="1935" spans="5:6" x14ac:dyDescent="0.25">
      <c r="E1935" s="79">
        <f t="shared" ca="1" si="60"/>
        <v>0.82989108395227074</v>
      </c>
      <c r="F1935" s="79">
        <f t="shared" ca="1" si="61"/>
        <v>19.810804230561633</v>
      </c>
    </row>
    <row r="1936" spans="5:6" x14ac:dyDescent="0.25">
      <c r="E1936" s="79">
        <f t="shared" ca="1" si="60"/>
        <v>0.32354692925209116</v>
      </c>
      <c r="F1936" s="79">
        <f t="shared" ca="1" si="61"/>
        <v>14.120994913450101</v>
      </c>
    </row>
    <row r="1937" spans="5:6" x14ac:dyDescent="0.25">
      <c r="E1937" s="79">
        <f t="shared" ca="1" si="60"/>
        <v>0.63913784008897034</v>
      </c>
      <c r="F1937" s="79">
        <f t="shared" ca="1" si="61"/>
        <v>17.104351800491699</v>
      </c>
    </row>
    <row r="1938" spans="5:6" x14ac:dyDescent="0.25">
      <c r="E1938" s="79">
        <f t="shared" ca="1" si="60"/>
        <v>0.71927087644847154</v>
      </c>
      <c r="F1938" s="79">
        <f t="shared" ca="1" si="61"/>
        <v>18.059295381236982</v>
      </c>
    </row>
    <row r="1939" spans="5:6" x14ac:dyDescent="0.25">
      <c r="E1939" s="79">
        <f t="shared" ca="1" si="60"/>
        <v>0.7515998540503348</v>
      </c>
      <c r="F1939" s="79">
        <f t="shared" ca="1" si="61"/>
        <v>18.50224242450118</v>
      </c>
    </row>
    <row r="1940" spans="5:6" x14ac:dyDescent="0.25">
      <c r="E1940" s="79">
        <f t="shared" ca="1" si="60"/>
        <v>0.86431759696151711</v>
      </c>
      <c r="F1940" s="79">
        <f t="shared" ca="1" si="61"/>
        <v>20.560712917115971</v>
      </c>
    </row>
    <row r="1941" spans="5:6" x14ac:dyDescent="0.25">
      <c r="E1941" s="79">
        <f t="shared" ca="1" si="60"/>
        <v>0.18237746974122482</v>
      </c>
      <c r="F1941" s="79">
        <f t="shared" ca="1" si="61"/>
        <v>12.708503918876506</v>
      </c>
    </row>
    <row r="1942" spans="5:6" x14ac:dyDescent="0.25">
      <c r="E1942" s="79">
        <f t="shared" ca="1" si="60"/>
        <v>0.1089198162811198</v>
      </c>
      <c r="F1942" s="79">
        <f t="shared" ca="1" si="61"/>
        <v>11.749973581087012</v>
      </c>
    </row>
    <row r="1943" spans="5:6" x14ac:dyDescent="0.25">
      <c r="E1943" s="79">
        <f t="shared" ca="1" si="60"/>
        <v>0.29503079629923246</v>
      </c>
      <c r="F1943" s="79">
        <f t="shared" ca="1" si="61"/>
        <v>13.856451264932888</v>
      </c>
    </row>
    <row r="1944" spans="5:6" x14ac:dyDescent="0.25">
      <c r="E1944" s="79">
        <f t="shared" ca="1" si="60"/>
        <v>0.45786357989893578</v>
      </c>
      <c r="F1944" s="79">
        <f t="shared" ca="1" si="61"/>
        <v>15.331741601187083</v>
      </c>
    </row>
    <row r="1945" spans="5:6" x14ac:dyDescent="0.25">
      <c r="E1945" s="79">
        <f t="shared" ca="1" si="60"/>
        <v>0.59537072377429368</v>
      </c>
      <c r="F1945" s="79">
        <f t="shared" ca="1" si="61"/>
        <v>16.641432946101272</v>
      </c>
    </row>
    <row r="1946" spans="5:6" x14ac:dyDescent="0.25">
      <c r="E1946" s="79">
        <f t="shared" ca="1" si="60"/>
        <v>0.82658528299756395</v>
      </c>
      <c r="F1946" s="79">
        <f t="shared" ca="1" si="61"/>
        <v>19.746059122716982</v>
      </c>
    </row>
    <row r="1947" spans="5:6" x14ac:dyDescent="0.25">
      <c r="E1947" s="79">
        <f t="shared" ca="1" si="60"/>
        <v>0.20883717499812471</v>
      </c>
      <c r="F1947" s="79">
        <f t="shared" ca="1" si="61"/>
        <v>13.000241040866035</v>
      </c>
    </row>
    <row r="1948" spans="5:6" x14ac:dyDescent="0.25">
      <c r="E1948" s="79">
        <f t="shared" ca="1" si="60"/>
        <v>0.34161336786636332</v>
      </c>
      <c r="F1948" s="79">
        <f t="shared" ca="1" si="61"/>
        <v>14.285943664826293</v>
      </c>
    </row>
    <row r="1949" spans="5:6" x14ac:dyDescent="0.25">
      <c r="E1949" s="79">
        <f t="shared" ca="1" si="60"/>
        <v>0.74526047021742114</v>
      </c>
      <c r="F1949" s="79">
        <f t="shared" ca="1" si="61"/>
        <v>18.411982240591321</v>
      </c>
    </row>
    <row r="1950" spans="5:6" x14ac:dyDescent="0.25">
      <c r="E1950" s="79">
        <f t="shared" ca="1" si="60"/>
        <v>0.21088405541152178</v>
      </c>
      <c r="F1950" s="79">
        <f t="shared" ca="1" si="61"/>
        <v>13.0220602437642</v>
      </c>
    </row>
    <row r="1951" spans="5:6" x14ac:dyDescent="0.25">
      <c r="E1951" s="79">
        <f t="shared" ca="1" si="60"/>
        <v>0.46768940008029791</v>
      </c>
      <c r="F1951" s="79">
        <f t="shared" ca="1" si="61"/>
        <v>15.420945847052906</v>
      </c>
    </row>
    <row r="1952" spans="5:6" x14ac:dyDescent="0.25">
      <c r="E1952" s="79">
        <f t="shared" ca="1" si="60"/>
        <v>0.37636288392437678</v>
      </c>
      <c r="F1952" s="79">
        <f t="shared" ca="1" si="61"/>
        <v>14.59956745953194</v>
      </c>
    </row>
    <row r="1953" spans="5:6" x14ac:dyDescent="0.25">
      <c r="E1953" s="79">
        <f t="shared" ca="1" si="60"/>
        <v>0.63553071187661081</v>
      </c>
      <c r="F1953" s="79">
        <f t="shared" ca="1" si="61"/>
        <v>17.064935332310348</v>
      </c>
    </row>
    <row r="1954" spans="5:6" x14ac:dyDescent="0.25">
      <c r="E1954" s="79">
        <f t="shared" ca="1" si="60"/>
        <v>0.22406557417784156</v>
      </c>
      <c r="F1954" s="79">
        <f t="shared" ca="1" si="61"/>
        <v>13.160373084209464</v>
      </c>
    </row>
    <row r="1955" spans="5:6" x14ac:dyDescent="0.25">
      <c r="E1955" s="79">
        <f t="shared" ca="1" si="60"/>
        <v>0.94156914167236128</v>
      </c>
      <c r="F1955" s="79">
        <f t="shared" ca="1" si="61"/>
        <v>23.240108622341957</v>
      </c>
    </row>
    <row r="1956" spans="5:6" x14ac:dyDescent="0.25">
      <c r="E1956" s="79">
        <f t="shared" ca="1" si="60"/>
        <v>0.95967103112994667</v>
      </c>
      <c r="F1956" s="79">
        <f t="shared" ca="1" si="61"/>
        <v>24.386476279257156</v>
      </c>
    </row>
    <row r="1957" spans="5:6" x14ac:dyDescent="0.25">
      <c r="E1957" s="79">
        <f t="shared" ca="1" si="60"/>
        <v>0.79975084122361517</v>
      </c>
      <c r="F1957" s="79">
        <f t="shared" ca="1" si="61"/>
        <v>19.256662600240119</v>
      </c>
    </row>
    <row r="1958" spans="5:6" x14ac:dyDescent="0.25">
      <c r="E1958" s="79">
        <f t="shared" ca="1" si="60"/>
        <v>3.2329773874774981E-2</v>
      </c>
      <c r="F1958" s="79">
        <f t="shared" ca="1" si="61"/>
        <v>10.040902482169029</v>
      </c>
    </row>
    <row r="1959" spans="5:6" x14ac:dyDescent="0.25">
      <c r="E1959" s="79">
        <f t="shared" ca="1" si="60"/>
        <v>0.62162736744028158</v>
      </c>
      <c r="F1959" s="79">
        <f t="shared" ca="1" si="61"/>
        <v>16.915264357070441</v>
      </c>
    </row>
    <row r="1960" spans="5:6" x14ac:dyDescent="0.25">
      <c r="E1960" s="79">
        <f t="shared" ca="1" si="60"/>
        <v>0.68725344230386765</v>
      </c>
      <c r="F1960" s="79">
        <f t="shared" ca="1" si="61"/>
        <v>17.657165449694347</v>
      </c>
    </row>
    <row r="1961" spans="5:6" x14ac:dyDescent="0.25">
      <c r="E1961" s="79">
        <f t="shared" ca="1" si="60"/>
        <v>0.66707210092526747</v>
      </c>
      <c r="F1961" s="79">
        <f t="shared" ca="1" si="61"/>
        <v>17.418700125981363</v>
      </c>
    </row>
    <row r="1962" spans="5:6" x14ac:dyDescent="0.25">
      <c r="E1962" s="79">
        <f t="shared" ca="1" si="60"/>
        <v>0.60980232505912679</v>
      </c>
      <c r="F1962" s="79">
        <f t="shared" ca="1" si="61"/>
        <v>16.790598306845414</v>
      </c>
    </row>
    <row r="1963" spans="5:6" x14ac:dyDescent="0.25">
      <c r="E1963" s="79">
        <f t="shared" ca="1" si="60"/>
        <v>0.57503025444208622</v>
      </c>
      <c r="F1963" s="79">
        <f t="shared" ca="1" si="61"/>
        <v>16.436171130912989</v>
      </c>
    </row>
    <row r="1964" spans="5:6" x14ac:dyDescent="0.25">
      <c r="E1964" s="79">
        <f t="shared" ca="1" si="60"/>
        <v>0.6802738643913433</v>
      </c>
      <c r="F1964" s="79">
        <f t="shared" ca="1" si="61"/>
        <v>17.573505646744344</v>
      </c>
    </row>
    <row r="1965" spans="5:6" x14ac:dyDescent="0.25">
      <c r="E1965" s="79">
        <f t="shared" ca="1" si="60"/>
        <v>0.19909348178182429</v>
      </c>
      <c r="F1965" s="79">
        <f t="shared" ca="1" si="61"/>
        <v>12.894995081466833</v>
      </c>
    </row>
    <row r="1966" spans="5:6" x14ac:dyDescent="0.25">
      <c r="E1966" s="79">
        <f t="shared" ca="1" si="60"/>
        <v>0.64107873085673894</v>
      </c>
      <c r="F1966" s="79">
        <f t="shared" ca="1" si="61"/>
        <v>17.125665100671792</v>
      </c>
    </row>
    <row r="1967" spans="5:6" x14ac:dyDescent="0.25">
      <c r="E1967" s="79">
        <f t="shared" ca="1" si="60"/>
        <v>0.54033662884394529</v>
      </c>
      <c r="F1967" s="79">
        <f t="shared" ca="1" si="61"/>
        <v>16.097404710911064</v>
      </c>
    </row>
    <row r="1968" spans="5:6" x14ac:dyDescent="0.25">
      <c r="E1968" s="79">
        <f t="shared" ca="1" si="60"/>
        <v>0.64828758693218391</v>
      </c>
      <c r="F1968" s="79">
        <f t="shared" ca="1" si="61"/>
        <v>17.205486348038093</v>
      </c>
    </row>
    <row r="1969" spans="5:6" x14ac:dyDescent="0.25">
      <c r="E1969" s="79">
        <f t="shared" ca="1" si="60"/>
        <v>0.99787400095863832</v>
      </c>
      <c r="F1969" s="79">
        <f t="shared" ca="1" si="61"/>
        <v>33.28502375883059</v>
      </c>
    </row>
    <row r="1970" spans="5:6" x14ac:dyDescent="0.25">
      <c r="E1970" s="79">
        <f t="shared" ca="1" si="60"/>
        <v>0.39255986420951194</v>
      </c>
      <c r="F1970" s="79">
        <f t="shared" ca="1" si="61"/>
        <v>14.744837140456209</v>
      </c>
    </row>
    <row r="1971" spans="5:6" x14ac:dyDescent="0.25">
      <c r="E1971" s="79">
        <f t="shared" ca="1" si="60"/>
        <v>0.57306162821218121</v>
      </c>
      <c r="F1971" s="79">
        <f t="shared" ca="1" si="61"/>
        <v>16.416587553762081</v>
      </c>
    </row>
    <row r="1972" spans="5:6" x14ac:dyDescent="0.25">
      <c r="E1972" s="79">
        <f t="shared" ca="1" si="60"/>
        <v>0.88158310844293264</v>
      </c>
      <c r="F1972" s="79">
        <f t="shared" ca="1" si="61"/>
        <v>21.003986586764739</v>
      </c>
    </row>
    <row r="1973" spans="5:6" x14ac:dyDescent="0.25">
      <c r="E1973" s="79">
        <f t="shared" ca="1" si="60"/>
        <v>0.78547981509099829</v>
      </c>
      <c r="F1973" s="79">
        <f t="shared" ca="1" si="61"/>
        <v>19.018731982572056</v>
      </c>
    </row>
    <row r="1974" spans="5:6" x14ac:dyDescent="0.25">
      <c r="E1974" s="79">
        <f t="shared" ca="1" si="60"/>
        <v>0.6158588638620458</v>
      </c>
      <c r="F1974" s="79">
        <f t="shared" ca="1" si="61"/>
        <v>16.854161309624232</v>
      </c>
    </row>
    <row r="1975" spans="5:6" x14ac:dyDescent="0.25">
      <c r="E1975" s="79">
        <f t="shared" ca="1" si="60"/>
        <v>9.7296096193233761E-2</v>
      </c>
      <c r="F1975" s="79">
        <f t="shared" ca="1" si="61"/>
        <v>11.564619167073268</v>
      </c>
    </row>
    <row r="1976" spans="5:6" x14ac:dyDescent="0.25">
      <c r="E1976" s="79">
        <f t="shared" ca="1" si="60"/>
        <v>0.11145603604511334</v>
      </c>
      <c r="F1976" s="79">
        <f t="shared" ca="1" si="61"/>
        <v>11.788693719275859</v>
      </c>
    </row>
    <row r="1977" spans="5:6" x14ac:dyDescent="0.25">
      <c r="E1977" s="79">
        <f t="shared" ca="1" si="60"/>
        <v>0.91590638028333193</v>
      </c>
      <c r="F1977" s="79">
        <f t="shared" ca="1" si="61"/>
        <v>22.098599319893879</v>
      </c>
    </row>
    <row r="1978" spans="5:6" x14ac:dyDescent="0.25">
      <c r="E1978" s="79">
        <f t="shared" ca="1" si="60"/>
        <v>0.99695142004786641</v>
      </c>
      <c r="F1978" s="79">
        <f t="shared" ca="1" si="61"/>
        <v>32.20205718930734</v>
      </c>
    </row>
    <row r="1979" spans="5:6" x14ac:dyDescent="0.25">
      <c r="E1979" s="79">
        <f t="shared" ca="1" si="60"/>
        <v>0.54842398961891192</v>
      </c>
      <c r="F1979" s="79">
        <f t="shared" ca="1" si="61"/>
        <v>16.175243748418108</v>
      </c>
    </row>
    <row r="1980" spans="5:6" x14ac:dyDescent="0.25">
      <c r="E1980" s="79">
        <f t="shared" ca="1" si="60"/>
        <v>0.4533179825252055</v>
      </c>
      <c r="F1980" s="79">
        <f t="shared" ca="1" si="61"/>
        <v>15.290595936355572</v>
      </c>
    </row>
    <row r="1981" spans="5:6" x14ac:dyDescent="0.25">
      <c r="E1981" s="79">
        <f t="shared" ca="1" si="60"/>
        <v>0.68067360762980844</v>
      </c>
      <c r="F1981" s="79">
        <f t="shared" ca="1" si="61"/>
        <v>17.578262067055871</v>
      </c>
    </row>
    <row r="1982" spans="5:6" x14ac:dyDescent="0.25">
      <c r="E1982" s="79">
        <f t="shared" ca="1" si="60"/>
        <v>0.87286799179260544</v>
      </c>
      <c r="F1982" s="79">
        <f t="shared" ca="1" si="61"/>
        <v>20.773372142592414</v>
      </c>
    </row>
    <row r="1983" spans="5:6" x14ac:dyDescent="0.25">
      <c r="E1983" s="79">
        <f t="shared" ca="1" si="60"/>
        <v>0.69354191890377292</v>
      </c>
      <c r="F1983" s="79">
        <f t="shared" ca="1" si="61"/>
        <v>17.733689318223334</v>
      </c>
    </row>
    <row r="1984" spans="5:6" x14ac:dyDescent="0.25">
      <c r="E1984" s="79">
        <f t="shared" ca="1" si="60"/>
        <v>0.17727430172485337</v>
      </c>
      <c r="F1984" s="79">
        <f t="shared" ca="1" si="61"/>
        <v>12.649882947659052</v>
      </c>
    </row>
    <row r="1985" spans="5:6" x14ac:dyDescent="0.25">
      <c r="E1985" s="79">
        <f t="shared" ca="1" si="60"/>
        <v>0.43862733605842796</v>
      </c>
      <c r="F1985" s="79">
        <f t="shared" ca="1" si="61"/>
        <v>15.15805877970454</v>
      </c>
    </row>
    <row r="1986" spans="5:6" x14ac:dyDescent="0.25">
      <c r="E1986" s="79">
        <f t="shared" ca="1" si="60"/>
        <v>0.38417936177583989</v>
      </c>
      <c r="F1986" s="79">
        <f t="shared" ca="1" si="61"/>
        <v>14.669711930329706</v>
      </c>
    </row>
    <row r="1987" spans="5:6" x14ac:dyDescent="0.25">
      <c r="E1987" s="79">
        <f t="shared" ca="1" si="60"/>
        <v>0.4579987421385362</v>
      </c>
      <c r="F1987" s="79">
        <f t="shared" ca="1" si="61"/>
        <v>15.332966171378851</v>
      </c>
    </row>
    <row r="1988" spans="5:6" x14ac:dyDescent="0.25">
      <c r="E1988" s="79">
        <f t="shared" ref="E1988:E2051" ca="1" si="62">RAND()</f>
        <v>0.2662202169381408</v>
      </c>
      <c r="F1988" s="79">
        <f t="shared" ref="F1988:F2051" ca="1" si="63">$C$3+$C$4*(-LN(E1988^(-1/$C$5)-1))</f>
        <v>13.581848267722958</v>
      </c>
    </row>
    <row r="1989" spans="5:6" x14ac:dyDescent="0.25">
      <c r="E1989" s="79">
        <f t="shared" ca="1" si="62"/>
        <v>0.45730624478411575</v>
      </c>
      <c r="F1989" s="79">
        <f t="shared" ca="1" si="63"/>
        <v>15.326692839731482</v>
      </c>
    </row>
    <row r="1990" spans="5:6" x14ac:dyDescent="0.25">
      <c r="E1990" s="79">
        <f t="shared" ca="1" si="62"/>
        <v>5.6566948661885386E-2</v>
      </c>
      <c r="F1990" s="79">
        <f t="shared" ca="1" si="63"/>
        <v>10.760104989203118</v>
      </c>
    </row>
    <row r="1991" spans="5:6" x14ac:dyDescent="0.25">
      <c r="E1991" s="79">
        <f t="shared" ca="1" si="62"/>
        <v>0.27079186438561886</v>
      </c>
      <c r="F1991" s="79">
        <f t="shared" ca="1" si="63"/>
        <v>13.626026917389352</v>
      </c>
    </row>
    <row r="1992" spans="5:6" x14ac:dyDescent="0.25">
      <c r="E1992" s="79">
        <f t="shared" ca="1" si="62"/>
        <v>0.25022406411146225</v>
      </c>
      <c r="F1992" s="79">
        <f t="shared" ca="1" si="63"/>
        <v>13.425140187806218</v>
      </c>
    </row>
    <row r="1993" spans="5:6" x14ac:dyDescent="0.25">
      <c r="E1993" s="79">
        <f t="shared" ca="1" si="62"/>
        <v>0.96162461698224977</v>
      </c>
      <c r="F1993" s="79">
        <f t="shared" ca="1" si="63"/>
        <v>24.539078752875625</v>
      </c>
    </row>
    <row r="1994" spans="5:6" x14ac:dyDescent="0.25">
      <c r="E1994" s="79">
        <f t="shared" ca="1" si="62"/>
        <v>0.22610800377878459</v>
      </c>
      <c r="F1994" s="79">
        <f t="shared" ca="1" si="63"/>
        <v>13.181484645208496</v>
      </c>
    </row>
    <row r="1995" spans="5:6" x14ac:dyDescent="0.25">
      <c r="E1995" s="79">
        <f t="shared" ca="1" si="62"/>
        <v>0.94545745028643657</v>
      </c>
      <c r="F1995" s="79">
        <f t="shared" ca="1" si="63"/>
        <v>23.454058159119995</v>
      </c>
    </row>
    <row r="1996" spans="5:6" x14ac:dyDescent="0.25">
      <c r="E1996" s="79">
        <f t="shared" ca="1" si="62"/>
        <v>0.95822146274442632</v>
      </c>
      <c r="F1996" s="79">
        <f t="shared" ca="1" si="63"/>
        <v>24.277832448356683</v>
      </c>
    </row>
    <row r="1997" spans="5:6" x14ac:dyDescent="0.25">
      <c r="E1997" s="79">
        <f t="shared" ca="1" si="62"/>
        <v>0.19887045446787732</v>
      </c>
      <c r="F1997" s="79">
        <f t="shared" ca="1" si="63"/>
        <v>12.892558112744725</v>
      </c>
    </row>
    <row r="1998" spans="5:6" x14ac:dyDescent="0.25">
      <c r="E1998" s="79">
        <f t="shared" ca="1" si="62"/>
        <v>0.66521888460358358</v>
      </c>
      <c r="F1998" s="79">
        <f t="shared" ca="1" si="63"/>
        <v>17.397310042436317</v>
      </c>
    </row>
    <row r="1999" spans="5:6" x14ac:dyDescent="0.25">
      <c r="E1999" s="79">
        <f t="shared" ca="1" si="62"/>
        <v>0.35911144953603624</v>
      </c>
      <c r="F1999" s="79">
        <f t="shared" ca="1" si="63"/>
        <v>14.444326258422883</v>
      </c>
    </row>
    <row r="2000" spans="5:6" x14ac:dyDescent="0.25">
      <c r="E2000" s="79">
        <f t="shared" ca="1" si="62"/>
        <v>0.97825292956730281</v>
      </c>
      <c r="F2000" s="79">
        <f t="shared" ca="1" si="63"/>
        <v>26.273623776619342</v>
      </c>
    </row>
    <row r="2001" spans="5:6" x14ac:dyDescent="0.25">
      <c r="E2001" s="79">
        <f t="shared" ca="1" si="62"/>
        <v>0.82545911436626596</v>
      </c>
      <c r="F2001" s="79">
        <f t="shared" ca="1" si="63"/>
        <v>19.724248322798868</v>
      </c>
    </row>
    <row r="2002" spans="5:6" x14ac:dyDescent="0.25">
      <c r="E2002" s="79">
        <f t="shared" ca="1" si="62"/>
        <v>0.52738604358285168</v>
      </c>
      <c r="F2002" s="79">
        <f t="shared" ca="1" si="63"/>
        <v>15.974014016302284</v>
      </c>
    </row>
    <row r="2003" spans="5:6" x14ac:dyDescent="0.25">
      <c r="E2003" s="79">
        <f t="shared" ca="1" si="62"/>
        <v>0.94759652899898061</v>
      </c>
      <c r="F2003" s="79">
        <f t="shared" ca="1" si="63"/>
        <v>23.578121105989347</v>
      </c>
    </row>
    <row r="2004" spans="5:6" x14ac:dyDescent="0.25">
      <c r="E2004" s="79">
        <f t="shared" ca="1" si="62"/>
        <v>8.1373607513075652E-2</v>
      </c>
      <c r="F2004" s="79">
        <f t="shared" ca="1" si="63"/>
        <v>11.285001014210518</v>
      </c>
    </row>
    <row r="2005" spans="5:6" x14ac:dyDescent="0.25">
      <c r="E2005" s="79">
        <f t="shared" ca="1" si="62"/>
        <v>0.48034354676610691</v>
      </c>
      <c r="F2005" s="79">
        <f t="shared" ca="1" si="63"/>
        <v>15.536440341238388</v>
      </c>
    </row>
    <row r="2006" spans="5:6" x14ac:dyDescent="0.25">
      <c r="E2006" s="79">
        <f t="shared" ca="1" si="62"/>
        <v>0.52283921381283183</v>
      </c>
      <c r="F2006" s="79">
        <f t="shared" ca="1" si="63"/>
        <v>15.931033371982469</v>
      </c>
    </row>
    <row r="2007" spans="5:6" x14ac:dyDescent="0.25">
      <c r="E2007" s="79">
        <f t="shared" ca="1" si="62"/>
        <v>0.70681388584940763</v>
      </c>
      <c r="F2007" s="79">
        <f t="shared" ca="1" si="63"/>
        <v>17.899011564109998</v>
      </c>
    </row>
    <row r="2008" spans="5:6" x14ac:dyDescent="0.25">
      <c r="E2008" s="79">
        <f t="shared" ca="1" si="62"/>
        <v>0.68903213966672017</v>
      </c>
      <c r="F2008" s="79">
        <f t="shared" ca="1" si="63"/>
        <v>17.678697490595908</v>
      </c>
    </row>
    <row r="2009" spans="5:6" x14ac:dyDescent="0.25">
      <c r="E2009" s="79">
        <f t="shared" ca="1" si="62"/>
        <v>8.5569208695353449E-2</v>
      </c>
      <c r="F2009" s="79">
        <f t="shared" ca="1" si="63"/>
        <v>11.362057542856579</v>
      </c>
    </row>
    <row r="2010" spans="5:6" x14ac:dyDescent="0.25">
      <c r="E2010" s="79">
        <f t="shared" ca="1" si="62"/>
        <v>0.72672313580903247</v>
      </c>
      <c r="F2010" s="79">
        <f t="shared" ca="1" si="63"/>
        <v>18.157762397569577</v>
      </c>
    </row>
    <row r="2011" spans="5:6" x14ac:dyDescent="0.25">
      <c r="E2011" s="79">
        <f t="shared" ca="1" si="62"/>
        <v>0.5378374528854889</v>
      </c>
      <c r="F2011" s="79">
        <f t="shared" ca="1" si="63"/>
        <v>16.073476235475734</v>
      </c>
    </row>
    <row r="2012" spans="5:6" x14ac:dyDescent="0.25">
      <c r="E2012" s="79">
        <f t="shared" ca="1" si="62"/>
        <v>0.28740302253404681</v>
      </c>
      <c r="F2012" s="79">
        <f t="shared" ca="1" si="63"/>
        <v>13.784574679326385</v>
      </c>
    </row>
    <row r="2013" spans="5:6" x14ac:dyDescent="0.25">
      <c r="E2013" s="79">
        <f t="shared" ca="1" si="62"/>
        <v>0.35176156711160889</v>
      </c>
      <c r="F2013" s="79">
        <f t="shared" ca="1" si="63"/>
        <v>14.377935842044799</v>
      </c>
    </row>
    <row r="2014" spans="5:6" x14ac:dyDescent="0.25">
      <c r="E2014" s="79">
        <f t="shared" ca="1" si="62"/>
        <v>0.22717774891278464</v>
      </c>
      <c r="F2014" s="79">
        <f t="shared" ca="1" si="63"/>
        <v>13.192509858724868</v>
      </c>
    </row>
    <row r="2015" spans="5:6" x14ac:dyDescent="0.25">
      <c r="E2015" s="79">
        <f t="shared" ca="1" si="62"/>
        <v>7.5317900099507451E-2</v>
      </c>
      <c r="F2015" s="79">
        <f t="shared" ca="1" si="63"/>
        <v>11.168758484587357</v>
      </c>
    </row>
    <row r="2016" spans="5:6" x14ac:dyDescent="0.25">
      <c r="E2016" s="79">
        <f t="shared" ca="1" si="62"/>
        <v>0.43623594492216555</v>
      </c>
      <c r="F2016" s="79">
        <f t="shared" ca="1" si="63"/>
        <v>15.136538005400798</v>
      </c>
    </row>
    <row r="2017" spans="5:6" x14ac:dyDescent="0.25">
      <c r="E2017" s="79">
        <f t="shared" ca="1" si="62"/>
        <v>0.64461783273307494</v>
      </c>
      <c r="F2017" s="79">
        <f t="shared" ca="1" si="63"/>
        <v>17.164720864782286</v>
      </c>
    </row>
    <row r="2018" spans="5:6" x14ac:dyDescent="0.25">
      <c r="E2018" s="79">
        <f t="shared" ca="1" si="62"/>
        <v>0.28744943688215974</v>
      </c>
      <c r="F2018" s="79">
        <f t="shared" ca="1" si="63"/>
        <v>13.785013691845872</v>
      </c>
    </row>
    <row r="2019" spans="5:6" x14ac:dyDescent="0.25">
      <c r="E2019" s="79">
        <f t="shared" ca="1" si="62"/>
        <v>3.9286210749389205E-2</v>
      </c>
      <c r="F2019" s="79">
        <f t="shared" ca="1" si="63"/>
        <v>10.281212688234424</v>
      </c>
    </row>
    <row r="2020" spans="5:6" x14ac:dyDescent="0.25">
      <c r="E2020" s="79">
        <f t="shared" ca="1" si="62"/>
        <v>0.8987687286898417</v>
      </c>
      <c r="F2020" s="79">
        <f t="shared" ca="1" si="63"/>
        <v>21.508610083166793</v>
      </c>
    </row>
    <row r="2021" spans="5:6" x14ac:dyDescent="0.25">
      <c r="E2021" s="79">
        <f t="shared" ca="1" si="62"/>
        <v>0.46673598407240202</v>
      </c>
      <c r="F2021" s="79">
        <f t="shared" ca="1" si="63"/>
        <v>15.412273218967005</v>
      </c>
    </row>
    <row r="2022" spans="5:6" x14ac:dyDescent="0.25">
      <c r="E2022" s="79">
        <f t="shared" ca="1" si="62"/>
        <v>0.23701815765338352</v>
      </c>
      <c r="F2022" s="79">
        <f t="shared" ca="1" si="63"/>
        <v>13.292938322883598</v>
      </c>
    </row>
    <row r="2023" spans="5:6" x14ac:dyDescent="0.25">
      <c r="E2023" s="79">
        <f t="shared" ca="1" si="62"/>
        <v>0.98513803119972365</v>
      </c>
      <c r="F2023" s="79">
        <f t="shared" ca="1" si="63"/>
        <v>27.428237591644315</v>
      </c>
    </row>
    <row r="2024" spans="5:6" x14ac:dyDescent="0.25">
      <c r="E2024" s="79">
        <f t="shared" ca="1" si="62"/>
        <v>0.92130292770294919</v>
      </c>
      <c r="F2024" s="79">
        <f t="shared" ca="1" si="63"/>
        <v>22.308028390971096</v>
      </c>
    </row>
    <row r="2025" spans="5:6" x14ac:dyDescent="0.25">
      <c r="E2025" s="79">
        <f t="shared" ca="1" si="62"/>
        <v>0.23374375883234</v>
      </c>
      <c r="F2025" s="79">
        <f t="shared" ca="1" si="63"/>
        <v>13.259713626325354</v>
      </c>
    </row>
    <row r="2026" spans="5:6" x14ac:dyDescent="0.25">
      <c r="E2026" s="79">
        <f t="shared" ca="1" si="62"/>
        <v>0.86019984819405149</v>
      </c>
      <c r="F2026" s="79">
        <f t="shared" ca="1" si="63"/>
        <v>20.462595630479235</v>
      </c>
    </row>
    <row r="2027" spans="5:6" x14ac:dyDescent="0.25">
      <c r="E2027" s="79">
        <f t="shared" ca="1" si="62"/>
        <v>0.66928541963031696</v>
      </c>
      <c r="F2027" s="79">
        <f t="shared" ca="1" si="63"/>
        <v>17.444353642884632</v>
      </c>
    </row>
    <row r="2028" spans="5:6" x14ac:dyDescent="0.25">
      <c r="E2028" s="79">
        <f t="shared" ca="1" si="62"/>
        <v>0.9049909346784043</v>
      </c>
      <c r="F2028" s="79">
        <f t="shared" ca="1" si="63"/>
        <v>21.711163834347492</v>
      </c>
    </row>
    <row r="2029" spans="5:6" x14ac:dyDescent="0.25">
      <c r="E2029" s="79">
        <f t="shared" ca="1" si="62"/>
        <v>0.28339453799416947</v>
      </c>
      <c r="F2029" s="79">
        <f t="shared" ca="1" si="63"/>
        <v>13.746580363422812</v>
      </c>
    </row>
    <row r="2030" spans="5:6" x14ac:dyDescent="0.25">
      <c r="E2030" s="79">
        <f t="shared" ca="1" si="62"/>
        <v>0.82689378930849822</v>
      </c>
      <c r="F2030" s="79">
        <f t="shared" ca="1" si="63"/>
        <v>19.752055561322866</v>
      </c>
    </row>
    <row r="2031" spans="5:6" x14ac:dyDescent="0.25">
      <c r="E2031" s="79">
        <f t="shared" ca="1" si="62"/>
        <v>0.51270672304881426</v>
      </c>
      <c r="F2031" s="79">
        <f t="shared" ca="1" si="63"/>
        <v>15.835838213591863</v>
      </c>
    </row>
    <row r="2032" spans="5:6" x14ac:dyDescent="0.25">
      <c r="E2032" s="79">
        <f t="shared" ca="1" si="62"/>
        <v>0.39620679185710461</v>
      </c>
      <c r="F2032" s="79">
        <f t="shared" ca="1" si="63"/>
        <v>14.777513132023875</v>
      </c>
    </row>
    <row r="2033" spans="5:6" x14ac:dyDescent="0.25">
      <c r="E2033" s="79">
        <f t="shared" ca="1" si="62"/>
        <v>0.75813102221053008</v>
      </c>
      <c r="F2033" s="79">
        <f t="shared" ca="1" si="63"/>
        <v>18.597167441527024</v>
      </c>
    </row>
    <row r="2034" spans="5:6" x14ac:dyDescent="0.25">
      <c r="E2034" s="79">
        <f t="shared" ca="1" si="62"/>
        <v>0.32943249484601766</v>
      </c>
      <c r="F2034" s="79">
        <f t="shared" ca="1" si="63"/>
        <v>14.174919151279187</v>
      </c>
    </row>
    <row r="2035" spans="5:6" x14ac:dyDescent="0.25">
      <c r="E2035" s="79">
        <f t="shared" ca="1" si="62"/>
        <v>0.39213258857733202</v>
      </c>
      <c r="F2035" s="79">
        <f t="shared" ca="1" si="63"/>
        <v>14.741008325150055</v>
      </c>
    </row>
    <row r="2036" spans="5:6" x14ac:dyDescent="0.25">
      <c r="E2036" s="79">
        <f t="shared" ca="1" si="62"/>
        <v>0.66828850233618242</v>
      </c>
      <c r="F2036" s="79">
        <f t="shared" ca="1" si="63"/>
        <v>17.432784318063259</v>
      </c>
    </row>
    <row r="2037" spans="5:6" x14ac:dyDescent="0.25">
      <c r="E2037" s="79">
        <f t="shared" ca="1" si="62"/>
        <v>0.39072434796507871</v>
      </c>
      <c r="F2037" s="79">
        <f t="shared" ca="1" si="63"/>
        <v>14.728388210501279</v>
      </c>
    </row>
    <row r="2038" spans="5:6" x14ac:dyDescent="0.25">
      <c r="E2038" s="79">
        <f t="shared" ca="1" si="62"/>
        <v>0.30871735448155124</v>
      </c>
      <c r="F2038" s="79">
        <f t="shared" ca="1" si="63"/>
        <v>13.984166522941869</v>
      </c>
    </row>
    <row r="2039" spans="5:6" x14ac:dyDescent="0.25">
      <c r="E2039" s="79">
        <f t="shared" ca="1" si="62"/>
        <v>0.663314667681142</v>
      </c>
      <c r="F2039" s="79">
        <f t="shared" ca="1" si="63"/>
        <v>17.375415212716952</v>
      </c>
    </row>
    <row r="2040" spans="5:6" x14ac:dyDescent="0.25">
      <c r="E2040" s="79">
        <f t="shared" ca="1" si="62"/>
        <v>0.2551777759420697</v>
      </c>
      <c r="F2040" s="79">
        <f t="shared" ca="1" si="63"/>
        <v>13.474044481439631</v>
      </c>
    </row>
    <row r="2041" spans="5:6" x14ac:dyDescent="0.25">
      <c r="E2041" s="79">
        <f t="shared" ca="1" si="62"/>
        <v>4.7567140489834236E-2</v>
      </c>
      <c r="F2041" s="79">
        <f t="shared" ca="1" si="63"/>
        <v>10.527286913958193</v>
      </c>
    </row>
    <row r="2042" spans="5:6" x14ac:dyDescent="0.25">
      <c r="E2042" s="79">
        <f t="shared" ca="1" si="62"/>
        <v>0.64971264986366928</v>
      </c>
      <c r="F2042" s="79">
        <f t="shared" ca="1" si="63"/>
        <v>17.221391709362898</v>
      </c>
    </row>
    <row r="2043" spans="5:6" x14ac:dyDescent="0.25">
      <c r="E2043" s="79">
        <f t="shared" ca="1" si="62"/>
        <v>0.65852214202019765</v>
      </c>
      <c r="F2043" s="79">
        <f t="shared" ca="1" si="63"/>
        <v>17.320679150382816</v>
      </c>
    </row>
    <row r="2044" spans="5:6" x14ac:dyDescent="0.25">
      <c r="E2044" s="79">
        <f t="shared" ca="1" si="62"/>
        <v>0.22828194529142376</v>
      </c>
      <c r="F2044" s="79">
        <f t="shared" ca="1" si="63"/>
        <v>13.203867279160008</v>
      </c>
    </row>
    <row r="2045" spans="5:6" x14ac:dyDescent="0.25">
      <c r="E2045" s="79">
        <f t="shared" ca="1" si="62"/>
        <v>0.5806870118790961</v>
      </c>
      <c r="F2045" s="79">
        <f t="shared" ca="1" si="63"/>
        <v>16.492710990284909</v>
      </c>
    </row>
    <row r="2046" spans="5:6" x14ac:dyDescent="0.25">
      <c r="E2046" s="79">
        <f t="shared" ca="1" si="62"/>
        <v>0.84700830698492757</v>
      </c>
      <c r="F2046" s="79">
        <f t="shared" ca="1" si="63"/>
        <v>20.164855812176278</v>
      </c>
    </row>
    <row r="2047" spans="5:6" x14ac:dyDescent="0.25">
      <c r="E2047" s="79">
        <f t="shared" ca="1" si="62"/>
        <v>0.50703158509030311</v>
      </c>
      <c r="F2047" s="79">
        <f t="shared" ca="1" si="63"/>
        <v>15.78285158688225</v>
      </c>
    </row>
    <row r="2048" spans="5:6" x14ac:dyDescent="0.25">
      <c r="E2048" s="79">
        <f t="shared" ca="1" si="62"/>
        <v>0.9584460240549546</v>
      </c>
      <c r="F2048" s="79">
        <f t="shared" ca="1" si="63"/>
        <v>24.294420452154363</v>
      </c>
    </row>
    <row r="2049" spans="5:6" x14ac:dyDescent="0.25">
      <c r="E2049" s="79">
        <f t="shared" ca="1" si="62"/>
        <v>0.34568657723373808</v>
      </c>
      <c r="F2049" s="79">
        <f t="shared" ca="1" si="63"/>
        <v>14.322916473778566</v>
      </c>
    </row>
    <row r="2050" spans="5:6" x14ac:dyDescent="0.25">
      <c r="E2050" s="79">
        <f t="shared" ca="1" si="62"/>
        <v>0.53933165216022194</v>
      </c>
      <c r="F2050" s="79">
        <f t="shared" ca="1" si="63"/>
        <v>16.087775569637323</v>
      </c>
    </row>
    <row r="2051" spans="5:6" x14ac:dyDescent="0.25">
      <c r="E2051" s="79">
        <f t="shared" ca="1" si="62"/>
        <v>0.93647813604845154</v>
      </c>
      <c r="F2051" s="79">
        <f t="shared" ca="1" si="63"/>
        <v>22.979811547088083</v>
      </c>
    </row>
    <row r="2052" spans="5:6" x14ac:dyDescent="0.25">
      <c r="E2052" s="79">
        <f t="shared" ref="E2052:E2115" ca="1" si="64">RAND()</f>
        <v>0.55648991267407866</v>
      </c>
      <c r="F2052" s="79">
        <f t="shared" ref="F2052:F2115" ca="1" si="65">$C$3+$C$4*(-LN(E2052^(-1/$C$5)-1))</f>
        <v>16.253527114233567</v>
      </c>
    </row>
    <row r="2053" spans="5:6" x14ac:dyDescent="0.25">
      <c r="E2053" s="79">
        <f t="shared" ca="1" si="64"/>
        <v>0.48257678510300084</v>
      </c>
      <c r="F2053" s="79">
        <f t="shared" ca="1" si="65"/>
        <v>15.556903708333614</v>
      </c>
    </row>
    <row r="2054" spans="5:6" x14ac:dyDescent="0.25">
      <c r="E2054" s="79">
        <f t="shared" ca="1" si="64"/>
        <v>0.10476198799184044</v>
      </c>
      <c r="F2054" s="79">
        <f t="shared" ca="1" si="65"/>
        <v>11.685222878146213</v>
      </c>
    </row>
    <row r="2055" spans="5:6" x14ac:dyDescent="0.25">
      <c r="E2055" s="79">
        <f t="shared" ca="1" si="64"/>
        <v>0.77644513809711468</v>
      </c>
      <c r="F2055" s="79">
        <f t="shared" ca="1" si="65"/>
        <v>18.874834896040252</v>
      </c>
    </row>
    <row r="2056" spans="5:6" x14ac:dyDescent="0.25">
      <c r="E2056" s="79">
        <f t="shared" ca="1" si="64"/>
        <v>2.5479654530154217E-2</v>
      </c>
      <c r="F2056" s="79">
        <f t="shared" ca="1" si="65"/>
        <v>9.7598382638694616</v>
      </c>
    </row>
    <row r="2057" spans="5:6" x14ac:dyDescent="0.25">
      <c r="E2057" s="79">
        <f t="shared" ca="1" si="64"/>
        <v>0.86367982441102686</v>
      </c>
      <c r="F2057" s="79">
        <f t="shared" ca="1" si="65"/>
        <v>20.545341705987994</v>
      </c>
    </row>
    <row r="2058" spans="5:6" x14ac:dyDescent="0.25">
      <c r="E2058" s="79">
        <f t="shared" ca="1" si="64"/>
        <v>0.28733563555930597</v>
      </c>
      <c r="F2058" s="79">
        <f t="shared" ca="1" si="65"/>
        <v>13.783937259046144</v>
      </c>
    </row>
    <row r="2059" spans="5:6" x14ac:dyDescent="0.25">
      <c r="E2059" s="79">
        <f t="shared" ca="1" si="64"/>
        <v>0.37165910762341547</v>
      </c>
      <c r="F2059" s="79">
        <f t="shared" ca="1" si="65"/>
        <v>14.557306701362823</v>
      </c>
    </row>
    <row r="2060" spans="5:6" x14ac:dyDescent="0.25">
      <c r="E2060" s="79">
        <f t="shared" ca="1" si="64"/>
        <v>0.75452082362229334</v>
      </c>
      <c r="F2060" s="79">
        <f t="shared" ca="1" si="65"/>
        <v>18.544447066461224</v>
      </c>
    </row>
    <row r="2061" spans="5:6" x14ac:dyDescent="0.25">
      <c r="E2061" s="79">
        <f t="shared" ca="1" si="64"/>
        <v>0.86265732738279555</v>
      </c>
      <c r="F2061" s="79">
        <f t="shared" ca="1" si="65"/>
        <v>20.520833134421679</v>
      </c>
    </row>
    <row r="2062" spans="5:6" x14ac:dyDescent="0.25">
      <c r="E2062" s="79">
        <f t="shared" ca="1" si="64"/>
        <v>0.30903177986144725</v>
      </c>
      <c r="F2062" s="79">
        <f t="shared" ca="1" si="65"/>
        <v>13.98708333604244</v>
      </c>
    </row>
    <row r="2063" spans="5:6" x14ac:dyDescent="0.25">
      <c r="E2063" s="79">
        <f t="shared" ca="1" si="64"/>
        <v>0.71773479907715121</v>
      </c>
      <c r="F2063" s="79">
        <f t="shared" ca="1" si="65"/>
        <v>18.039246005794659</v>
      </c>
    </row>
    <row r="2064" spans="5:6" x14ac:dyDescent="0.25">
      <c r="E2064" s="79">
        <f t="shared" ca="1" si="64"/>
        <v>0.95649340676888839</v>
      </c>
      <c r="F2064" s="79">
        <f t="shared" ca="1" si="65"/>
        <v>24.153013026199652</v>
      </c>
    </row>
    <row r="2065" spans="5:6" x14ac:dyDescent="0.25">
      <c r="E2065" s="79">
        <f t="shared" ca="1" si="64"/>
        <v>0.26994105975417026</v>
      </c>
      <c r="F2065" s="79">
        <f t="shared" ca="1" si="65"/>
        <v>13.617824054179765</v>
      </c>
    </row>
    <row r="2066" spans="5:6" x14ac:dyDescent="0.25">
      <c r="E2066" s="79">
        <f t="shared" ca="1" si="64"/>
        <v>0.89226767509241856</v>
      </c>
      <c r="F2066" s="79">
        <f t="shared" ca="1" si="65"/>
        <v>21.309009195024693</v>
      </c>
    </row>
    <row r="2067" spans="5:6" x14ac:dyDescent="0.25">
      <c r="E2067" s="79">
        <f t="shared" ca="1" si="64"/>
        <v>0.55525973742942525</v>
      </c>
      <c r="F2067" s="79">
        <f t="shared" ca="1" si="65"/>
        <v>16.241544014358951</v>
      </c>
    </row>
    <row r="2068" spans="5:6" x14ac:dyDescent="0.25">
      <c r="E2068" s="79">
        <f t="shared" ca="1" si="64"/>
        <v>0.94672076578651698</v>
      </c>
      <c r="F2068" s="79">
        <f t="shared" ca="1" si="65"/>
        <v>23.526747362858973</v>
      </c>
    </row>
    <row r="2069" spans="5:6" x14ac:dyDescent="0.25">
      <c r="E2069" s="79">
        <f t="shared" ca="1" si="64"/>
        <v>0.24739090361238492</v>
      </c>
      <c r="F2069" s="79">
        <f t="shared" ca="1" si="65"/>
        <v>13.397008583580149</v>
      </c>
    </row>
    <row r="2070" spans="5:6" x14ac:dyDescent="0.25">
      <c r="E2070" s="79">
        <f t="shared" ca="1" si="64"/>
        <v>0.50797445798703289</v>
      </c>
      <c r="F2070" s="79">
        <f t="shared" ca="1" si="65"/>
        <v>15.791639133224367</v>
      </c>
    </row>
    <row r="2071" spans="5:6" x14ac:dyDescent="0.25">
      <c r="E2071" s="79">
        <f t="shared" ca="1" si="64"/>
        <v>0.1234405925384171</v>
      </c>
      <c r="F2071" s="79">
        <f t="shared" ca="1" si="65"/>
        <v>11.964509912059233</v>
      </c>
    </row>
    <row r="2072" spans="5:6" x14ac:dyDescent="0.25">
      <c r="E2072" s="79">
        <f t="shared" ca="1" si="64"/>
        <v>0.73957379258472933</v>
      </c>
      <c r="F2072" s="79">
        <f t="shared" ca="1" si="65"/>
        <v>18.332507527922154</v>
      </c>
    </row>
    <row r="2073" spans="5:6" x14ac:dyDescent="0.25">
      <c r="E2073" s="79">
        <f t="shared" ca="1" si="64"/>
        <v>0.14071140334313725</v>
      </c>
      <c r="F2073" s="79">
        <f t="shared" ca="1" si="65"/>
        <v>12.200365203840381</v>
      </c>
    </row>
    <row r="2074" spans="5:6" x14ac:dyDescent="0.25">
      <c r="E2074" s="79">
        <f t="shared" ca="1" si="64"/>
        <v>0.19010658524497093</v>
      </c>
      <c r="F2074" s="79">
        <f t="shared" ca="1" si="65"/>
        <v>12.795733707120162</v>
      </c>
    </row>
    <row r="2075" spans="5:6" x14ac:dyDescent="0.25">
      <c r="E2075" s="79">
        <f t="shared" ca="1" si="64"/>
        <v>0.60701579999853039</v>
      </c>
      <c r="F2075" s="79">
        <f t="shared" ca="1" si="65"/>
        <v>16.76155032742917</v>
      </c>
    </row>
    <row r="2076" spans="5:6" x14ac:dyDescent="0.25">
      <c r="E2076" s="79">
        <f t="shared" ca="1" si="64"/>
        <v>0.58539051165957645</v>
      </c>
      <c r="F2076" s="79">
        <f t="shared" ca="1" si="65"/>
        <v>16.540034357127304</v>
      </c>
    </row>
    <row r="2077" spans="5:6" x14ac:dyDescent="0.25">
      <c r="E2077" s="79">
        <f t="shared" ca="1" si="64"/>
        <v>0.91256756968362673</v>
      </c>
      <c r="F2077" s="79">
        <f t="shared" ca="1" si="65"/>
        <v>21.975297545499032</v>
      </c>
    </row>
    <row r="2078" spans="5:6" x14ac:dyDescent="0.25">
      <c r="E2078" s="79">
        <f t="shared" ca="1" si="64"/>
        <v>0.30794741611299248</v>
      </c>
      <c r="F2078" s="79">
        <f t="shared" ca="1" si="65"/>
        <v>13.977020993634028</v>
      </c>
    </row>
    <row r="2079" spans="5:6" x14ac:dyDescent="0.25">
      <c r="E2079" s="79">
        <f t="shared" ca="1" si="64"/>
        <v>0.47120923628490352</v>
      </c>
      <c r="F2079" s="79">
        <f t="shared" ca="1" si="65"/>
        <v>15.452997477976645</v>
      </c>
    </row>
    <row r="2080" spans="5:6" x14ac:dyDescent="0.25">
      <c r="E2080" s="79">
        <f t="shared" ca="1" si="64"/>
        <v>0.96122683747130477</v>
      </c>
      <c r="F2080" s="79">
        <f t="shared" ca="1" si="65"/>
        <v>24.507401528994077</v>
      </c>
    </row>
    <row r="2081" spans="5:6" x14ac:dyDescent="0.25">
      <c r="E2081" s="79">
        <f t="shared" ca="1" si="64"/>
        <v>7.7913160295108863E-2</v>
      </c>
      <c r="F2081" s="79">
        <f t="shared" ca="1" si="65"/>
        <v>11.219347771125186</v>
      </c>
    </row>
    <row r="2082" spans="5:6" x14ac:dyDescent="0.25">
      <c r="E2082" s="79">
        <f t="shared" ca="1" si="64"/>
        <v>0.16334322739878948</v>
      </c>
      <c r="F2082" s="79">
        <f t="shared" ca="1" si="65"/>
        <v>12.485215536848999</v>
      </c>
    </row>
    <row r="2083" spans="5:6" x14ac:dyDescent="0.25">
      <c r="E2083" s="79">
        <f t="shared" ca="1" si="64"/>
        <v>0.37039137643807474</v>
      </c>
      <c r="F2083" s="79">
        <f t="shared" ca="1" si="65"/>
        <v>14.545909261335765</v>
      </c>
    </row>
    <row r="2084" spans="5:6" x14ac:dyDescent="0.25">
      <c r="E2084" s="79">
        <f t="shared" ca="1" si="64"/>
        <v>3.5293830214467747E-2</v>
      </c>
      <c r="F2084" s="79">
        <f t="shared" ca="1" si="65"/>
        <v>10.147847949595453</v>
      </c>
    </row>
    <row r="2085" spans="5:6" x14ac:dyDescent="0.25">
      <c r="E2085" s="79">
        <f t="shared" ca="1" si="64"/>
        <v>0.66533899720268674</v>
      </c>
      <c r="F2085" s="79">
        <f t="shared" ca="1" si="65"/>
        <v>17.398693945791784</v>
      </c>
    </row>
    <row r="2086" spans="5:6" x14ac:dyDescent="0.25">
      <c r="E2086" s="79">
        <f t="shared" ca="1" si="64"/>
        <v>0.16589381382916335</v>
      </c>
      <c r="F2086" s="79">
        <f t="shared" ca="1" si="65"/>
        <v>12.515907153693961</v>
      </c>
    </row>
    <row r="2087" spans="5:6" x14ac:dyDescent="0.25">
      <c r="E2087" s="79">
        <f t="shared" ca="1" si="64"/>
        <v>0.7272914844215872</v>
      </c>
      <c r="F2087" s="79">
        <f t="shared" ca="1" si="65"/>
        <v>18.165355619876308</v>
      </c>
    </row>
    <row r="2088" spans="5:6" x14ac:dyDescent="0.25">
      <c r="E2088" s="79">
        <f t="shared" ca="1" si="64"/>
        <v>0.74609542135736129</v>
      </c>
      <c r="F2088" s="79">
        <f t="shared" ca="1" si="65"/>
        <v>18.423768141434049</v>
      </c>
    </row>
    <row r="2089" spans="5:6" x14ac:dyDescent="0.25">
      <c r="E2089" s="79">
        <f t="shared" ca="1" si="64"/>
        <v>0.4306672246186074</v>
      </c>
      <c r="F2089" s="79">
        <f t="shared" ca="1" si="65"/>
        <v>15.086471544514076</v>
      </c>
    </row>
    <row r="2090" spans="5:6" x14ac:dyDescent="0.25">
      <c r="E2090" s="79">
        <f t="shared" ca="1" si="64"/>
        <v>0.14194921979824959</v>
      </c>
      <c r="F2090" s="79">
        <f t="shared" ca="1" si="65"/>
        <v>12.216592206073912</v>
      </c>
    </row>
    <row r="2091" spans="5:6" x14ac:dyDescent="0.25">
      <c r="E2091" s="79">
        <f t="shared" ca="1" si="64"/>
        <v>1.6205846302202009E-2</v>
      </c>
      <c r="F2091" s="79">
        <f t="shared" ca="1" si="65"/>
        <v>9.2578104135810992</v>
      </c>
    </row>
    <row r="2092" spans="5:6" x14ac:dyDescent="0.25">
      <c r="E2092" s="79">
        <f t="shared" ca="1" si="64"/>
        <v>0.77638260455963559</v>
      </c>
      <c r="F2092" s="79">
        <f t="shared" ca="1" si="65"/>
        <v>18.873855754735988</v>
      </c>
    </row>
    <row r="2093" spans="5:6" x14ac:dyDescent="0.25">
      <c r="E2093" s="79">
        <f t="shared" ca="1" si="64"/>
        <v>0.23357599596874834</v>
      </c>
      <c r="F2093" s="79">
        <f t="shared" ca="1" si="65"/>
        <v>13.258006308295114</v>
      </c>
    </row>
    <row r="2094" spans="5:6" x14ac:dyDescent="0.25">
      <c r="E2094" s="79">
        <f t="shared" ca="1" si="64"/>
        <v>0.76701908120702633</v>
      </c>
      <c r="F2094" s="79">
        <f t="shared" ca="1" si="65"/>
        <v>18.729708782158383</v>
      </c>
    </row>
    <row r="2095" spans="5:6" x14ac:dyDescent="0.25">
      <c r="E2095" s="79">
        <f t="shared" ca="1" si="64"/>
        <v>0.42482559951601728</v>
      </c>
      <c r="F2095" s="79">
        <f t="shared" ca="1" si="65"/>
        <v>15.034013775820309</v>
      </c>
    </row>
    <row r="2096" spans="5:6" x14ac:dyDescent="0.25">
      <c r="E2096" s="79">
        <f t="shared" ca="1" si="64"/>
        <v>0.3798427733454991</v>
      </c>
      <c r="F2096" s="79">
        <f t="shared" ca="1" si="65"/>
        <v>14.63080692859033</v>
      </c>
    </row>
    <row r="2097" spans="5:6" x14ac:dyDescent="0.25">
      <c r="E2097" s="79">
        <f t="shared" ca="1" si="64"/>
        <v>0.69754960786237385</v>
      </c>
      <c r="F2097" s="79">
        <f t="shared" ca="1" si="65"/>
        <v>17.78305103005038</v>
      </c>
    </row>
    <row r="2098" spans="5:6" x14ac:dyDescent="0.25">
      <c r="E2098" s="79">
        <f t="shared" ca="1" si="64"/>
        <v>0.84426852010413822</v>
      </c>
      <c r="F2098" s="79">
        <f t="shared" ca="1" si="65"/>
        <v>20.105905442992167</v>
      </c>
    </row>
    <row r="2099" spans="5:6" x14ac:dyDescent="0.25">
      <c r="E2099" s="79">
        <f t="shared" ca="1" si="64"/>
        <v>0.50346308526815575</v>
      </c>
      <c r="F2099" s="79">
        <f t="shared" ca="1" si="65"/>
        <v>15.74964819676207</v>
      </c>
    </row>
    <row r="2100" spans="5:6" x14ac:dyDescent="0.25">
      <c r="E2100" s="79">
        <f t="shared" ca="1" si="64"/>
        <v>0.19806536256055629</v>
      </c>
      <c r="F2100" s="79">
        <f t="shared" ca="1" si="65"/>
        <v>12.883750217739017</v>
      </c>
    </row>
    <row r="2101" spans="5:6" x14ac:dyDescent="0.25">
      <c r="E2101" s="79">
        <f t="shared" ca="1" si="64"/>
        <v>0.97285623612692584</v>
      </c>
      <c r="F2101" s="79">
        <f t="shared" ca="1" si="65"/>
        <v>25.598694333985144</v>
      </c>
    </row>
    <row r="2102" spans="5:6" x14ac:dyDescent="0.25">
      <c r="E2102" s="79">
        <f t="shared" ca="1" si="64"/>
        <v>0.15615877352390428</v>
      </c>
      <c r="F2102" s="79">
        <f t="shared" ca="1" si="65"/>
        <v>12.397332623891549</v>
      </c>
    </row>
    <row r="2103" spans="5:6" x14ac:dyDescent="0.25">
      <c r="E2103" s="79">
        <f t="shared" ca="1" si="64"/>
        <v>0.43182312755364771</v>
      </c>
      <c r="F2103" s="79">
        <f t="shared" ca="1" si="65"/>
        <v>15.096858724737515</v>
      </c>
    </row>
    <row r="2104" spans="5:6" x14ac:dyDescent="0.25">
      <c r="E2104" s="79">
        <f t="shared" ca="1" si="64"/>
        <v>0.66546219761952696</v>
      </c>
      <c r="F2104" s="79">
        <f t="shared" ca="1" si="65"/>
        <v>17.400113777999827</v>
      </c>
    </row>
    <row r="2105" spans="5:6" x14ac:dyDescent="0.25">
      <c r="E2105" s="79">
        <f t="shared" ca="1" si="64"/>
        <v>0.76706776320176151</v>
      </c>
      <c r="F2105" s="79">
        <f t="shared" ca="1" si="65"/>
        <v>18.730445911695647</v>
      </c>
    </row>
    <row r="2106" spans="5:6" x14ac:dyDescent="0.25">
      <c r="E2106" s="79">
        <f t="shared" ca="1" si="64"/>
        <v>0.37758967007845856</v>
      </c>
      <c r="F2106" s="79">
        <f t="shared" ca="1" si="65"/>
        <v>14.610582762738234</v>
      </c>
    </row>
    <row r="2107" spans="5:6" x14ac:dyDescent="0.25">
      <c r="E2107" s="79">
        <f t="shared" ca="1" si="64"/>
        <v>0.31722802805305639</v>
      </c>
      <c r="F2107" s="79">
        <f t="shared" ca="1" si="65"/>
        <v>14.062870060908217</v>
      </c>
    </row>
    <row r="2108" spans="5:6" x14ac:dyDescent="0.25">
      <c r="E2108" s="79">
        <f t="shared" ca="1" si="64"/>
        <v>0.88674175929668597</v>
      </c>
      <c r="F2108" s="79">
        <f t="shared" ca="1" si="65"/>
        <v>21.147938921376806</v>
      </c>
    </row>
    <row r="2109" spans="5:6" x14ac:dyDescent="0.25">
      <c r="E2109" s="79">
        <f t="shared" ca="1" si="64"/>
        <v>0.14879607584717069</v>
      </c>
      <c r="F2109" s="79">
        <f t="shared" ca="1" si="65"/>
        <v>12.304906399478938</v>
      </c>
    </row>
    <row r="2110" spans="5:6" x14ac:dyDescent="0.25">
      <c r="E2110" s="79">
        <f t="shared" ca="1" si="64"/>
        <v>0.19380372126016776</v>
      </c>
      <c r="F2110" s="79">
        <f t="shared" ca="1" si="65"/>
        <v>12.836838307534361</v>
      </c>
    </row>
    <row r="2111" spans="5:6" x14ac:dyDescent="0.25">
      <c r="E2111" s="79">
        <f t="shared" ca="1" si="64"/>
        <v>0.42049763769390247</v>
      </c>
      <c r="F2111" s="79">
        <f t="shared" ca="1" si="65"/>
        <v>14.995182406869361</v>
      </c>
    </row>
    <row r="2112" spans="5:6" x14ac:dyDescent="0.25">
      <c r="E2112" s="79">
        <f t="shared" ca="1" si="64"/>
        <v>0.61368406424870203</v>
      </c>
      <c r="F2112" s="79">
        <f t="shared" ca="1" si="65"/>
        <v>16.831268555364655</v>
      </c>
    </row>
    <row r="2113" spans="5:6" x14ac:dyDescent="0.25">
      <c r="E2113" s="79">
        <f t="shared" ca="1" si="64"/>
        <v>0.40659724494331106</v>
      </c>
      <c r="F2113" s="79">
        <f t="shared" ca="1" si="65"/>
        <v>14.870593504403795</v>
      </c>
    </row>
    <row r="2114" spans="5:6" x14ac:dyDescent="0.25">
      <c r="E2114" s="79">
        <f t="shared" ca="1" si="64"/>
        <v>0.13728809705175693</v>
      </c>
      <c r="F2114" s="79">
        <f t="shared" ca="1" si="65"/>
        <v>12.155048284914413</v>
      </c>
    </row>
    <row r="2115" spans="5:6" x14ac:dyDescent="0.25">
      <c r="E2115" s="79">
        <f t="shared" ca="1" si="64"/>
        <v>0.4783524780553069</v>
      </c>
      <c r="F2115" s="79">
        <f t="shared" ca="1" si="65"/>
        <v>15.51821736352059</v>
      </c>
    </row>
    <row r="2116" spans="5:6" x14ac:dyDescent="0.25">
      <c r="E2116" s="79">
        <f t="shared" ref="E2116:E2160" ca="1" si="66">RAND()</f>
        <v>0.96386551249165364</v>
      </c>
      <c r="F2116" s="79">
        <f t="shared" ref="F2116:F2160" ca="1" si="67">$C$3+$C$4*(-LN(E2116^(-1/$C$5)-1))</f>
        <v>24.723752579127218</v>
      </c>
    </row>
    <row r="2117" spans="5:6" x14ac:dyDescent="0.25">
      <c r="E2117" s="79">
        <f t="shared" ca="1" si="66"/>
        <v>0.72942460219850758</v>
      </c>
      <c r="F2117" s="79">
        <f t="shared" ca="1" si="67"/>
        <v>18.193962988464165</v>
      </c>
    </row>
    <row r="2118" spans="5:6" x14ac:dyDescent="0.25">
      <c r="E2118" s="79">
        <f t="shared" ca="1" si="66"/>
        <v>0.22479947267413614</v>
      </c>
      <c r="F2118" s="79">
        <f t="shared" ca="1" si="67"/>
        <v>13.16796839103187</v>
      </c>
    </row>
    <row r="2119" spans="5:6" x14ac:dyDescent="0.25">
      <c r="E2119" s="79">
        <f t="shared" ca="1" si="66"/>
        <v>0.2612068992563954</v>
      </c>
      <c r="F2119" s="79">
        <f t="shared" ca="1" si="67"/>
        <v>13.533103567813992</v>
      </c>
    </row>
    <row r="2120" spans="5:6" x14ac:dyDescent="0.25">
      <c r="E2120" s="79">
        <f t="shared" ca="1" si="66"/>
        <v>0.63123075873877288</v>
      </c>
      <c r="F2120" s="79">
        <f t="shared" ca="1" si="67"/>
        <v>17.018270319061454</v>
      </c>
    </row>
    <row r="2121" spans="5:6" x14ac:dyDescent="0.25">
      <c r="E2121" s="79">
        <f t="shared" ca="1" si="66"/>
        <v>0.37123659063077097</v>
      </c>
      <c r="F2121" s="79">
        <f t="shared" ca="1" si="67"/>
        <v>14.553508475046982</v>
      </c>
    </row>
    <row r="2122" spans="5:6" x14ac:dyDescent="0.25">
      <c r="E2122" s="79">
        <f t="shared" ca="1" si="66"/>
        <v>0.7146970934407183</v>
      </c>
      <c r="F2122" s="79">
        <f t="shared" ca="1" si="67"/>
        <v>17.999837545150687</v>
      </c>
    </row>
    <row r="2123" spans="5:6" x14ac:dyDescent="0.25">
      <c r="E2123" s="79">
        <f t="shared" ca="1" si="66"/>
        <v>0.53790178165157232</v>
      </c>
      <c r="F2123" s="79">
        <f t="shared" ca="1" si="67"/>
        <v>16.07409143263828</v>
      </c>
    </row>
    <row r="2124" spans="5:6" x14ac:dyDescent="0.25">
      <c r="E2124" s="79">
        <f t="shared" ca="1" si="66"/>
        <v>0.16352073652759447</v>
      </c>
      <c r="F2124" s="79">
        <f t="shared" ca="1" si="67"/>
        <v>12.487359881277847</v>
      </c>
    </row>
    <row r="2125" spans="5:6" x14ac:dyDescent="0.25">
      <c r="E2125" s="79">
        <f t="shared" ca="1" si="66"/>
        <v>0.21597662728962042</v>
      </c>
      <c r="F2125" s="79">
        <f t="shared" ca="1" si="67"/>
        <v>13.075935586709592</v>
      </c>
    </row>
    <row r="2126" spans="5:6" x14ac:dyDescent="0.25">
      <c r="E2126" s="79">
        <f t="shared" ca="1" si="66"/>
        <v>0.95910102390719831</v>
      </c>
      <c r="F2126" s="79">
        <f t="shared" ca="1" si="67"/>
        <v>24.343307782430838</v>
      </c>
    </row>
    <row r="2127" spans="5:6" x14ac:dyDescent="0.25">
      <c r="E2127" s="79">
        <f t="shared" ca="1" si="66"/>
        <v>0.1861764007565766</v>
      </c>
      <c r="F2127" s="79">
        <f t="shared" ca="1" si="67"/>
        <v>12.751604175125795</v>
      </c>
    </row>
    <row r="2128" spans="5:6" x14ac:dyDescent="0.25">
      <c r="E2128" s="79">
        <f t="shared" ca="1" si="66"/>
        <v>0.94251258132566595</v>
      </c>
      <c r="F2128" s="79">
        <f t="shared" ca="1" si="67"/>
        <v>23.290731029530448</v>
      </c>
    </row>
    <row r="2129" spans="5:6" x14ac:dyDescent="0.25">
      <c r="E2129" s="79">
        <f t="shared" ca="1" si="66"/>
        <v>0.36896083407376234</v>
      </c>
      <c r="F2129" s="79">
        <f t="shared" ca="1" si="67"/>
        <v>14.533043862886581</v>
      </c>
    </row>
    <row r="2130" spans="5:6" x14ac:dyDescent="0.25">
      <c r="E2130" s="79">
        <f t="shared" ca="1" si="66"/>
        <v>0.32475527938695903</v>
      </c>
      <c r="F2130" s="79">
        <f t="shared" ca="1" si="67"/>
        <v>14.132082195521548</v>
      </c>
    </row>
    <row r="2131" spans="5:6" x14ac:dyDescent="0.25">
      <c r="E2131" s="79">
        <f t="shared" ca="1" si="66"/>
        <v>0.44488121366624378</v>
      </c>
      <c r="F2131" s="79">
        <f t="shared" ca="1" si="67"/>
        <v>15.214405796433878</v>
      </c>
    </row>
    <row r="2132" spans="5:6" x14ac:dyDescent="0.25">
      <c r="E2132" s="79">
        <f t="shared" ca="1" si="66"/>
        <v>0.11362828954316617</v>
      </c>
      <c r="F2132" s="79">
        <f t="shared" ca="1" si="67"/>
        <v>11.821413271442424</v>
      </c>
    </row>
    <row r="2133" spans="5:6" x14ac:dyDescent="0.25">
      <c r="E2133" s="79">
        <f t="shared" ca="1" si="66"/>
        <v>0.96805249063298016</v>
      </c>
      <c r="F2133" s="79">
        <f t="shared" ca="1" si="67"/>
        <v>25.100979268882856</v>
      </c>
    </row>
    <row r="2134" spans="5:6" x14ac:dyDescent="0.25">
      <c r="E2134" s="79">
        <f t="shared" ca="1" si="66"/>
        <v>0.10413986246796147</v>
      </c>
      <c r="F2134" s="79">
        <f t="shared" ca="1" si="67"/>
        <v>11.67539215539491</v>
      </c>
    </row>
    <row r="2135" spans="5:6" x14ac:dyDescent="0.25">
      <c r="E2135" s="79">
        <f t="shared" ca="1" si="66"/>
        <v>0.98313271480042252</v>
      </c>
      <c r="F2135" s="79">
        <f t="shared" ca="1" si="67"/>
        <v>27.044866338746662</v>
      </c>
    </row>
    <row r="2136" spans="5:6" x14ac:dyDescent="0.25">
      <c r="E2136" s="79">
        <f t="shared" ca="1" si="66"/>
        <v>0.90541217120490147</v>
      </c>
      <c r="F2136" s="79">
        <f t="shared" ca="1" si="67"/>
        <v>21.725320854867675</v>
      </c>
    </row>
    <row r="2137" spans="5:6" x14ac:dyDescent="0.25">
      <c r="E2137" s="79">
        <f t="shared" ca="1" si="66"/>
        <v>0.84582949493123361</v>
      </c>
      <c r="F2137" s="79">
        <f t="shared" ca="1" si="67"/>
        <v>20.139378029119008</v>
      </c>
    </row>
    <row r="2138" spans="5:6" x14ac:dyDescent="0.25">
      <c r="E2138" s="79">
        <f t="shared" ca="1" si="66"/>
        <v>0.76048660379923272</v>
      </c>
      <c r="F2138" s="79">
        <f t="shared" ca="1" si="67"/>
        <v>18.631907241751424</v>
      </c>
    </row>
    <row r="2139" spans="5:6" x14ac:dyDescent="0.25">
      <c r="E2139" s="79">
        <f t="shared" ca="1" si="66"/>
        <v>0.96413696482837852</v>
      </c>
      <c r="F2139" s="79">
        <f t="shared" ca="1" si="67"/>
        <v>24.746878875634991</v>
      </c>
    </row>
    <row r="2140" spans="5:6" x14ac:dyDescent="0.25">
      <c r="E2140" s="79">
        <f t="shared" ca="1" si="66"/>
        <v>0.35006096148319388</v>
      </c>
      <c r="F2140" s="79">
        <f t="shared" ca="1" si="67"/>
        <v>14.362548058860913</v>
      </c>
    </row>
    <row r="2141" spans="5:6" x14ac:dyDescent="0.25">
      <c r="E2141" s="79">
        <f t="shared" ca="1" si="66"/>
        <v>0.68074764624327166</v>
      </c>
      <c r="F2141" s="79">
        <f t="shared" ca="1" si="67"/>
        <v>17.57914348946651</v>
      </c>
    </row>
    <row r="2142" spans="5:6" x14ac:dyDescent="0.25">
      <c r="E2142" s="79">
        <f t="shared" ca="1" si="66"/>
        <v>0.41723679988575968</v>
      </c>
      <c r="F2142" s="79">
        <f t="shared" ca="1" si="67"/>
        <v>14.965940874856042</v>
      </c>
    </row>
    <row r="2143" spans="5:6" x14ac:dyDescent="0.25">
      <c r="E2143" s="79">
        <f t="shared" ca="1" si="66"/>
        <v>0.4552946758286478</v>
      </c>
      <c r="F2143" s="79">
        <f t="shared" ca="1" si="67"/>
        <v>15.308479700559289</v>
      </c>
    </row>
    <row r="2144" spans="5:6" x14ac:dyDescent="0.25">
      <c r="E2144" s="79">
        <f t="shared" ca="1" si="66"/>
        <v>0.26984284178215878</v>
      </c>
      <c r="F2144" s="79">
        <f t="shared" ca="1" si="67"/>
        <v>13.616876553804325</v>
      </c>
    </row>
    <row r="2145" spans="5:6" x14ac:dyDescent="0.25">
      <c r="E2145" s="79">
        <f t="shared" ca="1" si="66"/>
        <v>0.2122935403036329</v>
      </c>
      <c r="F2145" s="79">
        <f t="shared" ca="1" si="67"/>
        <v>13.037029273922538</v>
      </c>
    </row>
    <row r="2146" spans="5:6" x14ac:dyDescent="0.25">
      <c r="E2146" s="79">
        <f t="shared" ca="1" si="66"/>
        <v>0.6499617794655046</v>
      </c>
      <c r="F2146" s="79">
        <f t="shared" ca="1" si="67"/>
        <v>17.22417665156091</v>
      </c>
    </row>
    <row r="2147" spans="5:6" x14ac:dyDescent="0.25">
      <c r="E2147" s="79">
        <f t="shared" ca="1" si="66"/>
        <v>0.73144754423416403</v>
      </c>
      <c r="F2147" s="79">
        <f t="shared" ca="1" si="67"/>
        <v>18.22125326115977</v>
      </c>
    </row>
    <row r="2148" spans="5:6" x14ac:dyDescent="0.25">
      <c r="E2148" s="79">
        <f t="shared" ca="1" si="66"/>
        <v>0.56001329235122976</v>
      </c>
      <c r="F2148" s="79">
        <f t="shared" ca="1" si="67"/>
        <v>16.287937992610214</v>
      </c>
    </row>
    <row r="2149" spans="5:6" x14ac:dyDescent="0.25">
      <c r="E2149" s="79">
        <f t="shared" ca="1" si="66"/>
        <v>0.38156116469805834</v>
      </c>
      <c r="F2149" s="79">
        <f t="shared" ca="1" si="67"/>
        <v>14.646226266669803</v>
      </c>
    </row>
    <row r="2150" spans="5:6" x14ac:dyDescent="0.25">
      <c r="E2150" s="79">
        <f t="shared" ca="1" si="66"/>
        <v>0.46380122980193561</v>
      </c>
      <c r="F2150" s="79">
        <f t="shared" ca="1" si="67"/>
        <v>15.385601243719176</v>
      </c>
    </row>
    <row r="2151" spans="5:6" x14ac:dyDescent="0.25">
      <c r="E2151" s="79">
        <f t="shared" ca="1" si="66"/>
        <v>0.13274049415195355</v>
      </c>
      <c r="F2151" s="79">
        <f t="shared" ca="1" si="67"/>
        <v>12.093803810447252</v>
      </c>
    </row>
    <row r="2152" spans="5:6" x14ac:dyDescent="0.25">
      <c r="E2152" s="79">
        <f t="shared" ca="1" si="66"/>
        <v>0.86990819887679327</v>
      </c>
      <c r="F2152" s="79">
        <f t="shared" ca="1" si="67"/>
        <v>20.698327225319389</v>
      </c>
    </row>
    <row r="2153" spans="5:6" x14ac:dyDescent="0.25">
      <c r="E2153" s="79">
        <f t="shared" ca="1" si="66"/>
        <v>0.27643866507132686</v>
      </c>
      <c r="F2153" s="79">
        <f t="shared" ca="1" si="67"/>
        <v>13.680257750463916</v>
      </c>
    </row>
    <row r="2154" spans="5:6" x14ac:dyDescent="0.25">
      <c r="E2154" s="79">
        <f t="shared" ca="1" si="66"/>
        <v>0.20606299029902031</v>
      </c>
      <c r="F2154" s="79">
        <f t="shared" ca="1" si="67"/>
        <v>12.970512430991821</v>
      </c>
    </row>
    <row r="2155" spans="5:6" x14ac:dyDescent="0.25">
      <c r="E2155" s="79">
        <f t="shared" ca="1" si="66"/>
        <v>0.44108875810397208</v>
      </c>
      <c r="F2155" s="79">
        <f t="shared" ca="1" si="67"/>
        <v>15.180224030895751</v>
      </c>
    </row>
    <row r="2156" spans="5:6" x14ac:dyDescent="0.25">
      <c r="E2156" s="79">
        <f t="shared" ca="1" si="66"/>
        <v>0.3925182697674473</v>
      </c>
      <c r="F2156" s="79">
        <f t="shared" ca="1" si="67"/>
        <v>14.744464417929624</v>
      </c>
    </row>
    <row r="2157" spans="5:6" x14ac:dyDescent="0.25">
      <c r="E2157" s="79">
        <f t="shared" ca="1" si="66"/>
        <v>0.92775792075129604</v>
      </c>
      <c r="F2157" s="79">
        <f t="shared" ca="1" si="67"/>
        <v>22.57721419305344</v>
      </c>
    </row>
    <row r="2158" spans="5:6" x14ac:dyDescent="0.25">
      <c r="E2158" s="79">
        <f t="shared" ca="1" si="66"/>
        <v>0.97948874934668395</v>
      </c>
      <c r="F2158" s="79">
        <f t="shared" ca="1" si="67"/>
        <v>26.451406320898595</v>
      </c>
    </row>
    <row r="2159" spans="5:6" x14ac:dyDescent="0.25">
      <c r="E2159" s="79">
        <f t="shared" ca="1" si="66"/>
        <v>0.87341962238000981</v>
      </c>
      <c r="F2159" s="79">
        <f t="shared" ca="1" si="67"/>
        <v>20.787534211864713</v>
      </c>
    </row>
    <row r="2160" spans="5:6" x14ac:dyDescent="0.25">
      <c r="E2160" s="79">
        <f t="shared" ca="1" si="66"/>
        <v>0.23531600314848666</v>
      </c>
      <c r="F2160" s="79">
        <f t="shared" ca="1" si="67"/>
        <v>13.275690190939301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V2160"/>
  <sheetViews>
    <sheetView zoomScale="90" zoomScaleNormal="90" workbookViewId="0">
      <selection activeCell="C4" sqref="C4"/>
    </sheetView>
  </sheetViews>
  <sheetFormatPr baseColWidth="10" defaultRowHeight="15" x14ac:dyDescent="0.25"/>
  <cols>
    <col min="1" max="1" width="4.28515625" style="75" customWidth="1"/>
    <col min="2" max="2" width="10.28515625" style="75" bestFit="1" customWidth="1"/>
    <col min="3" max="3" width="11.85546875" style="75" bestFit="1" customWidth="1"/>
    <col min="4" max="4" width="5.140625" style="75" customWidth="1"/>
    <col min="5" max="5" width="11.42578125" style="75"/>
    <col min="6" max="6" width="18" style="75" customWidth="1"/>
    <col min="7" max="7" width="4.28515625" style="75" customWidth="1"/>
    <col min="8" max="8" width="11.42578125" style="75"/>
    <col min="9" max="9" width="17.7109375" style="75" bestFit="1" customWidth="1"/>
    <col min="10" max="10" width="20" style="75" bestFit="1" customWidth="1"/>
    <col min="11" max="11" width="11.85546875" style="75" bestFit="1" customWidth="1"/>
    <col min="12" max="12" width="12" style="75" bestFit="1" customWidth="1"/>
    <col min="13" max="13" width="11.42578125" style="75"/>
    <col min="14" max="14" width="10.28515625" style="90" bestFit="1" customWidth="1"/>
    <col min="15" max="15" width="11.85546875" style="90" bestFit="1" customWidth="1"/>
    <col min="16" max="16" width="5.140625" style="90" customWidth="1"/>
    <col min="17" max="17" width="11.42578125" style="90"/>
    <col min="18" max="18" width="18" style="90" customWidth="1"/>
    <col min="19" max="19" width="4.28515625" style="90" customWidth="1"/>
    <col min="20" max="20" width="11.42578125" style="90"/>
    <col min="21" max="21" width="17.7109375" style="90" bestFit="1" customWidth="1"/>
    <col min="22" max="22" width="18.7109375" style="90" bestFit="1" customWidth="1"/>
    <col min="23" max="16384" width="11.42578125" style="75"/>
  </cols>
  <sheetData>
    <row r="2" spans="2:22" x14ac:dyDescent="0.25">
      <c r="B2" s="74" t="s">
        <v>11</v>
      </c>
      <c r="C2" s="74" t="s">
        <v>12</v>
      </c>
      <c r="E2" s="74" t="s">
        <v>13</v>
      </c>
      <c r="F2" s="74" t="s">
        <v>14</v>
      </c>
      <c r="H2" s="74" t="s">
        <v>15</v>
      </c>
      <c r="I2" s="74" t="s">
        <v>16</v>
      </c>
      <c r="J2" s="74" t="s">
        <v>17</v>
      </c>
      <c r="N2" s="89" t="s">
        <v>11</v>
      </c>
      <c r="O2" s="89" t="s">
        <v>12</v>
      </c>
      <c r="Q2" s="89" t="s">
        <v>13</v>
      </c>
      <c r="R2" s="89" t="s">
        <v>14</v>
      </c>
      <c r="T2" s="89" t="s">
        <v>15</v>
      </c>
      <c r="U2" s="89" t="s">
        <v>16</v>
      </c>
      <c r="V2" s="89" t="s">
        <v>17</v>
      </c>
    </row>
    <row r="3" spans="2:22" x14ac:dyDescent="0.25">
      <c r="B3" s="76" t="s">
        <v>51</v>
      </c>
      <c r="C3" s="80">
        <v>0.1</v>
      </c>
      <c r="E3" s="76">
        <f ca="1">RAND()</f>
        <v>0.97069125164221004</v>
      </c>
      <c r="F3" s="76">
        <f ca="1">(((-LN(E3))^(-$C$3)-1)*(1/$C$3))*$C$5+$C$4</f>
        <v>11.424047841116389</v>
      </c>
      <c r="H3" s="76" t="s">
        <v>19</v>
      </c>
      <c r="I3" s="76">
        <f ca="1">AVERAGE(F3:F2160)</f>
        <v>4.310332417139235</v>
      </c>
      <c r="J3" s="76">
        <f>C4+C5*(C9-1)/C3</f>
        <v>4.3725740423863941</v>
      </c>
      <c r="N3" s="91" t="s">
        <v>111</v>
      </c>
      <c r="O3" s="80">
        <v>10</v>
      </c>
      <c r="Q3" s="91">
        <f ca="1">RAND()</f>
        <v>0.23519666423240604</v>
      </c>
      <c r="R3" s="91">
        <f ca="1">-LN(-LN(Q3))*$O$4+$O$3</f>
        <v>9.2605545554600575</v>
      </c>
      <c r="T3" s="91" t="s">
        <v>19</v>
      </c>
      <c r="U3" s="91">
        <f ca="1">AVERAGE(R3:R2160)</f>
        <v>11.220475466360663</v>
      </c>
      <c r="V3" s="91">
        <f>O3+0.5772156649*O4</f>
        <v>11.1544313298</v>
      </c>
    </row>
    <row r="4" spans="2:22" x14ac:dyDescent="0.25">
      <c r="B4" s="79" t="s">
        <v>111</v>
      </c>
      <c r="C4" s="80">
        <v>3</v>
      </c>
      <c r="E4" s="76">
        <f t="shared" ref="E4:E67" ca="1" si="0">RAND()</f>
        <v>0.93899076707252471</v>
      </c>
      <c r="F4" s="76">
        <f t="shared" ref="F4:F67" ca="1" si="1">(((-LN(E4))^(-$C$3)-1)*(1/$C$3))*$C$5+$C$4</f>
        <v>9.3712475616044895</v>
      </c>
      <c r="H4" s="76" t="s">
        <v>21</v>
      </c>
      <c r="I4" s="76">
        <f ca="1">_xlfn.VAR.S(F3:F2160)</f>
        <v>8.8123045481228939</v>
      </c>
      <c r="J4" s="59">
        <f>(C5^2)*(C10-C9^2)/(C3^2)</f>
        <v>8.9049642928327604</v>
      </c>
      <c r="N4" s="91" t="s">
        <v>112</v>
      </c>
      <c r="O4" s="80">
        <v>2</v>
      </c>
      <c r="Q4" s="91">
        <f t="shared" ref="Q4:Q67" ca="1" si="2">RAND()</f>
        <v>0.2621829424841543</v>
      </c>
      <c r="R4" s="91">
        <f t="shared" ref="R4:R67" ca="1" si="3">-LN(-LN(Q4))*$O$4+$O$3</f>
        <v>9.4165829415363191</v>
      </c>
      <c r="T4" s="91" t="s">
        <v>21</v>
      </c>
      <c r="U4" s="91">
        <f ca="1">_xlfn.VAR.S(R3:R2160)</f>
        <v>7.0317426728436629</v>
      </c>
      <c r="V4" s="91">
        <f>(O4^2)*((PI()^2)/6)</f>
        <v>6.5797362673929056</v>
      </c>
    </row>
    <row r="5" spans="2:22" x14ac:dyDescent="0.25">
      <c r="B5" s="79" t="s">
        <v>112</v>
      </c>
      <c r="C5" s="80">
        <v>2</v>
      </c>
      <c r="E5" s="76">
        <f t="shared" ca="1" si="0"/>
        <v>6.6441745449845713E-2</v>
      </c>
      <c r="F5" s="76">
        <f t="shared" ca="1" si="1"/>
        <v>1.1013164315418429</v>
      </c>
      <c r="H5" s="76" t="s">
        <v>22</v>
      </c>
      <c r="I5" s="76">
        <f ca="1">_xlfn.STDEV.S(F3:F2160)</f>
        <v>2.9685526015421884</v>
      </c>
      <c r="J5" s="76">
        <f>SQRT(J4)</f>
        <v>2.984118679414872</v>
      </c>
      <c r="Q5" s="91">
        <f t="shared" ca="1" si="2"/>
        <v>0.1439586669575128</v>
      </c>
      <c r="R5" s="91">
        <f t="shared" ca="1" si="3"/>
        <v>8.6764506035162388</v>
      </c>
      <c r="T5" s="91" t="s">
        <v>22</v>
      </c>
      <c r="U5" s="91">
        <f ca="1">_xlfn.STDEV.S(R3:R2160)</f>
        <v>2.6517433271045792</v>
      </c>
      <c r="V5" s="91">
        <f>SQRT(V4)</f>
        <v>2.5650996603237282</v>
      </c>
    </row>
    <row r="6" spans="2:22" x14ac:dyDescent="0.25">
      <c r="E6" s="76">
        <f t="shared" ca="1" si="0"/>
        <v>0.46241193185714746</v>
      </c>
      <c r="F6" s="76">
        <f t="shared" ca="1" si="1"/>
        <v>3.5261600034871527</v>
      </c>
      <c r="H6" s="76" t="s">
        <v>23</v>
      </c>
      <c r="I6" s="76">
        <f ca="1">SKEW(F3:F2160)</f>
        <v>1.989213417813495</v>
      </c>
      <c r="J6" s="76">
        <f>SIGN(C3)*((C11-3*C10*C9+2*C9^3)/((C10-C9^2)^1.5))</f>
        <v>1.9103391341686939</v>
      </c>
      <c r="O6" s="68"/>
      <c r="Q6" s="91">
        <f t="shared" ca="1" si="2"/>
        <v>0.85381360798236017</v>
      </c>
      <c r="R6" s="91">
        <f t="shared" ca="1" si="3"/>
        <v>13.689784277125844</v>
      </c>
      <c r="T6" s="91" t="s">
        <v>23</v>
      </c>
      <c r="U6" s="91">
        <f ca="1">SKEW(R3:R2160)</f>
        <v>1.1027435575244304</v>
      </c>
      <c r="V6" s="91">
        <f>12*SQRT(6)*1.20205690315959/(PI()^3)</f>
        <v>1.1395470994046446</v>
      </c>
    </row>
    <row r="7" spans="2:22" x14ac:dyDescent="0.25">
      <c r="C7" s="68"/>
      <c r="E7" s="76">
        <f t="shared" ca="1" si="0"/>
        <v>0.45082644490299617</v>
      </c>
      <c r="F7" s="76">
        <f t="shared" ca="1" si="1"/>
        <v>3.459828768228645</v>
      </c>
      <c r="H7" s="91" t="s">
        <v>24</v>
      </c>
      <c r="I7" s="91">
        <f ca="1">I21/(I5^4)</f>
        <v>11.630796276583892</v>
      </c>
      <c r="J7" s="91">
        <f>(C12-4*C11*C9-3*C10^2+12*C10*C9^2-6*C9^4)/((C10-C9^2)^2)</f>
        <v>7.9785662393564962</v>
      </c>
      <c r="N7" s="89" t="s">
        <v>65</v>
      </c>
      <c r="O7" s="89" t="s">
        <v>113</v>
      </c>
      <c r="Q7" s="91">
        <f t="shared" ca="1" si="2"/>
        <v>0.12997481668122957</v>
      </c>
      <c r="R7" s="91">
        <f t="shared" ca="1" si="3"/>
        <v>8.5736939891788388</v>
      </c>
      <c r="T7" s="91" t="s">
        <v>24</v>
      </c>
      <c r="U7" s="91">
        <f ca="1">U21/(U5^4)</f>
        <v>5.4896273660575448</v>
      </c>
      <c r="V7" s="91">
        <v>5.4</v>
      </c>
    </row>
    <row r="8" spans="2:22" x14ac:dyDescent="0.25">
      <c r="B8" s="89" t="s">
        <v>65</v>
      </c>
      <c r="C8" s="89" t="s">
        <v>113</v>
      </c>
      <c r="E8" s="76">
        <f t="shared" ca="1" si="0"/>
        <v>0.10196758080918433</v>
      </c>
      <c r="F8" s="76">
        <f t="shared" ca="1" si="1"/>
        <v>1.4152447628369464</v>
      </c>
      <c r="H8" s="91" t="s">
        <v>100</v>
      </c>
      <c r="I8" s="91">
        <f ca="1">MEDIAN(F3:F2160)</f>
        <v>3.6534817649130709</v>
      </c>
      <c r="J8" s="91">
        <f>C4+C5*(LN(2)^(-C3)-1)/C3</f>
        <v>3.7466246424714118</v>
      </c>
      <c r="N8" s="91">
        <v>1</v>
      </c>
      <c r="O8" s="91">
        <f>_xlfn.GAMMA(1-N8*$C$3)</f>
        <v>1.0686287021193197</v>
      </c>
      <c r="Q8" s="91">
        <f t="shared" ca="1" si="2"/>
        <v>0.64223679342350981</v>
      </c>
      <c r="R8" s="91">
        <f t="shared" ca="1" si="3"/>
        <v>11.62928225844546</v>
      </c>
      <c r="T8" s="91" t="s">
        <v>100</v>
      </c>
      <c r="U8" s="91">
        <f ca="1">MEDIAN(R3:R2160)</f>
        <v>10.773465530963755</v>
      </c>
      <c r="V8" s="59">
        <f>O3-O4*LN(LN(2))</f>
        <v>10.733025841163329</v>
      </c>
    </row>
    <row r="9" spans="2:22" x14ac:dyDescent="0.25">
      <c r="B9" s="91">
        <v>1</v>
      </c>
      <c r="C9" s="91">
        <f>_xlfn.GAMMA(1-B9*$C$3)</f>
        <v>1.0686287021193197</v>
      </c>
      <c r="E9" s="76">
        <f t="shared" ca="1" si="0"/>
        <v>0.88310302346567249</v>
      </c>
      <c r="F9" s="76">
        <f t="shared" ca="1" si="1"/>
        <v>7.6364539295001483</v>
      </c>
      <c r="H9" s="91" t="s">
        <v>25</v>
      </c>
      <c r="I9" s="91"/>
      <c r="J9" s="91"/>
      <c r="N9" s="91">
        <v>2</v>
      </c>
      <c r="O9" s="91">
        <f t="shared" ref="O9:O13" si="4">_xlfn.GAMMA(1-N9*$C$3)</f>
        <v>1.1642297137253037</v>
      </c>
      <c r="Q9" s="91">
        <f t="shared" ca="1" si="2"/>
        <v>0.55096618290672283</v>
      </c>
      <c r="R9" s="91">
        <f t="shared" ca="1" si="3"/>
        <v>11.034754592530055</v>
      </c>
      <c r="T9" s="91" t="s">
        <v>25</v>
      </c>
      <c r="U9" s="91"/>
      <c r="V9" s="91"/>
    </row>
    <row r="10" spans="2:22" x14ac:dyDescent="0.25">
      <c r="B10" s="91">
        <v>2</v>
      </c>
      <c r="C10" s="91">
        <f t="shared" ref="C10:C14" si="5">_xlfn.GAMMA(1-B10*$C$3)</f>
        <v>1.1642297137253037</v>
      </c>
      <c r="E10" s="76">
        <f t="shared" ca="1" si="0"/>
        <v>0.83233752097179037</v>
      </c>
      <c r="F10" s="76">
        <f t="shared" ca="1" si="1"/>
        <v>6.6953052234654926</v>
      </c>
      <c r="N10" s="91">
        <v>3</v>
      </c>
      <c r="O10" s="91">
        <f t="shared" si="4"/>
        <v>1.2980553326475579</v>
      </c>
      <c r="Q10" s="91">
        <f t="shared" ca="1" si="2"/>
        <v>0.57092461239251979</v>
      </c>
      <c r="R10" s="91">
        <f t="shared" ca="1" si="3"/>
        <v>11.157858833429083</v>
      </c>
    </row>
    <row r="11" spans="2:22" x14ac:dyDescent="0.25">
      <c r="B11" s="91">
        <v>3</v>
      </c>
      <c r="C11" s="91">
        <f t="shared" si="5"/>
        <v>1.2980553326475579</v>
      </c>
      <c r="E11" s="76">
        <f t="shared" ca="1" si="0"/>
        <v>0.45285724617063983</v>
      </c>
      <c r="F11" s="76">
        <f t="shared" ca="1" si="1"/>
        <v>3.4714073268051067</v>
      </c>
      <c r="H11" s="96" t="s">
        <v>26</v>
      </c>
      <c r="I11" s="96"/>
      <c r="N11" s="91">
        <v>4</v>
      </c>
      <c r="O11" s="91">
        <f t="shared" si="4"/>
        <v>1.4891922488128171</v>
      </c>
      <c r="Q11" s="91">
        <f t="shared" ca="1" si="2"/>
        <v>0.77677331599294452</v>
      </c>
      <c r="R11" s="91">
        <f t="shared" ca="1" si="3"/>
        <v>12.751842981367865</v>
      </c>
      <c r="T11" s="96" t="s">
        <v>26</v>
      </c>
      <c r="U11" s="96"/>
    </row>
    <row r="12" spans="2:22" x14ac:dyDescent="0.25">
      <c r="B12" s="91">
        <v>4</v>
      </c>
      <c r="C12" s="91">
        <f t="shared" si="5"/>
        <v>1.4891922488128171</v>
      </c>
      <c r="E12" s="76">
        <f t="shared" ca="1" si="0"/>
        <v>0.29791736162286098</v>
      </c>
      <c r="F12" s="76">
        <f t="shared" ca="1" si="1"/>
        <v>2.6208475750014699</v>
      </c>
      <c r="H12" s="91"/>
      <c r="I12" s="91">
        <f ca="1">SUMPRODUCT(F3:F2160)/COUNT(F3:F2160)</f>
        <v>4.310332417139235</v>
      </c>
      <c r="N12" s="91">
        <v>5</v>
      </c>
      <c r="O12" s="91">
        <f t="shared" si="4"/>
        <v>1.7724538509055161</v>
      </c>
      <c r="Q12" s="91">
        <f t="shared" ca="1" si="2"/>
        <v>0.38538516479110185</v>
      </c>
      <c r="R12" s="91">
        <f t="shared" ca="1" si="3"/>
        <v>10.095206502462448</v>
      </c>
      <c r="T12" s="91"/>
      <c r="U12" s="91">
        <f ca="1">SUMPRODUCT(R3:R2160)/COUNT(R3:R2160)</f>
        <v>11.220475466360663</v>
      </c>
    </row>
    <row r="13" spans="2:22" x14ac:dyDescent="0.25">
      <c r="B13" s="91">
        <v>5</v>
      </c>
      <c r="C13" s="91">
        <f t="shared" si="5"/>
        <v>1.7724538509055161</v>
      </c>
      <c r="E13" s="76">
        <f t="shared" ca="1" si="0"/>
        <v>0.10768017748729131</v>
      </c>
      <c r="F13" s="76">
        <f t="shared" ca="1" si="1"/>
        <v>1.4597996211667503</v>
      </c>
      <c r="H13" s="91"/>
      <c r="I13" s="91">
        <f ca="1">SUMPRODUCT(F3:F2160,F3:F2160)/COUNT(F3:F2160)</f>
        <v>27.387186542673742</v>
      </c>
      <c r="K13" s="93"/>
      <c r="N13" s="91">
        <v>6</v>
      </c>
      <c r="O13" s="91">
        <f t="shared" si="4"/>
        <v>2.2181595437576882</v>
      </c>
      <c r="Q13" s="91">
        <f t="shared" ca="1" si="2"/>
        <v>8.5617765707907023E-2</v>
      </c>
      <c r="R13" s="91">
        <f t="shared" ca="1" si="3"/>
        <v>8.2014158815329417</v>
      </c>
      <c r="T13" s="91"/>
      <c r="U13" s="91">
        <f ca="1">SUMPRODUCT(R3:R2160,R3:R2160)/COUNT(R3:R2160)</f>
        <v>132.92755391053598</v>
      </c>
    </row>
    <row r="14" spans="2:22" x14ac:dyDescent="0.25">
      <c r="B14" s="91">
        <v>6</v>
      </c>
      <c r="C14" s="91">
        <f t="shared" si="5"/>
        <v>2.2181595437576882</v>
      </c>
      <c r="E14" s="76">
        <f t="shared" ca="1" si="0"/>
        <v>8.4106067017896469E-2</v>
      </c>
      <c r="F14" s="76">
        <f t="shared" ca="1" si="1"/>
        <v>1.2667213950549301</v>
      </c>
      <c r="H14" s="91"/>
      <c r="I14" s="91">
        <f ca="1">SUMPRODUCT(F3:F2160,F3:F2160,F3:F2160)/COUNT(F3:F2160)</f>
        <v>245.94568462182676</v>
      </c>
      <c r="Q14" s="91">
        <f t="shared" ca="1" si="2"/>
        <v>0.24252418085424154</v>
      </c>
      <c r="R14" s="91">
        <f t="shared" ca="1" si="3"/>
        <v>9.303404693362328</v>
      </c>
      <c r="T14" s="91"/>
      <c r="U14" s="91">
        <f ca="1">SUMPRODUCT(R3:R2160,R3:R2160,R3:R2160)/COUNT(R3:R2160)</f>
        <v>1669.7698225339532</v>
      </c>
    </row>
    <row r="15" spans="2:22" x14ac:dyDescent="0.25">
      <c r="E15" s="76">
        <f t="shared" ca="1" si="0"/>
        <v>0.91712879290765137</v>
      </c>
      <c r="F15" s="76">
        <f t="shared" ca="1" si="1"/>
        <v>8.5461046325089249</v>
      </c>
      <c r="H15" s="91"/>
      <c r="I15" s="91">
        <f ca="1">SUMPRODUCT(F3:F2160,F3:F2160,F3:F2160,F3:F2160)/COUNT(F3:F2160)</f>
        <v>3126.2203306914348</v>
      </c>
      <c r="Q15" s="91">
        <f t="shared" ca="1" si="2"/>
        <v>1.8802362821680241E-2</v>
      </c>
      <c r="R15" s="91">
        <f t="shared" ca="1" si="3"/>
        <v>7.2405680909351986</v>
      </c>
      <c r="T15" s="91"/>
      <c r="U15" s="91">
        <f ca="1">SUMPRODUCT(R3:R2160,R3:R2160,R3:R2160,R3:R2160)/COUNT(R3:R2160)</f>
        <v>22352.877166703056</v>
      </c>
    </row>
    <row r="16" spans="2:22" x14ac:dyDescent="0.25">
      <c r="E16" s="76">
        <f t="shared" ca="1" si="0"/>
        <v>0.42703345228554335</v>
      </c>
      <c r="F16" s="76">
        <f t="shared" ca="1" si="1"/>
        <v>3.3255592716928701</v>
      </c>
      <c r="H16" s="90"/>
      <c r="I16" s="90"/>
      <c r="Q16" s="91">
        <f t="shared" ca="1" si="2"/>
        <v>0.78316370912265321</v>
      </c>
      <c r="R16" s="91">
        <f t="shared" ca="1" si="3"/>
        <v>12.817787423076034</v>
      </c>
    </row>
    <row r="17" spans="5:21" x14ac:dyDescent="0.25">
      <c r="E17" s="76">
        <f t="shared" ca="1" si="0"/>
        <v>0.17333161124748253</v>
      </c>
      <c r="F17" s="76">
        <f t="shared" ca="1" si="1"/>
        <v>1.9087572480751631</v>
      </c>
      <c r="H17" s="94" t="s">
        <v>27</v>
      </c>
      <c r="I17" s="95"/>
      <c r="Q17" s="91">
        <f t="shared" ca="1" si="2"/>
        <v>0.90114044598652798</v>
      </c>
      <c r="R17" s="91">
        <f t="shared" ca="1" si="3"/>
        <v>14.524918893774192</v>
      </c>
      <c r="T17" s="94" t="s">
        <v>27</v>
      </c>
      <c r="U17" s="95"/>
    </row>
    <row r="18" spans="5:21" x14ac:dyDescent="0.25">
      <c r="E18" s="76">
        <f t="shared" ca="1" si="0"/>
        <v>8.4724538891414847E-2</v>
      </c>
      <c r="F18" s="76">
        <f t="shared" ca="1" si="1"/>
        <v>1.272136104967871</v>
      </c>
      <c r="H18" s="91"/>
      <c r="I18" s="91">
        <v>0</v>
      </c>
      <c r="Q18" s="91">
        <f t="shared" ca="1" si="2"/>
        <v>0.1211843810390314</v>
      </c>
      <c r="R18" s="91">
        <f t="shared" ca="1" si="3"/>
        <v>8.5062051129287806</v>
      </c>
      <c r="T18" s="91"/>
      <c r="U18" s="91">
        <v>0</v>
      </c>
    </row>
    <row r="19" spans="5:21" x14ac:dyDescent="0.25">
      <c r="E19" s="76">
        <f t="shared" ca="1" si="0"/>
        <v>0.98923331543574844</v>
      </c>
      <c r="F19" s="76">
        <f t="shared" ca="1" si="1"/>
        <v>14.447559352663998</v>
      </c>
      <c r="H19" s="91"/>
      <c r="I19" s="91">
        <f ca="1">I13-I12^2</f>
        <v>8.8082209964323823</v>
      </c>
      <c r="Q19" s="91">
        <f t="shared" ca="1" si="2"/>
        <v>0.88914282703523395</v>
      </c>
      <c r="R19" s="91">
        <f t="shared" ca="1" si="3"/>
        <v>14.282678213999748</v>
      </c>
      <c r="T19" s="91"/>
      <c r="U19" s="91">
        <f ca="1">U13-U12^2</f>
        <v>7.0284842193344446</v>
      </c>
    </row>
    <row r="20" spans="5:21" x14ac:dyDescent="0.25">
      <c r="E20" s="76">
        <f t="shared" ca="1" si="0"/>
        <v>0.20307034634358467</v>
      </c>
      <c r="F20" s="76">
        <f t="shared" ca="1" si="1"/>
        <v>2.0886685997116357</v>
      </c>
      <c r="H20" s="91"/>
      <c r="I20" s="91">
        <f ca="1">I14-3*I12*I13+2*I12^3</f>
        <v>51.965085656202831</v>
      </c>
      <c r="Q20" s="91">
        <f t="shared" ca="1" si="2"/>
        <v>0.69975662393235571</v>
      </c>
      <c r="R20" s="91">
        <f t="shared" ca="1" si="3"/>
        <v>12.05991191446423</v>
      </c>
      <c r="T20" s="91"/>
      <c r="U20" s="91">
        <f ca="1">U14-3*U12*U13+2*U12^3</f>
        <v>20.533595579959183</v>
      </c>
    </row>
    <row r="21" spans="5:21" x14ac:dyDescent="0.25">
      <c r="E21" s="76">
        <f t="shared" ca="1" si="0"/>
        <v>0.43345271835142241</v>
      </c>
      <c r="F21" s="76">
        <f t="shared" ca="1" si="1"/>
        <v>3.3615480504252933</v>
      </c>
      <c r="H21" s="91"/>
      <c r="I21" s="91">
        <f ca="1">I15-4*I12*I14+6*(I12^2)*I13-3*(I12^4)</f>
        <v>903.20939037123708</v>
      </c>
      <c r="Q21" s="91">
        <f t="shared" ca="1" si="2"/>
        <v>0.30659648515905935</v>
      </c>
      <c r="R21" s="91">
        <f t="shared" ca="1" si="3"/>
        <v>9.6652072490897805</v>
      </c>
      <c r="T21" s="91"/>
      <c r="U21" s="91">
        <f ca="1">U15-4*U12*U14+6*(U12^2)*U13-3*(U12^4)</f>
        <v>271.43684850761929</v>
      </c>
    </row>
    <row r="22" spans="5:21" x14ac:dyDescent="0.25">
      <c r="E22" s="76">
        <f t="shared" ca="1" si="0"/>
        <v>0.9618304651194669</v>
      </c>
      <c r="F22" s="76">
        <f t="shared" ca="1" si="1"/>
        <v>10.670434318763878</v>
      </c>
      <c r="Q22" s="91">
        <f t="shared" ca="1" si="2"/>
        <v>0.45676125540917567</v>
      </c>
      <c r="R22" s="91">
        <f t="shared" ca="1" si="3"/>
        <v>10.487727372594037</v>
      </c>
    </row>
    <row r="23" spans="5:21" x14ac:dyDescent="0.25">
      <c r="E23" s="76">
        <f t="shared" ca="1" si="0"/>
        <v>0.94270045003099789</v>
      </c>
      <c r="F23" s="76">
        <f t="shared" ca="1" si="1"/>
        <v>9.5423798809663793</v>
      </c>
      <c r="Q23" s="91">
        <f t="shared" ca="1" si="2"/>
        <v>0.36285014234300561</v>
      </c>
      <c r="R23" s="91">
        <f t="shared" ca="1" si="3"/>
        <v>9.9726570420986782</v>
      </c>
    </row>
    <row r="24" spans="5:21" x14ac:dyDescent="0.25">
      <c r="E24" s="76">
        <f t="shared" ca="1" si="0"/>
        <v>0.86131857236517695</v>
      </c>
      <c r="F24" s="76">
        <f t="shared" ca="1" si="1"/>
        <v>7.1894881861434641</v>
      </c>
      <c r="Q24" s="91">
        <f t="shared" ca="1" si="2"/>
        <v>0.40780891893432758</v>
      </c>
      <c r="R24" s="91">
        <f t="shared" ca="1" si="3"/>
        <v>10.21749571417128</v>
      </c>
    </row>
    <row r="25" spans="5:21" x14ac:dyDescent="0.25">
      <c r="E25" s="76">
        <f t="shared" ca="1" si="0"/>
        <v>0.92257425753219013</v>
      </c>
      <c r="F25" s="76">
        <f t="shared" ca="1" si="1"/>
        <v>8.7278370047196692</v>
      </c>
      <c r="Q25" s="91">
        <f t="shared" ca="1" si="2"/>
        <v>0.60625887593712291</v>
      </c>
      <c r="R25" s="91">
        <f t="shared" ca="1" si="3"/>
        <v>11.384502379692707</v>
      </c>
    </row>
    <row r="26" spans="5:21" x14ac:dyDescent="0.25">
      <c r="E26" s="76">
        <f t="shared" ca="1" si="0"/>
        <v>0.8136181860549162</v>
      </c>
      <c r="F26" s="76">
        <f t="shared" ca="1" si="1"/>
        <v>6.4200401277528902</v>
      </c>
      <c r="Q26" s="91">
        <f t="shared" ca="1" si="2"/>
        <v>0.57681280880691355</v>
      </c>
      <c r="R26" s="91">
        <f t="shared" ca="1" si="3"/>
        <v>11.194810600308722</v>
      </c>
    </row>
    <row r="27" spans="5:21" x14ac:dyDescent="0.25">
      <c r="E27" s="76">
        <f t="shared" ca="1" si="0"/>
        <v>0.39624459447327098</v>
      </c>
      <c r="F27" s="76">
        <f t="shared" ca="1" si="1"/>
        <v>3.1549563677457266</v>
      </c>
      <c r="Q27" s="91">
        <f t="shared" ca="1" si="2"/>
        <v>0.11586738392698781</v>
      </c>
      <c r="R27" s="91">
        <f t="shared" ca="1" si="3"/>
        <v>8.4641318134591508</v>
      </c>
    </row>
    <row r="28" spans="5:21" x14ac:dyDescent="0.25">
      <c r="E28" s="76">
        <f t="shared" ca="1" si="0"/>
        <v>0.94173015072030497</v>
      </c>
      <c r="F28" s="76">
        <f t="shared" ca="1" si="1"/>
        <v>9.4964964368754288</v>
      </c>
      <c r="Q28" s="91">
        <f t="shared" ca="1" si="2"/>
        <v>0.16753450669283432</v>
      </c>
      <c r="R28" s="91">
        <f t="shared" ca="1" si="3"/>
        <v>8.8394093853929512</v>
      </c>
    </row>
    <row r="29" spans="5:21" x14ac:dyDescent="0.25">
      <c r="E29" s="76">
        <f t="shared" ca="1" si="0"/>
        <v>0.48595090214819958</v>
      </c>
      <c r="F29" s="76">
        <f t="shared" ca="1" si="1"/>
        <v>3.6631949633898282</v>
      </c>
      <c r="Q29" s="91">
        <f t="shared" ca="1" si="2"/>
        <v>0.34606063869676962</v>
      </c>
      <c r="R29" s="91">
        <f t="shared" ca="1" si="3"/>
        <v>9.8813100158393503</v>
      </c>
    </row>
    <row r="30" spans="5:21" x14ac:dyDescent="0.25">
      <c r="E30" s="76">
        <f t="shared" ca="1" si="0"/>
        <v>0.94047356323881204</v>
      </c>
      <c r="F30" s="76">
        <f t="shared" ca="1" si="1"/>
        <v>9.4382772197218241</v>
      </c>
      <c r="Q30" s="91">
        <f t="shared" ca="1" si="2"/>
        <v>0.66568315576119874</v>
      </c>
      <c r="R30" s="91">
        <f t="shared" ca="1" si="3"/>
        <v>11.79817185521976</v>
      </c>
    </row>
    <row r="31" spans="5:21" x14ac:dyDescent="0.25">
      <c r="E31" s="76">
        <f t="shared" ca="1" si="0"/>
        <v>0.96287957507808353</v>
      </c>
      <c r="F31" s="76">
        <f t="shared" ca="1" si="1"/>
        <v>10.749163109283913</v>
      </c>
      <c r="Q31" s="91">
        <f t="shared" ca="1" si="2"/>
        <v>0.37059463427235395</v>
      </c>
      <c r="R31" s="91">
        <f t="shared" ca="1" si="3"/>
        <v>10.014761453907932</v>
      </c>
    </row>
    <row r="32" spans="5:21" x14ac:dyDescent="0.25">
      <c r="E32" s="76">
        <f t="shared" ca="1" si="0"/>
        <v>0.98196528532528082</v>
      </c>
      <c r="F32" s="76">
        <f t="shared" ca="1" si="1"/>
        <v>12.855508615373378</v>
      </c>
      <c r="Q32" s="91">
        <f t="shared" ca="1" si="2"/>
        <v>0.47321754775596048</v>
      </c>
      <c r="R32" s="91">
        <f t="shared" ca="1" si="3"/>
        <v>10.580169742001345</v>
      </c>
    </row>
    <row r="33" spans="5:18" x14ac:dyDescent="0.25">
      <c r="E33" s="76">
        <f t="shared" ca="1" si="0"/>
        <v>0.24222628371558008</v>
      </c>
      <c r="F33" s="76">
        <f t="shared" ca="1" si="1"/>
        <v>2.3137212105806455</v>
      </c>
      <c r="Q33" s="91">
        <f t="shared" ca="1" si="2"/>
        <v>0.71759715645860311</v>
      </c>
      <c r="R33" s="91">
        <f t="shared" ca="1" si="3"/>
        <v>12.206162936277275</v>
      </c>
    </row>
    <row r="34" spans="5:18" x14ac:dyDescent="0.25">
      <c r="E34" s="76">
        <f t="shared" ca="1" si="0"/>
        <v>0.25887884713783405</v>
      </c>
      <c r="F34" s="76">
        <f t="shared" ca="1" si="1"/>
        <v>2.4067031007328894</v>
      </c>
      <c r="Q34" s="91">
        <f t="shared" ca="1" si="2"/>
        <v>0.53872517278315002</v>
      </c>
      <c r="R34" s="91">
        <f t="shared" ca="1" si="3"/>
        <v>10.96075539942877</v>
      </c>
    </row>
    <row r="35" spans="5:18" x14ac:dyDescent="0.25">
      <c r="E35" s="76">
        <f t="shared" ca="1" si="0"/>
        <v>0.54108212933978761</v>
      </c>
      <c r="F35" s="76">
        <f t="shared" ca="1" si="1"/>
        <v>3.9990733992721479</v>
      </c>
      <c r="Q35" s="91">
        <f t="shared" ca="1" si="2"/>
        <v>0.49637113921989784</v>
      </c>
      <c r="R35" s="91">
        <f t="shared" ca="1" si="3"/>
        <v>10.712117788868648</v>
      </c>
    </row>
    <row r="36" spans="5:18" x14ac:dyDescent="0.25">
      <c r="E36" s="76">
        <f t="shared" ca="1" si="0"/>
        <v>0.97744524641722919</v>
      </c>
      <c r="F36" s="76">
        <f t="shared" ca="1" si="1"/>
        <v>12.188498223514671</v>
      </c>
      <c r="Q36" s="91">
        <f t="shared" ca="1" si="2"/>
        <v>0.17831056520638255</v>
      </c>
      <c r="R36" s="91">
        <f t="shared" ca="1" si="3"/>
        <v>8.9104405911279372</v>
      </c>
    </row>
    <row r="37" spans="5:18" x14ac:dyDescent="0.25">
      <c r="E37" s="76">
        <f t="shared" ca="1" si="0"/>
        <v>0.7731272178691686</v>
      </c>
      <c r="F37" s="76">
        <f t="shared" ca="1" si="1"/>
        <v>5.9078350778270234</v>
      </c>
      <c r="Q37" s="91">
        <f t="shared" ca="1" si="2"/>
        <v>0.58728835269152413</v>
      </c>
      <c r="R37" s="91">
        <f t="shared" ca="1" si="3"/>
        <v>11.261323974838099</v>
      </c>
    </row>
    <row r="38" spans="5:18" x14ac:dyDescent="0.25">
      <c r="E38" s="76">
        <f t="shared" ca="1" si="0"/>
        <v>0.95346128378895845</v>
      </c>
      <c r="F38" s="76">
        <f t="shared" ca="1" si="1"/>
        <v>10.115512581810854</v>
      </c>
      <c r="Q38" s="91">
        <f t="shared" ca="1" si="2"/>
        <v>0.60616312345787282</v>
      </c>
      <c r="R38" s="91">
        <f t="shared" ca="1" si="3"/>
        <v>11.383871235549767</v>
      </c>
    </row>
    <row r="39" spans="5:18" x14ac:dyDescent="0.25">
      <c r="E39" s="76">
        <f t="shared" ca="1" si="0"/>
        <v>0.44528999442210693</v>
      </c>
      <c r="F39" s="76">
        <f t="shared" ca="1" si="1"/>
        <v>3.4283626017572217</v>
      </c>
      <c r="Q39" s="91">
        <f t="shared" ca="1" si="2"/>
        <v>0.952321488644151</v>
      </c>
      <c r="R39" s="91">
        <f t="shared" ca="1" si="3"/>
        <v>16.037895230956462</v>
      </c>
    </row>
    <row r="40" spans="5:18" x14ac:dyDescent="0.25">
      <c r="E40" s="76">
        <f t="shared" ca="1" si="0"/>
        <v>3.346687229734957E-2</v>
      </c>
      <c r="F40" s="76">
        <f t="shared" ca="1" si="1"/>
        <v>0.69774340727047424</v>
      </c>
      <c r="Q40" s="91">
        <f t="shared" ca="1" si="2"/>
        <v>9.6093246396308674E-2</v>
      </c>
      <c r="R40" s="91">
        <f t="shared" ca="1" si="3"/>
        <v>8.2976169660753829</v>
      </c>
    </row>
    <row r="41" spans="5:18" x14ac:dyDescent="0.25">
      <c r="E41" s="76">
        <f t="shared" ca="1" si="0"/>
        <v>0.88243645958555117</v>
      </c>
      <c r="F41" s="76">
        <f t="shared" ca="1" si="1"/>
        <v>7.62153947230449</v>
      </c>
      <c r="Q41" s="91">
        <f t="shared" ca="1" si="2"/>
        <v>0.37006558512650878</v>
      </c>
      <c r="R41" s="91">
        <f t="shared" ca="1" si="3"/>
        <v>10.011885180623697</v>
      </c>
    </row>
    <row r="42" spans="5:18" x14ac:dyDescent="0.25">
      <c r="E42" s="76">
        <f t="shared" ca="1" si="0"/>
        <v>0.74512445434221919</v>
      </c>
      <c r="F42" s="76">
        <f t="shared" ca="1" si="1"/>
        <v>5.6029505628286831</v>
      </c>
      <c r="Q42" s="91">
        <f t="shared" ca="1" si="2"/>
        <v>0.19773019898157251</v>
      </c>
      <c r="R42" s="91">
        <f t="shared" ca="1" si="3"/>
        <v>9.034096361937701</v>
      </c>
    </row>
    <row r="43" spans="5:18" x14ac:dyDescent="0.25">
      <c r="E43" s="76">
        <f t="shared" ca="1" si="0"/>
        <v>0.61991208758850036</v>
      </c>
      <c r="F43" s="76">
        <f t="shared" ca="1" si="1"/>
        <v>4.5313406680432973</v>
      </c>
      <c r="Q43" s="91">
        <f t="shared" ca="1" si="2"/>
        <v>5.0507304975868972E-2</v>
      </c>
      <c r="R43" s="91">
        <f t="shared" ca="1" si="3"/>
        <v>7.8123735500950193</v>
      </c>
    </row>
    <row r="44" spans="5:18" x14ac:dyDescent="0.25">
      <c r="E44" s="76">
        <f t="shared" ca="1" si="0"/>
        <v>0.30655377940753292</v>
      </c>
      <c r="F44" s="76">
        <f t="shared" ca="1" si="1"/>
        <v>2.6677621033889216</v>
      </c>
      <c r="Q44" s="91">
        <f t="shared" ca="1" si="2"/>
        <v>0.684699356701713</v>
      </c>
      <c r="R44" s="91">
        <f t="shared" ca="1" si="3"/>
        <v>11.941623552384227</v>
      </c>
    </row>
    <row r="45" spans="5:18" x14ac:dyDescent="0.25">
      <c r="E45" s="76">
        <f t="shared" ca="1" si="0"/>
        <v>0.68996554860387882</v>
      </c>
      <c r="F45" s="76">
        <f t="shared" ca="1" si="1"/>
        <v>5.0840797724975468</v>
      </c>
      <c r="Q45" s="91">
        <f t="shared" ca="1" si="2"/>
        <v>0.78296096336802623</v>
      </c>
      <c r="R45" s="91">
        <f t="shared" ca="1" si="3"/>
        <v>12.815669889684868</v>
      </c>
    </row>
    <row r="46" spans="5:18" x14ac:dyDescent="0.25">
      <c r="E46" s="76">
        <f t="shared" ca="1" si="0"/>
        <v>0.31863625006691432</v>
      </c>
      <c r="F46" s="76">
        <f t="shared" ca="1" si="1"/>
        <v>2.7332487084513208</v>
      </c>
      <c r="Q46" s="91">
        <f t="shared" ca="1" si="2"/>
        <v>0.6183189141513562</v>
      </c>
      <c r="R46" s="91">
        <f t="shared" ca="1" si="3"/>
        <v>11.464811993658772</v>
      </c>
    </row>
    <row r="47" spans="5:18" x14ac:dyDescent="0.25">
      <c r="E47" s="76">
        <f t="shared" ca="1" si="0"/>
        <v>0.52738301890306249</v>
      </c>
      <c r="F47" s="76">
        <f t="shared" ca="1" si="1"/>
        <v>3.9133525015470845</v>
      </c>
      <c r="Q47" s="91">
        <f t="shared" ca="1" si="2"/>
        <v>0.824772658904947</v>
      </c>
      <c r="R47" s="91">
        <f t="shared" ca="1" si="3"/>
        <v>13.293786415613564</v>
      </c>
    </row>
    <row r="48" spans="5:18" x14ac:dyDescent="0.25">
      <c r="E48" s="76">
        <f t="shared" ca="1" si="0"/>
        <v>0.79032012710367516</v>
      </c>
      <c r="F48" s="76">
        <f t="shared" ca="1" si="1"/>
        <v>6.1134422987652544</v>
      </c>
      <c r="Q48" s="91">
        <f t="shared" ca="1" si="2"/>
        <v>8.3536691126809282E-2</v>
      </c>
      <c r="R48" s="91">
        <f t="shared" ca="1" si="3"/>
        <v>8.1814924760890477</v>
      </c>
    </row>
    <row r="49" spans="5:18" x14ac:dyDescent="0.25">
      <c r="E49" s="76">
        <f t="shared" ca="1" si="0"/>
        <v>0.21460892269683218</v>
      </c>
      <c r="F49" s="76">
        <f t="shared" ca="1" si="1"/>
        <v>2.1561349088433119</v>
      </c>
      <c r="Q49" s="91">
        <f t="shared" ca="1" si="2"/>
        <v>7.5265009465267596E-2</v>
      </c>
      <c r="R49" s="91">
        <f t="shared" ca="1" si="3"/>
        <v>8.0992032598174859</v>
      </c>
    </row>
    <row r="50" spans="5:18" x14ac:dyDescent="0.25">
      <c r="E50" s="76">
        <f t="shared" ca="1" si="0"/>
        <v>0.68897865738724551</v>
      </c>
      <c r="F50" s="76">
        <f t="shared" ca="1" si="1"/>
        <v>5.0755800390500756</v>
      </c>
      <c r="Q50" s="91">
        <f t="shared" ca="1" si="2"/>
        <v>6.1677031153922535E-2</v>
      </c>
      <c r="R50" s="91">
        <f t="shared" ca="1" si="3"/>
        <v>7.9508984678469954</v>
      </c>
    </row>
    <row r="51" spans="5:18" x14ac:dyDescent="0.25">
      <c r="E51" s="76">
        <f t="shared" ca="1" si="0"/>
        <v>0.89228836532806721</v>
      </c>
      <c r="F51" s="76">
        <f t="shared" ca="1" si="1"/>
        <v>7.8514936302747502</v>
      </c>
      <c r="Q51" s="91">
        <f t="shared" ca="1" si="2"/>
        <v>0.61544001015766092</v>
      </c>
      <c r="R51" s="91">
        <f t="shared" ca="1" si="3"/>
        <v>11.4454906174433</v>
      </c>
    </row>
    <row r="52" spans="5:18" x14ac:dyDescent="0.25">
      <c r="E52" s="76">
        <f t="shared" ca="1" si="0"/>
        <v>0.78803666006530415</v>
      </c>
      <c r="F52" s="76">
        <f t="shared" ca="1" si="1"/>
        <v>6.0852124202335407</v>
      </c>
      <c r="Q52" s="91">
        <f t="shared" ca="1" si="2"/>
        <v>0.41502551933477916</v>
      </c>
      <c r="R52" s="91">
        <f t="shared" ca="1" si="3"/>
        <v>10.256996120485155</v>
      </c>
    </row>
    <row r="53" spans="5:18" x14ac:dyDescent="0.25">
      <c r="E53" s="76">
        <f t="shared" ca="1" si="0"/>
        <v>0.87189213587254788</v>
      </c>
      <c r="F53" s="76">
        <f t="shared" ca="1" si="1"/>
        <v>7.3966141390834368</v>
      </c>
      <c r="Q53" s="91">
        <f t="shared" ca="1" si="2"/>
        <v>7.7025541159474353E-2</v>
      </c>
      <c r="R53" s="91">
        <f t="shared" ca="1" si="3"/>
        <v>8.1171607531374352</v>
      </c>
    </row>
    <row r="54" spans="5:18" x14ac:dyDescent="0.25">
      <c r="E54" s="76">
        <f t="shared" ca="1" si="0"/>
        <v>0.38298941984423018</v>
      </c>
      <c r="F54" s="76">
        <f t="shared" ca="1" si="1"/>
        <v>3.0823382618828861</v>
      </c>
      <c r="Q54" s="91">
        <f t="shared" ca="1" si="2"/>
        <v>0.59066483258133229</v>
      </c>
      <c r="R54" s="91">
        <f t="shared" ca="1" si="3"/>
        <v>11.282983045585391</v>
      </c>
    </row>
    <row r="55" spans="5:18" x14ac:dyDescent="0.25">
      <c r="E55" s="76">
        <f t="shared" ca="1" si="0"/>
        <v>0.85949874229420664</v>
      </c>
      <c r="F55" s="76">
        <f t="shared" ca="1" si="1"/>
        <v>7.1554821610292514</v>
      </c>
      <c r="Q55" s="91">
        <f t="shared" ca="1" si="2"/>
        <v>0.80962724626698235</v>
      </c>
      <c r="R55" s="91">
        <f t="shared" ca="1" si="3"/>
        <v>13.110076289491353</v>
      </c>
    </row>
    <row r="56" spans="5:18" x14ac:dyDescent="0.25">
      <c r="E56" s="76">
        <f t="shared" ca="1" si="0"/>
        <v>0.27871888014128254</v>
      </c>
      <c r="F56" s="76">
        <f t="shared" ca="1" si="1"/>
        <v>2.5160602651858328</v>
      </c>
      <c r="Q56" s="91">
        <f t="shared" ca="1" si="2"/>
        <v>0.68909577499423103</v>
      </c>
      <c r="R56" s="91">
        <f t="shared" ca="1" si="3"/>
        <v>11.9757076723499</v>
      </c>
    </row>
    <row r="57" spans="5:18" x14ac:dyDescent="0.25">
      <c r="E57" s="76">
        <f t="shared" ca="1" si="0"/>
        <v>0.99843896057598069</v>
      </c>
      <c r="F57" s="76">
        <f t="shared" ca="1" si="1"/>
        <v>21.164070454358466</v>
      </c>
      <c r="Q57" s="91">
        <f t="shared" ca="1" si="2"/>
        <v>3.9671847837769669E-2</v>
      </c>
      <c r="R57" s="91">
        <f t="shared" ca="1" si="3"/>
        <v>7.6568238526240124</v>
      </c>
    </row>
    <row r="58" spans="5:18" x14ac:dyDescent="0.25">
      <c r="E58" s="76">
        <f t="shared" ca="1" si="0"/>
        <v>0.49981406886627311</v>
      </c>
      <c r="F58" s="76">
        <f t="shared" ca="1" si="1"/>
        <v>3.7455117409841439</v>
      </c>
      <c r="Q58" s="91">
        <f t="shared" ca="1" si="2"/>
        <v>0.36210478217968423</v>
      </c>
      <c r="R58" s="91">
        <f t="shared" ca="1" si="3"/>
        <v>9.968604404344596</v>
      </c>
    </row>
    <row r="59" spans="5:18" x14ac:dyDescent="0.25">
      <c r="E59" s="76">
        <f t="shared" ca="1" si="0"/>
        <v>0.55606982726967513</v>
      </c>
      <c r="F59" s="76">
        <f t="shared" ca="1" si="1"/>
        <v>4.0948499641044362</v>
      </c>
      <c r="Q59" s="91">
        <f t="shared" ca="1" si="2"/>
        <v>0.18979317597036149</v>
      </c>
      <c r="R59" s="91">
        <f t="shared" ca="1" si="3"/>
        <v>8.9841728074538185</v>
      </c>
    </row>
    <row r="60" spans="5:18" x14ac:dyDescent="0.25">
      <c r="E60" s="76">
        <f t="shared" ca="1" si="0"/>
        <v>9.3757874770206695E-2</v>
      </c>
      <c r="F60" s="76">
        <f t="shared" ca="1" si="1"/>
        <v>1.3488750356359742</v>
      </c>
      <c r="Q60" s="91">
        <f t="shared" ca="1" si="2"/>
        <v>0.34689849320988642</v>
      </c>
      <c r="R60" s="91">
        <f t="shared" ca="1" si="3"/>
        <v>9.8858729406296977</v>
      </c>
    </row>
    <row r="61" spans="5:18" x14ac:dyDescent="0.25">
      <c r="E61" s="76">
        <f t="shared" ca="1" si="0"/>
        <v>0.91103594963177592</v>
      </c>
      <c r="F61" s="76">
        <f t="shared" ca="1" si="1"/>
        <v>8.3571841539876388</v>
      </c>
      <c r="Q61" s="91">
        <f t="shared" ca="1" si="2"/>
        <v>0.28938022736861924</v>
      </c>
      <c r="R61" s="91">
        <f t="shared" ca="1" si="3"/>
        <v>9.5697549990123711</v>
      </c>
    </row>
    <row r="62" spans="5:18" x14ac:dyDescent="0.25">
      <c r="E62" s="76">
        <f t="shared" ca="1" si="0"/>
        <v>0.44004900861436125</v>
      </c>
      <c r="F62" s="76">
        <f t="shared" ca="1" si="1"/>
        <v>3.3987051664971109</v>
      </c>
      <c r="Q62" s="91">
        <f t="shared" ca="1" si="2"/>
        <v>0.29802286906099396</v>
      </c>
      <c r="R62" s="91">
        <f t="shared" ca="1" si="3"/>
        <v>9.6177924837410682</v>
      </c>
    </row>
    <row r="63" spans="5:18" x14ac:dyDescent="0.25">
      <c r="E63" s="76">
        <f t="shared" ca="1" si="0"/>
        <v>0.21551968653263764</v>
      </c>
      <c r="F63" s="76">
        <f t="shared" ca="1" si="1"/>
        <v>2.1614142893276629</v>
      </c>
      <c r="Q63" s="91">
        <f t="shared" ca="1" si="2"/>
        <v>0.12071156021314577</v>
      </c>
      <c r="R63" s="91">
        <f t="shared" ca="1" si="3"/>
        <v>8.5025038222164202</v>
      </c>
    </row>
    <row r="64" spans="5:18" x14ac:dyDescent="0.25">
      <c r="E64" s="76">
        <f t="shared" ca="1" si="0"/>
        <v>9.5665308496426626E-2</v>
      </c>
      <c r="F64" s="76">
        <f t="shared" ca="1" si="1"/>
        <v>1.3645607634149988</v>
      </c>
      <c r="Q64" s="91">
        <f t="shared" ca="1" si="2"/>
        <v>0.96477443998897983</v>
      </c>
      <c r="R64" s="91">
        <f t="shared" ca="1" si="3"/>
        <v>16.656212866651561</v>
      </c>
    </row>
    <row r="65" spans="5:18" x14ac:dyDescent="0.25">
      <c r="E65" s="76">
        <f t="shared" ca="1" si="0"/>
        <v>0.55291947728398871</v>
      </c>
      <c r="F65" s="76">
        <f t="shared" ca="1" si="1"/>
        <v>4.0745357276772527</v>
      </c>
      <c r="Q65" s="91">
        <f t="shared" ca="1" si="2"/>
        <v>0.6088127900853294</v>
      </c>
      <c r="R65" s="91">
        <f t="shared" ca="1" si="3"/>
        <v>11.40137320552658</v>
      </c>
    </row>
    <row r="66" spans="5:18" x14ac:dyDescent="0.25">
      <c r="E66" s="76">
        <f t="shared" ca="1" si="0"/>
        <v>0.63210871370989863</v>
      </c>
      <c r="F66" s="76">
        <f t="shared" ca="1" si="1"/>
        <v>4.6210957805080151</v>
      </c>
      <c r="Q66" s="91">
        <f t="shared" ca="1" si="2"/>
        <v>0.45525146108937597</v>
      </c>
      <c r="R66" s="91">
        <f t="shared" ca="1" si="3"/>
        <v>10.479294606833209</v>
      </c>
    </row>
    <row r="67" spans="5:18" x14ac:dyDescent="0.25">
      <c r="E67" s="76">
        <f t="shared" ca="1" si="0"/>
        <v>0.18910898727777925</v>
      </c>
      <c r="F67" s="76">
        <f t="shared" ca="1" si="1"/>
        <v>2.0054129741532707</v>
      </c>
      <c r="Q67" s="91">
        <f t="shared" ca="1" si="2"/>
        <v>0.93561977359044701</v>
      </c>
      <c r="R67" s="91">
        <f t="shared" ca="1" si="3"/>
        <v>15.41972038130934</v>
      </c>
    </row>
    <row r="68" spans="5:18" x14ac:dyDescent="0.25">
      <c r="E68" s="76">
        <f t="shared" ref="E68:E131" ca="1" si="6">RAND()</f>
        <v>9.2944277373703255E-2</v>
      </c>
      <c r="F68" s="76">
        <f t="shared" ref="F68:F131" ca="1" si="7">(((-LN(E68))^(-$C$3)-1)*(1/$C$3))*$C$5+$C$4</f>
        <v>1.3421325696778093</v>
      </c>
      <c r="Q68" s="91">
        <f t="shared" ref="Q68:Q131" ca="1" si="8">RAND()</f>
        <v>0.26109597150023967</v>
      </c>
      <c r="R68" s="91">
        <f t="shared" ref="R68:R131" ca="1" si="9">-LN(-LN(Q68))*$O$4+$O$3</f>
        <v>9.4103858927115205</v>
      </c>
    </row>
    <row r="69" spans="5:18" x14ac:dyDescent="0.25">
      <c r="E69" s="76">
        <f t="shared" ca="1" si="6"/>
        <v>0.84339997837034031</v>
      </c>
      <c r="F69" s="76">
        <f t="shared" ca="1" si="7"/>
        <v>6.8728885265119617</v>
      </c>
      <c r="Q69" s="91">
        <f t="shared" ca="1" si="8"/>
        <v>0.16807848163100725</v>
      </c>
      <c r="R69" s="91">
        <f t="shared" ca="1" si="9"/>
        <v>8.8430416356265056</v>
      </c>
    </row>
    <row r="70" spans="5:18" x14ac:dyDescent="0.25">
      <c r="E70" s="76">
        <f t="shared" ca="1" si="6"/>
        <v>0.46335638262080514</v>
      </c>
      <c r="F70" s="76">
        <f t="shared" ca="1" si="7"/>
        <v>3.5315978205802541</v>
      </c>
      <c r="Q70" s="91">
        <f t="shared" ca="1" si="8"/>
        <v>0.82546780327571456</v>
      </c>
      <c r="R70" s="91">
        <f t="shared" ca="1" si="9"/>
        <v>13.302551897180503</v>
      </c>
    </row>
    <row r="71" spans="5:18" x14ac:dyDescent="0.25">
      <c r="E71" s="76">
        <f t="shared" ca="1" si="6"/>
        <v>0.83672786150283907</v>
      </c>
      <c r="F71" s="76">
        <f t="shared" ca="1" si="7"/>
        <v>6.7643250066695666</v>
      </c>
      <c r="Q71" s="91">
        <f t="shared" ca="1" si="8"/>
        <v>0.8572496028247738</v>
      </c>
      <c r="R71" s="91">
        <f t="shared" ca="1" si="9"/>
        <v>13.741265759211243</v>
      </c>
    </row>
    <row r="72" spans="5:18" x14ac:dyDescent="0.25">
      <c r="E72" s="76">
        <f t="shared" ca="1" si="6"/>
        <v>0.86788584895282461</v>
      </c>
      <c r="F72" s="76">
        <f t="shared" ca="1" si="7"/>
        <v>7.3161334146211772</v>
      </c>
      <c r="Q72" s="91">
        <f t="shared" ca="1" si="8"/>
        <v>0.23007024623091643</v>
      </c>
      <c r="R72" s="91">
        <f t="shared" ca="1" si="9"/>
        <v>9.2303317106470466</v>
      </c>
    </row>
    <row r="73" spans="5:18" x14ac:dyDescent="0.25">
      <c r="E73" s="76">
        <f t="shared" ca="1" si="6"/>
        <v>8.7926400654477654E-2</v>
      </c>
      <c r="F73" s="76">
        <f t="shared" ca="1" si="7"/>
        <v>1.2998252027863995</v>
      </c>
      <c r="Q73" s="91">
        <f t="shared" ca="1" si="8"/>
        <v>0.74416673047528348</v>
      </c>
      <c r="R73" s="91">
        <f t="shared" ca="1" si="9"/>
        <v>12.438239422403933</v>
      </c>
    </row>
    <row r="74" spans="5:18" x14ac:dyDescent="0.25">
      <c r="E74" s="76">
        <f t="shared" ca="1" si="6"/>
        <v>0.66567162632346755</v>
      </c>
      <c r="F74" s="76">
        <f t="shared" ca="1" si="7"/>
        <v>4.8813923287880918</v>
      </c>
      <c r="Q74" s="91">
        <f t="shared" ca="1" si="8"/>
        <v>8.5611605817697667E-2</v>
      </c>
      <c r="R74" s="91">
        <f t="shared" ca="1" si="9"/>
        <v>8.2013573364042429</v>
      </c>
    </row>
    <row r="75" spans="5:18" x14ac:dyDescent="0.25">
      <c r="E75" s="76">
        <f t="shared" ca="1" si="6"/>
        <v>0.64644313962689504</v>
      </c>
      <c r="F75" s="76">
        <f t="shared" ca="1" si="7"/>
        <v>4.7297363563539347</v>
      </c>
      <c r="Q75" s="91">
        <f t="shared" ca="1" si="8"/>
        <v>0.71944417815018546</v>
      </c>
      <c r="R75" s="91">
        <f t="shared" ca="1" si="9"/>
        <v>12.221715883788777</v>
      </c>
    </row>
    <row r="76" spans="5:18" x14ac:dyDescent="0.25">
      <c r="E76" s="76">
        <f t="shared" ca="1" si="6"/>
        <v>0.22786756185635904</v>
      </c>
      <c r="F76" s="76">
        <f t="shared" ca="1" si="7"/>
        <v>2.2323986153164683</v>
      </c>
      <c r="Q76" s="91">
        <f t="shared" ca="1" si="8"/>
        <v>0.88461679020963924</v>
      </c>
      <c r="R76" s="91">
        <f t="shared" ca="1" si="9"/>
        <v>14.19764455078441</v>
      </c>
    </row>
    <row r="77" spans="5:18" x14ac:dyDescent="0.25">
      <c r="E77" s="76">
        <f t="shared" ca="1" si="6"/>
        <v>0.16046090447301598</v>
      </c>
      <c r="F77" s="76">
        <f t="shared" ca="1" si="7"/>
        <v>1.8274667510589988</v>
      </c>
      <c r="Q77" s="91">
        <f t="shared" ca="1" si="8"/>
        <v>0.55332497495572452</v>
      </c>
      <c r="R77" s="91">
        <f t="shared" ca="1" si="9"/>
        <v>11.049139986330662</v>
      </c>
    </row>
    <row r="78" spans="5:18" x14ac:dyDescent="0.25">
      <c r="E78" s="76">
        <f t="shared" ca="1" si="6"/>
        <v>0.61573228786281753</v>
      </c>
      <c r="F78" s="76">
        <f t="shared" ca="1" si="7"/>
        <v>4.5011122009385547</v>
      </c>
      <c r="Q78" s="91">
        <f t="shared" ca="1" si="8"/>
        <v>0.70707246323054329</v>
      </c>
      <c r="R78" s="91">
        <f t="shared" ca="1" si="9"/>
        <v>12.119040142290768</v>
      </c>
    </row>
    <row r="79" spans="5:18" x14ac:dyDescent="0.25">
      <c r="E79" s="76">
        <f t="shared" ca="1" si="6"/>
        <v>0.69285423088316433</v>
      </c>
      <c r="F79" s="76">
        <f t="shared" ca="1" si="7"/>
        <v>5.1090970062903391</v>
      </c>
      <c r="Q79" s="91">
        <f t="shared" ca="1" si="8"/>
        <v>0.58192689246219986</v>
      </c>
      <c r="R79" s="91">
        <f t="shared" ca="1" si="9"/>
        <v>11.227155187549055</v>
      </c>
    </row>
    <row r="80" spans="5:18" x14ac:dyDescent="0.25">
      <c r="E80" s="76">
        <f t="shared" ca="1" si="6"/>
        <v>0.24376861782889148</v>
      </c>
      <c r="F80" s="76">
        <f t="shared" ca="1" si="7"/>
        <v>2.32238833620886</v>
      </c>
      <c r="Q80" s="91">
        <f t="shared" ca="1" si="8"/>
        <v>0.86361238004963869</v>
      </c>
      <c r="R80" s="91">
        <f t="shared" ca="1" si="9"/>
        <v>13.839668761908476</v>
      </c>
    </row>
    <row r="81" spans="5:18" x14ac:dyDescent="0.25">
      <c r="E81" s="76">
        <f t="shared" ca="1" si="6"/>
        <v>0.98682757213907557</v>
      </c>
      <c r="F81" s="76">
        <f t="shared" ca="1" si="7"/>
        <v>13.815966598490458</v>
      </c>
      <c r="Q81" s="91">
        <f t="shared" ca="1" si="8"/>
        <v>0.49352772714094362</v>
      </c>
      <c r="R81" s="91">
        <f t="shared" ca="1" si="9"/>
        <v>10.695780890312074</v>
      </c>
    </row>
    <row r="82" spans="5:18" x14ac:dyDescent="0.25">
      <c r="E82" s="76">
        <f t="shared" ca="1" si="6"/>
        <v>0.4719753616562653</v>
      </c>
      <c r="F82" s="76">
        <f t="shared" ca="1" si="7"/>
        <v>3.5814477594593193</v>
      </c>
      <c r="Q82" s="91">
        <f t="shared" ca="1" si="8"/>
        <v>0.31853655302747252</v>
      </c>
      <c r="R82" s="91">
        <f t="shared" ca="1" si="9"/>
        <v>9.7309066682186351</v>
      </c>
    </row>
    <row r="83" spans="5:18" x14ac:dyDescent="0.25">
      <c r="E83" s="76">
        <f t="shared" ca="1" si="6"/>
        <v>0.51167853634565896</v>
      </c>
      <c r="F83" s="76">
        <f t="shared" ca="1" si="7"/>
        <v>3.8170272151463909</v>
      </c>
      <c r="Q83" s="91">
        <f t="shared" ca="1" si="8"/>
        <v>4.0134624870964419E-2</v>
      </c>
      <c r="R83" s="91">
        <f t="shared" ca="1" si="9"/>
        <v>7.6640244057763205</v>
      </c>
    </row>
    <row r="84" spans="5:18" x14ac:dyDescent="0.25">
      <c r="E84" s="76">
        <f t="shared" ca="1" si="6"/>
        <v>0.47318125581984227</v>
      </c>
      <c r="F84" s="76">
        <f t="shared" ca="1" si="7"/>
        <v>3.5884555930697655</v>
      </c>
      <c r="Q84" s="91">
        <f t="shared" ca="1" si="8"/>
        <v>0.46413505017963386</v>
      </c>
      <c r="R84" s="91">
        <f t="shared" ca="1" si="9"/>
        <v>10.529025889481282</v>
      </c>
    </row>
    <row r="85" spans="5:18" x14ac:dyDescent="0.25">
      <c r="E85" s="76">
        <f t="shared" ca="1" si="6"/>
        <v>0.34101863059413617</v>
      </c>
      <c r="F85" s="76">
        <f t="shared" ca="1" si="7"/>
        <v>2.8543698740076668</v>
      </c>
      <c r="Q85" s="91">
        <f t="shared" ca="1" si="8"/>
        <v>0.88780735917685694</v>
      </c>
      <c r="R85" s="91">
        <f t="shared" ca="1" si="9"/>
        <v>14.257255212291643</v>
      </c>
    </row>
    <row r="86" spans="5:18" x14ac:dyDescent="0.25">
      <c r="E86" s="76">
        <f t="shared" ca="1" si="6"/>
        <v>0.43862721538026594</v>
      </c>
      <c r="F86" s="76">
        <f t="shared" ca="1" si="7"/>
        <v>3.3906805095813182</v>
      </c>
      <c r="Q86" s="91">
        <f t="shared" ca="1" si="8"/>
        <v>0.38599580796587485</v>
      </c>
      <c r="R86" s="91">
        <f t="shared" ca="1" si="9"/>
        <v>10.098530137323987</v>
      </c>
    </row>
    <row r="87" spans="5:18" x14ac:dyDescent="0.25">
      <c r="E87" s="76">
        <f t="shared" ca="1" si="6"/>
        <v>0.19333321442181228</v>
      </c>
      <c r="F87" s="76">
        <f t="shared" ca="1" si="7"/>
        <v>2.0308090169594601</v>
      </c>
      <c r="Q87" s="91">
        <f t="shared" ca="1" si="8"/>
        <v>0.85165854535686503</v>
      </c>
      <c r="R87" s="91">
        <f t="shared" ca="1" si="9"/>
        <v>13.658055560605245</v>
      </c>
    </row>
    <row r="88" spans="5:18" x14ac:dyDescent="0.25">
      <c r="E88" s="76">
        <f t="shared" ca="1" si="6"/>
        <v>0.80154809944633554</v>
      </c>
      <c r="F88" s="76">
        <f t="shared" ca="1" si="7"/>
        <v>6.2567734213656019</v>
      </c>
      <c r="Q88" s="91">
        <f t="shared" ca="1" si="8"/>
        <v>0.94189210498205156</v>
      </c>
      <c r="R88" s="91">
        <f t="shared" ca="1" si="9"/>
        <v>15.63134156418975</v>
      </c>
    </row>
    <row r="89" spans="5:18" x14ac:dyDescent="0.25">
      <c r="E89" s="76">
        <f t="shared" ca="1" si="6"/>
        <v>0.98193213167566029</v>
      </c>
      <c r="F89" s="76">
        <f t="shared" ca="1" si="7"/>
        <v>12.849975509055264</v>
      </c>
      <c r="Q89" s="91">
        <f t="shared" ca="1" si="8"/>
        <v>0.40695020353853495</v>
      </c>
      <c r="R89" s="91">
        <f t="shared" ca="1" si="9"/>
        <v>10.212801110282687</v>
      </c>
    </row>
    <row r="90" spans="5:18" x14ac:dyDescent="0.25">
      <c r="E90" s="76">
        <f t="shared" ca="1" si="6"/>
        <v>0.74441635096966552</v>
      </c>
      <c r="F90" s="76">
        <f t="shared" ca="1" si="7"/>
        <v>5.5956590112274514</v>
      </c>
      <c r="Q90" s="91">
        <f t="shared" ca="1" si="8"/>
        <v>0.61054100047110871</v>
      </c>
      <c r="R90" s="91">
        <f t="shared" ca="1" si="9"/>
        <v>11.412830308875101</v>
      </c>
    </row>
    <row r="91" spans="5:18" x14ac:dyDescent="0.25">
      <c r="E91" s="76">
        <f t="shared" ca="1" si="6"/>
        <v>0.81128049923961565</v>
      </c>
      <c r="F91" s="76">
        <f t="shared" ca="1" si="7"/>
        <v>6.3876179722871758</v>
      </c>
      <c r="Q91" s="91">
        <f t="shared" ca="1" si="8"/>
        <v>0.2927225236571519</v>
      </c>
      <c r="R91" s="91">
        <f t="shared" ca="1" si="9"/>
        <v>9.5883631117129831</v>
      </c>
    </row>
    <row r="92" spans="5:18" x14ac:dyDescent="0.25">
      <c r="E92" s="76">
        <f t="shared" ca="1" si="6"/>
        <v>4.8788120080703434E-2</v>
      </c>
      <c r="F92" s="76">
        <f t="shared" ca="1" si="7"/>
        <v>0.90710751972226289</v>
      </c>
      <c r="Q92" s="91">
        <f t="shared" ca="1" si="8"/>
        <v>0.3312271492804808</v>
      </c>
      <c r="R92" s="91">
        <f t="shared" ca="1" si="9"/>
        <v>9.8003982236824445</v>
      </c>
    </row>
    <row r="93" spans="5:18" x14ac:dyDescent="0.25">
      <c r="E93" s="76">
        <f t="shared" ca="1" si="6"/>
        <v>0.33550748610631476</v>
      </c>
      <c r="F93" s="76">
        <f t="shared" ca="1" si="7"/>
        <v>2.824549048014608</v>
      </c>
      <c r="Q93" s="91">
        <f t="shared" ca="1" si="8"/>
        <v>0.43053314847034552</v>
      </c>
      <c r="R93" s="91">
        <f t="shared" ca="1" si="9"/>
        <v>10.342215040047533</v>
      </c>
    </row>
    <row r="94" spans="5:18" x14ac:dyDescent="0.25">
      <c r="E94" s="76">
        <f t="shared" ca="1" si="6"/>
        <v>0.9969376078065374</v>
      </c>
      <c r="F94" s="76">
        <f t="shared" ca="1" si="7"/>
        <v>18.674453656830387</v>
      </c>
      <c r="Q94" s="91">
        <f t="shared" ca="1" si="8"/>
        <v>0.8137851632980867</v>
      </c>
      <c r="R94" s="91">
        <f t="shared" ca="1" si="9"/>
        <v>13.159186700432969</v>
      </c>
    </row>
    <row r="95" spans="5:18" x14ac:dyDescent="0.25">
      <c r="E95" s="76">
        <f t="shared" ca="1" si="6"/>
        <v>0.5463300087430214</v>
      </c>
      <c r="F95" s="76">
        <f t="shared" ca="1" si="7"/>
        <v>4.0323626211733306</v>
      </c>
      <c r="Q95" s="91">
        <f t="shared" ca="1" si="8"/>
        <v>0.71126002988631265</v>
      </c>
      <c r="R95" s="91">
        <f t="shared" ca="1" si="9"/>
        <v>12.153404990321592</v>
      </c>
    </row>
    <row r="96" spans="5:18" x14ac:dyDescent="0.25">
      <c r="E96" s="76">
        <f t="shared" ca="1" si="6"/>
        <v>0.42086123049818192</v>
      </c>
      <c r="F96" s="76">
        <f t="shared" ca="1" si="7"/>
        <v>3.2911046694615393</v>
      </c>
      <c r="Q96" s="91">
        <f t="shared" ca="1" si="8"/>
        <v>0.31137876482926463</v>
      </c>
      <c r="R96" s="91">
        <f t="shared" ca="1" si="9"/>
        <v>9.6915639914638074</v>
      </c>
    </row>
    <row r="97" spans="5:18" x14ac:dyDescent="0.25">
      <c r="E97" s="76">
        <f t="shared" ca="1" si="6"/>
        <v>0.82049092965752846</v>
      </c>
      <c r="F97" s="76">
        <f t="shared" ca="1" si="7"/>
        <v>6.517754814990699</v>
      </c>
      <c r="Q97" s="91">
        <f t="shared" ca="1" si="8"/>
        <v>6.0717786749344693E-2</v>
      </c>
      <c r="R97" s="91">
        <f t="shared" ca="1" si="9"/>
        <v>7.9396767477751435</v>
      </c>
    </row>
    <row r="98" spans="5:18" x14ac:dyDescent="0.25">
      <c r="E98" s="76">
        <f t="shared" ca="1" si="6"/>
        <v>0.58179274065219577</v>
      </c>
      <c r="F98" s="76">
        <f t="shared" ca="1" si="7"/>
        <v>4.2646795131785149</v>
      </c>
      <c r="Q98" s="91">
        <f t="shared" ca="1" si="8"/>
        <v>0.65744370836077981</v>
      </c>
      <c r="R98" s="91">
        <f t="shared" ca="1" si="9"/>
        <v>11.737878760523401</v>
      </c>
    </row>
    <row r="99" spans="5:18" x14ac:dyDescent="0.25">
      <c r="E99" s="76">
        <f t="shared" ca="1" si="6"/>
        <v>4.588294367148249E-4</v>
      </c>
      <c r="F99" s="76">
        <f t="shared" ca="1" si="7"/>
        <v>-0.68995134349227705</v>
      </c>
      <c r="Q99" s="91">
        <f t="shared" ca="1" si="8"/>
        <v>0.38062549140344482</v>
      </c>
      <c r="R99" s="91">
        <f t="shared" ca="1" si="9"/>
        <v>10.069308463925951</v>
      </c>
    </row>
    <row r="100" spans="5:18" x14ac:dyDescent="0.25">
      <c r="E100" s="76">
        <f t="shared" ca="1" si="6"/>
        <v>0.50371645571555201</v>
      </c>
      <c r="F100" s="76">
        <f t="shared" ca="1" si="7"/>
        <v>3.7689210809051605</v>
      </c>
      <c r="Q100" s="91">
        <f t="shared" ca="1" si="8"/>
        <v>0.63964617499213861</v>
      </c>
      <c r="R100" s="91">
        <f t="shared" ca="1" si="9"/>
        <v>11.611108901273459</v>
      </c>
    </row>
    <row r="101" spans="5:18" x14ac:dyDescent="0.25">
      <c r="E101" s="76">
        <f t="shared" ca="1" si="6"/>
        <v>0.56476399026968693</v>
      </c>
      <c r="F101" s="76">
        <f t="shared" ca="1" si="7"/>
        <v>4.1514416619683043</v>
      </c>
      <c r="Q101" s="91">
        <f t="shared" ca="1" si="8"/>
        <v>0.73876909195726237</v>
      </c>
      <c r="R101" s="91">
        <f t="shared" ca="1" si="9"/>
        <v>12.389564553811512</v>
      </c>
    </row>
    <row r="102" spans="5:18" x14ac:dyDescent="0.25">
      <c r="E102" s="76">
        <f t="shared" ca="1" si="6"/>
        <v>0.65882960728444162</v>
      </c>
      <c r="F102" s="76">
        <f t="shared" ca="1" si="7"/>
        <v>4.8266036675045694</v>
      </c>
      <c r="Q102" s="91">
        <f t="shared" ca="1" si="8"/>
        <v>0.24005149878966758</v>
      </c>
      <c r="R102" s="91">
        <f t="shared" ca="1" si="9"/>
        <v>9.2889889586244596</v>
      </c>
    </row>
    <row r="103" spans="5:18" x14ac:dyDescent="0.25">
      <c r="E103" s="76">
        <f t="shared" ca="1" si="6"/>
        <v>0.25128875856423927</v>
      </c>
      <c r="F103" s="76">
        <f t="shared" ca="1" si="7"/>
        <v>2.3644795932860947</v>
      </c>
      <c r="Q103" s="91">
        <f t="shared" ca="1" si="8"/>
        <v>0.87055749005799321</v>
      </c>
      <c r="R103" s="91">
        <f t="shared" ca="1" si="9"/>
        <v>13.952016460650658</v>
      </c>
    </row>
    <row r="104" spans="5:18" x14ac:dyDescent="0.25">
      <c r="E104" s="76">
        <f t="shared" ca="1" si="6"/>
        <v>0.61719190400282831</v>
      </c>
      <c r="F104" s="76">
        <f t="shared" ca="1" si="7"/>
        <v>4.5116383950585055</v>
      </c>
      <c r="Q104" s="91">
        <f t="shared" ca="1" si="8"/>
        <v>0.51519887132566866</v>
      </c>
      <c r="R104" s="91">
        <f t="shared" ca="1" si="9"/>
        <v>10.82135042951303</v>
      </c>
    </row>
    <row r="105" spans="5:18" x14ac:dyDescent="0.25">
      <c r="E105" s="76">
        <f t="shared" ca="1" si="6"/>
        <v>4.227697354723714E-2</v>
      </c>
      <c r="F105" s="76">
        <f t="shared" ca="1" si="7"/>
        <v>0.82432274816029505</v>
      </c>
      <c r="Q105" s="91">
        <f t="shared" ca="1" si="8"/>
        <v>0.75338580201411232</v>
      </c>
      <c r="R105" s="91">
        <f t="shared" ca="1" si="9"/>
        <v>12.523360414479935</v>
      </c>
    </row>
    <row r="106" spans="5:18" x14ac:dyDescent="0.25">
      <c r="E106" s="76">
        <f t="shared" ca="1" si="6"/>
        <v>0.32342461194937422</v>
      </c>
      <c r="F106" s="76">
        <f t="shared" ca="1" si="7"/>
        <v>2.7591705539747498</v>
      </c>
      <c r="Q106" s="91">
        <f t="shared" ca="1" si="8"/>
        <v>0.63965671346859021</v>
      </c>
      <c r="R106" s="91">
        <f t="shared" ca="1" si="9"/>
        <v>11.611182644188235</v>
      </c>
    </row>
    <row r="107" spans="5:18" x14ac:dyDescent="0.25">
      <c r="E107" s="76">
        <f t="shared" ca="1" si="6"/>
        <v>0.44301877041988424</v>
      </c>
      <c r="F107" s="76">
        <f t="shared" ca="1" si="7"/>
        <v>3.4154952130990885</v>
      </c>
      <c r="Q107" s="91">
        <f t="shared" ca="1" si="8"/>
        <v>0.16847066948907818</v>
      </c>
      <c r="R107" s="91">
        <f t="shared" ca="1" si="9"/>
        <v>8.8456571641598067</v>
      </c>
    </row>
    <row r="108" spans="5:18" x14ac:dyDescent="0.25">
      <c r="E108" s="76">
        <f t="shared" ca="1" si="6"/>
        <v>0.60878052750525291</v>
      </c>
      <c r="F108" s="76">
        <f t="shared" ca="1" si="7"/>
        <v>4.4514073809334915</v>
      </c>
      <c r="Q108" s="91">
        <f t="shared" ca="1" si="8"/>
        <v>3.6866696633987339E-2</v>
      </c>
      <c r="R108" s="91">
        <f t="shared" ca="1" si="9"/>
        <v>7.6118843748857703</v>
      </c>
    </row>
    <row r="109" spans="5:18" x14ac:dyDescent="0.25">
      <c r="E109" s="76">
        <f t="shared" ca="1" si="6"/>
        <v>0.47836458468806486</v>
      </c>
      <c r="F109" s="76">
        <f t="shared" ca="1" si="7"/>
        <v>3.6186741912626426</v>
      </c>
      <c r="Q109" s="91">
        <f t="shared" ca="1" si="8"/>
        <v>0.68777466383109631</v>
      </c>
      <c r="R109" s="91">
        <f t="shared" ca="1" si="9"/>
        <v>11.965427291008353</v>
      </c>
    </row>
    <row r="110" spans="5:18" x14ac:dyDescent="0.25">
      <c r="E110" s="76">
        <f t="shared" ca="1" si="6"/>
        <v>0.70327492223525867</v>
      </c>
      <c r="F110" s="76">
        <f t="shared" ca="1" si="7"/>
        <v>5.2011165678956823</v>
      </c>
      <c r="Q110" s="91">
        <f t="shared" ca="1" si="8"/>
        <v>0.28225088686267186</v>
      </c>
      <c r="R110" s="91">
        <f t="shared" ca="1" si="9"/>
        <v>9.5299206834304595</v>
      </c>
    </row>
    <row r="111" spans="5:18" x14ac:dyDescent="0.25">
      <c r="E111" s="76">
        <f t="shared" ca="1" si="6"/>
        <v>0.23471846896555715</v>
      </c>
      <c r="F111" s="76">
        <f t="shared" ca="1" si="7"/>
        <v>2.2713489002489724</v>
      </c>
      <c r="Q111" s="91">
        <f t="shared" ca="1" si="8"/>
        <v>0.68920660289311375</v>
      </c>
      <c r="R111" s="91">
        <f t="shared" ca="1" si="9"/>
        <v>11.976571600953326</v>
      </c>
    </row>
    <row r="112" spans="5:18" x14ac:dyDescent="0.25">
      <c r="E112" s="76">
        <f t="shared" ca="1" si="6"/>
        <v>0.51734612605155716</v>
      </c>
      <c r="F112" s="76">
        <f t="shared" ca="1" si="7"/>
        <v>3.8515628460880675</v>
      </c>
      <c r="Q112" s="91">
        <f t="shared" ca="1" si="8"/>
        <v>0.14844695640188377</v>
      </c>
      <c r="R112" s="91">
        <f t="shared" ca="1" si="9"/>
        <v>8.7083841139049056</v>
      </c>
    </row>
    <row r="113" spans="5:18" x14ac:dyDescent="0.25">
      <c r="E113" s="76">
        <f t="shared" ca="1" si="6"/>
        <v>0.61639031367669217</v>
      </c>
      <c r="F113" s="76">
        <f t="shared" ca="1" si="7"/>
        <v>4.5058537021889062</v>
      </c>
      <c r="Q113" s="91">
        <f t="shared" ca="1" si="8"/>
        <v>0.68036893839099666</v>
      </c>
      <c r="R113" s="91">
        <f t="shared" ca="1" si="9"/>
        <v>11.908400238658931</v>
      </c>
    </row>
    <row r="114" spans="5:18" x14ac:dyDescent="0.25">
      <c r="E114" s="76">
        <f t="shared" ca="1" si="6"/>
        <v>0.37193621648624431</v>
      </c>
      <c r="F114" s="76">
        <f t="shared" ca="1" si="7"/>
        <v>3.0220675284749339</v>
      </c>
      <c r="Q114" s="91">
        <f t="shared" ca="1" si="8"/>
        <v>0.658872047922064</v>
      </c>
      <c r="R114" s="91">
        <f t="shared" ca="1" si="9"/>
        <v>11.748254838010519</v>
      </c>
    </row>
    <row r="115" spans="5:18" x14ac:dyDescent="0.25">
      <c r="E115" s="76">
        <f t="shared" ca="1" si="6"/>
        <v>5.3777252924136598E-2</v>
      </c>
      <c r="F115" s="76">
        <f t="shared" ca="1" si="7"/>
        <v>0.96588146462448687</v>
      </c>
      <c r="Q115" s="91">
        <f t="shared" ca="1" si="8"/>
        <v>0.72515413546125695</v>
      </c>
      <c r="R115" s="91">
        <f t="shared" ca="1" si="9"/>
        <v>12.27031783316643</v>
      </c>
    </row>
    <row r="116" spans="5:18" x14ac:dyDescent="0.25">
      <c r="E116" s="76">
        <f t="shared" ca="1" si="6"/>
        <v>7.5540717916636191E-2</v>
      </c>
      <c r="F116" s="76">
        <f t="shared" ca="1" si="7"/>
        <v>1.189306949057571</v>
      </c>
      <c r="Q116" s="91">
        <f t="shared" ca="1" si="8"/>
        <v>0.30807986246806784</v>
      </c>
      <c r="R116" s="91">
        <f t="shared" ca="1" si="9"/>
        <v>9.6733891587187735</v>
      </c>
    </row>
    <row r="117" spans="5:18" x14ac:dyDescent="0.25">
      <c r="E117" s="76">
        <f t="shared" ca="1" si="6"/>
        <v>0.30269579391812784</v>
      </c>
      <c r="F117" s="76">
        <f t="shared" ca="1" si="7"/>
        <v>2.6468181524364471</v>
      </c>
      <c r="Q117" s="91">
        <f t="shared" ca="1" si="8"/>
        <v>0.70554994645283409</v>
      </c>
      <c r="R117" s="91">
        <f t="shared" ca="1" si="9"/>
        <v>12.106640962537867</v>
      </c>
    </row>
    <row r="118" spans="5:18" x14ac:dyDescent="0.25">
      <c r="E118" s="76">
        <f t="shared" ca="1" si="6"/>
        <v>0.64699299657633158</v>
      </c>
      <c r="F118" s="76">
        <f t="shared" ca="1" si="7"/>
        <v>4.733975710663973</v>
      </c>
      <c r="Q118" s="91">
        <f t="shared" ca="1" si="8"/>
        <v>0.27166625910091835</v>
      </c>
      <c r="R118" s="91">
        <f t="shared" ca="1" si="9"/>
        <v>9.4703836721894632</v>
      </c>
    </row>
    <row r="119" spans="5:18" x14ac:dyDescent="0.25">
      <c r="E119" s="76">
        <f t="shared" ca="1" si="6"/>
        <v>5.8480379506387292E-2</v>
      </c>
      <c r="F119" s="76">
        <f t="shared" ca="1" si="7"/>
        <v>1.0182445815964787</v>
      </c>
      <c r="Q119" s="91">
        <f t="shared" ca="1" si="8"/>
        <v>0.1216852766546781</v>
      </c>
      <c r="R119" s="91">
        <f t="shared" ca="1" si="9"/>
        <v>8.5101178971124263</v>
      </c>
    </row>
    <row r="120" spans="5:18" x14ac:dyDescent="0.25">
      <c r="E120" s="76">
        <f t="shared" ca="1" si="6"/>
        <v>0.1088286916895671</v>
      </c>
      <c r="F120" s="76">
        <f t="shared" ca="1" si="7"/>
        <v>1.4686107396214849</v>
      </c>
      <c r="Q120" s="91">
        <f t="shared" ca="1" si="8"/>
        <v>0.28333131214793883</v>
      </c>
      <c r="R120" s="91">
        <f t="shared" ca="1" si="9"/>
        <v>9.5359704662125537</v>
      </c>
    </row>
    <row r="121" spans="5:18" x14ac:dyDescent="0.25">
      <c r="E121" s="76">
        <f t="shared" ca="1" si="6"/>
        <v>0.38082309409474624</v>
      </c>
      <c r="F121" s="76">
        <f t="shared" ca="1" si="7"/>
        <v>3.0705073822365954</v>
      </c>
      <c r="Q121" s="91">
        <f t="shared" ca="1" si="8"/>
        <v>0.67919523730112186</v>
      </c>
      <c r="R121" s="91">
        <f t="shared" ca="1" si="9"/>
        <v>11.899453803222972</v>
      </c>
    </row>
    <row r="122" spans="5:18" x14ac:dyDescent="0.25">
      <c r="E122" s="76">
        <f t="shared" ca="1" si="6"/>
        <v>0.5882002598436461</v>
      </c>
      <c r="F122" s="76">
        <f t="shared" ca="1" si="7"/>
        <v>4.3081666334546638</v>
      </c>
      <c r="Q122" s="91">
        <f t="shared" ca="1" si="8"/>
        <v>0.52564602887325229</v>
      </c>
      <c r="R122" s="91">
        <f t="shared" ca="1" si="9"/>
        <v>10.882825373569172</v>
      </c>
    </row>
    <row r="123" spans="5:18" x14ac:dyDescent="0.25">
      <c r="E123" s="76">
        <f t="shared" ca="1" si="6"/>
        <v>0.97934924910373156</v>
      </c>
      <c r="F123" s="76">
        <f t="shared" ca="1" si="7"/>
        <v>12.44991723068493</v>
      </c>
      <c r="Q123" s="91">
        <f t="shared" ca="1" si="8"/>
        <v>0.23786214549768425</v>
      </c>
      <c r="R123" s="91">
        <f t="shared" ca="1" si="9"/>
        <v>9.2761879329877406</v>
      </c>
    </row>
    <row r="124" spans="5:18" x14ac:dyDescent="0.25">
      <c r="E124" s="76">
        <f t="shared" ca="1" si="6"/>
        <v>0.2948901716211173</v>
      </c>
      <c r="F124" s="76">
        <f t="shared" ca="1" si="7"/>
        <v>2.6043755198042779</v>
      </c>
      <c r="Q124" s="91">
        <f t="shared" ca="1" si="8"/>
        <v>0.70241463880285371</v>
      </c>
      <c r="R124" s="91">
        <f t="shared" ca="1" si="9"/>
        <v>12.081263849480463</v>
      </c>
    </row>
    <row r="125" spans="5:18" x14ac:dyDescent="0.25">
      <c r="E125" s="76">
        <f t="shared" ca="1" si="6"/>
        <v>0.84713169990506798</v>
      </c>
      <c r="F125" s="76">
        <f t="shared" ca="1" si="7"/>
        <v>6.9356701278175077</v>
      </c>
      <c r="Q125" s="91">
        <f t="shared" ca="1" si="8"/>
        <v>0.75048913897095348</v>
      </c>
      <c r="R125" s="91">
        <f t="shared" ca="1" si="9"/>
        <v>12.496336383174608</v>
      </c>
    </row>
    <row r="126" spans="5:18" x14ac:dyDescent="0.25">
      <c r="E126" s="76">
        <f t="shared" ca="1" si="6"/>
        <v>9.0754711878063721E-2</v>
      </c>
      <c r="F126" s="76">
        <f t="shared" ca="1" si="7"/>
        <v>1.3238278465155502</v>
      </c>
      <c r="Q126" s="91">
        <f t="shared" ca="1" si="8"/>
        <v>0.13320345254738908</v>
      </c>
      <c r="R126" s="91">
        <f t="shared" ca="1" si="9"/>
        <v>8.5978907306625789</v>
      </c>
    </row>
    <row r="127" spans="5:18" x14ac:dyDescent="0.25">
      <c r="E127" s="76">
        <f t="shared" ca="1" si="6"/>
        <v>0.48941047632939538</v>
      </c>
      <c r="F127" s="76">
        <f t="shared" ca="1" si="7"/>
        <v>3.6836179427000966</v>
      </c>
      <c r="Q127" s="91">
        <f t="shared" ca="1" si="8"/>
        <v>0.93556594173941898</v>
      </c>
      <c r="R127" s="91">
        <f t="shared" ca="1" si="9"/>
        <v>15.41799187067878</v>
      </c>
    </row>
    <row r="128" spans="5:18" x14ac:dyDescent="0.25">
      <c r="E128" s="76">
        <f t="shared" ca="1" si="6"/>
        <v>0.8876694911938352</v>
      </c>
      <c r="F128" s="76">
        <f t="shared" ca="1" si="7"/>
        <v>7.7410699426507774</v>
      </c>
      <c r="Q128" s="91">
        <f t="shared" ca="1" si="8"/>
        <v>0.41869640643154693</v>
      </c>
      <c r="R128" s="91">
        <f t="shared" ca="1" si="9"/>
        <v>10.277124191007031</v>
      </c>
    </row>
    <row r="129" spans="5:18" x14ac:dyDescent="0.25">
      <c r="E129" s="76">
        <f t="shared" ca="1" si="6"/>
        <v>0.2935429983383091</v>
      </c>
      <c r="F129" s="76">
        <f t="shared" ca="1" si="7"/>
        <v>2.5970397442307154</v>
      </c>
      <c r="Q129" s="91">
        <f t="shared" ca="1" si="8"/>
        <v>0.23234319773837997</v>
      </c>
      <c r="R129" s="91">
        <f t="shared" ca="1" si="9"/>
        <v>9.2437577761882785</v>
      </c>
    </row>
    <row r="130" spans="5:18" x14ac:dyDescent="0.25">
      <c r="E130" s="76">
        <f t="shared" ca="1" si="6"/>
        <v>0.54595193903105044</v>
      </c>
      <c r="F130" s="76">
        <f t="shared" ca="1" si="7"/>
        <v>4.0299556966833245</v>
      </c>
      <c r="Q130" s="91">
        <f t="shared" ca="1" si="8"/>
        <v>0.98635960033336945</v>
      </c>
      <c r="R130" s="91">
        <f t="shared" ca="1" si="9"/>
        <v>18.5757200863886</v>
      </c>
    </row>
    <row r="131" spans="5:18" x14ac:dyDescent="0.25">
      <c r="E131" s="76">
        <f t="shared" ca="1" si="6"/>
        <v>0.34833958129258402</v>
      </c>
      <c r="F131" s="76">
        <f t="shared" ca="1" si="7"/>
        <v>2.8940015259559844</v>
      </c>
      <c r="Q131" s="91">
        <f t="shared" ca="1" si="8"/>
        <v>0.34107314510171016</v>
      </c>
      <c r="R131" s="91">
        <f t="shared" ca="1" si="9"/>
        <v>9.8541342648552099</v>
      </c>
    </row>
    <row r="132" spans="5:18" x14ac:dyDescent="0.25">
      <c r="E132" s="76">
        <f t="shared" ref="E132:E195" ca="1" si="10">RAND()</f>
        <v>0.75000404585288927</v>
      </c>
      <c r="F132" s="76">
        <f t="shared" ref="F132:F195" ca="1" si="11">(((-LN(E132))^(-$C$3)-1)*(1/$C$3))*$C$5+$C$4</f>
        <v>5.6537200958999518</v>
      </c>
      <c r="Q132" s="91">
        <f t="shared" ref="Q132:Q195" ca="1" si="12">RAND()</f>
        <v>0.94755063508988779</v>
      </c>
      <c r="R132" s="91">
        <f t="shared" ref="R132:R195" ca="1" si="13">-LN(-LN(Q132))*$O$4+$O$3</f>
        <v>15.842181072243729</v>
      </c>
    </row>
    <row r="133" spans="5:18" x14ac:dyDescent="0.25">
      <c r="E133" s="76">
        <f t="shared" ca="1" si="10"/>
        <v>4.9919808183563008E-2</v>
      </c>
      <c r="F133" s="76">
        <f t="shared" ca="1" si="11"/>
        <v>0.92076036118249061</v>
      </c>
      <c r="Q133" s="91">
        <f t="shared" ca="1" si="12"/>
        <v>0.69908161739490049</v>
      </c>
      <c r="R133" s="91">
        <f t="shared" ca="1" si="13"/>
        <v>12.054512851792907</v>
      </c>
    </row>
    <row r="134" spans="5:18" x14ac:dyDescent="0.25">
      <c r="E134" s="76">
        <f t="shared" ca="1" si="10"/>
        <v>0.96814951842162444</v>
      </c>
      <c r="F134" s="76">
        <f t="shared" ca="1" si="11"/>
        <v>11.184959360415336</v>
      </c>
      <c r="Q134" s="91">
        <f t="shared" ca="1" si="12"/>
        <v>0.57705549243240539</v>
      </c>
      <c r="R134" s="91">
        <f t="shared" ca="1" si="13"/>
        <v>11.196340137746613</v>
      </c>
    </row>
    <row r="135" spans="5:18" x14ac:dyDescent="0.25">
      <c r="E135" s="76">
        <f t="shared" ca="1" si="10"/>
        <v>3.0658774533514177E-2</v>
      </c>
      <c r="F135" s="76">
        <f t="shared" ca="1" si="11"/>
        <v>0.65272503428659157</v>
      </c>
      <c r="Q135" s="91">
        <f t="shared" ca="1" si="12"/>
        <v>0.38604475546522221</v>
      </c>
      <c r="R135" s="91">
        <f t="shared" ca="1" si="13"/>
        <v>10.098796562251348</v>
      </c>
    </row>
    <row r="136" spans="5:18" x14ac:dyDescent="0.25">
      <c r="E136" s="76">
        <f t="shared" ca="1" si="10"/>
        <v>0.36637625295382958</v>
      </c>
      <c r="F136" s="76">
        <f t="shared" ca="1" si="11"/>
        <v>2.9918294681970443</v>
      </c>
      <c r="Q136" s="91">
        <f t="shared" ca="1" si="12"/>
        <v>0.67414882390194319</v>
      </c>
      <c r="R136" s="91">
        <f t="shared" ca="1" si="13"/>
        <v>11.861264231999607</v>
      </c>
    </row>
    <row r="137" spans="5:18" x14ac:dyDescent="0.25">
      <c r="E137" s="76">
        <f t="shared" ca="1" si="10"/>
        <v>0.78159683782162404</v>
      </c>
      <c r="F137" s="76">
        <f t="shared" ca="1" si="11"/>
        <v>6.0071628124039806</v>
      </c>
      <c r="Q137" s="91">
        <f t="shared" ca="1" si="12"/>
        <v>0.8174476217210821</v>
      </c>
      <c r="R137" s="91">
        <f t="shared" ca="1" si="13"/>
        <v>13.203252510535187</v>
      </c>
    </row>
    <row r="138" spans="5:18" x14ac:dyDescent="0.25">
      <c r="E138" s="76">
        <f t="shared" ca="1" si="10"/>
        <v>2.0545137762940646E-2</v>
      </c>
      <c r="F138" s="76">
        <f t="shared" ca="1" si="11"/>
        <v>0.46181687062791088</v>
      </c>
      <c r="Q138" s="91">
        <f t="shared" ca="1" si="12"/>
        <v>0.88651628064027566</v>
      </c>
      <c r="R138" s="91">
        <f t="shared" ca="1" si="13"/>
        <v>14.232944986584414</v>
      </c>
    </row>
    <row r="139" spans="5:18" x14ac:dyDescent="0.25">
      <c r="E139" s="76">
        <f t="shared" ca="1" si="10"/>
        <v>9.0888897669964552E-2</v>
      </c>
      <c r="F139" s="76">
        <f t="shared" ca="1" si="11"/>
        <v>1.3249564512531804</v>
      </c>
      <c r="Q139" s="91">
        <f t="shared" ca="1" si="12"/>
        <v>0.907940744703993</v>
      </c>
      <c r="R139" s="91">
        <f t="shared" ca="1" si="13"/>
        <v>14.67484668411821</v>
      </c>
    </row>
    <row r="140" spans="5:18" x14ac:dyDescent="0.25">
      <c r="E140" s="76">
        <f t="shared" ca="1" si="10"/>
        <v>0.62897391113550039</v>
      </c>
      <c r="F140" s="76">
        <f t="shared" ca="1" si="11"/>
        <v>4.5978001105956396</v>
      </c>
      <c r="Q140" s="91">
        <f t="shared" ca="1" si="12"/>
        <v>0.46968929681839877</v>
      </c>
      <c r="R140" s="91">
        <f t="shared" ca="1" si="13"/>
        <v>10.560264294052176</v>
      </c>
    </row>
    <row r="141" spans="5:18" x14ac:dyDescent="0.25">
      <c r="E141" s="76">
        <f t="shared" ca="1" si="10"/>
        <v>6.4569243662769837E-2</v>
      </c>
      <c r="F141" s="76">
        <f t="shared" ca="1" si="11"/>
        <v>1.0823415655026021</v>
      </c>
      <c r="Q141" s="91">
        <f t="shared" ca="1" si="12"/>
        <v>0.86477157265119131</v>
      </c>
      <c r="R141" s="91">
        <f t="shared" ca="1" si="13"/>
        <v>13.858048653800884</v>
      </c>
    </row>
    <row r="142" spans="5:18" x14ac:dyDescent="0.25">
      <c r="E142" s="76">
        <f t="shared" ca="1" si="10"/>
        <v>0.32066579607449697</v>
      </c>
      <c r="F142" s="76">
        <f t="shared" ca="1" si="11"/>
        <v>2.7442371972672359</v>
      </c>
      <c r="Q142" s="91">
        <f t="shared" ca="1" si="12"/>
        <v>0.45035814782747208</v>
      </c>
      <c r="R142" s="91">
        <f t="shared" ca="1" si="13"/>
        <v>10.452014975173629</v>
      </c>
    </row>
    <row r="143" spans="5:18" x14ac:dyDescent="0.25">
      <c r="E143" s="76">
        <f t="shared" ca="1" si="10"/>
        <v>8.8115641969060854E-2</v>
      </c>
      <c r="F143" s="76">
        <f t="shared" ca="1" si="11"/>
        <v>1.301444242210656</v>
      </c>
      <c r="Q143" s="91">
        <f t="shared" ca="1" si="12"/>
        <v>0.20819038400915768</v>
      </c>
      <c r="R143" s="91">
        <f t="shared" ca="1" si="13"/>
        <v>9.0987377356558792</v>
      </c>
    </row>
    <row r="144" spans="5:18" x14ac:dyDescent="0.25">
      <c r="E144" s="76">
        <f t="shared" ca="1" si="10"/>
        <v>0.98684725909967264</v>
      </c>
      <c r="F144" s="76">
        <f t="shared" ca="1" si="11"/>
        <v>13.820606688945556</v>
      </c>
      <c r="Q144" s="91">
        <f t="shared" ca="1" si="12"/>
        <v>7.5140922639014951E-2</v>
      </c>
      <c r="R144" s="91">
        <f t="shared" ca="1" si="13"/>
        <v>8.097927909317594</v>
      </c>
    </row>
    <row r="145" spans="5:18" x14ac:dyDescent="0.25">
      <c r="E145" s="76">
        <f t="shared" ca="1" si="10"/>
        <v>0.35476264031065807</v>
      </c>
      <c r="F145" s="76">
        <f t="shared" ca="1" si="11"/>
        <v>2.9288014576540595</v>
      </c>
      <c r="Q145" s="91">
        <f t="shared" ca="1" si="12"/>
        <v>0.41957909824778639</v>
      </c>
      <c r="R145" s="91">
        <f t="shared" ca="1" si="13"/>
        <v>10.281967977936635</v>
      </c>
    </row>
    <row r="146" spans="5:18" x14ac:dyDescent="0.25">
      <c r="E146" s="76">
        <f t="shared" ca="1" si="10"/>
        <v>0.31686491999434807</v>
      </c>
      <c r="F146" s="76">
        <f t="shared" ca="1" si="11"/>
        <v>2.7236560950425366</v>
      </c>
      <c r="Q146" s="91">
        <f t="shared" ca="1" si="12"/>
        <v>0.66112270845260124</v>
      </c>
      <c r="R146" s="91">
        <f t="shared" ca="1" si="13"/>
        <v>11.76466858735543</v>
      </c>
    </row>
    <row r="147" spans="5:18" x14ac:dyDescent="0.25">
      <c r="E147" s="76">
        <f t="shared" ca="1" si="10"/>
        <v>0.60850312670086948</v>
      </c>
      <c r="F147" s="76">
        <f t="shared" ca="1" si="11"/>
        <v>4.4494384050463127</v>
      </c>
      <c r="Q147" s="91">
        <f t="shared" ca="1" si="12"/>
        <v>0.69432576649502065</v>
      </c>
      <c r="R147" s="91">
        <f t="shared" ca="1" si="13"/>
        <v>12.016735154667348</v>
      </c>
    </row>
    <row r="148" spans="5:18" x14ac:dyDescent="0.25">
      <c r="E148" s="76">
        <f t="shared" ca="1" si="10"/>
        <v>0.77292361426120304</v>
      </c>
      <c r="F148" s="76">
        <f t="shared" ca="1" si="11"/>
        <v>5.905491540505003</v>
      </c>
      <c r="Q148" s="91">
        <f t="shared" ca="1" si="12"/>
        <v>0.73349800151435818</v>
      </c>
      <c r="R148" s="91">
        <f t="shared" ca="1" si="13"/>
        <v>12.342815007016886</v>
      </c>
    </row>
    <row r="149" spans="5:18" x14ac:dyDescent="0.25">
      <c r="E149" s="76">
        <f t="shared" ca="1" si="10"/>
        <v>0.21365164155612881</v>
      </c>
      <c r="F149" s="76">
        <f t="shared" ca="1" si="11"/>
        <v>2.1505789898356737</v>
      </c>
      <c r="Q149" s="91">
        <f t="shared" ca="1" si="12"/>
        <v>5.6173608846174949E-2</v>
      </c>
      <c r="R149" s="91">
        <f t="shared" ca="1" si="13"/>
        <v>7.884899868117266</v>
      </c>
    </row>
    <row r="150" spans="5:18" x14ac:dyDescent="0.25">
      <c r="E150" s="76">
        <f t="shared" ca="1" si="10"/>
        <v>0.24242199954779664</v>
      </c>
      <c r="F150" s="76">
        <f t="shared" ca="1" si="11"/>
        <v>2.314821712938246</v>
      </c>
      <c r="Q150" s="91">
        <f t="shared" ca="1" si="12"/>
        <v>0.6744571161141294</v>
      </c>
      <c r="R150" s="91">
        <f t="shared" ca="1" si="13"/>
        <v>11.863584604898112</v>
      </c>
    </row>
    <row r="151" spans="5:18" x14ac:dyDescent="0.25">
      <c r="E151" s="76">
        <f t="shared" ca="1" si="10"/>
        <v>2.2132498162312553E-2</v>
      </c>
      <c r="F151" s="76">
        <f t="shared" ca="1" si="11"/>
        <v>0.495623557878206</v>
      </c>
      <c r="Q151" s="91">
        <f t="shared" ca="1" si="12"/>
        <v>0.64731314242019988</v>
      </c>
      <c r="R151" s="91">
        <f t="shared" ca="1" si="13"/>
        <v>11.665162846388636</v>
      </c>
    </row>
    <row r="152" spans="5:18" x14ac:dyDescent="0.25">
      <c r="E152" s="76">
        <f t="shared" ca="1" si="10"/>
        <v>0.27303852271696261</v>
      </c>
      <c r="F152" s="76">
        <f t="shared" ca="1" si="11"/>
        <v>2.4848812193339027</v>
      </c>
      <c r="Q152" s="91">
        <f t="shared" ca="1" si="12"/>
        <v>0.43080181513231885</v>
      </c>
      <c r="R152" s="91">
        <f t="shared" ca="1" si="13"/>
        <v>10.343696103122618</v>
      </c>
    </row>
    <row r="153" spans="5:18" x14ac:dyDescent="0.25">
      <c r="E153" s="76">
        <f t="shared" ca="1" si="10"/>
        <v>0.36721845464081992</v>
      </c>
      <c r="F153" s="76">
        <f t="shared" ca="1" si="11"/>
        <v>2.9964068255267868</v>
      </c>
      <c r="Q153" s="91">
        <f t="shared" ca="1" si="12"/>
        <v>0.87259450358533042</v>
      </c>
      <c r="R153" s="91">
        <f t="shared" ca="1" si="13"/>
        <v>13.986024015498554</v>
      </c>
    </row>
    <row r="154" spans="5:18" x14ac:dyDescent="0.25">
      <c r="E154" s="76">
        <f t="shared" ca="1" si="10"/>
        <v>0.75333971555454571</v>
      </c>
      <c r="F154" s="76">
        <f t="shared" ca="1" si="11"/>
        <v>5.688965246689734</v>
      </c>
      <c r="Q154" s="91">
        <f t="shared" ca="1" si="12"/>
        <v>0.69337591599240933</v>
      </c>
      <c r="R154" s="91">
        <f t="shared" ca="1" si="13"/>
        <v>12.009244252803233</v>
      </c>
    </row>
    <row r="155" spans="5:18" x14ac:dyDescent="0.25">
      <c r="E155" s="76">
        <f t="shared" ca="1" si="10"/>
        <v>0.31936795190913114</v>
      </c>
      <c r="F155" s="76">
        <f t="shared" ca="1" si="11"/>
        <v>2.7372106199952246</v>
      </c>
      <c r="Q155" s="91">
        <f t="shared" ca="1" si="12"/>
        <v>3.6924280431220646E-2</v>
      </c>
      <c r="R155" s="91">
        <f t="shared" ca="1" si="13"/>
        <v>7.612830366104963</v>
      </c>
    </row>
    <row r="156" spans="5:18" x14ac:dyDescent="0.25">
      <c r="E156" s="76">
        <f t="shared" ca="1" si="10"/>
        <v>0.37634115555064651</v>
      </c>
      <c r="F156" s="76">
        <f t="shared" ca="1" si="11"/>
        <v>3.0460596387282219</v>
      </c>
      <c r="Q156" s="91">
        <f t="shared" ca="1" si="12"/>
        <v>0.628522672931351</v>
      </c>
      <c r="R156" s="91">
        <f t="shared" ca="1" si="13"/>
        <v>11.534090510402102</v>
      </c>
    </row>
    <row r="157" spans="5:18" x14ac:dyDescent="0.25">
      <c r="E157" s="76">
        <f t="shared" ca="1" si="10"/>
        <v>0.62621947113525567</v>
      </c>
      <c r="F157" s="76">
        <f t="shared" ca="1" si="11"/>
        <v>4.5774622075278444</v>
      </c>
      <c r="Q157" s="91">
        <f t="shared" ca="1" si="12"/>
        <v>8.5833603349743104E-3</v>
      </c>
      <c r="R157" s="91">
        <f t="shared" ca="1" si="13"/>
        <v>6.880374686870983</v>
      </c>
    </row>
    <row r="158" spans="5:18" x14ac:dyDescent="0.25">
      <c r="E158" s="76">
        <f t="shared" ca="1" si="10"/>
        <v>0.65628846995182888</v>
      </c>
      <c r="F158" s="76">
        <f t="shared" ca="1" si="11"/>
        <v>4.8064924517594605</v>
      </c>
      <c r="Q158" s="91">
        <f t="shared" ca="1" si="12"/>
        <v>0.74084840236632765</v>
      </c>
      <c r="R158" s="91">
        <f t="shared" ca="1" si="13"/>
        <v>12.408217228314717</v>
      </c>
    </row>
    <row r="159" spans="5:18" x14ac:dyDescent="0.25">
      <c r="E159" s="76">
        <f t="shared" ca="1" si="10"/>
        <v>0.88632253620392265</v>
      </c>
      <c r="F159" s="76">
        <f t="shared" ca="1" si="11"/>
        <v>7.70975821576753</v>
      </c>
      <c r="Q159" s="91">
        <f t="shared" ca="1" si="12"/>
        <v>0.29273131987808665</v>
      </c>
      <c r="R159" s="91">
        <f t="shared" ca="1" si="13"/>
        <v>9.5884120313195567</v>
      </c>
    </row>
    <row r="160" spans="5:18" x14ac:dyDescent="0.25">
      <c r="E160" s="76">
        <f t="shared" ca="1" si="10"/>
        <v>0.3746000939444919</v>
      </c>
      <c r="F160" s="76">
        <f t="shared" ca="1" si="11"/>
        <v>3.0365726782548625</v>
      </c>
      <c r="Q160" s="91">
        <f t="shared" ca="1" si="12"/>
        <v>0.89785949044348545</v>
      </c>
      <c r="R160" s="91">
        <f t="shared" ca="1" si="13"/>
        <v>14.456037308041056</v>
      </c>
    </row>
    <row r="161" spans="5:18" x14ac:dyDescent="0.25">
      <c r="E161" s="76">
        <f t="shared" ca="1" si="10"/>
        <v>0.2472275290200624</v>
      </c>
      <c r="F161" s="76">
        <f t="shared" ca="1" si="11"/>
        <v>2.3417820890075443</v>
      </c>
      <c r="Q161" s="91">
        <f t="shared" ca="1" si="12"/>
        <v>0.18452882232090406</v>
      </c>
      <c r="R161" s="91">
        <f t="shared" ca="1" si="13"/>
        <v>8.9506025771482047</v>
      </c>
    </row>
    <row r="162" spans="5:18" x14ac:dyDescent="0.25">
      <c r="E162" s="76">
        <f t="shared" ca="1" si="10"/>
        <v>0.79058777416291293</v>
      </c>
      <c r="F162" s="76">
        <f t="shared" ca="1" si="11"/>
        <v>6.1167707392023125</v>
      </c>
      <c r="Q162" s="91">
        <f t="shared" ca="1" si="12"/>
        <v>0.84946110098878413</v>
      </c>
      <c r="R162" s="91">
        <f t="shared" ca="1" si="13"/>
        <v>13.626132150050049</v>
      </c>
    </row>
    <row r="163" spans="5:18" x14ac:dyDescent="0.25">
      <c r="E163" s="76">
        <f t="shared" ca="1" si="10"/>
        <v>0.45251253627217292</v>
      </c>
      <c r="F163" s="76">
        <f t="shared" ca="1" si="11"/>
        <v>3.469440559391221</v>
      </c>
      <c r="Q163" s="91">
        <f t="shared" ca="1" si="12"/>
        <v>2.5832297567242257E-2</v>
      </c>
      <c r="R163" s="91">
        <f t="shared" ca="1" si="13"/>
        <v>7.4071897278465464</v>
      </c>
    </row>
    <row r="164" spans="5:18" x14ac:dyDescent="0.25">
      <c r="E164" s="76">
        <f t="shared" ca="1" si="10"/>
        <v>0.67892868555693031</v>
      </c>
      <c r="F164" s="76">
        <f t="shared" ca="1" si="11"/>
        <v>4.9903461608622752</v>
      </c>
      <c r="Q164" s="91">
        <f t="shared" ca="1" si="12"/>
        <v>0.1327667151247065</v>
      </c>
      <c r="R164" s="91">
        <f t="shared" ca="1" si="13"/>
        <v>8.5946351370886127</v>
      </c>
    </row>
    <row r="165" spans="5:18" x14ac:dyDescent="0.25">
      <c r="E165" s="76">
        <f t="shared" ca="1" si="10"/>
        <v>0.57754151837641754</v>
      </c>
      <c r="F165" s="76">
        <f t="shared" ca="1" si="11"/>
        <v>4.2360990932753735</v>
      </c>
      <c r="Q165" s="91">
        <f t="shared" ca="1" si="12"/>
        <v>0.37852263165053035</v>
      </c>
      <c r="R165" s="91">
        <f t="shared" ca="1" si="13"/>
        <v>10.05787039876677</v>
      </c>
    </row>
    <row r="166" spans="5:18" x14ac:dyDescent="0.25">
      <c r="E166" s="76">
        <f t="shared" ca="1" si="10"/>
        <v>0.3762960328718884</v>
      </c>
      <c r="F166" s="76">
        <f t="shared" ca="1" si="11"/>
        <v>3.0458136987481916</v>
      </c>
      <c r="Q166" s="91">
        <f t="shared" ca="1" si="12"/>
        <v>0.13096814083906594</v>
      </c>
      <c r="R166" s="91">
        <f t="shared" ca="1" si="13"/>
        <v>8.5811705280134927</v>
      </c>
    </row>
    <row r="167" spans="5:18" x14ac:dyDescent="0.25">
      <c r="E167" s="76">
        <f t="shared" ca="1" si="10"/>
        <v>0.17568502294911015</v>
      </c>
      <c r="F167" s="76">
        <f t="shared" ca="1" si="11"/>
        <v>1.9233697767776343</v>
      </c>
      <c r="Q167" s="91">
        <f t="shared" ca="1" si="12"/>
        <v>0.42127489228062054</v>
      </c>
      <c r="R167" s="91">
        <f t="shared" ca="1" si="13"/>
        <v>10.291278029699519</v>
      </c>
    </row>
    <row r="168" spans="5:18" x14ac:dyDescent="0.25">
      <c r="E168" s="76">
        <f t="shared" ca="1" si="10"/>
        <v>0.77674867991403418</v>
      </c>
      <c r="F168" s="76">
        <f t="shared" ca="1" si="11"/>
        <v>5.9498607226448259</v>
      </c>
      <c r="Q168" s="91">
        <f t="shared" ca="1" si="12"/>
        <v>0.90691446088028527</v>
      </c>
      <c r="R168" s="91">
        <f t="shared" ca="1" si="13"/>
        <v>14.651561216777804</v>
      </c>
    </row>
    <row r="169" spans="5:18" x14ac:dyDescent="0.25">
      <c r="E169" s="76">
        <f t="shared" ca="1" si="10"/>
        <v>0.49510086583322066</v>
      </c>
      <c r="F169" s="76">
        <f t="shared" ca="1" si="11"/>
        <v>3.7173807721104897</v>
      </c>
      <c r="Q169" s="91">
        <f t="shared" ca="1" si="12"/>
        <v>0.21309890447100333</v>
      </c>
      <c r="R169" s="91">
        <f t="shared" ca="1" si="13"/>
        <v>9.1286595475279846</v>
      </c>
    </row>
    <row r="170" spans="5:18" x14ac:dyDescent="0.25">
      <c r="E170" s="76">
        <f t="shared" ca="1" si="10"/>
        <v>0.10423833673956029</v>
      </c>
      <c r="F170" s="76">
        <f t="shared" ca="1" si="11"/>
        <v>1.4331048338689074</v>
      </c>
      <c r="Q170" s="91">
        <f t="shared" ca="1" si="12"/>
        <v>0.85883528776822571</v>
      </c>
      <c r="R170" s="91">
        <f t="shared" ca="1" si="13"/>
        <v>13.765407149022213</v>
      </c>
    </row>
    <row r="171" spans="5:18" x14ac:dyDescent="0.25">
      <c r="E171" s="76">
        <f t="shared" ca="1" si="10"/>
        <v>0.96979470053158978</v>
      </c>
      <c r="F171" s="76">
        <f t="shared" ca="1" si="11"/>
        <v>11.337228597037413</v>
      </c>
      <c r="Q171" s="91">
        <f t="shared" ca="1" si="12"/>
        <v>0.71697577775710708</v>
      </c>
      <c r="R171" s="91">
        <f t="shared" ca="1" si="13"/>
        <v>12.200948712167921</v>
      </c>
    </row>
    <row r="172" spans="5:18" x14ac:dyDescent="0.25">
      <c r="E172" s="76">
        <f t="shared" ca="1" si="10"/>
        <v>0.90814415331472154</v>
      </c>
      <c r="F172" s="76">
        <f t="shared" ca="1" si="11"/>
        <v>8.272246733612441</v>
      </c>
      <c r="Q172" s="91">
        <f t="shared" ca="1" si="12"/>
        <v>0.7424723084801671</v>
      </c>
      <c r="R172" s="91">
        <f t="shared" ca="1" si="13"/>
        <v>12.422869793382461</v>
      </c>
    </row>
    <row r="173" spans="5:18" x14ac:dyDescent="0.25">
      <c r="E173" s="76">
        <f t="shared" ca="1" si="10"/>
        <v>0.80712375647081624</v>
      </c>
      <c r="F173" s="76">
        <f t="shared" ca="1" si="11"/>
        <v>6.3309370979006392</v>
      </c>
      <c r="Q173" s="91">
        <f t="shared" ca="1" si="12"/>
        <v>0.20933494437828493</v>
      </c>
      <c r="R173" s="91">
        <f t="shared" ca="1" si="13"/>
        <v>9.105737285134536</v>
      </c>
    </row>
    <row r="174" spans="5:18" x14ac:dyDescent="0.25">
      <c r="E174" s="76">
        <f t="shared" ca="1" si="10"/>
        <v>0.98629181810857391</v>
      </c>
      <c r="F174" s="76">
        <f t="shared" ca="1" si="11"/>
        <v>13.692525554641152</v>
      </c>
      <c r="Q174" s="91">
        <f t="shared" ca="1" si="12"/>
        <v>0.96763129718884744</v>
      </c>
      <c r="R174" s="91">
        <f t="shared" ca="1" si="13"/>
        <v>16.828312638500655</v>
      </c>
    </row>
    <row r="175" spans="5:18" x14ac:dyDescent="0.25">
      <c r="E175" s="76">
        <f t="shared" ca="1" si="10"/>
        <v>0.57017061724784979</v>
      </c>
      <c r="F175" s="76">
        <f t="shared" ca="1" si="11"/>
        <v>4.1870408716280556</v>
      </c>
      <c r="Q175" s="91">
        <f t="shared" ca="1" si="12"/>
        <v>0.57213883262982912</v>
      </c>
      <c r="R175" s="91">
        <f t="shared" ca="1" si="13"/>
        <v>11.165454003631934</v>
      </c>
    </row>
    <row r="176" spans="5:18" x14ac:dyDescent="0.25">
      <c r="E176" s="76">
        <f t="shared" ca="1" si="10"/>
        <v>0.33493154737302655</v>
      </c>
      <c r="F176" s="76">
        <f t="shared" ca="1" si="11"/>
        <v>2.8214329715479742</v>
      </c>
      <c r="Q176" s="91">
        <f t="shared" ca="1" si="12"/>
        <v>6.6862976328430079E-3</v>
      </c>
      <c r="R176" s="91">
        <f t="shared" ca="1" si="13"/>
        <v>6.7780485507530397</v>
      </c>
    </row>
    <row r="177" spans="5:18" x14ac:dyDescent="0.25">
      <c r="E177" s="76">
        <f t="shared" ca="1" si="10"/>
        <v>4.2971368186953018E-2</v>
      </c>
      <c r="F177" s="76">
        <f t="shared" ca="1" si="11"/>
        <v>0.83352801258268672</v>
      </c>
      <c r="Q177" s="91">
        <f t="shared" ca="1" si="12"/>
        <v>0.23308847282103229</v>
      </c>
      <c r="R177" s="91">
        <f t="shared" ca="1" si="13"/>
        <v>9.2481509867517175</v>
      </c>
    </row>
    <row r="178" spans="5:18" x14ac:dyDescent="0.25">
      <c r="E178" s="76">
        <f t="shared" ca="1" si="10"/>
        <v>0.51118585967984598</v>
      </c>
      <c r="F178" s="76">
        <f t="shared" ca="1" si="11"/>
        <v>3.8140367646490132</v>
      </c>
      <c r="Q178" s="91">
        <f t="shared" ca="1" si="12"/>
        <v>0.41461081064627392</v>
      </c>
      <c r="R178" s="91">
        <f t="shared" ca="1" si="13"/>
        <v>10.254723773448234</v>
      </c>
    </row>
    <row r="179" spans="5:18" x14ac:dyDescent="0.25">
      <c r="E179" s="76">
        <f t="shared" ca="1" si="10"/>
        <v>0.74966765904594368</v>
      </c>
      <c r="F179" s="76">
        <f t="shared" ca="1" si="11"/>
        <v>5.6501904154349454</v>
      </c>
      <c r="Q179" s="91">
        <f t="shared" ca="1" si="12"/>
        <v>0.16760213214766273</v>
      </c>
      <c r="R179" s="91">
        <f t="shared" ca="1" si="13"/>
        <v>8.8398612187531231</v>
      </c>
    </row>
    <row r="180" spans="5:18" x14ac:dyDescent="0.25">
      <c r="E180" s="76">
        <f t="shared" ca="1" si="10"/>
        <v>0.30250066650986263</v>
      </c>
      <c r="F180" s="76">
        <f t="shared" ca="1" si="11"/>
        <v>2.6457583191157803</v>
      </c>
      <c r="Q180" s="91">
        <f t="shared" ca="1" si="12"/>
        <v>0.805559589657038</v>
      </c>
      <c r="R180" s="91">
        <f t="shared" ca="1" si="13"/>
        <v>13.062935311158189</v>
      </c>
    </row>
    <row r="181" spans="5:18" x14ac:dyDescent="0.25">
      <c r="E181" s="76">
        <f t="shared" ca="1" si="10"/>
        <v>0.41714698491340607</v>
      </c>
      <c r="F181" s="76">
        <f t="shared" ca="1" si="11"/>
        <v>3.2704374604818671</v>
      </c>
      <c r="Q181" s="91">
        <f t="shared" ca="1" si="12"/>
        <v>0.60224785284547744</v>
      </c>
      <c r="R181" s="91">
        <f t="shared" ca="1" si="13"/>
        <v>11.358148529530146</v>
      </c>
    </row>
    <row r="182" spans="5:18" x14ac:dyDescent="0.25">
      <c r="E182" s="76">
        <f t="shared" ca="1" si="10"/>
        <v>5.1564482733170158E-2</v>
      </c>
      <c r="F182" s="76">
        <f t="shared" ca="1" si="11"/>
        <v>0.94025724206173011</v>
      </c>
      <c r="Q182" s="91">
        <f t="shared" ca="1" si="12"/>
        <v>0.36701072832162862</v>
      </c>
      <c r="R182" s="91">
        <f t="shared" ca="1" si="13"/>
        <v>9.9952771829005478</v>
      </c>
    </row>
    <row r="183" spans="5:18" x14ac:dyDescent="0.25">
      <c r="E183" s="76">
        <f t="shared" ca="1" si="10"/>
        <v>0.78388306347213244</v>
      </c>
      <c r="F183" s="76">
        <f t="shared" ca="1" si="11"/>
        <v>6.0346127457371486</v>
      </c>
      <c r="Q183" s="91">
        <f t="shared" ca="1" si="12"/>
        <v>0.95065962087162892</v>
      </c>
      <c r="R183" s="91">
        <f t="shared" ca="1" si="13"/>
        <v>15.967639122273974</v>
      </c>
    </row>
    <row r="184" spans="5:18" x14ac:dyDescent="0.25">
      <c r="E184" s="76">
        <f t="shared" ca="1" si="10"/>
        <v>0.92054502026038754</v>
      </c>
      <c r="F184" s="76">
        <f t="shared" ca="1" si="11"/>
        <v>8.658575239365895</v>
      </c>
      <c r="Q184" s="91">
        <f t="shared" ca="1" si="12"/>
        <v>0.90263287488860378</v>
      </c>
      <c r="R184" s="91">
        <f t="shared" ca="1" si="13"/>
        <v>14.556968338758512</v>
      </c>
    </row>
    <row r="185" spans="5:18" x14ac:dyDescent="0.25">
      <c r="E185" s="76">
        <f t="shared" ca="1" si="10"/>
        <v>0.94910649351394816</v>
      </c>
      <c r="F185" s="76">
        <f t="shared" ca="1" si="11"/>
        <v>9.8679445055197128</v>
      </c>
      <c r="Q185" s="91">
        <f t="shared" ca="1" si="12"/>
        <v>0.81121067639303146</v>
      </c>
      <c r="R185" s="91">
        <f t="shared" ca="1" si="13"/>
        <v>13.128666347956905</v>
      </c>
    </row>
    <row r="186" spans="5:18" x14ac:dyDescent="0.25">
      <c r="E186" s="76">
        <f t="shared" ca="1" si="10"/>
        <v>2.6583883543851439E-4</v>
      </c>
      <c r="F186" s="76">
        <f t="shared" ca="1" si="11"/>
        <v>-0.80144827454272249</v>
      </c>
      <c r="Q186" s="91">
        <f t="shared" ca="1" si="12"/>
        <v>0.62541804142971535</v>
      </c>
      <c r="R186" s="91">
        <f t="shared" ca="1" si="13"/>
        <v>11.512877016921458</v>
      </c>
    </row>
    <row r="187" spans="5:18" x14ac:dyDescent="0.25">
      <c r="E187" s="76">
        <f t="shared" ca="1" si="10"/>
        <v>0.67117130036611605</v>
      </c>
      <c r="F187" s="76">
        <f t="shared" ca="1" si="11"/>
        <v>4.9261311842588036</v>
      </c>
      <c r="Q187" s="91">
        <f t="shared" ca="1" si="12"/>
        <v>0.45081233448066149</v>
      </c>
      <c r="R187" s="91">
        <f t="shared" ca="1" si="13"/>
        <v>10.454543782700341</v>
      </c>
    </row>
    <row r="188" spans="5:18" x14ac:dyDescent="0.25">
      <c r="E188" s="76">
        <f t="shared" ca="1" si="10"/>
        <v>0.89560872491220167</v>
      </c>
      <c r="F188" s="76">
        <f t="shared" ca="1" si="11"/>
        <v>7.9339730063498033</v>
      </c>
      <c r="Q188" s="91">
        <f t="shared" ca="1" si="12"/>
        <v>0.98165295993073654</v>
      </c>
      <c r="R188" s="91">
        <f t="shared" ca="1" si="13"/>
        <v>17.978085183391467</v>
      </c>
    </row>
    <row r="189" spans="5:18" x14ac:dyDescent="0.25">
      <c r="E189" s="76">
        <f t="shared" ca="1" si="10"/>
        <v>0.79708205719397651</v>
      </c>
      <c r="F189" s="76">
        <f t="shared" ca="1" si="11"/>
        <v>6.1988331314619334</v>
      </c>
      <c r="Q189" s="91">
        <f t="shared" ca="1" si="12"/>
        <v>0.97034802817890764</v>
      </c>
      <c r="R189" s="91">
        <f t="shared" ca="1" si="13"/>
        <v>17.006428327790161</v>
      </c>
    </row>
    <row r="190" spans="5:18" x14ac:dyDescent="0.25">
      <c r="E190" s="76">
        <f t="shared" ca="1" si="10"/>
        <v>0.44785658652692351</v>
      </c>
      <c r="F190" s="76">
        <f t="shared" ca="1" si="11"/>
        <v>3.4429318283771</v>
      </c>
      <c r="Q190" s="91">
        <f t="shared" ca="1" si="12"/>
        <v>0.14321644447250381</v>
      </c>
      <c r="R190" s="91">
        <f t="shared" ca="1" si="13"/>
        <v>8.6711238243667026</v>
      </c>
    </row>
    <row r="191" spans="5:18" x14ac:dyDescent="0.25">
      <c r="E191" s="76">
        <f t="shared" ca="1" si="10"/>
        <v>0.30737705654272607</v>
      </c>
      <c r="F191" s="76">
        <f t="shared" ca="1" si="11"/>
        <v>2.6722289769424252</v>
      </c>
      <c r="Q191" s="91">
        <f t="shared" ca="1" si="12"/>
        <v>0.3348447902973446</v>
      </c>
      <c r="R191" s="91">
        <f t="shared" ca="1" si="13"/>
        <v>9.8201574155613631</v>
      </c>
    </row>
    <row r="192" spans="5:18" x14ac:dyDescent="0.25">
      <c r="E192" s="76">
        <f t="shared" ca="1" si="10"/>
        <v>0.93744559855614962</v>
      </c>
      <c r="F192" s="76">
        <f t="shared" ca="1" si="11"/>
        <v>9.3032287940180041</v>
      </c>
      <c r="Q192" s="91">
        <f t="shared" ca="1" si="12"/>
        <v>0.67536309594366251</v>
      </c>
      <c r="R192" s="91">
        <f t="shared" ca="1" si="13"/>
        <v>11.870412959745495</v>
      </c>
    </row>
    <row r="193" spans="5:18" x14ac:dyDescent="0.25">
      <c r="E193" s="76">
        <f t="shared" ca="1" si="10"/>
        <v>5.8284631189657876E-3</v>
      </c>
      <c r="F193" s="76">
        <f t="shared" ca="1" si="11"/>
        <v>-2.1807963973495159E-2</v>
      </c>
      <c r="Q193" s="91">
        <f t="shared" ca="1" si="12"/>
        <v>0.66049088402451261</v>
      </c>
      <c r="R193" s="91">
        <f t="shared" ca="1" si="13"/>
        <v>11.760052823212572</v>
      </c>
    </row>
    <row r="194" spans="5:18" x14ac:dyDescent="0.25">
      <c r="E194" s="76">
        <f t="shared" ca="1" si="10"/>
        <v>0.73392473407421088</v>
      </c>
      <c r="F194" s="76">
        <f t="shared" ca="1" si="11"/>
        <v>5.4897771683555758</v>
      </c>
      <c r="Q194" s="91">
        <f t="shared" ca="1" si="12"/>
        <v>0.25314423568554745</v>
      </c>
      <c r="R194" s="91">
        <f t="shared" ca="1" si="13"/>
        <v>9.3648447943368929</v>
      </c>
    </row>
    <row r="195" spans="5:18" x14ac:dyDescent="0.25">
      <c r="E195" s="76">
        <f t="shared" ca="1" si="10"/>
        <v>0.94909188650333598</v>
      </c>
      <c r="F195" s="76">
        <f t="shared" ca="1" si="11"/>
        <v>9.8671529920968144</v>
      </c>
      <c r="Q195" s="91">
        <f t="shared" ca="1" si="12"/>
        <v>0.87349321357396403</v>
      </c>
      <c r="R195" s="91">
        <f t="shared" ca="1" si="13"/>
        <v>14.001187989307009</v>
      </c>
    </row>
    <row r="196" spans="5:18" x14ac:dyDescent="0.25">
      <c r="E196" s="76">
        <f t="shared" ref="E196:E259" ca="1" si="14">RAND()</f>
        <v>0.35846358627728914</v>
      </c>
      <c r="F196" s="76">
        <f t="shared" ref="F196:F259" ca="1" si="15">(((-LN(E196))^(-$C$3)-1)*(1/$C$3))*$C$5+$C$4</f>
        <v>2.9488699478007137</v>
      </c>
      <c r="Q196" s="91">
        <f t="shared" ref="Q196:Q259" ca="1" si="16">RAND()</f>
        <v>0.503017006755622</v>
      </c>
      <c r="R196" s="91">
        <f t="shared" ref="R196:R259" ca="1" si="17">-LN(-LN(Q196))*$O$4+$O$3</f>
        <v>10.750459771885369</v>
      </c>
    </row>
    <row r="197" spans="5:18" x14ac:dyDescent="0.25">
      <c r="E197" s="76">
        <f t="shared" ca="1" si="14"/>
        <v>0.40325450824414566</v>
      </c>
      <c r="F197" s="76">
        <f t="shared" ca="1" si="15"/>
        <v>3.1935395482399471</v>
      </c>
      <c r="Q197" s="91">
        <f t="shared" ca="1" si="16"/>
        <v>9.5431149370460266E-2</v>
      </c>
      <c r="R197" s="91">
        <f t="shared" ca="1" si="17"/>
        <v>8.2917224069551771</v>
      </c>
    </row>
    <row r="198" spans="5:18" x14ac:dyDescent="0.25">
      <c r="E198" s="76">
        <f t="shared" ca="1" si="14"/>
        <v>0.11849629160989283</v>
      </c>
      <c r="F198" s="76">
        <f t="shared" ca="1" si="15"/>
        <v>1.5410140719937311</v>
      </c>
      <c r="Q198" s="91">
        <f t="shared" ca="1" si="16"/>
        <v>0.95984081394521892</v>
      </c>
      <c r="R198" s="91">
        <f t="shared" ca="1" si="17"/>
        <v>16.388960313855883</v>
      </c>
    </row>
    <row r="199" spans="5:18" x14ac:dyDescent="0.25">
      <c r="E199" s="76">
        <f t="shared" ca="1" si="14"/>
        <v>0.31365567828364604</v>
      </c>
      <c r="F199" s="76">
        <f t="shared" ca="1" si="15"/>
        <v>2.7062704512602527</v>
      </c>
      <c r="Q199" s="91">
        <f t="shared" ca="1" si="16"/>
        <v>0.9595850082100198</v>
      </c>
      <c r="R199" s="91">
        <f t="shared" ca="1" si="17"/>
        <v>16.375996411698821</v>
      </c>
    </row>
    <row r="200" spans="5:18" x14ac:dyDescent="0.25">
      <c r="E200" s="76">
        <f t="shared" ca="1" si="14"/>
        <v>0.12850304840607329</v>
      </c>
      <c r="F200" s="76">
        <f t="shared" ca="1" si="15"/>
        <v>1.6130025559760814</v>
      </c>
      <c r="Q200" s="91">
        <f t="shared" ca="1" si="16"/>
        <v>0.667015822631291</v>
      </c>
      <c r="R200" s="91">
        <f t="shared" ca="1" si="17"/>
        <v>11.808025277883521</v>
      </c>
    </row>
    <row r="201" spans="5:18" x14ac:dyDescent="0.25">
      <c r="E201" s="76">
        <f t="shared" ca="1" si="14"/>
        <v>0.38582103138210655</v>
      </c>
      <c r="F201" s="76">
        <f t="shared" ca="1" si="15"/>
        <v>3.0978172573976277</v>
      </c>
      <c r="Q201" s="91">
        <f t="shared" ca="1" si="16"/>
        <v>0.97230943105887813</v>
      </c>
      <c r="R201" s="91">
        <f t="shared" ca="1" si="17"/>
        <v>17.145311322225165</v>
      </c>
    </row>
    <row r="202" spans="5:18" x14ac:dyDescent="0.25">
      <c r="E202" s="76">
        <f t="shared" ca="1" si="14"/>
        <v>2.0959302942403113E-2</v>
      </c>
      <c r="F202" s="76">
        <f t="shared" ca="1" si="15"/>
        <v>0.47081261153948351</v>
      </c>
      <c r="Q202" s="91">
        <f t="shared" ca="1" si="16"/>
        <v>0.99583408167901089</v>
      </c>
      <c r="R202" s="91">
        <f t="shared" ca="1" si="17"/>
        <v>20.957463917223784</v>
      </c>
    </row>
    <row r="203" spans="5:18" x14ac:dyDescent="0.25">
      <c r="E203" s="76">
        <f t="shared" ca="1" si="14"/>
        <v>0.95981392571957502</v>
      </c>
      <c r="F203" s="76">
        <f t="shared" ca="1" si="15"/>
        <v>10.525475741350212</v>
      </c>
      <c r="Q203" s="91">
        <f t="shared" ca="1" si="16"/>
        <v>0.20780385897785147</v>
      </c>
      <c r="R203" s="91">
        <f t="shared" ca="1" si="17"/>
        <v>9.0963707981385316</v>
      </c>
    </row>
    <row r="204" spans="5:18" x14ac:dyDescent="0.25">
      <c r="E204" s="76">
        <f t="shared" ca="1" si="14"/>
        <v>0.18723119136370481</v>
      </c>
      <c r="F204" s="76">
        <f t="shared" ca="1" si="15"/>
        <v>1.994062232779938</v>
      </c>
      <c r="Q204" s="91">
        <f t="shared" ca="1" si="16"/>
        <v>9.1538903763877411E-2</v>
      </c>
      <c r="R204" s="91">
        <f t="shared" ca="1" si="17"/>
        <v>8.2565839678408572</v>
      </c>
    </row>
    <row r="205" spans="5:18" x14ac:dyDescent="0.25">
      <c r="E205" s="76">
        <f t="shared" ca="1" si="14"/>
        <v>0.71579627579976779</v>
      </c>
      <c r="F205" s="76">
        <f t="shared" ca="1" si="15"/>
        <v>5.3156018959329128</v>
      </c>
      <c r="Q205" s="91">
        <f t="shared" ca="1" si="16"/>
        <v>0.90609746328462293</v>
      </c>
      <c r="R205" s="91">
        <f t="shared" ca="1" si="17"/>
        <v>14.633197588549185</v>
      </c>
    </row>
    <row r="206" spans="5:18" x14ac:dyDescent="0.25">
      <c r="E206" s="76">
        <f t="shared" ca="1" si="14"/>
        <v>0.85778507071292909</v>
      </c>
      <c r="F206" s="76">
        <f t="shared" ca="1" si="15"/>
        <v>7.1238697658610279</v>
      </c>
      <c r="Q206" s="91">
        <f t="shared" ca="1" si="16"/>
        <v>0.9616817865837074</v>
      </c>
      <c r="R206" s="91">
        <f t="shared" ca="1" si="17"/>
        <v>16.484715447854679</v>
      </c>
    </row>
    <row r="207" spans="5:18" x14ac:dyDescent="0.25">
      <c r="E207" s="76">
        <f t="shared" ca="1" si="14"/>
        <v>0.58999097713830562</v>
      </c>
      <c r="F207" s="76">
        <f t="shared" ca="1" si="15"/>
        <v>4.3204105421794843</v>
      </c>
      <c r="Q207" s="91">
        <f t="shared" ca="1" si="16"/>
        <v>0.69915956674227897</v>
      </c>
      <c r="R207" s="91">
        <f t="shared" ca="1" si="17"/>
        <v>12.055135854340511</v>
      </c>
    </row>
    <row r="208" spans="5:18" x14ac:dyDescent="0.25">
      <c r="E208" s="76">
        <f t="shared" ca="1" si="14"/>
        <v>0.51559902228959931</v>
      </c>
      <c r="F208" s="76">
        <f t="shared" ca="1" si="15"/>
        <v>3.8408901721385442</v>
      </c>
      <c r="Q208" s="91">
        <f t="shared" ca="1" si="16"/>
        <v>0.14643498935902377</v>
      </c>
      <c r="R208" s="91">
        <f t="shared" ca="1" si="17"/>
        <v>8.6941273893213253</v>
      </c>
    </row>
    <row r="209" spans="5:18" x14ac:dyDescent="0.25">
      <c r="E209" s="76">
        <f t="shared" ca="1" si="14"/>
        <v>0.94771845737533467</v>
      </c>
      <c r="F209" s="76">
        <f t="shared" ca="1" si="15"/>
        <v>9.7938018279229908</v>
      </c>
      <c r="Q209" s="91">
        <f t="shared" ca="1" si="16"/>
        <v>0.51556037353730677</v>
      </c>
      <c r="R209" s="91">
        <f t="shared" ca="1" si="17"/>
        <v>10.82346682815165</v>
      </c>
    </row>
    <row r="210" spans="5:18" x14ac:dyDescent="0.25">
      <c r="E210" s="76">
        <f t="shared" ca="1" si="14"/>
        <v>0.26889553830312762</v>
      </c>
      <c r="F210" s="76">
        <f t="shared" ca="1" si="15"/>
        <v>2.4620787786969229</v>
      </c>
      <c r="Q210" s="91">
        <f t="shared" ca="1" si="16"/>
        <v>0.83372399088833349</v>
      </c>
      <c r="R210" s="91">
        <f t="shared" ca="1" si="17"/>
        <v>13.409114567559616</v>
      </c>
    </row>
    <row r="211" spans="5:18" x14ac:dyDescent="0.25">
      <c r="E211" s="76">
        <f t="shared" ca="1" si="14"/>
        <v>0.47077132177692549</v>
      </c>
      <c r="F211" s="76">
        <f t="shared" ca="1" si="15"/>
        <v>3.5744590042792952</v>
      </c>
      <c r="Q211" s="91">
        <f t="shared" ca="1" si="16"/>
        <v>0.47627591649938528</v>
      </c>
      <c r="R211" s="91">
        <f t="shared" ca="1" si="17"/>
        <v>10.597464641218933</v>
      </c>
    </row>
    <row r="212" spans="5:18" x14ac:dyDescent="0.25">
      <c r="E212" s="76">
        <f t="shared" ca="1" si="14"/>
        <v>0.59611656634065979</v>
      </c>
      <c r="F212" s="76">
        <f t="shared" ca="1" si="15"/>
        <v>4.36260195935205</v>
      </c>
      <c r="Q212" s="91">
        <f t="shared" ca="1" si="16"/>
        <v>0.4013402637842618</v>
      </c>
      <c r="R212" s="91">
        <f t="shared" ca="1" si="17"/>
        <v>10.182157807182291</v>
      </c>
    </row>
    <row r="213" spans="5:18" x14ac:dyDescent="0.25">
      <c r="E213" s="76">
        <f t="shared" ca="1" si="14"/>
        <v>0.32594241985919981</v>
      </c>
      <c r="F213" s="76">
        <f t="shared" ca="1" si="15"/>
        <v>2.7727964840533321</v>
      </c>
      <c r="Q213" s="91">
        <f t="shared" ca="1" si="16"/>
        <v>0.8674068628148871</v>
      </c>
      <c r="R213" s="91">
        <f t="shared" ca="1" si="17"/>
        <v>13.900378684071088</v>
      </c>
    </row>
    <row r="214" spans="5:18" x14ac:dyDescent="0.25">
      <c r="E214" s="76">
        <f t="shared" ca="1" si="14"/>
        <v>0.5827006315116281</v>
      </c>
      <c r="F214" s="76">
        <f t="shared" ca="1" si="15"/>
        <v>4.2708109533212264</v>
      </c>
      <c r="Q214" s="91">
        <f t="shared" ca="1" si="16"/>
        <v>0.67905143237741616</v>
      </c>
      <c r="R214" s="91">
        <f t="shared" ca="1" si="17"/>
        <v>11.89835934946055</v>
      </c>
    </row>
    <row r="215" spans="5:18" x14ac:dyDescent="0.25">
      <c r="E215" s="76">
        <f t="shared" ca="1" si="14"/>
        <v>0.3031036666586594</v>
      </c>
      <c r="F215" s="76">
        <f t="shared" ca="1" si="15"/>
        <v>2.6490333357041425</v>
      </c>
      <c r="Q215" s="91">
        <f t="shared" ca="1" si="16"/>
        <v>0.11669516801901914</v>
      </c>
      <c r="R215" s="91">
        <f t="shared" ca="1" si="17"/>
        <v>8.4707486101322047</v>
      </c>
    </row>
    <row r="216" spans="5:18" x14ac:dyDescent="0.25">
      <c r="E216" s="76">
        <f t="shared" ca="1" si="14"/>
        <v>0.30343935506629283</v>
      </c>
      <c r="F216" s="76">
        <f t="shared" ca="1" si="15"/>
        <v>2.6508563055419061</v>
      </c>
      <c r="Q216" s="91">
        <f t="shared" ca="1" si="16"/>
        <v>0.39001413477688418</v>
      </c>
      <c r="R216" s="91">
        <f t="shared" ca="1" si="17"/>
        <v>10.120408288276826</v>
      </c>
    </row>
    <row r="217" spans="5:18" x14ac:dyDescent="0.25">
      <c r="E217" s="76">
        <f t="shared" ca="1" si="14"/>
        <v>0.60651403708002083</v>
      </c>
      <c r="F217" s="76">
        <f t="shared" ca="1" si="15"/>
        <v>4.4353517601866361</v>
      </c>
      <c r="Q217" s="91">
        <f t="shared" ca="1" si="16"/>
        <v>0.42556173832980193</v>
      </c>
      <c r="R217" s="91">
        <f t="shared" ca="1" si="17"/>
        <v>10.314839796219257</v>
      </c>
    </row>
    <row r="218" spans="5:18" x14ac:dyDescent="0.25">
      <c r="E218" s="76">
        <f t="shared" ca="1" si="14"/>
        <v>0.94681844866456488</v>
      </c>
      <c r="F218" s="76">
        <f t="shared" ca="1" si="15"/>
        <v>9.7468495603633407</v>
      </c>
      <c r="Q218" s="91">
        <f t="shared" ca="1" si="16"/>
        <v>0.84765666315990973</v>
      </c>
      <c r="R218" s="91">
        <f t="shared" ca="1" si="17"/>
        <v>13.600233344846369</v>
      </c>
    </row>
    <row r="219" spans="5:18" x14ac:dyDescent="0.25">
      <c r="E219" s="76">
        <f t="shared" ca="1" si="14"/>
        <v>0.16128040744266736</v>
      </c>
      <c r="F219" s="76">
        <f t="shared" ca="1" si="15"/>
        <v>1.8327166540837498</v>
      </c>
      <c r="Q219" s="91">
        <f t="shared" ca="1" si="16"/>
        <v>0.40739275547877651</v>
      </c>
      <c r="R219" s="91">
        <f t="shared" ca="1" si="17"/>
        <v>10.215220404885363</v>
      </c>
    </row>
    <row r="220" spans="5:18" x14ac:dyDescent="0.25">
      <c r="E220" s="76">
        <f t="shared" ca="1" si="14"/>
        <v>0.31521537602172411</v>
      </c>
      <c r="F220" s="76">
        <f t="shared" ca="1" si="15"/>
        <v>2.7147209499549891</v>
      </c>
      <c r="Q220" s="91">
        <f t="shared" ca="1" si="16"/>
        <v>0.83303260608098428</v>
      </c>
      <c r="R220" s="91">
        <f t="shared" ca="1" si="17"/>
        <v>13.400011270076417</v>
      </c>
    </row>
    <row r="221" spans="5:18" x14ac:dyDescent="0.25">
      <c r="E221" s="76">
        <f t="shared" ca="1" si="14"/>
        <v>0.7855475619046719</v>
      </c>
      <c r="F221" s="76">
        <f t="shared" ca="1" si="15"/>
        <v>6.0547755098830853</v>
      </c>
      <c r="Q221" s="91">
        <f t="shared" ca="1" si="16"/>
        <v>0.69479279286741835</v>
      </c>
      <c r="R221" s="91">
        <f t="shared" ca="1" si="17"/>
        <v>12.020424855178398</v>
      </c>
    </row>
    <row r="222" spans="5:18" x14ac:dyDescent="0.25">
      <c r="E222" s="76">
        <f t="shared" ca="1" si="14"/>
        <v>0.86445280101553557</v>
      </c>
      <c r="F222" s="76">
        <f t="shared" ca="1" si="15"/>
        <v>7.2491427877612731</v>
      </c>
      <c r="Q222" s="91">
        <f t="shared" ca="1" si="16"/>
        <v>0.34769318265305238</v>
      </c>
      <c r="R222" s="91">
        <f t="shared" ca="1" si="17"/>
        <v>9.8902002248240901</v>
      </c>
    </row>
    <row r="223" spans="5:18" x14ac:dyDescent="0.25">
      <c r="E223" s="76">
        <f t="shared" ca="1" si="14"/>
        <v>0.84252056739124126</v>
      </c>
      <c r="F223" s="76">
        <f t="shared" ca="1" si="15"/>
        <v>6.8583144783890777</v>
      </c>
      <c r="Q223" s="91">
        <f t="shared" ca="1" si="16"/>
        <v>0.20223974436304837</v>
      </c>
      <c r="R223" s="91">
        <f t="shared" ca="1" si="17"/>
        <v>9.0621170792467787</v>
      </c>
    </row>
    <row r="224" spans="5:18" x14ac:dyDescent="0.25">
      <c r="E224" s="76">
        <f t="shared" ca="1" si="14"/>
        <v>6.8440057177337033E-2</v>
      </c>
      <c r="F224" s="76">
        <f t="shared" ca="1" si="15"/>
        <v>1.1212188632652049</v>
      </c>
      <c r="Q224" s="91">
        <f t="shared" ca="1" si="16"/>
        <v>0.11362610623759317</v>
      </c>
      <c r="R224" s="91">
        <f t="shared" ca="1" si="17"/>
        <v>8.4460879721346362</v>
      </c>
    </row>
    <row r="225" spans="5:18" x14ac:dyDescent="0.25">
      <c r="E225" s="76">
        <f t="shared" ca="1" si="14"/>
        <v>0.98412594919489382</v>
      </c>
      <c r="F225" s="76">
        <f t="shared" ca="1" si="15"/>
        <v>13.242258172356276</v>
      </c>
      <c r="Q225" s="91">
        <f t="shared" ca="1" si="16"/>
        <v>2.7619602401110943E-2</v>
      </c>
      <c r="R225" s="91">
        <f t="shared" ca="1" si="17"/>
        <v>7.4441248742530952</v>
      </c>
    </row>
    <row r="226" spans="5:18" x14ac:dyDescent="0.25">
      <c r="E226" s="76">
        <f t="shared" ca="1" si="14"/>
        <v>0.30078781357639861</v>
      </c>
      <c r="F226" s="76">
        <f t="shared" ca="1" si="15"/>
        <v>2.6364525791372135</v>
      </c>
      <c r="Q226" s="91">
        <f t="shared" ca="1" si="16"/>
        <v>0.79300832956495471</v>
      </c>
      <c r="R226" s="91">
        <f t="shared" ca="1" si="17"/>
        <v>12.922712191598471</v>
      </c>
    </row>
    <row r="227" spans="5:18" x14ac:dyDescent="0.25">
      <c r="E227" s="76">
        <f t="shared" ca="1" si="14"/>
        <v>0.16937242625584137</v>
      </c>
      <c r="F227" s="76">
        <f t="shared" ca="1" si="15"/>
        <v>1.8840060058270787</v>
      </c>
      <c r="Q227" s="91">
        <f t="shared" ca="1" si="16"/>
        <v>0.3098270811433359</v>
      </c>
      <c r="R227" s="91">
        <f t="shared" ca="1" si="17"/>
        <v>9.6830187486450718</v>
      </c>
    </row>
    <row r="228" spans="5:18" x14ac:dyDescent="0.25">
      <c r="E228" s="76">
        <f t="shared" ca="1" si="14"/>
        <v>0.31133215371517031</v>
      </c>
      <c r="F228" s="76">
        <f t="shared" ca="1" si="15"/>
        <v>2.6936774588205044</v>
      </c>
      <c r="Q228" s="91">
        <f t="shared" ca="1" si="16"/>
        <v>4.0612154475518358E-2</v>
      </c>
      <c r="R228" s="91">
        <f t="shared" ca="1" si="17"/>
        <v>7.6713947788812824</v>
      </c>
    </row>
    <row r="229" spans="5:18" x14ac:dyDescent="0.25">
      <c r="E229" s="76">
        <f t="shared" ca="1" si="14"/>
        <v>0.45552391082494892</v>
      </c>
      <c r="F229" s="76">
        <f t="shared" ca="1" si="15"/>
        <v>3.4866419672186906</v>
      </c>
      <c r="Q229" s="91">
        <f t="shared" ca="1" si="16"/>
        <v>0.77912552814152192</v>
      </c>
      <c r="R229" s="91">
        <f t="shared" ca="1" si="17"/>
        <v>12.775926658237706</v>
      </c>
    </row>
    <row r="230" spans="5:18" x14ac:dyDescent="0.25">
      <c r="E230" s="76">
        <f t="shared" ca="1" si="14"/>
        <v>0.71876933520891484</v>
      </c>
      <c r="F230" s="76">
        <f t="shared" ca="1" si="15"/>
        <v>5.3434557480564644</v>
      </c>
      <c r="Q230" s="91">
        <f t="shared" ca="1" si="16"/>
        <v>0.84728937431276385</v>
      </c>
      <c r="R230" s="91">
        <f t="shared" ca="1" si="17"/>
        <v>13.594995847419156</v>
      </c>
    </row>
    <row r="231" spans="5:18" x14ac:dyDescent="0.25">
      <c r="E231" s="76">
        <f t="shared" ca="1" si="14"/>
        <v>9.4869040213714562E-2</v>
      </c>
      <c r="F231" s="76">
        <f t="shared" ca="1" si="15"/>
        <v>1.3580331368604366</v>
      </c>
      <c r="Q231" s="91">
        <f t="shared" ca="1" si="16"/>
        <v>0.70847870541137337</v>
      </c>
      <c r="R231" s="91">
        <f t="shared" ca="1" si="17"/>
        <v>12.130537183286158</v>
      </c>
    </row>
    <row r="232" spans="5:18" x14ac:dyDescent="0.25">
      <c r="E232" s="76">
        <f t="shared" ca="1" si="14"/>
        <v>0.93183362349814081</v>
      </c>
      <c r="F232" s="76">
        <f t="shared" ca="1" si="15"/>
        <v>9.070473138195549</v>
      </c>
      <c r="Q232" s="91">
        <f t="shared" ca="1" si="16"/>
        <v>0.19263919298343324</v>
      </c>
      <c r="R232" s="91">
        <f t="shared" ca="1" si="17"/>
        <v>9.0021664444384459</v>
      </c>
    </row>
    <row r="233" spans="5:18" x14ac:dyDescent="0.25">
      <c r="E233" s="76">
        <f t="shared" ca="1" si="14"/>
        <v>0.12230882436795121</v>
      </c>
      <c r="F233" s="76">
        <f t="shared" ca="1" si="15"/>
        <v>1.5687697329989043</v>
      </c>
      <c r="Q233" s="91">
        <f t="shared" ca="1" si="16"/>
        <v>0.95007407208642414</v>
      </c>
      <c r="R233" s="91">
        <f t="shared" ca="1" si="17"/>
        <v>15.943432879958641</v>
      </c>
    </row>
    <row r="234" spans="5:18" x14ac:dyDescent="0.25">
      <c r="E234" s="76">
        <f t="shared" ca="1" si="14"/>
        <v>0.22782805765571568</v>
      </c>
      <c r="F234" s="76">
        <f t="shared" ca="1" si="15"/>
        <v>2.2321731714452016</v>
      </c>
      <c r="Q234" s="91">
        <f t="shared" ca="1" si="16"/>
        <v>0.21831550250793397</v>
      </c>
      <c r="R234" s="91">
        <f t="shared" ca="1" si="17"/>
        <v>9.1601939070254073</v>
      </c>
    </row>
    <row r="235" spans="5:18" x14ac:dyDescent="0.25">
      <c r="E235" s="76">
        <f t="shared" ca="1" si="14"/>
        <v>0.52461702555925838</v>
      </c>
      <c r="F235" s="76">
        <f t="shared" ca="1" si="15"/>
        <v>3.8962417007294432</v>
      </c>
      <c r="Q235" s="91">
        <f t="shared" ca="1" si="16"/>
        <v>0.34748824052960636</v>
      </c>
      <c r="R235" s="91">
        <f t="shared" ca="1" si="17"/>
        <v>9.8890843147582057</v>
      </c>
    </row>
    <row r="236" spans="5:18" x14ac:dyDescent="0.25">
      <c r="E236" s="76">
        <f t="shared" ca="1" si="14"/>
        <v>0.91816667374779126</v>
      </c>
      <c r="F236" s="76">
        <f t="shared" ca="1" si="15"/>
        <v>8.5797467703858885</v>
      </c>
      <c r="Q236" s="91">
        <f t="shared" ca="1" si="16"/>
        <v>0.17359832549945531</v>
      </c>
      <c r="R236" s="91">
        <f t="shared" ca="1" si="17"/>
        <v>8.8796131892149042</v>
      </c>
    </row>
    <row r="237" spans="5:18" x14ac:dyDescent="0.25">
      <c r="E237" s="76">
        <f t="shared" ca="1" si="14"/>
        <v>0.924691876427707</v>
      </c>
      <c r="F237" s="76">
        <f t="shared" ca="1" si="15"/>
        <v>8.802201189612223</v>
      </c>
      <c r="Q237" s="91">
        <f t="shared" ca="1" si="16"/>
        <v>0.16679993866324172</v>
      </c>
      <c r="R237" s="91">
        <f t="shared" ca="1" si="17"/>
        <v>8.8344962470413577</v>
      </c>
    </row>
    <row r="238" spans="5:18" x14ac:dyDescent="0.25">
      <c r="E238" s="76">
        <f t="shared" ca="1" si="14"/>
        <v>0.92566452712781111</v>
      </c>
      <c r="F238" s="76">
        <f t="shared" ca="1" si="15"/>
        <v>8.8371057142899296</v>
      </c>
      <c r="Q238" s="91">
        <f t="shared" ca="1" si="16"/>
        <v>0.10050892085356333</v>
      </c>
      <c r="R238" s="91">
        <f t="shared" ca="1" si="17"/>
        <v>8.3363491971054859</v>
      </c>
    </row>
    <row r="239" spans="5:18" x14ac:dyDescent="0.25">
      <c r="E239" s="76">
        <f t="shared" ca="1" si="14"/>
        <v>0.750722973470069</v>
      </c>
      <c r="F239" s="76">
        <f t="shared" ca="1" si="15"/>
        <v>5.6612787596576215</v>
      </c>
      <c r="Q239" s="91">
        <f t="shared" ca="1" si="16"/>
        <v>0.32027733306702844</v>
      </c>
      <c r="R239" s="91">
        <f t="shared" ca="1" si="17"/>
        <v>9.7404573479375127</v>
      </c>
    </row>
    <row r="240" spans="5:18" x14ac:dyDescent="0.25">
      <c r="E240" s="76">
        <f t="shared" ca="1" si="14"/>
        <v>0.29053362728058096</v>
      </c>
      <c r="F240" s="76">
        <f t="shared" ca="1" si="15"/>
        <v>2.5806401156210019</v>
      </c>
      <c r="Q240" s="91">
        <f t="shared" ca="1" si="16"/>
        <v>0.63094294543218743</v>
      </c>
      <c r="R240" s="91">
        <f t="shared" ca="1" si="17"/>
        <v>11.550711825556757</v>
      </c>
    </row>
    <row r="241" spans="5:18" x14ac:dyDescent="0.25">
      <c r="E241" s="76">
        <f t="shared" ca="1" si="14"/>
        <v>0.41761567188206317</v>
      </c>
      <c r="F241" s="76">
        <f t="shared" ca="1" si="15"/>
        <v>3.2730427214583164</v>
      </c>
      <c r="Q241" s="91">
        <f t="shared" ca="1" si="16"/>
        <v>0.92445283180315485</v>
      </c>
      <c r="R241" s="91">
        <f t="shared" ca="1" si="17"/>
        <v>15.087957088572431</v>
      </c>
    </row>
    <row r="242" spans="5:18" x14ac:dyDescent="0.25">
      <c r="E242" s="76">
        <f t="shared" ca="1" si="14"/>
        <v>0.17964045282482244</v>
      </c>
      <c r="F242" s="76">
        <f t="shared" ca="1" si="15"/>
        <v>1.9477688536105981</v>
      </c>
      <c r="Q242" s="91">
        <f t="shared" ca="1" si="16"/>
        <v>0.94493507126167708</v>
      </c>
      <c r="R242" s="91">
        <f t="shared" ca="1" si="17"/>
        <v>15.742112798292943</v>
      </c>
    </row>
    <row r="243" spans="5:18" x14ac:dyDescent="0.25">
      <c r="E243" s="76">
        <f t="shared" ca="1" si="14"/>
        <v>0.4835811603490785</v>
      </c>
      <c r="F243" s="76">
        <f t="shared" ca="1" si="15"/>
        <v>3.6492496411073923</v>
      </c>
      <c r="Q243" s="91">
        <f t="shared" ca="1" si="16"/>
        <v>3.8438973565635193E-2</v>
      </c>
      <c r="R243" s="91">
        <f t="shared" ca="1" si="17"/>
        <v>7.6373535039996208</v>
      </c>
    </row>
    <row r="244" spans="5:18" x14ac:dyDescent="0.25">
      <c r="E244" s="76">
        <f t="shared" ca="1" si="14"/>
        <v>0.20569151389836704</v>
      </c>
      <c r="F244" s="76">
        <f t="shared" ca="1" si="15"/>
        <v>2.1040934385256866</v>
      </c>
      <c r="Q244" s="91">
        <f t="shared" ca="1" si="16"/>
        <v>0.59193087818399004</v>
      </c>
      <c r="R244" s="91">
        <f t="shared" ca="1" si="17"/>
        <v>11.291132977912747</v>
      </c>
    </row>
    <row r="245" spans="5:18" x14ac:dyDescent="0.25">
      <c r="E245" s="76">
        <f t="shared" ca="1" si="14"/>
        <v>0.38098841697619967</v>
      </c>
      <c r="F245" s="76">
        <f t="shared" ca="1" si="15"/>
        <v>3.0714099186958661</v>
      </c>
      <c r="Q245" s="91">
        <f t="shared" ca="1" si="16"/>
        <v>0.16987629388167158</v>
      </c>
      <c r="R245" s="91">
        <f t="shared" ca="1" si="17"/>
        <v>8.8550095444083148</v>
      </c>
    </row>
    <row r="246" spans="5:18" x14ac:dyDescent="0.25">
      <c r="E246" s="76">
        <f t="shared" ca="1" si="14"/>
        <v>0.95296562136089336</v>
      </c>
      <c r="F246" s="76">
        <f t="shared" ca="1" si="15"/>
        <v>10.086102405959158</v>
      </c>
      <c r="Q246" s="91">
        <f t="shared" ca="1" si="16"/>
        <v>0.82885599732763138</v>
      </c>
      <c r="R246" s="91">
        <f t="shared" ca="1" si="17"/>
        <v>13.345726422428932</v>
      </c>
    </row>
    <row r="247" spans="5:18" x14ac:dyDescent="0.25">
      <c r="E247" s="76">
        <f t="shared" ca="1" si="14"/>
        <v>0.85958750966856445</v>
      </c>
      <c r="F247" s="76">
        <f t="shared" ca="1" si="15"/>
        <v>7.1571304051587088</v>
      </c>
      <c r="Q247" s="91">
        <f t="shared" ca="1" si="16"/>
        <v>0.78463478807847709</v>
      </c>
      <c r="R247" s="91">
        <f t="shared" ca="1" si="17"/>
        <v>12.833202768014656</v>
      </c>
    </row>
    <row r="248" spans="5:18" x14ac:dyDescent="0.25">
      <c r="E248" s="76">
        <f t="shared" ca="1" si="14"/>
        <v>4.4535618051336323E-2</v>
      </c>
      <c r="F248" s="76">
        <f t="shared" ca="1" si="15"/>
        <v>0.85391610214304148</v>
      </c>
      <c r="Q248" s="91">
        <f t="shared" ca="1" si="16"/>
        <v>0.96573732619009778</v>
      </c>
      <c r="R248" s="91">
        <f t="shared" ca="1" si="17"/>
        <v>16.712635375181247</v>
      </c>
    </row>
    <row r="249" spans="5:18" x14ac:dyDescent="0.25">
      <c r="E249" s="76">
        <f t="shared" ca="1" si="14"/>
        <v>0.53836935303404798</v>
      </c>
      <c r="F249" s="76">
        <f t="shared" ca="1" si="15"/>
        <v>3.9819655554477213</v>
      </c>
      <c r="Q249" s="91">
        <f t="shared" ca="1" si="16"/>
        <v>0.8445718818907112</v>
      </c>
      <c r="R249" s="91">
        <f t="shared" ca="1" si="17"/>
        <v>13.556595823885665</v>
      </c>
    </row>
    <row r="250" spans="5:18" x14ac:dyDescent="0.25">
      <c r="E250" s="76">
        <f t="shared" ca="1" si="14"/>
        <v>9.4166821490935471E-2</v>
      </c>
      <c r="F250" s="76">
        <f t="shared" ca="1" si="15"/>
        <v>1.3522522373890862</v>
      </c>
      <c r="Q250" s="91">
        <f t="shared" ca="1" si="16"/>
        <v>0.56359609380355224</v>
      </c>
      <c r="R250" s="91">
        <f t="shared" ca="1" si="17"/>
        <v>11.112282657510063</v>
      </c>
    </row>
    <row r="251" spans="5:18" x14ac:dyDescent="0.25">
      <c r="E251" s="76">
        <f t="shared" ca="1" si="14"/>
        <v>0.63718031924240881</v>
      </c>
      <c r="F251" s="76">
        <f t="shared" ca="1" si="15"/>
        <v>4.6591291285237908</v>
      </c>
      <c r="Q251" s="91">
        <f t="shared" ca="1" si="16"/>
        <v>0.61941315985284462</v>
      </c>
      <c r="R251" s="91">
        <f t="shared" ca="1" si="17"/>
        <v>11.472181324608835</v>
      </c>
    </row>
    <row r="252" spans="5:18" x14ac:dyDescent="0.25">
      <c r="E252" s="76">
        <f t="shared" ca="1" si="14"/>
        <v>0.1543431840426257</v>
      </c>
      <c r="F252" s="76">
        <f t="shared" ca="1" si="15"/>
        <v>1.7879286849914062</v>
      </c>
      <c r="Q252" s="91">
        <f t="shared" ca="1" si="16"/>
        <v>8.7509429641242864E-2</v>
      </c>
      <c r="R252" s="91">
        <f t="shared" ca="1" si="17"/>
        <v>8.219278137676671</v>
      </c>
    </row>
    <row r="253" spans="5:18" x14ac:dyDescent="0.25">
      <c r="E253" s="76">
        <f t="shared" ca="1" si="14"/>
        <v>0.49878631992475075</v>
      </c>
      <c r="F253" s="76">
        <f t="shared" ca="1" si="15"/>
        <v>3.7393644592152704</v>
      </c>
      <c r="Q253" s="91">
        <f t="shared" ca="1" si="16"/>
        <v>0.79506746366143466</v>
      </c>
      <c r="R253" s="91">
        <f t="shared" ca="1" si="17"/>
        <v>12.945201285698433</v>
      </c>
    </row>
    <row r="254" spans="5:18" x14ac:dyDescent="0.25">
      <c r="E254" s="76">
        <f t="shared" ca="1" si="14"/>
        <v>0.77409723969197286</v>
      </c>
      <c r="F254" s="76">
        <f t="shared" ca="1" si="15"/>
        <v>5.9190281473982038</v>
      </c>
      <c r="Q254" s="91">
        <f t="shared" ca="1" si="16"/>
        <v>0.74025588314767021</v>
      </c>
      <c r="R254" s="91">
        <f t="shared" ca="1" si="17"/>
        <v>12.402889574794049</v>
      </c>
    </row>
    <row r="255" spans="5:18" x14ac:dyDescent="0.25">
      <c r="E255" s="76">
        <f t="shared" ca="1" si="14"/>
        <v>0.31479352984371445</v>
      </c>
      <c r="F255" s="76">
        <f t="shared" ca="1" si="15"/>
        <v>2.7124355744063107</v>
      </c>
      <c r="Q255" s="91">
        <f t="shared" ca="1" si="16"/>
        <v>0.98026701951640927</v>
      </c>
      <c r="R255" s="91">
        <f t="shared" ca="1" si="17"/>
        <v>17.831030639316417</v>
      </c>
    </row>
    <row r="256" spans="5:18" x14ac:dyDescent="0.25">
      <c r="E256" s="76">
        <f t="shared" ca="1" si="14"/>
        <v>3.4802588328905371E-2</v>
      </c>
      <c r="F256" s="76">
        <f t="shared" ca="1" si="15"/>
        <v>0.71826141654020637</v>
      </c>
      <c r="Q256" s="91">
        <f t="shared" ca="1" si="16"/>
        <v>2.1756455786428264E-2</v>
      </c>
      <c r="R256" s="91">
        <f t="shared" ca="1" si="17"/>
        <v>7.315396168506183</v>
      </c>
    </row>
    <row r="257" spans="5:18" x14ac:dyDescent="0.25">
      <c r="E257" s="76">
        <f t="shared" ca="1" si="14"/>
        <v>5.3937396801493342E-3</v>
      </c>
      <c r="F257" s="76">
        <f t="shared" ca="1" si="15"/>
        <v>-4.7177490740422545E-2</v>
      </c>
      <c r="Q257" s="91">
        <f t="shared" ca="1" si="16"/>
        <v>0.41942081181934188</v>
      </c>
      <c r="R257" s="91">
        <f t="shared" ca="1" si="17"/>
        <v>10.281099265562338</v>
      </c>
    </row>
    <row r="258" spans="5:18" x14ac:dyDescent="0.25">
      <c r="E258" s="76">
        <f t="shared" ca="1" si="14"/>
        <v>0.55688861925094435</v>
      </c>
      <c r="F258" s="76">
        <f t="shared" ca="1" si="15"/>
        <v>4.1001461730637496</v>
      </c>
      <c r="Q258" s="91">
        <f t="shared" ca="1" si="16"/>
        <v>3.9538666512437315E-2</v>
      </c>
      <c r="R258" s="91">
        <f t="shared" ca="1" si="17"/>
        <v>7.6547408947336741</v>
      </c>
    </row>
    <row r="259" spans="5:18" x14ac:dyDescent="0.25">
      <c r="E259" s="76">
        <f t="shared" ca="1" si="14"/>
        <v>0.73612181444385694</v>
      </c>
      <c r="F259" s="76">
        <f t="shared" ca="1" si="15"/>
        <v>5.5116245538827231</v>
      </c>
      <c r="Q259" s="91">
        <f t="shared" ca="1" si="16"/>
        <v>0.59924666686142347</v>
      </c>
      <c r="R259" s="91">
        <f t="shared" ca="1" si="17"/>
        <v>11.33854114653275</v>
      </c>
    </row>
    <row r="260" spans="5:18" x14ac:dyDescent="0.25">
      <c r="E260" s="76">
        <f t="shared" ref="E260:E323" ca="1" si="18">RAND()</f>
        <v>0.9225963326575235</v>
      </c>
      <c r="F260" s="76">
        <f t="shared" ref="F260:F323" ca="1" si="19">(((-LN(E260))^(-$C$3)-1)*(1/$C$3))*$C$5+$C$4</f>
        <v>8.7286010228343045</v>
      </c>
      <c r="Q260" s="91">
        <f t="shared" ref="Q260:Q323" ca="1" si="20">RAND()</f>
        <v>0.83523403280517572</v>
      </c>
      <c r="R260" s="91">
        <f t="shared" ref="R260:R323" ca="1" si="21">-LN(-LN(Q260))*$O$4+$O$3</f>
        <v>13.429115640819937</v>
      </c>
    </row>
    <row r="261" spans="5:18" x14ac:dyDescent="0.25">
      <c r="E261" s="76">
        <f t="shared" ca="1" si="18"/>
        <v>0.45035240121474274</v>
      </c>
      <c r="F261" s="76">
        <f t="shared" ca="1" si="19"/>
        <v>3.4571288901887982</v>
      </c>
      <c r="Q261" s="91">
        <f t="shared" ca="1" si="20"/>
        <v>0.25934139238209009</v>
      </c>
      <c r="R261" s="91">
        <f t="shared" ca="1" si="21"/>
        <v>9.4003687238729992</v>
      </c>
    </row>
    <row r="262" spans="5:18" x14ac:dyDescent="0.25">
      <c r="E262" s="76">
        <f t="shared" ca="1" si="18"/>
        <v>0.96892763205395549</v>
      </c>
      <c r="F262" s="76">
        <f t="shared" ca="1" si="19"/>
        <v>11.25588605841039</v>
      </c>
      <c r="Q262" s="91">
        <f t="shared" ca="1" si="20"/>
        <v>0.122737133064315</v>
      </c>
      <c r="R262" s="91">
        <f t="shared" ca="1" si="21"/>
        <v>8.5183071286784529</v>
      </c>
    </row>
    <row r="263" spans="5:18" x14ac:dyDescent="0.25">
      <c r="E263" s="76">
        <f t="shared" ca="1" si="18"/>
        <v>0.50165072124627275</v>
      </c>
      <c r="F263" s="76">
        <f t="shared" ca="1" si="19"/>
        <v>3.7565158185264975</v>
      </c>
      <c r="Q263" s="91">
        <f t="shared" ca="1" si="20"/>
        <v>2.6014822539098925E-2</v>
      </c>
      <c r="R263" s="91">
        <f t="shared" ca="1" si="21"/>
        <v>7.4110450116650579</v>
      </c>
    </row>
    <row r="264" spans="5:18" x14ac:dyDescent="0.25">
      <c r="E264" s="76">
        <f t="shared" ca="1" si="18"/>
        <v>7.0323365254226333E-2</v>
      </c>
      <c r="F264" s="76">
        <f t="shared" ca="1" si="19"/>
        <v>1.1396644647989369</v>
      </c>
      <c r="Q264" s="91">
        <f t="shared" ca="1" si="20"/>
        <v>5.2393937480305186E-2</v>
      </c>
      <c r="R264" s="91">
        <f t="shared" ca="1" si="21"/>
        <v>7.837091890164646</v>
      </c>
    </row>
    <row r="265" spans="5:18" x14ac:dyDescent="0.25">
      <c r="E265" s="76">
        <f t="shared" ca="1" si="18"/>
        <v>5.175310836448066E-3</v>
      </c>
      <c r="F265" s="76">
        <f t="shared" ca="1" si="19"/>
        <v>-6.0538634794758295E-2</v>
      </c>
      <c r="Q265" s="91">
        <f t="shared" ca="1" si="20"/>
        <v>0.42852505751085057</v>
      </c>
      <c r="R265" s="91">
        <f t="shared" ca="1" si="21"/>
        <v>10.331150566354445</v>
      </c>
    </row>
    <row r="266" spans="5:18" x14ac:dyDescent="0.25">
      <c r="E266" s="76">
        <f t="shared" ca="1" si="18"/>
        <v>0.98593437640626058</v>
      </c>
      <c r="F266" s="76">
        <f t="shared" ca="1" si="19"/>
        <v>13.613068277641453</v>
      </c>
      <c r="Q266" s="91">
        <f t="shared" ca="1" si="20"/>
        <v>0.60310270125361909</v>
      </c>
      <c r="R266" s="91">
        <f t="shared" ca="1" si="21"/>
        <v>11.363750774813573</v>
      </c>
    </row>
    <row r="267" spans="5:18" x14ac:dyDescent="0.25">
      <c r="E267" s="76">
        <f t="shared" ca="1" si="18"/>
        <v>0.61574730184733617</v>
      </c>
      <c r="F267" s="76">
        <f t="shared" ca="1" si="19"/>
        <v>4.5012203146995606</v>
      </c>
      <c r="Q267" s="91">
        <f t="shared" ca="1" si="20"/>
        <v>0.16602542472200499</v>
      </c>
      <c r="R267" s="91">
        <f t="shared" ca="1" si="21"/>
        <v>8.829305570301166</v>
      </c>
    </row>
    <row r="268" spans="5:18" x14ac:dyDescent="0.25">
      <c r="E268" s="76">
        <f t="shared" ca="1" si="18"/>
        <v>0.53769232868959149</v>
      </c>
      <c r="F268" s="76">
        <f t="shared" ca="1" si="19"/>
        <v>3.9777064333125152</v>
      </c>
      <c r="Q268" s="91">
        <f t="shared" ca="1" si="20"/>
        <v>0.93518387884529808</v>
      </c>
      <c r="R268" s="91">
        <f t="shared" ca="1" si="21"/>
        <v>15.405763944004523</v>
      </c>
    </row>
    <row r="269" spans="5:18" x14ac:dyDescent="0.25">
      <c r="E269" s="76">
        <f t="shared" ca="1" si="18"/>
        <v>0.58752556173967796</v>
      </c>
      <c r="F269" s="76">
        <f t="shared" ca="1" si="19"/>
        <v>4.3035638097832347</v>
      </c>
      <c r="Q269" s="91">
        <f t="shared" ca="1" si="20"/>
        <v>0.28985994537284954</v>
      </c>
      <c r="R269" s="91">
        <f t="shared" ca="1" si="21"/>
        <v>9.5724283201935343</v>
      </c>
    </row>
    <row r="270" spans="5:18" x14ac:dyDescent="0.25">
      <c r="E270" s="76">
        <f t="shared" ca="1" si="18"/>
        <v>0.41106810315640041</v>
      </c>
      <c r="F270" s="76">
        <f t="shared" ca="1" si="19"/>
        <v>3.2367141207435175</v>
      </c>
      <c r="Q270" s="91">
        <f t="shared" ca="1" si="20"/>
        <v>0.80262181751553952</v>
      </c>
      <c r="R270" s="91">
        <f t="shared" ca="1" si="21"/>
        <v>13.029422733359334</v>
      </c>
    </row>
    <row r="271" spans="5:18" x14ac:dyDescent="0.25">
      <c r="E271" s="76">
        <f t="shared" ca="1" si="18"/>
        <v>0.13304191415554834</v>
      </c>
      <c r="F271" s="76">
        <f t="shared" ca="1" si="19"/>
        <v>1.6447878151714153</v>
      </c>
      <c r="Q271" s="91">
        <f t="shared" ca="1" si="20"/>
        <v>0.25906034309540715</v>
      </c>
      <c r="R271" s="91">
        <f t="shared" ca="1" si="21"/>
        <v>9.3987625468932912</v>
      </c>
    </row>
    <row r="272" spans="5:18" x14ac:dyDescent="0.25">
      <c r="E272" s="76">
        <f t="shared" ca="1" si="18"/>
        <v>0.50178973188498643</v>
      </c>
      <c r="F272" s="76">
        <f t="shared" ca="1" si="19"/>
        <v>3.7573496560392989</v>
      </c>
      <c r="Q272" s="91">
        <f t="shared" ca="1" si="20"/>
        <v>0.50023788333437846</v>
      </c>
      <c r="R272" s="91">
        <f t="shared" ca="1" si="21"/>
        <v>10.734398758251984</v>
      </c>
    </row>
    <row r="273" spans="5:18" x14ac:dyDescent="0.25">
      <c r="E273" s="76">
        <f t="shared" ca="1" si="18"/>
        <v>6.8541577219278116E-2</v>
      </c>
      <c r="F273" s="76">
        <f t="shared" ca="1" si="19"/>
        <v>1.1222207371983846</v>
      </c>
      <c r="Q273" s="91">
        <f t="shared" ca="1" si="20"/>
        <v>0.73335703355241422</v>
      </c>
      <c r="R273" s="91">
        <f t="shared" ca="1" si="21"/>
        <v>12.341575084911412</v>
      </c>
    </row>
    <row r="274" spans="5:18" x14ac:dyDescent="0.25">
      <c r="E274" s="76">
        <f t="shared" ca="1" si="18"/>
        <v>6.946516154708815E-2</v>
      </c>
      <c r="F274" s="76">
        <f t="shared" ca="1" si="19"/>
        <v>1.1312954672980475</v>
      </c>
      <c r="Q274" s="91">
        <f t="shared" ca="1" si="20"/>
        <v>0.12843220399871891</v>
      </c>
      <c r="R274" s="91">
        <f t="shared" ca="1" si="21"/>
        <v>8.562025039472088</v>
      </c>
    </row>
    <row r="275" spans="5:18" x14ac:dyDescent="0.25">
      <c r="E275" s="76">
        <f t="shared" ca="1" si="18"/>
        <v>0.33747324078377983</v>
      </c>
      <c r="F275" s="76">
        <f t="shared" ca="1" si="19"/>
        <v>2.83518496882263</v>
      </c>
      <c r="Q275" s="91">
        <f t="shared" ca="1" si="20"/>
        <v>0.49373672002199875</v>
      </c>
      <c r="R275" s="91">
        <f t="shared" ca="1" si="21"/>
        <v>10.696980320882487</v>
      </c>
    </row>
    <row r="276" spans="5:18" x14ac:dyDescent="0.25">
      <c r="E276" s="76">
        <f t="shared" ca="1" si="18"/>
        <v>0.14583945183959768</v>
      </c>
      <c r="F276" s="76">
        <f t="shared" ca="1" si="19"/>
        <v>1.7318774190785931</v>
      </c>
      <c r="Q276" s="91">
        <f t="shared" ca="1" si="20"/>
        <v>0.26732350005082961</v>
      </c>
      <c r="R276" s="91">
        <f t="shared" ca="1" si="21"/>
        <v>9.445803867143761</v>
      </c>
    </row>
    <row r="277" spans="5:18" x14ac:dyDescent="0.25">
      <c r="E277" s="76">
        <f t="shared" ca="1" si="18"/>
        <v>0.53221843350747489</v>
      </c>
      <c r="F277" s="76">
        <f t="shared" ca="1" si="19"/>
        <v>3.9434210579935831</v>
      </c>
      <c r="Q277" s="91">
        <f t="shared" ca="1" si="20"/>
        <v>0.9650160669617931</v>
      </c>
      <c r="R277" s="91">
        <f t="shared" ca="1" si="21"/>
        <v>16.670227904496933</v>
      </c>
    </row>
    <row r="278" spans="5:18" x14ac:dyDescent="0.25">
      <c r="E278" s="76">
        <f t="shared" ca="1" si="18"/>
        <v>0.38288113671048185</v>
      </c>
      <c r="F278" s="76">
        <f t="shared" ca="1" si="19"/>
        <v>3.081746670043823</v>
      </c>
      <c r="Q278" s="91">
        <f t="shared" ca="1" si="20"/>
        <v>0.46512986272759571</v>
      </c>
      <c r="R278" s="91">
        <f t="shared" ca="1" si="21"/>
        <v>10.534612453720021</v>
      </c>
    </row>
    <row r="279" spans="5:18" x14ac:dyDescent="0.25">
      <c r="E279" s="76">
        <f t="shared" ca="1" si="18"/>
        <v>0.53781036470271937</v>
      </c>
      <c r="F279" s="76">
        <f t="shared" ca="1" si="19"/>
        <v>3.9784486925692093</v>
      </c>
      <c r="Q279" s="91">
        <f t="shared" ca="1" si="20"/>
        <v>0.84489070245009246</v>
      </c>
      <c r="R279" s="91">
        <f t="shared" ca="1" si="21"/>
        <v>13.561069332960447</v>
      </c>
    </row>
    <row r="280" spans="5:18" x14ac:dyDescent="0.25">
      <c r="E280" s="76">
        <f t="shared" ca="1" si="18"/>
        <v>0.1461980727660479</v>
      </c>
      <c r="F280" s="76">
        <f t="shared" ca="1" si="19"/>
        <v>1.7342686773255873</v>
      </c>
      <c r="Q280" s="91">
        <f t="shared" ca="1" si="20"/>
        <v>0.34698212546548057</v>
      </c>
      <c r="R280" s="91">
        <f t="shared" ca="1" si="21"/>
        <v>9.8863283648426634</v>
      </c>
    </row>
    <row r="281" spans="5:18" x14ac:dyDescent="0.25">
      <c r="E281" s="76">
        <f t="shared" ca="1" si="18"/>
        <v>0.68733689092060046</v>
      </c>
      <c r="F281" s="76">
        <f t="shared" ca="1" si="19"/>
        <v>5.0614926189248672</v>
      </c>
      <c r="Q281" s="91">
        <f t="shared" ca="1" si="20"/>
        <v>0.87835332011191569</v>
      </c>
      <c r="R281" s="91">
        <f t="shared" ca="1" si="21"/>
        <v>14.084964434956632</v>
      </c>
    </row>
    <row r="282" spans="5:18" x14ac:dyDescent="0.25">
      <c r="E282" s="76">
        <f t="shared" ca="1" si="18"/>
        <v>0.66080123973222116</v>
      </c>
      <c r="F282" s="76">
        <f t="shared" ca="1" si="19"/>
        <v>4.8422952713140184</v>
      </c>
      <c r="Q282" s="91">
        <f t="shared" ca="1" si="20"/>
        <v>0.99675082100417478</v>
      </c>
      <c r="R282" s="91">
        <f t="shared" ca="1" si="21"/>
        <v>21.455452276036013</v>
      </c>
    </row>
    <row r="283" spans="5:18" x14ac:dyDescent="0.25">
      <c r="E283" s="76">
        <f t="shared" ca="1" si="18"/>
        <v>0.53515719547925877</v>
      </c>
      <c r="F283" s="76">
        <f t="shared" ca="1" si="19"/>
        <v>3.9617947049944453</v>
      </c>
      <c r="Q283" s="91">
        <f t="shared" ca="1" si="20"/>
        <v>0.96057371100396616</v>
      </c>
      <c r="R283" s="91">
        <f t="shared" ca="1" si="21"/>
        <v>16.426555178929789</v>
      </c>
    </row>
    <row r="284" spans="5:18" x14ac:dyDescent="0.25">
      <c r="E284" s="76">
        <f t="shared" ca="1" si="18"/>
        <v>0.88773037303569635</v>
      </c>
      <c r="F284" s="76">
        <f t="shared" ca="1" si="19"/>
        <v>7.7424944424911564</v>
      </c>
      <c r="Q284" s="91">
        <f t="shared" ca="1" si="20"/>
        <v>0.55042005229244928</v>
      </c>
      <c r="R284" s="91">
        <f t="shared" ca="1" si="21"/>
        <v>11.031429911488486</v>
      </c>
    </row>
    <row r="285" spans="5:18" x14ac:dyDescent="0.25">
      <c r="E285" s="76">
        <f t="shared" ca="1" si="18"/>
        <v>0.91334758994290943</v>
      </c>
      <c r="F285" s="76">
        <f t="shared" ca="1" si="19"/>
        <v>8.4272036051849213</v>
      </c>
      <c r="Q285" s="91">
        <f t="shared" ca="1" si="20"/>
        <v>0.12751992622978592</v>
      </c>
      <c r="R285" s="91">
        <f t="shared" ca="1" si="21"/>
        <v>8.5550903863747383</v>
      </c>
    </row>
    <row r="286" spans="5:18" x14ac:dyDescent="0.25">
      <c r="E286" s="76">
        <f t="shared" ca="1" si="18"/>
        <v>0.4417226674189666</v>
      </c>
      <c r="F286" s="76">
        <f t="shared" ca="1" si="19"/>
        <v>3.4081626752857925</v>
      </c>
      <c r="Q286" s="91">
        <f t="shared" ca="1" si="20"/>
        <v>0.31404444146900645</v>
      </c>
      <c r="R286" s="91">
        <f t="shared" ca="1" si="21"/>
        <v>9.7062299831386749</v>
      </c>
    </row>
    <row r="287" spans="5:18" x14ac:dyDescent="0.25">
      <c r="E287" s="76">
        <f t="shared" ca="1" si="18"/>
        <v>0.32638615872257026</v>
      </c>
      <c r="F287" s="76">
        <f t="shared" ca="1" si="19"/>
        <v>2.7751976946806596</v>
      </c>
      <c r="Q287" s="91">
        <f t="shared" ca="1" si="20"/>
        <v>0.69932670100990946</v>
      </c>
      <c r="R287" s="91">
        <f t="shared" ca="1" si="21"/>
        <v>12.056472078873265</v>
      </c>
    </row>
    <row r="288" spans="5:18" x14ac:dyDescent="0.25">
      <c r="E288" s="76">
        <f t="shared" ca="1" si="18"/>
        <v>0.44447394207621049</v>
      </c>
      <c r="F288" s="76">
        <f t="shared" ca="1" si="19"/>
        <v>3.4237366460936576</v>
      </c>
      <c r="Q288" s="91">
        <f t="shared" ca="1" si="20"/>
        <v>0.42257611429676301</v>
      </c>
      <c r="R288" s="91">
        <f t="shared" ca="1" si="21"/>
        <v>10.298425823520827</v>
      </c>
    </row>
    <row r="289" spans="5:18" x14ac:dyDescent="0.25">
      <c r="E289" s="76">
        <f t="shared" ca="1" si="18"/>
        <v>0.27899168257982798</v>
      </c>
      <c r="F289" s="76">
        <f t="shared" ca="1" si="19"/>
        <v>2.5175553508511701</v>
      </c>
      <c r="Q289" s="91">
        <f t="shared" ca="1" si="20"/>
        <v>9.2836435863568711E-2</v>
      </c>
      <c r="R289" s="91">
        <f t="shared" ca="1" si="21"/>
        <v>8.2683922274283148</v>
      </c>
    </row>
    <row r="290" spans="5:18" x14ac:dyDescent="0.25">
      <c r="E290" s="76">
        <f t="shared" ca="1" si="18"/>
        <v>0.42178965827501891</v>
      </c>
      <c r="F290" s="76">
        <f t="shared" ca="1" si="19"/>
        <v>3.2962783797015511</v>
      </c>
      <c r="Q290" s="91">
        <f t="shared" ca="1" si="20"/>
        <v>0.55764656352407593</v>
      </c>
      <c r="R290" s="91">
        <f t="shared" ca="1" si="21"/>
        <v>11.075606142928743</v>
      </c>
    </row>
    <row r="291" spans="5:18" x14ac:dyDescent="0.25">
      <c r="E291" s="76">
        <f t="shared" ca="1" si="18"/>
        <v>0.59477119723680993</v>
      </c>
      <c r="F291" s="76">
        <f t="shared" ca="1" si="19"/>
        <v>4.3532939855155401</v>
      </c>
      <c r="Q291" s="91">
        <f t="shared" ca="1" si="20"/>
        <v>0.70895270436488356</v>
      </c>
      <c r="R291" s="91">
        <f t="shared" ca="1" si="21"/>
        <v>12.134422239932968</v>
      </c>
    </row>
    <row r="292" spans="5:18" x14ac:dyDescent="0.25">
      <c r="E292" s="76">
        <f t="shared" ca="1" si="18"/>
        <v>0.34088097039455478</v>
      </c>
      <c r="F292" s="76">
        <f t="shared" ca="1" si="19"/>
        <v>2.8536248923784786</v>
      </c>
      <c r="Q292" s="91">
        <f t="shared" ca="1" si="20"/>
        <v>0.99811958308481341</v>
      </c>
      <c r="R292" s="91">
        <f t="shared" ca="1" si="21"/>
        <v>22.550641634758499</v>
      </c>
    </row>
    <row r="293" spans="5:18" x14ac:dyDescent="0.25">
      <c r="E293" s="76">
        <f t="shared" ca="1" si="18"/>
        <v>0.29483846633264399</v>
      </c>
      <c r="F293" s="76">
        <f t="shared" ca="1" si="19"/>
        <v>2.6040940306731426</v>
      </c>
      <c r="Q293" s="91">
        <f t="shared" ca="1" si="20"/>
        <v>0.69996557954149452</v>
      </c>
      <c r="R293" s="91">
        <f t="shared" ca="1" si="21"/>
        <v>12.061585153632526</v>
      </c>
    </row>
    <row r="294" spans="5:18" x14ac:dyDescent="0.25">
      <c r="E294" s="76">
        <f t="shared" ca="1" si="18"/>
        <v>0.50106905023072945</v>
      </c>
      <c r="F294" s="76">
        <f t="shared" ca="1" si="19"/>
        <v>3.7530282278659284</v>
      </c>
      <c r="Q294" s="91">
        <f t="shared" ca="1" si="20"/>
        <v>1.8434965700316663E-2</v>
      </c>
      <c r="R294" s="91">
        <f t="shared" ca="1" si="21"/>
        <v>7.2306608623450783</v>
      </c>
    </row>
    <row r="295" spans="5:18" x14ac:dyDescent="0.25">
      <c r="E295" s="76">
        <f t="shared" ca="1" si="18"/>
        <v>0.23845673798796674</v>
      </c>
      <c r="F295" s="76">
        <f t="shared" ca="1" si="19"/>
        <v>2.2924855980182119</v>
      </c>
      <c r="Q295" s="91">
        <f t="shared" ca="1" si="20"/>
        <v>0.16638264265141001</v>
      </c>
      <c r="R295" s="91">
        <f t="shared" ca="1" si="21"/>
        <v>8.8317009194868845</v>
      </c>
    </row>
    <row r="296" spans="5:18" x14ac:dyDescent="0.25">
      <c r="E296" s="76">
        <f t="shared" ca="1" si="18"/>
        <v>0.66669720852077352</v>
      </c>
      <c r="F296" s="76">
        <f t="shared" ca="1" si="19"/>
        <v>4.8896871239263602</v>
      </c>
      <c r="Q296" s="91">
        <f t="shared" ca="1" si="20"/>
        <v>5.2826437903189305E-2</v>
      </c>
      <c r="R296" s="91">
        <f t="shared" ca="1" si="21"/>
        <v>7.8426751218372637</v>
      </c>
    </row>
    <row r="297" spans="5:18" x14ac:dyDescent="0.25">
      <c r="E297" s="76">
        <f t="shared" ca="1" si="18"/>
        <v>0.10958377700768707</v>
      </c>
      <c r="F297" s="76">
        <f t="shared" ca="1" si="19"/>
        <v>1.474378038926218</v>
      </c>
      <c r="Q297" s="91">
        <f t="shared" ca="1" si="20"/>
        <v>0.53367140651598666</v>
      </c>
      <c r="R297" s="91">
        <f t="shared" ca="1" si="21"/>
        <v>10.930509930353223</v>
      </c>
    </row>
    <row r="298" spans="5:18" x14ac:dyDescent="0.25">
      <c r="E298" s="76">
        <f t="shared" ca="1" si="18"/>
        <v>0.95146401279284998</v>
      </c>
      <c r="F298" s="76">
        <f t="shared" ca="1" si="19"/>
        <v>9.9990017198870724</v>
      </c>
      <c r="Q298" s="91">
        <f t="shared" ca="1" si="20"/>
        <v>1.0921530919201339E-2</v>
      </c>
      <c r="R298" s="91">
        <f t="shared" ca="1" si="21"/>
        <v>6.9842954189175828</v>
      </c>
    </row>
    <row r="299" spans="5:18" x14ac:dyDescent="0.25">
      <c r="E299" s="76">
        <f t="shared" ca="1" si="18"/>
        <v>0.53178852317506753</v>
      </c>
      <c r="F299" s="76">
        <f t="shared" ca="1" si="19"/>
        <v>3.9407395353791559</v>
      </c>
      <c r="Q299" s="91">
        <f t="shared" ca="1" si="20"/>
        <v>0.99891833172246824</v>
      </c>
      <c r="R299" s="91">
        <f t="shared" ca="1" si="21"/>
        <v>23.657419300406765</v>
      </c>
    </row>
    <row r="300" spans="5:18" x14ac:dyDescent="0.25">
      <c r="E300" s="76">
        <f t="shared" ca="1" si="18"/>
        <v>5.7799450545879205E-2</v>
      </c>
      <c r="F300" s="76">
        <f t="shared" ca="1" si="19"/>
        <v>1.0108283032993177</v>
      </c>
      <c r="Q300" s="91">
        <f t="shared" ca="1" si="20"/>
        <v>0.95421737190464573</v>
      </c>
      <c r="R300" s="91">
        <f t="shared" ca="1" si="21"/>
        <v>16.121020352221723</v>
      </c>
    </row>
    <row r="301" spans="5:18" x14ac:dyDescent="0.25">
      <c r="E301" s="76">
        <f t="shared" ca="1" si="18"/>
        <v>0.22137903567297557</v>
      </c>
      <c r="F301" s="76">
        <f t="shared" ca="1" si="19"/>
        <v>2.1952312138673586</v>
      </c>
      <c r="Q301" s="91">
        <f t="shared" ca="1" si="20"/>
        <v>0.62612717233230897</v>
      </c>
      <c r="R301" s="91">
        <f t="shared" ca="1" si="21"/>
        <v>11.517711853573076</v>
      </c>
    </row>
    <row r="302" spans="5:18" x14ac:dyDescent="0.25">
      <c r="E302" s="76">
        <f t="shared" ca="1" si="18"/>
        <v>0.88799369714605658</v>
      </c>
      <c r="F302" s="76">
        <f t="shared" ca="1" si="19"/>
        <v>7.7486649230563982</v>
      </c>
      <c r="Q302" s="91">
        <f t="shared" ca="1" si="20"/>
        <v>0.306804986595416</v>
      </c>
      <c r="R302" s="91">
        <f t="shared" ca="1" si="21"/>
        <v>9.6663576516002259</v>
      </c>
    </row>
    <row r="303" spans="5:18" x14ac:dyDescent="0.25">
      <c r="E303" s="76">
        <f t="shared" ca="1" si="18"/>
        <v>1.1929026215133809E-2</v>
      </c>
      <c r="F303" s="76">
        <f t="shared" ca="1" si="19"/>
        <v>0.23461468697529808</v>
      </c>
      <c r="Q303" s="91">
        <f t="shared" ca="1" si="20"/>
        <v>0.91807788549946201</v>
      </c>
      <c r="R303" s="91">
        <f t="shared" ca="1" si="21"/>
        <v>14.919108329585411</v>
      </c>
    </row>
    <row r="304" spans="5:18" x14ac:dyDescent="0.25">
      <c r="E304" s="76">
        <f t="shared" ca="1" si="18"/>
        <v>0.77211156544025705</v>
      </c>
      <c r="F304" s="76">
        <f t="shared" ca="1" si="19"/>
        <v>5.8961646580100764</v>
      </c>
      <c r="Q304" s="91">
        <f t="shared" ca="1" si="20"/>
        <v>0.13619863789157716</v>
      </c>
      <c r="R304" s="91">
        <f t="shared" ca="1" si="21"/>
        <v>8.6200748838302381</v>
      </c>
    </row>
    <row r="305" spans="5:18" x14ac:dyDescent="0.25">
      <c r="E305" s="76">
        <f t="shared" ca="1" si="18"/>
        <v>0.66256693596161387</v>
      </c>
      <c r="F305" s="76">
        <f t="shared" ca="1" si="19"/>
        <v>4.8564137964489236</v>
      </c>
      <c r="Q305" s="91">
        <f t="shared" ca="1" si="20"/>
        <v>0.76800403157509534</v>
      </c>
      <c r="R305" s="91">
        <f t="shared" ca="1" si="21"/>
        <v>12.663913159128876</v>
      </c>
    </row>
    <row r="306" spans="5:18" x14ac:dyDescent="0.25">
      <c r="E306" s="76">
        <f t="shared" ca="1" si="18"/>
        <v>3.7780917218608101E-2</v>
      </c>
      <c r="F306" s="76">
        <f t="shared" ca="1" si="19"/>
        <v>0.76217947887601234</v>
      </c>
      <c r="Q306" s="91">
        <f t="shared" ca="1" si="20"/>
        <v>0.51135847678785229</v>
      </c>
      <c r="R306" s="91">
        <f t="shared" ca="1" si="21"/>
        <v>10.798913147331264</v>
      </c>
    </row>
    <row r="307" spans="5:18" x14ac:dyDescent="0.25">
      <c r="E307" s="76">
        <f t="shared" ca="1" si="18"/>
        <v>0.20601676573282424</v>
      </c>
      <c r="F307" s="76">
        <f t="shared" ca="1" si="19"/>
        <v>2.1060032469720253</v>
      </c>
      <c r="Q307" s="91">
        <f t="shared" ca="1" si="20"/>
        <v>0.95035872384848774</v>
      </c>
      <c r="R307" s="91">
        <f t="shared" ca="1" si="21"/>
        <v>15.955165489981969</v>
      </c>
    </row>
    <row r="308" spans="5:18" x14ac:dyDescent="0.25">
      <c r="E308" s="76">
        <f t="shared" ca="1" si="18"/>
        <v>0.22570147323522105</v>
      </c>
      <c r="F308" s="76">
        <f t="shared" ca="1" si="19"/>
        <v>2.2200221744848787</v>
      </c>
      <c r="Q308" s="91">
        <f t="shared" ca="1" si="20"/>
        <v>0.47131822788134992</v>
      </c>
      <c r="R308" s="91">
        <f t="shared" ca="1" si="21"/>
        <v>10.569448183056075</v>
      </c>
    </row>
    <row r="309" spans="5:18" x14ac:dyDescent="0.25">
      <c r="E309" s="76">
        <f t="shared" ca="1" si="18"/>
        <v>0.55318176901240179</v>
      </c>
      <c r="F309" s="76">
        <f t="shared" ca="1" si="19"/>
        <v>4.0762232486626777</v>
      </c>
      <c r="Q309" s="91">
        <f t="shared" ca="1" si="20"/>
        <v>0.91301416494023635</v>
      </c>
      <c r="R309" s="91">
        <f t="shared" ca="1" si="21"/>
        <v>14.793706188805626</v>
      </c>
    </row>
    <row r="310" spans="5:18" x14ac:dyDescent="0.25">
      <c r="E310" s="76">
        <f t="shared" ca="1" si="18"/>
        <v>0.93439763661635</v>
      </c>
      <c r="F310" s="76">
        <f t="shared" ca="1" si="19"/>
        <v>9.1741727644296631</v>
      </c>
      <c r="Q310" s="91">
        <f t="shared" ca="1" si="20"/>
        <v>0.18026662910606073</v>
      </c>
      <c r="R310" s="91">
        <f t="shared" ca="1" si="21"/>
        <v>8.9231360239859452</v>
      </c>
    </row>
    <row r="311" spans="5:18" x14ac:dyDescent="0.25">
      <c r="E311" s="76">
        <f t="shared" ca="1" si="18"/>
        <v>0.93719593330715867</v>
      </c>
      <c r="F311" s="76">
        <f t="shared" ca="1" si="19"/>
        <v>9.2924073210312592</v>
      </c>
      <c r="Q311" s="91">
        <f t="shared" ca="1" si="20"/>
        <v>0.27079176651667358</v>
      </c>
      <c r="R311" s="91">
        <f t="shared" ca="1" si="21"/>
        <v>9.4654416015776626</v>
      </c>
    </row>
    <row r="312" spans="5:18" x14ac:dyDescent="0.25">
      <c r="E312" s="76">
        <f t="shared" ca="1" si="18"/>
        <v>0.97459144972360812</v>
      </c>
      <c r="F312" s="76">
        <f t="shared" ca="1" si="19"/>
        <v>11.838610771592904</v>
      </c>
      <c r="Q312" s="91">
        <f t="shared" ca="1" si="20"/>
        <v>0.67977498584614282</v>
      </c>
      <c r="R312" s="91">
        <f t="shared" ca="1" si="21"/>
        <v>11.903869815489584</v>
      </c>
    </row>
    <row r="313" spans="5:18" x14ac:dyDescent="0.25">
      <c r="E313" s="76">
        <f t="shared" ca="1" si="18"/>
        <v>0.95644780033092702</v>
      </c>
      <c r="F313" s="76">
        <f t="shared" ca="1" si="19"/>
        <v>10.300188004295327</v>
      </c>
      <c r="Q313" s="91">
        <f t="shared" ca="1" si="20"/>
        <v>0.59273854217067057</v>
      </c>
      <c r="R313" s="91">
        <f t="shared" ca="1" si="21"/>
        <v>11.296340424585752</v>
      </c>
    </row>
    <row r="314" spans="5:18" x14ac:dyDescent="0.25">
      <c r="E314" s="76">
        <f t="shared" ca="1" si="18"/>
        <v>0.45829963889007874</v>
      </c>
      <c r="F314" s="76">
        <f t="shared" ca="1" si="19"/>
        <v>3.5025375344591998</v>
      </c>
      <c r="Q314" s="91">
        <f t="shared" ca="1" si="20"/>
        <v>0.73944947397688121</v>
      </c>
      <c r="R314" s="91">
        <f t="shared" ca="1" si="21"/>
        <v>12.39565462825046</v>
      </c>
    </row>
    <row r="315" spans="5:18" x14ac:dyDescent="0.25">
      <c r="E315" s="76">
        <f t="shared" ca="1" si="18"/>
        <v>0.50091856593523809</v>
      </c>
      <c r="F315" s="76">
        <f t="shared" ca="1" si="19"/>
        <v>3.7521263425788183</v>
      </c>
      <c r="Q315" s="91">
        <f t="shared" ca="1" si="20"/>
        <v>0.27750602840930649</v>
      </c>
      <c r="R315" s="91">
        <f t="shared" ca="1" si="21"/>
        <v>9.5032936027280979</v>
      </c>
    </row>
    <row r="316" spans="5:18" x14ac:dyDescent="0.25">
      <c r="E316" s="76">
        <f t="shared" ca="1" si="18"/>
        <v>0.87744001429627172</v>
      </c>
      <c r="F316" s="76">
        <f t="shared" ca="1" si="19"/>
        <v>7.5124616247972815</v>
      </c>
      <c r="Q316" s="91">
        <f t="shared" ca="1" si="20"/>
        <v>0.14262097219515424</v>
      </c>
      <c r="R316" s="91">
        <f t="shared" ca="1" si="21"/>
        <v>8.6668405473798931</v>
      </c>
    </row>
    <row r="317" spans="5:18" x14ac:dyDescent="0.25">
      <c r="E317" s="76">
        <f t="shared" ca="1" si="18"/>
        <v>0.52888208760900413</v>
      </c>
      <c r="F317" s="76">
        <f t="shared" ca="1" si="19"/>
        <v>3.9226528843315185</v>
      </c>
      <c r="Q317" s="91">
        <f t="shared" ca="1" si="20"/>
        <v>3.2410073592671229E-2</v>
      </c>
      <c r="R317" s="91">
        <f t="shared" ca="1" si="21"/>
        <v>7.5352958526723484</v>
      </c>
    </row>
    <row r="318" spans="5:18" x14ac:dyDescent="0.25">
      <c r="E318" s="76">
        <f t="shared" ca="1" si="18"/>
        <v>0.64279018519334152</v>
      </c>
      <c r="F318" s="76">
        <f t="shared" ca="1" si="19"/>
        <v>4.7017106035897234</v>
      </c>
      <c r="Q318" s="91">
        <f t="shared" ca="1" si="20"/>
        <v>0.54199520625179354</v>
      </c>
      <c r="R318" s="91">
        <f t="shared" ca="1" si="21"/>
        <v>10.98041880493839</v>
      </c>
    </row>
    <row r="319" spans="5:18" x14ac:dyDescent="0.25">
      <c r="E319" s="76">
        <f t="shared" ca="1" si="18"/>
        <v>0.79494618693397923</v>
      </c>
      <c r="F319" s="76">
        <f t="shared" ca="1" si="19"/>
        <v>6.1715640744438334</v>
      </c>
      <c r="Q319" s="91">
        <f t="shared" ca="1" si="20"/>
        <v>0.92697531998627858</v>
      </c>
      <c r="R319" s="91">
        <f t="shared" ca="1" si="21"/>
        <v>15.158566426317091</v>
      </c>
    </row>
    <row r="320" spans="5:18" x14ac:dyDescent="0.25">
      <c r="E320" s="76">
        <f t="shared" ca="1" si="18"/>
        <v>0.73578371731577641</v>
      </c>
      <c r="F320" s="76">
        <f t="shared" ca="1" si="19"/>
        <v>5.5082516121272658</v>
      </c>
      <c r="Q320" s="91">
        <f t="shared" ca="1" si="20"/>
        <v>0.47429299726133323</v>
      </c>
      <c r="R320" s="91">
        <f t="shared" ca="1" si="21"/>
        <v>10.586247005573021</v>
      </c>
    </row>
    <row r="321" spans="5:18" x14ac:dyDescent="0.25">
      <c r="E321" s="76">
        <f t="shared" ca="1" si="18"/>
        <v>0.13952307825274701</v>
      </c>
      <c r="F321" s="76">
        <f t="shared" ca="1" si="19"/>
        <v>1.6893346366484958</v>
      </c>
      <c r="Q321" s="91">
        <f t="shared" ca="1" si="20"/>
        <v>0.89332182228164869</v>
      </c>
      <c r="R321" s="91">
        <f t="shared" ca="1" si="21"/>
        <v>14.364129308511231</v>
      </c>
    </row>
    <row r="322" spans="5:18" x14ac:dyDescent="0.25">
      <c r="E322" s="76">
        <f t="shared" ca="1" si="18"/>
        <v>0.49533282553491298</v>
      </c>
      <c r="F322" s="76">
        <f t="shared" ca="1" si="19"/>
        <v>3.7187616641005601</v>
      </c>
      <c r="Q322" s="91">
        <f t="shared" ca="1" si="20"/>
        <v>0.83642932914875734</v>
      </c>
      <c r="R322" s="91">
        <f t="shared" ca="1" si="21"/>
        <v>13.445064893919275</v>
      </c>
    </row>
    <row r="323" spans="5:18" x14ac:dyDescent="0.25">
      <c r="E323" s="76">
        <f t="shared" ca="1" si="18"/>
        <v>1.05861697007259E-2</v>
      </c>
      <c r="F323" s="76">
        <f t="shared" ca="1" si="19"/>
        <v>0.18881647436830473</v>
      </c>
      <c r="Q323" s="91">
        <f t="shared" ca="1" si="20"/>
        <v>0.91103455738073269</v>
      </c>
      <c r="R323" s="91">
        <f t="shared" ca="1" si="21"/>
        <v>14.746563494838419</v>
      </c>
    </row>
    <row r="324" spans="5:18" x14ac:dyDescent="0.25">
      <c r="E324" s="76">
        <f t="shared" ref="E324:E387" ca="1" si="22">RAND()</f>
        <v>5.2903743089872779E-2</v>
      </c>
      <c r="F324" s="76">
        <f t="shared" ref="F324:F387" ca="1" si="23">(((-LN(E324))^(-$C$3)-1)*(1/$C$3))*$C$5+$C$4</f>
        <v>0.95584642273653886</v>
      </c>
      <c r="Q324" s="91">
        <f t="shared" ref="Q324:Q387" ca="1" si="24">RAND()</f>
        <v>0.85264304535674473</v>
      </c>
      <c r="R324" s="91">
        <f t="shared" ref="R324:R387" ca="1" si="25">-LN(-LN(Q324))*$O$4+$O$3</f>
        <v>13.67249775147252</v>
      </c>
    </row>
    <row r="325" spans="5:18" x14ac:dyDescent="0.25">
      <c r="E325" s="76">
        <f t="shared" ca="1" si="22"/>
        <v>0.55097028399662773</v>
      </c>
      <c r="F325" s="76">
        <f t="shared" ca="1" si="23"/>
        <v>4.0620164906039609</v>
      </c>
      <c r="Q325" s="91">
        <f t="shared" ca="1" si="24"/>
        <v>0.22336796808372006</v>
      </c>
      <c r="R325" s="91">
        <f t="shared" ca="1" si="25"/>
        <v>9.1904905732353033</v>
      </c>
    </row>
    <row r="326" spans="5:18" x14ac:dyDescent="0.25">
      <c r="E326" s="76">
        <f t="shared" ca="1" si="22"/>
        <v>0.59651100339599294</v>
      </c>
      <c r="F326" s="76">
        <f t="shared" ca="1" si="23"/>
        <v>4.3653353652919797</v>
      </c>
      <c r="Q326" s="91">
        <f t="shared" ca="1" si="24"/>
        <v>0.75239280797965602</v>
      </c>
      <c r="R326" s="91">
        <f t="shared" ca="1" si="25"/>
        <v>12.514066965737229</v>
      </c>
    </row>
    <row r="327" spans="5:18" x14ac:dyDescent="0.25">
      <c r="E327" s="76">
        <f t="shared" ca="1" si="22"/>
        <v>0.95722619926137731</v>
      </c>
      <c r="F327" s="76">
        <f t="shared" ca="1" si="23"/>
        <v>10.35057105333448</v>
      </c>
      <c r="Q327" s="91">
        <f t="shared" ca="1" si="24"/>
        <v>0.1154286302428742</v>
      </c>
      <c r="R327" s="91">
        <f t="shared" ca="1" si="25"/>
        <v>8.46061441436267</v>
      </c>
    </row>
    <row r="328" spans="5:18" x14ac:dyDescent="0.25">
      <c r="E328" s="76">
        <f t="shared" ca="1" si="22"/>
        <v>0.66742296802232426</v>
      </c>
      <c r="F328" s="76">
        <f t="shared" ca="1" si="23"/>
        <v>4.8955702032694921</v>
      </c>
      <c r="Q328" s="91">
        <f t="shared" ca="1" si="24"/>
        <v>0.39546069888263258</v>
      </c>
      <c r="R328" s="91">
        <f t="shared" ca="1" si="25"/>
        <v>10.150085410998061</v>
      </c>
    </row>
    <row r="329" spans="5:18" x14ac:dyDescent="0.25">
      <c r="E329" s="76">
        <f t="shared" ca="1" si="22"/>
        <v>0.40271670421968386</v>
      </c>
      <c r="F329" s="76">
        <f t="shared" ca="1" si="23"/>
        <v>3.1905745749650034</v>
      </c>
      <c r="Q329" s="91">
        <f t="shared" ca="1" si="24"/>
        <v>0.69777930099297758</v>
      </c>
      <c r="R329" s="91">
        <f t="shared" ca="1" si="25"/>
        <v>12.044122585918373</v>
      </c>
    </row>
    <row r="330" spans="5:18" x14ac:dyDescent="0.25">
      <c r="E330" s="76">
        <f t="shared" ca="1" si="22"/>
        <v>0.6918439254036971</v>
      </c>
      <c r="F330" s="76">
        <f t="shared" ca="1" si="23"/>
        <v>5.1003237573120614</v>
      </c>
      <c r="Q330" s="91">
        <f t="shared" ca="1" si="24"/>
        <v>0.36466074739351229</v>
      </c>
      <c r="R330" s="91">
        <f t="shared" ca="1" si="25"/>
        <v>9.9825011426339678</v>
      </c>
    </row>
    <row r="331" spans="5:18" x14ac:dyDescent="0.25">
      <c r="E331" s="76">
        <f t="shared" ca="1" si="22"/>
        <v>0.19100514677886127</v>
      </c>
      <c r="F331" s="76">
        <f t="shared" ca="1" si="23"/>
        <v>2.016835955924356</v>
      </c>
      <c r="Q331" s="91">
        <f t="shared" ca="1" si="24"/>
        <v>0.4197553591485419</v>
      </c>
      <c r="R331" s="91">
        <f t="shared" ca="1" si="25"/>
        <v>10.282935396753915</v>
      </c>
    </row>
    <row r="332" spans="5:18" x14ac:dyDescent="0.25">
      <c r="E332" s="76">
        <f t="shared" ca="1" si="22"/>
        <v>0.9404290366902851</v>
      </c>
      <c r="F332" s="76">
        <f t="shared" ca="1" si="23"/>
        <v>9.4362384732382303</v>
      </c>
      <c r="Q332" s="91">
        <f t="shared" ca="1" si="24"/>
        <v>0.65172616163500108</v>
      </c>
      <c r="R332" s="91">
        <f t="shared" ca="1" si="25"/>
        <v>11.696653032277506</v>
      </c>
    </row>
    <row r="333" spans="5:18" x14ac:dyDescent="0.25">
      <c r="E333" s="76">
        <f t="shared" ca="1" si="22"/>
        <v>0.59907229639772341</v>
      </c>
      <c r="F333" s="76">
        <f t="shared" ca="1" si="23"/>
        <v>4.3831347447425912</v>
      </c>
      <c r="Q333" s="91">
        <f t="shared" ca="1" si="24"/>
        <v>0.79839035772463018</v>
      </c>
      <c r="R333" s="91">
        <f t="shared" ca="1" si="25"/>
        <v>12.981909079199724</v>
      </c>
    </row>
    <row r="334" spans="5:18" x14ac:dyDescent="0.25">
      <c r="E334" s="76">
        <f t="shared" ca="1" si="22"/>
        <v>0.66797906028716636</v>
      </c>
      <c r="F334" s="76">
        <f t="shared" ca="1" si="23"/>
        <v>4.9000853948647389</v>
      </c>
      <c r="Q334" s="91">
        <f t="shared" ca="1" si="24"/>
        <v>0.66370803420915758</v>
      </c>
      <c r="R334" s="91">
        <f t="shared" ca="1" si="25"/>
        <v>11.783620997221892</v>
      </c>
    </row>
    <row r="335" spans="5:18" x14ac:dyDescent="0.25">
      <c r="E335" s="76">
        <f t="shared" ca="1" si="22"/>
        <v>0.34480459105430861</v>
      </c>
      <c r="F335" s="76">
        <f t="shared" ca="1" si="23"/>
        <v>2.8748615577463617</v>
      </c>
      <c r="Q335" s="91">
        <f t="shared" ca="1" si="24"/>
        <v>0.94223294807063929</v>
      </c>
      <c r="R335" s="91">
        <f t="shared" ca="1" si="25"/>
        <v>15.643465698629507</v>
      </c>
    </row>
    <row r="336" spans="5:18" x14ac:dyDescent="0.25">
      <c r="E336" s="76">
        <f t="shared" ca="1" si="22"/>
        <v>0.30327897418073768</v>
      </c>
      <c r="F336" s="76">
        <f t="shared" ca="1" si="23"/>
        <v>2.6499853701292126</v>
      </c>
      <c r="Q336" s="91">
        <f t="shared" ca="1" si="24"/>
        <v>0.46805399088453081</v>
      </c>
      <c r="R336" s="91">
        <f t="shared" ca="1" si="25"/>
        <v>10.551054815611076</v>
      </c>
    </row>
    <row r="337" spans="5:18" x14ac:dyDescent="0.25">
      <c r="E337" s="76">
        <f t="shared" ca="1" si="22"/>
        <v>7.6493918004475248E-2</v>
      </c>
      <c r="F337" s="76">
        <f t="shared" ca="1" si="23"/>
        <v>1.1981604874438085</v>
      </c>
      <c r="Q337" s="91">
        <f t="shared" ca="1" si="24"/>
        <v>8.7507350167641773E-2</v>
      </c>
      <c r="R337" s="91">
        <f t="shared" ca="1" si="25"/>
        <v>8.2192586278794124</v>
      </c>
    </row>
    <row r="338" spans="5:18" x14ac:dyDescent="0.25">
      <c r="E338" s="76">
        <f t="shared" ca="1" si="22"/>
        <v>0.11393777528957283</v>
      </c>
      <c r="F338" s="76">
        <f t="shared" ca="1" si="23"/>
        <v>1.5072528280631543</v>
      </c>
      <c r="Q338" s="91">
        <f t="shared" ca="1" si="24"/>
        <v>0.97176226680434685</v>
      </c>
      <c r="R338" s="91">
        <f t="shared" ca="1" si="25"/>
        <v>17.105616564966198</v>
      </c>
    </row>
    <row r="339" spans="5:18" x14ac:dyDescent="0.25">
      <c r="E339" s="76">
        <f t="shared" ca="1" si="22"/>
        <v>0.66551010126436827</v>
      </c>
      <c r="F339" s="76">
        <f t="shared" ca="1" si="23"/>
        <v>4.8800879170980878</v>
      </c>
      <c r="Q339" s="91">
        <f t="shared" ca="1" si="24"/>
        <v>0.65638411734745938</v>
      </c>
      <c r="R339" s="91">
        <f t="shared" ca="1" si="25"/>
        <v>11.730201581493633</v>
      </c>
    </row>
    <row r="340" spans="5:18" x14ac:dyDescent="0.25">
      <c r="E340" s="76">
        <f t="shared" ca="1" si="22"/>
        <v>0.41480020348426838</v>
      </c>
      <c r="F340" s="76">
        <f t="shared" ca="1" si="23"/>
        <v>3.2574038323975181</v>
      </c>
      <c r="Q340" s="91">
        <f t="shared" ca="1" si="24"/>
        <v>0.63583615748665445</v>
      </c>
      <c r="R340" s="91">
        <f t="shared" ca="1" si="25"/>
        <v>11.584546065064821</v>
      </c>
    </row>
    <row r="341" spans="5:18" x14ac:dyDescent="0.25">
      <c r="E341" s="76">
        <f t="shared" ca="1" si="22"/>
        <v>0.51908078194867247</v>
      </c>
      <c r="F341" s="76">
        <f t="shared" ca="1" si="23"/>
        <v>3.8621833633651388</v>
      </c>
      <c r="Q341" s="91">
        <f t="shared" ca="1" si="24"/>
        <v>0.6881462275488629</v>
      </c>
      <c r="R341" s="91">
        <f t="shared" ca="1" si="25"/>
        <v>11.968315312863878</v>
      </c>
    </row>
    <row r="342" spans="5:18" x14ac:dyDescent="0.25">
      <c r="E342" s="76">
        <f t="shared" ca="1" si="22"/>
        <v>0.98129556435809773</v>
      </c>
      <c r="F342" s="76">
        <f t="shared" ca="1" si="23"/>
        <v>12.745835486367262</v>
      </c>
      <c r="Q342" s="91">
        <f t="shared" ca="1" si="24"/>
        <v>0.71731663166776782</v>
      </c>
      <c r="R342" s="91">
        <f t="shared" ca="1" si="25"/>
        <v>12.203807822453133</v>
      </c>
    </row>
    <row r="343" spans="5:18" x14ac:dyDescent="0.25">
      <c r="E343" s="76">
        <f t="shared" ca="1" si="22"/>
        <v>0.6368848719838337</v>
      </c>
      <c r="F343" s="76">
        <f t="shared" ca="1" si="23"/>
        <v>4.6569015984939117</v>
      </c>
      <c r="Q343" s="91">
        <f t="shared" ca="1" si="24"/>
        <v>0.14966328841592602</v>
      </c>
      <c r="R343" s="91">
        <f t="shared" ca="1" si="25"/>
        <v>8.7169583891183322</v>
      </c>
    </row>
    <row r="344" spans="5:18" x14ac:dyDescent="0.25">
      <c r="E344" s="76">
        <f t="shared" ca="1" si="22"/>
        <v>0.70494306112391847</v>
      </c>
      <c r="F344" s="76">
        <f t="shared" ca="1" si="23"/>
        <v>5.2161143764227287</v>
      </c>
      <c r="Q344" s="91">
        <f t="shared" ca="1" si="24"/>
        <v>0.51598127165154672</v>
      </c>
      <c r="R344" s="91">
        <f t="shared" ca="1" si="25"/>
        <v>10.825931910288723</v>
      </c>
    </row>
    <row r="345" spans="5:18" x14ac:dyDescent="0.25">
      <c r="E345" s="76">
        <f t="shared" ca="1" si="22"/>
        <v>0.66984906454863713</v>
      </c>
      <c r="F345" s="76">
        <f t="shared" ca="1" si="23"/>
        <v>4.9153166714184477</v>
      </c>
      <c r="Q345" s="91">
        <f t="shared" ca="1" si="24"/>
        <v>0.45104142946014913</v>
      </c>
      <c r="R345" s="91">
        <f t="shared" ca="1" si="25"/>
        <v>10.455819577680606</v>
      </c>
    </row>
    <row r="346" spans="5:18" x14ac:dyDescent="0.25">
      <c r="E346" s="76">
        <f t="shared" ca="1" si="22"/>
        <v>6.1448118359748172E-2</v>
      </c>
      <c r="F346" s="76">
        <f t="shared" ca="1" si="23"/>
        <v>1.0499661932967359</v>
      </c>
      <c r="Q346" s="91">
        <f t="shared" ca="1" si="24"/>
        <v>0.75634123058758496</v>
      </c>
      <c r="R346" s="91">
        <f t="shared" ca="1" si="25"/>
        <v>12.551205145706689</v>
      </c>
    </row>
    <row r="347" spans="5:18" x14ac:dyDescent="0.25">
      <c r="E347" s="76">
        <f t="shared" ca="1" si="22"/>
        <v>0.6237300886666971</v>
      </c>
      <c r="F347" s="76">
        <f t="shared" ca="1" si="23"/>
        <v>4.5591850630980542</v>
      </c>
      <c r="Q347" s="91">
        <f t="shared" ca="1" si="24"/>
        <v>0.78407097539746162</v>
      </c>
      <c r="R347" s="91">
        <f t="shared" ca="1" si="25"/>
        <v>12.827283980637372</v>
      </c>
    </row>
    <row r="348" spans="5:18" x14ac:dyDescent="0.25">
      <c r="E348" s="76">
        <f t="shared" ca="1" si="22"/>
        <v>0.21956663961601985</v>
      </c>
      <c r="F348" s="76">
        <f t="shared" ca="1" si="23"/>
        <v>2.1847977593236685</v>
      </c>
      <c r="Q348" s="91">
        <f t="shared" ca="1" si="24"/>
        <v>7.8380799384354494E-2</v>
      </c>
      <c r="R348" s="91">
        <f t="shared" ca="1" si="25"/>
        <v>8.1308145226447053</v>
      </c>
    </row>
    <row r="349" spans="5:18" x14ac:dyDescent="0.25">
      <c r="E349" s="76">
        <f t="shared" ca="1" si="22"/>
        <v>0.79672624060074149</v>
      </c>
      <c r="F349" s="76">
        <f t="shared" ca="1" si="23"/>
        <v>6.1942708943332132</v>
      </c>
      <c r="Q349" s="91">
        <f t="shared" ca="1" si="24"/>
        <v>0.2133493848818433</v>
      </c>
      <c r="R349" s="91">
        <f t="shared" ca="1" si="25"/>
        <v>9.1301798265686624</v>
      </c>
    </row>
    <row r="350" spans="5:18" x14ac:dyDescent="0.25">
      <c r="E350" s="76">
        <f t="shared" ca="1" si="22"/>
        <v>2.4484570918265058E-2</v>
      </c>
      <c r="F350" s="76">
        <f t="shared" ca="1" si="23"/>
        <v>0.54268134942047475</v>
      </c>
      <c r="Q350" s="91">
        <f t="shared" ca="1" si="24"/>
        <v>0.38801956187459374</v>
      </c>
      <c r="R350" s="91">
        <f t="shared" ca="1" si="25"/>
        <v>10.109547058503315</v>
      </c>
    </row>
    <row r="351" spans="5:18" x14ac:dyDescent="0.25">
      <c r="E351" s="76">
        <f t="shared" ca="1" si="22"/>
        <v>0.67741166746127368</v>
      </c>
      <c r="F351" s="76">
        <f t="shared" ca="1" si="23"/>
        <v>4.9776833947135053</v>
      </c>
      <c r="Q351" s="91">
        <f t="shared" ca="1" si="24"/>
        <v>0.20590491191914018</v>
      </c>
      <c r="R351" s="91">
        <f t="shared" ca="1" si="25"/>
        <v>9.0847189481584678</v>
      </c>
    </row>
    <row r="352" spans="5:18" x14ac:dyDescent="0.25">
      <c r="E352" s="76">
        <f t="shared" ca="1" si="22"/>
        <v>0.68218944571828044</v>
      </c>
      <c r="F352" s="76">
        <f t="shared" ca="1" si="23"/>
        <v>5.0177415659489384</v>
      </c>
      <c r="Q352" s="91">
        <f t="shared" ca="1" si="24"/>
        <v>0.15450844570457989</v>
      </c>
      <c r="R352" s="91">
        <f t="shared" ca="1" si="25"/>
        <v>8.7507917420253403</v>
      </c>
    </row>
    <row r="353" spans="5:18" x14ac:dyDescent="0.25">
      <c r="E353" s="76">
        <f t="shared" ca="1" si="22"/>
        <v>0.92622415270457192</v>
      </c>
      <c r="F353" s="76">
        <f t="shared" ca="1" si="23"/>
        <v>8.8574091909977621</v>
      </c>
      <c r="Q353" s="91">
        <f t="shared" ca="1" si="24"/>
        <v>0.41249197158743145</v>
      </c>
      <c r="R353" s="91">
        <f t="shared" ca="1" si="25"/>
        <v>10.243118607094681</v>
      </c>
    </row>
    <row r="354" spans="5:18" x14ac:dyDescent="0.25">
      <c r="E354" s="76">
        <f t="shared" ca="1" si="22"/>
        <v>0.71543561646122156</v>
      </c>
      <c r="F354" s="76">
        <f t="shared" ca="1" si="23"/>
        <v>5.3122410231624624</v>
      </c>
      <c r="Q354" s="91">
        <f t="shared" ca="1" si="24"/>
        <v>0.51232375995863366</v>
      </c>
      <c r="R354" s="91">
        <f t="shared" ca="1" si="25"/>
        <v>10.804544889815698</v>
      </c>
    </row>
    <row r="355" spans="5:18" x14ac:dyDescent="0.25">
      <c r="E355" s="76">
        <f t="shared" ca="1" si="22"/>
        <v>0.15111302888665312</v>
      </c>
      <c r="F355" s="76">
        <f t="shared" ca="1" si="23"/>
        <v>1.7667939011106077</v>
      </c>
      <c r="Q355" s="91">
        <f t="shared" ca="1" si="24"/>
        <v>0.65094643082005843</v>
      </c>
      <c r="R355" s="91">
        <f t="shared" ca="1" si="25"/>
        <v>11.691068503716618</v>
      </c>
    </row>
    <row r="356" spans="5:18" x14ac:dyDescent="0.25">
      <c r="E356" s="76">
        <f t="shared" ca="1" si="22"/>
        <v>0.95240074706620081</v>
      </c>
      <c r="F356" s="76">
        <f t="shared" ca="1" si="23"/>
        <v>10.052990016315942</v>
      </c>
      <c r="Q356" s="91">
        <f t="shared" ca="1" si="24"/>
        <v>3.2631778560752167E-3</v>
      </c>
      <c r="R356" s="91">
        <f t="shared" ca="1" si="25"/>
        <v>6.5102961218406223</v>
      </c>
    </row>
    <row r="357" spans="5:18" x14ac:dyDescent="0.25">
      <c r="E357" s="76">
        <f t="shared" ca="1" si="22"/>
        <v>0.70444515883314029</v>
      </c>
      <c r="F357" s="76">
        <f t="shared" ca="1" si="23"/>
        <v>5.2116299139523887</v>
      </c>
      <c r="Q357" s="91">
        <f t="shared" ca="1" si="24"/>
        <v>3.0793394633798155E-2</v>
      </c>
      <c r="R357" s="91">
        <f t="shared" ca="1" si="25"/>
        <v>7.5056738939259331</v>
      </c>
    </row>
    <row r="358" spans="5:18" x14ac:dyDescent="0.25">
      <c r="E358" s="76">
        <f t="shared" ca="1" si="22"/>
        <v>0.34460992018949321</v>
      </c>
      <c r="F358" s="76">
        <f t="shared" ca="1" si="23"/>
        <v>2.873807731133537</v>
      </c>
      <c r="Q358" s="91">
        <f t="shared" ca="1" si="24"/>
        <v>0.3974968795042747</v>
      </c>
      <c r="R358" s="91">
        <f t="shared" ca="1" si="25"/>
        <v>10.161187962879071</v>
      </c>
    </row>
    <row r="359" spans="5:18" x14ac:dyDescent="0.25">
      <c r="E359" s="76">
        <f t="shared" ca="1" si="22"/>
        <v>0.9892059008707228</v>
      </c>
      <c r="F359" s="76">
        <f t="shared" ca="1" si="23"/>
        <v>14.439519756416491</v>
      </c>
      <c r="Q359" s="91">
        <f t="shared" ca="1" si="24"/>
        <v>0.64932918676959706</v>
      </c>
      <c r="R359" s="91">
        <f t="shared" ca="1" si="25"/>
        <v>11.679513872569373</v>
      </c>
    </row>
    <row r="360" spans="5:18" x14ac:dyDescent="0.25">
      <c r="E360" s="76">
        <f t="shared" ca="1" si="22"/>
        <v>5.5872853478736384E-2</v>
      </c>
      <c r="F360" s="76">
        <f t="shared" ca="1" si="23"/>
        <v>0.98954925592648468</v>
      </c>
      <c r="Q360" s="91">
        <f t="shared" ca="1" si="24"/>
        <v>0.5803538363309777</v>
      </c>
      <c r="R360" s="91">
        <f t="shared" ca="1" si="25"/>
        <v>11.217180865096928</v>
      </c>
    </row>
    <row r="361" spans="5:18" x14ac:dyDescent="0.25">
      <c r="E361" s="76">
        <f t="shared" ca="1" si="22"/>
        <v>0.97402426505970663</v>
      </c>
      <c r="F361" s="76">
        <f t="shared" ca="1" si="23"/>
        <v>11.774179833067306</v>
      </c>
      <c r="Q361" s="91">
        <f t="shared" ca="1" si="24"/>
        <v>0.35125517675472473</v>
      </c>
      <c r="R361" s="91">
        <f t="shared" ca="1" si="25"/>
        <v>9.9095899947433157</v>
      </c>
    </row>
    <row r="362" spans="5:18" x14ac:dyDescent="0.25">
      <c r="E362" s="76">
        <f t="shared" ca="1" si="22"/>
        <v>0.95042104488751167</v>
      </c>
      <c r="F362" s="76">
        <f t="shared" ca="1" si="23"/>
        <v>9.9401953057103896</v>
      </c>
      <c r="Q362" s="91">
        <f t="shared" ca="1" si="24"/>
        <v>0.97743018530884407</v>
      </c>
      <c r="R362" s="91">
        <f t="shared" ca="1" si="25"/>
        <v>17.55949881367269</v>
      </c>
    </row>
    <row r="363" spans="5:18" x14ac:dyDescent="0.25">
      <c r="E363" s="76">
        <f t="shared" ca="1" si="22"/>
        <v>0.27792840168142408</v>
      </c>
      <c r="F363" s="76">
        <f t="shared" ca="1" si="23"/>
        <v>2.5117269186789222</v>
      </c>
      <c r="Q363" s="91">
        <f t="shared" ca="1" si="24"/>
        <v>0.15318292518443122</v>
      </c>
      <c r="R363" s="91">
        <f t="shared" ca="1" si="25"/>
        <v>8.7415857249527598</v>
      </c>
    </row>
    <row r="364" spans="5:18" x14ac:dyDescent="0.25">
      <c r="E364" s="76">
        <f t="shared" ca="1" si="22"/>
        <v>0.91794012686377469</v>
      </c>
      <c r="F364" s="76">
        <f t="shared" ca="1" si="23"/>
        <v>8.5723650210664353</v>
      </c>
      <c r="Q364" s="91">
        <f t="shared" ca="1" si="24"/>
        <v>0.32047706983018265</v>
      </c>
      <c r="R364" s="91">
        <f t="shared" ca="1" si="25"/>
        <v>9.7415527823324108</v>
      </c>
    </row>
    <row r="365" spans="5:18" x14ac:dyDescent="0.25">
      <c r="E365" s="76">
        <f t="shared" ca="1" si="22"/>
        <v>0.20036554841655418</v>
      </c>
      <c r="F365" s="76">
        <f t="shared" ca="1" si="23"/>
        <v>2.0726867549851686</v>
      </c>
      <c r="Q365" s="91">
        <f t="shared" ca="1" si="24"/>
        <v>0.27831267045265629</v>
      </c>
      <c r="R365" s="91">
        <f t="shared" ca="1" si="25"/>
        <v>9.5078271871598954</v>
      </c>
    </row>
    <row r="366" spans="5:18" x14ac:dyDescent="0.25">
      <c r="E366" s="76">
        <f t="shared" ca="1" si="22"/>
        <v>0.57876881928549351</v>
      </c>
      <c r="F366" s="76">
        <f t="shared" ca="1" si="23"/>
        <v>4.2443282282054158</v>
      </c>
      <c r="Q366" s="91">
        <f t="shared" ca="1" si="24"/>
        <v>0.50643021283937062</v>
      </c>
      <c r="R366" s="91">
        <f t="shared" ca="1" si="25"/>
        <v>10.770240702855471</v>
      </c>
    </row>
    <row r="367" spans="5:18" x14ac:dyDescent="0.25">
      <c r="E367" s="76">
        <f t="shared" ca="1" si="22"/>
        <v>0.22153779082332592</v>
      </c>
      <c r="F367" s="76">
        <f t="shared" ca="1" si="23"/>
        <v>2.1961440148674889</v>
      </c>
      <c r="Q367" s="91">
        <f t="shared" ca="1" si="24"/>
        <v>0.19943469792955482</v>
      </c>
      <c r="R367" s="91">
        <f t="shared" ca="1" si="25"/>
        <v>9.0447157061689438</v>
      </c>
    </row>
    <row r="368" spans="5:18" x14ac:dyDescent="0.25">
      <c r="E368" s="76">
        <f t="shared" ca="1" si="22"/>
        <v>0.37637258489237624</v>
      </c>
      <c r="F368" s="76">
        <f t="shared" ca="1" si="23"/>
        <v>3.0462309457210663</v>
      </c>
      <c r="Q368" s="91">
        <f t="shared" ca="1" si="24"/>
        <v>0.16657837103665574</v>
      </c>
      <c r="R368" s="91">
        <f t="shared" ca="1" si="25"/>
        <v>8.8330124244384667</v>
      </c>
    </row>
    <row r="369" spans="5:18" x14ac:dyDescent="0.25">
      <c r="E369" s="76">
        <f t="shared" ca="1" si="22"/>
        <v>0.63033378806226614</v>
      </c>
      <c r="F369" s="76">
        <f t="shared" ca="1" si="23"/>
        <v>4.6078860756148039</v>
      </c>
      <c r="Q369" s="91">
        <f t="shared" ca="1" si="24"/>
        <v>0.87429809650761059</v>
      </c>
      <c r="R369" s="91">
        <f t="shared" ca="1" si="25"/>
        <v>14.014853724189587</v>
      </c>
    </row>
    <row r="370" spans="5:18" x14ac:dyDescent="0.25">
      <c r="E370" s="76">
        <f t="shared" ca="1" si="22"/>
        <v>0.72920752182212301</v>
      </c>
      <c r="F370" s="76">
        <f t="shared" ca="1" si="23"/>
        <v>5.4434287704604074</v>
      </c>
      <c r="Q370" s="91">
        <f t="shared" ca="1" si="24"/>
        <v>0.80525506530679569</v>
      </c>
      <c r="R370" s="91">
        <f t="shared" ca="1" si="25"/>
        <v>13.059440972817249</v>
      </c>
    </row>
    <row r="371" spans="5:18" x14ac:dyDescent="0.25">
      <c r="E371" s="76">
        <f t="shared" ca="1" si="22"/>
        <v>0.9812667930116511</v>
      </c>
      <c r="F371" s="76">
        <f t="shared" ca="1" si="23"/>
        <v>12.741220355950272</v>
      </c>
      <c r="Q371" s="91">
        <f t="shared" ca="1" si="24"/>
        <v>0.30044212554646954</v>
      </c>
      <c r="R371" s="91">
        <f t="shared" ca="1" si="25"/>
        <v>9.6311943254625909</v>
      </c>
    </row>
    <row r="372" spans="5:18" x14ac:dyDescent="0.25">
      <c r="E372" s="76">
        <f t="shared" ca="1" si="22"/>
        <v>0.9962413070774192</v>
      </c>
      <c r="F372" s="76">
        <f t="shared" ca="1" si="23"/>
        <v>17.949789466479292</v>
      </c>
      <c r="Q372" s="91">
        <f t="shared" ca="1" si="24"/>
        <v>0.12269869827385704</v>
      </c>
      <c r="R372" s="91">
        <f t="shared" ca="1" si="25"/>
        <v>8.5180085432505042</v>
      </c>
    </row>
    <row r="373" spans="5:18" x14ac:dyDescent="0.25">
      <c r="E373" s="76">
        <f t="shared" ca="1" si="22"/>
        <v>0.30050521454839541</v>
      </c>
      <c r="F373" s="76">
        <f t="shared" ca="1" si="23"/>
        <v>2.6349168270989227</v>
      </c>
      <c r="Q373" s="91">
        <f t="shared" ca="1" si="24"/>
        <v>0.1280784099849418</v>
      </c>
      <c r="R373" s="91">
        <f t="shared" ca="1" si="25"/>
        <v>8.5593386967864369</v>
      </c>
    </row>
    <row r="374" spans="5:18" x14ac:dyDescent="0.25">
      <c r="E374" s="76">
        <f t="shared" ca="1" si="22"/>
        <v>0.14871887517625904</v>
      </c>
      <c r="F374" s="76">
        <f t="shared" ca="1" si="23"/>
        <v>1.7510071432149128</v>
      </c>
      <c r="Q374" s="91">
        <f t="shared" ca="1" si="24"/>
        <v>0.58057989314150904</v>
      </c>
      <c r="R374" s="91">
        <f t="shared" ca="1" si="25"/>
        <v>11.218612832376722</v>
      </c>
    </row>
    <row r="375" spans="5:18" x14ac:dyDescent="0.25">
      <c r="E375" s="76">
        <f t="shared" ca="1" si="22"/>
        <v>0.24792701449318955</v>
      </c>
      <c r="F375" s="76">
        <f t="shared" ca="1" si="23"/>
        <v>2.3456969193591033</v>
      </c>
      <c r="Q375" s="91">
        <f t="shared" ca="1" si="24"/>
        <v>0.44425480617255464</v>
      </c>
      <c r="R375" s="91">
        <f t="shared" ca="1" si="25"/>
        <v>10.418094265182896</v>
      </c>
    </row>
    <row r="376" spans="5:18" x14ac:dyDescent="0.25">
      <c r="E376" s="76">
        <f t="shared" ca="1" si="22"/>
        <v>0.5173271709856484</v>
      </c>
      <c r="F376" s="76">
        <f t="shared" ca="1" si="23"/>
        <v>3.8514469247080836</v>
      </c>
      <c r="Q376" s="91">
        <f t="shared" ca="1" si="24"/>
        <v>0.62995041102911331</v>
      </c>
      <c r="R376" s="91">
        <f t="shared" ca="1" si="25"/>
        <v>11.543886571294946</v>
      </c>
    </row>
    <row r="377" spans="5:18" x14ac:dyDescent="0.25">
      <c r="E377" s="76">
        <f t="shared" ca="1" si="22"/>
        <v>0.31275204128374179</v>
      </c>
      <c r="F377" s="76">
        <f t="shared" ca="1" si="23"/>
        <v>2.7013735389594924</v>
      </c>
      <c r="Q377" s="91">
        <f t="shared" ca="1" si="24"/>
        <v>0.36571460185385596</v>
      </c>
      <c r="R377" s="91">
        <f t="shared" ca="1" si="25"/>
        <v>9.9882306452155749</v>
      </c>
    </row>
    <row r="378" spans="5:18" x14ac:dyDescent="0.25">
      <c r="E378" s="76">
        <f t="shared" ca="1" si="22"/>
        <v>0.74991261256719388</v>
      </c>
      <c r="F378" s="76">
        <f t="shared" ca="1" si="23"/>
        <v>5.6527602514508963</v>
      </c>
      <c r="Q378" s="91">
        <f t="shared" ca="1" si="24"/>
        <v>0.46187205746084592</v>
      </c>
      <c r="R378" s="91">
        <f t="shared" ca="1" si="25"/>
        <v>10.516331051834344</v>
      </c>
    </row>
    <row r="379" spans="5:18" x14ac:dyDescent="0.25">
      <c r="E379" s="76">
        <f t="shared" ca="1" si="22"/>
        <v>0.67754791646831614</v>
      </c>
      <c r="F379" s="76">
        <f t="shared" ca="1" si="23"/>
        <v>4.9788185661437074</v>
      </c>
      <c r="Q379" s="91">
        <f t="shared" ca="1" si="24"/>
        <v>0.13216811764640635</v>
      </c>
      <c r="R379" s="91">
        <f t="shared" ca="1" si="25"/>
        <v>8.5901641858709201</v>
      </c>
    </row>
    <row r="380" spans="5:18" x14ac:dyDescent="0.25">
      <c r="E380" s="76">
        <f t="shared" ca="1" si="22"/>
        <v>0.50066283297461744</v>
      </c>
      <c r="F380" s="76">
        <f t="shared" ca="1" si="23"/>
        <v>3.7505940462952809</v>
      </c>
      <c r="Q380" s="91">
        <f t="shared" ca="1" si="24"/>
        <v>0.41096395649467565</v>
      </c>
      <c r="R380" s="91">
        <f t="shared" ca="1" si="25"/>
        <v>10.234754263887167</v>
      </c>
    </row>
    <row r="381" spans="5:18" x14ac:dyDescent="0.25">
      <c r="E381" s="76">
        <f t="shared" ca="1" si="22"/>
        <v>0.69190117158793285</v>
      </c>
      <c r="F381" s="76">
        <f t="shared" ca="1" si="23"/>
        <v>5.1008201885894939</v>
      </c>
      <c r="Q381" s="91">
        <f t="shared" ca="1" si="24"/>
        <v>0.415487150701215</v>
      </c>
      <c r="R381" s="91">
        <f t="shared" ca="1" si="25"/>
        <v>10.259525941088404</v>
      </c>
    </row>
    <row r="382" spans="5:18" x14ac:dyDescent="0.25">
      <c r="E382" s="76">
        <f t="shared" ca="1" si="22"/>
        <v>0.28844420216154665</v>
      </c>
      <c r="F382" s="76">
        <f t="shared" ca="1" si="23"/>
        <v>2.5692428364121551</v>
      </c>
      <c r="Q382" s="91">
        <f t="shared" ca="1" si="24"/>
        <v>0.83126815731404313</v>
      </c>
      <c r="R382" s="91">
        <f t="shared" ca="1" si="25"/>
        <v>13.376931462022704</v>
      </c>
    </row>
    <row r="383" spans="5:18" x14ac:dyDescent="0.25">
      <c r="E383" s="76">
        <f t="shared" ca="1" si="22"/>
        <v>0.91259820539929859</v>
      </c>
      <c r="F383" s="76">
        <f t="shared" ca="1" si="23"/>
        <v>8.4042908832955927</v>
      </c>
      <c r="Q383" s="91">
        <f t="shared" ca="1" si="24"/>
        <v>0.9124731132613777</v>
      </c>
      <c r="R383" s="91">
        <f t="shared" ca="1" si="25"/>
        <v>14.780720966182873</v>
      </c>
    </row>
    <row r="384" spans="5:18" x14ac:dyDescent="0.25">
      <c r="E384" s="76">
        <f t="shared" ca="1" si="22"/>
        <v>0.57303310732084822</v>
      </c>
      <c r="F384" s="76">
        <f t="shared" ca="1" si="23"/>
        <v>4.2060193718383072</v>
      </c>
      <c r="Q384" s="91">
        <f t="shared" ca="1" si="24"/>
        <v>0.75905806287077893</v>
      </c>
      <c r="R384" s="91">
        <f t="shared" ca="1" si="25"/>
        <v>12.577050738136554</v>
      </c>
    </row>
    <row r="385" spans="5:18" x14ac:dyDescent="0.25">
      <c r="E385" s="76">
        <f t="shared" ca="1" si="22"/>
        <v>0.40293792473117607</v>
      </c>
      <c r="F385" s="76">
        <f t="shared" ca="1" si="23"/>
        <v>3.1917940874653601</v>
      </c>
      <c r="Q385" s="91">
        <f t="shared" ca="1" si="24"/>
        <v>8.2776539662597681E-2</v>
      </c>
      <c r="R385" s="91">
        <f t="shared" ca="1" si="25"/>
        <v>8.1741413465291739</v>
      </c>
    </row>
    <row r="386" spans="5:18" x14ac:dyDescent="0.25">
      <c r="E386" s="76">
        <f t="shared" ca="1" si="22"/>
        <v>0.56537989882946493</v>
      </c>
      <c r="F386" s="76">
        <f t="shared" ca="1" si="23"/>
        <v>4.1554809827320334</v>
      </c>
      <c r="Q386" s="91">
        <f t="shared" ca="1" si="24"/>
        <v>0.25053989651618991</v>
      </c>
      <c r="R386" s="91">
        <f t="shared" ca="1" si="25"/>
        <v>9.3498461688189813</v>
      </c>
    </row>
    <row r="387" spans="5:18" x14ac:dyDescent="0.25">
      <c r="E387" s="76">
        <f t="shared" ca="1" si="22"/>
        <v>0.1879160176024085</v>
      </c>
      <c r="F387" s="76">
        <f t="shared" ca="1" si="23"/>
        <v>1.9982062983229238</v>
      </c>
      <c r="Q387" s="91">
        <f t="shared" ca="1" si="24"/>
        <v>0.57614248874627594</v>
      </c>
      <c r="R387" s="91">
        <f t="shared" ca="1" si="25"/>
        <v>11.190588572090535</v>
      </c>
    </row>
    <row r="388" spans="5:18" x14ac:dyDescent="0.25">
      <c r="E388" s="76">
        <f t="shared" ref="E388:E451" ca="1" si="26">RAND()</f>
        <v>0.63759885438540675</v>
      </c>
      <c r="F388" s="76">
        <f t="shared" ref="F388:F451" ca="1" si="27">(((-LN(E388))^(-$C$3)-1)*(1/$C$3))*$C$5+$C$4</f>
        <v>4.6622872304317049</v>
      </c>
      <c r="Q388" s="91">
        <f t="shared" ref="Q388:Q451" ca="1" si="28">RAND()</f>
        <v>0.47218259538075702</v>
      </c>
      <c r="R388" s="91">
        <f t="shared" ref="R388:R451" ca="1" si="29">-LN(-LN(Q388))*$O$4+$O$3</f>
        <v>10.574325711642031</v>
      </c>
    </row>
    <row r="389" spans="5:18" x14ac:dyDescent="0.25">
      <c r="E389" s="76">
        <f t="shared" ca="1" si="26"/>
        <v>0.27029387034846275</v>
      </c>
      <c r="F389" s="76">
        <f t="shared" ca="1" si="27"/>
        <v>2.4697811831928558</v>
      </c>
      <c r="Q389" s="91">
        <f t="shared" ca="1" si="28"/>
        <v>0.64418645289547616</v>
      </c>
      <c r="R389" s="91">
        <f t="shared" ca="1" si="29"/>
        <v>11.643020149703208</v>
      </c>
    </row>
    <row r="390" spans="5:18" x14ac:dyDescent="0.25">
      <c r="E390" s="76">
        <f t="shared" ca="1" si="26"/>
        <v>0.49884862249762063</v>
      </c>
      <c r="F390" s="76">
        <f t="shared" ca="1" si="27"/>
        <v>3.7397368999235443</v>
      </c>
      <c r="Q390" s="91">
        <f t="shared" ca="1" si="28"/>
        <v>0.47458727030461967</v>
      </c>
      <c r="R390" s="91">
        <f t="shared" ca="1" si="29"/>
        <v>10.587910730848266</v>
      </c>
    </row>
    <row r="391" spans="5:18" x14ac:dyDescent="0.25">
      <c r="E391" s="76">
        <f t="shared" ca="1" si="26"/>
        <v>0.68750996326820935</v>
      </c>
      <c r="F391" s="76">
        <f t="shared" ca="1" si="27"/>
        <v>5.0629746170708563</v>
      </c>
      <c r="Q391" s="91">
        <f t="shared" ca="1" si="28"/>
        <v>0.95120018621934477</v>
      </c>
      <c r="R391" s="91">
        <f t="shared" ca="1" si="29"/>
        <v>15.990235411578363</v>
      </c>
    </row>
    <row r="392" spans="5:18" x14ac:dyDescent="0.25">
      <c r="E392" s="76">
        <f t="shared" ca="1" si="26"/>
        <v>0.69204749304025392</v>
      </c>
      <c r="F392" s="76">
        <f t="shared" ca="1" si="27"/>
        <v>5.10208943964874</v>
      </c>
      <c r="Q392" s="91">
        <f t="shared" ca="1" si="28"/>
        <v>0.75568591415221731</v>
      </c>
      <c r="R392" s="91">
        <f t="shared" ca="1" si="29"/>
        <v>12.545006946721358</v>
      </c>
    </row>
    <row r="393" spans="5:18" x14ac:dyDescent="0.25">
      <c r="E393" s="76">
        <f t="shared" ca="1" si="26"/>
        <v>4.4661766990894414E-2</v>
      </c>
      <c r="F393" s="76">
        <f t="shared" ca="1" si="27"/>
        <v>0.85553995779773029</v>
      </c>
      <c r="Q393" s="91">
        <f t="shared" ca="1" si="28"/>
        <v>0.38694641279184172</v>
      </c>
      <c r="R393" s="91">
        <f t="shared" ca="1" si="29"/>
        <v>10.103704661705796</v>
      </c>
    </row>
    <row r="394" spans="5:18" x14ac:dyDescent="0.25">
      <c r="E394" s="76">
        <f t="shared" ca="1" si="26"/>
        <v>0.64495431693530691</v>
      </c>
      <c r="F394" s="76">
        <f t="shared" ca="1" si="27"/>
        <v>4.7182851111003705</v>
      </c>
      <c r="Q394" s="91">
        <f t="shared" ca="1" si="28"/>
        <v>0.39539859292996948</v>
      </c>
      <c r="R394" s="91">
        <f t="shared" ca="1" si="29"/>
        <v>10.149746841467531</v>
      </c>
    </row>
    <row r="395" spans="5:18" x14ac:dyDescent="0.25">
      <c r="E395" s="76">
        <f t="shared" ca="1" si="26"/>
        <v>0.76269169070066634</v>
      </c>
      <c r="F395" s="76">
        <f t="shared" ca="1" si="27"/>
        <v>5.790238495095152</v>
      </c>
      <c r="Q395" s="91">
        <f t="shared" ca="1" si="28"/>
        <v>0.17094283470176086</v>
      </c>
      <c r="R395" s="91">
        <f t="shared" ca="1" si="29"/>
        <v>8.8620833188881978</v>
      </c>
    </row>
    <row r="396" spans="5:18" x14ac:dyDescent="0.25">
      <c r="E396" s="76">
        <f t="shared" ca="1" si="26"/>
        <v>0.4176909839051467</v>
      </c>
      <c r="F396" s="76">
        <f t="shared" ca="1" si="27"/>
        <v>3.2734614244220124</v>
      </c>
      <c r="Q396" s="91">
        <f t="shared" ca="1" si="28"/>
        <v>1.3487602871132598E-2</v>
      </c>
      <c r="R396" s="91">
        <f t="shared" ca="1" si="29"/>
        <v>7.0799884843951011</v>
      </c>
    </row>
    <row r="397" spans="5:18" x14ac:dyDescent="0.25">
      <c r="E397" s="76">
        <f t="shared" ca="1" si="26"/>
        <v>0.42029109606386439</v>
      </c>
      <c r="F397" s="76">
        <f t="shared" ca="1" si="27"/>
        <v>3.2879291013221463</v>
      </c>
      <c r="Q397" s="91">
        <f t="shared" ca="1" si="28"/>
        <v>0.50608702086994872</v>
      </c>
      <c r="R397" s="91">
        <f t="shared" ca="1" si="29"/>
        <v>10.768248956297137</v>
      </c>
    </row>
    <row r="398" spans="5:18" x14ac:dyDescent="0.25">
      <c r="E398" s="76">
        <f t="shared" ca="1" si="26"/>
        <v>5.5159106541853187E-2</v>
      </c>
      <c r="F398" s="76">
        <f t="shared" ca="1" si="27"/>
        <v>0.98155104607868093</v>
      </c>
      <c r="Q398" s="91">
        <f t="shared" ca="1" si="28"/>
        <v>0.59917671348018275</v>
      </c>
      <c r="R398" s="91">
        <f t="shared" ca="1" si="29"/>
        <v>11.338085246685083</v>
      </c>
    </row>
    <row r="399" spans="5:18" x14ac:dyDescent="0.25">
      <c r="E399" s="76">
        <f t="shared" ca="1" si="26"/>
        <v>0.10512105353080159</v>
      </c>
      <c r="F399" s="76">
        <f t="shared" ca="1" si="27"/>
        <v>1.4399935330707176</v>
      </c>
      <c r="Q399" s="91">
        <f t="shared" ca="1" si="28"/>
        <v>0.21533455856123007</v>
      </c>
      <c r="R399" s="91">
        <f t="shared" ca="1" si="29"/>
        <v>9.1422066372983473</v>
      </c>
    </row>
    <row r="400" spans="5:18" x14ac:dyDescent="0.25">
      <c r="E400" s="76">
        <f t="shared" ca="1" si="26"/>
        <v>0.50184885532744283</v>
      </c>
      <c r="F400" s="76">
        <f t="shared" ca="1" si="27"/>
        <v>3.7577043421054475</v>
      </c>
      <c r="Q400" s="91">
        <f t="shared" ca="1" si="28"/>
        <v>0.57549432873699025</v>
      </c>
      <c r="R400" s="91">
        <f t="shared" ca="1" si="29"/>
        <v>11.18650991829926</v>
      </c>
    </row>
    <row r="401" spans="5:18" x14ac:dyDescent="0.25">
      <c r="E401" s="76">
        <f t="shared" ca="1" si="26"/>
        <v>0.12237721700868709</v>
      </c>
      <c r="F401" s="76">
        <f t="shared" ca="1" si="27"/>
        <v>1.5692638254536213</v>
      </c>
      <c r="Q401" s="91">
        <f t="shared" ca="1" si="28"/>
        <v>0.53826903905161783</v>
      </c>
      <c r="R401" s="91">
        <f t="shared" ca="1" si="29"/>
        <v>10.958018448394904</v>
      </c>
    </row>
    <row r="402" spans="5:18" x14ac:dyDescent="0.25">
      <c r="E402" s="76">
        <f t="shared" ca="1" si="26"/>
        <v>0.88075773904799004</v>
      </c>
      <c r="F402" s="76">
        <f t="shared" ca="1" si="27"/>
        <v>7.5843635043594011</v>
      </c>
      <c r="Q402" s="91">
        <f t="shared" ca="1" si="28"/>
        <v>0.24405025120258828</v>
      </c>
      <c r="R402" s="91">
        <f t="shared" ca="1" si="29"/>
        <v>9.3122800581120977</v>
      </c>
    </row>
    <row r="403" spans="5:18" x14ac:dyDescent="0.25">
      <c r="E403" s="76">
        <f t="shared" ca="1" si="26"/>
        <v>0.4307905228039185</v>
      </c>
      <c r="F403" s="76">
        <f t="shared" ca="1" si="27"/>
        <v>3.3466029348996136</v>
      </c>
      <c r="Q403" s="91">
        <f t="shared" ca="1" si="28"/>
        <v>0.77058427175219801</v>
      </c>
      <c r="R403" s="91">
        <f t="shared" ca="1" si="29"/>
        <v>12.689489206212127</v>
      </c>
    </row>
    <row r="404" spans="5:18" x14ac:dyDescent="0.25">
      <c r="E404" s="76">
        <f t="shared" ca="1" si="26"/>
        <v>0.75341561117235556</v>
      </c>
      <c r="F404" s="76">
        <f t="shared" ca="1" si="27"/>
        <v>5.6897723898352233</v>
      </c>
      <c r="Q404" s="91">
        <f t="shared" ca="1" si="28"/>
        <v>0.51757838846263671</v>
      </c>
      <c r="R404" s="91">
        <f t="shared" ca="1" si="29"/>
        <v>10.835295157894613</v>
      </c>
    </row>
    <row r="405" spans="5:18" x14ac:dyDescent="0.25">
      <c r="E405" s="76">
        <f t="shared" ca="1" si="26"/>
        <v>0.47278317864018249</v>
      </c>
      <c r="F405" s="76">
        <f t="shared" ca="1" si="27"/>
        <v>3.5861413153534167</v>
      </c>
      <c r="Q405" s="91">
        <f t="shared" ca="1" si="28"/>
        <v>1.6964656788112986E-2</v>
      </c>
      <c r="R405" s="91">
        <f t="shared" ca="1" si="29"/>
        <v>7.1894620460638228</v>
      </c>
    </row>
    <row r="406" spans="5:18" x14ac:dyDescent="0.25">
      <c r="E406" s="76">
        <f t="shared" ca="1" si="26"/>
        <v>0.46647292712361044</v>
      </c>
      <c r="F406" s="76">
        <f t="shared" ca="1" si="27"/>
        <v>3.5495758153591312</v>
      </c>
      <c r="Q406" s="91">
        <f t="shared" ca="1" si="28"/>
        <v>0.61697119572521653</v>
      </c>
      <c r="R406" s="91">
        <f t="shared" ca="1" si="29"/>
        <v>11.455754948751071</v>
      </c>
    </row>
    <row r="407" spans="5:18" x14ac:dyDescent="0.25">
      <c r="E407" s="76">
        <f t="shared" ca="1" si="26"/>
        <v>0.29854942732687617</v>
      </c>
      <c r="F407" s="76">
        <f t="shared" ca="1" si="27"/>
        <v>2.6242848947060655</v>
      </c>
      <c r="Q407" s="91">
        <f t="shared" ca="1" si="28"/>
        <v>0.64464978672623696</v>
      </c>
      <c r="R407" s="91">
        <f t="shared" ca="1" si="29"/>
        <v>11.646292718922815</v>
      </c>
    </row>
    <row r="408" spans="5:18" x14ac:dyDescent="0.25">
      <c r="E408" s="76">
        <f t="shared" ca="1" si="26"/>
        <v>9.5221674574387016E-2</v>
      </c>
      <c r="F408" s="76">
        <f t="shared" ca="1" si="27"/>
        <v>1.3609275360627988</v>
      </c>
      <c r="Q408" s="91">
        <f t="shared" ca="1" si="28"/>
        <v>0.79070694427036525</v>
      </c>
      <c r="R408" s="91">
        <f t="shared" ca="1" si="29"/>
        <v>12.897805023824201</v>
      </c>
    </row>
    <row r="409" spans="5:18" x14ac:dyDescent="0.25">
      <c r="E409" s="76">
        <f t="shared" ca="1" si="26"/>
        <v>2.4213189396168455E-2</v>
      </c>
      <c r="F409" s="76">
        <f t="shared" ca="1" si="27"/>
        <v>0.53741942254266162</v>
      </c>
      <c r="Q409" s="91">
        <f t="shared" ca="1" si="28"/>
        <v>0.26916318059392119</v>
      </c>
      <c r="R409" s="91">
        <f t="shared" ca="1" si="29"/>
        <v>9.4562278642688309</v>
      </c>
    </row>
    <row r="410" spans="5:18" x14ac:dyDescent="0.25">
      <c r="E410" s="76">
        <f t="shared" ca="1" si="26"/>
        <v>0.11941763151445972</v>
      </c>
      <c r="F410" s="76">
        <f t="shared" ca="1" si="27"/>
        <v>1.5477604284278619</v>
      </c>
      <c r="Q410" s="91">
        <f t="shared" ca="1" si="28"/>
        <v>0.70511418698410111</v>
      </c>
      <c r="R410" s="91">
        <f t="shared" ca="1" si="29"/>
        <v>12.103101395631722</v>
      </c>
    </row>
    <row r="411" spans="5:18" x14ac:dyDescent="0.25">
      <c r="E411" s="76">
        <f t="shared" ca="1" si="26"/>
        <v>0.77545528280116294</v>
      </c>
      <c r="F411" s="76">
        <f t="shared" ca="1" si="27"/>
        <v>5.9347765122394565</v>
      </c>
      <c r="Q411" s="91">
        <f t="shared" ca="1" si="28"/>
        <v>0.73568122224612675</v>
      </c>
      <c r="R411" s="91">
        <f t="shared" ca="1" si="29"/>
        <v>12.362086247129584</v>
      </c>
    </row>
    <row r="412" spans="5:18" x14ac:dyDescent="0.25">
      <c r="E412" s="76">
        <f t="shared" ca="1" si="26"/>
        <v>0.54792055761894543</v>
      </c>
      <c r="F412" s="76">
        <f t="shared" ca="1" si="27"/>
        <v>4.0425036089507778</v>
      </c>
      <c r="Q412" s="91">
        <f t="shared" ca="1" si="28"/>
        <v>0.69474228871114174</v>
      </c>
      <c r="R412" s="91">
        <f t="shared" ca="1" si="29"/>
        <v>12.020025642859748</v>
      </c>
    </row>
    <row r="413" spans="5:18" x14ac:dyDescent="0.25">
      <c r="E413" s="76">
        <f t="shared" ca="1" si="26"/>
        <v>0.67346215666950937</v>
      </c>
      <c r="F413" s="76">
        <f t="shared" ca="1" si="27"/>
        <v>4.944957058986394</v>
      </c>
      <c r="Q413" s="91">
        <f t="shared" ca="1" si="28"/>
        <v>0.68752542038279052</v>
      </c>
      <c r="R413" s="91">
        <f t="shared" ca="1" si="29"/>
        <v>11.963491478926422</v>
      </c>
    </row>
    <row r="414" spans="5:18" x14ac:dyDescent="0.25">
      <c r="E414" s="76">
        <f t="shared" ca="1" si="26"/>
        <v>0.49119153810188698</v>
      </c>
      <c r="F414" s="76">
        <f t="shared" ca="1" si="27"/>
        <v>3.6941624243555689</v>
      </c>
      <c r="Q414" s="91">
        <f t="shared" ca="1" si="28"/>
        <v>0.19438804102686758</v>
      </c>
      <c r="R414" s="91">
        <f t="shared" ca="1" si="29"/>
        <v>9.0131714686012483</v>
      </c>
    </row>
    <row r="415" spans="5:18" x14ac:dyDescent="0.25">
      <c r="E415" s="76">
        <f t="shared" ca="1" si="26"/>
        <v>0.45152917378483337</v>
      </c>
      <c r="F415" s="76">
        <f t="shared" ca="1" si="27"/>
        <v>3.4638330951131442</v>
      </c>
      <c r="Q415" s="91">
        <f t="shared" ca="1" si="28"/>
        <v>4.021975912746667E-3</v>
      </c>
      <c r="R415" s="91">
        <f t="shared" ca="1" si="29"/>
        <v>6.5847006151289378</v>
      </c>
    </row>
    <row r="416" spans="5:18" x14ac:dyDescent="0.25">
      <c r="E416" s="76">
        <f t="shared" ca="1" si="26"/>
        <v>0.25186403345071173</v>
      </c>
      <c r="F416" s="76">
        <f t="shared" ca="1" si="27"/>
        <v>2.3676885631186524</v>
      </c>
      <c r="Q416" s="91">
        <f t="shared" ca="1" si="28"/>
        <v>0.20396521635711951</v>
      </c>
      <c r="R416" s="91">
        <f t="shared" ca="1" si="29"/>
        <v>9.0727762494605617</v>
      </c>
    </row>
    <row r="417" spans="5:18" x14ac:dyDescent="0.25">
      <c r="E417" s="76">
        <f t="shared" ca="1" si="26"/>
        <v>0.22818594501744893</v>
      </c>
      <c r="F417" s="76">
        <f t="shared" ca="1" si="27"/>
        <v>2.2342152096672225</v>
      </c>
      <c r="Q417" s="91">
        <f t="shared" ca="1" si="28"/>
        <v>8.3266569694832038E-2</v>
      </c>
      <c r="R417" s="91">
        <f t="shared" ca="1" si="29"/>
        <v>8.1788848348859027</v>
      </c>
    </row>
    <row r="418" spans="5:18" x14ac:dyDescent="0.25">
      <c r="E418" s="76">
        <f t="shared" ca="1" si="26"/>
        <v>0.73558585046285363</v>
      </c>
      <c r="F418" s="76">
        <f t="shared" ca="1" si="27"/>
        <v>5.5062795009877936</v>
      </c>
      <c r="Q418" s="91">
        <f t="shared" ca="1" si="28"/>
        <v>0.7926238844473964</v>
      </c>
      <c r="R418" s="91">
        <f t="shared" ca="1" si="29"/>
        <v>12.918534877299702</v>
      </c>
    </row>
    <row r="419" spans="5:18" x14ac:dyDescent="0.25">
      <c r="E419" s="76">
        <f t="shared" ca="1" si="26"/>
        <v>0.10132096834648618</v>
      </c>
      <c r="F419" s="76">
        <f t="shared" ca="1" si="27"/>
        <v>1.4101214563120674</v>
      </c>
      <c r="Q419" s="91">
        <f t="shared" ca="1" si="28"/>
        <v>0.70510771543867434</v>
      </c>
      <c r="R419" s="91">
        <f t="shared" ca="1" si="29"/>
        <v>12.103048859571473</v>
      </c>
    </row>
    <row r="420" spans="5:18" x14ac:dyDescent="0.25">
      <c r="E420" s="76">
        <f t="shared" ca="1" si="26"/>
        <v>0.52653233532068366</v>
      </c>
      <c r="F420" s="76">
        <f t="shared" ca="1" si="27"/>
        <v>3.9080832289363938</v>
      </c>
      <c r="Q420" s="91">
        <f t="shared" ca="1" si="28"/>
        <v>0.42198147508156469</v>
      </c>
      <c r="R420" s="91">
        <f t="shared" ca="1" si="29"/>
        <v>10.295158952859095</v>
      </c>
    </row>
    <row r="421" spans="5:18" x14ac:dyDescent="0.25">
      <c r="E421" s="76">
        <f t="shared" ca="1" si="26"/>
        <v>0.31530322029530722</v>
      </c>
      <c r="F421" s="76">
        <f t="shared" ca="1" si="27"/>
        <v>2.7151968329985783</v>
      </c>
      <c r="Q421" s="91">
        <f t="shared" ca="1" si="28"/>
        <v>0.23748280566718682</v>
      </c>
      <c r="R421" s="91">
        <f t="shared" ca="1" si="29"/>
        <v>9.273966339356301</v>
      </c>
    </row>
    <row r="422" spans="5:18" x14ac:dyDescent="0.25">
      <c r="E422" s="76">
        <f t="shared" ca="1" si="26"/>
        <v>0.57283619774717076</v>
      </c>
      <c r="F422" s="76">
        <f t="shared" ca="1" si="27"/>
        <v>4.2047108978762022</v>
      </c>
      <c r="Q422" s="91">
        <f t="shared" ca="1" si="28"/>
        <v>0.41076999540033043</v>
      </c>
      <c r="R422" s="91">
        <f t="shared" ca="1" si="29"/>
        <v>10.233692802054362</v>
      </c>
    </row>
    <row r="423" spans="5:18" x14ac:dyDescent="0.25">
      <c r="E423" s="76">
        <f t="shared" ca="1" si="26"/>
        <v>0.265380280682182</v>
      </c>
      <c r="F423" s="76">
        <f t="shared" ca="1" si="27"/>
        <v>2.4426866079312477</v>
      </c>
      <c r="Q423" s="91">
        <f t="shared" ca="1" si="28"/>
        <v>0.41390691552681957</v>
      </c>
      <c r="R423" s="91">
        <f t="shared" ca="1" si="29"/>
        <v>10.25086756891851</v>
      </c>
    </row>
    <row r="424" spans="5:18" x14ac:dyDescent="0.25">
      <c r="E424" s="76">
        <f t="shared" ca="1" si="26"/>
        <v>0.39019189941728627</v>
      </c>
      <c r="F424" s="76">
        <f t="shared" ca="1" si="27"/>
        <v>3.1217455013706692</v>
      </c>
      <c r="Q424" s="91">
        <f t="shared" ca="1" si="28"/>
        <v>0.42208459844305113</v>
      </c>
      <c r="R424" s="91">
        <f t="shared" ca="1" si="29"/>
        <v>10.295725446536611</v>
      </c>
    </row>
    <row r="425" spans="5:18" x14ac:dyDescent="0.25">
      <c r="E425" s="76">
        <f t="shared" ca="1" si="26"/>
        <v>0.96492837269190068</v>
      </c>
      <c r="F425" s="76">
        <f t="shared" ca="1" si="27"/>
        <v>10.910104603594501</v>
      </c>
      <c r="Q425" s="91">
        <f t="shared" ca="1" si="28"/>
        <v>0.77773681925723137</v>
      </c>
      <c r="R425" s="91">
        <f t="shared" ca="1" si="29"/>
        <v>12.761681791679417</v>
      </c>
    </row>
    <row r="426" spans="5:18" x14ac:dyDescent="0.25">
      <c r="E426" s="76">
        <f t="shared" ca="1" si="26"/>
        <v>9.7969127689861213E-2</v>
      </c>
      <c r="F426" s="76">
        <f t="shared" ca="1" si="27"/>
        <v>1.3832863228913523</v>
      </c>
      <c r="Q426" s="91">
        <f t="shared" ca="1" si="28"/>
        <v>0.96553344129136065</v>
      </c>
      <c r="R426" s="91">
        <f t="shared" ca="1" si="29"/>
        <v>16.700559451749605</v>
      </c>
    </row>
    <row r="427" spans="5:18" x14ac:dyDescent="0.25">
      <c r="E427" s="76">
        <f t="shared" ca="1" si="26"/>
        <v>0.75999000915258141</v>
      </c>
      <c r="F427" s="76">
        <f t="shared" ca="1" si="27"/>
        <v>5.7605982713182131</v>
      </c>
      <c r="Q427" s="91">
        <f t="shared" ca="1" si="28"/>
        <v>6.6518799374047921E-2</v>
      </c>
      <c r="R427" s="91">
        <f t="shared" ca="1" si="29"/>
        <v>8.00590298084329</v>
      </c>
    </row>
    <row r="428" spans="5:18" x14ac:dyDescent="0.25">
      <c r="E428" s="76">
        <f t="shared" ca="1" si="26"/>
        <v>0.41790410483026663</v>
      </c>
      <c r="F428" s="76">
        <f t="shared" ca="1" si="27"/>
        <v>3.2746463929630183</v>
      </c>
      <c r="Q428" s="91">
        <f t="shared" ca="1" si="28"/>
        <v>0.72159108005235828</v>
      </c>
      <c r="R428" s="91">
        <f t="shared" ca="1" si="29"/>
        <v>12.239896551380738</v>
      </c>
    </row>
    <row r="429" spans="5:18" x14ac:dyDescent="0.25">
      <c r="E429" s="76">
        <f t="shared" ca="1" si="26"/>
        <v>0.34577965891550644</v>
      </c>
      <c r="F429" s="76">
        <f t="shared" ca="1" si="27"/>
        <v>2.8801402693441021</v>
      </c>
      <c r="Q429" s="91">
        <f t="shared" ca="1" si="28"/>
        <v>0.34272573225815572</v>
      </c>
      <c r="R429" s="91">
        <f t="shared" ca="1" si="29"/>
        <v>9.8631416780420107</v>
      </c>
    </row>
    <row r="430" spans="5:18" x14ac:dyDescent="0.25">
      <c r="E430" s="76">
        <f t="shared" ca="1" si="26"/>
        <v>2.4256247822839527E-2</v>
      </c>
      <c r="F430" s="76">
        <f t="shared" ca="1" si="27"/>
        <v>0.53825706173378851</v>
      </c>
      <c r="Q430" s="91">
        <f t="shared" ca="1" si="28"/>
        <v>0.34860569735208724</v>
      </c>
      <c r="R430" s="91">
        <f t="shared" ca="1" si="29"/>
        <v>9.8951684468996355</v>
      </c>
    </row>
    <row r="431" spans="5:18" x14ac:dyDescent="0.25">
      <c r="E431" s="76">
        <f t="shared" ca="1" si="26"/>
        <v>0.29225099688594924</v>
      </c>
      <c r="F431" s="76">
        <f t="shared" ca="1" si="27"/>
        <v>2.5900011530560225</v>
      </c>
      <c r="Q431" s="91">
        <f t="shared" ca="1" si="28"/>
        <v>0.13804670013767639</v>
      </c>
      <c r="R431" s="91">
        <f t="shared" ca="1" si="29"/>
        <v>8.6336414241752522</v>
      </c>
    </row>
    <row r="432" spans="5:18" x14ac:dyDescent="0.25">
      <c r="E432" s="76">
        <f t="shared" ca="1" si="26"/>
        <v>2.2120817811409066E-2</v>
      </c>
      <c r="F432" s="76">
        <f t="shared" ca="1" si="27"/>
        <v>0.49538121474620178</v>
      </c>
      <c r="Q432" s="91">
        <f t="shared" ca="1" si="28"/>
        <v>0.83355268137213001</v>
      </c>
      <c r="R432" s="91">
        <f t="shared" ca="1" si="29"/>
        <v>13.406855816515881</v>
      </c>
    </row>
    <row r="433" spans="5:18" x14ac:dyDescent="0.25">
      <c r="E433" s="76">
        <f t="shared" ca="1" si="26"/>
        <v>0.8528641531784239</v>
      </c>
      <c r="F433" s="76">
        <f t="shared" ca="1" si="27"/>
        <v>7.0352125163183361</v>
      </c>
      <c r="Q433" s="91">
        <f t="shared" ca="1" si="28"/>
        <v>0.59089029342482724</v>
      </c>
      <c r="R433" s="91">
        <f t="shared" ca="1" si="29"/>
        <v>11.284433255296339</v>
      </c>
    </row>
    <row r="434" spans="5:18" x14ac:dyDescent="0.25">
      <c r="E434" s="76">
        <f t="shared" ca="1" si="26"/>
        <v>0.42834352575208523</v>
      </c>
      <c r="F434" s="76">
        <f t="shared" ca="1" si="27"/>
        <v>3.3328908457130364</v>
      </c>
      <c r="Q434" s="91">
        <f t="shared" ca="1" si="28"/>
        <v>0.1873867671595647</v>
      </c>
      <c r="R434" s="91">
        <f t="shared" ca="1" si="29"/>
        <v>8.9688745984655078</v>
      </c>
    </row>
    <row r="435" spans="5:18" x14ac:dyDescent="0.25">
      <c r="E435" s="76">
        <f t="shared" ca="1" si="26"/>
        <v>0.83756783401897872</v>
      </c>
      <c r="F435" s="76">
        <f t="shared" ca="1" si="27"/>
        <v>6.7777431073663781</v>
      </c>
      <c r="Q435" s="91">
        <f t="shared" ca="1" si="28"/>
        <v>0.283636871550628</v>
      </c>
      <c r="R435" s="91">
        <f t="shared" ca="1" si="29"/>
        <v>9.5376805599720687</v>
      </c>
    </row>
    <row r="436" spans="5:18" x14ac:dyDescent="0.25">
      <c r="E436" s="76">
        <f t="shared" ca="1" si="26"/>
        <v>0.90644455922714107</v>
      </c>
      <c r="F436" s="76">
        <f t="shared" ca="1" si="27"/>
        <v>8.2236313652593545</v>
      </c>
      <c r="Q436" s="91">
        <f t="shared" ca="1" si="28"/>
        <v>0.47841135724497075</v>
      </c>
      <c r="R436" s="91">
        <f t="shared" ca="1" si="29"/>
        <v>10.609563317053313</v>
      </c>
    </row>
    <row r="437" spans="5:18" x14ac:dyDescent="0.25">
      <c r="E437" s="76">
        <f t="shared" ca="1" si="26"/>
        <v>0.40046603914008894</v>
      </c>
      <c r="F437" s="76">
        <f t="shared" ca="1" si="27"/>
        <v>3.1781753329850266</v>
      </c>
      <c r="Q437" s="91">
        <f t="shared" ca="1" si="28"/>
        <v>0.37057665472667423</v>
      </c>
      <c r="R437" s="91">
        <f t="shared" ca="1" si="29"/>
        <v>10.014663704324962</v>
      </c>
    </row>
    <row r="438" spans="5:18" x14ac:dyDescent="0.25">
      <c r="E438" s="76">
        <f t="shared" ca="1" si="26"/>
        <v>0.96970835753291396</v>
      </c>
      <c r="F438" s="76">
        <f t="shared" ca="1" si="27"/>
        <v>11.329015532101431</v>
      </c>
      <c r="Q438" s="91">
        <f t="shared" ca="1" si="28"/>
        <v>0.46681022848656351</v>
      </c>
      <c r="R438" s="91">
        <f t="shared" ca="1" si="29"/>
        <v>10.544057214398691</v>
      </c>
    </row>
    <row r="439" spans="5:18" x14ac:dyDescent="0.25">
      <c r="E439" s="76">
        <f t="shared" ca="1" si="26"/>
        <v>0.1788931209192518</v>
      </c>
      <c r="F439" s="76">
        <f t="shared" ca="1" si="27"/>
        <v>1.9431739775723429</v>
      </c>
      <c r="Q439" s="91">
        <f t="shared" ca="1" si="28"/>
        <v>0.17183156207524597</v>
      </c>
      <c r="R439" s="91">
        <f t="shared" ca="1" si="29"/>
        <v>8.8679631373194621</v>
      </c>
    </row>
    <row r="440" spans="5:18" x14ac:dyDescent="0.25">
      <c r="E440" s="76">
        <f t="shared" ca="1" si="26"/>
        <v>0.30844215892427496</v>
      </c>
      <c r="F440" s="76">
        <f t="shared" ca="1" si="27"/>
        <v>2.6780067323539343</v>
      </c>
      <c r="Q440" s="91">
        <f t="shared" ca="1" si="28"/>
        <v>0.41615451494614342</v>
      </c>
      <c r="R440" s="91">
        <f t="shared" ca="1" si="29"/>
        <v>10.263183903341744</v>
      </c>
    </row>
    <row r="441" spans="5:18" x14ac:dyDescent="0.25">
      <c r="E441" s="76">
        <f t="shared" ca="1" si="26"/>
        <v>0.1927622811152353</v>
      </c>
      <c r="F441" s="76">
        <f t="shared" ca="1" si="27"/>
        <v>2.0273874801602405</v>
      </c>
      <c r="Q441" s="91">
        <f t="shared" ca="1" si="28"/>
        <v>0.47074038772484594</v>
      </c>
      <c r="R441" s="91">
        <f t="shared" ca="1" si="29"/>
        <v>10.566189140381775</v>
      </c>
    </row>
    <row r="442" spans="5:18" x14ac:dyDescent="0.25">
      <c r="E442" s="76">
        <f t="shared" ca="1" si="26"/>
        <v>5.8857380889381972E-2</v>
      </c>
      <c r="F442" s="76">
        <f t="shared" ca="1" si="27"/>
        <v>1.0223279174208373</v>
      </c>
      <c r="Q442" s="91">
        <f t="shared" ca="1" si="28"/>
        <v>0.34040139915195555</v>
      </c>
      <c r="R442" s="91">
        <f t="shared" ca="1" si="29"/>
        <v>9.8504720524583824</v>
      </c>
    </row>
    <row r="443" spans="5:18" x14ac:dyDescent="0.25">
      <c r="E443" s="76">
        <f t="shared" ca="1" si="26"/>
        <v>0.31460307906677676</v>
      </c>
      <c r="F443" s="76">
        <f t="shared" ca="1" si="27"/>
        <v>2.711403748278562</v>
      </c>
      <c r="Q443" s="91">
        <f t="shared" ca="1" si="28"/>
        <v>0.83216982156699126</v>
      </c>
      <c r="R443" s="91">
        <f t="shared" ca="1" si="29"/>
        <v>13.388698484548321</v>
      </c>
    </row>
    <row r="444" spans="5:18" x14ac:dyDescent="0.25">
      <c r="E444" s="76">
        <f t="shared" ca="1" si="26"/>
        <v>0.93134149037502223</v>
      </c>
      <c r="F444" s="76">
        <f t="shared" ca="1" si="27"/>
        <v>9.0510457069174208</v>
      </c>
      <c r="Q444" s="91">
        <f t="shared" ca="1" si="28"/>
        <v>0.29222181848137607</v>
      </c>
      <c r="R444" s="91">
        <f t="shared" ca="1" si="29"/>
        <v>9.5855780206710257</v>
      </c>
    </row>
    <row r="445" spans="5:18" x14ac:dyDescent="0.25">
      <c r="E445" s="76">
        <f t="shared" ca="1" si="26"/>
        <v>0.44564375023402281</v>
      </c>
      <c r="F445" s="76">
        <f t="shared" ca="1" si="27"/>
        <v>3.4303688835572883</v>
      </c>
      <c r="Q445" s="91">
        <f t="shared" ca="1" si="28"/>
        <v>0.58257145806955402</v>
      </c>
      <c r="R445" s="91">
        <f t="shared" ca="1" si="29"/>
        <v>11.231248793466388</v>
      </c>
    </row>
    <row r="446" spans="5:18" x14ac:dyDescent="0.25">
      <c r="E446" s="76">
        <f t="shared" ca="1" si="26"/>
        <v>0.29039104407206795</v>
      </c>
      <c r="F446" s="76">
        <f t="shared" ca="1" si="27"/>
        <v>2.5798626530284192</v>
      </c>
      <c r="Q446" s="91">
        <f t="shared" ca="1" si="28"/>
        <v>0.90497224568505963</v>
      </c>
      <c r="R446" s="91">
        <f t="shared" ca="1" si="29"/>
        <v>14.608152338115463</v>
      </c>
    </row>
    <row r="447" spans="5:18" x14ac:dyDescent="0.25">
      <c r="E447" s="76">
        <f t="shared" ca="1" si="26"/>
        <v>0.83156070629763001</v>
      </c>
      <c r="F447" s="76">
        <f t="shared" ca="1" si="27"/>
        <v>6.6832827614915997</v>
      </c>
      <c r="Q447" s="91">
        <f t="shared" ca="1" si="28"/>
        <v>0.95838033226203734</v>
      </c>
      <c r="R447" s="91">
        <f t="shared" ca="1" si="29"/>
        <v>16.316004902765052</v>
      </c>
    </row>
    <row r="448" spans="5:18" x14ac:dyDescent="0.25">
      <c r="E448" s="76">
        <f t="shared" ca="1" si="26"/>
        <v>0.42569432757475556</v>
      </c>
      <c r="F448" s="76">
        <f t="shared" ca="1" si="27"/>
        <v>3.3180719196697268</v>
      </c>
      <c r="Q448" s="91">
        <f t="shared" ca="1" si="28"/>
        <v>8.5197300095730566E-2</v>
      </c>
      <c r="R448" s="91">
        <f t="shared" ca="1" si="29"/>
        <v>8.1974139189879871</v>
      </c>
    </row>
    <row r="449" spans="5:18" x14ac:dyDescent="0.25">
      <c r="E449" s="76">
        <f t="shared" ca="1" si="26"/>
        <v>0.74578316077028928</v>
      </c>
      <c r="F449" s="76">
        <f t="shared" ca="1" si="27"/>
        <v>5.6097505180598146</v>
      </c>
      <c r="Q449" s="91">
        <f t="shared" ca="1" si="28"/>
        <v>0.56389218402485641</v>
      </c>
      <c r="R449" s="91">
        <f t="shared" ca="1" si="29"/>
        <v>11.114115394361654</v>
      </c>
    </row>
    <row r="450" spans="5:18" x14ac:dyDescent="0.25">
      <c r="E450" s="76">
        <f t="shared" ca="1" si="26"/>
        <v>0.56091525373564655</v>
      </c>
      <c r="F450" s="76">
        <f t="shared" ca="1" si="27"/>
        <v>4.1262920889863537</v>
      </c>
      <c r="Q450" s="91">
        <f t="shared" ca="1" si="28"/>
        <v>0.37164480721136195</v>
      </c>
      <c r="R450" s="91">
        <f t="shared" ca="1" si="29"/>
        <v>10.020471008691997</v>
      </c>
    </row>
    <row r="451" spans="5:18" x14ac:dyDescent="0.25">
      <c r="E451" s="76">
        <f t="shared" ca="1" si="26"/>
        <v>0.57462085069473268</v>
      </c>
      <c r="F451" s="76">
        <f t="shared" ca="1" si="27"/>
        <v>4.2165860830492115</v>
      </c>
      <c r="Q451" s="91">
        <f t="shared" ca="1" si="28"/>
        <v>0.9319697534697583</v>
      </c>
      <c r="R451" s="91">
        <f t="shared" ca="1" si="29"/>
        <v>15.305564464237779</v>
      </c>
    </row>
    <row r="452" spans="5:18" x14ac:dyDescent="0.25">
      <c r="E452" s="76">
        <f t="shared" ref="E452:E515" ca="1" si="30">RAND()</f>
        <v>0.34525076914041264</v>
      </c>
      <c r="F452" s="76">
        <f t="shared" ref="F452:F515" ca="1" si="31">(((-LN(E452))^(-$C$3)-1)*(1/$C$3))*$C$5+$C$4</f>
        <v>2.8772769623091072</v>
      </c>
      <c r="Q452" s="91">
        <f t="shared" ref="Q452:Q515" ca="1" si="32">RAND()</f>
        <v>0.88739230588089235</v>
      </c>
      <c r="R452" s="91">
        <f t="shared" ref="R452:R515" ca="1" si="33">-LN(-LN(Q452))*$O$4+$O$3</f>
        <v>14.249411602231991</v>
      </c>
    </row>
    <row r="453" spans="5:18" x14ac:dyDescent="0.25">
      <c r="E453" s="76">
        <f t="shared" ca="1" si="30"/>
        <v>0.42033165594070199</v>
      </c>
      <c r="F453" s="76">
        <f t="shared" ca="1" si="31"/>
        <v>3.2881549757281121</v>
      </c>
      <c r="Q453" s="91">
        <f t="shared" ca="1" si="32"/>
        <v>6.3425342567655307E-2</v>
      </c>
      <c r="R453" s="91">
        <f t="shared" ca="1" si="33"/>
        <v>7.9710669254910709</v>
      </c>
    </row>
    <row r="454" spans="5:18" x14ac:dyDescent="0.25">
      <c r="E454" s="76">
        <f t="shared" ca="1" si="30"/>
        <v>4.2282607523707716E-2</v>
      </c>
      <c r="F454" s="76">
        <f t="shared" ca="1" si="31"/>
        <v>0.82439783014065027</v>
      </c>
      <c r="Q454" s="91">
        <f t="shared" ca="1" si="32"/>
        <v>0.82656709213227952</v>
      </c>
      <c r="R454" s="91">
        <f t="shared" ca="1" si="33"/>
        <v>13.316477170790838</v>
      </c>
    </row>
    <row r="455" spans="5:18" x14ac:dyDescent="0.25">
      <c r="E455" s="76">
        <f t="shared" ca="1" si="30"/>
        <v>0.83411556098969819</v>
      </c>
      <c r="F455" s="76">
        <f t="shared" ca="1" si="31"/>
        <v>6.7230355710970819</v>
      </c>
      <c r="Q455" s="91">
        <f t="shared" ca="1" si="32"/>
        <v>0.82519858697951998</v>
      </c>
      <c r="R455" s="91">
        <f t="shared" ca="1" si="33"/>
        <v>13.299153508592857</v>
      </c>
    </row>
    <row r="456" spans="5:18" x14ac:dyDescent="0.25">
      <c r="E456" s="76">
        <f t="shared" ca="1" si="30"/>
        <v>0.41048784295002361</v>
      </c>
      <c r="F456" s="76">
        <f t="shared" ca="1" si="31"/>
        <v>3.2335013744608627</v>
      </c>
      <c r="Q456" s="91">
        <f t="shared" ca="1" si="32"/>
        <v>0.82039101397865832</v>
      </c>
      <c r="R456" s="91">
        <f t="shared" ca="1" si="33"/>
        <v>13.239237058360949</v>
      </c>
    </row>
    <row r="457" spans="5:18" x14ac:dyDescent="0.25">
      <c r="E457" s="76">
        <f t="shared" ca="1" si="30"/>
        <v>0.96234312771951758</v>
      </c>
      <c r="F457" s="76">
        <f t="shared" ca="1" si="31"/>
        <v>10.708609660907996</v>
      </c>
      <c r="Q457" s="91">
        <f t="shared" ca="1" si="32"/>
        <v>2.6956372047103327E-2</v>
      </c>
      <c r="R457" s="91">
        <f t="shared" ca="1" si="33"/>
        <v>7.4306266493429831</v>
      </c>
    </row>
    <row r="458" spans="5:18" x14ac:dyDescent="0.25">
      <c r="E458" s="76">
        <f t="shared" ca="1" si="30"/>
        <v>0.50891632686256094</v>
      </c>
      <c r="F458" s="76">
        <f t="shared" ca="1" si="31"/>
        <v>3.8002848376257488</v>
      </c>
      <c r="Q458" s="91">
        <f t="shared" ca="1" si="32"/>
        <v>0.60842618471520082</v>
      </c>
      <c r="R458" s="91">
        <f t="shared" ca="1" si="33"/>
        <v>11.39881474598905</v>
      </c>
    </row>
    <row r="459" spans="5:18" x14ac:dyDescent="0.25">
      <c r="E459" s="76">
        <f t="shared" ca="1" si="30"/>
        <v>0.28594125981503615</v>
      </c>
      <c r="F459" s="76">
        <f t="shared" ca="1" si="31"/>
        <v>2.5555773536754973</v>
      </c>
      <c r="Q459" s="91">
        <f t="shared" ca="1" si="32"/>
        <v>0.32664413667591385</v>
      </c>
      <c r="R459" s="91">
        <f t="shared" ca="1" si="33"/>
        <v>9.775336537752759</v>
      </c>
    </row>
    <row r="460" spans="5:18" x14ac:dyDescent="0.25">
      <c r="E460" s="76">
        <f t="shared" ca="1" si="30"/>
        <v>0.75589877560112673</v>
      </c>
      <c r="F460" s="76">
        <f t="shared" ca="1" si="31"/>
        <v>5.7163109552761133</v>
      </c>
      <c r="Q460" s="91">
        <f t="shared" ca="1" si="32"/>
        <v>0.94082376112724531</v>
      </c>
      <c r="R460" s="91">
        <f t="shared" ca="1" si="33"/>
        <v>15.593780998339806</v>
      </c>
    </row>
    <row r="461" spans="5:18" x14ac:dyDescent="0.25">
      <c r="E461" s="76">
        <f t="shared" ca="1" si="30"/>
        <v>4.6856560726245E-3</v>
      </c>
      <c r="F461" s="76">
        <f t="shared" ca="1" si="31"/>
        <v>-9.2196304732472978E-2</v>
      </c>
      <c r="Q461" s="91">
        <f t="shared" ca="1" si="32"/>
        <v>0.22073499452057355</v>
      </c>
      <c r="R461" s="91">
        <f t="shared" ca="1" si="33"/>
        <v>9.1747314149676011</v>
      </c>
    </row>
    <row r="462" spans="5:18" x14ac:dyDescent="0.25">
      <c r="E462" s="76">
        <f t="shared" ca="1" si="30"/>
        <v>0.39579853811013654</v>
      </c>
      <c r="F462" s="76">
        <f t="shared" ca="1" si="31"/>
        <v>3.152505719385716</v>
      </c>
      <c r="Q462" s="91">
        <f t="shared" ca="1" si="32"/>
        <v>0.25240062600626367</v>
      </c>
      <c r="R462" s="91">
        <f t="shared" ca="1" si="33"/>
        <v>9.3605666162635366</v>
      </c>
    </row>
    <row r="463" spans="5:18" x14ac:dyDescent="0.25">
      <c r="E463" s="76">
        <f t="shared" ca="1" si="30"/>
        <v>0.5132044675384827</v>
      </c>
      <c r="F463" s="76">
        <f t="shared" ca="1" si="31"/>
        <v>3.826301071238893</v>
      </c>
      <c r="Q463" s="91">
        <f t="shared" ca="1" si="32"/>
        <v>0.87868898868015555</v>
      </c>
      <c r="R463" s="91">
        <f t="shared" ca="1" si="33"/>
        <v>14.090864647545949</v>
      </c>
    </row>
    <row r="464" spans="5:18" x14ac:dyDescent="0.25">
      <c r="E464" s="76">
        <f t="shared" ca="1" si="30"/>
        <v>0.30761475228873225</v>
      </c>
      <c r="F464" s="76">
        <f t="shared" ca="1" si="31"/>
        <v>2.6735184966355336</v>
      </c>
      <c r="Q464" s="91">
        <f t="shared" ca="1" si="32"/>
        <v>0.79406917443555747</v>
      </c>
      <c r="R464" s="91">
        <f t="shared" ca="1" si="33"/>
        <v>12.934274043361935</v>
      </c>
    </row>
    <row r="465" spans="5:18" x14ac:dyDescent="0.25">
      <c r="E465" s="76">
        <f t="shared" ca="1" si="30"/>
        <v>0.3779510016731954</v>
      </c>
      <c r="F465" s="76">
        <f t="shared" ca="1" si="31"/>
        <v>3.0548365138918561</v>
      </c>
      <c r="Q465" s="91">
        <f t="shared" ca="1" si="32"/>
        <v>0.10245109944096276</v>
      </c>
      <c r="R465" s="91">
        <f t="shared" ca="1" si="33"/>
        <v>8.353079737136401</v>
      </c>
    </row>
    <row r="466" spans="5:18" x14ac:dyDescent="0.25">
      <c r="E466" s="76">
        <f t="shared" ca="1" si="30"/>
        <v>0.76639583913349874</v>
      </c>
      <c r="F466" s="76">
        <f t="shared" ca="1" si="31"/>
        <v>5.8314036009556531</v>
      </c>
      <c r="Q466" s="91">
        <f t="shared" ca="1" si="32"/>
        <v>0.74925885730678221</v>
      </c>
      <c r="R466" s="91">
        <f t="shared" ca="1" si="33"/>
        <v>12.484937018436131</v>
      </c>
    </row>
    <row r="467" spans="5:18" x14ac:dyDescent="0.25">
      <c r="E467" s="76">
        <f t="shared" ca="1" si="30"/>
        <v>0.65782688043432302</v>
      </c>
      <c r="F467" s="76">
        <f t="shared" ca="1" si="31"/>
        <v>4.818652744342284</v>
      </c>
      <c r="Q467" s="91">
        <f t="shared" ca="1" si="32"/>
        <v>0.12818727804348207</v>
      </c>
      <c r="R467" s="91">
        <f t="shared" ca="1" si="33"/>
        <v>8.5601657323747968</v>
      </c>
    </row>
    <row r="468" spans="5:18" x14ac:dyDescent="0.25">
      <c r="E468" s="76">
        <f t="shared" ca="1" si="30"/>
        <v>0.71567461528863419</v>
      </c>
      <c r="F468" s="76">
        <f t="shared" ca="1" si="31"/>
        <v>5.3144677461681296</v>
      </c>
      <c r="Q468" s="91">
        <f t="shared" ca="1" si="32"/>
        <v>0.88199990010402973</v>
      </c>
      <c r="R468" s="91">
        <f t="shared" ca="1" si="33"/>
        <v>14.149889953020164</v>
      </c>
    </row>
    <row r="469" spans="5:18" x14ac:dyDescent="0.25">
      <c r="E469" s="76">
        <f t="shared" ca="1" si="30"/>
        <v>0.62809116909811669</v>
      </c>
      <c r="F469" s="76">
        <f t="shared" ca="1" si="31"/>
        <v>4.5912689815953573</v>
      </c>
      <c r="Q469" s="91">
        <f t="shared" ca="1" si="32"/>
        <v>9.0592751661974447E-2</v>
      </c>
      <c r="R469" s="91">
        <f t="shared" ca="1" si="33"/>
        <v>8.2479119622506349</v>
      </c>
    </row>
    <row r="470" spans="5:18" x14ac:dyDescent="0.25">
      <c r="E470" s="76">
        <f t="shared" ca="1" si="30"/>
        <v>4.1673775837658078E-2</v>
      </c>
      <c r="F470" s="76">
        <f t="shared" ca="1" si="31"/>
        <v>0.81624606457082649</v>
      </c>
      <c r="Q470" s="91">
        <f t="shared" ca="1" si="32"/>
        <v>0.25731262371431207</v>
      </c>
      <c r="R470" s="91">
        <f t="shared" ca="1" si="33"/>
        <v>9.3887642323703968</v>
      </c>
    </row>
    <row r="471" spans="5:18" x14ac:dyDescent="0.25">
      <c r="E471" s="76">
        <f t="shared" ca="1" si="30"/>
        <v>0.8555181846669776</v>
      </c>
      <c r="F471" s="76">
        <f t="shared" ca="1" si="31"/>
        <v>7.08264559447574</v>
      </c>
      <c r="Q471" s="91">
        <f t="shared" ca="1" si="32"/>
        <v>0.86431560284187348</v>
      </c>
      <c r="R471" s="91">
        <f t="shared" ca="1" si="33"/>
        <v>13.850801678977138</v>
      </c>
    </row>
    <row r="472" spans="5:18" x14ac:dyDescent="0.25">
      <c r="E472" s="76">
        <f t="shared" ca="1" si="30"/>
        <v>0.53533965020402507</v>
      </c>
      <c r="F472" s="76">
        <f t="shared" ca="1" si="31"/>
        <v>3.9629379600430399</v>
      </c>
      <c r="Q472" s="91">
        <f t="shared" ca="1" si="32"/>
        <v>0.46757647431963612</v>
      </c>
      <c r="R472" s="91">
        <f t="shared" ca="1" si="33"/>
        <v>10.548367539143287</v>
      </c>
    </row>
    <row r="473" spans="5:18" x14ac:dyDescent="0.25">
      <c r="E473" s="76">
        <f t="shared" ca="1" si="30"/>
        <v>0.58068497946529518</v>
      </c>
      <c r="F473" s="76">
        <f t="shared" ca="1" si="31"/>
        <v>4.2572115922567884</v>
      </c>
      <c r="Q473" s="91">
        <f t="shared" ca="1" si="32"/>
        <v>0.43083408212792373</v>
      </c>
      <c r="R473" s="91">
        <f t="shared" ca="1" si="33"/>
        <v>10.3438739911469</v>
      </c>
    </row>
    <row r="474" spans="5:18" x14ac:dyDescent="0.25">
      <c r="E474" s="76">
        <f t="shared" ca="1" si="30"/>
        <v>0.63344560554423357</v>
      </c>
      <c r="F474" s="76">
        <f t="shared" ca="1" si="31"/>
        <v>4.6310797384579567</v>
      </c>
      <c r="Q474" s="91">
        <f t="shared" ca="1" si="32"/>
        <v>0.81025524297615514</v>
      </c>
      <c r="R474" s="91">
        <f t="shared" ca="1" si="33"/>
        <v>13.117432884412786</v>
      </c>
    </row>
    <row r="475" spans="5:18" x14ac:dyDescent="0.25">
      <c r="E475" s="76">
        <f t="shared" ca="1" si="30"/>
        <v>0.57864720841097284</v>
      </c>
      <c r="F475" s="76">
        <f t="shared" ca="1" si="31"/>
        <v>4.2435120326676863</v>
      </c>
      <c r="Q475" s="91">
        <f t="shared" ca="1" si="32"/>
        <v>0.34972604912361471</v>
      </c>
      <c r="R475" s="91">
        <f t="shared" ca="1" si="33"/>
        <v>9.9012673412701417</v>
      </c>
    </row>
    <row r="476" spans="5:18" x14ac:dyDescent="0.25">
      <c r="E476" s="76">
        <f t="shared" ca="1" si="30"/>
        <v>0.66184054468483899</v>
      </c>
      <c r="F476" s="76">
        <f t="shared" ca="1" si="31"/>
        <v>4.8505979729120448</v>
      </c>
      <c r="Q476" s="91">
        <f t="shared" ca="1" si="32"/>
        <v>0.50107985686254375</v>
      </c>
      <c r="R476" s="91">
        <f t="shared" ca="1" si="33"/>
        <v>10.739260445627975</v>
      </c>
    </row>
    <row r="477" spans="5:18" x14ac:dyDescent="0.25">
      <c r="E477" s="76">
        <f t="shared" ca="1" si="30"/>
        <v>0.48704494919524521</v>
      </c>
      <c r="F477" s="76">
        <f t="shared" ca="1" si="31"/>
        <v>3.6696451573851148</v>
      </c>
      <c r="Q477" s="91">
        <f t="shared" ca="1" si="32"/>
        <v>4.2388922083649638E-2</v>
      </c>
      <c r="R477" s="91">
        <f t="shared" ca="1" si="33"/>
        <v>7.6983065123709045</v>
      </c>
    </row>
    <row r="478" spans="5:18" x14ac:dyDescent="0.25">
      <c r="E478" s="76">
        <f t="shared" ca="1" si="30"/>
        <v>0.53730692268138913</v>
      </c>
      <c r="F478" s="76">
        <f t="shared" ca="1" si="31"/>
        <v>3.9752837172789208</v>
      </c>
      <c r="Q478" s="91">
        <f t="shared" ca="1" si="32"/>
        <v>0.33711597405761151</v>
      </c>
      <c r="R478" s="91">
        <f t="shared" ca="1" si="33"/>
        <v>9.8325528801280981</v>
      </c>
    </row>
    <row r="479" spans="5:18" x14ac:dyDescent="0.25">
      <c r="E479" s="76">
        <f t="shared" ca="1" si="30"/>
        <v>0.6321192978661504</v>
      </c>
      <c r="F479" s="76">
        <f t="shared" ca="1" si="31"/>
        <v>4.6211747072725391</v>
      </c>
      <c r="Q479" s="91">
        <f t="shared" ca="1" si="32"/>
        <v>0.95763815521372464</v>
      </c>
      <c r="R479" s="91">
        <f t="shared" ca="1" si="33"/>
        <v>16.279885269288286</v>
      </c>
    </row>
    <row r="480" spans="5:18" x14ac:dyDescent="0.25">
      <c r="E480" s="76">
        <f t="shared" ca="1" si="30"/>
        <v>0.12684209570783966</v>
      </c>
      <c r="F480" s="76">
        <f t="shared" ca="1" si="31"/>
        <v>1.6012417747753722</v>
      </c>
      <c r="Q480" s="91">
        <f t="shared" ca="1" si="32"/>
        <v>0.52457335495214397</v>
      </c>
      <c r="R480" s="91">
        <f t="shared" ca="1" si="33"/>
        <v>10.876482849615524</v>
      </c>
    </row>
    <row r="481" spans="5:18" x14ac:dyDescent="0.25">
      <c r="E481" s="76">
        <f t="shared" ca="1" si="30"/>
        <v>0.85133807525082417</v>
      </c>
      <c r="F481" s="76">
        <f t="shared" ca="1" si="31"/>
        <v>7.008331960764866</v>
      </c>
      <c r="Q481" s="91">
        <f t="shared" ca="1" si="32"/>
        <v>0.13827717424157382</v>
      </c>
      <c r="R481" s="91">
        <f t="shared" ca="1" si="33"/>
        <v>8.6353269903902827</v>
      </c>
    </row>
    <row r="482" spans="5:18" x14ac:dyDescent="0.25">
      <c r="E482" s="76">
        <f t="shared" ca="1" si="30"/>
        <v>0.83949376852496893</v>
      </c>
      <c r="F482" s="76">
        <f t="shared" ca="1" si="31"/>
        <v>6.808775263802695</v>
      </c>
      <c r="Q482" s="91">
        <f t="shared" ca="1" si="32"/>
        <v>0.16896911884921695</v>
      </c>
      <c r="R482" s="91">
        <f t="shared" ca="1" si="33"/>
        <v>8.8489775086913678</v>
      </c>
    </row>
    <row r="483" spans="5:18" x14ac:dyDescent="0.25">
      <c r="E483" s="76">
        <f t="shared" ca="1" si="30"/>
        <v>0.83335996664705903</v>
      </c>
      <c r="F483" s="76">
        <f t="shared" ca="1" si="31"/>
        <v>6.7112149248140991</v>
      </c>
      <c r="Q483" s="91">
        <f t="shared" ca="1" si="32"/>
        <v>0.89571754201682607</v>
      </c>
      <c r="R483" s="91">
        <f t="shared" ca="1" si="33"/>
        <v>14.412184698268451</v>
      </c>
    </row>
    <row r="484" spans="5:18" x14ac:dyDescent="0.25">
      <c r="E484" s="76">
        <f t="shared" ca="1" si="30"/>
        <v>0.77579316768792783</v>
      </c>
      <c r="F484" s="76">
        <f t="shared" ca="1" si="31"/>
        <v>5.9387089926069709</v>
      </c>
      <c r="Q484" s="91">
        <f t="shared" ca="1" si="32"/>
        <v>9.3574025432629271E-2</v>
      </c>
      <c r="R484" s="91">
        <f t="shared" ca="1" si="33"/>
        <v>8.2750620896459264</v>
      </c>
    </row>
    <row r="485" spans="5:18" x14ac:dyDescent="0.25">
      <c r="E485" s="76">
        <f t="shared" ca="1" si="30"/>
        <v>0.47824511545919457</v>
      </c>
      <c r="F485" s="76">
        <f t="shared" ca="1" si="31"/>
        <v>3.6179758969261151</v>
      </c>
      <c r="Q485" s="91">
        <f t="shared" ca="1" si="32"/>
        <v>0.26214219853276943</v>
      </c>
      <c r="R485" s="91">
        <f t="shared" ca="1" si="33"/>
        <v>9.4163507695364554</v>
      </c>
    </row>
    <row r="486" spans="5:18" x14ac:dyDescent="0.25">
      <c r="E486" s="76">
        <f t="shared" ca="1" si="30"/>
        <v>3.8531633489823469E-2</v>
      </c>
      <c r="F486" s="76">
        <f t="shared" ca="1" si="31"/>
        <v>0.77288285993453121</v>
      </c>
      <c r="Q486" s="91">
        <f t="shared" ca="1" si="32"/>
        <v>0.89167139038392496</v>
      </c>
      <c r="R486" s="91">
        <f t="shared" ca="1" si="33"/>
        <v>14.33160977957024</v>
      </c>
    </row>
    <row r="487" spans="5:18" x14ac:dyDescent="0.25">
      <c r="E487" s="76">
        <f t="shared" ca="1" si="30"/>
        <v>0.51516508305638342</v>
      </c>
      <c r="F487" s="76">
        <f t="shared" ca="1" si="31"/>
        <v>3.8382430427578713</v>
      </c>
      <c r="Q487" s="91">
        <f t="shared" ca="1" si="32"/>
        <v>0.33333501199557336</v>
      </c>
      <c r="R487" s="91">
        <f t="shared" ca="1" si="33"/>
        <v>9.8119135126698449</v>
      </c>
    </row>
    <row r="488" spans="5:18" x14ac:dyDescent="0.25">
      <c r="E488" s="76">
        <f t="shared" ca="1" si="30"/>
        <v>0.73139127842178631</v>
      </c>
      <c r="F488" s="76">
        <f t="shared" ca="1" si="31"/>
        <v>5.4647914546398031</v>
      </c>
      <c r="Q488" s="91">
        <f t="shared" ca="1" si="32"/>
        <v>0.5627736982470718</v>
      </c>
      <c r="R488" s="91">
        <f t="shared" ca="1" si="33"/>
        <v>11.107195952645911</v>
      </c>
    </row>
    <row r="489" spans="5:18" x14ac:dyDescent="0.25">
      <c r="E489" s="76">
        <f t="shared" ca="1" si="30"/>
        <v>0.13520651654790405</v>
      </c>
      <c r="F489" s="76">
        <f t="shared" ca="1" si="31"/>
        <v>1.6597718929936995</v>
      </c>
      <c r="Q489" s="91">
        <f t="shared" ca="1" si="32"/>
        <v>0.28917388122004917</v>
      </c>
      <c r="R489" s="91">
        <f t="shared" ca="1" si="33"/>
        <v>9.5686048317652439</v>
      </c>
    </row>
    <row r="490" spans="5:18" x14ac:dyDescent="0.25">
      <c r="E490" s="76">
        <f t="shared" ca="1" si="30"/>
        <v>0.44258713276824702</v>
      </c>
      <c r="F490" s="76">
        <f t="shared" ca="1" si="31"/>
        <v>3.4130524454892148</v>
      </c>
      <c r="Q490" s="91">
        <f t="shared" ca="1" si="32"/>
        <v>0.46069510712110362</v>
      </c>
      <c r="R490" s="91">
        <f t="shared" ca="1" si="33"/>
        <v>10.509735912420043</v>
      </c>
    </row>
    <row r="491" spans="5:18" x14ac:dyDescent="0.25">
      <c r="E491" s="76">
        <f t="shared" ca="1" si="30"/>
        <v>0.94466824940856342</v>
      </c>
      <c r="F491" s="76">
        <f t="shared" ca="1" si="31"/>
        <v>9.6380471595623636</v>
      </c>
      <c r="Q491" s="91">
        <f t="shared" ca="1" si="32"/>
        <v>0.33847463186559412</v>
      </c>
      <c r="R491" s="91">
        <f t="shared" ca="1" si="33"/>
        <v>9.8399648027083728</v>
      </c>
    </row>
    <row r="492" spans="5:18" x14ac:dyDescent="0.25">
      <c r="E492" s="76">
        <f t="shared" ca="1" si="30"/>
        <v>0.86153174899927198</v>
      </c>
      <c r="F492" s="76">
        <f t="shared" ca="1" si="31"/>
        <v>7.1935015801022724</v>
      </c>
      <c r="Q492" s="91">
        <f t="shared" ca="1" si="32"/>
        <v>2.8317723208205803E-2</v>
      </c>
      <c r="R492" s="91">
        <f t="shared" ca="1" si="33"/>
        <v>7.4580829254812109</v>
      </c>
    </row>
    <row r="493" spans="5:18" x14ac:dyDescent="0.25">
      <c r="E493" s="76">
        <f t="shared" ca="1" si="30"/>
        <v>5.402116992819983E-2</v>
      </c>
      <c r="F493" s="76">
        <f t="shared" ca="1" si="31"/>
        <v>0.96866543330755572</v>
      </c>
      <c r="Q493" s="91">
        <f t="shared" ca="1" si="32"/>
        <v>0.33695848800557415</v>
      </c>
      <c r="R493" s="91">
        <f t="shared" ca="1" si="33"/>
        <v>9.8316935891706247</v>
      </c>
    </row>
    <row r="494" spans="5:18" x14ac:dyDescent="0.25">
      <c r="E494" s="76">
        <f t="shared" ca="1" si="30"/>
        <v>0.38384878596360694</v>
      </c>
      <c r="F494" s="76">
        <f t="shared" ca="1" si="31"/>
        <v>3.0870341759227555</v>
      </c>
      <c r="Q494" s="91">
        <f t="shared" ca="1" si="32"/>
        <v>0.46784066772760702</v>
      </c>
      <c r="R494" s="91">
        <f t="shared" ca="1" si="33"/>
        <v>10.549854209072038</v>
      </c>
    </row>
    <row r="495" spans="5:18" x14ac:dyDescent="0.25">
      <c r="E495" s="76">
        <f t="shared" ca="1" si="30"/>
        <v>0.65611830097951451</v>
      </c>
      <c r="F495" s="76">
        <f t="shared" ca="1" si="31"/>
        <v>4.8051501848436891</v>
      </c>
      <c r="Q495" s="91">
        <f t="shared" ca="1" si="32"/>
        <v>0.75704245578248719</v>
      </c>
      <c r="R495" s="91">
        <f t="shared" ca="1" si="33"/>
        <v>12.55785293459375</v>
      </c>
    </row>
    <row r="496" spans="5:18" x14ac:dyDescent="0.25">
      <c r="E496" s="76">
        <f t="shared" ca="1" si="30"/>
        <v>0.14097265025458561</v>
      </c>
      <c r="F496" s="76">
        <f t="shared" ca="1" si="31"/>
        <v>1.6991710329377558</v>
      </c>
      <c r="Q496" s="91">
        <f t="shared" ca="1" si="32"/>
        <v>0.23337289110718373</v>
      </c>
      <c r="R496" s="91">
        <f t="shared" ca="1" si="33"/>
        <v>9.2498263995804972</v>
      </c>
    </row>
    <row r="497" spans="5:18" x14ac:dyDescent="0.25">
      <c r="E497" s="76">
        <f t="shared" ca="1" si="30"/>
        <v>0.76935657804959801</v>
      </c>
      <c r="F497" s="76">
        <f t="shared" ca="1" si="31"/>
        <v>5.8647578650089001</v>
      </c>
      <c r="Q497" s="91">
        <f t="shared" ca="1" si="32"/>
        <v>0.22323200952419919</v>
      </c>
      <c r="R497" s="91">
        <f t="shared" ca="1" si="33"/>
        <v>9.189678347147348</v>
      </c>
    </row>
    <row r="498" spans="5:18" x14ac:dyDescent="0.25">
      <c r="E498" s="76">
        <f t="shared" ca="1" si="30"/>
        <v>0.15939706050685221</v>
      </c>
      <c r="F498" s="76">
        <f t="shared" ca="1" si="31"/>
        <v>1.8206355647569756</v>
      </c>
      <c r="Q498" s="91">
        <f t="shared" ca="1" si="32"/>
        <v>7.0917444759821424E-2</v>
      </c>
      <c r="R498" s="91">
        <f t="shared" ca="1" si="33"/>
        <v>8.0537213564883281</v>
      </c>
    </row>
    <row r="499" spans="5:18" x14ac:dyDescent="0.25">
      <c r="E499" s="76">
        <f t="shared" ca="1" si="30"/>
        <v>3.1404412625328115E-2</v>
      </c>
      <c r="F499" s="76">
        <f t="shared" ca="1" si="31"/>
        <v>0.66494376734820682</v>
      </c>
      <c r="Q499" s="91">
        <f t="shared" ca="1" si="32"/>
        <v>0.80162970199391581</v>
      </c>
      <c r="R499" s="91">
        <f t="shared" ca="1" si="33"/>
        <v>13.018203532041678</v>
      </c>
    </row>
    <row r="500" spans="5:18" x14ac:dyDescent="0.25">
      <c r="E500" s="76">
        <f t="shared" ca="1" si="30"/>
        <v>0.84645829706745424</v>
      </c>
      <c r="F500" s="76">
        <f t="shared" ca="1" si="31"/>
        <v>6.924226714986081</v>
      </c>
      <c r="Q500" s="91">
        <f t="shared" ca="1" si="32"/>
        <v>0.92287328967990445</v>
      </c>
      <c r="R500" s="91">
        <f t="shared" ca="1" si="33"/>
        <v>15.044884728675147</v>
      </c>
    </row>
    <row r="501" spans="5:18" x14ac:dyDescent="0.25">
      <c r="E501" s="76">
        <f t="shared" ca="1" si="30"/>
        <v>0.26261103875224034</v>
      </c>
      <c r="F501" s="76">
        <f t="shared" ca="1" si="31"/>
        <v>2.427379091820447</v>
      </c>
      <c r="Q501" s="91">
        <f t="shared" ca="1" si="32"/>
        <v>5.8820087243810493E-2</v>
      </c>
      <c r="R501" s="91">
        <f t="shared" ca="1" si="33"/>
        <v>7.9171356419035934</v>
      </c>
    </row>
    <row r="502" spans="5:18" x14ac:dyDescent="0.25">
      <c r="E502" s="76">
        <f t="shared" ca="1" si="30"/>
        <v>0.23621276244886835</v>
      </c>
      <c r="F502" s="76">
        <f t="shared" ca="1" si="31"/>
        <v>2.2798073541069015</v>
      </c>
      <c r="Q502" s="91">
        <f t="shared" ca="1" si="32"/>
        <v>0.26190950678892111</v>
      </c>
      <c r="R502" s="91">
        <f t="shared" ca="1" si="33"/>
        <v>9.4150246427568813</v>
      </c>
    </row>
    <row r="503" spans="5:18" x14ac:dyDescent="0.25">
      <c r="E503" s="76">
        <f t="shared" ca="1" si="30"/>
        <v>0.10617516958249462</v>
      </c>
      <c r="F503" s="76">
        <f t="shared" ca="1" si="31"/>
        <v>1.4481811730574852</v>
      </c>
      <c r="Q503" s="91">
        <f t="shared" ca="1" si="32"/>
        <v>0.92739234465764875</v>
      </c>
      <c r="R503" s="91">
        <f t="shared" ca="1" si="33"/>
        <v>15.170464744305534</v>
      </c>
    </row>
    <row r="504" spans="5:18" x14ac:dyDescent="0.25">
      <c r="E504" s="76">
        <f t="shared" ca="1" si="30"/>
        <v>0.73852726576977201</v>
      </c>
      <c r="F504" s="76">
        <f t="shared" ca="1" si="31"/>
        <v>5.5357385249982745</v>
      </c>
      <c r="Q504" s="91">
        <f t="shared" ca="1" si="32"/>
        <v>0.62598014830863358</v>
      </c>
      <c r="R504" s="91">
        <f t="shared" ca="1" si="33"/>
        <v>11.516708937042919</v>
      </c>
    </row>
    <row r="505" spans="5:18" x14ac:dyDescent="0.25">
      <c r="E505" s="76">
        <f t="shared" ca="1" si="30"/>
        <v>6.3335648859631166E-2</v>
      </c>
      <c r="F505" s="76">
        <f t="shared" ca="1" si="31"/>
        <v>1.0696605613674643</v>
      </c>
      <c r="Q505" s="91">
        <f t="shared" ca="1" si="32"/>
        <v>0.94817036192661253</v>
      </c>
      <c r="R505" s="91">
        <f t="shared" ca="1" si="33"/>
        <v>15.866601208086568</v>
      </c>
    </row>
    <row r="506" spans="5:18" x14ac:dyDescent="0.25">
      <c r="E506" s="76">
        <f t="shared" ca="1" si="30"/>
        <v>0.75871584747230303</v>
      </c>
      <c r="F506" s="76">
        <f t="shared" ca="1" si="31"/>
        <v>5.7467292816193245</v>
      </c>
      <c r="Q506" s="91">
        <f t="shared" ca="1" si="32"/>
        <v>0.92450103779033665</v>
      </c>
      <c r="R506" s="91">
        <f t="shared" ca="1" si="33"/>
        <v>15.089285140093967</v>
      </c>
    </row>
    <row r="507" spans="5:18" x14ac:dyDescent="0.25">
      <c r="E507" s="76">
        <f t="shared" ca="1" si="30"/>
        <v>0.71595277617594844</v>
      </c>
      <c r="F507" s="76">
        <f t="shared" ca="1" si="31"/>
        <v>5.31706148095149</v>
      </c>
      <c r="Q507" s="91">
        <f t="shared" ca="1" si="32"/>
        <v>0.56711035838591162</v>
      </c>
      <c r="R507" s="91">
        <f t="shared" ca="1" si="33"/>
        <v>11.134081817011676</v>
      </c>
    </row>
    <row r="508" spans="5:18" x14ac:dyDescent="0.25">
      <c r="E508" s="76">
        <f t="shared" ca="1" si="30"/>
        <v>0.35503949125089951</v>
      </c>
      <c r="F508" s="76">
        <f t="shared" ca="1" si="31"/>
        <v>2.9303022189151657</v>
      </c>
      <c r="Q508" s="91">
        <f t="shared" ca="1" si="32"/>
        <v>0.39670446498087497</v>
      </c>
      <c r="R508" s="91">
        <f t="shared" ca="1" si="33"/>
        <v>10.156866665022646</v>
      </c>
    </row>
    <row r="509" spans="5:18" x14ac:dyDescent="0.25">
      <c r="E509" s="76">
        <f t="shared" ca="1" si="30"/>
        <v>0.15157796985560212</v>
      </c>
      <c r="F509" s="76">
        <f t="shared" ca="1" si="31"/>
        <v>1.7698474733411169</v>
      </c>
      <c r="Q509" s="91">
        <f t="shared" ca="1" si="32"/>
        <v>0.94521006002893915</v>
      </c>
      <c r="R509" s="91">
        <f t="shared" ca="1" si="33"/>
        <v>15.752413852930761</v>
      </c>
    </row>
    <row r="510" spans="5:18" x14ac:dyDescent="0.25">
      <c r="E510" s="76">
        <f t="shared" ca="1" si="30"/>
        <v>0.27221724940816028</v>
      </c>
      <c r="F510" s="76">
        <f t="shared" ca="1" si="31"/>
        <v>2.4803653700125312</v>
      </c>
      <c r="Q510" s="91">
        <f t="shared" ca="1" si="32"/>
        <v>0.76433749080049052</v>
      </c>
      <c r="R510" s="91">
        <f t="shared" ca="1" si="33"/>
        <v>12.627978316756669</v>
      </c>
    </row>
    <row r="511" spans="5:18" x14ac:dyDescent="0.25">
      <c r="E511" s="76">
        <f t="shared" ca="1" si="30"/>
        <v>0.95116783971572427</v>
      </c>
      <c r="F511" s="76">
        <f t="shared" ca="1" si="31"/>
        <v>9.9821650994936277</v>
      </c>
      <c r="Q511" s="91">
        <f t="shared" ca="1" si="32"/>
        <v>0.89638783177106696</v>
      </c>
      <c r="R511" s="91">
        <f t="shared" ca="1" si="33"/>
        <v>14.425815830320538</v>
      </c>
    </row>
    <row r="512" spans="5:18" x14ac:dyDescent="0.25">
      <c r="E512" s="76">
        <f t="shared" ca="1" si="30"/>
        <v>4.8236258066507887E-2</v>
      </c>
      <c r="F512" s="76">
        <f t="shared" ca="1" si="31"/>
        <v>0.9003767307930306</v>
      </c>
      <c r="Q512" s="91">
        <f t="shared" ca="1" si="32"/>
        <v>0.22484002258080704</v>
      </c>
      <c r="R512" s="91">
        <f t="shared" ca="1" si="33"/>
        <v>9.1992742517998867</v>
      </c>
    </row>
    <row r="513" spans="5:18" x14ac:dyDescent="0.25">
      <c r="E513" s="76">
        <f t="shared" ca="1" si="30"/>
        <v>0.80561670306165056</v>
      </c>
      <c r="F513" s="76">
        <f t="shared" ca="1" si="31"/>
        <v>6.3106848765261043</v>
      </c>
      <c r="Q513" s="91">
        <f t="shared" ca="1" si="32"/>
        <v>0.81912207663459746</v>
      </c>
      <c r="R513" s="91">
        <f t="shared" ca="1" si="33"/>
        <v>13.223660037311738</v>
      </c>
    </row>
    <row r="514" spans="5:18" x14ac:dyDescent="0.25">
      <c r="E514" s="76">
        <f t="shared" ca="1" si="30"/>
        <v>0.11952567812720061</v>
      </c>
      <c r="F514" s="76">
        <f t="shared" ca="1" si="31"/>
        <v>1.5485499323164671</v>
      </c>
      <c r="Q514" s="91">
        <f t="shared" ca="1" si="32"/>
        <v>0.79196800473716211</v>
      </c>
      <c r="R514" s="91">
        <f t="shared" ca="1" si="33"/>
        <v>12.911423622230455</v>
      </c>
    </row>
    <row r="515" spans="5:18" x14ac:dyDescent="0.25">
      <c r="E515" s="76">
        <f t="shared" ca="1" si="30"/>
        <v>0.27144706940278718</v>
      </c>
      <c r="F515" s="76">
        <f t="shared" ca="1" si="31"/>
        <v>2.4761285484703239</v>
      </c>
      <c r="Q515" s="91">
        <f t="shared" ca="1" si="32"/>
        <v>0.16361479366728671</v>
      </c>
      <c r="R515" s="91">
        <f t="shared" ca="1" si="33"/>
        <v>8.8130806551960923</v>
      </c>
    </row>
    <row r="516" spans="5:18" x14ac:dyDescent="0.25">
      <c r="E516" s="76">
        <f t="shared" ref="E516:E579" ca="1" si="34">RAND()</f>
        <v>0.20588103771428068</v>
      </c>
      <c r="F516" s="76">
        <f t="shared" ref="F516:F579" ca="1" si="35">(((-LN(E516))^(-$C$3)-1)*(1/$C$3))*$C$5+$C$4</f>
        <v>2.1052063929302629</v>
      </c>
      <c r="Q516" s="91">
        <f t="shared" ref="Q516:Q579" ca="1" si="36">RAND()</f>
        <v>6.2795923809984666E-2</v>
      </c>
      <c r="R516" s="91">
        <f t="shared" ref="R516:R579" ca="1" si="37">-LN(-LN(Q516))*$O$4+$O$3</f>
        <v>7.9638473870525193</v>
      </c>
    </row>
    <row r="517" spans="5:18" x14ac:dyDescent="0.25">
      <c r="E517" s="76">
        <f t="shared" ca="1" si="34"/>
        <v>0.10306451064615929</v>
      </c>
      <c r="F517" s="76">
        <f t="shared" ca="1" si="35"/>
        <v>1.4238977358611455</v>
      </c>
      <c r="Q517" s="91">
        <f t="shared" ca="1" si="36"/>
        <v>0.76824530627287879</v>
      </c>
      <c r="R517" s="91">
        <f t="shared" ca="1" si="37"/>
        <v>12.666294546188176</v>
      </c>
    </row>
    <row r="518" spans="5:18" x14ac:dyDescent="0.25">
      <c r="E518" s="76">
        <f t="shared" ca="1" si="34"/>
        <v>0.7800099645400751</v>
      </c>
      <c r="F518" s="76">
        <f t="shared" ca="1" si="35"/>
        <v>5.9882728417034166</v>
      </c>
      <c r="Q518" s="91">
        <f t="shared" ca="1" si="36"/>
        <v>0.64632691956578725</v>
      </c>
      <c r="R518" s="91">
        <f t="shared" ca="1" si="37"/>
        <v>11.658163668177357</v>
      </c>
    </row>
    <row r="519" spans="5:18" x14ac:dyDescent="0.25">
      <c r="E519" s="76">
        <f t="shared" ca="1" si="34"/>
        <v>0.85473784206502401</v>
      </c>
      <c r="F519" s="76">
        <f t="shared" ca="1" si="35"/>
        <v>7.0686075366355645</v>
      </c>
      <c r="Q519" s="91">
        <f t="shared" ca="1" si="36"/>
        <v>0.21843486221187802</v>
      </c>
      <c r="R519" s="91">
        <f t="shared" ca="1" si="37"/>
        <v>9.1609123641997066</v>
      </c>
    </row>
    <row r="520" spans="5:18" x14ac:dyDescent="0.25">
      <c r="E520" s="76">
        <f t="shared" ca="1" si="34"/>
        <v>0.70369744582857086</v>
      </c>
      <c r="F520" s="76">
        <f t="shared" ca="1" si="35"/>
        <v>5.2049082008704834</v>
      </c>
      <c r="Q520" s="91">
        <f t="shared" ca="1" si="36"/>
        <v>0.91973970357133106</v>
      </c>
      <c r="R520" s="91">
        <f t="shared" ca="1" si="37"/>
        <v>14.961879141190265</v>
      </c>
    </row>
    <row r="521" spans="5:18" x14ac:dyDescent="0.25">
      <c r="E521" s="76">
        <f t="shared" ca="1" si="34"/>
        <v>0.82642537329592647</v>
      </c>
      <c r="F521" s="76">
        <f t="shared" ca="1" si="35"/>
        <v>6.6051793088673945</v>
      </c>
      <c r="Q521" s="91">
        <f t="shared" ca="1" si="36"/>
        <v>0.70563955352530994</v>
      </c>
      <c r="R521" s="91">
        <f t="shared" ca="1" si="37"/>
        <v>12.107369324564345</v>
      </c>
    </row>
    <row r="522" spans="5:18" x14ac:dyDescent="0.25">
      <c r="E522" s="76">
        <f t="shared" ca="1" si="34"/>
        <v>0.89920249800549923</v>
      </c>
      <c r="F522" s="76">
        <f t="shared" ca="1" si="35"/>
        <v>8.0263963965929612</v>
      </c>
      <c r="Q522" s="91">
        <f t="shared" ca="1" si="36"/>
        <v>0.91349759583578205</v>
      </c>
      <c r="R522" s="91">
        <f t="shared" ca="1" si="37"/>
        <v>14.805373698530273</v>
      </c>
    </row>
    <row r="523" spans="5:18" x14ac:dyDescent="0.25">
      <c r="E523" s="76">
        <f t="shared" ca="1" si="34"/>
        <v>0.31070919772704753</v>
      </c>
      <c r="F523" s="76">
        <f t="shared" ca="1" si="35"/>
        <v>2.6903002833920326</v>
      </c>
      <c r="Q523" s="91">
        <f t="shared" ca="1" si="36"/>
        <v>0.44016202330017129</v>
      </c>
      <c r="R523" s="91">
        <f t="shared" ca="1" si="37"/>
        <v>10.395408812754251</v>
      </c>
    </row>
    <row r="524" spans="5:18" x14ac:dyDescent="0.25">
      <c r="E524" s="76">
        <f t="shared" ca="1" si="34"/>
        <v>5.372583583456747E-2</v>
      </c>
      <c r="F524" s="76">
        <f t="shared" ca="1" si="35"/>
        <v>0.96529360681966336</v>
      </c>
      <c r="Q524" s="91">
        <f t="shared" ca="1" si="36"/>
        <v>0.26126304335042483</v>
      </c>
      <c r="R524" s="91">
        <f t="shared" ca="1" si="37"/>
        <v>9.41133883056178</v>
      </c>
    </row>
    <row r="525" spans="5:18" x14ac:dyDescent="0.25">
      <c r="E525" s="76">
        <f t="shared" ca="1" si="34"/>
        <v>0.8483481803719819</v>
      </c>
      <c r="F525" s="76">
        <f t="shared" ca="1" si="35"/>
        <v>6.9564727375176201</v>
      </c>
      <c r="Q525" s="91">
        <f t="shared" ca="1" si="36"/>
        <v>0.40013046615116821</v>
      </c>
      <c r="R525" s="91">
        <f t="shared" ca="1" si="37"/>
        <v>10.175555079722342</v>
      </c>
    </row>
    <row r="526" spans="5:18" x14ac:dyDescent="0.25">
      <c r="E526" s="76">
        <f t="shared" ca="1" si="34"/>
        <v>0.50564934664006878</v>
      </c>
      <c r="F526" s="76">
        <f t="shared" ca="1" si="35"/>
        <v>3.7805564419889333</v>
      </c>
      <c r="Q526" s="91">
        <f t="shared" ca="1" si="36"/>
        <v>0.71747193414901711</v>
      </c>
      <c r="R526" s="91">
        <f t="shared" ca="1" si="37"/>
        <v>12.205111417786412</v>
      </c>
    </row>
    <row r="527" spans="5:18" x14ac:dyDescent="0.25">
      <c r="E527" s="76">
        <f t="shared" ca="1" si="34"/>
        <v>0.12886266149915138</v>
      </c>
      <c r="F527" s="76">
        <f t="shared" ca="1" si="35"/>
        <v>1.6155395617814023</v>
      </c>
      <c r="Q527" s="91">
        <f t="shared" ca="1" si="36"/>
        <v>0.1464396001482301</v>
      </c>
      <c r="R527" s="91">
        <f t="shared" ca="1" si="37"/>
        <v>8.6941601679281302</v>
      </c>
    </row>
    <row r="528" spans="5:18" x14ac:dyDescent="0.25">
      <c r="E528" s="76">
        <f t="shared" ca="1" si="34"/>
        <v>0.33659079991077034</v>
      </c>
      <c r="F528" s="76">
        <f t="shared" ca="1" si="35"/>
        <v>2.8304103533920117</v>
      </c>
      <c r="Q528" s="91">
        <f t="shared" ca="1" si="36"/>
        <v>0.99971019953334195</v>
      </c>
      <c r="R528" s="91">
        <f t="shared" ca="1" si="37"/>
        <v>26.292346000139304</v>
      </c>
    </row>
    <row r="529" spans="5:18" x14ac:dyDescent="0.25">
      <c r="E529" s="76">
        <f t="shared" ca="1" si="34"/>
        <v>0.41509951791512212</v>
      </c>
      <c r="F529" s="76">
        <f t="shared" ca="1" si="35"/>
        <v>3.2590651383063802</v>
      </c>
      <c r="Q529" s="91">
        <f t="shared" ca="1" si="36"/>
        <v>0.10286126448581867</v>
      </c>
      <c r="R529" s="91">
        <f t="shared" ca="1" si="37"/>
        <v>8.3565901726993044</v>
      </c>
    </row>
    <row r="530" spans="5:18" x14ac:dyDescent="0.25">
      <c r="E530" s="76">
        <f t="shared" ca="1" si="34"/>
        <v>0.99942302142893813</v>
      </c>
      <c r="F530" s="76">
        <f t="shared" ca="1" si="35"/>
        <v>25.160086703103108</v>
      </c>
      <c r="Q530" s="91">
        <f t="shared" ca="1" si="36"/>
        <v>0.25662778838812894</v>
      </c>
      <c r="R530" s="91">
        <f t="shared" ca="1" si="37"/>
        <v>9.3848415828358114</v>
      </c>
    </row>
    <row r="531" spans="5:18" x14ac:dyDescent="0.25">
      <c r="E531" s="76">
        <f t="shared" ca="1" si="34"/>
        <v>0.10489373130096025</v>
      </c>
      <c r="F531" s="76">
        <f t="shared" ca="1" si="35"/>
        <v>1.4382223591911698</v>
      </c>
      <c r="Q531" s="91">
        <f t="shared" ca="1" si="36"/>
        <v>9.6549602479449659E-2</v>
      </c>
      <c r="R531" s="91">
        <f t="shared" ca="1" si="37"/>
        <v>8.3016662996398818</v>
      </c>
    </row>
    <row r="532" spans="5:18" x14ac:dyDescent="0.25">
      <c r="E532" s="76">
        <f t="shared" ca="1" si="34"/>
        <v>0.84492610457994077</v>
      </c>
      <c r="F532" s="76">
        <f t="shared" ca="1" si="35"/>
        <v>6.898378298291445</v>
      </c>
      <c r="Q532" s="91">
        <f t="shared" ca="1" si="36"/>
        <v>0.21852210026411301</v>
      </c>
      <c r="R532" s="91">
        <f t="shared" ca="1" si="37"/>
        <v>9.1614373876857194</v>
      </c>
    </row>
    <row r="533" spans="5:18" x14ac:dyDescent="0.25">
      <c r="E533" s="76">
        <f t="shared" ca="1" si="34"/>
        <v>7.048183461403057E-2</v>
      </c>
      <c r="F533" s="76">
        <f t="shared" ca="1" si="35"/>
        <v>1.1412032612760066</v>
      </c>
      <c r="Q533" s="91">
        <f t="shared" ca="1" si="36"/>
        <v>0.2503147424129093</v>
      </c>
      <c r="R533" s="91">
        <f t="shared" ca="1" si="37"/>
        <v>9.3485474711425134</v>
      </c>
    </row>
    <row r="534" spans="5:18" x14ac:dyDescent="0.25">
      <c r="E534" s="76">
        <f t="shared" ca="1" si="34"/>
        <v>0.85288515658250241</v>
      </c>
      <c r="F534" s="76">
        <f t="shared" ca="1" si="35"/>
        <v>7.0355844530889717</v>
      </c>
      <c r="Q534" s="91">
        <f t="shared" ca="1" si="36"/>
        <v>0.48785212803681988</v>
      </c>
      <c r="R534" s="91">
        <f t="shared" ca="1" si="37"/>
        <v>10.663287605560159</v>
      </c>
    </row>
    <row r="535" spans="5:18" x14ac:dyDescent="0.25">
      <c r="E535" s="76">
        <f t="shared" ca="1" si="34"/>
        <v>0.60895455735667581</v>
      </c>
      <c r="F535" s="76">
        <f t="shared" ca="1" si="35"/>
        <v>4.4526431925321548</v>
      </c>
      <c r="Q535" s="91">
        <f t="shared" ca="1" si="36"/>
        <v>0.65220350608713706</v>
      </c>
      <c r="R535" s="91">
        <f t="shared" ca="1" si="37"/>
        <v>11.700076236939346</v>
      </c>
    </row>
    <row r="536" spans="5:18" x14ac:dyDescent="0.25">
      <c r="E536" s="76">
        <f t="shared" ca="1" si="34"/>
        <v>0.41258745154211396</v>
      </c>
      <c r="F536" s="76">
        <f t="shared" ca="1" si="35"/>
        <v>3.245131468058748</v>
      </c>
      <c r="Q536" s="91">
        <f t="shared" ca="1" si="36"/>
        <v>0.73764553744391992</v>
      </c>
      <c r="R536" s="91">
        <f t="shared" ca="1" si="37"/>
        <v>12.379535870242277</v>
      </c>
    </row>
    <row r="537" spans="5:18" x14ac:dyDescent="0.25">
      <c r="E537" s="76">
        <f t="shared" ca="1" si="34"/>
        <v>0.38059046918873285</v>
      </c>
      <c r="F537" s="76">
        <f t="shared" ca="1" si="35"/>
        <v>3.0692375206618134</v>
      </c>
      <c r="Q537" s="91">
        <f t="shared" ca="1" si="36"/>
        <v>9.2391223451427806E-2</v>
      </c>
      <c r="R537" s="91">
        <f t="shared" ca="1" si="37"/>
        <v>8.2643514065266821</v>
      </c>
    </row>
    <row r="538" spans="5:18" x14ac:dyDescent="0.25">
      <c r="E538" s="76">
        <f t="shared" ca="1" si="34"/>
        <v>0.24275331220420371</v>
      </c>
      <c r="F538" s="76">
        <f t="shared" ca="1" si="35"/>
        <v>2.3166842180968734</v>
      </c>
      <c r="Q538" s="91">
        <f t="shared" ca="1" si="36"/>
        <v>0.35452123526272916</v>
      </c>
      <c r="R538" s="91">
        <f t="shared" ca="1" si="37"/>
        <v>9.9273611507387507</v>
      </c>
    </row>
    <row r="539" spans="5:18" x14ac:dyDescent="0.25">
      <c r="E539" s="76">
        <f t="shared" ca="1" si="34"/>
        <v>0.5131493841979301</v>
      </c>
      <c r="F539" s="76">
        <f t="shared" ca="1" si="35"/>
        <v>3.825965991377049</v>
      </c>
      <c r="Q539" s="91">
        <f t="shared" ca="1" si="36"/>
        <v>0.39047338939816445</v>
      </c>
      <c r="R539" s="91">
        <f t="shared" ca="1" si="37"/>
        <v>10.122909586562523</v>
      </c>
    </row>
    <row r="540" spans="5:18" x14ac:dyDescent="0.25">
      <c r="E540" s="76">
        <f t="shared" ca="1" si="34"/>
        <v>0.80060301873395745</v>
      </c>
      <c r="F540" s="76">
        <f t="shared" ca="1" si="35"/>
        <v>6.2444063016536351</v>
      </c>
      <c r="Q540" s="91">
        <f t="shared" ca="1" si="36"/>
        <v>0.75517522736442078</v>
      </c>
      <c r="R540" s="91">
        <f t="shared" ca="1" si="37"/>
        <v>12.540186272179309</v>
      </c>
    </row>
    <row r="541" spans="5:18" x14ac:dyDescent="0.25">
      <c r="E541" s="76">
        <f t="shared" ca="1" si="34"/>
        <v>0.91079156620036816</v>
      </c>
      <c r="F541" s="76">
        <f t="shared" ca="1" si="35"/>
        <v>8.3498942993062535</v>
      </c>
      <c r="Q541" s="91">
        <f t="shared" ca="1" si="36"/>
        <v>0.51342234116438623</v>
      </c>
      <c r="R541" s="91">
        <f t="shared" ca="1" si="37"/>
        <v>10.81096073026551</v>
      </c>
    </row>
    <row r="542" spans="5:18" x14ac:dyDescent="0.25">
      <c r="E542" s="76">
        <f t="shared" ca="1" si="34"/>
        <v>0.36548681427659035</v>
      </c>
      <c r="F542" s="76">
        <f t="shared" ca="1" si="35"/>
        <v>2.9869964688532376</v>
      </c>
      <c r="Q542" s="91">
        <f t="shared" ca="1" si="36"/>
        <v>9.2241517404505036E-2</v>
      </c>
      <c r="R542" s="91">
        <f t="shared" ca="1" si="37"/>
        <v>8.2629901135615338</v>
      </c>
    </row>
    <row r="543" spans="5:18" x14ac:dyDescent="0.25">
      <c r="E543" s="76">
        <f t="shared" ca="1" si="34"/>
        <v>0.20354641576247812</v>
      </c>
      <c r="F543" s="76">
        <f t="shared" ca="1" si="35"/>
        <v>2.0914746686182402</v>
      </c>
      <c r="Q543" s="91">
        <f t="shared" ca="1" si="36"/>
        <v>0.43523387282192616</v>
      </c>
      <c r="R543" s="91">
        <f t="shared" ca="1" si="37"/>
        <v>10.368153984463326</v>
      </c>
    </row>
    <row r="544" spans="5:18" x14ac:dyDescent="0.25">
      <c r="E544" s="76">
        <f t="shared" ca="1" si="34"/>
        <v>8.6428345820736552E-2</v>
      </c>
      <c r="F544" s="76">
        <f t="shared" ca="1" si="35"/>
        <v>1.2869406970910564</v>
      </c>
      <c r="Q544" s="91">
        <f t="shared" ca="1" si="36"/>
        <v>7.5307796528656268E-2</v>
      </c>
      <c r="R544" s="91">
        <f t="shared" ca="1" si="37"/>
        <v>8.0996427213694364</v>
      </c>
    </row>
    <row r="545" spans="5:18" x14ac:dyDescent="0.25">
      <c r="E545" s="76">
        <f t="shared" ca="1" si="34"/>
        <v>0.68972768288493247</v>
      </c>
      <c r="F545" s="76">
        <f t="shared" ca="1" si="35"/>
        <v>5.0820289413662385</v>
      </c>
      <c r="Q545" s="91">
        <f t="shared" ca="1" si="36"/>
        <v>2.6191303561850399E-2</v>
      </c>
      <c r="R545" s="91">
        <f t="shared" ca="1" si="37"/>
        <v>7.4147540079112648</v>
      </c>
    </row>
    <row r="546" spans="5:18" x14ac:dyDescent="0.25">
      <c r="E546" s="76">
        <f t="shared" ca="1" si="34"/>
        <v>0.67786395695839075</v>
      </c>
      <c r="F546" s="76">
        <f t="shared" ca="1" si="35"/>
        <v>4.9814532928029838</v>
      </c>
      <c r="Q546" s="91">
        <f t="shared" ca="1" si="36"/>
        <v>0.41054029866208219</v>
      </c>
      <c r="R546" s="91">
        <f t="shared" ca="1" si="37"/>
        <v>10.232435855437377</v>
      </c>
    </row>
    <row r="547" spans="5:18" x14ac:dyDescent="0.25">
      <c r="E547" s="76">
        <f t="shared" ca="1" si="34"/>
        <v>0.25272597069726344</v>
      </c>
      <c r="F547" s="76">
        <f t="shared" ca="1" si="35"/>
        <v>2.3724938092393195</v>
      </c>
      <c r="Q547" s="91">
        <f t="shared" ca="1" si="36"/>
        <v>0.57590069565263258</v>
      </c>
      <c r="R547" s="91">
        <f t="shared" ca="1" si="37"/>
        <v>11.189066613279756</v>
      </c>
    </row>
    <row r="548" spans="5:18" x14ac:dyDescent="0.25">
      <c r="E548" s="76">
        <f t="shared" ca="1" si="34"/>
        <v>0.15099504966348953</v>
      </c>
      <c r="F548" s="76">
        <f t="shared" ca="1" si="35"/>
        <v>1.7660184302585908</v>
      </c>
      <c r="Q548" s="91">
        <f t="shared" ca="1" si="36"/>
        <v>4.9453440496694534E-2</v>
      </c>
      <c r="R548" s="91">
        <f t="shared" ca="1" si="37"/>
        <v>7.7982980061725531</v>
      </c>
    </row>
    <row r="549" spans="5:18" x14ac:dyDescent="0.25">
      <c r="E549" s="76">
        <f t="shared" ca="1" si="34"/>
        <v>0.57458431867408577</v>
      </c>
      <c r="F549" s="76">
        <f t="shared" ca="1" si="35"/>
        <v>4.2163426333201866</v>
      </c>
      <c r="Q549" s="91">
        <f t="shared" ca="1" si="36"/>
        <v>0.50028551084734296</v>
      </c>
      <c r="R549" s="91">
        <f t="shared" ca="1" si="37"/>
        <v>10.734673669911679</v>
      </c>
    </row>
    <row r="550" spans="5:18" x14ac:dyDescent="0.25">
      <c r="E550" s="76">
        <f t="shared" ca="1" si="34"/>
        <v>0.58566973584578597</v>
      </c>
      <c r="F550" s="76">
        <f t="shared" ca="1" si="35"/>
        <v>4.290932311692532</v>
      </c>
      <c r="Q550" s="91">
        <f t="shared" ca="1" si="36"/>
        <v>7.0109737702579444E-3</v>
      </c>
      <c r="R550" s="91">
        <f t="shared" ca="1" si="37"/>
        <v>6.7970761523316199</v>
      </c>
    </row>
    <row r="551" spans="5:18" x14ac:dyDescent="0.25">
      <c r="E551" s="76">
        <f t="shared" ca="1" si="34"/>
        <v>0.99515168911231056</v>
      </c>
      <c r="F551" s="76">
        <f t="shared" ca="1" si="35"/>
        <v>17.069476202435936</v>
      </c>
      <c r="Q551" s="91">
        <f t="shared" ca="1" si="36"/>
        <v>0.68771579742660849</v>
      </c>
      <c r="R551" s="91">
        <f t="shared" ca="1" si="37"/>
        <v>11.96496998450236</v>
      </c>
    </row>
    <row r="552" spans="5:18" x14ac:dyDescent="0.25">
      <c r="E552" s="76">
        <f t="shared" ca="1" si="34"/>
        <v>0.56162401113160854</v>
      </c>
      <c r="F552" s="76">
        <f t="shared" ca="1" si="35"/>
        <v>4.1309116893458215</v>
      </c>
      <c r="Q552" s="91">
        <f t="shared" ca="1" si="36"/>
        <v>0.92575999726017655</v>
      </c>
      <c r="R552" s="91">
        <f t="shared" ca="1" si="37"/>
        <v>15.124259907434762</v>
      </c>
    </row>
    <row r="553" spans="5:18" x14ac:dyDescent="0.25">
      <c r="E553" s="76">
        <f t="shared" ca="1" si="34"/>
        <v>0.44100205383763469</v>
      </c>
      <c r="F553" s="76">
        <f t="shared" ca="1" si="35"/>
        <v>3.4040891222656473</v>
      </c>
      <c r="Q553" s="91">
        <f t="shared" ca="1" si="36"/>
        <v>0.81539875118548055</v>
      </c>
      <c r="R553" s="91">
        <f t="shared" ca="1" si="37"/>
        <v>13.178505813230984</v>
      </c>
    </row>
    <row r="554" spans="5:18" x14ac:dyDescent="0.25">
      <c r="E554" s="76">
        <f t="shared" ca="1" si="34"/>
        <v>0.47868721606519182</v>
      </c>
      <c r="F554" s="76">
        <f t="shared" ca="1" si="35"/>
        <v>3.620560391505105</v>
      </c>
      <c r="Q554" s="91">
        <f t="shared" ca="1" si="36"/>
        <v>0.27384491748266837</v>
      </c>
      <c r="R554" s="91">
        <f t="shared" ca="1" si="37"/>
        <v>9.4826800568182108</v>
      </c>
    </row>
    <row r="555" spans="5:18" x14ac:dyDescent="0.25">
      <c r="E555" s="76">
        <f t="shared" ca="1" si="34"/>
        <v>0.40658461627400277</v>
      </c>
      <c r="F555" s="76">
        <f t="shared" ca="1" si="35"/>
        <v>3.2119176394619426</v>
      </c>
      <c r="Q555" s="91">
        <f t="shared" ca="1" si="36"/>
        <v>0.24865551496264371</v>
      </c>
      <c r="R555" s="91">
        <f t="shared" ca="1" si="37"/>
        <v>9.3389669060465312</v>
      </c>
    </row>
    <row r="556" spans="5:18" x14ac:dyDescent="0.25">
      <c r="E556" s="76">
        <f t="shared" ca="1" si="34"/>
        <v>0.36359089467170824</v>
      </c>
      <c r="F556" s="76">
        <f t="shared" ca="1" si="35"/>
        <v>2.9766980993366405</v>
      </c>
      <c r="Q556" s="91">
        <f t="shared" ca="1" si="36"/>
        <v>0.68479228686847671</v>
      </c>
      <c r="R556" s="91">
        <f t="shared" ca="1" si="37"/>
        <v>11.942340278673447</v>
      </c>
    </row>
    <row r="557" spans="5:18" x14ac:dyDescent="0.25">
      <c r="E557" s="76">
        <f t="shared" ca="1" si="34"/>
        <v>0.39395260440926738</v>
      </c>
      <c r="F557" s="76">
        <f t="shared" ca="1" si="35"/>
        <v>3.1423695448105144</v>
      </c>
      <c r="Q557" s="91">
        <f t="shared" ca="1" si="36"/>
        <v>0.72759471844654422</v>
      </c>
      <c r="R557" s="91">
        <f t="shared" ca="1" si="37"/>
        <v>12.291338037431531</v>
      </c>
    </row>
    <row r="558" spans="5:18" x14ac:dyDescent="0.25">
      <c r="E558" s="76">
        <f t="shared" ca="1" si="34"/>
        <v>0.52768086180770879</v>
      </c>
      <c r="F558" s="76">
        <f t="shared" ca="1" si="35"/>
        <v>3.915198832896702</v>
      </c>
      <c r="Q558" s="91">
        <f t="shared" ca="1" si="36"/>
        <v>0.9442824016379191</v>
      </c>
      <c r="R558" s="91">
        <f t="shared" ca="1" si="37"/>
        <v>15.717862349108923</v>
      </c>
    </row>
    <row r="559" spans="5:18" x14ac:dyDescent="0.25">
      <c r="E559" s="76">
        <f t="shared" ca="1" si="34"/>
        <v>0.71746769934826948</v>
      </c>
      <c r="F559" s="76">
        <f t="shared" ca="1" si="35"/>
        <v>5.3312282035975107</v>
      </c>
      <c r="Q559" s="91">
        <f t="shared" ca="1" si="36"/>
        <v>0.58460285147782787</v>
      </c>
      <c r="R559" s="91">
        <f t="shared" ca="1" si="37"/>
        <v>11.244175377010389</v>
      </c>
    </row>
    <row r="560" spans="5:18" x14ac:dyDescent="0.25">
      <c r="E560" s="76">
        <f t="shared" ca="1" si="34"/>
        <v>0.16664735158908595</v>
      </c>
      <c r="F560" s="76">
        <f t="shared" ca="1" si="35"/>
        <v>1.8668421425578958</v>
      </c>
      <c r="Q560" s="91">
        <f t="shared" ca="1" si="36"/>
        <v>0.44254396466925561</v>
      </c>
      <c r="R560" s="91">
        <f t="shared" ca="1" si="37"/>
        <v>10.408605654652353</v>
      </c>
    </row>
    <row r="561" spans="5:18" x14ac:dyDescent="0.25">
      <c r="E561" s="76">
        <f t="shared" ca="1" si="34"/>
        <v>0.43293659845857446</v>
      </c>
      <c r="F561" s="76">
        <f t="shared" ca="1" si="35"/>
        <v>3.3586483968912235</v>
      </c>
      <c r="Q561" s="91">
        <f t="shared" ca="1" si="36"/>
        <v>9.7686837670999283E-2</v>
      </c>
      <c r="R561" s="91">
        <f t="shared" ca="1" si="37"/>
        <v>8.3117098222678489</v>
      </c>
    </row>
    <row r="562" spans="5:18" x14ac:dyDescent="0.25">
      <c r="E562" s="76">
        <f t="shared" ca="1" si="34"/>
        <v>0.75195376502665279</v>
      </c>
      <c r="F562" s="76">
        <f t="shared" ca="1" si="35"/>
        <v>5.6742668607488529</v>
      </c>
      <c r="Q562" s="91">
        <f t="shared" ca="1" si="36"/>
        <v>0.94291049631446888</v>
      </c>
      <c r="R562" s="91">
        <f t="shared" ca="1" si="37"/>
        <v>15.667774044646357</v>
      </c>
    </row>
    <row r="563" spans="5:18" x14ac:dyDescent="0.25">
      <c r="E563" s="76">
        <f t="shared" ca="1" si="34"/>
        <v>0.86654760674873166</v>
      </c>
      <c r="F563" s="76">
        <f t="shared" ca="1" si="35"/>
        <v>7.2898090737386374</v>
      </c>
      <c r="Q563" s="91">
        <f t="shared" ca="1" si="36"/>
        <v>0.94504331635653194</v>
      </c>
      <c r="R563" s="91">
        <f t="shared" ca="1" si="37"/>
        <v>15.746161677850367</v>
      </c>
    </row>
    <row r="564" spans="5:18" x14ac:dyDescent="0.25">
      <c r="E564" s="76">
        <f t="shared" ca="1" si="34"/>
        <v>0.96484172961419212</v>
      </c>
      <c r="F564" s="76">
        <f t="shared" ca="1" si="35"/>
        <v>10.903094340822307</v>
      </c>
      <c r="Q564" s="91">
        <f t="shared" ca="1" si="36"/>
        <v>0.81436474965650252</v>
      </c>
      <c r="R564" s="91">
        <f t="shared" ca="1" si="37"/>
        <v>13.166108894981178</v>
      </c>
    </row>
    <row r="565" spans="5:18" x14ac:dyDescent="0.25">
      <c r="E565" s="76">
        <f t="shared" ca="1" si="34"/>
        <v>0.94292469861230221</v>
      </c>
      <c r="F565" s="76">
        <f t="shared" ca="1" si="35"/>
        <v>9.5531026594584585</v>
      </c>
      <c r="Q565" s="91">
        <f t="shared" ca="1" si="36"/>
        <v>0.39675382297207007</v>
      </c>
      <c r="R565" s="91">
        <f t="shared" ca="1" si="37"/>
        <v>10.157135809673244</v>
      </c>
    </row>
    <row r="566" spans="5:18" x14ac:dyDescent="0.25">
      <c r="E566" s="76">
        <f t="shared" ca="1" si="34"/>
        <v>0.2055269889850766</v>
      </c>
      <c r="F566" s="76">
        <f t="shared" ca="1" si="35"/>
        <v>2.1031270338649906</v>
      </c>
      <c r="Q566" s="91">
        <f t="shared" ca="1" si="36"/>
        <v>0.77528303916444541</v>
      </c>
      <c r="R566" s="91">
        <f t="shared" ca="1" si="37"/>
        <v>12.736695895538467</v>
      </c>
    </row>
    <row r="567" spans="5:18" x14ac:dyDescent="0.25">
      <c r="E567" s="76">
        <f t="shared" ca="1" si="34"/>
        <v>0.8860049810156555</v>
      </c>
      <c r="F567" s="76">
        <f t="shared" ca="1" si="35"/>
        <v>7.702432495819493</v>
      </c>
      <c r="Q567" s="91">
        <f t="shared" ca="1" si="36"/>
        <v>0.27684861752633305</v>
      </c>
      <c r="R567" s="91">
        <f t="shared" ca="1" si="37"/>
        <v>9.4995966022200324</v>
      </c>
    </row>
    <row r="568" spans="5:18" x14ac:dyDescent="0.25">
      <c r="E568" s="76">
        <f t="shared" ca="1" si="34"/>
        <v>0.68563610001981135</v>
      </c>
      <c r="F568" s="76">
        <f t="shared" ca="1" si="35"/>
        <v>5.046967187918991</v>
      </c>
      <c r="Q568" s="91">
        <f t="shared" ca="1" si="36"/>
        <v>8.8660108398248894E-2</v>
      </c>
      <c r="R568" s="91">
        <f t="shared" ca="1" si="37"/>
        <v>8.230032327706942</v>
      </c>
    </row>
    <row r="569" spans="5:18" x14ac:dyDescent="0.25">
      <c r="E569" s="76">
        <f t="shared" ca="1" si="34"/>
        <v>0.55904169427643624</v>
      </c>
      <c r="F569" s="76">
        <f t="shared" ca="1" si="35"/>
        <v>4.1141057334098203</v>
      </c>
      <c r="Q569" s="91">
        <f t="shared" ca="1" si="36"/>
        <v>0.2318295351894063</v>
      </c>
      <c r="R569" s="91">
        <f t="shared" ca="1" si="37"/>
        <v>9.2407272819645918</v>
      </c>
    </row>
    <row r="570" spans="5:18" x14ac:dyDescent="0.25">
      <c r="E570" s="76">
        <f t="shared" ca="1" si="34"/>
        <v>0.15470897067587086</v>
      </c>
      <c r="F570" s="76">
        <f t="shared" ca="1" si="35"/>
        <v>1.7903104394611353</v>
      </c>
      <c r="Q570" s="91">
        <f t="shared" ca="1" si="36"/>
        <v>0.62916800999153322</v>
      </c>
      <c r="R570" s="91">
        <f t="shared" ca="1" si="37"/>
        <v>11.538515136972483</v>
      </c>
    </row>
    <row r="571" spans="5:18" x14ac:dyDescent="0.25">
      <c r="E571" s="76">
        <f t="shared" ca="1" si="34"/>
        <v>0.29689536564685637</v>
      </c>
      <c r="F571" s="76">
        <f t="shared" ca="1" si="35"/>
        <v>2.6152883047832804</v>
      </c>
      <c r="Q571" s="91">
        <f t="shared" ca="1" si="36"/>
        <v>0.2226266362193311</v>
      </c>
      <c r="R571" s="91">
        <f t="shared" ca="1" si="37"/>
        <v>9.186059799610085</v>
      </c>
    </row>
    <row r="572" spans="5:18" x14ac:dyDescent="0.25">
      <c r="E572" s="76">
        <f t="shared" ca="1" si="34"/>
        <v>0.82983396357513539</v>
      </c>
      <c r="F572" s="76">
        <f t="shared" ca="1" si="35"/>
        <v>6.656757060307414</v>
      </c>
      <c r="Q572" s="91">
        <f t="shared" ca="1" si="36"/>
        <v>0.15572792059047924</v>
      </c>
      <c r="R572" s="91">
        <f t="shared" ca="1" si="37"/>
        <v>8.7592288962484552</v>
      </c>
    </row>
    <row r="573" spans="5:18" x14ac:dyDescent="0.25">
      <c r="E573" s="76">
        <f t="shared" ca="1" si="34"/>
        <v>0.23040029077519664</v>
      </c>
      <c r="F573" s="76">
        <f t="shared" ca="1" si="35"/>
        <v>2.2468318155269857</v>
      </c>
      <c r="Q573" s="91">
        <f t="shared" ca="1" si="36"/>
        <v>0.18783502933433249</v>
      </c>
      <c r="R573" s="91">
        <f t="shared" ca="1" si="37"/>
        <v>8.9717302697268888</v>
      </c>
    </row>
    <row r="574" spans="5:18" x14ac:dyDescent="0.25">
      <c r="E574" s="76">
        <f t="shared" ca="1" si="34"/>
        <v>0.55348276206566727</v>
      </c>
      <c r="F574" s="76">
        <f t="shared" ca="1" si="35"/>
        <v>4.0781606106033736</v>
      </c>
      <c r="Q574" s="91">
        <f t="shared" ca="1" si="36"/>
        <v>0.70958034726162811</v>
      </c>
      <c r="R574" s="91">
        <f t="shared" ca="1" si="37"/>
        <v>12.139574245585001</v>
      </c>
    </row>
    <row r="575" spans="5:18" x14ac:dyDescent="0.25">
      <c r="E575" s="76">
        <f t="shared" ca="1" si="34"/>
        <v>5.4422593037408373E-2</v>
      </c>
      <c r="F575" s="76">
        <f t="shared" ca="1" si="35"/>
        <v>0.97323011462462095</v>
      </c>
      <c r="Q575" s="91">
        <f t="shared" ca="1" si="36"/>
        <v>0.27074275614554777</v>
      </c>
      <c r="R575" s="91">
        <f t="shared" ca="1" si="37"/>
        <v>9.4651645160328339</v>
      </c>
    </row>
    <row r="576" spans="5:18" x14ac:dyDescent="0.25">
      <c r="E576" s="76">
        <f t="shared" ca="1" si="34"/>
        <v>0.62642386871723188</v>
      </c>
      <c r="F576" s="76">
        <f t="shared" ca="1" si="35"/>
        <v>4.5789672507326502</v>
      </c>
      <c r="Q576" s="91">
        <f t="shared" ca="1" si="36"/>
        <v>0.2623168956373565</v>
      </c>
      <c r="R576" s="91">
        <f t="shared" ca="1" si="37"/>
        <v>9.4173461849131908</v>
      </c>
    </row>
    <row r="577" spans="5:18" x14ac:dyDescent="0.25">
      <c r="E577" s="76">
        <f t="shared" ca="1" si="34"/>
        <v>0.30523098353354405</v>
      </c>
      <c r="F577" s="76">
        <f t="shared" ca="1" si="35"/>
        <v>2.6605832176621442</v>
      </c>
      <c r="Q577" s="91">
        <f t="shared" ca="1" si="36"/>
        <v>0.16381830121815877</v>
      </c>
      <c r="R577" s="91">
        <f t="shared" ca="1" si="37"/>
        <v>8.814454478545807</v>
      </c>
    </row>
    <row r="578" spans="5:18" x14ac:dyDescent="0.25">
      <c r="E578" s="76">
        <f t="shared" ca="1" si="34"/>
        <v>0.58647844360457624</v>
      </c>
      <c r="F578" s="76">
        <f t="shared" ca="1" si="35"/>
        <v>4.2964314851993608</v>
      </c>
      <c r="Q578" s="91">
        <f t="shared" ca="1" si="36"/>
        <v>0.61072422599575338</v>
      </c>
      <c r="R578" s="91">
        <f t="shared" ca="1" si="37"/>
        <v>11.414046943769446</v>
      </c>
    </row>
    <row r="579" spans="5:18" x14ac:dyDescent="0.25">
      <c r="E579" s="76">
        <f t="shared" ca="1" si="34"/>
        <v>0.78507306534144827</v>
      </c>
      <c r="F579" s="76">
        <f t="shared" ca="1" si="35"/>
        <v>6.0490123003382275</v>
      </c>
      <c r="Q579" s="91">
        <f t="shared" ca="1" si="36"/>
        <v>0.6093553573461129</v>
      </c>
      <c r="R579" s="91">
        <f t="shared" ca="1" si="37"/>
        <v>11.404966565913183</v>
      </c>
    </row>
    <row r="580" spans="5:18" x14ac:dyDescent="0.25">
      <c r="E580" s="76">
        <f t="shared" ref="E580:E643" ca="1" si="38">RAND()</f>
        <v>0.54711706974089425</v>
      </c>
      <c r="F580" s="76">
        <f t="shared" ref="F580:F643" ca="1" si="39">(((-LN(E580))^(-$C$3)-1)*(1/$C$3))*$C$5+$C$4</f>
        <v>4.0373777119097216</v>
      </c>
      <c r="Q580" s="91">
        <f t="shared" ref="Q580:Q643" ca="1" si="40">RAND()</f>
        <v>0.82054529699016621</v>
      </c>
      <c r="R580" s="91">
        <f t="shared" ref="R580:R643" ca="1" si="41">-LN(-LN(Q580))*$O$4+$O$3</f>
        <v>13.241137629369902</v>
      </c>
    </row>
    <row r="581" spans="5:18" x14ac:dyDescent="0.25">
      <c r="E581" s="76">
        <f t="shared" ca="1" si="38"/>
        <v>5.5474587954396082E-4</v>
      </c>
      <c r="F581" s="76">
        <f t="shared" ca="1" si="39"/>
        <v>-0.64911582521880717</v>
      </c>
      <c r="Q581" s="91">
        <f t="shared" ca="1" si="40"/>
        <v>0.87006600937563872</v>
      </c>
      <c r="R581" s="91">
        <f t="shared" ca="1" si="41"/>
        <v>13.943885385701185</v>
      </c>
    </row>
    <row r="582" spans="5:18" x14ac:dyDescent="0.25">
      <c r="E582" s="76">
        <f t="shared" ca="1" si="38"/>
        <v>0.51136593475210967</v>
      </c>
      <c r="F582" s="76">
        <f t="shared" ca="1" si="39"/>
        <v>3.8151295710220063</v>
      </c>
      <c r="Q582" s="91">
        <f t="shared" ca="1" si="40"/>
        <v>0.39263002695499327</v>
      </c>
      <c r="R582" s="91">
        <f t="shared" ca="1" si="41"/>
        <v>10.134658117594981</v>
      </c>
    </row>
    <row r="583" spans="5:18" x14ac:dyDescent="0.25">
      <c r="E583" s="76">
        <f t="shared" ca="1" si="38"/>
        <v>0.88877200700054759</v>
      </c>
      <c r="F583" s="76">
        <f t="shared" ca="1" si="39"/>
        <v>7.7669918290796698</v>
      </c>
      <c r="Q583" s="91">
        <f t="shared" ca="1" si="40"/>
        <v>0.32347900223320369</v>
      </c>
      <c r="R583" s="91">
        <f t="shared" ca="1" si="41"/>
        <v>9.7580067996674664</v>
      </c>
    </row>
    <row r="584" spans="5:18" x14ac:dyDescent="0.25">
      <c r="E584" s="76">
        <f t="shared" ca="1" si="38"/>
        <v>0.84597995673657644</v>
      </c>
      <c r="F584" s="76">
        <f t="shared" ca="1" si="39"/>
        <v>6.9161290017478834</v>
      </c>
      <c r="Q584" s="91">
        <f t="shared" ca="1" si="40"/>
        <v>1.6867315696634133E-2</v>
      </c>
      <c r="R584" s="91">
        <f t="shared" ca="1" si="41"/>
        <v>7.1866409155147064</v>
      </c>
    </row>
    <row r="585" spans="5:18" x14ac:dyDescent="0.25">
      <c r="E585" s="76">
        <f t="shared" ca="1" si="38"/>
        <v>0.46762459548078539</v>
      </c>
      <c r="F585" s="76">
        <f t="shared" ca="1" si="39"/>
        <v>3.5562326905169979</v>
      </c>
      <c r="Q585" s="91">
        <f t="shared" ca="1" si="40"/>
        <v>0.88824911054119737</v>
      </c>
      <c r="R585" s="91">
        <f t="shared" ca="1" si="41"/>
        <v>14.265633237602934</v>
      </c>
    </row>
    <row r="586" spans="5:18" x14ac:dyDescent="0.25">
      <c r="E586" s="76">
        <f t="shared" ca="1" si="38"/>
        <v>0.55499887268556936</v>
      </c>
      <c r="F586" s="76">
        <f t="shared" ca="1" si="39"/>
        <v>4.0879329666704995</v>
      </c>
      <c r="Q586" s="91">
        <f t="shared" ca="1" si="40"/>
        <v>9.8409192224966358E-2</v>
      </c>
      <c r="R586" s="91">
        <f t="shared" ca="1" si="41"/>
        <v>8.3180547213980276</v>
      </c>
    </row>
    <row r="587" spans="5:18" x14ac:dyDescent="0.25">
      <c r="E587" s="76">
        <f t="shared" ca="1" si="38"/>
        <v>0.36019065484690571</v>
      </c>
      <c r="F587" s="76">
        <f t="shared" ca="1" si="39"/>
        <v>2.9582400222040324</v>
      </c>
      <c r="Q587" s="91">
        <f t="shared" ca="1" si="40"/>
        <v>0.99835096943077029</v>
      </c>
      <c r="R587" s="91">
        <f t="shared" ca="1" si="41"/>
        <v>22.81348523033688</v>
      </c>
    </row>
    <row r="588" spans="5:18" x14ac:dyDescent="0.25">
      <c r="E588" s="76">
        <f t="shared" ca="1" si="38"/>
        <v>0.63562104800777819</v>
      </c>
      <c r="F588" s="76">
        <f t="shared" ca="1" si="39"/>
        <v>4.6473897080708744</v>
      </c>
      <c r="Q588" s="91">
        <f t="shared" ca="1" si="40"/>
        <v>0.33291970173489083</v>
      </c>
      <c r="R588" s="91">
        <f t="shared" ca="1" si="41"/>
        <v>9.8096451961825473</v>
      </c>
    </row>
    <row r="589" spans="5:18" x14ac:dyDescent="0.25">
      <c r="E589" s="76">
        <f t="shared" ca="1" si="38"/>
        <v>0.28245961198712333</v>
      </c>
      <c r="F589" s="76">
        <f t="shared" ca="1" si="39"/>
        <v>2.5365440147721725</v>
      </c>
      <c r="Q589" s="91">
        <f t="shared" ca="1" si="40"/>
        <v>6.69690551127613E-2</v>
      </c>
      <c r="R589" s="91">
        <f t="shared" ca="1" si="41"/>
        <v>8.0108873193772023</v>
      </c>
    </row>
    <row r="590" spans="5:18" x14ac:dyDescent="0.25">
      <c r="E590" s="76">
        <f t="shared" ca="1" si="38"/>
        <v>0.99793161193877267</v>
      </c>
      <c r="F590" s="76">
        <f t="shared" ca="1" si="39"/>
        <v>20.104094739305435</v>
      </c>
      <c r="Q590" s="91">
        <f t="shared" ca="1" si="40"/>
        <v>0.47833108113712852</v>
      </c>
      <c r="R590" s="91">
        <f t="shared" ca="1" si="41"/>
        <v>10.60910815417567</v>
      </c>
    </row>
    <row r="591" spans="5:18" x14ac:dyDescent="0.25">
      <c r="E591" s="76">
        <f t="shared" ca="1" si="38"/>
        <v>0.19051550924042415</v>
      </c>
      <c r="F591" s="76">
        <f t="shared" ca="1" si="39"/>
        <v>2.0138899224354341</v>
      </c>
      <c r="Q591" s="91">
        <f t="shared" ca="1" si="40"/>
        <v>0.55209277060063733</v>
      </c>
      <c r="R591" s="91">
        <f t="shared" ca="1" si="41"/>
        <v>11.041619990446684</v>
      </c>
    </row>
    <row r="592" spans="5:18" x14ac:dyDescent="0.25">
      <c r="E592" s="76">
        <f t="shared" ca="1" si="38"/>
        <v>0.79738421621964795</v>
      </c>
      <c r="F592" s="76">
        <f t="shared" ca="1" si="39"/>
        <v>6.2027135385057282</v>
      </c>
      <c r="Q592" s="91">
        <f t="shared" ca="1" si="40"/>
        <v>0.79768821139664547</v>
      </c>
      <c r="R592" s="91">
        <f t="shared" ca="1" si="41"/>
        <v>12.974108990304941</v>
      </c>
    </row>
    <row r="593" spans="5:18" x14ac:dyDescent="0.25">
      <c r="E593" s="76">
        <f t="shared" ca="1" si="38"/>
        <v>0.88737949525092852</v>
      </c>
      <c r="F593" s="76">
        <f t="shared" ca="1" si="39"/>
        <v>7.7342957018797316</v>
      </c>
      <c r="Q593" s="91">
        <f t="shared" ca="1" si="40"/>
        <v>0.63487020343256406</v>
      </c>
      <c r="R593" s="91">
        <f t="shared" ca="1" si="41"/>
        <v>11.57784223365093</v>
      </c>
    </row>
    <row r="594" spans="5:18" x14ac:dyDescent="0.25">
      <c r="E594" s="76">
        <f t="shared" ca="1" si="38"/>
        <v>0.70163440781440434</v>
      </c>
      <c r="F594" s="76">
        <f t="shared" ca="1" si="39"/>
        <v>5.1864406695811001</v>
      </c>
      <c r="Q594" s="91">
        <f t="shared" ca="1" si="40"/>
        <v>4.7168056724279817E-2</v>
      </c>
      <c r="R594" s="91">
        <f t="shared" ca="1" si="41"/>
        <v>7.7670704524359868</v>
      </c>
    </row>
    <row r="595" spans="5:18" x14ac:dyDescent="0.25">
      <c r="E595" s="76">
        <f t="shared" ca="1" si="38"/>
        <v>0.84485283841535019</v>
      </c>
      <c r="F595" s="76">
        <f t="shared" ca="1" si="39"/>
        <v>6.8971487843644725</v>
      </c>
      <c r="Q595" s="91">
        <f t="shared" ca="1" si="40"/>
        <v>1.2951079780350594E-2</v>
      </c>
      <c r="R595" s="91">
        <f t="shared" ca="1" si="41"/>
        <v>7.0612231302990516</v>
      </c>
    </row>
    <row r="596" spans="5:18" x14ac:dyDescent="0.25">
      <c r="E596" s="76">
        <f t="shared" ca="1" si="38"/>
        <v>7.1081880628150018E-2</v>
      </c>
      <c r="F596" s="76">
        <f t="shared" ca="1" si="39"/>
        <v>1.1470116637567425</v>
      </c>
      <c r="Q596" s="91">
        <f t="shared" ca="1" si="40"/>
        <v>0.78645381438336304</v>
      </c>
      <c r="R596" s="91">
        <f t="shared" ca="1" si="41"/>
        <v>12.852389551026215</v>
      </c>
    </row>
    <row r="597" spans="5:18" x14ac:dyDescent="0.25">
      <c r="E597" s="76">
        <f t="shared" ca="1" si="38"/>
        <v>0.12229116576008014</v>
      </c>
      <c r="F597" s="76">
        <f t="shared" ca="1" si="39"/>
        <v>1.5686421396338375</v>
      </c>
      <c r="Q597" s="91">
        <f t="shared" ca="1" si="40"/>
        <v>0.71157472490177143</v>
      </c>
      <c r="R597" s="91">
        <f t="shared" ca="1" si="41"/>
        <v>12.156003255196884</v>
      </c>
    </row>
    <row r="598" spans="5:18" x14ac:dyDescent="0.25">
      <c r="E598" s="76">
        <f t="shared" ca="1" si="38"/>
        <v>0.86049389449415004</v>
      </c>
      <c r="F598" s="76">
        <f t="shared" ca="1" si="39"/>
        <v>7.1740216324168777</v>
      </c>
      <c r="Q598" s="91">
        <f t="shared" ca="1" si="40"/>
        <v>0.78152900351783749</v>
      </c>
      <c r="R598" s="91">
        <f t="shared" ca="1" si="41"/>
        <v>12.800762090966284</v>
      </c>
    </row>
    <row r="599" spans="5:18" x14ac:dyDescent="0.25">
      <c r="E599" s="76">
        <f t="shared" ca="1" si="38"/>
        <v>0.61698978623101408</v>
      </c>
      <c r="F599" s="76">
        <f t="shared" ca="1" si="39"/>
        <v>4.5101789029536494</v>
      </c>
      <c r="Q599" s="91">
        <f t="shared" ca="1" si="40"/>
        <v>0.98844032992822806</v>
      </c>
      <c r="R599" s="91">
        <f t="shared" ca="1" si="41"/>
        <v>18.908850176430619</v>
      </c>
    </row>
    <row r="600" spans="5:18" x14ac:dyDescent="0.25">
      <c r="E600" s="76">
        <f t="shared" ca="1" si="38"/>
        <v>3.4635938952721657E-2</v>
      </c>
      <c r="F600" s="76">
        <f t="shared" ca="1" si="39"/>
        <v>0.71573080780005416</v>
      </c>
      <c r="Q600" s="91">
        <f t="shared" ca="1" si="40"/>
        <v>0.18782907509255331</v>
      </c>
      <c r="R600" s="91">
        <f t="shared" ca="1" si="41"/>
        <v>8.9716923559799895</v>
      </c>
    </row>
    <row r="601" spans="5:18" x14ac:dyDescent="0.25">
      <c r="E601" s="76">
        <f t="shared" ca="1" si="38"/>
        <v>0.54757658089702266</v>
      </c>
      <c r="F601" s="76">
        <f t="shared" ca="1" si="39"/>
        <v>4.0403084288531028</v>
      </c>
      <c r="Q601" s="91">
        <f t="shared" ca="1" si="40"/>
        <v>0.4978164545880841</v>
      </c>
      <c r="R601" s="91">
        <f t="shared" ca="1" si="41"/>
        <v>10.720437187716685</v>
      </c>
    </row>
    <row r="602" spans="5:18" x14ac:dyDescent="0.25">
      <c r="E602" s="76">
        <f t="shared" ca="1" si="38"/>
        <v>3.90094715240632E-2</v>
      </c>
      <c r="F602" s="76">
        <f t="shared" ca="1" si="39"/>
        <v>0.77962389325201009</v>
      </c>
      <c r="Q602" s="91">
        <f t="shared" ca="1" si="40"/>
        <v>0.36802394571928754</v>
      </c>
      <c r="R602" s="91">
        <f t="shared" ca="1" si="41"/>
        <v>10.000785608193276</v>
      </c>
    </row>
    <row r="603" spans="5:18" x14ac:dyDescent="0.25">
      <c r="E603" s="76">
        <f t="shared" ca="1" si="38"/>
        <v>0.56255388059355504</v>
      </c>
      <c r="F603" s="76">
        <f t="shared" ca="1" si="39"/>
        <v>4.1369804978623677</v>
      </c>
      <c r="Q603" s="91">
        <f t="shared" ca="1" si="40"/>
        <v>8.5927708781532885E-2</v>
      </c>
      <c r="R603" s="91">
        <f t="shared" ca="1" si="41"/>
        <v>8.2043584393166942</v>
      </c>
    </row>
    <row r="604" spans="5:18" x14ac:dyDescent="0.25">
      <c r="E604" s="76">
        <f t="shared" ca="1" si="38"/>
        <v>0.59221229996281</v>
      </c>
      <c r="F604" s="76">
        <f t="shared" ca="1" si="39"/>
        <v>4.335654847064025</v>
      </c>
      <c r="Q604" s="91">
        <f t="shared" ca="1" si="40"/>
        <v>0.75431781522154562</v>
      </c>
      <c r="R604" s="91">
        <f t="shared" ca="1" si="41"/>
        <v>12.532111394003088</v>
      </c>
    </row>
    <row r="605" spans="5:18" x14ac:dyDescent="0.25">
      <c r="E605" s="76">
        <f t="shared" ca="1" si="38"/>
        <v>0.45201922884357515</v>
      </c>
      <c r="F605" s="76">
        <f t="shared" ca="1" si="39"/>
        <v>3.4666269666098044</v>
      </c>
      <c r="Q605" s="91">
        <f t="shared" ca="1" si="40"/>
        <v>0.33710954249812641</v>
      </c>
      <c r="R605" s="91">
        <f t="shared" ca="1" si="41"/>
        <v>9.8325177882503851</v>
      </c>
    </row>
    <row r="606" spans="5:18" x14ac:dyDescent="0.25">
      <c r="E606" s="76">
        <f t="shared" ca="1" si="38"/>
        <v>5.8863070475831947E-2</v>
      </c>
      <c r="F606" s="76">
        <f t="shared" ca="1" si="39"/>
        <v>1.0223894190661693</v>
      </c>
      <c r="Q606" s="91">
        <f t="shared" ca="1" si="40"/>
        <v>0.98260650916413406</v>
      </c>
      <c r="R606" s="91">
        <f t="shared" ca="1" si="41"/>
        <v>18.085797587121242</v>
      </c>
    </row>
    <row r="607" spans="5:18" x14ac:dyDescent="0.25">
      <c r="E607" s="76">
        <f t="shared" ca="1" si="38"/>
        <v>0.20965294396425349</v>
      </c>
      <c r="F607" s="76">
        <f t="shared" ca="1" si="39"/>
        <v>2.1272926806083743</v>
      </c>
      <c r="Q607" s="91">
        <f t="shared" ca="1" si="40"/>
        <v>0.40400816538127182</v>
      </c>
      <c r="R607" s="91">
        <f t="shared" ca="1" si="41"/>
        <v>10.196725249808669</v>
      </c>
    </row>
    <row r="608" spans="5:18" x14ac:dyDescent="0.25">
      <c r="E608" s="76">
        <f t="shared" ca="1" si="38"/>
        <v>0.48036819483537285</v>
      </c>
      <c r="F608" s="76">
        <f t="shared" ca="1" si="39"/>
        <v>3.6303980784734309</v>
      </c>
      <c r="Q608" s="91">
        <f t="shared" ca="1" si="40"/>
        <v>0.43945247731301518</v>
      </c>
      <c r="R608" s="91">
        <f t="shared" ca="1" si="41"/>
        <v>10.3914807028768</v>
      </c>
    </row>
    <row r="609" spans="5:18" x14ac:dyDescent="0.25">
      <c r="E609" s="76">
        <f t="shared" ca="1" si="38"/>
        <v>0.37444564567496597</v>
      </c>
      <c r="F609" s="76">
        <f t="shared" ca="1" si="39"/>
        <v>3.0357313562492978</v>
      </c>
      <c r="Q609" s="91">
        <f t="shared" ca="1" si="40"/>
        <v>0.54429289016146487</v>
      </c>
      <c r="R609" s="91">
        <f t="shared" ca="1" si="41"/>
        <v>10.994280145906458</v>
      </c>
    </row>
    <row r="610" spans="5:18" x14ac:dyDescent="0.25">
      <c r="E610" s="76">
        <f t="shared" ca="1" si="38"/>
        <v>0.38476467570461503</v>
      </c>
      <c r="F610" s="76">
        <f t="shared" ca="1" si="39"/>
        <v>3.0920406804278562</v>
      </c>
      <c r="Q610" s="91">
        <f t="shared" ca="1" si="40"/>
        <v>0.55684028096197513</v>
      </c>
      <c r="R610" s="91">
        <f t="shared" ca="1" si="41"/>
        <v>11.070657343252051</v>
      </c>
    </row>
    <row r="611" spans="5:18" x14ac:dyDescent="0.25">
      <c r="E611" s="76">
        <f t="shared" ca="1" si="38"/>
        <v>0.10348830298451128</v>
      </c>
      <c r="F611" s="76">
        <f t="shared" ca="1" si="39"/>
        <v>1.4272280174660952</v>
      </c>
      <c r="Q611" s="91">
        <f t="shared" ca="1" si="40"/>
        <v>0.31251006318388963</v>
      </c>
      <c r="R611" s="91">
        <f t="shared" ca="1" si="41"/>
        <v>9.6977902940481471</v>
      </c>
    </row>
    <row r="612" spans="5:18" x14ac:dyDescent="0.25">
      <c r="E612" s="76">
        <f t="shared" ca="1" si="38"/>
        <v>0.72733279038772825</v>
      </c>
      <c r="F612" s="76">
        <f t="shared" ca="1" si="39"/>
        <v>5.4252155088428218</v>
      </c>
      <c r="Q612" s="91">
        <f t="shared" ca="1" si="40"/>
        <v>0.37968262615661874</v>
      </c>
      <c r="R612" s="91">
        <f t="shared" ca="1" si="41"/>
        <v>10.064179691979875</v>
      </c>
    </row>
    <row r="613" spans="5:18" x14ac:dyDescent="0.25">
      <c r="E613" s="76">
        <f t="shared" ca="1" si="38"/>
        <v>3.7307098953392792E-2</v>
      </c>
      <c r="F613" s="76">
        <f t="shared" ca="1" si="39"/>
        <v>0.75535110864257859</v>
      </c>
      <c r="Q613" s="91">
        <f t="shared" ca="1" si="40"/>
        <v>0.65525945712502531</v>
      </c>
      <c r="R613" s="91">
        <f t="shared" ca="1" si="41"/>
        <v>11.722071571249632</v>
      </c>
    </row>
    <row r="614" spans="5:18" x14ac:dyDescent="0.25">
      <c r="E614" s="76">
        <f t="shared" ca="1" si="38"/>
        <v>0.82015117870593801</v>
      </c>
      <c r="F614" s="76">
        <f t="shared" ca="1" si="39"/>
        <v>6.5128374579311261</v>
      </c>
      <c r="Q614" s="91">
        <f t="shared" ca="1" si="40"/>
        <v>0.25234081692330623</v>
      </c>
      <c r="R614" s="91">
        <f t="shared" ca="1" si="41"/>
        <v>9.3602223697105575</v>
      </c>
    </row>
    <row r="615" spans="5:18" x14ac:dyDescent="0.25">
      <c r="E615" s="76">
        <f t="shared" ca="1" si="38"/>
        <v>0.77066481280370824</v>
      </c>
      <c r="F615" s="76">
        <f t="shared" ca="1" si="39"/>
        <v>5.8796265917227704</v>
      </c>
      <c r="Q615" s="91">
        <f t="shared" ca="1" si="40"/>
        <v>0.44368902221287287</v>
      </c>
      <c r="R615" s="91">
        <f t="shared" ca="1" si="41"/>
        <v>10.414955402175915</v>
      </c>
    </row>
    <row r="616" spans="5:18" x14ac:dyDescent="0.25">
      <c r="E616" s="76">
        <f t="shared" ca="1" si="38"/>
        <v>0.40771311519563935</v>
      </c>
      <c r="F616" s="76">
        <f t="shared" ca="1" si="39"/>
        <v>3.2181530861818581</v>
      </c>
      <c r="Q616" s="91">
        <f t="shared" ca="1" si="40"/>
        <v>1.9440292268257497E-2</v>
      </c>
      <c r="R616" s="91">
        <f t="shared" ca="1" si="41"/>
        <v>7.257431738851678</v>
      </c>
    </row>
    <row r="617" spans="5:18" x14ac:dyDescent="0.25">
      <c r="E617" s="76">
        <f t="shared" ca="1" si="38"/>
        <v>0.30999428068946755</v>
      </c>
      <c r="F617" s="76">
        <f t="shared" ca="1" si="39"/>
        <v>2.6864240752000264</v>
      </c>
      <c r="Q617" s="91">
        <f t="shared" ca="1" si="40"/>
        <v>0.72462335551438462</v>
      </c>
      <c r="R617" s="91">
        <f t="shared" ca="1" si="41"/>
        <v>12.265766148872125</v>
      </c>
    </row>
    <row r="618" spans="5:18" x14ac:dyDescent="0.25">
      <c r="E618" s="76">
        <f t="shared" ca="1" si="38"/>
        <v>0.1184473636256449</v>
      </c>
      <c r="F618" s="76">
        <f t="shared" ca="1" si="39"/>
        <v>1.540655096867853</v>
      </c>
      <c r="Q618" s="91">
        <f t="shared" ca="1" si="40"/>
        <v>0.98458613320814359</v>
      </c>
      <c r="R618" s="91">
        <f t="shared" ca="1" si="41"/>
        <v>18.329461680387599</v>
      </c>
    </row>
    <row r="619" spans="5:18" x14ac:dyDescent="0.25">
      <c r="E619" s="76">
        <f t="shared" ca="1" si="38"/>
        <v>0.68113026922408859</v>
      </c>
      <c r="F619" s="76">
        <f t="shared" ca="1" si="39"/>
        <v>5.0088160684945722</v>
      </c>
      <c r="Q619" s="91">
        <f t="shared" ca="1" si="40"/>
        <v>0.902631037322011</v>
      </c>
      <c r="R619" s="91">
        <f t="shared" ca="1" si="41"/>
        <v>14.556928592965727</v>
      </c>
    </row>
    <row r="620" spans="5:18" x14ac:dyDescent="0.25">
      <c r="E620" s="76">
        <f t="shared" ca="1" si="38"/>
        <v>2.1729984534602842E-2</v>
      </c>
      <c r="F620" s="76">
        <f t="shared" ca="1" si="39"/>
        <v>0.48721918753386229</v>
      </c>
      <c r="Q620" s="91">
        <f t="shared" ca="1" si="40"/>
        <v>2.2810980528866653E-2</v>
      </c>
      <c r="R620" s="91">
        <f t="shared" ca="1" si="41"/>
        <v>7.3402804347215911</v>
      </c>
    </row>
    <row r="621" spans="5:18" x14ac:dyDescent="0.25">
      <c r="E621" s="76">
        <f t="shared" ca="1" si="38"/>
        <v>0.706960348863507</v>
      </c>
      <c r="F621" s="76">
        <f t="shared" ca="1" si="39"/>
        <v>5.2343533891534495</v>
      </c>
      <c r="Q621" s="91">
        <f t="shared" ca="1" si="40"/>
        <v>0.57839037796869364</v>
      </c>
      <c r="R621" s="91">
        <f t="shared" ca="1" si="41"/>
        <v>11.204762826032049</v>
      </c>
    </row>
    <row r="622" spans="5:18" x14ac:dyDescent="0.25">
      <c r="E622" s="76">
        <f t="shared" ca="1" si="38"/>
        <v>0.63212466100186948</v>
      </c>
      <c r="F622" s="76">
        <f t="shared" ca="1" si="39"/>
        <v>4.6212147012414135</v>
      </c>
      <c r="Q622" s="91">
        <f t="shared" ca="1" si="40"/>
        <v>4.6318904465788235E-2</v>
      </c>
      <c r="R622" s="91">
        <f t="shared" ca="1" si="41"/>
        <v>7.7552088469159095</v>
      </c>
    </row>
    <row r="623" spans="5:18" x14ac:dyDescent="0.25">
      <c r="E623" s="76">
        <f t="shared" ca="1" si="38"/>
        <v>0.85918611398780664</v>
      </c>
      <c r="F623" s="76">
        <f t="shared" ca="1" si="39"/>
        <v>7.1496857182201907</v>
      </c>
      <c r="Q623" s="91">
        <f t="shared" ca="1" si="40"/>
        <v>0.20491792695089917</v>
      </c>
      <c r="R623" s="91">
        <f t="shared" ca="1" si="41"/>
        <v>9.0786472993538965</v>
      </c>
    </row>
    <row r="624" spans="5:18" x14ac:dyDescent="0.25">
      <c r="E624" s="76">
        <f t="shared" ca="1" si="38"/>
        <v>0.44081565054906591</v>
      </c>
      <c r="F624" s="76">
        <f t="shared" ca="1" si="39"/>
        <v>3.4030357768420689</v>
      </c>
      <c r="Q624" s="91">
        <f t="shared" ca="1" si="40"/>
        <v>0.14486752545797987</v>
      </c>
      <c r="R624" s="91">
        <f t="shared" ca="1" si="41"/>
        <v>8.682955225498743</v>
      </c>
    </row>
    <row r="625" spans="5:18" x14ac:dyDescent="0.25">
      <c r="E625" s="76">
        <f t="shared" ca="1" si="38"/>
        <v>0.79470108399508355</v>
      </c>
      <c r="F625" s="76">
        <f t="shared" ca="1" si="39"/>
        <v>6.1684526028515325</v>
      </c>
      <c r="Q625" s="91">
        <f t="shared" ca="1" si="40"/>
        <v>0.51165932770346667</v>
      </c>
      <c r="R625" s="91">
        <f t="shared" ca="1" si="41"/>
        <v>10.800667837464669</v>
      </c>
    </row>
    <row r="626" spans="5:18" x14ac:dyDescent="0.25">
      <c r="E626" s="76">
        <f t="shared" ca="1" si="38"/>
        <v>0.31989747934273505</v>
      </c>
      <c r="F626" s="76">
        <f t="shared" ca="1" si="39"/>
        <v>2.7400776208281092</v>
      </c>
      <c r="Q626" s="91">
        <f t="shared" ca="1" si="40"/>
        <v>3.0911581573498603E-2</v>
      </c>
      <c r="R626" s="91">
        <f t="shared" ca="1" si="41"/>
        <v>7.5078763786165901</v>
      </c>
    </row>
    <row r="627" spans="5:18" x14ac:dyDescent="0.25">
      <c r="E627" s="76">
        <f t="shared" ca="1" si="38"/>
        <v>0.15152615148225757</v>
      </c>
      <c r="F627" s="76">
        <f t="shared" ca="1" si="39"/>
        <v>1.7695073418286396</v>
      </c>
      <c r="Q627" s="91">
        <f t="shared" ca="1" si="40"/>
        <v>0.31806944878087207</v>
      </c>
      <c r="R627" s="91">
        <f t="shared" ca="1" si="41"/>
        <v>9.7283428225106441</v>
      </c>
    </row>
    <row r="628" spans="5:18" x14ac:dyDescent="0.25">
      <c r="E628" s="76">
        <f t="shared" ca="1" si="38"/>
        <v>8.2718635995094769E-2</v>
      </c>
      <c r="F628" s="76">
        <f t="shared" ca="1" si="39"/>
        <v>1.2544933388645969</v>
      </c>
      <c r="Q628" s="91">
        <f t="shared" ca="1" si="40"/>
        <v>0.84662227487369013</v>
      </c>
      <c r="R628" s="91">
        <f t="shared" ca="1" si="41"/>
        <v>13.585512248281876</v>
      </c>
    </row>
    <row r="629" spans="5:18" x14ac:dyDescent="0.25">
      <c r="E629" s="76">
        <f t="shared" ca="1" si="38"/>
        <v>0.42931368461355179</v>
      </c>
      <c r="F629" s="76">
        <f t="shared" ca="1" si="39"/>
        <v>3.3383244481645065</v>
      </c>
      <c r="Q629" s="91">
        <f t="shared" ca="1" si="40"/>
        <v>0.8334079167262255</v>
      </c>
      <c r="R629" s="91">
        <f t="shared" ca="1" si="41"/>
        <v>13.404948690322078</v>
      </c>
    </row>
    <row r="630" spans="5:18" x14ac:dyDescent="0.25">
      <c r="E630" s="76">
        <f t="shared" ca="1" si="38"/>
        <v>0.55726901567411713</v>
      </c>
      <c r="F630" s="76">
        <f t="shared" ca="1" si="39"/>
        <v>4.1026090272897093</v>
      </c>
      <c r="Q630" s="91">
        <f t="shared" ca="1" si="40"/>
        <v>0.61429909243553804</v>
      </c>
      <c r="R630" s="91">
        <f t="shared" ca="1" si="41"/>
        <v>11.437860046811828</v>
      </c>
    </row>
    <row r="631" spans="5:18" x14ac:dyDescent="0.25">
      <c r="E631" s="76">
        <f t="shared" ca="1" si="38"/>
        <v>0.20279761072175762</v>
      </c>
      <c r="F631" s="76">
        <f t="shared" ca="1" si="39"/>
        <v>2.0870601113323479</v>
      </c>
      <c r="Q631" s="91">
        <f t="shared" ca="1" si="40"/>
        <v>0.56514728122002056</v>
      </c>
      <c r="R631" s="91">
        <f t="shared" ca="1" si="41"/>
        <v>11.121892169997523</v>
      </c>
    </row>
    <row r="632" spans="5:18" x14ac:dyDescent="0.25">
      <c r="E632" s="76">
        <f t="shared" ca="1" si="38"/>
        <v>0.71237237159670386</v>
      </c>
      <c r="F632" s="76">
        <f t="shared" ca="1" si="39"/>
        <v>5.2838504889038935</v>
      </c>
      <c r="Q632" s="91">
        <f t="shared" ca="1" si="40"/>
        <v>0.82543246119594837</v>
      </c>
      <c r="R632" s="91">
        <f t="shared" ca="1" si="41"/>
        <v>13.302105498582874</v>
      </c>
    </row>
    <row r="633" spans="5:18" x14ac:dyDescent="0.25">
      <c r="E633" s="76">
        <f t="shared" ca="1" si="38"/>
        <v>0.75595754426830242</v>
      </c>
      <c r="F633" s="76">
        <f t="shared" ca="1" si="39"/>
        <v>5.7169421270672567</v>
      </c>
      <c r="Q633" s="91">
        <f t="shared" ca="1" si="40"/>
        <v>0.67978168820479268</v>
      </c>
      <c r="R633" s="91">
        <f t="shared" ca="1" si="41"/>
        <v>11.90392090314397</v>
      </c>
    </row>
    <row r="634" spans="5:18" x14ac:dyDescent="0.25">
      <c r="E634" s="76">
        <f t="shared" ca="1" si="38"/>
        <v>0.74415864571825552</v>
      </c>
      <c r="F634" s="76">
        <f t="shared" ca="1" si="39"/>
        <v>5.593010037454313</v>
      </c>
      <c r="Q634" s="91">
        <f t="shared" ca="1" si="40"/>
        <v>0.99098150030592047</v>
      </c>
      <c r="R634" s="91">
        <f t="shared" ca="1" si="41"/>
        <v>19.407902006429381</v>
      </c>
    </row>
    <row r="635" spans="5:18" x14ac:dyDescent="0.25">
      <c r="E635" s="76">
        <f t="shared" ca="1" si="38"/>
        <v>0.87252716285622633</v>
      </c>
      <c r="F635" s="76">
        <f t="shared" ca="1" si="39"/>
        <v>7.409608889048422</v>
      </c>
      <c r="Q635" s="91">
        <f t="shared" ca="1" si="40"/>
        <v>0.82836775192531009</v>
      </c>
      <c r="R635" s="91">
        <f t="shared" ca="1" si="41"/>
        <v>13.339458097122774</v>
      </c>
    </row>
    <row r="636" spans="5:18" x14ac:dyDescent="0.25">
      <c r="E636" s="76">
        <f t="shared" ca="1" si="38"/>
        <v>0.33296773143157254</v>
      </c>
      <c r="F636" s="76">
        <f t="shared" ca="1" si="39"/>
        <v>2.8108080582818613</v>
      </c>
      <c r="Q636" s="91">
        <f t="shared" ca="1" si="40"/>
        <v>4.8771115012037569E-2</v>
      </c>
      <c r="R636" s="91">
        <f t="shared" ca="1" si="41"/>
        <v>7.7890777386633232</v>
      </c>
    </row>
    <row r="637" spans="5:18" x14ac:dyDescent="0.25">
      <c r="E637" s="76">
        <f t="shared" ca="1" si="38"/>
        <v>0.23848842385284275</v>
      </c>
      <c r="F637" s="76">
        <f t="shared" ca="1" si="39"/>
        <v>2.2926644193518637</v>
      </c>
      <c r="Q637" s="91">
        <f t="shared" ca="1" si="40"/>
        <v>0.75714702437792814</v>
      </c>
      <c r="R637" s="91">
        <f t="shared" ca="1" si="41"/>
        <v>12.558845638033025</v>
      </c>
    </row>
    <row r="638" spans="5:18" x14ac:dyDescent="0.25">
      <c r="E638" s="76">
        <f t="shared" ca="1" si="38"/>
        <v>0.99388653622045808</v>
      </c>
      <c r="F638" s="76">
        <f t="shared" ca="1" si="39"/>
        <v>16.2865028555523</v>
      </c>
      <c r="Q638" s="91">
        <f t="shared" ca="1" si="40"/>
        <v>0.12028854449430093</v>
      </c>
      <c r="R638" s="91">
        <f t="shared" ca="1" si="41"/>
        <v>8.4991859300811559</v>
      </c>
    </row>
    <row r="639" spans="5:18" x14ac:dyDescent="0.25">
      <c r="E639" s="76">
        <f t="shared" ca="1" si="38"/>
        <v>0.14751724710305303</v>
      </c>
      <c r="F639" s="76">
        <f t="shared" ca="1" si="39"/>
        <v>1.7430433486500858</v>
      </c>
      <c r="Q639" s="91">
        <f t="shared" ca="1" si="40"/>
        <v>0.44081688362694749</v>
      </c>
      <c r="R639" s="91">
        <f t="shared" ca="1" si="41"/>
        <v>10.399035406156262</v>
      </c>
    </row>
    <row r="640" spans="5:18" x14ac:dyDescent="0.25">
      <c r="E640" s="76">
        <f t="shared" ca="1" si="38"/>
        <v>0.5510253250153595</v>
      </c>
      <c r="F640" s="76">
        <f t="shared" ca="1" si="39"/>
        <v>4.062369491741233</v>
      </c>
      <c r="Q640" s="91">
        <f t="shared" ca="1" si="40"/>
        <v>0.21287271480230852</v>
      </c>
      <c r="R640" s="91">
        <f t="shared" ca="1" si="41"/>
        <v>9.1272861576756608</v>
      </c>
    </row>
    <row r="641" spans="5:18" x14ac:dyDescent="0.25">
      <c r="E641" s="76">
        <f t="shared" ca="1" si="38"/>
        <v>0.44151804762584002</v>
      </c>
      <c r="F641" s="76">
        <f t="shared" ca="1" si="39"/>
        <v>3.4070057477178546</v>
      </c>
      <c r="Q641" s="91">
        <f t="shared" ca="1" si="40"/>
        <v>0.66499638271775863</v>
      </c>
      <c r="R641" s="91">
        <f t="shared" ca="1" si="41"/>
        <v>11.793105243400454</v>
      </c>
    </row>
    <row r="642" spans="5:18" x14ac:dyDescent="0.25">
      <c r="E642" s="76">
        <f t="shared" ca="1" si="38"/>
        <v>0.12279395021694328</v>
      </c>
      <c r="F642" s="76">
        <f t="shared" ca="1" si="39"/>
        <v>1.5722716157024847</v>
      </c>
      <c r="Q642" s="91">
        <f t="shared" ca="1" si="40"/>
        <v>0.46981495653277339</v>
      </c>
      <c r="R642" s="91">
        <f t="shared" ca="1" si="41"/>
        <v>10.56097239314146</v>
      </c>
    </row>
    <row r="643" spans="5:18" x14ac:dyDescent="0.25">
      <c r="E643" s="76">
        <f t="shared" ca="1" si="38"/>
        <v>0.48270630507204637</v>
      </c>
      <c r="F643" s="76">
        <f t="shared" ca="1" si="39"/>
        <v>3.644110241815361</v>
      </c>
      <c r="Q643" s="91">
        <f t="shared" ca="1" si="40"/>
        <v>0.99642219338178295</v>
      </c>
      <c r="R643" s="91">
        <f t="shared" ca="1" si="41"/>
        <v>21.262427533894737</v>
      </c>
    </row>
    <row r="644" spans="5:18" x14ac:dyDescent="0.25">
      <c r="E644" s="76">
        <f t="shared" ref="E644:E707" ca="1" si="42">RAND()</f>
        <v>0.42768370173565984</v>
      </c>
      <c r="F644" s="76">
        <f t="shared" ref="F644:F707" ca="1" si="43">(((-LN(E644))^(-$C$3)-1)*(1/$C$3))*$C$5+$C$4</f>
        <v>3.3291974392647656</v>
      </c>
      <c r="Q644" s="91">
        <f t="shared" ref="Q644:Q707" ca="1" si="44">RAND()</f>
        <v>0.86339481104149596</v>
      </c>
      <c r="R644" s="91">
        <f t="shared" ref="R644:R707" ca="1" si="45">-LN(-LN(Q644))*$O$4+$O$3</f>
        <v>13.836235052852878</v>
      </c>
    </row>
    <row r="645" spans="5:18" x14ac:dyDescent="0.25">
      <c r="E645" s="76">
        <f t="shared" ca="1" si="42"/>
        <v>0.88912525533403042</v>
      </c>
      <c r="F645" s="76">
        <f t="shared" ca="1" si="43"/>
        <v>7.7753539319596738</v>
      </c>
      <c r="Q645" s="91">
        <f t="shared" ca="1" si="44"/>
        <v>0.28846122899819071</v>
      </c>
      <c r="R645" s="91">
        <f t="shared" ca="1" si="45"/>
        <v>9.5646313016424394</v>
      </c>
    </row>
    <row r="646" spans="5:18" x14ac:dyDescent="0.25">
      <c r="E646" s="76">
        <f t="shared" ca="1" si="42"/>
        <v>0.38181414226788979</v>
      </c>
      <c r="F646" s="76">
        <f t="shared" ca="1" si="43"/>
        <v>3.0759185710278487</v>
      </c>
      <c r="Q646" s="91">
        <f t="shared" ca="1" si="44"/>
        <v>0.13463081376507191</v>
      </c>
      <c r="R646" s="91">
        <f t="shared" ca="1" si="45"/>
        <v>8.6084934768884285</v>
      </c>
    </row>
    <row r="647" spans="5:18" x14ac:dyDescent="0.25">
      <c r="E647" s="76">
        <f t="shared" ca="1" si="42"/>
        <v>0.41123359801252324</v>
      </c>
      <c r="F647" s="76">
        <f t="shared" ca="1" si="43"/>
        <v>3.2376306186762145</v>
      </c>
      <c r="Q647" s="91">
        <f t="shared" ca="1" si="44"/>
        <v>0.25610165532779527</v>
      </c>
      <c r="R647" s="91">
        <f t="shared" ca="1" si="45"/>
        <v>9.3818260776495137</v>
      </c>
    </row>
    <row r="648" spans="5:18" x14ac:dyDescent="0.25">
      <c r="E648" s="76">
        <f t="shared" ca="1" si="42"/>
        <v>0.82361967442992701</v>
      </c>
      <c r="F648" s="76">
        <f t="shared" ca="1" si="43"/>
        <v>6.5634801623856438</v>
      </c>
      <c r="Q648" s="91">
        <f t="shared" ca="1" si="44"/>
        <v>0.25096732591939186</v>
      </c>
      <c r="R648" s="91">
        <f t="shared" ca="1" si="45"/>
        <v>9.3523107081012444</v>
      </c>
    </row>
    <row r="649" spans="5:18" x14ac:dyDescent="0.25">
      <c r="E649" s="76">
        <f t="shared" ca="1" si="42"/>
        <v>0.57928794287377761</v>
      </c>
      <c r="F649" s="76">
        <f t="shared" ca="1" si="43"/>
        <v>4.2478142965093664</v>
      </c>
      <c r="Q649" s="91">
        <f t="shared" ca="1" si="44"/>
        <v>0.16093083276140185</v>
      </c>
      <c r="R649" s="91">
        <f t="shared" ca="1" si="45"/>
        <v>8.7948896167337001</v>
      </c>
    </row>
    <row r="650" spans="5:18" x14ac:dyDescent="0.25">
      <c r="E650" s="76">
        <f t="shared" ca="1" si="42"/>
        <v>0.43911564173449902</v>
      </c>
      <c r="F650" s="76">
        <f t="shared" ca="1" si="43"/>
        <v>3.393436219794201</v>
      </c>
      <c r="Q650" s="91">
        <f t="shared" ca="1" si="44"/>
        <v>4.4574152881701523E-2</v>
      </c>
      <c r="R650" s="91">
        <f t="shared" ca="1" si="45"/>
        <v>7.7303680127859238</v>
      </c>
    </row>
    <row r="651" spans="5:18" x14ac:dyDescent="0.25">
      <c r="E651" s="76">
        <f t="shared" ca="1" si="42"/>
        <v>0.28588393603457962</v>
      </c>
      <c r="F651" s="76">
        <f t="shared" ca="1" si="43"/>
        <v>2.5552642123433107</v>
      </c>
      <c r="Q651" s="91">
        <f t="shared" ca="1" si="44"/>
        <v>0.73647895624318072</v>
      </c>
      <c r="R651" s="91">
        <f t="shared" ca="1" si="45"/>
        <v>12.369160024368835</v>
      </c>
    </row>
    <row r="652" spans="5:18" x14ac:dyDescent="0.25">
      <c r="E652" s="76">
        <f t="shared" ca="1" si="42"/>
        <v>6.8727634814166216E-2</v>
      </c>
      <c r="F652" s="76">
        <f t="shared" ca="1" si="43"/>
        <v>1.1240546210639519</v>
      </c>
      <c r="Q652" s="91">
        <f t="shared" ca="1" si="44"/>
        <v>0.24897497836818738</v>
      </c>
      <c r="R652" s="91">
        <f t="shared" ca="1" si="45"/>
        <v>9.3408129119383716</v>
      </c>
    </row>
    <row r="653" spans="5:18" x14ac:dyDescent="0.25">
      <c r="E653" s="76">
        <f t="shared" ca="1" si="42"/>
        <v>0.21523580620897786</v>
      </c>
      <c r="F653" s="76">
        <f t="shared" ca="1" si="43"/>
        <v>2.1597694151956599</v>
      </c>
      <c r="Q653" s="91">
        <f t="shared" ca="1" si="44"/>
        <v>0.47334975464850693</v>
      </c>
      <c r="R653" s="91">
        <f t="shared" ca="1" si="45"/>
        <v>10.580916579191431</v>
      </c>
    </row>
    <row r="654" spans="5:18" x14ac:dyDescent="0.25">
      <c r="E654" s="76">
        <f t="shared" ca="1" si="42"/>
        <v>0.35295297897113098</v>
      </c>
      <c r="F654" s="76">
        <f t="shared" ca="1" si="43"/>
        <v>2.9189933280537979</v>
      </c>
      <c r="Q654" s="91">
        <f t="shared" ca="1" si="44"/>
        <v>6.6004068716678077E-2</v>
      </c>
      <c r="R654" s="91">
        <f t="shared" ca="1" si="45"/>
        <v>8.0001787509150297</v>
      </c>
    </row>
    <row r="655" spans="5:18" x14ac:dyDescent="0.25">
      <c r="E655" s="76">
        <f t="shared" ca="1" si="42"/>
        <v>0.29193365123966708</v>
      </c>
      <c r="F655" s="76">
        <f t="shared" ca="1" si="43"/>
        <v>2.5882718118861354</v>
      </c>
      <c r="Q655" s="91">
        <f t="shared" ca="1" si="44"/>
        <v>0.29525268842404329</v>
      </c>
      <c r="R655" s="91">
        <f t="shared" ca="1" si="45"/>
        <v>9.6024233382867408</v>
      </c>
    </row>
    <row r="656" spans="5:18" x14ac:dyDescent="0.25">
      <c r="E656" s="76">
        <f t="shared" ca="1" si="42"/>
        <v>0.50709235154877053</v>
      </c>
      <c r="F656" s="76">
        <f t="shared" ca="1" si="43"/>
        <v>3.7892606312553641</v>
      </c>
      <c r="Q656" s="91">
        <f t="shared" ca="1" si="44"/>
        <v>0.38870644282871547</v>
      </c>
      <c r="R656" s="91">
        <f t="shared" ca="1" si="45"/>
        <v>10.113287023807164</v>
      </c>
    </row>
    <row r="657" spans="5:18" x14ac:dyDescent="0.25">
      <c r="E657" s="76">
        <f t="shared" ca="1" si="42"/>
        <v>0.76337687371776208</v>
      </c>
      <c r="F657" s="76">
        <f t="shared" ca="1" si="43"/>
        <v>5.7978067032487441</v>
      </c>
      <c r="Q657" s="91">
        <f t="shared" ca="1" si="44"/>
        <v>0.12059948210043381</v>
      </c>
      <c r="R657" s="91">
        <f t="shared" ca="1" si="45"/>
        <v>8.5016253438117673</v>
      </c>
    </row>
    <row r="658" spans="5:18" x14ac:dyDescent="0.25">
      <c r="E658" s="76">
        <f t="shared" ca="1" si="42"/>
        <v>0.44292220003566718</v>
      </c>
      <c r="F658" s="76">
        <f t="shared" ca="1" si="43"/>
        <v>3.4149486197176921</v>
      </c>
      <c r="Q658" s="91">
        <f t="shared" ca="1" si="44"/>
        <v>0.39834254381093581</v>
      </c>
      <c r="R658" s="91">
        <f t="shared" ca="1" si="45"/>
        <v>10.165800447442576</v>
      </c>
    </row>
    <row r="659" spans="5:18" x14ac:dyDescent="0.25">
      <c r="E659" s="76">
        <f t="shared" ca="1" si="42"/>
        <v>1.3993327302265768E-2</v>
      </c>
      <c r="F659" s="76">
        <f t="shared" ca="1" si="43"/>
        <v>0.2979884631266545</v>
      </c>
      <c r="Q659" s="91">
        <f t="shared" ca="1" si="44"/>
        <v>0.63765163866300345</v>
      </c>
      <c r="R659" s="91">
        <f t="shared" ca="1" si="45"/>
        <v>11.597179107289643</v>
      </c>
    </row>
    <row r="660" spans="5:18" x14ac:dyDescent="0.25">
      <c r="E660" s="76">
        <f t="shared" ca="1" si="42"/>
        <v>0.12573374128624537</v>
      </c>
      <c r="F660" s="76">
        <f t="shared" ca="1" si="43"/>
        <v>1.5933537630589085</v>
      </c>
      <c r="Q660" s="91">
        <f t="shared" ca="1" si="44"/>
        <v>0.35539006919010696</v>
      </c>
      <c r="R660" s="91">
        <f t="shared" ca="1" si="45"/>
        <v>9.9320875741624324</v>
      </c>
    </row>
    <row r="661" spans="5:18" x14ac:dyDescent="0.25">
      <c r="E661" s="76">
        <f t="shared" ca="1" si="42"/>
        <v>0.47357553226230709</v>
      </c>
      <c r="F661" s="76">
        <f t="shared" ca="1" si="43"/>
        <v>3.59074867692404</v>
      </c>
      <c r="Q661" s="91">
        <f t="shared" ca="1" si="44"/>
        <v>0.63242613264315695</v>
      </c>
      <c r="R661" s="91">
        <f t="shared" ca="1" si="45"/>
        <v>11.560934585524825</v>
      </c>
    </row>
    <row r="662" spans="5:18" x14ac:dyDescent="0.25">
      <c r="E662" s="76">
        <f t="shared" ca="1" si="42"/>
        <v>0.34694565062794636</v>
      </c>
      <c r="F662" s="76">
        <f t="shared" ca="1" si="43"/>
        <v>2.8864532863577947</v>
      </c>
      <c r="Q662" s="91">
        <f t="shared" ca="1" si="44"/>
        <v>0.67970439343980615</v>
      </c>
      <c r="R662" s="91">
        <f t="shared" ca="1" si="45"/>
        <v>11.903331784843393</v>
      </c>
    </row>
    <row r="663" spans="5:18" x14ac:dyDescent="0.25">
      <c r="E663" s="76">
        <f t="shared" ca="1" si="42"/>
        <v>0.35941816641761126</v>
      </c>
      <c r="F663" s="76">
        <f t="shared" ca="1" si="43"/>
        <v>2.9540485306919813</v>
      </c>
      <c r="Q663" s="91">
        <f t="shared" ca="1" si="44"/>
        <v>0.38521214558215366</v>
      </c>
      <c r="R663" s="91">
        <f t="shared" ca="1" si="45"/>
        <v>10.094264833152055</v>
      </c>
    </row>
    <row r="664" spans="5:18" x14ac:dyDescent="0.25">
      <c r="E664" s="76">
        <f t="shared" ca="1" si="42"/>
        <v>0.11185411928577793</v>
      </c>
      <c r="F664" s="76">
        <f t="shared" ca="1" si="43"/>
        <v>1.4915997700288148</v>
      </c>
      <c r="Q664" s="91">
        <f t="shared" ca="1" si="44"/>
        <v>0.80902595073840733</v>
      </c>
      <c r="R664" s="91">
        <f t="shared" ca="1" si="45"/>
        <v>13.103052429718078</v>
      </c>
    </row>
    <row r="665" spans="5:18" x14ac:dyDescent="0.25">
      <c r="E665" s="76">
        <f t="shared" ca="1" si="42"/>
        <v>0.37657062380517314</v>
      </c>
      <c r="F665" s="76">
        <f t="shared" ca="1" si="43"/>
        <v>3.0473104068313912</v>
      </c>
      <c r="Q665" s="91">
        <f t="shared" ca="1" si="44"/>
        <v>1.6687659809784594E-2</v>
      </c>
      <c r="R665" s="91">
        <f t="shared" ca="1" si="45"/>
        <v>7.1814016966713119</v>
      </c>
    </row>
    <row r="666" spans="5:18" x14ac:dyDescent="0.25">
      <c r="E666" s="76">
        <f t="shared" ca="1" si="42"/>
        <v>5.5412434937769817E-2</v>
      </c>
      <c r="F666" s="76">
        <f t="shared" ca="1" si="43"/>
        <v>0.98439713163836107</v>
      </c>
      <c r="Q666" s="91">
        <f t="shared" ca="1" si="44"/>
        <v>0.99110375337755907</v>
      </c>
      <c r="R666" s="91">
        <f t="shared" ca="1" si="45"/>
        <v>19.435322237947723</v>
      </c>
    </row>
    <row r="667" spans="5:18" x14ac:dyDescent="0.25">
      <c r="E667" s="76">
        <f t="shared" ca="1" si="42"/>
        <v>1.4476853962521852E-2</v>
      </c>
      <c r="F667" s="76">
        <f t="shared" ca="1" si="43"/>
        <v>0.31181332335071543</v>
      </c>
      <c r="Q667" s="91">
        <f t="shared" ca="1" si="44"/>
        <v>0.88645016934384135</v>
      </c>
      <c r="R667" s="91">
        <f t="shared" ca="1" si="45"/>
        <v>14.231707122203829</v>
      </c>
    </row>
    <row r="668" spans="5:18" x14ac:dyDescent="0.25">
      <c r="E668" s="76">
        <f t="shared" ca="1" si="42"/>
        <v>0.7030772719468974</v>
      </c>
      <c r="F668" s="76">
        <f t="shared" ca="1" si="43"/>
        <v>5.199344559734282</v>
      </c>
      <c r="Q668" s="91">
        <f t="shared" ca="1" si="44"/>
        <v>6.3503951828209004E-2</v>
      </c>
      <c r="R668" s="91">
        <f t="shared" ca="1" si="45"/>
        <v>7.9719653719820922</v>
      </c>
    </row>
    <row r="669" spans="5:18" x14ac:dyDescent="0.25">
      <c r="E669" s="76">
        <f t="shared" ca="1" si="42"/>
        <v>0.94906126221206</v>
      </c>
      <c r="F669" s="76">
        <f t="shared" ca="1" si="43"/>
        <v>9.8654943392645684</v>
      </c>
      <c r="Q669" s="91">
        <f t="shared" ca="1" si="44"/>
        <v>0.56226836998848007</v>
      </c>
      <c r="R669" s="91">
        <f t="shared" ca="1" si="45"/>
        <v>11.104073108663961</v>
      </c>
    </row>
    <row r="670" spans="5:18" x14ac:dyDescent="0.25">
      <c r="E670" s="76">
        <f t="shared" ca="1" si="42"/>
        <v>0.77857507481813293</v>
      </c>
      <c r="F670" s="76">
        <f t="shared" ca="1" si="43"/>
        <v>5.9713051298007143</v>
      </c>
      <c r="Q670" s="91">
        <f t="shared" ca="1" si="44"/>
        <v>0.517294151671992</v>
      </c>
      <c r="R670" s="91">
        <f t="shared" ca="1" si="45"/>
        <v>10.833627701773349</v>
      </c>
    </row>
    <row r="671" spans="5:18" x14ac:dyDescent="0.25">
      <c r="E671" s="76">
        <f t="shared" ca="1" si="42"/>
        <v>0.23187752197195455</v>
      </c>
      <c r="F671" s="76">
        <f t="shared" ca="1" si="43"/>
        <v>2.2552316473687957</v>
      </c>
      <c r="Q671" s="91">
        <f t="shared" ca="1" si="44"/>
        <v>0.61452241020697462</v>
      </c>
      <c r="R671" s="91">
        <f t="shared" ca="1" si="45"/>
        <v>11.439352442019427</v>
      </c>
    </row>
    <row r="672" spans="5:18" x14ac:dyDescent="0.25">
      <c r="E672" s="76">
        <f t="shared" ca="1" si="42"/>
        <v>0.24598101082275348</v>
      </c>
      <c r="F672" s="76">
        <f t="shared" ca="1" si="43"/>
        <v>2.3347998023183876</v>
      </c>
      <c r="Q672" s="91">
        <f t="shared" ca="1" si="44"/>
        <v>0.77491050125846639</v>
      </c>
      <c r="R672" s="91">
        <f t="shared" ca="1" si="45"/>
        <v>12.732922774101548</v>
      </c>
    </row>
    <row r="673" spans="5:18" x14ac:dyDescent="0.25">
      <c r="E673" s="76">
        <f t="shared" ca="1" si="42"/>
        <v>0.74469754691947609</v>
      </c>
      <c r="F673" s="76">
        <f t="shared" ca="1" si="43"/>
        <v>5.5985523023051771</v>
      </c>
      <c r="Q673" s="91">
        <f t="shared" ca="1" si="44"/>
        <v>0.78323331972096311</v>
      </c>
      <c r="R673" s="91">
        <f t="shared" ca="1" si="45"/>
        <v>12.818514846444442</v>
      </c>
    </row>
    <row r="674" spans="5:18" x14ac:dyDescent="0.25">
      <c r="E674" s="76">
        <f t="shared" ca="1" si="42"/>
        <v>0.97422399626397027</v>
      </c>
      <c r="F674" s="76">
        <f t="shared" ca="1" si="43"/>
        <v>11.796692719446764</v>
      </c>
      <c r="Q674" s="91">
        <f t="shared" ca="1" si="44"/>
        <v>0.56394123718357514</v>
      </c>
      <c r="R674" s="91">
        <f t="shared" ca="1" si="45"/>
        <v>11.114419092456361</v>
      </c>
    </row>
    <row r="675" spans="5:18" x14ac:dyDescent="0.25">
      <c r="E675" s="76">
        <f t="shared" ca="1" si="42"/>
        <v>0.12199965245348177</v>
      </c>
      <c r="F675" s="76">
        <f t="shared" ca="1" si="43"/>
        <v>1.5665345214401056</v>
      </c>
      <c r="Q675" s="91">
        <f t="shared" ca="1" si="44"/>
        <v>0.945229742225556</v>
      </c>
      <c r="R675" s="91">
        <f t="shared" ca="1" si="45"/>
        <v>15.753153069611937</v>
      </c>
    </row>
    <row r="676" spans="5:18" x14ac:dyDescent="0.25">
      <c r="E676" s="76">
        <f t="shared" ca="1" si="42"/>
        <v>0.53989852913853786</v>
      </c>
      <c r="F676" s="76">
        <f t="shared" ca="1" si="43"/>
        <v>3.9916008567379198</v>
      </c>
      <c r="Q676" s="91">
        <f t="shared" ca="1" si="44"/>
        <v>0.71317778804672394</v>
      </c>
      <c r="R676" s="91">
        <f t="shared" ca="1" si="45"/>
        <v>12.169273579654497</v>
      </c>
    </row>
    <row r="677" spans="5:18" x14ac:dyDescent="0.25">
      <c r="E677" s="76">
        <f t="shared" ca="1" si="42"/>
        <v>9.481006039196771E-2</v>
      </c>
      <c r="F677" s="76">
        <f t="shared" ca="1" si="43"/>
        <v>1.3575484752646534</v>
      </c>
      <c r="Q677" s="91">
        <f t="shared" ca="1" si="44"/>
        <v>0.77254464921255706</v>
      </c>
      <c r="R677" s="91">
        <f t="shared" ca="1" si="45"/>
        <v>12.709083905634447</v>
      </c>
    </row>
    <row r="678" spans="5:18" x14ac:dyDescent="0.25">
      <c r="E678" s="76">
        <f t="shared" ca="1" si="42"/>
        <v>0.93999301817159864</v>
      </c>
      <c r="F678" s="76">
        <f t="shared" ca="1" si="43"/>
        <v>9.4163602233126547</v>
      </c>
      <c r="Q678" s="91">
        <f t="shared" ca="1" si="44"/>
        <v>0.51696177079060224</v>
      </c>
      <c r="R678" s="91">
        <f t="shared" ca="1" si="45"/>
        <v>10.83167841237065</v>
      </c>
    </row>
    <row r="679" spans="5:18" x14ac:dyDescent="0.25">
      <c r="E679" s="76">
        <f t="shared" ca="1" si="42"/>
        <v>0.84342341642560903</v>
      </c>
      <c r="F679" s="76">
        <f t="shared" ca="1" si="43"/>
        <v>6.8732780876678863</v>
      </c>
      <c r="Q679" s="91">
        <f t="shared" ca="1" si="44"/>
        <v>0.58888666911400023</v>
      </c>
      <c r="R679" s="91">
        <f t="shared" ca="1" si="45"/>
        <v>11.27156292183129</v>
      </c>
    </row>
    <row r="680" spans="5:18" x14ac:dyDescent="0.25">
      <c r="E680" s="76">
        <f t="shared" ca="1" si="42"/>
        <v>0.36671369425985456</v>
      </c>
      <c r="F680" s="76">
        <f t="shared" ca="1" si="43"/>
        <v>2.9936633361370886</v>
      </c>
      <c r="Q680" s="91">
        <f t="shared" ca="1" si="44"/>
        <v>0.53435054981493857</v>
      </c>
      <c r="R680" s="91">
        <f t="shared" ca="1" si="45"/>
        <v>10.934564447038913</v>
      </c>
    </row>
    <row r="681" spans="5:18" x14ac:dyDescent="0.25">
      <c r="E681" s="76">
        <f t="shared" ca="1" si="42"/>
        <v>0.15586544143967174</v>
      </c>
      <c r="F681" s="76">
        <f t="shared" ca="1" si="43"/>
        <v>1.7978254461007488</v>
      </c>
      <c r="Q681" s="91">
        <f t="shared" ca="1" si="44"/>
        <v>0.52569842254630106</v>
      </c>
      <c r="R681" s="91">
        <f t="shared" ca="1" si="45"/>
        <v>10.883135351346178</v>
      </c>
    </row>
    <row r="682" spans="5:18" x14ac:dyDescent="0.25">
      <c r="E682" s="76">
        <f t="shared" ca="1" si="42"/>
        <v>8.7547244136359059E-2</v>
      </c>
      <c r="F682" s="76">
        <f t="shared" ca="1" si="43"/>
        <v>1.2965756062277829</v>
      </c>
      <c r="Q682" s="91">
        <f t="shared" ca="1" si="44"/>
        <v>0.96680892258878504</v>
      </c>
      <c r="R682" s="91">
        <f t="shared" ca="1" si="45"/>
        <v>16.777288928236644</v>
      </c>
    </row>
    <row r="683" spans="5:18" x14ac:dyDescent="0.25">
      <c r="E683" s="76">
        <f t="shared" ca="1" si="42"/>
        <v>0.3474572891164579</v>
      </c>
      <c r="F683" s="76">
        <f t="shared" ca="1" si="43"/>
        <v>2.889223703445349</v>
      </c>
      <c r="Q683" s="91">
        <f t="shared" ca="1" si="44"/>
        <v>9.134463473091714E-2</v>
      </c>
      <c r="R683" s="91">
        <f t="shared" ca="1" si="45"/>
        <v>8.254807659883495</v>
      </c>
    </row>
    <row r="684" spans="5:18" x14ac:dyDescent="0.25">
      <c r="E684" s="76">
        <f t="shared" ca="1" si="42"/>
        <v>0.61222935289028801</v>
      </c>
      <c r="F684" s="76">
        <f t="shared" ca="1" si="43"/>
        <v>4.4759787316730621</v>
      </c>
      <c r="Q684" s="91">
        <f t="shared" ca="1" si="44"/>
        <v>0.23091846053033294</v>
      </c>
      <c r="R684" s="91">
        <f t="shared" ca="1" si="45"/>
        <v>9.2353469174360825</v>
      </c>
    </row>
    <row r="685" spans="5:18" x14ac:dyDescent="0.25">
      <c r="E685" s="76">
        <f t="shared" ca="1" si="42"/>
        <v>0.8287572874581377</v>
      </c>
      <c r="F685" s="76">
        <f t="shared" ca="1" si="43"/>
        <v>6.6403539779392702</v>
      </c>
      <c r="Q685" s="91">
        <f t="shared" ca="1" si="44"/>
        <v>0.59659338610277435</v>
      </c>
      <c r="R685" s="91">
        <f t="shared" ca="1" si="45"/>
        <v>11.321284501357095</v>
      </c>
    </row>
    <row r="686" spans="5:18" x14ac:dyDescent="0.25">
      <c r="E686" s="76">
        <f t="shared" ca="1" si="42"/>
        <v>0.16175880134827225</v>
      </c>
      <c r="F686" s="76">
        <f t="shared" ca="1" si="43"/>
        <v>1.8357764429320129</v>
      </c>
      <c r="Q686" s="91">
        <f t="shared" ca="1" si="44"/>
        <v>0.27643984188576254</v>
      </c>
      <c r="R686" s="91">
        <f t="shared" ca="1" si="45"/>
        <v>9.4972968421351212</v>
      </c>
    </row>
    <row r="687" spans="5:18" x14ac:dyDescent="0.25">
      <c r="E687" s="76">
        <f t="shared" ca="1" si="42"/>
        <v>3.1074005727596776E-2</v>
      </c>
      <c r="F687" s="76">
        <f t="shared" ca="1" si="43"/>
        <v>0.65955413718535372</v>
      </c>
      <c r="Q687" s="91">
        <f t="shared" ca="1" si="44"/>
        <v>0.40918317676101035</v>
      </c>
      <c r="R687" s="91">
        <f t="shared" ca="1" si="45"/>
        <v>10.225011165796094</v>
      </c>
    </row>
    <row r="688" spans="5:18" x14ac:dyDescent="0.25">
      <c r="E688" s="76">
        <f t="shared" ca="1" si="42"/>
        <v>0.79892740244919869</v>
      </c>
      <c r="F688" s="76">
        <f t="shared" ca="1" si="43"/>
        <v>6.2226204798852187</v>
      </c>
      <c r="Q688" s="91">
        <f t="shared" ca="1" si="44"/>
        <v>0.93786141419688229</v>
      </c>
      <c r="R688" s="91">
        <f t="shared" ca="1" si="45"/>
        <v>15.492966136529169</v>
      </c>
    </row>
    <row r="689" spans="5:18" x14ac:dyDescent="0.25">
      <c r="E689" s="76">
        <f t="shared" ca="1" si="42"/>
        <v>0.46447239888643843</v>
      </c>
      <c r="F689" s="76">
        <f t="shared" ca="1" si="43"/>
        <v>3.5380295999575413</v>
      </c>
      <c r="Q689" s="91">
        <f t="shared" ca="1" si="44"/>
        <v>0.79679396028788996</v>
      </c>
      <c r="R689" s="91">
        <f t="shared" ca="1" si="45"/>
        <v>12.964208787895856</v>
      </c>
    </row>
    <row r="690" spans="5:18" x14ac:dyDescent="0.25">
      <c r="E690" s="76">
        <f t="shared" ca="1" si="42"/>
        <v>0.58639691727341425</v>
      </c>
      <c r="F690" s="76">
        <f t="shared" ca="1" si="43"/>
        <v>4.2958767457319809</v>
      </c>
      <c r="Q690" s="91">
        <f t="shared" ca="1" si="44"/>
        <v>0.20570253319478404</v>
      </c>
      <c r="R690" s="91">
        <f t="shared" ca="1" si="45"/>
        <v>9.0834748466401809</v>
      </c>
    </row>
    <row r="691" spans="5:18" x14ac:dyDescent="0.25">
      <c r="E691" s="76">
        <f t="shared" ca="1" si="42"/>
        <v>0.46994312607169131</v>
      </c>
      <c r="F691" s="76">
        <f t="shared" ca="1" si="43"/>
        <v>3.5696565827871147</v>
      </c>
      <c r="Q691" s="91">
        <f t="shared" ca="1" si="44"/>
        <v>0.90456342764819209</v>
      </c>
      <c r="R691" s="91">
        <f t="shared" ca="1" si="45"/>
        <v>14.599122298180021</v>
      </c>
    </row>
    <row r="692" spans="5:18" x14ac:dyDescent="0.25">
      <c r="E692" s="76">
        <f t="shared" ca="1" si="42"/>
        <v>0.86598307413049036</v>
      </c>
      <c r="F692" s="76">
        <f t="shared" ca="1" si="43"/>
        <v>7.278785596063055</v>
      </c>
      <c r="Q692" s="91">
        <f t="shared" ca="1" si="44"/>
        <v>0.93397629523825143</v>
      </c>
      <c r="R692" s="91">
        <f t="shared" ca="1" si="45"/>
        <v>15.367567429627355</v>
      </c>
    </row>
    <row r="693" spans="5:18" x14ac:dyDescent="0.25">
      <c r="E693" s="76">
        <f t="shared" ca="1" si="42"/>
        <v>0.20050959503922161</v>
      </c>
      <c r="F693" s="76">
        <f t="shared" ca="1" si="43"/>
        <v>2.0735395829777032</v>
      </c>
      <c r="Q693" s="91">
        <f t="shared" ca="1" si="44"/>
        <v>3.1390382989530119E-2</v>
      </c>
      <c r="R693" s="91">
        <f t="shared" ca="1" si="45"/>
        <v>7.5167382668798055</v>
      </c>
    </row>
    <row r="694" spans="5:18" x14ac:dyDescent="0.25">
      <c r="E694" s="76">
        <f t="shared" ca="1" si="42"/>
        <v>7.5846196912073505E-2</v>
      </c>
      <c r="F694" s="76">
        <f t="shared" ca="1" si="43"/>
        <v>1.1921512448182643</v>
      </c>
      <c r="Q694" s="91">
        <f t="shared" ca="1" si="44"/>
        <v>0.77906427902734343</v>
      </c>
      <c r="R694" s="91">
        <f t="shared" ca="1" si="45"/>
        <v>12.775296781064775</v>
      </c>
    </row>
    <row r="695" spans="5:18" x14ac:dyDescent="0.25">
      <c r="E695" s="76">
        <f t="shared" ca="1" si="42"/>
        <v>0.73927329978190193</v>
      </c>
      <c r="F695" s="76">
        <f t="shared" ca="1" si="43"/>
        <v>5.5432592451382074</v>
      </c>
      <c r="Q695" s="91">
        <f t="shared" ca="1" si="44"/>
        <v>8.4703287950042228E-2</v>
      </c>
      <c r="R695" s="91">
        <f t="shared" ca="1" si="45"/>
        <v>8.1926969271566783</v>
      </c>
    </row>
    <row r="696" spans="5:18" x14ac:dyDescent="0.25">
      <c r="E696" s="76">
        <f t="shared" ca="1" si="42"/>
        <v>0.97249554889399703</v>
      </c>
      <c r="F696" s="76">
        <f t="shared" ca="1" si="43"/>
        <v>11.60786752862694</v>
      </c>
      <c r="Q696" s="91">
        <f t="shared" ca="1" si="44"/>
        <v>1.0142617271910903E-2</v>
      </c>
      <c r="R696" s="91">
        <f t="shared" ca="1" si="45"/>
        <v>6.9518002614001428</v>
      </c>
    </row>
    <row r="697" spans="5:18" x14ac:dyDescent="0.25">
      <c r="E697" s="76">
        <f t="shared" ca="1" si="42"/>
        <v>0.44768379195040697</v>
      </c>
      <c r="F697" s="76">
        <f t="shared" ca="1" si="43"/>
        <v>3.4419500007761812</v>
      </c>
      <c r="Q697" s="91">
        <f t="shared" ca="1" si="44"/>
        <v>0.705278887623908</v>
      </c>
      <c r="R697" s="91">
        <f t="shared" ca="1" si="45"/>
        <v>12.104438739129243</v>
      </c>
    </row>
    <row r="698" spans="5:18" x14ac:dyDescent="0.25">
      <c r="E698" s="76">
        <f t="shared" ca="1" si="42"/>
        <v>0.31133531754986898</v>
      </c>
      <c r="F698" s="76">
        <f t="shared" ca="1" si="43"/>
        <v>2.693694609635195</v>
      </c>
      <c r="Q698" s="91">
        <f t="shared" ca="1" si="44"/>
        <v>0.20762524228841495</v>
      </c>
      <c r="R698" s="91">
        <f t="shared" ca="1" si="45"/>
        <v>9.095276474628351</v>
      </c>
    </row>
    <row r="699" spans="5:18" x14ac:dyDescent="0.25">
      <c r="E699" s="76">
        <f t="shared" ca="1" si="42"/>
        <v>0.77423845934364255</v>
      </c>
      <c r="F699" s="76">
        <f t="shared" ca="1" si="43"/>
        <v>5.9206615319461227</v>
      </c>
      <c r="Q699" s="91">
        <f t="shared" ca="1" si="44"/>
        <v>0.37872757621020015</v>
      </c>
      <c r="R699" s="91">
        <f t="shared" ca="1" si="45"/>
        <v>10.05898506388319</v>
      </c>
    </row>
    <row r="700" spans="5:18" x14ac:dyDescent="0.25">
      <c r="E700" s="76">
        <f t="shared" ca="1" si="42"/>
        <v>0.5901645712193716</v>
      </c>
      <c r="F700" s="76">
        <f t="shared" ca="1" si="43"/>
        <v>4.3215996195269009</v>
      </c>
      <c r="Q700" s="91">
        <f t="shared" ca="1" si="44"/>
        <v>0.13973478878836021</v>
      </c>
      <c r="R700" s="91">
        <f t="shared" ca="1" si="45"/>
        <v>8.6459552373641042</v>
      </c>
    </row>
    <row r="701" spans="5:18" x14ac:dyDescent="0.25">
      <c r="E701" s="76">
        <f t="shared" ca="1" si="42"/>
        <v>0.76647209632865776</v>
      </c>
      <c r="F701" s="76">
        <f t="shared" ca="1" si="43"/>
        <v>5.8322575937220584</v>
      </c>
      <c r="Q701" s="91">
        <f t="shared" ca="1" si="44"/>
        <v>0.48642533711708258</v>
      </c>
      <c r="R701" s="91">
        <f t="shared" ca="1" si="45"/>
        <v>10.655142730329338</v>
      </c>
    </row>
    <row r="702" spans="5:18" x14ac:dyDescent="0.25">
      <c r="E702" s="76">
        <f t="shared" ca="1" si="42"/>
        <v>0.6535676783974399</v>
      </c>
      <c r="F702" s="76">
        <f t="shared" ca="1" si="43"/>
        <v>4.7850980599218458</v>
      </c>
      <c r="Q702" s="91">
        <f t="shared" ca="1" si="44"/>
        <v>0.75882441538256751</v>
      </c>
      <c r="R702" s="91">
        <f t="shared" ca="1" si="45"/>
        <v>12.574818502501987</v>
      </c>
    </row>
    <row r="703" spans="5:18" x14ac:dyDescent="0.25">
      <c r="E703" s="76">
        <f t="shared" ca="1" si="42"/>
        <v>0.73238310951754537</v>
      </c>
      <c r="F703" s="76">
        <f t="shared" ca="1" si="43"/>
        <v>5.474547115982606</v>
      </c>
      <c r="Q703" s="91">
        <f t="shared" ca="1" si="44"/>
        <v>0.39385082039297403</v>
      </c>
      <c r="R703" s="91">
        <f t="shared" ca="1" si="45"/>
        <v>10.141310498171896</v>
      </c>
    </row>
    <row r="704" spans="5:18" x14ac:dyDescent="0.25">
      <c r="E704" s="76">
        <f t="shared" ca="1" si="42"/>
        <v>0.25060220696762192</v>
      </c>
      <c r="F704" s="76">
        <f t="shared" ca="1" si="43"/>
        <v>2.3606479462854963</v>
      </c>
      <c r="Q704" s="91">
        <f t="shared" ca="1" si="44"/>
        <v>2.4437114793152137E-2</v>
      </c>
      <c r="R704" s="91">
        <f t="shared" ca="1" si="45"/>
        <v>7.3770457688554938</v>
      </c>
    </row>
    <row r="705" spans="5:18" x14ac:dyDescent="0.25">
      <c r="E705" s="76">
        <f t="shared" ca="1" si="42"/>
        <v>0.30721198846990827</v>
      </c>
      <c r="F705" s="76">
        <f t="shared" ca="1" si="43"/>
        <v>2.6713334289807618</v>
      </c>
      <c r="Q705" s="91">
        <f t="shared" ca="1" si="44"/>
        <v>0.44090319622990715</v>
      </c>
      <c r="R705" s="91">
        <f t="shared" ca="1" si="45"/>
        <v>10.399513490827527</v>
      </c>
    </row>
    <row r="706" spans="5:18" x14ac:dyDescent="0.25">
      <c r="E706" s="76">
        <f t="shared" ca="1" si="42"/>
        <v>0.20801873770245005</v>
      </c>
      <c r="F706" s="76">
        <f t="shared" ca="1" si="43"/>
        <v>2.1177383834613601</v>
      </c>
      <c r="Q706" s="91">
        <f t="shared" ca="1" si="44"/>
        <v>0.25583660240012163</v>
      </c>
      <c r="R706" s="91">
        <f t="shared" ca="1" si="45"/>
        <v>9.3803063167329839</v>
      </c>
    </row>
    <row r="707" spans="5:18" x14ac:dyDescent="0.25">
      <c r="E707" s="76">
        <f t="shared" ca="1" si="42"/>
        <v>0.9136500845127884</v>
      </c>
      <c r="F707" s="76">
        <f t="shared" ca="1" si="43"/>
        <v>8.436511859734722</v>
      </c>
      <c r="Q707" s="91">
        <f t="shared" ca="1" si="44"/>
        <v>8.7551299768096835E-2</v>
      </c>
      <c r="R707" s="91">
        <f t="shared" ca="1" si="45"/>
        <v>8.2196709086158375</v>
      </c>
    </row>
    <row r="708" spans="5:18" x14ac:dyDescent="0.25">
      <c r="E708" s="76">
        <f t="shared" ref="E708:E771" ca="1" si="46">RAND()</f>
        <v>0.96602595561173499</v>
      </c>
      <c r="F708" s="76">
        <f t="shared" ref="F708:F771" ca="1" si="47">(((-LN(E708))^(-$C$3)-1)*(1/$C$3))*$C$5+$C$4</f>
        <v>11.000570004987747</v>
      </c>
      <c r="Q708" s="91">
        <f t="shared" ref="Q708:Q771" ca="1" si="48">RAND()</f>
        <v>0.74386604731153005</v>
      </c>
      <c r="R708" s="91">
        <f t="shared" ref="R708:R771" ca="1" si="49">-LN(-LN(Q708))*$O$4+$O$3</f>
        <v>12.435505937021514</v>
      </c>
    </row>
    <row r="709" spans="5:18" x14ac:dyDescent="0.25">
      <c r="E709" s="76">
        <f t="shared" ca="1" si="46"/>
        <v>0.43389789139615309</v>
      </c>
      <c r="F709" s="76">
        <f t="shared" ca="1" si="47"/>
        <v>3.3640499878046466</v>
      </c>
      <c r="Q709" s="91">
        <f t="shared" ca="1" si="48"/>
        <v>0.45953016904588961</v>
      </c>
      <c r="R709" s="91">
        <f t="shared" ca="1" si="49"/>
        <v>10.503212899588833</v>
      </c>
    </row>
    <row r="710" spans="5:18" x14ac:dyDescent="0.25">
      <c r="E710" s="76">
        <f t="shared" ca="1" si="46"/>
        <v>0.50781577836642711</v>
      </c>
      <c r="F710" s="76">
        <f t="shared" ca="1" si="47"/>
        <v>3.7936301074311425</v>
      </c>
      <c r="Q710" s="91">
        <f t="shared" ca="1" si="48"/>
        <v>0.29616545356056845</v>
      </c>
      <c r="R710" s="91">
        <f t="shared" ca="1" si="49"/>
        <v>9.6074902353015847</v>
      </c>
    </row>
    <row r="711" spans="5:18" x14ac:dyDescent="0.25">
      <c r="E711" s="76">
        <f t="shared" ca="1" si="46"/>
        <v>0.17161252718388731</v>
      </c>
      <c r="F711" s="76">
        <f t="shared" ca="1" si="47"/>
        <v>1.8980366354306795</v>
      </c>
      <c r="Q711" s="91">
        <f t="shared" ca="1" si="48"/>
        <v>0.71147037681957914</v>
      </c>
      <c r="R711" s="91">
        <f t="shared" ca="1" si="49"/>
        <v>12.155141463340033</v>
      </c>
    </row>
    <row r="712" spans="5:18" x14ac:dyDescent="0.25">
      <c r="E712" s="76">
        <f t="shared" ca="1" si="46"/>
        <v>8.5233170706104699E-2</v>
      </c>
      <c r="F712" s="76">
        <f t="shared" ca="1" si="47"/>
        <v>1.2765727668220057</v>
      </c>
      <c r="Q712" s="91">
        <f t="shared" ca="1" si="48"/>
        <v>0.52595004591108729</v>
      </c>
      <c r="R712" s="91">
        <f t="shared" ca="1" si="49"/>
        <v>10.884624274982267</v>
      </c>
    </row>
    <row r="713" spans="5:18" x14ac:dyDescent="0.25">
      <c r="E713" s="76">
        <f t="shared" ca="1" si="46"/>
        <v>0.72040943406830382</v>
      </c>
      <c r="F713" s="76">
        <f t="shared" ca="1" si="47"/>
        <v>5.358936527738531</v>
      </c>
      <c r="Q713" s="91">
        <f t="shared" ca="1" si="48"/>
        <v>0.68137549950316523</v>
      </c>
      <c r="R713" s="91">
        <f t="shared" ca="1" si="49"/>
        <v>11.916092310698987</v>
      </c>
    </row>
    <row r="714" spans="5:18" x14ac:dyDescent="0.25">
      <c r="E714" s="76">
        <f t="shared" ca="1" si="46"/>
        <v>0.63757462349047267</v>
      </c>
      <c r="F714" s="76">
        <f t="shared" ca="1" si="47"/>
        <v>4.6621043120026702</v>
      </c>
      <c r="Q714" s="91">
        <f t="shared" ca="1" si="48"/>
        <v>0.30165648336813722</v>
      </c>
      <c r="R714" s="91">
        <f t="shared" ca="1" si="49"/>
        <v>9.6379145522775111</v>
      </c>
    </row>
    <row r="715" spans="5:18" x14ac:dyDescent="0.25">
      <c r="E715" s="76">
        <f t="shared" ca="1" si="46"/>
        <v>0.82682300695061128</v>
      </c>
      <c r="F715" s="76">
        <f t="shared" ca="1" si="47"/>
        <v>6.6111435989309415</v>
      </c>
      <c r="Q715" s="91">
        <f t="shared" ca="1" si="48"/>
        <v>0.38992231898138818</v>
      </c>
      <c r="R715" s="91">
        <f t="shared" ca="1" si="49"/>
        <v>10.119908241986439</v>
      </c>
    </row>
    <row r="716" spans="5:18" x14ac:dyDescent="0.25">
      <c r="E716" s="76">
        <f t="shared" ca="1" si="46"/>
        <v>0.19724142499528574</v>
      </c>
      <c r="F716" s="76">
        <f t="shared" ca="1" si="47"/>
        <v>2.0541421114425491</v>
      </c>
      <c r="Q716" s="91">
        <f t="shared" ca="1" si="48"/>
        <v>0.94425590381894287</v>
      </c>
      <c r="R716" s="91">
        <f t="shared" ca="1" si="49"/>
        <v>15.71688363446062</v>
      </c>
    </row>
    <row r="717" spans="5:18" x14ac:dyDescent="0.25">
      <c r="E717" s="76">
        <f t="shared" ca="1" si="46"/>
        <v>0.11757931842727631</v>
      </c>
      <c r="F717" s="76">
        <f t="shared" ca="1" si="47"/>
        <v>1.5342744211325794</v>
      </c>
      <c r="Q717" s="91">
        <f t="shared" ca="1" si="48"/>
        <v>0.97960500156642694</v>
      </c>
      <c r="R717" s="91">
        <f t="shared" ca="1" si="49"/>
        <v>17.764360701129959</v>
      </c>
    </row>
    <row r="718" spans="5:18" x14ac:dyDescent="0.25">
      <c r="E718" s="76">
        <f t="shared" ca="1" si="46"/>
        <v>0.1806634236600686</v>
      </c>
      <c r="F718" s="76">
        <f t="shared" ca="1" si="47"/>
        <v>1.9540473484667871</v>
      </c>
      <c r="Q718" s="91">
        <f t="shared" ca="1" si="48"/>
        <v>0.66880692817938914</v>
      </c>
      <c r="R718" s="91">
        <f t="shared" ca="1" si="49"/>
        <v>11.821313971802368</v>
      </c>
    </row>
    <row r="719" spans="5:18" x14ac:dyDescent="0.25">
      <c r="E719" s="76">
        <f t="shared" ca="1" si="46"/>
        <v>0.2358506654072684</v>
      </c>
      <c r="F719" s="76">
        <f t="shared" ca="1" si="47"/>
        <v>2.2777588798432342</v>
      </c>
      <c r="Q719" s="91">
        <f t="shared" ca="1" si="48"/>
        <v>0.22542158342156837</v>
      </c>
      <c r="R719" s="91">
        <f t="shared" ca="1" si="49"/>
        <v>9.2027391559755607</v>
      </c>
    </row>
    <row r="720" spans="5:18" x14ac:dyDescent="0.25">
      <c r="E720" s="76">
        <f t="shared" ca="1" si="46"/>
        <v>0.49603221185292845</v>
      </c>
      <c r="F720" s="76">
        <f t="shared" ca="1" si="47"/>
        <v>3.722927436391072</v>
      </c>
      <c r="Q720" s="91">
        <f t="shared" ca="1" si="48"/>
        <v>0.95871718614852275</v>
      </c>
      <c r="R720" s="91">
        <f t="shared" ca="1" si="49"/>
        <v>16.332606951688991</v>
      </c>
    </row>
    <row r="721" spans="5:18" x14ac:dyDescent="0.25">
      <c r="E721" s="76">
        <f t="shared" ca="1" si="46"/>
        <v>0.61648490041449799</v>
      </c>
      <c r="F721" s="76">
        <f t="shared" ca="1" si="47"/>
        <v>4.5065357902991661</v>
      </c>
      <c r="Q721" s="91">
        <f t="shared" ca="1" si="48"/>
        <v>0.78079375498852688</v>
      </c>
      <c r="R721" s="91">
        <f t="shared" ca="1" si="49"/>
        <v>12.793140013298117</v>
      </c>
    </row>
    <row r="722" spans="5:18" x14ac:dyDescent="0.25">
      <c r="E722" s="76">
        <f t="shared" ca="1" si="46"/>
        <v>0.43971882389345629</v>
      </c>
      <c r="F722" s="76">
        <f t="shared" ca="1" si="47"/>
        <v>3.3968408088491993</v>
      </c>
      <c r="Q722" s="91">
        <f t="shared" ca="1" si="48"/>
        <v>0.3620327517184464</v>
      </c>
      <c r="R722" s="91">
        <f t="shared" ca="1" si="49"/>
        <v>9.9682127570421404</v>
      </c>
    </row>
    <row r="723" spans="5:18" x14ac:dyDescent="0.25">
      <c r="E723" s="76">
        <f t="shared" ca="1" si="46"/>
        <v>0.36856601514554987</v>
      </c>
      <c r="F723" s="76">
        <f t="shared" ca="1" si="47"/>
        <v>3.0037329536114639</v>
      </c>
      <c r="Q723" s="91">
        <f t="shared" ca="1" si="48"/>
        <v>0.48270999045350771</v>
      </c>
      <c r="R723" s="91">
        <f t="shared" ca="1" si="49"/>
        <v>10.633976701984245</v>
      </c>
    </row>
    <row r="724" spans="5:18" x14ac:dyDescent="0.25">
      <c r="E724" s="76">
        <f t="shared" ca="1" si="46"/>
        <v>0.49236815710632698</v>
      </c>
      <c r="F724" s="76">
        <f t="shared" ca="1" si="47"/>
        <v>3.7011398754444365</v>
      </c>
      <c r="Q724" s="91">
        <f t="shared" ca="1" si="48"/>
        <v>2.4811684596023231E-2</v>
      </c>
      <c r="R724" s="91">
        <f t="shared" ca="1" si="49"/>
        <v>7.3852592955549889</v>
      </c>
    </row>
    <row r="725" spans="5:18" x14ac:dyDescent="0.25">
      <c r="E725" s="76">
        <f t="shared" ca="1" si="46"/>
        <v>0.2682626589168382</v>
      </c>
      <c r="F725" s="76">
        <f t="shared" ca="1" si="47"/>
        <v>2.4585905716106766</v>
      </c>
      <c r="Q725" s="91">
        <f t="shared" ca="1" si="48"/>
        <v>0.98499401579141932</v>
      </c>
      <c r="R725" s="91">
        <f t="shared" ca="1" si="49"/>
        <v>18.383511757672743</v>
      </c>
    </row>
    <row r="726" spans="5:18" x14ac:dyDescent="0.25">
      <c r="E726" s="76">
        <f t="shared" ca="1" si="46"/>
        <v>4.6651680885913205E-2</v>
      </c>
      <c r="F726" s="76">
        <f t="shared" ca="1" si="47"/>
        <v>0.88077306940561773</v>
      </c>
      <c r="Q726" s="91">
        <f t="shared" ca="1" si="48"/>
        <v>0.34535063271315236</v>
      </c>
      <c r="R726" s="91">
        <f t="shared" ca="1" si="49"/>
        <v>9.8774428521489064</v>
      </c>
    </row>
    <row r="727" spans="5:18" x14ac:dyDescent="0.25">
      <c r="E727" s="76">
        <f t="shared" ca="1" si="46"/>
        <v>7.4099838108927507E-2</v>
      </c>
      <c r="F727" s="76">
        <f t="shared" ca="1" si="47"/>
        <v>1.1758010242114421</v>
      </c>
      <c r="Q727" s="91">
        <f t="shared" ca="1" si="48"/>
        <v>0.19945874416096898</v>
      </c>
      <c r="R727" s="91">
        <f t="shared" ca="1" si="49"/>
        <v>9.0448652708356985</v>
      </c>
    </row>
    <row r="728" spans="5:18" x14ac:dyDescent="0.25">
      <c r="E728" s="76">
        <f t="shared" ca="1" si="46"/>
        <v>0.93236498002311341</v>
      </c>
      <c r="F728" s="76">
        <f t="shared" ca="1" si="47"/>
        <v>9.0916176306062653</v>
      </c>
      <c r="Q728" s="91">
        <f t="shared" ca="1" si="48"/>
        <v>0.84355035693822344</v>
      </c>
      <c r="R728" s="91">
        <f t="shared" ca="1" si="49"/>
        <v>13.542318099422541</v>
      </c>
    </row>
    <row r="729" spans="5:18" x14ac:dyDescent="0.25">
      <c r="E729" s="76">
        <f t="shared" ca="1" si="46"/>
        <v>0.77473703977144304</v>
      </c>
      <c r="F729" s="76">
        <f t="shared" ca="1" si="47"/>
        <v>5.9264361192857891</v>
      </c>
      <c r="Q729" s="91">
        <f t="shared" ca="1" si="48"/>
        <v>0.15580087912980833</v>
      </c>
      <c r="R729" s="91">
        <f t="shared" ca="1" si="49"/>
        <v>8.7597327014012087</v>
      </c>
    </row>
    <row r="730" spans="5:18" x14ac:dyDescent="0.25">
      <c r="E730" s="76">
        <f t="shared" ca="1" si="46"/>
        <v>0.94973675504031674</v>
      </c>
      <c r="F730" s="76">
        <f t="shared" ca="1" si="47"/>
        <v>9.9023313868826754</v>
      </c>
      <c r="Q730" s="91">
        <f t="shared" ca="1" si="48"/>
        <v>0.50809831163017505</v>
      </c>
      <c r="R730" s="91">
        <f t="shared" ca="1" si="49"/>
        <v>10.779930734349875</v>
      </c>
    </row>
    <row r="731" spans="5:18" x14ac:dyDescent="0.25">
      <c r="E731" s="76">
        <f t="shared" ca="1" si="46"/>
        <v>0.53123486876306447</v>
      </c>
      <c r="F731" s="76">
        <f t="shared" ca="1" si="47"/>
        <v>3.9372885393011332</v>
      </c>
      <c r="Q731" s="91">
        <f t="shared" ca="1" si="48"/>
        <v>0.68256671187656248</v>
      </c>
      <c r="R731" s="91">
        <f t="shared" ca="1" si="49"/>
        <v>11.925219100279008</v>
      </c>
    </row>
    <row r="732" spans="5:18" x14ac:dyDescent="0.25">
      <c r="E732" s="76">
        <f t="shared" ca="1" si="46"/>
        <v>0.9297240339820747</v>
      </c>
      <c r="F732" s="76">
        <f t="shared" ca="1" si="47"/>
        <v>8.9882253443277342</v>
      </c>
      <c r="Q732" s="91">
        <f t="shared" ca="1" si="48"/>
        <v>9.9109893642055358E-3</v>
      </c>
      <c r="R732" s="91">
        <f t="shared" ca="1" si="49"/>
        <v>6.9417615229975826</v>
      </c>
    </row>
    <row r="733" spans="5:18" x14ac:dyDescent="0.25">
      <c r="E733" s="76">
        <f t="shared" ca="1" si="46"/>
        <v>0.8397835546238499</v>
      </c>
      <c r="F733" s="76">
        <f t="shared" ca="1" si="47"/>
        <v>6.8134770662010364</v>
      </c>
      <c r="Q733" s="91">
        <f t="shared" ca="1" si="48"/>
        <v>0.78302843753207363</v>
      </c>
      <c r="R733" s="91">
        <f t="shared" ca="1" si="49"/>
        <v>12.816374420714059</v>
      </c>
    </row>
    <row r="734" spans="5:18" x14ac:dyDescent="0.25">
      <c r="E734" s="76">
        <f t="shared" ca="1" si="46"/>
        <v>0.78371505461904045</v>
      </c>
      <c r="F734" s="76">
        <f t="shared" ca="1" si="47"/>
        <v>6.0325859622891294</v>
      </c>
      <c r="Q734" s="91">
        <f t="shared" ca="1" si="48"/>
        <v>0.44253931218773834</v>
      </c>
      <c r="R734" s="91">
        <f t="shared" ca="1" si="49"/>
        <v>10.408579862635555</v>
      </c>
    </row>
    <row r="735" spans="5:18" x14ac:dyDescent="0.25">
      <c r="E735" s="76">
        <f t="shared" ca="1" si="46"/>
        <v>0.98202533090811639</v>
      </c>
      <c r="F735" s="76">
        <f t="shared" ca="1" si="47"/>
        <v>12.865558118592661</v>
      </c>
      <c r="Q735" s="91">
        <f t="shared" ca="1" si="48"/>
        <v>0.57850770342814983</v>
      </c>
      <c r="R735" s="91">
        <f t="shared" ca="1" si="49"/>
        <v>11.205503877779075</v>
      </c>
    </row>
    <row r="736" spans="5:18" x14ac:dyDescent="0.25">
      <c r="E736" s="76">
        <f t="shared" ca="1" si="46"/>
        <v>0.38203600054976694</v>
      </c>
      <c r="F736" s="76">
        <f t="shared" ca="1" si="47"/>
        <v>3.0771302047759281</v>
      </c>
      <c r="Q736" s="91">
        <f t="shared" ca="1" si="48"/>
        <v>0.36798991594582686</v>
      </c>
      <c r="R736" s="91">
        <f t="shared" ca="1" si="49"/>
        <v>10.000600603152451</v>
      </c>
    </row>
    <row r="737" spans="5:18" x14ac:dyDescent="0.25">
      <c r="E737" s="76">
        <f t="shared" ca="1" si="46"/>
        <v>0.86162142090332372</v>
      </c>
      <c r="F737" s="76">
        <f t="shared" ca="1" si="47"/>
        <v>7.1951916918483567</v>
      </c>
      <c r="Q737" s="91">
        <f t="shared" ca="1" si="48"/>
        <v>0.64535984722023998</v>
      </c>
      <c r="R737" s="91">
        <f t="shared" ca="1" si="49"/>
        <v>11.651313778726191</v>
      </c>
    </row>
    <row r="738" spans="5:18" x14ac:dyDescent="0.25">
      <c r="E738" s="76">
        <f t="shared" ca="1" si="46"/>
        <v>0.45654329534771343</v>
      </c>
      <c r="F738" s="76">
        <f t="shared" ca="1" si="47"/>
        <v>3.4924750727183103</v>
      </c>
      <c r="Q738" s="91">
        <f t="shared" ca="1" si="48"/>
        <v>0.64507180290340382</v>
      </c>
      <c r="R738" s="91">
        <f t="shared" ca="1" si="49"/>
        <v>11.649276073898621</v>
      </c>
    </row>
    <row r="739" spans="5:18" x14ac:dyDescent="0.25">
      <c r="E739" s="76">
        <f t="shared" ca="1" si="46"/>
        <v>0.97741007111658285</v>
      </c>
      <c r="F739" s="76">
        <f t="shared" ca="1" si="47"/>
        <v>12.183897713915545</v>
      </c>
      <c r="Q739" s="91">
        <f t="shared" ca="1" si="48"/>
        <v>0.14246470949692891</v>
      </c>
      <c r="R739" s="91">
        <f t="shared" ca="1" si="49"/>
        <v>8.6657150982969444</v>
      </c>
    </row>
    <row r="740" spans="5:18" x14ac:dyDescent="0.25">
      <c r="E740" s="76">
        <f t="shared" ca="1" si="46"/>
        <v>0.75765333706654336</v>
      </c>
      <c r="F740" s="76">
        <f t="shared" ca="1" si="47"/>
        <v>5.735217110161714</v>
      </c>
      <c r="Q740" s="91">
        <f t="shared" ca="1" si="48"/>
        <v>0.45373712012261402</v>
      </c>
      <c r="R740" s="91">
        <f t="shared" ca="1" si="49"/>
        <v>10.470844050373842</v>
      </c>
    </row>
    <row r="741" spans="5:18" x14ac:dyDescent="0.25">
      <c r="E741" s="76">
        <f t="shared" ca="1" si="46"/>
        <v>0.17083640120458754</v>
      </c>
      <c r="F741" s="76">
        <f t="shared" ca="1" si="47"/>
        <v>1.893183335694741</v>
      </c>
      <c r="Q741" s="91">
        <f t="shared" ca="1" si="48"/>
        <v>6.2916107672814081E-2</v>
      </c>
      <c r="R741" s="91">
        <f t="shared" ca="1" si="49"/>
        <v>7.9652294714520622</v>
      </c>
    </row>
    <row r="742" spans="5:18" x14ac:dyDescent="0.25">
      <c r="E742" s="76">
        <f t="shared" ca="1" si="46"/>
        <v>0.54776425279561791</v>
      </c>
      <c r="F742" s="76">
        <f t="shared" ca="1" si="47"/>
        <v>4.0415059662226067</v>
      </c>
      <c r="Q742" s="91">
        <f t="shared" ca="1" si="48"/>
        <v>0.26721144053707047</v>
      </c>
      <c r="R742" s="91">
        <f t="shared" ca="1" si="49"/>
        <v>9.4451683584879333</v>
      </c>
    </row>
    <row r="743" spans="5:18" x14ac:dyDescent="0.25">
      <c r="E743" s="76">
        <f t="shared" ca="1" si="46"/>
        <v>0.99643851693699814</v>
      </c>
      <c r="F743" s="76">
        <f t="shared" ca="1" si="47"/>
        <v>18.139004667838964</v>
      </c>
      <c r="Q743" s="91">
        <f t="shared" ca="1" si="48"/>
        <v>6.760929689555728E-2</v>
      </c>
      <c r="R743" s="91">
        <f t="shared" ca="1" si="49"/>
        <v>8.0179385854261778</v>
      </c>
    </row>
    <row r="744" spans="5:18" x14ac:dyDescent="0.25">
      <c r="E744" s="76">
        <f t="shared" ca="1" si="46"/>
        <v>0.40486301894525711</v>
      </c>
      <c r="F744" s="76">
        <f t="shared" ca="1" si="47"/>
        <v>3.2024124556650442</v>
      </c>
      <c r="Q744" s="91">
        <f t="shared" ca="1" si="48"/>
        <v>0.36020220209235199</v>
      </c>
      <c r="R744" s="91">
        <f t="shared" ca="1" si="49"/>
        <v>9.9582591551526143</v>
      </c>
    </row>
    <row r="745" spans="5:18" x14ac:dyDescent="0.25">
      <c r="E745" s="76">
        <f t="shared" ca="1" si="46"/>
        <v>0.82247215056727463</v>
      </c>
      <c r="F745" s="76">
        <f t="shared" ca="1" si="47"/>
        <v>6.5466161654385875</v>
      </c>
      <c r="Q745" s="91">
        <f t="shared" ca="1" si="48"/>
        <v>0.51440301634668617</v>
      </c>
      <c r="R745" s="91">
        <f t="shared" ca="1" si="49"/>
        <v>10.816693786147924</v>
      </c>
    </row>
    <row r="746" spans="5:18" x14ac:dyDescent="0.25">
      <c r="E746" s="76">
        <f t="shared" ca="1" si="46"/>
        <v>0.2034381983856306</v>
      </c>
      <c r="F746" s="76">
        <f t="shared" ca="1" si="47"/>
        <v>2.0908369875767003</v>
      </c>
      <c r="Q746" s="91">
        <f t="shared" ca="1" si="48"/>
        <v>0.73484526969406894</v>
      </c>
      <c r="R746" s="91">
        <f t="shared" ca="1" si="49"/>
        <v>12.354692130928557</v>
      </c>
    </row>
    <row r="747" spans="5:18" x14ac:dyDescent="0.25">
      <c r="E747" s="76">
        <f t="shared" ca="1" si="46"/>
        <v>0.63525003606090868</v>
      </c>
      <c r="F747" s="76">
        <f t="shared" ca="1" si="47"/>
        <v>4.6446024977405216</v>
      </c>
      <c r="Q747" s="91">
        <f t="shared" ca="1" si="48"/>
        <v>0.83963768529235072</v>
      </c>
      <c r="R747" s="91">
        <f t="shared" ca="1" si="49"/>
        <v>13.488399469442735</v>
      </c>
    </row>
    <row r="748" spans="5:18" x14ac:dyDescent="0.25">
      <c r="E748" s="76">
        <f t="shared" ca="1" si="46"/>
        <v>0.98859579120996888</v>
      </c>
      <c r="F748" s="76">
        <f t="shared" ca="1" si="47"/>
        <v>14.266167890495456</v>
      </c>
      <c r="Q748" s="91">
        <f t="shared" ca="1" si="48"/>
        <v>0.69144296274918648</v>
      </c>
      <c r="R748" s="91">
        <f t="shared" ca="1" si="49"/>
        <v>11.994054864589479</v>
      </c>
    </row>
    <row r="749" spans="5:18" x14ac:dyDescent="0.25">
      <c r="E749" s="76">
        <f t="shared" ca="1" si="46"/>
        <v>1.6532076141537955E-2</v>
      </c>
      <c r="F749" s="76">
        <f t="shared" ca="1" si="47"/>
        <v>0.36703328362497745</v>
      </c>
      <c r="Q749" s="91">
        <f t="shared" ca="1" si="48"/>
        <v>0.46179909138425079</v>
      </c>
      <c r="R749" s="91">
        <f t="shared" ca="1" si="49"/>
        <v>10.515922036996866</v>
      </c>
    </row>
    <row r="750" spans="5:18" x14ac:dyDescent="0.25">
      <c r="E750" s="76">
        <f t="shared" ca="1" si="46"/>
        <v>0.30264390621102566</v>
      </c>
      <c r="F750" s="76">
        <f t="shared" ca="1" si="47"/>
        <v>2.6465363299915952</v>
      </c>
      <c r="Q750" s="91">
        <f t="shared" ca="1" si="48"/>
        <v>0.77133404834311259</v>
      </c>
      <c r="R750" s="91">
        <f t="shared" ca="1" si="49"/>
        <v>12.696966721381337</v>
      </c>
    </row>
    <row r="751" spans="5:18" x14ac:dyDescent="0.25">
      <c r="E751" s="76">
        <f t="shared" ca="1" si="46"/>
        <v>0.45942136542172596</v>
      </c>
      <c r="F751" s="76">
        <f t="shared" ca="1" si="47"/>
        <v>3.5089724038924848</v>
      </c>
      <c r="Q751" s="91">
        <f t="shared" ca="1" si="48"/>
        <v>0.23339161743346404</v>
      </c>
      <c r="R751" s="91">
        <f t="shared" ca="1" si="49"/>
        <v>9.2499366876661195</v>
      </c>
    </row>
    <row r="752" spans="5:18" x14ac:dyDescent="0.25">
      <c r="E752" s="76">
        <f t="shared" ca="1" si="46"/>
        <v>0.723174325207111</v>
      </c>
      <c r="F752" s="76">
        <f t="shared" ca="1" si="47"/>
        <v>5.3852230587978251</v>
      </c>
      <c r="Q752" s="91">
        <f t="shared" ca="1" si="48"/>
        <v>0.76360410757330299</v>
      </c>
      <c r="R752" s="91">
        <f t="shared" ca="1" si="49"/>
        <v>12.620847028623709</v>
      </c>
    </row>
    <row r="753" spans="5:18" x14ac:dyDescent="0.25">
      <c r="E753" s="76">
        <f t="shared" ca="1" si="46"/>
        <v>0.70346100637659315</v>
      </c>
      <c r="F753" s="76">
        <f t="shared" ca="1" si="47"/>
        <v>5.2027858486799268</v>
      </c>
      <c r="Q753" s="91">
        <f t="shared" ca="1" si="48"/>
        <v>0.75595574576022828</v>
      </c>
      <c r="R753" s="91">
        <f t="shared" ca="1" si="49"/>
        <v>12.547557427690526</v>
      </c>
    </row>
    <row r="754" spans="5:18" x14ac:dyDescent="0.25">
      <c r="E754" s="76">
        <f t="shared" ca="1" si="46"/>
        <v>0.69641234019400644</v>
      </c>
      <c r="F754" s="76">
        <f t="shared" ca="1" si="47"/>
        <v>5.1401998522630361</v>
      </c>
      <c r="Q754" s="91">
        <f t="shared" ca="1" si="48"/>
        <v>0.11203413804265028</v>
      </c>
      <c r="R754" s="91">
        <f t="shared" ca="1" si="49"/>
        <v>8.4331545386662672</v>
      </c>
    </row>
    <row r="755" spans="5:18" x14ac:dyDescent="0.25">
      <c r="E755" s="76">
        <f t="shared" ca="1" si="46"/>
        <v>0.36497208522741675</v>
      </c>
      <c r="F755" s="76">
        <f t="shared" ca="1" si="47"/>
        <v>2.9842000537197473</v>
      </c>
      <c r="Q755" s="91">
        <f t="shared" ca="1" si="48"/>
        <v>0.64528694685957322</v>
      </c>
      <c r="R755" s="91">
        <f t="shared" ca="1" si="49"/>
        <v>11.650797951232597</v>
      </c>
    </row>
    <row r="756" spans="5:18" x14ac:dyDescent="0.25">
      <c r="E756" s="76">
        <f t="shared" ca="1" si="46"/>
        <v>0.32927431645718475</v>
      </c>
      <c r="F756" s="76">
        <f t="shared" ca="1" si="47"/>
        <v>2.7908252011366903</v>
      </c>
      <c r="Q756" s="91">
        <f t="shared" ca="1" si="48"/>
        <v>4.3796810567417244E-2</v>
      </c>
      <c r="R756" s="91">
        <f t="shared" ca="1" si="49"/>
        <v>7.7190881370422204</v>
      </c>
    </row>
    <row r="757" spans="5:18" x14ac:dyDescent="0.25">
      <c r="E757" s="76">
        <f t="shared" ca="1" si="46"/>
        <v>0.14695425002827867</v>
      </c>
      <c r="F757" s="76">
        <f t="shared" ca="1" si="47"/>
        <v>1.7393026062046442</v>
      </c>
      <c r="Q757" s="91">
        <f t="shared" ca="1" si="48"/>
        <v>0.80295887247637798</v>
      </c>
      <c r="R757" s="91">
        <f t="shared" ca="1" si="49"/>
        <v>13.033245469789808</v>
      </c>
    </row>
    <row r="758" spans="5:18" x14ac:dyDescent="0.25">
      <c r="E758" s="76">
        <f t="shared" ca="1" si="46"/>
        <v>0.21218728976820023</v>
      </c>
      <c r="F758" s="76">
        <f t="shared" ca="1" si="47"/>
        <v>2.1420662289793775</v>
      </c>
      <c r="Q758" s="91">
        <f t="shared" ca="1" si="48"/>
        <v>0.4909521507179484</v>
      </c>
      <c r="R758" s="91">
        <f t="shared" ca="1" si="49"/>
        <v>10.681016637087685</v>
      </c>
    </row>
    <row r="759" spans="5:18" x14ac:dyDescent="0.25">
      <c r="E759" s="76">
        <f t="shared" ca="1" si="46"/>
        <v>0.85035003734101478</v>
      </c>
      <c r="F759" s="76">
        <f t="shared" ca="1" si="47"/>
        <v>6.9910780544237534</v>
      </c>
      <c r="Q759" s="91">
        <f t="shared" ca="1" si="48"/>
        <v>6.8975771332181468E-2</v>
      </c>
      <c r="R759" s="91">
        <f t="shared" ca="1" si="49"/>
        <v>8.0328490604697311</v>
      </c>
    </row>
    <row r="760" spans="5:18" x14ac:dyDescent="0.25">
      <c r="E760" s="76">
        <f t="shared" ca="1" si="46"/>
        <v>0.46978104075774141</v>
      </c>
      <c r="F760" s="76">
        <f t="shared" ca="1" si="47"/>
        <v>3.5687171587453221</v>
      </c>
      <c r="Q760" s="91">
        <f t="shared" ca="1" si="48"/>
        <v>0.64089409382968354</v>
      </c>
      <c r="R760" s="91">
        <f t="shared" ca="1" si="49"/>
        <v>11.61985168977372</v>
      </c>
    </row>
    <row r="761" spans="5:18" x14ac:dyDescent="0.25">
      <c r="E761" s="76">
        <f t="shared" ca="1" si="46"/>
        <v>0.56247172627762754</v>
      </c>
      <c r="F761" s="76">
        <f t="shared" ca="1" si="47"/>
        <v>4.136443948362893</v>
      </c>
      <c r="Q761" s="91">
        <f t="shared" ca="1" si="48"/>
        <v>0.23469070258408398</v>
      </c>
      <c r="R761" s="91">
        <f t="shared" ca="1" si="49"/>
        <v>9.2575808869838934</v>
      </c>
    </row>
    <row r="762" spans="5:18" x14ac:dyDescent="0.25">
      <c r="E762" s="76">
        <f t="shared" ca="1" si="46"/>
        <v>2.5139410873672108E-2</v>
      </c>
      <c r="F762" s="76">
        <f t="shared" ca="1" si="47"/>
        <v>0.55521158204350618</v>
      </c>
      <c r="Q762" s="91">
        <f t="shared" ca="1" si="48"/>
        <v>0.76550509102867803</v>
      </c>
      <c r="R762" s="91">
        <f t="shared" ca="1" si="49"/>
        <v>12.639370370682267</v>
      </c>
    </row>
    <row r="763" spans="5:18" x14ac:dyDescent="0.25">
      <c r="E763" s="76">
        <f t="shared" ca="1" si="46"/>
        <v>0.54147686300560915</v>
      </c>
      <c r="F763" s="76">
        <f t="shared" ca="1" si="47"/>
        <v>4.0015683838236233</v>
      </c>
      <c r="Q763" s="91">
        <f t="shared" ca="1" si="48"/>
        <v>0.21645901648104493</v>
      </c>
      <c r="R763" s="91">
        <f t="shared" ca="1" si="49"/>
        <v>9.1490017725644908</v>
      </c>
    </row>
    <row r="764" spans="5:18" x14ac:dyDescent="0.25">
      <c r="E764" s="76">
        <f t="shared" ca="1" si="46"/>
        <v>2.7589588039317992E-2</v>
      </c>
      <c r="F764" s="76">
        <f t="shared" ca="1" si="47"/>
        <v>0.60016414739701496</v>
      </c>
      <c r="Q764" s="91">
        <f t="shared" ca="1" si="48"/>
        <v>0.92557881362363748</v>
      </c>
      <c r="R764" s="91">
        <f t="shared" ca="1" si="49"/>
        <v>15.119191616215351</v>
      </c>
    </row>
    <row r="765" spans="5:18" x14ac:dyDescent="0.25">
      <c r="E765" s="76">
        <f t="shared" ca="1" si="46"/>
        <v>0.84625903639620148</v>
      </c>
      <c r="F765" s="76">
        <f t="shared" ca="1" si="47"/>
        <v>6.9208503683039186</v>
      </c>
      <c r="Q765" s="91">
        <f t="shared" ca="1" si="48"/>
        <v>0.51276885482175893</v>
      </c>
      <c r="R765" s="91">
        <f t="shared" ca="1" si="49"/>
        <v>10.807143471098104</v>
      </c>
    </row>
    <row r="766" spans="5:18" x14ac:dyDescent="0.25">
      <c r="E766" s="76">
        <f t="shared" ca="1" si="46"/>
        <v>0.57142864669722504</v>
      </c>
      <c r="F766" s="76">
        <f t="shared" ca="1" si="47"/>
        <v>4.1953703785802938</v>
      </c>
      <c r="Q766" s="91">
        <f t="shared" ca="1" si="48"/>
        <v>0.97768803386506686</v>
      </c>
      <c r="R766" s="91">
        <f t="shared" ca="1" si="49"/>
        <v>17.582742079378654</v>
      </c>
    </row>
    <row r="767" spans="5:18" x14ac:dyDescent="0.25">
      <c r="E767" s="76">
        <f t="shared" ca="1" si="46"/>
        <v>0.856505210535495</v>
      </c>
      <c r="F767" s="76">
        <f t="shared" ca="1" si="47"/>
        <v>7.1005131691962937</v>
      </c>
      <c r="Q767" s="91">
        <f t="shared" ca="1" si="48"/>
        <v>0.14985604819527032</v>
      </c>
      <c r="R767" s="91">
        <f t="shared" ca="1" si="49"/>
        <v>8.7183141710899381</v>
      </c>
    </row>
    <row r="768" spans="5:18" x14ac:dyDescent="0.25">
      <c r="E768" s="76">
        <f t="shared" ca="1" si="46"/>
        <v>0.74262697287117185</v>
      </c>
      <c r="F768" s="76">
        <f t="shared" ca="1" si="47"/>
        <v>5.5773171684046092</v>
      </c>
      <c r="Q768" s="91">
        <f t="shared" ca="1" si="48"/>
        <v>0.65836882972854438</v>
      </c>
      <c r="R768" s="91">
        <f t="shared" ca="1" si="49"/>
        <v>11.744595668640535</v>
      </c>
    </row>
    <row r="769" spans="5:18" x14ac:dyDescent="0.25">
      <c r="E769" s="76">
        <f t="shared" ca="1" si="46"/>
        <v>0.14012389302236961</v>
      </c>
      <c r="F769" s="76">
        <f t="shared" ca="1" si="47"/>
        <v>1.6934170318466908</v>
      </c>
      <c r="Q769" s="91">
        <f t="shared" ca="1" si="48"/>
        <v>0.23157427909673012</v>
      </c>
      <c r="R769" s="91">
        <f t="shared" ca="1" si="49"/>
        <v>9.2392205397035436</v>
      </c>
    </row>
    <row r="770" spans="5:18" x14ac:dyDescent="0.25">
      <c r="E770" s="76">
        <f t="shared" ca="1" si="46"/>
        <v>0.55319157511979156</v>
      </c>
      <c r="F770" s="76">
        <f t="shared" ca="1" si="47"/>
        <v>4.0762863520720023</v>
      </c>
      <c r="Q770" s="91">
        <f t="shared" ca="1" si="48"/>
        <v>5.3882808829509687E-2</v>
      </c>
      <c r="R770" s="91">
        <f t="shared" ca="1" si="49"/>
        <v>7.8561864351815061</v>
      </c>
    </row>
    <row r="771" spans="5:18" x14ac:dyDescent="0.25">
      <c r="E771" s="76">
        <f t="shared" ca="1" si="46"/>
        <v>0.40579802388521102</v>
      </c>
      <c r="F771" s="76">
        <f t="shared" ca="1" si="47"/>
        <v>3.2075736526918348</v>
      </c>
      <c r="Q771" s="91">
        <f t="shared" ca="1" si="48"/>
        <v>0.57832427936889919</v>
      </c>
      <c r="R771" s="91">
        <f t="shared" ca="1" si="49"/>
        <v>11.204345388385912</v>
      </c>
    </row>
    <row r="772" spans="5:18" x14ac:dyDescent="0.25">
      <c r="E772" s="76">
        <f t="shared" ref="E772:E835" ca="1" si="50">RAND()</f>
        <v>1.1733177865582256E-2</v>
      </c>
      <c r="F772" s="76">
        <f t="shared" ref="F772:F835" ca="1" si="51">(((-LN(E772))^(-$C$3)-1)*(1/$C$3))*$C$5+$C$4</f>
        <v>0.22818587644113775</v>
      </c>
      <c r="Q772" s="91">
        <f t="shared" ref="Q772:Q835" ca="1" si="52">RAND()</f>
        <v>0.19253106137520304</v>
      </c>
      <c r="R772" s="91">
        <f t="shared" ref="R772:R835" ca="1" si="53">-LN(-LN(Q772))*$O$4+$O$3</f>
        <v>9.0014847196251413</v>
      </c>
    </row>
    <row r="773" spans="5:18" x14ac:dyDescent="0.25">
      <c r="E773" s="76">
        <f t="shared" ca="1" si="50"/>
        <v>0.29659161495962993</v>
      </c>
      <c r="F773" s="76">
        <f t="shared" ca="1" si="51"/>
        <v>2.6136356713466564</v>
      </c>
      <c r="Q773" s="91">
        <f t="shared" ca="1" si="52"/>
        <v>0.12748421991862047</v>
      </c>
      <c r="R773" s="91">
        <f t="shared" ca="1" si="53"/>
        <v>8.5548184482639336</v>
      </c>
    </row>
    <row r="774" spans="5:18" x14ac:dyDescent="0.25">
      <c r="E774" s="76">
        <f t="shared" ca="1" si="50"/>
        <v>0.20260061211779545</v>
      </c>
      <c r="F774" s="76">
        <f t="shared" ca="1" si="51"/>
        <v>2.0858978725122719</v>
      </c>
      <c r="Q774" s="91">
        <f t="shared" ca="1" si="52"/>
        <v>0.18477245381119811</v>
      </c>
      <c r="R774" s="91">
        <f t="shared" ca="1" si="53"/>
        <v>8.9521646759684828</v>
      </c>
    </row>
    <row r="775" spans="5:18" x14ac:dyDescent="0.25">
      <c r="E775" s="76">
        <f t="shared" ca="1" si="50"/>
        <v>0.84624303523013011</v>
      </c>
      <c r="F775" s="76">
        <f t="shared" ca="1" si="51"/>
        <v>6.9205794313981102</v>
      </c>
      <c r="Q775" s="91">
        <f t="shared" ca="1" si="52"/>
        <v>0.44510477356780398</v>
      </c>
      <c r="R775" s="91">
        <f t="shared" ca="1" si="53"/>
        <v>10.422811473792414</v>
      </c>
    </row>
    <row r="776" spans="5:18" x14ac:dyDescent="0.25">
      <c r="E776" s="76">
        <f t="shared" ca="1" si="50"/>
        <v>0.21567299252587158</v>
      </c>
      <c r="F776" s="76">
        <f t="shared" ca="1" si="51"/>
        <v>2.1623023275850035</v>
      </c>
      <c r="Q776" s="91">
        <f t="shared" ca="1" si="52"/>
        <v>0.34146663411817746</v>
      </c>
      <c r="R776" s="91">
        <f t="shared" ca="1" si="53"/>
        <v>9.8562792446796745</v>
      </c>
    </row>
    <row r="777" spans="5:18" x14ac:dyDescent="0.25">
      <c r="E777" s="76">
        <f t="shared" ca="1" si="50"/>
        <v>0.10527571226680932</v>
      </c>
      <c r="F777" s="76">
        <f t="shared" ca="1" si="51"/>
        <v>1.4411974315242078</v>
      </c>
      <c r="Q777" s="91">
        <f t="shared" ca="1" si="52"/>
        <v>0.29046078425928401</v>
      </c>
      <c r="R777" s="91">
        <f t="shared" ca="1" si="53"/>
        <v>9.57577541057098</v>
      </c>
    </row>
    <row r="778" spans="5:18" x14ac:dyDescent="0.25">
      <c r="E778" s="76">
        <f t="shared" ca="1" si="50"/>
        <v>0.57984256722954641</v>
      </c>
      <c r="F778" s="76">
        <f t="shared" ca="1" si="51"/>
        <v>4.2515422677259291</v>
      </c>
      <c r="Q778" s="91">
        <f t="shared" ca="1" si="52"/>
        <v>5.5334900238223073E-2</v>
      </c>
      <c r="R778" s="91">
        <f t="shared" ca="1" si="53"/>
        <v>7.8744778681173937</v>
      </c>
    </row>
    <row r="779" spans="5:18" x14ac:dyDescent="0.25">
      <c r="E779" s="76">
        <f t="shared" ca="1" si="50"/>
        <v>0.73294343851071675</v>
      </c>
      <c r="F779" s="76">
        <f t="shared" ca="1" si="51"/>
        <v>5.4800733125171215</v>
      </c>
      <c r="Q779" s="91">
        <f t="shared" ca="1" si="52"/>
        <v>0.17978794626474881</v>
      </c>
      <c r="R779" s="91">
        <f t="shared" ca="1" si="53"/>
        <v>8.9200345727813133</v>
      </c>
    </row>
    <row r="780" spans="5:18" x14ac:dyDescent="0.25">
      <c r="E780" s="76">
        <f t="shared" ca="1" si="50"/>
        <v>0.30205779937209387</v>
      </c>
      <c r="F780" s="76">
        <f t="shared" ca="1" si="51"/>
        <v>2.6433526854091522</v>
      </c>
      <c r="Q780" s="91">
        <f t="shared" ca="1" si="52"/>
        <v>0.96286177255536409</v>
      </c>
      <c r="R780" s="91">
        <f t="shared" ca="1" si="53"/>
        <v>16.54849084004082</v>
      </c>
    </row>
    <row r="781" spans="5:18" x14ac:dyDescent="0.25">
      <c r="E781" s="76">
        <f t="shared" ca="1" si="50"/>
        <v>0.28147457959295652</v>
      </c>
      <c r="F781" s="76">
        <f t="shared" ca="1" si="51"/>
        <v>2.5311536465650448</v>
      </c>
      <c r="Q781" s="91">
        <f t="shared" ca="1" si="52"/>
        <v>3.1634302121289926E-2</v>
      </c>
      <c r="R781" s="91">
        <f t="shared" ca="1" si="53"/>
        <v>7.5212159150966666</v>
      </c>
    </row>
    <row r="782" spans="5:18" x14ac:dyDescent="0.25">
      <c r="E782" s="76">
        <f t="shared" ca="1" si="50"/>
        <v>0.48036135681471792</v>
      </c>
      <c r="F782" s="76">
        <f t="shared" ca="1" si="51"/>
        <v>3.6303580251692242</v>
      </c>
      <c r="Q782" s="91">
        <f t="shared" ca="1" si="52"/>
        <v>0.37259070418406504</v>
      </c>
      <c r="R782" s="91">
        <f t="shared" ca="1" si="53"/>
        <v>10.025613779199517</v>
      </c>
    </row>
    <row r="783" spans="5:18" x14ac:dyDescent="0.25">
      <c r="E783" s="76">
        <f t="shared" ca="1" si="50"/>
        <v>0.83137633800488464</v>
      </c>
      <c r="F783" s="76">
        <f t="shared" ca="1" si="51"/>
        <v>6.6804375512251708</v>
      </c>
      <c r="Q783" s="91">
        <f t="shared" ca="1" si="52"/>
        <v>0.19137732710158983</v>
      </c>
      <c r="R783" s="91">
        <f t="shared" ca="1" si="53"/>
        <v>8.9942014959584835</v>
      </c>
    </row>
    <row r="784" spans="5:18" x14ac:dyDescent="0.25">
      <c r="E784" s="76">
        <f t="shared" ca="1" si="50"/>
        <v>0.66185857853946106</v>
      </c>
      <c r="F784" s="76">
        <f t="shared" ca="1" si="51"/>
        <v>4.8507422315023625</v>
      </c>
      <c r="Q784" s="91">
        <f t="shared" ca="1" si="52"/>
        <v>0.67676602179549317</v>
      </c>
      <c r="R784" s="91">
        <f t="shared" ca="1" si="53"/>
        <v>11.881014825190611</v>
      </c>
    </row>
    <row r="785" spans="5:18" x14ac:dyDescent="0.25">
      <c r="E785" s="76">
        <f t="shared" ca="1" si="50"/>
        <v>2.2754464826861165E-2</v>
      </c>
      <c r="F785" s="76">
        <f t="shared" ca="1" si="51"/>
        <v>0.50839885420188313</v>
      </c>
      <c r="Q785" s="91">
        <f t="shared" ca="1" si="52"/>
        <v>6.2821417300649496E-2</v>
      </c>
      <c r="R785" s="91">
        <f t="shared" ca="1" si="53"/>
        <v>7.9641406968896131</v>
      </c>
    </row>
    <row r="786" spans="5:18" x14ac:dyDescent="0.25">
      <c r="E786" s="76">
        <f t="shared" ca="1" si="50"/>
        <v>0.20414347711511638</v>
      </c>
      <c r="F786" s="76">
        <f t="shared" ca="1" si="51"/>
        <v>2.0949910295223257</v>
      </c>
      <c r="Q786" s="91">
        <f t="shared" ca="1" si="52"/>
        <v>0.13925973415788795</v>
      </c>
      <c r="R786" s="91">
        <f t="shared" ca="1" si="53"/>
        <v>8.6424973907882929</v>
      </c>
    </row>
    <row r="787" spans="5:18" x14ac:dyDescent="0.25">
      <c r="E787" s="76">
        <f t="shared" ca="1" si="50"/>
        <v>9.237431687223463E-2</v>
      </c>
      <c r="F787" s="76">
        <f t="shared" ca="1" si="51"/>
        <v>1.3373902861904114</v>
      </c>
      <c r="Q787" s="91">
        <f t="shared" ca="1" si="52"/>
        <v>1.4000920426002872E-2</v>
      </c>
      <c r="R787" s="91">
        <f t="shared" ca="1" si="53"/>
        <v>7.0974131006961532</v>
      </c>
    </row>
    <row r="788" spans="5:18" x14ac:dyDescent="0.25">
      <c r="E788" s="76">
        <f t="shared" ca="1" si="50"/>
        <v>0.4957057278631305</v>
      </c>
      <c r="F788" s="76">
        <f t="shared" ca="1" si="51"/>
        <v>3.7209823765728718</v>
      </c>
      <c r="Q788" s="91">
        <f t="shared" ca="1" si="52"/>
        <v>0.77942152519259</v>
      </c>
      <c r="R788" s="91">
        <f t="shared" ca="1" si="53"/>
        <v>12.778972749849148</v>
      </c>
    </row>
    <row r="789" spans="5:18" x14ac:dyDescent="0.25">
      <c r="E789" s="76">
        <f t="shared" ca="1" si="50"/>
        <v>7.7025780149508227E-2</v>
      </c>
      <c r="F789" s="76">
        <f t="shared" ca="1" si="51"/>
        <v>1.2030731138908775</v>
      </c>
      <c r="Q789" s="91">
        <f t="shared" ca="1" si="52"/>
        <v>0.14909340961096407</v>
      </c>
      <c r="R789" s="91">
        <f t="shared" ca="1" si="53"/>
        <v>8.7129452830727736</v>
      </c>
    </row>
    <row r="790" spans="5:18" x14ac:dyDescent="0.25">
      <c r="E790" s="76">
        <f t="shared" ca="1" si="50"/>
        <v>0.25451204188546728</v>
      </c>
      <c r="F790" s="76">
        <f t="shared" ca="1" si="51"/>
        <v>2.3824406530723192</v>
      </c>
      <c r="Q790" s="91">
        <f t="shared" ca="1" si="52"/>
        <v>0.6173230944140764</v>
      </c>
      <c r="R790" s="91">
        <f t="shared" ca="1" si="53"/>
        <v>11.458117757748434</v>
      </c>
    </row>
    <row r="791" spans="5:18" x14ac:dyDescent="0.25">
      <c r="E791" s="76">
        <f t="shared" ca="1" si="50"/>
        <v>0.2482246321583893</v>
      </c>
      <c r="F791" s="76">
        <f t="shared" ca="1" si="51"/>
        <v>2.3473618957817606</v>
      </c>
      <c r="Q791" s="91">
        <f t="shared" ca="1" si="52"/>
        <v>5.7741823446872287E-2</v>
      </c>
      <c r="R791" s="91">
        <f t="shared" ca="1" si="53"/>
        <v>7.9041178196172543</v>
      </c>
    </row>
    <row r="792" spans="5:18" x14ac:dyDescent="0.25">
      <c r="E792" s="76">
        <f t="shared" ca="1" si="50"/>
        <v>0.14742473928009048</v>
      </c>
      <c r="F792" s="76">
        <f t="shared" ca="1" si="51"/>
        <v>1.7424291132573373</v>
      </c>
      <c r="Q792" s="91">
        <f t="shared" ca="1" si="52"/>
        <v>0.14906325878956861</v>
      </c>
      <c r="R792" s="91">
        <f t="shared" ca="1" si="53"/>
        <v>8.7127327575181095</v>
      </c>
    </row>
    <row r="793" spans="5:18" x14ac:dyDescent="0.25">
      <c r="E793" s="76">
        <f t="shared" ca="1" si="50"/>
        <v>0.39769920721459806</v>
      </c>
      <c r="F793" s="76">
        <f t="shared" ca="1" si="51"/>
        <v>3.1629516852114055</v>
      </c>
      <c r="Q793" s="91">
        <f t="shared" ca="1" si="52"/>
        <v>0.3942702186885062</v>
      </c>
      <c r="R793" s="91">
        <f t="shared" ca="1" si="53"/>
        <v>10.143596239625303</v>
      </c>
    </row>
    <row r="794" spans="5:18" x14ac:dyDescent="0.25">
      <c r="E794" s="76">
        <f t="shared" ca="1" si="50"/>
        <v>0.24095684249660654</v>
      </c>
      <c r="F794" s="76">
        <f t="shared" ca="1" si="51"/>
        <v>2.3065783263451429</v>
      </c>
      <c r="Q794" s="91">
        <f t="shared" ca="1" si="52"/>
        <v>0.60800717064240439</v>
      </c>
      <c r="R794" s="91">
        <f t="shared" ca="1" si="53"/>
        <v>11.396043671757335</v>
      </c>
    </row>
    <row r="795" spans="5:18" x14ac:dyDescent="0.25">
      <c r="E795" s="76">
        <f t="shared" ca="1" si="50"/>
        <v>0.4977099346707925</v>
      </c>
      <c r="F795" s="76">
        <f t="shared" ca="1" si="51"/>
        <v>3.7329341586776117</v>
      </c>
      <c r="Q795" s="91">
        <f t="shared" ca="1" si="52"/>
        <v>0.51289122419139621</v>
      </c>
      <c r="R795" s="91">
        <f t="shared" ca="1" si="53"/>
        <v>10.807858092187425</v>
      </c>
    </row>
    <row r="796" spans="5:18" x14ac:dyDescent="0.25">
      <c r="E796" s="76">
        <f t="shared" ca="1" si="50"/>
        <v>7.6121020592907152E-2</v>
      </c>
      <c r="F796" s="76">
        <f t="shared" ca="1" si="51"/>
        <v>1.19470450206359</v>
      </c>
      <c r="Q796" s="91">
        <f t="shared" ca="1" si="52"/>
        <v>0.43157955579713492</v>
      </c>
      <c r="R796" s="91">
        <f t="shared" ca="1" si="53"/>
        <v>10.347984487769288</v>
      </c>
    </row>
    <row r="797" spans="5:18" x14ac:dyDescent="0.25">
      <c r="E797" s="76">
        <f t="shared" ca="1" si="50"/>
        <v>0.18837063554999245</v>
      </c>
      <c r="F797" s="76">
        <f t="shared" ca="1" si="51"/>
        <v>2.0009544586480739</v>
      </c>
      <c r="Q797" s="91">
        <f t="shared" ca="1" si="52"/>
        <v>0.9911200501591787</v>
      </c>
      <c r="R797" s="91">
        <f t="shared" ca="1" si="53"/>
        <v>19.439005759485749</v>
      </c>
    </row>
    <row r="798" spans="5:18" x14ac:dyDescent="0.25">
      <c r="E798" s="76">
        <f t="shared" ca="1" si="50"/>
        <v>0.17547905987908685</v>
      </c>
      <c r="F798" s="76">
        <f t="shared" ca="1" si="51"/>
        <v>1.9220938330544342</v>
      </c>
      <c r="Q798" s="91">
        <f t="shared" ca="1" si="52"/>
        <v>0.24383886472677097</v>
      </c>
      <c r="R798" s="91">
        <f t="shared" ca="1" si="53"/>
        <v>9.3110516399791212</v>
      </c>
    </row>
    <row r="799" spans="5:18" x14ac:dyDescent="0.25">
      <c r="E799" s="76">
        <f t="shared" ca="1" si="50"/>
        <v>0.71974465930231157</v>
      </c>
      <c r="F799" s="76">
        <f t="shared" ca="1" si="51"/>
        <v>5.3526517985457085</v>
      </c>
      <c r="Q799" s="91">
        <f t="shared" ca="1" si="52"/>
        <v>0.67072949535174464</v>
      </c>
      <c r="R799" s="91">
        <f t="shared" ca="1" si="53"/>
        <v>11.835636997249184</v>
      </c>
    </row>
    <row r="800" spans="5:18" x14ac:dyDescent="0.25">
      <c r="E800" s="76">
        <f t="shared" ca="1" si="50"/>
        <v>0.67910952350451681</v>
      </c>
      <c r="F800" s="76">
        <f t="shared" ca="1" si="51"/>
        <v>4.9918591111932082</v>
      </c>
      <c r="Q800" s="91">
        <f t="shared" ca="1" si="52"/>
        <v>0.73082855647791045</v>
      </c>
      <c r="R800" s="91">
        <f t="shared" ca="1" si="53"/>
        <v>12.319424626982073</v>
      </c>
    </row>
    <row r="801" spans="5:18" x14ac:dyDescent="0.25">
      <c r="E801" s="76">
        <f t="shared" ca="1" si="50"/>
        <v>0.32932143982740492</v>
      </c>
      <c r="F801" s="76">
        <f t="shared" ca="1" si="51"/>
        <v>2.7910801664846714</v>
      </c>
      <c r="Q801" s="91">
        <f t="shared" ca="1" si="52"/>
        <v>1.1537082154868594E-2</v>
      </c>
      <c r="R801" s="91">
        <f t="shared" ca="1" si="53"/>
        <v>7.0087211409809109</v>
      </c>
    </row>
    <row r="802" spans="5:18" x14ac:dyDescent="0.25">
      <c r="E802" s="76">
        <f t="shared" ca="1" si="50"/>
        <v>5.4524338089265934E-2</v>
      </c>
      <c r="F802" s="76">
        <f t="shared" ca="1" si="51"/>
        <v>0.97438375181388936</v>
      </c>
      <c r="Q802" s="91">
        <f t="shared" ca="1" si="52"/>
        <v>0.28946871982392575</v>
      </c>
      <c r="R802" s="91">
        <f t="shared" ca="1" si="53"/>
        <v>9.570248204642148</v>
      </c>
    </row>
    <row r="803" spans="5:18" x14ac:dyDescent="0.25">
      <c r="E803" s="76">
        <f t="shared" ca="1" si="50"/>
        <v>0.80061160332142034</v>
      </c>
      <c r="F803" s="76">
        <f t="shared" ca="1" si="51"/>
        <v>6.2445183781323506</v>
      </c>
      <c r="Q803" s="91">
        <f t="shared" ca="1" si="52"/>
        <v>0.11361034133780668</v>
      </c>
      <c r="R803" s="91">
        <f t="shared" ca="1" si="53"/>
        <v>8.4459603777234307</v>
      </c>
    </row>
    <row r="804" spans="5:18" x14ac:dyDescent="0.25">
      <c r="E804" s="76">
        <f t="shared" ca="1" si="50"/>
        <v>0.49348147417089705</v>
      </c>
      <c r="F804" s="76">
        <f t="shared" ca="1" si="51"/>
        <v>3.7077504275023694</v>
      </c>
      <c r="Q804" s="91">
        <f t="shared" ca="1" si="52"/>
        <v>0.83208560351210814</v>
      </c>
      <c r="R804" s="91">
        <f t="shared" ca="1" si="53"/>
        <v>13.387597015881436</v>
      </c>
    </row>
    <row r="805" spans="5:18" x14ac:dyDescent="0.25">
      <c r="E805" s="76">
        <f t="shared" ca="1" si="50"/>
        <v>0.46482842980905759</v>
      </c>
      <c r="F805" s="76">
        <f t="shared" ca="1" si="51"/>
        <v>3.5400828732392027</v>
      </c>
      <c r="Q805" s="91">
        <f t="shared" ca="1" si="52"/>
        <v>0.5443337233726282</v>
      </c>
      <c r="R805" s="91">
        <f t="shared" ca="1" si="53"/>
        <v>10.994526821709956</v>
      </c>
    </row>
    <row r="806" spans="5:18" x14ac:dyDescent="0.25">
      <c r="E806" s="76">
        <f t="shared" ca="1" si="50"/>
        <v>0.45344010245794442</v>
      </c>
      <c r="F806" s="76">
        <f t="shared" ca="1" si="51"/>
        <v>3.4747341802720539</v>
      </c>
      <c r="Q806" s="91">
        <f t="shared" ca="1" si="52"/>
        <v>8.4019514961021557E-2</v>
      </c>
      <c r="R806" s="91">
        <f t="shared" ca="1" si="53"/>
        <v>8.1861409466806627</v>
      </c>
    </row>
    <row r="807" spans="5:18" x14ac:dyDescent="0.25">
      <c r="E807" s="76">
        <f t="shared" ca="1" si="50"/>
        <v>0.36523527457071603</v>
      </c>
      <c r="F807" s="76">
        <f t="shared" ca="1" si="51"/>
        <v>2.9856298609535132</v>
      </c>
      <c r="Q807" s="91">
        <f t="shared" ca="1" si="52"/>
        <v>0.22947070499341515</v>
      </c>
      <c r="R807" s="91">
        <f t="shared" ca="1" si="53"/>
        <v>9.2267832629471371</v>
      </c>
    </row>
    <row r="808" spans="5:18" x14ac:dyDescent="0.25">
      <c r="E808" s="76">
        <f t="shared" ca="1" si="50"/>
        <v>1.2043842333910204E-2</v>
      </c>
      <c r="F808" s="76">
        <f t="shared" ca="1" si="51"/>
        <v>0.23834676473983363</v>
      </c>
      <c r="Q808" s="91">
        <f t="shared" ca="1" si="52"/>
        <v>0.21343236044279101</v>
      </c>
      <c r="R808" s="91">
        <f t="shared" ca="1" si="53"/>
        <v>9.1306833039575288</v>
      </c>
    </row>
    <row r="809" spans="5:18" x14ac:dyDescent="0.25">
      <c r="E809" s="76">
        <f t="shared" ca="1" si="50"/>
        <v>0.10505230986300118</v>
      </c>
      <c r="F809" s="76">
        <f t="shared" ca="1" si="51"/>
        <v>1.4394581259627621</v>
      </c>
      <c r="Q809" s="91">
        <f t="shared" ca="1" si="52"/>
        <v>0.94611540391772131</v>
      </c>
      <c r="R809" s="91">
        <f t="shared" ca="1" si="53"/>
        <v>15.786686203024288</v>
      </c>
    </row>
    <row r="810" spans="5:18" x14ac:dyDescent="0.25">
      <c r="E810" s="76">
        <f t="shared" ca="1" si="50"/>
        <v>0.34235873509881187</v>
      </c>
      <c r="F810" s="76">
        <f t="shared" ca="1" si="51"/>
        <v>2.8616225455885997</v>
      </c>
      <c r="Q810" s="91">
        <f t="shared" ca="1" si="52"/>
        <v>0.40816504745367033</v>
      </c>
      <c r="R810" s="91">
        <f t="shared" ca="1" si="53"/>
        <v>10.219443003444352</v>
      </c>
    </row>
    <row r="811" spans="5:18" x14ac:dyDescent="0.25">
      <c r="E811" s="76">
        <f t="shared" ca="1" si="50"/>
        <v>0.59055516743825132</v>
      </c>
      <c r="F811" s="76">
        <f t="shared" ca="1" si="51"/>
        <v>4.3242764984430089</v>
      </c>
      <c r="Q811" s="91">
        <f t="shared" ca="1" si="52"/>
        <v>0.54200919478829346</v>
      </c>
      <c r="R811" s="91">
        <f t="shared" ca="1" si="53"/>
        <v>10.980503081268369</v>
      </c>
    </row>
    <row r="812" spans="5:18" x14ac:dyDescent="0.25">
      <c r="E812" s="76">
        <f t="shared" ca="1" si="50"/>
        <v>0.12830911812835566</v>
      </c>
      <c r="F812" s="76">
        <f t="shared" ca="1" si="51"/>
        <v>1.6116330460422907</v>
      </c>
      <c r="Q812" s="91">
        <f t="shared" ca="1" si="52"/>
        <v>0.32366320628679524</v>
      </c>
      <c r="R812" s="91">
        <f t="shared" ca="1" si="53"/>
        <v>9.7590158686512609</v>
      </c>
    </row>
    <row r="813" spans="5:18" x14ac:dyDescent="0.25">
      <c r="E813" s="76">
        <f t="shared" ca="1" si="50"/>
        <v>0.17658769517102002</v>
      </c>
      <c r="F813" s="76">
        <f t="shared" ca="1" si="51"/>
        <v>1.9289553799713173</v>
      </c>
      <c r="Q813" s="91">
        <f t="shared" ca="1" si="52"/>
        <v>0.7682092880178607</v>
      </c>
      <c r="R813" s="91">
        <f t="shared" ca="1" si="53"/>
        <v>12.665938912559614</v>
      </c>
    </row>
    <row r="814" spans="5:18" x14ac:dyDescent="0.25">
      <c r="E814" s="76">
        <f t="shared" ca="1" si="50"/>
        <v>0.21445433712491258</v>
      </c>
      <c r="F814" s="76">
        <f t="shared" ca="1" si="51"/>
        <v>2.1552381975820962</v>
      </c>
      <c r="Q814" s="91">
        <f t="shared" ca="1" si="52"/>
        <v>8.9095544637637247E-2</v>
      </c>
      <c r="R814" s="91">
        <f t="shared" ca="1" si="53"/>
        <v>8.2340804895056596</v>
      </c>
    </row>
    <row r="815" spans="5:18" x14ac:dyDescent="0.25">
      <c r="E815" s="76">
        <f t="shared" ca="1" si="50"/>
        <v>0.79632637922191285</v>
      </c>
      <c r="F815" s="76">
        <f t="shared" ca="1" si="51"/>
        <v>6.189153248985801</v>
      </c>
      <c r="Q815" s="91">
        <f t="shared" ca="1" si="52"/>
        <v>0.76220103625799585</v>
      </c>
      <c r="R815" s="91">
        <f t="shared" ca="1" si="53"/>
        <v>12.607255323311534</v>
      </c>
    </row>
    <row r="816" spans="5:18" x14ac:dyDescent="0.25">
      <c r="E816" s="76">
        <f t="shared" ca="1" si="50"/>
        <v>0.49135385243690743</v>
      </c>
      <c r="F816" s="76">
        <f t="shared" ca="1" si="51"/>
        <v>3.6951244169230586</v>
      </c>
      <c r="Q816" s="91">
        <f t="shared" ca="1" si="52"/>
        <v>0.63154725453632821</v>
      </c>
      <c r="R816" s="91">
        <f t="shared" ca="1" si="53"/>
        <v>11.554873572967931</v>
      </c>
    </row>
    <row r="817" spans="5:18" x14ac:dyDescent="0.25">
      <c r="E817" s="76">
        <f t="shared" ca="1" si="50"/>
        <v>0.83071528631003233</v>
      </c>
      <c r="F817" s="76">
        <f t="shared" ca="1" si="51"/>
        <v>6.6702617059203835</v>
      </c>
      <c r="Q817" s="91">
        <f t="shared" ca="1" si="52"/>
        <v>0.82969315491775641</v>
      </c>
      <c r="R817" s="91">
        <f t="shared" ca="1" si="53"/>
        <v>13.356511533315048</v>
      </c>
    </row>
    <row r="818" spans="5:18" x14ac:dyDescent="0.25">
      <c r="E818" s="76">
        <f t="shared" ca="1" si="50"/>
        <v>5.5041953152653034E-2</v>
      </c>
      <c r="F818" s="76">
        <f t="shared" ca="1" si="51"/>
        <v>0.98023211311669867</v>
      </c>
      <c r="Q818" s="91">
        <f t="shared" ca="1" si="52"/>
        <v>0.91185269974391137</v>
      </c>
      <c r="R818" s="91">
        <f t="shared" ca="1" si="53"/>
        <v>14.765924713107671</v>
      </c>
    </row>
    <row r="819" spans="5:18" x14ac:dyDescent="0.25">
      <c r="E819" s="76">
        <f t="shared" ca="1" si="50"/>
        <v>0.64737699026917128</v>
      </c>
      <c r="F819" s="76">
        <f t="shared" ca="1" si="51"/>
        <v>4.7369395341555061</v>
      </c>
      <c r="Q819" s="91">
        <f t="shared" ca="1" si="52"/>
        <v>0.40968623232648038</v>
      </c>
      <c r="R819" s="91">
        <f t="shared" ca="1" si="53"/>
        <v>10.227762989782475</v>
      </c>
    </row>
    <row r="820" spans="5:18" x14ac:dyDescent="0.25">
      <c r="E820" s="76">
        <f t="shared" ca="1" si="50"/>
        <v>0.93524697896416997</v>
      </c>
      <c r="F820" s="76">
        <f t="shared" ca="1" si="51"/>
        <v>9.209480765343427</v>
      </c>
      <c r="Q820" s="91">
        <f t="shared" ca="1" si="52"/>
        <v>0.85467035947646663</v>
      </c>
      <c r="R820" s="91">
        <f t="shared" ca="1" si="53"/>
        <v>13.702516731872928</v>
      </c>
    </row>
    <row r="821" spans="5:18" x14ac:dyDescent="0.25">
      <c r="E821" s="76">
        <f t="shared" ca="1" si="50"/>
        <v>0.38376186359820708</v>
      </c>
      <c r="F821" s="76">
        <f t="shared" ca="1" si="51"/>
        <v>3.0865591272625821</v>
      </c>
      <c r="Q821" s="91">
        <f t="shared" ca="1" si="52"/>
        <v>0.20756167713478468</v>
      </c>
      <c r="R821" s="91">
        <f t="shared" ca="1" si="53"/>
        <v>9.0948869499989407</v>
      </c>
    </row>
    <row r="822" spans="5:18" x14ac:dyDescent="0.25">
      <c r="E822" s="76">
        <f t="shared" ca="1" si="50"/>
        <v>0.57128624554136376</v>
      </c>
      <c r="F822" s="76">
        <f t="shared" ca="1" si="51"/>
        <v>4.1944266428054728</v>
      </c>
      <c r="Q822" s="91">
        <f t="shared" ca="1" si="52"/>
        <v>0.75148900316061595</v>
      </c>
      <c r="R822" s="91">
        <f t="shared" ca="1" si="53"/>
        <v>12.505635018389174</v>
      </c>
    </row>
    <row r="823" spans="5:18" x14ac:dyDescent="0.25">
      <c r="E823" s="76">
        <f t="shared" ca="1" si="50"/>
        <v>0.7328793585642982</v>
      </c>
      <c r="F823" s="76">
        <f t="shared" ca="1" si="51"/>
        <v>5.4794407864155765</v>
      </c>
      <c r="Q823" s="91">
        <f t="shared" ca="1" si="52"/>
        <v>0.63569013654501272</v>
      </c>
      <c r="R823" s="91">
        <f t="shared" ca="1" si="53"/>
        <v>11.583531874701194</v>
      </c>
    </row>
    <row r="824" spans="5:18" x14ac:dyDescent="0.25">
      <c r="E824" s="76">
        <f t="shared" ca="1" si="50"/>
        <v>0.57601333828566215</v>
      </c>
      <c r="F824" s="76">
        <f t="shared" ca="1" si="51"/>
        <v>4.225877036406251</v>
      </c>
      <c r="Q824" s="91">
        <f t="shared" ca="1" si="52"/>
        <v>9.4335194826652091E-2</v>
      </c>
      <c r="R824" s="91">
        <f t="shared" ca="1" si="53"/>
        <v>8.2819134016427345</v>
      </c>
    </row>
    <row r="825" spans="5:18" x14ac:dyDescent="0.25">
      <c r="E825" s="76">
        <f t="shared" ca="1" si="50"/>
        <v>0.42115989513065788</v>
      </c>
      <c r="F825" s="76">
        <f t="shared" ca="1" si="51"/>
        <v>3.2927686541631047</v>
      </c>
      <c r="Q825" s="91">
        <f t="shared" ca="1" si="52"/>
        <v>9.6736585065052894E-2</v>
      </c>
      <c r="R825" s="91">
        <f t="shared" ca="1" si="53"/>
        <v>8.3033222670004339</v>
      </c>
    </row>
    <row r="826" spans="5:18" x14ac:dyDescent="0.25">
      <c r="E826" s="76">
        <f t="shared" ca="1" si="50"/>
        <v>0.69002365928124343</v>
      </c>
      <c r="F826" s="76">
        <f t="shared" ca="1" si="51"/>
        <v>5.0845810022914479</v>
      </c>
      <c r="Q826" s="91">
        <f t="shared" ca="1" si="52"/>
        <v>0.36866461407434592</v>
      </c>
      <c r="R826" s="91">
        <f t="shared" ca="1" si="53"/>
        <v>10.004268645707443</v>
      </c>
    </row>
    <row r="827" spans="5:18" x14ac:dyDescent="0.25">
      <c r="E827" s="76">
        <f t="shared" ca="1" si="50"/>
        <v>9.8443722964611902E-2</v>
      </c>
      <c r="F827" s="76">
        <f t="shared" ca="1" si="51"/>
        <v>1.3871148911487503</v>
      </c>
      <c r="Q827" s="91">
        <f t="shared" ca="1" si="52"/>
        <v>0.31021709880311699</v>
      </c>
      <c r="R827" s="91">
        <f t="shared" ca="1" si="53"/>
        <v>9.6851671891136313</v>
      </c>
    </row>
    <row r="828" spans="5:18" x14ac:dyDescent="0.25">
      <c r="E828" s="76">
        <f t="shared" ca="1" si="50"/>
        <v>0.63063963501663012</v>
      </c>
      <c r="F828" s="76">
        <f t="shared" ca="1" si="51"/>
        <v>4.6101586314078054</v>
      </c>
      <c r="Q828" s="91">
        <f t="shared" ca="1" si="52"/>
        <v>0.79671303105011293</v>
      </c>
      <c r="R828" s="91">
        <f t="shared" ca="1" si="53"/>
        <v>12.963314691900745</v>
      </c>
    </row>
    <row r="829" spans="5:18" x14ac:dyDescent="0.25">
      <c r="E829" s="76">
        <f t="shared" ca="1" si="50"/>
        <v>0.62240700085811818</v>
      </c>
      <c r="F829" s="76">
        <f t="shared" ca="1" si="51"/>
        <v>4.5495103899921592</v>
      </c>
      <c r="Q829" s="91">
        <f t="shared" ca="1" si="52"/>
        <v>0.78065977099710593</v>
      </c>
      <c r="R829" s="91">
        <f t="shared" ca="1" si="53"/>
        <v>12.791753398182939</v>
      </c>
    </row>
    <row r="830" spans="5:18" x14ac:dyDescent="0.25">
      <c r="E830" s="76">
        <f t="shared" ca="1" si="50"/>
        <v>0.28442674272989477</v>
      </c>
      <c r="F830" s="76">
        <f t="shared" ca="1" si="51"/>
        <v>2.5473014437989434</v>
      </c>
      <c r="Q830" s="91">
        <f t="shared" ca="1" si="52"/>
        <v>0.34790768750710743</v>
      </c>
      <c r="R830" s="91">
        <f t="shared" ca="1" si="53"/>
        <v>9.8913681663394772</v>
      </c>
    </row>
    <row r="831" spans="5:18" x14ac:dyDescent="0.25">
      <c r="E831" s="76">
        <f t="shared" ca="1" si="50"/>
        <v>0.95479483510662855</v>
      </c>
      <c r="F831" s="76">
        <f t="shared" ca="1" si="51"/>
        <v>10.196346460108817</v>
      </c>
      <c r="Q831" s="91">
        <f t="shared" ca="1" si="52"/>
        <v>0.5657233007268776</v>
      </c>
      <c r="R831" s="91">
        <f t="shared" ca="1" si="53"/>
        <v>11.125465622612056</v>
      </c>
    </row>
    <row r="832" spans="5:18" x14ac:dyDescent="0.25">
      <c r="E832" s="76">
        <f t="shared" ca="1" si="50"/>
        <v>0.80195161709617224</v>
      </c>
      <c r="F832" s="76">
        <f t="shared" ca="1" si="51"/>
        <v>6.2620714189904465</v>
      </c>
      <c r="Q832" s="91">
        <f t="shared" ca="1" si="52"/>
        <v>0.74996735328472086</v>
      </c>
      <c r="R832" s="91">
        <f t="shared" ca="1" si="53"/>
        <v>12.491496045255298</v>
      </c>
    </row>
    <row r="833" spans="5:18" x14ac:dyDescent="0.25">
      <c r="E833" s="76">
        <f t="shared" ca="1" si="50"/>
        <v>0.42885475339387091</v>
      </c>
      <c r="F833" s="76">
        <f t="shared" ca="1" si="51"/>
        <v>3.3357536377354275</v>
      </c>
      <c r="Q833" s="91">
        <f t="shared" ca="1" si="52"/>
        <v>0.92214443600177576</v>
      </c>
      <c r="R833" s="91">
        <f t="shared" ca="1" si="53"/>
        <v>15.025293853746721</v>
      </c>
    </row>
    <row r="834" spans="5:18" x14ac:dyDescent="0.25">
      <c r="E834" s="76">
        <f t="shared" ca="1" si="50"/>
        <v>0.96399003528488703</v>
      </c>
      <c r="F834" s="76">
        <f t="shared" ca="1" si="51"/>
        <v>10.83516417415132</v>
      </c>
      <c r="Q834" s="91">
        <f t="shared" ca="1" si="52"/>
        <v>0.29368742311903795</v>
      </c>
      <c r="R834" s="91">
        <f t="shared" ca="1" si="53"/>
        <v>9.5937277152162661</v>
      </c>
    </row>
    <row r="835" spans="5:18" x14ac:dyDescent="0.25">
      <c r="E835" s="76">
        <f t="shared" ca="1" si="50"/>
        <v>0.10029623340030169</v>
      </c>
      <c r="F835" s="76">
        <f t="shared" ca="1" si="51"/>
        <v>1.4019672371700582</v>
      </c>
      <c r="Q835" s="91">
        <f t="shared" ca="1" si="52"/>
        <v>0.39882848749629929</v>
      </c>
      <c r="R835" s="91">
        <f t="shared" ca="1" si="53"/>
        <v>10.168451298765017</v>
      </c>
    </row>
    <row r="836" spans="5:18" x14ac:dyDescent="0.25">
      <c r="E836" s="76">
        <f t="shared" ref="E836:E899" ca="1" si="54">RAND()</f>
        <v>0.75906669982960107</v>
      </c>
      <c r="F836" s="76">
        <f t="shared" ref="F836:F899" ca="1" si="55">(((-LN(E836))^(-$C$3)-1)*(1/$C$3))*$C$5+$C$4</f>
        <v>5.7505412882874047</v>
      </c>
      <c r="Q836" s="91">
        <f t="shared" ref="Q836:Q899" ca="1" si="56">RAND()</f>
        <v>0.84084170401301239</v>
      </c>
      <c r="R836" s="91">
        <f t="shared" ref="R836:R899" ca="1" si="57">-LN(-LN(Q836))*$O$4+$O$3</f>
        <v>13.504863751418885</v>
      </c>
    </row>
    <row r="837" spans="5:18" x14ac:dyDescent="0.25">
      <c r="E837" s="76">
        <f t="shared" ca="1" si="54"/>
        <v>0.54692021659863066</v>
      </c>
      <c r="F837" s="76">
        <f t="shared" ca="1" si="55"/>
        <v>4.0361228225754449</v>
      </c>
      <c r="Q837" s="91">
        <f t="shared" ca="1" si="56"/>
        <v>0.7850666021579541</v>
      </c>
      <c r="R837" s="91">
        <f t="shared" ca="1" si="57"/>
        <v>12.837744850104629</v>
      </c>
    </row>
    <row r="838" spans="5:18" x14ac:dyDescent="0.25">
      <c r="E838" s="76">
        <f t="shared" ca="1" si="54"/>
        <v>0.86062387273505014</v>
      </c>
      <c r="F838" s="76">
        <f t="shared" ca="1" si="55"/>
        <v>7.1764530989646609</v>
      </c>
      <c r="Q838" s="91">
        <f t="shared" ca="1" si="56"/>
        <v>0.93510491513488092</v>
      </c>
      <c r="R838" s="91">
        <f t="shared" ca="1" si="57"/>
        <v>15.403245385086999</v>
      </c>
    </row>
    <row r="839" spans="5:18" x14ac:dyDescent="0.25">
      <c r="E839" s="76">
        <f t="shared" ca="1" si="54"/>
        <v>0.57918820032022411</v>
      </c>
      <c r="F839" s="76">
        <f t="shared" ca="1" si="55"/>
        <v>4.2471442499483976</v>
      </c>
      <c r="Q839" s="91">
        <f t="shared" ca="1" si="56"/>
        <v>0.8228217564326562</v>
      </c>
      <c r="R839" s="91">
        <f t="shared" ca="1" si="57"/>
        <v>13.26935063081433</v>
      </c>
    </row>
    <row r="840" spans="5:18" x14ac:dyDescent="0.25">
      <c r="E840" s="76">
        <f t="shared" ca="1" si="54"/>
        <v>0.99323452731218309</v>
      </c>
      <c r="F840" s="76">
        <f t="shared" ca="1" si="55"/>
        <v>15.94980547139437</v>
      </c>
      <c r="Q840" s="91">
        <f t="shared" ca="1" si="56"/>
        <v>0.68238943591248569</v>
      </c>
      <c r="R840" s="91">
        <f t="shared" ca="1" si="57"/>
        <v>11.923859223645461</v>
      </c>
    </row>
    <row r="841" spans="5:18" x14ac:dyDescent="0.25">
      <c r="E841" s="76">
        <f t="shared" ca="1" si="54"/>
        <v>0.57151653328747631</v>
      </c>
      <c r="F841" s="76">
        <f t="shared" ca="1" si="55"/>
        <v>4.1959529430791438</v>
      </c>
      <c r="Q841" s="91">
        <f t="shared" ca="1" si="56"/>
        <v>0.8677545501326106</v>
      </c>
      <c r="R841" s="91">
        <f t="shared" ca="1" si="57"/>
        <v>13.906021266694598</v>
      </c>
    </row>
    <row r="842" spans="5:18" x14ac:dyDescent="0.25">
      <c r="E842" s="76">
        <f t="shared" ca="1" si="54"/>
        <v>0.67018869232617195</v>
      </c>
      <c r="F842" s="76">
        <f t="shared" ca="1" si="55"/>
        <v>4.918090909934187</v>
      </c>
      <c r="Q842" s="91">
        <f t="shared" ca="1" si="56"/>
        <v>4.8644066794900187E-2</v>
      </c>
      <c r="R842" s="91">
        <f t="shared" ca="1" si="57"/>
        <v>7.7873514276037969</v>
      </c>
    </row>
    <row r="843" spans="5:18" x14ac:dyDescent="0.25">
      <c r="E843" s="76">
        <f t="shared" ca="1" si="54"/>
        <v>0.47331730240301007</v>
      </c>
      <c r="F843" s="76">
        <f t="shared" ca="1" si="55"/>
        <v>3.5892467287565806</v>
      </c>
      <c r="Q843" s="91">
        <f t="shared" ca="1" si="56"/>
        <v>0.2977742155347497</v>
      </c>
      <c r="R843" s="91">
        <f t="shared" ca="1" si="57"/>
        <v>9.6164139694310524</v>
      </c>
    </row>
    <row r="844" spans="5:18" x14ac:dyDescent="0.25">
      <c r="E844" s="76">
        <f t="shared" ca="1" si="54"/>
        <v>0.93991960714500167</v>
      </c>
      <c r="F844" s="76">
        <f t="shared" ca="1" si="55"/>
        <v>9.4130286058262023</v>
      </c>
      <c r="Q844" s="91">
        <f t="shared" ca="1" si="56"/>
        <v>0.45495180038193883</v>
      </c>
      <c r="R844" s="91">
        <f t="shared" ca="1" si="57"/>
        <v>10.477621794253993</v>
      </c>
    </row>
    <row r="845" spans="5:18" x14ac:dyDescent="0.25">
      <c r="E845" s="76">
        <f t="shared" ca="1" si="54"/>
        <v>0.39375334517606109</v>
      </c>
      <c r="F845" s="76">
        <f t="shared" ca="1" si="55"/>
        <v>3.1412759137574637</v>
      </c>
      <c r="Q845" s="91">
        <f t="shared" ca="1" si="56"/>
        <v>0.60078757105664837</v>
      </c>
      <c r="R845" s="91">
        <f t="shared" ca="1" si="57"/>
        <v>11.348596423276565</v>
      </c>
    </row>
    <row r="846" spans="5:18" x14ac:dyDescent="0.25">
      <c r="E846" s="76">
        <f t="shared" ca="1" si="54"/>
        <v>0.75249869170190342</v>
      </c>
      <c r="F846" s="76">
        <f t="shared" ca="1" si="55"/>
        <v>5.6800366915526519</v>
      </c>
      <c r="Q846" s="91">
        <f t="shared" ca="1" si="56"/>
        <v>0.55335266185916521</v>
      </c>
      <c r="R846" s="91">
        <f t="shared" ca="1" si="57"/>
        <v>11.049309088608164</v>
      </c>
    </row>
    <row r="847" spans="5:18" x14ac:dyDescent="0.25">
      <c r="E847" s="76">
        <f t="shared" ca="1" si="54"/>
        <v>0.87281845909250744</v>
      </c>
      <c r="F847" s="76">
        <f t="shared" ca="1" si="55"/>
        <v>7.4155921483066374</v>
      </c>
      <c r="Q847" s="91">
        <f t="shared" ca="1" si="56"/>
        <v>0.13818893323973591</v>
      </c>
      <c r="R847" s="91">
        <f t="shared" ca="1" si="57"/>
        <v>8.6346818065106561</v>
      </c>
    </row>
    <row r="848" spans="5:18" x14ac:dyDescent="0.25">
      <c r="E848" s="76">
        <f t="shared" ca="1" si="54"/>
        <v>0.774254640207512</v>
      </c>
      <c r="F848" s="76">
        <f t="shared" ca="1" si="55"/>
        <v>5.9208487469308464</v>
      </c>
      <c r="Q848" s="91">
        <f t="shared" ca="1" si="56"/>
        <v>0.37496189867075669</v>
      </c>
      <c r="R848" s="91">
        <f t="shared" ca="1" si="57"/>
        <v>10.038506598503458</v>
      </c>
    </row>
    <row r="849" spans="5:18" x14ac:dyDescent="0.25">
      <c r="E849" s="76">
        <f t="shared" ca="1" si="54"/>
        <v>0.46200153913378528</v>
      </c>
      <c r="F849" s="76">
        <f t="shared" ca="1" si="55"/>
        <v>3.5237985824594649</v>
      </c>
      <c r="Q849" s="91">
        <f t="shared" ca="1" si="56"/>
        <v>9.1989230816274636E-2</v>
      </c>
      <c r="R849" s="91">
        <f t="shared" ca="1" si="57"/>
        <v>8.2606931400255572</v>
      </c>
    </row>
    <row r="850" spans="5:18" x14ac:dyDescent="0.25">
      <c r="E850" s="76">
        <f t="shared" ca="1" si="54"/>
        <v>0.15380328692330258</v>
      </c>
      <c r="F850" s="76">
        <f t="shared" ca="1" si="55"/>
        <v>1.78440899312394</v>
      </c>
      <c r="Q850" s="91">
        <f t="shared" ca="1" si="56"/>
        <v>2.0287590514189602E-2</v>
      </c>
      <c r="R850" s="91">
        <f t="shared" ca="1" si="57"/>
        <v>7.2792031845436682</v>
      </c>
    </row>
    <row r="851" spans="5:18" x14ac:dyDescent="0.25">
      <c r="E851" s="76">
        <f t="shared" ca="1" si="54"/>
        <v>0.92830763610594658</v>
      </c>
      <c r="F851" s="76">
        <f t="shared" ca="1" si="55"/>
        <v>8.9344663341228721</v>
      </c>
      <c r="Q851" s="91">
        <f t="shared" ca="1" si="56"/>
        <v>0.71243596776986251</v>
      </c>
      <c r="R851" s="91">
        <f t="shared" ca="1" si="57"/>
        <v>12.163125479500971</v>
      </c>
    </row>
    <row r="852" spans="5:18" x14ac:dyDescent="0.25">
      <c r="E852" s="76">
        <f t="shared" ca="1" si="54"/>
        <v>0.84911237365938941</v>
      </c>
      <c r="F852" s="76">
        <f t="shared" ca="1" si="55"/>
        <v>6.9696278926009176</v>
      </c>
      <c r="Q852" s="91">
        <f t="shared" ca="1" si="56"/>
        <v>0.33340253540649489</v>
      </c>
      <c r="R852" s="91">
        <f t="shared" ca="1" si="57"/>
        <v>9.8122822838969892</v>
      </c>
    </row>
    <row r="853" spans="5:18" x14ac:dyDescent="0.25">
      <c r="E853" s="76">
        <f t="shared" ca="1" si="54"/>
        <v>0.3911161169230436</v>
      </c>
      <c r="F853" s="76">
        <f t="shared" ca="1" si="55"/>
        <v>3.1268108043283167</v>
      </c>
      <c r="Q853" s="91">
        <f t="shared" ca="1" si="56"/>
        <v>0.86677240433328706</v>
      </c>
      <c r="R853" s="91">
        <f t="shared" ca="1" si="57"/>
        <v>13.890117178312529</v>
      </c>
    </row>
    <row r="854" spans="5:18" x14ac:dyDescent="0.25">
      <c r="E854" s="76">
        <f t="shared" ca="1" si="54"/>
        <v>0.60649871443818137</v>
      </c>
      <c r="F854" s="76">
        <f t="shared" ca="1" si="55"/>
        <v>4.435243461542961</v>
      </c>
      <c r="Q854" s="91">
        <f t="shared" ca="1" si="56"/>
        <v>0.17659324239820806</v>
      </c>
      <c r="R854" s="91">
        <f t="shared" ca="1" si="57"/>
        <v>8.8992463701274254</v>
      </c>
    </row>
    <row r="855" spans="5:18" x14ac:dyDescent="0.25">
      <c r="E855" s="76">
        <f t="shared" ca="1" si="54"/>
        <v>0.8404247918647566</v>
      </c>
      <c r="F855" s="76">
        <f t="shared" ca="1" si="55"/>
        <v>6.8239118315245024</v>
      </c>
      <c r="Q855" s="91">
        <f t="shared" ca="1" si="56"/>
        <v>0.6597904060865406</v>
      </c>
      <c r="R855" s="91">
        <f t="shared" ca="1" si="57"/>
        <v>11.754942790195592</v>
      </c>
    </row>
    <row r="856" spans="5:18" x14ac:dyDescent="0.25">
      <c r="E856" s="76">
        <f t="shared" ca="1" si="54"/>
        <v>1.2401593139109934E-2</v>
      </c>
      <c r="F856" s="76">
        <f t="shared" ca="1" si="55"/>
        <v>0.24980670219643741</v>
      </c>
      <c r="Q856" s="91">
        <f t="shared" ca="1" si="56"/>
        <v>0.99328664146645784</v>
      </c>
      <c r="R856" s="91">
        <f t="shared" ca="1" si="57"/>
        <v>20.000579639866707</v>
      </c>
    </row>
    <row r="857" spans="5:18" x14ac:dyDescent="0.25">
      <c r="E857" s="76">
        <f t="shared" ca="1" si="54"/>
        <v>0.9185002236309191</v>
      </c>
      <c r="F857" s="76">
        <f t="shared" ca="1" si="55"/>
        <v>8.5906545688985787</v>
      </c>
      <c r="Q857" s="91">
        <f t="shared" ca="1" si="56"/>
        <v>7.4112670298934979E-2</v>
      </c>
      <c r="R857" s="91">
        <f t="shared" ca="1" si="57"/>
        <v>8.0873095191165092</v>
      </c>
    </row>
    <row r="858" spans="5:18" x14ac:dyDescent="0.25">
      <c r="E858" s="76">
        <f t="shared" ca="1" si="54"/>
        <v>0.6864102867296944</v>
      </c>
      <c r="F858" s="76">
        <f t="shared" ca="1" si="55"/>
        <v>5.0535704656255138</v>
      </c>
      <c r="Q858" s="91">
        <f t="shared" ca="1" si="56"/>
        <v>0.34174667988184082</v>
      </c>
      <c r="R858" s="91">
        <f t="shared" ca="1" si="57"/>
        <v>9.8578057202594938</v>
      </c>
    </row>
    <row r="859" spans="5:18" x14ac:dyDescent="0.25">
      <c r="E859" s="76">
        <f t="shared" ca="1" si="54"/>
        <v>0.43796783171363296</v>
      </c>
      <c r="F859" s="76">
        <f t="shared" ca="1" si="55"/>
        <v>3.386961883559227</v>
      </c>
      <c r="Q859" s="91">
        <f t="shared" ca="1" si="56"/>
        <v>0.41240346829319241</v>
      </c>
      <c r="R859" s="91">
        <f t="shared" ca="1" si="57"/>
        <v>10.242634032715454</v>
      </c>
    </row>
    <row r="860" spans="5:18" x14ac:dyDescent="0.25">
      <c r="E860" s="76">
        <f t="shared" ca="1" si="54"/>
        <v>0.20102682448055031</v>
      </c>
      <c r="F860" s="76">
        <f t="shared" ca="1" si="55"/>
        <v>2.076600249661797</v>
      </c>
      <c r="Q860" s="91">
        <f t="shared" ca="1" si="56"/>
        <v>0.78462857688298093</v>
      </c>
      <c r="R860" s="91">
        <f t="shared" ca="1" si="57"/>
        <v>12.833137491879816</v>
      </c>
    </row>
    <row r="861" spans="5:18" x14ac:dyDescent="0.25">
      <c r="E861" s="76">
        <f t="shared" ca="1" si="54"/>
        <v>0.9672191633089291</v>
      </c>
      <c r="F861" s="76">
        <f t="shared" ca="1" si="55"/>
        <v>11.102583513109884</v>
      </c>
      <c r="Q861" s="91">
        <f t="shared" ca="1" si="56"/>
        <v>0.86059794284336066</v>
      </c>
      <c r="R861" s="91">
        <f t="shared" ca="1" si="57"/>
        <v>13.792536043080876</v>
      </c>
    </row>
    <row r="862" spans="5:18" x14ac:dyDescent="0.25">
      <c r="E862" s="76">
        <f t="shared" ca="1" si="54"/>
        <v>0.34194424346266883</v>
      </c>
      <c r="F862" s="76">
        <f t="shared" ca="1" si="55"/>
        <v>2.8593792341334452</v>
      </c>
      <c r="Q862" s="91">
        <f t="shared" ca="1" si="56"/>
        <v>0.98060471462654497</v>
      </c>
      <c r="R862" s="91">
        <f t="shared" ca="1" si="57"/>
        <v>17.865896653989893</v>
      </c>
    </row>
    <row r="863" spans="5:18" x14ac:dyDescent="0.25">
      <c r="E863" s="76">
        <f t="shared" ca="1" si="54"/>
        <v>0.17839020840872422</v>
      </c>
      <c r="F863" s="76">
        <f t="shared" ca="1" si="55"/>
        <v>1.940077985969741</v>
      </c>
      <c r="Q863" s="91">
        <f t="shared" ca="1" si="56"/>
        <v>0.75767382286943163</v>
      </c>
      <c r="R863" s="91">
        <f t="shared" ca="1" si="57"/>
        <v>12.563852123818013</v>
      </c>
    </row>
    <row r="864" spans="5:18" x14ac:dyDescent="0.25">
      <c r="E864" s="76">
        <f t="shared" ca="1" si="54"/>
        <v>0.17478811222161095</v>
      </c>
      <c r="F864" s="76">
        <f t="shared" ca="1" si="55"/>
        <v>1.9178093697772787</v>
      </c>
      <c r="Q864" s="91">
        <f t="shared" ca="1" si="56"/>
        <v>0.34484054582460488</v>
      </c>
      <c r="R864" s="91">
        <f t="shared" ca="1" si="57"/>
        <v>9.8746642896713226</v>
      </c>
    </row>
    <row r="865" spans="5:18" x14ac:dyDescent="0.25">
      <c r="E865" s="76">
        <f t="shared" ca="1" si="54"/>
        <v>0.23132639896477125</v>
      </c>
      <c r="F865" s="76">
        <f t="shared" ca="1" si="55"/>
        <v>2.2520994137303347</v>
      </c>
      <c r="Q865" s="91">
        <f t="shared" ca="1" si="56"/>
        <v>0.1328354571908158</v>
      </c>
      <c r="R865" s="91">
        <f t="shared" ca="1" si="57"/>
        <v>8.595147922345987</v>
      </c>
    </row>
    <row r="866" spans="5:18" x14ac:dyDescent="0.25">
      <c r="E866" s="76">
        <f t="shared" ca="1" si="54"/>
        <v>0.45917776141667133</v>
      </c>
      <c r="F866" s="76">
        <f t="shared" ca="1" si="55"/>
        <v>3.5075743995588899</v>
      </c>
      <c r="Q866" s="91">
        <f t="shared" ca="1" si="56"/>
        <v>0.16199331858412547</v>
      </c>
      <c r="R866" s="91">
        <f t="shared" ca="1" si="57"/>
        <v>8.8021070232079914</v>
      </c>
    </row>
    <row r="867" spans="5:18" x14ac:dyDescent="0.25">
      <c r="E867" s="76">
        <f t="shared" ca="1" si="54"/>
        <v>0.18296092720935742</v>
      </c>
      <c r="F867" s="76">
        <f t="shared" ca="1" si="55"/>
        <v>1.9681023278822924</v>
      </c>
      <c r="Q867" s="91">
        <f t="shared" ca="1" si="56"/>
        <v>0.62068809719656548</v>
      </c>
      <c r="R867" s="91">
        <f t="shared" ca="1" si="57"/>
        <v>11.48078543147062</v>
      </c>
    </row>
    <row r="868" spans="5:18" x14ac:dyDescent="0.25">
      <c r="E868" s="76">
        <f t="shared" ca="1" si="54"/>
        <v>0.8553443606803085</v>
      </c>
      <c r="F868" s="76">
        <f t="shared" ca="1" si="55"/>
        <v>7.0795118765493399</v>
      </c>
      <c r="Q868" s="91">
        <f t="shared" ca="1" si="56"/>
        <v>0.87583716144733048</v>
      </c>
      <c r="R868" s="91">
        <f t="shared" ca="1" si="57"/>
        <v>14.041212092586578</v>
      </c>
    </row>
    <row r="869" spans="5:18" x14ac:dyDescent="0.25">
      <c r="E869" s="76">
        <f t="shared" ca="1" si="54"/>
        <v>0.88362085879402708</v>
      </c>
      <c r="F869" s="76">
        <f t="shared" ca="1" si="55"/>
        <v>7.6481016745384363</v>
      </c>
      <c r="Q869" s="91">
        <f t="shared" ca="1" si="56"/>
        <v>0.75126871406059481</v>
      </c>
      <c r="R869" s="91">
        <f t="shared" ca="1" si="57"/>
        <v>12.503583700208454</v>
      </c>
    </row>
    <row r="870" spans="5:18" x14ac:dyDescent="0.25">
      <c r="E870" s="76">
        <f t="shared" ca="1" si="54"/>
        <v>0.92689047702163874</v>
      </c>
      <c r="F870" s="76">
        <f t="shared" ca="1" si="55"/>
        <v>8.8817984648254686</v>
      </c>
      <c r="Q870" s="91">
        <f t="shared" ca="1" si="56"/>
        <v>0.72469891603225545</v>
      </c>
      <c r="R870" s="91">
        <f t="shared" ca="1" si="57"/>
        <v>12.266413686668525</v>
      </c>
    </row>
    <row r="871" spans="5:18" x14ac:dyDescent="0.25">
      <c r="E871" s="76">
        <f t="shared" ca="1" si="54"/>
        <v>0.11862054422547008</v>
      </c>
      <c r="F871" s="76">
        <f t="shared" ca="1" si="55"/>
        <v>1.5419253668944206</v>
      </c>
      <c r="Q871" s="91">
        <f t="shared" ca="1" si="56"/>
        <v>8.290986468372008E-2</v>
      </c>
      <c r="R871" s="91">
        <f t="shared" ca="1" si="57"/>
        <v>8.1754335919452448</v>
      </c>
    </row>
    <row r="872" spans="5:18" x14ac:dyDescent="0.25">
      <c r="E872" s="76">
        <f t="shared" ca="1" si="54"/>
        <v>0.43942958122275155</v>
      </c>
      <c r="F872" s="76">
        <f t="shared" ca="1" si="55"/>
        <v>3.3952080164726413</v>
      </c>
      <c r="Q872" s="91">
        <f t="shared" ca="1" si="56"/>
        <v>0.37310415211870307</v>
      </c>
      <c r="R872" s="91">
        <f t="shared" ca="1" si="57"/>
        <v>10.028405425220315</v>
      </c>
    </row>
    <row r="873" spans="5:18" x14ac:dyDescent="0.25">
      <c r="E873" s="76">
        <f t="shared" ca="1" si="54"/>
        <v>7.6906391914834726E-2</v>
      </c>
      <c r="F873" s="76">
        <f t="shared" ca="1" si="55"/>
        <v>1.2019720573658716</v>
      </c>
      <c r="Q873" s="91">
        <f t="shared" ca="1" si="56"/>
        <v>0.99811078545579224</v>
      </c>
      <c r="R873" s="91">
        <f t="shared" ca="1" si="57"/>
        <v>22.541297539360201</v>
      </c>
    </row>
    <row r="874" spans="5:18" x14ac:dyDescent="0.25">
      <c r="E874" s="76">
        <f t="shared" ca="1" si="54"/>
        <v>0.63932237841220729</v>
      </c>
      <c r="F874" s="76">
        <f t="shared" ca="1" si="55"/>
        <v>4.6753239214766502</v>
      </c>
      <c r="Q874" s="91">
        <f t="shared" ca="1" si="56"/>
        <v>0.62906614531302174</v>
      </c>
      <c r="R874" s="91">
        <f t="shared" ca="1" si="57"/>
        <v>11.537816372865652</v>
      </c>
    </row>
    <row r="875" spans="5:18" x14ac:dyDescent="0.25">
      <c r="E875" s="76">
        <f t="shared" ca="1" si="54"/>
        <v>0.34315593221315011</v>
      </c>
      <c r="F875" s="76">
        <f t="shared" ca="1" si="55"/>
        <v>2.8659373383056148</v>
      </c>
      <c r="Q875" s="91">
        <f t="shared" ca="1" si="56"/>
        <v>0.55284930806651378</v>
      </c>
      <c r="R875" s="91">
        <f t="shared" ca="1" si="57"/>
        <v>11.046235683709815</v>
      </c>
    </row>
    <row r="876" spans="5:18" x14ac:dyDescent="0.25">
      <c r="E876" s="76">
        <f t="shared" ca="1" si="54"/>
        <v>9.250249286170853E-2</v>
      </c>
      <c r="F876" s="76">
        <f t="shared" ca="1" si="55"/>
        <v>1.3384581263458601</v>
      </c>
      <c r="Q876" s="91">
        <f t="shared" ca="1" si="56"/>
        <v>0.71166584253927745</v>
      </c>
      <c r="R876" s="91">
        <f t="shared" ca="1" si="57"/>
        <v>12.15675597962497</v>
      </c>
    </row>
    <row r="877" spans="5:18" x14ac:dyDescent="0.25">
      <c r="E877" s="76">
        <f t="shared" ca="1" si="54"/>
        <v>0.14478124729695274</v>
      </c>
      <c r="F877" s="76">
        <f t="shared" ca="1" si="55"/>
        <v>1.7248066386758727</v>
      </c>
      <c r="Q877" s="91">
        <f t="shared" ca="1" si="56"/>
        <v>0.9421538048090109</v>
      </c>
      <c r="R877" s="91">
        <f t="shared" ca="1" si="57"/>
        <v>15.640644325430593</v>
      </c>
    </row>
    <row r="878" spans="5:18" x14ac:dyDescent="0.25">
      <c r="E878" s="76">
        <f t="shared" ca="1" si="54"/>
        <v>0.27465849890721539</v>
      </c>
      <c r="F878" s="76">
        <f t="shared" ca="1" si="55"/>
        <v>2.4937827675859188</v>
      </c>
      <c r="Q878" s="91">
        <f t="shared" ca="1" si="56"/>
        <v>0.790252840917263</v>
      </c>
      <c r="R878" s="91">
        <f t="shared" ca="1" si="57"/>
        <v>12.892918347401505</v>
      </c>
    </row>
    <row r="879" spans="5:18" x14ac:dyDescent="0.25">
      <c r="E879" s="76">
        <f t="shared" ca="1" si="54"/>
        <v>0.22488919743220781</v>
      </c>
      <c r="F879" s="76">
        <f t="shared" ca="1" si="55"/>
        <v>2.2153730988970017</v>
      </c>
      <c r="Q879" s="91">
        <f t="shared" ca="1" si="56"/>
        <v>0.81647252408180659</v>
      </c>
      <c r="R879" s="91">
        <f t="shared" ca="1" si="57"/>
        <v>13.191444625678454</v>
      </c>
    </row>
    <row r="880" spans="5:18" x14ac:dyDescent="0.25">
      <c r="E880" s="76">
        <f t="shared" ca="1" si="54"/>
        <v>0.45511094802052376</v>
      </c>
      <c r="F880" s="76">
        <f t="shared" ca="1" si="55"/>
        <v>3.484280402217192</v>
      </c>
      <c r="Q880" s="91">
        <f t="shared" ca="1" si="56"/>
        <v>0.92997645971637477</v>
      </c>
      <c r="R880" s="91">
        <f t="shared" ca="1" si="57"/>
        <v>15.24569076448962</v>
      </c>
    </row>
    <row r="881" spans="5:18" x14ac:dyDescent="0.25">
      <c r="E881" s="76">
        <f t="shared" ca="1" si="54"/>
        <v>0.52754318560376168</v>
      </c>
      <c r="F881" s="76">
        <f t="shared" ca="1" si="55"/>
        <v>3.9143452833542964</v>
      </c>
      <c r="Q881" s="91">
        <f t="shared" ca="1" si="56"/>
        <v>0.92851811019231323</v>
      </c>
      <c r="R881" s="91">
        <f t="shared" ca="1" si="57"/>
        <v>15.202915262399765</v>
      </c>
    </row>
    <row r="882" spans="5:18" x14ac:dyDescent="0.25">
      <c r="E882" s="76">
        <f t="shared" ca="1" si="54"/>
        <v>0.53325975260062952</v>
      </c>
      <c r="F882" s="76">
        <f t="shared" ca="1" si="55"/>
        <v>3.9499228723110553</v>
      </c>
      <c r="Q882" s="91">
        <f t="shared" ca="1" si="56"/>
        <v>0.80975573387563038</v>
      </c>
      <c r="R882" s="91">
        <f t="shared" ca="1" si="57"/>
        <v>13.11157970620707</v>
      </c>
    </row>
    <row r="883" spans="5:18" x14ac:dyDescent="0.25">
      <c r="E883" s="76">
        <f t="shared" ca="1" si="54"/>
        <v>0.77678318828591375</v>
      </c>
      <c r="F883" s="76">
        <f t="shared" ca="1" si="55"/>
        <v>5.9502643280234109</v>
      </c>
      <c r="Q883" s="91">
        <f t="shared" ca="1" si="56"/>
        <v>0.85516239229261537</v>
      </c>
      <c r="R883" s="91">
        <f t="shared" ca="1" si="57"/>
        <v>13.709859989645814</v>
      </c>
    </row>
    <row r="884" spans="5:18" x14ac:dyDescent="0.25">
      <c r="E884" s="76">
        <f t="shared" ca="1" si="54"/>
        <v>0.85679647749756327</v>
      </c>
      <c r="F884" s="76">
        <f t="shared" ca="1" si="55"/>
        <v>7.105809821051043</v>
      </c>
      <c r="Q884" s="91">
        <f t="shared" ca="1" si="56"/>
        <v>0.93695449679071119</v>
      </c>
      <c r="R884" s="91">
        <f t="shared" ca="1" si="57"/>
        <v>15.463029897832328</v>
      </c>
    </row>
    <row r="885" spans="5:18" x14ac:dyDescent="0.25">
      <c r="E885" s="76">
        <f t="shared" ca="1" si="54"/>
        <v>0.98065811620703625</v>
      </c>
      <c r="F885" s="76">
        <f t="shared" ca="1" si="55"/>
        <v>12.64535738932649</v>
      </c>
      <c r="Q885" s="91">
        <f t="shared" ca="1" si="56"/>
        <v>0.43669763435098186</v>
      </c>
      <c r="R885" s="91">
        <f t="shared" ca="1" si="57"/>
        <v>10.376242519749901</v>
      </c>
    </row>
    <row r="886" spans="5:18" x14ac:dyDescent="0.25">
      <c r="E886" s="76">
        <f t="shared" ca="1" si="54"/>
        <v>4.1497680572114559E-2</v>
      </c>
      <c r="F886" s="76">
        <f t="shared" ca="1" si="55"/>
        <v>0.81387379420870998</v>
      </c>
      <c r="Q886" s="91">
        <f t="shared" ca="1" si="56"/>
        <v>0.119379313311613</v>
      </c>
      <c r="R886" s="91">
        <f t="shared" ca="1" si="57"/>
        <v>8.4920335238324363</v>
      </c>
    </row>
    <row r="887" spans="5:18" x14ac:dyDescent="0.25">
      <c r="E887" s="76">
        <f t="shared" ca="1" si="54"/>
        <v>0.56219428281866457</v>
      </c>
      <c r="F887" s="76">
        <f t="shared" ca="1" si="55"/>
        <v>4.1346324940719299</v>
      </c>
      <c r="Q887" s="91">
        <f t="shared" ca="1" si="56"/>
        <v>0.20921318838532432</v>
      </c>
      <c r="R887" s="91">
        <f t="shared" ca="1" si="57"/>
        <v>9.1049933458619385</v>
      </c>
    </row>
    <row r="888" spans="5:18" x14ac:dyDescent="0.25">
      <c r="E888" s="76">
        <f t="shared" ca="1" si="54"/>
        <v>0.87609730107618389</v>
      </c>
      <c r="F888" s="76">
        <f t="shared" ca="1" si="55"/>
        <v>7.4839336716030109</v>
      </c>
      <c r="Q888" s="91">
        <f t="shared" ca="1" si="56"/>
        <v>0.2048739263697078</v>
      </c>
      <c r="R888" s="91">
        <f t="shared" ca="1" si="57"/>
        <v>9.078376369743415</v>
      </c>
    </row>
    <row r="889" spans="5:18" x14ac:dyDescent="0.25">
      <c r="E889" s="76">
        <f t="shared" ca="1" si="54"/>
        <v>0.49984768510741384</v>
      </c>
      <c r="F889" s="76">
        <f t="shared" ca="1" si="55"/>
        <v>3.7457129349507197</v>
      </c>
      <c r="Q889" s="91">
        <f t="shared" ca="1" si="56"/>
        <v>0.44473824026359088</v>
      </c>
      <c r="R889" s="91">
        <f t="shared" ca="1" si="57"/>
        <v>10.420777002813916</v>
      </c>
    </row>
    <row r="890" spans="5:18" x14ac:dyDescent="0.25">
      <c r="E890" s="76">
        <f t="shared" ca="1" si="54"/>
        <v>0.17823623166665259</v>
      </c>
      <c r="F890" s="76">
        <f t="shared" ca="1" si="55"/>
        <v>1.9391294552197276</v>
      </c>
      <c r="Q890" s="91">
        <f t="shared" ca="1" si="56"/>
        <v>0.10213702585716855</v>
      </c>
      <c r="R890" s="91">
        <f t="shared" ca="1" si="57"/>
        <v>8.3503863755122776</v>
      </c>
    </row>
    <row r="891" spans="5:18" x14ac:dyDescent="0.25">
      <c r="E891" s="76">
        <f t="shared" ca="1" si="54"/>
        <v>0.77177070457855157</v>
      </c>
      <c r="F891" s="76">
        <f t="shared" ca="1" si="55"/>
        <v>5.8922591672307751</v>
      </c>
      <c r="Q891" s="91">
        <f t="shared" ca="1" si="56"/>
        <v>2.6239184429627471E-2</v>
      </c>
      <c r="R891" s="91">
        <f t="shared" ca="1" si="57"/>
        <v>7.4157571630501398</v>
      </c>
    </row>
    <row r="892" spans="5:18" x14ac:dyDescent="0.25">
      <c r="E892" s="76">
        <f t="shared" ca="1" si="54"/>
        <v>0.12473909492517377</v>
      </c>
      <c r="F892" s="76">
        <f t="shared" ca="1" si="55"/>
        <v>1.5862471601805135</v>
      </c>
      <c r="Q892" s="91">
        <f t="shared" ca="1" si="56"/>
        <v>0.12641743349345524</v>
      </c>
      <c r="R892" s="91">
        <f t="shared" ca="1" si="57"/>
        <v>8.546675664155007</v>
      </c>
    </row>
    <row r="893" spans="5:18" x14ac:dyDescent="0.25">
      <c r="E893" s="76">
        <f t="shared" ca="1" si="54"/>
        <v>0.56479560902977288</v>
      </c>
      <c r="F893" s="76">
        <f t="shared" ca="1" si="55"/>
        <v>4.1516489283385578</v>
      </c>
      <c r="Q893" s="91">
        <f t="shared" ca="1" si="56"/>
        <v>0.25350462860589285</v>
      </c>
      <c r="R893" s="91">
        <f t="shared" ca="1" si="57"/>
        <v>9.3669169959556182</v>
      </c>
    </row>
    <row r="894" spans="5:18" x14ac:dyDescent="0.25">
      <c r="E894" s="76">
        <f t="shared" ca="1" si="54"/>
        <v>0.24178565860219847</v>
      </c>
      <c r="F894" s="76">
        <f t="shared" ca="1" si="55"/>
        <v>2.311242862460718</v>
      </c>
      <c r="Q894" s="91">
        <f t="shared" ca="1" si="56"/>
        <v>0.75175612503715872</v>
      </c>
      <c r="R894" s="91">
        <f t="shared" ca="1" si="57"/>
        <v>12.508124458245531</v>
      </c>
    </row>
    <row r="895" spans="5:18" x14ac:dyDescent="0.25">
      <c r="E895" s="76">
        <f t="shared" ca="1" si="54"/>
        <v>0.83523757113134445</v>
      </c>
      <c r="F895" s="76">
        <f t="shared" ca="1" si="55"/>
        <v>6.7406889302216184</v>
      </c>
      <c r="Q895" s="91">
        <f t="shared" ca="1" si="56"/>
        <v>0.73125822255313078</v>
      </c>
      <c r="R895" s="91">
        <f t="shared" ca="1" si="57"/>
        <v>12.323176791734525</v>
      </c>
    </row>
    <row r="896" spans="5:18" x14ac:dyDescent="0.25">
      <c r="E896" s="76">
        <f t="shared" ca="1" si="54"/>
        <v>0.41693634450068018</v>
      </c>
      <c r="F896" s="76">
        <f t="shared" ca="1" si="55"/>
        <v>3.2692668330805637</v>
      </c>
      <c r="Q896" s="91">
        <f t="shared" ca="1" si="56"/>
        <v>5.9656909096789557E-2</v>
      </c>
      <c r="R896" s="91">
        <f t="shared" ca="1" si="57"/>
        <v>7.9271324851873164</v>
      </c>
    </row>
    <row r="897" spans="5:18" x14ac:dyDescent="0.25">
      <c r="E897" s="76">
        <f t="shared" ca="1" si="54"/>
        <v>0.87029391041922732</v>
      </c>
      <c r="F897" s="76">
        <f t="shared" ca="1" si="55"/>
        <v>7.3642010789461017</v>
      </c>
      <c r="Q897" s="91">
        <f t="shared" ca="1" si="56"/>
        <v>0.69309265214710924</v>
      </c>
      <c r="R897" s="91">
        <f t="shared" ca="1" si="57"/>
        <v>12.0070137603091</v>
      </c>
    </row>
    <row r="898" spans="5:18" x14ac:dyDescent="0.25">
      <c r="E898" s="76">
        <f t="shared" ca="1" si="54"/>
        <v>0.68937486994416097</v>
      </c>
      <c r="F898" s="76">
        <f t="shared" ca="1" si="55"/>
        <v>5.0789896111157224</v>
      </c>
      <c r="Q898" s="91">
        <f t="shared" ca="1" si="56"/>
        <v>0.70571462441795418</v>
      </c>
      <c r="R898" s="91">
        <f t="shared" ca="1" si="57"/>
        <v>12.107979663755819</v>
      </c>
    </row>
    <row r="899" spans="5:18" x14ac:dyDescent="0.25">
      <c r="E899" s="76">
        <f t="shared" ca="1" si="54"/>
        <v>0.6629213119369527</v>
      </c>
      <c r="F899" s="76">
        <f t="shared" ca="1" si="55"/>
        <v>4.8592549639560874</v>
      </c>
      <c r="Q899" s="91">
        <f t="shared" ca="1" si="56"/>
        <v>0.92129555238280436</v>
      </c>
      <c r="R899" s="91">
        <f t="shared" ca="1" si="57"/>
        <v>15.002696784802383</v>
      </c>
    </row>
    <row r="900" spans="5:18" x14ac:dyDescent="0.25">
      <c r="E900" s="76">
        <f t="shared" ref="E900:E963" ca="1" si="58">RAND()</f>
        <v>0.54654244750852521</v>
      </c>
      <c r="F900" s="76">
        <f t="shared" ref="F900:F963" ca="1" si="59">(((-LN(E900))^(-$C$3)-1)*(1/$C$3))*$C$5+$C$4</f>
        <v>4.0337156799276981</v>
      </c>
      <c r="Q900" s="91">
        <f t="shared" ref="Q900:Q963" ca="1" si="60">RAND()</f>
        <v>0.29698676800913404</v>
      </c>
      <c r="R900" s="91">
        <f t="shared" ref="R900:R963" ca="1" si="61">-LN(-LN(Q900))*$O$4+$O$3</f>
        <v>9.6120470966982481</v>
      </c>
    </row>
    <row r="901" spans="5:18" x14ac:dyDescent="0.25">
      <c r="E901" s="76">
        <f t="shared" ca="1" si="58"/>
        <v>0.44728094679867259</v>
      </c>
      <c r="F901" s="76">
        <f t="shared" ca="1" si="59"/>
        <v>3.4396615562771444</v>
      </c>
      <c r="Q901" s="91">
        <f t="shared" ca="1" si="60"/>
        <v>9.1414607766545086E-2</v>
      </c>
      <c r="R901" s="91">
        <f t="shared" ca="1" si="61"/>
        <v>8.2554477146971195</v>
      </c>
    </row>
    <row r="902" spans="5:18" x14ac:dyDescent="0.25">
      <c r="E902" s="76">
        <f t="shared" ca="1" si="58"/>
        <v>0.56621359005815597</v>
      </c>
      <c r="F902" s="76">
        <f t="shared" ca="1" si="59"/>
        <v>4.160955107891084</v>
      </c>
      <c r="Q902" s="91">
        <f t="shared" ca="1" si="60"/>
        <v>0.22719690208165222</v>
      </c>
      <c r="R902" s="91">
        <f t="shared" ca="1" si="61"/>
        <v>9.2132983117789813</v>
      </c>
    </row>
    <row r="903" spans="5:18" x14ac:dyDescent="0.25">
      <c r="E903" s="76">
        <f t="shared" ca="1" si="58"/>
        <v>0.87648727170810603</v>
      </c>
      <c r="F903" s="76">
        <f t="shared" ca="1" si="59"/>
        <v>7.4921860827358095</v>
      </c>
      <c r="Q903" s="91">
        <f t="shared" ca="1" si="60"/>
        <v>0.44715797617851605</v>
      </c>
      <c r="R903" s="91">
        <f t="shared" ca="1" si="61"/>
        <v>10.434215276945929</v>
      </c>
    </row>
    <row r="904" spans="5:18" x14ac:dyDescent="0.25">
      <c r="E904" s="76">
        <f t="shared" ca="1" si="58"/>
        <v>0.53522335046811642</v>
      </c>
      <c r="F904" s="76">
        <f t="shared" ca="1" si="59"/>
        <v>3.9622091956648449</v>
      </c>
      <c r="Q904" s="91">
        <f t="shared" ca="1" si="60"/>
        <v>0.43801110840612856</v>
      </c>
      <c r="R904" s="91">
        <f t="shared" ca="1" si="61"/>
        <v>10.383505363294594</v>
      </c>
    </row>
    <row r="905" spans="5:18" x14ac:dyDescent="0.25">
      <c r="E905" s="76">
        <f t="shared" ca="1" si="58"/>
        <v>0.28289807626164631</v>
      </c>
      <c r="F905" s="76">
        <f t="shared" ca="1" si="59"/>
        <v>2.5389426234329489</v>
      </c>
      <c r="Q905" s="91">
        <f t="shared" ca="1" si="60"/>
        <v>0.33695637357416275</v>
      </c>
      <c r="R905" s="91">
        <f t="shared" ca="1" si="61"/>
        <v>9.8316820519809109</v>
      </c>
    </row>
    <row r="906" spans="5:18" x14ac:dyDescent="0.25">
      <c r="E906" s="76">
        <f t="shared" ca="1" si="58"/>
        <v>0.87483776017794301</v>
      </c>
      <c r="F906" s="76">
        <f t="shared" ca="1" si="59"/>
        <v>7.4574621160217065</v>
      </c>
      <c r="Q906" s="91">
        <f t="shared" ca="1" si="60"/>
        <v>0.20850997607337052</v>
      </c>
      <c r="R906" s="91">
        <f t="shared" ca="1" si="61"/>
        <v>9.1006935963141924</v>
      </c>
    </row>
    <row r="907" spans="5:18" x14ac:dyDescent="0.25">
      <c r="E907" s="76">
        <f t="shared" ca="1" si="58"/>
        <v>0.81149416337890523</v>
      </c>
      <c r="F907" s="76">
        <f t="shared" ca="1" si="59"/>
        <v>6.3905647696903651</v>
      </c>
      <c r="Q907" s="91">
        <f t="shared" ca="1" si="60"/>
        <v>0.21176788619708764</v>
      </c>
      <c r="R907" s="91">
        <f t="shared" ca="1" si="61"/>
        <v>9.1205703600589469</v>
      </c>
    </row>
    <row r="908" spans="5:18" x14ac:dyDescent="0.25">
      <c r="E908" s="76">
        <f t="shared" ca="1" si="58"/>
        <v>0.48771712934103451</v>
      </c>
      <c r="F908" s="76">
        <f t="shared" ca="1" si="59"/>
        <v>3.6736119426633458</v>
      </c>
      <c r="Q908" s="91">
        <f t="shared" ca="1" si="60"/>
        <v>0.40995459206526519</v>
      </c>
      <c r="R908" s="91">
        <f t="shared" ca="1" si="61"/>
        <v>10.22923114266997</v>
      </c>
    </row>
    <row r="909" spans="5:18" x14ac:dyDescent="0.25">
      <c r="E909" s="76">
        <f t="shared" ca="1" si="58"/>
        <v>0.6931371289914352</v>
      </c>
      <c r="F909" s="76">
        <f t="shared" ca="1" si="59"/>
        <v>5.1115582039210512</v>
      </c>
      <c r="Q909" s="91">
        <f t="shared" ca="1" si="60"/>
        <v>0.21099067267474436</v>
      </c>
      <c r="R909" s="91">
        <f t="shared" ca="1" si="61"/>
        <v>9.1158385331780636</v>
      </c>
    </row>
    <row r="910" spans="5:18" x14ac:dyDescent="0.25">
      <c r="E910" s="76">
        <f t="shared" ca="1" si="58"/>
        <v>0.72631018986264007</v>
      </c>
      <c r="F910" s="76">
        <f t="shared" ca="1" si="59"/>
        <v>5.4153293486886573</v>
      </c>
      <c r="Q910" s="91">
        <f t="shared" ca="1" si="60"/>
        <v>3.2236803348074328E-2</v>
      </c>
      <c r="R910" s="91">
        <f t="shared" ca="1" si="61"/>
        <v>7.5321719711810502</v>
      </c>
    </row>
    <row r="911" spans="5:18" x14ac:dyDescent="0.25">
      <c r="E911" s="76">
        <f t="shared" ca="1" si="58"/>
        <v>0.30152730196106758</v>
      </c>
      <c r="F911" s="76">
        <f t="shared" ca="1" si="59"/>
        <v>2.6404706709894294</v>
      </c>
      <c r="Q911" s="91">
        <f t="shared" ca="1" si="60"/>
        <v>0.9547598688285972</v>
      </c>
      <c r="R911" s="91">
        <f t="shared" ca="1" si="61"/>
        <v>16.145424642467031</v>
      </c>
    </row>
    <row r="912" spans="5:18" x14ac:dyDescent="0.25">
      <c r="E912" s="76">
        <f t="shared" ca="1" si="58"/>
        <v>0.43856667364729152</v>
      </c>
      <c r="F912" s="76">
        <f t="shared" ca="1" si="59"/>
        <v>3.3903390036866261</v>
      </c>
      <c r="Q912" s="91">
        <f t="shared" ca="1" si="60"/>
        <v>9.1589741728433038E-2</v>
      </c>
      <c r="R912" s="91">
        <f t="shared" ca="1" si="61"/>
        <v>8.257048444955986</v>
      </c>
    </row>
    <row r="913" spans="5:18" x14ac:dyDescent="0.25">
      <c r="E913" s="76">
        <f t="shared" ca="1" si="58"/>
        <v>0.83087351962474354</v>
      </c>
      <c r="F913" s="76">
        <f t="shared" ca="1" si="59"/>
        <v>6.6726938173183576</v>
      </c>
      <c r="Q913" s="91">
        <f t="shared" ca="1" si="60"/>
        <v>0.2392937693999333</v>
      </c>
      <c r="R913" s="91">
        <f t="shared" ca="1" si="61"/>
        <v>9.2845625523248039</v>
      </c>
    </row>
    <row r="914" spans="5:18" x14ac:dyDescent="0.25">
      <c r="E914" s="76">
        <f t="shared" ca="1" si="58"/>
        <v>0.64471011833090397</v>
      </c>
      <c r="F914" s="76">
        <f t="shared" ca="1" si="59"/>
        <v>4.7164106727858774</v>
      </c>
      <c r="Q914" s="91">
        <f t="shared" ca="1" si="60"/>
        <v>0.39246249460554594</v>
      </c>
      <c r="R914" s="91">
        <f t="shared" ca="1" si="61"/>
        <v>10.133745309748667</v>
      </c>
    </row>
    <row r="915" spans="5:18" x14ac:dyDescent="0.25">
      <c r="E915" s="76">
        <f t="shared" ca="1" si="58"/>
        <v>0.25335725223271532</v>
      </c>
      <c r="F915" s="76">
        <f t="shared" ca="1" si="59"/>
        <v>2.3760110802185315</v>
      </c>
      <c r="Q915" s="91">
        <f t="shared" ca="1" si="60"/>
        <v>0.72688458796595734</v>
      </c>
      <c r="R915" s="91">
        <f t="shared" ca="1" si="61"/>
        <v>12.285206315485492</v>
      </c>
    </row>
    <row r="916" spans="5:18" x14ac:dyDescent="0.25">
      <c r="E916" s="76">
        <f t="shared" ca="1" si="58"/>
        <v>0.36406340618531574</v>
      </c>
      <c r="F916" s="76">
        <f t="shared" ca="1" si="59"/>
        <v>2.9792642665533693</v>
      </c>
      <c r="Q916" s="91">
        <f t="shared" ca="1" si="60"/>
        <v>1.7458065502978459E-2</v>
      </c>
      <c r="R916" s="91">
        <f t="shared" ca="1" si="61"/>
        <v>7.2035770953295364</v>
      </c>
    </row>
    <row r="917" spans="5:18" x14ac:dyDescent="0.25">
      <c r="E917" s="76">
        <f t="shared" ca="1" si="58"/>
        <v>0.36866358902181551</v>
      </c>
      <c r="F917" s="76">
        <f t="shared" ca="1" si="59"/>
        <v>3.0042635273084946</v>
      </c>
      <c r="Q917" s="91">
        <f t="shared" ca="1" si="60"/>
        <v>0.33676086456838961</v>
      </c>
      <c r="R917" s="91">
        <f t="shared" ca="1" si="61"/>
        <v>9.8306152507663693</v>
      </c>
    </row>
    <row r="918" spans="5:18" x14ac:dyDescent="0.25">
      <c r="E918" s="76">
        <f t="shared" ca="1" si="58"/>
        <v>0.7916266305323717</v>
      </c>
      <c r="F918" s="76">
        <f t="shared" ca="1" si="59"/>
        <v>6.1297293113286662</v>
      </c>
      <c r="Q918" s="91">
        <f t="shared" ca="1" si="60"/>
        <v>0.74945784404068716</v>
      </c>
      <c r="R918" s="91">
        <f t="shared" ca="1" si="61"/>
        <v>12.486777627746017</v>
      </c>
    </row>
    <row r="919" spans="5:18" x14ac:dyDescent="0.25">
      <c r="E919" s="76">
        <f t="shared" ca="1" si="58"/>
        <v>0.78897838139637411</v>
      </c>
      <c r="F919" s="76">
        <f t="shared" ca="1" si="59"/>
        <v>6.0968186034648015</v>
      </c>
      <c r="Q919" s="91">
        <f t="shared" ca="1" si="60"/>
        <v>0.71853815608721339</v>
      </c>
      <c r="R919" s="91">
        <f t="shared" ca="1" si="61"/>
        <v>12.214076557627887</v>
      </c>
    </row>
    <row r="920" spans="5:18" x14ac:dyDescent="0.25">
      <c r="E920" s="76">
        <f t="shared" ca="1" si="58"/>
        <v>8.8680282817545364E-2</v>
      </c>
      <c r="F920" s="76">
        <f t="shared" ca="1" si="59"/>
        <v>1.3062637130914863</v>
      </c>
      <c r="Q920" s="91">
        <f t="shared" ca="1" si="60"/>
        <v>0.44667564407282656</v>
      </c>
      <c r="R920" s="91">
        <f t="shared" ca="1" si="61"/>
        <v>10.431535200698201</v>
      </c>
    </row>
    <row r="921" spans="5:18" x14ac:dyDescent="0.25">
      <c r="E921" s="76">
        <f t="shared" ca="1" si="58"/>
        <v>2.5838467102432539E-2</v>
      </c>
      <c r="F921" s="76">
        <f t="shared" ca="1" si="59"/>
        <v>0.56833777225633497</v>
      </c>
      <c r="Q921" s="91">
        <f t="shared" ca="1" si="60"/>
        <v>0.28374385147427561</v>
      </c>
      <c r="R921" s="91">
        <f t="shared" ca="1" si="61"/>
        <v>9.5382791938723965</v>
      </c>
    </row>
    <row r="922" spans="5:18" x14ac:dyDescent="0.25">
      <c r="E922" s="76">
        <f t="shared" ca="1" si="58"/>
        <v>0.65535208320617544</v>
      </c>
      <c r="F922" s="76">
        <f t="shared" ca="1" si="59"/>
        <v>4.7991133096690604</v>
      </c>
      <c r="Q922" s="91">
        <f t="shared" ca="1" si="60"/>
        <v>0.84116196960176626</v>
      </c>
      <c r="R922" s="91">
        <f t="shared" ca="1" si="61"/>
        <v>13.509262126764238</v>
      </c>
    </row>
    <row r="923" spans="5:18" x14ac:dyDescent="0.25">
      <c r="E923" s="76">
        <f t="shared" ca="1" si="58"/>
        <v>0.57731230433876868</v>
      </c>
      <c r="F923" s="76">
        <f t="shared" ca="1" si="59"/>
        <v>4.2345641449838807</v>
      </c>
      <c r="Q923" s="91">
        <f t="shared" ca="1" si="60"/>
        <v>0.22211578688782752</v>
      </c>
      <c r="R923" s="91">
        <f t="shared" ca="1" si="61"/>
        <v>9.1830036984145895</v>
      </c>
    </row>
    <row r="924" spans="5:18" x14ac:dyDescent="0.25">
      <c r="E924" s="76">
        <f t="shared" ca="1" si="58"/>
        <v>0.4111355070286169</v>
      </c>
      <c r="F924" s="76">
        <f t="shared" ca="1" si="59"/>
        <v>3.2370873876835145</v>
      </c>
      <c r="Q924" s="91">
        <f t="shared" ca="1" si="60"/>
        <v>0.13201170760959491</v>
      </c>
      <c r="R924" s="91">
        <f t="shared" ca="1" si="61"/>
        <v>8.5889942662466581</v>
      </c>
    </row>
    <row r="925" spans="5:18" x14ac:dyDescent="0.25">
      <c r="E925" s="76">
        <f t="shared" ca="1" si="58"/>
        <v>0.3186942064279058</v>
      </c>
      <c r="F925" s="76">
        <f t="shared" ca="1" si="59"/>
        <v>2.7335625344704324</v>
      </c>
      <c r="Q925" s="91">
        <f t="shared" ca="1" si="60"/>
        <v>1.1893998225796953E-2</v>
      </c>
      <c r="R925" s="91">
        <f t="shared" ca="1" si="61"/>
        <v>7.0224238465495503</v>
      </c>
    </row>
    <row r="926" spans="5:18" x14ac:dyDescent="0.25">
      <c r="E926" s="76">
        <f t="shared" ca="1" si="58"/>
        <v>0.22663042480118467</v>
      </c>
      <c r="F926" s="76">
        <f t="shared" ca="1" si="59"/>
        <v>2.225333698017455</v>
      </c>
      <c r="Q926" s="91">
        <f t="shared" ca="1" si="60"/>
        <v>0.74729030494615167</v>
      </c>
      <c r="R926" s="91">
        <f t="shared" ca="1" si="61"/>
        <v>12.466792645970138</v>
      </c>
    </row>
    <row r="927" spans="5:18" x14ac:dyDescent="0.25">
      <c r="E927" s="76">
        <f t="shared" ca="1" si="58"/>
        <v>0.85806551503742912</v>
      </c>
      <c r="F927" s="76">
        <f t="shared" ca="1" si="59"/>
        <v>7.1290164014133968</v>
      </c>
      <c r="Q927" s="91">
        <f t="shared" ca="1" si="60"/>
        <v>0.83736567537275564</v>
      </c>
      <c r="R927" s="91">
        <f t="shared" ca="1" si="61"/>
        <v>13.457632262125882</v>
      </c>
    </row>
    <row r="928" spans="5:18" x14ac:dyDescent="0.25">
      <c r="E928" s="76">
        <f t="shared" ca="1" si="58"/>
        <v>0.51153985380706624</v>
      </c>
      <c r="F928" s="76">
        <f t="shared" ca="1" si="59"/>
        <v>3.8161852527749192</v>
      </c>
      <c r="Q928" s="91">
        <f t="shared" ca="1" si="60"/>
        <v>0.58085182049541861</v>
      </c>
      <c r="R928" s="91">
        <f t="shared" ca="1" si="61"/>
        <v>11.220335988809257</v>
      </c>
    </row>
    <row r="929" spans="5:18" x14ac:dyDescent="0.25">
      <c r="E929" s="76">
        <f t="shared" ca="1" si="58"/>
        <v>4.0221812406013635E-2</v>
      </c>
      <c r="F929" s="76">
        <f t="shared" ca="1" si="59"/>
        <v>0.79648565254391412</v>
      </c>
      <c r="Q929" s="91">
        <f t="shared" ca="1" si="60"/>
        <v>0.99164391874794922</v>
      </c>
      <c r="R929" s="91">
        <f t="shared" ca="1" si="61"/>
        <v>19.561146101731779</v>
      </c>
    </row>
    <row r="930" spans="5:18" x14ac:dyDescent="0.25">
      <c r="E930" s="76">
        <f t="shared" ca="1" si="58"/>
        <v>0.52405841104516959</v>
      </c>
      <c r="F930" s="76">
        <f t="shared" ca="1" si="59"/>
        <v>3.8927937821245102</v>
      </c>
      <c r="Q930" s="91">
        <f t="shared" ca="1" si="60"/>
        <v>0.20818591478070303</v>
      </c>
      <c r="R930" s="91">
        <f t="shared" ca="1" si="61"/>
        <v>9.0987103768611082</v>
      </c>
    </row>
    <row r="931" spans="5:18" x14ac:dyDescent="0.25">
      <c r="E931" s="76">
        <f t="shared" ca="1" si="58"/>
        <v>0.88389439322171903</v>
      </c>
      <c r="F931" s="76">
        <f t="shared" ca="1" si="59"/>
        <v>7.654276081916322</v>
      </c>
      <c r="Q931" s="91">
        <f t="shared" ca="1" si="60"/>
        <v>0.89354055438772728</v>
      </c>
      <c r="R931" s="91">
        <f t="shared" ca="1" si="61"/>
        <v>14.368474528341046</v>
      </c>
    </row>
    <row r="932" spans="5:18" x14ac:dyDescent="0.25">
      <c r="E932" s="76">
        <f t="shared" ca="1" si="58"/>
        <v>0.83963431658219256</v>
      </c>
      <c r="F932" s="76">
        <f t="shared" ca="1" si="59"/>
        <v>6.8110545943979357</v>
      </c>
      <c r="Q932" s="91">
        <f t="shared" ca="1" si="60"/>
        <v>0.56097583516112193</v>
      </c>
      <c r="R932" s="91">
        <f t="shared" ca="1" si="61"/>
        <v>11.096094849069802</v>
      </c>
    </row>
    <row r="933" spans="5:18" x14ac:dyDescent="0.25">
      <c r="E933" s="76">
        <f t="shared" ca="1" si="58"/>
        <v>0.95198054403485655</v>
      </c>
      <c r="F933" s="76">
        <f t="shared" ca="1" si="59"/>
        <v>10.028631536398567</v>
      </c>
      <c r="Q933" s="91">
        <f t="shared" ca="1" si="60"/>
        <v>1.685472213693362E-2</v>
      </c>
      <c r="R933" s="91">
        <f t="shared" ca="1" si="61"/>
        <v>7.1862750328640335</v>
      </c>
    </row>
    <row r="934" spans="5:18" x14ac:dyDescent="0.25">
      <c r="E934" s="76">
        <f t="shared" ca="1" si="58"/>
        <v>0.33301960713276046</v>
      </c>
      <c r="F934" s="76">
        <f t="shared" ca="1" si="59"/>
        <v>2.8110887218093112</v>
      </c>
      <c r="Q934" s="91">
        <f t="shared" ca="1" si="60"/>
        <v>0.97414482120769497</v>
      </c>
      <c r="R934" s="91">
        <f t="shared" ca="1" si="61"/>
        <v>17.284350599091514</v>
      </c>
    </row>
    <row r="935" spans="5:18" x14ac:dyDescent="0.25">
      <c r="E935" s="76">
        <f t="shared" ca="1" si="58"/>
        <v>0.84235849550937303</v>
      </c>
      <c r="F935" s="76">
        <f t="shared" ca="1" si="59"/>
        <v>6.8556375405673737</v>
      </c>
      <c r="Q935" s="91">
        <f t="shared" ca="1" si="60"/>
        <v>8.2580175274922563E-2</v>
      </c>
      <c r="R935" s="91">
        <f t="shared" ca="1" si="61"/>
        <v>8.1722358243305546</v>
      </c>
    </row>
    <row r="936" spans="5:18" x14ac:dyDescent="0.25">
      <c r="E936" s="76">
        <f t="shared" ca="1" si="58"/>
        <v>0.18516825591547825</v>
      </c>
      <c r="F936" s="76">
        <f t="shared" ca="1" si="59"/>
        <v>1.9815471889588894</v>
      </c>
      <c r="Q936" s="91">
        <f t="shared" ca="1" si="60"/>
        <v>0.71271926627599347</v>
      </c>
      <c r="R936" s="91">
        <f t="shared" ca="1" si="61"/>
        <v>12.165471941785484</v>
      </c>
    </row>
    <row r="937" spans="5:18" x14ac:dyDescent="0.25">
      <c r="E937" s="76">
        <f t="shared" ca="1" si="58"/>
        <v>0.75146316764341492</v>
      </c>
      <c r="F937" s="76">
        <f t="shared" ca="1" si="59"/>
        <v>5.6690824985836237</v>
      </c>
      <c r="Q937" s="91">
        <f t="shared" ca="1" si="60"/>
        <v>0.146069370545027</v>
      </c>
      <c r="R937" s="91">
        <f t="shared" ca="1" si="61"/>
        <v>8.6915265868709923</v>
      </c>
    </row>
    <row r="938" spans="5:18" x14ac:dyDescent="0.25">
      <c r="E938" s="76">
        <f t="shared" ca="1" si="58"/>
        <v>0.64449933030306983</v>
      </c>
      <c r="F938" s="76">
        <f t="shared" ca="1" si="59"/>
        <v>4.7147935495328115</v>
      </c>
      <c r="Q938" s="91">
        <f t="shared" ca="1" si="60"/>
        <v>0.17317545142031954</v>
      </c>
      <c r="R938" s="91">
        <f t="shared" ca="1" si="61"/>
        <v>8.8768294160827868</v>
      </c>
    </row>
    <row r="939" spans="5:18" x14ac:dyDescent="0.25">
      <c r="E939" s="76">
        <f t="shared" ca="1" si="58"/>
        <v>0.22079650309114185</v>
      </c>
      <c r="F939" s="76">
        <f t="shared" ca="1" si="59"/>
        <v>2.1918802823842327</v>
      </c>
      <c r="Q939" s="91">
        <f t="shared" ca="1" si="60"/>
        <v>0.95887038615362807</v>
      </c>
      <c r="R939" s="91">
        <f t="shared" ca="1" si="61"/>
        <v>16.340201395768013</v>
      </c>
    </row>
    <row r="940" spans="5:18" x14ac:dyDescent="0.25">
      <c r="E940" s="76">
        <f t="shared" ca="1" si="58"/>
        <v>0.42168516621115171</v>
      </c>
      <c r="F940" s="76">
        <f t="shared" ca="1" si="59"/>
        <v>3.295695937016065</v>
      </c>
      <c r="Q940" s="91">
        <f t="shared" ca="1" si="60"/>
        <v>0.27586266275631854</v>
      </c>
      <c r="R940" s="91">
        <f t="shared" ca="1" si="61"/>
        <v>9.4940483605842108</v>
      </c>
    </row>
    <row r="941" spans="5:18" x14ac:dyDescent="0.25">
      <c r="E941" s="76">
        <f t="shared" ca="1" si="58"/>
        <v>0.17773069392545648</v>
      </c>
      <c r="F941" s="76">
        <f t="shared" ca="1" si="59"/>
        <v>1.9360131406338295</v>
      </c>
      <c r="Q941" s="91">
        <f t="shared" ca="1" si="60"/>
        <v>0.44548958475676126</v>
      </c>
      <c r="R941" s="91">
        <f t="shared" ca="1" si="61"/>
        <v>10.42494782202338</v>
      </c>
    </row>
    <row r="942" spans="5:18" x14ac:dyDescent="0.25">
      <c r="E942" s="76">
        <f t="shared" ca="1" si="58"/>
        <v>0.27366338006975188</v>
      </c>
      <c r="F942" s="76">
        <f t="shared" ca="1" si="59"/>
        <v>2.4883156665574031</v>
      </c>
      <c r="Q942" s="91">
        <f t="shared" ca="1" si="60"/>
        <v>0.19800984272962074</v>
      </c>
      <c r="R942" s="91">
        <f t="shared" ca="1" si="61"/>
        <v>9.0358409836730278</v>
      </c>
    </row>
    <row r="943" spans="5:18" x14ac:dyDescent="0.25">
      <c r="E943" s="76">
        <f t="shared" ca="1" si="58"/>
        <v>0.9935860812977817</v>
      </c>
      <c r="F943" s="76">
        <f t="shared" ca="1" si="59"/>
        <v>16.126686709467709</v>
      </c>
      <c r="Q943" s="91">
        <f t="shared" ca="1" si="60"/>
        <v>0.47958743277614402</v>
      </c>
      <c r="R943" s="91">
        <f t="shared" ca="1" si="61"/>
        <v>10.616234757242735</v>
      </c>
    </row>
    <row r="944" spans="5:18" x14ac:dyDescent="0.25">
      <c r="E944" s="76">
        <f t="shared" ca="1" si="58"/>
        <v>0.96093084808685325</v>
      </c>
      <c r="F944" s="76">
        <f t="shared" ca="1" si="59"/>
        <v>10.604766506502759</v>
      </c>
      <c r="Q944" s="91">
        <f t="shared" ca="1" si="60"/>
        <v>0.71614572597262038</v>
      </c>
      <c r="R944" s="91">
        <f t="shared" ca="1" si="61"/>
        <v>12.193997553143712</v>
      </c>
    </row>
    <row r="945" spans="5:18" x14ac:dyDescent="0.25">
      <c r="E945" s="76">
        <f t="shared" ca="1" si="58"/>
        <v>0.18208508482675545</v>
      </c>
      <c r="F945" s="76">
        <f t="shared" ca="1" si="59"/>
        <v>1.9627517841053561</v>
      </c>
      <c r="Q945" s="91">
        <f t="shared" ca="1" si="60"/>
        <v>0.14370144342664137</v>
      </c>
      <c r="R945" s="91">
        <f t="shared" ca="1" si="61"/>
        <v>8.6746060732860428</v>
      </c>
    </row>
    <row r="946" spans="5:18" x14ac:dyDescent="0.25">
      <c r="E946" s="76">
        <f t="shared" ca="1" si="58"/>
        <v>0.76346252142397275</v>
      </c>
      <c r="F946" s="76">
        <f t="shared" ca="1" si="59"/>
        <v>5.7987541949699768</v>
      </c>
      <c r="Q946" s="91">
        <f t="shared" ca="1" si="60"/>
        <v>0.13137394682589265</v>
      </c>
      <c r="R946" s="91">
        <f t="shared" ca="1" si="61"/>
        <v>8.5842166451377491</v>
      </c>
    </row>
    <row r="947" spans="5:18" x14ac:dyDescent="0.25">
      <c r="E947" s="76">
        <f t="shared" ca="1" si="58"/>
        <v>0.93436421726485974</v>
      </c>
      <c r="F947" s="76">
        <f t="shared" ca="1" si="59"/>
        <v>9.1727934895422578</v>
      </c>
      <c r="Q947" s="91">
        <f t="shared" ca="1" si="60"/>
        <v>0.78666787381711423</v>
      </c>
      <c r="R947" s="91">
        <f t="shared" ca="1" si="61"/>
        <v>12.854656630216537</v>
      </c>
    </row>
    <row r="948" spans="5:18" x14ac:dyDescent="0.25">
      <c r="E948" s="76">
        <f t="shared" ca="1" si="58"/>
        <v>0.56836409576620273</v>
      </c>
      <c r="F948" s="76">
        <f t="shared" ca="1" si="59"/>
        <v>4.1751104819187264</v>
      </c>
      <c r="Q948" s="91">
        <f t="shared" ca="1" si="60"/>
        <v>0.46117748451622675</v>
      </c>
      <c r="R948" s="91">
        <f t="shared" ca="1" si="61"/>
        <v>10.512438359537562</v>
      </c>
    </row>
    <row r="949" spans="5:18" x14ac:dyDescent="0.25">
      <c r="E949" s="76">
        <f t="shared" ca="1" si="58"/>
        <v>0.33827034814461188</v>
      </c>
      <c r="F949" s="76">
        <f t="shared" ca="1" si="59"/>
        <v>2.8394980057602011</v>
      </c>
      <c r="Q949" s="91">
        <f t="shared" ca="1" si="60"/>
        <v>0.95458639236746112</v>
      </c>
      <c r="R949" s="91">
        <f t="shared" ca="1" si="61"/>
        <v>16.137589860253506</v>
      </c>
    </row>
    <row r="950" spans="5:18" x14ac:dyDescent="0.25">
      <c r="E950" s="76">
        <f t="shared" ca="1" si="58"/>
        <v>0.38769862659187904</v>
      </c>
      <c r="F950" s="76">
        <f t="shared" ca="1" si="59"/>
        <v>3.1080907841062873</v>
      </c>
      <c r="Q950" s="91">
        <f t="shared" ca="1" si="60"/>
        <v>0.86135682476769482</v>
      </c>
      <c r="R950" s="91">
        <f t="shared" ca="1" si="61"/>
        <v>13.804312896100853</v>
      </c>
    </row>
    <row r="951" spans="5:18" x14ac:dyDescent="0.25">
      <c r="E951" s="76">
        <f t="shared" ca="1" si="58"/>
        <v>0.29081310809734573</v>
      </c>
      <c r="F951" s="76">
        <f t="shared" ca="1" si="59"/>
        <v>2.5821639172925144</v>
      </c>
      <c r="Q951" s="91">
        <f t="shared" ca="1" si="60"/>
        <v>0.84099090449291292</v>
      </c>
      <c r="R951" s="91">
        <f t="shared" ca="1" si="61"/>
        <v>13.506911804851768</v>
      </c>
    </row>
    <row r="952" spans="5:18" x14ac:dyDescent="0.25">
      <c r="E952" s="76">
        <f t="shared" ca="1" si="58"/>
        <v>0.96560930118636823</v>
      </c>
      <c r="F952" s="76">
        <f t="shared" ca="1" si="59"/>
        <v>10.965860295925257</v>
      </c>
      <c r="Q952" s="91">
        <f t="shared" ca="1" si="60"/>
        <v>0.3662366107781645</v>
      </c>
      <c r="R952" s="91">
        <f t="shared" ca="1" si="61"/>
        <v>9.9910686182708197</v>
      </c>
    </row>
    <row r="953" spans="5:18" x14ac:dyDescent="0.25">
      <c r="E953" s="76">
        <f t="shared" ca="1" si="58"/>
        <v>0.96874222245054353</v>
      </c>
      <c r="F953" s="76">
        <f t="shared" ca="1" si="59"/>
        <v>11.238812019389901</v>
      </c>
      <c r="Q953" s="91">
        <f t="shared" ca="1" si="60"/>
        <v>0.12943889451773138</v>
      </c>
      <c r="R953" s="91">
        <f t="shared" ca="1" si="61"/>
        <v>8.5696481218547298</v>
      </c>
    </row>
    <row r="954" spans="5:18" x14ac:dyDescent="0.25">
      <c r="E954" s="76">
        <f t="shared" ca="1" si="58"/>
        <v>1.4817065036272892E-2</v>
      </c>
      <c r="F954" s="76">
        <f t="shared" ca="1" si="59"/>
        <v>0.3213369383200555</v>
      </c>
      <c r="Q954" s="91">
        <f t="shared" ca="1" si="60"/>
        <v>0.37799005151064846</v>
      </c>
      <c r="R954" s="91">
        <f t="shared" ca="1" si="61"/>
        <v>10.054973851046977</v>
      </c>
    </row>
    <row r="955" spans="5:18" x14ac:dyDescent="0.25">
      <c r="E955" s="76">
        <f t="shared" ca="1" si="58"/>
        <v>0.12883294009695179</v>
      </c>
      <c r="F955" s="76">
        <f t="shared" ca="1" si="59"/>
        <v>1.6153300071061212</v>
      </c>
      <c r="Q955" s="91">
        <f t="shared" ca="1" si="60"/>
        <v>0.47789183330190177</v>
      </c>
      <c r="R955" s="91">
        <f t="shared" ca="1" si="61"/>
        <v>10.606618114429253</v>
      </c>
    </row>
    <row r="956" spans="5:18" x14ac:dyDescent="0.25">
      <c r="E956" s="76">
        <f t="shared" ca="1" si="58"/>
        <v>0.27334414782512861</v>
      </c>
      <c r="F956" s="76">
        <f t="shared" ca="1" si="59"/>
        <v>2.486561197009955</v>
      </c>
      <c r="Q956" s="91">
        <f t="shared" ca="1" si="60"/>
        <v>0.22832808820393002</v>
      </c>
      <c r="R956" s="91">
        <f t="shared" ca="1" si="61"/>
        <v>9.2200123128061691</v>
      </c>
    </row>
    <row r="957" spans="5:18" x14ac:dyDescent="0.25">
      <c r="E957" s="76">
        <f t="shared" ca="1" si="58"/>
        <v>0.4279851265883905</v>
      </c>
      <c r="F957" s="76">
        <f t="shared" ca="1" si="59"/>
        <v>3.3308844745885109</v>
      </c>
      <c r="Q957" s="91">
        <f t="shared" ca="1" si="60"/>
        <v>0.75488998813956643</v>
      </c>
      <c r="R957" s="91">
        <f t="shared" ca="1" si="61"/>
        <v>12.537497363805176</v>
      </c>
    </row>
    <row r="958" spans="5:18" x14ac:dyDescent="0.25">
      <c r="E958" s="76">
        <f t="shared" ca="1" si="58"/>
        <v>0.91578220844693203</v>
      </c>
      <c r="F958" s="76">
        <f t="shared" ca="1" si="59"/>
        <v>8.5031147978949857</v>
      </c>
      <c r="Q958" s="91">
        <f t="shared" ca="1" si="60"/>
        <v>0.75088988872885598</v>
      </c>
      <c r="R958" s="91">
        <f t="shared" ca="1" si="61"/>
        <v>12.500059611457608</v>
      </c>
    </row>
    <row r="959" spans="5:18" x14ac:dyDescent="0.25">
      <c r="E959" s="76">
        <f t="shared" ca="1" si="58"/>
        <v>0.35081967434020245</v>
      </c>
      <c r="F959" s="76">
        <f t="shared" ca="1" si="59"/>
        <v>2.9074347069373037</v>
      </c>
      <c r="Q959" s="91">
        <f t="shared" ca="1" si="60"/>
        <v>0.34799724971933288</v>
      </c>
      <c r="R959" s="91">
        <f t="shared" ca="1" si="61"/>
        <v>9.8918558056730497</v>
      </c>
    </row>
    <row r="960" spans="5:18" x14ac:dyDescent="0.25">
      <c r="E960" s="76">
        <f t="shared" ca="1" si="58"/>
        <v>0.38600130395159116</v>
      </c>
      <c r="F960" s="76">
        <f t="shared" ca="1" si="59"/>
        <v>3.0988033038182445</v>
      </c>
      <c r="Q960" s="91">
        <f t="shared" ca="1" si="60"/>
        <v>0.87051471382079748</v>
      </c>
      <c r="R960" s="91">
        <f t="shared" ca="1" si="61"/>
        <v>13.951307636840749</v>
      </c>
    </row>
    <row r="961" spans="5:18" x14ac:dyDescent="0.25">
      <c r="E961" s="76">
        <f t="shared" ca="1" si="58"/>
        <v>0.71089455899427356</v>
      </c>
      <c r="F961" s="76">
        <f t="shared" ca="1" si="59"/>
        <v>5.2702518001659167</v>
      </c>
      <c r="Q961" s="91">
        <f t="shared" ca="1" si="60"/>
        <v>0.67946582137748168</v>
      </c>
      <c r="R961" s="91">
        <f t="shared" ca="1" si="61"/>
        <v>11.901514129183301</v>
      </c>
    </row>
    <row r="962" spans="5:18" x14ac:dyDescent="0.25">
      <c r="E962" s="76">
        <f t="shared" ca="1" si="58"/>
        <v>9.5523015636104214E-2</v>
      </c>
      <c r="F962" s="76">
        <f t="shared" ca="1" si="59"/>
        <v>1.3633964057494437</v>
      </c>
      <c r="Q962" s="91">
        <f t="shared" ca="1" si="60"/>
        <v>0.29323544236219523</v>
      </c>
      <c r="R962" s="91">
        <f t="shared" ca="1" si="61"/>
        <v>9.5912152198582792</v>
      </c>
    </row>
    <row r="963" spans="5:18" x14ac:dyDescent="0.25">
      <c r="E963" s="76">
        <f t="shared" ca="1" si="58"/>
        <v>0.78451463552907086</v>
      </c>
      <c r="F963" s="76">
        <f t="shared" ca="1" si="59"/>
        <v>6.0422454423771539</v>
      </c>
      <c r="Q963" s="91">
        <f t="shared" ca="1" si="60"/>
        <v>0.84879366219061692</v>
      </c>
      <c r="R963" s="91">
        <f t="shared" ca="1" si="61"/>
        <v>13.616519809517179</v>
      </c>
    </row>
    <row r="964" spans="5:18" x14ac:dyDescent="0.25">
      <c r="E964" s="76">
        <f t="shared" ref="E964:E1027" ca="1" si="62">RAND()</f>
        <v>0.61047165225195466</v>
      </c>
      <c r="F964" s="76">
        <f t="shared" ref="F964:F1027" ca="1" si="63">(((-LN(E964))^(-$C$3)-1)*(1/$C$3))*$C$5+$C$4</f>
        <v>4.4634345775658364</v>
      </c>
      <c r="Q964" s="91">
        <f t="shared" ref="Q964:Q1027" ca="1" si="64">RAND()</f>
        <v>0.47482614881386165</v>
      </c>
      <c r="R964" s="91">
        <f t="shared" ref="R964:R1027" ca="1" si="65">-LN(-LN(Q964))*$O$4+$O$3</f>
        <v>10.58926153243185</v>
      </c>
    </row>
    <row r="965" spans="5:18" x14ac:dyDescent="0.25">
      <c r="E965" s="76">
        <f t="shared" ca="1" si="62"/>
        <v>0.90697514577144844</v>
      </c>
      <c r="F965" s="76">
        <f t="shared" ca="1" si="63"/>
        <v>8.2387077880223352</v>
      </c>
      <c r="Q965" s="91">
        <f t="shared" ca="1" si="64"/>
        <v>0.483304842180594</v>
      </c>
      <c r="R965" s="91">
        <f t="shared" ca="1" si="65"/>
        <v>10.63736139048536</v>
      </c>
    </row>
    <row r="966" spans="5:18" x14ac:dyDescent="0.25">
      <c r="E966" s="76">
        <f t="shared" ca="1" si="62"/>
        <v>0.22953670527491776</v>
      </c>
      <c r="F966" s="76">
        <f t="shared" ca="1" si="63"/>
        <v>2.2419150564931418</v>
      </c>
      <c r="Q966" s="91">
        <f t="shared" ca="1" si="64"/>
        <v>0.8592683599135571</v>
      </c>
      <c r="R966" s="91">
        <f t="shared" ca="1" si="65"/>
        <v>13.77204364774126</v>
      </c>
    </row>
    <row r="967" spans="5:18" x14ac:dyDescent="0.25">
      <c r="E967" s="76">
        <f t="shared" ca="1" si="62"/>
        <v>0.74250628290115228</v>
      </c>
      <c r="F967" s="76">
        <f t="shared" ca="1" si="63"/>
        <v>5.5760843445411252</v>
      </c>
      <c r="Q967" s="91">
        <f t="shared" ca="1" si="64"/>
        <v>0.80273753570408568</v>
      </c>
      <c r="R967" s="91">
        <f t="shared" ca="1" si="65"/>
        <v>13.030734518060601</v>
      </c>
    </row>
    <row r="968" spans="5:18" x14ac:dyDescent="0.25">
      <c r="E968" s="76">
        <f t="shared" ca="1" si="62"/>
        <v>5.8032783648657604E-2</v>
      </c>
      <c r="F968" s="76">
        <f t="shared" ca="1" si="63"/>
        <v>1.0133756371561704</v>
      </c>
      <c r="Q968" s="91">
        <f t="shared" ca="1" si="64"/>
        <v>0.48917370954094452</v>
      </c>
      <c r="R968" s="91">
        <f t="shared" ca="1" si="65"/>
        <v>10.670840249182209</v>
      </c>
    </row>
    <row r="969" spans="5:18" x14ac:dyDescent="0.25">
      <c r="E969" s="76">
        <f t="shared" ca="1" si="62"/>
        <v>0.27364499156113409</v>
      </c>
      <c r="F969" s="76">
        <f t="shared" ca="1" si="63"/>
        <v>2.4882146135061496</v>
      </c>
      <c r="Q969" s="91">
        <f t="shared" ca="1" si="64"/>
        <v>0.10214353696512579</v>
      </c>
      <c r="R969" s="91">
        <f t="shared" ca="1" si="65"/>
        <v>8.350442259174919</v>
      </c>
    </row>
    <row r="970" spans="5:18" x14ac:dyDescent="0.25">
      <c r="E970" s="76">
        <f t="shared" ca="1" si="62"/>
        <v>0.46230754165478549</v>
      </c>
      <c r="F970" s="76">
        <f t="shared" ca="1" si="63"/>
        <v>3.5255592522488817</v>
      </c>
      <c r="Q970" s="91">
        <f t="shared" ca="1" si="64"/>
        <v>0.93098920232644744</v>
      </c>
      <c r="R970" s="91">
        <f t="shared" ca="1" si="65"/>
        <v>15.275903090753253</v>
      </c>
    </row>
    <row r="971" spans="5:18" x14ac:dyDescent="0.25">
      <c r="E971" s="76">
        <f t="shared" ca="1" si="62"/>
        <v>0.45951357531843406</v>
      </c>
      <c r="F971" s="76">
        <f t="shared" ca="1" si="63"/>
        <v>3.5095016618030623</v>
      </c>
      <c r="Q971" s="91">
        <f t="shared" ca="1" si="64"/>
        <v>0.5099439384034683</v>
      </c>
      <c r="R971" s="91">
        <f t="shared" ca="1" si="65"/>
        <v>10.790669733399515</v>
      </c>
    </row>
    <row r="972" spans="5:18" x14ac:dyDescent="0.25">
      <c r="E972" s="76">
        <f t="shared" ca="1" si="62"/>
        <v>0.47956034461053076</v>
      </c>
      <c r="F972" s="76">
        <f t="shared" ca="1" si="63"/>
        <v>3.6256681129294961</v>
      </c>
      <c r="Q972" s="91">
        <f t="shared" ca="1" si="64"/>
        <v>3.6602646590427335E-2</v>
      </c>
      <c r="R972" s="91">
        <f t="shared" ca="1" si="65"/>
        <v>7.6075332982725126</v>
      </c>
    </row>
    <row r="973" spans="5:18" x14ac:dyDescent="0.25">
      <c r="E973" s="76">
        <f t="shared" ca="1" si="62"/>
        <v>0.74556354384012014</v>
      </c>
      <c r="F973" s="76">
        <f t="shared" ca="1" si="63"/>
        <v>5.6074815364560244</v>
      </c>
      <c r="Q973" s="91">
        <f t="shared" ca="1" si="64"/>
        <v>0.10175870422998323</v>
      </c>
      <c r="R973" s="91">
        <f t="shared" ca="1" si="65"/>
        <v>8.3471358654633896</v>
      </c>
    </row>
    <row r="974" spans="5:18" x14ac:dyDescent="0.25">
      <c r="E974" s="76">
        <f t="shared" ca="1" si="62"/>
        <v>0.12762207987802909</v>
      </c>
      <c r="F974" s="76">
        <f t="shared" ca="1" si="63"/>
        <v>1.6067735169471327</v>
      </c>
      <c r="Q974" s="91">
        <f t="shared" ca="1" si="64"/>
        <v>0.42327914935666422</v>
      </c>
      <c r="R974" s="91">
        <f t="shared" ca="1" si="65"/>
        <v>10.302289161931295</v>
      </c>
    </row>
    <row r="975" spans="5:18" x14ac:dyDescent="0.25">
      <c r="E975" s="76">
        <f t="shared" ca="1" si="62"/>
        <v>0.10117846802502273</v>
      </c>
      <c r="F975" s="76">
        <f t="shared" ca="1" si="63"/>
        <v>1.4089901022835223</v>
      </c>
      <c r="Q975" s="91">
        <f t="shared" ca="1" si="64"/>
        <v>0.37533402034515806</v>
      </c>
      <c r="R975" s="91">
        <f t="shared" ca="1" si="65"/>
        <v>10.040530054135486</v>
      </c>
    </row>
    <row r="976" spans="5:18" x14ac:dyDescent="0.25">
      <c r="E976" s="76">
        <f t="shared" ca="1" si="62"/>
        <v>0.43467019032637966</v>
      </c>
      <c r="F976" s="76">
        <f t="shared" ca="1" si="63"/>
        <v>3.3683923558084468</v>
      </c>
      <c r="Q976" s="91">
        <f t="shared" ca="1" si="64"/>
        <v>0.4687394520811905</v>
      </c>
      <c r="R976" s="91">
        <f t="shared" ca="1" si="65"/>
        <v>10.554913844729786</v>
      </c>
    </row>
    <row r="977" spans="5:18" x14ac:dyDescent="0.25">
      <c r="E977" s="76">
        <f t="shared" ca="1" si="62"/>
        <v>0.13751053032324856</v>
      </c>
      <c r="F977" s="76">
        <f t="shared" ca="1" si="63"/>
        <v>1.6756028493010962</v>
      </c>
      <c r="Q977" s="91">
        <f t="shared" ca="1" si="64"/>
        <v>0.65037489684586014</v>
      </c>
      <c r="R977" s="91">
        <f t="shared" ca="1" si="65"/>
        <v>11.686980752226063</v>
      </c>
    </row>
    <row r="978" spans="5:18" x14ac:dyDescent="0.25">
      <c r="E978" s="76">
        <f t="shared" ca="1" si="62"/>
        <v>0.32197067112288236</v>
      </c>
      <c r="F978" s="76">
        <f t="shared" ca="1" si="63"/>
        <v>2.7513008985416372</v>
      </c>
      <c r="Q978" s="91">
        <f t="shared" ca="1" si="64"/>
        <v>2.5432107669448034E-2</v>
      </c>
      <c r="R978" s="91">
        <f t="shared" ca="1" si="65"/>
        <v>7.3986671346822339</v>
      </c>
    </row>
    <row r="979" spans="5:18" x14ac:dyDescent="0.25">
      <c r="E979" s="76">
        <f t="shared" ca="1" si="62"/>
        <v>0.27160137722284861</v>
      </c>
      <c r="F979" s="76">
        <f t="shared" ca="1" si="63"/>
        <v>2.4769775578468329</v>
      </c>
      <c r="Q979" s="91">
        <f t="shared" ca="1" si="64"/>
        <v>0.99919649004355315</v>
      </c>
      <c r="R979" s="91">
        <f t="shared" ca="1" si="65"/>
        <v>24.252238183936143</v>
      </c>
    </row>
    <row r="980" spans="5:18" x14ac:dyDescent="0.25">
      <c r="E980" s="76">
        <f t="shared" ca="1" si="62"/>
        <v>0.46772449496298696</v>
      </c>
      <c r="F980" s="76">
        <f t="shared" ca="1" si="63"/>
        <v>3.5568104744512059</v>
      </c>
      <c r="Q980" s="91">
        <f t="shared" ca="1" si="64"/>
        <v>0.67775342705377895</v>
      </c>
      <c r="R980" s="91">
        <f t="shared" ca="1" si="65"/>
        <v>11.888497201971258</v>
      </c>
    </row>
    <row r="981" spans="5:18" x14ac:dyDescent="0.25">
      <c r="E981" s="76">
        <f t="shared" ca="1" si="62"/>
        <v>7.1763185319586809E-2</v>
      </c>
      <c r="F981" s="76">
        <f t="shared" ca="1" si="63"/>
        <v>1.1535720422547886</v>
      </c>
      <c r="Q981" s="91">
        <f t="shared" ca="1" si="64"/>
        <v>0.35185009298943548</v>
      </c>
      <c r="R981" s="91">
        <f t="shared" ca="1" si="65"/>
        <v>9.9128275317631296</v>
      </c>
    </row>
    <row r="982" spans="5:18" x14ac:dyDescent="0.25">
      <c r="E982" s="76">
        <f t="shared" ca="1" si="62"/>
        <v>0.21558150880834459</v>
      </c>
      <c r="F982" s="76">
        <f t="shared" ca="1" si="63"/>
        <v>2.1617724217292662</v>
      </c>
      <c r="Q982" s="91">
        <f t="shared" ca="1" si="64"/>
        <v>0.84279151433647359</v>
      </c>
      <c r="R982" s="91">
        <f t="shared" ca="1" si="65"/>
        <v>13.531766347848841</v>
      </c>
    </row>
    <row r="983" spans="5:18" x14ac:dyDescent="0.25">
      <c r="E983" s="76">
        <f t="shared" ca="1" si="62"/>
        <v>0.19662326388442186</v>
      </c>
      <c r="F983" s="76">
        <f t="shared" ca="1" si="63"/>
        <v>2.050461610520506</v>
      </c>
      <c r="Q983" s="91">
        <f t="shared" ca="1" si="64"/>
        <v>0.87449037880098601</v>
      </c>
      <c r="R983" s="91">
        <f t="shared" ca="1" si="65"/>
        <v>14.018130389805096</v>
      </c>
    </row>
    <row r="984" spans="5:18" x14ac:dyDescent="0.25">
      <c r="E984" s="76">
        <f t="shared" ca="1" si="62"/>
        <v>0.45790735651186742</v>
      </c>
      <c r="F984" s="76">
        <f t="shared" ca="1" si="63"/>
        <v>3.5002887025195246</v>
      </c>
      <c r="Q984" s="91">
        <f t="shared" ca="1" si="64"/>
        <v>0.73985924735162334</v>
      </c>
      <c r="R984" s="91">
        <f t="shared" ca="1" si="65"/>
        <v>12.399328750188083</v>
      </c>
    </row>
    <row r="985" spans="5:18" x14ac:dyDescent="0.25">
      <c r="E985" s="76">
        <f t="shared" ca="1" si="62"/>
        <v>0.69847033494923438</v>
      </c>
      <c r="F985" s="76">
        <f t="shared" ca="1" si="63"/>
        <v>5.158337822064742</v>
      </c>
      <c r="Q985" s="91">
        <f t="shared" ca="1" si="64"/>
        <v>0.83234437968008768</v>
      </c>
      <c r="R985" s="91">
        <f t="shared" ca="1" si="65"/>
        <v>13.39098306825467</v>
      </c>
    </row>
    <row r="986" spans="5:18" x14ac:dyDescent="0.25">
      <c r="E986" s="76">
        <f t="shared" ca="1" si="62"/>
        <v>0.83869824779152602</v>
      </c>
      <c r="F986" s="76">
        <f t="shared" ca="1" si="63"/>
        <v>6.7959118529830382</v>
      </c>
      <c r="Q986" s="91">
        <f t="shared" ca="1" si="64"/>
        <v>0.86060568602259735</v>
      </c>
      <c r="R986" s="91">
        <f t="shared" ca="1" si="65"/>
        <v>13.792655909850907</v>
      </c>
    </row>
    <row r="987" spans="5:18" x14ac:dyDescent="0.25">
      <c r="E987" s="76">
        <f t="shared" ca="1" si="62"/>
        <v>0.68646777172545237</v>
      </c>
      <c r="F987" s="76">
        <f t="shared" ca="1" si="63"/>
        <v>5.0540613438557598</v>
      </c>
      <c r="Q987" s="91">
        <f t="shared" ca="1" si="64"/>
        <v>0.73572505549326195</v>
      </c>
      <c r="R987" s="91">
        <f t="shared" ca="1" si="65"/>
        <v>12.362474481243241</v>
      </c>
    </row>
    <row r="988" spans="5:18" x14ac:dyDescent="0.25">
      <c r="E988" s="76">
        <f t="shared" ca="1" si="62"/>
        <v>0.7858534580482508</v>
      </c>
      <c r="F988" s="76">
        <f t="shared" ca="1" si="63"/>
        <v>6.0584974761453276</v>
      </c>
      <c r="Q988" s="91">
        <f t="shared" ca="1" si="64"/>
        <v>0.93935519152589519</v>
      </c>
      <c r="R988" s="91">
        <f t="shared" ca="1" si="65"/>
        <v>15.54320703742299</v>
      </c>
    </row>
    <row r="989" spans="5:18" x14ac:dyDescent="0.25">
      <c r="E989" s="76">
        <f t="shared" ca="1" si="62"/>
        <v>0.18627467757678284</v>
      </c>
      <c r="F989" s="76">
        <f t="shared" ca="1" si="63"/>
        <v>1.9882653843154525</v>
      </c>
      <c r="Q989" s="91">
        <f t="shared" ca="1" si="64"/>
        <v>0.7709494362975049</v>
      </c>
      <c r="R989" s="91">
        <f t="shared" ca="1" si="65"/>
        <v>12.693128405172654</v>
      </c>
    </row>
    <row r="990" spans="5:18" x14ac:dyDescent="0.25">
      <c r="E990" s="76">
        <f t="shared" ca="1" si="62"/>
        <v>0.48393996806550243</v>
      </c>
      <c r="F990" s="76">
        <f t="shared" ca="1" si="63"/>
        <v>3.6513588633993272</v>
      </c>
      <c r="Q990" s="91">
        <f t="shared" ca="1" si="64"/>
        <v>0.17968126263582129</v>
      </c>
      <c r="R990" s="91">
        <f t="shared" ca="1" si="65"/>
        <v>8.9193428860026565</v>
      </c>
    </row>
    <row r="991" spans="5:18" x14ac:dyDescent="0.25">
      <c r="E991" s="76">
        <f t="shared" ca="1" si="62"/>
        <v>3.0344652840622155E-2</v>
      </c>
      <c r="F991" s="76">
        <f t="shared" ca="1" si="63"/>
        <v>0.64751666367810223</v>
      </c>
      <c r="Q991" s="91">
        <f t="shared" ca="1" si="64"/>
        <v>0.69585801691972371</v>
      </c>
      <c r="R991" s="91">
        <f t="shared" ca="1" si="65"/>
        <v>12.028856800767095</v>
      </c>
    </row>
    <row r="992" spans="5:18" x14ac:dyDescent="0.25">
      <c r="E992" s="76">
        <f t="shared" ca="1" si="62"/>
        <v>0.52186667389414576</v>
      </c>
      <c r="F992" s="76">
        <f t="shared" ca="1" si="63"/>
        <v>3.8792906278251467</v>
      </c>
      <c r="Q992" s="91">
        <f t="shared" ca="1" si="64"/>
        <v>0.88760484282630769</v>
      </c>
      <c r="R992" s="91">
        <f t="shared" ca="1" si="65"/>
        <v>14.253424706260176</v>
      </c>
    </row>
    <row r="993" spans="5:18" x14ac:dyDescent="0.25">
      <c r="E993" s="76">
        <f t="shared" ca="1" si="62"/>
        <v>0.76644100995680242</v>
      </c>
      <c r="F993" s="76">
        <f t="shared" ca="1" si="63"/>
        <v>5.8319094299925496</v>
      </c>
      <c r="Q993" s="91">
        <f t="shared" ca="1" si="64"/>
        <v>0.25971386976702493</v>
      </c>
      <c r="R993" s="91">
        <f t="shared" ca="1" si="65"/>
        <v>9.402496711619504</v>
      </c>
    </row>
    <row r="994" spans="5:18" x14ac:dyDescent="0.25">
      <c r="E994" s="76">
        <f t="shared" ca="1" si="62"/>
        <v>0.13265458633003435</v>
      </c>
      <c r="F994" s="76">
        <f t="shared" ca="1" si="63"/>
        <v>1.6420949781996304</v>
      </c>
      <c r="Q994" s="91">
        <f t="shared" ca="1" si="64"/>
        <v>0.58247205672324798</v>
      </c>
      <c r="R994" s="91">
        <f t="shared" ca="1" si="65"/>
        <v>11.230617249166322</v>
      </c>
    </row>
    <row r="995" spans="5:18" x14ac:dyDescent="0.25">
      <c r="E995" s="76">
        <f t="shared" ca="1" si="62"/>
        <v>0.88415065031621309</v>
      </c>
      <c r="F995" s="76">
        <f t="shared" ca="1" si="63"/>
        <v>7.6600742260218464</v>
      </c>
      <c r="Q995" s="91">
        <f t="shared" ca="1" si="64"/>
        <v>3.8017627049782399E-2</v>
      </c>
      <c r="R995" s="91">
        <f t="shared" ca="1" si="65"/>
        <v>7.6306002480387027</v>
      </c>
    </row>
    <row r="996" spans="5:18" x14ac:dyDescent="0.25">
      <c r="E996" s="76">
        <f t="shared" ca="1" si="62"/>
        <v>0.65419084558148266</v>
      </c>
      <c r="F996" s="76">
        <f t="shared" ca="1" si="63"/>
        <v>4.7899856812315429</v>
      </c>
      <c r="Q996" s="91">
        <f t="shared" ca="1" si="64"/>
        <v>0.53295733783010546</v>
      </c>
      <c r="R996" s="91">
        <f t="shared" ca="1" si="65"/>
        <v>10.926250202543375</v>
      </c>
    </row>
    <row r="997" spans="5:18" x14ac:dyDescent="0.25">
      <c r="E997" s="76">
        <f t="shared" ca="1" si="62"/>
        <v>0.81452046890188423</v>
      </c>
      <c r="F997" s="76">
        <f t="shared" ca="1" si="63"/>
        <v>6.43266223447249</v>
      </c>
      <c r="Q997" s="91">
        <f t="shared" ca="1" si="64"/>
        <v>0.96274654230572676</v>
      </c>
      <c r="R997" s="91">
        <f t="shared" ca="1" si="65"/>
        <v>16.542176042088606</v>
      </c>
    </row>
    <row r="998" spans="5:18" x14ac:dyDescent="0.25">
      <c r="E998" s="76">
        <f t="shared" ca="1" si="62"/>
        <v>0.16567500934705148</v>
      </c>
      <c r="F998" s="76">
        <f t="shared" ca="1" si="63"/>
        <v>1.8606917440336219</v>
      </c>
      <c r="Q998" s="91">
        <f t="shared" ca="1" si="64"/>
        <v>0.47241102798940171</v>
      </c>
      <c r="R998" s="91">
        <f t="shared" ca="1" si="65"/>
        <v>10.575615226448335</v>
      </c>
    </row>
    <row r="999" spans="5:18" x14ac:dyDescent="0.25">
      <c r="E999" s="76">
        <f t="shared" ca="1" si="62"/>
        <v>0.11496156918475353</v>
      </c>
      <c r="F999" s="76">
        <f t="shared" ca="1" si="63"/>
        <v>1.5148920283342333</v>
      </c>
      <c r="Q999" s="91">
        <f t="shared" ca="1" si="64"/>
        <v>0.24545172144806882</v>
      </c>
      <c r="R999" s="91">
        <f t="shared" ca="1" si="65"/>
        <v>9.3204165507239534</v>
      </c>
    </row>
    <row r="1000" spans="5:18" x14ac:dyDescent="0.25">
      <c r="E1000" s="76">
        <f t="shared" ca="1" si="62"/>
        <v>0.36140634835703533</v>
      </c>
      <c r="F1000" s="76">
        <f t="shared" ca="1" si="63"/>
        <v>2.9648377406064204</v>
      </c>
      <c r="Q1000" s="91">
        <f t="shared" ca="1" si="64"/>
        <v>0.72856740109746487</v>
      </c>
      <c r="R1000" s="91">
        <f t="shared" ca="1" si="65"/>
        <v>12.299757668432601</v>
      </c>
    </row>
    <row r="1001" spans="5:18" x14ac:dyDescent="0.25">
      <c r="E1001" s="76">
        <f t="shared" ca="1" si="62"/>
        <v>0.76673827603884104</v>
      </c>
      <c r="F1001" s="76">
        <f t="shared" ca="1" si="63"/>
        <v>5.8352405897248767</v>
      </c>
      <c r="Q1001" s="91">
        <f t="shared" ca="1" si="64"/>
        <v>0.9688574435150894</v>
      </c>
      <c r="R1001" s="91">
        <f t="shared" ca="1" si="65"/>
        <v>16.906805655679214</v>
      </c>
    </row>
    <row r="1002" spans="5:18" x14ac:dyDescent="0.25">
      <c r="E1002" s="76">
        <f t="shared" ca="1" si="62"/>
        <v>0.69135395112662912</v>
      </c>
      <c r="F1002" s="76">
        <f t="shared" ca="1" si="63"/>
        <v>5.0960780990418026</v>
      </c>
      <c r="Q1002" s="91">
        <f t="shared" ca="1" si="64"/>
        <v>0.54688193042237077</v>
      </c>
      <c r="R1002" s="91">
        <f t="shared" ca="1" si="65"/>
        <v>11.009944413046821</v>
      </c>
    </row>
    <row r="1003" spans="5:18" x14ac:dyDescent="0.25">
      <c r="E1003" s="76">
        <f t="shared" ca="1" si="62"/>
        <v>2.0372867818817975E-2</v>
      </c>
      <c r="F1003" s="76">
        <f t="shared" ca="1" si="63"/>
        <v>0.45803684999934546</v>
      </c>
      <c r="Q1003" s="91">
        <f t="shared" ca="1" si="64"/>
        <v>0.86028624400875064</v>
      </c>
      <c r="R1003" s="91">
        <f t="shared" ca="1" si="65"/>
        <v>13.787715912269535</v>
      </c>
    </row>
    <row r="1004" spans="5:18" x14ac:dyDescent="0.25">
      <c r="E1004" s="76">
        <f t="shared" ca="1" si="62"/>
        <v>0.75119926338963516</v>
      </c>
      <c r="F1004" s="76">
        <f t="shared" ca="1" si="63"/>
        <v>5.666297692872539</v>
      </c>
      <c r="Q1004" s="91">
        <f t="shared" ca="1" si="64"/>
        <v>0.56448478009161906</v>
      </c>
      <c r="R1004" s="91">
        <f t="shared" ca="1" si="65"/>
        <v>11.117785597436479</v>
      </c>
    </row>
    <row r="1005" spans="5:18" x14ac:dyDescent="0.25">
      <c r="E1005" s="76">
        <f t="shared" ca="1" si="62"/>
        <v>0.6517517610046546</v>
      </c>
      <c r="F1005" s="76">
        <f t="shared" ca="1" si="63"/>
        <v>4.7708974818014189</v>
      </c>
      <c r="Q1005" s="91">
        <f t="shared" ca="1" si="64"/>
        <v>0.26128192767276459</v>
      </c>
      <c r="R1005" s="91">
        <f t="shared" ca="1" si="65"/>
        <v>9.4114465324379228</v>
      </c>
    </row>
    <row r="1006" spans="5:18" x14ac:dyDescent="0.25">
      <c r="E1006" s="76">
        <f t="shared" ca="1" si="62"/>
        <v>0.50581675980639718</v>
      </c>
      <c r="F1006" s="76">
        <f t="shared" ca="1" si="63"/>
        <v>3.7815654931692784</v>
      </c>
      <c r="Q1006" s="91">
        <f t="shared" ca="1" si="64"/>
        <v>0.13155828430424177</v>
      </c>
      <c r="R1006" s="91">
        <f t="shared" ca="1" si="65"/>
        <v>8.5855987674630541</v>
      </c>
    </row>
    <row r="1007" spans="5:18" x14ac:dyDescent="0.25">
      <c r="E1007" s="76">
        <f t="shared" ca="1" si="62"/>
        <v>0.31663720941161499</v>
      </c>
      <c r="F1007" s="76">
        <f t="shared" ca="1" si="63"/>
        <v>2.7224227702631771</v>
      </c>
      <c r="Q1007" s="91">
        <f t="shared" ca="1" si="64"/>
        <v>0.83936494435814724</v>
      </c>
      <c r="R1007" s="91">
        <f t="shared" ca="1" si="65"/>
        <v>13.484685383503756</v>
      </c>
    </row>
    <row r="1008" spans="5:18" x14ac:dyDescent="0.25">
      <c r="E1008" s="76">
        <f t="shared" ca="1" si="62"/>
        <v>0.36395491920327683</v>
      </c>
      <c r="F1008" s="76">
        <f t="shared" ca="1" si="63"/>
        <v>2.9786750576262206</v>
      </c>
      <c r="Q1008" s="91">
        <f t="shared" ca="1" si="64"/>
        <v>0.28193027118734759</v>
      </c>
      <c r="R1008" s="91">
        <f t="shared" ca="1" si="65"/>
        <v>9.5281244831877672</v>
      </c>
    </row>
    <row r="1009" spans="5:18" x14ac:dyDescent="0.25">
      <c r="E1009" s="76">
        <f t="shared" ca="1" si="62"/>
        <v>0.40622815113283706</v>
      </c>
      <c r="F1009" s="76">
        <f t="shared" ca="1" si="63"/>
        <v>3.2099488166445385</v>
      </c>
      <c r="Q1009" s="91">
        <f t="shared" ca="1" si="64"/>
        <v>0.96532615141488698</v>
      </c>
      <c r="R1009" s="91">
        <f t="shared" ca="1" si="65"/>
        <v>16.688353561021469</v>
      </c>
    </row>
    <row r="1010" spans="5:18" x14ac:dyDescent="0.25">
      <c r="E1010" s="76">
        <f t="shared" ca="1" si="62"/>
        <v>0.32427571205613626</v>
      </c>
      <c r="F1010" s="76">
        <f t="shared" ca="1" si="63"/>
        <v>2.7637768230418209</v>
      </c>
      <c r="Q1010" s="91">
        <f t="shared" ca="1" si="64"/>
        <v>0.3587362062361108</v>
      </c>
      <c r="R1010" s="91">
        <f t="shared" ca="1" si="65"/>
        <v>9.9502870706173567</v>
      </c>
    </row>
    <row r="1011" spans="5:18" x14ac:dyDescent="0.25">
      <c r="E1011" s="76">
        <f t="shared" ca="1" si="62"/>
        <v>0.37998974768199301</v>
      </c>
      <c r="F1011" s="76">
        <f t="shared" ca="1" si="63"/>
        <v>3.0659587761672187</v>
      </c>
      <c r="Q1011" s="91">
        <f t="shared" ca="1" si="64"/>
        <v>0.81241794386113397</v>
      </c>
      <c r="R1011" s="91">
        <f t="shared" ca="1" si="65"/>
        <v>13.142932476768586</v>
      </c>
    </row>
    <row r="1012" spans="5:18" x14ac:dyDescent="0.25">
      <c r="E1012" s="76">
        <f t="shared" ca="1" si="62"/>
        <v>0.89456227830315116</v>
      </c>
      <c r="F1012" s="76">
        <f t="shared" ca="1" si="63"/>
        <v>7.9076862231996987</v>
      </c>
      <c r="Q1012" s="91">
        <f t="shared" ca="1" si="64"/>
        <v>0.76194258261920877</v>
      </c>
      <c r="R1012" s="91">
        <f t="shared" ca="1" si="65"/>
        <v>12.604758981854168</v>
      </c>
    </row>
    <row r="1013" spans="5:18" x14ac:dyDescent="0.25">
      <c r="E1013" s="76">
        <f t="shared" ca="1" si="62"/>
        <v>0.92680414759668406</v>
      </c>
      <c r="F1013" s="76">
        <f t="shared" ca="1" si="63"/>
        <v>8.8786252698222974</v>
      </c>
      <c r="Q1013" s="91">
        <f t="shared" ca="1" si="64"/>
        <v>0.19952836177764122</v>
      </c>
      <c r="R1013" s="91">
        <f t="shared" ca="1" si="65"/>
        <v>9.0452982454398505</v>
      </c>
    </row>
    <row r="1014" spans="5:18" x14ac:dyDescent="0.25">
      <c r="E1014" s="76">
        <f t="shared" ca="1" si="62"/>
        <v>0.39865453482232915</v>
      </c>
      <c r="F1014" s="76">
        <f t="shared" ca="1" si="63"/>
        <v>3.1682057324941688</v>
      </c>
      <c r="Q1014" s="91">
        <f t="shared" ca="1" si="64"/>
        <v>0.74409827581348398</v>
      </c>
      <c r="R1014" s="91">
        <f t="shared" ca="1" si="65"/>
        <v>12.437616875439314</v>
      </c>
    </row>
    <row r="1015" spans="5:18" x14ac:dyDescent="0.25">
      <c r="E1015" s="76">
        <f t="shared" ca="1" si="62"/>
        <v>0.18779130797265908</v>
      </c>
      <c r="F1015" s="76">
        <f t="shared" ca="1" si="63"/>
        <v>1.997452033008928</v>
      </c>
      <c r="Q1015" s="91">
        <f t="shared" ca="1" si="64"/>
        <v>0.6656460179965531</v>
      </c>
      <c r="R1015" s="91">
        <f t="shared" ca="1" si="65"/>
        <v>11.797897679753495</v>
      </c>
    </row>
    <row r="1016" spans="5:18" x14ac:dyDescent="0.25">
      <c r="E1016" s="76">
        <f t="shared" ca="1" si="62"/>
        <v>0.98767290258816942</v>
      </c>
      <c r="F1016" s="76">
        <f t="shared" ca="1" si="63"/>
        <v>14.022361063995504</v>
      </c>
      <c r="Q1016" s="91">
        <f t="shared" ca="1" si="64"/>
        <v>0.97862724445045068</v>
      </c>
      <c r="R1016" s="91">
        <f t="shared" ca="1" si="65"/>
        <v>17.669710982028999</v>
      </c>
    </row>
    <row r="1017" spans="5:18" x14ac:dyDescent="0.25">
      <c r="E1017" s="76">
        <f t="shared" ca="1" si="62"/>
        <v>0.28609628432712264</v>
      </c>
      <c r="F1017" s="76">
        <f t="shared" ca="1" si="63"/>
        <v>2.5564241644687398</v>
      </c>
      <c r="Q1017" s="91">
        <f t="shared" ca="1" si="64"/>
        <v>0.47715009732131808</v>
      </c>
      <c r="R1017" s="91">
        <f t="shared" ca="1" si="65"/>
        <v>10.602415147001906</v>
      </c>
    </row>
    <row r="1018" spans="5:18" x14ac:dyDescent="0.25">
      <c r="E1018" s="76">
        <f t="shared" ca="1" si="62"/>
        <v>0.376221653815762</v>
      </c>
      <c r="F1018" s="76">
        <f t="shared" ca="1" si="63"/>
        <v>3.0454083057230292</v>
      </c>
      <c r="Q1018" s="91">
        <f t="shared" ca="1" si="64"/>
        <v>0.86602318898725084</v>
      </c>
      <c r="R1018" s="91">
        <f t="shared" ca="1" si="65"/>
        <v>13.87805744972434</v>
      </c>
    </row>
    <row r="1019" spans="5:18" x14ac:dyDescent="0.25">
      <c r="E1019" s="76">
        <f t="shared" ca="1" si="62"/>
        <v>0.44098641014167195</v>
      </c>
      <c r="F1019" s="76">
        <f t="shared" ca="1" si="63"/>
        <v>3.4040007155042336</v>
      </c>
      <c r="Q1019" s="91">
        <f t="shared" ca="1" si="64"/>
        <v>0.30508295759956938</v>
      </c>
      <c r="R1019" s="91">
        <f t="shared" ca="1" si="65"/>
        <v>9.6568527462795775</v>
      </c>
    </row>
    <row r="1020" spans="5:18" x14ac:dyDescent="0.25">
      <c r="E1020" s="76">
        <f t="shared" ca="1" si="62"/>
        <v>0.31692226552140734</v>
      </c>
      <c r="F1020" s="76">
        <f t="shared" ca="1" si="63"/>
        <v>2.7239666835517613</v>
      </c>
      <c r="Q1020" s="91">
        <f t="shared" ca="1" si="64"/>
        <v>0.18323047895668565</v>
      </c>
      <c r="R1020" s="91">
        <f t="shared" ca="1" si="65"/>
        <v>8.9422636872520638</v>
      </c>
    </row>
    <row r="1021" spans="5:18" x14ac:dyDescent="0.25">
      <c r="E1021" s="76">
        <f t="shared" ca="1" si="62"/>
        <v>0.19548857321135116</v>
      </c>
      <c r="F1021" s="76">
        <f t="shared" ca="1" si="63"/>
        <v>2.0436959431848374</v>
      </c>
      <c r="Q1021" s="91">
        <f t="shared" ca="1" si="64"/>
        <v>0.99038645371375023</v>
      </c>
      <c r="R1021" s="91">
        <f t="shared" ca="1" si="65"/>
        <v>19.279511928945237</v>
      </c>
    </row>
    <row r="1022" spans="5:18" x14ac:dyDescent="0.25">
      <c r="E1022" s="76">
        <f t="shared" ca="1" si="62"/>
        <v>0.67066701792423611</v>
      </c>
      <c r="F1022" s="76">
        <f t="shared" ca="1" si="63"/>
        <v>4.9220022696671135</v>
      </c>
      <c r="Q1022" s="91">
        <f t="shared" ca="1" si="64"/>
        <v>0.29956387486076452</v>
      </c>
      <c r="R1022" s="91">
        <f t="shared" ca="1" si="65"/>
        <v>9.6263312617063868</v>
      </c>
    </row>
    <row r="1023" spans="5:18" x14ac:dyDescent="0.25">
      <c r="E1023" s="76">
        <f t="shared" ca="1" si="62"/>
        <v>8.1539733779197543E-2</v>
      </c>
      <c r="F1023" s="76">
        <f t="shared" ca="1" si="63"/>
        <v>1.2440128143703961</v>
      </c>
      <c r="Q1023" s="91">
        <f t="shared" ca="1" si="64"/>
        <v>0.54828318593617065</v>
      </c>
      <c r="R1023" s="91">
        <f t="shared" ca="1" si="65"/>
        <v>11.018442613233411</v>
      </c>
    </row>
    <row r="1024" spans="5:18" x14ac:dyDescent="0.25">
      <c r="E1024" s="76">
        <f t="shared" ca="1" si="62"/>
        <v>0.3278619557201915</v>
      </c>
      <c r="F1024" s="76">
        <f t="shared" ca="1" si="63"/>
        <v>2.783183306139096</v>
      </c>
      <c r="Q1024" s="91">
        <f t="shared" ca="1" si="64"/>
        <v>0.12276464152180266</v>
      </c>
      <c r="R1024" s="91">
        <f t="shared" ca="1" si="65"/>
        <v>8.5185208014955673</v>
      </c>
    </row>
    <row r="1025" spans="5:18" x14ac:dyDescent="0.25">
      <c r="E1025" s="76">
        <f t="shared" ca="1" si="62"/>
        <v>0.29369090034479939</v>
      </c>
      <c r="F1025" s="76">
        <f t="shared" ca="1" si="63"/>
        <v>2.5978452828814076</v>
      </c>
      <c r="Q1025" s="91">
        <f t="shared" ca="1" si="64"/>
        <v>0.60962301428410282</v>
      </c>
      <c r="R1025" s="91">
        <f t="shared" ca="1" si="65"/>
        <v>11.406740427370289</v>
      </c>
    </row>
    <row r="1026" spans="5:18" x14ac:dyDescent="0.25">
      <c r="E1026" s="76">
        <f t="shared" ca="1" si="62"/>
        <v>7.803119176522777E-2</v>
      </c>
      <c r="F1026" s="76">
        <f t="shared" ca="1" si="63"/>
        <v>1.2123071485872434</v>
      </c>
      <c r="Q1026" s="91">
        <f t="shared" ca="1" si="64"/>
        <v>0.1787417034121459</v>
      </c>
      <c r="R1026" s="91">
        <f t="shared" ca="1" si="65"/>
        <v>8.9132437932572035</v>
      </c>
    </row>
    <row r="1027" spans="5:18" x14ac:dyDescent="0.25">
      <c r="E1027" s="76">
        <f t="shared" ca="1" si="62"/>
        <v>0.49442864330271385</v>
      </c>
      <c r="F1027" s="76">
        <f t="shared" ca="1" si="63"/>
        <v>3.7133809886337472</v>
      </c>
      <c r="Q1027" s="91">
        <f t="shared" ca="1" si="64"/>
        <v>0.27347297085766686</v>
      </c>
      <c r="R1027" s="91">
        <f t="shared" ca="1" si="65"/>
        <v>9.480582379573141</v>
      </c>
    </row>
    <row r="1028" spans="5:18" x14ac:dyDescent="0.25">
      <c r="E1028" s="76">
        <f t="shared" ref="E1028:E1091" ca="1" si="66">RAND()</f>
        <v>0.5586938937555993</v>
      </c>
      <c r="F1028" s="76">
        <f t="shared" ref="F1028:F1091" ca="1" si="67">(((-LN(E1028))^(-$C$3)-1)*(1/$C$3))*$C$5+$C$4</f>
        <v>4.1118475182905785</v>
      </c>
      <c r="Q1028" s="91">
        <f t="shared" ref="Q1028:Q1091" ca="1" si="68">RAND()</f>
        <v>0.7017610190271919</v>
      </c>
      <c r="R1028" s="91">
        <f t="shared" ref="R1028:R1091" ca="1" si="69">-LN(-LN(Q1028))*$O$4+$O$3</f>
        <v>12.07599964452478</v>
      </c>
    </row>
    <row r="1029" spans="5:18" x14ac:dyDescent="0.25">
      <c r="E1029" s="76">
        <f t="shared" ca="1" si="66"/>
        <v>0.78748829089229766</v>
      </c>
      <c r="F1029" s="76">
        <f t="shared" ca="1" si="67"/>
        <v>6.0784771770316377</v>
      </c>
      <c r="Q1029" s="91">
        <f t="shared" ca="1" si="68"/>
        <v>0.40512652672494009</v>
      </c>
      <c r="R1029" s="91">
        <f t="shared" ca="1" si="69"/>
        <v>10.202834713608867</v>
      </c>
    </row>
    <row r="1030" spans="5:18" x14ac:dyDescent="0.25">
      <c r="E1030" s="76">
        <f t="shared" ca="1" si="66"/>
        <v>0.46601474936078491</v>
      </c>
      <c r="F1030" s="76">
        <f t="shared" ca="1" si="67"/>
        <v>3.5469294804462033</v>
      </c>
      <c r="Q1030" s="91">
        <f t="shared" ca="1" si="68"/>
        <v>0.49323262779635202</v>
      </c>
      <c r="R1030" s="91">
        <f t="shared" ca="1" si="69"/>
        <v>10.694087646088485</v>
      </c>
    </row>
    <row r="1031" spans="5:18" x14ac:dyDescent="0.25">
      <c r="E1031" s="76">
        <f t="shared" ca="1" si="66"/>
        <v>0.91027065141100771</v>
      </c>
      <c r="F1031" s="76">
        <f t="shared" ca="1" si="67"/>
        <v>8.3344257003955384</v>
      </c>
      <c r="Q1031" s="91">
        <f t="shared" ca="1" si="68"/>
        <v>0.83527979362019411</v>
      </c>
      <c r="R1031" s="91">
        <f t="shared" ca="1" si="69"/>
        <v>13.429724326035862</v>
      </c>
    </row>
    <row r="1032" spans="5:18" x14ac:dyDescent="0.25">
      <c r="E1032" s="76">
        <f t="shared" ca="1" si="66"/>
        <v>0.80992981223588401</v>
      </c>
      <c r="F1032" s="76">
        <f t="shared" ca="1" si="67"/>
        <v>6.3690658003967</v>
      </c>
      <c r="Q1032" s="91">
        <f t="shared" ca="1" si="68"/>
        <v>0.95209048105492766</v>
      </c>
      <c r="R1032" s="91">
        <f t="shared" ca="1" si="69"/>
        <v>16.027987789867751</v>
      </c>
    </row>
    <row r="1033" spans="5:18" x14ac:dyDescent="0.25">
      <c r="E1033" s="76">
        <f t="shared" ca="1" si="66"/>
        <v>0.7686298061789083</v>
      </c>
      <c r="F1033" s="76">
        <f t="shared" ca="1" si="67"/>
        <v>5.8565326225659504</v>
      </c>
      <c r="Q1033" s="91">
        <f t="shared" ca="1" si="68"/>
        <v>0.73835611524975575</v>
      </c>
      <c r="R1033" s="91">
        <f t="shared" ca="1" si="69"/>
        <v>12.385874311568125</v>
      </c>
    </row>
    <row r="1034" spans="5:18" x14ac:dyDescent="0.25">
      <c r="E1034" s="76">
        <f t="shared" ca="1" si="66"/>
        <v>0.58519902811881319</v>
      </c>
      <c r="F1034" s="76">
        <f t="shared" ca="1" si="67"/>
        <v>4.2877352141017351</v>
      </c>
      <c r="Q1034" s="91">
        <f t="shared" ca="1" si="68"/>
        <v>0.8534264213698306</v>
      </c>
      <c r="R1034" s="91">
        <f t="shared" ca="1" si="69"/>
        <v>13.684052493957974</v>
      </c>
    </row>
    <row r="1035" spans="5:18" x14ac:dyDescent="0.25">
      <c r="E1035" s="76">
        <f t="shared" ca="1" si="66"/>
        <v>6.496244505379678E-2</v>
      </c>
      <c r="F1035" s="76">
        <f t="shared" ca="1" si="67"/>
        <v>1.0863530165638897</v>
      </c>
      <c r="Q1035" s="91">
        <f t="shared" ca="1" si="68"/>
        <v>0.43384967479429959</v>
      </c>
      <c r="R1035" s="91">
        <f t="shared" ca="1" si="69"/>
        <v>10.360510163672368</v>
      </c>
    </row>
    <row r="1036" spans="5:18" x14ac:dyDescent="0.25">
      <c r="E1036" s="76">
        <f t="shared" ca="1" si="66"/>
        <v>0.52053029718483868</v>
      </c>
      <c r="F1036" s="76">
        <f t="shared" ca="1" si="67"/>
        <v>3.871076546397016</v>
      </c>
      <c r="Q1036" s="91">
        <f t="shared" ca="1" si="68"/>
        <v>6.7690716566889297E-2</v>
      </c>
      <c r="R1036" s="91">
        <f t="shared" ca="1" si="69"/>
        <v>8.0188322805933296</v>
      </c>
    </row>
    <row r="1037" spans="5:18" x14ac:dyDescent="0.25">
      <c r="E1037" s="76">
        <f t="shared" ca="1" si="66"/>
        <v>0.57846051198327708</v>
      </c>
      <c r="F1037" s="76">
        <f t="shared" ca="1" si="67"/>
        <v>4.2422593505288759</v>
      </c>
      <c r="Q1037" s="91">
        <f t="shared" ca="1" si="68"/>
        <v>0.85609210220068588</v>
      </c>
      <c r="R1037" s="91">
        <f t="shared" ca="1" si="69"/>
        <v>13.72379769054859</v>
      </c>
    </row>
    <row r="1038" spans="5:18" x14ac:dyDescent="0.25">
      <c r="E1038" s="76">
        <f t="shared" ca="1" si="66"/>
        <v>0.21789814689414044</v>
      </c>
      <c r="F1038" s="76">
        <f t="shared" ca="1" si="67"/>
        <v>2.1751718093416401</v>
      </c>
      <c r="Q1038" s="91">
        <f t="shared" ca="1" si="68"/>
        <v>0.16079800548452072</v>
      </c>
      <c r="R1038" s="91">
        <f t="shared" ca="1" si="69"/>
        <v>8.7939858158387452</v>
      </c>
    </row>
    <row r="1039" spans="5:18" x14ac:dyDescent="0.25">
      <c r="E1039" s="76">
        <f t="shared" ca="1" si="66"/>
        <v>0.71604647494695595</v>
      </c>
      <c r="F1039" s="76">
        <f t="shared" ca="1" si="67"/>
        <v>5.3179357031221226</v>
      </c>
      <c r="Q1039" s="91">
        <f t="shared" ca="1" si="68"/>
        <v>0.86686220717677731</v>
      </c>
      <c r="R1039" s="91">
        <f t="shared" ca="1" si="69"/>
        <v>13.891566878225781</v>
      </c>
    </row>
    <row r="1040" spans="5:18" x14ac:dyDescent="0.25">
      <c r="E1040" s="76">
        <f t="shared" ca="1" si="66"/>
        <v>0.66080313610566477</v>
      </c>
      <c r="F1040" s="76">
        <f t="shared" ca="1" si="67"/>
        <v>4.8423104011807201</v>
      </c>
      <c r="Q1040" s="91">
        <f t="shared" ca="1" si="68"/>
        <v>0.87652162469720052</v>
      </c>
      <c r="R1040" s="91">
        <f t="shared" ca="1" si="69"/>
        <v>14.053031830689889</v>
      </c>
    </row>
    <row r="1041" spans="5:18" x14ac:dyDescent="0.25">
      <c r="E1041" s="76">
        <f t="shared" ca="1" si="66"/>
        <v>0.44519317691356475</v>
      </c>
      <c r="F1041" s="76">
        <f t="shared" ca="1" si="67"/>
        <v>3.4278136133538446</v>
      </c>
      <c r="Q1041" s="91">
        <f t="shared" ca="1" si="68"/>
        <v>0.16662265377307439</v>
      </c>
      <c r="R1041" s="91">
        <f t="shared" ca="1" si="69"/>
        <v>8.8333090524692786</v>
      </c>
    </row>
    <row r="1042" spans="5:18" x14ac:dyDescent="0.25">
      <c r="E1042" s="76">
        <f t="shared" ca="1" si="66"/>
        <v>0.77556167694033673</v>
      </c>
      <c r="F1042" s="76">
        <f t="shared" ca="1" si="67"/>
        <v>5.9360141675988993</v>
      </c>
      <c r="Q1042" s="91">
        <f t="shared" ca="1" si="68"/>
        <v>0.22369399987074479</v>
      </c>
      <c r="R1042" s="91">
        <f t="shared" ca="1" si="69"/>
        <v>9.1924376403942869</v>
      </c>
    </row>
    <row r="1043" spans="5:18" x14ac:dyDescent="0.25">
      <c r="E1043" s="76">
        <f t="shared" ca="1" si="66"/>
        <v>0.69259075888291743</v>
      </c>
      <c r="F1043" s="76">
        <f t="shared" ca="1" si="67"/>
        <v>5.106806619642807</v>
      </c>
      <c r="Q1043" s="91">
        <f t="shared" ca="1" si="68"/>
        <v>0.11286290691490064</v>
      </c>
      <c r="R1043" s="91">
        <f t="shared" ca="1" si="69"/>
        <v>8.4398999375565342</v>
      </c>
    </row>
    <row r="1044" spans="5:18" x14ac:dyDescent="0.25">
      <c r="E1044" s="76">
        <f t="shared" ca="1" si="66"/>
        <v>0.90234527636132467</v>
      </c>
      <c r="F1044" s="76">
        <f t="shared" ca="1" si="67"/>
        <v>8.1100983332384775</v>
      </c>
      <c r="Q1044" s="91">
        <f t="shared" ca="1" si="68"/>
        <v>0.80121260541832762</v>
      </c>
      <c r="R1044" s="91">
        <f t="shared" ca="1" si="69"/>
        <v>13.013501454614634</v>
      </c>
    </row>
    <row r="1045" spans="5:18" x14ac:dyDescent="0.25">
      <c r="E1045" s="76">
        <f t="shared" ca="1" si="66"/>
        <v>0.41451635832987499</v>
      </c>
      <c r="F1045" s="76">
        <f t="shared" ca="1" si="67"/>
        <v>3.2558286636189688</v>
      </c>
      <c r="Q1045" s="91">
        <f t="shared" ca="1" si="68"/>
        <v>0.6995189706415248</v>
      </c>
      <c r="R1045" s="91">
        <f t="shared" ca="1" si="69"/>
        <v>12.058009968212648</v>
      </c>
    </row>
    <row r="1046" spans="5:18" x14ac:dyDescent="0.25">
      <c r="E1046" s="76">
        <f t="shared" ca="1" si="66"/>
        <v>0.69964417416021651</v>
      </c>
      <c r="F1046" s="76">
        <f t="shared" ca="1" si="67"/>
        <v>5.1687328314311127</v>
      </c>
      <c r="Q1046" s="91">
        <f t="shared" ca="1" si="68"/>
        <v>0.80839792108914377</v>
      </c>
      <c r="R1046" s="91">
        <f t="shared" ca="1" si="69"/>
        <v>13.095736979178533</v>
      </c>
    </row>
    <row r="1047" spans="5:18" x14ac:dyDescent="0.25">
      <c r="E1047" s="76">
        <f t="shared" ca="1" si="66"/>
        <v>0.457771079637048</v>
      </c>
      <c r="F1047" s="76">
        <f t="shared" ca="1" si="67"/>
        <v>3.4995076540947263</v>
      </c>
      <c r="Q1047" s="91">
        <f t="shared" ca="1" si="68"/>
        <v>0.81810335598043404</v>
      </c>
      <c r="R1047" s="91">
        <f t="shared" ca="1" si="69"/>
        <v>13.21122449618929</v>
      </c>
    </row>
    <row r="1048" spans="5:18" x14ac:dyDescent="0.25">
      <c r="E1048" s="76">
        <f t="shared" ca="1" si="66"/>
        <v>0.66377758318211166</v>
      </c>
      <c r="F1048" s="76">
        <f t="shared" ca="1" si="67"/>
        <v>4.8661305389198324</v>
      </c>
      <c r="Q1048" s="91">
        <f t="shared" ca="1" si="68"/>
        <v>0.76601241072531545</v>
      </c>
      <c r="R1048" s="91">
        <f t="shared" ca="1" si="69"/>
        <v>12.644335044062069</v>
      </c>
    </row>
    <row r="1049" spans="5:18" x14ac:dyDescent="0.25">
      <c r="E1049" s="76">
        <f t="shared" ca="1" si="66"/>
        <v>0.2226235568143109</v>
      </c>
      <c r="F1049" s="76">
        <f t="shared" ca="1" si="67"/>
        <v>2.2023821716153176</v>
      </c>
      <c r="Q1049" s="91">
        <f t="shared" ca="1" si="68"/>
        <v>0.59169724261311951</v>
      </c>
      <c r="R1049" s="91">
        <f t="shared" ca="1" si="69"/>
        <v>11.289627805608728</v>
      </c>
    </row>
    <row r="1050" spans="5:18" x14ac:dyDescent="0.25">
      <c r="E1050" s="76">
        <f t="shared" ca="1" si="66"/>
        <v>0.46524072636085123</v>
      </c>
      <c r="F1050" s="76">
        <f t="shared" ca="1" si="67"/>
        <v>3.542461494004689</v>
      </c>
      <c r="Q1050" s="91">
        <f t="shared" ca="1" si="68"/>
        <v>0.93131853600671766</v>
      </c>
      <c r="R1050" s="91">
        <f t="shared" ca="1" si="69"/>
        <v>15.285819826623813</v>
      </c>
    </row>
    <row r="1051" spans="5:18" x14ac:dyDescent="0.25">
      <c r="E1051" s="76">
        <f t="shared" ca="1" si="66"/>
        <v>0.10447268198575199</v>
      </c>
      <c r="F1051" s="76">
        <f t="shared" ca="1" si="67"/>
        <v>1.4349365650871277</v>
      </c>
      <c r="Q1051" s="91">
        <f t="shared" ca="1" si="68"/>
        <v>0.8340484194758756</v>
      </c>
      <c r="R1051" s="91">
        <f t="shared" ca="1" si="69"/>
        <v>13.413397952737661</v>
      </c>
    </row>
    <row r="1052" spans="5:18" x14ac:dyDescent="0.25">
      <c r="E1052" s="76">
        <f t="shared" ca="1" si="66"/>
        <v>0.92220180879929337</v>
      </c>
      <c r="F1052" s="76">
        <f t="shared" ca="1" si="67"/>
        <v>8.7149813371639659</v>
      </c>
      <c r="Q1052" s="91">
        <f t="shared" ca="1" si="68"/>
        <v>0.90579230948225742</v>
      </c>
      <c r="R1052" s="91">
        <f t="shared" ca="1" si="69"/>
        <v>14.626377462762429</v>
      </c>
    </row>
    <row r="1053" spans="5:18" x14ac:dyDescent="0.25">
      <c r="E1053" s="76">
        <f t="shared" ca="1" si="66"/>
        <v>0.29511461936911376</v>
      </c>
      <c r="F1053" s="76">
        <f t="shared" ca="1" si="67"/>
        <v>2.6055973807282991</v>
      </c>
      <c r="Q1053" s="91">
        <f t="shared" ca="1" si="68"/>
        <v>0.28217887947087106</v>
      </c>
      <c r="R1053" s="91">
        <f t="shared" ca="1" si="69"/>
        <v>9.5295173103218094</v>
      </c>
    </row>
    <row r="1054" spans="5:18" x14ac:dyDescent="0.25">
      <c r="E1054" s="76">
        <f t="shared" ca="1" si="66"/>
        <v>3.9879291791393712E-3</v>
      </c>
      <c r="F1054" s="76">
        <f t="shared" ca="1" si="67"/>
        <v>-0.14220260186986566</v>
      </c>
      <c r="Q1054" s="91">
        <f t="shared" ca="1" si="68"/>
        <v>3.4536329134149057E-2</v>
      </c>
      <c r="R1054" s="91">
        <f t="shared" ca="1" si="69"/>
        <v>7.5727022262736057</v>
      </c>
    </row>
    <row r="1055" spans="5:18" x14ac:dyDescent="0.25">
      <c r="E1055" s="76">
        <f t="shared" ca="1" si="66"/>
        <v>0.86689321715530521</v>
      </c>
      <c r="F1055" s="76">
        <f t="shared" ca="1" si="67"/>
        <v>7.2965814128467894</v>
      </c>
      <c r="Q1055" s="91">
        <f t="shared" ca="1" si="68"/>
        <v>0.19664741164963306</v>
      </c>
      <c r="R1055" s="91">
        <f t="shared" ca="1" si="69"/>
        <v>9.0273321988437853</v>
      </c>
    </row>
    <row r="1056" spans="5:18" x14ac:dyDescent="0.25">
      <c r="E1056" s="76">
        <f t="shared" ca="1" si="66"/>
        <v>0.38314049176832454</v>
      </c>
      <c r="F1056" s="76">
        <f t="shared" ca="1" si="67"/>
        <v>3.0831636659673851</v>
      </c>
      <c r="Q1056" s="91">
        <f t="shared" ca="1" si="68"/>
        <v>0.3633148736075914</v>
      </c>
      <c r="R1056" s="91">
        <f t="shared" ca="1" si="69"/>
        <v>9.9751837991197139</v>
      </c>
    </row>
    <row r="1057" spans="5:18" x14ac:dyDescent="0.25">
      <c r="E1057" s="76">
        <f t="shared" ca="1" si="66"/>
        <v>0.34560597460471687</v>
      </c>
      <c r="F1057" s="76">
        <f t="shared" ca="1" si="67"/>
        <v>2.8791999590541679</v>
      </c>
      <c r="Q1057" s="91">
        <f t="shared" ca="1" si="68"/>
        <v>0.4186565406398437</v>
      </c>
      <c r="R1057" s="91">
        <f t="shared" ca="1" si="69"/>
        <v>10.276905462777865</v>
      </c>
    </row>
    <row r="1058" spans="5:18" x14ac:dyDescent="0.25">
      <c r="E1058" s="76">
        <f t="shared" ca="1" si="66"/>
        <v>0.65208987802748086</v>
      </c>
      <c r="F1058" s="76">
        <f t="shared" ca="1" si="67"/>
        <v>4.7735368588581002</v>
      </c>
      <c r="Q1058" s="91">
        <f t="shared" ca="1" si="68"/>
        <v>0.28815903677608234</v>
      </c>
      <c r="R1058" s="91">
        <f t="shared" ca="1" si="69"/>
        <v>9.5629457918309679</v>
      </c>
    </row>
    <row r="1059" spans="5:18" x14ac:dyDescent="0.25">
      <c r="E1059" s="76">
        <f t="shared" ca="1" si="66"/>
        <v>0.30396985645507046</v>
      </c>
      <c r="F1059" s="76">
        <f t="shared" ca="1" si="67"/>
        <v>2.6537368969456505</v>
      </c>
      <c r="Q1059" s="91">
        <f t="shared" ca="1" si="68"/>
        <v>0.91400714696454588</v>
      </c>
      <c r="R1059" s="91">
        <f t="shared" ca="1" si="69"/>
        <v>14.817739001228118</v>
      </c>
    </row>
    <row r="1060" spans="5:18" x14ac:dyDescent="0.25">
      <c r="E1060" s="76">
        <f t="shared" ca="1" si="66"/>
        <v>0.16564672585109586</v>
      </c>
      <c r="F1060" s="76">
        <f t="shared" ca="1" si="67"/>
        <v>1.8605126321892547</v>
      </c>
      <c r="Q1060" s="91">
        <f t="shared" ca="1" si="68"/>
        <v>0.36846217379561341</v>
      </c>
      <c r="R1060" s="91">
        <f t="shared" ca="1" si="69"/>
        <v>10.003168064330607</v>
      </c>
    </row>
    <row r="1061" spans="5:18" x14ac:dyDescent="0.25">
      <c r="E1061" s="76">
        <f t="shared" ca="1" si="66"/>
        <v>0.19892698468066006</v>
      </c>
      <c r="F1061" s="76">
        <f t="shared" ca="1" si="67"/>
        <v>2.0641590554948448</v>
      </c>
      <c r="Q1061" s="91">
        <f t="shared" ca="1" si="68"/>
        <v>0.92833032783564096</v>
      </c>
      <c r="R1061" s="91">
        <f t="shared" ca="1" si="69"/>
        <v>15.197468411378591</v>
      </c>
    </row>
    <row r="1062" spans="5:18" x14ac:dyDescent="0.25">
      <c r="E1062" s="76">
        <f t="shared" ca="1" si="66"/>
        <v>3.5144075411523867E-2</v>
      </c>
      <c r="F1062" s="76">
        <f t="shared" ca="1" si="67"/>
        <v>0.72342163778667157</v>
      </c>
      <c r="Q1062" s="91">
        <f t="shared" ca="1" si="68"/>
        <v>0.66433396344033913</v>
      </c>
      <c r="R1062" s="91">
        <f t="shared" ca="1" si="69"/>
        <v>11.788225488522999</v>
      </c>
    </row>
    <row r="1063" spans="5:18" x14ac:dyDescent="0.25">
      <c r="E1063" s="76">
        <f t="shared" ca="1" si="66"/>
        <v>0.79864709519030896</v>
      </c>
      <c r="F1063" s="76">
        <f t="shared" ca="1" si="67"/>
        <v>6.2189934294187106</v>
      </c>
      <c r="Q1063" s="91">
        <f t="shared" ca="1" si="68"/>
        <v>0.63542046902867622</v>
      </c>
      <c r="R1063" s="91">
        <f t="shared" ca="1" si="69"/>
        <v>11.581659634455464</v>
      </c>
    </row>
    <row r="1064" spans="5:18" x14ac:dyDescent="0.25">
      <c r="E1064" s="76">
        <f t="shared" ca="1" si="66"/>
        <v>0.69878514803643321</v>
      </c>
      <c r="F1064" s="76">
        <f t="shared" ca="1" si="67"/>
        <v>5.1611221223266908</v>
      </c>
      <c r="Q1064" s="91">
        <f t="shared" ca="1" si="68"/>
        <v>0.90199111175215763</v>
      </c>
      <c r="R1064" s="91">
        <f t="shared" ca="1" si="69"/>
        <v>14.543130195273926</v>
      </c>
    </row>
    <row r="1065" spans="5:18" x14ac:dyDescent="0.25">
      <c r="E1065" s="76">
        <f t="shared" ca="1" si="66"/>
        <v>0.40107063613815275</v>
      </c>
      <c r="F1065" s="76">
        <f t="shared" ca="1" si="67"/>
        <v>3.1815047451117646</v>
      </c>
      <c r="Q1065" s="91">
        <f t="shared" ca="1" si="68"/>
        <v>0.25390329290980029</v>
      </c>
      <c r="R1065" s="91">
        <f t="shared" ca="1" si="69"/>
        <v>9.3692083210673172</v>
      </c>
    </row>
    <row r="1066" spans="5:18" x14ac:dyDescent="0.25">
      <c r="E1066" s="76">
        <f t="shared" ca="1" si="66"/>
        <v>0.72875806916239638</v>
      </c>
      <c r="F1066" s="76">
        <f t="shared" ca="1" si="67"/>
        <v>5.4390517150149194</v>
      </c>
      <c r="Q1066" s="91">
        <f t="shared" ca="1" si="68"/>
        <v>0.77866814789370398</v>
      </c>
      <c r="R1066" s="91">
        <f t="shared" ca="1" si="69"/>
        <v>12.771226614633873</v>
      </c>
    </row>
    <row r="1067" spans="5:18" x14ac:dyDescent="0.25">
      <c r="E1067" s="76">
        <f t="shared" ca="1" si="66"/>
        <v>0.58940988947881201</v>
      </c>
      <c r="F1067" s="76">
        <f t="shared" ca="1" si="67"/>
        <v>4.316432991223615</v>
      </c>
      <c r="Q1067" s="91">
        <f t="shared" ca="1" si="68"/>
        <v>0.61353457716004678</v>
      </c>
      <c r="R1067" s="91">
        <f t="shared" ca="1" si="69"/>
        <v>11.432755235985042</v>
      </c>
    </row>
    <row r="1068" spans="5:18" x14ac:dyDescent="0.25">
      <c r="E1068" s="76">
        <f t="shared" ca="1" si="66"/>
        <v>0.62585502456191699</v>
      </c>
      <c r="F1068" s="76">
        <f t="shared" ca="1" si="67"/>
        <v>4.5747803183144571</v>
      </c>
      <c r="Q1068" s="91">
        <f t="shared" ca="1" si="68"/>
        <v>0.69189832698397424</v>
      </c>
      <c r="R1068" s="91">
        <f t="shared" ca="1" si="69"/>
        <v>11.997626612805416</v>
      </c>
    </row>
    <row r="1069" spans="5:18" x14ac:dyDescent="0.25">
      <c r="E1069" s="76">
        <f t="shared" ca="1" si="66"/>
        <v>0.43650654083291363</v>
      </c>
      <c r="F1069" s="76">
        <f t="shared" ca="1" si="67"/>
        <v>3.3787274754578851</v>
      </c>
      <c r="Q1069" s="91">
        <f t="shared" ca="1" si="68"/>
        <v>0.34392067115668801</v>
      </c>
      <c r="R1069" s="91">
        <f t="shared" ca="1" si="69"/>
        <v>9.8696528823856475</v>
      </c>
    </row>
    <row r="1070" spans="5:18" x14ac:dyDescent="0.25">
      <c r="E1070" s="76">
        <f t="shared" ca="1" si="66"/>
        <v>0.61208966026843303</v>
      </c>
      <c r="F1070" s="76">
        <f t="shared" ca="1" si="67"/>
        <v>4.4749801571951426</v>
      </c>
      <c r="Q1070" s="91">
        <f t="shared" ca="1" si="68"/>
        <v>0.94359942006900688</v>
      </c>
      <c r="R1070" s="91">
        <f t="shared" ca="1" si="69"/>
        <v>15.692778973386933</v>
      </c>
    </row>
    <row r="1071" spans="5:18" x14ac:dyDescent="0.25">
      <c r="E1071" s="76">
        <f t="shared" ca="1" si="66"/>
        <v>0.43677333238873817</v>
      </c>
      <c r="F1071" s="76">
        <f t="shared" ca="1" si="67"/>
        <v>3.3802301761124482</v>
      </c>
      <c r="Q1071" s="91">
        <f t="shared" ca="1" si="68"/>
        <v>0.9893787873274148</v>
      </c>
      <c r="R1071" s="91">
        <f t="shared" ca="1" si="69"/>
        <v>19.079135645436317</v>
      </c>
    </row>
    <row r="1072" spans="5:18" x14ac:dyDescent="0.25">
      <c r="E1072" s="76">
        <f t="shared" ca="1" si="66"/>
        <v>0.75137470294862929</v>
      </c>
      <c r="F1072" s="76">
        <f t="shared" ca="1" si="67"/>
        <v>5.6681486792427744</v>
      </c>
      <c r="Q1072" s="91">
        <f t="shared" ca="1" si="68"/>
        <v>1.7461188029328945E-2</v>
      </c>
      <c r="R1072" s="91">
        <f t="shared" ca="1" si="69"/>
        <v>7.2036654593014466</v>
      </c>
    </row>
    <row r="1073" spans="5:18" x14ac:dyDescent="0.25">
      <c r="E1073" s="76">
        <f t="shared" ca="1" si="66"/>
        <v>0.97346037874070757</v>
      </c>
      <c r="F1073" s="76">
        <f t="shared" ca="1" si="67"/>
        <v>11.711623262345288</v>
      </c>
      <c r="Q1073" s="91">
        <f t="shared" ca="1" si="68"/>
        <v>0.93955720968650724</v>
      </c>
      <c r="R1073" s="91">
        <f t="shared" ca="1" si="69"/>
        <v>15.550093297779615</v>
      </c>
    </row>
    <row r="1074" spans="5:18" x14ac:dyDescent="0.25">
      <c r="E1074" s="76">
        <f t="shared" ca="1" si="66"/>
        <v>0.73430268727723602</v>
      </c>
      <c r="F1074" s="76">
        <f t="shared" ca="1" si="67"/>
        <v>5.493523526036272</v>
      </c>
      <c r="Q1074" s="91">
        <f t="shared" ca="1" si="68"/>
        <v>0.58592403028974283</v>
      </c>
      <c r="R1074" s="91">
        <f t="shared" ca="1" si="69"/>
        <v>11.252603373987631</v>
      </c>
    </row>
    <row r="1075" spans="5:18" x14ac:dyDescent="0.25">
      <c r="E1075" s="76">
        <f t="shared" ca="1" si="66"/>
        <v>0.3864558944949652</v>
      </c>
      <c r="F1075" s="76">
        <f t="shared" ca="1" si="67"/>
        <v>3.1012901204247196</v>
      </c>
      <c r="Q1075" s="91">
        <f t="shared" ca="1" si="68"/>
        <v>0.80071379068181736</v>
      </c>
      <c r="R1075" s="91">
        <f t="shared" ca="1" si="69"/>
        <v>13.007889414230162</v>
      </c>
    </row>
    <row r="1076" spans="5:18" x14ac:dyDescent="0.25">
      <c r="E1076" s="76">
        <f t="shared" ca="1" si="66"/>
        <v>0.46371268771157936</v>
      </c>
      <c r="F1076" s="76">
        <f t="shared" ca="1" si="67"/>
        <v>3.5336505372574907</v>
      </c>
      <c r="Q1076" s="91">
        <f t="shared" ca="1" si="68"/>
        <v>0.43444671130114421</v>
      </c>
      <c r="R1076" s="91">
        <f t="shared" ca="1" si="69"/>
        <v>10.363806523325916</v>
      </c>
    </row>
    <row r="1077" spans="5:18" x14ac:dyDescent="0.25">
      <c r="E1077" s="76">
        <f t="shared" ca="1" si="66"/>
        <v>0.36608582926485533</v>
      </c>
      <c r="F1077" s="76">
        <f t="shared" ca="1" si="67"/>
        <v>2.9902512527387355</v>
      </c>
      <c r="Q1077" s="91">
        <f t="shared" ca="1" si="68"/>
        <v>0.825832277838215</v>
      </c>
      <c r="R1077" s="91">
        <f t="shared" ca="1" si="69"/>
        <v>13.307160205168243</v>
      </c>
    </row>
    <row r="1078" spans="5:18" x14ac:dyDescent="0.25">
      <c r="E1078" s="76">
        <f t="shared" ca="1" si="66"/>
        <v>0.65557621302349822</v>
      </c>
      <c r="F1078" s="76">
        <f t="shared" ca="1" si="67"/>
        <v>4.8008780109692024</v>
      </c>
      <c r="Q1078" s="91">
        <f t="shared" ca="1" si="68"/>
        <v>0.95365338306708092</v>
      </c>
      <c r="R1078" s="91">
        <f t="shared" ca="1" si="69"/>
        <v>16.095946616017208</v>
      </c>
    </row>
    <row r="1079" spans="5:18" x14ac:dyDescent="0.25">
      <c r="E1079" s="76">
        <f t="shared" ca="1" si="66"/>
        <v>0.38095310829812035</v>
      </c>
      <c r="F1079" s="76">
        <f t="shared" ca="1" si="67"/>
        <v>3.0712171557292818</v>
      </c>
      <c r="Q1079" s="91">
        <f t="shared" ca="1" si="68"/>
        <v>0.2113104047997334</v>
      </c>
      <c r="R1079" s="91">
        <f t="shared" ca="1" si="69"/>
        <v>9.1177858757068275</v>
      </c>
    </row>
    <row r="1080" spans="5:18" x14ac:dyDescent="0.25">
      <c r="E1080" s="76">
        <f t="shared" ca="1" si="66"/>
        <v>0.96536497014270872</v>
      </c>
      <c r="F1080" s="76">
        <f t="shared" ca="1" si="67"/>
        <v>10.945717477497304</v>
      </c>
      <c r="Q1080" s="91">
        <f t="shared" ca="1" si="68"/>
        <v>0.31340637926542203</v>
      </c>
      <c r="R1080" s="91">
        <f t="shared" ca="1" si="69"/>
        <v>9.7027210823398313</v>
      </c>
    </row>
    <row r="1081" spans="5:18" x14ac:dyDescent="0.25">
      <c r="E1081" s="76">
        <f t="shared" ca="1" si="66"/>
        <v>0.61421600965646905</v>
      </c>
      <c r="F1081" s="76">
        <f t="shared" ca="1" si="67"/>
        <v>4.4902108418372473</v>
      </c>
      <c r="Q1081" s="91">
        <f t="shared" ca="1" si="68"/>
        <v>0.33125252879227118</v>
      </c>
      <c r="R1081" s="91">
        <f t="shared" ca="1" si="69"/>
        <v>9.8005369129253648</v>
      </c>
    </row>
    <row r="1082" spans="5:18" x14ac:dyDescent="0.25">
      <c r="E1082" s="76">
        <f t="shared" ca="1" si="66"/>
        <v>7.8108601999906657E-3</v>
      </c>
      <c r="F1082" s="76">
        <f t="shared" ca="1" si="67"/>
        <v>7.795113909218232E-2</v>
      </c>
      <c r="Q1082" s="91">
        <f t="shared" ca="1" si="68"/>
        <v>0.79079669072595182</v>
      </c>
      <c r="R1082" s="91">
        <f t="shared" ca="1" si="69"/>
        <v>12.898771881255957</v>
      </c>
    </row>
    <row r="1083" spans="5:18" x14ac:dyDescent="0.25">
      <c r="E1083" s="76">
        <f t="shared" ca="1" si="66"/>
        <v>9.1199566071529348E-2</v>
      </c>
      <c r="F1083" s="76">
        <f t="shared" ca="1" si="67"/>
        <v>1.3275659533945845</v>
      </c>
      <c r="Q1083" s="91">
        <f t="shared" ca="1" si="68"/>
        <v>0.23619406811797417</v>
      </c>
      <c r="R1083" s="91">
        <f t="shared" ca="1" si="69"/>
        <v>9.2664107809905367</v>
      </c>
    </row>
    <row r="1084" spans="5:18" x14ac:dyDescent="0.25">
      <c r="E1084" s="76">
        <f t="shared" ca="1" si="66"/>
        <v>0.15613528670603294</v>
      </c>
      <c r="F1084" s="76">
        <f t="shared" ca="1" si="67"/>
        <v>1.799575677437399</v>
      </c>
      <c r="Q1084" s="91">
        <f t="shared" ca="1" si="68"/>
        <v>8.4015312691386734E-3</v>
      </c>
      <c r="R1084" s="91">
        <f t="shared" ca="1" si="69"/>
        <v>6.8713945344363543</v>
      </c>
    </row>
    <row r="1085" spans="5:18" x14ac:dyDescent="0.25">
      <c r="E1085" s="76">
        <f t="shared" ca="1" si="66"/>
        <v>0.9533950492583364</v>
      </c>
      <c r="F1085" s="76">
        <f t="shared" ca="1" si="67"/>
        <v>10.111563059655746</v>
      </c>
      <c r="Q1085" s="91">
        <f t="shared" ca="1" si="68"/>
        <v>0.15118619205038886</v>
      </c>
      <c r="R1085" s="91">
        <f t="shared" ca="1" si="69"/>
        <v>8.7276474103849626</v>
      </c>
    </row>
    <row r="1086" spans="5:18" x14ac:dyDescent="0.25">
      <c r="E1086" s="76">
        <f t="shared" ca="1" si="66"/>
        <v>0.30617210116131455</v>
      </c>
      <c r="F1086" s="76">
        <f t="shared" ca="1" si="67"/>
        <v>2.6656909411583647</v>
      </c>
      <c r="Q1086" s="91">
        <f t="shared" ca="1" si="68"/>
        <v>0.34107812999286158</v>
      </c>
      <c r="R1086" s="91">
        <f t="shared" ca="1" si="69"/>
        <v>9.8541614394817429</v>
      </c>
    </row>
    <row r="1087" spans="5:18" x14ac:dyDescent="0.25">
      <c r="E1087" s="76">
        <f t="shared" ca="1" si="66"/>
        <v>0.18688442384993431</v>
      </c>
      <c r="F1087" s="76">
        <f t="shared" ca="1" si="67"/>
        <v>1.9919618667542944</v>
      </c>
      <c r="Q1087" s="91">
        <f t="shared" ca="1" si="68"/>
        <v>0.95974311104930665</v>
      </c>
      <c r="R1087" s="91">
        <f t="shared" ca="1" si="69"/>
        <v>16.383999342876916</v>
      </c>
    </row>
    <row r="1088" spans="5:18" x14ac:dyDescent="0.25">
      <c r="E1088" s="76">
        <f t="shared" ca="1" si="66"/>
        <v>0.90613888888734884</v>
      </c>
      <c r="F1088" s="76">
        <f t="shared" ca="1" si="67"/>
        <v>8.214986662465563</v>
      </c>
      <c r="Q1088" s="91">
        <f t="shared" ca="1" si="68"/>
        <v>0.84524090570832522</v>
      </c>
      <c r="R1088" s="91">
        <f t="shared" ca="1" si="69"/>
        <v>13.565992793765089</v>
      </c>
    </row>
    <row r="1089" spans="5:18" x14ac:dyDescent="0.25">
      <c r="E1089" s="76">
        <f t="shared" ca="1" si="66"/>
        <v>0.65865982645156451</v>
      </c>
      <c r="F1089" s="76">
        <f t="shared" ca="1" si="67"/>
        <v>4.8252560338238855</v>
      </c>
      <c r="Q1089" s="91">
        <f t="shared" ca="1" si="68"/>
        <v>0.22289924336896272</v>
      </c>
      <c r="R1089" s="91">
        <f t="shared" ca="1" si="69"/>
        <v>9.1876896826196113</v>
      </c>
    </row>
    <row r="1090" spans="5:18" x14ac:dyDescent="0.25">
      <c r="E1090" s="76">
        <f t="shared" ca="1" si="66"/>
        <v>0.34705734881211903</v>
      </c>
      <c r="F1090" s="76">
        <f t="shared" ca="1" si="67"/>
        <v>2.887058095196215</v>
      </c>
      <c r="Q1090" s="91">
        <f t="shared" ca="1" si="68"/>
        <v>0.9053329485728886</v>
      </c>
      <c r="R1090" s="91">
        <f t="shared" ca="1" si="69"/>
        <v>14.616150191741269</v>
      </c>
    </row>
    <row r="1091" spans="5:18" x14ac:dyDescent="0.25">
      <c r="E1091" s="76">
        <f t="shared" ca="1" si="66"/>
        <v>0.33219675450575559</v>
      </c>
      <c r="F1091" s="76">
        <f t="shared" ca="1" si="67"/>
        <v>2.8066368335428855</v>
      </c>
      <c r="Q1091" s="91">
        <f t="shared" ca="1" si="68"/>
        <v>0.19229658838936625</v>
      </c>
      <c r="R1091" s="91">
        <f t="shared" ca="1" si="69"/>
        <v>9.0000059477339072</v>
      </c>
    </row>
    <row r="1092" spans="5:18" x14ac:dyDescent="0.25">
      <c r="E1092" s="76">
        <f t="shared" ref="E1092:E1155" ca="1" si="70">RAND()</f>
        <v>0.82413938873121928</v>
      </c>
      <c r="F1092" s="76">
        <f t="shared" ref="F1092:F1155" ca="1" si="71">(((-LN(E1092))^(-$C$3)-1)*(1/$C$3))*$C$5+$C$4</f>
        <v>6.5711539955504268</v>
      </c>
      <c r="Q1092" s="91">
        <f t="shared" ref="Q1092:Q1155" ca="1" si="72">RAND()</f>
        <v>0.88162329544529727</v>
      </c>
      <c r="R1092" s="91">
        <f t="shared" ref="R1092:R1155" ca="1" si="73">-LN(-LN(Q1092))*$O$4+$O$3</f>
        <v>14.143098862871593</v>
      </c>
    </row>
    <row r="1093" spans="5:18" x14ac:dyDescent="0.25">
      <c r="E1093" s="76">
        <f t="shared" ca="1" si="70"/>
        <v>0.19208681894835211</v>
      </c>
      <c r="F1093" s="76">
        <f t="shared" ca="1" si="71"/>
        <v>2.0233351671984474</v>
      </c>
      <c r="Q1093" s="91">
        <f t="shared" ca="1" si="72"/>
        <v>0.534886464778075</v>
      </c>
      <c r="R1093" s="91">
        <f t="shared" ca="1" si="73"/>
        <v>10.937766050793394</v>
      </c>
    </row>
    <row r="1094" spans="5:18" x14ac:dyDescent="0.25">
      <c r="E1094" s="76">
        <f t="shared" ca="1" si="70"/>
        <v>0.90759173262840798</v>
      </c>
      <c r="F1094" s="76">
        <f t="shared" ca="1" si="71"/>
        <v>8.2563420414601136</v>
      </c>
      <c r="Q1094" s="91">
        <f t="shared" ca="1" si="72"/>
        <v>0.80376493922610737</v>
      </c>
      <c r="R1094" s="91">
        <f t="shared" ca="1" si="73"/>
        <v>13.042410743019285</v>
      </c>
    </row>
    <row r="1095" spans="5:18" x14ac:dyDescent="0.25">
      <c r="E1095" s="76">
        <f t="shared" ca="1" si="70"/>
        <v>0.49914056951634578</v>
      </c>
      <c r="F1095" s="76">
        <f t="shared" ca="1" si="71"/>
        <v>3.7414825007937642</v>
      </c>
      <c r="Q1095" s="91">
        <f t="shared" ca="1" si="72"/>
        <v>0.70286505161422519</v>
      </c>
      <c r="R1095" s="91">
        <f t="shared" ca="1" si="73"/>
        <v>12.084896662471596</v>
      </c>
    </row>
    <row r="1096" spans="5:18" x14ac:dyDescent="0.25">
      <c r="E1096" s="76">
        <f t="shared" ca="1" si="70"/>
        <v>0.69438872954140907</v>
      </c>
      <c r="F1096" s="76">
        <f t="shared" ca="1" si="71"/>
        <v>5.1224712455751327</v>
      </c>
      <c r="Q1096" s="91">
        <f t="shared" ca="1" si="72"/>
        <v>0.15404420751129633</v>
      </c>
      <c r="R1096" s="91">
        <f t="shared" ca="1" si="73"/>
        <v>8.7475717105475432</v>
      </c>
    </row>
    <row r="1097" spans="5:18" x14ac:dyDescent="0.25">
      <c r="E1097" s="76">
        <f t="shared" ca="1" si="70"/>
        <v>0.55252994174946468</v>
      </c>
      <c r="F1097" s="76">
        <f t="shared" ca="1" si="71"/>
        <v>4.0720308156115621</v>
      </c>
      <c r="Q1097" s="91">
        <f t="shared" ca="1" si="72"/>
        <v>0.69828214855411008</v>
      </c>
      <c r="R1097" s="91">
        <f t="shared" ca="1" si="73"/>
        <v>12.048130352948604</v>
      </c>
    </row>
    <row r="1098" spans="5:18" x14ac:dyDescent="0.25">
      <c r="E1098" s="76">
        <f t="shared" ca="1" si="70"/>
        <v>0.37772395422952221</v>
      </c>
      <c r="F1098" s="76">
        <f t="shared" ca="1" si="71"/>
        <v>3.0535983602364709</v>
      </c>
      <c r="Q1098" s="91">
        <f t="shared" ca="1" si="72"/>
        <v>0.90061203527812883</v>
      </c>
      <c r="R1098" s="91">
        <f t="shared" ca="1" si="73"/>
        <v>14.513680883737175</v>
      </c>
    </row>
    <row r="1099" spans="5:18" x14ac:dyDescent="0.25">
      <c r="E1099" s="76">
        <f t="shared" ca="1" si="70"/>
        <v>0.24884370365586539</v>
      </c>
      <c r="F1099" s="76">
        <f t="shared" ca="1" si="71"/>
        <v>2.350823852220036</v>
      </c>
      <c r="Q1099" s="91">
        <f t="shared" ca="1" si="72"/>
        <v>0.27091187091336</v>
      </c>
      <c r="R1099" s="91">
        <f t="shared" ca="1" si="73"/>
        <v>9.4661205753333491</v>
      </c>
    </row>
    <row r="1100" spans="5:18" x14ac:dyDescent="0.25">
      <c r="E1100" s="76">
        <f t="shared" ca="1" si="70"/>
        <v>0.49546443515609073</v>
      </c>
      <c r="F1100" s="76">
        <f t="shared" ca="1" si="71"/>
        <v>3.7195453192025303</v>
      </c>
      <c r="Q1100" s="91">
        <f t="shared" ca="1" si="72"/>
        <v>0.11363979518528555</v>
      </c>
      <c r="R1100" s="91">
        <f t="shared" ca="1" si="73"/>
        <v>8.4461987569133949</v>
      </c>
    </row>
    <row r="1101" spans="5:18" x14ac:dyDescent="0.25">
      <c r="E1101" s="76">
        <f t="shared" ca="1" si="70"/>
        <v>0.14718054033310268</v>
      </c>
      <c r="F1101" s="76">
        <f t="shared" ca="1" si="71"/>
        <v>1.740806887546968</v>
      </c>
      <c r="Q1101" s="91">
        <f t="shared" ca="1" si="72"/>
        <v>0.21036756364149667</v>
      </c>
      <c r="R1101" s="91">
        <f t="shared" ca="1" si="73"/>
        <v>9.1120404260939125</v>
      </c>
    </row>
    <row r="1102" spans="5:18" x14ac:dyDescent="0.25">
      <c r="E1102" s="76">
        <f t="shared" ca="1" si="70"/>
        <v>0.73615081921445946</v>
      </c>
      <c r="F1102" s="76">
        <f t="shared" ca="1" si="71"/>
        <v>5.5119140996122891</v>
      </c>
      <c r="Q1102" s="91">
        <f t="shared" ca="1" si="72"/>
        <v>0.95586401396631548</v>
      </c>
      <c r="R1102" s="91">
        <f t="shared" ca="1" si="73"/>
        <v>16.195989813944706</v>
      </c>
    </row>
    <row r="1103" spans="5:18" x14ac:dyDescent="0.25">
      <c r="E1103" s="76">
        <f t="shared" ca="1" si="70"/>
        <v>0.77281926835587578</v>
      </c>
      <c r="F1103" s="76">
        <f t="shared" ca="1" si="71"/>
        <v>5.9042912709313828</v>
      </c>
      <c r="Q1103" s="91">
        <f t="shared" ca="1" si="72"/>
        <v>0.68805937094985969</v>
      </c>
      <c r="R1103" s="91">
        <f t="shared" ca="1" si="73"/>
        <v>11.967639976080024</v>
      </c>
    </row>
    <row r="1104" spans="5:18" x14ac:dyDescent="0.25">
      <c r="E1104" s="76">
        <f t="shared" ca="1" si="70"/>
        <v>0.21619046896778182</v>
      </c>
      <c r="F1104" s="76">
        <f t="shared" ca="1" si="71"/>
        <v>2.1652985382512364</v>
      </c>
      <c r="Q1104" s="91">
        <f t="shared" ca="1" si="72"/>
        <v>0.90741723951711406</v>
      </c>
      <c r="R1104" s="91">
        <f t="shared" ca="1" si="73"/>
        <v>14.662938235499725</v>
      </c>
    </row>
    <row r="1105" spans="5:18" x14ac:dyDescent="0.25">
      <c r="E1105" s="76">
        <f t="shared" ca="1" si="70"/>
        <v>6.1971678038549971E-2</v>
      </c>
      <c r="F1105" s="76">
        <f t="shared" ca="1" si="71"/>
        <v>1.0554651684224354</v>
      </c>
      <c r="Q1105" s="91">
        <f t="shared" ca="1" si="72"/>
        <v>2.7909163874955567E-2</v>
      </c>
      <c r="R1105" s="91">
        <f t="shared" ca="1" si="73"/>
        <v>7.4499447965569061</v>
      </c>
    </row>
    <row r="1106" spans="5:18" x14ac:dyDescent="0.25">
      <c r="E1106" s="76">
        <f t="shared" ca="1" si="70"/>
        <v>0.57608528419063076</v>
      </c>
      <c r="F1106" s="76">
        <f t="shared" ca="1" si="71"/>
        <v>4.226357679418415</v>
      </c>
      <c r="Q1106" s="91">
        <f t="shared" ca="1" si="72"/>
        <v>6.9299624221122347E-2</v>
      </c>
      <c r="R1106" s="91">
        <f t="shared" ca="1" si="73"/>
        <v>8.0363556337414543</v>
      </c>
    </row>
    <row r="1107" spans="5:18" x14ac:dyDescent="0.25">
      <c r="E1107" s="76">
        <f t="shared" ca="1" si="70"/>
        <v>0.82169328533816011</v>
      </c>
      <c r="F1107" s="76">
        <f t="shared" ca="1" si="71"/>
        <v>6.5352319035064816</v>
      </c>
      <c r="Q1107" s="91">
        <f t="shared" ca="1" si="72"/>
        <v>0.8288265719876301</v>
      </c>
      <c r="R1107" s="91">
        <f t="shared" ca="1" si="73"/>
        <v>13.345348193880904</v>
      </c>
    </row>
    <row r="1108" spans="5:18" x14ac:dyDescent="0.25">
      <c r="E1108" s="76">
        <f t="shared" ca="1" si="70"/>
        <v>0.31110684329868965</v>
      </c>
      <c r="F1108" s="76">
        <f t="shared" ca="1" si="71"/>
        <v>2.6924560489976574</v>
      </c>
      <c r="Q1108" s="91">
        <f t="shared" ca="1" si="72"/>
        <v>0.4654675920715281</v>
      </c>
      <c r="R1108" s="91">
        <f t="shared" ca="1" si="73"/>
        <v>10.536509869721085</v>
      </c>
    </row>
    <row r="1109" spans="5:18" x14ac:dyDescent="0.25">
      <c r="E1109" s="76">
        <f t="shared" ca="1" si="70"/>
        <v>0.8202699187286483</v>
      </c>
      <c r="F1109" s="76">
        <f t="shared" ca="1" si="71"/>
        <v>6.5145549776920326</v>
      </c>
      <c r="Q1109" s="91">
        <f t="shared" ca="1" si="72"/>
        <v>0.19902640339955624</v>
      </c>
      <c r="R1109" s="91">
        <f t="shared" ca="1" si="73"/>
        <v>9.0421751163405375</v>
      </c>
    </row>
    <row r="1110" spans="5:18" x14ac:dyDescent="0.25">
      <c r="E1110" s="76">
        <f t="shared" ca="1" si="70"/>
        <v>9.6455538139159636E-3</v>
      </c>
      <c r="F1110" s="76">
        <f t="shared" ca="1" si="71"/>
        <v>0.15404016350497995</v>
      </c>
      <c r="Q1110" s="91">
        <f t="shared" ca="1" si="72"/>
        <v>4.7357953496507621E-2</v>
      </c>
      <c r="R1110" s="91">
        <f t="shared" ca="1" si="73"/>
        <v>7.7697033755378682</v>
      </c>
    </row>
    <row r="1111" spans="5:18" x14ac:dyDescent="0.25">
      <c r="E1111" s="76">
        <f t="shared" ca="1" si="70"/>
        <v>0.74321538264356934</v>
      </c>
      <c r="F1111" s="76">
        <f t="shared" ca="1" si="71"/>
        <v>5.5833354067053049</v>
      </c>
      <c r="Q1111" s="91">
        <f t="shared" ca="1" si="72"/>
        <v>0.33803797077867892</v>
      </c>
      <c r="R1111" s="91">
        <f t="shared" ca="1" si="73"/>
        <v>9.8375829285329193</v>
      </c>
    </row>
    <row r="1112" spans="5:18" x14ac:dyDescent="0.25">
      <c r="E1112" s="76">
        <f t="shared" ca="1" si="70"/>
        <v>0.66185311705800265</v>
      </c>
      <c r="F1112" s="76">
        <f t="shared" ca="1" si="71"/>
        <v>4.8506985426685452</v>
      </c>
      <c r="Q1112" s="91">
        <f t="shared" ca="1" si="72"/>
        <v>0.5957324930355955</v>
      </c>
      <c r="R1112" s="91">
        <f t="shared" ca="1" si="73"/>
        <v>11.31570081251696</v>
      </c>
    </row>
    <row r="1113" spans="5:18" x14ac:dyDescent="0.25">
      <c r="E1113" s="76">
        <f t="shared" ca="1" si="70"/>
        <v>0.83042024148355731</v>
      </c>
      <c r="F1113" s="76">
        <f t="shared" ca="1" si="71"/>
        <v>6.6657328395213007</v>
      </c>
      <c r="Q1113" s="91">
        <f t="shared" ca="1" si="72"/>
        <v>0.90785024583224683</v>
      </c>
      <c r="R1113" s="91">
        <f t="shared" ca="1" si="73"/>
        <v>14.672783474614636</v>
      </c>
    </row>
    <row r="1114" spans="5:18" x14ac:dyDescent="0.25">
      <c r="E1114" s="76">
        <f t="shared" ca="1" si="70"/>
        <v>0.63409160786944052</v>
      </c>
      <c r="F1114" s="76">
        <f t="shared" ca="1" si="71"/>
        <v>4.6359147484794434</v>
      </c>
      <c r="Q1114" s="91">
        <f t="shared" ca="1" si="72"/>
        <v>0.5850906758746921</v>
      </c>
      <c r="R1114" s="91">
        <f t="shared" ca="1" si="73"/>
        <v>11.247285362158641</v>
      </c>
    </row>
    <row r="1115" spans="5:18" x14ac:dyDescent="0.25">
      <c r="E1115" s="76">
        <f t="shared" ca="1" si="70"/>
        <v>0.91829456338263571</v>
      </c>
      <c r="F1115" s="76">
        <f t="shared" ca="1" si="71"/>
        <v>8.5839234600444598</v>
      </c>
      <c r="Q1115" s="91">
        <f t="shared" ca="1" si="72"/>
        <v>0.95394051791062107</v>
      </c>
      <c r="R1115" s="91">
        <f t="shared" ca="1" si="73"/>
        <v>16.108674586042582</v>
      </c>
    </row>
    <row r="1116" spans="5:18" x14ac:dyDescent="0.25">
      <c r="E1116" s="76">
        <f t="shared" ca="1" si="70"/>
        <v>0.49829262493932924</v>
      </c>
      <c r="F1116" s="76">
        <f t="shared" ca="1" si="71"/>
        <v>3.7364141382399181</v>
      </c>
      <c r="Q1116" s="91">
        <f t="shared" ca="1" si="72"/>
        <v>0.83924131489523457</v>
      </c>
      <c r="R1116" s="91">
        <f t="shared" ca="1" si="73"/>
        <v>13.483003715134915</v>
      </c>
    </row>
    <row r="1117" spans="5:18" x14ac:dyDescent="0.25">
      <c r="E1117" s="76">
        <f t="shared" ca="1" si="70"/>
        <v>0.76625343616460007</v>
      </c>
      <c r="F1117" s="76">
        <f t="shared" ca="1" si="71"/>
        <v>5.829809564527368</v>
      </c>
      <c r="Q1117" s="91">
        <f t="shared" ca="1" si="72"/>
        <v>0.81180741652562693</v>
      </c>
      <c r="R1117" s="91">
        <f t="shared" ca="1" si="73"/>
        <v>13.135707884902438</v>
      </c>
    </row>
    <row r="1118" spans="5:18" x14ac:dyDescent="0.25">
      <c r="E1118" s="76">
        <f t="shared" ca="1" si="70"/>
        <v>0.11754239323881921</v>
      </c>
      <c r="F1118" s="76">
        <f t="shared" ca="1" si="71"/>
        <v>1.5340024915467771</v>
      </c>
      <c r="Q1118" s="91">
        <f t="shared" ca="1" si="72"/>
        <v>0.96247973629157502</v>
      </c>
      <c r="R1118" s="91">
        <f t="shared" ca="1" si="73"/>
        <v>16.527627857631998</v>
      </c>
    </row>
    <row r="1119" spans="5:18" x14ac:dyDescent="0.25">
      <c r="E1119" s="76">
        <f t="shared" ca="1" si="70"/>
        <v>0.1965046485408557</v>
      </c>
      <c r="F1119" s="76">
        <f t="shared" ca="1" si="71"/>
        <v>2.0497549530181298</v>
      </c>
      <c r="Q1119" s="91">
        <f t="shared" ca="1" si="72"/>
        <v>0.88584321124554899</v>
      </c>
      <c r="R1119" s="91">
        <f t="shared" ca="1" si="73"/>
        <v>14.22037384390984</v>
      </c>
    </row>
    <row r="1120" spans="5:18" x14ac:dyDescent="0.25">
      <c r="E1120" s="76">
        <f t="shared" ca="1" si="70"/>
        <v>3.1165771252179342E-2</v>
      </c>
      <c r="F1120" s="76">
        <f t="shared" ca="1" si="71"/>
        <v>0.66105493411217475</v>
      </c>
      <c r="Q1120" s="91">
        <f t="shared" ca="1" si="72"/>
        <v>8.5923432507915787E-2</v>
      </c>
      <c r="R1120" s="91">
        <f t="shared" ca="1" si="73"/>
        <v>8.2043178837903188</v>
      </c>
    </row>
    <row r="1121" spans="5:18" x14ac:dyDescent="0.25">
      <c r="E1121" s="76">
        <f t="shared" ca="1" si="70"/>
        <v>0.52408165087978098</v>
      </c>
      <c r="F1121" s="76">
        <f t="shared" ca="1" si="71"/>
        <v>3.8929371731065316</v>
      </c>
      <c r="Q1121" s="91">
        <f t="shared" ca="1" si="72"/>
        <v>0.48297337626143311</v>
      </c>
      <c r="R1121" s="91">
        <f t="shared" ca="1" si="73"/>
        <v>10.635475166959882</v>
      </c>
    </row>
    <row r="1122" spans="5:18" x14ac:dyDescent="0.25">
      <c r="E1122" s="76">
        <f t="shared" ca="1" si="70"/>
        <v>0.86569467282928581</v>
      </c>
      <c r="F1122" s="76">
        <f t="shared" ca="1" si="71"/>
        <v>7.2731724758121414</v>
      </c>
      <c r="Q1122" s="91">
        <f t="shared" ca="1" si="72"/>
        <v>0.10627253583212215</v>
      </c>
      <c r="R1122" s="91">
        <f t="shared" ca="1" si="73"/>
        <v>8.3854878131449819</v>
      </c>
    </row>
    <row r="1123" spans="5:18" x14ac:dyDescent="0.25">
      <c r="E1123" s="76">
        <f t="shared" ca="1" si="70"/>
        <v>0.96306334245480907</v>
      </c>
      <c r="F1123" s="76">
        <f t="shared" ca="1" si="71"/>
        <v>10.763201310470841</v>
      </c>
      <c r="Q1123" s="91">
        <f t="shared" ca="1" si="72"/>
        <v>0.64672738230365301</v>
      </c>
      <c r="R1123" s="91">
        <f t="shared" ca="1" si="73"/>
        <v>11.661004067336746</v>
      </c>
    </row>
    <row r="1124" spans="5:18" x14ac:dyDescent="0.25">
      <c r="E1124" s="76">
        <f t="shared" ca="1" si="70"/>
        <v>0.39391686759410505</v>
      </c>
      <c r="F1124" s="76">
        <f t="shared" ca="1" si="71"/>
        <v>3.1421733965295147</v>
      </c>
      <c r="Q1124" s="91">
        <f t="shared" ca="1" si="72"/>
        <v>0.98078523231993375</v>
      </c>
      <c r="R1124" s="91">
        <f t="shared" ca="1" si="73"/>
        <v>17.884781889455262</v>
      </c>
    </row>
    <row r="1125" spans="5:18" x14ac:dyDescent="0.25">
      <c r="E1125" s="76">
        <f t="shared" ca="1" si="70"/>
        <v>0.16498751933246791</v>
      </c>
      <c r="F1125" s="76">
        <f t="shared" ca="1" si="71"/>
        <v>1.856334680392417</v>
      </c>
      <c r="Q1125" s="91">
        <f t="shared" ca="1" si="72"/>
        <v>0.65908168178496096</v>
      </c>
      <c r="R1125" s="91">
        <f t="shared" ca="1" si="73"/>
        <v>11.749780349921881</v>
      </c>
    </row>
    <row r="1126" spans="5:18" x14ac:dyDescent="0.25">
      <c r="E1126" s="76">
        <f t="shared" ca="1" si="70"/>
        <v>0.98973494909835857</v>
      </c>
      <c r="F1126" s="76">
        <f t="shared" ca="1" si="71"/>
        <v>14.598758730238963</v>
      </c>
      <c r="Q1126" s="91">
        <f t="shared" ca="1" si="72"/>
        <v>0.22294154425308166</v>
      </c>
      <c r="R1126" s="91">
        <f t="shared" ca="1" si="73"/>
        <v>9.1879425344771324</v>
      </c>
    </row>
    <row r="1127" spans="5:18" x14ac:dyDescent="0.25">
      <c r="E1127" s="76">
        <f t="shared" ca="1" si="70"/>
        <v>0.71629478487992582</v>
      </c>
      <c r="F1127" s="76">
        <f t="shared" ca="1" si="71"/>
        <v>5.3202537378405763</v>
      </c>
      <c r="Q1127" s="91">
        <f t="shared" ca="1" si="72"/>
        <v>0.16997703692282207</v>
      </c>
      <c r="R1127" s="91">
        <f t="shared" ca="1" si="73"/>
        <v>8.8556785421401827</v>
      </c>
    </row>
    <row r="1128" spans="5:18" x14ac:dyDescent="0.25">
      <c r="E1128" s="76">
        <f t="shared" ca="1" si="70"/>
        <v>0.18182635775365952</v>
      </c>
      <c r="F1128" s="76">
        <f t="shared" ca="1" si="71"/>
        <v>1.9611694728946656</v>
      </c>
      <c r="Q1128" s="91">
        <f t="shared" ca="1" si="72"/>
        <v>0.15503737438609888</v>
      </c>
      <c r="R1128" s="91">
        <f t="shared" ca="1" si="73"/>
        <v>8.7544550053171459</v>
      </c>
    </row>
    <row r="1129" spans="5:18" x14ac:dyDescent="0.25">
      <c r="E1129" s="76">
        <f t="shared" ca="1" si="70"/>
        <v>0.74681453764633066</v>
      </c>
      <c r="F1129" s="76">
        <f t="shared" ca="1" si="71"/>
        <v>5.6204308775274354</v>
      </c>
      <c r="Q1129" s="91">
        <f t="shared" ca="1" si="72"/>
        <v>0.79449918133138253</v>
      </c>
      <c r="R1129" s="91">
        <f t="shared" ca="1" si="73"/>
        <v>12.938975250152152</v>
      </c>
    </row>
    <row r="1130" spans="5:18" x14ac:dyDescent="0.25">
      <c r="E1130" s="76">
        <f t="shared" ca="1" si="70"/>
        <v>0.99174252593231982</v>
      </c>
      <c r="F1130" s="76">
        <f t="shared" ca="1" si="71"/>
        <v>15.297235113024637</v>
      </c>
      <c r="Q1130" s="91">
        <f t="shared" ca="1" si="72"/>
        <v>0.10147155557471554</v>
      </c>
      <c r="R1130" s="91">
        <f t="shared" ca="1" si="73"/>
        <v>8.344664167387787</v>
      </c>
    </row>
    <row r="1131" spans="5:18" x14ac:dyDescent="0.25">
      <c r="E1131" s="76">
        <f t="shared" ca="1" si="70"/>
        <v>4.4190261339472903E-2</v>
      </c>
      <c r="F1131" s="76">
        <f t="shared" ca="1" si="71"/>
        <v>0.84945521524649026</v>
      </c>
      <c r="Q1131" s="91">
        <f t="shared" ca="1" si="72"/>
        <v>9.5130210595672393E-2</v>
      </c>
      <c r="R1131" s="91">
        <f t="shared" ca="1" si="73"/>
        <v>8.2890354288747545</v>
      </c>
    </row>
    <row r="1132" spans="5:18" x14ac:dyDescent="0.25">
      <c r="E1132" s="76">
        <f t="shared" ca="1" si="70"/>
        <v>0.60505267363556525</v>
      </c>
      <c r="F1132" s="76">
        <f t="shared" ca="1" si="71"/>
        <v>4.4250377418436333</v>
      </c>
      <c r="Q1132" s="91">
        <f t="shared" ca="1" si="72"/>
        <v>0.67502869975708879</v>
      </c>
      <c r="R1132" s="91">
        <f t="shared" ca="1" si="73"/>
        <v>11.867890973641416</v>
      </c>
    </row>
    <row r="1133" spans="5:18" x14ac:dyDescent="0.25">
      <c r="E1133" s="76">
        <f t="shared" ca="1" si="70"/>
        <v>0.31733074449875442</v>
      </c>
      <c r="F1133" s="76">
        <f t="shared" ca="1" si="71"/>
        <v>2.726178973323214</v>
      </c>
      <c r="Q1133" s="91">
        <f t="shared" ca="1" si="72"/>
        <v>0.18952220667138564</v>
      </c>
      <c r="R1133" s="91">
        <f t="shared" ca="1" si="73"/>
        <v>8.9824540721297303</v>
      </c>
    </row>
    <row r="1134" spans="5:18" x14ac:dyDescent="0.25">
      <c r="E1134" s="76">
        <f t="shared" ca="1" si="70"/>
        <v>0.56892994509572292</v>
      </c>
      <c r="F1134" s="76">
        <f t="shared" ca="1" si="71"/>
        <v>4.1788435134347619</v>
      </c>
      <c r="Q1134" s="91">
        <f t="shared" ca="1" si="72"/>
        <v>0.61400017240235494</v>
      </c>
      <c r="R1134" s="91">
        <f t="shared" ca="1" si="73"/>
        <v>11.435863307536046</v>
      </c>
    </row>
    <row r="1135" spans="5:18" x14ac:dyDescent="0.25">
      <c r="E1135" s="76">
        <f t="shared" ca="1" si="70"/>
        <v>0.43802609084260347</v>
      </c>
      <c r="F1135" s="76">
        <f t="shared" ca="1" si="71"/>
        <v>3.3872903636404379</v>
      </c>
      <c r="Q1135" s="91">
        <f t="shared" ca="1" si="72"/>
        <v>1.1863697237780579E-2</v>
      </c>
      <c r="R1135" s="91">
        <f t="shared" ca="1" si="73"/>
        <v>7.0212730056123718</v>
      </c>
    </row>
    <row r="1136" spans="5:18" x14ac:dyDescent="0.25">
      <c r="E1136" s="76">
        <f t="shared" ca="1" si="70"/>
        <v>0.50705810119324313</v>
      </c>
      <c r="F1136" s="76">
        <f t="shared" ca="1" si="71"/>
        <v>3.7890538560505833</v>
      </c>
      <c r="Q1136" s="91">
        <f t="shared" ca="1" si="72"/>
        <v>2.6609161321873964E-2</v>
      </c>
      <c r="R1136" s="91">
        <f t="shared" ca="1" si="73"/>
        <v>7.4234641672469461</v>
      </c>
    </row>
    <row r="1137" spans="5:18" x14ac:dyDescent="0.25">
      <c r="E1137" s="76">
        <f t="shared" ca="1" si="70"/>
        <v>0.36689686196127103</v>
      </c>
      <c r="F1137" s="76">
        <f t="shared" ca="1" si="71"/>
        <v>2.9946588525437496</v>
      </c>
      <c r="Q1137" s="91">
        <f t="shared" ca="1" si="72"/>
        <v>0.9753537356418881</v>
      </c>
      <c r="R1137" s="91">
        <f t="shared" ca="1" si="73"/>
        <v>17.381356702652038</v>
      </c>
    </row>
    <row r="1138" spans="5:18" x14ac:dyDescent="0.25">
      <c r="E1138" s="76">
        <f t="shared" ca="1" si="70"/>
        <v>0.34063957848133131</v>
      </c>
      <c r="F1138" s="76">
        <f t="shared" ca="1" si="71"/>
        <v>2.8523185573470817</v>
      </c>
      <c r="Q1138" s="91">
        <f t="shared" ca="1" si="72"/>
        <v>0.16574494318135591</v>
      </c>
      <c r="R1138" s="91">
        <f t="shared" ca="1" si="73"/>
        <v>8.8274231815214286</v>
      </c>
    </row>
    <row r="1139" spans="5:18" x14ac:dyDescent="0.25">
      <c r="E1139" s="76">
        <f t="shared" ca="1" si="70"/>
        <v>0.77661877315286987</v>
      </c>
      <c r="F1139" s="76">
        <f t="shared" ca="1" si="71"/>
        <v>5.9483418893902291</v>
      </c>
      <c r="Q1139" s="91">
        <f t="shared" ca="1" si="72"/>
        <v>0.1753139791949464</v>
      </c>
      <c r="R1139" s="91">
        <f t="shared" ca="1" si="73"/>
        <v>8.8908776493019896</v>
      </c>
    </row>
    <row r="1140" spans="5:18" x14ac:dyDescent="0.25">
      <c r="E1140" s="76">
        <f t="shared" ca="1" si="70"/>
        <v>0.80906109037887985</v>
      </c>
      <c r="F1140" s="76">
        <f t="shared" ca="1" si="71"/>
        <v>6.357202434433999</v>
      </c>
      <c r="Q1140" s="91">
        <f t="shared" ca="1" si="72"/>
        <v>0.12568292048576601</v>
      </c>
      <c r="R1140" s="91">
        <f t="shared" ca="1" si="73"/>
        <v>8.5410484845137411</v>
      </c>
    </row>
    <row r="1141" spans="5:18" x14ac:dyDescent="0.25">
      <c r="E1141" s="76">
        <f t="shared" ca="1" si="70"/>
        <v>0.79126948168165123</v>
      </c>
      <c r="F1141" s="76">
        <f t="shared" ca="1" si="71"/>
        <v>6.1252671833118884</v>
      </c>
      <c r="Q1141" s="91">
        <f t="shared" ca="1" si="72"/>
        <v>0.81406831412709391</v>
      </c>
      <c r="R1141" s="91">
        <f t="shared" ca="1" si="73"/>
        <v>13.162566088435931</v>
      </c>
    </row>
    <row r="1142" spans="5:18" x14ac:dyDescent="0.25">
      <c r="E1142" s="76">
        <f t="shared" ca="1" si="70"/>
        <v>0.56609933925538536</v>
      </c>
      <c r="F1142" s="76">
        <f t="shared" ca="1" si="71"/>
        <v>4.1602044777055331</v>
      </c>
      <c r="Q1142" s="91">
        <f t="shared" ca="1" si="72"/>
        <v>0.74575536267110698</v>
      </c>
      <c r="R1142" s="91">
        <f t="shared" ca="1" si="73"/>
        <v>12.452725431989633</v>
      </c>
    </row>
    <row r="1143" spans="5:18" x14ac:dyDescent="0.25">
      <c r="E1143" s="76">
        <f t="shared" ca="1" si="70"/>
        <v>0.21855322064959726</v>
      </c>
      <c r="F1143" s="76">
        <f t="shared" ca="1" si="71"/>
        <v>2.1789535137043754</v>
      </c>
      <c r="Q1143" s="91">
        <f t="shared" ca="1" si="72"/>
        <v>1.6305765878954048E-2</v>
      </c>
      <c r="R1143" s="91">
        <f t="shared" ca="1" si="73"/>
        <v>7.1701214505386375</v>
      </c>
    </row>
    <row r="1144" spans="5:18" x14ac:dyDescent="0.25">
      <c r="E1144" s="76">
        <f t="shared" ca="1" si="70"/>
        <v>0.36319559016371661</v>
      </c>
      <c r="F1144" s="76">
        <f t="shared" ca="1" si="71"/>
        <v>2.9745514600812601</v>
      </c>
      <c r="Q1144" s="91">
        <f t="shared" ca="1" si="72"/>
        <v>0.19472742738224191</v>
      </c>
      <c r="R1144" s="91">
        <f t="shared" ca="1" si="73"/>
        <v>9.0153026492324511</v>
      </c>
    </row>
    <row r="1145" spans="5:18" x14ac:dyDescent="0.25">
      <c r="E1145" s="76">
        <f t="shared" ca="1" si="70"/>
        <v>0.68210114594261362</v>
      </c>
      <c r="F1145" s="76">
        <f t="shared" ca="1" si="71"/>
        <v>5.0169964868339108</v>
      </c>
      <c r="Q1145" s="91">
        <f t="shared" ca="1" si="72"/>
        <v>1.6940321940752678E-2</v>
      </c>
      <c r="R1145" s="91">
        <f t="shared" ca="1" si="73"/>
        <v>7.1887579235959063</v>
      </c>
    </row>
    <row r="1146" spans="5:18" x14ac:dyDescent="0.25">
      <c r="E1146" s="76">
        <f t="shared" ca="1" si="70"/>
        <v>0.67828472158600306</v>
      </c>
      <c r="F1146" s="76">
        <f t="shared" ca="1" si="71"/>
        <v>4.9849645599364907</v>
      </c>
      <c r="Q1146" s="91">
        <f t="shared" ca="1" si="72"/>
        <v>0.69631029779817588</v>
      </c>
      <c r="R1146" s="91">
        <f t="shared" ca="1" si="73"/>
        <v>12.032443760787068</v>
      </c>
    </row>
    <row r="1147" spans="5:18" x14ac:dyDescent="0.25">
      <c r="E1147" s="76">
        <f t="shared" ca="1" si="70"/>
        <v>0.61298393381606253</v>
      </c>
      <c r="F1147" s="76">
        <f t="shared" ca="1" si="71"/>
        <v>4.481377654643472</v>
      </c>
      <c r="Q1147" s="91">
        <f t="shared" ca="1" si="72"/>
        <v>0.37042951070692798</v>
      </c>
      <c r="R1147" s="91">
        <f t="shared" ca="1" si="73"/>
        <v>10.013863726193316</v>
      </c>
    </row>
    <row r="1148" spans="5:18" x14ac:dyDescent="0.25">
      <c r="E1148" s="76">
        <f t="shared" ca="1" si="70"/>
        <v>0.34378080423023716</v>
      </c>
      <c r="F1148" s="76">
        <f t="shared" ca="1" si="71"/>
        <v>2.8693196276434492</v>
      </c>
      <c r="Q1148" s="91">
        <f t="shared" ca="1" si="72"/>
        <v>0.66224715589998751</v>
      </c>
      <c r="R1148" s="91">
        <f t="shared" ca="1" si="73"/>
        <v>11.772898670001718</v>
      </c>
    </row>
    <row r="1149" spans="5:18" x14ac:dyDescent="0.25">
      <c r="E1149" s="76">
        <f t="shared" ca="1" si="70"/>
        <v>0.81060267434568878</v>
      </c>
      <c r="F1149" s="76">
        <f t="shared" ca="1" si="71"/>
        <v>6.3782914248847451</v>
      </c>
      <c r="Q1149" s="91">
        <f t="shared" ca="1" si="72"/>
        <v>3.7449225466319236E-2</v>
      </c>
      <c r="R1149" s="91">
        <f t="shared" ca="1" si="73"/>
        <v>7.6214071874904104</v>
      </c>
    </row>
    <row r="1150" spans="5:18" x14ac:dyDescent="0.25">
      <c r="E1150" s="76">
        <f t="shared" ca="1" si="70"/>
        <v>0.25605261064096441</v>
      </c>
      <c r="F1150" s="76">
        <f t="shared" ca="1" si="71"/>
        <v>2.3910092589945426</v>
      </c>
      <c r="Q1150" s="91">
        <f t="shared" ca="1" si="72"/>
        <v>0.78010910466489214</v>
      </c>
      <c r="R1150" s="91">
        <f t="shared" ca="1" si="73"/>
        <v>12.786062072855827</v>
      </c>
    </row>
    <row r="1151" spans="5:18" x14ac:dyDescent="0.25">
      <c r="E1151" s="76">
        <f t="shared" ca="1" si="70"/>
        <v>0.72066019705868378</v>
      </c>
      <c r="F1151" s="76">
        <f t="shared" ca="1" si="71"/>
        <v>5.3613107681867929</v>
      </c>
      <c r="Q1151" s="91">
        <f t="shared" ca="1" si="72"/>
        <v>8.7105864473249195E-3</v>
      </c>
      <c r="R1151" s="91">
        <f t="shared" ca="1" si="73"/>
        <v>6.8865691592087011</v>
      </c>
    </row>
    <row r="1152" spans="5:18" x14ac:dyDescent="0.25">
      <c r="E1152" s="76">
        <f t="shared" ca="1" si="70"/>
        <v>0.90298175069333209</v>
      </c>
      <c r="F1152" s="76">
        <f t="shared" ca="1" si="71"/>
        <v>8.1273937663567537</v>
      </c>
      <c r="Q1152" s="91">
        <f t="shared" ca="1" si="72"/>
        <v>0.62314143220866647</v>
      </c>
      <c r="R1152" s="91">
        <f t="shared" ca="1" si="73"/>
        <v>11.497396873510898</v>
      </c>
    </row>
    <row r="1153" spans="5:18" x14ac:dyDescent="0.25">
      <c r="E1153" s="76">
        <f t="shared" ca="1" si="70"/>
        <v>0.39930386642405535</v>
      </c>
      <c r="F1153" s="76">
        <f t="shared" ca="1" si="71"/>
        <v>3.1717782908904697</v>
      </c>
      <c r="Q1153" s="91">
        <f t="shared" ca="1" si="72"/>
        <v>0.16852386741520586</v>
      </c>
      <c r="R1153" s="91">
        <f t="shared" ca="1" si="73"/>
        <v>8.8460117390454531</v>
      </c>
    </row>
    <row r="1154" spans="5:18" x14ac:dyDescent="0.25">
      <c r="E1154" s="76">
        <f t="shared" ca="1" si="70"/>
        <v>0.22060621722918083</v>
      </c>
      <c r="F1154" s="76">
        <f t="shared" ca="1" si="71"/>
        <v>2.1907851715895394</v>
      </c>
      <c r="Q1154" s="91">
        <f t="shared" ca="1" si="72"/>
        <v>0.13282758905663117</v>
      </c>
      <c r="R1154" s="91">
        <f t="shared" ca="1" si="73"/>
        <v>8.5950892363503879</v>
      </c>
    </row>
    <row r="1155" spans="5:18" x14ac:dyDescent="0.25">
      <c r="E1155" s="76">
        <f t="shared" ca="1" si="70"/>
        <v>0.14728369656520124</v>
      </c>
      <c r="F1155" s="76">
        <f t="shared" ca="1" si="71"/>
        <v>1.7414922991740562</v>
      </c>
      <c r="Q1155" s="91">
        <f t="shared" ca="1" si="72"/>
        <v>0.66503075364921749</v>
      </c>
      <c r="R1155" s="91">
        <f t="shared" ca="1" si="73"/>
        <v>11.793358631467525</v>
      </c>
    </row>
    <row r="1156" spans="5:18" x14ac:dyDescent="0.25">
      <c r="E1156" s="76">
        <f t="shared" ref="E1156:E1219" ca="1" si="74">RAND()</f>
        <v>0.56702707157737975</v>
      </c>
      <c r="F1156" s="76">
        <f t="shared" ref="F1156:F1219" ca="1" si="75">(((-LN(E1156))^(-$C$3)-1)*(1/$C$3))*$C$5+$C$4</f>
        <v>4.1663037943691235</v>
      </c>
      <c r="Q1156" s="91">
        <f t="shared" ref="Q1156:Q1219" ca="1" si="76">RAND()</f>
        <v>0.63688830531154506</v>
      </c>
      <c r="R1156" s="91">
        <f t="shared" ref="R1156:R1219" ca="1" si="77">-LN(-LN(Q1156))*$O$4+$O$3</f>
        <v>11.591862109823948</v>
      </c>
    </row>
    <row r="1157" spans="5:18" x14ac:dyDescent="0.25">
      <c r="E1157" s="76">
        <f t="shared" ca="1" si="74"/>
        <v>0.16586825283540674</v>
      </c>
      <c r="F1157" s="76">
        <f t="shared" ca="1" si="75"/>
        <v>1.86191518626954</v>
      </c>
      <c r="Q1157" s="91">
        <f t="shared" ca="1" si="76"/>
        <v>0.23344938865641374</v>
      </c>
      <c r="R1157" s="91">
        <f t="shared" ca="1" si="77"/>
        <v>9.2502769119576591</v>
      </c>
    </row>
    <row r="1158" spans="5:18" x14ac:dyDescent="0.25">
      <c r="E1158" s="76">
        <f t="shared" ca="1" si="74"/>
        <v>4.9666502252237232E-2</v>
      </c>
      <c r="F1158" s="76">
        <f t="shared" ca="1" si="75"/>
        <v>0.91772162961746462</v>
      </c>
      <c r="Q1158" s="91">
        <f t="shared" ca="1" si="76"/>
        <v>2.1650672367287016E-2</v>
      </c>
      <c r="R1158" s="91">
        <f t="shared" ca="1" si="77"/>
        <v>7.3128511746737992</v>
      </c>
    </row>
    <row r="1159" spans="5:18" x14ac:dyDescent="0.25">
      <c r="E1159" s="76">
        <f t="shared" ca="1" si="74"/>
        <v>0.94323058874359811</v>
      </c>
      <c r="F1159" s="76">
        <f t="shared" ca="1" si="75"/>
        <v>9.5678023264655607</v>
      </c>
      <c r="Q1159" s="91">
        <f t="shared" ca="1" si="76"/>
        <v>0.68957654111669253</v>
      </c>
      <c r="R1159" s="91">
        <f t="shared" ca="1" si="77"/>
        <v>11.979457050991765</v>
      </c>
    </row>
    <row r="1160" spans="5:18" x14ac:dyDescent="0.25">
      <c r="E1160" s="76">
        <f t="shared" ca="1" si="74"/>
        <v>0.71357958260419307</v>
      </c>
      <c r="F1160" s="76">
        <f t="shared" ca="1" si="75"/>
        <v>5.2950061694288015</v>
      </c>
      <c r="Q1160" s="91">
        <f t="shared" ca="1" si="76"/>
        <v>0.50053609192657622</v>
      </c>
      <c r="R1160" s="91">
        <f t="shared" ca="1" si="77"/>
        <v>10.736120245112632</v>
      </c>
    </row>
    <row r="1161" spans="5:18" x14ac:dyDescent="0.25">
      <c r="E1161" s="76">
        <f t="shared" ca="1" si="74"/>
        <v>0.49690403431572716</v>
      </c>
      <c r="F1161" s="76">
        <f t="shared" ca="1" si="75"/>
        <v>3.7281249772763232</v>
      </c>
      <c r="Q1161" s="91">
        <f t="shared" ca="1" si="76"/>
        <v>0.68915042368627832</v>
      </c>
      <c r="R1161" s="91">
        <f t="shared" ca="1" si="77"/>
        <v>11.976133642020949</v>
      </c>
    </row>
    <row r="1162" spans="5:18" x14ac:dyDescent="0.25">
      <c r="E1162" s="76">
        <f t="shared" ca="1" si="74"/>
        <v>0.79622344074959761</v>
      </c>
      <c r="F1162" s="76">
        <f t="shared" ca="1" si="75"/>
        <v>6.1878373790136916</v>
      </c>
      <c r="Q1162" s="91">
        <f t="shared" ca="1" si="76"/>
        <v>0.69723614312739512</v>
      </c>
      <c r="R1162" s="91">
        <f t="shared" ca="1" si="77"/>
        <v>12.039799307829627</v>
      </c>
    </row>
    <row r="1163" spans="5:18" x14ac:dyDescent="0.25">
      <c r="E1163" s="76">
        <f t="shared" ca="1" si="74"/>
        <v>0.83194749167791582</v>
      </c>
      <c r="F1163" s="76">
        <f t="shared" ca="1" si="75"/>
        <v>6.6892619039418051</v>
      </c>
      <c r="Q1163" s="91">
        <f t="shared" ca="1" si="76"/>
        <v>0.73010562035728477</v>
      </c>
      <c r="R1163" s="91">
        <f t="shared" ca="1" si="77"/>
        <v>12.313122291561132</v>
      </c>
    </row>
    <row r="1164" spans="5:18" x14ac:dyDescent="0.25">
      <c r="E1164" s="76">
        <f t="shared" ca="1" si="74"/>
        <v>0.52009836077837057</v>
      </c>
      <c r="F1164" s="76">
        <f t="shared" ca="1" si="75"/>
        <v>3.8684247271805967</v>
      </c>
      <c r="Q1164" s="91">
        <f t="shared" ca="1" si="76"/>
        <v>0.49719977061249776</v>
      </c>
      <c r="R1164" s="91">
        <f t="shared" ca="1" si="77"/>
        <v>10.716886210417613</v>
      </c>
    </row>
    <row r="1165" spans="5:18" x14ac:dyDescent="0.25">
      <c r="E1165" s="76">
        <f t="shared" ca="1" si="74"/>
        <v>0.52454996961645561</v>
      </c>
      <c r="F1165" s="76">
        <f t="shared" ca="1" si="75"/>
        <v>3.895827676862071</v>
      </c>
      <c r="Q1165" s="91">
        <f t="shared" ca="1" si="76"/>
        <v>0.97079826068602659</v>
      </c>
      <c r="R1165" s="91">
        <f t="shared" ca="1" si="77"/>
        <v>17.037490608562031</v>
      </c>
    </row>
    <row r="1166" spans="5:18" x14ac:dyDescent="0.25">
      <c r="E1166" s="76">
        <f t="shared" ca="1" si="74"/>
        <v>0.5804753473123665</v>
      </c>
      <c r="F1166" s="76">
        <f t="shared" ca="1" si="75"/>
        <v>4.2558000094156041</v>
      </c>
      <c r="Q1166" s="91">
        <f t="shared" ca="1" si="76"/>
        <v>0.96424107359331224</v>
      </c>
      <c r="R1166" s="91">
        <f t="shared" ca="1" si="77"/>
        <v>16.625607260023454</v>
      </c>
    </row>
    <row r="1167" spans="5:18" x14ac:dyDescent="0.25">
      <c r="E1167" s="76">
        <f t="shared" ca="1" si="74"/>
        <v>4.4535997429287044E-2</v>
      </c>
      <c r="F1167" s="76">
        <f t="shared" ca="1" si="75"/>
        <v>0.85392099015023382</v>
      </c>
      <c r="Q1167" s="91">
        <f t="shared" ca="1" si="76"/>
        <v>0.95575091648847665</v>
      </c>
      <c r="R1167" s="91">
        <f t="shared" ca="1" si="77"/>
        <v>16.190753978445464</v>
      </c>
    </row>
    <row r="1168" spans="5:18" x14ac:dyDescent="0.25">
      <c r="E1168" s="76">
        <f t="shared" ca="1" si="74"/>
        <v>0.52036466634056211</v>
      </c>
      <c r="F1168" s="76">
        <f t="shared" ca="1" si="75"/>
        <v>3.8700594987335686</v>
      </c>
      <c r="Q1168" s="91">
        <f t="shared" ca="1" si="76"/>
        <v>0.21141871292954195</v>
      </c>
      <c r="R1168" s="91">
        <f t="shared" ca="1" si="77"/>
        <v>9.118445292684811</v>
      </c>
    </row>
    <row r="1169" spans="5:18" x14ac:dyDescent="0.25">
      <c r="E1169" s="76">
        <f t="shared" ca="1" si="74"/>
        <v>0.96860191090173864</v>
      </c>
      <c r="F1169" s="76">
        <f t="shared" ca="1" si="75"/>
        <v>11.225963888946183</v>
      </c>
      <c r="Q1169" s="91">
        <f t="shared" ca="1" si="76"/>
        <v>0.13362978023264338</v>
      </c>
      <c r="R1169" s="91">
        <f t="shared" ca="1" si="77"/>
        <v>8.6010635420670098</v>
      </c>
    </row>
    <row r="1170" spans="5:18" x14ac:dyDescent="0.25">
      <c r="E1170" s="76">
        <f t="shared" ca="1" si="74"/>
        <v>0.65116079551970474</v>
      </c>
      <c r="F1170" s="76">
        <f t="shared" ca="1" si="75"/>
        <v>4.7662894987595656</v>
      </c>
      <c r="Q1170" s="91">
        <f t="shared" ca="1" si="76"/>
        <v>0.92072606731253614</v>
      </c>
      <c r="R1170" s="91">
        <f t="shared" ca="1" si="77"/>
        <v>14.987667558296742</v>
      </c>
    </row>
    <row r="1171" spans="5:18" x14ac:dyDescent="0.25">
      <c r="E1171" s="76">
        <f t="shared" ca="1" si="74"/>
        <v>0.84325740547613537</v>
      </c>
      <c r="F1171" s="76">
        <f t="shared" ca="1" si="75"/>
        <v>6.8705201115149013</v>
      </c>
      <c r="Q1171" s="91">
        <f t="shared" ca="1" si="76"/>
        <v>0.70664650496354697</v>
      </c>
      <c r="R1171" s="91">
        <f t="shared" ca="1" si="77"/>
        <v>12.115566137193722</v>
      </c>
    </row>
    <row r="1172" spans="5:18" x14ac:dyDescent="0.25">
      <c r="E1172" s="76">
        <f t="shared" ca="1" si="74"/>
        <v>0.79877435755445536</v>
      </c>
      <c r="F1172" s="76">
        <f t="shared" ca="1" si="75"/>
        <v>6.2206395328291082</v>
      </c>
      <c r="Q1172" s="91">
        <f t="shared" ca="1" si="76"/>
        <v>4.9847346545148774E-2</v>
      </c>
      <c r="R1172" s="91">
        <f t="shared" ca="1" si="77"/>
        <v>7.8035822435323006</v>
      </c>
    </row>
    <row r="1173" spans="5:18" x14ac:dyDescent="0.25">
      <c r="E1173" s="76">
        <f t="shared" ca="1" si="74"/>
        <v>0.50090176784246621</v>
      </c>
      <c r="F1173" s="76">
        <f t="shared" ca="1" si="75"/>
        <v>3.7520256778758672</v>
      </c>
      <c r="Q1173" s="91">
        <f t="shared" ca="1" si="76"/>
        <v>0.20092643128429855</v>
      </c>
      <c r="R1173" s="91">
        <f t="shared" ca="1" si="77"/>
        <v>9.0539812208707371</v>
      </c>
    </row>
    <row r="1174" spans="5:18" x14ac:dyDescent="0.25">
      <c r="E1174" s="76">
        <f t="shared" ca="1" si="74"/>
        <v>0.34635549866370086</v>
      </c>
      <c r="F1174" s="76">
        <f t="shared" ca="1" si="75"/>
        <v>2.8832579330948045</v>
      </c>
      <c r="Q1174" s="91">
        <f t="shared" ca="1" si="76"/>
        <v>0.56590946409918375</v>
      </c>
      <c r="R1174" s="91">
        <f t="shared" ca="1" si="77"/>
        <v>11.126621111900183</v>
      </c>
    </row>
    <row r="1175" spans="5:18" x14ac:dyDescent="0.25">
      <c r="E1175" s="76">
        <f t="shared" ca="1" si="74"/>
        <v>0.74845455140057515</v>
      </c>
      <c r="F1175" s="76">
        <f t="shared" ca="1" si="75"/>
        <v>5.6374983221608472</v>
      </c>
      <c r="Q1175" s="91">
        <f t="shared" ca="1" si="76"/>
        <v>0.62761064148853662</v>
      </c>
      <c r="R1175" s="91">
        <f t="shared" ca="1" si="77"/>
        <v>11.527846271213342</v>
      </c>
    </row>
    <row r="1176" spans="5:18" x14ac:dyDescent="0.25">
      <c r="E1176" s="76">
        <f t="shared" ca="1" si="74"/>
        <v>0.14469610658106757</v>
      </c>
      <c r="F1176" s="76">
        <f t="shared" ca="1" si="75"/>
        <v>1.7242367752085848</v>
      </c>
      <c r="Q1176" s="91">
        <f t="shared" ca="1" si="76"/>
        <v>0.11294673883705841</v>
      </c>
      <c r="R1176" s="91">
        <f t="shared" ca="1" si="77"/>
        <v>8.4405807530621413</v>
      </c>
    </row>
    <row r="1177" spans="5:18" x14ac:dyDescent="0.25">
      <c r="E1177" s="76">
        <f t="shared" ca="1" si="74"/>
        <v>0.1207832397014833</v>
      </c>
      <c r="F1177" s="76">
        <f t="shared" ca="1" si="75"/>
        <v>1.5577138746161219</v>
      </c>
      <c r="Q1177" s="91">
        <f t="shared" ca="1" si="76"/>
        <v>0.45908714422477603</v>
      </c>
      <c r="R1177" s="91">
        <f t="shared" ca="1" si="77"/>
        <v>10.500733448648644</v>
      </c>
    </row>
    <row r="1178" spans="5:18" x14ac:dyDescent="0.25">
      <c r="E1178" s="76">
        <f t="shared" ca="1" si="74"/>
        <v>0.56388385471082492</v>
      </c>
      <c r="F1178" s="76">
        <f t="shared" ca="1" si="75"/>
        <v>4.1456765244062606</v>
      </c>
      <c r="Q1178" s="91">
        <f t="shared" ca="1" si="76"/>
        <v>0.78750831192440385</v>
      </c>
      <c r="R1178" s="91">
        <f t="shared" ca="1" si="77"/>
        <v>12.863576558252772</v>
      </c>
    </row>
    <row r="1179" spans="5:18" x14ac:dyDescent="0.25">
      <c r="E1179" s="76">
        <f t="shared" ca="1" si="74"/>
        <v>0.33626522780101886</v>
      </c>
      <c r="F1179" s="76">
        <f t="shared" ca="1" si="75"/>
        <v>2.8286488169669006</v>
      </c>
      <c r="Q1179" s="91">
        <f t="shared" ca="1" si="76"/>
        <v>0.50542180425527272</v>
      </c>
      <c r="R1179" s="91">
        <f t="shared" ca="1" si="77"/>
        <v>10.764390109200789</v>
      </c>
    </row>
    <row r="1180" spans="5:18" x14ac:dyDescent="0.25">
      <c r="E1180" s="76">
        <f t="shared" ca="1" si="74"/>
        <v>0.42805313605259898</v>
      </c>
      <c r="F1180" s="76">
        <f t="shared" ca="1" si="75"/>
        <v>3.3312651632482977</v>
      </c>
      <c r="Q1180" s="91">
        <f t="shared" ca="1" si="76"/>
        <v>0.72100556936013582</v>
      </c>
      <c r="R1180" s="91">
        <f t="shared" ca="1" si="77"/>
        <v>12.234927223728691</v>
      </c>
    </row>
    <row r="1181" spans="5:18" x14ac:dyDescent="0.25">
      <c r="E1181" s="76">
        <f t="shared" ca="1" si="74"/>
        <v>0.47321505107435269</v>
      </c>
      <c r="F1181" s="76">
        <f t="shared" ca="1" si="75"/>
        <v>3.5886521086521368</v>
      </c>
      <c r="Q1181" s="91">
        <f t="shared" ca="1" si="76"/>
        <v>0.91078688646571204</v>
      </c>
      <c r="R1181" s="91">
        <f t="shared" ca="1" si="77"/>
        <v>14.740735764223206</v>
      </c>
    </row>
    <row r="1182" spans="5:18" x14ac:dyDescent="0.25">
      <c r="E1182" s="76">
        <f t="shared" ca="1" si="74"/>
        <v>0.72292447642364532</v>
      </c>
      <c r="F1182" s="76">
        <f t="shared" ca="1" si="75"/>
        <v>5.3828378277430406</v>
      </c>
      <c r="Q1182" s="91">
        <f t="shared" ca="1" si="76"/>
        <v>0.25187550666143033</v>
      </c>
      <c r="R1182" s="91">
        <f t="shared" ca="1" si="77"/>
        <v>9.3575433926326745</v>
      </c>
    </row>
    <row r="1183" spans="5:18" x14ac:dyDescent="0.25">
      <c r="E1183" s="76">
        <f t="shared" ca="1" si="74"/>
        <v>0.96859084074010859</v>
      </c>
      <c r="F1183" s="76">
        <f t="shared" ca="1" si="75"/>
        <v>11.2249528632329</v>
      </c>
      <c r="Q1183" s="91">
        <f t="shared" ca="1" si="76"/>
        <v>0.32423938695491072</v>
      </c>
      <c r="R1183" s="91">
        <f t="shared" ca="1" si="77"/>
        <v>9.7621717642894321</v>
      </c>
    </row>
    <row r="1184" spans="5:18" x14ac:dyDescent="0.25">
      <c r="E1184" s="76">
        <f t="shared" ca="1" si="74"/>
        <v>0.434802192501064</v>
      </c>
      <c r="F1184" s="76">
        <f t="shared" ca="1" si="75"/>
        <v>3.3691348048899057</v>
      </c>
      <c r="Q1184" s="91">
        <f t="shared" ca="1" si="76"/>
        <v>0.73784010103250453</v>
      </c>
      <c r="R1184" s="91">
        <f t="shared" ca="1" si="77"/>
        <v>12.381270011586212</v>
      </c>
    </row>
    <row r="1185" spans="5:18" x14ac:dyDescent="0.25">
      <c r="E1185" s="76">
        <f t="shared" ca="1" si="74"/>
        <v>0.46233060931441206</v>
      </c>
      <c r="F1185" s="76">
        <f t="shared" ca="1" si="75"/>
        <v>3.5256919984807684</v>
      </c>
      <c r="Q1185" s="91">
        <f t="shared" ca="1" si="76"/>
        <v>0.88977921389864623</v>
      </c>
      <c r="R1185" s="91">
        <f t="shared" ca="1" si="77"/>
        <v>14.294894007871875</v>
      </c>
    </row>
    <row r="1186" spans="5:18" x14ac:dyDescent="0.25">
      <c r="E1186" s="76">
        <f t="shared" ca="1" si="74"/>
        <v>0.3329419460531986</v>
      </c>
      <c r="F1186" s="76">
        <f t="shared" ca="1" si="75"/>
        <v>2.8106685514445058</v>
      </c>
      <c r="Q1186" s="91">
        <f t="shared" ca="1" si="76"/>
        <v>0.31293995569060196</v>
      </c>
      <c r="R1186" s="91">
        <f t="shared" ca="1" si="77"/>
        <v>9.7001554516736022</v>
      </c>
    </row>
    <row r="1187" spans="5:18" x14ac:dyDescent="0.25">
      <c r="E1187" s="76">
        <f t="shared" ca="1" si="74"/>
        <v>0.73050911372049177</v>
      </c>
      <c r="F1187" s="76">
        <f t="shared" ca="1" si="75"/>
        <v>5.4561424084305683</v>
      </c>
      <c r="Q1187" s="91">
        <f t="shared" ca="1" si="76"/>
        <v>0.27507293163278101</v>
      </c>
      <c r="R1187" s="91">
        <f t="shared" ca="1" si="77"/>
        <v>9.4896011287797695</v>
      </c>
    </row>
    <row r="1188" spans="5:18" x14ac:dyDescent="0.25">
      <c r="E1188" s="76">
        <f t="shared" ca="1" si="74"/>
        <v>0.62910598500668446</v>
      </c>
      <c r="F1188" s="76">
        <f t="shared" ca="1" si="75"/>
        <v>4.5987783645265763</v>
      </c>
      <c r="Q1188" s="91">
        <f t="shared" ca="1" si="76"/>
        <v>0.32798397559915649</v>
      </c>
      <c r="R1188" s="91">
        <f t="shared" ca="1" si="77"/>
        <v>9.7826669623859299</v>
      </c>
    </row>
    <row r="1189" spans="5:18" x14ac:dyDescent="0.25">
      <c r="E1189" s="76">
        <f t="shared" ca="1" si="74"/>
        <v>0.44071641943113404</v>
      </c>
      <c r="F1189" s="76">
        <f t="shared" ca="1" si="75"/>
        <v>3.4024750945135303</v>
      </c>
      <c r="Q1189" s="91">
        <f t="shared" ca="1" si="76"/>
        <v>8.5247408047460671E-2</v>
      </c>
      <c r="R1189" s="91">
        <f t="shared" ca="1" si="77"/>
        <v>8.1978914574816173</v>
      </c>
    </row>
    <row r="1190" spans="5:18" x14ac:dyDescent="0.25">
      <c r="E1190" s="76">
        <f t="shared" ca="1" si="74"/>
        <v>0.67701995651774449</v>
      </c>
      <c r="F1190" s="76">
        <f t="shared" ca="1" si="75"/>
        <v>4.9744221364011949</v>
      </c>
      <c r="Q1190" s="91">
        <f t="shared" ca="1" si="76"/>
        <v>0.4312258989225809</v>
      </c>
      <c r="R1190" s="91">
        <f t="shared" ca="1" si="77"/>
        <v>10.346034277895303</v>
      </c>
    </row>
    <row r="1191" spans="5:18" x14ac:dyDescent="0.25">
      <c r="E1191" s="76">
        <f t="shared" ca="1" si="74"/>
        <v>0.90174888412321663</v>
      </c>
      <c r="F1191" s="76">
        <f t="shared" ca="1" si="75"/>
        <v>8.0939991919460468</v>
      </c>
      <c r="Q1191" s="91">
        <f t="shared" ca="1" si="76"/>
        <v>0.68624998459923237</v>
      </c>
      <c r="R1191" s="91">
        <f t="shared" ca="1" si="77"/>
        <v>11.953603768317818</v>
      </c>
    </row>
    <row r="1192" spans="5:18" x14ac:dyDescent="0.25">
      <c r="E1192" s="76">
        <f t="shared" ca="1" si="74"/>
        <v>0.2286307135450063</v>
      </c>
      <c r="F1192" s="76">
        <f t="shared" ca="1" si="75"/>
        <v>2.2367518356371048</v>
      </c>
      <c r="Q1192" s="91">
        <f t="shared" ca="1" si="76"/>
        <v>0.70482013915102237</v>
      </c>
      <c r="R1192" s="91">
        <f t="shared" ca="1" si="77"/>
        <v>12.10071521860122</v>
      </c>
    </row>
    <row r="1193" spans="5:18" x14ac:dyDescent="0.25">
      <c r="E1193" s="76">
        <f t="shared" ca="1" si="74"/>
        <v>0.9092501664276339</v>
      </c>
      <c r="F1193" s="76">
        <f t="shared" ca="1" si="75"/>
        <v>8.3043949784149582</v>
      </c>
      <c r="Q1193" s="91">
        <f t="shared" ca="1" si="76"/>
        <v>0.47560376162625895</v>
      </c>
      <c r="R1193" s="91">
        <f t="shared" ca="1" si="77"/>
        <v>10.593660364943089</v>
      </c>
    </row>
    <row r="1194" spans="5:18" x14ac:dyDescent="0.25">
      <c r="E1194" s="76">
        <f t="shared" ca="1" si="74"/>
        <v>0.67905418105934057</v>
      </c>
      <c r="F1194" s="76">
        <f t="shared" ca="1" si="75"/>
        <v>4.9913960191134272</v>
      </c>
      <c r="Q1194" s="91">
        <f t="shared" ca="1" si="76"/>
        <v>0.32208103577483327</v>
      </c>
      <c r="R1194" s="91">
        <f t="shared" ca="1" si="77"/>
        <v>9.750346589853077</v>
      </c>
    </row>
    <row r="1195" spans="5:18" x14ac:dyDescent="0.25">
      <c r="E1195" s="76">
        <f t="shared" ca="1" si="74"/>
        <v>0.36202303155597582</v>
      </c>
      <c r="F1195" s="76">
        <f t="shared" ca="1" si="75"/>
        <v>2.9681852373838331</v>
      </c>
      <c r="Q1195" s="91">
        <f t="shared" ca="1" si="76"/>
        <v>1.5865522013316147E-2</v>
      </c>
      <c r="R1195" s="91">
        <f t="shared" ca="1" si="77"/>
        <v>7.1568666945296302</v>
      </c>
    </row>
    <row r="1196" spans="5:18" x14ac:dyDescent="0.25">
      <c r="E1196" s="76">
        <f t="shared" ca="1" si="74"/>
        <v>0.58665207153383858</v>
      </c>
      <c r="F1196" s="76">
        <f t="shared" ca="1" si="75"/>
        <v>4.2976131955513104</v>
      </c>
      <c r="Q1196" s="91">
        <f t="shared" ca="1" si="76"/>
        <v>3.7832978382353888E-2</v>
      </c>
      <c r="R1196" s="91">
        <f t="shared" ca="1" si="77"/>
        <v>7.6276243625626581</v>
      </c>
    </row>
    <row r="1197" spans="5:18" x14ac:dyDescent="0.25">
      <c r="E1197" s="76">
        <f t="shared" ca="1" si="74"/>
        <v>0.21967128394008384</v>
      </c>
      <c r="F1197" s="76">
        <f t="shared" ca="1" si="75"/>
        <v>2.1854008053403668</v>
      </c>
      <c r="Q1197" s="91">
        <f t="shared" ca="1" si="76"/>
        <v>0.67294827596357121</v>
      </c>
      <c r="R1197" s="91">
        <f t="shared" ca="1" si="77"/>
        <v>11.852243758177492</v>
      </c>
    </row>
    <row r="1198" spans="5:18" x14ac:dyDescent="0.25">
      <c r="E1198" s="76">
        <f t="shared" ca="1" si="74"/>
        <v>0.87285284604383362</v>
      </c>
      <c r="F1198" s="76">
        <f t="shared" ca="1" si="75"/>
        <v>7.4162993939915696</v>
      </c>
      <c r="Q1198" s="91">
        <f t="shared" ca="1" si="76"/>
        <v>0.15994995119481015</v>
      </c>
      <c r="R1198" s="91">
        <f t="shared" ca="1" si="77"/>
        <v>8.7882073763407806</v>
      </c>
    </row>
    <row r="1199" spans="5:18" x14ac:dyDescent="0.25">
      <c r="E1199" s="76">
        <f t="shared" ca="1" si="74"/>
        <v>0.86757269315674435</v>
      </c>
      <c r="F1199" s="76">
        <f t="shared" ca="1" si="75"/>
        <v>7.3099488627795957</v>
      </c>
      <c r="Q1199" s="91">
        <f t="shared" ca="1" si="76"/>
        <v>1.8140577259646795E-2</v>
      </c>
      <c r="R1199" s="91">
        <f t="shared" ca="1" si="77"/>
        <v>7.2226150272004386</v>
      </c>
    </row>
    <row r="1200" spans="5:18" x14ac:dyDescent="0.25">
      <c r="E1200" s="76">
        <f t="shared" ca="1" si="74"/>
        <v>0.92838052992337627</v>
      </c>
      <c r="F1200" s="76">
        <f t="shared" ca="1" si="75"/>
        <v>8.9372052864156331</v>
      </c>
      <c r="Q1200" s="91">
        <f t="shared" ca="1" si="76"/>
        <v>0.87778961878365447</v>
      </c>
      <c r="R1200" s="91">
        <f t="shared" ca="1" si="77"/>
        <v>14.075089928298798</v>
      </c>
    </row>
    <row r="1201" spans="5:18" x14ac:dyDescent="0.25">
      <c r="E1201" s="76">
        <f t="shared" ca="1" si="74"/>
        <v>0.79030201193529015</v>
      </c>
      <c r="F1201" s="76">
        <f t="shared" ca="1" si="75"/>
        <v>6.1132171694667132</v>
      </c>
      <c r="Q1201" s="91">
        <f t="shared" ca="1" si="76"/>
        <v>0.15035932938356888</v>
      </c>
      <c r="R1201" s="91">
        <f t="shared" ca="1" si="77"/>
        <v>8.7218501321684343</v>
      </c>
    </row>
    <row r="1202" spans="5:18" x14ac:dyDescent="0.25">
      <c r="E1202" s="76">
        <f t="shared" ca="1" si="74"/>
        <v>0.19167909005962303</v>
      </c>
      <c r="F1202" s="76">
        <f t="shared" ca="1" si="75"/>
        <v>2.0208867745093291</v>
      </c>
      <c r="Q1202" s="91">
        <f t="shared" ca="1" si="76"/>
        <v>0.68441422132673169</v>
      </c>
      <c r="R1202" s="91">
        <f t="shared" ca="1" si="77"/>
        <v>11.939425433695318</v>
      </c>
    </row>
    <row r="1203" spans="5:18" x14ac:dyDescent="0.25">
      <c r="E1203" s="76">
        <f t="shared" ca="1" si="74"/>
        <v>0.18648680618915481</v>
      </c>
      <c r="F1203" s="76">
        <f t="shared" ca="1" si="75"/>
        <v>1.9895518504069982</v>
      </c>
      <c r="Q1203" s="91">
        <f t="shared" ca="1" si="76"/>
        <v>2.4923979424226639E-2</v>
      </c>
      <c r="R1203" s="91">
        <f t="shared" ca="1" si="77"/>
        <v>7.387704044358304</v>
      </c>
    </row>
    <row r="1204" spans="5:18" x14ac:dyDescent="0.25">
      <c r="E1204" s="76">
        <f t="shared" ca="1" si="74"/>
        <v>0.83848688160774543</v>
      </c>
      <c r="F1204" s="76">
        <f t="shared" ca="1" si="75"/>
        <v>6.7925048825853347</v>
      </c>
      <c r="Q1204" s="91">
        <f t="shared" ca="1" si="76"/>
        <v>0.96303516192481364</v>
      </c>
      <c r="R1204" s="91">
        <f t="shared" ca="1" si="77"/>
        <v>16.558029147846291</v>
      </c>
    </row>
    <row r="1205" spans="5:18" x14ac:dyDescent="0.25">
      <c r="E1205" s="76">
        <f t="shared" ca="1" si="74"/>
        <v>0.41251209603579997</v>
      </c>
      <c r="F1205" s="76">
        <f t="shared" ca="1" si="75"/>
        <v>3.2447138146597938</v>
      </c>
      <c r="Q1205" s="91">
        <f t="shared" ca="1" si="76"/>
        <v>0.60131256281690826</v>
      </c>
      <c r="R1205" s="91">
        <f t="shared" ca="1" si="77"/>
        <v>11.352027957811323</v>
      </c>
    </row>
    <row r="1206" spans="5:18" x14ac:dyDescent="0.25">
      <c r="E1206" s="76">
        <f t="shared" ca="1" si="74"/>
        <v>0.19680763462617301</v>
      </c>
      <c r="F1206" s="76">
        <f t="shared" ca="1" si="75"/>
        <v>2.0515597356365962</v>
      </c>
      <c r="Q1206" s="91">
        <f t="shared" ca="1" si="76"/>
        <v>0.25027196973856536</v>
      </c>
      <c r="R1206" s="91">
        <f t="shared" ca="1" si="77"/>
        <v>9.3483007200012036</v>
      </c>
    </row>
    <row r="1207" spans="5:18" x14ac:dyDescent="0.25">
      <c r="E1207" s="76">
        <f t="shared" ca="1" si="74"/>
        <v>0.40751420328414079</v>
      </c>
      <c r="F1207" s="76">
        <f t="shared" ca="1" si="75"/>
        <v>3.2170537297770148</v>
      </c>
      <c r="Q1207" s="91">
        <f t="shared" ca="1" si="76"/>
        <v>0.8318042524274798</v>
      </c>
      <c r="R1207" s="91">
        <f t="shared" ca="1" si="77"/>
        <v>13.383920874822621</v>
      </c>
    </row>
    <row r="1208" spans="5:18" x14ac:dyDescent="0.25">
      <c r="E1208" s="76">
        <f t="shared" ca="1" si="74"/>
        <v>0.43138496217846189</v>
      </c>
      <c r="F1208" s="76">
        <f t="shared" ca="1" si="75"/>
        <v>3.3499375399674554</v>
      </c>
      <c r="Q1208" s="91">
        <f t="shared" ca="1" si="76"/>
        <v>0.96969861676423597</v>
      </c>
      <c r="R1208" s="91">
        <f t="shared" ca="1" si="77"/>
        <v>16.962432770778204</v>
      </c>
    </row>
    <row r="1209" spans="5:18" x14ac:dyDescent="0.25">
      <c r="E1209" s="76">
        <f t="shared" ca="1" si="74"/>
        <v>0.59973206170894233</v>
      </c>
      <c r="F1209" s="76">
        <f t="shared" ca="1" si="75"/>
        <v>4.3877338140153261</v>
      </c>
      <c r="Q1209" s="91">
        <f t="shared" ca="1" si="76"/>
        <v>8.4490400260585186E-2</v>
      </c>
      <c r="R1209" s="91">
        <f t="shared" ca="1" si="77"/>
        <v>8.1906591604188499</v>
      </c>
    </row>
    <row r="1210" spans="5:18" x14ac:dyDescent="0.25">
      <c r="E1210" s="76">
        <f t="shared" ca="1" si="74"/>
        <v>0.50326715548550371</v>
      </c>
      <c r="F1210" s="76">
        <f t="shared" ca="1" si="75"/>
        <v>3.7662203150183089</v>
      </c>
      <c r="Q1210" s="91">
        <f t="shared" ca="1" si="76"/>
        <v>0.97214241868784124</v>
      </c>
      <c r="R1210" s="91">
        <f t="shared" ca="1" si="77"/>
        <v>17.133113815124329</v>
      </c>
    </row>
    <row r="1211" spans="5:18" x14ac:dyDescent="0.25">
      <c r="E1211" s="76">
        <f t="shared" ca="1" si="74"/>
        <v>0.44331993815675819</v>
      </c>
      <c r="F1211" s="76">
        <f t="shared" ca="1" si="75"/>
        <v>3.4172001069545361</v>
      </c>
      <c r="Q1211" s="91">
        <f t="shared" ca="1" si="76"/>
        <v>0.40330508607221283</v>
      </c>
      <c r="R1211" s="91">
        <f t="shared" ca="1" si="77"/>
        <v>10.192885316335762</v>
      </c>
    </row>
    <row r="1212" spans="5:18" x14ac:dyDescent="0.25">
      <c r="E1212" s="76">
        <f t="shared" ca="1" si="74"/>
        <v>0.62425820049967862</v>
      </c>
      <c r="F1212" s="76">
        <f t="shared" ca="1" si="75"/>
        <v>4.5630543398486774</v>
      </c>
      <c r="Q1212" s="91">
        <f t="shared" ca="1" si="76"/>
        <v>8.1245464621403918E-2</v>
      </c>
      <c r="R1212" s="91">
        <f t="shared" ca="1" si="77"/>
        <v>8.1592111760018575</v>
      </c>
    </row>
    <row r="1213" spans="5:18" x14ac:dyDescent="0.25">
      <c r="E1213" s="76">
        <f t="shared" ca="1" si="74"/>
        <v>0.18785844458689982</v>
      </c>
      <c r="F1213" s="76">
        <f t="shared" ca="1" si="75"/>
        <v>1.9978581081005649</v>
      </c>
      <c r="Q1213" s="91">
        <f t="shared" ca="1" si="76"/>
        <v>0.2231998009504812</v>
      </c>
      <c r="R1213" s="91">
        <f t="shared" ca="1" si="77"/>
        <v>9.18948590670451</v>
      </c>
    </row>
    <row r="1214" spans="5:18" x14ac:dyDescent="0.25">
      <c r="E1214" s="76">
        <f t="shared" ca="1" si="74"/>
        <v>0.67368827219817584</v>
      </c>
      <c r="F1214" s="76">
        <f t="shared" ca="1" si="75"/>
        <v>4.9468214170851894</v>
      </c>
      <c r="Q1214" s="91">
        <f t="shared" ca="1" si="76"/>
        <v>0.67391527554279096</v>
      </c>
      <c r="R1214" s="91">
        <f t="shared" ca="1" si="77"/>
        <v>11.859507506450086</v>
      </c>
    </row>
    <row r="1215" spans="5:18" x14ac:dyDescent="0.25">
      <c r="E1215" s="76">
        <f t="shared" ca="1" si="74"/>
        <v>0.56201156878925074</v>
      </c>
      <c r="F1215" s="76">
        <f t="shared" ca="1" si="75"/>
        <v>4.1334399813679941</v>
      </c>
      <c r="Q1215" s="91">
        <f t="shared" ca="1" si="76"/>
        <v>0.80851741704655367</v>
      </c>
      <c r="R1215" s="91">
        <f t="shared" ca="1" si="77"/>
        <v>13.097127276253659</v>
      </c>
    </row>
    <row r="1216" spans="5:18" x14ac:dyDescent="0.25">
      <c r="E1216" s="76">
        <f t="shared" ca="1" si="74"/>
        <v>0.52245083605939957</v>
      </c>
      <c r="F1216" s="76">
        <f t="shared" ca="1" si="75"/>
        <v>3.8828857634939746</v>
      </c>
      <c r="Q1216" s="91">
        <f t="shared" ca="1" si="76"/>
        <v>0.93182743282690483</v>
      </c>
      <c r="R1216" s="91">
        <f t="shared" ca="1" si="77"/>
        <v>15.301233868451661</v>
      </c>
    </row>
    <row r="1217" spans="5:18" x14ac:dyDescent="0.25">
      <c r="E1217" s="76">
        <f t="shared" ca="1" si="74"/>
        <v>0.6109861579993987</v>
      </c>
      <c r="F1217" s="76">
        <f t="shared" ca="1" si="75"/>
        <v>4.4671018338971731</v>
      </c>
      <c r="Q1217" s="91">
        <f t="shared" ca="1" si="76"/>
        <v>0.11815766150747331</v>
      </c>
      <c r="R1217" s="91">
        <f t="shared" ca="1" si="77"/>
        <v>8.4823778961311067</v>
      </c>
    </row>
    <row r="1218" spans="5:18" x14ac:dyDescent="0.25">
      <c r="E1218" s="76">
        <f t="shared" ca="1" si="74"/>
        <v>0.97933656239599931</v>
      </c>
      <c r="F1218" s="76">
        <f t="shared" ca="1" si="75"/>
        <v>12.448089590017794</v>
      </c>
      <c r="Q1218" s="91">
        <f t="shared" ca="1" si="76"/>
        <v>0.69750433289808389</v>
      </c>
      <c r="R1218" s="91">
        <f t="shared" ca="1" si="77"/>
        <v>12.041933223532375</v>
      </c>
    </row>
    <row r="1219" spans="5:18" x14ac:dyDescent="0.25">
      <c r="E1219" s="76">
        <f t="shared" ca="1" si="74"/>
        <v>0.99508069560531853</v>
      </c>
      <c r="F1219" s="76">
        <f t="shared" ca="1" si="75"/>
        <v>17.019864936880083</v>
      </c>
      <c r="Q1219" s="91">
        <f t="shared" ca="1" si="76"/>
        <v>0.70293925202542962</v>
      </c>
      <c r="R1219" s="91">
        <f t="shared" ca="1" si="77"/>
        <v>12.085495537236795</v>
      </c>
    </row>
    <row r="1220" spans="5:18" x14ac:dyDescent="0.25">
      <c r="E1220" s="76">
        <f t="shared" ref="E1220:E1283" ca="1" si="78">RAND()</f>
        <v>0.58119183724441392</v>
      </c>
      <c r="F1220" s="76">
        <f t="shared" ref="F1220:F1283" ca="1" si="79">(((-LN(E1220))^(-$C$3)-1)*(1/$C$3))*$C$5+$C$4</f>
        <v>4.2606267362624024</v>
      </c>
      <c r="Q1220" s="91">
        <f t="shared" ref="Q1220:Q1283" ca="1" si="80">RAND()</f>
        <v>1.8806729931189592E-2</v>
      </c>
      <c r="R1220" s="91">
        <f t="shared" ref="R1220:R1283" ca="1" si="81">-LN(-LN(Q1220))*$O$4+$O$3</f>
        <v>7.2406849791925492</v>
      </c>
    </row>
    <row r="1221" spans="5:18" x14ac:dyDescent="0.25">
      <c r="E1221" s="76">
        <f t="shared" ca="1" si="78"/>
        <v>0.62439788722923595</v>
      </c>
      <c r="F1221" s="76">
        <f t="shared" ca="1" si="79"/>
        <v>4.5640785022914416</v>
      </c>
      <c r="Q1221" s="91">
        <f t="shared" ca="1" si="80"/>
        <v>0.31314037674742068</v>
      </c>
      <c r="R1221" s="91">
        <f t="shared" ca="1" si="81"/>
        <v>9.7012579617679506</v>
      </c>
    </row>
    <row r="1222" spans="5:18" x14ac:dyDescent="0.25">
      <c r="E1222" s="76">
        <f t="shared" ca="1" si="78"/>
        <v>0.46498442836891529</v>
      </c>
      <c r="F1222" s="76">
        <f t="shared" ca="1" si="79"/>
        <v>3.5409827516504873</v>
      </c>
      <c r="Q1222" s="91">
        <f t="shared" ca="1" si="80"/>
        <v>0.84904857669142941</v>
      </c>
      <c r="R1222" s="91">
        <f t="shared" ca="1" si="81"/>
        <v>13.620186485583888</v>
      </c>
    </row>
    <row r="1223" spans="5:18" x14ac:dyDescent="0.25">
      <c r="E1223" s="76">
        <f t="shared" ca="1" si="78"/>
        <v>0.1017653072617537</v>
      </c>
      <c r="F1223" s="76">
        <f t="shared" ca="1" si="79"/>
        <v>1.4136439044543954</v>
      </c>
      <c r="Q1223" s="91">
        <f t="shared" ca="1" si="80"/>
        <v>0.60075672524499157</v>
      </c>
      <c r="R1223" s="91">
        <f t="shared" ca="1" si="81"/>
        <v>11.34839489382677</v>
      </c>
    </row>
    <row r="1224" spans="5:18" x14ac:dyDescent="0.25">
      <c r="E1224" s="76">
        <f t="shared" ca="1" si="78"/>
        <v>0.71402013707832213</v>
      </c>
      <c r="F1224" s="76">
        <f t="shared" ca="1" si="79"/>
        <v>5.2990878967116046</v>
      </c>
      <c r="Q1224" s="91">
        <f t="shared" ca="1" si="80"/>
        <v>0.28270990467707802</v>
      </c>
      <c r="R1224" s="91">
        <f t="shared" ca="1" si="81"/>
        <v>9.5324915171476476</v>
      </c>
    </row>
    <row r="1225" spans="5:18" x14ac:dyDescent="0.25">
      <c r="E1225" s="76">
        <f t="shared" ca="1" si="78"/>
        <v>0.94345122134421766</v>
      </c>
      <c r="F1225" s="76">
        <f t="shared" ca="1" si="79"/>
        <v>9.5784577451459505</v>
      </c>
      <c r="Q1225" s="91">
        <f t="shared" ca="1" si="80"/>
        <v>0.85878194142485487</v>
      </c>
      <c r="R1225" s="91">
        <f t="shared" ca="1" si="81"/>
        <v>13.764590947477819</v>
      </c>
    </row>
    <row r="1226" spans="5:18" x14ac:dyDescent="0.25">
      <c r="E1226" s="76">
        <f t="shared" ca="1" si="78"/>
        <v>0.47753654644075505</v>
      </c>
      <c r="F1226" s="76">
        <f t="shared" ca="1" si="79"/>
        <v>3.6138360892541694</v>
      </c>
      <c r="Q1226" s="91">
        <f t="shared" ca="1" si="80"/>
        <v>0.55085606596502923</v>
      </c>
      <c r="R1226" s="91">
        <f t="shared" ca="1" si="81"/>
        <v>11.034084053755956</v>
      </c>
    </row>
    <row r="1227" spans="5:18" x14ac:dyDescent="0.25">
      <c r="E1227" s="76">
        <f t="shared" ca="1" si="78"/>
        <v>0.28242054214909396</v>
      </c>
      <c r="F1227" s="76">
        <f t="shared" ca="1" si="79"/>
        <v>2.5363302607280098</v>
      </c>
      <c r="Q1227" s="91">
        <f t="shared" ca="1" si="80"/>
        <v>0.7494052339146926</v>
      </c>
      <c r="R1227" s="91">
        <f t="shared" ca="1" si="81"/>
        <v>12.486290871623842</v>
      </c>
    </row>
    <row r="1228" spans="5:18" x14ac:dyDescent="0.25">
      <c r="E1228" s="76">
        <f t="shared" ca="1" si="78"/>
        <v>0.28218555489684094</v>
      </c>
      <c r="F1228" s="76">
        <f t="shared" ca="1" si="79"/>
        <v>2.5350445464575739</v>
      </c>
      <c r="Q1228" s="91">
        <f t="shared" ca="1" si="80"/>
        <v>0.96037872205685482</v>
      </c>
      <c r="R1228" s="91">
        <f t="shared" ca="1" si="81"/>
        <v>16.416486593469209</v>
      </c>
    </row>
    <row r="1229" spans="5:18" x14ac:dyDescent="0.25">
      <c r="E1229" s="76">
        <f t="shared" ca="1" si="78"/>
        <v>9.0647715953282249E-2</v>
      </c>
      <c r="F1229" s="76">
        <f t="shared" ca="1" si="79"/>
        <v>1.322927281521133</v>
      </c>
      <c r="Q1229" s="91">
        <f t="shared" ca="1" si="80"/>
        <v>0.30053003320897986</v>
      </c>
      <c r="R1229" s="91">
        <f t="shared" ca="1" si="81"/>
        <v>9.6316809568007962</v>
      </c>
    </row>
    <row r="1230" spans="5:18" x14ac:dyDescent="0.25">
      <c r="E1230" s="76">
        <f t="shared" ca="1" si="78"/>
        <v>0.64829581262455771</v>
      </c>
      <c r="F1230" s="76">
        <f t="shared" ca="1" si="79"/>
        <v>4.7440423226433088</v>
      </c>
      <c r="Q1230" s="91">
        <f t="shared" ca="1" si="80"/>
        <v>0.43505997939100993</v>
      </c>
      <c r="R1230" s="91">
        <f t="shared" ca="1" si="81"/>
        <v>10.367193441962188</v>
      </c>
    </row>
    <row r="1231" spans="5:18" x14ac:dyDescent="0.25">
      <c r="E1231" s="76">
        <f t="shared" ca="1" si="78"/>
        <v>0.35441830876469504</v>
      </c>
      <c r="F1231" s="76">
        <f t="shared" ca="1" si="79"/>
        <v>2.9269349959886943</v>
      </c>
      <c r="Q1231" s="91">
        <f t="shared" ca="1" si="80"/>
        <v>0.97840197545768215</v>
      </c>
      <c r="R1231" s="91">
        <f t="shared" ca="1" si="81"/>
        <v>17.648511903419028</v>
      </c>
    </row>
    <row r="1232" spans="5:18" x14ac:dyDescent="0.25">
      <c r="E1232" s="76">
        <f t="shared" ca="1" si="78"/>
        <v>0.32915617411755227</v>
      </c>
      <c r="F1232" s="76">
        <f t="shared" ca="1" si="79"/>
        <v>2.7901859795145274</v>
      </c>
      <c r="Q1232" s="91">
        <f t="shared" ca="1" si="80"/>
        <v>0.58335751905620237</v>
      </c>
      <c r="R1232" s="91">
        <f t="shared" ca="1" si="81"/>
        <v>11.236246249252918</v>
      </c>
    </row>
    <row r="1233" spans="5:18" x14ac:dyDescent="0.25">
      <c r="E1233" s="76">
        <f t="shared" ca="1" si="78"/>
        <v>0.40441043903798013</v>
      </c>
      <c r="F1233" s="76">
        <f t="shared" ca="1" si="79"/>
        <v>3.1999151579902714</v>
      </c>
      <c r="Q1233" s="91">
        <f t="shared" ca="1" si="80"/>
        <v>0.77639563862702721</v>
      </c>
      <c r="R1233" s="91">
        <f t="shared" ca="1" si="81"/>
        <v>12.747996181076928</v>
      </c>
    </row>
    <row r="1234" spans="5:18" x14ac:dyDescent="0.25">
      <c r="E1234" s="76">
        <f t="shared" ca="1" si="78"/>
        <v>2.1243340901439089E-2</v>
      </c>
      <c r="F1234" s="76">
        <f t="shared" ca="1" si="79"/>
        <v>0.47690869042969108</v>
      </c>
      <c r="Q1234" s="91">
        <f t="shared" ca="1" si="80"/>
        <v>0.15143169921300836</v>
      </c>
      <c r="R1234" s="91">
        <f t="shared" ca="1" si="81"/>
        <v>8.7293658265919181</v>
      </c>
    </row>
    <row r="1235" spans="5:18" x14ac:dyDescent="0.25">
      <c r="E1235" s="76">
        <f t="shared" ca="1" si="78"/>
        <v>0.2912878740455761</v>
      </c>
      <c r="F1235" s="76">
        <f t="shared" ca="1" si="79"/>
        <v>2.5847520975244205</v>
      </c>
      <c r="Q1235" s="91">
        <f t="shared" ca="1" si="80"/>
        <v>0.56011463690013963</v>
      </c>
      <c r="R1235" s="91">
        <f t="shared" ca="1" si="81"/>
        <v>11.0907864928745</v>
      </c>
    </row>
    <row r="1236" spans="5:18" x14ac:dyDescent="0.25">
      <c r="E1236" s="76">
        <f t="shared" ca="1" si="78"/>
        <v>6.5283489090671831E-2</v>
      </c>
      <c r="F1236" s="76">
        <f t="shared" ca="1" si="79"/>
        <v>1.0896175673683346</v>
      </c>
      <c r="Q1236" s="91">
        <f t="shared" ca="1" si="80"/>
        <v>0.59655660919050657</v>
      </c>
      <c r="R1236" s="91">
        <f t="shared" ca="1" si="81"/>
        <v>11.32104581500888</v>
      </c>
    </row>
    <row r="1237" spans="5:18" x14ac:dyDescent="0.25">
      <c r="E1237" s="76">
        <f t="shared" ca="1" si="78"/>
        <v>0.61089788630101272</v>
      </c>
      <c r="F1237" s="76">
        <f t="shared" ca="1" si="79"/>
        <v>4.4664723870399365</v>
      </c>
      <c r="Q1237" s="91">
        <f t="shared" ca="1" si="80"/>
        <v>0.32689776460487796</v>
      </c>
      <c r="R1237" s="91">
        <f t="shared" ca="1" si="81"/>
        <v>9.7767244093175663</v>
      </c>
    </row>
    <row r="1238" spans="5:18" x14ac:dyDescent="0.25">
      <c r="E1238" s="76">
        <f t="shared" ca="1" si="78"/>
        <v>0.86398282356778644</v>
      </c>
      <c r="F1238" s="76">
        <f t="shared" ca="1" si="79"/>
        <v>7.2401078789095603</v>
      </c>
      <c r="Q1238" s="91">
        <f t="shared" ca="1" si="80"/>
        <v>0.75457863457556218</v>
      </c>
      <c r="R1238" s="91">
        <f t="shared" ca="1" si="81"/>
        <v>12.534565242654956</v>
      </c>
    </row>
    <row r="1239" spans="5:18" x14ac:dyDescent="0.25">
      <c r="E1239" s="76">
        <f t="shared" ca="1" si="78"/>
        <v>0.37542703827530544</v>
      </c>
      <c r="F1239" s="76">
        <f t="shared" ca="1" si="79"/>
        <v>3.0410779838179565</v>
      </c>
      <c r="Q1239" s="91">
        <f t="shared" ca="1" si="80"/>
        <v>0.93025462840869189</v>
      </c>
      <c r="R1239" s="91">
        <f t="shared" ca="1" si="81"/>
        <v>15.253947050483641</v>
      </c>
    </row>
    <row r="1240" spans="5:18" x14ac:dyDescent="0.25">
      <c r="E1240" s="76">
        <f t="shared" ca="1" si="78"/>
        <v>0.82176553088522897</v>
      </c>
      <c r="F1240" s="76">
        <f t="shared" ca="1" si="79"/>
        <v>6.536285786881197</v>
      </c>
      <c r="Q1240" s="91">
        <f t="shared" ca="1" si="80"/>
        <v>0.49487464827750427</v>
      </c>
      <c r="R1240" s="91">
        <f t="shared" ca="1" si="81"/>
        <v>10.703514726491598</v>
      </c>
    </row>
    <row r="1241" spans="5:18" x14ac:dyDescent="0.25">
      <c r="E1241" s="76">
        <f t="shared" ca="1" si="78"/>
        <v>0.80405866500490242</v>
      </c>
      <c r="F1241" s="76">
        <f t="shared" ca="1" si="79"/>
        <v>6.289909728528686</v>
      </c>
      <c r="Q1241" s="91">
        <f t="shared" ca="1" si="80"/>
        <v>0.19172060873655017</v>
      </c>
      <c r="R1241" s="91">
        <f t="shared" ca="1" si="81"/>
        <v>8.9963703481434312</v>
      </c>
    </row>
    <row r="1242" spans="5:18" x14ac:dyDescent="0.25">
      <c r="E1242" s="76">
        <f t="shared" ca="1" si="78"/>
        <v>0.76467068930892645</v>
      </c>
      <c r="F1242" s="76">
        <f t="shared" ca="1" si="79"/>
        <v>5.8121547077916542</v>
      </c>
      <c r="Q1242" s="91">
        <f t="shared" ca="1" si="80"/>
        <v>4.6541665048415393E-2</v>
      </c>
      <c r="R1242" s="91">
        <f t="shared" ca="1" si="81"/>
        <v>7.7583346164443689</v>
      </c>
    </row>
    <row r="1243" spans="5:18" x14ac:dyDescent="0.25">
      <c r="E1243" s="76">
        <f t="shared" ca="1" si="78"/>
        <v>0.25771385305050476</v>
      </c>
      <c r="F1243" s="76">
        <f t="shared" ca="1" si="79"/>
        <v>2.4002379369347389</v>
      </c>
      <c r="Q1243" s="91">
        <f t="shared" ca="1" si="80"/>
        <v>0.70654636503290291</v>
      </c>
      <c r="R1243" s="91">
        <f t="shared" ca="1" si="81"/>
        <v>12.114749993600421</v>
      </c>
    </row>
    <row r="1244" spans="5:18" x14ac:dyDescent="0.25">
      <c r="E1244" s="76">
        <f t="shared" ca="1" si="78"/>
        <v>0.57434694343813286</v>
      </c>
      <c r="F1244" s="76">
        <f t="shared" ca="1" si="79"/>
        <v>4.2147611337997066</v>
      </c>
      <c r="Q1244" s="91">
        <f t="shared" ca="1" si="80"/>
        <v>8.0001538573228004E-2</v>
      </c>
      <c r="R1244" s="91">
        <f t="shared" ca="1" si="81"/>
        <v>8.1469560427117695</v>
      </c>
    </row>
    <row r="1245" spans="5:18" x14ac:dyDescent="0.25">
      <c r="E1245" s="76">
        <f t="shared" ca="1" si="78"/>
        <v>0.58308436743788739</v>
      </c>
      <c r="F1245" s="76">
        <f t="shared" ca="1" si="79"/>
        <v>4.2734054904450609</v>
      </c>
      <c r="Q1245" s="91">
        <f t="shared" ca="1" si="80"/>
        <v>0.27656909104980554</v>
      </c>
      <c r="R1245" s="91">
        <f t="shared" ca="1" si="81"/>
        <v>9.498024075754385</v>
      </c>
    </row>
    <row r="1246" spans="5:18" x14ac:dyDescent="0.25">
      <c r="E1246" s="76">
        <f t="shared" ca="1" si="78"/>
        <v>0.77257631504963664</v>
      </c>
      <c r="F1246" s="76">
        <f t="shared" ca="1" si="79"/>
        <v>5.901498679821195</v>
      </c>
      <c r="Q1246" s="91">
        <f t="shared" ca="1" si="80"/>
        <v>0.98271276688085218</v>
      </c>
      <c r="R1246" s="91">
        <f t="shared" ca="1" si="81"/>
        <v>18.098160979170174</v>
      </c>
    </row>
    <row r="1247" spans="5:18" x14ac:dyDescent="0.25">
      <c r="E1247" s="76">
        <f t="shared" ca="1" si="78"/>
        <v>3.7698785292205272E-2</v>
      </c>
      <c r="F1247" s="76">
        <f t="shared" ca="1" si="79"/>
        <v>0.76099994016074657</v>
      </c>
      <c r="Q1247" s="91">
        <f t="shared" ca="1" si="80"/>
        <v>0.12967797710016848</v>
      </c>
      <c r="R1247" s="91">
        <f t="shared" ca="1" si="81"/>
        <v>8.5714540957294982</v>
      </c>
    </row>
    <row r="1248" spans="5:18" x14ac:dyDescent="0.25">
      <c r="E1248" s="76">
        <f t="shared" ca="1" si="78"/>
        <v>0.87132955126964073</v>
      </c>
      <c r="F1248" s="76">
        <f t="shared" ca="1" si="79"/>
        <v>7.3851572152566254</v>
      </c>
      <c r="Q1248" s="91">
        <f t="shared" ca="1" si="80"/>
        <v>0.35296396145680786</v>
      </c>
      <c r="R1248" s="91">
        <f t="shared" ca="1" si="81"/>
        <v>9.9188885885170883</v>
      </c>
    </row>
    <row r="1249" spans="5:18" x14ac:dyDescent="0.25">
      <c r="E1249" s="76">
        <f t="shared" ca="1" si="78"/>
        <v>0.12234488943349087</v>
      </c>
      <c r="F1249" s="76">
        <f t="shared" ca="1" si="79"/>
        <v>1.5690302960973685</v>
      </c>
      <c r="Q1249" s="91">
        <f t="shared" ca="1" si="80"/>
        <v>0.24271399940165794</v>
      </c>
      <c r="R1249" s="91">
        <f t="shared" ca="1" si="81"/>
        <v>9.3045095346515172</v>
      </c>
    </row>
    <row r="1250" spans="5:18" x14ac:dyDescent="0.25">
      <c r="E1250" s="76">
        <f t="shared" ca="1" si="78"/>
        <v>0.99273141836169054</v>
      </c>
      <c r="F1250" s="76">
        <f t="shared" ca="1" si="79"/>
        <v>15.713477514978182</v>
      </c>
      <c r="Q1250" s="91">
        <f t="shared" ca="1" si="80"/>
        <v>0.39105645989754023</v>
      </c>
      <c r="R1250" s="91">
        <f t="shared" ca="1" si="81"/>
        <v>10.126085508536095</v>
      </c>
    </row>
    <row r="1251" spans="5:18" x14ac:dyDescent="0.25">
      <c r="E1251" s="76">
        <f t="shared" ca="1" si="78"/>
        <v>0.29310790011279242</v>
      </c>
      <c r="F1251" s="76">
        <f t="shared" ca="1" si="79"/>
        <v>2.59466976802543</v>
      </c>
      <c r="Q1251" s="91">
        <f t="shared" ca="1" si="80"/>
        <v>0.63565375453218154</v>
      </c>
      <c r="R1251" s="91">
        <f t="shared" ca="1" si="81"/>
        <v>11.583279226727205</v>
      </c>
    </row>
    <row r="1252" spans="5:18" x14ac:dyDescent="0.25">
      <c r="E1252" s="76">
        <f t="shared" ca="1" si="78"/>
        <v>0.94789943048078584</v>
      </c>
      <c r="F1252" s="76">
        <f t="shared" ca="1" si="79"/>
        <v>9.8033478330117703</v>
      </c>
      <c r="Q1252" s="91">
        <f t="shared" ca="1" si="80"/>
        <v>4.7357616049487072E-2</v>
      </c>
      <c r="R1252" s="91">
        <f t="shared" ca="1" si="81"/>
        <v>7.7696987031278297</v>
      </c>
    </row>
    <row r="1253" spans="5:18" x14ac:dyDescent="0.25">
      <c r="E1253" s="76">
        <f t="shared" ca="1" si="78"/>
        <v>0.79207986517005491</v>
      </c>
      <c r="F1253" s="76">
        <f t="shared" ca="1" si="79"/>
        <v>6.1354026695889292</v>
      </c>
      <c r="Q1253" s="91">
        <f t="shared" ca="1" si="80"/>
        <v>0.36588532165924059</v>
      </c>
      <c r="R1253" s="91">
        <f t="shared" ca="1" si="81"/>
        <v>9.9891587891694726</v>
      </c>
    </row>
    <row r="1254" spans="5:18" x14ac:dyDescent="0.25">
      <c r="E1254" s="76">
        <f t="shared" ca="1" si="78"/>
        <v>0.31138840887493646</v>
      </c>
      <c r="F1254" s="76">
        <f t="shared" ca="1" si="79"/>
        <v>2.6939824106276906</v>
      </c>
      <c r="Q1254" s="91">
        <f t="shared" ca="1" si="80"/>
        <v>0.89197807362357295</v>
      </c>
      <c r="R1254" s="91">
        <f t="shared" ca="1" si="81"/>
        <v>14.337617223546905</v>
      </c>
    </row>
    <row r="1255" spans="5:18" x14ac:dyDescent="0.25">
      <c r="E1255" s="76">
        <f t="shared" ca="1" si="78"/>
        <v>0.93600705560102748</v>
      </c>
      <c r="F1255" s="76">
        <f t="shared" ca="1" si="79"/>
        <v>9.2414999987865407</v>
      </c>
      <c r="Q1255" s="91">
        <f t="shared" ca="1" si="80"/>
        <v>0.10930086751814816</v>
      </c>
      <c r="R1255" s="91">
        <f t="shared" ca="1" si="81"/>
        <v>8.4107136708346761</v>
      </c>
    </row>
    <row r="1256" spans="5:18" x14ac:dyDescent="0.25">
      <c r="E1256" s="76">
        <f t="shared" ca="1" si="78"/>
        <v>2.3800432226833701E-2</v>
      </c>
      <c r="F1256" s="76">
        <f t="shared" ca="1" si="79"/>
        <v>0.52933606341892769</v>
      </c>
      <c r="Q1256" s="91">
        <f t="shared" ca="1" si="80"/>
        <v>0.78593945403287713</v>
      </c>
      <c r="R1256" s="91">
        <f t="shared" ca="1" si="81"/>
        <v>12.846949986804356</v>
      </c>
    </row>
    <row r="1257" spans="5:18" x14ac:dyDescent="0.25">
      <c r="E1257" s="76">
        <f t="shared" ca="1" si="78"/>
        <v>0.64391494738742594</v>
      </c>
      <c r="F1257" s="76">
        <f t="shared" ca="1" si="79"/>
        <v>4.710314436987832</v>
      </c>
      <c r="Q1257" s="91">
        <f t="shared" ca="1" si="80"/>
        <v>0.71390411656066</v>
      </c>
      <c r="R1257" s="91">
        <f t="shared" ca="1" si="81"/>
        <v>12.175305432412808</v>
      </c>
    </row>
    <row r="1258" spans="5:18" x14ac:dyDescent="0.25">
      <c r="E1258" s="76">
        <f t="shared" ca="1" si="78"/>
        <v>0.27733129860208194</v>
      </c>
      <c r="F1258" s="76">
        <f t="shared" ca="1" si="79"/>
        <v>2.5084524923448566</v>
      </c>
      <c r="Q1258" s="91">
        <f t="shared" ca="1" si="80"/>
        <v>0.93485840713129398</v>
      </c>
      <c r="R1258" s="91">
        <f t="shared" ca="1" si="81"/>
        <v>15.395401957526106</v>
      </c>
    </row>
    <row r="1259" spans="5:18" x14ac:dyDescent="0.25">
      <c r="E1259" s="76">
        <f t="shared" ca="1" si="78"/>
        <v>0.13404764986577533</v>
      </c>
      <c r="F1259" s="76">
        <f t="shared" ca="1" si="79"/>
        <v>1.6517634572137792</v>
      </c>
      <c r="Q1259" s="91">
        <f t="shared" ca="1" si="80"/>
        <v>0.48849201919085306</v>
      </c>
      <c r="R1259" s="91">
        <f t="shared" ca="1" si="81"/>
        <v>10.666943479205933</v>
      </c>
    </row>
    <row r="1260" spans="5:18" x14ac:dyDescent="0.25">
      <c r="E1260" s="76">
        <f t="shared" ca="1" si="78"/>
        <v>0.43126272823942091</v>
      </c>
      <c r="F1260" s="76">
        <f t="shared" ca="1" si="79"/>
        <v>3.3492517331938583</v>
      </c>
      <c r="Q1260" s="91">
        <f t="shared" ca="1" si="80"/>
        <v>0.57018793931982403</v>
      </c>
      <c r="R1260" s="91">
        <f t="shared" ca="1" si="81"/>
        <v>11.153256983195407</v>
      </c>
    </row>
    <row r="1261" spans="5:18" x14ac:dyDescent="0.25">
      <c r="E1261" s="76">
        <f t="shared" ca="1" si="78"/>
        <v>8.4735182578413837E-2</v>
      </c>
      <c r="F1261" s="76">
        <f t="shared" ca="1" si="79"/>
        <v>1.2722290979851865</v>
      </c>
      <c r="Q1261" s="91">
        <f t="shared" ca="1" si="80"/>
        <v>0.56988381968324464</v>
      </c>
      <c r="R1261" s="91">
        <f t="shared" ca="1" si="81"/>
        <v>11.151358561388795</v>
      </c>
    </row>
    <row r="1262" spans="5:18" x14ac:dyDescent="0.25">
      <c r="E1262" s="76">
        <f t="shared" ca="1" si="78"/>
        <v>0.40741460057603329</v>
      </c>
      <c r="F1262" s="76">
        <f t="shared" ca="1" si="79"/>
        <v>3.216503285955536</v>
      </c>
      <c r="Q1262" s="91">
        <f t="shared" ca="1" si="80"/>
        <v>0.59438032894931003</v>
      </c>
      <c r="R1262" s="91">
        <f t="shared" ca="1" si="81"/>
        <v>11.306945909411802</v>
      </c>
    </row>
    <row r="1263" spans="5:18" x14ac:dyDescent="0.25">
      <c r="E1263" s="76">
        <f t="shared" ca="1" si="78"/>
        <v>0.42754452678447818</v>
      </c>
      <c r="F1263" s="76">
        <f t="shared" ca="1" si="79"/>
        <v>3.328418613785435</v>
      </c>
      <c r="Q1263" s="91">
        <f t="shared" ca="1" si="80"/>
        <v>0.47239963544144925</v>
      </c>
      <c r="R1263" s="91">
        <f t="shared" ca="1" si="81"/>
        <v>10.575550909956808</v>
      </c>
    </row>
    <row r="1264" spans="5:18" x14ac:dyDescent="0.25">
      <c r="E1264" s="76">
        <f t="shared" ca="1" si="78"/>
        <v>0.78628399249431902</v>
      </c>
      <c r="F1264" s="76">
        <f t="shared" ca="1" si="79"/>
        <v>6.0637447278542096</v>
      </c>
      <c r="Q1264" s="91">
        <f t="shared" ca="1" si="80"/>
        <v>0.82193658017401572</v>
      </c>
      <c r="R1264" s="91">
        <f t="shared" ca="1" si="81"/>
        <v>13.258342276528337</v>
      </c>
    </row>
    <row r="1265" spans="5:18" x14ac:dyDescent="0.25">
      <c r="E1265" s="76">
        <f t="shared" ca="1" si="78"/>
        <v>0.60345427920274253</v>
      </c>
      <c r="F1265" s="76">
        <f t="shared" ca="1" si="79"/>
        <v>4.4137904517704314</v>
      </c>
      <c r="Q1265" s="91">
        <f t="shared" ca="1" si="80"/>
        <v>0.80011869071330932</v>
      </c>
      <c r="R1265" s="91">
        <f t="shared" ca="1" si="81"/>
        <v>13.001210074455251</v>
      </c>
    </row>
    <row r="1266" spans="5:18" x14ac:dyDescent="0.25">
      <c r="E1266" s="76">
        <f t="shared" ca="1" si="78"/>
        <v>7.6271125915471916E-2</v>
      </c>
      <c r="F1266" s="76">
        <f t="shared" ca="1" si="79"/>
        <v>1.1960968299682935</v>
      </c>
      <c r="Q1266" s="91">
        <f t="shared" ca="1" si="80"/>
        <v>0.16764181603577388</v>
      </c>
      <c r="R1266" s="91">
        <f t="shared" ca="1" si="81"/>
        <v>8.8401263257016964</v>
      </c>
    </row>
    <row r="1267" spans="5:18" x14ac:dyDescent="0.25">
      <c r="E1267" s="76">
        <f t="shared" ca="1" si="78"/>
        <v>0.82448578302596554</v>
      </c>
      <c r="F1267" s="76">
        <f t="shared" ca="1" si="79"/>
        <v>6.5762812820691625</v>
      </c>
      <c r="Q1267" s="91">
        <f t="shared" ca="1" si="80"/>
        <v>0.69458493125618415</v>
      </c>
      <c r="R1267" s="91">
        <f t="shared" ca="1" si="81"/>
        <v>12.01878212866643</v>
      </c>
    </row>
    <row r="1268" spans="5:18" x14ac:dyDescent="0.25">
      <c r="E1268" s="76">
        <f t="shared" ca="1" si="78"/>
        <v>0.26155905803219026</v>
      </c>
      <c r="F1268" s="76">
        <f t="shared" ca="1" si="79"/>
        <v>2.4215566336508028</v>
      </c>
      <c r="Q1268" s="91">
        <f t="shared" ca="1" si="80"/>
        <v>0.28035159918667629</v>
      </c>
      <c r="R1268" s="91">
        <f t="shared" ca="1" si="81"/>
        <v>9.5192739140538354</v>
      </c>
    </row>
    <row r="1269" spans="5:18" x14ac:dyDescent="0.25">
      <c r="E1269" s="76">
        <f t="shared" ca="1" si="78"/>
        <v>0.37902238456391535</v>
      </c>
      <c r="F1269" s="76">
        <f t="shared" ca="1" si="79"/>
        <v>3.0606803844547432</v>
      </c>
      <c r="Q1269" s="91">
        <f t="shared" ca="1" si="80"/>
        <v>0.53796640919880045</v>
      </c>
      <c r="R1269" s="91">
        <f t="shared" ca="1" si="81"/>
        <v>10.956203357183691</v>
      </c>
    </row>
    <row r="1270" spans="5:18" x14ac:dyDescent="0.25">
      <c r="E1270" s="76">
        <f t="shared" ca="1" si="78"/>
        <v>0.30918526543636493</v>
      </c>
      <c r="F1270" s="76">
        <f t="shared" ca="1" si="79"/>
        <v>2.6820370194987349</v>
      </c>
      <c r="Q1270" s="91">
        <f t="shared" ca="1" si="80"/>
        <v>0.81578438488589278</v>
      </c>
      <c r="R1270" s="91">
        <f t="shared" ca="1" si="81"/>
        <v>13.183144976074452</v>
      </c>
    </row>
    <row r="1271" spans="5:18" x14ac:dyDescent="0.25">
      <c r="E1271" s="76">
        <f t="shared" ca="1" si="78"/>
        <v>5.0364677771793764E-2</v>
      </c>
      <c r="F1271" s="76">
        <f t="shared" ca="1" si="79"/>
        <v>0.92607361471350247</v>
      </c>
      <c r="Q1271" s="91">
        <f t="shared" ca="1" si="80"/>
        <v>0.60658508753897222</v>
      </c>
      <c r="R1271" s="91">
        <f t="shared" ca="1" si="81"/>
        <v>11.386653322487041</v>
      </c>
    </row>
    <row r="1272" spans="5:18" x14ac:dyDescent="0.25">
      <c r="E1272" s="76">
        <f t="shared" ca="1" si="78"/>
        <v>0.44084784053627646</v>
      </c>
      <c r="F1272" s="76">
        <f t="shared" ca="1" si="79"/>
        <v>3.4032176681652144</v>
      </c>
      <c r="Q1272" s="91">
        <f t="shared" ca="1" si="80"/>
        <v>0.32513969953859057</v>
      </c>
      <c r="R1272" s="91">
        <f t="shared" ca="1" si="81"/>
        <v>9.7671017618519045</v>
      </c>
    </row>
    <row r="1273" spans="5:18" x14ac:dyDescent="0.25">
      <c r="E1273" s="76">
        <f t="shared" ca="1" si="78"/>
        <v>0.62983281116913459</v>
      </c>
      <c r="F1273" s="76">
        <f t="shared" ca="1" si="79"/>
        <v>4.6041669258204028</v>
      </c>
      <c r="Q1273" s="91">
        <f t="shared" ca="1" si="80"/>
        <v>0.90507768519090437</v>
      </c>
      <c r="R1273" s="91">
        <f t="shared" ca="1" si="81"/>
        <v>14.610487268043217</v>
      </c>
    </row>
    <row r="1274" spans="5:18" x14ac:dyDescent="0.25">
      <c r="E1274" s="76">
        <f t="shared" ca="1" si="78"/>
        <v>0.67878080023092935</v>
      </c>
      <c r="F1274" s="76">
        <f t="shared" ca="1" si="79"/>
        <v>4.9891094543324961</v>
      </c>
      <c r="Q1274" s="91">
        <f t="shared" ca="1" si="80"/>
        <v>0.44940030831979993</v>
      </c>
      <c r="R1274" s="91">
        <f t="shared" ca="1" si="81"/>
        <v>10.446684059116246</v>
      </c>
    </row>
    <row r="1275" spans="5:18" x14ac:dyDescent="0.25">
      <c r="E1275" s="76">
        <f t="shared" ca="1" si="78"/>
        <v>0.28358440478262337</v>
      </c>
      <c r="F1275" s="76">
        <f t="shared" ca="1" si="79"/>
        <v>2.5426962080501099</v>
      </c>
      <c r="Q1275" s="91">
        <f t="shared" ca="1" si="80"/>
        <v>4.0948764350116074E-3</v>
      </c>
      <c r="R1275" s="91">
        <f t="shared" ca="1" si="81"/>
        <v>6.5912244046896724</v>
      </c>
    </row>
    <row r="1276" spans="5:18" x14ac:dyDescent="0.25">
      <c r="E1276" s="76">
        <f t="shared" ca="1" si="78"/>
        <v>0.52548655435277702</v>
      </c>
      <c r="F1276" s="76">
        <f t="shared" ca="1" si="79"/>
        <v>3.901613822670968</v>
      </c>
      <c r="Q1276" s="91">
        <f t="shared" ca="1" si="80"/>
        <v>8.7675015111266408E-2</v>
      </c>
      <c r="R1276" s="91">
        <f t="shared" ca="1" si="81"/>
        <v>8.2208307982767757</v>
      </c>
    </row>
    <row r="1277" spans="5:18" x14ac:dyDescent="0.25">
      <c r="E1277" s="76">
        <f t="shared" ca="1" si="78"/>
        <v>0.86597105617394832</v>
      </c>
      <c r="F1277" s="76">
        <f t="shared" ca="1" si="79"/>
        <v>7.2785514440991967</v>
      </c>
      <c r="Q1277" s="91">
        <f t="shared" ca="1" si="80"/>
        <v>0.98238225395276657</v>
      </c>
      <c r="R1277" s="91">
        <f t="shared" ca="1" si="81"/>
        <v>18.059948716370858</v>
      </c>
    </row>
    <row r="1278" spans="5:18" x14ac:dyDescent="0.25">
      <c r="E1278" s="76">
        <f t="shared" ca="1" si="78"/>
        <v>0.197063634933062</v>
      </c>
      <c r="F1278" s="76">
        <f t="shared" ca="1" si="79"/>
        <v>2.0530839402384333</v>
      </c>
      <c r="Q1278" s="91">
        <f t="shared" ca="1" si="80"/>
        <v>0.79079213071756427</v>
      </c>
      <c r="R1278" s="91">
        <f t="shared" ca="1" si="81"/>
        <v>12.898722746700912</v>
      </c>
    </row>
    <row r="1279" spans="5:18" x14ac:dyDescent="0.25">
      <c r="E1279" s="76">
        <f t="shared" ca="1" si="78"/>
        <v>0.86658004875932004</v>
      </c>
      <c r="F1279" s="76">
        <f t="shared" ca="1" si="79"/>
        <v>7.2904440168238311</v>
      </c>
      <c r="Q1279" s="91">
        <f t="shared" ca="1" si="80"/>
        <v>0.9748494677960976</v>
      </c>
      <c r="R1279" s="91">
        <f t="shared" ca="1" si="81"/>
        <v>17.340334300207289</v>
      </c>
    </row>
    <row r="1280" spans="5:18" x14ac:dyDescent="0.25">
      <c r="E1280" s="76">
        <f t="shared" ca="1" si="78"/>
        <v>0.82106441905800021</v>
      </c>
      <c r="F1280" s="76">
        <f t="shared" ca="1" si="79"/>
        <v>6.5260762681213054</v>
      </c>
      <c r="Q1280" s="91">
        <f t="shared" ca="1" si="80"/>
        <v>0.91271723510790836</v>
      </c>
      <c r="R1280" s="91">
        <f t="shared" ca="1" si="81"/>
        <v>14.786570399353703</v>
      </c>
    </row>
    <row r="1281" spans="5:18" x14ac:dyDescent="0.25">
      <c r="E1281" s="76">
        <f t="shared" ca="1" si="78"/>
        <v>0.62754467960006477</v>
      </c>
      <c r="F1281" s="76">
        <f t="shared" ca="1" si="79"/>
        <v>4.5872319577883554</v>
      </c>
      <c r="Q1281" s="91">
        <f t="shared" ca="1" si="80"/>
        <v>0.9711128665880473</v>
      </c>
      <c r="R1281" s="91">
        <f t="shared" ca="1" si="81"/>
        <v>17.059477009112019</v>
      </c>
    </row>
    <row r="1282" spans="5:18" x14ac:dyDescent="0.25">
      <c r="E1282" s="76">
        <f t="shared" ca="1" si="78"/>
        <v>0.9646067862051565</v>
      </c>
      <c r="F1282" s="76">
        <f t="shared" ca="1" si="79"/>
        <v>10.884178940127068</v>
      </c>
      <c r="Q1282" s="91">
        <f t="shared" ca="1" si="80"/>
        <v>0.51794852528723423</v>
      </c>
      <c r="R1282" s="91">
        <f t="shared" ca="1" si="81"/>
        <v>10.837467252632905</v>
      </c>
    </row>
    <row r="1283" spans="5:18" x14ac:dyDescent="0.25">
      <c r="E1283" s="76">
        <f t="shared" ca="1" si="78"/>
        <v>0.45263344284800211</v>
      </c>
      <c r="F1283" s="76">
        <f t="shared" ca="1" si="79"/>
        <v>3.4701303345205554</v>
      </c>
      <c r="Q1283" s="91">
        <f t="shared" ca="1" si="80"/>
        <v>0.27062884332594916</v>
      </c>
      <c r="R1283" s="91">
        <f t="shared" ca="1" si="81"/>
        <v>9.4645204518462513</v>
      </c>
    </row>
    <row r="1284" spans="5:18" x14ac:dyDescent="0.25">
      <c r="E1284" s="76">
        <f t="shared" ref="E1284:E1347" ca="1" si="82">RAND()</f>
        <v>0.71433349527408885</v>
      </c>
      <c r="F1284" s="76">
        <f t="shared" ref="F1284:F1347" ca="1" si="83">(((-LN(E1284))^(-$C$3)-1)*(1/$C$3))*$C$5+$C$4</f>
        <v>5.3019946271894787</v>
      </c>
      <c r="Q1284" s="91">
        <f t="shared" ref="Q1284:Q1347" ca="1" si="84">RAND()</f>
        <v>6.8829109796584076E-2</v>
      </c>
      <c r="R1284" s="91">
        <f t="shared" ref="R1284:R1347" ca="1" si="85">-LN(-LN(Q1284))*$O$4+$O$3</f>
        <v>8.0312576669380125</v>
      </c>
    </row>
    <row r="1285" spans="5:18" x14ac:dyDescent="0.25">
      <c r="E1285" s="76">
        <f t="shared" ca="1" si="82"/>
        <v>0.9253455841025352</v>
      </c>
      <c r="F1285" s="76">
        <f t="shared" ca="1" si="83"/>
        <v>8.8256068963677698</v>
      </c>
      <c r="Q1285" s="91">
        <f t="shared" ca="1" si="84"/>
        <v>0.62083201826243717</v>
      </c>
      <c r="R1285" s="91">
        <f t="shared" ca="1" si="85"/>
        <v>11.481757920370036</v>
      </c>
    </row>
    <row r="1286" spans="5:18" x14ac:dyDescent="0.25">
      <c r="E1286" s="76">
        <f t="shared" ca="1" si="82"/>
        <v>0.98928383233066763</v>
      </c>
      <c r="F1286" s="76">
        <f t="shared" ca="1" si="83"/>
        <v>14.462432823468349</v>
      </c>
      <c r="Q1286" s="91">
        <f t="shared" ca="1" si="84"/>
        <v>0.42879708727807386</v>
      </c>
      <c r="R1286" s="91">
        <f t="shared" ca="1" si="85"/>
        <v>10.332648882616928</v>
      </c>
    </row>
    <row r="1287" spans="5:18" x14ac:dyDescent="0.25">
      <c r="E1287" s="76">
        <f t="shared" ca="1" si="82"/>
        <v>0.80543161820332565</v>
      </c>
      <c r="F1287" s="76">
        <f t="shared" ca="1" si="83"/>
        <v>6.3082083445957977</v>
      </c>
      <c r="Q1287" s="91">
        <f t="shared" ca="1" si="84"/>
        <v>0.38153936019649726</v>
      </c>
      <c r="R1287" s="91">
        <f t="shared" ca="1" si="85"/>
        <v>10.074279935155735</v>
      </c>
    </row>
    <row r="1288" spans="5:18" x14ac:dyDescent="0.25">
      <c r="E1288" s="76">
        <f t="shared" ca="1" si="82"/>
        <v>0.91580678395093729</v>
      </c>
      <c r="F1288" s="76">
        <f t="shared" ca="1" si="83"/>
        <v>8.5038928394620612</v>
      </c>
      <c r="Q1288" s="91">
        <f t="shared" ca="1" si="84"/>
        <v>0.68756833112710691</v>
      </c>
      <c r="R1288" s="91">
        <f t="shared" ca="1" si="85"/>
        <v>11.963824672536038</v>
      </c>
    </row>
    <row r="1289" spans="5:18" x14ac:dyDescent="0.25">
      <c r="E1289" s="76">
        <f t="shared" ca="1" si="82"/>
        <v>0.5327623429402637</v>
      </c>
      <c r="F1289" s="76">
        <f t="shared" ca="1" si="83"/>
        <v>3.946815949319606</v>
      </c>
      <c r="Q1289" s="91">
        <f t="shared" ca="1" si="84"/>
        <v>0.89347155637858366</v>
      </c>
      <c r="R1289" s="91">
        <f t="shared" ca="1" si="85"/>
        <v>14.36710294462519</v>
      </c>
    </row>
    <row r="1290" spans="5:18" x14ac:dyDescent="0.25">
      <c r="E1290" s="76">
        <f t="shared" ca="1" si="82"/>
        <v>0.27846989325450477</v>
      </c>
      <c r="F1290" s="76">
        <f t="shared" ca="1" si="83"/>
        <v>2.514695522446277</v>
      </c>
      <c r="Q1290" s="91">
        <f t="shared" ca="1" si="84"/>
        <v>0.8149450549772238</v>
      </c>
      <c r="R1290" s="91">
        <f t="shared" ca="1" si="85"/>
        <v>13.173058803060268</v>
      </c>
    </row>
    <row r="1291" spans="5:18" x14ac:dyDescent="0.25">
      <c r="E1291" s="76">
        <f t="shared" ca="1" si="82"/>
        <v>0.90702229521060884</v>
      </c>
      <c r="F1291" s="76">
        <f t="shared" ca="1" si="83"/>
        <v>8.2400518997480781</v>
      </c>
      <c r="Q1291" s="91">
        <f t="shared" ca="1" si="84"/>
        <v>0.18037804935754598</v>
      </c>
      <c r="R1291" s="91">
        <f t="shared" ca="1" si="85"/>
        <v>8.923857438530888</v>
      </c>
    </row>
    <row r="1292" spans="5:18" x14ac:dyDescent="0.25">
      <c r="E1292" s="76">
        <f t="shared" ca="1" si="82"/>
        <v>0.53010475180567829</v>
      </c>
      <c r="F1292" s="76">
        <f t="shared" ca="1" si="83"/>
        <v>3.9302526173930614</v>
      </c>
      <c r="Q1292" s="91">
        <f t="shared" ca="1" si="84"/>
        <v>0.74301289593966768</v>
      </c>
      <c r="R1292" s="91">
        <f t="shared" ca="1" si="85"/>
        <v>12.427764294622488</v>
      </c>
    </row>
    <row r="1293" spans="5:18" x14ac:dyDescent="0.25">
      <c r="E1293" s="76">
        <f t="shared" ca="1" si="82"/>
        <v>0.62702155949078286</v>
      </c>
      <c r="F1293" s="76">
        <f t="shared" ca="1" si="83"/>
        <v>4.583372047340581</v>
      </c>
      <c r="Q1293" s="91">
        <f t="shared" ca="1" si="84"/>
        <v>0.82917736031370315</v>
      </c>
      <c r="R1293" s="91">
        <f t="shared" ca="1" si="85"/>
        <v>13.349860957430328</v>
      </c>
    </row>
    <row r="1294" spans="5:18" x14ac:dyDescent="0.25">
      <c r="E1294" s="76">
        <f t="shared" ca="1" si="82"/>
        <v>0.10083659477273343</v>
      </c>
      <c r="F1294" s="76">
        <f t="shared" ca="1" si="83"/>
        <v>1.4062724821798374</v>
      </c>
      <c r="Q1294" s="91">
        <f t="shared" ca="1" si="84"/>
        <v>0.32837680958197435</v>
      </c>
      <c r="R1294" s="91">
        <f t="shared" ca="1" si="85"/>
        <v>9.7848156162771787</v>
      </c>
    </row>
    <row r="1295" spans="5:18" x14ac:dyDescent="0.25">
      <c r="E1295" s="76">
        <f t="shared" ca="1" si="82"/>
        <v>0.4671812247274022</v>
      </c>
      <c r="F1295" s="76">
        <f t="shared" ca="1" si="83"/>
        <v>3.5536690534468169</v>
      </c>
      <c r="Q1295" s="91">
        <f t="shared" ca="1" si="84"/>
        <v>0.65898112299737621</v>
      </c>
      <c r="R1295" s="91">
        <f t="shared" ca="1" si="85"/>
        <v>11.749048495958851</v>
      </c>
    </row>
    <row r="1296" spans="5:18" x14ac:dyDescent="0.25">
      <c r="E1296" s="76">
        <f t="shared" ca="1" si="82"/>
        <v>0.17379463341231727</v>
      </c>
      <c r="F1296" s="76">
        <f t="shared" ca="1" si="83"/>
        <v>1.9116379698235337</v>
      </c>
      <c r="Q1296" s="91">
        <f t="shared" ca="1" si="84"/>
        <v>0.49843654273256432</v>
      </c>
      <c r="R1296" s="91">
        <f t="shared" ca="1" si="85"/>
        <v>10.724009690731332</v>
      </c>
    </row>
    <row r="1297" spans="5:18" x14ac:dyDescent="0.25">
      <c r="E1297" s="76">
        <f t="shared" ca="1" si="82"/>
        <v>0.29364178622970549</v>
      </c>
      <c r="F1297" s="76">
        <f t="shared" ca="1" si="83"/>
        <v>2.5975777906571769</v>
      </c>
      <c r="Q1297" s="91">
        <f t="shared" ca="1" si="84"/>
        <v>0.68482393607699343</v>
      </c>
      <c r="R1297" s="91">
        <f t="shared" ca="1" si="85"/>
        <v>11.942584410439052</v>
      </c>
    </row>
    <row r="1298" spans="5:18" x14ac:dyDescent="0.25">
      <c r="E1298" s="76">
        <f t="shared" ca="1" si="82"/>
        <v>0.44784524431041028</v>
      </c>
      <c r="F1298" s="76">
        <f t="shared" ca="1" si="83"/>
        <v>3.4428673770351965</v>
      </c>
      <c r="Q1298" s="91">
        <f t="shared" ca="1" si="84"/>
        <v>0.43591173864230559</v>
      </c>
      <c r="R1298" s="91">
        <f t="shared" ca="1" si="85"/>
        <v>10.37189908291997</v>
      </c>
    </row>
    <row r="1299" spans="5:18" x14ac:dyDescent="0.25">
      <c r="E1299" s="76">
        <f t="shared" ca="1" si="82"/>
        <v>0.29487275576605554</v>
      </c>
      <c r="F1299" s="76">
        <f t="shared" ca="1" si="83"/>
        <v>2.6042807065703095</v>
      </c>
      <c r="Q1299" s="91">
        <f t="shared" ca="1" si="84"/>
        <v>1.036961589590224E-2</v>
      </c>
      <c r="R1299" s="91">
        <f t="shared" ca="1" si="85"/>
        <v>6.9614658619871381</v>
      </c>
    </row>
    <row r="1300" spans="5:18" x14ac:dyDescent="0.25">
      <c r="E1300" s="76">
        <f t="shared" ca="1" si="82"/>
        <v>0.51611573738814132</v>
      </c>
      <c r="F1300" s="76">
        <f t="shared" ca="1" si="83"/>
        <v>3.8440441737918736</v>
      </c>
      <c r="Q1300" s="91">
        <f t="shared" ca="1" si="84"/>
        <v>0.20340276047125294</v>
      </c>
      <c r="R1300" s="91">
        <f t="shared" ca="1" si="85"/>
        <v>9.0693053593321729</v>
      </c>
    </row>
    <row r="1301" spans="5:18" x14ac:dyDescent="0.25">
      <c r="E1301" s="76">
        <f t="shared" ca="1" si="82"/>
        <v>0.45201383066780543</v>
      </c>
      <c r="F1301" s="76">
        <f t="shared" ca="1" si="83"/>
        <v>3.4665961845151312</v>
      </c>
      <c r="Q1301" s="91">
        <f t="shared" ca="1" si="84"/>
        <v>0.52210544139010018</v>
      </c>
      <c r="R1301" s="91">
        <f t="shared" ca="1" si="85"/>
        <v>10.861917504647478</v>
      </c>
    </row>
    <row r="1302" spans="5:18" x14ac:dyDescent="0.25">
      <c r="E1302" s="76">
        <f t="shared" ca="1" si="82"/>
        <v>0.24380729961067371</v>
      </c>
      <c r="F1302" s="76">
        <f t="shared" ca="1" si="83"/>
        <v>2.3226055512944206</v>
      </c>
      <c r="Q1302" s="91">
        <f t="shared" ca="1" si="84"/>
        <v>6.994906507433063E-2</v>
      </c>
      <c r="R1302" s="91">
        <f t="shared" ca="1" si="85"/>
        <v>8.043356819404881</v>
      </c>
    </row>
    <row r="1303" spans="5:18" x14ac:dyDescent="0.25">
      <c r="E1303" s="76">
        <f t="shared" ca="1" si="82"/>
        <v>0.35957566643695216</v>
      </c>
      <c r="F1303" s="76">
        <f t="shared" ca="1" si="83"/>
        <v>2.9549030640978176</v>
      </c>
      <c r="Q1303" s="91">
        <f t="shared" ca="1" si="84"/>
        <v>0.90846435337138332</v>
      </c>
      <c r="R1303" s="91">
        <f t="shared" ca="1" si="85"/>
        <v>14.686821910229192</v>
      </c>
    </row>
    <row r="1304" spans="5:18" x14ac:dyDescent="0.25">
      <c r="E1304" s="76">
        <f t="shared" ca="1" si="82"/>
        <v>0.48646685963850544</v>
      </c>
      <c r="F1304" s="76">
        <f t="shared" ca="1" si="83"/>
        <v>3.6662359519959304</v>
      </c>
      <c r="Q1304" s="91">
        <f t="shared" ca="1" si="84"/>
        <v>0.7275732591637033</v>
      </c>
      <c r="R1304" s="91">
        <f t="shared" ca="1" si="85"/>
        <v>12.291152556332467</v>
      </c>
    </row>
    <row r="1305" spans="5:18" x14ac:dyDescent="0.25">
      <c r="E1305" s="76">
        <f t="shared" ca="1" si="82"/>
        <v>0.65314539638025637</v>
      </c>
      <c r="F1305" s="76">
        <f t="shared" ca="1" si="83"/>
        <v>4.7817902209485492</v>
      </c>
      <c r="Q1305" s="91">
        <f t="shared" ca="1" si="84"/>
        <v>8.3626218875171299E-2</v>
      </c>
      <c r="R1305" s="91">
        <f t="shared" ca="1" si="85"/>
        <v>8.1823556287085157</v>
      </c>
    </row>
    <row r="1306" spans="5:18" x14ac:dyDescent="0.25">
      <c r="E1306" s="76">
        <f t="shared" ca="1" si="82"/>
        <v>9.3222954570123084E-2</v>
      </c>
      <c r="F1306" s="76">
        <f t="shared" ca="1" si="83"/>
        <v>1.34444558137724</v>
      </c>
      <c r="Q1306" s="91">
        <f t="shared" ca="1" si="84"/>
        <v>0.9141413393669966</v>
      </c>
      <c r="R1306" s="91">
        <f t="shared" ca="1" si="85"/>
        <v>14.821007060777861</v>
      </c>
    </row>
    <row r="1307" spans="5:18" x14ac:dyDescent="0.25">
      <c r="E1307" s="76">
        <f t="shared" ca="1" si="82"/>
        <v>7.7376766046237333E-2</v>
      </c>
      <c r="F1307" s="76">
        <f t="shared" ca="1" si="83"/>
        <v>1.2063044472720281</v>
      </c>
      <c r="Q1307" s="91">
        <f t="shared" ca="1" si="84"/>
        <v>0.34609223368904918</v>
      </c>
      <c r="R1307" s="91">
        <f t="shared" ca="1" si="85"/>
        <v>9.8814820923932043</v>
      </c>
    </row>
    <row r="1308" spans="5:18" x14ac:dyDescent="0.25">
      <c r="E1308" s="76">
        <f t="shared" ca="1" si="82"/>
        <v>0.56795482477690418</v>
      </c>
      <c r="F1308" s="76">
        <f t="shared" ca="1" si="83"/>
        <v>4.1724126248313205</v>
      </c>
      <c r="Q1308" s="91">
        <f t="shared" ca="1" si="84"/>
        <v>0.73584302178490624</v>
      </c>
      <c r="R1308" s="91">
        <f t="shared" ca="1" si="85"/>
        <v>12.363519576415765</v>
      </c>
    </row>
    <row r="1309" spans="5:18" x14ac:dyDescent="0.25">
      <c r="E1309" s="76">
        <f t="shared" ca="1" si="82"/>
        <v>0.22551035741913739</v>
      </c>
      <c r="F1309" s="76">
        <f t="shared" ca="1" si="83"/>
        <v>2.2189287141292953</v>
      </c>
      <c r="Q1309" s="91">
        <f t="shared" ca="1" si="84"/>
        <v>0.91581911628743407</v>
      </c>
      <c r="R1309" s="91">
        <f t="shared" ca="1" si="85"/>
        <v>14.862282789920402</v>
      </c>
    </row>
    <row r="1310" spans="5:18" x14ac:dyDescent="0.25">
      <c r="E1310" s="76">
        <f t="shared" ca="1" si="82"/>
        <v>0.88443502119265427</v>
      </c>
      <c r="F1310" s="76">
        <f t="shared" ca="1" si="83"/>
        <v>7.6665241080971276</v>
      </c>
      <c r="Q1310" s="91">
        <f t="shared" ca="1" si="84"/>
        <v>0.45461336543858055</v>
      </c>
      <c r="R1310" s="91">
        <f t="shared" ca="1" si="85"/>
        <v>10.475732887399493</v>
      </c>
    </row>
    <row r="1311" spans="5:18" x14ac:dyDescent="0.25">
      <c r="E1311" s="76">
        <f t="shared" ca="1" si="82"/>
        <v>0.41567634729335834</v>
      </c>
      <c r="F1311" s="76">
        <f t="shared" ca="1" si="83"/>
        <v>3.2622676042918481</v>
      </c>
      <c r="Q1311" s="91">
        <f t="shared" ca="1" si="84"/>
        <v>0.29193910433309755</v>
      </c>
      <c r="R1311" s="91">
        <f t="shared" ca="1" si="85"/>
        <v>9.5840050751335095</v>
      </c>
    </row>
    <row r="1312" spans="5:18" x14ac:dyDescent="0.25">
      <c r="E1312" s="76">
        <f t="shared" ca="1" si="82"/>
        <v>0.32710159487304147</v>
      </c>
      <c r="F1312" s="76">
        <f t="shared" ca="1" si="83"/>
        <v>2.7790690257352808</v>
      </c>
      <c r="Q1312" s="91">
        <f t="shared" ca="1" si="84"/>
        <v>0.16605420792648584</v>
      </c>
      <c r="R1312" s="91">
        <f t="shared" ca="1" si="85"/>
        <v>8.829498662529577</v>
      </c>
    </row>
    <row r="1313" spans="5:18" x14ac:dyDescent="0.25">
      <c r="E1313" s="76">
        <f t="shared" ca="1" si="82"/>
        <v>0.64096036716837868</v>
      </c>
      <c r="F1313" s="76">
        <f t="shared" ca="1" si="83"/>
        <v>4.6877612317432611</v>
      </c>
      <c r="Q1313" s="91">
        <f t="shared" ca="1" si="84"/>
        <v>0.70222818075109728</v>
      </c>
      <c r="R1313" s="91">
        <f t="shared" ca="1" si="85"/>
        <v>12.079761216977563</v>
      </c>
    </row>
    <row r="1314" spans="5:18" x14ac:dyDescent="0.25">
      <c r="E1314" s="76">
        <f t="shared" ca="1" si="82"/>
        <v>0.2829495248896976</v>
      </c>
      <c r="F1314" s="76">
        <f t="shared" ca="1" si="83"/>
        <v>2.5392240404757711</v>
      </c>
      <c r="Q1314" s="91">
        <f t="shared" ca="1" si="84"/>
        <v>0.16438463706385875</v>
      </c>
      <c r="R1314" s="91">
        <f t="shared" ca="1" si="85"/>
        <v>8.8182736456779924</v>
      </c>
    </row>
    <row r="1315" spans="5:18" x14ac:dyDescent="0.25">
      <c r="E1315" s="76">
        <f t="shared" ca="1" si="82"/>
        <v>0.6879006270315452</v>
      </c>
      <c r="F1315" s="76">
        <f t="shared" ca="1" si="83"/>
        <v>5.0663224819271253</v>
      </c>
      <c r="Q1315" s="91">
        <f t="shared" ca="1" si="84"/>
        <v>0.93064903686764311</v>
      </c>
      <c r="R1315" s="91">
        <f t="shared" ca="1" si="85"/>
        <v>15.265707900886222</v>
      </c>
    </row>
    <row r="1316" spans="5:18" x14ac:dyDescent="0.25">
      <c r="E1316" s="76">
        <f t="shared" ca="1" si="82"/>
        <v>0.37874434905909349</v>
      </c>
      <c r="F1316" s="76">
        <f t="shared" ca="1" si="83"/>
        <v>3.0591636260544615</v>
      </c>
      <c r="Q1316" s="91">
        <f t="shared" ca="1" si="84"/>
        <v>0.9888690815527158</v>
      </c>
      <c r="R1316" s="91">
        <f t="shared" ca="1" si="85"/>
        <v>18.984874304442805</v>
      </c>
    </row>
    <row r="1317" spans="5:18" x14ac:dyDescent="0.25">
      <c r="E1317" s="76">
        <f t="shared" ca="1" si="82"/>
        <v>0.22820270450183477</v>
      </c>
      <c r="F1317" s="76">
        <f t="shared" ca="1" si="83"/>
        <v>2.2343108160553777</v>
      </c>
      <c r="Q1317" s="91">
        <f t="shared" ca="1" si="84"/>
        <v>0.36995828681444187</v>
      </c>
      <c r="R1317" s="91">
        <f t="shared" ca="1" si="85"/>
        <v>10.011301836735937</v>
      </c>
    </row>
    <row r="1318" spans="5:18" x14ac:dyDescent="0.25">
      <c r="E1318" s="76">
        <f t="shared" ca="1" si="82"/>
        <v>0.49150271916842336</v>
      </c>
      <c r="F1318" s="76">
        <f t="shared" ca="1" si="83"/>
        <v>3.6960068623445226</v>
      </c>
      <c r="Q1318" s="91">
        <f t="shared" ca="1" si="84"/>
        <v>0.95273797184025444</v>
      </c>
      <c r="R1318" s="91">
        <f t="shared" ca="1" si="85"/>
        <v>16.055876155911967</v>
      </c>
    </row>
    <row r="1319" spans="5:18" x14ac:dyDescent="0.25">
      <c r="E1319" s="76">
        <f t="shared" ca="1" si="82"/>
        <v>0.53507391054850506</v>
      </c>
      <c r="F1319" s="76">
        <f t="shared" ca="1" si="83"/>
        <v>3.9612729428837286</v>
      </c>
      <c r="Q1319" s="91">
        <f t="shared" ca="1" si="84"/>
        <v>0.10428378585595333</v>
      </c>
      <c r="R1319" s="91">
        <f t="shared" ca="1" si="85"/>
        <v>8.368704625263792</v>
      </c>
    </row>
    <row r="1320" spans="5:18" x14ac:dyDescent="0.25">
      <c r="E1320" s="76">
        <f t="shared" ca="1" si="82"/>
        <v>0.63651635459756095</v>
      </c>
      <c r="F1320" s="76">
        <f t="shared" ca="1" si="83"/>
        <v>4.6541252366891612</v>
      </c>
      <c r="Q1320" s="91">
        <f t="shared" ca="1" si="84"/>
        <v>0.91275801899943931</v>
      </c>
      <c r="R1320" s="91">
        <f t="shared" ca="1" si="85"/>
        <v>14.78754914427557</v>
      </c>
    </row>
    <row r="1321" spans="5:18" x14ac:dyDescent="0.25">
      <c r="E1321" s="76">
        <f t="shared" ca="1" si="82"/>
        <v>0.46391577443533794</v>
      </c>
      <c r="F1321" s="76">
        <f t="shared" ca="1" si="83"/>
        <v>3.5348208487624939</v>
      </c>
      <c r="Q1321" s="91">
        <f t="shared" ca="1" si="84"/>
        <v>0.38013173149095925</v>
      </c>
      <c r="R1321" s="91">
        <f t="shared" ca="1" si="85"/>
        <v>10.066622573522146</v>
      </c>
    </row>
    <row r="1322" spans="5:18" x14ac:dyDescent="0.25">
      <c r="E1322" s="76">
        <f t="shared" ca="1" si="82"/>
        <v>0.38948918095241802</v>
      </c>
      <c r="F1322" s="76">
        <f t="shared" ca="1" si="83"/>
        <v>3.1178955117358083</v>
      </c>
      <c r="Q1322" s="91">
        <f t="shared" ca="1" si="84"/>
        <v>0.97587796840893348</v>
      </c>
      <c r="R1322" s="91">
        <f t="shared" ca="1" si="85"/>
        <v>17.424891316841389</v>
      </c>
    </row>
    <row r="1323" spans="5:18" x14ac:dyDescent="0.25">
      <c r="E1323" s="76">
        <f t="shared" ca="1" si="82"/>
        <v>0.3613144443323999</v>
      </c>
      <c r="F1323" s="76">
        <f t="shared" ca="1" si="83"/>
        <v>2.9643389043940966</v>
      </c>
      <c r="Q1323" s="91">
        <f t="shared" ca="1" si="84"/>
        <v>0.13280930960998139</v>
      </c>
      <c r="R1323" s="91">
        <f t="shared" ca="1" si="85"/>
        <v>8.5949528888013127</v>
      </c>
    </row>
    <row r="1324" spans="5:18" x14ac:dyDescent="0.25">
      <c r="E1324" s="76">
        <f t="shared" ca="1" si="82"/>
        <v>0.39669763497659738</v>
      </c>
      <c r="F1324" s="76">
        <f t="shared" ca="1" si="83"/>
        <v>3.1574459188938704</v>
      </c>
      <c r="Q1324" s="91">
        <f t="shared" ca="1" si="84"/>
        <v>0.86200292799374567</v>
      </c>
      <c r="R1324" s="91">
        <f t="shared" ca="1" si="85"/>
        <v>13.814386277289273</v>
      </c>
    </row>
    <row r="1325" spans="5:18" x14ac:dyDescent="0.25">
      <c r="E1325" s="76">
        <f t="shared" ca="1" si="82"/>
        <v>0.32536660756173419</v>
      </c>
      <c r="F1325" s="76">
        <f t="shared" ca="1" si="83"/>
        <v>2.7696804904816803</v>
      </c>
      <c r="Q1325" s="91">
        <f t="shared" ca="1" si="84"/>
        <v>0.27011670740838656</v>
      </c>
      <c r="R1325" s="91">
        <f t="shared" ca="1" si="85"/>
        <v>9.4616240422108913</v>
      </c>
    </row>
    <row r="1326" spans="5:18" x14ac:dyDescent="0.25">
      <c r="E1326" s="76">
        <f t="shared" ca="1" si="82"/>
        <v>7.1082289872758109E-3</v>
      </c>
      <c r="F1326" s="76">
        <f t="shared" ca="1" si="83"/>
        <v>4.512440925940453E-2</v>
      </c>
      <c r="Q1326" s="91">
        <f t="shared" ca="1" si="84"/>
        <v>0.50610699018778593</v>
      </c>
      <c r="R1326" s="91">
        <f t="shared" ca="1" si="85"/>
        <v>10.768364832746618</v>
      </c>
    </row>
    <row r="1327" spans="5:18" x14ac:dyDescent="0.25">
      <c r="E1327" s="76">
        <f t="shared" ca="1" si="82"/>
        <v>0.44670354773374144</v>
      </c>
      <c r="F1327" s="76">
        <f t="shared" ca="1" si="83"/>
        <v>3.4363828413373305</v>
      </c>
      <c r="Q1327" s="91">
        <f t="shared" ca="1" si="84"/>
        <v>0.14403944710122274</v>
      </c>
      <c r="R1327" s="91">
        <f t="shared" ca="1" si="85"/>
        <v>8.67702954242292</v>
      </c>
    </row>
    <row r="1328" spans="5:18" x14ac:dyDescent="0.25">
      <c r="E1328" s="76">
        <f t="shared" ca="1" si="82"/>
        <v>2.5904731431504735E-2</v>
      </c>
      <c r="F1328" s="76">
        <f t="shared" ca="1" si="83"/>
        <v>0.56956906580399824</v>
      </c>
      <c r="Q1328" s="91">
        <f t="shared" ca="1" si="84"/>
        <v>0.48792888745534679</v>
      </c>
      <c r="R1328" s="91">
        <f t="shared" ca="1" si="85"/>
        <v>10.663726053446275</v>
      </c>
    </row>
    <row r="1329" spans="5:18" x14ac:dyDescent="0.25">
      <c r="E1329" s="76">
        <f t="shared" ca="1" si="82"/>
        <v>0.81918092310654367</v>
      </c>
      <c r="F1329" s="76">
        <f t="shared" ca="1" si="83"/>
        <v>6.4988453779764006</v>
      </c>
      <c r="Q1329" s="91">
        <f t="shared" ca="1" si="84"/>
        <v>0.16995357994539595</v>
      </c>
      <c r="R1329" s="91">
        <f t="shared" ca="1" si="85"/>
        <v>8.8555227883580425</v>
      </c>
    </row>
    <row r="1330" spans="5:18" x14ac:dyDescent="0.25">
      <c r="E1330" s="76">
        <f t="shared" ca="1" si="82"/>
        <v>0.25725873643119934</v>
      </c>
      <c r="F1330" s="76">
        <f t="shared" ca="1" si="83"/>
        <v>2.3977107629064305</v>
      </c>
      <c r="Q1330" s="91">
        <f t="shared" ca="1" si="84"/>
        <v>2.0627098147621648E-2</v>
      </c>
      <c r="R1330" s="91">
        <f t="shared" ca="1" si="85"/>
        <v>7.2877371910359408</v>
      </c>
    </row>
    <row r="1331" spans="5:18" x14ac:dyDescent="0.25">
      <c r="E1331" s="76">
        <f t="shared" ca="1" si="82"/>
        <v>0.66219677475605632</v>
      </c>
      <c r="F1331" s="76">
        <f t="shared" ca="1" si="83"/>
        <v>4.8534487849338399</v>
      </c>
      <c r="Q1331" s="91">
        <f t="shared" ca="1" si="84"/>
        <v>0.37807194488361517</v>
      </c>
      <c r="R1331" s="91">
        <f t="shared" ca="1" si="85"/>
        <v>10.055419237619301</v>
      </c>
    </row>
    <row r="1332" spans="5:18" x14ac:dyDescent="0.25">
      <c r="E1332" s="76">
        <f t="shared" ca="1" si="82"/>
        <v>0.73750170496020884</v>
      </c>
      <c r="F1332" s="76">
        <f t="shared" ca="1" si="83"/>
        <v>5.5254324476574697</v>
      </c>
      <c r="Q1332" s="91">
        <f t="shared" ca="1" si="84"/>
        <v>0.44408061973547808</v>
      </c>
      <c r="R1332" s="91">
        <f t="shared" ca="1" si="85"/>
        <v>10.417127812865401</v>
      </c>
    </row>
    <row r="1333" spans="5:18" x14ac:dyDescent="0.25">
      <c r="E1333" s="76">
        <f t="shared" ca="1" si="82"/>
        <v>8.845121259990063E-2</v>
      </c>
      <c r="F1333" s="76">
        <f t="shared" ca="1" si="83"/>
        <v>1.3043105204034262</v>
      </c>
      <c r="Q1333" s="91">
        <f t="shared" ca="1" si="84"/>
        <v>0.90280855494390055</v>
      </c>
      <c r="R1333" s="91">
        <f t="shared" ca="1" si="85"/>
        <v>14.560771502358307</v>
      </c>
    </row>
    <row r="1334" spans="5:18" x14ac:dyDescent="0.25">
      <c r="E1334" s="76">
        <f t="shared" ca="1" si="82"/>
        <v>0.9094446892868665</v>
      </c>
      <c r="F1334" s="76">
        <f t="shared" ca="1" si="83"/>
        <v>8.3100918179685852</v>
      </c>
      <c r="Q1334" s="91">
        <f t="shared" ca="1" si="84"/>
        <v>0.92565785542666568</v>
      </c>
      <c r="R1334" s="91">
        <f t="shared" ca="1" si="85"/>
        <v>15.121401213375716</v>
      </c>
    </row>
    <row r="1335" spans="5:18" x14ac:dyDescent="0.25">
      <c r="E1335" s="76">
        <f t="shared" ca="1" si="82"/>
        <v>0.11103706512358591</v>
      </c>
      <c r="F1335" s="76">
        <f t="shared" ca="1" si="83"/>
        <v>1.4854222953080249</v>
      </c>
      <c r="Q1335" s="91">
        <f t="shared" ca="1" si="84"/>
        <v>0.3892358029717301</v>
      </c>
      <c r="R1335" s="91">
        <f t="shared" ca="1" si="85"/>
        <v>10.116169573726062</v>
      </c>
    </row>
    <row r="1336" spans="5:18" x14ac:dyDescent="0.25">
      <c r="E1336" s="76">
        <f t="shared" ca="1" si="82"/>
        <v>0.6990856921376436</v>
      </c>
      <c r="F1336" s="76">
        <f t="shared" ca="1" si="83"/>
        <v>5.1637826461071175</v>
      </c>
      <c r="Q1336" s="91">
        <f t="shared" ca="1" si="84"/>
        <v>0.98652150152755147</v>
      </c>
      <c r="R1336" s="91">
        <f t="shared" ca="1" si="85"/>
        <v>18.599764325728472</v>
      </c>
    </row>
    <row r="1337" spans="5:18" x14ac:dyDescent="0.25">
      <c r="E1337" s="76">
        <f t="shared" ca="1" si="82"/>
        <v>0.36615025386191302</v>
      </c>
      <c r="F1337" s="76">
        <f t="shared" ca="1" si="83"/>
        <v>2.9906013375226221</v>
      </c>
      <c r="Q1337" s="91">
        <f t="shared" ca="1" si="84"/>
        <v>0.74790382231312169</v>
      </c>
      <c r="R1337" s="91">
        <f t="shared" ca="1" si="85"/>
        <v>12.472434982375898</v>
      </c>
    </row>
    <row r="1338" spans="5:18" x14ac:dyDescent="0.25">
      <c r="E1338" s="76">
        <f t="shared" ca="1" si="82"/>
        <v>0.38647838282365987</v>
      </c>
      <c r="F1338" s="76">
        <f t="shared" ca="1" si="83"/>
        <v>3.1014131536818086</v>
      </c>
      <c r="Q1338" s="91">
        <f t="shared" ca="1" si="84"/>
        <v>0.37101517059361311</v>
      </c>
      <c r="R1338" s="91">
        <f t="shared" ca="1" si="85"/>
        <v>10.017047798613012</v>
      </c>
    </row>
    <row r="1339" spans="5:18" x14ac:dyDescent="0.25">
      <c r="E1339" s="76">
        <f t="shared" ca="1" si="82"/>
        <v>0.49260138709169077</v>
      </c>
      <c r="F1339" s="76">
        <f t="shared" ca="1" si="83"/>
        <v>3.7025240414799061</v>
      </c>
      <c r="Q1339" s="91">
        <f t="shared" ca="1" si="84"/>
        <v>0.82207128178263045</v>
      </c>
      <c r="R1339" s="91">
        <f t="shared" ca="1" si="85"/>
        <v>13.260014331101988</v>
      </c>
    </row>
    <row r="1340" spans="5:18" x14ac:dyDescent="0.25">
      <c r="E1340" s="76">
        <f t="shared" ca="1" si="82"/>
        <v>0.79059586807480953</v>
      </c>
      <c r="F1340" s="76">
        <f t="shared" ca="1" si="83"/>
        <v>6.1168714591359725</v>
      </c>
      <c r="Q1340" s="91">
        <f t="shared" ca="1" si="84"/>
        <v>0.87604617067916968</v>
      </c>
      <c r="R1340" s="91">
        <f t="shared" ca="1" si="85"/>
        <v>14.044814969758477</v>
      </c>
    </row>
    <row r="1341" spans="5:18" x14ac:dyDescent="0.25">
      <c r="E1341" s="76">
        <f t="shared" ca="1" si="82"/>
        <v>0.42758554662989046</v>
      </c>
      <c r="F1341" s="76">
        <f t="shared" ca="1" si="83"/>
        <v>3.3286481537966512</v>
      </c>
      <c r="Q1341" s="91">
        <f t="shared" ca="1" si="84"/>
        <v>0.77876088006229605</v>
      </c>
      <c r="R1341" s="91">
        <f t="shared" ca="1" si="85"/>
        <v>12.772178861914771</v>
      </c>
    </row>
    <row r="1342" spans="5:18" x14ac:dyDescent="0.25">
      <c r="E1342" s="76">
        <f t="shared" ca="1" si="82"/>
        <v>0.53557197250189781</v>
      </c>
      <c r="F1342" s="76">
        <f t="shared" ca="1" si="83"/>
        <v>3.9643941125241851</v>
      </c>
      <c r="Q1342" s="91">
        <f t="shared" ca="1" si="84"/>
        <v>0.19827075597411692</v>
      </c>
      <c r="R1342" s="91">
        <f t="shared" ca="1" si="85"/>
        <v>9.0374679011595465</v>
      </c>
    </row>
    <row r="1343" spans="5:18" x14ac:dyDescent="0.25">
      <c r="E1343" s="76">
        <f t="shared" ca="1" si="82"/>
        <v>0.16263457276857951</v>
      </c>
      <c r="F1343" s="76">
        <f t="shared" ca="1" si="83"/>
        <v>1.8413685770576733</v>
      </c>
      <c r="Q1343" s="91">
        <f t="shared" ca="1" si="84"/>
        <v>0.99529158644470739</v>
      </c>
      <c r="R1343" s="91">
        <f t="shared" ca="1" si="85"/>
        <v>20.712090828055402</v>
      </c>
    </row>
    <row r="1344" spans="5:18" x14ac:dyDescent="0.25">
      <c r="E1344" s="76">
        <f t="shared" ca="1" si="82"/>
        <v>0.10283213331852326</v>
      </c>
      <c r="F1344" s="76">
        <f t="shared" ca="1" si="83"/>
        <v>1.4220686495485619</v>
      </c>
      <c r="Q1344" s="91">
        <f t="shared" ca="1" si="84"/>
        <v>0.97225143389171453</v>
      </c>
      <c r="R1344" s="91">
        <f t="shared" ca="1" si="85"/>
        <v>17.141067384429551</v>
      </c>
    </row>
    <row r="1345" spans="5:18" x14ac:dyDescent="0.25">
      <c r="E1345" s="76">
        <f t="shared" ca="1" si="82"/>
        <v>0.80919220103011003</v>
      </c>
      <c r="F1345" s="76">
        <f t="shared" ca="1" si="83"/>
        <v>6.3589894705144951</v>
      </c>
      <c r="Q1345" s="91">
        <f t="shared" ca="1" si="84"/>
        <v>0.82866395963327244</v>
      </c>
      <c r="R1345" s="91">
        <f t="shared" ca="1" si="85"/>
        <v>13.343259048039675</v>
      </c>
    </row>
    <row r="1346" spans="5:18" x14ac:dyDescent="0.25">
      <c r="E1346" s="76">
        <f t="shared" ca="1" si="82"/>
        <v>0.72972380837234685</v>
      </c>
      <c r="F1346" s="76">
        <f t="shared" ca="1" si="83"/>
        <v>5.4484649723824736</v>
      </c>
      <c r="Q1346" s="91">
        <f t="shared" ca="1" si="84"/>
        <v>0.57467195806216731</v>
      </c>
      <c r="R1346" s="91">
        <f t="shared" ca="1" si="85"/>
        <v>11.181340365157205</v>
      </c>
    </row>
    <row r="1347" spans="5:18" x14ac:dyDescent="0.25">
      <c r="E1347" s="76">
        <f t="shared" ca="1" si="82"/>
        <v>0.24847286769292143</v>
      </c>
      <c r="F1347" s="76">
        <f t="shared" ca="1" si="83"/>
        <v>2.3487502898672625</v>
      </c>
      <c r="Q1347" s="91">
        <f t="shared" ca="1" si="84"/>
        <v>0.63471239178241745</v>
      </c>
      <c r="R1347" s="91">
        <f t="shared" ca="1" si="85"/>
        <v>11.576748167982473</v>
      </c>
    </row>
    <row r="1348" spans="5:18" x14ac:dyDescent="0.25">
      <c r="E1348" s="76">
        <f t="shared" ref="E1348:E1411" ca="1" si="86">RAND()</f>
        <v>0.42399806279623675</v>
      </c>
      <c r="F1348" s="76">
        <f t="shared" ref="F1348:F1411" ca="1" si="87">(((-LN(E1348))^(-$C$3)-1)*(1/$C$3))*$C$5+$C$4</f>
        <v>3.3085974376672418</v>
      </c>
      <c r="Q1348" s="91">
        <f t="shared" ref="Q1348:Q1411" ca="1" si="88">RAND()</f>
        <v>0.48869334809550846</v>
      </c>
      <c r="R1348" s="91">
        <f t="shared" ref="R1348:R1411" ca="1" si="89">-LN(-LN(Q1348))*$O$4+$O$3</f>
        <v>10.668094118053697</v>
      </c>
    </row>
    <row r="1349" spans="5:18" x14ac:dyDescent="0.25">
      <c r="E1349" s="76">
        <f t="shared" ca="1" si="86"/>
        <v>0.72530700284249261</v>
      </c>
      <c r="F1349" s="76">
        <f t="shared" ca="1" si="87"/>
        <v>5.4056638171020905</v>
      </c>
      <c r="Q1349" s="91">
        <f t="shared" ca="1" si="88"/>
        <v>0.60032805987171989</v>
      </c>
      <c r="R1349" s="91">
        <f t="shared" ca="1" si="89"/>
        <v>11.345595261645688</v>
      </c>
    </row>
    <row r="1350" spans="5:18" x14ac:dyDescent="0.25">
      <c r="E1350" s="76">
        <f t="shared" ca="1" si="86"/>
        <v>0.51814745312750699</v>
      </c>
      <c r="F1350" s="76">
        <f t="shared" ca="1" si="87"/>
        <v>3.8564660366251431</v>
      </c>
      <c r="Q1350" s="91">
        <f t="shared" ca="1" si="88"/>
        <v>0.85721603230133891</v>
      </c>
      <c r="R1350" s="91">
        <f t="shared" ca="1" si="89"/>
        <v>13.740757319278401</v>
      </c>
    </row>
    <row r="1351" spans="5:18" x14ac:dyDescent="0.25">
      <c r="E1351" s="76">
        <f t="shared" ca="1" si="86"/>
        <v>0.2935676899202192</v>
      </c>
      <c r="F1351" s="76">
        <f t="shared" ca="1" si="87"/>
        <v>2.5971742282147376</v>
      </c>
      <c r="Q1351" s="91">
        <f t="shared" ca="1" si="88"/>
        <v>0.58204800488893116</v>
      </c>
      <c r="R1351" s="91">
        <f t="shared" ca="1" si="89"/>
        <v>11.227924073500853</v>
      </c>
    </row>
    <row r="1352" spans="5:18" x14ac:dyDescent="0.25">
      <c r="E1352" s="76">
        <f t="shared" ca="1" si="86"/>
        <v>0.19946402432192789</v>
      </c>
      <c r="F1352" s="76">
        <f t="shared" ca="1" si="87"/>
        <v>2.0673448692048608</v>
      </c>
      <c r="Q1352" s="91">
        <f t="shared" ca="1" si="88"/>
        <v>0.38175429251578663</v>
      </c>
      <c r="R1352" s="91">
        <f t="shared" ca="1" si="89"/>
        <v>10.075449237200395</v>
      </c>
    </row>
    <row r="1353" spans="5:18" x14ac:dyDescent="0.25">
      <c r="E1353" s="76">
        <f t="shared" ca="1" si="86"/>
        <v>0.53680150226303036</v>
      </c>
      <c r="F1353" s="76">
        <f t="shared" ca="1" si="87"/>
        <v>3.972108602930728</v>
      </c>
      <c r="Q1353" s="91">
        <f t="shared" ca="1" si="88"/>
        <v>0.31318654558688297</v>
      </c>
      <c r="R1353" s="91">
        <f t="shared" ca="1" si="89"/>
        <v>9.7015119212505798</v>
      </c>
    </row>
    <row r="1354" spans="5:18" x14ac:dyDescent="0.25">
      <c r="E1354" s="76">
        <f t="shared" ca="1" si="86"/>
        <v>0.58822212756258385</v>
      </c>
      <c r="F1354" s="76">
        <f t="shared" ca="1" si="87"/>
        <v>4.3083159108001663</v>
      </c>
      <c r="Q1354" s="91">
        <f t="shared" ca="1" si="88"/>
        <v>0.76507524611600142</v>
      </c>
      <c r="R1354" s="91">
        <f t="shared" ca="1" si="89"/>
        <v>12.635170928275873</v>
      </c>
    </row>
    <row r="1355" spans="5:18" x14ac:dyDescent="0.25">
      <c r="E1355" s="76">
        <f t="shared" ca="1" si="86"/>
        <v>0.27804388249965695</v>
      </c>
      <c r="F1355" s="76">
        <f t="shared" ca="1" si="87"/>
        <v>2.5123600839181877</v>
      </c>
      <c r="Q1355" s="91">
        <f t="shared" ca="1" si="88"/>
        <v>0.81011591203229028</v>
      </c>
      <c r="R1355" s="91">
        <f t="shared" ca="1" si="89"/>
        <v>13.115798863561626</v>
      </c>
    </row>
    <row r="1356" spans="5:18" x14ac:dyDescent="0.25">
      <c r="E1356" s="76">
        <f t="shared" ca="1" si="86"/>
        <v>0.74502592736199236</v>
      </c>
      <c r="F1356" s="76">
        <f t="shared" ca="1" si="87"/>
        <v>5.6019348656225016</v>
      </c>
      <c r="Q1356" s="91">
        <f t="shared" ca="1" si="88"/>
        <v>0.46965695285526987</v>
      </c>
      <c r="R1356" s="91">
        <f t="shared" ca="1" si="89"/>
        <v>10.560082044035424</v>
      </c>
    </row>
    <row r="1357" spans="5:18" x14ac:dyDescent="0.25">
      <c r="E1357" s="76">
        <f t="shared" ca="1" si="86"/>
        <v>0.95649054600964478</v>
      </c>
      <c r="F1357" s="76">
        <f t="shared" ca="1" si="87"/>
        <v>10.30292947199391</v>
      </c>
      <c r="Q1357" s="91">
        <f t="shared" ca="1" si="88"/>
        <v>0.68357463607879787</v>
      </c>
      <c r="R1357" s="91">
        <f t="shared" ca="1" si="89"/>
        <v>11.932961733704763</v>
      </c>
    </row>
    <row r="1358" spans="5:18" x14ac:dyDescent="0.25">
      <c r="E1358" s="76">
        <f t="shared" ca="1" si="86"/>
        <v>0.45302898181398965</v>
      </c>
      <c r="F1358" s="76">
        <f t="shared" ca="1" si="87"/>
        <v>3.4723873940462164</v>
      </c>
      <c r="Q1358" s="91">
        <f t="shared" ca="1" si="88"/>
        <v>0.25745293032741801</v>
      </c>
      <c r="R1358" s="91">
        <f t="shared" ca="1" si="89"/>
        <v>9.3895675507823029</v>
      </c>
    </row>
    <row r="1359" spans="5:18" x14ac:dyDescent="0.25">
      <c r="E1359" s="76">
        <f t="shared" ca="1" si="86"/>
        <v>0.61037949280784154</v>
      </c>
      <c r="F1359" s="76">
        <f t="shared" ca="1" si="87"/>
        <v>4.4627780914909838</v>
      </c>
      <c r="Q1359" s="91">
        <f t="shared" ca="1" si="88"/>
        <v>6.0167018617857893E-2</v>
      </c>
      <c r="R1359" s="91">
        <f t="shared" ca="1" si="89"/>
        <v>7.9331820158944639</v>
      </c>
    </row>
    <row r="1360" spans="5:18" x14ac:dyDescent="0.25">
      <c r="E1360" s="76">
        <f t="shared" ca="1" si="86"/>
        <v>2.8215669286030143E-2</v>
      </c>
      <c r="F1360" s="76">
        <f t="shared" ca="1" si="87"/>
        <v>0.61120199971697886</v>
      </c>
      <c r="Q1360" s="91">
        <f t="shared" ca="1" si="88"/>
        <v>0.93812246835563595</v>
      </c>
      <c r="R1360" s="91">
        <f t="shared" ca="1" si="89"/>
        <v>15.501661499061967</v>
      </c>
    </row>
    <row r="1361" spans="5:18" x14ac:dyDescent="0.25">
      <c r="E1361" s="76">
        <f t="shared" ca="1" si="86"/>
        <v>0.38704437133211411</v>
      </c>
      <c r="F1361" s="76">
        <f t="shared" ca="1" si="87"/>
        <v>3.1045100384986819</v>
      </c>
      <c r="Q1361" s="91">
        <f t="shared" ca="1" si="88"/>
        <v>0.74551245583761605</v>
      </c>
      <c r="R1361" s="91">
        <f t="shared" ca="1" si="89"/>
        <v>12.450505674076814</v>
      </c>
    </row>
    <row r="1362" spans="5:18" x14ac:dyDescent="0.25">
      <c r="E1362" s="76">
        <f t="shared" ca="1" si="86"/>
        <v>0.28902086117861625</v>
      </c>
      <c r="F1362" s="76">
        <f t="shared" ca="1" si="87"/>
        <v>2.5723892932777832</v>
      </c>
      <c r="Q1362" s="91">
        <f t="shared" ca="1" si="88"/>
        <v>0.522150099020114</v>
      </c>
      <c r="R1362" s="91">
        <f t="shared" ca="1" si="89"/>
        <v>10.862180737725854</v>
      </c>
    </row>
    <row r="1363" spans="5:18" x14ac:dyDescent="0.25">
      <c r="E1363" s="76">
        <f t="shared" ca="1" si="86"/>
        <v>0.10829719292129714</v>
      </c>
      <c r="F1363" s="76">
        <f t="shared" ca="1" si="87"/>
        <v>1.4645390813134114</v>
      </c>
      <c r="Q1363" s="91">
        <f t="shared" ca="1" si="88"/>
        <v>0.76442557251447885</v>
      </c>
      <c r="R1363" s="91">
        <f t="shared" ca="1" si="89"/>
        <v>12.628836059264621</v>
      </c>
    </row>
    <row r="1364" spans="5:18" x14ac:dyDescent="0.25">
      <c r="E1364" s="76">
        <f t="shared" ca="1" si="86"/>
        <v>0.83322203587221677</v>
      </c>
      <c r="F1364" s="76">
        <f t="shared" ca="1" si="87"/>
        <v>6.7090629380534601</v>
      </c>
      <c r="Q1364" s="91">
        <f t="shared" ca="1" si="88"/>
        <v>0.23930271218269683</v>
      </c>
      <c r="R1364" s="91">
        <f t="shared" ca="1" si="89"/>
        <v>9.2846148176404633</v>
      </c>
    </row>
    <row r="1365" spans="5:18" x14ac:dyDescent="0.25">
      <c r="E1365" s="76">
        <f t="shared" ca="1" si="86"/>
        <v>0.40367716221527816</v>
      </c>
      <c r="F1365" s="76">
        <f t="shared" ca="1" si="87"/>
        <v>3.1958702723391781</v>
      </c>
      <c r="Q1365" s="91">
        <f t="shared" ca="1" si="88"/>
        <v>0.44443515565885239</v>
      </c>
      <c r="R1365" s="91">
        <f t="shared" ca="1" si="89"/>
        <v>10.419095005272299</v>
      </c>
    </row>
    <row r="1366" spans="5:18" x14ac:dyDescent="0.25">
      <c r="E1366" s="76">
        <f t="shared" ca="1" si="86"/>
        <v>0.48042240047537177</v>
      </c>
      <c r="F1366" s="76">
        <f t="shared" ca="1" si="87"/>
        <v>3.6307155949183452</v>
      </c>
      <c r="Q1366" s="91">
        <f t="shared" ca="1" si="88"/>
        <v>0.66504988179865276</v>
      </c>
      <c r="R1366" s="91">
        <f t="shared" ca="1" si="89"/>
        <v>11.793499655512374</v>
      </c>
    </row>
    <row r="1367" spans="5:18" x14ac:dyDescent="0.25">
      <c r="E1367" s="76">
        <f t="shared" ca="1" si="86"/>
        <v>0.27586095313208137</v>
      </c>
      <c r="F1367" s="76">
        <f t="shared" ca="1" si="87"/>
        <v>2.500385027309568</v>
      </c>
      <c r="Q1367" s="91">
        <f t="shared" ca="1" si="88"/>
        <v>0.28841355407050506</v>
      </c>
      <c r="R1367" s="91">
        <f t="shared" ca="1" si="89"/>
        <v>9.5643654125634185</v>
      </c>
    </row>
    <row r="1368" spans="5:18" x14ac:dyDescent="0.25">
      <c r="E1368" s="76">
        <f t="shared" ca="1" si="86"/>
        <v>0.99072628418073827</v>
      </c>
      <c r="F1368" s="76">
        <f t="shared" ca="1" si="87"/>
        <v>14.922908908442164</v>
      </c>
      <c r="Q1368" s="91">
        <f t="shared" ca="1" si="88"/>
        <v>0.32115064102782587</v>
      </c>
      <c r="R1368" s="91">
        <f t="shared" ca="1" si="89"/>
        <v>9.7452463018959943</v>
      </c>
    </row>
    <row r="1369" spans="5:18" x14ac:dyDescent="0.25">
      <c r="E1369" s="76">
        <f t="shared" ca="1" si="86"/>
        <v>0.61208707859928613</v>
      </c>
      <c r="F1369" s="76">
        <f t="shared" ca="1" si="87"/>
        <v>4.4749617051320163</v>
      </c>
      <c r="Q1369" s="91">
        <f t="shared" ca="1" si="88"/>
        <v>0.18006538380403692</v>
      </c>
      <c r="R1369" s="91">
        <f t="shared" ca="1" si="89"/>
        <v>8.9218325470012765</v>
      </c>
    </row>
    <row r="1370" spans="5:18" x14ac:dyDescent="0.25">
      <c r="E1370" s="76">
        <f t="shared" ca="1" si="86"/>
        <v>0.86643169562978017</v>
      </c>
      <c r="F1370" s="76">
        <f t="shared" ca="1" si="87"/>
        <v>7.2875418003612076</v>
      </c>
      <c r="Q1370" s="91">
        <f t="shared" ca="1" si="88"/>
        <v>0.49178199254026678</v>
      </c>
      <c r="R1370" s="91">
        <f t="shared" ca="1" si="89"/>
        <v>10.685770167290158</v>
      </c>
    </row>
    <row r="1371" spans="5:18" x14ac:dyDescent="0.25">
      <c r="E1371" s="76">
        <f t="shared" ca="1" si="86"/>
        <v>0.70510294224022851</v>
      </c>
      <c r="F1371" s="76">
        <f t="shared" ca="1" si="87"/>
        <v>5.217555821262911</v>
      </c>
      <c r="Q1371" s="91">
        <f t="shared" ca="1" si="88"/>
        <v>0.65556479089492947</v>
      </c>
      <c r="R1371" s="91">
        <f t="shared" ca="1" si="89"/>
        <v>11.724276897674216</v>
      </c>
    </row>
    <row r="1372" spans="5:18" x14ac:dyDescent="0.25">
      <c r="E1372" s="76">
        <f t="shared" ca="1" si="86"/>
        <v>0.30625539432767723</v>
      </c>
      <c r="F1372" s="76">
        <f t="shared" ca="1" si="87"/>
        <v>2.6661429437643509</v>
      </c>
      <c r="Q1372" s="91">
        <f t="shared" ca="1" si="88"/>
        <v>0.93185578382749812</v>
      </c>
      <c r="R1372" s="91">
        <f t="shared" ca="1" si="89"/>
        <v>15.302095850421123</v>
      </c>
    </row>
    <row r="1373" spans="5:18" x14ac:dyDescent="0.25">
      <c r="E1373" s="76">
        <f t="shared" ca="1" si="86"/>
        <v>0.30582338014272858</v>
      </c>
      <c r="F1373" s="76">
        <f t="shared" ca="1" si="87"/>
        <v>2.6637984606696881</v>
      </c>
      <c r="Q1373" s="91">
        <f t="shared" ca="1" si="88"/>
        <v>0.72371922281125667</v>
      </c>
      <c r="R1373" s="91">
        <f t="shared" ca="1" si="89"/>
        <v>12.258028919606806</v>
      </c>
    </row>
    <row r="1374" spans="5:18" x14ac:dyDescent="0.25">
      <c r="E1374" s="76">
        <f t="shared" ca="1" si="86"/>
        <v>0.27413107712314333</v>
      </c>
      <c r="F1374" s="76">
        <f t="shared" ca="1" si="87"/>
        <v>2.4908855263747927</v>
      </c>
      <c r="Q1374" s="91">
        <f t="shared" ca="1" si="88"/>
        <v>0.82949432687335345</v>
      </c>
      <c r="R1374" s="91">
        <f t="shared" ca="1" si="89"/>
        <v>13.353945745230309</v>
      </c>
    </row>
    <row r="1375" spans="5:18" x14ac:dyDescent="0.25">
      <c r="E1375" s="76">
        <f t="shared" ca="1" si="86"/>
        <v>0.25166313488854308</v>
      </c>
      <c r="F1375" s="76">
        <f t="shared" ca="1" si="87"/>
        <v>2.3665680898333248</v>
      </c>
      <c r="Q1375" s="91">
        <f t="shared" ca="1" si="88"/>
        <v>2.5666538756591195E-2</v>
      </c>
      <c r="R1375" s="91">
        <f t="shared" ca="1" si="89"/>
        <v>7.4036713940012895</v>
      </c>
    </row>
    <row r="1376" spans="5:18" x14ac:dyDescent="0.25">
      <c r="E1376" s="76">
        <f t="shared" ca="1" si="86"/>
        <v>0.59501852042030723</v>
      </c>
      <c r="F1376" s="76">
        <f t="shared" ca="1" si="87"/>
        <v>4.3550033297281905</v>
      </c>
      <c r="Q1376" s="91">
        <f t="shared" ca="1" si="88"/>
        <v>0.23159631856028284</v>
      </c>
      <c r="R1376" s="91">
        <f t="shared" ca="1" si="89"/>
        <v>9.2393506563900392</v>
      </c>
    </row>
    <row r="1377" spans="5:18" x14ac:dyDescent="0.25">
      <c r="E1377" s="76">
        <f t="shared" ca="1" si="86"/>
        <v>0.11203481262207837</v>
      </c>
      <c r="F1377" s="76">
        <f t="shared" ca="1" si="87"/>
        <v>1.492962893023055</v>
      </c>
      <c r="Q1377" s="91">
        <f t="shared" ca="1" si="88"/>
        <v>0.26324872030786051</v>
      </c>
      <c r="R1377" s="91">
        <f t="shared" ca="1" si="89"/>
        <v>9.4226528548310338</v>
      </c>
    </row>
    <row r="1378" spans="5:18" x14ac:dyDescent="0.25">
      <c r="E1378" s="76">
        <f t="shared" ca="1" si="86"/>
        <v>0.56001419185888779</v>
      </c>
      <c r="F1378" s="76">
        <f t="shared" ca="1" si="87"/>
        <v>4.120426668483816</v>
      </c>
      <c r="Q1378" s="91">
        <f t="shared" ca="1" si="88"/>
        <v>0.89528902715373482</v>
      </c>
      <c r="R1378" s="91">
        <f t="shared" ca="1" si="89"/>
        <v>14.403513469625217</v>
      </c>
    </row>
    <row r="1379" spans="5:18" x14ac:dyDescent="0.25">
      <c r="E1379" s="76">
        <f t="shared" ca="1" si="86"/>
        <v>0.9042621168834134</v>
      </c>
      <c r="F1379" s="76">
        <f t="shared" ca="1" si="87"/>
        <v>8.1625502639572005</v>
      </c>
      <c r="Q1379" s="91">
        <f t="shared" ca="1" si="88"/>
        <v>0.66544187355216877</v>
      </c>
      <c r="R1379" s="91">
        <f t="shared" ca="1" si="89"/>
        <v>11.796390948674244</v>
      </c>
    </row>
    <row r="1380" spans="5:18" x14ac:dyDescent="0.25">
      <c r="E1380" s="76">
        <f t="shared" ca="1" si="86"/>
        <v>0.81150069948722603</v>
      </c>
      <c r="F1380" s="76">
        <f t="shared" ca="1" si="87"/>
        <v>6.3906549660758856</v>
      </c>
      <c r="Q1380" s="91">
        <f t="shared" ca="1" si="88"/>
        <v>0.55975669362727543</v>
      </c>
      <c r="R1380" s="91">
        <f t="shared" ca="1" si="89"/>
        <v>11.088581902132304</v>
      </c>
    </row>
    <row r="1381" spans="5:18" x14ac:dyDescent="0.25">
      <c r="E1381" s="76">
        <f t="shared" ca="1" si="86"/>
        <v>0.83474722410458013</v>
      </c>
      <c r="F1381" s="76">
        <f t="shared" ca="1" si="87"/>
        <v>6.7329591074322233</v>
      </c>
      <c r="Q1381" s="91">
        <f t="shared" ca="1" si="88"/>
        <v>0.75395883142637532</v>
      </c>
      <c r="R1381" s="91">
        <f t="shared" ca="1" si="89"/>
        <v>12.528737522985963</v>
      </c>
    </row>
    <row r="1382" spans="5:18" x14ac:dyDescent="0.25">
      <c r="E1382" s="76">
        <f t="shared" ca="1" si="86"/>
        <v>0.98188611866397912</v>
      </c>
      <c r="F1382" s="76">
        <f t="shared" ca="1" si="87"/>
        <v>12.842314606302693</v>
      </c>
      <c r="Q1382" s="91">
        <f t="shared" ca="1" si="88"/>
        <v>0.37670108258814705</v>
      </c>
      <c r="R1382" s="91">
        <f t="shared" ca="1" si="89"/>
        <v>10.047963984931059</v>
      </c>
    </row>
    <row r="1383" spans="5:18" x14ac:dyDescent="0.25">
      <c r="E1383" s="76">
        <f t="shared" ca="1" si="86"/>
        <v>0.31521687025027079</v>
      </c>
      <c r="F1383" s="76">
        <f t="shared" ca="1" si="87"/>
        <v>2.7147290447640122</v>
      </c>
      <c r="Q1383" s="91">
        <f t="shared" ca="1" si="88"/>
        <v>0.98003650093145533</v>
      </c>
      <c r="R1383" s="91">
        <f t="shared" ca="1" si="89"/>
        <v>17.807567863732757</v>
      </c>
    </row>
    <row r="1384" spans="5:18" x14ac:dyDescent="0.25">
      <c r="E1384" s="76">
        <f t="shared" ca="1" si="86"/>
        <v>3.1582431042874948E-2</v>
      </c>
      <c r="F1384" s="76">
        <f t="shared" ca="1" si="87"/>
        <v>0.66783159682265847</v>
      </c>
      <c r="Q1384" s="91">
        <f t="shared" ca="1" si="88"/>
        <v>0.86543674835607165</v>
      </c>
      <c r="R1384" s="91">
        <f t="shared" ca="1" si="89"/>
        <v>13.868661071485588</v>
      </c>
    </row>
    <row r="1385" spans="5:18" x14ac:dyDescent="0.25">
      <c r="E1385" s="76">
        <f t="shared" ca="1" si="86"/>
        <v>0.52975855545651807</v>
      </c>
      <c r="F1385" s="76">
        <f t="shared" ca="1" si="87"/>
        <v>3.9280994584211122</v>
      </c>
      <c r="Q1385" s="91">
        <f t="shared" ca="1" si="88"/>
        <v>0.70992078966723859</v>
      </c>
      <c r="R1385" s="91">
        <f t="shared" ca="1" si="89"/>
        <v>12.142372417040674</v>
      </c>
    </row>
    <row r="1386" spans="5:18" x14ac:dyDescent="0.25">
      <c r="E1386" s="76">
        <f t="shared" ca="1" si="86"/>
        <v>0.26751944941397277</v>
      </c>
      <c r="F1386" s="76">
        <f t="shared" ca="1" si="87"/>
        <v>2.454492539431314</v>
      </c>
      <c r="Q1386" s="91">
        <f t="shared" ca="1" si="88"/>
        <v>0.89320826070925863</v>
      </c>
      <c r="R1386" s="91">
        <f t="shared" ca="1" si="89"/>
        <v>14.361876651392654</v>
      </c>
    </row>
    <row r="1387" spans="5:18" x14ac:dyDescent="0.25">
      <c r="E1387" s="76">
        <f t="shared" ca="1" si="86"/>
        <v>0.68185339369755338</v>
      </c>
      <c r="F1387" s="76">
        <f t="shared" ca="1" si="87"/>
        <v>5.0149069028748334</v>
      </c>
      <c r="Q1387" s="91">
        <f t="shared" ca="1" si="88"/>
        <v>0.96522600212133625</v>
      </c>
      <c r="R1387" s="91">
        <f t="shared" ca="1" si="89"/>
        <v>16.682482099435745</v>
      </c>
    </row>
    <row r="1388" spans="5:18" x14ac:dyDescent="0.25">
      <c r="E1388" s="76">
        <f t="shared" ca="1" si="86"/>
        <v>0.61867465386375153</v>
      </c>
      <c r="F1388" s="76">
        <f t="shared" ca="1" si="87"/>
        <v>4.5223640830414809</v>
      </c>
      <c r="Q1388" s="91">
        <f t="shared" ca="1" si="88"/>
        <v>3.5459378696099053E-2</v>
      </c>
      <c r="R1388" s="91">
        <f t="shared" ca="1" si="89"/>
        <v>7.5884371645533761</v>
      </c>
    </row>
    <row r="1389" spans="5:18" x14ac:dyDescent="0.25">
      <c r="E1389" s="76">
        <f t="shared" ca="1" si="86"/>
        <v>0.36197129418672569</v>
      </c>
      <c r="F1389" s="76">
        <f t="shared" ca="1" si="87"/>
        <v>2.9679043771929821</v>
      </c>
      <c r="Q1389" s="91">
        <f t="shared" ca="1" si="88"/>
        <v>0.76978721835198605</v>
      </c>
      <c r="R1389" s="91">
        <f t="shared" ca="1" si="89"/>
        <v>12.681562801282844</v>
      </c>
    </row>
    <row r="1390" spans="5:18" x14ac:dyDescent="0.25">
      <c r="E1390" s="76">
        <f t="shared" ca="1" si="86"/>
        <v>0.59006691503931219</v>
      </c>
      <c r="F1390" s="76">
        <f t="shared" ca="1" si="87"/>
        <v>4.3209306516686858</v>
      </c>
      <c r="Q1390" s="91">
        <f t="shared" ca="1" si="88"/>
        <v>0.78087270283131016</v>
      </c>
      <c r="R1390" s="91">
        <f t="shared" ca="1" si="89"/>
        <v>12.793957392093755</v>
      </c>
    </row>
    <row r="1391" spans="5:18" x14ac:dyDescent="0.25">
      <c r="E1391" s="76">
        <f t="shared" ca="1" si="86"/>
        <v>0.2072686678925747</v>
      </c>
      <c r="F1391" s="76">
        <f t="shared" ca="1" si="87"/>
        <v>2.1133456374408106</v>
      </c>
      <c r="Q1391" s="91">
        <f t="shared" ca="1" si="88"/>
        <v>0.59598840395682118</v>
      </c>
      <c r="R1391" s="91">
        <f t="shared" ca="1" si="89"/>
        <v>11.31735984610847</v>
      </c>
    </row>
    <row r="1392" spans="5:18" x14ac:dyDescent="0.25">
      <c r="E1392" s="76">
        <f t="shared" ca="1" si="86"/>
        <v>0.36824979457144857</v>
      </c>
      <c r="F1392" s="76">
        <f t="shared" ca="1" si="87"/>
        <v>3.0020135515276509</v>
      </c>
      <c r="Q1392" s="91">
        <f t="shared" ca="1" si="88"/>
        <v>0.40770469540099319</v>
      </c>
      <c r="R1392" s="91">
        <f t="shared" ca="1" si="89"/>
        <v>10.216925863200609</v>
      </c>
    </row>
    <row r="1393" spans="5:18" x14ac:dyDescent="0.25">
      <c r="E1393" s="76">
        <f t="shared" ca="1" si="86"/>
        <v>0.86224102557006965</v>
      </c>
      <c r="F1393" s="76">
        <f t="shared" ca="1" si="87"/>
        <v>7.2069006191390201</v>
      </c>
      <c r="Q1393" s="91">
        <f t="shared" ca="1" si="88"/>
        <v>0.1450543368368753</v>
      </c>
      <c r="R1393" s="91">
        <f t="shared" ca="1" si="89"/>
        <v>8.684289774921119</v>
      </c>
    </row>
    <row r="1394" spans="5:18" x14ac:dyDescent="0.25">
      <c r="E1394" s="76">
        <f t="shared" ca="1" si="86"/>
        <v>0.45526957492947828</v>
      </c>
      <c r="F1394" s="76">
        <f t="shared" ca="1" si="87"/>
        <v>3.48518742363032</v>
      </c>
      <c r="Q1394" s="91">
        <f t="shared" ca="1" si="88"/>
        <v>0.74858373690128721</v>
      </c>
      <c r="R1394" s="91">
        <f t="shared" ca="1" si="89"/>
        <v>12.47870117686826</v>
      </c>
    </row>
    <row r="1395" spans="5:18" x14ac:dyDescent="0.25">
      <c r="E1395" s="76">
        <f t="shared" ca="1" si="86"/>
        <v>0.95392755933705464</v>
      </c>
      <c r="F1395" s="76">
        <f t="shared" ca="1" si="87"/>
        <v>10.143488910990818</v>
      </c>
      <c r="Q1395" s="91">
        <f t="shared" ca="1" si="88"/>
        <v>0.74759469120350697</v>
      </c>
      <c r="R1395" s="91">
        <f t="shared" ca="1" si="89"/>
        <v>12.469590584823143</v>
      </c>
    </row>
    <row r="1396" spans="5:18" x14ac:dyDescent="0.25">
      <c r="E1396" s="76">
        <f t="shared" ca="1" si="86"/>
        <v>0.45839780555132303</v>
      </c>
      <c r="F1396" s="76">
        <f t="shared" ca="1" si="87"/>
        <v>3.5031004164944219</v>
      </c>
      <c r="Q1396" s="91">
        <f t="shared" ca="1" si="88"/>
        <v>0.51226959918290826</v>
      </c>
      <c r="R1396" s="91">
        <f t="shared" ca="1" si="89"/>
        <v>10.804228761272217</v>
      </c>
    </row>
    <row r="1397" spans="5:18" x14ac:dyDescent="0.25">
      <c r="E1397" s="76">
        <f t="shared" ca="1" si="86"/>
        <v>1.2003489252475963E-2</v>
      </c>
      <c r="F1397" s="76">
        <f t="shared" ca="1" si="87"/>
        <v>0.23703815347603863</v>
      </c>
      <c r="Q1397" s="91">
        <f t="shared" ca="1" si="88"/>
        <v>0.84368573623404886</v>
      </c>
      <c r="R1397" s="91">
        <f t="shared" ca="1" si="89"/>
        <v>13.544205420912025</v>
      </c>
    </row>
    <row r="1398" spans="5:18" x14ac:dyDescent="0.25">
      <c r="E1398" s="76">
        <f t="shared" ca="1" si="86"/>
        <v>2.2240731231080391E-2</v>
      </c>
      <c r="F1398" s="76">
        <f t="shared" ca="1" si="87"/>
        <v>0.49786485516931833</v>
      </c>
      <c r="Q1398" s="91">
        <f t="shared" ca="1" si="88"/>
        <v>0.47692917588315065</v>
      </c>
      <c r="R1398" s="91">
        <f t="shared" ca="1" si="89"/>
        <v>10.601163763824212</v>
      </c>
    </row>
    <row r="1399" spans="5:18" x14ac:dyDescent="0.25">
      <c r="E1399" s="76">
        <f t="shared" ca="1" si="86"/>
        <v>0.40931899466055355</v>
      </c>
      <c r="F1399" s="76">
        <f t="shared" ca="1" si="87"/>
        <v>3.2270330096624917</v>
      </c>
      <c r="Q1399" s="91">
        <f t="shared" ca="1" si="88"/>
        <v>0.4948217298700448</v>
      </c>
      <c r="R1399" s="91">
        <f t="shared" ca="1" si="89"/>
        <v>10.703210709365052</v>
      </c>
    </row>
    <row r="1400" spans="5:18" x14ac:dyDescent="0.25">
      <c r="E1400" s="76">
        <f t="shared" ca="1" si="86"/>
        <v>0.1985975719541786</v>
      </c>
      <c r="F1400" s="76">
        <f t="shared" ca="1" si="87"/>
        <v>2.0622035650946642</v>
      </c>
      <c r="Q1400" s="91">
        <f t="shared" ca="1" si="88"/>
        <v>0.82598041159558055</v>
      </c>
      <c r="R1400" s="91">
        <f t="shared" ca="1" si="89"/>
        <v>13.309035620887421</v>
      </c>
    </row>
    <row r="1401" spans="5:18" x14ac:dyDescent="0.25">
      <c r="E1401" s="76">
        <f t="shared" ca="1" si="86"/>
        <v>0.61422747905849784</v>
      </c>
      <c r="F1401" s="76">
        <f t="shared" ca="1" si="87"/>
        <v>4.4902931745118719</v>
      </c>
      <c r="Q1401" s="91">
        <f t="shared" ca="1" si="88"/>
        <v>0.23588504299924973</v>
      </c>
      <c r="R1401" s="91">
        <f t="shared" ca="1" si="89"/>
        <v>9.2645971653568875</v>
      </c>
    </row>
    <row r="1402" spans="5:18" x14ac:dyDescent="0.25">
      <c r="E1402" s="76">
        <f t="shared" ca="1" si="86"/>
        <v>0.72330136865552852</v>
      </c>
      <c r="F1402" s="76">
        <f t="shared" ca="1" si="87"/>
        <v>5.3864366609879051</v>
      </c>
      <c r="Q1402" s="91">
        <f t="shared" ca="1" si="88"/>
        <v>0.50865588701438058</v>
      </c>
      <c r="R1402" s="91">
        <f t="shared" ca="1" si="89"/>
        <v>10.783173081005069</v>
      </c>
    </row>
    <row r="1403" spans="5:18" x14ac:dyDescent="0.25">
      <c r="E1403" s="76">
        <f t="shared" ca="1" si="86"/>
        <v>0.78491262946856899</v>
      </c>
      <c r="F1403" s="76">
        <f t="shared" ca="1" si="87"/>
        <v>6.047066448947886</v>
      </c>
      <c r="Q1403" s="91">
        <f t="shared" ca="1" si="88"/>
        <v>0.19713582805688401</v>
      </c>
      <c r="R1403" s="91">
        <f t="shared" ca="1" si="89"/>
        <v>9.0303850984569234</v>
      </c>
    </row>
    <row r="1404" spans="5:18" x14ac:dyDescent="0.25">
      <c r="E1404" s="76">
        <f t="shared" ca="1" si="86"/>
        <v>0.88415454948636296</v>
      </c>
      <c r="F1404" s="76">
        <f t="shared" ca="1" si="87"/>
        <v>7.6601625526662893</v>
      </c>
      <c r="Q1404" s="91">
        <f t="shared" ca="1" si="88"/>
        <v>0.15089171408184121</v>
      </c>
      <c r="R1404" s="91">
        <f t="shared" ca="1" si="89"/>
        <v>8.7255844916363632</v>
      </c>
    </row>
    <row r="1405" spans="5:18" x14ac:dyDescent="0.25">
      <c r="E1405" s="76">
        <f t="shared" ca="1" si="86"/>
        <v>0.54003612706028359</v>
      </c>
      <c r="F1405" s="76">
        <f t="shared" ca="1" si="87"/>
        <v>3.9924689059878089</v>
      </c>
      <c r="Q1405" s="91">
        <f t="shared" ca="1" si="88"/>
        <v>0.5261006617093319</v>
      </c>
      <c r="R1405" s="91">
        <f t="shared" ca="1" si="89"/>
        <v>10.885515699041692</v>
      </c>
    </row>
    <row r="1406" spans="5:18" x14ac:dyDescent="0.25">
      <c r="E1406" s="76">
        <f t="shared" ca="1" si="86"/>
        <v>0.76005079260405017</v>
      </c>
      <c r="F1406" s="76">
        <f t="shared" ca="1" si="87"/>
        <v>5.7612616326815731</v>
      </c>
      <c r="Q1406" s="91">
        <f t="shared" ca="1" si="88"/>
        <v>0.23314597591183517</v>
      </c>
      <c r="R1406" s="91">
        <f t="shared" ca="1" si="89"/>
        <v>9.2484897697963238</v>
      </c>
    </row>
    <row r="1407" spans="5:18" x14ac:dyDescent="0.25">
      <c r="E1407" s="76">
        <f t="shared" ca="1" si="86"/>
        <v>0.37697740996092022</v>
      </c>
      <c r="F1407" s="76">
        <f t="shared" ca="1" si="87"/>
        <v>3.0495279227543532</v>
      </c>
      <c r="Q1407" s="91">
        <f t="shared" ca="1" si="88"/>
        <v>0.61220151614647422</v>
      </c>
      <c r="R1407" s="91">
        <f t="shared" ca="1" si="89"/>
        <v>11.42387004010258</v>
      </c>
    </row>
    <row r="1408" spans="5:18" x14ac:dyDescent="0.25">
      <c r="E1408" s="76">
        <f t="shared" ca="1" si="86"/>
        <v>0.13033131272693377</v>
      </c>
      <c r="F1408" s="76">
        <f t="shared" ca="1" si="87"/>
        <v>1.6258668090721624</v>
      </c>
      <c r="Q1408" s="91">
        <f t="shared" ca="1" si="88"/>
        <v>0.89167197905364781</v>
      </c>
      <c r="R1408" s="91">
        <f t="shared" ca="1" si="89"/>
        <v>14.331621295395916</v>
      </c>
    </row>
    <row r="1409" spans="5:18" x14ac:dyDescent="0.25">
      <c r="E1409" s="76">
        <f t="shared" ca="1" si="86"/>
        <v>0.57610008272921343</v>
      </c>
      <c r="F1409" s="76">
        <f t="shared" ca="1" si="87"/>
        <v>4.2264565501842828</v>
      </c>
      <c r="Q1409" s="91">
        <f t="shared" ca="1" si="88"/>
        <v>0.52459606043342288</v>
      </c>
      <c r="R1409" s="91">
        <f t="shared" ca="1" si="89"/>
        <v>10.87661702890327</v>
      </c>
    </row>
    <row r="1410" spans="5:18" x14ac:dyDescent="0.25">
      <c r="E1410" s="76">
        <f t="shared" ca="1" si="86"/>
        <v>0.15319638866164353</v>
      </c>
      <c r="F1410" s="76">
        <f t="shared" ca="1" si="87"/>
        <v>1.7804464184422004</v>
      </c>
      <c r="Q1410" s="91">
        <f t="shared" ca="1" si="88"/>
        <v>0.43096925163413835</v>
      </c>
      <c r="R1410" s="91">
        <f t="shared" ca="1" si="89"/>
        <v>10.344619208139507</v>
      </c>
    </row>
    <row r="1411" spans="5:18" x14ac:dyDescent="0.25">
      <c r="E1411" s="76">
        <f t="shared" ca="1" si="86"/>
        <v>0.82664509897099803</v>
      </c>
      <c r="F1411" s="76">
        <f t="shared" ca="1" si="87"/>
        <v>6.6084733809052949</v>
      </c>
      <c r="Q1411" s="91">
        <f t="shared" ca="1" si="88"/>
        <v>3.5646215810621773E-2</v>
      </c>
      <c r="R1411" s="91">
        <f t="shared" ca="1" si="89"/>
        <v>7.5915870742733178</v>
      </c>
    </row>
    <row r="1412" spans="5:18" x14ac:dyDescent="0.25">
      <c r="E1412" s="76">
        <f t="shared" ref="E1412:E1475" ca="1" si="90">RAND()</f>
        <v>0.22627814879325969</v>
      </c>
      <c r="F1412" s="76">
        <f t="shared" ref="F1412:F1475" ca="1" si="91">(((-LN(E1412))^(-$C$3)-1)*(1/$C$3))*$C$5+$C$4</f>
        <v>2.2233201351221883</v>
      </c>
      <c r="Q1412" s="91">
        <f t="shared" ref="Q1412:Q1475" ca="1" si="92">RAND()</f>
        <v>0.29827313758717822</v>
      </c>
      <c r="R1412" s="91">
        <f t="shared" ref="R1412:R1475" ca="1" si="93">-LN(-LN(Q1412))*$O$4+$O$3</f>
        <v>9.619179749465367</v>
      </c>
    </row>
    <row r="1413" spans="5:18" x14ac:dyDescent="0.25">
      <c r="E1413" s="76">
        <f t="shared" ca="1" si="90"/>
        <v>0.40342296520230869</v>
      </c>
      <c r="F1413" s="76">
        <f t="shared" ca="1" si="91"/>
        <v>3.1944684416492315</v>
      </c>
      <c r="Q1413" s="91">
        <f t="shared" ca="1" si="92"/>
        <v>5.2337743540983417E-2</v>
      </c>
      <c r="R1413" s="91">
        <f t="shared" ca="1" si="93"/>
        <v>7.8363642395470201</v>
      </c>
    </row>
    <row r="1414" spans="5:18" x14ac:dyDescent="0.25">
      <c r="E1414" s="76">
        <f t="shared" ca="1" si="90"/>
        <v>0.40818656630013939</v>
      </c>
      <c r="F1414" s="76">
        <f t="shared" ca="1" si="91"/>
        <v>3.220770267999657</v>
      </c>
      <c r="Q1414" s="91">
        <f t="shared" ca="1" si="92"/>
        <v>0.26266251454695899</v>
      </c>
      <c r="R1414" s="91">
        <f t="shared" ca="1" si="93"/>
        <v>9.4193150110032953</v>
      </c>
    </row>
    <row r="1415" spans="5:18" x14ac:dyDescent="0.25">
      <c r="E1415" s="76">
        <f t="shared" ca="1" si="90"/>
        <v>0.25229061263516483</v>
      </c>
      <c r="F1415" s="76">
        <f t="shared" ca="1" si="91"/>
        <v>2.3700671282851755</v>
      </c>
      <c r="Q1415" s="91">
        <f t="shared" ca="1" si="92"/>
        <v>0.82356577618468618</v>
      </c>
      <c r="R1415" s="91">
        <f t="shared" ca="1" si="93"/>
        <v>13.27864139051583</v>
      </c>
    </row>
    <row r="1416" spans="5:18" x14ac:dyDescent="0.25">
      <c r="E1416" s="76">
        <f t="shared" ca="1" si="90"/>
        <v>0.1847400678723865</v>
      </c>
      <c r="F1416" s="76">
        <f t="shared" ca="1" si="91"/>
        <v>1.9789434906561283</v>
      </c>
      <c r="Q1416" s="91">
        <f t="shared" ca="1" si="92"/>
        <v>0.90938529227298026</v>
      </c>
      <c r="R1416" s="91">
        <f t="shared" ca="1" si="93"/>
        <v>14.708042885270967</v>
      </c>
    </row>
    <row r="1417" spans="5:18" x14ac:dyDescent="0.25">
      <c r="E1417" s="76">
        <f t="shared" ca="1" si="90"/>
        <v>0.24023575498753214</v>
      </c>
      <c r="F1417" s="76">
        <f t="shared" ca="1" si="91"/>
        <v>2.3025171183133493</v>
      </c>
      <c r="Q1417" s="91">
        <f t="shared" ca="1" si="92"/>
        <v>0.29899787676820322</v>
      </c>
      <c r="R1417" s="91">
        <f t="shared" ca="1" si="93"/>
        <v>9.623195922512684</v>
      </c>
    </row>
    <row r="1418" spans="5:18" x14ac:dyDescent="0.25">
      <c r="E1418" s="76">
        <f t="shared" ca="1" si="90"/>
        <v>0.78975990650324757</v>
      </c>
      <c r="F1418" s="76">
        <f t="shared" ca="1" si="91"/>
        <v>6.1064888203443086</v>
      </c>
      <c r="Q1418" s="91">
        <f t="shared" ca="1" si="92"/>
        <v>0.979618470720788</v>
      </c>
      <c r="R1418" s="91">
        <f t="shared" ca="1" si="93"/>
        <v>17.765695668911643</v>
      </c>
    </row>
    <row r="1419" spans="5:18" x14ac:dyDescent="0.25">
      <c r="E1419" s="76">
        <f t="shared" ca="1" si="90"/>
        <v>0.98476552436394538</v>
      </c>
      <c r="F1419" s="76">
        <f t="shared" ca="1" si="91"/>
        <v>13.367868690002187</v>
      </c>
      <c r="Q1419" s="91">
        <f t="shared" ca="1" si="92"/>
        <v>0.309579047829728</v>
      </c>
      <c r="R1419" s="91">
        <f t="shared" ca="1" si="93"/>
        <v>9.6816522331790882</v>
      </c>
    </row>
    <row r="1420" spans="5:18" x14ac:dyDescent="0.25">
      <c r="E1420" s="76">
        <f t="shared" ca="1" si="90"/>
        <v>0.24779905547686243</v>
      </c>
      <c r="F1420" s="76">
        <f t="shared" ca="1" si="91"/>
        <v>2.344980942555503</v>
      </c>
      <c r="Q1420" s="91">
        <f t="shared" ca="1" si="92"/>
        <v>0.77999892013828831</v>
      </c>
      <c r="R1420" s="91">
        <f t="shared" ca="1" si="93"/>
        <v>12.784924738565309</v>
      </c>
    </row>
    <row r="1421" spans="5:18" x14ac:dyDescent="0.25">
      <c r="E1421" s="76">
        <f t="shared" ca="1" si="90"/>
        <v>0.29170963164268171</v>
      </c>
      <c r="F1421" s="76">
        <f t="shared" ca="1" si="91"/>
        <v>2.5870509204958876</v>
      </c>
      <c r="Q1421" s="91">
        <f t="shared" ca="1" si="92"/>
        <v>0.74186351507127846</v>
      </c>
      <c r="R1421" s="91">
        <f t="shared" ca="1" si="93"/>
        <v>12.417367803702001</v>
      </c>
    </row>
    <row r="1422" spans="5:18" x14ac:dyDescent="0.25">
      <c r="E1422" s="76">
        <f t="shared" ca="1" si="90"/>
        <v>0.93016286564578388</v>
      </c>
      <c r="F1422" s="76">
        <f t="shared" ca="1" si="91"/>
        <v>9.005115571009604</v>
      </c>
      <c r="Q1422" s="91">
        <f t="shared" ca="1" si="92"/>
        <v>0.78956731964547311</v>
      </c>
      <c r="R1422" s="91">
        <f t="shared" ca="1" si="93"/>
        <v>12.885558594730805</v>
      </c>
    </row>
    <row r="1423" spans="5:18" x14ac:dyDescent="0.25">
      <c r="E1423" s="76">
        <f t="shared" ca="1" si="90"/>
        <v>0.69823813272759838</v>
      </c>
      <c r="F1423" s="76">
        <f t="shared" ca="1" si="91"/>
        <v>5.15628581717076</v>
      </c>
      <c r="Q1423" s="91">
        <f t="shared" ca="1" si="92"/>
        <v>0.75630322114181692</v>
      </c>
      <c r="R1423" s="91">
        <f t="shared" ca="1" si="93"/>
        <v>12.550845261528716</v>
      </c>
    </row>
    <row r="1424" spans="5:18" x14ac:dyDescent="0.25">
      <c r="E1424" s="76">
        <f t="shared" ca="1" si="90"/>
        <v>0.15584016664667977</v>
      </c>
      <c r="F1424" s="76">
        <f t="shared" ca="1" si="91"/>
        <v>1.7976614490909677</v>
      </c>
      <c r="Q1424" s="91">
        <f t="shared" ca="1" si="92"/>
        <v>0.5361339569253466</v>
      </c>
      <c r="R1424" s="91">
        <f t="shared" ca="1" si="93"/>
        <v>10.945226127323174</v>
      </c>
    </row>
    <row r="1425" spans="5:18" x14ac:dyDescent="0.25">
      <c r="E1425" s="76">
        <f t="shared" ca="1" si="90"/>
        <v>0.77444262936513697</v>
      </c>
      <c r="F1425" s="76">
        <f t="shared" ca="1" si="91"/>
        <v>5.9230247559799816</v>
      </c>
      <c r="Q1425" s="91">
        <f t="shared" ca="1" si="92"/>
        <v>0.17913179482600139</v>
      </c>
      <c r="R1425" s="91">
        <f t="shared" ca="1" si="93"/>
        <v>8.9157776729305862</v>
      </c>
    </row>
    <row r="1426" spans="5:18" x14ac:dyDescent="0.25">
      <c r="E1426" s="76">
        <f t="shared" ca="1" si="90"/>
        <v>7.5042578148081129E-2</v>
      </c>
      <c r="F1426" s="76">
        <f t="shared" ca="1" si="91"/>
        <v>1.1846545970509532</v>
      </c>
      <c r="Q1426" s="91">
        <f t="shared" ca="1" si="92"/>
        <v>0.59504889055350718</v>
      </c>
      <c r="R1426" s="91">
        <f t="shared" ca="1" si="93"/>
        <v>11.311272364678274</v>
      </c>
    </row>
    <row r="1427" spans="5:18" x14ac:dyDescent="0.25">
      <c r="E1427" s="76">
        <f t="shared" ca="1" si="90"/>
        <v>0.88067396892321825</v>
      </c>
      <c r="F1427" s="76">
        <f t="shared" ca="1" si="91"/>
        <v>7.5825226341385905</v>
      </c>
      <c r="Q1427" s="91">
        <f t="shared" ca="1" si="92"/>
        <v>1.9236335060235032E-2</v>
      </c>
      <c r="R1427" s="91">
        <f t="shared" ca="1" si="93"/>
        <v>7.2520856917655721</v>
      </c>
    </row>
    <row r="1428" spans="5:18" x14ac:dyDescent="0.25">
      <c r="E1428" s="76">
        <f t="shared" ca="1" si="90"/>
        <v>0.58538629528272246</v>
      </c>
      <c r="F1428" s="76">
        <f t="shared" ca="1" si="91"/>
        <v>4.2890068281872846</v>
      </c>
      <c r="Q1428" s="91">
        <f t="shared" ca="1" si="92"/>
        <v>0.45355712029967044</v>
      </c>
      <c r="R1428" s="91">
        <f t="shared" ca="1" si="93"/>
        <v>10.469840088087173</v>
      </c>
    </row>
    <row r="1429" spans="5:18" x14ac:dyDescent="0.25">
      <c r="E1429" s="76">
        <f t="shared" ca="1" si="90"/>
        <v>0.17878989128493306</v>
      </c>
      <c r="F1429" s="76">
        <f t="shared" ca="1" si="91"/>
        <v>1.9425387398939171</v>
      </c>
      <c r="Q1429" s="91">
        <f t="shared" ca="1" si="92"/>
        <v>2.2957685227939617E-2</v>
      </c>
      <c r="R1429" s="91">
        <f t="shared" ca="1" si="93"/>
        <v>7.3436747718100204</v>
      </c>
    </row>
    <row r="1430" spans="5:18" x14ac:dyDescent="0.25">
      <c r="E1430" s="76">
        <f t="shared" ca="1" si="90"/>
        <v>0.81242339036446776</v>
      </c>
      <c r="F1430" s="76">
        <f t="shared" ca="1" si="91"/>
        <v>6.4034190413994292</v>
      </c>
      <c r="Q1430" s="91">
        <f t="shared" ca="1" si="92"/>
        <v>0.37475093591048847</v>
      </c>
      <c r="R1430" s="91">
        <f t="shared" ca="1" si="93"/>
        <v>10.037359481003543</v>
      </c>
    </row>
    <row r="1431" spans="5:18" x14ac:dyDescent="0.25">
      <c r="E1431" s="76">
        <f t="shared" ca="1" si="90"/>
        <v>0.98434181694420331</v>
      </c>
      <c r="F1431" s="76">
        <f t="shared" ca="1" si="91"/>
        <v>13.284025732954758</v>
      </c>
      <c r="Q1431" s="91">
        <f t="shared" ca="1" si="92"/>
        <v>4.4591507762237637E-2</v>
      </c>
      <c r="R1431" s="91">
        <f t="shared" ca="1" si="93"/>
        <v>7.7306183162417232</v>
      </c>
    </row>
    <row r="1432" spans="5:18" x14ac:dyDescent="0.25">
      <c r="E1432" s="76">
        <f t="shared" ca="1" si="90"/>
        <v>0.23806175632374793</v>
      </c>
      <c r="F1432" s="76">
        <f t="shared" ca="1" si="91"/>
        <v>2.2902560272595069</v>
      </c>
      <c r="Q1432" s="91">
        <f t="shared" ca="1" si="92"/>
        <v>9.508851889884562E-2</v>
      </c>
      <c r="R1432" s="91">
        <f t="shared" ca="1" si="93"/>
        <v>8.2886627930564085</v>
      </c>
    </row>
    <row r="1433" spans="5:18" x14ac:dyDescent="0.25">
      <c r="E1433" s="76">
        <f t="shared" ca="1" si="90"/>
        <v>0.15743514073206955</v>
      </c>
      <c r="F1433" s="76">
        <f t="shared" ca="1" si="91"/>
        <v>1.8079894148983517</v>
      </c>
      <c r="Q1433" s="91">
        <f t="shared" ca="1" si="92"/>
        <v>0.88032760627212092</v>
      </c>
      <c r="R1433" s="91">
        <f t="shared" ca="1" si="93"/>
        <v>14.119887161828153</v>
      </c>
    </row>
    <row r="1434" spans="5:18" x14ac:dyDescent="0.25">
      <c r="E1434" s="76">
        <f t="shared" ca="1" si="90"/>
        <v>0.38517627470108817</v>
      </c>
      <c r="F1434" s="76">
        <f t="shared" ca="1" si="91"/>
        <v>3.0942911804232338</v>
      </c>
      <c r="Q1434" s="91">
        <f t="shared" ca="1" si="92"/>
        <v>0.56033086972847879</v>
      </c>
      <c r="R1434" s="91">
        <f t="shared" ca="1" si="93"/>
        <v>11.092118776857227</v>
      </c>
    </row>
    <row r="1435" spans="5:18" x14ac:dyDescent="0.25">
      <c r="E1435" s="76">
        <f t="shared" ca="1" si="90"/>
        <v>0.85287002090095521</v>
      </c>
      <c r="F1435" s="76">
        <f t="shared" ca="1" si="91"/>
        <v>7.0353164188702761</v>
      </c>
      <c r="Q1435" s="91">
        <f t="shared" ca="1" si="92"/>
        <v>0.84086851643978056</v>
      </c>
      <c r="R1435" s="91">
        <f t="shared" ca="1" si="93"/>
        <v>13.505231673955462</v>
      </c>
    </row>
    <row r="1436" spans="5:18" x14ac:dyDescent="0.25">
      <c r="E1436" s="76">
        <f t="shared" ca="1" si="90"/>
        <v>0.80072430038712028</v>
      </c>
      <c r="F1436" s="76">
        <f t="shared" ca="1" si="91"/>
        <v>6.2459901398677182</v>
      </c>
      <c r="Q1436" s="91">
        <f t="shared" ca="1" si="92"/>
        <v>0.25712531438579733</v>
      </c>
      <c r="R1436" s="91">
        <f t="shared" ca="1" si="93"/>
        <v>9.3876916224589486</v>
      </c>
    </row>
    <row r="1437" spans="5:18" x14ac:dyDescent="0.25">
      <c r="E1437" s="76">
        <f t="shared" ca="1" si="90"/>
        <v>0.12511897503137082</v>
      </c>
      <c r="F1437" s="76">
        <f t="shared" ca="1" si="91"/>
        <v>1.5889644845708224</v>
      </c>
      <c r="Q1437" s="91">
        <f t="shared" ca="1" si="92"/>
        <v>5.5702066006541928E-2</v>
      </c>
      <c r="R1437" s="91">
        <f t="shared" ca="1" si="93"/>
        <v>7.8790529781770351</v>
      </c>
    </row>
    <row r="1438" spans="5:18" x14ac:dyDescent="0.25">
      <c r="E1438" s="76">
        <f t="shared" ca="1" si="90"/>
        <v>0.26777664926937261</v>
      </c>
      <c r="F1438" s="76">
        <f t="shared" ca="1" si="91"/>
        <v>2.4559109430355193</v>
      </c>
      <c r="Q1438" s="91">
        <f t="shared" ca="1" si="92"/>
        <v>0.58642148717056497</v>
      </c>
      <c r="R1438" s="91">
        <f t="shared" ca="1" si="93"/>
        <v>11.255781010089905</v>
      </c>
    </row>
    <row r="1439" spans="5:18" x14ac:dyDescent="0.25">
      <c r="E1439" s="76">
        <f t="shared" ca="1" si="90"/>
        <v>0.13666973881508937</v>
      </c>
      <c r="F1439" s="76">
        <f t="shared" ca="1" si="91"/>
        <v>1.6698396048661697</v>
      </c>
      <c r="Q1439" s="91">
        <f t="shared" ca="1" si="92"/>
        <v>0.91155711694424235</v>
      </c>
      <c r="R1439" s="91">
        <f t="shared" ca="1" si="93"/>
        <v>14.758910152885701</v>
      </c>
    </row>
    <row r="1440" spans="5:18" x14ac:dyDescent="0.25">
      <c r="E1440" s="76">
        <f t="shared" ca="1" si="90"/>
        <v>0.53597650375765016</v>
      </c>
      <c r="F1440" s="76">
        <f t="shared" ca="1" si="91"/>
        <v>3.9669307871616395</v>
      </c>
      <c r="Q1440" s="91">
        <f t="shared" ca="1" si="92"/>
        <v>0.18483876362107166</v>
      </c>
      <c r="R1440" s="91">
        <f t="shared" ca="1" si="93"/>
        <v>8.9525896909416627</v>
      </c>
    </row>
    <row r="1441" spans="5:18" x14ac:dyDescent="0.25">
      <c r="E1441" s="76">
        <f t="shared" ca="1" si="90"/>
        <v>0.55137422564571337</v>
      </c>
      <c r="F1441" s="76">
        <f t="shared" ca="1" si="91"/>
        <v>4.0646078319129382</v>
      </c>
      <c r="Q1441" s="91">
        <f t="shared" ca="1" si="92"/>
        <v>0.83091635137346387</v>
      </c>
      <c r="R1441" s="91">
        <f t="shared" ca="1" si="93"/>
        <v>13.372355542614008</v>
      </c>
    </row>
    <row r="1442" spans="5:18" x14ac:dyDescent="0.25">
      <c r="E1442" s="76">
        <f t="shared" ca="1" si="90"/>
        <v>0.92366495033390417</v>
      </c>
      <c r="F1442" s="76">
        <f t="shared" ca="1" si="91"/>
        <v>8.765865109630667</v>
      </c>
      <c r="Q1442" s="91">
        <f t="shared" ca="1" si="92"/>
        <v>0.51160020322011135</v>
      </c>
      <c r="R1442" s="91">
        <f t="shared" ca="1" si="93"/>
        <v>10.800322958331217</v>
      </c>
    </row>
    <row r="1443" spans="5:18" x14ac:dyDescent="0.25">
      <c r="E1443" s="76">
        <f t="shared" ca="1" si="90"/>
        <v>0.28961211681995946</v>
      </c>
      <c r="F1443" s="76">
        <f t="shared" ca="1" si="91"/>
        <v>2.5756146529123298</v>
      </c>
      <c r="Q1443" s="91">
        <f t="shared" ca="1" si="92"/>
        <v>0.24610257548417425</v>
      </c>
      <c r="R1443" s="91">
        <f t="shared" ca="1" si="93"/>
        <v>9.3241906418488103</v>
      </c>
    </row>
    <row r="1444" spans="5:18" x14ac:dyDescent="0.25">
      <c r="E1444" s="76">
        <f t="shared" ca="1" si="90"/>
        <v>0.14935107515441093</v>
      </c>
      <c r="F1444" s="76">
        <f t="shared" ca="1" si="91"/>
        <v>1.7551861180788393</v>
      </c>
      <c r="Q1444" s="91">
        <f t="shared" ca="1" si="92"/>
        <v>0.50586950994548985</v>
      </c>
      <c r="R1444" s="91">
        <f t="shared" ca="1" si="93"/>
        <v>10.766986938943131</v>
      </c>
    </row>
    <row r="1445" spans="5:18" x14ac:dyDescent="0.25">
      <c r="E1445" s="76">
        <f t="shared" ca="1" si="90"/>
        <v>0.40402034965321998</v>
      </c>
      <c r="F1445" s="76">
        <f t="shared" ca="1" si="91"/>
        <v>3.1977631600392282</v>
      </c>
      <c r="Q1445" s="91">
        <f t="shared" ca="1" si="92"/>
        <v>0.75875116201989035</v>
      </c>
      <c r="R1445" s="91">
        <f t="shared" ca="1" si="93"/>
        <v>12.574119021352729</v>
      </c>
    </row>
    <row r="1446" spans="5:18" x14ac:dyDescent="0.25">
      <c r="E1446" s="76">
        <f t="shared" ca="1" si="90"/>
        <v>0.27856463134251586</v>
      </c>
      <c r="F1446" s="76">
        <f t="shared" ca="1" si="91"/>
        <v>2.5152148192883068</v>
      </c>
      <c r="Q1446" s="91">
        <f t="shared" ca="1" si="92"/>
        <v>0.47301747877274614</v>
      </c>
      <c r="R1446" s="91">
        <f t="shared" ca="1" si="93"/>
        <v>10.579039685127791</v>
      </c>
    </row>
    <row r="1447" spans="5:18" x14ac:dyDescent="0.25">
      <c r="E1447" s="76">
        <f t="shared" ca="1" si="90"/>
        <v>9.0885863380055665E-2</v>
      </c>
      <c r="F1447" s="76">
        <f t="shared" ca="1" si="91"/>
        <v>1.3249309405360217</v>
      </c>
      <c r="Q1447" s="91">
        <f t="shared" ca="1" si="92"/>
        <v>0.77622690855288035</v>
      </c>
      <c r="R1447" s="91">
        <f t="shared" ca="1" si="93"/>
        <v>12.746279379996537</v>
      </c>
    </row>
    <row r="1448" spans="5:18" x14ac:dyDescent="0.25">
      <c r="E1448" s="76">
        <f t="shared" ca="1" si="90"/>
        <v>0.52962995232337673</v>
      </c>
      <c r="F1448" s="76">
        <f t="shared" ca="1" si="91"/>
        <v>3.9272998768694674</v>
      </c>
      <c r="Q1448" s="91">
        <f t="shared" ca="1" si="92"/>
        <v>0.76266646352368594</v>
      </c>
      <c r="R1448" s="91">
        <f t="shared" ca="1" si="93"/>
        <v>12.611756505960885</v>
      </c>
    </row>
    <row r="1449" spans="5:18" x14ac:dyDescent="0.25">
      <c r="E1449" s="76">
        <f t="shared" ca="1" si="90"/>
        <v>0.5156899577459898</v>
      </c>
      <c r="F1449" s="76">
        <f t="shared" ca="1" si="91"/>
        <v>3.8414450858116673</v>
      </c>
      <c r="Q1449" s="91">
        <f t="shared" ca="1" si="92"/>
        <v>0.74887348131231923</v>
      </c>
      <c r="R1449" s="91">
        <f t="shared" ca="1" si="93"/>
        <v>12.481375747785133</v>
      </c>
    </row>
    <row r="1450" spans="5:18" x14ac:dyDescent="0.25">
      <c r="E1450" s="76">
        <f t="shared" ca="1" si="90"/>
        <v>0.34643649528259479</v>
      </c>
      <c r="F1450" s="76">
        <f t="shared" ca="1" si="91"/>
        <v>2.8836964736504229</v>
      </c>
      <c r="Q1450" s="91">
        <f t="shared" ca="1" si="92"/>
        <v>0.58078355940841186</v>
      </c>
      <c r="R1450" s="91">
        <f t="shared" ca="1" si="93"/>
        <v>11.219903366429874</v>
      </c>
    </row>
    <row r="1451" spans="5:18" x14ac:dyDescent="0.25">
      <c r="E1451" s="76">
        <f t="shared" ca="1" si="90"/>
        <v>0.66977995470694673</v>
      </c>
      <c r="F1451" s="76">
        <f t="shared" ca="1" si="91"/>
        <v>4.9147524505461222</v>
      </c>
      <c r="Q1451" s="91">
        <f t="shared" ca="1" si="92"/>
        <v>9.4948601395599352E-2</v>
      </c>
      <c r="R1451" s="91">
        <f t="shared" ca="1" si="93"/>
        <v>8.2874115385267437</v>
      </c>
    </row>
    <row r="1452" spans="5:18" x14ac:dyDescent="0.25">
      <c r="E1452" s="76">
        <f t="shared" ca="1" si="90"/>
        <v>0.35783423504487166</v>
      </c>
      <c r="F1452" s="76">
        <f t="shared" ca="1" si="91"/>
        <v>2.9454562736286234</v>
      </c>
      <c r="Q1452" s="91">
        <f t="shared" ca="1" si="92"/>
        <v>0.20333866740013185</v>
      </c>
      <c r="R1452" s="91">
        <f t="shared" ca="1" si="93"/>
        <v>9.068909617530343</v>
      </c>
    </row>
    <row r="1453" spans="5:18" x14ac:dyDescent="0.25">
      <c r="E1453" s="76">
        <f t="shared" ca="1" si="90"/>
        <v>0.29745405751707577</v>
      </c>
      <c r="F1453" s="76">
        <f t="shared" ca="1" si="91"/>
        <v>2.6183275963120196</v>
      </c>
      <c r="Q1453" s="91">
        <f t="shared" ca="1" si="92"/>
        <v>0.44112050237441469</v>
      </c>
      <c r="R1453" s="91">
        <f t="shared" ca="1" si="93"/>
        <v>10.400717239146232</v>
      </c>
    </row>
    <row r="1454" spans="5:18" x14ac:dyDescent="0.25">
      <c r="E1454" s="76">
        <f t="shared" ca="1" si="90"/>
        <v>4.5443024769310836E-2</v>
      </c>
      <c r="F1454" s="76">
        <f t="shared" ca="1" si="91"/>
        <v>0.86553134794617526</v>
      </c>
      <c r="Q1454" s="91">
        <f t="shared" ca="1" si="92"/>
        <v>0.80493655723518376</v>
      </c>
      <c r="R1454" s="91">
        <f t="shared" ca="1" si="93"/>
        <v>13.05579128495766</v>
      </c>
    </row>
    <row r="1455" spans="5:18" x14ac:dyDescent="0.25">
      <c r="E1455" s="76">
        <f t="shared" ca="1" si="90"/>
        <v>0.25505104771643317</v>
      </c>
      <c r="F1455" s="76">
        <f t="shared" ca="1" si="91"/>
        <v>2.3854397349192387</v>
      </c>
      <c r="Q1455" s="91">
        <f t="shared" ca="1" si="92"/>
        <v>0.91495244104568585</v>
      </c>
      <c r="R1455" s="91">
        <f t="shared" ca="1" si="93"/>
        <v>14.840864440132343</v>
      </c>
    </row>
    <row r="1456" spans="5:18" x14ac:dyDescent="0.25">
      <c r="E1456" s="76">
        <f t="shared" ca="1" si="90"/>
        <v>3.1983670649914919E-2</v>
      </c>
      <c r="F1456" s="76">
        <f t="shared" ca="1" si="91"/>
        <v>0.67430010159061649</v>
      </c>
      <c r="Q1456" s="91">
        <f t="shared" ca="1" si="92"/>
        <v>0.18700875149275642</v>
      </c>
      <c r="R1456" s="91">
        <f t="shared" ca="1" si="93"/>
        <v>8.9664642960330827</v>
      </c>
    </row>
    <row r="1457" spans="5:18" x14ac:dyDescent="0.25">
      <c r="E1457" s="76">
        <f t="shared" ca="1" si="90"/>
        <v>0.56631969925223768</v>
      </c>
      <c r="F1457" s="76">
        <f t="shared" ca="1" si="91"/>
        <v>4.1616523742424389</v>
      </c>
      <c r="Q1457" s="91">
        <f t="shared" ca="1" si="92"/>
        <v>0.43325622653665319</v>
      </c>
      <c r="R1457" s="91">
        <f t="shared" ca="1" si="93"/>
        <v>10.357234503315091</v>
      </c>
    </row>
    <row r="1458" spans="5:18" x14ac:dyDescent="0.25">
      <c r="E1458" s="76">
        <f t="shared" ca="1" si="90"/>
        <v>0.72448556846297807</v>
      </c>
      <c r="F1458" s="76">
        <f t="shared" ca="1" si="91"/>
        <v>5.3977735532666422</v>
      </c>
      <c r="Q1458" s="91">
        <f t="shared" ca="1" si="92"/>
        <v>0.18202712610740357</v>
      </c>
      <c r="R1458" s="91">
        <f t="shared" ca="1" si="93"/>
        <v>8.9345132002212342</v>
      </c>
    </row>
    <row r="1459" spans="5:18" x14ac:dyDescent="0.25">
      <c r="E1459" s="76">
        <f t="shared" ca="1" si="90"/>
        <v>0.50347474878949205</v>
      </c>
      <c r="F1459" s="76">
        <f t="shared" ca="1" si="91"/>
        <v>3.7674679880044666</v>
      </c>
      <c r="Q1459" s="91">
        <f t="shared" ca="1" si="92"/>
        <v>0.19788789037329335</v>
      </c>
      <c r="R1459" s="91">
        <f t="shared" ca="1" si="93"/>
        <v>9.0350802719307772</v>
      </c>
    </row>
    <row r="1460" spans="5:18" x14ac:dyDescent="0.25">
      <c r="E1460" s="76">
        <f t="shared" ca="1" si="90"/>
        <v>0.32978960461172979</v>
      </c>
      <c r="F1460" s="76">
        <f t="shared" ca="1" si="91"/>
        <v>2.7936131969335283</v>
      </c>
      <c r="Q1460" s="91">
        <f t="shared" ca="1" si="92"/>
        <v>0.33278730431335135</v>
      </c>
      <c r="R1460" s="91">
        <f t="shared" ca="1" si="93"/>
        <v>9.808922022095075</v>
      </c>
    </row>
    <row r="1461" spans="5:18" x14ac:dyDescent="0.25">
      <c r="E1461" s="76">
        <f t="shared" ca="1" si="90"/>
        <v>7.8638364907171909E-2</v>
      </c>
      <c r="F1461" s="76">
        <f t="shared" ca="1" si="91"/>
        <v>1.2178508723709975</v>
      </c>
      <c r="Q1461" s="91">
        <f t="shared" ca="1" si="92"/>
        <v>0.69619113706286795</v>
      </c>
      <c r="R1461" s="91">
        <f t="shared" ca="1" si="93"/>
        <v>12.031498319820683</v>
      </c>
    </row>
    <row r="1462" spans="5:18" x14ac:dyDescent="0.25">
      <c r="E1462" s="76">
        <f t="shared" ca="1" si="90"/>
        <v>0.99094025714300293</v>
      </c>
      <c r="F1462" s="76">
        <f t="shared" ca="1" si="91"/>
        <v>14.997859861494536</v>
      </c>
      <c r="Q1462" s="91">
        <f t="shared" ca="1" si="92"/>
        <v>0.2410175492193275</v>
      </c>
      <c r="R1462" s="91">
        <f t="shared" ca="1" si="93"/>
        <v>9.2946262539830968</v>
      </c>
    </row>
    <row r="1463" spans="5:18" x14ac:dyDescent="0.25">
      <c r="E1463" s="76">
        <f t="shared" ca="1" si="90"/>
        <v>0.51662713744221189</v>
      </c>
      <c r="F1463" s="76">
        <f t="shared" ca="1" si="91"/>
        <v>3.8471677949377687</v>
      </c>
      <c r="Q1463" s="91">
        <f t="shared" ca="1" si="92"/>
        <v>0.14026763159209288</v>
      </c>
      <c r="R1463" s="91">
        <f t="shared" ca="1" si="93"/>
        <v>8.6498268423186957</v>
      </c>
    </row>
    <row r="1464" spans="5:18" x14ac:dyDescent="0.25">
      <c r="E1464" s="76">
        <f t="shared" ca="1" si="90"/>
        <v>0.33279136201267945</v>
      </c>
      <c r="F1464" s="76">
        <f t="shared" ca="1" si="91"/>
        <v>2.8098538454316775</v>
      </c>
      <c r="Q1464" s="91">
        <f t="shared" ca="1" si="92"/>
        <v>0.16881885840822441</v>
      </c>
      <c r="R1464" s="91">
        <f t="shared" ca="1" si="93"/>
        <v>8.8479770238747228</v>
      </c>
    </row>
    <row r="1465" spans="5:18" x14ac:dyDescent="0.25">
      <c r="E1465" s="76">
        <f t="shared" ca="1" si="90"/>
        <v>0.71728634636530419</v>
      </c>
      <c r="F1465" s="76">
        <f t="shared" ca="1" si="91"/>
        <v>5.3295286526569603</v>
      </c>
      <c r="Q1465" s="91">
        <f t="shared" ca="1" si="92"/>
        <v>0.81696986049795572</v>
      </c>
      <c r="R1465" s="91">
        <f t="shared" ca="1" si="93"/>
        <v>13.197460140516503</v>
      </c>
    </row>
    <row r="1466" spans="5:18" x14ac:dyDescent="0.25">
      <c r="E1466" s="76">
        <f t="shared" ca="1" si="90"/>
        <v>0.57614097465072178</v>
      </c>
      <c r="F1466" s="76">
        <f t="shared" ca="1" si="91"/>
        <v>4.2267297670265132</v>
      </c>
      <c r="Q1466" s="91">
        <f t="shared" ca="1" si="92"/>
        <v>0.89452116573776563</v>
      </c>
      <c r="R1466" s="91">
        <f t="shared" ca="1" si="93"/>
        <v>14.38805851955571</v>
      </c>
    </row>
    <row r="1467" spans="5:18" x14ac:dyDescent="0.25">
      <c r="E1467" s="76">
        <f t="shared" ca="1" si="90"/>
        <v>0.52898225950402966</v>
      </c>
      <c r="F1467" s="76">
        <f t="shared" ca="1" si="91"/>
        <v>3.9232750430982284</v>
      </c>
      <c r="Q1467" s="91">
        <f t="shared" ca="1" si="92"/>
        <v>0.53062739050430474</v>
      </c>
      <c r="R1467" s="91">
        <f t="shared" ca="1" si="93"/>
        <v>10.912374341294832</v>
      </c>
    </row>
    <row r="1468" spans="5:18" x14ac:dyDescent="0.25">
      <c r="E1468" s="76">
        <f t="shared" ca="1" si="90"/>
        <v>0.29227325903280199</v>
      </c>
      <c r="F1468" s="76">
        <f t="shared" ca="1" si="91"/>
        <v>2.5901224607684044</v>
      </c>
      <c r="Q1468" s="91">
        <f t="shared" ca="1" si="92"/>
        <v>6.1329946391229129E-2</v>
      </c>
      <c r="R1468" s="91">
        <f t="shared" ca="1" si="93"/>
        <v>7.9468511185096098</v>
      </c>
    </row>
    <row r="1469" spans="5:18" x14ac:dyDescent="0.25">
      <c r="E1469" s="76">
        <f t="shared" ca="1" si="90"/>
        <v>0.88617644029635334</v>
      </c>
      <c r="F1469" s="76">
        <f t="shared" ca="1" si="91"/>
        <v>7.7063852693375985</v>
      </c>
      <c r="Q1469" s="91">
        <f t="shared" ca="1" si="92"/>
        <v>0.57783318438505538</v>
      </c>
      <c r="R1469" s="91">
        <f t="shared" ca="1" si="93"/>
        <v>11.201245170900675</v>
      </c>
    </row>
    <row r="1470" spans="5:18" x14ac:dyDescent="0.25">
      <c r="E1470" s="76">
        <f t="shared" ca="1" si="90"/>
        <v>0.20326915234645482</v>
      </c>
      <c r="F1470" s="76">
        <f t="shared" ca="1" si="91"/>
        <v>2.0898406579683777</v>
      </c>
      <c r="Q1470" s="91">
        <f t="shared" ca="1" si="92"/>
        <v>0.10063538380086567</v>
      </c>
      <c r="R1470" s="91">
        <f t="shared" ca="1" si="93"/>
        <v>8.3374441042719916</v>
      </c>
    </row>
    <row r="1471" spans="5:18" x14ac:dyDescent="0.25">
      <c r="E1471" s="76">
        <f t="shared" ca="1" si="90"/>
        <v>0.18345549965208119</v>
      </c>
      <c r="F1471" s="76">
        <f t="shared" ca="1" si="91"/>
        <v>1.9711196932414849</v>
      </c>
      <c r="Q1471" s="91">
        <f t="shared" ca="1" si="92"/>
        <v>0.3963511972860011</v>
      </c>
      <c r="R1471" s="91">
        <f t="shared" ca="1" si="93"/>
        <v>10.15494040779932</v>
      </c>
    </row>
    <row r="1472" spans="5:18" x14ac:dyDescent="0.25">
      <c r="E1472" s="76">
        <f t="shared" ca="1" si="90"/>
        <v>0.96253310733541253</v>
      </c>
      <c r="F1472" s="76">
        <f t="shared" ca="1" si="91"/>
        <v>10.722899501292702</v>
      </c>
      <c r="Q1472" s="91">
        <f t="shared" ca="1" si="92"/>
        <v>0.54235415638213336</v>
      </c>
      <c r="R1472" s="91">
        <f t="shared" ca="1" si="93"/>
        <v>10.982581797147864</v>
      </c>
    </row>
    <row r="1473" spans="5:18" x14ac:dyDescent="0.25">
      <c r="E1473" s="76">
        <f t="shared" ca="1" si="90"/>
        <v>0.43133188563236491</v>
      </c>
      <c r="F1473" s="76">
        <f t="shared" ca="1" si="91"/>
        <v>3.3496397408920826</v>
      </c>
      <c r="Q1473" s="91">
        <f t="shared" ca="1" si="92"/>
        <v>0.50213241104681339</v>
      </c>
      <c r="R1473" s="91">
        <f t="shared" ca="1" si="93"/>
        <v>10.745343201742759</v>
      </c>
    </row>
    <row r="1474" spans="5:18" x14ac:dyDescent="0.25">
      <c r="E1474" s="76">
        <f t="shared" ca="1" si="90"/>
        <v>0.16156678883578268</v>
      </c>
      <c r="F1474" s="76">
        <f t="shared" ca="1" si="91"/>
        <v>1.8345487701032099</v>
      </c>
      <c r="Q1474" s="91">
        <f t="shared" ca="1" si="92"/>
        <v>0.54819886412718011</v>
      </c>
      <c r="R1474" s="91">
        <f t="shared" ca="1" si="93"/>
        <v>11.01793081967449</v>
      </c>
    </row>
    <row r="1475" spans="5:18" x14ac:dyDescent="0.25">
      <c r="E1475" s="76">
        <f t="shared" ca="1" si="90"/>
        <v>0.54249771676257852</v>
      </c>
      <c r="F1475" s="76">
        <f t="shared" ca="1" si="91"/>
        <v>4.0080275725362231</v>
      </c>
      <c r="Q1475" s="91">
        <f t="shared" ca="1" si="92"/>
        <v>0.13619763120151007</v>
      </c>
      <c r="R1475" s="91">
        <f t="shared" ca="1" si="93"/>
        <v>8.62006746890318</v>
      </c>
    </row>
    <row r="1476" spans="5:18" x14ac:dyDescent="0.25">
      <c r="E1476" s="76">
        <f t="shared" ref="E1476:E1539" ca="1" si="94">RAND()</f>
        <v>0.72175664572601195</v>
      </c>
      <c r="F1476" s="76">
        <f t="shared" ref="F1476:F1539" ca="1" si="95">(((-LN(E1476))^(-$C$3)-1)*(1/$C$3))*$C$5+$C$4</f>
        <v>5.3717149562570938</v>
      </c>
      <c r="Q1476" s="91">
        <f t="shared" ref="Q1476:Q1539" ca="1" si="96">RAND()</f>
        <v>0.32570279178571115</v>
      </c>
      <c r="R1476" s="91">
        <f t="shared" ref="R1476:R1539" ca="1" si="97">-LN(-LN(Q1476))*$O$4+$O$3</f>
        <v>9.7701844187569016</v>
      </c>
    </row>
    <row r="1477" spans="5:18" x14ac:dyDescent="0.25">
      <c r="E1477" s="76">
        <f t="shared" ca="1" si="94"/>
        <v>0.68476140866145052</v>
      </c>
      <c r="F1477" s="76">
        <f t="shared" ca="1" si="95"/>
        <v>5.039523828071963</v>
      </c>
      <c r="Q1477" s="91">
        <f t="shared" ca="1" si="96"/>
        <v>0.43710622905237817</v>
      </c>
      <c r="R1477" s="91">
        <f t="shared" ca="1" si="97"/>
        <v>10.378501352337318</v>
      </c>
    </row>
    <row r="1478" spans="5:18" x14ac:dyDescent="0.25">
      <c r="E1478" s="76">
        <f t="shared" ca="1" si="94"/>
        <v>0.87552228853557634</v>
      </c>
      <c r="F1478" s="76">
        <f t="shared" ca="1" si="95"/>
        <v>7.4718143687027778</v>
      </c>
      <c r="Q1478" s="91">
        <f t="shared" ca="1" si="96"/>
        <v>0.30268944360484162</v>
      </c>
      <c r="R1478" s="91">
        <f t="shared" ca="1" si="97"/>
        <v>9.6436274004164826</v>
      </c>
    </row>
    <row r="1479" spans="5:18" x14ac:dyDescent="0.25">
      <c r="E1479" s="76">
        <f t="shared" ca="1" si="94"/>
        <v>0.70594401002764207</v>
      </c>
      <c r="F1479" s="76">
        <f t="shared" ca="1" si="95"/>
        <v>5.2251502451983374</v>
      </c>
      <c r="Q1479" s="91">
        <f t="shared" ca="1" si="96"/>
        <v>0.76486969104630476</v>
      </c>
      <c r="R1479" s="91">
        <f t="shared" ca="1" si="97"/>
        <v>12.633165003357581</v>
      </c>
    </row>
    <row r="1480" spans="5:18" x14ac:dyDescent="0.25">
      <c r="E1480" s="76">
        <f t="shared" ca="1" si="94"/>
        <v>0.67939767130988837</v>
      </c>
      <c r="F1480" s="76">
        <f t="shared" ca="1" si="95"/>
        <v>4.9942713859916461</v>
      </c>
      <c r="Q1480" s="91">
        <f t="shared" ca="1" si="96"/>
        <v>0.3840181999247666</v>
      </c>
      <c r="R1480" s="91">
        <f t="shared" ca="1" si="97"/>
        <v>10.087767244963866</v>
      </c>
    </row>
    <row r="1481" spans="5:18" x14ac:dyDescent="0.25">
      <c r="E1481" s="76">
        <f t="shared" ca="1" si="94"/>
        <v>0.87857203933502692</v>
      </c>
      <c r="F1481" s="76">
        <f t="shared" ca="1" si="95"/>
        <v>7.5367657627000924</v>
      </c>
      <c r="Q1481" s="91">
        <f t="shared" ca="1" si="96"/>
        <v>6.1803529314850669E-2</v>
      </c>
      <c r="R1481" s="91">
        <f t="shared" ca="1" si="97"/>
        <v>7.9523699288972907</v>
      </c>
    </row>
    <row r="1482" spans="5:18" x14ac:dyDescent="0.25">
      <c r="E1482" s="76">
        <f t="shared" ca="1" si="94"/>
        <v>0.68741528981948519</v>
      </c>
      <c r="F1482" s="76">
        <f t="shared" ca="1" si="95"/>
        <v>5.0621638500275719</v>
      </c>
      <c r="Q1482" s="91">
        <f t="shared" ca="1" si="96"/>
        <v>0.12162827701398027</v>
      </c>
      <c r="R1482" s="91">
        <f t="shared" ca="1" si="97"/>
        <v>8.5096730674597652</v>
      </c>
    </row>
    <row r="1483" spans="5:18" x14ac:dyDescent="0.25">
      <c r="E1483" s="76">
        <f t="shared" ca="1" si="94"/>
        <v>0.21383319759603792</v>
      </c>
      <c r="F1483" s="76">
        <f t="shared" ca="1" si="95"/>
        <v>2.1516332615006624</v>
      </c>
      <c r="Q1483" s="91">
        <f t="shared" ca="1" si="96"/>
        <v>4.9842324013737227E-2</v>
      </c>
      <c r="R1483" s="91">
        <f t="shared" ca="1" si="97"/>
        <v>7.8035150420054826</v>
      </c>
    </row>
    <row r="1484" spans="5:18" x14ac:dyDescent="0.25">
      <c r="E1484" s="76">
        <f t="shared" ca="1" si="94"/>
        <v>0.32289523559548794</v>
      </c>
      <c r="F1484" s="76">
        <f t="shared" ca="1" si="95"/>
        <v>2.7563053432870528</v>
      </c>
      <c r="Q1484" s="91">
        <f t="shared" ca="1" si="96"/>
        <v>0.59460965407383948</v>
      </c>
      <c r="R1484" s="91">
        <f t="shared" ca="1" si="97"/>
        <v>11.308429432120953</v>
      </c>
    </row>
    <row r="1485" spans="5:18" x14ac:dyDescent="0.25">
      <c r="E1485" s="76">
        <f t="shared" ca="1" si="94"/>
        <v>0.57137068836850846</v>
      </c>
      <c r="F1485" s="76">
        <f t="shared" ca="1" si="95"/>
        <v>4.1949862437092174</v>
      </c>
      <c r="Q1485" s="91">
        <f t="shared" ca="1" si="96"/>
        <v>0.99240359856885973</v>
      </c>
      <c r="R1485" s="91">
        <f t="shared" ca="1" si="97"/>
        <v>19.752540723969837</v>
      </c>
    </row>
    <row r="1486" spans="5:18" x14ac:dyDescent="0.25">
      <c r="E1486" s="76">
        <f t="shared" ca="1" si="94"/>
        <v>0.30303675995694013</v>
      </c>
      <c r="F1486" s="76">
        <f t="shared" ca="1" si="95"/>
        <v>2.6486699772048623</v>
      </c>
      <c r="Q1486" s="91">
        <f t="shared" ca="1" si="96"/>
        <v>0.31863541144910501</v>
      </c>
      <c r="R1486" s="91">
        <f t="shared" ca="1" si="97"/>
        <v>9.7314492223060167</v>
      </c>
    </row>
    <row r="1487" spans="5:18" x14ac:dyDescent="0.25">
      <c r="E1487" s="76">
        <f t="shared" ca="1" si="94"/>
        <v>0.78966337204200276</v>
      </c>
      <c r="F1487" s="76">
        <f t="shared" ca="1" si="95"/>
        <v>6.1052924552766159</v>
      </c>
      <c r="Q1487" s="91">
        <f t="shared" ca="1" si="96"/>
        <v>0.41706323414024282</v>
      </c>
      <c r="R1487" s="91">
        <f t="shared" ca="1" si="97"/>
        <v>10.268166111112441</v>
      </c>
    </row>
    <row r="1488" spans="5:18" x14ac:dyDescent="0.25">
      <c r="E1488" s="76">
        <f t="shared" ca="1" si="94"/>
        <v>0.37603712953484092</v>
      </c>
      <c r="F1488" s="76">
        <f t="shared" ca="1" si="95"/>
        <v>3.0444026242897433</v>
      </c>
      <c r="Q1488" s="91">
        <f t="shared" ca="1" si="96"/>
        <v>0.87353612155160276</v>
      </c>
      <c r="R1488" s="91">
        <f t="shared" ca="1" si="97"/>
        <v>14.00191446927937</v>
      </c>
    </row>
    <row r="1489" spans="5:18" x14ac:dyDescent="0.25">
      <c r="E1489" s="76">
        <f t="shared" ca="1" si="94"/>
        <v>0.9636761177054799</v>
      </c>
      <c r="F1489" s="76">
        <f t="shared" ca="1" si="95"/>
        <v>10.810564339015755</v>
      </c>
      <c r="Q1489" s="91">
        <f t="shared" ca="1" si="96"/>
        <v>0.29444121129030143</v>
      </c>
      <c r="R1489" s="91">
        <f t="shared" ca="1" si="97"/>
        <v>9.5979163356902912</v>
      </c>
    </row>
    <row r="1490" spans="5:18" x14ac:dyDescent="0.25">
      <c r="E1490" s="76">
        <f t="shared" ca="1" si="94"/>
        <v>0.27057994372258232</v>
      </c>
      <c r="F1490" s="76">
        <f t="shared" ca="1" si="95"/>
        <v>2.4713561686339687</v>
      </c>
      <c r="Q1490" s="91">
        <f t="shared" ca="1" si="96"/>
        <v>0.63573254764786835</v>
      </c>
      <c r="R1490" s="91">
        <f t="shared" ca="1" si="97"/>
        <v>11.583826412582166</v>
      </c>
    </row>
    <row r="1491" spans="5:18" x14ac:dyDescent="0.25">
      <c r="E1491" s="76">
        <f t="shared" ca="1" si="94"/>
        <v>7.0586249325704786E-3</v>
      </c>
      <c r="F1491" s="76">
        <f t="shared" ca="1" si="95"/>
        <v>4.271317421436116E-2</v>
      </c>
      <c r="Q1491" s="91">
        <f t="shared" ca="1" si="96"/>
        <v>0.4437361882216232</v>
      </c>
      <c r="R1491" s="91">
        <f t="shared" ca="1" si="97"/>
        <v>10.415217034972599</v>
      </c>
    </row>
    <row r="1492" spans="5:18" x14ac:dyDescent="0.25">
      <c r="E1492" s="76">
        <f t="shared" ca="1" si="94"/>
        <v>0.31046805004545264</v>
      </c>
      <c r="F1492" s="76">
        <f t="shared" ca="1" si="95"/>
        <v>2.6889928645827705</v>
      </c>
      <c r="Q1492" s="91">
        <f t="shared" ca="1" si="96"/>
        <v>3.4433979720755903E-2</v>
      </c>
      <c r="R1492" s="91">
        <f t="shared" ca="1" si="97"/>
        <v>7.5709393936809413</v>
      </c>
    </row>
    <row r="1493" spans="5:18" x14ac:dyDescent="0.25">
      <c r="E1493" s="76">
        <f t="shared" ca="1" si="94"/>
        <v>0.59561599198431925</v>
      </c>
      <c r="F1493" s="76">
        <f t="shared" ca="1" si="95"/>
        <v>4.3591359648523627</v>
      </c>
      <c r="Q1493" s="91">
        <f t="shared" ca="1" si="96"/>
        <v>0.59755437490321806</v>
      </c>
      <c r="R1493" s="91">
        <f t="shared" ca="1" si="97"/>
        <v>11.327526320018753</v>
      </c>
    </row>
    <row r="1494" spans="5:18" x14ac:dyDescent="0.25">
      <c r="E1494" s="76">
        <f t="shared" ca="1" si="94"/>
        <v>0.51599092117164103</v>
      </c>
      <c r="F1494" s="76">
        <f t="shared" ca="1" si="95"/>
        <v>3.843282110616097</v>
      </c>
      <c r="Q1494" s="91">
        <f t="shared" ca="1" si="96"/>
        <v>0.42894198768122815</v>
      </c>
      <c r="R1494" s="91">
        <f t="shared" ca="1" si="97"/>
        <v>10.3334470515841</v>
      </c>
    </row>
    <row r="1495" spans="5:18" x14ac:dyDescent="0.25">
      <c r="E1495" s="76">
        <f t="shared" ca="1" si="94"/>
        <v>4.0693074580197663E-2</v>
      </c>
      <c r="F1495" s="76">
        <f t="shared" ca="1" si="95"/>
        <v>0.80294982680871163</v>
      </c>
      <c r="Q1495" s="91">
        <f t="shared" ca="1" si="96"/>
        <v>0.26671355069174307</v>
      </c>
      <c r="R1495" s="91">
        <f t="shared" ca="1" si="97"/>
        <v>9.4423439579526054</v>
      </c>
    </row>
    <row r="1496" spans="5:18" x14ac:dyDescent="0.25">
      <c r="E1496" s="76">
        <f t="shared" ca="1" si="94"/>
        <v>0.6282812000355783</v>
      </c>
      <c r="F1496" s="76">
        <f t="shared" ca="1" si="95"/>
        <v>4.592673900430075</v>
      </c>
      <c r="Q1496" s="91">
        <f t="shared" ca="1" si="96"/>
        <v>0.96959816414556976</v>
      </c>
      <c r="R1496" s="91">
        <f t="shared" ca="1" si="97"/>
        <v>16.955710438553215</v>
      </c>
    </row>
    <row r="1497" spans="5:18" x14ac:dyDescent="0.25">
      <c r="E1497" s="76">
        <f t="shared" ca="1" si="94"/>
        <v>0.97435708606322413</v>
      </c>
      <c r="F1497" s="76">
        <f t="shared" ca="1" si="95"/>
        <v>11.811799688133725</v>
      </c>
      <c r="Q1497" s="91">
        <f t="shared" ca="1" si="96"/>
        <v>0.50557337119089063</v>
      </c>
      <c r="R1497" s="91">
        <f t="shared" ca="1" si="97"/>
        <v>10.765269123660252</v>
      </c>
    </row>
    <row r="1498" spans="5:18" x14ac:dyDescent="0.25">
      <c r="E1498" s="76">
        <f t="shared" ca="1" si="94"/>
        <v>1.5405217484868894E-2</v>
      </c>
      <c r="F1498" s="76">
        <f t="shared" ca="1" si="95"/>
        <v>0.33742705857807431</v>
      </c>
      <c r="Q1498" s="91">
        <f t="shared" ca="1" si="96"/>
        <v>0.25385492727355652</v>
      </c>
      <c r="R1498" s="91">
        <f t="shared" ca="1" si="97"/>
        <v>9.3689303912858186</v>
      </c>
    </row>
    <row r="1499" spans="5:18" x14ac:dyDescent="0.25">
      <c r="E1499" s="76">
        <f t="shared" ca="1" si="94"/>
        <v>0.77325504289272429</v>
      </c>
      <c r="F1499" s="76">
        <f t="shared" ca="1" si="95"/>
        <v>5.9093074143916375</v>
      </c>
      <c r="Q1499" s="91">
        <f t="shared" ca="1" si="96"/>
        <v>0.81307551509974696</v>
      </c>
      <c r="R1499" s="91">
        <f t="shared" ca="1" si="97"/>
        <v>13.150736953655951</v>
      </c>
    </row>
    <row r="1500" spans="5:18" x14ac:dyDescent="0.25">
      <c r="E1500" s="76">
        <f t="shared" ca="1" si="94"/>
        <v>0.1642916505241494</v>
      </c>
      <c r="F1500" s="76">
        <f t="shared" ca="1" si="95"/>
        <v>1.8519173068997303</v>
      </c>
      <c r="Q1500" s="91">
        <f t="shared" ca="1" si="96"/>
        <v>9.2684190193559779E-2</v>
      </c>
      <c r="R1500" s="91">
        <f t="shared" ca="1" si="97"/>
        <v>8.2670116871300596</v>
      </c>
    </row>
    <row r="1501" spans="5:18" x14ac:dyDescent="0.25">
      <c r="E1501" s="76">
        <f t="shared" ca="1" si="94"/>
        <v>0.31139893987505485</v>
      </c>
      <c r="F1501" s="76">
        <f t="shared" ca="1" si="95"/>
        <v>2.6940394974411226</v>
      </c>
      <c r="Q1501" s="91">
        <f t="shared" ca="1" si="96"/>
        <v>0.93222224973464429</v>
      </c>
      <c r="R1501" s="91">
        <f t="shared" ca="1" si="97"/>
        <v>15.313269049092618</v>
      </c>
    </row>
    <row r="1502" spans="5:18" x14ac:dyDescent="0.25">
      <c r="E1502" s="76">
        <f t="shared" ca="1" si="94"/>
        <v>0.33171150723965981</v>
      </c>
      <c r="F1502" s="76">
        <f t="shared" ca="1" si="95"/>
        <v>2.8040114872051287</v>
      </c>
      <c r="Q1502" s="91">
        <f t="shared" ca="1" si="96"/>
        <v>0.69765836977213891</v>
      </c>
      <c r="R1502" s="91">
        <f t="shared" ca="1" si="97"/>
        <v>12.043159513382866</v>
      </c>
    </row>
    <row r="1503" spans="5:18" x14ac:dyDescent="0.25">
      <c r="E1503" s="76">
        <f t="shared" ca="1" si="94"/>
        <v>0.9418079938229692</v>
      </c>
      <c r="F1503" s="76">
        <f t="shared" ca="1" si="95"/>
        <v>9.5001471506124098</v>
      </c>
      <c r="Q1503" s="91">
        <f t="shared" ca="1" si="96"/>
        <v>0.29966923011959923</v>
      </c>
      <c r="R1503" s="91">
        <f t="shared" ca="1" si="97"/>
        <v>9.6269147640865018</v>
      </c>
    </row>
    <row r="1504" spans="5:18" x14ac:dyDescent="0.25">
      <c r="E1504" s="76">
        <f t="shared" ca="1" si="94"/>
        <v>0.95241500759398678</v>
      </c>
      <c r="F1504" s="76">
        <f t="shared" ca="1" si="95"/>
        <v>10.053820735047305</v>
      </c>
      <c r="Q1504" s="91">
        <f t="shared" ca="1" si="96"/>
        <v>0.18756815293708307</v>
      </c>
      <c r="R1504" s="91">
        <f t="shared" ca="1" si="97"/>
        <v>8.9700304542555269</v>
      </c>
    </row>
    <row r="1505" spans="5:18" x14ac:dyDescent="0.25">
      <c r="E1505" s="76">
        <f t="shared" ca="1" si="94"/>
        <v>0.86170805297954889</v>
      </c>
      <c r="F1505" s="76">
        <f t="shared" ca="1" si="95"/>
        <v>7.1968255768061846</v>
      </c>
      <c r="Q1505" s="91">
        <f t="shared" ca="1" si="96"/>
        <v>0.69440348988802214</v>
      </c>
      <c r="R1505" s="91">
        <f t="shared" ca="1" si="97"/>
        <v>12.017348901505626</v>
      </c>
    </row>
    <row r="1506" spans="5:18" x14ac:dyDescent="0.25">
      <c r="E1506" s="76">
        <f t="shared" ca="1" si="94"/>
        <v>0.62281383602570284</v>
      </c>
      <c r="F1506" s="76">
        <f t="shared" ca="1" si="95"/>
        <v>4.5524823503222596</v>
      </c>
      <c r="Q1506" s="91">
        <f t="shared" ca="1" si="96"/>
        <v>0.59996998681018676</v>
      </c>
      <c r="R1506" s="91">
        <f t="shared" ca="1" si="97"/>
        <v>11.343258141287169</v>
      </c>
    </row>
    <row r="1507" spans="5:18" x14ac:dyDescent="0.25">
      <c r="E1507" s="76">
        <f t="shared" ca="1" si="94"/>
        <v>0.51355902497507611</v>
      </c>
      <c r="F1507" s="76">
        <f t="shared" ca="1" si="95"/>
        <v>3.8284584540111872</v>
      </c>
      <c r="Q1507" s="91">
        <f t="shared" ca="1" si="96"/>
        <v>0.4930272763515251</v>
      </c>
      <c r="R1507" s="91">
        <f t="shared" ca="1" si="97"/>
        <v>10.69290961245318</v>
      </c>
    </row>
    <row r="1508" spans="5:18" x14ac:dyDescent="0.25">
      <c r="E1508" s="76">
        <f t="shared" ca="1" si="94"/>
        <v>0.5450337338988237</v>
      </c>
      <c r="F1508" s="76">
        <f t="shared" ca="1" si="95"/>
        <v>4.0241157456824856</v>
      </c>
      <c r="Q1508" s="91">
        <f t="shared" ca="1" si="96"/>
        <v>0.61743148916530899</v>
      </c>
      <c r="R1508" s="91">
        <f t="shared" ca="1" si="97"/>
        <v>11.458845860876583</v>
      </c>
    </row>
    <row r="1509" spans="5:18" x14ac:dyDescent="0.25">
      <c r="E1509" s="76">
        <f t="shared" ca="1" si="94"/>
        <v>0.43167986575924022</v>
      </c>
      <c r="F1509" s="76">
        <f t="shared" ca="1" si="95"/>
        <v>3.3515923753195693</v>
      </c>
      <c r="Q1509" s="91">
        <f t="shared" ca="1" si="96"/>
        <v>0.64035367679450206</v>
      </c>
      <c r="R1509" s="91">
        <f t="shared" ca="1" si="97"/>
        <v>11.616062984419923</v>
      </c>
    </row>
    <row r="1510" spans="5:18" x14ac:dyDescent="0.25">
      <c r="E1510" s="76">
        <f t="shared" ca="1" si="94"/>
        <v>0.66468860820547504</v>
      </c>
      <c r="F1510" s="76">
        <f t="shared" ca="1" si="95"/>
        <v>4.8734621896862302</v>
      </c>
      <c r="Q1510" s="91">
        <f t="shared" ca="1" si="96"/>
        <v>0.80736097310696897</v>
      </c>
      <c r="R1510" s="91">
        <f t="shared" ca="1" si="97"/>
        <v>13.083704250657508</v>
      </c>
    </row>
    <row r="1511" spans="5:18" x14ac:dyDescent="0.25">
      <c r="E1511" s="76">
        <f t="shared" ca="1" si="94"/>
        <v>0.81627577221833469</v>
      </c>
      <c r="F1511" s="76">
        <f t="shared" ca="1" si="95"/>
        <v>6.4573930398563091</v>
      </c>
      <c r="Q1511" s="91">
        <f t="shared" ca="1" si="96"/>
        <v>0.59043963957676093</v>
      </c>
      <c r="R1511" s="91">
        <f t="shared" ca="1" si="97"/>
        <v>11.281535055515358</v>
      </c>
    </row>
    <row r="1512" spans="5:18" x14ac:dyDescent="0.25">
      <c r="E1512" s="76">
        <f t="shared" ca="1" si="94"/>
        <v>0.68949086219552846</v>
      </c>
      <c r="F1512" s="76">
        <f t="shared" ca="1" si="95"/>
        <v>5.0799884978477889</v>
      </c>
      <c r="Q1512" s="91">
        <f t="shared" ca="1" si="96"/>
        <v>0.86093096382491274</v>
      </c>
      <c r="R1512" s="91">
        <f t="shared" ca="1" si="97"/>
        <v>13.797696833432843</v>
      </c>
    </row>
    <row r="1513" spans="5:18" x14ac:dyDescent="0.25">
      <c r="E1513" s="76">
        <f t="shared" ca="1" si="94"/>
        <v>0.82210813496723412</v>
      </c>
      <c r="F1513" s="76">
        <f t="shared" ca="1" si="95"/>
        <v>6.5412893457814576</v>
      </c>
      <c r="Q1513" s="91">
        <f t="shared" ca="1" si="96"/>
        <v>0.18207449039780965</v>
      </c>
      <c r="R1513" s="91">
        <f t="shared" ca="1" si="97"/>
        <v>8.9348186600243977</v>
      </c>
    </row>
    <row r="1514" spans="5:18" x14ac:dyDescent="0.25">
      <c r="E1514" s="76">
        <f t="shared" ca="1" si="94"/>
        <v>0.56466913985276346</v>
      </c>
      <c r="F1514" s="76">
        <f t="shared" ca="1" si="95"/>
        <v>4.1508199656965967</v>
      </c>
      <c r="Q1514" s="91">
        <f t="shared" ca="1" si="96"/>
        <v>0.85808211527728895</v>
      </c>
      <c r="R1514" s="91">
        <f t="shared" ca="1" si="97"/>
        <v>13.753909635881742</v>
      </c>
    </row>
    <row r="1515" spans="5:18" x14ac:dyDescent="0.25">
      <c r="E1515" s="76">
        <f t="shared" ca="1" si="94"/>
        <v>0.26743248196428526</v>
      </c>
      <c r="F1515" s="76">
        <f t="shared" ca="1" si="95"/>
        <v>2.4540128809812907</v>
      </c>
      <c r="Q1515" s="91">
        <f t="shared" ca="1" si="96"/>
        <v>0.66338938410168824</v>
      </c>
      <c r="R1515" s="91">
        <f t="shared" ca="1" si="97"/>
        <v>11.781279328932097</v>
      </c>
    </row>
    <row r="1516" spans="5:18" x14ac:dyDescent="0.25">
      <c r="E1516" s="76">
        <f t="shared" ca="1" si="94"/>
        <v>0.66061279086715852</v>
      </c>
      <c r="F1516" s="76">
        <f t="shared" ca="1" si="95"/>
        <v>4.8407921249485426</v>
      </c>
      <c r="Q1516" s="91">
        <f t="shared" ca="1" si="96"/>
        <v>0.2793892271664441</v>
      </c>
      <c r="R1516" s="91">
        <f t="shared" ca="1" si="97"/>
        <v>9.5138733193609362</v>
      </c>
    </row>
    <row r="1517" spans="5:18" x14ac:dyDescent="0.25">
      <c r="E1517" s="76">
        <f t="shared" ca="1" si="94"/>
        <v>0.77961072497317341</v>
      </c>
      <c r="F1517" s="76">
        <f t="shared" ca="1" si="95"/>
        <v>5.9835410826146358</v>
      </c>
      <c r="Q1517" s="91">
        <f t="shared" ca="1" si="96"/>
        <v>0.67016844867796599</v>
      </c>
      <c r="R1517" s="91">
        <f t="shared" ca="1" si="97"/>
        <v>11.831450872070153</v>
      </c>
    </row>
    <row r="1518" spans="5:18" x14ac:dyDescent="0.25">
      <c r="E1518" s="76">
        <f t="shared" ca="1" si="94"/>
        <v>0.10826805990736454</v>
      </c>
      <c r="F1518" s="76">
        <f t="shared" ca="1" si="95"/>
        <v>1.4643156104256256</v>
      </c>
      <c r="Q1518" s="91">
        <f t="shared" ca="1" si="96"/>
        <v>6.7218786881602099E-3</v>
      </c>
      <c r="R1518" s="91">
        <f t="shared" ca="1" si="97"/>
        <v>6.7801693643527567</v>
      </c>
    </row>
    <row r="1519" spans="5:18" x14ac:dyDescent="0.25">
      <c r="E1519" s="76">
        <f t="shared" ca="1" si="94"/>
        <v>0.47523717464677828</v>
      </c>
      <c r="F1519" s="76">
        <f t="shared" ca="1" si="95"/>
        <v>3.6004225999581525</v>
      </c>
      <c r="Q1519" s="91">
        <f t="shared" ca="1" si="96"/>
        <v>0.3108879670865049</v>
      </c>
      <c r="R1519" s="91">
        <f t="shared" ca="1" si="97"/>
        <v>9.6888617969575339</v>
      </c>
    </row>
    <row r="1520" spans="5:18" x14ac:dyDescent="0.25">
      <c r="E1520" s="76">
        <f t="shared" ca="1" si="94"/>
        <v>0.61670096006863229</v>
      </c>
      <c r="F1520" s="76">
        <f t="shared" ca="1" si="95"/>
        <v>4.5080943496368926</v>
      </c>
      <c r="Q1520" s="91">
        <f t="shared" ca="1" si="96"/>
        <v>1.751244625337689E-2</v>
      </c>
      <c r="R1520" s="91">
        <f t="shared" ca="1" si="97"/>
        <v>7.2051143114205534</v>
      </c>
    </row>
    <row r="1521" spans="5:18" x14ac:dyDescent="0.25">
      <c r="E1521" s="76">
        <f t="shared" ca="1" si="94"/>
        <v>0.42755915097772312</v>
      </c>
      <c r="F1521" s="76">
        <f t="shared" ca="1" si="95"/>
        <v>3.3285004475153652</v>
      </c>
      <c r="Q1521" s="91">
        <f t="shared" ca="1" si="96"/>
        <v>0.84185914619497382</v>
      </c>
      <c r="R1521" s="91">
        <f t="shared" ca="1" si="97"/>
        <v>13.518864575410372</v>
      </c>
    </row>
    <row r="1522" spans="5:18" x14ac:dyDescent="0.25">
      <c r="E1522" s="76">
        <f t="shared" ca="1" si="94"/>
        <v>0.69273529473973094</v>
      </c>
      <c r="F1522" s="76">
        <f t="shared" ca="1" si="95"/>
        <v>5.1080628679843638</v>
      </c>
      <c r="Q1522" s="91">
        <f t="shared" ca="1" si="96"/>
        <v>0.87671208190290639</v>
      </c>
      <c r="R1522" s="91">
        <f t="shared" ca="1" si="97"/>
        <v>14.056331576494758</v>
      </c>
    </row>
    <row r="1523" spans="5:18" x14ac:dyDescent="0.25">
      <c r="E1523" s="76">
        <f t="shared" ca="1" si="94"/>
        <v>0.35182153117731174</v>
      </c>
      <c r="F1523" s="76">
        <f t="shared" ca="1" si="95"/>
        <v>2.9128624804993537</v>
      </c>
      <c r="Q1523" s="91">
        <f t="shared" ca="1" si="96"/>
        <v>0.21233381288780739</v>
      </c>
      <c r="R1523" s="91">
        <f t="shared" ca="1" si="97"/>
        <v>9.1240119435151108</v>
      </c>
    </row>
    <row r="1524" spans="5:18" x14ac:dyDescent="0.25">
      <c r="E1524" s="76">
        <f t="shared" ca="1" si="94"/>
        <v>0.7190397496336528</v>
      </c>
      <c r="F1524" s="76">
        <f t="shared" ca="1" si="95"/>
        <v>5.3460024884684261</v>
      </c>
      <c r="Q1524" s="91">
        <f t="shared" ca="1" si="96"/>
        <v>0.47773050115580418</v>
      </c>
      <c r="R1524" s="91">
        <f t="shared" ca="1" si="97"/>
        <v>10.60570374692141</v>
      </c>
    </row>
    <row r="1525" spans="5:18" x14ac:dyDescent="0.25">
      <c r="E1525" s="76">
        <f t="shared" ca="1" si="94"/>
        <v>0.15904342619037093</v>
      </c>
      <c r="F1525" s="76">
        <f t="shared" ca="1" si="95"/>
        <v>1.8183607568561917</v>
      </c>
      <c r="Q1525" s="91">
        <f t="shared" ca="1" si="96"/>
        <v>0.90572550232697324</v>
      </c>
      <c r="R1525" s="91">
        <f t="shared" ca="1" si="97"/>
        <v>14.624887128647226</v>
      </c>
    </row>
    <row r="1526" spans="5:18" x14ac:dyDescent="0.25">
      <c r="E1526" s="76">
        <f t="shared" ca="1" si="94"/>
        <v>0.29101363742726294</v>
      </c>
      <c r="F1526" s="76">
        <f t="shared" ca="1" si="95"/>
        <v>2.5832571562988456</v>
      </c>
      <c r="Q1526" s="91">
        <f t="shared" ca="1" si="96"/>
        <v>0.64776262771158233</v>
      </c>
      <c r="R1526" s="91">
        <f t="shared" ca="1" si="97"/>
        <v>11.668357418039008</v>
      </c>
    </row>
    <row r="1527" spans="5:18" x14ac:dyDescent="0.25">
      <c r="E1527" s="76">
        <f t="shared" ca="1" si="94"/>
        <v>5.8074620625518159E-2</v>
      </c>
      <c r="F1527" s="76">
        <f t="shared" ca="1" si="95"/>
        <v>1.0138317130025594</v>
      </c>
      <c r="Q1527" s="91">
        <f t="shared" ca="1" si="96"/>
        <v>0.75387290924115591</v>
      </c>
      <c r="R1527" s="91">
        <f t="shared" ca="1" si="97"/>
        <v>12.527930597956448</v>
      </c>
    </row>
    <row r="1528" spans="5:18" x14ac:dyDescent="0.25">
      <c r="E1528" s="76">
        <f t="shared" ca="1" si="94"/>
        <v>0.59760753194700578</v>
      </c>
      <c r="F1528" s="76">
        <f t="shared" ca="1" si="95"/>
        <v>4.3729449312159847</v>
      </c>
      <c r="Q1528" s="91">
        <f t="shared" ca="1" si="96"/>
        <v>0.27397929521438147</v>
      </c>
      <c r="R1528" s="91">
        <f t="shared" ca="1" si="97"/>
        <v>9.4834377506422776</v>
      </c>
    </row>
    <row r="1529" spans="5:18" x14ac:dyDescent="0.25">
      <c r="E1529" s="76">
        <f t="shared" ca="1" si="94"/>
        <v>0.33107503236760183</v>
      </c>
      <c r="F1529" s="76">
        <f t="shared" ca="1" si="95"/>
        <v>2.8005679308663418</v>
      </c>
      <c r="Q1529" s="91">
        <f t="shared" ca="1" si="96"/>
        <v>0.17399519706488764</v>
      </c>
      <c r="R1529" s="91">
        <f t="shared" ca="1" si="97"/>
        <v>8.8822231436543451</v>
      </c>
    </row>
    <row r="1530" spans="5:18" x14ac:dyDescent="0.25">
      <c r="E1530" s="76">
        <f t="shared" ca="1" si="94"/>
        <v>0.36254043790907897</v>
      </c>
      <c r="F1530" s="76">
        <f t="shared" ca="1" si="95"/>
        <v>2.9709941999594021</v>
      </c>
      <c r="Q1530" s="91">
        <f t="shared" ca="1" si="96"/>
        <v>0.73318518134074839</v>
      </c>
      <c r="R1530" s="91">
        <f t="shared" ca="1" si="97"/>
        <v>12.340064228924168</v>
      </c>
    </row>
    <row r="1531" spans="5:18" x14ac:dyDescent="0.25">
      <c r="E1531" s="76">
        <f t="shared" ca="1" si="94"/>
        <v>0.40468597012756324</v>
      </c>
      <c r="F1531" s="76">
        <f t="shared" ca="1" si="95"/>
        <v>3.2014354434645016</v>
      </c>
      <c r="Q1531" s="91">
        <f t="shared" ca="1" si="96"/>
        <v>0.50348755030639114</v>
      </c>
      <c r="R1531" s="91">
        <f t="shared" ca="1" si="97"/>
        <v>10.753183100314919</v>
      </c>
    </row>
    <row r="1532" spans="5:18" x14ac:dyDescent="0.25">
      <c r="E1532" s="76">
        <f t="shared" ca="1" si="94"/>
        <v>0.44911196262970332</v>
      </c>
      <c r="F1532" s="76">
        <f t="shared" ca="1" si="95"/>
        <v>3.4500691543725877</v>
      </c>
      <c r="Q1532" s="91">
        <f t="shared" ca="1" si="96"/>
        <v>5.0170560204720438E-2</v>
      </c>
      <c r="R1532" s="91">
        <f t="shared" ca="1" si="97"/>
        <v>7.8078973927671029</v>
      </c>
    </row>
    <row r="1533" spans="5:18" x14ac:dyDescent="0.25">
      <c r="E1533" s="76">
        <f t="shared" ca="1" si="94"/>
        <v>0.62068568109572064</v>
      </c>
      <c r="F1533" s="76">
        <f t="shared" ca="1" si="95"/>
        <v>4.5369643063068938</v>
      </c>
      <c r="Q1533" s="91">
        <f t="shared" ca="1" si="96"/>
        <v>0.56484264458217004</v>
      </c>
      <c r="R1533" s="91">
        <f t="shared" ca="1" si="97"/>
        <v>11.120003403517</v>
      </c>
    </row>
    <row r="1534" spans="5:18" x14ac:dyDescent="0.25">
      <c r="E1534" s="76">
        <f t="shared" ca="1" si="94"/>
        <v>9.2449894280379197E-2</v>
      </c>
      <c r="F1534" s="76">
        <f t="shared" ca="1" si="95"/>
        <v>1.3380200214846223</v>
      </c>
      <c r="Q1534" s="91">
        <f t="shared" ca="1" si="96"/>
        <v>0.16452551103531177</v>
      </c>
      <c r="R1534" s="91">
        <f t="shared" ca="1" si="97"/>
        <v>8.8192227368363856</v>
      </c>
    </row>
    <row r="1535" spans="5:18" x14ac:dyDescent="0.25">
      <c r="E1535" s="76">
        <f t="shared" ca="1" si="94"/>
        <v>0.37205709624320038</v>
      </c>
      <c r="F1535" s="76">
        <f t="shared" ca="1" si="95"/>
        <v>3.0227254759401818</v>
      </c>
      <c r="Q1535" s="91">
        <f t="shared" ca="1" si="96"/>
        <v>0.12149609822641894</v>
      </c>
      <c r="R1535" s="91">
        <f t="shared" ca="1" si="97"/>
        <v>8.508641112207231</v>
      </c>
    </row>
    <row r="1536" spans="5:18" x14ac:dyDescent="0.25">
      <c r="E1536" s="76">
        <f t="shared" ca="1" si="94"/>
        <v>0.96869330746238802</v>
      </c>
      <c r="F1536" s="76">
        <f t="shared" ca="1" si="95"/>
        <v>11.234325848283799</v>
      </c>
      <c r="Q1536" s="91">
        <f t="shared" ca="1" si="96"/>
        <v>0.57499779642017323</v>
      </c>
      <c r="R1536" s="91">
        <f t="shared" ca="1" si="97"/>
        <v>11.183387923088969</v>
      </c>
    </row>
    <row r="1537" spans="5:18" x14ac:dyDescent="0.25">
      <c r="E1537" s="76">
        <f t="shared" ca="1" si="94"/>
        <v>8.7522188236604626E-2</v>
      </c>
      <c r="F1537" s="76">
        <f t="shared" ca="1" si="95"/>
        <v>1.2963605908055449</v>
      </c>
      <c r="Q1537" s="91">
        <f t="shared" ca="1" si="96"/>
        <v>0.70791074403231402</v>
      </c>
      <c r="R1537" s="91">
        <f t="shared" ca="1" si="97"/>
        <v>12.1258884826079</v>
      </c>
    </row>
    <row r="1538" spans="5:18" x14ac:dyDescent="0.25">
      <c r="E1538" s="76">
        <f t="shared" ca="1" si="94"/>
        <v>0.59955847518808603</v>
      </c>
      <c r="F1538" s="76">
        <f t="shared" ca="1" si="95"/>
        <v>4.3865232189566523</v>
      </c>
      <c r="Q1538" s="91">
        <f t="shared" ca="1" si="96"/>
        <v>0.27624923237683252</v>
      </c>
      <c r="R1538" s="91">
        <f t="shared" ca="1" si="97"/>
        <v>9.4962242203229881</v>
      </c>
    </row>
    <row r="1539" spans="5:18" x14ac:dyDescent="0.25">
      <c r="E1539" s="76">
        <f t="shared" ca="1" si="94"/>
        <v>0.25069526450015545</v>
      </c>
      <c r="F1539" s="76">
        <f t="shared" ca="1" si="95"/>
        <v>2.3611674263880285</v>
      </c>
      <c r="Q1539" s="91">
        <f t="shared" ca="1" si="96"/>
        <v>0.33546985946252228</v>
      </c>
      <c r="R1539" s="91">
        <f t="shared" ca="1" si="97"/>
        <v>9.8235695613371785</v>
      </c>
    </row>
    <row r="1540" spans="5:18" x14ac:dyDescent="0.25">
      <c r="E1540" s="76">
        <f t="shared" ref="E1540:E1603" ca="1" si="98">RAND()</f>
        <v>0.53092511830884304</v>
      </c>
      <c r="F1540" s="76">
        <f t="shared" ref="F1540:F1603" ca="1" si="99">(((-LN(E1540))^(-$C$3)-1)*(1/$C$3))*$C$5+$C$4</f>
        <v>3.9353589862279588</v>
      </c>
      <c r="Q1540" s="91">
        <f t="shared" ref="Q1540:Q1603" ca="1" si="100">RAND()</f>
        <v>0.8499517331760994</v>
      </c>
      <c r="R1540" s="91">
        <f t="shared" ref="R1540:R1603" ca="1" si="101">-LN(-LN(Q1540))*$O$4+$O$3</f>
        <v>13.633222887043637</v>
      </c>
    </row>
    <row r="1541" spans="5:18" x14ac:dyDescent="0.25">
      <c r="E1541" s="76">
        <f t="shared" ca="1" si="98"/>
        <v>0.72731874353071557</v>
      </c>
      <c r="F1541" s="76">
        <f t="shared" ca="1" si="99"/>
        <v>5.4250794776141138</v>
      </c>
      <c r="Q1541" s="91">
        <f t="shared" ca="1" si="100"/>
        <v>0.28224402328287546</v>
      </c>
      <c r="R1541" s="91">
        <f t="shared" ca="1" si="101"/>
        <v>9.5298822357585795</v>
      </c>
    </row>
    <row r="1542" spans="5:18" x14ac:dyDescent="0.25">
      <c r="E1542" s="76">
        <f t="shared" ca="1" si="98"/>
        <v>0.55011268689459647</v>
      </c>
      <c r="F1542" s="76">
        <f t="shared" ca="1" si="99"/>
        <v>4.0565202050519273</v>
      </c>
      <c r="Q1542" s="91">
        <f t="shared" ca="1" si="100"/>
        <v>0.98016906994413666</v>
      </c>
      <c r="R1542" s="91">
        <f t="shared" ca="1" si="101"/>
        <v>17.821028104313566</v>
      </c>
    </row>
    <row r="1543" spans="5:18" x14ac:dyDescent="0.25">
      <c r="E1543" s="76">
        <f t="shared" ca="1" si="98"/>
        <v>9.674463968456859E-2</v>
      </c>
      <c r="F1543" s="76">
        <f t="shared" ca="1" si="99"/>
        <v>1.3733629787596242</v>
      </c>
      <c r="Q1543" s="91">
        <f t="shared" ca="1" si="100"/>
        <v>3.24618844179273E-2</v>
      </c>
      <c r="R1543" s="91">
        <f t="shared" ca="1" si="101"/>
        <v>7.5362276491115505</v>
      </c>
    </row>
    <row r="1544" spans="5:18" x14ac:dyDescent="0.25">
      <c r="E1544" s="76">
        <f t="shared" ca="1" si="98"/>
        <v>0.37024160209898482</v>
      </c>
      <c r="F1544" s="76">
        <f t="shared" ca="1" si="99"/>
        <v>3.0128462502432125</v>
      </c>
      <c r="Q1544" s="91">
        <f t="shared" ca="1" si="100"/>
        <v>6.6637173061739996E-2</v>
      </c>
      <c r="R1544" s="91">
        <f t="shared" ca="1" si="101"/>
        <v>8.0072154359494014</v>
      </c>
    </row>
    <row r="1545" spans="5:18" x14ac:dyDescent="0.25">
      <c r="E1545" s="76">
        <f t="shared" ca="1" si="98"/>
        <v>0.35435268073461401</v>
      </c>
      <c r="F1545" s="76">
        <f t="shared" ca="1" si="99"/>
        <v>2.9265792693579979</v>
      </c>
      <c r="Q1545" s="91">
        <f t="shared" ca="1" si="100"/>
        <v>0.36812825354269874</v>
      </c>
      <c r="R1545" s="91">
        <f t="shared" ca="1" si="101"/>
        <v>10.001352684398075</v>
      </c>
    </row>
    <row r="1546" spans="5:18" x14ac:dyDescent="0.25">
      <c r="E1546" s="76">
        <f t="shared" ca="1" si="98"/>
        <v>0.71816828407262068</v>
      </c>
      <c r="F1546" s="76">
        <f t="shared" ca="1" si="99"/>
        <v>5.3378030879776146</v>
      </c>
      <c r="Q1546" s="91">
        <f t="shared" ca="1" si="100"/>
        <v>0.89748700709764573</v>
      </c>
      <c r="R1546" s="91">
        <f t="shared" ca="1" si="101"/>
        <v>14.44834954780567</v>
      </c>
    </row>
    <row r="1547" spans="5:18" x14ac:dyDescent="0.25">
      <c r="E1547" s="76">
        <f t="shared" ca="1" si="98"/>
        <v>0.24294747568349617</v>
      </c>
      <c r="F1547" s="76">
        <f t="shared" ca="1" si="99"/>
        <v>2.3177754627056197</v>
      </c>
      <c r="Q1547" s="91">
        <f t="shared" ca="1" si="100"/>
        <v>0.73120397045554064</v>
      </c>
      <c r="R1547" s="91">
        <f t="shared" ca="1" si="101"/>
        <v>12.322702755172385</v>
      </c>
    </row>
    <row r="1548" spans="5:18" x14ac:dyDescent="0.25">
      <c r="E1548" s="76">
        <f t="shared" ca="1" si="98"/>
        <v>0.43766800115986104</v>
      </c>
      <c r="F1548" s="76">
        <f t="shared" ca="1" si="99"/>
        <v>3.3852715906267434</v>
      </c>
      <c r="Q1548" s="91">
        <f t="shared" ca="1" si="100"/>
        <v>0.9630791302714915</v>
      </c>
      <c r="R1548" s="91">
        <f t="shared" ca="1" si="101"/>
        <v>16.560454860480725</v>
      </c>
    </row>
    <row r="1549" spans="5:18" x14ac:dyDescent="0.25">
      <c r="E1549" s="76">
        <f t="shared" ca="1" si="98"/>
        <v>0.46031736022829672</v>
      </c>
      <c r="F1549" s="76">
        <f t="shared" ca="1" si="99"/>
        <v>3.5141170214365065</v>
      </c>
      <c r="Q1549" s="91">
        <f t="shared" ca="1" si="100"/>
        <v>0.60717697924287606</v>
      </c>
      <c r="R1549" s="91">
        <f t="shared" ca="1" si="101"/>
        <v>11.390559038388654</v>
      </c>
    </row>
    <row r="1550" spans="5:18" x14ac:dyDescent="0.25">
      <c r="E1550" s="76">
        <f t="shared" ca="1" si="98"/>
        <v>0.11471967409148665</v>
      </c>
      <c r="F1550" s="76">
        <f t="shared" ca="1" si="99"/>
        <v>1.5130901218173016</v>
      </c>
      <c r="Q1550" s="91">
        <f t="shared" ca="1" si="100"/>
        <v>0.2843275303104893</v>
      </c>
      <c r="R1550" s="91">
        <f t="shared" ca="1" si="101"/>
        <v>9.5415445026709413</v>
      </c>
    </row>
    <row r="1551" spans="5:18" x14ac:dyDescent="0.25">
      <c r="E1551" s="76">
        <f t="shared" ca="1" si="98"/>
        <v>0.157459110644525</v>
      </c>
      <c r="F1551" s="76">
        <f t="shared" ca="1" si="99"/>
        <v>1.8081443028065887</v>
      </c>
      <c r="Q1551" s="91">
        <f t="shared" ca="1" si="100"/>
        <v>5.8155568383787881E-2</v>
      </c>
      <c r="R1551" s="91">
        <f t="shared" ca="1" si="101"/>
        <v>7.9091314240367101</v>
      </c>
    </row>
    <row r="1552" spans="5:18" x14ac:dyDescent="0.25">
      <c r="E1552" s="76">
        <f t="shared" ca="1" si="98"/>
        <v>0.99048794925618922</v>
      </c>
      <c r="F1552" s="76">
        <f t="shared" ca="1" si="99"/>
        <v>14.841623649555606</v>
      </c>
      <c r="Q1552" s="91">
        <f t="shared" ca="1" si="100"/>
        <v>0.55926881284625496</v>
      </c>
      <c r="R1552" s="91">
        <f t="shared" ca="1" si="101"/>
        <v>11.085578661116514</v>
      </c>
    </row>
    <row r="1553" spans="5:18" x14ac:dyDescent="0.25">
      <c r="E1553" s="76">
        <f t="shared" ca="1" si="98"/>
        <v>0.14963323939930451</v>
      </c>
      <c r="F1553" s="76">
        <f t="shared" ca="1" si="99"/>
        <v>1.7570488746812147</v>
      </c>
      <c r="Q1553" s="91">
        <f t="shared" ca="1" si="100"/>
        <v>0.6076418760331016</v>
      </c>
      <c r="R1553" s="91">
        <f t="shared" ca="1" si="101"/>
        <v>11.393629434562316</v>
      </c>
    </row>
    <row r="1554" spans="5:18" x14ac:dyDescent="0.25">
      <c r="E1554" s="76">
        <f t="shared" ca="1" si="98"/>
        <v>0.57320331565997285</v>
      </c>
      <c r="F1554" s="76">
        <f t="shared" ca="1" si="99"/>
        <v>4.2071507682421867</v>
      </c>
      <c r="Q1554" s="91">
        <f t="shared" ca="1" si="100"/>
        <v>0.50381652106078478</v>
      </c>
      <c r="R1554" s="91">
        <f t="shared" ca="1" si="101"/>
        <v>10.755087750041412</v>
      </c>
    </row>
    <row r="1555" spans="5:18" x14ac:dyDescent="0.25">
      <c r="E1555" s="76">
        <f t="shared" ca="1" si="98"/>
        <v>0.19087748111274905</v>
      </c>
      <c r="F1555" s="76">
        <f t="shared" ca="1" si="99"/>
        <v>2.0160680665215476</v>
      </c>
      <c r="Q1555" s="91">
        <f t="shared" ca="1" si="100"/>
        <v>0.14743453041611299</v>
      </c>
      <c r="R1555" s="91">
        <f t="shared" ca="1" si="101"/>
        <v>8.7012217155480371</v>
      </c>
    </row>
    <row r="1556" spans="5:18" x14ac:dyDescent="0.25">
      <c r="E1556" s="76">
        <f t="shared" ca="1" si="98"/>
        <v>0.99050849386729123</v>
      </c>
      <c r="F1556" s="76">
        <f t="shared" ca="1" si="99"/>
        <v>14.848542124540678</v>
      </c>
      <c r="Q1556" s="91">
        <f t="shared" ca="1" si="100"/>
        <v>0.23779712101669059</v>
      </c>
      <c r="R1556" s="91">
        <f t="shared" ca="1" si="101"/>
        <v>9.2758071953643739</v>
      </c>
    </row>
    <row r="1557" spans="5:18" x14ac:dyDescent="0.25">
      <c r="E1557" s="76">
        <f t="shared" ca="1" si="98"/>
        <v>0.80571753976874128</v>
      </c>
      <c r="F1557" s="76">
        <f t="shared" ca="1" si="99"/>
        <v>6.3120351034762852</v>
      </c>
      <c r="Q1557" s="91">
        <f t="shared" ca="1" si="100"/>
        <v>0.27570788978156846</v>
      </c>
      <c r="R1557" s="91">
        <f t="shared" ca="1" si="101"/>
        <v>9.493177008952209</v>
      </c>
    </row>
    <row r="1558" spans="5:18" x14ac:dyDescent="0.25">
      <c r="E1558" s="76">
        <f t="shared" ca="1" si="98"/>
        <v>0.95097545485876334</v>
      </c>
      <c r="F1558" s="76">
        <f t="shared" ca="1" si="99"/>
        <v>9.971287351435862</v>
      </c>
      <c r="Q1558" s="91">
        <f t="shared" ca="1" si="100"/>
        <v>0.30716109003233472</v>
      </c>
      <c r="R1558" s="91">
        <f t="shared" ca="1" si="101"/>
        <v>9.668322167695095</v>
      </c>
    </row>
    <row r="1559" spans="5:18" x14ac:dyDescent="0.25">
      <c r="E1559" s="76">
        <f t="shared" ca="1" si="98"/>
        <v>4.5826134408160857E-2</v>
      </c>
      <c r="F1559" s="76">
        <f t="shared" ca="1" si="99"/>
        <v>0.87039045391539238</v>
      </c>
      <c r="Q1559" s="91">
        <f t="shared" ca="1" si="100"/>
        <v>3.1548074664105918E-2</v>
      </c>
      <c r="R1559" s="91">
        <f t="shared" ca="1" si="101"/>
        <v>7.5196358419567613</v>
      </c>
    </row>
    <row r="1560" spans="5:18" x14ac:dyDescent="0.25">
      <c r="E1560" s="76">
        <f t="shared" ca="1" si="98"/>
        <v>0.13121688029673417</v>
      </c>
      <c r="F1560" s="76">
        <f t="shared" ca="1" si="99"/>
        <v>1.6320680417976048</v>
      </c>
      <c r="Q1560" s="91">
        <f t="shared" ca="1" si="100"/>
        <v>9.5193475508184022E-2</v>
      </c>
      <c r="R1560" s="91">
        <f t="shared" ca="1" si="101"/>
        <v>8.2896007044431688</v>
      </c>
    </row>
    <row r="1561" spans="5:18" x14ac:dyDescent="0.25">
      <c r="E1561" s="76">
        <f t="shared" ca="1" si="98"/>
        <v>0.24043741110095285</v>
      </c>
      <c r="F1561" s="76">
        <f t="shared" ca="1" si="99"/>
        <v>2.3036531372118869</v>
      </c>
      <c r="Q1561" s="91">
        <f t="shared" ca="1" si="100"/>
        <v>0.66389083418589467</v>
      </c>
      <c r="R1561" s="91">
        <f t="shared" ca="1" si="101"/>
        <v>11.784965072391506</v>
      </c>
    </row>
    <row r="1562" spans="5:18" x14ac:dyDescent="0.25">
      <c r="E1562" s="76">
        <f t="shared" ca="1" si="98"/>
        <v>0.41547372363436152</v>
      </c>
      <c r="F1562" s="76">
        <f t="shared" ca="1" si="99"/>
        <v>3.2611425418354862</v>
      </c>
      <c r="Q1562" s="91">
        <f t="shared" ca="1" si="100"/>
        <v>0.11186766230561662</v>
      </c>
      <c r="R1562" s="91">
        <f t="shared" ca="1" si="101"/>
        <v>8.431796319708484</v>
      </c>
    </row>
    <row r="1563" spans="5:18" x14ac:dyDescent="0.25">
      <c r="E1563" s="76">
        <f t="shared" ca="1" si="98"/>
        <v>0.75649916490866531</v>
      </c>
      <c r="F1563" s="76">
        <f t="shared" ca="1" si="99"/>
        <v>5.7227658814947153</v>
      </c>
      <c r="Q1563" s="91">
        <f t="shared" ca="1" si="100"/>
        <v>0.42832535842566832</v>
      </c>
      <c r="R1563" s="91">
        <f t="shared" ca="1" si="101"/>
        <v>10.330050750241595</v>
      </c>
    </row>
    <row r="1564" spans="5:18" x14ac:dyDescent="0.25">
      <c r="E1564" s="76">
        <f t="shared" ca="1" si="98"/>
        <v>0.64538957073691217</v>
      </c>
      <c r="F1564" s="76">
        <f t="shared" ca="1" si="99"/>
        <v>4.7216287214200454</v>
      </c>
      <c r="Q1564" s="91">
        <f t="shared" ca="1" si="100"/>
        <v>2.226904778463723E-2</v>
      </c>
      <c r="R1564" s="91">
        <f t="shared" ca="1" si="101"/>
        <v>7.3276005899542653</v>
      </c>
    </row>
    <row r="1565" spans="5:18" x14ac:dyDescent="0.25">
      <c r="E1565" s="76">
        <f t="shared" ca="1" si="98"/>
        <v>0.74116456308121104</v>
      </c>
      <c r="F1565" s="76">
        <f t="shared" ca="1" si="99"/>
        <v>5.5624151821425301</v>
      </c>
      <c r="Q1565" s="91">
        <f t="shared" ca="1" si="100"/>
        <v>0.3003324198795696</v>
      </c>
      <c r="R1565" s="91">
        <f t="shared" ca="1" si="101"/>
        <v>9.6305869930522796</v>
      </c>
    </row>
    <row r="1566" spans="5:18" x14ac:dyDescent="0.25">
      <c r="E1566" s="76">
        <f t="shared" ca="1" si="98"/>
        <v>0.38174641433166767</v>
      </c>
      <c r="F1566" s="76">
        <f t="shared" ca="1" si="99"/>
        <v>3.0755487087245399</v>
      </c>
      <c r="Q1566" s="91">
        <f t="shared" ca="1" si="100"/>
        <v>0.16441175181612233</v>
      </c>
      <c r="R1566" s="91">
        <f t="shared" ca="1" si="101"/>
        <v>8.8184563504174758</v>
      </c>
    </row>
    <row r="1567" spans="5:18" x14ac:dyDescent="0.25">
      <c r="E1567" s="76">
        <f t="shared" ca="1" si="98"/>
        <v>0.79266119924965173</v>
      </c>
      <c r="F1567" s="76">
        <f t="shared" ca="1" si="99"/>
        <v>6.142697211945471</v>
      </c>
      <c r="Q1567" s="91">
        <f t="shared" ca="1" si="100"/>
        <v>0.89823168483748217</v>
      </c>
      <c r="R1567" s="91">
        <f t="shared" ca="1" si="101"/>
        <v>14.463745531459161</v>
      </c>
    </row>
    <row r="1568" spans="5:18" x14ac:dyDescent="0.25">
      <c r="E1568" s="76">
        <f t="shared" ca="1" si="98"/>
        <v>0.78071390323473522</v>
      </c>
      <c r="F1568" s="76">
        <f t="shared" ca="1" si="99"/>
        <v>5.996636132723105</v>
      </c>
      <c r="Q1568" s="91">
        <f t="shared" ca="1" si="100"/>
        <v>0.64888583781097819</v>
      </c>
      <c r="R1568" s="91">
        <f t="shared" ca="1" si="101"/>
        <v>11.676352922523964</v>
      </c>
    </row>
    <row r="1569" spans="5:18" x14ac:dyDescent="0.25">
      <c r="E1569" s="76">
        <f t="shared" ca="1" si="98"/>
        <v>0.50574962550559621</v>
      </c>
      <c r="F1569" s="76">
        <f t="shared" ca="1" si="99"/>
        <v>3.7811608292623484</v>
      </c>
      <c r="Q1569" s="91">
        <f t="shared" ca="1" si="100"/>
        <v>0.41415504737383568</v>
      </c>
      <c r="R1569" s="91">
        <f t="shared" ca="1" si="101"/>
        <v>10.252226828642936</v>
      </c>
    </row>
    <row r="1570" spans="5:18" x14ac:dyDescent="0.25">
      <c r="E1570" s="76">
        <f t="shared" ca="1" si="98"/>
        <v>0.58967525983829117</v>
      </c>
      <c r="F1570" s="76">
        <f t="shared" ca="1" si="99"/>
        <v>4.318248927562875</v>
      </c>
      <c r="Q1570" s="91">
        <f t="shared" ca="1" si="100"/>
        <v>0.36411195596436752</v>
      </c>
      <c r="R1570" s="91">
        <f t="shared" ca="1" si="101"/>
        <v>9.9795174678855982</v>
      </c>
    </row>
    <row r="1571" spans="5:18" x14ac:dyDescent="0.25">
      <c r="E1571" s="76">
        <f t="shared" ca="1" si="98"/>
        <v>0.63884585219035961</v>
      </c>
      <c r="F1571" s="76">
        <f t="shared" ca="1" si="99"/>
        <v>4.6717143757344832</v>
      </c>
      <c r="Q1571" s="91">
        <f t="shared" ca="1" si="100"/>
        <v>0.11153063387475426</v>
      </c>
      <c r="R1571" s="91">
        <f t="shared" ca="1" si="101"/>
        <v>8.4290432516010778</v>
      </c>
    </row>
    <row r="1572" spans="5:18" x14ac:dyDescent="0.25">
      <c r="E1572" s="76">
        <f t="shared" ca="1" si="98"/>
        <v>0.97761203786680939</v>
      </c>
      <c r="F1572" s="76">
        <f t="shared" ca="1" si="99"/>
        <v>12.210419499135728</v>
      </c>
      <c r="Q1572" s="91">
        <f t="shared" ca="1" si="100"/>
        <v>0.94776340194209996</v>
      </c>
      <c r="R1572" s="91">
        <f t="shared" ca="1" si="101"/>
        <v>15.850533309076088</v>
      </c>
    </row>
    <row r="1573" spans="5:18" x14ac:dyDescent="0.25">
      <c r="E1573" s="76">
        <f t="shared" ca="1" si="98"/>
        <v>4.2543668443715266E-3</v>
      </c>
      <c r="F1573" s="76">
        <f t="shared" ca="1" si="99"/>
        <v>-0.1223394466845722</v>
      </c>
      <c r="Q1573" s="91">
        <f t="shared" ca="1" si="100"/>
        <v>0.5761381734355393</v>
      </c>
      <c r="R1573" s="91">
        <f t="shared" ca="1" si="101"/>
        <v>11.190561404953993</v>
      </c>
    </row>
    <row r="1574" spans="5:18" x14ac:dyDescent="0.25">
      <c r="E1574" s="76">
        <f t="shared" ca="1" si="98"/>
        <v>6.4116120733792026E-2</v>
      </c>
      <c r="F1574" s="76">
        <f t="shared" ca="1" si="99"/>
        <v>1.0777006162544662</v>
      </c>
      <c r="Q1574" s="91">
        <f t="shared" ca="1" si="100"/>
        <v>0.85675678654765708</v>
      </c>
      <c r="R1574" s="91">
        <f t="shared" ca="1" si="101"/>
        <v>13.7338128007334</v>
      </c>
    </row>
    <row r="1575" spans="5:18" x14ac:dyDescent="0.25">
      <c r="E1575" s="76">
        <f t="shared" ca="1" si="98"/>
        <v>0.60349379804455483</v>
      </c>
      <c r="F1575" s="76">
        <f t="shared" ca="1" si="99"/>
        <v>4.4140681068763872</v>
      </c>
      <c r="Q1575" s="91">
        <f t="shared" ca="1" si="100"/>
        <v>0.37057682957000193</v>
      </c>
      <c r="R1575" s="91">
        <f t="shared" ca="1" si="101"/>
        <v>10.014664654897331</v>
      </c>
    </row>
    <row r="1576" spans="5:18" x14ac:dyDescent="0.25">
      <c r="E1576" s="76">
        <f t="shared" ca="1" si="98"/>
        <v>7.8336013413672911E-2</v>
      </c>
      <c r="F1576" s="76">
        <f t="shared" ca="1" si="99"/>
        <v>1.2150933383964797</v>
      </c>
      <c r="Q1576" s="91">
        <f t="shared" ca="1" si="100"/>
        <v>0.71499781003624063</v>
      </c>
      <c r="R1576" s="91">
        <f t="shared" ca="1" si="101"/>
        <v>12.184410917532404</v>
      </c>
    </row>
    <row r="1577" spans="5:18" x14ac:dyDescent="0.25">
      <c r="E1577" s="76">
        <f t="shared" ca="1" si="98"/>
        <v>0.10348390569394439</v>
      </c>
      <c r="F1577" s="76">
        <f t="shared" ca="1" si="99"/>
        <v>1.4271934984186814</v>
      </c>
      <c r="Q1577" s="91">
        <f t="shared" ca="1" si="100"/>
        <v>0.70866765643269991</v>
      </c>
      <c r="R1577" s="91">
        <f t="shared" ca="1" si="101"/>
        <v>12.13208529706487</v>
      </c>
    </row>
    <row r="1578" spans="5:18" x14ac:dyDescent="0.25">
      <c r="E1578" s="76">
        <f t="shared" ca="1" si="98"/>
        <v>0.10593188703176359</v>
      </c>
      <c r="F1578" s="76">
        <f t="shared" ca="1" si="99"/>
        <v>1.4462952196524665</v>
      </c>
      <c r="Q1578" s="91">
        <f t="shared" ca="1" si="100"/>
        <v>0.40711406208968715</v>
      </c>
      <c r="R1578" s="91">
        <f t="shared" ca="1" si="101"/>
        <v>10.213696839703926</v>
      </c>
    </row>
    <row r="1579" spans="5:18" x14ac:dyDescent="0.25">
      <c r="E1579" s="76">
        <f t="shared" ca="1" si="98"/>
        <v>0.76793642151472241</v>
      </c>
      <c r="F1579" s="76">
        <f t="shared" ca="1" si="99"/>
        <v>5.8487082628439886</v>
      </c>
      <c r="Q1579" s="91">
        <f t="shared" ca="1" si="100"/>
        <v>0.50252982909477839</v>
      </c>
      <c r="R1579" s="91">
        <f t="shared" ca="1" si="101"/>
        <v>10.747641393374689</v>
      </c>
    </row>
    <row r="1580" spans="5:18" x14ac:dyDescent="0.25">
      <c r="E1580" s="76">
        <f t="shared" ca="1" si="98"/>
        <v>0.11246769187452599</v>
      </c>
      <c r="F1580" s="76">
        <f t="shared" ca="1" si="99"/>
        <v>1.4962240279360768</v>
      </c>
      <c r="Q1580" s="91">
        <f t="shared" ca="1" si="100"/>
        <v>0.88570702931842715</v>
      </c>
      <c r="R1580" s="91">
        <f t="shared" ca="1" si="101"/>
        <v>14.217838754636698</v>
      </c>
    </row>
    <row r="1581" spans="5:18" x14ac:dyDescent="0.25">
      <c r="E1581" s="76">
        <f t="shared" ca="1" si="98"/>
        <v>0.45829100196021522</v>
      </c>
      <c r="F1581" s="76">
        <f t="shared" ca="1" si="99"/>
        <v>3.5024880131615728</v>
      </c>
      <c r="Q1581" s="91">
        <f t="shared" ca="1" si="100"/>
        <v>0.62305874658506677</v>
      </c>
      <c r="R1581" s="91">
        <f t="shared" ca="1" si="101"/>
        <v>11.496835829575076</v>
      </c>
    </row>
    <row r="1582" spans="5:18" x14ac:dyDescent="0.25">
      <c r="E1582" s="76">
        <f t="shared" ca="1" si="98"/>
        <v>0.26280032351603655</v>
      </c>
      <c r="F1582" s="76">
        <f t="shared" ca="1" si="99"/>
        <v>2.4284262959922649</v>
      </c>
      <c r="Q1582" s="91">
        <f t="shared" ca="1" si="100"/>
        <v>0.51708031291513135</v>
      </c>
      <c r="R1582" s="91">
        <f t="shared" ca="1" si="101"/>
        <v>10.832373543326076</v>
      </c>
    </row>
    <row r="1583" spans="5:18" x14ac:dyDescent="0.25">
      <c r="E1583" s="76">
        <f t="shared" ca="1" si="98"/>
        <v>0.94294696012922163</v>
      </c>
      <c r="F1583" s="76">
        <f t="shared" ca="1" si="99"/>
        <v>9.5541695912393507</v>
      </c>
      <c r="Q1583" s="91">
        <f t="shared" ca="1" si="100"/>
        <v>0.8642243069790112</v>
      </c>
      <c r="R1583" s="91">
        <f t="shared" ca="1" si="101"/>
        <v>13.84935335613917</v>
      </c>
    </row>
    <row r="1584" spans="5:18" x14ac:dyDescent="0.25">
      <c r="E1584" s="76">
        <f t="shared" ca="1" si="98"/>
        <v>0.12591621909197726</v>
      </c>
      <c r="F1584" s="76">
        <f t="shared" ca="1" si="99"/>
        <v>1.5946546676996349</v>
      </c>
      <c r="Q1584" s="91">
        <f t="shared" ca="1" si="100"/>
        <v>6.9940866446890571E-2</v>
      </c>
      <c r="R1584" s="91">
        <f t="shared" ca="1" si="101"/>
        <v>8.0432686890641598</v>
      </c>
    </row>
    <row r="1585" spans="5:18" x14ac:dyDescent="0.25">
      <c r="E1585" s="76">
        <f t="shared" ca="1" si="98"/>
        <v>5.3356965148107394E-2</v>
      </c>
      <c r="F1585" s="76">
        <f t="shared" ca="1" si="99"/>
        <v>0.96106593347098768</v>
      </c>
      <c r="Q1585" s="91">
        <f t="shared" ca="1" si="100"/>
        <v>0.53969840867593655</v>
      </c>
      <c r="R1585" s="91">
        <f t="shared" ca="1" si="101"/>
        <v>10.966599916624268</v>
      </c>
    </row>
    <row r="1586" spans="5:18" x14ac:dyDescent="0.25">
      <c r="E1586" s="76">
        <f t="shared" ca="1" si="98"/>
        <v>0.78407874636036756</v>
      </c>
      <c r="F1586" s="76">
        <f t="shared" ca="1" si="99"/>
        <v>6.0369753035146774</v>
      </c>
      <c r="Q1586" s="91">
        <f t="shared" ca="1" si="100"/>
        <v>0.19860541565635259</v>
      </c>
      <c r="R1586" s="91">
        <f t="shared" ca="1" si="101"/>
        <v>9.0395534659773205</v>
      </c>
    </row>
    <row r="1587" spans="5:18" x14ac:dyDescent="0.25">
      <c r="E1587" s="76">
        <f t="shared" ca="1" si="98"/>
        <v>0.11118265587173282</v>
      </c>
      <c r="F1587" s="76">
        <f t="shared" ca="1" si="99"/>
        <v>1.4865247147435086</v>
      </c>
      <c r="Q1587" s="91">
        <f t="shared" ca="1" si="100"/>
        <v>1.4793201308021642E-2</v>
      </c>
      <c r="R1587" s="91">
        <f t="shared" ca="1" si="101"/>
        <v>7.1233711192827478</v>
      </c>
    </row>
    <row r="1588" spans="5:18" x14ac:dyDescent="0.25">
      <c r="E1588" s="76">
        <f t="shared" ca="1" si="98"/>
        <v>0.69102350061025763</v>
      </c>
      <c r="F1588" s="76">
        <f t="shared" ca="1" si="99"/>
        <v>5.0932180875506878</v>
      </c>
      <c r="Q1588" s="91">
        <f t="shared" ca="1" si="100"/>
        <v>0.71896709354848176</v>
      </c>
      <c r="R1588" s="91">
        <f t="shared" ca="1" si="101"/>
        <v>12.217690801972346</v>
      </c>
    </row>
    <row r="1589" spans="5:18" x14ac:dyDescent="0.25">
      <c r="E1589" s="76">
        <f t="shared" ca="1" si="98"/>
        <v>0.10927966135641909</v>
      </c>
      <c r="F1589" s="76">
        <f t="shared" ca="1" si="99"/>
        <v>1.4720576333480446</v>
      </c>
      <c r="Q1589" s="91">
        <f t="shared" ca="1" si="100"/>
        <v>0.61153228642463231</v>
      </c>
      <c r="R1589" s="91">
        <f t="shared" ca="1" si="101"/>
        <v>11.419417024880342</v>
      </c>
    </row>
    <row r="1590" spans="5:18" x14ac:dyDescent="0.25">
      <c r="E1590" s="76">
        <f t="shared" ca="1" si="98"/>
        <v>0.76424360741441266</v>
      </c>
      <c r="F1590" s="76">
        <f t="shared" ca="1" si="99"/>
        <v>5.8074102067935858</v>
      </c>
      <c r="Q1590" s="91">
        <f t="shared" ca="1" si="100"/>
        <v>0.13540715302836703</v>
      </c>
      <c r="R1590" s="91">
        <f t="shared" ca="1" si="101"/>
        <v>8.6142366183246466</v>
      </c>
    </row>
    <row r="1591" spans="5:18" x14ac:dyDescent="0.25">
      <c r="E1591" s="76">
        <f t="shared" ca="1" si="98"/>
        <v>0.67949550446046902</v>
      </c>
      <c r="F1591" s="76">
        <f t="shared" ca="1" si="99"/>
        <v>4.9950908410233437</v>
      </c>
      <c r="Q1591" s="91">
        <f t="shared" ca="1" si="100"/>
        <v>0.48095478639539302</v>
      </c>
      <c r="R1591" s="91">
        <f t="shared" ca="1" si="101"/>
        <v>10.623998676895356</v>
      </c>
    </row>
    <row r="1592" spans="5:18" x14ac:dyDescent="0.25">
      <c r="E1592" s="76">
        <f t="shared" ca="1" si="98"/>
        <v>0.80431091054573178</v>
      </c>
      <c r="F1592" s="76">
        <f t="shared" ca="1" si="99"/>
        <v>6.2932621399430095</v>
      </c>
      <c r="Q1592" s="91">
        <f t="shared" ca="1" si="100"/>
        <v>0.41081498960861351</v>
      </c>
      <c r="R1592" s="91">
        <f t="shared" ca="1" si="101"/>
        <v>10.233939029575682</v>
      </c>
    </row>
    <row r="1593" spans="5:18" x14ac:dyDescent="0.25">
      <c r="E1593" s="76">
        <f t="shared" ca="1" si="98"/>
        <v>0.85835024098986912</v>
      </c>
      <c r="F1593" s="76">
        <f t="shared" ca="1" si="99"/>
        <v>7.1342522681799743</v>
      </c>
      <c r="Q1593" s="91">
        <f t="shared" ca="1" si="100"/>
        <v>0.26328812947482716</v>
      </c>
      <c r="R1593" s="91">
        <f t="shared" ca="1" si="101"/>
        <v>9.4228771828351761</v>
      </c>
    </row>
    <row r="1594" spans="5:18" x14ac:dyDescent="0.25">
      <c r="E1594" s="76">
        <f t="shared" ca="1" si="98"/>
        <v>0.82711597788862834</v>
      </c>
      <c r="F1594" s="76">
        <f t="shared" ca="1" si="99"/>
        <v>6.6155467916453565</v>
      </c>
      <c r="Q1594" s="91">
        <f t="shared" ca="1" si="100"/>
        <v>0.16453343390191599</v>
      </c>
      <c r="R1594" s="91">
        <f t="shared" ca="1" si="101"/>
        <v>8.8192761037274998</v>
      </c>
    </row>
    <row r="1595" spans="5:18" x14ac:dyDescent="0.25">
      <c r="E1595" s="76">
        <f t="shared" ca="1" si="98"/>
        <v>0.47445124493627155</v>
      </c>
      <c r="F1595" s="76">
        <f t="shared" ca="1" si="99"/>
        <v>3.5958449855582426</v>
      </c>
      <c r="Q1595" s="91">
        <f t="shared" ca="1" si="100"/>
        <v>0.51597909098821237</v>
      </c>
      <c r="R1595" s="91">
        <f t="shared" ca="1" si="101"/>
        <v>10.825919136108331</v>
      </c>
    </row>
    <row r="1596" spans="5:18" x14ac:dyDescent="0.25">
      <c r="E1596" s="76">
        <f t="shared" ca="1" si="98"/>
        <v>3.8947860825629843E-2</v>
      </c>
      <c r="F1596" s="76">
        <f t="shared" ca="1" si="99"/>
        <v>0.77875780689566643</v>
      </c>
      <c r="Q1596" s="91">
        <f t="shared" ca="1" si="100"/>
        <v>0.11705713161559739</v>
      </c>
      <c r="R1596" s="91">
        <f t="shared" ca="1" si="101"/>
        <v>8.4736340356256399</v>
      </c>
    </row>
    <row r="1597" spans="5:18" x14ac:dyDescent="0.25">
      <c r="E1597" s="76">
        <f t="shared" ca="1" si="98"/>
        <v>0.27583666842237042</v>
      </c>
      <c r="F1597" s="76">
        <f t="shared" ca="1" si="99"/>
        <v>2.5002517302507417</v>
      </c>
      <c r="Q1597" s="91">
        <f t="shared" ca="1" si="100"/>
        <v>0.15443331438014463</v>
      </c>
      <c r="R1597" s="91">
        <f t="shared" ca="1" si="101"/>
        <v>8.7502709243037557</v>
      </c>
    </row>
    <row r="1598" spans="5:18" x14ac:dyDescent="0.25">
      <c r="E1598" s="76">
        <f t="shared" ca="1" si="98"/>
        <v>0.68993460771284387</v>
      </c>
      <c r="F1598" s="76">
        <f t="shared" ca="1" si="99"/>
        <v>5.083812927719273</v>
      </c>
      <c r="Q1598" s="91">
        <f t="shared" ca="1" si="100"/>
        <v>0.3279120987894395</v>
      </c>
      <c r="R1598" s="91">
        <f t="shared" ca="1" si="101"/>
        <v>9.782273794718316</v>
      </c>
    </row>
    <row r="1599" spans="5:18" x14ac:dyDescent="0.25">
      <c r="E1599" s="76">
        <f t="shared" ca="1" si="98"/>
        <v>0.41624791068232636</v>
      </c>
      <c r="F1599" s="76">
        <f t="shared" ca="1" si="99"/>
        <v>3.2654419437735944</v>
      </c>
      <c r="Q1599" s="91">
        <f t="shared" ca="1" si="100"/>
        <v>0.91301325812947687</v>
      </c>
      <c r="R1599" s="91">
        <f t="shared" ca="1" si="101"/>
        <v>14.793684361151509</v>
      </c>
    </row>
    <row r="1600" spans="5:18" x14ac:dyDescent="0.25">
      <c r="E1600" s="76">
        <f t="shared" ca="1" si="98"/>
        <v>0.76946279808960305</v>
      </c>
      <c r="F1600" s="76">
        <f t="shared" ca="1" si="99"/>
        <v>5.8659620891264881</v>
      </c>
      <c r="Q1600" s="91">
        <f t="shared" ca="1" si="100"/>
        <v>0.55035346819411379</v>
      </c>
      <c r="R1600" s="91">
        <f t="shared" ca="1" si="101"/>
        <v>11.031024719633644</v>
      </c>
    </row>
    <row r="1601" spans="5:18" x14ac:dyDescent="0.25">
      <c r="E1601" s="76">
        <f t="shared" ca="1" si="98"/>
        <v>0.91776113677074433</v>
      </c>
      <c r="F1601" s="76">
        <f t="shared" ca="1" si="99"/>
        <v>8.5665480971967227</v>
      </c>
      <c r="Q1601" s="91">
        <f t="shared" ca="1" si="100"/>
        <v>0.93159693150108258</v>
      </c>
      <c r="R1601" s="91">
        <f t="shared" ca="1" si="101"/>
        <v>15.294238505918107</v>
      </c>
    </row>
    <row r="1602" spans="5:18" x14ac:dyDescent="0.25">
      <c r="E1602" s="76">
        <f t="shared" ca="1" si="98"/>
        <v>0.11228277749109217</v>
      </c>
      <c r="F1602" s="76">
        <f t="shared" ca="1" si="99"/>
        <v>1.4948317233623039</v>
      </c>
      <c r="Q1602" s="91">
        <f t="shared" ca="1" si="100"/>
        <v>0.62508900632454945</v>
      </c>
      <c r="R1602" s="91">
        <f t="shared" ca="1" si="101"/>
        <v>11.510635769512344</v>
      </c>
    </row>
    <row r="1603" spans="5:18" x14ac:dyDescent="0.25">
      <c r="E1603" s="76">
        <f t="shared" ca="1" si="98"/>
        <v>0.49415448737198342</v>
      </c>
      <c r="F1603" s="76">
        <f t="shared" ca="1" si="99"/>
        <v>3.711750614044937</v>
      </c>
      <c r="Q1603" s="91">
        <f t="shared" ca="1" si="100"/>
        <v>0.94108419500785057</v>
      </c>
      <c r="R1603" s="91">
        <f t="shared" ca="1" si="101"/>
        <v>15.602876367928282</v>
      </c>
    </row>
    <row r="1604" spans="5:18" x14ac:dyDescent="0.25">
      <c r="E1604" s="76">
        <f t="shared" ref="E1604:E1667" ca="1" si="102">RAND()</f>
        <v>0.96808475094362456</v>
      </c>
      <c r="F1604" s="76">
        <f t="shared" ref="F1604:F1667" ca="1" si="103">(((-LN(E1604))^(-$C$3)-1)*(1/$C$3))*$C$5+$C$4</f>
        <v>11.179140641031189</v>
      </c>
      <c r="Q1604" s="91">
        <f t="shared" ref="Q1604:Q1667" ca="1" si="104">RAND()</f>
        <v>0.73572215596766188</v>
      </c>
      <c r="R1604" s="91">
        <f t="shared" ref="R1604:R1667" ca="1" si="105">-LN(-LN(Q1604))*$O$4+$O$3</f>
        <v>12.362448798330309</v>
      </c>
    </row>
    <row r="1605" spans="5:18" x14ac:dyDescent="0.25">
      <c r="E1605" s="76">
        <f t="shared" ca="1" si="102"/>
        <v>0.92293573095212544</v>
      </c>
      <c r="F1605" s="76">
        <f t="shared" ca="1" si="103"/>
        <v>8.7403767741463518</v>
      </c>
      <c r="Q1605" s="91">
        <f t="shared" ca="1" si="104"/>
        <v>0.5043505381414054</v>
      </c>
      <c r="R1605" s="91">
        <f t="shared" ca="1" si="105"/>
        <v>10.758180776794092</v>
      </c>
    </row>
    <row r="1606" spans="5:18" x14ac:dyDescent="0.25">
      <c r="E1606" s="76">
        <f t="shared" ca="1" si="102"/>
        <v>0.45458158514653768</v>
      </c>
      <c r="F1606" s="76">
        <f t="shared" ca="1" si="103"/>
        <v>3.4812544375297811</v>
      </c>
      <c r="Q1606" s="91">
        <f t="shared" ca="1" si="104"/>
        <v>0.65322930333752138</v>
      </c>
      <c r="R1606" s="91">
        <f t="shared" ca="1" si="105"/>
        <v>11.707443966010169</v>
      </c>
    </row>
    <row r="1607" spans="5:18" x14ac:dyDescent="0.25">
      <c r="E1607" s="76">
        <f t="shared" ca="1" si="102"/>
        <v>0.28424228148041109</v>
      </c>
      <c r="F1607" s="76">
        <f t="shared" ca="1" si="103"/>
        <v>2.5462931030507714</v>
      </c>
      <c r="Q1607" s="91">
        <f t="shared" ca="1" si="104"/>
        <v>0.84283578169304707</v>
      </c>
      <c r="R1607" s="91">
        <f t="shared" ca="1" si="105"/>
        <v>13.532380621709766</v>
      </c>
    </row>
    <row r="1608" spans="5:18" x14ac:dyDescent="0.25">
      <c r="E1608" s="76">
        <f t="shared" ca="1" si="102"/>
        <v>0.49922595125360836</v>
      </c>
      <c r="F1608" s="76">
        <f t="shared" ca="1" si="103"/>
        <v>3.7419931251889444</v>
      </c>
      <c r="Q1608" s="91">
        <f t="shared" ca="1" si="104"/>
        <v>0.2845263658343814</v>
      </c>
      <c r="R1608" s="91">
        <f t="shared" ca="1" si="105"/>
        <v>9.5426565458140473</v>
      </c>
    </row>
    <row r="1609" spans="5:18" x14ac:dyDescent="0.25">
      <c r="E1609" s="76">
        <f t="shared" ca="1" si="102"/>
        <v>4.7600776086831331E-2</v>
      </c>
      <c r="F1609" s="76">
        <f t="shared" ca="1" si="103"/>
        <v>0.89256500124412508</v>
      </c>
      <c r="Q1609" s="91">
        <f t="shared" ca="1" si="104"/>
        <v>0.92011798378952925</v>
      </c>
      <c r="R1609" s="91">
        <f t="shared" ca="1" si="105"/>
        <v>14.971733246942048</v>
      </c>
    </row>
    <row r="1610" spans="5:18" x14ac:dyDescent="0.25">
      <c r="E1610" s="76">
        <f t="shared" ca="1" si="102"/>
        <v>0.69795135108655204</v>
      </c>
      <c r="F1610" s="76">
        <f t="shared" ca="1" si="103"/>
        <v>5.1537534275426129</v>
      </c>
      <c r="Q1610" s="91">
        <f t="shared" ca="1" si="104"/>
        <v>0.10650355606182316</v>
      </c>
      <c r="R1610" s="91">
        <f t="shared" ca="1" si="105"/>
        <v>8.387426068109324</v>
      </c>
    </row>
    <row r="1611" spans="5:18" x14ac:dyDescent="0.25">
      <c r="E1611" s="76">
        <f t="shared" ca="1" si="102"/>
        <v>0.91475780942942531</v>
      </c>
      <c r="F1611" s="76">
        <f t="shared" ca="1" si="103"/>
        <v>8.4708949847056907</v>
      </c>
      <c r="Q1611" s="91">
        <f t="shared" ca="1" si="104"/>
        <v>0.21683465216570019</v>
      </c>
      <c r="R1611" s="91">
        <f t="shared" ca="1" si="105"/>
        <v>9.1512690194945385</v>
      </c>
    </row>
    <row r="1612" spans="5:18" x14ac:dyDescent="0.25">
      <c r="E1612" s="76">
        <f t="shared" ca="1" si="102"/>
        <v>4.7103243410014706E-2</v>
      </c>
      <c r="F1612" s="76">
        <f t="shared" ca="1" si="103"/>
        <v>0.88640241761860317</v>
      </c>
      <c r="Q1612" s="91">
        <f t="shared" ca="1" si="104"/>
        <v>0.93107236899895351</v>
      </c>
      <c r="R1612" s="91">
        <f t="shared" ca="1" si="105"/>
        <v>15.278403058939382</v>
      </c>
    </row>
    <row r="1613" spans="5:18" x14ac:dyDescent="0.25">
      <c r="E1613" s="76">
        <f t="shared" ca="1" si="102"/>
        <v>0.13317204987661546</v>
      </c>
      <c r="F1613" s="76">
        <f t="shared" ca="1" si="103"/>
        <v>1.6456917631996721</v>
      </c>
      <c r="Q1613" s="91">
        <f t="shared" ca="1" si="104"/>
        <v>0.72023728050141766</v>
      </c>
      <c r="R1613" s="91">
        <f t="shared" ca="1" si="105"/>
        <v>12.228419203539776</v>
      </c>
    </row>
    <row r="1614" spans="5:18" x14ac:dyDescent="0.25">
      <c r="E1614" s="76">
        <f t="shared" ca="1" si="102"/>
        <v>0.94279836636828529</v>
      </c>
      <c r="F1614" s="76">
        <f t="shared" ca="1" si="103"/>
        <v>9.5470563510132695</v>
      </c>
      <c r="Q1614" s="91">
        <f t="shared" ca="1" si="104"/>
        <v>0.7816792994169065</v>
      </c>
      <c r="R1614" s="91">
        <f t="shared" ca="1" si="105"/>
        <v>12.802322855823459</v>
      </c>
    </row>
    <row r="1615" spans="5:18" x14ac:dyDescent="0.25">
      <c r="E1615" s="76">
        <f t="shared" ca="1" si="102"/>
        <v>0.42199603244606076</v>
      </c>
      <c r="F1615" s="76">
        <f t="shared" ca="1" si="103"/>
        <v>3.2974288333833375</v>
      </c>
      <c r="Q1615" s="91">
        <f t="shared" ca="1" si="104"/>
        <v>0.27201698736825564</v>
      </c>
      <c r="R1615" s="91">
        <f t="shared" ca="1" si="105"/>
        <v>9.472364721192772</v>
      </c>
    </row>
    <row r="1616" spans="5:18" x14ac:dyDescent="0.25">
      <c r="E1616" s="76">
        <f t="shared" ca="1" si="102"/>
        <v>0.76418036668650113</v>
      </c>
      <c r="F1616" s="76">
        <f t="shared" ca="1" si="103"/>
        <v>5.8067083552469407</v>
      </c>
      <c r="Q1616" s="91">
        <f t="shared" ca="1" si="104"/>
        <v>0.49286581164752286</v>
      </c>
      <c r="R1616" s="91">
        <f t="shared" ca="1" si="105"/>
        <v>10.691983485277886</v>
      </c>
    </row>
    <row r="1617" spans="5:18" x14ac:dyDescent="0.25">
      <c r="E1617" s="76">
        <f t="shared" ca="1" si="102"/>
        <v>0.2016405392947821</v>
      </c>
      <c r="F1617" s="76">
        <f t="shared" ca="1" si="103"/>
        <v>2.0802286527920217</v>
      </c>
      <c r="Q1617" s="91">
        <f t="shared" ca="1" si="104"/>
        <v>6.3892226326826673E-2</v>
      </c>
      <c r="R1617" s="91">
        <f t="shared" ca="1" si="105"/>
        <v>7.976392705946461</v>
      </c>
    </row>
    <row r="1618" spans="5:18" x14ac:dyDescent="0.25">
      <c r="E1618" s="76">
        <f t="shared" ca="1" si="102"/>
        <v>0.68844815415123317</v>
      </c>
      <c r="F1618" s="76">
        <f t="shared" ca="1" si="103"/>
        <v>5.0710208302496103</v>
      </c>
      <c r="Q1618" s="91">
        <f t="shared" ca="1" si="104"/>
        <v>0.46190155344235062</v>
      </c>
      <c r="R1618" s="91">
        <f t="shared" ca="1" si="105"/>
        <v>10.516496398372842</v>
      </c>
    </row>
    <row r="1619" spans="5:18" x14ac:dyDescent="0.25">
      <c r="E1619" s="76">
        <f t="shared" ca="1" si="102"/>
        <v>3.3580899261150821E-2</v>
      </c>
      <c r="F1619" s="76">
        <f t="shared" ca="1" si="103"/>
        <v>0.69951632981597855</v>
      </c>
      <c r="Q1619" s="91">
        <f t="shared" ca="1" si="104"/>
        <v>0.56684694086867915</v>
      </c>
      <c r="R1619" s="91">
        <f t="shared" ca="1" si="105"/>
        <v>11.132444273374926</v>
      </c>
    </row>
    <row r="1620" spans="5:18" x14ac:dyDescent="0.25">
      <c r="E1620" s="76">
        <f t="shared" ca="1" si="102"/>
        <v>0.95277955470368159</v>
      </c>
      <c r="F1620" s="76">
        <f t="shared" ca="1" si="103"/>
        <v>10.07514824923965</v>
      </c>
      <c r="Q1620" s="91">
        <f t="shared" ca="1" si="104"/>
        <v>0.17481008862712777</v>
      </c>
      <c r="R1620" s="91">
        <f t="shared" ca="1" si="105"/>
        <v>8.8875741594650375</v>
      </c>
    </row>
    <row r="1621" spans="5:18" x14ac:dyDescent="0.25">
      <c r="E1621" s="76">
        <f t="shared" ca="1" si="102"/>
        <v>0.52292873562726372</v>
      </c>
      <c r="F1621" s="76">
        <f t="shared" ca="1" si="103"/>
        <v>3.8858289984382584</v>
      </c>
      <c r="Q1621" s="91">
        <f t="shared" ca="1" si="104"/>
        <v>0.67644303921436844</v>
      </c>
      <c r="R1621" s="91">
        <f t="shared" ca="1" si="105"/>
        <v>11.878571023148634</v>
      </c>
    </row>
    <row r="1622" spans="5:18" x14ac:dyDescent="0.25">
      <c r="E1622" s="76">
        <f t="shared" ca="1" si="102"/>
        <v>0.52964958719586019</v>
      </c>
      <c r="F1622" s="76">
        <f t="shared" ca="1" si="103"/>
        <v>3.9274219462234967</v>
      </c>
      <c r="Q1622" s="91">
        <f t="shared" ca="1" si="104"/>
        <v>0.40949250998481834</v>
      </c>
      <c r="R1622" s="91">
        <f t="shared" ca="1" si="105"/>
        <v>10.226703238198658</v>
      </c>
    </row>
    <row r="1623" spans="5:18" x14ac:dyDescent="0.25">
      <c r="E1623" s="76">
        <f t="shared" ca="1" si="102"/>
        <v>6.8141770520126266E-2</v>
      </c>
      <c r="F1623" s="76">
        <f t="shared" ca="1" si="103"/>
        <v>1.11827006997486</v>
      </c>
      <c r="Q1623" s="91">
        <f t="shared" ca="1" si="104"/>
        <v>0.89570622576581782</v>
      </c>
      <c r="R1623" s="91">
        <f t="shared" ca="1" si="105"/>
        <v>14.411955277327863</v>
      </c>
    </row>
    <row r="1624" spans="5:18" x14ac:dyDescent="0.25">
      <c r="E1624" s="76">
        <f t="shared" ca="1" si="102"/>
        <v>0.25429743075924494</v>
      </c>
      <c r="F1624" s="76">
        <f t="shared" ca="1" si="103"/>
        <v>2.38124618928043</v>
      </c>
      <c r="Q1624" s="91">
        <f t="shared" ca="1" si="104"/>
        <v>0.14734714163901297</v>
      </c>
      <c r="R1624" s="91">
        <f t="shared" ca="1" si="105"/>
        <v>8.7006023859688337</v>
      </c>
    </row>
    <row r="1625" spans="5:18" x14ac:dyDescent="0.25">
      <c r="E1625" s="76">
        <f t="shared" ca="1" si="102"/>
        <v>0.62248573537489182</v>
      </c>
      <c r="F1625" s="76">
        <f t="shared" ca="1" si="103"/>
        <v>4.5500853511180068</v>
      </c>
      <c r="Q1625" s="91">
        <f t="shared" ca="1" si="104"/>
        <v>0.65094224892212249</v>
      </c>
      <c r="R1625" s="91">
        <f t="shared" ca="1" si="105"/>
        <v>11.691038576441208</v>
      </c>
    </row>
    <row r="1626" spans="5:18" x14ac:dyDescent="0.25">
      <c r="E1626" s="76">
        <f t="shared" ca="1" si="102"/>
        <v>0.71050773899324637</v>
      </c>
      <c r="F1626" s="76">
        <f t="shared" ca="1" si="103"/>
        <v>5.2667027051831967</v>
      </c>
      <c r="Q1626" s="91">
        <f t="shared" ca="1" si="104"/>
        <v>0.30179069226662181</v>
      </c>
      <c r="R1626" s="91">
        <f t="shared" ca="1" si="105"/>
        <v>9.6386569844811838</v>
      </c>
    </row>
    <row r="1627" spans="5:18" x14ac:dyDescent="0.25">
      <c r="E1627" s="76">
        <f t="shared" ca="1" si="102"/>
        <v>0.76654257509208878</v>
      </c>
      <c r="F1627" s="76">
        <f t="shared" ca="1" si="103"/>
        <v>5.8330471116697842</v>
      </c>
      <c r="Q1627" s="91">
        <f t="shared" ca="1" si="104"/>
        <v>0.93250156853501498</v>
      </c>
      <c r="R1627" s="91">
        <f t="shared" ca="1" si="105"/>
        <v>15.321824362214816</v>
      </c>
    </row>
    <row r="1628" spans="5:18" x14ac:dyDescent="0.25">
      <c r="E1628" s="76">
        <f t="shared" ca="1" si="102"/>
        <v>0.78994148836127231</v>
      </c>
      <c r="F1628" s="76">
        <f t="shared" ca="1" si="103"/>
        <v>6.1087406408541396</v>
      </c>
      <c r="Q1628" s="91">
        <f t="shared" ca="1" si="104"/>
        <v>0.51625771322055558</v>
      </c>
      <c r="R1628" s="91">
        <f t="shared" ca="1" si="105"/>
        <v>10.827551510270778</v>
      </c>
    </row>
    <row r="1629" spans="5:18" x14ac:dyDescent="0.25">
      <c r="E1629" s="76">
        <f t="shared" ca="1" si="102"/>
        <v>0.50403359080972632</v>
      </c>
      <c r="F1629" s="76">
        <f t="shared" ca="1" si="103"/>
        <v>3.7708282717204495</v>
      </c>
      <c r="Q1629" s="91">
        <f t="shared" ca="1" si="104"/>
        <v>0.91139695807347032</v>
      </c>
      <c r="R1629" s="91">
        <f t="shared" ca="1" si="105"/>
        <v>14.755118681754112</v>
      </c>
    </row>
    <row r="1630" spans="5:18" x14ac:dyDescent="0.25">
      <c r="E1630" s="76">
        <f t="shared" ca="1" si="102"/>
        <v>0.195506098299842</v>
      </c>
      <c r="F1630" s="76">
        <f t="shared" ca="1" si="103"/>
        <v>2.0438005346303907</v>
      </c>
      <c r="Q1630" s="91">
        <f t="shared" ca="1" si="104"/>
        <v>0.10185992447529357</v>
      </c>
      <c r="R1630" s="91">
        <f t="shared" ca="1" si="105"/>
        <v>8.3480062065991287</v>
      </c>
    </row>
    <row r="1631" spans="5:18" x14ac:dyDescent="0.25">
      <c r="E1631" s="76">
        <f t="shared" ca="1" si="102"/>
        <v>0.39647418508142096</v>
      </c>
      <c r="F1631" s="76">
        <f t="shared" ca="1" si="103"/>
        <v>3.1562179483688864</v>
      </c>
      <c r="Q1631" s="91">
        <f t="shared" ca="1" si="104"/>
        <v>5.0305072902156356E-2</v>
      </c>
      <c r="R1631" s="91">
        <f t="shared" ca="1" si="105"/>
        <v>7.8096877847440123</v>
      </c>
    </row>
    <row r="1632" spans="5:18" x14ac:dyDescent="0.25">
      <c r="E1632" s="76">
        <f t="shared" ca="1" si="102"/>
        <v>0.55430946923946955</v>
      </c>
      <c r="F1632" s="76">
        <f t="shared" ca="1" si="103"/>
        <v>4.0834864327161453</v>
      </c>
      <c r="Q1632" s="91">
        <f t="shared" ca="1" si="104"/>
        <v>0.32896139641027367</v>
      </c>
      <c r="R1632" s="91">
        <f t="shared" ca="1" si="105"/>
        <v>9.7880126014581545</v>
      </c>
    </row>
    <row r="1633" spans="5:18" x14ac:dyDescent="0.25">
      <c r="E1633" s="76">
        <f t="shared" ca="1" si="102"/>
        <v>0.24321309070296837</v>
      </c>
      <c r="F1633" s="76">
        <f t="shared" ca="1" si="103"/>
        <v>2.3192679675945289</v>
      </c>
      <c r="Q1633" s="91">
        <f t="shared" ca="1" si="104"/>
        <v>9.39392239965533E-2</v>
      </c>
      <c r="R1633" s="91">
        <f t="shared" ca="1" si="105"/>
        <v>8.2783532528447257</v>
      </c>
    </row>
    <row r="1634" spans="5:18" x14ac:dyDescent="0.25">
      <c r="E1634" s="76">
        <f t="shared" ca="1" si="102"/>
        <v>9.0838379334320041E-2</v>
      </c>
      <c r="F1634" s="76">
        <f t="shared" ca="1" si="103"/>
        <v>1.3245316595201646</v>
      </c>
      <c r="Q1634" s="91">
        <f t="shared" ca="1" si="104"/>
        <v>0.20304707504809594</v>
      </c>
      <c r="R1634" s="91">
        <f t="shared" ca="1" si="105"/>
        <v>9.0671085978170236</v>
      </c>
    </row>
    <row r="1635" spans="5:18" x14ac:dyDescent="0.25">
      <c r="E1635" s="76">
        <f t="shared" ca="1" si="102"/>
        <v>0.22070264817098695</v>
      </c>
      <c r="F1635" s="76">
        <f t="shared" ca="1" si="103"/>
        <v>2.191340171689073</v>
      </c>
      <c r="Q1635" s="91">
        <f t="shared" ca="1" si="104"/>
        <v>0.77777866760711722</v>
      </c>
      <c r="R1635" s="91">
        <f t="shared" ca="1" si="105"/>
        <v>12.762109947701916</v>
      </c>
    </row>
    <row r="1636" spans="5:18" x14ac:dyDescent="0.25">
      <c r="E1636" s="76">
        <f t="shared" ca="1" si="102"/>
        <v>0.46392050199711954</v>
      </c>
      <c r="F1636" s="76">
        <f t="shared" ca="1" si="103"/>
        <v>3.5348480945380185</v>
      </c>
      <c r="Q1636" s="91">
        <f t="shared" ca="1" si="104"/>
        <v>0.74856296181133497</v>
      </c>
      <c r="R1636" s="91">
        <f t="shared" ca="1" si="105"/>
        <v>12.478509503904537</v>
      </c>
    </row>
    <row r="1637" spans="5:18" x14ac:dyDescent="0.25">
      <c r="E1637" s="76">
        <f t="shared" ca="1" si="102"/>
        <v>0.49472882435519494</v>
      </c>
      <c r="F1637" s="76">
        <f t="shared" ca="1" si="103"/>
        <v>3.7151667142353935</v>
      </c>
      <c r="Q1637" s="91">
        <f t="shared" ca="1" si="104"/>
        <v>0.94888835678246553</v>
      </c>
      <c r="R1637" s="91">
        <f t="shared" ca="1" si="105"/>
        <v>15.895251150405702</v>
      </c>
    </row>
    <row r="1638" spans="5:18" x14ac:dyDescent="0.25">
      <c r="E1638" s="76">
        <f t="shared" ca="1" si="102"/>
        <v>0.51812497719334316</v>
      </c>
      <c r="F1638" s="76">
        <f t="shared" ca="1" si="103"/>
        <v>3.8563284405532112</v>
      </c>
      <c r="Q1638" s="91">
        <f t="shared" ca="1" si="104"/>
        <v>0.62486467932924272</v>
      </c>
      <c r="R1638" s="91">
        <f t="shared" ca="1" si="105"/>
        <v>11.509108512341584</v>
      </c>
    </row>
    <row r="1639" spans="5:18" x14ac:dyDescent="0.25">
      <c r="E1639" s="76">
        <f t="shared" ca="1" si="102"/>
        <v>0.13345943645576119</v>
      </c>
      <c r="F1639" s="76">
        <f t="shared" ca="1" si="103"/>
        <v>1.6476865857821217</v>
      </c>
      <c r="Q1639" s="91">
        <f t="shared" ca="1" si="104"/>
        <v>0.65176943523523201</v>
      </c>
      <c r="R1639" s="91">
        <f t="shared" ca="1" si="105"/>
        <v>11.696963224321619</v>
      </c>
    </row>
    <row r="1640" spans="5:18" x14ac:dyDescent="0.25">
      <c r="E1640" s="76">
        <f t="shared" ca="1" si="102"/>
        <v>0.98496279077248894</v>
      </c>
      <c r="F1640" s="76">
        <f t="shared" ca="1" si="103"/>
        <v>13.407777447826403</v>
      </c>
      <c r="Q1640" s="91">
        <f t="shared" ca="1" si="104"/>
        <v>0.71135158133614473</v>
      </c>
      <c r="R1640" s="91">
        <f t="shared" ca="1" si="105"/>
        <v>12.154160651069375</v>
      </c>
    </row>
    <row r="1641" spans="5:18" x14ac:dyDescent="0.25">
      <c r="E1641" s="76">
        <f t="shared" ca="1" si="102"/>
        <v>0.38582701567366406</v>
      </c>
      <c r="F1641" s="76">
        <f t="shared" ca="1" si="103"/>
        <v>3.0978499888469031</v>
      </c>
      <c r="Q1641" s="91">
        <f t="shared" ca="1" si="104"/>
        <v>0.47635969694849623</v>
      </c>
      <c r="R1641" s="91">
        <f t="shared" ca="1" si="105"/>
        <v>10.597938954361618</v>
      </c>
    </row>
    <row r="1642" spans="5:18" x14ac:dyDescent="0.25">
      <c r="E1642" s="76">
        <f t="shared" ca="1" si="102"/>
        <v>0.69538158037340891</v>
      </c>
      <c r="F1642" s="76">
        <f t="shared" ca="1" si="103"/>
        <v>5.1311564174990938</v>
      </c>
      <c r="Q1642" s="91">
        <f t="shared" ca="1" si="104"/>
        <v>8.6986964214221807E-3</v>
      </c>
      <c r="R1642" s="91">
        <f t="shared" ca="1" si="105"/>
        <v>6.8859932864503737</v>
      </c>
    </row>
    <row r="1643" spans="5:18" x14ac:dyDescent="0.25">
      <c r="E1643" s="76">
        <f t="shared" ca="1" si="102"/>
        <v>7.8089903205490585E-2</v>
      </c>
      <c r="F1643" s="76">
        <f t="shared" ca="1" si="103"/>
        <v>1.2128442747108799</v>
      </c>
      <c r="Q1643" s="91">
        <f t="shared" ca="1" si="104"/>
        <v>0.5067055928376003</v>
      </c>
      <c r="R1643" s="91">
        <f t="shared" ca="1" si="105"/>
        <v>10.771839354850473</v>
      </c>
    </row>
    <row r="1644" spans="5:18" x14ac:dyDescent="0.25">
      <c r="E1644" s="76">
        <f t="shared" ca="1" si="102"/>
        <v>0.55034791314455167</v>
      </c>
      <c r="F1644" s="76">
        <f t="shared" ca="1" si="103"/>
        <v>4.0580270371585199</v>
      </c>
      <c r="Q1644" s="91">
        <f t="shared" ca="1" si="104"/>
        <v>0.71076520386851616</v>
      </c>
      <c r="R1644" s="91">
        <f t="shared" ca="1" si="105"/>
        <v>12.149323976937886</v>
      </c>
    </row>
    <row r="1645" spans="5:18" x14ac:dyDescent="0.25">
      <c r="E1645" s="76">
        <f t="shared" ca="1" si="102"/>
        <v>0.19543058635966548</v>
      </c>
      <c r="F1645" s="76">
        <f t="shared" ca="1" si="103"/>
        <v>2.0433498501719245</v>
      </c>
      <c r="Q1645" s="91">
        <f t="shared" ca="1" si="104"/>
        <v>0.98382124115685721</v>
      </c>
      <c r="R1645" s="91">
        <f t="shared" ca="1" si="105"/>
        <v>18.231823266162891</v>
      </c>
    </row>
    <row r="1646" spans="5:18" x14ac:dyDescent="0.25">
      <c r="E1646" s="76">
        <f t="shared" ca="1" si="102"/>
        <v>0.67417072059870065</v>
      </c>
      <c r="F1646" s="76">
        <f t="shared" ca="1" si="103"/>
        <v>4.9508030172103918</v>
      </c>
      <c r="Q1646" s="91">
        <f t="shared" ca="1" si="104"/>
        <v>0.39043617004495423</v>
      </c>
      <c r="R1646" s="91">
        <f t="shared" ca="1" si="105"/>
        <v>10.122706867055399</v>
      </c>
    </row>
    <row r="1647" spans="5:18" x14ac:dyDescent="0.25">
      <c r="E1647" s="76">
        <f t="shared" ca="1" si="102"/>
        <v>0.87180320901645392</v>
      </c>
      <c r="F1647" s="76">
        <f t="shared" ca="1" si="103"/>
        <v>7.3947997106719683</v>
      </c>
      <c r="Q1647" s="91">
        <f t="shared" ca="1" si="104"/>
        <v>4.3461944099706606E-2</v>
      </c>
      <c r="R1647" s="91">
        <f t="shared" ca="1" si="105"/>
        <v>7.7141869778292627</v>
      </c>
    </row>
    <row r="1648" spans="5:18" x14ac:dyDescent="0.25">
      <c r="E1648" s="76">
        <f t="shared" ca="1" si="102"/>
        <v>0.36497358874681141</v>
      </c>
      <c r="F1648" s="76">
        <f t="shared" ca="1" si="103"/>
        <v>2.9842082214985051</v>
      </c>
      <c r="Q1648" s="91">
        <f t="shared" ca="1" si="104"/>
        <v>0.26618929019542659</v>
      </c>
      <c r="R1648" s="91">
        <f t="shared" ca="1" si="105"/>
        <v>9.439368576363627</v>
      </c>
    </row>
    <row r="1649" spans="5:18" x14ac:dyDescent="0.25">
      <c r="E1649" s="76">
        <f t="shared" ca="1" si="102"/>
        <v>9.3342146427433104E-2</v>
      </c>
      <c r="F1649" s="76">
        <f t="shared" ca="1" si="103"/>
        <v>1.3454337372008092</v>
      </c>
      <c r="Q1649" s="91">
        <f t="shared" ca="1" si="104"/>
        <v>0.15632122294634632</v>
      </c>
      <c r="R1649" s="91">
        <f t="shared" ca="1" si="105"/>
        <v>8.7633227090051093</v>
      </c>
    </row>
    <row r="1650" spans="5:18" x14ac:dyDescent="0.25">
      <c r="E1650" s="76">
        <f t="shared" ca="1" si="102"/>
        <v>0.69536056867089979</v>
      </c>
      <c r="F1650" s="76">
        <f t="shared" ca="1" si="103"/>
        <v>5.1309723530211144</v>
      </c>
      <c r="Q1650" s="91">
        <f t="shared" ca="1" si="104"/>
        <v>3.7521415214518128E-2</v>
      </c>
      <c r="R1650" s="91">
        <f t="shared" ca="1" si="105"/>
        <v>7.6225801034758014</v>
      </c>
    </row>
    <row r="1651" spans="5:18" x14ac:dyDescent="0.25">
      <c r="E1651" s="76">
        <f t="shared" ca="1" si="102"/>
        <v>0.62088739446135366</v>
      </c>
      <c r="F1651" s="76">
        <f t="shared" ca="1" si="103"/>
        <v>4.5384321661421474</v>
      </c>
      <c r="Q1651" s="91">
        <f t="shared" ca="1" si="104"/>
        <v>0.72156155699516744</v>
      </c>
      <c r="R1651" s="91">
        <f t="shared" ca="1" si="105"/>
        <v>12.23964578507548</v>
      </c>
    </row>
    <row r="1652" spans="5:18" x14ac:dyDescent="0.25">
      <c r="E1652" s="76">
        <f t="shared" ca="1" si="102"/>
        <v>0.25845236160710761</v>
      </c>
      <c r="F1652" s="76">
        <f t="shared" ca="1" si="103"/>
        <v>2.4043369420699352</v>
      </c>
      <c r="Q1652" s="91">
        <f t="shared" ca="1" si="104"/>
        <v>0.84917723567358228</v>
      </c>
      <c r="R1652" s="91">
        <f t="shared" ca="1" si="105"/>
        <v>13.622039246233351</v>
      </c>
    </row>
    <row r="1653" spans="5:18" x14ac:dyDescent="0.25">
      <c r="E1653" s="76">
        <f t="shared" ca="1" si="102"/>
        <v>2.990021015064559E-2</v>
      </c>
      <c r="F1653" s="76">
        <f t="shared" ca="1" si="103"/>
        <v>0.64008396180436478</v>
      </c>
      <c r="Q1653" s="91">
        <f t="shared" ca="1" si="104"/>
        <v>0.52844622998053881</v>
      </c>
      <c r="R1653" s="91">
        <f t="shared" ca="1" si="105"/>
        <v>10.899416459593526</v>
      </c>
    </row>
    <row r="1654" spans="5:18" x14ac:dyDescent="0.25">
      <c r="E1654" s="76">
        <f t="shared" ca="1" si="102"/>
        <v>0.15206682076967837</v>
      </c>
      <c r="F1654" s="76">
        <f t="shared" ca="1" si="103"/>
        <v>1.7730538692302029</v>
      </c>
      <c r="Q1654" s="91">
        <f t="shared" ca="1" si="104"/>
        <v>0.69491470097483077</v>
      </c>
      <c r="R1654" s="91">
        <f t="shared" ca="1" si="105"/>
        <v>12.021388691987269</v>
      </c>
    </row>
    <row r="1655" spans="5:18" x14ac:dyDescent="0.25">
      <c r="E1655" s="76">
        <f t="shared" ca="1" si="102"/>
        <v>0.36710622476832455</v>
      </c>
      <c r="F1655" s="76">
        <f t="shared" ca="1" si="103"/>
        <v>2.9957967984416851</v>
      </c>
      <c r="Q1655" s="91">
        <f t="shared" ca="1" si="104"/>
        <v>0.16805395751560914</v>
      </c>
      <c r="R1655" s="91">
        <f t="shared" ca="1" si="105"/>
        <v>8.8428779936063862</v>
      </c>
    </row>
    <row r="1656" spans="5:18" x14ac:dyDescent="0.25">
      <c r="E1656" s="76">
        <f t="shared" ca="1" si="102"/>
        <v>0.34227479301864738</v>
      </c>
      <c r="F1656" s="76">
        <f t="shared" ca="1" si="103"/>
        <v>2.8611682286471858</v>
      </c>
      <c r="Q1656" s="91">
        <f t="shared" ca="1" si="104"/>
        <v>0.58912685530516862</v>
      </c>
      <c r="R1656" s="91">
        <f t="shared" ca="1" si="105"/>
        <v>11.273103704603578</v>
      </c>
    </row>
    <row r="1657" spans="5:18" x14ac:dyDescent="0.25">
      <c r="E1657" s="76">
        <f t="shared" ca="1" si="102"/>
        <v>0.14479198011518835</v>
      </c>
      <c r="F1657" s="76">
        <f t="shared" ca="1" si="103"/>
        <v>1.724878465278989</v>
      </c>
      <c r="Q1657" s="91">
        <f t="shared" ca="1" si="104"/>
        <v>0.89129251436295309</v>
      </c>
      <c r="R1657" s="91">
        <f t="shared" ca="1" si="105"/>
        <v>14.324210183207946</v>
      </c>
    </row>
    <row r="1658" spans="5:18" x14ac:dyDescent="0.25">
      <c r="E1658" s="76">
        <f t="shared" ca="1" si="102"/>
        <v>1.2993173573546346E-2</v>
      </c>
      <c r="F1658" s="76">
        <f t="shared" ca="1" si="103"/>
        <v>0.2682250974664564</v>
      </c>
      <c r="Q1658" s="91">
        <f t="shared" ca="1" si="104"/>
        <v>0.7838524490065476</v>
      </c>
      <c r="R1658" s="91">
        <f t="shared" ca="1" si="105"/>
        <v>12.824993496730002</v>
      </c>
    </row>
    <row r="1659" spans="5:18" x14ac:dyDescent="0.25">
      <c r="E1659" s="76">
        <f t="shared" ca="1" si="102"/>
        <v>0.44053440751092066</v>
      </c>
      <c r="F1659" s="76">
        <f t="shared" ca="1" si="103"/>
        <v>3.4014467908972685</v>
      </c>
      <c r="Q1659" s="91">
        <f t="shared" ca="1" si="104"/>
        <v>0.71099840727484465</v>
      </c>
      <c r="R1659" s="91">
        <f t="shared" ca="1" si="105"/>
        <v>12.151246608166588</v>
      </c>
    </row>
    <row r="1660" spans="5:18" x14ac:dyDescent="0.25">
      <c r="E1660" s="76">
        <f t="shared" ca="1" si="102"/>
        <v>0.49799780230768154</v>
      </c>
      <c r="F1660" s="76">
        <f t="shared" ca="1" si="103"/>
        <v>3.7346530858660305</v>
      </c>
      <c r="Q1660" s="91">
        <f t="shared" ca="1" si="104"/>
        <v>0.44879150665277279</v>
      </c>
      <c r="R1660" s="91">
        <f t="shared" ca="1" si="105"/>
        <v>10.443297214791833</v>
      </c>
    </row>
    <row r="1661" spans="5:18" x14ac:dyDescent="0.25">
      <c r="E1661" s="76">
        <f t="shared" ca="1" si="102"/>
        <v>0.89537395324503943</v>
      </c>
      <c r="F1661" s="76">
        <f t="shared" ca="1" si="103"/>
        <v>7.9280516220112869</v>
      </c>
      <c r="Q1661" s="91">
        <f t="shared" ca="1" si="104"/>
        <v>0.92909142983839754</v>
      </c>
      <c r="R1661" s="91">
        <f t="shared" ca="1" si="105"/>
        <v>15.219630581402818</v>
      </c>
    </row>
    <row r="1662" spans="5:18" x14ac:dyDescent="0.25">
      <c r="E1662" s="76">
        <f t="shared" ca="1" si="102"/>
        <v>3.6268870795977959E-3</v>
      </c>
      <c r="F1662" s="76">
        <f t="shared" ca="1" si="103"/>
        <v>-0.17088991713767587</v>
      </c>
      <c r="Q1662" s="91">
        <f t="shared" ca="1" si="104"/>
        <v>0.87632744531283047</v>
      </c>
      <c r="R1662" s="91">
        <f t="shared" ca="1" si="105"/>
        <v>14.049672455740549</v>
      </c>
    </row>
    <row r="1663" spans="5:18" x14ac:dyDescent="0.25">
      <c r="E1663" s="76">
        <f t="shared" ca="1" si="102"/>
        <v>0.77415527366130998</v>
      </c>
      <c r="F1663" s="76">
        <f t="shared" ca="1" si="103"/>
        <v>5.9196992650169795</v>
      </c>
      <c r="Q1663" s="91">
        <f t="shared" ca="1" si="104"/>
        <v>1.7090876381272491E-2</v>
      </c>
      <c r="R1663" s="91">
        <f t="shared" ca="1" si="105"/>
        <v>7.1931019980290731</v>
      </c>
    </row>
    <row r="1664" spans="5:18" x14ac:dyDescent="0.25">
      <c r="E1664" s="76">
        <f t="shared" ca="1" si="102"/>
        <v>0.51317625392119359</v>
      </c>
      <c r="F1664" s="76">
        <f t="shared" ca="1" si="103"/>
        <v>3.826129440842549</v>
      </c>
      <c r="Q1664" s="91">
        <f t="shared" ca="1" si="104"/>
        <v>0.42948139096687232</v>
      </c>
      <c r="R1664" s="91">
        <f t="shared" ca="1" si="105"/>
        <v>10.336418730016778</v>
      </c>
    </row>
    <row r="1665" spans="5:18" x14ac:dyDescent="0.25">
      <c r="E1665" s="76">
        <f t="shared" ca="1" si="102"/>
        <v>0.8481787112095589</v>
      </c>
      <c r="F1665" s="76">
        <f t="shared" ca="1" si="103"/>
        <v>6.9535645554914156</v>
      </c>
      <c r="Q1665" s="91">
        <f t="shared" ca="1" si="104"/>
        <v>0.19365254889254235</v>
      </c>
      <c r="R1665" s="91">
        <f t="shared" ca="1" si="105"/>
        <v>9.0085479542870512</v>
      </c>
    </row>
    <row r="1666" spans="5:18" x14ac:dyDescent="0.25">
      <c r="E1666" s="76">
        <f t="shared" ca="1" si="102"/>
        <v>0.68404120851075767</v>
      </c>
      <c r="F1666" s="76">
        <f t="shared" ca="1" si="103"/>
        <v>5.0334087252889121</v>
      </c>
      <c r="Q1666" s="91">
        <f t="shared" ca="1" si="104"/>
        <v>0.64405189741338409</v>
      </c>
      <c r="R1666" s="91">
        <f t="shared" ca="1" si="105"/>
        <v>11.642070334035868</v>
      </c>
    </row>
    <row r="1667" spans="5:18" x14ac:dyDescent="0.25">
      <c r="E1667" s="76">
        <f t="shared" ca="1" si="102"/>
        <v>0.91264988889054666</v>
      </c>
      <c r="F1667" s="76">
        <f t="shared" ca="1" si="103"/>
        <v>8.4058644522031685</v>
      </c>
      <c r="Q1667" s="91">
        <f t="shared" ca="1" si="104"/>
        <v>0.25688855240735009</v>
      </c>
      <c r="R1667" s="91">
        <f t="shared" ca="1" si="105"/>
        <v>9.3863355314757673</v>
      </c>
    </row>
    <row r="1668" spans="5:18" x14ac:dyDescent="0.25">
      <c r="E1668" s="76">
        <f t="shared" ref="E1668:E1731" ca="1" si="106">RAND()</f>
        <v>0.8281815861103059</v>
      </c>
      <c r="F1668" s="76">
        <f t="shared" ref="F1668:F1731" ca="1" si="107">(((-LN(E1668))^(-$C$3)-1)*(1/$C$3))*$C$5+$C$4</f>
        <v>6.6316256265252722</v>
      </c>
      <c r="Q1668" s="91">
        <f t="shared" ref="Q1668:Q1731" ca="1" si="108">RAND()</f>
        <v>7.9486243296661541E-2</v>
      </c>
      <c r="R1668" s="91">
        <f t="shared" ref="R1668:R1731" ca="1" si="109">-LN(-LN(Q1668))*$O$4+$O$3</f>
        <v>8.1418456780131887</v>
      </c>
    </row>
    <row r="1669" spans="5:18" x14ac:dyDescent="0.25">
      <c r="E1669" s="76">
        <f t="shared" ca="1" si="106"/>
        <v>0.81613479085339335</v>
      </c>
      <c r="F1669" s="76">
        <f t="shared" ca="1" si="107"/>
        <v>6.4553980698011832</v>
      </c>
      <c r="Q1669" s="91">
        <f t="shared" ca="1" si="108"/>
        <v>0.97811363209646496</v>
      </c>
      <c r="R1669" s="91">
        <f t="shared" ca="1" si="109"/>
        <v>17.621693993936908</v>
      </c>
    </row>
    <row r="1670" spans="5:18" x14ac:dyDescent="0.25">
      <c r="E1670" s="76">
        <f t="shared" ca="1" si="106"/>
        <v>3.0896874482508108E-2</v>
      </c>
      <c r="F1670" s="76">
        <f t="shared" ca="1" si="107"/>
        <v>0.65664862478825148</v>
      </c>
      <c r="Q1670" s="91">
        <f t="shared" ca="1" si="108"/>
        <v>0.39640368347065569</v>
      </c>
      <c r="R1670" s="91">
        <f t="shared" ca="1" si="109"/>
        <v>10.155226589608548</v>
      </c>
    </row>
    <row r="1671" spans="5:18" x14ac:dyDescent="0.25">
      <c r="E1671" s="76">
        <f t="shared" ca="1" si="106"/>
        <v>0.2903884494525012</v>
      </c>
      <c r="F1671" s="76">
        <f t="shared" ca="1" si="107"/>
        <v>2.5798485049721083</v>
      </c>
      <c r="Q1671" s="91">
        <f t="shared" ca="1" si="108"/>
        <v>0.4033949324680165</v>
      </c>
      <c r="R1671" s="91">
        <f t="shared" ca="1" si="109"/>
        <v>10.193375982796304</v>
      </c>
    </row>
    <row r="1672" spans="5:18" x14ac:dyDescent="0.25">
      <c r="E1672" s="76">
        <f t="shared" ca="1" si="106"/>
        <v>0.68498400877395293</v>
      </c>
      <c r="F1672" s="76">
        <f t="shared" ca="1" si="107"/>
        <v>5.0414163674936425</v>
      </c>
      <c r="Q1672" s="91">
        <f t="shared" ca="1" si="108"/>
        <v>0.54036909523606458</v>
      </c>
      <c r="R1672" s="91">
        <f t="shared" ca="1" si="109"/>
        <v>10.970631363036601</v>
      </c>
    </row>
    <row r="1673" spans="5:18" x14ac:dyDescent="0.25">
      <c r="E1673" s="76">
        <f t="shared" ca="1" si="106"/>
        <v>0.81067927756287805</v>
      </c>
      <c r="F1673" s="76">
        <f t="shared" ca="1" si="107"/>
        <v>6.3793437900560752</v>
      </c>
      <c r="Q1673" s="91">
        <f t="shared" ca="1" si="108"/>
        <v>0.67637902741003919</v>
      </c>
      <c r="R1673" s="91">
        <f t="shared" ca="1" si="109"/>
        <v>11.878086902805027</v>
      </c>
    </row>
    <row r="1674" spans="5:18" x14ac:dyDescent="0.25">
      <c r="E1674" s="76">
        <f t="shared" ca="1" si="106"/>
        <v>0.86986979729659819</v>
      </c>
      <c r="F1674" s="76">
        <f t="shared" ca="1" si="107"/>
        <v>7.3556689239813995</v>
      </c>
      <c r="Q1674" s="91">
        <f t="shared" ca="1" si="108"/>
        <v>0.69920878906263007</v>
      </c>
      <c r="R1674" s="91">
        <f t="shared" ca="1" si="109"/>
        <v>12.055529323127724</v>
      </c>
    </row>
    <row r="1675" spans="5:18" x14ac:dyDescent="0.25">
      <c r="E1675" s="76">
        <f t="shared" ca="1" si="106"/>
        <v>0.10165141647432052</v>
      </c>
      <c r="F1675" s="76">
        <f t="shared" ca="1" si="107"/>
        <v>1.4127418097357665</v>
      </c>
      <c r="Q1675" s="91">
        <f t="shared" ca="1" si="108"/>
        <v>0.76431920461413583</v>
      </c>
      <c r="R1675" s="91">
        <f t="shared" ca="1" si="109"/>
        <v>12.627800279013574</v>
      </c>
    </row>
    <row r="1676" spans="5:18" x14ac:dyDescent="0.25">
      <c r="E1676" s="76">
        <f t="shared" ca="1" si="106"/>
        <v>7.8731597798369801E-2</v>
      </c>
      <c r="F1676" s="76">
        <f t="shared" ca="1" si="107"/>
        <v>1.2186999693428464</v>
      </c>
      <c r="Q1676" s="91">
        <f t="shared" ca="1" si="108"/>
        <v>0.40504971040063342</v>
      </c>
      <c r="R1676" s="91">
        <f t="shared" ca="1" si="109"/>
        <v>10.202415018948674</v>
      </c>
    </row>
    <row r="1677" spans="5:18" x14ac:dyDescent="0.25">
      <c r="E1677" s="76">
        <f t="shared" ca="1" si="106"/>
        <v>0.17247974317200676</v>
      </c>
      <c r="F1677" s="76">
        <f t="shared" ca="1" si="107"/>
        <v>1.9034497949081892</v>
      </c>
      <c r="Q1677" s="91">
        <f t="shared" ca="1" si="108"/>
        <v>0.34942864397558704</v>
      </c>
      <c r="R1677" s="91">
        <f t="shared" ca="1" si="109"/>
        <v>9.8996484416691182</v>
      </c>
    </row>
    <row r="1678" spans="5:18" x14ac:dyDescent="0.25">
      <c r="E1678" s="76">
        <f t="shared" ca="1" si="106"/>
        <v>3.0126806352334778E-2</v>
      </c>
      <c r="F1678" s="76">
        <f t="shared" ca="1" si="107"/>
        <v>0.64388287494305985</v>
      </c>
      <c r="Q1678" s="91">
        <f t="shared" ca="1" si="108"/>
        <v>0.23575232629486476</v>
      </c>
      <c r="R1678" s="91">
        <f t="shared" ca="1" si="109"/>
        <v>9.2638180494117766</v>
      </c>
    </row>
    <row r="1679" spans="5:18" x14ac:dyDescent="0.25">
      <c r="E1679" s="76">
        <f t="shared" ca="1" si="106"/>
        <v>0.86377437689975978</v>
      </c>
      <c r="F1679" s="76">
        <f t="shared" ca="1" si="107"/>
        <v>7.236110932015551</v>
      </c>
      <c r="Q1679" s="91">
        <f t="shared" ca="1" si="108"/>
        <v>0.79338946191780912</v>
      </c>
      <c r="R1679" s="91">
        <f t="shared" ca="1" si="109"/>
        <v>12.92686013562221</v>
      </c>
    </row>
    <row r="1680" spans="5:18" x14ac:dyDescent="0.25">
      <c r="E1680" s="76">
        <f t="shared" ca="1" si="106"/>
        <v>0.55573440667964169</v>
      </c>
      <c r="F1680" s="76">
        <f t="shared" ca="1" si="107"/>
        <v>4.0926823257940432</v>
      </c>
      <c r="Q1680" s="91">
        <f t="shared" ca="1" si="108"/>
        <v>0.40432198747869108</v>
      </c>
      <c r="R1680" s="91">
        <f t="shared" ca="1" si="109"/>
        <v>10.198439440775624</v>
      </c>
    </row>
    <row r="1681" spans="5:18" x14ac:dyDescent="0.25">
      <c r="E1681" s="76">
        <f t="shared" ca="1" si="106"/>
        <v>0.62160234856947039</v>
      </c>
      <c r="F1681" s="76">
        <f t="shared" ca="1" si="107"/>
        <v>4.5436398877384372</v>
      </c>
      <c r="Q1681" s="91">
        <f t="shared" ca="1" si="108"/>
        <v>0.43776862392206417</v>
      </c>
      <c r="R1681" s="91">
        <f t="shared" ca="1" si="109"/>
        <v>10.382164203346422</v>
      </c>
    </row>
    <row r="1682" spans="5:18" x14ac:dyDescent="0.25">
      <c r="E1682" s="76">
        <f t="shared" ca="1" si="106"/>
        <v>0.69908967099118735</v>
      </c>
      <c r="F1682" s="76">
        <f t="shared" ca="1" si="107"/>
        <v>5.1638178842370515</v>
      </c>
      <c r="Q1682" s="91">
        <f t="shared" ca="1" si="108"/>
        <v>0.7632569221142137</v>
      </c>
      <c r="R1682" s="91">
        <f t="shared" ca="1" si="109"/>
        <v>12.617477525785464</v>
      </c>
    </row>
    <row r="1683" spans="5:18" x14ac:dyDescent="0.25">
      <c r="E1683" s="76">
        <f t="shared" ca="1" si="106"/>
        <v>0.52557294558839929</v>
      </c>
      <c r="F1683" s="76">
        <f t="shared" ca="1" si="107"/>
        <v>3.9021479090115303</v>
      </c>
      <c r="Q1683" s="91">
        <f t="shared" ca="1" si="108"/>
        <v>0.82913796510400839</v>
      </c>
      <c r="R1683" s="91">
        <f t="shared" ca="1" si="109"/>
        <v>13.34935373986338</v>
      </c>
    </row>
    <row r="1684" spans="5:18" x14ac:dyDescent="0.25">
      <c r="E1684" s="76">
        <f t="shared" ca="1" si="106"/>
        <v>0.28744522593980726</v>
      </c>
      <c r="F1684" s="76">
        <f t="shared" ca="1" si="107"/>
        <v>2.5637903448217654</v>
      </c>
      <c r="Q1684" s="91">
        <f t="shared" ca="1" si="108"/>
        <v>7.0603847451440993E-2</v>
      </c>
      <c r="R1684" s="91">
        <f t="shared" ca="1" si="109"/>
        <v>8.0503746410279433</v>
      </c>
    </row>
    <row r="1685" spans="5:18" x14ac:dyDescent="0.25">
      <c r="E1685" s="76">
        <f t="shared" ca="1" si="106"/>
        <v>0.79695139701129103</v>
      </c>
      <c r="F1685" s="76">
        <f t="shared" ca="1" si="107"/>
        <v>6.1971569122393895</v>
      </c>
      <c r="Q1685" s="91">
        <f t="shared" ca="1" si="108"/>
        <v>0.54604607624794987</v>
      </c>
      <c r="R1685" s="91">
        <f t="shared" ca="1" si="109"/>
        <v>11.004882019298607</v>
      </c>
    </row>
    <row r="1686" spans="5:18" x14ac:dyDescent="0.25">
      <c r="E1686" s="76">
        <f t="shared" ca="1" si="106"/>
        <v>0.38198895239064501</v>
      </c>
      <c r="F1686" s="76">
        <f t="shared" ca="1" si="107"/>
        <v>3.0768732524508442</v>
      </c>
      <c r="Q1686" s="91">
        <f t="shared" ca="1" si="108"/>
        <v>0.71007085575518503</v>
      </c>
      <c r="R1686" s="91">
        <f t="shared" ca="1" si="109"/>
        <v>12.143606661038088</v>
      </c>
    </row>
    <row r="1687" spans="5:18" x14ac:dyDescent="0.25">
      <c r="E1687" s="76">
        <f t="shared" ca="1" si="106"/>
        <v>0.64769400323389226</v>
      </c>
      <c r="F1687" s="76">
        <f t="shared" ca="1" si="107"/>
        <v>4.7393883996243042</v>
      </c>
      <c r="Q1687" s="91">
        <f t="shared" ca="1" si="108"/>
        <v>0.50114906842153617</v>
      </c>
      <c r="R1687" s="91">
        <f t="shared" ca="1" si="109"/>
        <v>10.739660246248933</v>
      </c>
    </row>
    <row r="1688" spans="5:18" x14ac:dyDescent="0.25">
      <c r="E1688" s="76">
        <f t="shared" ca="1" si="106"/>
        <v>0.44254119299142358</v>
      </c>
      <c r="F1688" s="76">
        <f t="shared" ca="1" si="107"/>
        <v>3.4127925075154071</v>
      </c>
      <c r="Q1688" s="91">
        <f t="shared" ca="1" si="108"/>
        <v>0.55309314619813554</v>
      </c>
      <c r="R1688" s="91">
        <f t="shared" ca="1" si="109"/>
        <v>11.04772428330042</v>
      </c>
    </row>
    <row r="1689" spans="5:18" x14ac:dyDescent="0.25">
      <c r="E1689" s="76">
        <f t="shared" ca="1" si="106"/>
        <v>0.1162069749391299</v>
      </c>
      <c r="F1689" s="76">
        <f t="shared" ca="1" si="107"/>
        <v>1.5241398984625727</v>
      </c>
      <c r="Q1689" s="91">
        <f t="shared" ca="1" si="108"/>
        <v>0.31678234982470344</v>
      </c>
      <c r="R1689" s="91">
        <f t="shared" ca="1" si="109"/>
        <v>9.7212756932663869</v>
      </c>
    </row>
    <row r="1690" spans="5:18" x14ac:dyDescent="0.25">
      <c r="E1690" s="76">
        <f t="shared" ca="1" si="106"/>
        <v>0.20572968646462231</v>
      </c>
      <c r="F1690" s="76">
        <f t="shared" ca="1" si="107"/>
        <v>2.1043176271287019</v>
      </c>
      <c r="Q1690" s="91">
        <f t="shared" ca="1" si="108"/>
        <v>0.86825944543920841</v>
      </c>
      <c r="R1690" s="91">
        <f t="shared" ca="1" si="109"/>
        <v>13.914239563862106</v>
      </c>
    </row>
    <row r="1691" spans="5:18" x14ac:dyDescent="0.25">
      <c r="E1691" s="76">
        <f t="shared" ca="1" si="106"/>
        <v>0.90890772613635684</v>
      </c>
      <c r="F1691" s="76">
        <f t="shared" ca="1" si="107"/>
        <v>8.2943974038585075</v>
      </c>
      <c r="Q1691" s="91">
        <f t="shared" ca="1" si="108"/>
        <v>0.73946332606418663</v>
      </c>
      <c r="R1691" s="91">
        <f t="shared" ca="1" si="109"/>
        <v>12.395778752293428</v>
      </c>
    </row>
    <row r="1692" spans="5:18" x14ac:dyDescent="0.25">
      <c r="E1692" s="76">
        <f t="shared" ca="1" si="106"/>
        <v>0.38030845103117483</v>
      </c>
      <c r="F1692" s="76">
        <f t="shared" ca="1" si="107"/>
        <v>3.0676981736432225</v>
      </c>
      <c r="Q1692" s="91">
        <f t="shared" ca="1" si="108"/>
        <v>0.26733652202367064</v>
      </c>
      <c r="R1692" s="91">
        <f t="shared" ca="1" si="109"/>
        <v>9.4458777127943687</v>
      </c>
    </row>
    <row r="1693" spans="5:18" x14ac:dyDescent="0.25">
      <c r="E1693" s="76">
        <f t="shared" ca="1" si="106"/>
        <v>0.95837153194210456</v>
      </c>
      <c r="F1693" s="76">
        <f t="shared" ca="1" si="107"/>
        <v>10.426533491840921</v>
      </c>
      <c r="Q1693" s="91">
        <f t="shared" ca="1" si="108"/>
        <v>0.15891690599513963</v>
      </c>
      <c r="R1693" s="91">
        <f t="shared" ca="1" si="109"/>
        <v>8.7811496061097465</v>
      </c>
    </row>
    <row r="1694" spans="5:18" x14ac:dyDescent="0.25">
      <c r="E1694" s="76">
        <f t="shared" ca="1" si="106"/>
        <v>0.53647454912701886</v>
      </c>
      <c r="F1694" s="76">
        <f t="shared" ca="1" si="107"/>
        <v>3.9700558656306901</v>
      </c>
      <c r="Q1694" s="91">
        <f t="shared" ca="1" si="108"/>
        <v>0.74320675862823682</v>
      </c>
      <c r="R1694" s="91">
        <f t="shared" ca="1" si="109"/>
        <v>12.429521588212475</v>
      </c>
    </row>
    <row r="1695" spans="5:18" x14ac:dyDescent="0.25">
      <c r="E1695" s="76">
        <f t="shared" ca="1" si="106"/>
        <v>0.71634294928416165</v>
      </c>
      <c r="F1695" s="76">
        <f t="shared" ca="1" si="107"/>
        <v>5.3207035781673779</v>
      </c>
      <c r="Q1695" s="91">
        <f t="shared" ca="1" si="108"/>
        <v>0.72370542134070148</v>
      </c>
      <c r="R1695" s="91">
        <f t="shared" ca="1" si="109"/>
        <v>12.257910968686101</v>
      </c>
    </row>
    <row r="1696" spans="5:18" x14ac:dyDescent="0.25">
      <c r="E1696" s="76">
        <f t="shared" ca="1" si="106"/>
        <v>0.59155760395367174</v>
      </c>
      <c r="F1696" s="76">
        <f t="shared" ca="1" si="107"/>
        <v>4.3311553460051018</v>
      </c>
      <c r="Q1696" s="91">
        <f t="shared" ca="1" si="108"/>
        <v>0.23071803555373693</v>
      </c>
      <c r="R1696" s="91">
        <f t="shared" ca="1" si="109"/>
        <v>9.2341624017848183</v>
      </c>
    </row>
    <row r="1697" spans="5:18" x14ac:dyDescent="0.25">
      <c r="E1697" s="76">
        <f t="shared" ca="1" si="106"/>
        <v>0.952988792320283</v>
      </c>
      <c r="F1697" s="76">
        <f t="shared" ca="1" si="107"/>
        <v>10.087469800371098</v>
      </c>
      <c r="Q1697" s="91">
        <f t="shared" ca="1" si="108"/>
        <v>0.77645415846747645</v>
      </c>
      <c r="R1697" s="91">
        <f t="shared" ca="1" si="109"/>
        <v>12.748591868098964</v>
      </c>
    </row>
    <row r="1698" spans="5:18" x14ac:dyDescent="0.25">
      <c r="E1698" s="76">
        <f t="shared" ca="1" si="106"/>
        <v>8.7474698438770426E-2</v>
      </c>
      <c r="F1698" s="76">
        <f t="shared" ca="1" si="107"/>
        <v>1.295952967833895</v>
      </c>
      <c r="Q1698" s="91">
        <f t="shared" ca="1" si="108"/>
        <v>0.83833490320298976</v>
      </c>
      <c r="R1698" s="91">
        <f t="shared" ca="1" si="109"/>
        <v>13.470709737085233</v>
      </c>
    </row>
    <row r="1699" spans="5:18" x14ac:dyDescent="0.25">
      <c r="E1699" s="76">
        <f t="shared" ca="1" si="106"/>
        <v>0.71078024760839698</v>
      </c>
      <c r="F1699" s="76">
        <f t="shared" ca="1" si="107"/>
        <v>5.2692025401625493</v>
      </c>
      <c r="Q1699" s="91">
        <f t="shared" ca="1" si="108"/>
        <v>0.33719802325070003</v>
      </c>
      <c r="R1699" s="91">
        <f t="shared" ca="1" si="109"/>
        <v>9.8330005522574435</v>
      </c>
    </row>
    <row r="1700" spans="5:18" x14ac:dyDescent="0.25">
      <c r="E1700" s="76">
        <f t="shared" ca="1" si="106"/>
        <v>7.954629054574136E-2</v>
      </c>
      <c r="F1700" s="76">
        <f t="shared" ca="1" si="107"/>
        <v>1.2260954740532899</v>
      </c>
      <c r="Q1700" s="91">
        <f t="shared" ca="1" si="108"/>
        <v>0.17098601997598672</v>
      </c>
      <c r="R1700" s="91">
        <f t="shared" ca="1" si="109"/>
        <v>8.8623693383004252</v>
      </c>
    </row>
    <row r="1701" spans="5:18" x14ac:dyDescent="0.25">
      <c r="E1701" s="76">
        <f t="shared" ca="1" si="106"/>
        <v>3.6784934829991567E-2</v>
      </c>
      <c r="F1701" s="76">
        <f t="shared" ca="1" si="107"/>
        <v>0.74775881980409142</v>
      </c>
      <c r="Q1701" s="91">
        <f t="shared" ca="1" si="108"/>
        <v>0.8960009968068261</v>
      </c>
      <c r="R1701" s="91">
        <f t="shared" ca="1" si="109"/>
        <v>14.417938996372609</v>
      </c>
    </row>
    <row r="1702" spans="5:18" x14ac:dyDescent="0.25">
      <c r="E1702" s="76">
        <f t="shared" ca="1" si="106"/>
        <v>8.0674925207766979E-2</v>
      </c>
      <c r="F1702" s="76">
        <f t="shared" ca="1" si="107"/>
        <v>1.2362704451398727</v>
      </c>
      <c r="Q1702" s="91">
        <f t="shared" ca="1" si="108"/>
        <v>0.58141764969319887</v>
      </c>
      <c r="R1702" s="91">
        <f t="shared" ca="1" si="109"/>
        <v>11.223923725961676</v>
      </c>
    </row>
    <row r="1703" spans="5:18" x14ac:dyDescent="0.25">
      <c r="E1703" s="76">
        <f t="shared" ca="1" si="106"/>
        <v>0.95933050476033732</v>
      </c>
      <c r="F1703" s="76">
        <f t="shared" ca="1" si="107"/>
        <v>10.491893293168976</v>
      </c>
      <c r="Q1703" s="91">
        <f t="shared" ca="1" si="108"/>
        <v>0.85987845952645536</v>
      </c>
      <c r="R1703" s="91">
        <f t="shared" ca="1" si="109"/>
        <v>13.781424770219088</v>
      </c>
    </row>
    <row r="1704" spans="5:18" x14ac:dyDescent="0.25">
      <c r="E1704" s="76">
        <f t="shared" ca="1" si="106"/>
        <v>0.93381169355755833</v>
      </c>
      <c r="F1704" s="76">
        <f t="shared" ca="1" si="107"/>
        <v>9.1500979483136309</v>
      </c>
      <c r="Q1704" s="91">
        <f t="shared" ca="1" si="108"/>
        <v>0.84346390746278588</v>
      </c>
      <c r="R1704" s="91">
        <f t="shared" ca="1" si="109"/>
        <v>13.541113680897952</v>
      </c>
    </row>
    <row r="1705" spans="5:18" x14ac:dyDescent="0.25">
      <c r="E1705" s="76">
        <f t="shared" ca="1" si="106"/>
        <v>0.76114998125776656</v>
      </c>
      <c r="F1705" s="76">
        <f t="shared" ca="1" si="107"/>
        <v>5.7732852850285195</v>
      </c>
      <c r="Q1705" s="91">
        <f t="shared" ca="1" si="108"/>
        <v>0.33664253551364998</v>
      </c>
      <c r="R1705" s="91">
        <f t="shared" ca="1" si="109"/>
        <v>9.8299695600409418</v>
      </c>
    </row>
    <row r="1706" spans="5:18" x14ac:dyDescent="0.25">
      <c r="E1706" s="76">
        <f t="shared" ca="1" si="106"/>
        <v>0.17821085283491445</v>
      </c>
      <c r="F1706" s="76">
        <f t="shared" ca="1" si="107"/>
        <v>1.9389730875311413</v>
      </c>
      <c r="Q1706" s="91">
        <f t="shared" ca="1" si="108"/>
        <v>0.57449540229287777</v>
      </c>
      <c r="R1706" s="91">
        <f t="shared" ca="1" si="109"/>
        <v>11.180231284823398</v>
      </c>
    </row>
    <row r="1707" spans="5:18" x14ac:dyDescent="0.25">
      <c r="E1707" s="76">
        <f t="shared" ca="1" si="106"/>
        <v>0.48373360511328289</v>
      </c>
      <c r="F1707" s="76">
        <f t="shared" ca="1" si="107"/>
        <v>3.6501456769962921</v>
      </c>
      <c r="Q1707" s="91">
        <f t="shared" ca="1" si="108"/>
        <v>0.53886476640445991</v>
      </c>
      <c r="R1707" s="91">
        <f t="shared" ca="1" si="109"/>
        <v>10.961593292103521</v>
      </c>
    </row>
    <row r="1708" spans="5:18" x14ac:dyDescent="0.25">
      <c r="E1708" s="76">
        <f t="shared" ca="1" si="106"/>
        <v>0.91092559391331418</v>
      </c>
      <c r="F1708" s="76">
        <f t="shared" ca="1" si="107"/>
        <v>8.3538896763740276</v>
      </c>
      <c r="Q1708" s="91">
        <f t="shared" ca="1" si="108"/>
        <v>7.592757958945906E-2</v>
      </c>
      <c r="R1708" s="91">
        <f t="shared" ca="1" si="109"/>
        <v>8.1059913585268539</v>
      </c>
    </row>
    <row r="1709" spans="5:18" x14ac:dyDescent="0.25">
      <c r="E1709" s="76">
        <f t="shared" ca="1" si="106"/>
        <v>0.71458400772929276</v>
      </c>
      <c r="F1709" s="76">
        <f t="shared" ca="1" si="107"/>
        <v>5.3043204791062255</v>
      </c>
      <c r="Q1709" s="91">
        <f t="shared" ca="1" si="108"/>
        <v>0.75543279687821752</v>
      </c>
      <c r="R1709" s="91">
        <f t="shared" ca="1" si="109"/>
        <v>12.542616578113327</v>
      </c>
    </row>
    <row r="1710" spans="5:18" x14ac:dyDescent="0.25">
      <c r="E1710" s="76">
        <f t="shared" ca="1" si="106"/>
        <v>5.2437070528031038E-2</v>
      </c>
      <c r="F1710" s="76">
        <f t="shared" ca="1" si="107"/>
        <v>0.9504426874276013</v>
      </c>
      <c r="Q1710" s="91">
        <f t="shared" ca="1" si="108"/>
        <v>0.65153084474000078</v>
      </c>
      <c r="R1710" s="91">
        <f t="shared" ca="1" si="109"/>
        <v>11.695253311913588</v>
      </c>
    </row>
    <row r="1711" spans="5:18" x14ac:dyDescent="0.25">
      <c r="E1711" s="76">
        <f t="shared" ca="1" si="106"/>
        <v>0.28710567730828829</v>
      </c>
      <c r="F1711" s="76">
        <f t="shared" ca="1" si="107"/>
        <v>2.5619365562525749</v>
      </c>
      <c r="Q1711" s="91">
        <f t="shared" ca="1" si="108"/>
        <v>0.45532584251474872</v>
      </c>
      <c r="R1711" s="91">
        <f t="shared" ca="1" si="109"/>
        <v>10.479709876544204</v>
      </c>
    </row>
    <row r="1712" spans="5:18" x14ac:dyDescent="0.25">
      <c r="E1712" s="76">
        <f t="shared" ca="1" si="106"/>
        <v>0.92586692854556374</v>
      </c>
      <c r="F1712" s="76">
        <f t="shared" ca="1" si="107"/>
        <v>8.8444301112686414</v>
      </c>
      <c r="Q1712" s="91">
        <f t="shared" ca="1" si="108"/>
        <v>0.29363433409532391</v>
      </c>
      <c r="R1712" s="91">
        <f t="shared" ca="1" si="109"/>
        <v>9.5934326379860639</v>
      </c>
    </row>
    <row r="1713" spans="5:18" x14ac:dyDescent="0.25">
      <c r="E1713" s="76">
        <f t="shared" ca="1" si="106"/>
        <v>2.734697428848043E-2</v>
      </c>
      <c r="F1713" s="76">
        <f t="shared" ca="1" si="107"/>
        <v>0.59584016733056977</v>
      </c>
      <c r="Q1713" s="91">
        <f t="shared" ca="1" si="108"/>
        <v>0.89012073521483637</v>
      </c>
      <c r="R1713" s="91">
        <f t="shared" ca="1" si="109"/>
        <v>14.301476966795271</v>
      </c>
    </row>
    <row r="1714" spans="5:18" x14ac:dyDescent="0.25">
      <c r="E1714" s="76">
        <f t="shared" ca="1" si="106"/>
        <v>0.79991743313310293</v>
      </c>
      <c r="F1714" s="76">
        <f t="shared" ca="1" si="107"/>
        <v>6.2354708829073742</v>
      </c>
      <c r="Q1714" s="91">
        <f t="shared" ca="1" si="108"/>
        <v>1.9677956761937621E-2</v>
      </c>
      <c r="R1714" s="91">
        <f t="shared" ca="1" si="109"/>
        <v>7.2636087671497638</v>
      </c>
    </row>
    <row r="1715" spans="5:18" x14ac:dyDescent="0.25">
      <c r="E1715" s="76">
        <f t="shared" ca="1" si="106"/>
        <v>0.74747517375133843</v>
      </c>
      <c r="F1715" s="76">
        <f t="shared" ca="1" si="107"/>
        <v>5.6272935229744609</v>
      </c>
      <c r="Q1715" s="91">
        <f t="shared" ca="1" si="108"/>
        <v>0.35081861196348829</v>
      </c>
      <c r="R1715" s="91">
        <f t="shared" ca="1" si="109"/>
        <v>9.9072140533611517</v>
      </c>
    </row>
    <row r="1716" spans="5:18" x14ac:dyDescent="0.25">
      <c r="E1716" s="76">
        <f t="shared" ca="1" si="106"/>
        <v>0.89201137764178806</v>
      </c>
      <c r="F1716" s="76">
        <f t="shared" ca="1" si="107"/>
        <v>7.8447335760634314</v>
      </c>
      <c r="Q1716" s="91">
        <f t="shared" ca="1" si="108"/>
        <v>0.58142262089726016</v>
      </c>
      <c r="R1716" s="91">
        <f t="shared" ca="1" si="109"/>
        <v>11.223955259783001</v>
      </c>
    </row>
    <row r="1717" spans="5:18" x14ac:dyDescent="0.25">
      <c r="E1717" s="76">
        <f t="shared" ca="1" si="106"/>
        <v>0.95233159928463229</v>
      </c>
      <c r="F1717" s="76">
        <f t="shared" ca="1" si="107"/>
        <v>10.048965747873801</v>
      </c>
      <c r="Q1717" s="91">
        <f t="shared" ca="1" si="108"/>
        <v>0.36190349132886268</v>
      </c>
      <c r="R1717" s="91">
        <f t="shared" ca="1" si="109"/>
        <v>9.9675099334773769</v>
      </c>
    </row>
    <row r="1718" spans="5:18" x14ac:dyDescent="0.25">
      <c r="E1718" s="76">
        <f t="shared" ca="1" si="106"/>
        <v>0.55652177464348074</v>
      </c>
      <c r="F1718" s="76">
        <f t="shared" ca="1" si="107"/>
        <v>4.0977724597013561</v>
      </c>
      <c r="Q1718" s="91">
        <f t="shared" ca="1" si="108"/>
        <v>0.10453734986616381</v>
      </c>
      <c r="R1718" s="91">
        <f t="shared" ca="1" si="109"/>
        <v>8.3708543133607378</v>
      </c>
    </row>
    <row r="1719" spans="5:18" x14ac:dyDescent="0.25">
      <c r="E1719" s="76">
        <f t="shared" ca="1" si="106"/>
        <v>0.65716623098042637</v>
      </c>
      <c r="F1719" s="76">
        <f t="shared" ca="1" si="107"/>
        <v>4.8134250230004989</v>
      </c>
      <c r="Q1719" s="91">
        <f t="shared" ca="1" si="108"/>
        <v>0.27497245693387473</v>
      </c>
      <c r="R1719" s="91">
        <f t="shared" ca="1" si="109"/>
        <v>9.4890351175867735</v>
      </c>
    </row>
    <row r="1720" spans="5:18" x14ac:dyDescent="0.25">
      <c r="E1720" s="76">
        <f t="shared" ca="1" si="106"/>
        <v>0.530158524076911</v>
      </c>
      <c r="F1720" s="76">
        <f t="shared" ca="1" si="107"/>
        <v>3.9305871450650649</v>
      </c>
      <c r="Q1720" s="91">
        <f t="shared" ca="1" si="108"/>
        <v>0.52859308860332843</v>
      </c>
      <c r="R1720" s="91">
        <f t="shared" ca="1" si="109"/>
        <v>10.900287962268983</v>
      </c>
    </row>
    <row r="1721" spans="5:18" x14ac:dyDescent="0.25">
      <c r="E1721" s="76">
        <f t="shared" ca="1" si="106"/>
        <v>0.50383702755921422</v>
      </c>
      <c r="F1721" s="76">
        <f t="shared" ca="1" si="107"/>
        <v>3.7696460917623194</v>
      </c>
      <c r="Q1721" s="91">
        <f t="shared" ca="1" si="108"/>
        <v>0.25568146273550874</v>
      </c>
      <c r="R1721" s="91">
        <f t="shared" ca="1" si="109"/>
        <v>9.3794165820958675</v>
      </c>
    </row>
    <row r="1722" spans="5:18" x14ac:dyDescent="0.25">
      <c r="E1722" s="76">
        <f t="shared" ca="1" si="106"/>
        <v>0.7144893698839383</v>
      </c>
      <c r="F1722" s="76">
        <f t="shared" ca="1" si="107"/>
        <v>5.3034416079880415</v>
      </c>
      <c r="Q1722" s="91">
        <f t="shared" ca="1" si="108"/>
        <v>0.90449564507187308</v>
      </c>
      <c r="R1722" s="91">
        <f t="shared" ca="1" si="109"/>
        <v>14.59762864471336</v>
      </c>
    </row>
    <row r="1723" spans="5:18" x14ac:dyDescent="0.25">
      <c r="E1723" s="76">
        <f t="shared" ca="1" si="106"/>
        <v>0.58324792781871337</v>
      </c>
      <c r="F1723" s="76">
        <f t="shared" ca="1" si="107"/>
        <v>4.2745119034612085</v>
      </c>
      <c r="Q1723" s="91">
        <f t="shared" ca="1" si="108"/>
        <v>0.77217735655009201</v>
      </c>
      <c r="R1723" s="91">
        <f t="shared" ca="1" si="109"/>
        <v>12.705401834478989</v>
      </c>
    </row>
    <row r="1724" spans="5:18" x14ac:dyDescent="0.25">
      <c r="E1724" s="76">
        <f t="shared" ca="1" si="106"/>
        <v>0.51851897484699416</v>
      </c>
      <c r="F1724" s="76">
        <f t="shared" ca="1" si="107"/>
        <v>3.8587410486332114</v>
      </c>
      <c r="Q1724" s="91">
        <f t="shared" ca="1" si="108"/>
        <v>0.80509152943158946</v>
      </c>
      <c r="R1724" s="91">
        <f t="shared" ca="1" si="109"/>
        <v>13.057566413033491</v>
      </c>
    </row>
    <row r="1725" spans="5:18" x14ac:dyDescent="0.25">
      <c r="E1725" s="76">
        <f t="shared" ca="1" si="106"/>
        <v>0.10786354518754637</v>
      </c>
      <c r="F1725" s="76">
        <f t="shared" ca="1" si="107"/>
        <v>1.4612095488294692</v>
      </c>
      <c r="Q1725" s="91">
        <f t="shared" ca="1" si="108"/>
        <v>7.1660098118064175E-2</v>
      </c>
      <c r="R1725" s="91">
        <f t="shared" ca="1" si="109"/>
        <v>8.0616104330129481</v>
      </c>
    </row>
    <row r="1726" spans="5:18" x14ac:dyDescent="0.25">
      <c r="E1726" s="76">
        <f t="shared" ca="1" si="106"/>
        <v>9.6314752473563137E-2</v>
      </c>
      <c r="F1726" s="76">
        <f t="shared" ca="1" si="107"/>
        <v>1.3698634103813374</v>
      </c>
      <c r="Q1726" s="91">
        <f t="shared" ca="1" si="108"/>
        <v>0.20451063273432546</v>
      </c>
      <c r="R1726" s="91">
        <f t="shared" ca="1" si="109"/>
        <v>9.076138599870621</v>
      </c>
    </row>
    <row r="1727" spans="5:18" x14ac:dyDescent="0.25">
      <c r="E1727" s="76">
        <f t="shared" ca="1" si="106"/>
        <v>0.36503172255017624</v>
      </c>
      <c r="F1727" s="76">
        <f t="shared" ca="1" si="107"/>
        <v>2.9845240322499751</v>
      </c>
      <c r="Q1727" s="91">
        <f t="shared" ca="1" si="108"/>
        <v>0.86973369308986459</v>
      </c>
      <c r="R1727" s="91">
        <f t="shared" ca="1" si="109"/>
        <v>13.938403614713314</v>
      </c>
    </row>
    <row r="1728" spans="5:18" x14ac:dyDescent="0.25">
      <c r="E1728" s="76">
        <f t="shared" ca="1" si="106"/>
        <v>0.6024853762099831</v>
      </c>
      <c r="F1728" s="76">
        <f t="shared" ca="1" si="107"/>
        <v>4.4069897302218903</v>
      </c>
      <c r="Q1728" s="91">
        <f t="shared" ca="1" si="108"/>
        <v>0.36212156658829897</v>
      </c>
      <c r="R1728" s="91">
        <f t="shared" ca="1" si="109"/>
        <v>9.9686956651202152</v>
      </c>
    </row>
    <row r="1729" spans="5:18" x14ac:dyDescent="0.25">
      <c r="E1729" s="76">
        <f t="shared" ca="1" si="106"/>
        <v>0.322721144504866</v>
      </c>
      <c r="F1729" s="76">
        <f t="shared" ca="1" si="107"/>
        <v>2.7553630607340724</v>
      </c>
      <c r="Q1729" s="91">
        <f t="shared" ca="1" si="108"/>
        <v>0.71421600028671206</v>
      </c>
      <c r="R1729" s="91">
        <f t="shared" ca="1" si="109"/>
        <v>12.177899200441491</v>
      </c>
    </row>
    <row r="1730" spans="5:18" x14ac:dyDescent="0.25">
      <c r="E1730" s="76">
        <f t="shared" ca="1" si="106"/>
        <v>3.6226683515286906E-3</v>
      </c>
      <c r="F1730" s="76">
        <f t="shared" ca="1" si="107"/>
        <v>-0.17123843371625913</v>
      </c>
      <c r="Q1730" s="91">
        <f t="shared" ca="1" si="108"/>
        <v>0.6388910756239724</v>
      </c>
      <c r="R1730" s="91">
        <f t="shared" ca="1" si="109"/>
        <v>11.605829006925781</v>
      </c>
    </row>
    <row r="1731" spans="5:18" x14ac:dyDescent="0.25">
      <c r="E1731" s="76">
        <f t="shared" ca="1" si="106"/>
        <v>0.58482057284344213</v>
      </c>
      <c r="F1731" s="76">
        <f t="shared" ca="1" si="107"/>
        <v>4.2851666684710583</v>
      </c>
      <c r="Q1731" s="91">
        <f t="shared" ca="1" si="108"/>
        <v>0.94567998444129164</v>
      </c>
      <c r="R1731" s="91">
        <f t="shared" ca="1" si="109"/>
        <v>15.770133906842588</v>
      </c>
    </row>
    <row r="1732" spans="5:18" x14ac:dyDescent="0.25">
      <c r="E1732" s="76">
        <f t="shared" ref="E1732:E1795" ca="1" si="110">RAND()</f>
        <v>0.26146190166880789</v>
      </c>
      <c r="F1732" s="76">
        <f t="shared" ref="F1732:F1795" ca="1" si="111">(((-LN(E1732))^(-$C$3)-1)*(1/$C$3))*$C$5+$C$4</f>
        <v>2.4210186854873657</v>
      </c>
      <c r="Q1732" s="91">
        <f t="shared" ref="Q1732:Q1795" ca="1" si="112">RAND()</f>
        <v>0.32236692292348323</v>
      </c>
      <c r="R1732" s="91">
        <f t="shared" ref="R1732:R1795" ca="1" si="113">-LN(-LN(Q1732))*$O$4+$O$3</f>
        <v>9.7519134324069636</v>
      </c>
    </row>
    <row r="1733" spans="5:18" x14ac:dyDescent="0.25">
      <c r="E1733" s="76">
        <f t="shared" ca="1" si="110"/>
        <v>0.28441523182215833</v>
      </c>
      <c r="F1733" s="76">
        <f t="shared" ca="1" si="111"/>
        <v>2.5472385228589407</v>
      </c>
      <c r="Q1733" s="91">
        <f t="shared" ca="1" si="112"/>
        <v>0.99189396990448719</v>
      </c>
      <c r="R1733" s="91">
        <f t="shared" ca="1" si="113"/>
        <v>19.622160533847154</v>
      </c>
    </row>
    <row r="1734" spans="5:18" x14ac:dyDescent="0.25">
      <c r="E1734" s="76">
        <f t="shared" ca="1" si="110"/>
        <v>5.6203134994446291E-2</v>
      </c>
      <c r="F1734" s="76">
        <f t="shared" ca="1" si="111"/>
        <v>0.9932289740265805</v>
      </c>
      <c r="Q1734" s="91">
        <f t="shared" ca="1" si="112"/>
        <v>1.1480955929919823E-2</v>
      </c>
      <c r="R1734" s="91">
        <f t="shared" ca="1" si="113"/>
        <v>7.0065365345039972</v>
      </c>
    </row>
    <row r="1735" spans="5:18" x14ac:dyDescent="0.25">
      <c r="E1735" s="76">
        <f t="shared" ca="1" si="110"/>
        <v>0.74157128048159537</v>
      </c>
      <c r="F1735" s="76">
        <f t="shared" ca="1" si="111"/>
        <v>5.5665517322949372</v>
      </c>
      <c r="Q1735" s="91">
        <f t="shared" ca="1" si="112"/>
        <v>0.26712548471255992</v>
      </c>
      <c r="R1735" s="91">
        <f t="shared" ca="1" si="113"/>
        <v>9.4446808445617041</v>
      </c>
    </row>
    <row r="1736" spans="5:18" x14ac:dyDescent="0.25">
      <c r="E1736" s="76">
        <f t="shared" ca="1" si="110"/>
        <v>0.62221356192969401</v>
      </c>
      <c r="F1736" s="76">
        <f t="shared" ca="1" si="111"/>
        <v>4.5480982040469904</v>
      </c>
      <c r="Q1736" s="91">
        <f t="shared" ca="1" si="112"/>
        <v>0.50420025922553047</v>
      </c>
      <c r="R1736" s="91">
        <f t="shared" ca="1" si="113"/>
        <v>10.75731020897242</v>
      </c>
    </row>
    <row r="1737" spans="5:18" x14ac:dyDescent="0.25">
      <c r="E1737" s="76">
        <f t="shared" ca="1" si="110"/>
        <v>0.80977516298163077</v>
      </c>
      <c r="F1737" s="76">
        <f t="shared" ca="1" si="111"/>
        <v>6.3669499715668483</v>
      </c>
      <c r="Q1737" s="91">
        <f t="shared" ca="1" si="112"/>
        <v>0.54122749721579311</v>
      </c>
      <c r="R1737" s="91">
        <f t="shared" ca="1" si="113"/>
        <v>10.975795716953513</v>
      </c>
    </row>
    <row r="1738" spans="5:18" x14ac:dyDescent="0.25">
      <c r="E1738" s="76">
        <f t="shared" ca="1" si="110"/>
        <v>0.29048752944875278</v>
      </c>
      <c r="F1738" s="76">
        <f t="shared" ca="1" si="111"/>
        <v>2.5803887628552209</v>
      </c>
      <c r="Q1738" s="91">
        <f t="shared" ca="1" si="112"/>
        <v>0.92761028166722137</v>
      </c>
      <c r="R1738" s="91">
        <f t="shared" ca="1" si="113"/>
        <v>15.176708938252393</v>
      </c>
    </row>
    <row r="1739" spans="5:18" x14ac:dyDescent="0.25">
      <c r="E1739" s="76">
        <f t="shared" ca="1" si="110"/>
        <v>0.67829111348921844</v>
      </c>
      <c r="F1739" s="76">
        <f t="shared" ca="1" si="111"/>
        <v>4.9850179309462979</v>
      </c>
      <c r="Q1739" s="91">
        <f t="shared" ca="1" si="112"/>
        <v>0.62922978331441337</v>
      </c>
      <c r="R1739" s="91">
        <f t="shared" ca="1" si="113"/>
        <v>11.538938949059093</v>
      </c>
    </row>
    <row r="1740" spans="5:18" x14ac:dyDescent="0.25">
      <c r="E1740" s="76">
        <f t="shared" ca="1" si="110"/>
        <v>0.18179474097728443</v>
      </c>
      <c r="F1740" s="76">
        <f t="shared" ca="1" si="111"/>
        <v>1.9609760577369046</v>
      </c>
      <c r="Q1740" s="91">
        <f t="shared" ca="1" si="112"/>
        <v>0.4945076064690227</v>
      </c>
      <c r="R1740" s="91">
        <f t="shared" ca="1" si="113"/>
        <v>10.70140634702533</v>
      </c>
    </row>
    <row r="1741" spans="5:18" x14ac:dyDescent="0.25">
      <c r="E1741" s="76">
        <f t="shared" ca="1" si="110"/>
        <v>0.20949231898416842</v>
      </c>
      <c r="F1741" s="76">
        <f t="shared" ca="1" si="111"/>
        <v>2.1263545788187495</v>
      </c>
      <c r="Q1741" s="91">
        <f t="shared" ca="1" si="112"/>
        <v>9.6364925896734843E-2</v>
      </c>
      <c r="R1741" s="91">
        <f t="shared" ca="1" si="113"/>
        <v>8.3000289525356603</v>
      </c>
    </row>
    <row r="1742" spans="5:18" x14ac:dyDescent="0.25">
      <c r="E1742" s="76">
        <f t="shared" ca="1" si="110"/>
        <v>0.74600934130644569</v>
      </c>
      <c r="F1742" s="76">
        <f t="shared" ca="1" si="111"/>
        <v>5.6120892334160351</v>
      </c>
      <c r="Q1742" s="91">
        <f t="shared" ca="1" si="112"/>
        <v>0.23326403888200609</v>
      </c>
      <c r="R1742" s="91">
        <f t="shared" ca="1" si="113"/>
        <v>9.2491852631359599</v>
      </c>
    </row>
    <row r="1743" spans="5:18" x14ac:dyDescent="0.25">
      <c r="E1743" s="76">
        <f t="shared" ca="1" si="110"/>
        <v>0.93003658087017271</v>
      </c>
      <c r="F1743" s="76">
        <f t="shared" ca="1" si="111"/>
        <v>9.0002434218591425</v>
      </c>
      <c r="Q1743" s="91">
        <f t="shared" ca="1" si="112"/>
        <v>0.67271680835745606</v>
      </c>
      <c r="R1743" s="91">
        <f t="shared" ca="1" si="113"/>
        <v>11.850507419980566</v>
      </c>
    </row>
    <row r="1744" spans="5:18" x14ac:dyDescent="0.25">
      <c r="E1744" s="76">
        <f t="shared" ca="1" si="110"/>
        <v>7.9008569053087507E-2</v>
      </c>
      <c r="F1744" s="76">
        <f t="shared" ca="1" si="111"/>
        <v>1.2212190630701687</v>
      </c>
      <c r="Q1744" s="91">
        <f t="shared" ca="1" si="112"/>
        <v>0.30346687226166746</v>
      </c>
      <c r="R1744" s="91">
        <f t="shared" ca="1" si="113"/>
        <v>9.6479249146752011</v>
      </c>
    </row>
    <row r="1745" spans="5:18" x14ac:dyDescent="0.25">
      <c r="E1745" s="76">
        <f t="shared" ca="1" si="110"/>
        <v>0.72281399534996993</v>
      </c>
      <c r="F1745" s="76">
        <f t="shared" ca="1" si="111"/>
        <v>5.3817837265123876</v>
      </c>
      <c r="Q1745" s="91">
        <f t="shared" ca="1" si="112"/>
        <v>0.28891711570221579</v>
      </c>
      <c r="R1745" s="91">
        <f t="shared" ca="1" si="113"/>
        <v>9.5671734060360087</v>
      </c>
    </row>
    <row r="1746" spans="5:18" x14ac:dyDescent="0.25">
      <c r="E1746" s="76">
        <f t="shared" ca="1" si="110"/>
        <v>0.85642761630729913</v>
      </c>
      <c r="F1746" s="76">
        <f t="shared" ca="1" si="111"/>
        <v>7.099103982159269</v>
      </c>
      <c r="Q1746" s="91">
        <f t="shared" ca="1" si="112"/>
        <v>0.97643037702911717</v>
      </c>
      <c r="R1746" s="91">
        <f t="shared" ca="1" si="113"/>
        <v>17.471788695843333</v>
      </c>
    </row>
    <row r="1747" spans="5:18" x14ac:dyDescent="0.25">
      <c r="E1747" s="76">
        <f t="shared" ca="1" si="110"/>
        <v>0.2290081833855222</v>
      </c>
      <c r="F1747" s="76">
        <f t="shared" ca="1" si="111"/>
        <v>2.2389036548679626</v>
      </c>
      <c r="Q1747" s="91">
        <f t="shared" ca="1" si="112"/>
        <v>0.63605500890997524</v>
      </c>
      <c r="R1747" s="91">
        <f t="shared" ca="1" si="113"/>
        <v>11.586066627680266</v>
      </c>
    </row>
    <row r="1748" spans="5:18" x14ac:dyDescent="0.25">
      <c r="E1748" s="76">
        <f t="shared" ca="1" si="110"/>
        <v>0.33047704582528059</v>
      </c>
      <c r="F1748" s="76">
        <f t="shared" ca="1" si="111"/>
        <v>2.7973325808238232</v>
      </c>
      <c r="Q1748" s="91">
        <f t="shared" ca="1" si="112"/>
        <v>0.74489413850648567</v>
      </c>
      <c r="R1748" s="91">
        <f t="shared" ca="1" si="113"/>
        <v>12.444863136709399</v>
      </c>
    </row>
    <row r="1749" spans="5:18" x14ac:dyDescent="0.25">
      <c r="E1749" s="76">
        <f t="shared" ca="1" si="110"/>
        <v>0.45014561547600918</v>
      </c>
      <c r="F1749" s="76">
        <f t="shared" ca="1" si="111"/>
        <v>3.455951496019904</v>
      </c>
      <c r="Q1749" s="91">
        <f t="shared" ca="1" si="112"/>
        <v>0.462538867059342</v>
      </c>
      <c r="R1749" s="91">
        <f t="shared" ca="1" si="113"/>
        <v>10.520069768606183</v>
      </c>
    </row>
    <row r="1750" spans="5:18" x14ac:dyDescent="0.25">
      <c r="E1750" s="76">
        <f t="shared" ca="1" si="110"/>
        <v>0.89957601959000388</v>
      </c>
      <c r="F1750" s="76">
        <f t="shared" ca="1" si="111"/>
        <v>8.0361999789584146</v>
      </c>
      <c r="Q1750" s="91">
        <f t="shared" ca="1" si="112"/>
        <v>0.29273584476603542</v>
      </c>
      <c r="R1750" s="91">
        <f t="shared" ca="1" si="113"/>
        <v>9.5884371960810011</v>
      </c>
    </row>
    <row r="1751" spans="5:18" x14ac:dyDescent="0.25">
      <c r="E1751" s="76">
        <f t="shared" ca="1" si="110"/>
        <v>0.15705207260255927</v>
      </c>
      <c r="F1751" s="76">
        <f t="shared" ca="1" si="111"/>
        <v>1.8055128210409084</v>
      </c>
      <c r="Q1751" s="91">
        <f t="shared" ca="1" si="112"/>
        <v>0.83710533041300395</v>
      </c>
      <c r="R1751" s="91">
        <f t="shared" ca="1" si="113"/>
        <v>13.454131467016598</v>
      </c>
    </row>
    <row r="1752" spans="5:18" x14ac:dyDescent="0.25">
      <c r="E1752" s="76">
        <f t="shared" ca="1" si="110"/>
        <v>0.38720705194046801</v>
      </c>
      <c r="F1752" s="76">
        <f t="shared" ca="1" si="111"/>
        <v>3.1054003008662896</v>
      </c>
      <c r="Q1752" s="91">
        <f t="shared" ca="1" si="112"/>
        <v>0.75516062199384615</v>
      </c>
      <c r="R1752" s="91">
        <f t="shared" ca="1" si="113"/>
        <v>12.540048526328508</v>
      </c>
    </row>
    <row r="1753" spans="5:18" x14ac:dyDescent="0.25">
      <c r="E1753" s="76">
        <f t="shared" ca="1" si="110"/>
        <v>0.30452692978486218</v>
      </c>
      <c r="F1753" s="76">
        <f t="shared" ca="1" si="111"/>
        <v>2.6567613598554591</v>
      </c>
      <c r="Q1753" s="91">
        <f t="shared" ca="1" si="112"/>
        <v>0.71754538231574783</v>
      </c>
      <c r="R1753" s="91">
        <f t="shared" ca="1" si="113"/>
        <v>12.205728132951403</v>
      </c>
    </row>
    <row r="1754" spans="5:18" x14ac:dyDescent="0.25">
      <c r="E1754" s="76">
        <f t="shared" ca="1" si="110"/>
        <v>0.23726797111063502</v>
      </c>
      <c r="F1754" s="76">
        <f t="shared" ca="1" si="111"/>
        <v>2.2857726935115426</v>
      </c>
      <c r="Q1754" s="91">
        <f t="shared" ca="1" si="112"/>
        <v>9.2149254594712238E-3</v>
      </c>
      <c r="R1754" s="91">
        <f t="shared" ca="1" si="113"/>
        <v>6.910444100661806</v>
      </c>
    </row>
    <row r="1755" spans="5:18" x14ac:dyDescent="0.25">
      <c r="E1755" s="76">
        <f t="shared" ca="1" si="110"/>
        <v>4.6610043592568151E-2</v>
      </c>
      <c r="F1755" s="76">
        <f t="shared" ca="1" si="111"/>
        <v>0.8802522480957804</v>
      </c>
      <c r="Q1755" s="91">
        <f t="shared" ca="1" si="112"/>
        <v>0.15481751395091725</v>
      </c>
      <c r="R1755" s="91">
        <f t="shared" ca="1" si="113"/>
        <v>8.7529329975247219</v>
      </c>
    </row>
    <row r="1756" spans="5:18" x14ac:dyDescent="0.25">
      <c r="E1756" s="76">
        <f t="shared" ca="1" si="110"/>
        <v>0.30482979894412709</v>
      </c>
      <c r="F1756" s="76">
        <f t="shared" ca="1" si="111"/>
        <v>2.6584055229849031</v>
      </c>
      <c r="Q1756" s="91">
        <f t="shared" ca="1" si="112"/>
        <v>0.96915761413165014</v>
      </c>
      <c r="R1756" s="91">
        <f t="shared" ca="1" si="113"/>
        <v>16.926484503569782</v>
      </c>
    </row>
    <row r="1757" spans="5:18" x14ac:dyDescent="0.25">
      <c r="E1757" s="76">
        <f t="shared" ca="1" si="110"/>
        <v>5.6546165543868931E-2</v>
      </c>
      <c r="F1757" s="76">
        <f t="shared" ca="1" si="111"/>
        <v>0.99703661357462847</v>
      </c>
      <c r="Q1757" s="91">
        <f t="shared" ca="1" si="112"/>
        <v>0.19116759078913659</v>
      </c>
      <c r="R1757" s="91">
        <f t="shared" ca="1" si="113"/>
        <v>8.9928756261126104</v>
      </c>
    </row>
    <row r="1758" spans="5:18" x14ac:dyDescent="0.25">
      <c r="E1758" s="76">
        <f t="shared" ca="1" si="110"/>
        <v>0.95834219194744497</v>
      </c>
      <c r="F1758" s="76">
        <f t="shared" ca="1" si="111"/>
        <v>10.424559519787399</v>
      </c>
      <c r="Q1758" s="91">
        <f t="shared" ca="1" si="112"/>
        <v>0.46306074316435697</v>
      </c>
      <c r="R1758" s="91">
        <f t="shared" ca="1" si="113"/>
        <v>10.522996977938016</v>
      </c>
    </row>
    <row r="1759" spans="5:18" x14ac:dyDescent="0.25">
      <c r="E1759" s="76">
        <f t="shared" ca="1" si="110"/>
        <v>0.89882080616423932</v>
      </c>
      <c r="F1759" s="76">
        <f t="shared" ca="1" si="111"/>
        <v>8.016417644585335</v>
      </c>
      <c r="Q1759" s="91">
        <f t="shared" ca="1" si="112"/>
        <v>0.64998771612518447</v>
      </c>
      <c r="R1759" s="91">
        <f t="shared" ca="1" si="113"/>
        <v>11.684214243369379</v>
      </c>
    </row>
    <row r="1760" spans="5:18" x14ac:dyDescent="0.25">
      <c r="E1760" s="76">
        <f t="shared" ca="1" si="110"/>
        <v>0.75345454808014767</v>
      </c>
      <c r="F1760" s="76">
        <f t="shared" ca="1" si="111"/>
        <v>5.690186571432811</v>
      </c>
      <c r="Q1760" s="91">
        <f t="shared" ca="1" si="112"/>
        <v>3.9937063950699625E-2</v>
      </c>
      <c r="R1760" s="91">
        <f t="shared" ca="1" si="113"/>
        <v>7.6609575084090284</v>
      </c>
    </row>
    <row r="1761" spans="5:18" x14ac:dyDescent="0.25">
      <c r="E1761" s="76">
        <f t="shared" ca="1" si="110"/>
        <v>0.79202153202773484</v>
      </c>
      <c r="F1761" s="76">
        <f t="shared" ca="1" si="111"/>
        <v>6.1346718087980507</v>
      </c>
      <c r="Q1761" s="91">
        <f t="shared" ca="1" si="112"/>
        <v>0.51231795670848079</v>
      </c>
      <c r="R1761" s="91">
        <f t="shared" ca="1" si="113"/>
        <v>10.804511016299951</v>
      </c>
    </row>
    <row r="1762" spans="5:18" x14ac:dyDescent="0.25">
      <c r="E1762" s="76">
        <f t="shared" ca="1" si="110"/>
        <v>0.44212240224565946</v>
      </c>
      <c r="F1762" s="76">
        <f t="shared" ca="1" si="111"/>
        <v>3.4104233259131629</v>
      </c>
      <c r="Q1762" s="91">
        <f t="shared" ca="1" si="112"/>
        <v>0.34093714535546582</v>
      </c>
      <c r="R1762" s="91">
        <f t="shared" ca="1" si="113"/>
        <v>9.8533928652904432</v>
      </c>
    </row>
    <row r="1763" spans="5:18" x14ac:dyDescent="0.25">
      <c r="E1763" s="76">
        <f t="shared" ca="1" si="110"/>
        <v>0.70112803603628571</v>
      </c>
      <c r="F1763" s="76">
        <f t="shared" ca="1" si="111"/>
        <v>5.1819253015982509</v>
      </c>
      <c r="Q1763" s="91">
        <f t="shared" ca="1" si="112"/>
        <v>1.2952611499716937E-2</v>
      </c>
      <c r="R1763" s="91">
        <f t="shared" ca="1" si="113"/>
        <v>7.0612775474949494</v>
      </c>
    </row>
    <row r="1764" spans="5:18" x14ac:dyDescent="0.25">
      <c r="E1764" s="76">
        <f t="shared" ca="1" si="110"/>
        <v>1.8448339309700468E-2</v>
      </c>
      <c r="F1764" s="76">
        <f t="shared" ca="1" si="111"/>
        <v>0.41415667480888274</v>
      </c>
      <c r="Q1764" s="91">
        <f t="shared" ca="1" si="112"/>
        <v>4.1189218512789338E-3</v>
      </c>
      <c r="R1764" s="91">
        <f t="shared" ca="1" si="113"/>
        <v>6.5933553614042566</v>
      </c>
    </row>
    <row r="1765" spans="5:18" x14ac:dyDescent="0.25">
      <c r="E1765" s="76">
        <f t="shared" ca="1" si="110"/>
        <v>0.34481741004437982</v>
      </c>
      <c r="F1765" s="76">
        <f t="shared" ca="1" si="111"/>
        <v>2.8749309524484707</v>
      </c>
      <c r="Q1765" s="91">
        <f t="shared" ca="1" si="112"/>
        <v>0.82891804750243492</v>
      </c>
      <c r="R1765" s="91">
        <f t="shared" ca="1" si="113"/>
        <v>13.346524195809323</v>
      </c>
    </row>
    <row r="1766" spans="5:18" x14ac:dyDescent="0.25">
      <c r="E1766" s="76">
        <f t="shared" ca="1" si="110"/>
        <v>0.75067330119717213</v>
      </c>
      <c r="F1766" s="76">
        <f t="shared" ca="1" si="111"/>
        <v>5.6607558554166255</v>
      </c>
      <c r="Q1766" s="91">
        <f t="shared" ca="1" si="112"/>
        <v>5.4396620220557357E-2</v>
      </c>
      <c r="R1766" s="91">
        <f t="shared" ca="1" si="113"/>
        <v>7.8626952860239658</v>
      </c>
    </row>
    <row r="1767" spans="5:18" x14ac:dyDescent="0.25">
      <c r="E1767" s="76">
        <f t="shared" ca="1" si="110"/>
        <v>6.3503913816494784E-2</v>
      </c>
      <c r="F1767" s="76">
        <f t="shared" ca="1" si="111"/>
        <v>1.071398958292435</v>
      </c>
      <c r="Q1767" s="91">
        <f t="shared" ca="1" si="112"/>
        <v>0.33574262840257674</v>
      </c>
      <c r="R1767" s="91">
        <f t="shared" ca="1" si="113"/>
        <v>9.8250583914976861</v>
      </c>
    </row>
    <row r="1768" spans="5:18" x14ac:dyDescent="0.25">
      <c r="E1768" s="76">
        <f t="shared" ca="1" si="110"/>
        <v>2.2920499263196836E-2</v>
      </c>
      <c r="F1768" s="76">
        <f t="shared" ca="1" si="111"/>
        <v>0.51176724200379509</v>
      </c>
      <c r="Q1768" s="91">
        <f t="shared" ca="1" si="112"/>
        <v>0.83976292759711546</v>
      </c>
      <c r="R1768" s="91">
        <f t="shared" ca="1" si="113"/>
        <v>13.490106881809826</v>
      </c>
    </row>
    <row r="1769" spans="5:18" x14ac:dyDescent="0.25">
      <c r="E1769" s="76">
        <f t="shared" ca="1" si="110"/>
        <v>3.8811691811294624E-3</v>
      </c>
      <c r="F1769" s="76">
        <f t="shared" ca="1" si="111"/>
        <v>-0.15046067223863524</v>
      </c>
      <c r="Q1769" s="91">
        <f t="shared" ca="1" si="112"/>
        <v>0.89606683558139244</v>
      </c>
      <c r="R1769" s="91">
        <f t="shared" ca="1" si="113"/>
        <v>14.419277673634687</v>
      </c>
    </row>
    <row r="1770" spans="5:18" x14ac:dyDescent="0.25">
      <c r="E1770" s="76">
        <f t="shared" ca="1" si="110"/>
        <v>0.25718949557548942</v>
      </c>
      <c r="F1770" s="76">
        <f t="shared" ca="1" si="111"/>
        <v>2.3973262076901953</v>
      </c>
      <c r="Q1770" s="91">
        <f t="shared" ca="1" si="112"/>
        <v>0.99309176101594121</v>
      </c>
      <c r="R1770" s="91">
        <f t="shared" ca="1" si="113"/>
        <v>19.943152841364054</v>
      </c>
    </row>
    <row r="1771" spans="5:18" x14ac:dyDescent="0.25">
      <c r="E1771" s="76">
        <f t="shared" ca="1" si="110"/>
        <v>0.6433729090911916</v>
      </c>
      <c r="F1771" s="76">
        <f t="shared" ca="1" si="111"/>
        <v>4.7061653264175325</v>
      </c>
      <c r="Q1771" s="91">
        <f t="shared" ca="1" si="112"/>
        <v>0.82255232911661691</v>
      </c>
      <c r="R1771" s="91">
        <f t="shared" ca="1" si="113"/>
        <v>13.265994777046128</v>
      </c>
    </row>
    <row r="1772" spans="5:18" x14ac:dyDescent="0.25">
      <c r="E1772" s="76">
        <f t="shared" ca="1" si="110"/>
        <v>0.69977148729673</v>
      </c>
      <c r="F1772" s="76">
        <f t="shared" ca="1" si="111"/>
        <v>5.1698624395275967</v>
      </c>
      <c r="Q1772" s="91">
        <f t="shared" ca="1" si="112"/>
        <v>0.31895231754018505</v>
      </c>
      <c r="R1772" s="91">
        <f t="shared" ca="1" si="113"/>
        <v>9.7331883217244854</v>
      </c>
    </row>
    <row r="1773" spans="5:18" x14ac:dyDescent="0.25">
      <c r="E1773" s="76">
        <f t="shared" ca="1" si="110"/>
        <v>0.87063432563288301</v>
      </c>
      <c r="F1773" s="76">
        <f t="shared" ca="1" si="111"/>
        <v>7.3710702648042288</v>
      </c>
      <c r="Q1773" s="91">
        <f t="shared" ca="1" si="112"/>
        <v>0.76142190120218367</v>
      </c>
      <c r="R1773" s="91">
        <f t="shared" ca="1" si="113"/>
        <v>12.599736723063891</v>
      </c>
    </row>
    <row r="1774" spans="5:18" x14ac:dyDescent="0.25">
      <c r="E1774" s="76">
        <f t="shared" ca="1" si="110"/>
        <v>0.51692581649311031</v>
      </c>
      <c r="F1774" s="76">
        <f t="shared" ca="1" si="111"/>
        <v>3.8489930723353023</v>
      </c>
      <c r="Q1774" s="91">
        <f t="shared" ca="1" si="112"/>
        <v>0.43296286519420046</v>
      </c>
      <c r="R1774" s="91">
        <f t="shared" ca="1" si="113"/>
        <v>10.355615559261013</v>
      </c>
    </row>
    <row r="1775" spans="5:18" x14ac:dyDescent="0.25">
      <c r="E1775" s="76">
        <f t="shared" ca="1" si="110"/>
        <v>0.30665842269180643</v>
      </c>
      <c r="F1775" s="76">
        <f t="shared" ca="1" si="111"/>
        <v>2.6683299146297608</v>
      </c>
      <c r="Q1775" s="91">
        <f t="shared" ca="1" si="112"/>
        <v>0.40626643708313093</v>
      </c>
      <c r="R1775" s="91">
        <f t="shared" ca="1" si="113"/>
        <v>10.209063750052046</v>
      </c>
    </row>
    <row r="1776" spans="5:18" x14ac:dyDescent="0.25">
      <c r="E1776" s="76">
        <f t="shared" ca="1" si="110"/>
        <v>0.19238727820726098</v>
      </c>
      <c r="F1776" s="76">
        <f t="shared" ca="1" si="111"/>
        <v>2.0251383023070653</v>
      </c>
      <c r="Q1776" s="91">
        <f t="shared" ca="1" si="112"/>
        <v>8.6105438467884765E-2</v>
      </c>
      <c r="R1776" s="91">
        <f t="shared" ca="1" si="113"/>
        <v>8.2060429441251834</v>
      </c>
    </row>
    <row r="1777" spans="5:18" x14ac:dyDescent="0.25">
      <c r="E1777" s="76">
        <f t="shared" ca="1" si="110"/>
        <v>0.85529043315810094</v>
      </c>
      <c r="F1777" s="76">
        <f t="shared" ca="1" si="111"/>
        <v>7.0785404470112452</v>
      </c>
      <c r="Q1777" s="91">
        <f t="shared" ca="1" si="112"/>
        <v>0.13813693498698343</v>
      </c>
      <c r="R1777" s="91">
        <f t="shared" ca="1" si="113"/>
        <v>8.634301520074585</v>
      </c>
    </row>
    <row r="1778" spans="5:18" x14ac:dyDescent="0.25">
      <c r="E1778" s="76">
        <f t="shared" ca="1" si="110"/>
        <v>0.30186411363005983</v>
      </c>
      <c r="F1778" s="76">
        <f t="shared" ca="1" si="111"/>
        <v>2.6423005037651754</v>
      </c>
      <c r="Q1778" s="91">
        <f t="shared" ca="1" si="112"/>
        <v>0.3846756714443037</v>
      </c>
      <c r="R1778" s="91">
        <f t="shared" ca="1" si="113"/>
        <v>10.091345163500426</v>
      </c>
    </row>
    <row r="1779" spans="5:18" x14ac:dyDescent="0.25">
      <c r="E1779" s="76">
        <f t="shared" ca="1" si="110"/>
        <v>4.0358981748972678E-2</v>
      </c>
      <c r="F1779" s="76">
        <f t="shared" ca="1" si="111"/>
        <v>0.79837227890046503</v>
      </c>
      <c r="Q1779" s="91">
        <f t="shared" ca="1" si="112"/>
        <v>0.5288662440686116</v>
      </c>
      <c r="R1779" s="91">
        <f t="shared" ca="1" si="113"/>
        <v>10.901909314195906</v>
      </c>
    </row>
    <row r="1780" spans="5:18" x14ac:dyDescent="0.25">
      <c r="E1780" s="76">
        <f t="shared" ca="1" si="110"/>
        <v>0.59637784723636078</v>
      </c>
      <c r="F1780" s="76">
        <f t="shared" ca="1" si="111"/>
        <v>4.3644123795666596</v>
      </c>
      <c r="Q1780" s="91">
        <f t="shared" ca="1" si="112"/>
        <v>0.32946873815030675</v>
      </c>
      <c r="R1780" s="91">
        <f t="shared" ca="1" si="113"/>
        <v>9.7907866857364887</v>
      </c>
    </row>
    <row r="1781" spans="5:18" x14ac:dyDescent="0.25">
      <c r="E1781" s="76">
        <f t="shared" ca="1" si="110"/>
        <v>0.39589692622672146</v>
      </c>
      <c r="F1781" s="76">
        <f t="shared" ca="1" si="111"/>
        <v>3.1530462224712492</v>
      </c>
      <c r="Q1781" s="91">
        <f t="shared" ca="1" si="112"/>
        <v>0.48271841333148879</v>
      </c>
      <c r="R1781" s="91">
        <f t="shared" ca="1" si="113"/>
        <v>10.634024617031697</v>
      </c>
    </row>
    <row r="1782" spans="5:18" x14ac:dyDescent="0.25">
      <c r="E1782" s="76">
        <f t="shared" ca="1" si="110"/>
        <v>0.61280269611537663</v>
      </c>
      <c r="F1782" s="76">
        <f t="shared" ca="1" si="111"/>
        <v>4.4800801681232345</v>
      </c>
      <c r="Q1782" s="91">
        <f t="shared" ca="1" si="112"/>
        <v>0.71865571977634557</v>
      </c>
      <c r="R1782" s="91">
        <f t="shared" ca="1" si="113"/>
        <v>12.215066718947636</v>
      </c>
    </row>
    <row r="1783" spans="5:18" x14ac:dyDescent="0.25">
      <c r="E1783" s="76">
        <f t="shared" ca="1" si="110"/>
        <v>0.10027394762181974</v>
      </c>
      <c r="F1783" s="76">
        <f t="shared" ca="1" si="111"/>
        <v>1.4017894193888343</v>
      </c>
      <c r="Q1783" s="91">
        <f t="shared" ca="1" si="112"/>
        <v>0.14716817007542393</v>
      </c>
      <c r="R1783" s="91">
        <f t="shared" ca="1" si="113"/>
        <v>8.6993334555389694</v>
      </c>
    </row>
    <row r="1784" spans="5:18" x14ac:dyDescent="0.25">
      <c r="E1784" s="76">
        <f t="shared" ca="1" si="110"/>
        <v>0.14278750416706742</v>
      </c>
      <c r="F1784" s="76">
        <f t="shared" ca="1" si="111"/>
        <v>1.7114238514219355</v>
      </c>
      <c r="Q1784" s="91">
        <f t="shared" ca="1" si="112"/>
        <v>0.90451870592913219</v>
      </c>
      <c r="R1784" s="91">
        <f t="shared" ca="1" si="113"/>
        <v>14.598136699985188</v>
      </c>
    </row>
    <row r="1785" spans="5:18" x14ac:dyDescent="0.25">
      <c r="E1785" s="76">
        <f t="shared" ca="1" si="110"/>
        <v>0.74480814228030312</v>
      </c>
      <c r="F1785" s="76">
        <f t="shared" ca="1" si="111"/>
        <v>5.5996910616226421</v>
      </c>
      <c r="Q1785" s="91">
        <f t="shared" ca="1" si="112"/>
        <v>0.19106466077316797</v>
      </c>
      <c r="R1785" s="91">
        <f t="shared" ca="1" si="113"/>
        <v>8.9922247328705645</v>
      </c>
    </row>
    <row r="1786" spans="5:18" x14ac:dyDescent="0.25">
      <c r="E1786" s="76">
        <f t="shared" ca="1" si="110"/>
        <v>9.3522427488149762E-2</v>
      </c>
      <c r="F1786" s="76">
        <f t="shared" ca="1" si="111"/>
        <v>1.3469270663566109</v>
      </c>
      <c r="Q1786" s="91">
        <f t="shared" ca="1" si="112"/>
        <v>0.73535772043414349</v>
      </c>
      <c r="R1786" s="91">
        <f t="shared" ca="1" si="113"/>
        <v>12.359222582852432</v>
      </c>
    </row>
    <row r="1787" spans="5:18" x14ac:dyDescent="0.25">
      <c r="E1787" s="76">
        <f t="shared" ca="1" si="110"/>
        <v>0.22116340506308163</v>
      </c>
      <c r="F1787" s="76">
        <f t="shared" ca="1" si="111"/>
        <v>2.1939911100220439</v>
      </c>
      <c r="Q1787" s="91">
        <f t="shared" ca="1" si="112"/>
        <v>0.73646283201124696</v>
      </c>
      <c r="R1787" s="91">
        <f t="shared" ca="1" si="113"/>
        <v>12.369016873343041</v>
      </c>
    </row>
    <row r="1788" spans="5:18" x14ac:dyDescent="0.25">
      <c r="E1788" s="76">
        <f t="shared" ca="1" si="110"/>
        <v>0.30965384127608941</v>
      </c>
      <c r="F1788" s="76">
        <f t="shared" ca="1" si="111"/>
        <v>2.6845780570480966</v>
      </c>
      <c r="Q1788" s="91">
        <f t="shared" ca="1" si="112"/>
        <v>0.37813992864690871</v>
      </c>
      <c r="R1788" s="91">
        <f t="shared" ca="1" si="113"/>
        <v>10.055788977230268</v>
      </c>
    </row>
    <row r="1789" spans="5:18" x14ac:dyDescent="0.25">
      <c r="E1789" s="76">
        <f t="shared" ca="1" si="110"/>
        <v>0.97185122786392997</v>
      </c>
      <c r="F1789" s="76">
        <f t="shared" ca="1" si="111"/>
        <v>11.540758761524273</v>
      </c>
      <c r="Q1789" s="91">
        <f t="shared" ca="1" si="112"/>
        <v>0.71018730440094024</v>
      </c>
      <c r="R1789" s="91">
        <f t="shared" ca="1" si="113"/>
        <v>12.144564757934541</v>
      </c>
    </row>
    <row r="1790" spans="5:18" x14ac:dyDescent="0.25">
      <c r="E1790" s="76">
        <f t="shared" ca="1" si="110"/>
        <v>0.11490223522784115</v>
      </c>
      <c r="F1790" s="76">
        <f t="shared" ca="1" si="111"/>
        <v>1.5144502150283108</v>
      </c>
      <c r="Q1790" s="91">
        <f t="shared" ca="1" si="112"/>
        <v>0.1260717478106943</v>
      </c>
      <c r="R1790" s="91">
        <f t="shared" ca="1" si="113"/>
        <v>8.5440294427987844</v>
      </c>
    </row>
    <row r="1791" spans="5:18" x14ac:dyDescent="0.25">
      <c r="E1791" s="76">
        <f t="shared" ca="1" si="110"/>
        <v>0.8141288042964987</v>
      </c>
      <c r="F1791" s="76">
        <f t="shared" ca="1" si="111"/>
        <v>6.4271757351629351</v>
      </c>
      <c r="Q1791" s="91">
        <f t="shared" ca="1" si="112"/>
        <v>0.32914777272735718</v>
      </c>
      <c r="R1791" s="91">
        <f t="shared" ca="1" si="113"/>
        <v>9.7890317346691393</v>
      </c>
    </row>
    <row r="1792" spans="5:18" x14ac:dyDescent="0.25">
      <c r="E1792" s="76">
        <f t="shared" ca="1" si="110"/>
        <v>0.6537196099120931</v>
      </c>
      <c r="F1792" s="76">
        <f t="shared" ca="1" si="111"/>
        <v>4.7862890061483938</v>
      </c>
      <c r="Q1792" s="91">
        <f t="shared" ca="1" si="112"/>
        <v>0.90649963386655885</v>
      </c>
      <c r="R1792" s="91">
        <f t="shared" ca="1" si="113"/>
        <v>14.64221816141845</v>
      </c>
    </row>
    <row r="1793" spans="5:18" x14ac:dyDescent="0.25">
      <c r="E1793" s="76">
        <f t="shared" ca="1" si="110"/>
        <v>0.64947664927414561</v>
      </c>
      <c r="F1793" s="76">
        <f t="shared" ca="1" si="111"/>
        <v>4.7531933380359144</v>
      </c>
      <c r="Q1793" s="91">
        <f t="shared" ca="1" si="112"/>
        <v>0.46663403214813493</v>
      </c>
      <c r="R1793" s="91">
        <f t="shared" ca="1" si="113"/>
        <v>10.543066379200944</v>
      </c>
    </row>
    <row r="1794" spans="5:18" x14ac:dyDescent="0.25">
      <c r="E1794" s="76">
        <f t="shared" ca="1" si="110"/>
        <v>0.21356760673961894</v>
      </c>
      <c r="F1794" s="76">
        <f t="shared" ca="1" si="111"/>
        <v>2.1500909237756201</v>
      </c>
      <c r="Q1794" s="91">
        <f t="shared" ca="1" si="112"/>
        <v>0.52015500126288983</v>
      </c>
      <c r="R1794" s="91">
        <f t="shared" ca="1" si="113"/>
        <v>10.850432470097385</v>
      </c>
    </row>
    <row r="1795" spans="5:18" x14ac:dyDescent="0.25">
      <c r="E1795" s="76">
        <f t="shared" ca="1" si="110"/>
        <v>0.22983022095167427</v>
      </c>
      <c r="F1795" s="76">
        <f t="shared" ca="1" si="111"/>
        <v>2.243586687385883</v>
      </c>
      <c r="Q1795" s="91">
        <f t="shared" ca="1" si="112"/>
        <v>0.25856813788448174</v>
      </c>
      <c r="R1795" s="91">
        <f t="shared" ca="1" si="113"/>
        <v>9.3959485374647311</v>
      </c>
    </row>
    <row r="1796" spans="5:18" x14ac:dyDescent="0.25">
      <c r="E1796" s="76">
        <f t="shared" ref="E1796:E1859" ca="1" si="114">RAND()</f>
        <v>0.51274171172464811</v>
      </c>
      <c r="F1796" s="76">
        <f t="shared" ref="F1796:F1859" ca="1" si="115">(((-LN(E1796))^(-$C$3)-1)*(1/$C$3))*$C$5+$C$4</f>
        <v>3.8234867860295036</v>
      </c>
      <c r="Q1796" s="91">
        <f t="shared" ref="Q1796:Q1859" ca="1" si="116">RAND()</f>
        <v>0.84901532689418846</v>
      </c>
      <c r="R1796" s="91">
        <f t="shared" ref="R1796:R1859" ca="1" si="117">-LN(-LN(Q1796))*$O$4+$O$3</f>
        <v>13.619707903421981</v>
      </c>
    </row>
    <row r="1797" spans="5:18" x14ac:dyDescent="0.25">
      <c r="E1797" s="76">
        <f t="shared" ca="1" si="114"/>
        <v>0.88845975967336155</v>
      </c>
      <c r="F1797" s="76">
        <f t="shared" ca="1" si="115"/>
        <v>7.7596233192911841</v>
      </c>
      <c r="Q1797" s="91">
        <f t="shared" ca="1" si="116"/>
        <v>0.79884884422776026</v>
      </c>
      <c r="R1797" s="91">
        <f t="shared" ca="1" si="117"/>
        <v>12.98701511893943</v>
      </c>
    </row>
    <row r="1798" spans="5:18" x14ac:dyDescent="0.25">
      <c r="E1798" s="76">
        <f t="shared" ca="1" si="114"/>
        <v>0.47274758374255599</v>
      </c>
      <c r="F1798" s="76">
        <f t="shared" ca="1" si="115"/>
        <v>3.5859344238930309</v>
      </c>
      <c r="Q1798" s="91">
        <f t="shared" ca="1" si="116"/>
        <v>0.39694094407023939</v>
      </c>
      <c r="R1798" s="91">
        <f t="shared" ca="1" si="117"/>
        <v>10.158156188948388</v>
      </c>
    </row>
    <row r="1799" spans="5:18" x14ac:dyDescent="0.25">
      <c r="E1799" s="76">
        <f t="shared" ca="1" si="114"/>
        <v>0.21883642994767682</v>
      </c>
      <c r="F1799" s="76">
        <f t="shared" ca="1" si="115"/>
        <v>2.1805874930275411</v>
      </c>
      <c r="Q1799" s="91">
        <f t="shared" ca="1" si="116"/>
        <v>0.89038962433552404</v>
      </c>
      <c r="R1799" s="91">
        <f t="shared" ca="1" si="117"/>
        <v>14.306673415577905</v>
      </c>
    </row>
    <row r="1800" spans="5:18" x14ac:dyDescent="0.25">
      <c r="E1800" s="76">
        <f t="shared" ca="1" si="114"/>
        <v>0.50881642791656478</v>
      </c>
      <c r="F1800" s="76">
        <f t="shared" ca="1" si="115"/>
        <v>3.799680402234797</v>
      </c>
      <c r="Q1800" s="91">
        <f t="shared" ca="1" si="116"/>
        <v>0.94242682298355884</v>
      </c>
      <c r="R1800" s="91">
        <f t="shared" ca="1" si="117"/>
        <v>15.650392991646864</v>
      </c>
    </row>
    <row r="1801" spans="5:18" x14ac:dyDescent="0.25">
      <c r="E1801" s="76">
        <f t="shared" ca="1" si="114"/>
        <v>9.5228973730979938E-2</v>
      </c>
      <c r="F1801" s="76">
        <f t="shared" ca="1" si="115"/>
        <v>1.3609873867075879</v>
      </c>
      <c r="Q1801" s="91">
        <f t="shared" ca="1" si="116"/>
        <v>0.75242492678255934</v>
      </c>
      <c r="R1801" s="91">
        <f t="shared" ca="1" si="117"/>
        <v>12.514367082829763</v>
      </c>
    </row>
    <row r="1802" spans="5:18" x14ac:dyDescent="0.25">
      <c r="E1802" s="76">
        <f t="shared" ca="1" si="114"/>
        <v>0.90623717374428636</v>
      </c>
      <c r="F1802" s="76">
        <f t="shared" ca="1" si="115"/>
        <v>8.2177630332912539</v>
      </c>
      <c r="Q1802" s="91">
        <f t="shared" ca="1" si="116"/>
        <v>0.92973534995523333</v>
      </c>
      <c r="R1802" s="91">
        <f t="shared" ca="1" si="117"/>
        <v>15.238559903659713</v>
      </c>
    </row>
    <row r="1803" spans="5:18" x14ac:dyDescent="0.25">
      <c r="E1803" s="76">
        <f t="shared" ca="1" si="114"/>
        <v>0.51291762429821586</v>
      </c>
      <c r="F1803" s="76">
        <f t="shared" ca="1" si="115"/>
        <v>3.8245564181685205</v>
      </c>
      <c r="Q1803" s="91">
        <f t="shared" ca="1" si="116"/>
        <v>0.88357907712956707</v>
      </c>
      <c r="R1803" s="91">
        <f t="shared" ca="1" si="117"/>
        <v>14.178588047362382</v>
      </c>
    </row>
    <row r="1804" spans="5:18" x14ac:dyDescent="0.25">
      <c r="E1804" s="76">
        <f t="shared" ca="1" si="114"/>
        <v>0.75243097456933816</v>
      </c>
      <c r="F1804" s="76">
        <f t="shared" ca="1" si="115"/>
        <v>5.6793190326258065</v>
      </c>
      <c r="Q1804" s="91">
        <f t="shared" ca="1" si="116"/>
        <v>0.42118125348506052</v>
      </c>
      <c r="R1804" s="91">
        <f t="shared" ca="1" si="117"/>
        <v>10.290763793203354</v>
      </c>
    </row>
    <row r="1805" spans="5:18" x14ac:dyDescent="0.25">
      <c r="E1805" s="76">
        <f t="shared" ca="1" si="114"/>
        <v>0.22885320166758671</v>
      </c>
      <c r="F1805" s="76">
        <f t="shared" ca="1" si="115"/>
        <v>2.2380202692135094</v>
      </c>
      <c r="Q1805" s="91">
        <f t="shared" ca="1" si="116"/>
        <v>0.66769345249103984</v>
      </c>
      <c r="R1805" s="91">
        <f t="shared" ca="1" si="117"/>
        <v>11.813046606629646</v>
      </c>
    </row>
    <row r="1806" spans="5:18" x14ac:dyDescent="0.25">
      <c r="E1806" s="76">
        <f t="shared" ca="1" si="114"/>
        <v>0.22066003766639519</v>
      </c>
      <c r="F1806" s="76">
        <f t="shared" ca="1" si="115"/>
        <v>2.1910949386844942</v>
      </c>
      <c r="Q1806" s="91">
        <f t="shared" ca="1" si="116"/>
        <v>0.51748595455256075</v>
      </c>
      <c r="R1806" s="91">
        <f t="shared" ca="1" si="117"/>
        <v>10.834752848501893</v>
      </c>
    </row>
    <row r="1807" spans="5:18" x14ac:dyDescent="0.25">
      <c r="E1807" s="76">
        <f t="shared" ca="1" si="114"/>
        <v>0.99992352371229309</v>
      </c>
      <c r="F1807" s="76">
        <f t="shared" ca="1" si="115"/>
        <v>34.60308371381003</v>
      </c>
      <c r="Q1807" s="91">
        <f t="shared" ca="1" si="116"/>
        <v>0.50880938717915647</v>
      </c>
      <c r="R1807" s="91">
        <f t="shared" ca="1" si="117"/>
        <v>10.784065995888401</v>
      </c>
    </row>
    <row r="1808" spans="5:18" x14ac:dyDescent="0.25">
      <c r="E1808" s="76">
        <f t="shared" ca="1" si="114"/>
        <v>0.15741428523727641</v>
      </c>
      <c r="F1808" s="76">
        <f t="shared" ca="1" si="115"/>
        <v>1.8078546438507477</v>
      </c>
      <c r="Q1808" s="91">
        <f t="shared" ca="1" si="116"/>
        <v>0.35411094600073145</v>
      </c>
      <c r="R1808" s="91">
        <f t="shared" ca="1" si="117"/>
        <v>9.9251290508585885</v>
      </c>
    </row>
    <row r="1809" spans="5:18" x14ac:dyDescent="0.25">
      <c r="E1809" s="76">
        <f t="shared" ca="1" si="114"/>
        <v>0.30964689320884942</v>
      </c>
      <c r="F1809" s="76">
        <f t="shared" ca="1" si="115"/>
        <v>2.6845403801539387</v>
      </c>
      <c r="Q1809" s="91">
        <f t="shared" ca="1" si="116"/>
        <v>0.31920196461703798</v>
      </c>
      <c r="R1809" s="91">
        <f t="shared" ca="1" si="117"/>
        <v>9.7345581688788521</v>
      </c>
    </row>
    <row r="1810" spans="5:18" x14ac:dyDescent="0.25">
      <c r="E1810" s="76">
        <f t="shared" ca="1" si="114"/>
        <v>0.9833647878828895</v>
      </c>
      <c r="F1810" s="76">
        <f t="shared" ca="1" si="115"/>
        <v>13.09978567653414</v>
      </c>
      <c r="Q1810" s="91">
        <f t="shared" ca="1" si="116"/>
        <v>0.95993264408664469</v>
      </c>
      <c r="R1810" s="91">
        <f t="shared" ca="1" si="117"/>
        <v>16.393633872459851</v>
      </c>
    </row>
    <row r="1811" spans="5:18" x14ac:dyDescent="0.25">
      <c r="E1811" s="76">
        <f t="shared" ca="1" si="114"/>
        <v>0.33105517680171692</v>
      </c>
      <c r="F1811" s="76">
        <f t="shared" ca="1" si="115"/>
        <v>2.8004605047032567</v>
      </c>
      <c r="Q1811" s="91">
        <f t="shared" ca="1" si="116"/>
        <v>0.71700272615338645</v>
      </c>
      <c r="R1811" s="91">
        <f t="shared" ca="1" si="117"/>
        <v>12.201174658214734</v>
      </c>
    </row>
    <row r="1812" spans="5:18" x14ac:dyDescent="0.25">
      <c r="E1812" s="76">
        <f t="shared" ca="1" si="114"/>
        <v>1.8151321018215594E-2</v>
      </c>
      <c r="F1812" s="76">
        <f t="shared" ca="1" si="115"/>
        <v>0.40709344536337744</v>
      </c>
      <c r="Q1812" s="91">
        <f t="shared" ca="1" si="116"/>
        <v>0.96561754439140335</v>
      </c>
      <c r="R1812" s="91">
        <f t="shared" ca="1" si="117"/>
        <v>16.705532281256115</v>
      </c>
    </row>
    <row r="1813" spans="5:18" x14ac:dyDescent="0.25">
      <c r="E1813" s="76">
        <f t="shared" ca="1" si="114"/>
        <v>0.82228568848597217</v>
      </c>
      <c r="F1813" s="76">
        <f t="shared" ca="1" si="115"/>
        <v>6.5438862123799675</v>
      </c>
      <c r="Q1813" s="91">
        <f t="shared" ca="1" si="116"/>
        <v>0.17670560933073898</v>
      </c>
      <c r="R1813" s="91">
        <f t="shared" ca="1" si="117"/>
        <v>8.8999802253116513</v>
      </c>
    </row>
    <row r="1814" spans="5:18" x14ac:dyDescent="0.25">
      <c r="E1814" s="76">
        <f t="shared" ca="1" si="114"/>
        <v>0.68245640380431849</v>
      </c>
      <c r="F1814" s="76">
        <f t="shared" ca="1" si="115"/>
        <v>5.0199952763005991</v>
      </c>
      <c r="Q1814" s="91">
        <f t="shared" ca="1" si="116"/>
        <v>0.26431816160270938</v>
      </c>
      <c r="R1814" s="91">
        <f t="shared" ca="1" si="117"/>
        <v>9.4287374421730963</v>
      </c>
    </row>
    <row r="1815" spans="5:18" x14ac:dyDescent="0.25">
      <c r="E1815" s="76">
        <f t="shared" ca="1" si="114"/>
        <v>8.6393215330312634E-3</v>
      </c>
      <c r="F1815" s="76">
        <f t="shared" ca="1" si="115"/>
        <v>0.11384329172843444</v>
      </c>
      <c r="Q1815" s="91">
        <f t="shared" ca="1" si="116"/>
        <v>0.4066859186777867</v>
      </c>
      <c r="R1815" s="91">
        <f t="shared" ca="1" si="117"/>
        <v>10.211356487739414</v>
      </c>
    </row>
    <row r="1816" spans="5:18" x14ac:dyDescent="0.25">
      <c r="E1816" s="76">
        <f t="shared" ca="1" si="114"/>
        <v>3.0925142446807663E-2</v>
      </c>
      <c r="F1816" s="76">
        <f t="shared" ca="1" si="115"/>
        <v>0.65711307084672388</v>
      </c>
      <c r="Q1816" s="91">
        <f t="shared" ca="1" si="116"/>
        <v>0.75659243469644377</v>
      </c>
      <c r="R1816" s="91">
        <f t="shared" ca="1" si="117"/>
        <v>12.553584791659725</v>
      </c>
    </row>
    <row r="1817" spans="5:18" x14ac:dyDescent="0.25">
      <c r="E1817" s="76">
        <f t="shared" ca="1" si="114"/>
        <v>0.71606544211619805</v>
      </c>
      <c r="F1817" s="76">
        <f t="shared" ca="1" si="115"/>
        <v>5.31811270129608</v>
      </c>
      <c r="Q1817" s="91">
        <f t="shared" ca="1" si="116"/>
        <v>0.74106858860807412</v>
      </c>
      <c r="R1817" s="91">
        <f t="shared" ca="1" si="117"/>
        <v>12.410199573293724</v>
      </c>
    </row>
    <row r="1818" spans="5:18" x14ac:dyDescent="0.25">
      <c r="E1818" s="76">
        <f t="shared" ca="1" si="114"/>
        <v>0.83687394974914653</v>
      </c>
      <c r="F1818" s="76">
        <f t="shared" ca="1" si="115"/>
        <v>6.7666536744099322</v>
      </c>
      <c r="Q1818" s="91">
        <f t="shared" ca="1" si="116"/>
        <v>0.11292782574726501</v>
      </c>
      <c r="R1818" s="91">
        <f t="shared" ca="1" si="117"/>
        <v>8.4404271800553463</v>
      </c>
    </row>
    <row r="1819" spans="5:18" x14ac:dyDescent="0.25">
      <c r="E1819" s="76">
        <f t="shared" ca="1" si="114"/>
        <v>0.38652265197404323</v>
      </c>
      <c r="F1819" s="76">
        <f t="shared" ca="1" si="115"/>
        <v>3.1016553527233022</v>
      </c>
      <c r="Q1819" s="91">
        <f t="shared" ca="1" si="116"/>
        <v>0.3396351721712928</v>
      </c>
      <c r="R1819" s="91">
        <f t="shared" ca="1" si="117"/>
        <v>9.8462941136737978</v>
      </c>
    </row>
    <row r="1820" spans="5:18" x14ac:dyDescent="0.25">
      <c r="E1820" s="76">
        <f t="shared" ca="1" si="114"/>
        <v>0.79432206636551861</v>
      </c>
      <c r="F1820" s="76">
        <f t="shared" ca="1" si="115"/>
        <v>6.1636482919248188</v>
      </c>
      <c r="Q1820" s="91">
        <f t="shared" ca="1" si="116"/>
        <v>0.78374252673927958</v>
      </c>
      <c r="R1820" s="91">
        <f t="shared" ca="1" si="117"/>
        <v>12.823842096445015</v>
      </c>
    </row>
    <row r="1821" spans="5:18" x14ac:dyDescent="0.25">
      <c r="E1821" s="76">
        <f t="shared" ca="1" si="114"/>
        <v>6.6292562507284991E-2</v>
      </c>
      <c r="F1821" s="76">
        <f t="shared" ca="1" si="115"/>
        <v>1.099816470384793</v>
      </c>
      <c r="Q1821" s="91">
        <f t="shared" ca="1" si="116"/>
        <v>0.48265994703983461</v>
      </c>
      <c r="R1821" s="91">
        <f t="shared" ca="1" si="117"/>
        <v>10.633692027507136</v>
      </c>
    </row>
    <row r="1822" spans="5:18" x14ac:dyDescent="0.25">
      <c r="E1822" s="76">
        <f t="shared" ca="1" si="114"/>
        <v>0.67826573202010054</v>
      </c>
      <c r="F1822" s="76">
        <f t="shared" ca="1" si="115"/>
        <v>4.9848060066067408</v>
      </c>
      <c r="Q1822" s="91">
        <f t="shared" ca="1" si="116"/>
        <v>0.65019093406332285</v>
      </c>
      <c r="R1822" s="91">
        <f t="shared" ca="1" si="117"/>
        <v>11.685666017643001</v>
      </c>
    </row>
    <row r="1823" spans="5:18" x14ac:dyDescent="0.25">
      <c r="E1823" s="76">
        <f t="shared" ca="1" si="114"/>
        <v>0.37112734932149605</v>
      </c>
      <c r="F1823" s="76">
        <f t="shared" ca="1" si="115"/>
        <v>3.0176654854432279</v>
      </c>
      <c r="Q1823" s="91">
        <f t="shared" ca="1" si="116"/>
        <v>0.12899275196214943</v>
      </c>
      <c r="R1823" s="91">
        <f t="shared" ca="1" si="117"/>
        <v>8.5662735011350399</v>
      </c>
    </row>
    <row r="1824" spans="5:18" x14ac:dyDescent="0.25">
      <c r="E1824" s="76">
        <f t="shared" ca="1" si="114"/>
        <v>0.1831965844485024</v>
      </c>
      <c r="F1824" s="76">
        <f t="shared" ca="1" si="115"/>
        <v>1.9695404201071849</v>
      </c>
      <c r="Q1824" s="91">
        <f t="shared" ca="1" si="116"/>
        <v>0.93834448776651858</v>
      </c>
      <c r="R1824" s="91">
        <f t="shared" ca="1" si="117"/>
        <v>15.50908461662792</v>
      </c>
    </row>
    <row r="1825" spans="5:18" x14ac:dyDescent="0.25">
      <c r="E1825" s="76">
        <f t="shared" ca="1" si="114"/>
        <v>0.95215603396722825</v>
      </c>
      <c r="F1825" s="76">
        <f t="shared" ca="1" si="115"/>
        <v>10.038776369422472</v>
      </c>
      <c r="Q1825" s="91">
        <f t="shared" ca="1" si="116"/>
        <v>0.60273121234941829</v>
      </c>
      <c r="R1825" s="91">
        <f t="shared" ca="1" si="117"/>
        <v>11.361315272101578</v>
      </c>
    </row>
    <row r="1826" spans="5:18" x14ac:dyDescent="0.25">
      <c r="E1826" s="76">
        <f t="shared" ca="1" si="114"/>
        <v>0.66812570330641941</v>
      </c>
      <c r="F1826" s="76">
        <f t="shared" ca="1" si="115"/>
        <v>4.9012771438403808</v>
      </c>
      <c r="Q1826" s="91">
        <f t="shared" ca="1" si="116"/>
        <v>0.43910391657686543</v>
      </c>
      <c r="R1826" s="91">
        <f t="shared" ca="1" si="117"/>
        <v>10.389551542575857</v>
      </c>
    </row>
    <row r="1827" spans="5:18" x14ac:dyDescent="0.25">
      <c r="E1827" s="76">
        <f t="shared" ca="1" si="114"/>
        <v>0.42756862448781074</v>
      </c>
      <c r="F1827" s="76">
        <f t="shared" ca="1" si="115"/>
        <v>3.3285534596090711</v>
      </c>
      <c r="Q1827" s="91">
        <f t="shared" ca="1" si="116"/>
        <v>0.52075451561872865</v>
      </c>
      <c r="R1827" s="91">
        <f t="shared" ca="1" si="117"/>
        <v>10.853960227214799</v>
      </c>
    </row>
    <row r="1828" spans="5:18" x14ac:dyDescent="0.25">
      <c r="E1828" s="76">
        <f t="shared" ca="1" si="114"/>
        <v>0.20569405452243983</v>
      </c>
      <c r="F1828" s="76">
        <f t="shared" ca="1" si="115"/>
        <v>2.104108360078853</v>
      </c>
      <c r="Q1828" s="91">
        <f t="shared" ca="1" si="116"/>
        <v>0.71188607461670028</v>
      </c>
      <c r="R1828" s="91">
        <f t="shared" ca="1" si="117"/>
        <v>12.15857609312711</v>
      </c>
    </row>
    <row r="1829" spans="5:18" x14ac:dyDescent="0.25">
      <c r="E1829" s="76">
        <f t="shared" ca="1" si="114"/>
        <v>0.21818436325625845</v>
      </c>
      <c r="F1829" s="76">
        <f t="shared" ca="1" si="115"/>
        <v>2.1768245078865585</v>
      </c>
      <c r="Q1829" s="91">
        <f t="shared" ca="1" si="116"/>
        <v>0.22428428437983228</v>
      </c>
      <c r="R1829" s="91">
        <f t="shared" ca="1" si="117"/>
        <v>9.1959604336376675</v>
      </c>
    </row>
    <row r="1830" spans="5:18" x14ac:dyDescent="0.25">
      <c r="E1830" s="76">
        <f t="shared" ca="1" si="114"/>
        <v>6.5229059750362972E-2</v>
      </c>
      <c r="F1830" s="76">
        <f t="shared" ca="1" si="115"/>
        <v>1.0890647761832479</v>
      </c>
      <c r="Q1830" s="91">
        <f t="shared" ca="1" si="116"/>
        <v>0.23135616900948164</v>
      </c>
      <c r="R1830" s="91">
        <f t="shared" ca="1" si="117"/>
        <v>9.2379326489376812</v>
      </c>
    </row>
    <row r="1831" spans="5:18" x14ac:dyDescent="0.25">
      <c r="E1831" s="76">
        <f t="shared" ca="1" si="114"/>
        <v>0.20184644526209439</v>
      </c>
      <c r="F1831" s="76">
        <f t="shared" ca="1" si="115"/>
        <v>2.0814452339690899</v>
      </c>
      <c r="Q1831" s="91">
        <f t="shared" ca="1" si="116"/>
        <v>0.99995088890311967</v>
      </c>
      <c r="R1831" s="91">
        <f t="shared" ca="1" si="117"/>
        <v>29.842801973877975</v>
      </c>
    </row>
    <row r="1832" spans="5:18" x14ac:dyDescent="0.25">
      <c r="E1832" s="76">
        <f t="shared" ca="1" si="114"/>
        <v>0.87918548717252709</v>
      </c>
      <c r="F1832" s="76">
        <f t="shared" ca="1" si="115"/>
        <v>7.550034513530572</v>
      </c>
      <c r="Q1832" s="91">
        <f t="shared" ca="1" si="116"/>
        <v>0.87722165894471993</v>
      </c>
      <c r="R1832" s="91">
        <f t="shared" ca="1" si="117"/>
        <v>14.065183519670033</v>
      </c>
    </row>
    <row r="1833" spans="5:18" x14ac:dyDescent="0.25">
      <c r="E1833" s="76">
        <f t="shared" ca="1" si="114"/>
        <v>5.0076573575720817E-2</v>
      </c>
      <c r="F1833" s="76">
        <f t="shared" ca="1" si="115"/>
        <v>0.92263607698063144</v>
      </c>
      <c r="Q1833" s="91">
        <f t="shared" ca="1" si="116"/>
        <v>0.85943193433982212</v>
      </c>
      <c r="R1833" s="91">
        <f t="shared" ca="1" si="117"/>
        <v>13.774555168512144</v>
      </c>
    </row>
    <row r="1834" spans="5:18" x14ac:dyDescent="0.25">
      <c r="E1834" s="76">
        <f t="shared" ca="1" si="114"/>
        <v>0.40053512921933765</v>
      </c>
      <c r="F1834" s="76">
        <f t="shared" ca="1" si="115"/>
        <v>3.1785557486725375</v>
      </c>
      <c r="Q1834" s="91">
        <f t="shared" ca="1" si="116"/>
        <v>0.15201759887167188</v>
      </c>
      <c r="R1834" s="91">
        <f t="shared" ca="1" si="117"/>
        <v>8.7334615209721065</v>
      </c>
    </row>
    <row r="1835" spans="5:18" x14ac:dyDescent="0.25">
      <c r="E1835" s="76">
        <f t="shared" ca="1" si="114"/>
        <v>0.43467796648109414</v>
      </c>
      <c r="F1835" s="76">
        <f t="shared" ca="1" si="115"/>
        <v>3.3684360909561013</v>
      </c>
      <c r="Q1835" s="91">
        <f t="shared" ca="1" si="116"/>
        <v>0.27894945114882241</v>
      </c>
      <c r="R1835" s="91">
        <f t="shared" ca="1" si="117"/>
        <v>9.5114040713139563</v>
      </c>
    </row>
    <row r="1836" spans="5:18" x14ac:dyDescent="0.25">
      <c r="E1836" s="76">
        <f t="shared" ca="1" si="114"/>
        <v>0.69614075094074224</v>
      </c>
      <c r="F1836" s="76">
        <f t="shared" ca="1" si="115"/>
        <v>5.1378144019388667</v>
      </c>
      <c r="Q1836" s="91">
        <f t="shared" ca="1" si="116"/>
        <v>0.94047368533983899</v>
      </c>
      <c r="R1836" s="91">
        <f t="shared" ca="1" si="117"/>
        <v>15.581615854964941</v>
      </c>
    </row>
    <row r="1837" spans="5:18" x14ac:dyDescent="0.25">
      <c r="E1837" s="76">
        <f t="shared" ca="1" si="114"/>
        <v>0.18881793149786597</v>
      </c>
      <c r="F1837" s="76">
        <f t="shared" ca="1" si="115"/>
        <v>2.0036561506945922</v>
      </c>
      <c r="Q1837" s="91">
        <f t="shared" ca="1" si="116"/>
        <v>0.2225838434112648</v>
      </c>
      <c r="R1837" s="91">
        <f t="shared" ca="1" si="117"/>
        <v>9.185803886375826</v>
      </c>
    </row>
    <row r="1838" spans="5:18" x14ac:dyDescent="0.25">
      <c r="E1838" s="76">
        <f t="shared" ca="1" si="114"/>
        <v>0.5440402036988401</v>
      </c>
      <c r="F1838" s="76">
        <f t="shared" ca="1" si="115"/>
        <v>4.0178057099121407</v>
      </c>
      <c r="Q1838" s="91">
        <f t="shared" ca="1" si="116"/>
        <v>0.17274851610874287</v>
      </c>
      <c r="R1838" s="91">
        <f t="shared" ca="1" si="117"/>
        <v>8.8740159431793</v>
      </c>
    </row>
    <row r="1839" spans="5:18" x14ac:dyDescent="0.25">
      <c r="E1839" s="76">
        <f t="shared" ca="1" si="114"/>
        <v>0.79283804201382069</v>
      </c>
      <c r="F1839" s="76">
        <f t="shared" ca="1" si="115"/>
        <v>6.144920186106086</v>
      </c>
      <c r="Q1839" s="91">
        <f t="shared" ca="1" si="116"/>
        <v>7.1520786560484106E-2</v>
      </c>
      <c r="R1839" s="91">
        <f t="shared" ca="1" si="117"/>
        <v>8.0601344341462262</v>
      </c>
    </row>
    <row r="1840" spans="5:18" x14ac:dyDescent="0.25">
      <c r="E1840" s="76">
        <f t="shared" ca="1" si="114"/>
        <v>0.65743931604942007</v>
      </c>
      <c r="F1840" s="76">
        <f t="shared" ca="1" si="115"/>
        <v>4.8155849123344314</v>
      </c>
      <c r="Q1840" s="91">
        <f t="shared" ca="1" si="116"/>
        <v>0.6176133458189933</v>
      </c>
      <c r="R1840" s="91">
        <f t="shared" ca="1" si="117"/>
        <v>11.460067726581887</v>
      </c>
    </row>
    <row r="1841" spans="5:18" x14ac:dyDescent="0.25">
      <c r="E1841" s="76">
        <f t="shared" ca="1" si="114"/>
        <v>0.5105223168272579</v>
      </c>
      <c r="F1841" s="76">
        <f t="shared" ca="1" si="115"/>
        <v>3.8100120998525062</v>
      </c>
      <c r="Q1841" s="91">
        <f t="shared" ca="1" si="116"/>
        <v>0.18955701939618264</v>
      </c>
      <c r="R1841" s="91">
        <f t="shared" ca="1" si="117"/>
        <v>8.9826749411037046</v>
      </c>
    </row>
    <row r="1842" spans="5:18" x14ac:dyDescent="0.25">
      <c r="E1842" s="76">
        <f t="shared" ca="1" si="114"/>
        <v>0.92386615414009832</v>
      </c>
      <c r="F1842" s="76">
        <f t="shared" ca="1" si="115"/>
        <v>8.7729433034157296</v>
      </c>
      <c r="Q1842" s="91">
        <f t="shared" ca="1" si="116"/>
        <v>0.75242940231379063</v>
      </c>
      <c r="R1842" s="91">
        <f t="shared" ca="1" si="117"/>
        <v>12.514408904612058</v>
      </c>
    </row>
    <row r="1843" spans="5:18" x14ac:dyDescent="0.25">
      <c r="E1843" s="76">
        <f t="shared" ca="1" si="114"/>
        <v>0.10069905287383185</v>
      </c>
      <c r="F1843" s="76">
        <f t="shared" ca="1" si="115"/>
        <v>1.4051777812394679</v>
      </c>
      <c r="Q1843" s="91">
        <f t="shared" ca="1" si="116"/>
        <v>0.19877100511387547</v>
      </c>
      <c r="R1843" s="91">
        <f t="shared" ca="1" si="117"/>
        <v>9.0405849066993067</v>
      </c>
    </row>
    <row r="1844" spans="5:18" x14ac:dyDescent="0.25">
      <c r="E1844" s="76">
        <f t="shared" ca="1" si="114"/>
        <v>0.96580938585637333</v>
      </c>
      <c r="F1844" s="76">
        <f t="shared" ca="1" si="115"/>
        <v>10.982471272749031</v>
      </c>
      <c r="Q1844" s="91">
        <f t="shared" ca="1" si="116"/>
        <v>0.50772790532190337</v>
      </c>
      <c r="R1844" s="91">
        <f t="shared" ca="1" si="117"/>
        <v>10.777777729567738</v>
      </c>
    </row>
    <row r="1845" spans="5:18" x14ac:dyDescent="0.25">
      <c r="E1845" s="76">
        <f t="shared" ca="1" si="114"/>
        <v>0.4436412492706201</v>
      </c>
      <c r="F1845" s="76">
        <f t="shared" ca="1" si="115"/>
        <v>3.4190194812463366</v>
      </c>
      <c r="Q1845" s="91">
        <f t="shared" ca="1" si="116"/>
        <v>0.66282125779801548</v>
      </c>
      <c r="R1845" s="91">
        <f t="shared" ca="1" si="117"/>
        <v>11.777108336904208</v>
      </c>
    </row>
    <row r="1846" spans="5:18" x14ac:dyDescent="0.25">
      <c r="E1846" s="76">
        <f t="shared" ca="1" si="114"/>
        <v>0.68592861252213377</v>
      </c>
      <c r="F1846" s="76">
        <f t="shared" ca="1" si="115"/>
        <v>5.0494604370423275</v>
      </c>
      <c r="Q1846" s="91">
        <f t="shared" ca="1" si="116"/>
        <v>0.64731734635400873</v>
      </c>
      <c r="R1846" s="91">
        <f t="shared" ca="1" si="117"/>
        <v>11.66519271113224</v>
      </c>
    </row>
    <row r="1847" spans="5:18" x14ac:dyDescent="0.25">
      <c r="E1847" s="76">
        <f t="shared" ca="1" si="114"/>
        <v>0.46059578157167791</v>
      </c>
      <c r="F1847" s="76">
        <f t="shared" ca="1" si="115"/>
        <v>3.5157165103849515</v>
      </c>
      <c r="Q1847" s="91">
        <f t="shared" ca="1" si="116"/>
        <v>1.1479966806548281E-2</v>
      </c>
      <c r="R1847" s="91">
        <f t="shared" ca="1" si="117"/>
        <v>7.0064979605109743</v>
      </c>
    </row>
    <row r="1848" spans="5:18" x14ac:dyDescent="0.25">
      <c r="E1848" s="76">
        <f t="shared" ca="1" si="114"/>
        <v>0.2201047910684345</v>
      </c>
      <c r="F1848" s="76">
        <f t="shared" ca="1" si="115"/>
        <v>2.1878981894528833</v>
      </c>
      <c r="Q1848" s="91">
        <f t="shared" ca="1" si="116"/>
        <v>0.3366114469086684</v>
      </c>
      <c r="R1848" s="91">
        <f t="shared" ca="1" si="117"/>
        <v>9.8297999145834662</v>
      </c>
    </row>
    <row r="1849" spans="5:18" x14ac:dyDescent="0.25">
      <c r="E1849" s="76">
        <f t="shared" ca="1" si="114"/>
        <v>0.20196686288849564</v>
      </c>
      <c r="F1849" s="76">
        <f t="shared" ca="1" si="115"/>
        <v>2.0821565333659193</v>
      </c>
      <c r="Q1849" s="91">
        <f t="shared" ca="1" si="116"/>
        <v>0.42155878160722504</v>
      </c>
      <c r="R1849" s="91">
        <f t="shared" ca="1" si="117"/>
        <v>10.292837175341937</v>
      </c>
    </row>
    <row r="1850" spans="5:18" x14ac:dyDescent="0.25">
      <c r="E1850" s="76">
        <f t="shared" ca="1" si="114"/>
        <v>0.26273574501565788</v>
      </c>
      <c r="F1850" s="76">
        <f t="shared" ca="1" si="115"/>
        <v>2.4280690351561036</v>
      </c>
      <c r="Q1850" s="91">
        <f t="shared" ca="1" si="116"/>
        <v>3.0493790113907293E-2</v>
      </c>
      <c r="R1850" s="91">
        <f t="shared" ca="1" si="117"/>
        <v>7.500063455252727</v>
      </c>
    </row>
    <row r="1851" spans="5:18" x14ac:dyDescent="0.25">
      <c r="E1851" s="76">
        <f t="shared" ca="1" si="114"/>
        <v>0.35305881373745995</v>
      </c>
      <c r="F1851" s="76">
        <f t="shared" ca="1" si="115"/>
        <v>2.9195668584809749</v>
      </c>
      <c r="Q1851" s="91">
        <f t="shared" ca="1" si="116"/>
        <v>0.19641971259871094</v>
      </c>
      <c r="R1851" s="91">
        <f t="shared" ca="1" si="117"/>
        <v>9.0259079438073613</v>
      </c>
    </row>
    <row r="1852" spans="5:18" x14ac:dyDescent="0.25">
      <c r="E1852" s="76">
        <f t="shared" ca="1" si="114"/>
        <v>0.80459895434520934</v>
      </c>
      <c r="F1852" s="76">
        <f t="shared" ca="1" si="115"/>
        <v>6.2970955328315688</v>
      </c>
      <c r="Q1852" s="91">
        <f t="shared" ca="1" si="116"/>
        <v>0.46212549869103869</v>
      </c>
      <c r="R1852" s="91">
        <f t="shared" ca="1" si="117"/>
        <v>10.517751876755217</v>
      </c>
    </row>
    <row r="1853" spans="5:18" x14ac:dyDescent="0.25">
      <c r="E1853" s="76">
        <f t="shared" ca="1" si="114"/>
        <v>6.2783807530944369E-2</v>
      </c>
      <c r="F1853" s="76">
        <f t="shared" ca="1" si="115"/>
        <v>1.0639397404914748</v>
      </c>
      <c r="Q1853" s="91">
        <f t="shared" ca="1" si="116"/>
        <v>0.18858687289783882</v>
      </c>
      <c r="R1853" s="91">
        <f t="shared" ca="1" si="117"/>
        <v>8.9765137776128991</v>
      </c>
    </row>
    <row r="1854" spans="5:18" x14ac:dyDescent="0.25">
      <c r="E1854" s="76">
        <f t="shared" ca="1" si="114"/>
        <v>0.85259753491717383</v>
      </c>
      <c r="F1854" s="76">
        <f t="shared" ca="1" si="115"/>
        <v>7.0304958327798257</v>
      </c>
      <c r="Q1854" s="91">
        <f t="shared" ca="1" si="116"/>
        <v>0.48296728725165006</v>
      </c>
      <c r="R1854" s="91">
        <f t="shared" ca="1" si="117"/>
        <v>10.635440521675408</v>
      </c>
    </row>
    <row r="1855" spans="5:18" x14ac:dyDescent="0.25">
      <c r="E1855" s="76">
        <f t="shared" ca="1" si="114"/>
        <v>0.34902867138173188</v>
      </c>
      <c r="F1855" s="76">
        <f t="shared" ca="1" si="115"/>
        <v>2.897733474161825</v>
      </c>
      <c r="Q1855" s="91">
        <f t="shared" ca="1" si="116"/>
        <v>0.75144875494512631</v>
      </c>
      <c r="R1855" s="91">
        <f t="shared" ca="1" si="117"/>
        <v>12.505260117343514</v>
      </c>
    </row>
    <row r="1856" spans="5:18" x14ac:dyDescent="0.25">
      <c r="E1856" s="76">
        <f t="shared" ca="1" si="114"/>
        <v>0.12285871587664399</v>
      </c>
      <c r="F1856" s="76">
        <f t="shared" ca="1" si="115"/>
        <v>1.5727386284271923</v>
      </c>
      <c r="Q1856" s="91">
        <f t="shared" ca="1" si="116"/>
        <v>0.54256098460708868</v>
      </c>
      <c r="R1856" s="91">
        <f t="shared" ca="1" si="117"/>
        <v>10.983828532610623</v>
      </c>
    </row>
    <row r="1857" spans="5:18" x14ac:dyDescent="0.25">
      <c r="E1857" s="76">
        <f t="shared" ca="1" si="114"/>
        <v>0.56251005512455765</v>
      </c>
      <c r="F1857" s="76">
        <f t="shared" ca="1" si="115"/>
        <v>4.1366942650121903</v>
      </c>
      <c r="Q1857" s="91">
        <f t="shared" ca="1" si="116"/>
        <v>0.34417905238661972</v>
      </c>
      <c r="R1857" s="91">
        <f t="shared" ca="1" si="117"/>
        <v>9.8710606076518097</v>
      </c>
    </row>
    <row r="1858" spans="5:18" x14ac:dyDescent="0.25">
      <c r="E1858" s="76">
        <f t="shared" ca="1" si="114"/>
        <v>0.11680893203375597</v>
      </c>
      <c r="F1858" s="76">
        <f t="shared" ca="1" si="115"/>
        <v>1.5285923941554964</v>
      </c>
      <c r="Q1858" s="91">
        <f t="shared" ca="1" si="116"/>
        <v>0.81944929860874938</v>
      </c>
      <c r="R1858" s="91">
        <f t="shared" ca="1" si="117"/>
        <v>13.227667606420324</v>
      </c>
    </row>
    <row r="1859" spans="5:18" x14ac:dyDescent="0.25">
      <c r="E1859" s="76">
        <f t="shared" ca="1" si="114"/>
        <v>0.27524300423186698</v>
      </c>
      <c r="F1859" s="76">
        <f t="shared" ca="1" si="115"/>
        <v>2.4969926146467998</v>
      </c>
      <c r="Q1859" s="91">
        <f t="shared" ca="1" si="116"/>
        <v>0.26855098882463668</v>
      </c>
      <c r="R1859" s="91">
        <f t="shared" ca="1" si="117"/>
        <v>9.4527609660050267</v>
      </c>
    </row>
    <row r="1860" spans="5:18" x14ac:dyDescent="0.25">
      <c r="E1860" s="76">
        <f t="shared" ref="E1860:E1923" ca="1" si="118">RAND()</f>
        <v>0.57461460212920945</v>
      </c>
      <c r="F1860" s="76">
        <f t="shared" ref="F1860:F1923" ca="1" si="119">(((-LN(E1860))^(-$C$3)-1)*(1/$C$3))*$C$5+$C$4</f>
        <v>4.2165444414686455</v>
      </c>
      <c r="Q1860" s="91">
        <f t="shared" ref="Q1860:Q1923" ca="1" si="120">RAND()</f>
        <v>9.381265110415804E-2</v>
      </c>
      <c r="R1860" s="91">
        <f t="shared" ref="R1860:R1923" ca="1" si="121">-LN(-LN(Q1860))*$O$4+$O$3</f>
        <v>8.2772134181403949</v>
      </c>
    </row>
    <row r="1861" spans="5:18" x14ac:dyDescent="0.25">
      <c r="E1861" s="76">
        <f t="shared" ca="1" si="118"/>
        <v>0.40737713289003497</v>
      </c>
      <c r="F1861" s="76">
        <f t="shared" ca="1" si="119"/>
        <v>3.2162962325962692</v>
      </c>
      <c r="Q1861" s="91">
        <f t="shared" ca="1" si="120"/>
        <v>0.17804459647312909</v>
      </c>
      <c r="R1861" s="91">
        <f t="shared" ca="1" si="121"/>
        <v>8.9087098789071213</v>
      </c>
    </row>
    <row r="1862" spans="5:18" x14ac:dyDescent="0.25">
      <c r="E1862" s="76">
        <f t="shared" ca="1" si="118"/>
        <v>0.47693808713650543</v>
      </c>
      <c r="F1862" s="76">
        <f t="shared" ca="1" si="119"/>
        <v>3.6103419326844062</v>
      </c>
      <c r="Q1862" s="91">
        <f t="shared" ca="1" si="120"/>
        <v>0.84766437603986888</v>
      </c>
      <c r="R1862" s="91">
        <f t="shared" ca="1" si="121"/>
        <v>13.600343452448314</v>
      </c>
    </row>
    <row r="1863" spans="5:18" x14ac:dyDescent="0.25">
      <c r="E1863" s="76">
        <f t="shared" ca="1" si="118"/>
        <v>0.67392322146868033</v>
      </c>
      <c r="F1863" s="76">
        <f t="shared" ca="1" si="119"/>
        <v>4.9487597943563628</v>
      </c>
      <c r="Q1863" s="91">
        <f t="shared" ca="1" si="120"/>
        <v>0.30228279310787809</v>
      </c>
      <c r="R1863" s="91">
        <f t="shared" ca="1" si="121"/>
        <v>9.6413787785534062</v>
      </c>
    </row>
    <row r="1864" spans="5:18" x14ac:dyDescent="0.25">
      <c r="E1864" s="76">
        <f t="shared" ca="1" si="118"/>
        <v>0.70162485369161254</v>
      </c>
      <c r="F1864" s="76">
        <f t="shared" ca="1" si="119"/>
        <v>5.1863554110701156</v>
      </c>
      <c r="Q1864" s="91">
        <f t="shared" ca="1" si="120"/>
        <v>0.41478164372927773</v>
      </c>
      <c r="R1864" s="91">
        <f t="shared" ca="1" si="121"/>
        <v>10.255659795507952</v>
      </c>
    </row>
    <row r="1865" spans="5:18" x14ac:dyDescent="0.25">
      <c r="E1865" s="76">
        <f t="shared" ca="1" si="118"/>
        <v>0.13299913877690439</v>
      </c>
      <c r="F1865" s="76">
        <f t="shared" ca="1" si="119"/>
        <v>1.6444906013045464</v>
      </c>
      <c r="Q1865" s="91">
        <f t="shared" ca="1" si="120"/>
        <v>0.80741458827088486</v>
      </c>
      <c r="R1865" s="91">
        <f t="shared" ca="1" si="121"/>
        <v>13.084325006373744</v>
      </c>
    </row>
    <row r="1866" spans="5:18" x14ac:dyDescent="0.25">
      <c r="E1866" s="76">
        <f t="shared" ca="1" si="118"/>
        <v>0.32756493320270708</v>
      </c>
      <c r="F1866" s="76">
        <f t="shared" ca="1" si="119"/>
        <v>2.7815761463903783</v>
      </c>
      <c r="Q1866" s="91">
        <f t="shared" ca="1" si="120"/>
        <v>0.16961976770861975</v>
      </c>
      <c r="R1866" s="91">
        <f t="shared" ca="1" si="121"/>
        <v>8.8533052663818701</v>
      </c>
    </row>
    <row r="1867" spans="5:18" x14ac:dyDescent="0.25">
      <c r="E1867" s="76">
        <f t="shared" ca="1" si="118"/>
        <v>0.48294089812429108</v>
      </c>
      <c r="F1867" s="76">
        <f t="shared" ca="1" si="119"/>
        <v>3.645487907880411</v>
      </c>
      <c r="Q1867" s="91">
        <f t="shared" ca="1" si="120"/>
        <v>0.84600180982940942</v>
      </c>
      <c r="R1867" s="91">
        <f t="shared" ca="1" si="121"/>
        <v>13.576725129294244</v>
      </c>
    </row>
    <row r="1868" spans="5:18" x14ac:dyDescent="0.25">
      <c r="E1868" s="76">
        <f t="shared" ca="1" si="118"/>
        <v>9.135647454961171E-2</v>
      </c>
      <c r="F1868" s="76">
        <f t="shared" ca="1" si="119"/>
        <v>1.3288821009049951</v>
      </c>
      <c r="Q1868" s="91">
        <f t="shared" ca="1" si="120"/>
        <v>6.9246313314545449E-2</v>
      </c>
      <c r="R1868" s="91">
        <f t="shared" ca="1" si="121"/>
        <v>8.0357791066348057</v>
      </c>
    </row>
    <row r="1869" spans="5:18" x14ac:dyDescent="0.25">
      <c r="E1869" s="76">
        <f t="shared" ca="1" si="118"/>
        <v>0.86573370536906225</v>
      </c>
      <c r="F1869" s="76">
        <f t="shared" ca="1" si="119"/>
        <v>7.2739314359421732</v>
      </c>
      <c r="Q1869" s="91">
        <f t="shared" ca="1" si="120"/>
        <v>0.95169589775481622</v>
      </c>
      <c r="R1869" s="91">
        <f t="shared" ca="1" si="121"/>
        <v>16.01117211189375</v>
      </c>
    </row>
    <row r="1870" spans="5:18" x14ac:dyDescent="0.25">
      <c r="E1870" s="76">
        <f t="shared" ca="1" si="118"/>
        <v>0.33059353733967523</v>
      </c>
      <c r="F1870" s="76">
        <f t="shared" ca="1" si="119"/>
        <v>2.7979628499194149</v>
      </c>
      <c r="Q1870" s="91">
        <f t="shared" ca="1" si="120"/>
        <v>0.18101779711112242</v>
      </c>
      <c r="R1870" s="91">
        <f t="shared" ca="1" si="121"/>
        <v>8.9279960431234944</v>
      </c>
    </row>
    <row r="1871" spans="5:18" x14ac:dyDescent="0.25">
      <c r="E1871" s="76">
        <f t="shared" ca="1" si="118"/>
        <v>0.52902083644225428</v>
      </c>
      <c r="F1871" s="76">
        <f t="shared" ca="1" si="119"/>
        <v>3.9235146638991942</v>
      </c>
      <c r="Q1871" s="91">
        <f t="shared" ca="1" si="120"/>
        <v>0.84701881594068495</v>
      </c>
      <c r="R1871" s="91">
        <f t="shared" ca="1" si="121"/>
        <v>13.59114502203186</v>
      </c>
    </row>
    <row r="1872" spans="5:18" x14ac:dyDescent="0.25">
      <c r="E1872" s="76">
        <f t="shared" ca="1" si="118"/>
        <v>0.50121852490522367</v>
      </c>
      <c r="F1872" s="76">
        <f t="shared" ca="1" si="119"/>
        <v>3.7539242209914532</v>
      </c>
      <c r="Q1872" s="91">
        <f t="shared" ca="1" si="120"/>
        <v>0.87922051663522494</v>
      </c>
      <c r="R1872" s="91">
        <f t="shared" ca="1" si="121"/>
        <v>14.100238690697184</v>
      </c>
    </row>
    <row r="1873" spans="5:18" x14ac:dyDescent="0.25">
      <c r="E1873" s="76">
        <f t="shared" ca="1" si="118"/>
        <v>4.8665414164452803E-2</v>
      </c>
      <c r="F1873" s="76">
        <f t="shared" ca="1" si="119"/>
        <v>0.90561514136264964</v>
      </c>
      <c r="Q1873" s="91">
        <f t="shared" ca="1" si="120"/>
        <v>0.7579651665744005</v>
      </c>
      <c r="R1873" s="91">
        <f t="shared" ca="1" si="121"/>
        <v>12.56662483280299</v>
      </c>
    </row>
    <row r="1874" spans="5:18" x14ac:dyDescent="0.25">
      <c r="E1874" s="76">
        <f t="shared" ca="1" si="118"/>
        <v>0.34466842411406795</v>
      </c>
      <c r="F1874" s="76">
        <f t="shared" ca="1" si="119"/>
        <v>2.8741244328324673</v>
      </c>
      <c r="Q1874" s="91">
        <f t="shared" ca="1" si="120"/>
        <v>0.14362069039998948</v>
      </c>
      <c r="R1874" s="91">
        <f t="shared" ca="1" si="121"/>
        <v>8.674026669692207</v>
      </c>
    </row>
    <row r="1875" spans="5:18" x14ac:dyDescent="0.25">
      <c r="E1875" s="76">
        <f t="shared" ca="1" si="118"/>
        <v>0.46550980676665277</v>
      </c>
      <c r="F1875" s="76">
        <f t="shared" ca="1" si="119"/>
        <v>3.5440143696395028</v>
      </c>
      <c r="Q1875" s="91">
        <f t="shared" ca="1" si="120"/>
        <v>0.70528973458633482</v>
      </c>
      <c r="R1875" s="91">
        <f t="shared" ca="1" si="121"/>
        <v>12.104526835200121</v>
      </c>
    </row>
    <row r="1876" spans="5:18" x14ac:dyDescent="0.25">
      <c r="E1876" s="76">
        <f t="shared" ca="1" si="118"/>
        <v>0.42351697360737028</v>
      </c>
      <c r="F1876" s="76">
        <f t="shared" ca="1" si="119"/>
        <v>3.3059122685705029</v>
      </c>
      <c r="Q1876" s="91">
        <f t="shared" ca="1" si="120"/>
        <v>0.73106947160543267</v>
      </c>
      <c r="R1876" s="91">
        <f t="shared" ca="1" si="121"/>
        <v>12.321527882235602</v>
      </c>
    </row>
    <row r="1877" spans="5:18" x14ac:dyDescent="0.25">
      <c r="E1877" s="76">
        <f t="shared" ca="1" si="118"/>
        <v>0.92890006538061531</v>
      </c>
      <c r="F1877" s="76">
        <f t="shared" ca="1" si="119"/>
        <v>8.9568129889710164</v>
      </c>
      <c r="Q1877" s="91">
        <f t="shared" ca="1" si="120"/>
        <v>0.92213761705359398</v>
      </c>
      <c r="R1877" s="91">
        <f t="shared" ca="1" si="121"/>
        <v>15.025111397420252</v>
      </c>
    </row>
    <row r="1878" spans="5:18" x14ac:dyDescent="0.25">
      <c r="E1878" s="76">
        <f t="shared" ca="1" si="118"/>
        <v>0.35228953243853234</v>
      </c>
      <c r="F1878" s="76">
        <f t="shared" ca="1" si="119"/>
        <v>2.9153982555491083</v>
      </c>
      <c r="Q1878" s="91">
        <f t="shared" ca="1" si="120"/>
        <v>0.13387707305556851</v>
      </c>
      <c r="R1878" s="91">
        <f t="shared" ca="1" si="121"/>
        <v>8.6029016079438598</v>
      </c>
    </row>
    <row r="1879" spans="5:18" x14ac:dyDescent="0.25">
      <c r="E1879" s="76">
        <f t="shared" ca="1" si="118"/>
        <v>0.66626473716760914</v>
      </c>
      <c r="F1879" s="76">
        <f t="shared" ca="1" si="119"/>
        <v>4.8861866834552155</v>
      </c>
      <c r="Q1879" s="91">
        <f t="shared" ca="1" si="120"/>
        <v>0.26664035073151715</v>
      </c>
      <c r="R1879" s="91">
        <f t="shared" ca="1" si="121"/>
        <v>9.4419286054850957</v>
      </c>
    </row>
    <row r="1880" spans="5:18" x14ac:dyDescent="0.25">
      <c r="E1880" s="76">
        <f t="shared" ca="1" si="118"/>
        <v>0.50052935665530529</v>
      </c>
      <c r="F1880" s="76">
        <f t="shared" ca="1" si="119"/>
        <v>3.7497944686524827</v>
      </c>
      <c r="Q1880" s="91">
        <f t="shared" ca="1" si="120"/>
        <v>0.69806388388378016</v>
      </c>
      <c r="R1880" s="91">
        <f t="shared" ca="1" si="121"/>
        <v>12.046390120423036</v>
      </c>
    </row>
    <row r="1881" spans="5:18" x14ac:dyDescent="0.25">
      <c r="E1881" s="76">
        <f t="shared" ca="1" si="118"/>
        <v>0.44390096482254748</v>
      </c>
      <c r="F1881" s="76">
        <f t="shared" ca="1" si="119"/>
        <v>3.4204904205842963</v>
      </c>
      <c r="Q1881" s="91">
        <f t="shared" ca="1" si="120"/>
        <v>0.41693559438307892</v>
      </c>
      <c r="R1881" s="91">
        <f t="shared" ca="1" si="121"/>
        <v>10.267466211002676</v>
      </c>
    </row>
    <row r="1882" spans="5:18" x14ac:dyDescent="0.25">
      <c r="E1882" s="76">
        <f t="shared" ca="1" si="118"/>
        <v>0.866721204922558</v>
      </c>
      <c r="F1882" s="76">
        <f t="shared" ca="1" si="119"/>
        <v>7.2932085234454531</v>
      </c>
      <c r="Q1882" s="91">
        <f t="shared" ca="1" si="120"/>
        <v>0.32968661663667709</v>
      </c>
      <c r="R1882" s="91">
        <f t="shared" ca="1" si="121"/>
        <v>9.7919778888091589</v>
      </c>
    </row>
    <row r="1883" spans="5:18" x14ac:dyDescent="0.25">
      <c r="E1883" s="76">
        <f t="shared" ca="1" si="118"/>
        <v>0.23546244445327413</v>
      </c>
      <c r="F1883" s="76">
        <f t="shared" ca="1" si="119"/>
        <v>2.2755617824848713</v>
      </c>
      <c r="Q1883" s="91">
        <f t="shared" ca="1" si="120"/>
        <v>0.76226685154214002</v>
      </c>
      <c r="R1883" s="91">
        <f t="shared" ca="1" si="121"/>
        <v>12.607891380007141</v>
      </c>
    </row>
    <row r="1884" spans="5:18" x14ac:dyDescent="0.25">
      <c r="E1884" s="76">
        <f t="shared" ca="1" si="118"/>
        <v>0.14687511297894351</v>
      </c>
      <c r="F1884" s="76">
        <f t="shared" ca="1" si="119"/>
        <v>1.7387763038790367</v>
      </c>
      <c r="Q1884" s="91">
        <f t="shared" ca="1" si="120"/>
        <v>0.10196193477932147</v>
      </c>
      <c r="R1884" s="91">
        <f t="shared" ca="1" si="121"/>
        <v>8.3488828492434521</v>
      </c>
    </row>
    <row r="1885" spans="5:18" x14ac:dyDescent="0.25">
      <c r="E1885" s="76">
        <f t="shared" ca="1" si="118"/>
        <v>0.70488923012211391</v>
      </c>
      <c r="F1885" s="76">
        <f t="shared" ca="1" si="119"/>
        <v>5.2156292085757778</v>
      </c>
      <c r="Q1885" s="91">
        <f t="shared" ca="1" si="120"/>
        <v>0.70677629104277517</v>
      </c>
      <c r="R1885" s="91">
        <f t="shared" ca="1" si="121"/>
        <v>12.116624221416552</v>
      </c>
    </row>
    <row r="1886" spans="5:18" x14ac:dyDescent="0.25">
      <c r="E1886" s="76">
        <f t="shared" ca="1" si="118"/>
        <v>0.64769793677018261</v>
      </c>
      <c r="F1886" s="76">
        <f t="shared" ca="1" si="119"/>
        <v>4.7394187969858788</v>
      </c>
      <c r="Q1886" s="91">
        <f t="shared" ca="1" si="120"/>
        <v>1.8665409772822938E-2</v>
      </c>
      <c r="R1886" s="91">
        <f t="shared" ca="1" si="121"/>
        <v>7.23689210743653</v>
      </c>
    </row>
    <row r="1887" spans="5:18" x14ac:dyDescent="0.25">
      <c r="E1887" s="76">
        <f t="shared" ca="1" si="118"/>
        <v>0.50758840653399784</v>
      </c>
      <c r="F1887" s="76">
        <f t="shared" ca="1" si="119"/>
        <v>3.7922563710592945</v>
      </c>
      <c r="Q1887" s="91">
        <f t="shared" ca="1" si="120"/>
        <v>0.59748807554180561</v>
      </c>
      <c r="R1887" s="91">
        <f t="shared" ca="1" si="121"/>
        <v>11.327095388863544</v>
      </c>
    </row>
    <row r="1888" spans="5:18" x14ac:dyDescent="0.25">
      <c r="E1888" s="76">
        <f t="shared" ca="1" si="118"/>
        <v>0.91194049499488483</v>
      </c>
      <c r="F1888" s="76">
        <f t="shared" ca="1" si="119"/>
        <v>8.3843514457268391</v>
      </c>
      <c r="Q1888" s="91">
        <f t="shared" ca="1" si="120"/>
        <v>0.63889302640527945</v>
      </c>
      <c r="R1888" s="91">
        <f t="shared" ca="1" si="121"/>
        <v>11.60584263749255</v>
      </c>
    </row>
    <row r="1889" spans="5:18" x14ac:dyDescent="0.25">
      <c r="E1889" s="76">
        <f t="shared" ca="1" si="118"/>
        <v>0.77005926196966545</v>
      </c>
      <c r="F1889" s="76">
        <f t="shared" ca="1" si="119"/>
        <v>5.8727341323593869</v>
      </c>
      <c r="Q1889" s="91">
        <f t="shared" ca="1" si="120"/>
        <v>0.80409858416785041</v>
      </c>
      <c r="R1889" s="91">
        <f t="shared" ca="1" si="121"/>
        <v>13.046214032042506</v>
      </c>
    </row>
    <row r="1890" spans="5:18" x14ac:dyDescent="0.25">
      <c r="E1890" s="76">
        <f t="shared" ca="1" si="118"/>
        <v>0.89881260256093976</v>
      </c>
      <c r="F1890" s="76">
        <f t="shared" ca="1" si="119"/>
        <v>8.0162036073026286</v>
      </c>
      <c r="Q1890" s="91">
        <f t="shared" ca="1" si="120"/>
        <v>0.35813722297384054</v>
      </c>
      <c r="R1890" s="91">
        <f t="shared" ca="1" si="121"/>
        <v>9.9470295772187978</v>
      </c>
    </row>
    <row r="1891" spans="5:18" x14ac:dyDescent="0.25">
      <c r="E1891" s="76">
        <f t="shared" ca="1" si="118"/>
        <v>0.89394843184685824</v>
      </c>
      <c r="F1891" s="76">
        <f t="shared" ca="1" si="119"/>
        <v>7.8923930437382879</v>
      </c>
      <c r="Q1891" s="91">
        <f t="shared" ca="1" si="120"/>
        <v>0.81036248296428548</v>
      </c>
      <c r="R1891" s="91">
        <f t="shared" ca="1" si="121"/>
        <v>13.118691272895306</v>
      </c>
    </row>
    <row r="1892" spans="5:18" x14ac:dyDescent="0.25">
      <c r="E1892" s="76">
        <f t="shared" ca="1" si="118"/>
        <v>0.88582910289297156</v>
      </c>
      <c r="F1892" s="76">
        <f t="shared" ca="1" si="119"/>
        <v>7.6983842747854077</v>
      </c>
      <c r="Q1892" s="91">
        <f t="shared" ca="1" si="120"/>
        <v>0.22027175079496619</v>
      </c>
      <c r="R1892" s="91">
        <f t="shared" ca="1" si="121"/>
        <v>9.1719522272170266</v>
      </c>
    </row>
    <row r="1893" spans="5:18" x14ac:dyDescent="0.25">
      <c r="E1893" s="76">
        <f t="shared" ca="1" si="118"/>
        <v>0.16113593910872304</v>
      </c>
      <c r="F1893" s="76">
        <f t="shared" ca="1" si="119"/>
        <v>1.8317919323125782</v>
      </c>
      <c r="Q1893" s="91">
        <f t="shared" ca="1" si="120"/>
        <v>0.5644346842065735</v>
      </c>
      <c r="R1893" s="91">
        <f t="shared" ca="1" si="121"/>
        <v>11.117475220498999</v>
      </c>
    </row>
    <row r="1894" spans="5:18" x14ac:dyDescent="0.25">
      <c r="E1894" s="76">
        <f t="shared" ca="1" si="118"/>
        <v>0.65097014826137101</v>
      </c>
      <c r="F1894" s="76">
        <f t="shared" ca="1" si="119"/>
        <v>4.7648043451832196</v>
      </c>
      <c r="Q1894" s="91">
        <f t="shared" ca="1" si="120"/>
        <v>0.32666983304143016</v>
      </c>
      <c r="R1894" s="91">
        <f t="shared" ca="1" si="121"/>
        <v>9.7754771554444027</v>
      </c>
    </row>
    <row r="1895" spans="5:18" x14ac:dyDescent="0.25">
      <c r="E1895" s="76">
        <f t="shared" ca="1" si="118"/>
        <v>8.8073319278262785E-2</v>
      </c>
      <c r="F1895" s="76">
        <f t="shared" ca="1" si="119"/>
        <v>1.3010823190469352</v>
      </c>
      <c r="Q1895" s="91">
        <f t="shared" ca="1" si="120"/>
        <v>9.2953952391756967E-2</v>
      </c>
      <c r="R1895" s="91">
        <f t="shared" ca="1" si="121"/>
        <v>8.2694569525598816</v>
      </c>
    </row>
    <row r="1896" spans="5:18" x14ac:dyDescent="0.25">
      <c r="E1896" s="76">
        <f t="shared" ca="1" si="118"/>
        <v>0.25407937350201659</v>
      </c>
      <c r="F1896" s="76">
        <f t="shared" ca="1" si="119"/>
        <v>2.3800323422694643</v>
      </c>
      <c r="Q1896" s="91">
        <f t="shared" ca="1" si="120"/>
        <v>0.98548315939829778</v>
      </c>
      <c r="R1896" s="91">
        <f t="shared" ca="1" si="121"/>
        <v>18.450286344332753</v>
      </c>
    </row>
    <row r="1897" spans="5:18" x14ac:dyDescent="0.25">
      <c r="E1897" s="76">
        <f t="shared" ca="1" si="118"/>
        <v>2.6886112003585927E-2</v>
      </c>
      <c r="F1897" s="76">
        <f t="shared" ca="1" si="119"/>
        <v>0.58755251107631645</v>
      </c>
      <c r="Q1897" s="91">
        <f t="shared" ca="1" si="120"/>
        <v>0.87275079225135865</v>
      </c>
      <c r="R1897" s="91">
        <f t="shared" ca="1" si="121"/>
        <v>13.988653954920915</v>
      </c>
    </row>
    <row r="1898" spans="5:18" x14ac:dyDescent="0.25">
      <c r="E1898" s="76">
        <f t="shared" ca="1" si="118"/>
        <v>0.71140635999865576</v>
      </c>
      <c r="F1898" s="76">
        <f t="shared" ca="1" si="119"/>
        <v>5.2749542084254815</v>
      </c>
      <c r="Q1898" s="91">
        <f t="shared" ca="1" si="120"/>
        <v>0.56193022877907051</v>
      </c>
      <c r="R1898" s="91">
        <f t="shared" ca="1" si="121"/>
        <v>11.101984607508301</v>
      </c>
    </row>
    <row r="1899" spans="5:18" x14ac:dyDescent="0.25">
      <c r="E1899" s="76">
        <f t="shared" ca="1" si="118"/>
        <v>0.40213286593231556</v>
      </c>
      <c r="F1899" s="76">
        <f t="shared" ca="1" si="119"/>
        <v>3.1873567481003713</v>
      </c>
      <c r="Q1899" s="91">
        <f t="shared" ca="1" si="120"/>
        <v>4.50544883161903E-2</v>
      </c>
      <c r="R1899" s="91">
        <f t="shared" ca="1" si="121"/>
        <v>7.7372714750759215</v>
      </c>
    </row>
    <row r="1900" spans="5:18" x14ac:dyDescent="0.25">
      <c r="E1900" s="76">
        <f t="shared" ca="1" si="118"/>
        <v>0.97628113090340518</v>
      </c>
      <c r="F1900" s="76">
        <f t="shared" ca="1" si="119"/>
        <v>12.04025231047406</v>
      </c>
      <c r="Q1900" s="91">
        <f t="shared" ca="1" si="120"/>
        <v>0.39837114354429137</v>
      </c>
      <c r="R1900" s="91">
        <f t="shared" ca="1" si="121"/>
        <v>10.165956452883384</v>
      </c>
    </row>
    <row r="1901" spans="5:18" x14ac:dyDescent="0.25">
      <c r="E1901" s="76">
        <f t="shared" ca="1" si="118"/>
        <v>0.77777645429016751</v>
      </c>
      <c r="F1901" s="76">
        <f t="shared" ca="1" si="119"/>
        <v>5.9619073013199282</v>
      </c>
      <c r="Q1901" s="91">
        <f t="shared" ca="1" si="120"/>
        <v>0.83786383464841319</v>
      </c>
      <c r="R1901" s="91">
        <f t="shared" ca="1" si="121"/>
        <v>13.46434497136112</v>
      </c>
    </row>
    <row r="1902" spans="5:18" x14ac:dyDescent="0.25">
      <c r="E1902" s="76">
        <f t="shared" ca="1" si="118"/>
        <v>0.19414957906661612</v>
      </c>
      <c r="F1902" s="76">
        <f t="shared" ca="1" si="119"/>
        <v>2.0356956006620925</v>
      </c>
      <c r="Q1902" s="91">
        <f t="shared" ca="1" si="120"/>
        <v>0.92143366844103114</v>
      </c>
      <c r="R1902" s="91">
        <f t="shared" ca="1" si="121"/>
        <v>15.006357465435627</v>
      </c>
    </row>
    <row r="1903" spans="5:18" x14ac:dyDescent="0.25">
      <c r="E1903" s="76">
        <f t="shared" ca="1" si="118"/>
        <v>0.84402801093479951</v>
      </c>
      <c r="F1903" s="76">
        <f t="shared" ca="1" si="119"/>
        <v>6.8833474635609244</v>
      </c>
      <c r="Q1903" s="91">
        <f t="shared" ca="1" si="120"/>
        <v>0.95550105745304015</v>
      </c>
      <c r="R1903" s="91">
        <f t="shared" ca="1" si="121"/>
        <v>16.179232962628021</v>
      </c>
    </row>
    <row r="1904" spans="5:18" x14ac:dyDescent="0.25">
      <c r="E1904" s="76">
        <f t="shared" ca="1" si="118"/>
        <v>0.66840479665622832</v>
      </c>
      <c r="F1904" s="76">
        <f t="shared" ca="1" si="119"/>
        <v>4.9035465487264513</v>
      </c>
      <c r="Q1904" s="91">
        <f t="shared" ca="1" si="120"/>
        <v>0.57293928216397105</v>
      </c>
      <c r="R1904" s="91">
        <f t="shared" ca="1" si="121"/>
        <v>11.17046793392843</v>
      </c>
    </row>
    <row r="1905" spans="5:18" x14ac:dyDescent="0.25">
      <c r="E1905" s="76">
        <f t="shared" ca="1" si="118"/>
        <v>4.170720034204134E-2</v>
      </c>
      <c r="F1905" s="76">
        <f t="shared" ca="1" si="119"/>
        <v>0.81669560272209685</v>
      </c>
      <c r="Q1905" s="91">
        <f t="shared" ca="1" si="120"/>
        <v>0.86420036057544769</v>
      </c>
      <c r="R1905" s="91">
        <f t="shared" ca="1" si="121"/>
        <v>13.848973617260784</v>
      </c>
    </row>
    <row r="1906" spans="5:18" x14ac:dyDescent="0.25">
      <c r="E1906" s="76">
        <f t="shared" ca="1" si="118"/>
        <v>0.6827745381579462</v>
      </c>
      <c r="F1906" s="76">
        <f t="shared" ca="1" si="119"/>
        <v>5.0226831908388654</v>
      </c>
      <c r="Q1906" s="91">
        <f t="shared" ca="1" si="120"/>
        <v>0.20154218072102137</v>
      </c>
      <c r="R1906" s="91">
        <f t="shared" ca="1" si="121"/>
        <v>9.057798213562819</v>
      </c>
    </row>
    <row r="1907" spans="5:18" x14ac:dyDescent="0.25">
      <c r="E1907" s="76">
        <f t="shared" ca="1" si="118"/>
        <v>0.63576916726172739</v>
      </c>
      <c r="F1907" s="76">
        <f t="shared" ca="1" si="119"/>
        <v>4.6485030957978353</v>
      </c>
      <c r="Q1907" s="91">
        <f t="shared" ca="1" si="120"/>
        <v>0.82507030827449501</v>
      </c>
      <c r="R1907" s="91">
        <f t="shared" ca="1" si="121"/>
        <v>13.297535852192286</v>
      </c>
    </row>
    <row r="1908" spans="5:18" x14ac:dyDescent="0.25">
      <c r="E1908" s="76">
        <f t="shared" ca="1" si="118"/>
        <v>0.79303583308926062</v>
      </c>
      <c r="F1908" s="76">
        <f t="shared" ca="1" si="119"/>
        <v>6.1474086849082594</v>
      </c>
      <c r="Q1908" s="91">
        <f t="shared" ca="1" si="120"/>
        <v>5.1355200437886883E-2</v>
      </c>
      <c r="R1908" s="91">
        <f t="shared" ca="1" si="121"/>
        <v>7.8235569689183411</v>
      </c>
    </row>
    <row r="1909" spans="5:18" x14ac:dyDescent="0.25">
      <c r="E1909" s="76">
        <f t="shared" ca="1" si="118"/>
        <v>0.82283227919689717</v>
      </c>
      <c r="F1909" s="76">
        <f t="shared" ca="1" si="119"/>
        <v>6.5518968534554363</v>
      </c>
      <c r="Q1909" s="91">
        <f t="shared" ca="1" si="120"/>
        <v>0.78789016955027336</v>
      </c>
      <c r="R1909" s="91">
        <f t="shared" ca="1" si="121"/>
        <v>12.867639399351017</v>
      </c>
    </row>
    <row r="1910" spans="5:18" x14ac:dyDescent="0.25">
      <c r="E1910" s="76">
        <f t="shared" ca="1" si="118"/>
        <v>0.14013347637429763</v>
      </c>
      <c r="F1910" s="76">
        <f t="shared" ca="1" si="119"/>
        <v>1.6934820859042872</v>
      </c>
      <c r="Q1910" s="91">
        <f t="shared" ca="1" si="120"/>
        <v>0.93931871410046375</v>
      </c>
      <c r="R1910" s="91">
        <f t="shared" ca="1" si="121"/>
        <v>15.54196598499594</v>
      </c>
    </row>
    <row r="1911" spans="5:18" x14ac:dyDescent="0.25">
      <c r="E1911" s="76">
        <f t="shared" ca="1" si="118"/>
        <v>7.7096094795315651E-2</v>
      </c>
      <c r="F1911" s="76">
        <f t="shared" ca="1" si="119"/>
        <v>1.2037211339610838</v>
      </c>
      <c r="Q1911" s="91">
        <f t="shared" ca="1" si="120"/>
        <v>3.1798075747743182E-3</v>
      </c>
      <c r="R1911" s="91">
        <f t="shared" ca="1" si="121"/>
        <v>6.5012752402414229</v>
      </c>
    </row>
    <row r="1912" spans="5:18" x14ac:dyDescent="0.25">
      <c r="E1912" s="76">
        <f t="shared" ca="1" si="118"/>
        <v>0.9399365310122243</v>
      </c>
      <c r="F1912" s="76">
        <f t="shared" ca="1" si="119"/>
        <v>9.4137962760099434</v>
      </c>
      <c r="Q1912" s="91">
        <f t="shared" ca="1" si="120"/>
        <v>5.543454268616721E-2</v>
      </c>
      <c r="R1912" s="91">
        <f t="shared" ca="1" si="121"/>
        <v>7.875721432486614</v>
      </c>
    </row>
    <row r="1913" spans="5:18" x14ac:dyDescent="0.25">
      <c r="E1913" s="76">
        <f t="shared" ca="1" si="118"/>
        <v>0.59764202974148728</v>
      </c>
      <c r="F1913" s="76">
        <f t="shared" ca="1" si="119"/>
        <v>4.3731845923417607</v>
      </c>
      <c r="Q1913" s="91">
        <f t="shared" ca="1" si="120"/>
        <v>0.96470841531903928</v>
      </c>
      <c r="R1913" s="91">
        <f t="shared" ca="1" si="121"/>
        <v>16.652399667506721</v>
      </c>
    </row>
    <row r="1914" spans="5:18" x14ac:dyDescent="0.25">
      <c r="E1914" s="76">
        <f t="shared" ca="1" si="118"/>
        <v>8.5930388413943959E-2</v>
      </c>
      <c r="F1914" s="76">
        <f t="shared" ca="1" si="119"/>
        <v>1.2826306835507979</v>
      </c>
      <c r="Q1914" s="91">
        <f t="shared" ca="1" si="120"/>
        <v>0.78999411151604748</v>
      </c>
      <c r="R1914" s="91">
        <f t="shared" ca="1" si="121"/>
        <v>12.890138197783712</v>
      </c>
    </row>
    <row r="1915" spans="5:18" x14ac:dyDescent="0.25">
      <c r="E1915" s="76">
        <f t="shared" ca="1" si="118"/>
        <v>0.27321491214803861</v>
      </c>
      <c r="F1915" s="76">
        <f t="shared" ca="1" si="119"/>
        <v>2.4858508418212217</v>
      </c>
      <c r="Q1915" s="91">
        <f t="shared" ca="1" si="120"/>
        <v>0.90542190346741125</v>
      </c>
      <c r="R1915" s="91">
        <f t="shared" ca="1" si="121"/>
        <v>14.618127020610896</v>
      </c>
    </row>
    <row r="1916" spans="5:18" x14ac:dyDescent="0.25">
      <c r="E1916" s="76">
        <f t="shared" ca="1" si="118"/>
        <v>0.91836899073811751</v>
      </c>
      <c r="F1916" s="76">
        <f t="shared" ca="1" si="119"/>
        <v>8.5863573382810436</v>
      </c>
      <c r="Q1916" s="91">
        <f t="shared" ca="1" si="120"/>
        <v>0.545380565516141</v>
      </c>
      <c r="R1916" s="91">
        <f t="shared" ca="1" si="121"/>
        <v>11.000854936053027</v>
      </c>
    </row>
    <row r="1917" spans="5:18" x14ac:dyDescent="0.25">
      <c r="E1917" s="76">
        <f t="shared" ca="1" si="118"/>
        <v>0.21468180371972212</v>
      </c>
      <c r="F1917" s="76">
        <f t="shared" ca="1" si="119"/>
        <v>2.1565576090478085</v>
      </c>
      <c r="Q1917" s="91">
        <f t="shared" ca="1" si="120"/>
        <v>0.46186911809059461</v>
      </c>
      <c r="R1917" s="91">
        <f t="shared" ca="1" si="121"/>
        <v>10.516314574685779</v>
      </c>
    </row>
    <row r="1918" spans="5:18" x14ac:dyDescent="0.25">
      <c r="E1918" s="76">
        <f t="shared" ca="1" si="118"/>
        <v>0.70289724372419149</v>
      </c>
      <c r="F1918" s="76">
        <f t="shared" ca="1" si="119"/>
        <v>5.1977314597926867</v>
      </c>
      <c r="Q1918" s="91">
        <f t="shared" ca="1" si="120"/>
        <v>0.68331647655381711</v>
      </c>
      <c r="R1918" s="91">
        <f t="shared" ca="1" si="121"/>
        <v>11.930976845673266</v>
      </c>
    </row>
    <row r="1919" spans="5:18" x14ac:dyDescent="0.25">
      <c r="E1919" s="76">
        <f t="shared" ca="1" si="118"/>
        <v>0.64432671581898904</v>
      </c>
      <c r="F1919" s="76">
        <f t="shared" ca="1" si="119"/>
        <v>4.7134698783642177</v>
      </c>
      <c r="Q1919" s="91">
        <f t="shared" ca="1" si="120"/>
        <v>0.59643415512747922</v>
      </c>
      <c r="R1919" s="91">
        <f t="shared" ca="1" si="121"/>
        <v>11.320251173430966</v>
      </c>
    </row>
    <row r="1920" spans="5:18" x14ac:dyDescent="0.25">
      <c r="E1920" s="76">
        <f t="shared" ca="1" si="118"/>
        <v>0.99046048014533972</v>
      </c>
      <c r="F1920" s="76">
        <f t="shared" ca="1" si="119"/>
        <v>14.832398859914989</v>
      </c>
      <c r="Q1920" s="91">
        <f t="shared" ca="1" si="120"/>
        <v>0.83426063094199887</v>
      </c>
      <c r="R1920" s="91">
        <f t="shared" ca="1" si="121"/>
        <v>13.416203818493642</v>
      </c>
    </row>
    <row r="1921" spans="5:18" x14ac:dyDescent="0.25">
      <c r="E1921" s="76">
        <f t="shared" ca="1" si="118"/>
        <v>4.9200435797510433E-2</v>
      </c>
      <c r="F1921" s="76">
        <f t="shared" ca="1" si="119"/>
        <v>0.91210479576601955</v>
      </c>
      <c r="Q1921" s="91">
        <f t="shared" ca="1" si="120"/>
        <v>0.34692790012584784</v>
      </c>
      <c r="R1921" s="91">
        <f t="shared" ca="1" si="121"/>
        <v>9.8860330783590058</v>
      </c>
    </row>
    <row r="1922" spans="5:18" x14ac:dyDescent="0.25">
      <c r="E1922" s="76">
        <f t="shared" ca="1" si="118"/>
        <v>0.19014218432140506</v>
      </c>
      <c r="F1922" s="76">
        <f t="shared" ca="1" si="119"/>
        <v>2.0116420025056043</v>
      </c>
      <c r="Q1922" s="91">
        <f t="shared" ca="1" si="120"/>
        <v>3.7270612146928062E-2</v>
      </c>
      <c r="R1922" s="91">
        <f t="shared" ca="1" si="121"/>
        <v>7.6184983596787035</v>
      </c>
    </row>
    <row r="1923" spans="5:18" x14ac:dyDescent="0.25">
      <c r="E1923" s="76">
        <f t="shared" ca="1" si="118"/>
        <v>3.4685401109652791E-2</v>
      </c>
      <c r="F1923" s="76">
        <f t="shared" ca="1" si="119"/>
        <v>0.71648275507864634</v>
      </c>
      <c r="Q1923" s="91">
        <f t="shared" ca="1" si="120"/>
        <v>5.9514984669953863E-3</v>
      </c>
      <c r="R1923" s="91">
        <f t="shared" ca="1" si="121"/>
        <v>6.7320854197882376</v>
      </c>
    </row>
    <row r="1924" spans="5:18" x14ac:dyDescent="0.25">
      <c r="E1924" s="76">
        <f t="shared" ref="E1924:E1987" ca="1" si="122">RAND()</f>
        <v>0.43539476033251845</v>
      </c>
      <c r="F1924" s="76">
        <f t="shared" ref="F1924:F1987" ca="1" si="123">(((-LN(E1924))^(-$C$3)-1)*(1/$C$3))*$C$5+$C$4</f>
        <v>3.3724686075550387</v>
      </c>
      <c r="Q1924" s="91">
        <f t="shared" ref="Q1924:Q1987" ca="1" si="124">RAND()</f>
        <v>0.22610433995747137</v>
      </c>
      <c r="R1924" s="91">
        <f t="shared" ref="R1924:R1987" ca="1" si="125">-LN(-LN(Q1924))*$O$4+$O$3</f>
        <v>9.2068032306868091</v>
      </c>
    </row>
    <row r="1925" spans="5:18" x14ac:dyDescent="0.25">
      <c r="E1925" s="76">
        <f t="shared" ca="1" si="122"/>
        <v>0.80168030618781205</v>
      </c>
      <c r="F1925" s="76">
        <f t="shared" ca="1" si="123"/>
        <v>6.2585080657896359</v>
      </c>
      <c r="Q1925" s="91">
        <f t="shared" ca="1" si="124"/>
        <v>5.3864920327317822E-3</v>
      </c>
      <c r="R1925" s="91">
        <f t="shared" ca="1" si="125"/>
        <v>6.6935264576681517</v>
      </c>
    </row>
    <row r="1926" spans="5:18" x14ac:dyDescent="0.25">
      <c r="E1926" s="76">
        <f t="shared" ca="1" si="122"/>
        <v>0.19834131750712136</v>
      </c>
      <c r="F1926" s="76">
        <f t="shared" ca="1" si="123"/>
        <v>2.0606816470431317</v>
      </c>
      <c r="Q1926" s="91">
        <f t="shared" ca="1" si="124"/>
        <v>0.57027621315319976</v>
      </c>
      <c r="R1926" s="91">
        <f t="shared" ca="1" si="125"/>
        <v>11.153808167388869</v>
      </c>
    </row>
    <row r="1927" spans="5:18" x14ac:dyDescent="0.25">
      <c r="E1927" s="76">
        <f t="shared" ca="1" si="122"/>
        <v>0.77979830299318054</v>
      </c>
      <c r="F1927" s="76">
        <f t="shared" ca="1" si="123"/>
        <v>5.9857632113323085</v>
      </c>
      <c r="Q1927" s="91">
        <f t="shared" ca="1" si="124"/>
        <v>0.25592414799364838</v>
      </c>
      <c r="R1927" s="91">
        <f t="shared" ca="1" si="125"/>
        <v>9.380808332137013</v>
      </c>
    </row>
    <row r="1928" spans="5:18" x14ac:dyDescent="0.25">
      <c r="E1928" s="76">
        <f t="shared" ca="1" si="122"/>
        <v>0.18551740221906055</v>
      </c>
      <c r="F1928" s="76">
        <f t="shared" ca="1" si="123"/>
        <v>1.9836687057004183</v>
      </c>
      <c r="Q1928" s="91">
        <f t="shared" ca="1" si="124"/>
        <v>0.15639581623928367</v>
      </c>
      <c r="R1928" s="91">
        <f t="shared" ca="1" si="125"/>
        <v>8.7638368982615074</v>
      </c>
    </row>
    <row r="1929" spans="5:18" x14ac:dyDescent="0.25">
      <c r="E1929" s="76">
        <f t="shared" ca="1" si="122"/>
        <v>0.67426772362395737</v>
      </c>
      <c r="F1929" s="76">
        <f t="shared" ca="1" si="123"/>
        <v>4.9516041894770231</v>
      </c>
      <c r="Q1929" s="91">
        <f t="shared" ca="1" si="124"/>
        <v>0.68343919405323883</v>
      </c>
      <c r="R1929" s="91">
        <f t="shared" ca="1" si="125"/>
        <v>11.931920220582571</v>
      </c>
    </row>
    <row r="1930" spans="5:18" x14ac:dyDescent="0.25">
      <c r="E1930" s="76">
        <f t="shared" ca="1" si="122"/>
        <v>0.72419995511663449</v>
      </c>
      <c r="F1930" s="76">
        <f t="shared" ca="1" si="123"/>
        <v>5.3950351608404619</v>
      </c>
      <c r="Q1930" s="91">
        <f t="shared" ca="1" si="124"/>
        <v>0.70509036424923432</v>
      </c>
      <c r="R1930" s="91">
        <f t="shared" ca="1" si="125"/>
        <v>12.102908006900037</v>
      </c>
    </row>
    <row r="1931" spans="5:18" x14ac:dyDescent="0.25">
      <c r="E1931" s="76">
        <f t="shared" ca="1" si="122"/>
        <v>0.15791781943712402</v>
      </c>
      <c r="F1931" s="76">
        <f t="shared" ca="1" si="123"/>
        <v>1.8111065346480344</v>
      </c>
      <c r="Q1931" s="91">
        <f t="shared" ca="1" si="124"/>
        <v>0.13746347350472166</v>
      </c>
      <c r="R1931" s="91">
        <f t="shared" ca="1" si="125"/>
        <v>8.6293697759432071</v>
      </c>
    </row>
    <row r="1932" spans="5:18" x14ac:dyDescent="0.25">
      <c r="E1932" s="76">
        <f t="shared" ca="1" si="122"/>
        <v>0.82127471908634331</v>
      </c>
      <c r="F1932" s="76">
        <f t="shared" ca="1" si="123"/>
        <v>6.5291344371406863</v>
      </c>
      <c r="Q1932" s="91">
        <f t="shared" ca="1" si="124"/>
        <v>0.69845037696708401</v>
      </c>
      <c r="R1932" s="91">
        <f t="shared" ca="1" si="125"/>
        <v>12.049472306990189</v>
      </c>
    </row>
    <row r="1933" spans="5:18" x14ac:dyDescent="0.25">
      <c r="E1933" s="76">
        <f t="shared" ca="1" si="122"/>
        <v>0.75928436305466906</v>
      </c>
      <c r="F1933" s="76">
        <f t="shared" ca="1" si="123"/>
        <v>5.7529088457012296</v>
      </c>
      <c r="Q1933" s="91">
        <f t="shared" ca="1" si="124"/>
        <v>0.69330228234162394</v>
      </c>
      <c r="R1933" s="91">
        <f t="shared" ca="1" si="125"/>
        <v>12.00866429083708</v>
      </c>
    </row>
    <row r="1934" spans="5:18" x14ac:dyDescent="0.25">
      <c r="E1934" s="76">
        <f t="shared" ca="1" si="122"/>
        <v>0.54779843494124869</v>
      </c>
      <c r="F1934" s="76">
        <f t="shared" ca="1" si="123"/>
        <v>4.0417241195825122</v>
      </c>
      <c r="Q1934" s="91">
        <f t="shared" ca="1" si="124"/>
        <v>0.11207775353828175</v>
      </c>
      <c r="R1934" s="91">
        <f t="shared" ca="1" si="125"/>
        <v>8.433510201392977</v>
      </c>
    </row>
    <row r="1935" spans="5:18" x14ac:dyDescent="0.25">
      <c r="E1935" s="76">
        <f t="shared" ca="1" si="122"/>
        <v>0.4469939761835563</v>
      </c>
      <c r="F1935" s="76">
        <f t="shared" ca="1" si="123"/>
        <v>3.43803182251962</v>
      </c>
      <c r="Q1935" s="91">
        <f t="shared" ca="1" si="124"/>
        <v>0.72525066421420403</v>
      </c>
      <c r="R1935" s="91">
        <f t="shared" ca="1" si="125"/>
        <v>12.271146367799386</v>
      </c>
    </row>
    <row r="1936" spans="5:18" x14ac:dyDescent="0.25">
      <c r="E1936" s="76">
        <f t="shared" ca="1" si="122"/>
        <v>0.7333924555520227</v>
      </c>
      <c r="F1936" s="76">
        <f t="shared" ca="1" si="123"/>
        <v>5.4845094562845516</v>
      </c>
      <c r="Q1936" s="91">
        <f t="shared" ca="1" si="124"/>
        <v>0.35890554578485745</v>
      </c>
      <c r="R1936" s="91">
        <f t="shared" ca="1" si="125"/>
        <v>9.9512079773681474</v>
      </c>
    </row>
    <row r="1937" spans="5:18" x14ac:dyDescent="0.25">
      <c r="E1937" s="76">
        <f t="shared" ca="1" si="122"/>
        <v>0.86378827677884362</v>
      </c>
      <c r="F1937" s="76">
        <f t="shared" ca="1" si="123"/>
        <v>7.236377265487774</v>
      </c>
      <c r="Q1937" s="91">
        <f t="shared" ca="1" si="124"/>
        <v>0.98034496194181708</v>
      </c>
      <c r="R1937" s="91">
        <f t="shared" ca="1" si="125"/>
        <v>17.839025237964087</v>
      </c>
    </row>
    <row r="1938" spans="5:18" x14ac:dyDescent="0.25">
      <c r="E1938" s="76">
        <f t="shared" ca="1" si="122"/>
        <v>0.77854605054830173</v>
      </c>
      <c r="F1938" s="76">
        <f t="shared" ca="1" si="123"/>
        <v>5.9709630119405173</v>
      </c>
      <c r="Q1938" s="91">
        <f t="shared" ca="1" si="124"/>
        <v>0.55009355842777941</v>
      </c>
      <c r="R1938" s="91">
        <f t="shared" ca="1" si="125"/>
        <v>11.029443377193397</v>
      </c>
    </row>
    <row r="1939" spans="5:18" x14ac:dyDescent="0.25">
      <c r="E1939" s="76">
        <f t="shared" ca="1" si="122"/>
        <v>7.1450824507437671E-2</v>
      </c>
      <c r="F1939" s="76">
        <f t="shared" ca="1" si="123"/>
        <v>1.1505688056633185</v>
      </c>
      <c r="Q1939" s="91">
        <f t="shared" ca="1" si="124"/>
        <v>3.7553514467266957E-2</v>
      </c>
      <c r="R1939" s="91">
        <f t="shared" ca="1" si="125"/>
        <v>7.6231011378840794</v>
      </c>
    </row>
    <row r="1940" spans="5:18" x14ac:dyDescent="0.25">
      <c r="E1940" s="76">
        <f t="shared" ca="1" si="122"/>
        <v>0.95686791844425012</v>
      </c>
      <c r="F1940" s="76">
        <f t="shared" ca="1" si="123"/>
        <v>10.327258889229462</v>
      </c>
      <c r="Q1940" s="91">
        <f t="shared" ca="1" si="124"/>
        <v>0.62722665428136637</v>
      </c>
      <c r="R1940" s="91">
        <f t="shared" ca="1" si="125"/>
        <v>11.525220409721008</v>
      </c>
    </row>
    <row r="1941" spans="5:18" x14ac:dyDescent="0.25">
      <c r="E1941" s="76">
        <f t="shared" ca="1" si="122"/>
        <v>0.17476771680520353</v>
      </c>
      <c r="F1941" s="76">
        <f t="shared" ca="1" si="123"/>
        <v>1.9176828060137403</v>
      </c>
      <c r="Q1941" s="91">
        <f t="shared" ca="1" si="124"/>
        <v>0.99005708599587383</v>
      </c>
      <c r="R1941" s="91">
        <f t="shared" ca="1" si="125"/>
        <v>19.211805930043809</v>
      </c>
    </row>
    <row r="1942" spans="5:18" x14ac:dyDescent="0.25">
      <c r="E1942" s="76">
        <f t="shared" ca="1" si="122"/>
        <v>7.4350466246531632E-2</v>
      </c>
      <c r="F1942" s="76">
        <f t="shared" ca="1" si="123"/>
        <v>1.1781610592062237</v>
      </c>
      <c r="Q1942" s="91">
        <f t="shared" ca="1" si="124"/>
        <v>0.31763329550572128</v>
      </c>
      <c r="R1942" s="91">
        <f t="shared" ca="1" si="125"/>
        <v>9.7259484290884153</v>
      </c>
    </row>
    <row r="1943" spans="5:18" x14ac:dyDescent="0.25">
      <c r="E1943" s="76">
        <f t="shared" ca="1" si="122"/>
        <v>0.10571649122714322</v>
      </c>
      <c r="F1943" s="76">
        <f t="shared" ca="1" si="123"/>
        <v>1.4446236029373178</v>
      </c>
      <c r="Q1943" s="91">
        <f t="shared" ca="1" si="124"/>
        <v>0.81777539055468418</v>
      </c>
      <c r="R1943" s="91">
        <f t="shared" ca="1" si="125"/>
        <v>13.207234135355039</v>
      </c>
    </row>
    <row r="1944" spans="5:18" x14ac:dyDescent="0.25">
      <c r="E1944" s="76">
        <f t="shared" ca="1" si="122"/>
        <v>0.44657136184454516</v>
      </c>
      <c r="F1944" s="76">
        <f t="shared" ca="1" si="123"/>
        <v>3.4356324520561516</v>
      </c>
      <c r="Q1944" s="91">
        <f t="shared" ca="1" si="124"/>
        <v>0.61051207074625613</v>
      </c>
      <c r="R1944" s="91">
        <f t="shared" ca="1" si="125"/>
        <v>11.412638247026461</v>
      </c>
    </row>
    <row r="1945" spans="5:18" x14ac:dyDescent="0.25">
      <c r="E1945" s="76">
        <f t="shared" ca="1" si="122"/>
        <v>0.99095939521959442</v>
      </c>
      <c r="F1945" s="76">
        <f t="shared" ca="1" si="123"/>
        <v>15.004657909910872</v>
      </c>
      <c r="Q1945" s="91">
        <f t="shared" ca="1" si="124"/>
        <v>8.0703388736025672E-2</v>
      </c>
      <c r="R1945" s="91">
        <f t="shared" ca="1" si="125"/>
        <v>8.1538846609089575</v>
      </c>
    </row>
    <row r="1946" spans="5:18" x14ac:dyDescent="0.25">
      <c r="E1946" s="76">
        <f t="shared" ca="1" si="122"/>
        <v>0.11732536809490324</v>
      </c>
      <c r="F1946" s="76">
        <f t="shared" ca="1" si="123"/>
        <v>1.5324034045708474</v>
      </c>
      <c r="Q1946" s="91">
        <f t="shared" ca="1" si="124"/>
        <v>0.77159078990297447</v>
      </c>
      <c r="R1946" s="91">
        <f t="shared" ca="1" si="125"/>
        <v>12.699531965915869</v>
      </c>
    </row>
    <row r="1947" spans="5:18" x14ac:dyDescent="0.25">
      <c r="E1947" s="76">
        <f t="shared" ca="1" si="122"/>
        <v>0.48448509469004086</v>
      </c>
      <c r="F1947" s="76">
        <f t="shared" ca="1" si="123"/>
        <v>3.654564890417948</v>
      </c>
      <c r="Q1947" s="91">
        <f t="shared" ca="1" si="124"/>
        <v>0.9000847622655942</v>
      </c>
      <c r="R1947" s="91">
        <f t="shared" ca="1" si="125"/>
        <v>14.502523141975971</v>
      </c>
    </row>
    <row r="1948" spans="5:18" x14ac:dyDescent="0.25">
      <c r="E1948" s="76">
        <f t="shared" ca="1" si="122"/>
        <v>0.93781960441866796</v>
      </c>
      <c r="F1948" s="76">
        <f t="shared" ca="1" si="123"/>
        <v>9.3195264184068165</v>
      </c>
      <c r="Q1948" s="91">
        <f t="shared" ca="1" si="124"/>
        <v>0.70682745579230877</v>
      </c>
      <c r="R1948" s="91">
        <f t="shared" ca="1" si="125"/>
        <v>12.117041443766384</v>
      </c>
    </row>
    <row r="1949" spans="5:18" x14ac:dyDescent="0.25">
      <c r="E1949" s="76">
        <f t="shared" ca="1" si="122"/>
        <v>0.94850709036720104</v>
      </c>
      <c r="F1949" s="76">
        <f t="shared" ca="1" si="123"/>
        <v>9.835663578353838</v>
      </c>
      <c r="Q1949" s="91">
        <f t="shared" ca="1" si="124"/>
        <v>0.52464339780688696</v>
      </c>
      <c r="R1949" s="91">
        <f t="shared" ca="1" si="125"/>
        <v>10.87689678198346</v>
      </c>
    </row>
    <row r="1950" spans="5:18" x14ac:dyDescent="0.25">
      <c r="E1950" s="76">
        <f t="shared" ca="1" si="122"/>
        <v>0.52404014254459019</v>
      </c>
      <c r="F1950" s="76">
        <f t="shared" ca="1" si="123"/>
        <v>3.8926810676660724</v>
      </c>
      <c r="Q1950" s="91">
        <f t="shared" ca="1" si="124"/>
        <v>0.2135052925647527</v>
      </c>
      <c r="R1950" s="91">
        <f t="shared" ca="1" si="125"/>
        <v>9.1311257829997405</v>
      </c>
    </row>
    <row r="1951" spans="5:18" x14ac:dyDescent="0.25">
      <c r="E1951" s="76">
        <f t="shared" ca="1" si="122"/>
        <v>0.84652371077432242</v>
      </c>
      <c r="F1951" s="76">
        <f t="shared" ca="1" si="123"/>
        <v>6.925336079355195</v>
      </c>
      <c r="Q1951" s="91">
        <f t="shared" ca="1" si="124"/>
        <v>0.95590761902512744</v>
      </c>
      <c r="R1951" s="91">
        <f t="shared" ca="1" si="125"/>
        <v>16.19801200640164</v>
      </c>
    </row>
    <row r="1952" spans="5:18" x14ac:dyDescent="0.25">
      <c r="E1952" s="76">
        <f t="shared" ca="1" si="122"/>
        <v>0.35438256614492059</v>
      </c>
      <c r="F1952" s="76">
        <f t="shared" ca="1" si="123"/>
        <v>2.9267412581292058</v>
      </c>
      <c r="Q1952" s="91">
        <f t="shared" ca="1" si="124"/>
        <v>0.88345460024905142</v>
      </c>
      <c r="R1952" s="91">
        <f t="shared" ca="1" si="125"/>
        <v>14.176312815434947</v>
      </c>
    </row>
    <row r="1953" spans="5:18" x14ac:dyDescent="0.25">
      <c r="E1953" s="76">
        <f t="shared" ca="1" si="122"/>
        <v>0.98214813688219127</v>
      </c>
      <c r="F1953" s="76">
        <f t="shared" ca="1" si="123"/>
        <v>12.886226109298066</v>
      </c>
      <c r="Q1953" s="91">
        <f t="shared" ca="1" si="124"/>
        <v>0.88752213931021073</v>
      </c>
      <c r="R1953" s="91">
        <f t="shared" ca="1" si="125"/>
        <v>14.251862262735928</v>
      </c>
    </row>
    <row r="1954" spans="5:18" x14ac:dyDescent="0.25">
      <c r="E1954" s="76">
        <f t="shared" ca="1" si="122"/>
        <v>0.52106913130215093</v>
      </c>
      <c r="F1954" s="76">
        <f t="shared" ca="1" si="123"/>
        <v>3.874386764109234</v>
      </c>
      <c r="Q1954" s="91">
        <f t="shared" ca="1" si="124"/>
        <v>0.20729406839724318</v>
      </c>
      <c r="R1954" s="91">
        <f t="shared" ca="1" si="125"/>
        <v>9.0932465781154317</v>
      </c>
    </row>
    <row r="1955" spans="5:18" x14ac:dyDescent="0.25">
      <c r="E1955" s="76">
        <f t="shared" ca="1" si="122"/>
        <v>0.25395316259741496</v>
      </c>
      <c r="F1955" s="76">
        <f t="shared" ca="1" si="123"/>
        <v>2.3793296773620694</v>
      </c>
      <c r="Q1955" s="91">
        <f t="shared" ca="1" si="124"/>
        <v>0.73262765740710345</v>
      </c>
      <c r="R1955" s="91">
        <f t="shared" ca="1" si="125"/>
        <v>12.335168111781083</v>
      </c>
    </row>
    <row r="1956" spans="5:18" x14ac:dyDescent="0.25">
      <c r="E1956" s="76">
        <f t="shared" ca="1" si="122"/>
        <v>0.69756692841564438</v>
      </c>
      <c r="F1956" s="76">
        <f t="shared" ca="1" si="123"/>
        <v>5.1503621893617586</v>
      </c>
      <c r="Q1956" s="91">
        <f t="shared" ca="1" si="124"/>
        <v>0.9473612943380646</v>
      </c>
      <c r="R1956" s="91">
        <f t="shared" ca="1" si="125"/>
        <v>15.834776084794813</v>
      </c>
    </row>
    <row r="1957" spans="5:18" x14ac:dyDescent="0.25">
      <c r="E1957" s="76">
        <f t="shared" ca="1" si="122"/>
        <v>0.35338243584582651</v>
      </c>
      <c r="F1957" s="76">
        <f t="shared" ca="1" si="123"/>
        <v>2.9213206633879514</v>
      </c>
      <c r="Q1957" s="91">
        <f t="shared" ca="1" si="124"/>
        <v>0.12303745194534266</v>
      </c>
      <c r="R1957" s="91">
        <f t="shared" ca="1" si="125"/>
        <v>8.5206385107703539</v>
      </c>
    </row>
    <row r="1958" spans="5:18" x14ac:dyDescent="0.25">
      <c r="E1958" s="76">
        <f t="shared" ca="1" si="122"/>
        <v>0.8680562572557099</v>
      </c>
      <c r="F1958" s="76">
        <f t="shared" ca="1" si="123"/>
        <v>7.319505172679925</v>
      </c>
      <c r="Q1958" s="91">
        <f t="shared" ca="1" si="124"/>
        <v>0.17400592669554182</v>
      </c>
      <c r="R1958" s="91">
        <f t="shared" ca="1" si="125"/>
        <v>8.8822936697130821</v>
      </c>
    </row>
    <row r="1959" spans="5:18" x14ac:dyDescent="0.25">
      <c r="E1959" s="76">
        <f t="shared" ca="1" si="122"/>
        <v>0.89503747470490846</v>
      </c>
      <c r="F1959" s="76">
        <f t="shared" ca="1" si="123"/>
        <v>7.9195891928936986</v>
      </c>
      <c r="Q1959" s="91">
        <f t="shared" ca="1" si="124"/>
        <v>0.65177692104759599</v>
      </c>
      <c r="R1959" s="91">
        <f t="shared" ca="1" si="125"/>
        <v>11.697016886606049</v>
      </c>
    </row>
    <row r="1960" spans="5:18" x14ac:dyDescent="0.25">
      <c r="E1960" s="76">
        <f t="shared" ca="1" si="122"/>
        <v>0.64327897316744331</v>
      </c>
      <c r="F1960" s="76">
        <f t="shared" ca="1" si="123"/>
        <v>4.7054468114966426</v>
      </c>
      <c r="Q1960" s="91">
        <f t="shared" ca="1" si="124"/>
        <v>0.50726561769459932</v>
      </c>
      <c r="R1960" s="91">
        <f t="shared" ca="1" si="125"/>
        <v>10.775091707077038</v>
      </c>
    </row>
    <row r="1961" spans="5:18" x14ac:dyDescent="0.25">
      <c r="E1961" s="76">
        <f t="shared" ca="1" si="122"/>
        <v>0.44616460243268907</v>
      </c>
      <c r="F1961" s="76">
        <f t="shared" ca="1" si="123"/>
        <v>3.4333238786615157</v>
      </c>
      <c r="Q1961" s="91">
        <f t="shared" ca="1" si="124"/>
        <v>0.92826664710916085</v>
      </c>
      <c r="R1961" s="91">
        <f t="shared" ca="1" si="125"/>
        <v>15.195624389539347</v>
      </c>
    </row>
    <row r="1962" spans="5:18" x14ac:dyDescent="0.25">
      <c r="E1962" s="76">
        <f t="shared" ca="1" si="122"/>
        <v>0.22834073607525995</v>
      </c>
      <c r="F1962" s="76">
        <f t="shared" ca="1" si="123"/>
        <v>2.235098164697082</v>
      </c>
      <c r="Q1962" s="91">
        <f t="shared" ca="1" si="124"/>
        <v>0.25227333507605909</v>
      </c>
      <c r="R1962" s="91">
        <f t="shared" ca="1" si="125"/>
        <v>9.3598339337686145</v>
      </c>
    </row>
    <row r="1963" spans="5:18" x14ac:dyDescent="0.25">
      <c r="E1963" s="76">
        <f t="shared" ca="1" si="122"/>
        <v>0.85833851525489291</v>
      </c>
      <c r="F1963" s="76">
        <f t="shared" ca="1" si="123"/>
        <v>7.1340364293809317</v>
      </c>
      <c r="Q1963" s="91">
        <f t="shared" ca="1" si="124"/>
        <v>0.46347335643200027</v>
      </c>
      <c r="R1963" s="91">
        <f t="shared" ca="1" si="125"/>
        <v>10.525312028502764</v>
      </c>
    </row>
    <row r="1964" spans="5:18" x14ac:dyDescent="0.25">
      <c r="E1964" s="76">
        <f t="shared" ca="1" si="122"/>
        <v>0.11450513063171031</v>
      </c>
      <c r="F1964" s="76">
        <f t="shared" ca="1" si="123"/>
        <v>1.5114903962779165</v>
      </c>
      <c r="Q1964" s="91">
        <f t="shared" ca="1" si="124"/>
        <v>0.8758789662453319</v>
      </c>
      <c r="R1964" s="91">
        <f t="shared" ca="1" si="125"/>
        <v>14.041932268576112</v>
      </c>
    </row>
    <row r="1965" spans="5:18" x14ac:dyDescent="0.25">
      <c r="E1965" s="76">
        <f t="shared" ca="1" si="122"/>
        <v>0.96239297603777541</v>
      </c>
      <c r="F1965" s="76">
        <f t="shared" ca="1" si="123"/>
        <v>10.712351576234902</v>
      </c>
      <c r="Q1965" s="91">
        <f t="shared" ca="1" si="124"/>
        <v>0.46352195520086248</v>
      </c>
      <c r="R1965" s="91">
        <f t="shared" ca="1" si="125"/>
        <v>10.52558474247455</v>
      </c>
    </row>
    <row r="1966" spans="5:18" x14ac:dyDescent="0.25">
      <c r="E1966" s="76">
        <f t="shared" ca="1" si="122"/>
        <v>0.24133856657937325</v>
      </c>
      <c r="F1966" s="76">
        <f t="shared" ca="1" si="123"/>
        <v>2.3087271006233174</v>
      </c>
      <c r="Q1966" s="91">
        <f t="shared" ca="1" si="124"/>
        <v>0.50213835964226627</v>
      </c>
      <c r="R1966" s="91">
        <f t="shared" ca="1" si="125"/>
        <v>10.745377595257338</v>
      </c>
    </row>
    <row r="1967" spans="5:18" x14ac:dyDescent="0.25">
      <c r="E1967" s="76">
        <f t="shared" ca="1" si="122"/>
        <v>3.4543886831429393E-2</v>
      </c>
      <c r="F1967" s="76">
        <f t="shared" ca="1" si="123"/>
        <v>0.7143294615127056</v>
      </c>
      <c r="Q1967" s="91">
        <f t="shared" ca="1" si="124"/>
        <v>0.60119669451350222</v>
      </c>
      <c r="R1967" s="91">
        <f t="shared" ca="1" si="125"/>
        <v>11.351270352354147</v>
      </c>
    </row>
    <row r="1968" spans="5:18" x14ac:dyDescent="0.25">
      <c r="E1968" s="76">
        <f t="shared" ca="1" si="122"/>
        <v>7.0754891647301088E-2</v>
      </c>
      <c r="F1968" s="76">
        <f t="shared" ca="1" si="123"/>
        <v>1.1438500039295914</v>
      </c>
      <c r="Q1968" s="91">
        <f t="shared" ca="1" si="124"/>
        <v>0.61899845035077372</v>
      </c>
      <c r="R1968" s="91">
        <f t="shared" ca="1" si="125"/>
        <v>11.469386750446461</v>
      </c>
    </row>
    <row r="1969" spans="5:18" x14ac:dyDescent="0.25">
      <c r="E1969" s="76">
        <f t="shared" ca="1" si="122"/>
        <v>0.92482795936730067</v>
      </c>
      <c r="F1969" s="76">
        <f t="shared" ca="1" si="123"/>
        <v>8.807055732682084</v>
      </c>
      <c r="Q1969" s="91">
        <f t="shared" ca="1" si="124"/>
        <v>0.88410469240777523</v>
      </c>
      <c r="R1969" s="91">
        <f t="shared" ca="1" si="125"/>
        <v>14.188220517876752</v>
      </c>
    </row>
    <row r="1970" spans="5:18" x14ac:dyDescent="0.25">
      <c r="E1970" s="76">
        <f t="shared" ca="1" si="122"/>
        <v>9.0986608484004861E-2</v>
      </c>
      <c r="F1970" s="76">
        <f t="shared" ca="1" si="123"/>
        <v>1.3257777062096583</v>
      </c>
      <c r="Q1970" s="91">
        <f t="shared" ca="1" si="124"/>
        <v>2.0857644084268157E-2</v>
      </c>
      <c r="R1970" s="91">
        <f t="shared" ca="1" si="125"/>
        <v>7.2934730143279323</v>
      </c>
    </row>
    <row r="1971" spans="5:18" x14ac:dyDescent="0.25">
      <c r="E1971" s="76">
        <f t="shared" ca="1" si="122"/>
        <v>0.27990144400505024</v>
      </c>
      <c r="F1971" s="76">
        <f t="shared" ca="1" si="123"/>
        <v>2.522539816515565</v>
      </c>
      <c r="Q1971" s="91">
        <f t="shared" ca="1" si="124"/>
        <v>0.66909868485201263</v>
      </c>
      <c r="R1971" s="91">
        <f t="shared" ca="1" si="125"/>
        <v>11.823483594252961</v>
      </c>
    </row>
    <row r="1972" spans="5:18" x14ac:dyDescent="0.25">
      <c r="E1972" s="76">
        <f t="shared" ca="1" si="122"/>
        <v>9.8225429146747367E-2</v>
      </c>
      <c r="F1972" s="76">
        <f t="shared" ca="1" si="123"/>
        <v>1.3853551197239784</v>
      </c>
      <c r="Q1972" s="91">
        <f t="shared" ca="1" si="124"/>
        <v>0.98992052534200092</v>
      </c>
      <c r="R1972" s="91">
        <f t="shared" ca="1" si="125"/>
        <v>19.184386205851816</v>
      </c>
    </row>
    <row r="1973" spans="5:18" x14ac:dyDescent="0.25">
      <c r="E1973" s="76">
        <f t="shared" ca="1" si="122"/>
        <v>0.60565136508128004</v>
      </c>
      <c r="F1973" s="76">
        <f t="shared" ca="1" si="123"/>
        <v>4.4292595962803611</v>
      </c>
      <c r="Q1973" s="91">
        <f t="shared" ca="1" si="124"/>
        <v>1.786985341911107E-2</v>
      </c>
      <c r="R1973" s="91">
        <f t="shared" ca="1" si="125"/>
        <v>7.2151289924792552</v>
      </c>
    </row>
    <row r="1974" spans="5:18" x14ac:dyDescent="0.25">
      <c r="E1974" s="76">
        <f t="shared" ca="1" si="122"/>
        <v>0.66494055294480747</v>
      </c>
      <c r="F1974" s="76">
        <f t="shared" ca="1" si="123"/>
        <v>4.8754927661664711</v>
      </c>
      <c r="Q1974" s="91">
        <f t="shared" ca="1" si="124"/>
        <v>0.13207774884950674</v>
      </c>
      <c r="R1974" s="91">
        <f t="shared" ca="1" si="125"/>
        <v>8.5894883286368717</v>
      </c>
    </row>
    <row r="1975" spans="5:18" x14ac:dyDescent="0.25">
      <c r="E1975" s="76">
        <f t="shared" ca="1" si="122"/>
        <v>0.86925155010262189</v>
      </c>
      <c r="F1975" s="76">
        <f t="shared" ca="1" si="123"/>
        <v>7.3432824566239825</v>
      </c>
      <c r="Q1975" s="91">
        <f t="shared" ca="1" si="124"/>
        <v>4.8177745314383125E-2</v>
      </c>
      <c r="R1975" s="91">
        <f t="shared" ca="1" si="125"/>
        <v>7.7809891286749711</v>
      </c>
    </row>
    <row r="1976" spans="5:18" x14ac:dyDescent="0.25">
      <c r="E1976" s="76">
        <f t="shared" ca="1" si="122"/>
        <v>0.91542101523024888</v>
      </c>
      <c r="F1976" s="76">
        <f t="shared" ca="1" si="123"/>
        <v>8.4917073222826183</v>
      </c>
      <c r="Q1976" s="91">
        <f t="shared" ca="1" si="124"/>
        <v>0.88628804665809668</v>
      </c>
      <c r="R1976" s="91">
        <f t="shared" ca="1" si="125"/>
        <v>14.228674394731543</v>
      </c>
    </row>
    <row r="1977" spans="5:18" x14ac:dyDescent="0.25">
      <c r="E1977" s="76">
        <f t="shared" ca="1" si="122"/>
        <v>0.33899348934823526</v>
      </c>
      <c r="F1977" s="76">
        <f t="shared" ca="1" si="123"/>
        <v>2.8434109520481061</v>
      </c>
      <c r="Q1977" s="91">
        <f t="shared" ca="1" si="124"/>
        <v>3.9575606689020715E-3</v>
      </c>
      <c r="R1977" s="91">
        <f t="shared" ca="1" si="125"/>
        <v>6.5788551005399878</v>
      </c>
    </row>
    <row r="1978" spans="5:18" x14ac:dyDescent="0.25">
      <c r="E1978" s="76">
        <f t="shared" ca="1" si="122"/>
        <v>0.82663361833479276</v>
      </c>
      <c r="F1978" s="76">
        <f t="shared" ca="1" si="123"/>
        <v>6.6083011625461703</v>
      </c>
      <c r="Q1978" s="91">
        <f t="shared" ca="1" si="124"/>
        <v>0.12558496792909335</v>
      </c>
      <c r="R1978" s="91">
        <f t="shared" ca="1" si="125"/>
        <v>8.5402967752805594</v>
      </c>
    </row>
    <row r="1979" spans="5:18" x14ac:dyDescent="0.25">
      <c r="E1979" s="76">
        <f t="shared" ca="1" si="122"/>
        <v>0.76314448214466557</v>
      </c>
      <c r="F1979" s="76">
        <f t="shared" ca="1" si="123"/>
        <v>5.7952374788043732</v>
      </c>
      <c r="Q1979" s="91">
        <f t="shared" ca="1" si="124"/>
        <v>8.7092755437979341E-2</v>
      </c>
      <c r="R1979" s="91">
        <f t="shared" ca="1" si="125"/>
        <v>8.2153633897028673</v>
      </c>
    </row>
    <row r="1980" spans="5:18" x14ac:dyDescent="0.25">
      <c r="E1980" s="76">
        <f t="shared" ca="1" si="122"/>
        <v>0.74093101893178825</v>
      </c>
      <c r="F1980" s="76">
        <f t="shared" ca="1" si="123"/>
        <v>5.5600426447379521</v>
      </c>
      <c r="Q1980" s="91">
        <f t="shared" ca="1" si="124"/>
        <v>0.60565075820044112</v>
      </c>
      <c r="R1980" s="91">
        <f t="shared" ca="1" si="125"/>
        <v>11.380495712765518</v>
      </c>
    </row>
    <row r="1981" spans="5:18" x14ac:dyDescent="0.25">
      <c r="E1981" s="76">
        <f t="shared" ca="1" si="122"/>
        <v>0.58531652952650837</v>
      </c>
      <c r="F1981" s="76">
        <f t="shared" ca="1" si="123"/>
        <v>4.2885330425040564</v>
      </c>
      <c r="Q1981" s="91">
        <f t="shared" ca="1" si="124"/>
        <v>0.49660949846978464</v>
      </c>
      <c r="R1981" s="91">
        <f t="shared" ca="1" si="125"/>
        <v>10.71348909532832</v>
      </c>
    </row>
    <row r="1982" spans="5:18" x14ac:dyDescent="0.25">
      <c r="E1982" s="76">
        <f t="shared" ca="1" si="122"/>
        <v>0.12184424126729332</v>
      </c>
      <c r="F1982" s="76">
        <f t="shared" ca="1" si="123"/>
        <v>1.5654099290503294</v>
      </c>
      <c r="Q1982" s="91">
        <f t="shared" ca="1" si="124"/>
        <v>7.7065996240840207E-2</v>
      </c>
      <c r="R1982" s="91">
        <f t="shared" ca="1" si="125"/>
        <v>8.117570433761335</v>
      </c>
    </row>
    <row r="1983" spans="5:18" x14ac:dyDescent="0.25">
      <c r="E1983" s="76">
        <f t="shared" ca="1" si="122"/>
        <v>0.8747241828337744</v>
      </c>
      <c r="F1983" s="76">
        <f t="shared" ca="1" si="123"/>
        <v>7.4550886343767626</v>
      </c>
      <c r="Q1983" s="91">
        <f t="shared" ca="1" si="124"/>
        <v>0.72759474982854022</v>
      </c>
      <c r="R1983" s="91">
        <f t="shared" ca="1" si="125"/>
        <v>12.29133830868717</v>
      </c>
    </row>
    <row r="1984" spans="5:18" x14ac:dyDescent="0.25">
      <c r="E1984" s="76">
        <f t="shared" ca="1" si="122"/>
        <v>0.578645897385062</v>
      </c>
      <c r="F1984" s="76">
        <f t="shared" ca="1" si="123"/>
        <v>4.2435032346172736</v>
      </c>
      <c r="Q1984" s="91">
        <f t="shared" ca="1" si="124"/>
        <v>0.40151935714691456</v>
      </c>
      <c r="R1984" s="91">
        <f t="shared" ca="1" si="125"/>
        <v>10.183135406918707</v>
      </c>
    </row>
    <row r="1985" spans="5:18" x14ac:dyDescent="0.25">
      <c r="E1985" s="76">
        <f t="shared" ca="1" si="122"/>
        <v>0.74503447088967267</v>
      </c>
      <c r="F1985" s="76">
        <f t="shared" ca="1" si="123"/>
        <v>5.6020229247773541</v>
      </c>
      <c r="Q1985" s="91">
        <f t="shared" ca="1" si="124"/>
        <v>0.71755297701174225</v>
      </c>
      <c r="R1985" s="91">
        <f t="shared" ca="1" si="125"/>
        <v>12.205791909853586</v>
      </c>
    </row>
    <row r="1986" spans="5:18" x14ac:dyDescent="0.25">
      <c r="E1986" s="76">
        <f t="shared" ca="1" si="122"/>
        <v>0.89770564975878941</v>
      </c>
      <c r="F1986" s="76">
        <f t="shared" ca="1" si="123"/>
        <v>7.9874880523155518</v>
      </c>
      <c r="Q1986" s="91">
        <f t="shared" ca="1" si="124"/>
        <v>0.53458170660658932</v>
      </c>
      <c r="R1986" s="91">
        <f t="shared" ca="1" si="125"/>
        <v>10.935945163381648</v>
      </c>
    </row>
    <row r="1987" spans="5:18" x14ac:dyDescent="0.25">
      <c r="E1987" s="76">
        <f t="shared" ca="1" si="122"/>
        <v>0.23587015490587215</v>
      </c>
      <c r="F1987" s="76">
        <f t="shared" ca="1" si="123"/>
        <v>2.2778691559201731</v>
      </c>
      <c r="Q1987" s="91">
        <f t="shared" ca="1" si="124"/>
        <v>0.97387773695468161</v>
      </c>
      <c r="R1987" s="91">
        <f t="shared" ca="1" si="125"/>
        <v>17.263523551947927</v>
      </c>
    </row>
    <row r="1988" spans="5:18" x14ac:dyDescent="0.25">
      <c r="E1988" s="76">
        <f t="shared" ref="E1988:E2051" ca="1" si="126">RAND()</f>
        <v>0.91764088733733695</v>
      </c>
      <c r="F1988" s="76">
        <f t="shared" ref="F1988:F2051" ca="1" si="127">(((-LN(E1988))^(-$C$3)-1)*(1/$C$3))*$C$5+$C$4</f>
        <v>8.5626476855644178</v>
      </c>
      <c r="Q1988" s="91">
        <f t="shared" ref="Q1988:Q2051" ca="1" si="128">RAND()</f>
        <v>0.67452643515052313</v>
      </c>
      <c r="R1988" s="91">
        <f t="shared" ref="R1988:R2051" ca="1" si="129">-LN(-LN(Q1988))*$O$4+$O$3</f>
        <v>11.864106561961743</v>
      </c>
    </row>
    <row r="1989" spans="5:18" x14ac:dyDescent="0.25">
      <c r="E1989" s="76">
        <f t="shared" ca="1" si="126"/>
        <v>0.47378799030258534</v>
      </c>
      <c r="F1989" s="76">
        <f t="shared" ca="1" si="127"/>
        <v>3.5919846910869309</v>
      </c>
      <c r="Q1989" s="91">
        <f t="shared" ca="1" si="128"/>
        <v>0.9013523495856619</v>
      </c>
      <c r="R1989" s="91">
        <f t="shared" ca="1" si="129"/>
        <v>14.529441506351265</v>
      </c>
    </row>
    <row r="1990" spans="5:18" x14ac:dyDescent="0.25">
      <c r="E1990" s="76">
        <f t="shared" ca="1" si="126"/>
        <v>0.50779162342950579</v>
      </c>
      <c r="F1990" s="76">
        <f t="shared" ca="1" si="127"/>
        <v>3.7934841498093581</v>
      </c>
      <c r="Q1990" s="91">
        <f t="shared" ca="1" si="128"/>
        <v>0.62417106969486413</v>
      </c>
      <c r="R1990" s="91">
        <f t="shared" ca="1" si="129"/>
        <v>11.504390200409448</v>
      </c>
    </row>
    <row r="1991" spans="5:18" x14ac:dyDescent="0.25">
      <c r="E1991" s="76">
        <f t="shared" ca="1" si="126"/>
        <v>0.69322066771174351</v>
      </c>
      <c r="F1991" s="76">
        <f t="shared" ca="1" si="127"/>
        <v>5.1122853705012234</v>
      </c>
      <c r="Q1991" s="91">
        <f t="shared" ca="1" si="128"/>
        <v>0.20685393606436586</v>
      </c>
      <c r="R1991" s="91">
        <f t="shared" ca="1" si="129"/>
        <v>9.0905470011369776</v>
      </c>
    </row>
    <row r="1992" spans="5:18" x14ac:dyDescent="0.25">
      <c r="E1992" s="76">
        <f t="shared" ca="1" si="126"/>
        <v>0.3344813664408911</v>
      </c>
      <c r="F1992" s="76">
        <f t="shared" ca="1" si="127"/>
        <v>2.8189973203941827</v>
      </c>
      <c r="Q1992" s="91">
        <f t="shared" ca="1" si="128"/>
        <v>0.19236192440559996</v>
      </c>
      <c r="R1992" s="91">
        <f t="shared" ca="1" si="129"/>
        <v>9.0004180795039197</v>
      </c>
    </row>
    <row r="1993" spans="5:18" x14ac:dyDescent="0.25">
      <c r="E1993" s="76">
        <f t="shared" ca="1" si="126"/>
        <v>0.59292889733666077</v>
      </c>
      <c r="F1993" s="76">
        <f t="shared" ca="1" si="127"/>
        <v>4.340586049898409</v>
      </c>
      <c r="Q1993" s="91">
        <f t="shared" ca="1" si="128"/>
        <v>0.94593375989861528</v>
      </c>
      <c r="R1993" s="91">
        <f t="shared" ca="1" si="129"/>
        <v>15.779765344331633</v>
      </c>
    </row>
    <row r="1994" spans="5:18" x14ac:dyDescent="0.25">
      <c r="E1994" s="76">
        <f t="shared" ca="1" si="126"/>
        <v>0.27729037890250274</v>
      </c>
      <c r="F1994" s="76">
        <f t="shared" ca="1" si="127"/>
        <v>2.5082280580708112</v>
      </c>
      <c r="Q1994" s="91">
        <f t="shared" ca="1" si="128"/>
        <v>0.27283378386671342</v>
      </c>
      <c r="R1994" s="91">
        <f t="shared" ca="1" si="129"/>
        <v>9.4769760133373033</v>
      </c>
    </row>
    <row r="1995" spans="5:18" x14ac:dyDescent="0.25">
      <c r="E1995" s="76">
        <f t="shared" ca="1" si="126"/>
        <v>0.89025547614160416</v>
      </c>
      <c r="F1995" s="76">
        <f t="shared" ca="1" si="127"/>
        <v>7.8022963814808417</v>
      </c>
      <c r="Q1995" s="91">
        <f t="shared" ca="1" si="128"/>
        <v>0.37364265363624116</v>
      </c>
      <c r="R1995" s="91">
        <f t="shared" ca="1" si="129"/>
        <v>10.031333348149124</v>
      </c>
    </row>
    <row r="1996" spans="5:18" x14ac:dyDescent="0.25">
      <c r="E1996" s="76">
        <f t="shared" ca="1" si="126"/>
        <v>0.24295927908085158</v>
      </c>
      <c r="F1996" s="76">
        <f t="shared" ca="1" si="127"/>
        <v>2.3178417943225544</v>
      </c>
      <c r="Q1996" s="91">
        <f t="shared" ca="1" si="128"/>
        <v>0.68080896226447762</v>
      </c>
      <c r="R1996" s="91">
        <f t="shared" ca="1" si="129"/>
        <v>11.911760631122613</v>
      </c>
    </row>
    <row r="1997" spans="5:18" x14ac:dyDescent="0.25">
      <c r="E1997" s="76">
        <f t="shared" ca="1" si="126"/>
        <v>0.22301844467151521</v>
      </c>
      <c r="F1997" s="76">
        <f t="shared" ca="1" si="127"/>
        <v>2.2046489336962778</v>
      </c>
      <c r="Q1997" s="91">
        <f t="shared" ca="1" si="128"/>
        <v>0.61527790042234676</v>
      </c>
      <c r="R1997" s="91">
        <f t="shared" ca="1" si="129"/>
        <v>11.444405499241327</v>
      </c>
    </row>
    <row r="1998" spans="5:18" x14ac:dyDescent="0.25">
      <c r="E1998" s="76">
        <f t="shared" ca="1" si="126"/>
        <v>0.67562158582566678</v>
      </c>
      <c r="F1998" s="76">
        <f t="shared" ca="1" si="127"/>
        <v>4.9628076888810853</v>
      </c>
      <c r="Q1998" s="91">
        <f t="shared" ca="1" si="128"/>
        <v>0.33027720713372044</v>
      </c>
      <c r="R1998" s="91">
        <f t="shared" ca="1" si="129"/>
        <v>9.7952064237492227</v>
      </c>
    </row>
    <row r="1999" spans="5:18" x14ac:dyDescent="0.25">
      <c r="E1999" s="76">
        <f t="shared" ca="1" si="126"/>
        <v>0.25000572883548311</v>
      </c>
      <c r="F1999" s="76">
        <f t="shared" ca="1" si="127"/>
        <v>2.3573172518281456</v>
      </c>
      <c r="Q1999" s="91">
        <f t="shared" ca="1" si="128"/>
        <v>0.78343516383966716</v>
      </c>
      <c r="R1999" s="91">
        <f t="shared" ca="1" si="129"/>
        <v>12.820625227212151</v>
      </c>
    </row>
    <row r="2000" spans="5:18" x14ac:dyDescent="0.25">
      <c r="E2000" s="76">
        <f t="shared" ca="1" si="126"/>
        <v>0.16048670277256649</v>
      </c>
      <c r="F2000" s="76">
        <f t="shared" ca="1" si="127"/>
        <v>1.8276321827653348</v>
      </c>
      <c r="Q2000" s="91">
        <f t="shared" ca="1" si="128"/>
        <v>0.68085800977573241</v>
      </c>
      <c r="R2000" s="91">
        <f t="shared" ca="1" si="129"/>
        <v>11.912135414482986</v>
      </c>
    </row>
    <row r="2001" spans="5:18" x14ac:dyDescent="0.25">
      <c r="E2001" s="76">
        <f t="shared" ca="1" si="126"/>
        <v>0.8868892115018332</v>
      </c>
      <c r="F2001" s="76">
        <f t="shared" ca="1" si="127"/>
        <v>7.7228839975156411</v>
      </c>
      <c r="Q2001" s="91">
        <f t="shared" ca="1" si="128"/>
        <v>0.68322615994492131</v>
      </c>
      <c r="R2001" s="91">
        <f t="shared" ca="1" si="129"/>
        <v>11.930282724395802</v>
      </c>
    </row>
    <row r="2002" spans="5:18" x14ac:dyDescent="0.25">
      <c r="E2002" s="76">
        <f t="shared" ca="1" si="126"/>
        <v>0.38958258968681136</v>
      </c>
      <c r="F2002" s="76">
        <f t="shared" ca="1" si="127"/>
        <v>3.1184072039897366</v>
      </c>
      <c r="Q2002" s="91">
        <f t="shared" ca="1" si="128"/>
        <v>9.8012760019103418E-2</v>
      </c>
      <c r="R2002" s="91">
        <f t="shared" ca="1" si="129"/>
        <v>8.3145759014851031</v>
      </c>
    </row>
    <row r="2003" spans="5:18" x14ac:dyDescent="0.25">
      <c r="E2003" s="76">
        <f t="shared" ca="1" si="126"/>
        <v>0.11282473123495729</v>
      </c>
      <c r="F2003" s="76">
        <f t="shared" ca="1" si="127"/>
        <v>1.4989091278624951</v>
      </c>
      <c r="Q2003" s="91">
        <f t="shared" ca="1" si="128"/>
        <v>0.26110989969666687</v>
      </c>
      <c r="R2003" s="91">
        <f t="shared" ca="1" si="129"/>
        <v>9.410465341755101</v>
      </c>
    </row>
    <row r="2004" spans="5:18" x14ac:dyDescent="0.25">
      <c r="E2004" s="76">
        <f t="shared" ca="1" si="126"/>
        <v>0.91461539131392833</v>
      </c>
      <c r="F2004" s="76">
        <f t="shared" ca="1" si="127"/>
        <v>8.4664480361909575</v>
      </c>
      <c r="Q2004" s="91">
        <f t="shared" ca="1" si="128"/>
        <v>0.42398587168031787</v>
      </c>
      <c r="R2004" s="91">
        <f t="shared" ca="1" si="129"/>
        <v>10.306173818098062</v>
      </c>
    </row>
    <row r="2005" spans="5:18" x14ac:dyDescent="0.25">
      <c r="E2005" s="76">
        <f t="shared" ca="1" si="126"/>
        <v>0.10565297630498782</v>
      </c>
      <c r="F2005" s="76">
        <f t="shared" ca="1" si="127"/>
        <v>1.4441303525244948</v>
      </c>
      <c r="Q2005" s="91">
        <f t="shared" ca="1" si="128"/>
        <v>0.37580314567955753</v>
      </c>
      <c r="R2005" s="91">
        <f t="shared" ca="1" si="129"/>
        <v>10.04308103742078</v>
      </c>
    </row>
    <row r="2006" spans="5:18" x14ac:dyDescent="0.25">
      <c r="E2006" s="76">
        <f t="shared" ca="1" si="126"/>
        <v>9.0594210794110452E-2</v>
      </c>
      <c r="F2006" s="76">
        <f t="shared" ca="1" si="127"/>
        <v>1.3224767224456375</v>
      </c>
      <c r="Q2006" s="91">
        <f t="shared" ca="1" si="128"/>
        <v>0.88102668137584972</v>
      </c>
      <c r="R2006" s="91">
        <f t="shared" ca="1" si="129"/>
        <v>14.132381553452202</v>
      </c>
    </row>
    <row r="2007" spans="5:18" x14ac:dyDescent="0.25">
      <c r="E2007" s="76">
        <f t="shared" ca="1" si="126"/>
        <v>0.68250107105037294</v>
      </c>
      <c r="F2007" s="76">
        <f t="shared" ca="1" si="127"/>
        <v>5.0203725273466144</v>
      </c>
      <c r="Q2007" s="91">
        <f t="shared" ca="1" si="128"/>
        <v>0.96041918692053507</v>
      </c>
      <c r="R2007" s="91">
        <f t="shared" ca="1" si="129"/>
        <v>16.41857206932934</v>
      </c>
    </row>
    <row r="2008" spans="5:18" x14ac:dyDescent="0.25">
      <c r="E2008" s="76">
        <f t="shared" ca="1" si="126"/>
        <v>0.98916054541255671</v>
      </c>
      <c r="F2008" s="76">
        <f t="shared" ca="1" si="127"/>
        <v>14.426267786284413</v>
      </c>
      <c r="Q2008" s="91">
        <f t="shared" ca="1" si="128"/>
        <v>2.083346946587572E-2</v>
      </c>
      <c r="R2008" s="91">
        <f t="shared" ca="1" si="129"/>
        <v>7.2928737806104866</v>
      </c>
    </row>
    <row r="2009" spans="5:18" x14ac:dyDescent="0.25">
      <c r="E2009" s="76">
        <f t="shared" ca="1" si="126"/>
        <v>0.85545083037639902</v>
      </c>
      <c r="F2009" s="76">
        <f t="shared" ca="1" si="127"/>
        <v>7.0814308671218136</v>
      </c>
      <c r="Q2009" s="91">
        <f t="shared" ca="1" si="128"/>
        <v>0.94558562998438878</v>
      </c>
      <c r="R2009" s="91">
        <f t="shared" ca="1" si="129"/>
        <v>15.766564049247419</v>
      </c>
    </row>
    <row r="2010" spans="5:18" x14ac:dyDescent="0.25">
      <c r="E2010" s="76">
        <f t="shared" ca="1" si="126"/>
        <v>1.9689374152420891E-2</v>
      </c>
      <c r="F2010" s="76">
        <f t="shared" ca="1" si="127"/>
        <v>0.44280912064301692</v>
      </c>
      <c r="Q2010" s="91">
        <f t="shared" ca="1" si="128"/>
        <v>3.30693475402144E-3</v>
      </c>
      <c r="R2010" s="91">
        <f t="shared" ca="1" si="129"/>
        <v>6.5149548382232823</v>
      </c>
    </row>
    <row r="2011" spans="5:18" x14ac:dyDescent="0.25">
      <c r="E2011" s="76">
        <f t="shared" ca="1" si="126"/>
        <v>0.32795513846329238</v>
      </c>
      <c r="F2011" s="76">
        <f t="shared" ca="1" si="127"/>
        <v>2.7836875046993477</v>
      </c>
      <c r="Q2011" s="91">
        <f t="shared" ca="1" si="128"/>
        <v>0.13559845876389798</v>
      </c>
      <c r="R2011" s="91">
        <f t="shared" ca="1" si="129"/>
        <v>8.6156493134535541</v>
      </c>
    </row>
    <row r="2012" spans="5:18" x14ac:dyDescent="0.25">
      <c r="E2012" s="76">
        <f t="shared" ca="1" si="126"/>
        <v>1.2079013084674739E-2</v>
      </c>
      <c r="F2012" s="76">
        <f t="shared" ca="1" si="127"/>
        <v>0.2394846347901054</v>
      </c>
      <c r="Q2012" s="91">
        <f t="shared" ca="1" si="128"/>
        <v>0.17069664464192846</v>
      </c>
      <c r="R2012" s="91">
        <f t="shared" ca="1" si="129"/>
        <v>8.8604521837216232</v>
      </c>
    </row>
    <row r="2013" spans="5:18" x14ac:dyDescent="0.25">
      <c r="E2013" s="76">
        <f t="shared" ca="1" si="126"/>
        <v>2.1830856945174948E-2</v>
      </c>
      <c r="F2013" s="76">
        <f t="shared" ca="1" si="127"/>
        <v>0.48933571691431821</v>
      </c>
      <c r="Q2013" s="91">
        <f t="shared" ca="1" si="128"/>
        <v>0.96888254800800999</v>
      </c>
      <c r="R2013" s="91">
        <f t="shared" ca="1" si="129"/>
        <v>16.908444311092627</v>
      </c>
    </row>
    <row r="2014" spans="5:18" x14ac:dyDescent="0.25">
      <c r="E2014" s="76">
        <f t="shared" ca="1" si="126"/>
        <v>0.97278744750258173</v>
      </c>
      <c r="F2014" s="76">
        <f t="shared" ca="1" si="127"/>
        <v>11.638834714397339</v>
      </c>
      <c r="Q2014" s="91">
        <f t="shared" ca="1" si="128"/>
        <v>0.90713804540697707</v>
      </c>
      <c r="R2014" s="91">
        <f t="shared" ca="1" si="129"/>
        <v>14.656613340542751</v>
      </c>
    </row>
    <row r="2015" spans="5:18" x14ac:dyDescent="0.25">
      <c r="E2015" s="76">
        <f t="shared" ca="1" si="126"/>
        <v>0.30856934353430243</v>
      </c>
      <c r="F2015" s="76">
        <f t="shared" ca="1" si="127"/>
        <v>2.6786965705430794</v>
      </c>
      <c r="Q2015" s="91">
        <f t="shared" ca="1" si="128"/>
        <v>0.57119570026368771</v>
      </c>
      <c r="R2015" s="91">
        <f t="shared" ca="1" si="129"/>
        <v>11.159553436770283</v>
      </c>
    </row>
    <row r="2016" spans="5:18" x14ac:dyDescent="0.25">
      <c r="E2016" s="76">
        <f t="shared" ca="1" si="126"/>
        <v>0.5685507585811751</v>
      </c>
      <c r="F2016" s="76">
        <f t="shared" ca="1" si="127"/>
        <v>4.1763415478298578</v>
      </c>
      <c r="Q2016" s="91">
        <f t="shared" ca="1" si="128"/>
        <v>0.54870178695587479</v>
      </c>
      <c r="R2016" s="91">
        <f t="shared" ca="1" si="129"/>
        <v>11.020984098102597</v>
      </c>
    </row>
    <row r="2017" spans="5:18" x14ac:dyDescent="0.25">
      <c r="E2017" s="76">
        <f t="shared" ca="1" si="126"/>
        <v>0.99222591246805503</v>
      </c>
      <c r="F2017" s="76">
        <f t="shared" ca="1" si="127"/>
        <v>15.493440002460542</v>
      </c>
      <c r="Q2017" s="91">
        <f t="shared" ca="1" si="128"/>
        <v>0.4968549515405587</v>
      </c>
      <c r="R2017" s="91">
        <f t="shared" ca="1" si="129"/>
        <v>10.714901508207973</v>
      </c>
    </row>
    <row r="2018" spans="5:18" x14ac:dyDescent="0.25">
      <c r="E2018" s="76">
        <f t="shared" ca="1" si="126"/>
        <v>0.15194200897581389</v>
      </c>
      <c r="F2018" s="76">
        <f t="shared" ca="1" si="127"/>
        <v>1.7722356313797101</v>
      </c>
      <c r="Q2018" s="91">
        <f t="shared" ca="1" si="128"/>
        <v>0.61791484575606814</v>
      </c>
      <c r="R2018" s="91">
        <f t="shared" ca="1" si="129"/>
        <v>11.462094308949291</v>
      </c>
    </row>
    <row r="2019" spans="5:18" x14ac:dyDescent="0.25">
      <c r="E2019" s="76">
        <f t="shared" ca="1" si="126"/>
        <v>0.36242281419332845</v>
      </c>
      <c r="F2019" s="76">
        <f t="shared" ca="1" si="127"/>
        <v>2.9703555996818083</v>
      </c>
      <c r="Q2019" s="91">
        <f t="shared" ca="1" si="128"/>
        <v>0.56308756860264975</v>
      </c>
      <c r="R2019" s="91">
        <f t="shared" ca="1" si="129"/>
        <v>11.109136662731668</v>
      </c>
    </row>
    <row r="2020" spans="5:18" x14ac:dyDescent="0.25">
      <c r="E2020" s="76">
        <f t="shared" ca="1" si="126"/>
        <v>0.1435132317890756</v>
      </c>
      <c r="F2020" s="76">
        <f t="shared" ca="1" si="127"/>
        <v>1.7163045299470054</v>
      </c>
      <c r="Q2020" s="91">
        <f t="shared" ca="1" si="128"/>
        <v>0.25664033520779705</v>
      </c>
      <c r="R2020" s="91">
        <f t="shared" ca="1" si="129"/>
        <v>9.3849134742797631</v>
      </c>
    </row>
    <row r="2021" spans="5:18" x14ac:dyDescent="0.25">
      <c r="E2021" s="76">
        <f t="shared" ca="1" si="126"/>
        <v>0.39237400848646509</v>
      </c>
      <c r="F2021" s="76">
        <f t="shared" ca="1" si="127"/>
        <v>3.1337081646269889</v>
      </c>
      <c r="Q2021" s="91">
        <f t="shared" ca="1" si="128"/>
        <v>0.82638663592844752</v>
      </c>
      <c r="R2021" s="91">
        <f t="shared" ca="1" si="129"/>
        <v>13.314185848499362</v>
      </c>
    </row>
    <row r="2022" spans="5:18" x14ac:dyDescent="0.25">
      <c r="E2022" s="76">
        <f t="shared" ca="1" si="126"/>
        <v>0.34688092017338323</v>
      </c>
      <c r="F2022" s="76">
        <f t="shared" ca="1" si="127"/>
        <v>2.8861027957792058</v>
      </c>
      <c r="Q2022" s="91">
        <f t="shared" ca="1" si="128"/>
        <v>0.9621766988681919</v>
      </c>
      <c r="R2022" s="91">
        <f t="shared" ca="1" si="129"/>
        <v>16.511226588292054</v>
      </c>
    </row>
    <row r="2023" spans="5:18" x14ac:dyDescent="0.25">
      <c r="E2023" s="76">
        <f t="shared" ca="1" si="126"/>
        <v>0.93594157721141447</v>
      </c>
      <c r="F2023" s="76">
        <f t="shared" ca="1" si="127"/>
        <v>9.238725677488608</v>
      </c>
      <c r="Q2023" s="91">
        <f t="shared" ca="1" si="128"/>
        <v>0.80327750455684888</v>
      </c>
      <c r="R2023" s="91">
        <f t="shared" ca="1" si="129"/>
        <v>13.036864513239795</v>
      </c>
    </row>
    <row r="2024" spans="5:18" x14ac:dyDescent="0.25">
      <c r="E2024" s="76">
        <f t="shared" ca="1" si="126"/>
        <v>0.83287603828702805</v>
      </c>
      <c r="F2024" s="76">
        <f t="shared" ca="1" si="127"/>
        <v>6.7036725799492043</v>
      </c>
      <c r="Q2024" s="91">
        <f t="shared" ca="1" si="128"/>
        <v>0.46378523247448877</v>
      </c>
      <c r="R2024" s="91">
        <f t="shared" ca="1" si="129"/>
        <v>10.527062283123428</v>
      </c>
    </row>
    <row r="2025" spans="5:18" x14ac:dyDescent="0.25">
      <c r="E2025" s="76">
        <f t="shared" ca="1" si="126"/>
        <v>0.31877232090575858</v>
      </c>
      <c r="F2025" s="76">
        <f t="shared" ca="1" si="127"/>
        <v>2.7339855105875017</v>
      </c>
      <c r="Q2025" s="91">
        <f t="shared" ca="1" si="128"/>
        <v>9.3122568498478886E-2</v>
      </c>
      <c r="R2025" s="91">
        <f t="shared" ca="1" si="129"/>
        <v>8.2709832903313369</v>
      </c>
    </row>
    <row r="2026" spans="5:18" x14ac:dyDescent="0.25">
      <c r="E2026" s="76">
        <f t="shared" ca="1" si="126"/>
        <v>0.4928979312635795</v>
      </c>
      <c r="F2026" s="76">
        <f t="shared" ca="1" si="127"/>
        <v>3.704284486582023</v>
      </c>
      <c r="Q2026" s="91">
        <f t="shared" ca="1" si="128"/>
        <v>0.19935565383354792</v>
      </c>
      <c r="R2026" s="91">
        <f t="shared" ca="1" si="129"/>
        <v>9.044224013133574</v>
      </c>
    </row>
    <row r="2027" spans="5:18" x14ac:dyDescent="0.25">
      <c r="E2027" s="76">
        <f t="shared" ca="1" si="126"/>
        <v>0.14401345395362997</v>
      </c>
      <c r="F2027" s="76">
        <f t="shared" ca="1" si="127"/>
        <v>1.7196624072757967</v>
      </c>
      <c r="Q2027" s="91">
        <f t="shared" ca="1" si="128"/>
        <v>3.0265103433728124E-2</v>
      </c>
      <c r="R2027" s="91">
        <f t="shared" ca="1" si="129"/>
        <v>7.4957545116420041</v>
      </c>
    </row>
    <row r="2028" spans="5:18" x14ac:dyDescent="0.25">
      <c r="E2028" s="76">
        <f t="shared" ca="1" si="126"/>
        <v>0.70977875373884902</v>
      </c>
      <c r="F2028" s="76">
        <f t="shared" ca="1" si="127"/>
        <v>5.2600258590772437</v>
      </c>
      <c r="Q2028" s="91">
        <f t="shared" ca="1" si="128"/>
        <v>0.61648747718169128</v>
      </c>
      <c r="R2028" s="91">
        <f t="shared" ca="1" si="129"/>
        <v>11.452509394383963</v>
      </c>
    </row>
    <row r="2029" spans="5:18" x14ac:dyDescent="0.25">
      <c r="E2029" s="76">
        <f t="shared" ca="1" si="126"/>
        <v>0.10014072863593915</v>
      </c>
      <c r="F2029" s="76">
        <f t="shared" ca="1" si="127"/>
        <v>1.4007260374345605</v>
      </c>
      <c r="Q2029" s="91">
        <f t="shared" ca="1" si="128"/>
        <v>9.4512335211492271E-2</v>
      </c>
      <c r="R2029" s="91">
        <f t="shared" ca="1" si="129"/>
        <v>8.2835032702547053</v>
      </c>
    </row>
    <row r="2030" spans="5:18" x14ac:dyDescent="0.25">
      <c r="E2030" s="76">
        <f t="shared" ca="1" si="126"/>
        <v>6.3321980491995111E-2</v>
      </c>
      <c r="F2030" s="76">
        <f t="shared" ca="1" si="127"/>
        <v>1.0695192273862948</v>
      </c>
      <c r="Q2030" s="91">
        <f t="shared" ca="1" si="128"/>
        <v>0.12020109128999856</v>
      </c>
      <c r="R2030" s="91">
        <f t="shared" ca="1" si="129"/>
        <v>8.4984992298739126</v>
      </c>
    </row>
    <row r="2031" spans="5:18" x14ac:dyDescent="0.25">
      <c r="E2031" s="76">
        <f t="shared" ca="1" si="126"/>
        <v>0.49058364441029989</v>
      </c>
      <c r="F2031" s="76">
        <f t="shared" ca="1" si="127"/>
        <v>3.6905611492208763</v>
      </c>
      <c r="Q2031" s="91">
        <f t="shared" ca="1" si="128"/>
        <v>0.84772784595402528</v>
      </c>
      <c r="R2031" s="91">
        <f t="shared" ca="1" si="129"/>
        <v>13.601249729028629</v>
      </c>
    </row>
    <row r="2032" spans="5:18" x14ac:dyDescent="0.25">
      <c r="E2032" s="76">
        <f t="shared" ca="1" si="126"/>
        <v>5.6019442611425885E-2</v>
      </c>
      <c r="F2032" s="76">
        <f t="shared" ca="1" si="127"/>
        <v>0.99118408375596667</v>
      </c>
      <c r="Q2032" s="91">
        <f t="shared" ca="1" si="128"/>
        <v>0.42257023999337906</v>
      </c>
      <c r="R2032" s="91">
        <f t="shared" ca="1" si="129"/>
        <v>10.298393547255188</v>
      </c>
    </row>
    <row r="2033" spans="5:18" x14ac:dyDescent="0.25">
      <c r="E2033" s="76">
        <f t="shared" ca="1" si="126"/>
        <v>0.76312637965655905</v>
      </c>
      <c r="F2033" s="76">
        <f t="shared" ca="1" si="127"/>
        <v>5.7950374460721727</v>
      </c>
      <c r="Q2033" s="91">
        <f t="shared" ca="1" si="128"/>
        <v>0.50148521281285519</v>
      </c>
      <c r="R2033" s="91">
        <f t="shared" ca="1" si="129"/>
        <v>10.741602336247562</v>
      </c>
    </row>
    <row r="2034" spans="5:18" x14ac:dyDescent="0.25">
      <c r="E2034" s="76">
        <f t="shared" ca="1" si="126"/>
        <v>6.0623730541577214E-2</v>
      </c>
      <c r="F2034" s="76">
        <f t="shared" ca="1" si="127"/>
        <v>1.0412497596011767</v>
      </c>
      <c r="Q2034" s="91">
        <f t="shared" ca="1" si="128"/>
        <v>0.91875647181937148</v>
      </c>
      <c r="R2034" s="91">
        <f t="shared" ca="1" si="129"/>
        <v>14.936472331594153</v>
      </c>
    </row>
    <row r="2035" spans="5:18" x14ac:dyDescent="0.25">
      <c r="E2035" s="76">
        <f t="shared" ca="1" si="126"/>
        <v>5.8617271944784499E-2</v>
      </c>
      <c r="F2035" s="76">
        <f t="shared" ca="1" si="127"/>
        <v>1.0197291340568877</v>
      </c>
      <c r="Q2035" s="91">
        <f t="shared" ca="1" si="128"/>
        <v>0.41321091663817044</v>
      </c>
      <c r="R2035" s="91">
        <f t="shared" ca="1" si="129"/>
        <v>10.247055484593883</v>
      </c>
    </row>
    <row r="2036" spans="5:18" x14ac:dyDescent="0.25">
      <c r="E2036" s="76">
        <f t="shared" ca="1" si="126"/>
        <v>0.59191296832505136</v>
      </c>
      <c r="F2036" s="76">
        <f t="shared" ca="1" si="127"/>
        <v>4.3335969656148627</v>
      </c>
      <c r="Q2036" s="91">
        <f t="shared" ca="1" si="128"/>
        <v>0.50304882486831082</v>
      </c>
      <c r="R2036" s="91">
        <f t="shared" ca="1" si="129"/>
        <v>10.750643886501276</v>
      </c>
    </row>
    <row r="2037" spans="5:18" x14ac:dyDescent="0.25">
      <c r="E2037" s="76">
        <f t="shared" ca="1" si="126"/>
        <v>0.22980056470087518</v>
      </c>
      <c r="F2037" s="76">
        <f t="shared" ca="1" si="127"/>
        <v>2.2434178135219569</v>
      </c>
      <c r="Q2037" s="91">
        <f t="shared" ca="1" si="128"/>
        <v>0.70336990740105265</v>
      </c>
      <c r="R2037" s="91">
        <f t="shared" ca="1" si="129"/>
        <v>12.088973670781275</v>
      </c>
    </row>
    <row r="2038" spans="5:18" x14ac:dyDescent="0.25">
      <c r="E2038" s="76">
        <f t="shared" ca="1" si="126"/>
        <v>2.9133778997826321E-2</v>
      </c>
      <c r="F2038" s="76">
        <f t="shared" ca="1" si="127"/>
        <v>0.62708612901092264</v>
      </c>
      <c r="Q2038" s="91">
        <f t="shared" ca="1" si="128"/>
        <v>0.79686999177357332</v>
      </c>
      <c r="R2038" s="91">
        <f t="shared" ca="1" si="129"/>
        <v>12.965049055668178</v>
      </c>
    </row>
    <row r="2039" spans="5:18" x14ac:dyDescent="0.25">
      <c r="E2039" s="76">
        <f t="shared" ca="1" si="126"/>
        <v>0.4684948290844978</v>
      </c>
      <c r="F2039" s="76">
        <f t="shared" ca="1" si="127"/>
        <v>3.5612676782387815</v>
      </c>
      <c r="Q2039" s="91">
        <f t="shared" ca="1" si="128"/>
        <v>3.2388790200969519E-2</v>
      </c>
      <c r="R2039" s="91">
        <f t="shared" ca="1" si="129"/>
        <v>7.53491277383936</v>
      </c>
    </row>
    <row r="2040" spans="5:18" x14ac:dyDescent="0.25">
      <c r="E2040" s="76">
        <f t="shared" ca="1" si="126"/>
        <v>0.23772000365995083</v>
      </c>
      <c r="F2040" s="76">
        <f t="shared" ca="1" si="127"/>
        <v>2.2883262234688901</v>
      </c>
      <c r="Q2040" s="91">
        <f t="shared" ca="1" si="128"/>
        <v>0.44397931420382153</v>
      </c>
      <c r="R2040" s="91">
        <f t="shared" ca="1" si="129"/>
        <v>10.416565771854771</v>
      </c>
    </row>
    <row r="2041" spans="5:18" x14ac:dyDescent="0.25">
      <c r="E2041" s="76">
        <f t="shared" ca="1" si="126"/>
        <v>0.34519665759810514</v>
      </c>
      <c r="F2041" s="76">
        <f t="shared" ca="1" si="127"/>
        <v>2.876984021475006</v>
      </c>
      <c r="Q2041" s="91">
        <f t="shared" ca="1" si="128"/>
        <v>0.60000535273576638</v>
      </c>
      <c r="R2041" s="91">
        <f t="shared" ca="1" si="129"/>
        <v>11.343488912989574</v>
      </c>
    </row>
    <row r="2042" spans="5:18" x14ac:dyDescent="0.25">
      <c r="E2042" s="76">
        <f t="shared" ca="1" si="126"/>
        <v>0.32138999219158715</v>
      </c>
      <c r="F2042" s="76">
        <f t="shared" ca="1" si="127"/>
        <v>2.7481576098404354</v>
      </c>
      <c r="Q2042" s="91">
        <f t="shared" ca="1" si="128"/>
        <v>0.47085396392622614</v>
      </c>
      <c r="R2042" s="91">
        <f t="shared" ca="1" si="129"/>
        <v>10.566829611329007</v>
      </c>
    </row>
    <row r="2043" spans="5:18" x14ac:dyDescent="0.25">
      <c r="E2043" s="76">
        <f t="shared" ca="1" si="126"/>
        <v>4.4755537399510992E-2</v>
      </c>
      <c r="F2043" s="76">
        <f t="shared" ca="1" si="127"/>
        <v>0.85674510058212094</v>
      </c>
      <c r="Q2043" s="91">
        <f t="shared" ca="1" si="128"/>
        <v>0.59751898478564658</v>
      </c>
      <c r="R2043" s="91">
        <f t="shared" ca="1" si="129"/>
        <v>11.327296286494335</v>
      </c>
    </row>
    <row r="2044" spans="5:18" x14ac:dyDescent="0.25">
      <c r="E2044" s="76">
        <f t="shared" ca="1" si="126"/>
        <v>0.37119470158172485</v>
      </c>
      <c r="F2044" s="76">
        <f t="shared" ca="1" si="127"/>
        <v>3.018031991611438</v>
      </c>
      <c r="Q2044" s="91">
        <f t="shared" ca="1" si="128"/>
        <v>0.28161251810294463</v>
      </c>
      <c r="R2044" s="91">
        <f t="shared" ca="1" si="129"/>
        <v>9.5263438965521345</v>
      </c>
    </row>
    <row r="2045" spans="5:18" x14ac:dyDescent="0.25">
      <c r="E2045" s="76">
        <f t="shared" ca="1" si="126"/>
        <v>9.2897990261779584E-2</v>
      </c>
      <c r="F2045" s="76">
        <f t="shared" ca="1" si="127"/>
        <v>1.3417480277797806</v>
      </c>
      <c r="Q2045" s="91">
        <f t="shared" ca="1" si="128"/>
        <v>0.58113761640104578</v>
      </c>
      <c r="R2045" s="91">
        <f t="shared" ca="1" si="129"/>
        <v>11.22214775900586</v>
      </c>
    </row>
    <row r="2046" spans="5:18" x14ac:dyDescent="0.25">
      <c r="E2046" s="76">
        <f t="shared" ca="1" si="126"/>
        <v>0.96908808177799111</v>
      </c>
      <c r="F2046" s="76">
        <f t="shared" ca="1" si="127"/>
        <v>11.27075108706592</v>
      </c>
      <c r="Q2046" s="91">
        <f t="shared" ca="1" si="128"/>
        <v>0.2652133821073297</v>
      </c>
      <c r="R2046" s="91">
        <f t="shared" ca="1" si="129"/>
        <v>9.433826095658814</v>
      </c>
    </row>
    <row r="2047" spans="5:18" x14ac:dyDescent="0.25">
      <c r="E2047" s="76">
        <f t="shared" ca="1" si="126"/>
        <v>0.76860641980317901</v>
      </c>
      <c r="F2047" s="76">
        <f t="shared" ca="1" si="127"/>
        <v>5.8562683582278448</v>
      </c>
      <c r="Q2047" s="91">
        <f t="shared" ca="1" si="128"/>
        <v>0.8875551660740425</v>
      </c>
      <c r="R2047" s="91">
        <f t="shared" ca="1" si="129"/>
        <v>14.25248607890633</v>
      </c>
    </row>
    <row r="2048" spans="5:18" x14ac:dyDescent="0.25">
      <c r="E2048" s="76">
        <f t="shared" ca="1" si="126"/>
        <v>0.52155558934732515</v>
      </c>
      <c r="F2048" s="76">
        <f t="shared" ca="1" si="127"/>
        <v>3.8773772417634662</v>
      </c>
      <c r="Q2048" s="91">
        <f t="shared" ca="1" si="128"/>
        <v>0.26936580644048791</v>
      </c>
      <c r="R2048" s="91">
        <f t="shared" ca="1" si="129"/>
        <v>9.4573749389305615</v>
      </c>
    </row>
    <row r="2049" spans="5:18" x14ac:dyDescent="0.25">
      <c r="E2049" s="76">
        <f t="shared" ca="1" si="126"/>
        <v>0.31129180596944284</v>
      </c>
      <c r="F2049" s="76">
        <f t="shared" ca="1" si="127"/>
        <v>2.6934587370635672</v>
      </c>
      <c r="Q2049" s="91">
        <f t="shared" ca="1" si="128"/>
        <v>0.42507536735623241</v>
      </c>
      <c r="R2049" s="91">
        <f t="shared" ca="1" si="129"/>
        <v>10.312164576441965</v>
      </c>
    </row>
    <row r="2050" spans="5:18" x14ac:dyDescent="0.25">
      <c r="E2050" s="76">
        <f t="shared" ca="1" si="126"/>
        <v>0.47710627141118833</v>
      </c>
      <c r="F2050" s="76">
        <f t="shared" ca="1" si="127"/>
        <v>3.6113236756545692</v>
      </c>
      <c r="Q2050" s="91">
        <f t="shared" ca="1" si="128"/>
        <v>0.74415390258785263</v>
      </c>
      <c r="R2050" s="91">
        <f t="shared" ca="1" si="129"/>
        <v>12.438122751402698</v>
      </c>
    </row>
    <row r="2051" spans="5:18" x14ac:dyDescent="0.25">
      <c r="E2051" s="76">
        <f t="shared" ca="1" si="126"/>
        <v>0.46370170442166947</v>
      </c>
      <c r="F2051" s="76">
        <f t="shared" ca="1" si="127"/>
        <v>3.5335872510421957</v>
      </c>
      <c r="Q2051" s="91">
        <f t="shared" ca="1" si="128"/>
        <v>0.95383437786325553</v>
      </c>
      <c r="R2051" s="91">
        <f t="shared" ca="1" si="129"/>
        <v>16.103960667606607</v>
      </c>
    </row>
    <row r="2052" spans="5:18" x14ac:dyDescent="0.25">
      <c r="E2052" s="76">
        <f t="shared" ref="E2052:E2115" ca="1" si="130">RAND()</f>
        <v>5.2652977715291205E-2</v>
      </c>
      <c r="F2052" s="76">
        <f t="shared" ref="F2052:F2115" ca="1" si="131">(((-LN(E2052))^(-$C$3)-1)*(1/$C$3))*$C$5+$C$4</f>
        <v>0.95294646687340512</v>
      </c>
      <c r="Q2052" s="91">
        <f t="shared" ref="Q2052:Q2115" ca="1" si="132">RAND()</f>
        <v>0.95230236178152627</v>
      </c>
      <c r="R2052" s="91">
        <f t="shared" ref="R2052:R2115" ca="1" si="133">-LN(-LN(Q2052))*$O$4+$O$3</f>
        <v>16.03707314440782</v>
      </c>
    </row>
    <row r="2053" spans="5:18" x14ac:dyDescent="0.25">
      <c r="E2053" s="76">
        <f t="shared" ca="1" si="130"/>
        <v>0.24238282078171192</v>
      </c>
      <c r="F2053" s="76">
        <f t="shared" ca="1" si="131"/>
        <v>2.3146014282235701</v>
      </c>
      <c r="Q2053" s="91">
        <f t="shared" ca="1" si="132"/>
        <v>2.721868410690087E-2</v>
      </c>
      <c r="R2053" s="91">
        <f t="shared" ca="1" si="133"/>
        <v>7.4359936608243622</v>
      </c>
    </row>
    <row r="2054" spans="5:18" x14ac:dyDescent="0.25">
      <c r="E2054" s="76">
        <f t="shared" ca="1" si="130"/>
        <v>0.47110292861366454</v>
      </c>
      <c r="F2054" s="76">
        <f t="shared" ca="1" si="131"/>
        <v>3.5763829668407894</v>
      </c>
      <c r="Q2054" s="91">
        <f t="shared" ca="1" si="132"/>
        <v>0.94702093803120313</v>
      </c>
      <c r="R2054" s="91">
        <f t="shared" ca="1" si="133"/>
        <v>15.821529841460062</v>
      </c>
    </row>
    <row r="2055" spans="5:18" x14ac:dyDescent="0.25">
      <c r="E2055" s="76">
        <f t="shared" ca="1" si="130"/>
        <v>0.73488462487557982</v>
      </c>
      <c r="F2055" s="76">
        <f t="shared" ca="1" si="131"/>
        <v>5.4993014934567537</v>
      </c>
      <c r="Q2055" s="91">
        <f t="shared" ca="1" si="132"/>
        <v>0.20101081839006807</v>
      </c>
      <c r="R2055" s="91">
        <f t="shared" ca="1" si="133"/>
        <v>9.0545045914295361</v>
      </c>
    </row>
    <row r="2056" spans="5:18" x14ac:dyDescent="0.25">
      <c r="E2056" s="76">
        <f t="shared" ca="1" si="130"/>
        <v>0.87039243973743585</v>
      </c>
      <c r="F2056" s="76">
        <f t="shared" ca="1" si="131"/>
        <v>7.3661873734097378</v>
      </c>
      <c r="Q2056" s="91">
        <f t="shared" ca="1" si="132"/>
        <v>0.14972784510210668</v>
      </c>
      <c r="R2056" s="91">
        <f t="shared" ca="1" si="133"/>
        <v>8.7174125426073097</v>
      </c>
    </row>
    <row r="2057" spans="5:18" x14ac:dyDescent="0.25">
      <c r="E2057" s="76">
        <f t="shared" ca="1" si="130"/>
        <v>0.68884360344652396</v>
      </c>
      <c r="F2057" s="76">
        <f t="shared" ca="1" si="131"/>
        <v>5.0744187193374319</v>
      </c>
      <c r="Q2057" s="91">
        <f t="shared" ca="1" si="132"/>
        <v>0.39320819444716126</v>
      </c>
      <c r="R2057" s="91">
        <f t="shared" ca="1" si="133"/>
        <v>10.137808499710429</v>
      </c>
    </row>
    <row r="2058" spans="5:18" x14ac:dyDescent="0.25">
      <c r="E2058" s="76">
        <f t="shared" ca="1" si="130"/>
        <v>0.19585035363526992</v>
      </c>
      <c r="F2058" s="76">
        <f t="shared" ca="1" si="131"/>
        <v>2.0458544653101147</v>
      </c>
      <c r="Q2058" s="91">
        <f t="shared" ca="1" si="132"/>
        <v>0.26982678817099837</v>
      </c>
      <c r="R2058" s="91">
        <f t="shared" ca="1" si="133"/>
        <v>9.4599838157964999</v>
      </c>
    </row>
    <row r="2059" spans="5:18" x14ac:dyDescent="0.25">
      <c r="E2059" s="76">
        <f t="shared" ca="1" si="130"/>
        <v>0.38961141833060187</v>
      </c>
      <c r="F2059" s="76">
        <f t="shared" ca="1" si="131"/>
        <v>3.1185651311889124</v>
      </c>
      <c r="Q2059" s="91">
        <f t="shared" ca="1" si="132"/>
        <v>0.72528306077212013</v>
      </c>
      <c r="R2059" s="91">
        <f t="shared" ca="1" si="133"/>
        <v>12.271424489191267</v>
      </c>
    </row>
    <row r="2060" spans="5:18" x14ac:dyDescent="0.25">
      <c r="E2060" s="76">
        <f t="shared" ca="1" si="130"/>
        <v>0.35510383376021248</v>
      </c>
      <c r="F2060" s="76">
        <f t="shared" ca="1" si="131"/>
        <v>2.9306510189781205</v>
      </c>
      <c r="Q2060" s="91">
        <f t="shared" ca="1" si="132"/>
        <v>0.86230019369177335</v>
      </c>
      <c r="R2060" s="91">
        <f t="shared" ca="1" si="133"/>
        <v>13.819035488960019</v>
      </c>
    </row>
    <row r="2061" spans="5:18" x14ac:dyDescent="0.25">
      <c r="E2061" s="76">
        <f t="shared" ca="1" si="130"/>
        <v>0.9848049533197486</v>
      </c>
      <c r="F2061" s="76">
        <f t="shared" ca="1" si="131"/>
        <v>13.375800181948232</v>
      </c>
      <c r="Q2061" s="91">
        <f t="shared" ca="1" si="132"/>
        <v>0.42787534296256347</v>
      </c>
      <c r="R2061" s="91">
        <f t="shared" ca="1" si="133"/>
        <v>10.327572686811356</v>
      </c>
    </row>
    <row r="2062" spans="5:18" x14ac:dyDescent="0.25">
      <c r="E2062" s="76">
        <f t="shared" ca="1" si="130"/>
        <v>0.21394653664187935</v>
      </c>
      <c r="F2062" s="76">
        <f t="shared" ca="1" si="131"/>
        <v>2.1522912759710096</v>
      </c>
      <c r="Q2062" s="91">
        <f t="shared" ca="1" si="132"/>
        <v>0.47723165622207897</v>
      </c>
      <c r="R2062" s="91">
        <f t="shared" ca="1" si="133"/>
        <v>10.602877179133438</v>
      </c>
    </row>
    <row r="2063" spans="5:18" x14ac:dyDescent="0.25">
      <c r="E2063" s="76">
        <f t="shared" ca="1" si="130"/>
        <v>0.76176401855329456</v>
      </c>
      <c r="F2063" s="76">
        <f t="shared" ca="1" si="131"/>
        <v>5.780024954973066</v>
      </c>
      <c r="Q2063" s="91">
        <f t="shared" ca="1" si="132"/>
        <v>0.21410387147190468</v>
      </c>
      <c r="R2063" s="91">
        <f t="shared" ca="1" si="133"/>
        <v>9.1347553519995621</v>
      </c>
    </row>
    <row r="2064" spans="5:18" x14ac:dyDescent="0.25">
      <c r="E2064" s="76">
        <f t="shared" ca="1" si="130"/>
        <v>0.46159926814151209</v>
      </c>
      <c r="F2064" s="76">
        <f t="shared" ca="1" si="131"/>
        <v>3.5214847583885174</v>
      </c>
      <c r="Q2064" s="91">
        <f t="shared" ca="1" si="132"/>
        <v>0.71042001118654508</v>
      </c>
      <c r="R2064" s="91">
        <f t="shared" ca="1" si="133"/>
        <v>12.146480289334633</v>
      </c>
    </row>
    <row r="2065" spans="5:18" x14ac:dyDescent="0.25">
      <c r="E2065" s="76">
        <f t="shared" ca="1" si="130"/>
        <v>0.25944202993335175</v>
      </c>
      <c r="F2065" s="76">
        <f t="shared" ca="1" si="131"/>
        <v>2.409826551250442</v>
      </c>
      <c r="Q2065" s="91">
        <f t="shared" ca="1" si="132"/>
        <v>0.75009895008916327</v>
      </c>
      <c r="R2065" s="91">
        <f t="shared" ca="1" si="133"/>
        <v>12.492716014331393</v>
      </c>
    </row>
    <row r="2066" spans="5:18" x14ac:dyDescent="0.25">
      <c r="E2066" s="76">
        <f t="shared" ca="1" si="130"/>
        <v>0.3281436165525633</v>
      </c>
      <c r="F2066" s="76">
        <f t="shared" ca="1" si="131"/>
        <v>2.784707327008082</v>
      </c>
      <c r="Q2066" s="91">
        <f t="shared" ca="1" si="132"/>
        <v>0.72983785227907949</v>
      </c>
      <c r="R2066" s="91">
        <f t="shared" ca="1" si="133"/>
        <v>12.310791422993736</v>
      </c>
    </row>
    <row r="2067" spans="5:18" x14ac:dyDescent="0.25">
      <c r="E2067" s="76">
        <f t="shared" ca="1" si="130"/>
        <v>0.42530843650994754</v>
      </c>
      <c r="F2067" s="76">
        <f t="shared" ca="1" si="131"/>
        <v>3.3159155773289202</v>
      </c>
      <c r="Q2067" s="91">
        <f t="shared" ca="1" si="132"/>
        <v>0.65709390969874659</v>
      </c>
      <c r="R2067" s="91">
        <f t="shared" ca="1" si="133"/>
        <v>11.735342433217099</v>
      </c>
    </row>
    <row r="2068" spans="5:18" x14ac:dyDescent="0.25">
      <c r="E2068" s="76">
        <f t="shared" ca="1" si="130"/>
        <v>0.80096927882544877</v>
      </c>
      <c r="F2068" s="76">
        <f t="shared" ca="1" si="131"/>
        <v>6.2491922479320667</v>
      </c>
      <c r="Q2068" s="91">
        <f t="shared" ca="1" si="132"/>
        <v>0.8440486333438606</v>
      </c>
      <c r="R2068" s="91">
        <f t="shared" ca="1" si="133"/>
        <v>13.549271871461185</v>
      </c>
    </row>
    <row r="2069" spans="5:18" x14ac:dyDescent="0.25">
      <c r="E2069" s="76">
        <f t="shared" ca="1" si="130"/>
        <v>0.52844700779539699</v>
      </c>
      <c r="F2069" s="76">
        <f t="shared" ca="1" si="131"/>
        <v>3.9199516352761572</v>
      </c>
      <c r="Q2069" s="91">
        <f t="shared" ca="1" si="132"/>
        <v>0.83040487785465744</v>
      </c>
      <c r="R2069" s="91">
        <f t="shared" ca="1" si="133"/>
        <v>13.365718014319132</v>
      </c>
    </row>
    <row r="2070" spans="5:18" x14ac:dyDescent="0.25">
      <c r="E2070" s="76">
        <f t="shared" ca="1" si="130"/>
        <v>0.39848440107386807</v>
      </c>
      <c r="F2070" s="76">
        <f t="shared" ca="1" si="131"/>
        <v>3.167269862465802</v>
      </c>
      <c r="Q2070" s="91">
        <f t="shared" ca="1" si="132"/>
        <v>0.53701966595201811</v>
      </c>
      <c r="R2070" s="91">
        <f t="shared" ca="1" si="133"/>
        <v>10.950529084797015</v>
      </c>
    </row>
    <row r="2071" spans="5:18" x14ac:dyDescent="0.25">
      <c r="E2071" s="76">
        <f t="shared" ca="1" si="130"/>
        <v>0.88323496492214948</v>
      </c>
      <c r="F2071" s="76">
        <f t="shared" ca="1" si="131"/>
        <v>7.6394166104063528</v>
      </c>
      <c r="Q2071" s="91">
        <f t="shared" ca="1" si="132"/>
        <v>6.0432475114562845E-2</v>
      </c>
      <c r="R2071" s="91">
        <f t="shared" ca="1" si="133"/>
        <v>7.9363170703118797</v>
      </c>
    </row>
    <row r="2072" spans="5:18" x14ac:dyDescent="0.25">
      <c r="E2072" s="76">
        <f t="shared" ca="1" si="130"/>
        <v>0.90705971847311528</v>
      </c>
      <c r="F2072" s="76">
        <f t="shared" ca="1" si="131"/>
        <v>8.2411192536744355</v>
      </c>
      <c r="Q2072" s="91">
        <f t="shared" ca="1" si="132"/>
        <v>0.43335603952680468</v>
      </c>
      <c r="R2072" s="91">
        <f t="shared" ca="1" si="133"/>
        <v>10.357785380167309</v>
      </c>
    </row>
    <row r="2073" spans="5:18" x14ac:dyDescent="0.25">
      <c r="E2073" s="76">
        <f t="shared" ca="1" si="130"/>
        <v>0.27194173577970693</v>
      </c>
      <c r="F2073" s="76">
        <f t="shared" ca="1" si="131"/>
        <v>2.47884996190961</v>
      </c>
      <c r="Q2073" s="91">
        <f t="shared" ca="1" si="132"/>
        <v>0.70441434541110592</v>
      </c>
      <c r="R2073" s="91">
        <f t="shared" ca="1" si="133"/>
        <v>12.097425268225559</v>
      </c>
    </row>
    <row r="2074" spans="5:18" x14ac:dyDescent="0.25">
      <c r="E2074" s="76">
        <f t="shared" ca="1" si="130"/>
        <v>0.11564042789475781</v>
      </c>
      <c r="F2074" s="76">
        <f t="shared" ca="1" si="131"/>
        <v>1.5199390078031745</v>
      </c>
      <c r="Q2074" s="91">
        <f t="shared" ca="1" si="132"/>
        <v>0.42458131987185632</v>
      </c>
      <c r="R2074" s="91">
        <f t="shared" ca="1" si="133"/>
        <v>10.309447662323764</v>
      </c>
    </row>
    <row r="2075" spans="5:18" x14ac:dyDescent="0.25">
      <c r="E2075" s="76">
        <f t="shared" ca="1" si="130"/>
        <v>8.7362328428112757E-2</v>
      </c>
      <c r="F2075" s="76">
        <f t="shared" ca="1" si="131"/>
        <v>1.2949879696364137</v>
      </c>
      <c r="Q2075" s="91">
        <f t="shared" ca="1" si="132"/>
        <v>0.83395400147315069</v>
      </c>
      <c r="R2075" s="91">
        <f t="shared" ca="1" si="133"/>
        <v>13.412150590378479</v>
      </c>
    </row>
    <row r="2076" spans="5:18" x14ac:dyDescent="0.25">
      <c r="E2076" s="76">
        <f t="shared" ca="1" si="130"/>
        <v>0.25740498321299532</v>
      </c>
      <c r="F2076" s="76">
        <f t="shared" ca="1" si="131"/>
        <v>2.3985229350542632</v>
      </c>
      <c r="Q2076" s="91">
        <f t="shared" ca="1" si="132"/>
        <v>0.89667311309567566</v>
      </c>
      <c r="R2076" s="91">
        <f t="shared" ca="1" si="133"/>
        <v>14.431642554463837</v>
      </c>
    </row>
    <row r="2077" spans="5:18" x14ac:dyDescent="0.25">
      <c r="E2077" s="76">
        <f t="shared" ca="1" si="130"/>
        <v>0.26182343201099534</v>
      </c>
      <c r="F2077" s="76">
        <f t="shared" ca="1" si="131"/>
        <v>2.4230202726692092</v>
      </c>
      <c r="Q2077" s="91">
        <f t="shared" ca="1" si="132"/>
        <v>0.74140487025935164</v>
      </c>
      <c r="R2077" s="91">
        <f t="shared" ca="1" si="133"/>
        <v>12.413229787923287</v>
      </c>
    </row>
    <row r="2078" spans="5:18" x14ac:dyDescent="0.25">
      <c r="E2078" s="76">
        <f t="shared" ca="1" si="130"/>
        <v>0.76808385746304575</v>
      </c>
      <c r="F2078" s="76">
        <f t="shared" ca="1" si="131"/>
        <v>5.8503700996377157</v>
      </c>
      <c r="Q2078" s="91">
        <f t="shared" ca="1" si="132"/>
        <v>0.17649601970485418</v>
      </c>
      <c r="R2078" s="91">
        <f t="shared" ca="1" si="133"/>
        <v>8.8986112606866659</v>
      </c>
    </row>
    <row r="2079" spans="5:18" x14ac:dyDescent="0.25">
      <c r="E2079" s="76">
        <f t="shared" ca="1" si="130"/>
        <v>0.82205326496673226</v>
      </c>
      <c r="F2079" s="76">
        <f t="shared" ca="1" si="131"/>
        <v>6.5404873503852041</v>
      </c>
      <c r="Q2079" s="91">
        <f t="shared" ca="1" si="132"/>
        <v>0.45003541534287161</v>
      </c>
      <c r="R2079" s="91">
        <f t="shared" ca="1" si="133"/>
        <v>10.450218467624165</v>
      </c>
    </row>
    <row r="2080" spans="5:18" x14ac:dyDescent="0.25">
      <c r="E2080" s="76">
        <f t="shared" ca="1" si="130"/>
        <v>0.80383836327163571</v>
      </c>
      <c r="F2080" s="76">
        <f t="shared" ca="1" si="131"/>
        <v>6.2869853363946033</v>
      </c>
      <c r="Q2080" s="91">
        <f t="shared" ca="1" si="132"/>
        <v>0.13898098863882746</v>
      </c>
      <c r="R2080" s="91">
        <f t="shared" ca="1" si="133"/>
        <v>8.6404657412676116</v>
      </c>
    </row>
    <row r="2081" spans="5:18" x14ac:dyDescent="0.25">
      <c r="E2081" s="76">
        <f t="shared" ca="1" si="130"/>
        <v>0.45778458736012106</v>
      </c>
      <c r="F2081" s="76">
        <f t="shared" ca="1" si="131"/>
        <v>3.4995850671464819</v>
      </c>
      <c r="Q2081" s="91">
        <f t="shared" ca="1" si="132"/>
        <v>0.47912070424585529</v>
      </c>
      <c r="R2081" s="91">
        <f t="shared" ca="1" si="133"/>
        <v>10.613586476188175</v>
      </c>
    </row>
    <row r="2082" spans="5:18" x14ac:dyDescent="0.25">
      <c r="E2082" s="76">
        <f t="shared" ca="1" si="130"/>
        <v>0.45825462032174136</v>
      </c>
      <c r="F2082" s="76">
        <f t="shared" ca="1" si="131"/>
        <v>3.502279417084619</v>
      </c>
      <c r="Q2082" s="91">
        <f t="shared" ca="1" si="132"/>
        <v>0.25906728505575649</v>
      </c>
      <c r="R2082" s="91">
        <f t="shared" ca="1" si="133"/>
        <v>9.3988022251536858</v>
      </c>
    </row>
    <row r="2083" spans="5:18" x14ac:dyDescent="0.25">
      <c r="E2083" s="76">
        <f t="shared" ca="1" si="130"/>
        <v>0.81605351548628724</v>
      </c>
      <c r="F2083" s="76">
        <f t="shared" ca="1" si="131"/>
        <v>6.4542486662210692</v>
      </c>
      <c r="Q2083" s="91">
        <f t="shared" ca="1" si="132"/>
        <v>0.36252838556414479</v>
      </c>
      <c r="R2083" s="91">
        <f t="shared" ca="1" si="133"/>
        <v>9.9709076158990602</v>
      </c>
    </row>
    <row r="2084" spans="5:18" x14ac:dyDescent="0.25">
      <c r="E2084" s="76">
        <f t="shared" ca="1" si="130"/>
        <v>0.47962441999397898</v>
      </c>
      <c r="F2084" s="76">
        <f t="shared" ca="1" si="131"/>
        <v>3.6260431296989299</v>
      </c>
      <c r="Q2084" s="91">
        <f t="shared" ca="1" si="132"/>
        <v>0.49895765496984323</v>
      </c>
      <c r="R2084" s="91">
        <f t="shared" ca="1" si="133"/>
        <v>10.727013464786831</v>
      </c>
    </row>
    <row r="2085" spans="5:18" x14ac:dyDescent="0.25">
      <c r="E2085" s="76">
        <f t="shared" ca="1" si="130"/>
        <v>0.60052340566986873</v>
      </c>
      <c r="F2085" s="76">
        <f t="shared" ca="1" si="131"/>
        <v>4.3932577788122336</v>
      </c>
      <c r="Q2085" s="91">
        <f t="shared" ca="1" si="132"/>
        <v>0.40720110815004784</v>
      </c>
      <c r="R2085" s="91">
        <f t="shared" ca="1" si="133"/>
        <v>10.214172691738566</v>
      </c>
    </row>
    <row r="2086" spans="5:18" x14ac:dyDescent="0.25">
      <c r="E2086" s="76">
        <f t="shared" ca="1" si="130"/>
        <v>0.11765233215311688</v>
      </c>
      <c r="F2086" s="76">
        <f t="shared" ca="1" si="131"/>
        <v>1.5348119967523717</v>
      </c>
      <c r="Q2086" s="91">
        <f t="shared" ca="1" si="132"/>
        <v>1.1210430440401264E-2</v>
      </c>
      <c r="R2086" s="91">
        <f t="shared" ca="1" si="133"/>
        <v>6.9958890052194551</v>
      </c>
    </row>
    <row r="2087" spans="5:18" x14ac:dyDescent="0.25">
      <c r="E2087" s="76">
        <f t="shared" ca="1" si="130"/>
        <v>0.70398875420564888</v>
      </c>
      <c r="F2087" s="76">
        <f t="shared" ca="1" si="131"/>
        <v>5.2075251630007786</v>
      </c>
      <c r="Q2087" s="91">
        <f t="shared" ca="1" si="132"/>
        <v>0.98073493676486301</v>
      </c>
      <c r="R2087" s="91">
        <f t="shared" ca="1" si="133"/>
        <v>17.879502519151742</v>
      </c>
    </row>
    <row r="2088" spans="5:18" x14ac:dyDescent="0.25">
      <c r="E2088" s="76">
        <f t="shared" ca="1" si="130"/>
        <v>0.27694085977512528</v>
      </c>
      <c r="F2088" s="76">
        <f t="shared" ca="1" si="131"/>
        <v>2.5063108408056851</v>
      </c>
      <c r="Q2088" s="91">
        <f t="shared" ca="1" si="132"/>
        <v>0.29983866396543934</v>
      </c>
      <c r="R2088" s="91">
        <f t="shared" ca="1" si="133"/>
        <v>9.6278530878367583</v>
      </c>
    </row>
    <row r="2089" spans="5:18" x14ac:dyDescent="0.25">
      <c r="E2089" s="76">
        <f t="shared" ca="1" si="130"/>
        <v>0.6050600536868872</v>
      </c>
      <c r="F2089" s="76">
        <f t="shared" ca="1" si="131"/>
        <v>4.4250897542495355</v>
      </c>
      <c r="Q2089" s="91">
        <f t="shared" ca="1" si="132"/>
        <v>0.65570635343379713</v>
      </c>
      <c r="R2089" s="91">
        <f t="shared" ca="1" si="133"/>
        <v>11.725299834613882</v>
      </c>
    </row>
    <row r="2090" spans="5:18" x14ac:dyDescent="0.25">
      <c r="E2090" s="76">
        <f t="shared" ca="1" si="130"/>
        <v>0.48796983858865983</v>
      </c>
      <c r="F2090" s="76">
        <f t="shared" ca="1" si="131"/>
        <v>3.6751040257878627</v>
      </c>
      <c r="Q2090" s="91">
        <f t="shared" ca="1" si="132"/>
        <v>0.34940370404795118</v>
      </c>
      <c r="R2090" s="91">
        <f t="shared" ca="1" si="133"/>
        <v>9.8995126802476214</v>
      </c>
    </row>
    <row r="2091" spans="5:18" x14ac:dyDescent="0.25">
      <c r="E2091" s="76">
        <f t="shared" ca="1" si="130"/>
        <v>0.32386573917925143</v>
      </c>
      <c r="F2091" s="76">
        <f t="shared" ca="1" si="131"/>
        <v>2.7615580311004857</v>
      </c>
      <c r="Q2091" s="91">
        <f t="shared" ca="1" si="132"/>
        <v>0.86844622971162533</v>
      </c>
      <c r="R2091" s="91">
        <f t="shared" ca="1" si="133"/>
        <v>13.917287257113394</v>
      </c>
    </row>
    <row r="2092" spans="5:18" x14ac:dyDescent="0.25">
      <c r="E2092" s="76">
        <f t="shared" ca="1" si="130"/>
        <v>0.42858185431683127</v>
      </c>
      <c r="F2092" s="76">
        <f t="shared" ca="1" si="131"/>
        <v>3.3342253203338874</v>
      </c>
      <c r="Q2092" s="91">
        <f t="shared" ca="1" si="132"/>
        <v>0.9062262957973044</v>
      </c>
      <c r="R2092" s="91">
        <f t="shared" ca="1" si="133"/>
        <v>14.63608327426719</v>
      </c>
    </row>
    <row r="2093" spans="5:18" x14ac:dyDescent="0.25">
      <c r="E2093" s="76">
        <f t="shared" ca="1" si="130"/>
        <v>0.53602816885985416</v>
      </c>
      <c r="F2093" s="76">
        <f t="shared" ca="1" si="131"/>
        <v>3.9672548662813707</v>
      </c>
      <c r="Q2093" s="91">
        <f t="shared" ca="1" si="132"/>
        <v>0.88784269855955467</v>
      </c>
      <c r="R2093" s="91">
        <f t="shared" ca="1" si="133"/>
        <v>14.257924303675978</v>
      </c>
    </row>
    <row r="2094" spans="5:18" x14ac:dyDescent="0.25">
      <c r="E2094" s="76">
        <f t="shared" ca="1" si="130"/>
        <v>0.79686601846670502</v>
      </c>
      <c r="F2094" s="76">
        <f t="shared" ca="1" si="131"/>
        <v>6.1960621751081453</v>
      </c>
      <c r="Q2094" s="91">
        <f t="shared" ca="1" si="132"/>
        <v>0.67784780178153614</v>
      </c>
      <c r="R2094" s="91">
        <f t="shared" ca="1" si="133"/>
        <v>11.889213252135686</v>
      </c>
    </row>
    <row r="2095" spans="5:18" x14ac:dyDescent="0.25">
      <c r="E2095" s="76">
        <f t="shared" ca="1" si="130"/>
        <v>0.79219053532243344</v>
      </c>
      <c r="F2095" s="76">
        <f t="shared" ca="1" si="131"/>
        <v>6.1367898154654705</v>
      </c>
      <c r="Q2095" s="91">
        <f t="shared" ca="1" si="132"/>
        <v>4.6154375730595221E-2</v>
      </c>
      <c r="R2095" s="91">
        <f t="shared" ca="1" si="133"/>
        <v>7.7528936691196915</v>
      </c>
    </row>
    <row r="2096" spans="5:18" x14ac:dyDescent="0.25">
      <c r="E2096" s="76">
        <f t="shared" ca="1" si="130"/>
        <v>0.71995985906250481</v>
      </c>
      <c r="F2096" s="76">
        <f t="shared" ca="1" si="131"/>
        <v>5.3546847886348443</v>
      </c>
      <c r="Q2096" s="91">
        <f t="shared" ca="1" si="132"/>
        <v>0.63501672420538946</v>
      </c>
      <c r="R2096" s="91">
        <f t="shared" ca="1" si="133"/>
        <v>11.578858315150759</v>
      </c>
    </row>
    <row r="2097" spans="5:18" x14ac:dyDescent="0.25">
      <c r="E2097" s="76">
        <f t="shared" ca="1" si="130"/>
        <v>0.51997345409794038</v>
      </c>
      <c r="F2097" s="76">
        <f t="shared" ca="1" si="131"/>
        <v>3.867658158674085</v>
      </c>
      <c r="Q2097" s="91">
        <f t="shared" ca="1" si="132"/>
        <v>0.90827381929210427</v>
      </c>
      <c r="R2097" s="91">
        <f t="shared" ca="1" si="133"/>
        <v>14.682456784673203</v>
      </c>
    </row>
    <row r="2098" spans="5:18" x14ac:dyDescent="0.25">
      <c r="E2098" s="76">
        <f t="shared" ca="1" si="130"/>
        <v>0.93882461542877749</v>
      </c>
      <c r="F2098" s="76">
        <f t="shared" ca="1" si="131"/>
        <v>9.3638455708205122</v>
      </c>
      <c r="Q2098" s="91">
        <f t="shared" ca="1" si="132"/>
        <v>0.15603887994940191</v>
      </c>
      <c r="R2098" s="91">
        <f t="shared" ca="1" si="133"/>
        <v>8.7613754260149879</v>
      </c>
    </row>
    <row r="2099" spans="5:18" x14ac:dyDescent="0.25">
      <c r="E2099" s="76">
        <f t="shared" ca="1" si="130"/>
        <v>0.48411679782111816</v>
      </c>
      <c r="F2099" s="76">
        <f t="shared" ca="1" si="131"/>
        <v>3.6523986394081938</v>
      </c>
      <c r="Q2099" s="91">
        <f t="shared" ca="1" si="132"/>
        <v>0.96727071300035949</v>
      </c>
      <c r="R2099" s="91">
        <f t="shared" ca="1" si="133"/>
        <v>16.805785357043479</v>
      </c>
    </row>
    <row r="2100" spans="5:18" x14ac:dyDescent="0.25">
      <c r="E2100" s="76">
        <f t="shared" ca="1" si="130"/>
        <v>0.69485526049537993</v>
      </c>
      <c r="F2100" s="76">
        <f t="shared" ca="1" si="131"/>
        <v>5.1265491987110074</v>
      </c>
      <c r="Q2100" s="91">
        <f t="shared" ca="1" si="132"/>
        <v>0.61205318456682911</v>
      </c>
      <c r="R2100" s="91">
        <f t="shared" ca="1" si="133"/>
        <v>11.422882615206545</v>
      </c>
    </row>
    <row r="2101" spans="5:18" x14ac:dyDescent="0.25">
      <c r="E2101" s="76">
        <f t="shared" ca="1" si="130"/>
        <v>0.69350253763776126</v>
      </c>
      <c r="F2101" s="76">
        <f t="shared" ca="1" si="131"/>
        <v>5.114740215527271</v>
      </c>
      <c r="Q2101" s="91">
        <f t="shared" ca="1" si="132"/>
        <v>8.9745555469687099E-2</v>
      </c>
      <c r="R2101" s="91">
        <f t="shared" ca="1" si="133"/>
        <v>8.2401019830746876</v>
      </c>
    </row>
    <row r="2102" spans="5:18" x14ac:dyDescent="0.25">
      <c r="E2102" s="76">
        <f t="shared" ca="1" si="130"/>
        <v>0.10990293255924866</v>
      </c>
      <c r="F2102" s="76">
        <f t="shared" ca="1" si="131"/>
        <v>1.4768097219289729</v>
      </c>
      <c r="Q2102" s="91">
        <f t="shared" ca="1" si="132"/>
        <v>0.58041501323355982</v>
      </c>
      <c r="R2102" s="91">
        <f t="shared" ca="1" si="133"/>
        <v>11.217568346860546</v>
      </c>
    </row>
    <row r="2103" spans="5:18" x14ac:dyDescent="0.25">
      <c r="E2103" s="76">
        <f t="shared" ca="1" si="130"/>
        <v>0.19888832420178193</v>
      </c>
      <c r="F2103" s="76">
        <f t="shared" ca="1" si="131"/>
        <v>2.0639296091152555</v>
      </c>
      <c r="Q2103" s="91">
        <f t="shared" ca="1" si="132"/>
        <v>0.64145588726592984</v>
      </c>
      <c r="R2103" s="91">
        <f t="shared" ca="1" si="133"/>
        <v>11.623794487058431</v>
      </c>
    </row>
    <row r="2104" spans="5:18" x14ac:dyDescent="0.25">
      <c r="E2104" s="76">
        <f t="shared" ca="1" si="130"/>
        <v>0.36285785726029396</v>
      </c>
      <c r="F2104" s="76">
        <f t="shared" ca="1" si="131"/>
        <v>2.9727176138241846</v>
      </c>
      <c r="Q2104" s="91">
        <f t="shared" ca="1" si="132"/>
        <v>0.78584006734939693</v>
      </c>
      <c r="R2104" s="91">
        <f t="shared" ca="1" si="133"/>
        <v>12.845900227052184</v>
      </c>
    </row>
    <row r="2105" spans="5:18" x14ac:dyDescent="0.25">
      <c r="E2105" s="76">
        <f t="shared" ca="1" si="130"/>
        <v>0.18669979854326191</v>
      </c>
      <c r="F2105" s="76">
        <f t="shared" ca="1" si="131"/>
        <v>1.9908430468629241</v>
      </c>
      <c r="Q2105" s="91">
        <f t="shared" ca="1" si="132"/>
        <v>0.64120939566926638</v>
      </c>
      <c r="R2105" s="91">
        <f t="shared" ca="1" si="133"/>
        <v>11.62206401986349</v>
      </c>
    </row>
    <row r="2106" spans="5:18" x14ac:dyDescent="0.25">
      <c r="E2106" s="76">
        <f t="shared" ca="1" si="130"/>
        <v>0.86583194654634243</v>
      </c>
      <c r="F2106" s="76">
        <f t="shared" ca="1" si="131"/>
        <v>7.2758426706225849</v>
      </c>
      <c r="Q2106" s="91">
        <f t="shared" ca="1" si="132"/>
        <v>0.42390349812521921</v>
      </c>
      <c r="R2106" s="91">
        <f t="shared" ca="1" si="133"/>
        <v>10.305720978658188</v>
      </c>
    </row>
    <row r="2107" spans="5:18" x14ac:dyDescent="0.25">
      <c r="E2107" s="76">
        <f t="shared" ca="1" si="130"/>
        <v>0.34304129371556447</v>
      </c>
      <c r="F2107" s="76">
        <f t="shared" ca="1" si="131"/>
        <v>2.8653168456638207</v>
      </c>
      <c r="Q2107" s="91">
        <f t="shared" ca="1" si="132"/>
        <v>0.44808252405496996</v>
      </c>
      <c r="R2107" s="91">
        <f t="shared" ca="1" si="133"/>
        <v>10.439354486686671</v>
      </c>
    </row>
    <row r="2108" spans="5:18" x14ac:dyDescent="0.25">
      <c r="E2108" s="76">
        <f t="shared" ca="1" si="130"/>
        <v>0.15055548486127357</v>
      </c>
      <c r="F2108" s="76">
        <f t="shared" ca="1" si="131"/>
        <v>1.7631269610790241</v>
      </c>
      <c r="Q2108" s="91">
        <f t="shared" ca="1" si="132"/>
        <v>0.94979855922321965</v>
      </c>
      <c r="R2108" s="91">
        <f t="shared" ca="1" si="133"/>
        <v>15.932138806086297</v>
      </c>
    </row>
    <row r="2109" spans="5:18" x14ac:dyDescent="0.25">
      <c r="E2109" s="76">
        <f t="shared" ca="1" si="130"/>
        <v>1.7846458563838152E-2</v>
      </c>
      <c r="F2109" s="76">
        <f t="shared" ca="1" si="131"/>
        <v>0.39975591141402544</v>
      </c>
      <c r="Q2109" s="91">
        <f t="shared" ca="1" si="132"/>
        <v>0.3307840234835514</v>
      </c>
      <c r="R2109" s="91">
        <f t="shared" ca="1" si="133"/>
        <v>9.7979765487899009</v>
      </c>
    </row>
    <row r="2110" spans="5:18" x14ac:dyDescent="0.25">
      <c r="E2110" s="76">
        <f t="shared" ca="1" si="130"/>
        <v>0.51383351209298322</v>
      </c>
      <c r="F2110" s="76">
        <f t="shared" ca="1" si="131"/>
        <v>3.8301292969036611</v>
      </c>
      <c r="Q2110" s="91">
        <f t="shared" ca="1" si="132"/>
        <v>3.7419804671711909E-2</v>
      </c>
      <c r="R2110" s="91">
        <f t="shared" ca="1" si="133"/>
        <v>7.6209287167469011</v>
      </c>
    </row>
    <row r="2111" spans="5:18" x14ac:dyDescent="0.25">
      <c r="E2111" s="76">
        <f t="shared" ca="1" si="130"/>
        <v>0.5185003006353347</v>
      </c>
      <c r="F2111" s="76">
        <f t="shared" ca="1" si="131"/>
        <v>3.8586266709204615</v>
      </c>
      <c r="Q2111" s="91">
        <f t="shared" ca="1" si="132"/>
        <v>0.3200299298589353</v>
      </c>
      <c r="R2111" s="91">
        <f t="shared" ca="1" si="133"/>
        <v>9.7391003768281657</v>
      </c>
    </row>
    <row r="2112" spans="5:18" x14ac:dyDescent="0.25">
      <c r="E2112" s="76">
        <f t="shared" ca="1" si="130"/>
        <v>0.58955651718869939</v>
      </c>
      <c r="F2112" s="76">
        <f t="shared" ca="1" si="131"/>
        <v>4.3174362591844968</v>
      </c>
      <c r="Q2112" s="91">
        <f t="shared" ca="1" si="132"/>
        <v>0.25658475206708053</v>
      </c>
      <c r="R2112" s="91">
        <f t="shared" ca="1" si="133"/>
        <v>9.3845949839309046</v>
      </c>
    </row>
    <row r="2113" spans="5:18" x14ac:dyDescent="0.25">
      <c r="E2113" s="76">
        <f t="shared" ca="1" si="130"/>
        <v>0.58819025626356891</v>
      </c>
      <c r="F2113" s="76">
        <f t="shared" ca="1" si="131"/>
        <v>4.3080983472067009</v>
      </c>
      <c r="Q2113" s="91">
        <f t="shared" ca="1" si="132"/>
        <v>0.75478963657244647</v>
      </c>
      <c r="R2113" s="91">
        <f t="shared" ca="1" si="133"/>
        <v>12.536551981953114</v>
      </c>
    </row>
    <row r="2114" spans="5:18" x14ac:dyDescent="0.25">
      <c r="E2114" s="76">
        <f t="shared" ca="1" si="130"/>
        <v>0.58848905908551674</v>
      </c>
      <c r="F2114" s="76">
        <f t="shared" ca="1" si="131"/>
        <v>4.3101385668376686</v>
      </c>
      <c r="Q2114" s="91">
        <f t="shared" ca="1" si="132"/>
        <v>0.36635417609205123</v>
      </c>
      <c r="R2114" s="91">
        <f t="shared" ca="1" si="133"/>
        <v>9.9917077755200676</v>
      </c>
    </row>
    <row r="2115" spans="5:18" x14ac:dyDescent="0.25">
      <c r="E2115" s="76">
        <f t="shared" ca="1" si="130"/>
        <v>3.9100111845879804E-2</v>
      </c>
      <c r="F2115" s="76">
        <f t="shared" ca="1" si="131"/>
        <v>0.78089641895167494</v>
      </c>
      <c r="Q2115" s="91">
        <f t="shared" ca="1" si="132"/>
        <v>0.18414014771108933</v>
      </c>
      <c r="R2115" s="91">
        <f t="shared" ca="1" si="133"/>
        <v>8.9481087566430375</v>
      </c>
    </row>
    <row r="2116" spans="5:18" x14ac:dyDescent="0.25">
      <c r="E2116" s="76">
        <f t="shared" ref="E2116:E2160" ca="1" si="134">RAND()</f>
        <v>0.85382177245930879</v>
      </c>
      <c r="F2116" s="76">
        <f t="shared" ref="F2116:F2160" ca="1" si="135">(((-LN(E2116))^(-$C$3)-1)*(1/$C$3))*$C$5+$C$4</f>
        <v>7.0522257265325567</v>
      </c>
      <c r="Q2116" s="91">
        <f t="shared" ref="Q2116:Q2160" ca="1" si="136">RAND()</f>
        <v>0.44661023403121625</v>
      </c>
      <c r="R2116" s="91">
        <f t="shared" ref="R2116:R2160" ca="1" si="137">-LN(-LN(Q2116))*$O$4+$O$3</f>
        <v>10.431171803837271</v>
      </c>
    </row>
    <row r="2117" spans="5:18" x14ac:dyDescent="0.25">
      <c r="E2117" s="76">
        <f t="shared" ca="1" si="134"/>
        <v>6.6757554624650606E-2</v>
      </c>
      <c r="F2117" s="76">
        <f t="shared" ca="1" si="135"/>
        <v>1.1044851486199243</v>
      </c>
      <c r="Q2117" s="91">
        <f t="shared" ca="1" si="136"/>
        <v>0.33879332742131951</v>
      </c>
      <c r="R2117" s="91">
        <f t="shared" ca="1" si="137"/>
        <v>9.8417030558125997</v>
      </c>
    </row>
    <row r="2118" spans="5:18" x14ac:dyDescent="0.25">
      <c r="E2118" s="76">
        <f t="shared" ca="1" si="134"/>
        <v>0.89408671259129724</v>
      </c>
      <c r="F2118" s="76">
        <f t="shared" ca="1" si="135"/>
        <v>7.895830036319504</v>
      </c>
      <c r="Q2118" s="91">
        <f t="shared" ca="1" si="136"/>
        <v>4.5187557961963609E-2</v>
      </c>
      <c r="R2118" s="91">
        <f t="shared" ca="1" si="137"/>
        <v>7.7391751456117497</v>
      </c>
    </row>
    <row r="2119" spans="5:18" x14ac:dyDescent="0.25">
      <c r="E2119" s="76">
        <f t="shared" ca="1" si="134"/>
        <v>0.27013763989611972</v>
      </c>
      <c r="F2119" s="76">
        <f t="shared" ca="1" si="135"/>
        <v>2.4689209398675533</v>
      </c>
      <c r="Q2119" s="91">
        <f t="shared" ca="1" si="136"/>
        <v>0.8795689961780554</v>
      </c>
      <c r="R2119" s="91">
        <f t="shared" ca="1" si="137"/>
        <v>14.106405326482612</v>
      </c>
    </row>
    <row r="2120" spans="5:18" x14ac:dyDescent="0.25">
      <c r="E2120" s="76">
        <f t="shared" ca="1" si="134"/>
        <v>0.66918066557292932</v>
      </c>
      <c r="F2120" s="76">
        <f t="shared" ca="1" si="135"/>
        <v>4.9098640367340813</v>
      </c>
      <c r="Q2120" s="91">
        <f t="shared" ca="1" si="136"/>
        <v>0.21262928069928655</v>
      </c>
      <c r="R2120" s="91">
        <f t="shared" ca="1" si="137"/>
        <v>9.125807485506277</v>
      </c>
    </row>
    <row r="2121" spans="5:18" x14ac:dyDescent="0.25">
      <c r="E2121" s="76">
        <f t="shared" ca="1" si="134"/>
        <v>0.55903280777138886</v>
      </c>
      <c r="F2121" s="76">
        <f t="shared" ca="1" si="135"/>
        <v>4.1140480191180258</v>
      </c>
      <c r="Q2121" s="91">
        <f t="shared" ca="1" si="136"/>
        <v>0.13657322351664369</v>
      </c>
      <c r="R2121" s="91">
        <f t="shared" ca="1" si="137"/>
        <v>8.6228320579563196</v>
      </c>
    </row>
    <row r="2122" spans="5:18" x14ac:dyDescent="0.25">
      <c r="E2122" s="76">
        <f t="shared" ca="1" si="134"/>
        <v>0.66801464105022945</v>
      </c>
      <c r="F2122" s="76">
        <f t="shared" ca="1" si="135"/>
        <v>4.9003745136501271</v>
      </c>
      <c r="Q2122" s="91">
        <f t="shared" ca="1" si="136"/>
        <v>0.28406170043278123</v>
      </c>
      <c r="R2122" s="91">
        <f t="shared" ca="1" si="137"/>
        <v>9.540057525945377</v>
      </c>
    </row>
    <row r="2123" spans="5:18" x14ac:dyDescent="0.25">
      <c r="E2123" s="76">
        <f t="shared" ca="1" si="134"/>
        <v>0.39374286489827426</v>
      </c>
      <c r="F2123" s="76">
        <f t="shared" ca="1" si="135"/>
        <v>3.1412183956871971</v>
      </c>
      <c r="Q2123" s="91">
        <f t="shared" ca="1" si="136"/>
        <v>0.96449689578625586</v>
      </c>
      <c r="R2123" s="91">
        <f t="shared" ca="1" si="137"/>
        <v>16.640230514901681</v>
      </c>
    </row>
    <row r="2124" spans="5:18" x14ac:dyDescent="0.25">
      <c r="E2124" s="76">
        <f t="shared" ca="1" si="134"/>
        <v>0.86287992593858187</v>
      </c>
      <c r="F2124" s="76">
        <f t="shared" ca="1" si="135"/>
        <v>7.2190309016373151</v>
      </c>
      <c r="Q2124" s="91">
        <f t="shared" ca="1" si="136"/>
        <v>0.11326017101359898</v>
      </c>
      <c r="R2124" s="91">
        <f t="shared" ca="1" si="137"/>
        <v>8.4431237771266048</v>
      </c>
    </row>
    <row r="2125" spans="5:18" x14ac:dyDescent="0.25">
      <c r="E2125" s="76">
        <f t="shared" ca="1" si="134"/>
        <v>0.17617327474159594</v>
      </c>
      <c r="F2125" s="76">
        <f t="shared" ca="1" si="135"/>
        <v>1.9263923097521403</v>
      </c>
      <c r="Q2125" s="91">
        <f t="shared" ca="1" si="136"/>
        <v>0.91062684122790005</v>
      </c>
      <c r="R2125" s="91">
        <f t="shared" ca="1" si="137"/>
        <v>14.736978049712512</v>
      </c>
    </row>
    <row r="2126" spans="5:18" x14ac:dyDescent="0.25">
      <c r="E2126" s="76">
        <f t="shared" ca="1" si="134"/>
        <v>0.44572479396729703</v>
      </c>
      <c r="F2126" s="76">
        <f t="shared" ca="1" si="135"/>
        <v>3.4308285938316558</v>
      </c>
      <c r="Q2126" s="91">
        <f t="shared" ca="1" si="136"/>
        <v>0.92398895320378993</v>
      </c>
      <c r="R2126" s="91">
        <f t="shared" ca="1" si="137"/>
        <v>15.075218813310201</v>
      </c>
    </row>
    <row r="2127" spans="5:18" x14ac:dyDescent="0.25">
      <c r="E2127" s="76">
        <f t="shared" ca="1" si="134"/>
        <v>0.92950615163332662</v>
      </c>
      <c r="F2127" s="76">
        <f t="shared" ca="1" si="135"/>
        <v>8.9798809554388868</v>
      </c>
      <c r="Q2127" s="91">
        <f t="shared" ca="1" si="136"/>
        <v>0.20207822024102884</v>
      </c>
      <c r="R2127" s="91">
        <f t="shared" ca="1" si="137"/>
        <v>9.0611175232093188</v>
      </c>
    </row>
    <row r="2128" spans="5:18" x14ac:dyDescent="0.25">
      <c r="E2128" s="76">
        <f t="shared" ca="1" si="134"/>
        <v>0.53986504395661739</v>
      </c>
      <c r="F2128" s="76">
        <f t="shared" ca="1" si="135"/>
        <v>3.9913896386269094</v>
      </c>
      <c r="Q2128" s="91">
        <f t="shared" ca="1" si="136"/>
        <v>0.25938346041266758</v>
      </c>
      <c r="R2128" s="91">
        <f t="shared" ca="1" si="137"/>
        <v>9.4006091008882304</v>
      </c>
    </row>
    <row r="2129" spans="5:18" x14ac:dyDescent="0.25">
      <c r="E2129" s="76">
        <f t="shared" ca="1" si="134"/>
        <v>1.0324711833798572E-2</v>
      </c>
      <c r="F2129" s="76">
        <f t="shared" ca="1" si="135"/>
        <v>0.17939372912978602</v>
      </c>
      <c r="Q2129" s="91">
        <f t="shared" ca="1" si="136"/>
        <v>0.93927753699905925</v>
      </c>
      <c r="R2129" s="91">
        <f t="shared" ca="1" si="137"/>
        <v>15.540565904794077</v>
      </c>
    </row>
    <row r="2130" spans="5:18" x14ac:dyDescent="0.25">
      <c r="E2130" s="76">
        <f t="shared" ca="1" si="134"/>
        <v>0.488839348861971</v>
      </c>
      <c r="F2130" s="76">
        <f t="shared" ca="1" si="135"/>
        <v>3.6802410685034577</v>
      </c>
      <c r="Q2130" s="91">
        <f t="shared" ca="1" si="136"/>
        <v>0.9650633438827152</v>
      </c>
      <c r="R2130" s="91">
        <f t="shared" ca="1" si="137"/>
        <v>16.672981210523758</v>
      </c>
    </row>
    <row r="2131" spans="5:18" x14ac:dyDescent="0.25">
      <c r="E2131" s="76">
        <f t="shared" ca="1" si="134"/>
        <v>0.20070669445066902</v>
      </c>
      <c r="F2131" s="76">
        <f t="shared" ca="1" si="135"/>
        <v>2.0747061969545451</v>
      </c>
      <c r="Q2131" s="91">
        <f t="shared" ca="1" si="136"/>
        <v>0.26806544036603863</v>
      </c>
      <c r="R2131" s="91">
        <f t="shared" ca="1" si="137"/>
        <v>9.4500099155693675</v>
      </c>
    </row>
    <row r="2132" spans="5:18" x14ac:dyDescent="0.25">
      <c r="E2132" s="76">
        <f t="shared" ca="1" si="134"/>
        <v>9.6228833578882123E-2</v>
      </c>
      <c r="F2132" s="76">
        <f t="shared" ca="1" si="135"/>
        <v>1.3691629818784707</v>
      </c>
      <c r="Q2132" s="91">
        <f t="shared" ca="1" si="136"/>
        <v>0.97109484739954943</v>
      </c>
      <c r="R2132" s="91">
        <f t="shared" ca="1" si="137"/>
        <v>17.058211375271512</v>
      </c>
    </row>
    <row r="2133" spans="5:18" x14ac:dyDescent="0.25">
      <c r="E2133" s="76">
        <f t="shared" ca="1" si="134"/>
        <v>0.39490872941089461</v>
      </c>
      <c r="F2133" s="76">
        <f t="shared" ca="1" si="135"/>
        <v>3.147618618626062</v>
      </c>
      <c r="Q2133" s="91">
        <f t="shared" ca="1" si="136"/>
        <v>0.47892874334095403</v>
      </c>
      <c r="R2133" s="91">
        <f t="shared" ca="1" si="137"/>
        <v>10.612497532967804</v>
      </c>
    </row>
    <row r="2134" spans="5:18" x14ac:dyDescent="0.25">
      <c r="E2134" s="76">
        <f t="shared" ca="1" si="134"/>
        <v>0.41158149950867973</v>
      </c>
      <c r="F2134" s="76">
        <f t="shared" ca="1" si="135"/>
        <v>3.2395575570668473</v>
      </c>
      <c r="Q2134" s="91">
        <f t="shared" ca="1" si="136"/>
        <v>0.981108659222937</v>
      </c>
      <c r="R2134" s="91">
        <f t="shared" ca="1" si="137"/>
        <v>17.919061493748469</v>
      </c>
    </row>
    <row r="2135" spans="5:18" x14ac:dyDescent="0.25">
      <c r="E2135" s="76">
        <f t="shared" ca="1" si="134"/>
        <v>8.2568029691753031E-2</v>
      </c>
      <c r="F2135" s="76">
        <f t="shared" ca="1" si="135"/>
        <v>1.2531591156079909</v>
      </c>
      <c r="Q2135" s="91">
        <f t="shared" ca="1" si="136"/>
        <v>0.17747849597887622</v>
      </c>
      <c r="R2135" s="91">
        <f t="shared" ca="1" si="137"/>
        <v>8.9050225232594862</v>
      </c>
    </row>
    <row r="2136" spans="5:18" x14ac:dyDescent="0.25">
      <c r="E2136" s="76">
        <f t="shared" ca="1" si="134"/>
        <v>0.84094943535204369</v>
      </c>
      <c r="F2136" s="76">
        <f t="shared" ca="1" si="135"/>
        <v>6.832480878361717</v>
      </c>
      <c r="Q2136" s="91">
        <f t="shared" ca="1" si="136"/>
        <v>0.94505241722294775</v>
      </c>
      <c r="R2136" s="91">
        <f t="shared" ca="1" si="137"/>
        <v>15.746502446067133</v>
      </c>
    </row>
    <row r="2137" spans="5:18" x14ac:dyDescent="0.25">
      <c r="E2137" s="76">
        <f t="shared" ca="1" si="134"/>
        <v>0.30868269746315158</v>
      </c>
      <c r="F2137" s="76">
        <f t="shared" ca="1" si="135"/>
        <v>2.6793113768753858</v>
      </c>
      <c r="Q2137" s="91">
        <f t="shared" ca="1" si="136"/>
        <v>0.11155345521959348</v>
      </c>
      <c r="R2137" s="91">
        <f t="shared" ca="1" si="137"/>
        <v>8.4292298139331105</v>
      </c>
    </row>
    <row r="2138" spans="5:18" x14ac:dyDescent="0.25">
      <c r="E2138" s="76">
        <f t="shared" ca="1" si="134"/>
        <v>0.21670487400659311</v>
      </c>
      <c r="F2138" s="76">
        <f t="shared" ca="1" si="135"/>
        <v>2.1682749629950044</v>
      </c>
      <c r="Q2138" s="91">
        <f t="shared" ca="1" si="136"/>
        <v>0.64867754810446954</v>
      </c>
      <c r="R2138" s="91">
        <f t="shared" ca="1" si="137"/>
        <v>11.67486885557812</v>
      </c>
    </row>
    <row r="2139" spans="5:18" x14ac:dyDescent="0.25">
      <c r="E2139" s="76">
        <f t="shared" ca="1" si="134"/>
        <v>0.8441040910639489</v>
      </c>
      <c r="F2139" s="76">
        <f t="shared" ca="1" si="135"/>
        <v>6.8846173620748115</v>
      </c>
      <c r="Q2139" s="91">
        <f t="shared" ca="1" si="136"/>
        <v>0.53996164567922078</v>
      </c>
      <c r="R2139" s="91">
        <f t="shared" ca="1" si="137"/>
        <v>10.968181842586496</v>
      </c>
    </row>
    <row r="2140" spans="5:18" x14ac:dyDescent="0.25">
      <c r="E2140" s="76">
        <f t="shared" ca="1" si="134"/>
        <v>0.4755415814078876</v>
      </c>
      <c r="F2140" s="76">
        <f t="shared" ca="1" si="135"/>
        <v>3.6021965769190984</v>
      </c>
      <c r="Q2140" s="91">
        <f t="shared" ca="1" si="136"/>
        <v>8.9648816411070809E-2</v>
      </c>
      <c r="R2140" s="91">
        <f t="shared" ca="1" si="137"/>
        <v>8.2392074447519192</v>
      </c>
    </row>
    <row r="2141" spans="5:18" x14ac:dyDescent="0.25">
      <c r="E2141" s="76">
        <f t="shared" ca="1" si="134"/>
        <v>0.37530966031384649</v>
      </c>
      <c r="F2141" s="76">
        <f t="shared" ca="1" si="135"/>
        <v>3.0404384189692397</v>
      </c>
      <c r="Q2141" s="91">
        <f t="shared" ca="1" si="136"/>
        <v>0.32264713923957189</v>
      </c>
      <c r="R2141" s="91">
        <f t="shared" ca="1" si="137"/>
        <v>9.7534490378996583</v>
      </c>
    </row>
    <row r="2142" spans="5:18" x14ac:dyDescent="0.25">
      <c r="E2142" s="76">
        <f t="shared" ca="1" si="134"/>
        <v>0.27153845199736737</v>
      </c>
      <c r="F2142" s="76">
        <f t="shared" ca="1" si="135"/>
        <v>2.4766313491980148</v>
      </c>
      <c r="Q2142" s="91">
        <f t="shared" ca="1" si="136"/>
        <v>0.97314312927009827</v>
      </c>
      <c r="R2142" s="91">
        <f t="shared" ca="1" si="137"/>
        <v>17.207304850978449</v>
      </c>
    </row>
    <row r="2143" spans="5:18" x14ac:dyDescent="0.25">
      <c r="E2143" s="76">
        <f t="shared" ca="1" si="134"/>
        <v>0.41577015507016002</v>
      </c>
      <c r="F2143" s="76">
        <f t="shared" ca="1" si="135"/>
        <v>3.2627885164502386</v>
      </c>
      <c r="Q2143" s="91">
        <f t="shared" ca="1" si="136"/>
        <v>0.73145565940927593</v>
      </c>
      <c r="R2143" s="91">
        <f t="shared" ca="1" si="137"/>
        <v>12.324902580470503</v>
      </c>
    </row>
    <row r="2144" spans="5:18" x14ac:dyDescent="0.25">
      <c r="E2144" s="76">
        <f t="shared" ca="1" si="134"/>
        <v>0.75453193223187143</v>
      </c>
      <c r="F2144" s="76">
        <f t="shared" ca="1" si="135"/>
        <v>5.7016715517455347</v>
      </c>
      <c r="Q2144" s="91">
        <f t="shared" ca="1" si="136"/>
        <v>0.77311312921964748</v>
      </c>
      <c r="R2144" s="91">
        <f t="shared" ca="1" si="137"/>
        <v>12.714792795248659</v>
      </c>
    </row>
    <row r="2145" spans="5:18" x14ac:dyDescent="0.25">
      <c r="E2145" s="76">
        <f t="shared" ca="1" si="134"/>
        <v>0.82122061116176437</v>
      </c>
      <c r="F2145" s="76">
        <f t="shared" ca="1" si="135"/>
        <v>6.5283472602813548</v>
      </c>
      <c r="Q2145" s="91">
        <f t="shared" ca="1" si="136"/>
        <v>0.34450702639031228</v>
      </c>
      <c r="R2145" s="91">
        <f t="shared" ca="1" si="137"/>
        <v>9.8728473967411006</v>
      </c>
    </row>
    <row r="2146" spans="5:18" x14ac:dyDescent="0.25">
      <c r="E2146" s="76">
        <f t="shared" ca="1" si="134"/>
        <v>0.15266184627211665</v>
      </c>
      <c r="F2146" s="76">
        <f t="shared" ca="1" si="135"/>
        <v>1.7769508903892524</v>
      </c>
      <c r="Q2146" s="91">
        <f t="shared" ca="1" si="136"/>
        <v>0.33145030103201378</v>
      </c>
      <c r="R2146" s="91">
        <f t="shared" ca="1" si="137"/>
        <v>9.8016176274386506</v>
      </c>
    </row>
    <row r="2147" spans="5:18" x14ac:dyDescent="0.25">
      <c r="E2147" s="76">
        <f t="shared" ca="1" si="134"/>
        <v>0.32768084107663942</v>
      </c>
      <c r="F2147" s="76">
        <f t="shared" ca="1" si="135"/>
        <v>2.7822033149740228</v>
      </c>
      <c r="Q2147" s="91">
        <f t="shared" ca="1" si="136"/>
        <v>0.78917063356267847</v>
      </c>
      <c r="R2147" s="91">
        <f t="shared" ca="1" si="137"/>
        <v>12.881309205146273</v>
      </c>
    </row>
    <row r="2148" spans="5:18" x14ac:dyDescent="0.25">
      <c r="E2148" s="76">
        <f t="shared" ca="1" si="134"/>
        <v>0.75340178027392724</v>
      </c>
      <c r="F2148" s="76">
        <f t="shared" ca="1" si="135"/>
        <v>5.6896252819836697</v>
      </c>
      <c r="Q2148" s="91">
        <f t="shared" ca="1" si="136"/>
        <v>0.85875726378146799</v>
      </c>
      <c r="R2148" s="91">
        <f t="shared" ca="1" si="137"/>
        <v>13.764213473889694</v>
      </c>
    </row>
    <row r="2149" spans="5:18" x14ac:dyDescent="0.25">
      <c r="E2149" s="76">
        <f t="shared" ca="1" si="134"/>
        <v>0.21299007679207438</v>
      </c>
      <c r="F2149" s="76">
        <f t="shared" ca="1" si="135"/>
        <v>2.146735188985653</v>
      </c>
      <c r="Q2149" s="91">
        <f t="shared" ca="1" si="136"/>
        <v>0.36254082023883782</v>
      </c>
      <c r="R2149" s="91">
        <f t="shared" ca="1" si="137"/>
        <v>9.9709752249700383</v>
      </c>
    </row>
    <row r="2150" spans="5:18" x14ac:dyDescent="0.25">
      <c r="E2150" s="76">
        <f t="shared" ca="1" si="134"/>
        <v>0.71917348725124641</v>
      </c>
      <c r="F2150" s="76">
        <f t="shared" ca="1" si="135"/>
        <v>5.3472628447346811</v>
      </c>
      <c r="Q2150" s="91">
        <f t="shared" ca="1" si="136"/>
        <v>0.70105551460753324</v>
      </c>
      <c r="R2150" s="91">
        <f t="shared" ca="1" si="137"/>
        <v>12.07032758859383</v>
      </c>
    </row>
    <row r="2151" spans="5:18" x14ac:dyDescent="0.25">
      <c r="E2151" s="76">
        <f t="shared" ca="1" si="134"/>
        <v>0.74197809799480685</v>
      </c>
      <c r="F2151" s="76">
        <f t="shared" ca="1" si="135"/>
        <v>5.570695385522157</v>
      </c>
      <c r="Q2151" s="91">
        <f t="shared" ca="1" si="136"/>
        <v>0.56896686750843883</v>
      </c>
      <c r="R2151" s="91">
        <f t="shared" ca="1" si="137"/>
        <v>11.145639388602232</v>
      </c>
    </row>
    <row r="2152" spans="5:18" x14ac:dyDescent="0.25">
      <c r="E2152" s="76">
        <f t="shared" ca="1" si="134"/>
        <v>0.44010713640567856</v>
      </c>
      <c r="F2152" s="76">
        <f t="shared" ca="1" si="135"/>
        <v>3.3990334289295072</v>
      </c>
      <c r="Q2152" s="91">
        <f t="shared" ca="1" si="136"/>
        <v>0.5092564020744178</v>
      </c>
      <c r="R2152" s="91">
        <f t="shared" ca="1" si="137"/>
        <v>10.786667031577212</v>
      </c>
    </row>
    <row r="2153" spans="5:18" x14ac:dyDescent="0.25">
      <c r="E2153" s="76">
        <f t="shared" ca="1" si="134"/>
        <v>0.92076745956080064</v>
      </c>
      <c r="F2153" s="76">
        <f t="shared" ca="1" si="135"/>
        <v>8.6660753890019055</v>
      </c>
      <c r="Q2153" s="91">
        <f t="shared" ca="1" si="136"/>
        <v>0.71417325889941941</v>
      </c>
      <c r="R2153" s="91">
        <f t="shared" ca="1" si="137"/>
        <v>12.177543611518093</v>
      </c>
    </row>
    <row r="2154" spans="5:18" x14ac:dyDescent="0.25">
      <c r="E2154" s="76">
        <f t="shared" ca="1" si="134"/>
        <v>0.8209779093999432</v>
      </c>
      <c r="F2154" s="76">
        <f t="shared" ca="1" si="135"/>
        <v>6.5248192916075727</v>
      </c>
      <c r="Q2154" s="91">
        <f t="shared" ca="1" si="136"/>
        <v>0.81250799025650922</v>
      </c>
      <c r="R2154" s="91">
        <f t="shared" ca="1" si="137"/>
        <v>13.143999779806592</v>
      </c>
    </row>
    <row r="2155" spans="5:18" x14ac:dyDescent="0.25">
      <c r="E2155" s="76">
        <f t="shared" ca="1" si="134"/>
        <v>8.0638322496383363E-2</v>
      </c>
      <c r="F2155" s="76">
        <f t="shared" ca="1" si="135"/>
        <v>1.2359417248753153</v>
      </c>
      <c r="Q2155" s="91">
        <f t="shared" ca="1" si="136"/>
        <v>0.21050193870317313</v>
      </c>
      <c r="R2155" s="91">
        <f t="shared" ca="1" si="137"/>
        <v>9.1128598379022794</v>
      </c>
    </row>
    <row r="2156" spans="5:18" x14ac:dyDescent="0.25">
      <c r="E2156" s="76">
        <f t="shared" ca="1" si="134"/>
        <v>0.86313509177533276</v>
      </c>
      <c r="F2156" s="76">
        <f t="shared" ca="1" si="135"/>
        <v>7.2238917453588742</v>
      </c>
      <c r="Q2156" s="91">
        <f t="shared" ca="1" si="136"/>
        <v>0.61426492992877113</v>
      </c>
      <c r="R2156" s="91">
        <f t="shared" ca="1" si="137"/>
        <v>11.437631794865935</v>
      </c>
    </row>
    <row r="2157" spans="5:18" x14ac:dyDescent="0.25">
      <c r="E2157" s="76">
        <f t="shared" ca="1" si="134"/>
        <v>0.39244155969915284</v>
      </c>
      <c r="F2157" s="76">
        <f t="shared" ca="1" si="135"/>
        <v>3.1340786755349566</v>
      </c>
      <c r="Q2157" s="91">
        <f t="shared" ca="1" si="136"/>
        <v>0.87178944468355046</v>
      </c>
      <c r="R2157" s="91">
        <f t="shared" ca="1" si="137"/>
        <v>13.972524034784563</v>
      </c>
    </row>
    <row r="2158" spans="5:18" x14ac:dyDescent="0.25">
      <c r="E2158" s="76">
        <f t="shared" ca="1" si="134"/>
        <v>0.36795902866995756</v>
      </c>
      <c r="F2158" s="76">
        <f t="shared" ca="1" si="135"/>
        <v>3.0004326871857341</v>
      </c>
      <c r="Q2158" s="91">
        <f t="shared" ca="1" si="136"/>
        <v>0.16512384523747048</v>
      </c>
      <c r="R2158" s="91">
        <f t="shared" ca="1" si="137"/>
        <v>8.8232497838324484</v>
      </c>
    </row>
    <row r="2159" spans="5:18" x14ac:dyDescent="0.25">
      <c r="E2159" s="76">
        <f t="shared" ca="1" si="134"/>
        <v>0.25251920865802913</v>
      </c>
      <c r="F2159" s="76">
        <f t="shared" ca="1" si="135"/>
        <v>2.3713414246785964</v>
      </c>
      <c r="Q2159" s="91">
        <f t="shared" ca="1" si="136"/>
        <v>0.71889231536894871</v>
      </c>
      <c r="R2159" s="91">
        <f t="shared" ca="1" si="137"/>
        <v>12.217060403069546</v>
      </c>
    </row>
    <row r="2160" spans="5:18" x14ac:dyDescent="0.25">
      <c r="E2160" s="76">
        <f t="shared" ca="1" si="134"/>
        <v>0.2940823573392658</v>
      </c>
      <c r="F2160" s="76">
        <f t="shared" ca="1" si="135"/>
        <v>2.5999771282871271</v>
      </c>
      <c r="Q2160" s="91">
        <f t="shared" ca="1" si="136"/>
        <v>0.9259002057016511</v>
      </c>
      <c r="R2160" s="91">
        <f t="shared" ca="1" si="137"/>
        <v>15.128190141468682</v>
      </c>
    </row>
  </sheetData>
  <mergeCells count="4">
    <mergeCell ref="T11:U11"/>
    <mergeCell ref="T17:U17"/>
    <mergeCell ref="H11:I11"/>
    <mergeCell ref="H17:I17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70" customWidth="1"/>
    <col min="2" max="2" width="10.28515625" style="70" bestFit="1" customWidth="1"/>
    <col min="3" max="3" width="11.85546875" style="70" bestFit="1" customWidth="1"/>
    <col min="4" max="4" width="5.140625" style="70" customWidth="1"/>
    <col min="5" max="5" width="11.42578125" style="70"/>
    <col min="6" max="6" width="18" style="70" customWidth="1"/>
    <col min="7" max="7" width="8.5703125" style="70" customWidth="1"/>
    <col min="8" max="8" width="11.42578125" style="70"/>
    <col min="9" max="9" width="17.7109375" style="70" bestFit="1" customWidth="1"/>
    <col min="10" max="10" width="18.7109375" style="70" bestFit="1" customWidth="1"/>
    <col min="11" max="11" width="11.42578125" style="70"/>
    <col min="12" max="12" width="12" style="70" bestFit="1" customWidth="1"/>
    <col min="13" max="13" width="11.42578125" style="70"/>
    <col min="14" max="14" width="11.7109375" style="70" bestFit="1" customWidth="1"/>
    <col min="15" max="16384" width="11.42578125" style="70"/>
  </cols>
  <sheetData>
    <row r="1" spans="1:12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x14ac:dyDescent="0.25">
      <c r="B2" s="69" t="s">
        <v>11</v>
      </c>
      <c r="C2" s="69" t="s">
        <v>12</v>
      </c>
      <c r="E2" s="69" t="s">
        <v>13</v>
      </c>
      <c r="F2" s="69" t="s">
        <v>14</v>
      </c>
      <c r="H2" s="69" t="s">
        <v>15</v>
      </c>
      <c r="I2" s="69" t="s">
        <v>16</v>
      </c>
      <c r="J2" s="69" t="s">
        <v>17</v>
      </c>
    </row>
    <row r="3" spans="1:12" x14ac:dyDescent="0.25">
      <c r="B3" s="71" t="s">
        <v>18</v>
      </c>
      <c r="C3" s="63">
        <v>3</v>
      </c>
      <c r="E3" s="71">
        <f ca="1">RAND()</f>
        <v>0.66415248862111853</v>
      </c>
      <c r="F3" s="71">
        <f ca="1">$C$3+$C$4*((($C$5*_xlfn.NORM.S.INV(E3)+SQRT(($C$5*_xlfn.NORM.S.INV(E3))^2+4))/(2))^2)</f>
        <v>66.327352560462543</v>
      </c>
      <c r="H3" s="71" t="s">
        <v>19</v>
      </c>
      <c r="I3" s="71">
        <f ca="1">AVERAGE(F3:F2160)</f>
        <v>144.36514403373494</v>
      </c>
      <c r="J3" s="63">
        <f>C3+C4*(1+(C5^2)/2)</f>
        <v>138</v>
      </c>
    </row>
    <row r="4" spans="1:12" x14ac:dyDescent="0.25">
      <c r="B4" s="71" t="s">
        <v>20</v>
      </c>
      <c r="C4" s="63">
        <v>10</v>
      </c>
      <c r="E4" s="71">
        <f t="shared" ref="E4:E67" ca="1" si="0">RAND()</f>
        <v>0.22218249717534688</v>
      </c>
      <c r="F4" s="71">
        <f t="shared" ref="F4:F67" ca="1" si="1">$C$3+$C$4*((($C$5*_xlfn.NORM.S.INV(E4)+SQRT(($C$5*_xlfn.NORM.S.INV(E4))^2+4))/(2))^2)</f>
        <v>3.6037097141028758</v>
      </c>
      <c r="H4" s="71" t="s">
        <v>21</v>
      </c>
      <c r="I4" s="71">
        <f ca="1">_xlfn.VAR.S(F3:F2160)</f>
        <v>84608.095166465719</v>
      </c>
      <c r="J4" s="73">
        <f>C4^2*C5^2*(1+5*C5^2/4)</f>
        <v>80625</v>
      </c>
    </row>
    <row r="5" spans="1:12" x14ac:dyDescent="0.25">
      <c r="B5" s="71" t="s">
        <v>53</v>
      </c>
      <c r="C5" s="63">
        <v>5</v>
      </c>
      <c r="E5" s="71">
        <f t="shared" ca="1" si="0"/>
        <v>0.40488421637073158</v>
      </c>
      <c r="F5" s="71">
        <f t="shared" ca="1" si="1"/>
        <v>6.1957732375443113</v>
      </c>
      <c r="H5" s="71" t="s">
        <v>22</v>
      </c>
      <c r="I5" s="71">
        <f ca="1">_xlfn.STDEV.S(F3:F2160)</f>
        <v>290.8747069899095</v>
      </c>
      <c r="J5" s="71">
        <f>SQRT(J4)</f>
        <v>283.94541729001367</v>
      </c>
    </row>
    <row r="6" spans="1:12" x14ac:dyDescent="0.25">
      <c r="E6" s="71">
        <f t="shared" ca="1" si="0"/>
        <v>0.51741975981867883</v>
      </c>
      <c r="F6" s="71">
        <f t="shared" ca="1" si="1"/>
        <v>15.435398478515953</v>
      </c>
      <c r="H6" s="71" t="s">
        <v>23</v>
      </c>
      <c r="I6" s="71">
        <f ca="1">SKEW(F3:F2160)</f>
        <v>3.7152743349594299</v>
      </c>
      <c r="J6" s="71">
        <f>4*C5^2*(11*C5^2+6)/((5*C5^2+4)*SQRT(C5^2*(5*C5^2+4)))</f>
        <v>3.8357628632170586</v>
      </c>
    </row>
    <row r="7" spans="1:12" x14ac:dyDescent="0.25">
      <c r="C7" s="68"/>
      <c r="E7" s="71">
        <f t="shared" ca="1" si="0"/>
        <v>0.75978854209141411</v>
      </c>
      <c r="F7" s="71">
        <f t="shared" ca="1" si="1"/>
        <v>146.78027944602653</v>
      </c>
      <c r="H7" s="71" t="s">
        <v>24</v>
      </c>
      <c r="I7" s="71">
        <f ca="1">I19/(I5^4)</f>
        <v>21.913048809291002</v>
      </c>
      <c r="J7" s="71">
        <f>3*(211*C5^2+120*C5^2+16)/((5*C5^2+4)^2)</f>
        <v>1.4946818099873806</v>
      </c>
    </row>
    <row r="8" spans="1:12" x14ac:dyDescent="0.25">
      <c r="E8" s="71">
        <f t="shared" ca="1" si="0"/>
        <v>0.94105992164680385</v>
      </c>
      <c r="F8" s="71">
        <f t="shared" ca="1" si="1"/>
        <v>634.15721002338273</v>
      </c>
      <c r="I8" s="70">
        <f ca="1">MEDIAN(F3:F2160)</f>
        <v>12.329216328761735</v>
      </c>
    </row>
    <row r="9" spans="1:12" x14ac:dyDescent="0.25">
      <c r="E9" s="71">
        <f t="shared" ca="1" si="0"/>
        <v>0.78050666445232164</v>
      </c>
      <c r="F9" s="71">
        <f t="shared" ca="1" si="1"/>
        <v>172.14121254882448</v>
      </c>
      <c r="H9" s="96" t="s">
        <v>26</v>
      </c>
      <c r="I9" s="96"/>
    </row>
    <row r="10" spans="1:12" x14ac:dyDescent="0.25">
      <c r="E10" s="71">
        <f t="shared" ca="1" si="0"/>
        <v>0.14233193368666197</v>
      </c>
      <c r="F10" s="71">
        <f t="shared" ca="1" si="1"/>
        <v>3.3269629173859441</v>
      </c>
      <c r="H10" s="71"/>
      <c r="I10" s="71">
        <f ca="1">SUMPRODUCT(F3:F2160)/COUNT(F3:F2160)</f>
        <v>144.36514403373494</v>
      </c>
    </row>
    <row r="11" spans="1:12" x14ac:dyDescent="0.25">
      <c r="E11" s="71">
        <f t="shared" ca="1" si="0"/>
        <v>0.14726021157593683</v>
      </c>
      <c r="F11" s="71">
        <f t="shared" ca="1" si="1"/>
        <v>3.3397076758084596</v>
      </c>
      <c r="H11" s="71"/>
      <c r="I11" s="71">
        <f ca="1">SUMPRODUCT(F3:F2160,F3:F2160)/COUNT(F3:F2160)</f>
        <v>105410.18326140216</v>
      </c>
    </row>
    <row r="12" spans="1:12" x14ac:dyDescent="0.25">
      <c r="E12" s="71">
        <f t="shared" ca="1" si="0"/>
        <v>0.73371434756656317</v>
      </c>
      <c r="F12" s="71">
        <f t="shared" ca="1" si="1"/>
        <v>119.51246284870589</v>
      </c>
      <c r="H12" s="71"/>
      <c r="I12" s="71">
        <f ca="1">SUMPRODUCT(F3:F2160,F3:F2160,F3:F2160)/COUNT(F3:F2160)</f>
        <v>130942305.31324363</v>
      </c>
    </row>
    <row r="13" spans="1:12" x14ac:dyDescent="0.25">
      <c r="E13" s="71">
        <f t="shared" ca="1" si="0"/>
        <v>5.1852494731647325E-2</v>
      </c>
      <c r="F13" s="71">
        <f t="shared" ca="1" si="1"/>
        <v>3.1466794895981804</v>
      </c>
      <c r="H13" s="71"/>
      <c r="I13" s="71">
        <f ca="1">SUMPRODUCT(F3:F2160,F3:F2160,F3:F2160,F3:F2160)/COUNT(F3:F2160)</f>
        <v>220601001744.10101</v>
      </c>
    </row>
    <row r="14" spans="1:12" x14ac:dyDescent="0.25">
      <c r="E14" s="71">
        <f t="shared" ca="1" si="0"/>
        <v>0.80948652941069299</v>
      </c>
      <c r="F14" s="71">
        <f t="shared" ca="1" si="1"/>
        <v>214.37339525221148</v>
      </c>
    </row>
    <row r="15" spans="1:12" x14ac:dyDescent="0.25">
      <c r="E15" s="71">
        <f t="shared" ca="1" si="0"/>
        <v>5.7613289978080906E-2</v>
      </c>
      <c r="F15" s="71">
        <f t="shared" ca="1" si="1"/>
        <v>3.1562251190458133</v>
      </c>
      <c r="H15" s="96" t="s">
        <v>27</v>
      </c>
      <c r="I15" s="96"/>
    </row>
    <row r="16" spans="1:12" x14ac:dyDescent="0.25">
      <c r="E16" s="71">
        <f t="shared" ca="1" si="0"/>
        <v>0.70328069128165471</v>
      </c>
      <c r="F16" s="71">
        <f t="shared" ca="1" si="1"/>
        <v>93.142181816343268</v>
      </c>
      <c r="H16" s="71"/>
      <c r="I16" s="71">
        <v>0</v>
      </c>
    </row>
    <row r="17" spans="5:9" x14ac:dyDescent="0.25">
      <c r="E17" s="71">
        <f t="shared" ca="1" si="0"/>
        <v>0.75798137623191408</v>
      </c>
      <c r="F17" s="71">
        <f t="shared" ca="1" si="1"/>
        <v>144.73284212050589</v>
      </c>
      <c r="H17" s="71"/>
      <c r="I17" s="71">
        <f ca="1">I11-I10^2</f>
        <v>84568.888449521124</v>
      </c>
    </row>
    <row r="18" spans="5:9" x14ac:dyDescent="0.25">
      <c r="E18" s="71">
        <f t="shared" ca="1" si="0"/>
        <v>0.63840959140130982</v>
      </c>
      <c r="F18" s="71">
        <f t="shared" ca="1" si="1"/>
        <v>52.339574098153996</v>
      </c>
      <c r="H18" s="71"/>
      <c r="I18" s="71">
        <f ca="1">I12-3*I10*I11+2*I10^3</f>
        <v>91307149.500512943</v>
      </c>
    </row>
    <row r="19" spans="5:9" x14ac:dyDescent="0.25">
      <c r="E19" s="71">
        <f t="shared" ca="1" si="0"/>
        <v>0.74408778967802192</v>
      </c>
      <c r="F19" s="71">
        <f t="shared" ca="1" si="1"/>
        <v>129.79517534824549</v>
      </c>
      <c r="H19" s="71"/>
      <c r="I19" s="71">
        <f ca="1">I13-4*I10*I12+6*(I10^2)*I11-3*(I10^4)</f>
        <v>156865212202.32266</v>
      </c>
    </row>
    <row r="20" spans="5:9" x14ac:dyDescent="0.25">
      <c r="E20" s="71">
        <f t="shared" ca="1" si="0"/>
        <v>0.81815314627414248</v>
      </c>
      <c r="F20" s="71">
        <f t="shared" ca="1" si="1"/>
        <v>228.83180166038713</v>
      </c>
    </row>
    <row r="21" spans="5:9" x14ac:dyDescent="0.25">
      <c r="E21" s="71">
        <f t="shared" ca="1" si="0"/>
        <v>0.97232779629326127</v>
      </c>
      <c r="F21" s="71">
        <f t="shared" ca="1" si="1"/>
        <v>940.813107270611</v>
      </c>
    </row>
    <row r="22" spans="5:9" x14ac:dyDescent="0.25">
      <c r="E22" s="71">
        <f t="shared" ca="1" si="0"/>
        <v>0.32494277315115039</v>
      </c>
      <c r="F22" s="71">
        <f t="shared" ca="1" si="1"/>
        <v>4.426853916773184</v>
      </c>
    </row>
    <row r="23" spans="5:9" x14ac:dyDescent="0.25">
      <c r="E23" s="71">
        <f t="shared" ca="1" si="0"/>
        <v>0.93360273837870844</v>
      </c>
      <c r="F23" s="71">
        <f t="shared" ca="1" si="1"/>
        <v>587.71099413402396</v>
      </c>
    </row>
    <row r="24" spans="5:9" x14ac:dyDescent="0.25">
      <c r="E24" s="71">
        <f t="shared" ca="1" si="0"/>
        <v>0.71427760788197381</v>
      </c>
      <c r="F24" s="71">
        <f t="shared" ca="1" si="1"/>
        <v>102.05826188404028</v>
      </c>
    </row>
    <row r="25" spans="5:9" x14ac:dyDescent="0.25">
      <c r="E25" s="71">
        <f t="shared" ca="1" si="0"/>
        <v>0.80564094561443533</v>
      </c>
      <c r="F25" s="71">
        <f t="shared" ca="1" si="1"/>
        <v>208.24983060358775</v>
      </c>
    </row>
    <row r="26" spans="5:9" x14ac:dyDescent="0.25">
      <c r="E26" s="71">
        <f t="shared" ca="1" si="0"/>
        <v>0.50560577797563677</v>
      </c>
      <c r="F26" s="71">
        <f t="shared" ca="1" si="1"/>
        <v>13.727719181195933</v>
      </c>
    </row>
    <row r="27" spans="5:9" x14ac:dyDescent="0.25">
      <c r="E27" s="71">
        <f t="shared" ca="1" si="0"/>
        <v>0.65820344919246754</v>
      </c>
      <c r="F27" s="71">
        <f t="shared" ca="1" si="1"/>
        <v>62.85663851321241</v>
      </c>
    </row>
    <row r="28" spans="5:9" x14ac:dyDescent="0.25">
      <c r="E28" s="71">
        <f t="shared" ca="1" si="0"/>
        <v>4.0949999791850544E-2</v>
      </c>
      <c r="F28" s="71">
        <f t="shared" ca="1" si="1"/>
        <v>3.1287716851583158</v>
      </c>
    </row>
    <row r="29" spans="5:9" x14ac:dyDescent="0.25">
      <c r="E29" s="71">
        <f t="shared" ca="1" si="0"/>
        <v>0.78352980390255245</v>
      </c>
      <c r="F29" s="71">
        <f t="shared" ca="1" si="1"/>
        <v>176.15310598463842</v>
      </c>
    </row>
    <row r="30" spans="5:9" x14ac:dyDescent="0.25">
      <c r="E30" s="71">
        <f t="shared" ca="1" si="0"/>
        <v>0.42521365780429377</v>
      </c>
      <c r="F30" s="71">
        <f t="shared" ca="1" si="1"/>
        <v>7.0210905892571578</v>
      </c>
    </row>
    <row r="31" spans="5:9" x14ac:dyDescent="0.25">
      <c r="E31" s="71">
        <f t="shared" ca="1" si="0"/>
        <v>5.0698469126509993E-2</v>
      </c>
      <c r="F31" s="71">
        <f t="shared" ca="1" si="1"/>
        <v>3.1447778427862896</v>
      </c>
    </row>
    <row r="32" spans="5:9" x14ac:dyDescent="0.25">
      <c r="E32" s="71">
        <f t="shared" ca="1" si="0"/>
        <v>0.44748870205369096</v>
      </c>
      <c r="F32" s="71">
        <f t="shared" ca="1" si="1"/>
        <v>8.2276986701772703</v>
      </c>
    </row>
    <row r="33" spans="5:6" x14ac:dyDescent="0.25">
      <c r="E33" s="71">
        <f t="shared" ca="1" si="0"/>
        <v>0.447556012034382</v>
      </c>
      <c r="F33" s="71">
        <f t="shared" ca="1" si="1"/>
        <v>8.2319251921490189</v>
      </c>
    </row>
    <row r="34" spans="5:6" x14ac:dyDescent="0.25">
      <c r="E34" s="71">
        <f t="shared" ca="1" si="0"/>
        <v>0.86140809538276475</v>
      </c>
      <c r="F34" s="71">
        <f t="shared" ca="1" si="1"/>
        <v>317.89396329669455</v>
      </c>
    </row>
    <row r="35" spans="5:6" x14ac:dyDescent="0.25">
      <c r="E35" s="71">
        <f t="shared" ca="1" si="0"/>
        <v>0.36772500232377636</v>
      </c>
      <c r="F35" s="71">
        <f t="shared" ca="1" si="1"/>
        <v>5.1558369564423634</v>
      </c>
    </row>
    <row r="36" spans="5:6" x14ac:dyDescent="0.25">
      <c r="E36" s="71">
        <f t="shared" ca="1" si="0"/>
        <v>0.45587190633340824</v>
      </c>
      <c r="F36" s="71">
        <f t="shared" ca="1" si="1"/>
        <v>8.7848739268995804</v>
      </c>
    </row>
    <row r="37" spans="5:6" x14ac:dyDescent="0.25">
      <c r="E37" s="71">
        <f t="shared" ca="1" si="0"/>
        <v>0.65507847991649693</v>
      </c>
      <c r="F37" s="71">
        <f t="shared" ca="1" si="1"/>
        <v>61.092438997076634</v>
      </c>
    </row>
    <row r="38" spans="5:6" x14ac:dyDescent="0.25">
      <c r="E38" s="71">
        <f t="shared" ca="1" si="0"/>
        <v>0.54360279616809859</v>
      </c>
      <c r="F38" s="71">
        <f t="shared" ca="1" si="1"/>
        <v>20.176423683608782</v>
      </c>
    </row>
    <row r="39" spans="5:6" x14ac:dyDescent="0.25">
      <c r="E39" s="71">
        <f t="shared" ca="1" si="0"/>
        <v>0.94648945248874961</v>
      </c>
      <c r="F39" s="71">
        <f t="shared" ca="1" si="1"/>
        <v>672.26754287274309</v>
      </c>
    </row>
    <row r="40" spans="5:6" x14ac:dyDescent="0.25">
      <c r="E40" s="71">
        <f t="shared" ca="1" si="0"/>
        <v>0.25817882329026676</v>
      </c>
      <c r="F40" s="71">
        <f t="shared" ca="1" si="1"/>
        <v>3.8032949170424177</v>
      </c>
    </row>
    <row r="41" spans="5:6" x14ac:dyDescent="0.25">
      <c r="E41" s="71">
        <f t="shared" ca="1" si="0"/>
        <v>0.48835516417268299</v>
      </c>
      <c r="F41" s="71">
        <f t="shared" ca="1" si="1"/>
        <v>11.64297855418789</v>
      </c>
    </row>
    <row r="42" spans="5:6" x14ac:dyDescent="0.25">
      <c r="E42" s="71">
        <f t="shared" ca="1" si="0"/>
        <v>5.7198436697445731E-2</v>
      </c>
      <c r="F42" s="71">
        <f t="shared" ca="1" si="1"/>
        <v>3.1555341911773014</v>
      </c>
    </row>
    <row r="43" spans="5:6" x14ac:dyDescent="0.25">
      <c r="E43" s="71">
        <f t="shared" ca="1" si="0"/>
        <v>0.16599654613995518</v>
      </c>
      <c r="F43" s="71">
        <f t="shared" ca="1" si="1"/>
        <v>3.3923343677783717</v>
      </c>
    </row>
    <row r="44" spans="5:6" x14ac:dyDescent="0.25">
      <c r="E44" s="71">
        <f t="shared" ca="1" si="0"/>
        <v>0.19867678905543928</v>
      </c>
      <c r="F44" s="71">
        <f t="shared" ca="1" si="1"/>
        <v>3.5035842878341001</v>
      </c>
    </row>
    <row r="45" spans="5:6" x14ac:dyDescent="0.25">
      <c r="E45" s="71">
        <f t="shared" ca="1" si="0"/>
        <v>0.74524018827488558</v>
      </c>
      <c r="F45" s="71">
        <f t="shared" ca="1" si="1"/>
        <v>130.98202066602721</v>
      </c>
    </row>
    <row r="46" spans="5:6" x14ac:dyDescent="0.25">
      <c r="E46" s="71">
        <f t="shared" ca="1" si="0"/>
        <v>0.92367288313760187</v>
      </c>
      <c r="F46" s="71">
        <f t="shared" ca="1" si="1"/>
        <v>534.19319251477293</v>
      </c>
    </row>
    <row r="47" spans="5:6" x14ac:dyDescent="0.25">
      <c r="E47" s="71">
        <f t="shared" ca="1" si="0"/>
        <v>0.35627020988985014</v>
      </c>
      <c r="F47" s="71">
        <f t="shared" ca="1" si="1"/>
        <v>4.9224969663459781</v>
      </c>
    </row>
    <row r="48" spans="5:6" x14ac:dyDescent="0.25">
      <c r="E48" s="71">
        <f t="shared" ca="1" si="0"/>
        <v>0.40740393654798901</v>
      </c>
      <c r="F48" s="71">
        <f t="shared" ca="1" si="1"/>
        <v>6.2862943481770186</v>
      </c>
    </row>
    <row r="49" spans="5:6" x14ac:dyDescent="0.25">
      <c r="E49" s="71">
        <f t="shared" ca="1" si="0"/>
        <v>0.58208848278038416</v>
      </c>
      <c r="F49" s="71">
        <f t="shared" ca="1" si="1"/>
        <v>30.038609083413693</v>
      </c>
    </row>
    <row r="50" spans="5:6" x14ac:dyDescent="0.25">
      <c r="E50" s="71">
        <f t="shared" ca="1" si="0"/>
        <v>0.65948305006645069</v>
      </c>
      <c r="F50" s="71">
        <f t="shared" ca="1" si="1"/>
        <v>63.590658979215874</v>
      </c>
    </row>
    <row r="51" spans="5:6" x14ac:dyDescent="0.25">
      <c r="E51" s="71">
        <f t="shared" ca="1" si="0"/>
        <v>0.50775910334387242</v>
      </c>
      <c r="F51" s="71">
        <f t="shared" ca="1" si="1"/>
        <v>14.020959614293107</v>
      </c>
    </row>
    <row r="52" spans="5:6" x14ac:dyDescent="0.25">
      <c r="E52" s="71">
        <f t="shared" ca="1" si="0"/>
        <v>0.98563148121088495</v>
      </c>
      <c r="F52" s="71">
        <f t="shared" ca="1" si="1"/>
        <v>1218.7421857756915</v>
      </c>
    </row>
    <row r="53" spans="5:6" x14ac:dyDescent="0.25">
      <c r="E53" s="71">
        <f t="shared" ca="1" si="0"/>
        <v>5.8606194981716597E-2</v>
      </c>
      <c r="F53" s="71">
        <f t="shared" ca="1" si="1"/>
        <v>3.1578813493915687</v>
      </c>
    </row>
    <row r="54" spans="5:6" x14ac:dyDescent="0.25">
      <c r="E54" s="71">
        <f t="shared" ca="1" si="0"/>
        <v>0.43556557255441308</v>
      </c>
      <c r="F54" s="71">
        <f t="shared" ca="1" si="1"/>
        <v>7.5367442403203135</v>
      </c>
    </row>
    <row r="55" spans="5:6" x14ac:dyDescent="0.25">
      <c r="E55" s="71">
        <f t="shared" ca="1" si="0"/>
        <v>0.45485545849684728</v>
      </c>
      <c r="F55" s="71">
        <f t="shared" ca="1" si="1"/>
        <v>8.7139052833411998</v>
      </c>
    </row>
    <row r="56" spans="5:6" x14ac:dyDescent="0.25">
      <c r="E56" s="71">
        <f t="shared" ca="1" si="0"/>
        <v>0.24114695376937922</v>
      </c>
      <c r="F56" s="71">
        <f t="shared" ca="1" si="1"/>
        <v>3.7006859478223215</v>
      </c>
    </row>
    <row r="57" spans="5:6" x14ac:dyDescent="0.25">
      <c r="E57" s="71">
        <f t="shared" ca="1" si="0"/>
        <v>4.4672141674675259E-2</v>
      </c>
      <c r="F57" s="71">
        <f t="shared" ca="1" si="1"/>
        <v>3.1348795523693109</v>
      </c>
    </row>
    <row r="58" spans="5:6" x14ac:dyDescent="0.25">
      <c r="E58" s="71">
        <f t="shared" ca="1" si="0"/>
        <v>0.31070441681808014</v>
      </c>
      <c r="F58" s="71">
        <f t="shared" ca="1" si="1"/>
        <v>4.2544109305998132</v>
      </c>
    </row>
    <row r="59" spans="5:6" x14ac:dyDescent="0.25">
      <c r="E59" s="71">
        <f t="shared" ca="1" si="0"/>
        <v>1.3770224630763828E-2</v>
      </c>
      <c r="F59" s="71">
        <f t="shared" ca="1" si="1"/>
        <v>3.0810326357245099</v>
      </c>
    </row>
    <row r="60" spans="5:6" x14ac:dyDescent="0.25">
      <c r="E60" s="71">
        <f t="shared" ca="1" si="0"/>
        <v>0.23653667420023072</v>
      </c>
      <c r="F60" s="71">
        <f t="shared" ca="1" si="1"/>
        <v>3.6755775363244627</v>
      </c>
    </row>
    <row r="61" spans="5:6" x14ac:dyDescent="0.25">
      <c r="E61" s="71">
        <f t="shared" ca="1" si="0"/>
        <v>0.32643331384995389</v>
      </c>
      <c r="F61" s="71">
        <f t="shared" ca="1" si="1"/>
        <v>4.4465558131808987</v>
      </c>
    </row>
    <row r="62" spans="5:6" x14ac:dyDescent="0.25">
      <c r="E62" s="71">
        <f t="shared" ca="1" si="0"/>
        <v>0.31338437367542427</v>
      </c>
      <c r="F62" s="71">
        <f t="shared" ca="1" si="1"/>
        <v>4.2848150561484655</v>
      </c>
    </row>
    <row r="63" spans="5:6" x14ac:dyDescent="0.25">
      <c r="E63" s="71">
        <f t="shared" ca="1" si="0"/>
        <v>0.52388459117333341</v>
      </c>
      <c r="F63" s="71">
        <f t="shared" ca="1" si="1"/>
        <v>16.477269968243931</v>
      </c>
    </row>
    <row r="64" spans="5:6" x14ac:dyDescent="0.25">
      <c r="E64" s="71">
        <f t="shared" ca="1" si="0"/>
        <v>0.93347531972940423</v>
      </c>
      <c r="F64" s="71">
        <f t="shared" ca="1" si="1"/>
        <v>586.9686347461186</v>
      </c>
    </row>
    <row r="65" spans="5:6" x14ac:dyDescent="0.25">
      <c r="E65" s="71">
        <f t="shared" ca="1" si="0"/>
        <v>0.8235020905639181</v>
      </c>
      <c r="F65" s="71">
        <f t="shared" ca="1" si="1"/>
        <v>238.23950688072372</v>
      </c>
    </row>
    <row r="66" spans="5:6" x14ac:dyDescent="0.25">
      <c r="E66" s="71">
        <f t="shared" ca="1" si="0"/>
        <v>0.97104386583649127</v>
      </c>
      <c r="F66" s="71">
        <f t="shared" ca="1" si="1"/>
        <v>921.93784741908166</v>
      </c>
    </row>
    <row r="67" spans="5:6" x14ac:dyDescent="0.25">
      <c r="E67" s="71">
        <f t="shared" ca="1" si="0"/>
        <v>0.80756103871580986</v>
      </c>
      <c r="F67" s="71">
        <f t="shared" ca="1" si="1"/>
        <v>211.28568104207619</v>
      </c>
    </row>
    <row r="68" spans="5:6" x14ac:dyDescent="0.25">
      <c r="E68" s="71">
        <f t="shared" ref="E68:E131" ca="1" si="2">RAND()</f>
        <v>0.39402247698511284</v>
      </c>
      <c r="F68" s="71">
        <f t="shared" ref="F68:F131" ca="1" si="3">$C$3+$C$4*((($C$5*_xlfn.NORM.S.INV(E68)+SQRT(($C$5*_xlfn.NORM.S.INV(E68))^2+4))/(2))^2)</f>
        <v>5.8383480734878193</v>
      </c>
    </row>
    <row r="69" spans="5:6" x14ac:dyDescent="0.25">
      <c r="E69" s="71">
        <f t="shared" ca="1" si="2"/>
        <v>0.3723697774926078</v>
      </c>
      <c r="F69" s="71">
        <f t="shared" ca="1" si="3"/>
        <v>5.2603577860086137</v>
      </c>
    </row>
    <row r="70" spans="5:6" x14ac:dyDescent="0.25">
      <c r="E70" s="71">
        <f t="shared" ca="1" si="2"/>
        <v>0.2735661717356741</v>
      </c>
      <c r="F70" s="71">
        <f t="shared" ca="1" si="3"/>
        <v>3.9115072911510853</v>
      </c>
    </row>
    <row r="71" spans="5:6" x14ac:dyDescent="0.25">
      <c r="E71" s="71">
        <f t="shared" ca="1" si="2"/>
        <v>0.98685942016461115</v>
      </c>
      <c r="F71" s="71">
        <f t="shared" ca="1" si="3"/>
        <v>1257.276552515872</v>
      </c>
    </row>
    <row r="72" spans="5:6" x14ac:dyDescent="0.25">
      <c r="E72" s="71">
        <f t="shared" ca="1" si="2"/>
        <v>0.69484795234276142</v>
      </c>
      <c r="F72" s="71">
        <f t="shared" ca="1" si="3"/>
        <v>86.73889871385542</v>
      </c>
    </row>
    <row r="73" spans="5:6" x14ac:dyDescent="0.25">
      <c r="E73" s="71">
        <f t="shared" ca="1" si="2"/>
        <v>0.8084714547654509</v>
      </c>
      <c r="F73" s="71">
        <f t="shared" ca="1" si="3"/>
        <v>212.74016382343268</v>
      </c>
    </row>
    <row r="74" spans="5:6" x14ac:dyDescent="0.25">
      <c r="E74" s="71">
        <f t="shared" ca="1" si="2"/>
        <v>0.30509314192384152</v>
      </c>
      <c r="F74" s="71">
        <f t="shared" ca="1" si="3"/>
        <v>4.1935685230698612</v>
      </c>
    </row>
    <row r="75" spans="5:6" x14ac:dyDescent="0.25">
      <c r="E75" s="71">
        <f t="shared" ca="1" si="2"/>
        <v>0.25352601696790611</v>
      </c>
      <c r="F75" s="71">
        <f t="shared" ca="1" si="3"/>
        <v>3.7736174010219856</v>
      </c>
    </row>
    <row r="76" spans="5:6" x14ac:dyDescent="0.25">
      <c r="E76" s="71">
        <f t="shared" ca="1" si="2"/>
        <v>0.83890330103717969</v>
      </c>
      <c r="F76" s="71">
        <f t="shared" ca="1" si="3"/>
        <v>267.62758700841385</v>
      </c>
    </row>
    <row r="77" spans="5:6" x14ac:dyDescent="0.25">
      <c r="E77" s="71">
        <f t="shared" ca="1" si="2"/>
        <v>7.9509499463778943E-2</v>
      </c>
      <c r="F77" s="71">
        <f t="shared" ca="1" si="3"/>
        <v>3.1939154604816844</v>
      </c>
    </row>
    <row r="78" spans="5:6" x14ac:dyDescent="0.25">
      <c r="E78" s="71">
        <f t="shared" ca="1" si="2"/>
        <v>0.2243278398467442</v>
      </c>
      <c r="F78" s="71">
        <f t="shared" ca="1" si="3"/>
        <v>3.6138826914541484</v>
      </c>
    </row>
    <row r="79" spans="5:6" x14ac:dyDescent="0.25">
      <c r="E79" s="71">
        <f t="shared" ca="1" si="2"/>
        <v>0.90063351865555374</v>
      </c>
      <c r="F79" s="71">
        <f t="shared" ca="1" si="3"/>
        <v>435.68422309053273</v>
      </c>
    </row>
    <row r="80" spans="5:6" x14ac:dyDescent="0.25">
      <c r="E80" s="71">
        <f t="shared" ca="1" si="2"/>
        <v>0.8972429726613057</v>
      </c>
      <c r="F80" s="71">
        <f t="shared" ca="1" si="3"/>
        <v>423.44943997375191</v>
      </c>
    </row>
    <row r="81" spans="5:6" x14ac:dyDescent="0.25">
      <c r="E81" s="71">
        <f t="shared" ca="1" si="2"/>
        <v>0.4960944916722777</v>
      </c>
      <c r="F81" s="71">
        <f t="shared" ca="1" si="3"/>
        <v>12.522342777215629</v>
      </c>
    </row>
    <row r="82" spans="5:6" x14ac:dyDescent="0.25">
      <c r="E82" s="71">
        <f t="shared" ca="1" si="2"/>
        <v>0.57239135137814723</v>
      </c>
      <c r="F82" s="71">
        <f t="shared" ca="1" si="3"/>
        <v>27.189384991704053</v>
      </c>
    </row>
    <row r="83" spans="5:6" x14ac:dyDescent="0.25">
      <c r="E83" s="71">
        <f t="shared" ca="1" si="2"/>
        <v>0.64559206784293921</v>
      </c>
      <c r="F83" s="71">
        <f t="shared" ca="1" si="3"/>
        <v>55.978072014134263</v>
      </c>
    </row>
    <row r="84" spans="5:6" x14ac:dyDescent="0.25">
      <c r="E84" s="71">
        <f t="shared" ca="1" si="2"/>
        <v>1.9420143324468175E-2</v>
      </c>
      <c r="F84" s="71">
        <f t="shared" ca="1" si="3"/>
        <v>3.0920075064286432</v>
      </c>
    </row>
    <row r="85" spans="5:6" x14ac:dyDescent="0.25">
      <c r="E85" s="71">
        <f t="shared" ca="1" si="2"/>
        <v>0.6172781091425229</v>
      </c>
      <c r="F85" s="71">
        <f t="shared" ca="1" si="3"/>
        <v>42.734995360650302</v>
      </c>
    </row>
    <row r="86" spans="5:6" x14ac:dyDescent="0.25">
      <c r="E86" s="71">
        <f t="shared" ca="1" si="2"/>
        <v>0.65270799587312434</v>
      </c>
      <c r="F86" s="71">
        <f t="shared" ca="1" si="3"/>
        <v>59.780749803802067</v>
      </c>
    </row>
    <row r="87" spans="5:6" x14ac:dyDescent="0.25">
      <c r="E87" s="71">
        <f t="shared" ca="1" si="2"/>
        <v>0.41471357477575654</v>
      </c>
      <c r="F87" s="71">
        <f t="shared" ca="1" si="3"/>
        <v>6.566790128318603</v>
      </c>
    </row>
    <row r="88" spans="5:6" x14ac:dyDescent="0.25">
      <c r="E88" s="71">
        <f t="shared" ca="1" si="2"/>
        <v>0.20196204268005202</v>
      </c>
      <c r="F88" s="71">
        <f t="shared" ca="1" si="3"/>
        <v>3.5164306389610314</v>
      </c>
    </row>
    <row r="89" spans="5:6" x14ac:dyDescent="0.25">
      <c r="E89" s="71">
        <f t="shared" ca="1" si="2"/>
        <v>8.4703604038722458E-2</v>
      </c>
      <c r="F89" s="71">
        <f t="shared" ca="1" si="3"/>
        <v>3.2033173336720524</v>
      </c>
    </row>
    <row r="90" spans="5:6" x14ac:dyDescent="0.25">
      <c r="E90" s="71">
        <f t="shared" ca="1" si="2"/>
        <v>4.4951307567783538E-2</v>
      </c>
      <c r="F90" s="71">
        <f t="shared" ca="1" si="3"/>
        <v>3.1353374583560272</v>
      </c>
    </row>
    <row r="91" spans="5:6" x14ac:dyDescent="0.25">
      <c r="E91" s="71">
        <f t="shared" ca="1" si="2"/>
        <v>0.27780089677711928</v>
      </c>
      <c r="F91" s="71">
        <f t="shared" ca="1" si="3"/>
        <v>3.944287705133589</v>
      </c>
    </row>
    <row r="92" spans="5:6" x14ac:dyDescent="0.25">
      <c r="E92" s="71">
        <f t="shared" ca="1" si="2"/>
        <v>0.54620458169217667</v>
      </c>
      <c r="F92" s="71">
        <f t="shared" ca="1" si="3"/>
        <v>20.727593842179338</v>
      </c>
    </row>
    <row r="93" spans="5:6" x14ac:dyDescent="0.25">
      <c r="E93" s="71">
        <f t="shared" ca="1" si="2"/>
        <v>0.71795827370804466</v>
      </c>
      <c r="F93" s="71">
        <f t="shared" ca="1" si="3"/>
        <v>105.19222005629467</v>
      </c>
    </row>
    <row r="94" spans="5:6" x14ac:dyDescent="0.25">
      <c r="E94" s="71">
        <f t="shared" ca="1" si="2"/>
        <v>0.21689021740038394</v>
      </c>
      <c r="F94" s="71">
        <f t="shared" ca="1" si="3"/>
        <v>3.5794056513836461</v>
      </c>
    </row>
    <row r="95" spans="5:6" x14ac:dyDescent="0.25">
      <c r="E95" s="71">
        <f t="shared" ca="1" si="2"/>
        <v>0.94943731060297365</v>
      </c>
      <c r="F95" s="71">
        <f t="shared" ca="1" si="3"/>
        <v>694.7816643669471</v>
      </c>
    </row>
    <row r="96" spans="5:6" x14ac:dyDescent="0.25">
      <c r="E96" s="71">
        <f t="shared" ca="1" si="2"/>
        <v>0.70661604240164744</v>
      </c>
      <c r="F96" s="71">
        <f t="shared" ca="1" si="3"/>
        <v>95.777189865770367</v>
      </c>
    </row>
    <row r="97" spans="5:6" x14ac:dyDescent="0.25">
      <c r="E97" s="71">
        <f t="shared" ca="1" si="2"/>
        <v>0.21283823208389618</v>
      </c>
      <c r="F97" s="71">
        <f t="shared" ca="1" si="3"/>
        <v>3.561526126843475</v>
      </c>
    </row>
    <row r="98" spans="5:6" x14ac:dyDescent="0.25">
      <c r="E98" s="71">
        <f t="shared" ca="1" si="2"/>
        <v>0.29913996655855801</v>
      </c>
      <c r="F98" s="71">
        <f t="shared" ca="1" si="3"/>
        <v>4.1329318823427839</v>
      </c>
    </row>
    <row r="99" spans="5:6" x14ac:dyDescent="0.25">
      <c r="E99" s="71">
        <f t="shared" ca="1" si="2"/>
        <v>0.34849594011349805</v>
      </c>
      <c r="F99" s="71">
        <f t="shared" ca="1" si="3"/>
        <v>4.7817930269870459</v>
      </c>
    </row>
    <row r="100" spans="5:6" x14ac:dyDescent="0.25">
      <c r="E100" s="71">
        <f t="shared" ca="1" si="2"/>
        <v>0.26066256780509867</v>
      </c>
      <c r="F100" s="71">
        <f t="shared" ca="1" si="3"/>
        <v>3.8196852518676772</v>
      </c>
    </row>
    <row r="101" spans="5:6" x14ac:dyDescent="0.25">
      <c r="E101" s="71">
        <f t="shared" ca="1" si="2"/>
        <v>0.71826938583147804</v>
      </c>
      <c r="F101" s="71">
        <f t="shared" ca="1" si="3"/>
        <v>105.46066993126524</v>
      </c>
    </row>
    <row r="102" spans="5:6" x14ac:dyDescent="0.25">
      <c r="E102" s="71">
        <f t="shared" ca="1" si="2"/>
        <v>0.33865942518773973</v>
      </c>
      <c r="F102" s="71">
        <f t="shared" ca="1" si="3"/>
        <v>4.6215776952004752</v>
      </c>
    </row>
    <row r="103" spans="5:6" x14ac:dyDescent="0.25">
      <c r="E103" s="71">
        <f t="shared" ca="1" si="2"/>
        <v>8.0319854151008729E-2</v>
      </c>
      <c r="F103" s="71">
        <f t="shared" ca="1" si="3"/>
        <v>3.1953685591142191</v>
      </c>
    </row>
    <row r="104" spans="5:6" x14ac:dyDescent="0.25">
      <c r="E104" s="71">
        <f t="shared" ca="1" si="2"/>
        <v>0.86584826546946103</v>
      </c>
      <c r="F104" s="71">
        <f t="shared" ca="1" si="3"/>
        <v>329.04332845211951</v>
      </c>
    </row>
    <row r="105" spans="5:6" x14ac:dyDescent="0.25">
      <c r="E105" s="71">
        <f t="shared" ca="1" si="2"/>
        <v>0.20298575164180765</v>
      </c>
      <c r="F105" s="71">
        <f t="shared" ca="1" si="3"/>
        <v>3.5205044686581766</v>
      </c>
    </row>
    <row r="106" spans="5:6" x14ac:dyDescent="0.25">
      <c r="E106" s="71">
        <f t="shared" ca="1" si="2"/>
        <v>2.9382063911007394E-2</v>
      </c>
      <c r="F106" s="71">
        <f t="shared" ca="1" si="3"/>
        <v>3.1095443976661823</v>
      </c>
    </row>
    <row r="107" spans="5:6" x14ac:dyDescent="0.25">
      <c r="E107" s="71">
        <f t="shared" ca="1" si="2"/>
        <v>0.4094172556534238</v>
      </c>
      <c r="F107" s="71">
        <f t="shared" ca="1" si="3"/>
        <v>6.3608383720705248</v>
      </c>
    </row>
    <row r="108" spans="5:6" x14ac:dyDescent="0.25">
      <c r="E108" s="71">
        <f t="shared" ca="1" si="2"/>
        <v>0.38761940090850777</v>
      </c>
      <c r="F108" s="71">
        <f t="shared" ca="1" si="3"/>
        <v>5.6503119879383092</v>
      </c>
    </row>
    <row r="109" spans="5:6" x14ac:dyDescent="0.25">
      <c r="E109" s="71">
        <f t="shared" ca="1" si="2"/>
        <v>0.43889891039027351</v>
      </c>
      <c r="F109" s="71">
        <f t="shared" ca="1" si="3"/>
        <v>7.7187947246597348</v>
      </c>
    </row>
    <row r="110" spans="5:6" x14ac:dyDescent="0.25">
      <c r="E110" s="71">
        <f t="shared" ca="1" si="2"/>
        <v>0.47388648799968258</v>
      </c>
      <c r="F110" s="71">
        <f t="shared" ca="1" si="3"/>
        <v>10.217532602720633</v>
      </c>
    </row>
    <row r="111" spans="5:6" x14ac:dyDescent="0.25">
      <c r="E111" s="71">
        <f t="shared" ca="1" si="2"/>
        <v>0.63614516983946834</v>
      </c>
      <c r="F111" s="71">
        <f t="shared" ca="1" si="3"/>
        <v>51.232979094618862</v>
      </c>
    </row>
    <row r="112" spans="5:6" x14ac:dyDescent="0.25">
      <c r="E112" s="71">
        <f t="shared" ca="1" si="2"/>
        <v>0.79299319640829158</v>
      </c>
      <c r="F112" s="71">
        <f t="shared" ca="1" si="3"/>
        <v>189.27452964408189</v>
      </c>
    </row>
    <row r="113" spans="5:6" x14ac:dyDescent="0.25">
      <c r="E113" s="71">
        <f t="shared" ca="1" si="2"/>
        <v>0.18390832846320493</v>
      </c>
      <c r="F113" s="71">
        <f t="shared" ca="1" si="3"/>
        <v>3.4498283176427798</v>
      </c>
    </row>
    <row r="114" spans="5:6" x14ac:dyDescent="0.25">
      <c r="E114" s="71">
        <f t="shared" ca="1" si="2"/>
        <v>0.73365799839270662</v>
      </c>
      <c r="F114" s="71">
        <f t="shared" ca="1" si="3"/>
        <v>119.45852465147321</v>
      </c>
    </row>
    <row r="115" spans="5:6" x14ac:dyDescent="0.25">
      <c r="E115" s="71">
        <f t="shared" ca="1" si="2"/>
        <v>9.9941866174475424E-2</v>
      </c>
      <c r="F115" s="71">
        <f t="shared" ca="1" si="3"/>
        <v>3.2322482852126999</v>
      </c>
    </row>
    <row r="116" spans="5:6" x14ac:dyDescent="0.25">
      <c r="E116" s="71">
        <f t="shared" ca="1" si="2"/>
        <v>0.36215182202217822</v>
      </c>
      <c r="F116" s="71">
        <f t="shared" ca="1" si="3"/>
        <v>5.0381779381718834</v>
      </c>
    </row>
    <row r="117" spans="5:6" x14ac:dyDescent="0.25">
      <c r="E117" s="71">
        <f t="shared" ca="1" si="2"/>
        <v>0.42811464107813368</v>
      </c>
      <c r="F117" s="71">
        <f t="shared" ca="1" si="3"/>
        <v>7.1583806838269606</v>
      </c>
    </row>
    <row r="118" spans="5:6" x14ac:dyDescent="0.25">
      <c r="E118" s="71">
        <f t="shared" ca="1" si="2"/>
        <v>0.16296606491704924</v>
      </c>
      <c r="F118" s="71">
        <f t="shared" ca="1" si="3"/>
        <v>3.3833402286097582</v>
      </c>
    </row>
    <row r="119" spans="5:6" x14ac:dyDescent="0.25">
      <c r="E119" s="71">
        <f t="shared" ca="1" si="2"/>
        <v>0.81864583000417768</v>
      </c>
      <c r="F119" s="71">
        <f t="shared" ca="1" si="3"/>
        <v>229.68237687685263</v>
      </c>
    </row>
    <row r="120" spans="5:6" x14ac:dyDescent="0.25">
      <c r="E120" s="71">
        <f t="shared" ca="1" si="2"/>
        <v>0.92084088299772271</v>
      </c>
      <c r="F120" s="71">
        <f t="shared" ca="1" si="3"/>
        <v>520.36086074019261</v>
      </c>
    </row>
    <row r="121" spans="5:6" x14ac:dyDescent="0.25">
      <c r="E121" s="71">
        <f t="shared" ca="1" si="2"/>
        <v>0.22409540005471651</v>
      </c>
      <c r="F121" s="71">
        <f t="shared" ca="1" si="3"/>
        <v>3.6127713000256616</v>
      </c>
    </row>
    <row r="122" spans="5:6" x14ac:dyDescent="0.25">
      <c r="E122" s="71">
        <f t="shared" ca="1" si="2"/>
        <v>0.35852417518846613</v>
      </c>
      <c r="F122" s="71">
        <f t="shared" ca="1" si="3"/>
        <v>4.9658431492884034</v>
      </c>
    </row>
    <row r="123" spans="5:6" x14ac:dyDescent="0.25">
      <c r="E123" s="71">
        <f t="shared" ca="1" si="2"/>
        <v>0.81361079560511385</v>
      </c>
      <c r="F123" s="71">
        <f t="shared" ca="1" si="3"/>
        <v>221.13705304176221</v>
      </c>
    </row>
    <row r="124" spans="5:6" x14ac:dyDescent="0.25">
      <c r="E124" s="71">
        <f t="shared" ca="1" si="2"/>
        <v>0.48258972403278622</v>
      </c>
      <c r="F124" s="71">
        <f t="shared" ca="1" si="3"/>
        <v>11.042510916559145</v>
      </c>
    </row>
    <row r="125" spans="5:6" x14ac:dyDescent="0.25">
      <c r="E125" s="71">
        <f t="shared" ca="1" si="2"/>
        <v>0.46691556481651775</v>
      </c>
      <c r="F125" s="71">
        <f t="shared" ca="1" si="3"/>
        <v>9.6218926102289632</v>
      </c>
    </row>
    <row r="126" spans="5:6" x14ac:dyDescent="0.25">
      <c r="E126" s="71">
        <f t="shared" ca="1" si="2"/>
        <v>0.99828626948934462</v>
      </c>
      <c r="F126" s="71">
        <f t="shared" ca="1" si="3"/>
        <v>2164.1252024843038</v>
      </c>
    </row>
    <row r="127" spans="5:6" x14ac:dyDescent="0.25">
      <c r="E127" s="71">
        <f t="shared" ca="1" si="2"/>
        <v>0.62996630810453746</v>
      </c>
      <c r="F127" s="71">
        <f t="shared" ca="1" si="3"/>
        <v>48.309830251598598</v>
      </c>
    </row>
    <row r="128" spans="5:6" x14ac:dyDescent="0.25">
      <c r="E128" s="71">
        <f t="shared" ca="1" si="2"/>
        <v>0.98206213965246769</v>
      </c>
      <c r="F128" s="71">
        <f t="shared" ca="1" si="3"/>
        <v>1123.6613332946163</v>
      </c>
    </row>
    <row r="129" spans="5:6" x14ac:dyDescent="0.25">
      <c r="E129" s="71">
        <f t="shared" ca="1" si="2"/>
        <v>0.83487897345613304</v>
      </c>
      <c r="F129" s="71">
        <f t="shared" ca="1" si="3"/>
        <v>259.59739588397025</v>
      </c>
    </row>
    <row r="130" spans="5:6" x14ac:dyDescent="0.25">
      <c r="E130" s="71">
        <f t="shared" ca="1" si="2"/>
        <v>0.30800561494028944</v>
      </c>
      <c r="F130" s="71">
        <f t="shared" ca="1" si="3"/>
        <v>4.2246835387777875</v>
      </c>
    </row>
    <row r="131" spans="5:6" x14ac:dyDescent="0.25">
      <c r="E131" s="71">
        <f t="shared" ca="1" si="2"/>
        <v>0.18818672683560789</v>
      </c>
      <c r="F131" s="71">
        <f t="shared" ca="1" si="3"/>
        <v>3.4647624776192587</v>
      </c>
    </row>
    <row r="132" spans="5:6" x14ac:dyDescent="0.25">
      <c r="E132" s="71">
        <f t="shared" ref="E132:E195" ca="1" si="4">RAND()</f>
        <v>5.2926140109657238E-2</v>
      </c>
      <c r="F132" s="71">
        <f t="shared" ref="F132:F195" ca="1" si="5">$C$3+$C$4*((($C$5*_xlfn.NORM.S.INV(E132)+SQRT(($C$5*_xlfn.NORM.S.INV(E132))^2+4))/(2))^2)</f>
        <v>3.1484513853040159</v>
      </c>
    </row>
    <row r="133" spans="5:6" x14ac:dyDescent="0.25">
      <c r="E133" s="71">
        <f t="shared" ca="1" si="4"/>
        <v>7.2038551022846398E-2</v>
      </c>
      <c r="F133" s="71">
        <f t="shared" ca="1" si="5"/>
        <v>3.1807385421192103</v>
      </c>
    </row>
    <row r="134" spans="5:6" x14ac:dyDescent="0.25">
      <c r="E134" s="71">
        <f t="shared" ca="1" si="4"/>
        <v>0.42289172583883095</v>
      </c>
      <c r="F134" s="71">
        <f t="shared" ca="1" si="5"/>
        <v>6.9150188984121073</v>
      </c>
    </row>
    <row r="135" spans="5:6" x14ac:dyDescent="0.25">
      <c r="E135" s="71">
        <f t="shared" ca="1" si="4"/>
        <v>0.54361521843268423</v>
      </c>
      <c r="F135" s="71">
        <f t="shared" ca="1" si="5"/>
        <v>20.17901864606209</v>
      </c>
    </row>
    <row r="136" spans="5:6" x14ac:dyDescent="0.25">
      <c r="E136" s="71">
        <f t="shared" ca="1" si="4"/>
        <v>0.45099050276355612</v>
      </c>
      <c r="F136" s="71">
        <f t="shared" ca="1" si="5"/>
        <v>8.452779938038411</v>
      </c>
    </row>
    <row r="137" spans="5:6" x14ac:dyDescent="0.25">
      <c r="E137" s="71">
        <f t="shared" ca="1" si="4"/>
        <v>0.90154359973920795</v>
      </c>
      <c r="F137" s="71">
        <f t="shared" ca="1" si="5"/>
        <v>439.0518718454768</v>
      </c>
    </row>
    <row r="138" spans="5:6" x14ac:dyDescent="0.25">
      <c r="E138" s="71">
        <f t="shared" ca="1" si="4"/>
        <v>0.79871433690126359</v>
      </c>
      <c r="F138" s="71">
        <f t="shared" ca="1" si="5"/>
        <v>197.64430815084972</v>
      </c>
    </row>
    <row r="139" spans="5:6" x14ac:dyDescent="0.25">
      <c r="E139" s="71">
        <f t="shared" ca="1" si="4"/>
        <v>0.12537091646478249</v>
      </c>
      <c r="F139" s="71">
        <f t="shared" ca="1" si="5"/>
        <v>3.2861186849970636</v>
      </c>
    </row>
    <row r="140" spans="5:6" x14ac:dyDescent="0.25">
      <c r="E140" s="71">
        <f t="shared" ca="1" si="4"/>
        <v>0.82310485440854186</v>
      </c>
      <c r="F140" s="71">
        <f t="shared" ca="1" si="5"/>
        <v>237.52751845265385</v>
      </c>
    </row>
    <row r="141" spans="5:6" x14ac:dyDescent="0.25">
      <c r="E141" s="71">
        <f t="shared" ca="1" si="4"/>
        <v>0.31937699075188741</v>
      </c>
      <c r="F141" s="71">
        <f t="shared" ca="1" si="5"/>
        <v>4.3561582344018586</v>
      </c>
    </row>
    <row r="142" spans="5:6" x14ac:dyDescent="0.25">
      <c r="E142" s="71">
        <f t="shared" ca="1" si="4"/>
        <v>0.26925106490477069</v>
      </c>
      <c r="F142" s="71">
        <f t="shared" ca="1" si="5"/>
        <v>3.879497870334732</v>
      </c>
    </row>
    <row r="143" spans="5:6" x14ac:dyDescent="0.25">
      <c r="E143" s="71">
        <f t="shared" ca="1" si="4"/>
        <v>1.3988277718795183E-2</v>
      </c>
      <c r="F143" s="71">
        <f t="shared" ca="1" si="5"/>
        <v>3.0814799091271681</v>
      </c>
    </row>
    <row r="144" spans="5:6" x14ac:dyDescent="0.25">
      <c r="E144" s="71">
        <f t="shared" ca="1" si="4"/>
        <v>0.75903962831144611</v>
      </c>
      <c r="F144" s="71">
        <f t="shared" ca="1" si="5"/>
        <v>145.92876565653253</v>
      </c>
    </row>
    <row r="145" spans="5:6" x14ac:dyDescent="0.25">
      <c r="E145" s="71">
        <f t="shared" ca="1" si="4"/>
        <v>0.72280528572925429</v>
      </c>
      <c r="F145" s="71">
        <f t="shared" ca="1" si="5"/>
        <v>109.43852431859985</v>
      </c>
    </row>
    <row r="146" spans="5:6" x14ac:dyDescent="0.25">
      <c r="E146" s="71">
        <f t="shared" ca="1" si="4"/>
        <v>0.69387751042132428</v>
      </c>
      <c r="F146" s="71">
        <f t="shared" ca="1" si="5"/>
        <v>86.025227929510933</v>
      </c>
    </row>
    <row r="147" spans="5:6" x14ac:dyDescent="0.25">
      <c r="E147" s="71">
        <f t="shared" ca="1" si="4"/>
        <v>0.50204225198961794</v>
      </c>
      <c r="F147" s="71">
        <f t="shared" ca="1" si="5"/>
        <v>13.259256169622567</v>
      </c>
    </row>
    <row r="148" spans="5:6" x14ac:dyDescent="0.25">
      <c r="E148" s="71">
        <f t="shared" ca="1" si="4"/>
        <v>0.31543176369847814</v>
      </c>
      <c r="F148" s="71">
        <f t="shared" ca="1" si="5"/>
        <v>4.3086566661718217</v>
      </c>
    </row>
    <row r="149" spans="5:6" x14ac:dyDescent="0.25">
      <c r="E149" s="71">
        <f t="shared" ca="1" si="4"/>
        <v>0.94426356440507908</v>
      </c>
      <c r="F149" s="71">
        <f t="shared" ca="1" si="5"/>
        <v>656.15069084002812</v>
      </c>
    </row>
    <row r="150" spans="5:6" x14ac:dyDescent="0.25">
      <c r="E150" s="71">
        <f t="shared" ca="1" si="4"/>
        <v>2.7244576061550285E-2</v>
      </c>
      <c r="F150" s="71">
        <f t="shared" ca="1" si="5"/>
        <v>3.1058978010707223</v>
      </c>
    </row>
    <row r="151" spans="5:6" x14ac:dyDescent="0.25">
      <c r="E151" s="71">
        <f t="shared" ca="1" si="4"/>
        <v>0.57918076178173883</v>
      </c>
      <c r="F151" s="71">
        <f t="shared" ca="1" si="5"/>
        <v>29.156710941120267</v>
      </c>
    </row>
    <row r="152" spans="5:6" x14ac:dyDescent="0.25">
      <c r="E152" s="71">
        <f t="shared" ca="1" si="4"/>
        <v>0.1540307430888247</v>
      </c>
      <c r="F152" s="71">
        <f t="shared" ca="1" si="5"/>
        <v>3.3579300447926523</v>
      </c>
    </row>
    <row r="153" spans="5:6" x14ac:dyDescent="0.25">
      <c r="E153" s="71">
        <f t="shared" ca="1" si="4"/>
        <v>0.17751787140101827</v>
      </c>
      <c r="F153" s="71">
        <f t="shared" ca="1" si="5"/>
        <v>3.4284201134533596</v>
      </c>
    </row>
    <row r="154" spans="5:6" x14ac:dyDescent="0.25">
      <c r="E154" s="71">
        <f t="shared" ca="1" si="4"/>
        <v>0.67802436734843419</v>
      </c>
      <c r="F154" s="71">
        <f t="shared" ca="1" si="5"/>
        <v>75.014290351011141</v>
      </c>
    </row>
    <row r="155" spans="5:6" x14ac:dyDescent="0.25">
      <c r="E155" s="71">
        <f t="shared" ca="1" si="4"/>
        <v>0.40781079817120447</v>
      </c>
      <c r="F155" s="71">
        <f t="shared" ca="1" si="5"/>
        <v>6.3011976813991133</v>
      </c>
    </row>
    <row r="156" spans="5:6" x14ac:dyDescent="0.25">
      <c r="E156" s="71">
        <f t="shared" ca="1" si="4"/>
        <v>0.1589356747859203</v>
      </c>
      <c r="F156" s="71">
        <f t="shared" ca="1" si="5"/>
        <v>3.371678762262416</v>
      </c>
    </row>
    <row r="157" spans="5:6" x14ac:dyDescent="0.25">
      <c r="E157" s="71">
        <f t="shared" ca="1" si="4"/>
        <v>0.71026365109172529</v>
      </c>
      <c r="F157" s="71">
        <f t="shared" ca="1" si="5"/>
        <v>98.727337441407983</v>
      </c>
    </row>
    <row r="158" spans="5:6" x14ac:dyDescent="0.25">
      <c r="E158" s="71">
        <f t="shared" ca="1" si="4"/>
        <v>0.38193338121221687</v>
      </c>
      <c r="F158" s="71">
        <f t="shared" ca="1" si="5"/>
        <v>5.4959347943763852</v>
      </c>
    </row>
    <row r="159" spans="5:6" x14ac:dyDescent="0.25">
      <c r="E159" s="71">
        <f t="shared" ca="1" si="4"/>
        <v>0.98506955603860513</v>
      </c>
      <c r="F159" s="71">
        <f t="shared" ca="1" si="5"/>
        <v>1202.2373912535736</v>
      </c>
    </row>
    <row r="160" spans="5:6" x14ac:dyDescent="0.25">
      <c r="E160" s="71">
        <f t="shared" ca="1" si="4"/>
        <v>0.22296551067979631</v>
      </c>
      <c r="F160" s="71">
        <f t="shared" ca="1" si="5"/>
        <v>3.6074007307105056</v>
      </c>
    </row>
    <row r="161" spans="5:6" x14ac:dyDescent="0.25">
      <c r="E161" s="71">
        <f t="shared" ca="1" si="4"/>
        <v>0.65798111180969177</v>
      </c>
      <c r="F161" s="71">
        <f t="shared" ca="1" si="5"/>
        <v>62.729790529688238</v>
      </c>
    </row>
    <row r="162" spans="5:6" x14ac:dyDescent="0.25">
      <c r="E162" s="71">
        <f t="shared" ca="1" si="4"/>
        <v>0.41024208230065129</v>
      </c>
      <c r="F162" s="71">
        <f t="shared" ca="1" si="5"/>
        <v>6.3919609927045187</v>
      </c>
    </row>
    <row r="163" spans="5:6" x14ac:dyDescent="0.25">
      <c r="E163" s="71">
        <f t="shared" ca="1" si="4"/>
        <v>0.21490972064769354</v>
      </c>
      <c r="F163" s="71">
        <f t="shared" ca="1" si="5"/>
        <v>3.5705898528335966</v>
      </c>
    </row>
    <row r="164" spans="5:6" x14ac:dyDescent="0.25">
      <c r="E164" s="71">
        <f t="shared" ca="1" si="4"/>
        <v>0.44082843599887223</v>
      </c>
      <c r="F164" s="71">
        <f t="shared" ca="1" si="5"/>
        <v>7.8280009749496138</v>
      </c>
    </row>
    <row r="165" spans="5:6" x14ac:dyDescent="0.25">
      <c r="E165" s="71">
        <f t="shared" ca="1" si="4"/>
        <v>0.36796264518510213</v>
      </c>
      <c r="F165" s="71">
        <f t="shared" ca="1" si="5"/>
        <v>5.1610379993210103</v>
      </c>
    </row>
    <row r="166" spans="5:6" x14ac:dyDescent="0.25">
      <c r="E166" s="71">
        <f t="shared" ca="1" si="4"/>
        <v>6.0670807576213348E-2</v>
      </c>
      <c r="F166" s="71">
        <f t="shared" ca="1" si="5"/>
        <v>3.1613376445074239</v>
      </c>
    </row>
    <row r="167" spans="5:6" x14ac:dyDescent="0.25">
      <c r="E167" s="71">
        <f t="shared" ca="1" si="4"/>
        <v>3.9025150798833841E-2</v>
      </c>
      <c r="F167" s="71">
        <f t="shared" ca="1" si="5"/>
        <v>3.1256069236491371</v>
      </c>
    </row>
    <row r="168" spans="5:6" x14ac:dyDescent="0.25">
      <c r="E168" s="71">
        <f t="shared" ca="1" si="4"/>
        <v>0.66851900318066215</v>
      </c>
      <c r="F168" s="71">
        <f t="shared" ca="1" si="5"/>
        <v>68.970543229828166</v>
      </c>
    </row>
    <row r="169" spans="5:6" x14ac:dyDescent="0.25">
      <c r="E169" s="71">
        <f t="shared" ca="1" si="4"/>
        <v>0.60191848589956864</v>
      </c>
      <c r="F169" s="71">
        <f t="shared" ca="1" si="5"/>
        <v>36.715824441194748</v>
      </c>
    </row>
    <row r="170" spans="5:6" x14ac:dyDescent="0.25">
      <c r="E170" s="71">
        <f t="shared" ca="1" si="4"/>
        <v>0.78145797665345451</v>
      </c>
      <c r="F170" s="71">
        <f t="shared" ca="1" si="5"/>
        <v>173.3945880854786</v>
      </c>
    </row>
    <row r="171" spans="5:6" x14ac:dyDescent="0.25">
      <c r="E171" s="71">
        <f t="shared" ca="1" si="4"/>
        <v>0.21706795450202943</v>
      </c>
      <c r="F171" s="71">
        <f t="shared" ca="1" si="5"/>
        <v>3.5802041093314685</v>
      </c>
    </row>
    <row r="172" spans="5:6" x14ac:dyDescent="0.25">
      <c r="E172" s="71">
        <f t="shared" ca="1" si="4"/>
        <v>8.1515491539491669E-2</v>
      </c>
      <c r="F172" s="71">
        <f t="shared" ca="1" si="5"/>
        <v>3.1975216160545457</v>
      </c>
    </row>
    <row r="173" spans="5:6" x14ac:dyDescent="0.25">
      <c r="E173" s="71">
        <f t="shared" ca="1" si="4"/>
        <v>0.92302464857878441</v>
      </c>
      <c r="F173" s="71">
        <f t="shared" ca="1" si="5"/>
        <v>530.9762205106183</v>
      </c>
    </row>
    <row r="174" spans="5:6" x14ac:dyDescent="0.25">
      <c r="E174" s="71">
        <f t="shared" ca="1" si="4"/>
        <v>0.75036006244703302</v>
      </c>
      <c r="F174" s="71">
        <f t="shared" ca="1" si="5"/>
        <v>136.36688318609592</v>
      </c>
    </row>
    <row r="175" spans="5:6" x14ac:dyDescent="0.25">
      <c r="E175" s="71">
        <f t="shared" ca="1" si="4"/>
        <v>0.970624367040543</v>
      </c>
      <c r="F175" s="71">
        <f t="shared" ca="1" si="5"/>
        <v>915.96276920620812</v>
      </c>
    </row>
    <row r="176" spans="5:6" x14ac:dyDescent="0.25">
      <c r="E176" s="71">
        <f t="shared" ca="1" si="4"/>
        <v>0.78185763104508066</v>
      </c>
      <c r="F176" s="71">
        <f t="shared" ca="1" si="5"/>
        <v>173.92361578327726</v>
      </c>
    </row>
    <row r="177" spans="5:6" x14ac:dyDescent="0.25">
      <c r="E177" s="71">
        <f t="shared" ca="1" si="4"/>
        <v>0.32452310490478631</v>
      </c>
      <c r="F177" s="71">
        <f t="shared" ca="1" si="5"/>
        <v>4.4213667866212125</v>
      </c>
    </row>
    <row r="178" spans="5:6" x14ac:dyDescent="0.25">
      <c r="E178" s="71">
        <f t="shared" ca="1" si="4"/>
        <v>0.15100880090555158</v>
      </c>
      <c r="F178" s="71">
        <f t="shared" ca="1" si="5"/>
        <v>3.3496914769552202</v>
      </c>
    </row>
    <row r="179" spans="5:6" x14ac:dyDescent="0.25">
      <c r="E179" s="71">
        <f t="shared" ca="1" si="4"/>
        <v>0.97184584055669332</v>
      </c>
      <c r="F179" s="71">
        <f t="shared" ca="1" si="5"/>
        <v>933.6209020476598</v>
      </c>
    </row>
    <row r="180" spans="5:6" x14ac:dyDescent="0.25">
      <c r="E180" s="71">
        <f t="shared" ca="1" si="4"/>
        <v>0.79923207869725932</v>
      </c>
      <c r="F180" s="71">
        <f t="shared" ca="1" si="5"/>
        <v>198.4187970362963</v>
      </c>
    </row>
    <row r="181" spans="5:6" x14ac:dyDescent="0.25">
      <c r="E181" s="71">
        <f t="shared" ca="1" si="4"/>
        <v>0.22754251476317411</v>
      </c>
      <c r="F181" s="71">
        <f t="shared" ca="1" si="5"/>
        <v>3.6294871439796115</v>
      </c>
    </row>
    <row r="182" spans="5:6" x14ac:dyDescent="0.25">
      <c r="E182" s="71">
        <f t="shared" ca="1" si="4"/>
        <v>0.82866757290067083</v>
      </c>
      <c r="F182" s="71">
        <f t="shared" ca="1" si="5"/>
        <v>247.70031468726614</v>
      </c>
    </row>
    <row r="183" spans="5:6" x14ac:dyDescent="0.25">
      <c r="E183" s="71">
        <f t="shared" ca="1" si="4"/>
        <v>0.59984607318393457</v>
      </c>
      <c r="F183" s="71">
        <f t="shared" ca="1" si="5"/>
        <v>35.961961507651999</v>
      </c>
    </row>
    <row r="184" spans="5:6" x14ac:dyDescent="0.25">
      <c r="E184" s="71">
        <f t="shared" ca="1" si="4"/>
        <v>0.25182032602428028</v>
      </c>
      <c r="F184" s="71">
        <f t="shared" ca="1" si="5"/>
        <v>3.7630612329750832</v>
      </c>
    </row>
    <row r="185" spans="5:6" x14ac:dyDescent="0.25">
      <c r="E185" s="71">
        <f t="shared" ca="1" si="4"/>
        <v>0.6509019213777032</v>
      </c>
      <c r="F185" s="71">
        <f t="shared" ca="1" si="5"/>
        <v>58.796572628144943</v>
      </c>
    </row>
    <row r="186" spans="5:6" x14ac:dyDescent="0.25">
      <c r="E186" s="71">
        <f t="shared" ca="1" si="4"/>
        <v>0.4770469283009684</v>
      </c>
      <c r="F186" s="71">
        <f t="shared" ca="1" si="5"/>
        <v>10.506254100773944</v>
      </c>
    </row>
    <row r="187" spans="5:6" x14ac:dyDescent="0.25">
      <c r="E187" s="71">
        <f t="shared" ca="1" si="4"/>
        <v>0.70605685607589452</v>
      </c>
      <c r="F187" s="71">
        <f t="shared" ca="1" si="5"/>
        <v>95.331282080336194</v>
      </c>
    </row>
    <row r="188" spans="5:6" x14ac:dyDescent="0.25">
      <c r="E188" s="71">
        <f t="shared" ca="1" si="4"/>
        <v>0.553075748276179</v>
      </c>
      <c r="F188" s="71">
        <f t="shared" ca="1" si="5"/>
        <v>22.258890554184042</v>
      </c>
    </row>
    <row r="189" spans="5:6" x14ac:dyDescent="0.25">
      <c r="E189" s="71">
        <f t="shared" ca="1" si="4"/>
        <v>0.85941703440236461</v>
      </c>
      <c r="F189" s="71">
        <f t="shared" ca="1" si="5"/>
        <v>313.03886725376788</v>
      </c>
    </row>
    <row r="190" spans="5:6" x14ac:dyDescent="0.25">
      <c r="E190" s="71">
        <f t="shared" ca="1" si="4"/>
        <v>0.80929145336163544</v>
      </c>
      <c r="F190" s="71">
        <f t="shared" ca="1" si="5"/>
        <v>214.05857198853857</v>
      </c>
    </row>
    <row r="191" spans="5:6" x14ac:dyDescent="0.25">
      <c r="E191" s="71">
        <f t="shared" ca="1" si="4"/>
        <v>0.65458990619451529</v>
      </c>
      <c r="F191" s="71">
        <f t="shared" ca="1" si="5"/>
        <v>60.820226498623569</v>
      </c>
    </row>
    <row r="192" spans="5:6" x14ac:dyDescent="0.25">
      <c r="E192" s="71">
        <f t="shared" ca="1" si="4"/>
        <v>0.98721995823422659</v>
      </c>
      <c r="F192" s="71">
        <f t="shared" ca="1" si="5"/>
        <v>1269.3047277930841</v>
      </c>
    </row>
    <row r="193" spans="5:6" x14ac:dyDescent="0.25">
      <c r="E193" s="71">
        <f t="shared" ca="1" si="4"/>
        <v>0.41985129837007651</v>
      </c>
      <c r="F193" s="71">
        <f t="shared" ca="1" si="5"/>
        <v>6.7810577417454114</v>
      </c>
    </row>
    <row r="194" spans="5:6" x14ac:dyDescent="0.25">
      <c r="E194" s="71">
        <f t="shared" ca="1" si="4"/>
        <v>0.42362661503105659</v>
      </c>
      <c r="F194" s="71">
        <f t="shared" ca="1" si="5"/>
        <v>6.948231296173037</v>
      </c>
    </row>
    <row r="195" spans="5:6" x14ac:dyDescent="0.25">
      <c r="E195" s="71">
        <f t="shared" ca="1" si="4"/>
        <v>0.9644708138146767</v>
      </c>
      <c r="F195" s="71">
        <f t="shared" ca="1" si="5"/>
        <v>837.48049048981466</v>
      </c>
    </row>
    <row r="196" spans="5:6" x14ac:dyDescent="0.25">
      <c r="E196" s="71">
        <f t="shared" ref="E196:E259" ca="1" si="6">RAND()</f>
        <v>0.76670696342033251</v>
      </c>
      <c r="F196" s="71">
        <f t="shared" ref="F196:F259" ca="1" si="7">$C$3+$C$4*((($C$5*_xlfn.NORM.S.INV(E196)+SQRT(($C$5*_xlfn.NORM.S.INV(E196))^2+4))/(2))^2)</f>
        <v>154.85383287767681</v>
      </c>
    </row>
    <row r="197" spans="5:6" x14ac:dyDescent="0.25">
      <c r="E197" s="71">
        <f t="shared" ca="1" si="6"/>
        <v>0.15938364862289867</v>
      </c>
      <c r="F197" s="71">
        <f t="shared" ca="1" si="7"/>
        <v>3.3729583851492602</v>
      </c>
    </row>
    <row r="198" spans="5:6" x14ac:dyDescent="0.25">
      <c r="E198" s="71">
        <f t="shared" ca="1" si="6"/>
        <v>3.4865569967574617E-2</v>
      </c>
      <c r="F198" s="71">
        <f t="shared" ca="1" si="7"/>
        <v>3.1187344264978507</v>
      </c>
    </row>
    <row r="199" spans="5:6" x14ac:dyDescent="0.25">
      <c r="E199" s="71">
        <f t="shared" ca="1" si="6"/>
        <v>0.19720609562333569</v>
      </c>
      <c r="F199" s="71">
        <f t="shared" ca="1" si="7"/>
        <v>3.4979433352802665</v>
      </c>
    </row>
    <row r="200" spans="5:6" x14ac:dyDescent="0.25">
      <c r="E200" s="71">
        <f t="shared" ca="1" si="6"/>
        <v>0.82613897677755077</v>
      </c>
      <c r="F200" s="71">
        <f t="shared" ca="1" si="7"/>
        <v>243.02157468941121</v>
      </c>
    </row>
    <row r="201" spans="5:6" x14ac:dyDescent="0.25">
      <c r="E201" s="71">
        <f t="shared" ca="1" si="6"/>
        <v>0.46114768455803146</v>
      </c>
      <c r="F201" s="71">
        <f t="shared" ca="1" si="7"/>
        <v>9.1692670176157556</v>
      </c>
    </row>
    <row r="202" spans="5:6" x14ac:dyDescent="0.25">
      <c r="E202" s="71">
        <f t="shared" ca="1" si="6"/>
        <v>0.8512210956979066</v>
      </c>
      <c r="F202" s="71">
        <f t="shared" ca="1" si="7"/>
        <v>293.93311749547513</v>
      </c>
    </row>
    <row r="203" spans="5:6" x14ac:dyDescent="0.25">
      <c r="E203" s="71">
        <f t="shared" ca="1" si="6"/>
        <v>0.35230143518129664</v>
      </c>
      <c r="F203" s="71">
        <f t="shared" ca="1" si="7"/>
        <v>4.8490122193469452</v>
      </c>
    </row>
    <row r="204" spans="5:6" x14ac:dyDescent="0.25">
      <c r="E204" s="71">
        <f t="shared" ca="1" si="6"/>
        <v>0.3207397022165196</v>
      </c>
      <c r="F204" s="71">
        <f t="shared" ca="1" si="7"/>
        <v>4.3730590878853253</v>
      </c>
    </row>
    <row r="205" spans="5:6" x14ac:dyDescent="0.25">
      <c r="E205" s="71">
        <f t="shared" ca="1" si="6"/>
        <v>0.28781757519896023</v>
      </c>
      <c r="F205" s="71">
        <f t="shared" ca="1" si="7"/>
        <v>4.027660123729186</v>
      </c>
    </row>
    <row r="206" spans="5:6" x14ac:dyDescent="0.25">
      <c r="E206" s="71">
        <f t="shared" ca="1" si="6"/>
        <v>0.61162031987791488</v>
      </c>
      <c r="F206" s="71">
        <f t="shared" ca="1" si="7"/>
        <v>40.427564405582686</v>
      </c>
    </row>
    <row r="207" spans="5:6" x14ac:dyDescent="0.25">
      <c r="E207" s="71">
        <f t="shared" ca="1" si="6"/>
        <v>5.0206988820868381E-2</v>
      </c>
      <c r="F207" s="71">
        <f t="shared" ca="1" si="7"/>
        <v>3.1439687792212285</v>
      </c>
    </row>
    <row r="208" spans="5:6" x14ac:dyDescent="0.25">
      <c r="E208" s="71">
        <f t="shared" ca="1" si="6"/>
        <v>0.86092635464012612</v>
      </c>
      <c r="F208" s="71">
        <f t="shared" ca="1" si="7"/>
        <v>316.71125209107498</v>
      </c>
    </row>
    <row r="209" spans="5:6" x14ac:dyDescent="0.25">
      <c r="E209" s="71">
        <f t="shared" ca="1" si="6"/>
        <v>0.15939503500657237</v>
      </c>
      <c r="F209" s="71">
        <f t="shared" ca="1" si="7"/>
        <v>3.3729909632013535</v>
      </c>
    </row>
    <row r="210" spans="5:6" x14ac:dyDescent="0.25">
      <c r="E210" s="71">
        <f t="shared" ca="1" si="6"/>
        <v>0.99819643007162728</v>
      </c>
      <c r="F210" s="71">
        <f t="shared" ca="1" si="7"/>
        <v>2140.8784498160776</v>
      </c>
    </row>
    <row r="211" spans="5:6" x14ac:dyDescent="0.25">
      <c r="E211" s="71">
        <f t="shared" ca="1" si="6"/>
        <v>0.93913386407427957</v>
      </c>
      <c r="F211" s="71">
        <f t="shared" ca="1" si="7"/>
        <v>621.56096461208631</v>
      </c>
    </row>
    <row r="212" spans="5:6" x14ac:dyDescent="0.25">
      <c r="E212" s="71">
        <f t="shared" ca="1" si="6"/>
        <v>0.69920235511644402</v>
      </c>
      <c r="F212" s="71">
        <f t="shared" ca="1" si="7"/>
        <v>89.999704334739505</v>
      </c>
    </row>
    <row r="213" spans="5:6" x14ac:dyDescent="0.25">
      <c r="E213" s="71">
        <f t="shared" ca="1" si="6"/>
        <v>0.70379084582471996</v>
      </c>
      <c r="F213" s="71">
        <f t="shared" ca="1" si="7"/>
        <v>93.541392328344713</v>
      </c>
    </row>
    <row r="214" spans="5:6" x14ac:dyDescent="0.25">
      <c r="E214" s="71">
        <f t="shared" ca="1" si="6"/>
        <v>0.1511586704178256</v>
      </c>
      <c r="F214" s="71">
        <f t="shared" ca="1" si="7"/>
        <v>3.3500960037981073</v>
      </c>
    </row>
    <row r="215" spans="5:6" x14ac:dyDescent="0.25">
      <c r="E215" s="71">
        <f t="shared" ca="1" si="6"/>
        <v>0.79926948059209646</v>
      </c>
      <c r="F215" s="71">
        <f t="shared" ca="1" si="7"/>
        <v>198.47485826677712</v>
      </c>
    </row>
    <row r="216" spans="5:6" x14ac:dyDescent="0.25">
      <c r="E216" s="71">
        <f t="shared" ca="1" si="6"/>
        <v>0.30517332840974221</v>
      </c>
      <c r="F216" s="71">
        <f t="shared" ca="1" si="7"/>
        <v>4.194412089733607</v>
      </c>
    </row>
    <row r="217" spans="5:6" x14ac:dyDescent="0.25">
      <c r="E217" s="71">
        <f t="shared" ca="1" si="6"/>
        <v>0.28654351228125607</v>
      </c>
      <c r="F217" s="71">
        <f t="shared" ca="1" si="7"/>
        <v>4.0165745839901978</v>
      </c>
    </row>
    <row r="218" spans="5:6" x14ac:dyDescent="0.25">
      <c r="E218" s="71">
        <f t="shared" ca="1" si="6"/>
        <v>0.35316586337823919</v>
      </c>
      <c r="F218" s="71">
        <f t="shared" ca="1" si="7"/>
        <v>4.8647170770070023</v>
      </c>
    </row>
    <row r="219" spans="5:6" x14ac:dyDescent="0.25">
      <c r="E219" s="71">
        <f t="shared" ca="1" si="6"/>
        <v>0.95063851776002173</v>
      </c>
      <c r="F219" s="71">
        <f t="shared" ca="1" si="7"/>
        <v>704.37078656212111</v>
      </c>
    </row>
    <row r="220" spans="5:6" x14ac:dyDescent="0.25">
      <c r="E220" s="71">
        <f t="shared" ca="1" si="6"/>
        <v>0.2500463551676424</v>
      </c>
      <c r="F220" s="71">
        <f t="shared" ca="1" si="7"/>
        <v>3.7522605928252948</v>
      </c>
    </row>
    <row r="221" spans="5:6" x14ac:dyDescent="0.25">
      <c r="E221" s="71">
        <f t="shared" ca="1" si="6"/>
        <v>0.27425159018185663</v>
      </c>
      <c r="F221" s="71">
        <f t="shared" ca="1" si="7"/>
        <v>3.9167192125532382</v>
      </c>
    </row>
    <row r="222" spans="5:6" x14ac:dyDescent="0.25">
      <c r="E222" s="71">
        <f t="shared" ca="1" si="6"/>
        <v>7.4283615506860468E-3</v>
      </c>
      <c r="F222" s="71">
        <f t="shared" ca="1" si="7"/>
        <v>3.0665212792097947</v>
      </c>
    </row>
    <row r="223" spans="5:6" x14ac:dyDescent="0.25">
      <c r="E223" s="71">
        <f t="shared" ca="1" si="6"/>
        <v>0.976227952674389</v>
      </c>
      <c r="F223" s="71">
        <f t="shared" ca="1" si="7"/>
        <v>1004.4073116602574</v>
      </c>
    </row>
    <row r="224" spans="5:6" x14ac:dyDescent="0.25">
      <c r="E224" s="71">
        <f t="shared" ca="1" si="6"/>
        <v>0.99326775116946131</v>
      </c>
      <c r="F224" s="71">
        <f t="shared" ca="1" si="7"/>
        <v>1549.6935896737184</v>
      </c>
    </row>
    <row r="225" spans="5:6" x14ac:dyDescent="0.25">
      <c r="E225" s="71">
        <f t="shared" ca="1" si="6"/>
        <v>0.75425188499695139</v>
      </c>
      <c r="F225" s="71">
        <f t="shared" ca="1" si="7"/>
        <v>140.58544620291562</v>
      </c>
    </row>
    <row r="226" spans="5:6" x14ac:dyDescent="0.25">
      <c r="E226" s="71">
        <f t="shared" ca="1" si="6"/>
        <v>0.92394197263883016</v>
      </c>
      <c r="F226" s="71">
        <f t="shared" ca="1" si="7"/>
        <v>535.53769474671913</v>
      </c>
    </row>
    <row r="227" spans="5:6" x14ac:dyDescent="0.25">
      <c r="E227" s="71">
        <f t="shared" ca="1" si="6"/>
        <v>0.56986054423111443</v>
      </c>
      <c r="F227" s="71">
        <f t="shared" ca="1" si="7"/>
        <v>26.488232754929228</v>
      </c>
    </row>
    <row r="228" spans="5:6" x14ac:dyDescent="0.25">
      <c r="E228" s="71">
        <f t="shared" ca="1" si="6"/>
        <v>0.70726895138948787</v>
      </c>
      <c r="F228" s="71">
        <f t="shared" ca="1" si="7"/>
        <v>96.299959862632733</v>
      </c>
    </row>
    <row r="229" spans="5:6" x14ac:dyDescent="0.25">
      <c r="E229" s="71">
        <f t="shared" ca="1" si="6"/>
        <v>0.15094513970361212</v>
      </c>
      <c r="F229" s="71">
        <f t="shared" ca="1" si="7"/>
        <v>3.3495197696845431</v>
      </c>
    </row>
    <row r="230" spans="5:6" x14ac:dyDescent="0.25">
      <c r="E230" s="71">
        <f t="shared" ca="1" si="6"/>
        <v>0.72705209586601716</v>
      </c>
      <c r="F230" s="71">
        <f t="shared" ca="1" si="7"/>
        <v>113.27346972327003</v>
      </c>
    </row>
    <row r="231" spans="5:6" x14ac:dyDescent="0.25">
      <c r="E231" s="71">
        <f t="shared" ca="1" si="6"/>
        <v>0.92775059243652691</v>
      </c>
      <c r="F231" s="71">
        <f t="shared" ca="1" si="7"/>
        <v>555.16489633787762</v>
      </c>
    </row>
    <row r="232" spans="5:6" x14ac:dyDescent="0.25">
      <c r="E232" s="71">
        <f t="shared" ca="1" si="6"/>
        <v>0.87665655959491695</v>
      </c>
      <c r="F232" s="71">
        <f t="shared" ca="1" si="7"/>
        <v>358.21093814104091</v>
      </c>
    </row>
    <row r="233" spans="5:6" x14ac:dyDescent="0.25">
      <c r="E233" s="71">
        <f t="shared" ca="1" si="6"/>
        <v>0.87253559270600034</v>
      </c>
      <c r="F233" s="71">
        <f t="shared" ca="1" si="7"/>
        <v>346.7313740223974</v>
      </c>
    </row>
    <row r="234" spans="5:6" x14ac:dyDescent="0.25">
      <c r="E234" s="71">
        <f t="shared" ca="1" si="6"/>
        <v>0.59994318747936481</v>
      </c>
      <c r="F234" s="71">
        <f t="shared" ca="1" si="7"/>
        <v>35.996987069809101</v>
      </c>
    </row>
    <row r="235" spans="5:6" x14ac:dyDescent="0.25">
      <c r="E235" s="71">
        <f t="shared" ca="1" si="6"/>
        <v>0.5617491987899379</v>
      </c>
      <c r="F235" s="71">
        <f t="shared" ca="1" si="7"/>
        <v>24.354971575847223</v>
      </c>
    </row>
    <row r="236" spans="5:6" x14ac:dyDescent="0.25">
      <c r="E236" s="71">
        <f t="shared" ca="1" si="6"/>
        <v>0.99551901974959367</v>
      </c>
      <c r="F236" s="71">
        <f t="shared" ca="1" si="7"/>
        <v>1730.5400618296292</v>
      </c>
    </row>
    <row r="237" spans="5:6" x14ac:dyDescent="0.25">
      <c r="E237" s="71">
        <f t="shared" ca="1" si="6"/>
        <v>0.1990008292783495</v>
      </c>
      <c r="F237" s="71">
        <f t="shared" ca="1" si="7"/>
        <v>3.5048362065697805</v>
      </c>
    </row>
    <row r="238" spans="5:6" x14ac:dyDescent="0.25">
      <c r="E238" s="71">
        <f t="shared" ca="1" si="6"/>
        <v>0.64280848473625496</v>
      </c>
      <c r="F238" s="71">
        <f t="shared" ca="1" si="7"/>
        <v>54.544526611724834</v>
      </c>
    </row>
    <row r="239" spans="5:6" x14ac:dyDescent="0.25">
      <c r="E239" s="71">
        <f t="shared" ca="1" si="6"/>
        <v>0.94194636896880879</v>
      </c>
      <c r="F239" s="71">
        <f t="shared" ca="1" si="7"/>
        <v>640.10831709839078</v>
      </c>
    </row>
    <row r="240" spans="5:6" x14ac:dyDescent="0.25">
      <c r="E240" s="71">
        <f t="shared" ca="1" si="6"/>
        <v>0.87333306965628543</v>
      </c>
      <c r="F240" s="71">
        <f t="shared" ca="1" si="7"/>
        <v>348.91702380411959</v>
      </c>
    </row>
    <row r="241" spans="5:6" x14ac:dyDescent="0.25">
      <c r="E241" s="71">
        <f t="shared" ca="1" si="6"/>
        <v>0.88994135620068526</v>
      </c>
      <c r="F241" s="71">
        <f t="shared" ca="1" si="7"/>
        <v>398.64885641101523</v>
      </c>
    </row>
    <row r="242" spans="5:6" x14ac:dyDescent="0.25">
      <c r="E242" s="71">
        <f t="shared" ca="1" si="6"/>
        <v>0.36429152986961699</v>
      </c>
      <c r="F242" s="71">
        <f t="shared" ca="1" si="7"/>
        <v>5.0823889502451109</v>
      </c>
    </row>
    <row r="243" spans="5:6" x14ac:dyDescent="0.25">
      <c r="E243" s="71">
        <f t="shared" ca="1" si="6"/>
        <v>0.60144323981335734</v>
      </c>
      <c r="F243" s="71">
        <f t="shared" ca="1" si="7"/>
        <v>36.541755163263133</v>
      </c>
    </row>
    <row r="244" spans="5:6" x14ac:dyDescent="0.25">
      <c r="E244" s="71">
        <f t="shared" ca="1" si="6"/>
        <v>0.25495248209500865</v>
      </c>
      <c r="F244" s="71">
        <f t="shared" ca="1" si="7"/>
        <v>3.78257698962957</v>
      </c>
    </row>
    <row r="245" spans="5:6" x14ac:dyDescent="0.25">
      <c r="E245" s="71">
        <f t="shared" ca="1" si="6"/>
        <v>0.1925088363379388</v>
      </c>
      <c r="F245" s="71">
        <f t="shared" ca="1" si="7"/>
        <v>3.4803663456056322</v>
      </c>
    </row>
    <row r="246" spans="5:6" x14ac:dyDescent="0.25">
      <c r="E246" s="71">
        <f t="shared" ca="1" si="6"/>
        <v>0.95131941535310993</v>
      </c>
      <c r="F246" s="71">
        <f t="shared" ca="1" si="7"/>
        <v>709.9200891717087</v>
      </c>
    </row>
    <row r="247" spans="5:6" x14ac:dyDescent="0.25">
      <c r="E247" s="71">
        <f t="shared" ca="1" si="6"/>
        <v>0.54416710599236295</v>
      </c>
      <c r="F247" s="71">
        <f t="shared" ca="1" si="7"/>
        <v>20.294658579804047</v>
      </c>
    </row>
    <row r="248" spans="5:6" x14ac:dyDescent="0.25">
      <c r="E248" s="71">
        <f t="shared" ca="1" si="6"/>
        <v>0.94832167903720133</v>
      </c>
      <c r="F248" s="71">
        <f t="shared" ca="1" si="7"/>
        <v>686.09605583688392</v>
      </c>
    </row>
    <row r="249" spans="5:6" x14ac:dyDescent="0.25">
      <c r="E249" s="71">
        <f t="shared" ca="1" si="6"/>
        <v>0.38673107048452171</v>
      </c>
      <c r="F249" s="71">
        <f t="shared" ca="1" si="7"/>
        <v>5.6254397728612053</v>
      </c>
    </row>
    <row r="250" spans="5:6" x14ac:dyDescent="0.25">
      <c r="E250" s="71">
        <f t="shared" ca="1" si="6"/>
        <v>0.48550896766863993</v>
      </c>
      <c r="F250" s="71">
        <f t="shared" ca="1" si="7"/>
        <v>11.340939286555283</v>
      </c>
    </row>
    <row r="251" spans="5:6" x14ac:dyDescent="0.25">
      <c r="E251" s="71">
        <f t="shared" ca="1" si="6"/>
        <v>0.18212051924059214</v>
      </c>
      <c r="F251" s="71">
        <f t="shared" ca="1" si="7"/>
        <v>3.4437330661294965</v>
      </c>
    </row>
    <row r="252" spans="5:6" x14ac:dyDescent="0.25">
      <c r="E252" s="71">
        <f t="shared" ca="1" si="6"/>
        <v>0.35103300944307281</v>
      </c>
      <c r="F252" s="71">
        <f t="shared" ca="1" si="7"/>
        <v>4.8262631831376392</v>
      </c>
    </row>
    <row r="253" spans="5:6" x14ac:dyDescent="0.25">
      <c r="E253" s="71">
        <f t="shared" ca="1" si="6"/>
        <v>5.6554934446966354E-2</v>
      </c>
      <c r="F253" s="71">
        <f t="shared" ca="1" si="7"/>
        <v>3.1544636564362696</v>
      </c>
    </row>
    <row r="254" spans="5:6" x14ac:dyDescent="0.25">
      <c r="E254" s="71">
        <f t="shared" ca="1" si="6"/>
        <v>0.13669304000800042</v>
      </c>
      <c r="F254" s="71">
        <f t="shared" ca="1" si="7"/>
        <v>3.3128846801781364</v>
      </c>
    </row>
    <row r="255" spans="5:6" x14ac:dyDescent="0.25">
      <c r="E255" s="71">
        <f t="shared" ca="1" si="6"/>
        <v>0.49657438261364462</v>
      </c>
      <c r="F255" s="71">
        <f t="shared" ca="1" si="7"/>
        <v>12.579775096277016</v>
      </c>
    </row>
    <row r="256" spans="5:6" x14ac:dyDescent="0.25">
      <c r="E256" s="71">
        <f t="shared" ca="1" si="6"/>
        <v>0.3275409858687941</v>
      </c>
      <c r="F256" s="71">
        <f t="shared" ca="1" si="7"/>
        <v>4.4614154809522573</v>
      </c>
    </row>
    <row r="257" spans="5:6" x14ac:dyDescent="0.25">
      <c r="E257" s="71">
        <f t="shared" ca="1" si="6"/>
        <v>0.21428497029651072</v>
      </c>
      <c r="F257" s="71">
        <f t="shared" ca="1" si="7"/>
        <v>3.5678395283933755</v>
      </c>
    </row>
    <row r="258" spans="5:6" x14ac:dyDescent="0.25">
      <c r="E258" s="71">
        <f t="shared" ca="1" si="6"/>
        <v>0.37679120821700363</v>
      </c>
      <c r="F258" s="71">
        <f t="shared" ca="1" si="7"/>
        <v>5.3657102249697886</v>
      </c>
    </row>
    <row r="259" spans="5:6" x14ac:dyDescent="0.25">
      <c r="E259" s="71">
        <f t="shared" ca="1" si="6"/>
        <v>0.44593713960178427</v>
      </c>
      <c r="F259" s="71">
        <f t="shared" ca="1" si="7"/>
        <v>8.1313344769198821</v>
      </c>
    </row>
    <row r="260" spans="5:6" x14ac:dyDescent="0.25">
      <c r="E260" s="71">
        <f t="shared" ref="E260:E323" ca="1" si="8">RAND()</f>
        <v>0.99500111324827367</v>
      </c>
      <c r="F260" s="71">
        <f t="shared" ref="F260:F323" ca="1" si="9">$C$3+$C$4*((($C$5*_xlfn.NORM.S.INV(E260)+SQRT(($C$5*_xlfn.NORM.S.INV(E260))^2+4))/(2))^2)</f>
        <v>1681.7637498226698</v>
      </c>
    </row>
    <row r="261" spans="5:6" x14ac:dyDescent="0.25">
      <c r="E261" s="71">
        <f t="shared" ca="1" si="8"/>
        <v>0.61693841825525786</v>
      </c>
      <c r="F261" s="71">
        <f t="shared" ca="1" si="9"/>
        <v>42.59341659738238</v>
      </c>
    </row>
    <row r="262" spans="5:6" x14ac:dyDescent="0.25">
      <c r="E262" s="71">
        <f t="shared" ca="1" si="8"/>
        <v>0.66324769155354557</v>
      </c>
      <c r="F262" s="71">
        <f t="shared" ca="1" si="9"/>
        <v>65.789872647095137</v>
      </c>
    </row>
    <row r="263" spans="5:6" x14ac:dyDescent="0.25">
      <c r="E263" s="71">
        <f t="shared" ca="1" si="8"/>
        <v>0.73502365255288238</v>
      </c>
      <c r="F263" s="71">
        <f t="shared" ca="1" si="9"/>
        <v>120.77146299638258</v>
      </c>
    </row>
    <row r="264" spans="5:6" x14ac:dyDescent="0.25">
      <c r="E264" s="71">
        <f t="shared" ca="1" si="8"/>
        <v>7.2957591759249873E-2</v>
      </c>
      <c r="F264" s="71">
        <f t="shared" ca="1" si="9"/>
        <v>3.1823392473791023</v>
      </c>
    </row>
    <row r="265" spans="5:6" x14ac:dyDescent="0.25">
      <c r="E265" s="71">
        <f t="shared" ca="1" si="8"/>
        <v>0.73347061978335848</v>
      </c>
      <c r="F265" s="71">
        <f t="shared" ca="1" si="9"/>
        <v>119.27930876633796</v>
      </c>
    </row>
    <row r="266" spans="5:6" x14ac:dyDescent="0.25">
      <c r="E266" s="71">
        <f t="shared" ca="1" si="8"/>
        <v>0.90756159314604334</v>
      </c>
      <c r="F266" s="71">
        <f t="shared" ca="1" si="9"/>
        <v>462.27698292121454</v>
      </c>
    </row>
    <row r="267" spans="5:6" x14ac:dyDescent="0.25">
      <c r="E267" s="71">
        <f t="shared" ca="1" si="8"/>
        <v>0.40385516206452388</v>
      </c>
      <c r="F267" s="71">
        <f t="shared" ca="1" si="9"/>
        <v>6.1596674296446556</v>
      </c>
    </row>
    <row r="268" spans="5:6" x14ac:dyDescent="0.25">
      <c r="E268" s="71">
        <f t="shared" ca="1" si="8"/>
        <v>0.85929759771073611</v>
      </c>
      <c r="F268" s="71">
        <f t="shared" ca="1" si="9"/>
        <v>312.75038350697542</v>
      </c>
    </row>
    <row r="269" spans="5:6" x14ac:dyDescent="0.25">
      <c r="E269" s="71">
        <f t="shared" ca="1" si="8"/>
        <v>0.902396690650208</v>
      </c>
      <c r="F269" s="71">
        <f t="shared" ca="1" si="9"/>
        <v>442.24190349969246</v>
      </c>
    </row>
    <row r="270" spans="5:6" x14ac:dyDescent="0.25">
      <c r="E270" s="71">
        <f t="shared" ca="1" si="8"/>
        <v>0.7314475967202918</v>
      </c>
      <c r="F270" s="71">
        <f t="shared" ca="1" si="9"/>
        <v>117.35858601562968</v>
      </c>
    </row>
    <row r="271" spans="5:6" x14ac:dyDescent="0.25">
      <c r="E271" s="71">
        <f t="shared" ca="1" si="8"/>
        <v>0.50012705378609645</v>
      </c>
      <c r="F271" s="71">
        <f t="shared" ca="1" si="9"/>
        <v>13.015936514367352</v>
      </c>
    </row>
    <row r="272" spans="5:6" x14ac:dyDescent="0.25">
      <c r="E272" s="71">
        <f t="shared" ca="1" si="8"/>
        <v>0.29346807073895032</v>
      </c>
      <c r="F272" s="71">
        <f t="shared" ca="1" si="9"/>
        <v>4.07863218981963</v>
      </c>
    </row>
    <row r="273" spans="5:6" x14ac:dyDescent="0.25">
      <c r="E273" s="71">
        <f t="shared" ca="1" si="8"/>
        <v>0.50095534674262887</v>
      </c>
      <c r="F273" s="71">
        <f t="shared" ca="1" si="9"/>
        <v>13.120454042379226</v>
      </c>
    </row>
    <row r="274" spans="5:6" x14ac:dyDescent="0.25">
      <c r="E274" s="71">
        <f t="shared" ca="1" si="8"/>
        <v>0.77060936364436694</v>
      </c>
      <c r="F274" s="71">
        <f t="shared" ca="1" si="9"/>
        <v>159.57792817174089</v>
      </c>
    </row>
    <row r="275" spans="5:6" x14ac:dyDescent="0.25">
      <c r="E275" s="71">
        <f t="shared" ca="1" si="8"/>
        <v>0.69768392386945266</v>
      </c>
      <c r="F275" s="71">
        <f t="shared" ca="1" si="9"/>
        <v>88.851672060406031</v>
      </c>
    </row>
    <row r="276" spans="5:6" x14ac:dyDescent="0.25">
      <c r="E276" s="71">
        <f t="shared" ca="1" si="8"/>
        <v>0.19559102805172135</v>
      </c>
      <c r="F276" s="71">
        <f t="shared" ca="1" si="9"/>
        <v>3.4918251153977522</v>
      </c>
    </row>
    <row r="277" spans="5:6" x14ac:dyDescent="0.25">
      <c r="E277" s="71">
        <f t="shared" ca="1" si="8"/>
        <v>0.40876570674851387</v>
      </c>
      <c r="F277" s="71">
        <f t="shared" ca="1" si="9"/>
        <v>6.3364950686654167</v>
      </c>
    </row>
    <row r="278" spans="5:6" x14ac:dyDescent="0.25">
      <c r="E278" s="71">
        <f t="shared" ca="1" si="8"/>
        <v>0.72768355344422897</v>
      </c>
      <c r="F278" s="71">
        <f t="shared" ca="1" si="9"/>
        <v>113.85300853319553</v>
      </c>
    </row>
    <row r="279" spans="5:6" x14ac:dyDescent="0.25">
      <c r="E279" s="71">
        <f t="shared" ca="1" si="8"/>
        <v>0.87899924293741061</v>
      </c>
      <c r="F279" s="71">
        <f t="shared" ca="1" si="9"/>
        <v>364.9479244955815</v>
      </c>
    </row>
    <row r="280" spans="5:6" x14ac:dyDescent="0.25">
      <c r="E280" s="71">
        <f t="shared" ca="1" si="8"/>
        <v>0.29983928903858659</v>
      </c>
      <c r="F280" s="71">
        <f t="shared" ca="1" si="9"/>
        <v>4.1398559849980341</v>
      </c>
    </row>
    <row r="281" spans="5:6" x14ac:dyDescent="0.25">
      <c r="E281" s="71">
        <f t="shared" ca="1" si="8"/>
        <v>0.4973879152857108</v>
      </c>
      <c r="F281" s="71">
        <f t="shared" ca="1" si="9"/>
        <v>12.67793637223215</v>
      </c>
    </row>
    <row r="282" spans="5:6" x14ac:dyDescent="0.25">
      <c r="E282" s="71">
        <f t="shared" ca="1" si="8"/>
        <v>0.65295124581677788</v>
      </c>
      <c r="F282" s="71">
        <f t="shared" ca="1" si="9"/>
        <v>59.914304095994119</v>
      </c>
    </row>
    <row r="283" spans="5:6" x14ac:dyDescent="0.25">
      <c r="E283" s="71">
        <f t="shared" ca="1" si="8"/>
        <v>0.36577909060335501</v>
      </c>
      <c r="F283" s="71">
        <f t="shared" ca="1" si="9"/>
        <v>5.1138248982450207</v>
      </c>
    </row>
    <row r="284" spans="5:6" x14ac:dyDescent="0.25">
      <c r="E284" s="71">
        <f t="shared" ca="1" si="8"/>
        <v>0.76735313277100825</v>
      </c>
      <c r="F284" s="71">
        <f t="shared" ca="1" si="9"/>
        <v>155.62741274166561</v>
      </c>
    </row>
    <row r="285" spans="5:6" x14ac:dyDescent="0.25">
      <c r="E285" s="71">
        <f t="shared" ca="1" si="8"/>
        <v>0.77320663985389371</v>
      </c>
      <c r="F285" s="71">
        <f t="shared" ca="1" si="9"/>
        <v>162.79258145346552</v>
      </c>
    </row>
    <row r="286" spans="5:6" x14ac:dyDescent="0.25">
      <c r="E286" s="71">
        <f t="shared" ca="1" si="8"/>
        <v>0.80097332241300456</v>
      </c>
      <c r="F286" s="71">
        <f t="shared" ca="1" si="9"/>
        <v>201.044817523826</v>
      </c>
    </row>
    <row r="287" spans="5:6" x14ac:dyDescent="0.25">
      <c r="E287" s="71">
        <f t="shared" ca="1" si="8"/>
        <v>0.64937118804774052</v>
      </c>
      <c r="F287" s="71">
        <f t="shared" ca="1" si="9"/>
        <v>57.972633560842333</v>
      </c>
    </row>
    <row r="288" spans="5:6" x14ac:dyDescent="0.25">
      <c r="E288" s="71">
        <f t="shared" ca="1" si="8"/>
        <v>0.22944950028586719</v>
      </c>
      <c r="F288" s="71">
        <f t="shared" ca="1" si="9"/>
        <v>3.6389542339155541</v>
      </c>
    </row>
    <row r="289" spans="5:6" x14ac:dyDescent="0.25">
      <c r="E289" s="71">
        <f t="shared" ca="1" si="8"/>
        <v>0.23654355979849329</v>
      </c>
      <c r="F289" s="71">
        <f t="shared" ca="1" si="9"/>
        <v>3.6756142604427078</v>
      </c>
    </row>
    <row r="290" spans="5:6" x14ac:dyDescent="0.25">
      <c r="E290" s="71">
        <f t="shared" ca="1" si="8"/>
        <v>0.65791816986965812</v>
      </c>
      <c r="F290" s="71">
        <f t="shared" ca="1" si="9"/>
        <v>62.693917986704356</v>
      </c>
    </row>
    <row r="291" spans="5:6" x14ac:dyDescent="0.25">
      <c r="E291" s="71">
        <f t="shared" ca="1" si="8"/>
        <v>0.88863797784077414</v>
      </c>
      <c r="F291" s="71">
        <f t="shared" ca="1" si="9"/>
        <v>394.42777770937192</v>
      </c>
    </row>
    <row r="292" spans="5:6" x14ac:dyDescent="0.25">
      <c r="E292" s="71">
        <f t="shared" ca="1" si="8"/>
        <v>0.64529362782276922</v>
      </c>
      <c r="F292" s="71">
        <f t="shared" ca="1" si="9"/>
        <v>55.82294003661913</v>
      </c>
    </row>
    <row r="293" spans="5:6" x14ac:dyDescent="0.25">
      <c r="E293" s="71">
        <f t="shared" ca="1" si="8"/>
        <v>0.76874787089093466</v>
      </c>
      <c r="F293" s="71">
        <f t="shared" ca="1" si="9"/>
        <v>157.30880369845704</v>
      </c>
    </row>
    <row r="294" spans="5:6" x14ac:dyDescent="0.25">
      <c r="E294" s="71">
        <f t="shared" ca="1" si="8"/>
        <v>0.43144419998392036</v>
      </c>
      <c r="F294" s="71">
        <f t="shared" ca="1" si="9"/>
        <v>7.3227446034192134</v>
      </c>
    </row>
    <row r="295" spans="5:6" x14ac:dyDescent="0.25">
      <c r="E295" s="71">
        <f t="shared" ca="1" si="8"/>
        <v>0.35028775413156621</v>
      </c>
      <c r="F295" s="71">
        <f t="shared" ca="1" si="9"/>
        <v>4.8130588829314576</v>
      </c>
    </row>
    <row r="296" spans="5:6" x14ac:dyDescent="0.25">
      <c r="E296" s="71">
        <f t="shared" ca="1" si="8"/>
        <v>0.63194533503326589</v>
      </c>
      <c r="F296" s="71">
        <f t="shared" ca="1" si="9"/>
        <v>49.230886031336773</v>
      </c>
    </row>
    <row r="297" spans="5:6" x14ac:dyDescent="0.25">
      <c r="E297" s="71">
        <f t="shared" ca="1" si="8"/>
        <v>0.71950785858182909</v>
      </c>
      <c r="F297" s="71">
        <f t="shared" ca="1" si="9"/>
        <v>106.53485704382038</v>
      </c>
    </row>
    <row r="298" spans="5:6" x14ac:dyDescent="0.25">
      <c r="E298" s="71">
        <f t="shared" ca="1" si="8"/>
        <v>0.1816920708736357</v>
      </c>
      <c r="F298" s="71">
        <f t="shared" ca="1" si="9"/>
        <v>3.4422847613132213</v>
      </c>
    </row>
    <row r="299" spans="5:6" x14ac:dyDescent="0.25">
      <c r="E299" s="71">
        <f t="shared" ca="1" si="8"/>
        <v>0.62480202094429504</v>
      </c>
      <c r="F299" s="71">
        <f t="shared" ca="1" si="9"/>
        <v>45.972590037894506</v>
      </c>
    </row>
    <row r="300" spans="5:6" x14ac:dyDescent="0.25">
      <c r="E300" s="71">
        <f t="shared" ca="1" si="8"/>
        <v>0.80293590100771961</v>
      </c>
      <c r="F300" s="71">
        <f t="shared" ca="1" si="9"/>
        <v>204.04453471852992</v>
      </c>
    </row>
    <row r="301" spans="5:6" x14ac:dyDescent="0.25">
      <c r="E301" s="71">
        <f t="shared" ca="1" si="8"/>
        <v>0.87217939400096289</v>
      </c>
      <c r="F301" s="71">
        <f t="shared" ca="1" si="9"/>
        <v>345.76056486561083</v>
      </c>
    </row>
    <row r="302" spans="5:6" x14ac:dyDescent="0.25">
      <c r="E302" s="71">
        <f t="shared" ca="1" si="8"/>
        <v>0.51661301279855099</v>
      </c>
      <c r="F302" s="71">
        <f t="shared" ca="1" si="9"/>
        <v>15.310886285794069</v>
      </c>
    </row>
    <row r="303" spans="5:6" x14ac:dyDescent="0.25">
      <c r="E303" s="71">
        <f t="shared" ca="1" si="8"/>
        <v>6.8720770201640802E-2</v>
      </c>
      <c r="F303" s="71">
        <f t="shared" ca="1" si="9"/>
        <v>3.1750032185314683</v>
      </c>
    </row>
    <row r="304" spans="5:6" x14ac:dyDescent="0.25">
      <c r="E304" s="71">
        <f t="shared" ca="1" si="8"/>
        <v>0.26651672064654219</v>
      </c>
      <c r="F304" s="71">
        <f t="shared" ca="1" si="9"/>
        <v>3.8599087427370931</v>
      </c>
    </row>
    <row r="305" spans="5:6" x14ac:dyDescent="0.25">
      <c r="E305" s="71">
        <f t="shared" ca="1" si="8"/>
        <v>0.10332074652852274</v>
      </c>
      <c r="F305" s="71">
        <f t="shared" ca="1" si="9"/>
        <v>3.2389706853843623</v>
      </c>
    </row>
    <row r="306" spans="5:6" x14ac:dyDescent="0.25">
      <c r="E306" s="71">
        <f t="shared" ca="1" si="8"/>
        <v>0.30163807800466236</v>
      </c>
      <c r="F306" s="71">
        <f t="shared" ca="1" si="9"/>
        <v>4.1579056321265107</v>
      </c>
    </row>
    <row r="307" spans="5:6" x14ac:dyDescent="0.25">
      <c r="E307" s="71">
        <f t="shared" ca="1" si="8"/>
        <v>0.41633202665296487</v>
      </c>
      <c r="F307" s="71">
        <f t="shared" ca="1" si="9"/>
        <v>6.6326974932668765</v>
      </c>
    </row>
    <row r="308" spans="5:6" x14ac:dyDescent="0.25">
      <c r="E308" s="71">
        <f t="shared" ca="1" si="8"/>
        <v>0.97009069732919584</v>
      </c>
      <c r="F308" s="71">
        <f t="shared" ca="1" si="9"/>
        <v>908.4912445527724</v>
      </c>
    </row>
    <row r="309" spans="5:6" x14ac:dyDescent="0.25">
      <c r="E309" s="71">
        <f t="shared" ca="1" si="8"/>
        <v>0.92102925470837393</v>
      </c>
      <c r="F309" s="71">
        <f t="shared" ca="1" si="9"/>
        <v>521.26335875309064</v>
      </c>
    </row>
    <row r="310" spans="5:6" x14ac:dyDescent="0.25">
      <c r="E310" s="71">
        <f t="shared" ca="1" si="8"/>
        <v>0.75644251746736813</v>
      </c>
      <c r="F310" s="71">
        <f t="shared" ca="1" si="9"/>
        <v>143.00892973245107</v>
      </c>
    </row>
    <row r="311" spans="5:6" x14ac:dyDescent="0.25">
      <c r="E311" s="71">
        <f t="shared" ca="1" si="8"/>
        <v>2.5495303826036375E-3</v>
      </c>
      <c r="F311" s="71">
        <f t="shared" ca="1" si="9"/>
        <v>3.0504810570806642</v>
      </c>
    </row>
    <row r="312" spans="5:6" x14ac:dyDescent="0.25">
      <c r="E312" s="71">
        <f t="shared" ca="1" si="8"/>
        <v>6.6164483684786446E-2</v>
      </c>
      <c r="F312" s="71">
        <f t="shared" ca="1" si="9"/>
        <v>3.1706277011248045</v>
      </c>
    </row>
    <row r="313" spans="5:6" x14ac:dyDescent="0.25">
      <c r="E313" s="71">
        <f t="shared" ca="1" si="8"/>
        <v>0.48893467183564709</v>
      </c>
      <c r="F313" s="71">
        <f t="shared" ca="1" si="9"/>
        <v>11.705847484062655</v>
      </c>
    </row>
    <row r="314" spans="5:6" x14ac:dyDescent="0.25">
      <c r="E314" s="71">
        <f t="shared" ca="1" si="8"/>
        <v>3.6105547024011808E-2</v>
      </c>
      <c r="F314" s="71">
        <f t="shared" ca="1" si="9"/>
        <v>3.1207894478268248</v>
      </c>
    </row>
    <row r="315" spans="5:6" x14ac:dyDescent="0.25">
      <c r="E315" s="71">
        <f t="shared" ca="1" si="8"/>
        <v>0.84551038896273401</v>
      </c>
      <c r="F315" s="71">
        <f t="shared" ca="1" si="9"/>
        <v>281.39933511396919</v>
      </c>
    </row>
    <row r="316" spans="5:6" x14ac:dyDescent="0.25">
      <c r="E316" s="71">
        <f t="shared" ca="1" si="8"/>
        <v>0.42013852742904123</v>
      </c>
      <c r="F316" s="71">
        <f t="shared" ca="1" si="9"/>
        <v>6.7934794392287721</v>
      </c>
    </row>
    <row r="317" spans="5:6" x14ac:dyDescent="0.25">
      <c r="E317" s="71">
        <f t="shared" ca="1" si="8"/>
        <v>0.5617669361141201</v>
      </c>
      <c r="F317" s="71">
        <f t="shared" ca="1" si="9"/>
        <v>24.359450804536273</v>
      </c>
    </row>
    <row r="318" spans="5:6" x14ac:dyDescent="0.25">
      <c r="E318" s="71">
        <f t="shared" ca="1" si="8"/>
        <v>7.5801560875193741E-2</v>
      </c>
      <c r="F318" s="71">
        <f t="shared" ca="1" si="9"/>
        <v>3.1873276068158543</v>
      </c>
    </row>
    <row r="319" spans="5:6" x14ac:dyDescent="0.25">
      <c r="E319" s="71">
        <f t="shared" ca="1" si="8"/>
        <v>0.28466373026095737</v>
      </c>
      <c r="F319" s="71">
        <f t="shared" ca="1" si="9"/>
        <v>4.0004823188115459</v>
      </c>
    </row>
    <row r="320" spans="5:6" x14ac:dyDescent="0.25">
      <c r="E320" s="71">
        <f t="shared" ca="1" si="8"/>
        <v>0.47690267044986423</v>
      </c>
      <c r="F320" s="71">
        <f t="shared" ca="1" si="9"/>
        <v>10.492811656094553</v>
      </c>
    </row>
    <row r="321" spans="5:6" x14ac:dyDescent="0.25">
      <c r="E321" s="71">
        <f t="shared" ca="1" si="8"/>
        <v>0.34101112206569917</v>
      </c>
      <c r="F321" s="71">
        <f t="shared" ca="1" si="9"/>
        <v>4.6581993405220423</v>
      </c>
    </row>
    <row r="322" spans="5:6" x14ac:dyDescent="0.25">
      <c r="E322" s="71">
        <f t="shared" ca="1" si="8"/>
        <v>0.94921888986283798</v>
      </c>
      <c r="F322" s="71">
        <f t="shared" ca="1" si="9"/>
        <v>693.06478489738129</v>
      </c>
    </row>
    <row r="323" spans="5:6" x14ac:dyDescent="0.25">
      <c r="E323" s="71">
        <f t="shared" ca="1" si="8"/>
        <v>4.8613079795087333E-2</v>
      </c>
      <c r="F323" s="71">
        <f t="shared" ca="1" si="9"/>
        <v>3.1413477791521589</v>
      </c>
    </row>
    <row r="324" spans="5:6" x14ac:dyDescent="0.25">
      <c r="E324" s="71">
        <f t="shared" ref="E324:E387" ca="1" si="10">RAND()</f>
        <v>0.18652586390727499</v>
      </c>
      <c r="F324" s="71">
        <f t="shared" ref="F324:F387" ca="1" si="11">$C$3+$C$4*((($C$5*_xlfn.NORM.S.INV(E324)+SQRT(($C$5*_xlfn.NORM.S.INV(E324))^2+4))/(2))^2)</f>
        <v>3.4589059086525964</v>
      </c>
    </row>
    <row r="325" spans="5:6" x14ac:dyDescent="0.25">
      <c r="E325" s="71">
        <f t="shared" ca="1" si="10"/>
        <v>0.1384864129095098</v>
      </c>
      <c r="F325" s="71">
        <f t="shared" ca="1" si="11"/>
        <v>3.3173055497612731</v>
      </c>
    </row>
    <row r="326" spans="5:6" x14ac:dyDescent="0.25">
      <c r="E326" s="71">
        <f t="shared" ca="1" si="10"/>
        <v>0.80731637237230203</v>
      </c>
      <c r="F326" s="71">
        <f t="shared" ca="1" si="11"/>
        <v>210.89645885610446</v>
      </c>
    </row>
    <row r="327" spans="5:6" x14ac:dyDescent="0.25">
      <c r="E327" s="71">
        <f t="shared" ca="1" si="10"/>
        <v>0.52146316940702853</v>
      </c>
      <c r="F327" s="71">
        <f t="shared" ca="1" si="11"/>
        <v>16.077722991559252</v>
      </c>
    </row>
    <row r="328" spans="5:6" x14ac:dyDescent="0.25">
      <c r="E328" s="71">
        <f t="shared" ca="1" si="10"/>
        <v>0.77783738509969724</v>
      </c>
      <c r="F328" s="71">
        <f t="shared" ca="1" si="11"/>
        <v>168.66815225895382</v>
      </c>
    </row>
    <row r="329" spans="5:6" x14ac:dyDescent="0.25">
      <c r="E329" s="71">
        <f t="shared" ca="1" si="10"/>
        <v>0.99744419958784447</v>
      </c>
      <c r="F329" s="71">
        <f t="shared" ca="1" si="11"/>
        <v>1982.8309896192718</v>
      </c>
    </row>
    <row r="330" spans="5:6" x14ac:dyDescent="0.25">
      <c r="E330" s="71">
        <f t="shared" ca="1" si="10"/>
        <v>0.2913957540578811</v>
      </c>
      <c r="F330" s="71">
        <f t="shared" ca="1" si="11"/>
        <v>4.0595884119087451</v>
      </c>
    </row>
    <row r="331" spans="5:6" x14ac:dyDescent="0.25">
      <c r="E331" s="71">
        <f t="shared" ca="1" si="10"/>
        <v>9.5122230815956832E-2</v>
      </c>
      <c r="F331" s="71">
        <f t="shared" ca="1" si="11"/>
        <v>3.2228620826542018</v>
      </c>
    </row>
    <row r="332" spans="5:6" x14ac:dyDescent="0.25">
      <c r="E332" s="71">
        <f t="shared" ca="1" si="10"/>
        <v>6.931257376518396E-2</v>
      </c>
      <c r="F332" s="71">
        <f t="shared" ca="1" si="11"/>
        <v>3.1760214381496552</v>
      </c>
    </row>
    <row r="333" spans="5:6" x14ac:dyDescent="0.25">
      <c r="E333" s="71">
        <f t="shared" ca="1" si="10"/>
        <v>0.33018539813834635</v>
      </c>
      <c r="F333" s="71">
        <f t="shared" ca="1" si="11"/>
        <v>4.4976626857434381</v>
      </c>
    </row>
    <row r="334" spans="5:6" x14ac:dyDescent="0.25">
      <c r="E334" s="71">
        <f t="shared" ca="1" si="10"/>
        <v>1.7931008302487839E-2</v>
      </c>
      <c r="F334" s="71">
        <f t="shared" ca="1" si="11"/>
        <v>3.0892200535986323</v>
      </c>
    </row>
    <row r="335" spans="5:6" x14ac:dyDescent="0.25">
      <c r="E335" s="71">
        <f t="shared" ca="1" si="10"/>
        <v>0.84118773257990609</v>
      </c>
      <c r="F335" s="71">
        <f t="shared" ca="1" si="11"/>
        <v>272.30443614285639</v>
      </c>
    </row>
    <row r="336" spans="5:6" x14ac:dyDescent="0.25">
      <c r="E336" s="71">
        <f t="shared" ca="1" si="10"/>
        <v>0.2447355737366963</v>
      </c>
      <c r="F336" s="71">
        <f t="shared" ca="1" si="11"/>
        <v>3.720974399990677</v>
      </c>
    </row>
    <row r="337" spans="5:6" x14ac:dyDescent="0.25">
      <c r="E337" s="71">
        <f t="shared" ca="1" si="10"/>
        <v>0.81717780625141156</v>
      </c>
      <c r="F337" s="71">
        <f t="shared" ca="1" si="11"/>
        <v>227.15729581087152</v>
      </c>
    </row>
    <row r="338" spans="5:6" x14ac:dyDescent="0.25">
      <c r="E338" s="71">
        <f t="shared" ca="1" si="10"/>
        <v>0.22841790561052278</v>
      </c>
      <c r="F338" s="71">
        <f t="shared" ca="1" si="11"/>
        <v>3.6338132018298803</v>
      </c>
    </row>
    <row r="339" spans="5:6" x14ac:dyDescent="0.25">
      <c r="E339" s="71">
        <f t="shared" ca="1" si="10"/>
        <v>0.43490725322692958</v>
      </c>
      <c r="F339" s="71">
        <f t="shared" ca="1" si="11"/>
        <v>7.5017535696885442</v>
      </c>
    </row>
    <row r="340" spans="5:6" x14ac:dyDescent="0.25">
      <c r="E340" s="71">
        <f t="shared" ca="1" si="10"/>
        <v>0.26370199591248078</v>
      </c>
      <c r="F340" s="71">
        <f t="shared" ca="1" si="11"/>
        <v>3.8402835981962964</v>
      </c>
    </row>
    <row r="341" spans="5:6" x14ac:dyDescent="0.25">
      <c r="E341" s="71">
        <f t="shared" ca="1" si="10"/>
        <v>0.38303632958193712</v>
      </c>
      <c r="F341" s="71">
        <f t="shared" ca="1" si="11"/>
        <v>5.5250020725533293</v>
      </c>
    </row>
    <row r="342" spans="5:6" x14ac:dyDescent="0.25">
      <c r="E342" s="71">
        <f t="shared" ca="1" si="10"/>
        <v>1.2941566448058328E-2</v>
      </c>
      <c r="F342" s="71">
        <f t="shared" ca="1" si="11"/>
        <v>3.0793101313662992</v>
      </c>
    </row>
    <row r="343" spans="5:6" x14ac:dyDescent="0.25">
      <c r="E343" s="71">
        <f t="shared" ca="1" si="10"/>
        <v>0.41768072510629806</v>
      </c>
      <c r="F343" s="71">
        <f t="shared" ca="1" si="11"/>
        <v>6.6887252678655411</v>
      </c>
    </row>
    <row r="344" spans="5:6" x14ac:dyDescent="0.25">
      <c r="E344" s="71">
        <f t="shared" ca="1" si="10"/>
        <v>0.74105658279002173</v>
      </c>
      <c r="F344" s="71">
        <f t="shared" ca="1" si="11"/>
        <v>126.71660045743712</v>
      </c>
    </row>
    <row r="345" spans="5:6" x14ac:dyDescent="0.25">
      <c r="E345" s="71">
        <f t="shared" ca="1" si="10"/>
        <v>0.92822942546132281</v>
      </c>
      <c r="F345" s="71">
        <f t="shared" ca="1" si="11"/>
        <v>557.71482373367633</v>
      </c>
    </row>
    <row r="346" spans="5:6" x14ac:dyDescent="0.25">
      <c r="E346" s="71">
        <f t="shared" ca="1" si="10"/>
        <v>0.25003660303187836</v>
      </c>
      <c r="F346" s="71">
        <f t="shared" ca="1" si="11"/>
        <v>3.75220171279673</v>
      </c>
    </row>
    <row r="347" spans="5:6" x14ac:dyDescent="0.25">
      <c r="E347" s="71">
        <f t="shared" ca="1" si="10"/>
        <v>0.97124307584312564</v>
      </c>
      <c r="F347" s="71">
        <f t="shared" ca="1" si="11"/>
        <v>924.80754952380323</v>
      </c>
    </row>
    <row r="348" spans="5:6" x14ac:dyDescent="0.25">
      <c r="E348" s="71">
        <f t="shared" ca="1" si="10"/>
        <v>0.90132013600423</v>
      </c>
      <c r="F348" s="71">
        <f t="shared" ca="1" si="11"/>
        <v>438.2216016477787</v>
      </c>
    </row>
    <row r="349" spans="5:6" x14ac:dyDescent="0.25">
      <c r="E349" s="71">
        <f t="shared" ca="1" si="10"/>
        <v>0.64807092339899097</v>
      </c>
      <c r="F349" s="71">
        <f t="shared" ca="1" si="11"/>
        <v>57.28004161704267</v>
      </c>
    </row>
    <row r="350" spans="5:6" x14ac:dyDescent="0.25">
      <c r="E350" s="71">
        <f t="shared" ca="1" si="10"/>
        <v>0.6352309354469976</v>
      </c>
      <c r="F350" s="71">
        <f t="shared" ca="1" si="11"/>
        <v>50.791617738607698</v>
      </c>
    </row>
    <row r="351" spans="5:6" x14ac:dyDescent="0.25">
      <c r="E351" s="71">
        <f t="shared" ca="1" si="10"/>
        <v>0.89796792596627328</v>
      </c>
      <c r="F351" s="71">
        <f t="shared" ca="1" si="11"/>
        <v>426.02512233087793</v>
      </c>
    </row>
    <row r="352" spans="5:6" x14ac:dyDescent="0.25">
      <c r="E352" s="71">
        <f t="shared" ca="1" si="10"/>
        <v>0.91139936003123345</v>
      </c>
      <c r="F352" s="71">
        <f t="shared" ca="1" si="11"/>
        <v>478.02479316836411</v>
      </c>
    </row>
    <row r="353" spans="5:6" x14ac:dyDescent="0.25">
      <c r="E353" s="71">
        <f t="shared" ca="1" si="10"/>
        <v>0.81197186114849118</v>
      </c>
      <c r="F353" s="71">
        <f t="shared" ca="1" si="11"/>
        <v>218.42439991319483</v>
      </c>
    </row>
    <row r="354" spans="5:6" x14ac:dyDescent="0.25">
      <c r="E354" s="71">
        <f t="shared" ca="1" si="10"/>
        <v>0.92102190795524874</v>
      </c>
      <c r="F354" s="71">
        <f t="shared" ca="1" si="11"/>
        <v>521.22811425449788</v>
      </c>
    </row>
    <row r="355" spans="5:6" x14ac:dyDescent="0.25">
      <c r="E355" s="71">
        <f t="shared" ca="1" si="10"/>
        <v>0.48573741338588516</v>
      </c>
      <c r="F355" s="71">
        <f t="shared" ca="1" si="11"/>
        <v>11.364773652229383</v>
      </c>
    </row>
    <row r="356" spans="5:6" x14ac:dyDescent="0.25">
      <c r="E356" s="71">
        <f t="shared" ca="1" si="10"/>
        <v>0.47289640083958961</v>
      </c>
      <c r="F356" s="71">
        <f t="shared" ca="1" si="11"/>
        <v>10.129536343700005</v>
      </c>
    </row>
    <row r="357" spans="5:6" x14ac:dyDescent="0.25">
      <c r="E357" s="71">
        <f t="shared" ca="1" si="10"/>
        <v>9.509139834548741E-2</v>
      </c>
      <c r="F357" s="71">
        <f t="shared" ca="1" si="11"/>
        <v>3.2228027749568331</v>
      </c>
    </row>
    <row r="358" spans="5:6" x14ac:dyDescent="0.25">
      <c r="E358" s="71">
        <f t="shared" ca="1" si="10"/>
        <v>0.33620617148312926</v>
      </c>
      <c r="F358" s="71">
        <f t="shared" ca="1" si="11"/>
        <v>4.5844375306973273</v>
      </c>
    </row>
    <row r="359" spans="5:6" x14ac:dyDescent="0.25">
      <c r="E359" s="71">
        <f t="shared" ca="1" si="10"/>
        <v>0.41547800022478143</v>
      </c>
      <c r="F359" s="71">
        <f t="shared" ca="1" si="11"/>
        <v>6.5977409716169397</v>
      </c>
    </row>
    <row r="360" spans="5:6" x14ac:dyDescent="0.25">
      <c r="E360" s="71">
        <f t="shared" ca="1" si="10"/>
        <v>0.26537814610232002</v>
      </c>
      <c r="F360" s="71">
        <f t="shared" ca="1" si="11"/>
        <v>3.8519053400013181</v>
      </c>
    </row>
    <row r="361" spans="5:6" x14ac:dyDescent="0.25">
      <c r="E361" s="71">
        <f t="shared" ca="1" si="10"/>
        <v>0.30781514142571098</v>
      </c>
      <c r="F361" s="71">
        <f t="shared" ca="1" si="11"/>
        <v>4.2226183914603412</v>
      </c>
    </row>
    <row r="362" spans="5:6" x14ac:dyDescent="0.25">
      <c r="E362" s="71">
        <f t="shared" ca="1" si="10"/>
        <v>0.19872208899411303</v>
      </c>
      <c r="F362" s="71">
        <f t="shared" ca="1" si="11"/>
        <v>3.5037591053094541</v>
      </c>
    </row>
    <row r="363" spans="5:6" x14ac:dyDescent="0.25">
      <c r="E363" s="71">
        <f t="shared" ca="1" si="10"/>
        <v>0.36674714795537589</v>
      </c>
      <c r="F363" s="71">
        <f t="shared" ca="1" si="11"/>
        <v>5.1345975750496038</v>
      </c>
    </row>
    <row r="364" spans="5:6" x14ac:dyDescent="0.25">
      <c r="E364" s="71">
        <f t="shared" ca="1" si="10"/>
        <v>0.98793803000515767</v>
      </c>
      <c r="F364" s="71">
        <f t="shared" ca="1" si="11"/>
        <v>1294.3474951804619</v>
      </c>
    </row>
    <row r="365" spans="5:6" x14ac:dyDescent="0.25">
      <c r="E365" s="71">
        <f t="shared" ca="1" si="10"/>
        <v>0.38063844540154812</v>
      </c>
      <c r="F365" s="71">
        <f t="shared" ca="1" si="11"/>
        <v>5.4623292034038275</v>
      </c>
    </row>
    <row r="366" spans="5:6" x14ac:dyDescent="0.25">
      <c r="E366" s="71">
        <f t="shared" ca="1" si="10"/>
        <v>0.88606401961345826</v>
      </c>
      <c r="F366" s="71">
        <f t="shared" ca="1" si="11"/>
        <v>386.2629095488619</v>
      </c>
    </row>
    <row r="367" spans="5:6" x14ac:dyDescent="0.25">
      <c r="E367" s="71">
        <f t="shared" ca="1" si="10"/>
        <v>0.67245935255382561</v>
      </c>
      <c r="F367" s="71">
        <f t="shared" ca="1" si="11"/>
        <v>71.427024301769166</v>
      </c>
    </row>
    <row r="368" spans="5:6" x14ac:dyDescent="0.25">
      <c r="E368" s="71">
        <f t="shared" ca="1" si="10"/>
        <v>0.27694931711905391</v>
      </c>
      <c r="F368" s="71">
        <f t="shared" ca="1" si="11"/>
        <v>3.9375833815342793</v>
      </c>
    </row>
    <row r="369" spans="5:6" x14ac:dyDescent="0.25">
      <c r="E369" s="71">
        <f t="shared" ca="1" si="10"/>
        <v>0.54306109738216468</v>
      </c>
      <c r="F369" s="71">
        <f t="shared" ca="1" si="11"/>
        <v>20.063604074292915</v>
      </c>
    </row>
    <row r="370" spans="5:6" x14ac:dyDescent="0.25">
      <c r="E370" s="71">
        <f t="shared" ca="1" si="10"/>
        <v>0.53170290314132462</v>
      </c>
      <c r="F370" s="71">
        <f t="shared" ca="1" si="11"/>
        <v>17.84650890846752</v>
      </c>
    </row>
    <row r="371" spans="5:6" x14ac:dyDescent="0.25">
      <c r="E371" s="71">
        <f t="shared" ca="1" si="10"/>
        <v>7.6839027336817467E-2</v>
      </c>
      <c r="F371" s="71">
        <f t="shared" ca="1" si="11"/>
        <v>3.1891610004358988</v>
      </c>
    </row>
    <row r="372" spans="5:6" x14ac:dyDescent="0.25">
      <c r="E372" s="71">
        <f t="shared" ca="1" si="10"/>
        <v>9.8620411801234154E-2</v>
      </c>
      <c r="F372" s="71">
        <f t="shared" ca="1" si="11"/>
        <v>3.2296515632690039</v>
      </c>
    </row>
    <row r="373" spans="5:6" x14ac:dyDescent="0.25">
      <c r="E373" s="71">
        <f t="shared" ca="1" si="10"/>
        <v>0.70881743647420392</v>
      </c>
      <c r="F373" s="71">
        <f t="shared" ca="1" si="11"/>
        <v>97.549004442550569</v>
      </c>
    </row>
    <row r="374" spans="5:6" x14ac:dyDescent="0.25">
      <c r="E374" s="71">
        <f t="shared" ca="1" si="10"/>
        <v>0.3432260839270278</v>
      </c>
      <c r="F374" s="71">
        <f t="shared" ca="1" si="11"/>
        <v>4.6936343868158019</v>
      </c>
    </row>
    <row r="375" spans="5:6" x14ac:dyDescent="0.25">
      <c r="E375" s="71">
        <f t="shared" ca="1" si="10"/>
        <v>0.58263421192216891</v>
      </c>
      <c r="F375" s="71">
        <f t="shared" ca="1" si="11"/>
        <v>30.206804830872503</v>
      </c>
    </row>
    <row r="376" spans="5:6" x14ac:dyDescent="0.25">
      <c r="E376" s="71">
        <f t="shared" ca="1" si="10"/>
        <v>0.42167030411934403</v>
      </c>
      <c r="F376" s="71">
        <f t="shared" ca="1" si="11"/>
        <v>6.8605420039690044</v>
      </c>
    </row>
    <row r="377" spans="5:6" x14ac:dyDescent="0.25">
      <c r="E377" s="71">
        <f t="shared" ca="1" si="10"/>
        <v>1.7482781589594043E-2</v>
      </c>
      <c r="F377" s="71">
        <f t="shared" ca="1" si="11"/>
        <v>3.0883684468022059</v>
      </c>
    </row>
    <row r="378" spans="5:6" x14ac:dyDescent="0.25">
      <c r="E378" s="71">
        <f t="shared" ca="1" si="10"/>
        <v>0.71937303336954483</v>
      </c>
      <c r="F378" s="71">
        <f t="shared" ca="1" si="11"/>
        <v>106.41748551541787</v>
      </c>
    </row>
    <row r="379" spans="5:6" x14ac:dyDescent="0.25">
      <c r="E379" s="71">
        <f t="shared" ca="1" si="10"/>
        <v>0.85029127955073602</v>
      </c>
      <c r="F379" s="71">
        <f t="shared" ca="1" si="11"/>
        <v>291.85054868404387</v>
      </c>
    </row>
    <row r="380" spans="5:6" x14ac:dyDescent="0.25">
      <c r="E380" s="71">
        <f t="shared" ca="1" si="10"/>
        <v>0.82476695404615563</v>
      </c>
      <c r="F380" s="71">
        <f t="shared" ca="1" si="11"/>
        <v>240.5211877862105</v>
      </c>
    </row>
    <row r="381" spans="5:6" x14ac:dyDescent="0.25">
      <c r="E381" s="71">
        <f t="shared" ca="1" si="10"/>
        <v>0.92108384975906765</v>
      </c>
      <c r="F381" s="71">
        <f t="shared" ca="1" si="11"/>
        <v>521.52538381463569</v>
      </c>
    </row>
    <row r="382" spans="5:6" x14ac:dyDescent="0.25">
      <c r="E382" s="71">
        <f t="shared" ca="1" si="10"/>
        <v>0.40565216713211405</v>
      </c>
      <c r="F382" s="71">
        <f t="shared" ca="1" si="11"/>
        <v>6.2230412408542666</v>
      </c>
    </row>
    <row r="383" spans="5:6" x14ac:dyDescent="0.25">
      <c r="E383" s="71">
        <f t="shared" ca="1" si="10"/>
        <v>0.5888773882569539</v>
      </c>
      <c r="F383" s="71">
        <f t="shared" ca="1" si="11"/>
        <v>32.19225500801754</v>
      </c>
    </row>
    <row r="384" spans="5:6" x14ac:dyDescent="0.25">
      <c r="E384" s="71">
        <f t="shared" ca="1" si="10"/>
        <v>0.41696071713511795</v>
      </c>
      <c r="F384" s="71">
        <f t="shared" ca="1" si="11"/>
        <v>6.6586882390807869</v>
      </c>
    </row>
    <row r="385" spans="5:6" x14ac:dyDescent="0.25">
      <c r="E385" s="71">
        <f t="shared" ca="1" si="10"/>
        <v>0.83943438074571664</v>
      </c>
      <c r="F385" s="71">
        <f t="shared" ca="1" si="11"/>
        <v>268.7070542511234</v>
      </c>
    </row>
    <row r="386" spans="5:6" x14ac:dyDescent="0.25">
      <c r="E386" s="71">
        <f t="shared" ca="1" si="10"/>
        <v>0.2907262339458011</v>
      </c>
      <c r="F386" s="71">
        <f t="shared" ca="1" si="11"/>
        <v>4.0535234749690598</v>
      </c>
    </row>
    <row r="387" spans="5:6" x14ac:dyDescent="0.25">
      <c r="E387" s="71">
        <f t="shared" ca="1" si="10"/>
        <v>1.1731247495100461E-2</v>
      </c>
      <c r="F387" s="71">
        <f t="shared" ca="1" si="11"/>
        <v>3.0767220235432791</v>
      </c>
    </row>
    <row r="388" spans="5:6" x14ac:dyDescent="0.25">
      <c r="E388" s="71">
        <f t="shared" ref="E388:E451" ca="1" si="12">RAND()</f>
        <v>0.18889070872986324</v>
      </c>
      <c r="F388" s="71">
        <f t="shared" ref="F388:F451" ca="1" si="13">$C$3+$C$4*((($C$5*_xlfn.NORM.S.INV(E388)+SQRT(($C$5*_xlfn.NORM.S.INV(E388))^2+4))/(2))^2)</f>
        <v>3.4672679447443771</v>
      </c>
    </row>
    <row r="389" spans="5:6" x14ac:dyDescent="0.25">
      <c r="E389" s="71">
        <f t="shared" ca="1" si="12"/>
        <v>0.73556424977263501</v>
      </c>
      <c r="F389" s="71">
        <f t="shared" ca="1" si="13"/>
        <v>121.29450038861546</v>
      </c>
    </row>
    <row r="390" spans="5:6" x14ac:dyDescent="0.25">
      <c r="E390" s="71">
        <f t="shared" ca="1" si="12"/>
        <v>0.38840367496137496</v>
      </c>
      <c r="F390" s="71">
        <f t="shared" ca="1" si="13"/>
        <v>5.6725101179472901</v>
      </c>
    </row>
    <row r="391" spans="5:6" x14ac:dyDescent="0.25">
      <c r="E391" s="71">
        <f t="shared" ca="1" si="12"/>
        <v>0.52396985528630069</v>
      </c>
      <c r="F391" s="71">
        <f t="shared" ca="1" si="13"/>
        <v>16.49154596501684</v>
      </c>
    </row>
    <row r="392" spans="5:6" x14ac:dyDescent="0.25">
      <c r="E392" s="71">
        <f t="shared" ca="1" si="12"/>
        <v>0.73757435228721102</v>
      </c>
      <c r="F392" s="71">
        <f t="shared" ca="1" si="13"/>
        <v>123.25591469434335</v>
      </c>
    </row>
    <row r="393" spans="5:6" x14ac:dyDescent="0.25">
      <c r="E393" s="71">
        <f t="shared" ca="1" si="12"/>
        <v>0.95489380340927887</v>
      </c>
      <c r="F393" s="71">
        <f t="shared" ca="1" si="13"/>
        <v>740.50923216888236</v>
      </c>
    </row>
    <row r="394" spans="5:6" x14ac:dyDescent="0.25">
      <c r="E394" s="71">
        <f t="shared" ca="1" si="12"/>
        <v>0.87732753234755345</v>
      </c>
      <c r="F394" s="71">
        <f t="shared" ca="1" si="13"/>
        <v>360.12444890103632</v>
      </c>
    </row>
    <row r="395" spans="5:6" x14ac:dyDescent="0.25">
      <c r="E395" s="71">
        <f t="shared" ca="1" si="12"/>
        <v>5.9990178052681586E-2</v>
      </c>
      <c r="F395" s="71">
        <f t="shared" ca="1" si="13"/>
        <v>3.1601963008683827</v>
      </c>
    </row>
    <row r="396" spans="5:6" x14ac:dyDescent="0.25">
      <c r="E396" s="71">
        <f t="shared" ca="1" si="12"/>
        <v>0.42023454549512984</v>
      </c>
      <c r="F396" s="71">
        <f t="shared" ca="1" si="13"/>
        <v>6.7976426344087386</v>
      </c>
    </row>
    <row r="397" spans="5:6" x14ac:dyDescent="0.25">
      <c r="E397" s="71">
        <f t="shared" ca="1" si="12"/>
        <v>0.21973212021509814</v>
      </c>
      <c r="F397" s="71">
        <f t="shared" ca="1" si="13"/>
        <v>3.592319144849919</v>
      </c>
    </row>
    <row r="398" spans="5:6" x14ac:dyDescent="0.25">
      <c r="E398" s="71">
        <f t="shared" ca="1" si="12"/>
        <v>0.72072245645307464</v>
      </c>
      <c r="F398" s="71">
        <f t="shared" ca="1" si="13"/>
        <v>107.59699345011526</v>
      </c>
    </row>
    <row r="399" spans="5:6" x14ac:dyDescent="0.25">
      <c r="E399" s="71">
        <f t="shared" ca="1" si="12"/>
        <v>0.37955253819345125</v>
      </c>
      <c r="F399" s="71">
        <f t="shared" ca="1" si="13"/>
        <v>5.4345750395699941</v>
      </c>
    </row>
    <row r="400" spans="5:6" x14ac:dyDescent="0.25">
      <c r="E400" s="71">
        <f t="shared" ca="1" si="12"/>
        <v>0.73220697012348679</v>
      </c>
      <c r="F400" s="71">
        <f t="shared" ca="1" si="13"/>
        <v>118.07652809960459</v>
      </c>
    </row>
    <row r="401" spans="5:6" x14ac:dyDescent="0.25">
      <c r="E401" s="71">
        <f t="shared" ca="1" si="12"/>
        <v>0.13334675153431952</v>
      </c>
      <c r="F401" s="71">
        <f t="shared" ca="1" si="13"/>
        <v>3.3047721140485096</v>
      </c>
    </row>
    <row r="402" spans="5:6" x14ac:dyDescent="0.25">
      <c r="E402" s="71">
        <f t="shared" ca="1" si="12"/>
        <v>0.68268958239050337</v>
      </c>
      <c r="F402" s="71">
        <f t="shared" ca="1" si="13"/>
        <v>78.130610019623816</v>
      </c>
    </row>
    <row r="403" spans="5:6" x14ac:dyDescent="0.25">
      <c r="E403" s="71">
        <f t="shared" ca="1" si="12"/>
        <v>4.681804081892138E-2</v>
      </c>
      <c r="F403" s="71">
        <f t="shared" ca="1" si="13"/>
        <v>3.1384001222631817</v>
      </c>
    </row>
    <row r="404" spans="5:6" x14ac:dyDescent="0.25">
      <c r="E404" s="71">
        <f t="shared" ca="1" si="12"/>
        <v>0.10562541442357087</v>
      </c>
      <c r="F404" s="71">
        <f t="shared" ca="1" si="13"/>
        <v>3.2436262862023728</v>
      </c>
    </row>
    <row r="405" spans="5:6" x14ac:dyDescent="0.25">
      <c r="E405" s="71">
        <f t="shared" ca="1" si="12"/>
        <v>0.79712237223029414</v>
      </c>
      <c r="F405" s="71">
        <f t="shared" ca="1" si="13"/>
        <v>195.28085517155463</v>
      </c>
    </row>
    <row r="406" spans="5:6" x14ac:dyDescent="0.25">
      <c r="E406" s="71">
        <f t="shared" ca="1" si="12"/>
        <v>0.92254353739461425</v>
      </c>
      <c r="F406" s="71">
        <f t="shared" ca="1" si="13"/>
        <v>528.60841383062586</v>
      </c>
    </row>
    <row r="407" spans="5:6" x14ac:dyDescent="0.25">
      <c r="E407" s="71">
        <f t="shared" ca="1" si="12"/>
        <v>0.22613263689528629</v>
      </c>
      <c r="F407" s="71">
        <f t="shared" ca="1" si="13"/>
        <v>3.6225893148912669</v>
      </c>
    </row>
    <row r="408" spans="5:6" x14ac:dyDescent="0.25">
      <c r="E408" s="71">
        <f t="shared" ca="1" si="12"/>
        <v>0.50539914254050955</v>
      </c>
      <c r="F408" s="71">
        <f t="shared" ca="1" si="13"/>
        <v>13.699986400951115</v>
      </c>
    </row>
    <row r="409" spans="5:6" x14ac:dyDescent="0.25">
      <c r="E409" s="71">
        <f t="shared" ca="1" si="12"/>
        <v>0.81615570981069663</v>
      </c>
      <c r="F409" s="71">
        <f t="shared" ca="1" si="13"/>
        <v>225.41570710130867</v>
      </c>
    </row>
    <row r="410" spans="5:6" x14ac:dyDescent="0.25">
      <c r="E410" s="71">
        <f t="shared" ca="1" si="12"/>
        <v>0.80321724923196425</v>
      </c>
      <c r="F410" s="71">
        <f t="shared" ca="1" si="13"/>
        <v>204.47807314345351</v>
      </c>
    </row>
    <row r="411" spans="5:6" x14ac:dyDescent="0.25">
      <c r="E411" s="71">
        <f t="shared" ca="1" si="12"/>
        <v>0.42585155042138112</v>
      </c>
      <c r="F411" s="71">
        <f t="shared" ca="1" si="13"/>
        <v>7.0508187069952353</v>
      </c>
    </row>
    <row r="412" spans="5:6" x14ac:dyDescent="0.25">
      <c r="E412" s="71">
        <f t="shared" ca="1" si="12"/>
        <v>0.26538819935666536</v>
      </c>
      <c r="F412" s="71">
        <f t="shared" ca="1" si="13"/>
        <v>3.8519756189850649</v>
      </c>
    </row>
    <row r="413" spans="5:6" x14ac:dyDescent="0.25">
      <c r="E413" s="71">
        <f t="shared" ca="1" si="12"/>
        <v>0.93207292373410444</v>
      </c>
      <c r="F413" s="71">
        <f t="shared" ca="1" si="13"/>
        <v>578.90154378708928</v>
      </c>
    </row>
    <row r="414" spans="5:6" x14ac:dyDescent="0.25">
      <c r="E414" s="71">
        <f t="shared" ca="1" si="12"/>
        <v>0.40256279109123927</v>
      </c>
      <c r="F414" s="71">
        <f t="shared" ca="1" si="13"/>
        <v>6.1150154234842189</v>
      </c>
    </row>
    <row r="415" spans="5:6" x14ac:dyDescent="0.25">
      <c r="E415" s="71">
        <f t="shared" ca="1" si="12"/>
        <v>0.24398811704990242</v>
      </c>
      <c r="F415" s="71">
        <f t="shared" ca="1" si="13"/>
        <v>3.7166932997064728</v>
      </c>
    </row>
    <row r="416" spans="5:6" x14ac:dyDescent="0.25">
      <c r="E416" s="71">
        <f t="shared" ca="1" si="12"/>
        <v>0.90923757571701747</v>
      </c>
      <c r="F416" s="71">
        <f t="shared" ca="1" si="13"/>
        <v>469.05935629854787</v>
      </c>
    </row>
    <row r="417" spans="5:6" x14ac:dyDescent="0.25">
      <c r="E417" s="71">
        <f t="shared" ca="1" si="12"/>
        <v>0.99453237955456875</v>
      </c>
      <c r="F417" s="71">
        <f t="shared" ca="1" si="13"/>
        <v>1641.8917157068613</v>
      </c>
    </row>
    <row r="418" spans="5:6" x14ac:dyDescent="0.25">
      <c r="E418" s="71">
        <f t="shared" ca="1" si="12"/>
        <v>1.3193505341800305E-2</v>
      </c>
      <c r="F418" s="71">
        <f t="shared" ca="1" si="13"/>
        <v>3.07983778387961</v>
      </c>
    </row>
    <row r="419" spans="5:6" x14ac:dyDescent="0.25">
      <c r="E419" s="71">
        <f t="shared" ca="1" si="12"/>
        <v>0.93135741312995612</v>
      </c>
      <c r="F419" s="71">
        <f t="shared" ca="1" si="13"/>
        <v>574.85712938964662</v>
      </c>
    </row>
    <row r="420" spans="5:6" x14ac:dyDescent="0.25">
      <c r="E420" s="71">
        <f t="shared" ca="1" si="12"/>
        <v>0.46212737750615362</v>
      </c>
      <c r="F420" s="71">
        <f t="shared" ca="1" si="13"/>
        <v>9.2437002748187815</v>
      </c>
    </row>
    <row r="421" spans="5:6" x14ac:dyDescent="0.25">
      <c r="E421" s="71">
        <f t="shared" ca="1" si="12"/>
        <v>0.98613803904213004</v>
      </c>
      <c r="F421" s="71">
        <f t="shared" ca="1" si="13"/>
        <v>1234.2071993048976</v>
      </c>
    </row>
    <row r="422" spans="5:6" x14ac:dyDescent="0.25">
      <c r="E422" s="71">
        <f t="shared" ca="1" si="12"/>
        <v>0.40518084294678203</v>
      </c>
      <c r="F422" s="71">
        <f t="shared" ca="1" si="13"/>
        <v>6.2062727318382613</v>
      </c>
    </row>
    <row r="423" spans="5:6" x14ac:dyDescent="0.25">
      <c r="E423" s="71">
        <f t="shared" ca="1" si="12"/>
        <v>0.57445181541586143</v>
      </c>
      <c r="F423" s="71">
        <f t="shared" ca="1" si="13"/>
        <v>27.773024731959744</v>
      </c>
    </row>
    <row r="424" spans="5:6" x14ac:dyDescent="0.25">
      <c r="E424" s="71">
        <f t="shared" ca="1" si="12"/>
        <v>0.81644886180859921</v>
      </c>
      <c r="F424" s="71">
        <f t="shared" ca="1" si="13"/>
        <v>225.91384750846774</v>
      </c>
    </row>
    <row r="425" spans="5:6" x14ac:dyDescent="0.25">
      <c r="E425" s="71">
        <f t="shared" ca="1" si="12"/>
        <v>0.45723754305106623</v>
      </c>
      <c r="F425" s="71">
        <f t="shared" ca="1" si="13"/>
        <v>8.8817684949625146</v>
      </c>
    </row>
    <row r="426" spans="5:6" x14ac:dyDescent="0.25">
      <c r="E426" s="71">
        <f t="shared" ca="1" si="12"/>
        <v>0.96793252992079026</v>
      </c>
      <c r="F426" s="71">
        <f t="shared" ca="1" si="13"/>
        <v>879.65891632570811</v>
      </c>
    </row>
    <row r="427" spans="5:6" x14ac:dyDescent="0.25">
      <c r="E427" s="71">
        <f t="shared" ca="1" si="12"/>
        <v>0.32893797132506286</v>
      </c>
      <c r="F427" s="71">
        <f t="shared" ca="1" si="13"/>
        <v>4.4804269582658627</v>
      </c>
    </row>
    <row r="428" spans="5:6" x14ac:dyDescent="0.25">
      <c r="E428" s="71">
        <f t="shared" ca="1" si="12"/>
        <v>0.22066333507239211</v>
      </c>
      <c r="F428" s="71">
        <f t="shared" ca="1" si="13"/>
        <v>3.596619547238304</v>
      </c>
    </row>
    <row r="429" spans="5:6" x14ac:dyDescent="0.25">
      <c r="E429" s="71">
        <f t="shared" ca="1" si="12"/>
        <v>0.39548820075347413</v>
      </c>
      <c r="F429" s="71">
        <f t="shared" ca="1" si="13"/>
        <v>5.8836486856406562</v>
      </c>
    </row>
    <row r="430" spans="5:6" x14ac:dyDescent="0.25">
      <c r="E430" s="71">
        <f t="shared" ca="1" si="12"/>
        <v>0.28250804349082093</v>
      </c>
      <c r="F430" s="71">
        <f t="shared" ca="1" si="13"/>
        <v>3.9824061765320287</v>
      </c>
    </row>
    <row r="431" spans="5:6" x14ac:dyDescent="0.25">
      <c r="E431" s="71">
        <f t="shared" ca="1" si="12"/>
        <v>0.64360588741438995</v>
      </c>
      <c r="F431" s="71">
        <f t="shared" ca="1" si="13"/>
        <v>54.952132181865942</v>
      </c>
    </row>
    <row r="432" spans="5:6" x14ac:dyDescent="0.25">
      <c r="E432" s="71">
        <f t="shared" ca="1" si="12"/>
        <v>0.69393071436631271</v>
      </c>
      <c r="F432" s="71">
        <f t="shared" ca="1" si="13"/>
        <v>86.06423254380563</v>
      </c>
    </row>
    <row r="433" spans="5:6" x14ac:dyDescent="0.25">
      <c r="E433" s="71">
        <f t="shared" ca="1" si="12"/>
        <v>0.48939872244776839</v>
      </c>
      <c r="F433" s="71">
        <f t="shared" ca="1" si="13"/>
        <v>11.756530069881075</v>
      </c>
    </row>
    <row r="434" spans="5:6" x14ac:dyDescent="0.25">
      <c r="E434" s="71">
        <f t="shared" ca="1" si="12"/>
        <v>0.42454042144498849</v>
      </c>
      <c r="F434" s="71">
        <f t="shared" ca="1" si="13"/>
        <v>6.9899921520198731</v>
      </c>
    </row>
    <row r="435" spans="5:6" x14ac:dyDescent="0.25">
      <c r="E435" s="71">
        <f t="shared" ca="1" si="12"/>
        <v>0.486761345076137</v>
      </c>
      <c r="F435" s="71">
        <f t="shared" ca="1" si="13"/>
        <v>11.472473861051199</v>
      </c>
    </row>
    <row r="436" spans="5:6" x14ac:dyDescent="0.25">
      <c r="E436" s="71">
        <f t="shared" ca="1" si="12"/>
        <v>0.89196965886346036</v>
      </c>
      <c r="F436" s="71">
        <f t="shared" ca="1" si="13"/>
        <v>405.33768841352565</v>
      </c>
    </row>
    <row r="437" spans="5:6" x14ac:dyDescent="0.25">
      <c r="E437" s="71">
        <f t="shared" ca="1" si="12"/>
        <v>0.15857376361637332</v>
      </c>
      <c r="F437" s="71">
        <f t="shared" ca="1" si="13"/>
        <v>3.3706479478347298</v>
      </c>
    </row>
    <row r="438" spans="5:6" x14ac:dyDescent="0.25">
      <c r="E438" s="71">
        <f t="shared" ca="1" si="12"/>
        <v>0.75980562737094393</v>
      </c>
      <c r="F438" s="71">
        <f t="shared" ca="1" si="13"/>
        <v>146.79975562207764</v>
      </c>
    </row>
    <row r="439" spans="5:6" x14ac:dyDescent="0.25">
      <c r="E439" s="71">
        <f t="shared" ca="1" si="12"/>
        <v>2.4240226845678725E-3</v>
      </c>
      <c r="F439" s="71">
        <f t="shared" ca="1" si="13"/>
        <v>3.0499060014040111</v>
      </c>
    </row>
    <row r="440" spans="5:6" x14ac:dyDescent="0.25">
      <c r="E440" s="71">
        <f t="shared" ca="1" si="12"/>
        <v>0.65512966436248599</v>
      </c>
      <c r="F440" s="71">
        <f t="shared" ca="1" si="13"/>
        <v>61.121013023297472</v>
      </c>
    </row>
    <row r="441" spans="5:6" x14ac:dyDescent="0.25">
      <c r="E441" s="71">
        <f t="shared" ca="1" si="12"/>
        <v>0.90180539405891358</v>
      </c>
      <c r="F441" s="71">
        <f t="shared" ca="1" si="13"/>
        <v>440.0273692498032</v>
      </c>
    </row>
    <row r="442" spans="5:6" x14ac:dyDescent="0.25">
      <c r="E442" s="71">
        <f t="shared" ca="1" si="12"/>
        <v>0.48753780483137998</v>
      </c>
      <c r="F442" s="71">
        <f t="shared" ca="1" si="13"/>
        <v>11.555100332921707</v>
      </c>
    </row>
    <row r="443" spans="5:6" x14ac:dyDescent="0.25">
      <c r="E443" s="71">
        <f t="shared" ca="1" si="12"/>
        <v>0.12775085659848784</v>
      </c>
      <c r="F443" s="71">
        <f t="shared" ca="1" si="13"/>
        <v>3.2915873528111774</v>
      </c>
    </row>
    <row r="444" spans="5:6" x14ac:dyDescent="0.25">
      <c r="E444" s="71">
        <f t="shared" ca="1" si="12"/>
        <v>0.11706125342569496</v>
      </c>
      <c r="F444" s="71">
        <f t="shared" ca="1" si="13"/>
        <v>3.2676357496730586</v>
      </c>
    </row>
    <row r="445" spans="5:6" x14ac:dyDescent="0.25">
      <c r="E445" s="71">
        <f t="shared" ca="1" si="12"/>
        <v>0.47709124710873685</v>
      </c>
      <c r="F445" s="71">
        <f t="shared" ca="1" si="13"/>
        <v>10.510389010075237</v>
      </c>
    </row>
    <row r="446" spans="5:6" x14ac:dyDescent="0.25">
      <c r="E446" s="71">
        <f t="shared" ca="1" si="12"/>
        <v>0.4421871235991911</v>
      </c>
      <c r="F446" s="71">
        <f t="shared" ca="1" si="13"/>
        <v>7.9066331538292705</v>
      </c>
    </row>
    <row r="447" spans="5:6" x14ac:dyDescent="0.25">
      <c r="E447" s="71">
        <f t="shared" ca="1" si="12"/>
        <v>0.41641171052598536</v>
      </c>
      <c r="F447" s="71">
        <f t="shared" ca="1" si="13"/>
        <v>6.635979570501938</v>
      </c>
    </row>
    <row r="448" spans="5:6" x14ac:dyDescent="0.25">
      <c r="E448" s="71">
        <f t="shared" ca="1" si="12"/>
        <v>0.40583096027370047</v>
      </c>
      <c r="F448" s="71">
        <f t="shared" ca="1" si="13"/>
        <v>6.2294297807789967</v>
      </c>
    </row>
    <row r="449" spans="5:6" x14ac:dyDescent="0.25">
      <c r="E449" s="71">
        <f t="shared" ca="1" si="12"/>
        <v>0.66904670023388302</v>
      </c>
      <c r="F449" s="71">
        <f t="shared" ca="1" si="13"/>
        <v>69.295565188033862</v>
      </c>
    </row>
    <row r="450" spans="5:6" x14ac:dyDescent="0.25">
      <c r="E450" s="71">
        <f t="shared" ca="1" si="12"/>
        <v>0.24806207926670876</v>
      </c>
      <c r="F450" s="71">
        <f t="shared" ca="1" si="13"/>
        <v>3.7403900051924834</v>
      </c>
    </row>
    <row r="451" spans="5:6" x14ac:dyDescent="0.25">
      <c r="E451" s="71">
        <f t="shared" ca="1" si="12"/>
        <v>6.0035666924159847E-2</v>
      </c>
      <c r="F451" s="71">
        <f t="shared" ca="1" si="13"/>
        <v>3.1602725204183919</v>
      </c>
    </row>
    <row r="452" spans="5:6" x14ac:dyDescent="0.25">
      <c r="E452" s="71">
        <f t="shared" ref="E452:E515" ca="1" si="14">RAND()</f>
        <v>0.70528158124918694</v>
      </c>
      <c r="F452" s="71">
        <f t="shared" ref="F452:F515" ca="1" si="15">$C$3+$C$4*((($C$5*_xlfn.NORM.S.INV(E452)+SQRT(($C$5*_xlfn.NORM.S.INV(E452))^2+4))/(2))^2)</f>
        <v>94.71582840059132</v>
      </c>
    </row>
    <row r="453" spans="5:6" x14ac:dyDescent="0.25">
      <c r="E453" s="71">
        <f t="shared" ca="1" si="14"/>
        <v>0.4014522682431928</v>
      </c>
      <c r="F453" s="71">
        <f t="shared" ca="1" si="15"/>
        <v>6.0772522968360168</v>
      </c>
    </row>
    <row r="454" spans="5:6" x14ac:dyDescent="0.25">
      <c r="E454" s="71">
        <f t="shared" ca="1" si="14"/>
        <v>0.60475679943558192</v>
      </c>
      <c r="F454" s="71">
        <f t="shared" ca="1" si="15"/>
        <v>37.770323272552332</v>
      </c>
    </row>
    <row r="455" spans="5:6" x14ac:dyDescent="0.25">
      <c r="E455" s="71">
        <f t="shared" ca="1" si="14"/>
        <v>0.92941268192901938</v>
      </c>
      <c r="F455" s="71">
        <f t="shared" ca="1" si="15"/>
        <v>564.09896319372228</v>
      </c>
    </row>
    <row r="456" spans="5:6" x14ac:dyDescent="0.25">
      <c r="E456" s="71">
        <f t="shared" ca="1" si="14"/>
        <v>0.27549128529114875</v>
      </c>
      <c r="F456" s="71">
        <f t="shared" ca="1" si="15"/>
        <v>3.9262369804726425</v>
      </c>
    </row>
    <row r="457" spans="5:6" x14ac:dyDescent="0.25">
      <c r="E457" s="71">
        <f t="shared" ca="1" si="14"/>
        <v>0.14635429509588749</v>
      </c>
      <c r="F457" s="71">
        <f t="shared" ca="1" si="15"/>
        <v>3.3373330119980222</v>
      </c>
    </row>
    <row r="458" spans="5:6" x14ac:dyDescent="0.25">
      <c r="E458" s="71">
        <f t="shared" ca="1" si="14"/>
        <v>0.46193178860279993</v>
      </c>
      <c r="F458" s="71">
        <f t="shared" ca="1" si="15"/>
        <v>9.2287618429539791</v>
      </c>
    </row>
    <row r="459" spans="5:6" x14ac:dyDescent="0.25">
      <c r="E459" s="71">
        <f t="shared" ca="1" si="14"/>
        <v>0.53370407054117486</v>
      </c>
      <c r="F459" s="71">
        <f t="shared" ca="1" si="15"/>
        <v>18.217052059435087</v>
      </c>
    </row>
    <row r="460" spans="5:6" x14ac:dyDescent="0.25">
      <c r="E460" s="71">
        <f t="shared" ca="1" si="14"/>
        <v>0.6346824517828864</v>
      </c>
      <c r="F460" s="71">
        <f t="shared" ca="1" si="15"/>
        <v>50.528314207009295</v>
      </c>
    </row>
    <row r="461" spans="5:6" x14ac:dyDescent="0.25">
      <c r="E461" s="71">
        <f t="shared" ca="1" si="14"/>
        <v>0.40873001890489291</v>
      </c>
      <c r="F461" s="71">
        <f t="shared" ca="1" si="15"/>
        <v>6.3351677960826791</v>
      </c>
    </row>
    <row r="462" spans="5:6" x14ac:dyDescent="0.25">
      <c r="E462" s="71">
        <f t="shared" ca="1" si="14"/>
        <v>0.63853873617275825</v>
      </c>
      <c r="F462" s="71">
        <f t="shared" ca="1" si="15"/>
        <v>52.403264456659343</v>
      </c>
    </row>
    <row r="463" spans="5:6" x14ac:dyDescent="0.25">
      <c r="E463" s="71">
        <f t="shared" ca="1" si="14"/>
        <v>0.43869076784062999</v>
      </c>
      <c r="F463" s="71">
        <f t="shared" ca="1" si="15"/>
        <v>7.7071843600983847</v>
      </c>
    </row>
    <row r="464" spans="5:6" x14ac:dyDescent="0.25">
      <c r="E464" s="71">
        <f t="shared" ca="1" si="14"/>
        <v>5.9955790369683903E-2</v>
      </c>
      <c r="F464" s="71">
        <f t="shared" ca="1" si="15"/>
        <v>3.1601386877613611</v>
      </c>
    </row>
    <row r="465" spans="5:6" x14ac:dyDescent="0.25">
      <c r="E465" s="71">
        <f t="shared" ca="1" si="14"/>
        <v>0.83476393386692005</v>
      </c>
      <c r="F465" s="71">
        <f t="shared" ca="1" si="15"/>
        <v>259.37165849709049</v>
      </c>
    </row>
    <row r="466" spans="5:6" x14ac:dyDescent="0.25">
      <c r="E466" s="71">
        <f t="shared" ca="1" si="14"/>
        <v>0.34121813089696418</v>
      </c>
      <c r="F466" s="71">
        <f t="shared" ca="1" si="15"/>
        <v>4.6614718699001028</v>
      </c>
    </row>
    <row r="467" spans="5:6" x14ac:dyDescent="0.25">
      <c r="E467" s="71">
        <f t="shared" ca="1" si="14"/>
        <v>0.67451099895975353</v>
      </c>
      <c r="F467" s="71">
        <f t="shared" ca="1" si="15"/>
        <v>72.733298295980276</v>
      </c>
    </row>
    <row r="468" spans="5:6" x14ac:dyDescent="0.25">
      <c r="E468" s="71">
        <f t="shared" ca="1" si="14"/>
        <v>0.71518686868984138</v>
      </c>
      <c r="F468" s="71">
        <f t="shared" ca="1" si="15"/>
        <v>102.82531058969147</v>
      </c>
    </row>
    <row r="469" spans="5:6" x14ac:dyDescent="0.25">
      <c r="E469" s="71">
        <f t="shared" ca="1" si="14"/>
        <v>0.385060457784688</v>
      </c>
      <c r="F469" s="71">
        <f t="shared" ca="1" si="15"/>
        <v>5.5794321138391938</v>
      </c>
    </row>
    <row r="470" spans="5:6" x14ac:dyDescent="0.25">
      <c r="E470" s="71">
        <f t="shared" ca="1" si="14"/>
        <v>0.89256871817875483</v>
      </c>
      <c r="F470" s="71">
        <f t="shared" ca="1" si="15"/>
        <v>407.34187504281465</v>
      </c>
    </row>
    <row r="471" spans="5:6" x14ac:dyDescent="0.25">
      <c r="E471" s="71">
        <f t="shared" ca="1" si="14"/>
        <v>0.40589100762762809</v>
      </c>
      <c r="F471" s="71">
        <f t="shared" ca="1" si="15"/>
        <v>6.2315787696765108</v>
      </c>
    </row>
    <row r="472" spans="5:6" x14ac:dyDescent="0.25">
      <c r="E472" s="71">
        <f t="shared" ca="1" si="14"/>
        <v>0.16864347604331908</v>
      </c>
      <c r="F472" s="71">
        <f t="shared" ca="1" si="15"/>
        <v>3.4003543400355594</v>
      </c>
    </row>
    <row r="473" spans="5:6" x14ac:dyDescent="0.25">
      <c r="E473" s="71">
        <f t="shared" ca="1" si="14"/>
        <v>0.67117600719389625</v>
      </c>
      <c r="F473" s="71">
        <f t="shared" ca="1" si="15"/>
        <v>70.619451905427894</v>
      </c>
    </row>
    <row r="474" spans="5:6" x14ac:dyDescent="0.25">
      <c r="E474" s="71">
        <f t="shared" ca="1" si="14"/>
        <v>0.76472345969365929</v>
      </c>
      <c r="F474" s="71">
        <f t="shared" ca="1" si="15"/>
        <v>152.50032890521803</v>
      </c>
    </row>
    <row r="475" spans="5:6" x14ac:dyDescent="0.25">
      <c r="E475" s="71">
        <f t="shared" ca="1" si="14"/>
        <v>0.33854418597684122</v>
      </c>
      <c r="F475" s="71">
        <f t="shared" ca="1" si="15"/>
        <v>4.6198090570242378</v>
      </c>
    </row>
    <row r="476" spans="5:6" x14ac:dyDescent="0.25">
      <c r="E476" s="71">
        <f t="shared" ca="1" si="14"/>
        <v>0.79820685439339911</v>
      </c>
      <c r="F476" s="71">
        <f t="shared" ca="1" si="15"/>
        <v>196.88795845359209</v>
      </c>
    </row>
    <row r="477" spans="5:6" x14ac:dyDescent="0.25">
      <c r="E477" s="71">
        <f t="shared" ca="1" si="14"/>
        <v>0.14827014236023017</v>
      </c>
      <c r="F477" s="71">
        <f t="shared" ca="1" si="15"/>
        <v>3.3423723052207253</v>
      </c>
    </row>
    <row r="478" spans="5:6" x14ac:dyDescent="0.25">
      <c r="E478" s="71">
        <f t="shared" ca="1" si="14"/>
        <v>0.62947970088827809</v>
      </c>
      <c r="F478" s="71">
        <f t="shared" ca="1" si="15"/>
        <v>48.085530173191309</v>
      </c>
    </row>
    <row r="479" spans="5:6" x14ac:dyDescent="0.25">
      <c r="E479" s="71">
        <f t="shared" ca="1" si="14"/>
        <v>0.49877970901853752</v>
      </c>
      <c r="F479" s="71">
        <f t="shared" ca="1" si="15"/>
        <v>12.848224043871536</v>
      </c>
    </row>
    <row r="480" spans="5:6" x14ac:dyDescent="0.25">
      <c r="E480" s="71">
        <f t="shared" ca="1" si="14"/>
        <v>0.72974483021962377</v>
      </c>
      <c r="F480" s="71">
        <f t="shared" ca="1" si="15"/>
        <v>115.76185673822096</v>
      </c>
    </row>
    <row r="481" spans="5:6" x14ac:dyDescent="0.25">
      <c r="E481" s="71">
        <f t="shared" ca="1" si="14"/>
        <v>0.52071585011406574</v>
      </c>
      <c r="F481" s="71">
        <f t="shared" ca="1" si="15"/>
        <v>15.956684259972642</v>
      </c>
    </row>
    <row r="482" spans="5:6" x14ac:dyDescent="0.25">
      <c r="E482" s="71">
        <f t="shared" ca="1" si="14"/>
        <v>0.93225451540913618</v>
      </c>
      <c r="F482" s="71">
        <f t="shared" ca="1" si="15"/>
        <v>579.93557729153622</v>
      </c>
    </row>
    <row r="483" spans="5:6" x14ac:dyDescent="0.25">
      <c r="E483" s="71">
        <f t="shared" ca="1" si="14"/>
        <v>2.6081611569131691E-2</v>
      </c>
      <c r="F483" s="71">
        <f t="shared" ca="1" si="15"/>
        <v>3.1038931209527791</v>
      </c>
    </row>
    <row r="484" spans="5:6" x14ac:dyDescent="0.25">
      <c r="E484" s="71">
        <f t="shared" ca="1" si="14"/>
        <v>0.26035328725967932</v>
      </c>
      <c r="F484" s="71">
        <f t="shared" ca="1" si="15"/>
        <v>3.8176229197653782</v>
      </c>
    </row>
    <row r="485" spans="5:6" x14ac:dyDescent="0.25">
      <c r="E485" s="71">
        <f t="shared" ca="1" si="14"/>
        <v>2.2818113755848635E-2</v>
      </c>
      <c r="F485" s="71">
        <f t="shared" ca="1" si="15"/>
        <v>3.0981696586079064</v>
      </c>
    </row>
    <row r="486" spans="5:6" x14ac:dyDescent="0.25">
      <c r="E486" s="71">
        <f t="shared" ca="1" si="14"/>
        <v>3.5071218620305822E-2</v>
      </c>
      <c r="F486" s="71">
        <f t="shared" ca="1" si="15"/>
        <v>3.1190757011589243</v>
      </c>
    </row>
    <row r="487" spans="5:6" x14ac:dyDescent="0.25">
      <c r="E487" s="71">
        <f t="shared" ca="1" si="14"/>
        <v>0.68381951735218272</v>
      </c>
      <c r="F487" s="71">
        <f t="shared" ca="1" si="15"/>
        <v>78.900664077987884</v>
      </c>
    </row>
    <row r="488" spans="5:6" x14ac:dyDescent="0.25">
      <c r="E488" s="71">
        <f t="shared" ca="1" si="14"/>
        <v>0.14807638026985814</v>
      </c>
      <c r="F488" s="71">
        <f t="shared" ca="1" si="15"/>
        <v>3.3418596539980032</v>
      </c>
    </row>
    <row r="489" spans="5:6" x14ac:dyDescent="0.25">
      <c r="E489" s="71">
        <f t="shared" ca="1" si="14"/>
        <v>0.99974586110791563</v>
      </c>
      <c r="F489" s="71">
        <f t="shared" ca="1" si="15"/>
        <v>3044.2292510171192</v>
      </c>
    </row>
    <row r="490" spans="5:6" x14ac:dyDescent="0.25">
      <c r="E490" s="71">
        <f t="shared" ca="1" si="14"/>
        <v>0.42199240487447431</v>
      </c>
      <c r="F490" s="71">
        <f t="shared" ca="1" si="15"/>
        <v>6.8748210261395784</v>
      </c>
    </row>
    <row r="491" spans="5:6" x14ac:dyDescent="0.25">
      <c r="E491" s="71">
        <f t="shared" ca="1" si="14"/>
        <v>0.54324657989315484</v>
      </c>
      <c r="F491" s="71">
        <f t="shared" ca="1" si="15"/>
        <v>20.102159929717018</v>
      </c>
    </row>
    <row r="492" spans="5:6" x14ac:dyDescent="0.25">
      <c r="E492" s="71">
        <f t="shared" ca="1" si="14"/>
        <v>0.82072585331772541</v>
      </c>
      <c r="F492" s="71">
        <f t="shared" ca="1" si="15"/>
        <v>233.30868180196626</v>
      </c>
    </row>
    <row r="493" spans="5:6" x14ac:dyDescent="0.25">
      <c r="E493" s="71">
        <f t="shared" ca="1" si="14"/>
        <v>0.64522259992331465</v>
      </c>
      <c r="F493" s="71">
        <f t="shared" ca="1" si="15"/>
        <v>55.786070039316783</v>
      </c>
    </row>
    <row r="494" spans="5:6" x14ac:dyDescent="0.25">
      <c r="E494" s="71">
        <f t="shared" ca="1" si="14"/>
        <v>0.9587660871127186</v>
      </c>
      <c r="F494" s="71">
        <f t="shared" ca="1" si="15"/>
        <v>776.76636784573361</v>
      </c>
    </row>
    <row r="495" spans="5:6" x14ac:dyDescent="0.25">
      <c r="E495" s="71">
        <f t="shared" ca="1" si="14"/>
        <v>0.3242115451642128</v>
      </c>
      <c r="F495" s="71">
        <f t="shared" ca="1" si="15"/>
        <v>4.4173100515319605</v>
      </c>
    </row>
    <row r="496" spans="5:6" x14ac:dyDescent="0.25">
      <c r="E496" s="71">
        <f t="shared" ca="1" si="14"/>
        <v>0.89827600462492097</v>
      </c>
      <c r="F496" s="71">
        <f t="shared" ca="1" si="15"/>
        <v>427.12622876565536</v>
      </c>
    </row>
    <row r="497" spans="5:6" x14ac:dyDescent="0.25">
      <c r="E497" s="71">
        <f t="shared" ca="1" si="14"/>
        <v>0.37081062649315299</v>
      </c>
      <c r="F497" s="71">
        <f t="shared" ca="1" si="15"/>
        <v>5.2245896277360027</v>
      </c>
    </row>
    <row r="498" spans="5:6" x14ac:dyDescent="0.25">
      <c r="E498" s="71">
        <f t="shared" ca="1" si="14"/>
        <v>0.71237870870062692</v>
      </c>
      <c r="F498" s="71">
        <f t="shared" ca="1" si="15"/>
        <v>100.47132637138429</v>
      </c>
    </row>
    <row r="499" spans="5:6" x14ac:dyDescent="0.25">
      <c r="E499" s="71">
        <f t="shared" ca="1" si="14"/>
        <v>0.1519346036924456</v>
      </c>
      <c r="F499" s="71">
        <f t="shared" ca="1" si="15"/>
        <v>3.3521971143612901</v>
      </c>
    </row>
    <row r="500" spans="5:6" x14ac:dyDescent="0.25">
      <c r="E500" s="71">
        <f t="shared" ca="1" si="14"/>
        <v>0.92333418384891475</v>
      </c>
      <c r="F500" s="71">
        <f t="shared" ca="1" si="15"/>
        <v>532.50849623969998</v>
      </c>
    </row>
    <row r="501" spans="5:6" x14ac:dyDescent="0.25">
      <c r="E501" s="71">
        <f t="shared" ca="1" si="14"/>
        <v>0.25727210367319508</v>
      </c>
      <c r="F501" s="71">
        <f t="shared" ca="1" si="15"/>
        <v>3.797407928991551</v>
      </c>
    </row>
    <row r="502" spans="5:6" x14ac:dyDescent="0.25">
      <c r="E502" s="71">
        <f t="shared" ca="1" si="14"/>
        <v>6.8052147593678392E-2</v>
      </c>
      <c r="F502" s="71">
        <f t="shared" ca="1" si="15"/>
        <v>3.1738552479302715</v>
      </c>
    </row>
    <row r="503" spans="5:6" x14ac:dyDescent="0.25">
      <c r="E503" s="71">
        <f t="shared" ca="1" si="14"/>
        <v>0.1080604277987629</v>
      </c>
      <c r="F503" s="71">
        <f t="shared" ca="1" si="15"/>
        <v>3.2486094153620613</v>
      </c>
    </row>
    <row r="504" spans="5:6" x14ac:dyDescent="0.25">
      <c r="E504" s="71">
        <f t="shared" ca="1" si="14"/>
        <v>0.34705349037386557</v>
      </c>
      <c r="F504" s="71">
        <f t="shared" ca="1" si="15"/>
        <v>4.7571078959703401</v>
      </c>
    </row>
    <row r="505" spans="5:6" x14ac:dyDescent="0.25">
      <c r="E505" s="71">
        <f t="shared" ca="1" si="14"/>
        <v>0.47979815608407628</v>
      </c>
      <c r="F505" s="71">
        <f t="shared" ca="1" si="15"/>
        <v>10.767563609020996</v>
      </c>
    </row>
    <row r="506" spans="5:6" x14ac:dyDescent="0.25">
      <c r="E506" s="71">
        <f t="shared" ca="1" si="14"/>
        <v>5.654285773450618E-2</v>
      </c>
      <c r="F506" s="71">
        <f t="shared" ca="1" si="15"/>
        <v>3.154443579199723</v>
      </c>
    </row>
    <row r="507" spans="5:6" x14ac:dyDescent="0.25">
      <c r="E507" s="71">
        <f t="shared" ca="1" si="14"/>
        <v>0.61072935932853434</v>
      </c>
      <c r="F507" s="71">
        <f t="shared" ca="1" si="15"/>
        <v>40.073929323170994</v>
      </c>
    </row>
    <row r="508" spans="5:6" x14ac:dyDescent="0.25">
      <c r="E508" s="71">
        <f t="shared" ca="1" si="14"/>
        <v>0.44313704155784184</v>
      </c>
      <c r="F508" s="71">
        <f t="shared" ca="1" si="15"/>
        <v>7.9624758191601925</v>
      </c>
    </row>
    <row r="509" spans="5:6" x14ac:dyDescent="0.25">
      <c r="E509" s="71">
        <f t="shared" ca="1" si="14"/>
        <v>0.22713009734666079</v>
      </c>
      <c r="F509" s="71">
        <f t="shared" ca="1" si="15"/>
        <v>3.6274605506515591</v>
      </c>
    </row>
    <row r="510" spans="5:6" x14ac:dyDescent="0.25">
      <c r="E510" s="71">
        <f t="shared" ca="1" si="14"/>
        <v>0.65874762251271246</v>
      </c>
      <c r="F510" s="71">
        <f t="shared" ca="1" si="15"/>
        <v>63.167963652640147</v>
      </c>
    </row>
    <row r="511" spans="5:6" x14ac:dyDescent="0.25">
      <c r="E511" s="71">
        <f t="shared" ca="1" si="14"/>
        <v>7.8562258463463097E-2</v>
      </c>
      <c r="F511" s="71">
        <f t="shared" ca="1" si="15"/>
        <v>3.1922230868653814</v>
      </c>
    </row>
    <row r="512" spans="5:6" x14ac:dyDescent="0.25">
      <c r="E512" s="71">
        <f t="shared" ca="1" si="14"/>
        <v>0.39191615641232969</v>
      </c>
      <c r="F512" s="71">
        <f t="shared" ca="1" si="15"/>
        <v>5.7747520229792206</v>
      </c>
    </row>
    <row r="513" spans="5:6" x14ac:dyDescent="0.25">
      <c r="E513" s="71">
        <f t="shared" ca="1" si="14"/>
        <v>0.5582654826472212</v>
      </c>
      <c r="F513" s="71">
        <f t="shared" ca="1" si="15"/>
        <v>23.49063603176706</v>
      </c>
    </row>
    <row r="514" spans="5:6" x14ac:dyDescent="0.25">
      <c r="E514" s="71">
        <f t="shared" ca="1" si="14"/>
        <v>0.4658466462690648</v>
      </c>
      <c r="F514" s="71">
        <f t="shared" ca="1" si="15"/>
        <v>9.5353507291292185</v>
      </c>
    </row>
    <row r="515" spans="5:6" x14ac:dyDescent="0.25">
      <c r="E515" s="71">
        <f t="shared" ca="1" si="14"/>
        <v>0.49703075848694167</v>
      </c>
      <c r="F515" s="71">
        <f t="shared" ca="1" si="15"/>
        <v>12.634717418992093</v>
      </c>
    </row>
    <row r="516" spans="5:6" x14ac:dyDescent="0.25">
      <c r="E516" s="71">
        <f t="shared" ref="E516:E579" ca="1" si="16">RAND()</f>
        <v>8.7713244219812747E-2</v>
      </c>
      <c r="F516" s="71">
        <f t="shared" ref="F516:F579" ca="1" si="17">$C$3+$C$4*((($C$5*_xlfn.NORM.S.INV(E516)+SQRT(($C$5*_xlfn.NORM.S.INV(E516))^2+4))/(2))^2)</f>
        <v>3.208864897376992</v>
      </c>
    </row>
    <row r="517" spans="5:6" x14ac:dyDescent="0.25">
      <c r="E517" s="71">
        <f t="shared" ca="1" si="16"/>
        <v>0.85133394445892951</v>
      </c>
      <c r="F517" s="71">
        <f t="shared" ca="1" si="17"/>
        <v>294.18700754831116</v>
      </c>
    </row>
    <row r="518" spans="5:6" x14ac:dyDescent="0.25">
      <c r="E518" s="71">
        <f t="shared" ca="1" si="16"/>
        <v>0.89562381158859272</v>
      </c>
      <c r="F518" s="71">
        <f t="shared" ca="1" si="17"/>
        <v>417.77333927158435</v>
      </c>
    </row>
    <row r="519" spans="5:6" x14ac:dyDescent="0.25">
      <c r="E519" s="71">
        <f t="shared" ca="1" si="16"/>
        <v>0.39554595043577334</v>
      </c>
      <c r="F519" s="71">
        <f t="shared" ca="1" si="17"/>
        <v>5.8854514246286476</v>
      </c>
    </row>
    <row r="520" spans="5:6" x14ac:dyDescent="0.25">
      <c r="E520" s="71">
        <f t="shared" ca="1" si="16"/>
        <v>0.2610140840053391</v>
      </c>
      <c r="F520" s="71">
        <f t="shared" ca="1" si="17"/>
        <v>3.8220366875721066</v>
      </c>
    </row>
    <row r="521" spans="5:6" x14ac:dyDescent="0.25">
      <c r="E521" s="71">
        <f t="shared" ca="1" si="16"/>
        <v>0.97718351785613633</v>
      </c>
      <c r="F521" s="71">
        <f t="shared" ca="1" si="17"/>
        <v>1021.6748044165107</v>
      </c>
    </row>
    <row r="522" spans="5:6" x14ac:dyDescent="0.25">
      <c r="E522" s="71">
        <f t="shared" ca="1" si="16"/>
        <v>0.75126331609213925</v>
      </c>
      <c r="F522" s="71">
        <f t="shared" ca="1" si="17"/>
        <v>137.33618277783236</v>
      </c>
    </row>
    <row r="523" spans="5:6" x14ac:dyDescent="0.25">
      <c r="E523" s="71">
        <f t="shared" ca="1" si="16"/>
        <v>0.30783304515929899</v>
      </c>
      <c r="F523" s="71">
        <f t="shared" ca="1" si="17"/>
        <v>4.2228123244123257</v>
      </c>
    </row>
    <row r="524" spans="5:6" x14ac:dyDescent="0.25">
      <c r="E524" s="71">
        <f t="shared" ca="1" si="16"/>
        <v>0.90509774602831161</v>
      </c>
      <c r="F524" s="71">
        <f t="shared" ca="1" si="17"/>
        <v>452.56115478382054</v>
      </c>
    </row>
    <row r="525" spans="5:6" x14ac:dyDescent="0.25">
      <c r="E525" s="71">
        <f t="shared" ca="1" si="16"/>
        <v>0.53778195721603828</v>
      </c>
      <c r="F525" s="71">
        <f t="shared" ca="1" si="17"/>
        <v>18.998366103580679</v>
      </c>
    </row>
    <row r="526" spans="5:6" x14ac:dyDescent="0.25">
      <c r="E526" s="71">
        <f t="shared" ca="1" si="16"/>
        <v>0.72480194240336715</v>
      </c>
      <c r="F526" s="71">
        <f t="shared" ca="1" si="17"/>
        <v>111.22803031242796</v>
      </c>
    </row>
    <row r="527" spans="5:6" x14ac:dyDescent="0.25">
      <c r="E527" s="71">
        <f t="shared" ca="1" si="16"/>
        <v>0.19414475065168157</v>
      </c>
      <c r="F527" s="71">
        <f t="shared" ca="1" si="17"/>
        <v>3.4864131387320456</v>
      </c>
    </row>
    <row r="528" spans="5:6" x14ac:dyDescent="0.25">
      <c r="E528" s="71">
        <f t="shared" ca="1" si="16"/>
        <v>0.18107662329152474</v>
      </c>
      <c r="F528" s="71">
        <f t="shared" ca="1" si="17"/>
        <v>3.4402126527231136</v>
      </c>
    </row>
    <row r="529" spans="5:6" x14ac:dyDescent="0.25">
      <c r="E529" s="71">
        <f t="shared" ca="1" si="16"/>
        <v>0.95939339441066118</v>
      </c>
      <c r="F529" s="71">
        <f t="shared" ca="1" si="17"/>
        <v>782.98524092614912</v>
      </c>
    </row>
    <row r="530" spans="5:6" x14ac:dyDescent="0.25">
      <c r="E530" s="71">
        <f t="shared" ca="1" si="16"/>
        <v>0.60093234993499334</v>
      </c>
      <c r="F530" s="71">
        <f t="shared" ca="1" si="17"/>
        <v>36.355424000291649</v>
      </c>
    </row>
    <row r="531" spans="5:6" x14ac:dyDescent="0.25">
      <c r="E531" s="71">
        <f t="shared" ca="1" si="16"/>
        <v>0.55911566388180456</v>
      </c>
      <c r="F531" s="71">
        <f t="shared" ca="1" si="17"/>
        <v>23.698758626966594</v>
      </c>
    </row>
    <row r="532" spans="5:6" x14ac:dyDescent="0.25">
      <c r="E532" s="71">
        <f t="shared" ca="1" si="16"/>
        <v>0.70689915671857773</v>
      </c>
      <c r="F532" s="71">
        <f t="shared" ca="1" si="17"/>
        <v>96.003591654224664</v>
      </c>
    </row>
    <row r="533" spans="5:6" x14ac:dyDescent="0.25">
      <c r="E533" s="71">
        <f t="shared" ca="1" si="16"/>
        <v>0.48424959334408002</v>
      </c>
      <c r="F533" s="71">
        <f t="shared" ca="1" si="17"/>
        <v>11.210805844946622</v>
      </c>
    </row>
    <row r="534" spans="5:6" x14ac:dyDescent="0.25">
      <c r="E534" s="71">
        <f t="shared" ca="1" si="16"/>
        <v>9.4920094105687136E-3</v>
      </c>
      <c r="F534" s="71">
        <f t="shared" ca="1" si="17"/>
        <v>3.0716499125903907</v>
      </c>
    </row>
    <row r="535" spans="5:6" x14ac:dyDescent="0.25">
      <c r="E535" s="71">
        <f t="shared" ca="1" si="16"/>
        <v>0.48552953832370804</v>
      </c>
      <c r="F535" s="71">
        <f t="shared" ca="1" si="17"/>
        <v>11.343082589014186</v>
      </c>
    </row>
    <row r="536" spans="5:6" x14ac:dyDescent="0.25">
      <c r="E536" s="71">
        <f t="shared" ca="1" si="16"/>
        <v>0.37651023188580679</v>
      </c>
      <c r="F536" s="71">
        <f t="shared" ca="1" si="17"/>
        <v>5.3588378705870063</v>
      </c>
    </row>
    <row r="537" spans="5:6" x14ac:dyDescent="0.25">
      <c r="E537" s="71">
        <f t="shared" ca="1" si="16"/>
        <v>0.79113813837396341</v>
      </c>
      <c r="F537" s="71">
        <f t="shared" ca="1" si="17"/>
        <v>186.63302177279411</v>
      </c>
    </row>
    <row r="538" spans="5:6" x14ac:dyDescent="0.25">
      <c r="E538" s="71">
        <f t="shared" ca="1" si="16"/>
        <v>0.52348416614640991</v>
      </c>
      <c r="F538" s="71">
        <f t="shared" ca="1" si="17"/>
        <v>16.41041513109711</v>
      </c>
    </row>
    <row r="539" spans="5:6" x14ac:dyDescent="0.25">
      <c r="E539" s="71">
        <f t="shared" ca="1" si="16"/>
        <v>0.46667097228220911</v>
      </c>
      <c r="F539" s="71">
        <f t="shared" ca="1" si="17"/>
        <v>9.6019806762892994</v>
      </c>
    </row>
    <row r="540" spans="5:6" x14ac:dyDescent="0.25">
      <c r="E540" s="71">
        <f t="shared" ca="1" si="16"/>
        <v>0.84712766804253292</v>
      </c>
      <c r="F540" s="71">
        <f t="shared" ca="1" si="17"/>
        <v>284.88748879801454</v>
      </c>
    </row>
    <row r="541" spans="5:6" x14ac:dyDescent="0.25">
      <c r="E541" s="71">
        <f t="shared" ca="1" si="16"/>
        <v>0.53463462397318062</v>
      </c>
      <c r="F541" s="71">
        <f t="shared" ca="1" si="17"/>
        <v>18.39222139012378</v>
      </c>
    </row>
    <row r="542" spans="5:6" x14ac:dyDescent="0.25">
      <c r="E542" s="71">
        <f t="shared" ca="1" si="16"/>
        <v>0.89098355005472873</v>
      </c>
      <c r="F542" s="71">
        <f t="shared" ca="1" si="17"/>
        <v>402.06723154107743</v>
      </c>
    </row>
    <row r="543" spans="5:6" x14ac:dyDescent="0.25">
      <c r="E543" s="71">
        <f t="shared" ca="1" si="16"/>
        <v>3.0560436187424544E-3</v>
      </c>
      <c r="F543" s="71">
        <f t="shared" ca="1" si="17"/>
        <v>3.0526541262303271</v>
      </c>
    </row>
    <row r="544" spans="5:6" x14ac:dyDescent="0.25">
      <c r="E544" s="71">
        <f t="shared" ca="1" si="16"/>
        <v>0.5781318193336169</v>
      </c>
      <c r="F544" s="71">
        <f t="shared" ca="1" si="17"/>
        <v>28.84442323658326</v>
      </c>
    </row>
    <row r="545" spans="5:6" x14ac:dyDescent="0.25">
      <c r="E545" s="71">
        <f t="shared" ca="1" si="16"/>
        <v>0.20672288328092658</v>
      </c>
      <c r="F545" s="71">
        <f t="shared" ca="1" si="17"/>
        <v>3.5356705940026787</v>
      </c>
    </row>
    <row r="546" spans="5:6" x14ac:dyDescent="0.25">
      <c r="E546" s="71">
        <f t="shared" ca="1" si="16"/>
        <v>4.5587544955796866E-2</v>
      </c>
      <c r="F546" s="71">
        <f t="shared" ca="1" si="17"/>
        <v>3.1363811210376933</v>
      </c>
    </row>
    <row r="547" spans="5:6" x14ac:dyDescent="0.25">
      <c r="E547" s="71">
        <f t="shared" ca="1" si="16"/>
        <v>0.40635169963659268</v>
      </c>
      <c r="F547" s="71">
        <f t="shared" ca="1" si="17"/>
        <v>6.2481233453946334</v>
      </c>
    </row>
    <row r="548" spans="5:6" x14ac:dyDescent="0.25">
      <c r="E548" s="71">
        <f t="shared" ca="1" si="16"/>
        <v>0.83371749955675178</v>
      </c>
      <c r="F548" s="71">
        <f t="shared" ca="1" si="17"/>
        <v>257.32781906499372</v>
      </c>
    </row>
    <row r="549" spans="5:6" x14ac:dyDescent="0.25">
      <c r="E549" s="71">
        <f t="shared" ca="1" si="16"/>
        <v>0.13348224621574378</v>
      </c>
      <c r="F549" s="71">
        <f t="shared" ca="1" si="17"/>
        <v>3.3050972121883557</v>
      </c>
    </row>
    <row r="550" spans="5:6" x14ac:dyDescent="0.25">
      <c r="E550" s="71">
        <f t="shared" ca="1" si="16"/>
        <v>0.59565391309965188</v>
      </c>
      <c r="F550" s="71">
        <f t="shared" ca="1" si="17"/>
        <v>34.477912908311936</v>
      </c>
    </row>
    <row r="551" spans="5:6" x14ac:dyDescent="0.25">
      <c r="E551" s="71">
        <f t="shared" ca="1" si="16"/>
        <v>0.33625722996540386</v>
      </c>
      <c r="F551" s="71">
        <f t="shared" ca="1" si="17"/>
        <v>4.5851996966510029</v>
      </c>
    </row>
    <row r="552" spans="5:6" x14ac:dyDescent="0.25">
      <c r="E552" s="71">
        <f t="shared" ca="1" si="16"/>
        <v>0.88178858904713042</v>
      </c>
      <c r="F552" s="71">
        <f t="shared" ca="1" si="17"/>
        <v>373.17926611512218</v>
      </c>
    </row>
    <row r="553" spans="5:6" x14ac:dyDescent="0.25">
      <c r="E553" s="71">
        <f t="shared" ca="1" si="16"/>
        <v>0.82109273338208277</v>
      </c>
      <c r="F553" s="71">
        <f t="shared" ca="1" si="17"/>
        <v>233.95428855138408</v>
      </c>
    </row>
    <row r="554" spans="5:6" x14ac:dyDescent="0.25">
      <c r="E554" s="71">
        <f t="shared" ca="1" si="16"/>
        <v>0.22963508126890497</v>
      </c>
      <c r="F554" s="71">
        <f t="shared" ca="1" si="17"/>
        <v>3.6398840729839641</v>
      </c>
    </row>
    <row r="555" spans="5:6" x14ac:dyDescent="0.25">
      <c r="E555" s="71">
        <f t="shared" ca="1" si="16"/>
        <v>0.48559092210156252</v>
      </c>
      <c r="F555" s="71">
        <f t="shared" ca="1" si="17"/>
        <v>11.349481700162375</v>
      </c>
    </row>
    <row r="556" spans="5:6" x14ac:dyDescent="0.25">
      <c r="E556" s="71">
        <f t="shared" ca="1" si="16"/>
        <v>0.99921677093291383</v>
      </c>
      <c r="F556" s="71">
        <f t="shared" ca="1" si="17"/>
        <v>2522.6498795546113</v>
      </c>
    </row>
    <row r="557" spans="5:6" x14ac:dyDescent="0.25">
      <c r="E557" s="71">
        <f t="shared" ca="1" si="16"/>
        <v>0.61984613700445912</v>
      </c>
      <c r="F557" s="71">
        <f t="shared" ca="1" si="17"/>
        <v>43.818054020480844</v>
      </c>
    </row>
    <row r="558" spans="5:6" x14ac:dyDescent="0.25">
      <c r="E558" s="71">
        <f t="shared" ca="1" si="16"/>
        <v>0.30878949501118536</v>
      </c>
      <c r="F558" s="71">
        <f t="shared" ca="1" si="17"/>
        <v>4.2332278065832973</v>
      </c>
    </row>
    <row r="559" spans="5:6" x14ac:dyDescent="0.25">
      <c r="E559" s="71">
        <f t="shared" ca="1" si="16"/>
        <v>0.17991313940782849</v>
      </c>
      <c r="F559" s="71">
        <f t="shared" ca="1" si="17"/>
        <v>3.4363219847154087</v>
      </c>
    </row>
    <row r="560" spans="5:6" x14ac:dyDescent="0.25">
      <c r="E560" s="71">
        <f t="shared" ca="1" si="16"/>
        <v>0.90522982584273659</v>
      </c>
      <c r="F560" s="71">
        <f t="shared" ca="1" si="17"/>
        <v>453.07451669711668</v>
      </c>
    </row>
    <row r="561" spans="5:6" x14ac:dyDescent="0.25">
      <c r="E561" s="71">
        <f t="shared" ca="1" si="16"/>
        <v>0.83305092451009555</v>
      </c>
      <c r="F561" s="71">
        <f t="shared" ca="1" si="17"/>
        <v>256.03479395710929</v>
      </c>
    </row>
    <row r="562" spans="5:6" x14ac:dyDescent="0.25">
      <c r="E562" s="71">
        <f t="shared" ca="1" si="16"/>
        <v>0.79580648272403309</v>
      </c>
      <c r="F562" s="71">
        <f t="shared" ca="1" si="17"/>
        <v>193.34751329761164</v>
      </c>
    </row>
    <row r="563" spans="5:6" x14ac:dyDescent="0.25">
      <c r="E563" s="71">
        <f t="shared" ca="1" si="16"/>
        <v>0.66973918341646854</v>
      </c>
      <c r="F563" s="71">
        <f t="shared" ca="1" si="17"/>
        <v>69.723929385956296</v>
      </c>
    </row>
    <row r="564" spans="5:6" x14ac:dyDescent="0.25">
      <c r="E564" s="71">
        <f t="shared" ca="1" si="16"/>
        <v>0.85815541793391581</v>
      </c>
      <c r="F564" s="71">
        <f t="shared" ca="1" si="17"/>
        <v>310.00711344030276</v>
      </c>
    </row>
    <row r="565" spans="5:6" x14ac:dyDescent="0.25">
      <c r="E565" s="71">
        <f t="shared" ca="1" si="16"/>
        <v>0.29312047944804975</v>
      </c>
      <c r="F565" s="71">
        <f t="shared" ca="1" si="17"/>
        <v>4.0754090247425809</v>
      </c>
    </row>
    <row r="566" spans="5:6" x14ac:dyDescent="0.25">
      <c r="E566" s="71">
        <f t="shared" ca="1" si="16"/>
        <v>4.212568757323909E-2</v>
      </c>
      <c r="F566" s="71">
        <f t="shared" ca="1" si="17"/>
        <v>3.1307019932064515</v>
      </c>
    </row>
    <row r="567" spans="5:6" x14ac:dyDescent="0.25">
      <c r="E567" s="71">
        <f t="shared" ca="1" si="16"/>
        <v>0.32245216128215359</v>
      </c>
      <c r="F567" s="71">
        <f t="shared" ca="1" si="17"/>
        <v>4.3946685607467781</v>
      </c>
    </row>
    <row r="568" spans="5:6" x14ac:dyDescent="0.25">
      <c r="E568" s="71">
        <f t="shared" ca="1" si="16"/>
        <v>9.0119756109131144E-2</v>
      </c>
      <c r="F568" s="71">
        <f t="shared" ca="1" si="17"/>
        <v>3.2133566995627021</v>
      </c>
    </row>
    <row r="569" spans="5:6" x14ac:dyDescent="0.25">
      <c r="E569" s="71">
        <f t="shared" ca="1" si="16"/>
        <v>0.53236108577058439</v>
      </c>
      <c r="F569" s="71">
        <f t="shared" ca="1" si="17"/>
        <v>17.967457417742626</v>
      </c>
    </row>
    <row r="570" spans="5:6" x14ac:dyDescent="0.25">
      <c r="E570" s="71">
        <f t="shared" ca="1" si="16"/>
        <v>0.9811088907663329</v>
      </c>
      <c r="F570" s="71">
        <f t="shared" ca="1" si="17"/>
        <v>1101.6089035516884</v>
      </c>
    </row>
    <row r="571" spans="5:6" x14ac:dyDescent="0.25">
      <c r="E571" s="71">
        <f t="shared" ca="1" si="16"/>
        <v>0.70041477125746421</v>
      </c>
      <c r="F571" s="71">
        <f t="shared" ca="1" si="17"/>
        <v>90.924879129816347</v>
      </c>
    </row>
    <row r="572" spans="5:6" x14ac:dyDescent="0.25">
      <c r="E572" s="71">
        <f t="shared" ca="1" si="16"/>
        <v>0.56228815927312381</v>
      </c>
      <c r="F572" s="71">
        <f t="shared" ca="1" si="17"/>
        <v>24.491433765626905</v>
      </c>
    </row>
    <row r="573" spans="5:6" x14ac:dyDescent="0.25">
      <c r="E573" s="71">
        <f t="shared" ca="1" si="16"/>
        <v>0.67927208563994823</v>
      </c>
      <c r="F573" s="71">
        <f t="shared" ca="1" si="17"/>
        <v>75.837892152936377</v>
      </c>
    </row>
    <row r="574" spans="5:6" x14ac:dyDescent="0.25">
      <c r="E574" s="71">
        <f t="shared" ca="1" si="16"/>
        <v>0.73462958811871581</v>
      </c>
      <c r="F574" s="71">
        <f t="shared" ca="1" si="17"/>
        <v>120.39138352480587</v>
      </c>
    </row>
    <row r="575" spans="5:6" x14ac:dyDescent="0.25">
      <c r="E575" s="71">
        <f t="shared" ca="1" si="16"/>
        <v>0.38970448710756078</v>
      </c>
      <c r="F575" s="71">
        <f t="shared" ca="1" si="17"/>
        <v>5.7098305063254386</v>
      </c>
    </row>
    <row r="576" spans="5:6" x14ac:dyDescent="0.25">
      <c r="E576" s="71">
        <f t="shared" ca="1" si="16"/>
        <v>0.73175207024587152</v>
      </c>
      <c r="F576" s="71">
        <f t="shared" ca="1" si="17"/>
        <v>117.64601164554664</v>
      </c>
    </row>
    <row r="577" spans="5:6" x14ac:dyDescent="0.25">
      <c r="E577" s="71">
        <f t="shared" ca="1" si="16"/>
        <v>0.68077469903724896</v>
      </c>
      <c r="F577" s="71">
        <f t="shared" ca="1" si="17"/>
        <v>76.839272603666885</v>
      </c>
    </row>
    <row r="578" spans="5:6" x14ac:dyDescent="0.25">
      <c r="E578" s="71">
        <f t="shared" ca="1" si="16"/>
        <v>0.9401807870576494</v>
      </c>
      <c r="F578" s="71">
        <f t="shared" ca="1" si="17"/>
        <v>628.35209611516234</v>
      </c>
    </row>
    <row r="579" spans="5:6" x14ac:dyDescent="0.25">
      <c r="E579" s="71">
        <f t="shared" ca="1" si="16"/>
        <v>0.87615191310049712</v>
      </c>
      <c r="F579" s="71">
        <f t="shared" ca="1" si="17"/>
        <v>356.78011925199468</v>
      </c>
    </row>
    <row r="580" spans="5:6" x14ac:dyDescent="0.25">
      <c r="E580" s="71">
        <f t="shared" ref="E580:E643" ca="1" si="18">RAND()</f>
        <v>0.52285627209793939</v>
      </c>
      <c r="F580" s="71">
        <f t="shared" ref="F580:F643" ca="1" si="19">$C$3+$C$4*((($C$5*_xlfn.NORM.S.INV(E580)+SQRT(($C$5*_xlfn.NORM.S.INV(E580))^2+4))/(2))^2)</f>
        <v>16.306208986250425</v>
      </c>
    </row>
    <row r="581" spans="5:6" x14ac:dyDescent="0.25">
      <c r="E581" s="71">
        <f t="shared" ca="1" si="18"/>
        <v>0.50749774496798294</v>
      </c>
      <c r="F581" s="71">
        <f t="shared" ca="1" si="19"/>
        <v>13.984952444046655</v>
      </c>
    </row>
    <row r="582" spans="5:6" x14ac:dyDescent="0.25">
      <c r="E582" s="71">
        <f t="shared" ca="1" si="18"/>
        <v>0.52311432403045777</v>
      </c>
      <c r="F582" s="71">
        <f t="shared" ca="1" si="19"/>
        <v>16.348943173761736</v>
      </c>
    </row>
    <row r="583" spans="5:6" x14ac:dyDescent="0.25">
      <c r="E583" s="71">
        <f t="shared" ca="1" si="18"/>
        <v>0.67951707498666802</v>
      </c>
      <c r="F583" s="71">
        <f t="shared" ca="1" si="19"/>
        <v>76.000447334662894</v>
      </c>
    </row>
    <row r="584" spans="5:6" x14ac:dyDescent="0.25">
      <c r="E584" s="71">
        <f t="shared" ca="1" si="18"/>
        <v>0.66391124842652971</v>
      </c>
      <c r="F584" s="71">
        <f t="shared" ca="1" si="19"/>
        <v>66.183707322541267</v>
      </c>
    </row>
    <row r="585" spans="5:6" x14ac:dyDescent="0.25">
      <c r="E585" s="71">
        <f t="shared" ca="1" si="18"/>
        <v>0.87460323329976819</v>
      </c>
      <c r="F585" s="71">
        <f t="shared" ca="1" si="19"/>
        <v>352.43329520483331</v>
      </c>
    </row>
    <row r="586" spans="5:6" x14ac:dyDescent="0.25">
      <c r="E586" s="71">
        <f t="shared" ca="1" si="18"/>
        <v>0.59459520510115993</v>
      </c>
      <c r="F586" s="71">
        <f t="shared" ca="1" si="19"/>
        <v>34.111676786033918</v>
      </c>
    </row>
    <row r="587" spans="5:6" x14ac:dyDescent="0.25">
      <c r="E587" s="71">
        <f t="shared" ca="1" si="18"/>
        <v>0.61377790422600498</v>
      </c>
      <c r="F587" s="71">
        <f t="shared" ca="1" si="19"/>
        <v>41.294845646722877</v>
      </c>
    </row>
    <row r="588" spans="5:6" x14ac:dyDescent="0.25">
      <c r="E588" s="71">
        <f t="shared" ca="1" si="18"/>
        <v>7.8679658434875899E-2</v>
      </c>
      <c r="F588" s="71">
        <f t="shared" ca="1" si="19"/>
        <v>3.1924324797618282</v>
      </c>
    </row>
    <row r="589" spans="5:6" x14ac:dyDescent="0.25">
      <c r="E589" s="71">
        <f t="shared" ca="1" si="18"/>
        <v>7.0361392211056528E-2</v>
      </c>
      <c r="F589" s="71">
        <f t="shared" ca="1" si="19"/>
        <v>3.1778310186172045</v>
      </c>
    </row>
    <row r="590" spans="5:6" x14ac:dyDescent="0.25">
      <c r="E590" s="71">
        <f t="shared" ca="1" si="18"/>
        <v>0.30811302525516093</v>
      </c>
      <c r="F590" s="71">
        <f t="shared" ca="1" si="19"/>
        <v>4.2258499923243349</v>
      </c>
    </row>
    <row r="591" spans="5:6" x14ac:dyDescent="0.25">
      <c r="E591" s="71">
        <f t="shared" ca="1" si="18"/>
        <v>0.86428422392023374</v>
      </c>
      <c r="F591" s="71">
        <f t="shared" ca="1" si="19"/>
        <v>325.06401829353689</v>
      </c>
    </row>
    <row r="592" spans="5:6" x14ac:dyDescent="0.25">
      <c r="E592" s="71">
        <f t="shared" ca="1" si="18"/>
        <v>0.45482137117970722</v>
      </c>
      <c r="F592" s="71">
        <f t="shared" ca="1" si="19"/>
        <v>8.711542136021766</v>
      </c>
    </row>
    <row r="593" spans="5:6" x14ac:dyDescent="0.25">
      <c r="E593" s="71">
        <f t="shared" ca="1" si="18"/>
        <v>0.60235275799031807</v>
      </c>
      <c r="F593" s="71">
        <f t="shared" ca="1" si="19"/>
        <v>36.875509584681211</v>
      </c>
    </row>
    <row r="594" spans="5:6" x14ac:dyDescent="0.25">
      <c r="E594" s="71">
        <f t="shared" ca="1" si="18"/>
        <v>0.70952097747506815</v>
      </c>
      <c r="F594" s="71">
        <f t="shared" ca="1" si="19"/>
        <v>98.120801047140731</v>
      </c>
    </row>
    <row r="595" spans="5:6" x14ac:dyDescent="0.25">
      <c r="E595" s="71">
        <f t="shared" ca="1" si="18"/>
        <v>0.34438987966775625</v>
      </c>
      <c r="F595" s="71">
        <f t="shared" ca="1" si="19"/>
        <v>4.7126293212835382</v>
      </c>
    </row>
    <row r="596" spans="5:6" x14ac:dyDescent="0.25">
      <c r="E596" s="71">
        <f t="shared" ca="1" si="18"/>
        <v>0.49571304479442646</v>
      </c>
      <c r="F596" s="71">
        <f t="shared" ca="1" si="19"/>
        <v>12.476940236075359</v>
      </c>
    </row>
    <row r="597" spans="5:6" x14ac:dyDescent="0.25">
      <c r="E597" s="71">
        <f t="shared" ca="1" si="18"/>
        <v>0.41965548391069574</v>
      </c>
      <c r="F597" s="71">
        <f t="shared" ca="1" si="19"/>
        <v>6.7726169368179647</v>
      </c>
    </row>
    <row r="598" spans="5:6" x14ac:dyDescent="0.25">
      <c r="E598" s="71">
        <f t="shared" ca="1" si="18"/>
        <v>0.98906264083953865</v>
      </c>
      <c r="F598" s="71">
        <f t="shared" ca="1" si="19"/>
        <v>1336.8556423489931</v>
      </c>
    </row>
    <row r="599" spans="5:6" x14ac:dyDescent="0.25">
      <c r="E599" s="71">
        <f t="shared" ca="1" si="18"/>
        <v>0.80081017357823314</v>
      </c>
      <c r="F599" s="71">
        <f t="shared" ca="1" si="19"/>
        <v>200.79736459975905</v>
      </c>
    </row>
    <row r="600" spans="5:6" x14ac:dyDescent="0.25">
      <c r="E600" s="71">
        <f t="shared" ca="1" si="18"/>
        <v>0.22871148907427297</v>
      </c>
      <c r="F600" s="71">
        <f t="shared" ca="1" si="19"/>
        <v>3.6352715363071013</v>
      </c>
    </row>
    <row r="601" spans="5:6" x14ac:dyDescent="0.25">
      <c r="E601" s="71">
        <f t="shared" ca="1" si="18"/>
        <v>0.80413678970151303</v>
      </c>
      <c r="F601" s="71">
        <f t="shared" ca="1" si="19"/>
        <v>205.90122464480294</v>
      </c>
    </row>
    <row r="602" spans="5:6" x14ac:dyDescent="0.25">
      <c r="E602" s="71">
        <f t="shared" ca="1" si="18"/>
        <v>0.16964836292033958</v>
      </c>
      <c r="F602" s="71">
        <f t="shared" ca="1" si="19"/>
        <v>3.4034401203355671</v>
      </c>
    </row>
    <row r="603" spans="5:6" x14ac:dyDescent="0.25">
      <c r="E603" s="71">
        <f t="shared" ca="1" si="18"/>
        <v>0.62000505265532235</v>
      </c>
      <c r="F603" s="71">
        <f t="shared" ca="1" si="19"/>
        <v>43.885819101192993</v>
      </c>
    </row>
    <row r="604" spans="5:6" x14ac:dyDescent="0.25">
      <c r="E604" s="71">
        <f t="shared" ca="1" si="18"/>
        <v>0.85890836914805624</v>
      </c>
      <c r="F604" s="71">
        <f t="shared" ca="1" si="19"/>
        <v>311.81239209706234</v>
      </c>
    </row>
    <row r="605" spans="5:6" x14ac:dyDescent="0.25">
      <c r="E605" s="71">
        <f t="shared" ca="1" si="18"/>
        <v>7.064536621166384E-2</v>
      </c>
      <c r="F605" s="71">
        <f t="shared" ca="1" si="19"/>
        <v>3.1783221045060994</v>
      </c>
    </row>
    <row r="606" spans="5:6" x14ac:dyDescent="0.25">
      <c r="E606" s="71">
        <f t="shared" ca="1" si="18"/>
        <v>0.1194427329002502</v>
      </c>
      <c r="F606" s="71">
        <f t="shared" ca="1" si="19"/>
        <v>3.2728387096396503</v>
      </c>
    </row>
    <row r="607" spans="5:6" x14ac:dyDescent="0.25">
      <c r="E607" s="71">
        <f t="shared" ca="1" si="18"/>
        <v>4.4047797198745409E-2</v>
      </c>
      <c r="F607" s="71">
        <f t="shared" ca="1" si="19"/>
        <v>3.1338554738321687</v>
      </c>
    </row>
    <row r="608" spans="5:6" x14ac:dyDescent="0.25">
      <c r="E608" s="71">
        <f t="shared" ca="1" si="18"/>
        <v>0.78047629480356584</v>
      </c>
      <c r="F608" s="71">
        <f t="shared" ca="1" si="19"/>
        <v>172.10133590700238</v>
      </c>
    </row>
    <row r="609" spans="5:6" x14ac:dyDescent="0.25">
      <c r="E609" s="71">
        <f t="shared" ca="1" si="18"/>
        <v>0.75586988327911819</v>
      </c>
      <c r="F609" s="71">
        <f t="shared" ca="1" si="19"/>
        <v>142.37197833598736</v>
      </c>
    </row>
    <row r="610" spans="5:6" x14ac:dyDescent="0.25">
      <c r="E610" s="71">
        <f t="shared" ca="1" si="18"/>
        <v>0.23154302189167575</v>
      </c>
      <c r="F610" s="71">
        <f t="shared" ca="1" si="19"/>
        <v>3.6495328305376056</v>
      </c>
    </row>
    <row r="611" spans="5:6" x14ac:dyDescent="0.25">
      <c r="E611" s="71">
        <f t="shared" ca="1" si="18"/>
        <v>0.81689856083428969</v>
      </c>
      <c r="F611" s="71">
        <f t="shared" ca="1" si="19"/>
        <v>226.68014469961378</v>
      </c>
    </row>
    <row r="612" spans="5:6" x14ac:dyDescent="0.25">
      <c r="E612" s="71">
        <f t="shared" ca="1" si="18"/>
        <v>0.28907099408066428</v>
      </c>
      <c r="F612" s="71">
        <f t="shared" ca="1" si="19"/>
        <v>4.0387095999905362</v>
      </c>
    </row>
    <row r="613" spans="5:6" x14ac:dyDescent="0.25">
      <c r="E613" s="71">
        <f t="shared" ca="1" si="18"/>
        <v>0.17102503165467031</v>
      </c>
      <c r="F613" s="71">
        <f t="shared" ca="1" si="19"/>
        <v>3.4077049082194244</v>
      </c>
    </row>
    <row r="614" spans="5:6" x14ac:dyDescent="0.25">
      <c r="E614" s="71">
        <f t="shared" ca="1" si="18"/>
        <v>0.91729132262173707</v>
      </c>
      <c r="F614" s="71">
        <f t="shared" ca="1" si="19"/>
        <v>503.79808467044614</v>
      </c>
    </row>
    <row r="615" spans="5:6" x14ac:dyDescent="0.25">
      <c r="E615" s="71">
        <f t="shared" ca="1" si="18"/>
        <v>0.31784431073101127</v>
      </c>
      <c r="F615" s="71">
        <f t="shared" ca="1" si="19"/>
        <v>4.3374554283918689</v>
      </c>
    </row>
    <row r="616" spans="5:6" x14ac:dyDescent="0.25">
      <c r="E616" s="71">
        <f t="shared" ca="1" si="18"/>
        <v>0.6010962366489192</v>
      </c>
      <c r="F616" s="71">
        <f t="shared" ca="1" si="19"/>
        <v>36.415107130644117</v>
      </c>
    </row>
    <row r="617" spans="5:6" x14ac:dyDescent="0.25">
      <c r="E617" s="71">
        <f t="shared" ca="1" si="18"/>
        <v>0.77483245501721776</v>
      </c>
      <c r="F617" s="71">
        <f t="shared" ca="1" si="19"/>
        <v>164.83416665020326</v>
      </c>
    </row>
    <row r="618" spans="5:6" x14ac:dyDescent="0.25">
      <c r="E618" s="71">
        <f t="shared" ca="1" si="18"/>
        <v>0.63169048235021985</v>
      </c>
      <c r="F618" s="71">
        <f t="shared" ca="1" si="19"/>
        <v>49.11147756083075</v>
      </c>
    </row>
    <row r="619" spans="5:6" x14ac:dyDescent="0.25">
      <c r="E619" s="71">
        <f t="shared" ca="1" si="18"/>
        <v>0.81235882128948589</v>
      </c>
      <c r="F619" s="71">
        <f t="shared" ca="1" si="19"/>
        <v>219.06188465519034</v>
      </c>
    </row>
    <row r="620" spans="5:6" x14ac:dyDescent="0.25">
      <c r="E620" s="71">
        <f t="shared" ca="1" si="18"/>
        <v>0.60130062644377513</v>
      </c>
      <c r="F620" s="71">
        <f t="shared" ca="1" si="19"/>
        <v>36.489658750005098</v>
      </c>
    </row>
    <row r="621" spans="5:6" x14ac:dyDescent="0.25">
      <c r="E621" s="71">
        <f t="shared" ca="1" si="18"/>
        <v>0.18869325888942323</v>
      </c>
      <c r="F621" s="71">
        <f t="shared" ca="1" si="19"/>
        <v>3.4665638249866815</v>
      </c>
    </row>
    <row r="622" spans="5:6" x14ac:dyDescent="0.25">
      <c r="E622" s="71">
        <f t="shared" ca="1" si="18"/>
        <v>0.61179496583860049</v>
      </c>
      <c r="F622" s="71">
        <f t="shared" ca="1" si="19"/>
        <v>40.49719147202503</v>
      </c>
    </row>
    <row r="623" spans="5:6" x14ac:dyDescent="0.25">
      <c r="E623" s="71">
        <f t="shared" ca="1" si="18"/>
        <v>0.66881608678922622</v>
      </c>
      <c r="F623" s="71">
        <f t="shared" ca="1" si="19"/>
        <v>69.153375068612206</v>
      </c>
    </row>
    <row r="624" spans="5:6" x14ac:dyDescent="0.25">
      <c r="E624" s="71">
        <f t="shared" ca="1" si="18"/>
        <v>0.7537531907052063</v>
      </c>
      <c r="F624" s="71">
        <f t="shared" ca="1" si="19"/>
        <v>140.03871073952348</v>
      </c>
    </row>
    <row r="625" spans="5:6" x14ac:dyDescent="0.25">
      <c r="E625" s="71">
        <f t="shared" ca="1" si="18"/>
        <v>0.71947557047827615</v>
      </c>
      <c r="F625" s="71">
        <f t="shared" ca="1" si="19"/>
        <v>106.50673915284126</v>
      </c>
    </row>
    <row r="626" spans="5:6" x14ac:dyDescent="0.25">
      <c r="E626" s="71">
        <f t="shared" ca="1" si="18"/>
        <v>0.77672867117231326</v>
      </c>
      <c r="F626" s="71">
        <f t="shared" ca="1" si="19"/>
        <v>167.24429924326182</v>
      </c>
    </row>
    <row r="627" spans="5:6" x14ac:dyDescent="0.25">
      <c r="E627" s="71">
        <f t="shared" ca="1" si="18"/>
        <v>0.30725445826598941</v>
      </c>
      <c r="F627" s="71">
        <f t="shared" ca="1" si="19"/>
        <v>4.2165641755314578</v>
      </c>
    </row>
    <row r="628" spans="5:6" x14ac:dyDescent="0.25">
      <c r="E628" s="71">
        <f t="shared" ca="1" si="18"/>
        <v>0.56016048476189462</v>
      </c>
      <c r="F628" s="71">
        <f t="shared" ca="1" si="19"/>
        <v>23.957008607827269</v>
      </c>
    </row>
    <row r="629" spans="5:6" x14ac:dyDescent="0.25">
      <c r="E629" s="71">
        <f t="shared" ca="1" si="18"/>
        <v>0.77897069234872229</v>
      </c>
      <c r="F629" s="71">
        <f t="shared" ca="1" si="19"/>
        <v>170.13489512469491</v>
      </c>
    </row>
    <row r="630" spans="5:6" x14ac:dyDescent="0.25">
      <c r="E630" s="71">
        <f t="shared" ca="1" si="18"/>
        <v>0.61013627208995558</v>
      </c>
      <c r="F630" s="71">
        <f t="shared" ca="1" si="19"/>
        <v>39.839975225572275</v>
      </c>
    </row>
    <row r="631" spans="5:6" x14ac:dyDescent="0.25">
      <c r="E631" s="71">
        <f t="shared" ca="1" si="18"/>
        <v>0.94926164461924134</v>
      </c>
      <c r="F631" s="71">
        <f t="shared" ca="1" si="19"/>
        <v>693.40021929118541</v>
      </c>
    </row>
    <row r="632" spans="5:6" x14ac:dyDescent="0.25">
      <c r="E632" s="71">
        <f t="shared" ca="1" si="18"/>
        <v>0.16216083084034172</v>
      </c>
      <c r="F632" s="71">
        <f t="shared" ca="1" si="19"/>
        <v>3.3809833486182734</v>
      </c>
    </row>
    <row r="633" spans="5:6" x14ac:dyDescent="0.25">
      <c r="E633" s="71">
        <f t="shared" ca="1" si="18"/>
        <v>0.95109895665998423</v>
      </c>
      <c r="F633" s="71">
        <f t="shared" ca="1" si="19"/>
        <v>708.11413792640212</v>
      </c>
    </row>
    <row r="634" spans="5:6" x14ac:dyDescent="0.25">
      <c r="E634" s="71">
        <f t="shared" ca="1" si="18"/>
        <v>2.8077595699982805E-2</v>
      </c>
      <c r="F634" s="71">
        <f t="shared" ca="1" si="19"/>
        <v>3.1073243854935799</v>
      </c>
    </row>
    <row r="635" spans="5:6" x14ac:dyDescent="0.25">
      <c r="E635" s="71">
        <f t="shared" ca="1" si="18"/>
        <v>0.30913654766840148</v>
      </c>
      <c r="F635" s="71">
        <f t="shared" ca="1" si="19"/>
        <v>4.2370340879601507</v>
      </c>
    </row>
    <row r="636" spans="5:6" x14ac:dyDescent="0.25">
      <c r="E636" s="71">
        <f t="shared" ca="1" si="18"/>
        <v>0.79540174151632714</v>
      </c>
      <c r="F636" s="71">
        <f t="shared" ca="1" si="19"/>
        <v>192.75650278558197</v>
      </c>
    </row>
    <row r="637" spans="5:6" x14ac:dyDescent="0.25">
      <c r="E637" s="71">
        <f t="shared" ca="1" si="18"/>
        <v>0.72727053077250803</v>
      </c>
      <c r="F637" s="71">
        <f t="shared" ca="1" si="19"/>
        <v>113.47366914990944</v>
      </c>
    </row>
    <row r="638" spans="5:6" x14ac:dyDescent="0.25">
      <c r="E638" s="71">
        <f t="shared" ca="1" si="18"/>
        <v>0.43524311078803646</v>
      </c>
      <c r="F638" s="71">
        <f t="shared" ca="1" si="19"/>
        <v>7.5195658593631354</v>
      </c>
    </row>
    <row r="639" spans="5:6" x14ac:dyDescent="0.25">
      <c r="E639" s="71">
        <f t="shared" ca="1" si="18"/>
        <v>0.38428349478608315</v>
      </c>
      <c r="F639" s="71">
        <f t="shared" ca="1" si="19"/>
        <v>5.5583709696946189</v>
      </c>
    </row>
    <row r="640" spans="5:6" x14ac:dyDescent="0.25">
      <c r="E640" s="71">
        <f t="shared" ca="1" si="18"/>
        <v>6.8081717255362384E-2</v>
      </c>
      <c r="F640" s="71">
        <f t="shared" ca="1" si="19"/>
        <v>3.1739059630491124</v>
      </c>
    </row>
    <row r="641" spans="5:6" x14ac:dyDescent="0.25">
      <c r="E641" s="71">
        <f t="shared" ca="1" si="18"/>
        <v>0.77803189088994917</v>
      </c>
      <c r="F641" s="71">
        <f t="shared" ca="1" si="19"/>
        <v>168.91906899405021</v>
      </c>
    </row>
    <row r="642" spans="5:6" x14ac:dyDescent="0.25">
      <c r="E642" s="71">
        <f t="shared" ca="1" si="18"/>
        <v>0.66622712294359132</v>
      </c>
      <c r="F642" s="71">
        <f t="shared" ca="1" si="19"/>
        <v>67.572952431420902</v>
      </c>
    </row>
    <row r="643" spans="5:6" x14ac:dyDescent="0.25">
      <c r="E643" s="71">
        <f t="shared" ca="1" si="18"/>
        <v>0.29813816271256222</v>
      </c>
      <c r="F643" s="71">
        <f t="shared" ca="1" si="19"/>
        <v>4.1231023205430599</v>
      </c>
    </row>
    <row r="644" spans="5:6" x14ac:dyDescent="0.25">
      <c r="E644" s="71">
        <f t="shared" ref="E644:E707" ca="1" si="20">RAND()</f>
        <v>0.399019211307723</v>
      </c>
      <c r="F644" s="71">
        <f t="shared" ref="F644:F707" ca="1" si="21">$C$3+$C$4*((($C$5*_xlfn.NORM.S.INV(E644)+SQRT(($C$5*_xlfn.NORM.S.INV(E644))^2+4))/(2))^2)</f>
        <v>5.9964292777639603</v>
      </c>
    </row>
    <row r="645" spans="5:6" x14ac:dyDescent="0.25">
      <c r="E645" s="71">
        <f t="shared" ca="1" si="20"/>
        <v>0.24899595133826891</v>
      </c>
      <c r="F645" s="71">
        <f t="shared" ca="1" si="21"/>
        <v>3.7459493616178392</v>
      </c>
    </row>
    <row r="646" spans="5:6" x14ac:dyDescent="0.25">
      <c r="E646" s="71">
        <f t="shared" ca="1" si="20"/>
        <v>0.57531039384533511</v>
      </c>
      <c r="F646" s="71">
        <f t="shared" ca="1" si="21"/>
        <v>28.01964684001922</v>
      </c>
    </row>
    <row r="647" spans="5:6" x14ac:dyDescent="0.25">
      <c r="E647" s="71">
        <f t="shared" ca="1" si="20"/>
        <v>0.86202708615285628</v>
      </c>
      <c r="F647" s="71">
        <f t="shared" ca="1" si="21"/>
        <v>319.4212358682438</v>
      </c>
    </row>
    <row r="648" spans="5:6" x14ac:dyDescent="0.25">
      <c r="E648" s="71">
        <f t="shared" ca="1" si="20"/>
        <v>0.48858331267606503</v>
      </c>
      <c r="F648" s="71">
        <f t="shared" ca="1" si="21"/>
        <v>11.667673665097787</v>
      </c>
    </row>
    <row r="649" spans="5:6" x14ac:dyDescent="0.25">
      <c r="E649" s="71">
        <f t="shared" ca="1" si="20"/>
        <v>0.94568610327519109</v>
      </c>
      <c r="F649" s="71">
        <f t="shared" ca="1" si="21"/>
        <v>666.36723881215778</v>
      </c>
    </row>
    <row r="650" spans="5:6" x14ac:dyDescent="0.25">
      <c r="E650" s="71">
        <f t="shared" ca="1" si="20"/>
        <v>0.26161124744897524</v>
      </c>
      <c r="F650" s="71">
        <f t="shared" ca="1" si="21"/>
        <v>3.8260496702578601</v>
      </c>
    </row>
    <row r="651" spans="5:6" x14ac:dyDescent="0.25">
      <c r="E651" s="71">
        <f t="shared" ca="1" si="20"/>
        <v>4.772890416015696E-3</v>
      </c>
      <c r="F651" s="71">
        <f t="shared" ca="1" si="21"/>
        <v>3.0588450092270354</v>
      </c>
    </row>
    <row r="652" spans="5:6" x14ac:dyDescent="0.25">
      <c r="E652" s="71">
        <f t="shared" ca="1" si="20"/>
        <v>0.21673838199354145</v>
      </c>
      <c r="F652" s="71">
        <f t="shared" ca="1" si="21"/>
        <v>3.5787245113400443</v>
      </c>
    </row>
    <row r="653" spans="5:6" x14ac:dyDescent="0.25">
      <c r="E653" s="71">
        <f t="shared" ca="1" si="20"/>
        <v>0.29900574234838639</v>
      </c>
      <c r="F653" s="71">
        <f t="shared" ca="1" si="21"/>
        <v>4.1316088025653874</v>
      </c>
    </row>
    <row r="654" spans="5:6" x14ac:dyDescent="0.25">
      <c r="E654" s="71">
        <f t="shared" ca="1" si="20"/>
        <v>0.87834380341775609</v>
      </c>
      <c r="F654" s="71">
        <f t="shared" ca="1" si="21"/>
        <v>363.04713455532675</v>
      </c>
    </row>
    <row r="655" spans="5:6" x14ac:dyDescent="0.25">
      <c r="E655" s="71">
        <f t="shared" ca="1" si="20"/>
        <v>0.53891648648362878</v>
      </c>
      <c r="F655" s="71">
        <f t="shared" ca="1" si="21"/>
        <v>19.222111457358398</v>
      </c>
    </row>
    <row r="656" spans="5:6" x14ac:dyDescent="0.25">
      <c r="E656" s="71">
        <f t="shared" ca="1" si="20"/>
        <v>0.2123585883953526</v>
      </c>
      <c r="F656" s="71">
        <f t="shared" ca="1" si="21"/>
        <v>3.5594499760505514</v>
      </c>
    </row>
    <row r="657" spans="5:6" x14ac:dyDescent="0.25">
      <c r="E657" s="71">
        <f t="shared" ca="1" si="20"/>
        <v>0.2068503412324072</v>
      </c>
      <c r="F657" s="71">
        <f t="shared" ca="1" si="21"/>
        <v>3.5361961440397121</v>
      </c>
    </row>
    <row r="658" spans="5:6" x14ac:dyDescent="0.25">
      <c r="E658" s="71">
        <f t="shared" ca="1" si="20"/>
        <v>0.18590272463557667</v>
      </c>
      <c r="F658" s="71">
        <f t="shared" ca="1" si="21"/>
        <v>3.4567280928845268</v>
      </c>
    </row>
    <row r="659" spans="5:6" x14ac:dyDescent="0.25">
      <c r="E659" s="71">
        <f t="shared" ca="1" si="20"/>
        <v>0.46452660372853638</v>
      </c>
      <c r="F659" s="71">
        <f t="shared" ca="1" si="21"/>
        <v>9.4301706126138232</v>
      </c>
    </row>
    <row r="660" spans="5:6" x14ac:dyDescent="0.25">
      <c r="E660" s="71">
        <f t="shared" ca="1" si="20"/>
        <v>0.10172245901095534</v>
      </c>
      <c r="F660" s="71">
        <f t="shared" ca="1" si="21"/>
        <v>3.2357758049914151</v>
      </c>
    </row>
    <row r="661" spans="5:6" x14ac:dyDescent="0.25">
      <c r="E661" s="71">
        <f t="shared" ca="1" si="20"/>
        <v>0.69610395489322408</v>
      </c>
      <c r="F661" s="71">
        <f t="shared" ca="1" si="21"/>
        <v>87.669592321693941</v>
      </c>
    </row>
    <row r="662" spans="5:6" x14ac:dyDescent="0.25">
      <c r="E662" s="71">
        <f t="shared" ca="1" si="20"/>
        <v>0.1162932221239158</v>
      </c>
      <c r="F662" s="71">
        <f t="shared" ca="1" si="21"/>
        <v>3.2659733496637653</v>
      </c>
    </row>
    <row r="663" spans="5:6" x14ac:dyDescent="0.25">
      <c r="E663" s="71">
        <f t="shared" ca="1" si="20"/>
        <v>5.921660495859804E-2</v>
      </c>
      <c r="F663" s="71">
        <f t="shared" ca="1" si="21"/>
        <v>3.1589014239733251</v>
      </c>
    </row>
    <row r="664" spans="5:6" x14ac:dyDescent="0.25">
      <c r="E664" s="71">
        <f t="shared" ca="1" si="20"/>
        <v>0.96005435149473839</v>
      </c>
      <c r="F664" s="71">
        <f t="shared" ca="1" si="21"/>
        <v>789.6508095205262</v>
      </c>
    </row>
    <row r="665" spans="5:6" x14ac:dyDescent="0.25">
      <c r="E665" s="71">
        <f t="shared" ca="1" si="20"/>
        <v>0.71551710969137405</v>
      </c>
      <c r="F665" s="71">
        <f t="shared" ca="1" si="21"/>
        <v>103.10505695989983</v>
      </c>
    </row>
    <row r="666" spans="5:6" x14ac:dyDescent="0.25">
      <c r="E666" s="71">
        <f t="shared" ca="1" si="20"/>
        <v>0.51415081464574219</v>
      </c>
      <c r="F666" s="71">
        <f t="shared" ca="1" si="21"/>
        <v>14.938216113772951</v>
      </c>
    </row>
    <row r="667" spans="5:6" x14ac:dyDescent="0.25">
      <c r="E667" s="71">
        <f t="shared" ca="1" si="20"/>
        <v>0.24064378352261262</v>
      </c>
      <c r="F667" s="71">
        <f t="shared" ca="1" si="21"/>
        <v>3.6978941688179816</v>
      </c>
    </row>
    <row r="668" spans="5:6" x14ac:dyDescent="0.25">
      <c r="E668" s="71">
        <f t="shared" ca="1" si="20"/>
        <v>8.8288360373589558E-2</v>
      </c>
      <c r="F668" s="71">
        <f t="shared" ca="1" si="21"/>
        <v>3.2099337520513362</v>
      </c>
    </row>
    <row r="669" spans="5:6" x14ac:dyDescent="0.25">
      <c r="E669" s="71">
        <f t="shared" ca="1" si="20"/>
        <v>0.49702377642735518</v>
      </c>
      <c r="F669" s="71">
        <f t="shared" ca="1" si="21"/>
        <v>12.63387447215862</v>
      </c>
    </row>
    <row r="670" spans="5:6" x14ac:dyDescent="0.25">
      <c r="E670" s="71">
        <f t="shared" ca="1" si="20"/>
        <v>6.3767625698246677E-3</v>
      </c>
      <c r="F670" s="71">
        <f t="shared" ca="1" si="21"/>
        <v>3.0636666157639607</v>
      </c>
    </row>
    <row r="671" spans="5:6" x14ac:dyDescent="0.25">
      <c r="E671" s="71">
        <f t="shared" ca="1" si="20"/>
        <v>1.8894374500263655E-2</v>
      </c>
      <c r="F671" s="71">
        <f t="shared" ca="1" si="21"/>
        <v>3.0910302949270609</v>
      </c>
    </row>
    <row r="672" spans="5:6" x14ac:dyDescent="0.25">
      <c r="E672" s="71">
        <f t="shared" ca="1" si="20"/>
        <v>0.16944573512805938</v>
      </c>
      <c r="F672" s="71">
        <f t="shared" ca="1" si="21"/>
        <v>3.4028160548300042</v>
      </c>
    </row>
    <row r="673" spans="5:6" x14ac:dyDescent="0.25">
      <c r="E673" s="71">
        <f t="shared" ca="1" si="20"/>
        <v>0.86827375020978936</v>
      </c>
      <c r="F673" s="71">
        <f t="shared" ca="1" si="21"/>
        <v>335.32998968947004</v>
      </c>
    </row>
    <row r="674" spans="5:6" x14ac:dyDescent="0.25">
      <c r="E674" s="71">
        <f t="shared" ca="1" si="20"/>
        <v>0.72545737792888187</v>
      </c>
      <c r="F674" s="71">
        <f t="shared" ca="1" si="21"/>
        <v>111.82067454632072</v>
      </c>
    </row>
    <row r="675" spans="5:6" x14ac:dyDescent="0.25">
      <c r="E675" s="71">
        <f t="shared" ca="1" si="20"/>
        <v>0.76236829706059617</v>
      </c>
      <c r="F675" s="71">
        <f t="shared" ca="1" si="21"/>
        <v>149.7466398533748</v>
      </c>
    </row>
    <row r="676" spans="5:6" x14ac:dyDescent="0.25">
      <c r="E676" s="71">
        <f t="shared" ca="1" si="20"/>
        <v>0.71459230045157607</v>
      </c>
      <c r="F676" s="71">
        <f t="shared" ca="1" si="21"/>
        <v>102.32320766152199</v>
      </c>
    </row>
    <row r="677" spans="5:6" x14ac:dyDescent="0.25">
      <c r="E677" s="71">
        <f t="shared" ca="1" si="20"/>
        <v>0.99947056470243845</v>
      </c>
      <c r="F677" s="71">
        <f t="shared" ca="1" si="21"/>
        <v>2703.3848401645146</v>
      </c>
    </row>
    <row r="678" spans="5:6" x14ac:dyDescent="0.25">
      <c r="E678" s="71">
        <f t="shared" ca="1" si="20"/>
        <v>0.95427964016646349</v>
      </c>
      <c r="F678" s="71">
        <f t="shared" ca="1" si="21"/>
        <v>735.06976101144039</v>
      </c>
    </row>
    <row r="679" spans="5:6" x14ac:dyDescent="0.25">
      <c r="E679" s="71">
        <f t="shared" ca="1" si="20"/>
        <v>0.69792466538580678</v>
      </c>
      <c r="F679" s="71">
        <f t="shared" ca="1" si="21"/>
        <v>89.032901405928769</v>
      </c>
    </row>
    <row r="680" spans="5:6" x14ac:dyDescent="0.25">
      <c r="E680" s="71">
        <f t="shared" ca="1" si="20"/>
        <v>1.0829351824285349E-2</v>
      </c>
      <c r="F680" s="71">
        <f t="shared" ca="1" si="21"/>
        <v>3.0747286803796601</v>
      </c>
    </row>
    <row r="681" spans="5:6" x14ac:dyDescent="0.25">
      <c r="E681" s="71">
        <f t="shared" ca="1" si="20"/>
        <v>0.96474213380179119</v>
      </c>
      <c r="F681" s="71">
        <f t="shared" ca="1" si="21"/>
        <v>840.62419187695878</v>
      </c>
    </row>
    <row r="682" spans="5:6" x14ac:dyDescent="0.25">
      <c r="E682" s="71">
        <f t="shared" ca="1" si="20"/>
        <v>1.9427019562194725E-2</v>
      </c>
      <c r="F682" s="71">
        <f t="shared" ca="1" si="21"/>
        <v>3.092020239324369</v>
      </c>
    </row>
    <row r="683" spans="5:6" x14ac:dyDescent="0.25">
      <c r="E683" s="71">
        <f t="shared" ca="1" si="20"/>
        <v>0.86847189750589204</v>
      </c>
      <c r="F683" s="71">
        <f t="shared" ca="1" si="21"/>
        <v>335.84991433460647</v>
      </c>
    </row>
    <row r="684" spans="5:6" x14ac:dyDescent="0.25">
      <c r="E684" s="71">
        <f t="shared" ca="1" si="20"/>
        <v>0.579663310507326</v>
      </c>
      <c r="F684" s="71">
        <f t="shared" ca="1" si="21"/>
        <v>29.301411194039652</v>
      </c>
    </row>
    <row r="685" spans="5:6" x14ac:dyDescent="0.25">
      <c r="E685" s="71">
        <f t="shared" ca="1" si="20"/>
        <v>0.18471429610304868</v>
      </c>
      <c r="F685" s="71">
        <f t="shared" ca="1" si="21"/>
        <v>3.4526037849370903</v>
      </c>
    </row>
    <row r="686" spans="5:6" x14ac:dyDescent="0.25">
      <c r="E686" s="71">
        <f t="shared" ca="1" si="20"/>
        <v>0.33723313182131631</v>
      </c>
      <c r="F686" s="71">
        <f t="shared" ca="1" si="21"/>
        <v>4.5998550766064161</v>
      </c>
    </row>
    <row r="687" spans="5:6" x14ac:dyDescent="0.25">
      <c r="E687" s="71">
        <f t="shared" ca="1" si="20"/>
        <v>0.24695004096199324</v>
      </c>
      <c r="F687" s="71">
        <f t="shared" ca="1" si="21"/>
        <v>3.7338327222221546</v>
      </c>
    </row>
    <row r="688" spans="5:6" x14ac:dyDescent="0.25">
      <c r="E688" s="71">
        <f t="shared" ca="1" si="20"/>
        <v>0.98748276498582022</v>
      </c>
      <c r="F688" s="71">
        <f t="shared" ca="1" si="21"/>
        <v>1278.2966427731128</v>
      </c>
    </row>
    <row r="689" spans="5:6" x14ac:dyDescent="0.25">
      <c r="E689" s="71">
        <f t="shared" ca="1" si="20"/>
        <v>9.6916703371550894E-2</v>
      </c>
      <c r="F689" s="71">
        <f t="shared" ca="1" si="21"/>
        <v>3.2263297746003219</v>
      </c>
    </row>
    <row r="690" spans="5:6" x14ac:dyDescent="0.25">
      <c r="E690" s="71">
        <f t="shared" ca="1" si="20"/>
        <v>0.90057565055613287</v>
      </c>
      <c r="F690" s="71">
        <f t="shared" ca="1" si="21"/>
        <v>435.47131256560169</v>
      </c>
    </row>
    <row r="691" spans="5:6" x14ac:dyDescent="0.25">
      <c r="E691" s="71">
        <f t="shared" ca="1" si="20"/>
        <v>0.93930868794318589</v>
      </c>
      <c r="F691" s="71">
        <f t="shared" ca="1" si="21"/>
        <v>622.68596528256148</v>
      </c>
    </row>
    <row r="692" spans="5:6" x14ac:dyDescent="0.25">
      <c r="E692" s="71">
        <f t="shared" ca="1" si="20"/>
        <v>0.54734303332284673</v>
      </c>
      <c r="F692" s="71">
        <f t="shared" ca="1" si="21"/>
        <v>20.973654563717929</v>
      </c>
    </row>
    <row r="693" spans="5:6" x14ac:dyDescent="0.25">
      <c r="E693" s="71">
        <f t="shared" ca="1" si="20"/>
        <v>0.21040514135399468</v>
      </c>
      <c r="F693" s="71">
        <f t="shared" ca="1" si="21"/>
        <v>3.5510804026062752</v>
      </c>
    </row>
    <row r="694" spans="5:6" x14ac:dyDescent="0.25">
      <c r="E694" s="71">
        <f t="shared" ca="1" si="20"/>
        <v>0.73102218664237428</v>
      </c>
      <c r="F694" s="71">
        <f t="shared" ca="1" si="21"/>
        <v>116.95796977091054</v>
      </c>
    </row>
    <row r="695" spans="5:6" x14ac:dyDescent="0.25">
      <c r="E695" s="71">
        <f t="shared" ca="1" si="20"/>
        <v>0.55619488039854981</v>
      </c>
      <c r="F695" s="71">
        <f t="shared" ca="1" si="21"/>
        <v>22.991270485178308</v>
      </c>
    </row>
    <row r="696" spans="5:6" x14ac:dyDescent="0.25">
      <c r="E696" s="71">
        <f t="shared" ca="1" si="20"/>
        <v>0.65440163032920973</v>
      </c>
      <c r="F696" s="71">
        <f t="shared" ca="1" si="21"/>
        <v>60.71558625291901</v>
      </c>
    </row>
    <row r="697" spans="5:6" x14ac:dyDescent="0.25">
      <c r="E697" s="71">
        <f t="shared" ca="1" si="20"/>
        <v>0.70876276171920183</v>
      </c>
      <c r="F697" s="71">
        <f t="shared" ca="1" si="21"/>
        <v>97.504680973439747</v>
      </c>
    </row>
    <row r="698" spans="5:6" x14ac:dyDescent="0.25">
      <c r="E698" s="71">
        <f t="shared" ca="1" si="20"/>
        <v>0.22168287506429774</v>
      </c>
      <c r="F698" s="71">
        <f t="shared" ca="1" si="21"/>
        <v>3.6013676164099371</v>
      </c>
    </row>
    <row r="699" spans="5:6" x14ac:dyDescent="0.25">
      <c r="E699" s="71">
        <f t="shared" ca="1" si="20"/>
        <v>0.74752064416843123</v>
      </c>
      <c r="F699" s="71">
        <f t="shared" ca="1" si="21"/>
        <v>133.35774667171043</v>
      </c>
    </row>
    <row r="700" spans="5:6" x14ac:dyDescent="0.25">
      <c r="E700" s="71">
        <f t="shared" ca="1" si="20"/>
        <v>2.4848756460206123E-2</v>
      </c>
      <c r="F700" s="71">
        <f t="shared" ca="1" si="21"/>
        <v>3.1017493685956521</v>
      </c>
    </row>
    <row r="701" spans="5:6" x14ac:dyDescent="0.25">
      <c r="E701" s="71">
        <f t="shared" ca="1" si="20"/>
        <v>0.71267016976549269</v>
      </c>
      <c r="F701" s="71">
        <f t="shared" ca="1" si="21"/>
        <v>100.71359594394907</v>
      </c>
    </row>
    <row r="702" spans="5:6" x14ac:dyDescent="0.25">
      <c r="E702" s="71">
        <f t="shared" ca="1" si="20"/>
        <v>0.46631916482699987</v>
      </c>
      <c r="F702" s="71">
        <f t="shared" ca="1" si="21"/>
        <v>9.5734543939771228</v>
      </c>
    </row>
    <row r="703" spans="5:6" x14ac:dyDescent="0.25">
      <c r="E703" s="71">
        <f t="shared" ca="1" si="20"/>
        <v>0.36433125147384526</v>
      </c>
      <c r="F703" s="71">
        <f t="shared" ca="1" si="21"/>
        <v>5.0832208327619082</v>
      </c>
    </row>
    <row r="704" spans="5:6" x14ac:dyDescent="0.25">
      <c r="E704" s="71">
        <f t="shared" ca="1" si="20"/>
        <v>0.57023045370833336</v>
      </c>
      <c r="F704" s="71">
        <f t="shared" ca="1" si="21"/>
        <v>26.589642502422524</v>
      </c>
    </row>
    <row r="705" spans="5:6" x14ac:dyDescent="0.25">
      <c r="E705" s="71">
        <f t="shared" ca="1" si="20"/>
        <v>0.31101343226674005</v>
      </c>
      <c r="F705" s="71">
        <f t="shared" ca="1" si="21"/>
        <v>4.25787115718349</v>
      </c>
    </row>
    <row r="706" spans="5:6" x14ac:dyDescent="0.25">
      <c r="E706" s="71">
        <f t="shared" ca="1" si="20"/>
        <v>0.10900033294223721</v>
      </c>
      <c r="F706" s="71">
        <f t="shared" ca="1" si="21"/>
        <v>3.250550961251172</v>
      </c>
    </row>
    <row r="707" spans="5:6" x14ac:dyDescent="0.25">
      <c r="E707" s="71">
        <f t="shared" ca="1" si="20"/>
        <v>0.72485392125629666</v>
      </c>
      <c r="F707" s="71">
        <f t="shared" ca="1" si="21"/>
        <v>111.27493512998805</v>
      </c>
    </row>
    <row r="708" spans="5:6" x14ac:dyDescent="0.25">
      <c r="E708" s="71">
        <f t="shared" ref="E708:E771" ca="1" si="22">RAND()</f>
        <v>6.9959964068958547E-3</v>
      </c>
      <c r="F708" s="71">
        <f t="shared" ref="F708:F771" ca="1" si="23">$C$3+$C$4*((($C$5*_xlfn.NORM.S.INV(E708)+SQRT(($C$5*_xlfn.NORM.S.INV(E708))^2+4))/(2))^2)</f>
        <v>3.0653713137107532</v>
      </c>
    </row>
    <row r="709" spans="5:6" x14ac:dyDescent="0.25">
      <c r="E709" s="71">
        <f t="shared" ca="1" si="22"/>
        <v>0.95088464639209413</v>
      </c>
      <c r="F709" s="71">
        <f t="shared" ca="1" si="23"/>
        <v>706.36704237835295</v>
      </c>
    </row>
    <row r="710" spans="5:6" x14ac:dyDescent="0.25">
      <c r="E710" s="71">
        <f t="shared" ca="1" si="22"/>
        <v>5.1844679386892079E-4</v>
      </c>
      <c r="F710" s="71">
        <f t="shared" ca="1" si="23"/>
        <v>3.0368991689380143</v>
      </c>
    </row>
    <row r="711" spans="5:6" x14ac:dyDescent="0.25">
      <c r="E711" s="71">
        <f t="shared" ca="1" si="22"/>
        <v>9.1670404463193633E-2</v>
      </c>
      <c r="F711" s="71">
        <f t="shared" ca="1" si="23"/>
        <v>3.2162783635453525</v>
      </c>
    </row>
    <row r="712" spans="5:6" x14ac:dyDescent="0.25">
      <c r="E712" s="71">
        <f t="shared" ca="1" si="22"/>
        <v>0.83803645924890546</v>
      </c>
      <c r="F712" s="71">
        <f t="shared" ca="1" si="23"/>
        <v>265.87566921498222</v>
      </c>
    </row>
    <row r="713" spans="5:6" x14ac:dyDescent="0.25">
      <c r="E713" s="71">
        <f t="shared" ca="1" si="22"/>
        <v>6.8069977569375717E-2</v>
      </c>
      <c r="F713" s="71">
        <f t="shared" ca="1" si="23"/>
        <v>3.1738858276477293</v>
      </c>
    </row>
    <row r="714" spans="5:6" x14ac:dyDescent="0.25">
      <c r="E714" s="71">
        <f t="shared" ca="1" si="22"/>
        <v>0.80918040715782846</v>
      </c>
      <c r="F714" s="71">
        <f t="shared" ca="1" si="23"/>
        <v>213.87956266112411</v>
      </c>
    </row>
    <row r="715" spans="5:6" x14ac:dyDescent="0.25">
      <c r="E715" s="71">
        <f t="shared" ca="1" si="22"/>
        <v>0.44963892569785713</v>
      </c>
      <c r="F715" s="71">
        <f t="shared" ca="1" si="23"/>
        <v>8.3646389557730458</v>
      </c>
    </row>
    <row r="716" spans="5:6" x14ac:dyDescent="0.25">
      <c r="E716" s="71">
        <f t="shared" ca="1" si="22"/>
        <v>0.39362084719488533</v>
      </c>
      <c r="F716" s="71">
        <f t="shared" ca="1" si="23"/>
        <v>5.8260861264247445</v>
      </c>
    </row>
    <row r="717" spans="5:6" x14ac:dyDescent="0.25">
      <c r="E717" s="71">
        <f t="shared" ca="1" si="22"/>
        <v>0.41432638293497071</v>
      </c>
      <c r="F717" s="71">
        <f t="shared" ca="1" si="23"/>
        <v>6.5512338323855985</v>
      </c>
    </row>
    <row r="718" spans="5:6" x14ac:dyDescent="0.25">
      <c r="E718" s="71">
        <f t="shared" ca="1" si="22"/>
        <v>0.47860911234389047</v>
      </c>
      <c r="F718" s="71">
        <f t="shared" ca="1" si="23"/>
        <v>10.653469599632002</v>
      </c>
    </row>
    <row r="719" spans="5:6" x14ac:dyDescent="0.25">
      <c r="E719" s="71">
        <f t="shared" ca="1" si="22"/>
        <v>0.95881808849335326</v>
      </c>
      <c r="F719" s="71">
        <f t="shared" ca="1" si="23"/>
        <v>777.27799559805692</v>
      </c>
    </row>
    <row r="720" spans="5:6" x14ac:dyDescent="0.25">
      <c r="E720" s="71">
        <f t="shared" ca="1" si="22"/>
        <v>0.48698508633814908</v>
      </c>
      <c r="F720" s="71">
        <f t="shared" ca="1" si="23"/>
        <v>11.49619818290582</v>
      </c>
    </row>
    <row r="721" spans="5:6" x14ac:dyDescent="0.25">
      <c r="E721" s="71">
        <f t="shared" ca="1" si="22"/>
        <v>0.18673883281908132</v>
      </c>
      <c r="F721" s="71">
        <f t="shared" ca="1" si="23"/>
        <v>3.4596526440281172</v>
      </c>
    </row>
    <row r="722" spans="5:6" x14ac:dyDescent="0.25">
      <c r="E722" s="71">
        <f t="shared" ca="1" si="22"/>
        <v>0.82911111655796377</v>
      </c>
      <c r="F722" s="71">
        <f t="shared" ca="1" si="23"/>
        <v>248.53060967060674</v>
      </c>
    </row>
    <row r="723" spans="5:6" x14ac:dyDescent="0.25">
      <c r="E723" s="71">
        <f t="shared" ca="1" si="22"/>
        <v>3.4484202299094324E-2</v>
      </c>
      <c r="F723" s="71">
        <f t="shared" ca="1" si="23"/>
        <v>3.1181010323700948</v>
      </c>
    </row>
    <row r="724" spans="5:6" x14ac:dyDescent="0.25">
      <c r="E724" s="71">
        <f t="shared" ca="1" si="22"/>
        <v>0.57492052550047856</v>
      </c>
      <c r="F724" s="71">
        <f t="shared" ca="1" si="23"/>
        <v>27.907408382801286</v>
      </c>
    </row>
    <row r="725" spans="5:6" x14ac:dyDescent="0.25">
      <c r="E725" s="71">
        <f t="shared" ca="1" si="22"/>
        <v>0.23665834861083757</v>
      </c>
      <c r="F725" s="71">
        <f t="shared" ca="1" si="23"/>
        <v>3.6762268188593565</v>
      </c>
    </row>
    <row r="726" spans="5:6" x14ac:dyDescent="0.25">
      <c r="E726" s="71">
        <f t="shared" ca="1" si="22"/>
        <v>0.71542621520112948</v>
      </c>
      <c r="F726" s="71">
        <f t="shared" ca="1" si="23"/>
        <v>103.02799884643365</v>
      </c>
    </row>
    <row r="727" spans="5:6" x14ac:dyDescent="0.25">
      <c r="E727" s="71">
        <f t="shared" ca="1" si="22"/>
        <v>0.15890763883520231</v>
      </c>
      <c r="F727" s="71">
        <f t="shared" ca="1" si="23"/>
        <v>3.3715988140034967</v>
      </c>
    </row>
    <row r="728" spans="5:6" x14ac:dyDescent="0.25">
      <c r="E728" s="71">
        <f t="shared" ca="1" si="22"/>
        <v>4.833573977220873E-2</v>
      </c>
      <c r="F728" s="71">
        <f t="shared" ca="1" si="23"/>
        <v>3.1408921125889471</v>
      </c>
    </row>
    <row r="729" spans="5:6" x14ac:dyDescent="0.25">
      <c r="E729" s="71">
        <f t="shared" ca="1" si="22"/>
        <v>0.34330941098595535</v>
      </c>
      <c r="F729" s="71">
        <f t="shared" ca="1" si="23"/>
        <v>4.6949856987536851</v>
      </c>
    </row>
    <row r="730" spans="5:6" x14ac:dyDescent="0.25">
      <c r="E730" s="71">
        <f t="shared" ca="1" si="22"/>
        <v>0.25947525425254414</v>
      </c>
      <c r="F730" s="71">
        <f t="shared" ca="1" si="23"/>
        <v>3.8118013683043053</v>
      </c>
    </row>
    <row r="731" spans="5:6" x14ac:dyDescent="0.25">
      <c r="E731" s="71">
        <f t="shared" ca="1" si="22"/>
        <v>0.98599909038217148</v>
      </c>
      <c r="F731" s="71">
        <f t="shared" ca="1" si="23"/>
        <v>1229.9073472797238</v>
      </c>
    </row>
    <row r="732" spans="5:6" x14ac:dyDescent="0.25">
      <c r="E732" s="71">
        <f t="shared" ca="1" si="22"/>
        <v>0.57961328742006635</v>
      </c>
      <c r="F732" s="71">
        <f t="shared" ca="1" si="23"/>
        <v>29.286380486327921</v>
      </c>
    </row>
    <row r="733" spans="5:6" x14ac:dyDescent="0.25">
      <c r="E733" s="71">
        <f t="shared" ca="1" si="22"/>
        <v>0.54599368622920041</v>
      </c>
      <c r="F733" s="71">
        <f t="shared" ca="1" si="23"/>
        <v>20.682340103789414</v>
      </c>
    </row>
    <row r="734" spans="5:6" x14ac:dyDescent="0.25">
      <c r="E734" s="71">
        <f t="shared" ca="1" si="22"/>
        <v>0.84317162296965809</v>
      </c>
      <c r="F734" s="71">
        <f t="shared" ca="1" si="23"/>
        <v>276.43800039053144</v>
      </c>
    </row>
    <row r="735" spans="5:6" x14ac:dyDescent="0.25">
      <c r="E735" s="71">
        <f t="shared" ca="1" si="22"/>
        <v>0.3688941240612128</v>
      </c>
      <c r="F735" s="71">
        <f t="shared" ca="1" si="23"/>
        <v>5.1815741977772589</v>
      </c>
    </row>
    <row r="736" spans="5:6" x14ac:dyDescent="0.25">
      <c r="E736" s="71">
        <f t="shared" ca="1" si="22"/>
        <v>0.72962694086607982</v>
      </c>
      <c r="F736" s="71">
        <f t="shared" ca="1" si="23"/>
        <v>115.65197736449201</v>
      </c>
    </row>
    <row r="737" spans="5:6" x14ac:dyDescent="0.25">
      <c r="E737" s="71">
        <f t="shared" ca="1" si="22"/>
        <v>0.1495067026076895</v>
      </c>
      <c r="F737" s="71">
        <f t="shared" ca="1" si="23"/>
        <v>3.3456600220259465</v>
      </c>
    </row>
    <row r="738" spans="5:6" x14ac:dyDescent="0.25">
      <c r="E738" s="71">
        <f t="shared" ca="1" si="22"/>
        <v>0.39218813408743514</v>
      </c>
      <c r="F738" s="71">
        <f t="shared" ca="1" si="23"/>
        <v>5.7828657401901671</v>
      </c>
    </row>
    <row r="739" spans="5:6" x14ac:dyDescent="0.25">
      <c r="E739" s="71">
        <f t="shared" ca="1" si="22"/>
        <v>3.7672014924387209E-2</v>
      </c>
      <c r="F739" s="71">
        <f t="shared" ca="1" si="23"/>
        <v>3.1233773435554286</v>
      </c>
    </row>
    <row r="740" spans="5:6" x14ac:dyDescent="0.25">
      <c r="E740" s="71">
        <f t="shared" ca="1" si="22"/>
        <v>0.20235963197961604</v>
      </c>
      <c r="F740" s="71">
        <f t="shared" ca="1" si="23"/>
        <v>3.5180087867505678</v>
      </c>
    </row>
    <row r="741" spans="5:6" x14ac:dyDescent="0.25">
      <c r="E741" s="71">
        <f t="shared" ca="1" si="22"/>
        <v>0.71371240348016329</v>
      </c>
      <c r="F741" s="71">
        <f t="shared" ca="1" si="23"/>
        <v>101.58380341793308</v>
      </c>
    </row>
    <row r="742" spans="5:6" x14ac:dyDescent="0.25">
      <c r="E742" s="71">
        <f t="shared" ca="1" si="22"/>
        <v>3.9074780262998599E-2</v>
      </c>
      <c r="F742" s="71">
        <f t="shared" ca="1" si="23"/>
        <v>3.1256886129265378</v>
      </c>
    </row>
    <row r="743" spans="5:6" x14ac:dyDescent="0.25">
      <c r="E743" s="71">
        <f t="shared" ca="1" si="22"/>
        <v>0.10969881492071709</v>
      </c>
      <c r="F743" s="71">
        <f t="shared" ca="1" si="23"/>
        <v>3.252000436845464</v>
      </c>
    </row>
    <row r="744" spans="5:6" x14ac:dyDescent="0.25">
      <c r="E744" s="71">
        <f t="shared" ca="1" si="22"/>
        <v>0.24006824779246771</v>
      </c>
      <c r="F744" s="71">
        <f t="shared" ca="1" si="23"/>
        <v>3.6947165430293887</v>
      </c>
    </row>
    <row r="745" spans="5:6" x14ac:dyDescent="0.25">
      <c r="E745" s="71">
        <f t="shared" ca="1" si="22"/>
        <v>0.8531819138400365</v>
      </c>
      <c r="F745" s="71">
        <f t="shared" ca="1" si="23"/>
        <v>298.38003670209332</v>
      </c>
    </row>
    <row r="746" spans="5:6" x14ac:dyDescent="0.25">
      <c r="E746" s="71">
        <f t="shared" ca="1" si="22"/>
        <v>0.26248973496712469</v>
      </c>
      <c r="F746" s="71">
        <f t="shared" ca="1" si="23"/>
        <v>3.8319953907305324</v>
      </c>
    </row>
    <row r="747" spans="5:6" x14ac:dyDescent="0.25">
      <c r="E747" s="71">
        <f t="shared" ca="1" si="22"/>
        <v>0.72773171264541903</v>
      </c>
      <c r="F747" s="71">
        <f t="shared" ca="1" si="23"/>
        <v>113.89730816147416</v>
      </c>
    </row>
    <row r="748" spans="5:6" x14ac:dyDescent="0.25">
      <c r="E748" s="71">
        <f t="shared" ca="1" si="22"/>
        <v>0.18069433289931891</v>
      </c>
      <c r="F748" s="71">
        <f t="shared" ca="1" si="23"/>
        <v>3.4389304585791969</v>
      </c>
    </row>
    <row r="749" spans="5:6" x14ac:dyDescent="0.25">
      <c r="E749" s="71">
        <f t="shared" ca="1" si="22"/>
        <v>0.38229372457189759</v>
      </c>
      <c r="F749" s="71">
        <f t="shared" ca="1" si="23"/>
        <v>5.5053860499309852</v>
      </c>
    </row>
    <row r="750" spans="5:6" x14ac:dyDescent="0.25">
      <c r="E750" s="71">
        <f t="shared" ca="1" si="22"/>
        <v>0.527786790570558</v>
      </c>
      <c r="F750" s="71">
        <f t="shared" ca="1" si="23"/>
        <v>17.145300491340322</v>
      </c>
    </row>
    <row r="751" spans="5:6" x14ac:dyDescent="0.25">
      <c r="E751" s="71">
        <f t="shared" ca="1" si="22"/>
        <v>0.39402986795713757</v>
      </c>
      <c r="F751" s="71">
        <f t="shared" ca="1" si="23"/>
        <v>5.838574328046473</v>
      </c>
    </row>
    <row r="752" spans="5:6" x14ac:dyDescent="0.25">
      <c r="E752" s="71">
        <f t="shared" ca="1" si="22"/>
        <v>0.46569161189974506</v>
      </c>
      <c r="F752" s="71">
        <f t="shared" ca="1" si="23"/>
        <v>9.5229011954583136</v>
      </c>
    </row>
    <row r="753" spans="5:6" x14ac:dyDescent="0.25">
      <c r="E753" s="71">
        <f t="shared" ca="1" si="22"/>
        <v>0.64058625869119568</v>
      </c>
      <c r="F753" s="71">
        <f t="shared" ca="1" si="23"/>
        <v>53.421447142169946</v>
      </c>
    </row>
    <row r="754" spans="5:6" x14ac:dyDescent="0.25">
      <c r="E754" s="71">
        <f t="shared" ca="1" si="22"/>
        <v>0.31692837867343804</v>
      </c>
      <c r="F754" s="71">
        <f t="shared" ca="1" si="23"/>
        <v>4.3264306155949246</v>
      </c>
    </row>
    <row r="755" spans="5:6" x14ac:dyDescent="0.25">
      <c r="E755" s="71">
        <f t="shared" ca="1" si="22"/>
        <v>0.86060950686381921</v>
      </c>
      <c r="F755" s="71">
        <f t="shared" ca="1" si="23"/>
        <v>315.93617003752183</v>
      </c>
    </row>
    <row r="756" spans="5:6" x14ac:dyDescent="0.25">
      <c r="E756" s="71">
        <f t="shared" ca="1" si="22"/>
        <v>0.18417995489287775</v>
      </c>
      <c r="F756" s="71">
        <f t="shared" ca="1" si="23"/>
        <v>3.4507617689549632</v>
      </c>
    </row>
    <row r="757" spans="5:6" x14ac:dyDescent="0.25">
      <c r="E757" s="71">
        <f t="shared" ca="1" si="22"/>
        <v>0.22387052904220794</v>
      </c>
      <c r="F757" s="71">
        <f t="shared" ca="1" si="23"/>
        <v>3.611698236810903</v>
      </c>
    </row>
    <row r="758" spans="5:6" x14ac:dyDescent="0.25">
      <c r="E758" s="71">
        <f t="shared" ca="1" si="22"/>
        <v>0.84751374231501009</v>
      </c>
      <c r="F758" s="71">
        <f t="shared" ca="1" si="23"/>
        <v>285.7272368798503</v>
      </c>
    </row>
    <row r="759" spans="5:6" x14ac:dyDescent="0.25">
      <c r="E759" s="71">
        <f t="shared" ca="1" si="22"/>
        <v>0.32865528733465377</v>
      </c>
      <c r="F759" s="71">
        <f t="shared" ca="1" si="23"/>
        <v>4.4765553193064012</v>
      </c>
    </row>
    <row r="760" spans="5:6" x14ac:dyDescent="0.25">
      <c r="E760" s="71">
        <f t="shared" ca="1" si="22"/>
        <v>0.88807418453818332</v>
      </c>
      <c r="F760" s="71">
        <f t="shared" ca="1" si="23"/>
        <v>392.62015641952053</v>
      </c>
    </row>
    <row r="761" spans="5:6" x14ac:dyDescent="0.25">
      <c r="E761" s="71">
        <f t="shared" ca="1" si="22"/>
        <v>0.26387674829537699</v>
      </c>
      <c r="F761" s="71">
        <f t="shared" ca="1" si="23"/>
        <v>3.841486434023536</v>
      </c>
    </row>
    <row r="762" spans="5:6" x14ac:dyDescent="0.25">
      <c r="E762" s="71">
        <f t="shared" ca="1" si="22"/>
        <v>0.12443414743165004</v>
      </c>
      <c r="F762" s="71">
        <f t="shared" ca="1" si="23"/>
        <v>3.2839881369087287</v>
      </c>
    </row>
    <row r="763" spans="5:6" x14ac:dyDescent="0.25">
      <c r="E763" s="71">
        <f t="shared" ca="1" si="22"/>
        <v>0.84544957314584324</v>
      </c>
      <c r="F763" s="71">
        <f t="shared" ca="1" si="23"/>
        <v>281.26909088249863</v>
      </c>
    </row>
    <row r="764" spans="5:6" x14ac:dyDescent="0.25">
      <c r="E764" s="71">
        <f t="shared" ca="1" si="22"/>
        <v>0.38653193249083084</v>
      </c>
      <c r="F764" s="71">
        <f t="shared" ca="1" si="23"/>
        <v>5.6199033005270458</v>
      </c>
    </row>
    <row r="765" spans="5:6" x14ac:dyDescent="0.25">
      <c r="E765" s="71">
        <f t="shared" ca="1" si="22"/>
        <v>0.62338365982360333</v>
      </c>
      <c r="F765" s="71">
        <f t="shared" ca="1" si="23"/>
        <v>45.347216985779255</v>
      </c>
    </row>
    <row r="766" spans="5:6" x14ac:dyDescent="0.25">
      <c r="E766" s="71">
        <f t="shared" ca="1" si="22"/>
        <v>0.22287928580302052</v>
      </c>
      <c r="F766" s="71">
        <f t="shared" ca="1" si="23"/>
        <v>3.6069930494178646</v>
      </c>
    </row>
    <row r="767" spans="5:6" x14ac:dyDescent="0.25">
      <c r="E767" s="71">
        <f t="shared" ca="1" si="22"/>
        <v>0.91545788925156579</v>
      </c>
      <c r="F767" s="71">
        <f t="shared" ca="1" si="23"/>
        <v>495.55796557675239</v>
      </c>
    </row>
    <row r="768" spans="5:6" x14ac:dyDescent="0.25">
      <c r="E768" s="71">
        <f t="shared" ca="1" si="22"/>
        <v>0.77063354583856969</v>
      </c>
      <c r="F768" s="71">
        <f t="shared" ca="1" si="23"/>
        <v>159.60759592658701</v>
      </c>
    </row>
    <row r="769" spans="5:6" x14ac:dyDescent="0.25">
      <c r="E769" s="71">
        <f t="shared" ca="1" si="22"/>
        <v>0.20953758077811635</v>
      </c>
      <c r="F769" s="71">
        <f t="shared" ca="1" si="23"/>
        <v>3.5474070509513878</v>
      </c>
    </row>
    <row r="770" spans="5:6" x14ac:dyDescent="0.25">
      <c r="E770" s="71">
        <f t="shared" ca="1" si="22"/>
        <v>0.68442792138356956</v>
      </c>
      <c r="F770" s="71">
        <f t="shared" ca="1" si="23"/>
        <v>79.317787596367523</v>
      </c>
    </row>
    <row r="771" spans="5:6" x14ac:dyDescent="0.25">
      <c r="E771" s="71">
        <f t="shared" ca="1" si="22"/>
        <v>0.28672931859446515</v>
      </c>
      <c r="F771" s="71">
        <f t="shared" ca="1" si="23"/>
        <v>4.018182202138191</v>
      </c>
    </row>
    <row r="772" spans="5:6" x14ac:dyDescent="0.25">
      <c r="E772" s="71">
        <f t="shared" ref="E772:E835" ca="1" si="24">RAND()</f>
        <v>0.10496110277158466</v>
      </c>
      <c r="F772" s="71">
        <f t="shared" ref="F772:F835" ca="1" si="25">$C$3+$C$4*((($C$5*_xlfn.NORM.S.INV(E772)+SQRT(($C$5*_xlfn.NORM.S.INV(E772))^2+4))/(2))^2)</f>
        <v>3.2422783433488949</v>
      </c>
    </row>
    <row r="773" spans="5:6" x14ac:dyDescent="0.25">
      <c r="E773" s="71">
        <f t="shared" ca="1" si="24"/>
        <v>0.45323973208597657</v>
      </c>
      <c r="F773" s="71">
        <f t="shared" ca="1" si="25"/>
        <v>8.6030810709935306</v>
      </c>
    </row>
    <row r="774" spans="5:6" x14ac:dyDescent="0.25">
      <c r="E774" s="71">
        <f t="shared" ca="1" si="24"/>
        <v>0.25999889308841873</v>
      </c>
      <c r="F774" s="71">
        <f t="shared" ca="1" si="25"/>
        <v>3.8152672947949866</v>
      </c>
    </row>
    <row r="775" spans="5:6" x14ac:dyDescent="0.25">
      <c r="E775" s="71">
        <f t="shared" ca="1" si="24"/>
        <v>0.30105242218044415</v>
      </c>
      <c r="F775" s="71">
        <f t="shared" ca="1" si="25"/>
        <v>4.1519907700239242</v>
      </c>
    </row>
    <row r="776" spans="5:6" x14ac:dyDescent="0.25">
      <c r="E776" s="71">
        <f t="shared" ca="1" si="24"/>
        <v>0.52654138152389618</v>
      </c>
      <c r="F776" s="71">
        <f t="shared" ca="1" si="25"/>
        <v>16.928812093727124</v>
      </c>
    </row>
    <row r="777" spans="5:6" x14ac:dyDescent="0.25">
      <c r="E777" s="71">
        <f t="shared" ca="1" si="24"/>
        <v>0.43920186332106037</v>
      </c>
      <c r="F777" s="71">
        <f t="shared" ca="1" si="25"/>
        <v>7.7357524072715371</v>
      </c>
    </row>
    <row r="778" spans="5:6" x14ac:dyDescent="0.25">
      <c r="E778" s="71">
        <f t="shared" ca="1" si="24"/>
        <v>0.2895210679165392</v>
      </c>
      <c r="F778" s="71">
        <f t="shared" ca="1" si="25"/>
        <v>4.0427124053058794</v>
      </c>
    </row>
    <row r="779" spans="5:6" x14ac:dyDescent="0.25">
      <c r="E779" s="71">
        <f t="shared" ca="1" si="24"/>
        <v>0.97121041215595705</v>
      </c>
      <c r="F779" s="71">
        <f t="shared" ca="1" si="25"/>
        <v>924.33557142592497</v>
      </c>
    </row>
    <row r="780" spans="5:6" x14ac:dyDescent="0.25">
      <c r="E780" s="71">
        <f t="shared" ca="1" si="24"/>
        <v>0.7061589897698537</v>
      </c>
      <c r="F780" s="71">
        <f t="shared" ca="1" si="25"/>
        <v>95.412600683470444</v>
      </c>
    </row>
    <row r="781" spans="5:6" x14ac:dyDescent="0.25">
      <c r="E781" s="71">
        <f t="shared" ca="1" si="24"/>
        <v>0.49621142017078601</v>
      </c>
      <c r="F781" s="71">
        <f t="shared" ca="1" si="25"/>
        <v>12.536304413617199</v>
      </c>
    </row>
    <row r="782" spans="5:6" x14ac:dyDescent="0.25">
      <c r="E782" s="71">
        <f t="shared" ca="1" si="24"/>
        <v>0.20925150022869143</v>
      </c>
      <c r="F782" s="71">
        <f t="shared" ca="1" si="25"/>
        <v>3.5462015806826712</v>
      </c>
    </row>
    <row r="783" spans="5:6" x14ac:dyDescent="0.25">
      <c r="E783" s="71">
        <f t="shared" ca="1" si="24"/>
        <v>0.50067353709349371</v>
      </c>
      <c r="F783" s="71">
        <f t="shared" ca="1" si="25"/>
        <v>13.084772446109421</v>
      </c>
    </row>
    <row r="784" spans="5:6" x14ac:dyDescent="0.25">
      <c r="E784" s="71">
        <f t="shared" ca="1" si="24"/>
        <v>7.4077523373513476E-2</v>
      </c>
      <c r="F784" s="71">
        <f t="shared" ca="1" si="25"/>
        <v>3.1842972081097245</v>
      </c>
    </row>
    <row r="785" spans="5:6" x14ac:dyDescent="0.25">
      <c r="E785" s="71">
        <f t="shared" ca="1" si="24"/>
        <v>0.11580435743776396</v>
      </c>
      <c r="F785" s="71">
        <f t="shared" ca="1" si="25"/>
        <v>3.2649191019562473</v>
      </c>
    </row>
    <row r="786" spans="5:6" x14ac:dyDescent="0.25">
      <c r="E786" s="71">
        <f t="shared" ca="1" si="24"/>
        <v>0.84767853219674782</v>
      </c>
      <c r="F786" s="71">
        <f t="shared" ca="1" si="25"/>
        <v>286.08650703311719</v>
      </c>
    </row>
    <row r="787" spans="5:6" x14ac:dyDescent="0.25">
      <c r="E787" s="71">
        <f t="shared" ca="1" si="24"/>
        <v>0.27742178081751168</v>
      </c>
      <c r="F787" s="71">
        <f t="shared" ca="1" si="25"/>
        <v>3.9412958974164773</v>
      </c>
    </row>
    <row r="788" spans="5:6" x14ac:dyDescent="0.25">
      <c r="E788" s="71">
        <f t="shared" ca="1" si="24"/>
        <v>0.87376530062635271</v>
      </c>
      <c r="F788" s="71">
        <f t="shared" ca="1" si="25"/>
        <v>350.10871948142602</v>
      </c>
    </row>
    <row r="789" spans="5:6" x14ac:dyDescent="0.25">
      <c r="E789" s="71">
        <f t="shared" ca="1" si="24"/>
        <v>0.58558990157722191</v>
      </c>
      <c r="F789" s="71">
        <f t="shared" ca="1" si="25"/>
        <v>31.132636245614467</v>
      </c>
    </row>
    <row r="790" spans="5:6" x14ac:dyDescent="0.25">
      <c r="E790" s="71">
        <f t="shared" ca="1" si="24"/>
        <v>0.41386802314489712</v>
      </c>
      <c r="F790" s="71">
        <f t="shared" ca="1" si="25"/>
        <v>6.5329223352212233</v>
      </c>
    </row>
    <row r="791" spans="5:6" x14ac:dyDescent="0.25">
      <c r="E791" s="71">
        <f t="shared" ca="1" si="24"/>
        <v>0.88114101606741879</v>
      </c>
      <c r="F791" s="71">
        <f t="shared" ca="1" si="25"/>
        <v>371.2474393258945</v>
      </c>
    </row>
    <row r="792" spans="5:6" x14ac:dyDescent="0.25">
      <c r="E792" s="71">
        <f t="shared" ca="1" si="24"/>
        <v>0.5023352842474863</v>
      </c>
      <c r="F792" s="71">
        <f t="shared" ca="1" si="25"/>
        <v>13.29700074636855</v>
      </c>
    </row>
    <row r="793" spans="5:6" x14ac:dyDescent="0.25">
      <c r="E793" s="71">
        <f t="shared" ca="1" si="24"/>
        <v>0.7592648688375514</v>
      </c>
      <c r="F793" s="71">
        <f t="shared" ca="1" si="25"/>
        <v>146.18441160611914</v>
      </c>
    </row>
    <row r="794" spans="5:6" x14ac:dyDescent="0.25">
      <c r="E794" s="71">
        <f t="shared" ca="1" si="24"/>
        <v>0.48860299651571626</v>
      </c>
      <c r="F794" s="71">
        <f t="shared" ca="1" si="25"/>
        <v>11.669807674455512</v>
      </c>
    </row>
    <row r="795" spans="5:6" x14ac:dyDescent="0.25">
      <c r="E795" s="71">
        <f t="shared" ca="1" si="24"/>
        <v>0.7752313471925466</v>
      </c>
      <c r="F795" s="71">
        <f t="shared" ca="1" si="25"/>
        <v>165.33855958657924</v>
      </c>
    </row>
    <row r="796" spans="5:6" x14ac:dyDescent="0.25">
      <c r="E796" s="71">
        <f t="shared" ca="1" si="24"/>
        <v>0.18801529320678845</v>
      </c>
      <c r="F796" s="71">
        <f t="shared" ca="1" si="25"/>
        <v>3.4641544375225943</v>
      </c>
    </row>
    <row r="797" spans="5:6" x14ac:dyDescent="0.25">
      <c r="E797" s="71">
        <f t="shared" ca="1" si="24"/>
        <v>0.68079374091315692</v>
      </c>
      <c r="F797" s="71">
        <f t="shared" ca="1" si="25"/>
        <v>76.852029718633162</v>
      </c>
    </row>
    <row r="798" spans="5:6" x14ac:dyDescent="0.25">
      <c r="E798" s="71">
        <f t="shared" ca="1" si="24"/>
        <v>0.32284086650512245</v>
      </c>
      <c r="F798" s="71">
        <f t="shared" ca="1" si="25"/>
        <v>4.3996320660740853</v>
      </c>
    </row>
    <row r="799" spans="5:6" x14ac:dyDescent="0.25">
      <c r="E799" s="71">
        <f t="shared" ca="1" si="24"/>
        <v>0.27194591234054422</v>
      </c>
      <c r="F799" s="71">
        <f t="shared" ca="1" si="25"/>
        <v>3.8993273733990241</v>
      </c>
    </row>
    <row r="800" spans="5:6" x14ac:dyDescent="0.25">
      <c r="E800" s="71">
        <f t="shared" ca="1" si="24"/>
        <v>0.2668009896015201</v>
      </c>
      <c r="F800" s="71">
        <f t="shared" ca="1" si="25"/>
        <v>3.8619208929006454</v>
      </c>
    </row>
    <row r="801" spans="5:6" x14ac:dyDescent="0.25">
      <c r="E801" s="71">
        <f t="shared" ca="1" si="24"/>
        <v>0.15798071271204861</v>
      </c>
      <c r="F801" s="71">
        <f t="shared" ca="1" si="25"/>
        <v>3.3689645051694423</v>
      </c>
    </row>
    <row r="802" spans="5:6" x14ac:dyDescent="0.25">
      <c r="E802" s="71">
        <f t="shared" ca="1" si="24"/>
        <v>0.71358401817117478</v>
      </c>
      <c r="F802" s="71">
        <f t="shared" ca="1" si="25"/>
        <v>101.47628072244056</v>
      </c>
    </row>
    <row r="803" spans="5:6" x14ac:dyDescent="0.25">
      <c r="E803" s="71">
        <f t="shared" ca="1" si="24"/>
        <v>0.72527904443986135</v>
      </c>
      <c r="F803" s="71">
        <f t="shared" ca="1" si="25"/>
        <v>111.65916922048694</v>
      </c>
    </row>
    <row r="804" spans="5:6" x14ac:dyDescent="0.25">
      <c r="E804" s="71">
        <f t="shared" ca="1" si="24"/>
        <v>0.45423397464714754</v>
      </c>
      <c r="F804" s="71">
        <f t="shared" ca="1" si="25"/>
        <v>8.6709905605182804</v>
      </c>
    </row>
    <row r="805" spans="5:6" x14ac:dyDescent="0.25">
      <c r="E805" s="71">
        <f t="shared" ca="1" si="24"/>
        <v>0.10210089643740461</v>
      </c>
      <c r="F805" s="71">
        <f t="shared" ca="1" si="25"/>
        <v>3.2365298169780718</v>
      </c>
    </row>
    <row r="806" spans="5:6" x14ac:dyDescent="0.25">
      <c r="E806" s="71">
        <f t="shared" ca="1" si="24"/>
        <v>0.50771009211497642</v>
      </c>
      <c r="F806" s="71">
        <f t="shared" ca="1" si="25"/>
        <v>14.014198570962684</v>
      </c>
    </row>
    <row r="807" spans="5:6" x14ac:dyDescent="0.25">
      <c r="E807" s="71">
        <f t="shared" ca="1" si="24"/>
        <v>0.49543627282067881</v>
      </c>
      <c r="F807" s="71">
        <f t="shared" ca="1" si="25"/>
        <v>12.444133944344426</v>
      </c>
    </row>
    <row r="808" spans="5:6" x14ac:dyDescent="0.25">
      <c r="E808" s="71">
        <f t="shared" ca="1" si="24"/>
        <v>0.53839500473341684</v>
      </c>
      <c r="F808" s="71">
        <f t="shared" ca="1" si="25"/>
        <v>19.118919381301996</v>
      </c>
    </row>
    <row r="809" spans="5:6" x14ac:dyDescent="0.25">
      <c r="E809" s="71">
        <f t="shared" ca="1" si="24"/>
        <v>0.49322067951459236</v>
      </c>
      <c r="F809" s="71">
        <f t="shared" ca="1" si="25"/>
        <v>12.185630512525723</v>
      </c>
    </row>
    <row r="810" spans="5:6" x14ac:dyDescent="0.25">
      <c r="E810" s="71">
        <f t="shared" ca="1" si="24"/>
        <v>0.53932110148111612</v>
      </c>
      <c r="F810" s="71">
        <f t="shared" ca="1" si="25"/>
        <v>19.302587580796505</v>
      </c>
    </row>
    <row r="811" spans="5:6" x14ac:dyDescent="0.25">
      <c r="E811" s="71">
        <f t="shared" ca="1" si="24"/>
        <v>0.50052365818267819</v>
      </c>
      <c r="F811" s="71">
        <f t="shared" ca="1" si="25"/>
        <v>13.065846562918868</v>
      </c>
    </row>
    <row r="812" spans="5:6" x14ac:dyDescent="0.25">
      <c r="E812" s="71">
        <f t="shared" ca="1" si="24"/>
        <v>0.28651661780985715</v>
      </c>
      <c r="F812" s="71">
        <f t="shared" ca="1" si="25"/>
        <v>4.0163421450259031</v>
      </c>
    </row>
    <row r="813" spans="5:6" x14ac:dyDescent="0.25">
      <c r="E813" s="71">
        <f t="shared" ca="1" si="24"/>
        <v>0.77795383489671333</v>
      </c>
      <c r="F813" s="71">
        <f t="shared" ca="1" si="25"/>
        <v>168.81833457297452</v>
      </c>
    </row>
    <row r="814" spans="5:6" x14ac:dyDescent="0.25">
      <c r="E814" s="71">
        <f t="shared" ca="1" si="24"/>
        <v>0.25748767308365217</v>
      </c>
      <c r="F814" s="71">
        <f t="shared" ca="1" si="25"/>
        <v>3.7988029237370959</v>
      </c>
    </row>
    <row r="815" spans="5:6" x14ac:dyDescent="0.25">
      <c r="E815" s="71">
        <f t="shared" ca="1" si="24"/>
        <v>0.36212892462782942</v>
      </c>
      <c r="F815" s="71">
        <f t="shared" ca="1" si="25"/>
        <v>5.0377111375893966</v>
      </c>
    </row>
    <row r="816" spans="5:6" x14ac:dyDescent="0.25">
      <c r="E816" s="71">
        <f t="shared" ca="1" si="24"/>
        <v>0.36343753740003815</v>
      </c>
      <c r="F816" s="71">
        <f t="shared" ca="1" si="25"/>
        <v>5.0646028277041815</v>
      </c>
    </row>
    <row r="817" spans="5:6" x14ac:dyDescent="0.25">
      <c r="E817" s="71">
        <f t="shared" ca="1" si="24"/>
        <v>0.40567682069571909</v>
      </c>
      <c r="F817" s="71">
        <f t="shared" ca="1" si="25"/>
        <v>6.2239212462481301</v>
      </c>
    </row>
    <row r="818" spans="5:6" x14ac:dyDescent="0.25">
      <c r="E818" s="71">
        <f t="shared" ca="1" si="24"/>
        <v>0.14101071305085877</v>
      </c>
      <c r="F818" s="71">
        <f t="shared" ca="1" si="25"/>
        <v>3.3236171337548761</v>
      </c>
    </row>
    <row r="819" spans="5:6" x14ac:dyDescent="0.25">
      <c r="E819" s="71">
        <f t="shared" ca="1" si="24"/>
        <v>0.62522700741681025</v>
      </c>
      <c r="F819" s="71">
        <f t="shared" ca="1" si="25"/>
        <v>46.161349738091218</v>
      </c>
    </row>
    <row r="820" spans="5:6" x14ac:dyDescent="0.25">
      <c r="E820" s="71">
        <f t="shared" ca="1" si="24"/>
        <v>0.2597071630208545</v>
      </c>
      <c r="F820" s="71">
        <f t="shared" ca="1" si="25"/>
        <v>3.813334204880555</v>
      </c>
    </row>
    <row r="821" spans="5:6" x14ac:dyDescent="0.25">
      <c r="E821" s="71">
        <f t="shared" ca="1" si="24"/>
        <v>0.91585887287145085</v>
      </c>
      <c r="F821" s="71">
        <f t="shared" ca="1" si="25"/>
        <v>497.34253763492057</v>
      </c>
    </row>
    <row r="822" spans="5:6" x14ac:dyDescent="0.25">
      <c r="E822" s="71">
        <f t="shared" ca="1" si="24"/>
        <v>0.87393917768469309</v>
      </c>
      <c r="F822" s="71">
        <f t="shared" ca="1" si="25"/>
        <v>350.58952631817408</v>
      </c>
    </row>
    <row r="823" spans="5:6" x14ac:dyDescent="0.25">
      <c r="E823" s="71">
        <f t="shared" ca="1" si="24"/>
        <v>0.46729373961625409</v>
      </c>
      <c r="F823" s="71">
        <f t="shared" ca="1" si="25"/>
        <v>9.6528076081038385</v>
      </c>
    </row>
    <row r="824" spans="5:6" x14ac:dyDescent="0.25">
      <c r="E824" s="71">
        <f t="shared" ca="1" si="24"/>
        <v>0.49015324488535783</v>
      </c>
      <c r="F824" s="71">
        <f t="shared" ca="1" si="25"/>
        <v>11.839585543886669</v>
      </c>
    </row>
    <row r="825" spans="5:6" x14ac:dyDescent="0.25">
      <c r="E825" s="71">
        <f t="shared" ca="1" si="24"/>
        <v>6.2566348854112941E-2</v>
      </c>
      <c r="F825" s="71">
        <f t="shared" ca="1" si="25"/>
        <v>3.1645268969673817</v>
      </c>
    </row>
    <row r="826" spans="5:6" x14ac:dyDescent="0.25">
      <c r="E826" s="71">
        <f t="shared" ca="1" si="24"/>
        <v>0.88616971146286683</v>
      </c>
      <c r="F826" s="71">
        <f t="shared" ca="1" si="25"/>
        <v>386.59380323221359</v>
      </c>
    </row>
    <row r="827" spans="5:6" x14ac:dyDescent="0.25">
      <c r="E827" s="71">
        <f t="shared" ca="1" si="24"/>
        <v>0.7378581766810699</v>
      </c>
      <c r="F827" s="71">
        <f t="shared" ca="1" si="25"/>
        <v>123.53498654235291</v>
      </c>
    </row>
    <row r="828" spans="5:6" x14ac:dyDescent="0.25">
      <c r="E828" s="71">
        <f t="shared" ca="1" si="24"/>
        <v>0.84750696044415397</v>
      </c>
      <c r="F828" s="71">
        <f t="shared" ca="1" si="25"/>
        <v>285.7124619810271</v>
      </c>
    </row>
    <row r="829" spans="5:6" x14ac:dyDescent="0.25">
      <c r="E829" s="71">
        <f t="shared" ca="1" si="24"/>
        <v>0.16503640281701382</v>
      </c>
      <c r="F829" s="71">
        <f t="shared" ca="1" si="25"/>
        <v>3.3894633302291872</v>
      </c>
    </row>
    <row r="830" spans="5:6" x14ac:dyDescent="0.25">
      <c r="E830" s="71">
        <f t="shared" ca="1" si="24"/>
        <v>0.22351927766909152</v>
      </c>
      <c r="F830" s="71">
        <f t="shared" ca="1" si="25"/>
        <v>3.6100262940660341</v>
      </c>
    </row>
    <row r="831" spans="5:6" x14ac:dyDescent="0.25">
      <c r="E831" s="71">
        <f t="shared" ca="1" si="24"/>
        <v>0.54610796638434644</v>
      </c>
      <c r="F831" s="71">
        <f t="shared" ca="1" si="25"/>
        <v>20.706849518519824</v>
      </c>
    </row>
    <row r="832" spans="5:6" x14ac:dyDescent="0.25">
      <c r="E832" s="71">
        <f t="shared" ca="1" si="24"/>
        <v>0.47030363449437085</v>
      </c>
      <c r="F832" s="71">
        <f t="shared" ca="1" si="25"/>
        <v>9.9044987753699729</v>
      </c>
    </row>
    <row r="833" spans="5:6" x14ac:dyDescent="0.25">
      <c r="E833" s="71">
        <f t="shared" ca="1" si="24"/>
        <v>0.39128507311779803</v>
      </c>
      <c r="F833" s="71">
        <f t="shared" ca="1" si="25"/>
        <v>5.756035936414805</v>
      </c>
    </row>
    <row r="834" spans="5:6" x14ac:dyDescent="0.25">
      <c r="E834" s="71">
        <f t="shared" ca="1" si="24"/>
        <v>0.19930062724308029</v>
      </c>
      <c r="F834" s="71">
        <f t="shared" ca="1" si="25"/>
        <v>3.5059973954227219</v>
      </c>
    </row>
    <row r="835" spans="5:6" x14ac:dyDescent="0.25">
      <c r="E835" s="71">
        <f t="shared" ca="1" si="24"/>
        <v>0.39534337628434446</v>
      </c>
      <c r="F835" s="71">
        <f t="shared" ca="1" si="25"/>
        <v>5.8791337862850206</v>
      </c>
    </row>
    <row r="836" spans="5:6" x14ac:dyDescent="0.25">
      <c r="E836" s="71">
        <f t="shared" ref="E836:E899" ca="1" si="26">RAND()</f>
        <v>0.25263572577856253</v>
      </c>
      <c r="F836" s="71">
        <f t="shared" ref="F836:F899" ca="1" si="27">$C$3+$C$4*((($C$5*_xlfn.NORM.S.INV(E836)+SQRT(($C$5*_xlfn.NORM.S.INV(E836))^2+4))/(2))^2)</f>
        <v>3.768086408577231</v>
      </c>
    </row>
    <row r="837" spans="5:6" x14ac:dyDescent="0.25">
      <c r="E837" s="71">
        <f t="shared" ca="1" si="26"/>
        <v>0.15783268547434381</v>
      </c>
      <c r="F837" s="71">
        <f t="shared" ca="1" si="27"/>
        <v>3.3685454158110582</v>
      </c>
    </row>
    <row r="838" spans="5:6" x14ac:dyDescent="0.25">
      <c r="E838" s="71">
        <f t="shared" ca="1" si="26"/>
        <v>4.4847109827407916E-2</v>
      </c>
      <c r="F838" s="71">
        <f t="shared" ca="1" si="27"/>
        <v>3.1351665452262401</v>
      </c>
    </row>
    <row r="839" spans="5:6" x14ac:dyDescent="0.25">
      <c r="E839" s="71">
        <f t="shared" ca="1" si="26"/>
        <v>0.30315143177741133</v>
      </c>
      <c r="F839" s="71">
        <f t="shared" ca="1" si="27"/>
        <v>4.1733631294284104</v>
      </c>
    </row>
    <row r="840" spans="5:6" x14ac:dyDescent="0.25">
      <c r="E840" s="71">
        <f t="shared" ca="1" si="26"/>
        <v>0.77413980180637765</v>
      </c>
      <c r="F840" s="71">
        <f t="shared" ca="1" si="27"/>
        <v>163.96159489192328</v>
      </c>
    </row>
    <row r="841" spans="5:6" x14ac:dyDescent="0.25">
      <c r="E841" s="71">
        <f t="shared" ca="1" si="26"/>
        <v>0.49174813178402388</v>
      </c>
      <c r="F841" s="71">
        <f t="shared" ca="1" si="27"/>
        <v>12.017813804421435</v>
      </c>
    </row>
    <row r="842" spans="5:6" x14ac:dyDescent="0.25">
      <c r="E842" s="71">
        <f t="shared" ca="1" si="26"/>
        <v>7.8054781475711543E-5</v>
      </c>
      <c r="F842" s="71">
        <f t="shared" ca="1" si="27"/>
        <v>3.027822339965724</v>
      </c>
    </row>
    <row r="843" spans="5:6" x14ac:dyDescent="0.25">
      <c r="E843" s="71">
        <f t="shared" ca="1" si="26"/>
        <v>0.95217614094318059</v>
      </c>
      <c r="F843" s="71">
        <f t="shared" ca="1" si="27"/>
        <v>717.02380936887437</v>
      </c>
    </row>
    <row r="844" spans="5:6" x14ac:dyDescent="0.25">
      <c r="E844" s="71">
        <f t="shared" ca="1" si="26"/>
        <v>0.78202726736659778</v>
      </c>
      <c r="F844" s="71">
        <f t="shared" ca="1" si="27"/>
        <v>174.14861001677474</v>
      </c>
    </row>
    <row r="845" spans="5:6" x14ac:dyDescent="0.25">
      <c r="E845" s="71">
        <f t="shared" ca="1" si="26"/>
        <v>0.15733090936737359</v>
      </c>
      <c r="F845" s="71">
        <f t="shared" ca="1" si="27"/>
        <v>3.3671280688668852</v>
      </c>
    </row>
    <row r="846" spans="5:6" x14ac:dyDescent="0.25">
      <c r="E846" s="71">
        <f t="shared" ca="1" si="26"/>
        <v>0.70020453796854321</v>
      </c>
      <c r="F846" s="71">
        <f t="shared" ca="1" si="27"/>
        <v>90.763909426530361</v>
      </c>
    </row>
    <row r="847" spans="5:6" x14ac:dyDescent="0.25">
      <c r="E847" s="71">
        <f t="shared" ca="1" si="26"/>
        <v>4.8393277483639641E-2</v>
      </c>
      <c r="F847" s="71">
        <f t="shared" ca="1" si="27"/>
        <v>3.1409866380960998</v>
      </c>
    </row>
    <row r="848" spans="5:6" x14ac:dyDescent="0.25">
      <c r="E848" s="71">
        <f t="shared" ca="1" si="26"/>
        <v>0.48153211179806132</v>
      </c>
      <c r="F848" s="71">
        <f t="shared" ca="1" si="27"/>
        <v>10.937162521397447</v>
      </c>
    </row>
    <row r="849" spans="5:6" x14ac:dyDescent="0.25">
      <c r="E849" s="71">
        <f t="shared" ca="1" si="26"/>
        <v>0.31766909834058865</v>
      </c>
      <c r="F849" s="71">
        <f t="shared" ca="1" si="27"/>
        <v>4.3353377184432125</v>
      </c>
    </row>
    <row r="850" spans="5:6" x14ac:dyDescent="0.25">
      <c r="E850" s="71">
        <f t="shared" ca="1" si="26"/>
        <v>1.4013276873957703E-2</v>
      </c>
      <c r="F850" s="71">
        <f t="shared" ca="1" si="27"/>
        <v>3.0815310361889261</v>
      </c>
    </row>
    <row r="851" spans="5:6" x14ac:dyDescent="0.25">
      <c r="E851" s="71">
        <f t="shared" ca="1" si="26"/>
        <v>0.554886427016269</v>
      </c>
      <c r="F851" s="71">
        <f t="shared" ca="1" si="27"/>
        <v>22.68115654651313</v>
      </c>
    </row>
    <row r="852" spans="5:6" x14ac:dyDescent="0.25">
      <c r="E852" s="71">
        <f t="shared" ca="1" si="26"/>
        <v>9.4426279882857345E-2</v>
      </c>
      <c r="F852" s="71">
        <f t="shared" ca="1" si="27"/>
        <v>3.2215256144528288</v>
      </c>
    </row>
    <row r="853" spans="5:6" x14ac:dyDescent="0.25">
      <c r="E853" s="71">
        <f t="shared" ca="1" si="26"/>
        <v>0.76458729231383527</v>
      </c>
      <c r="F853" s="71">
        <f t="shared" ca="1" si="27"/>
        <v>152.33992029277621</v>
      </c>
    </row>
    <row r="854" spans="5:6" x14ac:dyDescent="0.25">
      <c r="E854" s="71">
        <f t="shared" ca="1" si="26"/>
        <v>0.87403800426454459</v>
      </c>
      <c r="F854" s="71">
        <f t="shared" ca="1" si="27"/>
        <v>350.86316558870772</v>
      </c>
    </row>
    <row r="855" spans="5:6" x14ac:dyDescent="0.25">
      <c r="E855" s="71">
        <f t="shared" ca="1" si="26"/>
        <v>8.9651821185647962E-2</v>
      </c>
      <c r="F855" s="71">
        <f t="shared" ca="1" si="27"/>
        <v>3.2124792895410441</v>
      </c>
    </row>
    <row r="856" spans="5:6" x14ac:dyDescent="0.25">
      <c r="E856" s="71">
        <f t="shared" ca="1" si="26"/>
        <v>0.39390850502181673</v>
      </c>
      <c r="F856" s="71">
        <f t="shared" ca="1" si="27"/>
        <v>5.8348619016395267</v>
      </c>
    </row>
    <row r="857" spans="5:6" x14ac:dyDescent="0.25">
      <c r="E857" s="71">
        <f t="shared" ca="1" si="26"/>
        <v>0.9138683357588907</v>
      </c>
      <c r="F857" s="71">
        <f t="shared" ca="1" si="27"/>
        <v>488.57799110008079</v>
      </c>
    </row>
    <row r="858" spans="5:6" x14ac:dyDescent="0.25">
      <c r="E858" s="71">
        <f t="shared" ca="1" si="26"/>
        <v>0.75170876042427848</v>
      </c>
      <c r="F858" s="71">
        <f t="shared" ca="1" si="27"/>
        <v>137.81636258768322</v>
      </c>
    </row>
    <row r="859" spans="5:6" x14ac:dyDescent="0.25">
      <c r="E859" s="71">
        <f t="shared" ca="1" si="26"/>
        <v>0.72019402135965216</v>
      </c>
      <c r="F859" s="71">
        <f t="shared" ca="1" si="27"/>
        <v>107.13383196375989</v>
      </c>
    </row>
    <row r="860" spans="5:6" x14ac:dyDescent="0.25">
      <c r="E860" s="71">
        <f t="shared" ca="1" si="26"/>
        <v>0.43147851175288043</v>
      </c>
      <c r="F860" s="71">
        <f t="shared" ca="1" si="27"/>
        <v>7.3244773040233389</v>
      </c>
    </row>
    <row r="861" spans="5:6" x14ac:dyDescent="0.25">
      <c r="E861" s="71">
        <f t="shared" ca="1" si="26"/>
        <v>0.74901229363065958</v>
      </c>
      <c r="F861" s="71">
        <f t="shared" ca="1" si="27"/>
        <v>134.93142460983267</v>
      </c>
    </row>
    <row r="862" spans="5:6" x14ac:dyDescent="0.25">
      <c r="E862" s="71">
        <f t="shared" ca="1" si="26"/>
        <v>9.2575207072526866E-2</v>
      </c>
      <c r="F862" s="71">
        <f t="shared" ca="1" si="27"/>
        <v>3.2179933067253215</v>
      </c>
    </row>
    <row r="863" spans="5:6" x14ac:dyDescent="0.25">
      <c r="E863" s="71">
        <f t="shared" ca="1" si="26"/>
        <v>2.0948199697445102E-2</v>
      </c>
      <c r="F863" s="71">
        <f t="shared" ca="1" si="27"/>
        <v>3.0948090772018926</v>
      </c>
    </row>
    <row r="864" spans="5:6" x14ac:dyDescent="0.25">
      <c r="E864" s="71">
        <f t="shared" ca="1" si="26"/>
        <v>0.57431398660688782</v>
      </c>
      <c r="F864" s="71">
        <f t="shared" ca="1" si="27"/>
        <v>27.733622442293353</v>
      </c>
    </row>
    <row r="865" spans="5:6" x14ac:dyDescent="0.25">
      <c r="E865" s="71">
        <f t="shared" ca="1" si="26"/>
        <v>0.57237462461202626</v>
      </c>
      <c r="F865" s="71">
        <f t="shared" ca="1" si="27"/>
        <v>27.18469423998447</v>
      </c>
    </row>
    <row r="866" spans="5:6" x14ac:dyDescent="0.25">
      <c r="E866" s="71">
        <f t="shared" ca="1" si="26"/>
        <v>0.6155251929046498</v>
      </c>
      <c r="F866" s="71">
        <f t="shared" ca="1" si="27"/>
        <v>42.008599599646089</v>
      </c>
    </row>
    <row r="867" spans="5:6" x14ac:dyDescent="0.25">
      <c r="E867" s="71">
        <f t="shared" ca="1" si="26"/>
        <v>0.57300500115930753</v>
      </c>
      <c r="F867" s="71">
        <f t="shared" ca="1" si="27"/>
        <v>27.361997398769205</v>
      </c>
    </row>
    <row r="868" spans="5:6" x14ac:dyDescent="0.25">
      <c r="E868" s="71">
        <f t="shared" ca="1" si="26"/>
        <v>0.15206300530229988</v>
      </c>
      <c r="F868" s="71">
        <f t="shared" ca="1" si="27"/>
        <v>3.3525458963615407</v>
      </c>
    </row>
    <row r="869" spans="5:6" x14ac:dyDescent="0.25">
      <c r="E869" s="71">
        <f t="shared" ca="1" si="26"/>
        <v>0.13219196458560523</v>
      </c>
      <c r="F869" s="71">
        <f t="shared" ca="1" si="27"/>
        <v>3.3020127981648675</v>
      </c>
    </row>
    <row r="870" spans="5:6" x14ac:dyDescent="0.25">
      <c r="E870" s="71">
        <f t="shared" ca="1" si="26"/>
        <v>0.87788222736098331</v>
      </c>
      <c r="F870" s="71">
        <f t="shared" ca="1" si="27"/>
        <v>361.71601841269455</v>
      </c>
    </row>
    <row r="871" spans="5:6" x14ac:dyDescent="0.25">
      <c r="E871" s="71">
        <f t="shared" ca="1" si="26"/>
        <v>0.10269162478314953</v>
      </c>
      <c r="F871" s="71">
        <f t="shared" ca="1" si="27"/>
        <v>3.2377098492435823</v>
      </c>
    </row>
    <row r="872" spans="5:6" x14ac:dyDescent="0.25">
      <c r="E872" s="71">
        <f t="shared" ca="1" si="26"/>
        <v>6.9183599314171951E-2</v>
      </c>
      <c r="F872" s="71">
        <f t="shared" ca="1" si="27"/>
        <v>3.1757993596657377</v>
      </c>
    </row>
    <row r="873" spans="5:6" x14ac:dyDescent="0.25">
      <c r="E873" s="71">
        <f t="shared" ca="1" si="26"/>
        <v>0.21324105260153581</v>
      </c>
      <c r="F873" s="71">
        <f t="shared" ca="1" si="27"/>
        <v>3.5632762455883826</v>
      </c>
    </row>
    <row r="874" spans="5:6" x14ac:dyDescent="0.25">
      <c r="E874" s="71">
        <f t="shared" ca="1" si="26"/>
        <v>0.65914380753059709</v>
      </c>
      <c r="F874" s="71">
        <f t="shared" ca="1" si="27"/>
        <v>63.395396208219779</v>
      </c>
    </row>
    <row r="875" spans="5:6" x14ac:dyDescent="0.25">
      <c r="E875" s="71">
        <f t="shared" ca="1" si="26"/>
        <v>0.29475813415159857</v>
      </c>
      <c r="F875" s="71">
        <f t="shared" ca="1" si="27"/>
        <v>4.0906982497767208</v>
      </c>
    </row>
    <row r="876" spans="5:6" x14ac:dyDescent="0.25">
      <c r="E876" s="71">
        <f t="shared" ca="1" si="26"/>
        <v>0.69534187717313578</v>
      </c>
      <c r="F876" s="71">
        <f t="shared" ca="1" si="27"/>
        <v>87.103947906607573</v>
      </c>
    </row>
    <row r="877" spans="5:6" x14ac:dyDescent="0.25">
      <c r="E877" s="71">
        <f t="shared" ca="1" si="26"/>
        <v>6.2857994493226932E-2</v>
      </c>
      <c r="F877" s="71">
        <f t="shared" ca="1" si="27"/>
        <v>3.165019039659636</v>
      </c>
    </row>
    <row r="878" spans="5:6" x14ac:dyDescent="0.25">
      <c r="E878" s="71">
        <f t="shared" ca="1" si="26"/>
        <v>0.51772329703294051</v>
      </c>
      <c r="F878" s="71">
        <f t="shared" ca="1" si="27"/>
        <v>15.482556601112799</v>
      </c>
    </row>
    <row r="879" spans="5:6" x14ac:dyDescent="0.25">
      <c r="E879" s="71">
        <f t="shared" ca="1" si="26"/>
        <v>0.27642255726226472</v>
      </c>
      <c r="F879" s="71">
        <f t="shared" ca="1" si="27"/>
        <v>3.9334649617529256</v>
      </c>
    </row>
    <row r="880" spans="5:6" x14ac:dyDescent="0.25">
      <c r="E880" s="71">
        <f t="shared" ca="1" si="26"/>
        <v>0.41155884577257384</v>
      </c>
      <c r="F880" s="71">
        <f t="shared" ca="1" si="27"/>
        <v>6.4423620074987875</v>
      </c>
    </row>
    <row r="881" spans="5:6" x14ac:dyDescent="0.25">
      <c r="E881" s="71">
        <f t="shared" ca="1" si="26"/>
        <v>0.34154000527869521</v>
      </c>
      <c r="F881" s="71">
        <f t="shared" ca="1" si="27"/>
        <v>4.6665761974422599</v>
      </c>
    </row>
    <row r="882" spans="5:6" x14ac:dyDescent="0.25">
      <c r="E882" s="71">
        <f t="shared" ca="1" si="26"/>
        <v>0.89908486101653051</v>
      </c>
      <c r="F882" s="71">
        <f t="shared" ca="1" si="27"/>
        <v>430.03594821539173</v>
      </c>
    </row>
    <row r="883" spans="5:6" x14ac:dyDescent="0.25">
      <c r="E883" s="71">
        <f t="shared" ca="1" si="26"/>
        <v>9.8676332412508505E-2</v>
      </c>
      <c r="F883" s="71">
        <f t="shared" ca="1" si="27"/>
        <v>3.2297610889698465</v>
      </c>
    </row>
    <row r="884" spans="5:6" x14ac:dyDescent="0.25">
      <c r="E884" s="71">
        <f t="shared" ca="1" si="26"/>
        <v>4.5118891225772839E-2</v>
      </c>
      <c r="F884" s="71">
        <f t="shared" ca="1" si="27"/>
        <v>3.1356123462336947</v>
      </c>
    </row>
    <row r="885" spans="5:6" x14ac:dyDescent="0.25">
      <c r="E885" s="71">
        <f t="shared" ca="1" si="26"/>
        <v>0.39819866095546497</v>
      </c>
      <c r="F885" s="71">
        <f t="shared" ca="1" si="27"/>
        <v>5.9697515349843098</v>
      </c>
    </row>
    <row r="886" spans="5:6" x14ac:dyDescent="0.25">
      <c r="E886" s="71">
        <f t="shared" ca="1" si="26"/>
        <v>0.5742403821241433</v>
      </c>
      <c r="F886" s="71">
        <f t="shared" ca="1" si="27"/>
        <v>27.712601801420135</v>
      </c>
    </row>
    <row r="887" spans="5:6" x14ac:dyDescent="0.25">
      <c r="E887" s="71">
        <f t="shared" ca="1" si="26"/>
        <v>0.78093452643019212</v>
      </c>
      <c r="F887" s="71">
        <f t="shared" ca="1" si="27"/>
        <v>172.70390698523576</v>
      </c>
    </row>
    <row r="888" spans="5:6" x14ac:dyDescent="0.25">
      <c r="E888" s="71">
        <f t="shared" ca="1" si="26"/>
        <v>0.64956291844833081</v>
      </c>
      <c r="F888" s="71">
        <f t="shared" ca="1" si="27"/>
        <v>58.075325246882976</v>
      </c>
    </row>
    <row r="889" spans="5:6" x14ac:dyDescent="0.25">
      <c r="E889" s="71">
        <f t="shared" ca="1" si="26"/>
        <v>0.96746669819655817</v>
      </c>
      <c r="F889" s="71">
        <f t="shared" ca="1" si="27"/>
        <v>873.70712529508671</v>
      </c>
    </row>
    <row r="890" spans="5:6" x14ac:dyDescent="0.25">
      <c r="E890" s="71">
        <f t="shared" ca="1" si="26"/>
        <v>0.55742572546852331</v>
      </c>
      <c r="F890" s="71">
        <f t="shared" ca="1" si="27"/>
        <v>23.286832812006175</v>
      </c>
    </row>
    <row r="891" spans="5:6" x14ac:dyDescent="0.25">
      <c r="E891" s="71">
        <f t="shared" ca="1" si="26"/>
        <v>0.36267414079130778</v>
      </c>
      <c r="F891" s="71">
        <f t="shared" ca="1" si="27"/>
        <v>5.0488622573685413</v>
      </c>
    </row>
    <row r="892" spans="5:6" x14ac:dyDescent="0.25">
      <c r="E892" s="71">
        <f t="shared" ca="1" si="26"/>
        <v>0.45786997108636207</v>
      </c>
      <c r="F892" s="71">
        <f t="shared" ca="1" si="27"/>
        <v>8.9272485664652237</v>
      </c>
    </row>
    <row r="893" spans="5:6" x14ac:dyDescent="0.25">
      <c r="E893" s="71">
        <f t="shared" ca="1" si="26"/>
        <v>2.5841594634824938E-2</v>
      </c>
      <c r="F893" s="71">
        <f t="shared" ca="1" si="27"/>
        <v>3.1034773411181127</v>
      </c>
    </row>
    <row r="894" spans="5:6" x14ac:dyDescent="0.25">
      <c r="E894" s="71">
        <f t="shared" ca="1" si="26"/>
        <v>0.87297586192065413</v>
      </c>
      <c r="F894" s="71">
        <f t="shared" ca="1" si="27"/>
        <v>347.93593695196233</v>
      </c>
    </row>
    <row r="895" spans="5:6" x14ac:dyDescent="0.25">
      <c r="E895" s="71">
        <f t="shared" ca="1" si="26"/>
        <v>0.72994510936588641</v>
      </c>
      <c r="F895" s="71">
        <f t="shared" ca="1" si="27"/>
        <v>115.94872577789421</v>
      </c>
    </row>
    <row r="896" spans="5:6" x14ac:dyDescent="0.25">
      <c r="E896" s="71">
        <f t="shared" ca="1" si="26"/>
        <v>9.1927457426389303E-2</v>
      </c>
      <c r="F896" s="71">
        <f t="shared" ca="1" si="27"/>
        <v>3.2167648081747049</v>
      </c>
    </row>
    <row r="897" spans="5:6" x14ac:dyDescent="0.25">
      <c r="E897" s="71">
        <f t="shared" ca="1" si="26"/>
        <v>0.22093639141462429</v>
      </c>
      <c r="F897" s="71">
        <f t="shared" ca="1" si="27"/>
        <v>3.5978870944550172</v>
      </c>
    </row>
    <row r="898" spans="5:6" x14ac:dyDescent="0.25">
      <c r="E898" s="71">
        <f t="shared" ca="1" si="26"/>
        <v>0.81473322024192529</v>
      </c>
      <c r="F898" s="71">
        <f t="shared" ca="1" si="27"/>
        <v>223.01407143484133</v>
      </c>
    </row>
    <row r="899" spans="5:6" x14ac:dyDescent="0.25">
      <c r="E899" s="71">
        <f t="shared" ca="1" si="26"/>
        <v>0.56256520930852538</v>
      </c>
      <c r="F899" s="71">
        <f t="shared" ca="1" si="27"/>
        <v>24.561869924868699</v>
      </c>
    </row>
    <row r="900" spans="5:6" x14ac:dyDescent="0.25">
      <c r="E900" s="71">
        <f t="shared" ref="E900:E963" ca="1" si="28">RAND()</f>
        <v>0.69360963335564219</v>
      </c>
      <c r="F900" s="71">
        <f t="shared" ref="F900:F963" ca="1" si="29">$C$3+$C$4*((($C$5*_xlfn.NORM.S.INV(E900)+SQRT(($C$5*_xlfn.NORM.S.INV(E900))^2+4))/(2))^2)</f>
        <v>85.829057727417734</v>
      </c>
    </row>
    <row r="901" spans="5:6" x14ac:dyDescent="0.25">
      <c r="E901" s="71">
        <f t="shared" ca="1" si="28"/>
        <v>0.31630071600785525</v>
      </c>
      <c r="F901" s="71">
        <f t="shared" ca="1" si="29"/>
        <v>4.3189403746865294</v>
      </c>
    </row>
    <row r="902" spans="5:6" x14ac:dyDescent="0.25">
      <c r="E902" s="71">
        <f t="shared" ca="1" si="28"/>
        <v>9.7847319114027331E-2</v>
      </c>
      <c r="F902" s="71">
        <f t="shared" ca="1" si="29"/>
        <v>3.2281406277810878</v>
      </c>
    </row>
    <row r="903" spans="5:6" x14ac:dyDescent="0.25">
      <c r="E903" s="71">
        <f t="shared" ca="1" si="28"/>
        <v>0.39114087742938719</v>
      </c>
      <c r="F903" s="71">
        <f t="shared" ca="1" si="29"/>
        <v>5.7517810936520881</v>
      </c>
    </row>
    <row r="904" spans="5:6" x14ac:dyDescent="0.25">
      <c r="E904" s="71">
        <f t="shared" ca="1" si="28"/>
        <v>0.65540498232444466</v>
      </c>
      <c r="F904" s="71">
        <f t="shared" ca="1" si="29"/>
        <v>61.274894141130858</v>
      </c>
    </row>
    <row r="905" spans="5:6" x14ac:dyDescent="0.25">
      <c r="E905" s="71">
        <f t="shared" ca="1" si="28"/>
        <v>0.99592509074341473</v>
      </c>
      <c r="F905" s="71">
        <f t="shared" ca="1" si="29"/>
        <v>1773.006817171748</v>
      </c>
    </row>
    <row r="906" spans="5:6" x14ac:dyDescent="0.25">
      <c r="E906" s="71">
        <f t="shared" ca="1" si="28"/>
        <v>0.87570802215891042</v>
      </c>
      <c r="F906" s="71">
        <f t="shared" ca="1" si="29"/>
        <v>355.52743790516081</v>
      </c>
    </row>
    <row r="907" spans="5:6" x14ac:dyDescent="0.25">
      <c r="E907" s="71">
        <f t="shared" ca="1" si="28"/>
        <v>0.49346949170963883</v>
      </c>
      <c r="F907" s="71">
        <f t="shared" ca="1" si="29"/>
        <v>12.214298713179044</v>
      </c>
    </row>
    <row r="908" spans="5:6" x14ac:dyDescent="0.25">
      <c r="E908" s="71">
        <f t="shared" ca="1" si="28"/>
        <v>0.87958281024785057</v>
      </c>
      <c r="F908" s="71">
        <f t="shared" ca="1" si="29"/>
        <v>366.65085078910573</v>
      </c>
    </row>
    <row r="909" spans="5:6" x14ac:dyDescent="0.25">
      <c r="E909" s="71">
        <f t="shared" ca="1" si="28"/>
        <v>0.44625161758788012</v>
      </c>
      <c r="F909" s="71">
        <f t="shared" ca="1" si="29"/>
        <v>8.1507025807486428</v>
      </c>
    </row>
    <row r="910" spans="5:6" x14ac:dyDescent="0.25">
      <c r="E910" s="71">
        <f t="shared" ca="1" si="28"/>
        <v>0.86740627313710728</v>
      </c>
      <c r="F910" s="71">
        <f t="shared" ca="1" si="29"/>
        <v>333.06515719013004</v>
      </c>
    </row>
    <row r="911" spans="5:6" x14ac:dyDescent="0.25">
      <c r="E911" s="71">
        <f t="shared" ca="1" si="28"/>
        <v>0.67268616009388515</v>
      </c>
      <c r="F911" s="71">
        <f t="shared" ca="1" si="29"/>
        <v>71.570507860428847</v>
      </c>
    </row>
    <row r="912" spans="5:6" x14ac:dyDescent="0.25">
      <c r="E912" s="71">
        <f t="shared" ca="1" si="28"/>
        <v>0.34172152690983137</v>
      </c>
      <c r="F912" s="71">
        <f t="shared" ca="1" si="29"/>
        <v>4.669463371148316</v>
      </c>
    </row>
    <row r="913" spans="5:6" x14ac:dyDescent="0.25">
      <c r="E913" s="71">
        <f t="shared" ca="1" si="28"/>
        <v>7.0981671766073506E-2</v>
      </c>
      <c r="F913" s="71">
        <f t="shared" ca="1" si="29"/>
        <v>3.1789043219944877</v>
      </c>
    </row>
    <row r="914" spans="5:6" x14ac:dyDescent="0.25">
      <c r="E914" s="71">
        <f t="shared" ca="1" si="28"/>
        <v>0.38394570849608567</v>
      </c>
      <c r="F914" s="71">
        <f t="shared" ca="1" si="29"/>
        <v>5.5492802177897111</v>
      </c>
    </row>
    <row r="915" spans="5:6" x14ac:dyDescent="0.25">
      <c r="E915" s="71">
        <f t="shared" ca="1" si="28"/>
        <v>0.89631376702183596</v>
      </c>
      <c r="F915" s="71">
        <f t="shared" ca="1" si="29"/>
        <v>420.17923282177208</v>
      </c>
    </row>
    <row r="916" spans="5:6" x14ac:dyDescent="0.25">
      <c r="E916" s="71">
        <f t="shared" ca="1" si="28"/>
        <v>0.66675090394133107</v>
      </c>
      <c r="F916" s="71">
        <f t="shared" ca="1" si="29"/>
        <v>67.890350879538929</v>
      </c>
    </row>
    <row r="917" spans="5:6" x14ac:dyDescent="0.25">
      <c r="E917" s="71">
        <f t="shared" ca="1" si="28"/>
        <v>0.66901078858655127</v>
      </c>
      <c r="F917" s="71">
        <f t="shared" ca="1" si="29"/>
        <v>69.273407753967462</v>
      </c>
    </row>
    <row r="918" spans="5:6" x14ac:dyDescent="0.25">
      <c r="E918" s="71">
        <f t="shared" ca="1" si="28"/>
        <v>0.65188084610276797</v>
      </c>
      <c r="F918" s="71">
        <f t="shared" ca="1" si="29"/>
        <v>59.328391108341833</v>
      </c>
    </row>
    <row r="919" spans="5:6" x14ac:dyDescent="0.25">
      <c r="E919" s="71">
        <f t="shared" ca="1" si="28"/>
        <v>0.19088692897602977</v>
      </c>
      <c r="F919" s="71">
        <f t="shared" ca="1" si="29"/>
        <v>3.4744483773508446</v>
      </c>
    </row>
    <row r="920" spans="5:6" x14ac:dyDescent="0.25">
      <c r="E920" s="71">
        <f t="shared" ca="1" si="28"/>
        <v>1.7909596638572833E-2</v>
      </c>
      <c r="F920" s="71">
        <f t="shared" ca="1" si="29"/>
        <v>3.089179512842311</v>
      </c>
    </row>
    <row r="921" spans="5:6" x14ac:dyDescent="0.25">
      <c r="E921" s="71">
        <f t="shared" ca="1" si="28"/>
        <v>0.21270615709501595</v>
      </c>
      <c r="F921" s="71">
        <f t="shared" ca="1" si="29"/>
        <v>3.5609535990593155</v>
      </c>
    </row>
    <row r="922" spans="5:6" x14ac:dyDescent="0.25">
      <c r="E922" s="71">
        <f t="shared" ca="1" si="28"/>
        <v>0.73344289202953661</v>
      </c>
      <c r="F922" s="71">
        <f t="shared" ca="1" si="29"/>
        <v>119.25280789649948</v>
      </c>
    </row>
    <row r="923" spans="5:6" x14ac:dyDescent="0.25">
      <c r="E923" s="71">
        <f t="shared" ca="1" si="28"/>
        <v>0.15047094808202</v>
      </c>
      <c r="F923" s="71">
        <f t="shared" ca="1" si="29"/>
        <v>3.3482431482519441</v>
      </c>
    </row>
    <row r="924" spans="5:6" x14ac:dyDescent="0.25">
      <c r="E924" s="71">
        <f t="shared" ca="1" si="28"/>
        <v>0.60496477527774195</v>
      </c>
      <c r="F924" s="71">
        <f t="shared" ca="1" si="29"/>
        <v>37.848600877275864</v>
      </c>
    </row>
    <row r="925" spans="5:6" x14ac:dyDescent="0.25">
      <c r="E925" s="71">
        <f t="shared" ca="1" si="28"/>
        <v>0.7883043555587792</v>
      </c>
      <c r="F925" s="71">
        <f t="shared" ca="1" si="29"/>
        <v>182.66411572898915</v>
      </c>
    </row>
    <row r="926" spans="5:6" x14ac:dyDescent="0.25">
      <c r="E926" s="71">
        <f t="shared" ca="1" si="28"/>
        <v>0.97177870987448089</v>
      </c>
      <c r="F926" s="71">
        <f t="shared" ca="1" si="29"/>
        <v>932.62948730309438</v>
      </c>
    </row>
    <row r="927" spans="5:6" x14ac:dyDescent="0.25">
      <c r="E927" s="71">
        <f t="shared" ca="1" si="28"/>
        <v>0.81613845089106818</v>
      </c>
      <c r="F927" s="71">
        <f t="shared" ca="1" si="29"/>
        <v>225.38641405126725</v>
      </c>
    </row>
    <row r="928" spans="5:6" x14ac:dyDescent="0.25">
      <c r="E928" s="71">
        <f t="shared" ca="1" si="28"/>
        <v>0.25523521062692267</v>
      </c>
      <c r="F928" s="71">
        <f t="shared" ca="1" si="29"/>
        <v>3.7843672196289564</v>
      </c>
    </row>
    <row r="929" spans="5:6" x14ac:dyDescent="0.25">
      <c r="E929" s="71">
        <f t="shared" ca="1" si="28"/>
        <v>0.23281648569684643</v>
      </c>
      <c r="F929" s="71">
        <f t="shared" ca="1" si="29"/>
        <v>3.6560645755321279</v>
      </c>
    </row>
    <row r="930" spans="5:6" x14ac:dyDescent="0.25">
      <c r="E930" s="71">
        <f t="shared" ca="1" si="28"/>
        <v>0.780051712249902</v>
      </c>
      <c r="F930" s="71">
        <f t="shared" ca="1" si="29"/>
        <v>171.54471896386394</v>
      </c>
    </row>
    <row r="931" spans="5:6" x14ac:dyDescent="0.25">
      <c r="E931" s="71">
        <f t="shared" ca="1" si="28"/>
        <v>0.96221125748631564</v>
      </c>
      <c r="F931" s="71">
        <f t="shared" ca="1" si="29"/>
        <v>812.2587575401833</v>
      </c>
    </row>
    <row r="932" spans="5:6" x14ac:dyDescent="0.25">
      <c r="E932" s="71">
        <f t="shared" ca="1" si="28"/>
        <v>8.174554407558754E-2</v>
      </c>
      <c r="F932" s="71">
        <f t="shared" ca="1" si="29"/>
        <v>3.1979371456544166</v>
      </c>
    </row>
    <row r="933" spans="5:6" x14ac:dyDescent="0.25">
      <c r="E933" s="71">
        <f t="shared" ca="1" si="28"/>
        <v>6.3987801260388721E-2</v>
      </c>
      <c r="F933" s="71">
        <f t="shared" ca="1" si="29"/>
        <v>3.1669293681885291</v>
      </c>
    </row>
    <row r="934" spans="5:6" x14ac:dyDescent="0.25">
      <c r="E934" s="71">
        <f t="shared" ca="1" si="28"/>
        <v>0.75652040773483964</v>
      </c>
      <c r="F934" s="71">
        <f t="shared" ca="1" si="29"/>
        <v>143.09575822048217</v>
      </c>
    </row>
    <row r="935" spans="5:6" x14ac:dyDescent="0.25">
      <c r="E935" s="71">
        <f t="shared" ca="1" si="28"/>
        <v>0.49692560222620386</v>
      </c>
      <c r="F935" s="71">
        <f t="shared" ca="1" si="29"/>
        <v>12.622029729525313</v>
      </c>
    </row>
    <row r="936" spans="5:6" x14ac:dyDescent="0.25">
      <c r="E936" s="71">
        <f t="shared" ca="1" si="28"/>
        <v>0.69085183483312318</v>
      </c>
      <c r="F936" s="71">
        <f t="shared" ca="1" si="29"/>
        <v>83.830174248912584</v>
      </c>
    </row>
    <row r="937" spans="5:6" x14ac:dyDescent="0.25">
      <c r="E937" s="71">
        <f t="shared" ca="1" si="28"/>
        <v>0.83416924736169218</v>
      </c>
      <c r="F937" s="71">
        <f t="shared" ca="1" si="29"/>
        <v>258.20804701442853</v>
      </c>
    </row>
    <row r="938" spans="5:6" x14ac:dyDescent="0.25">
      <c r="E938" s="71">
        <f t="shared" ca="1" si="28"/>
        <v>0.73028384990438766</v>
      </c>
      <c r="F938" s="71">
        <f t="shared" ca="1" si="29"/>
        <v>116.26535294147773</v>
      </c>
    </row>
    <row r="939" spans="5:6" x14ac:dyDescent="0.25">
      <c r="E939" s="71">
        <f t="shared" ca="1" si="28"/>
        <v>0.7717707192819806</v>
      </c>
      <c r="F939" s="71">
        <f t="shared" ca="1" si="29"/>
        <v>161.00828067199626</v>
      </c>
    </row>
    <row r="940" spans="5:6" x14ac:dyDescent="0.25">
      <c r="E940" s="71">
        <f t="shared" ca="1" si="28"/>
        <v>0.78856272605460132</v>
      </c>
      <c r="F940" s="71">
        <f t="shared" ca="1" si="29"/>
        <v>183.0227074111657</v>
      </c>
    </row>
    <row r="941" spans="5:6" x14ac:dyDescent="0.25">
      <c r="E941" s="71">
        <f t="shared" ca="1" si="28"/>
        <v>0.96266436752841311</v>
      </c>
      <c r="F941" s="71">
        <f t="shared" ca="1" si="29"/>
        <v>817.18441057899327</v>
      </c>
    </row>
    <row r="942" spans="5:6" x14ac:dyDescent="0.25">
      <c r="E942" s="71">
        <f t="shared" ca="1" si="28"/>
        <v>0.37784831463466928</v>
      </c>
      <c r="F942" s="71">
        <f t="shared" ca="1" si="29"/>
        <v>5.3917872208254778</v>
      </c>
    </row>
    <row r="943" spans="5:6" x14ac:dyDescent="0.25">
      <c r="E943" s="71">
        <f t="shared" ca="1" si="28"/>
        <v>0.31219098502448794</v>
      </c>
      <c r="F943" s="71">
        <f t="shared" ca="1" si="29"/>
        <v>4.2711651612145634</v>
      </c>
    </row>
    <row r="944" spans="5:6" x14ac:dyDescent="0.25">
      <c r="E944" s="71">
        <f t="shared" ca="1" si="28"/>
        <v>0.99429096814856377</v>
      </c>
      <c r="F944" s="71">
        <f t="shared" ca="1" si="29"/>
        <v>1622.7039083502523</v>
      </c>
    </row>
    <row r="945" spans="5:6" x14ac:dyDescent="0.25">
      <c r="E945" s="71">
        <f t="shared" ca="1" si="28"/>
        <v>0.31590742825627149</v>
      </c>
      <c r="F945" s="71">
        <f t="shared" ca="1" si="29"/>
        <v>4.3142736590829429</v>
      </c>
    </row>
    <row r="946" spans="5:6" x14ac:dyDescent="0.25">
      <c r="E946" s="71">
        <f t="shared" ca="1" si="28"/>
        <v>0.96191475937175897</v>
      </c>
      <c r="F946" s="71">
        <f t="shared" ca="1" si="29"/>
        <v>809.06982164413716</v>
      </c>
    </row>
    <row r="947" spans="5:6" x14ac:dyDescent="0.25">
      <c r="E947" s="71">
        <f t="shared" ca="1" si="28"/>
        <v>0.92459879765200159</v>
      </c>
      <c r="F947" s="71">
        <f t="shared" ca="1" si="29"/>
        <v>538.84224910226612</v>
      </c>
    </row>
    <row r="948" spans="5:6" x14ac:dyDescent="0.25">
      <c r="E948" s="71">
        <f t="shared" ca="1" si="28"/>
        <v>0.53827717959292587</v>
      </c>
      <c r="F948" s="71">
        <f t="shared" ca="1" si="29"/>
        <v>19.095686053632313</v>
      </c>
    </row>
    <row r="949" spans="5:6" x14ac:dyDescent="0.25">
      <c r="E949" s="71">
        <f t="shared" ca="1" si="28"/>
        <v>0.2462783178383342</v>
      </c>
      <c r="F949" s="71">
        <f t="shared" ca="1" si="29"/>
        <v>3.7299044798534524</v>
      </c>
    </row>
    <row r="950" spans="5:6" x14ac:dyDescent="0.25">
      <c r="E950" s="71">
        <f t="shared" ca="1" si="28"/>
        <v>0.47928039645679721</v>
      </c>
      <c r="F950" s="71">
        <f t="shared" ca="1" si="29"/>
        <v>10.717663467230725</v>
      </c>
    </row>
    <row r="951" spans="5:6" x14ac:dyDescent="0.25">
      <c r="E951" s="71">
        <f t="shared" ca="1" si="28"/>
        <v>0.43742018387198145</v>
      </c>
      <c r="F951" s="71">
        <f t="shared" ca="1" si="29"/>
        <v>7.6370168801216503</v>
      </c>
    </row>
    <row r="952" spans="5:6" x14ac:dyDescent="0.25">
      <c r="E952" s="71">
        <f t="shared" ca="1" si="28"/>
        <v>9.176445406799838E-2</v>
      </c>
      <c r="F952" s="71">
        <f t="shared" ca="1" si="29"/>
        <v>3.2164562717215714</v>
      </c>
    </row>
    <row r="953" spans="5:6" x14ac:dyDescent="0.25">
      <c r="E953" s="71">
        <f t="shared" ca="1" si="28"/>
        <v>0.76808540397296143</v>
      </c>
      <c r="F953" s="71">
        <f t="shared" ca="1" si="29"/>
        <v>156.50819245144569</v>
      </c>
    </row>
    <row r="954" spans="5:6" x14ac:dyDescent="0.25">
      <c r="E954" s="71">
        <f t="shared" ca="1" si="28"/>
        <v>0.73308484191068291</v>
      </c>
      <c r="F954" s="71">
        <f t="shared" ca="1" si="29"/>
        <v>118.91103975698125</v>
      </c>
    </row>
    <row r="955" spans="5:6" x14ac:dyDescent="0.25">
      <c r="E955" s="71">
        <f t="shared" ca="1" si="28"/>
        <v>0.29416308301944494</v>
      </c>
      <c r="F955" s="71">
        <f t="shared" ca="1" si="29"/>
        <v>4.0851123420168154</v>
      </c>
    </row>
    <row r="956" spans="5:6" x14ac:dyDescent="0.25">
      <c r="E956" s="71">
        <f t="shared" ca="1" si="28"/>
        <v>0.59107418115735622</v>
      </c>
      <c r="F956" s="71">
        <f t="shared" ca="1" si="29"/>
        <v>32.9181056934043</v>
      </c>
    </row>
    <row r="957" spans="5:6" x14ac:dyDescent="0.25">
      <c r="E957" s="71">
        <f t="shared" ca="1" si="28"/>
        <v>0.98006527767049323</v>
      </c>
      <c r="F957" s="71">
        <f t="shared" ca="1" si="29"/>
        <v>1078.7650055374056</v>
      </c>
    </row>
    <row r="958" spans="5:6" x14ac:dyDescent="0.25">
      <c r="E958" s="71">
        <f t="shared" ca="1" si="28"/>
        <v>0.20601577426999762</v>
      </c>
      <c r="F958" s="71">
        <f t="shared" ca="1" si="29"/>
        <v>3.5327650091972989</v>
      </c>
    </row>
    <row r="959" spans="5:6" x14ac:dyDescent="0.25">
      <c r="E959" s="71">
        <f t="shared" ca="1" si="28"/>
        <v>0.2908888918180057</v>
      </c>
      <c r="F959" s="71">
        <f t="shared" ca="1" si="29"/>
        <v>4.0549930386505073</v>
      </c>
    </row>
    <row r="960" spans="5:6" x14ac:dyDescent="0.25">
      <c r="E960" s="71">
        <f t="shared" ca="1" si="28"/>
        <v>0.926616153707021</v>
      </c>
      <c r="F960" s="71">
        <f t="shared" ca="1" si="29"/>
        <v>549.19886987259815</v>
      </c>
    </row>
    <row r="961" spans="5:6" x14ac:dyDescent="0.25">
      <c r="E961" s="71">
        <f t="shared" ca="1" si="28"/>
        <v>6.3631009768047808E-2</v>
      </c>
      <c r="F961" s="71">
        <f t="shared" ca="1" si="29"/>
        <v>3.1663254244563928</v>
      </c>
    </row>
    <row r="962" spans="5:6" x14ac:dyDescent="0.25">
      <c r="E962" s="71">
        <f t="shared" ca="1" si="28"/>
        <v>0.36809452195135184</v>
      </c>
      <c r="F962" s="71">
        <f t="shared" ca="1" si="29"/>
        <v>5.1639309305614249</v>
      </c>
    </row>
    <row r="963" spans="5:6" x14ac:dyDescent="0.25">
      <c r="E963" s="71">
        <f t="shared" ca="1" si="28"/>
        <v>0.16411329047025858</v>
      </c>
      <c r="F963" s="71">
        <f t="shared" ca="1" si="29"/>
        <v>3.3867218475094623</v>
      </c>
    </row>
    <row r="964" spans="5:6" x14ac:dyDescent="0.25">
      <c r="E964" s="71">
        <f t="shared" ref="E964:E1027" ca="1" si="30">RAND()</f>
        <v>0.82891531105192329</v>
      </c>
      <c r="F964" s="71">
        <f t="shared" ref="F964:F1027" ca="1" si="31">$C$3+$C$4*((($C$5*_xlfn.NORM.S.INV(E964)+SQRT(($C$5*_xlfn.NORM.S.INV(E964))^2+4))/(2))^2)</f>
        <v>248.16371333665487</v>
      </c>
    </row>
    <row r="965" spans="5:6" x14ac:dyDescent="0.25">
      <c r="E965" s="71">
        <f t="shared" ca="1" si="30"/>
        <v>0.97457640623944219</v>
      </c>
      <c r="F965" s="71">
        <f t="shared" ca="1" si="31"/>
        <v>976.22217683651058</v>
      </c>
    </row>
    <row r="966" spans="5:6" x14ac:dyDescent="0.25">
      <c r="E966" s="71">
        <f t="shared" ca="1" si="30"/>
        <v>9.7612346476521061E-3</v>
      </c>
      <c r="F966" s="71">
        <f t="shared" ca="1" si="31"/>
        <v>3.0722829317042084</v>
      </c>
    </row>
    <row r="967" spans="5:6" x14ac:dyDescent="0.25">
      <c r="E967" s="71">
        <f t="shared" ca="1" si="30"/>
        <v>0.58727736092538452</v>
      </c>
      <c r="F967" s="71">
        <f t="shared" ca="1" si="31"/>
        <v>31.672576810513725</v>
      </c>
    </row>
    <row r="968" spans="5:6" x14ac:dyDescent="0.25">
      <c r="E968" s="71">
        <f t="shared" ca="1" si="30"/>
        <v>0.82054190287418327</v>
      </c>
      <c r="F968" s="71">
        <f t="shared" ca="1" si="31"/>
        <v>232.98566090141495</v>
      </c>
    </row>
    <row r="969" spans="5:6" x14ac:dyDescent="0.25">
      <c r="E969" s="71">
        <f t="shared" ca="1" si="30"/>
        <v>0.66400175736030786</v>
      </c>
      <c r="F969" s="71">
        <f t="shared" ca="1" si="31"/>
        <v>66.237571352534104</v>
      </c>
    </row>
    <row r="970" spans="5:6" x14ac:dyDescent="0.25">
      <c r="E970" s="71">
        <f t="shared" ca="1" si="30"/>
        <v>0.76428984192170413</v>
      </c>
      <c r="F970" s="71">
        <f t="shared" ca="1" si="31"/>
        <v>151.99003095924567</v>
      </c>
    </row>
    <row r="971" spans="5:6" x14ac:dyDescent="0.25">
      <c r="E971" s="71">
        <f t="shared" ca="1" si="30"/>
        <v>0.61815393572794919</v>
      </c>
      <c r="F971" s="71">
        <f t="shared" ca="1" si="31"/>
        <v>43.101839709593378</v>
      </c>
    </row>
    <row r="972" spans="5:6" x14ac:dyDescent="0.25">
      <c r="E972" s="71">
        <f t="shared" ca="1" si="30"/>
        <v>0.88713052335373366</v>
      </c>
      <c r="F972" s="71">
        <f t="shared" ca="1" si="31"/>
        <v>389.61887514758541</v>
      </c>
    </row>
    <row r="973" spans="5:6" x14ac:dyDescent="0.25">
      <c r="E973" s="71">
        <f t="shared" ca="1" si="30"/>
        <v>0.47902390426237462</v>
      </c>
      <c r="F973" s="71">
        <f t="shared" ca="1" si="31"/>
        <v>10.69306872965856</v>
      </c>
    </row>
    <row r="974" spans="5:6" x14ac:dyDescent="0.25">
      <c r="E974" s="71">
        <f t="shared" ca="1" si="30"/>
        <v>0.34156418518247722</v>
      </c>
      <c r="F974" s="71">
        <f t="shared" ca="1" si="31"/>
        <v>4.66696043065037</v>
      </c>
    </row>
    <row r="975" spans="5:6" x14ac:dyDescent="0.25">
      <c r="E975" s="71">
        <f t="shared" ca="1" si="30"/>
        <v>0.22236368583464539</v>
      </c>
      <c r="F975" s="71">
        <f t="shared" ca="1" si="31"/>
        <v>3.6045615856031921</v>
      </c>
    </row>
    <row r="976" spans="5:6" x14ac:dyDescent="0.25">
      <c r="E976" s="71">
        <f t="shared" ca="1" si="30"/>
        <v>0.48424936606994562</v>
      </c>
      <c r="F976" s="71">
        <f t="shared" ca="1" si="31"/>
        <v>11.210782551837601</v>
      </c>
    </row>
    <row r="977" spans="5:6" x14ac:dyDescent="0.25">
      <c r="E977" s="71">
        <f t="shared" ca="1" si="30"/>
        <v>0.71141750357480416</v>
      </c>
      <c r="F977" s="71">
        <f t="shared" ca="1" si="31"/>
        <v>99.675692112143764</v>
      </c>
    </row>
    <row r="978" spans="5:6" x14ac:dyDescent="0.25">
      <c r="E978" s="71">
        <f t="shared" ca="1" si="30"/>
        <v>0.92869381008260332</v>
      </c>
      <c r="F978" s="71">
        <f t="shared" ca="1" si="31"/>
        <v>560.20615789998203</v>
      </c>
    </row>
    <row r="979" spans="5:6" x14ac:dyDescent="0.25">
      <c r="E979" s="71">
        <f t="shared" ca="1" si="30"/>
        <v>0.85429286332955179</v>
      </c>
      <c r="F979" s="71">
        <f t="shared" ca="1" si="31"/>
        <v>300.93335124805026</v>
      </c>
    </row>
    <row r="980" spans="5:6" x14ac:dyDescent="0.25">
      <c r="E980" s="71">
        <f t="shared" ca="1" si="30"/>
        <v>0.5672800118381931</v>
      </c>
      <c r="F980" s="71">
        <f t="shared" ca="1" si="31"/>
        <v>25.790903268039912</v>
      </c>
    </row>
    <row r="981" spans="5:6" x14ac:dyDescent="0.25">
      <c r="E981" s="71">
        <f t="shared" ca="1" si="30"/>
        <v>0.18928381928618399</v>
      </c>
      <c r="F981" s="71">
        <f t="shared" ca="1" si="31"/>
        <v>3.4686730598961391</v>
      </c>
    </row>
    <row r="982" spans="5:6" x14ac:dyDescent="0.25">
      <c r="E982" s="71">
        <f t="shared" ca="1" si="30"/>
        <v>0.42169761938253281</v>
      </c>
      <c r="F982" s="71">
        <f t="shared" ca="1" si="31"/>
        <v>6.8617505081182664</v>
      </c>
    </row>
    <row r="983" spans="5:6" x14ac:dyDescent="0.25">
      <c r="E983" s="71">
        <f t="shared" ca="1" si="30"/>
        <v>0.29812896593911464</v>
      </c>
      <c r="F983" s="71">
        <f t="shared" ca="1" si="31"/>
        <v>4.1230125674655289</v>
      </c>
    </row>
    <row r="984" spans="5:6" x14ac:dyDescent="0.25">
      <c r="E984" s="71">
        <f t="shared" ca="1" si="30"/>
        <v>0.98391432001257995</v>
      </c>
      <c r="F984" s="71">
        <f t="shared" ca="1" si="31"/>
        <v>1170.2498641785583</v>
      </c>
    </row>
    <row r="985" spans="5:6" x14ac:dyDescent="0.25">
      <c r="E985" s="71">
        <f t="shared" ca="1" si="30"/>
        <v>0.74588039554440622</v>
      </c>
      <c r="F985" s="71">
        <f t="shared" ca="1" si="31"/>
        <v>131.64532245848795</v>
      </c>
    </row>
    <row r="986" spans="5:6" x14ac:dyDescent="0.25">
      <c r="E986" s="71">
        <f t="shared" ca="1" si="30"/>
        <v>0.81910111209721204</v>
      </c>
      <c r="F986" s="71">
        <f t="shared" ca="1" si="31"/>
        <v>230.47121406268366</v>
      </c>
    </row>
    <row r="987" spans="5:6" x14ac:dyDescent="0.25">
      <c r="E987" s="71">
        <f t="shared" ca="1" si="30"/>
        <v>0.33430371689585781</v>
      </c>
      <c r="F987" s="71">
        <f t="shared" ca="1" si="31"/>
        <v>4.5563601111397301</v>
      </c>
    </row>
    <row r="988" spans="5:6" x14ac:dyDescent="0.25">
      <c r="E988" s="71">
        <f t="shared" ca="1" si="30"/>
        <v>0.89338884539780095</v>
      </c>
      <c r="F988" s="71">
        <f t="shared" ca="1" si="31"/>
        <v>410.10729237217276</v>
      </c>
    </row>
    <row r="989" spans="5:6" x14ac:dyDescent="0.25">
      <c r="E989" s="71">
        <f t="shared" ca="1" si="30"/>
        <v>0.71666956989818553</v>
      </c>
      <c r="F989" s="71">
        <f t="shared" ca="1" si="31"/>
        <v>104.08615451175854</v>
      </c>
    </row>
    <row r="990" spans="5:6" x14ac:dyDescent="0.25">
      <c r="E990" s="71">
        <f t="shared" ca="1" si="30"/>
        <v>0.9913894116961286</v>
      </c>
      <c r="F990" s="71">
        <f t="shared" ca="1" si="31"/>
        <v>1441.3534272869069</v>
      </c>
    </row>
    <row r="991" spans="5:6" x14ac:dyDescent="0.25">
      <c r="E991" s="71">
        <f t="shared" ca="1" si="30"/>
        <v>4.3301365811970305E-2</v>
      </c>
      <c r="F991" s="71">
        <f t="shared" ca="1" si="31"/>
        <v>3.1326310618126798</v>
      </c>
    </row>
    <row r="992" spans="5:6" x14ac:dyDescent="0.25">
      <c r="E992" s="71">
        <f t="shared" ca="1" si="30"/>
        <v>0.46233164170165086</v>
      </c>
      <c r="F992" s="71">
        <f t="shared" ca="1" si="31"/>
        <v>9.259343228181649</v>
      </c>
    </row>
    <row r="993" spans="5:6" x14ac:dyDescent="0.25">
      <c r="E993" s="71">
        <f t="shared" ca="1" si="30"/>
        <v>0.26235212466923352</v>
      </c>
      <c r="F993" s="71">
        <f t="shared" ca="1" si="31"/>
        <v>3.8310606872152935</v>
      </c>
    </row>
    <row r="994" spans="5:6" x14ac:dyDescent="0.25">
      <c r="E994" s="71">
        <f t="shared" ca="1" si="30"/>
        <v>0.78837982669469708</v>
      </c>
      <c r="F994" s="71">
        <f t="shared" ca="1" si="31"/>
        <v>182.76879455354907</v>
      </c>
    </row>
    <row r="995" spans="5:6" x14ac:dyDescent="0.25">
      <c r="E995" s="71">
        <f t="shared" ca="1" si="30"/>
        <v>7.8288004362719987E-2</v>
      </c>
      <c r="F995" s="71">
        <f t="shared" ca="1" si="31"/>
        <v>3.1917343226223776</v>
      </c>
    </row>
    <row r="996" spans="5:6" x14ac:dyDescent="0.25">
      <c r="E996" s="71">
        <f t="shared" ca="1" si="30"/>
        <v>0.21788474819011561</v>
      </c>
      <c r="F996" s="71">
        <f t="shared" ca="1" si="31"/>
        <v>3.5838890602892279</v>
      </c>
    </row>
    <row r="997" spans="5:6" x14ac:dyDescent="0.25">
      <c r="E997" s="71">
        <f t="shared" ca="1" si="30"/>
        <v>0.57829038056627857</v>
      </c>
      <c r="F997" s="71">
        <f t="shared" ca="1" si="31"/>
        <v>28.891431869345567</v>
      </c>
    </row>
    <row r="998" spans="5:6" x14ac:dyDescent="0.25">
      <c r="E998" s="71">
        <f t="shared" ca="1" si="30"/>
        <v>0.14401739498919663</v>
      </c>
      <c r="F998" s="71">
        <f t="shared" ca="1" si="31"/>
        <v>3.3312741214258379</v>
      </c>
    </row>
    <row r="999" spans="5:6" x14ac:dyDescent="0.25">
      <c r="E999" s="71">
        <f t="shared" ca="1" si="30"/>
        <v>0.87204251237969366</v>
      </c>
      <c r="F999" s="71">
        <f t="shared" ca="1" si="31"/>
        <v>345.38838331595383</v>
      </c>
    </row>
    <row r="1000" spans="5:6" x14ac:dyDescent="0.25">
      <c r="E1000" s="71">
        <f t="shared" ca="1" si="30"/>
        <v>0.89717983574941873</v>
      </c>
      <c r="F1000" s="71">
        <f t="shared" ca="1" si="31"/>
        <v>423.22613569153299</v>
      </c>
    </row>
    <row r="1001" spans="5:6" x14ac:dyDescent="0.25">
      <c r="E1001" s="71">
        <f t="shared" ca="1" si="30"/>
        <v>4.900191880067839E-2</v>
      </c>
      <c r="F1001" s="71">
        <f t="shared" ca="1" si="31"/>
        <v>3.1419868153520341</v>
      </c>
    </row>
    <row r="1002" spans="5:6" x14ac:dyDescent="0.25">
      <c r="E1002" s="71">
        <f t="shared" ca="1" si="30"/>
        <v>0.85440804221234756</v>
      </c>
      <c r="F1002" s="71">
        <f t="shared" ca="1" si="31"/>
        <v>301.1994879775433</v>
      </c>
    </row>
    <row r="1003" spans="5:6" x14ac:dyDescent="0.25">
      <c r="E1003" s="71">
        <f t="shared" ca="1" si="30"/>
        <v>0.6194202833547936</v>
      </c>
      <c r="F1003" s="71">
        <f t="shared" ca="1" si="31"/>
        <v>43.636889108615776</v>
      </c>
    </row>
    <row r="1004" spans="5:6" x14ac:dyDescent="0.25">
      <c r="E1004" s="71">
        <f t="shared" ca="1" si="30"/>
        <v>0.84223566688562312</v>
      </c>
      <c r="F1004" s="71">
        <f t="shared" ca="1" si="31"/>
        <v>274.47941954292509</v>
      </c>
    </row>
    <row r="1005" spans="5:6" x14ac:dyDescent="0.25">
      <c r="E1005" s="71">
        <f t="shared" ca="1" si="30"/>
        <v>0.69339931429681989</v>
      </c>
      <c r="F1005" s="71">
        <f t="shared" ca="1" si="31"/>
        <v>85.675288662779167</v>
      </c>
    </row>
    <row r="1006" spans="5:6" x14ac:dyDescent="0.25">
      <c r="E1006" s="71">
        <f t="shared" ca="1" si="30"/>
        <v>0.85703078899540297</v>
      </c>
      <c r="F1006" s="71">
        <f t="shared" ca="1" si="31"/>
        <v>307.333142423178</v>
      </c>
    </row>
    <row r="1007" spans="5:6" x14ac:dyDescent="0.25">
      <c r="E1007" s="71">
        <f t="shared" ca="1" si="30"/>
        <v>0.33772996656732834</v>
      </c>
      <c r="F1007" s="71">
        <f t="shared" ca="1" si="31"/>
        <v>4.6073807290158184</v>
      </c>
    </row>
    <row r="1008" spans="5:6" x14ac:dyDescent="0.25">
      <c r="E1008" s="71">
        <f t="shared" ca="1" si="30"/>
        <v>0.44849257195129666</v>
      </c>
      <c r="F1008" s="71">
        <f t="shared" ca="1" si="31"/>
        <v>8.2911353537843624</v>
      </c>
    </row>
    <row r="1009" spans="5:6" x14ac:dyDescent="0.25">
      <c r="E1009" s="71">
        <f t="shared" ca="1" si="30"/>
        <v>0.66128036212936669</v>
      </c>
      <c r="F1009" s="71">
        <f t="shared" ca="1" si="31"/>
        <v>64.633176962041034</v>
      </c>
    </row>
    <row r="1010" spans="5:6" x14ac:dyDescent="0.25">
      <c r="E1010" s="71">
        <f t="shared" ca="1" si="30"/>
        <v>0.21396809166130226</v>
      </c>
      <c r="F1010" s="71">
        <f t="shared" ca="1" si="31"/>
        <v>3.5664500942147725</v>
      </c>
    </row>
    <row r="1011" spans="5:6" x14ac:dyDescent="0.25">
      <c r="E1011" s="71">
        <f t="shared" ca="1" si="30"/>
        <v>0.55110387158931484</v>
      </c>
      <c r="F1011" s="71">
        <f t="shared" ca="1" si="31"/>
        <v>21.808018846552223</v>
      </c>
    </row>
    <row r="1012" spans="5:6" x14ac:dyDescent="0.25">
      <c r="E1012" s="71">
        <f t="shared" ca="1" si="30"/>
        <v>0.83268174837753817</v>
      </c>
      <c r="F1012" s="71">
        <f t="shared" ca="1" si="31"/>
        <v>255.32161844675844</v>
      </c>
    </row>
    <row r="1013" spans="5:6" x14ac:dyDescent="0.25">
      <c r="E1013" s="71">
        <f t="shared" ca="1" si="30"/>
        <v>0.79261317762225403</v>
      </c>
      <c r="F1013" s="71">
        <f t="shared" ca="1" si="31"/>
        <v>188.7305703993996</v>
      </c>
    </row>
    <row r="1014" spans="5:6" x14ac:dyDescent="0.25">
      <c r="E1014" s="71">
        <f t="shared" ca="1" si="30"/>
        <v>0.40922767478115518</v>
      </c>
      <c r="F1014" s="71">
        <f t="shared" ca="1" si="31"/>
        <v>6.3537333640205329</v>
      </c>
    </row>
    <row r="1015" spans="5:6" x14ac:dyDescent="0.25">
      <c r="E1015" s="71">
        <f t="shared" ca="1" si="30"/>
        <v>0.70162847731927236</v>
      </c>
      <c r="F1015" s="71">
        <f t="shared" ca="1" si="31"/>
        <v>91.858663975544772</v>
      </c>
    </row>
    <row r="1016" spans="5:6" x14ac:dyDescent="0.25">
      <c r="E1016" s="71">
        <f t="shared" ca="1" si="30"/>
        <v>0.78458431244727189</v>
      </c>
      <c r="F1016" s="71">
        <f t="shared" ca="1" si="31"/>
        <v>177.57248233606421</v>
      </c>
    </row>
    <row r="1017" spans="5:6" x14ac:dyDescent="0.25">
      <c r="E1017" s="71">
        <f t="shared" ca="1" si="30"/>
        <v>0.55818933775711144</v>
      </c>
      <c r="F1017" s="71">
        <f t="shared" ca="1" si="31"/>
        <v>23.472083913776807</v>
      </c>
    </row>
    <row r="1018" spans="5:6" x14ac:dyDescent="0.25">
      <c r="E1018" s="71">
        <f t="shared" ca="1" si="30"/>
        <v>0.6886334331751558</v>
      </c>
      <c r="F1018" s="71">
        <f t="shared" ca="1" si="31"/>
        <v>82.249361570601607</v>
      </c>
    </row>
    <row r="1019" spans="5:6" x14ac:dyDescent="0.25">
      <c r="E1019" s="71">
        <f t="shared" ca="1" si="30"/>
        <v>0.29219849210899185</v>
      </c>
      <c r="F1019" s="71">
        <f t="shared" ca="1" si="31"/>
        <v>4.0669162642134022</v>
      </c>
    </row>
    <row r="1020" spans="5:6" x14ac:dyDescent="0.25">
      <c r="E1020" s="71">
        <f t="shared" ca="1" si="30"/>
        <v>2.1265636724311698E-2</v>
      </c>
      <c r="F1020" s="71">
        <f t="shared" ca="1" si="31"/>
        <v>3.095384479778811</v>
      </c>
    </row>
    <row r="1021" spans="5:6" x14ac:dyDescent="0.25">
      <c r="E1021" s="71">
        <f t="shared" ca="1" si="30"/>
        <v>0.18030091492964262</v>
      </c>
      <c r="F1021" s="71">
        <f t="shared" ca="1" si="31"/>
        <v>3.4376148542119287</v>
      </c>
    </row>
    <row r="1022" spans="5:6" x14ac:dyDescent="0.25">
      <c r="E1022" s="71">
        <f t="shared" ca="1" si="30"/>
        <v>0.10989923774517674</v>
      </c>
      <c r="F1022" s="71">
        <f t="shared" ca="1" si="31"/>
        <v>3.2524174024562353</v>
      </c>
    </row>
    <row r="1023" spans="5:6" x14ac:dyDescent="0.25">
      <c r="E1023" s="71">
        <f t="shared" ca="1" si="30"/>
        <v>0.99272771857284059</v>
      </c>
      <c r="F1023" s="71">
        <f t="shared" ca="1" si="31"/>
        <v>1515.6374665794287</v>
      </c>
    </row>
    <row r="1024" spans="5:6" x14ac:dyDescent="0.25">
      <c r="E1024" s="71">
        <f t="shared" ca="1" si="30"/>
        <v>0.25522450114968365</v>
      </c>
      <c r="F1024" s="71">
        <f t="shared" ca="1" si="31"/>
        <v>3.7842993199565882</v>
      </c>
    </row>
    <row r="1025" spans="5:6" x14ac:dyDescent="0.25">
      <c r="E1025" s="71">
        <f t="shared" ca="1" si="30"/>
        <v>0.67309397456853526</v>
      </c>
      <c r="F1025" s="71">
        <f t="shared" ca="1" si="31"/>
        <v>71.829076714950645</v>
      </c>
    </row>
    <row r="1026" spans="5:6" x14ac:dyDescent="0.25">
      <c r="E1026" s="71">
        <f t="shared" ca="1" si="30"/>
        <v>0.99253193785194715</v>
      </c>
      <c r="F1026" s="71">
        <f t="shared" ca="1" si="31"/>
        <v>1503.9300759391394</v>
      </c>
    </row>
    <row r="1027" spans="5:6" x14ac:dyDescent="0.25">
      <c r="E1027" s="71">
        <f t="shared" ca="1" si="30"/>
        <v>0.76209511957918763</v>
      </c>
      <c r="F1027" s="71">
        <f t="shared" ca="1" si="31"/>
        <v>149.43006949694745</v>
      </c>
    </row>
    <row r="1028" spans="5:6" x14ac:dyDescent="0.25">
      <c r="E1028" s="71">
        <f t="shared" ref="E1028:E1091" ca="1" si="32">RAND()</f>
        <v>0.58257003215905012</v>
      </c>
      <c r="F1028" s="71">
        <f t="shared" ref="F1028:F1091" ca="1" si="33">$C$3+$C$4*((($C$5*_xlfn.NORM.S.INV(E1028)+SQRT(($C$5*_xlfn.NORM.S.INV(E1028))^2+4))/(2))^2)</f>
        <v>30.186980198428827</v>
      </c>
    </row>
    <row r="1029" spans="5:6" x14ac:dyDescent="0.25">
      <c r="E1029" s="71">
        <f t="shared" ca="1" si="32"/>
        <v>0.50725670218688457</v>
      </c>
      <c r="F1029" s="71">
        <f t="shared" ca="1" si="33"/>
        <v>13.95184637794334</v>
      </c>
    </row>
    <row r="1030" spans="5:6" x14ac:dyDescent="0.25">
      <c r="E1030" s="71">
        <f t="shared" ca="1" si="32"/>
        <v>0.77374571843868623</v>
      </c>
      <c r="F1030" s="71">
        <f t="shared" ca="1" si="33"/>
        <v>163.46699614066227</v>
      </c>
    </row>
    <row r="1031" spans="5:6" x14ac:dyDescent="0.25">
      <c r="E1031" s="71">
        <f t="shared" ca="1" si="32"/>
        <v>0.11005226249514166</v>
      </c>
      <c r="F1031" s="71">
        <f t="shared" ca="1" si="33"/>
        <v>3.2527360769632616</v>
      </c>
    </row>
    <row r="1032" spans="5:6" x14ac:dyDescent="0.25">
      <c r="E1032" s="71">
        <f t="shared" ca="1" si="32"/>
        <v>3.4787751190978655E-2</v>
      </c>
      <c r="F1032" s="71">
        <f t="shared" ca="1" si="33"/>
        <v>3.1186052361097003</v>
      </c>
    </row>
    <row r="1033" spans="5:6" x14ac:dyDescent="0.25">
      <c r="E1033" s="71">
        <f t="shared" ca="1" si="32"/>
        <v>0.65144835756369757</v>
      </c>
      <c r="F1033" s="71">
        <f t="shared" ca="1" si="33"/>
        <v>59.09296114661403</v>
      </c>
    </row>
    <row r="1034" spans="5:6" x14ac:dyDescent="0.25">
      <c r="E1034" s="71">
        <f t="shared" ca="1" si="32"/>
        <v>0.52672356542765508</v>
      </c>
      <c r="F1034" s="71">
        <f t="shared" ca="1" si="33"/>
        <v>16.960287330231587</v>
      </c>
    </row>
    <row r="1035" spans="5:6" x14ac:dyDescent="0.25">
      <c r="E1035" s="71">
        <f t="shared" ca="1" si="32"/>
        <v>0.79669975569205354</v>
      </c>
      <c r="F1035" s="71">
        <f t="shared" ca="1" si="33"/>
        <v>194.65795023833769</v>
      </c>
    </row>
    <row r="1036" spans="5:6" x14ac:dyDescent="0.25">
      <c r="E1036" s="71">
        <f t="shared" ca="1" si="32"/>
        <v>0.77447749596005333</v>
      </c>
      <c r="F1036" s="71">
        <f t="shared" ca="1" si="33"/>
        <v>164.38648749343884</v>
      </c>
    </row>
    <row r="1037" spans="5:6" x14ac:dyDescent="0.25">
      <c r="E1037" s="71">
        <f t="shared" ca="1" si="32"/>
        <v>4.5129896100728373E-2</v>
      </c>
      <c r="F1037" s="71">
        <f t="shared" ca="1" si="33"/>
        <v>3.1356303977745994</v>
      </c>
    </row>
    <row r="1038" spans="5:6" x14ac:dyDescent="0.25">
      <c r="E1038" s="71">
        <f t="shared" ca="1" si="32"/>
        <v>0.38162986757172779</v>
      </c>
      <c r="F1038" s="71">
        <f t="shared" ca="1" si="33"/>
        <v>5.4880079661945107</v>
      </c>
    </row>
    <row r="1039" spans="5:6" x14ac:dyDescent="0.25">
      <c r="E1039" s="71">
        <f t="shared" ca="1" si="32"/>
        <v>0.14839731538543666</v>
      </c>
      <c r="F1039" s="71">
        <f t="shared" ca="1" si="33"/>
        <v>3.3427091456489664</v>
      </c>
    </row>
    <row r="1040" spans="5:6" x14ac:dyDescent="0.25">
      <c r="E1040" s="71">
        <f t="shared" ca="1" si="32"/>
        <v>0.62040673949778113</v>
      </c>
      <c r="F1040" s="71">
        <f t="shared" ca="1" si="33"/>
        <v>44.057495007309868</v>
      </c>
    </row>
    <row r="1041" spans="5:6" x14ac:dyDescent="0.25">
      <c r="E1041" s="71">
        <f t="shared" ca="1" si="32"/>
        <v>0.66410628626140711</v>
      </c>
      <c r="F1041" s="71">
        <f t="shared" ca="1" si="33"/>
        <v>66.299822409897473</v>
      </c>
    </row>
    <row r="1042" spans="5:6" x14ac:dyDescent="0.25">
      <c r="E1042" s="71">
        <f t="shared" ca="1" si="32"/>
        <v>0.62433411300835395</v>
      </c>
      <c r="F1042" s="71">
        <f t="shared" ca="1" si="33"/>
        <v>45.765502509202435</v>
      </c>
    </row>
    <row r="1043" spans="5:6" x14ac:dyDescent="0.25">
      <c r="E1043" s="71">
        <f t="shared" ca="1" si="32"/>
        <v>0.65386833247465437</v>
      </c>
      <c r="F1043" s="71">
        <f t="shared" ca="1" si="33"/>
        <v>60.419969895560399</v>
      </c>
    </row>
    <row r="1044" spans="5:6" x14ac:dyDescent="0.25">
      <c r="E1044" s="71">
        <f t="shared" ca="1" si="32"/>
        <v>2.1693611150988112E-2</v>
      </c>
      <c r="F1044" s="71">
        <f t="shared" ca="1" si="33"/>
        <v>3.0961569430224749</v>
      </c>
    </row>
    <row r="1045" spans="5:6" x14ac:dyDescent="0.25">
      <c r="E1045" s="71">
        <f t="shared" ca="1" si="32"/>
        <v>0.72492980309188237</v>
      </c>
      <c r="F1045" s="71">
        <f t="shared" ca="1" si="33"/>
        <v>111.34343875675924</v>
      </c>
    </row>
    <row r="1046" spans="5:6" x14ac:dyDescent="0.25">
      <c r="E1046" s="71">
        <f t="shared" ca="1" si="32"/>
        <v>0.78491494220474067</v>
      </c>
      <c r="F1046" s="71">
        <f t="shared" ca="1" si="33"/>
        <v>178.01966767300775</v>
      </c>
    </row>
    <row r="1047" spans="5:6" x14ac:dyDescent="0.25">
      <c r="E1047" s="71">
        <f t="shared" ca="1" si="32"/>
        <v>0.12296587258850289</v>
      </c>
      <c r="F1047" s="71">
        <f t="shared" ca="1" si="33"/>
        <v>3.2806732846874214</v>
      </c>
    </row>
    <row r="1048" spans="5:6" x14ac:dyDescent="0.25">
      <c r="E1048" s="71">
        <f t="shared" ca="1" si="32"/>
        <v>0.95674253470787674</v>
      </c>
      <c r="F1048" s="71">
        <f t="shared" ca="1" si="33"/>
        <v>757.38081979657409</v>
      </c>
    </row>
    <row r="1049" spans="5:6" x14ac:dyDescent="0.25">
      <c r="E1049" s="71">
        <f t="shared" ca="1" si="32"/>
        <v>0.60257906363291369</v>
      </c>
      <c r="F1049" s="71">
        <f t="shared" ca="1" si="33"/>
        <v>36.95896030420819</v>
      </c>
    </row>
    <row r="1050" spans="5:6" x14ac:dyDescent="0.25">
      <c r="E1050" s="71">
        <f t="shared" ca="1" si="32"/>
        <v>0.93606272128450307</v>
      </c>
      <c r="F1050" s="71">
        <f t="shared" ca="1" si="33"/>
        <v>602.36295933905069</v>
      </c>
    </row>
    <row r="1051" spans="5:6" x14ac:dyDescent="0.25">
      <c r="E1051" s="71">
        <f t="shared" ca="1" si="32"/>
        <v>0.68817864756652836</v>
      </c>
      <c r="F1051" s="71">
        <f t="shared" ca="1" si="33"/>
        <v>81.928241270144213</v>
      </c>
    </row>
    <row r="1052" spans="5:6" x14ac:dyDescent="0.25">
      <c r="E1052" s="71">
        <f t="shared" ca="1" si="32"/>
        <v>0.22482727421266868</v>
      </c>
      <c r="F1052" s="71">
        <f t="shared" ca="1" si="33"/>
        <v>3.6162783250803443</v>
      </c>
    </row>
    <row r="1053" spans="5:6" x14ac:dyDescent="0.25">
      <c r="E1053" s="71">
        <f t="shared" ca="1" si="32"/>
        <v>0.25792886599880094</v>
      </c>
      <c r="F1053" s="71">
        <f t="shared" ca="1" si="33"/>
        <v>3.8016669434968322</v>
      </c>
    </row>
    <row r="1054" spans="5:6" x14ac:dyDescent="0.25">
      <c r="E1054" s="71">
        <f t="shared" ca="1" si="32"/>
        <v>0.51490266849253119</v>
      </c>
      <c r="F1054" s="71">
        <f t="shared" ca="1" si="33"/>
        <v>15.050849817987732</v>
      </c>
    </row>
    <row r="1055" spans="5:6" x14ac:dyDescent="0.25">
      <c r="E1055" s="71">
        <f t="shared" ca="1" si="32"/>
        <v>0.80852838428279672</v>
      </c>
      <c r="F1055" s="71">
        <f t="shared" ca="1" si="33"/>
        <v>212.83143881960899</v>
      </c>
    </row>
    <row r="1056" spans="5:6" x14ac:dyDescent="0.25">
      <c r="E1056" s="71">
        <f t="shared" ca="1" si="32"/>
        <v>0.44659343115790373</v>
      </c>
      <c r="F1056" s="71">
        <f t="shared" ca="1" si="33"/>
        <v>8.1718481053477383</v>
      </c>
    </row>
    <row r="1057" spans="5:6" x14ac:dyDescent="0.25">
      <c r="E1057" s="71">
        <f t="shared" ca="1" si="32"/>
        <v>0.83875508065901838</v>
      </c>
      <c r="F1057" s="71">
        <f t="shared" ca="1" si="33"/>
        <v>267.32715043202256</v>
      </c>
    </row>
    <row r="1058" spans="5:6" x14ac:dyDescent="0.25">
      <c r="E1058" s="71">
        <f t="shared" ca="1" si="32"/>
        <v>0.35998693092830214</v>
      </c>
      <c r="F1058" s="71">
        <f t="shared" ca="1" si="33"/>
        <v>4.9946218559030857</v>
      </c>
    </row>
    <row r="1059" spans="5:6" x14ac:dyDescent="0.25">
      <c r="E1059" s="71">
        <f t="shared" ca="1" si="32"/>
        <v>0.36115307427304866</v>
      </c>
      <c r="F1059" s="71">
        <f t="shared" ca="1" si="33"/>
        <v>5.0179391614909656</v>
      </c>
    </row>
    <row r="1060" spans="5:6" x14ac:dyDescent="0.25">
      <c r="E1060" s="71">
        <f t="shared" ca="1" si="32"/>
        <v>0.65999843742789743</v>
      </c>
      <c r="F1060" s="71">
        <f t="shared" ca="1" si="33"/>
        <v>63.888225139675711</v>
      </c>
    </row>
    <row r="1061" spans="5:6" x14ac:dyDescent="0.25">
      <c r="E1061" s="71">
        <f t="shared" ca="1" si="32"/>
        <v>0.18077541181204104</v>
      </c>
      <c r="F1061" s="71">
        <f t="shared" ca="1" si="33"/>
        <v>3.4392020820404228</v>
      </c>
    </row>
    <row r="1062" spans="5:6" x14ac:dyDescent="0.25">
      <c r="E1062" s="71">
        <f t="shared" ca="1" si="32"/>
        <v>0.53948894613281584</v>
      </c>
      <c r="F1062" s="71">
        <f t="shared" ca="1" si="33"/>
        <v>19.336076525975873</v>
      </c>
    </row>
    <row r="1063" spans="5:6" x14ac:dyDescent="0.25">
      <c r="E1063" s="71">
        <f t="shared" ca="1" si="32"/>
        <v>0.44104002237514273</v>
      </c>
      <c r="F1063" s="71">
        <f t="shared" ca="1" si="33"/>
        <v>7.8401511390609357</v>
      </c>
    </row>
    <row r="1064" spans="5:6" x14ac:dyDescent="0.25">
      <c r="E1064" s="71">
        <f t="shared" ca="1" si="32"/>
        <v>0.53874554112042516</v>
      </c>
      <c r="F1064" s="71">
        <f t="shared" ca="1" si="33"/>
        <v>19.188218910895248</v>
      </c>
    </row>
    <row r="1065" spans="5:6" x14ac:dyDescent="0.25">
      <c r="E1065" s="71">
        <f t="shared" ca="1" si="32"/>
        <v>0.11886820495422212</v>
      </c>
      <c r="F1065" s="71">
        <f t="shared" ca="1" si="33"/>
        <v>3.2715767574496786</v>
      </c>
    </row>
    <row r="1066" spans="5:6" x14ac:dyDescent="0.25">
      <c r="E1066" s="71">
        <f t="shared" ca="1" si="32"/>
        <v>0.28691728928765603</v>
      </c>
      <c r="F1066" s="71">
        <f t="shared" ca="1" si="33"/>
        <v>4.0198116862588993</v>
      </c>
    </row>
    <row r="1067" spans="5:6" x14ac:dyDescent="0.25">
      <c r="E1067" s="71">
        <f t="shared" ca="1" si="32"/>
        <v>0.68678706326845906</v>
      </c>
      <c r="F1067" s="71">
        <f t="shared" ca="1" si="33"/>
        <v>80.951855739659536</v>
      </c>
    </row>
    <row r="1068" spans="5:6" x14ac:dyDescent="0.25">
      <c r="E1068" s="71">
        <f t="shared" ca="1" si="32"/>
        <v>4.8863360222905272E-2</v>
      </c>
      <c r="F1068" s="71">
        <f t="shared" ca="1" si="33"/>
        <v>3.1417590769668164</v>
      </c>
    </row>
    <row r="1069" spans="5:6" x14ac:dyDescent="0.25">
      <c r="E1069" s="71">
        <f t="shared" ca="1" si="32"/>
        <v>0.58662885631783412</v>
      </c>
      <c r="F1069" s="71">
        <f t="shared" ca="1" si="33"/>
        <v>31.464088987058883</v>
      </c>
    </row>
    <row r="1070" spans="5:6" x14ac:dyDescent="0.25">
      <c r="E1070" s="71">
        <f t="shared" ca="1" si="32"/>
        <v>0.46015704539705804</v>
      </c>
      <c r="F1070" s="71">
        <f t="shared" ca="1" si="33"/>
        <v>9.0949919349497144</v>
      </c>
    </row>
    <row r="1071" spans="5:6" x14ac:dyDescent="0.25">
      <c r="E1071" s="71">
        <f t="shared" ca="1" si="32"/>
        <v>0.52632113912449086</v>
      </c>
      <c r="F1071" s="71">
        <f t="shared" ca="1" si="33"/>
        <v>16.890849887928368</v>
      </c>
    </row>
    <row r="1072" spans="5:6" x14ac:dyDescent="0.25">
      <c r="E1072" s="71">
        <f t="shared" ca="1" si="32"/>
        <v>0.1112660459529895</v>
      </c>
      <c r="F1072" s="71">
        <f t="shared" ca="1" si="33"/>
        <v>3.2552735788525644</v>
      </c>
    </row>
    <row r="1073" spans="5:6" x14ac:dyDescent="0.25">
      <c r="E1073" s="71">
        <f t="shared" ca="1" si="32"/>
        <v>0.23414426216364514</v>
      </c>
      <c r="F1073" s="71">
        <f t="shared" ca="1" si="33"/>
        <v>3.6629544019361404</v>
      </c>
    </row>
    <row r="1074" spans="5:6" x14ac:dyDescent="0.25">
      <c r="E1074" s="71">
        <f t="shared" ca="1" si="32"/>
        <v>0.8183017323823718</v>
      </c>
      <c r="F1074" s="71">
        <f t="shared" ca="1" si="33"/>
        <v>229.08798792927718</v>
      </c>
    </row>
    <row r="1075" spans="5:6" x14ac:dyDescent="0.25">
      <c r="E1075" s="71">
        <f t="shared" ca="1" si="32"/>
        <v>7.0598485697307534E-2</v>
      </c>
      <c r="F1075" s="71">
        <f t="shared" ca="1" si="33"/>
        <v>3.1782409988346263</v>
      </c>
    </row>
    <row r="1076" spans="5:6" x14ac:dyDescent="0.25">
      <c r="E1076" s="71">
        <f t="shared" ca="1" si="32"/>
        <v>0.43901385146246519</v>
      </c>
      <c r="F1076" s="71">
        <f t="shared" ca="1" si="33"/>
        <v>7.7252203034785039</v>
      </c>
    </row>
    <row r="1077" spans="5:6" x14ac:dyDescent="0.25">
      <c r="E1077" s="71">
        <f t="shared" ca="1" si="32"/>
        <v>7.6926443602419625E-2</v>
      </c>
      <c r="F1077" s="71">
        <f t="shared" ca="1" si="33"/>
        <v>3.1893158246517217</v>
      </c>
    </row>
    <row r="1078" spans="5:6" x14ac:dyDescent="0.25">
      <c r="E1078" s="71">
        <f t="shared" ca="1" si="32"/>
        <v>0.44001798324166952</v>
      </c>
      <c r="F1078" s="71">
        <f t="shared" ca="1" si="33"/>
        <v>7.7817828499192068</v>
      </c>
    </row>
    <row r="1079" spans="5:6" x14ac:dyDescent="0.25">
      <c r="E1079" s="71">
        <f t="shared" ca="1" si="32"/>
        <v>0.88519208764825463</v>
      </c>
      <c r="F1079" s="71">
        <f t="shared" ca="1" si="33"/>
        <v>383.54711528948633</v>
      </c>
    </row>
    <row r="1080" spans="5:6" x14ac:dyDescent="0.25">
      <c r="E1080" s="71">
        <f t="shared" ca="1" si="32"/>
        <v>0.52734590647126134</v>
      </c>
      <c r="F1080" s="71">
        <f t="shared" ca="1" si="33"/>
        <v>17.068306813186247</v>
      </c>
    </row>
    <row r="1081" spans="5:6" x14ac:dyDescent="0.25">
      <c r="E1081" s="71">
        <f t="shared" ca="1" si="32"/>
        <v>0.16821278761361735</v>
      </c>
      <c r="F1081" s="71">
        <f t="shared" ca="1" si="33"/>
        <v>3.3990387660189536</v>
      </c>
    </row>
    <row r="1082" spans="5:6" x14ac:dyDescent="0.25">
      <c r="E1082" s="71">
        <f t="shared" ca="1" si="32"/>
        <v>0.5541211425010899</v>
      </c>
      <c r="F1082" s="71">
        <f t="shared" ca="1" si="33"/>
        <v>22.50171535652785</v>
      </c>
    </row>
    <row r="1083" spans="5:6" x14ac:dyDescent="0.25">
      <c r="E1083" s="71">
        <f t="shared" ca="1" si="32"/>
        <v>0.10893628365016783</v>
      </c>
      <c r="F1083" s="71">
        <f t="shared" ca="1" si="33"/>
        <v>3.2504183315849029</v>
      </c>
    </row>
    <row r="1084" spans="5:6" x14ac:dyDescent="0.25">
      <c r="E1084" s="71">
        <f t="shared" ca="1" si="32"/>
        <v>9.8326271977531299E-2</v>
      </c>
      <c r="F1084" s="71">
        <f t="shared" ca="1" si="33"/>
        <v>3.2290759845494819</v>
      </c>
    </row>
    <row r="1085" spans="5:6" x14ac:dyDescent="0.25">
      <c r="E1085" s="71">
        <f t="shared" ca="1" si="32"/>
        <v>0.92850176832695852</v>
      </c>
      <c r="F1085" s="71">
        <f t="shared" ca="1" si="33"/>
        <v>559.17368437983612</v>
      </c>
    </row>
    <row r="1086" spans="5:6" x14ac:dyDescent="0.25">
      <c r="E1086" s="71">
        <f t="shared" ca="1" si="32"/>
        <v>8.8319752830077869E-2</v>
      </c>
      <c r="F1086" s="71">
        <f t="shared" ca="1" si="33"/>
        <v>3.2099921775536666</v>
      </c>
    </row>
    <row r="1087" spans="5:6" x14ac:dyDescent="0.25">
      <c r="E1087" s="71">
        <f t="shared" ca="1" si="32"/>
        <v>0.28117563615015062</v>
      </c>
      <c r="F1087" s="71">
        <f t="shared" ca="1" si="33"/>
        <v>3.9714308846012689</v>
      </c>
    </row>
    <row r="1088" spans="5:6" x14ac:dyDescent="0.25">
      <c r="E1088" s="71">
        <f t="shared" ca="1" si="32"/>
        <v>5.6667496451472621E-2</v>
      </c>
      <c r="F1088" s="71">
        <f t="shared" ca="1" si="33"/>
        <v>3.1546508119301286</v>
      </c>
    </row>
    <row r="1089" spans="5:6" x14ac:dyDescent="0.25">
      <c r="E1089" s="71">
        <f t="shared" ca="1" si="32"/>
        <v>0.26732530862813009</v>
      </c>
      <c r="F1089" s="71">
        <f t="shared" ca="1" si="33"/>
        <v>3.8656469203122397</v>
      </c>
    </row>
    <row r="1090" spans="5:6" x14ac:dyDescent="0.25">
      <c r="E1090" s="71">
        <f t="shared" ca="1" si="32"/>
        <v>0.14095148536487634</v>
      </c>
      <c r="F1090" s="71">
        <f t="shared" ca="1" si="33"/>
        <v>3.3234678356580676</v>
      </c>
    </row>
    <row r="1091" spans="5:6" x14ac:dyDescent="0.25">
      <c r="E1091" s="71">
        <f t="shared" ca="1" si="32"/>
        <v>0.6225657360467578</v>
      </c>
      <c r="F1091" s="71">
        <f t="shared" ca="1" si="33"/>
        <v>44.989787872227822</v>
      </c>
    </row>
    <row r="1092" spans="5:6" x14ac:dyDescent="0.25">
      <c r="E1092" s="71">
        <f t="shared" ref="E1092:E1155" ca="1" si="34">RAND()</f>
        <v>0.20756644143762604</v>
      </c>
      <c r="F1092" s="71">
        <f t="shared" ref="F1092:F1155" ca="1" si="35">$C$3+$C$4*((($C$5*_xlfn.NORM.S.INV(E1092)+SQRT(($C$5*_xlfn.NORM.S.INV(E1092))^2+4))/(2))^2)</f>
        <v>3.5391592048462561</v>
      </c>
    </row>
    <row r="1093" spans="5:6" x14ac:dyDescent="0.25">
      <c r="E1093" s="71">
        <f t="shared" ca="1" si="34"/>
        <v>0.80050126855135995</v>
      </c>
      <c r="F1093" s="71">
        <f t="shared" ca="1" si="35"/>
        <v>200.32963679266715</v>
      </c>
    </row>
    <row r="1094" spans="5:6" x14ac:dyDescent="0.25">
      <c r="E1094" s="71">
        <f t="shared" ca="1" si="34"/>
        <v>0.49815038504971687</v>
      </c>
      <c r="F1094" s="71">
        <f t="shared" ca="1" si="35"/>
        <v>12.770855667303074</v>
      </c>
    </row>
    <row r="1095" spans="5:6" x14ac:dyDescent="0.25">
      <c r="E1095" s="71">
        <f t="shared" ca="1" si="34"/>
        <v>6.1847496874172014E-2</v>
      </c>
      <c r="F1095" s="71">
        <f t="shared" ca="1" si="35"/>
        <v>3.163315533990505</v>
      </c>
    </row>
    <row r="1096" spans="5:6" x14ac:dyDescent="0.25">
      <c r="E1096" s="71">
        <f t="shared" ca="1" si="34"/>
        <v>0.65689623468605207</v>
      </c>
      <c r="F1096" s="71">
        <f t="shared" ca="1" si="35"/>
        <v>62.113772120823512</v>
      </c>
    </row>
    <row r="1097" spans="5:6" x14ac:dyDescent="0.25">
      <c r="E1097" s="71">
        <f t="shared" ca="1" si="34"/>
        <v>0.71084429059599086</v>
      </c>
      <c r="F1097" s="71">
        <f t="shared" ca="1" si="35"/>
        <v>99.203649987359682</v>
      </c>
    </row>
    <row r="1098" spans="5:6" x14ac:dyDescent="0.25">
      <c r="E1098" s="71">
        <f t="shared" ca="1" si="34"/>
        <v>0.49781408720324094</v>
      </c>
      <c r="F1098" s="71">
        <f t="shared" ca="1" si="35"/>
        <v>12.729762224235348</v>
      </c>
    </row>
    <row r="1099" spans="5:6" x14ac:dyDescent="0.25">
      <c r="E1099" s="71">
        <f t="shared" ca="1" si="34"/>
        <v>0.36834524138371305</v>
      </c>
      <c r="F1099" s="71">
        <f t="shared" ca="1" si="35"/>
        <v>5.1694440598966036</v>
      </c>
    </row>
    <row r="1100" spans="5:6" x14ac:dyDescent="0.25">
      <c r="E1100" s="71">
        <f t="shared" ca="1" si="34"/>
        <v>0.84066164991535097</v>
      </c>
      <c r="F1100" s="71">
        <f t="shared" ca="1" si="35"/>
        <v>271.21961835051002</v>
      </c>
    </row>
    <row r="1101" spans="5:6" x14ac:dyDescent="0.25">
      <c r="E1101" s="71">
        <f t="shared" ca="1" si="34"/>
        <v>0.35670397484123584</v>
      </c>
      <c r="F1101" s="71">
        <f t="shared" ca="1" si="35"/>
        <v>4.930746052213804</v>
      </c>
    </row>
    <row r="1102" spans="5:6" x14ac:dyDescent="0.25">
      <c r="E1102" s="71">
        <f t="shared" ca="1" si="34"/>
        <v>9.2447582783902749E-2</v>
      </c>
      <c r="F1102" s="71">
        <f t="shared" ca="1" si="35"/>
        <v>3.2177509517536054</v>
      </c>
    </row>
    <row r="1103" spans="5:6" x14ac:dyDescent="0.25">
      <c r="E1103" s="71">
        <f t="shared" ca="1" si="34"/>
        <v>0.80915289504797727</v>
      </c>
      <c r="F1103" s="71">
        <f t="shared" ca="1" si="35"/>
        <v>213.83523511337435</v>
      </c>
    </row>
    <row r="1104" spans="5:6" x14ac:dyDescent="0.25">
      <c r="E1104" s="71">
        <f t="shared" ca="1" si="34"/>
        <v>0.17413833843782267</v>
      </c>
      <c r="F1104" s="71">
        <f t="shared" ca="1" si="35"/>
        <v>3.4175120544660778</v>
      </c>
    </row>
    <row r="1105" spans="5:6" x14ac:dyDescent="0.25">
      <c r="E1105" s="71">
        <f t="shared" ca="1" si="34"/>
        <v>0.60341464217400032</v>
      </c>
      <c r="F1105" s="71">
        <f t="shared" ca="1" si="35"/>
        <v>37.268488431061087</v>
      </c>
    </row>
    <row r="1106" spans="5:6" x14ac:dyDescent="0.25">
      <c r="E1106" s="71">
        <f t="shared" ca="1" si="34"/>
        <v>0.62888510949304011</v>
      </c>
      <c r="F1106" s="71">
        <f t="shared" ca="1" si="35"/>
        <v>47.812612779764848</v>
      </c>
    </row>
    <row r="1107" spans="5:6" x14ac:dyDescent="0.25">
      <c r="E1107" s="71">
        <f t="shared" ca="1" si="34"/>
        <v>0.88236226703291543</v>
      </c>
      <c r="F1107" s="71">
        <f t="shared" ca="1" si="35"/>
        <v>374.90137993139587</v>
      </c>
    </row>
    <row r="1108" spans="5:6" x14ac:dyDescent="0.25">
      <c r="E1108" s="71">
        <f t="shared" ca="1" si="34"/>
        <v>0.11848421269664555</v>
      </c>
      <c r="F1108" s="71">
        <f t="shared" ca="1" si="35"/>
        <v>3.2707357226418923</v>
      </c>
    </row>
    <row r="1109" spans="5:6" x14ac:dyDescent="0.25">
      <c r="E1109" s="71">
        <f t="shared" ca="1" si="34"/>
        <v>0.77523607713261156</v>
      </c>
      <c r="F1109" s="71">
        <f t="shared" ca="1" si="35"/>
        <v>165.3445488229996</v>
      </c>
    </row>
    <row r="1110" spans="5:6" x14ac:dyDescent="0.25">
      <c r="E1110" s="71">
        <f t="shared" ca="1" si="34"/>
        <v>0.35882363889147872</v>
      </c>
      <c r="F1110" s="71">
        <f t="shared" ca="1" si="35"/>
        <v>4.971692837397744</v>
      </c>
    </row>
    <row r="1111" spans="5:6" x14ac:dyDescent="0.25">
      <c r="E1111" s="71">
        <f t="shared" ca="1" si="34"/>
        <v>0.30421592018783328</v>
      </c>
      <c r="F1111" s="71">
        <f t="shared" ca="1" si="35"/>
        <v>4.1843877094267823</v>
      </c>
    </row>
    <row r="1112" spans="5:6" x14ac:dyDescent="0.25">
      <c r="E1112" s="71">
        <f t="shared" ca="1" si="34"/>
        <v>0.65443480550409661</v>
      </c>
      <c r="F1112" s="71">
        <f t="shared" ca="1" si="35"/>
        <v>60.734013952737214</v>
      </c>
    </row>
    <row r="1113" spans="5:6" x14ac:dyDescent="0.25">
      <c r="E1113" s="71">
        <f t="shared" ca="1" si="34"/>
        <v>0.50860085999208982</v>
      </c>
      <c r="F1113" s="71">
        <f t="shared" ca="1" si="35"/>
        <v>14.137715083601345</v>
      </c>
    </row>
    <row r="1114" spans="5:6" x14ac:dyDescent="0.25">
      <c r="E1114" s="71">
        <f t="shared" ca="1" si="34"/>
        <v>0.55047350523949368</v>
      </c>
      <c r="F1114" s="71">
        <f t="shared" ca="1" si="35"/>
        <v>21.665842623059426</v>
      </c>
    </row>
    <row r="1115" spans="5:6" x14ac:dyDescent="0.25">
      <c r="E1115" s="71">
        <f t="shared" ca="1" si="34"/>
        <v>0.453436012073135</v>
      </c>
      <c r="F1115" s="71">
        <f t="shared" ca="1" si="35"/>
        <v>8.6164153396164593</v>
      </c>
    </row>
    <row r="1116" spans="5:6" x14ac:dyDescent="0.25">
      <c r="E1116" s="71">
        <f t="shared" ca="1" si="34"/>
        <v>0.29377383456257333</v>
      </c>
      <c r="F1116" s="71">
        <f t="shared" ca="1" si="35"/>
        <v>4.0814772379099979</v>
      </c>
    </row>
    <row r="1117" spans="5:6" x14ac:dyDescent="0.25">
      <c r="E1117" s="71">
        <f t="shared" ca="1" si="34"/>
        <v>0.10157420043752263</v>
      </c>
      <c r="F1117" s="71">
        <f t="shared" ca="1" si="35"/>
        <v>3.2354808226128715</v>
      </c>
    </row>
    <row r="1118" spans="5:6" x14ac:dyDescent="0.25">
      <c r="E1118" s="71">
        <f t="shared" ca="1" si="34"/>
        <v>0.3858135775292455</v>
      </c>
      <c r="F1118" s="71">
        <f t="shared" ca="1" si="35"/>
        <v>5.6000495985781438</v>
      </c>
    </row>
    <row r="1119" spans="5:6" x14ac:dyDescent="0.25">
      <c r="E1119" s="71">
        <f t="shared" ca="1" si="34"/>
        <v>0.8855097567223108</v>
      </c>
      <c r="F1119" s="71">
        <f t="shared" ca="1" si="35"/>
        <v>384.53367451755071</v>
      </c>
    </row>
    <row r="1120" spans="5:6" x14ac:dyDescent="0.25">
      <c r="E1120" s="71">
        <f t="shared" ca="1" si="34"/>
        <v>0.52492007529238827</v>
      </c>
      <c r="F1120" s="71">
        <f t="shared" ca="1" si="35"/>
        <v>16.651605750422409</v>
      </c>
    </row>
    <row r="1121" spans="5:6" x14ac:dyDescent="0.25">
      <c r="E1121" s="71">
        <f t="shared" ca="1" si="34"/>
        <v>0.79589098755585741</v>
      </c>
      <c r="F1121" s="71">
        <f t="shared" ca="1" si="35"/>
        <v>193.4711244556606</v>
      </c>
    </row>
    <row r="1122" spans="5:6" x14ac:dyDescent="0.25">
      <c r="E1122" s="71">
        <f t="shared" ca="1" si="34"/>
        <v>9.3982677906149004E-2</v>
      </c>
      <c r="F1122" s="71">
        <f t="shared" ca="1" si="35"/>
        <v>3.2206761620161624</v>
      </c>
    </row>
    <row r="1123" spans="5:6" x14ac:dyDescent="0.25">
      <c r="E1123" s="71">
        <f t="shared" ca="1" si="34"/>
        <v>0.39696334762609531</v>
      </c>
      <c r="F1123" s="71">
        <f t="shared" ca="1" si="35"/>
        <v>5.9301287645964447</v>
      </c>
    </row>
    <row r="1124" spans="5:6" x14ac:dyDescent="0.25">
      <c r="E1124" s="71">
        <f t="shared" ca="1" si="34"/>
        <v>0.43976563551872494</v>
      </c>
      <c r="F1124" s="71">
        <f t="shared" ca="1" si="35"/>
        <v>7.7674955555199929</v>
      </c>
    </row>
    <row r="1125" spans="5:6" x14ac:dyDescent="0.25">
      <c r="E1125" s="71">
        <f t="shared" ca="1" si="34"/>
        <v>0.13935204061917661</v>
      </c>
      <c r="F1125" s="71">
        <f t="shared" ca="1" si="35"/>
        <v>3.3194580810441541</v>
      </c>
    </row>
    <row r="1126" spans="5:6" x14ac:dyDescent="0.25">
      <c r="E1126" s="71">
        <f t="shared" ca="1" si="34"/>
        <v>0.63677477078516675</v>
      </c>
      <c r="F1126" s="71">
        <f t="shared" ca="1" si="35"/>
        <v>51.538735153990558</v>
      </c>
    </row>
    <row r="1127" spans="5:6" x14ac:dyDescent="0.25">
      <c r="E1127" s="71">
        <f t="shared" ca="1" si="34"/>
        <v>0.36203894944807047</v>
      </c>
      <c r="F1127" s="71">
        <f t="shared" ca="1" si="35"/>
        <v>5.035878127385379</v>
      </c>
    </row>
    <row r="1128" spans="5:6" x14ac:dyDescent="0.25">
      <c r="E1128" s="71">
        <f t="shared" ca="1" si="34"/>
        <v>0.70482632530495826</v>
      </c>
      <c r="F1128" s="71">
        <f t="shared" ca="1" si="35"/>
        <v>94.355915962837059</v>
      </c>
    </row>
    <row r="1129" spans="5:6" x14ac:dyDescent="0.25">
      <c r="E1129" s="71">
        <f t="shared" ca="1" si="34"/>
        <v>0.38395853736985686</v>
      </c>
      <c r="F1129" s="71">
        <f t="shared" ca="1" si="35"/>
        <v>5.5496247551681215</v>
      </c>
    </row>
    <row r="1130" spans="5:6" x14ac:dyDescent="0.25">
      <c r="E1130" s="71">
        <f t="shared" ca="1" si="34"/>
        <v>0.15422018034439688</v>
      </c>
      <c r="F1130" s="71">
        <f t="shared" ca="1" si="35"/>
        <v>3.3584522920139315</v>
      </c>
    </row>
    <row r="1131" spans="5:6" x14ac:dyDescent="0.25">
      <c r="E1131" s="71">
        <f t="shared" ca="1" si="34"/>
        <v>0.17746592089759472</v>
      </c>
      <c r="F1131" s="71">
        <f t="shared" ca="1" si="35"/>
        <v>3.4282503191276854</v>
      </c>
    </row>
    <row r="1132" spans="5:6" x14ac:dyDescent="0.25">
      <c r="E1132" s="71">
        <f t="shared" ca="1" si="34"/>
        <v>0.72664610149973818</v>
      </c>
      <c r="F1132" s="71">
        <f t="shared" ca="1" si="35"/>
        <v>112.90214158689854</v>
      </c>
    </row>
    <row r="1133" spans="5:6" x14ac:dyDescent="0.25">
      <c r="E1133" s="71">
        <f t="shared" ca="1" si="34"/>
        <v>0.18308381797190565</v>
      </c>
      <c r="F1133" s="71">
        <f t="shared" ca="1" si="35"/>
        <v>3.447006837469865</v>
      </c>
    </row>
    <row r="1134" spans="5:6" x14ac:dyDescent="0.25">
      <c r="E1134" s="71">
        <f t="shared" ca="1" si="34"/>
        <v>0.46545395870156725</v>
      </c>
      <c r="F1134" s="71">
        <f t="shared" ca="1" si="35"/>
        <v>9.503867272805012</v>
      </c>
    </row>
    <row r="1135" spans="5:6" x14ac:dyDescent="0.25">
      <c r="E1135" s="71">
        <f t="shared" ca="1" si="34"/>
        <v>0.73286474424187797</v>
      </c>
      <c r="F1135" s="71">
        <f t="shared" ca="1" si="35"/>
        <v>118.70135483224691</v>
      </c>
    </row>
    <row r="1136" spans="5:6" x14ac:dyDescent="0.25">
      <c r="E1136" s="71">
        <f t="shared" ca="1" si="34"/>
        <v>0.78881791814429214</v>
      </c>
      <c r="F1136" s="71">
        <f t="shared" ca="1" si="35"/>
        <v>183.37752809941824</v>
      </c>
    </row>
    <row r="1137" spans="5:6" x14ac:dyDescent="0.25">
      <c r="E1137" s="71">
        <f t="shared" ca="1" si="34"/>
        <v>8.3950825409393026E-2</v>
      </c>
      <c r="F1137" s="71">
        <f t="shared" ca="1" si="35"/>
        <v>3.2019415120383985</v>
      </c>
    </row>
    <row r="1138" spans="5:6" x14ac:dyDescent="0.25">
      <c r="E1138" s="71">
        <f t="shared" ca="1" si="34"/>
        <v>0.7753481480651907</v>
      </c>
      <c r="F1138" s="71">
        <f t="shared" ca="1" si="35"/>
        <v>165.48651445024751</v>
      </c>
    </row>
    <row r="1139" spans="5:6" x14ac:dyDescent="0.25">
      <c r="E1139" s="71">
        <f t="shared" ca="1" si="34"/>
        <v>0.14419632222625001</v>
      </c>
      <c r="F1139" s="71">
        <f t="shared" ca="1" si="35"/>
        <v>3.331734661254889</v>
      </c>
    </row>
    <row r="1140" spans="5:6" x14ac:dyDescent="0.25">
      <c r="E1140" s="71">
        <f t="shared" ca="1" si="34"/>
        <v>0.89273224995320877</v>
      </c>
      <c r="F1140" s="71">
        <f t="shared" ca="1" si="35"/>
        <v>407.89128843594921</v>
      </c>
    </row>
    <row r="1141" spans="5:6" x14ac:dyDescent="0.25">
      <c r="E1141" s="71">
        <f t="shared" ca="1" si="34"/>
        <v>0.13660881195352614</v>
      </c>
      <c r="F1141" s="71">
        <f t="shared" ca="1" si="35"/>
        <v>3.3126783177245063</v>
      </c>
    </row>
    <row r="1142" spans="5:6" x14ac:dyDescent="0.25">
      <c r="E1142" s="71">
        <f t="shared" ca="1" si="34"/>
        <v>0.9263950067581086</v>
      </c>
      <c r="F1142" s="71">
        <f t="shared" ca="1" si="35"/>
        <v>548.04796484607016</v>
      </c>
    </row>
    <row r="1143" spans="5:6" x14ac:dyDescent="0.25">
      <c r="E1143" s="71">
        <f t="shared" ca="1" si="34"/>
        <v>0.10704676330984009</v>
      </c>
      <c r="F1143" s="71">
        <f t="shared" ca="1" si="35"/>
        <v>3.2465268590462082</v>
      </c>
    </row>
    <row r="1144" spans="5:6" x14ac:dyDescent="0.25">
      <c r="E1144" s="71">
        <f t="shared" ca="1" si="34"/>
        <v>0.38610829958208548</v>
      </c>
      <c r="F1144" s="71">
        <f t="shared" ca="1" si="35"/>
        <v>5.6081727356229578</v>
      </c>
    </row>
    <row r="1145" spans="5:6" x14ac:dyDescent="0.25">
      <c r="E1145" s="71">
        <f t="shared" ca="1" si="34"/>
        <v>0.79809759532482061</v>
      </c>
      <c r="F1145" s="71">
        <f t="shared" ca="1" si="35"/>
        <v>196.72547956988387</v>
      </c>
    </row>
    <row r="1146" spans="5:6" x14ac:dyDescent="0.25">
      <c r="E1146" s="71">
        <f t="shared" ca="1" si="34"/>
        <v>0.3919330530479147</v>
      </c>
      <c r="F1146" s="71">
        <f t="shared" ca="1" si="35"/>
        <v>5.775255249467504</v>
      </c>
    </row>
    <row r="1147" spans="5:6" x14ac:dyDescent="0.25">
      <c r="E1147" s="71">
        <f t="shared" ca="1" si="34"/>
        <v>0.67765367712060787</v>
      </c>
      <c r="F1147" s="71">
        <f t="shared" ca="1" si="35"/>
        <v>74.770978031257926</v>
      </c>
    </row>
    <row r="1148" spans="5:6" x14ac:dyDescent="0.25">
      <c r="E1148" s="71">
        <f t="shared" ca="1" si="34"/>
        <v>3.8468462783726509E-2</v>
      </c>
      <c r="F1148" s="71">
        <f t="shared" ca="1" si="35"/>
        <v>3.1246902303645729</v>
      </c>
    </row>
    <row r="1149" spans="5:6" x14ac:dyDescent="0.25">
      <c r="E1149" s="71">
        <f t="shared" ca="1" si="34"/>
        <v>0.22622605086454006</v>
      </c>
      <c r="F1149" s="71">
        <f t="shared" ca="1" si="35"/>
        <v>3.6230437092000871</v>
      </c>
    </row>
    <row r="1150" spans="5:6" x14ac:dyDescent="0.25">
      <c r="E1150" s="71">
        <f t="shared" ca="1" si="34"/>
        <v>0.95758239197718276</v>
      </c>
      <c r="F1150" s="71">
        <f t="shared" ca="1" si="35"/>
        <v>765.30511617082925</v>
      </c>
    </row>
    <row r="1151" spans="5:6" x14ac:dyDescent="0.25">
      <c r="E1151" s="71">
        <f t="shared" ca="1" si="34"/>
        <v>0.48410574196036305</v>
      </c>
      <c r="F1151" s="71">
        <f t="shared" ca="1" si="35"/>
        <v>11.196076406463561</v>
      </c>
    </row>
    <row r="1152" spans="5:6" x14ac:dyDescent="0.25">
      <c r="E1152" s="71">
        <f t="shared" ca="1" si="34"/>
        <v>0.17085894918336075</v>
      </c>
      <c r="F1152" s="71">
        <f t="shared" ca="1" si="35"/>
        <v>3.4071880919597382</v>
      </c>
    </row>
    <row r="1153" spans="5:6" x14ac:dyDescent="0.25">
      <c r="E1153" s="71">
        <f t="shared" ca="1" si="34"/>
        <v>0.3408887713834089</v>
      </c>
      <c r="F1153" s="71">
        <f t="shared" ca="1" si="35"/>
        <v>4.6562689010765759</v>
      </c>
    </row>
    <row r="1154" spans="5:6" x14ac:dyDescent="0.25">
      <c r="E1154" s="71">
        <f t="shared" ca="1" si="34"/>
        <v>0.81037687860647378</v>
      </c>
      <c r="F1154" s="71">
        <f t="shared" ca="1" si="35"/>
        <v>215.81606352935108</v>
      </c>
    </row>
    <row r="1155" spans="5:6" x14ac:dyDescent="0.25">
      <c r="E1155" s="71">
        <f t="shared" ca="1" si="34"/>
        <v>2.5718500519519405E-2</v>
      </c>
      <c r="F1155" s="71">
        <f t="shared" ca="1" si="35"/>
        <v>3.1032638196061693</v>
      </c>
    </row>
    <row r="1156" spans="5:6" x14ac:dyDescent="0.25">
      <c r="E1156" s="71">
        <f t="shared" ref="E1156:E1219" ca="1" si="36">RAND()</f>
        <v>0.36256043041958208</v>
      </c>
      <c r="F1156" s="71">
        <f t="shared" ref="F1156:F1219" ca="1" si="37">$C$3+$C$4*((($C$5*_xlfn.NORM.S.INV(E1156)+SQRT(($C$5*_xlfn.NORM.S.INV(E1156))^2+4))/(2))^2)</f>
        <v>5.0465303626158207</v>
      </c>
    </row>
    <row r="1157" spans="5:6" x14ac:dyDescent="0.25">
      <c r="E1157" s="71">
        <f t="shared" ca="1" si="36"/>
        <v>0.75582889290507593</v>
      </c>
      <c r="F1157" s="71">
        <f t="shared" ca="1" si="37"/>
        <v>142.32647801899645</v>
      </c>
    </row>
    <row r="1158" spans="5:6" x14ac:dyDescent="0.25">
      <c r="E1158" s="71">
        <f t="shared" ca="1" si="36"/>
        <v>0.99539869978959417</v>
      </c>
      <c r="F1158" s="71">
        <f t="shared" ca="1" si="37"/>
        <v>1718.7115045577868</v>
      </c>
    </row>
    <row r="1159" spans="5:6" x14ac:dyDescent="0.25">
      <c r="E1159" s="71">
        <f t="shared" ca="1" si="36"/>
        <v>0.60114844164171799</v>
      </c>
      <c r="F1159" s="71">
        <f t="shared" ca="1" si="37"/>
        <v>36.434136517812362</v>
      </c>
    </row>
    <row r="1160" spans="5:6" x14ac:dyDescent="0.25">
      <c r="E1160" s="71">
        <f t="shared" ca="1" si="36"/>
        <v>2.4251161945395894E-2</v>
      </c>
      <c r="F1160" s="71">
        <f t="shared" ca="1" si="37"/>
        <v>3.1007026014977992</v>
      </c>
    </row>
    <row r="1161" spans="5:6" x14ac:dyDescent="0.25">
      <c r="E1161" s="71">
        <f t="shared" ca="1" si="36"/>
        <v>0.90510990242059353</v>
      </c>
      <c r="F1161" s="71">
        <f t="shared" ca="1" si="37"/>
        <v>452.60836893374398</v>
      </c>
    </row>
    <row r="1162" spans="5:6" x14ac:dyDescent="0.25">
      <c r="E1162" s="71">
        <f t="shared" ca="1" si="36"/>
        <v>0.87218678891972323</v>
      </c>
      <c r="F1162" s="71">
        <f t="shared" ca="1" si="37"/>
        <v>345.78068564164158</v>
      </c>
    </row>
    <row r="1163" spans="5:6" x14ac:dyDescent="0.25">
      <c r="E1163" s="71">
        <f t="shared" ca="1" si="36"/>
        <v>1.4804876121042199E-2</v>
      </c>
      <c r="F1163" s="71">
        <f t="shared" ca="1" si="37"/>
        <v>3.0831345898089508</v>
      </c>
    </row>
    <row r="1164" spans="5:6" x14ac:dyDescent="0.25">
      <c r="E1164" s="71">
        <f t="shared" ca="1" si="36"/>
        <v>0.84423553498789139</v>
      </c>
      <c r="F1164" s="71">
        <f t="shared" ca="1" si="37"/>
        <v>278.68291972809442</v>
      </c>
    </row>
    <row r="1165" spans="5:6" x14ac:dyDescent="0.25">
      <c r="E1165" s="71">
        <f t="shared" ca="1" si="36"/>
        <v>0.8858815396019506</v>
      </c>
      <c r="F1165" s="71">
        <f t="shared" ca="1" si="37"/>
        <v>385.69247912147023</v>
      </c>
    </row>
    <row r="1166" spans="5:6" x14ac:dyDescent="0.25">
      <c r="E1166" s="71">
        <f t="shared" ca="1" si="36"/>
        <v>0.97283088673958129</v>
      </c>
      <c r="F1166" s="71">
        <f t="shared" ca="1" si="37"/>
        <v>948.46378765636086</v>
      </c>
    </row>
    <row r="1167" spans="5:6" x14ac:dyDescent="0.25">
      <c r="E1167" s="71">
        <f t="shared" ca="1" si="36"/>
        <v>0.26366650006368852</v>
      </c>
      <c r="F1167" s="71">
        <f t="shared" ca="1" si="37"/>
        <v>3.8400395264584581</v>
      </c>
    </row>
    <row r="1168" spans="5:6" x14ac:dyDescent="0.25">
      <c r="E1168" s="71">
        <f t="shared" ca="1" si="36"/>
        <v>0.96403360509003855</v>
      </c>
      <c r="F1168" s="71">
        <f t="shared" ca="1" si="37"/>
        <v>832.46841248064618</v>
      </c>
    </row>
    <row r="1169" spans="5:6" x14ac:dyDescent="0.25">
      <c r="E1169" s="71">
        <f t="shared" ca="1" si="36"/>
        <v>0.37745667169806096</v>
      </c>
      <c r="F1169" s="71">
        <f t="shared" ca="1" si="37"/>
        <v>5.3820850823455917</v>
      </c>
    </row>
    <row r="1170" spans="5:6" x14ac:dyDescent="0.25">
      <c r="E1170" s="71">
        <f t="shared" ca="1" si="36"/>
        <v>0.8067979379112753</v>
      </c>
      <c r="F1170" s="71">
        <f t="shared" ca="1" si="37"/>
        <v>210.07402565960746</v>
      </c>
    </row>
    <row r="1171" spans="5:6" x14ac:dyDescent="0.25">
      <c r="E1171" s="71">
        <f t="shared" ca="1" si="36"/>
        <v>0.29231985718816833</v>
      </c>
      <c r="F1171" s="71">
        <f t="shared" ca="1" si="37"/>
        <v>4.0680295190021534</v>
      </c>
    </row>
    <row r="1172" spans="5:6" x14ac:dyDescent="0.25">
      <c r="E1172" s="71">
        <f t="shared" ca="1" si="36"/>
        <v>0.12236475956136661</v>
      </c>
      <c r="F1172" s="71">
        <f t="shared" ca="1" si="37"/>
        <v>3.279324724503772</v>
      </c>
    </row>
    <row r="1173" spans="5:6" x14ac:dyDescent="0.25">
      <c r="E1173" s="71">
        <f t="shared" ca="1" si="36"/>
        <v>6.872378399114587E-3</v>
      </c>
      <c r="F1173" s="71">
        <f t="shared" ca="1" si="37"/>
        <v>3.0650366903534088</v>
      </c>
    </row>
    <row r="1174" spans="5:6" x14ac:dyDescent="0.25">
      <c r="E1174" s="71">
        <f t="shared" ca="1" si="36"/>
        <v>0.72994380364625522</v>
      </c>
      <c r="F1174" s="71">
        <f t="shared" ca="1" si="37"/>
        <v>115.94750667826054</v>
      </c>
    </row>
    <row r="1175" spans="5:6" x14ac:dyDescent="0.25">
      <c r="E1175" s="71">
        <f t="shared" ca="1" si="36"/>
        <v>0.54112570971660834</v>
      </c>
      <c r="F1175" s="71">
        <f t="shared" ca="1" si="37"/>
        <v>19.665906242891651</v>
      </c>
    </row>
    <row r="1176" spans="5:6" x14ac:dyDescent="0.25">
      <c r="E1176" s="71">
        <f t="shared" ca="1" si="36"/>
        <v>0.19933024534764177</v>
      </c>
      <c r="F1176" s="71">
        <f t="shared" ca="1" si="37"/>
        <v>3.5061122665723192</v>
      </c>
    </row>
    <row r="1177" spans="5:6" x14ac:dyDescent="0.25">
      <c r="E1177" s="71">
        <f t="shared" ca="1" si="36"/>
        <v>0.86070865159315935</v>
      </c>
      <c r="F1177" s="71">
        <f t="shared" ca="1" si="37"/>
        <v>316.1784623054927</v>
      </c>
    </row>
    <row r="1178" spans="5:6" x14ac:dyDescent="0.25">
      <c r="E1178" s="71">
        <f t="shared" ca="1" si="36"/>
        <v>0.73181260030437645</v>
      </c>
      <c r="F1178" s="71">
        <f t="shared" ca="1" si="37"/>
        <v>117.70322200698517</v>
      </c>
    </row>
    <row r="1179" spans="5:6" x14ac:dyDescent="0.25">
      <c r="E1179" s="71">
        <f t="shared" ca="1" si="36"/>
        <v>0.76647783793336888</v>
      </c>
      <c r="F1179" s="71">
        <f t="shared" ca="1" si="37"/>
        <v>154.58034403972712</v>
      </c>
    </row>
    <row r="1180" spans="5:6" x14ac:dyDescent="0.25">
      <c r="E1180" s="71">
        <f t="shared" ca="1" si="36"/>
        <v>0.40029720043494532</v>
      </c>
      <c r="F1180" s="71">
        <f t="shared" ca="1" si="37"/>
        <v>6.0385585372281918</v>
      </c>
    </row>
    <row r="1181" spans="5:6" x14ac:dyDescent="0.25">
      <c r="E1181" s="71">
        <f t="shared" ca="1" si="36"/>
        <v>0.7476970620500869</v>
      </c>
      <c r="F1181" s="71">
        <f t="shared" ca="1" si="37"/>
        <v>133.54304839627309</v>
      </c>
    </row>
    <row r="1182" spans="5:6" x14ac:dyDescent="0.25">
      <c r="E1182" s="71">
        <f t="shared" ca="1" si="36"/>
        <v>0.92900907351725648</v>
      </c>
      <c r="F1182" s="71">
        <f t="shared" ca="1" si="37"/>
        <v>561.90790484440663</v>
      </c>
    </row>
    <row r="1183" spans="5:6" x14ac:dyDescent="0.25">
      <c r="E1183" s="71">
        <f t="shared" ca="1" si="36"/>
        <v>0.98146777023616683</v>
      </c>
      <c r="F1183" s="71">
        <f t="shared" ca="1" si="37"/>
        <v>1109.7714989596452</v>
      </c>
    </row>
    <row r="1184" spans="5:6" x14ac:dyDescent="0.25">
      <c r="E1184" s="71">
        <f t="shared" ca="1" si="36"/>
        <v>0.83693585810182958</v>
      </c>
      <c r="F1184" s="71">
        <f t="shared" ca="1" si="37"/>
        <v>263.66903314141916</v>
      </c>
    </row>
    <row r="1185" spans="5:6" x14ac:dyDescent="0.25">
      <c r="E1185" s="71">
        <f t="shared" ca="1" si="36"/>
        <v>0.86930989824428762</v>
      </c>
      <c r="F1185" s="71">
        <f t="shared" ca="1" si="37"/>
        <v>338.05954954547076</v>
      </c>
    </row>
    <row r="1186" spans="5:6" x14ac:dyDescent="0.25">
      <c r="E1186" s="71">
        <f t="shared" ca="1" si="36"/>
        <v>0.37163737731276336</v>
      </c>
      <c r="F1186" s="71">
        <f t="shared" ca="1" si="37"/>
        <v>5.2434683784861962</v>
      </c>
    </row>
    <row r="1187" spans="5:6" x14ac:dyDescent="0.25">
      <c r="E1187" s="71">
        <f t="shared" ca="1" si="36"/>
        <v>0.67756404175575324</v>
      </c>
      <c r="F1187" s="71">
        <f t="shared" ca="1" si="37"/>
        <v>74.712237793519449</v>
      </c>
    </row>
    <row r="1188" spans="5:6" x14ac:dyDescent="0.25">
      <c r="E1188" s="71">
        <f t="shared" ca="1" si="36"/>
        <v>0.99598028428706442</v>
      </c>
      <c r="F1188" s="71">
        <f t="shared" ca="1" si="37"/>
        <v>1779.1110384182252</v>
      </c>
    </row>
    <row r="1189" spans="5:6" x14ac:dyDescent="0.25">
      <c r="E1189" s="71">
        <f t="shared" ca="1" si="36"/>
        <v>0.42846628847121782</v>
      </c>
      <c r="F1189" s="71">
        <f t="shared" ca="1" si="37"/>
        <v>7.1753917743508495</v>
      </c>
    </row>
    <row r="1190" spans="5:6" x14ac:dyDescent="0.25">
      <c r="E1190" s="71">
        <f t="shared" ca="1" si="36"/>
        <v>7.2955514298352453E-2</v>
      </c>
      <c r="F1190" s="71">
        <f t="shared" ca="1" si="37"/>
        <v>3.1823356229538033</v>
      </c>
    </row>
    <row r="1191" spans="5:6" x14ac:dyDescent="0.25">
      <c r="E1191" s="71">
        <f t="shared" ca="1" si="36"/>
        <v>0.5998534427640474</v>
      </c>
      <c r="F1191" s="71">
        <f t="shared" ca="1" si="37"/>
        <v>35.964618411045436</v>
      </c>
    </row>
    <row r="1192" spans="5:6" x14ac:dyDescent="0.25">
      <c r="E1192" s="71">
        <f t="shared" ca="1" si="36"/>
        <v>0.15373644193750913</v>
      </c>
      <c r="F1192" s="71">
        <f t="shared" ca="1" si="37"/>
        <v>3.357120074288948</v>
      </c>
    </row>
    <row r="1193" spans="5:6" x14ac:dyDescent="0.25">
      <c r="E1193" s="71">
        <f t="shared" ca="1" si="36"/>
        <v>0.44529783332048878</v>
      </c>
      <c r="F1193" s="71">
        <f t="shared" ca="1" si="37"/>
        <v>8.0922145167214161</v>
      </c>
    </row>
    <row r="1194" spans="5:6" x14ac:dyDescent="0.25">
      <c r="E1194" s="71">
        <f t="shared" ca="1" si="36"/>
        <v>0.49101046203814958</v>
      </c>
      <c r="F1194" s="71">
        <f t="shared" ca="1" si="37"/>
        <v>11.934926546843766</v>
      </c>
    </row>
    <row r="1195" spans="5:6" x14ac:dyDescent="0.25">
      <c r="E1195" s="71">
        <f t="shared" ca="1" si="36"/>
        <v>0.51693912200505954</v>
      </c>
      <c r="F1195" s="71">
        <f t="shared" ca="1" si="37"/>
        <v>15.361073380812428</v>
      </c>
    </row>
    <row r="1196" spans="5:6" x14ac:dyDescent="0.25">
      <c r="E1196" s="71">
        <f t="shared" ca="1" si="36"/>
        <v>0.34501261409467354</v>
      </c>
      <c r="F1196" s="71">
        <f t="shared" ca="1" si="37"/>
        <v>4.7229018496235966</v>
      </c>
    </row>
    <row r="1197" spans="5:6" x14ac:dyDescent="0.25">
      <c r="E1197" s="71">
        <f t="shared" ca="1" si="36"/>
        <v>0.17449411490941724</v>
      </c>
      <c r="F1197" s="71">
        <f t="shared" ca="1" si="37"/>
        <v>3.4186473686513721</v>
      </c>
    </row>
    <row r="1198" spans="5:6" x14ac:dyDescent="0.25">
      <c r="E1198" s="71">
        <f t="shared" ca="1" si="36"/>
        <v>0.85535942183101166</v>
      </c>
      <c r="F1198" s="71">
        <f t="shared" ca="1" si="37"/>
        <v>303.40807964828866</v>
      </c>
    </row>
    <row r="1199" spans="5:6" x14ac:dyDescent="0.25">
      <c r="E1199" s="71">
        <f t="shared" ca="1" si="36"/>
        <v>0.12305096592880527</v>
      </c>
      <c r="F1199" s="71">
        <f t="shared" ca="1" si="37"/>
        <v>3.2808645852982177</v>
      </c>
    </row>
    <row r="1200" spans="5:6" x14ac:dyDescent="0.25">
      <c r="E1200" s="71">
        <f t="shared" ca="1" si="36"/>
        <v>0.30033710929665081</v>
      </c>
      <c r="F1200" s="71">
        <f t="shared" ca="1" si="37"/>
        <v>4.144816570289291</v>
      </c>
    </row>
    <row r="1201" spans="5:6" x14ac:dyDescent="0.25">
      <c r="E1201" s="71">
        <f t="shared" ca="1" si="36"/>
        <v>0.54482603574303423</v>
      </c>
      <c r="F1201" s="71">
        <f t="shared" ca="1" si="37"/>
        <v>20.43363395795323</v>
      </c>
    </row>
    <row r="1202" spans="5:6" x14ac:dyDescent="0.25">
      <c r="E1202" s="71">
        <f t="shared" ca="1" si="36"/>
        <v>6.4913908729788417E-2</v>
      </c>
      <c r="F1202" s="71">
        <f t="shared" ca="1" si="37"/>
        <v>3.1684999354259524</v>
      </c>
    </row>
    <row r="1203" spans="5:6" x14ac:dyDescent="0.25">
      <c r="E1203" s="71">
        <f t="shared" ca="1" si="36"/>
        <v>0.82683940412721868</v>
      </c>
      <c r="F1203" s="71">
        <f t="shared" ca="1" si="37"/>
        <v>244.30835952071689</v>
      </c>
    </row>
    <row r="1204" spans="5:6" x14ac:dyDescent="0.25">
      <c r="E1204" s="71">
        <f t="shared" ca="1" si="36"/>
        <v>0.41981544751025557</v>
      </c>
      <c r="F1204" s="71">
        <f t="shared" ca="1" si="37"/>
        <v>6.7795106838867145</v>
      </c>
    </row>
    <row r="1205" spans="5:6" x14ac:dyDescent="0.25">
      <c r="E1205" s="71">
        <f t="shared" ca="1" si="36"/>
        <v>9.6443964920886027E-2</v>
      </c>
      <c r="F1205" s="71">
        <f t="shared" ca="1" si="37"/>
        <v>3.2254131804224038</v>
      </c>
    </row>
    <row r="1206" spans="5:6" x14ac:dyDescent="0.25">
      <c r="E1206" s="71">
        <f t="shared" ca="1" si="36"/>
        <v>0.76317516163743637</v>
      </c>
      <c r="F1206" s="71">
        <f t="shared" ca="1" si="37"/>
        <v>150.68509485548716</v>
      </c>
    </row>
    <row r="1207" spans="5:6" x14ac:dyDescent="0.25">
      <c r="E1207" s="71">
        <f t="shared" ca="1" si="36"/>
        <v>0.44951812505491817</v>
      </c>
      <c r="F1207" s="71">
        <f t="shared" ca="1" si="37"/>
        <v>8.3568393749136298</v>
      </c>
    </row>
    <row r="1208" spans="5:6" x14ac:dyDescent="0.25">
      <c r="E1208" s="71">
        <f t="shared" ca="1" si="36"/>
        <v>0.81474716394707547</v>
      </c>
      <c r="F1208" s="71">
        <f t="shared" ca="1" si="37"/>
        <v>223.03748874016665</v>
      </c>
    </row>
    <row r="1209" spans="5:6" x14ac:dyDescent="0.25">
      <c r="E1209" s="71">
        <f t="shared" ca="1" si="36"/>
        <v>0.34854790431427274</v>
      </c>
      <c r="F1209" s="71">
        <f t="shared" ca="1" si="37"/>
        <v>4.7826903073211273</v>
      </c>
    </row>
    <row r="1210" spans="5:6" x14ac:dyDescent="0.25">
      <c r="E1210" s="71">
        <f t="shared" ca="1" si="36"/>
        <v>0.56213044863886241</v>
      </c>
      <c r="F1210" s="71">
        <f t="shared" ca="1" si="37"/>
        <v>24.451425551426212</v>
      </c>
    </row>
    <row r="1211" spans="5:6" x14ac:dyDescent="0.25">
      <c r="E1211" s="71">
        <f t="shared" ca="1" si="36"/>
        <v>0.63080617262632954</v>
      </c>
      <c r="F1211" s="71">
        <f t="shared" ca="1" si="37"/>
        <v>48.698975424274707</v>
      </c>
    </row>
    <row r="1212" spans="5:6" x14ac:dyDescent="0.25">
      <c r="E1212" s="71">
        <f t="shared" ca="1" si="36"/>
        <v>0.24089155242098548</v>
      </c>
      <c r="F1212" s="71">
        <f t="shared" ca="1" si="37"/>
        <v>3.6992672826169732</v>
      </c>
    </row>
    <row r="1213" spans="5:6" x14ac:dyDescent="0.25">
      <c r="E1213" s="71">
        <f t="shared" ca="1" si="36"/>
        <v>1.2383770527662041E-2</v>
      </c>
      <c r="F1213" s="71">
        <f t="shared" ca="1" si="37"/>
        <v>3.0781287560339483</v>
      </c>
    </row>
    <row r="1214" spans="5:6" x14ac:dyDescent="0.25">
      <c r="E1214" s="71">
        <f t="shared" ca="1" si="36"/>
        <v>0.85873622096874702</v>
      </c>
      <c r="F1214" s="71">
        <f t="shared" ca="1" si="37"/>
        <v>311.39857777738081</v>
      </c>
    </row>
    <row r="1215" spans="5:6" x14ac:dyDescent="0.25">
      <c r="E1215" s="71">
        <f t="shared" ca="1" si="36"/>
        <v>1.6101671022921593E-2</v>
      </c>
      <c r="F1215" s="71">
        <f t="shared" ca="1" si="37"/>
        <v>3.0857027216289037</v>
      </c>
    </row>
    <row r="1216" spans="5:6" x14ac:dyDescent="0.25">
      <c r="E1216" s="71">
        <f t="shared" ca="1" si="36"/>
        <v>0.41967239489090336</v>
      </c>
      <c r="F1216" s="71">
        <f t="shared" ca="1" si="37"/>
        <v>6.7733450256542165</v>
      </c>
    </row>
    <row r="1217" spans="5:6" x14ac:dyDescent="0.25">
      <c r="E1217" s="71">
        <f t="shared" ca="1" si="36"/>
        <v>0.47428228943587036</v>
      </c>
      <c r="F1217" s="71">
        <f t="shared" ca="1" si="37"/>
        <v>10.25303427075449</v>
      </c>
    </row>
    <row r="1218" spans="5:6" x14ac:dyDescent="0.25">
      <c r="E1218" s="71">
        <f t="shared" ca="1" si="36"/>
        <v>0.9142926691638652</v>
      </c>
      <c r="F1218" s="71">
        <f t="shared" ca="1" si="37"/>
        <v>490.4267483712872</v>
      </c>
    </row>
    <row r="1219" spans="5:6" x14ac:dyDescent="0.25">
      <c r="E1219" s="71">
        <f t="shared" ca="1" si="36"/>
        <v>0.6968287194749111</v>
      </c>
      <c r="F1219" s="71">
        <f t="shared" ca="1" si="37"/>
        <v>88.210263950087892</v>
      </c>
    </row>
    <row r="1220" spans="5:6" x14ac:dyDescent="0.25">
      <c r="E1220" s="71">
        <f t="shared" ref="E1220:E1283" ca="1" si="38">RAND()</f>
        <v>0.75287044952711379</v>
      </c>
      <c r="F1220" s="71">
        <f t="shared" ref="F1220:F1283" ca="1" si="39">$C$3+$C$4*((($C$5*_xlfn.NORM.S.INV(E1220)+SQRT(($C$5*_xlfn.NORM.S.INV(E1220))^2+4))/(2))^2)</f>
        <v>139.07540788169104</v>
      </c>
    </row>
    <row r="1221" spans="5:6" x14ac:dyDescent="0.25">
      <c r="E1221" s="71">
        <f t="shared" ca="1" si="38"/>
        <v>0.39596336881122607</v>
      </c>
      <c r="F1221" s="71">
        <f t="shared" ca="1" si="39"/>
        <v>5.8985224483870518</v>
      </c>
    </row>
    <row r="1222" spans="5:6" x14ac:dyDescent="0.25">
      <c r="E1222" s="71">
        <f t="shared" ca="1" si="38"/>
        <v>0.10228716767051205</v>
      </c>
      <c r="F1222" s="71">
        <f t="shared" ca="1" si="39"/>
        <v>3.2369015086687125</v>
      </c>
    </row>
    <row r="1223" spans="5:6" x14ac:dyDescent="0.25">
      <c r="E1223" s="71">
        <f t="shared" ca="1" si="38"/>
        <v>0.50893221860319104</v>
      </c>
      <c r="F1223" s="71">
        <f t="shared" ca="1" si="39"/>
        <v>14.184007049272624</v>
      </c>
    </row>
    <row r="1224" spans="5:6" x14ac:dyDescent="0.25">
      <c r="E1224" s="71">
        <f t="shared" ca="1" si="38"/>
        <v>0.33396705288966599</v>
      </c>
      <c r="F1224" s="71">
        <f t="shared" ca="1" si="39"/>
        <v>4.5514558886430514</v>
      </c>
    </row>
    <row r="1225" spans="5:6" x14ac:dyDescent="0.25">
      <c r="E1225" s="71">
        <f t="shared" ca="1" si="38"/>
        <v>0.88121182449345281</v>
      </c>
      <c r="F1225" s="71">
        <f t="shared" ca="1" si="39"/>
        <v>371.45805223823129</v>
      </c>
    </row>
    <row r="1226" spans="5:6" x14ac:dyDescent="0.25">
      <c r="E1226" s="71">
        <f t="shared" ca="1" si="38"/>
        <v>1.1883497417270128E-2</v>
      </c>
      <c r="F1226" s="71">
        <f t="shared" ca="1" si="39"/>
        <v>3.0770527651572079</v>
      </c>
    </row>
    <row r="1227" spans="5:6" x14ac:dyDescent="0.25">
      <c r="E1227" s="71">
        <f t="shared" ca="1" si="38"/>
        <v>0.82971129346596617</v>
      </c>
      <c r="F1227" s="71">
        <f t="shared" ca="1" si="39"/>
        <v>249.65873579024304</v>
      </c>
    </row>
    <row r="1228" spans="5:6" x14ac:dyDescent="0.25">
      <c r="E1228" s="71">
        <f t="shared" ca="1" si="38"/>
        <v>0.44531498660372704</v>
      </c>
      <c r="F1228" s="71">
        <f t="shared" ca="1" si="39"/>
        <v>8.0932597259430441</v>
      </c>
    </row>
    <row r="1229" spans="5:6" x14ac:dyDescent="0.25">
      <c r="E1229" s="71">
        <f t="shared" ca="1" si="38"/>
        <v>0.81927031138122064</v>
      </c>
      <c r="F1229" s="71">
        <f t="shared" ca="1" si="39"/>
        <v>230.76507073053313</v>
      </c>
    </row>
    <row r="1230" spans="5:6" x14ac:dyDescent="0.25">
      <c r="E1230" s="71">
        <f t="shared" ca="1" si="38"/>
        <v>0.97699047377828019</v>
      </c>
      <c r="F1230" s="71">
        <f t="shared" ca="1" si="39"/>
        <v>1018.1257216027665</v>
      </c>
    </row>
    <row r="1231" spans="5:6" x14ac:dyDescent="0.25">
      <c r="E1231" s="71">
        <f t="shared" ca="1" si="38"/>
        <v>0.31636151515840649</v>
      </c>
      <c r="F1231" s="71">
        <f t="shared" ca="1" si="39"/>
        <v>4.3196636360692162</v>
      </c>
    </row>
    <row r="1232" spans="5:6" x14ac:dyDescent="0.25">
      <c r="E1232" s="71">
        <f t="shared" ca="1" si="38"/>
        <v>3.1747920855811684E-2</v>
      </c>
      <c r="F1232" s="71">
        <f t="shared" ca="1" si="39"/>
        <v>3.1135337612587586</v>
      </c>
    </row>
    <row r="1233" spans="5:6" x14ac:dyDescent="0.25">
      <c r="E1233" s="71">
        <f t="shared" ca="1" si="38"/>
        <v>0.23647123060418229</v>
      </c>
      <c r="F1233" s="71">
        <f t="shared" ca="1" si="39"/>
        <v>3.6752286087710124</v>
      </c>
    </row>
    <row r="1234" spans="5:6" x14ac:dyDescent="0.25">
      <c r="E1234" s="71">
        <f t="shared" ca="1" si="38"/>
        <v>0.80349380592538122</v>
      </c>
      <c r="F1234" s="71">
        <f t="shared" ca="1" si="39"/>
        <v>204.90509294514368</v>
      </c>
    </row>
    <row r="1235" spans="5:6" x14ac:dyDescent="0.25">
      <c r="E1235" s="71">
        <f t="shared" ca="1" si="38"/>
        <v>0.92156714163242692</v>
      </c>
      <c r="F1235" s="71">
        <f t="shared" ca="1" si="39"/>
        <v>523.85393090641082</v>
      </c>
    </row>
    <row r="1236" spans="5:6" x14ac:dyDescent="0.25">
      <c r="E1236" s="71">
        <f t="shared" ca="1" si="38"/>
        <v>0.6335027453274672</v>
      </c>
      <c r="F1236" s="71">
        <f t="shared" ca="1" si="39"/>
        <v>49.965747541736619</v>
      </c>
    </row>
    <row r="1237" spans="5:6" x14ac:dyDescent="0.25">
      <c r="E1237" s="71">
        <f t="shared" ca="1" si="38"/>
        <v>0.43694915163849024</v>
      </c>
      <c r="F1237" s="71">
        <f t="shared" ca="1" si="39"/>
        <v>7.6113101850007689</v>
      </c>
    </row>
    <row r="1238" spans="5:6" x14ac:dyDescent="0.25">
      <c r="E1238" s="71">
        <f t="shared" ca="1" si="38"/>
        <v>0.14722804243595888</v>
      </c>
      <c r="F1238" s="71">
        <f t="shared" ca="1" si="39"/>
        <v>3.3396231007901989</v>
      </c>
    </row>
    <row r="1239" spans="5:6" x14ac:dyDescent="0.25">
      <c r="E1239" s="71">
        <f t="shared" ca="1" si="38"/>
        <v>0.71091090007412738</v>
      </c>
      <c r="F1239" s="71">
        <f t="shared" ca="1" si="39"/>
        <v>99.258409970534814</v>
      </c>
    </row>
    <row r="1240" spans="5:6" x14ac:dyDescent="0.25">
      <c r="E1240" s="71">
        <f t="shared" ca="1" si="38"/>
        <v>0.5633953971080915</v>
      </c>
      <c r="F1240" s="71">
        <f t="shared" ca="1" si="39"/>
        <v>24.774110363970728</v>
      </c>
    </row>
    <row r="1241" spans="5:6" x14ac:dyDescent="0.25">
      <c r="E1241" s="71">
        <f t="shared" ca="1" si="38"/>
        <v>0.34971365523153974</v>
      </c>
      <c r="F1241" s="71">
        <f t="shared" ca="1" si="39"/>
        <v>4.8029677392835408</v>
      </c>
    </row>
    <row r="1242" spans="5:6" x14ac:dyDescent="0.25">
      <c r="E1242" s="71">
        <f t="shared" ca="1" si="38"/>
        <v>0.33970993618897372</v>
      </c>
      <c r="F1242" s="71">
        <f t="shared" ca="1" si="39"/>
        <v>4.6378114125946404</v>
      </c>
    </row>
    <row r="1243" spans="5:6" x14ac:dyDescent="0.25">
      <c r="E1243" s="71">
        <f t="shared" ca="1" si="38"/>
        <v>0.98683936480755208</v>
      </c>
      <c r="F1243" s="71">
        <f t="shared" ca="1" si="39"/>
        <v>1256.6175724580901</v>
      </c>
    </row>
    <row r="1244" spans="5:6" x14ac:dyDescent="0.25">
      <c r="E1244" s="71">
        <f t="shared" ca="1" si="38"/>
        <v>0.33948098586878073</v>
      </c>
      <c r="F1244" s="71">
        <f t="shared" ca="1" si="39"/>
        <v>4.6342562881926526</v>
      </c>
    </row>
    <row r="1245" spans="5:6" x14ac:dyDescent="0.25">
      <c r="E1245" s="71">
        <f t="shared" ca="1" si="38"/>
        <v>0.63538805443480784</v>
      </c>
      <c r="F1245" s="71">
        <f t="shared" ca="1" si="39"/>
        <v>50.867248907497441</v>
      </c>
    </row>
    <row r="1246" spans="5:6" x14ac:dyDescent="0.25">
      <c r="E1246" s="71">
        <f t="shared" ca="1" si="38"/>
        <v>0.15536115124451566</v>
      </c>
      <c r="F1246" s="71">
        <f t="shared" ca="1" si="39"/>
        <v>3.3616124440400892</v>
      </c>
    </row>
    <row r="1247" spans="5:6" x14ac:dyDescent="0.25">
      <c r="E1247" s="71">
        <f t="shared" ca="1" si="38"/>
        <v>0.82769867985548773</v>
      </c>
      <c r="F1247" s="71">
        <f t="shared" ca="1" si="39"/>
        <v>245.89660449630705</v>
      </c>
    </row>
    <row r="1248" spans="5:6" x14ac:dyDescent="0.25">
      <c r="E1248" s="71">
        <f t="shared" ca="1" si="38"/>
        <v>0.32021264982970821</v>
      </c>
      <c r="F1248" s="71">
        <f t="shared" ca="1" si="39"/>
        <v>4.3664916831589933</v>
      </c>
    </row>
    <row r="1249" spans="5:6" x14ac:dyDescent="0.25">
      <c r="E1249" s="71">
        <f t="shared" ca="1" si="38"/>
        <v>0.2126817895507096</v>
      </c>
      <c r="F1249" s="71">
        <f t="shared" ca="1" si="39"/>
        <v>3.5608480385864185</v>
      </c>
    </row>
    <row r="1250" spans="5:6" x14ac:dyDescent="0.25">
      <c r="E1250" s="71">
        <f t="shared" ca="1" si="38"/>
        <v>0.90866757029447454</v>
      </c>
      <c r="F1250" s="71">
        <f t="shared" ca="1" si="39"/>
        <v>466.73649046458297</v>
      </c>
    </row>
    <row r="1251" spans="5:6" x14ac:dyDescent="0.25">
      <c r="E1251" s="71">
        <f t="shared" ca="1" si="38"/>
        <v>3.197580834428293E-2</v>
      </c>
      <c r="F1251" s="71">
        <f t="shared" ca="1" si="39"/>
        <v>3.113915858006814</v>
      </c>
    </row>
    <row r="1252" spans="5:6" x14ac:dyDescent="0.25">
      <c r="E1252" s="71">
        <f t="shared" ca="1" si="38"/>
        <v>0.75884239239125162</v>
      </c>
      <c r="F1252" s="71">
        <f t="shared" ca="1" si="39"/>
        <v>145.7052233465883</v>
      </c>
    </row>
    <row r="1253" spans="5:6" x14ac:dyDescent="0.25">
      <c r="E1253" s="71">
        <f t="shared" ca="1" si="38"/>
        <v>0.13138618978143624</v>
      </c>
      <c r="F1253" s="71">
        <f t="shared" ca="1" si="39"/>
        <v>3.3000994405997033</v>
      </c>
    </row>
    <row r="1254" spans="5:6" x14ac:dyDescent="0.25">
      <c r="E1254" s="71">
        <f t="shared" ca="1" si="38"/>
        <v>0.43182653411941407</v>
      </c>
      <c r="F1254" s="71">
        <f t="shared" ca="1" si="39"/>
        <v>7.342097606987128</v>
      </c>
    </row>
    <row r="1255" spans="5:6" x14ac:dyDescent="0.25">
      <c r="E1255" s="71">
        <f t="shared" ca="1" si="38"/>
        <v>0.93229673437327099</v>
      </c>
      <c r="F1255" s="71">
        <f t="shared" ca="1" si="39"/>
        <v>580.17642810946063</v>
      </c>
    </row>
    <row r="1256" spans="5:6" x14ac:dyDescent="0.25">
      <c r="E1256" s="71">
        <f t="shared" ca="1" si="38"/>
        <v>0.49232101798880046</v>
      </c>
      <c r="F1256" s="71">
        <f t="shared" ca="1" si="39"/>
        <v>12.082727142394459</v>
      </c>
    </row>
    <row r="1257" spans="5:6" x14ac:dyDescent="0.25">
      <c r="E1257" s="71">
        <f t="shared" ca="1" si="38"/>
        <v>0.96620774921952002</v>
      </c>
      <c r="F1257" s="71">
        <f t="shared" ca="1" si="39"/>
        <v>858.06626161136126</v>
      </c>
    </row>
    <row r="1258" spans="5:6" x14ac:dyDescent="0.25">
      <c r="E1258" s="71">
        <f t="shared" ca="1" si="38"/>
        <v>0.14572915740896863</v>
      </c>
      <c r="F1258" s="71">
        <f t="shared" ca="1" si="39"/>
        <v>3.3357028360786574</v>
      </c>
    </row>
    <row r="1259" spans="5:6" x14ac:dyDescent="0.25">
      <c r="E1259" s="71">
        <f t="shared" ca="1" si="38"/>
        <v>0.71992224695611884</v>
      </c>
      <c r="F1259" s="71">
        <f t="shared" ca="1" si="39"/>
        <v>106.89626280932843</v>
      </c>
    </row>
    <row r="1260" spans="5:6" x14ac:dyDescent="0.25">
      <c r="E1260" s="71">
        <f t="shared" ca="1" si="38"/>
        <v>0.2641274086915617</v>
      </c>
      <c r="F1260" s="71">
        <f t="shared" ca="1" si="39"/>
        <v>3.8432153198082197</v>
      </c>
    </row>
    <row r="1261" spans="5:6" x14ac:dyDescent="0.25">
      <c r="E1261" s="71">
        <f t="shared" ca="1" si="38"/>
        <v>0.38633234187177867</v>
      </c>
      <c r="F1261" s="71">
        <f t="shared" ca="1" si="39"/>
        <v>5.6143685450806817</v>
      </c>
    </row>
    <row r="1262" spans="5:6" x14ac:dyDescent="0.25">
      <c r="E1262" s="71">
        <f t="shared" ca="1" si="38"/>
        <v>0.83931088956718825</v>
      </c>
      <c r="F1262" s="71">
        <f t="shared" ca="1" si="39"/>
        <v>268.45562913028937</v>
      </c>
    </row>
    <row r="1263" spans="5:6" x14ac:dyDescent="0.25">
      <c r="E1263" s="71">
        <f t="shared" ca="1" si="38"/>
        <v>0.10164662784406941</v>
      </c>
      <c r="F1263" s="71">
        <f t="shared" ca="1" si="39"/>
        <v>3.2356248986557601</v>
      </c>
    </row>
    <row r="1264" spans="5:6" x14ac:dyDescent="0.25">
      <c r="E1264" s="71">
        <f t="shared" ca="1" si="38"/>
        <v>0.33727957909642425</v>
      </c>
      <c r="F1264" s="71">
        <f t="shared" ca="1" si="39"/>
        <v>4.600556768150212</v>
      </c>
    </row>
    <row r="1265" spans="5:6" x14ac:dyDescent="0.25">
      <c r="E1265" s="71">
        <f t="shared" ca="1" si="38"/>
        <v>0.27357887235841205</v>
      </c>
      <c r="F1265" s="71">
        <f t="shared" ca="1" si="39"/>
        <v>3.9116035430613083</v>
      </c>
    </row>
    <row r="1266" spans="5:6" x14ac:dyDescent="0.25">
      <c r="E1266" s="71">
        <f t="shared" ca="1" si="38"/>
        <v>0.91565977458873193</v>
      </c>
      <c r="F1266" s="71">
        <f t="shared" ca="1" si="39"/>
        <v>496.4552382826123</v>
      </c>
    </row>
    <row r="1267" spans="5:6" x14ac:dyDescent="0.25">
      <c r="E1267" s="71">
        <f t="shared" ca="1" si="38"/>
        <v>7.4458366765659645E-2</v>
      </c>
      <c r="F1267" s="71">
        <f t="shared" ca="1" si="39"/>
        <v>3.1849649100753559</v>
      </c>
    </row>
    <row r="1268" spans="5:6" x14ac:dyDescent="0.25">
      <c r="E1268" s="71">
        <f t="shared" ca="1" si="38"/>
        <v>0.46737106623290403</v>
      </c>
      <c r="F1268" s="71">
        <f t="shared" ca="1" si="39"/>
        <v>9.6591481424378713</v>
      </c>
    </row>
    <row r="1269" spans="5:6" x14ac:dyDescent="0.25">
      <c r="E1269" s="71">
        <f t="shared" ca="1" si="38"/>
        <v>0.47929360686874523</v>
      </c>
      <c r="F1269" s="71">
        <f t="shared" ca="1" si="39"/>
        <v>10.718932440534301</v>
      </c>
    </row>
    <row r="1270" spans="5:6" x14ac:dyDescent="0.25">
      <c r="E1270" s="71">
        <f t="shared" ca="1" si="38"/>
        <v>0.30799344319923905</v>
      </c>
      <c r="F1270" s="71">
        <f t="shared" ca="1" si="39"/>
        <v>4.2245514423560646</v>
      </c>
    </row>
    <row r="1271" spans="5:6" x14ac:dyDescent="0.25">
      <c r="E1271" s="71">
        <f t="shared" ca="1" si="38"/>
        <v>6.0761951166324657E-2</v>
      </c>
      <c r="F1271" s="71">
        <f t="shared" ca="1" si="39"/>
        <v>3.1614906315965712</v>
      </c>
    </row>
    <row r="1272" spans="5:6" x14ac:dyDescent="0.25">
      <c r="E1272" s="71">
        <f t="shared" ca="1" si="38"/>
        <v>0.9658619885205878</v>
      </c>
      <c r="F1272" s="71">
        <f t="shared" ca="1" si="39"/>
        <v>853.87946618890237</v>
      </c>
    </row>
    <row r="1273" spans="5:6" x14ac:dyDescent="0.25">
      <c r="E1273" s="71">
        <f t="shared" ca="1" si="38"/>
        <v>5.2165730814458966E-2</v>
      </c>
      <c r="F1273" s="71">
        <f t="shared" ca="1" si="39"/>
        <v>3.1471961558763444</v>
      </c>
    </row>
    <row r="1274" spans="5:6" x14ac:dyDescent="0.25">
      <c r="E1274" s="71">
        <f t="shared" ca="1" si="38"/>
        <v>0.23978411686377143</v>
      </c>
      <c r="F1274" s="71">
        <f t="shared" ca="1" si="39"/>
        <v>3.6931539400013946</v>
      </c>
    </row>
    <row r="1275" spans="5:6" x14ac:dyDescent="0.25">
      <c r="E1275" s="71">
        <f t="shared" ca="1" si="38"/>
        <v>0.29717907898284246</v>
      </c>
      <c r="F1275" s="71">
        <f t="shared" ca="1" si="39"/>
        <v>4.1137894924367426</v>
      </c>
    </row>
    <row r="1276" spans="5:6" x14ac:dyDescent="0.25">
      <c r="E1276" s="71">
        <f t="shared" ca="1" si="38"/>
        <v>1.6133744872836586E-2</v>
      </c>
      <c r="F1276" s="71">
        <f t="shared" ca="1" si="39"/>
        <v>3.0857653954801894</v>
      </c>
    </row>
    <row r="1277" spans="5:6" x14ac:dyDescent="0.25">
      <c r="E1277" s="71">
        <f t="shared" ca="1" si="38"/>
        <v>0.88444223528843313</v>
      </c>
      <c r="F1277" s="71">
        <f t="shared" ca="1" si="39"/>
        <v>381.23133033047606</v>
      </c>
    </row>
    <row r="1278" spans="5:6" x14ac:dyDescent="0.25">
      <c r="E1278" s="71">
        <f t="shared" ca="1" si="38"/>
        <v>0.49676992323102942</v>
      </c>
      <c r="F1278" s="71">
        <f t="shared" ca="1" si="39"/>
        <v>12.603277110535243</v>
      </c>
    </row>
    <row r="1279" spans="5:6" x14ac:dyDescent="0.25">
      <c r="E1279" s="71">
        <f t="shared" ca="1" si="38"/>
        <v>7.5143032992220693E-2</v>
      </c>
      <c r="F1279" s="71">
        <f t="shared" ca="1" si="39"/>
        <v>3.1861677195638727</v>
      </c>
    </row>
    <row r="1280" spans="5:6" x14ac:dyDescent="0.25">
      <c r="E1280" s="71">
        <f t="shared" ca="1" si="38"/>
        <v>0.59699864700907657</v>
      </c>
      <c r="F1280" s="71">
        <f t="shared" ca="1" si="39"/>
        <v>34.948042032658414</v>
      </c>
    </row>
    <row r="1281" spans="5:6" x14ac:dyDescent="0.25">
      <c r="E1281" s="71">
        <f t="shared" ca="1" si="38"/>
        <v>6.6474536056950417E-2</v>
      </c>
      <c r="F1281" s="71">
        <f t="shared" ca="1" si="39"/>
        <v>3.1711565032452032</v>
      </c>
    </row>
    <row r="1282" spans="5:6" x14ac:dyDescent="0.25">
      <c r="E1282" s="71">
        <f t="shared" ca="1" si="38"/>
        <v>0.14741442439809316</v>
      </c>
      <c r="F1282" s="71">
        <f t="shared" ca="1" si="39"/>
        <v>3.3401133698028316</v>
      </c>
    </row>
    <row r="1283" spans="5:6" x14ac:dyDescent="0.25">
      <c r="E1283" s="71">
        <f t="shared" ca="1" si="38"/>
        <v>0.46951747749427186</v>
      </c>
      <c r="F1283" s="71">
        <f t="shared" ca="1" si="39"/>
        <v>9.837782558596583</v>
      </c>
    </row>
    <row r="1284" spans="5:6" x14ac:dyDescent="0.25">
      <c r="E1284" s="71">
        <f t="shared" ref="E1284:E1347" ca="1" si="40">RAND()</f>
        <v>0.27919849189711654</v>
      </c>
      <c r="F1284" s="71">
        <f t="shared" ref="F1284:F1347" ca="1" si="41">$C$3+$C$4*((($C$5*_xlfn.NORM.S.INV(E1284)+SQRT(($C$5*_xlfn.NORM.S.INV(E1284))^2+4))/(2))^2)</f>
        <v>3.9554162559060488</v>
      </c>
    </row>
    <row r="1285" spans="5:6" x14ac:dyDescent="0.25">
      <c r="E1285" s="71">
        <f t="shared" ca="1" si="40"/>
        <v>9.1104018141315302E-2</v>
      </c>
      <c r="F1285" s="71">
        <f t="shared" ca="1" si="41"/>
        <v>3.2152086744758428</v>
      </c>
    </row>
    <row r="1286" spans="5:6" x14ac:dyDescent="0.25">
      <c r="E1286" s="71">
        <f t="shared" ca="1" si="40"/>
        <v>0.26332962365402601</v>
      </c>
      <c r="F1286" s="71">
        <f t="shared" ca="1" si="41"/>
        <v>3.8377273231305713</v>
      </c>
    </row>
    <row r="1287" spans="5:6" x14ac:dyDescent="0.25">
      <c r="E1287" s="71">
        <f t="shared" ca="1" si="40"/>
        <v>9.2913282092828453E-2</v>
      </c>
      <c r="F1287" s="71">
        <f t="shared" ca="1" si="41"/>
        <v>3.2186360343841218</v>
      </c>
    </row>
    <row r="1288" spans="5:6" x14ac:dyDescent="0.25">
      <c r="E1288" s="71">
        <f t="shared" ca="1" si="40"/>
        <v>0.87913939930579765</v>
      </c>
      <c r="F1288" s="71">
        <f t="shared" ca="1" si="41"/>
        <v>365.35600696337491</v>
      </c>
    </row>
    <row r="1289" spans="5:6" x14ac:dyDescent="0.25">
      <c r="E1289" s="71">
        <f t="shared" ca="1" si="40"/>
        <v>0.36411116742403715</v>
      </c>
      <c r="F1289" s="71">
        <f t="shared" ca="1" si="41"/>
        <v>5.07861681143903</v>
      </c>
    </row>
    <row r="1290" spans="5:6" x14ac:dyDescent="0.25">
      <c r="E1290" s="71">
        <f t="shared" ca="1" si="40"/>
        <v>0.77517346889722138</v>
      </c>
      <c r="F1290" s="71">
        <f t="shared" ca="1" si="41"/>
        <v>165.26528758014442</v>
      </c>
    </row>
    <row r="1291" spans="5:6" x14ac:dyDescent="0.25">
      <c r="E1291" s="71">
        <f t="shared" ca="1" si="40"/>
        <v>0.14830573576594164</v>
      </c>
      <c r="F1291" s="71">
        <f t="shared" ca="1" si="41"/>
        <v>3.3424665512063463</v>
      </c>
    </row>
    <row r="1292" spans="5:6" x14ac:dyDescent="0.25">
      <c r="E1292" s="71">
        <f t="shared" ca="1" si="40"/>
        <v>0.63294285469126532</v>
      </c>
      <c r="F1292" s="71">
        <f t="shared" ca="1" si="41"/>
        <v>49.700542216172416</v>
      </c>
    </row>
    <row r="1293" spans="5:6" x14ac:dyDescent="0.25">
      <c r="E1293" s="71">
        <f t="shared" ca="1" si="40"/>
        <v>0.89975621328787037</v>
      </c>
      <c r="F1293" s="71">
        <f t="shared" ca="1" si="41"/>
        <v>432.47192344898946</v>
      </c>
    </row>
    <row r="1294" spans="5:6" x14ac:dyDescent="0.25">
      <c r="E1294" s="71">
        <f t="shared" ca="1" si="40"/>
        <v>0.27570656791283354</v>
      </c>
      <c r="F1294" s="71">
        <f t="shared" ca="1" si="41"/>
        <v>3.9279018830047487</v>
      </c>
    </row>
    <row r="1295" spans="5:6" x14ac:dyDescent="0.25">
      <c r="E1295" s="71">
        <f t="shared" ca="1" si="40"/>
        <v>0.50134968047246375</v>
      </c>
      <c r="F1295" s="71">
        <f t="shared" ca="1" si="41"/>
        <v>13.170594450804806</v>
      </c>
    </row>
    <row r="1296" spans="5:6" x14ac:dyDescent="0.25">
      <c r="E1296" s="71">
        <f t="shared" ca="1" si="40"/>
        <v>0.92078637776181937</v>
      </c>
      <c r="F1296" s="71">
        <f t="shared" ca="1" si="41"/>
        <v>520.10017895332817</v>
      </c>
    </row>
    <row r="1297" spans="5:6" x14ac:dyDescent="0.25">
      <c r="E1297" s="71">
        <f t="shared" ca="1" si="40"/>
        <v>0.18519514651225455</v>
      </c>
      <c r="F1297" s="71">
        <f t="shared" ca="1" si="41"/>
        <v>3.4542679389407582</v>
      </c>
    </row>
    <row r="1298" spans="5:6" x14ac:dyDescent="0.25">
      <c r="E1298" s="71">
        <f t="shared" ca="1" si="40"/>
        <v>0.91463898705019697</v>
      </c>
      <c r="F1298" s="71">
        <f t="shared" ca="1" si="41"/>
        <v>491.94341008094705</v>
      </c>
    </row>
    <row r="1299" spans="5:6" x14ac:dyDescent="0.25">
      <c r="E1299" s="71">
        <f t="shared" ca="1" si="40"/>
        <v>0.61815299653224809</v>
      </c>
      <c r="F1299" s="71">
        <f t="shared" ca="1" si="41"/>
        <v>43.101444922141987</v>
      </c>
    </row>
    <row r="1300" spans="5:6" x14ac:dyDescent="0.25">
      <c r="E1300" s="71">
        <f t="shared" ca="1" si="40"/>
        <v>0.20240929772302629</v>
      </c>
      <c r="F1300" s="71">
        <f t="shared" ca="1" si="41"/>
        <v>3.5182062852654283</v>
      </c>
    </row>
    <row r="1301" spans="5:6" x14ac:dyDescent="0.25">
      <c r="E1301" s="71">
        <f t="shared" ca="1" si="40"/>
        <v>0.2089521592163488</v>
      </c>
      <c r="F1301" s="71">
        <f t="shared" ca="1" si="41"/>
        <v>3.5449433118184555</v>
      </c>
    </row>
    <row r="1302" spans="5:6" x14ac:dyDescent="0.25">
      <c r="E1302" s="71">
        <f t="shared" ca="1" si="40"/>
        <v>0.4930587596551651</v>
      </c>
      <c r="F1302" s="71">
        <f t="shared" ca="1" si="41"/>
        <v>12.167022843131029</v>
      </c>
    </row>
    <row r="1303" spans="5:6" x14ac:dyDescent="0.25">
      <c r="E1303" s="71">
        <f t="shared" ca="1" si="40"/>
        <v>0.92229169376131703</v>
      </c>
      <c r="F1303" s="71">
        <f t="shared" ca="1" si="41"/>
        <v>527.37559776458386</v>
      </c>
    </row>
    <row r="1304" spans="5:6" x14ac:dyDescent="0.25">
      <c r="E1304" s="71">
        <f t="shared" ca="1" si="40"/>
        <v>0.82360495514634879</v>
      </c>
      <c r="F1304" s="71">
        <f t="shared" ca="1" si="41"/>
        <v>238.42423240575997</v>
      </c>
    </row>
    <row r="1305" spans="5:6" x14ac:dyDescent="0.25">
      <c r="E1305" s="71">
        <f t="shared" ca="1" si="40"/>
        <v>0.93592749040545808</v>
      </c>
      <c r="F1305" s="71">
        <f t="shared" ca="1" si="41"/>
        <v>601.54130877522539</v>
      </c>
    </row>
    <row r="1306" spans="5:6" x14ac:dyDescent="0.25">
      <c r="E1306" s="71">
        <f t="shared" ca="1" si="40"/>
        <v>0.84982292329342723</v>
      </c>
      <c r="F1306" s="71">
        <f t="shared" ca="1" si="41"/>
        <v>290.80781832951311</v>
      </c>
    </row>
    <row r="1307" spans="5:6" x14ac:dyDescent="0.25">
      <c r="E1307" s="71">
        <f t="shared" ca="1" si="40"/>
        <v>0.13808078408085389</v>
      </c>
      <c r="F1307" s="71">
        <f t="shared" ca="1" si="41"/>
        <v>3.3163010858501871</v>
      </c>
    </row>
    <row r="1308" spans="5:6" x14ac:dyDescent="0.25">
      <c r="E1308" s="71">
        <f t="shared" ca="1" si="40"/>
        <v>0.34291614062486753</v>
      </c>
      <c r="F1308" s="71">
        <f t="shared" ca="1" si="41"/>
        <v>4.6886197626581563</v>
      </c>
    </row>
    <row r="1309" spans="5:6" x14ac:dyDescent="0.25">
      <c r="E1309" s="71">
        <f t="shared" ca="1" si="40"/>
        <v>0.92552813382678234</v>
      </c>
      <c r="F1309" s="71">
        <f t="shared" ca="1" si="41"/>
        <v>543.57386558895337</v>
      </c>
    </row>
    <row r="1310" spans="5:6" x14ac:dyDescent="0.25">
      <c r="E1310" s="71">
        <f t="shared" ca="1" si="40"/>
        <v>0.83803661468510482</v>
      </c>
      <c r="F1310" s="71">
        <f t="shared" ca="1" si="41"/>
        <v>265.8759822498356</v>
      </c>
    </row>
    <row r="1311" spans="5:6" x14ac:dyDescent="0.25">
      <c r="E1311" s="71">
        <f t="shared" ca="1" si="40"/>
        <v>0.76389979755911952</v>
      </c>
      <c r="F1311" s="71">
        <f t="shared" ca="1" si="41"/>
        <v>151.53229167606423</v>
      </c>
    </row>
    <row r="1312" spans="5:6" x14ac:dyDescent="0.25">
      <c r="E1312" s="71">
        <f t="shared" ca="1" si="40"/>
        <v>0.74195072743574031</v>
      </c>
      <c r="F1312" s="71">
        <f t="shared" ca="1" si="41"/>
        <v>127.61825276437784</v>
      </c>
    </row>
    <row r="1313" spans="5:6" x14ac:dyDescent="0.25">
      <c r="E1313" s="71">
        <f t="shared" ca="1" si="40"/>
        <v>0.97263224519252856</v>
      </c>
      <c r="F1313" s="71">
        <f t="shared" ca="1" si="41"/>
        <v>945.42517444941791</v>
      </c>
    </row>
    <row r="1314" spans="5:6" x14ac:dyDescent="0.25">
      <c r="E1314" s="71">
        <f t="shared" ca="1" si="40"/>
        <v>0.10266551218096176</v>
      </c>
      <c r="F1314" s="71">
        <f t="shared" ca="1" si="41"/>
        <v>3.2376576082782762</v>
      </c>
    </row>
    <row r="1315" spans="5:6" x14ac:dyDescent="0.25">
      <c r="E1315" s="71">
        <f t="shared" ca="1" si="40"/>
        <v>0.61215904039799263</v>
      </c>
      <c r="F1315" s="71">
        <f t="shared" ca="1" si="41"/>
        <v>40.642663966537889</v>
      </c>
    </row>
    <row r="1316" spans="5:6" x14ac:dyDescent="0.25">
      <c r="E1316" s="71">
        <f t="shared" ca="1" si="40"/>
        <v>0.73690685622171959</v>
      </c>
      <c r="F1316" s="71">
        <f t="shared" ca="1" si="41"/>
        <v>122.60167177531341</v>
      </c>
    </row>
    <row r="1317" spans="5:6" x14ac:dyDescent="0.25">
      <c r="E1317" s="71">
        <f t="shared" ca="1" si="40"/>
        <v>0.46822679296580871</v>
      </c>
      <c r="F1317" s="71">
        <f t="shared" ca="1" si="41"/>
        <v>9.7297535729666205</v>
      </c>
    </row>
    <row r="1318" spans="5:6" x14ac:dyDescent="0.25">
      <c r="E1318" s="71">
        <f t="shared" ca="1" si="40"/>
        <v>3.5844552067306967E-2</v>
      </c>
      <c r="F1318" s="71">
        <f t="shared" ca="1" si="41"/>
        <v>3.1203574222616188</v>
      </c>
    </row>
    <row r="1319" spans="5:6" x14ac:dyDescent="0.25">
      <c r="E1319" s="71">
        <f t="shared" ca="1" si="40"/>
        <v>0.81071081284480095</v>
      </c>
      <c r="F1319" s="71">
        <f t="shared" ca="1" si="41"/>
        <v>216.35960712617774</v>
      </c>
    </row>
    <row r="1320" spans="5:6" x14ac:dyDescent="0.25">
      <c r="E1320" s="71">
        <f t="shared" ca="1" si="40"/>
        <v>0.64306499163039277</v>
      </c>
      <c r="F1320" s="71">
        <f t="shared" ca="1" si="41"/>
        <v>54.675377649938412</v>
      </c>
    </row>
    <row r="1321" spans="5:6" x14ac:dyDescent="0.25">
      <c r="E1321" s="71">
        <f t="shared" ca="1" si="40"/>
        <v>0.91632151358571745</v>
      </c>
      <c r="F1321" s="71">
        <f t="shared" ca="1" si="41"/>
        <v>499.41365726615589</v>
      </c>
    </row>
    <row r="1322" spans="5:6" x14ac:dyDescent="0.25">
      <c r="E1322" s="71">
        <f t="shared" ca="1" si="40"/>
        <v>0.52595009170110751</v>
      </c>
      <c r="F1322" s="71">
        <f t="shared" ca="1" si="41"/>
        <v>16.827112103894162</v>
      </c>
    </row>
    <row r="1323" spans="5:6" x14ac:dyDescent="0.25">
      <c r="E1323" s="71">
        <f t="shared" ca="1" si="40"/>
        <v>0.80033572690905885</v>
      </c>
      <c r="F1323" s="71">
        <f t="shared" ca="1" si="41"/>
        <v>200.07941128874108</v>
      </c>
    </row>
    <row r="1324" spans="5:6" x14ac:dyDescent="0.25">
      <c r="E1324" s="71">
        <f t="shared" ca="1" si="40"/>
        <v>0.41829630946297958</v>
      </c>
      <c r="F1324" s="71">
        <f t="shared" ca="1" si="41"/>
        <v>6.7146376878388079</v>
      </c>
    </row>
    <row r="1325" spans="5:6" x14ac:dyDescent="0.25">
      <c r="E1325" s="71">
        <f t="shared" ca="1" si="40"/>
        <v>3.9107326387159302E-2</v>
      </c>
      <c r="F1325" s="71">
        <f t="shared" ca="1" si="41"/>
        <v>3.1257421803249308</v>
      </c>
    </row>
    <row r="1326" spans="5:6" x14ac:dyDescent="0.25">
      <c r="E1326" s="71">
        <f t="shared" ca="1" si="40"/>
        <v>0.36761728499689905</v>
      </c>
      <c r="F1326" s="71">
        <f t="shared" ca="1" si="41"/>
        <v>5.1534845477021163</v>
      </c>
    </row>
    <row r="1327" spans="5:6" x14ac:dyDescent="0.25">
      <c r="E1327" s="71">
        <f t="shared" ca="1" si="40"/>
        <v>0.47038442756184928</v>
      </c>
      <c r="F1327" s="71">
        <f t="shared" ca="1" si="41"/>
        <v>9.9113947990182183</v>
      </c>
    </row>
    <row r="1328" spans="5:6" x14ac:dyDescent="0.25">
      <c r="E1328" s="71">
        <f t="shared" ca="1" si="40"/>
        <v>0.20161949863954032</v>
      </c>
      <c r="F1328" s="71">
        <f t="shared" ca="1" si="41"/>
        <v>3.5150750866816516</v>
      </c>
    </row>
    <row r="1329" spans="5:6" x14ac:dyDescent="0.25">
      <c r="E1329" s="71">
        <f t="shared" ca="1" si="40"/>
        <v>0.45562567784072205</v>
      </c>
      <c r="F1329" s="71">
        <f t="shared" ca="1" si="41"/>
        <v>8.7675927114501331</v>
      </c>
    </row>
    <row r="1330" spans="5:6" x14ac:dyDescent="0.25">
      <c r="E1330" s="71">
        <f t="shared" ca="1" si="40"/>
        <v>0.34757985796641555</v>
      </c>
      <c r="F1330" s="71">
        <f t="shared" ca="1" si="41"/>
        <v>4.7660663595305683</v>
      </c>
    </row>
    <row r="1331" spans="5:6" x14ac:dyDescent="0.25">
      <c r="E1331" s="71">
        <f t="shared" ca="1" si="40"/>
        <v>0.79146458640179829</v>
      </c>
      <c r="F1331" s="71">
        <f t="shared" ca="1" si="41"/>
        <v>187.09535486950614</v>
      </c>
    </row>
    <row r="1332" spans="5:6" x14ac:dyDescent="0.25">
      <c r="E1332" s="71">
        <f t="shared" ca="1" si="40"/>
        <v>8.7618130080102885E-2</v>
      </c>
      <c r="F1332" s="71">
        <f t="shared" ca="1" si="41"/>
        <v>3.2086884028774452</v>
      </c>
    </row>
    <row r="1333" spans="5:6" x14ac:dyDescent="0.25">
      <c r="E1333" s="71">
        <f t="shared" ca="1" si="40"/>
        <v>0.94777297679452688</v>
      </c>
      <c r="F1333" s="71">
        <f t="shared" ca="1" si="41"/>
        <v>681.89915705816361</v>
      </c>
    </row>
    <row r="1334" spans="5:6" x14ac:dyDescent="0.25">
      <c r="E1334" s="71">
        <f t="shared" ca="1" si="40"/>
        <v>0.52129359602005099</v>
      </c>
      <c r="F1334" s="71">
        <f t="shared" ca="1" si="41"/>
        <v>16.05016487575007</v>
      </c>
    </row>
    <row r="1335" spans="5:6" x14ac:dyDescent="0.25">
      <c r="E1335" s="71">
        <f t="shared" ca="1" si="40"/>
        <v>0.51549801627480529</v>
      </c>
      <c r="F1335" s="71">
        <f t="shared" ca="1" si="41"/>
        <v>15.140761549192341</v>
      </c>
    </row>
    <row r="1336" spans="5:6" x14ac:dyDescent="0.25">
      <c r="E1336" s="71">
        <f t="shared" ca="1" si="40"/>
        <v>1.6826901885456103E-2</v>
      </c>
      <c r="F1336" s="71">
        <f t="shared" ca="1" si="41"/>
        <v>3.0871107104310074</v>
      </c>
    </row>
    <row r="1337" spans="5:6" x14ac:dyDescent="0.25">
      <c r="E1337" s="71">
        <f t="shared" ca="1" si="40"/>
        <v>5.9436920588028852E-2</v>
      </c>
      <c r="F1337" s="71">
        <f t="shared" ca="1" si="41"/>
        <v>3.1592699616600992</v>
      </c>
    </row>
    <row r="1338" spans="5:6" x14ac:dyDescent="0.25">
      <c r="E1338" s="71">
        <f t="shared" ca="1" si="40"/>
        <v>1.4599308060937455E-3</v>
      </c>
      <c r="F1338" s="71">
        <f t="shared" ca="1" si="41"/>
        <v>3.0447592442388158</v>
      </c>
    </row>
    <row r="1339" spans="5:6" x14ac:dyDescent="0.25">
      <c r="E1339" s="71">
        <f t="shared" ca="1" si="40"/>
        <v>0.90395693343641981</v>
      </c>
      <c r="F1339" s="71">
        <f t="shared" ca="1" si="41"/>
        <v>448.16145081952902</v>
      </c>
    </row>
    <row r="1340" spans="5:6" x14ac:dyDescent="0.25">
      <c r="E1340" s="71">
        <f t="shared" ca="1" si="40"/>
        <v>0.35205502403532507</v>
      </c>
      <c r="F1340" s="71">
        <f t="shared" ca="1" si="41"/>
        <v>4.8445654979268733</v>
      </c>
    </row>
    <row r="1341" spans="5:6" x14ac:dyDescent="0.25">
      <c r="E1341" s="71">
        <f t="shared" ca="1" si="40"/>
        <v>0.27778157319668983</v>
      </c>
      <c r="F1341" s="71">
        <f t="shared" ca="1" si="41"/>
        <v>3.944134935805423</v>
      </c>
    </row>
    <row r="1342" spans="5:6" x14ac:dyDescent="0.25">
      <c r="E1342" s="71">
        <f t="shared" ca="1" si="40"/>
        <v>0.64140132786593129</v>
      </c>
      <c r="F1342" s="71">
        <f t="shared" ca="1" si="41"/>
        <v>53.831182498205429</v>
      </c>
    </row>
    <row r="1343" spans="5:6" x14ac:dyDescent="0.25">
      <c r="E1343" s="71">
        <f t="shared" ca="1" si="40"/>
        <v>0.37572916515423449</v>
      </c>
      <c r="F1343" s="71">
        <f t="shared" ca="1" si="41"/>
        <v>5.3398623990977967</v>
      </c>
    </row>
    <row r="1344" spans="5:6" x14ac:dyDescent="0.25">
      <c r="E1344" s="71">
        <f t="shared" ca="1" si="40"/>
        <v>0.52536267749472587</v>
      </c>
      <c r="F1344" s="71">
        <f t="shared" ca="1" si="41"/>
        <v>16.726764969345044</v>
      </c>
    </row>
    <row r="1345" spans="5:6" x14ac:dyDescent="0.25">
      <c r="E1345" s="71">
        <f t="shared" ca="1" si="40"/>
        <v>0.57724920976006033</v>
      </c>
      <c r="F1345" s="71">
        <f t="shared" ca="1" si="41"/>
        <v>28.584038397658261</v>
      </c>
    </row>
    <row r="1346" spans="5:6" x14ac:dyDescent="0.25">
      <c r="E1346" s="71">
        <f t="shared" ca="1" si="40"/>
        <v>0.89484612028657773</v>
      </c>
      <c r="F1346" s="71">
        <f t="shared" ca="1" si="41"/>
        <v>415.08394890056701</v>
      </c>
    </row>
    <row r="1347" spans="5:6" x14ac:dyDescent="0.25">
      <c r="E1347" s="71">
        <f t="shared" ca="1" si="40"/>
        <v>6.8022258385231016E-2</v>
      </c>
      <c r="F1347" s="71">
        <f t="shared" ca="1" si="41"/>
        <v>3.1738039897589108</v>
      </c>
    </row>
    <row r="1348" spans="5:6" x14ac:dyDescent="0.25">
      <c r="E1348" s="71">
        <f t="shared" ref="E1348:E1411" ca="1" si="42">RAND()</f>
        <v>0.75692220813509314</v>
      </c>
      <c r="F1348" s="71">
        <f t="shared" ref="F1348:F1411" ca="1" si="43">$C$3+$C$4*((($C$5*_xlfn.NORM.S.INV(E1348)+SQRT(($C$5*_xlfn.NORM.S.INV(E1348))^2+4))/(2))^2)</f>
        <v>143.54439045284082</v>
      </c>
    </row>
    <row r="1349" spans="5:6" x14ac:dyDescent="0.25">
      <c r="E1349" s="71">
        <f t="shared" ca="1" si="42"/>
        <v>4.8815922709878889E-2</v>
      </c>
      <c r="F1349" s="71">
        <f t="shared" ca="1" si="43"/>
        <v>3.1416811138526066</v>
      </c>
    </row>
    <row r="1350" spans="5:6" x14ac:dyDescent="0.25">
      <c r="E1350" s="71">
        <f t="shared" ca="1" si="42"/>
        <v>0.32125704275510492</v>
      </c>
      <c r="F1350" s="71">
        <f t="shared" ca="1" si="43"/>
        <v>4.3795434696645392</v>
      </c>
    </row>
    <row r="1351" spans="5:6" x14ac:dyDescent="0.25">
      <c r="E1351" s="71">
        <f t="shared" ca="1" si="42"/>
        <v>9.542544838310163E-2</v>
      </c>
      <c r="F1351" s="71">
        <f t="shared" ca="1" si="43"/>
        <v>3.2234458252374338</v>
      </c>
    </row>
    <row r="1352" spans="5:6" x14ac:dyDescent="0.25">
      <c r="E1352" s="71">
        <f t="shared" ca="1" si="42"/>
        <v>0.76310156870294044</v>
      </c>
      <c r="F1352" s="71">
        <f t="shared" ca="1" si="43"/>
        <v>150.59928716529285</v>
      </c>
    </row>
    <row r="1353" spans="5:6" x14ac:dyDescent="0.25">
      <c r="E1353" s="71">
        <f t="shared" ca="1" si="42"/>
        <v>0.13897427628456949</v>
      </c>
      <c r="F1353" s="71">
        <f t="shared" ca="1" si="43"/>
        <v>3.3185171989367666</v>
      </c>
    </row>
    <row r="1354" spans="5:6" x14ac:dyDescent="0.25">
      <c r="E1354" s="71">
        <f t="shared" ca="1" si="42"/>
        <v>0.74148188347510013</v>
      </c>
      <c r="F1354" s="71">
        <f t="shared" ca="1" si="43"/>
        <v>127.14480165406422</v>
      </c>
    </row>
    <row r="1355" spans="5:6" x14ac:dyDescent="0.25">
      <c r="E1355" s="71">
        <f t="shared" ca="1" si="42"/>
        <v>2.1697436077711574E-2</v>
      </c>
      <c r="F1355" s="71">
        <f t="shared" ca="1" si="43"/>
        <v>3.0961638300836363</v>
      </c>
    </row>
    <row r="1356" spans="5:6" x14ac:dyDescent="0.25">
      <c r="E1356" s="71">
        <f t="shared" ca="1" si="42"/>
        <v>0.81187310998118967</v>
      </c>
      <c r="F1356" s="71">
        <f t="shared" ca="1" si="43"/>
        <v>218.2620093640358</v>
      </c>
    </row>
    <row r="1357" spans="5:6" x14ac:dyDescent="0.25">
      <c r="E1357" s="71">
        <f t="shared" ca="1" si="42"/>
        <v>0.76627084871749918</v>
      </c>
      <c r="F1357" s="71">
        <f t="shared" ca="1" si="43"/>
        <v>154.33364338197856</v>
      </c>
    </row>
    <row r="1358" spans="5:6" x14ac:dyDescent="0.25">
      <c r="E1358" s="71">
        <f t="shared" ca="1" si="42"/>
        <v>0.16542044138678358</v>
      </c>
      <c r="F1358" s="71">
        <f t="shared" ca="1" si="43"/>
        <v>3.3906092822627349</v>
      </c>
    </row>
    <row r="1359" spans="5:6" x14ac:dyDescent="0.25">
      <c r="E1359" s="71">
        <f t="shared" ca="1" si="42"/>
        <v>0.27613319052063334</v>
      </c>
      <c r="F1359" s="71">
        <f t="shared" ca="1" si="43"/>
        <v>3.9312118329116701</v>
      </c>
    </row>
    <row r="1360" spans="5:6" x14ac:dyDescent="0.25">
      <c r="E1360" s="71">
        <f t="shared" ca="1" si="42"/>
        <v>0.5655915650989165</v>
      </c>
      <c r="F1360" s="71">
        <f t="shared" ca="1" si="43"/>
        <v>25.344132097289723</v>
      </c>
    </row>
    <row r="1361" spans="5:6" x14ac:dyDescent="0.25">
      <c r="E1361" s="71">
        <f t="shared" ca="1" si="42"/>
        <v>9.0644512601692373E-2</v>
      </c>
      <c r="F1361" s="71">
        <f t="shared" ca="1" si="43"/>
        <v>3.2143429867132269</v>
      </c>
    </row>
    <row r="1362" spans="5:6" x14ac:dyDescent="0.25">
      <c r="E1362" s="71">
        <f t="shared" ca="1" si="42"/>
        <v>0.3089254106260283</v>
      </c>
      <c r="F1362" s="71">
        <f t="shared" ca="1" si="43"/>
        <v>4.2347167344993331</v>
      </c>
    </row>
    <row r="1363" spans="5:6" x14ac:dyDescent="0.25">
      <c r="E1363" s="71">
        <f t="shared" ca="1" si="42"/>
        <v>0.86284374434609346</v>
      </c>
      <c r="F1363" s="71">
        <f t="shared" ca="1" si="43"/>
        <v>321.44942696246835</v>
      </c>
    </row>
    <row r="1364" spans="5:6" x14ac:dyDescent="0.25">
      <c r="E1364" s="71">
        <f t="shared" ca="1" si="42"/>
        <v>0.8265976785807797</v>
      </c>
      <c r="F1364" s="71">
        <f t="shared" ca="1" si="43"/>
        <v>243.86348158248848</v>
      </c>
    </row>
    <row r="1365" spans="5:6" x14ac:dyDescent="0.25">
      <c r="E1365" s="71">
        <f t="shared" ca="1" si="42"/>
        <v>0.31011846612501826</v>
      </c>
      <c r="F1365" s="71">
        <f t="shared" ca="1" si="43"/>
        <v>4.2478818279725949</v>
      </c>
    </row>
    <row r="1366" spans="5:6" x14ac:dyDescent="0.25">
      <c r="E1366" s="71">
        <f t="shared" ca="1" si="42"/>
        <v>0.24056382065143955</v>
      </c>
      <c r="F1366" s="71">
        <f t="shared" ca="1" si="43"/>
        <v>3.6974516833455549</v>
      </c>
    </row>
    <row r="1367" spans="5:6" x14ac:dyDescent="0.25">
      <c r="E1367" s="71">
        <f t="shared" ca="1" si="42"/>
        <v>8.602903950146723E-2</v>
      </c>
      <c r="F1367" s="71">
        <f t="shared" ca="1" si="43"/>
        <v>3.2057510923402401</v>
      </c>
    </row>
    <row r="1368" spans="5:6" x14ac:dyDescent="0.25">
      <c r="E1368" s="71">
        <f t="shared" ca="1" si="42"/>
        <v>0.8445427079453125</v>
      </c>
      <c r="F1368" s="71">
        <f t="shared" ca="1" si="43"/>
        <v>279.33478664376901</v>
      </c>
    </row>
    <row r="1369" spans="5:6" x14ac:dyDescent="0.25">
      <c r="E1369" s="71">
        <f t="shared" ca="1" si="42"/>
        <v>0.82321913058098883</v>
      </c>
      <c r="F1369" s="71">
        <f t="shared" ca="1" si="43"/>
        <v>237.73211876819812</v>
      </c>
    </row>
    <row r="1370" spans="5:6" x14ac:dyDescent="0.25">
      <c r="E1370" s="71">
        <f t="shared" ca="1" si="42"/>
        <v>6.5282651338768649E-2</v>
      </c>
      <c r="F1370" s="71">
        <f t="shared" ca="1" si="43"/>
        <v>3.1691264834005111</v>
      </c>
    </row>
    <row r="1371" spans="5:6" x14ac:dyDescent="0.25">
      <c r="E1371" s="71">
        <f t="shared" ca="1" si="42"/>
        <v>0.29564837025964219</v>
      </c>
      <c r="F1371" s="71">
        <f t="shared" ca="1" si="43"/>
        <v>4.0991208255263345</v>
      </c>
    </row>
    <row r="1372" spans="5:6" x14ac:dyDescent="0.25">
      <c r="E1372" s="71">
        <f t="shared" ca="1" si="42"/>
        <v>0.63520024657115981</v>
      </c>
      <c r="F1372" s="71">
        <f t="shared" ca="1" si="43"/>
        <v>50.776855938367021</v>
      </c>
    </row>
    <row r="1373" spans="5:6" x14ac:dyDescent="0.25">
      <c r="E1373" s="71">
        <f t="shared" ca="1" si="42"/>
        <v>1.4927179121068113E-2</v>
      </c>
      <c r="F1373" s="71">
        <f t="shared" ca="1" si="43"/>
        <v>3.0833797894074273</v>
      </c>
    </row>
    <row r="1374" spans="5:6" x14ac:dyDescent="0.25">
      <c r="E1374" s="71">
        <f t="shared" ca="1" si="42"/>
        <v>0.88455832721053296</v>
      </c>
      <c r="F1374" s="71">
        <f t="shared" ca="1" si="43"/>
        <v>381.58867385363158</v>
      </c>
    </row>
    <row r="1375" spans="5:6" x14ac:dyDescent="0.25">
      <c r="E1375" s="71">
        <f t="shared" ca="1" si="42"/>
        <v>0.66667928479121197</v>
      </c>
      <c r="F1375" s="71">
        <f t="shared" ca="1" si="43"/>
        <v>67.846881582919465</v>
      </c>
    </row>
    <row r="1376" spans="5:6" x14ac:dyDescent="0.25">
      <c r="E1376" s="71">
        <f t="shared" ca="1" si="42"/>
        <v>0.60342429458305935</v>
      </c>
      <c r="F1376" s="71">
        <f t="shared" ca="1" si="43"/>
        <v>37.272076984542323</v>
      </c>
    </row>
    <row r="1377" spans="5:6" x14ac:dyDescent="0.25">
      <c r="E1377" s="71">
        <f t="shared" ca="1" si="42"/>
        <v>0.80613816162004848</v>
      </c>
      <c r="F1377" s="71">
        <f t="shared" ca="1" si="43"/>
        <v>209.03188269155947</v>
      </c>
    </row>
    <row r="1378" spans="5:6" x14ac:dyDescent="0.25">
      <c r="E1378" s="71">
        <f t="shared" ca="1" si="42"/>
        <v>0.46294601989098416</v>
      </c>
      <c r="F1378" s="71">
        <f t="shared" ca="1" si="43"/>
        <v>9.3066528183384598</v>
      </c>
    </row>
    <row r="1379" spans="5:6" x14ac:dyDescent="0.25">
      <c r="E1379" s="71">
        <f t="shared" ca="1" si="42"/>
        <v>0.37704935113083116</v>
      </c>
      <c r="F1379" s="71">
        <f t="shared" ca="1" si="43"/>
        <v>5.3720457994665205</v>
      </c>
    </row>
    <row r="1380" spans="5:6" x14ac:dyDescent="0.25">
      <c r="E1380" s="71">
        <f t="shared" ca="1" si="42"/>
        <v>0.40058772040715684</v>
      </c>
      <c r="F1380" s="71">
        <f t="shared" ca="1" si="43"/>
        <v>6.0482351729194983</v>
      </c>
    </row>
    <row r="1381" spans="5:6" x14ac:dyDescent="0.25">
      <c r="E1381" s="71">
        <f t="shared" ca="1" si="42"/>
        <v>0.64868395720201477</v>
      </c>
      <c r="F1381" s="71">
        <f t="shared" ca="1" si="43"/>
        <v>57.60574507760456</v>
      </c>
    </row>
    <row r="1382" spans="5:6" x14ac:dyDescent="0.25">
      <c r="E1382" s="71">
        <f t="shared" ca="1" si="42"/>
        <v>0.80260474214655009</v>
      </c>
      <c r="F1382" s="71">
        <f t="shared" ca="1" si="43"/>
        <v>203.53537510389546</v>
      </c>
    </row>
    <row r="1383" spans="5:6" x14ac:dyDescent="0.25">
      <c r="E1383" s="71">
        <f t="shared" ca="1" si="42"/>
        <v>0.94187537759337514</v>
      </c>
      <c r="F1383" s="71">
        <f t="shared" ca="1" si="43"/>
        <v>639.62803621848298</v>
      </c>
    </row>
    <row r="1384" spans="5:6" x14ac:dyDescent="0.25">
      <c r="E1384" s="71">
        <f t="shared" ca="1" si="42"/>
        <v>9.9795024449378711E-2</v>
      </c>
      <c r="F1384" s="71">
        <f t="shared" ca="1" si="43"/>
        <v>3.23195884973509</v>
      </c>
    </row>
    <row r="1385" spans="5:6" x14ac:dyDescent="0.25">
      <c r="E1385" s="71">
        <f t="shared" ca="1" si="42"/>
        <v>2.4688328466899057E-2</v>
      </c>
      <c r="F1385" s="71">
        <f t="shared" ca="1" si="43"/>
        <v>3.1014688710875102</v>
      </c>
    </row>
    <row r="1386" spans="5:6" x14ac:dyDescent="0.25">
      <c r="E1386" s="71">
        <f t="shared" ca="1" si="42"/>
        <v>6.0878229426355457E-3</v>
      </c>
      <c r="F1386" s="71">
        <f t="shared" ca="1" si="43"/>
        <v>3.0628450633628113</v>
      </c>
    </row>
    <row r="1387" spans="5:6" x14ac:dyDescent="0.25">
      <c r="E1387" s="71">
        <f t="shared" ca="1" si="42"/>
        <v>0.45580207104922688</v>
      </c>
      <c r="F1387" s="71">
        <f t="shared" ca="1" si="43"/>
        <v>8.7799667958371952</v>
      </c>
    </row>
    <row r="1388" spans="5:6" x14ac:dyDescent="0.25">
      <c r="E1388" s="71">
        <f t="shared" ca="1" si="42"/>
        <v>3.7234185710810608E-2</v>
      </c>
      <c r="F1388" s="71">
        <f t="shared" ca="1" si="43"/>
        <v>3.1226548378196415</v>
      </c>
    </row>
    <row r="1389" spans="5:6" x14ac:dyDescent="0.25">
      <c r="E1389" s="71">
        <f t="shared" ca="1" si="42"/>
        <v>6.757043551319275E-2</v>
      </c>
      <c r="F1389" s="71">
        <f t="shared" ca="1" si="43"/>
        <v>3.1730297507490395</v>
      </c>
    </row>
    <row r="1390" spans="5:6" x14ac:dyDescent="0.25">
      <c r="E1390" s="71">
        <f t="shared" ca="1" si="42"/>
        <v>0.99646388527817253</v>
      </c>
      <c r="F1390" s="71">
        <f t="shared" ca="1" si="43"/>
        <v>1836.5784987696952</v>
      </c>
    </row>
    <row r="1391" spans="5:6" x14ac:dyDescent="0.25">
      <c r="E1391" s="71">
        <f t="shared" ca="1" si="42"/>
        <v>0.89873224509658056</v>
      </c>
      <c r="F1391" s="71">
        <f t="shared" ca="1" si="43"/>
        <v>428.76411310246812</v>
      </c>
    </row>
    <row r="1392" spans="5:6" x14ac:dyDescent="0.25">
      <c r="E1392" s="71">
        <f t="shared" ca="1" si="42"/>
        <v>0.2304697157854193</v>
      </c>
      <c r="F1392" s="71">
        <f t="shared" ca="1" si="43"/>
        <v>3.6440848741037897</v>
      </c>
    </row>
    <row r="1393" spans="5:6" x14ac:dyDescent="0.25">
      <c r="E1393" s="71">
        <f t="shared" ca="1" si="42"/>
        <v>0.13846871126065152</v>
      </c>
      <c r="F1393" s="71">
        <f t="shared" ca="1" si="43"/>
        <v>3.3172616591679049</v>
      </c>
    </row>
    <row r="1394" spans="5:6" x14ac:dyDescent="0.25">
      <c r="E1394" s="71">
        <f t="shared" ca="1" si="42"/>
        <v>0.27671058663557369</v>
      </c>
      <c r="F1394" s="71">
        <f t="shared" ca="1" si="43"/>
        <v>3.9357141891701715</v>
      </c>
    </row>
    <row r="1395" spans="5:6" x14ac:dyDescent="0.25">
      <c r="E1395" s="71">
        <f t="shared" ca="1" si="42"/>
        <v>0.59658676071847694</v>
      </c>
      <c r="F1395" s="71">
        <f t="shared" ca="1" si="43"/>
        <v>34.803453198153193</v>
      </c>
    </row>
    <row r="1396" spans="5:6" x14ac:dyDescent="0.25">
      <c r="E1396" s="71">
        <f t="shared" ca="1" si="42"/>
        <v>0.7950290370799219</v>
      </c>
      <c r="F1396" s="71">
        <f t="shared" ca="1" si="43"/>
        <v>192.21378033721442</v>
      </c>
    </row>
    <row r="1397" spans="5:6" x14ac:dyDescent="0.25">
      <c r="E1397" s="71">
        <f t="shared" ca="1" si="42"/>
        <v>0.38772216102185686</v>
      </c>
      <c r="F1397" s="71">
        <f t="shared" ca="1" si="43"/>
        <v>5.6532076740997779</v>
      </c>
    </row>
    <row r="1398" spans="5:6" x14ac:dyDescent="0.25">
      <c r="E1398" s="71">
        <f t="shared" ca="1" si="42"/>
        <v>0.1679444030853332</v>
      </c>
      <c r="F1398" s="71">
        <f t="shared" ca="1" si="43"/>
        <v>3.3982210659188565</v>
      </c>
    </row>
    <row r="1399" spans="5:6" x14ac:dyDescent="0.25">
      <c r="E1399" s="71">
        <f t="shared" ca="1" si="42"/>
        <v>0.23086098308186531</v>
      </c>
      <c r="F1399" s="71">
        <f t="shared" ca="1" si="43"/>
        <v>3.6460648843600505</v>
      </c>
    </row>
    <row r="1400" spans="5:6" x14ac:dyDescent="0.25">
      <c r="E1400" s="71">
        <f t="shared" ca="1" si="42"/>
        <v>0.36464849000486388</v>
      </c>
      <c r="F1400" s="71">
        <f t="shared" ca="1" si="43"/>
        <v>5.0898794614590939</v>
      </c>
    </row>
    <row r="1401" spans="5:6" x14ac:dyDescent="0.25">
      <c r="E1401" s="71">
        <f t="shared" ca="1" si="42"/>
        <v>0.21191681814468433</v>
      </c>
      <c r="F1401" s="71">
        <f t="shared" ca="1" si="43"/>
        <v>3.5575451665641591</v>
      </c>
    </row>
    <row r="1402" spans="5:6" x14ac:dyDescent="0.25">
      <c r="E1402" s="71">
        <f t="shared" ca="1" si="42"/>
        <v>0.93567343514498413</v>
      </c>
      <c r="F1402" s="71">
        <f t="shared" ca="1" si="43"/>
        <v>600.00289843000951</v>
      </c>
    </row>
    <row r="1403" spans="5:6" x14ac:dyDescent="0.25">
      <c r="E1403" s="71">
        <f t="shared" ca="1" si="42"/>
        <v>0.69045484254344625</v>
      </c>
      <c r="F1403" s="71">
        <f t="shared" ca="1" si="43"/>
        <v>83.545515798755588</v>
      </c>
    </row>
    <row r="1404" spans="5:6" x14ac:dyDescent="0.25">
      <c r="E1404" s="71">
        <f t="shared" ca="1" si="42"/>
        <v>0.26473233027665988</v>
      </c>
      <c r="F1404" s="71">
        <f t="shared" ca="1" si="43"/>
        <v>3.8474050536366673</v>
      </c>
    </row>
    <row r="1405" spans="5:6" x14ac:dyDescent="0.25">
      <c r="E1405" s="71">
        <f t="shared" ca="1" si="42"/>
        <v>0.59299190986431927</v>
      </c>
      <c r="F1405" s="71">
        <f t="shared" ca="1" si="43"/>
        <v>33.563544510141881</v>
      </c>
    </row>
    <row r="1406" spans="5:6" x14ac:dyDescent="0.25">
      <c r="E1406" s="71">
        <f t="shared" ca="1" si="42"/>
        <v>0.71265225061904414</v>
      </c>
      <c r="F1406" s="71">
        <f t="shared" ca="1" si="43"/>
        <v>100.69868746770457</v>
      </c>
    </row>
    <row r="1407" spans="5:6" x14ac:dyDescent="0.25">
      <c r="E1407" s="71">
        <f t="shared" ca="1" si="42"/>
        <v>0.90309331876332999</v>
      </c>
      <c r="F1407" s="71">
        <f t="shared" ca="1" si="43"/>
        <v>444.87114451215956</v>
      </c>
    </row>
    <row r="1408" spans="5:6" x14ac:dyDescent="0.25">
      <c r="E1408" s="71">
        <f t="shared" ca="1" si="42"/>
        <v>0.93187183948025287</v>
      </c>
      <c r="F1408" s="71">
        <f t="shared" ca="1" si="43"/>
        <v>577.76011706410952</v>
      </c>
    </row>
    <row r="1409" spans="5:6" x14ac:dyDescent="0.25">
      <c r="E1409" s="71">
        <f t="shared" ca="1" si="42"/>
        <v>0.31803396316095733</v>
      </c>
      <c r="F1409" s="71">
        <f t="shared" ca="1" si="43"/>
        <v>4.3397523455625775</v>
      </c>
    </row>
    <row r="1410" spans="5:6" x14ac:dyDescent="0.25">
      <c r="E1410" s="71">
        <f t="shared" ca="1" si="42"/>
        <v>0.25916357599055106</v>
      </c>
      <c r="F1410" s="71">
        <f t="shared" ca="1" si="43"/>
        <v>3.8097466495142305</v>
      </c>
    </row>
    <row r="1411" spans="5:6" x14ac:dyDescent="0.25">
      <c r="E1411" s="71">
        <f t="shared" ca="1" si="42"/>
        <v>0.10064507925877708</v>
      </c>
      <c r="F1411" s="71">
        <f t="shared" ca="1" si="43"/>
        <v>3.2336374613023176</v>
      </c>
    </row>
    <row r="1412" spans="5:6" x14ac:dyDescent="0.25">
      <c r="E1412" s="71">
        <f t="shared" ref="E1412:E1475" ca="1" si="44">RAND()</f>
        <v>0.98754686330002572</v>
      </c>
      <c r="F1412" s="71">
        <f t="shared" ref="F1412:F1475" ca="1" si="45">$C$3+$C$4*((($C$5*_xlfn.NORM.S.INV(E1412)+SQRT(($C$5*_xlfn.NORM.S.INV(E1412))^2+4))/(2))^2)</f>
        <v>1280.5195011350481</v>
      </c>
    </row>
    <row r="1413" spans="5:6" x14ac:dyDescent="0.25">
      <c r="E1413" s="71">
        <f t="shared" ca="1" si="44"/>
        <v>0.62860142653671203</v>
      </c>
      <c r="F1413" s="71">
        <f t="shared" ca="1" si="45"/>
        <v>47.682850025483198</v>
      </c>
    </row>
    <row r="1414" spans="5:6" x14ac:dyDescent="0.25">
      <c r="E1414" s="71">
        <f t="shared" ca="1" si="44"/>
        <v>0.66775544521868668</v>
      </c>
      <c r="F1414" s="71">
        <f t="shared" ca="1" si="45"/>
        <v>68.50239568146732</v>
      </c>
    </row>
    <row r="1415" spans="5:6" x14ac:dyDescent="0.25">
      <c r="E1415" s="71">
        <f t="shared" ca="1" si="44"/>
        <v>0.84758628925800517</v>
      </c>
      <c r="F1415" s="71">
        <f t="shared" ca="1" si="45"/>
        <v>285.885339842539</v>
      </c>
    </row>
    <row r="1416" spans="5:6" x14ac:dyDescent="0.25">
      <c r="E1416" s="71">
        <f t="shared" ca="1" si="44"/>
        <v>0.16037809791461477</v>
      </c>
      <c r="F1416" s="71">
        <f t="shared" ca="1" si="45"/>
        <v>3.3758136422763751</v>
      </c>
    </row>
    <row r="1417" spans="5:6" x14ac:dyDescent="0.25">
      <c r="E1417" s="71">
        <f t="shared" ca="1" si="44"/>
        <v>0.83087229820299902</v>
      </c>
      <c r="F1417" s="71">
        <f t="shared" ca="1" si="45"/>
        <v>251.85623484259833</v>
      </c>
    </row>
    <row r="1418" spans="5:6" x14ac:dyDescent="0.25">
      <c r="E1418" s="71">
        <f t="shared" ca="1" si="44"/>
        <v>6.1520877796107043E-2</v>
      </c>
      <c r="F1418" s="71">
        <f t="shared" ca="1" si="45"/>
        <v>3.1627659101771295</v>
      </c>
    </row>
    <row r="1419" spans="5:6" x14ac:dyDescent="0.25">
      <c r="E1419" s="71">
        <f t="shared" ca="1" si="44"/>
        <v>0.22349368869177844</v>
      </c>
      <c r="F1419" s="71">
        <f t="shared" ca="1" si="45"/>
        <v>3.6099046910044894</v>
      </c>
    </row>
    <row r="1420" spans="5:6" x14ac:dyDescent="0.25">
      <c r="E1420" s="71">
        <f t="shared" ca="1" si="44"/>
        <v>0.9684328428389013</v>
      </c>
      <c r="F1420" s="71">
        <f t="shared" ca="1" si="45"/>
        <v>886.15483970296191</v>
      </c>
    </row>
    <row r="1421" spans="5:6" x14ac:dyDescent="0.25">
      <c r="E1421" s="71">
        <f t="shared" ca="1" si="44"/>
        <v>0.69260688554865135</v>
      </c>
      <c r="F1421" s="71">
        <f t="shared" ca="1" si="45"/>
        <v>85.097901041506276</v>
      </c>
    </row>
    <row r="1422" spans="5:6" x14ac:dyDescent="0.25">
      <c r="E1422" s="71">
        <f t="shared" ca="1" si="44"/>
        <v>0.57331667529448227</v>
      </c>
      <c r="F1422" s="71">
        <f t="shared" ca="1" si="45"/>
        <v>27.450059159753867</v>
      </c>
    </row>
    <row r="1423" spans="5:6" x14ac:dyDescent="0.25">
      <c r="E1423" s="71">
        <f t="shared" ca="1" si="44"/>
        <v>0.7529436699979084</v>
      </c>
      <c r="F1423" s="71">
        <f t="shared" ca="1" si="45"/>
        <v>139.15509380877742</v>
      </c>
    </row>
    <row r="1424" spans="5:6" x14ac:dyDescent="0.25">
      <c r="E1424" s="71">
        <f t="shared" ca="1" si="44"/>
        <v>0.27089089189508853</v>
      </c>
      <c r="F1424" s="71">
        <f t="shared" ca="1" si="45"/>
        <v>3.8915011944140292</v>
      </c>
    </row>
    <row r="1425" spans="5:6" x14ac:dyDescent="0.25">
      <c r="E1425" s="71">
        <f t="shared" ca="1" si="44"/>
        <v>0.41192546495365212</v>
      </c>
      <c r="F1425" s="71">
        <f t="shared" ca="1" si="45"/>
        <v>6.4565535821362019</v>
      </c>
    </row>
    <row r="1426" spans="5:6" x14ac:dyDescent="0.25">
      <c r="E1426" s="71">
        <f t="shared" ca="1" si="44"/>
        <v>0.14341681808457407</v>
      </c>
      <c r="F1426" s="71">
        <f t="shared" ca="1" si="45"/>
        <v>3.3297323374035961</v>
      </c>
    </row>
    <row r="1427" spans="5:6" x14ac:dyDescent="0.25">
      <c r="E1427" s="71">
        <f t="shared" ca="1" si="44"/>
        <v>8.1920350726597646E-2</v>
      </c>
      <c r="F1427" s="71">
        <f t="shared" ca="1" si="45"/>
        <v>3.1982531626781499</v>
      </c>
    </row>
    <row r="1428" spans="5:6" x14ac:dyDescent="0.25">
      <c r="E1428" s="71">
        <f t="shared" ca="1" si="44"/>
        <v>0.43372339618390432</v>
      </c>
      <c r="F1428" s="71">
        <f t="shared" ca="1" si="45"/>
        <v>7.4396106611029236</v>
      </c>
    </row>
    <row r="1429" spans="5:6" x14ac:dyDescent="0.25">
      <c r="E1429" s="71">
        <f t="shared" ca="1" si="44"/>
        <v>3.7093508390222074E-2</v>
      </c>
      <c r="F1429" s="71">
        <f t="shared" ca="1" si="45"/>
        <v>3.1224225654600994</v>
      </c>
    </row>
    <row r="1430" spans="5:6" x14ac:dyDescent="0.25">
      <c r="E1430" s="71">
        <f t="shared" ca="1" si="44"/>
        <v>0.23061544386022292</v>
      </c>
      <c r="F1430" s="71">
        <f t="shared" ca="1" si="45"/>
        <v>3.6448215289197652</v>
      </c>
    </row>
    <row r="1431" spans="5:6" x14ac:dyDescent="0.25">
      <c r="E1431" s="71">
        <f t="shared" ca="1" si="44"/>
        <v>0.60086533697550704</v>
      </c>
      <c r="F1431" s="71">
        <f t="shared" ca="1" si="45"/>
        <v>36.331043996751973</v>
      </c>
    </row>
    <row r="1432" spans="5:6" x14ac:dyDescent="0.25">
      <c r="E1432" s="71">
        <f t="shared" ca="1" si="44"/>
        <v>4.8316694502133495E-2</v>
      </c>
      <c r="F1432" s="71">
        <f t="shared" ca="1" si="45"/>
        <v>3.1408608251104519</v>
      </c>
    </row>
    <row r="1433" spans="5:6" x14ac:dyDescent="0.25">
      <c r="E1433" s="71">
        <f t="shared" ca="1" si="44"/>
        <v>0.59570587894527283</v>
      </c>
      <c r="F1433" s="71">
        <f t="shared" ca="1" si="45"/>
        <v>34.495977504627746</v>
      </c>
    </row>
    <row r="1434" spans="5:6" x14ac:dyDescent="0.25">
      <c r="E1434" s="71">
        <f t="shared" ca="1" si="44"/>
        <v>0.41622590492632139</v>
      </c>
      <c r="F1434" s="71">
        <f t="shared" ca="1" si="45"/>
        <v>6.6283319274540728</v>
      </c>
    </row>
    <row r="1435" spans="5:6" x14ac:dyDescent="0.25">
      <c r="E1435" s="71">
        <f t="shared" ca="1" si="44"/>
        <v>0.19550061913192507</v>
      </c>
      <c r="F1435" s="71">
        <f t="shared" ca="1" si="45"/>
        <v>3.4914849661248319</v>
      </c>
    </row>
    <row r="1436" spans="5:6" x14ac:dyDescent="0.25">
      <c r="E1436" s="71">
        <f t="shared" ca="1" si="44"/>
        <v>0.83085241347810779</v>
      </c>
      <c r="F1436" s="71">
        <f t="shared" ca="1" si="45"/>
        <v>251.81842798782569</v>
      </c>
    </row>
    <row r="1437" spans="5:6" x14ac:dyDescent="0.25">
      <c r="E1437" s="71">
        <f t="shared" ca="1" si="44"/>
        <v>0.73436614694894042</v>
      </c>
      <c r="F1437" s="71">
        <f t="shared" ca="1" si="45"/>
        <v>120.13784733707246</v>
      </c>
    </row>
    <row r="1438" spans="5:6" x14ac:dyDescent="0.25">
      <c r="E1438" s="71">
        <f t="shared" ca="1" si="44"/>
        <v>0.47042461847303529</v>
      </c>
      <c r="F1438" s="71">
        <f t="shared" ca="1" si="45"/>
        <v>9.9148280206789821</v>
      </c>
    </row>
    <row r="1439" spans="5:6" x14ac:dyDescent="0.25">
      <c r="E1439" s="71">
        <f t="shared" ca="1" si="44"/>
        <v>0.86482304850377845</v>
      </c>
      <c r="F1439" s="71">
        <f t="shared" ca="1" si="45"/>
        <v>326.42843329119722</v>
      </c>
    </row>
    <row r="1440" spans="5:6" x14ac:dyDescent="0.25">
      <c r="E1440" s="71">
        <f t="shared" ca="1" si="44"/>
        <v>0.2671903778042376</v>
      </c>
      <c r="F1440" s="71">
        <f t="shared" ca="1" si="45"/>
        <v>3.8646862164688844</v>
      </c>
    </row>
    <row r="1441" spans="5:6" x14ac:dyDescent="0.25">
      <c r="E1441" s="71">
        <f t="shared" ca="1" si="44"/>
        <v>0.19010880802983166</v>
      </c>
      <c r="F1441" s="71">
        <f t="shared" ca="1" si="45"/>
        <v>3.471636025424683</v>
      </c>
    </row>
    <row r="1442" spans="5:6" x14ac:dyDescent="0.25">
      <c r="E1442" s="71">
        <f t="shared" ca="1" si="44"/>
        <v>0.56747581414638926</v>
      </c>
      <c r="F1442" s="71">
        <f t="shared" ca="1" si="45"/>
        <v>25.843197151816209</v>
      </c>
    </row>
    <row r="1443" spans="5:6" x14ac:dyDescent="0.25">
      <c r="E1443" s="71">
        <f t="shared" ca="1" si="44"/>
        <v>0.79022035518953848</v>
      </c>
      <c r="F1443" s="71">
        <f t="shared" ca="1" si="45"/>
        <v>185.3389088932488</v>
      </c>
    </row>
    <row r="1444" spans="5:6" x14ac:dyDescent="0.25">
      <c r="E1444" s="71">
        <f t="shared" ca="1" si="44"/>
        <v>0.1848605703308005</v>
      </c>
      <c r="F1444" s="71">
        <f t="shared" ca="1" si="45"/>
        <v>3.4531093621849185</v>
      </c>
    </row>
    <row r="1445" spans="5:6" x14ac:dyDescent="0.25">
      <c r="E1445" s="71">
        <f t="shared" ca="1" si="44"/>
        <v>0.80550992400678301</v>
      </c>
      <c r="F1445" s="71">
        <f t="shared" ca="1" si="45"/>
        <v>208.04422479159305</v>
      </c>
    </row>
    <row r="1446" spans="5:6" x14ac:dyDescent="0.25">
      <c r="E1446" s="71">
        <f t="shared" ca="1" si="44"/>
        <v>0.1434076378991529</v>
      </c>
      <c r="F1446" s="71">
        <f t="shared" ca="1" si="45"/>
        <v>3.3297088184314476</v>
      </c>
    </row>
    <row r="1447" spans="5:6" x14ac:dyDescent="0.25">
      <c r="E1447" s="71">
        <f t="shared" ca="1" si="44"/>
        <v>1.6133179833369926E-2</v>
      </c>
      <c r="F1447" s="71">
        <f t="shared" ca="1" si="45"/>
        <v>3.0857642916990486</v>
      </c>
    </row>
    <row r="1448" spans="5:6" x14ac:dyDescent="0.25">
      <c r="E1448" s="71">
        <f t="shared" ca="1" si="44"/>
        <v>0.23111787729162014</v>
      </c>
      <c r="F1448" s="71">
        <f t="shared" ca="1" si="45"/>
        <v>3.6473686423894218</v>
      </c>
    </row>
    <row r="1449" spans="5:6" x14ac:dyDescent="0.25">
      <c r="E1449" s="71">
        <f t="shared" ca="1" si="44"/>
        <v>0.81034341288781597</v>
      </c>
      <c r="F1449" s="71">
        <f t="shared" ca="1" si="45"/>
        <v>215.7616655927342</v>
      </c>
    </row>
    <row r="1450" spans="5:6" x14ac:dyDescent="0.25">
      <c r="E1450" s="71">
        <f t="shared" ca="1" si="44"/>
        <v>5.716411604425975E-2</v>
      </c>
      <c r="F1450" s="71">
        <f t="shared" ca="1" si="45"/>
        <v>3.1554770585385805</v>
      </c>
    </row>
    <row r="1451" spans="5:6" x14ac:dyDescent="0.25">
      <c r="E1451" s="71">
        <f t="shared" ca="1" si="44"/>
        <v>0.36537750369840838</v>
      </c>
      <c r="F1451" s="71">
        <f t="shared" ca="1" si="45"/>
        <v>5.1052809068939577</v>
      </c>
    </row>
    <row r="1452" spans="5:6" x14ac:dyDescent="0.25">
      <c r="E1452" s="71">
        <f t="shared" ca="1" si="44"/>
        <v>0.71440082324879606</v>
      </c>
      <c r="F1452" s="71">
        <f t="shared" ca="1" si="45"/>
        <v>102.16193287247694</v>
      </c>
    </row>
    <row r="1453" spans="5:6" x14ac:dyDescent="0.25">
      <c r="E1453" s="71">
        <f t="shared" ca="1" si="44"/>
        <v>0.34464072950311841</v>
      </c>
      <c r="F1453" s="71">
        <f t="shared" ca="1" si="45"/>
        <v>4.7167581377770285</v>
      </c>
    </row>
    <row r="1454" spans="5:6" x14ac:dyDescent="0.25">
      <c r="E1454" s="71">
        <f t="shared" ca="1" si="44"/>
        <v>1.3403554094891579E-2</v>
      </c>
      <c r="F1454" s="71">
        <f t="shared" ca="1" si="45"/>
        <v>3.0802750155021243</v>
      </c>
    </row>
    <row r="1455" spans="5:6" x14ac:dyDescent="0.25">
      <c r="E1455" s="71">
        <f t="shared" ca="1" si="44"/>
        <v>0.794543334490037</v>
      </c>
      <c r="F1455" s="71">
        <f t="shared" ca="1" si="45"/>
        <v>191.50867339845973</v>
      </c>
    </row>
    <row r="1456" spans="5:6" x14ac:dyDescent="0.25">
      <c r="E1456" s="71">
        <f t="shared" ca="1" si="44"/>
        <v>0.70244556833193428</v>
      </c>
      <c r="F1456" s="71">
        <f t="shared" ca="1" si="45"/>
        <v>92.491630708898072</v>
      </c>
    </row>
    <row r="1457" spans="5:6" x14ac:dyDescent="0.25">
      <c r="E1457" s="71">
        <f t="shared" ca="1" si="44"/>
        <v>0.1014235118509822</v>
      </c>
      <c r="F1457" s="71">
        <f t="shared" ca="1" si="45"/>
        <v>3.2351812430206524</v>
      </c>
    </row>
    <row r="1458" spans="5:6" x14ac:dyDescent="0.25">
      <c r="E1458" s="71">
        <f t="shared" ca="1" si="44"/>
        <v>0.20430965154481529</v>
      </c>
      <c r="F1458" s="71">
        <f t="shared" ca="1" si="45"/>
        <v>3.5258238475246619</v>
      </c>
    </row>
    <row r="1459" spans="5:6" x14ac:dyDescent="0.25">
      <c r="E1459" s="71">
        <f t="shared" ca="1" si="44"/>
        <v>0.53767830494696267</v>
      </c>
      <c r="F1459" s="71">
        <f t="shared" ca="1" si="45"/>
        <v>18.978064034425802</v>
      </c>
    </row>
    <row r="1460" spans="5:6" x14ac:dyDescent="0.25">
      <c r="E1460" s="71">
        <f t="shared" ca="1" si="44"/>
        <v>0.2554890713288529</v>
      </c>
      <c r="F1460" s="71">
        <f t="shared" ca="1" si="45"/>
        <v>3.7859787565203931</v>
      </c>
    </row>
    <row r="1461" spans="5:6" x14ac:dyDescent="0.25">
      <c r="E1461" s="71">
        <f t="shared" ca="1" si="44"/>
        <v>0.60628636894081434</v>
      </c>
      <c r="F1461" s="71">
        <f t="shared" ca="1" si="45"/>
        <v>38.349264932128008</v>
      </c>
    </row>
    <row r="1462" spans="5:6" x14ac:dyDescent="0.25">
      <c r="E1462" s="71">
        <f t="shared" ca="1" si="44"/>
        <v>0.85958275853741961</v>
      </c>
      <c r="F1462" s="71">
        <f t="shared" ca="1" si="45"/>
        <v>313.43966456557592</v>
      </c>
    </row>
    <row r="1463" spans="5:6" x14ac:dyDescent="0.25">
      <c r="E1463" s="71">
        <f t="shared" ca="1" si="44"/>
        <v>0.51198542701268457</v>
      </c>
      <c r="F1463" s="71">
        <f t="shared" ca="1" si="45"/>
        <v>14.619466188432369</v>
      </c>
    </row>
    <row r="1464" spans="5:6" x14ac:dyDescent="0.25">
      <c r="E1464" s="71">
        <f t="shared" ca="1" si="44"/>
        <v>0.76079947131658709</v>
      </c>
      <c r="F1464" s="71">
        <f t="shared" ca="1" si="45"/>
        <v>147.93655143396839</v>
      </c>
    </row>
    <row r="1465" spans="5:6" x14ac:dyDescent="0.25">
      <c r="E1465" s="71">
        <f t="shared" ca="1" si="44"/>
        <v>0.97969696105195192</v>
      </c>
      <c r="F1465" s="71">
        <f t="shared" ca="1" si="45"/>
        <v>1071.0011058981668</v>
      </c>
    </row>
    <row r="1466" spans="5:6" x14ac:dyDescent="0.25">
      <c r="E1466" s="71">
        <f t="shared" ca="1" si="44"/>
        <v>0.88497471726047139</v>
      </c>
      <c r="F1466" s="71">
        <f t="shared" ca="1" si="45"/>
        <v>382.873935995122</v>
      </c>
    </row>
    <row r="1467" spans="5:6" x14ac:dyDescent="0.25">
      <c r="E1467" s="71">
        <f t="shared" ca="1" si="44"/>
        <v>0.3362397410401391</v>
      </c>
      <c r="F1467" s="71">
        <f t="shared" ca="1" si="45"/>
        <v>4.584938582799909</v>
      </c>
    </row>
    <row r="1468" spans="5:6" x14ac:dyDescent="0.25">
      <c r="E1468" s="71">
        <f t="shared" ca="1" si="44"/>
        <v>0.44135016671197436</v>
      </c>
      <c r="F1468" s="71">
        <f t="shared" ca="1" si="45"/>
        <v>7.8580240762150648</v>
      </c>
    </row>
    <row r="1469" spans="5:6" x14ac:dyDescent="0.25">
      <c r="E1469" s="71">
        <f t="shared" ca="1" si="44"/>
        <v>0.70886511642791494</v>
      </c>
      <c r="F1469" s="71">
        <f t="shared" ca="1" si="45"/>
        <v>97.587670678448916</v>
      </c>
    </row>
    <row r="1470" spans="5:6" x14ac:dyDescent="0.25">
      <c r="E1470" s="71">
        <f t="shared" ca="1" si="44"/>
        <v>0.91076273078104641</v>
      </c>
      <c r="F1470" s="71">
        <f t="shared" ca="1" si="45"/>
        <v>475.35851832096205</v>
      </c>
    </row>
    <row r="1471" spans="5:6" x14ac:dyDescent="0.25">
      <c r="E1471" s="71">
        <f t="shared" ca="1" si="44"/>
        <v>0.1754372907899483</v>
      </c>
      <c r="F1471" s="71">
        <f t="shared" ca="1" si="45"/>
        <v>3.4216718421007166</v>
      </c>
    </row>
    <row r="1472" spans="5:6" x14ac:dyDescent="0.25">
      <c r="E1472" s="71">
        <f t="shared" ca="1" si="44"/>
        <v>0.34547469136442366</v>
      </c>
      <c r="F1472" s="71">
        <f t="shared" ca="1" si="45"/>
        <v>4.7305736317347566</v>
      </c>
    </row>
    <row r="1473" spans="5:6" x14ac:dyDescent="0.25">
      <c r="E1473" s="71">
        <f t="shared" ca="1" si="44"/>
        <v>0.68299737926464676</v>
      </c>
      <c r="F1473" s="71">
        <f t="shared" ca="1" si="45"/>
        <v>78.339779227570972</v>
      </c>
    </row>
    <row r="1474" spans="5:6" x14ac:dyDescent="0.25">
      <c r="E1474" s="71">
        <f t="shared" ca="1" si="44"/>
        <v>8.0662125552553032E-2</v>
      </c>
      <c r="F1474" s="71">
        <f t="shared" ca="1" si="45"/>
        <v>3.1959837936422661</v>
      </c>
    </row>
    <row r="1475" spans="5:6" x14ac:dyDescent="0.25">
      <c r="E1475" s="71">
        <f t="shared" ca="1" si="44"/>
        <v>0.46633897534349855</v>
      </c>
      <c r="F1475" s="71">
        <f t="shared" ca="1" si="45"/>
        <v>9.5750571673154177</v>
      </c>
    </row>
    <row r="1476" spans="5:6" x14ac:dyDescent="0.25">
      <c r="E1476" s="71">
        <f t="shared" ref="E1476:E1539" ca="1" si="46">RAND()</f>
        <v>0.66620184436807095</v>
      </c>
      <c r="F1476" s="71">
        <f t="shared" ref="F1476:F1539" ca="1" si="47">$C$3+$C$4*((($C$5*_xlfn.NORM.S.INV(E1476)+SQRT(($C$5*_xlfn.NORM.S.INV(E1476))^2+4))/(2))^2)</f>
        <v>67.557664146134655</v>
      </c>
    </row>
    <row r="1477" spans="5:6" x14ac:dyDescent="0.25">
      <c r="E1477" s="71">
        <f t="shared" ca="1" si="46"/>
        <v>0.50334613162460218</v>
      </c>
      <c r="F1477" s="71">
        <f t="shared" ca="1" si="47"/>
        <v>13.428266507740647</v>
      </c>
    </row>
    <row r="1478" spans="5:6" x14ac:dyDescent="0.25">
      <c r="E1478" s="71">
        <f t="shared" ca="1" si="46"/>
        <v>0.28030671870185475</v>
      </c>
      <c r="F1478" s="71">
        <f t="shared" ca="1" si="47"/>
        <v>3.964353180542449</v>
      </c>
    </row>
    <row r="1479" spans="5:6" x14ac:dyDescent="0.25">
      <c r="E1479" s="71">
        <f t="shared" ca="1" si="46"/>
        <v>0.28551431220074408</v>
      </c>
      <c r="F1479" s="71">
        <f t="shared" ca="1" si="47"/>
        <v>4.0077253643387927</v>
      </c>
    </row>
    <row r="1480" spans="5:6" x14ac:dyDescent="0.25">
      <c r="E1480" s="71">
        <f t="shared" ca="1" si="46"/>
        <v>0.25224186310297714</v>
      </c>
      <c r="F1480" s="71">
        <f t="shared" ca="1" si="47"/>
        <v>3.7656542818213574</v>
      </c>
    </row>
    <row r="1481" spans="5:6" x14ac:dyDescent="0.25">
      <c r="E1481" s="71">
        <f t="shared" ca="1" si="46"/>
        <v>0.91299108535417584</v>
      </c>
      <c r="F1481" s="71">
        <f t="shared" ca="1" si="47"/>
        <v>484.78891230253646</v>
      </c>
    </row>
    <row r="1482" spans="5:6" x14ac:dyDescent="0.25">
      <c r="E1482" s="71">
        <f t="shared" ca="1" si="46"/>
        <v>0.6310262367716214</v>
      </c>
      <c r="F1482" s="71">
        <f t="shared" ca="1" si="47"/>
        <v>48.801362897144962</v>
      </c>
    </row>
    <row r="1483" spans="5:6" x14ac:dyDescent="0.25">
      <c r="E1483" s="71">
        <f t="shared" ca="1" si="46"/>
        <v>0.72104371732197758</v>
      </c>
      <c r="F1483" s="71">
        <f t="shared" ca="1" si="47"/>
        <v>107.87937032078393</v>
      </c>
    </row>
    <row r="1484" spans="5:6" x14ac:dyDescent="0.25">
      <c r="E1484" s="71">
        <f t="shared" ca="1" si="46"/>
        <v>0.65347918836887897</v>
      </c>
      <c r="F1484" s="71">
        <f t="shared" ca="1" si="47"/>
        <v>60.204987453597347</v>
      </c>
    </row>
    <row r="1485" spans="5:6" x14ac:dyDescent="0.25">
      <c r="E1485" s="71">
        <f t="shared" ca="1" si="46"/>
        <v>0.59634090482084423</v>
      </c>
      <c r="F1485" s="71">
        <f t="shared" ca="1" si="47"/>
        <v>34.717396496456189</v>
      </c>
    </row>
    <row r="1486" spans="5:6" x14ac:dyDescent="0.25">
      <c r="E1486" s="71">
        <f t="shared" ca="1" si="46"/>
        <v>0.94438142972696026</v>
      </c>
      <c r="F1486" s="71">
        <f t="shared" ca="1" si="47"/>
        <v>656.98623659343968</v>
      </c>
    </row>
    <row r="1487" spans="5:6" x14ac:dyDescent="0.25">
      <c r="E1487" s="71">
        <f t="shared" ca="1" si="46"/>
        <v>0.10328721812425623</v>
      </c>
      <c r="F1487" s="71">
        <f t="shared" ca="1" si="47"/>
        <v>3.2389033829110905</v>
      </c>
    </row>
    <row r="1488" spans="5:6" x14ac:dyDescent="0.25">
      <c r="E1488" s="71">
        <f t="shared" ca="1" si="46"/>
        <v>0.87682818969425902</v>
      </c>
      <c r="F1488" s="71">
        <f t="shared" ca="1" si="47"/>
        <v>358.69918933858821</v>
      </c>
    </row>
    <row r="1489" spans="5:6" x14ac:dyDescent="0.25">
      <c r="E1489" s="71">
        <f t="shared" ca="1" si="46"/>
        <v>0.75329616287068213</v>
      </c>
      <c r="F1489" s="71">
        <f t="shared" ca="1" si="47"/>
        <v>139.53926064920589</v>
      </c>
    </row>
    <row r="1490" spans="5:6" x14ac:dyDescent="0.25">
      <c r="E1490" s="71">
        <f t="shared" ca="1" si="46"/>
        <v>0.90418946475289297</v>
      </c>
      <c r="F1490" s="71">
        <f t="shared" ca="1" si="47"/>
        <v>449.05328022606523</v>
      </c>
    </row>
    <row r="1491" spans="5:6" x14ac:dyDescent="0.25">
      <c r="E1491" s="71">
        <f t="shared" ca="1" si="46"/>
        <v>0.12309220434311163</v>
      </c>
      <c r="F1491" s="71">
        <f t="shared" ca="1" si="47"/>
        <v>3.2809573301694388</v>
      </c>
    </row>
    <row r="1492" spans="5:6" x14ac:dyDescent="0.25">
      <c r="E1492" s="71">
        <f t="shared" ca="1" si="46"/>
        <v>0.73442920684814461</v>
      </c>
      <c r="F1492" s="71">
        <f t="shared" ca="1" si="47"/>
        <v>120.19849579625577</v>
      </c>
    </row>
    <row r="1493" spans="5:6" x14ac:dyDescent="0.25">
      <c r="E1493" s="71">
        <f t="shared" ca="1" si="46"/>
        <v>3.6358830376052698E-2</v>
      </c>
      <c r="F1493" s="71">
        <f t="shared" ca="1" si="47"/>
        <v>3.1212084609766579</v>
      </c>
    </row>
    <row r="1494" spans="5:6" x14ac:dyDescent="0.25">
      <c r="E1494" s="71">
        <f t="shared" ca="1" si="46"/>
        <v>0.40692676184115883</v>
      </c>
      <c r="F1494" s="71">
        <f t="shared" ca="1" si="47"/>
        <v>6.2689180544648107</v>
      </c>
    </row>
    <row r="1495" spans="5:6" x14ac:dyDescent="0.25">
      <c r="E1495" s="71">
        <f t="shared" ca="1" si="46"/>
        <v>0.4593321364104932</v>
      </c>
      <c r="F1495" s="71">
        <f t="shared" ca="1" si="47"/>
        <v>9.0338934517971126</v>
      </c>
    </row>
    <row r="1496" spans="5:6" x14ac:dyDescent="0.25">
      <c r="E1496" s="71">
        <f t="shared" ca="1" si="46"/>
        <v>0.89770437930709535</v>
      </c>
      <c r="F1496" s="71">
        <f t="shared" ca="1" si="47"/>
        <v>425.08628113513959</v>
      </c>
    </row>
    <row r="1497" spans="5:6" x14ac:dyDescent="0.25">
      <c r="E1497" s="71">
        <f t="shared" ca="1" si="46"/>
        <v>7.4523344591254537E-2</v>
      </c>
      <c r="F1497" s="71">
        <f t="shared" ca="1" si="47"/>
        <v>3.1850789268549948</v>
      </c>
    </row>
    <row r="1498" spans="5:6" x14ac:dyDescent="0.25">
      <c r="E1498" s="71">
        <f t="shared" ca="1" si="46"/>
        <v>0.51274339105179156</v>
      </c>
      <c r="F1498" s="71">
        <f t="shared" ca="1" si="47"/>
        <v>14.730093443828768</v>
      </c>
    </row>
    <row r="1499" spans="5:6" x14ac:dyDescent="0.25">
      <c r="E1499" s="71">
        <f t="shared" ca="1" si="46"/>
        <v>0.92021163302727005</v>
      </c>
      <c r="F1499" s="71">
        <f t="shared" ca="1" si="47"/>
        <v>517.36370805760782</v>
      </c>
    </row>
    <row r="1500" spans="5:6" x14ac:dyDescent="0.25">
      <c r="E1500" s="71">
        <f t="shared" ca="1" si="46"/>
        <v>0.38304172664369374</v>
      </c>
      <c r="F1500" s="71">
        <f t="shared" ca="1" si="47"/>
        <v>5.5251453237140797</v>
      </c>
    </row>
    <row r="1501" spans="5:6" x14ac:dyDescent="0.25">
      <c r="E1501" s="71">
        <f t="shared" ca="1" si="46"/>
        <v>0.23002432986923516</v>
      </c>
      <c r="F1501" s="71">
        <f t="shared" ca="1" si="47"/>
        <v>3.6418393384114403</v>
      </c>
    </row>
    <row r="1502" spans="5:6" x14ac:dyDescent="0.25">
      <c r="E1502" s="71">
        <f t="shared" ca="1" si="46"/>
        <v>0.6937127158401466</v>
      </c>
      <c r="F1502" s="71">
        <f t="shared" ca="1" si="47"/>
        <v>85.904504153222703</v>
      </c>
    </row>
    <row r="1503" spans="5:6" x14ac:dyDescent="0.25">
      <c r="E1503" s="71">
        <f t="shared" ca="1" si="46"/>
        <v>0.99471981622902739</v>
      </c>
      <c r="F1503" s="71">
        <f t="shared" ca="1" si="47"/>
        <v>1657.3987923445725</v>
      </c>
    </row>
    <row r="1504" spans="5:6" x14ac:dyDescent="0.25">
      <c r="E1504" s="71">
        <f t="shared" ca="1" si="46"/>
        <v>0.89324510244619604</v>
      </c>
      <c r="F1504" s="71">
        <f t="shared" ca="1" si="47"/>
        <v>409.62077844995935</v>
      </c>
    </row>
    <row r="1505" spans="5:6" x14ac:dyDescent="0.25">
      <c r="E1505" s="71">
        <f t="shared" ca="1" si="46"/>
        <v>0.38495323270445159</v>
      </c>
      <c r="F1505" s="71">
        <f t="shared" ca="1" si="47"/>
        <v>5.576512985597744</v>
      </c>
    </row>
    <row r="1506" spans="5:6" x14ac:dyDescent="0.25">
      <c r="E1506" s="71">
        <f t="shared" ca="1" si="46"/>
        <v>0.55408880560821916</v>
      </c>
      <c r="F1506" s="71">
        <f t="shared" ca="1" si="47"/>
        <v>22.494164463614261</v>
      </c>
    </row>
    <row r="1507" spans="5:6" x14ac:dyDescent="0.25">
      <c r="E1507" s="71">
        <f t="shared" ca="1" si="46"/>
        <v>0.27000378226653654</v>
      </c>
      <c r="F1507" s="71">
        <f t="shared" ca="1" si="47"/>
        <v>3.8849835391281489</v>
      </c>
    </row>
    <row r="1508" spans="5:6" x14ac:dyDescent="0.25">
      <c r="E1508" s="71">
        <f t="shared" ca="1" si="46"/>
        <v>0.48321459588429816</v>
      </c>
      <c r="F1508" s="71">
        <f t="shared" ca="1" si="47"/>
        <v>11.105440499794064</v>
      </c>
    </row>
    <row r="1509" spans="5:6" x14ac:dyDescent="0.25">
      <c r="E1509" s="71">
        <f t="shared" ca="1" si="46"/>
        <v>0.10868005464381836</v>
      </c>
      <c r="F1509" s="71">
        <f t="shared" ca="1" si="47"/>
        <v>3.2498882223938508</v>
      </c>
    </row>
    <row r="1510" spans="5:6" x14ac:dyDescent="0.25">
      <c r="E1510" s="71">
        <f t="shared" ca="1" si="46"/>
        <v>6.3456201165010717E-2</v>
      </c>
      <c r="F1510" s="71">
        <f t="shared" ca="1" si="47"/>
        <v>3.1660297501967625</v>
      </c>
    </row>
    <row r="1511" spans="5:6" x14ac:dyDescent="0.25">
      <c r="E1511" s="71">
        <f t="shared" ca="1" si="46"/>
        <v>0.1825143941835633</v>
      </c>
      <c r="F1511" s="71">
        <f t="shared" ca="1" si="47"/>
        <v>3.4450687164257112</v>
      </c>
    </row>
    <row r="1512" spans="5:6" x14ac:dyDescent="0.25">
      <c r="E1512" s="71">
        <f t="shared" ca="1" si="46"/>
        <v>3.2483497828443841E-3</v>
      </c>
      <c r="F1512" s="71">
        <f t="shared" ca="1" si="47"/>
        <v>3.0534267561959836</v>
      </c>
    </row>
    <row r="1513" spans="5:6" x14ac:dyDescent="0.25">
      <c r="E1513" s="71">
        <f t="shared" ca="1" si="46"/>
        <v>0.51857548852373569</v>
      </c>
      <c r="F1513" s="71">
        <f t="shared" ca="1" si="47"/>
        <v>15.615867610468978</v>
      </c>
    </row>
    <row r="1514" spans="5:6" x14ac:dyDescent="0.25">
      <c r="E1514" s="71">
        <f t="shared" ca="1" si="46"/>
        <v>0.80524516975751415</v>
      </c>
      <c r="F1514" s="71">
        <f t="shared" ca="1" si="47"/>
        <v>207.62935932191155</v>
      </c>
    </row>
    <row r="1515" spans="5:6" x14ac:dyDescent="0.25">
      <c r="E1515" s="71">
        <f t="shared" ca="1" si="46"/>
        <v>0.85917827120303059</v>
      </c>
      <c r="F1515" s="71">
        <f t="shared" ca="1" si="47"/>
        <v>312.46247415116869</v>
      </c>
    </row>
    <row r="1516" spans="5:6" x14ac:dyDescent="0.25">
      <c r="E1516" s="71">
        <f t="shared" ca="1" si="46"/>
        <v>0.34819967868466883</v>
      </c>
      <c r="F1516" s="71">
        <f t="shared" ca="1" si="47"/>
        <v>4.7766880833100469</v>
      </c>
    </row>
    <row r="1517" spans="5:6" x14ac:dyDescent="0.25">
      <c r="E1517" s="71">
        <f t="shared" ca="1" si="46"/>
        <v>0.85111514236033314</v>
      </c>
      <c r="F1517" s="71">
        <f t="shared" ca="1" si="47"/>
        <v>293.69496547519958</v>
      </c>
    </row>
    <row r="1518" spans="5:6" x14ac:dyDescent="0.25">
      <c r="E1518" s="71">
        <f t="shared" ca="1" si="46"/>
        <v>3.9657565146121398E-2</v>
      </c>
      <c r="F1518" s="71">
        <f t="shared" ca="1" si="47"/>
        <v>3.1266474721391861</v>
      </c>
    </row>
    <row r="1519" spans="5:6" x14ac:dyDescent="0.25">
      <c r="E1519" s="71">
        <f t="shared" ca="1" si="46"/>
        <v>0.70861490584965603</v>
      </c>
      <c r="F1519" s="71">
        <f t="shared" ca="1" si="47"/>
        <v>97.38489932216747</v>
      </c>
    </row>
    <row r="1520" spans="5:6" x14ac:dyDescent="0.25">
      <c r="E1520" s="71">
        <f t="shared" ca="1" si="46"/>
        <v>0.38277962189959491</v>
      </c>
      <c r="F1520" s="71">
        <f t="shared" ca="1" si="47"/>
        <v>5.5181999021531958</v>
      </c>
    </row>
    <row r="1521" spans="5:6" x14ac:dyDescent="0.25">
      <c r="E1521" s="71">
        <f t="shared" ca="1" si="46"/>
        <v>0.36675337054511714</v>
      </c>
      <c r="F1521" s="71">
        <f t="shared" ca="1" si="47"/>
        <v>5.1347319133708362</v>
      </c>
    </row>
    <row r="1522" spans="5:6" x14ac:dyDescent="0.25">
      <c r="E1522" s="71">
        <f t="shared" ca="1" si="46"/>
        <v>0.9911328222527741</v>
      </c>
      <c r="F1522" s="71">
        <f t="shared" ca="1" si="47"/>
        <v>1428.4803047411494</v>
      </c>
    </row>
    <row r="1523" spans="5:6" x14ac:dyDescent="0.25">
      <c r="E1523" s="71">
        <f t="shared" ca="1" si="46"/>
        <v>0.54605007822711382</v>
      </c>
      <c r="F1523" s="71">
        <f t="shared" ca="1" si="47"/>
        <v>20.694430616492653</v>
      </c>
    </row>
    <row r="1524" spans="5:6" x14ac:dyDescent="0.25">
      <c r="E1524" s="71">
        <f t="shared" ca="1" si="46"/>
        <v>0.38520424585548207</v>
      </c>
      <c r="F1524" s="71">
        <f t="shared" ca="1" si="47"/>
        <v>5.5833529934510411</v>
      </c>
    </row>
    <row r="1525" spans="5:6" x14ac:dyDescent="0.25">
      <c r="E1525" s="71">
        <f t="shared" ca="1" si="46"/>
        <v>0.28297246719319968</v>
      </c>
      <c r="F1525" s="71">
        <f t="shared" ca="1" si="47"/>
        <v>3.9862669066493774</v>
      </c>
    </row>
    <row r="1526" spans="5:6" x14ac:dyDescent="0.25">
      <c r="E1526" s="71">
        <f t="shared" ca="1" si="46"/>
        <v>0.50178714674088354</v>
      </c>
      <c r="F1526" s="71">
        <f t="shared" ca="1" si="47"/>
        <v>13.226508917861201</v>
      </c>
    </row>
    <row r="1527" spans="5:6" x14ac:dyDescent="0.25">
      <c r="E1527" s="71">
        <f t="shared" ca="1" si="46"/>
        <v>0.52619807760345982</v>
      </c>
      <c r="F1527" s="71">
        <f t="shared" ca="1" si="47"/>
        <v>16.869680328578198</v>
      </c>
    </row>
    <row r="1528" spans="5:6" x14ac:dyDescent="0.25">
      <c r="E1528" s="71">
        <f t="shared" ca="1" si="46"/>
        <v>0.29304773312186383</v>
      </c>
      <c r="F1528" s="71">
        <f t="shared" ca="1" si="47"/>
        <v>4.0747359449276903</v>
      </c>
    </row>
    <row r="1529" spans="5:6" x14ac:dyDescent="0.25">
      <c r="E1529" s="71">
        <f t="shared" ca="1" si="46"/>
        <v>7.2124656195524661E-2</v>
      </c>
      <c r="F1529" s="71">
        <f t="shared" ca="1" si="47"/>
        <v>3.1808882851286335</v>
      </c>
    </row>
    <row r="1530" spans="5:6" x14ac:dyDescent="0.25">
      <c r="E1530" s="71">
        <f t="shared" ca="1" si="46"/>
        <v>0.79395269921583222</v>
      </c>
      <c r="F1530" s="71">
        <f t="shared" ca="1" si="47"/>
        <v>190.65451242306665</v>
      </c>
    </row>
    <row r="1531" spans="5:6" x14ac:dyDescent="0.25">
      <c r="E1531" s="71">
        <f t="shared" ca="1" si="46"/>
        <v>2.826689963360407E-2</v>
      </c>
      <c r="F1531" s="71">
        <f t="shared" ca="1" si="47"/>
        <v>3.107647570501217</v>
      </c>
    </row>
    <row r="1532" spans="5:6" x14ac:dyDescent="0.25">
      <c r="E1532" s="71">
        <f t="shared" ca="1" si="46"/>
        <v>0.64541525295338786</v>
      </c>
      <c r="F1532" s="71">
        <f t="shared" ca="1" si="47"/>
        <v>55.886120149667981</v>
      </c>
    </row>
    <row r="1533" spans="5:6" x14ac:dyDescent="0.25">
      <c r="E1533" s="71">
        <f t="shared" ca="1" si="46"/>
        <v>0.59781175236993378</v>
      </c>
      <c r="F1533" s="71">
        <f t="shared" ca="1" si="47"/>
        <v>35.235010767660022</v>
      </c>
    </row>
    <row r="1534" spans="5:6" x14ac:dyDescent="0.25">
      <c r="E1534" s="71">
        <f t="shared" ca="1" si="46"/>
        <v>0.53970822595299894</v>
      </c>
      <c r="F1534" s="71">
        <f t="shared" ca="1" si="47"/>
        <v>19.379921281327135</v>
      </c>
    </row>
    <row r="1535" spans="5:6" x14ac:dyDescent="0.25">
      <c r="E1535" s="71">
        <f t="shared" ca="1" si="46"/>
        <v>0.34160567290026589</v>
      </c>
      <c r="F1535" s="71">
        <f t="shared" ca="1" si="47"/>
        <v>4.6676199514900381</v>
      </c>
    </row>
    <row r="1536" spans="5:6" x14ac:dyDescent="0.25">
      <c r="E1536" s="71">
        <f t="shared" ca="1" si="46"/>
        <v>0.63614887411138255</v>
      </c>
      <c r="F1536" s="71">
        <f t="shared" ca="1" si="47"/>
        <v>51.234773703288383</v>
      </c>
    </row>
    <row r="1537" spans="5:6" x14ac:dyDescent="0.25">
      <c r="E1537" s="71">
        <f t="shared" ca="1" si="46"/>
        <v>0.17015653655026253</v>
      </c>
      <c r="F1537" s="71">
        <f t="shared" ca="1" si="47"/>
        <v>3.4050093384957174</v>
      </c>
    </row>
    <row r="1538" spans="5:6" x14ac:dyDescent="0.25">
      <c r="E1538" s="71">
        <f t="shared" ca="1" si="46"/>
        <v>5.7914958089950841E-2</v>
      </c>
      <c r="F1538" s="71">
        <f t="shared" ca="1" si="47"/>
        <v>3.1567279321296793</v>
      </c>
    </row>
    <row r="1539" spans="5:6" x14ac:dyDescent="0.25">
      <c r="E1539" s="71">
        <f t="shared" ca="1" si="46"/>
        <v>0.57185324126368486</v>
      </c>
      <c r="F1539" s="71">
        <f t="shared" ca="1" si="47"/>
        <v>27.038860083576274</v>
      </c>
    </row>
    <row r="1540" spans="5:6" x14ac:dyDescent="0.25">
      <c r="E1540" s="71">
        <f t="shared" ref="E1540:E1603" ca="1" si="48">RAND()</f>
        <v>0.30039205853016726</v>
      </c>
      <c r="F1540" s="71">
        <f t="shared" ref="F1540:F1603" ca="1" si="49">$C$3+$C$4*((($C$5*_xlfn.NORM.S.INV(E1540)+SQRT(($C$5*_xlfn.NORM.S.INV(E1540))^2+4))/(2))^2)</f>
        <v>4.1453657368948624</v>
      </c>
    </row>
    <row r="1541" spans="5:6" x14ac:dyDescent="0.25">
      <c r="E1541" s="71">
        <f t="shared" ca="1" si="48"/>
        <v>9.993662635228695E-2</v>
      </c>
      <c r="F1541" s="71">
        <f t="shared" ca="1" si="49"/>
        <v>3.2322379533237053</v>
      </c>
    </row>
    <row r="1542" spans="5:6" x14ac:dyDescent="0.25">
      <c r="E1542" s="71">
        <f t="shared" ca="1" si="48"/>
        <v>0.30021994507717187</v>
      </c>
      <c r="F1542" s="71">
        <f t="shared" ca="1" si="49"/>
        <v>4.1436466991967276</v>
      </c>
    </row>
    <row r="1543" spans="5:6" x14ac:dyDescent="0.25">
      <c r="E1543" s="71">
        <f t="shared" ca="1" si="48"/>
        <v>0.32458964093436415</v>
      </c>
      <c r="F1543" s="71">
        <f t="shared" ca="1" si="49"/>
        <v>4.4222349957064537</v>
      </c>
    </row>
    <row r="1544" spans="5:6" x14ac:dyDescent="0.25">
      <c r="E1544" s="71">
        <f t="shared" ca="1" si="48"/>
        <v>0.17997766378086855</v>
      </c>
      <c r="F1544" s="71">
        <f t="shared" ca="1" si="49"/>
        <v>3.4365368477660745</v>
      </c>
    </row>
    <row r="1545" spans="5:6" x14ac:dyDescent="0.25">
      <c r="E1545" s="71">
        <f t="shared" ca="1" si="48"/>
        <v>0.54584902249155476</v>
      </c>
      <c r="F1545" s="71">
        <f t="shared" ca="1" si="49"/>
        <v>20.651357465614709</v>
      </c>
    </row>
    <row r="1546" spans="5:6" x14ac:dyDescent="0.25">
      <c r="E1546" s="71">
        <f t="shared" ca="1" si="48"/>
        <v>0.80919346714970175</v>
      </c>
      <c r="F1546" s="71">
        <f t="shared" ca="1" si="49"/>
        <v>213.90060808857348</v>
      </c>
    </row>
    <row r="1547" spans="5:6" x14ac:dyDescent="0.25">
      <c r="E1547" s="71">
        <f t="shared" ca="1" si="48"/>
        <v>0.77893646048318566</v>
      </c>
      <c r="F1547" s="71">
        <f t="shared" ca="1" si="49"/>
        <v>170.09042328290082</v>
      </c>
    </row>
    <row r="1548" spans="5:6" x14ac:dyDescent="0.25">
      <c r="E1548" s="71">
        <f t="shared" ca="1" si="48"/>
        <v>0.53388607589830961</v>
      </c>
      <c r="F1548" s="71">
        <f t="shared" ca="1" si="49"/>
        <v>18.251169275972664</v>
      </c>
    </row>
    <row r="1549" spans="5:6" x14ac:dyDescent="0.25">
      <c r="E1549" s="71">
        <f t="shared" ca="1" si="48"/>
        <v>0.46592162809824922</v>
      </c>
      <c r="F1549" s="71">
        <f t="shared" ca="1" si="49"/>
        <v>9.5413811696062183</v>
      </c>
    </row>
    <row r="1550" spans="5:6" x14ac:dyDescent="0.25">
      <c r="E1550" s="71">
        <f t="shared" ca="1" si="48"/>
        <v>0.11612908875709971</v>
      </c>
      <c r="F1550" s="71">
        <f t="shared" ca="1" si="49"/>
        <v>3.2656190555164106</v>
      </c>
    </row>
    <row r="1551" spans="5:6" x14ac:dyDescent="0.25">
      <c r="E1551" s="71">
        <f t="shared" ca="1" si="48"/>
        <v>4.5224099367795367E-2</v>
      </c>
      <c r="F1551" s="71">
        <f t="shared" ca="1" si="49"/>
        <v>3.1357849227429813</v>
      </c>
    </row>
    <row r="1552" spans="5:6" x14ac:dyDescent="0.25">
      <c r="E1552" s="71">
        <f t="shared" ca="1" si="48"/>
        <v>1.5374891367588184E-2</v>
      </c>
      <c r="F1552" s="71">
        <f t="shared" ca="1" si="49"/>
        <v>3.084271901342984</v>
      </c>
    </row>
    <row r="1553" spans="5:6" x14ac:dyDescent="0.25">
      <c r="E1553" s="71">
        <f t="shared" ca="1" si="48"/>
        <v>0.16811760637819362</v>
      </c>
      <c r="F1553" s="71">
        <f t="shared" ca="1" si="49"/>
        <v>3.3987485883161428</v>
      </c>
    </row>
    <row r="1554" spans="5:6" x14ac:dyDescent="0.25">
      <c r="E1554" s="71">
        <f t="shared" ca="1" si="48"/>
        <v>0.3509576550979715</v>
      </c>
      <c r="F1554" s="71">
        <f t="shared" ca="1" si="49"/>
        <v>4.8249226623114367</v>
      </c>
    </row>
    <row r="1555" spans="5:6" x14ac:dyDescent="0.25">
      <c r="E1555" s="71">
        <f t="shared" ca="1" si="48"/>
        <v>0.33232982214488982</v>
      </c>
      <c r="F1555" s="71">
        <f t="shared" ca="1" si="49"/>
        <v>4.527877475797494</v>
      </c>
    </row>
    <row r="1556" spans="5:6" x14ac:dyDescent="0.25">
      <c r="E1556" s="71">
        <f t="shared" ca="1" si="48"/>
        <v>0.60991931440544855</v>
      </c>
      <c r="F1556" s="71">
        <f t="shared" ca="1" si="49"/>
        <v>39.754681194583334</v>
      </c>
    </row>
    <row r="1557" spans="5:6" x14ac:dyDescent="0.25">
      <c r="E1557" s="71">
        <f t="shared" ca="1" si="48"/>
        <v>0.82027843115473043</v>
      </c>
      <c r="F1557" s="71">
        <f t="shared" ca="1" si="49"/>
        <v>232.52378849602806</v>
      </c>
    </row>
    <row r="1558" spans="5:6" x14ac:dyDescent="0.25">
      <c r="E1558" s="71">
        <f t="shared" ca="1" si="48"/>
        <v>0.23072795268521196</v>
      </c>
      <c r="F1558" s="71">
        <f t="shared" ca="1" si="49"/>
        <v>3.6453909121515826</v>
      </c>
    </row>
    <row r="1559" spans="5:6" x14ac:dyDescent="0.25">
      <c r="E1559" s="71">
        <f t="shared" ca="1" si="48"/>
        <v>0.39089785342370009</v>
      </c>
      <c r="F1559" s="71">
        <f t="shared" ca="1" si="49"/>
        <v>5.744628158148986</v>
      </c>
    </row>
    <row r="1560" spans="5:6" x14ac:dyDescent="0.25">
      <c r="E1560" s="71">
        <f t="shared" ca="1" si="48"/>
        <v>4.1087217941498944E-2</v>
      </c>
      <c r="F1560" s="71">
        <f t="shared" ca="1" si="49"/>
        <v>3.1289970620441911</v>
      </c>
    </row>
    <row r="1561" spans="5:6" x14ac:dyDescent="0.25">
      <c r="E1561" s="71">
        <f t="shared" ca="1" si="48"/>
        <v>0.45885698650857643</v>
      </c>
      <c r="F1561" s="71">
        <f t="shared" ca="1" si="49"/>
        <v>8.9990072067187725</v>
      </c>
    </row>
    <row r="1562" spans="5:6" x14ac:dyDescent="0.25">
      <c r="E1562" s="71">
        <f t="shared" ca="1" si="48"/>
        <v>0.68052495914868394</v>
      </c>
      <c r="F1562" s="71">
        <f t="shared" ca="1" si="49"/>
        <v>76.672115062384691</v>
      </c>
    </row>
    <row r="1563" spans="5:6" x14ac:dyDescent="0.25">
      <c r="E1563" s="71">
        <f t="shared" ca="1" si="48"/>
        <v>0.48513963959047102</v>
      </c>
      <c r="F1563" s="71">
        <f t="shared" ca="1" si="49"/>
        <v>11.302555285777482</v>
      </c>
    </row>
    <row r="1564" spans="5:6" x14ac:dyDescent="0.25">
      <c r="E1564" s="71">
        <f t="shared" ca="1" si="48"/>
        <v>0.86964361846718286</v>
      </c>
      <c r="F1564" s="71">
        <f t="shared" ca="1" si="49"/>
        <v>338.94438947572093</v>
      </c>
    </row>
    <row r="1565" spans="5:6" x14ac:dyDescent="0.25">
      <c r="E1565" s="71">
        <f t="shared" ca="1" si="48"/>
        <v>0.71765903343846416</v>
      </c>
      <c r="F1565" s="71">
        <f t="shared" ca="1" si="49"/>
        <v>104.93453964814495</v>
      </c>
    </row>
    <row r="1566" spans="5:6" x14ac:dyDescent="0.25">
      <c r="E1566" s="71">
        <f t="shared" ca="1" si="48"/>
        <v>0.80202277137283107</v>
      </c>
      <c r="F1566" s="71">
        <f t="shared" ca="1" si="49"/>
        <v>202.64354844672212</v>
      </c>
    </row>
    <row r="1567" spans="5:6" x14ac:dyDescent="0.25">
      <c r="E1567" s="71">
        <f t="shared" ca="1" si="48"/>
        <v>0.22241969118627591</v>
      </c>
      <c r="F1567" s="71">
        <f t="shared" ca="1" si="49"/>
        <v>3.604825169474227</v>
      </c>
    </row>
    <row r="1568" spans="5:6" x14ac:dyDescent="0.25">
      <c r="E1568" s="71">
        <f t="shared" ca="1" si="48"/>
        <v>0.76959979969096382</v>
      </c>
      <c r="F1568" s="71">
        <f t="shared" ca="1" si="49"/>
        <v>158.34371293440762</v>
      </c>
    </row>
    <row r="1569" spans="5:6" x14ac:dyDescent="0.25">
      <c r="E1569" s="71">
        <f t="shared" ca="1" si="48"/>
        <v>0.23951959939708223</v>
      </c>
      <c r="F1569" s="71">
        <f t="shared" ca="1" si="49"/>
        <v>3.6917028288052154</v>
      </c>
    </row>
    <row r="1570" spans="5:6" x14ac:dyDescent="0.25">
      <c r="E1570" s="71">
        <f t="shared" ca="1" si="48"/>
        <v>0.91895606940572949</v>
      </c>
      <c r="F1570" s="71">
        <f t="shared" ca="1" si="49"/>
        <v>511.46300654388199</v>
      </c>
    </row>
    <row r="1571" spans="5:6" x14ac:dyDescent="0.25">
      <c r="E1571" s="71">
        <f t="shared" ca="1" si="48"/>
        <v>0.93187177452422543</v>
      </c>
      <c r="F1571" s="71">
        <f t="shared" ca="1" si="49"/>
        <v>577.75974895972672</v>
      </c>
    </row>
    <row r="1572" spans="5:6" x14ac:dyDescent="0.25">
      <c r="E1572" s="71">
        <f t="shared" ca="1" si="48"/>
        <v>0.58041078625741538</v>
      </c>
      <c r="F1572" s="71">
        <f t="shared" ca="1" si="49"/>
        <v>29.526850179690214</v>
      </c>
    </row>
    <row r="1573" spans="5:6" x14ac:dyDescent="0.25">
      <c r="E1573" s="71">
        <f t="shared" ca="1" si="48"/>
        <v>0.39173963241237353</v>
      </c>
      <c r="F1573" s="71">
        <f t="shared" ca="1" si="49"/>
        <v>5.7695013024082398</v>
      </c>
    </row>
    <row r="1574" spans="5:6" x14ac:dyDescent="0.25">
      <c r="E1574" s="71">
        <f t="shared" ca="1" si="48"/>
        <v>0.58464071473192858</v>
      </c>
      <c r="F1574" s="71">
        <f t="shared" ca="1" si="49"/>
        <v>30.832565705435851</v>
      </c>
    </row>
    <row r="1575" spans="5:6" x14ac:dyDescent="0.25">
      <c r="E1575" s="71">
        <f t="shared" ca="1" si="48"/>
        <v>0.74043405622593983</v>
      </c>
      <c r="F1575" s="71">
        <f t="shared" ca="1" si="49"/>
        <v>126.09201404043296</v>
      </c>
    </row>
    <row r="1576" spans="5:6" x14ac:dyDescent="0.25">
      <c r="E1576" s="71">
        <f t="shared" ca="1" si="48"/>
        <v>0.5876790849108755</v>
      </c>
      <c r="F1576" s="71">
        <f t="shared" ca="1" si="49"/>
        <v>31.802345617684793</v>
      </c>
    </row>
    <row r="1577" spans="5:6" x14ac:dyDescent="0.25">
      <c r="E1577" s="71">
        <f t="shared" ca="1" si="48"/>
        <v>0.68465200506414026</v>
      </c>
      <c r="F1577" s="71">
        <f t="shared" ca="1" si="49"/>
        <v>79.471861520292649</v>
      </c>
    </row>
    <row r="1578" spans="5:6" x14ac:dyDescent="0.25">
      <c r="E1578" s="71">
        <f t="shared" ca="1" si="48"/>
        <v>0.89961118937092266</v>
      </c>
      <c r="F1578" s="71">
        <f t="shared" ca="1" si="49"/>
        <v>431.94409000937225</v>
      </c>
    </row>
    <row r="1579" spans="5:6" x14ac:dyDescent="0.25">
      <c r="E1579" s="71">
        <f t="shared" ca="1" si="48"/>
        <v>0.75413118446580574</v>
      </c>
      <c r="F1579" s="71">
        <f t="shared" ca="1" si="49"/>
        <v>140.45295012019864</v>
      </c>
    </row>
    <row r="1580" spans="5:6" x14ac:dyDescent="0.25">
      <c r="E1580" s="71">
        <f t="shared" ca="1" si="48"/>
        <v>0.17524804891212553</v>
      </c>
      <c r="F1580" s="71">
        <f t="shared" ca="1" si="49"/>
        <v>3.4210632813004906</v>
      </c>
    </row>
    <row r="1581" spans="5:6" x14ac:dyDescent="0.25">
      <c r="E1581" s="71">
        <f t="shared" ca="1" si="48"/>
        <v>0.67581926265011827</v>
      </c>
      <c r="F1581" s="71">
        <f t="shared" ca="1" si="49"/>
        <v>73.576128234942232</v>
      </c>
    </row>
    <row r="1582" spans="5:6" x14ac:dyDescent="0.25">
      <c r="E1582" s="71">
        <f t="shared" ca="1" si="48"/>
        <v>0.72654460466257098</v>
      </c>
      <c r="F1582" s="71">
        <f t="shared" ca="1" si="49"/>
        <v>112.80946793179582</v>
      </c>
    </row>
    <row r="1583" spans="5:6" x14ac:dyDescent="0.25">
      <c r="E1583" s="71">
        <f t="shared" ca="1" si="48"/>
        <v>0.98067262537919908</v>
      </c>
      <c r="F1583" s="71">
        <f t="shared" ca="1" si="49"/>
        <v>1091.9022669995177</v>
      </c>
    </row>
    <row r="1584" spans="5:6" x14ac:dyDescent="0.25">
      <c r="E1584" s="71">
        <f t="shared" ca="1" si="48"/>
        <v>0.95430164569797504</v>
      </c>
      <c r="F1584" s="71">
        <f t="shared" ca="1" si="49"/>
        <v>735.26328457247462</v>
      </c>
    </row>
    <row r="1585" spans="5:6" x14ac:dyDescent="0.25">
      <c r="E1585" s="71">
        <f t="shared" ca="1" si="48"/>
        <v>0.51915268562941319</v>
      </c>
      <c r="F1585" s="71">
        <f t="shared" ca="1" si="49"/>
        <v>15.706928912907525</v>
      </c>
    </row>
    <row r="1586" spans="5:6" x14ac:dyDescent="0.25">
      <c r="E1586" s="71">
        <f t="shared" ca="1" si="48"/>
        <v>0.50937576582280153</v>
      </c>
      <c r="F1586" s="71">
        <f t="shared" ca="1" si="49"/>
        <v>14.246266313192736</v>
      </c>
    </row>
    <row r="1587" spans="5:6" x14ac:dyDescent="0.25">
      <c r="E1587" s="71">
        <f t="shared" ca="1" si="48"/>
        <v>0.97132777774988377</v>
      </c>
      <c r="F1587" s="71">
        <f t="shared" ca="1" si="49"/>
        <v>926.03411730851383</v>
      </c>
    </row>
    <row r="1588" spans="5:6" x14ac:dyDescent="0.25">
      <c r="E1588" s="71">
        <f t="shared" ca="1" si="48"/>
        <v>0.76236437960398273</v>
      </c>
      <c r="F1588" s="71">
        <f t="shared" ca="1" si="49"/>
        <v>149.74209599263324</v>
      </c>
    </row>
    <row r="1589" spans="5:6" x14ac:dyDescent="0.25">
      <c r="E1589" s="71">
        <f t="shared" ca="1" si="48"/>
        <v>0.62211618644575273</v>
      </c>
      <c r="F1589" s="71">
        <f t="shared" ca="1" si="49"/>
        <v>44.794330416192722</v>
      </c>
    </row>
    <row r="1590" spans="5:6" x14ac:dyDescent="0.25">
      <c r="E1590" s="71">
        <f t="shared" ca="1" si="48"/>
        <v>0.93764067661456729</v>
      </c>
      <c r="F1590" s="71">
        <f t="shared" ca="1" si="49"/>
        <v>612.09579278757496</v>
      </c>
    </row>
    <row r="1591" spans="5:6" x14ac:dyDescent="0.25">
      <c r="E1591" s="71">
        <f t="shared" ca="1" si="48"/>
        <v>0.81944898428256718</v>
      </c>
      <c r="F1591" s="71">
        <f t="shared" ca="1" si="49"/>
        <v>231.07579144308605</v>
      </c>
    </row>
    <row r="1592" spans="5:6" x14ac:dyDescent="0.25">
      <c r="E1592" s="71">
        <f t="shared" ca="1" si="48"/>
        <v>0.72966072190418541</v>
      </c>
      <c r="F1592" s="71">
        <f t="shared" ca="1" si="49"/>
        <v>115.68345433775059</v>
      </c>
    </row>
    <row r="1593" spans="5:6" x14ac:dyDescent="0.25">
      <c r="E1593" s="71">
        <f t="shared" ca="1" si="48"/>
        <v>0.18578630362088489</v>
      </c>
      <c r="F1593" s="71">
        <f t="shared" ca="1" si="49"/>
        <v>3.4563223819365922</v>
      </c>
    </row>
    <row r="1594" spans="5:6" x14ac:dyDescent="0.25">
      <c r="E1594" s="71">
        <f t="shared" ca="1" si="48"/>
        <v>0.19598753596927931</v>
      </c>
      <c r="F1594" s="71">
        <f t="shared" ca="1" si="49"/>
        <v>3.4933198293418743</v>
      </c>
    </row>
    <row r="1595" spans="5:6" x14ac:dyDescent="0.25">
      <c r="E1595" s="71">
        <f t="shared" ca="1" si="48"/>
        <v>0.15784321792430833</v>
      </c>
      <c r="F1595" s="71">
        <f t="shared" ca="1" si="49"/>
        <v>3.368575220381437</v>
      </c>
    </row>
    <row r="1596" spans="5:6" x14ac:dyDescent="0.25">
      <c r="E1596" s="71">
        <f t="shared" ca="1" si="48"/>
        <v>0.1553751961560591</v>
      </c>
      <c r="F1596" s="71">
        <f t="shared" ca="1" si="49"/>
        <v>3.3616515019705941</v>
      </c>
    </row>
    <row r="1597" spans="5:6" x14ac:dyDescent="0.25">
      <c r="E1597" s="71">
        <f t="shared" ca="1" si="48"/>
        <v>0.65890784111317191</v>
      </c>
      <c r="F1597" s="71">
        <f t="shared" ca="1" si="49"/>
        <v>63.259859686940771</v>
      </c>
    </row>
    <row r="1598" spans="5:6" x14ac:dyDescent="0.25">
      <c r="E1598" s="71">
        <f t="shared" ca="1" si="48"/>
        <v>0.14927164774888591</v>
      </c>
      <c r="F1598" s="71">
        <f t="shared" ca="1" si="49"/>
        <v>3.3450329215774168</v>
      </c>
    </row>
    <row r="1599" spans="5:6" x14ac:dyDescent="0.25">
      <c r="E1599" s="71">
        <f t="shared" ca="1" si="48"/>
        <v>7.4855446292184102E-2</v>
      </c>
      <c r="F1599" s="71">
        <f t="shared" ca="1" si="49"/>
        <v>3.1856621081888576</v>
      </c>
    </row>
    <row r="1600" spans="5:6" x14ac:dyDescent="0.25">
      <c r="E1600" s="71">
        <f t="shared" ca="1" si="48"/>
        <v>0.83254066066470322</v>
      </c>
      <c r="F1600" s="71">
        <f t="shared" ca="1" si="49"/>
        <v>255.04961839228974</v>
      </c>
    </row>
    <row r="1601" spans="5:6" x14ac:dyDescent="0.25">
      <c r="E1601" s="71">
        <f t="shared" ca="1" si="48"/>
        <v>0.31967659491760425</v>
      </c>
      <c r="F1601" s="71">
        <f t="shared" ca="1" si="49"/>
        <v>4.3598518854902064</v>
      </c>
    </row>
    <row r="1602" spans="5:6" x14ac:dyDescent="0.25">
      <c r="E1602" s="71">
        <f t="shared" ca="1" si="48"/>
        <v>0.93442041715710733</v>
      </c>
      <c r="F1602" s="71">
        <f t="shared" ca="1" si="49"/>
        <v>592.51307425770585</v>
      </c>
    </row>
    <row r="1603" spans="5:6" x14ac:dyDescent="0.25">
      <c r="E1603" s="71">
        <f t="shared" ca="1" si="48"/>
        <v>0.46680061360586356</v>
      </c>
      <c r="F1603" s="71">
        <f t="shared" ca="1" si="49"/>
        <v>9.6125264906547194</v>
      </c>
    </row>
    <row r="1604" spans="5:6" x14ac:dyDescent="0.25">
      <c r="E1604" s="71">
        <f t="shared" ref="E1604:E1667" ca="1" si="50">RAND()</f>
        <v>0.37413712476973515</v>
      </c>
      <c r="F1604" s="71">
        <f t="shared" ref="F1604:F1667" ca="1" si="51">$C$3+$C$4*((($C$5*_xlfn.NORM.S.INV(E1604)+SQRT(($C$5*_xlfn.NORM.S.INV(E1604))^2+4))/(2))^2)</f>
        <v>5.3017627297355787</v>
      </c>
    </row>
    <row r="1605" spans="5:6" x14ac:dyDescent="0.25">
      <c r="E1605" s="71">
        <f t="shared" ca="1" si="50"/>
        <v>0.65223206262676481</v>
      </c>
      <c r="F1605" s="71">
        <f t="shared" ca="1" si="51"/>
        <v>59.520131576413533</v>
      </c>
    </row>
    <row r="1606" spans="5:6" x14ac:dyDescent="0.25">
      <c r="E1606" s="71">
        <f t="shared" ca="1" si="50"/>
        <v>0.63653088633685928</v>
      </c>
      <c r="F1606" s="71">
        <f t="shared" ca="1" si="51"/>
        <v>51.420121252990768</v>
      </c>
    </row>
    <row r="1607" spans="5:6" x14ac:dyDescent="0.25">
      <c r="E1607" s="71">
        <f t="shared" ca="1" si="50"/>
        <v>0.22089787807624028</v>
      </c>
      <c r="F1607" s="71">
        <f t="shared" ca="1" si="51"/>
        <v>3.5977081318197746</v>
      </c>
    </row>
    <row r="1608" spans="5:6" x14ac:dyDescent="0.25">
      <c r="E1608" s="71">
        <f t="shared" ca="1" si="50"/>
        <v>0.11118654890352975</v>
      </c>
      <c r="F1608" s="71">
        <f t="shared" ca="1" si="51"/>
        <v>3.2551068493899589</v>
      </c>
    </row>
    <row r="1609" spans="5:6" x14ac:dyDescent="0.25">
      <c r="E1609" s="71">
        <f t="shared" ca="1" si="50"/>
        <v>0.39309135858214261</v>
      </c>
      <c r="F1609" s="71">
        <f t="shared" ca="1" si="51"/>
        <v>5.8100187582298402</v>
      </c>
    </row>
    <row r="1610" spans="5:6" x14ac:dyDescent="0.25">
      <c r="E1610" s="71">
        <f t="shared" ca="1" si="50"/>
        <v>0.41187431577926548</v>
      </c>
      <c r="F1610" s="71">
        <f t="shared" ca="1" si="51"/>
        <v>6.4545694512487746</v>
      </c>
    </row>
    <row r="1611" spans="5:6" x14ac:dyDescent="0.25">
      <c r="E1611" s="71">
        <f t="shared" ca="1" si="50"/>
        <v>0.36699703830989883</v>
      </c>
      <c r="F1611" s="71">
        <f t="shared" ca="1" si="51"/>
        <v>5.1400006279407302</v>
      </c>
    </row>
    <row r="1612" spans="5:6" x14ac:dyDescent="0.25">
      <c r="E1612" s="71">
        <f t="shared" ca="1" si="50"/>
        <v>0.41552860834364502</v>
      </c>
      <c r="F1612" s="71">
        <f t="shared" ca="1" si="51"/>
        <v>6.5998012768829675</v>
      </c>
    </row>
    <row r="1613" spans="5:6" x14ac:dyDescent="0.25">
      <c r="E1613" s="71">
        <f t="shared" ca="1" si="50"/>
        <v>0.34099882104514234</v>
      </c>
      <c r="F1613" s="71">
        <f t="shared" ca="1" si="51"/>
        <v>4.6580051298328602</v>
      </c>
    </row>
    <row r="1614" spans="5:6" x14ac:dyDescent="0.25">
      <c r="E1614" s="71">
        <f t="shared" ca="1" si="50"/>
        <v>0.51132573604590681</v>
      </c>
      <c r="F1614" s="71">
        <f t="shared" ca="1" si="51"/>
        <v>14.524005192878127</v>
      </c>
    </row>
    <row r="1615" spans="5:6" x14ac:dyDescent="0.25">
      <c r="E1615" s="71">
        <f t="shared" ca="1" si="50"/>
        <v>0.36845440650988415</v>
      </c>
      <c r="F1615" s="71">
        <f t="shared" ca="1" si="51"/>
        <v>5.1718499332408356</v>
      </c>
    </row>
    <row r="1616" spans="5:6" x14ac:dyDescent="0.25">
      <c r="E1616" s="71">
        <f t="shared" ca="1" si="50"/>
        <v>0.69147522700043662</v>
      </c>
      <c r="F1616" s="71">
        <f t="shared" ca="1" si="51"/>
        <v>84.278731128077823</v>
      </c>
    </row>
    <row r="1617" spans="5:6" x14ac:dyDescent="0.25">
      <c r="E1617" s="71">
        <f t="shared" ca="1" si="50"/>
        <v>0.17929057321951503</v>
      </c>
      <c r="F1617" s="71">
        <f t="shared" ca="1" si="51"/>
        <v>3.4342542949345787</v>
      </c>
    </row>
    <row r="1618" spans="5:6" x14ac:dyDescent="0.25">
      <c r="E1618" s="71">
        <f t="shared" ca="1" si="50"/>
        <v>0.41871208386133651</v>
      </c>
      <c r="F1618" s="71">
        <f t="shared" ca="1" si="51"/>
        <v>6.7322611561335712</v>
      </c>
    </row>
    <row r="1619" spans="5:6" x14ac:dyDescent="0.25">
      <c r="E1619" s="71">
        <f t="shared" ca="1" si="50"/>
        <v>0.89186543819386777</v>
      </c>
      <c r="F1619" s="71">
        <f t="shared" ca="1" si="51"/>
        <v>404.99036189648018</v>
      </c>
    </row>
    <row r="1620" spans="5:6" x14ac:dyDescent="0.25">
      <c r="E1620" s="71">
        <f t="shared" ca="1" si="50"/>
        <v>0.74109648531754435</v>
      </c>
      <c r="F1620" s="71">
        <f t="shared" ca="1" si="51"/>
        <v>126.7567235073226</v>
      </c>
    </row>
    <row r="1621" spans="5:6" x14ac:dyDescent="0.25">
      <c r="E1621" s="71">
        <f t="shared" ca="1" si="50"/>
        <v>0.1362644024655264</v>
      </c>
      <c r="F1621" s="71">
        <f t="shared" ca="1" si="51"/>
        <v>3.3118356746088509</v>
      </c>
    </row>
    <row r="1622" spans="5:6" x14ac:dyDescent="0.25">
      <c r="E1622" s="71">
        <f t="shared" ca="1" si="50"/>
        <v>0.26949035352662387</v>
      </c>
      <c r="F1622" s="71">
        <f t="shared" ca="1" si="51"/>
        <v>3.8812373497676544</v>
      </c>
    </row>
    <row r="1623" spans="5:6" x14ac:dyDescent="0.25">
      <c r="E1623" s="71">
        <f t="shared" ca="1" si="50"/>
        <v>0.22051217409221235</v>
      </c>
      <c r="F1623" s="71">
        <f t="shared" ca="1" si="51"/>
        <v>3.5959191296927613</v>
      </c>
    </row>
    <row r="1624" spans="5:6" x14ac:dyDescent="0.25">
      <c r="E1624" s="71">
        <f t="shared" ca="1" si="50"/>
        <v>0.79496366494772186</v>
      </c>
      <c r="F1624" s="71">
        <f t="shared" ca="1" si="51"/>
        <v>192.11873573985449</v>
      </c>
    </row>
    <row r="1625" spans="5:6" x14ac:dyDescent="0.25">
      <c r="E1625" s="71">
        <f t="shared" ca="1" si="50"/>
        <v>0.64258056805727159</v>
      </c>
      <c r="F1625" s="71">
        <f t="shared" ca="1" si="51"/>
        <v>54.428472095991175</v>
      </c>
    </row>
    <row r="1626" spans="5:6" x14ac:dyDescent="0.25">
      <c r="E1626" s="71">
        <f t="shared" ca="1" si="50"/>
        <v>0.81641105925054869</v>
      </c>
      <c r="F1626" s="71">
        <f t="shared" ca="1" si="51"/>
        <v>225.8495494459392</v>
      </c>
    </row>
    <row r="1627" spans="5:6" x14ac:dyDescent="0.25">
      <c r="E1627" s="71">
        <f t="shared" ca="1" si="50"/>
        <v>0.47040175786872318</v>
      </c>
      <c r="F1627" s="71">
        <f t="shared" ca="1" si="51"/>
        <v>9.9128749779868954</v>
      </c>
    </row>
    <row r="1628" spans="5:6" x14ac:dyDescent="0.25">
      <c r="E1628" s="71">
        <f t="shared" ca="1" si="50"/>
        <v>0.11733646992613989</v>
      </c>
      <c r="F1628" s="71">
        <f t="shared" ca="1" si="51"/>
        <v>3.268233286640926</v>
      </c>
    </row>
    <row r="1629" spans="5:6" x14ac:dyDescent="0.25">
      <c r="E1629" s="71">
        <f t="shared" ca="1" si="50"/>
        <v>0.90346407030712761</v>
      </c>
      <c r="F1629" s="71">
        <f t="shared" ca="1" si="51"/>
        <v>446.27946941985914</v>
      </c>
    </row>
    <row r="1630" spans="5:6" x14ac:dyDescent="0.25">
      <c r="E1630" s="71">
        <f t="shared" ca="1" si="50"/>
        <v>0.77560626407444833</v>
      </c>
      <c r="F1630" s="71">
        <f t="shared" ca="1" si="51"/>
        <v>165.81389887849727</v>
      </c>
    </row>
    <row r="1631" spans="5:6" x14ac:dyDescent="0.25">
      <c r="E1631" s="71">
        <f t="shared" ca="1" si="50"/>
        <v>0.13906411652703043</v>
      </c>
      <c r="F1631" s="71">
        <f t="shared" ca="1" si="51"/>
        <v>3.3187407484468165</v>
      </c>
    </row>
    <row r="1632" spans="5:6" x14ac:dyDescent="0.25">
      <c r="E1632" s="71">
        <f t="shared" ca="1" si="50"/>
        <v>0.66059065074602619</v>
      </c>
      <c r="F1632" s="71">
        <f t="shared" ca="1" si="51"/>
        <v>64.231516933658085</v>
      </c>
    </row>
    <row r="1633" spans="5:6" x14ac:dyDescent="0.25">
      <c r="E1633" s="71">
        <f t="shared" ca="1" si="50"/>
        <v>0.15951859638736476</v>
      </c>
      <c r="F1633" s="71">
        <f t="shared" ca="1" si="51"/>
        <v>3.3733446597576302</v>
      </c>
    </row>
    <row r="1634" spans="5:6" x14ac:dyDescent="0.25">
      <c r="E1634" s="71">
        <f t="shared" ca="1" si="50"/>
        <v>0.91713338545250078</v>
      </c>
      <c r="F1634" s="71">
        <f t="shared" ca="1" si="51"/>
        <v>503.0800676667742</v>
      </c>
    </row>
    <row r="1635" spans="5:6" x14ac:dyDescent="0.25">
      <c r="E1635" s="71">
        <f t="shared" ca="1" si="50"/>
        <v>0.41821016469355154</v>
      </c>
      <c r="F1635" s="71">
        <f t="shared" ca="1" si="51"/>
        <v>6.7109985788467625</v>
      </c>
    </row>
    <row r="1636" spans="5:6" x14ac:dyDescent="0.25">
      <c r="E1636" s="71">
        <f t="shared" ca="1" si="50"/>
        <v>0.10448047083984968</v>
      </c>
      <c r="F1636" s="71">
        <f t="shared" ca="1" si="51"/>
        <v>3.2413061385618267</v>
      </c>
    </row>
    <row r="1637" spans="5:6" x14ac:dyDescent="0.25">
      <c r="E1637" s="71">
        <f t="shared" ca="1" si="50"/>
        <v>0.87333453740287958</v>
      </c>
      <c r="F1637" s="71">
        <f t="shared" ca="1" si="51"/>
        <v>348.92106204551527</v>
      </c>
    </row>
    <row r="1638" spans="5:6" x14ac:dyDescent="0.25">
      <c r="E1638" s="71">
        <f t="shared" ca="1" si="50"/>
        <v>0.46926579239945898</v>
      </c>
      <c r="F1638" s="71">
        <f t="shared" ca="1" si="51"/>
        <v>9.8165707249700951</v>
      </c>
    </row>
    <row r="1639" spans="5:6" x14ac:dyDescent="0.25">
      <c r="E1639" s="71">
        <f t="shared" ca="1" si="50"/>
        <v>0.21358885325602717</v>
      </c>
      <c r="F1639" s="71">
        <f t="shared" ca="1" si="51"/>
        <v>3.5647921169378742</v>
      </c>
    </row>
    <row r="1640" spans="5:6" x14ac:dyDescent="0.25">
      <c r="E1640" s="71">
        <f t="shared" ca="1" si="50"/>
        <v>0.10388816187665562</v>
      </c>
      <c r="F1640" s="71">
        <f t="shared" ca="1" si="51"/>
        <v>3.2401115186213554</v>
      </c>
    </row>
    <row r="1641" spans="5:6" x14ac:dyDescent="0.25">
      <c r="E1641" s="71">
        <f t="shared" ca="1" si="50"/>
        <v>0.92985771758060176</v>
      </c>
      <c r="F1641" s="71">
        <f t="shared" ca="1" si="51"/>
        <v>566.53128743474986</v>
      </c>
    </row>
    <row r="1642" spans="5:6" x14ac:dyDescent="0.25">
      <c r="E1642" s="71">
        <f t="shared" ca="1" si="50"/>
        <v>0.59566766638518709</v>
      </c>
      <c r="F1642" s="71">
        <f t="shared" ca="1" si="51"/>
        <v>34.482693081633656</v>
      </c>
    </row>
    <row r="1643" spans="5:6" x14ac:dyDescent="0.25">
      <c r="E1643" s="71">
        <f t="shared" ca="1" si="50"/>
        <v>3.3629394812966784E-2</v>
      </c>
      <c r="F1643" s="71">
        <f t="shared" ca="1" si="51"/>
        <v>3.1166787396998874</v>
      </c>
    </row>
    <row r="1644" spans="5:6" x14ac:dyDescent="0.25">
      <c r="E1644" s="71">
        <f t="shared" ca="1" si="50"/>
        <v>0.49338036175035294</v>
      </c>
      <c r="F1644" s="71">
        <f t="shared" ca="1" si="51"/>
        <v>12.204018688155665</v>
      </c>
    </row>
    <row r="1645" spans="5:6" x14ac:dyDescent="0.25">
      <c r="E1645" s="71">
        <f t="shared" ca="1" si="50"/>
        <v>0.88182516375791431</v>
      </c>
      <c r="F1645" s="71">
        <f t="shared" ca="1" si="51"/>
        <v>373.28875709479337</v>
      </c>
    </row>
    <row r="1646" spans="5:6" x14ac:dyDescent="0.25">
      <c r="E1646" s="71">
        <f t="shared" ca="1" si="50"/>
        <v>9.9211627854185358E-2</v>
      </c>
      <c r="F1646" s="71">
        <f t="shared" ca="1" si="51"/>
        <v>3.2308111237577108</v>
      </c>
    </row>
    <row r="1647" spans="5:6" x14ac:dyDescent="0.25">
      <c r="E1647" s="71">
        <f t="shared" ca="1" si="50"/>
        <v>0.93727179753426404</v>
      </c>
      <c r="F1647" s="71">
        <f t="shared" ca="1" si="51"/>
        <v>609.79622445396103</v>
      </c>
    </row>
    <row r="1648" spans="5:6" x14ac:dyDescent="0.25">
      <c r="E1648" s="71">
        <f t="shared" ca="1" si="50"/>
        <v>0.80335413763375274</v>
      </c>
      <c r="F1648" s="71">
        <f t="shared" ca="1" si="51"/>
        <v>204.68932958086225</v>
      </c>
    </row>
    <row r="1649" spans="5:6" x14ac:dyDescent="0.25">
      <c r="E1649" s="71">
        <f t="shared" ca="1" si="50"/>
        <v>0.35590296625364537</v>
      </c>
      <c r="F1649" s="71">
        <f t="shared" ca="1" si="51"/>
        <v>4.9155470434760025</v>
      </c>
    </row>
    <row r="1650" spans="5:6" x14ac:dyDescent="0.25">
      <c r="E1650" s="71">
        <f t="shared" ca="1" si="50"/>
        <v>0.49848367680645456</v>
      </c>
      <c r="F1650" s="71">
        <f t="shared" ca="1" si="51"/>
        <v>12.811753857917818</v>
      </c>
    </row>
    <row r="1651" spans="5:6" x14ac:dyDescent="0.25">
      <c r="E1651" s="71">
        <f t="shared" ca="1" si="50"/>
        <v>0.60192510151488154</v>
      </c>
      <c r="F1651" s="71">
        <f t="shared" ca="1" si="51"/>
        <v>36.718252583623148</v>
      </c>
    </row>
    <row r="1652" spans="5:6" x14ac:dyDescent="0.25">
      <c r="E1652" s="71">
        <f t="shared" ca="1" si="50"/>
        <v>0.68795858852399661</v>
      </c>
      <c r="F1652" s="71">
        <f t="shared" ca="1" si="51"/>
        <v>81.773218570695292</v>
      </c>
    </row>
    <row r="1653" spans="5:6" x14ac:dyDescent="0.25">
      <c r="E1653" s="71">
        <f t="shared" ca="1" si="50"/>
        <v>0.39387662665791046</v>
      </c>
      <c r="F1653" s="71">
        <f t="shared" ca="1" si="51"/>
        <v>5.8338877375876628</v>
      </c>
    </row>
    <row r="1654" spans="5:6" x14ac:dyDescent="0.25">
      <c r="E1654" s="71">
        <f t="shared" ca="1" si="50"/>
        <v>0.18093354044575694</v>
      </c>
      <c r="F1654" s="71">
        <f t="shared" ca="1" si="51"/>
        <v>3.439732316106678</v>
      </c>
    </row>
    <row r="1655" spans="5:6" x14ac:dyDescent="0.25">
      <c r="E1655" s="71">
        <f t="shared" ca="1" si="50"/>
        <v>0.8882322301470561</v>
      </c>
      <c r="F1655" s="71">
        <f t="shared" ca="1" si="51"/>
        <v>393.12577765342706</v>
      </c>
    </row>
    <row r="1656" spans="5:6" x14ac:dyDescent="0.25">
      <c r="E1656" s="71">
        <f t="shared" ca="1" si="50"/>
        <v>0.11742526313419943</v>
      </c>
      <c r="F1656" s="71">
        <f t="shared" ca="1" si="51"/>
        <v>3.2684262773973929</v>
      </c>
    </row>
    <row r="1657" spans="5:6" x14ac:dyDescent="0.25">
      <c r="E1657" s="71">
        <f t="shared" ca="1" si="50"/>
        <v>0.69620513277261398</v>
      </c>
      <c r="F1657" s="71">
        <f t="shared" ca="1" si="51"/>
        <v>87.744910975116099</v>
      </c>
    </row>
    <row r="1658" spans="5:6" x14ac:dyDescent="0.25">
      <c r="E1658" s="71">
        <f t="shared" ca="1" si="50"/>
        <v>0.31873940901099684</v>
      </c>
      <c r="F1658" s="71">
        <f t="shared" ca="1" si="51"/>
        <v>4.3483390258790324</v>
      </c>
    </row>
    <row r="1659" spans="5:6" x14ac:dyDescent="0.25">
      <c r="E1659" s="71">
        <f t="shared" ca="1" si="50"/>
        <v>7.4712842981488614E-2</v>
      </c>
      <c r="F1659" s="71">
        <f t="shared" ca="1" si="51"/>
        <v>3.1854116015075333</v>
      </c>
    </row>
    <row r="1660" spans="5:6" x14ac:dyDescent="0.25">
      <c r="E1660" s="71">
        <f t="shared" ca="1" si="50"/>
        <v>3.6540081199345154E-2</v>
      </c>
      <c r="F1660" s="71">
        <f t="shared" ca="1" si="51"/>
        <v>3.1215081645491285</v>
      </c>
    </row>
    <row r="1661" spans="5:6" x14ac:dyDescent="0.25">
      <c r="E1661" s="71">
        <f t="shared" ca="1" si="50"/>
        <v>0.69235684615076754</v>
      </c>
      <c r="F1661" s="71">
        <f t="shared" ca="1" si="51"/>
        <v>84.9163611482508</v>
      </c>
    </row>
    <row r="1662" spans="5:6" x14ac:dyDescent="0.25">
      <c r="E1662" s="71">
        <f t="shared" ca="1" si="50"/>
        <v>0.66402743531468345</v>
      </c>
      <c r="F1662" s="71">
        <f t="shared" ca="1" si="51"/>
        <v>66.252859268703389</v>
      </c>
    </row>
    <row r="1663" spans="5:6" x14ac:dyDescent="0.25">
      <c r="E1663" s="71">
        <f t="shared" ca="1" si="50"/>
        <v>0.18529324177811912</v>
      </c>
      <c r="F1663" s="71">
        <f t="shared" ca="1" si="51"/>
        <v>3.4546081958844779</v>
      </c>
    </row>
    <row r="1664" spans="5:6" x14ac:dyDescent="0.25">
      <c r="E1664" s="71">
        <f t="shared" ca="1" si="50"/>
        <v>0.6041711346908728</v>
      </c>
      <c r="F1664" s="71">
        <f t="shared" ca="1" si="51"/>
        <v>37.550635285355597</v>
      </c>
    </row>
    <row r="1665" spans="5:6" x14ac:dyDescent="0.25">
      <c r="E1665" s="71">
        <f t="shared" ca="1" si="50"/>
        <v>0.9603526831987067</v>
      </c>
      <c r="F1665" s="71">
        <f t="shared" ca="1" si="51"/>
        <v>792.69843769314184</v>
      </c>
    </row>
    <row r="1666" spans="5:6" x14ac:dyDescent="0.25">
      <c r="E1666" s="71">
        <f t="shared" ca="1" si="50"/>
        <v>0.90044170645610522</v>
      </c>
      <c r="F1666" s="71">
        <f t="shared" ca="1" si="51"/>
        <v>434.97905738028174</v>
      </c>
    </row>
    <row r="1667" spans="5:6" x14ac:dyDescent="0.25">
      <c r="E1667" s="71">
        <f t="shared" ca="1" si="50"/>
        <v>0.18416538127502535</v>
      </c>
      <c r="F1667" s="71">
        <f t="shared" ca="1" si="51"/>
        <v>3.450711636519213</v>
      </c>
    </row>
    <row r="1668" spans="5:6" x14ac:dyDescent="0.25">
      <c r="E1668" s="71">
        <f t="shared" ref="E1668:E1731" ca="1" si="52">RAND()</f>
        <v>0.24923519925530113</v>
      </c>
      <c r="F1668" s="71">
        <f t="shared" ref="F1668:F1731" ca="1" si="53">$C$3+$C$4*((($C$5*_xlfn.NORM.S.INV(E1668)+SQRT(($C$5*_xlfn.NORM.S.INV(E1668))^2+4))/(2))^2)</f>
        <v>3.7473814146229274</v>
      </c>
    </row>
    <row r="1669" spans="5:6" x14ac:dyDescent="0.25">
      <c r="E1669" s="71">
        <f t="shared" ca="1" si="52"/>
        <v>0.12485849561662488</v>
      </c>
      <c r="F1669" s="71">
        <f t="shared" ca="1" si="53"/>
        <v>3.284951735246997</v>
      </c>
    </row>
    <row r="1670" spans="5:6" x14ac:dyDescent="0.25">
      <c r="E1670" s="71">
        <f t="shared" ca="1" si="52"/>
        <v>9.4571075059673326E-2</v>
      </c>
      <c r="F1670" s="71">
        <f t="shared" ca="1" si="53"/>
        <v>3.2218032888271617</v>
      </c>
    </row>
    <row r="1671" spans="5:6" x14ac:dyDescent="0.25">
      <c r="E1671" s="71">
        <f t="shared" ca="1" si="52"/>
        <v>0.98475220665747154</v>
      </c>
      <c r="F1671" s="71">
        <f t="shared" ca="1" si="53"/>
        <v>1193.1998247539975</v>
      </c>
    </row>
    <row r="1672" spans="5:6" x14ac:dyDescent="0.25">
      <c r="E1672" s="71">
        <f t="shared" ca="1" si="52"/>
        <v>0.87134608762718857</v>
      </c>
      <c r="F1672" s="71">
        <f t="shared" ca="1" si="53"/>
        <v>343.50236751050272</v>
      </c>
    </row>
    <row r="1673" spans="5:6" x14ac:dyDescent="0.25">
      <c r="E1673" s="71">
        <f t="shared" ca="1" si="52"/>
        <v>0.16623175146212277</v>
      </c>
      <c r="F1673" s="71">
        <f t="shared" ca="1" si="53"/>
        <v>3.3930407503872275</v>
      </c>
    </row>
    <row r="1674" spans="5:6" x14ac:dyDescent="0.25">
      <c r="E1674" s="71">
        <f t="shared" ca="1" si="52"/>
        <v>0.16224492818879954</v>
      </c>
      <c r="F1674" s="71">
        <f t="shared" ca="1" si="53"/>
        <v>3.3812288587018844</v>
      </c>
    </row>
    <row r="1675" spans="5:6" x14ac:dyDescent="0.25">
      <c r="E1675" s="71">
        <f t="shared" ca="1" si="52"/>
        <v>0.70055331390599096</v>
      </c>
      <c r="F1675" s="71">
        <f t="shared" ca="1" si="53"/>
        <v>91.031082449013013</v>
      </c>
    </row>
    <row r="1676" spans="5:6" x14ac:dyDescent="0.25">
      <c r="E1676" s="71">
        <f t="shared" ca="1" si="52"/>
        <v>0.32140129407850038</v>
      </c>
      <c r="F1676" s="71">
        <f t="shared" ca="1" si="53"/>
        <v>4.3813582729493339</v>
      </c>
    </row>
    <row r="1677" spans="5:6" x14ac:dyDescent="0.25">
      <c r="E1677" s="71">
        <f t="shared" ca="1" si="52"/>
        <v>7.2911141929244749E-2</v>
      </c>
      <c r="F1677" s="71">
        <f t="shared" ca="1" si="53"/>
        <v>3.1822582156908741</v>
      </c>
    </row>
    <row r="1678" spans="5:6" x14ac:dyDescent="0.25">
      <c r="E1678" s="71">
        <f t="shared" ca="1" si="52"/>
        <v>0.66668258861709262</v>
      </c>
      <c r="F1678" s="71">
        <f t="shared" ca="1" si="53"/>
        <v>67.848886355318825</v>
      </c>
    </row>
    <row r="1679" spans="5:6" x14ac:dyDescent="0.25">
      <c r="E1679" s="71">
        <f t="shared" ca="1" si="52"/>
        <v>0.29207158573151282</v>
      </c>
      <c r="F1679" s="71">
        <f t="shared" ca="1" si="53"/>
        <v>4.0657536919202286</v>
      </c>
    </row>
    <row r="1680" spans="5:6" x14ac:dyDescent="0.25">
      <c r="E1680" s="71">
        <f t="shared" ca="1" si="52"/>
        <v>8.044691252336611E-2</v>
      </c>
      <c r="F1680" s="71">
        <f t="shared" ca="1" si="53"/>
        <v>3.1955968435469413</v>
      </c>
    </row>
    <row r="1681" spans="5:6" x14ac:dyDescent="0.25">
      <c r="E1681" s="71">
        <f t="shared" ca="1" si="52"/>
        <v>0.49638242825421253</v>
      </c>
      <c r="F1681" s="71">
        <f t="shared" ca="1" si="53"/>
        <v>12.556760561460843</v>
      </c>
    </row>
    <row r="1682" spans="5:6" x14ac:dyDescent="0.25">
      <c r="E1682" s="71">
        <f t="shared" ca="1" si="52"/>
        <v>5.3987818321061476E-2</v>
      </c>
      <c r="F1682" s="71">
        <f t="shared" ca="1" si="53"/>
        <v>3.1502064122687319</v>
      </c>
    </row>
    <row r="1683" spans="5:6" x14ac:dyDescent="0.25">
      <c r="E1683" s="71">
        <f t="shared" ca="1" si="52"/>
        <v>0.40573603471315656</v>
      </c>
      <c r="F1683" s="71">
        <f t="shared" ca="1" si="53"/>
        <v>6.2260360608373402</v>
      </c>
    </row>
    <row r="1684" spans="5:6" x14ac:dyDescent="0.25">
      <c r="E1684" s="71">
        <f t="shared" ca="1" si="52"/>
        <v>0.65878867507075123</v>
      </c>
      <c r="F1684" s="71">
        <f t="shared" ca="1" si="53"/>
        <v>63.191499878234112</v>
      </c>
    </row>
    <row r="1685" spans="5:6" x14ac:dyDescent="0.25">
      <c r="E1685" s="71">
        <f t="shared" ca="1" si="52"/>
        <v>0.70260892307499856</v>
      </c>
      <c r="F1685" s="71">
        <f t="shared" ca="1" si="53"/>
        <v>92.618594049310914</v>
      </c>
    </row>
    <row r="1686" spans="5:6" x14ac:dyDescent="0.25">
      <c r="E1686" s="71">
        <f t="shared" ca="1" si="52"/>
        <v>0.72086439336350916</v>
      </c>
      <c r="F1686" s="71">
        <f t="shared" ca="1" si="53"/>
        <v>107.72167634301687</v>
      </c>
    </row>
    <row r="1687" spans="5:6" x14ac:dyDescent="0.25">
      <c r="E1687" s="71">
        <f t="shared" ca="1" si="52"/>
        <v>0.83934054457775986</v>
      </c>
      <c r="F1687" s="71">
        <f t="shared" ca="1" si="53"/>
        <v>268.51598286924491</v>
      </c>
    </row>
    <row r="1688" spans="5:6" x14ac:dyDescent="0.25">
      <c r="E1688" s="71">
        <f t="shared" ca="1" si="52"/>
        <v>0.29488071170070607</v>
      </c>
      <c r="F1688" s="71">
        <f t="shared" ca="1" si="53"/>
        <v>4.0918532739364508</v>
      </c>
    </row>
    <row r="1689" spans="5:6" x14ac:dyDescent="0.25">
      <c r="E1689" s="71">
        <f t="shared" ca="1" si="52"/>
        <v>0.95153211513978897</v>
      </c>
      <c r="F1689" s="71">
        <f t="shared" ca="1" si="53"/>
        <v>711.67095071671861</v>
      </c>
    </row>
    <row r="1690" spans="5:6" x14ac:dyDescent="0.25">
      <c r="E1690" s="71">
        <f t="shared" ca="1" si="52"/>
        <v>0.90490481078326301</v>
      </c>
      <c r="F1690" s="71">
        <f t="shared" ca="1" si="53"/>
        <v>451.81275619452759</v>
      </c>
    </row>
    <row r="1691" spans="5:6" x14ac:dyDescent="0.25">
      <c r="E1691" s="71">
        <f t="shared" ca="1" si="52"/>
        <v>0.92792587635229096</v>
      </c>
      <c r="F1691" s="71">
        <f t="shared" ca="1" si="53"/>
        <v>556.09612214121353</v>
      </c>
    </row>
    <row r="1692" spans="5:6" x14ac:dyDescent="0.25">
      <c r="E1692" s="71">
        <f t="shared" ca="1" si="52"/>
        <v>0.98511534517173904</v>
      </c>
      <c r="F1692" s="71">
        <f t="shared" ca="1" si="53"/>
        <v>1203.5578908918733</v>
      </c>
    </row>
    <row r="1693" spans="5:6" x14ac:dyDescent="0.25">
      <c r="E1693" s="71">
        <f t="shared" ca="1" si="52"/>
        <v>0.92192834605467333</v>
      </c>
      <c r="F1693" s="71">
        <f t="shared" ca="1" si="53"/>
        <v>525.60491746404102</v>
      </c>
    </row>
    <row r="1694" spans="5:6" x14ac:dyDescent="0.25">
      <c r="E1694" s="71">
        <f t="shared" ca="1" si="52"/>
        <v>0.98049956688696249</v>
      </c>
      <c r="F1694" s="71">
        <f t="shared" ca="1" si="53"/>
        <v>1088.1152907156857</v>
      </c>
    </row>
    <row r="1695" spans="5:6" x14ac:dyDescent="0.25">
      <c r="E1695" s="71">
        <f t="shared" ca="1" si="52"/>
        <v>0.54185768939244328</v>
      </c>
      <c r="F1695" s="71">
        <f t="shared" ca="1" si="53"/>
        <v>19.815333394551445</v>
      </c>
    </row>
    <row r="1696" spans="5:6" x14ac:dyDescent="0.25">
      <c r="E1696" s="71">
        <f t="shared" ca="1" si="52"/>
        <v>0.82118392857712796</v>
      </c>
      <c r="F1696" s="71">
        <f t="shared" ca="1" si="53"/>
        <v>234.11504797297664</v>
      </c>
    </row>
    <row r="1697" spans="5:6" x14ac:dyDescent="0.25">
      <c r="E1697" s="71">
        <f t="shared" ca="1" si="52"/>
        <v>0.666866682460033</v>
      </c>
      <c r="F1697" s="71">
        <f t="shared" ca="1" si="53"/>
        <v>67.960669585338152</v>
      </c>
    </row>
    <row r="1698" spans="5:6" x14ac:dyDescent="0.25">
      <c r="E1698" s="71">
        <f t="shared" ca="1" si="52"/>
        <v>0.79849148670132819</v>
      </c>
      <c r="F1698" s="71">
        <f t="shared" ca="1" si="53"/>
        <v>197.31183356442031</v>
      </c>
    </row>
    <row r="1699" spans="5:6" x14ac:dyDescent="0.25">
      <c r="E1699" s="71">
        <f t="shared" ca="1" si="52"/>
        <v>0.17860842320643611</v>
      </c>
      <c r="F1699" s="71">
        <f t="shared" ca="1" si="53"/>
        <v>3.4319999462319126</v>
      </c>
    </row>
    <row r="1700" spans="5:6" x14ac:dyDescent="0.25">
      <c r="E1700" s="71">
        <f t="shared" ca="1" si="52"/>
        <v>0.93797401554626691</v>
      </c>
      <c r="F1700" s="71">
        <f t="shared" ca="1" si="53"/>
        <v>614.18683497638835</v>
      </c>
    </row>
    <row r="1701" spans="5:6" x14ac:dyDescent="0.25">
      <c r="E1701" s="71">
        <f t="shared" ca="1" si="52"/>
        <v>0.59500729450904799</v>
      </c>
      <c r="F1701" s="71">
        <f t="shared" ca="1" si="53"/>
        <v>34.253823154933954</v>
      </c>
    </row>
    <row r="1702" spans="5:6" x14ac:dyDescent="0.25">
      <c r="E1702" s="71">
        <f t="shared" ca="1" si="52"/>
        <v>0.36745437555681471</v>
      </c>
      <c r="F1702" s="71">
        <f t="shared" ca="1" si="53"/>
        <v>5.1499328296407754</v>
      </c>
    </row>
    <row r="1703" spans="5:6" x14ac:dyDescent="0.25">
      <c r="E1703" s="71">
        <f t="shared" ca="1" si="52"/>
        <v>0.52595419065760762</v>
      </c>
      <c r="F1703" s="71">
        <f t="shared" ca="1" si="53"/>
        <v>16.827814722156745</v>
      </c>
    </row>
    <row r="1704" spans="5:6" x14ac:dyDescent="0.25">
      <c r="E1704" s="71">
        <f t="shared" ca="1" si="52"/>
        <v>9.1242163187672198E-2</v>
      </c>
      <c r="F1704" s="71">
        <f t="shared" ca="1" si="53"/>
        <v>3.2154693082133488</v>
      </c>
    </row>
    <row r="1705" spans="5:6" x14ac:dyDescent="0.25">
      <c r="E1705" s="71">
        <f t="shared" ca="1" si="52"/>
        <v>0.82219496557484684</v>
      </c>
      <c r="F1705" s="71">
        <f t="shared" ca="1" si="53"/>
        <v>235.90485350444487</v>
      </c>
    </row>
    <row r="1706" spans="5:6" x14ac:dyDescent="0.25">
      <c r="E1706" s="71">
        <f t="shared" ca="1" si="52"/>
        <v>0.2973040094063587</v>
      </c>
      <c r="F1706" s="71">
        <f t="shared" ca="1" si="53"/>
        <v>4.1149972201490055</v>
      </c>
    </row>
    <row r="1707" spans="5:6" x14ac:dyDescent="0.25">
      <c r="E1707" s="71">
        <f t="shared" ca="1" si="52"/>
        <v>0.6522588282213444</v>
      </c>
      <c r="F1707" s="71">
        <f t="shared" ca="1" si="53"/>
        <v>59.534764090431239</v>
      </c>
    </row>
    <row r="1708" spans="5:6" x14ac:dyDescent="0.25">
      <c r="E1708" s="71">
        <f t="shared" ca="1" si="52"/>
        <v>0.89392256492706657</v>
      </c>
      <c r="F1708" s="71">
        <f t="shared" ca="1" si="53"/>
        <v>411.92055794520013</v>
      </c>
    </row>
    <row r="1709" spans="5:6" x14ac:dyDescent="0.25">
      <c r="E1709" s="71">
        <f t="shared" ca="1" si="52"/>
        <v>0.95504146959138136</v>
      </c>
      <c r="F1709" s="71">
        <f t="shared" ca="1" si="53"/>
        <v>741.8290567736982</v>
      </c>
    </row>
    <row r="1710" spans="5:6" x14ac:dyDescent="0.25">
      <c r="E1710" s="71">
        <f t="shared" ca="1" si="52"/>
        <v>0.69746333474089417</v>
      </c>
      <c r="F1710" s="71">
        <f t="shared" ca="1" si="53"/>
        <v>88.685872810076461</v>
      </c>
    </row>
    <row r="1711" spans="5:6" x14ac:dyDescent="0.25">
      <c r="E1711" s="71">
        <f t="shared" ca="1" si="52"/>
        <v>0.61877337534727483</v>
      </c>
      <c r="F1711" s="71">
        <f t="shared" ca="1" si="53"/>
        <v>43.362875469392208</v>
      </c>
    </row>
    <row r="1712" spans="5:6" x14ac:dyDescent="0.25">
      <c r="E1712" s="71">
        <f t="shared" ca="1" si="52"/>
        <v>1.3574120502971798E-2</v>
      </c>
      <c r="F1712" s="71">
        <f t="shared" ca="1" si="53"/>
        <v>3.0806283171935904</v>
      </c>
    </row>
    <row r="1713" spans="5:6" x14ac:dyDescent="0.25">
      <c r="E1713" s="71">
        <f t="shared" ca="1" si="52"/>
        <v>0.15949878944364626</v>
      </c>
      <c r="F1713" s="71">
        <f t="shared" ca="1" si="53"/>
        <v>3.373287941084405</v>
      </c>
    </row>
    <row r="1714" spans="5:6" x14ac:dyDescent="0.25">
      <c r="E1714" s="71">
        <f t="shared" ca="1" si="52"/>
        <v>0.16506707221371564</v>
      </c>
      <c r="F1714" s="71">
        <f t="shared" ca="1" si="53"/>
        <v>3.3895547286785681</v>
      </c>
    </row>
    <row r="1715" spans="5:6" x14ac:dyDescent="0.25">
      <c r="E1715" s="71">
        <f t="shared" ca="1" si="52"/>
        <v>0.32515900117148744</v>
      </c>
      <c r="F1715" s="71">
        <f t="shared" ca="1" si="53"/>
        <v>4.4296913165765135</v>
      </c>
    </row>
    <row r="1716" spans="5:6" x14ac:dyDescent="0.25">
      <c r="E1716" s="71">
        <f t="shared" ca="1" si="52"/>
        <v>3.5232744350283673E-2</v>
      </c>
      <c r="F1716" s="71">
        <f t="shared" ca="1" si="53"/>
        <v>3.1193436223870235</v>
      </c>
    </row>
    <row r="1717" spans="5:6" x14ac:dyDescent="0.25">
      <c r="E1717" s="71">
        <f t="shared" ca="1" si="52"/>
        <v>0.30939305787829019</v>
      </c>
      <c r="F1717" s="71">
        <f t="shared" ca="1" si="53"/>
        <v>4.2398566450036856</v>
      </c>
    </row>
    <row r="1718" spans="5:6" x14ac:dyDescent="0.25">
      <c r="E1718" s="71">
        <f t="shared" ca="1" si="52"/>
        <v>0.95542060873102108</v>
      </c>
      <c r="F1718" s="71">
        <f t="shared" ca="1" si="53"/>
        <v>745.23941033378662</v>
      </c>
    </row>
    <row r="1719" spans="5:6" x14ac:dyDescent="0.25">
      <c r="E1719" s="71">
        <f t="shared" ca="1" si="52"/>
        <v>0.91707628223264348</v>
      </c>
      <c r="F1719" s="71">
        <f t="shared" ca="1" si="53"/>
        <v>502.82084892769581</v>
      </c>
    </row>
    <row r="1720" spans="5:6" x14ac:dyDescent="0.25">
      <c r="E1720" s="71">
        <f t="shared" ca="1" si="52"/>
        <v>0.1964088672090224</v>
      </c>
      <c r="F1720" s="71">
        <f t="shared" ca="1" si="53"/>
        <v>3.4949133407072881</v>
      </c>
    </row>
    <row r="1721" spans="5:6" x14ac:dyDescent="0.25">
      <c r="E1721" s="71">
        <f t="shared" ca="1" si="52"/>
        <v>0.42852546053230556</v>
      </c>
      <c r="F1721" s="71">
        <f t="shared" ca="1" si="53"/>
        <v>7.1782622171170205</v>
      </c>
    </row>
    <row r="1722" spans="5:6" x14ac:dyDescent="0.25">
      <c r="E1722" s="71">
        <f t="shared" ca="1" si="52"/>
        <v>4.7990692803363877E-2</v>
      </c>
      <c r="F1722" s="71">
        <f t="shared" ca="1" si="53"/>
        <v>3.1403253410514815</v>
      </c>
    </row>
    <row r="1723" spans="5:6" x14ac:dyDescent="0.25">
      <c r="E1723" s="71">
        <f t="shared" ca="1" si="52"/>
        <v>0.60890866210386974</v>
      </c>
      <c r="F1723" s="71">
        <f t="shared" ca="1" si="53"/>
        <v>39.359390180372316</v>
      </c>
    </row>
    <row r="1724" spans="5:6" x14ac:dyDescent="0.25">
      <c r="E1724" s="71">
        <f t="shared" ca="1" si="52"/>
        <v>0.56094974242314144</v>
      </c>
      <c r="F1724" s="71">
        <f t="shared" ca="1" si="53"/>
        <v>24.153913781770765</v>
      </c>
    </row>
    <row r="1725" spans="5:6" x14ac:dyDescent="0.25">
      <c r="E1725" s="71">
        <f t="shared" ca="1" si="52"/>
        <v>6.0043644276184471E-2</v>
      </c>
      <c r="F1725" s="71">
        <f t="shared" ca="1" si="53"/>
        <v>3.1602858878720141</v>
      </c>
    </row>
    <row r="1726" spans="5:6" x14ac:dyDescent="0.25">
      <c r="E1726" s="71">
        <f t="shared" ca="1" si="52"/>
        <v>0.96391069511755634</v>
      </c>
      <c r="F1726" s="71">
        <f t="shared" ca="1" si="53"/>
        <v>831.07114940420001</v>
      </c>
    </row>
    <row r="1727" spans="5:6" x14ac:dyDescent="0.25">
      <c r="E1727" s="71">
        <f t="shared" ca="1" si="52"/>
        <v>0.10317215839983596</v>
      </c>
      <c r="F1727" s="71">
        <f t="shared" ca="1" si="53"/>
        <v>3.2386725126333733</v>
      </c>
    </row>
    <row r="1728" spans="5:6" x14ac:dyDescent="0.25">
      <c r="E1728" s="71">
        <f t="shared" ca="1" si="52"/>
        <v>0.47029450330104161</v>
      </c>
      <c r="F1728" s="71">
        <f t="shared" ca="1" si="53"/>
        <v>9.903719856051973</v>
      </c>
    </row>
    <row r="1729" spans="5:6" x14ac:dyDescent="0.25">
      <c r="E1729" s="71">
        <f t="shared" ca="1" si="52"/>
        <v>0.84785194859493362</v>
      </c>
      <c r="F1729" s="71">
        <f t="shared" ca="1" si="53"/>
        <v>286.46512666449007</v>
      </c>
    </row>
    <row r="1730" spans="5:6" x14ac:dyDescent="0.25">
      <c r="E1730" s="71">
        <f t="shared" ca="1" si="52"/>
        <v>0.75889943388933012</v>
      </c>
      <c r="F1730" s="71">
        <f t="shared" ca="1" si="53"/>
        <v>145.76984221489005</v>
      </c>
    </row>
    <row r="1731" spans="5:6" x14ac:dyDescent="0.25">
      <c r="E1731" s="71">
        <f t="shared" ca="1" si="52"/>
        <v>0.47880577336204755</v>
      </c>
      <c r="F1731" s="71">
        <f t="shared" ca="1" si="53"/>
        <v>10.672217447925764</v>
      </c>
    </row>
    <row r="1732" spans="5:6" x14ac:dyDescent="0.25">
      <c r="E1732" s="71">
        <f t="shared" ref="E1732:E1795" ca="1" si="54">RAND()</f>
        <v>0.28090612728851361</v>
      </c>
      <c r="F1732" s="71">
        <f t="shared" ref="F1732:F1795" ca="1" si="55">$C$3+$C$4*((($C$5*_xlfn.NORM.S.INV(E1732)+SQRT(($C$5*_xlfn.NORM.S.INV(E1732))^2+4))/(2))^2)</f>
        <v>3.9692289316601079</v>
      </c>
    </row>
    <row r="1733" spans="5:6" x14ac:dyDescent="0.25">
      <c r="E1733" s="71">
        <f t="shared" ca="1" si="54"/>
        <v>0.71003077945904924</v>
      </c>
      <c r="F1733" s="71">
        <f t="shared" ca="1" si="55"/>
        <v>98.536827580170296</v>
      </c>
    </row>
    <row r="1734" spans="5:6" x14ac:dyDescent="0.25">
      <c r="E1734" s="71">
        <f t="shared" ca="1" si="54"/>
        <v>0.42161357633148588</v>
      </c>
      <c r="F1734" s="71">
        <f t="shared" ca="1" si="55"/>
        <v>6.8580336292596726</v>
      </c>
    </row>
    <row r="1735" spans="5:6" x14ac:dyDescent="0.25">
      <c r="E1735" s="71">
        <f t="shared" ca="1" si="54"/>
        <v>0.34553462869516849</v>
      </c>
      <c r="F1735" s="71">
        <f t="shared" ca="1" si="55"/>
        <v>4.7315718619668417</v>
      </c>
    </row>
    <row r="1736" spans="5:6" x14ac:dyDescent="0.25">
      <c r="E1736" s="71">
        <f t="shared" ca="1" si="54"/>
        <v>0.43002610965899912</v>
      </c>
      <c r="F1736" s="71">
        <f t="shared" ca="1" si="55"/>
        <v>7.2518331046942448</v>
      </c>
    </row>
    <row r="1737" spans="5:6" x14ac:dyDescent="0.25">
      <c r="E1737" s="71">
        <f t="shared" ca="1" si="54"/>
        <v>0.18384182049130116</v>
      </c>
      <c r="F1737" s="71">
        <f t="shared" ca="1" si="55"/>
        <v>3.449600059971027</v>
      </c>
    </row>
    <row r="1738" spans="5:6" x14ac:dyDescent="0.25">
      <c r="E1738" s="71">
        <f t="shared" ca="1" si="54"/>
        <v>0.52663336964948837</v>
      </c>
      <c r="F1738" s="71">
        <f t="shared" ca="1" si="55"/>
        <v>16.94469627191669</v>
      </c>
    </row>
    <row r="1739" spans="5:6" x14ac:dyDescent="0.25">
      <c r="E1739" s="71">
        <f t="shared" ca="1" si="54"/>
        <v>0.50213083362963229</v>
      </c>
      <c r="F1739" s="71">
        <f t="shared" ca="1" si="55"/>
        <v>13.270651565717122</v>
      </c>
    </row>
    <row r="1740" spans="5:6" x14ac:dyDescent="0.25">
      <c r="E1740" s="71">
        <f t="shared" ca="1" si="54"/>
        <v>0.93023030024950137</v>
      </c>
      <c r="F1740" s="71">
        <f t="shared" ca="1" si="55"/>
        <v>568.580982912845</v>
      </c>
    </row>
    <row r="1741" spans="5:6" x14ac:dyDescent="0.25">
      <c r="E1741" s="71">
        <f t="shared" ca="1" si="54"/>
        <v>0.11766063648377501</v>
      </c>
      <c r="F1741" s="71">
        <f t="shared" ca="1" si="55"/>
        <v>3.2689383481770014</v>
      </c>
    </row>
    <row r="1742" spans="5:6" x14ac:dyDescent="0.25">
      <c r="E1742" s="71">
        <f t="shared" ca="1" si="54"/>
        <v>1.0886657164364877E-2</v>
      </c>
      <c r="F1742" s="71">
        <f t="shared" ca="1" si="55"/>
        <v>3.0748571670392608</v>
      </c>
    </row>
    <row r="1743" spans="5:6" x14ac:dyDescent="0.25">
      <c r="E1743" s="71">
        <f t="shared" ca="1" si="54"/>
        <v>0.11891032932334034</v>
      </c>
      <c r="F1743" s="71">
        <f t="shared" ca="1" si="55"/>
        <v>3.271669136941703</v>
      </c>
    </row>
    <row r="1744" spans="5:6" x14ac:dyDescent="0.25">
      <c r="E1744" s="71">
        <f t="shared" ca="1" si="54"/>
        <v>0.51402570118721724</v>
      </c>
      <c r="F1744" s="71">
        <f t="shared" ca="1" si="55"/>
        <v>14.919571717604176</v>
      </c>
    </row>
    <row r="1745" spans="5:6" x14ac:dyDescent="0.25">
      <c r="E1745" s="71">
        <f t="shared" ca="1" si="54"/>
        <v>0.25042596343986057</v>
      </c>
      <c r="F1745" s="71">
        <f t="shared" ca="1" si="55"/>
        <v>3.7545567176013583</v>
      </c>
    </row>
    <row r="1746" spans="5:6" x14ac:dyDescent="0.25">
      <c r="E1746" s="71">
        <f t="shared" ca="1" si="54"/>
        <v>0.57243841809887552</v>
      </c>
      <c r="F1746" s="71">
        <f t="shared" ca="1" si="55"/>
        <v>27.202588158931256</v>
      </c>
    </row>
    <row r="1747" spans="5:6" x14ac:dyDescent="0.25">
      <c r="E1747" s="71">
        <f t="shared" ca="1" si="54"/>
        <v>0.33538575853610397</v>
      </c>
      <c r="F1747" s="71">
        <f t="shared" ca="1" si="55"/>
        <v>4.5722530573595153</v>
      </c>
    </row>
    <row r="1748" spans="5:6" x14ac:dyDescent="0.25">
      <c r="E1748" s="71">
        <f t="shared" ca="1" si="54"/>
        <v>0.74872444840711572</v>
      </c>
      <c r="F1748" s="71">
        <f t="shared" ca="1" si="55"/>
        <v>134.62652610186291</v>
      </c>
    </row>
    <row r="1749" spans="5:6" x14ac:dyDescent="0.25">
      <c r="E1749" s="71">
        <f t="shared" ca="1" si="54"/>
        <v>1.7917321435662492E-2</v>
      </c>
      <c r="F1749" s="71">
        <f t="shared" ca="1" si="55"/>
        <v>3.089194140536712</v>
      </c>
    </row>
    <row r="1750" spans="5:6" x14ac:dyDescent="0.25">
      <c r="E1750" s="71">
        <f t="shared" ca="1" si="54"/>
        <v>0.26065351640687651</v>
      </c>
      <c r="F1750" s="71">
        <f t="shared" ca="1" si="55"/>
        <v>3.8196248084401825</v>
      </c>
    </row>
    <row r="1751" spans="5:6" x14ac:dyDescent="0.25">
      <c r="E1751" s="71">
        <f t="shared" ca="1" si="54"/>
        <v>4.2625830703466483E-2</v>
      </c>
      <c r="F1751" s="71">
        <f t="shared" ca="1" si="55"/>
        <v>3.1315227463613127</v>
      </c>
    </row>
    <row r="1752" spans="5:6" x14ac:dyDescent="0.25">
      <c r="E1752" s="71">
        <f t="shared" ca="1" si="54"/>
        <v>0.7052249041053692</v>
      </c>
      <c r="F1752" s="71">
        <f t="shared" ca="1" si="55"/>
        <v>94.670960930297866</v>
      </c>
    </row>
    <row r="1753" spans="5:6" x14ac:dyDescent="0.25">
      <c r="E1753" s="71">
        <f t="shared" ca="1" si="54"/>
        <v>0.22451566081854546</v>
      </c>
      <c r="F1753" s="71">
        <f t="shared" ca="1" si="55"/>
        <v>3.6147823874227547</v>
      </c>
    </row>
    <row r="1754" spans="5:6" x14ac:dyDescent="0.25">
      <c r="E1754" s="71">
        <f t="shared" ca="1" si="54"/>
        <v>1.9829140114180466E-2</v>
      </c>
      <c r="F1754" s="71">
        <f t="shared" ca="1" si="55"/>
        <v>3.0927627952429844</v>
      </c>
    </row>
    <row r="1755" spans="5:6" x14ac:dyDescent="0.25">
      <c r="E1755" s="71">
        <f t="shared" ca="1" si="54"/>
        <v>1.267647369795899E-2</v>
      </c>
      <c r="F1755" s="71">
        <f t="shared" ca="1" si="55"/>
        <v>3.0787509982090966</v>
      </c>
    </row>
    <row r="1756" spans="5:6" x14ac:dyDescent="0.25">
      <c r="E1756" s="71">
        <f t="shared" ca="1" si="54"/>
        <v>9.4562268248576831E-2</v>
      </c>
      <c r="F1756" s="71">
        <f t="shared" ca="1" si="55"/>
        <v>3.2217863942360609</v>
      </c>
    </row>
    <row r="1757" spans="5:6" x14ac:dyDescent="0.25">
      <c r="E1757" s="71">
        <f t="shared" ca="1" si="54"/>
        <v>0.73973346796793071</v>
      </c>
      <c r="F1757" s="71">
        <f t="shared" ca="1" si="55"/>
        <v>125.39220107246766</v>
      </c>
    </row>
    <row r="1758" spans="5:6" x14ac:dyDescent="0.25">
      <c r="E1758" s="71">
        <f t="shared" ca="1" si="54"/>
        <v>0.83793129805894562</v>
      </c>
      <c r="F1758" s="71">
        <f t="shared" ca="1" si="55"/>
        <v>265.66397448085638</v>
      </c>
    </row>
    <row r="1759" spans="5:6" x14ac:dyDescent="0.25">
      <c r="E1759" s="71">
        <f t="shared" ca="1" si="54"/>
        <v>0.55869870508781494</v>
      </c>
      <c r="F1759" s="71">
        <f t="shared" ca="1" si="55"/>
        <v>23.596462402677599</v>
      </c>
    </row>
    <row r="1760" spans="5:6" x14ac:dyDescent="0.25">
      <c r="E1760" s="71">
        <f t="shared" ca="1" si="54"/>
        <v>0.64647626663929958</v>
      </c>
      <c r="F1760" s="71">
        <f t="shared" ca="1" si="55"/>
        <v>56.439722679972107</v>
      </c>
    </row>
    <row r="1761" spans="5:6" x14ac:dyDescent="0.25">
      <c r="E1761" s="71">
        <f t="shared" ca="1" si="54"/>
        <v>4.6658538777342162E-3</v>
      </c>
      <c r="F1761" s="71">
        <f t="shared" ca="1" si="55"/>
        <v>3.0584968016511662</v>
      </c>
    </row>
    <row r="1762" spans="5:6" x14ac:dyDescent="0.25">
      <c r="E1762" s="71">
        <f t="shared" ca="1" si="54"/>
        <v>0.41517503914427489</v>
      </c>
      <c r="F1762" s="71">
        <f t="shared" ca="1" si="55"/>
        <v>6.5854363666982287</v>
      </c>
    </row>
    <row r="1763" spans="5:6" x14ac:dyDescent="0.25">
      <c r="E1763" s="71">
        <f t="shared" ca="1" si="54"/>
        <v>3.722616978193094E-2</v>
      </c>
      <c r="F1763" s="71">
        <f t="shared" ca="1" si="55"/>
        <v>3.1226416044148029</v>
      </c>
    </row>
    <row r="1764" spans="5:6" x14ac:dyDescent="0.25">
      <c r="E1764" s="71">
        <f t="shared" ca="1" si="54"/>
        <v>0.88699900039874213</v>
      </c>
      <c r="F1764" s="71">
        <f t="shared" ca="1" si="55"/>
        <v>389.20295957295474</v>
      </c>
    </row>
    <row r="1765" spans="5:6" x14ac:dyDescent="0.25">
      <c r="E1765" s="71">
        <f t="shared" ca="1" si="54"/>
        <v>7.7775677831241063E-3</v>
      </c>
      <c r="F1765" s="71">
        <f t="shared" ca="1" si="55"/>
        <v>3.0674285192023549</v>
      </c>
    </row>
    <row r="1766" spans="5:6" x14ac:dyDescent="0.25">
      <c r="E1766" s="71">
        <f t="shared" ca="1" si="54"/>
        <v>6.3871470997259872E-3</v>
      </c>
      <c r="F1766" s="71">
        <f t="shared" ca="1" si="55"/>
        <v>3.0636958158835723</v>
      </c>
    </row>
    <row r="1767" spans="5:6" x14ac:dyDescent="0.25">
      <c r="E1767" s="71">
        <f t="shared" ca="1" si="54"/>
        <v>0.96665870509364493</v>
      </c>
      <c r="F1767" s="71">
        <f t="shared" ca="1" si="55"/>
        <v>863.59619086062867</v>
      </c>
    </row>
    <row r="1768" spans="5:6" x14ac:dyDescent="0.25">
      <c r="E1768" s="71">
        <f t="shared" ca="1" si="54"/>
        <v>9.1520925221048488E-2</v>
      </c>
      <c r="F1768" s="71">
        <f t="shared" ca="1" si="55"/>
        <v>3.2159957692094916</v>
      </c>
    </row>
    <row r="1769" spans="5:6" x14ac:dyDescent="0.25">
      <c r="E1769" s="71">
        <f t="shared" ca="1" si="54"/>
        <v>0.42662598488045411</v>
      </c>
      <c r="F1769" s="71">
        <f t="shared" ca="1" si="55"/>
        <v>7.0872565545519723</v>
      </c>
    </row>
    <row r="1770" spans="5:6" x14ac:dyDescent="0.25">
      <c r="E1770" s="71">
        <f t="shared" ca="1" si="54"/>
        <v>0.59805024799742756</v>
      </c>
      <c r="F1770" s="71">
        <f t="shared" ca="1" si="55"/>
        <v>35.31957049369705</v>
      </c>
    </row>
    <row r="1771" spans="5:6" x14ac:dyDescent="0.25">
      <c r="E1771" s="71">
        <f t="shared" ca="1" si="54"/>
        <v>0.80000015486128351</v>
      </c>
      <c r="F1771" s="71">
        <f t="shared" ca="1" si="55"/>
        <v>199.57309134518331</v>
      </c>
    </row>
    <row r="1772" spans="5:6" x14ac:dyDescent="0.25">
      <c r="E1772" s="71">
        <f t="shared" ca="1" si="54"/>
        <v>0.46856131617040542</v>
      </c>
      <c r="F1772" s="71">
        <f t="shared" ca="1" si="55"/>
        <v>9.7575746917782542</v>
      </c>
    </row>
    <row r="1773" spans="5:6" x14ac:dyDescent="0.25">
      <c r="E1773" s="71">
        <f t="shared" ca="1" si="54"/>
        <v>0.37825895907844831</v>
      </c>
      <c r="F1773" s="71">
        <f t="shared" ca="1" si="55"/>
        <v>5.4020122565666338</v>
      </c>
    </row>
    <row r="1774" spans="5:6" x14ac:dyDescent="0.25">
      <c r="E1774" s="71">
        <f t="shared" ca="1" si="54"/>
        <v>0.46532351588880805</v>
      </c>
      <c r="F1774" s="71">
        <f t="shared" ca="1" si="55"/>
        <v>9.493445650834774</v>
      </c>
    </row>
    <row r="1775" spans="5:6" x14ac:dyDescent="0.25">
      <c r="E1775" s="71">
        <f t="shared" ca="1" si="54"/>
        <v>0.84444293491443023</v>
      </c>
      <c r="F1775" s="71">
        <f t="shared" ca="1" si="55"/>
        <v>279.12286994110781</v>
      </c>
    </row>
    <row r="1776" spans="5:6" x14ac:dyDescent="0.25">
      <c r="E1776" s="71">
        <f t="shared" ca="1" si="54"/>
        <v>0.80403629106234342</v>
      </c>
      <c r="F1776" s="71">
        <f t="shared" ca="1" si="55"/>
        <v>205.74522123681365</v>
      </c>
    </row>
    <row r="1777" spans="5:6" x14ac:dyDescent="0.25">
      <c r="E1777" s="71">
        <f t="shared" ca="1" si="54"/>
        <v>0.77002623886029475</v>
      </c>
      <c r="F1777" s="71">
        <f t="shared" ca="1" si="55"/>
        <v>158.8640072257808</v>
      </c>
    </row>
    <row r="1778" spans="5:6" x14ac:dyDescent="0.25">
      <c r="E1778" s="71">
        <f t="shared" ca="1" si="54"/>
        <v>0.89677794200703753</v>
      </c>
      <c r="F1778" s="71">
        <f t="shared" ca="1" si="55"/>
        <v>421.80848833205732</v>
      </c>
    </row>
    <row r="1779" spans="5:6" x14ac:dyDescent="0.25">
      <c r="E1779" s="71">
        <f t="shared" ca="1" si="54"/>
        <v>0.13339891397401449</v>
      </c>
      <c r="F1779" s="71">
        <f t="shared" ca="1" si="55"/>
        <v>3.3048972361593441</v>
      </c>
    </row>
    <row r="1780" spans="5:6" x14ac:dyDescent="0.25">
      <c r="E1780" s="71">
        <f t="shared" ca="1" si="54"/>
        <v>0.64233171279983625</v>
      </c>
      <c r="F1780" s="71">
        <f t="shared" ca="1" si="55"/>
        <v>54.301983149246425</v>
      </c>
    </row>
    <row r="1781" spans="5:6" x14ac:dyDescent="0.25">
      <c r="E1781" s="71">
        <f t="shared" ca="1" si="54"/>
        <v>0.87082813445836438</v>
      </c>
      <c r="F1781" s="71">
        <f t="shared" ca="1" si="55"/>
        <v>342.10782004177327</v>
      </c>
    </row>
    <row r="1782" spans="5:6" x14ac:dyDescent="0.25">
      <c r="E1782" s="71">
        <f t="shared" ca="1" si="54"/>
        <v>2.4360837199178809E-3</v>
      </c>
      <c r="F1782" s="71">
        <f t="shared" ca="1" si="55"/>
        <v>3.0499619838207037</v>
      </c>
    </row>
    <row r="1783" spans="5:6" x14ac:dyDescent="0.25">
      <c r="E1783" s="71">
        <f t="shared" ca="1" si="54"/>
        <v>0.28926768961658522</v>
      </c>
      <c r="F1783" s="71">
        <f t="shared" ca="1" si="55"/>
        <v>4.0404566418593246</v>
      </c>
    </row>
    <row r="1784" spans="5:6" x14ac:dyDescent="0.25">
      <c r="E1784" s="71">
        <f t="shared" ca="1" si="54"/>
        <v>0.445919115551489</v>
      </c>
      <c r="F1784" s="71">
        <f t="shared" ca="1" si="55"/>
        <v>8.1302269101774378</v>
      </c>
    </row>
    <row r="1785" spans="5:6" x14ac:dyDescent="0.25">
      <c r="E1785" s="71">
        <f t="shared" ca="1" si="54"/>
        <v>0.91780197056967661</v>
      </c>
      <c r="F1785" s="71">
        <f t="shared" ca="1" si="55"/>
        <v>506.13037059772012</v>
      </c>
    </row>
    <row r="1786" spans="5:6" x14ac:dyDescent="0.25">
      <c r="E1786" s="71">
        <f t="shared" ca="1" si="54"/>
        <v>0.18401492630355909</v>
      </c>
      <c r="F1786" s="71">
        <f t="shared" ca="1" si="55"/>
        <v>3.4501944100910951</v>
      </c>
    </row>
    <row r="1787" spans="5:6" x14ac:dyDescent="0.25">
      <c r="E1787" s="71">
        <f t="shared" ca="1" si="54"/>
        <v>0.10729081155447462</v>
      </c>
      <c r="F1787" s="71">
        <f t="shared" ca="1" si="55"/>
        <v>3.2470271828337056</v>
      </c>
    </row>
    <row r="1788" spans="5:6" x14ac:dyDescent="0.25">
      <c r="E1788" s="71">
        <f t="shared" ca="1" si="54"/>
        <v>0.95449456736368343</v>
      </c>
      <c r="F1788" s="71">
        <f t="shared" ca="1" si="55"/>
        <v>736.96424215232753</v>
      </c>
    </row>
    <row r="1789" spans="5:6" x14ac:dyDescent="0.25">
      <c r="E1789" s="71">
        <f t="shared" ca="1" si="54"/>
        <v>0.80458245511995108</v>
      </c>
      <c r="F1789" s="71">
        <f t="shared" ca="1" si="55"/>
        <v>206.59440648885032</v>
      </c>
    </row>
    <row r="1790" spans="5:6" x14ac:dyDescent="0.25">
      <c r="E1790" s="71">
        <f t="shared" ca="1" si="54"/>
        <v>0.85460893563091433</v>
      </c>
      <c r="F1790" s="71">
        <f t="shared" ca="1" si="55"/>
        <v>301.66432217816208</v>
      </c>
    </row>
    <row r="1791" spans="5:6" x14ac:dyDescent="0.25">
      <c r="E1791" s="71">
        <f t="shared" ca="1" si="54"/>
        <v>0.93326181945714881</v>
      </c>
      <c r="F1791" s="71">
        <f t="shared" ca="1" si="55"/>
        <v>585.7283039697769</v>
      </c>
    </row>
    <row r="1792" spans="5:6" x14ac:dyDescent="0.25">
      <c r="E1792" s="71">
        <f t="shared" ca="1" si="54"/>
        <v>0.98703015055622589</v>
      </c>
      <c r="F1792" s="71">
        <f t="shared" ca="1" si="55"/>
        <v>1262.9291042292627</v>
      </c>
    </row>
    <row r="1793" spans="5:6" x14ac:dyDescent="0.25">
      <c r="E1793" s="71">
        <f t="shared" ca="1" si="54"/>
        <v>2.9903280147686506E-2</v>
      </c>
      <c r="F1793" s="71">
        <f t="shared" ca="1" si="55"/>
        <v>3.1104271049501331</v>
      </c>
    </row>
    <row r="1794" spans="5:6" x14ac:dyDescent="0.25">
      <c r="E1794" s="71">
        <f t="shared" ca="1" si="54"/>
        <v>2.5733211436533843E-2</v>
      </c>
      <c r="F1794" s="71">
        <f t="shared" ca="1" si="55"/>
        <v>3.1032893477954877</v>
      </c>
    </row>
    <row r="1795" spans="5:6" x14ac:dyDescent="0.25">
      <c r="E1795" s="71">
        <f t="shared" ca="1" si="54"/>
        <v>0.95906457574248594</v>
      </c>
      <c r="F1795" s="71">
        <f t="shared" ca="1" si="55"/>
        <v>779.71264039371522</v>
      </c>
    </row>
    <row r="1796" spans="5:6" x14ac:dyDescent="0.25">
      <c r="E1796" s="71">
        <f t="shared" ref="E1796:E1859" ca="1" si="56">RAND()</f>
        <v>0.32488406317663054</v>
      </c>
      <c r="F1796" s="71">
        <f t="shared" ref="F1796:F1859" ca="1" si="57">$C$3+$C$4*((($C$5*_xlfn.NORM.S.INV(E1796)+SQRT(($C$5*_xlfn.NORM.S.INV(E1796))^2+4))/(2))^2)</f>
        <v>4.426084712889895</v>
      </c>
    </row>
    <row r="1797" spans="5:6" x14ac:dyDescent="0.25">
      <c r="E1797" s="71">
        <f t="shared" ca="1" si="56"/>
        <v>9.6614578046039679E-2</v>
      </c>
      <c r="F1797" s="71">
        <f t="shared" ca="1" si="57"/>
        <v>3.225743728531496</v>
      </c>
    </row>
    <row r="1798" spans="5:6" x14ac:dyDescent="0.25">
      <c r="E1798" s="71">
        <f t="shared" ca="1" si="56"/>
        <v>0.68977764397105035</v>
      </c>
      <c r="F1798" s="71">
        <f t="shared" ca="1" si="57"/>
        <v>83.061718632425823</v>
      </c>
    </row>
    <row r="1799" spans="5:6" x14ac:dyDescent="0.25">
      <c r="E1799" s="71">
        <f t="shared" ca="1" si="56"/>
        <v>0.33837690549031307</v>
      </c>
      <c r="F1799" s="71">
        <f t="shared" ca="1" si="57"/>
        <v>4.6172459687294705</v>
      </c>
    </row>
    <row r="1800" spans="5:6" x14ac:dyDescent="0.25">
      <c r="E1800" s="71">
        <f t="shared" ca="1" si="56"/>
        <v>0.35245286246818419</v>
      </c>
      <c r="F1800" s="71">
        <f t="shared" ca="1" si="57"/>
        <v>4.8517514598493667</v>
      </c>
    </row>
    <row r="1801" spans="5:6" x14ac:dyDescent="0.25">
      <c r="E1801" s="71">
        <f t="shared" ca="1" si="56"/>
        <v>6.6175914994276108E-2</v>
      </c>
      <c r="F1801" s="71">
        <f t="shared" ca="1" si="57"/>
        <v>3.1706471884256455</v>
      </c>
    </row>
    <row r="1802" spans="5:6" x14ac:dyDescent="0.25">
      <c r="E1802" s="71">
        <f t="shared" ca="1" si="56"/>
        <v>0.5119891903899263</v>
      </c>
      <c r="F1802" s="71">
        <f t="shared" ca="1" si="57"/>
        <v>14.62001296253429</v>
      </c>
    </row>
    <row r="1803" spans="5:6" x14ac:dyDescent="0.25">
      <c r="E1803" s="71">
        <f t="shared" ca="1" si="56"/>
        <v>0.1626629108159392</v>
      </c>
      <c r="F1803" s="71">
        <f t="shared" ca="1" si="57"/>
        <v>3.3824513063706378</v>
      </c>
    </row>
    <row r="1804" spans="5:6" x14ac:dyDescent="0.25">
      <c r="E1804" s="71">
        <f t="shared" ca="1" si="56"/>
        <v>0.66149264680286057</v>
      </c>
      <c r="F1804" s="71">
        <f t="shared" ca="1" si="57"/>
        <v>64.757204828855734</v>
      </c>
    </row>
    <row r="1805" spans="5:6" x14ac:dyDescent="0.25">
      <c r="E1805" s="71">
        <f t="shared" ca="1" si="56"/>
        <v>0.5915637465458029</v>
      </c>
      <c r="F1805" s="71">
        <f t="shared" ca="1" si="57"/>
        <v>33.081825971677738</v>
      </c>
    </row>
    <row r="1806" spans="5:6" x14ac:dyDescent="0.25">
      <c r="E1806" s="71">
        <f t="shared" ca="1" si="56"/>
        <v>0.25556580238624305</v>
      </c>
      <c r="F1806" s="71">
        <f t="shared" ca="1" si="57"/>
        <v>3.7864666189825993</v>
      </c>
    </row>
    <row r="1807" spans="5:6" x14ac:dyDescent="0.25">
      <c r="E1807" s="71">
        <f t="shared" ca="1" si="56"/>
        <v>0.45317002014780394</v>
      </c>
      <c r="F1807" s="71">
        <f t="shared" ca="1" si="57"/>
        <v>8.598353702572652</v>
      </c>
    </row>
    <row r="1808" spans="5:6" x14ac:dyDescent="0.25">
      <c r="E1808" s="71">
        <f t="shared" ca="1" si="56"/>
        <v>6.8667601455064342E-2</v>
      </c>
      <c r="F1808" s="71">
        <f t="shared" ca="1" si="57"/>
        <v>3.1749118387884678</v>
      </c>
    </row>
    <row r="1809" spans="5:6" x14ac:dyDescent="0.25">
      <c r="E1809" s="71">
        <f t="shared" ca="1" si="56"/>
        <v>0.59628148413071558</v>
      </c>
      <c r="F1809" s="71">
        <f t="shared" ca="1" si="57"/>
        <v>34.69662539608013</v>
      </c>
    </row>
    <row r="1810" spans="5:6" x14ac:dyDescent="0.25">
      <c r="E1810" s="71">
        <f t="shared" ca="1" si="56"/>
        <v>0.85079544113033923</v>
      </c>
      <c r="F1810" s="71">
        <f t="shared" ca="1" si="57"/>
        <v>292.97768574404074</v>
      </c>
    </row>
    <row r="1811" spans="5:6" x14ac:dyDescent="0.25">
      <c r="E1811" s="71">
        <f t="shared" ca="1" si="56"/>
        <v>9.6823025695587317E-2</v>
      </c>
      <c r="F1811" s="71">
        <f t="shared" ca="1" si="57"/>
        <v>3.2261479673143105</v>
      </c>
    </row>
    <row r="1812" spans="5:6" x14ac:dyDescent="0.25">
      <c r="E1812" s="71">
        <f t="shared" ca="1" si="56"/>
        <v>0.50600697343108525</v>
      </c>
      <c r="F1812" s="71">
        <f t="shared" ca="1" si="57"/>
        <v>13.781766436434843</v>
      </c>
    </row>
    <row r="1813" spans="5:6" x14ac:dyDescent="0.25">
      <c r="E1813" s="71">
        <f t="shared" ca="1" si="56"/>
        <v>0.98322814478993559</v>
      </c>
      <c r="F1813" s="71">
        <f t="shared" ca="1" si="57"/>
        <v>1152.3659047508218</v>
      </c>
    </row>
    <row r="1814" spans="5:6" x14ac:dyDescent="0.25">
      <c r="E1814" s="71">
        <f t="shared" ca="1" si="56"/>
        <v>0.88215333300884746</v>
      </c>
      <c r="F1814" s="71">
        <f t="shared" ca="1" si="57"/>
        <v>374.27301083620159</v>
      </c>
    </row>
    <row r="1815" spans="5:6" x14ac:dyDescent="0.25">
      <c r="E1815" s="71">
        <f t="shared" ca="1" si="56"/>
        <v>0.34829287312419466</v>
      </c>
      <c r="F1815" s="71">
        <f t="shared" ca="1" si="57"/>
        <v>4.7782919788385732</v>
      </c>
    </row>
    <row r="1816" spans="5:6" x14ac:dyDescent="0.25">
      <c r="E1816" s="71">
        <f t="shared" ca="1" si="56"/>
        <v>3.4455987524141141E-2</v>
      </c>
      <c r="F1816" s="71">
        <f t="shared" ca="1" si="57"/>
        <v>3.1180541446434549</v>
      </c>
    </row>
    <row r="1817" spans="5:6" x14ac:dyDescent="0.25">
      <c r="E1817" s="71">
        <f t="shared" ca="1" si="56"/>
        <v>0.39981626406324267</v>
      </c>
      <c r="F1817" s="71">
        <f t="shared" ca="1" si="57"/>
        <v>6.0226208940857635</v>
      </c>
    </row>
    <row r="1818" spans="5:6" x14ac:dyDescent="0.25">
      <c r="E1818" s="71">
        <f t="shared" ca="1" si="56"/>
        <v>0.39109749512613257</v>
      </c>
      <c r="F1818" s="71">
        <f t="shared" ca="1" si="57"/>
        <v>5.7505025584245253</v>
      </c>
    </row>
    <row r="1819" spans="5:6" x14ac:dyDescent="0.25">
      <c r="E1819" s="71">
        <f t="shared" ca="1" si="56"/>
        <v>0.47752502934591268</v>
      </c>
      <c r="F1819" s="71">
        <f t="shared" ca="1" si="57"/>
        <v>10.550988145697008</v>
      </c>
    </row>
    <row r="1820" spans="5:6" x14ac:dyDescent="0.25">
      <c r="E1820" s="71">
        <f t="shared" ca="1" si="56"/>
        <v>4.2393075148111747E-2</v>
      </c>
      <c r="F1820" s="71">
        <f t="shared" ca="1" si="57"/>
        <v>3.1311408102643954</v>
      </c>
    </row>
    <row r="1821" spans="5:6" x14ac:dyDescent="0.25">
      <c r="E1821" s="71">
        <f t="shared" ca="1" si="56"/>
        <v>0.81481496101421547</v>
      </c>
      <c r="F1821" s="71">
        <f t="shared" ca="1" si="57"/>
        <v>223.15138324604885</v>
      </c>
    </row>
    <row r="1822" spans="5:6" x14ac:dyDescent="0.25">
      <c r="E1822" s="71">
        <f t="shared" ca="1" si="56"/>
        <v>0.28685934576133365</v>
      </c>
      <c r="F1822" s="71">
        <f t="shared" ca="1" si="57"/>
        <v>4.0193090471310828</v>
      </c>
    </row>
    <row r="1823" spans="5:6" x14ac:dyDescent="0.25">
      <c r="E1823" s="71">
        <f t="shared" ca="1" si="56"/>
        <v>0.87204051515854486</v>
      </c>
      <c r="F1823" s="71">
        <f t="shared" ca="1" si="57"/>
        <v>345.38295649437936</v>
      </c>
    </row>
    <row r="1824" spans="5:6" x14ac:dyDescent="0.25">
      <c r="E1824" s="71">
        <f t="shared" ca="1" si="56"/>
        <v>0.33557976306263271</v>
      </c>
      <c r="F1824" s="71">
        <f t="shared" ca="1" si="57"/>
        <v>4.5751238217634089</v>
      </c>
    </row>
    <row r="1825" spans="5:6" x14ac:dyDescent="0.25">
      <c r="E1825" s="71">
        <f t="shared" ca="1" si="56"/>
        <v>0.91662596985802847</v>
      </c>
      <c r="F1825" s="71">
        <f t="shared" ca="1" si="57"/>
        <v>500.78379221638033</v>
      </c>
    </row>
    <row r="1826" spans="5:6" x14ac:dyDescent="0.25">
      <c r="E1826" s="71">
        <f t="shared" ca="1" si="56"/>
        <v>0.86815996581525723</v>
      </c>
      <c r="F1826" s="71">
        <f t="shared" ca="1" si="57"/>
        <v>335.03186548444927</v>
      </c>
    </row>
    <row r="1827" spans="5:6" x14ac:dyDescent="0.25">
      <c r="E1827" s="71">
        <f t="shared" ca="1" si="56"/>
        <v>0.70626092199387336</v>
      </c>
      <c r="F1827" s="71">
        <f t="shared" ca="1" si="57"/>
        <v>95.493814585698146</v>
      </c>
    </row>
    <row r="1828" spans="5:6" x14ac:dyDescent="0.25">
      <c r="E1828" s="71">
        <f t="shared" ca="1" si="56"/>
        <v>0.16501949947260997</v>
      </c>
      <c r="F1828" s="71">
        <f t="shared" ca="1" si="57"/>
        <v>3.3894129649591918</v>
      </c>
    </row>
    <row r="1829" spans="5:6" x14ac:dyDescent="0.25">
      <c r="E1829" s="71">
        <f t="shared" ca="1" si="56"/>
        <v>0.17145672265839385</v>
      </c>
      <c r="F1829" s="71">
        <f t="shared" ca="1" si="57"/>
        <v>3.4090512288417485</v>
      </c>
    </row>
    <row r="1830" spans="5:6" x14ac:dyDescent="0.25">
      <c r="E1830" s="71">
        <f t="shared" ca="1" si="56"/>
        <v>0.23452815856630138</v>
      </c>
      <c r="F1830" s="71">
        <f t="shared" ca="1" si="57"/>
        <v>3.6649617419761435</v>
      </c>
    </row>
    <row r="1831" spans="5:6" x14ac:dyDescent="0.25">
      <c r="E1831" s="71">
        <f t="shared" ca="1" si="56"/>
        <v>0.72244208299918988</v>
      </c>
      <c r="F1831" s="71">
        <f t="shared" ca="1" si="57"/>
        <v>109.11555549517611</v>
      </c>
    </row>
    <row r="1832" spans="5:6" x14ac:dyDescent="0.25">
      <c r="E1832" s="71">
        <f t="shared" ca="1" si="56"/>
        <v>2.615885081113889E-2</v>
      </c>
      <c r="F1832" s="71">
        <f t="shared" ca="1" si="57"/>
        <v>3.1040267674108915</v>
      </c>
    </row>
    <row r="1833" spans="5:6" x14ac:dyDescent="0.25">
      <c r="E1833" s="71">
        <f t="shared" ca="1" si="56"/>
        <v>2.9700224313781942E-2</v>
      </c>
      <c r="F1833" s="71">
        <f t="shared" ca="1" si="57"/>
        <v>3.1100834957670953</v>
      </c>
    </row>
    <row r="1834" spans="5:6" x14ac:dyDescent="0.25">
      <c r="E1834" s="71">
        <f t="shared" ca="1" si="56"/>
        <v>0.20840320275362123</v>
      </c>
      <c r="F1834" s="71">
        <f t="shared" ca="1" si="57"/>
        <v>3.5426439372685552</v>
      </c>
    </row>
    <row r="1835" spans="5:6" x14ac:dyDescent="0.25">
      <c r="E1835" s="71">
        <f t="shared" ca="1" si="56"/>
        <v>9.8764307038148313E-2</v>
      </c>
      <c r="F1835" s="71">
        <f t="shared" ca="1" si="57"/>
        <v>3.2299334596598723</v>
      </c>
    </row>
    <row r="1836" spans="5:6" x14ac:dyDescent="0.25">
      <c r="E1836" s="71">
        <f t="shared" ca="1" si="56"/>
        <v>0.18345564284941496</v>
      </c>
      <c r="F1836" s="71">
        <f t="shared" ca="1" si="57"/>
        <v>3.4482770008239356</v>
      </c>
    </row>
    <row r="1837" spans="5:6" x14ac:dyDescent="0.25">
      <c r="E1837" s="71">
        <f t="shared" ca="1" si="56"/>
        <v>0.85559150307396625</v>
      </c>
      <c r="F1837" s="71">
        <f t="shared" ca="1" si="57"/>
        <v>303.94965133609452</v>
      </c>
    </row>
    <row r="1838" spans="5:6" x14ac:dyDescent="0.25">
      <c r="E1838" s="71">
        <f t="shared" ca="1" si="56"/>
        <v>4.7281270315009505E-2</v>
      </c>
      <c r="F1838" s="71">
        <f t="shared" ca="1" si="57"/>
        <v>3.1391604749067485</v>
      </c>
    </row>
    <row r="1839" spans="5:6" x14ac:dyDescent="0.25">
      <c r="E1839" s="71">
        <f t="shared" ca="1" si="56"/>
        <v>1.748821830817715E-2</v>
      </c>
      <c r="F1839" s="71">
        <f t="shared" ca="1" si="57"/>
        <v>3.088378813836679</v>
      </c>
    </row>
    <row r="1840" spans="5:6" x14ac:dyDescent="0.25">
      <c r="E1840" s="71">
        <f t="shared" ca="1" si="56"/>
        <v>0.62383725283119595</v>
      </c>
      <c r="F1840" s="71">
        <f t="shared" ca="1" si="57"/>
        <v>45.546443774680938</v>
      </c>
    </row>
    <row r="1841" spans="5:6" x14ac:dyDescent="0.25">
      <c r="E1841" s="71">
        <f t="shared" ca="1" si="56"/>
        <v>0.97913587556444204</v>
      </c>
      <c r="F1841" s="71">
        <f t="shared" ca="1" si="57"/>
        <v>1059.4535181514764</v>
      </c>
    </row>
    <row r="1842" spans="5:6" x14ac:dyDescent="0.25">
      <c r="E1842" s="71">
        <f t="shared" ca="1" si="56"/>
        <v>0.54555044184986301</v>
      </c>
      <c r="F1842" s="71">
        <f t="shared" ca="1" si="57"/>
        <v>20.587562434883736</v>
      </c>
    </row>
    <row r="1843" spans="5:6" x14ac:dyDescent="0.25">
      <c r="E1843" s="71">
        <f t="shared" ca="1" si="56"/>
        <v>1.907733303199155E-4</v>
      </c>
      <c r="F1843" s="71">
        <f t="shared" ca="1" si="57"/>
        <v>3.0314952253223808</v>
      </c>
    </row>
    <row r="1844" spans="5:6" x14ac:dyDescent="0.25">
      <c r="E1844" s="71">
        <f t="shared" ca="1" si="56"/>
        <v>0.2032343089287304</v>
      </c>
      <c r="F1844" s="71">
        <f t="shared" ca="1" si="57"/>
        <v>3.5214987603248966</v>
      </c>
    </row>
    <row r="1845" spans="5:6" x14ac:dyDescent="0.25">
      <c r="E1845" s="71">
        <f t="shared" ca="1" si="56"/>
        <v>0.81539121002447701</v>
      </c>
      <c r="F1845" s="71">
        <f t="shared" ca="1" si="57"/>
        <v>224.121786115757</v>
      </c>
    </row>
    <row r="1846" spans="5:6" x14ac:dyDescent="0.25">
      <c r="E1846" s="71">
        <f t="shared" ca="1" si="56"/>
        <v>0.20398053789754944</v>
      </c>
      <c r="F1846" s="71">
        <f t="shared" ca="1" si="57"/>
        <v>3.5244960746071183</v>
      </c>
    </row>
    <row r="1847" spans="5:6" x14ac:dyDescent="0.25">
      <c r="E1847" s="71">
        <f t="shared" ca="1" si="56"/>
        <v>0.6115439903372446</v>
      </c>
      <c r="F1847" s="71">
        <f t="shared" ca="1" si="57"/>
        <v>40.397165388571736</v>
      </c>
    </row>
    <row r="1848" spans="5:6" x14ac:dyDescent="0.25">
      <c r="E1848" s="71">
        <f t="shared" ca="1" si="56"/>
        <v>0.80404212368381311</v>
      </c>
      <c r="F1848" s="71">
        <f t="shared" ca="1" si="57"/>
        <v>205.7542720577448</v>
      </c>
    </row>
    <row r="1849" spans="5:6" x14ac:dyDescent="0.25">
      <c r="E1849" s="71">
        <f t="shared" ca="1" si="56"/>
        <v>0.58778807701725455</v>
      </c>
      <c r="F1849" s="71">
        <f t="shared" ca="1" si="57"/>
        <v>31.837635080595184</v>
      </c>
    </row>
    <row r="1850" spans="5:6" x14ac:dyDescent="0.25">
      <c r="E1850" s="71">
        <f t="shared" ca="1" si="56"/>
        <v>0.47305314922047814</v>
      </c>
      <c r="F1850" s="71">
        <f t="shared" ca="1" si="57"/>
        <v>10.143390951298962</v>
      </c>
    </row>
    <row r="1851" spans="5:6" x14ac:dyDescent="0.25">
      <c r="E1851" s="71">
        <f t="shared" ca="1" si="56"/>
        <v>5.6327787066929091E-2</v>
      </c>
      <c r="F1851" s="71">
        <f t="shared" ca="1" si="57"/>
        <v>3.1540861122562429</v>
      </c>
    </row>
    <row r="1852" spans="5:6" x14ac:dyDescent="0.25">
      <c r="E1852" s="71">
        <f t="shared" ca="1" si="56"/>
        <v>0.60374136011311308</v>
      </c>
      <c r="F1852" s="71">
        <f t="shared" ca="1" si="57"/>
        <v>37.390119801885476</v>
      </c>
    </row>
    <row r="1853" spans="5:6" x14ac:dyDescent="0.25">
      <c r="E1853" s="71">
        <f t="shared" ca="1" si="56"/>
        <v>9.8520213701200343E-2</v>
      </c>
      <c r="F1853" s="71">
        <f t="shared" ca="1" si="57"/>
        <v>3.2294553952827654</v>
      </c>
    </row>
    <row r="1854" spans="5:6" x14ac:dyDescent="0.25">
      <c r="E1854" s="71">
        <f t="shared" ca="1" si="56"/>
        <v>0.74264400822064469</v>
      </c>
      <c r="F1854" s="71">
        <f t="shared" ca="1" si="57"/>
        <v>128.32106546083378</v>
      </c>
    </row>
    <row r="1855" spans="5:6" x14ac:dyDescent="0.25">
      <c r="E1855" s="71">
        <f t="shared" ca="1" si="56"/>
        <v>0.74093232995041491</v>
      </c>
      <c r="F1855" s="71">
        <f t="shared" ca="1" si="57"/>
        <v>126.59172929439318</v>
      </c>
    </row>
    <row r="1856" spans="5:6" x14ac:dyDescent="0.25">
      <c r="E1856" s="71">
        <f t="shared" ca="1" si="56"/>
        <v>0.55375213261519041</v>
      </c>
      <c r="F1856" s="71">
        <f t="shared" ca="1" si="57"/>
        <v>22.415699565055522</v>
      </c>
    </row>
    <row r="1857" spans="5:6" x14ac:dyDescent="0.25">
      <c r="E1857" s="71">
        <f t="shared" ca="1" si="56"/>
        <v>0.48218836664038067</v>
      </c>
      <c r="F1857" s="71">
        <f t="shared" ca="1" si="57"/>
        <v>11.002360556902246</v>
      </c>
    </row>
    <row r="1858" spans="5:6" x14ac:dyDescent="0.25">
      <c r="E1858" s="71">
        <f t="shared" ca="1" si="56"/>
        <v>0.32835360851741113</v>
      </c>
      <c r="F1858" s="71">
        <f t="shared" ca="1" si="57"/>
        <v>4.4724373535332731</v>
      </c>
    </row>
    <row r="1859" spans="5:6" x14ac:dyDescent="0.25">
      <c r="E1859" s="71">
        <f t="shared" ca="1" si="56"/>
        <v>0.23813249652674462</v>
      </c>
      <c r="F1859" s="71">
        <f t="shared" ca="1" si="57"/>
        <v>3.6841501508277075</v>
      </c>
    </row>
    <row r="1860" spans="5:6" x14ac:dyDescent="0.25">
      <c r="E1860" s="71">
        <f t="shared" ref="E1860:E1923" ca="1" si="58">RAND()</f>
        <v>0.21716916328895541</v>
      </c>
      <c r="F1860" s="71">
        <f t="shared" ref="F1860:F1923" ca="1" si="59">$C$3+$C$4*((($C$5*_xlfn.NORM.S.INV(E1860)+SQRT(($C$5*_xlfn.NORM.S.INV(E1860))^2+4))/(2))^2)</f>
        <v>3.5806593165614142</v>
      </c>
    </row>
    <row r="1861" spans="5:6" x14ac:dyDescent="0.25">
      <c r="E1861" s="71">
        <f t="shared" ca="1" si="58"/>
        <v>0.59410485969006688</v>
      </c>
      <c r="F1861" s="71">
        <f t="shared" ca="1" si="59"/>
        <v>33.943210309628199</v>
      </c>
    </row>
    <row r="1862" spans="5:6" x14ac:dyDescent="0.25">
      <c r="E1862" s="71">
        <f t="shared" ca="1" si="58"/>
        <v>0.87336896724243818</v>
      </c>
      <c r="F1862" s="71">
        <f t="shared" ca="1" si="59"/>
        <v>349.01580606390314</v>
      </c>
    </row>
    <row r="1863" spans="5:6" x14ac:dyDescent="0.25">
      <c r="E1863" s="71">
        <f t="shared" ca="1" si="58"/>
        <v>0.20606308847948607</v>
      </c>
      <c r="F1863" s="71">
        <f t="shared" ca="1" si="59"/>
        <v>3.5329588980111044</v>
      </c>
    </row>
    <row r="1864" spans="5:6" x14ac:dyDescent="0.25">
      <c r="E1864" s="71">
        <f t="shared" ca="1" si="58"/>
        <v>0.95944937709565392</v>
      </c>
      <c r="F1864" s="71">
        <f t="shared" ca="1" si="59"/>
        <v>783.54526081693496</v>
      </c>
    </row>
    <row r="1865" spans="5:6" x14ac:dyDescent="0.25">
      <c r="E1865" s="71">
        <f t="shared" ca="1" si="58"/>
        <v>0.41277721588569172</v>
      </c>
      <c r="F1865" s="71">
        <f t="shared" ca="1" si="59"/>
        <v>6.4897943763320578</v>
      </c>
    </row>
    <row r="1866" spans="5:6" x14ac:dyDescent="0.25">
      <c r="E1866" s="71">
        <f t="shared" ca="1" si="58"/>
        <v>0.35988379075883981</v>
      </c>
      <c r="F1866" s="71">
        <f t="shared" ca="1" si="59"/>
        <v>4.9925756300488953</v>
      </c>
    </row>
    <row r="1867" spans="5:6" x14ac:dyDescent="0.25">
      <c r="E1867" s="71">
        <f t="shared" ca="1" si="58"/>
        <v>0.17853862180216762</v>
      </c>
      <c r="F1867" s="71">
        <f t="shared" ca="1" si="59"/>
        <v>3.4317699278403553</v>
      </c>
    </row>
    <row r="1868" spans="5:6" x14ac:dyDescent="0.25">
      <c r="E1868" s="71">
        <f t="shared" ca="1" si="58"/>
        <v>4.6583401640146849E-2</v>
      </c>
      <c r="F1868" s="71">
        <f t="shared" ca="1" si="59"/>
        <v>3.1380150497739665</v>
      </c>
    </row>
    <row r="1869" spans="5:6" x14ac:dyDescent="0.25">
      <c r="E1869" s="71">
        <f t="shared" ca="1" si="58"/>
        <v>0.74501150435072883</v>
      </c>
      <c r="F1869" s="71">
        <f t="shared" ca="1" si="59"/>
        <v>130.74577407961189</v>
      </c>
    </row>
    <row r="1870" spans="5:6" x14ac:dyDescent="0.25">
      <c r="E1870" s="71">
        <f t="shared" ca="1" si="58"/>
        <v>0.18844960171204095</v>
      </c>
      <c r="F1870" s="71">
        <f t="shared" ca="1" si="59"/>
        <v>3.4656964293956363</v>
      </c>
    </row>
    <row r="1871" spans="5:6" x14ac:dyDescent="0.25">
      <c r="E1871" s="71">
        <f t="shared" ca="1" si="58"/>
        <v>0.44972859053977621</v>
      </c>
      <c r="F1871" s="71">
        <f t="shared" ca="1" si="59"/>
        <v>8.3704364870847474</v>
      </c>
    </row>
    <row r="1872" spans="5:6" x14ac:dyDescent="0.25">
      <c r="E1872" s="71">
        <f t="shared" ca="1" si="58"/>
        <v>0.64984454372893885</v>
      </c>
      <c r="F1872" s="71">
        <f t="shared" ca="1" si="59"/>
        <v>58.226429383568565</v>
      </c>
    </row>
    <row r="1873" spans="5:6" x14ac:dyDescent="0.25">
      <c r="E1873" s="71">
        <f t="shared" ca="1" si="58"/>
        <v>0.92409521728723409</v>
      </c>
      <c r="F1873" s="71">
        <f t="shared" ca="1" si="59"/>
        <v>536.30578846135552</v>
      </c>
    </row>
    <row r="1874" spans="5:6" x14ac:dyDescent="0.25">
      <c r="E1874" s="71">
        <f t="shared" ca="1" si="58"/>
        <v>0.51047910604846969</v>
      </c>
      <c r="F1874" s="71">
        <f t="shared" ca="1" si="59"/>
        <v>14.402607690847971</v>
      </c>
    </row>
    <row r="1875" spans="5:6" x14ac:dyDescent="0.25">
      <c r="E1875" s="71">
        <f t="shared" ca="1" si="58"/>
        <v>0.48018576927790302</v>
      </c>
      <c r="F1875" s="71">
        <f t="shared" ca="1" si="59"/>
        <v>10.80514288114238</v>
      </c>
    </row>
    <row r="1876" spans="5:6" x14ac:dyDescent="0.25">
      <c r="E1876" s="71">
        <f t="shared" ca="1" si="58"/>
        <v>0.88981284701900687</v>
      </c>
      <c r="F1876" s="71">
        <f t="shared" ca="1" si="59"/>
        <v>398.23002404766947</v>
      </c>
    </row>
    <row r="1877" spans="5:6" x14ac:dyDescent="0.25">
      <c r="E1877" s="71">
        <f t="shared" ca="1" si="58"/>
        <v>0.37354055939335395</v>
      </c>
      <c r="F1877" s="71">
        <f t="shared" ca="1" si="59"/>
        <v>5.2876829565492374</v>
      </c>
    </row>
    <row r="1878" spans="5:6" x14ac:dyDescent="0.25">
      <c r="E1878" s="71">
        <f t="shared" ca="1" si="58"/>
        <v>0.18893577119830574</v>
      </c>
      <c r="F1878" s="71">
        <f t="shared" ca="1" si="59"/>
        <v>3.4674287936807406</v>
      </c>
    </row>
    <row r="1879" spans="5:6" x14ac:dyDescent="0.25">
      <c r="E1879" s="71">
        <f t="shared" ca="1" si="58"/>
        <v>0.90444362867221972</v>
      </c>
      <c r="F1879" s="71">
        <f t="shared" ca="1" si="59"/>
        <v>450.03096917228936</v>
      </c>
    </row>
    <row r="1880" spans="5:6" x14ac:dyDescent="0.25">
      <c r="E1880" s="71">
        <f t="shared" ca="1" si="58"/>
        <v>0.38802938300066003</v>
      </c>
      <c r="F1880" s="71">
        <f t="shared" ca="1" si="59"/>
        <v>5.6618879618021554</v>
      </c>
    </row>
    <row r="1881" spans="5:6" x14ac:dyDescent="0.25">
      <c r="E1881" s="71">
        <f t="shared" ca="1" si="58"/>
        <v>0.23595723723697948</v>
      </c>
      <c r="F1881" s="71">
        <f t="shared" ca="1" si="59"/>
        <v>3.6724952772854351</v>
      </c>
    </row>
    <row r="1882" spans="5:6" x14ac:dyDescent="0.25">
      <c r="E1882" s="71">
        <f t="shared" ca="1" si="58"/>
        <v>0.89371172554205502</v>
      </c>
      <c r="F1882" s="71">
        <f t="shared" ca="1" si="59"/>
        <v>411.20295928285464</v>
      </c>
    </row>
    <row r="1883" spans="5:6" x14ac:dyDescent="0.25">
      <c r="E1883" s="71">
        <f t="shared" ca="1" si="58"/>
        <v>0.14948202019111223</v>
      </c>
      <c r="F1883" s="71">
        <f t="shared" ca="1" si="59"/>
        <v>3.3455941245182341</v>
      </c>
    </row>
    <row r="1884" spans="5:6" x14ac:dyDescent="0.25">
      <c r="E1884" s="71">
        <f t="shared" ca="1" si="58"/>
        <v>0.82109672641218789</v>
      </c>
      <c r="F1884" s="71">
        <f t="shared" ca="1" si="59"/>
        <v>233.96132514048725</v>
      </c>
    </row>
    <row r="1885" spans="5:6" x14ac:dyDescent="0.25">
      <c r="E1885" s="71">
        <f t="shared" ca="1" si="58"/>
        <v>0.93651316974829835</v>
      </c>
      <c r="F1885" s="71">
        <f t="shared" ca="1" si="59"/>
        <v>605.11385518497377</v>
      </c>
    </row>
    <row r="1886" spans="5:6" x14ac:dyDescent="0.25">
      <c r="E1886" s="71">
        <f t="shared" ca="1" si="58"/>
        <v>0.25558144149742457</v>
      </c>
      <c r="F1886" s="71">
        <f t="shared" ca="1" si="59"/>
        <v>3.7865660973767437</v>
      </c>
    </row>
    <row r="1887" spans="5:6" x14ac:dyDescent="0.25">
      <c r="E1887" s="71">
        <f t="shared" ca="1" si="58"/>
        <v>9.9176152457718159E-2</v>
      </c>
      <c r="F1887" s="71">
        <f t="shared" ca="1" si="59"/>
        <v>3.2307414448898202</v>
      </c>
    </row>
    <row r="1888" spans="5:6" x14ac:dyDescent="0.25">
      <c r="E1888" s="71">
        <f t="shared" ca="1" si="58"/>
        <v>0.4387020687751364</v>
      </c>
      <c r="F1888" s="71">
        <f t="shared" ca="1" si="59"/>
        <v>7.7078138939832508</v>
      </c>
    </row>
    <row r="1889" spans="5:6" x14ac:dyDescent="0.25">
      <c r="E1889" s="71">
        <f t="shared" ca="1" si="58"/>
        <v>0.12895796711067331</v>
      </c>
      <c r="F1889" s="71">
        <f t="shared" ca="1" si="59"/>
        <v>3.294392222437418</v>
      </c>
    </row>
    <row r="1890" spans="5:6" x14ac:dyDescent="0.25">
      <c r="E1890" s="71">
        <f t="shared" ca="1" si="58"/>
        <v>0.9270392892632876</v>
      </c>
      <c r="F1890" s="71">
        <f t="shared" ca="1" si="59"/>
        <v>551.41191474676964</v>
      </c>
    </row>
    <row r="1891" spans="5:6" x14ac:dyDescent="0.25">
      <c r="E1891" s="71">
        <f t="shared" ca="1" si="58"/>
        <v>0.59463165533667295</v>
      </c>
      <c r="F1891" s="71">
        <f t="shared" ca="1" si="59"/>
        <v>34.124229092185431</v>
      </c>
    </row>
    <row r="1892" spans="5:6" x14ac:dyDescent="0.25">
      <c r="E1892" s="71">
        <f t="shared" ca="1" si="58"/>
        <v>0.60355628778643733</v>
      </c>
      <c r="F1892" s="71">
        <f t="shared" ca="1" si="59"/>
        <v>37.321178894420363</v>
      </c>
    </row>
    <row r="1893" spans="5:6" x14ac:dyDescent="0.25">
      <c r="E1893" s="71">
        <f t="shared" ca="1" si="58"/>
        <v>0.92164038296472239</v>
      </c>
      <c r="F1893" s="71">
        <f t="shared" ca="1" si="59"/>
        <v>524.20823684170728</v>
      </c>
    </row>
    <row r="1894" spans="5:6" x14ac:dyDescent="0.25">
      <c r="E1894" s="71">
        <f t="shared" ca="1" si="58"/>
        <v>0.33490576463420185</v>
      </c>
      <c r="F1894" s="71">
        <f t="shared" ca="1" si="59"/>
        <v>4.5651782266192704</v>
      </c>
    </row>
    <row r="1895" spans="5:6" x14ac:dyDescent="0.25">
      <c r="E1895" s="71">
        <f t="shared" ca="1" si="58"/>
        <v>0.79935800153357228</v>
      </c>
      <c r="F1895" s="71">
        <f t="shared" ca="1" si="59"/>
        <v>198.60760134397856</v>
      </c>
    </row>
    <row r="1896" spans="5:6" x14ac:dyDescent="0.25">
      <c r="E1896" s="71">
        <f t="shared" ca="1" si="58"/>
        <v>8.9502360532286884E-2</v>
      </c>
      <c r="F1896" s="71">
        <f t="shared" ca="1" si="59"/>
        <v>3.212199451356375</v>
      </c>
    </row>
    <row r="1897" spans="5:6" x14ac:dyDescent="0.25">
      <c r="E1897" s="71">
        <f t="shared" ca="1" si="58"/>
        <v>0.87275917935959046</v>
      </c>
      <c r="F1897" s="71">
        <f t="shared" ca="1" si="59"/>
        <v>347.34245965648938</v>
      </c>
    </row>
    <row r="1898" spans="5:6" x14ac:dyDescent="0.25">
      <c r="E1898" s="71">
        <f t="shared" ca="1" si="58"/>
        <v>0.48015528424116327</v>
      </c>
      <c r="F1898" s="71">
        <f t="shared" ca="1" si="59"/>
        <v>10.802180425260801</v>
      </c>
    </row>
    <row r="1899" spans="5:6" x14ac:dyDescent="0.25">
      <c r="E1899" s="71">
        <f t="shared" ca="1" si="58"/>
        <v>0.21941422832808299</v>
      </c>
      <c r="F1899" s="71">
        <f t="shared" ca="1" si="59"/>
        <v>3.5908589751672171</v>
      </c>
    </row>
    <row r="1900" spans="5:6" x14ac:dyDescent="0.25">
      <c r="E1900" s="71">
        <f t="shared" ca="1" si="58"/>
        <v>0.30740602893332458</v>
      </c>
      <c r="F1900" s="71">
        <f t="shared" ca="1" si="59"/>
        <v>4.2181971815463619</v>
      </c>
    </row>
    <row r="1901" spans="5:6" x14ac:dyDescent="0.25">
      <c r="E1901" s="71">
        <f t="shared" ca="1" si="58"/>
        <v>0.8556561623217579</v>
      </c>
      <c r="F1901" s="71">
        <f t="shared" ca="1" si="59"/>
        <v>304.10073349934976</v>
      </c>
    </row>
    <row r="1902" spans="5:6" x14ac:dyDescent="0.25">
      <c r="E1902" s="71">
        <f t="shared" ca="1" si="58"/>
        <v>0.8227401100828895</v>
      </c>
      <c r="F1902" s="71">
        <f t="shared" ca="1" si="59"/>
        <v>236.87568213342797</v>
      </c>
    </row>
    <row r="1903" spans="5:6" x14ac:dyDescent="0.25">
      <c r="E1903" s="71">
        <f t="shared" ca="1" si="58"/>
        <v>0.9868516124358484</v>
      </c>
      <c r="F1903" s="71">
        <f t="shared" ca="1" si="59"/>
        <v>1257.0198815623164</v>
      </c>
    </row>
    <row r="1904" spans="5:6" x14ac:dyDescent="0.25">
      <c r="E1904" s="71">
        <f t="shared" ca="1" si="58"/>
        <v>4.3366838478495429E-2</v>
      </c>
      <c r="F1904" s="71">
        <f t="shared" ca="1" si="59"/>
        <v>3.1327384673083269</v>
      </c>
    </row>
    <row r="1905" spans="5:6" x14ac:dyDescent="0.25">
      <c r="E1905" s="71">
        <f t="shared" ca="1" si="58"/>
        <v>0.89917213692113263</v>
      </c>
      <c r="F1905" s="71">
        <f t="shared" ca="1" si="59"/>
        <v>430.35154674977645</v>
      </c>
    </row>
    <row r="1906" spans="5:6" x14ac:dyDescent="0.25">
      <c r="E1906" s="71">
        <f t="shared" ca="1" si="58"/>
        <v>0.4437353338086848</v>
      </c>
      <c r="F1906" s="71">
        <f t="shared" ca="1" si="59"/>
        <v>7.9980187288956799</v>
      </c>
    </row>
    <row r="1907" spans="5:6" x14ac:dyDescent="0.25">
      <c r="E1907" s="71">
        <f t="shared" ca="1" si="58"/>
        <v>0.62643113465752998</v>
      </c>
      <c r="F1907" s="71">
        <f t="shared" ca="1" si="59"/>
        <v>46.699635305803497</v>
      </c>
    </row>
    <row r="1908" spans="5:6" x14ac:dyDescent="0.25">
      <c r="E1908" s="71">
        <f t="shared" ca="1" si="58"/>
        <v>0.40018119615387415</v>
      </c>
      <c r="F1908" s="71">
        <f t="shared" ca="1" si="59"/>
        <v>6.034705030034182</v>
      </c>
    </row>
    <row r="1909" spans="5:6" x14ac:dyDescent="0.25">
      <c r="E1909" s="71">
        <f t="shared" ca="1" si="58"/>
        <v>0.63278620461812984</v>
      </c>
      <c r="F1909" s="71">
        <f t="shared" ca="1" si="59"/>
        <v>49.626546876444834</v>
      </c>
    </row>
    <row r="1910" spans="5:6" x14ac:dyDescent="0.25">
      <c r="E1910" s="71">
        <f t="shared" ca="1" si="58"/>
        <v>0.16746585023779981</v>
      </c>
      <c r="F1910" s="71">
        <f t="shared" ca="1" si="59"/>
        <v>3.3967670255718598</v>
      </c>
    </row>
    <row r="1911" spans="5:6" x14ac:dyDescent="0.25">
      <c r="E1911" s="71">
        <f t="shared" ca="1" si="58"/>
        <v>0.55789594213243687</v>
      </c>
      <c r="F1911" s="71">
        <f t="shared" ca="1" si="59"/>
        <v>23.4007352377883</v>
      </c>
    </row>
    <row r="1912" spans="5:6" x14ac:dyDescent="0.25">
      <c r="E1912" s="71">
        <f t="shared" ca="1" si="58"/>
        <v>0.7426759073564726</v>
      </c>
      <c r="F1912" s="71">
        <f t="shared" ca="1" si="59"/>
        <v>128.3534814729968</v>
      </c>
    </row>
    <row r="1913" spans="5:6" x14ac:dyDescent="0.25">
      <c r="E1913" s="71">
        <f t="shared" ca="1" si="58"/>
        <v>0.76893057452921232</v>
      </c>
      <c r="F1913" s="71">
        <f t="shared" ca="1" si="59"/>
        <v>157.53024305283796</v>
      </c>
    </row>
    <row r="1914" spans="5:6" x14ac:dyDescent="0.25">
      <c r="E1914" s="71">
        <f t="shared" ca="1" si="58"/>
        <v>0.15628491649976683</v>
      </c>
      <c r="F1914" s="71">
        <f t="shared" ca="1" si="59"/>
        <v>3.3641896004075003</v>
      </c>
    </row>
    <row r="1915" spans="5:6" x14ac:dyDescent="0.25">
      <c r="E1915" s="71">
        <f t="shared" ca="1" si="58"/>
        <v>0.43888743150198073</v>
      </c>
      <c r="F1915" s="71">
        <f t="shared" ca="1" si="59"/>
        <v>7.7181535678814805</v>
      </c>
    </row>
    <row r="1916" spans="5:6" x14ac:dyDescent="0.25">
      <c r="E1916" s="71">
        <f t="shared" ca="1" si="58"/>
        <v>0.80788442195744126</v>
      </c>
      <c r="F1916" s="71">
        <f t="shared" ca="1" si="59"/>
        <v>211.80120346537672</v>
      </c>
    </row>
    <row r="1917" spans="5:6" x14ac:dyDescent="0.25">
      <c r="E1917" s="71">
        <f t="shared" ca="1" si="58"/>
        <v>0.8126320852447404</v>
      </c>
      <c r="F1917" s="71">
        <f t="shared" ca="1" si="59"/>
        <v>219.51317239179176</v>
      </c>
    </row>
    <row r="1918" spans="5:6" x14ac:dyDescent="0.25">
      <c r="E1918" s="71">
        <f t="shared" ca="1" si="58"/>
        <v>0.20231444462450343</v>
      </c>
      <c r="F1918" s="71">
        <f t="shared" ca="1" si="59"/>
        <v>3.5178291664801629</v>
      </c>
    </row>
    <row r="1919" spans="5:6" x14ac:dyDescent="0.25">
      <c r="E1919" s="71">
        <f t="shared" ca="1" si="58"/>
        <v>0.51954843270963547</v>
      </c>
      <c r="F1919" s="71">
        <f t="shared" ca="1" si="59"/>
        <v>15.769724354038978</v>
      </c>
    </row>
    <row r="1920" spans="5:6" x14ac:dyDescent="0.25">
      <c r="E1920" s="71">
        <f t="shared" ca="1" si="58"/>
        <v>0.91759476511471938</v>
      </c>
      <c r="F1920" s="71">
        <f t="shared" ca="1" si="59"/>
        <v>505.1820090843093</v>
      </c>
    </row>
    <row r="1921" spans="5:6" x14ac:dyDescent="0.25">
      <c r="E1921" s="71">
        <f t="shared" ca="1" si="58"/>
        <v>0.35046008380139204</v>
      </c>
      <c r="F1921" s="71">
        <f t="shared" ca="1" si="59"/>
        <v>4.8161016407071395</v>
      </c>
    </row>
    <row r="1922" spans="5:6" x14ac:dyDescent="0.25">
      <c r="E1922" s="71">
        <f t="shared" ca="1" si="58"/>
        <v>0.89453899344961219</v>
      </c>
      <c r="F1922" s="71">
        <f t="shared" ca="1" si="59"/>
        <v>414.02832790662598</v>
      </c>
    </row>
    <row r="1923" spans="5:6" x14ac:dyDescent="0.25">
      <c r="E1923" s="71">
        <f t="shared" ca="1" si="58"/>
        <v>0.9404685525569938</v>
      </c>
      <c r="F1923" s="71">
        <f t="shared" ca="1" si="59"/>
        <v>630.2418280428891</v>
      </c>
    </row>
    <row r="1924" spans="5:6" x14ac:dyDescent="0.25">
      <c r="E1924" s="71">
        <f t="shared" ref="E1924:E1987" ca="1" si="60">RAND()</f>
        <v>0.29094546902706186</v>
      </c>
      <c r="F1924" s="71">
        <f t="shared" ref="F1924:F1987" ca="1" si="61">$C$3+$C$4*((($C$5*_xlfn.NORM.S.INV(E1924)+SQRT(($C$5*_xlfn.NORM.S.INV(E1924))^2+4))/(2))^2)</f>
        <v>4.0555047810155651</v>
      </c>
    </row>
    <row r="1925" spans="5:6" x14ac:dyDescent="0.25">
      <c r="E1925" s="71">
        <f t="shared" ca="1" si="60"/>
        <v>0.94094399294161246</v>
      </c>
      <c r="F1925" s="71">
        <f t="shared" ca="1" si="61"/>
        <v>633.38624780906332</v>
      </c>
    </row>
    <row r="1926" spans="5:6" x14ac:dyDescent="0.25">
      <c r="E1926" s="71">
        <f t="shared" ca="1" si="60"/>
        <v>0.47589228450373677</v>
      </c>
      <c r="F1926" s="71">
        <f t="shared" ca="1" si="61"/>
        <v>10.399373183748388</v>
      </c>
    </row>
    <row r="1927" spans="5:6" x14ac:dyDescent="0.25">
      <c r="E1927" s="71">
        <f t="shared" ca="1" si="60"/>
        <v>0.98109716607570496</v>
      </c>
      <c r="F1927" s="71">
        <f t="shared" ca="1" si="61"/>
        <v>1101.3449768612077</v>
      </c>
    </row>
    <row r="1928" spans="5:6" x14ac:dyDescent="0.25">
      <c r="E1928" s="71">
        <f t="shared" ca="1" si="60"/>
        <v>0.17965871551772639</v>
      </c>
      <c r="F1928" s="71">
        <f t="shared" ca="1" si="61"/>
        <v>3.4354757960625428</v>
      </c>
    </row>
    <row r="1929" spans="5:6" x14ac:dyDescent="0.25">
      <c r="E1929" s="71">
        <f t="shared" ca="1" si="60"/>
        <v>0.76847619337874928</v>
      </c>
      <c r="F1929" s="71">
        <f t="shared" ca="1" si="61"/>
        <v>156.98003614160018</v>
      </c>
    </row>
    <row r="1930" spans="5:6" x14ac:dyDescent="0.25">
      <c r="E1930" s="71">
        <f t="shared" ca="1" si="60"/>
        <v>0.24978654860286043</v>
      </c>
      <c r="F1930" s="71">
        <f t="shared" ca="1" si="61"/>
        <v>3.7506938035208917</v>
      </c>
    </row>
    <row r="1931" spans="5:6" x14ac:dyDescent="0.25">
      <c r="E1931" s="71">
        <f t="shared" ca="1" si="60"/>
        <v>0.36478583830654077</v>
      </c>
      <c r="F1931" s="71">
        <f t="shared" ca="1" si="61"/>
        <v>5.0927704687927591</v>
      </c>
    </row>
    <row r="1932" spans="5:6" x14ac:dyDescent="0.25">
      <c r="E1932" s="71">
        <f t="shared" ca="1" si="60"/>
        <v>0.20144726707853688</v>
      </c>
      <c r="F1932" s="71">
        <f t="shared" ca="1" si="61"/>
        <v>3.514394943983616</v>
      </c>
    </row>
    <row r="1933" spans="5:6" x14ac:dyDescent="0.25">
      <c r="E1933" s="71">
        <f t="shared" ca="1" si="60"/>
        <v>0.22625090875577458</v>
      </c>
      <c r="F1933" s="71">
        <f t="shared" ca="1" si="61"/>
        <v>3.6231646882858919</v>
      </c>
    </row>
    <row r="1934" spans="5:6" x14ac:dyDescent="0.25">
      <c r="E1934" s="71">
        <f t="shared" ca="1" si="60"/>
        <v>0.82568476536056123</v>
      </c>
      <c r="F1934" s="71">
        <f t="shared" ca="1" si="61"/>
        <v>242.19086475690304</v>
      </c>
    </row>
    <row r="1935" spans="5:6" x14ac:dyDescent="0.25">
      <c r="E1935" s="71">
        <f t="shared" ca="1" si="60"/>
        <v>0.99561762174676971</v>
      </c>
      <c r="F1935" s="71">
        <f t="shared" ca="1" si="61"/>
        <v>1740.4785663013452</v>
      </c>
    </row>
    <row r="1936" spans="5:6" x14ac:dyDescent="0.25">
      <c r="E1936" s="71">
        <f t="shared" ca="1" si="60"/>
        <v>6.3039667503116292E-2</v>
      </c>
      <c r="F1936" s="71">
        <f t="shared" ca="1" si="61"/>
        <v>3.1653258088041301</v>
      </c>
    </row>
    <row r="1937" spans="5:6" x14ac:dyDescent="0.25">
      <c r="E1937" s="71">
        <f t="shared" ca="1" si="60"/>
        <v>0.43603547362628492</v>
      </c>
      <c r="F1937" s="71">
        <f t="shared" ca="1" si="61"/>
        <v>7.5619120410158631</v>
      </c>
    </row>
    <row r="1938" spans="5:6" x14ac:dyDescent="0.25">
      <c r="E1938" s="71">
        <f t="shared" ca="1" si="60"/>
        <v>0.16172244732824737</v>
      </c>
      <c r="F1938" s="71">
        <f t="shared" ca="1" si="61"/>
        <v>3.3797059525581652</v>
      </c>
    </row>
    <row r="1939" spans="5:6" x14ac:dyDescent="0.25">
      <c r="E1939" s="71">
        <f t="shared" ca="1" si="60"/>
        <v>0.97384244558322863</v>
      </c>
      <c r="F1939" s="71">
        <f t="shared" ca="1" si="61"/>
        <v>964.31176865624184</v>
      </c>
    </row>
    <row r="1940" spans="5:6" x14ac:dyDescent="0.25">
      <c r="E1940" s="71">
        <f t="shared" ca="1" si="60"/>
        <v>0.14526300282809823</v>
      </c>
      <c r="F1940" s="71">
        <f t="shared" ca="1" si="61"/>
        <v>3.3344917201330411</v>
      </c>
    </row>
    <row r="1941" spans="5:6" x14ac:dyDescent="0.25">
      <c r="E1941" s="71">
        <f t="shared" ca="1" si="60"/>
        <v>0.48290329020197942</v>
      </c>
      <c r="F1941" s="71">
        <f t="shared" ca="1" si="61"/>
        <v>11.074025484779172</v>
      </c>
    </row>
    <row r="1942" spans="5:6" x14ac:dyDescent="0.25">
      <c r="E1942" s="71">
        <f t="shared" ca="1" si="60"/>
        <v>0.94130716318688257</v>
      </c>
      <c r="F1942" s="71">
        <f t="shared" ca="1" si="61"/>
        <v>635.80705653807513</v>
      </c>
    </row>
    <row r="1943" spans="5:6" x14ac:dyDescent="0.25">
      <c r="E1943" s="71">
        <f t="shared" ca="1" si="60"/>
        <v>0.69422863079260022</v>
      </c>
      <c r="F1943" s="71">
        <f t="shared" ca="1" si="61"/>
        <v>86.282900759578595</v>
      </c>
    </row>
    <row r="1944" spans="5:6" x14ac:dyDescent="0.25">
      <c r="E1944" s="71">
        <f t="shared" ca="1" si="60"/>
        <v>0.6391548971042067</v>
      </c>
      <c r="F1944" s="71">
        <f t="shared" ca="1" si="61"/>
        <v>52.708000828784584</v>
      </c>
    </row>
    <row r="1945" spans="5:6" x14ac:dyDescent="0.25">
      <c r="E1945" s="71">
        <f t="shared" ca="1" si="60"/>
        <v>0.20458474888637268</v>
      </c>
      <c r="F1945" s="71">
        <f t="shared" ca="1" si="61"/>
        <v>3.5269364590048107</v>
      </c>
    </row>
    <row r="1946" spans="5:6" x14ac:dyDescent="0.25">
      <c r="E1946" s="71">
        <f t="shared" ca="1" si="60"/>
        <v>0.46088608732943814</v>
      </c>
      <c r="F1946" s="71">
        <f t="shared" ca="1" si="61"/>
        <v>9.1495570470669261</v>
      </c>
    </row>
    <row r="1947" spans="5:6" x14ac:dyDescent="0.25">
      <c r="E1947" s="71">
        <f t="shared" ca="1" si="60"/>
        <v>0.35501936245443477</v>
      </c>
      <c r="F1947" s="71">
        <f t="shared" ca="1" si="61"/>
        <v>4.8989523277263238</v>
      </c>
    </row>
    <row r="1948" spans="5:6" x14ac:dyDescent="0.25">
      <c r="E1948" s="71">
        <f t="shared" ca="1" si="60"/>
        <v>0.20447306127438514</v>
      </c>
      <c r="F1948" s="71">
        <f t="shared" ca="1" si="61"/>
        <v>3.5264844426989992</v>
      </c>
    </row>
    <row r="1949" spans="5:6" x14ac:dyDescent="0.25">
      <c r="E1949" s="71">
        <f t="shared" ca="1" si="60"/>
        <v>0.4773935175297559</v>
      </c>
      <c r="F1949" s="71">
        <f t="shared" ca="1" si="61"/>
        <v>10.538655022924601</v>
      </c>
    </row>
    <row r="1950" spans="5:6" x14ac:dyDescent="0.25">
      <c r="E1950" s="71">
        <f t="shared" ca="1" si="60"/>
        <v>0.14483784950734735</v>
      </c>
      <c r="F1950" s="71">
        <f t="shared" ca="1" si="61"/>
        <v>3.333390447532258</v>
      </c>
    </row>
    <row r="1951" spans="5:6" x14ac:dyDescent="0.25">
      <c r="E1951" s="71">
        <f t="shared" ca="1" si="60"/>
        <v>0.65844973640074655</v>
      </c>
      <c r="F1951" s="71">
        <f t="shared" ca="1" si="61"/>
        <v>62.997389097070709</v>
      </c>
    </row>
    <row r="1952" spans="5:6" x14ac:dyDescent="0.25">
      <c r="E1952" s="71">
        <f t="shared" ca="1" si="60"/>
        <v>0.8673828050598249</v>
      </c>
      <c r="F1952" s="71">
        <f t="shared" ca="1" si="61"/>
        <v>333.00414179451587</v>
      </c>
    </row>
    <row r="1953" spans="5:6" x14ac:dyDescent="0.25">
      <c r="E1953" s="71">
        <f t="shared" ca="1" si="60"/>
        <v>0.30317855425606965</v>
      </c>
      <c r="F1953" s="71">
        <f t="shared" ca="1" si="61"/>
        <v>4.1736424612728342</v>
      </c>
    </row>
    <row r="1954" spans="5:6" x14ac:dyDescent="0.25">
      <c r="E1954" s="71">
        <f t="shared" ca="1" si="60"/>
        <v>0.46352908942751481</v>
      </c>
      <c r="F1954" s="71">
        <f t="shared" ca="1" si="61"/>
        <v>9.3519135702588478</v>
      </c>
    </row>
    <row r="1955" spans="5:6" x14ac:dyDescent="0.25">
      <c r="E1955" s="71">
        <f t="shared" ca="1" si="60"/>
        <v>0.36630026395348769</v>
      </c>
      <c r="F1955" s="71">
        <f t="shared" ca="1" si="61"/>
        <v>5.124977113493749</v>
      </c>
    </row>
    <row r="1956" spans="5:6" x14ac:dyDescent="0.25">
      <c r="E1956" s="71">
        <f t="shared" ca="1" si="60"/>
        <v>0.53045861343328504</v>
      </c>
      <c r="F1956" s="71">
        <f t="shared" ca="1" si="61"/>
        <v>17.620307763007396</v>
      </c>
    </row>
    <row r="1957" spans="5:6" x14ac:dyDescent="0.25">
      <c r="E1957" s="71">
        <f t="shared" ca="1" si="60"/>
        <v>9.3147438700779461E-2</v>
      </c>
      <c r="F1957" s="71">
        <f t="shared" ca="1" si="61"/>
        <v>3.2190818243483172</v>
      </c>
    </row>
    <row r="1958" spans="5:6" x14ac:dyDescent="0.25">
      <c r="E1958" s="71">
        <f t="shared" ca="1" si="60"/>
        <v>0.71279041978100222</v>
      </c>
      <c r="F1958" s="71">
        <f t="shared" ca="1" si="61"/>
        <v>100.81368853884447</v>
      </c>
    </row>
    <row r="1959" spans="5:6" x14ac:dyDescent="0.25">
      <c r="E1959" s="71">
        <f t="shared" ca="1" si="60"/>
        <v>0.72654178729623775</v>
      </c>
      <c r="F1959" s="71">
        <f t="shared" ca="1" si="61"/>
        <v>112.80689637434905</v>
      </c>
    </row>
    <row r="1960" spans="5:6" x14ac:dyDescent="0.25">
      <c r="E1960" s="71">
        <f t="shared" ca="1" si="60"/>
        <v>0.86654265643003381</v>
      </c>
      <c r="F1960" s="71">
        <f t="shared" ca="1" si="61"/>
        <v>330.82860905823532</v>
      </c>
    </row>
    <row r="1961" spans="5:6" x14ac:dyDescent="0.25">
      <c r="E1961" s="71">
        <f t="shared" ca="1" si="60"/>
        <v>0.97663020435009218</v>
      </c>
      <c r="F1961" s="71">
        <f t="shared" ca="1" si="61"/>
        <v>1011.5853715821356</v>
      </c>
    </row>
    <row r="1962" spans="5:6" x14ac:dyDescent="0.25">
      <c r="E1962" s="71">
        <f t="shared" ca="1" si="60"/>
        <v>0.9977625865530193</v>
      </c>
      <c r="F1962" s="71">
        <f t="shared" ca="1" si="61"/>
        <v>2043.0337575819426</v>
      </c>
    </row>
    <row r="1963" spans="5:6" x14ac:dyDescent="0.25">
      <c r="E1963" s="71">
        <f t="shared" ca="1" si="60"/>
        <v>0.93008358739979569</v>
      </c>
      <c r="F1963" s="71">
        <f t="shared" ca="1" si="61"/>
        <v>567.77240625767399</v>
      </c>
    </row>
    <row r="1964" spans="5:6" x14ac:dyDescent="0.25">
      <c r="E1964" s="71">
        <f t="shared" ca="1" si="60"/>
        <v>0.95881180702810187</v>
      </c>
      <c r="F1964" s="71">
        <f t="shared" ca="1" si="61"/>
        <v>777.21615691680256</v>
      </c>
    </row>
    <row r="1965" spans="5:6" x14ac:dyDescent="0.25">
      <c r="E1965" s="71">
        <f t="shared" ca="1" si="60"/>
        <v>0.182383283041747</v>
      </c>
      <c r="F1965" s="71">
        <f t="shared" ca="1" si="61"/>
        <v>3.4446236622331803</v>
      </c>
    </row>
    <row r="1966" spans="5:6" x14ac:dyDescent="0.25">
      <c r="E1966" s="71">
        <f t="shared" ca="1" si="60"/>
        <v>0.18954702396686418</v>
      </c>
      <c r="F1966" s="71">
        <f t="shared" ca="1" si="61"/>
        <v>3.4696162759942828</v>
      </c>
    </row>
    <row r="1967" spans="5:6" x14ac:dyDescent="0.25">
      <c r="E1967" s="71">
        <f t="shared" ca="1" si="60"/>
        <v>0.531979729611606</v>
      </c>
      <c r="F1967" s="71">
        <f t="shared" ca="1" si="61"/>
        <v>17.897269166836949</v>
      </c>
    </row>
    <row r="1968" spans="5:6" x14ac:dyDescent="0.25">
      <c r="E1968" s="71">
        <f t="shared" ca="1" si="60"/>
        <v>0.32282783918492286</v>
      </c>
      <c r="F1968" s="71">
        <f t="shared" ca="1" si="61"/>
        <v>4.3994653623432178</v>
      </c>
    </row>
    <row r="1969" spans="5:6" x14ac:dyDescent="0.25">
      <c r="E1969" s="71">
        <f t="shared" ca="1" si="60"/>
        <v>0.43222196051248085</v>
      </c>
      <c r="F1969" s="71">
        <f t="shared" ca="1" si="61"/>
        <v>7.3622191134377628</v>
      </c>
    </row>
    <row r="1970" spans="5:6" x14ac:dyDescent="0.25">
      <c r="E1970" s="71">
        <f t="shared" ca="1" si="60"/>
        <v>0.81064406634242414</v>
      </c>
      <c r="F1970" s="71">
        <f t="shared" ca="1" si="61"/>
        <v>216.25085649183893</v>
      </c>
    </row>
    <row r="1971" spans="5:6" x14ac:dyDescent="0.25">
      <c r="E1971" s="71">
        <f t="shared" ca="1" si="60"/>
        <v>0.79897791654744243</v>
      </c>
      <c r="F1971" s="71">
        <f t="shared" ca="1" si="61"/>
        <v>198.03823597632419</v>
      </c>
    </row>
    <row r="1972" spans="5:6" x14ac:dyDescent="0.25">
      <c r="E1972" s="71">
        <f t="shared" ca="1" si="60"/>
        <v>0.76104141016301108</v>
      </c>
      <c r="F1972" s="71">
        <f t="shared" ca="1" si="61"/>
        <v>148.21444678782291</v>
      </c>
    </row>
    <row r="1973" spans="5:6" x14ac:dyDescent="0.25">
      <c r="E1973" s="71">
        <f t="shared" ca="1" si="60"/>
        <v>0.54114094334263563</v>
      </c>
      <c r="F1973" s="71">
        <f t="shared" ca="1" si="61"/>
        <v>19.669003892321818</v>
      </c>
    </row>
    <row r="1974" spans="5:6" x14ac:dyDescent="0.25">
      <c r="E1974" s="71">
        <f t="shared" ca="1" si="60"/>
        <v>0.15991745240139676</v>
      </c>
      <c r="F1974" s="71">
        <f t="shared" ca="1" si="61"/>
        <v>3.3744885202376507</v>
      </c>
    </row>
    <row r="1975" spans="5:6" x14ac:dyDescent="0.25">
      <c r="E1975" s="71">
        <f t="shared" ca="1" si="60"/>
        <v>0.75526570582978259</v>
      </c>
      <c r="F1975" s="71">
        <f t="shared" ca="1" si="61"/>
        <v>141.70259474154159</v>
      </c>
    </row>
    <row r="1976" spans="5:6" x14ac:dyDescent="0.25">
      <c r="E1976" s="71">
        <f t="shared" ca="1" si="60"/>
        <v>0.59623502572485032</v>
      </c>
      <c r="F1976" s="71">
        <f t="shared" ca="1" si="61"/>
        <v>34.680392944746885</v>
      </c>
    </row>
    <row r="1977" spans="5:6" x14ac:dyDescent="0.25">
      <c r="E1977" s="71">
        <f t="shared" ca="1" si="60"/>
        <v>0.86356414437609208</v>
      </c>
      <c r="F1977" s="71">
        <f t="shared" ca="1" si="61"/>
        <v>323.25115741260856</v>
      </c>
    </row>
    <row r="1978" spans="5:6" x14ac:dyDescent="0.25">
      <c r="E1978" s="71">
        <f t="shared" ca="1" si="60"/>
        <v>0.4156368562124545</v>
      </c>
      <c r="F1978" s="71">
        <f t="shared" ca="1" si="61"/>
        <v>6.6042128549702328</v>
      </c>
    </row>
    <row r="1979" spans="5:6" x14ac:dyDescent="0.25">
      <c r="E1979" s="71">
        <f t="shared" ca="1" si="60"/>
        <v>0.22100908977397071</v>
      </c>
      <c r="F1979" s="71">
        <f t="shared" ca="1" si="61"/>
        <v>3.5982250691940023</v>
      </c>
    </row>
    <row r="1980" spans="5:6" x14ac:dyDescent="0.25">
      <c r="E1980" s="71">
        <f t="shared" ca="1" si="60"/>
        <v>5.7053828298527787E-2</v>
      </c>
      <c r="F1980" s="71">
        <f t="shared" ca="1" si="61"/>
        <v>3.1552934937751829</v>
      </c>
    </row>
    <row r="1981" spans="5:6" x14ac:dyDescent="0.25">
      <c r="E1981" s="71">
        <f t="shared" ca="1" si="60"/>
        <v>0.75330235467720585</v>
      </c>
      <c r="F1981" s="71">
        <f t="shared" ca="1" si="61"/>
        <v>139.54601695848146</v>
      </c>
    </row>
    <row r="1982" spans="5:6" x14ac:dyDescent="0.25">
      <c r="E1982" s="71">
        <f t="shared" ca="1" si="60"/>
        <v>0.84816623765896315</v>
      </c>
      <c r="F1982" s="71">
        <f t="shared" ca="1" si="61"/>
        <v>287.15273428467225</v>
      </c>
    </row>
    <row r="1983" spans="5:6" x14ac:dyDescent="0.25">
      <c r="E1983" s="71">
        <f t="shared" ca="1" si="60"/>
        <v>2.1417483935765036E-2</v>
      </c>
      <c r="F1983" s="71">
        <f t="shared" ca="1" si="61"/>
        <v>3.0956589802719927</v>
      </c>
    </row>
    <row r="1984" spans="5:6" x14ac:dyDescent="0.25">
      <c r="E1984" s="71">
        <f t="shared" ca="1" si="60"/>
        <v>0.60766611152914818</v>
      </c>
      <c r="F1984" s="71">
        <f t="shared" ca="1" si="61"/>
        <v>38.877968684188644</v>
      </c>
    </row>
    <row r="1985" spans="5:6" x14ac:dyDescent="0.25">
      <c r="E1985" s="71">
        <f t="shared" ca="1" si="60"/>
        <v>0.74381302406103</v>
      </c>
      <c r="F1985" s="71">
        <f t="shared" ca="1" si="61"/>
        <v>129.51354236320176</v>
      </c>
    </row>
    <row r="1986" spans="5:6" x14ac:dyDescent="0.25">
      <c r="E1986" s="71">
        <f t="shared" ca="1" si="60"/>
        <v>0.68756373735086518</v>
      </c>
      <c r="F1986" s="71">
        <f t="shared" ca="1" si="61"/>
        <v>81.495647911655354</v>
      </c>
    </row>
    <row r="1987" spans="5:6" x14ac:dyDescent="0.25">
      <c r="E1987" s="71">
        <f t="shared" ca="1" si="60"/>
        <v>0.85078872459143973</v>
      </c>
      <c r="F1987" s="71">
        <f t="shared" ca="1" si="61"/>
        <v>292.96263770100194</v>
      </c>
    </row>
    <row r="1988" spans="5:6" x14ac:dyDescent="0.25">
      <c r="E1988" s="71">
        <f t="shared" ref="E1988:E2051" ca="1" si="62">RAND()</f>
        <v>0.95777025686079986</v>
      </c>
      <c r="F1988" s="71">
        <f t="shared" ref="F1988:F2051" ca="1" si="63">$C$3+$C$4*((($C$5*_xlfn.NORM.S.INV(E1988)+SQRT(($C$5*_xlfn.NORM.S.INV(E1988))^2+4))/(2))^2)</f>
        <v>767.10089722540647</v>
      </c>
    </row>
    <row r="1989" spans="5:6" x14ac:dyDescent="0.25">
      <c r="E1989" s="71">
        <f t="shared" ca="1" si="62"/>
        <v>0.49924505585605838</v>
      </c>
      <c r="F1989" s="71">
        <f t="shared" ca="1" si="63"/>
        <v>12.905828298716097</v>
      </c>
    </row>
    <row r="1990" spans="5:6" x14ac:dyDescent="0.25">
      <c r="E1990" s="71">
        <f t="shared" ca="1" si="62"/>
        <v>0.90974177572730097</v>
      </c>
      <c r="F1990" s="71">
        <f t="shared" ca="1" si="63"/>
        <v>471.12816754027358</v>
      </c>
    </row>
    <row r="1991" spans="5:6" x14ac:dyDescent="0.25">
      <c r="E1991" s="71">
        <f t="shared" ca="1" si="62"/>
        <v>0.5668339810151789</v>
      </c>
      <c r="F1991" s="71">
        <f t="shared" ca="1" si="63"/>
        <v>25.672155815276447</v>
      </c>
    </row>
    <row r="1992" spans="5:6" x14ac:dyDescent="0.25">
      <c r="E1992" s="71">
        <f t="shared" ca="1" si="62"/>
        <v>0.9062306476927372</v>
      </c>
      <c r="F1992" s="71">
        <f t="shared" ca="1" si="63"/>
        <v>456.9917266175039</v>
      </c>
    </row>
    <row r="1993" spans="5:6" x14ac:dyDescent="0.25">
      <c r="E1993" s="71">
        <f t="shared" ca="1" si="62"/>
        <v>0.19603172138081726</v>
      </c>
      <c r="F1993" s="71">
        <f t="shared" ca="1" si="63"/>
        <v>3.4934866895021695</v>
      </c>
    </row>
    <row r="1994" spans="5:6" x14ac:dyDescent="0.25">
      <c r="E1994" s="71">
        <f t="shared" ca="1" si="62"/>
        <v>0.44359495862939002</v>
      </c>
      <c r="F1994" s="71">
        <f t="shared" ca="1" si="63"/>
        <v>7.9896535000185231</v>
      </c>
    </row>
    <row r="1995" spans="5:6" x14ac:dyDescent="0.25">
      <c r="E1995" s="71">
        <f t="shared" ca="1" si="62"/>
        <v>0.97579913596156476</v>
      </c>
      <c r="F1995" s="71">
        <f t="shared" ca="1" si="63"/>
        <v>996.89494868652491</v>
      </c>
    </row>
    <row r="1996" spans="5:6" x14ac:dyDescent="0.25">
      <c r="E1996" s="71">
        <f t="shared" ca="1" si="62"/>
        <v>0.89014532970403293</v>
      </c>
      <c r="F1996" s="71">
        <f t="shared" ca="1" si="63"/>
        <v>399.31483904968064</v>
      </c>
    </row>
    <row r="1997" spans="5:6" x14ac:dyDescent="0.25">
      <c r="E1997" s="71">
        <f t="shared" ca="1" si="62"/>
        <v>0.7347417297035802</v>
      </c>
      <c r="F1997" s="71">
        <f t="shared" ca="1" si="63"/>
        <v>120.49944379880699</v>
      </c>
    </row>
    <row r="1998" spans="5:6" x14ac:dyDescent="0.25">
      <c r="E1998" s="71">
        <f t="shared" ca="1" si="62"/>
        <v>0.32400589826072401</v>
      </c>
      <c r="F1998" s="71">
        <f t="shared" ca="1" si="63"/>
        <v>4.4146402278081887</v>
      </c>
    </row>
    <row r="1999" spans="5:6" x14ac:dyDescent="0.25">
      <c r="E1999" s="71">
        <f t="shared" ca="1" si="62"/>
        <v>0.4261822301476571</v>
      </c>
      <c r="F1999" s="71">
        <f t="shared" ca="1" si="63"/>
        <v>7.0663308073998232</v>
      </c>
    </row>
    <row r="2000" spans="5:6" x14ac:dyDescent="0.25">
      <c r="E2000" s="71">
        <f t="shared" ca="1" si="62"/>
        <v>0.89989437430803088</v>
      </c>
      <c r="F2000" s="71">
        <f t="shared" ca="1" si="63"/>
        <v>432.97561329668292</v>
      </c>
    </row>
    <row r="2001" spans="5:6" x14ac:dyDescent="0.25">
      <c r="E2001" s="71">
        <f t="shared" ca="1" si="62"/>
        <v>0.32468236860387145</v>
      </c>
      <c r="F2001" s="71">
        <f t="shared" ca="1" si="63"/>
        <v>4.4234460669097206</v>
      </c>
    </row>
    <row r="2002" spans="5:6" x14ac:dyDescent="0.25">
      <c r="E2002" s="71">
        <f t="shared" ca="1" si="62"/>
        <v>0.11539224947066873</v>
      </c>
      <c r="F2002" s="71">
        <f t="shared" ca="1" si="63"/>
        <v>3.2640327216048473</v>
      </c>
    </row>
    <row r="2003" spans="5:6" x14ac:dyDescent="0.25">
      <c r="E2003" s="71">
        <f t="shared" ca="1" si="62"/>
        <v>0.3052906512324739</v>
      </c>
      <c r="F2003" s="71">
        <f t="shared" ca="1" si="63"/>
        <v>4.1956476528448468</v>
      </c>
    </row>
    <row r="2004" spans="5:6" x14ac:dyDescent="0.25">
      <c r="E2004" s="71">
        <f t="shared" ca="1" si="62"/>
        <v>0.51965118687586864</v>
      </c>
      <c r="F2004" s="71">
        <f t="shared" ca="1" si="63"/>
        <v>15.786077052650842</v>
      </c>
    </row>
    <row r="2005" spans="5:6" x14ac:dyDescent="0.25">
      <c r="E2005" s="71">
        <f t="shared" ca="1" si="62"/>
        <v>0.6530541670595077</v>
      </c>
      <c r="F2005" s="71">
        <f t="shared" ca="1" si="63"/>
        <v>59.970883917314758</v>
      </c>
    </row>
    <row r="2006" spans="5:6" x14ac:dyDescent="0.25">
      <c r="E2006" s="71">
        <f t="shared" ca="1" si="62"/>
        <v>0.7447683186992059</v>
      </c>
      <c r="F2006" s="71">
        <f t="shared" ca="1" si="63"/>
        <v>130.49494175540707</v>
      </c>
    </row>
    <row r="2007" spans="5:6" x14ac:dyDescent="0.25">
      <c r="E2007" s="71">
        <f t="shared" ca="1" si="62"/>
        <v>0.29467821950996109</v>
      </c>
      <c r="F2007" s="71">
        <f t="shared" ca="1" si="63"/>
        <v>4.089946032795666</v>
      </c>
    </row>
    <row r="2008" spans="5:6" x14ac:dyDescent="0.25">
      <c r="E2008" s="71">
        <f t="shared" ca="1" si="62"/>
        <v>0.66796018284588909</v>
      </c>
      <c r="F2008" s="71">
        <f t="shared" ca="1" si="63"/>
        <v>68.627674350930306</v>
      </c>
    </row>
    <row r="2009" spans="5:6" x14ac:dyDescent="0.25">
      <c r="E2009" s="71">
        <f t="shared" ca="1" si="62"/>
        <v>0.38076488335929903</v>
      </c>
      <c r="F2009" s="71">
        <f t="shared" ca="1" si="63"/>
        <v>5.4655859304614296</v>
      </c>
    </row>
    <row r="2010" spans="5:6" x14ac:dyDescent="0.25">
      <c r="E2010" s="71">
        <f t="shared" ca="1" si="62"/>
        <v>0.73397180586484556</v>
      </c>
      <c r="F2010" s="71">
        <f t="shared" ca="1" si="63"/>
        <v>119.75916308402432</v>
      </c>
    </row>
    <row r="2011" spans="5:6" x14ac:dyDescent="0.25">
      <c r="E2011" s="71">
        <f t="shared" ca="1" si="62"/>
        <v>0.99111232423557416</v>
      </c>
      <c r="F2011" s="71">
        <f t="shared" ca="1" si="63"/>
        <v>1427.4685520646276</v>
      </c>
    </row>
    <row r="2012" spans="5:6" x14ac:dyDescent="0.25">
      <c r="E2012" s="71">
        <f t="shared" ca="1" si="62"/>
        <v>0.95174294626021461</v>
      </c>
      <c r="F2012" s="71">
        <f t="shared" ca="1" si="63"/>
        <v>713.41471255212014</v>
      </c>
    </row>
    <row r="2013" spans="5:6" x14ac:dyDescent="0.25">
      <c r="E2013" s="71">
        <f t="shared" ca="1" si="62"/>
        <v>2.7818863177537678E-2</v>
      </c>
      <c r="F2013" s="71">
        <f t="shared" ca="1" si="63"/>
        <v>3.1068820793446843</v>
      </c>
    </row>
    <row r="2014" spans="5:6" x14ac:dyDescent="0.25">
      <c r="E2014" s="71">
        <f t="shared" ca="1" si="62"/>
        <v>0.88156852798089036</v>
      </c>
      <c r="F2014" s="71">
        <f t="shared" ca="1" si="63"/>
        <v>372.52135006182283</v>
      </c>
    </row>
    <row r="2015" spans="5:6" x14ac:dyDescent="0.25">
      <c r="E2015" s="71">
        <f t="shared" ca="1" si="62"/>
        <v>0.60417100154900594</v>
      </c>
      <c r="F2015" s="71">
        <f t="shared" ca="1" si="63"/>
        <v>37.550585467277998</v>
      </c>
    </row>
    <row r="2016" spans="5:6" x14ac:dyDescent="0.25">
      <c r="E2016" s="71">
        <f t="shared" ca="1" si="62"/>
        <v>0.32323094633915794</v>
      </c>
      <c r="F2016" s="71">
        <f t="shared" ca="1" si="63"/>
        <v>4.4046351124532883</v>
      </c>
    </row>
    <row r="2017" spans="5:6" x14ac:dyDescent="0.25">
      <c r="E2017" s="71">
        <f t="shared" ca="1" si="62"/>
        <v>0.1940628727119954</v>
      </c>
      <c r="F2017" s="71">
        <f t="shared" ca="1" si="63"/>
        <v>3.4861086179956118</v>
      </c>
    </row>
    <row r="2018" spans="5:6" x14ac:dyDescent="0.25">
      <c r="E2018" s="71">
        <f t="shared" ca="1" si="62"/>
        <v>0.29731949878965247</v>
      </c>
      <c r="F2018" s="71">
        <f t="shared" ca="1" si="63"/>
        <v>4.1151470706849027</v>
      </c>
    </row>
    <row r="2019" spans="5:6" x14ac:dyDescent="0.25">
      <c r="E2019" s="71">
        <f t="shared" ca="1" si="62"/>
        <v>3.7924024977458948E-2</v>
      </c>
      <c r="F2019" s="71">
        <f t="shared" ca="1" si="63"/>
        <v>3.1237929527369426</v>
      </c>
    </row>
    <row r="2020" spans="5:6" x14ac:dyDescent="0.25">
      <c r="E2020" s="71">
        <f t="shared" ca="1" si="62"/>
        <v>0.18698863734802496</v>
      </c>
      <c r="F2020" s="71">
        <f t="shared" ca="1" si="63"/>
        <v>3.4605301191977436</v>
      </c>
    </row>
    <row r="2021" spans="5:6" x14ac:dyDescent="0.25">
      <c r="E2021" s="71">
        <f t="shared" ca="1" si="62"/>
        <v>0.69719761982979978</v>
      </c>
      <c r="F2021" s="71">
        <f t="shared" ca="1" si="63"/>
        <v>88.486485097716113</v>
      </c>
    </row>
    <row r="2022" spans="5:6" x14ac:dyDescent="0.25">
      <c r="E2022" s="71">
        <f t="shared" ca="1" si="62"/>
        <v>0.81054885099549279</v>
      </c>
      <c r="F2022" s="71">
        <f t="shared" ca="1" si="63"/>
        <v>216.09581441609816</v>
      </c>
    </row>
    <row r="2023" spans="5:6" x14ac:dyDescent="0.25">
      <c r="E2023" s="71">
        <f t="shared" ca="1" si="62"/>
        <v>0.24070237638891601</v>
      </c>
      <c r="F2023" s="71">
        <f t="shared" ca="1" si="63"/>
        <v>3.6982186053248465</v>
      </c>
    </row>
    <row r="2024" spans="5:6" x14ac:dyDescent="0.25">
      <c r="E2024" s="71">
        <f t="shared" ca="1" si="62"/>
        <v>2.0476693327912132E-3</v>
      </c>
      <c r="F2024" s="71">
        <f t="shared" ca="1" si="63"/>
        <v>3.0480719551241053</v>
      </c>
    </row>
    <row r="2025" spans="5:6" x14ac:dyDescent="0.25">
      <c r="E2025" s="71">
        <f t="shared" ca="1" si="62"/>
        <v>0.87100566037678828</v>
      </c>
      <c r="F2025" s="71">
        <f t="shared" ca="1" si="63"/>
        <v>342.5850162384337</v>
      </c>
    </row>
    <row r="2026" spans="5:6" x14ac:dyDescent="0.25">
      <c r="E2026" s="71">
        <f t="shared" ca="1" si="62"/>
        <v>1.3554089691059756E-2</v>
      </c>
      <c r="F2026" s="71">
        <f t="shared" ca="1" si="63"/>
        <v>3.0805869061529072</v>
      </c>
    </row>
    <row r="2027" spans="5:6" x14ac:dyDescent="0.25">
      <c r="E2027" s="71">
        <f t="shared" ca="1" si="62"/>
        <v>0.6750284859780431</v>
      </c>
      <c r="F2027" s="71">
        <f t="shared" ca="1" si="63"/>
        <v>73.065759380120966</v>
      </c>
    </row>
    <row r="2028" spans="5:6" x14ac:dyDescent="0.25">
      <c r="E2028" s="71">
        <f t="shared" ca="1" si="62"/>
        <v>0.530491895345791</v>
      </c>
      <c r="F2028" s="71">
        <f t="shared" ca="1" si="63"/>
        <v>17.626316593906957</v>
      </c>
    </row>
    <row r="2029" spans="5:6" x14ac:dyDescent="0.25">
      <c r="E2029" s="71">
        <f t="shared" ca="1" si="62"/>
        <v>0.77793926246569656</v>
      </c>
      <c r="F2029" s="71">
        <f t="shared" ca="1" si="63"/>
        <v>168.79953427323943</v>
      </c>
    </row>
    <row r="2030" spans="5:6" x14ac:dyDescent="0.25">
      <c r="E2030" s="71">
        <f t="shared" ca="1" si="62"/>
        <v>0.19248702976938414</v>
      </c>
      <c r="F2030" s="71">
        <f t="shared" ca="1" si="63"/>
        <v>3.480286272706858</v>
      </c>
    </row>
    <row r="2031" spans="5:6" x14ac:dyDescent="0.25">
      <c r="E2031" s="71">
        <f t="shared" ca="1" si="62"/>
        <v>0.95813403638704475</v>
      </c>
      <c r="F2031" s="71">
        <f t="shared" ca="1" si="63"/>
        <v>770.60290345664157</v>
      </c>
    </row>
    <row r="2032" spans="5:6" x14ac:dyDescent="0.25">
      <c r="E2032" s="71">
        <f t="shared" ca="1" si="62"/>
        <v>7.2000923024781893E-2</v>
      </c>
      <c r="F2032" s="71">
        <f t="shared" ca="1" si="63"/>
        <v>3.1806731190082997</v>
      </c>
    </row>
    <row r="2033" spans="5:6" x14ac:dyDescent="0.25">
      <c r="E2033" s="71">
        <f t="shared" ca="1" si="62"/>
        <v>0.56979741793032612</v>
      </c>
      <c r="F2033" s="71">
        <f t="shared" ca="1" si="63"/>
        <v>26.470963337595258</v>
      </c>
    </row>
    <row r="2034" spans="5:6" x14ac:dyDescent="0.25">
      <c r="E2034" s="71">
        <f t="shared" ca="1" si="62"/>
        <v>0.12695651047007372</v>
      </c>
      <c r="F2034" s="71">
        <f t="shared" ca="1" si="63"/>
        <v>3.2897530971907423</v>
      </c>
    </row>
    <row r="2035" spans="5:6" x14ac:dyDescent="0.25">
      <c r="E2035" s="71">
        <f t="shared" ca="1" si="62"/>
        <v>0.68632168129679716</v>
      </c>
      <c r="F2035" s="71">
        <f t="shared" ca="1" si="63"/>
        <v>80.627403750005072</v>
      </c>
    </row>
    <row r="2036" spans="5:6" x14ac:dyDescent="0.25">
      <c r="E2036" s="71">
        <f t="shared" ca="1" si="62"/>
        <v>0.24636674909127809</v>
      </c>
      <c r="F2036" s="71">
        <f t="shared" ca="1" si="63"/>
        <v>3.7304202299529443</v>
      </c>
    </row>
    <row r="2037" spans="5:6" x14ac:dyDescent="0.25">
      <c r="E2037" s="71">
        <f t="shared" ca="1" si="62"/>
        <v>0.33994008105890972</v>
      </c>
      <c r="F2037" s="71">
        <f t="shared" ca="1" si="63"/>
        <v>4.64139475935891</v>
      </c>
    </row>
    <row r="2038" spans="5:6" x14ac:dyDescent="0.25">
      <c r="E2038" s="71">
        <f t="shared" ca="1" si="62"/>
        <v>0.51952531123715573</v>
      </c>
      <c r="F2038" s="71">
        <f t="shared" ca="1" si="63"/>
        <v>15.766047449222683</v>
      </c>
    </row>
    <row r="2039" spans="5:6" x14ac:dyDescent="0.25">
      <c r="E2039" s="71">
        <f t="shared" ca="1" si="62"/>
        <v>0.63669458052529004</v>
      </c>
      <c r="F2039" s="71">
        <f t="shared" ca="1" si="63"/>
        <v>51.499709928731335</v>
      </c>
    </row>
    <row r="2040" spans="5:6" x14ac:dyDescent="0.25">
      <c r="E2040" s="71">
        <f t="shared" ca="1" si="62"/>
        <v>0.46623398906407054</v>
      </c>
      <c r="F2040" s="71">
        <f t="shared" ca="1" si="63"/>
        <v>9.5665680668078323</v>
      </c>
    </row>
    <row r="2041" spans="5:6" x14ac:dyDescent="0.25">
      <c r="E2041" s="71">
        <f t="shared" ca="1" si="62"/>
        <v>0.51711242484781106</v>
      </c>
      <c r="F2041" s="71">
        <f t="shared" ca="1" si="63"/>
        <v>15.387823617467646</v>
      </c>
    </row>
    <row r="2042" spans="5:6" x14ac:dyDescent="0.25">
      <c r="E2042" s="71">
        <f t="shared" ca="1" si="62"/>
        <v>4.3858201304640798E-2</v>
      </c>
      <c r="F2042" s="71">
        <f t="shared" ca="1" si="63"/>
        <v>3.1335444829911987</v>
      </c>
    </row>
    <row r="2043" spans="5:6" x14ac:dyDescent="0.25">
      <c r="E2043" s="71">
        <f t="shared" ca="1" si="62"/>
        <v>3.6120859424371154E-2</v>
      </c>
      <c r="F2043" s="71">
        <f t="shared" ca="1" si="63"/>
        <v>3.1208147863466773</v>
      </c>
    </row>
    <row r="2044" spans="5:6" x14ac:dyDescent="0.25">
      <c r="E2044" s="71">
        <f t="shared" ca="1" si="62"/>
        <v>0.81896565017583534</v>
      </c>
      <c r="F2044" s="71">
        <f t="shared" ca="1" si="63"/>
        <v>230.2362229799887</v>
      </c>
    </row>
    <row r="2045" spans="5:6" x14ac:dyDescent="0.25">
      <c r="E2045" s="71">
        <f t="shared" ca="1" si="62"/>
        <v>0.90239523519088782</v>
      </c>
      <c r="F2045" s="71">
        <f t="shared" ca="1" si="63"/>
        <v>442.23643323620786</v>
      </c>
    </row>
    <row r="2046" spans="5:6" x14ac:dyDescent="0.25">
      <c r="E2046" s="71">
        <f t="shared" ca="1" si="62"/>
        <v>0.14322330302487052</v>
      </c>
      <c r="F2046" s="71">
        <f t="shared" ca="1" si="63"/>
        <v>3.3292368716910246</v>
      </c>
    </row>
    <row r="2047" spans="5:6" x14ac:dyDescent="0.25">
      <c r="E2047" s="71">
        <f t="shared" ca="1" si="62"/>
        <v>0.35368569095372826</v>
      </c>
      <c r="F2047" s="71">
        <f t="shared" ca="1" si="63"/>
        <v>4.8742408874210028</v>
      </c>
    </row>
    <row r="2048" spans="5:6" x14ac:dyDescent="0.25">
      <c r="E2048" s="71">
        <f t="shared" ca="1" si="62"/>
        <v>0.66076468040524483</v>
      </c>
      <c r="F2048" s="71">
        <f t="shared" ca="1" si="63"/>
        <v>64.332676656822656</v>
      </c>
    </row>
    <row r="2049" spans="5:6" x14ac:dyDescent="0.25">
      <c r="E2049" s="71">
        <f t="shared" ca="1" si="62"/>
        <v>0.35583418724275029</v>
      </c>
      <c r="F2049" s="71">
        <f t="shared" ca="1" si="63"/>
        <v>4.9142488931416537</v>
      </c>
    </row>
    <row r="2050" spans="5:6" x14ac:dyDescent="0.25">
      <c r="E2050" s="71">
        <f t="shared" ca="1" si="62"/>
        <v>0.47515032686143166</v>
      </c>
      <c r="F2050" s="71">
        <f t="shared" ca="1" si="63"/>
        <v>10.331546996327528</v>
      </c>
    </row>
    <row r="2051" spans="5:6" x14ac:dyDescent="0.25">
      <c r="E2051" s="71">
        <f t="shared" ca="1" si="62"/>
        <v>3.664749293510372E-2</v>
      </c>
      <c r="F2051" s="71">
        <f t="shared" ca="1" si="63"/>
        <v>3.1216857177945969</v>
      </c>
    </row>
    <row r="2052" spans="5:6" x14ac:dyDescent="0.25">
      <c r="E2052" s="71">
        <f t="shared" ref="E2052:E2115" ca="1" si="64">RAND()</f>
        <v>0.42692991028205707</v>
      </c>
      <c r="F2052" s="71">
        <f t="shared" ref="F2052:F2115" ca="1" si="65">$C$3+$C$4*((($C$5*_xlfn.NORM.S.INV(E2052)+SQRT(($C$5*_xlfn.NORM.S.INV(E2052))^2+4))/(2))^2)</f>
        <v>7.1016611505510578</v>
      </c>
    </row>
    <row r="2053" spans="5:6" x14ac:dyDescent="0.25">
      <c r="E2053" s="71">
        <f t="shared" ca="1" si="64"/>
        <v>0.17667835871726845</v>
      </c>
      <c r="F2053" s="71">
        <f t="shared" ca="1" si="65"/>
        <v>3.4256844231951571</v>
      </c>
    </row>
    <row r="2054" spans="5:6" x14ac:dyDescent="0.25">
      <c r="E2054" s="71">
        <f t="shared" ca="1" si="64"/>
        <v>0.55409273184152263</v>
      </c>
      <c r="F2054" s="71">
        <f t="shared" ca="1" si="65"/>
        <v>22.495081131487641</v>
      </c>
    </row>
    <row r="2055" spans="5:6" x14ac:dyDescent="0.25">
      <c r="E2055" s="71">
        <f t="shared" ca="1" si="64"/>
        <v>0.40278375088818219</v>
      </c>
      <c r="F2055" s="71">
        <f t="shared" ca="1" si="65"/>
        <v>6.1225955818330187</v>
      </c>
    </row>
    <row r="2056" spans="5:6" x14ac:dyDescent="0.25">
      <c r="E2056" s="71">
        <f t="shared" ca="1" si="64"/>
        <v>0.24006679885506699</v>
      </c>
      <c r="F2056" s="71">
        <f t="shared" ca="1" si="65"/>
        <v>3.6947085642153836</v>
      </c>
    </row>
    <row r="2057" spans="5:6" x14ac:dyDescent="0.25">
      <c r="E2057" s="71">
        <f t="shared" ca="1" si="64"/>
        <v>0.49253092692860578</v>
      </c>
      <c r="F2057" s="71">
        <f t="shared" ca="1" si="65"/>
        <v>12.106630976489626</v>
      </c>
    </row>
    <row r="2058" spans="5:6" x14ac:dyDescent="0.25">
      <c r="E2058" s="71">
        <f t="shared" ca="1" si="64"/>
        <v>0.93605809774606585</v>
      </c>
      <c r="F2058" s="71">
        <f t="shared" ca="1" si="65"/>
        <v>602.33483522027996</v>
      </c>
    </row>
    <row r="2059" spans="5:6" x14ac:dyDescent="0.25">
      <c r="E2059" s="71">
        <f t="shared" ca="1" si="64"/>
        <v>0.88335826003939633</v>
      </c>
      <c r="F2059" s="71">
        <f t="shared" ca="1" si="65"/>
        <v>377.9154785453336</v>
      </c>
    </row>
    <row r="2060" spans="5:6" x14ac:dyDescent="0.25">
      <c r="E2060" s="71">
        <f t="shared" ca="1" si="64"/>
        <v>0.39439266268645945</v>
      </c>
      <c r="F2060" s="71">
        <f t="shared" ca="1" si="65"/>
        <v>5.8497072691847531</v>
      </c>
    </row>
    <row r="2061" spans="5:6" x14ac:dyDescent="0.25">
      <c r="E2061" s="71">
        <f t="shared" ca="1" si="64"/>
        <v>0.56199493201413409</v>
      </c>
      <c r="F2061" s="71">
        <f t="shared" ca="1" si="65"/>
        <v>24.417098216718159</v>
      </c>
    </row>
    <row r="2062" spans="5:6" x14ac:dyDescent="0.25">
      <c r="E2062" s="71">
        <f t="shared" ca="1" si="64"/>
        <v>0.26064934236663262</v>
      </c>
      <c r="F2062" s="71">
        <f t="shared" ca="1" si="65"/>
        <v>3.8195969368087539</v>
      </c>
    </row>
    <row r="2063" spans="5:6" x14ac:dyDescent="0.25">
      <c r="E2063" s="71">
        <f t="shared" ca="1" si="64"/>
        <v>0.95111427772257051</v>
      </c>
      <c r="F2063" s="71">
        <f t="shared" ca="1" si="65"/>
        <v>708.23935759279925</v>
      </c>
    </row>
    <row r="2064" spans="5:6" x14ac:dyDescent="0.25">
      <c r="E2064" s="71">
        <f t="shared" ca="1" si="64"/>
        <v>0.93610179815467154</v>
      </c>
      <c r="F2064" s="71">
        <f t="shared" ca="1" si="65"/>
        <v>602.6007470526306</v>
      </c>
    </row>
    <row r="2065" spans="5:6" x14ac:dyDescent="0.25">
      <c r="E2065" s="71">
        <f t="shared" ca="1" si="64"/>
        <v>0.79303104594262952</v>
      </c>
      <c r="F2065" s="71">
        <f t="shared" ca="1" si="65"/>
        <v>189.32878787111835</v>
      </c>
    </row>
    <row r="2066" spans="5:6" x14ac:dyDescent="0.25">
      <c r="E2066" s="71">
        <f t="shared" ca="1" si="64"/>
        <v>0.30888621464592614</v>
      </c>
      <c r="F2066" s="71">
        <f t="shared" ca="1" si="65"/>
        <v>4.234287123636169</v>
      </c>
    </row>
    <row r="2067" spans="5:6" x14ac:dyDescent="0.25">
      <c r="E2067" s="71">
        <f t="shared" ca="1" si="64"/>
        <v>0.46714381196404475</v>
      </c>
      <c r="F2067" s="71">
        <f t="shared" ca="1" si="65"/>
        <v>9.6405326557660551</v>
      </c>
    </row>
    <row r="2068" spans="5:6" x14ac:dyDescent="0.25">
      <c r="E2068" s="71">
        <f t="shared" ca="1" si="64"/>
        <v>0.96896294298813412</v>
      </c>
      <c r="F2068" s="71">
        <f t="shared" ca="1" si="65"/>
        <v>893.15833293316848</v>
      </c>
    </row>
    <row r="2069" spans="5:6" x14ac:dyDescent="0.25">
      <c r="E2069" s="71">
        <f t="shared" ca="1" si="64"/>
        <v>0.59927927536766556</v>
      </c>
      <c r="F2069" s="71">
        <f t="shared" ca="1" si="65"/>
        <v>35.758125913360338</v>
      </c>
    </row>
    <row r="2070" spans="5:6" x14ac:dyDescent="0.25">
      <c r="E2070" s="71">
        <f t="shared" ca="1" si="64"/>
        <v>0.50192431305905727</v>
      </c>
      <c r="F2070" s="71">
        <f t="shared" ca="1" si="65"/>
        <v>13.244103683241155</v>
      </c>
    </row>
    <row r="2071" spans="5:6" x14ac:dyDescent="0.25">
      <c r="E2071" s="71">
        <f t="shared" ca="1" si="64"/>
        <v>0.24490709079825868</v>
      </c>
      <c r="F2071" s="71">
        <f t="shared" ca="1" si="65"/>
        <v>3.7219609408602503</v>
      </c>
    </row>
    <row r="2072" spans="5:6" x14ac:dyDescent="0.25">
      <c r="E2072" s="71">
        <f t="shared" ca="1" si="64"/>
        <v>0.43738301181978745</v>
      </c>
      <c r="F2072" s="71">
        <f t="shared" ca="1" si="65"/>
        <v>7.6349822292638541</v>
      </c>
    </row>
    <row r="2073" spans="5:6" x14ac:dyDescent="0.25">
      <c r="E2073" s="71">
        <f t="shared" ca="1" si="64"/>
        <v>0.80197883110967871</v>
      </c>
      <c r="F2073" s="71">
        <f t="shared" ca="1" si="65"/>
        <v>202.57636591786755</v>
      </c>
    </row>
    <row r="2074" spans="5:6" x14ac:dyDescent="0.25">
      <c r="E2074" s="71">
        <f t="shared" ca="1" si="64"/>
        <v>0.45564455876387322</v>
      </c>
      <c r="F2074" s="71">
        <f t="shared" ca="1" si="65"/>
        <v>8.7689158115096433</v>
      </c>
    </row>
    <row r="2075" spans="5:6" x14ac:dyDescent="0.25">
      <c r="E2075" s="71">
        <f t="shared" ca="1" si="64"/>
        <v>4.0880066978690621E-2</v>
      </c>
      <c r="F2075" s="71">
        <f t="shared" ca="1" si="65"/>
        <v>3.1286568126285275</v>
      </c>
    </row>
    <row r="2076" spans="5:6" x14ac:dyDescent="0.25">
      <c r="E2076" s="71">
        <f t="shared" ca="1" si="64"/>
        <v>0.20701021283171417</v>
      </c>
      <c r="F2076" s="71">
        <f t="shared" ca="1" si="65"/>
        <v>3.5368561313531721</v>
      </c>
    </row>
    <row r="2077" spans="5:6" x14ac:dyDescent="0.25">
      <c r="E2077" s="71">
        <f t="shared" ca="1" si="64"/>
        <v>0.97385844435069835</v>
      </c>
      <c r="F2077" s="71">
        <f t="shared" ca="1" si="65"/>
        <v>964.56760258565214</v>
      </c>
    </row>
    <row r="2078" spans="5:6" x14ac:dyDescent="0.25">
      <c r="E2078" s="71">
        <f t="shared" ca="1" si="64"/>
        <v>0.31063732292606538</v>
      </c>
      <c r="F2078" s="71">
        <f t="shared" ca="1" si="65"/>
        <v>4.2536611907827737</v>
      </c>
    </row>
    <row r="2079" spans="5:6" x14ac:dyDescent="0.25">
      <c r="E2079" s="71">
        <f t="shared" ca="1" si="64"/>
        <v>0.52888679786374193</v>
      </c>
      <c r="F2079" s="71">
        <f t="shared" ca="1" si="65"/>
        <v>17.339107772395217</v>
      </c>
    </row>
    <row r="2080" spans="5:6" x14ac:dyDescent="0.25">
      <c r="E2080" s="71">
        <f t="shared" ca="1" si="64"/>
        <v>0.82239781594617134</v>
      </c>
      <c r="F2080" s="71">
        <f t="shared" ca="1" si="65"/>
        <v>236.26562762738342</v>
      </c>
    </row>
    <row r="2081" spans="5:6" x14ac:dyDescent="0.25">
      <c r="E2081" s="71">
        <f t="shared" ca="1" si="64"/>
        <v>0.43892075540584485</v>
      </c>
      <c r="F2081" s="71">
        <f t="shared" ca="1" si="65"/>
        <v>7.7200151605577654</v>
      </c>
    </row>
    <row r="2082" spans="5:6" x14ac:dyDescent="0.25">
      <c r="E2082" s="71">
        <f t="shared" ca="1" si="64"/>
        <v>0.50389672451226653</v>
      </c>
      <c r="F2082" s="71">
        <f t="shared" ca="1" si="65"/>
        <v>13.500461580408603</v>
      </c>
    </row>
    <row r="2083" spans="5:6" x14ac:dyDescent="0.25">
      <c r="E2083" s="71">
        <f t="shared" ca="1" si="64"/>
        <v>0.53356182410369468</v>
      </c>
      <c r="F2083" s="71">
        <f t="shared" ca="1" si="65"/>
        <v>18.190436290904191</v>
      </c>
    </row>
    <row r="2084" spans="5:6" x14ac:dyDescent="0.25">
      <c r="E2084" s="71">
        <f t="shared" ca="1" si="64"/>
        <v>7.8957237287924364E-4</v>
      </c>
      <c r="F2084" s="71">
        <f t="shared" ca="1" si="65"/>
        <v>3.0397466329617435</v>
      </c>
    </row>
    <row r="2085" spans="5:6" x14ac:dyDescent="0.25">
      <c r="E2085" s="71">
        <f t="shared" ca="1" si="64"/>
        <v>0.45561198409786752</v>
      </c>
      <c r="F2085" s="71">
        <f t="shared" ca="1" si="65"/>
        <v>8.7666333193105253</v>
      </c>
    </row>
    <row r="2086" spans="5:6" x14ac:dyDescent="0.25">
      <c r="E2086" s="71">
        <f t="shared" ca="1" si="64"/>
        <v>0.2328836327949283</v>
      </c>
      <c r="F2086" s="71">
        <f t="shared" ca="1" si="65"/>
        <v>3.6564110428185916</v>
      </c>
    </row>
    <row r="2087" spans="5:6" x14ac:dyDescent="0.25">
      <c r="E2087" s="71">
        <f t="shared" ca="1" si="64"/>
        <v>0.25299701121359264</v>
      </c>
      <c r="F2087" s="71">
        <f t="shared" ca="1" si="65"/>
        <v>3.7703253193952939</v>
      </c>
    </row>
    <row r="2088" spans="5:6" x14ac:dyDescent="0.25">
      <c r="E2088" s="71">
        <f t="shared" ca="1" si="64"/>
        <v>9.8960246862422885E-4</v>
      </c>
      <c r="F2088" s="71">
        <f t="shared" ca="1" si="65"/>
        <v>3.0414569790915511</v>
      </c>
    </row>
    <row r="2089" spans="5:6" x14ac:dyDescent="0.25">
      <c r="E2089" s="71">
        <f t="shared" ca="1" si="64"/>
        <v>0.4488632359636231</v>
      </c>
      <c r="F2089" s="71">
        <f t="shared" ca="1" si="65"/>
        <v>8.3147773866538905</v>
      </c>
    </row>
    <row r="2090" spans="5:6" x14ac:dyDescent="0.25">
      <c r="E2090" s="71">
        <f t="shared" ca="1" si="64"/>
        <v>0.23289009825613338</v>
      </c>
      <c r="F2090" s="71">
        <f t="shared" ca="1" si="65"/>
        <v>3.6564444144272401</v>
      </c>
    </row>
    <row r="2091" spans="5:6" x14ac:dyDescent="0.25">
      <c r="E2091" s="71">
        <f t="shared" ca="1" si="64"/>
        <v>0.37586725970165547</v>
      </c>
      <c r="F2091" s="71">
        <f t="shared" ca="1" si="65"/>
        <v>5.3432036155715092</v>
      </c>
    </row>
    <row r="2092" spans="5:6" x14ac:dyDescent="0.25">
      <c r="E2092" s="71">
        <f t="shared" ca="1" si="64"/>
        <v>9.9615909189599727E-2</v>
      </c>
      <c r="F2092" s="71">
        <f t="shared" ca="1" si="65"/>
        <v>3.2316061015300734</v>
      </c>
    </row>
    <row r="2093" spans="5:6" x14ac:dyDescent="0.25">
      <c r="E2093" s="71">
        <f t="shared" ca="1" si="64"/>
        <v>0.7960844871888566</v>
      </c>
      <c r="F2093" s="71">
        <f t="shared" ca="1" si="65"/>
        <v>193.75445116990352</v>
      </c>
    </row>
    <row r="2094" spans="5:6" x14ac:dyDescent="0.25">
      <c r="E2094" s="71">
        <f t="shared" ca="1" si="64"/>
        <v>0.41663446184293818</v>
      </c>
      <c r="F2094" s="71">
        <f t="shared" ca="1" si="65"/>
        <v>6.6451730800773419</v>
      </c>
    </row>
    <row r="2095" spans="5:6" x14ac:dyDescent="0.25">
      <c r="E2095" s="71">
        <f t="shared" ca="1" si="64"/>
        <v>0.95618852380842878</v>
      </c>
      <c r="F2095" s="71">
        <f t="shared" ca="1" si="65"/>
        <v>752.24416514301527</v>
      </c>
    </row>
    <row r="2096" spans="5:6" x14ac:dyDescent="0.25">
      <c r="E2096" s="71">
        <f t="shared" ca="1" si="64"/>
        <v>0.15641136121127341</v>
      </c>
      <c r="F2096" s="71">
        <f t="shared" ca="1" si="65"/>
        <v>3.3645436659426302</v>
      </c>
    </row>
    <row r="2097" spans="5:6" x14ac:dyDescent="0.25">
      <c r="E2097" s="71">
        <f t="shared" ca="1" si="64"/>
        <v>0.33258287601287728</v>
      </c>
      <c r="F2097" s="71">
        <f t="shared" ca="1" si="65"/>
        <v>4.5314926341391306</v>
      </c>
    </row>
    <row r="2098" spans="5:6" x14ac:dyDescent="0.25">
      <c r="E2098" s="71">
        <f t="shared" ca="1" si="64"/>
        <v>0.81040034287425156</v>
      </c>
      <c r="F2098" s="71">
        <f t="shared" ca="1" si="65"/>
        <v>215.85421232537161</v>
      </c>
    </row>
    <row r="2099" spans="5:6" x14ac:dyDescent="0.25">
      <c r="E2099" s="71">
        <f t="shared" ca="1" si="64"/>
        <v>0.10448429750548605</v>
      </c>
      <c r="F2099" s="71">
        <f t="shared" ca="1" si="65"/>
        <v>3.2413138689819623</v>
      </c>
    </row>
    <row r="2100" spans="5:6" x14ac:dyDescent="0.25">
      <c r="E2100" s="71">
        <f t="shared" ca="1" si="64"/>
        <v>0.41334780463242671</v>
      </c>
      <c r="F2100" s="71">
        <f t="shared" ca="1" si="65"/>
        <v>6.5122754666819738</v>
      </c>
    </row>
    <row r="2101" spans="5:6" x14ac:dyDescent="0.25">
      <c r="E2101" s="71">
        <f t="shared" ca="1" si="64"/>
        <v>0.33431830385900263</v>
      </c>
      <c r="F2101" s="71">
        <f t="shared" ca="1" si="65"/>
        <v>4.5565730352193077</v>
      </c>
    </row>
    <row r="2102" spans="5:6" x14ac:dyDescent="0.25">
      <c r="E2102" s="71">
        <f t="shared" ca="1" si="64"/>
        <v>0.30576568487111611</v>
      </c>
      <c r="F2102" s="71">
        <f t="shared" ca="1" si="65"/>
        <v>4.2006664564101062</v>
      </c>
    </row>
    <row r="2103" spans="5:6" x14ac:dyDescent="0.25">
      <c r="E2103" s="71">
        <f t="shared" ca="1" si="64"/>
        <v>0.72472068623397901</v>
      </c>
      <c r="F2103" s="71">
        <f t="shared" ca="1" si="65"/>
        <v>111.15473868665897</v>
      </c>
    </row>
    <row r="2104" spans="5:6" x14ac:dyDescent="0.25">
      <c r="E2104" s="71">
        <f t="shared" ca="1" si="64"/>
        <v>0.52983443732462754</v>
      </c>
      <c r="F2104" s="71">
        <f t="shared" ca="1" si="65"/>
        <v>17.50803771227136</v>
      </c>
    </row>
    <row r="2105" spans="5:6" x14ac:dyDescent="0.25">
      <c r="E2105" s="71">
        <f t="shared" ca="1" si="64"/>
        <v>0.88837888973217238</v>
      </c>
      <c r="F2105" s="71">
        <f t="shared" ca="1" si="65"/>
        <v>393.59573866495811</v>
      </c>
    </row>
    <row r="2106" spans="5:6" x14ac:dyDescent="0.25">
      <c r="E2106" s="71">
        <f t="shared" ca="1" si="64"/>
        <v>0.52288053691965442</v>
      </c>
      <c r="F2106" s="71">
        <f t="shared" ca="1" si="65"/>
        <v>16.310221828131084</v>
      </c>
    </row>
    <row r="2107" spans="5:6" x14ac:dyDescent="0.25">
      <c r="E2107" s="71">
        <f t="shared" ca="1" si="64"/>
        <v>0.4238115993526772</v>
      </c>
      <c r="F2107" s="71">
        <f t="shared" ca="1" si="65"/>
        <v>6.9566434915110884</v>
      </c>
    </row>
    <row r="2108" spans="5:6" x14ac:dyDescent="0.25">
      <c r="E2108" s="71">
        <f t="shared" ca="1" si="64"/>
        <v>0.2203935820077989</v>
      </c>
      <c r="F2108" s="71">
        <f t="shared" ca="1" si="65"/>
        <v>3.5953702615010106</v>
      </c>
    </row>
    <row r="2109" spans="5:6" x14ac:dyDescent="0.25">
      <c r="E2109" s="71">
        <f t="shared" ca="1" si="64"/>
        <v>0.66667051939604138</v>
      </c>
      <c r="F2109" s="71">
        <f t="shared" ca="1" si="65"/>
        <v>67.841562940653887</v>
      </c>
    </row>
    <row r="2110" spans="5:6" x14ac:dyDescent="0.25">
      <c r="E2110" s="71">
        <f t="shared" ca="1" si="64"/>
        <v>0.58271331075423749</v>
      </c>
      <c r="F2110" s="71">
        <f t="shared" ca="1" si="65"/>
        <v>30.231254071192662</v>
      </c>
    </row>
    <row r="2111" spans="5:6" x14ac:dyDescent="0.25">
      <c r="E2111" s="71">
        <f t="shared" ca="1" si="64"/>
        <v>0.74941941944314316</v>
      </c>
      <c r="F2111" s="71">
        <f t="shared" ca="1" si="65"/>
        <v>135.36367462869822</v>
      </c>
    </row>
    <row r="2112" spans="5:6" x14ac:dyDescent="0.25">
      <c r="E2112" s="71">
        <f t="shared" ca="1" si="64"/>
        <v>0.70017059835669382</v>
      </c>
      <c r="F2112" s="71">
        <f t="shared" ca="1" si="65"/>
        <v>90.737944264941831</v>
      </c>
    </row>
    <row r="2113" spans="5:6" x14ac:dyDescent="0.25">
      <c r="E2113" s="71">
        <f t="shared" ca="1" si="64"/>
        <v>0.9273889404059088</v>
      </c>
      <c r="F2113" s="71">
        <f t="shared" ca="1" si="65"/>
        <v>553.25157087173091</v>
      </c>
    </row>
    <row r="2114" spans="5:6" x14ac:dyDescent="0.25">
      <c r="E2114" s="71">
        <f t="shared" ca="1" si="64"/>
        <v>0.63269479145608776</v>
      </c>
      <c r="F2114" s="71">
        <f t="shared" ca="1" si="65"/>
        <v>49.583408381141439</v>
      </c>
    </row>
    <row r="2115" spans="5:6" x14ac:dyDescent="0.25">
      <c r="E2115" s="71">
        <f t="shared" ca="1" si="64"/>
        <v>0.73602251554929343</v>
      </c>
      <c r="F2115" s="71">
        <f t="shared" ca="1" si="65"/>
        <v>121.7393578412358</v>
      </c>
    </row>
    <row r="2116" spans="5:6" x14ac:dyDescent="0.25">
      <c r="E2116" s="71">
        <f t="shared" ref="E2116:E2160" ca="1" si="66">RAND()</f>
        <v>0.90847094947458129</v>
      </c>
      <c r="F2116" s="71">
        <f t="shared" ref="F2116:F2160" ca="1" si="67">$C$3+$C$4*((($C$5*_xlfn.NORM.S.INV(E2116)+SQRT(($C$5*_xlfn.NORM.S.INV(E2116))^2+4))/(2))^2)</f>
        <v>465.93911935444339</v>
      </c>
    </row>
    <row r="2117" spans="5:6" x14ac:dyDescent="0.25">
      <c r="E2117" s="71">
        <f t="shared" ca="1" si="66"/>
        <v>0.58376545886425812</v>
      </c>
      <c r="F2117" s="71">
        <f t="shared" ca="1" si="67"/>
        <v>30.558177641100578</v>
      </c>
    </row>
    <row r="2118" spans="5:6" x14ac:dyDescent="0.25">
      <c r="E2118" s="71">
        <f t="shared" ca="1" si="66"/>
        <v>0.69625073152962857</v>
      </c>
      <c r="F2118" s="71">
        <f t="shared" ca="1" si="67"/>
        <v>87.778872437150753</v>
      </c>
    </row>
    <row r="2119" spans="5:6" x14ac:dyDescent="0.25">
      <c r="E2119" s="71">
        <f t="shared" ca="1" si="66"/>
        <v>7.4889950464778754E-2</v>
      </c>
      <c r="F2119" s="71">
        <f t="shared" ca="1" si="67"/>
        <v>3.1857227411247404</v>
      </c>
    </row>
    <row r="2120" spans="5:6" x14ac:dyDescent="0.25">
      <c r="E2120" s="71">
        <f t="shared" ca="1" si="66"/>
        <v>0.66881789715737028</v>
      </c>
      <c r="F2120" s="71">
        <f t="shared" ca="1" si="67"/>
        <v>69.15449038934733</v>
      </c>
    </row>
    <row r="2121" spans="5:6" x14ac:dyDescent="0.25">
      <c r="E2121" s="71">
        <f t="shared" ca="1" si="66"/>
        <v>0.8598890771589297</v>
      </c>
      <c r="F2121" s="71">
        <f t="shared" ca="1" si="67"/>
        <v>314.1820559399016</v>
      </c>
    </row>
    <row r="2122" spans="5:6" x14ac:dyDescent="0.25">
      <c r="E2122" s="71">
        <f t="shared" ca="1" si="66"/>
        <v>4.8265373753322405E-2</v>
      </c>
      <c r="F2122" s="71">
        <f t="shared" ca="1" si="67"/>
        <v>3.1407765179263696</v>
      </c>
    </row>
    <row r="2123" spans="5:6" x14ac:dyDescent="0.25">
      <c r="E2123" s="71">
        <f t="shared" ca="1" si="66"/>
        <v>0.3847213404508385</v>
      </c>
      <c r="F2123" s="71">
        <f t="shared" ca="1" si="67"/>
        <v>5.5702136818702828</v>
      </c>
    </row>
    <row r="2124" spans="5:6" x14ac:dyDescent="0.25">
      <c r="E2124" s="71">
        <f t="shared" ca="1" si="66"/>
        <v>0.28277230748161919</v>
      </c>
      <c r="F2124" s="71">
        <f t="shared" ca="1" si="67"/>
        <v>3.9846007439321616</v>
      </c>
    </row>
    <row r="2125" spans="5:6" x14ac:dyDescent="0.25">
      <c r="E2125" s="71">
        <f t="shared" ca="1" si="66"/>
        <v>0.68510194268161018</v>
      </c>
      <c r="F2125" s="71">
        <f t="shared" ca="1" si="67"/>
        <v>79.781945987029246</v>
      </c>
    </row>
    <row r="2126" spans="5:6" x14ac:dyDescent="0.25">
      <c r="E2126" s="71">
        <f t="shared" ca="1" si="66"/>
        <v>0.82668785431880731</v>
      </c>
      <c r="F2126" s="71">
        <f t="shared" ca="1" si="67"/>
        <v>244.02934531664431</v>
      </c>
    </row>
    <row r="2127" spans="5:6" x14ac:dyDescent="0.25">
      <c r="E2127" s="71">
        <f t="shared" ca="1" si="66"/>
        <v>0.63680568549046346</v>
      </c>
      <c r="F2127" s="71">
        <f t="shared" ca="1" si="67"/>
        <v>51.55378644394122</v>
      </c>
    </row>
    <row r="2128" spans="5:6" x14ac:dyDescent="0.25">
      <c r="E2128" s="71">
        <f t="shared" ca="1" si="66"/>
        <v>0.74063058079637856</v>
      </c>
      <c r="F2128" s="71">
        <f t="shared" ca="1" si="67"/>
        <v>126.28890891124655</v>
      </c>
    </row>
    <row r="2129" spans="5:6" x14ac:dyDescent="0.25">
      <c r="E2129" s="71">
        <f t="shared" ca="1" si="66"/>
        <v>0.85658465913574422</v>
      </c>
      <c r="F2129" s="71">
        <f t="shared" ca="1" si="67"/>
        <v>306.27977106820799</v>
      </c>
    </row>
    <row r="2130" spans="5:6" x14ac:dyDescent="0.25">
      <c r="E2130" s="71">
        <f t="shared" ca="1" si="66"/>
        <v>0.10810349039177036</v>
      </c>
      <c r="F2130" s="71">
        <f t="shared" ca="1" si="67"/>
        <v>3.2486981466326696</v>
      </c>
    </row>
    <row r="2131" spans="5:6" x14ac:dyDescent="0.25">
      <c r="E2131" s="71">
        <f t="shared" ca="1" si="66"/>
        <v>0.34814078805785287</v>
      </c>
      <c r="F2131" s="71">
        <f t="shared" ca="1" si="67"/>
        <v>4.7756754884111947</v>
      </c>
    </row>
    <row r="2132" spans="5:6" x14ac:dyDescent="0.25">
      <c r="E2132" s="71">
        <f t="shared" ca="1" si="66"/>
        <v>0.73236863601043167</v>
      </c>
      <c r="F2132" s="71">
        <f t="shared" ca="1" si="67"/>
        <v>118.22984273153097</v>
      </c>
    </row>
    <row r="2133" spans="5:6" x14ac:dyDescent="0.25">
      <c r="E2133" s="71">
        <f t="shared" ca="1" si="66"/>
        <v>0.82473241978662559</v>
      </c>
      <c r="F2133" s="71">
        <f t="shared" ca="1" si="67"/>
        <v>240.45859484412568</v>
      </c>
    </row>
    <row r="2134" spans="5:6" x14ac:dyDescent="0.25">
      <c r="E2134" s="71">
        <f t="shared" ca="1" si="66"/>
        <v>0.62229341906081914</v>
      </c>
      <c r="F2134" s="71">
        <f t="shared" ca="1" si="67"/>
        <v>44.87130448201188</v>
      </c>
    </row>
    <row r="2135" spans="5:6" x14ac:dyDescent="0.25">
      <c r="E2135" s="71">
        <f t="shared" ca="1" si="66"/>
        <v>0.93677869020788274</v>
      </c>
      <c r="F2135" s="71">
        <f t="shared" ca="1" si="67"/>
        <v>606.7455810591639</v>
      </c>
    </row>
    <row r="2136" spans="5:6" x14ac:dyDescent="0.25">
      <c r="E2136" s="71">
        <f t="shared" ca="1" si="66"/>
        <v>0.23357641965625831</v>
      </c>
      <c r="F2136" s="71">
        <f t="shared" ca="1" si="67"/>
        <v>3.6599978572589325</v>
      </c>
    </row>
    <row r="2137" spans="5:6" x14ac:dyDescent="0.25">
      <c r="E2137" s="71">
        <f t="shared" ca="1" si="66"/>
        <v>0.81848767571252057</v>
      </c>
      <c r="F2137" s="71">
        <f t="shared" ca="1" si="67"/>
        <v>229.4089908949573</v>
      </c>
    </row>
    <row r="2138" spans="5:6" x14ac:dyDescent="0.25">
      <c r="E2138" s="71">
        <f t="shared" ca="1" si="66"/>
        <v>0.76859397780996019</v>
      </c>
      <c r="F2138" s="71">
        <f t="shared" ca="1" si="67"/>
        <v>157.12249695053487</v>
      </c>
    </row>
    <row r="2139" spans="5:6" x14ac:dyDescent="0.25">
      <c r="E2139" s="71">
        <f t="shared" ca="1" si="66"/>
        <v>0.80813713100713369</v>
      </c>
      <c r="F2139" s="71">
        <f t="shared" ca="1" si="67"/>
        <v>212.20491482292994</v>
      </c>
    </row>
    <row r="2140" spans="5:6" x14ac:dyDescent="0.25">
      <c r="E2140" s="71">
        <f t="shared" ca="1" si="66"/>
        <v>0.80011913913020416</v>
      </c>
      <c r="F2140" s="71">
        <f t="shared" ca="1" si="67"/>
        <v>199.75247772556139</v>
      </c>
    </row>
    <row r="2141" spans="5:6" x14ac:dyDescent="0.25">
      <c r="E2141" s="71">
        <f t="shared" ca="1" si="66"/>
        <v>0.26577336989448264</v>
      </c>
      <c r="F2141" s="71">
        <f t="shared" ca="1" si="67"/>
        <v>3.8546734163746503</v>
      </c>
    </row>
    <row r="2142" spans="5:6" x14ac:dyDescent="0.25">
      <c r="E2142" s="71">
        <f t="shared" ca="1" si="66"/>
        <v>0.89963102648916238</v>
      </c>
      <c r="F2142" s="71">
        <f t="shared" ca="1" si="67"/>
        <v>432.01623689167593</v>
      </c>
    </row>
    <row r="2143" spans="5:6" x14ac:dyDescent="0.25">
      <c r="E2143" s="71">
        <f t="shared" ca="1" si="66"/>
        <v>0.61614454286348197</v>
      </c>
      <c r="F2143" s="71">
        <f t="shared" ca="1" si="67"/>
        <v>42.264065756055032</v>
      </c>
    </row>
    <row r="2144" spans="5:6" x14ac:dyDescent="0.25">
      <c r="E2144" s="71">
        <f t="shared" ca="1" si="66"/>
        <v>0.91398357257079321</v>
      </c>
      <c r="F2144" s="71">
        <f t="shared" ca="1" si="67"/>
        <v>489.0790241807735</v>
      </c>
    </row>
    <row r="2145" spans="5:6" x14ac:dyDescent="0.25">
      <c r="E2145" s="71">
        <f t="shared" ca="1" si="66"/>
        <v>0.78865507988343808</v>
      </c>
      <c r="F2145" s="71">
        <f t="shared" ca="1" si="67"/>
        <v>183.15104320413766</v>
      </c>
    </row>
    <row r="2146" spans="5:6" x14ac:dyDescent="0.25">
      <c r="E2146" s="71">
        <f t="shared" ca="1" si="66"/>
        <v>0.93555167433616537</v>
      </c>
      <c r="F2146" s="71">
        <f t="shared" ca="1" si="67"/>
        <v>599.26798206854789</v>
      </c>
    </row>
    <row r="2147" spans="5:6" x14ac:dyDescent="0.25">
      <c r="E2147" s="71">
        <f t="shared" ca="1" si="66"/>
        <v>0.27845782193411861</v>
      </c>
      <c r="F2147" s="71">
        <f t="shared" ca="1" si="67"/>
        <v>3.9494990070475025</v>
      </c>
    </row>
    <row r="2148" spans="5:6" x14ac:dyDescent="0.25">
      <c r="E2148" s="71">
        <f t="shared" ca="1" si="66"/>
        <v>0.50860490687601267</v>
      </c>
      <c r="F2148" s="71">
        <f t="shared" ca="1" si="67"/>
        <v>14.138279316616892</v>
      </c>
    </row>
    <row r="2149" spans="5:6" x14ac:dyDescent="0.25">
      <c r="E2149" s="71">
        <f t="shared" ca="1" si="66"/>
        <v>0.30401556771291927</v>
      </c>
      <c r="F2149" s="71">
        <f t="shared" ca="1" si="67"/>
        <v>4.1823030398220613</v>
      </c>
    </row>
    <row r="2150" spans="5:6" x14ac:dyDescent="0.25">
      <c r="E2150" s="71">
        <f t="shared" ca="1" si="66"/>
        <v>0.99151639412537607</v>
      </c>
      <c r="F2150" s="71">
        <f t="shared" ca="1" si="67"/>
        <v>1447.8713362898379</v>
      </c>
    </row>
    <row r="2151" spans="5:6" x14ac:dyDescent="0.25">
      <c r="E2151" s="71">
        <f t="shared" ca="1" si="66"/>
        <v>0.33759356096071902</v>
      </c>
      <c r="F2151" s="71">
        <f t="shared" ca="1" si="67"/>
        <v>4.6053102022697798</v>
      </c>
    </row>
    <row r="2152" spans="5:6" x14ac:dyDescent="0.25">
      <c r="E2152" s="71">
        <f t="shared" ca="1" si="66"/>
        <v>0.43901151210220801</v>
      </c>
      <c r="F2152" s="71">
        <f t="shared" ca="1" si="67"/>
        <v>7.7250894257008893</v>
      </c>
    </row>
    <row r="2153" spans="5:6" x14ac:dyDescent="0.25">
      <c r="E2153" s="71">
        <f t="shared" ca="1" si="66"/>
        <v>0.87804182885385162</v>
      </c>
      <c r="F2153" s="71">
        <f t="shared" ca="1" si="67"/>
        <v>362.17559102135732</v>
      </c>
    </row>
    <row r="2154" spans="5:6" x14ac:dyDescent="0.25">
      <c r="E2154" s="71">
        <f t="shared" ca="1" si="66"/>
        <v>0.95999085840675069</v>
      </c>
      <c r="F2154" s="71">
        <f t="shared" ca="1" si="67"/>
        <v>789.00535663119774</v>
      </c>
    </row>
    <row r="2155" spans="5:6" x14ac:dyDescent="0.25">
      <c r="E2155" s="71">
        <f t="shared" ca="1" si="66"/>
        <v>0.66130050186327716</v>
      </c>
      <c r="F2155" s="71">
        <f t="shared" ca="1" si="67"/>
        <v>64.644935522455157</v>
      </c>
    </row>
    <row r="2156" spans="5:6" x14ac:dyDescent="0.25">
      <c r="E2156" s="71">
        <f t="shared" ca="1" si="66"/>
        <v>0.90060424271459372</v>
      </c>
      <c r="F2156" s="71">
        <f t="shared" ca="1" si="67"/>
        <v>435.57649175911519</v>
      </c>
    </row>
    <row r="2157" spans="5:6" x14ac:dyDescent="0.25">
      <c r="E2157" s="71">
        <f t="shared" ca="1" si="66"/>
        <v>0.1224189499998265</v>
      </c>
      <c r="F2157" s="71">
        <f t="shared" ca="1" si="67"/>
        <v>3.2794460954299165</v>
      </c>
    </row>
    <row r="2158" spans="5:6" x14ac:dyDescent="0.25">
      <c r="E2158" s="71">
        <f t="shared" ca="1" si="66"/>
        <v>0.91907638939952963</v>
      </c>
      <c r="F2158" s="71">
        <f t="shared" ca="1" si="67"/>
        <v>512.02393984134972</v>
      </c>
    </row>
    <row r="2159" spans="5:6" x14ac:dyDescent="0.25">
      <c r="E2159" s="71">
        <f t="shared" ca="1" si="66"/>
        <v>0.46061438075665118</v>
      </c>
      <c r="F2159" s="71">
        <f t="shared" ca="1" si="67"/>
        <v>9.1291586318005109</v>
      </c>
    </row>
    <row r="2160" spans="5:6" x14ac:dyDescent="0.25">
      <c r="E2160" s="71">
        <f t="shared" ca="1" si="66"/>
        <v>0.89316919314937138</v>
      </c>
      <c r="F2160" s="71">
        <f t="shared" ca="1" si="67"/>
        <v>409.36416863271273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F9" sqref="F9"/>
    </sheetView>
  </sheetViews>
  <sheetFormatPr baseColWidth="10" defaultRowHeight="15" x14ac:dyDescent="0.25"/>
  <cols>
    <col min="1" max="1" width="4.28515625" style="56" customWidth="1"/>
    <col min="2" max="2" width="10.28515625" style="56" bestFit="1" customWidth="1"/>
    <col min="3" max="3" width="11.42578125" style="56"/>
    <col min="4" max="4" width="5.140625" style="56" customWidth="1"/>
    <col min="5" max="5" width="11.42578125" style="56"/>
    <col min="6" max="6" width="18" style="56" customWidth="1"/>
    <col min="7" max="7" width="4.28515625" style="56" customWidth="1"/>
    <col min="8" max="8" width="11.42578125" style="56"/>
    <col min="9" max="9" width="17.7109375" style="56" bestFit="1" customWidth="1"/>
    <col min="10" max="10" width="18.7109375" style="56" bestFit="1" customWidth="1"/>
    <col min="11" max="11" width="11.42578125" style="56"/>
    <col min="12" max="12" width="12" style="56" bestFit="1" customWidth="1"/>
    <col min="13" max="13" width="11.42578125" style="56"/>
    <col min="14" max="14" width="11.7109375" style="56" bestFit="1" customWidth="1"/>
    <col min="15" max="16384" width="11.42578125" style="56"/>
  </cols>
  <sheetData>
    <row r="2" spans="2:10" x14ac:dyDescent="0.25">
      <c r="B2" s="55" t="s">
        <v>11</v>
      </c>
      <c r="C2" s="55" t="s">
        <v>12</v>
      </c>
      <c r="E2" s="55" t="s">
        <v>13</v>
      </c>
      <c r="F2" s="55" t="s">
        <v>14</v>
      </c>
      <c r="H2" s="55" t="s">
        <v>15</v>
      </c>
      <c r="I2" s="55" t="s">
        <v>16</v>
      </c>
      <c r="J2" s="55" t="s">
        <v>17</v>
      </c>
    </row>
    <row r="3" spans="2:10" x14ac:dyDescent="0.25">
      <c r="B3" s="57" t="s">
        <v>54</v>
      </c>
      <c r="C3" s="63">
        <v>16</v>
      </c>
      <c r="E3" s="57">
        <f ca="1">RAND()</f>
        <v>0.99735791274703312</v>
      </c>
      <c r="F3" s="57">
        <f ca="1">((E3^(-1/$C$5)-1)^(-1/$C$3))*$C$4</f>
        <v>11.216797759677325</v>
      </c>
      <c r="H3" s="57" t="s">
        <v>19</v>
      </c>
      <c r="I3" s="57">
        <f ca="1">AVERAGE(F3:F2160)</f>
        <v>7.9843387470938492</v>
      </c>
      <c r="J3" s="57">
        <f>C4*_xlfn.GAMMA(C5+1/C3)*_xlfn.GAMMA(1-1/C3)/_xlfn.GAMMA(C5)</f>
        <v>8.0033780172938229</v>
      </c>
    </row>
    <row r="4" spans="2:10" x14ac:dyDescent="0.25">
      <c r="B4" s="57" t="s">
        <v>55</v>
      </c>
      <c r="C4" s="63">
        <v>7</v>
      </c>
      <c r="E4" s="57">
        <f t="shared" ref="E4:E67" ca="1" si="0">RAND()</f>
        <v>0.79434457869006792</v>
      </c>
      <c r="F4" s="57">
        <f t="shared" ref="F4:F67" ca="1" si="1">((E4^(-1/$C$5)-1)^(-1/$C$3))*$C$4</f>
        <v>8.472669544301354</v>
      </c>
      <c r="H4" s="57" t="s">
        <v>21</v>
      </c>
      <c r="I4" s="57">
        <f ca="1">_xlfn.VAR.S(F3:F2160)</f>
        <v>0.49470122039477532</v>
      </c>
      <c r="J4" s="59">
        <f>((C4^2)/(_xlfn.GAMMA(C5)^2))*(_xlfn.GAMMA(C5)*_xlfn.GAMMA(C5+2/C3)*_xlfn.GAMMA(1-2/C3)-_xlfn.GAMMA(C5+1/C3)*_xlfn.GAMMA(C5+1/C3)*_xlfn.GAMMA(1-1/C3)*_xlfn.GAMMA(1-1/C3))</f>
        <v>0.50995012336128953</v>
      </c>
    </row>
    <row r="5" spans="2:10" x14ac:dyDescent="0.25">
      <c r="B5" s="62" t="s">
        <v>48</v>
      </c>
      <c r="C5" s="63">
        <v>5</v>
      </c>
      <c r="E5" s="57">
        <f t="shared" ca="1" si="0"/>
        <v>0.97155084126041591</v>
      </c>
      <c r="F5" s="57">
        <f t="shared" ca="1" si="1"/>
        <v>9.6590672070384915</v>
      </c>
      <c r="H5" s="57" t="s">
        <v>22</v>
      </c>
      <c r="I5" s="57">
        <f ca="1">_xlfn.STDEV.S(F3:F2160)</f>
        <v>0.70334999850343027</v>
      </c>
      <c r="J5" s="57">
        <f>SQRT(J4)</f>
        <v>0.71410792136853485</v>
      </c>
    </row>
    <row r="6" spans="2:10" x14ac:dyDescent="0.25">
      <c r="E6" s="57">
        <f t="shared" ca="1" si="0"/>
        <v>0.89193478184250174</v>
      </c>
      <c r="F6" s="57">
        <f t="shared" ca="1" si="1"/>
        <v>8.8578839073897537</v>
      </c>
      <c r="H6" s="57" t="s">
        <v>23</v>
      </c>
      <c r="I6" s="57">
        <f ca="1">SKEW(F3:F2160)</f>
        <v>1.5219436123286934</v>
      </c>
      <c r="J6" s="57"/>
    </row>
    <row r="7" spans="2:10" x14ac:dyDescent="0.25">
      <c r="E7" s="57">
        <f t="shared" ca="1" si="0"/>
        <v>0.97374359608416261</v>
      </c>
      <c r="F7" s="57">
        <f t="shared" ca="1" si="1"/>
        <v>9.7084277773615177</v>
      </c>
      <c r="H7" s="57" t="s">
        <v>24</v>
      </c>
      <c r="I7" s="57">
        <f ca="1">I20/(I5^4)</f>
        <v>8.763139333671317</v>
      </c>
      <c r="J7" s="57"/>
    </row>
    <row r="8" spans="2:10" x14ac:dyDescent="0.25">
      <c r="E8" s="57">
        <f t="shared" ca="1" si="0"/>
        <v>0.15939224060032775</v>
      </c>
      <c r="F8" s="57">
        <f t="shared" ca="1" si="1"/>
        <v>7.3645960385049758</v>
      </c>
      <c r="H8" s="91" t="s">
        <v>100</v>
      </c>
      <c r="I8" s="91">
        <f ca="1">MEDIAN(F3:F2160)</f>
        <v>7.8742791209322274</v>
      </c>
      <c r="J8" s="91">
        <f>C4*(-1+2^(1/C5))^(-1/C3)</f>
        <v>7.8854939843005205</v>
      </c>
    </row>
    <row r="9" spans="2:10" x14ac:dyDescent="0.25">
      <c r="E9" s="57">
        <f t="shared" ca="1" si="0"/>
        <v>0.94802056405497015</v>
      </c>
      <c r="F9" s="57">
        <f t="shared" ca="1" si="1"/>
        <v>9.2934710860916319</v>
      </c>
    </row>
    <row r="10" spans="2:10" x14ac:dyDescent="0.25">
      <c r="E10" s="57">
        <f t="shared" ca="1" si="0"/>
        <v>6.3344458947071525E-2</v>
      </c>
      <c r="F10" s="57">
        <f t="shared" ca="1" si="1"/>
        <v>7.1351347050106071</v>
      </c>
      <c r="H10" s="96" t="s">
        <v>26</v>
      </c>
      <c r="I10" s="96"/>
    </row>
    <row r="11" spans="2:10" x14ac:dyDescent="0.25">
      <c r="E11" s="57">
        <f t="shared" ca="1" si="0"/>
        <v>0.73606827417245746</v>
      </c>
      <c r="F11" s="57">
        <f t="shared" ca="1" si="1"/>
        <v>8.3186286565201595</v>
      </c>
      <c r="H11" s="91"/>
      <c r="I11" s="91">
        <f ca="1">SUMPRODUCT(F3:F2160)/COUNT(F3:F2160)</f>
        <v>7.9843387470938492</v>
      </c>
    </row>
    <row r="12" spans="2:10" x14ac:dyDescent="0.25">
      <c r="E12" s="57">
        <f t="shared" ca="1" si="0"/>
        <v>0.41254329055805228</v>
      </c>
      <c r="F12" s="57">
        <f t="shared" ca="1" si="1"/>
        <v>7.7561864507153562</v>
      </c>
      <c r="H12" s="91"/>
      <c r="I12" s="91">
        <f ca="1">SUMPRODUCT(F3:F2160,F3:F2160)/COUNT(F3:F2160)</f>
        <v>64.244137208136237</v>
      </c>
    </row>
    <row r="13" spans="2:10" x14ac:dyDescent="0.25">
      <c r="E13" s="57">
        <f t="shared" ca="1" si="0"/>
        <v>0.17827183204741737</v>
      </c>
      <c r="F13" s="57">
        <f t="shared" ca="1" si="1"/>
        <v>7.399083724565533</v>
      </c>
      <c r="H13" s="91"/>
      <c r="I13" s="91">
        <f ca="1">SUMPRODUCT(F3:F2160,F3:F2160,F3:F2160)/COUNT(F3:F2160)</f>
        <v>521.37183900136154</v>
      </c>
    </row>
    <row r="14" spans="2:10" x14ac:dyDescent="0.25">
      <c r="E14" s="57">
        <f t="shared" ca="1" si="0"/>
        <v>0.31710356356331593</v>
      </c>
      <c r="F14" s="57">
        <f t="shared" ca="1" si="1"/>
        <v>7.6181180968787308</v>
      </c>
      <c r="H14" s="91"/>
      <c r="I14" s="91">
        <f ca="1">SUMPRODUCT(F3:F2160,F3:F2160,F3:F2160,F3:F2160)/COUNT(F3:F2160)</f>
        <v>4272.188110824156</v>
      </c>
    </row>
    <row r="15" spans="2:10" x14ac:dyDescent="0.25">
      <c r="E15" s="57">
        <f t="shared" ca="1" si="0"/>
        <v>0.38448198135686718</v>
      </c>
      <c r="F15" s="57">
        <f t="shared" ca="1" si="1"/>
        <v>7.7156625153116911</v>
      </c>
      <c r="H15" s="90"/>
      <c r="I15" s="90"/>
    </row>
    <row r="16" spans="2:10" x14ac:dyDescent="0.25">
      <c r="E16" s="57">
        <f t="shared" ca="1" si="0"/>
        <v>0.30655645072472837</v>
      </c>
      <c r="F16" s="57">
        <f t="shared" ca="1" si="1"/>
        <v>7.6026401901396898</v>
      </c>
      <c r="H16" s="94" t="s">
        <v>27</v>
      </c>
      <c r="I16" s="95"/>
    </row>
    <row r="17" spans="5:9" x14ac:dyDescent="0.25">
      <c r="E17" s="57">
        <f t="shared" ca="1" si="0"/>
        <v>0.96142183507029511</v>
      </c>
      <c r="F17" s="57">
        <f t="shared" ca="1" si="1"/>
        <v>9.4732341569170782</v>
      </c>
      <c r="H17" s="91"/>
      <c r="I17" s="91">
        <v>0</v>
      </c>
    </row>
    <row r="18" spans="5:9" x14ac:dyDescent="0.25">
      <c r="E18" s="57">
        <f t="shared" ca="1" si="0"/>
        <v>0.37065213898057825</v>
      </c>
      <c r="F18" s="57">
        <f t="shared" ca="1" si="1"/>
        <v>7.695728531864404</v>
      </c>
      <c r="H18" s="91"/>
      <c r="I18" s="91">
        <f ca="1">I12-I11^2</f>
        <v>0.49447197979205981</v>
      </c>
    </row>
    <row r="19" spans="5:9" x14ac:dyDescent="0.25">
      <c r="E19" s="57">
        <f t="shared" ca="1" si="0"/>
        <v>0.9283208745224244</v>
      </c>
      <c r="F19" s="57">
        <f t="shared" ca="1" si="1"/>
        <v>9.1015698637843681</v>
      </c>
      <c r="H19" s="91"/>
      <c r="I19" s="91">
        <f ca="1">I13-3*I11*I12+2*I11^3</f>
        <v>0.52882144161389988</v>
      </c>
    </row>
    <row r="20" spans="5:9" x14ac:dyDescent="0.25">
      <c r="E20" s="57">
        <f t="shared" ca="1" si="0"/>
        <v>0.63799789245877969</v>
      </c>
      <c r="F20" s="57">
        <f t="shared" ca="1" si="1"/>
        <v>8.1145390784255618</v>
      </c>
      <c r="H20" s="91"/>
      <c r="I20" s="91">
        <f ca="1">I14-4*I11*I13+6*(I11^2)*I12-3*(I11^4)</f>
        <v>2.1445969326741761</v>
      </c>
    </row>
    <row r="21" spans="5:9" x14ac:dyDescent="0.25">
      <c r="E21" s="57">
        <f t="shared" ca="1" si="0"/>
        <v>0.99783521705467193</v>
      </c>
      <c r="F21" s="57">
        <f t="shared" ca="1" si="1"/>
        <v>11.357558411646526</v>
      </c>
    </row>
    <row r="22" spans="5:9" x14ac:dyDescent="0.25">
      <c r="E22" s="57">
        <f t="shared" ca="1" si="0"/>
        <v>3.9115273962265995E-2</v>
      </c>
      <c r="F22" s="57">
        <f t="shared" ca="1" si="1"/>
        <v>7.0403256841496793</v>
      </c>
    </row>
    <row r="23" spans="5:9" x14ac:dyDescent="0.25">
      <c r="E23" s="57">
        <f t="shared" ca="1" si="0"/>
        <v>2.9497632035697663E-3</v>
      </c>
      <c r="F23" s="57">
        <f t="shared" ca="1" si="1"/>
        <v>6.6621670118229339</v>
      </c>
    </row>
    <row r="24" spans="5:9" x14ac:dyDescent="0.25">
      <c r="E24" s="57">
        <f t="shared" ca="1" si="0"/>
        <v>0.32262016012416139</v>
      </c>
      <c r="F24" s="57">
        <f t="shared" ca="1" si="1"/>
        <v>7.6261789607528909</v>
      </c>
    </row>
    <row r="25" spans="5:9" x14ac:dyDescent="0.25">
      <c r="E25" s="57">
        <f t="shared" ca="1" si="0"/>
        <v>0.16152201000418254</v>
      </c>
      <c r="F25" s="57">
        <f t="shared" ca="1" si="1"/>
        <v>7.3685842720515966</v>
      </c>
    </row>
    <row r="26" spans="5:9" x14ac:dyDescent="0.25">
      <c r="E26" s="57">
        <f t="shared" ca="1" si="0"/>
        <v>0.48638157339688881</v>
      </c>
      <c r="F26" s="57">
        <f t="shared" ca="1" si="1"/>
        <v>7.8648743457391062</v>
      </c>
    </row>
    <row r="27" spans="5:9" x14ac:dyDescent="0.25">
      <c r="E27" s="57">
        <f t="shared" ca="1" si="0"/>
        <v>0.24621672724151766</v>
      </c>
      <c r="F27" s="57">
        <f t="shared" ca="1" si="1"/>
        <v>7.5115176140797804</v>
      </c>
    </row>
    <row r="28" spans="5:9" x14ac:dyDescent="0.25">
      <c r="E28" s="57">
        <f t="shared" ca="1" si="0"/>
        <v>0.24929275643136739</v>
      </c>
      <c r="F28" s="57">
        <f t="shared" ca="1" si="1"/>
        <v>7.5163064990048429</v>
      </c>
    </row>
    <row r="29" spans="5:9" x14ac:dyDescent="0.25">
      <c r="E29" s="57">
        <f t="shared" ca="1" si="0"/>
        <v>0.34545655087162963</v>
      </c>
      <c r="F29" s="57">
        <f t="shared" ca="1" si="1"/>
        <v>7.6593524847897072</v>
      </c>
    </row>
    <row r="30" spans="5:9" x14ac:dyDescent="0.25">
      <c r="E30" s="57">
        <f t="shared" ca="1" si="0"/>
        <v>1.8837937449345254E-2</v>
      </c>
      <c r="F30" s="57">
        <f t="shared" ca="1" si="1"/>
        <v>6.9160063165774357</v>
      </c>
    </row>
    <row r="31" spans="5:9" x14ac:dyDescent="0.25">
      <c r="E31" s="57">
        <f t="shared" ca="1" si="0"/>
        <v>0.98487125901800121</v>
      </c>
      <c r="F31" s="57">
        <f t="shared" ca="1" si="1"/>
        <v>10.05305302557727</v>
      </c>
    </row>
    <row r="32" spans="5:9" x14ac:dyDescent="0.25">
      <c r="E32" s="57">
        <f t="shared" ca="1" si="0"/>
        <v>0.78793756698532957</v>
      </c>
      <c r="F32" s="57">
        <f t="shared" ca="1" si="1"/>
        <v>8.453951820022958</v>
      </c>
    </row>
    <row r="33" spans="5:6" x14ac:dyDescent="0.25">
      <c r="E33" s="57">
        <f t="shared" ca="1" si="0"/>
        <v>6.8689664565096953E-3</v>
      </c>
      <c r="F33" s="57">
        <f t="shared" ca="1" si="1"/>
        <v>6.7697123857350885</v>
      </c>
    </row>
    <row r="34" spans="5:6" x14ac:dyDescent="0.25">
      <c r="E34" s="57">
        <f t="shared" ca="1" si="0"/>
        <v>0.88219573647850935</v>
      </c>
      <c r="F34" s="57">
        <f t="shared" ca="1" si="1"/>
        <v>8.8066724371862488</v>
      </c>
    </row>
    <row r="35" spans="5:6" x14ac:dyDescent="0.25">
      <c r="E35" s="57">
        <f t="shared" ca="1" si="0"/>
        <v>0.7684546428007808</v>
      </c>
      <c r="F35" s="57">
        <f t="shared" ca="1" si="1"/>
        <v>8.4000111409798901</v>
      </c>
    </row>
    <row r="36" spans="5:6" x14ac:dyDescent="0.25">
      <c r="E36" s="57">
        <f t="shared" ca="1" si="0"/>
        <v>0.55625468944598666</v>
      </c>
      <c r="F36" s="57">
        <f t="shared" ca="1" si="1"/>
        <v>7.9736647293894816</v>
      </c>
    </row>
    <row r="37" spans="5:6" x14ac:dyDescent="0.25">
      <c r="E37" s="57">
        <f t="shared" ca="1" si="0"/>
        <v>0.75577886216148404</v>
      </c>
      <c r="F37" s="57">
        <f t="shared" ca="1" si="1"/>
        <v>8.367044577668203</v>
      </c>
    </row>
    <row r="38" spans="5:6" x14ac:dyDescent="0.25">
      <c r="E38" s="57">
        <f t="shared" ca="1" si="0"/>
        <v>0.67185148222580426</v>
      </c>
      <c r="F38" s="57">
        <f t="shared" ca="1" si="1"/>
        <v>8.1794389790397197</v>
      </c>
    </row>
    <row r="39" spans="5:6" x14ac:dyDescent="0.25">
      <c r="E39" s="57">
        <f t="shared" ca="1" si="0"/>
        <v>0.67507365253126217</v>
      </c>
      <c r="F39" s="57">
        <f t="shared" ca="1" si="1"/>
        <v>8.185876459463465</v>
      </c>
    </row>
    <row r="40" spans="5:6" x14ac:dyDescent="0.25">
      <c r="E40" s="57">
        <f t="shared" ca="1" si="0"/>
        <v>0.99150178364937724</v>
      </c>
      <c r="F40" s="57">
        <f t="shared" ca="1" si="1"/>
        <v>10.424656754216858</v>
      </c>
    </row>
    <row r="41" spans="5:6" x14ac:dyDescent="0.25">
      <c r="E41" s="57">
        <f t="shared" ca="1" si="0"/>
        <v>0.22857358975425646</v>
      </c>
      <c r="F41" s="57">
        <f t="shared" ca="1" si="1"/>
        <v>7.483643700253781</v>
      </c>
    </row>
    <row r="42" spans="5:6" x14ac:dyDescent="0.25">
      <c r="E42" s="57">
        <f t="shared" ca="1" si="0"/>
        <v>0.4787091987525024</v>
      </c>
      <c r="F42" s="57">
        <f t="shared" ca="1" si="1"/>
        <v>7.8533563260617001</v>
      </c>
    </row>
    <row r="43" spans="5:6" x14ac:dyDescent="0.25">
      <c r="E43" s="57">
        <f t="shared" ca="1" si="0"/>
        <v>0.746791256434712</v>
      </c>
      <c r="F43" s="57">
        <f t="shared" ca="1" si="1"/>
        <v>8.344565043248517</v>
      </c>
    </row>
    <row r="44" spans="5:6" x14ac:dyDescent="0.25">
      <c r="E44" s="57">
        <f t="shared" ca="1" si="0"/>
        <v>0.45152420168528606</v>
      </c>
      <c r="F44" s="57">
        <f t="shared" ca="1" si="1"/>
        <v>7.8130313858329119</v>
      </c>
    </row>
    <row r="45" spans="5:6" x14ac:dyDescent="0.25">
      <c r="E45" s="57">
        <f t="shared" ca="1" si="0"/>
        <v>0.23379129460089809</v>
      </c>
      <c r="F45" s="57">
        <f t="shared" ca="1" si="1"/>
        <v>7.4919636015347457</v>
      </c>
    </row>
    <row r="46" spans="5:6" x14ac:dyDescent="0.25">
      <c r="E46" s="57">
        <f t="shared" ca="1" si="0"/>
        <v>0.66285312315033285</v>
      </c>
      <c r="F46" s="57">
        <f t="shared" ca="1" si="1"/>
        <v>8.1617151502330607</v>
      </c>
    </row>
    <row r="47" spans="5:6" x14ac:dyDescent="0.25">
      <c r="E47" s="57">
        <f t="shared" ca="1" si="0"/>
        <v>0.29501779046095522</v>
      </c>
      <c r="F47" s="57">
        <f t="shared" ca="1" si="1"/>
        <v>7.5855895830223821</v>
      </c>
    </row>
    <row r="48" spans="5:6" x14ac:dyDescent="0.25">
      <c r="E48" s="57">
        <f t="shared" ca="1" si="0"/>
        <v>0.9260251729466793</v>
      </c>
      <c r="F48" s="57">
        <f t="shared" ca="1" si="1"/>
        <v>9.0828195317137776</v>
      </c>
    </row>
    <row r="49" spans="5:6" x14ac:dyDescent="0.25">
      <c r="E49" s="57">
        <f t="shared" ca="1" si="0"/>
        <v>0.98012447775377298</v>
      </c>
      <c r="F49" s="57">
        <f t="shared" ca="1" si="1"/>
        <v>9.8812580228890532</v>
      </c>
    </row>
    <row r="50" spans="5:6" x14ac:dyDescent="0.25">
      <c r="E50" s="57">
        <f t="shared" ca="1" si="0"/>
        <v>7.7739457386236555E-2</v>
      </c>
      <c r="F50" s="57">
        <f t="shared" ca="1" si="1"/>
        <v>7.1795984975325542</v>
      </c>
    </row>
    <row r="51" spans="5:6" x14ac:dyDescent="0.25">
      <c r="E51" s="57">
        <f t="shared" ca="1" si="0"/>
        <v>0.3154603970922556</v>
      </c>
      <c r="F51" s="57">
        <f t="shared" ca="1" si="1"/>
        <v>7.6157127395820368</v>
      </c>
    </row>
    <row r="52" spans="5:6" x14ac:dyDescent="0.25">
      <c r="E52" s="57">
        <f t="shared" ca="1" si="0"/>
        <v>0.70758039523443572</v>
      </c>
      <c r="F52" s="57">
        <f t="shared" ca="1" si="1"/>
        <v>8.2538130067342177</v>
      </c>
    </row>
    <row r="53" spans="5:6" x14ac:dyDescent="0.25">
      <c r="E53" s="57">
        <f t="shared" ca="1" si="0"/>
        <v>0.22643267360885344</v>
      </c>
      <c r="F53" s="57">
        <f t="shared" ca="1" si="1"/>
        <v>7.4802097980468707</v>
      </c>
    </row>
    <row r="54" spans="5:6" x14ac:dyDescent="0.25">
      <c r="E54" s="57">
        <f t="shared" ca="1" si="0"/>
        <v>0.8482984091007556</v>
      </c>
      <c r="F54" s="57">
        <f t="shared" ca="1" si="1"/>
        <v>8.6560894931924732</v>
      </c>
    </row>
    <row r="55" spans="5:6" x14ac:dyDescent="0.25">
      <c r="E55" s="57">
        <f t="shared" ca="1" si="0"/>
        <v>0.24776977959648383</v>
      </c>
      <c r="F55" s="57">
        <f t="shared" ca="1" si="1"/>
        <v>7.5139379004083819</v>
      </c>
    </row>
    <row r="56" spans="5:6" x14ac:dyDescent="0.25">
      <c r="E56" s="57">
        <f t="shared" ca="1" si="0"/>
        <v>0.21091524025257291</v>
      </c>
      <c r="F56" s="57">
        <f t="shared" ca="1" si="1"/>
        <v>7.4549381177546667</v>
      </c>
    </row>
    <row r="57" spans="5:6" x14ac:dyDescent="0.25">
      <c r="E57" s="57">
        <f t="shared" ca="1" si="0"/>
        <v>0.84686455680612072</v>
      </c>
      <c r="F57" s="57">
        <f t="shared" ca="1" si="1"/>
        <v>8.6504648331702043</v>
      </c>
    </row>
    <row r="58" spans="5:6" x14ac:dyDescent="0.25">
      <c r="E58" s="57">
        <f t="shared" ca="1" si="0"/>
        <v>0.1441922666139317</v>
      </c>
      <c r="F58" s="57">
        <f t="shared" ca="1" si="1"/>
        <v>7.3352934809000825</v>
      </c>
    </row>
    <row r="59" spans="5:6" x14ac:dyDescent="0.25">
      <c r="E59" s="57">
        <f t="shared" ca="1" si="0"/>
        <v>0.34778736817736589</v>
      </c>
      <c r="F59" s="57">
        <f t="shared" ca="1" si="1"/>
        <v>7.662724685776487</v>
      </c>
    </row>
    <row r="60" spans="5:6" x14ac:dyDescent="0.25">
      <c r="E60" s="57">
        <f t="shared" ca="1" si="0"/>
        <v>0.78256239280382511</v>
      </c>
      <c r="F60" s="57">
        <f t="shared" ca="1" si="1"/>
        <v>8.4386397016677588</v>
      </c>
    </row>
    <row r="61" spans="5:6" x14ac:dyDescent="0.25">
      <c r="E61" s="57">
        <f t="shared" ca="1" si="0"/>
        <v>0.37658436311177146</v>
      </c>
      <c r="F61" s="57">
        <f t="shared" ca="1" si="1"/>
        <v>7.7042791289136776</v>
      </c>
    </row>
    <row r="62" spans="5:6" x14ac:dyDescent="0.25">
      <c r="E62" s="57">
        <f t="shared" ca="1" si="0"/>
        <v>0.82553616695874443</v>
      </c>
      <c r="F62" s="57">
        <f t="shared" ca="1" si="1"/>
        <v>8.5722450449797787</v>
      </c>
    </row>
    <row r="63" spans="5:6" x14ac:dyDescent="0.25">
      <c r="E63" s="57">
        <f t="shared" ca="1" si="0"/>
        <v>0.83540003354178405</v>
      </c>
      <c r="F63" s="57">
        <f t="shared" ca="1" si="1"/>
        <v>8.6072210573006949</v>
      </c>
    </row>
    <row r="64" spans="5:6" x14ac:dyDescent="0.25">
      <c r="E64" s="57">
        <f t="shared" ca="1" si="0"/>
        <v>0.66563089849115609</v>
      </c>
      <c r="F64" s="57">
        <f t="shared" ca="1" si="1"/>
        <v>8.1671474814892964</v>
      </c>
    </row>
    <row r="65" spans="5:6" x14ac:dyDescent="0.25">
      <c r="E65" s="57">
        <f t="shared" ca="1" si="0"/>
        <v>0.28868523687346059</v>
      </c>
      <c r="F65" s="57">
        <f t="shared" ca="1" si="1"/>
        <v>7.5761712544882975</v>
      </c>
    </row>
    <row r="66" spans="5:6" x14ac:dyDescent="0.25">
      <c r="E66" s="57">
        <f t="shared" ca="1" si="0"/>
        <v>0.13387258816926739</v>
      </c>
      <c r="F66" s="57">
        <f t="shared" ca="1" si="1"/>
        <v>7.3144445223008603</v>
      </c>
    </row>
    <row r="67" spans="5:6" x14ac:dyDescent="0.25">
      <c r="E67" s="57">
        <f t="shared" ca="1" si="0"/>
        <v>0.1332964353063274</v>
      </c>
      <c r="F67" s="57">
        <f t="shared" ca="1" si="1"/>
        <v>7.3132547742813916</v>
      </c>
    </row>
    <row r="68" spans="5:6" x14ac:dyDescent="0.25">
      <c r="E68" s="57">
        <f t="shared" ref="E68:E131" ca="1" si="2">RAND()</f>
        <v>0.40942701165545781</v>
      </c>
      <c r="F68" s="57">
        <f t="shared" ref="F68:F131" ca="1" si="3">((E68^(-1/$C$5)-1)^(-1/$C$3))*$C$4</f>
        <v>7.7516755832396456</v>
      </c>
    </row>
    <row r="69" spans="5:6" x14ac:dyDescent="0.25">
      <c r="E69" s="57">
        <f t="shared" ca="1" si="2"/>
        <v>0.41097726814454383</v>
      </c>
      <c r="F69" s="57">
        <f t="shared" ca="1" si="3"/>
        <v>7.7539191603991258</v>
      </c>
    </row>
    <row r="70" spans="5:6" x14ac:dyDescent="0.25">
      <c r="E70" s="57">
        <f t="shared" ca="1" si="2"/>
        <v>0.38078579577701455</v>
      </c>
      <c r="F70" s="57">
        <f t="shared" ca="1" si="3"/>
        <v>7.7103346636802996</v>
      </c>
    </row>
    <row r="71" spans="5:6" x14ac:dyDescent="0.25">
      <c r="E71" s="57">
        <f t="shared" ca="1" si="2"/>
        <v>1.2816744165781713E-2</v>
      </c>
      <c r="F71" s="57">
        <f t="shared" ca="1" si="3"/>
        <v>6.8573230885990046</v>
      </c>
    </row>
    <row r="72" spans="5:6" x14ac:dyDescent="0.25">
      <c r="E72" s="57">
        <f t="shared" ca="1" si="2"/>
        <v>0.18753919597247037</v>
      </c>
      <c r="F72" s="57">
        <f t="shared" ca="1" si="3"/>
        <v>7.4153717405051101</v>
      </c>
    </row>
    <row r="73" spans="5:6" x14ac:dyDescent="0.25">
      <c r="E73" s="57">
        <f t="shared" ca="1" si="2"/>
        <v>0.23859941997718259</v>
      </c>
      <c r="F73" s="57">
        <f t="shared" ca="1" si="3"/>
        <v>7.4995717613195207</v>
      </c>
    </row>
    <row r="74" spans="5:6" x14ac:dyDescent="0.25">
      <c r="E74" s="57">
        <f t="shared" ca="1" si="2"/>
        <v>0.26199524884121839</v>
      </c>
      <c r="F74" s="57">
        <f t="shared" ca="1" si="3"/>
        <v>7.5358874994391876</v>
      </c>
    </row>
    <row r="75" spans="5:6" x14ac:dyDescent="0.25">
      <c r="E75" s="57">
        <f t="shared" ca="1" si="2"/>
        <v>0.53491431348937679</v>
      </c>
      <c r="F75" s="57">
        <f t="shared" ca="1" si="3"/>
        <v>7.9395717233424632</v>
      </c>
    </row>
    <row r="76" spans="5:6" x14ac:dyDescent="0.25">
      <c r="E76" s="57">
        <f t="shared" ca="1" si="2"/>
        <v>9.781464068791601E-2</v>
      </c>
      <c r="F76" s="57">
        <f t="shared" ca="1" si="3"/>
        <v>7.2332244189231565</v>
      </c>
    </row>
    <row r="77" spans="5:6" x14ac:dyDescent="0.25">
      <c r="E77" s="57">
        <f t="shared" ca="1" si="2"/>
        <v>0.78256304014959477</v>
      </c>
      <c r="F77" s="57">
        <f t="shared" ca="1" si="3"/>
        <v>8.4386415250892064</v>
      </c>
    </row>
    <row r="78" spans="5:6" x14ac:dyDescent="0.25">
      <c r="E78" s="57">
        <f t="shared" ca="1" si="2"/>
        <v>4.7769753978407548E-2</v>
      </c>
      <c r="F78" s="57">
        <f t="shared" ca="1" si="3"/>
        <v>7.0781446872943423</v>
      </c>
    </row>
    <row r="79" spans="5:6" x14ac:dyDescent="0.25">
      <c r="E79" s="57">
        <f t="shared" ca="1" si="2"/>
        <v>0.68192368823935301</v>
      </c>
      <c r="F79" s="57">
        <f t="shared" ca="1" si="3"/>
        <v>8.1997285948553849</v>
      </c>
    </row>
    <row r="80" spans="5:6" x14ac:dyDescent="0.25">
      <c r="E80" s="57">
        <f t="shared" ca="1" si="2"/>
        <v>0.24170902257887772</v>
      </c>
      <c r="F80" s="57">
        <f t="shared" ca="1" si="3"/>
        <v>7.5044638145242519</v>
      </c>
    </row>
    <row r="81" spans="5:6" x14ac:dyDescent="0.25">
      <c r="E81" s="57">
        <f t="shared" ca="1" si="2"/>
        <v>0.88674414334214657</v>
      </c>
      <c r="F81" s="57">
        <f t="shared" ca="1" si="3"/>
        <v>8.8300465941744566</v>
      </c>
    </row>
    <row r="82" spans="5:6" x14ac:dyDescent="0.25">
      <c r="E82" s="57">
        <f t="shared" ca="1" si="2"/>
        <v>0.87330305586251011</v>
      </c>
      <c r="F82" s="57">
        <f t="shared" ca="1" si="3"/>
        <v>8.7634354374280061</v>
      </c>
    </row>
    <row r="83" spans="5:6" x14ac:dyDescent="0.25">
      <c r="E83" s="57">
        <f t="shared" ca="1" si="2"/>
        <v>0.65588780239291899</v>
      </c>
      <c r="F83" s="57">
        <f t="shared" ca="1" si="3"/>
        <v>8.1482408929678734</v>
      </c>
    </row>
    <row r="84" spans="5:6" x14ac:dyDescent="0.25">
      <c r="E84" s="57">
        <f t="shared" ca="1" si="2"/>
        <v>0.31797196876351963</v>
      </c>
      <c r="F84" s="57">
        <f t="shared" ca="1" si="3"/>
        <v>7.6193884837828287</v>
      </c>
    </row>
    <row r="85" spans="5:6" x14ac:dyDescent="0.25">
      <c r="E85" s="57">
        <f t="shared" ca="1" si="2"/>
        <v>0.77363928898458456</v>
      </c>
      <c r="F85" s="57">
        <f t="shared" ca="1" si="3"/>
        <v>8.4139566406779718</v>
      </c>
    </row>
    <row r="86" spans="5:6" x14ac:dyDescent="0.25">
      <c r="E86" s="57">
        <f t="shared" ca="1" si="2"/>
        <v>0.75827050271043817</v>
      </c>
      <c r="F86" s="57">
        <f t="shared" ca="1" si="3"/>
        <v>8.3734040735802271</v>
      </c>
    </row>
    <row r="87" spans="5:6" x14ac:dyDescent="0.25">
      <c r="E87" s="57">
        <f t="shared" ca="1" si="2"/>
        <v>0.10707901466427994</v>
      </c>
      <c r="F87" s="57">
        <f t="shared" ca="1" si="3"/>
        <v>7.2556093508833213</v>
      </c>
    </row>
    <row r="88" spans="5:6" x14ac:dyDescent="0.25">
      <c r="E88" s="57">
        <f t="shared" ca="1" si="2"/>
        <v>0.46958898688692696</v>
      </c>
      <c r="F88" s="57">
        <f t="shared" ca="1" si="3"/>
        <v>7.8397484498269083</v>
      </c>
    </row>
    <row r="89" spans="5:6" x14ac:dyDescent="0.25">
      <c r="E89" s="57">
        <f t="shared" ca="1" si="2"/>
        <v>1.9168264065473339E-3</v>
      </c>
      <c r="F89" s="57">
        <f t="shared" ca="1" si="3"/>
        <v>6.6111643838925023</v>
      </c>
    </row>
    <row r="90" spans="5:6" x14ac:dyDescent="0.25">
      <c r="E90" s="57">
        <f t="shared" ca="1" si="2"/>
        <v>0.20626278617667604</v>
      </c>
      <c r="F90" s="57">
        <f t="shared" ca="1" si="3"/>
        <v>7.4472181308386931</v>
      </c>
    </row>
    <row r="91" spans="5:6" x14ac:dyDescent="0.25">
      <c r="E91" s="57">
        <f t="shared" ca="1" si="2"/>
        <v>0.57682018817741187</v>
      </c>
      <c r="F91" s="57">
        <f t="shared" ca="1" si="3"/>
        <v>8.0074220328887584</v>
      </c>
    </row>
    <row r="92" spans="5:6" x14ac:dyDescent="0.25">
      <c r="E92" s="57">
        <f t="shared" ca="1" si="2"/>
        <v>0.16488666459013024</v>
      </c>
      <c r="F92" s="57">
        <f t="shared" ca="1" si="3"/>
        <v>7.3748313666314562</v>
      </c>
    </row>
    <row r="93" spans="5:6" x14ac:dyDescent="0.25">
      <c r="E93" s="57">
        <f t="shared" ca="1" si="2"/>
        <v>0.90366130980625492</v>
      </c>
      <c r="F93" s="57">
        <f t="shared" ca="1" si="3"/>
        <v>8.926012139494901</v>
      </c>
    </row>
    <row r="94" spans="5:6" x14ac:dyDescent="0.25">
      <c r="E94" s="57">
        <f t="shared" ca="1" si="2"/>
        <v>7.8843795899916413E-2</v>
      </c>
      <c r="F94" s="57">
        <f t="shared" ca="1" si="3"/>
        <v>7.1827704527915248</v>
      </c>
    </row>
    <row r="95" spans="5:6" x14ac:dyDescent="0.25">
      <c r="E95" s="57">
        <f t="shared" ca="1" si="2"/>
        <v>0.44709858291614335</v>
      </c>
      <c r="F95" s="57">
        <f t="shared" ca="1" si="3"/>
        <v>7.8065283116194815</v>
      </c>
    </row>
    <row r="96" spans="5:6" x14ac:dyDescent="0.25">
      <c r="E96" s="57">
        <f t="shared" ca="1" si="2"/>
        <v>0.49718371725814803</v>
      </c>
      <c r="F96" s="57">
        <f t="shared" ca="1" si="3"/>
        <v>7.8812103825600106</v>
      </c>
    </row>
    <row r="97" spans="5:6" x14ac:dyDescent="0.25">
      <c r="E97" s="57">
        <f t="shared" ca="1" si="2"/>
        <v>0.91765997926299214</v>
      </c>
      <c r="F97" s="57">
        <f t="shared" ca="1" si="3"/>
        <v>9.0191697930506081</v>
      </c>
    </row>
    <row r="98" spans="5:6" x14ac:dyDescent="0.25">
      <c r="E98" s="57">
        <f t="shared" ca="1" si="2"/>
        <v>0.18925018279685335</v>
      </c>
      <c r="F98" s="57">
        <f t="shared" ca="1" si="3"/>
        <v>7.4183382456394664</v>
      </c>
    </row>
    <row r="99" spans="5:6" x14ac:dyDescent="0.25">
      <c r="E99" s="57">
        <f t="shared" ca="1" si="2"/>
        <v>0.64896470835445019</v>
      </c>
      <c r="F99" s="57">
        <f t="shared" ca="1" si="3"/>
        <v>8.1350491703316639</v>
      </c>
    </row>
    <row r="100" spans="5:6" x14ac:dyDescent="0.25">
      <c r="E100" s="57">
        <f t="shared" ca="1" si="2"/>
        <v>0.8356196055084093</v>
      </c>
      <c r="F100" s="57">
        <f t="shared" ca="1" si="3"/>
        <v>8.6080219790985772</v>
      </c>
    </row>
    <row r="101" spans="5:6" x14ac:dyDescent="0.25">
      <c r="E101" s="57">
        <f t="shared" ca="1" si="2"/>
        <v>0.39065485081721341</v>
      </c>
      <c r="F101" s="57">
        <f t="shared" ca="1" si="3"/>
        <v>7.7245630714876699</v>
      </c>
    </row>
    <row r="102" spans="5:6" x14ac:dyDescent="0.25">
      <c r="E102" s="57">
        <f t="shared" ca="1" si="2"/>
        <v>0.94857092042601665</v>
      </c>
      <c r="F102" s="57">
        <f t="shared" ca="1" si="3"/>
        <v>9.2998568296653783</v>
      </c>
    </row>
    <row r="103" spans="5:6" x14ac:dyDescent="0.25">
      <c r="E103" s="57">
        <f t="shared" ca="1" si="2"/>
        <v>0.47998093653467455</v>
      </c>
      <c r="F103" s="57">
        <f t="shared" ca="1" si="3"/>
        <v>7.8552608936400663</v>
      </c>
    </row>
    <row r="104" spans="5:6" x14ac:dyDescent="0.25">
      <c r="E104" s="57">
        <f t="shared" ca="1" si="2"/>
        <v>0.50337741777587075</v>
      </c>
      <c r="F104" s="57">
        <f t="shared" ca="1" si="3"/>
        <v>7.8906451702156755</v>
      </c>
    </row>
    <row r="105" spans="5:6" x14ac:dyDescent="0.25">
      <c r="E105" s="57">
        <f t="shared" ca="1" si="2"/>
        <v>0.27192947062276496</v>
      </c>
      <c r="F105" s="57">
        <f t="shared" ca="1" si="3"/>
        <v>7.5510044943058983</v>
      </c>
    </row>
    <row r="106" spans="5:6" x14ac:dyDescent="0.25">
      <c r="E106" s="57">
        <f t="shared" ca="1" si="2"/>
        <v>2.3449875767696415E-2</v>
      </c>
      <c r="F106" s="57">
        <f t="shared" ca="1" si="3"/>
        <v>6.9512833019569671</v>
      </c>
    </row>
    <row r="107" spans="5:6" x14ac:dyDescent="0.25">
      <c r="E107" s="57">
        <f t="shared" ca="1" si="2"/>
        <v>0.93544892847490368</v>
      </c>
      <c r="F107" s="57">
        <f t="shared" ca="1" si="3"/>
        <v>9.1639515977715469</v>
      </c>
    </row>
    <row r="108" spans="5:6" x14ac:dyDescent="0.25">
      <c r="E108" s="57">
        <f t="shared" ca="1" si="2"/>
        <v>0.6652666668019479</v>
      </c>
      <c r="F108" s="57">
        <f t="shared" ca="1" si="3"/>
        <v>8.1664332229671963</v>
      </c>
    </row>
    <row r="109" spans="5:6" x14ac:dyDescent="0.25">
      <c r="E109" s="57">
        <f t="shared" ca="1" si="2"/>
        <v>0.9796676605838931</v>
      </c>
      <c r="F109" s="57">
        <f t="shared" ca="1" si="3"/>
        <v>9.867062246077456</v>
      </c>
    </row>
    <row r="110" spans="5:6" x14ac:dyDescent="0.25">
      <c r="E110" s="57">
        <f t="shared" ca="1" si="2"/>
        <v>0.59018408844382464</v>
      </c>
      <c r="F110" s="57">
        <f t="shared" ca="1" si="3"/>
        <v>8.0298989238252965</v>
      </c>
    </row>
    <row r="111" spans="5:6" x14ac:dyDescent="0.25">
      <c r="E111" s="57">
        <f t="shared" ca="1" si="2"/>
        <v>0.24880934983869041</v>
      </c>
      <c r="F111" s="57">
        <f t="shared" ca="1" si="3"/>
        <v>7.5155551958847067</v>
      </c>
    </row>
    <row r="112" spans="5:6" x14ac:dyDescent="0.25">
      <c r="E112" s="57">
        <f t="shared" ca="1" si="2"/>
        <v>0.35233871747417689</v>
      </c>
      <c r="F112" s="57">
        <f t="shared" ca="1" si="3"/>
        <v>7.6693041992914317</v>
      </c>
    </row>
    <row r="113" spans="5:6" x14ac:dyDescent="0.25">
      <c r="E113" s="57">
        <f t="shared" ca="1" si="2"/>
        <v>0.16675060536083164</v>
      </c>
      <c r="F113" s="57">
        <f t="shared" ca="1" si="3"/>
        <v>7.3782647500868475</v>
      </c>
    </row>
    <row r="114" spans="5:6" x14ac:dyDescent="0.25">
      <c r="E114" s="57">
        <f t="shared" ca="1" si="2"/>
        <v>0.85864017128691461</v>
      </c>
      <c r="F114" s="57">
        <f t="shared" ca="1" si="3"/>
        <v>8.6982407418509489</v>
      </c>
    </row>
    <row r="115" spans="5:6" x14ac:dyDescent="0.25">
      <c r="E115" s="57">
        <f t="shared" ca="1" si="2"/>
        <v>0.82428776604068987</v>
      </c>
      <c r="F115" s="57">
        <f t="shared" ca="1" si="3"/>
        <v>8.5679520151815556</v>
      </c>
    </row>
    <row r="116" spans="5:6" x14ac:dyDescent="0.25">
      <c r="E116" s="57">
        <f t="shared" ca="1" si="2"/>
        <v>0.42359340771852094</v>
      </c>
      <c r="F116" s="57">
        <f t="shared" ca="1" si="3"/>
        <v>7.7722139444236014</v>
      </c>
    </row>
    <row r="117" spans="5:6" x14ac:dyDescent="0.25">
      <c r="E117" s="57">
        <f t="shared" ca="1" si="2"/>
        <v>0.67227738009882088</v>
      </c>
      <c r="F117" s="57">
        <f t="shared" ca="1" si="3"/>
        <v>8.1802870578974112</v>
      </c>
    </row>
    <row r="118" spans="5:6" x14ac:dyDescent="0.25">
      <c r="E118" s="57">
        <f t="shared" ca="1" si="2"/>
        <v>4.7612145527532013E-2</v>
      </c>
      <c r="F118" s="57">
        <f t="shared" ca="1" si="3"/>
        <v>7.0775033387667428</v>
      </c>
    </row>
    <row r="119" spans="5:6" x14ac:dyDescent="0.25">
      <c r="E119" s="57">
        <f t="shared" ca="1" si="2"/>
        <v>0.4450068815568321</v>
      </c>
      <c r="F119" s="57">
        <f t="shared" ca="1" si="3"/>
        <v>7.803459913850932</v>
      </c>
    </row>
    <row r="120" spans="5:6" x14ac:dyDescent="0.25">
      <c r="E120" s="57">
        <f t="shared" ca="1" si="2"/>
        <v>0.53328359645995393</v>
      </c>
      <c r="F120" s="57">
        <f t="shared" ca="1" si="3"/>
        <v>7.9370017473802834</v>
      </c>
    </row>
    <row r="121" spans="5:6" x14ac:dyDescent="0.25">
      <c r="E121" s="57">
        <f t="shared" ca="1" si="2"/>
        <v>0.33905150924723515</v>
      </c>
      <c r="F121" s="57">
        <f t="shared" ca="1" si="3"/>
        <v>7.6500746698313584</v>
      </c>
    </row>
    <row r="122" spans="5:6" x14ac:dyDescent="0.25">
      <c r="E122" s="57">
        <f t="shared" ca="1" si="2"/>
        <v>0.12438783274644938</v>
      </c>
      <c r="F122" s="57">
        <f t="shared" ca="1" si="3"/>
        <v>7.2944758704303876</v>
      </c>
    </row>
    <row r="123" spans="5:6" x14ac:dyDescent="0.25">
      <c r="E123" s="57">
        <f t="shared" ca="1" si="2"/>
        <v>0.37500457116309305</v>
      </c>
      <c r="F123" s="57">
        <f t="shared" ca="1" si="3"/>
        <v>7.7020021749872143</v>
      </c>
    </row>
    <row r="124" spans="5:6" x14ac:dyDescent="0.25">
      <c r="E124" s="57">
        <f t="shared" ca="1" si="2"/>
        <v>0.70482097025251333</v>
      </c>
      <c r="F124" s="57">
        <f t="shared" ca="1" si="3"/>
        <v>8.2478166110986511</v>
      </c>
    </row>
    <row r="125" spans="5:6" x14ac:dyDescent="0.25">
      <c r="E125" s="57">
        <f t="shared" ca="1" si="2"/>
        <v>0.49945766242881062</v>
      </c>
      <c r="F125" s="57">
        <f t="shared" ca="1" si="3"/>
        <v>7.8846682609035161</v>
      </c>
    </row>
    <row r="126" spans="5:6" x14ac:dyDescent="0.25">
      <c r="E126" s="57">
        <f t="shared" ca="1" si="2"/>
        <v>0.86595026286352028</v>
      </c>
      <c r="F126" s="57">
        <f t="shared" ca="1" si="3"/>
        <v>8.72987479719907</v>
      </c>
    </row>
    <row r="127" spans="5:6" x14ac:dyDescent="0.25">
      <c r="E127" s="57">
        <f t="shared" ca="1" si="2"/>
        <v>0.20704431643069965</v>
      </c>
      <c r="F127" s="57">
        <f t="shared" ca="1" si="3"/>
        <v>7.4485199203168904</v>
      </c>
    </row>
    <row r="128" spans="5:6" x14ac:dyDescent="0.25">
      <c r="E128" s="57">
        <f t="shared" ca="1" si="2"/>
        <v>3.0017884308835341E-2</v>
      </c>
      <c r="F128" s="57">
        <f t="shared" ca="1" si="3"/>
        <v>6.9929920467931099</v>
      </c>
    </row>
    <row r="129" spans="5:6" x14ac:dyDescent="0.25">
      <c r="E129" s="57">
        <f t="shared" ca="1" si="2"/>
        <v>0.78719613876510008</v>
      </c>
      <c r="F129" s="57">
        <f t="shared" ca="1" si="3"/>
        <v>8.4518190208894648</v>
      </c>
    </row>
    <row r="130" spans="5:6" x14ac:dyDescent="0.25">
      <c r="E130" s="57">
        <f t="shared" ca="1" si="2"/>
        <v>8.8251188755008259E-2</v>
      </c>
      <c r="F130" s="57">
        <f t="shared" ca="1" si="3"/>
        <v>7.2086697406305316</v>
      </c>
    </row>
    <row r="131" spans="5:6" x14ac:dyDescent="0.25">
      <c r="E131" s="57">
        <f t="shared" ca="1" si="2"/>
        <v>0.42164995212420719</v>
      </c>
      <c r="F131" s="57">
        <f t="shared" ca="1" si="3"/>
        <v>7.7693910544051388</v>
      </c>
    </row>
    <row r="132" spans="5:6" x14ac:dyDescent="0.25">
      <c r="E132" s="57">
        <f t="shared" ref="E132:E195" ca="1" si="4">RAND()</f>
        <v>0.49362030153299186</v>
      </c>
      <c r="F132" s="57">
        <f t="shared" ref="F132:F195" ca="1" si="5">((E132^(-1/$C$5)-1)^(-1/$C$3))*$C$4</f>
        <v>7.8758052554679656</v>
      </c>
    </row>
    <row r="133" spans="5:6" x14ac:dyDescent="0.25">
      <c r="E133" s="57">
        <f t="shared" ca="1" si="4"/>
        <v>0.59520925458506213</v>
      </c>
      <c r="F133" s="57">
        <f t="shared" ca="1" si="5"/>
        <v>8.0384712979560611</v>
      </c>
    </row>
    <row r="134" spans="5:6" x14ac:dyDescent="0.25">
      <c r="E134" s="57">
        <f t="shared" ca="1" si="4"/>
        <v>0.85193854063568608</v>
      </c>
      <c r="F134" s="57">
        <f t="shared" ca="1" si="5"/>
        <v>8.6706013900643093</v>
      </c>
    </row>
    <row r="135" spans="5:6" x14ac:dyDescent="0.25">
      <c r="E135" s="57">
        <f t="shared" ca="1" si="4"/>
        <v>4.7866210307018986E-2</v>
      </c>
      <c r="F135" s="57">
        <f t="shared" ca="1" si="5"/>
        <v>7.0785364269146962</v>
      </c>
    </row>
    <row r="136" spans="5:6" x14ac:dyDescent="0.25">
      <c r="E136" s="57">
        <f t="shared" ca="1" si="4"/>
        <v>0.60942974735936573</v>
      </c>
      <c r="F136" s="57">
        <f t="shared" ca="1" si="5"/>
        <v>8.0631144099834806</v>
      </c>
    </row>
    <row r="137" spans="5:6" x14ac:dyDescent="0.25">
      <c r="E137" s="57">
        <f t="shared" ca="1" si="4"/>
        <v>0.35577437065735562</v>
      </c>
      <c r="F137" s="57">
        <f t="shared" ca="1" si="5"/>
        <v>7.6742667547788566</v>
      </c>
    </row>
    <row r="138" spans="5:6" x14ac:dyDescent="0.25">
      <c r="E138" s="57">
        <f t="shared" ca="1" si="4"/>
        <v>0.41005799917332542</v>
      </c>
      <c r="F138" s="57">
        <f t="shared" ca="1" si="5"/>
        <v>7.7525886631275425</v>
      </c>
    </row>
    <row r="139" spans="5:6" x14ac:dyDescent="0.25">
      <c r="E139" s="57">
        <f t="shared" ca="1" si="4"/>
        <v>0.61918711773044544</v>
      </c>
      <c r="F139" s="57">
        <f t="shared" ca="1" si="5"/>
        <v>8.0803744974426586</v>
      </c>
    </row>
    <row r="140" spans="5:6" x14ac:dyDescent="0.25">
      <c r="E140" s="57">
        <f t="shared" ca="1" si="4"/>
        <v>0.12018622126101086</v>
      </c>
      <c r="F140" s="57">
        <f t="shared" ca="1" si="5"/>
        <v>7.2853509556474094</v>
      </c>
    </row>
    <row r="141" spans="5:6" x14ac:dyDescent="0.25">
      <c r="E141" s="57">
        <f t="shared" ca="1" si="4"/>
        <v>0.35657347866701206</v>
      </c>
      <c r="F141" s="57">
        <f t="shared" ca="1" si="5"/>
        <v>7.6754205654805192</v>
      </c>
    </row>
    <row r="142" spans="5:6" x14ac:dyDescent="0.25">
      <c r="E142" s="57">
        <f t="shared" ca="1" si="4"/>
        <v>0.33616650200413756</v>
      </c>
      <c r="F142" s="57">
        <f t="shared" ca="1" si="5"/>
        <v>7.6458897220418462</v>
      </c>
    </row>
    <row r="143" spans="5:6" x14ac:dyDescent="0.25">
      <c r="E143" s="57">
        <f t="shared" ca="1" si="4"/>
        <v>0.30098649257392596</v>
      </c>
      <c r="F143" s="57">
        <f t="shared" ca="1" si="5"/>
        <v>7.5944262310457349</v>
      </c>
    </row>
    <row r="144" spans="5:6" x14ac:dyDescent="0.25">
      <c r="E144" s="57">
        <f t="shared" ca="1" si="4"/>
        <v>0.65313710614664733</v>
      </c>
      <c r="F144" s="57">
        <f t="shared" ca="1" si="5"/>
        <v>8.1429761024299676</v>
      </c>
    </row>
    <row r="145" spans="5:6" x14ac:dyDescent="0.25">
      <c r="E145" s="57">
        <f t="shared" ca="1" si="4"/>
        <v>0.58266849178727298</v>
      </c>
      <c r="F145" s="57">
        <f t="shared" ca="1" si="5"/>
        <v>8.0172026868861437</v>
      </c>
    </row>
    <row r="146" spans="5:6" x14ac:dyDescent="0.25">
      <c r="E146" s="57">
        <f t="shared" ca="1" si="4"/>
        <v>0.35622759591883468</v>
      </c>
      <c r="F146" s="57">
        <f t="shared" ca="1" si="5"/>
        <v>7.6749211739496666</v>
      </c>
    </row>
    <row r="147" spans="5:6" x14ac:dyDescent="0.25">
      <c r="E147" s="57">
        <f t="shared" ca="1" si="4"/>
        <v>9.0755314273266774E-2</v>
      </c>
      <c r="F147" s="57">
        <f t="shared" ca="1" si="5"/>
        <v>7.2152574374191758</v>
      </c>
    </row>
    <row r="148" spans="5:6" x14ac:dyDescent="0.25">
      <c r="E148" s="57">
        <f t="shared" ca="1" si="4"/>
        <v>0.76312437021065604</v>
      </c>
      <c r="F148" s="57">
        <f t="shared" ca="1" si="5"/>
        <v>8.3859595278278221</v>
      </c>
    </row>
    <row r="149" spans="5:6" x14ac:dyDescent="0.25">
      <c r="E149" s="57">
        <f t="shared" ca="1" si="4"/>
        <v>0.47470692755475286</v>
      </c>
      <c r="F149" s="57">
        <f t="shared" ca="1" si="5"/>
        <v>7.8473739650064402</v>
      </c>
    </row>
    <row r="150" spans="5:6" x14ac:dyDescent="0.25">
      <c r="E150" s="57">
        <f t="shared" ca="1" si="4"/>
        <v>0.66650281472660733</v>
      </c>
      <c r="F150" s="57">
        <f t="shared" ca="1" si="5"/>
        <v>8.1688597238531901</v>
      </c>
    </row>
    <row r="151" spans="5:6" x14ac:dyDescent="0.25">
      <c r="E151" s="57">
        <f t="shared" ca="1" si="4"/>
        <v>0.10713486495804203</v>
      </c>
      <c r="F151" s="57">
        <f t="shared" ca="1" si="5"/>
        <v>7.2557406037060375</v>
      </c>
    </row>
    <row r="152" spans="5:6" x14ac:dyDescent="0.25">
      <c r="E152" s="57">
        <f t="shared" ca="1" si="4"/>
        <v>0.22691267210075328</v>
      </c>
      <c r="F152" s="57">
        <f t="shared" ca="1" si="5"/>
        <v>7.4809807318500292</v>
      </c>
    </row>
    <row r="153" spans="5:6" x14ac:dyDescent="0.25">
      <c r="E153" s="57">
        <f t="shared" ca="1" si="4"/>
        <v>0.97123227407962209</v>
      </c>
      <c r="F153" s="57">
        <f t="shared" ca="1" si="5"/>
        <v>9.6522288669320897</v>
      </c>
    </row>
    <row r="154" spans="5:6" x14ac:dyDescent="0.25">
      <c r="E154" s="57">
        <f t="shared" ca="1" si="4"/>
        <v>0.66656327385788061</v>
      </c>
      <c r="F154" s="57">
        <f t="shared" ca="1" si="5"/>
        <v>8.1689785782946007</v>
      </c>
    </row>
    <row r="155" spans="5:6" x14ac:dyDescent="0.25">
      <c r="E155" s="57">
        <f t="shared" ca="1" si="4"/>
        <v>0.4868221898856433</v>
      </c>
      <c r="F155" s="57">
        <f t="shared" ca="1" si="5"/>
        <v>7.8655378831531344</v>
      </c>
    </row>
    <row r="156" spans="5:6" x14ac:dyDescent="0.25">
      <c r="E156" s="57">
        <f t="shared" ca="1" si="4"/>
        <v>0.65266818160848472</v>
      </c>
      <c r="F156" s="57">
        <f t="shared" ca="1" si="5"/>
        <v>8.1420816970058301</v>
      </c>
    </row>
    <row r="157" spans="5:6" x14ac:dyDescent="0.25">
      <c r="E157" s="57">
        <f t="shared" ca="1" si="4"/>
        <v>0.14451769383936675</v>
      </c>
      <c r="F157" s="57">
        <f t="shared" ca="1" si="5"/>
        <v>7.335937500125608</v>
      </c>
    </row>
    <row r="158" spans="5:6" x14ac:dyDescent="0.25">
      <c r="E158" s="57">
        <f t="shared" ca="1" si="4"/>
        <v>0.61234994958471944</v>
      </c>
      <c r="F158" s="57">
        <f t="shared" ca="1" si="5"/>
        <v>8.0682488839546522</v>
      </c>
    </row>
    <row r="159" spans="5:6" x14ac:dyDescent="0.25">
      <c r="E159" s="57">
        <f t="shared" ca="1" si="4"/>
        <v>0.4072462582495423</v>
      </c>
      <c r="F159" s="57">
        <f t="shared" ca="1" si="5"/>
        <v>7.7485209496888965</v>
      </c>
    </row>
    <row r="160" spans="5:6" x14ac:dyDescent="0.25">
      <c r="E160" s="57">
        <f t="shared" ca="1" si="4"/>
        <v>0.28389460570835334</v>
      </c>
      <c r="F160" s="57">
        <f t="shared" ca="1" si="5"/>
        <v>7.569014213978444</v>
      </c>
    </row>
    <row r="161" spans="5:6" x14ac:dyDescent="0.25">
      <c r="E161" s="57">
        <f t="shared" ca="1" si="4"/>
        <v>0.74714456710950206</v>
      </c>
      <c r="F161" s="57">
        <f t="shared" ca="1" si="5"/>
        <v>8.3454355733993637</v>
      </c>
    </row>
    <row r="162" spans="5:6" x14ac:dyDescent="0.25">
      <c r="E162" s="57">
        <f t="shared" ca="1" si="4"/>
        <v>0.17478936700124481</v>
      </c>
      <c r="F162" s="57">
        <f t="shared" ca="1" si="5"/>
        <v>7.3928610285875873</v>
      </c>
    </row>
    <row r="163" spans="5:6" x14ac:dyDescent="0.25">
      <c r="E163" s="57">
        <f t="shared" ca="1" si="4"/>
        <v>0.20361721275443867</v>
      </c>
      <c r="F163" s="57">
        <f t="shared" ca="1" si="5"/>
        <v>7.4427960964832023</v>
      </c>
    </row>
    <row r="164" spans="5:6" x14ac:dyDescent="0.25">
      <c r="E164" s="57">
        <f t="shared" ca="1" si="4"/>
        <v>0.72667392450499124</v>
      </c>
      <c r="F164" s="57">
        <f t="shared" ca="1" si="5"/>
        <v>8.296633639120218</v>
      </c>
    </row>
    <row r="165" spans="5:6" x14ac:dyDescent="0.25">
      <c r="E165" s="57">
        <f t="shared" ca="1" si="4"/>
        <v>0.42627138281318122</v>
      </c>
      <c r="F165" s="57">
        <f t="shared" ca="1" si="5"/>
        <v>7.7761068516326599</v>
      </c>
    </row>
    <row r="166" spans="5:6" x14ac:dyDescent="0.25">
      <c r="E166" s="57">
        <f t="shared" ca="1" si="4"/>
        <v>0.61896805683383505</v>
      </c>
      <c r="F166" s="57">
        <f t="shared" ca="1" si="5"/>
        <v>8.0799836845316744</v>
      </c>
    </row>
    <row r="167" spans="5:6" x14ac:dyDescent="0.25">
      <c r="E167" s="57">
        <f t="shared" ca="1" si="4"/>
        <v>3.0482954475790636E-2</v>
      </c>
      <c r="F167" s="57">
        <f t="shared" ca="1" si="5"/>
        <v>6.9956630480447313</v>
      </c>
    </row>
    <row r="168" spans="5:6" x14ac:dyDescent="0.25">
      <c r="E168" s="57">
        <f t="shared" ca="1" si="4"/>
        <v>0.39905960157361553</v>
      </c>
      <c r="F168" s="57">
        <f t="shared" ca="1" si="5"/>
        <v>7.7366912760319702</v>
      </c>
    </row>
    <row r="169" spans="5:6" x14ac:dyDescent="0.25">
      <c r="E169" s="57">
        <f t="shared" ca="1" si="4"/>
        <v>0.68280889007140855</v>
      </c>
      <c r="F169" s="57">
        <f t="shared" ca="1" si="5"/>
        <v>8.2015356317292216</v>
      </c>
    </row>
    <row r="170" spans="5:6" x14ac:dyDescent="0.25">
      <c r="E170" s="57">
        <f t="shared" ca="1" si="4"/>
        <v>0.97683229555278894</v>
      </c>
      <c r="F170" s="57">
        <f t="shared" ca="1" si="5"/>
        <v>9.7858222833052189</v>
      </c>
    </row>
    <row r="171" spans="5:6" x14ac:dyDescent="0.25">
      <c r="E171" s="57">
        <f t="shared" ca="1" si="4"/>
        <v>0.7360832273080008</v>
      </c>
      <c r="F171" s="57">
        <f t="shared" ca="1" si="5"/>
        <v>8.318664191980222</v>
      </c>
    </row>
    <row r="172" spans="5:6" x14ac:dyDescent="0.25">
      <c r="E172" s="57">
        <f t="shared" ca="1" si="4"/>
        <v>8.3803082468225654E-3</v>
      </c>
      <c r="F172" s="57">
        <f t="shared" ca="1" si="5"/>
        <v>6.7967688543788691</v>
      </c>
    </row>
    <row r="173" spans="5:6" x14ac:dyDescent="0.25">
      <c r="E173" s="57">
        <f t="shared" ca="1" si="4"/>
        <v>7.3587085692839116E-2</v>
      </c>
      <c r="F173" s="57">
        <f t="shared" ca="1" si="5"/>
        <v>7.167393769064291</v>
      </c>
    </row>
    <row r="174" spans="5:6" x14ac:dyDescent="0.25">
      <c r="E174" s="57">
        <f t="shared" ca="1" si="4"/>
        <v>0.6000744551017303</v>
      </c>
      <c r="F174" s="57">
        <f t="shared" ca="1" si="5"/>
        <v>8.0468369491492595</v>
      </c>
    </row>
    <row r="175" spans="5:6" x14ac:dyDescent="0.25">
      <c r="E175" s="57">
        <f t="shared" ca="1" si="4"/>
        <v>0.55640649132664055</v>
      </c>
      <c r="F175" s="57">
        <f t="shared" ca="1" si="5"/>
        <v>7.9739104933950706</v>
      </c>
    </row>
    <row r="176" spans="5:6" x14ac:dyDescent="0.25">
      <c r="E176" s="57">
        <f t="shared" ca="1" si="4"/>
        <v>0.29489607493688985</v>
      </c>
      <c r="F176" s="57">
        <f t="shared" ca="1" si="5"/>
        <v>7.5854089870997168</v>
      </c>
    </row>
    <row r="177" spans="5:6" x14ac:dyDescent="0.25">
      <c r="E177" s="57">
        <f t="shared" ca="1" si="4"/>
        <v>0.99531251397742115</v>
      </c>
      <c r="F177" s="57">
        <f t="shared" ca="1" si="5"/>
        <v>10.821150072364729</v>
      </c>
    </row>
    <row r="178" spans="5:6" x14ac:dyDescent="0.25">
      <c r="E178" s="57">
        <f t="shared" ca="1" si="4"/>
        <v>0.90265287262757032</v>
      </c>
      <c r="F178" s="57">
        <f t="shared" ca="1" si="5"/>
        <v>8.9198363261329678</v>
      </c>
    </row>
    <row r="179" spans="5:6" x14ac:dyDescent="0.25">
      <c r="E179" s="57">
        <f t="shared" ca="1" si="4"/>
        <v>0.62317118773539537</v>
      </c>
      <c r="F179" s="57">
        <f t="shared" ca="1" si="5"/>
        <v>8.0875095962735895</v>
      </c>
    </row>
    <row r="180" spans="5:6" x14ac:dyDescent="0.25">
      <c r="E180" s="57">
        <f t="shared" ca="1" si="4"/>
        <v>0.14348085768331198</v>
      </c>
      <c r="F180" s="57">
        <f t="shared" ca="1" si="5"/>
        <v>7.3338828740915929</v>
      </c>
    </row>
    <row r="181" spans="5:6" x14ac:dyDescent="0.25">
      <c r="E181" s="57">
        <f t="shared" ca="1" si="4"/>
        <v>2.6386257929905788E-2</v>
      </c>
      <c r="F181" s="57">
        <f t="shared" ca="1" si="5"/>
        <v>6.9709391955179747</v>
      </c>
    </row>
    <row r="182" spans="5:6" x14ac:dyDescent="0.25">
      <c r="E182" s="57">
        <f t="shared" ca="1" si="4"/>
        <v>0.5517710905925991</v>
      </c>
      <c r="F182" s="57">
        <f t="shared" ca="1" si="5"/>
        <v>7.9664274225131884</v>
      </c>
    </row>
    <row r="183" spans="5:6" x14ac:dyDescent="0.25">
      <c r="E183" s="57">
        <f t="shared" ca="1" si="4"/>
        <v>0.26084940562263148</v>
      </c>
      <c r="F183" s="57">
        <f t="shared" ca="1" si="5"/>
        <v>7.5341332896694837</v>
      </c>
    </row>
    <row r="184" spans="5:6" x14ac:dyDescent="0.25">
      <c r="E184" s="57">
        <f t="shared" ca="1" si="4"/>
        <v>0.11865990380571578</v>
      </c>
      <c r="F184" s="57">
        <f t="shared" ca="1" si="5"/>
        <v>7.2819901606102215</v>
      </c>
    </row>
    <row r="185" spans="5:6" x14ac:dyDescent="0.25">
      <c r="E185" s="57">
        <f t="shared" ca="1" si="4"/>
        <v>0.47782246551399365</v>
      </c>
      <c r="F185" s="57">
        <f t="shared" ca="1" si="5"/>
        <v>7.8520293975220641</v>
      </c>
    </row>
    <row r="186" spans="5:6" x14ac:dyDescent="0.25">
      <c r="E186" s="57">
        <f t="shared" ca="1" si="4"/>
        <v>0.55296454049895094</v>
      </c>
      <c r="F186" s="57">
        <f t="shared" ca="1" si="5"/>
        <v>7.9683498211389727</v>
      </c>
    </row>
    <row r="187" spans="5:6" x14ac:dyDescent="0.25">
      <c r="E187" s="57">
        <f t="shared" ca="1" si="4"/>
        <v>0.44602671686511353</v>
      </c>
      <c r="F187" s="57">
        <f t="shared" ca="1" si="5"/>
        <v>7.804955545046032</v>
      </c>
    </row>
    <row r="188" spans="5:6" x14ac:dyDescent="0.25">
      <c r="E188" s="57">
        <f t="shared" ca="1" si="4"/>
        <v>0.63295465523248939</v>
      </c>
      <c r="F188" s="57">
        <f t="shared" ca="1" si="5"/>
        <v>8.1052581898128579</v>
      </c>
    </row>
    <row r="189" spans="5:6" x14ac:dyDescent="0.25">
      <c r="E189" s="57">
        <f t="shared" ca="1" si="4"/>
        <v>0.11366874045596187</v>
      </c>
      <c r="F189" s="57">
        <f t="shared" ca="1" si="5"/>
        <v>7.2708185185645542</v>
      </c>
    </row>
    <row r="190" spans="5:6" x14ac:dyDescent="0.25">
      <c r="E190" s="57">
        <f t="shared" ca="1" si="4"/>
        <v>0.65019913147828545</v>
      </c>
      <c r="F190" s="57">
        <f t="shared" ca="1" si="5"/>
        <v>8.13738708328572</v>
      </c>
    </row>
    <row r="191" spans="5:6" x14ac:dyDescent="0.25">
      <c r="E191" s="57">
        <f t="shared" ca="1" si="4"/>
        <v>0.65156111293717167</v>
      </c>
      <c r="F191" s="57">
        <f t="shared" ca="1" si="5"/>
        <v>8.1399736810413543</v>
      </c>
    </row>
    <row r="192" spans="5:6" x14ac:dyDescent="0.25">
      <c r="E192" s="57">
        <f t="shared" ca="1" si="4"/>
        <v>0.93470492666791449</v>
      </c>
      <c r="F192" s="57">
        <f t="shared" ca="1" si="5"/>
        <v>9.1571195605594564</v>
      </c>
    </row>
    <row r="193" spans="5:6" x14ac:dyDescent="0.25">
      <c r="E193" s="57">
        <f t="shared" ca="1" si="4"/>
        <v>4.0446326842009883E-2</v>
      </c>
      <c r="F193" s="57">
        <f t="shared" ca="1" si="5"/>
        <v>7.046524431423526</v>
      </c>
    </row>
    <row r="194" spans="5:6" x14ac:dyDescent="0.25">
      <c r="E194" s="57">
        <f t="shared" ca="1" si="4"/>
        <v>0.31480067355064378</v>
      </c>
      <c r="F194" s="57">
        <f t="shared" ca="1" si="5"/>
        <v>7.6147464086149244</v>
      </c>
    </row>
    <row r="195" spans="5:6" x14ac:dyDescent="0.25">
      <c r="E195" s="57">
        <f t="shared" ca="1" si="4"/>
        <v>0.76606038441262969</v>
      </c>
      <c r="F195" s="57">
        <f t="shared" ca="1" si="5"/>
        <v>8.3936644362845527</v>
      </c>
    </row>
    <row r="196" spans="5:6" x14ac:dyDescent="0.25">
      <c r="E196" s="57">
        <f t="shared" ref="E196:E259" ca="1" si="6">RAND()</f>
        <v>0.69775972325022817</v>
      </c>
      <c r="F196" s="57">
        <f t="shared" ref="F196:F259" ca="1" si="7">((E196^(-1/$C$5)-1)^(-1/$C$3))*$C$4</f>
        <v>8.2326769825608679</v>
      </c>
    </row>
    <row r="197" spans="5:6" x14ac:dyDescent="0.25">
      <c r="E197" s="57">
        <f t="shared" ca="1" si="6"/>
        <v>0.8859940217820802</v>
      </c>
      <c r="F197" s="57">
        <f t="shared" ca="1" si="7"/>
        <v>8.8261285691307005</v>
      </c>
    </row>
    <row r="198" spans="5:6" x14ac:dyDescent="0.25">
      <c r="E198" s="57">
        <f t="shared" ca="1" si="6"/>
        <v>0.19355093009705504</v>
      </c>
      <c r="F198" s="57">
        <f t="shared" ca="1" si="7"/>
        <v>7.4257422774172452</v>
      </c>
    </row>
    <row r="199" spans="5:6" x14ac:dyDescent="0.25">
      <c r="E199" s="57">
        <f t="shared" ca="1" si="6"/>
        <v>0.29060759720861562</v>
      </c>
      <c r="F199" s="57">
        <f t="shared" ca="1" si="7"/>
        <v>7.5790352832400592</v>
      </c>
    </row>
    <row r="200" spans="5:6" x14ac:dyDescent="0.25">
      <c r="E200" s="57">
        <f t="shared" ca="1" si="6"/>
        <v>0.84671430075940113</v>
      </c>
      <c r="F200" s="57">
        <f t="shared" ca="1" si="7"/>
        <v>8.649878339846202</v>
      </c>
    </row>
    <row r="201" spans="5:6" x14ac:dyDescent="0.25">
      <c r="E201" s="57">
        <f t="shared" ca="1" si="6"/>
        <v>6.6109129525702359E-2</v>
      </c>
      <c r="F201" s="57">
        <f t="shared" ca="1" si="7"/>
        <v>7.1441769410316329</v>
      </c>
    </row>
    <row r="202" spans="5:6" x14ac:dyDescent="0.25">
      <c r="E202" s="57">
        <f t="shared" ca="1" si="6"/>
        <v>0.56415852741876749</v>
      </c>
      <c r="F202" s="57">
        <f t="shared" ca="1" si="7"/>
        <v>7.9865263050953779</v>
      </c>
    </row>
    <row r="203" spans="5:6" x14ac:dyDescent="0.25">
      <c r="E203" s="57">
        <f t="shared" ca="1" si="6"/>
        <v>0.98082444004300817</v>
      </c>
      <c r="F203" s="57">
        <f t="shared" ca="1" si="7"/>
        <v>9.9036889509993085</v>
      </c>
    </row>
    <row r="204" spans="5:6" x14ac:dyDescent="0.25">
      <c r="E204" s="57">
        <f t="shared" ca="1" si="6"/>
        <v>0.29369779895705828</v>
      </c>
      <c r="F204" s="57">
        <f t="shared" ca="1" si="7"/>
        <v>7.5836301625085767</v>
      </c>
    </row>
    <row r="205" spans="5:6" x14ac:dyDescent="0.25">
      <c r="E205" s="57">
        <f t="shared" ca="1" si="6"/>
        <v>0.85098935823847144</v>
      </c>
      <c r="F205" s="57">
        <f t="shared" ca="1" si="7"/>
        <v>8.6667845664982419</v>
      </c>
    </row>
    <row r="206" spans="5:6" x14ac:dyDescent="0.25">
      <c r="E206" s="57">
        <f t="shared" ca="1" si="6"/>
        <v>0.44743422906072894</v>
      </c>
      <c r="F206" s="57">
        <f t="shared" ca="1" si="7"/>
        <v>7.8070209876565171</v>
      </c>
    </row>
    <row r="207" spans="5:6" x14ac:dyDescent="0.25">
      <c r="E207" s="57">
        <f t="shared" ca="1" si="6"/>
        <v>0.78144579318147311</v>
      </c>
      <c r="F207" s="57">
        <f t="shared" ca="1" si="7"/>
        <v>8.4355017512652228</v>
      </c>
    </row>
    <row r="208" spans="5:6" x14ac:dyDescent="0.25">
      <c r="E208" s="57">
        <f t="shared" ca="1" si="6"/>
        <v>0.10981851349991378</v>
      </c>
      <c r="F208" s="57">
        <f t="shared" ca="1" si="7"/>
        <v>7.2619989780097773</v>
      </c>
    </row>
    <row r="209" spans="5:6" x14ac:dyDescent="0.25">
      <c r="E209" s="57">
        <f t="shared" ca="1" si="6"/>
        <v>0.18989383359186496</v>
      </c>
      <c r="F209" s="57">
        <f t="shared" ca="1" si="7"/>
        <v>7.4194510774621296</v>
      </c>
    </row>
    <row r="210" spans="5:6" x14ac:dyDescent="0.25">
      <c r="E210" s="57">
        <f t="shared" ca="1" si="6"/>
        <v>0.6375978777903285</v>
      </c>
      <c r="F210" s="57">
        <f t="shared" ca="1" si="7"/>
        <v>8.1137995639227256</v>
      </c>
    </row>
    <row r="211" spans="5:6" x14ac:dyDescent="0.25">
      <c r="E211" s="57">
        <f t="shared" ca="1" si="6"/>
        <v>0.69642399265521038</v>
      </c>
      <c r="F211" s="57">
        <f t="shared" ca="1" si="7"/>
        <v>8.2298453282771113</v>
      </c>
    </row>
    <row r="212" spans="5:6" x14ac:dyDescent="0.25">
      <c r="E212" s="57">
        <f t="shared" ca="1" si="6"/>
        <v>0.83845267709830684</v>
      </c>
      <c r="F212" s="57">
        <f t="shared" ca="1" si="7"/>
        <v>8.6184481635709531</v>
      </c>
    </row>
    <row r="213" spans="5:6" x14ac:dyDescent="0.25">
      <c r="E213" s="57">
        <f t="shared" ca="1" si="6"/>
        <v>0.38660753495780131</v>
      </c>
      <c r="F213" s="57">
        <f t="shared" ca="1" si="7"/>
        <v>7.7187268415802475</v>
      </c>
    </row>
    <row r="214" spans="5:6" x14ac:dyDescent="0.25">
      <c r="E214" s="57">
        <f t="shared" ca="1" si="6"/>
        <v>0.50595803891488778</v>
      </c>
      <c r="F214" s="57">
        <f t="shared" ca="1" si="7"/>
        <v>7.8945917209044314</v>
      </c>
    </row>
    <row r="215" spans="5:6" x14ac:dyDescent="0.25">
      <c r="E215" s="57">
        <f t="shared" ca="1" si="6"/>
        <v>0.68002007297216849</v>
      </c>
      <c r="F215" s="57">
        <f t="shared" ca="1" si="7"/>
        <v>8.1958559103696711</v>
      </c>
    </row>
    <row r="216" spans="5:6" x14ac:dyDescent="0.25">
      <c r="E216" s="57">
        <f t="shared" ca="1" si="6"/>
        <v>0.30202762567732322</v>
      </c>
      <c r="F216" s="57">
        <f t="shared" ca="1" si="7"/>
        <v>7.5959638645012149</v>
      </c>
    </row>
    <row r="217" spans="5:6" x14ac:dyDescent="0.25">
      <c r="E217" s="57">
        <f t="shared" ca="1" si="6"/>
        <v>8.2278953933823673E-2</v>
      </c>
      <c r="F217" s="57">
        <f t="shared" ca="1" si="7"/>
        <v>7.1924521295691166</v>
      </c>
    </row>
    <row r="218" spans="5:6" x14ac:dyDescent="0.25">
      <c r="E218" s="57">
        <f t="shared" ca="1" si="6"/>
        <v>0.75774233975016614</v>
      </c>
      <c r="F218" s="57">
        <f t="shared" ca="1" si="7"/>
        <v>8.3720512531880367</v>
      </c>
    </row>
    <row r="219" spans="5:6" x14ac:dyDescent="0.25">
      <c r="E219" s="57">
        <f t="shared" ca="1" si="6"/>
        <v>0.17446625449128517</v>
      </c>
      <c r="F219" s="57">
        <f t="shared" ca="1" si="7"/>
        <v>7.3922806884406134</v>
      </c>
    </row>
    <row r="220" spans="5:6" x14ac:dyDescent="0.25">
      <c r="E220" s="57">
        <f t="shared" ca="1" si="6"/>
        <v>0.80015818094998903</v>
      </c>
      <c r="F220" s="57">
        <f t="shared" ca="1" si="7"/>
        <v>8.4901195260622888</v>
      </c>
    </row>
    <row r="221" spans="5:6" x14ac:dyDescent="0.25">
      <c r="E221" s="57">
        <f t="shared" ca="1" si="6"/>
        <v>0.4450681209645122</v>
      </c>
      <c r="F221" s="57">
        <f t="shared" ca="1" si="7"/>
        <v>7.8035497024847</v>
      </c>
    </row>
    <row r="222" spans="5:6" x14ac:dyDescent="0.25">
      <c r="E222" s="57">
        <f t="shared" ca="1" si="6"/>
        <v>0.2586265030624183</v>
      </c>
      <c r="F222" s="57">
        <f t="shared" ca="1" si="7"/>
        <v>7.5307235838807118</v>
      </c>
    </row>
    <row r="223" spans="5:6" x14ac:dyDescent="0.25">
      <c r="E223" s="57">
        <f t="shared" ca="1" si="6"/>
        <v>0.94656515669329033</v>
      </c>
      <c r="F223" s="57">
        <f t="shared" ca="1" si="7"/>
        <v>9.2769144145917721</v>
      </c>
    </row>
    <row r="224" spans="5:6" x14ac:dyDescent="0.25">
      <c r="E224" s="57">
        <f t="shared" ca="1" si="6"/>
        <v>0.51587488543221149</v>
      </c>
      <c r="F224" s="57">
        <f t="shared" ca="1" si="7"/>
        <v>7.9098472383620191</v>
      </c>
    </row>
    <row r="225" spans="5:6" x14ac:dyDescent="0.25">
      <c r="E225" s="57">
        <f t="shared" ca="1" si="6"/>
        <v>0.40299404190357335</v>
      </c>
      <c r="F225" s="57">
        <f t="shared" ca="1" si="7"/>
        <v>7.7423741553172283</v>
      </c>
    </row>
    <row r="226" spans="5:6" x14ac:dyDescent="0.25">
      <c r="E226" s="57">
        <f t="shared" ca="1" si="6"/>
        <v>0.69982408408565011</v>
      </c>
      <c r="F226" s="57">
        <f t="shared" ca="1" si="7"/>
        <v>8.2370731846827319</v>
      </c>
    </row>
    <row r="227" spans="5:6" x14ac:dyDescent="0.25">
      <c r="E227" s="57">
        <f t="shared" ca="1" si="6"/>
        <v>0.15834344530684696</v>
      </c>
      <c r="F227" s="57">
        <f t="shared" ca="1" si="7"/>
        <v>7.3626221032820709</v>
      </c>
    </row>
    <row r="228" spans="5:6" x14ac:dyDescent="0.25">
      <c r="E228" s="57">
        <f t="shared" ca="1" si="6"/>
        <v>0.55550298455778047</v>
      </c>
      <c r="F228" s="57">
        <f t="shared" ca="1" si="7"/>
        <v>7.9724484455766573</v>
      </c>
    </row>
    <row r="229" spans="5:6" x14ac:dyDescent="0.25">
      <c r="E229" s="57">
        <f t="shared" ca="1" si="6"/>
        <v>0.48896517142562335</v>
      </c>
      <c r="F229" s="57">
        <f t="shared" ca="1" si="7"/>
        <v>7.8687683762653311</v>
      </c>
    </row>
    <row r="230" spans="5:6" x14ac:dyDescent="0.25">
      <c r="E230" s="57">
        <f t="shared" ca="1" si="6"/>
        <v>0.59247935142042196</v>
      </c>
      <c r="F230" s="57">
        <f t="shared" ca="1" si="7"/>
        <v>8.0338059207085255</v>
      </c>
    </row>
    <row r="231" spans="5:6" x14ac:dyDescent="0.25">
      <c r="E231" s="57">
        <f t="shared" ca="1" si="6"/>
        <v>0.59171846321574539</v>
      </c>
      <c r="F231" s="57">
        <f t="shared" ca="1" si="7"/>
        <v>8.0325091718247297</v>
      </c>
    </row>
    <row r="232" spans="5:6" x14ac:dyDescent="0.25">
      <c r="E232" s="57">
        <f t="shared" ca="1" si="6"/>
        <v>0.69330377558959477</v>
      </c>
      <c r="F232" s="57">
        <f t="shared" ca="1" si="7"/>
        <v>8.2232694741819721</v>
      </c>
    </row>
    <row r="233" spans="5:6" x14ac:dyDescent="0.25">
      <c r="E233" s="57">
        <f t="shared" ca="1" si="6"/>
        <v>0.33527896769487697</v>
      </c>
      <c r="F233" s="57">
        <f t="shared" ca="1" si="7"/>
        <v>7.6446014597539387</v>
      </c>
    </row>
    <row r="234" spans="5:6" x14ac:dyDescent="0.25">
      <c r="E234" s="57">
        <f t="shared" ca="1" si="6"/>
        <v>0.85325240653784207</v>
      </c>
      <c r="F234" s="57">
        <f t="shared" ca="1" si="7"/>
        <v>8.6759237127455169</v>
      </c>
    </row>
    <row r="235" spans="5:6" x14ac:dyDescent="0.25">
      <c r="E235" s="57">
        <f t="shared" ca="1" si="6"/>
        <v>0.28528382370410021</v>
      </c>
      <c r="F235" s="57">
        <f t="shared" ca="1" si="7"/>
        <v>7.5710926297200523</v>
      </c>
    </row>
    <row r="236" spans="5:6" x14ac:dyDescent="0.25">
      <c r="E236" s="57">
        <f t="shared" ca="1" si="6"/>
        <v>0.53157237507878397</v>
      </c>
      <c r="F236" s="57">
        <f t="shared" ca="1" si="7"/>
        <v>7.9343099497575089</v>
      </c>
    </row>
    <row r="237" spans="5:6" x14ac:dyDescent="0.25">
      <c r="E237" s="57">
        <f t="shared" ca="1" si="6"/>
        <v>0.42620761746744806</v>
      </c>
      <c r="F237" s="57">
        <f t="shared" ca="1" si="7"/>
        <v>7.7760141141361583</v>
      </c>
    </row>
    <row r="238" spans="5:6" x14ac:dyDescent="0.25">
      <c r="E238" s="57">
        <f t="shared" ca="1" si="6"/>
        <v>0.48213577074778002</v>
      </c>
      <c r="F238" s="57">
        <f t="shared" ca="1" si="7"/>
        <v>7.8584921149283495</v>
      </c>
    </row>
    <row r="239" spans="5:6" x14ac:dyDescent="0.25">
      <c r="E239" s="57">
        <f t="shared" ca="1" si="6"/>
        <v>0.54522338284031313</v>
      </c>
      <c r="F239" s="57">
        <f t="shared" ca="1" si="7"/>
        <v>7.9559311670560353</v>
      </c>
    </row>
    <row r="240" spans="5:6" x14ac:dyDescent="0.25">
      <c r="E240" s="57">
        <f t="shared" ca="1" si="6"/>
        <v>0.87397722675747647</v>
      </c>
      <c r="F240" s="57">
        <f t="shared" ca="1" si="7"/>
        <v>8.76660728434776</v>
      </c>
    </row>
    <row r="241" spans="5:6" x14ac:dyDescent="0.25">
      <c r="E241" s="57">
        <f t="shared" ca="1" si="6"/>
        <v>0.14606443499601496</v>
      </c>
      <c r="F241" s="57">
        <f t="shared" ca="1" si="7"/>
        <v>7.3389879029727574</v>
      </c>
    </row>
    <row r="242" spans="5:6" x14ac:dyDescent="0.25">
      <c r="E242" s="57">
        <f t="shared" ca="1" si="6"/>
        <v>0.39815688922771841</v>
      </c>
      <c r="F242" s="57">
        <f t="shared" ca="1" si="7"/>
        <v>7.7353879503506082</v>
      </c>
    </row>
    <row r="243" spans="5:6" x14ac:dyDescent="0.25">
      <c r="E243" s="57">
        <f t="shared" ca="1" si="6"/>
        <v>0.93918636644914633</v>
      </c>
      <c r="F243" s="57">
        <f t="shared" ca="1" si="7"/>
        <v>9.1995391361374423</v>
      </c>
    </row>
    <row r="244" spans="5:6" x14ac:dyDescent="0.25">
      <c r="E244" s="57">
        <f t="shared" ca="1" si="6"/>
        <v>0.12248321776903137</v>
      </c>
      <c r="F244" s="57">
        <f t="shared" ca="1" si="7"/>
        <v>7.2903620307446042</v>
      </c>
    </row>
    <row r="245" spans="5:6" x14ac:dyDescent="0.25">
      <c r="E245" s="57">
        <f t="shared" ca="1" si="6"/>
        <v>0.71049264966850734</v>
      </c>
      <c r="F245" s="57">
        <f t="shared" ca="1" si="7"/>
        <v>8.260191923034963</v>
      </c>
    </row>
    <row r="246" spans="5:6" x14ac:dyDescent="0.25">
      <c r="E246" s="57">
        <f t="shared" ca="1" si="6"/>
        <v>0.74677471791099337</v>
      </c>
      <c r="F246" s="57">
        <f t="shared" ca="1" si="7"/>
        <v>8.3445243193102705</v>
      </c>
    </row>
    <row r="247" spans="5:6" x14ac:dyDescent="0.25">
      <c r="E247" s="57">
        <f t="shared" ca="1" si="6"/>
        <v>0.808926211674726</v>
      </c>
      <c r="F247" s="57">
        <f t="shared" ca="1" si="7"/>
        <v>8.5173399199132742</v>
      </c>
    </row>
    <row r="248" spans="5:6" x14ac:dyDescent="0.25">
      <c r="E248" s="57">
        <f t="shared" ca="1" si="6"/>
        <v>0.79497033984826027</v>
      </c>
      <c r="F248" s="57">
        <f t="shared" ca="1" si="7"/>
        <v>8.4745260109431193</v>
      </c>
    </row>
    <row r="249" spans="5:6" x14ac:dyDescent="0.25">
      <c r="E249" s="57">
        <f t="shared" ca="1" si="6"/>
        <v>0.71584748264616127</v>
      </c>
      <c r="F249" s="57">
        <f t="shared" ca="1" si="7"/>
        <v>8.2720600227039842</v>
      </c>
    </row>
    <row r="250" spans="5:6" x14ac:dyDescent="0.25">
      <c r="E250" s="57">
        <f t="shared" ca="1" si="6"/>
        <v>0.20812195932777333</v>
      </c>
      <c r="F250" s="57">
        <f t="shared" ca="1" si="7"/>
        <v>7.450311616463722</v>
      </c>
    </row>
    <row r="251" spans="5:6" x14ac:dyDescent="0.25">
      <c r="E251" s="57">
        <f t="shared" ca="1" si="6"/>
        <v>0.86986865541116642</v>
      </c>
      <c r="F251" s="57">
        <f t="shared" ca="1" si="7"/>
        <v>8.7475293304484989</v>
      </c>
    </row>
    <row r="252" spans="5:6" x14ac:dyDescent="0.25">
      <c r="E252" s="57">
        <f t="shared" ca="1" si="6"/>
        <v>0.14007739651072171</v>
      </c>
      <c r="F252" s="57">
        <f t="shared" ca="1" si="7"/>
        <v>7.3270813952144582</v>
      </c>
    </row>
    <row r="253" spans="5:6" x14ac:dyDescent="0.25">
      <c r="E253" s="57">
        <f t="shared" ca="1" si="6"/>
        <v>0.53152464388871012</v>
      </c>
      <c r="F253" s="57">
        <f t="shared" ca="1" si="7"/>
        <v>7.9342349408216064</v>
      </c>
    </row>
    <row r="254" spans="5:6" x14ac:dyDescent="0.25">
      <c r="E254" s="57">
        <f t="shared" ca="1" si="6"/>
        <v>0.6791581998966697</v>
      </c>
      <c r="F254" s="57">
        <f t="shared" ca="1" si="7"/>
        <v>8.1941084592650046</v>
      </c>
    </row>
    <row r="255" spans="5:6" x14ac:dyDescent="0.25">
      <c r="E255" s="57">
        <f t="shared" ca="1" si="6"/>
        <v>0.28495346580758985</v>
      </c>
      <c r="F255" s="57">
        <f t="shared" ca="1" si="7"/>
        <v>7.5705986035021144</v>
      </c>
    </row>
    <row r="256" spans="5:6" x14ac:dyDescent="0.25">
      <c r="E256" s="57">
        <f t="shared" ca="1" si="6"/>
        <v>0.92215894496644324</v>
      </c>
      <c r="F256" s="57">
        <f t="shared" ca="1" si="7"/>
        <v>9.052540308675443</v>
      </c>
    </row>
    <row r="257" spans="5:6" x14ac:dyDescent="0.25">
      <c r="E257" s="57">
        <f t="shared" ca="1" si="6"/>
        <v>0.8565781567230506</v>
      </c>
      <c r="F257" s="57">
        <f t="shared" ca="1" si="7"/>
        <v>8.6896040283136706</v>
      </c>
    </row>
    <row r="258" spans="5:6" x14ac:dyDescent="0.25">
      <c r="E258" s="57">
        <f t="shared" ca="1" si="6"/>
        <v>0.31446103881318965</v>
      </c>
      <c r="F258" s="57">
        <f t="shared" ca="1" si="7"/>
        <v>7.6142487938538617</v>
      </c>
    </row>
    <row r="259" spans="5:6" x14ac:dyDescent="0.25">
      <c r="E259" s="57">
        <f t="shared" ca="1" si="6"/>
        <v>0.43499194173251632</v>
      </c>
      <c r="F259" s="57">
        <f t="shared" ca="1" si="7"/>
        <v>7.7888111203116042</v>
      </c>
    </row>
    <row r="260" spans="5:6" x14ac:dyDescent="0.25">
      <c r="E260" s="57">
        <f t="shared" ref="E260:E323" ca="1" si="8">RAND()</f>
        <v>0.35418894817230662</v>
      </c>
      <c r="F260" s="57">
        <f t="shared" ref="F260:F323" ca="1" si="9">((E260^(-1/$C$5)-1)^(-1/$C$3))*$C$4</f>
        <v>7.6719771240403913</v>
      </c>
    </row>
    <row r="261" spans="5:6" x14ac:dyDescent="0.25">
      <c r="E261" s="57">
        <f t="shared" ca="1" si="8"/>
        <v>0.91385731342232412</v>
      </c>
      <c r="F261" s="57">
        <f t="shared" ca="1" si="9"/>
        <v>8.9923719834098854</v>
      </c>
    </row>
    <row r="262" spans="5:6" x14ac:dyDescent="0.25">
      <c r="E262" s="57">
        <f t="shared" ca="1" si="8"/>
        <v>8.8400208437921624E-2</v>
      </c>
      <c r="F262" s="57">
        <f t="shared" ca="1" si="9"/>
        <v>7.2090651257276015</v>
      </c>
    </row>
    <row r="263" spans="5:6" x14ac:dyDescent="0.25">
      <c r="E263" s="57">
        <f t="shared" ca="1" si="8"/>
        <v>0.96017033337223667</v>
      </c>
      <c r="F263" s="57">
        <f t="shared" ca="1" si="9"/>
        <v>9.4538912569442104</v>
      </c>
    </row>
    <row r="264" spans="5:6" x14ac:dyDescent="0.25">
      <c r="E264" s="57">
        <f t="shared" ca="1" si="8"/>
        <v>0.65863226042027412</v>
      </c>
      <c r="F264" s="57">
        <f t="shared" ca="1" si="9"/>
        <v>8.153525236814005</v>
      </c>
    </row>
    <row r="265" spans="5:6" x14ac:dyDescent="0.25">
      <c r="E265" s="57">
        <f t="shared" ca="1" si="8"/>
        <v>1.2107458691390516E-3</v>
      </c>
      <c r="F265" s="57">
        <f t="shared" ca="1" si="9"/>
        <v>6.559115294811332</v>
      </c>
    </row>
    <row r="266" spans="5:6" x14ac:dyDescent="0.25">
      <c r="E266" s="57">
        <f t="shared" ca="1" si="8"/>
        <v>0.73506168598343746</v>
      </c>
      <c r="F266" s="57">
        <f t="shared" ca="1" si="9"/>
        <v>8.3162404753918207</v>
      </c>
    </row>
    <row r="267" spans="5:6" x14ac:dyDescent="0.25">
      <c r="E267" s="57">
        <f t="shared" ca="1" si="8"/>
        <v>0.33285747715628178</v>
      </c>
      <c r="F267" s="57">
        <f t="shared" ca="1" si="9"/>
        <v>7.6410845821045159</v>
      </c>
    </row>
    <row r="268" spans="5:6" x14ac:dyDescent="0.25">
      <c r="E268" s="57">
        <f t="shared" ca="1" si="8"/>
        <v>0.60900476877508458</v>
      </c>
      <c r="F268" s="57">
        <f t="shared" ca="1" si="9"/>
        <v>8.0623693544913699</v>
      </c>
    </row>
    <row r="269" spans="5:6" x14ac:dyDescent="0.25">
      <c r="E269" s="57">
        <f t="shared" ca="1" si="8"/>
        <v>4.797076605544337E-2</v>
      </c>
      <c r="F269" s="57">
        <f t="shared" ca="1" si="9"/>
        <v>7.0789604074161314</v>
      </c>
    </row>
    <row r="270" spans="5:6" x14ac:dyDescent="0.25">
      <c r="E270" s="57">
        <f t="shared" ca="1" si="8"/>
        <v>0.4712979508227082</v>
      </c>
      <c r="F270" s="57">
        <f t="shared" ca="1" si="9"/>
        <v>7.8422917582611422</v>
      </c>
    </row>
    <row r="271" spans="5:6" x14ac:dyDescent="0.25">
      <c r="E271" s="57">
        <f t="shared" ca="1" si="8"/>
        <v>0.11242683922673147</v>
      </c>
      <c r="F271" s="57">
        <f t="shared" ca="1" si="9"/>
        <v>7.2679936342181346</v>
      </c>
    </row>
    <row r="272" spans="5:6" x14ac:dyDescent="0.25">
      <c r="E272" s="57">
        <f t="shared" ca="1" si="8"/>
        <v>0.25342511371382548</v>
      </c>
      <c r="F272" s="57">
        <f t="shared" ca="1" si="9"/>
        <v>7.5227099694088118</v>
      </c>
    </row>
    <row r="273" spans="5:6" x14ac:dyDescent="0.25">
      <c r="E273" s="57">
        <f t="shared" ca="1" si="8"/>
        <v>0.55926496174077034</v>
      </c>
      <c r="F273" s="57">
        <f t="shared" ca="1" si="9"/>
        <v>7.9785473775836433</v>
      </c>
    </row>
    <row r="274" spans="5:6" x14ac:dyDescent="0.25">
      <c r="E274" s="57">
        <f t="shared" ca="1" si="8"/>
        <v>0.9283352692602953</v>
      </c>
      <c r="F274" s="57">
        <f t="shared" ca="1" si="9"/>
        <v>9.1016893530897605</v>
      </c>
    </row>
    <row r="275" spans="5:6" x14ac:dyDescent="0.25">
      <c r="E275" s="57">
        <f t="shared" ca="1" si="8"/>
        <v>0.15260960926601397</v>
      </c>
      <c r="F275" s="57">
        <f t="shared" ca="1" si="9"/>
        <v>7.3517096856540487</v>
      </c>
    </row>
    <row r="276" spans="5:6" x14ac:dyDescent="0.25">
      <c r="E276" s="57">
        <f t="shared" ca="1" si="8"/>
        <v>0.70385682404493755</v>
      </c>
      <c r="F276" s="57">
        <f t="shared" ca="1" si="9"/>
        <v>8.2457322356028335</v>
      </c>
    </row>
    <row r="277" spans="5:6" x14ac:dyDescent="0.25">
      <c r="E277" s="57">
        <f t="shared" ca="1" si="8"/>
        <v>8.5308509307174818E-2</v>
      </c>
      <c r="F277" s="57">
        <f t="shared" ca="1" si="9"/>
        <v>7.2007716613652795</v>
      </c>
    </row>
    <row r="278" spans="5:6" x14ac:dyDescent="0.25">
      <c r="E278" s="57">
        <f t="shared" ca="1" si="8"/>
        <v>0.58981707136529149</v>
      </c>
      <c r="F278" s="57">
        <f t="shared" ca="1" si="9"/>
        <v>8.0292754913338253</v>
      </c>
    </row>
    <row r="279" spans="5:6" x14ac:dyDescent="0.25">
      <c r="E279" s="57">
        <f t="shared" ca="1" si="8"/>
        <v>0.47156896313236796</v>
      </c>
      <c r="F279" s="57">
        <f t="shared" ca="1" si="9"/>
        <v>7.8426953542206128</v>
      </c>
    </row>
    <row r="280" spans="5:6" x14ac:dyDescent="0.25">
      <c r="E280" s="57">
        <f t="shared" ca="1" si="8"/>
        <v>0.79783523751902008</v>
      </c>
      <c r="F280" s="57">
        <f t="shared" ca="1" si="9"/>
        <v>8.4830920219408963</v>
      </c>
    </row>
    <row r="281" spans="5:6" x14ac:dyDescent="0.25">
      <c r="E281" s="57">
        <f t="shared" ca="1" si="8"/>
        <v>0.79475442238231764</v>
      </c>
      <c r="F281" s="57">
        <f t="shared" ca="1" si="9"/>
        <v>8.4738848580815649</v>
      </c>
    </row>
    <row r="282" spans="5:6" x14ac:dyDescent="0.25">
      <c r="E282" s="57">
        <f t="shared" ca="1" si="8"/>
        <v>0.23537754538088185</v>
      </c>
      <c r="F282" s="57">
        <f t="shared" ca="1" si="9"/>
        <v>7.4944796651321912</v>
      </c>
    </row>
    <row r="283" spans="5:6" x14ac:dyDescent="0.25">
      <c r="E283" s="57">
        <f t="shared" ca="1" si="8"/>
        <v>0.98921078368197413</v>
      </c>
      <c r="F283" s="57">
        <f t="shared" ca="1" si="9"/>
        <v>10.269404388629926</v>
      </c>
    </row>
    <row r="284" spans="5:6" x14ac:dyDescent="0.25">
      <c r="E284" s="57">
        <f t="shared" ca="1" si="8"/>
        <v>0.9708793944495161</v>
      </c>
      <c r="F284" s="57">
        <f t="shared" ca="1" si="9"/>
        <v>9.6447458189393309</v>
      </c>
    </row>
    <row r="285" spans="5:6" x14ac:dyDescent="0.25">
      <c r="E285" s="57">
        <f t="shared" ca="1" si="8"/>
        <v>0.26306534687138949</v>
      </c>
      <c r="F285" s="57">
        <f t="shared" ca="1" si="9"/>
        <v>7.5375236999403894</v>
      </c>
    </row>
    <row r="286" spans="5:6" x14ac:dyDescent="0.25">
      <c r="E286" s="57">
        <f t="shared" ca="1" si="8"/>
        <v>0.65884987850776755</v>
      </c>
      <c r="F286" s="57">
        <f t="shared" ca="1" si="9"/>
        <v>8.1539456159215291</v>
      </c>
    </row>
    <row r="287" spans="5:6" x14ac:dyDescent="0.25">
      <c r="E287" s="57">
        <f t="shared" ca="1" si="8"/>
        <v>8.1749980782635179E-2</v>
      </c>
      <c r="F287" s="57">
        <f t="shared" ca="1" si="9"/>
        <v>7.1909789329840352</v>
      </c>
    </row>
    <row r="288" spans="5:6" x14ac:dyDescent="0.25">
      <c r="E288" s="57">
        <f t="shared" ca="1" si="8"/>
        <v>0.44623776251988811</v>
      </c>
      <c r="F288" s="57">
        <f t="shared" ca="1" si="9"/>
        <v>7.8052651481205508</v>
      </c>
    </row>
    <row r="289" spans="5:6" x14ac:dyDescent="0.25">
      <c r="E289" s="57">
        <f t="shared" ca="1" si="8"/>
        <v>0.23005161515082528</v>
      </c>
      <c r="F289" s="57">
        <f t="shared" ca="1" si="9"/>
        <v>7.4860074408762101</v>
      </c>
    </row>
    <row r="290" spans="5:6" x14ac:dyDescent="0.25">
      <c r="E290" s="57">
        <f t="shared" ca="1" si="8"/>
        <v>0.58305788043424311</v>
      </c>
      <c r="F290" s="57">
        <f t="shared" ca="1" si="9"/>
        <v>8.0178569231356711</v>
      </c>
    </row>
    <row r="291" spans="5:6" x14ac:dyDescent="0.25">
      <c r="E291" s="57">
        <f t="shared" ca="1" si="8"/>
        <v>0.83089691148178302</v>
      </c>
      <c r="F291" s="57">
        <f t="shared" ca="1" si="9"/>
        <v>8.5910146681279809</v>
      </c>
    </row>
    <row r="292" spans="5:6" x14ac:dyDescent="0.25">
      <c r="E292" s="57">
        <f t="shared" ca="1" si="8"/>
        <v>0.32353112321819988</v>
      </c>
      <c r="F292" s="57">
        <f t="shared" ca="1" si="9"/>
        <v>7.6275080051397861</v>
      </c>
    </row>
    <row r="293" spans="5:6" x14ac:dyDescent="0.25">
      <c r="E293" s="57">
        <f t="shared" ca="1" si="8"/>
        <v>0.89231965144375402</v>
      </c>
      <c r="F293" s="57">
        <f t="shared" ca="1" si="9"/>
        <v>8.8600004854223933</v>
      </c>
    </row>
    <row r="294" spans="5:6" x14ac:dyDescent="0.25">
      <c r="E294" s="57">
        <f t="shared" ca="1" si="8"/>
        <v>0.84003458021893329</v>
      </c>
      <c r="F294" s="57">
        <f t="shared" ca="1" si="9"/>
        <v>8.6243457331756979</v>
      </c>
    </row>
    <row r="295" spans="5:6" x14ac:dyDescent="0.25">
      <c r="E295" s="57">
        <f t="shared" ca="1" si="8"/>
        <v>0.85180021829569474</v>
      </c>
      <c r="F295" s="57">
        <f t="shared" ca="1" si="9"/>
        <v>8.6700437096518712</v>
      </c>
    </row>
    <row r="296" spans="5:6" x14ac:dyDescent="0.25">
      <c r="E296" s="57">
        <f t="shared" ca="1" si="8"/>
        <v>3.6806597094443116E-2</v>
      </c>
      <c r="F296" s="57">
        <f t="shared" ca="1" si="9"/>
        <v>7.0291853993082594</v>
      </c>
    </row>
    <row r="297" spans="5:6" x14ac:dyDescent="0.25">
      <c r="E297" s="57">
        <f t="shared" ca="1" si="8"/>
        <v>0.39872109197844052</v>
      </c>
      <c r="F297" s="57">
        <f t="shared" ca="1" si="9"/>
        <v>7.7362025173696125</v>
      </c>
    </row>
    <row r="298" spans="5:6" x14ac:dyDescent="0.25">
      <c r="E298" s="57">
        <f t="shared" ca="1" si="8"/>
        <v>0.89364071419683422</v>
      </c>
      <c r="F298" s="57">
        <f t="shared" ca="1" si="9"/>
        <v>8.8673232491763088</v>
      </c>
    </row>
    <row r="299" spans="5:6" x14ac:dyDescent="0.25">
      <c r="E299" s="57">
        <f t="shared" ca="1" si="8"/>
        <v>0.87952247561131691</v>
      </c>
      <c r="F299" s="57">
        <f t="shared" ca="1" si="9"/>
        <v>8.7933465506841149</v>
      </c>
    </row>
    <row r="300" spans="5:6" x14ac:dyDescent="0.25">
      <c r="E300" s="57">
        <f t="shared" ca="1" si="8"/>
        <v>0.23585840313932205</v>
      </c>
      <c r="F300" s="57">
        <f t="shared" ca="1" si="9"/>
        <v>7.4952411975375384</v>
      </c>
    </row>
    <row r="301" spans="5:6" x14ac:dyDescent="0.25">
      <c r="E301" s="57">
        <f t="shared" ca="1" si="8"/>
        <v>0.21855215145176698</v>
      </c>
      <c r="F301" s="57">
        <f t="shared" ca="1" si="9"/>
        <v>7.467462947114921</v>
      </c>
    </row>
    <row r="302" spans="5:6" x14ac:dyDescent="0.25">
      <c r="E302" s="57">
        <f t="shared" ca="1" si="8"/>
        <v>0.18039852805258449</v>
      </c>
      <c r="F302" s="57">
        <f t="shared" ca="1" si="9"/>
        <v>7.4028556239192866</v>
      </c>
    </row>
    <row r="303" spans="5:6" x14ac:dyDescent="0.25">
      <c r="E303" s="57">
        <f t="shared" ca="1" si="8"/>
        <v>0.528034078347145</v>
      </c>
      <c r="F303" s="57">
        <f t="shared" ca="1" si="9"/>
        <v>7.9287602335477789</v>
      </c>
    </row>
    <row r="304" spans="5:6" x14ac:dyDescent="0.25">
      <c r="E304" s="57">
        <f t="shared" ca="1" si="8"/>
        <v>2.6323468352186574E-2</v>
      </c>
      <c r="F304" s="57">
        <f t="shared" ca="1" si="9"/>
        <v>6.9705374643427183</v>
      </c>
    </row>
    <row r="305" spans="5:6" x14ac:dyDescent="0.25">
      <c r="E305" s="57">
        <f t="shared" ca="1" si="8"/>
        <v>0.55103233106807803</v>
      </c>
      <c r="F305" s="57">
        <f t="shared" ca="1" si="9"/>
        <v>7.9652388841755419</v>
      </c>
    </row>
    <row r="306" spans="5:6" x14ac:dyDescent="0.25">
      <c r="E306" s="57">
        <f t="shared" ca="1" si="8"/>
        <v>0.34663873832403136</v>
      </c>
      <c r="F306" s="57">
        <f t="shared" ca="1" si="9"/>
        <v>7.6610631077062123</v>
      </c>
    </row>
    <row r="307" spans="5:6" x14ac:dyDescent="0.25">
      <c r="E307" s="57">
        <f t="shared" ca="1" si="8"/>
        <v>0.88959914204215129</v>
      </c>
      <c r="F307" s="57">
        <f t="shared" ca="1" si="9"/>
        <v>8.8451974589373865</v>
      </c>
    </row>
    <row r="308" spans="5:6" x14ac:dyDescent="0.25">
      <c r="E308" s="57">
        <f t="shared" ca="1" si="8"/>
        <v>0.38220379209737987</v>
      </c>
      <c r="F308" s="57">
        <f t="shared" ca="1" si="9"/>
        <v>7.7123785361111494</v>
      </c>
    </row>
    <row r="309" spans="5:6" x14ac:dyDescent="0.25">
      <c r="E309" s="57">
        <f t="shared" ca="1" si="8"/>
        <v>0.30873316197164025</v>
      </c>
      <c r="F309" s="57">
        <f t="shared" ca="1" si="9"/>
        <v>7.6058422847559317</v>
      </c>
    </row>
    <row r="310" spans="5:6" x14ac:dyDescent="0.25">
      <c r="E310" s="57">
        <f t="shared" ca="1" si="8"/>
        <v>3.1431019357219925E-2</v>
      </c>
      <c r="F310" s="57">
        <f t="shared" ca="1" si="9"/>
        <v>7.0010114412358808</v>
      </c>
    </row>
    <row r="311" spans="5:6" x14ac:dyDescent="0.25">
      <c r="E311" s="57">
        <f t="shared" ca="1" si="8"/>
        <v>0.17565163971505748</v>
      </c>
      <c r="F311" s="57">
        <f t="shared" ca="1" si="9"/>
        <v>7.3944072450051532</v>
      </c>
    </row>
    <row r="312" spans="5:6" x14ac:dyDescent="0.25">
      <c r="E312" s="57">
        <f t="shared" ca="1" si="8"/>
        <v>7.3572829742333701E-2</v>
      </c>
      <c r="F312" s="57">
        <f t="shared" ca="1" si="9"/>
        <v>7.1673510771502675</v>
      </c>
    </row>
    <row r="313" spans="5:6" x14ac:dyDescent="0.25">
      <c r="E313" s="57">
        <f t="shared" ca="1" si="8"/>
        <v>2.5299682143044344E-2</v>
      </c>
      <c r="F313" s="57">
        <f t="shared" ca="1" si="9"/>
        <v>6.9638779549614611</v>
      </c>
    </row>
    <row r="314" spans="5:6" x14ac:dyDescent="0.25">
      <c r="E314" s="57">
        <f t="shared" ca="1" si="8"/>
        <v>0.9647007646539727</v>
      </c>
      <c r="F314" s="57">
        <f t="shared" ca="1" si="9"/>
        <v>9.5271819562007956</v>
      </c>
    </row>
    <row r="315" spans="5:6" x14ac:dyDescent="0.25">
      <c r="E315" s="57">
        <f t="shared" ca="1" si="8"/>
        <v>9.5557333656843157E-2</v>
      </c>
      <c r="F315" s="57">
        <f t="shared" ca="1" si="9"/>
        <v>7.2275714600706138</v>
      </c>
    </row>
    <row r="316" spans="5:6" x14ac:dyDescent="0.25">
      <c r="E316" s="57">
        <f t="shared" ca="1" si="8"/>
        <v>0.18795921504792634</v>
      </c>
      <c r="F316" s="57">
        <f t="shared" ca="1" si="9"/>
        <v>7.4161010967224295</v>
      </c>
    </row>
    <row r="317" spans="5:6" x14ac:dyDescent="0.25">
      <c r="E317" s="57">
        <f t="shared" ca="1" si="8"/>
        <v>0.36133780804122728</v>
      </c>
      <c r="F317" s="57">
        <f t="shared" ca="1" si="9"/>
        <v>7.6822966561193411</v>
      </c>
    </row>
    <row r="318" spans="5:6" x14ac:dyDescent="0.25">
      <c r="E318" s="57">
        <f t="shared" ca="1" si="8"/>
        <v>0.77381677761652545</v>
      </c>
      <c r="F318" s="57">
        <f t="shared" ca="1" si="9"/>
        <v>8.4144390571571233</v>
      </c>
    </row>
    <row r="319" spans="5:6" x14ac:dyDescent="0.25">
      <c r="E319" s="57">
        <f t="shared" ca="1" si="8"/>
        <v>0.88034788161413036</v>
      </c>
      <c r="F319" s="57">
        <f t="shared" ca="1" si="9"/>
        <v>8.7974297652896851</v>
      </c>
    </row>
    <row r="320" spans="5:6" x14ac:dyDescent="0.25">
      <c r="E320" s="57">
        <f t="shared" ca="1" si="8"/>
        <v>3.3229655369271804E-2</v>
      </c>
      <c r="F320" s="57">
        <f t="shared" ca="1" si="9"/>
        <v>7.0108242904597873</v>
      </c>
    </row>
    <row r="321" spans="5:6" x14ac:dyDescent="0.25">
      <c r="E321" s="57">
        <f t="shared" ca="1" si="8"/>
        <v>0.11150872854684957</v>
      </c>
      <c r="F321" s="57">
        <f t="shared" ca="1" si="9"/>
        <v>7.2658932066836321</v>
      </c>
    </row>
    <row r="322" spans="5:6" x14ac:dyDescent="0.25">
      <c r="E322" s="57">
        <f t="shared" ca="1" si="8"/>
        <v>0.34658217547527725</v>
      </c>
      <c r="F322" s="57">
        <f t="shared" ca="1" si="9"/>
        <v>7.660981273118324</v>
      </c>
    </row>
    <row r="323" spans="5:6" x14ac:dyDescent="0.25">
      <c r="E323" s="57">
        <f t="shared" ca="1" si="8"/>
        <v>0.65779480660946876</v>
      </c>
      <c r="F323" s="57">
        <f t="shared" ca="1" si="9"/>
        <v>8.1519093815808503</v>
      </c>
    </row>
    <row r="324" spans="5:6" x14ac:dyDescent="0.25">
      <c r="E324" s="57">
        <f t="shared" ref="E324:E387" ca="1" si="10">RAND()</f>
        <v>0.98136510969557811</v>
      </c>
      <c r="F324" s="57">
        <f t="shared" ref="F324:F387" ca="1" si="11">((E324^(-1/$C$5)-1)^(-1/$C$3))*$C$4</f>
        <v>9.9216127004367571</v>
      </c>
    </row>
    <row r="325" spans="5:6" x14ac:dyDescent="0.25">
      <c r="E325" s="57">
        <f t="shared" ca="1" si="10"/>
        <v>0.66479001994959186</v>
      </c>
      <c r="F325" s="57">
        <f t="shared" ca="1" si="11"/>
        <v>8.1654994123655165</v>
      </c>
    </row>
    <row r="326" spans="5:6" x14ac:dyDescent="0.25">
      <c r="E326" s="57">
        <f t="shared" ca="1" si="10"/>
        <v>0.12439734802834135</v>
      </c>
      <c r="F326" s="57">
        <f t="shared" ca="1" si="11"/>
        <v>7.2944963310855711</v>
      </c>
    </row>
    <row r="327" spans="5:6" x14ac:dyDescent="0.25">
      <c r="E327" s="57">
        <f t="shared" ca="1" si="10"/>
        <v>7.6761933612933375E-2</v>
      </c>
      <c r="F327" s="57">
        <f t="shared" ca="1" si="11"/>
        <v>7.1767655498893026</v>
      </c>
    </row>
    <row r="328" spans="5:6" x14ac:dyDescent="0.25">
      <c r="E328" s="57">
        <f t="shared" ca="1" si="10"/>
        <v>0.55566735100236309</v>
      </c>
      <c r="F328" s="57">
        <f t="shared" ca="1" si="11"/>
        <v>7.9727142952237466</v>
      </c>
    </row>
    <row r="329" spans="5:6" x14ac:dyDescent="0.25">
      <c r="E329" s="57">
        <f t="shared" ca="1" si="10"/>
        <v>0.79606031181969683</v>
      </c>
      <c r="F329" s="57">
        <f t="shared" ca="1" si="11"/>
        <v>8.4777720493011106</v>
      </c>
    </row>
    <row r="330" spans="5:6" x14ac:dyDescent="0.25">
      <c r="E330" s="57">
        <f t="shared" ca="1" si="10"/>
        <v>0.3677032537960897</v>
      </c>
      <c r="F330" s="57">
        <f t="shared" ca="1" si="11"/>
        <v>7.6914772093441917</v>
      </c>
    </row>
    <row r="331" spans="5:6" x14ac:dyDescent="0.25">
      <c r="E331" s="57">
        <f t="shared" ca="1" si="10"/>
        <v>0.77936208325476086</v>
      </c>
      <c r="F331" s="57">
        <f t="shared" ca="1" si="11"/>
        <v>8.4296843048317527</v>
      </c>
    </row>
    <row r="332" spans="5:6" x14ac:dyDescent="0.25">
      <c r="E332" s="57">
        <f t="shared" ca="1" si="10"/>
        <v>0.27251530675708202</v>
      </c>
      <c r="F332" s="57">
        <f t="shared" ca="1" si="11"/>
        <v>7.5518910843968703</v>
      </c>
    </row>
    <row r="333" spans="5:6" x14ac:dyDescent="0.25">
      <c r="E333" s="57">
        <f t="shared" ca="1" si="10"/>
        <v>0.84539789548915556</v>
      </c>
      <c r="F333" s="57">
        <f t="shared" ca="1" si="11"/>
        <v>8.6447634421365436</v>
      </c>
    </row>
    <row r="334" spans="5:6" x14ac:dyDescent="0.25">
      <c r="E334" s="57">
        <f t="shared" ca="1" si="10"/>
        <v>0.26816476034646364</v>
      </c>
      <c r="F334" s="57">
        <f t="shared" ca="1" si="11"/>
        <v>7.5452944437602003</v>
      </c>
    </row>
    <row r="335" spans="5:6" x14ac:dyDescent="0.25">
      <c r="E335" s="57">
        <f t="shared" ca="1" si="10"/>
        <v>0.85116905562905953</v>
      </c>
      <c r="F335" s="57">
        <f t="shared" ca="1" si="11"/>
        <v>8.6675053621529319</v>
      </c>
    </row>
    <row r="336" spans="5:6" x14ac:dyDescent="0.25">
      <c r="E336" s="57">
        <f t="shared" ca="1" si="10"/>
        <v>0.95844492354265465</v>
      </c>
      <c r="F336" s="57">
        <f t="shared" ca="1" si="11"/>
        <v>9.4282346849786158</v>
      </c>
    </row>
    <row r="337" spans="5:6" x14ac:dyDescent="0.25">
      <c r="E337" s="57">
        <f t="shared" ca="1" si="10"/>
        <v>0.21486743799349717</v>
      </c>
      <c r="F337" s="57">
        <f t="shared" ca="1" si="11"/>
        <v>7.4614419791625117</v>
      </c>
    </row>
    <row r="338" spans="5:6" x14ac:dyDescent="0.25">
      <c r="E338" s="57">
        <f t="shared" ca="1" si="10"/>
        <v>5.3462146646910069E-2</v>
      </c>
      <c r="F338" s="57">
        <f t="shared" ca="1" si="11"/>
        <v>7.1003388386207984</v>
      </c>
    </row>
    <row r="339" spans="5:6" x14ac:dyDescent="0.25">
      <c r="E339" s="57">
        <f t="shared" ca="1" si="10"/>
        <v>0.70899790581394517</v>
      </c>
      <c r="F339" s="57">
        <f t="shared" ca="1" si="11"/>
        <v>8.2569113434650436</v>
      </c>
    </row>
    <row r="340" spans="5:6" x14ac:dyDescent="0.25">
      <c r="E340" s="57">
        <f t="shared" ca="1" si="10"/>
        <v>0.97563044002331312</v>
      </c>
      <c r="F340" s="57">
        <f t="shared" ca="1" si="11"/>
        <v>9.7544895095199351</v>
      </c>
    </row>
    <row r="341" spans="5:6" x14ac:dyDescent="0.25">
      <c r="E341" s="57">
        <f t="shared" ca="1" si="10"/>
        <v>0.99274333062380005</v>
      </c>
      <c r="F341" s="57">
        <f t="shared" ca="1" si="11"/>
        <v>10.52856120244425</v>
      </c>
    </row>
    <row r="342" spans="5:6" x14ac:dyDescent="0.25">
      <c r="E342" s="57">
        <f t="shared" ca="1" si="10"/>
        <v>0.55985942673784783</v>
      </c>
      <c r="F342" s="57">
        <f t="shared" ca="1" si="11"/>
        <v>7.9795138775469709</v>
      </c>
    </row>
    <row r="343" spans="5:6" x14ac:dyDescent="0.25">
      <c r="E343" s="57">
        <f t="shared" ca="1" si="10"/>
        <v>0.11800493205916573</v>
      </c>
      <c r="F343" s="57">
        <f t="shared" ca="1" si="11"/>
        <v>7.2805401969645169</v>
      </c>
    </row>
    <row r="344" spans="5:6" x14ac:dyDescent="0.25">
      <c r="E344" s="57">
        <f t="shared" ca="1" si="10"/>
        <v>0.3910203718174059</v>
      </c>
      <c r="F344" s="57">
        <f t="shared" ca="1" si="11"/>
        <v>7.7250902609702141</v>
      </c>
    </row>
    <row r="345" spans="5:6" x14ac:dyDescent="0.25">
      <c r="E345" s="57">
        <f t="shared" ca="1" si="10"/>
        <v>0.99990227905836893</v>
      </c>
      <c r="F345" s="57">
        <f t="shared" ca="1" si="11"/>
        <v>13.785034140553805</v>
      </c>
    </row>
    <row r="346" spans="5:6" x14ac:dyDescent="0.25">
      <c r="E346" s="57">
        <f t="shared" ca="1" si="10"/>
        <v>0.34040842828791651</v>
      </c>
      <c r="F346" s="57">
        <f t="shared" ca="1" si="11"/>
        <v>7.6520416529463766</v>
      </c>
    </row>
    <row r="347" spans="5:6" x14ac:dyDescent="0.25">
      <c r="E347" s="57">
        <f t="shared" ca="1" si="10"/>
        <v>7.1340785228312109E-2</v>
      </c>
      <c r="F347" s="57">
        <f t="shared" ca="1" si="11"/>
        <v>7.1605963574370906</v>
      </c>
    </row>
    <row r="348" spans="5:6" x14ac:dyDescent="0.25">
      <c r="E348" s="57">
        <f t="shared" ca="1" si="10"/>
        <v>0.91285057911058376</v>
      </c>
      <c r="F348" s="57">
        <f t="shared" ca="1" si="11"/>
        <v>8.9854772470729252</v>
      </c>
    </row>
    <row r="349" spans="5:6" x14ac:dyDescent="0.25">
      <c r="E349" s="57">
        <f t="shared" ca="1" si="10"/>
        <v>0.79605818043768894</v>
      </c>
      <c r="F349" s="57">
        <f t="shared" ca="1" si="11"/>
        <v>8.4777656864036537</v>
      </c>
    </row>
    <row r="350" spans="5:6" x14ac:dyDescent="0.25">
      <c r="E350" s="57">
        <f t="shared" ca="1" si="10"/>
        <v>0.84858048196211744</v>
      </c>
      <c r="F350" s="57">
        <f t="shared" ca="1" si="11"/>
        <v>8.6572019970845151</v>
      </c>
    </row>
    <row r="351" spans="5:6" x14ac:dyDescent="0.25">
      <c r="E351" s="57">
        <f t="shared" ca="1" si="10"/>
        <v>0.89897284089201657</v>
      </c>
      <c r="F351" s="57">
        <f t="shared" ca="1" si="11"/>
        <v>8.8978297542707576</v>
      </c>
    </row>
    <row r="352" spans="5:6" x14ac:dyDescent="0.25">
      <c r="E352" s="57">
        <f t="shared" ca="1" si="10"/>
        <v>0.79286051560401982</v>
      </c>
      <c r="F352" s="57">
        <f t="shared" ca="1" si="11"/>
        <v>8.4682872280703361</v>
      </c>
    </row>
    <row r="353" spans="5:6" x14ac:dyDescent="0.25">
      <c r="E353" s="57">
        <f t="shared" ca="1" si="10"/>
        <v>0.91318182212302801</v>
      </c>
      <c r="F353" s="57">
        <f t="shared" ca="1" si="11"/>
        <v>8.9877368981231687</v>
      </c>
    </row>
    <row r="354" spans="5:6" x14ac:dyDescent="0.25">
      <c r="E354" s="57">
        <f t="shared" ca="1" si="10"/>
        <v>0.72955375384571208</v>
      </c>
      <c r="F354" s="57">
        <f t="shared" ca="1" si="11"/>
        <v>8.3033073513313536</v>
      </c>
    </row>
    <row r="355" spans="5:6" x14ac:dyDescent="0.25">
      <c r="E355" s="57">
        <f t="shared" ca="1" si="10"/>
        <v>0.54926228800806109</v>
      </c>
      <c r="F355" s="57">
        <f t="shared" ca="1" si="11"/>
        <v>7.9623956536593106</v>
      </c>
    </row>
    <row r="356" spans="5:6" x14ac:dyDescent="0.25">
      <c r="E356" s="57">
        <f t="shared" ca="1" si="10"/>
        <v>0.82462275297964827</v>
      </c>
      <c r="F356" s="57">
        <f t="shared" ca="1" si="11"/>
        <v>8.5691011557827501</v>
      </c>
    </row>
    <row r="357" spans="5:6" x14ac:dyDescent="0.25">
      <c r="E357" s="57">
        <f t="shared" ca="1" si="10"/>
        <v>0.23333758108400926</v>
      </c>
      <c r="F357" s="57">
        <f t="shared" ca="1" si="11"/>
        <v>7.4912428157777402</v>
      </c>
    </row>
    <row r="358" spans="5:6" x14ac:dyDescent="0.25">
      <c r="E358" s="57">
        <f t="shared" ca="1" si="10"/>
        <v>0.88589004416774952</v>
      </c>
      <c r="F358" s="57">
        <f t="shared" ca="1" si="11"/>
        <v>8.8255874875318536</v>
      </c>
    </row>
    <row r="359" spans="5:6" x14ac:dyDescent="0.25">
      <c r="E359" s="57">
        <f t="shared" ca="1" si="10"/>
        <v>0.95284366007244237</v>
      </c>
      <c r="F359" s="57">
        <f t="shared" ca="1" si="11"/>
        <v>9.351973226446578</v>
      </c>
    </row>
    <row r="360" spans="5:6" x14ac:dyDescent="0.25">
      <c r="E360" s="57">
        <f t="shared" ca="1" si="10"/>
        <v>0.85656415295825961</v>
      </c>
      <c r="F360" s="57">
        <f t="shared" ca="1" si="11"/>
        <v>8.6895457851337632</v>
      </c>
    </row>
    <row r="361" spans="5:6" x14ac:dyDescent="0.25">
      <c r="E361" s="57">
        <f t="shared" ca="1" si="10"/>
        <v>0.87276258685695041</v>
      </c>
      <c r="F361" s="57">
        <f t="shared" ca="1" si="11"/>
        <v>8.7609045460640349</v>
      </c>
    </row>
    <row r="362" spans="5:6" x14ac:dyDescent="0.25">
      <c r="E362" s="57">
        <f t="shared" ca="1" si="10"/>
        <v>0.32005573676029653</v>
      </c>
      <c r="F362" s="57">
        <f t="shared" ca="1" si="11"/>
        <v>7.6224345410392704</v>
      </c>
    </row>
    <row r="363" spans="5:6" x14ac:dyDescent="0.25">
      <c r="E363" s="57">
        <f t="shared" ca="1" si="10"/>
        <v>0.71888511698543589</v>
      </c>
      <c r="F363" s="57">
        <f t="shared" ca="1" si="11"/>
        <v>8.2788748978541324</v>
      </c>
    </row>
    <row r="364" spans="5:6" x14ac:dyDescent="0.25">
      <c r="E364" s="57">
        <f t="shared" ca="1" si="10"/>
        <v>0.92809225033855347</v>
      </c>
      <c r="F364" s="57">
        <f t="shared" ca="1" si="11"/>
        <v>9.0996753466988327</v>
      </c>
    </row>
    <row r="365" spans="5:6" x14ac:dyDescent="0.25">
      <c r="E365" s="57">
        <f t="shared" ca="1" si="10"/>
        <v>0.1180562213810028</v>
      </c>
      <c r="F365" s="57">
        <f t="shared" ca="1" si="11"/>
        <v>7.280653910935956</v>
      </c>
    </row>
    <row r="366" spans="5:6" x14ac:dyDescent="0.25">
      <c r="E366" s="57">
        <f t="shared" ca="1" si="10"/>
        <v>0.190218794369032</v>
      </c>
      <c r="F366" s="57">
        <f t="shared" ca="1" si="11"/>
        <v>7.4200122715150565</v>
      </c>
    </row>
    <row r="367" spans="5:6" x14ac:dyDescent="0.25">
      <c r="E367" s="57">
        <f t="shared" ca="1" si="10"/>
        <v>0.25839413244867049</v>
      </c>
      <c r="F367" s="57">
        <f t="shared" ca="1" si="11"/>
        <v>7.5303666414360544</v>
      </c>
    </row>
    <row r="368" spans="5:6" x14ac:dyDescent="0.25">
      <c r="E368" s="57">
        <f t="shared" ca="1" si="10"/>
        <v>0.9365618970216385</v>
      </c>
      <c r="F368" s="57">
        <f t="shared" ca="1" si="11"/>
        <v>9.1743237192293385</v>
      </c>
    </row>
    <row r="369" spans="5:6" x14ac:dyDescent="0.25">
      <c r="E369" s="57">
        <f t="shared" ca="1" si="10"/>
        <v>0.21500070118700565</v>
      </c>
      <c r="F369" s="57">
        <f t="shared" ca="1" si="11"/>
        <v>7.4616604434222946</v>
      </c>
    </row>
    <row r="370" spans="5:6" x14ac:dyDescent="0.25">
      <c r="E370" s="57">
        <f t="shared" ca="1" si="10"/>
        <v>0.99651632116715549</v>
      </c>
      <c r="F370" s="57">
        <f t="shared" ca="1" si="11"/>
        <v>11.024260381155161</v>
      </c>
    </row>
    <row r="371" spans="5:6" x14ac:dyDescent="0.25">
      <c r="E371" s="57">
        <f t="shared" ca="1" si="10"/>
        <v>0.60120950334856915</v>
      </c>
      <c r="F371" s="57">
        <f t="shared" ca="1" si="11"/>
        <v>8.048798252814068</v>
      </c>
    </row>
    <row r="372" spans="5:6" x14ac:dyDescent="0.25">
      <c r="E372" s="57">
        <f t="shared" ca="1" si="10"/>
        <v>0.50940824303133159</v>
      </c>
      <c r="F372" s="57">
        <f t="shared" ca="1" si="11"/>
        <v>7.8998829041432694</v>
      </c>
    </row>
    <row r="373" spans="5:6" x14ac:dyDescent="0.25">
      <c r="E373" s="57">
        <f t="shared" ca="1" si="10"/>
        <v>0.14649421720135603</v>
      </c>
      <c r="F373" s="57">
        <f t="shared" ca="1" si="11"/>
        <v>7.3398324236804031</v>
      </c>
    </row>
    <row r="374" spans="5:6" x14ac:dyDescent="0.25">
      <c r="E374" s="57">
        <f t="shared" ca="1" si="10"/>
        <v>0.18564529582615219</v>
      </c>
      <c r="F374" s="57">
        <f t="shared" ca="1" si="11"/>
        <v>7.4120737624622457</v>
      </c>
    </row>
    <row r="375" spans="5:6" x14ac:dyDescent="0.25">
      <c r="E375" s="57">
        <f t="shared" ca="1" si="10"/>
        <v>0.65701353541897245</v>
      </c>
      <c r="F375" s="57">
        <f t="shared" ca="1" si="11"/>
        <v>8.1504046068167071</v>
      </c>
    </row>
    <row r="376" spans="5:6" x14ac:dyDescent="0.25">
      <c r="E376" s="57">
        <f t="shared" ca="1" si="10"/>
        <v>0.23794277161996968</v>
      </c>
      <c r="F376" s="57">
        <f t="shared" ca="1" si="11"/>
        <v>7.4985359065507629</v>
      </c>
    </row>
    <row r="377" spans="5:6" x14ac:dyDescent="0.25">
      <c r="E377" s="57">
        <f t="shared" ca="1" si="10"/>
        <v>0.35963924698411742</v>
      </c>
      <c r="F377" s="57">
        <f t="shared" ca="1" si="11"/>
        <v>7.6798457665130435</v>
      </c>
    </row>
    <row r="378" spans="5:6" x14ac:dyDescent="0.25">
      <c r="E378" s="57">
        <f t="shared" ca="1" si="10"/>
        <v>0.98244962533881397</v>
      </c>
      <c r="F378" s="57">
        <f t="shared" ca="1" si="11"/>
        <v>9.9592754040710236</v>
      </c>
    </row>
    <row r="379" spans="5:6" x14ac:dyDescent="0.25">
      <c r="E379" s="57">
        <f t="shared" ca="1" si="10"/>
        <v>0.65683451999403986</v>
      </c>
      <c r="F379" s="57">
        <f t="shared" ca="1" si="11"/>
        <v>8.1500601748035937</v>
      </c>
    </row>
    <row r="380" spans="5:6" x14ac:dyDescent="0.25">
      <c r="E380" s="57">
        <f t="shared" ca="1" si="10"/>
        <v>2.8974225802935849E-2</v>
      </c>
      <c r="F380" s="57">
        <f t="shared" ca="1" si="11"/>
        <v>6.9868786532796916</v>
      </c>
    </row>
    <row r="381" spans="5:6" x14ac:dyDescent="0.25">
      <c r="E381" s="57">
        <f t="shared" ca="1" si="10"/>
        <v>0.68057332097637602</v>
      </c>
      <c r="F381" s="57">
        <f t="shared" ca="1" si="11"/>
        <v>8.1969795642542032</v>
      </c>
    </row>
    <row r="382" spans="5:6" x14ac:dyDescent="0.25">
      <c r="E382" s="57">
        <f t="shared" ca="1" si="10"/>
        <v>0.57979931362427539</v>
      </c>
      <c r="F382" s="57">
        <f t="shared" ca="1" si="11"/>
        <v>8.012393728653997</v>
      </c>
    </row>
    <row r="383" spans="5:6" x14ac:dyDescent="0.25">
      <c r="E383" s="57">
        <f t="shared" ca="1" si="10"/>
        <v>0.32114444186683522</v>
      </c>
      <c r="F383" s="57">
        <f t="shared" ca="1" si="11"/>
        <v>7.6240247662420417</v>
      </c>
    </row>
    <row r="384" spans="5:6" x14ac:dyDescent="0.25">
      <c r="E384" s="57">
        <f t="shared" ca="1" si="10"/>
        <v>0.46504065438901654</v>
      </c>
      <c r="F384" s="57">
        <f t="shared" ca="1" si="11"/>
        <v>7.8329935743991053</v>
      </c>
    </row>
    <row r="385" spans="5:6" x14ac:dyDescent="0.25">
      <c r="E385" s="57">
        <f t="shared" ca="1" si="10"/>
        <v>0.57819414123292323</v>
      </c>
      <c r="F385" s="57">
        <f t="shared" ca="1" si="11"/>
        <v>8.00971224753272</v>
      </c>
    </row>
    <row r="386" spans="5:6" x14ac:dyDescent="0.25">
      <c r="E386" s="57">
        <f t="shared" ca="1" si="10"/>
        <v>0.3271897557803608</v>
      </c>
      <c r="F386" s="57">
        <f t="shared" ca="1" si="11"/>
        <v>7.6328402667876816</v>
      </c>
    </row>
    <row r="387" spans="5:6" x14ac:dyDescent="0.25">
      <c r="E387" s="57">
        <f t="shared" ca="1" si="10"/>
        <v>0.66979408614604963</v>
      </c>
      <c r="F387" s="57">
        <f t="shared" ca="1" si="11"/>
        <v>8.1753540459573788</v>
      </c>
    </row>
    <row r="388" spans="5:6" x14ac:dyDescent="0.25">
      <c r="E388" s="57">
        <f t="shared" ref="E388:E451" ca="1" si="12">RAND()</f>
        <v>0.91443236019999274</v>
      </c>
      <c r="F388" s="57">
        <f t="shared" ref="F388:F451" ca="1" si="13">((E388^(-1/$C$5)-1)^(-1/$C$3))*$C$4</f>
        <v>8.9963468220927201</v>
      </c>
    </row>
    <row r="389" spans="5:6" x14ac:dyDescent="0.25">
      <c r="E389" s="57">
        <f t="shared" ca="1" si="12"/>
        <v>0.85708176380888479</v>
      </c>
      <c r="F389" s="57">
        <f t="shared" ca="1" si="13"/>
        <v>8.6917022453479547</v>
      </c>
    </row>
    <row r="390" spans="5:6" x14ac:dyDescent="0.25">
      <c r="E390" s="57">
        <f t="shared" ca="1" si="12"/>
        <v>0.5958852400158603</v>
      </c>
      <c r="F390" s="57">
        <f t="shared" ca="1" si="13"/>
        <v>8.039629701974814</v>
      </c>
    </row>
    <row r="391" spans="5:6" x14ac:dyDescent="0.25">
      <c r="E391" s="57">
        <f t="shared" ca="1" si="12"/>
        <v>0.32283833328386125</v>
      </c>
      <c r="F391" s="57">
        <f t="shared" ca="1" si="13"/>
        <v>7.6264973142969819</v>
      </c>
    </row>
    <row r="392" spans="5:6" x14ac:dyDescent="0.25">
      <c r="E392" s="57">
        <f t="shared" ca="1" si="12"/>
        <v>0.37047255364905318</v>
      </c>
      <c r="F392" s="57">
        <f t="shared" ca="1" si="13"/>
        <v>7.6954696509206935</v>
      </c>
    </row>
    <row r="393" spans="5:6" x14ac:dyDescent="0.25">
      <c r="E393" s="57">
        <f t="shared" ca="1" si="12"/>
        <v>0.94801142779375736</v>
      </c>
      <c r="F393" s="57">
        <f t="shared" ca="1" si="13"/>
        <v>9.2933656681835934</v>
      </c>
    </row>
    <row r="394" spans="5:6" x14ac:dyDescent="0.25">
      <c r="E394" s="57">
        <f t="shared" ca="1" si="12"/>
        <v>0.91533912389353445</v>
      </c>
      <c r="F394" s="57">
        <f t="shared" ca="1" si="13"/>
        <v>9.0026696566673934</v>
      </c>
    </row>
    <row r="395" spans="5:6" x14ac:dyDescent="0.25">
      <c r="E395" s="57">
        <f t="shared" ca="1" si="12"/>
        <v>0.46190978355176426</v>
      </c>
      <c r="F395" s="57">
        <f t="shared" ca="1" si="13"/>
        <v>7.828355253619443</v>
      </c>
    </row>
    <row r="396" spans="5:6" x14ac:dyDescent="0.25">
      <c r="E396" s="57">
        <f t="shared" ca="1" si="12"/>
        <v>0.88050573871487303</v>
      </c>
      <c r="F396" s="57">
        <f t="shared" ca="1" si="13"/>
        <v>8.798213828863588</v>
      </c>
    </row>
    <row r="397" spans="5:6" x14ac:dyDescent="0.25">
      <c r="E397" s="57">
        <f t="shared" ca="1" si="12"/>
        <v>0.11985712171874829</v>
      </c>
      <c r="F397" s="57">
        <f t="shared" ca="1" si="13"/>
        <v>7.2846284364977336</v>
      </c>
    </row>
    <row r="398" spans="5:6" x14ac:dyDescent="0.25">
      <c r="E398" s="57">
        <f t="shared" ca="1" si="12"/>
        <v>0.8907591489724429</v>
      </c>
      <c r="F398" s="57">
        <f t="shared" ca="1" si="13"/>
        <v>8.8514646006235758</v>
      </c>
    </row>
    <row r="399" spans="5:6" x14ac:dyDescent="0.25">
      <c r="E399" s="57">
        <f t="shared" ca="1" si="12"/>
        <v>3.3233850674099563E-2</v>
      </c>
      <c r="F399" s="57">
        <f t="shared" ca="1" si="13"/>
        <v>7.0108466945439778</v>
      </c>
    </row>
    <row r="400" spans="5:6" x14ac:dyDescent="0.25">
      <c r="E400" s="57">
        <f t="shared" ca="1" si="12"/>
        <v>0.89632393191129323</v>
      </c>
      <c r="F400" s="57">
        <f t="shared" ca="1" si="13"/>
        <v>8.8824792357076916</v>
      </c>
    </row>
    <row r="401" spans="5:6" x14ac:dyDescent="0.25">
      <c r="E401" s="57">
        <f t="shared" ca="1" si="12"/>
        <v>0.57696163228683339</v>
      </c>
      <c r="F401" s="57">
        <f t="shared" ca="1" si="13"/>
        <v>8.0076575912980843</v>
      </c>
    </row>
    <row r="402" spans="5:6" x14ac:dyDescent="0.25">
      <c r="E402" s="57">
        <f t="shared" ca="1" si="12"/>
        <v>0.28610230231207467</v>
      </c>
      <c r="F402" s="57">
        <f t="shared" ca="1" si="13"/>
        <v>7.5723160095135809</v>
      </c>
    </row>
    <row r="403" spans="5:6" x14ac:dyDescent="0.25">
      <c r="E403" s="57">
        <f t="shared" ca="1" si="12"/>
        <v>0.53760982680260316</v>
      </c>
      <c r="F403" s="57">
        <f t="shared" ca="1" si="13"/>
        <v>7.9438302562636487</v>
      </c>
    </row>
    <row r="404" spans="5:6" x14ac:dyDescent="0.25">
      <c r="E404" s="57">
        <f t="shared" ca="1" si="12"/>
        <v>0.54562386727466505</v>
      </c>
      <c r="F404" s="57">
        <f t="shared" ca="1" si="13"/>
        <v>7.9565707403353496</v>
      </c>
    </row>
    <row r="405" spans="5:6" x14ac:dyDescent="0.25">
      <c r="E405" s="57">
        <f t="shared" ca="1" si="12"/>
        <v>0.53850796417133817</v>
      </c>
      <c r="F405" s="57">
        <f t="shared" ca="1" si="13"/>
        <v>7.94525212096526</v>
      </c>
    </row>
    <row r="406" spans="5:6" x14ac:dyDescent="0.25">
      <c r="E406" s="57">
        <f t="shared" ca="1" si="12"/>
        <v>0.50745661913890372</v>
      </c>
      <c r="F406" s="57">
        <f t="shared" ca="1" si="13"/>
        <v>7.8968878206164916</v>
      </c>
    </row>
    <row r="407" spans="5:6" x14ac:dyDescent="0.25">
      <c r="E407" s="57">
        <f t="shared" ca="1" si="12"/>
        <v>0.72950688094585392</v>
      </c>
      <c r="F407" s="57">
        <f t="shared" ca="1" si="13"/>
        <v>8.3031982496077461</v>
      </c>
    </row>
    <row r="408" spans="5:6" x14ac:dyDescent="0.25">
      <c r="E408" s="57">
        <f t="shared" ca="1" si="12"/>
        <v>0.15289650189163795</v>
      </c>
      <c r="F408" s="57">
        <f t="shared" ca="1" si="13"/>
        <v>7.3522606856596902</v>
      </c>
    </row>
    <row r="409" spans="5:6" x14ac:dyDescent="0.25">
      <c r="E409" s="57">
        <f t="shared" ca="1" si="12"/>
        <v>0.31647492094921259</v>
      </c>
      <c r="F409" s="57">
        <f t="shared" ca="1" si="13"/>
        <v>7.6171981009888245</v>
      </c>
    </row>
    <row r="410" spans="5:6" x14ac:dyDescent="0.25">
      <c r="E410" s="57">
        <f t="shared" ca="1" si="12"/>
        <v>6.3750268736430415E-2</v>
      </c>
      <c r="F410" s="57">
        <f t="shared" ca="1" si="13"/>
        <v>7.1364789580973751</v>
      </c>
    </row>
    <row r="411" spans="5:6" x14ac:dyDescent="0.25">
      <c r="E411" s="57">
        <f t="shared" ca="1" si="12"/>
        <v>0.64686416246552414</v>
      </c>
      <c r="F411" s="57">
        <f t="shared" ca="1" si="13"/>
        <v>8.1310847884982085</v>
      </c>
    </row>
    <row r="412" spans="5:6" x14ac:dyDescent="0.25">
      <c r="E412" s="57">
        <f t="shared" ca="1" si="12"/>
        <v>0.79134623380726132</v>
      </c>
      <c r="F412" s="57">
        <f t="shared" ca="1" si="13"/>
        <v>8.4638450429434897</v>
      </c>
    </row>
    <row r="413" spans="5:6" x14ac:dyDescent="0.25">
      <c r="E413" s="57">
        <f t="shared" ca="1" si="12"/>
        <v>0.73548265472032015</v>
      </c>
      <c r="F413" s="57">
        <f t="shared" ca="1" si="13"/>
        <v>8.3172383040582183</v>
      </c>
    </row>
    <row r="414" spans="5:6" x14ac:dyDescent="0.25">
      <c r="E414" s="57">
        <f t="shared" ca="1" si="12"/>
        <v>0.55240705867399542</v>
      </c>
      <c r="F414" s="57">
        <f t="shared" ca="1" si="13"/>
        <v>7.9674514732128081</v>
      </c>
    </row>
    <row r="415" spans="5:6" x14ac:dyDescent="0.25">
      <c r="E415" s="57">
        <f t="shared" ca="1" si="12"/>
        <v>0.28853844905243653</v>
      </c>
      <c r="F415" s="57">
        <f t="shared" ca="1" si="13"/>
        <v>7.5759523805305919</v>
      </c>
    </row>
    <row r="416" spans="5:6" x14ac:dyDescent="0.25">
      <c r="E416" s="57">
        <f t="shared" ca="1" si="12"/>
        <v>0.1466227146476794</v>
      </c>
      <c r="F416" s="57">
        <f t="shared" ca="1" si="13"/>
        <v>7.3400846637784642</v>
      </c>
    </row>
    <row r="417" spans="5:6" x14ac:dyDescent="0.25">
      <c r="E417" s="57">
        <f t="shared" ca="1" si="12"/>
        <v>7.5618919766930803E-2</v>
      </c>
      <c r="F417" s="57">
        <f t="shared" ca="1" si="13"/>
        <v>7.173422130330696</v>
      </c>
    </row>
    <row r="418" spans="5:6" x14ac:dyDescent="0.25">
      <c r="E418" s="57">
        <f t="shared" ca="1" si="12"/>
        <v>0.30864351071041451</v>
      </c>
      <c r="F418" s="57">
        <f t="shared" ca="1" si="13"/>
        <v>7.6057104852110289</v>
      </c>
    </row>
    <row r="419" spans="5:6" x14ac:dyDescent="0.25">
      <c r="E419" s="57">
        <f t="shared" ca="1" si="12"/>
        <v>0.45019871582356763</v>
      </c>
      <c r="F419" s="57">
        <f t="shared" ca="1" si="13"/>
        <v>7.8110820959907628</v>
      </c>
    </row>
    <row r="420" spans="5:6" x14ac:dyDescent="0.25">
      <c r="E420" s="57">
        <f t="shared" ca="1" si="12"/>
        <v>0.51536719668786501</v>
      </c>
      <c r="F420" s="57">
        <f t="shared" ca="1" si="13"/>
        <v>7.909062664909837</v>
      </c>
    </row>
    <row r="421" spans="5:6" x14ac:dyDescent="0.25">
      <c r="E421" s="57">
        <f t="shared" ca="1" si="12"/>
        <v>0.94061365222446525</v>
      </c>
      <c r="F421" s="57">
        <f t="shared" ca="1" si="13"/>
        <v>9.2137249632076443</v>
      </c>
    </row>
    <row r="422" spans="5:6" x14ac:dyDescent="0.25">
      <c r="E422" s="57">
        <f t="shared" ca="1" si="12"/>
        <v>0.35987904619952316</v>
      </c>
      <c r="F422" s="57">
        <f t="shared" ca="1" si="13"/>
        <v>7.6801918124311364</v>
      </c>
    </row>
    <row r="423" spans="5:6" x14ac:dyDescent="0.25">
      <c r="E423" s="57">
        <f t="shared" ca="1" si="12"/>
        <v>6.2249463462937804E-3</v>
      </c>
      <c r="F423" s="57">
        <f t="shared" ca="1" si="13"/>
        <v>6.7565912710729261</v>
      </c>
    </row>
    <row r="424" spans="5:6" x14ac:dyDescent="0.25">
      <c r="E424" s="57">
        <f t="shared" ca="1" si="12"/>
        <v>0.29752929407482021</v>
      </c>
      <c r="F424" s="57">
        <f t="shared" ca="1" si="13"/>
        <v>7.5893124381497277</v>
      </c>
    </row>
    <row r="425" spans="5:6" x14ac:dyDescent="0.25">
      <c r="E425" s="57">
        <f t="shared" ca="1" si="12"/>
        <v>0.57451021035338579</v>
      </c>
      <c r="F425" s="57">
        <f t="shared" ca="1" si="13"/>
        <v>8.0035818637249054</v>
      </c>
    </row>
    <row r="426" spans="5:6" x14ac:dyDescent="0.25">
      <c r="E426" s="57">
        <f t="shared" ca="1" si="12"/>
        <v>0.20056081271836479</v>
      </c>
      <c r="F426" s="57">
        <f t="shared" ca="1" si="13"/>
        <v>7.4376571581728932</v>
      </c>
    </row>
    <row r="427" spans="5:6" x14ac:dyDescent="0.25">
      <c r="E427" s="57">
        <f t="shared" ca="1" si="12"/>
        <v>0.46148277652929226</v>
      </c>
      <c r="F427" s="57">
        <f t="shared" ca="1" si="13"/>
        <v>7.8277233516606675</v>
      </c>
    </row>
    <row r="428" spans="5:6" x14ac:dyDescent="0.25">
      <c r="E428" s="57">
        <f t="shared" ca="1" si="12"/>
        <v>0.92012449174540012</v>
      </c>
      <c r="F428" s="57">
        <f t="shared" ca="1" si="13"/>
        <v>9.0372143638044875</v>
      </c>
    </row>
    <row r="429" spans="5:6" x14ac:dyDescent="0.25">
      <c r="E429" s="57">
        <f t="shared" ca="1" si="12"/>
        <v>0.79787130882440882</v>
      </c>
      <c r="F429" s="57">
        <f t="shared" ca="1" si="13"/>
        <v>8.4832005804479849</v>
      </c>
    </row>
    <row r="430" spans="5:6" x14ac:dyDescent="0.25">
      <c r="E430" s="57">
        <f t="shared" ca="1" si="12"/>
        <v>0.53150786229170144</v>
      </c>
      <c r="F430" s="57">
        <f t="shared" ca="1" si="13"/>
        <v>7.9342085697068931</v>
      </c>
    </row>
    <row r="431" spans="5:6" x14ac:dyDescent="0.25">
      <c r="E431" s="57">
        <f t="shared" ca="1" si="12"/>
        <v>0.78712054361315209</v>
      </c>
      <c r="F431" s="57">
        <f t="shared" ca="1" si="13"/>
        <v>8.4516019412014813</v>
      </c>
    </row>
    <row r="432" spans="5:6" x14ac:dyDescent="0.25">
      <c r="E432" s="57">
        <f t="shared" ca="1" si="12"/>
        <v>0.45006212952519442</v>
      </c>
      <c r="F432" s="57">
        <f t="shared" ca="1" si="13"/>
        <v>7.8108813078693098</v>
      </c>
    </row>
    <row r="433" spans="5:6" x14ac:dyDescent="0.25">
      <c r="E433" s="57">
        <f t="shared" ca="1" si="12"/>
        <v>0.33864610301436415</v>
      </c>
      <c r="F433" s="57">
        <f t="shared" ca="1" si="13"/>
        <v>7.6494868320768346</v>
      </c>
    </row>
    <row r="434" spans="5:6" x14ac:dyDescent="0.25">
      <c r="E434" s="57">
        <f t="shared" ca="1" si="12"/>
        <v>0.56455387468474871</v>
      </c>
      <c r="F434" s="57">
        <f t="shared" ca="1" si="13"/>
        <v>7.9871732091763992</v>
      </c>
    </row>
    <row r="435" spans="5:6" x14ac:dyDescent="0.25">
      <c r="E435" s="57">
        <f t="shared" ca="1" si="12"/>
        <v>0.82856344227696188</v>
      </c>
      <c r="F435" s="57">
        <f t="shared" ca="1" si="13"/>
        <v>8.5827765205582551</v>
      </c>
    </row>
    <row r="436" spans="5:6" x14ac:dyDescent="0.25">
      <c r="E436" s="57">
        <f t="shared" ca="1" si="12"/>
        <v>0.14256932620839835</v>
      </c>
      <c r="F436" s="57">
        <f t="shared" ca="1" si="13"/>
        <v>7.3320699281838007</v>
      </c>
    </row>
    <row r="437" spans="5:6" x14ac:dyDescent="0.25">
      <c r="E437" s="57">
        <f t="shared" ca="1" si="12"/>
        <v>0.34931249812852816</v>
      </c>
      <c r="F437" s="57">
        <f t="shared" ca="1" si="13"/>
        <v>7.6649301898809492</v>
      </c>
    </row>
    <row r="438" spans="5:6" x14ac:dyDescent="0.25">
      <c r="E438" s="57">
        <f t="shared" ca="1" si="12"/>
        <v>0.94738692581483319</v>
      </c>
      <c r="F438" s="57">
        <f t="shared" ca="1" si="13"/>
        <v>9.2862048312105099</v>
      </c>
    </row>
    <row r="439" spans="5:6" x14ac:dyDescent="0.25">
      <c r="E439" s="57">
        <f t="shared" ca="1" si="12"/>
        <v>2.9092019512037881E-2</v>
      </c>
      <c r="F439" s="57">
        <f t="shared" ca="1" si="13"/>
        <v>6.9875771673544556</v>
      </c>
    </row>
    <row r="440" spans="5:6" x14ac:dyDescent="0.25">
      <c r="E440" s="57">
        <f t="shared" ca="1" si="12"/>
        <v>0.25677807434682109</v>
      </c>
      <c r="F440" s="57">
        <f t="shared" ca="1" si="13"/>
        <v>7.5278815153492848</v>
      </c>
    </row>
    <row r="441" spans="5:6" x14ac:dyDescent="0.25">
      <c r="E441" s="57">
        <f t="shared" ca="1" si="12"/>
        <v>0.19082893309145987</v>
      </c>
      <c r="F441" s="57">
        <f t="shared" ca="1" si="13"/>
        <v>7.4210647986566274</v>
      </c>
    </row>
    <row r="442" spans="5:6" x14ac:dyDescent="0.25">
      <c r="E442" s="57">
        <f t="shared" ca="1" si="12"/>
        <v>0.63406068429020657</v>
      </c>
      <c r="F442" s="57">
        <f t="shared" ca="1" si="13"/>
        <v>8.1072857106976599</v>
      </c>
    </row>
    <row r="443" spans="5:6" x14ac:dyDescent="0.25">
      <c r="E443" s="57">
        <f t="shared" ca="1" si="12"/>
        <v>0.16930426627602557</v>
      </c>
      <c r="F443" s="57">
        <f t="shared" ca="1" si="13"/>
        <v>7.3829379774634036</v>
      </c>
    </row>
    <row r="444" spans="5:6" x14ac:dyDescent="0.25">
      <c r="E444" s="57">
        <f t="shared" ca="1" si="12"/>
        <v>0.28548571302345493</v>
      </c>
      <c r="F444" s="57">
        <f t="shared" ca="1" si="13"/>
        <v>7.5713944722750526</v>
      </c>
    </row>
    <row r="445" spans="5:6" x14ac:dyDescent="0.25">
      <c r="E445" s="57">
        <f t="shared" ca="1" si="12"/>
        <v>0.59284090898335151</v>
      </c>
      <c r="F445" s="57">
        <f t="shared" ca="1" si="13"/>
        <v>8.0344226549279405</v>
      </c>
    </row>
    <row r="446" spans="5:6" x14ac:dyDescent="0.25">
      <c r="E446" s="57">
        <f t="shared" ca="1" si="12"/>
        <v>0.36919516569567512</v>
      </c>
      <c r="F446" s="57">
        <f t="shared" ca="1" si="13"/>
        <v>7.6936281572533218</v>
      </c>
    </row>
    <row r="447" spans="5:6" x14ac:dyDescent="0.25">
      <c r="E447" s="57">
        <f t="shared" ca="1" si="12"/>
        <v>0.28616578204321153</v>
      </c>
      <c r="F447" s="57">
        <f t="shared" ca="1" si="13"/>
        <v>7.5724108574006532</v>
      </c>
    </row>
    <row r="448" spans="5:6" x14ac:dyDescent="0.25">
      <c r="E448" s="57">
        <f t="shared" ca="1" si="12"/>
        <v>0.87058590825565596</v>
      </c>
      <c r="F448" s="57">
        <f t="shared" ca="1" si="13"/>
        <v>8.7508170358312416</v>
      </c>
    </row>
    <row r="449" spans="5:6" x14ac:dyDescent="0.25">
      <c r="E449" s="57">
        <f t="shared" ca="1" si="12"/>
        <v>0.45231404423957455</v>
      </c>
      <c r="F449" s="57">
        <f t="shared" ca="1" si="13"/>
        <v>7.8141936125171725</v>
      </c>
    </row>
    <row r="450" spans="5:6" x14ac:dyDescent="0.25">
      <c r="E450" s="57">
        <f t="shared" ca="1" si="12"/>
        <v>0.21347876539083122</v>
      </c>
      <c r="F450" s="57">
        <f t="shared" ca="1" si="13"/>
        <v>7.4591622467402843</v>
      </c>
    </row>
    <row r="451" spans="5:6" x14ac:dyDescent="0.25">
      <c r="E451" s="57">
        <f t="shared" ca="1" si="12"/>
        <v>0.76539987282197852</v>
      </c>
      <c r="F451" s="57">
        <f t="shared" ca="1" si="13"/>
        <v>8.3919236624330562</v>
      </c>
    </row>
    <row r="452" spans="5:6" x14ac:dyDescent="0.25">
      <c r="E452" s="57">
        <f t="shared" ref="E452:E515" ca="1" si="14">RAND()</f>
        <v>0.51598816714904738</v>
      </c>
      <c r="F452" s="57">
        <f t="shared" ref="F452:F515" ca="1" si="15">((E452^(-1/$C$5)-1)^(-1/$C$3))*$C$4</f>
        <v>7.910022356074446</v>
      </c>
    </row>
    <row r="453" spans="5:6" x14ac:dyDescent="0.25">
      <c r="E453" s="57">
        <f t="shared" ca="1" si="14"/>
        <v>0.78307934379519062</v>
      </c>
      <c r="F453" s="57">
        <f t="shared" ca="1" si="15"/>
        <v>8.4400973908360371</v>
      </c>
    </row>
    <row r="454" spans="5:6" x14ac:dyDescent="0.25">
      <c r="E454" s="57">
        <f t="shared" ca="1" si="14"/>
        <v>3.5167250511434434E-2</v>
      </c>
      <c r="F454" s="57">
        <f t="shared" ca="1" si="15"/>
        <v>7.0209480451806918</v>
      </c>
    </row>
    <row r="455" spans="5:6" x14ac:dyDescent="0.25">
      <c r="E455" s="57">
        <f t="shared" ca="1" si="14"/>
        <v>0.6726688277317372</v>
      </c>
      <c r="F455" s="57">
        <f t="shared" ca="1" si="15"/>
        <v>8.1810672875263553</v>
      </c>
    </row>
    <row r="456" spans="5:6" x14ac:dyDescent="0.25">
      <c r="E456" s="57">
        <f t="shared" ca="1" si="14"/>
        <v>0.41594305385579777</v>
      </c>
      <c r="F456" s="57">
        <f t="shared" ca="1" si="15"/>
        <v>7.7611119308795287</v>
      </c>
    </row>
    <row r="457" spans="5:6" x14ac:dyDescent="0.25">
      <c r="E457" s="57">
        <f t="shared" ca="1" si="14"/>
        <v>0.61133694563841701</v>
      </c>
      <c r="F457" s="57">
        <f t="shared" ca="1" si="15"/>
        <v>8.0664647989620555</v>
      </c>
    </row>
    <row r="458" spans="5:6" x14ac:dyDescent="0.25">
      <c r="E458" s="57">
        <f t="shared" ca="1" si="14"/>
        <v>0.70520873630329084</v>
      </c>
      <c r="F458" s="57">
        <f t="shared" ca="1" si="15"/>
        <v>8.2486564809999585</v>
      </c>
    </row>
    <row r="459" spans="5:6" x14ac:dyDescent="0.25">
      <c r="E459" s="57">
        <f t="shared" ca="1" si="14"/>
        <v>0.63915951091719969</v>
      </c>
      <c r="F459" s="57">
        <f t="shared" ca="1" si="15"/>
        <v>8.1166899342348255</v>
      </c>
    </row>
    <row r="460" spans="5:6" x14ac:dyDescent="0.25">
      <c r="E460" s="57">
        <f t="shared" ca="1" si="14"/>
        <v>0.24893227721130873</v>
      </c>
      <c r="F460" s="57">
        <f t="shared" ca="1" si="15"/>
        <v>7.5157462926121754</v>
      </c>
    </row>
    <row r="461" spans="5:6" x14ac:dyDescent="0.25">
      <c r="E461" s="57">
        <f t="shared" ca="1" si="14"/>
        <v>0.77217947240370899</v>
      </c>
      <c r="F461" s="57">
        <f t="shared" ca="1" si="15"/>
        <v>8.4100015770935883</v>
      </c>
    </row>
    <row r="462" spans="5:6" x14ac:dyDescent="0.25">
      <c r="E462" s="57">
        <f t="shared" ca="1" si="14"/>
        <v>0.3434950752412953</v>
      </c>
      <c r="F462" s="57">
        <f t="shared" ca="1" si="15"/>
        <v>7.6565130563024741</v>
      </c>
    </row>
    <row r="463" spans="5:6" x14ac:dyDescent="0.25">
      <c r="E463" s="57">
        <f t="shared" ca="1" si="14"/>
        <v>0.77029206629045266</v>
      </c>
      <c r="F463" s="57">
        <f t="shared" ca="1" si="15"/>
        <v>8.4049213462417036</v>
      </c>
    </row>
    <row r="464" spans="5:6" x14ac:dyDescent="0.25">
      <c r="E464" s="57">
        <f t="shared" ca="1" si="14"/>
        <v>0.91020525918954354</v>
      </c>
      <c r="F464" s="57">
        <f t="shared" ca="1" si="15"/>
        <v>8.9677360992871158</v>
      </c>
    </row>
    <row r="465" spans="5:6" x14ac:dyDescent="0.25">
      <c r="E465" s="57">
        <f t="shared" ca="1" si="14"/>
        <v>0.12498989110981762</v>
      </c>
      <c r="F465" s="57">
        <f t="shared" ca="1" si="15"/>
        <v>7.2957687006907639</v>
      </c>
    </row>
    <row r="466" spans="5:6" x14ac:dyDescent="0.25">
      <c r="E466" s="57">
        <f t="shared" ca="1" si="14"/>
        <v>0.84438799636437489</v>
      </c>
      <c r="F466" s="57">
        <f t="shared" ca="1" si="15"/>
        <v>8.6408676529525934</v>
      </c>
    </row>
    <row r="467" spans="5:6" x14ac:dyDescent="0.25">
      <c r="E467" s="57">
        <f t="shared" ca="1" si="14"/>
        <v>0.39229865128668273</v>
      </c>
      <c r="F467" s="57">
        <f t="shared" ca="1" si="15"/>
        <v>7.7269340811417333</v>
      </c>
    </row>
    <row r="468" spans="5:6" x14ac:dyDescent="0.25">
      <c r="E468" s="57">
        <f t="shared" ca="1" si="14"/>
        <v>0.56065824605078707</v>
      </c>
      <c r="F468" s="57">
        <f t="shared" ca="1" si="15"/>
        <v>7.9808138201098968</v>
      </c>
    </row>
    <row r="469" spans="5:6" x14ac:dyDescent="0.25">
      <c r="E469" s="57">
        <f t="shared" ca="1" si="14"/>
        <v>0.41426976839113816</v>
      </c>
      <c r="F469" s="57">
        <f t="shared" ca="1" si="15"/>
        <v>7.7586871416434313</v>
      </c>
    </row>
    <row r="470" spans="5:6" x14ac:dyDescent="0.25">
      <c r="E470" s="57">
        <f t="shared" ca="1" si="14"/>
        <v>7.3369693305308514E-2</v>
      </c>
      <c r="F470" s="57">
        <f t="shared" ca="1" si="15"/>
        <v>7.1667421400684361</v>
      </c>
    </row>
    <row r="471" spans="5:6" x14ac:dyDescent="0.25">
      <c r="E471" s="57">
        <f t="shared" ca="1" si="14"/>
        <v>0.18381033361036958</v>
      </c>
      <c r="F471" s="57">
        <f t="shared" ca="1" si="15"/>
        <v>7.4088637258941379</v>
      </c>
    </row>
    <row r="472" spans="5:6" x14ac:dyDescent="0.25">
      <c r="E472" s="57">
        <f t="shared" ca="1" si="14"/>
        <v>0.38226272963070673</v>
      </c>
      <c r="F472" s="57">
        <f t="shared" ca="1" si="15"/>
        <v>7.7124634896657218</v>
      </c>
    </row>
    <row r="473" spans="5:6" x14ac:dyDescent="0.25">
      <c r="E473" s="57">
        <f t="shared" ca="1" si="14"/>
        <v>0.90839415088871223</v>
      </c>
      <c r="F473" s="57">
        <f t="shared" ca="1" si="15"/>
        <v>8.9558904736539304</v>
      </c>
    </row>
    <row r="474" spans="5:6" x14ac:dyDescent="0.25">
      <c r="E474" s="57">
        <f t="shared" ca="1" si="14"/>
        <v>0.22994301081727697</v>
      </c>
      <c r="F474" s="57">
        <f t="shared" ca="1" si="15"/>
        <v>7.485833944666525</v>
      </c>
    </row>
    <row r="475" spans="5:6" x14ac:dyDescent="0.25">
      <c r="E475" s="57">
        <f t="shared" ca="1" si="14"/>
        <v>1.453955179836941E-2</v>
      </c>
      <c r="F475" s="57">
        <f t="shared" ca="1" si="15"/>
        <v>6.8761074693867901</v>
      </c>
    </row>
    <row r="476" spans="5:6" x14ac:dyDescent="0.25">
      <c r="E476" s="57">
        <f t="shared" ca="1" si="14"/>
        <v>0.55553423770991628</v>
      </c>
      <c r="F476" s="57">
        <f t="shared" ca="1" si="15"/>
        <v>7.9724989907277006</v>
      </c>
    </row>
    <row r="477" spans="5:6" x14ac:dyDescent="0.25">
      <c r="E477" s="57">
        <f t="shared" ca="1" si="14"/>
        <v>0.88039242141620211</v>
      </c>
      <c r="F477" s="57">
        <f t="shared" ca="1" si="15"/>
        <v>8.7976508877240178</v>
      </c>
    </row>
    <row r="478" spans="5:6" x14ac:dyDescent="0.25">
      <c r="E478" s="57">
        <f t="shared" ca="1" si="14"/>
        <v>0.63131788087967555</v>
      </c>
      <c r="F478" s="57">
        <f t="shared" ca="1" si="15"/>
        <v>8.1022657158685973</v>
      </c>
    </row>
    <row r="479" spans="5:6" x14ac:dyDescent="0.25">
      <c r="E479" s="57">
        <f t="shared" ca="1" si="14"/>
        <v>0.31971542574687428</v>
      </c>
      <c r="F479" s="57">
        <f t="shared" ca="1" si="15"/>
        <v>7.621937289714463</v>
      </c>
    </row>
    <row r="480" spans="5:6" x14ac:dyDescent="0.25">
      <c r="E480" s="57">
        <f t="shared" ca="1" si="14"/>
        <v>0.87248665718649066</v>
      </c>
      <c r="F480" s="57">
        <f t="shared" ca="1" si="15"/>
        <v>8.7596164861297048</v>
      </c>
    </row>
    <row r="481" spans="5:6" x14ac:dyDescent="0.25">
      <c r="E481" s="57">
        <f t="shared" ca="1" si="14"/>
        <v>0.2027024859277754</v>
      </c>
      <c r="F481" s="57">
        <f t="shared" ca="1" si="15"/>
        <v>7.4412615467321892</v>
      </c>
    </row>
    <row r="482" spans="5:6" x14ac:dyDescent="0.25">
      <c r="E482" s="57">
        <f t="shared" ca="1" si="14"/>
        <v>0.82344691973172546</v>
      </c>
      <c r="F482" s="57">
        <f t="shared" ca="1" si="15"/>
        <v>8.5650766094333264</v>
      </c>
    </row>
    <row r="483" spans="5:6" x14ac:dyDescent="0.25">
      <c r="E483" s="57">
        <f t="shared" ca="1" si="14"/>
        <v>0.25137607961951958</v>
      </c>
      <c r="F483" s="57">
        <f t="shared" ca="1" si="15"/>
        <v>7.519539004190765</v>
      </c>
    </row>
    <row r="484" spans="5:6" x14ac:dyDescent="0.25">
      <c r="E484" s="57">
        <f t="shared" ca="1" si="14"/>
        <v>0.41993593147561226</v>
      </c>
      <c r="F484" s="57">
        <f t="shared" ca="1" si="15"/>
        <v>7.7669029310688051</v>
      </c>
    </row>
    <row r="485" spans="5:6" x14ac:dyDescent="0.25">
      <c r="E485" s="57">
        <f t="shared" ca="1" si="14"/>
        <v>9.1852839100261874E-2</v>
      </c>
      <c r="F485" s="57">
        <f t="shared" ca="1" si="15"/>
        <v>7.2181078839990578</v>
      </c>
    </row>
    <row r="486" spans="5:6" x14ac:dyDescent="0.25">
      <c r="E486" s="57">
        <f t="shared" ca="1" si="14"/>
        <v>0.44603529191876856</v>
      </c>
      <c r="F486" s="57">
        <f t="shared" ca="1" si="15"/>
        <v>7.8049681239697861</v>
      </c>
    </row>
    <row r="487" spans="5:6" x14ac:dyDescent="0.25">
      <c r="E487" s="57">
        <f t="shared" ca="1" si="14"/>
        <v>0.30279957285846315</v>
      </c>
      <c r="F487" s="57">
        <f t="shared" ca="1" si="15"/>
        <v>7.5971032492326991</v>
      </c>
    </row>
    <row r="488" spans="5:6" x14ac:dyDescent="0.25">
      <c r="E488" s="57">
        <f t="shared" ca="1" si="14"/>
        <v>0.86447491686289402</v>
      </c>
      <c r="F488" s="57">
        <f t="shared" ca="1" si="15"/>
        <v>8.7233575412720761</v>
      </c>
    </row>
    <row r="489" spans="5:6" x14ac:dyDescent="0.25">
      <c r="E489" s="57">
        <f t="shared" ca="1" si="14"/>
        <v>0.52742639156571536</v>
      </c>
      <c r="F489" s="57">
        <f t="shared" ca="1" si="15"/>
        <v>7.9278092481657314</v>
      </c>
    </row>
    <row r="490" spans="5:6" x14ac:dyDescent="0.25">
      <c r="E490" s="57">
        <f t="shared" ca="1" si="14"/>
        <v>0.86170069232850977</v>
      </c>
      <c r="F490" s="57">
        <f t="shared" ca="1" si="15"/>
        <v>8.7112871959685059</v>
      </c>
    </row>
    <row r="491" spans="5:6" x14ac:dyDescent="0.25">
      <c r="E491" s="57">
        <f t="shared" ca="1" si="14"/>
        <v>0.87836240639765428</v>
      </c>
      <c r="F491" s="57">
        <f t="shared" ca="1" si="15"/>
        <v>8.7876540694997569</v>
      </c>
    </row>
    <row r="492" spans="5:6" x14ac:dyDescent="0.25">
      <c r="E492" s="57">
        <f t="shared" ca="1" si="14"/>
        <v>0.58259068832061767</v>
      </c>
      <c r="F492" s="57">
        <f t="shared" ca="1" si="15"/>
        <v>8.0170720102993656</v>
      </c>
    </row>
    <row r="493" spans="5:6" x14ac:dyDescent="0.25">
      <c r="E493" s="57">
        <f t="shared" ca="1" si="14"/>
        <v>0.4820112256676754</v>
      </c>
      <c r="F493" s="57">
        <f t="shared" ca="1" si="15"/>
        <v>7.8583052141914145</v>
      </c>
    </row>
    <row r="494" spans="5:6" x14ac:dyDescent="0.25">
      <c r="E494" s="57">
        <f t="shared" ca="1" si="14"/>
        <v>0.5289241150764824</v>
      </c>
      <c r="F494" s="57">
        <f t="shared" ca="1" si="15"/>
        <v>7.9301542076870106</v>
      </c>
    </row>
    <row r="495" spans="5:6" x14ac:dyDescent="0.25">
      <c r="E495" s="57">
        <f t="shared" ca="1" si="14"/>
        <v>0.22924167407088858</v>
      </c>
      <c r="F495" s="57">
        <f t="shared" ca="1" si="15"/>
        <v>7.4847128307415973</v>
      </c>
    </row>
    <row r="496" spans="5:6" x14ac:dyDescent="0.25">
      <c r="E496" s="57">
        <f t="shared" ca="1" si="14"/>
        <v>0.19827388349035124</v>
      </c>
      <c r="F496" s="57">
        <f t="shared" ca="1" si="15"/>
        <v>7.4337901201577186</v>
      </c>
    </row>
    <row r="497" spans="5:6" x14ac:dyDescent="0.25">
      <c r="E497" s="57">
        <f t="shared" ca="1" si="14"/>
        <v>0.40983226567525499</v>
      </c>
      <c r="F497" s="57">
        <f t="shared" ca="1" si="15"/>
        <v>7.752261995897693</v>
      </c>
    </row>
    <row r="498" spans="5:6" x14ac:dyDescent="0.25">
      <c r="E498" s="57">
        <f t="shared" ca="1" si="14"/>
        <v>0.91271085331218993</v>
      </c>
      <c r="F498" s="57">
        <f t="shared" ca="1" si="15"/>
        <v>8.9845266703877513</v>
      </c>
    </row>
    <row r="499" spans="5:6" x14ac:dyDescent="0.25">
      <c r="E499" s="57">
        <f t="shared" ca="1" si="14"/>
        <v>0.43931989950437722</v>
      </c>
      <c r="F499" s="57">
        <f t="shared" ca="1" si="15"/>
        <v>7.7951333097696107</v>
      </c>
    </row>
    <row r="500" spans="5:6" x14ac:dyDescent="0.25">
      <c r="E500" s="57">
        <f t="shared" ca="1" si="14"/>
        <v>0.46892642722427647</v>
      </c>
      <c r="F500" s="57">
        <f t="shared" ca="1" si="15"/>
        <v>7.8387632033004708</v>
      </c>
    </row>
    <row r="501" spans="5:6" x14ac:dyDescent="0.25">
      <c r="E501" s="57">
        <f t="shared" ca="1" si="14"/>
        <v>0.39860420940307062</v>
      </c>
      <c r="F501" s="57">
        <f t="shared" ca="1" si="15"/>
        <v>7.7360337622050173</v>
      </c>
    </row>
    <row r="502" spans="5:6" x14ac:dyDescent="0.25">
      <c r="E502" s="57">
        <f t="shared" ca="1" si="14"/>
        <v>4.7557551905145767E-2</v>
      </c>
      <c r="F502" s="57">
        <f t="shared" ca="1" si="15"/>
        <v>7.0772808201984674</v>
      </c>
    </row>
    <row r="503" spans="5:6" x14ac:dyDescent="0.25">
      <c r="E503" s="57">
        <f t="shared" ca="1" si="14"/>
        <v>0.43923407807249715</v>
      </c>
      <c r="F503" s="57">
        <f t="shared" ca="1" si="15"/>
        <v>7.7950078247583052</v>
      </c>
    </row>
    <row r="504" spans="5:6" x14ac:dyDescent="0.25">
      <c r="E504" s="57">
        <f t="shared" ca="1" si="14"/>
        <v>0.43533782891481898</v>
      </c>
      <c r="F504" s="57">
        <f t="shared" ca="1" si="15"/>
        <v>7.7893159448092604</v>
      </c>
    </row>
    <row r="505" spans="5:6" x14ac:dyDescent="0.25">
      <c r="E505" s="57">
        <f t="shared" ca="1" si="14"/>
        <v>0.95511827233707536</v>
      </c>
      <c r="F505" s="57">
        <f t="shared" ca="1" si="15"/>
        <v>9.3817477134226834</v>
      </c>
    </row>
    <row r="506" spans="5:6" x14ac:dyDescent="0.25">
      <c r="E506" s="57">
        <f t="shared" ca="1" si="14"/>
        <v>0.56301623660622868</v>
      </c>
      <c r="F506" s="57">
        <f t="shared" ca="1" si="15"/>
        <v>7.9846591254927093</v>
      </c>
    </row>
    <row r="507" spans="5:6" x14ac:dyDescent="0.25">
      <c r="E507" s="57">
        <f t="shared" ca="1" si="14"/>
        <v>0.60826035090172925</v>
      </c>
      <c r="F507" s="57">
        <f t="shared" ca="1" si="15"/>
        <v>8.0610655855575519</v>
      </c>
    </row>
    <row r="508" spans="5:6" x14ac:dyDescent="0.25">
      <c r="E508" s="57">
        <f t="shared" ca="1" si="14"/>
        <v>0.22035185330570217</v>
      </c>
      <c r="F508" s="57">
        <f t="shared" ca="1" si="15"/>
        <v>7.4703892927696751</v>
      </c>
    </row>
    <row r="509" spans="5:6" x14ac:dyDescent="0.25">
      <c r="E509" s="57">
        <f t="shared" ca="1" si="14"/>
        <v>0.73396277845811186</v>
      </c>
      <c r="F509" s="57">
        <f t="shared" ca="1" si="15"/>
        <v>8.3136420550589722</v>
      </c>
    </row>
    <row r="510" spans="5:6" x14ac:dyDescent="0.25">
      <c r="E510" s="57">
        <f t="shared" ca="1" si="14"/>
        <v>0.40056113685315864</v>
      </c>
      <c r="F510" s="57">
        <f t="shared" ca="1" si="15"/>
        <v>7.7388596109425922</v>
      </c>
    </row>
    <row r="511" spans="5:6" x14ac:dyDescent="0.25">
      <c r="E511" s="57">
        <f t="shared" ca="1" si="14"/>
        <v>0.73049591420453808</v>
      </c>
      <c r="F511" s="57">
        <f t="shared" ca="1" si="15"/>
        <v>8.3055037242028096</v>
      </c>
    </row>
    <row r="512" spans="5:6" x14ac:dyDescent="0.25">
      <c r="E512" s="57">
        <f t="shared" ca="1" si="14"/>
        <v>0.33542722770973943</v>
      </c>
      <c r="F512" s="57">
        <f t="shared" ca="1" si="15"/>
        <v>7.6448166878651618</v>
      </c>
    </row>
    <row r="513" spans="5:6" x14ac:dyDescent="0.25">
      <c r="E513" s="57">
        <f t="shared" ca="1" si="14"/>
        <v>0.46740253291757028</v>
      </c>
      <c r="F513" s="57">
        <f t="shared" ca="1" si="15"/>
        <v>7.8364987680088394</v>
      </c>
    </row>
    <row r="514" spans="5:6" x14ac:dyDescent="0.25">
      <c r="E514" s="57">
        <f t="shared" ca="1" si="14"/>
        <v>0.82319876261512459</v>
      </c>
      <c r="F514" s="57">
        <f t="shared" ca="1" si="15"/>
        <v>8.5642304534229456</v>
      </c>
    </row>
    <row r="515" spans="5:6" x14ac:dyDescent="0.25">
      <c r="E515" s="57">
        <f t="shared" ca="1" si="14"/>
        <v>0.17749091640881087</v>
      </c>
      <c r="F515" s="57">
        <f t="shared" ca="1" si="15"/>
        <v>7.3976933847417587</v>
      </c>
    </row>
    <row r="516" spans="5:6" x14ac:dyDescent="0.25">
      <c r="E516" s="57">
        <f t="shared" ref="E516:E579" ca="1" si="16">RAND()</f>
        <v>0.75413358014729126</v>
      </c>
      <c r="F516" s="57">
        <f t="shared" ref="F516:F579" ca="1" si="17">((E516^(-1/$C$5)-1)^(-1/$C$3))*$C$4</f>
        <v>8.3628762621108326</v>
      </c>
    </row>
    <row r="517" spans="5:6" x14ac:dyDescent="0.25">
      <c r="E517" s="57">
        <f t="shared" ca="1" si="16"/>
        <v>0.13124674538647596</v>
      </c>
      <c r="F517" s="57">
        <f t="shared" ca="1" si="17"/>
        <v>7.3089986672864971</v>
      </c>
    </row>
    <row r="518" spans="5:6" x14ac:dyDescent="0.25">
      <c r="E518" s="57">
        <f t="shared" ca="1" si="16"/>
        <v>0.80291593822197482</v>
      </c>
      <c r="F518" s="57">
        <f t="shared" ca="1" si="17"/>
        <v>8.498560412157337</v>
      </c>
    </row>
    <row r="519" spans="5:6" x14ac:dyDescent="0.25">
      <c r="E519" s="57">
        <f t="shared" ca="1" si="16"/>
        <v>0.712713967430749</v>
      </c>
      <c r="F519" s="57">
        <f t="shared" ca="1" si="17"/>
        <v>8.2650929527607797</v>
      </c>
    </row>
    <row r="520" spans="5:6" x14ac:dyDescent="0.25">
      <c r="E520" s="57">
        <f t="shared" ca="1" si="16"/>
        <v>0.2091710566576207</v>
      </c>
      <c r="F520" s="57">
        <f t="shared" ca="1" si="17"/>
        <v>7.4520521906346584</v>
      </c>
    </row>
    <row r="521" spans="5:6" x14ac:dyDescent="0.25">
      <c r="E521" s="57">
        <f t="shared" ca="1" si="16"/>
        <v>0.857380100216661</v>
      </c>
      <c r="F521" s="57">
        <f t="shared" ca="1" si="17"/>
        <v>8.6929486002620724</v>
      </c>
    </row>
    <row r="522" spans="5:6" x14ac:dyDescent="0.25">
      <c r="E522" s="57">
        <f t="shared" ca="1" si="16"/>
        <v>0.37272002723755926</v>
      </c>
      <c r="F522" s="57">
        <f t="shared" ca="1" si="17"/>
        <v>7.698709331584535</v>
      </c>
    </row>
    <row r="523" spans="5:6" x14ac:dyDescent="0.25">
      <c r="E523" s="57">
        <f t="shared" ca="1" si="16"/>
        <v>0.79830662404069364</v>
      </c>
      <c r="F523" s="57">
        <f t="shared" ca="1" si="17"/>
        <v>8.4845120847746305</v>
      </c>
    </row>
    <row r="524" spans="5:6" x14ac:dyDescent="0.25">
      <c r="E524" s="57">
        <f t="shared" ca="1" si="16"/>
        <v>0.31664612480346122</v>
      </c>
      <c r="F524" s="57">
        <f t="shared" ca="1" si="17"/>
        <v>7.617448681625282</v>
      </c>
    </row>
    <row r="525" spans="5:6" x14ac:dyDescent="0.25">
      <c r="E525" s="57">
        <f t="shared" ca="1" si="16"/>
        <v>0.97302485868908029</v>
      </c>
      <c r="F525" s="57">
        <f t="shared" ca="1" si="17"/>
        <v>9.6917876877535445</v>
      </c>
    </row>
    <row r="526" spans="5:6" x14ac:dyDescent="0.25">
      <c r="E526" s="57">
        <f t="shared" ca="1" si="16"/>
        <v>0.4242267422808722</v>
      </c>
      <c r="F526" s="57">
        <f t="shared" ca="1" si="17"/>
        <v>7.7731342751245407</v>
      </c>
    </row>
    <row r="527" spans="5:6" x14ac:dyDescent="0.25">
      <c r="E527" s="57">
        <f t="shared" ca="1" si="16"/>
        <v>0.86598401256085489</v>
      </c>
      <c r="F527" s="57">
        <f t="shared" ca="1" si="17"/>
        <v>8.7300246998126365</v>
      </c>
    </row>
    <row r="528" spans="5:6" x14ac:dyDescent="0.25">
      <c r="E528" s="57">
        <f t="shared" ca="1" si="16"/>
        <v>0.86643087170326494</v>
      </c>
      <c r="F528" s="57">
        <f t="shared" ca="1" si="17"/>
        <v>8.7320129414653422</v>
      </c>
    </row>
    <row r="529" spans="5:6" x14ac:dyDescent="0.25">
      <c r="E529" s="57">
        <f t="shared" ca="1" si="16"/>
        <v>0.78038875316506651</v>
      </c>
      <c r="F529" s="57">
        <f t="shared" ca="1" si="17"/>
        <v>8.4325444366274507</v>
      </c>
    </row>
    <row r="530" spans="5:6" x14ac:dyDescent="0.25">
      <c r="E530" s="57">
        <f t="shared" ca="1" si="16"/>
        <v>0.55429665763031044</v>
      </c>
      <c r="F530" s="57">
        <f t="shared" ca="1" si="17"/>
        <v>7.9704990260141244</v>
      </c>
    </row>
    <row r="531" spans="5:6" x14ac:dyDescent="0.25">
      <c r="E531" s="57">
        <f t="shared" ca="1" si="16"/>
        <v>3.2203880316744482E-2</v>
      </c>
      <c r="F531" s="57">
        <f t="shared" ca="1" si="17"/>
        <v>7.0052797326825278</v>
      </c>
    </row>
    <row r="532" spans="5:6" x14ac:dyDescent="0.25">
      <c r="E532" s="57">
        <f t="shared" ca="1" si="16"/>
        <v>0.83370512905499905</v>
      </c>
      <c r="F532" s="57">
        <f t="shared" ca="1" si="17"/>
        <v>8.6010725129678409</v>
      </c>
    </row>
    <row r="533" spans="5:6" x14ac:dyDescent="0.25">
      <c r="E533" s="57">
        <f t="shared" ca="1" si="16"/>
        <v>0.30063563596848897</v>
      </c>
      <c r="F533" s="57">
        <f t="shared" ca="1" si="17"/>
        <v>7.5939078119877461</v>
      </c>
    </row>
    <row r="534" spans="5:6" x14ac:dyDescent="0.25">
      <c r="E534" s="57">
        <f t="shared" ca="1" si="16"/>
        <v>0.17128733163192922</v>
      </c>
      <c r="F534" s="57">
        <f t="shared" ca="1" si="17"/>
        <v>7.3865432492515701</v>
      </c>
    </row>
    <row r="535" spans="5:6" x14ac:dyDescent="0.25">
      <c r="E535" s="57">
        <f t="shared" ca="1" si="16"/>
        <v>0.71723025045584377</v>
      </c>
      <c r="F535" s="57">
        <f t="shared" ca="1" si="17"/>
        <v>8.2751547027261161</v>
      </c>
    </row>
    <row r="536" spans="5:6" x14ac:dyDescent="0.25">
      <c r="E536" s="57">
        <f t="shared" ca="1" si="16"/>
        <v>0.66778979438252806</v>
      </c>
      <c r="F536" s="57">
        <f t="shared" ca="1" si="17"/>
        <v>8.1713933159224936</v>
      </c>
    </row>
    <row r="537" spans="5:6" x14ac:dyDescent="0.25">
      <c r="E537" s="57">
        <f t="shared" ca="1" si="16"/>
        <v>0.1832933162312963</v>
      </c>
      <c r="F537" s="57">
        <f t="shared" ca="1" si="17"/>
        <v>7.4079566122719473</v>
      </c>
    </row>
    <row r="538" spans="5:6" x14ac:dyDescent="0.25">
      <c r="E538" s="57">
        <f t="shared" ca="1" si="16"/>
        <v>0.28961091204173395</v>
      </c>
      <c r="F538" s="57">
        <f t="shared" ca="1" si="17"/>
        <v>7.5775509220515147</v>
      </c>
    </row>
    <row r="539" spans="5:6" x14ac:dyDescent="0.25">
      <c r="E539" s="57">
        <f t="shared" ca="1" si="16"/>
        <v>0.60243976841895719</v>
      </c>
      <c r="F539" s="57">
        <f t="shared" ca="1" si="17"/>
        <v>8.0509282570871079</v>
      </c>
    </row>
    <row r="540" spans="5:6" x14ac:dyDescent="0.25">
      <c r="E540" s="57">
        <f t="shared" ca="1" si="16"/>
        <v>0.52775745375589533</v>
      </c>
      <c r="F540" s="57">
        <f t="shared" ca="1" si="17"/>
        <v>7.9283272587727236</v>
      </c>
    </row>
    <row r="541" spans="5:6" x14ac:dyDescent="0.25">
      <c r="E541" s="57">
        <f t="shared" ca="1" si="16"/>
        <v>0.59180870696506871</v>
      </c>
      <c r="F541" s="57">
        <f t="shared" ca="1" si="17"/>
        <v>8.0326628889215925</v>
      </c>
    </row>
    <row r="542" spans="5:6" x14ac:dyDescent="0.25">
      <c r="E542" s="57">
        <f t="shared" ca="1" si="16"/>
        <v>0.95504679859441044</v>
      </c>
      <c r="F542" s="57">
        <f t="shared" ca="1" si="17"/>
        <v>9.3807885665965713</v>
      </c>
    </row>
    <row r="543" spans="5:6" x14ac:dyDescent="0.25">
      <c r="E543" s="57">
        <f t="shared" ca="1" si="16"/>
        <v>0.33173459222480606</v>
      </c>
      <c r="F543" s="57">
        <f t="shared" ca="1" si="17"/>
        <v>7.6394526825786215</v>
      </c>
    </row>
    <row r="544" spans="5:6" x14ac:dyDescent="0.25">
      <c r="E544" s="57">
        <f t="shared" ca="1" si="16"/>
        <v>0.92005149946349996</v>
      </c>
      <c r="F544" s="57">
        <f t="shared" ca="1" si="17"/>
        <v>9.036671876741341</v>
      </c>
    </row>
    <row r="545" spans="5:6" x14ac:dyDescent="0.25">
      <c r="E545" s="57">
        <f t="shared" ca="1" si="16"/>
        <v>0.41780857325282139</v>
      </c>
      <c r="F545" s="57">
        <f t="shared" ca="1" si="17"/>
        <v>7.7638166792126171</v>
      </c>
    </row>
    <row r="546" spans="5:6" x14ac:dyDescent="0.25">
      <c r="E546" s="57">
        <f t="shared" ca="1" si="16"/>
        <v>0.77291194190778545</v>
      </c>
      <c r="F546" s="57">
        <f t="shared" ca="1" si="17"/>
        <v>8.4119832169231721</v>
      </c>
    </row>
    <row r="547" spans="5:6" x14ac:dyDescent="0.25">
      <c r="E547" s="57">
        <f t="shared" ca="1" si="16"/>
        <v>0.32461153696625522</v>
      </c>
      <c r="F547" s="57">
        <f t="shared" ca="1" si="17"/>
        <v>7.6290835506137391</v>
      </c>
    </row>
    <row r="548" spans="5:6" x14ac:dyDescent="0.25">
      <c r="E548" s="57">
        <f t="shared" ca="1" si="16"/>
        <v>0.47923546396477879</v>
      </c>
      <c r="F548" s="57">
        <f t="shared" ca="1" si="17"/>
        <v>7.8541442495237526</v>
      </c>
    </row>
    <row r="549" spans="5:6" x14ac:dyDescent="0.25">
      <c r="E549" s="57">
        <f t="shared" ca="1" si="16"/>
        <v>0.35922470505830117</v>
      </c>
      <c r="F549" s="57">
        <f t="shared" ca="1" si="17"/>
        <v>7.6792475275195518</v>
      </c>
    </row>
    <row r="550" spans="5:6" x14ac:dyDescent="0.25">
      <c r="E550" s="57">
        <f t="shared" ca="1" si="16"/>
        <v>0.622086052827726</v>
      </c>
      <c r="F550" s="57">
        <f t="shared" ca="1" si="17"/>
        <v>8.0855610428077647</v>
      </c>
    </row>
    <row r="551" spans="5:6" x14ac:dyDescent="0.25">
      <c r="E551" s="57">
        <f t="shared" ca="1" si="16"/>
        <v>0.45120032403825183</v>
      </c>
      <c r="F551" s="57">
        <f t="shared" ca="1" si="17"/>
        <v>7.8125549552617137</v>
      </c>
    </row>
    <row r="552" spans="5:6" x14ac:dyDescent="0.25">
      <c r="E552" s="57">
        <f t="shared" ca="1" si="16"/>
        <v>0.33160997916317747</v>
      </c>
      <c r="F552" s="57">
        <f t="shared" ca="1" si="17"/>
        <v>7.6392715383256142</v>
      </c>
    </row>
    <row r="553" spans="5:6" x14ac:dyDescent="0.25">
      <c r="E553" s="57">
        <f t="shared" ca="1" si="16"/>
        <v>0.8233608810872175</v>
      </c>
      <c r="F553" s="57">
        <f t="shared" ca="1" si="17"/>
        <v>8.5647831120682376</v>
      </c>
    </row>
    <row r="554" spans="5:6" x14ac:dyDescent="0.25">
      <c r="E554" s="57">
        <f t="shared" ca="1" si="16"/>
        <v>0.68427401459945236</v>
      </c>
      <c r="F554" s="57">
        <f t="shared" ca="1" si="17"/>
        <v>8.2045352469990203</v>
      </c>
    </row>
    <row r="555" spans="5:6" x14ac:dyDescent="0.25">
      <c r="E555" s="57">
        <f t="shared" ca="1" si="16"/>
        <v>0.749785872553416</v>
      </c>
      <c r="F555" s="57">
        <f t="shared" ca="1" si="17"/>
        <v>8.35197707394153</v>
      </c>
    </row>
    <row r="556" spans="5:6" x14ac:dyDescent="0.25">
      <c r="E556" s="57">
        <f t="shared" ca="1" si="16"/>
        <v>0.95717907628405796</v>
      </c>
      <c r="F556" s="57">
        <f t="shared" ca="1" si="17"/>
        <v>9.4101053968455286</v>
      </c>
    </row>
    <row r="557" spans="5:6" x14ac:dyDescent="0.25">
      <c r="E557" s="57">
        <f t="shared" ca="1" si="16"/>
        <v>1.0274418582610578E-2</v>
      </c>
      <c r="F557" s="57">
        <f t="shared" ca="1" si="17"/>
        <v>6.8253150611442948</v>
      </c>
    </row>
    <row r="558" spans="5:6" x14ac:dyDescent="0.25">
      <c r="E558" s="57">
        <f t="shared" ca="1" si="16"/>
        <v>0.6967307902767339</v>
      </c>
      <c r="F558" s="57">
        <f t="shared" ca="1" si="17"/>
        <v>8.2304948293285989</v>
      </c>
    </row>
    <row r="559" spans="5:6" x14ac:dyDescent="0.25">
      <c r="E559" s="57">
        <f t="shared" ca="1" si="16"/>
        <v>0.39977988048338731</v>
      </c>
      <c r="F559" s="57">
        <f t="shared" ca="1" si="17"/>
        <v>7.7377313458226764</v>
      </c>
    </row>
    <row r="560" spans="5:6" x14ac:dyDescent="0.25">
      <c r="E560" s="57">
        <f t="shared" ca="1" si="16"/>
        <v>0.78311668786503275</v>
      </c>
      <c r="F560" s="57">
        <f t="shared" ca="1" si="17"/>
        <v>8.4402028141262004</v>
      </c>
    </row>
    <row r="561" spans="5:6" x14ac:dyDescent="0.25">
      <c r="E561" s="57">
        <f t="shared" ca="1" si="16"/>
        <v>0.52605063393306983</v>
      </c>
      <c r="F561" s="57">
        <f t="shared" ca="1" si="17"/>
        <v>7.9256585874755494</v>
      </c>
    </row>
    <row r="562" spans="5:6" x14ac:dyDescent="0.25">
      <c r="E562" s="57">
        <f t="shared" ca="1" si="16"/>
        <v>0.36933840505686577</v>
      </c>
      <c r="F562" s="57">
        <f t="shared" ca="1" si="17"/>
        <v>7.6938346595140654</v>
      </c>
    </row>
    <row r="563" spans="5:6" x14ac:dyDescent="0.25">
      <c r="E563" s="57">
        <f t="shared" ca="1" si="16"/>
        <v>0.80204615630627563</v>
      </c>
      <c r="F563" s="57">
        <f t="shared" ca="1" si="17"/>
        <v>8.4958865488459132</v>
      </c>
    </row>
    <row r="564" spans="5:6" x14ac:dyDescent="0.25">
      <c r="E564" s="57">
        <f t="shared" ca="1" si="16"/>
        <v>0.316099466771667</v>
      </c>
      <c r="F564" s="57">
        <f t="shared" ca="1" si="17"/>
        <v>7.6166484926412332</v>
      </c>
    </row>
    <row r="565" spans="5:6" x14ac:dyDescent="0.25">
      <c r="E565" s="57">
        <f t="shared" ca="1" si="16"/>
        <v>0.961337689515538</v>
      </c>
      <c r="F565" s="57">
        <f t="shared" ca="1" si="17"/>
        <v>9.4719133042537287</v>
      </c>
    </row>
    <row r="566" spans="5:6" x14ac:dyDescent="0.25">
      <c r="E566" s="57">
        <f t="shared" ca="1" si="16"/>
        <v>0.70066765772732365</v>
      </c>
      <c r="F566" s="57">
        <f t="shared" ca="1" si="17"/>
        <v>8.2388766650831791</v>
      </c>
    </row>
    <row r="567" spans="5:6" x14ac:dyDescent="0.25">
      <c r="E567" s="57">
        <f t="shared" ca="1" si="16"/>
        <v>0.3554542663766187</v>
      </c>
      <c r="F567" s="57">
        <f t="shared" ca="1" si="17"/>
        <v>7.6738045200361444</v>
      </c>
    </row>
    <row r="568" spans="5:6" x14ac:dyDescent="0.25">
      <c r="E568" s="57">
        <f t="shared" ca="1" si="16"/>
        <v>0.62967092512726652</v>
      </c>
      <c r="F568" s="57">
        <f t="shared" ca="1" si="17"/>
        <v>8.0992641498639042</v>
      </c>
    </row>
    <row r="569" spans="5:6" x14ac:dyDescent="0.25">
      <c r="E569" s="57">
        <f t="shared" ca="1" si="16"/>
        <v>0.74849228745095575</v>
      </c>
      <c r="F569" s="57">
        <f t="shared" ca="1" si="17"/>
        <v>8.3487659333946205</v>
      </c>
    </row>
    <row r="570" spans="5:6" x14ac:dyDescent="0.25">
      <c r="E570" s="57">
        <f t="shared" ca="1" si="16"/>
        <v>0.68151735986715123</v>
      </c>
      <c r="F570" s="57">
        <f t="shared" ca="1" si="17"/>
        <v>8.1989004446387774</v>
      </c>
    </row>
    <row r="571" spans="5:6" x14ac:dyDescent="0.25">
      <c r="E571" s="57">
        <f t="shared" ca="1" si="16"/>
        <v>0.53598149933010086</v>
      </c>
      <c r="F571" s="57">
        <f t="shared" ca="1" si="17"/>
        <v>7.9412561578574703</v>
      </c>
    </row>
    <row r="572" spans="5:6" x14ac:dyDescent="0.25">
      <c r="E572" s="57">
        <f t="shared" ca="1" si="16"/>
        <v>0.58560613685771712</v>
      </c>
      <c r="F572" s="57">
        <f t="shared" ca="1" si="17"/>
        <v>8.0221479250077277</v>
      </c>
    </row>
    <row r="573" spans="5:6" x14ac:dyDescent="0.25">
      <c r="E573" s="57">
        <f t="shared" ca="1" si="16"/>
        <v>0.51079550314364575</v>
      </c>
      <c r="F573" s="57">
        <f t="shared" ca="1" si="17"/>
        <v>7.9020152536391075</v>
      </c>
    </row>
    <row r="574" spans="5:6" x14ac:dyDescent="0.25">
      <c r="E574" s="57">
        <f t="shared" ca="1" si="16"/>
        <v>0.76358518199909231</v>
      </c>
      <c r="F574" s="57">
        <f t="shared" ca="1" si="17"/>
        <v>8.3871632325157623</v>
      </c>
    </row>
    <row r="575" spans="5:6" x14ac:dyDescent="0.25">
      <c r="E575" s="57">
        <f t="shared" ca="1" si="16"/>
        <v>0.83631624388277026</v>
      </c>
      <c r="F575" s="57">
        <f t="shared" ca="1" si="17"/>
        <v>8.6105698097785055</v>
      </c>
    </row>
    <row r="576" spans="5:6" x14ac:dyDescent="0.25">
      <c r="E576" s="57">
        <f t="shared" ca="1" si="16"/>
        <v>0.4441050980334732</v>
      </c>
      <c r="F576" s="57">
        <f t="shared" ca="1" si="17"/>
        <v>7.8021380428948959</v>
      </c>
    </row>
    <row r="577" spans="5:6" x14ac:dyDescent="0.25">
      <c r="E577" s="57">
        <f t="shared" ca="1" si="16"/>
        <v>0.51727809054705665</v>
      </c>
      <c r="F577" s="57">
        <f t="shared" ca="1" si="17"/>
        <v>7.9120177967006153</v>
      </c>
    </row>
    <row r="578" spans="5:6" x14ac:dyDescent="0.25">
      <c r="E578" s="57">
        <f t="shared" ca="1" si="16"/>
        <v>0.18128178392141125</v>
      </c>
      <c r="F578" s="57">
        <f t="shared" ca="1" si="17"/>
        <v>7.404416041297301</v>
      </c>
    </row>
    <row r="579" spans="5:6" x14ac:dyDescent="0.25">
      <c r="E579" s="57">
        <f t="shared" ca="1" si="16"/>
        <v>0.86410349300393452</v>
      </c>
      <c r="F579" s="57">
        <f t="shared" ca="1" si="17"/>
        <v>8.721727672002821</v>
      </c>
    </row>
    <row r="580" spans="5:6" x14ac:dyDescent="0.25">
      <c r="E580" s="57">
        <f t="shared" ref="E580:E643" ca="1" si="18">RAND()</f>
        <v>0.70608999021403207</v>
      </c>
      <c r="F580" s="57">
        <f t="shared" ref="F580:F643" ca="1" si="19">((E580^(-1/$C$5)-1)^(-1/$C$3))*$C$4</f>
        <v>8.2505685599494658</v>
      </c>
    </row>
    <row r="581" spans="5:6" x14ac:dyDescent="0.25">
      <c r="E581" s="57">
        <f t="shared" ca="1" si="18"/>
        <v>7.3184212828956152E-2</v>
      </c>
      <c r="F581" s="57">
        <f t="shared" ca="1" si="19"/>
        <v>7.166185130968711</v>
      </c>
    </row>
    <row r="582" spans="5:6" x14ac:dyDescent="0.25">
      <c r="E582" s="57">
        <f t="shared" ca="1" si="18"/>
        <v>0.46087340393683374</v>
      </c>
      <c r="F582" s="57">
        <f t="shared" ca="1" si="19"/>
        <v>7.8268218641495686</v>
      </c>
    </row>
    <row r="583" spans="5:6" x14ac:dyDescent="0.25">
      <c r="E583" s="57">
        <f t="shared" ca="1" si="18"/>
        <v>0.35029090474582281</v>
      </c>
      <c r="F583" s="57">
        <f t="shared" ca="1" si="19"/>
        <v>7.6663446649446794</v>
      </c>
    </row>
    <row r="584" spans="5:6" x14ac:dyDescent="0.25">
      <c r="E584" s="57">
        <f t="shared" ca="1" si="18"/>
        <v>0.47119189292472463</v>
      </c>
      <c r="F584" s="57">
        <f t="shared" ca="1" si="19"/>
        <v>7.842133835418478</v>
      </c>
    </row>
    <row r="585" spans="5:6" x14ac:dyDescent="0.25">
      <c r="E585" s="57">
        <f t="shared" ca="1" si="18"/>
        <v>0.90825576139766184</v>
      </c>
      <c r="F585" s="57">
        <f t="shared" ca="1" si="19"/>
        <v>8.9549950367456486</v>
      </c>
    </row>
    <row r="586" spans="5:6" x14ac:dyDescent="0.25">
      <c r="E586" s="57">
        <f t="shared" ca="1" si="18"/>
        <v>0.2374961443539001</v>
      </c>
      <c r="F586" s="57">
        <f t="shared" ca="1" si="19"/>
        <v>7.4978307882375841</v>
      </c>
    </row>
    <row r="587" spans="5:6" x14ac:dyDescent="0.25">
      <c r="E587" s="57">
        <f t="shared" ca="1" si="18"/>
        <v>0.78160642523909329</v>
      </c>
      <c r="F587" s="57">
        <f t="shared" ca="1" si="19"/>
        <v>8.4359522817543571</v>
      </c>
    </row>
    <row r="588" spans="5:6" x14ac:dyDescent="0.25">
      <c r="E588" s="57">
        <f t="shared" ca="1" si="18"/>
        <v>5.7136305299184453E-2</v>
      </c>
      <c r="F588" s="57">
        <f t="shared" ca="1" si="19"/>
        <v>7.1137711931242293</v>
      </c>
    </row>
    <row r="589" spans="5:6" x14ac:dyDescent="0.25">
      <c r="E589" s="57">
        <f t="shared" ca="1" si="18"/>
        <v>0.52164329389768715</v>
      </c>
      <c r="F589" s="57">
        <f t="shared" ca="1" si="19"/>
        <v>7.918789910871892</v>
      </c>
    </row>
    <row r="590" spans="5:6" x14ac:dyDescent="0.25">
      <c r="E590" s="57">
        <f t="shared" ca="1" si="18"/>
        <v>0.79704615040790117</v>
      </c>
      <c r="F590" s="57">
        <f t="shared" ca="1" si="19"/>
        <v>8.4807216454761072</v>
      </c>
    </row>
    <row r="591" spans="5:6" x14ac:dyDescent="0.25">
      <c r="E591" s="57">
        <f t="shared" ca="1" si="18"/>
        <v>9.1193690642359382E-3</v>
      </c>
      <c r="F591" s="57">
        <f t="shared" ca="1" si="19"/>
        <v>6.8085032066183828</v>
      </c>
    </row>
    <row r="592" spans="5:6" x14ac:dyDescent="0.25">
      <c r="E592" s="57">
        <f t="shared" ca="1" si="18"/>
        <v>0.52032791772013876</v>
      </c>
      <c r="F592" s="57">
        <f t="shared" ca="1" si="19"/>
        <v>7.9167460678824577</v>
      </c>
    </row>
    <row r="593" spans="5:6" x14ac:dyDescent="0.25">
      <c r="E593" s="57">
        <f t="shared" ca="1" si="18"/>
        <v>0.96756669510497306</v>
      </c>
      <c r="F593" s="57">
        <f t="shared" ca="1" si="19"/>
        <v>9.5787961158354431</v>
      </c>
    </row>
    <row r="594" spans="5:6" x14ac:dyDescent="0.25">
      <c r="E594" s="57">
        <f t="shared" ca="1" si="18"/>
        <v>0.76414023275057985</v>
      </c>
      <c r="F594" s="57">
        <f t="shared" ca="1" si="19"/>
        <v>8.388615850790174</v>
      </c>
    </row>
    <row r="595" spans="5:6" x14ac:dyDescent="0.25">
      <c r="E595" s="57">
        <f t="shared" ca="1" si="18"/>
        <v>0.48571114232138624</v>
      </c>
      <c r="F595" s="57">
        <f t="shared" ca="1" si="19"/>
        <v>7.8638651649131805</v>
      </c>
    </row>
    <row r="596" spans="5:6" x14ac:dyDescent="0.25">
      <c r="E596" s="57">
        <f t="shared" ca="1" si="18"/>
        <v>0.22732860799757848</v>
      </c>
      <c r="F596" s="57">
        <f t="shared" ca="1" si="19"/>
        <v>7.4816482828945654</v>
      </c>
    </row>
    <row r="597" spans="5:6" x14ac:dyDescent="0.25">
      <c r="E597" s="57">
        <f t="shared" ca="1" si="18"/>
        <v>0.25470651790861154</v>
      </c>
      <c r="F597" s="57">
        <f t="shared" ca="1" si="19"/>
        <v>7.5246888851119609</v>
      </c>
    </row>
    <row r="598" spans="5:6" x14ac:dyDescent="0.25">
      <c r="E598" s="57">
        <f t="shared" ca="1" si="18"/>
        <v>0.73357846814709793</v>
      </c>
      <c r="F598" s="57">
        <f t="shared" ca="1" si="19"/>
        <v>8.3127354860035059</v>
      </c>
    </row>
    <row r="599" spans="5:6" x14ac:dyDescent="0.25">
      <c r="E599" s="57">
        <f t="shared" ca="1" si="18"/>
        <v>0.37947914002239114</v>
      </c>
      <c r="F599" s="57">
        <f t="shared" ca="1" si="19"/>
        <v>7.7084513442559146</v>
      </c>
    </row>
    <row r="600" spans="5:6" x14ac:dyDescent="0.25">
      <c r="E600" s="57">
        <f t="shared" ca="1" si="18"/>
        <v>0.55702998476437737</v>
      </c>
      <c r="F600" s="57">
        <f t="shared" ca="1" si="19"/>
        <v>7.9749204234138062</v>
      </c>
    </row>
    <row r="601" spans="5:6" x14ac:dyDescent="0.25">
      <c r="E601" s="57">
        <f t="shared" ca="1" si="18"/>
        <v>0.40909288991158332</v>
      </c>
      <c r="F601" s="57">
        <f t="shared" ca="1" si="19"/>
        <v>7.7511921441026166</v>
      </c>
    </row>
    <row r="602" spans="5:6" x14ac:dyDescent="0.25">
      <c r="E602" s="57">
        <f t="shared" ca="1" si="18"/>
        <v>0.22585992784423559</v>
      </c>
      <c r="F602" s="57">
        <f t="shared" ca="1" si="19"/>
        <v>7.4792891026860584</v>
      </c>
    </row>
    <row r="603" spans="5:6" x14ac:dyDescent="0.25">
      <c r="E603" s="57">
        <f t="shared" ca="1" si="18"/>
        <v>0.45183093488196779</v>
      </c>
      <c r="F603" s="57">
        <f t="shared" ca="1" si="19"/>
        <v>7.8134826738720005</v>
      </c>
    </row>
    <row r="604" spans="5:6" x14ac:dyDescent="0.25">
      <c r="E604" s="57">
        <f t="shared" ca="1" si="18"/>
        <v>0.2667655745483859</v>
      </c>
      <c r="F604" s="57">
        <f t="shared" ca="1" si="19"/>
        <v>7.5431665444294698</v>
      </c>
    </row>
    <row r="605" spans="5:6" x14ac:dyDescent="0.25">
      <c r="E605" s="57">
        <f t="shared" ca="1" si="18"/>
        <v>0.26859744552134102</v>
      </c>
      <c r="F605" s="57">
        <f t="shared" ca="1" si="19"/>
        <v>7.5459518412451665</v>
      </c>
    </row>
    <row r="606" spans="5:6" x14ac:dyDescent="0.25">
      <c r="E606" s="57">
        <f t="shared" ca="1" si="18"/>
        <v>0.33839356208071936</v>
      </c>
      <c r="F606" s="57">
        <f t="shared" ca="1" si="19"/>
        <v>7.6491206099196027</v>
      </c>
    </row>
    <row r="607" spans="5:6" x14ac:dyDescent="0.25">
      <c r="E607" s="57">
        <f t="shared" ca="1" si="18"/>
        <v>0.10678694734916117</v>
      </c>
      <c r="F607" s="57">
        <f t="shared" ca="1" si="19"/>
        <v>7.2549222868441445</v>
      </c>
    </row>
    <row r="608" spans="5:6" x14ac:dyDescent="0.25">
      <c r="E608" s="57">
        <f t="shared" ca="1" si="18"/>
        <v>0.44627489937924858</v>
      </c>
      <c r="F608" s="57">
        <f t="shared" ca="1" si="19"/>
        <v>7.8053196311538864</v>
      </c>
    </row>
    <row r="609" spans="5:6" x14ac:dyDescent="0.25">
      <c r="E609" s="57">
        <f t="shared" ca="1" si="18"/>
        <v>0.33117096442563976</v>
      </c>
      <c r="F609" s="57">
        <f t="shared" ca="1" si="19"/>
        <v>7.6386332936835677</v>
      </c>
    </row>
    <row r="610" spans="5:6" x14ac:dyDescent="0.25">
      <c r="E610" s="57">
        <f t="shared" ca="1" si="18"/>
        <v>0.88092813000351167</v>
      </c>
      <c r="F610" s="57">
        <f t="shared" ca="1" si="19"/>
        <v>8.8003168393398532</v>
      </c>
    </row>
    <row r="611" spans="5:6" x14ac:dyDescent="0.25">
      <c r="E611" s="57">
        <f t="shared" ca="1" si="18"/>
        <v>0.80161325614168544</v>
      </c>
      <c r="F611" s="57">
        <f t="shared" ca="1" si="19"/>
        <v>8.4945597597685172</v>
      </c>
    </row>
    <row r="612" spans="5:6" x14ac:dyDescent="0.25">
      <c r="E612" s="57">
        <f t="shared" ca="1" si="18"/>
        <v>0.90932768214795889</v>
      </c>
      <c r="F612" s="57">
        <f t="shared" ca="1" si="19"/>
        <v>8.961966561462205</v>
      </c>
    </row>
    <row r="613" spans="5:6" x14ac:dyDescent="0.25">
      <c r="E613" s="57">
        <f t="shared" ca="1" si="18"/>
        <v>0.94158441546092264</v>
      </c>
      <c r="F613" s="57">
        <f t="shared" ca="1" si="19"/>
        <v>9.2235748332690317</v>
      </c>
    </row>
    <row r="614" spans="5:6" x14ac:dyDescent="0.25">
      <c r="E614" s="57">
        <f t="shared" ca="1" si="18"/>
        <v>0.38732654299680269</v>
      </c>
      <c r="F614" s="57">
        <f t="shared" ca="1" si="19"/>
        <v>7.7197635069933916</v>
      </c>
    </row>
    <row r="615" spans="5:6" x14ac:dyDescent="0.25">
      <c r="E615" s="57">
        <f t="shared" ca="1" si="18"/>
        <v>0.89347890828273668</v>
      </c>
      <c r="F615" s="57">
        <f t="shared" ca="1" si="19"/>
        <v>8.8664215012901622</v>
      </c>
    </row>
    <row r="616" spans="5:6" x14ac:dyDescent="0.25">
      <c r="E616" s="57">
        <f t="shared" ca="1" si="18"/>
        <v>0.40822662822342992</v>
      </c>
      <c r="F616" s="57">
        <f t="shared" ca="1" si="19"/>
        <v>7.7499389337269182</v>
      </c>
    </row>
    <row r="617" spans="5:6" x14ac:dyDescent="0.25">
      <c r="E617" s="57">
        <f t="shared" ca="1" si="18"/>
        <v>0.36203316647024497</v>
      </c>
      <c r="F617" s="57">
        <f t="shared" ca="1" si="19"/>
        <v>7.683299846061284</v>
      </c>
    </row>
    <row r="618" spans="5:6" x14ac:dyDescent="0.25">
      <c r="E618" s="57">
        <f t="shared" ca="1" si="18"/>
        <v>0.48310305206647397</v>
      </c>
      <c r="F618" s="57">
        <f t="shared" ca="1" si="19"/>
        <v>7.859944284469929</v>
      </c>
    </row>
    <row r="619" spans="5:6" x14ac:dyDescent="0.25">
      <c r="E619" s="57">
        <f t="shared" ca="1" si="18"/>
        <v>0.75319958319137192</v>
      </c>
      <c r="F619" s="57">
        <f t="shared" ca="1" si="19"/>
        <v>8.3605207900969383</v>
      </c>
    </row>
    <row r="620" spans="5:6" x14ac:dyDescent="0.25">
      <c r="E620" s="57">
        <f t="shared" ca="1" si="18"/>
        <v>0.18986860776919168</v>
      </c>
      <c r="F620" s="57">
        <f t="shared" ca="1" si="19"/>
        <v>7.4194074954985201</v>
      </c>
    </row>
    <row r="621" spans="5:6" x14ac:dyDescent="0.25">
      <c r="E621" s="57">
        <f t="shared" ca="1" si="18"/>
        <v>0.44085593704919546</v>
      </c>
      <c r="F621" s="57">
        <f t="shared" ca="1" si="19"/>
        <v>7.7973800879861068</v>
      </c>
    </row>
    <row r="622" spans="5:6" x14ac:dyDescent="0.25">
      <c r="E622" s="57">
        <f t="shared" ca="1" si="18"/>
        <v>0.26454320265427156</v>
      </c>
      <c r="F622" s="57">
        <f t="shared" ca="1" si="19"/>
        <v>7.5397801670146771</v>
      </c>
    </row>
    <row r="623" spans="5:6" x14ac:dyDescent="0.25">
      <c r="E623" s="57">
        <f t="shared" ca="1" si="18"/>
        <v>0.36524797657025942</v>
      </c>
      <c r="F623" s="57">
        <f t="shared" ca="1" si="19"/>
        <v>7.687936785593533</v>
      </c>
    </row>
    <row r="624" spans="5:6" x14ac:dyDescent="0.25">
      <c r="E624" s="57">
        <f t="shared" ca="1" si="18"/>
        <v>0.20179513101226909</v>
      </c>
      <c r="F624" s="57">
        <f t="shared" ca="1" si="19"/>
        <v>7.4397364717170138</v>
      </c>
    </row>
    <row r="625" spans="5:6" x14ac:dyDescent="0.25">
      <c r="E625" s="57">
        <f t="shared" ca="1" si="18"/>
        <v>0.28679266459623687</v>
      </c>
      <c r="F625" s="57">
        <f t="shared" ca="1" si="19"/>
        <v>7.5733472399066706</v>
      </c>
    </row>
    <row r="626" spans="5:6" x14ac:dyDescent="0.25">
      <c r="E626" s="57">
        <f t="shared" ca="1" si="18"/>
        <v>0.9068873896002434</v>
      </c>
      <c r="F626" s="57">
        <f t="shared" ca="1" si="19"/>
        <v>8.9462134451554558</v>
      </c>
    </row>
    <row r="627" spans="5:6" x14ac:dyDescent="0.25">
      <c r="E627" s="57">
        <f t="shared" ca="1" si="18"/>
        <v>2.6887271451807027E-2</v>
      </c>
      <c r="F627" s="57">
        <f t="shared" ca="1" si="19"/>
        <v>6.9741180011496189</v>
      </c>
    </row>
    <row r="628" spans="5:6" x14ac:dyDescent="0.25">
      <c r="E628" s="57">
        <f t="shared" ca="1" si="18"/>
        <v>0.77873550623307963</v>
      </c>
      <c r="F628" s="57">
        <f t="shared" ca="1" si="19"/>
        <v>8.4279446285452373</v>
      </c>
    </row>
    <row r="629" spans="5:6" x14ac:dyDescent="0.25">
      <c r="E629" s="57">
        <f t="shared" ca="1" si="18"/>
        <v>0.68081836996987866</v>
      </c>
      <c r="F629" s="57">
        <f t="shared" ca="1" si="19"/>
        <v>8.1974777489768993</v>
      </c>
    </row>
    <row r="630" spans="5:6" x14ac:dyDescent="0.25">
      <c r="E630" s="57">
        <f t="shared" ca="1" si="18"/>
        <v>0.93135275916075522</v>
      </c>
      <c r="F630" s="57">
        <f t="shared" ca="1" si="19"/>
        <v>9.1272930813882223</v>
      </c>
    </row>
    <row r="631" spans="5:6" x14ac:dyDescent="0.25">
      <c r="E631" s="57">
        <f t="shared" ca="1" si="18"/>
        <v>0.75796499910230464</v>
      </c>
      <c r="F631" s="57">
        <f t="shared" ca="1" si="19"/>
        <v>8.3726212509121467</v>
      </c>
    </row>
    <row r="632" spans="5:6" x14ac:dyDescent="0.25">
      <c r="E632" s="57">
        <f t="shared" ca="1" si="18"/>
        <v>0.44994527452857613</v>
      </c>
      <c r="F632" s="57">
        <f t="shared" ca="1" si="19"/>
        <v>7.8107095372707969</v>
      </c>
    </row>
    <row r="633" spans="5:6" x14ac:dyDescent="0.25">
      <c r="E633" s="57">
        <f t="shared" ca="1" si="18"/>
        <v>0.44541473863501013</v>
      </c>
      <c r="F633" s="57">
        <f t="shared" ca="1" si="19"/>
        <v>7.8040579616740455</v>
      </c>
    </row>
    <row r="634" spans="5:6" x14ac:dyDescent="0.25">
      <c r="E634" s="57">
        <f t="shared" ca="1" si="18"/>
        <v>0.41866929280839105</v>
      </c>
      <c r="F634" s="57">
        <f t="shared" ca="1" si="19"/>
        <v>7.7650651171497884</v>
      </c>
    </row>
    <row r="635" spans="5:6" x14ac:dyDescent="0.25">
      <c r="E635" s="57">
        <f t="shared" ca="1" si="18"/>
        <v>0.31638769829219282</v>
      </c>
      <c r="F635" s="57">
        <f t="shared" ca="1" si="19"/>
        <v>7.6170704298496705</v>
      </c>
    </row>
    <row r="636" spans="5:6" x14ac:dyDescent="0.25">
      <c r="E636" s="57">
        <f t="shared" ca="1" si="18"/>
        <v>0.45331943368840499</v>
      </c>
      <c r="F636" s="57">
        <f t="shared" ca="1" si="19"/>
        <v>7.8156737389252164</v>
      </c>
    </row>
    <row r="637" spans="5:6" x14ac:dyDescent="0.25">
      <c r="E637" s="57">
        <f t="shared" ca="1" si="18"/>
        <v>0.15472665057630053</v>
      </c>
      <c r="F637" s="57">
        <f t="shared" ca="1" si="19"/>
        <v>7.3557630390967237</v>
      </c>
    </row>
    <row r="638" spans="5:6" x14ac:dyDescent="0.25">
      <c r="E638" s="57">
        <f t="shared" ca="1" si="18"/>
        <v>0.8279247712060982</v>
      </c>
      <c r="F638" s="57">
        <f t="shared" ca="1" si="19"/>
        <v>8.5805401745831702</v>
      </c>
    </row>
    <row r="639" spans="5:6" x14ac:dyDescent="0.25">
      <c r="E639" s="57">
        <f t="shared" ca="1" si="18"/>
        <v>4.0797159454264431E-3</v>
      </c>
      <c r="F639" s="57">
        <f t="shared" ca="1" si="19"/>
        <v>6.7021342756378797</v>
      </c>
    </row>
    <row r="640" spans="5:6" x14ac:dyDescent="0.25">
      <c r="E640" s="57">
        <f t="shared" ca="1" si="18"/>
        <v>0.17874442270441859</v>
      </c>
      <c r="F640" s="57">
        <f t="shared" ca="1" si="19"/>
        <v>7.3999237283831132</v>
      </c>
    </row>
    <row r="641" spans="5:6" x14ac:dyDescent="0.25">
      <c r="E641" s="57">
        <f t="shared" ca="1" si="18"/>
        <v>0.7653873028100332</v>
      </c>
      <c r="F641" s="57">
        <f t="shared" ca="1" si="19"/>
        <v>8.3918905762518463</v>
      </c>
    </row>
    <row r="642" spans="5:6" x14ac:dyDescent="0.25">
      <c r="E642" s="57">
        <f t="shared" ca="1" si="18"/>
        <v>0.34698153962167089</v>
      </c>
      <c r="F642" s="57">
        <f t="shared" ca="1" si="19"/>
        <v>7.6615590445258421</v>
      </c>
    </row>
    <row r="643" spans="5:6" x14ac:dyDescent="0.25">
      <c r="E643" s="57">
        <f t="shared" ca="1" si="18"/>
        <v>0.10012225368492389</v>
      </c>
      <c r="F643" s="57">
        <f t="shared" ca="1" si="19"/>
        <v>7.2389192331313321</v>
      </c>
    </row>
    <row r="644" spans="5:6" x14ac:dyDescent="0.25">
      <c r="E644" s="57">
        <f t="shared" ref="E644:E707" ca="1" si="20">RAND()</f>
        <v>0.65676156245968209</v>
      </c>
      <c r="F644" s="57">
        <f t="shared" ref="F644:F707" ca="1" si="21">((E644^(-1/$C$5)-1)^(-1/$C$3))*$C$4</f>
        <v>8.1499198405794271</v>
      </c>
    </row>
    <row r="645" spans="5:6" x14ac:dyDescent="0.25">
      <c r="E645" s="57">
        <f t="shared" ca="1" si="20"/>
        <v>0.14433704386942003</v>
      </c>
      <c r="F645" s="57">
        <f t="shared" ca="1" si="21"/>
        <v>7.3355800909811002</v>
      </c>
    </row>
    <row r="646" spans="5:6" x14ac:dyDescent="0.25">
      <c r="E646" s="57">
        <f t="shared" ca="1" si="20"/>
        <v>4.7586776316003609E-2</v>
      </c>
      <c r="F646" s="57">
        <f t="shared" ca="1" si="21"/>
        <v>7.0773999595107693</v>
      </c>
    </row>
    <row r="647" spans="5:6" x14ac:dyDescent="0.25">
      <c r="E647" s="57">
        <f t="shared" ca="1" si="20"/>
        <v>0.70953629940804552</v>
      </c>
      <c r="F647" s="57">
        <f t="shared" ca="1" si="21"/>
        <v>8.25809138287031</v>
      </c>
    </row>
    <row r="648" spans="5:6" x14ac:dyDescent="0.25">
      <c r="E648" s="57">
        <f t="shared" ca="1" si="20"/>
        <v>7.0922281798518116E-2</v>
      </c>
      <c r="F648" s="57">
        <f t="shared" ca="1" si="21"/>
        <v>7.1593139017273044</v>
      </c>
    </row>
    <row r="649" spans="5:6" x14ac:dyDescent="0.25">
      <c r="E649" s="57">
        <f t="shared" ca="1" si="20"/>
        <v>0.27480253396215693</v>
      </c>
      <c r="F649" s="57">
        <f t="shared" ca="1" si="21"/>
        <v>7.5553475953942977</v>
      </c>
    </row>
    <row r="650" spans="5:6" x14ac:dyDescent="0.25">
      <c r="E650" s="57">
        <f t="shared" ca="1" si="20"/>
        <v>0.85960165891471563</v>
      </c>
      <c r="F650" s="57">
        <f t="shared" ca="1" si="21"/>
        <v>8.7023096661137647</v>
      </c>
    </row>
    <row r="651" spans="5:6" x14ac:dyDescent="0.25">
      <c r="E651" s="57">
        <f t="shared" ca="1" si="20"/>
        <v>0.72758437233835715</v>
      </c>
      <c r="F651" s="57">
        <f t="shared" ca="1" si="21"/>
        <v>8.2987370816992598</v>
      </c>
    </row>
    <row r="652" spans="5:6" x14ac:dyDescent="0.25">
      <c r="E652" s="57">
        <f t="shared" ca="1" si="20"/>
        <v>0.61757164667473319</v>
      </c>
      <c r="F652" s="57">
        <f t="shared" ca="1" si="21"/>
        <v>8.0774960760380043</v>
      </c>
    </row>
    <row r="653" spans="5:6" x14ac:dyDescent="0.25">
      <c r="E653" s="57">
        <f t="shared" ca="1" si="20"/>
        <v>0.74382386178196147</v>
      </c>
      <c r="F653" s="57">
        <f t="shared" ca="1" si="21"/>
        <v>8.3372946722083245</v>
      </c>
    </row>
    <row r="654" spans="5:6" x14ac:dyDescent="0.25">
      <c r="E654" s="57">
        <f t="shared" ca="1" si="20"/>
        <v>0.25880280259523747</v>
      </c>
      <c r="F654" s="57">
        <f t="shared" ca="1" si="21"/>
        <v>7.5309943311309162</v>
      </c>
    </row>
    <row r="655" spans="5:6" x14ac:dyDescent="0.25">
      <c r="E655" s="57">
        <f t="shared" ca="1" si="20"/>
        <v>0.80336482576647594</v>
      </c>
      <c r="F655" s="57">
        <f t="shared" ca="1" si="21"/>
        <v>8.4999446205974447</v>
      </c>
    </row>
    <row r="656" spans="5:6" x14ac:dyDescent="0.25">
      <c r="E656" s="57">
        <f t="shared" ca="1" si="20"/>
        <v>0.37736585596610095</v>
      </c>
      <c r="F656" s="57">
        <f t="shared" ca="1" si="21"/>
        <v>7.7054054833823624</v>
      </c>
    </row>
    <row r="657" spans="5:6" x14ac:dyDescent="0.25">
      <c r="E657" s="57">
        <f t="shared" ca="1" si="20"/>
        <v>0.33870952651584285</v>
      </c>
      <c r="F657" s="57">
        <f t="shared" ca="1" si="21"/>
        <v>7.6495788009775305</v>
      </c>
    </row>
    <row r="658" spans="5:6" x14ac:dyDescent="0.25">
      <c r="E658" s="57">
        <f t="shared" ca="1" si="20"/>
        <v>0.82243532262827179</v>
      </c>
      <c r="F658" s="57">
        <f t="shared" ca="1" si="21"/>
        <v>8.5616342745789087</v>
      </c>
    </row>
    <row r="659" spans="5:6" x14ac:dyDescent="0.25">
      <c r="E659" s="57">
        <f t="shared" ca="1" si="20"/>
        <v>2.2948304739537129E-2</v>
      </c>
      <c r="F659" s="57">
        <f t="shared" ca="1" si="21"/>
        <v>6.9477323208448984</v>
      </c>
    </row>
    <row r="660" spans="5:6" x14ac:dyDescent="0.25">
      <c r="E660" s="57">
        <f t="shared" ca="1" si="20"/>
        <v>0.3934694481816039</v>
      </c>
      <c r="F660" s="57">
        <f t="shared" ca="1" si="21"/>
        <v>7.728623102798533</v>
      </c>
    </row>
    <row r="661" spans="5:6" x14ac:dyDescent="0.25">
      <c r="E661" s="57">
        <f t="shared" ca="1" si="20"/>
        <v>0.71955463134550801</v>
      </c>
      <c r="F661" s="57">
        <f t="shared" ca="1" si="21"/>
        <v>8.2803851620910969</v>
      </c>
    </row>
    <row r="662" spans="5:6" x14ac:dyDescent="0.25">
      <c r="E662" s="57">
        <f t="shared" ca="1" si="20"/>
        <v>0.85567543067371199</v>
      </c>
      <c r="F662" s="57">
        <f t="shared" ca="1" si="21"/>
        <v>8.6858606818281601</v>
      </c>
    </row>
    <row r="663" spans="5:6" x14ac:dyDescent="0.25">
      <c r="E663" s="57">
        <f t="shared" ca="1" si="20"/>
        <v>0.22873869971204486</v>
      </c>
      <c r="F663" s="57">
        <f t="shared" ca="1" si="21"/>
        <v>7.4839080313957522</v>
      </c>
    </row>
    <row r="664" spans="5:6" x14ac:dyDescent="0.25">
      <c r="E664" s="57">
        <f t="shared" ca="1" si="20"/>
        <v>0.31521073092330198</v>
      </c>
      <c r="F664" s="57">
        <f t="shared" ca="1" si="21"/>
        <v>7.6153470810415467</v>
      </c>
    </row>
    <row r="665" spans="5:6" x14ac:dyDescent="0.25">
      <c r="E665" s="57">
        <f t="shared" ca="1" si="20"/>
        <v>0.30896289660582721</v>
      </c>
      <c r="F665" s="57">
        <f t="shared" ca="1" si="21"/>
        <v>7.6061799935196355</v>
      </c>
    </row>
    <row r="666" spans="5:6" x14ac:dyDescent="0.25">
      <c r="E666" s="57">
        <f t="shared" ca="1" si="20"/>
        <v>0.97938527779268725</v>
      </c>
      <c r="F666" s="57">
        <f t="shared" ca="1" si="21"/>
        <v>9.8584537284245908</v>
      </c>
    </row>
    <row r="667" spans="5:6" x14ac:dyDescent="0.25">
      <c r="E667" s="57">
        <f t="shared" ca="1" si="20"/>
        <v>0.71401504944398186</v>
      </c>
      <c r="F667" s="57">
        <f t="shared" ca="1" si="21"/>
        <v>8.2679781257947376</v>
      </c>
    </row>
    <row r="668" spans="5:6" x14ac:dyDescent="0.25">
      <c r="E668" s="57">
        <f t="shared" ca="1" si="20"/>
        <v>0.64834737511136742</v>
      </c>
      <c r="F668" s="57">
        <f t="shared" ca="1" si="21"/>
        <v>8.1338822608536052</v>
      </c>
    </row>
    <row r="669" spans="5:6" x14ac:dyDescent="0.25">
      <c r="E669" s="57">
        <f t="shared" ca="1" si="20"/>
        <v>0.8388184184316515</v>
      </c>
      <c r="F669" s="57">
        <f t="shared" ca="1" si="21"/>
        <v>8.6198068008900517</v>
      </c>
    </row>
    <row r="670" spans="5:6" x14ac:dyDescent="0.25">
      <c r="E670" s="57">
        <f t="shared" ca="1" si="20"/>
        <v>0.71474811002365135</v>
      </c>
      <c r="F670" s="57">
        <f t="shared" ca="1" si="21"/>
        <v>8.269608476685919</v>
      </c>
    </row>
    <row r="671" spans="5:6" x14ac:dyDescent="0.25">
      <c r="E671" s="57">
        <f t="shared" ca="1" si="20"/>
        <v>0.71482038502013978</v>
      </c>
      <c r="F671" s="57">
        <f t="shared" ca="1" si="21"/>
        <v>8.2697694061051124</v>
      </c>
    </row>
    <row r="672" spans="5:6" x14ac:dyDescent="0.25">
      <c r="E672" s="57">
        <f t="shared" ca="1" si="20"/>
        <v>0.39843789109447714</v>
      </c>
      <c r="F672" s="57">
        <f t="shared" ca="1" si="21"/>
        <v>7.735793637197502</v>
      </c>
    </row>
    <row r="673" spans="5:6" x14ac:dyDescent="0.25">
      <c r="E673" s="57">
        <f t="shared" ca="1" si="20"/>
        <v>0.17196787911426914</v>
      </c>
      <c r="F673" s="57">
        <f t="shared" ca="1" si="21"/>
        <v>7.3877758231348878</v>
      </c>
    </row>
    <row r="674" spans="5:6" x14ac:dyDescent="0.25">
      <c r="E674" s="57">
        <f t="shared" ca="1" si="20"/>
        <v>9.456252156500522E-2</v>
      </c>
      <c r="F674" s="57">
        <f t="shared" ca="1" si="21"/>
        <v>7.2250533513765491</v>
      </c>
    </row>
    <row r="675" spans="5:6" x14ac:dyDescent="0.25">
      <c r="E675" s="57">
        <f t="shared" ca="1" si="20"/>
        <v>0.24262089858121594</v>
      </c>
      <c r="F675" s="57">
        <f t="shared" ca="1" si="21"/>
        <v>7.505894295395442</v>
      </c>
    </row>
    <row r="676" spans="5:6" x14ac:dyDescent="0.25">
      <c r="E676" s="57">
        <f t="shared" ca="1" si="20"/>
        <v>0.90876797198942449</v>
      </c>
      <c r="F676" s="57">
        <f t="shared" ca="1" si="21"/>
        <v>8.9583160628689313</v>
      </c>
    </row>
    <row r="677" spans="5:6" x14ac:dyDescent="0.25">
      <c r="E677" s="57">
        <f t="shared" ca="1" si="20"/>
        <v>0.48841159970497161</v>
      </c>
      <c r="F677" s="57">
        <f t="shared" ca="1" si="21"/>
        <v>7.8679333501731845</v>
      </c>
    </row>
    <row r="678" spans="5:6" x14ac:dyDescent="0.25">
      <c r="E678" s="57">
        <f t="shared" ca="1" si="20"/>
        <v>4.4824643136823772E-2</v>
      </c>
      <c r="F678" s="57">
        <f t="shared" ca="1" si="21"/>
        <v>7.065893105581516</v>
      </c>
    </row>
    <row r="679" spans="5:6" x14ac:dyDescent="0.25">
      <c r="E679" s="57">
        <f t="shared" ca="1" si="20"/>
        <v>0.1026221736379086</v>
      </c>
      <c r="F679" s="57">
        <f t="shared" ca="1" si="21"/>
        <v>7.2449969721773151</v>
      </c>
    </row>
    <row r="680" spans="5:6" x14ac:dyDescent="0.25">
      <c r="E680" s="57">
        <f t="shared" ca="1" si="20"/>
        <v>0.50648201510074808</v>
      </c>
      <c r="F680" s="57">
        <f t="shared" ca="1" si="21"/>
        <v>7.8953941846534414</v>
      </c>
    </row>
    <row r="681" spans="5:6" x14ac:dyDescent="0.25">
      <c r="E681" s="57">
        <f t="shared" ca="1" si="20"/>
        <v>0.60873991918633852</v>
      </c>
      <c r="F681" s="57">
        <f t="shared" ca="1" si="21"/>
        <v>8.0619053070023661</v>
      </c>
    </row>
    <row r="682" spans="5:6" x14ac:dyDescent="0.25">
      <c r="E682" s="57">
        <f t="shared" ca="1" si="20"/>
        <v>0.62308116901561983</v>
      </c>
      <c r="F682" s="57">
        <f t="shared" ca="1" si="21"/>
        <v>8.0873478028331434</v>
      </c>
    </row>
    <row r="683" spans="5:6" x14ac:dyDescent="0.25">
      <c r="E683" s="57">
        <f t="shared" ca="1" si="20"/>
        <v>0.56468640488921917</v>
      </c>
      <c r="F683" s="57">
        <f t="shared" ca="1" si="21"/>
        <v>7.9873901451663532</v>
      </c>
    </row>
    <row r="684" spans="5:6" x14ac:dyDescent="0.25">
      <c r="E684" s="57">
        <f t="shared" ca="1" si="20"/>
        <v>0.53473220909313057</v>
      </c>
      <c r="F684" s="57">
        <f t="shared" ca="1" si="21"/>
        <v>7.9392844957183382</v>
      </c>
    </row>
    <row r="685" spans="5:6" x14ac:dyDescent="0.25">
      <c r="E685" s="57">
        <f t="shared" ca="1" si="20"/>
        <v>0.48001048316637496</v>
      </c>
      <c r="F685" s="57">
        <f t="shared" ca="1" si="21"/>
        <v>7.8553051642760954</v>
      </c>
    </row>
    <row r="686" spans="5:6" x14ac:dyDescent="0.25">
      <c r="E686" s="57">
        <f t="shared" ca="1" si="20"/>
        <v>1.3441193455474343E-2</v>
      </c>
      <c r="F686" s="57">
        <f t="shared" ca="1" si="21"/>
        <v>6.8643615957076456</v>
      </c>
    </row>
    <row r="687" spans="5:6" x14ac:dyDescent="0.25">
      <c r="E687" s="57">
        <f t="shared" ca="1" si="20"/>
        <v>0.50627385225007415</v>
      </c>
      <c r="F687" s="57">
        <f t="shared" ca="1" si="21"/>
        <v>7.8950753388614228</v>
      </c>
    </row>
    <row r="688" spans="5:6" x14ac:dyDescent="0.25">
      <c r="E688" s="57">
        <f t="shared" ca="1" si="20"/>
        <v>0.26005226966508721</v>
      </c>
      <c r="F688" s="57">
        <f t="shared" ca="1" si="21"/>
        <v>7.5329115726564826</v>
      </c>
    </row>
    <row r="689" spans="5:6" x14ac:dyDescent="0.25">
      <c r="E689" s="57">
        <f t="shared" ca="1" si="20"/>
        <v>0.49340638460578712</v>
      </c>
      <c r="F689" s="57">
        <f t="shared" ca="1" si="21"/>
        <v>7.875481296155125</v>
      </c>
    </row>
    <row r="690" spans="5:6" x14ac:dyDescent="0.25">
      <c r="E690" s="57">
        <f t="shared" ca="1" si="20"/>
        <v>0.10904573684449248</v>
      </c>
      <c r="F690" s="57">
        <f t="shared" ca="1" si="21"/>
        <v>7.2602064437179195</v>
      </c>
    </row>
    <row r="691" spans="5:6" x14ac:dyDescent="0.25">
      <c r="E691" s="57">
        <f t="shared" ca="1" si="20"/>
        <v>0.21322198578679363</v>
      </c>
      <c r="F691" s="57">
        <f t="shared" ca="1" si="21"/>
        <v>7.4587400529668892</v>
      </c>
    </row>
    <row r="692" spans="5:6" x14ac:dyDescent="0.25">
      <c r="E692" s="57">
        <f t="shared" ca="1" si="20"/>
        <v>0.6163730402585833</v>
      </c>
      <c r="F692" s="57">
        <f t="shared" ca="1" si="21"/>
        <v>8.0753658280365475</v>
      </c>
    </row>
    <row r="693" spans="5:6" x14ac:dyDescent="0.25">
      <c r="E693" s="57">
        <f t="shared" ca="1" si="20"/>
        <v>6.5782114862360408E-2</v>
      </c>
      <c r="F693" s="57">
        <f t="shared" ca="1" si="21"/>
        <v>7.1431212704318376</v>
      </c>
    </row>
    <row r="694" spans="5:6" x14ac:dyDescent="0.25">
      <c r="E694" s="57">
        <f t="shared" ca="1" si="20"/>
        <v>0.45553141485577875</v>
      </c>
      <c r="F694" s="57">
        <f t="shared" ca="1" si="21"/>
        <v>7.818933128759447</v>
      </c>
    </row>
    <row r="695" spans="5:6" x14ac:dyDescent="0.25">
      <c r="E695" s="57">
        <f t="shared" ca="1" si="20"/>
        <v>0.20244463296981186</v>
      </c>
      <c r="F695" s="57">
        <f t="shared" ca="1" si="21"/>
        <v>7.4408284438640511</v>
      </c>
    </row>
    <row r="696" spans="5:6" x14ac:dyDescent="0.25">
      <c r="E696" s="57">
        <f t="shared" ca="1" si="20"/>
        <v>0.87634715767376303</v>
      </c>
      <c r="F696" s="57">
        <f t="shared" ca="1" si="21"/>
        <v>8.777890898542088</v>
      </c>
    </row>
    <row r="697" spans="5:6" x14ac:dyDescent="0.25">
      <c r="E697" s="57">
        <f t="shared" ca="1" si="20"/>
        <v>0.66182277015635838</v>
      </c>
      <c r="F697" s="57">
        <f t="shared" ca="1" si="21"/>
        <v>8.1597087920188294</v>
      </c>
    </row>
    <row r="698" spans="5:6" x14ac:dyDescent="0.25">
      <c r="E698" s="57">
        <f t="shared" ca="1" si="20"/>
        <v>0.60953425694838703</v>
      </c>
      <c r="F698" s="57">
        <f t="shared" ca="1" si="21"/>
        <v>8.0632977158428218</v>
      </c>
    </row>
    <row r="699" spans="5:6" x14ac:dyDescent="0.25">
      <c r="E699" s="57">
        <f t="shared" ca="1" si="20"/>
        <v>2.5885001623075166E-2</v>
      </c>
      <c r="F699" s="57">
        <f t="shared" ca="1" si="21"/>
        <v>6.9677108481122891</v>
      </c>
    </row>
    <row r="700" spans="5:6" x14ac:dyDescent="0.25">
      <c r="E700" s="57">
        <f t="shared" ca="1" si="20"/>
        <v>0.28140876206807541</v>
      </c>
      <c r="F700" s="57">
        <f t="shared" ca="1" si="21"/>
        <v>7.5652888649163277</v>
      </c>
    </row>
    <row r="701" spans="5:6" x14ac:dyDescent="0.25">
      <c r="E701" s="57">
        <f t="shared" ca="1" si="20"/>
        <v>0.49209068106682607</v>
      </c>
      <c r="F701" s="57">
        <f t="shared" ca="1" si="21"/>
        <v>7.8734900436127244</v>
      </c>
    </row>
    <row r="702" spans="5:6" x14ac:dyDescent="0.25">
      <c r="E702" s="57">
        <f t="shared" ca="1" si="20"/>
        <v>0.34213851948070695</v>
      </c>
      <c r="F702" s="57">
        <f t="shared" ca="1" si="21"/>
        <v>7.6545484068760814</v>
      </c>
    </row>
    <row r="703" spans="5:6" x14ac:dyDescent="0.25">
      <c r="E703" s="57">
        <f t="shared" ca="1" si="20"/>
        <v>0.4186010331026272</v>
      </c>
      <c r="F703" s="57">
        <f t="shared" ca="1" si="21"/>
        <v>7.7649660972229766</v>
      </c>
    </row>
    <row r="704" spans="5:6" x14ac:dyDescent="0.25">
      <c r="E704" s="57">
        <f t="shared" ca="1" si="20"/>
        <v>0.86274041669480628</v>
      </c>
      <c r="F704" s="57">
        <f t="shared" ca="1" si="21"/>
        <v>8.715783138437029</v>
      </c>
    </row>
    <row r="705" spans="5:6" x14ac:dyDescent="0.25">
      <c r="E705" s="57">
        <f t="shared" ca="1" si="20"/>
        <v>0.82038800996855721</v>
      </c>
      <c r="F705" s="57">
        <f t="shared" ca="1" si="21"/>
        <v>8.5547234117330788</v>
      </c>
    </row>
    <row r="706" spans="5:6" x14ac:dyDescent="0.25">
      <c r="E706" s="57">
        <f t="shared" ca="1" si="20"/>
        <v>0.6815456498007979</v>
      </c>
      <c r="F706" s="57">
        <f t="shared" ca="1" si="21"/>
        <v>8.1989580763542484</v>
      </c>
    </row>
    <row r="707" spans="5:6" x14ac:dyDescent="0.25">
      <c r="E707" s="57">
        <f t="shared" ca="1" si="20"/>
        <v>0.6920661903914781</v>
      </c>
      <c r="F707" s="57">
        <f t="shared" ca="1" si="21"/>
        <v>8.2206760966271695</v>
      </c>
    </row>
    <row r="708" spans="5:6" x14ac:dyDescent="0.25">
      <c r="E708" s="57">
        <f t="shared" ref="E708:E771" ca="1" si="22">RAND()</f>
        <v>8.3761552977750897E-2</v>
      </c>
      <c r="F708" s="57">
        <f t="shared" ref="F708:F771" ca="1" si="23">((E708^(-1/$C$5)-1)^(-1/$C$3))*$C$4</f>
        <v>7.1965482085772319</v>
      </c>
    </row>
    <row r="709" spans="5:6" x14ac:dyDescent="0.25">
      <c r="E709" s="57">
        <f t="shared" ca="1" si="22"/>
        <v>0.90908628620696741</v>
      </c>
      <c r="F709" s="57">
        <f t="shared" ca="1" si="23"/>
        <v>8.9603893766197906</v>
      </c>
    </row>
    <row r="710" spans="5:6" x14ac:dyDescent="0.25">
      <c r="E710" s="57">
        <f t="shared" ca="1" si="22"/>
        <v>0.86505985470364832</v>
      </c>
      <c r="F710" s="57">
        <f t="shared" ca="1" si="23"/>
        <v>8.7259331730316312</v>
      </c>
    </row>
    <row r="711" spans="5:6" x14ac:dyDescent="0.25">
      <c r="E711" s="57">
        <f t="shared" ca="1" si="22"/>
        <v>4.7357630704913944E-2</v>
      </c>
      <c r="F711" s="57">
        <f t="shared" ca="1" si="23"/>
        <v>7.0764643552036954</v>
      </c>
    </row>
    <row r="712" spans="5:6" x14ac:dyDescent="0.25">
      <c r="E712" s="57">
        <f t="shared" ca="1" si="22"/>
        <v>0.5443187973290966</v>
      </c>
      <c r="F712" s="57">
        <f t="shared" ca="1" si="23"/>
        <v>7.9544876843699974</v>
      </c>
    </row>
    <row r="713" spans="5:6" x14ac:dyDescent="0.25">
      <c r="E713" s="57">
        <f t="shared" ca="1" si="22"/>
        <v>7.1369149908439233E-2</v>
      </c>
      <c r="F713" s="57">
        <f t="shared" ca="1" si="23"/>
        <v>7.1606830918041258</v>
      </c>
    </row>
    <row r="714" spans="5:6" x14ac:dyDescent="0.25">
      <c r="E714" s="57">
        <f t="shared" ca="1" si="22"/>
        <v>0.11293415274545593</v>
      </c>
      <c r="F714" s="57">
        <f t="shared" ca="1" si="23"/>
        <v>7.2691498383410211</v>
      </c>
    </row>
    <row r="715" spans="5:6" x14ac:dyDescent="0.25">
      <c r="E715" s="57">
        <f t="shared" ca="1" si="22"/>
        <v>3.2521436960044725E-2</v>
      </c>
      <c r="F715" s="57">
        <f t="shared" ca="1" si="23"/>
        <v>7.0070105810931436</v>
      </c>
    </row>
    <row r="716" spans="5:6" x14ac:dyDescent="0.25">
      <c r="E716" s="57">
        <f t="shared" ca="1" si="22"/>
        <v>0.63786055856552348</v>
      </c>
      <c r="F716" s="57">
        <f t="shared" ca="1" si="23"/>
        <v>8.1142851202937294</v>
      </c>
    </row>
    <row r="717" spans="5:6" x14ac:dyDescent="0.25">
      <c r="E717" s="57">
        <f t="shared" ca="1" si="22"/>
        <v>0.62464257641085896</v>
      </c>
      <c r="F717" s="57">
        <f t="shared" ca="1" si="23"/>
        <v>8.0901580063403156</v>
      </c>
    </row>
    <row r="718" spans="5:6" x14ac:dyDescent="0.25">
      <c r="E718" s="57">
        <f t="shared" ca="1" si="22"/>
        <v>0.39990119705771476</v>
      </c>
      <c r="F718" s="57">
        <f t="shared" ca="1" si="23"/>
        <v>7.737906537270371</v>
      </c>
    </row>
    <row r="719" spans="5:6" x14ac:dyDescent="0.25">
      <c r="E719" s="57">
        <f t="shared" ca="1" si="22"/>
        <v>0.29112394129249997</v>
      </c>
      <c r="F719" s="57">
        <f t="shared" ca="1" si="23"/>
        <v>7.5798038129165821</v>
      </c>
    </row>
    <row r="720" spans="5:6" x14ac:dyDescent="0.25">
      <c r="E720" s="57">
        <f t="shared" ca="1" si="22"/>
        <v>0.2055060165696363</v>
      </c>
      <c r="F720" s="57">
        <f t="shared" ca="1" si="23"/>
        <v>7.4459556324172667</v>
      </c>
    </row>
    <row r="721" spans="5:6" x14ac:dyDescent="0.25">
      <c r="E721" s="57">
        <f t="shared" ca="1" si="22"/>
        <v>8.9695443866268709E-2</v>
      </c>
      <c r="F721" s="57">
        <f t="shared" ca="1" si="23"/>
        <v>7.2124836873335312</v>
      </c>
    </row>
    <row r="722" spans="5:6" x14ac:dyDescent="0.25">
      <c r="E722" s="57">
        <f t="shared" ca="1" si="22"/>
        <v>0.59760750714790056</v>
      </c>
      <c r="F722" s="57">
        <f t="shared" ca="1" si="23"/>
        <v>8.0425867898644992</v>
      </c>
    </row>
    <row r="723" spans="5:6" x14ac:dyDescent="0.25">
      <c r="E723" s="57">
        <f t="shared" ca="1" si="22"/>
        <v>0.67427405382048411</v>
      </c>
      <c r="F723" s="57">
        <f t="shared" ca="1" si="23"/>
        <v>8.1842743716863016</v>
      </c>
    </row>
    <row r="724" spans="5:6" x14ac:dyDescent="0.25">
      <c r="E724" s="57">
        <f t="shared" ca="1" si="22"/>
        <v>0.99971021123366277</v>
      </c>
      <c r="F724" s="57">
        <f t="shared" ca="1" si="23"/>
        <v>12.879495406688001</v>
      </c>
    </row>
    <row r="725" spans="5:6" x14ac:dyDescent="0.25">
      <c r="E725" s="57">
        <f t="shared" ca="1" si="22"/>
        <v>0.11047891039696089</v>
      </c>
      <c r="F725" s="57">
        <f t="shared" ca="1" si="23"/>
        <v>7.263524797866598</v>
      </c>
    </row>
    <row r="726" spans="5:6" x14ac:dyDescent="0.25">
      <c r="E726" s="57">
        <f t="shared" ca="1" si="22"/>
        <v>0.26999081671374425</v>
      </c>
      <c r="F726" s="57">
        <f t="shared" ca="1" si="23"/>
        <v>7.5480668387761067</v>
      </c>
    </row>
    <row r="727" spans="5:6" x14ac:dyDescent="0.25">
      <c r="E727" s="57">
        <f t="shared" ca="1" si="22"/>
        <v>0.121699056416402</v>
      </c>
      <c r="F727" s="57">
        <f t="shared" ca="1" si="23"/>
        <v>7.2886575229324873</v>
      </c>
    </row>
    <row r="728" spans="5:6" x14ac:dyDescent="0.25">
      <c r="E728" s="57">
        <f t="shared" ca="1" si="22"/>
        <v>0.84210623181555422</v>
      </c>
      <c r="F728" s="57">
        <f t="shared" ca="1" si="23"/>
        <v>8.6321537555261454</v>
      </c>
    </row>
    <row r="729" spans="5:6" x14ac:dyDescent="0.25">
      <c r="E729" s="57">
        <f t="shared" ca="1" si="22"/>
        <v>0.1550694365298152</v>
      </c>
      <c r="F729" s="57">
        <f t="shared" ca="1" si="23"/>
        <v>7.3564166343313255</v>
      </c>
    </row>
    <row r="730" spans="5:6" x14ac:dyDescent="0.25">
      <c r="E730" s="57">
        <f t="shared" ca="1" si="22"/>
        <v>0.10246315125119743</v>
      </c>
      <c r="F730" s="57">
        <f t="shared" ca="1" si="23"/>
        <v>7.2446131163068044</v>
      </c>
    </row>
    <row r="731" spans="5:6" x14ac:dyDescent="0.25">
      <c r="E731" s="57">
        <f t="shared" ca="1" si="22"/>
        <v>0.53953280396820558</v>
      </c>
      <c r="F731" s="57">
        <f t="shared" ca="1" si="23"/>
        <v>7.9468763837758614</v>
      </c>
    </row>
    <row r="732" spans="5:6" x14ac:dyDescent="0.25">
      <c r="E732" s="57">
        <f t="shared" ca="1" si="22"/>
        <v>0.61740937280703456</v>
      </c>
      <c r="F732" s="57">
        <f t="shared" ca="1" si="23"/>
        <v>8.0772074027952101</v>
      </c>
    </row>
    <row r="733" spans="5:6" x14ac:dyDescent="0.25">
      <c r="E733" s="57">
        <f t="shared" ca="1" si="22"/>
        <v>7.7118521150688846E-2</v>
      </c>
      <c r="F733" s="57">
        <f t="shared" ca="1" si="23"/>
        <v>7.1778017560286775</v>
      </c>
    </row>
    <row r="734" spans="5:6" x14ac:dyDescent="0.25">
      <c r="E734" s="57">
        <f t="shared" ca="1" si="22"/>
        <v>0.28767192228270699</v>
      </c>
      <c r="F734" s="57">
        <f t="shared" ca="1" si="23"/>
        <v>7.5746597765648369</v>
      </c>
    </row>
    <row r="735" spans="5:6" x14ac:dyDescent="0.25">
      <c r="E735" s="57">
        <f t="shared" ca="1" si="22"/>
        <v>6.9246768825946603E-2</v>
      </c>
      <c r="F735" s="57">
        <f t="shared" ca="1" si="23"/>
        <v>7.1541270250249989</v>
      </c>
    </row>
    <row r="736" spans="5:6" x14ac:dyDescent="0.25">
      <c r="E736" s="57">
        <f t="shared" ca="1" si="22"/>
        <v>0.37336054118819162</v>
      </c>
      <c r="F736" s="57">
        <f t="shared" ca="1" si="23"/>
        <v>7.6996325628639335</v>
      </c>
    </row>
    <row r="737" spans="5:6" x14ac:dyDescent="0.25">
      <c r="E737" s="57">
        <f t="shared" ca="1" si="22"/>
        <v>0.65471890643167807</v>
      </c>
      <c r="F737" s="57">
        <f t="shared" ca="1" si="23"/>
        <v>8.1459998182296367</v>
      </c>
    </row>
    <row r="738" spans="5:6" x14ac:dyDescent="0.25">
      <c r="E738" s="57">
        <f t="shared" ca="1" si="22"/>
        <v>0.73154205408033768</v>
      </c>
      <c r="F738" s="57">
        <f t="shared" ca="1" si="23"/>
        <v>8.3079501115796806</v>
      </c>
    </row>
    <row r="739" spans="5:6" x14ac:dyDescent="0.25">
      <c r="E739" s="57">
        <f t="shared" ca="1" si="22"/>
        <v>0.85779129772626816</v>
      </c>
      <c r="F739" s="57">
        <f t="shared" ca="1" si="23"/>
        <v>8.6946705906421666</v>
      </c>
    </row>
    <row r="740" spans="5:6" x14ac:dyDescent="0.25">
      <c r="E740" s="57">
        <f t="shared" ca="1" si="22"/>
        <v>0.20957727644070712</v>
      </c>
      <c r="F740" s="57">
        <f t="shared" ca="1" si="23"/>
        <v>7.4527251956999443</v>
      </c>
    </row>
    <row r="741" spans="5:6" x14ac:dyDescent="0.25">
      <c r="E741" s="57">
        <f t="shared" ca="1" si="22"/>
        <v>0.10420100941828758</v>
      </c>
      <c r="F741" s="57">
        <f t="shared" ca="1" si="23"/>
        <v>7.2487882527492005</v>
      </c>
    </row>
    <row r="742" spans="5:6" x14ac:dyDescent="0.25">
      <c r="E742" s="57">
        <f t="shared" ca="1" si="22"/>
        <v>0.32061191916107834</v>
      </c>
      <c r="F742" s="57">
        <f t="shared" ca="1" si="23"/>
        <v>7.6232470380437043</v>
      </c>
    </row>
    <row r="743" spans="5:6" x14ac:dyDescent="0.25">
      <c r="E743" s="57">
        <f t="shared" ca="1" si="22"/>
        <v>0.32656649550852979</v>
      </c>
      <c r="F743" s="57">
        <f t="shared" ca="1" si="23"/>
        <v>7.6319325010234484</v>
      </c>
    </row>
    <row r="744" spans="5:6" x14ac:dyDescent="0.25">
      <c r="E744" s="57">
        <f t="shared" ca="1" si="22"/>
        <v>0.11450438155062048</v>
      </c>
      <c r="F744" s="57">
        <f t="shared" ca="1" si="23"/>
        <v>7.2727089366987618</v>
      </c>
    </row>
    <row r="745" spans="5:6" x14ac:dyDescent="0.25">
      <c r="E745" s="57">
        <f t="shared" ca="1" si="22"/>
        <v>0.58645079441875436</v>
      </c>
      <c r="F745" s="57">
        <f t="shared" ca="1" si="23"/>
        <v>8.0235739167100366</v>
      </c>
    </row>
    <row r="746" spans="5:6" x14ac:dyDescent="0.25">
      <c r="E746" s="57">
        <f t="shared" ca="1" si="22"/>
        <v>0.13614086938377234</v>
      </c>
      <c r="F746" s="57">
        <f t="shared" ca="1" si="23"/>
        <v>7.3191009798459463</v>
      </c>
    </row>
    <row r="747" spans="5:6" x14ac:dyDescent="0.25">
      <c r="E747" s="57">
        <f t="shared" ca="1" si="22"/>
        <v>0.40063562404269615</v>
      </c>
      <c r="F747" s="57">
        <f t="shared" ca="1" si="23"/>
        <v>7.7389671909851918</v>
      </c>
    </row>
    <row r="748" spans="5:6" x14ac:dyDescent="0.25">
      <c r="E748" s="57">
        <f t="shared" ca="1" si="22"/>
        <v>0.24483019989652044</v>
      </c>
      <c r="F748" s="57">
        <f t="shared" ca="1" si="23"/>
        <v>7.5093525740714231</v>
      </c>
    </row>
    <row r="749" spans="5:6" x14ac:dyDescent="0.25">
      <c r="E749" s="57">
        <f t="shared" ca="1" si="22"/>
        <v>0.45130866574524875</v>
      </c>
      <c r="F749" s="57">
        <f t="shared" ca="1" si="23"/>
        <v>7.8127143187943595</v>
      </c>
    </row>
    <row r="750" spans="5:6" x14ac:dyDescent="0.25">
      <c r="E750" s="57">
        <f t="shared" ca="1" si="22"/>
        <v>5.9274136994369453E-2</v>
      </c>
      <c r="F750" s="57">
        <f t="shared" ca="1" si="23"/>
        <v>7.1213051912867567</v>
      </c>
    </row>
    <row r="751" spans="5:6" x14ac:dyDescent="0.25">
      <c r="E751" s="57">
        <f t="shared" ca="1" si="22"/>
        <v>0.62444917859612736</v>
      </c>
      <c r="F751" s="57">
        <f t="shared" ca="1" si="23"/>
        <v>8.0898094879100668</v>
      </c>
    </row>
    <row r="752" spans="5:6" x14ac:dyDescent="0.25">
      <c r="E752" s="57">
        <f t="shared" ca="1" si="22"/>
        <v>0.89738962786180632</v>
      </c>
      <c r="F752" s="57">
        <f t="shared" ca="1" si="23"/>
        <v>8.8886074257018883</v>
      </c>
    </row>
    <row r="753" spans="5:6" x14ac:dyDescent="0.25">
      <c r="E753" s="57">
        <f t="shared" ca="1" si="22"/>
        <v>0.25389352589948455</v>
      </c>
      <c r="F753" s="57">
        <f t="shared" ca="1" si="23"/>
        <v>7.5234337171774612</v>
      </c>
    </row>
    <row r="754" spans="5:6" x14ac:dyDescent="0.25">
      <c r="E754" s="57">
        <f t="shared" ca="1" si="22"/>
        <v>3.2500885723478645E-2</v>
      </c>
      <c r="F754" s="57">
        <f t="shared" ca="1" si="23"/>
        <v>7.0068989619432287</v>
      </c>
    </row>
    <row r="755" spans="5:6" x14ac:dyDescent="0.25">
      <c r="E755" s="57">
        <f t="shared" ca="1" si="22"/>
        <v>0.6874572265361244</v>
      </c>
      <c r="F755" s="57">
        <f t="shared" ca="1" si="23"/>
        <v>8.2110904197220407</v>
      </c>
    </row>
    <row r="756" spans="5:6" x14ac:dyDescent="0.25">
      <c r="E756" s="57">
        <f t="shared" ca="1" si="22"/>
        <v>0.54179948663560196</v>
      </c>
      <c r="F756" s="57">
        <f t="shared" ca="1" si="23"/>
        <v>7.9504757693573369</v>
      </c>
    </row>
    <row r="757" spans="5:6" x14ac:dyDescent="0.25">
      <c r="E757" s="57">
        <f t="shared" ca="1" si="22"/>
        <v>0.94494049525783907</v>
      </c>
      <c r="F757" s="57">
        <f t="shared" ca="1" si="23"/>
        <v>9.2589725383876864</v>
      </c>
    </row>
    <row r="758" spans="5:6" x14ac:dyDescent="0.25">
      <c r="E758" s="57">
        <f t="shared" ca="1" si="22"/>
        <v>0.44198024491597954</v>
      </c>
      <c r="F758" s="57">
        <f t="shared" ca="1" si="23"/>
        <v>7.7990256472398141</v>
      </c>
    </row>
    <row r="759" spans="5:6" x14ac:dyDescent="0.25">
      <c r="E759" s="57">
        <f t="shared" ca="1" si="22"/>
        <v>0.26147507300867934</v>
      </c>
      <c r="F759" s="57">
        <f t="shared" ca="1" si="23"/>
        <v>7.5350914278478252</v>
      </c>
    </row>
    <row r="760" spans="5:6" x14ac:dyDescent="0.25">
      <c r="E760" s="57">
        <f t="shared" ca="1" si="22"/>
        <v>0.2352286893040032</v>
      </c>
      <c r="F760" s="57">
        <f t="shared" ca="1" si="23"/>
        <v>7.4942438108211409</v>
      </c>
    </row>
    <row r="761" spans="5:6" x14ac:dyDescent="0.25">
      <c r="E761" s="57">
        <f t="shared" ca="1" si="22"/>
        <v>0.63318364604126265</v>
      </c>
      <c r="F761" s="57">
        <f t="shared" ca="1" si="23"/>
        <v>8.1056776063648535</v>
      </c>
    </row>
    <row r="762" spans="5:6" x14ac:dyDescent="0.25">
      <c r="E762" s="57">
        <f t="shared" ca="1" si="22"/>
        <v>0.14877760411190888</v>
      </c>
      <c r="F762" s="57">
        <f t="shared" ca="1" si="23"/>
        <v>7.3442973010838557</v>
      </c>
    </row>
    <row r="763" spans="5:6" x14ac:dyDescent="0.25">
      <c r="E763" s="57">
        <f t="shared" ca="1" si="22"/>
        <v>0.96374769762361201</v>
      </c>
      <c r="F763" s="57">
        <f t="shared" ca="1" si="23"/>
        <v>9.5109806220153796</v>
      </c>
    </row>
    <row r="764" spans="5:6" x14ac:dyDescent="0.25">
      <c r="E764" s="57">
        <f t="shared" ca="1" si="22"/>
        <v>0.9242119035918317</v>
      </c>
      <c r="F764" s="57">
        <f t="shared" ca="1" si="23"/>
        <v>9.0684232160138247</v>
      </c>
    </row>
    <row r="765" spans="5:6" x14ac:dyDescent="0.25">
      <c r="E765" s="57">
        <f t="shared" ca="1" si="22"/>
        <v>0.834060308028168</v>
      </c>
      <c r="F765" s="57">
        <f t="shared" ca="1" si="23"/>
        <v>8.6023560480775405</v>
      </c>
    </row>
    <row r="766" spans="5:6" x14ac:dyDescent="0.25">
      <c r="E766" s="57">
        <f t="shared" ca="1" si="22"/>
        <v>0.95575048725230149</v>
      </c>
      <c r="F766" s="57">
        <f t="shared" ca="1" si="23"/>
        <v>9.3903013171546856</v>
      </c>
    </row>
    <row r="767" spans="5:6" x14ac:dyDescent="0.25">
      <c r="E767" s="57">
        <f t="shared" ca="1" si="22"/>
        <v>0.49379955052105184</v>
      </c>
      <c r="F767" s="57">
        <f t="shared" ca="1" si="23"/>
        <v>7.8760767578101705</v>
      </c>
    </row>
    <row r="768" spans="5:6" x14ac:dyDescent="0.25">
      <c r="E768" s="57">
        <f t="shared" ca="1" si="22"/>
        <v>0.34518287221596788</v>
      </c>
      <c r="F768" s="57">
        <f t="shared" ca="1" si="23"/>
        <v>7.6589563976618535</v>
      </c>
    </row>
    <row r="769" spans="5:6" x14ac:dyDescent="0.25">
      <c r="E769" s="57">
        <f t="shared" ca="1" si="22"/>
        <v>0.81683378392960293</v>
      </c>
      <c r="F769" s="57">
        <f t="shared" ca="1" si="23"/>
        <v>8.5428989596739129</v>
      </c>
    </row>
    <row r="770" spans="5:6" x14ac:dyDescent="0.25">
      <c r="E770" s="57">
        <f t="shared" ca="1" si="22"/>
        <v>0.89053684752145079</v>
      </c>
      <c r="F770" s="57">
        <f t="shared" ca="1" si="23"/>
        <v>8.8502584805328226</v>
      </c>
    </row>
    <row r="771" spans="5:6" x14ac:dyDescent="0.25">
      <c r="E771" s="57">
        <f t="shared" ca="1" si="22"/>
        <v>0.66832469245365456</v>
      </c>
      <c r="F771" s="57">
        <f t="shared" ca="1" si="23"/>
        <v>8.1724485445859134</v>
      </c>
    </row>
    <row r="772" spans="5:6" x14ac:dyDescent="0.25">
      <c r="E772" s="57">
        <f t="shared" ref="E772:E835" ca="1" si="24">RAND()</f>
        <v>0.50897365156605268</v>
      </c>
      <c r="F772" s="57">
        <f t="shared" ref="F772:F835" ca="1" si="25">((E772^(-1/$C$5)-1)^(-1/$C$3))*$C$4</f>
        <v>7.8992154752796511</v>
      </c>
    </row>
    <row r="773" spans="5:6" x14ac:dyDescent="0.25">
      <c r="E773" s="57">
        <f t="shared" ca="1" si="24"/>
        <v>4.0060943975376295E-3</v>
      </c>
      <c r="F773" s="57">
        <f t="shared" ca="1" si="25"/>
        <v>6.6998502853656561</v>
      </c>
    </row>
    <row r="774" spans="5:6" x14ac:dyDescent="0.25">
      <c r="E774" s="57">
        <f t="shared" ca="1" si="24"/>
        <v>0.81719958367364198</v>
      </c>
      <c r="F774" s="57">
        <f t="shared" ca="1" si="25"/>
        <v>8.5441059914470028</v>
      </c>
    </row>
    <row r="775" spans="5:6" x14ac:dyDescent="0.25">
      <c r="E775" s="57">
        <f t="shared" ca="1" si="24"/>
        <v>0.4332401763945255</v>
      </c>
      <c r="F775" s="57">
        <f t="shared" ca="1" si="25"/>
        <v>7.7862555426962032</v>
      </c>
    </row>
    <row r="776" spans="5:6" x14ac:dyDescent="0.25">
      <c r="E776" s="57">
        <f t="shared" ca="1" si="24"/>
        <v>0.57379592206909402</v>
      </c>
      <c r="F776" s="57">
        <f t="shared" ca="1" si="25"/>
        <v>8.0023969962934753</v>
      </c>
    </row>
    <row r="777" spans="5:6" x14ac:dyDescent="0.25">
      <c r="E777" s="57">
        <f t="shared" ca="1" si="24"/>
        <v>0.96092341713228591</v>
      </c>
      <c r="F777" s="57">
        <f t="shared" ca="1" si="25"/>
        <v>9.4654536524036583</v>
      </c>
    </row>
    <row r="778" spans="5:6" x14ac:dyDescent="0.25">
      <c r="E778" s="57">
        <f t="shared" ca="1" si="24"/>
        <v>0.49284586668375052</v>
      </c>
      <c r="F778" s="57">
        <f t="shared" ca="1" si="25"/>
        <v>7.8746327132780527</v>
      </c>
    </row>
    <row r="779" spans="5:6" x14ac:dyDescent="0.25">
      <c r="E779" s="57">
        <f t="shared" ca="1" si="24"/>
        <v>0.32921884858678985</v>
      </c>
      <c r="F779" s="57">
        <f t="shared" ca="1" si="25"/>
        <v>7.6357939538510156</v>
      </c>
    </row>
    <row r="780" spans="5:6" x14ac:dyDescent="0.25">
      <c r="E780" s="57">
        <f t="shared" ca="1" si="24"/>
        <v>0.2892233401902482</v>
      </c>
      <c r="F780" s="57">
        <f t="shared" ca="1" si="25"/>
        <v>7.5769733929060017</v>
      </c>
    </row>
    <row r="781" spans="5:6" x14ac:dyDescent="0.25">
      <c r="E781" s="57">
        <f t="shared" ca="1" si="24"/>
        <v>0.81968070547276772</v>
      </c>
      <c r="F781" s="57">
        <f t="shared" ca="1" si="25"/>
        <v>8.5523529795929498</v>
      </c>
    </row>
    <row r="782" spans="5:6" x14ac:dyDescent="0.25">
      <c r="E782" s="57">
        <f t="shared" ca="1" si="24"/>
        <v>0.83717360047654665</v>
      </c>
      <c r="F782" s="57">
        <f t="shared" ca="1" si="25"/>
        <v>8.6137196091270276</v>
      </c>
    </row>
    <row r="783" spans="5:6" x14ac:dyDescent="0.25">
      <c r="E783" s="57">
        <f t="shared" ca="1" si="24"/>
        <v>0.45965861000004693</v>
      </c>
      <c r="F783" s="57">
        <f t="shared" ca="1" si="25"/>
        <v>7.825025729881057</v>
      </c>
    </row>
    <row r="784" spans="5:6" x14ac:dyDescent="0.25">
      <c r="E784" s="57">
        <f t="shared" ca="1" si="24"/>
        <v>0.53560588394188291</v>
      </c>
      <c r="F784" s="57">
        <f t="shared" ca="1" si="25"/>
        <v>7.9406630572014407</v>
      </c>
    </row>
    <row r="785" spans="5:6" x14ac:dyDescent="0.25">
      <c r="E785" s="57">
        <f t="shared" ca="1" si="24"/>
        <v>0.72321328540598728</v>
      </c>
      <c r="F785" s="57">
        <f t="shared" ca="1" si="25"/>
        <v>8.2886916988779582</v>
      </c>
    </row>
    <row r="786" spans="5:6" x14ac:dyDescent="0.25">
      <c r="E786" s="57">
        <f t="shared" ca="1" si="24"/>
        <v>4.3404290903481302E-2</v>
      </c>
      <c r="F786" s="57">
        <f t="shared" ca="1" si="25"/>
        <v>7.0597706405246043</v>
      </c>
    </row>
    <row r="787" spans="5:6" x14ac:dyDescent="0.25">
      <c r="E787" s="57">
        <f t="shared" ca="1" si="24"/>
        <v>0.994913945498064</v>
      </c>
      <c r="F787" s="57">
        <f t="shared" ca="1" si="25"/>
        <v>10.765937080700706</v>
      </c>
    </row>
    <row r="788" spans="5:6" x14ac:dyDescent="0.25">
      <c r="E788" s="57">
        <f t="shared" ca="1" si="24"/>
        <v>0.4957117195479438</v>
      </c>
      <c r="F788" s="57">
        <f t="shared" ca="1" si="25"/>
        <v>7.8789756112496265</v>
      </c>
    </row>
    <row r="789" spans="5:6" x14ac:dyDescent="0.25">
      <c r="E789" s="57">
        <f t="shared" ca="1" si="24"/>
        <v>0.27868499949560355</v>
      </c>
      <c r="F789" s="57">
        <f t="shared" ca="1" si="25"/>
        <v>7.561197448303119</v>
      </c>
    </row>
    <row r="790" spans="5:6" x14ac:dyDescent="0.25">
      <c r="E790" s="57">
        <f t="shared" ca="1" si="24"/>
        <v>1.076725929915423E-2</v>
      </c>
      <c r="F790" s="57">
        <f t="shared" ca="1" si="25"/>
        <v>6.8320045069628437</v>
      </c>
    </row>
    <row r="791" spans="5:6" x14ac:dyDescent="0.25">
      <c r="E791" s="57">
        <f t="shared" ca="1" si="24"/>
        <v>0.80950097762770779</v>
      </c>
      <c r="F791" s="57">
        <f t="shared" ca="1" si="25"/>
        <v>8.5191642973532495</v>
      </c>
    </row>
    <row r="792" spans="5:6" x14ac:dyDescent="0.25">
      <c r="E792" s="57">
        <f t="shared" ca="1" si="24"/>
        <v>0.41881296506817989</v>
      </c>
      <c r="F792" s="57">
        <f t="shared" ca="1" si="25"/>
        <v>7.7652735400196491</v>
      </c>
    </row>
    <row r="793" spans="5:6" x14ac:dyDescent="0.25">
      <c r="E793" s="57">
        <f t="shared" ca="1" si="24"/>
        <v>0.92665141687304309</v>
      </c>
      <c r="F793" s="57">
        <f t="shared" ca="1" si="25"/>
        <v>9.0878750504807098</v>
      </c>
    </row>
    <row r="794" spans="5:6" x14ac:dyDescent="0.25">
      <c r="E794" s="57">
        <f t="shared" ca="1" si="24"/>
        <v>0.18583245280673832</v>
      </c>
      <c r="F794" s="57">
        <f t="shared" ca="1" si="25"/>
        <v>7.4124003519313284</v>
      </c>
    </row>
    <row r="795" spans="5:6" x14ac:dyDescent="0.25">
      <c r="E795" s="57">
        <f t="shared" ca="1" si="24"/>
        <v>0.17080408540026082</v>
      </c>
      <c r="F795" s="57">
        <f t="shared" ca="1" si="25"/>
        <v>7.3856665743802346</v>
      </c>
    </row>
    <row r="796" spans="5:6" x14ac:dyDescent="0.25">
      <c r="E796" s="57">
        <f t="shared" ca="1" si="24"/>
        <v>0.82043330044332152</v>
      </c>
      <c r="F796" s="57">
        <f t="shared" ca="1" si="25"/>
        <v>8.5548754937468114</v>
      </c>
    </row>
    <row r="797" spans="5:6" x14ac:dyDescent="0.25">
      <c r="E797" s="57">
        <f t="shared" ca="1" si="24"/>
        <v>7.6457443421524163E-2</v>
      </c>
      <c r="F797" s="57">
        <f t="shared" ca="1" si="25"/>
        <v>7.1758781745315776</v>
      </c>
    </row>
    <row r="798" spans="5:6" x14ac:dyDescent="0.25">
      <c r="E798" s="57">
        <f t="shared" ca="1" si="24"/>
        <v>4.7316987092770213E-2</v>
      </c>
      <c r="F798" s="57">
        <f t="shared" ca="1" si="25"/>
        <v>7.076298059827602</v>
      </c>
    </row>
    <row r="799" spans="5:6" x14ac:dyDescent="0.25">
      <c r="E799" s="57">
        <f t="shared" ca="1" si="24"/>
        <v>0.42253297085756569</v>
      </c>
      <c r="F799" s="57">
        <f t="shared" ca="1" si="25"/>
        <v>7.7706734187036393</v>
      </c>
    </row>
    <row r="800" spans="5:6" x14ac:dyDescent="0.25">
      <c r="E800" s="57">
        <f t="shared" ca="1" si="24"/>
        <v>3.3073944733614247E-2</v>
      </c>
      <c r="F800" s="57">
        <f t="shared" ca="1" si="25"/>
        <v>7.0099912083124734</v>
      </c>
    </row>
    <row r="801" spans="5:6" x14ac:dyDescent="0.25">
      <c r="E801" s="57">
        <f t="shared" ca="1" si="24"/>
        <v>0.59047994408776172</v>
      </c>
      <c r="F801" s="57">
        <f t="shared" ca="1" si="25"/>
        <v>8.0304017386848656</v>
      </c>
    </row>
    <row r="802" spans="5:6" x14ac:dyDescent="0.25">
      <c r="E802" s="57">
        <f t="shared" ca="1" si="24"/>
        <v>4.5936225371641215E-2</v>
      </c>
      <c r="F802" s="57">
        <f t="shared" ca="1" si="25"/>
        <v>7.0705851030475886</v>
      </c>
    </row>
    <row r="803" spans="5:6" x14ac:dyDescent="0.25">
      <c r="E803" s="57">
        <f t="shared" ca="1" si="24"/>
        <v>0.42800589125758071</v>
      </c>
      <c r="F803" s="57">
        <f t="shared" ca="1" si="25"/>
        <v>7.7786302797314315</v>
      </c>
    </row>
    <row r="804" spans="5:6" x14ac:dyDescent="0.25">
      <c r="E804" s="57">
        <f t="shared" ca="1" si="24"/>
        <v>0.7036530083627659</v>
      </c>
      <c r="F804" s="57">
        <f t="shared" ca="1" si="25"/>
        <v>8.245292316164722</v>
      </c>
    </row>
    <row r="805" spans="5:6" x14ac:dyDescent="0.25">
      <c r="E805" s="57">
        <f t="shared" ca="1" si="24"/>
        <v>0.66278777285511392</v>
      </c>
      <c r="F805" s="57">
        <f t="shared" ca="1" si="25"/>
        <v>8.1615877586897199</v>
      </c>
    </row>
    <row r="806" spans="5:6" x14ac:dyDescent="0.25">
      <c r="E806" s="57">
        <f t="shared" ca="1" si="24"/>
        <v>0.38541615190901179</v>
      </c>
      <c r="F806" s="57">
        <f t="shared" ca="1" si="25"/>
        <v>7.7170092213961015</v>
      </c>
    </row>
    <row r="807" spans="5:6" x14ac:dyDescent="0.25">
      <c r="E807" s="57">
        <f t="shared" ca="1" si="24"/>
        <v>0.49364453256575447</v>
      </c>
      <c r="F807" s="57">
        <f t="shared" ca="1" si="25"/>
        <v>7.875841955003045</v>
      </c>
    </row>
    <row r="808" spans="5:6" x14ac:dyDescent="0.25">
      <c r="E808" s="57">
        <f t="shared" ca="1" si="24"/>
        <v>0.35803479405454286</v>
      </c>
      <c r="F808" s="57">
        <f t="shared" ca="1" si="25"/>
        <v>7.6775301244423479</v>
      </c>
    </row>
    <row r="809" spans="5:6" x14ac:dyDescent="0.25">
      <c r="E809" s="57">
        <f t="shared" ca="1" si="24"/>
        <v>0.27393013985791925</v>
      </c>
      <c r="F809" s="57">
        <f t="shared" ca="1" si="25"/>
        <v>7.5540301296670327</v>
      </c>
    </row>
    <row r="810" spans="5:6" x14ac:dyDescent="0.25">
      <c r="E810" s="57">
        <f t="shared" ca="1" si="24"/>
        <v>0.82981492605101403</v>
      </c>
      <c r="F810" s="57">
        <f t="shared" ca="1" si="25"/>
        <v>8.5871815412308496</v>
      </c>
    </row>
    <row r="811" spans="5:6" x14ac:dyDescent="0.25">
      <c r="E811" s="57">
        <f t="shared" ca="1" si="24"/>
        <v>0.69482041738297295</v>
      </c>
      <c r="F811" s="57">
        <f t="shared" ca="1" si="25"/>
        <v>8.226459060562533</v>
      </c>
    </row>
    <row r="812" spans="5:6" x14ac:dyDescent="0.25">
      <c r="E812" s="57">
        <f t="shared" ca="1" si="24"/>
        <v>0.65693759132320528</v>
      </c>
      <c r="F812" s="57">
        <f t="shared" ca="1" si="25"/>
        <v>8.1502584712229655</v>
      </c>
    </row>
    <row r="813" spans="5:6" x14ac:dyDescent="0.25">
      <c r="E813" s="57">
        <f t="shared" ca="1" si="24"/>
        <v>0.19007403916961163</v>
      </c>
      <c r="F813" s="57">
        <f t="shared" ca="1" si="25"/>
        <v>7.4197623382590887</v>
      </c>
    </row>
    <row r="814" spans="5:6" x14ac:dyDescent="0.25">
      <c r="E814" s="57">
        <f t="shared" ca="1" si="24"/>
        <v>0.16452493582556194</v>
      </c>
      <c r="F814" s="57">
        <f t="shared" ca="1" si="25"/>
        <v>7.3741628304979603</v>
      </c>
    </row>
    <row r="815" spans="5:6" x14ac:dyDescent="0.25">
      <c r="E815" s="57">
        <f t="shared" ca="1" si="24"/>
        <v>0.14993840806279601</v>
      </c>
      <c r="F815" s="57">
        <f t="shared" ca="1" si="25"/>
        <v>7.3465531833878801</v>
      </c>
    </row>
    <row r="816" spans="5:6" x14ac:dyDescent="0.25">
      <c r="E816" s="57">
        <f t="shared" ca="1" si="24"/>
        <v>0.59445977969503916</v>
      </c>
      <c r="F816" s="57">
        <f t="shared" ca="1" si="25"/>
        <v>8.0371884276375454</v>
      </c>
    </row>
    <row r="817" spans="5:6" x14ac:dyDescent="0.25">
      <c r="E817" s="57">
        <f t="shared" ca="1" si="24"/>
        <v>0.2607159230409769</v>
      </c>
      <c r="F817" s="57">
        <f t="shared" ca="1" si="25"/>
        <v>7.5339287877430294</v>
      </c>
    </row>
    <row r="818" spans="5:6" x14ac:dyDescent="0.25">
      <c r="E818" s="57">
        <f t="shared" ca="1" si="24"/>
        <v>1.0267100334527934E-2</v>
      </c>
      <c r="F818" s="57">
        <f t="shared" ca="1" si="25"/>
        <v>6.8252137034801885</v>
      </c>
    </row>
    <row r="819" spans="5:6" x14ac:dyDescent="0.25">
      <c r="E819" s="57">
        <f t="shared" ca="1" si="24"/>
        <v>0.96958050377093552</v>
      </c>
      <c r="F819" s="57">
        <f t="shared" ca="1" si="25"/>
        <v>9.6179960766761674</v>
      </c>
    </row>
    <row r="820" spans="5:6" x14ac:dyDescent="0.25">
      <c r="E820" s="57">
        <f t="shared" ca="1" si="24"/>
        <v>0.75529592299369253</v>
      </c>
      <c r="F820" s="57">
        <f t="shared" ca="1" si="25"/>
        <v>8.365818519701163</v>
      </c>
    </row>
    <row r="821" spans="5:6" x14ac:dyDescent="0.25">
      <c r="E821" s="57">
        <f t="shared" ca="1" si="24"/>
        <v>0.85213695276424806</v>
      </c>
      <c r="F821" s="57">
        <f t="shared" ca="1" si="25"/>
        <v>8.6714022132565081</v>
      </c>
    </row>
    <row r="822" spans="5:6" x14ac:dyDescent="0.25">
      <c r="E822" s="57">
        <f t="shared" ca="1" si="24"/>
        <v>0.17378904692451447</v>
      </c>
      <c r="F822" s="57">
        <f t="shared" ca="1" si="25"/>
        <v>7.3910626869277305</v>
      </c>
    </row>
    <row r="823" spans="5:6" x14ac:dyDescent="0.25">
      <c r="E823" s="57">
        <f t="shared" ca="1" si="24"/>
        <v>0.45334160450192518</v>
      </c>
      <c r="F823" s="57">
        <f t="shared" ca="1" si="25"/>
        <v>7.8157063879070661</v>
      </c>
    </row>
    <row r="824" spans="5:6" x14ac:dyDescent="0.25">
      <c r="E824" s="57">
        <f t="shared" ca="1" si="24"/>
        <v>0.98526401117400708</v>
      </c>
      <c r="F824" s="57">
        <f t="shared" ca="1" si="25"/>
        <v>10.069743833687639</v>
      </c>
    </row>
    <row r="825" spans="5:6" x14ac:dyDescent="0.25">
      <c r="E825" s="57">
        <f t="shared" ca="1" si="24"/>
        <v>0.20335129131274354</v>
      </c>
      <c r="F825" s="57">
        <f t="shared" ca="1" si="25"/>
        <v>7.442350285495472</v>
      </c>
    </row>
    <row r="826" spans="5:6" x14ac:dyDescent="0.25">
      <c r="E826" s="57">
        <f t="shared" ca="1" si="24"/>
        <v>0.77649141859793303</v>
      </c>
      <c r="F826" s="57">
        <f t="shared" ca="1" si="25"/>
        <v>8.4217499793786139</v>
      </c>
    </row>
    <row r="827" spans="5:6" x14ac:dyDescent="0.25">
      <c r="E827" s="57">
        <f t="shared" ca="1" si="24"/>
        <v>0.81685047203082128</v>
      </c>
      <c r="F827" s="57">
        <f t="shared" ca="1" si="25"/>
        <v>8.5429539765471425</v>
      </c>
    </row>
    <row r="828" spans="5:6" x14ac:dyDescent="0.25">
      <c r="E828" s="57">
        <f t="shared" ca="1" si="24"/>
        <v>0.5494902588646905</v>
      </c>
      <c r="F828" s="57">
        <f t="shared" ca="1" si="25"/>
        <v>7.96276149286623</v>
      </c>
    </row>
    <row r="829" spans="5:6" x14ac:dyDescent="0.25">
      <c r="E829" s="57">
        <f t="shared" ca="1" si="24"/>
        <v>0.51856719142553653</v>
      </c>
      <c r="F829" s="57">
        <f t="shared" ca="1" si="25"/>
        <v>7.9140145538763642</v>
      </c>
    </row>
    <row r="830" spans="5:6" x14ac:dyDescent="0.25">
      <c r="E830" s="57">
        <f t="shared" ca="1" si="24"/>
        <v>0.50387890505621624</v>
      </c>
      <c r="F830" s="57">
        <f t="shared" ca="1" si="25"/>
        <v>7.8914113672532347</v>
      </c>
    </row>
    <row r="831" spans="5:6" x14ac:dyDescent="0.25">
      <c r="E831" s="57">
        <f t="shared" ca="1" si="24"/>
        <v>0.47321719147464314</v>
      </c>
      <c r="F831" s="57">
        <f t="shared" ca="1" si="25"/>
        <v>7.8451515413486614</v>
      </c>
    </row>
    <row r="832" spans="5:6" x14ac:dyDescent="0.25">
      <c r="E832" s="57">
        <f t="shared" ca="1" si="24"/>
        <v>8.9399932922368364E-2</v>
      </c>
      <c r="F832" s="57">
        <f t="shared" ca="1" si="25"/>
        <v>7.2117065554527127</v>
      </c>
    </row>
    <row r="833" spans="5:6" x14ac:dyDescent="0.25">
      <c r="E833" s="57">
        <f t="shared" ca="1" si="24"/>
        <v>0.59272343557382134</v>
      </c>
      <c r="F833" s="57">
        <f t="shared" ca="1" si="25"/>
        <v>8.0342222334959761</v>
      </c>
    </row>
    <row r="834" spans="5:6" x14ac:dyDescent="0.25">
      <c r="E834" s="57">
        <f t="shared" ca="1" si="24"/>
        <v>0.55279737179234234</v>
      </c>
      <c r="F834" s="57">
        <f t="shared" ca="1" si="25"/>
        <v>7.9680803723536844</v>
      </c>
    </row>
    <row r="835" spans="5:6" x14ac:dyDescent="0.25">
      <c r="E835" s="57">
        <f t="shared" ca="1" si="24"/>
        <v>0.5097950852994938</v>
      </c>
      <c r="F835" s="57">
        <f t="shared" ca="1" si="25"/>
        <v>7.9004772334137128</v>
      </c>
    </row>
    <row r="836" spans="5:6" x14ac:dyDescent="0.25">
      <c r="E836" s="57">
        <f t="shared" ref="E836:E899" ca="1" si="26">RAND()</f>
        <v>0.36205558410832328</v>
      </c>
      <c r="F836" s="57">
        <f t="shared" ref="F836:F899" ca="1" si="27">((E836^(-1/$C$5)-1)^(-1/$C$3))*$C$4</f>
        <v>7.6833321864246784</v>
      </c>
    </row>
    <row r="837" spans="5:6" x14ac:dyDescent="0.25">
      <c r="E837" s="57">
        <f t="shared" ca="1" si="26"/>
        <v>0.19606111671371262</v>
      </c>
      <c r="F837" s="57">
        <f t="shared" ca="1" si="27"/>
        <v>7.4300301287561012</v>
      </c>
    </row>
    <row r="838" spans="5:6" x14ac:dyDescent="0.25">
      <c r="E838" s="57">
        <f t="shared" ca="1" si="26"/>
        <v>0.42430095503461074</v>
      </c>
      <c r="F838" s="57">
        <f t="shared" ca="1" si="27"/>
        <v>7.7732421307486748</v>
      </c>
    </row>
    <row r="839" spans="5:6" x14ac:dyDescent="0.25">
      <c r="E839" s="57">
        <f t="shared" ca="1" si="26"/>
        <v>0.6575349328367055</v>
      </c>
      <c r="F839" s="57">
        <f t="shared" ca="1" si="27"/>
        <v>8.1514085631758544</v>
      </c>
    </row>
    <row r="840" spans="5:6" x14ac:dyDescent="0.25">
      <c r="E840" s="57">
        <f t="shared" ca="1" si="26"/>
        <v>0.6237406137840984</v>
      </c>
      <c r="F840" s="57">
        <f t="shared" ca="1" si="27"/>
        <v>8.0885336693244518</v>
      </c>
    </row>
    <row r="841" spans="5:6" x14ac:dyDescent="0.25">
      <c r="E841" s="57">
        <f t="shared" ca="1" si="26"/>
        <v>0.96026767602833163</v>
      </c>
      <c r="F841" s="57">
        <f t="shared" ca="1" si="27"/>
        <v>9.45537295208754</v>
      </c>
    </row>
    <row r="842" spans="5:6" x14ac:dyDescent="0.25">
      <c r="E842" s="57">
        <f t="shared" ca="1" si="26"/>
        <v>0.44949568942016338</v>
      </c>
      <c r="F842" s="57">
        <f t="shared" ca="1" si="27"/>
        <v>7.8100487706601029</v>
      </c>
    </row>
    <row r="843" spans="5:6" x14ac:dyDescent="0.25">
      <c r="E843" s="57">
        <f t="shared" ca="1" si="26"/>
        <v>0.40784406183706556</v>
      </c>
      <c r="F843" s="57">
        <f t="shared" ca="1" si="27"/>
        <v>7.7493855606436099</v>
      </c>
    </row>
    <row r="844" spans="5:6" x14ac:dyDescent="0.25">
      <c r="E844" s="57">
        <f t="shared" ca="1" si="26"/>
        <v>1.9296556532039988E-2</v>
      </c>
      <c r="F844" s="57">
        <f t="shared" ca="1" si="27"/>
        <v>6.9198086008973876</v>
      </c>
    </row>
    <row r="845" spans="5:6" x14ac:dyDescent="0.25">
      <c r="E845" s="57">
        <f t="shared" ca="1" si="26"/>
        <v>0.41936284776125399</v>
      </c>
      <c r="F845" s="57">
        <f t="shared" ca="1" si="27"/>
        <v>7.7660713315886873</v>
      </c>
    </row>
    <row r="846" spans="5:6" x14ac:dyDescent="0.25">
      <c r="E846" s="57">
        <f t="shared" ca="1" si="26"/>
        <v>8.0562014207743116E-2</v>
      </c>
      <c r="F846" s="57">
        <f t="shared" ca="1" si="27"/>
        <v>7.1876473112691528</v>
      </c>
    </row>
    <row r="847" spans="5:6" x14ac:dyDescent="0.25">
      <c r="E847" s="57">
        <f t="shared" ca="1" si="26"/>
        <v>0.88608465034299455</v>
      </c>
      <c r="F847" s="57">
        <f t="shared" ca="1" si="27"/>
        <v>8.8266005827116381</v>
      </c>
    </row>
    <row r="848" spans="5:6" x14ac:dyDescent="0.25">
      <c r="E848" s="57">
        <f t="shared" ca="1" si="26"/>
        <v>0.3056708211186755</v>
      </c>
      <c r="F848" s="57">
        <f t="shared" ca="1" si="27"/>
        <v>7.6013361326523299</v>
      </c>
    </row>
    <row r="849" spans="5:6" x14ac:dyDescent="0.25">
      <c r="E849" s="57">
        <f t="shared" ca="1" si="26"/>
        <v>0.51460291717021756</v>
      </c>
      <c r="F849" s="57">
        <f t="shared" ca="1" si="27"/>
        <v>7.9078823052512686</v>
      </c>
    </row>
    <row r="850" spans="5:6" x14ac:dyDescent="0.25">
      <c r="E850" s="57">
        <f t="shared" ca="1" si="26"/>
        <v>0.4913279065617111</v>
      </c>
      <c r="F850" s="57">
        <f t="shared" ca="1" si="27"/>
        <v>7.8723366157580248</v>
      </c>
    </row>
    <row r="851" spans="5:6" x14ac:dyDescent="0.25">
      <c r="E851" s="57">
        <f t="shared" ca="1" si="26"/>
        <v>0.66863859520781666</v>
      </c>
      <c r="F851" s="57">
        <f t="shared" ca="1" si="27"/>
        <v>8.1730684085574623</v>
      </c>
    </row>
    <row r="852" spans="5:6" x14ac:dyDescent="0.25">
      <c r="E852" s="57">
        <f t="shared" ca="1" si="26"/>
        <v>0.16196679081428</v>
      </c>
      <c r="F852" s="57">
        <f t="shared" ca="1" si="27"/>
        <v>7.3694138116098804</v>
      </c>
    </row>
    <row r="853" spans="5:6" x14ac:dyDescent="0.25">
      <c r="E853" s="57">
        <f t="shared" ca="1" si="26"/>
        <v>0.55882972855439517</v>
      </c>
      <c r="F853" s="57">
        <f t="shared" ca="1" si="27"/>
        <v>7.9778402415788872</v>
      </c>
    </row>
    <row r="854" spans="5:6" x14ac:dyDescent="0.25">
      <c r="E854" s="57">
        <f t="shared" ca="1" si="26"/>
        <v>0.25217418224664345</v>
      </c>
      <c r="F854" s="57">
        <f t="shared" ca="1" si="27"/>
        <v>7.5207750726169209</v>
      </c>
    </row>
    <row r="855" spans="5:6" x14ac:dyDescent="0.25">
      <c r="E855" s="57">
        <f t="shared" ca="1" si="26"/>
        <v>0.86045437986216899</v>
      </c>
      <c r="F855" s="57">
        <f t="shared" ca="1" si="27"/>
        <v>8.7059409445793072</v>
      </c>
    </row>
    <row r="856" spans="5:6" x14ac:dyDescent="0.25">
      <c r="E856" s="57">
        <f t="shared" ca="1" si="26"/>
        <v>9.5680657313702233E-2</v>
      </c>
      <c r="F856" s="57">
        <f t="shared" ca="1" si="27"/>
        <v>7.2278824629219871</v>
      </c>
    </row>
    <row r="857" spans="5:6" x14ac:dyDescent="0.25">
      <c r="E857" s="57">
        <f t="shared" ca="1" si="26"/>
        <v>0.48601833288501195</v>
      </c>
      <c r="F857" s="57">
        <f t="shared" ca="1" si="27"/>
        <v>7.8643275042126159</v>
      </c>
    </row>
    <row r="858" spans="5:6" x14ac:dyDescent="0.25">
      <c r="E858" s="57">
        <f t="shared" ca="1" si="26"/>
        <v>0.72288626652891452</v>
      </c>
      <c r="F858" s="57">
        <f t="shared" ca="1" si="27"/>
        <v>8.2879455220447689</v>
      </c>
    </row>
    <row r="859" spans="5:6" x14ac:dyDescent="0.25">
      <c r="E859" s="57">
        <f t="shared" ca="1" si="26"/>
        <v>0.21196592980414675</v>
      </c>
      <c r="F859" s="57">
        <f t="shared" ca="1" si="27"/>
        <v>7.4566719131894743</v>
      </c>
    </row>
    <row r="860" spans="5:6" x14ac:dyDescent="0.25">
      <c r="E860" s="57">
        <f t="shared" ca="1" si="26"/>
        <v>0.69469503278429079</v>
      </c>
      <c r="F860" s="57">
        <f t="shared" ca="1" si="27"/>
        <v>8.2261948884616167</v>
      </c>
    </row>
    <row r="861" spans="5:6" x14ac:dyDescent="0.25">
      <c r="E861" s="57">
        <f t="shared" ca="1" si="26"/>
        <v>0.7197129662645565</v>
      </c>
      <c r="F861" s="57">
        <f t="shared" ca="1" si="27"/>
        <v>8.2807427664327342</v>
      </c>
    </row>
    <row r="862" spans="5:6" x14ac:dyDescent="0.25">
      <c r="E862" s="57">
        <f t="shared" ca="1" si="26"/>
        <v>0.57360809249965616</v>
      </c>
      <c r="F862" s="57">
        <f t="shared" ca="1" si="27"/>
        <v>8.0020856242410812</v>
      </c>
    </row>
    <row r="863" spans="5:6" x14ac:dyDescent="0.25">
      <c r="E863" s="57">
        <f t="shared" ca="1" si="26"/>
        <v>0.23360622362248362</v>
      </c>
      <c r="F863" s="57">
        <f t="shared" ca="1" si="27"/>
        <v>7.4916696515868608</v>
      </c>
    </row>
    <row r="864" spans="5:6" x14ac:dyDescent="0.25">
      <c r="E864" s="57">
        <f t="shared" ca="1" si="26"/>
        <v>0.37626030641511732</v>
      </c>
      <c r="F864" s="57">
        <f t="shared" ca="1" si="27"/>
        <v>7.7038120693313878</v>
      </c>
    </row>
    <row r="865" spans="5:6" x14ac:dyDescent="0.25">
      <c r="E865" s="57">
        <f t="shared" ca="1" si="26"/>
        <v>0.63134825730041488</v>
      </c>
      <c r="F865" s="57">
        <f t="shared" ca="1" si="27"/>
        <v>8.1023211660769245</v>
      </c>
    </row>
    <row r="866" spans="5:6" x14ac:dyDescent="0.25">
      <c r="E866" s="57">
        <f t="shared" ca="1" si="26"/>
        <v>0.60059189562443804</v>
      </c>
      <c r="F866" s="57">
        <f t="shared" ca="1" si="27"/>
        <v>8.0477306030240587</v>
      </c>
    </row>
    <row r="867" spans="5:6" x14ac:dyDescent="0.25">
      <c r="E867" s="57">
        <f t="shared" ca="1" si="26"/>
        <v>0.29937410302043355</v>
      </c>
      <c r="F867" s="57">
        <f t="shared" ca="1" si="27"/>
        <v>7.5920427628216833</v>
      </c>
    </row>
    <row r="868" spans="5:6" x14ac:dyDescent="0.25">
      <c r="E868" s="57">
        <f t="shared" ca="1" si="26"/>
        <v>0.71231718287882539</v>
      </c>
      <c r="F868" s="57">
        <f t="shared" ca="1" si="27"/>
        <v>8.2642152197663172</v>
      </c>
    </row>
    <row r="869" spans="5:6" x14ac:dyDescent="0.25">
      <c r="E869" s="57">
        <f t="shared" ca="1" si="26"/>
        <v>0.76553765702032939</v>
      </c>
      <c r="F869" s="57">
        <f t="shared" ca="1" si="27"/>
        <v>8.3922864340532204</v>
      </c>
    </row>
    <row r="870" spans="5:6" x14ac:dyDescent="0.25">
      <c r="E870" s="57">
        <f t="shared" ca="1" si="26"/>
        <v>0.36219984095555779</v>
      </c>
      <c r="F870" s="57">
        <f t="shared" ca="1" si="27"/>
        <v>7.6835402936015615</v>
      </c>
    </row>
    <row r="871" spans="5:6" x14ac:dyDescent="0.25">
      <c r="E871" s="57">
        <f t="shared" ca="1" si="26"/>
        <v>0.12871806862673574</v>
      </c>
      <c r="F871" s="57">
        <f t="shared" ca="1" si="27"/>
        <v>7.3036960081824462</v>
      </c>
    </row>
    <row r="872" spans="5:6" x14ac:dyDescent="0.25">
      <c r="E872" s="57">
        <f t="shared" ca="1" si="26"/>
        <v>0.58508986654200346</v>
      </c>
      <c r="F872" s="57">
        <f t="shared" ca="1" si="27"/>
        <v>8.0212772377624475</v>
      </c>
    </row>
    <row r="873" spans="5:6" x14ac:dyDescent="0.25">
      <c r="E873" s="57">
        <f t="shared" ca="1" si="26"/>
        <v>0.5224296285044715</v>
      </c>
      <c r="F873" s="57">
        <f t="shared" ca="1" si="27"/>
        <v>7.9200130556460842</v>
      </c>
    </row>
    <row r="874" spans="5:6" x14ac:dyDescent="0.25">
      <c r="E874" s="57">
        <f t="shared" ca="1" si="26"/>
        <v>0.79780004918601377</v>
      </c>
      <c r="F874" s="57">
        <f t="shared" ca="1" si="27"/>
        <v>8.4829861378644065</v>
      </c>
    </row>
    <row r="875" spans="5:6" x14ac:dyDescent="0.25">
      <c r="E875" s="57">
        <f t="shared" ca="1" si="26"/>
        <v>0.87673272379825107</v>
      </c>
      <c r="F875" s="57">
        <f t="shared" ca="1" si="27"/>
        <v>8.7797466823880335</v>
      </c>
    </row>
    <row r="876" spans="5:6" x14ac:dyDescent="0.25">
      <c r="E876" s="57">
        <f t="shared" ca="1" si="26"/>
        <v>0.59971044536568641</v>
      </c>
      <c r="F876" s="57">
        <f t="shared" ca="1" si="27"/>
        <v>8.0462087367475341</v>
      </c>
    </row>
    <row r="877" spans="5:6" x14ac:dyDescent="0.25">
      <c r="E877" s="57">
        <f t="shared" ca="1" si="26"/>
        <v>0.74363058599010168</v>
      </c>
      <c r="F877" s="57">
        <f t="shared" ca="1" si="27"/>
        <v>8.3368236499596762</v>
      </c>
    </row>
    <row r="878" spans="5:6" x14ac:dyDescent="0.25">
      <c r="E878" s="57">
        <f t="shared" ca="1" si="26"/>
        <v>0.30576780494055122</v>
      </c>
      <c r="F878" s="57">
        <f t="shared" ca="1" si="27"/>
        <v>7.6014789732066941</v>
      </c>
    </row>
    <row r="879" spans="5:6" x14ac:dyDescent="0.25">
      <c r="E879" s="57">
        <f t="shared" ca="1" si="26"/>
        <v>0.10641772748242373</v>
      </c>
      <c r="F879" s="57">
        <f t="shared" ca="1" si="27"/>
        <v>7.2540520828784949</v>
      </c>
    </row>
    <row r="880" spans="5:6" x14ac:dyDescent="0.25">
      <c r="E880" s="57">
        <f t="shared" ca="1" si="26"/>
        <v>0.15944899605601648</v>
      </c>
      <c r="F880" s="57">
        <f t="shared" ca="1" si="27"/>
        <v>7.3647026688620727</v>
      </c>
    </row>
    <row r="881" spans="5:6" x14ac:dyDescent="0.25">
      <c r="E881" s="57">
        <f t="shared" ca="1" si="26"/>
        <v>0.81347891734954769</v>
      </c>
      <c r="F881" s="57">
        <f t="shared" ca="1" si="27"/>
        <v>8.5319324484939472</v>
      </c>
    </row>
    <row r="882" spans="5:6" x14ac:dyDescent="0.25">
      <c r="E882" s="57">
        <f t="shared" ca="1" si="26"/>
        <v>0.44339310538763277</v>
      </c>
      <c r="F882" s="57">
        <f t="shared" ca="1" si="27"/>
        <v>7.8010947890146829</v>
      </c>
    </row>
    <row r="883" spans="5:6" x14ac:dyDescent="0.25">
      <c r="E883" s="57">
        <f t="shared" ca="1" si="26"/>
        <v>0.35118841970679182</v>
      </c>
      <c r="F883" s="57">
        <f t="shared" ca="1" si="27"/>
        <v>7.6676419272180869</v>
      </c>
    </row>
    <row r="884" spans="5:6" x14ac:dyDescent="0.25">
      <c r="E884" s="57">
        <f t="shared" ca="1" si="26"/>
        <v>0.18099882804772582</v>
      </c>
      <c r="F884" s="57">
        <f t="shared" ca="1" si="27"/>
        <v>7.4039165397362581</v>
      </c>
    </row>
    <row r="885" spans="5:6" x14ac:dyDescent="0.25">
      <c r="E885" s="57">
        <f t="shared" ca="1" si="26"/>
        <v>0.81264210443242479</v>
      </c>
      <c r="F885" s="57">
        <f t="shared" ca="1" si="27"/>
        <v>8.5292256464410929</v>
      </c>
    </row>
    <row r="886" spans="5:6" x14ac:dyDescent="0.25">
      <c r="E886" s="57">
        <f t="shared" ca="1" si="26"/>
        <v>0.12736985377009002</v>
      </c>
      <c r="F886" s="57">
        <f t="shared" ca="1" si="27"/>
        <v>7.3008446065130741</v>
      </c>
    </row>
    <row r="887" spans="5:6" x14ac:dyDescent="0.25">
      <c r="E887" s="57">
        <f t="shared" ca="1" si="26"/>
        <v>9.68382207581856E-2</v>
      </c>
      <c r="F887" s="57">
        <f t="shared" ca="1" si="27"/>
        <v>7.2307893829888776</v>
      </c>
    </row>
    <row r="888" spans="5:6" x14ac:dyDescent="0.25">
      <c r="E888" s="57">
        <f t="shared" ca="1" si="26"/>
        <v>0.99225923273544869</v>
      </c>
      <c r="F888" s="57">
        <f t="shared" ca="1" si="27"/>
        <v>10.485959434577875</v>
      </c>
    </row>
    <row r="889" spans="5:6" x14ac:dyDescent="0.25">
      <c r="E889" s="57">
        <f t="shared" ca="1" si="26"/>
        <v>0.43076127756891747</v>
      </c>
      <c r="F889" s="57">
        <f t="shared" ca="1" si="27"/>
        <v>7.7826423340255451</v>
      </c>
    </row>
    <row r="890" spans="5:6" x14ac:dyDescent="0.25">
      <c r="E890" s="57">
        <f t="shared" ca="1" si="26"/>
        <v>5.5275163666866356E-2</v>
      </c>
      <c r="F890" s="57">
        <f t="shared" ca="1" si="27"/>
        <v>7.1070470106554104</v>
      </c>
    </row>
    <row r="891" spans="5:6" x14ac:dyDescent="0.25">
      <c r="E891" s="57">
        <f t="shared" ca="1" si="26"/>
        <v>0.58105232858406097</v>
      </c>
      <c r="F891" s="57">
        <f t="shared" ca="1" si="27"/>
        <v>8.0144913474366959</v>
      </c>
    </row>
    <row r="892" spans="5:6" x14ac:dyDescent="0.25">
      <c r="E892" s="57">
        <f t="shared" ca="1" si="26"/>
        <v>0.64435511549052804</v>
      </c>
      <c r="F892" s="57">
        <f t="shared" ca="1" si="27"/>
        <v>8.1263720919542095</v>
      </c>
    </row>
    <row r="893" spans="5:6" x14ac:dyDescent="0.25">
      <c r="E893" s="57">
        <f t="shared" ca="1" si="26"/>
        <v>0.60827222498757494</v>
      </c>
      <c r="F893" s="57">
        <f t="shared" ca="1" si="27"/>
        <v>8.0610863686565661</v>
      </c>
    </row>
    <row r="894" spans="5:6" x14ac:dyDescent="0.25">
      <c r="E894" s="57">
        <f t="shared" ca="1" si="26"/>
        <v>0.9594043861247189</v>
      </c>
      <c r="F894" s="57">
        <f t="shared" ca="1" si="27"/>
        <v>9.4423620615302024</v>
      </c>
    </row>
    <row r="895" spans="5:6" x14ac:dyDescent="0.25">
      <c r="E895" s="57">
        <f t="shared" ca="1" si="26"/>
        <v>0.6708882436961775</v>
      </c>
      <c r="F895" s="57">
        <f t="shared" ca="1" si="27"/>
        <v>8.177524034086062</v>
      </c>
    </row>
    <row r="896" spans="5:6" x14ac:dyDescent="0.25">
      <c r="E896" s="57">
        <f t="shared" ca="1" si="26"/>
        <v>0.75708756964187451</v>
      </c>
      <c r="F896" s="57">
        <f t="shared" ca="1" si="27"/>
        <v>8.3703777237174481</v>
      </c>
    </row>
    <row r="897" spans="5:6" x14ac:dyDescent="0.25">
      <c r="E897" s="57">
        <f t="shared" ca="1" si="26"/>
        <v>0.61052118965442581</v>
      </c>
      <c r="F897" s="57">
        <f t="shared" ca="1" si="27"/>
        <v>8.0650303956787539</v>
      </c>
    </row>
    <row r="898" spans="5:6" x14ac:dyDescent="0.25">
      <c r="E898" s="57">
        <f t="shared" ca="1" si="26"/>
        <v>4.2541328887135688E-4</v>
      </c>
      <c r="F898" s="57">
        <f t="shared" ca="1" si="27"/>
        <v>6.4478607817383091</v>
      </c>
    </row>
    <row r="899" spans="5:6" x14ac:dyDescent="0.25">
      <c r="E899" s="57">
        <f t="shared" ca="1" si="26"/>
        <v>0.85302836518749525</v>
      </c>
      <c r="F899" s="57">
        <f t="shared" ca="1" si="27"/>
        <v>8.6750129092943098</v>
      </c>
    </row>
    <row r="900" spans="5:6" x14ac:dyDescent="0.25">
      <c r="E900" s="57">
        <f t="shared" ref="E900:E963" ca="1" si="28">RAND()</f>
        <v>0.70511073880831276</v>
      </c>
      <c r="F900" s="57">
        <f t="shared" ref="F900:F963" ca="1" si="29">((E900^(-1/$C$5)-1)^(-1/$C$3))*$C$4</f>
        <v>8.2484441413945291</v>
      </c>
    </row>
    <row r="901" spans="5:6" x14ac:dyDescent="0.25">
      <c r="E901" s="57">
        <f t="shared" ca="1" si="28"/>
        <v>0.56301650909237611</v>
      </c>
      <c r="F901" s="57">
        <f t="shared" ca="1" si="29"/>
        <v>7.984659570553406</v>
      </c>
    </row>
    <row r="902" spans="5:6" x14ac:dyDescent="0.25">
      <c r="E902" s="57">
        <f t="shared" ca="1" si="28"/>
        <v>0.83879833511446567</v>
      </c>
      <c r="F902" s="57">
        <f t="shared" ca="1" si="29"/>
        <v>8.6197321203295036</v>
      </c>
    </row>
    <row r="903" spans="5:6" x14ac:dyDescent="0.25">
      <c r="E903" s="57">
        <f t="shared" ca="1" si="28"/>
        <v>2.5089267889875755E-2</v>
      </c>
      <c r="F903" s="57">
        <f t="shared" ca="1" si="29"/>
        <v>6.9624829257501064</v>
      </c>
    </row>
    <row r="904" spans="5:6" x14ac:dyDescent="0.25">
      <c r="E904" s="57">
        <f t="shared" ca="1" si="28"/>
        <v>0.57263848238237636</v>
      </c>
      <c r="F904" s="57">
        <f t="shared" ca="1" si="29"/>
        <v>8.0004795924763474</v>
      </c>
    </row>
    <row r="905" spans="5:6" x14ac:dyDescent="0.25">
      <c r="E905" s="57">
        <f t="shared" ca="1" si="28"/>
        <v>0.59090496241875701</v>
      </c>
      <c r="F905" s="57">
        <f t="shared" ca="1" si="29"/>
        <v>8.0311244771457933</v>
      </c>
    </row>
    <row r="906" spans="5:6" x14ac:dyDescent="0.25">
      <c r="E906" s="57">
        <f t="shared" ca="1" si="28"/>
        <v>0.95395904681946597</v>
      </c>
      <c r="F906" s="57">
        <f t="shared" ca="1" si="29"/>
        <v>9.3663832295817606</v>
      </c>
    </row>
    <row r="907" spans="5:6" x14ac:dyDescent="0.25">
      <c r="E907" s="57">
        <f t="shared" ca="1" si="28"/>
        <v>0.41967258837783028</v>
      </c>
      <c r="F907" s="57">
        <f t="shared" ca="1" si="29"/>
        <v>7.766520776205688</v>
      </c>
    </row>
    <row r="908" spans="5:6" x14ac:dyDescent="0.25">
      <c r="E908" s="57">
        <f t="shared" ca="1" si="28"/>
        <v>0.99932001110419932</v>
      </c>
      <c r="F908" s="57">
        <f t="shared" ca="1" si="29"/>
        <v>12.21071862801497</v>
      </c>
    </row>
    <row r="909" spans="5:6" x14ac:dyDescent="0.25">
      <c r="E909" s="57">
        <f t="shared" ca="1" si="28"/>
        <v>0.46019737950150896</v>
      </c>
      <c r="F909" s="57">
        <f t="shared" ca="1" si="29"/>
        <v>7.8258221650809157</v>
      </c>
    </row>
    <row r="910" spans="5:6" x14ac:dyDescent="0.25">
      <c r="E910" s="57">
        <f t="shared" ca="1" si="28"/>
        <v>0.42770668092593234</v>
      </c>
      <c r="F910" s="57">
        <f t="shared" ca="1" si="29"/>
        <v>7.7781948610764715</v>
      </c>
    </row>
    <row r="911" spans="5:6" x14ac:dyDescent="0.25">
      <c r="E911" s="57">
        <f t="shared" ca="1" si="28"/>
        <v>0.660276133692279</v>
      </c>
      <c r="F911" s="57">
        <f t="shared" ca="1" si="29"/>
        <v>8.15670576740035</v>
      </c>
    </row>
    <row r="912" spans="5:6" x14ac:dyDescent="0.25">
      <c r="E912" s="57">
        <f t="shared" ca="1" si="28"/>
        <v>0.78124136123220844</v>
      </c>
      <c r="F912" s="57">
        <f t="shared" ca="1" si="29"/>
        <v>8.4349288041086865</v>
      </c>
    </row>
    <row r="913" spans="5:6" x14ac:dyDescent="0.25">
      <c r="E913" s="57">
        <f t="shared" ca="1" si="28"/>
        <v>0.47406724032586245</v>
      </c>
      <c r="F913" s="57">
        <f t="shared" ca="1" si="29"/>
        <v>7.8464193802238906</v>
      </c>
    </row>
    <row r="914" spans="5:6" x14ac:dyDescent="0.25">
      <c r="E914" s="57">
        <f t="shared" ca="1" si="28"/>
        <v>1.9788179015196916E-2</v>
      </c>
      <c r="F914" s="57">
        <f t="shared" ca="1" si="29"/>
        <v>6.9238039928310728</v>
      </c>
    </row>
    <row r="915" spans="5:6" x14ac:dyDescent="0.25">
      <c r="E915" s="57">
        <f t="shared" ca="1" si="28"/>
        <v>0.36076629649233771</v>
      </c>
      <c r="F915" s="57">
        <f t="shared" ca="1" si="29"/>
        <v>7.6814720725622516</v>
      </c>
    </row>
    <row r="916" spans="5:6" x14ac:dyDescent="0.25">
      <c r="E916" s="57">
        <f t="shared" ca="1" si="28"/>
        <v>0.28481049469609987</v>
      </c>
      <c r="F916" s="57">
        <f t="shared" ca="1" si="29"/>
        <v>7.5703847574832785</v>
      </c>
    </row>
    <row r="917" spans="5:6" x14ac:dyDescent="0.25">
      <c r="E917" s="57">
        <f t="shared" ca="1" si="28"/>
        <v>0.83603786433840577</v>
      </c>
      <c r="F917" s="57">
        <f t="shared" ca="1" si="29"/>
        <v>8.6095504538282714</v>
      </c>
    </row>
    <row r="918" spans="5:6" x14ac:dyDescent="0.25">
      <c r="E918" s="57">
        <f t="shared" ca="1" si="28"/>
        <v>0.61324678710771252</v>
      </c>
      <c r="F918" s="57">
        <f t="shared" ca="1" si="29"/>
        <v>8.0698310265888953</v>
      </c>
    </row>
    <row r="919" spans="5:6" x14ac:dyDescent="0.25">
      <c r="E919" s="57">
        <f t="shared" ca="1" si="28"/>
        <v>0.10338238495070118</v>
      </c>
      <c r="F919" s="57">
        <f t="shared" ca="1" si="29"/>
        <v>7.2468269408030048</v>
      </c>
    </row>
    <row r="920" spans="5:6" x14ac:dyDescent="0.25">
      <c r="E920" s="57">
        <f t="shared" ca="1" si="28"/>
        <v>0.27009926777136994</v>
      </c>
      <c r="F920" s="57">
        <f t="shared" ca="1" si="29"/>
        <v>7.5482313288509575</v>
      </c>
    </row>
    <row r="921" spans="5:6" x14ac:dyDescent="0.25">
      <c r="E921" s="57">
        <f t="shared" ca="1" si="28"/>
        <v>0.71944320954501306</v>
      </c>
      <c r="F921" s="57">
        <f t="shared" ca="1" si="29"/>
        <v>8.2801336132191299</v>
      </c>
    </row>
    <row r="922" spans="5:6" x14ac:dyDescent="0.25">
      <c r="E922" s="57">
        <f t="shared" ca="1" si="28"/>
        <v>0.17644267534902525</v>
      </c>
      <c r="F922" s="57">
        <f t="shared" ca="1" si="29"/>
        <v>7.3958225404162992</v>
      </c>
    </row>
    <row r="923" spans="5:6" x14ac:dyDescent="0.25">
      <c r="E923" s="57">
        <f t="shared" ca="1" si="28"/>
        <v>0.36620330080421415</v>
      </c>
      <c r="F923" s="57">
        <f t="shared" ca="1" si="29"/>
        <v>7.68931441992238</v>
      </c>
    </row>
    <row r="924" spans="5:6" x14ac:dyDescent="0.25">
      <c r="E924" s="57">
        <f t="shared" ca="1" si="28"/>
        <v>7.2278750229182731E-2</v>
      </c>
      <c r="F924" s="57">
        <f t="shared" ca="1" si="29"/>
        <v>7.1634521287374033</v>
      </c>
    </row>
    <row r="925" spans="5:6" x14ac:dyDescent="0.25">
      <c r="E925" s="57">
        <f t="shared" ca="1" si="28"/>
        <v>0.34508749614018275</v>
      </c>
      <c r="F925" s="57">
        <f t="shared" ca="1" si="29"/>
        <v>7.6588183559429144</v>
      </c>
    </row>
    <row r="926" spans="5:6" x14ac:dyDescent="0.25">
      <c r="E926" s="57">
        <f t="shared" ca="1" si="28"/>
        <v>0.58427113059085212</v>
      </c>
      <c r="F926" s="57">
        <f t="shared" ca="1" si="29"/>
        <v>8.0198978449783169</v>
      </c>
    </row>
    <row r="927" spans="5:6" x14ac:dyDescent="0.25">
      <c r="E927" s="57">
        <f t="shared" ca="1" si="28"/>
        <v>0.86545727347942625</v>
      </c>
      <c r="F927" s="57">
        <f t="shared" ca="1" si="29"/>
        <v>8.7276893139189617</v>
      </c>
    </row>
    <row r="928" spans="5:6" x14ac:dyDescent="0.25">
      <c r="E928" s="57">
        <f t="shared" ca="1" si="28"/>
        <v>0.42086727180456862</v>
      </c>
      <c r="F928" s="57">
        <f t="shared" ca="1" si="29"/>
        <v>7.7682547203255901</v>
      </c>
    </row>
    <row r="929" spans="5:6" x14ac:dyDescent="0.25">
      <c r="E929" s="57">
        <f t="shared" ca="1" si="28"/>
        <v>0.75275905895341766</v>
      </c>
      <c r="F929" s="57">
        <f t="shared" ca="1" si="29"/>
        <v>8.3594125121131757</v>
      </c>
    </row>
    <row r="930" spans="5:6" x14ac:dyDescent="0.25">
      <c r="E930" s="57">
        <f t="shared" ca="1" si="28"/>
        <v>0.473321210219384</v>
      </c>
      <c r="F930" s="57">
        <f t="shared" ca="1" si="29"/>
        <v>7.8453066438505186</v>
      </c>
    </row>
    <row r="931" spans="5:6" x14ac:dyDescent="0.25">
      <c r="E931" s="57">
        <f t="shared" ca="1" si="28"/>
        <v>0.33394389042187778</v>
      </c>
      <c r="F931" s="57">
        <f t="shared" ca="1" si="29"/>
        <v>7.642662827283015</v>
      </c>
    </row>
    <row r="932" spans="5:6" x14ac:dyDescent="0.25">
      <c r="E932" s="57">
        <f t="shared" ca="1" si="28"/>
        <v>0.25658134205508043</v>
      </c>
      <c r="F932" s="57">
        <f t="shared" ca="1" si="29"/>
        <v>7.5275786595758216</v>
      </c>
    </row>
    <row r="933" spans="5:6" x14ac:dyDescent="0.25">
      <c r="E933" s="57">
        <f t="shared" ca="1" si="28"/>
        <v>0.80469598504270146</v>
      </c>
      <c r="F933" s="57">
        <f t="shared" ca="1" si="29"/>
        <v>8.5040666097541902</v>
      </c>
    </row>
    <row r="934" spans="5:6" x14ac:dyDescent="0.25">
      <c r="E934" s="57">
        <f t="shared" ca="1" si="28"/>
        <v>0.5116641528372452</v>
      </c>
      <c r="F934" s="57">
        <f t="shared" ca="1" si="29"/>
        <v>7.9033518943420074</v>
      </c>
    </row>
    <row r="935" spans="5:6" x14ac:dyDescent="0.25">
      <c r="E935" s="57">
        <f t="shared" ca="1" si="28"/>
        <v>0.64661994998957284</v>
      </c>
      <c r="F935" s="57">
        <f t="shared" ca="1" si="29"/>
        <v>8.1306250112571767</v>
      </c>
    </row>
    <row r="936" spans="5:6" x14ac:dyDescent="0.25">
      <c r="E936" s="57">
        <f t="shared" ca="1" si="28"/>
        <v>0.92428005964810345</v>
      </c>
      <c r="F936" s="57">
        <f t="shared" ca="1" si="29"/>
        <v>9.0689579757072778</v>
      </c>
    </row>
    <row r="937" spans="5:6" x14ac:dyDescent="0.25">
      <c r="E937" s="57">
        <f t="shared" ca="1" si="28"/>
        <v>0.50448018923539628</v>
      </c>
      <c r="F937" s="57">
        <f t="shared" ca="1" si="29"/>
        <v>7.8923305004093214</v>
      </c>
    </row>
    <row r="938" spans="5:6" x14ac:dyDescent="0.25">
      <c r="E938" s="57">
        <f t="shared" ca="1" si="28"/>
        <v>0.74838338840813989</v>
      </c>
      <c r="F938" s="57">
        <f t="shared" ca="1" si="29"/>
        <v>8.3484962599652448</v>
      </c>
    </row>
    <row r="939" spans="5:6" x14ac:dyDescent="0.25">
      <c r="E939" s="57">
        <f t="shared" ca="1" si="28"/>
        <v>0.60379605386310187</v>
      </c>
      <c r="F939" s="57">
        <f t="shared" ca="1" si="29"/>
        <v>8.0532815163033504</v>
      </c>
    </row>
    <row r="940" spans="5:6" x14ac:dyDescent="0.25">
      <c r="E940" s="57">
        <f t="shared" ca="1" si="28"/>
        <v>0.540252682994662</v>
      </c>
      <c r="F940" s="57">
        <f t="shared" ca="1" si="29"/>
        <v>7.9480184785977617</v>
      </c>
    </row>
    <row r="941" spans="5:6" x14ac:dyDescent="0.25">
      <c r="E941" s="57">
        <f t="shared" ca="1" si="28"/>
        <v>0.42816593949461723</v>
      </c>
      <c r="F941" s="57">
        <f t="shared" ca="1" si="29"/>
        <v>7.7788632062248677</v>
      </c>
    </row>
    <row r="942" spans="5:6" x14ac:dyDescent="0.25">
      <c r="E942" s="57">
        <f t="shared" ca="1" si="28"/>
        <v>0.36345134458878336</v>
      </c>
      <c r="F942" s="57">
        <f t="shared" ca="1" si="29"/>
        <v>7.685345583221066</v>
      </c>
    </row>
    <row r="943" spans="5:6" x14ac:dyDescent="0.25">
      <c r="E943" s="57">
        <f t="shared" ca="1" si="28"/>
        <v>4.5929980195124065E-2</v>
      </c>
      <c r="F943" s="57">
        <f t="shared" ca="1" si="29"/>
        <v>7.0705589776728672</v>
      </c>
    </row>
    <row r="944" spans="5:6" x14ac:dyDescent="0.25">
      <c r="E944" s="57">
        <f t="shared" ca="1" si="28"/>
        <v>5.3126690670405874E-2</v>
      </c>
      <c r="F944" s="57">
        <f t="shared" ca="1" si="29"/>
        <v>7.099079767716522</v>
      </c>
    </row>
    <row r="945" spans="5:6" x14ac:dyDescent="0.25">
      <c r="E945" s="57">
        <f t="shared" ca="1" si="28"/>
        <v>0.46064518611183014</v>
      </c>
      <c r="F945" s="57">
        <f t="shared" ca="1" si="29"/>
        <v>7.8264843317599269</v>
      </c>
    </row>
    <row r="946" spans="5:6" x14ac:dyDescent="0.25">
      <c r="E946" s="57">
        <f t="shared" ca="1" si="28"/>
        <v>9.995088931158369E-2</v>
      </c>
      <c r="F946" s="57">
        <f t="shared" ca="1" si="29"/>
        <v>7.2384991737503741</v>
      </c>
    </row>
    <row r="947" spans="5:6" x14ac:dyDescent="0.25">
      <c r="E947" s="57">
        <f t="shared" ca="1" si="28"/>
        <v>0.85864443005688529</v>
      </c>
      <c r="F947" s="57">
        <f t="shared" ca="1" si="29"/>
        <v>8.6982587054206295</v>
      </c>
    </row>
    <row r="948" spans="5:6" x14ac:dyDescent="0.25">
      <c r="E948" s="57">
        <f t="shared" ca="1" si="28"/>
        <v>0.7114038462778286</v>
      </c>
      <c r="F948" s="57">
        <f t="shared" ca="1" si="29"/>
        <v>8.2621985965353026</v>
      </c>
    </row>
    <row r="949" spans="5:6" x14ac:dyDescent="0.25">
      <c r="E949" s="57">
        <f t="shared" ca="1" si="28"/>
        <v>0.20221721123266001</v>
      </c>
      <c r="F949" s="57">
        <f t="shared" ca="1" si="29"/>
        <v>7.4404462611630171</v>
      </c>
    </row>
    <row r="950" spans="5:6" x14ac:dyDescent="0.25">
      <c r="E950" s="57">
        <f t="shared" ca="1" si="28"/>
        <v>1.2189959634874459E-2</v>
      </c>
      <c r="F950" s="57">
        <f t="shared" ca="1" si="29"/>
        <v>6.8499642805926273</v>
      </c>
    </row>
    <row r="951" spans="5:6" x14ac:dyDescent="0.25">
      <c r="E951" s="57">
        <f t="shared" ca="1" si="28"/>
        <v>0.94094282096606308</v>
      </c>
      <c r="F951" s="57">
        <f t="shared" ca="1" si="29"/>
        <v>9.2170462336252132</v>
      </c>
    </row>
    <row r="952" spans="5:6" x14ac:dyDescent="0.25">
      <c r="E952" s="57">
        <f t="shared" ca="1" si="28"/>
        <v>0.82612550636653037</v>
      </c>
      <c r="F952" s="57">
        <f t="shared" ca="1" si="29"/>
        <v>8.5742817215909675</v>
      </c>
    </row>
    <row r="953" spans="5:6" x14ac:dyDescent="0.25">
      <c r="E953" s="57">
        <f t="shared" ca="1" si="28"/>
        <v>0.76451087587903688</v>
      </c>
      <c r="F953" s="57">
        <f t="shared" ca="1" si="29"/>
        <v>8.3895875369341439</v>
      </c>
    </row>
    <row r="954" spans="5:6" x14ac:dyDescent="0.25">
      <c r="E954" s="57">
        <f t="shared" ca="1" si="28"/>
        <v>0.53095471727515797</v>
      </c>
      <c r="F954" s="57">
        <f t="shared" ca="1" si="29"/>
        <v>7.9333396150843321</v>
      </c>
    </row>
    <row r="955" spans="5:6" x14ac:dyDescent="0.25">
      <c r="E955" s="57">
        <f t="shared" ca="1" si="28"/>
        <v>0.28941295373428866</v>
      </c>
      <c r="F955" s="57">
        <f t="shared" ca="1" si="29"/>
        <v>7.5772559625831875</v>
      </c>
    </row>
    <row r="956" spans="5:6" x14ac:dyDescent="0.25">
      <c r="E956" s="57">
        <f t="shared" ca="1" si="28"/>
        <v>0.30294513593568229</v>
      </c>
      <c r="F956" s="57">
        <f t="shared" ca="1" si="29"/>
        <v>7.5973180332202714</v>
      </c>
    </row>
    <row r="957" spans="5:6" x14ac:dyDescent="0.25">
      <c r="E957" s="57">
        <f t="shared" ca="1" si="28"/>
        <v>0.56800194321438724</v>
      </c>
      <c r="F957" s="57">
        <f t="shared" ca="1" si="29"/>
        <v>7.9928300959857932</v>
      </c>
    </row>
    <row r="958" spans="5:6" x14ac:dyDescent="0.25">
      <c r="E958" s="57">
        <f t="shared" ca="1" si="28"/>
        <v>0.46111304511366513</v>
      </c>
      <c r="F958" s="57">
        <f t="shared" ca="1" si="29"/>
        <v>7.8271763420756013</v>
      </c>
    </row>
    <row r="959" spans="5:6" x14ac:dyDescent="0.25">
      <c r="E959" s="57">
        <f t="shared" ca="1" si="28"/>
        <v>0.59619989375851035</v>
      </c>
      <c r="F959" s="57">
        <f t="shared" ca="1" si="29"/>
        <v>8.04016933943665</v>
      </c>
    </row>
    <row r="960" spans="5:6" x14ac:dyDescent="0.25">
      <c r="E960" s="57">
        <f t="shared" ca="1" si="28"/>
        <v>0.42946764093425716</v>
      </c>
      <c r="F960" s="57">
        <f t="shared" ca="1" si="29"/>
        <v>7.7807581670014478</v>
      </c>
    </row>
    <row r="961" spans="5:6" x14ac:dyDescent="0.25">
      <c r="E961" s="57">
        <f t="shared" ca="1" si="28"/>
        <v>0.68368262139916869</v>
      </c>
      <c r="F961" s="57">
        <f t="shared" ca="1" si="29"/>
        <v>8.2033231449855801</v>
      </c>
    </row>
    <row r="962" spans="5:6" x14ac:dyDescent="0.25">
      <c r="E962" s="57">
        <f t="shared" ca="1" si="28"/>
        <v>0.2117300327234326</v>
      </c>
      <c r="F962" s="57">
        <f t="shared" ca="1" si="29"/>
        <v>7.4562829506122394</v>
      </c>
    </row>
    <row r="963" spans="5:6" x14ac:dyDescent="0.25">
      <c r="E963" s="57">
        <f t="shared" ca="1" si="28"/>
        <v>0.45730931385497642</v>
      </c>
      <c r="F963" s="57">
        <f t="shared" ca="1" si="29"/>
        <v>7.821555874444357</v>
      </c>
    </row>
    <row r="964" spans="5:6" x14ac:dyDescent="0.25">
      <c r="E964" s="57">
        <f t="shared" ref="E964:E1027" ca="1" si="30">RAND()</f>
        <v>0.9600028252803724</v>
      </c>
      <c r="F964" s="57">
        <f t="shared" ref="F964:F1027" ca="1" si="31">((E964^(-1/$C$5)-1)^(-1/$C$3))*$C$4</f>
        <v>9.4513503293125503</v>
      </c>
    </row>
    <row r="965" spans="5:6" x14ac:dyDescent="0.25">
      <c r="E965" s="57">
        <f t="shared" ca="1" si="30"/>
        <v>0.81601245747162932</v>
      </c>
      <c r="F965" s="57">
        <f t="shared" ca="1" si="31"/>
        <v>8.5401969912883917</v>
      </c>
    </row>
    <row r="966" spans="5:6" x14ac:dyDescent="0.25">
      <c r="E966" s="57">
        <f t="shared" ca="1" si="30"/>
        <v>0.59341251962388153</v>
      </c>
      <c r="F966" s="57">
        <f t="shared" ca="1" si="31"/>
        <v>8.035398413623442</v>
      </c>
    </row>
    <row r="967" spans="5:6" x14ac:dyDescent="0.25">
      <c r="E967" s="57">
        <f t="shared" ca="1" si="30"/>
        <v>0.66473201502739976</v>
      </c>
      <c r="F967" s="57">
        <f t="shared" ca="1" si="31"/>
        <v>8.1653858425274244</v>
      </c>
    </row>
    <row r="968" spans="5:6" x14ac:dyDescent="0.25">
      <c r="E968" s="57">
        <f t="shared" ca="1" si="30"/>
        <v>0.35930205028521722</v>
      </c>
      <c r="F968" s="57">
        <f t="shared" ca="1" si="31"/>
        <v>7.6793591496591054</v>
      </c>
    </row>
    <row r="969" spans="5:6" x14ac:dyDescent="0.25">
      <c r="E969" s="57">
        <f t="shared" ca="1" si="30"/>
        <v>0.53536218925213153</v>
      </c>
      <c r="F969" s="57">
        <f t="shared" ca="1" si="31"/>
        <v>7.9402783964863142</v>
      </c>
    </row>
    <row r="970" spans="5:6" x14ac:dyDescent="0.25">
      <c r="E970" s="57">
        <f t="shared" ca="1" si="30"/>
        <v>0.72144973082810482</v>
      </c>
      <c r="F970" s="57">
        <f t="shared" ca="1" si="31"/>
        <v>8.2846763927838971</v>
      </c>
    </row>
    <row r="971" spans="5:6" x14ac:dyDescent="0.25">
      <c r="E971" s="57">
        <f t="shared" ca="1" si="30"/>
        <v>0.15183287251119693</v>
      </c>
      <c r="F971" s="57">
        <f t="shared" ca="1" si="31"/>
        <v>7.3502151805908715</v>
      </c>
    </row>
    <row r="972" spans="5:6" x14ac:dyDescent="0.25">
      <c r="E972" s="57">
        <f t="shared" ca="1" si="30"/>
        <v>0.66308497727389903</v>
      </c>
      <c r="F972" s="57">
        <f t="shared" ca="1" si="31"/>
        <v>8.1621672696291121</v>
      </c>
    </row>
    <row r="973" spans="5:6" x14ac:dyDescent="0.25">
      <c r="E973" s="57">
        <f t="shared" ca="1" si="30"/>
        <v>5.8614398972580362E-2</v>
      </c>
      <c r="F973" s="57">
        <f t="shared" ca="1" si="31"/>
        <v>7.1190010608033454</v>
      </c>
    </row>
    <row r="974" spans="5:6" x14ac:dyDescent="0.25">
      <c r="E974" s="57">
        <f t="shared" ca="1" si="30"/>
        <v>0.92224749403810735</v>
      </c>
      <c r="F974" s="57">
        <f t="shared" ca="1" si="31"/>
        <v>9.0532165583954267</v>
      </c>
    </row>
    <row r="975" spans="5:6" x14ac:dyDescent="0.25">
      <c r="E975" s="57">
        <f t="shared" ca="1" si="30"/>
        <v>9.9889968127088502E-2</v>
      </c>
      <c r="F975" s="57">
        <f t="shared" ca="1" si="31"/>
        <v>7.2383497315123071</v>
      </c>
    </row>
    <row r="976" spans="5:6" x14ac:dyDescent="0.25">
      <c r="E976" s="57">
        <f t="shared" ca="1" si="30"/>
        <v>0.99470727641340717</v>
      </c>
      <c r="F976" s="57">
        <f t="shared" ca="1" si="31"/>
        <v>10.739085957913659</v>
      </c>
    </row>
    <row r="977" spans="5:6" x14ac:dyDescent="0.25">
      <c r="E977" s="57">
        <f t="shared" ca="1" si="30"/>
        <v>0.33728342114226162</v>
      </c>
      <c r="F977" s="57">
        <f t="shared" ca="1" si="31"/>
        <v>7.6475103821502577</v>
      </c>
    </row>
    <row r="978" spans="5:6" x14ac:dyDescent="0.25">
      <c r="E978" s="57">
        <f t="shared" ca="1" si="30"/>
        <v>0.46522016607576255</v>
      </c>
      <c r="F978" s="57">
        <f t="shared" ca="1" si="31"/>
        <v>7.8332597951946292</v>
      </c>
    </row>
    <row r="979" spans="5:6" x14ac:dyDescent="0.25">
      <c r="E979" s="57">
        <f t="shared" ca="1" si="30"/>
        <v>0.70396343782267112</v>
      </c>
      <c r="F979" s="57">
        <f t="shared" ca="1" si="31"/>
        <v>8.2459624507947016</v>
      </c>
    </row>
    <row r="980" spans="5:6" x14ac:dyDescent="0.25">
      <c r="E980" s="57">
        <f t="shared" ca="1" si="30"/>
        <v>0.37398240608846189</v>
      </c>
      <c r="F980" s="57">
        <f t="shared" ca="1" si="31"/>
        <v>7.7005288956336688</v>
      </c>
    </row>
    <row r="981" spans="5:6" x14ac:dyDescent="0.25">
      <c r="E981" s="57">
        <f t="shared" ca="1" si="30"/>
        <v>1.452630768447527E-2</v>
      </c>
      <c r="F981" s="57">
        <f t="shared" ca="1" si="31"/>
        <v>6.8759702890039831</v>
      </c>
    </row>
    <row r="982" spans="5:6" x14ac:dyDescent="0.25">
      <c r="E982" s="57">
        <f t="shared" ca="1" si="30"/>
        <v>0.19335589508795037</v>
      </c>
      <c r="F982" s="57">
        <f t="shared" ca="1" si="31"/>
        <v>7.4254081023753269</v>
      </c>
    </row>
    <row r="983" spans="5:6" x14ac:dyDescent="0.25">
      <c r="E983" s="57">
        <f t="shared" ca="1" si="30"/>
        <v>0.53793931667982187</v>
      </c>
      <c r="F983" s="57">
        <f t="shared" ca="1" si="31"/>
        <v>7.9443517086843052</v>
      </c>
    </row>
    <row r="984" spans="5:6" x14ac:dyDescent="0.25">
      <c r="E984" s="57">
        <f t="shared" ca="1" si="30"/>
        <v>0.13251326599818469</v>
      </c>
      <c r="F984" s="57">
        <f t="shared" ca="1" si="31"/>
        <v>7.311632916872691</v>
      </c>
    </row>
    <row r="985" spans="5:6" x14ac:dyDescent="0.25">
      <c r="E985" s="57">
        <f t="shared" ca="1" si="30"/>
        <v>0.96822442982642998</v>
      </c>
      <c r="F985" s="57">
        <f t="shared" ca="1" si="31"/>
        <v>9.5913130089119747</v>
      </c>
    </row>
    <row r="986" spans="5:6" x14ac:dyDescent="0.25">
      <c r="E986" s="57">
        <f t="shared" ca="1" si="30"/>
        <v>7.8442734015796489E-2</v>
      </c>
      <c r="F986" s="57">
        <f t="shared" ca="1" si="31"/>
        <v>7.1816219461203916</v>
      </c>
    </row>
    <row r="987" spans="5:6" x14ac:dyDescent="0.25">
      <c r="E987" s="57">
        <f t="shared" ca="1" si="30"/>
        <v>0.7451127882627846</v>
      </c>
      <c r="F987" s="57">
        <f t="shared" ca="1" si="31"/>
        <v>8.3404436901566346</v>
      </c>
    </row>
    <row r="988" spans="5:6" x14ac:dyDescent="0.25">
      <c r="E988" s="57">
        <f t="shared" ca="1" si="30"/>
        <v>0.64463703723080046</v>
      </c>
      <c r="F988" s="57">
        <f t="shared" ca="1" si="31"/>
        <v>8.1269004028269958</v>
      </c>
    </row>
    <row r="989" spans="5:6" x14ac:dyDescent="0.25">
      <c r="E989" s="57">
        <f t="shared" ca="1" si="30"/>
        <v>0.48728615919483831</v>
      </c>
      <c r="F989" s="57">
        <f t="shared" ca="1" si="31"/>
        <v>7.8662368381169703</v>
      </c>
    </row>
    <row r="990" spans="5:6" x14ac:dyDescent="0.25">
      <c r="E990" s="57">
        <f t="shared" ca="1" si="30"/>
        <v>0.95386140884881043</v>
      </c>
      <c r="F990" s="57">
        <f t="shared" ca="1" si="31"/>
        <v>9.3651074640129846</v>
      </c>
    </row>
    <row r="991" spans="5:6" x14ac:dyDescent="0.25">
      <c r="E991" s="57">
        <f t="shared" ca="1" si="30"/>
        <v>0.91499791596661673</v>
      </c>
      <c r="F991" s="57">
        <f t="shared" ca="1" si="31"/>
        <v>9.0002824378580204</v>
      </c>
    </row>
    <row r="992" spans="5:6" x14ac:dyDescent="0.25">
      <c r="E992" s="57">
        <f t="shared" ca="1" si="30"/>
        <v>0.6542776995555547</v>
      </c>
      <c r="F992" s="57">
        <f t="shared" ca="1" si="31"/>
        <v>8.1451553847753502</v>
      </c>
    </row>
    <row r="993" spans="5:6" x14ac:dyDescent="0.25">
      <c r="E993" s="57">
        <f t="shared" ca="1" si="30"/>
        <v>0.12207605355910145</v>
      </c>
      <c r="F993" s="57">
        <f t="shared" ca="1" si="31"/>
        <v>7.2894777843035374</v>
      </c>
    </row>
    <row r="994" spans="5:6" x14ac:dyDescent="0.25">
      <c r="E994" s="57">
        <f t="shared" ca="1" si="30"/>
        <v>0.80604862285853141</v>
      </c>
      <c r="F994" s="57">
        <f t="shared" ca="1" si="31"/>
        <v>8.5082817132543678</v>
      </c>
    </row>
    <row r="995" spans="5:6" x14ac:dyDescent="0.25">
      <c r="E995" s="57">
        <f t="shared" ca="1" si="30"/>
        <v>0.40127350620591351</v>
      </c>
      <c r="F995" s="57">
        <f t="shared" ca="1" si="31"/>
        <v>7.7398885274034059</v>
      </c>
    </row>
    <row r="996" spans="5:6" x14ac:dyDescent="0.25">
      <c r="E996" s="57">
        <f t="shared" ca="1" si="30"/>
        <v>0.96715337981421168</v>
      </c>
      <c r="F996" s="57">
        <f t="shared" ca="1" si="31"/>
        <v>9.5710654056949735</v>
      </c>
    </row>
    <row r="997" spans="5:6" x14ac:dyDescent="0.25">
      <c r="E997" s="57">
        <f t="shared" ca="1" si="30"/>
        <v>0.71703903091271215</v>
      </c>
      <c r="F997" s="57">
        <f t="shared" ca="1" si="31"/>
        <v>8.2747260006183314</v>
      </c>
    </row>
    <row r="998" spans="5:6" x14ac:dyDescent="0.25">
      <c r="E998" s="57">
        <f t="shared" ca="1" si="30"/>
        <v>0.26185420747552623</v>
      </c>
      <c r="F998" s="57">
        <f t="shared" ca="1" si="31"/>
        <v>7.5356716975309528</v>
      </c>
    </row>
    <row r="999" spans="5:6" x14ac:dyDescent="0.25">
      <c r="E999" s="57">
        <f t="shared" ca="1" si="30"/>
        <v>0.7354799236687124</v>
      </c>
      <c r="F999" s="57">
        <f t="shared" ca="1" si="31"/>
        <v>8.3172318262525504</v>
      </c>
    </row>
    <row r="1000" spans="5:6" x14ac:dyDescent="0.25">
      <c r="E1000" s="57">
        <f t="shared" ca="1" si="30"/>
        <v>0.37397728969742938</v>
      </c>
      <c r="F1000" s="57">
        <f t="shared" ca="1" si="31"/>
        <v>7.7005215211238447</v>
      </c>
    </row>
    <row r="1001" spans="5:6" x14ac:dyDescent="0.25">
      <c r="E1001" s="57">
        <f t="shared" ca="1" si="30"/>
        <v>8.2047330144397357E-2</v>
      </c>
      <c r="F1001" s="57">
        <f t="shared" ca="1" si="31"/>
        <v>7.191807826217179</v>
      </c>
    </row>
    <row r="1002" spans="5:6" x14ac:dyDescent="0.25">
      <c r="E1002" s="57">
        <f t="shared" ca="1" si="30"/>
        <v>0.97518584255490159</v>
      </c>
      <c r="F1002" s="57">
        <f t="shared" ca="1" si="31"/>
        <v>9.7433074513693239</v>
      </c>
    </row>
    <row r="1003" spans="5:6" x14ac:dyDescent="0.25">
      <c r="E1003" s="57">
        <f t="shared" ca="1" si="30"/>
        <v>0.3557501481928278</v>
      </c>
      <c r="F1003" s="57">
        <f t="shared" ca="1" si="31"/>
        <v>7.674231778131765</v>
      </c>
    </row>
    <row r="1004" spans="5:6" x14ac:dyDescent="0.25">
      <c r="E1004" s="57">
        <f t="shared" ca="1" si="30"/>
        <v>0.27292203614641364</v>
      </c>
      <c r="F1004" s="57">
        <f t="shared" ca="1" si="31"/>
        <v>7.5525063137983519</v>
      </c>
    </row>
    <row r="1005" spans="5:6" x14ac:dyDescent="0.25">
      <c r="E1005" s="57">
        <f t="shared" ca="1" si="30"/>
        <v>0.15197854362080976</v>
      </c>
      <c r="F1005" s="57">
        <f t="shared" ca="1" si="31"/>
        <v>7.3504957677236655</v>
      </c>
    </row>
    <row r="1006" spans="5:6" x14ac:dyDescent="0.25">
      <c r="E1006" s="57">
        <f t="shared" ca="1" si="30"/>
        <v>0.79369856452998211</v>
      </c>
      <c r="F1006" s="57">
        <f t="shared" ca="1" si="31"/>
        <v>8.4707583879062955</v>
      </c>
    </row>
    <row r="1007" spans="5:6" x14ac:dyDescent="0.25">
      <c r="E1007" s="57">
        <f t="shared" ca="1" si="30"/>
        <v>9.9417100769511824E-2</v>
      </c>
      <c r="F1007" s="57">
        <f t="shared" ca="1" si="31"/>
        <v>7.2371878271678067</v>
      </c>
    </row>
    <row r="1008" spans="5:6" x14ac:dyDescent="0.25">
      <c r="E1008" s="57">
        <f t="shared" ca="1" si="30"/>
        <v>0.92916413065057624</v>
      </c>
      <c r="F1008" s="57">
        <f t="shared" ca="1" si="31"/>
        <v>9.10861121144805</v>
      </c>
    </row>
    <row r="1009" spans="5:6" x14ac:dyDescent="0.25">
      <c r="E1009" s="57">
        <f t="shared" ca="1" si="30"/>
        <v>0.78768949346384409</v>
      </c>
      <c r="F1009" s="57">
        <f t="shared" ca="1" si="31"/>
        <v>8.4532374589996433</v>
      </c>
    </row>
    <row r="1010" spans="5:6" x14ac:dyDescent="0.25">
      <c r="E1010" s="57">
        <f t="shared" ca="1" si="30"/>
        <v>0.39118629190475651</v>
      </c>
      <c r="F1010" s="57">
        <f t="shared" ca="1" si="31"/>
        <v>7.7253295735032896</v>
      </c>
    </row>
    <row r="1011" spans="5:6" x14ac:dyDescent="0.25">
      <c r="E1011" s="57">
        <f t="shared" ca="1" si="30"/>
        <v>3.247128570141089E-3</v>
      </c>
      <c r="F1011" s="57">
        <f t="shared" ca="1" si="31"/>
        <v>6.673851722236293</v>
      </c>
    </row>
    <row r="1012" spans="5:6" x14ac:dyDescent="0.25">
      <c r="E1012" s="57">
        <f t="shared" ca="1" si="30"/>
        <v>0.73150919923962276</v>
      </c>
      <c r="F1012" s="57">
        <f t="shared" ca="1" si="31"/>
        <v>8.3078731583146457</v>
      </c>
    </row>
    <row r="1013" spans="5:6" x14ac:dyDescent="0.25">
      <c r="E1013" s="57">
        <f t="shared" ca="1" si="30"/>
        <v>0.63266691752860604</v>
      </c>
      <c r="F1013" s="57">
        <f t="shared" ca="1" si="31"/>
        <v>8.1047314379415898</v>
      </c>
    </row>
    <row r="1014" spans="5:6" x14ac:dyDescent="0.25">
      <c r="E1014" s="57">
        <f t="shared" ca="1" si="30"/>
        <v>0.6173619365686106</v>
      </c>
      <c r="F1014" s="57">
        <f t="shared" ca="1" si="31"/>
        <v>8.0771230331536152</v>
      </c>
    </row>
    <row r="1015" spans="5:6" x14ac:dyDescent="0.25">
      <c r="E1015" s="57">
        <f t="shared" ca="1" si="30"/>
        <v>0.44927220871546769</v>
      </c>
      <c r="F1015" s="57">
        <f t="shared" ca="1" si="31"/>
        <v>7.8097203739501877</v>
      </c>
    </row>
    <row r="1016" spans="5:6" x14ac:dyDescent="0.25">
      <c r="E1016" s="57">
        <f t="shared" ca="1" si="30"/>
        <v>0.32531613517115587</v>
      </c>
      <c r="F1016" s="57">
        <f t="shared" ca="1" si="31"/>
        <v>7.630110640051166</v>
      </c>
    </row>
    <row r="1017" spans="5:6" x14ac:dyDescent="0.25">
      <c r="E1017" s="57">
        <f t="shared" ca="1" si="30"/>
        <v>0.51389832917905565</v>
      </c>
      <c r="F1017" s="57">
        <f t="shared" ca="1" si="31"/>
        <v>7.9067949222753278</v>
      </c>
    </row>
    <row r="1018" spans="5:6" x14ac:dyDescent="0.25">
      <c r="E1018" s="57">
        <f t="shared" ca="1" si="30"/>
        <v>0.21487358369374032</v>
      </c>
      <c r="F1018" s="57">
        <f t="shared" ca="1" si="31"/>
        <v>7.4614520552650356</v>
      </c>
    </row>
    <row r="1019" spans="5:6" x14ac:dyDescent="0.25">
      <c r="E1019" s="57">
        <f t="shared" ca="1" si="30"/>
        <v>0.56096335203846803</v>
      </c>
      <c r="F1019" s="57">
        <f t="shared" ca="1" si="31"/>
        <v>7.9813106918876588</v>
      </c>
    </row>
    <row r="1020" spans="5:6" x14ac:dyDescent="0.25">
      <c r="E1020" s="57">
        <f t="shared" ca="1" si="30"/>
        <v>0.32158175007674361</v>
      </c>
      <c r="F1020" s="57">
        <f t="shared" ca="1" si="31"/>
        <v>7.6246632885648857</v>
      </c>
    </row>
    <row r="1021" spans="5:6" x14ac:dyDescent="0.25">
      <c r="E1021" s="57">
        <f t="shared" ca="1" si="30"/>
        <v>0.14711344859947784</v>
      </c>
      <c r="F1021" s="57">
        <f t="shared" ca="1" si="31"/>
        <v>7.3410468898030814</v>
      </c>
    </row>
    <row r="1022" spans="5:6" x14ac:dyDescent="0.25">
      <c r="E1022" s="57">
        <f t="shared" ca="1" si="30"/>
        <v>0.39333340077347234</v>
      </c>
      <c r="F1022" s="57">
        <f t="shared" ca="1" si="31"/>
        <v>7.7284268250928161</v>
      </c>
    </row>
    <row r="1023" spans="5:6" x14ac:dyDescent="0.25">
      <c r="E1023" s="57">
        <f t="shared" ca="1" si="30"/>
        <v>0.63005652987904992</v>
      </c>
      <c r="F1023" s="57">
        <f t="shared" ca="1" si="31"/>
        <v>8.099966061263121</v>
      </c>
    </row>
    <row r="1024" spans="5:6" x14ac:dyDescent="0.25">
      <c r="E1024" s="57">
        <f t="shared" ca="1" si="30"/>
        <v>9.4418047243103431E-2</v>
      </c>
      <c r="F1024" s="57">
        <f t="shared" ca="1" si="31"/>
        <v>7.2246862567923014</v>
      </c>
    </row>
    <row r="1025" spans="5:6" x14ac:dyDescent="0.25">
      <c r="E1025" s="57">
        <f t="shared" ca="1" si="30"/>
        <v>0.54560860853487458</v>
      </c>
      <c r="F1025" s="57">
        <f t="shared" ca="1" si="31"/>
        <v>7.9565463664496967</v>
      </c>
    </row>
    <row r="1026" spans="5:6" x14ac:dyDescent="0.25">
      <c r="E1026" s="57">
        <f t="shared" ca="1" si="30"/>
        <v>0.75006492384000467</v>
      </c>
      <c r="F1026" s="57">
        <f t="shared" ca="1" si="31"/>
        <v>8.3526716641903249</v>
      </c>
    </row>
    <row r="1027" spans="5:6" x14ac:dyDescent="0.25">
      <c r="E1027" s="57">
        <f t="shared" ca="1" si="30"/>
        <v>0.26594125698478044</v>
      </c>
      <c r="F1027" s="57">
        <f t="shared" ca="1" si="31"/>
        <v>7.5419114254799275</v>
      </c>
    </row>
    <row r="1028" spans="5:6" x14ac:dyDescent="0.25">
      <c r="E1028" s="57">
        <f t="shared" ref="E1028:E1091" ca="1" si="32">RAND()</f>
        <v>0.33536342398272301</v>
      </c>
      <c r="F1028" s="57">
        <f t="shared" ref="F1028:F1091" ca="1" si="33">((E1028^(-1/$C$5)-1)^(-1/$C$3))*$C$4</f>
        <v>7.6447240657737252</v>
      </c>
    </row>
    <row r="1029" spans="5:6" x14ac:dyDescent="0.25">
      <c r="E1029" s="57">
        <f t="shared" ca="1" si="32"/>
        <v>3.1947806241296672E-2</v>
      </c>
      <c r="F1029" s="57">
        <f t="shared" ca="1" si="33"/>
        <v>7.0038743690971392</v>
      </c>
    </row>
    <row r="1030" spans="5:6" x14ac:dyDescent="0.25">
      <c r="E1030" s="57">
        <f t="shared" ca="1" si="32"/>
        <v>0.16302589455162686</v>
      </c>
      <c r="F1030" s="57">
        <f t="shared" ca="1" si="33"/>
        <v>7.3713844926457268</v>
      </c>
    </row>
    <row r="1031" spans="5:6" x14ac:dyDescent="0.25">
      <c r="E1031" s="57">
        <f t="shared" ca="1" si="32"/>
        <v>0.3902527430886259</v>
      </c>
      <c r="F1031" s="57">
        <f t="shared" ca="1" si="33"/>
        <v>7.7239831358717037</v>
      </c>
    </row>
    <row r="1032" spans="5:6" x14ac:dyDescent="0.25">
      <c r="E1032" s="57">
        <f t="shared" ca="1" si="32"/>
        <v>0.98633363778078553</v>
      </c>
      <c r="F1032" s="57">
        <f t="shared" ca="1" si="33"/>
        <v>10.117692057948725</v>
      </c>
    </row>
    <row r="1033" spans="5:6" x14ac:dyDescent="0.25">
      <c r="E1033" s="57">
        <f t="shared" ca="1" si="32"/>
        <v>9.8337620840160178E-2</v>
      </c>
      <c r="F1033" s="57">
        <f t="shared" ca="1" si="33"/>
        <v>7.2345223664348044</v>
      </c>
    </row>
    <row r="1034" spans="5:6" x14ac:dyDescent="0.25">
      <c r="E1034" s="57">
        <f t="shared" ca="1" si="32"/>
        <v>0.61938676192463338</v>
      </c>
      <c r="F1034" s="57">
        <f t="shared" ca="1" si="33"/>
        <v>8.0807308056624958</v>
      </c>
    </row>
    <row r="1035" spans="5:6" x14ac:dyDescent="0.25">
      <c r="E1035" s="57">
        <f t="shared" ca="1" si="32"/>
        <v>0.82824539057840374</v>
      </c>
      <c r="F1035" s="57">
        <f t="shared" ca="1" si="33"/>
        <v>8.581661863273931</v>
      </c>
    </row>
    <row r="1036" spans="5:6" x14ac:dyDescent="0.25">
      <c r="E1036" s="57">
        <f t="shared" ca="1" si="32"/>
        <v>0.97555512864129645</v>
      </c>
      <c r="F1036" s="57">
        <f t="shared" ca="1" si="33"/>
        <v>9.7525803850788542</v>
      </c>
    </row>
    <row r="1037" spans="5:6" x14ac:dyDescent="0.25">
      <c r="E1037" s="57">
        <f t="shared" ca="1" si="32"/>
        <v>0.50310912100526861</v>
      </c>
      <c r="F1037" s="57">
        <f t="shared" ca="1" si="33"/>
        <v>7.8902353963269265</v>
      </c>
    </row>
    <row r="1038" spans="5:6" x14ac:dyDescent="0.25">
      <c r="E1038" s="57">
        <f t="shared" ca="1" si="32"/>
        <v>2.7080297997649216E-2</v>
      </c>
      <c r="F1038" s="57">
        <f t="shared" ca="1" si="33"/>
        <v>6.9753302641385533</v>
      </c>
    </row>
    <row r="1039" spans="5:6" x14ac:dyDescent="0.25">
      <c r="E1039" s="57">
        <f t="shared" ca="1" si="32"/>
        <v>0.2881407043273263</v>
      </c>
      <c r="F1039" s="57">
        <f t="shared" ca="1" si="33"/>
        <v>7.5753591756550112</v>
      </c>
    </row>
    <row r="1040" spans="5:6" x14ac:dyDescent="0.25">
      <c r="E1040" s="57">
        <f t="shared" ca="1" si="32"/>
        <v>0.50498266891709354</v>
      </c>
      <c r="F1040" s="57">
        <f t="shared" ca="1" si="33"/>
        <v>7.8930989871392674</v>
      </c>
    </row>
    <row r="1041" spans="5:6" x14ac:dyDescent="0.25">
      <c r="E1041" s="57">
        <f t="shared" ca="1" si="32"/>
        <v>0.80533423796291626</v>
      </c>
      <c r="F1041" s="57">
        <f t="shared" ca="1" si="33"/>
        <v>8.5060521744121154</v>
      </c>
    </row>
    <row r="1042" spans="5:6" x14ac:dyDescent="0.25">
      <c r="E1042" s="57">
        <f t="shared" ca="1" si="32"/>
        <v>0.43296792173693932</v>
      </c>
      <c r="F1042" s="57">
        <f t="shared" ca="1" si="33"/>
        <v>7.7858585295606861</v>
      </c>
    </row>
    <row r="1043" spans="5:6" x14ac:dyDescent="0.25">
      <c r="E1043" s="57">
        <f t="shared" ca="1" si="32"/>
        <v>0.63505144369089328</v>
      </c>
      <c r="F1043" s="57">
        <f t="shared" ca="1" si="33"/>
        <v>8.1091056511383037</v>
      </c>
    </row>
    <row r="1044" spans="5:6" x14ac:dyDescent="0.25">
      <c r="E1044" s="57">
        <f t="shared" ca="1" si="32"/>
        <v>0.23031968121888113</v>
      </c>
      <c r="F1044" s="57">
        <f t="shared" ca="1" si="33"/>
        <v>7.486435550316954</v>
      </c>
    </row>
    <row r="1045" spans="5:6" x14ac:dyDescent="0.25">
      <c r="E1045" s="57">
        <f t="shared" ca="1" si="32"/>
        <v>0.93292782610886615</v>
      </c>
      <c r="F1045" s="57">
        <f t="shared" ca="1" si="33"/>
        <v>9.1411177092164717</v>
      </c>
    </row>
    <row r="1046" spans="5:6" x14ac:dyDescent="0.25">
      <c r="E1046" s="57">
        <f t="shared" ca="1" si="32"/>
        <v>0.52171849325401531</v>
      </c>
      <c r="F1046" s="57">
        <f t="shared" ca="1" si="33"/>
        <v>7.9189068403592895</v>
      </c>
    </row>
    <row r="1047" spans="5:6" x14ac:dyDescent="0.25">
      <c r="E1047" s="57">
        <f t="shared" ca="1" si="32"/>
        <v>0.91330244001381966</v>
      </c>
      <c r="F1047" s="57">
        <f t="shared" ca="1" si="33"/>
        <v>8.9885618806033118</v>
      </c>
    </row>
    <row r="1048" spans="5:6" x14ac:dyDescent="0.25">
      <c r="E1048" s="57">
        <f t="shared" ca="1" si="32"/>
        <v>0.24972538302392755</v>
      </c>
      <c r="F1048" s="57">
        <f t="shared" ca="1" si="33"/>
        <v>7.5169784804588238</v>
      </c>
    </row>
    <row r="1049" spans="5:6" x14ac:dyDescent="0.25">
      <c r="E1049" s="57">
        <f t="shared" ca="1" si="32"/>
        <v>0.67090065467237248</v>
      </c>
      <c r="F1049" s="57">
        <f t="shared" ca="1" si="33"/>
        <v>8.1775486799756862</v>
      </c>
    </row>
    <row r="1050" spans="5:6" x14ac:dyDescent="0.25">
      <c r="E1050" s="57">
        <f t="shared" ca="1" si="32"/>
        <v>0.62475292237252644</v>
      </c>
      <c r="F1050" s="57">
        <f t="shared" ca="1" si="33"/>
        <v>8.0903569150086412</v>
      </c>
    </row>
    <row r="1051" spans="5:6" x14ac:dyDescent="0.25">
      <c r="E1051" s="57">
        <f t="shared" ca="1" si="32"/>
        <v>0.95518542442991072</v>
      </c>
      <c r="F1051" s="57">
        <f t="shared" ca="1" si="33"/>
        <v>9.3826503082960215</v>
      </c>
    </row>
    <row r="1052" spans="5:6" x14ac:dyDescent="0.25">
      <c r="E1052" s="57">
        <f t="shared" ca="1" si="32"/>
        <v>0.50355500621178673</v>
      </c>
      <c r="F1052" s="57">
        <f t="shared" ca="1" si="33"/>
        <v>7.8909164586741927</v>
      </c>
    </row>
    <row r="1053" spans="5:6" x14ac:dyDescent="0.25">
      <c r="E1053" s="57">
        <f t="shared" ca="1" si="32"/>
        <v>0.23121549577503464</v>
      </c>
      <c r="F1053" s="57">
        <f t="shared" ca="1" si="33"/>
        <v>7.4878648770639824</v>
      </c>
    </row>
    <row r="1054" spans="5:6" x14ac:dyDescent="0.25">
      <c r="E1054" s="57">
        <f t="shared" ca="1" si="32"/>
        <v>0.91891550614074125</v>
      </c>
      <c r="F1054" s="57">
        <f t="shared" ca="1" si="33"/>
        <v>9.0282930944194586</v>
      </c>
    </row>
    <row r="1055" spans="5:6" x14ac:dyDescent="0.25">
      <c r="E1055" s="57">
        <f t="shared" ca="1" si="32"/>
        <v>0.94699088761717398</v>
      </c>
      <c r="F1055" s="57">
        <f t="shared" ca="1" si="33"/>
        <v>9.2817089359331924</v>
      </c>
    </row>
    <row r="1056" spans="5:6" x14ac:dyDescent="0.25">
      <c r="E1056" s="57">
        <f t="shared" ca="1" si="32"/>
        <v>0.4698866138660206</v>
      </c>
      <c r="F1056" s="57">
        <f t="shared" ca="1" si="33"/>
        <v>7.8401911724299165</v>
      </c>
    </row>
    <row r="1057" spans="5:6" x14ac:dyDescent="0.25">
      <c r="E1057" s="57">
        <f t="shared" ca="1" si="32"/>
        <v>0.66635478704004703</v>
      </c>
      <c r="F1057" s="57">
        <f t="shared" ca="1" si="33"/>
        <v>8.1685687909840325</v>
      </c>
    </row>
    <row r="1058" spans="5:6" x14ac:dyDescent="0.25">
      <c r="E1058" s="57">
        <f t="shared" ca="1" si="32"/>
        <v>0.84467879312748972</v>
      </c>
      <c r="F1058" s="57">
        <f t="shared" ca="1" si="33"/>
        <v>8.6419869460631347</v>
      </c>
    </row>
    <row r="1059" spans="5:6" x14ac:dyDescent="0.25">
      <c r="E1059" s="57">
        <f t="shared" ca="1" si="32"/>
        <v>0.22100876439771722</v>
      </c>
      <c r="F1059" s="57">
        <f t="shared" ca="1" si="33"/>
        <v>7.4714551367289967</v>
      </c>
    </row>
    <row r="1060" spans="5:6" x14ac:dyDescent="0.25">
      <c r="E1060" s="57">
        <f t="shared" ca="1" si="32"/>
        <v>0.61463849148045735</v>
      </c>
      <c r="F1060" s="57">
        <f t="shared" ca="1" si="33"/>
        <v>8.0722911422221628</v>
      </c>
    </row>
    <row r="1061" spans="5:6" x14ac:dyDescent="0.25">
      <c r="E1061" s="57">
        <f t="shared" ca="1" si="32"/>
        <v>8.260965868715342E-2</v>
      </c>
      <c r="F1061" s="57">
        <f t="shared" ca="1" si="33"/>
        <v>7.1933699747114499</v>
      </c>
    </row>
    <row r="1062" spans="5:6" x14ac:dyDescent="0.25">
      <c r="E1062" s="57">
        <f t="shared" ca="1" si="32"/>
        <v>0.66020178946431574</v>
      </c>
      <c r="F1062" s="57">
        <f t="shared" ca="1" si="33"/>
        <v>8.1565616774877743</v>
      </c>
    </row>
    <row r="1063" spans="5:6" x14ac:dyDescent="0.25">
      <c r="E1063" s="57">
        <f t="shared" ca="1" si="32"/>
        <v>0.66655327970695177</v>
      </c>
      <c r="F1063" s="57">
        <f t="shared" ca="1" si="33"/>
        <v>8.1689589300154637</v>
      </c>
    </row>
    <row r="1064" spans="5:6" x14ac:dyDescent="0.25">
      <c r="E1064" s="57">
        <f t="shared" ca="1" si="32"/>
        <v>0.83581005026333466</v>
      </c>
      <c r="F1064" s="57">
        <f t="shared" ca="1" si="33"/>
        <v>8.6087174774794644</v>
      </c>
    </row>
    <row r="1065" spans="5:6" x14ac:dyDescent="0.25">
      <c r="E1065" s="57">
        <f t="shared" ca="1" si="32"/>
        <v>0.53060570786293293</v>
      </c>
      <c r="F1065" s="57">
        <f t="shared" ca="1" si="33"/>
        <v>7.932791617521187</v>
      </c>
    </row>
    <row r="1066" spans="5:6" x14ac:dyDescent="0.25">
      <c r="E1066" s="57">
        <f t="shared" ca="1" si="32"/>
        <v>0.11733690127531915</v>
      </c>
      <c r="F1066" s="57">
        <f t="shared" ca="1" si="33"/>
        <v>7.2790564320391091</v>
      </c>
    </row>
    <row r="1067" spans="5:6" x14ac:dyDescent="0.25">
      <c r="E1067" s="57">
        <f t="shared" ca="1" si="32"/>
        <v>0.45783467460280425</v>
      </c>
      <c r="F1067" s="57">
        <f t="shared" ca="1" si="33"/>
        <v>7.8223314020809767</v>
      </c>
    </row>
    <row r="1068" spans="5:6" x14ac:dyDescent="0.25">
      <c r="E1068" s="57">
        <f t="shared" ca="1" si="32"/>
        <v>0.92748621664281228</v>
      </c>
      <c r="F1068" s="57">
        <f t="shared" ca="1" si="33"/>
        <v>9.0946829166012737</v>
      </c>
    </row>
    <row r="1069" spans="5:6" x14ac:dyDescent="0.25">
      <c r="E1069" s="57">
        <f t="shared" ca="1" si="32"/>
        <v>0.90860464642331562</v>
      </c>
      <c r="F1069" s="57">
        <f t="shared" ca="1" si="33"/>
        <v>8.9572550761600276</v>
      </c>
    </row>
    <row r="1070" spans="5:6" x14ac:dyDescent="0.25">
      <c r="E1070" s="57">
        <f t="shared" ca="1" si="32"/>
        <v>0.14309773859128017</v>
      </c>
      <c r="F1070" s="57">
        <f t="shared" ca="1" si="33"/>
        <v>7.3331216487161992</v>
      </c>
    </row>
    <row r="1071" spans="5:6" x14ac:dyDescent="0.25">
      <c r="E1071" s="57">
        <f t="shared" ca="1" si="32"/>
        <v>0.87573535706357208</v>
      </c>
      <c r="F1071" s="57">
        <f t="shared" ca="1" si="33"/>
        <v>8.7749578404752597</v>
      </c>
    </row>
    <row r="1072" spans="5:6" x14ac:dyDescent="0.25">
      <c r="E1072" s="57">
        <f t="shared" ca="1" si="32"/>
        <v>0.50108944379231835</v>
      </c>
      <c r="F1072" s="57">
        <f t="shared" ca="1" si="33"/>
        <v>7.8871538888838959</v>
      </c>
    </row>
    <row r="1073" spans="5:6" x14ac:dyDescent="0.25">
      <c r="E1073" s="57">
        <f t="shared" ca="1" si="32"/>
        <v>0.23478291854878008</v>
      </c>
      <c r="F1073" s="57">
        <f t="shared" ca="1" si="33"/>
        <v>7.4935371946121734</v>
      </c>
    </row>
    <row r="1074" spans="5:6" x14ac:dyDescent="0.25">
      <c r="E1074" s="57">
        <f t="shared" ca="1" si="32"/>
        <v>5.9592090351571869E-2</v>
      </c>
      <c r="F1074" s="57">
        <f t="shared" ca="1" si="33"/>
        <v>7.1224091612601663</v>
      </c>
    </row>
    <row r="1075" spans="5:6" x14ac:dyDescent="0.25">
      <c r="E1075" s="57">
        <f t="shared" ca="1" si="32"/>
        <v>0.20991973419411958</v>
      </c>
      <c r="F1075" s="57">
        <f t="shared" ca="1" si="33"/>
        <v>7.453292149243012</v>
      </c>
    </row>
    <row r="1076" spans="5:6" x14ac:dyDescent="0.25">
      <c r="E1076" s="57">
        <f t="shared" ca="1" si="32"/>
        <v>0.17132331972361825</v>
      </c>
      <c r="F1076" s="57">
        <f t="shared" ca="1" si="33"/>
        <v>7.3866084884962486</v>
      </c>
    </row>
    <row r="1077" spans="5:6" x14ac:dyDescent="0.25">
      <c r="E1077" s="57">
        <f t="shared" ca="1" si="32"/>
        <v>0.31561560444152104</v>
      </c>
      <c r="F1077" s="57">
        <f t="shared" ca="1" si="33"/>
        <v>7.615940030066028</v>
      </c>
    </row>
    <row r="1078" spans="5:6" x14ac:dyDescent="0.25">
      <c r="E1078" s="57">
        <f t="shared" ca="1" si="32"/>
        <v>0.92808334606954557</v>
      </c>
      <c r="F1078" s="57">
        <f t="shared" ca="1" si="33"/>
        <v>9.0996016847586816</v>
      </c>
    </row>
    <row r="1079" spans="5:6" x14ac:dyDescent="0.25">
      <c r="E1079" s="57">
        <f t="shared" ca="1" si="32"/>
        <v>0.91299358792912688</v>
      </c>
      <c r="F1079" s="57">
        <f t="shared" ca="1" si="33"/>
        <v>8.9864517508944299</v>
      </c>
    </row>
    <row r="1080" spans="5:6" x14ac:dyDescent="0.25">
      <c r="E1080" s="57">
        <f t="shared" ca="1" si="32"/>
        <v>8.7601926296672739E-2</v>
      </c>
      <c r="F1080" s="57">
        <f t="shared" ca="1" si="33"/>
        <v>7.2069420250102496</v>
      </c>
    </row>
    <row r="1081" spans="5:6" x14ac:dyDescent="0.25">
      <c r="E1081" s="57">
        <f t="shared" ca="1" si="32"/>
        <v>0.17666457791153045</v>
      </c>
      <c r="F1081" s="57">
        <f t="shared" ca="1" si="33"/>
        <v>7.3962190191190924</v>
      </c>
    </row>
    <row r="1082" spans="5:6" x14ac:dyDescent="0.25">
      <c r="E1082" s="57">
        <f t="shared" ca="1" si="32"/>
        <v>0.44478209539590485</v>
      </c>
      <c r="F1082" s="57">
        <f t="shared" ca="1" si="33"/>
        <v>7.8031303579615523</v>
      </c>
    </row>
    <row r="1083" spans="5:6" x14ac:dyDescent="0.25">
      <c r="E1083" s="57">
        <f t="shared" ca="1" si="32"/>
        <v>0.62897738244815127</v>
      </c>
      <c r="F1083" s="57">
        <f t="shared" ca="1" si="33"/>
        <v>8.0980030050634912</v>
      </c>
    </row>
    <row r="1084" spans="5:6" x14ac:dyDescent="0.25">
      <c r="E1084" s="57">
        <f t="shared" ca="1" si="32"/>
        <v>0.402511720411317</v>
      </c>
      <c r="F1084" s="57">
        <f t="shared" ca="1" si="33"/>
        <v>7.7416772721349236</v>
      </c>
    </row>
    <row r="1085" spans="5:6" x14ac:dyDescent="0.25">
      <c r="E1085" s="57">
        <f t="shared" ca="1" si="32"/>
        <v>7.6670056025212374E-2</v>
      </c>
      <c r="F1085" s="57">
        <f t="shared" ca="1" si="33"/>
        <v>7.1764980403860639</v>
      </c>
    </row>
    <row r="1086" spans="5:6" x14ac:dyDescent="0.25">
      <c r="E1086" s="57">
        <f t="shared" ca="1" si="32"/>
        <v>0.70444105420937042</v>
      </c>
      <c r="F1086" s="57">
        <f t="shared" ca="1" si="33"/>
        <v>8.2469946147685018</v>
      </c>
    </row>
    <row r="1087" spans="5:6" x14ac:dyDescent="0.25">
      <c r="E1087" s="57">
        <f t="shared" ca="1" si="32"/>
        <v>0.61063308132088401</v>
      </c>
      <c r="F1087" s="57">
        <f t="shared" ca="1" si="33"/>
        <v>8.0652270224338558</v>
      </c>
    </row>
    <row r="1088" spans="5:6" x14ac:dyDescent="0.25">
      <c r="E1088" s="57">
        <f t="shared" ca="1" si="32"/>
        <v>0.24962511065096038</v>
      </c>
      <c r="F1088" s="57">
        <f t="shared" ca="1" si="33"/>
        <v>7.5168227649629706</v>
      </c>
    </row>
    <row r="1089" spans="5:6" x14ac:dyDescent="0.25">
      <c r="E1089" s="57">
        <f t="shared" ca="1" si="32"/>
        <v>0.10983619039818582</v>
      </c>
      <c r="F1089" s="57">
        <f t="shared" ca="1" si="33"/>
        <v>7.2620398918964728</v>
      </c>
    </row>
    <row r="1090" spans="5:6" x14ac:dyDescent="0.25">
      <c r="E1090" s="57">
        <f t="shared" ca="1" si="32"/>
        <v>0.5774774791076499</v>
      </c>
      <c r="F1090" s="57">
        <f t="shared" ca="1" si="33"/>
        <v>8.0085170845655469</v>
      </c>
    </row>
    <row r="1091" spans="5:6" x14ac:dyDescent="0.25">
      <c r="E1091" s="57">
        <f t="shared" ca="1" si="32"/>
        <v>0.11827049028104397</v>
      </c>
      <c r="F1091" s="57">
        <f t="shared" ca="1" si="33"/>
        <v>7.2811286539176674</v>
      </c>
    </row>
    <row r="1092" spans="5:6" x14ac:dyDescent="0.25">
      <c r="E1092" s="57">
        <f t="shared" ref="E1092:E1155" ca="1" si="34">RAND()</f>
        <v>0.94515669040776606</v>
      </c>
      <c r="F1092" s="57">
        <f t="shared" ref="F1092:F1155" ca="1" si="35">((E1092^(-1/$C$5)-1)^(-1/$C$3))*$C$4</f>
        <v>9.2613283943584523</v>
      </c>
    </row>
    <row r="1093" spans="5:6" x14ac:dyDescent="0.25">
      <c r="E1093" s="57">
        <f t="shared" ca="1" si="34"/>
        <v>0.18293644265194109</v>
      </c>
      <c r="F1093" s="57">
        <f t="shared" ca="1" si="35"/>
        <v>7.4073297841176711</v>
      </c>
    </row>
    <row r="1094" spans="5:6" x14ac:dyDescent="0.25">
      <c r="E1094" s="57">
        <f t="shared" ca="1" si="34"/>
        <v>0.5173756541568012</v>
      </c>
      <c r="F1094" s="57">
        <f t="shared" ca="1" si="35"/>
        <v>7.9121688273172666</v>
      </c>
    </row>
    <row r="1095" spans="5:6" x14ac:dyDescent="0.25">
      <c r="E1095" s="57">
        <f t="shared" ca="1" si="34"/>
        <v>0.21105865234432064</v>
      </c>
      <c r="F1095" s="57">
        <f t="shared" ca="1" si="35"/>
        <v>7.4551749748877336</v>
      </c>
    </row>
    <row r="1096" spans="5:6" x14ac:dyDescent="0.25">
      <c r="E1096" s="57">
        <f t="shared" ca="1" si="34"/>
        <v>0.37461026060231672</v>
      </c>
      <c r="F1096" s="57">
        <f t="shared" ca="1" si="35"/>
        <v>7.7014338465044716</v>
      </c>
    </row>
    <row r="1097" spans="5:6" x14ac:dyDescent="0.25">
      <c r="E1097" s="57">
        <f t="shared" ca="1" si="34"/>
        <v>0.11441360005027879</v>
      </c>
      <c r="F1097" s="57">
        <f t="shared" ca="1" si="35"/>
        <v>7.2725039666819677</v>
      </c>
    </row>
    <row r="1098" spans="5:6" x14ac:dyDescent="0.25">
      <c r="E1098" s="57">
        <f t="shared" ca="1" si="34"/>
        <v>0.41380135847550625</v>
      </c>
      <c r="F1098" s="57">
        <f t="shared" ca="1" si="35"/>
        <v>7.7580085640628917</v>
      </c>
    </row>
    <row r="1099" spans="5:6" x14ac:dyDescent="0.25">
      <c r="E1099" s="57">
        <f t="shared" ca="1" si="34"/>
        <v>0.65712036251285211</v>
      </c>
      <c r="F1099" s="57">
        <f t="shared" ca="1" si="35"/>
        <v>8.1506102101865352</v>
      </c>
    </row>
    <row r="1100" spans="5:6" x14ac:dyDescent="0.25">
      <c r="E1100" s="57">
        <f t="shared" ca="1" si="34"/>
        <v>0.17367296015037537</v>
      </c>
      <c r="F1100" s="57">
        <f t="shared" ca="1" si="35"/>
        <v>7.3908536687772877</v>
      </c>
    </row>
    <row r="1101" spans="5:6" x14ac:dyDescent="0.25">
      <c r="E1101" s="57">
        <f t="shared" ca="1" si="34"/>
        <v>0.30744905407159395</v>
      </c>
      <c r="F1101" s="57">
        <f t="shared" ca="1" si="35"/>
        <v>7.6039537885914568</v>
      </c>
    </row>
    <row r="1102" spans="5:6" x14ac:dyDescent="0.25">
      <c r="E1102" s="57">
        <f t="shared" ca="1" si="34"/>
        <v>0.37321772316734214</v>
      </c>
      <c r="F1102" s="57">
        <f t="shared" ca="1" si="35"/>
        <v>7.699426707928259</v>
      </c>
    </row>
    <row r="1103" spans="5:6" x14ac:dyDescent="0.25">
      <c r="E1103" s="57">
        <f t="shared" ca="1" si="34"/>
        <v>0.43866560335396987</v>
      </c>
      <c r="F1103" s="57">
        <f t="shared" ca="1" si="35"/>
        <v>7.7941767453413622</v>
      </c>
    </row>
    <row r="1104" spans="5:6" x14ac:dyDescent="0.25">
      <c r="E1104" s="57">
        <f t="shared" ca="1" si="34"/>
        <v>0.21652911334021363</v>
      </c>
      <c r="F1104" s="57">
        <f t="shared" ca="1" si="35"/>
        <v>7.4641622137827346</v>
      </c>
    </row>
    <row r="1105" spans="5:6" x14ac:dyDescent="0.25">
      <c r="E1105" s="57">
        <f t="shared" ca="1" si="34"/>
        <v>0.5251271731606223</v>
      </c>
      <c r="F1105" s="57">
        <f t="shared" ca="1" si="35"/>
        <v>7.9242167579859801</v>
      </c>
    </row>
    <row r="1106" spans="5:6" x14ac:dyDescent="0.25">
      <c r="E1106" s="57">
        <f t="shared" ca="1" si="34"/>
        <v>0.67727544931813199</v>
      </c>
      <c r="F1106" s="57">
        <f t="shared" ca="1" si="35"/>
        <v>8.190303886303262</v>
      </c>
    </row>
    <row r="1107" spans="5:6" x14ac:dyDescent="0.25">
      <c r="E1107" s="57">
        <f t="shared" ca="1" si="34"/>
        <v>0.30897477224390002</v>
      </c>
      <c r="F1107" s="57">
        <f t="shared" ca="1" si="35"/>
        <v>7.6061974493841058</v>
      </c>
    </row>
    <row r="1108" spans="5:6" x14ac:dyDescent="0.25">
      <c r="E1108" s="57">
        <f t="shared" ca="1" si="34"/>
        <v>0.99097718174533955</v>
      </c>
      <c r="F1108" s="57">
        <f t="shared" ca="1" si="35"/>
        <v>10.385496254231921</v>
      </c>
    </row>
    <row r="1109" spans="5:6" x14ac:dyDescent="0.25">
      <c r="E1109" s="57">
        <f t="shared" ca="1" si="34"/>
        <v>0.19769909778534678</v>
      </c>
      <c r="F1109" s="57">
        <f t="shared" ca="1" si="35"/>
        <v>7.4328151847623207</v>
      </c>
    </row>
    <row r="1110" spans="5:6" x14ac:dyDescent="0.25">
      <c r="E1110" s="57">
        <f t="shared" ca="1" si="34"/>
        <v>0.66371814464912626</v>
      </c>
      <c r="F1110" s="57">
        <f t="shared" ca="1" si="35"/>
        <v>8.1634031610231688</v>
      </c>
    </row>
    <row r="1111" spans="5:6" x14ac:dyDescent="0.25">
      <c r="E1111" s="57">
        <f t="shared" ca="1" si="34"/>
        <v>0.12105117099499241</v>
      </c>
      <c r="F1111" s="57">
        <f t="shared" ca="1" si="35"/>
        <v>7.2872444074102241</v>
      </c>
    </row>
    <row r="1112" spans="5:6" x14ac:dyDescent="0.25">
      <c r="E1112" s="57">
        <f t="shared" ca="1" si="34"/>
        <v>0.8585301941943061</v>
      </c>
      <c r="F1112" s="57">
        <f t="shared" ca="1" si="35"/>
        <v>8.6977770377599271</v>
      </c>
    </row>
    <row r="1113" spans="5:6" x14ac:dyDescent="0.25">
      <c r="E1113" s="57">
        <f t="shared" ca="1" si="34"/>
        <v>0.89669254893014971</v>
      </c>
      <c r="F1113" s="57">
        <f t="shared" ca="1" si="35"/>
        <v>8.8845918034339331</v>
      </c>
    </row>
    <row r="1114" spans="5:6" x14ac:dyDescent="0.25">
      <c r="E1114" s="57">
        <f t="shared" ca="1" si="34"/>
        <v>0.53421746623022881</v>
      </c>
      <c r="F1114" s="57">
        <f t="shared" ca="1" si="35"/>
        <v>7.938472927905714</v>
      </c>
    </row>
    <row r="1115" spans="5:6" x14ac:dyDescent="0.25">
      <c r="E1115" s="57">
        <f t="shared" ca="1" si="34"/>
        <v>0.79951484583695165</v>
      </c>
      <c r="F1115" s="57">
        <f t="shared" ca="1" si="35"/>
        <v>8.488165807315653</v>
      </c>
    </row>
    <row r="1116" spans="5:6" x14ac:dyDescent="0.25">
      <c r="E1116" s="57">
        <f t="shared" ca="1" si="34"/>
        <v>0.17084145172195397</v>
      </c>
      <c r="F1116" s="57">
        <f t="shared" ca="1" si="35"/>
        <v>7.38573440496745</v>
      </c>
    </row>
    <row r="1117" spans="5:6" x14ac:dyDescent="0.25">
      <c r="E1117" s="57">
        <f t="shared" ca="1" si="34"/>
        <v>2.8432935594957964E-2</v>
      </c>
      <c r="F1117" s="57">
        <f t="shared" ca="1" si="35"/>
        <v>6.9836399801711897</v>
      </c>
    </row>
    <row r="1118" spans="5:6" x14ac:dyDescent="0.25">
      <c r="E1118" s="57">
        <f t="shared" ca="1" si="34"/>
        <v>0.7655866724569631</v>
      </c>
      <c r="F1118" s="57">
        <f t="shared" ca="1" si="35"/>
        <v>8.3924155320633638</v>
      </c>
    </row>
    <row r="1119" spans="5:6" x14ac:dyDescent="0.25">
      <c r="E1119" s="57">
        <f t="shared" ca="1" si="34"/>
        <v>9.7417141612116454E-2</v>
      </c>
      <c r="F1119" s="57">
        <f t="shared" ca="1" si="35"/>
        <v>7.2322349741726875</v>
      </c>
    </row>
    <row r="1120" spans="5:6" x14ac:dyDescent="0.25">
      <c r="E1120" s="57">
        <f t="shared" ca="1" si="34"/>
        <v>0.50408822997299396</v>
      </c>
      <c r="F1120" s="57">
        <f t="shared" ca="1" si="35"/>
        <v>7.8917312876377057</v>
      </c>
    </row>
    <row r="1121" spans="5:6" x14ac:dyDescent="0.25">
      <c r="E1121" s="57">
        <f t="shared" ca="1" si="34"/>
        <v>0.96563268935425928</v>
      </c>
      <c r="F1121" s="57">
        <f t="shared" ca="1" si="35"/>
        <v>9.5434707079191448</v>
      </c>
    </row>
    <row r="1122" spans="5:6" x14ac:dyDescent="0.25">
      <c r="E1122" s="57">
        <f t="shared" ca="1" si="34"/>
        <v>7.7011157252255935E-2</v>
      </c>
      <c r="F1122" s="57">
        <f t="shared" ca="1" si="35"/>
        <v>7.1774901063212404</v>
      </c>
    </row>
    <row r="1123" spans="5:6" x14ac:dyDescent="0.25">
      <c r="E1123" s="57">
        <f t="shared" ca="1" si="34"/>
        <v>0.63403916373571056</v>
      </c>
      <c r="F1123" s="57">
        <f t="shared" ca="1" si="35"/>
        <v>8.1072462184516247</v>
      </c>
    </row>
    <row r="1124" spans="5:6" x14ac:dyDescent="0.25">
      <c r="E1124" s="57">
        <f t="shared" ca="1" si="34"/>
        <v>0.25822076883637468</v>
      </c>
      <c r="F1124" s="57">
        <f t="shared" ca="1" si="35"/>
        <v>7.53010027560829</v>
      </c>
    </row>
    <row r="1125" spans="5:6" x14ac:dyDescent="0.25">
      <c r="E1125" s="57">
        <f t="shared" ca="1" si="34"/>
        <v>0.29680656051234389</v>
      </c>
      <c r="F1125" s="57">
        <f t="shared" ca="1" si="35"/>
        <v>7.5882418115840071</v>
      </c>
    </row>
    <row r="1126" spans="5:6" x14ac:dyDescent="0.25">
      <c r="E1126" s="57">
        <f t="shared" ca="1" si="34"/>
        <v>0.2196560404238812</v>
      </c>
      <c r="F1126" s="57">
        <f t="shared" ca="1" si="35"/>
        <v>7.4692589919534704</v>
      </c>
    </row>
    <row r="1127" spans="5:6" x14ac:dyDescent="0.25">
      <c r="E1127" s="57">
        <f t="shared" ca="1" si="34"/>
        <v>0.54277238780646075</v>
      </c>
      <c r="F1127" s="57">
        <f t="shared" ca="1" si="35"/>
        <v>7.9520236508541817</v>
      </c>
    </row>
    <row r="1128" spans="5:6" x14ac:dyDescent="0.25">
      <c r="E1128" s="57">
        <f t="shared" ca="1" si="34"/>
        <v>0.67712958109156651</v>
      </c>
      <c r="F1128" s="57">
        <f t="shared" ca="1" si="35"/>
        <v>8.1900098455452195</v>
      </c>
    </row>
    <row r="1129" spans="5:6" x14ac:dyDescent="0.25">
      <c r="E1129" s="57">
        <f t="shared" ca="1" si="34"/>
        <v>0.46408235805454745</v>
      </c>
      <c r="F1129" s="57">
        <f t="shared" ca="1" si="35"/>
        <v>7.8315729087027819</v>
      </c>
    </row>
    <row r="1130" spans="5:6" x14ac:dyDescent="0.25">
      <c r="E1130" s="57">
        <f t="shared" ca="1" si="34"/>
        <v>5.137703275123906E-2</v>
      </c>
      <c r="F1130" s="57">
        <f t="shared" ca="1" si="35"/>
        <v>7.0924179750283969</v>
      </c>
    </row>
    <row r="1131" spans="5:6" x14ac:dyDescent="0.25">
      <c r="E1131" s="57">
        <f t="shared" ca="1" si="34"/>
        <v>0.54251844469332855</v>
      </c>
      <c r="F1131" s="57">
        <f t="shared" ca="1" si="35"/>
        <v>7.9516194557254156</v>
      </c>
    </row>
    <row r="1132" spans="5:6" x14ac:dyDescent="0.25">
      <c r="E1132" s="57">
        <f t="shared" ca="1" si="34"/>
        <v>0.53649171297635601</v>
      </c>
      <c r="F1132" s="57">
        <f t="shared" ca="1" si="35"/>
        <v>7.9420621983246953</v>
      </c>
    </row>
    <row r="1133" spans="5:6" x14ac:dyDescent="0.25">
      <c r="E1133" s="57">
        <f t="shared" ca="1" si="34"/>
        <v>0.60106465905450268</v>
      </c>
      <c r="F1133" s="57">
        <f t="shared" ca="1" si="35"/>
        <v>8.0485477645609631</v>
      </c>
    </row>
    <row r="1134" spans="5:6" x14ac:dyDescent="0.25">
      <c r="E1134" s="57">
        <f t="shared" ca="1" si="34"/>
        <v>0.925590638298599</v>
      </c>
      <c r="F1134" s="57">
        <f t="shared" ca="1" si="35"/>
        <v>9.079337152212549</v>
      </c>
    </row>
    <row r="1135" spans="5:6" x14ac:dyDescent="0.25">
      <c r="E1135" s="57">
        <f t="shared" ca="1" si="34"/>
        <v>0.31593695350764284</v>
      </c>
      <c r="F1135" s="57">
        <f t="shared" ca="1" si="35"/>
        <v>7.6164105639178299</v>
      </c>
    </row>
    <row r="1136" spans="5:6" x14ac:dyDescent="0.25">
      <c r="E1136" s="57">
        <f t="shared" ca="1" si="34"/>
        <v>0.87858385123074934</v>
      </c>
      <c r="F1136" s="57">
        <f t="shared" ca="1" si="35"/>
        <v>8.7887365686794485</v>
      </c>
    </row>
    <row r="1137" spans="5:6" x14ac:dyDescent="0.25">
      <c r="E1137" s="57">
        <f t="shared" ca="1" si="34"/>
        <v>0.97133022562505178</v>
      </c>
      <c r="F1137" s="57">
        <f t="shared" ca="1" si="35"/>
        <v>9.654323021119696</v>
      </c>
    </row>
    <row r="1138" spans="5:6" x14ac:dyDescent="0.25">
      <c r="E1138" s="57">
        <f t="shared" ca="1" si="34"/>
        <v>0.20116225882845196</v>
      </c>
      <c r="F1138" s="57">
        <f t="shared" ca="1" si="35"/>
        <v>7.4386710231425957</v>
      </c>
    </row>
    <row r="1139" spans="5:6" x14ac:dyDescent="0.25">
      <c r="E1139" s="57">
        <f t="shared" ca="1" si="34"/>
        <v>0.2163825534942464</v>
      </c>
      <c r="F1139" s="57">
        <f t="shared" ca="1" si="35"/>
        <v>7.4639226214503394</v>
      </c>
    </row>
    <row r="1140" spans="5:6" x14ac:dyDescent="0.25">
      <c r="E1140" s="57">
        <f t="shared" ca="1" si="34"/>
        <v>0.24005438139717816</v>
      </c>
      <c r="F1140" s="57">
        <f t="shared" ca="1" si="35"/>
        <v>7.5018634315626036</v>
      </c>
    </row>
    <row r="1141" spans="5:6" x14ac:dyDescent="0.25">
      <c r="E1141" s="57">
        <f t="shared" ca="1" si="34"/>
        <v>0.45972311897075135</v>
      </c>
      <c r="F1141" s="57">
        <f t="shared" ca="1" si="35"/>
        <v>7.8251210765620982</v>
      </c>
    </row>
    <row r="1142" spans="5:6" x14ac:dyDescent="0.25">
      <c r="E1142" s="57">
        <f t="shared" ca="1" si="34"/>
        <v>6.9059557124685589E-2</v>
      </c>
      <c r="F1142" s="57">
        <f t="shared" ca="1" si="35"/>
        <v>7.1535421522345324</v>
      </c>
    </row>
    <row r="1143" spans="5:6" x14ac:dyDescent="0.25">
      <c r="E1143" s="57">
        <f t="shared" ca="1" si="34"/>
        <v>0.30469004162241897</v>
      </c>
      <c r="F1143" s="57">
        <f t="shared" ca="1" si="35"/>
        <v>7.5998911182519064</v>
      </c>
    </row>
    <row r="1144" spans="5:6" x14ac:dyDescent="0.25">
      <c r="E1144" s="57">
        <f t="shared" ca="1" si="34"/>
        <v>0.60456505927068294</v>
      </c>
      <c r="F1144" s="57">
        <f t="shared" ca="1" si="35"/>
        <v>8.0546181803095713</v>
      </c>
    </row>
    <row r="1145" spans="5:6" x14ac:dyDescent="0.25">
      <c r="E1145" s="57">
        <f t="shared" ca="1" si="34"/>
        <v>0.67786096236142024</v>
      </c>
      <c r="F1145" s="57">
        <f t="shared" ca="1" si="35"/>
        <v>8.1914852046061348</v>
      </c>
    </row>
    <row r="1146" spans="5:6" x14ac:dyDescent="0.25">
      <c r="E1146" s="57">
        <f t="shared" ca="1" si="34"/>
        <v>0.31524078574202186</v>
      </c>
      <c r="F1146" s="57">
        <f t="shared" ca="1" si="35"/>
        <v>7.615391101617111</v>
      </c>
    </row>
    <row r="1147" spans="5:6" x14ac:dyDescent="0.25">
      <c r="E1147" s="57">
        <f t="shared" ca="1" si="34"/>
        <v>0.29736026957286354</v>
      </c>
      <c r="F1147" s="57">
        <f t="shared" ca="1" si="35"/>
        <v>7.5890621023248741</v>
      </c>
    </row>
    <row r="1148" spans="5:6" x14ac:dyDescent="0.25">
      <c r="E1148" s="57">
        <f t="shared" ca="1" si="34"/>
        <v>0.75866272623685249</v>
      </c>
      <c r="F1148" s="57">
        <f t="shared" ca="1" si="35"/>
        <v>8.3744103786223985</v>
      </c>
    </row>
    <row r="1149" spans="5:6" x14ac:dyDescent="0.25">
      <c r="E1149" s="57">
        <f t="shared" ca="1" si="34"/>
        <v>0.49785211491917725</v>
      </c>
      <c r="F1149" s="57">
        <f t="shared" ca="1" si="35"/>
        <v>7.8822260726127826</v>
      </c>
    </row>
    <row r="1150" spans="5:6" x14ac:dyDescent="0.25">
      <c r="E1150" s="57">
        <f t="shared" ca="1" si="34"/>
        <v>0.1185701217629529</v>
      </c>
      <c r="F1150" s="57">
        <f t="shared" ca="1" si="35"/>
        <v>7.2817916817935417</v>
      </c>
    </row>
    <row r="1151" spans="5:6" x14ac:dyDescent="0.25">
      <c r="E1151" s="57">
        <f t="shared" ca="1" si="34"/>
        <v>0.20596381330178959</v>
      </c>
      <c r="F1151" s="57">
        <f t="shared" ca="1" si="35"/>
        <v>7.4467195929599352</v>
      </c>
    </row>
    <row r="1152" spans="5:6" x14ac:dyDescent="0.25">
      <c r="E1152" s="57">
        <f t="shared" ca="1" si="34"/>
        <v>0.68319059214092215</v>
      </c>
      <c r="F1152" s="57">
        <f t="shared" ca="1" si="35"/>
        <v>8.2023160554433758</v>
      </c>
    </row>
    <row r="1153" spans="5:6" x14ac:dyDescent="0.25">
      <c r="E1153" s="57">
        <f t="shared" ca="1" si="34"/>
        <v>0.8760692950558292</v>
      </c>
      <c r="F1153" s="57">
        <f t="shared" ca="1" si="35"/>
        <v>8.7765570250485982</v>
      </c>
    </row>
    <row r="1154" spans="5:6" x14ac:dyDescent="0.25">
      <c r="E1154" s="57">
        <f t="shared" ca="1" si="34"/>
        <v>0.50013402403699303</v>
      </c>
      <c r="F1154" s="57">
        <f t="shared" ca="1" si="35"/>
        <v>7.8856981003503908</v>
      </c>
    </row>
    <row r="1155" spans="5:6" x14ac:dyDescent="0.25">
      <c r="E1155" s="57">
        <f t="shared" ca="1" si="34"/>
        <v>0.40492908920612969</v>
      </c>
      <c r="F1155" s="57">
        <f t="shared" ca="1" si="35"/>
        <v>7.7451706832062799</v>
      </c>
    </row>
    <row r="1156" spans="5:6" x14ac:dyDescent="0.25">
      <c r="E1156" s="57">
        <f t="shared" ref="E1156:E1219" ca="1" si="36">RAND()</f>
        <v>0.18824516769760147</v>
      </c>
      <c r="F1156" s="57">
        <f t="shared" ref="F1156:F1219" ca="1" si="37">((E1156^(-1/$C$5)-1)^(-1/$C$3))*$C$4</f>
        <v>7.4165972270974923</v>
      </c>
    </row>
    <row r="1157" spans="5:6" x14ac:dyDescent="0.25">
      <c r="E1157" s="57">
        <f t="shared" ca="1" si="36"/>
        <v>0.36109314759870792</v>
      </c>
      <c r="F1157" s="57">
        <f t="shared" ca="1" si="37"/>
        <v>7.6819436646994204</v>
      </c>
    </row>
    <row r="1158" spans="5:6" x14ac:dyDescent="0.25">
      <c r="E1158" s="57">
        <f t="shared" ca="1" si="36"/>
        <v>1.9305279965091682E-3</v>
      </c>
      <c r="F1158" s="57">
        <f t="shared" ca="1" si="37"/>
        <v>6.6119891709054679</v>
      </c>
    </row>
    <row r="1159" spans="5:6" x14ac:dyDescent="0.25">
      <c r="E1159" s="57">
        <f t="shared" ca="1" si="36"/>
        <v>1.1612615200136234E-2</v>
      </c>
      <c r="F1159" s="57">
        <f t="shared" ca="1" si="37"/>
        <v>6.8429000729357616</v>
      </c>
    </row>
    <row r="1160" spans="5:6" x14ac:dyDescent="0.25">
      <c r="E1160" s="57">
        <f t="shared" ca="1" si="36"/>
        <v>0.87562977973191336</v>
      </c>
      <c r="F1160" s="57">
        <f t="shared" ca="1" si="37"/>
        <v>8.774453121868488</v>
      </c>
    </row>
    <row r="1161" spans="5:6" x14ac:dyDescent="0.25">
      <c r="E1161" s="57">
        <f t="shared" ca="1" si="36"/>
        <v>0.40642692602806307</v>
      </c>
      <c r="F1161" s="57">
        <f t="shared" ca="1" si="37"/>
        <v>7.7473361286095068</v>
      </c>
    </row>
    <row r="1162" spans="5:6" x14ac:dyDescent="0.25">
      <c r="E1162" s="57">
        <f t="shared" ca="1" si="36"/>
        <v>0.30621111661935163</v>
      </c>
      <c r="F1162" s="57">
        <f t="shared" ca="1" si="37"/>
        <v>7.6021317843143326</v>
      </c>
    </row>
    <row r="1163" spans="5:6" x14ac:dyDescent="0.25">
      <c r="E1163" s="57">
        <f t="shared" ca="1" si="36"/>
        <v>0.31357725546101001</v>
      </c>
      <c r="F1163" s="57">
        <f t="shared" ca="1" si="37"/>
        <v>7.6129534886342887</v>
      </c>
    </row>
    <row r="1164" spans="5:6" x14ac:dyDescent="0.25">
      <c r="E1164" s="57">
        <f t="shared" ca="1" si="36"/>
        <v>0.4342045243049697</v>
      </c>
      <c r="F1164" s="57">
        <f t="shared" ca="1" si="37"/>
        <v>7.7876621567860234</v>
      </c>
    </row>
    <row r="1165" spans="5:6" x14ac:dyDescent="0.25">
      <c r="E1165" s="57">
        <f t="shared" ca="1" si="36"/>
        <v>0.32326459534715335</v>
      </c>
      <c r="F1165" s="57">
        <f t="shared" ca="1" si="37"/>
        <v>7.627119213684729</v>
      </c>
    </row>
    <row r="1166" spans="5:6" x14ac:dyDescent="0.25">
      <c r="E1166" s="57">
        <f t="shared" ca="1" si="36"/>
        <v>0.31601002704576153</v>
      </c>
      <c r="F1166" s="57">
        <f t="shared" ca="1" si="37"/>
        <v>7.6165175502949181</v>
      </c>
    </row>
    <row r="1167" spans="5:6" x14ac:dyDescent="0.25">
      <c r="E1167" s="57">
        <f t="shared" ca="1" si="36"/>
        <v>9.0127525198522851E-2</v>
      </c>
      <c r="F1167" s="57">
        <f t="shared" ca="1" si="37"/>
        <v>7.2136170059453182</v>
      </c>
    </row>
    <row r="1168" spans="5:6" x14ac:dyDescent="0.25">
      <c r="E1168" s="57">
        <f t="shared" ca="1" si="36"/>
        <v>0.72462060549617624</v>
      </c>
      <c r="F1168" s="57">
        <f t="shared" ca="1" si="37"/>
        <v>8.2919113042525865</v>
      </c>
    </row>
    <row r="1169" spans="5:6" x14ac:dyDescent="0.25">
      <c r="E1169" s="57">
        <f t="shared" ca="1" si="36"/>
        <v>0.65972495397241426</v>
      </c>
      <c r="F1169" s="57">
        <f t="shared" ca="1" si="37"/>
        <v>8.1556380662730348</v>
      </c>
    </row>
    <row r="1170" spans="5:6" x14ac:dyDescent="0.25">
      <c r="E1170" s="57">
        <f t="shared" ca="1" si="36"/>
        <v>3.6159702643858149E-2</v>
      </c>
      <c r="F1170" s="57">
        <f t="shared" ca="1" si="37"/>
        <v>7.0259689739346216</v>
      </c>
    </row>
    <row r="1171" spans="5:6" x14ac:dyDescent="0.25">
      <c r="E1171" s="57">
        <f t="shared" ca="1" si="36"/>
        <v>0.77664764527774</v>
      </c>
      <c r="F1171" s="57">
        <f t="shared" ca="1" si="37"/>
        <v>8.422179425054038</v>
      </c>
    </row>
    <row r="1172" spans="5:6" x14ac:dyDescent="0.25">
      <c r="E1172" s="57">
        <f t="shared" ca="1" si="36"/>
        <v>0.97495070592823763</v>
      </c>
      <c r="F1172" s="57">
        <f t="shared" ca="1" si="37"/>
        <v>9.7374781347321289</v>
      </c>
    </row>
    <row r="1173" spans="5:6" x14ac:dyDescent="0.25">
      <c r="E1173" s="57">
        <f t="shared" ca="1" si="36"/>
        <v>0.63624071039056163</v>
      </c>
      <c r="F1173" s="57">
        <f t="shared" ca="1" si="37"/>
        <v>8.1112949184876353</v>
      </c>
    </row>
    <row r="1174" spans="5:6" x14ac:dyDescent="0.25">
      <c r="E1174" s="57">
        <f t="shared" ca="1" si="36"/>
        <v>0.4102556651308461</v>
      </c>
      <c r="F1174" s="57">
        <f t="shared" ca="1" si="37"/>
        <v>7.7528747277416858</v>
      </c>
    </row>
    <row r="1175" spans="5:6" x14ac:dyDescent="0.25">
      <c r="E1175" s="57">
        <f t="shared" ca="1" si="36"/>
        <v>8.8888860280250226E-2</v>
      </c>
      <c r="F1175" s="57">
        <f t="shared" ca="1" si="37"/>
        <v>7.2103586193275673</v>
      </c>
    </row>
    <row r="1176" spans="5:6" x14ac:dyDescent="0.25">
      <c r="E1176" s="57">
        <f t="shared" ca="1" si="36"/>
        <v>0.8504511765013596</v>
      </c>
      <c r="F1176" s="57">
        <f t="shared" ca="1" si="37"/>
        <v>8.6646308205394593</v>
      </c>
    </row>
    <row r="1177" spans="5:6" x14ac:dyDescent="0.25">
      <c r="E1177" s="57">
        <f t="shared" ca="1" si="36"/>
        <v>0.22774994371956425</v>
      </c>
      <c r="F1177" s="57">
        <f t="shared" ca="1" si="37"/>
        <v>7.4823240381564737</v>
      </c>
    </row>
    <row r="1178" spans="5:6" x14ac:dyDescent="0.25">
      <c r="E1178" s="57">
        <f t="shared" ca="1" si="36"/>
        <v>9.0714012940305677E-2</v>
      </c>
      <c r="F1178" s="57">
        <f t="shared" ca="1" si="37"/>
        <v>7.2151497404209541</v>
      </c>
    </row>
    <row r="1179" spans="5:6" x14ac:dyDescent="0.25">
      <c r="E1179" s="57">
        <f t="shared" ca="1" si="36"/>
        <v>0.31410341568117961</v>
      </c>
      <c r="F1179" s="57">
        <f t="shared" ca="1" si="37"/>
        <v>7.6137247239537036</v>
      </c>
    </row>
    <row r="1180" spans="5:6" x14ac:dyDescent="0.25">
      <c r="E1180" s="57">
        <f t="shared" ca="1" si="36"/>
        <v>0.77607082182145593</v>
      </c>
      <c r="F1180" s="57">
        <f t="shared" ca="1" si="37"/>
        <v>8.4205951494487614</v>
      </c>
    </row>
    <row r="1181" spans="5:6" x14ac:dyDescent="0.25">
      <c r="E1181" s="57">
        <f t="shared" ca="1" si="36"/>
        <v>0.55719310708465752</v>
      </c>
      <c r="F1181" s="57">
        <f t="shared" ca="1" si="37"/>
        <v>7.9751847827347513</v>
      </c>
    </row>
    <row r="1182" spans="5:6" x14ac:dyDescent="0.25">
      <c r="E1182" s="57">
        <f t="shared" ca="1" si="36"/>
        <v>0.52170671988442496</v>
      </c>
      <c r="F1182" s="57">
        <f t="shared" ca="1" si="37"/>
        <v>7.9188885330299383</v>
      </c>
    </row>
    <row r="1183" spans="5:6" x14ac:dyDescent="0.25">
      <c r="E1183" s="57">
        <f t="shared" ca="1" si="36"/>
        <v>0.44894635937174843</v>
      </c>
      <c r="F1183" s="57">
        <f t="shared" ca="1" si="37"/>
        <v>7.8092416196146361</v>
      </c>
    </row>
    <row r="1184" spans="5:6" x14ac:dyDescent="0.25">
      <c r="E1184" s="57">
        <f t="shared" ca="1" si="36"/>
        <v>0.60503511066225935</v>
      </c>
      <c r="F1184" s="57">
        <f t="shared" ca="1" si="37"/>
        <v>8.0554360640893812</v>
      </c>
    </row>
    <row r="1185" spans="5:6" x14ac:dyDescent="0.25">
      <c r="E1185" s="57">
        <f t="shared" ca="1" si="36"/>
        <v>0.15544817832251978</v>
      </c>
      <c r="F1185" s="57">
        <f t="shared" ca="1" si="37"/>
        <v>7.357137918961441</v>
      </c>
    </row>
    <row r="1186" spans="5:6" x14ac:dyDescent="0.25">
      <c r="E1186" s="57">
        <f t="shared" ca="1" si="36"/>
        <v>0.6358976523526485</v>
      </c>
      <c r="F1186" s="57">
        <f t="shared" ca="1" si="37"/>
        <v>8.1106628715361655</v>
      </c>
    </row>
    <row r="1187" spans="5:6" x14ac:dyDescent="0.25">
      <c r="E1187" s="57">
        <f t="shared" ca="1" si="36"/>
        <v>0.58893951623138463</v>
      </c>
      <c r="F1187" s="57">
        <f t="shared" ca="1" si="37"/>
        <v>8.0277862806728919</v>
      </c>
    </row>
    <row r="1188" spans="5:6" x14ac:dyDescent="0.25">
      <c r="E1188" s="57">
        <f t="shared" ca="1" si="36"/>
        <v>0.19711167369016314</v>
      </c>
      <c r="F1188" s="57">
        <f t="shared" ca="1" si="37"/>
        <v>7.4318175447816328</v>
      </c>
    </row>
    <row r="1189" spans="5:6" x14ac:dyDescent="0.25">
      <c r="E1189" s="57">
        <f t="shared" ca="1" si="36"/>
        <v>0.93919435671524343</v>
      </c>
      <c r="F1189" s="57">
        <f t="shared" ca="1" si="37"/>
        <v>9.1996175969784044</v>
      </c>
    </row>
    <row r="1190" spans="5:6" x14ac:dyDescent="0.25">
      <c r="E1190" s="57">
        <f t="shared" ca="1" si="36"/>
        <v>0.80820930300027682</v>
      </c>
      <c r="F1190" s="57">
        <f t="shared" ca="1" si="37"/>
        <v>8.5150714680272372</v>
      </c>
    </row>
    <row r="1191" spans="5:6" x14ac:dyDescent="0.25">
      <c r="E1191" s="57">
        <f t="shared" ca="1" si="36"/>
        <v>0.32566789999644241</v>
      </c>
      <c r="F1191" s="57">
        <f t="shared" ca="1" si="37"/>
        <v>7.6306232861106658</v>
      </c>
    </row>
    <row r="1192" spans="5:6" x14ac:dyDescent="0.25">
      <c r="E1192" s="57">
        <f t="shared" ca="1" si="36"/>
        <v>0.24511178793458865</v>
      </c>
      <c r="F1192" s="57">
        <f t="shared" ca="1" si="37"/>
        <v>7.5097925984645535</v>
      </c>
    </row>
    <row r="1193" spans="5:6" x14ac:dyDescent="0.25">
      <c r="E1193" s="57">
        <f t="shared" ca="1" si="36"/>
        <v>0.75160105888696926</v>
      </c>
      <c r="F1193" s="57">
        <f t="shared" ca="1" si="37"/>
        <v>8.3565073653959203</v>
      </c>
    </row>
    <row r="1194" spans="5:6" x14ac:dyDescent="0.25">
      <c r="E1194" s="57">
        <f t="shared" ca="1" si="36"/>
        <v>0.39654316757097563</v>
      </c>
      <c r="F1194" s="57">
        <f t="shared" ca="1" si="37"/>
        <v>7.7330585381332533</v>
      </c>
    </row>
    <row r="1195" spans="5:6" x14ac:dyDescent="0.25">
      <c r="E1195" s="57">
        <f t="shared" ca="1" si="36"/>
        <v>0.77944965807229427</v>
      </c>
      <c r="F1195" s="57">
        <f t="shared" ca="1" si="37"/>
        <v>8.429927807157096</v>
      </c>
    </row>
    <row r="1196" spans="5:6" x14ac:dyDescent="0.25">
      <c r="E1196" s="57">
        <f t="shared" ca="1" si="36"/>
        <v>0.81342262853997693</v>
      </c>
      <c r="F1196" s="57">
        <f t="shared" ca="1" si="37"/>
        <v>8.5317500198994995</v>
      </c>
    </row>
    <row r="1197" spans="5:6" x14ac:dyDescent="0.25">
      <c r="E1197" s="57">
        <f t="shared" ca="1" si="36"/>
        <v>0.13588036673511428</v>
      </c>
      <c r="F1197" s="57">
        <f t="shared" ca="1" si="37"/>
        <v>7.3185684067387369</v>
      </c>
    </row>
    <row r="1198" spans="5:6" x14ac:dyDescent="0.25">
      <c r="E1198" s="57">
        <f t="shared" ca="1" si="36"/>
        <v>0.29400339338379322</v>
      </c>
      <c r="F1198" s="57">
        <f t="shared" ca="1" si="37"/>
        <v>7.5840839654506969</v>
      </c>
    </row>
    <row r="1199" spans="5:6" x14ac:dyDescent="0.25">
      <c r="E1199" s="57">
        <f t="shared" ca="1" si="36"/>
        <v>0.32574846143758807</v>
      </c>
      <c r="F1199" s="57">
        <f t="shared" ca="1" si="37"/>
        <v>7.6307406815495291</v>
      </c>
    </row>
    <row r="1200" spans="5:6" x14ac:dyDescent="0.25">
      <c r="E1200" s="57">
        <f t="shared" ca="1" si="36"/>
        <v>2.6688817526787645E-3</v>
      </c>
      <c r="F1200" s="57">
        <f t="shared" ca="1" si="37"/>
        <v>6.6501224953908977</v>
      </c>
    </row>
    <row r="1201" spans="5:6" x14ac:dyDescent="0.25">
      <c r="E1201" s="57">
        <f t="shared" ca="1" si="36"/>
        <v>0.84537193284647127</v>
      </c>
      <c r="F1201" s="57">
        <f t="shared" ca="1" si="37"/>
        <v>8.6446629840482085</v>
      </c>
    </row>
    <row r="1202" spans="5:6" x14ac:dyDescent="0.25">
      <c r="E1202" s="57">
        <f t="shared" ca="1" si="36"/>
        <v>0.90425765688165083</v>
      </c>
      <c r="F1202" s="57">
        <f t="shared" ca="1" si="37"/>
        <v>8.9296947916230458</v>
      </c>
    </row>
    <row r="1203" spans="5:6" x14ac:dyDescent="0.25">
      <c r="E1203" s="57">
        <f t="shared" ca="1" si="36"/>
        <v>0.59924923993444612</v>
      </c>
      <c r="F1203" s="57">
        <f t="shared" ca="1" si="37"/>
        <v>8.0454133225524593</v>
      </c>
    </row>
    <row r="1204" spans="5:6" x14ac:dyDescent="0.25">
      <c r="E1204" s="57">
        <f t="shared" ca="1" si="36"/>
        <v>0.93060692650060572</v>
      </c>
      <c r="F1204" s="57">
        <f t="shared" ca="1" si="37"/>
        <v>9.1208593475894304</v>
      </c>
    </row>
    <row r="1205" spans="5:6" x14ac:dyDescent="0.25">
      <c r="E1205" s="57">
        <f t="shared" ca="1" si="36"/>
        <v>0.78325376663499935</v>
      </c>
      <c r="F1205" s="57">
        <f t="shared" ca="1" si="37"/>
        <v>8.4405899313494146</v>
      </c>
    </row>
    <row r="1206" spans="5:6" x14ac:dyDescent="0.25">
      <c r="E1206" s="57">
        <f t="shared" ca="1" si="36"/>
        <v>0.30197218580796292</v>
      </c>
      <c r="F1206" s="57">
        <f t="shared" ca="1" si="37"/>
        <v>7.595882013356877</v>
      </c>
    </row>
    <row r="1207" spans="5:6" x14ac:dyDescent="0.25">
      <c r="E1207" s="57">
        <f t="shared" ca="1" si="36"/>
        <v>0.28153983622626078</v>
      </c>
      <c r="F1207" s="57">
        <f t="shared" ca="1" si="37"/>
        <v>7.5654855002997232</v>
      </c>
    </row>
    <row r="1208" spans="5:6" x14ac:dyDescent="0.25">
      <c r="E1208" s="57">
        <f t="shared" ca="1" si="36"/>
        <v>0.9228755057593766</v>
      </c>
      <c r="F1208" s="57">
        <f t="shared" ca="1" si="37"/>
        <v>9.0580352287697981</v>
      </c>
    </row>
    <row r="1209" spans="5:6" x14ac:dyDescent="0.25">
      <c r="E1209" s="57">
        <f t="shared" ca="1" si="36"/>
        <v>0.31895128996120803</v>
      </c>
      <c r="F1209" s="57">
        <f t="shared" ca="1" si="37"/>
        <v>7.6208204539839484</v>
      </c>
    </row>
    <row r="1210" spans="5:6" x14ac:dyDescent="0.25">
      <c r="E1210" s="57">
        <f t="shared" ca="1" si="36"/>
        <v>0.24857450737910503</v>
      </c>
      <c r="F1210" s="57">
        <f t="shared" ca="1" si="37"/>
        <v>7.5151900362195176</v>
      </c>
    </row>
    <row r="1211" spans="5:6" x14ac:dyDescent="0.25">
      <c r="E1211" s="57">
        <f t="shared" ca="1" si="36"/>
        <v>7.7494746360273759E-4</v>
      </c>
      <c r="F1211" s="57">
        <f t="shared" ca="1" si="37"/>
        <v>6.5105359862845038</v>
      </c>
    </row>
    <row r="1212" spans="5:6" x14ac:dyDescent="0.25">
      <c r="E1212" s="57">
        <f t="shared" ca="1" si="36"/>
        <v>0.16754304267444431</v>
      </c>
      <c r="F1212" s="57">
        <f t="shared" ca="1" si="37"/>
        <v>7.3797186642675907</v>
      </c>
    </row>
    <row r="1213" spans="5:6" x14ac:dyDescent="0.25">
      <c r="E1213" s="57">
        <f t="shared" ca="1" si="36"/>
        <v>4.7209859808834076E-2</v>
      </c>
      <c r="F1213" s="57">
        <f t="shared" ca="1" si="37"/>
        <v>7.0758592396855224</v>
      </c>
    </row>
    <row r="1214" spans="5:6" x14ac:dyDescent="0.25">
      <c r="E1214" s="57">
        <f t="shared" ca="1" si="36"/>
        <v>0.79825142850429975</v>
      </c>
      <c r="F1214" s="57">
        <f t="shared" ca="1" si="37"/>
        <v>8.4843456499946193</v>
      </c>
    </row>
    <row r="1215" spans="5:6" x14ac:dyDescent="0.25">
      <c r="E1215" s="57">
        <f t="shared" ca="1" si="36"/>
        <v>0.58718249544698597</v>
      </c>
      <c r="F1215" s="57">
        <f t="shared" ca="1" si="37"/>
        <v>8.0248107029857838</v>
      </c>
    </row>
    <row r="1216" spans="5:6" x14ac:dyDescent="0.25">
      <c r="E1216" s="57">
        <f t="shared" ca="1" si="36"/>
        <v>0.46620651281392367</v>
      </c>
      <c r="F1216" s="57">
        <f t="shared" ca="1" si="37"/>
        <v>7.834723121521515</v>
      </c>
    </row>
    <row r="1217" spans="5:6" x14ac:dyDescent="0.25">
      <c r="E1217" s="57">
        <f t="shared" ca="1" si="36"/>
        <v>7.1581310195495518E-2</v>
      </c>
      <c r="F1217" s="57">
        <f t="shared" ca="1" si="37"/>
        <v>7.1613310976689215</v>
      </c>
    </row>
    <row r="1218" spans="5:6" x14ac:dyDescent="0.25">
      <c r="E1218" s="57">
        <f t="shared" ca="1" si="36"/>
        <v>0.62066196380118377</v>
      </c>
      <c r="F1218" s="57">
        <f t="shared" ca="1" si="37"/>
        <v>8.0830097380822803</v>
      </c>
    </row>
    <row r="1219" spans="5:6" x14ac:dyDescent="0.25">
      <c r="E1219" s="57">
        <f t="shared" ca="1" si="36"/>
        <v>0.84370056275974203</v>
      </c>
      <c r="F1219" s="57">
        <f t="shared" ca="1" si="37"/>
        <v>8.6382296135243681</v>
      </c>
    </row>
    <row r="1220" spans="5:6" x14ac:dyDescent="0.25">
      <c r="E1220" s="57">
        <f t="shared" ref="E1220:E1283" ca="1" si="38">RAND()</f>
        <v>0.56100335483534647</v>
      </c>
      <c r="F1220" s="57">
        <f t="shared" ref="F1220:F1283" ca="1" si="39">((E1220^(-1/$C$5)-1)^(-1/$C$3))*$C$4</f>
        <v>7.981375852264776</v>
      </c>
    </row>
    <row r="1221" spans="5:6" x14ac:dyDescent="0.25">
      <c r="E1221" s="57">
        <f t="shared" ca="1" si="38"/>
        <v>0.44039418065432656</v>
      </c>
      <c r="F1221" s="57">
        <f t="shared" ca="1" si="39"/>
        <v>7.7967045039116627</v>
      </c>
    </row>
    <row r="1222" spans="5:6" x14ac:dyDescent="0.25">
      <c r="E1222" s="57">
        <f t="shared" ca="1" si="38"/>
        <v>0.81300115034051601</v>
      </c>
      <c r="F1222" s="57">
        <f t="shared" ca="1" si="39"/>
        <v>8.5303856578849366</v>
      </c>
    </row>
    <row r="1223" spans="5:6" x14ac:dyDescent="0.25">
      <c r="E1223" s="57">
        <f t="shared" ca="1" si="38"/>
        <v>0.54351877495164858</v>
      </c>
      <c r="F1223" s="57">
        <f t="shared" ca="1" si="39"/>
        <v>7.9532123667460333</v>
      </c>
    </row>
    <row r="1224" spans="5:6" x14ac:dyDescent="0.25">
      <c r="E1224" s="57">
        <f t="shared" ca="1" si="38"/>
        <v>0.48031236424747981</v>
      </c>
      <c r="F1224" s="57">
        <f t="shared" ca="1" si="39"/>
        <v>7.8557575377974036</v>
      </c>
    </row>
    <row r="1225" spans="5:6" x14ac:dyDescent="0.25">
      <c r="E1225" s="57">
        <f t="shared" ca="1" si="38"/>
        <v>0.87684949147683422</v>
      </c>
      <c r="F1225" s="57">
        <f t="shared" ca="1" si="39"/>
        <v>8.7803098260002113</v>
      </c>
    </row>
    <row r="1226" spans="5:6" x14ac:dyDescent="0.25">
      <c r="E1226" s="57">
        <f t="shared" ca="1" si="38"/>
        <v>0.11805644788645786</v>
      </c>
      <c r="F1226" s="57">
        <f t="shared" ca="1" si="39"/>
        <v>7.2806544130585005</v>
      </c>
    </row>
    <row r="1227" spans="5:6" x14ac:dyDescent="0.25">
      <c r="E1227" s="57">
        <f t="shared" ca="1" si="38"/>
        <v>0.71476912784351454</v>
      </c>
      <c r="F1227" s="57">
        <f t="shared" ca="1" si="39"/>
        <v>8.2696552720434191</v>
      </c>
    </row>
    <row r="1228" spans="5:6" x14ac:dyDescent="0.25">
      <c r="E1228" s="57">
        <f t="shared" ca="1" si="38"/>
        <v>0.27363594390563151</v>
      </c>
      <c r="F1228" s="57">
        <f t="shared" ca="1" si="39"/>
        <v>7.5535855893822053</v>
      </c>
    </row>
    <row r="1229" spans="5:6" x14ac:dyDescent="0.25">
      <c r="E1229" s="57">
        <f t="shared" ca="1" si="38"/>
        <v>0.6047173581368166</v>
      </c>
      <c r="F1229" s="57">
        <f t="shared" ca="1" si="39"/>
        <v>8.0548831074503706</v>
      </c>
    </row>
    <row r="1230" spans="5:6" x14ac:dyDescent="0.25">
      <c r="E1230" s="57">
        <f t="shared" ca="1" si="38"/>
        <v>9.7112795942755681E-2</v>
      </c>
      <c r="F1230" s="57">
        <f t="shared" ca="1" si="39"/>
        <v>7.2314756861159273</v>
      </c>
    </row>
    <row r="1231" spans="5:6" x14ac:dyDescent="0.25">
      <c r="E1231" s="57">
        <f t="shared" ca="1" si="38"/>
        <v>0.19203434836876432</v>
      </c>
      <c r="F1231" s="57">
        <f t="shared" ca="1" si="39"/>
        <v>7.4231398123982775</v>
      </c>
    </row>
    <row r="1232" spans="5:6" x14ac:dyDescent="0.25">
      <c r="E1232" s="57">
        <f t="shared" ca="1" si="38"/>
        <v>0.24863842638688805</v>
      </c>
      <c r="F1232" s="57">
        <f t="shared" ca="1" si="39"/>
        <v>7.5152894358475324</v>
      </c>
    </row>
    <row r="1233" spans="5:6" x14ac:dyDescent="0.25">
      <c r="E1233" s="57">
        <f t="shared" ca="1" si="38"/>
        <v>1.0060130628646968E-2</v>
      </c>
      <c r="F1233" s="57">
        <f t="shared" ca="1" si="39"/>
        <v>6.822321552255703</v>
      </c>
    </row>
    <row r="1234" spans="5:6" x14ac:dyDescent="0.25">
      <c r="E1234" s="57">
        <f t="shared" ca="1" si="38"/>
        <v>0.43661437122519686</v>
      </c>
      <c r="F1234" s="57">
        <f t="shared" ca="1" si="39"/>
        <v>7.7911797182591256</v>
      </c>
    </row>
    <row r="1235" spans="5:6" x14ac:dyDescent="0.25">
      <c r="E1235" s="57">
        <f t="shared" ca="1" si="38"/>
        <v>3.7267987735956631E-2</v>
      </c>
      <c r="F1235" s="57">
        <f t="shared" ca="1" si="39"/>
        <v>7.031453309347631</v>
      </c>
    </row>
    <row r="1236" spans="5:6" x14ac:dyDescent="0.25">
      <c r="E1236" s="57">
        <f t="shared" ca="1" si="38"/>
        <v>0.12157645612699786</v>
      </c>
      <c r="F1236" s="57">
        <f t="shared" ca="1" si="39"/>
        <v>7.2883904537260813</v>
      </c>
    </row>
    <row r="1237" spans="5:6" x14ac:dyDescent="0.25">
      <c r="E1237" s="57">
        <f t="shared" ca="1" si="38"/>
        <v>0.77779351652102413</v>
      </c>
      <c r="F1237" s="57">
        <f t="shared" ca="1" si="39"/>
        <v>8.4253375097195313</v>
      </c>
    </row>
    <row r="1238" spans="5:6" x14ac:dyDescent="0.25">
      <c r="E1238" s="57">
        <f t="shared" ca="1" si="38"/>
        <v>0.23541461541488395</v>
      </c>
      <c r="F1238" s="57">
        <f t="shared" ca="1" si="39"/>
        <v>7.4945383923554285</v>
      </c>
    </row>
    <row r="1239" spans="5:6" x14ac:dyDescent="0.25">
      <c r="E1239" s="57">
        <f t="shared" ca="1" si="38"/>
        <v>0.20835756473181311</v>
      </c>
      <c r="F1239" s="57">
        <f t="shared" ca="1" si="39"/>
        <v>7.450702826110458</v>
      </c>
    </row>
    <row r="1240" spans="5:6" x14ac:dyDescent="0.25">
      <c r="E1240" s="57">
        <f t="shared" ca="1" si="38"/>
        <v>0.21291712880370184</v>
      </c>
      <c r="F1240" s="57">
        <f t="shared" ca="1" si="39"/>
        <v>7.45823854629419</v>
      </c>
    </row>
    <row r="1241" spans="5:6" x14ac:dyDescent="0.25">
      <c r="E1241" s="57">
        <f t="shared" ca="1" si="38"/>
        <v>0.15982002371720494</v>
      </c>
      <c r="F1241" s="57">
        <f t="shared" ca="1" si="39"/>
        <v>7.3653992690601715</v>
      </c>
    </row>
    <row r="1242" spans="5:6" x14ac:dyDescent="0.25">
      <c r="E1242" s="57">
        <f t="shared" ca="1" si="38"/>
        <v>0.3546460332261453</v>
      </c>
      <c r="F1242" s="57">
        <f t="shared" ca="1" si="39"/>
        <v>7.6726373034765212</v>
      </c>
    </row>
    <row r="1243" spans="5:6" x14ac:dyDescent="0.25">
      <c r="E1243" s="57">
        <f t="shared" ca="1" si="38"/>
        <v>2.200850762847828E-2</v>
      </c>
      <c r="F1243" s="57">
        <f t="shared" ca="1" si="39"/>
        <v>6.940908294536329</v>
      </c>
    </row>
    <row r="1244" spans="5:6" x14ac:dyDescent="0.25">
      <c r="E1244" s="57">
        <f t="shared" ca="1" si="38"/>
        <v>0.24620059070752365</v>
      </c>
      <c r="F1244" s="57">
        <f t="shared" ca="1" si="39"/>
        <v>7.5114924404407155</v>
      </c>
    </row>
    <row r="1245" spans="5:6" x14ac:dyDescent="0.25">
      <c r="E1245" s="57">
        <f t="shared" ca="1" si="38"/>
        <v>1.7976965989430438E-2</v>
      </c>
      <c r="F1245" s="57">
        <f t="shared" ca="1" si="39"/>
        <v>6.9086602410327567</v>
      </c>
    </row>
    <row r="1246" spans="5:6" x14ac:dyDescent="0.25">
      <c r="E1246" s="57">
        <f t="shared" ca="1" si="38"/>
        <v>0.5363078903309012</v>
      </c>
      <c r="F1246" s="57">
        <f t="shared" ca="1" si="39"/>
        <v>7.9417717393021992</v>
      </c>
    </row>
    <row r="1247" spans="5:6" x14ac:dyDescent="0.25">
      <c r="E1247" s="57">
        <f t="shared" ca="1" si="38"/>
        <v>3.1529618261090242E-3</v>
      </c>
      <c r="F1247" s="57">
        <f t="shared" ca="1" si="39"/>
        <v>6.6702583278430607</v>
      </c>
    </row>
    <row r="1248" spans="5:6" x14ac:dyDescent="0.25">
      <c r="E1248" s="57">
        <f t="shared" ca="1" si="38"/>
        <v>0.42758050580024365</v>
      </c>
      <c r="F1248" s="57">
        <f t="shared" ca="1" si="39"/>
        <v>7.7780112624014217</v>
      </c>
    </row>
    <row r="1249" spans="5:6" x14ac:dyDescent="0.25">
      <c r="E1249" s="57">
        <f t="shared" ca="1" si="38"/>
        <v>0.8182595446181925</v>
      </c>
      <c r="F1249" s="57">
        <f t="shared" ca="1" si="39"/>
        <v>8.5476163210542264</v>
      </c>
    </row>
    <row r="1250" spans="5:6" x14ac:dyDescent="0.25">
      <c r="E1250" s="57">
        <f t="shared" ca="1" si="38"/>
        <v>0.74088719648686097</v>
      </c>
      <c r="F1250" s="57">
        <f t="shared" ca="1" si="39"/>
        <v>8.3301705600964766</v>
      </c>
    </row>
    <row r="1251" spans="5:6" x14ac:dyDescent="0.25">
      <c r="E1251" s="57">
        <f t="shared" ca="1" si="38"/>
        <v>0.61525781674944102</v>
      </c>
      <c r="F1251" s="57">
        <f t="shared" ca="1" si="39"/>
        <v>8.0733878762879598</v>
      </c>
    </row>
    <row r="1252" spans="5:6" x14ac:dyDescent="0.25">
      <c r="E1252" s="57">
        <f t="shared" ca="1" si="38"/>
        <v>0.87563586536297933</v>
      </c>
      <c r="F1252" s="57">
        <f t="shared" ca="1" si="39"/>
        <v>8.7744822031657694</v>
      </c>
    </row>
    <row r="1253" spans="5:6" x14ac:dyDescent="0.25">
      <c r="E1253" s="57">
        <f t="shared" ca="1" si="38"/>
        <v>8.6972792172263502E-2</v>
      </c>
      <c r="F1253" s="57">
        <f t="shared" ca="1" si="39"/>
        <v>7.2052599281201601</v>
      </c>
    </row>
    <row r="1254" spans="5:6" x14ac:dyDescent="0.25">
      <c r="E1254" s="57">
        <f t="shared" ca="1" si="38"/>
        <v>0.26949540410260409</v>
      </c>
      <c r="F1254" s="57">
        <f t="shared" ca="1" si="39"/>
        <v>7.5473152019896252</v>
      </c>
    </row>
    <row r="1255" spans="5:6" x14ac:dyDescent="0.25">
      <c r="E1255" s="57">
        <f t="shared" ca="1" si="38"/>
        <v>0.88621747386400018</v>
      </c>
      <c r="F1255" s="57">
        <f t="shared" ca="1" si="39"/>
        <v>8.8272930283324857</v>
      </c>
    </row>
    <row r="1256" spans="5:6" x14ac:dyDescent="0.25">
      <c r="E1256" s="57">
        <f t="shared" ca="1" si="38"/>
        <v>0.8934102570641056</v>
      </c>
      <c r="F1256" s="57">
        <f t="shared" ca="1" si="39"/>
        <v>8.8660393179996948</v>
      </c>
    </row>
    <row r="1257" spans="5:6" x14ac:dyDescent="0.25">
      <c r="E1257" s="57">
        <f t="shared" ca="1" si="38"/>
        <v>2.9072711924966854E-2</v>
      </c>
      <c r="F1257" s="57">
        <f t="shared" ca="1" si="39"/>
        <v>6.9874628253503506</v>
      </c>
    </row>
    <row r="1258" spans="5:6" x14ac:dyDescent="0.25">
      <c r="E1258" s="57">
        <f t="shared" ca="1" si="38"/>
        <v>0.7254992643629139</v>
      </c>
      <c r="F1258" s="57">
        <f t="shared" ca="1" si="39"/>
        <v>8.2939284612783695</v>
      </c>
    </row>
    <row r="1259" spans="5:6" x14ac:dyDescent="0.25">
      <c r="E1259" s="57">
        <f t="shared" ca="1" si="38"/>
        <v>0.85694836397029561</v>
      </c>
      <c r="F1259" s="57">
        <f t="shared" ca="1" si="39"/>
        <v>8.6911457565360699</v>
      </c>
    </row>
    <row r="1260" spans="5:6" x14ac:dyDescent="0.25">
      <c r="E1260" s="57">
        <f t="shared" ca="1" si="38"/>
        <v>0.67397101457779085</v>
      </c>
      <c r="F1260" s="57">
        <f t="shared" ca="1" si="39"/>
        <v>8.1836679940642565</v>
      </c>
    </row>
    <row r="1261" spans="5:6" x14ac:dyDescent="0.25">
      <c r="E1261" s="57">
        <f t="shared" ca="1" si="38"/>
        <v>0.60910066246178052</v>
      </c>
      <c r="F1261" s="57">
        <f t="shared" ca="1" si="39"/>
        <v>8.0625374237226595</v>
      </c>
    </row>
    <row r="1262" spans="5:6" x14ac:dyDescent="0.25">
      <c r="E1262" s="57">
        <f t="shared" ca="1" si="38"/>
        <v>0.35640531880555359</v>
      </c>
      <c r="F1262" s="57">
        <f t="shared" ca="1" si="39"/>
        <v>7.6751777769929141</v>
      </c>
    </row>
    <row r="1263" spans="5:6" x14ac:dyDescent="0.25">
      <c r="E1263" s="57">
        <f t="shared" ca="1" si="38"/>
        <v>0.77591356842856063</v>
      </c>
      <c r="F1263" s="57">
        <f t="shared" ca="1" si="39"/>
        <v>8.4201638778266563</v>
      </c>
    </row>
    <row r="1264" spans="5:6" x14ac:dyDescent="0.25">
      <c r="E1264" s="57">
        <f t="shared" ca="1" si="38"/>
        <v>0.58813024927044399</v>
      </c>
      <c r="F1264" s="57">
        <f t="shared" ca="1" si="39"/>
        <v>8.0264147536020296</v>
      </c>
    </row>
    <row r="1265" spans="5:6" x14ac:dyDescent="0.25">
      <c r="E1265" s="57">
        <f t="shared" ca="1" si="38"/>
        <v>0.30256125982813631</v>
      </c>
      <c r="F1265" s="57">
        <f t="shared" ca="1" si="39"/>
        <v>7.5967515644373265</v>
      </c>
    </row>
    <row r="1266" spans="5:6" x14ac:dyDescent="0.25">
      <c r="E1266" s="57">
        <f t="shared" ca="1" si="38"/>
        <v>0.38777481704933348</v>
      </c>
      <c r="F1266" s="57">
        <f t="shared" ca="1" si="39"/>
        <v>7.7204098570611688</v>
      </c>
    </row>
    <row r="1267" spans="5:6" x14ac:dyDescent="0.25">
      <c r="E1267" s="57">
        <f t="shared" ca="1" si="38"/>
        <v>0.99449309739769698</v>
      </c>
      <c r="F1267" s="57">
        <f t="shared" ca="1" si="39"/>
        <v>10.712406705522866</v>
      </c>
    </row>
    <row r="1268" spans="5:6" x14ac:dyDescent="0.25">
      <c r="E1268" s="57">
        <f t="shared" ca="1" si="38"/>
        <v>8.6000694008220635E-2</v>
      </c>
      <c r="F1268" s="57">
        <f t="shared" ca="1" si="39"/>
        <v>7.2026452289995477</v>
      </c>
    </row>
    <row r="1269" spans="5:6" x14ac:dyDescent="0.25">
      <c r="E1269" s="57">
        <f t="shared" ca="1" si="38"/>
        <v>5.7173389252946905E-2</v>
      </c>
      <c r="F1269" s="57">
        <f t="shared" ca="1" si="39"/>
        <v>7.1139035756330777</v>
      </c>
    </row>
    <row r="1270" spans="5:6" x14ac:dyDescent="0.25">
      <c r="E1270" s="57">
        <f t="shared" ca="1" si="38"/>
        <v>0.1175397194450597</v>
      </c>
      <c r="F1270" s="57">
        <f t="shared" ca="1" si="39"/>
        <v>7.2795074374863633</v>
      </c>
    </row>
    <row r="1271" spans="5:6" x14ac:dyDescent="0.25">
      <c r="E1271" s="57">
        <f t="shared" ca="1" si="38"/>
        <v>0.73089933903281512</v>
      </c>
      <c r="F1271" s="57">
        <f t="shared" ca="1" si="39"/>
        <v>8.3064461760971522</v>
      </c>
    </row>
    <row r="1272" spans="5:6" x14ac:dyDescent="0.25">
      <c r="E1272" s="57">
        <f t="shared" ca="1" si="38"/>
        <v>0.1560660520558288</v>
      </c>
      <c r="F1272" s="57">
        <f t="shared" ca="1" si="39"/>
        <v>7.3583126675084127</v>
      </c>
    </row>
    <row r="1273" spans="5:6" x14ac:dyDescent="0.25">
      <c r="E1273" s="57">
        <f t="shared" ca="1" si="38"/>
        <v>0.87659650956561441</v>
      </c>
      <c r="F1273" s="57">
        <f t="shared" ca="1" si="39"/>
        <v>8.7790904140152719</v>
      </c>
    </row>
    <row r="1274" spans="5:6" x14ac:dyDescent="0.25">
      <c r="E1274" s="57">
        <f t="shared" ca="1" si="38"/>
        <v>7.8869209396175366E-2</v>
      </c>
      <c r="F1274" s="57">
        <f t="shared" ca="1" si="39"/>
        <v>7.1828430971514603</v>
      </c>
    </row>
    <row r="1275" spans="5:6" x14ac:dyDescent="0.25">
      <c r="E1275" s="57">
        <f t="shared" ca="1" si="38"/>
        <v>0.49858328502976235</v>
      </c>
      <c r="F1275" s="57">
        <f t="shared" ca="1" si="39"/>
        <v>7.883337826202963</v>
      </c>
    </row>
    <row r="1276" spans="5:6" x14ac:dyDescent="0.25">
      <c r="E1276" s="57">
        <f t="shared" ca="1" si="38"/>
        <v>0.96800272268522303</v>
      </c>
      <c r="F1276" s="57">
        <f t="shared" ca="1" si="39"/>
        <v>9.5870638800237735</v>
      </c>
    </row>
    <row r="1277" spans="5:6" x14ac:dyDescent="0.25">
      <c r="E1277" s="57">
        <f t="shared" ca="1" si="38"/>
        <v>0.9520717714998651</v>
      </c>
      <c r="F1277" s="57">
        <f t="shared" ca="1" si="39"/>
        <v>9.3422059381059306</v>
      </c>
    </row>
    <row r="1278" spans="5:6" x14ac:dyDescent="0.25">
      <c r="E1278" s="57">
        <f t="shared" ca="1" si="38"/>
        <v>0.19005112674319147</v>
      </c>
      <c r="F1278" s="57">
        <f t="shared" ca="1" si="39"/>
        <v>7.4197227700196429</v>
      </c>
    </row>
    <row r="1279" spans="5:6" x14ac:dyDescent="0.25">
      <c r="E1279" s="57">
        <f t="shared" ca="1" si="38"/>
        <v>8.1465926622849461E-2</v>
      </c>
      <c r="F1279" s="57">
        <f t="shared" ca="1" si="39"/>
        <v>7.1901852393888017</v>
      </c>
    </row>
    <row r="1280" spans="5:6" x14ac:dyDescent="0.25">
      <c r="E1280" s="57">
        <f t="shared" ca="1" si="38"/>
        <v>0.11455844702374629</v>
      </c>
      <c r="F1280" s="57">
        <f t="shared" ca="1" si="39"/>
        <v>7.2728309618335549</v>
      </c>
    </row>
    <row r="1281" spans="5:6" x14ac:dyDescent="0.25">
      <c r="E1281" s="57">
        <f t="shared" ca="1" si="38"/>
        <v>0.7799283452317799</v>
      </c>
      <c r="F1281" s="57">
        <f t="shared" ca="1" si="39"/>
        <v>8.4312603352673037</v>
      </c>
    </row>
    <row r="1282" spans="5:6" x14ac:dyDescent="0.25">
      <c r="E1282" s="57">
        <f t="shared" ca="1" si="38"/>
        <v>0.56722299904777629</v>
      </c>
      <c r="F1282" s="57">
        <f t="shared" ca="1" si="39"/>
        <v>7.9915498191298644</v>
      </c>
    </row>
    <row r="1283" spans="5:6" x14ac:dyDescent="0.25">
      <c r="E1283" s="57">
        <f t="shared" ca="1" si="38"/>
        <v>0.95739199277977127</v>
      </c>
      <c r="F1283" s="57">
        <f t="shared" ca="1" si="39"/>
        <v>9.4131155415486489</v>
      </c>
    </row>
    <row r="1284" spans="5:6" x14ac:dyDescent="0.25">
      <c r="E1284" s="57">
        <f t="shared" ref="E1284:E1347" ca="1" si="40">RAND()</f>
        <v>0.43301055510653941</v>
      </c>
      <c r="F1284" s="57">
        <f t="shared" ref="F1284:F1347" ca="1" si="41">((E1284^(-1/$C$5)-1)^(-1/$C$3))*$C$4</f>
        <v>7.7859206963766407</v>
      </c>
    </row>
    <row r="1285" spans="5:6" x14ac:dyDescent="0.25">
      <c r="E1285" s="57">
        <f t="shared" ca="1" si="40"/>
        <v>0.43934268291884349</v>
      </c>
      <c r="F1285" s="57">
        <f t="shared" ca="1" si="41"/>
        <v>7.7951666236859172</v>
      </c>
    </row>
    <row r="1286" spans="5:6" x14ac:dyDescent="0.25">
      <c r="E1286" s="57">
        <f t="shared" ca="1" si="40"/>
        <v>0.64427195584182251</v>
      </c>
      <c r="F1286" s="57">
        <f t="shared" ca="1" si="41"/>
        <v>8.1262163123792401</v>
      </c>
    </row>
    <row r="1287" spans="5:6" x14ac:dyDescent="0.25">
      <c r="E1287" s="57">
        <f t="shared" ca="1" si="40"/>
        <v>0.34512020151067224</v>
      </c>
      <c r="F1287" s="57">
        <f t="shared" ca="1" si="41"/>
        <v>7.658865692163479</v>
      </c>
    </row>
    <row r="1288" spans="5:6" x14ac:dyDescent="0.25">
      <c r="E1288" s="57">
        <f t="shared" ca="1" si="40"/>
        <v>0.19740513231997647</v>
      </c>
      <c r="F1288" s="57">
        <f t="shared" ca="1" si="41"/>
        <v>7.4323160951249108</v>
      </c>
    </row>
    <row r="1289" spans="5:6" x14ac:dyDescent="0.25">
      <c r="E1289" s="57">
        <f t="shared" ca="1" si="40"/>
        <v>0.95750606535105676</v>
      </c>
      <c r="F1289" s="57">
        <f t="shared" ca="1" si="41"/>
        <v>9.4147346883006833</v>
      </c>
    </row>
    <row r="1290" spans="5:6" x14ac:dyDescent="0.25">
      <c r="E1290" s="57">
        <f t="shared" ca="1" si="40"/>
        <v>0.18661733233251931</v>
      </c>
      <c r="F1290" s="57">
        <f t="shared" ca="1" si="41"/>
        <v>7.4137683382678574</v>
      </c>
    </row>
    <row r="1291" spans="5:6" x14ac:dyDescent="0.25">
      <c r="E1291" s="57">
        <f t="shared" ca="1" si="40"/>
        <v>0.75010534802451068</v>
      </c>
      <c r="F1291" s="57">
        <f t="shared" ca="1" si="41"/>
        <v>8.3527723403018008</v>
      </c>
    </row>
    <row r="1292" spans="5:6" x14ac:dyDescent="0.25">
      <c r="E1292" s="57">
        <f t="shared" ca="1" si="40"/>
        <v>5.4705801582621838E-2</v>
      </c>
      <c r="F1292" s="57">
        <f t="shared" ca="1" si="41"/>
        <v>7.1049576164888562</v>
      </c>
    </row>
    <row r="1293" spans="5:6" x14ac:dyDescent="0.25">
      <c r="E1293" s="57">
        <f t="shared" ca="1" si="40"/>
        <v>0.7535817379211448</v>
      </c>
      <c r="F1293" s="57">
        <f t="shared" ca="1" si="41"/>
        <v>8.3614836165551569</v>
      </c>
    </row>
    <row r="1294" spans="5:6" x14ac:dyDescent="0.25">
      <c r="E1294" s="57">
        <f t="shared" ca="1" si="40"/>
        <v>0.12738364858700546</v>
      </c>
      <c r="F1294" s="57">
        <f t="shared" ca="1" si="41"/>
        <v>7.3008738686940218</v>
      </c>
    </row>
    <row r="1295" spans="5:6" x14ac:dyDescent="0.25">
      <c r="E1295" s="57">
        <f t="shared" ca="1" si="40"/>
        <v>0.60462224675470599</v>
      </c>
      <c r="F1295" s="57">
        <f t="shared" ca="1" si="41"/>
        <v>8.054717651184216</v>
      </c>
    </row>
    <row r="1296" spans="5:6" x14ac:dyDescent="0.25">
      <c r="E1296" s="57">
        <f t="shared" ca="1" si="40"/>
        <v>0.71234821734954212</v>
      </c>
      <c r="F1296" s="57">
        <f t="shared" ca="1" si="41"/>
        <v>8.2642838356128454</v>
      </c>
    </row>
    <row r="1297" spans="5:6" x14ac:dyDescent="0.25">
      <c r="E1297" s="57">
        <f t="shared" ca="1" si="40"/>
        <v>0.7583003584197443</v>
      </c>
      <c r="F1297" s="57">
        <f t="shared" ca="1" si="41"/>
        <v>8.3734806223293692</v>
      </c>
    </row>
    <row r="1298" spans="5:6" x14ac:dyDescent="0.25">
      <c r="E1298" s="57">
        <f t="shared" ca="1" si="40"/>
        <v>0.5583222448071673</v>
      </c>
      <c r="F1298" s="57">
        <f t="shared" ca="1" si="41"/>
        <v>7.9770162283596129</v>
      </c>
    </row>
    <row r="1299" spans="5:6" x14ac:dyDescent="0.25">
      <c r="E1299" s="57">
        <f t="shared" ca="1" si="40"/>
        <v>0.88187235853635704</v>
      </c>
      <c r="F1299" s="57">
        <f t="shared" ca="1" si="41"/>
        <v>8.8050446854830184</v>
      </c>
    </row>
    <row r="1300" spans="5:6" x14ac:dyDescent="0.25">
      <c r="E1300" s="57">
        <f t="shared" ca="1" si="40"/>
        <v>9.0096539290440258E-2</v>
      </c>
      <c r="F1300" s="57">
        <f t="shared" ca="1" si="41"/>
        <v>7.2135358487365462</v>
      </c>
    </row>
    <row r="1301" spans="5:6" x14ac:dyDescent="0.25">
      <c r="E1301" s="57">
        <f t="shared" ca="1" si="40"/>
        <v>6.0950238269000923E-2</v>
      </c>
      <c r="F1301" s="57">
        <f t="shared" ca="1" si="41"/>
        <v>7.1270785082629562</v>
      </c>
    </row>
    <row r="1302" spans="5:6" x14ac:dyDescent="0.25">
      <c r="E1302" s="57">
        <f t="shared" ca="1" si="40"/>
        <v>7.2883327766126382E-2</v>
      </c>
      <c r="F1302" s="57">
        <f t="shared" ca="1" si="41"/>
        <v>7.1652795148689528</v>
      </c>
    </row>
    <row r="1303" spans="5:6" x14ac:dyDescent="0.25">
      <c r="E1303" s="57">
        <f t="shared" ca="1" si="40"/>
        <v>0.80003257899888103</v>
      </c>
      <c r="F1303" s="57">
        <f t="shared" ca="1" si="41"/>
        <v>8.4897376378429446</v>
      </c>
    </row>
    <row r="1304" spans="5:6" x14ac:dyDescent="0.25">
      <c r="E1304" s="57">
        <f t="shared" ca="1" si="40"/>
        <v>0.58340892775234532</v>
      </c>
      <c r="F1304" s="57">
        <f t="shared" ca="1" si="41"/>
        <v>8.0184470684882836</v>
      </c>
    </row>
    <row r="1305" spans="5:6" x14ac:dyDescent="0.25">
      <c r="E1305" s="57">
        <f t="shared" ca="1" si="40"/>
        <v>0.3460645458888334</v>
      </c>
      <c r="F1305" s="57">
        <f t="shared" ca="1" si="41"/>
        <v>7.6602323171483446</v>
      </c>
    </row>
    <row r="1306" spans="5:6" x14ac:dyDescent="0.25">
      <c r="E1306" s="57">
        <f t="shared" ca="1" si="40"/>
        <v>0.13364846656714668</v>
      </c>
      <c r="F1306" s="57">
        <f t="shared" ca="1" si="41"/>
        <v>7.3139820548348808</v>
      </c>
    </row>
    <row r="1307" spans="5:6" x14ac:dyDescent="0.25">
      <c r="E1307" s="57">
        <f t="shared" ca="1" si="40"/>
        <v>0.98109687189756922</v>
      </c>
      <c r="F1307" s="57">
        <f t="shared" ca="1" si="41"/>
        <v>9.9126529577549594</v>
      </c>
    </row>
    <row r="1308" spans="5:6" x14ac:dyDescent="0.25">
      <c r="E1308" s="57">
        <f t="shared" ca="1" si="40"/>
        <v>0.25649628271248548</v>
      </c>
      <c r="F1308" s="57">
        <f t="shared" ca="1" si="41"/>
        <v>7.5274476944641719</v>
      </c>
    </row>
    <row r="1309" spans="5:6" x14ac:dyDescent="0.25">
      <c r="E1309" s="57">
        <f t="shared" ca="1" si="40"/>
        <v>0.99843439465185124</v>
      </c>
      <c r="F1309" s="57">
        <f t="shared" ca="1" si="41"/>
        <v>11.590188704431226</v>
      </c>
    </row>
    <row r="1310" spans="5:6" x14ac:dyDescent="0.25">
      <c r="E1310" s="57">
        <f t="shared" ca="1" si="40"/>
        <v>0.23560775514402976</v>
      </c>
      <c r="F1310" s="57">
        <f t="shared" ca="1" si="41"/>
        <v>7.494844315940357</v>
      </c>
    </row>
    <row r="1311" spans="5:6" x14ac:dyDescent="0.25">
      <c r="E1311" s="57">
        <f t="shared" ca="1" si="40"/>
        <v>0.53466903234421859</v>
      </c>
      <c r="F1311" s="57">
        <f t="shared" ca="1" si="41"/>
        <v>7.9391848628361767</v>
      </c>
    </row>
    <row r="1312" spans="5:6" x14ac:dyDescent="0.25">
      <c r="E1312" s="57">
        <f t="shared" ca="1" si="40"/>
        <v>0.98391994727701393</v>
      </c>
      <c r="F1312" s="57">
        <f t="shared" ca="1" si="41"/>
        <v>10.014447059322158</v>
      </c>
    </row>
    <row r="1313" spans="5:6" x14ac:dyDescent="0.25">
      <c r="E1313" s="57">
        <f t="shared" ca="1" si="40"/>
        <v>0.82526480502984367</v>
      </c>
      <c r="F1313" s="57">
        <f t="shared" ca="1" si="41"/>
        <v>8.5713094293699363</v>
      </c>
    </row>
    <row r="1314" spans="5:6" x14ac:dyDescent="0.25">
      <c r="E1314" s="57">
        <f t="shared" ca="1" si="40"/>
        <v>0.15954098628886315</v>
      </c>
      <c r="F1314" s="57">
        <f t="shared" ca="1" si="41"/>
        <v>7.3648754562180141</v>
      </c>
    </row>
    <row r="1315" spans="5:6" x14ac:dyDescent="0.25">
      <c r="E1315" s="57">
        <f t="shared" ca="1" si="40"/>
        <v>0.5730235860271643</v>
      </c>
      <c r="F1315" s="57">
        <f t="shared" ca="1" si="41"/>
        <v>8.0011172003987756</v>
      </c>
    </row>
    <row r="1316" spans="5:6" x14ac:dyDescent="0.25">
      <c r="E1316" s="57">
        <f t="shared" ca="1" si="40"/>
        <v>0.97012558979605024</v>
      </c>
      <c r="F1316" s="57">
        <f t="shared" ca="1" si="41"/>
        <v>9.6290735457211127</v>
      </c>
    </row>
    <row r="1317" spans="5:6" x14ac:dyDescent="0.25">
      <c r="E1317" s="57">
        <f t="shared" ca="1" si="40"/>
        <v>0.68227774049322631</v>
      </c>
      <c r="F1317" s="57">
        <f t="shared" ca="1" si="41"/>
        <v>8.2004508768457018</v>
      </c>
    </row>
    <row r="1318" spans="5:6" x14ac:dyDescent="0.25">
      <c r="E1318" s="57">
        <f t="shared" ca="1" si="40"/>
        <v>0.21187430876871294</v>
      </c>
      <c r="F1318" s="57">
        <f t="shared" ca="1" si="41"/>
        <v>7.4565208631781648</v>
      </c>
    </row>
    <row r="1319" spans="5:6" x14ac:dyDescent="0.25">
      <c r="E1319" s="57">
        <f t="shared" ca="1" si="40"/>
        <v>0.61930579224107907</v>
      </c>
      <c r="F1319" s="57">
        <f t="shared" ca="1" si="41"/>
        <v>8.0805862821787713</v>
      </c>
    </row>
    <row r="1320" spans="5:6" x14ac:dyDescent="0.25">
      <c r="E1320" s="57">
        <f t="shared" ca="1" si="40"/>
        <v>0.69292686452320051</v>
      </c>
      <c r="F1320" s="57">
        <f t="shared" ca="1" si="41"/>
        <v>8.2224787672617872</v>
      </c>
    </row>
    <row r="1321" spans="5:6" x14ac:dyDescent="0.25">
      <c r="E1321" s="57">
        <f t="shared" ca="1" si="40"/>
        <v>0.83841511343397712</v>
      </c>
      <c r="F1321" s="57">
        <f t="shared" ca="1" si="41"/>
        <v>8.6183087897238444</v>
      </c>
    </row>
    <row r="1322" spans="5:6" x14ac:dyDescent="0.25">
      <c r="E1322" s="57">
        <f t="shared" ca="1" si="40"/>
        <v>0.13877259274015508</v>
      </c>
      <c r="F1322" s="57">
        <f t="shared" ca="1" si="41"/>
        <v>7.3244500204449841</v>
      </c>
    </row>
    <row r="1323" spans="5:6" x14ac:dyDescent="0.25">
      <c r="E1323" s="57">
        <f t="shared" ca="1" si="40"/>
        <v>0.46094968369847522</v>
      </c>
      <c r="F1323" s="57">
        <f t="shared" ca="1" si="41"/>
        <v>7.8269346917766693</v>
      </c>
    </row>
    <row r="1324" spans="5:6" x14ac:dyDescent="0.25">
      <c r="E1324" s="57">
        <f t="shared" ca="1" si="40"/>
        <v>0.7442122319641058</v>
      </c>
      <c r="F1324" s="57">
        <f t="shared" ca="1" si="41"/>
        <v>8.3382420737173373</v>
      </c>
    </row>
    <row r="1325" spans="5:6" x14ac:dyDescent="0.25">
      <c r="E1325" s="57">
        <f t="shared" ca="1" si="40"/>
        <v>0.91924748338847584</v>
      </c>
      <c r="F1325" s="57">
        <f t="shared" ca="1" si="41"/>
        <v>9.0307293147936996</v>
      </c>
    </row>
    <row r="1326" spans="5:6" x14ac:dyDescent="0.25">
      <c r="E1326" s="57">
        <f t="shared" ca="1" si="40"/>
        <v>0.55189766077328917</v>
      </c>
      <c r="F1326" s="57">
        <f t="shared" ca="1" si="41"/>
        <v>7.9666311632846796</v>
      </c>
    </row>
    <row r="1327" spans="5:6" x14ac:dyDescent="0.25">
      <c r="E1327" s="57">
        <f t="shared" ca="1" si="40"/>
        <v>0.58290627702560649</v>
      </c>
      <c r="F1327" s="57">
        <f t="shared" ca="1" si="41"/>
        <v>8.0176021592114246</v>
      </c>
    </row>
    <row r="1328" spans="5:6" x14ac:dyDescent="0.25">
      <c r="E1328" s="57">
        <f t="shared" ca="1" si="40"/>
        <v>0.50843715368722397</v>
      </c>
      <c r="F1328" s="57">
        <f t="shared" ca="1" si="41"/>
        <v>7.8983919210366373</v>
      </c>
    </row>
    <row r="1329" spans="5:6" x14ac:dyDescent="0.25">
      <c r="E1329" s="57">
        <f t="shared" ca="1" si="40"/>
        <v>0.45373354798566923</v>
      </c>
      <c r="F1329" s="57">
        <f t="shared" ca="1" si="41"/>
        <v>7.8162836347238951</v>
      </c>
    </row>
    <row r="1330" spans="5:6" x14ac:dyDescent="0.25">
      <c r="E1330" s="57">
        <f t="shared" ca="1" si="40"/>
        <v>0.51706222353168196</v>
      </c>
      <c r="F1330" s="57">
        <f t="shared" ca="1" si="41"/>
        <v>7.9116836824770038</v>
      </c>
    </row>
    <row r="1331" spans="5:6" x14ac:dyDescent="0.25">
      <c r="E1331" s="57">
        <f t="shared" ca="1" si="40"/>
        <v>0.36603265723017819</v>
      </c>
      <c r="F1331" s="57">
        <f t="shared" ca="1" si="41"/>
        <v>7.6890683506130069</v>
      </c>
    </row>
    <row r="1332" spans="5:6" x14ac:dyDescent="0.25">
      <c r="E1332" s="57">
        <f t="shared" ca="1" si="40"/>
        <v>0.92436906801162733</v>
      </c>
      <c r="F1332" s="57">
        <f t="shared" ca="1" si="41"/>
        <v>9.0696570815762563</v>
      </c>
    </row>
    <row r="1333" spans="5:6" x14ac:dyDescent="0.25">
      <c r="E1333" s="57">
        <f t="shared" ca="1" si="40"/>
        <v>0.25506664511516342</v>
      </c>
      <c r="F1333" s="57">
        <f t="shared" ca="1" si="41"/>
        <v>7.5252444808263643</v>
      </c>
    </row>
    <row r="1334" spans="5:6" x14ac:dyDescent="0.25">
      <c r="E1334" s="57">
        <f t="shared" ca="1" si="40"/>
        <v>0.67970695711158746</v>
      </c>
      <c r="F1334" s="57">
        <f t="shared" ca="1" si="41"/>
        <v>8.1952206415437221</v>
      </c>
    </row>
    <row r="1335" spans="5:6" x14ac:dyDescent="0.25">
      <c r="E1335" s="57">
        <f t="shared" ca="1" si="40"/>
        <v>0.46577569345030545</v>
      </c>
      <c r="F1335" s="57">
        <f t="shared" ca="1" si="41"/>
        <v>7.8340838515089573</v>
      </c>
    </row>
    <row r="1336" spans="5:6" x14ac:dyDescent="0.25">
      <c r="E1336" s="57">
        <f t="shared" ca="1" si="40"/>
        <v>0.96460770676705321</v>
      </c>
      <c r="F1336" s="57">
        <f t="shared" ca="1" si="41"/>
        <v>9.5255801000624487</v>
      </c>
    </row>
    <row r="1337" spans="5:6" x14ac:dyDescent="0.25">
      <c r="E1337" s="57">
        <f t="shared" ca="1" si="40"/>
        <v>0.96201708081288639</v>
      </c>
      <c r="F1337" s="57">
        <f t="shared" ca="1" si="41"/>
        <v>9.4826643058354705</v>
      </c>
    </row>
    <row r="1338" spans="5:6" x14ac:dyDescent="0.25">
      <c r="E1338" s="57">
        <f t="shared" ca="1" si="40"/>
        <v>0.63588896848819954</v>
      </c>
      <c r="F1338" s="57">
        <f t="shared" ca="1" si="41"/>
        <v>8.1106468780194252</v>
      </c>
    </row>
    <row r="1339" spans="5:6" x14ac:dyDescent="0.25">
      <c r="E1339" s="57">
        <f t="shared" ca="1" si="40"/>
        <v>0.60178358942049692</v>
      </c>
      <c r="F1339" s="57">
        <f t="shared" ca="1" si="41"/>
        <v>8.0497916476149776</v>
      </c>
    </row>
    <row r="1340" spans="5:6" x14ac:dyDescent="0.25">
      <c r="E1340" s="57">
        <f t="shared" ca="1" si="40"/>
        <v>0.72535912203552133</v>
      </c>
      <c r="F1340" s="57">
        <f t="shared" ca="1" si="41"/>
        <v>8.2936063706086571</v>
      </c>
    </row>
    <row r="1341" spans="5:6" x14ac:dyDescent="0.25">
      <c r="E1341" s="57">
        <f t="shared" ca="1" si="40"/>
        <v>0.85631115746643216</v>
      </c>
      <c r="F1341" s="57">
        <f t="shared" ca="1" si="41"/>
        <v>8.6884944943932751</v>
      </c>
    </row>
    <row r="1342" spans="5:6" x14ac:dyDescent="0.25">
      <c r="E1342" s="57">
        <f t="shared" ca="1" si="40"/>
        <v>0.88190375060099468</v>
      </c>
      <c r="F1342" s="57">
        <f t="shared" ca="1" si="41"/>
        <v>8.8052025075980858</v>
      </c>
    </row>
    <row r="1343" spans="5:6" x14ac:dyDescent="0.25">
      <c r="E1343" s="57">
        <f t="shared" ca="1" si="40"/>
        <v>0.69450579452147554</v>
      </c>
      <c r="F1343" s="57">
        <f t="shared" ca="1" si="41"/>
        <v>8.2257963480857299</v>
      </c>
    </row>
    <row r="1344" spans="5:6" x14ac:dyDescent="0.25">
      <c r="E1344" s="57">
        <f t="shared" ca="1" si="40"/>
        <v>0.82063697516453982</v>
      </c>
      <c r="F1344" s="57">
        <f t="shared" ca="1" si="41"/>
        <v>8.5555598621356435</v>
      </c>
    </row>
    <row r="1345" spans="5:6" x14ac:dyDescent="0.25">
      <c r="E1345" s="57">
        <f t="shared" ca="1" si="40"/>
        <v>0.68994111526004354</v>
      </c>
      <c r="F1345" s="57">
        <f t="shared" ca="1" si="41"/>
        <v>8.2162423083437783</v>
      </c>
    </row>
    <row r="1346" spans="5:6" x14ac:dyDescent="0.25">
      <c r="E1346" s="57">
        <f t="shared" ca="1" si="40"/>
        <v>0.12217035597728443</v>
      </c>
      <c r="F1346" s="57">
        <f t="shared" ca="1" si="41"/>
        <v>7.2896827349388778</v>
      </c>
    </row>
    <row r="1347" spans="5:6" x14ac:dyDescent="0.25">
      <c r="E1347" s="57">
        <f t="shared" ca="1" si="40"/>
        <v>0.62012110696279765</v>
      </c>
      <c r="F1347" s="57">
        <f t="shared" ca="1" si="41"/>
        <v>8.0820425173192891</v>
      </c>
    </row>
    <row r="1348" spans="5:6" x14ac:dyDescent="0.25">
      <c r="E1348" s="57">
        <f t="shared" ref="E1348:E1411" ca="1" si="42">RAND()</f>
        <v>0.91664716124080681</v>
      </c>
      <c r="F1348" s="57">
        <f t="shared" ref="F1348:F1411" ca="1" si="43">((E1348^(-1/$C$5)-1)^(-1/$C$3))*$C$4</f>
        <v>9.0119120896011164</v>
      </c>
    </row>
    <row r="1349" spans="5:6" x14ac:dyDescent="0.25">
      <c r="E1349" s="57">
        <f t="shared" ca="1" si="42"/>
        <v>0.59987649423420097</v>
      </c>
      <c r="F1349" s="57">
        <f t="shared" ca="1" si="43"/>
        <v>8.0464952592109498</v>
      </c>
    </row>
    <row r="1350" spans="5:6" x14ac:dyDescent="0.25">
      <c r="E1350" s="57">
        <f t="shared" ca="1" si="42"/>
        <v>9.3567010209139601E-2</v>
      </c>
      <c r="F1350" s="57">
        <f t="shared" ca="1" si="43"/>
        <v>7.2225165781407599</v>
      </c>
    </row>
    <row r="1351" spans="5:6" x14ac:dyDescent="0.25">
      <c r="E1351" s="57">
        <f t="shared" ca="1" si="42"/>
        <v>0.26926183109738622</v>
      </c>
      <c r="F1351" s="57">
        <f t="shared" ca="1" si="43"/>
        <v>7.546960693043042</v>
      </c>
    </row>
    <row r="1352" spans="5:6" x14ac:dyDescent="0.25">
      <c r="E1352" s="57">
        <f t="shared" ca="1" si="42"/>
        <v>0.28072087826554348</v>
      </c>
      <c r="F1352" s="57">
        <f t="shared" ca="1" si="43"/>
        <v>7.5642565341619248</v>
      </c>
    </row>
    <row r="1353" spans="5:6" x14ac:dyDescent="0.25">
      <c r="E1353" s="57">
        <f t="shared" ca="1" si="42"/>
        <v>0.745856570359681</v>
      </c>
      <c r="F1353" s="57">
        <f t="shared" ca="1" si="43"/>
        <v>8.3422670947190944</v>
      </c>
    </row>
    <row r="1354" spans="5:6" x14ac:dyDescent="0.25">
      <c r="E1354" s="57">
        <f t="shared" ca="1" si="42"/>
        <v>0.82508694202225741</v>
      </c>
      <c r="F1354" s="57">
        <f t="shared" ca="1" si="43"/>
        <v>8.5706969248384883</v>
      </c>
    </row>
    <row r="1355" spans="5:6" x14ac:dyDescent="0.25">
      <c r="E1355" s="57">
        <f t="shared" ca="1" si="42"/>
        <v>0.33050189099939953</v>
      </c>
      <c r="F1355" s="57">
        <f t="shared" ca="1" si="43"/>
        <v>7.6376603777339369</v>
      </c>
    </row>
    <row r="1356" spans="5:6" x14ac:dyDescent="0.25">
      <c r="E1356" s="57">
        <f t="shared" ca="1" si="42"/>
        <v>0.21792156222906334</v>
      </c>
      <c r="F1356" s="57">
        <f t="shared" ca="1" si="43"/>
        <v>7.4664353832997747</v>
      </c>
    </row>
    <row r="1357" spans="5:6" x14ac:dyDescent="0.25">
      <c r="E1357" s="57">
        <f t="shared" ca="1" si="42"/>
        <v>0.50585536472467585</v>
      </c>
      <c r="F1357" s="57">
        <f t="shared" ca="1" si="43"/>
        <v>7.8944345221482921</v>
      </c>
    </row>
    <row r="1358" spans="5:6" x14ac:dyDescent="0.25">
      <c r="E1358" s="57">
        <f t="shared" ca="1" si="42"/>
        <v>0.79377383684703373</v>
      </c>
      <c r="F1358" s="57">
        <f t="shared" ca="1" si="43"/>
        <v>8.4709807911701525</v>
      </c>
    </row>
    <row r="1359" spans="5:6" x14ac:dyDescent="0.25">
      <c r="E1359" s="57">
        <f t="shared" ca="1" si="42"/>
        <v>0.64114449314079136</v>
      </c>
      <c r="F1359" s="57">
        <f t="shared" ca="1" si="43"/>
        <v>8.1203769629139213</v>
      </c>
    </row>
    <row r="1360" spans="5:6" x14ac:dyDescent="0.25">
      <c r="E1360" s="57">
        <f t="shared" ca="1" si="42"/>
        <v>0.14252599932700105</v>
      </c>
      <c r="F1360" s="57">
        <f t="shared" ca="1" si="43"/>
        <v>7.3319835994457456</v>
      </c>
    </row>
    <row r="1361" spans="5:6" x14ac:dyDescent="0.25">
      <c r="E1361" s="57">
        <f t="shared" ca="1" si="42"/>
        <v>0.82754959336567258</v>
      </c>
      <c r="F1361" s="57">
        <f t="shared" ca="1" si="43"/>
        <v>8.5792301105167983</v>
      </c>
    </row>
    <row r="1362" spans="5:6" x14ac:dyDescent="0.25">
      <c r="E1362" s="57">
        <f t="shared" ca="1" si="42"/>
        <v>0.90245158884563104</v>
      </c>
      <c r="F1362" s="57">
        <f t="shared" ca="1" si="43"/>
        <v>8.9186113057991943</v>
      </c>
    </row>
    <row r="1363" spans="5:6" x14ac:dyDescent="0.25">
      <c r="E1363" s="57">
        <f t="shared" ca="1" si="42"/>
        <v>0.59216255012510299</v>
      </c>
      <c r="F1363" s="57">
        <f t="shared" ca="1" si="43"/>
        <v>8.0332658205193628</v>
      </c>
    </row>
    <row r="1364" spans="5:6" x14ac:dyDescent="0.25">
      <c r="E1364" s="57">
        <f t="shared" ca="1" si="42"/>
        <v>0.23232679014909519</v>
      </c>
      <c r="F1364" s="57">
        <f t="shared" ca="1" si="43"/>
        <v>7.4896352254815621</v>
      </c>
    </row>
    <row r="1365" spans="5:6" x14ac:dyDescent="0.25">
      <c r="E1365" s="57">
        <f t="shared" ca="1" si="42"/>
        <v>8.5424756334945839E-2</v>
      </c>
      <c r="F1365" s="57">
        <f t="shared" ca="1" si="43"/>
        <v>7.2010870041208852</v>
      </c>
    </row>
    <row r="1366" spans="5:6" x14ac:dyDescent="0.25">
      <c r="E1366" s="57">
        <f t="shared" ca="1" si="42"/>
        <v>2.7355623819909081E-3</v>
      </c>
      <c r="F1366" s="57">
        <f t="shared" ca="1" si="43"/>
        <v>6.6530808469939551</v>
      </c>
    </row>
    <row r="1367" spans="5:6" x14ac:dyDescent="0.25">
      <c r="E1367" s="57">
        <f t="shared" ca="1" si="42"/>
        <v>0.77453674192204236</v>
      </c>
      <c r="F1367" s="57">
        <f t="shared" ca="1" si="43"/>
        <v>8.4163993988389674</v>
      </c>
    </row>
    <row r="1368" spans="5:6" x14ac:dyDescent="0.25">
      <c r="E1368" s="57">
        <f t="shared" ca="1" si="42"/>
        <v>0.36815601106780549</v>
      </c>
      <c r="F1368" s="57">
        <f t="shared" ca="1" si="43"/>
        <v>7.6921299915263681</v>
      </c>
    </row>
    <row r="1369" spans="5:6" x14ac:dyDescent="0.25">
      <c r="E1369" s="57">
        <f t="shared" ca="1" si="42"/>
        <v>0.46554263838778731</v>
      </c>
      <c r="F1369" s="57">
        <f t="shared" ca="1" si="43"/>
        <v>7.8337381073319436</v>
      </c>
    </row>
    <row r="1370" spans="5:6" x14ac:dyDescent="0.25">
      <c r="E1370" s="57">
        <f t="shared" ca="1" si="42"/>
        <v>0.34792269903273365</v>
      </c>
      <c r="F1370" s="57">
        <f t="shared" ca="1" si="43"/>
        <v>7.6629204211514654</v>
      </c>
    </row>
    <row r="1371" spans="5:6" x14ac:dyDescent="0.25">
      <c r="E1371" s="57">
        <f t="shared" ca="1" si="42"/>
        <v>8.6573958183380317E-2</v>
      </c>
      <c r="F1371" s="57">
        <f t="shared" ca="1" si="43"/>
        <v>7.2041894783889919</v>
      </c>
    </row>
    <row r="1372" spans="5:6" x14ac:dyDescent="0.25">
      <c r="E1372" s="57">
        <f t="shared" ca="1" si="42"/>
        <v>0.68991126388236212</v>
      </c>
      <c r="F1372" s="57">
        <f t="shared" ca="1" si="43"/>
        <v>8.2161801985986305</v>
      </c>
    </row>
    <row r="1373" spans="5:6" x14ac:dyDescent="0.25">
      <c r="E1373" s="57">
        <f t="shared" ca="1" si="42"/>
        <v>0.98119616825904765</v>
      </c>
      <c r="F1373" s="57">
        <f t="shared" ca="1" si="43"/>
        <v>9.915953999368444</v>
      </c>
    </row>
    <row r="1374" spans="5:6" x14ac:dyDescent="0.25">
      <c r="E1374" s="57">
        <f t="shared" ca="1" si="42"/>
        <v>0.63418085021413684</v>
      </c>
      <c r="F1374" s="57">
        <f t="shared" ca="1" si="43"/>
        <v>8.1075062570512735</v>
      </c>
    </row>
    <row r="1375" spans="5:6" x14ac:dyDescent="0.25">
      <c r="E1375" s="57">
        <f t="shared" ca="1" si="42"/>
        <v>0.80196444490886731</v>
      </c>
      <c r="F1375" s="57">
        <f t="shared" ca="1" si="43"/>
        <v>8.4956359088418889</v>
      </c>
    </row>
    <row r="1376" spans="5:6" x14ac:dyDescent="0.25">
      <c r="E1376" s="57">
        <f t="shared" ca="1" si="42"/>
        <v>0.98846943057203929</v>
      </c>
      <c r="F1376" s="57">
        <f t="shared" ca="1" si="43"/>
        <v>10.226552700233094</v>
      </c>
    </row>
    <row r="1377" spans="5:6" x14ac:dyDescent="0.25">
      <c r="E1377" s="57">
        <f t="shared" ca="1" si="42"/>
        <v>0.49572538749918515</v>
      </c>
      <c r="F1377" s="57">
        <f t="shared" ca="1" si="43"/>
        <v>7.878996348833514</v>
      </c>
    </row>
    <row r="1378" spans="5:6" x14ac:dyDescent="0.25">
      <c r="E1378" s="57">
        <f t="shared" ca="1" si="42"/>
        <v>0.79913140978811203</v>
      </c>
      <c r="F1378" s="57">
        <f t="shared" ca="1" si="43"/>
        <v>8.4870040975322905</v>
      </c>
    </row>
    <row r="1379" spans="5:6" x14ac:dyDescent="0.25">
      <c r="E1379" s="57">
        <f t="shared" ca="1" si="42"/>
        <v>0.32983327421708275</v>
      </c>
      <c r="F1379" s="57">
        <f t="shared" ca="1" si="43"/>
        <v>7.6366878696789833</v>
      </c>
    </row>
    <row r="1380" spans="5:6" x14ac:dyDescent="0.25">
      <c r="E1380" s="57">
        <f t="shared" ca="1" si="42"/>
        <v>0.60808941370000413</v>
      </c>
      <c r="F1380" s="57">
        <f t="shared" ca="1" si="43"/>
        <v>8.0607664427807784</v>
      </c>
    </row>
    <row r="1381" spans="5:6" x14ac:dyDescent="0.25">
      <c r="E1381" s="57">
        <f t="shared" ca="1" si="42"/>
        <v>0.76295048664574228</v>
      </c>
      <c r="F1381" s="57">
        <f t="shared" ca="1" si="43"/>
        <v>8.3855058556661302</v>
      </c>
    </row>
    <row r="1382" spans="5:6" x14ac:dyDescent="0.25">
      <c r="E1382" s="57">
        <f t="shared" ca="1" si="42"/>
        <v>0.3918325186474676</v>
      </c>
      <c r="F1382" s="57">
        <f t="shared" ca="1" si="43"/>
        <v>7.7262616903904622</v>
      </c>
    </row>
    <row r="1383" spans="5:6" x14ac:dyDescent="0.25">
      <c r="E1383" s="57">
        <f t="shared" ca="1" si="42"/>
        <v>0.94860755327225288</v>
      </c>
      <c r="F1383" s="57">
        <f t="shared" ca="1" si="43"/>
        <v>9.3002843771623844</v>
      </c>
    </row>
    <row r="1384" spans="5:6" x14ac:dyDescent="0.25">
      <c r="E1384" s="57">
        <f t="shared" ca="1" si="42"/>
        <v>0.11431060400476223</v>
      </c>
      <c r="F1384" s="57">
        <f t="shared" ca="1" si="43"/>
        <v>7.2722713007828093</v>
      </c>
    </row>
    <row r="1385" spans="5:6" x14ac:dyDescent="0.25">
      <c r="E1385" s="57">
        <f t="shared" ca="1" si="42"/>
        <v>0.68205415044994488</v>
      </c>
      <c r="F1385" s="57">
        <f t="shared" ca="1" si="43"/>
        <v>8.1999946699513693</v>
      </c>
    </row>
    <row r="1386" spans="5:6" x14ac:dyDescent="0.25">
      <c r="E1386" s="57">
        <f t="shared" ca="1" si="42"/>
        <v>0.57351502152188116</v>
      </c>
      <c r="F1386" s="57">
        <f t="shared" ca="1" si="43"/>
        <v>8.0019313679997079</v>
      </c>
    </row>
    <row r="1387" spans="5:6" x14ac:dyDescent="0.25">
      <c r="E1387" s="57">
        <f t="shared" ca="1" si="42"/>
        <v>0.93367991669418737</v>
      </c>
      <c r="F1387" s="57">
        <f t="shared" ca="1" si="43"/>
        <v>9.1478363548390185</v>
      </c>
    </row>
    <row r="1388" spans="5:6" x14ac:dyDescent="0.25">
      <c r="E1388" s="57">
        <f t="shared" ca="1" si="42"/>
        <v>0.20576305558417973</v>
      </c>
      <c r="F1388" s="57">
        <f t="shared" ca="1" si="43"/>
        <v>7.4463846602393016</v>
      </c>
    </row>
    <row r="1389" spans="5:6" x14ac:dyDescent="0.25">
      <c r="E1389" s="57">
        <f t="shared" ca="1" si="42"/>
        <v>0.7447278452049928</v>
      </c>
      <c r="F1389" s="57">
        <f t="shared" ca="1" si="43"/>
        <v>8.3395017902526867</v>
      </c>
    </row>
    <row r="1390" spans="5:6" x14ac:dyDescent="0.25">
      <c r="E1390" s="57">
        <f t="shared" ca="1" si="42"/>
        <v>0.4946708929337118</v>
      </c>
      <c r="F1390" s="57">
        <f t="shared" ca="1" si="43"/>
        <v>7.8773971337458448</v>
      </c>
    </row>
    <row r="1391" spans="5:6" x14ac:dyDescent="0.25">
      <c r="E1391" s="57">
        <f t="shared" ca="1" si="42"/>
        <v>0.48178684893359391</v>
      </c>
      <c r="F1391" s="57">
        <f t="shared" ca="1" si="43"/>
        <v>7.8579685437837261</v>
      </c>
    </row>
    <row r="1392" spans="5:6" x14ac:dyDescent="0.25">
      <c r="E1392" s="57">
        <f t="shared" ca="1" si="42"/>
        <v>0.42230490454116565</v>
      </c>
      <c r="F1392" s="57">
        <f t="shared" ca="1" si="43"/>
        <v>7.7703421729824607</v>
      </c>
    </row>
    <row r="1393" spans="5:6" x14ac:dyDescent="0.25">
      <c r="E1393" s="57">
        <f t="shared" ca="1" si="42"/>
        <v>0.33358554324223466</v>
      </c>
      <c r="F1393" s="57">
        <f t="shared" ca="1" si="43"/>
        <v>7.6421423217249558</v>
      </c>
    </row>
    <row r="1394" spans="5:6" x14ac:dyDescent="0.25">
      <c r="E1394" s="57">
        <f t="shared" ca="1" si="42"/>
        <v>2.5762118441306048E-2</v>
      </c>
      <c r="F1394" s="57">
        <f t="shared" ca="1" si="43"/>
        <v>6.966911889604587</v>
      </c>
    </row>
    <row r="1395" spans="5:6" x14ac:dyDescent="0.25">
      <c r="E1395" s="57">
        <f t="shared" ca="1" si="42"/>
        <v>2.3251433266775479E-2</v>
      </c>
      <c r="F1395" s="57">
        <f t="shared" ca="1" si="43"/>
        <v>6.9498857016387889</v>
      </c>
    </row>
    <row r="1396" spans="5:6" x14ac:dyDescent="0.25">
      <c r="E1396" s="57">
        <f t="shared" ca="1" si="42"/>
        <v>0.64989661712576297</v>
      </c>
      <c r="F1396" s="57">
        <f t="shared" ca="1" si="43"/>
        <v>8.136813578120023</v>
      </c>
    </row>
    <row r="1397" spans="5:6" x14ac:dyDescent="0.25">
      <c r="E1397" s="57">
        <f t="shared" ca="1" si="42"/>
        <v>0.46538158373618455</v>
      </c>
      <c r="F1397" s="57">
        <f t="shared" ca="1" si="43"/>
        <v>7.8334992081353869</v>
      </c>
    </row>
    <row r="1398" spans="5:6" x14ac:dyDescent="0.25">
      <c r="E1398" s="57">
        <f t="shared" ca="1" si="42"/>
        <v>0.17401923302782485</v>
      </c>
      <c r="F1398" s="57">
        <f t="shared" ca="1" si="43"/>
        <v>7.3914769465393722</v>
      </c>
    </row>
    <row r="1399" spans="5:6" x14ac:dyDescent="0.25">
      <c r="E1399" s="57">
        <f t="shared" ca="1" si="42"/>
        <v>0.20406946123665348</v>
      </c>
      <c r="F1399" s="57">
        <f t="shared" ca="1" si="43"/>
        <v>7.4435537186322689</v>
      </c>
    </row>
    <row r="1400" spans="5:6" x14ac:dyDescent="0.25">
      <c r="E1400" s="57">
        <f t="shared" ca="1" si="42"/>
        <v>0.97657748596546801</v>
      </c>
      <c r="F1400" s="57">
        <f t="shared" ca="1" si="43"/>
        <v>9.7790390977743193</v>
      </c>
    </row>
    <row r="1401" spans="5:6" x14ac:dyDescent="0.25">
      <c r="E1401" s="57">
        <f t="shared" ca="1" si="42"/>
        <v>0.57376462843514175</v>
      </c>
      <c r="F1401" s="57">
        <f t="shared" ca="1" si="43"/>
        <v>8.0023451138672179</v>
      </c>
    </row>
    <row r="1402" spans="5:6" x14ac:dyDescent="0.25">
      <c r="E1402" s="57">
        <f t="shared" ca="1" si="42"/>
        <v>0.42246836436815183</v>
      </c>
      <c r="F1402" s="57">
        <f t="shared" ca="1" si="43"/>
        <v>7.7705795810308471</v>
      </c>
    </row>
    <row r="1403" spans="5:6" x14ac:dyDescent="0.25">
      <c r="E1403" s="57">
        <f t="shared" ca="1" si="42"/>
        <v>0.795059478202223</v>
      </c>
      <c r="F1403" s="57">
        <f t="shared" ca="1" si="43"/>
        <v>8.4747908811532504</v>
      </c>
    </row>
    <row r="1404" spans="5:6" x14ac:dyDescent="0.25">
      <c r="E1404" s="57">
        <f t="shared" ca="1" si="42"/>
        <v>0.98751836386916003</v>
      </c>
      <c r="F1404" s="57">
        <f t="shared" ca="1" si="43"/>
        <v>10.175653522542861</v>
      </c>
    </row>
    <row r="1405" spans="5:6" x14ac:dyDescent="0.25">
      <c r="E1405" s="57">
        <f t="shared" ca="1" si="42"/>
        <v>0.9323491458085239</v>
      </c>
      <c r="F1405" s="57">
        <f t="shared" ca="1" si="43"/>
        <v>9.136000376799446</v>
      </c>
    </row>
    <row r="1406" spans="5:6" x14ac:dyDescent="0.25">
      <c r="E1406" s="57">
        <f t="shared" ca="1" si="42"/>
        <v>0.97341036913458001</v>
      </c>
      <c r="F1406" s="57">
        <f t="shared" ca="1" si="43"/>
        <v>9.7006544197613724</v>
      </c>
    </row>
    <row r="1407" spans="5:6" x14ac:dyDescent="0.25">
      <c r="E1407" s="57">
        <f t="shared" ca="1" si="42"/>
        <v>0.60698420104759609</v>
      </c>
      <c r="F1407" s="57">
        <f t="shared" ca="1" si="43"/>
        <v>8.0588344173065405</v>
      </c>
    </row>
    <row r="1408" spans="5:6" x14ac:dyDescent="0.25">
      <c r="E1408" s="57">
        <f t="shared" ca="1" si="42"/>
        <v>0.48342878609137208</v>
      </c>
      <c r="F1408" s="57">
        <f t="shared" ca="1" si="43"/>
        <v>7.8604335468544875</v>
      </c>
    </row>
    <row r="1409" spans="5:6" x14ac:dyDescent="0.25">
      <c r="E1409" s="57">
        <f t="shared" ca="1" si="42"/>
        <v>0.50458791158786043</v>
      </c>
      <c r="F1409" s="57">
        <f t="shared" ca="1" si="43"/>
        <v>7.8924952199597431</v>
      </c>
    </row>
    <row r="1410" spans="5:6" x14ac:dyDescent="0.25">
      <c r="E1410" s="57">
        <f t="shared" ca="1" si="42"/>
        <v>0.15195407109393377</v>
      </c>
      <c r="F1410" s="57">
        <f t="shared" ca="1" si="43"/>
        <v>7.3504486393461743</v>
      </c>
    </row>
    <row r="1411" spans="5:6" x14ac:dyDescent="0.25">
      <c r="E1411" s="57">
        <f t="shared" ca="1" si="42"/>
        <v>0.12074510721899234</v>
      </c>
      <c r="F1411" s="57">
        <f t="shared" ca="1" si="43"/>
        <v>7.2865753124194272</v>
      </c>
    </row>
    <row r="1412" spans="5:6" x14ac:dyDescent="0.25">
      <c r="E1412" s="57">
        <f t="shared" ref="E1412:E1475" ca="1" si="44">RAND()</f>
        <v>0.80981467537892726</v>
      </c>
      <c r="F1412" s="57">
        <f t="shared" ref="F1412:F1475" ca="1" si="45">((E1412^(-1/$C$5)-1)^(-1/$C$3))*$C$4</f>
        <v>8.5201621632144775</v>
      </c>
    </row>
    <row r="1413" spans="5:6" x14ac:dyDescent="0.25">
      <c r="E1413" s="57">
        <f t="shared" ca="1" si="44"/>
        <v>0.23837972037442401</v>
      </c>
      <c r="F1413" s="57">
        <f t="shared" ca="1" si="45"/>
        <v>7.4992252983923153</v>
      </c>
    </row>
    <row r="1414" spans="5:6" x14ac:dyDescent="0.25">
      <c r="E1414" s="57">
        <f t="shared" ca="1" si="44"/>
        <v>0.3628978387143027</v>
      </c>
      <c r="F1414" s="57">
        <f t="shared" ca="1" si="45"/>
        <v>7.6845471852541003</v>
      </c>
    </row>
    <row r="1415" spans="5:6" x14ac:dyDescent="0.25">
      <c r="E1415" s="57">
        <f t="shared" ca="1" si="44"/>
        <v>0.70309114605316991</v>
      </c>
      <c r="F1415" s="57">
        <f t="shared" ca="1" si="45"/>
        <v>8.244080854706155</v>
      </c>
    </row>
    <row r="1416" spans="5:6" x14ac:dyDescent="0.25">
      <c r="E1416" s="57">
        <f t="shared" ca="1" si="44"/>
        <v>0.43222398919652716</v>
      </c>
      <c r="F1416" s="57">
        <f t="shared" ca="1" si="45"/>
        <v>7.7847739225808068</v>
      </c>
    </row>
    <row r="1417" spans="5:6" x14ac:dyDescent="0.25">
      <c r="E1417" s="57">
        <f t="shared" ca="1" si="44"/>
        <v>0.12548938465315707</v>
      </c>
      <c r="F1417" s="57">
        <f t="shared" ca="1" si="45"/>
        <v>7.296838570689296</v>
      </c>
    </row>
    <row r="1418" spans="5:6" x14ac:dyDescent="0.25">
      <c r="E1418" s="57">
        <f t="shared" ca="1" si="44"/>
        <v>7.8590183528715163E-2</v>
      </c>
      <c r="F1418" s="57">
        <f t="shared" ca="1" si="45"/>
        <v>7.1820446463284986</v>
      </c>
    </row>
    <row r="1419" spans="5:6" x14ac:dyDescent="0.25">
      <c r="E1419" s="57">
        <f t="shared" ca="1" si="44"/>
        <v>0.13039649232311334</v>
      </c>
      <c r="F1419" s="57">
        <f t="shared" ca="1" si="45"/>
        <v>7.3072221781386428</v>
      </c>
    </row>
    <row r="1420" spans="5:6" x14ac:dyDescent="0.25">
      <c r="E1420" s="57">
        <f t="shared" ca="1" si="44"/>
        <v>0.65185010087262862</v>
      </c>
      <c r="F1420" s="57">
        <f t="shared" ca="1" si="45"/>
        <v>8.1405234746172042</v>
      </c>
    </row>
    <row r="1421" spans="5:6" x14ac:dyDescent="0.25">
      <c r="E1421" s="57">
        <f t="shared" ca="1" si="44"/>
        <v>0.47695530471173042</v>
      </c>
      <c r="F1421" s="57">
        <f t="shared" ca="1" si="45"/>
        <v>7.850732585162481</v>
      </c>
    </row>
    <row r="1422" spans="5:6" x14ac:dyDescent="0.25">
      <c r="E1422" s="57">
        <f t="shared" ca="1" si="44"/>
        <v>0.22072089217317092</v>
      </c>
      <c r="F1422" s="57">
        <f t="shared" ca="1" si="45"/>
        <v>7.4709882119725135</v>
      </c>
    </row>
    <row r="1423" spans="5:6" x14ac:dyDescent="0.25">
      <c r="E1423" s="57">
        <f t="shared" ca="1" si="44"/>
        <v>0.83097088528349483</v>
      </c>
      <c r="F1423" s="57">
        <f t="shared" ca="1" si="45"/>
        <v>8.5912775788720452</v>
      </c>
    </row>
    <row r="1424" spans="5:6" x14ac:dyDescent="0.25">
      <c r="E1424" s="57">
        <f t="shared" ca="1" si="44"/>
        <v>0.52659731936998333</v>
      </c>
      <c r="F1424" s="57">
        <f t="shared" ca="1" si="45"/>
        <v>7.9265128159920675</v>
      </c>
    </row>
    <row r="1425" spans="5:6" x14ac:dyDescent="0.25">
      <c r="E1425" s="57">
        <f t="shared" ca="1" si="44"/>
        <v>0.44028899712329728</v>
      </c>
      <c r="F1425" s="57">
        <f t="shared" ca="1" si="45"/>
        <v>7.7965506328714413</v>
      </c>
    </row>
    <row r="1426" spans="5:6" x14ac:dyDescent="0.25">
      <c r="E1426" s="57">
        <f t="shared" ca="1" si="44"/>
        <v>0.2028603805066983</v>
      </c>
      <c r="F1426" s="57">
        <f t="shared" ca="1" si="45"/>
        <v>7.4415266395592647</v>
      </c>
    </row>
    <row r="1427" spans="5:6" x14ac:dyDescent="0.25">
      <c r="E1427" s="57">
        <f t="shared" ca="1" si="44"/>
        <v>0.19269004133998424</v>
      </c>
      <c r="F1427" s="57">
        <f t="shared" ca="1" si="45"/>
        <v>7.4242660982389719</v>
      </c>
    </row>
    <row r="1428" spans="5:6" x14ac:dyDescent="0.25">
      <c r="E1428" s="57">
        <f t="shared" ca="1" si="44"/>
        <v>8.8722740926885368E-2</v>
      </c>
      <c r="F1428" s="57">
        <f t="shared" ca="1" si="45"/>
        <v>7.2099194075284689</v>
      </c>
    </row>
    <row r="1429" spans="5:6" x14ac:dyDescent="0.25">
      <c r="E1429" s="57">
        <f t="shared" ca="1" si="44"/>
        <v>0.20977959254728462</v>
      </c>
      <c r="F1429" s="57">
        <f t="shared" ca="1" si="45"/>
        <v>7.4530601843589341</v>
      </c>
    </row>
    <row r="1430" spans="5:6" x14ac:dyDescent="0.25">
      <c r="E1430" s="57">
        <f t="shared" ca="1" si="44"/>
        <v>4.8516294269602245E-2</v>
      </c>
      <c r="F1430" s="57">
        <f t="shared" ca="1" si="45"/>
        <v>7.0811616417823053</v>
      </c>
    </row>
    <row r="1431" spans="5:6" x14ac:dyDescent="0.25">
      <c r="E1431" s="57">
        <f t="shared" ca="1" si="44"/>
        <v>9.9996885103979638E-2</v>
      </c>
      <c r="F1431" s="57">
        <f t="shared" ca="1" si="45"/>
        <v>7.2386119657015433</v>
      </c>
    </row>
    <row r="1432" spans="5:6" x14ac:dyDescent="0.25">
      <c r="E1432" s="57">
        <f t="shared" ca="1" si="44"/>
        <v>0.87859171618637488</v>
      </c>
      <c r="F1432" s="57">
        <f t="shared" ca="1" si="45"/>
        <v>8.7887750509973994</v>
      </c>
    </row>
    <row r="1433" spans="5:6" x14ac:dyDescent="0.25">
      <c r="E1433" s="57">
        <f t="shared" ca="1" si="44"/>
        <v>0.74928270644447825</v>
      </c>
      <c r="F1433" s="57">
        <f t="shared" ca="1" si="45"/>
        <v>8.3507263311856939</v>
      </c>
    </row>
    <row r="1434" spans="5:6" x14ac:dyDescent="0.25">
      <c r="E1434" s="57">
        <f t="shared" ca="1" si="44"/>
        <v>0.41768445026924073</v>
      </c>
      <c r="F1434" s="57">
        <f t="shared" ca="1" si="45"/>
        <v>7.7636366710417004</v>
      </c>
    </row>
    <row r="1435" spans="5:6" x14ac:dyDescent="0.25">
      <c r="E1435" s="57">
        <f t="shared" ca="1" si="44"/>
        <v>0.32976141393083791</v>
      </c>
      <c r="F1435" s="57">
        <f t="shared" ca="1" si="45"/>
        <v>7.6365833329552952</v>
      </c>
    </row>
    <row r="1436" spans="5:6" x14ac:dyDescent="0.25">
      <c r="E1436" s="57">
        <f t="shared" ca="1" si="44"/>
        <v>0.33440804606744801</v>
      </c>
      <c r="F1436" s="57">
        <f t="shared" ca="1" si="45"/>
        <v>7.6433369210203841</v>
      </c>
    </row>
    <row r="1437" spans="5:6" x14ac:dyDescent="0.25">
      <c r="E1437" s="57">
        <f t="shared" ca="1" si="44"/>
        <v>0.49721956201171269</v>
      </c>
      <c r="F1437" s="57">
        <f t="shared" ca="1" si="45"/>
        <v>7.8812648369714919</v>
      </c>
    </row>
    <row r="1438" spans="5:6" x14ac:dyDescent="0.25">
      <c r="E1438" s="57">
        <f t="shared" ca="1" si="44"/>
        <v>0.72489651102503394</v>
      </c>
      <c r="F1438" s="57">
        <f t="shared" ca="1" si="45"/>
        <v>8.2925441246440563</v>
      </c>
    </row>
    <row r="1439" spans="5:6" x14ac:dyDescent="0.25">
      <c r="E1439" s="57">
        <f t="shared" ca="1" si="44"/>
        <v>0.55053022901090476</v>
      </c>
      <c r="F1439" s="57">
        <f t="shared" ca="1" si="45"/>
        <v>7.9644317161561995</v>
      </c>
    </row>
    <row r="1440" spans="5:6" x14ac:dyDescent="0.25">
      <c r="E1440" s="57">
        <f t="shared" ca="1" si="44"/>
        <v>2.1433430563957634E-2</v>
      </c>
      <c r="F1440" s="57">
        <f t="shared" ca="1" si="45"/>
        <v>6.9366165087706522</v>
      </c>
    </row>
    <row r="1441" spans="5:6" x14ac:dyDescent="0.25">
      <c r="E1441" s="57">
        <f t="shared" ca="1" si="44"/>
        <v>0.44141350649260569</v>
      </c>
      <c r="F1441" s="57">
        <f t="shared" ca="1" si="45"/>
        <v>7.7981960484779211</v>
      </c>
    </row>
    <row r="1442" spans="5:6" x14ac:dyDescent="0.25">
      <c r="E1442" s="57">
        <f t="shared" ca="1" si="44"/>
        <v>0.84260679370528868</v>
      </c>
      <c r="F1442" s="57">
        <f t="shared" ca="1" si="45"/>
        <v>8.6340550204908535</v>
      </c>
    </row>
    <row r="1443" spans="5:6" x14ac:dyDescent="0.25">
      <c r="E1443" s="57">
        <f t="shared" ca="1" si="44"/>
        <v>0.26829517550580084</v>
      </c>
      <c r="F1443" s="57">
        <f t="shared" ca="1" si="45"/>
        <v>7.5454926206106885</v>
      </c>
    </row>
    <row r="1444" spans="5:6" x14ac:dyDescent="0.25">
      <c r="E1444" s="57">
        <f t="shared" ca="1" si="44"/>
        <v>0.7902126472628922</v>
      </c>
      <c r="F1444" s="57">
        <f t="shared" ca="1" si="45"/>
        <v>8.4605387779469261</v>
      </c>
    </row>
    <row r="1445" spans="5:6" x14ac:dyDescent="0.25">
      <c r="E1445" s="57">
        <f t="shared" ca="1" si="44"/>
        <v>0.38596472646679536</v>
      </c>
      <c r="F1445" s="57">
        <f t="shared" ca="1" si="45"/>
        <v>7.7178000858553162</v>
      </c>
    </row>
    <row r="1446" spans="5:6" x14ac:dyDescent="0.25">
      <c r="E1446" s="57">
        <f t="shared" ca="1" si="44"/>
        <v>2.2510478159911695E-2</v>
      </c>
      <c r="F1446" s="57">
        <f t="shared" ca="1" si="45"/>
        <v>6.9445815793059928</v>
      </c>
    </row>
    <row r="1447" spans="5:6" x14ac:dyDescent="0.25">
      <c r="E1447" s="57">
        <f t="shared" ca="1" si="44"/>
        <v>0.82589700859525084</v>
      </c>
      <c r="F1447" s="57">
        <f t="shared" ca="1" si="45"/>
        <v>8.5734912949732305</v>
      </c>
    </row>
    <row r="1448" spans="5:6" x14ac:dyDescent="0.25">
      <c r="E1448" s="57">
        <f t="shared" ca="1" si="44"/>
        <v>0.57922008380421419</v>
      </c>
      <c r="F1448" s="57">
        <f t="shared" ca="1" si="45"/>
        <v>8.0114253793470898</v>
      </c>
    </row>
    <row r="1449" spans="5:6" x14ac:dyDescent="0.25">
      <c r="E1449" s="57">
        <f t="shared" ca="1" si="44"/>
        <v>0.66595484411621431</v>
      </c>
      <c r="F1449" s="57">
        <f t="shared" ca="1" si="45"/>
        <v>8.1677832377138149</v>
      </c>
    </row>
    <row r="1450" spans="5:6" x14ac:dyDescent="0.25">
      <c r="E1450" s="57">
        <f t="shared" ca="1" si="44"/>
        <v>0.66830582699973384</v>
      </c>
      <c r="F1450" s="57">
        <f t="shared" ca="1" si="45"/>
        <v>8.1724113052892111</v>
      </c>
    </row>
    <row r="1451" spans="5:6" x14ac:dyDescent="0.25">
      <c r="E1451" s="57">
        <f t="shared" ca="1" si="44"/>
        <v>0.27452564474263597</v>
      </c>
      <c r="F1451" s="57">
        <f t="shared" ca="1" si="45"/>
        <v>7.554929566226491</v>
      </c>
    </row>
    <row r="1452" spans="5:6" x14ac:dyDescent="0.25">
      <c r="E1452" s="57">
        <f t="shared" ca="1" si="44"/>
        <v>0.85922138577857532</v>
      </c>
      <c r="F1452" s="57">
        <f t="shared" ca="1" si="45"/>
        <v>8.7006971708442489</v>
      </c>
    </row>
    <row r="1453" spans="5:6" x14ac:dyDescent="0.25">
      <c r="E1453" s="57">
        <f t="shared" ca="1" si="44"/>
        <v>0.6077169918738442</v>
      </c>
      <c r="F1453" s="57">
        <f t="shared" ca="1" si="45"/>
        <v>8.0601150025641513</v>
      </c>
    </row>
    <row r="1454" spans="5:6" x14ac:dyDescent="0.25">
      <c r="E1454" s="57">
        <f t="shared" ca="1" si="44"/>
        <v>0.46686568721460631</v>
      </c>
      <c r="F1454" s="57">
        <f t="shared" ca="1" si="45"/>
        <v>7.8357015802704204</v>
      </c>
    </row>
    <row r="1455" spans="5:6" x14ac:dyDescent="0.25">
      <c r="E1455" s="57">
        <f t="shared" ca="1" si="44"/>
        <v>0.211233113116717</v>
      </c>
      <c r="F1455" s="57">
        <f t="shared" ca="1" si="45"/>
        <v>7.4554630236222819</v>
      </c>
    </row>
    <row r="1456" spans="5:6" x14ac:dyDescent="0.25">
      <c r="E1456" s="57">
        <f t="shared" ca="1" si="44"/>
        <v>0.37691479212923262</v>
      </c>
      <c r="F1456" s="57">
        <f t="shared" ca="1" si="45"/>
        <v>7.7047553718864847</v>
      </c>
    </row>
    <row r="1457" spans="5:6" x14ac:dyDescent="0.25">
      <c r="E1457" s="57">
        <f t="shared" ca="1" si="44"/>
        <v>0.30994019230464587</v>
      </c>
      <c r="F1457" s="57">
        <f t="shared" ca="1" si="45"/>
        <v>7.607616096477269</v>
      </c>
    </row>
    <row r="1458" spans="5:6" x14ac:dyDescent="0.25">
      <c r="E1458" s="57">
        <f t="shared" ca="1" si="44"/>
        <v>0.28935161695967815</v>
      </c>
      <c r="F1458" s="57">
        <f t="shared" ca="1" si="45"/>
        <v>7.5771645607855476</v>
      </c>
    </row>
    <row r="1459" spans="5:6" x14ac:dyDescent="0.25">
      <c r="E1459" s="57">
        <f t="shared" ca="1" si="44"/>
        <v>0.83616153784912717</v>
      </c>
      <c r="F1459" s="57">
        <f t="shared" ca="1" si="45"/>
        <v>8.6100031121734855</v>
      </c>
    </row>
    <row r="1460" spans="5:6" x14ac:dyDescent="0.25">
      <c r="E1460" s="57">
        <f t="shared" ca="1" si="44"/>
        <v>0.76559115786138854</v>
      </c>
      <c r="F1460" s="57">
        <f t="shared" ca="1" si="45"/>
        <v>8.392427347017863</v>
      </c>
    </row>
    <row r="1461" spans="5:6" x14ac:dyDescent="0.25">
      <c r="E1461" s="57">
        <f t="shared" ca="1" si="44"/>
        <v>0.4613788064262454</v>
      </c>
      <c r="F1461" s="57">
        <f t="shared" ca="1" si="45"/>
        <v>7.827569517645304</v>
      </c>
    </row>
    <row r="1462" spans="5:6" x14ac:dyDescent="0.25">
      <c r="E1462" s="57">
        <f t="shared" ca="1" si="44"/>
        <v>0.38046867159885356</v>
      </c>
      <c r="F1462" s="57">
        <f t="shared" ca="1" si="45"/>
        <v>7.7098775786928977</v>
      </c>
    </row>
    <row r="1463" spans="5:6" x14ac:dyDescent="0.25">
      <c r="E1463" s="57">
        <f t="shared" ca="1" si="44"/>
        <v>0.5922283404318186</v>
      </c>
      <c r="F1463" s="57">
        <f t="shared" ca="1" si="45"/>
        <v>8.0333779611735743</v>
      </c>
    </row>
    <row r="1464" spans="5:6" x14ac:dyDescent="0.25">
      <c r="E1464" s="57">
        <f t="shared" ca="1" si="44"/>
        <v>0.18935827224088775</v>
      </c>
      <c r="F1464" s="57">
        <f t="shared" ca="1" si="45"/>
        <v>7.4185252441215068</v>
      </c>
    </row>
    <row r="1465" spans="5:6" x14ac:dyDescent="0.25">
      <c r="E1465" s="57">
        <f t="shared" ca="1" si="44"/>
        <v>0.45052342171455362</v>
      </c>
      <c r="F1465" s="57">
        <f t="shared" ca="1" si="45"/>
        <v>7.8115594873854617</v>
      </c>
    </row>
    <row r="1466" spans="5:6" x14ac:dyDescent="0.25">
      <c r="E1466" s="57">
        <f t="shared" ca="1" si="44"/>
        <v>0.74897462225929567</v>
      </c>
      <c r="F1466" s="57">
        <f t="shared" ca="1" si="45"/>
        <v>8.3499615851333182</v>
      </c>
    </row>
    <row r="1467" spans="5:6" x14ac:dyDescent="0.25">
      <c r="E1467" s="57">
        <f t="shared" ca="1" si="44"/>
        <v>0.46920833709523579</v>
      </c>
      <c r="F1467" s="57">
        <f t="shared" ca="1" si="45"/>
        <v>7.8391823586717742</v>
      </c>
    </row>
    <row r="1468" spans="5:6" x14ac:dyDescent="0.25">
      <c r="E1468" s="57">
        <f t="shared" ca="1" si="44"/>
        <v>0.76953868866105046</v>
      </c>
      <c r="F1468" s="57">
        <f t="shared" ca="1" si="45"/>
        <v>8.402903871083419</v>
      </c>
    </row>
    <row r="1469" spans="5:6" x14ac:dyDescent="0.25">
      <c r="E1469" s="57">
        <f t="shared" ca="1" si="44"/>
        <v>0.38814444255566272</v>
      </c>
      <c r="F1469" s="57">
        <f t="shared" ca="1" si="45"/>
        <v>7.7209428241269578</v>
      </c>
    </row>
    <row r="1470" spans="5:6" x14ac:dyDescent="0.25">
      <c r="E1470" s="57">
        <f t="shared" ca="1" si="44"/>
        <v>0.38112078356208301</v>
      </c>
      <c r="F1470" s="57">
        <f t="shared" ca="1" si="45"/>
        <v>7.7108175004560673</v>
      </c>
    </row>
    <row r="1471" spans="5:6" x14ac:dyDescent="0.25">
      <c r="E1471" s="57">
        <f t="shared" ca="1" si="44"/>
        <v>0.37755785786926421</v>
      </c>
      <c r="F1471" s="57">
        <f t="shared" ca="1" si="45"/>
        <v>7.7056822127553763</v>
      </c>
    </row>
    <row r="1472" spans="5:6" x14ac:dyDescent="0.25">
      <c r="E1472" s="57">
        <f t="shared" ca="1" si="44"/>
        <v>0.74146071852230433</v>
      </c>
      <c r="F1472" s="57">
        <f t="shared" ca="1" si="45"/>
        <v>8.3315564141022449</v>
      </c>
    </row>
    <row r="1473" spans="5:6" x14ac:dyDescent="0.25">
      <c r="E1473" s="57">
        <f t="shared" ca="1" si="44"/>
        <v>0.49757465321271932</v>
      </c>
      <c r="F1473" s="57">
        <f t="shared" ca="1" si="45"/>
        <v>7.8818043733716223</v>
      </c>
    </row>
    <row r="1474" spans="5:6" x14ac:dyDescent="0.25">
      <c r="E1474" s="57">
        <f t="shared" ca="1" si="44"/>
        <v>0.90825804343747962</v>
      </c>
      <c r="F1474" s="57">
        <f t="shared" ca="1" si="45"/>
        <v>8.9550097914722109</v>
      </c>
    </row>
    <row r="1475" spans="5:6" x14ac:dyDescent="0.25">
      <c r="E1475" s="57">
        <f t="shared" ca="1" si="44"/>
        <v>0.22927126241895368</v>
      </c>
      <c r="F1475" s="57">
        <f t="shared" ca="1" si="45"/>
        <v>7.4847601542498801</v>
      </c>
    </row>
    <row r="1476" spans="5:6" x14ac:dyDescent="0.25">
      <c r="E1476" s="57">
        <f t="shared" ref="E1476:E1539" ca="1" si="46">RAND()</f>
        <v>0.60038484623388433</v>
      </c>
      <c r="F1476" s="57">
        <f t="shared" ref="F1476:F1539" ca="1" si="47">((E1476^(-1/$C$5)-1)^(-1/$C$3))*$C$4</f>
        <v>8.0473729235300073</v>
      </c>
    </row>
    <row r="1477" spans="5:6" x14ac:dyDescent="0.25">
      <c r="E1477" s="57">
        <f t="shared" ca="1" si="46"/>
        <v>3.1163402545191232E-2</v>
      </c>
      <c r="F1477" s="57">
        <f t="shared" ca="1" si="47"/>
        <v>6.9995145326058692</v>
      </c>
    </row>
    <row r="1478" spans="5:6" x14ac:dyDescent="0.25">
      <c r="E1478" s="57">
        <f t="shared" ca="1" si="46"/>
        <v>0.14225587924400751</v>
      </c>
      <c r="F1478" s="57">
        <f t="shared" ca="1" si="47"/>
        <v>7.3314450647857852</v>
      </c>
    </row>
    <row r="1479" spans="5:6" x14ac:dyDescent="0.25">
      <c r="E1479" s="57">
        <f t="shared" ca="1" si="46"/>
        <v>0.61488870939719287</v>
      </c>
      <c r="F1479" s="57">
        <f t="shared" ca="1" si="47"/>
        <v>8.0727340960381557</v>
      </c>
    </row>
    <row r="1480" spans="5:6" x14ac:dyDescent="0.25">
      <c r="E1480" s="57">
        <f t="shared" ca="1" si="46"/>
        <v>0.63535561221458892</v>
      </c>
      <c r="F1480" s="57">
        <f t="shared" ca="1" si="47"/>
        <v>8.1096650931981173</v>
      </c>
    </row>
    <row r="1481" spans="5:6" x14ac:dyDescent="0.25">
      <c r="E1481" s="57">
        <f t="shared" ca="1" si="46"/>
        <v>0.45914495956664358</v>
      </c>
      <c r="F1481" s="57">
        <f t="shared" ca="1" si="47"/>
        <v>7.8242666667693292</v>
      </c>
    </row>
    <row r="1482" spans="5:6" x14ac:dyDescent="0.25">
      <c r="E1482" s="57">
        <f t="shared" ca="1" si="46"/>
        <v>0.34349604982345794</v>
      </c>
      <c r="F1482" s="57">
        <f t="shared" ca="1" si="47"/>
        <v>7.6565144674831487</v>
      </c>
    </row>
    <row r="1483" spans="5:6" x14ac:dyDescent="0.25">
      <c r="E1483" s="57">
        <f t="shared" ca="1" si="46"/>
        <v>0.35459607959849015</v>
      </c>
      <c r="F1483" s="57">
        <f t="shared" ca="1" si="47"/>
        <v>7.6725651569140547</v>
      </c>
    </row>
    <row r="1484" spans="5:6" x14ac:dyDescent="0.25">
      <c r="E1484" s="57">
        <f t="shared" ca="1" si="46"/>
        <v>0.31688836126747444</v>
      </c>
      <c r="F1484" s="57">
        <f t="shared" ca="1" si="47"/>
        <v>7.6178031900142491</v>
      </c>
    </row>
    <row r="1485" spans="5:6" x14ac:dyDescent="0.25">
      <c r="E1485" s="57">
        <f t="shared" ca="1" si="46"/>
        <v>0.55595755842614891</v>
      </c>
      <c r="F1485" s="57">
        <f t="shared" ca="1" si="47"/>
        <v>7.9731838202787664</v>
      </c>
    </row>
    <row r="1486" spans="5:6" x14ac:dyDescent="0.25">
      <c r="E1486" s="57">
        <f t="shared" ca="1" si="46"/>
        <v>0.92644338796898884</v>
      </c>
      <c r="F1486" s="57">
        <f t="shared" ca="1" si="47"/>
        <v>9.086190828100511</v>
      </c>
    </row>
    <row r="1487" spans="5:6" x14ac:dyDescent="0.25">
      <c r="E1487" s="57">
        <f t="shared" ca="1" si="46"/>
        <v>0.20272440959271476</v>
      </c>
      <c r="F1487" s="57">
        <f t="shared" ca="1" si="47"/>
        <v>7.4412983600873268</v>
      </c>
    </row>
    <row r="1488" spans="5:6" x14ac:dyDescent="0.25">
      <c r="E1488" s="57">
        <f t="shared" ca="1" si="46"/>
        <v>0.34955412896958626</v>
      </c>
      <c r="F1488" s="57">
        <f t="shared" ca="1" si="47"/>
        <v>7.6652795427351306</v>
      </c>
    </row>
    <row r="1489" spans="5:6" x14ac:dyDescent="0.25">
      <c r="E1489" s="57">
        <f t="shared" ca="1" si="46"/>
        <v>0.32702940063257069</v>
      </c>
      <c r="F1489" s="57">
        <f t="shared" ca="1" si="47"/>
        <v>7.6326067358704943</v>
      </c>
    </row>
    <row r="1490" spans="5:6" x14ac:dyDescent="0.25">
      <c r="E1490" s="57">
        <f t="shared" ca="1" si="46"/>
        <v>0.91855762559488752</v>
      </c>
      <c r="F1490" s="57">
        <f t="shared" ca="1" si="47"/>
        <v>9.025678065282376</v>
      </c>
    </row>
    <row r="1491" spans="5:6" x14ac:dyDescent="0.25">
      <c r="E1491" s="57">
        <f t="shared" ca="1" si="46"/>
        <v>0.15621237038334257</v>
      </c>
      <c r="F1491" s="57">
        <f t="shared" ca="1" si="47"/>
        <v>7.358590507774184</v>
      </c>
    </row>
    <row r="1492" spans="5:6" x14ac:dyDescent="0.25">
      <c r="E1492" s="57">
        <f t="shared" ca="1" si="46"/>
        <v>3.5293310092576191E-2</v>
      </c>
      <c r="F1492" s="57">
        <f t="shared" ca="1" si="47"/>
        <v>7.021591747134952</v>
      </c>
    </row>
    <row r="1493" spans="5:6" x14ac:dyDescent="0.25">
      <c r="E1493" s="57">
        <f t="shared" ca="1" si="46"/>
        <v>0.98818508057909538</v>
      </c>
      <c r="F1493" s="57">
        <f t="shared" ca="1" si="47"/>
        <v>10.210883751492318</v>
      </c>
    </row>
    <row r="1494" spans="5:6" x14ac:dyDescent="0.25">
      <c r="E1494" s="57">
        <f t="shared" ca="1" si="46"/>
        <v>0.85739388980960007</v>
      </c>
      <c r="F1494" s="57">
        <f t="shared" ca="1" si="47"/>
        <v>8.6930062697290928</v>
      </c>
    </row>
    <row r="1495" spans="5:6" x14ac:dyDescent="0.25">
      <c r="E1495" s="57">
        <f t="shared" ca="1" si="46"/>
        <v>0.91174926167492165</v>
      </c>
      <c r="F1495" s="57">
        <f t="shared" ca="1" si="47"/>
        <v>8.9780261070356033</v>
      </c>
    </row>
    <row r="1496" spans="5:6" x14ac:dyDescent="0.25">
      <c r="E1496" s="57">
        <f t="shared" ca="1" si="46"/>
        <v>0.55323236741779269</v>
      </c>
      <c r="F1496" s="57">
        <f t="shared" ca="1" si="47"/>
        <v>7.9687816337938511</v>
      </c>
    </row>
    <row r="1497" spans="5:6" x14ac:dyDescent="0.25">
      <c r="E1497" s="57">
        <f t="shared" ca="1" si="46"/>
        <v>0.75382214916778711</v>
      </c>
      <c r="F1497" s="57">
        <f t="shared" ca="1" si="47"/>
        <v>8.3620899912976583</v>
      </c>
    </row>
    <row r="1498" spans="5:6" x14ac:dyDescent="0.25">
      <c r="E1498" s="57">
        <f t="shared" ca="1" si="46"/>
        <v>0.67910350672238551</v>
      </c>
      <c r="F1498" s="57">
        <f t="shared" ca="1" si="47"/>
        <v>8.1939976924968523</v>
      </c>
    </row>
    <row r="1499" spans="5:6" x14ac:dyDescent="0.25">
      <c r="E1499" s="57">
        <f t="shared" ca="1" si="46"/>
        <v>0.25397204468335099</v>
      </c>
      <c r="F1499" s="57">
        <f t="shared" ca="1" si="47"/>
        <v>7.523554996175708</v>
      </c>
    </row>
    <row r="1500" spans="5:6" x14ac:dyDescent="0.25">
      <c r="E1500" s="57">
        <f t="shared" ca="1" si="46"/>
        <v>0.94617087475537653</v>
      </c>
      <c r="F1500" s="57">
        <f t="shared" ca="1" si="47"/>
        <v>9.2725090476210195</v>
      </c>
    </row>
    <row r="1501" spans="5:6" x14ac:dyDescent="0.25">
      <c r="E1501" s="57">
        <f t="shared" ca="1" si="46"/>
        <v>0.6607518636879004</v>
      </c>
      <c r="F1501" s="57">
        <f t="shared" ca="1" si="47"/>
        <v>8.1576283653860582</v>
      </c>
    </row>
    <row r="1502" spans="5:6" x14ac:dyDescent="0.25">
      <c r="E1502" s="57">
        <f t="shared" ca="1" si="46"/>
        <v>0.43471170291918149</v>
      </c>
      <c r="F1502" s="57">
        <f t="shared" ca="1" si="47"/>
        <v>7.7884021646630748</v>
      </c>
    </row>
    <row r="1503" spans="5:6" x14ac:dyDescent="0.25">
      <c r="E1503" s="57">
        <f t="shared" ca="1" si="46"/>
        <v>0.90439675620385751</v>
      </c>
      <c r="F1503" s="57">
        <f t="shared" ca="1" si="47"/>
        <v>8.9305570839891235</v>
      </c>
    </row>
    <row r="1504" spans="5:6" x14ac:dyDescent="0.25">
      <c r="E1504" s="57">
        <f t="shared" ca="1" si="46"/>
        <v>0.76941420378283532</v>
      </c>
      <c r="F1504" s="57">
        <f t="shared" ca="1" si="47"/>
        <v>8.4025710758600614</v>
      </c>
    </row>
    <row r="1505" spans="5:6" x14ac:dyDescent="0.25">
      <c r="E1505" s="57">
        <f t="shared" ca="1" si="46"/>
        <v>0.80427790598279658</v>
      </c>
      <c r="F1505" s="57">
        <f t="shared" ca="1" si="47"/>
        <v>8.5027692310062708</v>
      </c>
    </row>
    <row r="1506" spans="5:6" x14ac:dyDescent="0.25">
      <c r="E1506" s="57">
        <f t="shared" ca="1" si="46"/>
        <v>0.93934573426095458</v>
      </c>
      <c r="F1506" s="57">
        <f t="shared" ca="1" si="47"/>
        <v>9.2011060582804678</v>
      </c>
    </row>
    <row r="1507" spans="5:6" x14ac:dyDescent="0.25">
      <c r="E1507" s="57">
        <f t="shared" ca="1" si="46"/>
        <v>0.59776739122569589</v>
      </c>
      <c r="F1507" s="57">
        <f t="shared" ca="1" si="47"/>
        <v>8.0428617259031512</v>
      </c>
    </row>
    <row r="1508" spans="5:6" x14ac:dyDescent="0.25">
      <c r="E1508" s="57">
        <f t="shared" ca="1" si="46"/>
        <v>0.84140821081179851</v>
      </c>
      <c r="F1508" s="57">
        <f t="shared" ca="1" si="47"/>
        <v>8.6295120694311827</v>
      </c>
    </row>
    <row r="1509" spans="5:6" x14ac:dyDescent="0.25">
      <c r="E1509" s="57">
        <f t="shared" ca="1" si="46"/>
        <v>0.47395152177612421</v>
      </c>
      <c r="F1509" s="57">
        <f t="shared" ca="1" si="47"/>
        <v>7.8462467429393294</v>
      </c>
    </row>
    <row r="1510" spans="5:6" x14ac:dyDescent="0.25">
      <c r="E1510" s="57">
        <f t="shared" ca="1" si="46"/>
        <v>0.5674092216116986</v>
      </c>
      <c r="F1510" s="57">
        <f t="shared" ca="1" si="47"/>
        <v>7.9918557702496784</v>
      </c>
    </row>
    <row r="1511" spans="5:6" x14ac:dyDescent="0.25">
      <c r="E1511" s="57">
        <f t="shared" ca="1" si="46"/>
        <v>0.78068395631455811</v>
      </c>
      <c r="F1511" s="57">
        <f t="shared" ca="1" si="47"/>
        <v>8.4333690462213848</v>
      </c>
    </row>
    <row r="1512" spans="5:6" x14ac:dyDescent="0.25">
      <c r="E1512" s="57">
        <f t="shared" ca="1" si="46"/>
        <v>0.1786295956198507</v>
      </c>
      <c r="F1512" s="57">
        <f t="shared" ca="1" si="47"/>
        <v>7.3997197258684926</v>
      </c>
    </row>
    <row r="1513" spans="5:6" x14ac:dyDescent="0.25">
      <c r="E1513" s="57">
        <f t="shared" ca="1" si="46"/>
        <v>0.13370161627645483</v>
      </c>
      <c r="F1513" s="57">
        <f t="shared" ca="1" si="47"/>
        <v>7.3140917666476</v>
      </c>
    </row>
    <row r="1514" spans="5:6" x14ac:dyDescent="0.25">
      <c r="E1514" s="57">
        <f t="shared" ca="1" si="46"/>
        <v>0.11046829633520572</v>
      </c>
      <c r="F1514" s="57">
        <f t="shared" ca="1" si="47"/>
        <v>7.2635003181424924</v>
      </c>
    </row>
    <row r="1515" spans="5:6" x14ac:dyDescent="0.25">
      <c r="E1515" s="57">
        <f t="shared" ca="1" si="46"/>
        <v>8.1005697879263261E-2</v>
      </c>
      <c r="F1515" s="57">
        <f t="shared" ca="1" si="47"/>
        <v>7.1888953913981677</v>
      </c>
    </row>
    <row r="1516" spans="5:6" x14ac:dyDescent="0.25">
      <c r="E1516" s="57">
        <f t="shared" ca="1" si="46"/>
        <v>0.86524712953192406</v>
      </c>
      <c r="F1516" s="57">
        <f t="shared" ca="1" si="47"/>
        <v>8.7267600878173415</v>
      </c>
    </row>
    <row r="1517" spans="5:6" x14ac:dyDescent="0.25">
      <c r="E1517" s="57">
        <f t="shared" ca="1" si="46"/>
        <v>9.7168084008435684E-2</v>
      </c>
      <c r="F1517" s="57">
        <f t="shared" ca="1" si="47"/>
        <v>7.2316137312131907</v>
      </c>
    </row>
    <row r="1518" spans="5:6" x14ac:dyDescent="0.25">
      <c r="E1518" s="57">
        <f t="shared" ca="1" si="46"/>
        <v>0.19897289039115107</v>
      </c>
      <c r="F1518" s="57">
        <f t="shared" ca="1" si="47"/>
        <v>7.4349741149138433</v>
      </c>
    </row>
    <row r="1519" spans="5:6" x14ac:dyDescent="0.25">
      <c r="E1519" s="57">
        <f t="shared" ca="1" si="46"/>
        <v>0.39349556666725116</v>
      </c>
      <c r="F1519" s="57">
        <f t="shared" ca="1" si="47"/>
        <v>7.7286607847198168</v>
      </c>
    </row>
    <row r="1520" spans="5:6" x14ac:dyDescent="0.25">
      <c r="E1520" s="57">
        <f t="shared" ca="1" si="46"/>
        <v>0.49716496694261558</v>
      </c>
      <c r="F1520" s="57">
        <f t="shared" ca="1" si="47"/>
        <v>7.881181898242656</v>
      </c>
    </row>
    <row r="1521" spans="5:6" x14ac:dyDescent="0.25">
      <c r="E1521" s="57">
        <f t="shared" ca="1" si="46"/>
        <v>0.71067212320021711</v>
      </c>
      <c r="F1521" s="57">
        <f t="shared" ca="1" si="47"/>
        <v>8.2605867558538417</v>
      </c>
    </row>
    <row r="1522" spans="5:6" x14ac:dyDescent="0.25">
      <c r="E1522" s="57">
        <f t="shared" ca="1" si="46"/>
        <v>0.51741291456726268</v>
      </c>
      <c r="F1522" s="57">
        <f t="shared" ca="1" si="47"/>
        <v>7.9122265111677166</v>
      </c>
    </row>
    <row r="1523" spans="5:6" x14ac:dyDescent="0.25">
      <c r="E1523" s="57">
        <f t="shared" ca="1" si="46"/>
        <v>0.87835094108292378</v>
      </c>
      <c r="F1523" s="57">
        <f t="shared" ca="1" si="47"/>
        <v>8.7875980758295107</v>
      </c>
    </row>
    <row r="1524" spans="5:6" x14ac:dyDescent="0.25">
      <c r="E1524" s="57">
        <f t="shared" ca="1" si="46"/>
        <v>0.56241023216064701</v>
      </c>
      <c r="F1524" s="57">
        <f t="shared" ca="1" si="47"/>
        <v>7.9836697215793802</v>
      </c>
    </row>
    <row r="1525" spans="5:6" x14ac:dyDescent="0.25">
      <c r="E1525" s="57">
        <f t="shared" ca="1" si="46"/>
        <v>0.23235166895665438</v>
      </c>
      <c r="F1525" s="57">
        <f t="shared" ca="1" si="47"/>
        <v>7.4896748236159905</v>
      </c>
    </row>
    <row r="1526" spans="5:6" x14ac:dyDescent="0.25">
      <c r="E1526" s="57">
        <f t="shared" ca="1" si="46"/>
        <v>0.69008209271046106</v>
      </c>
      <c r="F1526" s="57">
        <f t="shared" ca="1" si="47"/>
        <v>8.2165356949073587</v>
      </c>
    </row>
    <row r="1527" spans="5:6" x14ac:dyDescent="0.25">
      <c r="E1527" s="57">
        <f t="shared" ca="1" si="46"/>
        <v>0.96877388800408848</v>
      </c>
      <c r="F1527" s="57">
        <f t="shared" ca="1" si="47"/>
        <v>9.6019785029716225</v>
      </c>
    </row>
    <row r="1528" spans="5:6" x14ac:dyDescent="0.25">
      <c r="E1528" s="57">
        <f t="shared" ca="1" si="46"/>
        <v>0.81576967159431568</v>
      </c>
      <c r="F1528" s="57">
        <f t="shared" ca="1" si="47"/>
        <v>8.5394004360085987</v>
      </c>
    </row>
    <row r="1529" spans="5:6" x14ac:dyDescent="0.25">
      <c r="E1529" s="57">
        <f t="shared" ca="1" si="46"/>
        <v>0.61789174315817652</v>
      </c>
      <c r="F1529" s="57">
        <f t="shared" ca="1" si="47"/>
        <v>8.0780657516002581</v>
      </c>
    </row>
    <row r="1530" spans="5:6" x14ac:dyDescent="0.25">
      <c r="E1530" s="57">
        <f t="shared" ca="1" si="46"/>
        <v>0.85539324681400475</v>
      </c>
      <c r="F1530" s="57">
        <f t="shared" ca="1" si="47"/>
        <v>8.6846951832088504</v>
      </c>
    </row>
    <row r="1531" spans="5:6" x14ac:dyDescent="0.25">
      <c r="E1531" s="57">
        <f t="shared" ca="1" si="46"/>
        <v>0.35457425209358262</v>
      </c>
      <c r="F1531" s="57">
        <f t="shared" ca="1" si="47"/>
        <v>7.672533631879352</v>
      </c>
    </row>
    <row r="1532" spans="5:6" x14ac:dyDescent="0.25">
      <c r="E1532" s="57">
        <f t="shared" ca="1" si="46"/>
        <v>0.36734101795081808</v>
      </c>
      <c r="F1532" s="57">
        <f t="shared" ca="1" si="47"/>
        <v>7.6909549240235817</v>
      </c>
    </row>
    <row r="1533" spans="5:6" x14ac:dyDescent="0.25">
      <c r="E1533" s="57">
        <f t="shared" ca="1" si="46"/>
        <v>0.4778525316702702</v>
      </c>
      <c r="F1533" s="57">
        <f t="shared" ca="1" si="47"/>
        <v>7.8520743751701536</v>
      </c>
    </row>
    <row r="1534" spans="5:6" x14ac:dyDescent="0.25">
      <c r="E1534" s="57">
        <f t="shared" ca="1" si="46"/>
        <v>4.4399234879800575E-2</v>
      </c>
      <c r="F1534" s="57">
        <f t="shared" ca="1" si="47"/>
        <v>7.0640746615924037</v>
      </c>
    </row>
    <row r="1535" spans="5:6" x14ac:dyDescent="0.25">
      <c r="E1535" s="57">
        <f t="shared" ca="1" si="46"/>
        <v>0.7598430362147186</v>
      </c>
      <c r="F1535" s="57">
        <f t="shared" ca="1" si="47"/>
        <v>8.3774473013637145</v>
      </c>
    </row>
    <row r="1536" spans="5:6" x14ac:dyDescent="0.25">
      <c r="E1536" s="57">
        <f t="shared" ca="1" si="46"/>
        <v>8.7371499762635141E-3</v>
      </c>
      <c r="F1536" s="57">
        <f t="shared" ca="1" si="47"/>
        <v>6.8025402572050986</v>
      </c>
    </row>
    <row r="1537" spans="5:6" x14ac:dyDescent="0.25">
      <c r="E1537" s="57">
        <f t="shared" ca="1" si="46"/>
        <v>0.47346207226723891</v>
      </c>
      <c r="F1537" s="57">
        <f t="shared" ca="1" si="47"/>
        <v>7.845516701355276</v>
      </c>
    </row>
    <row r="1538" spans="5:6" x14ac:dyDescent="0.25">
      <c r="E1538" s="57">
        <f t="shared" ca="1" si="46"/>
        <v>0.86179963940875581</v>
      </c>
      <c r="F1538" s="57">
        <f t="shared" ca="1" si="47"/>
        <v>8.7117136449145747</v>
      </c>
    </row>
    <row r="1539" spans="5:6" x14ac:dyDescent="0.25">
      <c r="E1539" s="57">
        <f t="shared" ca="1" si="46"/>
        <v>0.42125967283440313</v>
      </c>
      <c r="F1539" s="57">
        <f t="shared" ca="1" si="47"/>
        <v>7.7688243910820365</v>
      </c>
    </row>
    <row r="1540" spans="5:6" x14ac:dyDescent="0.25">
      <c r="E1540" s="57">
        <f t="shared" ref="E1540:E1603" ca="1" si="48">RAND()</f>
        <v>0.90906091258919119</v>
      </c>
      <c r="F1540" s="57">
        <f t="shared" ref="F1540:F1603" ca="1" si="49">((E1540^(-1/$C$5)-1)^(-1/$C$3))*$C$4</f>
        <v>8.9602238401406247</v>
      </c>
    </row>
    <row r="1541" spans="5:6" x14ac:dyDescent="0.25">
      <c r="E1541" s="57">
        <f t="shared" ca="1" si="48"/>
        <v>0.22017112514996617</v>
      </c>
      <c r="F1541" s="57">
        <f t="shared" ca="1" si="49"/>
        <v>7.4700958449421648</v>
      </c>
    </row>
    <row r="1542" spans="5:6" x14ac:dyDescent="0.25">
      <c r="E1542" s="57">
        <f t="shared" ca="1" si="48"/>
        <v>0.5457484997039469</v>
      </c>
      <c r="F1542" s="57">
        <f t="shared" ca="1" si="49"/>
        <v>7.9567698416091366</v>
      </c>
    </row>
    <row r="1543" spans="5:6" x14ac:dyDescent="0.25">
      <c r="E1543" s="57">
        <f t="shared" ca="1" si="48"/>
        <v>8.1012647373880919E-2</v>
      </c>
      <c r="F1543" s="57">
        <f t="shared" ca="1" si="49"/>
        <v>7.1889149042330196</v>
      </c>
    </row>
    <row r="1544" spans="5:6" x14ac:dyDescent="0.25">
      <c r="E1544" s="57">
        <f t="shared" ca="1" si="48"/>
        <v>0.80005576194173278</v>
      </c>
      <c r="F1544" s="57">
        <f t="shared" ca="1" si="49"/>
        <v>8.4898081081880203</v>
      </c>
    </row>
    <row r="1545" spans="5:6" x14ac:dyDescent="0.25">
      <c r="E1545" s="57">
        <f t="shared" ca="1" si="48"/>
        <v>0.82848727594605398</v>
      </c>
      <c r="F1545" s="57">
        <f t="shared" ca="1" si="49"/>
        <v>8.5825094074357473</v>
      </c>
    </row>
    <row r="1546" spans="5:6" x14ac:dyDescent="0.25">
      <c r="E1546" s="57">
        <f t="shared" ca="1" si="48"/>
        <v>0.1608679328471283</v>
      </c>
      <c r="F1546" s="57">
        <f t="shared" ca="1" si="49"/>
        <v>7.3673622869279685</v>
      </c>
    </row>
    <row r="1547" spans="5:6" x14ac:dyDescent="0.25">
      <c r="E1547" s="57">
        <f t="shared" ca="1" si="48"/>
        <v>0.32894276034643644</v>
      </c>
      <c r="F1547" s="57">
        <f t="shared" ca="1" si="49"/>
        <v>7.6353922061259372</v>
      </c>
    </row>
    <row r="1548" spans="5:6" x14ac:dyDescent="0.25">
      <c r="E1548" s="57">
        <f t="shared" ca="1" si="48"/>
        <v>4.8774145403788327E-2</v>
      </c>
      <c r="F1548" s="57">
        <f t="shared" ca="1" si="49"/>
        <v>7.0821957813804293</v>
      </c>
    </row>
    <row r="1549" spans="5:6" x14ac:dyDescent="0.25">
      <c r="E1549" s="57">
        <f t="shared" ca="1" si="48"/>
        <v>0.86399905747318395</v>
      </c>
      <c r="F1549" s="57">
        <f t="shared" ca="1" si="49"/>
        <v>8.7212701716300209</v>
      </c>
    </row>
    <row r="1550" spans="5:6" x14ac:dyDescent="0.25">
      <c r="E1550" s="57">
        <f t="shared" ca="1" si="48"/>
        <v>7.7031612733844179E-2</v>
      </c>
      <c r="F1550" s="57">
        <f t="shared" ca="1" si="49"/>
        <v>7.1775495057527889</v>
      </c>
    </row>
    <row r="1551" spans="5:6" x14ac:dyDescent="0.25">
      <c r="E1551" s="57">
        <f t="shared" ca="1" si="48"/>
        <v>0.31477432531249139</v>
      </c>
      <c r="F1551" s="57">
        <f t="shared" ca="1" si="49"/>
        <v>7.6147078078573998</v>
      </c>
    </row>
    <row r="1552" spans="5:6" x14ac:dyDescent="0.25">
      <c r="E1552" s="57">
        <f t="shared" ca="1" si="48"/>
        <v>0.17606532996020752</v>
      </c>
      <c r="F1552" s="57">
        <f t="shared" ca="1" si="49"/>
        <v>7.395147783728433</v>
      </c>
    </row>
    <row r="1553" spans="5:6" x14ac:dyDescent="0.25">
      <c r="E1553" s="57">
        <f t="shared" ca="1" si="48"/>
        <v>0.19222704326974305</v>
      </c>
      <c r="F1553" s="57">
        <f t="shared" ca="1" si="49"/>
        <v>7.4234709817215068</v>
      </c>
    </row>
    <row r="1554" spans="5:6" x14ac:dyDescent="0.25">
      <c r="E1554" s="57">
        <f t="shared" ca="1" si="48"/>
        <v>0.56295505073549257</v>
      </c>
      <c r="F1554" s="57">
        <f t="shared" ca="1" si="49"/>
        <v>7.9845591927062909</v>
      </c>
    </row>
    <row r="1555" spans="5:6" x14ac:dyDescent="0.25">
      <c r="E1555" s="57">
        <f t="shared" ca="1" si="48"/>
        <v>0.27423949901967926</v>
      </c>
      <c r="F1555" s="57">
        <f t="shared" ca="1" si="49"/>
        <v>7.5544974437784438</v>
      </c>
    </row>
    <row r="1556" spans="5:6" x14ac:dyDescent="0.25">
      <c r="E1556" s="57">
        <f t="shared" ca="1" si="48"/>
        <v>0.8715594600937141</v>
      </c>
      <c r="F1556" s="57">
        <f t="shared" ca="1" si="49"/>
        <v>8.7553081527646661</v>
      </c>
    </row>
    <row r="1557" spans="5:6" x14ac:dyDescent="0.25">
      <c r="E1557" s="57">
        <f t="shared" ca="1" si="48"/>
        <v>0.66158074233835207</v>
      </c>
      <c r="F1557" s="57">
        <f t="shared" ca="1" si="49"/>
        <v>8.1592381743774833</v>
      </c>
    </row>
    <row r="1558" spans="5:6" x14ac:dyDescent="0.25">
      <c r="E1558" s="57">
        <f t="shared" ca="1" si="48"/>
        <v>0.74908463467009789</v>
      </c>
      <c r="F1558" s="57">
        <f t="shared" ca="1" si="49"/>
        <v>8.3502345715616038</v>
      </c>
    </row>
    <row r="1559" spans="5:6" x14ac:dyDescent="0.25">
      <c r="E1559" s="57">
        <f t="shared" ca="1" si="48"/>
        <v>0.53389718337493464</v>
      </c>
      <c r="F1559" s="57">
        <f t="shared" ca="1" si="49"/>
        <v>7.9379681929854886</v>
      </c>
    </row>
    <row r="1560" spans="5:6" x14ac:dyDescent="0.25">
      <c r="E1560" s="57">
        <f t="shared" ca="1" si="48"/>
        <v>0.84144302257505488</v>
      </c>
      <c r="F1560" s="57">
        <f t="shared" ca="1" si="49"/>
        <v>8.6296435528085151</v>
      </c>
    </row>
    <row r="1561" spans="5:6" x14ac:dyDescent="0.25">
      <c r="E1561" s="57">
        <f t="shared" ca="1" si="48"/>
        <v>0.95833826430003732</v>
      </c>
      <c r="F1561" s="57">
        <f t="shared" ca="1" si="49"/>
        <v>9.4266851622987335</v>
      </c>
    </row>
    <row r="1562" spans="5:6" x14ac:dyDescent="0.25">
      <c r="E1562" s="57">
        <f t="shared" ca="1" si="48"/>
        <v>0.43889790384112415</v>
      </c>
      <c r="F1562" s="57">
        <f t="shared" ca="1" si="49"/>
        <v>7.7945163301911471</v>
      </c>
    </row>
    <row r="1563" spans="5:6" x14ac:dyDescent="0.25">
      <c r="E1563" s="57">
        <f t="shared" ca="1" si="48"/>
        <v>0.71244832309613804</v>
      </c>
      <c r="F1563" s="57">
        <f t="shared" ca="1" si="49"/>
        <v>8.2645052065737286</v>
      </c>
    </row>
    <row r="1564" spans="5:6" x14ac:dyDescent="0.25">
      <c r="E1564" s="57">
        <f t="shared" ca="1" si="48"/>
        <v>0.86323438511614925</v>
      </c>
      <c r="F1564" s="57">
        <f t="shared" ca="1" si="49"/>
        <v>8.717930738977584</v>
      </c>
    </row>
    <row r="1565" spans="5:6" x14ac:dyDescent="0.25">
      <c r="E1565" s="57">
        <f t="shared" ca="1" si="48"/>
        <v>0.43158840572840262</v>
      </c>
      <c r="F1565" s="57">
        <f t="shared" ca="1" si="49"/>
        <v>7.7838475419849225</v>
      </c>
    </row>
    <row r="1566" spans="5:6" x14ac:dyDescent="0.25">
      <c r="E1566" s="57">
        <f t="shared" ca="1" si="48"/>
        <v>0.48060856811040686</v>
      </c>
      <c r="F1566" s="57">
        <f t="shared" ca="1" si="49"/>
        <v>7.8562015027892347</v>
      </c>
    </row>
    <row r="1567" spans="5:6" x14ac:dyDescent="0.25">
      <c r="E1567" s="57">
        <f t="shared" ca="1" si="48"/>
        <v>0.67688520775195571</v>
      </c>
      <c r="F1567" s="57">
        <f t="shared" ca="1" si="49"/>
        <v>8.1895174701291893</v>
      </c>
    </row>
    <row r="1568" spans="5:6" x14ac:dyDescent="0.25">
      <c r="E1568" s="57">
        <f t="shared" ca="1" si="48"/>
        <v>0.14763224337652148</v>
      </c>
      <c r="F1568" s="57">
        <f t="shared" ca="1" si="49"/>
        <v>7.3420622801632867</v>
      </c>
    </row>
    <row r="1569" spans="5:6" x14ac:dyDescent="0.25">
      <c r="E1569" s="57">
        <f t="shared" ca="1" si="48"/>
        <v>0.29004813363661341</v>
      </c>
      <c r="F1569" s="57">
        <f t="shared" ca="1" si="49"/>
        <v>7.5782022202256298</v>
      </c>
    </row>
    <row r="1570" spans="5:6" x14ac:dyDescent="0.25">
      <c r="E1570" s="57">
        <f t="shared" ca="1" si="48"/>
        <v>0.88998937278596157</v>
      </c>
      <c r="F1570" s="57">
        <f t="shared" ca="1" si="49"/>
        <v>8.8472984289976608</v>
      </c>
    </row>
    <row r="1571" spans="5:6" x14ac:dyDescent="0.25">
      <c r="E1571" s="57">
        <f t="shared" ca="1" si="48"/>
        <v>0.22190899970597522</v>
      </c>
      <c r="F1571" s="57">
        <f t="shared" ca="1" si="49"/>
        <v>7.4729138005584401</v>
      </c>
    </row>
    <row r="1572" spans="5:6" x14ac:dyDescent="0.25">
      <c r="E1572" s="57">
        <f t="shared" ca="1" si="48"/>
        <v>0.9337901272308412</v>
      </c>
      <c r="F1572" s="57">
        <f t="shared" ca="1" si="49"/>
        <v>9.1488274344763827</v>
      </c>
    </row>
    <row r="1573" spans="5:6" x14ac:dyDescent="0.25">
      <c r="E1573" s="57">
        <f t="shared" ca="1" si="48"/>
        <v>5.9879832239534414E-3</v>
      </c>
      <c r="F1573" s="57">
        <f t="shared" ca="1" si="49"/>
        <v>6.7514660528901613</v>
      </c>
    </row>
    <row r="1574" spans="5:6" x14ac:dyDescent="0.25">
      <c r="E1574" s="57">
        <f t="shared" ca="1" si="48"/>
        <v>8.7253119127733925E-2</v>
      </c>
      <c r="F1574" s="57">
        <f t="shared" ca="1" si="49"/>
        <v>7.2060104026291674</v>
      </c>
    </row>
    <row r="1575" spans="5:6" x14ac:dyDescent="0.25">
      <c r="E1575" s="57">
        <f t="shared" ca="1" si="48"/>
        <v>0.51534441949535315</v>
      </c>
      <c r="F1575" s="57">
        <f t="shared" ca="1" si="49"/>
        <v>7.9090274747036249</v>
      </c>
    </row>
    <row r="1576" spans="5:6" x14ac:dyDescent="0.25">
      <c r="E1576" s="57">
        <f t="shared" ca="1" si="48"/>
        <v>0.13318585922245374</v>
      </c>
      <c r="F1576" s="57">
        <f t="shared" ca="1" si="49"/>
        <v>7.3130261074882128</v>
      </c>
    </row>
    <row r="1577" spans="5:6" x14ac:dyDescent="0.25">
      <c r="E1577" s="57">
        <f t="shared" ca="1" si="48"/>
        <v>0.23333794805952501</v>
      </c>
      <c r="F1577" s="57">
        <f t="shared" ca="1" si="49"/>
        <v>7.4912433989711014</v>
      </c>
    </row>
    <row r="1578" spans="5:6" x14ac:dyDescent="0.25">
      <c r="E1578" s="57">
        <f t="shared" ca="1" si="48"/>
        <v>0.85283969103297974</v>
      </c>
      <c r="F1578" s="57">
        <f t="shared" ca="1" si="49"/>
        <v>8.674246922185386</v>
      </c>
    </row>
    <row r="1579" spans="5:6" x14ac:dyDescent="0.25">
      <c r="E1579" s="57">
        <f t="shared" ca="1" si="48"/>
        <v>0.41953238387333902</v>
      </c>
      <c r="F1579" s="57">
        <f t="shared" ca="1" si="49"/>
        <v>7.7663173290516188</v>
      </c>
    </row>
    <row r="1580" spans="5:6" x14ac:dyDescent="0.25">
      <c r="E1580" s="57">
        <f t="shared" ca="1" si="48"/>
        <v>0.43268140190326521</v>
      </c>
      <c r="F1580" s="57">
        <f t="shared" ca="1" si="49"/>
        <v>7.7854407624639554</v>
      </c>
    </row>
    <row r="1581" spans="5:6" x14ac:dyDescent="0.25">
      <c r="E1581" s="57">
        <f t="shared" ca="1" si="48"/>
        <v>0.29620670071433119</v>
      </c>
      <c r="F1581" s="57">
        <f t="shared" ca="1" si="49"/>
        <v>7.5873527799703888</v>
      </c>
    </row>
    <row r="1582" spans="5:6" x14ac:dyDescent="0.25">
      <c r="E1582" s="57">
        <f t="shared" ca="1" si="48"/>
        <v>0.53526730627310048</v>
      </c>
      <c r="F1582" s="57">
        <f t="shared" ca="1" si="49"/>
        <v>7.9401286569712708</v>
      </c>
    </row>
    <row r="1583" spans="5:6" x14ac:dyDescent="0.25">
      <c r="E1583" s="57">
        <f t="shared" ca="1" si="48"/>
        <v>0.14714977454661893</v>
      </c>
      <c r="F1583" s="57">
        <f t="shared" ca="1" si="49"/>
        <v>7.3411180493020707</v>
      </c>
    </row>
    <row r="1584" spans="5:6" x14ac:dyDescent="0.25">
      <c r="E1584" s="57">
        <f t="shared" ca="1" si="48"/>
        <v>7.5774745300999147E-2</v>
      </c>
      <c r="F1584" s="57">
        <f t="shared" ca="1" si="49"/>
        <v>7.173879925399242</v>
      </c>
    </row>
    <row r="1585" spans="5:6" x14ac:dyDescent="0.25">
      <c r="E1585" s="57">
        <f t="shared" ca="1" si="48"/>
        <v>0.18013808333866632</v>
      </c>
      <c r="F1585" s="57">
        <f t="shared" ca="1" si="49"/>
        <v>7.4023948247234053</v>
      </c>
    </row>
    <row r="1586" spans="5:6" x14ac:dyDescent="0.25">
      <c r="E1586" s="57">
        <f t="shared" ca="1" si="48"/>
        <v>0.60632986333335415</v>
      </c>
      <c r="F1586" s="57">
        <f t="shared" ca="1" si="49"/>
        <v>8.0576922857117506</v>
      </c>
    </row>
    <row r="1587" spans="5:6" x14ac:dyDescent="0.25">
      <c r="E1587" s="57">
        <f t="shared" ca="1" si="48"/>
        <v>0.63454042072628958</v>
      </c>
      <c r="F1587" s="57">
        <f t="shared" ca="1" si="49"/>
        <v>8.1081665042075333</v>
      </c>
    </row>
    <row r="1588" spans="5:6" x14ac:dyDescent="0.25">
      <c r="E1588" s="57">
        <f t="shared" ca="1" si="48"/>
        <v>0.81891599972793838</v>
      </c>
      <c r="F1588" s="57">
        <f t="shared" ca="1" si="49"/>
        <v>8.5497999361835149</v>
      </c>
    </row>
    <row r="1589" spans="5:6" x14ac:dyDescent="0.25">
      <c r="E1589" s="57">
        <f t="shared" ca="1" si="48"/>
        <v>0.75822602387418669</v>
      </c>
      <c r="F1589" s="57">
        <f t="shared" ca="1" si="49"/>
        <v>8.3732900471185765</v>
      </c>
    </row>
    <row r="1590" spans="5:6" x14ac:dyDescent="0.25">
      <c r="E1590" s="57">
        <f t="shared" ca="1" si="48"/>
        <v>5.8826237050183527E-2</v>
      </c>
      <c r="F1590" s="57">
        <f t="shared" ca="1" si="49"/>
        <v>7.1197428978644473</v>
      </c>
    </row>
    <row r="1591" spans="5:6" x14ac:dyDescent="0.25">
      <c r="E1591" s="57">
        <f t="shared" ca="1" si="48"/>
        <v>0.53545777453011756</v>
      </c>
      <c r="F1591" s="57">
        <f t="shared" ca="1" si="49"/>
        <v>7.9404292606761002</v>
      </c>
    </row>
    <row r="1592" spans="5:6" x14ac:dyDescent="0.25">
      <c r="E1592" s="57">
        <f t="shared" ca="1" si="48"/>
        <v>0.21101397402414723</v>
      </c>
      <c r="F1592" s="57">
        <f t="shared" ca="1" si="49"/>
        <v>7.4551011918822025</v>
      </c>
    </row>
    <row r="1593" spans="5:6" x14ac:dyDescent="0.25">
      <c r="E1593" s="57">
        <f t="shared" ca="1" si="48"/>
        <v>0.2046870941214175</v>
      </c>
      <c r="F1593" s="57">
        <f t="shared" ca="1" si="49"/>
        <v>7.4445872616075546</v>
      </c>
    </row>
    <row r="1594" spans="5:6" x14ac:dyDescent="0.25">
      <c r="E1594" s="57">
        <f t="shared" ca="1" si="48"/>
        <v>0.41874676566510372</v>
      </c>
      <c r="F1594" s="57">
        <f t="shared" ca="1" si="49"/>
        <v>7.7651775045331348</v>
      </c>
    </row>
    <row r="1595" spans="5:6" x14ac:dyDescent="0.25">
      <c r="E1595" s="57">
        <f t="shared" ca="1" si="48"/>
        <v>0.32548377855304145</v>
      </c>
      <c r="F1595" s="57">
        <f t="shared" ca="1" si="49"/>
        <v>7.6303549657853216</v>
      </c>
    </row>
    <row r="1596" spans="5:6" x14ac:dyDescent="0.25">
      <c r="E1596" s="57">
        <f t="shared" ca="1" si="48"/>
        <v>0.14804188266468343</v>
      </c>
      <c r="F1596" s="57">
        <f t="shared" ca="1" si="49"/>
        <v>7.3428626907088166</v>
      </c>
    </row>
    <row r="1597" spans="5:6" x14ac:dyDescent="0.25">
      <c r="E1597" s="57">
        <f t="shared" ca="1" si="48"/>
        <v>0.9665713061211052</v>
      </c>
      <c r="F1597" s="57">
        <f t="shared" ca="1" si="49"/>
        <v>9.5603486062677359</v>
      </c>
    </row>
    <row r="1598" spans="5:6" x14ac:dyDescent="0.25">
      <c r="E1598" s="57">
        <f t="shared" ca="1" si="48"/>
        <v>0.75473252271461677</v>
      </c>
      <c r="F1598" s="57">
        <f t="shared" ca="1" si="49"/>
        <v>8.3643908570289547</v>
      </c>
    </row>
    <row r="1599" spans="5:6" x14ac:dyDescent="0.25">
      <c r="E1599" s="57">
        <f t="shared" ca="1" si="48"/>
        <v>0.72860111113960901</v>
      </c>
      <c r="F1599" s="57">
        <f t="shared" ca="1" si="49"/>
        <v>8.301093098681525</v>
      </c>
    </row>
    <row r="1600" spans="5:6" x14ac:dyDescent="0.25">
      <c r="E1600" s="57">
        <f t="shared" ca="1" si="48"/>
        <v>0.28452596114402129</v>
      </c>
      <c r="F1600" s="57">
        <f t="shared" ca="1" si="49"/>
        <v>7.5699590946612938</v>
      </c>
    </row>
    <row r="1601" spans="5:6" x14ac:dyDescent="0.25">
      <c r="E1601" s="57">
        <f t="shared" ca="1" si="48"/>
        <v>0.75275100253287608</v>
      </c>
      <c r="F1601" s="57">
        <f t="shared" ca="1" si="49"/>
        <v>8.3593922596419059</v>
      </c>
    </row>
    <row r="1602" spans="5:6" x14ac:dyDescent="0.25">
      <c r="E1602" s="57">
        <f t="shared" ca="1" si="48"/>
        <v>0.45617303201145598</v>
      </c>
      <c r="F1602" s="57">
        <f t="shared" ca="1" si="49"/>
        <v>7.8198793281220684</v>
      </c>
    </row>
    <row r="1603" spans="5:6" x14ac:dyDescent="0.25">
      <c r="E1603" s="57">
        <f t="shared" ca="1" si="48"/>
        <v>0.33628309836701964</v>
      </c>
      <c r="F1603" s="57">
        <f t="shared" ca="1" si="49"/>
        <v>7.646058933157633</v>
      </c>
    </row>
    <row r="1604" spans="5:6" x14ac:dyDescent="0.25">
      <c r="E1604" s="57">
        <f t="shared" ref="E1604:E1667" ca="1" si="50">RAND()</f>
        <v>0.31383771933402271</v>
      </c>
      <c r="F1604" s="57">
        <f t="shared" ref="F1604:F1667" ca="1" si="51">((E1604^(-1/$C$5)-1)^(-1/$C$3))*$C$4</f>
        <v>7.6133352993928085</v>
      </c>
    </row>
    <row r="1605" spans="5:6" x14ac:dyDescent="0.25">
      <c r="E1605" s="57">
        <f t="shared" ca="1" si="50"/>
        <v>0.12230381043947192</v>
      </c>
      <c r="F1605" s="57">
        <f t="shared" ca="1" si="51"/>
        <v>7.2899726190449412</v>
      </c>
    </row>
    <row r="1606" spans="5:6" x14ac:dyDescent="0.25">
      <c r="E1606" s="57">
        <f t="shared" ca="1" si="50"/>
        <v>0.26308715766338686</v>
      </c>
      <c r="F1606" s="57">
        <f t="shared" ca="1" si="51"/>
        <v>7.5375570286805758</v>
      </c>
    </row>
    <row r="1607" spans="5:6" x14ac:dyDescent="0.25">
      <c r="E1607" s="57">
        <f t="shared" ca="1" si="50"/>
        <v>0.72943106848436146</v>
      </c>
      <c r="F1607" s="57">
        <f t="shared" ca="1" si="51"/>
        <v>8.3030218217075493</v>
      </c>
    </row>
    <row r="1608" spans="5:6" x14ac:dyDescent="0.25">
      <c r="E1608" s="57">
        <f t="shared" ca="1" si="50"/>
        <v>0.1020803312348918</v>
      </c>
      <c r="F1608" s="57">
        <f t="shared" ca="1" si="51"/>
        <v>7.2436875308472795</v>
      </c>
    </row>
    <row r="1609" spans="5:6" x14ac:dyDescent="0.25">
      <c r="E1609" s="57">
        <f t="shared" ca="1" si="50"/>
        <v>0.14162752680810609</v>
      </c>
      <c r="F1609" s="57">
        <f t="shared" ca="1" si="51"/>
        <v>7.3301901781540675</v>
      </c>
    </row>
    <row r="1610" spans="5:6" x14ac:dyDescent="0.25">
      <c r="E1610" s="57">
        <f t="shared" ca="1" si="50"/>
        <v>0.84770512728669656</v>
      </c>
      <c r="F1610" s="57">
        <f t="shared" ca="1" si="51"/>
        <v>8.6537560337210291</v>
      </c>
    </row>
    <row r="1611" spans="5:6" x14ac:dyDescent="0.25">
      <c r="E1611" s="57">
        <f t="shared" ca="1" si="50"/>
        <v>0.52957098513380541</v>
      </c>
      <c r="F1611" s="57">
        <f t="shared" ca="1" si="51"/>
        <v>7.9311681833262728</v>
      </c>
    </row>
    <row r="1612" spans="5:6" x14ac:dyDescent="0.25">
      <c r="E1612" s="57">
        <f t="shared" ca="1" si="50"/>
        <v>0.9837692226732857</v>
      </c>
      <c r="F1612" s="57">
        <f t="shared" ca="1" si="51"/>
        <v>10.008551880369009</v>
      </c>
    </row>
    <row r="1613" spans="5:6" x14ac:dyDescent="0.25">
      <c r="E1613" s="57">
        <f t="shared" ca="1" si="50"/>
        <v>0.28580002713407338</v>
      </c>
      <c r="F1613" s="57">
        <f t="shared" ca="1" si="51"/>
        <v>7.5718642972921595</v>
      </c>
    </row>
    <row r="1614" spans="5:6" x14ac:dyDescent="0.25">
      <c r="E1614" s="57">
        <f t="shared" ca="1" si="50"/>
        <v>0.98896473246983418</v>
      </c>
      <c r="F1614" s="57">
        <f t="shared" ca="1" si="51"/>
        <v>10.254846169375945</v>
      </c>
    </row>
    <row r="1615" spans="5:6" x14ac:dyDescent="0.25">
      <c r="E1615" s="57">
        <f t="shared" ca="1" si="50"/>
        <v>0.97158138302667907</v>
      </c>
      <c r="F1615" s="57">
        <f t="shared" ca="1" si="51"/>
        <v>9.659727017233644</v>
      </c>
    </row>
    <row r="1616" spans="5:6" x14ac:dyDescent="0.25">
      <c r="E1616" s="57">
        <f t="shared" ca="1" si="50"/>
        <v>0.77992383558207268</v>
      </c>
      <c r="F1616" s="57">
        <f t="shared" ca="1" si="51"/>
        <v>8.4312477695573538</v>
      </c>
    </row>
    <row r="1617" spans="5:6" x14ac:dyDescent="0.25">
      <c r="E1617" s="57">
        <f t="shared" ca="1" si="50"/>
        <v>0.55060338671779541</v>
      </c>
      <c r="F1617" s="57">
        <f t="shared" ca="1" si="51"/>
        <v>7.9645492912693374</v>
      </c>
    </row>
    <row r="1618" spans="5:6" x14ac:dyDescent="0.25">
      <c r="E1618" s="57">
        <f t="shared" ca="1" si="50"/>
        <v>0.71562957906056268</v>
      </c>
      <c r="F1618" s="57">
        <f t="shared" ca="1" si="51"/>
        <v>8.2715734857394736</v>
      </c>
    </row>
    <row r="1619" spans="5:6" x14ac:dyDescent="0.25">
      <c r="E1619" s="57">
        <f t="shared" ca="1" si="50"/>
        <v>0.91559255939853768</v>
      </c>
      <c r="F1619" s="57">
        <f t="shared" ca="1" si="51"/>
        <v>9.0044490829445216</v>
      </c>
    </row>
    <row r="1620" spans="5:6" x14ac:dyDescent="0.25">
      <c r="E1620" s="57">
        <f t="shared" ca="1" si="50"/>
        <v>0.71561829999702353</v>
      </c>
      <c r="F1620" s="57">
        <f t="shared" ca="1" si="51"/>
        <v>8.2715483101528431</v>
      </c>
    </row>
    <row r="1621" spans="5:6" x14ac:dyDescent="0.25">
      <c r="E1621" s="57">
        <f t="shared" ca="1" si="50"/>
        <v>0.63780299151876596</v>
      </c>
      <c r="F1621" s="57">
        <f t="shared" ca="1" si="51"/>
        <v>8.1141786878564428</v>
      </c>
    </row>
    <row r="1622" spans="5:6" x14ac:dyDescent="0.25">
      <c r="E1622" s="57">
        <f t="shared" ca="1" si="50"/>
        <v>0.93348165024086072</v>
      </c>
      <c r="F1622" s="57">
        <f t="shared" ca="1" si="51"/>
        <v>9.1460576540905425</v>
      </c>
    </row>
    <row r="1623" spans="5:6" x14ac:dyDescent="0.25">
      <c r="E1623" s="57">
        <f t="shared" ca="1" si="50"/>
        <v>0.21699868188988258</v>
      </c>
      <c r="F1623" s="57">
        <f t="shared" ca="1" si="51"/>
        <v>7.4649294229730634</v>
      </c>
    </row>
    <row r="1624" spans="5:6" x14ac:dyDescent="0.25">
      <c r="E1624" s="57">
        <f t="shared" ca="1" si="50"/>
        <v>0.1363873383593831</v>
      </c>
      <c r="F1624" s="57">
        <f t="shared" ca="1" si="51"/>
        <v>7.3196043430255031</v>
      </c>
    </row>
    <row r="1625" spans="5:6" x14ac:dyDescent="0.25">
      <c r="E1625" s="57">
        <f t="shared" ca="1" si="50"/>
        <v>0.64515920756530276</v>
      </c>
      <c r="F1625" s="57">
        <f t="shared" ca="1" si="51"/>
        <v>8.1278797416107498</v>
      </c>
    </row>
    <row r="1626" spans="5:6" x14ac:dyDescent="0.25">
      <c r="E1626" s="57">
        <f t="shared" ca="1" si="50"/>
        <v>3.1539289243839197E-2</v>
      </c>
      <c r="F1626" s="57">
        <f t="shared" ca="1" si="51"/>
        <v>7.0016142420245062</v>
      </c>
    </row>
    <row r="1627" spans="5:6" x14ac:dyDescent="0.25">
      <c r="E1627" s="57">
        <f t="shared" ca="1" si="50"/>
        <v>0.57202713919733228</v>
      </c>
      <c r="F1627" s="57">
        <f t="shared" ca="1" si="51"/>
        <v>7.9994681208765668</v>
      </c>
    </row>
    <row r="1628" spans="5:6" x14ac:dyDescent="0.25">
      <c r="E1628" s="57">
        <f t="shared" ca="1" si="50"/>
        <v>0.86374725235669991</v>
      </c>
      <c r="F1628" s="57">
        <f t="shared" ca="1" si="51"/>
        <v>8.7201684924957483</v>
      </c>
    </row>
    <row r="1629" spans="5:6" x14ac:dyDescent="0.25">
      <c r="E1629" s="57">
        <f t="shared" ca="1" si="50"/>
        <v>0.51750914759319178</v>
      </c>
      <c r="F1629" s="57">
        <f t="shared" ca="1" si="51"/>
        <v>7.912375502137504</v>
      </c>
    </row>
    <row r="1630" spans="5:6" x14ac:dyDescent="0.25">
      <c r="E1630" s="57">
        <f t="shared" ca="1" si="50"/>
        <v>0.78714563508883273</v>
      </c>
      <c r="F1630" s="57">
        <f t="shared" ca="1" si="51"/>
        <v>8.4516739863634278</v>
      </c>
    </row>
    <row r="1631" spans="5:6" x14ac:dyDescent="0.25">
      <c r="E1631" s="57">
        <f t="shared" ca="1" si="50"/>
        <v>0.29117201657733183</v>
      </c>
      <c r="F1631" s="57">
        <f t="shared" ca="1" si="51"/>
        <v>7.5798753525894318</v>
      </c>
    </row>
    <row r="1632" spans="5:6" x14ac:dyDescent="0.25">
      <c r="E1632" s="57">
        <f t="shared" ca="1" si="50"/>
        <v>0.21236050603953271</v>
      </c>
      <c r="F1632" s="57">
        <f t="shared" ca="1" si="51"/>
        <v>7.4573221264019161</v>
      </c>
    </row>
    <row r="1633" spans="5:6" x14ac:dyDescent="0.25">
      <c r="E1633" s="57">
        <f t="shared" ca="1" si="50"/>
        <v>0.51827101203160231</v>
      </c>
      <c r="F1633" s="57">
        <f t="shared" ca="1" si="51"/>
        <v>7.9135555553722536</v>
      </c>
    </row>
    <row r="1634" spans="5:6" x14ac:dyDescent="0.25">
      <c r="E1634" s="57">
        <f t="shared" ca="1" si="50"/>
        <v>7.314642858990239E-2</v>
      </c>
      <c r="F1634" s="57">
        <f t="shared" ca="1" si="51"/>
        <v>7.166071545279868</v>
      </c>
    </row>
    <row r="1635" spans="5:6" x14ac:dyDescent="0.25">
      <c r="E1635" s="57">
        <f t="shared" ca="1" si="50"/>
        <v>0.1520520190614294</v>
      </c>
      <c r="F1635" s="57">
        <f t="shared" ca="1" si="51"/>
        <v>7.350637240434204</v>
      </c>
    </row>
    <row r="1636" spans="5:6" x14ac:dyDescent="0.25">
      <c r="E1636" s="57">
        <f t="shared" ca="1" si="50"/>
        <v>0.63311416869567216</v>
      </c>
      <c r="F1636" s="57">
        <f t="shared" ca="1" si="51"/>
        <v>8.1055503328207781</v>
      </c>
    </row>
    <row r="1637" spans="5:6" x14ac:dyDescent="0.25">
      <c r="E1637" s="57">
        <f t="shared" ca="1" si="50"/>
        <v>0.74718498605065309</v>
      </c>
      <c r="F1637" s="57">
        <f t="shared" ca="1" si="51"/>
        <v>8.3455352294946419</v>
      </c>
    </row>
    <row r="1638" spans="5:6" x14ac:dyDescent="0.25">
      <c r="E1638" s="57">
        <f t="shared" ca="1" si="50"/>
        <v>0.43457029648343171</v>
      </c>
      <c r="F1638" s="57">
        <f t="shared" ca="1" si="51"/>
        <v>7.7881958271504113</v>
      </c>
    </row>
    <row r="1639" spans="5:6" x14ac:dyDescent="0.25">
      <c r="E1639" s="57">
        <f t="shared" ca="1" si="50"/>
        <v>0.80099125910380287</v>
      </c>
      <c r="F1639" s="57">
        <f t="shared" ca="1" si="51"/>
        <v>8.4926580588374456</v>
      </c>
    </row>
    <row r="1640" spans="5:6" x14ac:dyDescent="0.25">
      <c r="E1640" s="57">
        <f t="shared" ca="1" si="50"/>
        <v>0.85516508894576815</v>
      </c>
      <c r="F1640" s="57">
        <f t="shared" ca="1" si="51"/>
        <v>8.6837544309598371</v>
      </c>
    </row>
    <row r="1641" spans="5:6" x14ac:dyDescent="0.25">
      <c r="E1641" s="57">
        <f t="shared" ca="1" si="50"/>
        <v>0.75122078910662071</v>
      </c>
      <c r="F1641" s="57">
        <f t="shared" ca="1" si="51"/>
        <v>8.3555559253774003</v>
      </c>
    </row>
    <row r="1642" spans="5:6" x14ac:dyDescent="0.25">
      <c r="E1642" s="57">
        <f t="shared" ca="1" si="50"/>
        <v>0.80805996039398886</v>
      </c>
      <c r="F1642" s="57">
        <f t="shared" ca="1" si="51"/>
        <v>8.5145999033797981</v>
      </c>
    </row>
    <row r="1643" spans="5:6" x14ac:dyDescent="0.25">
      <c r="E1643" s="57">
        <f t="shared" ca="1" si="50"/>
        <v>0.58076427150986654</v>
      </c>
      <c r="F1643" s="57">
        <f t="shared" ca="1" si="51"/>
        <v>8.0140087778703926</v>
      </c>
    </row>
    <row r="1644" spans="5:6" x14ac:dyDescent="0.25">
      <c r="E1644" s="57">
        <f t="shared" ca="1" si="50"/>
        <v>0.83282346901355264</v>
      </c>
      <c r="F1644" s="57">
        <f t="shared" ca="1" si="51"/>
        <v>8.5978975835339178</v>
      </c>
    </row>
    <row r="1645" spans="5:6" x14ac:dyDescent="0.25">
      <c r="E1645" s="57">
        <f t="shared" ca="1" si="50"/>
        <v>0.51228740469377321</v>
      </c>
      <c r="F1645" s="57">
        <f t="shared" ca="1" si="51"/>
        <v>7.9043116182764361</v>
      </c>
    </row>
    <row r="1646" spans="5:6" x14ac:dyDescent="0.25">
      <c r="E1646" s="57">
        <f t="shared" ca="1" si="50"/>
        <v>2.5139918708678155E-2</v>
      </c>
      <c r="F1646" s="57">
        <f t="shared" ca="1" si="51"/>
        <v>6.9628195811391018</v>
      </c>
    </row>
    <row r="1647" spans="5:6" x14ac:dyDescent="0.25">
      <c r="E1647" s="57">
        <f t="shared" ca="1" si="50"/>
        <v>0.4759058520876015</v>
      </c>
      <c r="F1647" s="57">
        <f t="shared" ca="1" si="51"/>
        <v>7.8491642448112771</v>
      </c>
    </row>
    <row r="1648" spans="5:6" x14ac:dyDescent="0.25">
      <c r="E1648" s="57">
        <f t="shared" ca="1" si="50"/>
        <v>0.53687456981120463</v>
      </c>
      <c r="F1648" s="57">
        <f t="shared" ca="1" si="51"/>
        <v>7.9426673487229671</v>
      </c>
    </row>
    <row r="1649" spans="5:6" x14ac:dyDescent="0.25">
      <c r="E1649" s="57">
        <f t="shared" ca="1" si="50"/>
        <v>0.59271515765102367</v>
      </c>
      <c r="F1649" s="57">
        <f t="shared" ca="1" si="51"/>
        <v>8.0342081119363158</v>
      </c>
    </row>
    <row r="1650" spans="5:6" x14ac:dyDescent="0.25">
      <c r="E1650" s="57">
        <f t="shared" ca="1" si="50"/>
        <v>9.2810918871074843E-2</v>
      </c>
      <c r="F1650" s="57">
        <f t="shared" ca="1" si="51"/>
        <v>7.2205783914381918</v>
      </c>
    </row>
    <row r="1651" spans="5:6" x14ac:dyDescent="0.25">
      <c r="E1651" s="57">
        <f t="shared" ca="1" si="50"/>
        <v>0.99524324760512128</v>
      </c>
      <c r="F1651" s="57">
        <f t="shared" ca="1" si="51"/>
        <v>10.811205620598923</v>
      </c>
    </row>
    <row r="1652" spans="5:6" x14ac:dyDescent="0.25">
      <c r="E1652" s="57">
        <f t="shared" ca="1" si="50"/>
        <v>0.50017013302235513</v>
      </c>
      <c r="F1652" s="57">
        <f t="shared" ca="1" si="51"/>
        <v>7.8857530977806523</v>
      </c>
    </row>
    <row r="1653" spans="5:6" x14ac:dyDescent="0.25">
      <c r="E1653" s="57">
        <f t="shared" ca="1" si="50"/>
        <v>1.8534462721453981E-2</v>
      </c>
      <c r="F1653" s="57">
        <f t="shared" ca="1" si="51"/>
        <v>6.913448751012413</v>
      </c>
    </row>
    <row r="1654" spans="5:6" x14ac:dyDescent="0.25">
      <c r="E1654" s="57">
        <f t="shared" ca="1" si="50"/>
        <v>0.81200335931448209</v>
      </c>
      <c r="F1654" s="57">
        <f t="shared" ca="1" si="51"/>
        <v>8.5271670718994024</v>
      </c>
    </row>
    <row r="1655" spans="5:6" x14ac:dyDescent="0.25">
      <c r="E1655" s="57">
        <f t="shared" ca="1" si="50"/>
        <v>0.77234764218509</v>
      </c>
      <c r="F1655" s="57">
        <f t="shared" ca="1" si="51"/>
        <v>8.4104560452563124</v>
      </c>
    </row>
    <row r="1656" spans="5:6" x14ac:dyDescent="0.25">
      <c r="E1656" s="57">
        <f t="shared" ca="1" si="50"/>
        <v>0.75820403038943796</v>
      </c>
      <c r="F1656" s="57">
        <f t="shared" ca="1" si="51"/>
        <v>8.3732336711522883</v>
      </c>
    </row>
    <row r="1657" spans="5:6" x14ac:dyDescent="0.25">
      <c r="E1657" s="57">
        <f t="shared" ca="1" si="50"/>
        <v>0.91575612648358218</v>
      </c>
      <c r="F1657" s="57">
        <f t="shared" ca="1" si="51"/>
        <v>9.0056003906626962</v>
      </c>
    </row>
    <row r="1658" spans="5:6" x14ac:dyDescent="0.25">
      <c r="E1658" s="57">
        <f t="shared" ca="1" si="50"/>
        <v>0.32444061445525185</v>
      </c>
      <c r="F1658" s="57">
        <f t="shared" ca="1" si="51"/>
        <v>7.6288343489983141</v>
      </c>
    </row>
    <row r="1659" spans="5:6" x14ac:dyDescent="0.25">
      <c r="E1659" s="57">
        <f t="shared" ca="1" si="50"/>
        <v>0.61701910743923571</v>
      </c>
      <c r="F1659" s="57">
        <f t="shared" ca="1" si="51"/>
        <v>8.0765134944877595</v>
      </c>
    </row>
    <row r="1660" spans="5:6" x14ac:dyDescent="0.25">
      <c r="E1660" s="57">
        <f t="shared" ca="1" si="50"/>
        <v>0.87334683556538439</v>
      </c>
      <c r="F1660" s="57">
        <f t="shared" ca="1" si="51"/>
        <v>8.7636409102323096</v>
      </c>
    </row>
    <row r="1661" spans="5:6" x14ac:dyDescent="0.25">
      <c r="E1661" s="57">
        <f t="shared" ca="1" si="50"/>
        <v>0.16271068179825565</v>
      </c>
      <c r="F1661" s="57">
        <f t="shared" ca="1" si="51"/>
        <v>7.3707986483998313</v>
      </c>
    </row>
    <row r="1662" spans="5:6" x14ac:dyDescent="0.25">
      <c r="E1662" s="57">
        <f t="shared" ca="1" si="50"/>
        <v>0.2324545251099337</v>
      </c>
      <c r="F1662" s="57">
        <f t="shared" ca="1" si="51"/>
        <v>7.4898385174827196</v>
      </c>
    </row>
    <row r="1663" spans="5:6" x14ac:dyDescent="0.25">
      <c r="E1663" s="57">
        <f t="shared" ca="1" si="50"/>
        <v>0.27480790139427858</v>
      </c>
      <c r="F1663" s="57">
        <f t="shared" ca="1" si="51"/>
        <v>7.5553556976802208</v>
      </c>
    </row>
    <row r="1664" spans="5:6" x14ac:dyDescent="0.25">
      <c r="E1664" s="57">
        <f t="shared" ca="1" si="50"/>
        <v>0.73321262109715479</v>
      </c>
      <c r="F1664" s="57">
        <f t="shared" ca="1" si="51"/>
        <v>8.3118735014053016</v>
      </c>
    </row>
    <row r="1665" spans="5:6" x14ac:dyDescent="0.25">
      <c r="E1665" s="57">
        <f t="shared" ca="1" si="50"/>
        <v>0.31295207582126006</v>
      </c>
      <c r="F1665" s="57">
        <f t="shared" ca="1" si="51"/>
        <v>7.6120368205494948</v>
      </c>
    </row>
    <row r="1666" spans="5:6" x14ac:dyDescent="0.25">
      <c r="E1666" s="57">
        <f t="shared" ca="1" si="50"/>
        <v>0.18186141950180978</v>
      </c>
      <c r="F1666" s="57">
        <f t="shared" ca="1" si="51"/>
        <v>7.4054381395741569</v>
      </c>
    </row>
    <row r="1667" spans="5:6" x14ac:dyDescent="0.25">
      <c r="E1667" s="57">
        <f t="shared" ca="1" si="50"/>
        <v>0.51699589679571534</v>
      </c>
      <c r="F1667" s="57">
        <f t="shared" ca="1" si="51"/>
        <v>7.9115810379678546</v>
      </c>
    </row>
    <row r="1668" spans="5:6" x14ac:dyDescent="0.25">
      <c r="E1668" s="57">
        <f t="shared" ref="E1668:E1731" ca="1" si="52">RAND()</f>
        <v>0.58656513155275625</v>
      </c>
      <c r="F1668" s="57">
        <f t="shared" ref="F1668:F1731" ca="1" si="53">((E1668^(-1/$C$5)-1)^(-1/$C$3))*$C$4</f>
        <v>8.0237670879359282</v>
      </c>
    </row>
    <row r="1669" spans="5:6" x14ac:dyDescent="0.25">
      <c r="E1669" s="57">
        <f t="shared" ca="1" si="52"/>
        <v>0.14305054044131171</v>
      </c>
      <c r="F1669" s="57">
        <f t="shared" ca="1" si="53"/>
        <v>7.3330277938365471</v>
      </c>
    </row>
    <row r="1670" spans="5:6" x14ac:dyDescent="0.25">
      <c r="E1670" s="57">
        <f t="shared" ca="1" si="52"/>
        <v>0.31352275946470876</v>
      </c>
      <c r="F1670" s="57">
        <f t="shared" ca="1" si="53"/>
        <v>7.6128735966785932</v>
      </c>
    </row>
    <row r="1671" spans="5:6" x14ac:dyDescent="0.25">
      <c r="E1671" s="57">
        <f t="shared" ca="1" si="52"/>
        <v>2.0222530133452987E-2</v>
      </c>
      <c r="F1671" s="57">
        <f t="shared" ca="1" si="53"/>
        <v>6.9272676540750089</v>
      </c>
    </row>
    <row r="1672" spans="5:6" x14ac:dyDescent="0.25">
      <c r="E1672" s="57">
        <f t="shared" ca="1" si="52"/>
        <v>0.60897943510083086</v>
      </c>
      <c r="F1672" s="57">
        <f t="shared" ca="1" si="53"/>
        <v>8.062324957762927</v>
      </c>
    </row>
    <row r="1673" spans="5:6" x14ac:dyDescent="0.25">
      <c r="E1673" s="57">
        <f t="shared" ca="1" si="52"/>
        <v>0.71974082887419089</v>
      </c>
      <c r="F1673" s="57">
        <f t="shared" ca="1" si="53"/>
        <v>8.2808057124041099</v>
      </c>
    </row>
    <row r="1674" spans="5:6" x14ac:dyDescent="0.25">
      <c r="E1674" s="57">
        <f t="shared" ca="1" si="52"/>
        <v>0.96785938085963852</v>
      </c>
      <c r="F1674" s="57">
        <f t="shared" ca="1" si="53"/>
        <v>9.5843329881680681</v>
      </c>
    </row>
    <row r="1675" spans="5:6" x14ac:dyDescent="0.25">
      <c r="E1675" s="57">
        <f t="shared" ca="1" si="52"/>
        <v>0.43378768286833114</v>
      </c>
      <c r="F1675" s="57">
        <f t="shared" ca="1" si="53"/>
        <v>7.7870540753160302</v>
      </c>
    </row>
    <row r="1676" spans="5:6" x14ac:dyDescent="0.25">
      <c r="E1676" s="57">
        <f t="shared" ca="1" si="52"/>
        <v>0.14308075774625761</v>
      </c>
      <c r="F1676" s="57">
        <f t="shared" ca="1" si="53"/>
        <v>7.3330878837441613</v>
      </c>
    </row>
    <row r="1677" spans="5:6" x14ac:dyDescent="0.25">
      <c r="E1677" s="57">
        <f t="shared" ca="1" si="52"/>
        <v>0.77676296194795491</v>
      </c>
      <c r="F1677" s="57">
        <f t="shared" ca="1" si="53"/>
        <v>8.4224965871408273</v>
      </c>
    </row>
    <row r="1678" spans="5:6" x14ac:dyDescent="0.25">
      <c r="E1678" s="57">
        <f t="shared" ca="1" si="52"/>
        <v>0.48107662657720052</v>
      </c>
      <c r="F1678" s="57">
        <f t="shared" ca="1" si="53"/>
        <v>7.8569032523206204</v>
      </c>
    </row>
    <row r="1679" spans="5:6" x14ac:dyDescent="0.25">
      <c r="E1679" s="57">
        <f t="shared" ca="1" si="52"/>
        <v>0.56434757471475494</v>
      </c>
      <c r="F1679" s="57">
        <f t="shared" ca="1" si="53"/>
        <v>7.9868355986350341</v>
      </c>
    </row>
    <row r="1680" spans="5:6" x14ac:dyDescent="0.25">
      <c r="E1680" s="57">
        <f t="shared" ca="1" si="52"/>
        <v>0.80116915072591666</v>
      </c>
      <c r="F1680" s="57">
        <f t="shared" ca="1" si="53"/>
        <v>8.4932013888123379</v>
      </c>
    </row>
    <row r="1681" spans="5:6" x14ac:dyDescent="0.25">
      <c r="E1681" s="57">
        <f t="shared" ca="1" si="52"/>
        <v>0.38905858345240685</v>
      </c>
      <c r="F1681" s="57">
        <f t="shared" ca="1" si="53"/>
        <v>7.7222610054825953</v>
      </c>
    </row>
    <row r="1682" spans="5:6" x14ac:dyDescent="0.25">
      <c r="E1682" s="57">
        <f t="shared" ca="1" si="52"/>
        <v>0.7361741745062772</v>
      </c>
      <c r="F1682" s="57">
        <f t="shared" ca="1" si="53"/>
        <v>8.3188803608749922</v>
      </c>
    </row>
    <row r="1683" spans="5:6" x14ac:dyDescent="0.25">
      <c r="E1683" s="57">
        <f t="shared" ca="1" si="52"/>
        <v>0.39482547905597598</v>
      </c>
      <c r="F1683" s="57">
        <f t="shared" ca="1" si="53"/>
        <v>7.7305796545384196</v>
      </c>
    </row>
    <row r="1684" spans="5:6" x14ac:dyDescent="0.25">
      <c r="E1684" s="57">
        <f t="shared" ca="1" si="52"/>
        <v>0.87075123889029582</v>
      </c>
      <c r="F1684" s="57">
        <f t="shared" ca="1" si="53"/>
        <v>8.7515773940271018</v>
      </c>
    </row>
    <row r="1685" spans="5:6" x14ac:dyDescent="0.25">
      <c r="E1685" s="57">
        <f t="shared" ca="1" si="52"/>
        <v>0.29634319179224666</v>
      </c>
      <c r="F1685" s="57">
        <f t="shared" ca="1" si="53"/>
        <v>7.587555102795652</v>
      </c>
    </row>
    <row r="1686" spans="5:6" x14ac:dyDescent="0.25">
      <c r="E1686" s="57">
        <f t="shared" ca="1" si="52"/>
        <v>0.82670610185039384</v>
      </c>
      <c r="F1686" s="57">
        <f t="shared" ca="1" si="53"/>
        <v>8.5762945403458133</v>
      </c>
    </row>
    <row r="1687" spans="5:6" x14ac:dyDescent="0.25">
      <c r="E1687" s="57">
        <f t="shared" ca="1" si="52"/>
        <v>0.78424200148555812</v>
      </c>
      <c r="F1687" s="57">
        <f t="shared" ca="1" si="53"/>
        <v>8.4433873038863716</v>
      </c>
    </row>
    <row r="1688" spans="5:6" x14ac:dyDescent="0.25">
      <c r="E1688" s="57">
        <f t="shared" ca="1" si="52"/>
        <v>0.83653132874512959</v>
      </c>
      <c r="F1688" s="57">
        <f t="shared" ca="1" si="53"/>
        <v>8.6113585242683062</v>
      </c>
    </row>
    <row r="1689" spans="5:6" x14ac:dyDescent="0.25">
      <c r="E1689" s="57">
        <f t="shared" ca="1" si="52"/>
        <v>0.10170132514840913</v>
      </c>
      <c r="F1689" s="57">
        <f t="shared" ca="1" si="53"/>
        <v>7.2427690439541426</v>
      </c>
    </row>
    <row r="1690" spans="5:6" x14ac:dyDescent="0.25">
      <c r="E1690" s="57">
        <f t="shared" ca="1" si="52"/>
        <v>0.26941692433113351</v>
      </c>
      <c r="F1690" s="57">
        <f t="shared" ca="1" si="53"/>
        <v>7.5471960977015247</v>
      </c>
    </row>
    <row r="1691" spans="5:6" x14ac:dyDescent="0.25">
      <c r="E1691" s="57">
        <f t="shared" ca="1" si="52"/>
        <v>0.7079114097945074</v>
      </c>
      <c r="F1691" s="57">
        <f t="shared" ca="1" si="53"/>
        <v>8.2545354226874252</v>
      </c>
    </row>
    <row r="1692" spans="5:6" x14ac:dyDescent="0.25">
      <c r="E1692" s="57">
        <f t="shared" ca="1" si="52"/>
        <v>9.7347567436911531E-2</v>
      </c>
      <c r="F1692" s="57">
        <f t="shared" ca="1" si="53"/>
        <v>7.2320615308523042</v>
      </c>
    </row>
    <row r="1693" spans="5:6" x14ac:dyDescent="0.25">
      <c r="E1693" s="57">
        <f t="shared" ca="1" si="52"/>
        <v>0.73366045918613187</v>
      </c>
      <c r="F1693" s="57">
        <f t="shared" ca="1" si="53"/>
        <v>8.312928805625555</v>
      </c>
    </row>
    <row r="1694" spans="5:6" x14ac:dyDescent="0.25">
      <c r="E1694" s="57">
        <f t="shared" ca="1" si="52"/>
        <v>0.78590066281873383</v>
      </c>
      <c r="F1694" s="57">
        <f t="shared" ca="1" si="53"/>
        <v>8.4481085276375154</v>
      </c>
    </row>
    <row r="1695" spans="5:6" x14ac:dyDescent="0.25">
      <c r="E1695" s="57">
        <f t="shared" ca="1" si="52"/>
        <v>0.69206287606138905</v>
      </c>
      <c r="F1695" s="57">
        <f t="shared" ca="1" si="53"/>
        <v>8.2206691625889103</v>
      </c>
    </row>
    <row r="1696" spans="5:6" x14ac:dyDescent="0.25">
      <c r="E1696" s="57">
        <f t="shared" ca="1" si="52"/>
        <v>0.58938951358174119</v>
      </c>
      <c r="F1696" s="57">
        <f t="shared" ca="1" si="53"/>
        <v>8.0285496717387304</v>
      </c>
    </row>
    <row r="1697" spans="5:6" x14ac:dyDescent="0.25">
      <c r="E1697" s="57">
        <f t="shared" ca="1" si="52"/>
        <v>0.76958282513808873</v>
      </c>
      <c r="F1697" s="57">
        <f t="shared" ca="1" si="53"/>
        <v>8.403021902905957</v>
      </c>
    </row>
    <row r="1698" spans="5:6" x14ac:dyDescent="0.25">
      <c r="E1698" s="57">
        <f t="shared" ca="1" si="52"/>
        <v>0.13648525225186381</v>
      </c>
      <c r="F1698" s="57">
        <f t="shared" ca="1" si="53"/>
        <v>7.3198041726587721</v>
      </c>
    </row>
    <row r="1699" spans="5:6" x14ac:dyDescent="0.25">
      <c r="E1699" s="57">
        <f t="shared" ca="1" si="52"/>
        <v>0.64589541301764208</v>
      </c>
      <c r="F1699" s="57">
        <f t="shared" ca="1" si="53"/>
        <v>8.129262302409316</v>
      </c>
    </row>
    <row r="1700" spans="5:6" x14ac:dyDescent="0.25">
      <c r="E1700" s="57">
        <f t="shared" ca="1" si="52"/>
        <v>0.43117536722281025</v>
      </c>
      <c r="F1700" s="57">
        <f t="shared" ca="1" si="53"/>
        <v>7.7832456540417301</v>
      </c>
    </row>
    <row r="1701" spans="5:6" x14ac:dyDescent="0.25">
      <c r="E1701" s="57">
        <f t="shared" ca="1" si="52"/>
        <v>0.63703418663373756</v>
      </c>
      <c r="F1701" s="57">
        <f t="shared" ca="1" si="53"/>
        <v>8.1127584560741504</v>
      </c>
    </row>
    <row r="1702" spans="5:6" x14ac:dyDescent="0.25">
      <c r="E1702" s="57">
        <f t="shared" ca="1" si="52"/>
        <v>0.39871538487734237</v>
      </c>
      <c r="F1702" s="57">
        <f t="shared" ca="1" si="53"/>
        <v>7.7361942773774839</v>
      </c>
    </row>
    <row r="1703" spans="5:6" x14ac:dyDescent="0.25">
      <c r="E1703" s="57">
        <f t="shared" ca="1" si="52"/>
        <v>0.25244964844706375</v>
      </c>
      <c r="F1703" s="57">
        <f t="shared" ca="1" si="53"/>
        <v>7.5212014143878907</v>
      </c>
    </row>
    <row r="1704" spans="5:6" x14ac:dyDescent="0.25">
      <c r="E1704" s="57">
        <f t="shared" ca="1" si="52"/>
        <v>0.21711323354173195</v>
      </c>
      <c r="F1704" s="57">
        <f t="shared" ca="1" si="53"/>
        <v>7.4651164852398786</v>
      </c>
    </row>
    <row r="1705" spans="5:6" x14ac:dyDescent="0.25">
      <c r="E1705" s="57">
        <f t="shared" ca="1" si="52"/>
        <v>0.66970550943999374</v>
      </c>
      <c r="F1705" s="57">
        <f t="shared" ca="1" si="53"/>
        <v>8.1751786182223487</v>
      </c>
    </row>
    <row r="1706" spans="5:6" x14ac:dyDescent="0.25">
      <c r="E1706" s="57">
        <f t="shared" ca="1" si="52"/>
        <v>0.84015971741038187</v>
      </c>
      <c r="F1706" s="57">
        <f t="shared" ca="1" si="53"/>
        <v>8.6248146304825699</v>
      </c>
    </row>
    <row r="1707" spans="5:6" x14ac:dyDescent="0.25">
      <c r="E1707" s="57">
        <f t="shared" ca="1" si="52"/>
        <v>0.17363124764895843</v>
      </c>
      <c r="F1707" s="57">
        <f t="shared" ca="1" si="53"/>
        <v>7.3907785476158958</v>
      </c>
    </row>
    <row r="1708" spans="5:6" x14ac:dyDescent="0.25">
      <c r="E1708" s="57">
        <f t="shared" ca="1" si="52"/>
        <v>0.61590938786539018</v>
      </c>
      <c r="F1708" s="57">
        <f t="shared" ca="1" si="53"/>
        <v>8.0745430193036416</v>
      </c>
    </row>
    <row r="1709" spans="5:6" x14ac:dyDescent="0.25">
      <c r="E1709" s="57">
        <f t="shared" ca="1" si="52"/>
        <v>0.67620816223789959</v>
      </c>
      <c r="F1709" s="57">
        <f t="shared" ca="1" si="53"/>
        <v>8.1881548371516537</v>
      </c>
    </row>
    <row r="1710" spans="5:6" x14ac:dyDescent="0.25">
      <c r="E1710" s="57">
        <f t="shared" ca="1" si="52"/>
        <v>0.28354229832902178</v>
      </c>
      <c r="F1710" s="57">
        <f t="shared" ca="1" si="53"/>
        <v>7.5684867300278809</v>
      </c>
    </row>
    <row r="1711" spans="5:6" x14ac:dyDescent="0.25">
      <c r="E1711" s="57">
        <f t="shared" ca="1" si="52"/>
        <v>0.65743580435010118</v>
      </c>
      <c r="F1711" s="57">
        <f t="shared" ca="1" si="53"/>
        <v>8.1512176019046603</v>
      </c>
    </row>
    <row r="1712" spans="5:6" x14ac:dyDescent="0.25">
      <c r="E1712" s="57">
        <f t="shared" ca="1" si="52"/>
        <v>0.49297154185945913</v>
      </c>
      <c r="F1712" s="57">
        <f t="shared" ca="1" si="53"/>
        <v>7.8748229417318276</v>
      </c>
    </row>
    <row r="1713" spans="5:6" x14ac:dyDescent="0.25">
      <c r="E1713" s="57">
        <f t="shared" ca="1" si="52"/>
        <v>0.70510211089599029</v>
      </c>
      <c r="F1713" s="57">
        <f t="shared" ca="1" si="53"/>
        <v>8.248425449308769</v>
      </c>
    </row>
    <row r="1714" spans="5:6" x14ac:dyDescent="0.25">
      <c r="E1714" s="57">
        <f t="shared" ca="1" si="52"/>
        <v>0.10709624188073685</v>
      </c>
      <c r="F1714" s="57">
        <f t="shared" ca="1" si="53"/>
        <v>7.2556498407256838</v>
      </c>
    </row>
    <row r="1715" spans="5:6" x14ac:dyDescent="0.25">
      <c r="E1715" s="57">
        <f t="shared" ca="1" si="52"/>
        <v>0.4641253561258073</v>
      </c>
      <c r="F1715" s="57">
        <f t="shared" ca="1" si="53"/>
        <v>7.831636634473111</v>
      </c>
    </row>
    <row r="1716" spans="5:6" x14ac:dyDescent="0.25">
      <c r="E1716" s="57">
        <f t="shared" ca="1" si="52"/>
        <v>0.47404449117181202</v>
      </c>
      <c r="F1716" s="57">
        <f t="shared" ca="1" si="53"/>
        <v>7.8463854402883237</v>
      </c>
    </row>
    <row r="1717" spans="5:6" x14ac:dyDescent="0.25">
      <c r="E1717" s="57">
        <f t="shared" ca="1" si="52"/>
        <v>0.32864585803495827</v>
      </c>
      <c r="F1717" s="57">
        <f t="shared" ca="1" si="53"/>
        <v>7.6349601204463813</v>
      </c>
    </row>
    <row r="1718" spans="5:6" x14ac:dyDescent="0.25">
      <c r="E1718" s="57">
        <f t="shared" ca="1" si="52"/>
        <v>0.73793921860630185</v>
      </c>
      <c r="F1718" s="57">
        <f t="shared" ca="1" si="53"/>
        <v>8.3230882536660094</v>
      </c>
    </row>
    <row r="1719" spans="5:6" x14ac:dyDescent="0.25">
      <c r="E1719" s="57">
        <f t="shared" ca="1" si="52"/>
        <v>1.4513367711371683E-2</v>
      </c>
      <c r="F1719" s="57">
        <f t="shared" ca="1" si="53"/>
        <v>6.8758361588226888</v>
      </c>
    </row>
    <row r="1720" spans="5:6" x14ac:dyDescent="0.25">
      <c r="E1720" s="57">
        <f t="shared" ca="1" si="52"/>
        <v>1.1537227796276639E-3</v>
      </c>
      <c r="F1720" s="57">
        <f t="shared" ca="1" si="53"/>
        <v>6.5537743472549801</v>
      </c>
    </row>
    <row r="1721" spans="5:6" x14ac:dyDescent="0.25">
      <c r="E1721" s="57">
        <f t="shared" ca="1" si="52"/>
        <v>5.0025744864526822E-2</v>
      </c>
      <c r="F1721" s="57">
        <f t="shared" ca="1" si="53"/>
        <v>7.0871594698499454</v>
      </c>
    </row>
    <row r="1722" spans="5:6" x14ac:dyDescent="0.25">
      <c r="E1722" s="57">
        <f t="shared" ca="1" si="52"/>
        <v>0.54785089051029368</v>
      </c>
      <c r="F1722" s="57">
        <f t="shared" ca="1" si="53"/>
        <v>7.9601329921122499</v>
      </c>
    </row>
    <row r="1723" spans="5:6" x14ac:dyDescent="0.25">
      <c r="E1723" s="57">
        <f t="shared" ca="1" si="52"/>
        <v>0.21643290791675995</v>
      </c>
      <c r="F1723" s="57">
        <f t="shared" ca="1" si="53"/>
        <v>7.4640049467971208</v>
      </c>
    </row>
    <row r="1724" spans="5:6" x14ac:dyDescent="0.25">
      <c r="E1724" s="57">
        <f t="shared" ca="1" si="52"/>
        <v>0.58408878893806315</v>
      </c>
      <c r="F1724" s="57">
        <f t="shared" ca="1" si="53"/>
        <v>8.0195908719694593</v>
      </c>
    </row>
    <row r="1725" spans="5:6" x14ac:dyDescent="0.25">
      <c r="E1725" s="57">
        <f t="shared" ca="1" si="52"/>
        <v>0.20286065023430466</v>
      </c>
      <c r="F1725" s="57">
        <f t="shared" ca="1" si="53"/>
        <v>7.4415270923365799</v>
      </c>
    </row>
    <row r="1726" spans="5:6" x14ac:dyDescent="0.25">
      <c r="E1726" s="57">
        <f t="shared" ca="1" si="52"/>
        <v>0.95979755670293743</v>
      </c>
      <c r="F1726" s="57">
        <f t="shared" ca="1" si="53"/>
        <v>9.4482516458175905</v>
      </c>
    </row>
    <row r="1727" spans="5:6" x14ac:dyDescent="0.25">
      <c r="E1727" s="57">
        <f t="shared" ca="1" si="52"/>
        <v>0.59466017896305357</v>
      </c>
      <c r="F1727" s="57">
        <f t="shared" ca="1" si="53"/>
        <v>8.0375312986151854</v>
      </c>
    </row>
    <row r="1728" spans="5:6" x14ac:dyDescent="0.25">
      <c r="E1728" s="57">
        <f t="shared" ca="1" si="52"/>
        <v>0.68376787665951877</v>
      </c>
      <c r="F1728" s="57">
        <f t="shared" ca="1" si="53"/>
        <v>8.2034977714773394</v>
      </c>
    </row>
    <row r="1729" spans="5:6" x14ac:dyDescent="0.25">
      <c r="E1729" s="57">
        <f t="shared" ca="1" si="52"/>
        <v>0.1527567333379013</v>
      </c>
      <c r="F1729" s="57">
        <f t="shared" ca="1" si="53"/>
        <v>7.3519923165156644</v>
      </c>
    </row>
    <row r="1730" spans="5:6" x14ac:dyDescent="0.25">
      <c r="E1730" s="57">
        <f t="shared" ca="1" si="52"/>
        <v>7.5381021679711502E-2</v>
      </c>
      <c r="F1730" s="57">
        <f t="shared" ca="1" si="53"/>
        <v>7.1727219903172958</v>
      </c>
    </row>
    <row r="1731" spans="5:6" x14ac:dyDescent="0.25">
      <c r="E1731" s="57">
        <f t="shared" ca="1" si="52"/>
        <v>0.81467403181700526</v>
      </c>
      <c r="F1731" s="57">
        <f t="shared" ca="1" si="53"/>
        <v>8.5358178726705347</v>
      </c>
    </row>
    <row r="1732" spans="5:6" x14ac:dyDescent="0.25">
      <c r="E1732" s="57">
        <f t="shared" ref="E1732:E1795" ca="1" si="54">RAND()</f>
        <v>9.166673049635965E-2</v>
      </c>
      <c r="F1732" s="57">
        <f t="shared" ref="F1732:F1795" ca="1" si="55">((E1732^(-1/$C$5)-1)^(-1/$C$3))*$C$4</f>
        <v>7.2176260737985558</v>
      </c>
    </row>
    <row r="1733" spans="5:6" x14ac:dyDescent="0.25">
      <c r="E1733" s="57">
        <f t="shared" ca="1" si="54"/>
        <v>0.26550869247947118</v>
      </c>
      <c r="F1733" s="57">
        <f t="shared" ca="1" si="55"/>
        <v>7.5412523499985156</v>
      </c>
    </row>
    <row r="1734" spans="5:6" x14ac:dyDescent="0.25">
      <c r="E1734" s="57">
        <f t="shared" ca="1" si="54"/>
        <v>0.28684777623469926</v>
      </c>
      <c r="F1734" s="57">
        <f t="shared" ca="1" si="55"/>
        <v>7.5734295374515339</v>
      </c>
    </row>
    <row r="1735" spans="5:6" x14ac:dyDescent="0.25">
      <c r="E1735" s="57">
        <f t="shared" ca="1" si="54"/>
        <v>0.56875257331080709</v>
      </c>
      <c r="F1735" s="57">
        <f t="shared" ca="1" si="55"/>
        <v>7.9940651431247751</v>
      </c>
    </row>
    <row r="1736" spans="5:6" x14ac:dyDescent="0.25">
      <c r="E1736" s="57">
        <f t="shared" ca="1" si="54"/>
        <v>0.35964214693253393</v>
      </c>
      <c r="F1736" s="57">
        <f t="shared" ca="1" si="55"/>
        <v>7.6798499513980651</v>
      </c>
    </row>
    <row r="1737" spans="5:6" x14ac:dyDescent="0.25">
      <c r="E1737" s="57">
        <f t="shared" ca="1" si="54"/>
        <v>0.79759055975276882</v>
      </c>
      <c r="F1737" s="57">
        <f t="shared" ca="1" si="55"/>
        <v>8.4823561187421834</v>
      </c>
    </row>
    <row r="1738" spans="5:6" x14ac:dyDescent="0.25">
      <c r="E1738" s="57">
        <f t="shared" ca="1" si="54"/>
        <v>0.22592869278751782</v>
      </c>
      <c r="F1738" s="57">
        <f t="shared" ca="1" si="55"/>
        <v>7.4793996891946586</v>
      </c>
    </row>
    <row r="1739" spans="5:6" x14ac:dyDescent="0.25">
      <c r="E1739" s="57">
        <f t="shared" ca="1" si="54"/>
        <v>0.95251477360666903</v>
      </c>
      <c r="F1739" s="57">
        <f t="shared" ca="1" si="55"/>
        <v>9.3477915084479051</v>
      </c>
    </row>
    <row r="1740" spans="5:6" x14ac:dyDescent="0.25">
      <c r="E1740" s="57">
        <f t="shared" ca="1" si="54"/>
        <v>0.61478420392953881</v>
      </c>
      <c r="F1740" s="57">
        <f t="shared" ca="1" si="55"/>
        <v>8.0725490689764303</v>
      </c>
    </row>
    <row r="1741" spans="5:6" x14ac:dyDescent="0.25">
      <c r="E1741" s="57">
        <f t="shared" ca="1" si="54"/>
        <v>0.29716722899004888</v>
      </c>
      <c r="F1741" s="57">
        <f t="shared" ca="1" si="55"/>
        <v>7.5887761600369839</v>
      </c>
    </row>
    <row r="1742" spans="5:6" x14ac:dyDescent="0.25">
      <c r="E1742" s="57">
        <f t="shared" ca="1" si="54"/>
        <v>0.98917598280949437</v>
      </c>
      <c r="F1742" s="57">
        <f t="shared" ca="1" si="55"/>
        <v>10.267324139414857</v>
      </c>
    </row>
    <row r="1743" spans="5:6" x14ac:dyDescent="0.25">
      <c r="E1743" s="57">
        <f t="shared" ca="1" si="54"/>
        <v>0.80630043618811054</v>
      </c>
      <c r="F1743" s="57">
        <f t="shared" ca="1" si="55"/>
        <v>8.5090694090890828</v>
      </c>
    </row>
    <row r="1744" spans="5:6" x14ac:dyDescent="0.25">
      <c r="E1744" s="57">
        <f t="shared" ca="1" si="54"/>
        <v>0.77482337308144111</v>
      </c>
      <c r="F1744" s="57">
        <f t="shared" ca="1" si="55"/>
        <v>8.4171814021451219</v>
      </c>
    </row>
    <row r="1745" spans="5:6" x14ac:dyDescent="0.25">
      <c r="E1745" s="57">
        <f t="shared" ca="1" si="54"/>
        <v>0.39214986542088615</v>
      </c>
      <c r="F1745" s="57">
        <f t="shared" ca="1" si="55"/>
        <v>7.7267194554549228</v>
      </c>
    </row>
    <row r="1746" spans="5:6" x14ac:dyDescent="0.25">
      <c r="E1746" s="57">
        <f t="shared" ca="1" si="54"/>
        <v>0.73986947283500359</v>
      </c>
      <c r="F1746" s="57">
        <f t="shared" ca="1" si="55"/>
        <v>8.3277177971180727</v>
      </c>
    </row>
    <row r="1747" spans="5:6" x14ac:dyDescent="0.25">
      <c r="E1747" s="57">
        <f t="shared" ca="1" si="54"/>
        <v>0.83849861691801486</v>
      </c>
      <c r="F1747" s="57">
        <f t="shared" ca="1" si="55"/>
        <v>8.6186186576870298</v>
      </c>
    </row>
    <row r="1748" spans="5:6" x14ac:dyDescent="0.25">
      <c r="E1748" s="57">
        <f t="shared" ca="1" si="54"/>
        <v>0.31704322077187286</v>
      </c>
      <c r="F1748" s="57">
        <f t="shared" ca="1" si="55"/>
        <v>7.6180298004495537</v>
      </c>
    </row>
    <row r="1749" spans="5:6" x14ac:dyDescent="0.25">
      <c r="E1749" s="57">
        <f t="shared" ca="1" si="54"/>
        <v>0.24407691138041332</v>
      </c>
      <c r="F1749" s="57">
        <f t="shared" ca="1" si="55"/>
        <v>7.5081746135464478</v>
      </c>
    </row>
    <row r="1750" spans="5:6" x14ac:dyDescent="0.25">
      <c r="E1750" s="57">
        <f t="shared" ca="1" si="54"/>
        <v>0.31713799024740408</v>
      </c>
      <c r="F1750" s="57">
        <f t="shared" ca="1" si="55"/>
        <v>7.6181684703935915</v>
      </c>
    </row>
    <row r="1751" spans="5:6" x14ac:dyDescent="0.25">
      <c r="E1751" s="57">
        <f t="shared" ca="1" si="54"/>
        <v>0.40659252740451601</v>
      </c>
      <c r="F1751" s="57">
        <f t="shared" ca="1" si="55"/>
        <v>7.7475755842460607</v>
      </c>
    </row>
    <row r="1752" spans="5:6" x14ac:dyDescent="0.25">
      <c r="E1752" s="57">
        <f t="shared" ca="1" si="54"/>
        <v>0.94688125763294817</v>
      </c>
      <c r="F1752" s="57">
        <f t="shared" ca="1" si="55"/>
        <v>9.2804705148278615</v>
      </c>
    </row>
    <row r="1753" spans="5:6" x14ac:dyDescent="0.25">
      <c r="E1753" s="57">
        <f t="shared" ca="1" si="54"/>
        <v>0.22832555837991209</v>
      </c>
      <c r="F1753" s="57">
        <f t="shared" ca="1" si="55"/>
        <v>7.4832464845494426</v>
      </c>
    </row>
    <row r="1754" spans="5:6" x14ac:dyDescent="0.25">
      <c r="E1754" s="57">
        <f t="shared" ca="1" si="54"/>
        <v>0.20449944686644117</v>
      </c>
      <c r="F1754" s="57">
        <f t="shared" ca="1" si="55"/>
        <v>7.4442733921986646</v>
      </c>
    </row>
    <row r="1755" spans="5:6" x14ac:dyDescent="0.25">
      <c r="E1755" s="57">
        <f t="shared" ca="1" si="54"/>
        <v>9.3181821019163169E-2</v>
      </c>
      <c r="F1755" s="57">
        <f t="shared" ca="1" si="55"/>
        <v>7.2215304259307249</v>
      </c>
    </row>
    <row r="1756" spans="5:6" x14ac:dyDescent="0.25">
      <c r="E1756" s="57">
        <f t="shared" ca="1" si="54"/>
        <v>0.72728052834840673</v>
      </c>
      <c r="F1756" s="57">
        <f t="shared" ca="1" si="55"/>
        <v>8.2980344425843544</v>
      </c>
    </row>
    <row r="1757" spans="5:6" x14ac:dyDescent="0.25">
      <c r="E1757" s="57">
        <f t="shared" ca="1" si="54"/>
        <v>0.86884063294272895</v>
      </c>
      <c r="F1757" s="57">
        <f t="shared" ca="1" si="55"/>
        <v>8.742847861561156</v>
      </c>
    </row>
    <row r="1758" spans="5:6" x14ac:dyDescent="0.25">
      <c r="E1758" s="57">
        <f t="shared" ca="1" si="54"/>
        <v>0.24562078492449979</v>
      </c>
      <c r="F1758" s="57">
        <f t="shared" ca="1" si="55"/>
        <v>7.5105875573222081</v>
      </c>
    </row>
    <row r="1759" spans="5:6" x14ac:dyDescent="0.25">
      <c r="E1759" s="57">
        <f t="shared" ca="1" si="54"/>
        <v>0.23964398398778242</v>
      </c>
      <c r="F1759" s="57">
        <f t="shared" ca="1" si="55"/>
        <v>7.5012175127186884</v>
      </c>
    </row>
    <row r="1760" spans="5:6" x14ac:dyDescent="0.25">
      <c r="E1760" s="57">
        <f t="shared" ca="1" si="54"/>
        <v>0.25193500766288979</v>
      </c>
      <c r="F1760" s="57">
        <f t="shared" ca="1" si="55"/>
        <v>7.5204047797611961</v>
      </c>
    </row>
    <row r="1761" spans="5:6" x14ac:dyDescent="0.25">
      <c r="E1761" s="57">
        <f t="shared" ca="1" si="54"/>
        <v>0.38925755739579704</v>
      </c>
      <c r="F1761" s="57">
        <f t="shared" ca="1" si="55"/>
        <v>7.7225479378848902</v>
      </c>
    </row>
    <row r="1762" spans="5:6" x14ac:dyDescent="0.25">
      <c r="E1762" s="57">
        <f t="shared" ca="1" si="54"/>
        <v>0.11762534416135617</v>
      </c>
      <c r="F1762" s="57">
        <f t="shared" ca="1" si="55"/>
        <v>7.2796977027710712</v>
      </c>
    </row>
    <row r="1763" spans="5:6" x14ac:dyDescent="0.25">
      <c r="E1763" s="57">
        <f t="shared" ca="1" si="54"/>
        <v>0.38799300427687289</v>
      </c>
      <c r="F1763" s="57">
        <f t="shared" ca="1" si="55"/>
        <v>7.7207244616633339</v>
      </c>
    </row>
    <row r="1764" spans="5:6" x14ac:dyDescent="0.25">
      <c r="E1764" s="57">
        <f t="shared" ca="1" si="54"/>
        <v>0.91234779445488434</v>
      </c>
      <c r="F1764" s="57">
        <f t="shared" ca="1" si="55"/>
        <v>8.9820638753107751</v>
      </c>
    </row>
    <row r="1765" spans="5:6" x14ac:dyDescent="0.25">
      <c r="E1765" s="57">
        <f t="shared" ca="1" si="54"/>
        <v>0.4656755481055409</v>
      </c>
      <c r="F1765" s="57">
        <f t="shared" ca="1" si="55"/>
        <v>7.8339352765432384</v>
      </c>
    </row>
    <row r="1766" spans="5:6" x14ac:dyDescent="0.25">
      <c r="E1766" s="57">
        <f t="shared" ca="1" si="54"/>
        <v>0.44247099488882458</v>
      </c>
      <c r="F1766" s="57">
        <f t="shared" ca="1" si="55"/>
        <v>7.7997441939669301</v>
      </c>
    </row>
    <row r="1767" spans="5:6" x14ac:dyDescent="0.25">
      <c r="E1767" s="57">
        <f t="shared" ca="1" si="54"/>
        <v>0.63913438139516798</v>
      </c>
      <c r="F1767" s="57">
        <f t="shared" ca="1" si="55"/>
        <v>8.116643351412085</v>
      </c>
    </row>
    <row r="1768" spans="5:6" x14ac:dyDescent="0.25">
      <c r="E1768" s="57">
        <f t="shared" ca="1" si="54"/>
        <v>0.37175544370110958</v>
      </c>
      <c r="F1768" s="57">
        <f t="shared" ca="1" si="55"/>
        <v>7.6973189472792569</v>
      </c>
    </row>
    <row r="1769" spans="5:6" x14ac:dyDescent="0.25">
      <c r="E1769" s="57">
        <f t="shared" ca="1" si="54"/>
        <v>0.70649805052283199</v>
      </c>
      <c r="F1769" s="57">
        <f t="shared" ca="1" si="55"/>
        <v>8.2514555235535187</v>
      </c>
    </row>
    <row r="1770" spans="5:6" x14ac:dyDescent="0.25">
      <c r="E1770" s="57">
        <f t="shared" ca="1" si="54"/>
        <v>0.28306064017593435</v>
      </c>
      <c r="F1770" s="57">
        <f t="shared" ca="1" si="55"/>
        <v>7.5677653172604185</v>
      </c>
    </row>
    <row r="1771" spans="5:6" x14ac:dyDescent="0.25">
      <c r="E1771" s="57">
        <f t="shared" ca="1" si="54"/>
        <v>0.74709651005857869</v>
      </c>
      <c r="F1771" s="57">
        <f t="shared" ca="1" si="55"/>
        <v>8.345317102844632</v>
      </c>
    </row>
    <row r="1772" spans="5:6" x14ac:dyDescent="0.25">
      <c r="E1772" s="57">
        <f t="shared" ca="1" si="54"/>
        <v>0.55998392445713407</v>
      </c>
      <c r="F1772" s="57">
        <f t="shared" ca="1" si="55"/>
        <v>7.9797163859736244</v>
      </c>
    </row>
    <row r="1773" spans="5:6" x14ac:dyDescent="0.25">
      <c r="E1773" s="57">
        <f t="shared" ca="1" si="54"/>
        <v>0.92322979380630699</v>
      </c>
      <c r="F1773" s="57">
        <f t="shared" ca="1" si="55"/>
        <v>9.060771244867901</v>
      </c>
    </row>
    <row r="1774" spans="5:6" x14ac:dyDescent="0.25">
      <c r="E1774" s="57">
        <f t="shared" ca="1" si="54"/>
        <v>0.46229906001064092</v>
      </c>
      <c r="F1774" s="57">
        <f t="shared" ca="1" si="55"/>
        <v>7.8289314652488242</v>
      </c>
    </row>
    <row r="1775" spans="5:6" x14ac:dyDescent="0.25">
      <c r="E1775" s="57">
        <f t="shared" ca="1" si="54"/>
        <v>0.14705052260079421</v>
      </c>
      <c r="F1775" s="57">
        <f t="shared" ca="1" si="55"/>
        <v>7.3409236008723839</v>
      </c>
    </row>
    <row r="1776" spans="5:6" x14ac:dyDescent="0.25">
      <c r="E1776" s="57">
        <f t="shared" ca="1" si="54"/>
        <v>2.6488856020975948E-2</v>
      </c>
      <c r="F1776" s="57">
        <f t="shared" ca="1" si="55"/>
        <v>6.9715940043022737</v>
      </c>
    </row>
    <row r="1777" spans="5:6" x14ac:dyDescent="0.25">
      <c r="E1777" s="57">
        <f t="shared" ca="1" si="54"/>
        <v>0.57406877689671398</v>
      </c>
      <c r="F1777" s="57">
        <f t="shared" ca="1" si="55"/>
        <v>8.0028494669938919</v>
      </c>
    </row>
    <row r="1778" spans="5:6" x14ac:dyDescent="0.25">
      <c r="E1778" s="57">
        <f t="shared" ca="1" si="54"/>
        <v>0.24390319216778489</v>
      </c>
      <c r="F1778" s="57">
        <f t="shared" ca="1" si="55"/>
        <v>7.5079027861399048</v>
      </c>
    </row>
    <row r="1779" spans="5:6" x14ac:dyDescent="0.25">
      <c r="E1779" s="57">
        <f t="shared" ca="1" si="54"/>
        <v>0.36819596930950205</v>
      </c>
      <c r="F1779" s="57">
        <f t="shared" ca="1" si="55"/>
        <v>7.6921876019789659</v>
      </c>
    </row>
    <row r="1780" spans="5:6" x14ac:dyDescent="0.25">
      <c r="E1780" s="57">
        <f t="shared" ca="1" si="54"/>
        <v>0.86674650698665756</v>
      </c>
      <c r="F1780" s="57">
        <f t="shared" ca="1" si="55"/>
        <v>8.7334212272590008</v>
      </c>
    </row>
    <row r="1781" spans="5:6" x14ac:dyDescent="0.25">
      <c r="E1781" s="57">
        <f t="shared" ca="1" si="54"/>
        <v>0.44436110860970268</v>
      </c>
      <c r="F1781" s="57">
        <f t="shared" ca="1" si="55"/>
        <v>7.8025132537689625</v>
      </c>
    </row>
    <row r="1782" spans="5:6" x14ac:dyDescent="0.25">
      <c r="E1782" s="57">
        <f t="shared" ca="1" si="54"/>
        <v>0.43885514142842563</v>
      </c>
      <c r="F1782" s="57">
        <f t="shared" ca="1" si="55"/>
        <v>7.7944538159362802</v>
      </c>
    </row>
    <row r="1783" spans="5:6" x14ac:dyDescent="0.25">
      <c r="E1783" s="57">
        <f t="shared" ca="1" si="54"/>
        <v>0.86035662436286908</v>
      </c>
      <c r="F1783" s="57">
        <f t="shared" ca="1" si="55"/>
        <v>8.7055235671576572</v>
      </c>
    </row>
    <row r="1784" spans="5:6" x14ac:dyDescent="0.25">
      <c r="E1784" s="57">
        <f t="shared" ca="1" si="54"/>
        <v>0.80321340525428764</v>
      </c>
      <c r="F1784" s="57">
        <f t="shared" ca="1" si="55"/>
        <v>8.4994773692999086</v>
      </c>
    </row>
    <row r="1785" spans="5:6" x14ac:dyDescent="0.25">
      <c r="E1785" s="57">
        <f t="shared" ca="1" si="54"/>
        <v>1.4532466938928623E-2</v>
      </c>
      <c r="F1785" s="57">
        <f t="shared" ca="1" si="55"/>
        <v>6.8760340984358193</v>
      </c>
    </row>
    <row r="1786" spans="5:6" x14ac:dyDescent="0.25">
      <c r="E1786" s="57">
        <f t="shared" ca="1" si="54"/>
        <v>0.71409737171129883</v>
      </c>
      <c r="F1786" s="57">
        <f t="shared" ca="1" si="55"/>
        <v>8.2681610410398036</v>
      </c>
    </row>
    <row r="1787" spans="5:6" x14ac:dyDescent="0.25">
      <c r="E1787" s="57">
        <f t="shared" ca="1" si="54"/>
        <v>0.14890344722557691</v>
      </c>
      <c r="F1787" s="57">
        <f t="shared" ca="1" si="55"/>
        <v>7.3445423105164558</v>
      </c>
    </row>
    <row r="1788" spans="5:6" x14ac:dyDescent="0.25">
      <c r="E1788" s="57">
        <f t="shared" ca="1" si="54"/>
        <v>0.13631862979166143</v>
      </c>
      <c r="F1788" s="57">
        <f t="shared" ca="1" si="55"/>
        <v>7.3194640702912528</v>
      </c>
    </row>
    <row r="1789" spans="5:6" x14ac:dyDescent="0.25">
      <c r="E1789" s="57">
        <f t="shared" ca="1" si="54"/>
        <v>0.62027723609207619</v>
      </c>
      <c r="F1789" s="57">
        <f t="shared" ca="1" si="55"/>
        <v>8.0823216268045286</v>
      </c>
    </row>
    <row r="1790" spans="5:6" x14ac:dyDescent="0.25">
      <c r="E1790" s="57">
        <f t="shared" ca="1" si="54"/>
        <v>0.22856541011503428</v>
      </c>
      <c r="F1790" s="57">
        <f t="shared" ca="1" si="55"/>
        <v>7.4836306033128892</v>
      </c>
    </row>
    <row r="1791" spans="5:6" x14ac:dyDescent="0.25">
      <c r="E1791" s="57">
        <f t="shared" ca="1" si="54"/>
        <v>0.79419834745725371</v>
      </c>
      <c r="F1791" s="57">
        <f t="shared" ca="1" si="55"/>
        <v>8.4722364578351339</v>
      </c>
    </row>
    <row r="1792" spans="5:6" x14ac:dyDescent="0.25">
      <c r="E1792" s="57">
        <f t="shared" ca="1" si="54"/>
        <v>0.97783346056275999</v>
      </c>
      <c r="F1792" s="57">
        <f t="shared" ca="1" si="55"/>
        <v>9.8132536783673228</v>
      </c>
    </row>
    <row r="1793" spans="5:6" x14ac:dyDescent="0.25">
      <c r="E1793" s="57">
        <f t="shared" ca="1" si="54"/>
        <v>0.71585128135893561</v>
      </c>
      <c r="F1793" s="57">
        <f t="shared" ca="1" si="55"/>
        <v>8.272068507240844</v>
      </c>
    </row>
    <row r="1794" spans="5:6" x14ac:dyDescent="0.25">
      <c r="E1794" s="57">
        <f t="shared" ca="1" si="54"/>
        <v>0.62084390605481676</v>
      </c>
      <c r="F1794" s="57">
        <f t="shared" ca="1" si="55"/>
        <v>8.0833353226613198</v>
      </c>
    </row>
    <row r="1795" spans="5:6" x14ac:dyDescent="0.25">
      <c r="E1795" s="57">
        <f t="shared" ca="1" si="54"/>
        <v>0.36515495955074073</v>
      </c>
      <c r="F1795" s="57">
        <f t="shared" ca="1" si="55"/>
        <v>7.6878026428985606</v>
      </c>
    </row>
    <row r="1796" spans="5:6" x14ac:dyDescent="0.25">
      <c r="E1796" s="57">
        <f t="shared" ref="E1796:E1859" ca="1" si="56">RAND()</f>
        <v>5.7396463741028581E-2</v>
      </c>
      <c r="F1796" s="57">
        <f t="shared" ref="F1796:F1859" ca="1" si="57">((E1796^(-1/$C$5)-1)^(-1/$C$3))*$C$4</f>
        <v>7.114698620453102</v>
      </c>
    </row>
    <row r="1797" spans="5:6" x14ac:dyDescent="0.25">
      <c r="E1797" s="57">
        <f t="shared" ca="1" si="56"/>
        <v>0.25985800773850676</v>
      </c>
      <c r="F1797" s="57">
        <f t="shared" ca="1" si="57"/>
        <v>7.5326136704054338</v>
      </c>
    </row>
    <row r="1798" spans="5:6" x14ac:dyDescent="0.25">
      <c r="E1798" s="57">
        <f t="shared" ca="1" si="56"/>
        <v>0.38045953312025083</v>
      </c>
      <c r="F1798" s="57">
        <f t="shared" ca="1" si="57"/>
        <v>7.7098644070563491</v>
      </c>
    </row>
    <row r="1799" spans="5:6" x14ac:dyDescent="0.25">
      <c r="E1799" s="57">
        <f t="shared" ca="1" si="56"/>
        <v>0.91885644368073482</v>
      </c>
      <c r="F1799" s="57">
        <f t="shared" ca="1" si="57"/>
        <v>9.0278607217880698</v>
      </c>
    </row>
    <row r="1800" spans="5:6" x14ac:dyDescent="0.25">
      <c r="E1800" s="57">
        <f t="shared" ca="1" si="56"/>
        <v>0.56336914917124392</v>
      </c>
      <c r="F1800" s="57">
        <f t="shared" ca="1" si="57"/>
        <v>7.9852356862626062</v>
      </c>
    </row>
    <row r="1801" spans="5:6" x14ac:dyDescent="0.25">
      <c r="E1801" s="57">
        <f t="shared" ca="1" si="56"/>
        <v>0.37768151468064115</v>
      </c>
      <c r="F1801" s="57">
        <f t="shared" ca="1" si="57"/>
        <v>7.7058604374388819</v>
      </c>
    </row>
    <row r="1802" spans="5:6" x14ac:dyDescent="0.25">
      <c r="E1802" s="57">
        <f t="shared" ca="1" si="56"/>
        <v>0.99954105636730595</v>
      </c>
      <c r="F1802" s="57">
        <f t="shared" ca="1" si="57"/>
        <v>12.514578594390549</v>
      </c>
    </row>
    <row r="1803" spans="5:6" x14ac:dyDescent="0.25">
      <c r="E1803" s="57">
        <f t="shared" ca="1" si="56"/>
        <v>0.26176276741291049</v>
      </c>
      <c r="F1803" s="57">
        <f t="shared" ca="1" si="57"/>
        <v>7.5355317702609934</v>
      </c>
    </row>
    <row r="1804" spans="5:6" x14ac:dyDescent="0.25">
      <c r="E1804" s="57">
        <f t="shared" ca="1" si="56"/>
        <v>0.39387711962152794</v>
      </c>
      <c r="F1804" s="57">
        <f t="shared" ca="1" si="57"/>
        <v>7.729211276589008</v>
      </c>
    </row>
    <row r="1805" spans="5:6" x14ac:dyDescent="0.25">
      <c r="E1805" s="57">
        <f t="shared" ca="1" si="56"/>
        <v>0.81760040266562284</v>
      </c>
      <c r="F1805" s="57">
        <f t="shared" ca="1" si="57"/>
        <v>8.5454311662600198</v>
      </c>
    </row>
    <row r="1806" spans="5:6" x14ac:dyDescent="0.25">
      <c r="E1806" s="57">
        <f t="shared" ca="1" si="56"/>
        <v>0.83961778333455495</v>
      </c>
      <c r="F1806" s="57">
        <f t="shared" ca="1" si="57"/>
        <v>8.6227864836338934</v>
      </c>
    </row>
    <row r="1807" spans="5:6" x14ac:dyDescent="0.25">
      <c r="E1807" s="57">
        <f t="shared" ca="1" si="56"/>
        <v>0.43909581511945872</v>
      </c>
      <c r="F1807" s="57">
        <f t="shared" ca="1" si="57"/>
        <v>7.7948056719826422</v>
      </c>
    </row>
    <row r="1808" spans="5:6" x14ac:dyDescent="0.25">
      <c r="E1808" s="57">
        <f t="shared" ca="1" si="56"/>
        <v>1.5744857473629081E-2</v>
      </c>
      <c r="F1808" s="57">
        <f t="shared" ca="1" si="57"/>
        <v>6.8881800775389568</v>
      </c>
    </row>
    <row r="1809" spans="5:6" x14ac:dyDescent="0.25">
      <c r="E1809" s="57">
        <f t="shared" ca="1" si="56"/>
        <v>0.1976869944124241</v>
      </c>
      <c r="F1809" s="57">
        <f t="shared" ca="1" si="57"/>
        <v>7.4327946422007853</v>
      </c>
    </row>
    <row r="1810" spans="5:6" x14ac:dyDescent="0.25">
      <c r="E1810" s="57">
        <f t="shared" ca="1" si="56"/>
        <v>0.56225362688524327</v>
      </c>
      <c r="F1810" s="57">
        <f t="shared" ca="1" si="57"/>
        <v>7.9834141680640336</v>
      </c>
    </row>
    <row r="1811" spans="5:6" x14ac:dyDescent="0.25">
      <c r="E1811" s="57">
        <f t="shared" ca="1" si="56"/>
        <v>0.49089891100918104</v>
      </c>
      <c r="F1811" s="57">
        <f t="shared" ca="1" si="57"/>
        <v>7.8716882290334524</v>
      </c>
    </row>
    <row r="1812" spans="5:6" x14ac:dyDescent="0.25">
      <c r="E1812" s="57">
        <f t="shared" ca="1" si="56"/>
        <v>3.3030872875671857E-2</v>
      </c>
      <c r="F1812" s="57">
        <f t="shared" ca="1" si="57"/>
        <v>7.0097602323813177</v>
      </c>
    </row>
    <row r="1813" spans="5:6" x14ac:dyDescent="0.25">
      <c r="E1813" s="57">
        <f t="shared" ca="1" si="56"/>
        <v>0.82380501574982434</v>
      </c>
      <c r="F1813" s="57">
        <f t="shared" ca="1" si="57"/>
        <v>8.5662995999470475</v>
      </c>
    </row>
    <row r="1814" spans="5:6" x14ac:dyDescent="0.25">
      <c r="E1814" s="57">
        <f t="shared" ca="1" si="56"/>
        <v>0.77419996622460696</v>
      </c>
      <c r="F1814" s="57">
        <f t="shared" ca="1" si="57"/>
        <v>8.4154817211864792</v>
      </c>
    </row>
    <row r="1815" spans="5:6" x14ac:dyDescent="0.25">
      <c r="E1815" s="57">
        <f t="shared" ca="1" si="56"/>
        <v>0.60136438507293044</v>
      </c>
      <c r="F1815" s="57">
        <f t="shared" ca="1" si="57"/>
        <v>8.0490661659451845</v>
      </c>
    </row>
    <row r="1816" spans="5:6" x14ac:dyDescent="0.25">
      <c r="E1816" s="57">
        <f t="shared" ca="1" si="56"/>
        <v>0.14415337755120605</v>
      </c>
      <c r="F1816" s="57">
        <f t="shared" ca="1" si="57"/>
        <v>7.3352164673009836</v>
      </c>
    </row>
    <row r="1817" spans="5:6" x14ac:dyDescent="0.25">
      <c r="E1817" s="57">
        <f t="shared" ca="1" si="56"/>
        <v>0.93419287489690739</v>
      </c>
      <c r="F1817" s="57">
        <f t="shared" ca="1" si="57"/>
        <v>9.1524635817302631</v>
      </c>
    </row>
    <row r="1818" spans="5:6" x14ac:dyDescent="0.25">
      <c r="E1818" s="57">
        <f t="shared" ca="1" si="56"/>
        <v>0.74271890933982521</v>
      </c>
      <c r="F1818" s="57">
        <f t="shared" ca="1" si="57"/>
        <v>8.3346059583325527</v>
      </c>
    </row>
    <row r="1819" spans="5:6" x14ac:dyDescent="0.25">
      <c r="E1819" s="57">
        <f t="shared" ca="1" si="56"/>
        <v>0.60956024277604337</v>
      </c>
      <c r="F1819" s="57">
        <f t="shared" ca="1" si="57"/>
        <v>8.0633432991428844</v>
      </c>
    </row>
    <row r="1820" spans="5:6" x14ac:dyDescent="0.25">
      <c r="E1820" s="57">
        <f t="shared" ca="1" si="56"/>
        <v>0.50305216812956577</v>
      </c>
      <c r="F1820" s="57">
        <f t="shared" ca="1" si="57"/>
        <v>7.8901484241119189</v>
      </c>
    </row>
    <row r="1821" spans="5:6" x14ac:dyDescent="0.25">
      <c r="E1821" s="57">
        <f t="shared" ca="1" si="56"/>
        <v>0.42803203298770787</v>
      </c>
      <c r="F1821" s="57">
        <f t="shared" ca="1" si="57"/>
        <v>7.778668324184979</v>
      </c>
    </row>
    <row r="1822" spans="5:6" x14ac:dyDescent="0.25">
      <c r="E1822" s="57">
        <f t="shared" ca="1" si="56"/>
        <v>0.31861206026190336</v>
      </c>
      <c r="F1822" s="57">
        <f t="shared" ca="1" si="57"/>
        <v>7.6203245102337602</v>
      </c>
    </row>
    <row r="1823" spans="5:6" x14ac:dyDescent="0.25">
      <c r="E1823" s="57">
        <f t="shared" ca="1" si="56"/>
        <v>0.59057744746330432</v>
      </c>
      <c r="F1823" s="57">
        <f t="shared" ca="1" si="57"/>
        <v>8.0305674994122693</v>
      </c>
    </row>
    <row r="1824" spans="5:6" x14ac:dyDescent="0.25">
      <c r="E1824" s="57">
        <f t="shared" ca="1" si="56"/>
        <v>0.55582695827021034</v>
      </c>
      <c r="F1824" s="57">
        <f t="shared" ca="1" si="57"/>
        <v>7.9729725012129364</v>
      </c>
    </row>
    <row r="1825" spans="5:6" x14ac:dyDescent="0.25">
      <c r="E1825" s="57">
        <f t="shared" ca="1" si="56"/>
        <v>0.41582787722815451</v>
      </c>
      <c r="F1825" s="57">
        <f t="shared" ca="1" si="57"/>
        <v>7.7609449891405653</v>
      </c>
    </row>
    <row r="1826" spans="5:6" x14ac:dyDescent="0.25">
      <c r="E1826" s="57">
        <f t="shared" ca="1" si="56"/>
        <v>0.86336730055027633</v>
      </c>
      <c r="F1826" s="57">
        <f t="shared" ca="1" si="57"/>
        <v>8.7185098948209916</v>
      </c>
    </row>
    <row r="1827" spans="5:6" x14ac:dyDescent="0.25">
      <c r="E1827" s="57">
        <f t="shared" ca="1" si="56"/>
        <v>0.95177173057210618</v>
      </c>
      <c r="F1827" s="57">
        <f t="shared" ca="1" si="57"/>
        <v>9.3384531256637828</v>
      </c>
    </row>
    <row r="1828" spans="5:6" x14ac:dyDescent="0.25">
      <c r="E1828" s="57">
        <f t="shared" ca="1" si="56"/>
        <v>0.84392142872295939</v>
      </c>
      <c r="F1828" s="57">
        <f t="shared" ca="1" si="57"/>
        <v>8.6390759795608503</v>
      </c>
    </row>
    <row r="1829" spans="5:6" x14ac:dyDescent="0.25">
      <c r="E1829" s="57">
        <f t="shared" ca="1" si="56"/>
        <v>0.48852578144470937</v>
      </c>
      <c r="F1829" s="57">
        <f t="shared" ca="1" si="57"/>
        <v>7.868105555338941</v>
      </c>
    </row>
    <row r="1830" spans="5:6" x14ac:dyDescent="0.25">
      <c r="E1830" s="57">
        <f t="shared" ca="1" si="56"/>
        <v>0.55522536339351292</v>
      </c>
      <c r="F1830" s="57">
        <f t="shared" ca="1" si="57"/>
        <v>7.9719995432270743</v>
      </c>
    </row>
    <row r="1831" spans="5:6" x14ac:dyDescent="0.25">
      <c r="E1831" s="57">
        <f t="shared" ca="1" si="56"/>
        <v>0.90322904865459408</v>
      </c>
      <c r="F1831" s="57">
        <f t="shared" ca="1" si="57"/>
        <v>8.9233570214945281</v>
      </c>
    </row>
    <row r="1832" spans="5:6" x14ac:dyDescent="0.25">
      <c r="E1832" s="57">
        <f t="shared" ca="1" si="56"/>
        <v>0.5894778462065513</v>
      </c>
      <c r="F1832" s="57">
        <f t="shared" ca="1" si="57"/>
        <v>8.0286995850431069</v>
      </c>
    </row>
    <row r="1833" spans="5:6" x14ac:dyDescent="0.25">
      <c r="E1833" s="57">
        <f t="shared" ca="1" si="56"/>
        <v>0.10721783824006259</v>
      </c>
      <c r="F1833" s="57">
        <f t="shared" ca="1" si="57"/>
        <v>7.2559355207373759</v>
      </c>
    </row>
    <row r="1834" spans="5:6" x14ac:dyDescent="0.25">
      <c r="E1834" s="57">
        <f t="shared" ca="1" si="56"/>
        <v>0.61730426067364197</v>
      </c>
      <c r="F1834" s="57">
        <f t="shared" ca="1" si="57"/>
        <v>8.0770204610574865</v>
      </c>
    </row>
    <row r="1835" spans="5:6" x14ac:dyDescent="0.25">
      <c r="E1835" s="57">
        <f t="shared" ca="1" si="56"/>
        <v>1.9165605104293548E-2</v>
      </c>
      <c r="F1835" s="57">
        <f t="shared" ca="1" si="57"/>
        <v>6.9187304650584354</v>
      </c>
    </row>
    <row r="1836" spans="5:6" x14ac:dyDescent="0.25">
      <c r="E1836" s="57">
        <f t="shared" ca="1" si="56"/>
        <v>0.26496300327137623</v>
      </c>
      <c r="F1836" s="57">
        <f t="shared" ca="1" si="57"/>
        <v>7.5404204712352403</v>
      </c>
    </row>
    <row r="1837" spans="5:6" x14ac:dyDescent="0.25">
      <c r="E1837" s="57">
        <f t="shared" ca="1" si="56"/>
        <v>0.14470580112432785</v>
      </c>
      <c r="F1837" s="57">
        <f t="shared" ca="1" si="57"/>
        <v>7.3363094081037215</v>
      </c>
    </row>
    <row r="1838" spans="5:6" x14ac:dyDescent="0.25">
      <c r="E1838" s="57">
        <f t="shared" ca="1" si="56"/>
        <v>4.951234377417324E-2</v>
      </c>
      <c r="F1838" s="57">
        <f t="shared" ca="1" si="57"/>
        <v>7.0851344733565087</v>
      </c>
    </row>
    <row r="1839" spans="5:6" x14ac:dyDescent="0.25">
      <c r="E1839" s="57">
        <f t="shared" ca="1" si="56"/>
        <v>0.74114715321603364</v>
      </c>
      <c r="F1839" s="57">
        <f t="shared" ca="1" si="57"/>
        <v>8.330798391293559</v>
      </c>
    </row>
    <row r="1840" spans="5:6" x14ac:dyDescent="0.25">
      <c r="E1840" s="57">
        <f t="shared" ca="1" si="56"/>
        <v>0.87902537105604917</v>
      </c>
      <c r="F1840" s="57">
        <f t="shared" ca="1" si="57"/>
        <v>8.7909006770063982</v>
      </c>
    </row>
    <row r="1841" spans="5:6" x14ac:dyDescent="0.25">
      <c r="E1841" s="57">
        <f t="shared" ca="1" si="56"/>
        <v>0.89791903315277888</v>
      </c>
      <c r="F1841" s="57">
        <f t="shared" ca="1" si="57"/>
        <v>8.891675355439947</v>
      </c>
    </row>
    <row r="1842" spans="5:6" x14ac:dyDescent="0.25">
      <c r="E1842" s="57">
        <f t="shared" ca="1" si="56"/>
        <v>0.98345992702567175</v>
      </c>
      <c r="F1842" s="57">
        <f t="shared" ca="1" si="57"/>
        <v>9.9966331176623626</v>
      </c>
    </row>
    <row r="1843" spans="5:6" x14ac:dyDescent="0.25">
      <c r="E1843" s="57">
        <f t="shared" ca="1" si="56"/>
        <v>0.24899465873308579</v>
      </c>
      <c r="F1843" s="57">
        <f t="shared" ca="1" si="57"/>
        <v>7.515843256072845</v>
      </c>
    </row>
    <row r="1844" spans="5:6" x14ac:dyDescent="0.25">
      <c r="E1844" s="57">
        <f t="shared" ca="1" si="56"/>
        <v>0.21161206776465735</v>
      </c>
      <c r="F1844" s="57">
        <f t="shared" ca="1" si="57"/>
        <v>7.4560883766247734</v>
      </c>
    </row>
    <row r="1845" spans="5:6" x14ac:dyDescent="0.25">
      <c r="E1845" s="57">
        <f t="shared" ca="1" si="56"/>
        <v>0.53110534930057374</v>
      </c>
      <c r="F1845" s="57">
        <f t="shared" ca="1" si="57"/>
        <v>7.9335761954266708</v>
      </c>
    </row>
    <row r="1846" spans="5:6" x14ac:dyDescent="0.25">
      <c r="E1846" s="57">
        <f t="shared" ca="1" si="56"/>
        <v>0.31312054533207057</v>
      </c>
      <c r="F1846" s="57">
        <f t="shared" ca="1" si="57"/>
        <v>7.6122838699528117</v>
      </c>
    </row>
    <row r="1847" spans="5:6" x14ac:dyDescent="0.25">
      <c r="E1847" s="57">
        <f t="shared" ca="1" si="56"/>
        <v>0.79770971297996141</v>
      </c>
      <c r="F1847" s="57">
        <f t="shared" ca="1" si="57"/>
        <v>8.4827143872919599</v>
      </c>
    </row>
    <row r="1848" spans="5:6" x14ac:dyDescent="0.25">
      <c r="E1848" s="57">
        <f t="shared" ca="1" si="56"/>
        <v>1.7689091837736926E-2</v>
      </c>
      <c r="F1848" s="57">
        <f t="shared" ca="1" si="57"/>
        <v>6.9061400464155023</v>
      </c>
    </row>
    <row r="1849" spans="5:6" x14ac:dyDescent="0.25">
      <c r="E1849" s="57">
        <f t="shared" ca="1" si="56"/>
        <v>0.84380876239683544</v>
      </c>
      <c r="F1849" s="57">
        <f t="shared" ca="1" si="57"/>
        <v>8.6386440953695232</v>
      </c>
    </row>
    <row r="1850" spans="5:6" x14ac:dyDescent="0.25">
      <c r="E1850" s="57">
        <f t="shared" ca="1" si="56"/>
        <v>0.69885928675299758</v>
      </c>
      <c r="F1850" s="57">
        <f t="shared" ca="1" si="57"/>
        <v>8.2350155539770356</v>
      </c>
    </row>
    <row r="1851" spans="5:6" x14ac:dyDescent="0.25">
      <c r="E1851" s="57">
        <f t="shared" ca="1" si="56"/>
        <v>0.93203634213458497</v>
      </c>
      <c r="F1851" s="57">
        <f t="shared" ca="1" si="57"/>
        <v>9.1332528025405111</v>
      </c>
    </row>
    <row r="1852" spans="5:6" x14ac:dyDescent="0.25">
      <c r="E1852" s="57">
        <f t="shared" ca="1" si="56"/>
        <v>0.31849682691659442</v>
      </c>
      <c r="F1852" s="57">
        <f t="shared" ca="1" si="57"/>
        <v>7.6201560232140197</v>
      </c>
    </row>
    <row r="1853" spans="5:6" x14ac:dyDescent="0.25">
      <c r="E1853" s="57">
        <f t="shared" ca="1" si="56"/>
        <v>0.76052237687478574</v>
      </c>
      <c r="F1853" s="57">
        <f t="shared" ca="1" si="57"/>
        <v>8.3792011777194269</v>
      </c>
    </row>
    <row r="1854" spans="5:6" x14ac:dyDescent="0.25">
      <c r="E1854" s="57">
        <f t="shared" ca="1" si="56"/>
        <v>0.61887711430911174</v>
      </c>
      <c r="F1854" s="57">
        <f t="shared" ca="1" si="57"/>
        <v>8.0798214852592665</v>
      </c>
    </row>
    <row r="1855" spans="5:6" x14ac:dyDescent="0.25">
      <c r="E1855" s="57">
        <f t="shared" ca="1" si="56"/>
        <v>0.8489571188916788</v>
      </c>
      <c r="F1855" s="57">
        <f t="shared" ca="1" si="57"/>
        <v>8.6586905693025038</v>
      </c>
    </row>
    <row r="1856" spans="5:6" x14ac:dyDescent="0.25">
      <c r="E1856" s="57">
        <f t="shared" ca="1" si="56"/>
        <v>0.93928974057079317</v>
      </c>
      <c r="F1856" s="57">
        <f t="shared" ca="1" si="57"/>
        <v>9.2005550413203672</v>
      </c>
    </row>
    <row r="1857" spans="5:6" x14ac:dyDescent="0.25">
      <c r="E1857" s="57">
        <f t="shared" ca="1" si="56"/>
        <v>3.6807865713106791E-2</v>
      </c>
      <c r="F1857" s="57">
        <f t="shared" ca="1" si="57"/>
        <v>7.0291916645949453</v>
      </c>
    </row>
    <row r="1858" spans="5:6" x14ac:dyDescent="0.25">
      <c r="E1858" s="57">
        <f t="shared" ca="1" si="56"/>
        <v>0.56082409676607625</v>
      </c>
      <c r="F1858" s="57">
        <f t="shared" ca="1" si="57"/>
        <v>7.9810838866342628</v>
      </c>
    </row>
    <row r="1859" spans="5:6" x14ac:dyDescent="0.25">
      <c r="E1859" s="57">
        <f t="shared" ca="1" si="56"/>
        <v>0.47531572555800727</v>
      </c>
      <c r="F1859" s="57">
        <f t="shared" ca="1" si="57"/>
        <v>7.8482828549895771</v>
      </c>
    </row>
    <row r="1860" spans="5:6" x14ac:dyDescent="0.25">
      <c r="E1860" s="57">
        <f t="shared" ref="E1860:E1923" ca="1" si="58">RAND()</f>
        <v>0.50370060381256898</v>
      </c>
      <c r="F1860" s="57">
        <f t="shared" ref="F1860:F1923" ca="1" si="59">((E1860^(-1/$C$5)-1)^(-1/$C$3))*$C$4</f>
        <v>7.8911389097914295</v>
      </c>
    </row>
    <row r="1861" spans="5:6" x14ac:dyDescent="0.25">
      <c r="E1861" s="57">
        <f t="shared" ca="1" si="58"/>
        <v>4.7853460566537054E-2</v>
      </c>
      <c r="F1861" s="57">
        <f t="shared" ca="1" si="59"/>
        <v>7.0784846794227638</v>
      </c>
    </row>
    <row r="1862" spans="5:6" x14ac:dyDescent="0.25">
      <c r="E1862" s="57">
        <f t="shared" ca="1" si="58"/>
        <v>0.6856688314832301</v>
      </c>
      <c r="F1862" s="57">
        <f t="shared" ca="1" si="59"/>
        <v>8.2074011285743182</v>
      </c>
    </row>
    <row r="1863" spans="5:6" x14ac:dyDescent="0.25">
      <c r="E1863" s="57">
        <f t="shared" ca="1" si="58"/>
        <v>0.30747581022618753</v>
      </c>
      <c r="F1863" s="57">
        <f t="shared" ca="1" si="59"/>
        <v>7.6039931530861296</v>
      </c>
    </row>
    <row r="1864" spans="5:6" x14ac:dyDescent="0.25">
      <c r="E1864" s="57">
        <f t="shared" ca="1" si="58"/>
        <v>0.90744359112280992</v>
      </c>
      <c r="F1864" s="57">
        <f t="shared" ca="1" si="59"/>
        <v>8.9497671589344421</v>
      </c>
    </row>
    <row r="1865" spans="5:6" x14ac:dyDescent="0.25">
      <c r="E1865" s="57">
        <f t="shared" ca="1" si="58"/>
        <v>3.5289597588567645E-2</v>
      </c>
      <c r="F1865" s="57">
        <f t="shared" ca="1" si="59"/>
        <v>7.0215728149967997</v>
      </c>
    </row>
    <row r="1866" spans="5:6" x14ac:dyDescent="0.25">
      <c r="E1866" s="57">
        <f t="shared" ca="1" si="58"/>
        <v>0.71956032129321501</v>
      </c>
      <c r="F1866" s="57">
        <f t="shared" ca="1" si="59"/>
        <v>8.2803980101033368</v>
      </c>
    </row>
    <row r="1867" spans="5:6" x14ac:dyDescent="0.25">
      <c r="E1867" s="57">
        <f t="shared" ca="1" si="58"/>
        <v>0.86455141567095684</v>
      </c>
      <c r="F1867" s="57">
        <f t="shared" ca="1" si="59"/>
        <v>8.7236937700052337</v>
      </c>
    </row>
    <row r="1868" spans="5:6" x14ac:dyDescent="0.25">
      <c r="E1868" s="57">
        <f t="shared" ca="1" si="58"/>
        <v>0.94684984417388074</v>
      </c>
      <c r="F1868" s="57">
        <f t="shared" ca="1" si="59"/>
        <v>9.2801161422519911</v>
      </c>
    </row>
    <row r="1869" spans="5:6" x14ac:dyDescent="0.25">
      <c r="E1869" s="57">
        <f t="shared" ca="1" si="58"/>
        <v>0.95050482749610221</v>
      </c>
      <c r="F1869" s="57">
        <f t="shared" ca="1" si="59"/>
        <v>9.3228688017257912</v>
      </c>
    </row>
    <row r="1870" spans="5:6" x14ac:dyDescent="0.25">
      <c r="E1870" s="57">
        <f t="shared" ca="1" si="58"/>
        <v>0.59749673833066719</v>
      </c>
      <c r="F1870" s="57">
        <f t="shared" ca="1" si="59"/>
        <v>8.0423963541571535</v>
      </c>
    </row>
    <row r="1871" spans="5:6" x14ac:dyDescent="0.25">
      <c r="E1871" s="57">
        <f t="shared" ca="1" si="58"/>
        <v>0.69266026803517045</v>
      </c>
      <c r="F1871" s="57">
        <f t="shared" ca="1" si="59"/>
        <v>8.2219199533496976</v>
      </c>
    </row>
    <row r="1872" spans="5:6" x14ac:dyDescent="0.25">
      <c r="E1872" s="57">
        <f t="shared" ca="1" si="58"/>
        <v>0.33995834047951046</v>
      </c>
      <c r="F1872" s="57">
        <f t="shared" ca="1" si="59"/>
        <v>7.6513892997949542</v>
      </c>
    </row>
    <row r="1873" spans="5:6" x14ac:dyDescent="0.25">
      <c r="E1873" s="57">
        <f t="shared" ca="1" si="58"/>
        <v>2.5372101209146791E-3</v>
      </c>
      <c r="F1873" s="57">
        <f t="shared" ca="1" si="59"/>
        <v>6.6440813010302424</v>
      </c>
    </row>
    <row r="1874" spans="5:6" x14ac:dyDescent="0.25">
      <c r="E1874" s="57">
        <f t="shared" ca="1" si="58"/>
        <v>0.20310807155589872</v>
      </c>
      <c r="F1874" s="57">
        <f t="shared" ca="1" si="59"/>
        <v>7.4419423183702147</v>
      </c>
    </row>
    <row r="1875" spans="5:6" x14ac:dyDescent="0.25">
      <c r="E1875" s="57">
        <f t="shared" ca="1" si="58"/>
        <v>1.0982802994755181E-2</v>
      </c>
      <c r="F1875" s="57">
        <f t="shared" ca="1" si="59"/>
        <v>6.8348491857635532</v>
      </c>
    </row>
    <row r="1876" spans="5:6" x14ac:dyDescent="0.25">
      <c r="E1876" s="57">
        <f t="shared" ca="1" si="58"/>
        <v>0.11848477685463132</v>
      </c>
      <c r="F1876" s="57">
        <f t="shared" ca="1" si="59"/>
        <v>7.2816029301017462</v>
      </c>
    </row>
    <row r="1877" spans="5:6" x14ac:dyDescent="0.25">
      <c r="E1877" s="57">
        <f t="shared" ca="1" si="58"/>
        <v>0.4680760067694798</v>
      </c>
      <c r="F1877" s="57">
        <f t="shared" ca="1" si="59"/>
        <v>7.8374992377909125</v>
      </c>
    </row>
    <row r="1878" spans="5:6" x14ac:dyDescent="0.25">
      <c r="E1878" s="57">
        <f t="shared" ca="1" si="58"/>
        <v>0.21241114331761579</v>
      </c>
      <c r="F1878" s="57">
        <f t="shared" ca="1" si="59"/>
        <v>7.4574055351762611</v>
      </c>
    </row>
    <row r="1879" spans="5:6" x14ac:dyDescent="0.25">
      <c r="E1879" s="57">
        <f t="shared" ca="1" si="58"/>
        <v>0.42733697607141241</v>
      </c>
      <c r="F1879" s="57">
        <f t="shared" ca="1" si="59"/>
        <v>7.7776569243471139</v>
      </c>
    </row>
    <row r="1880" spans="5:6" x14ac:dyDescent="0.25">
      <c r="E1880" s="57">
        <f t="shared" ca="1" si="58"/>
        <v>0.13061870052271007</v>
      </c>
      <c r="F1880" s="57">
        <f t="shared" ca="1" si="59"/>
        <v>7.3076870816103767</v>
      </c>
    </row>
    <row r="1881" spans="5:6" x14ac:dyDescent="0.25">
      <c r="E1881" s="57">
        <f t="shared" ca="1" si="58"/>
        <v>0.51158680398621426</v>
      </c>
      <c r="F1881" s="57">
        <f t="shared" ca="1" si="59"/>
        <v>7.9032328278782034</v>
      </c>
    </row>
    <row r="1882" spans="5:6" x14ac:dyDescent="0.25">
      <c r="E1882" s="57">
        <f t="shared" ca="1" si="58"/>
        <v>0.3756142216796996</v>
      </c>
      <c r="F1882" s="57">
        <f t="shared" ca="1" si="59"/>
        <v>7.7028808697019633</v>
      </c>
    </row>
    <row r="1883" spans="5:6" x14ac:dyDescent="0.25">
      <c r="E1883" s="57">
        <f t="shared" ca="1" si="58"/>
        <v>0.68295573142007004</v>
      </c>
      <c r="F1883" s="57">
        <f t="shared" ca="1" si="59"/>
        <v>8.2018357744270833</v>
      </c>
    </row>
    <row r="1884" spans="5:6" x14ac:dyDescent="0.25">
      <c r="E1884" s="57">
        <f t="shared" ca="1" si="58"/>
        <v>0.22343231158618893</v>
      </c>
      <c r="F1884" s="57">
        <f t="shared" ca="1" si="59"/>
        <v>7.4753769026965839</v>
      </c>
    </row>
    <row r="1885" spans="5:6" x14ac:dyDescent="0.25">
      <c r="E1885" s="57">
        <f t="shared" ca="1" si="58"/>
        <v>0.95965775576621704</v>
      </c>
      <c r="F1885" s="57">
        <f t="shared" ca="1" si="59"/>
        <v>9.4461506396585637</v>
      </c>
    </row>
    <row r="1886" spans="5:6" x14ac:dyDescent="0.25">
      <c r="E1886" s="57">
        <f t="shared" ca="1" si="58"/>
        <v>0.27889687581959521</v>
      </c>
      <c r="F1886" s="57">
        <f t="shared" ca="1" si="59"/>
        <v>7.5615160769650931</v>
      </c>
    </row>
    <row r="1887" spans="5:6" x14ac:dyDescent="0.25">
      <c r="E1887" s="57">
        <f t="shared" ca="1" si="58"/>
        <v>0.83976532210040034</v>
      </c>
      <c r="F1887" s="57">
        <f t="shared" ca="1" si="59"/>
        <v>8.6233379888279522</v>
      </c>
    </row>
    <row r="1888" spans="5:6" x14ac:dyDescent="0.25">
      <c r="E1888" s="57">
        <f t="shared" ca="1" si="58"/>
        <v>0.4233229508562435</v>
      </c>
      <c r="F1888" s="57">
        <f t="shared" ca="1" si="59"/>
        <v>7.7718209912427696</v>
      </c>
    </row>
    <row r="1889" spans="5:6" x14ac:dyDescent="0.25">
      <c r="E1889" s="57">
        <f t="shared" ca="1" si="58"/>
        <v>0.58137445405173338</v>
      </c>
      <c r="F1889" s="57">
        <f t="shared" ca="1" si="59"/>
        <v>8.0150312355359645</v>
      </c>
    </row>
    <row r="1890" spans="5:6" x14ac:dyDescent="0.25">
      <c r="E1890" s="57">
        <f t="shared" ca="1" si="58"/>
        <v>0.71724261460683092</v>
      </c>
      <c r="F1890" s="57">
        <f t="shared" ca="1" si="59"/>
        <v>8.2751824306465309</v>
      </c>
    </row>
    <row r="1891" spans="5:6" x14ac:dyDescent="0.25">
      <c r="E1891" s="57">
        <f t="shared" ca="1" si="58"/>
        <v>0.38497718526258418</v>
      </c>
      <c r="F1891" s="57">
        <f t="shared" ca="1" si="59"/>
        <v>7.7163763951316096</v>
      </c>
    </row>
    <row r="1892" spans="5:6" x14ac:dyDescent="0.25">
      <c r="E1892" s="57">
        <f t="shared" ca="1" si="58"/>
        <v>0.74476836872557683</v>
      </c>
      <c r="F1892" s="57">
        <f t="shared" ca="1" si="59"/>
        <v>8.3396008878039893</v>
      </c>
    </row>
    <row r="1893" spans="5:6" x14ac:dyDescent="0.25">
      <c r="E1893" s="57">
        <f t="shared" ca="1" si="58"/>
        <v>0.61532664347835686</v>
      </c>
      <c r="F1893" s="57">
        <f t="shared" ca="1" si="59"/>
        <v>8.0735098329296697</v>
      </c>
    </row>
    <row r="1894" spans="5:6" x14ac:dyDescent="0.25">
      <c r="E1894" s="57">
        <f t="shared" ca="1" si="58"/>
        <v>0.80047632750219755</v>
      </c>
      <c r="F1894" s="57">
        <f t="shared" ca="1" si="59"/>
        <v>8.4910878253056143</v>
      </c>
    </row>
    <row r="1895" spans="5:6" x14ac:dyDescent="0.25">
      <c r="E1895" s="57">
        <f t="shared" ca="1" si="58"/>
        <v>1.7024339028640867E-2</v>
      </c>
      <c r="F1895" s="57">
        <f t="shared" ca="1" si="59"/>
        <v>6.9001899120708234</v>
      </c>
    </row>
    <row r="1896" spans="5:6" x14ac:dyDescent="0.25">
      <c r="E1896" s="57">
        <f t="shared" ca="1" si="58"/>
        <v>0.37193702831087361</v>
      </c>
      <c r="F1896" s="57">
        <f t="shared" ca="1" si="59"/>
        <v>7.6975806938958087</v>
      </c>
    </row>
    <row r="1897" spans="5:6" x14ac:dyDescent="0.25">
      <c r="E1897" s="57">
        <f t="shared" ca="1" si="58"/>
        <v>0.3406703277029709</v>
      </c>
      <c r="F1897" s="57">
        <f t="shared" ca="1" si="59"/>
        <v>7.6524212062216534</v>
      </c>
    </row>
    <row r="1898" spans="5:6" x14ac:dyDescent="0.25">
      <c r="E1898" s="57">
        <f t="shared" ca="1" si="58"/>
        <v>0.2200788125713975</v>
      </c>
      <c r="F1898" s="57">
        <f t="shared" ca="1" si="59"/>
        <v>7.4699459213556532</v>
      </c>
    </row>
    <row r="1899" spans="5:6" x14ac:dyDescent="0.25">
      <c r="E1899" s="57">
        <f t="shared" ca="1" si="58"/>
        <v>0.43110466832972671</v>
      </c>
      <c r="F1899" s="57">
        <f t="shared" ca="1" si="59"/>
        <v>7.7831426401796566</v>
      </c>
    </row>
    <row r="1900" spans="5:6" x14ac:dyDescent="0.25">
      <c r="E1900" s="57">
        <f t="shared" ca="1" si="58"/>
        <v>0.90956339041189838</v>
      </c>
      <c r="F1900" s="57">
        <f t="shared" ca="1" si="59"/>
        <v>8.9635106649800242</v>
      </c>
    </row>
    <row r="1901" spans="5:6" x14ac:dyDescent="0.25">
      <c r="E1901" s="57">
        <f t="shared" ca="1" si="58"/>
        <v>0.32693504332811818</v>
      </c>
      <c r="F1901" s="57">
        <f t="shared" ca="1" si="59"/>
        <v>7.6324693125197856</v>
      </c>
    </row>
    <row r="1902" spans="5:6" x14ac:dyDescent="0.25">
      <c r="E1902" s="57">
        <f t="shared" ca="1" si="58"/>
        <v>0.22744479103602067</v>
      </c>
      <c r="F1902" s="57">
        <f t="shared" ca="1" si="59"/>
        <v>7.4818346682986734</v>
      </c>
    </row>
    <row r="1903" spans="5:6" x14ac:dyDescent="0.25">
      <c r="E1903" s="57">
        <f t="shared" ca="1" si="58"/>
        <v>0.5205832234850426</v>
      </c>
      <c r="F1903" s="57">
        <f t="shared" ca="1" si="59"/>
        <v>7.9171425472811761</v>
      </c>
    </row>
    <row r="1904" spans="5:6" x14ac:dyDescent="0.25">
      <c r="E1904" s="57">
        <f t="shared" ca="1" si="58"/>
        <v>3.0133147939805482E-2</v>
      </c>
      <c r="F1904" s="57">
        <f t="shared" ca="1" si="59"/>
        <v>6.9936570155131337</v>
      </c>
    </row>
    <row r="1905" spans="5:6" x14ac:dyDescent="0.25">
      <c r="E1905" s="57">
        <f t="shared" ca="1" si="58"/>
        <v>1.7342794649202853E-2</v>
      </c>
      <c r="F1905" s="57">
        <f t="shared" ca="1" si="59"/>
        <v>6.9030636340235825</v>
      </c>
    </row>
    <row r="1906" spans="5:6" x14ac:dyDescent="0.25">
      <c r="E1906" s="57">
        <f t="shared" ca="1" si="58"/>
        <v>4.80769622285252E-2</v>
      </c>
      <c r="F1906" s="57">
        <f t="shared" ca="1" si="59"/>
        <v>7.0793903469156323</v>
      </c>
    </row>
    <row r="1907" spans="5:6" x14ac:dyDescent="0.25">
      <c r="E1907" s="57">
        <f t="shared" ca="1" si="58"/>
        <v>0.51949865070421442</v>
      </c>
      <c r="F1907" s="57">
        <f t="shared" ca="1" si="59"/>
        <v>7.9154589669324285</v>
      </c>
    </row>
    <row r="1908" spans="5:6" x14ac:dyDescent="0.25">
      <c r="E1908" s="57">
        <f t="shared" ca="1" si="58"/>
        <v>0.3313877311665725</v>
      </c>
      <c r="F1908" s="57">
        <f t="shared" ca="1" si="59"/>
        <v>7.6389484451572685</v>
      </c>
    </row>
    <row r="1909" spans="5:6" x14ac:dyDescent="0.25">
      <c r="E1909" s="57">
        <f t="shared" ca="1" si="58"/>
        <v>0.75811569314329563</v>
      </c>
      <c r="F1909" s="57">
        <f t="shared" ca="1" si="59"/>
        <v>8.3730072812454122</v>
      </c>
    </row>
    <row r="1910" spans="5:6" x14ac:dyDescent="0.25">
      <c r="E1910" s="57">
        <f t="shared" ca="1" si="58"/>
        <v>0.7768906364655831</v>
      </c>
      <c r="F1910" s="57">
        <f t="shared" ca="1" si="59"/>
        <v>8.4228479087574755</v>
      </c>
    </row>
    <row r="1911" spans="5:6" x14ac:dyDescent="0.25">
      <c r="E1911" s="57">
        <f t="shared" ca="1" si="58"/>
        <v>8.7822499631190265E-2</v>
      </c>
      <c r="F1911" s="57">
        <f t="shared" ca="1" si="59"/>
        <v>7.2075299083668352</v>
      </c>
    </row>
    <row r="1912" spans="5:6" x14ac:dyDescent="0.25">
      <c r="E1912" s="57">
        <f t="shared" ca="1" si="58"/>
        <v>0.44652442210412524</v>
      </c>
      <c r="F1912" s="57">
        <f t="shared" ca="1" si="59"/>
        <v>7.8056857294985695</v>
      </c>
    </row>
    <row r="1913" spans="5:6" x14ac:dyDescent="0.25">
      <c r="E1913" s="57">
        <f t="shared" ca="1" si="58"/>
        <v>0.38367124610823611</v>
      </c>
      <c r="F1913" s="57">
        <f t="shared" ca="1" si="59"/>
        <v>7.7144938108737353</v>
      </c>
    </row>
    <row r="1914" spans="5:6" x14ac:dyDescent="0.25">
      <c r="E1914" s="57">
        <f t="shared" ca="1" si="58"/>
        <v>0.40969236771676631</v>
      </c>
      <c r="F1914" s="57">
        <f t="shared" ca="1" si="59"/>
        <v>7.7520595535147763</v>
      </c>
    </row>
    <row r="1915" spans="5:6" x14ac:dyDescent="0.25">
      <c r="E1915" s="57">
        <f t="shared" ca="1" si="58"/>
        <v>0.6851395217607692</v>
      </c>
      <c r="F1915" s="57">
        <f t="shared" ca="1" si="59"/>
        <v>8.2063123950663126</v>
      </c>
    </row>
    <row r="1916" spans="5:6" x14ac:dyDescent="0.25">
      <c r="E1916" s="57">
        <f t="shared" ca="1" si="58"/>
        <v>0.10483596115193317</v>
      </c>
      <c r="F1916" s="57">
        <f t="shared" ca="1" si="59"/>
        <v>7.2503029828572334</v>
      </c>
    </row>
    <row r="1917" spans="5:6" x14ac:dyDescent="0.25">
      <c r="E1917" s="57">
        <f t="shared" ca="1" si="58"/>
        <v>5.3594087939300983E-2</v>
      </c>
      <c r="F1917" s="57">
        <f t="shared" ca="1" si="59"/>
        <v>7.1008324951921367</v>
      </c>
    </row>
    <row r="1918" spans="5:6" x14ac:dyDescent="0.25">
      <c r="E1918" s="57">
        <f t="shared" ca="1" si="58"/>
        <v>0.33695338089553051</v>
      </c>
      <c r="F1918" s="57">
        <f t="shared" ca="1" si="59"/>
        <v>7.6470315542011527</v>
      </c>
    </row>
    <row r="1919" spans="5:6" x14ac:dyDescent="0.25">
      <c r="E1919" s="57">
        <f t="shared" ca="1" si="58"/>
        <v>0.97333061921358077</v>
      </c>
      <c r="F1919" s="57">
        <f t="shared" ca="1" si="59"/>
        <v>9.6988091793192179</v>
      </c>
    </row>
    <row r="1920" spans="5:6" x14ac:dyDescent="0.25">
      <c r="E1920" s="57">
        <f t="shared" ca="1" si="58"/>
        <v>0.57486172234174659</v>
      </c>
      <c r="F1920" s="57">
        <f t="shared" ca="1" si="59"/>
        <v>8.0041654009788239</v>
      </c>
    </row>
    <row r="1921" spans="5:6" x14ac:dyDescent="0.25">
      <c r="E1921" s="57">
        <f t="shared" ca="1" si="58"/>
        <v>4.980112975097073E-2</v>
      </c>
      <c r="F1921" s="57">
        <f t="shared" ca="1" si="59"/>
        <v>7.0862753986603719</v>
      </c>
    </row>
    <row r="1922" spans="5:6" x14ac:dyDescent="0.25">
      <c r="E1922" s="57">
        <f t="shared" ca="1" si="58"/>
        <v>0.61500475964860424</v>
      </c>
      <c r="F1922" s="57">
        <f t="shared" ca="1" si="59"/>
        <v>8.0729396034272547</v>
      </c>
    </row>
    <row r="1923" spans="5:6" x14ac:dyDescent="0.25">
      <c r="E1923" s="57">
        <f t="shared" ca="1" si="58"/>
        <v>0.47179869772746386</v>
      </c>
      <c r="F1923" s="57">
        <f t="shared" ca="1" si="59"/>
        <v>7.8430375372913694</v>
      </c>
    </row>
    <row r="1924" spans="5:6" x14ac:dyDescent="0.25">
      <c r="E1924" s="57">
        <f t="shared" ref="E1924:E1987" ca="1" si="60">RAND()</f>
        <v>4.6848956275544307E-2</v>
      </c>
      <c r="F1924" s="57">
        <f t="shared" ref="F1924:F1987" ca="1" si="61">((E1924^(-1/$C$5)-1)^(-1/$C$3))*$C$4</f>
        <v>7.0743754796107838</v>
      </c>
    </row>
    <row r="1925" spans="5:6" x14ac:dyDescent="0.25">
      <c r="E1925" s="57">
        <f t="shared" ca="1" si="60"/>
        <v>0.70370943983048784</v>
      </c>
      <c r="F1925" s="57">
        <f t="shared" ca="1" si="61"/>
        <v>8.2454140942253478</v>
      </c>
    </row>
    <row r="1926" spans="5:6" x14ac:dyDescent="0.25">
      <c r="E1926" s="57">
        <f t="shared" ca="1" si="60"/>
        <v>0.96004074877964973</v>
      </c>
      <c r="F1926" s="57">
        <f t="shared" ca="1" si="61"/>
        <v>9.4519246208198915</v>
      </c>
    </row>
    <row r="1927" spans="5:6" x14ac:dyDescent="0.25">
      <c r="E1927" s="57">
        <f t="shared" ca="1" si="60"/>
        <v>0.87382439982809268</v>
      </c>
      <c r="F1927" s="57">
        <f t="shared" ca="1" si="61"/>
        <v>8.7658868081351109</v>
      </c>
    </row>
    <row r="1928" spans="5:6" x14ac:dyDescent="0.25">
      <c r="E1928" s="57">
        <f t="shared" ca="1" si="60"/>
        <v>0.87373083850833999</v>
      </c>
      <c r="F1928" s="57">
        <f t="shared" ca="1" si="61"/>
        <v>8.765446151190103</v>
      </c>
    </row>
    <row r="1929" spans="5:6" x14ac:dyDescent="0.25">
      <c r="E1929" s="57">
        <f t="shared" ca="1" si="60"/>
        <v>0.33222716948021802</v>
      </c>
      <c r="F1929" s="57">
        <f t="shared" ca="1" si="61"/>
        <v>7.6401686350915856</v>
      </c>
    </row>
    <row r="1930" spans="5:6" x14ac:dyDescent="0.25">
      <c r="E1930" s="57">
        <f t="shared" ca="1" si="60"/>
        <v>0.59243065640406156</v>
      </c>
      <c r="F1930" s="57">
        <f t="shared" ca="1" si="61"/>
        <v>8.033722885171608</v>
      </c>
    </row>
    <row r="1931" spans="5:6" x14ac:dyDescent="0.25">
      <c r="E1931" s="57">
        <f t="shared" ca="1" si="60"/>
        <v>0.85156743445011351</v>
      </c>
      <c r="F1931" s="57">
        <f t="shared" ca="1" si="61"/>
        <v>8.6691063142553588</v>
      </c>
    </row>
    <row r="1932" spans="5:6" x14ac:dyDescent="0.25">
      <c r="E1932" s="57">
        <f t="shared" ca="1" si="60"/>
        <v>0.16056882032180286</v>
      </c>
      <c r="F1932" s="57">
        <f t="shared" ca="1" si="61"/>
        <v>7.3668026305127192</v>
      </c>
    </row>
    <row r="1933" spans="5:6" x14ac:dyDescent="0.25">
      <c r="E1933" s="57">
        <f t="shared" ca="1" si="60"/>
        <v>0.44712905283922977</v>
      </c>
      <c r="F1933" s="57">
        <f t="shared" ca="1" si="61"/>
        <v>7.8065730331988759</v>
      </c>
    </row>
    <row r="1934" spans="5:6" x14ac:dyDescent="0.25">
      <c r="E1934" s="57">
        <f t="shared" ca="1" si="60"/>
        <v>0.37903768698384588</v>
      </c>
      <c r="F1934" s="57">
        <f t="shared" ca="1" si="61"/>
        <v>7.7078150760304087</v>
      </c>
    </row>
    <row r="1935" spans="5:6" x14ac:dyDescent="0.25">
      <c r="E1935" s="57">
        <f t="shared" ca="1" si="60"/>
        <v>0.23717984933334846</v>
      </c>
      <c r="F1935" s="57">
        <f t="shared" ca="1" si="61"/>
        <v>7.497331153230256</v>
      </c>
    </row>
    <row r="1936" spans="5:6" x14ac:dyDescent="0.25">
      <c r="E1936" s="57">
        <f t="shared" ca="1" si="60"/>
        <v>0.91493132814751899</v>
      </c>
      <c r="F1936" s="57">
        <f t="shared" ca="1" si="61"/>
        <v>8.9998176928671541</v>
      </c>
    </row>
    <row r="1937" spans="5:6" x14ac:dyDescent="0.25">
      <c r="E1937" s="57">
        <f t="shared" ca="1" si="60"/>
        <v>0.20944728599536278</v>
      </c>
      <c r="F1937" s="57">
        <f t="shared" ca="1" si="61"/>
        <v>7.452509891935974</v>
      </c>
    </row>
    <row r="1938" spans="5:6" x14ac:dyDescent="0.25">
      <c r="E1938" s="57">
        <f t="shared" ca="1" si="60"/>
        <v>0.56864619725793486</v>
      </c>
      <c r="F1938" s="57">
        <f t="shared" ca="1" si="61"/>
        <v>7.9938900392794361</v>
      </c>
    </row>
    <row r="1939" spans="5:6" x14ac:dyDescent="0.25">
      <c r="E1939" s="57">
        <f t="shared" ca="1" si="60"/>
        <v>0.57547967430891855</v>
      </c>
      <c r="F1939" s="57">
        <f t="shared" ca="1" si="61"/>
        <v>8.0051919656460786</v>
      </c>
    </row>
    <row r="1940" spans="5:6" x14ac:dyDescent="0.25">
      <c r="E1940" s="57">
        <f t="shared" ca="1" si="60"/>
        <v>0.52000531113527926</v>
      </c>
      <c r="F1940" s="57">
        <f t="shared" ca="1" si="61"/>
        <v>7.916245221848345</v>
      </c>
    </row>
    <row r="1941" spans="5:6" x14ac:dyDescent="0.25">
      <c r="E1941" s="57">
        <f t="shared" ca="1" si="60"/>
        <v>0.26445549253692924</v>
      </c>
      <c r="F1941" s="57">
        <f t="shared" ca="1" si="61"/>
        <v>7.5396463492888053</v>
      </c>
    </row>
    <row r="1942" spans="5:6" x14ac:dyDescent="0.25">
      <c r="E1942" s="57">
        <f t="shared" ca="1" si="60"/>
        <v>0.52798488319661496</v>
      </c>
      <c r="F1942" s="57">
        <f t="shared" ca="1" si="61"/>
        <v>7.9286832234648656</v>
      </c>
    </row>
    <row r="1943" spans="5:6" x14ac:dyDescent="0.25">
      <c r="E1943" s="57">
        <f t="shared" ca="1" si="60"/>
        <v>0.6116662886469062</v>
      </c>
      <c r="F1943" s="57">
        <f t="shared" ca="1" si="61"/>
        <v>8.0670444853266545</v>
      </c>
    </row>
    <row r="1944" spans="5:6" x14ac:dyDescent="0.25">
      <c r="E1944" s="57">
        <f t="shared" ca="1" si="60"/>
        <v>0.58382032836798636</v>
      </c>
      <c r="F1944" s="57">
        <f t="shared" ca="1" si="61"/>
        <v>8.0191390715220994</v>
      </c>
    </row>
    <row r="1945" spans="5:6" x14ac:dyDescent="0.25">
      <c r="E1945" s="57">
        <f t="shared" ca="1" si="60"/>
        <v>0.45182232527163824</v>
      </c>
      <c r="F1945" s="57">
        <f t="shared" ca="1" si="61"/>
        <v>7.8134700057626567</v>
      </c>
    </row>
    <row r="1946" spans="5:6" x14ac:dyDescent="0.25">
      <c r="E1946" s="57">
        <f t="shared" ca="1" si="60"/>
        <v>0.79796671538052333</v>
      </c>
      <c r="F1946" s="57">
        <f t="shared" ca="1" si="61"/>
        <v>8.4834877970245142</v>
      </c>
    </row>
    <row r="1947" spans="5:6" x14ac:dyDescent="0.25">
      <c r="E1947" s="57">
        <f t="shared" ca="1" si="60"/>
        <v>0.16332192071561968</v>
      </c>
      <c r="F1947" s="57">
        <f t="shared" ca="1" si="61"/>
        <v>7.371934160198589</v>
      </c>
    </row>
    <row r="1948" spans="5:6" x14ac:dyDescent="0.25">
      <c r="E1948" s="57">
        <f t="shared" ca="1" si="60"/>
        <v>0.42312458962673616</v>
      </c>
      <c r="F1948" s="57">
        <f t="shared" ca="1" si="61"/>
        <v>7.7715328107140644</v>
      </c>
    </row>
    <row r="1949" spans="5:6" x14ac:dyDescent="0.25">
      <c r="E1949" s="57">
        <f t="shared" ca="1" si="60"/>
        <v>0.28775206120545527</v>
      </c>
      <c r="F1949" s="57">
        <f t="shared" ca="1" si="61"/>
        <v>7.5747793588426022</v>
      </c>
    </row>
    <row r="1950" spans="5:6" x14ac:dyDescent="0.25">
      <c r="E1950" s="57">
        <f t="shared" ca="1" si="60"/>
        <v>0.15973678337234709</v>
      </c>
      <c r="F1950" s="57">
        <f t="shared" ca="1" si="61"/>
        <v>7.3652430578227408</v>
      </c>
    </row>
    <row r="1951" spans="5:6" x14ac:dyDescent="0.25">
      <c r="E1951" s="57">
        <f t="shared" ca="1" si="60"/>
        <v>0.88733618153642069</v>
      </c>
      <c r="F1951" s="57">
        <f t="shared" ca="1" si="61"/>
        <v>8.8331570903792755</v>
      </c>
    </row>
    <row r="1952" spans="5:6" x14ac:dyDescent="0.25">
      <c r="E1952" s="57">
        <f t="shared" ca="1" si="60"/>
        <v>0.49237854708609374</v>
      </c>
      <c r="F1952" s="57">
        <f t="shared" ca="1" si="61"/>
        <v>7.8739255285864012</v>
      </c>
    </row>
    <row r="1953" spans="5:6" x14ac:dyDescent="0.25">
      <c r="E1953" s="57">
        <f t="shared" ca="1" si="60"/>
        <v>0.64546838881364155</v>
      </c>
      <c r="F1953" s="57">
        <f t="shared" ca="1" si="61"/>
        <v>8.1284601137087193</v>
      </c>
    </row>
    <row r="1954" spans="5:6" x14ac:dyDescent="0.25">
      <c r="E1954" s="57">
        <f t="shared" ca="1" si="60"/>
        <v>0.40532473575018468</v>
      </c>
      <c r="F1954" s="57">
        <f t="shared" ca="1" si="61"/>
        <v>7.7457426079903087</v>
      </c>
    </row>
    <row r="1955" spans="5:6" x14ac:dyDescent="0.25">
      <c r="E1955" s="57">
        <f t="shared" ca="1" si="60"/>
        <v>0.54338899328162704</v>
      </c>
      <c r="F1955" s="57">
        <f t="shared" ca="1" si="61"/>
        <v>7.9530055968231999</v>
      </c>
    </row>
    <row r="1956" spans="5:6" x14ac:dyDescent="0.25">
      <c r="E1956" s="57">
        <f t="shared" ca="1" si="60"/>
        <v>0.14468943924686695</v>
      </c>
      <c r="F1956" s="57">
        <f t="shared" ca="1" si="61"/>
        <v>7.3362770692635486</v>
      </c>
    </row>
    <row r="1957" spans="5:6" x14ac:dyDescent="0.25">
      <c r="E1957" s="57">
        <f t="shared" ca="1" si="60"/>
        <v>0.61535116009532353</v>
      </c>
      <c r="F1957" s="57">
        <f t="shared" ca="1" si="61"/>
        <v>8.0735532784465338</v>
      </c>
    </row>
    <row r="1958" spans="5:6" x14ac:dyDescent="0.25">
      <c r="E1958" s="57">
        <f t="shared" ca="1" si="60"/>
        <v>0.84685444132444732</v>
      </c>
      <c r="F1958" s="57">
        <f t="shared" ca="1" si="61"/>
        <v>8.6504253321773792</v>
      </c>
    </row>
    <row r="1959" spans="5:6" x14ac:dyDescent="0.25">
      <c r="E1959" s="57">
        <f t="shared" ca="1" si="60"/>
        <v>0.10718278027817485</v>
      </c>
      <c r="F1959" s="57">
        <f t="shared" ca="1" si="61"/>
        <v>7.2558531754114695</v>
      </c>
    </row>
    <row r="1960" spans="5:6" x14ac:dyDescent="0.25">
      <c r="E1960" s="57">
        <f t="shared" ca="1" si="60"/>
        <v>0.82398398754703062</v>
      </c>
      <c r="F1960" s="57">
        <f t="shared" ca="1" si="61"/>
        <v>8.5669117095668952</v>
      </c>
    </row>
    <row r="1961" spans="5:6" x14ac:dyDescent="0.25">
      <c r="E1961" s="57">
        <f t="shared" ca="1" si="60"/>
        <v>0.56947238192758376</v>
      </c>
      <c r="F1961" s="57">
        <f t="shared" ca="1" si="61"/>
        <v>7.9952506898967073</v>
      </c>
    </row>
    <row r="1962" spans="5:6" x14ac:dyDescent="0.25">
      <c r="E1962" s="57">
        <f t="shared" ca="1" si="60"/>
        <v>5.1694481910886436E-2</v>
      </c>
      <c r="F1962" s="57">
        <f t="shared" ca="1" si="61"/>
        <v>7.0936387219367223</v>
      </c>
    </row>
    <row r="1963" spans="5:6" x14ac:dyDescent="0.25">
      <c r="E1963" s="57">
        <f t="shared" ca="1" si="60"/>
        <v>0.43601188317133377</v>
      </c>
      <c r="F1963" s="57">
        <f t="shared" ca="1" si="61"/>
        <v>7.7902999468898129</v>
      </c>
    </row>
    <row r="1964" spans="5:6" x14ac:dyDescent="0.25">
      <c r="E1964" s="57">
        <f t="shared" ca="1" si="60"/>
        <v>0.41571746590955616</v>
      </c>
      <c r="F1964" s="57">
        <f t="shared" ca="1" si="61"/>
        <v>7.7607849596545977</v>
      </c>
    </row>
    <row r="1965" spans="5:6" x14ac:dyDescent="0.25">
      <c r="E1965" s="57">
        <f t="shared" ca="1" si="60"/>
        <v>0.14086305676527811</v>
      </c>
      <c r="F1965" s="57">
        <f t="shared" ca="1" si="61"/>
        <v>7.3286593643012781</v>
      </c>
    </row>
    <row r="1966" spans="5:6" x14ac:dyDescent="0.25">
      <c r="E1966" s="57">
        <f t="shared" ca="1" si="60"/>
        <v>0.80550509531946934</v>
      </c>
      <c r="F1966" s="57">
        <f t="shared" ca="1" si="61"/>
        <v>8.5065847192651596</v>
      </c>
    </row>
    <row r="1967" spans="5:6" x14ac:dyDescent="0.25">
      <c r="E1967" s="57">
        <f t="shared" ca="1" si="60"/>
        <v>0.30339760471357158</v>
      </c>
      <c r="F1967" s="57">
        <f t="shared" ca="1" si="61"/>
        <v>7.5979855370721179</v>
      </c>
    </row>
    <row r="1968" spans="5:6" x14ac:dyDescent="0.25">
      <c r="E1968" s="57">
        <f t="shared" ca="1" si="60"/>
        <v>0.40409925515817147</v>
      </c>
      <c r="F1968" s="57">
        <f t="shared" ca="1" si="61"/>
        <v>7.7439712739511197</v>
      </c>
    </row>
    <row r="1969" spans="5:6" x14ac:dyDescent="0.25">
      <c r="E1969" s="57">
        <f t="shared" ca="1" si="60"/>
        <v>0.45567709409222257</v>
      </c>
      <c r="F1969" s="57">
        <f t="shared" ca="1" si="61"/>
        <v>7.8191479328753921</v>
      </c>
    </row>
    <row r="1970" spans="5:6" x14ac:dyDescent="0.25">
      <c r="E1970" s="57">
        <f t="shared" ca="1" si="60"/>
        <v>0.48576130831452391</v>
      </c>
      <c r="F1970" s="57">
        <f t="shared" ca="1" si="61"/>
        <v>7.863940659989253</v>
      </c>
    </row>
    <row r="1971" spans="5:6" x14ac:dyDescent="0.25">
      <c r="E1971" s="57">
        <f t="shared" ca="1" si="60"/>
        <v>0.24051313525979989</v>
      </c>
      <c r="F1971" s="57">
        <f t="shared" ca="1" si="61"/>
        <v>7.5025850084387677</v>
      </c>
    </row>
    <row r="1972" spans="5:6" x14ac:dyDescent="0.25">
      <c r="E1972" s="57">
        <f t="shared" ca="1" si="60"/>
        <v>0.85656817884055703</v>
      </c>
      <c r="F1972" s="57">
        <f t="shared" ca="1" si="61"/>
        <v>8.6895625286531608</v>
      </c>
    </row>
    <row r="1973" spans="5:6" x14ac:dyDescent="0.25">
      <c r="E1973" s="57">
        <f t="shared" ca="1" si="60"/>
        <v>0.98886431762153915</v>
      </c>
      <c r="F1973" s="57">
        <f t="shared" ca="1" si="61"/>
        <v>10.24900312886408</v>
      </c>
    </row>
    <row r="1974" spans="5:6" x14ac:dyDescent="0.25">
      <c r="E1974" s="57">
        <f t="shared" ca="1" si="60"/>
        <v>0.38099014166664247</v>
      </c>
      <c r="F1974" s="57">
        <f t="shared" ca="1" si="61"/>
        <v>7.710629198390909</v>
      </c>
    </row>
    <row r="1975" spans="5:6" x14ac:dyDescent="0.25">
      <c r="E1975" s="57">
        <f t="shared" ca="1" si="60"/>
        <v>0.61341623792228783</v>
      </c>
      <c r="F1975" s="57">
        <f t="shared" ca="1" si="61"/>
        <v>8.0701302413865807</v>
      </c>
    </row>
    <row r="1976" spans="5:6" x14ac:dyDescent="0.25">
      <c r="E1976" s="57">
        <f t="shared" ca="1" si="60"/>
        <v>0.14165342333769404</v>
      </c>
      <c r="F1976" s="57">
        <f t="shared" ca="1" si="61"/>
        <v>7.3302419559175647</v>
      </c>
    </row>
    <row r="1977" spans="5:6" x14ac:dyDescent="0.25">
      <c r="E1977" s="57">
        <f t="shared" ca="1" si="60"/>
        <v>9.9123890651499291E-2</v>
      </c>
      <c r="F1977" s="57">
        <f t="shared" ca="1" si="61"/>
        <v>7.236465630593325</v>
      </c>
    </row>
    <row r="1978" spans="5:6" x14ac:dyDescent="0.25">
      <c r="E1978" s="57">
        <f t="shared" ca="1" si="60"/>
        <v>0.70625170629961653</v>
      </c>
      <c r="F1978" s="57">
        <f t="shared" ca="1" si="61"/>
        <v>8.2509199471827461</v>
      </c>
    </row>
    <row r="1979" spans="5:6" x14ac:dyDescent="0.25">
      <c r="E1979" s="57">
        <f t="shared" ca="1" si="60"/>
        <v>0.87117898292360263</v>
      </c>
      <c r="F1979" s="57">
        <f t="shared" ca="1" si="61"/>
        <v>8.7535490153155671</v>
      </c>
    </row>
    <row r="1980" spans="5:6" x14ac:dyDescent="0.25">
      <c r="E1980" s="57">
        <f t="shared" ca="1" si="60"/>
        <v>9.9674176702043038E-2</v>
      </c>
      <c r="F1980" s="57">
        <f t="shared" ca="1" si="61"/>
        <v>7.2378199276822395</v>
      </c>
    </row>
    <row r="1981" spans="5:6" x14ac:dyDescent="0.25">
      <c r="E1981" s="57">
        <f t="shared" ca="1" si="60"/>
        <v>0.13596419806964088</v>
      </c>
      <c r="F1981" s="57">
        <f t="shared" ca="1" si="61"/>
        <v>7.3187398536938186</v>
      </c>
    </row>
    <row r="1982" spans="5:6" x14ac:dyDescent="0.25">
      <c r="E1982" s="57">
        <f t="shared" ca="1" si="60"/>
        <v>0.14162681763590979</v>
      </c>
      <c r="F1982" s="57">
        <f t="shared" ca="1" si="61"/>
        <v>7.330188760156199</v>
      </c>
    </row>
    <row r="1983" spans="5:6" x14ac:dyDescent="0.25">
      <c r="E1983" s="57">
        <f t="shared" ca="1" si="60"/>
        <v>3.759912125750231E-2</v>
      </c>
      <c r="F1983" s="57">
        <f t="shared" ca="1" si="61"/>
        <v>7.0330678497695924</v>
      </c>
    </row>
    <row r="1984" spans="5:6" x14ac:dyDescent="0.25">
      <c r="E1984" s="57">
        <f t="shared" ca="1" si="60"/>
        <v>0.38545372226243513</v>
      </c>
      <c r="F1984" s="57">
        <f t="shared" ca="1" si="61"/>
        <v>7.7170633846311461</v>
      </c>
    </row>
    <row r="1985" spans="5:6" x14ac:dyDescent="0.25">
      <c r="E1985" s="57">
        <f t="shared" ca="1" si="60"/>
        <v>0.67388722740591178</v>
      </c>
      <c r="F1985" s="57">
        <f t="shared" ca="1" si="61"/>
        <v>8.1835004140291652</v>
      </c>
    </row>
    <row r="1986" spans="5:6" x14ac:dyDescent="0.25">
      <c r="E1986" s="57">
        <f t="shared" ca="1" si="60"/>
        <v>0.84817331570319188</v>
      </c>
      <c r="F1986" s="57">
        <f t="shared" ca="1" si="61"/>
        <v>8.6555967561704534</v>
      </c>
    </row>
    <row r="1987" spans="5:6" x14ac:dyDescent="0.25">
      <c r="E1987" s="57">
        <f t="shared" ca="1" si="60"/>
        <v>0.36683644499437984</v>
      </c>
      <c r="F1987" s="57">
        <f t="shared" ca="1" si="61"/>
        <v>7.6902273864453852</v>
      </c>
    </row>
    <row r="1988" spans="5:6" x14ac:dyDescent="0.25">
      <c r="E1988" s="57">
        <f t="shared" ref="E1988:E2051" ca="1" si="62">RAND()</f>
        <v>0.41811864952318767</v>
      </c>
      <c r="F1988" s="57">
        <f t="shared" ref="F1988:F2051" ca="1" si="63">((E1988^(-1/$C$5)-1)^(-1/$C$3))*$C$4</f>
        <v>7.7642663940298311</v>
      </c>
    </row>
    <row r="1989" spans="5:6" x14ac:dyDescent="0.25">
      <c r="E1989" s="57">
        <f t="shared" ca="1" si="62"/>
        <v>0.97602870012004828</v>
      </c>
      <c r="F1989" s="57">
        <f t="shared" ca="1" si="63"/>
        <v>9.7646892621957555</v>
      </c>
    </row>
    <row r="1990" spans="5:6" x14ac:dyDescent="0.25">
      <c r="E1990" s="57">
        <f t="shared" ca="1" si="62"/>
        <v>0.52440495940537879</v>
      </c>
      <c r="F1990" s="57">
        <f t="shared" ca="1" si="63"/>
        <v>7.9230901281517871</v>
      </c>
    </row>
    <row r="1991" spans="5:6" x14ac:dyDescent="0.25">
      <c r="E1991" s="57">
        <f t="shared" ca="1" si="62"/>
        <v>0.23441397070698666</v>
      </c>
      <c r="F1991" s="57">
        <f t="shared" ca="1" si="63"/>
        <v>7.4929519940545362</v>
      </c>
    </row>
    <row r="1992" spans="5:6" x14ac:dyDescent="0.25">
      <c r="E1992" s="57">
        <f t="shared" ca="1" si="62"/>
        <v>0.46584713094852337</v>
      </c>
      <c r="F1992" s="57">
        <f t="shared" ca="1" si="63"/>
        <v>7.8341898415524751</v>
      </c>
    </row>
    <row r="1993" spans="5:6" x14ac:dyDescent="0.25">
      <c r="E1993" s="57">
        <f t="shared" ca="1" si="62"/>
        <v>0.91132219730695285</v>
      </c>
      <c r="F1993" s="57">
        <f t="shared" ca="1" si="63"/>
        <v>8.9751619116491597</v>
      </c>
    </row>
    <row r="1994" spans="5:6" x14ac:dyDescent="0.25">
      <c r="E1994" s="57">
        <f t="shared" ca="1" si="62"/>
        <v>0.59261698778447447</v>
      </c>
      <c r="F1994" s="57">
        <f t="shared" ca="1" si="63"/>
        <v>8.0340406551077699</v>
      </c>
    </row>
    <row r="1995" spans="5:6" x14ac:dyDescent="0.25">
      <c r="E1995" s="57">
        <f t="shared" ca="1" si="62"/>
        <v>0.72363840902845666</v>
      </c>
      <c r="F1995" s="57">
        <f t="shared" ca="1" si="63"/>
        <v>8.2896628302557236</v>
      </c>
    </row>
    <row r="1996" spans="5:6" x14ac:dyDescent="0.25">
      <c r="E1996" s="57">
        <f t="shared" ca="1" si="62"/>
        <v>0.21666495667275198</v>
      </c>
      <c r="F1996" s="57">
        <f t="shared" ca="1" si="63"/>
        <v>7.4643842299903067</v>
      </c>
    </row>
    <row r="1997" spans="5:6" x14ac:dyDescent="0.25">
      <c r="E1997" s="57">
        <f t="shared" ca="1" si="62"/>
        <v>0.55726244015860804</v>
      </c>
      <c r="F1997" s="57">
        <f t="shared" ca="1" si="63"/>
        <v>7.9752971623040363</v>
      </c>
    </row>
    <row r="1998" spans="5:6" x14ac:dyDescent="0.25">
      <c r="E1998" s="57">
        <f t="shared" ca="1" si="62"/>
        <v>0.2781409800700646</v>
      </c>
      <c r="F1998" s="57">
        <f t="shared" ca="1" si="63"/>
        <v>7.5603790423508581</v>
      </c>
    </row>
    <row r="1999" spans="5:6" x14ac:dyDescent="0.25">
      <c r="E1999" s="57">
        <f t="shared" ca="1" si="62"/>
        <v>1.2159440533653032E-2</v>
      </c>
      <c r="F1999" s="57">
        <f t="shared" ca="1" si="63"/>
        <v>6.8495979549931931</v>
      </c>
    </row>
    <row r="2000" spans="5:6" x14ac:dyDescent="0.25">
      <c r="E2000" s="57">
        <f t="shared" ca="1" si="62"/>
        <v>0.42632365041355724</v>
      </c>
      <c r="F2000" s="57">
        <f t="shared" ca="1" si="63"/>
        <v>7.7761828689242547</v>
      </c>
    </row>
    <row r="2001" spans="5:6" x14ac:dyDescent="0.25">
      <c r="E2001" s="57">
        <f t="shared" ca="1" si="62"/>
        <v>0.17612539777567715</v>
      </c>
      <c r="F2001" s="57">
        <f t="shared" ca="1" si="63"/>
        <v>7.3952552410281012</v>
      </c>
    </row>
    <row r="2002" spans="5:6" x14ac:dyDescent="0.25">
      <c r="E2002" s="57">
        <f t="shared" ca="1" si="62"/>
        <v>0.8220361641994548</v>
      </c>
      <c r="F2002" s="57">
        <f t="shared" ca="1" si="63"/>
        <v>8.5602810469255246</v>
      </c>
    </row>
    <row r="2003" spans="5:6" x14ac:dyDescent="0.25">
      <c r="E2003" s="57">
        <f t="shared" ca="1" si="62"/>
        <v>0.48486789084171245</v>
      </c>
      <c r="F2003" s="57">
        <f t="shared" ca="1" si="63"/>
        <v>7.8625965936714657</v>
      </c>
    </row>
    <row r="2004" spans="5:6" x14ac:dyDescent="0.25">
      <c r="E2004" s="57">
        <f t="shared" ca="1" si="62"/>
        <v>0.38157307306892041</v>
      </c>
      <c r="F2004" s="57">
        <f t="shared" ca="1" si="63"/>
        <v>7.7114694183752492</v>
      </c>
    </row>
    <row r="2005" spans="5:6" x14ac:dyDescent="0.25">
      <c r="E2005" s="57">
        <f t="shared" ca="1" si="62"/>
        <v>0.23899570441765505</v>
      </c>
      <c r="F2005" s="57">
        <f t="shared" ca="1" si="63"/>
        <v>7.5001964159929031</v>
      </c>
    </row>
    <row r="2006" spans="5:6" x14ac:dyDescent="0.25">
      <c r="E2006" s="57">
        <f t="shared" ca="1" si="62"/>
        <v>0.13554912010213604</v>
      </c>
      <c r="F2006" s="57">
        <f t="shared" ca="1" si="63"/>
        <v>7.3178903860210189</v>
      </c>
    </row>
    <row r="2007" spans="5:6" x14ac:dyDescent="0.25">
      <c r="E2007" s="57">
        <f t="shared" ca="1" si="62"/>
        <v>7.4545508411033023E-2</v>
      </c>
      <c r="F2007" s="57">
        <f t="shared" ca="1" si="63"/>
        <v>7.1702511877227826</v>
      </c>
    </row>
    <row r="2008" spans="5:6" x14ac:dyDescent="0.25">
      <c r="E2008" s="57">
        <f t="shared" ca="1" si="62"/>
        <v>0.33265177203896068</v>
      </c>
      <c r="F2008" s="57">
        <f t="shared" ca="1" si="63"/>
        <v>7.6407856804808043</v>
      </c>
    </row>
    <row r="2009" spans="5:6" x14ac:dyDescent="0.25">
      <c r="E2009" s="57">
        <f t="shared" ca="1" si="62"/>
        <v>0.54268875406913331</v>
      </c>
      <c r="F2009" s="57">
        <f t="shared" ca="1" si="63"/>
        <v>7.9518905195446292</v>
      </c>
    </row>
    <row r="2010" spans="5:6" x14ac:dyDescent="0.25">
      <c r="E2010" s="57">
        <f t="shared" ca="1" si="62"/>
        <v>0.54700231598780014</v>
      </c>
      <c r="F2010" s="57">
        <f t="shared" ca="1" si="63"/>
        <v>7.9587745044006226</v>
      </c>
    </row>
    <row r="2011" spans="5:6" x14ac:dyDescent="0.25">
      <c r="E2011" s="57">
        <f t="shared" ca="1" si="62"/>
        <v>0.76387091729774859</v>
      </c>
      <c r="F2011" s="57">
        <f t="shared" ca="1" si="63"/>
        <v>8.3879106518406683</v>
      </c>
    </row>
    <row r="2012" spans="5:6" x14ac:dyDescent="0.25">
      <c r="E2012" s="57">
        <f t="shared" ca="1" si="62"/>
        <v>0.60020433775002235</v>
      </c>
      <c r="F2012" s="57">
        <f t="shared" ca="1" si="63"/>
        <v>8.0470611933587683</v>
      </c>
    </row>
    <row r="2013" spans="5:6" x14ac:dyDescent="0.25">
      <c r="E2013" s="57">
        <f t="shared" ca="1" si="62"/>
        <v>0.25798940655922631</v>
      </c>
      <c r="F2013" s="57">
        <f t="shared" ca="1" si="63"/>
        <v>7.5297447125175738</v>
      </c>
    </row>
    <row r="2014" spans="5:6" x14ac:dyDescent="0.25">
      <c r="E2014" s="57">
        <f t="shared" ca="1" si="62"/>
        <v>0.88144671383953377</v>
      </c>
      <c r="F2014" s="57">
        <f t="shared" ca="1" si="63"/>
        <v>8.8029088475955906</v>
      </c>
    </row>
    <row r="2015" spans="5:6" x14ac:dyDescent="0.25">
      <c r="E2015" s="57">
        <f t="shared" ca="1" si="62"/>
        <v>0.72196591574678581</v>
      </c>
      <c r="F2015" s="57">
        <f t="shared" ca="1" si="63"/>
        <v>8.2858494519385903</v>
      </c>
    </row>
    <row r="2016" spans="5:6" x14ac:dyDescent="0.25">
      <c r="E2016" s="57">
        <f t="shared" ca="1" si="62"/>
        <v>0.4487550007461536</v>
      </c>
      <c r="F2016" s="57">
        <f t="shared" ca="1" si="63"/>
        <v>7.8089605040522585</v>
      </c>
    </row>
    <row r="2017" spans="5:6" x14ac:dyDescent="0.25">
      <c r="E2017" s="57">
        <f t="shared" ca="1" si="62"/>
        <v>2.2599689851275917E-2</v>
      </c>
      <c r="F2017" s="57">
        <f t="shared" ca="1" si="63"/>
        <v>6.9452275269086767</v>
      </c>
    </row>
    <row r="2018" spans="5:6" x14ac:dyDescent="0.25">
      <c r="E2018" s="57">
        <f t="shared" ca="1" si="62"/>
        <v>0.15193685525415035</v>
      </c>
      <c r="F2018" s="57">
        <f t="shared" ca="1" si="63"/>
        <v>7.3504154832757047</v>
      </c>
    </row>
    <row r="2019" spans="5:6" x14ac:dyDescent="0.25">
      <c r="E2019" s="57">
        <f t="shared" ca="1" si="62"/>
        <v>0.75161598915099759</v>
      </c>
      <c r="F2019" s="57">
        <f t="shared" ca="1" si="63"/>
        <v>8.3565447469147411</v>
      </c>
    </row>
    <row r="2020" spans="5:6" x14ac:dyDescent="0.25">
      <c r="E2020" s="57">
        <f t="shared" ca="1" si="62"/>
        <v>0.61234914886363345</v>
      </c>
      <c r="F2020" s="57">
        <f t="shared" ca="1" si="63"/>
        <v>8.0682474724881299</v>
      </c>
    </row>
    <row r="2021" spans="5:6" x14ac:dyDescent="0.25">
      <c r="E2021" s="57">
        <f t="shared" ca="1" si="62"/>
        <v>0.46073993920687939</v>
      </c>
      <c r="F2021" s="57">
        <f t="shared" ca="1" si="63"/>
        <v>7.8266244651650361</v>
      </c>
    </row>
    <row r="2022" spans="5:6" x14ac:dyDescent="0.25">
      <c r="E2022" s="57">
        <f t="shared" ca="1" si="62"/>
        <v>0.83463800444045111</v>
      </c>
      <c r="F2022" s="57">
        <f t="shared" ca="1" si="63"/>
        <v>8.6044492811356204</v>
      </c>
    </row>
    <row r="2023" spans="5:6" x14ac:dyDescent="0.25">
      <c r="E2023" s="57">
        <f t="shared" ca="1" si="62"/>
        <v>0.26208551544867043</v>
      </c>
      <c r="F2023" s="57">
        <f t="shared" ca="1" si="63"/>
        <v>7.5360255948300416</v>
      </c>
    </row>
    <row r="2024" spans="5:6" x14ac:dyDescent="0.25">
      <c r="E2024" s="57">
        <f t="shared" ca="1" si="62"/>
        <v>0.50881148642106866</v>
      </c>
      <c r="F2024" s="57">
        <f t="shared" ca="1" si="63"/>
        <v>7.8989664986786803</v>
      </c>
    </row>
    <row r="2025" spans="5:6" x14ac:dyDescent="0.25">
      <c r="E2025" s="57">
        <f t="shared" ca="1" si="62"/>
        <v>0.33551181704755018</v>
      </c>
      <c r="F2025" s="57">
        <f t="shared" ca="1" si="63"/>
        <v>7.6449394806650783</v>
      </c>
    </row>
    <row r="2026" spans="5:6" x14ac:dyDescent="0.25">
      <c r="E2026" s="57">
        <f t="shared" ca="1" si="62"/>
        <v>0.65857790905337699</v>
      </c>
      <c r="F2026" s="57">
        <f t="shared" ca="1" si="63"/>
        <v>8.1534202761999559</v>
      </c>
    </row>
    <row r="2027" spans="5:6" x14ac:dyDescent="0.25">
      <c r="E2027" s="57">
        <f t="shared" ca="1" si="62"/>
        <v>0.51585054292567956</v>
      </c>
      <c r="F2027" s="57">
        <f t="shared" ca="1" si="63"/>
        <v>7.9098096108264713</v>
      </c>
    </row>
    <row r="2028" spans="5:6" x14ac:dyDescent="0.25">
      <c r="E2028" s="57">
        <f t="shared" ca="1" si="62"/>
        <v>0.52897986819370435</v>
      </c>
      <c r="F2028" s="57">
        <f t="shared" ca="1" si="63"/>
        <v>7.9302415730813172</v>
      </c>
    </row>
    <row r="2029" spans="5:6" x14ac:dyDescent="0.25">
      <c r="E2029" s="57">
        <f t="shared" ca="1" si="62"/>
        <v>0.50469583010809871</v>
      </c>
      <c r="F2029" s="57">
        <f t="shared" ca="1" si="63"/>
        <v>7.8926602557644117</v>
      </c>
    </row>
    <row r="2030" spans="5:6" x14ac:dyDescent="0.25">
      <c r="E2030" s="57">
        <f t="shared" ca="1" si="62"/>
        <v>5.7299674220084751E-2</v>
      </c>
      <c r="F2030" s="57">
        <f t="shared" ca="1" si="63"/>
        <v>7.1143539301488365</v>
      </c>
    </row>
    <row r="2031" spans="5:6" x14ac:dyDescent="0.25">
      <c r="E2031" s="57">
        <f t="shared" ca="1" si="62"/>
        <v>0.64977855503130721</v>
      </c>
      <c r="F2031" s="57">
        <f t="shared" ca="1" si="63"/>
        <v>8.1365898560727299</v>
      </c>
    </row>
    <row r="2032" spans="5:6" x14ac:dyDescent="0.25">
      <c r="E2032" s="57">
        <f t="shared" ca="1" si="62"/>
        <v>0.88328897472693413</v>
      </c>
      <c r="F2032" s="57">
        <f t="shared" ca="1" si="63"/>
        <v>8.8122081647018913</v>
      </c>
    </row>
    <row r="2033" spans="5:6" x14ac:dyDescent="0.25">
      <c r="E2033" s="57">
        <f t="shared" ca="1" si="62"/>
        <v>0.12934885988681721</v>
      </c>
      <c r="F2033" s="57">
        <f t="shared" ca="1" si="63"/>
        <v>7.3050242654178108</v>
      </c>
    </row>
    <row r="2034" spans="5:6" x14ac:dyDescent="0.25">
      <c r="E2034" s="57">
        <f t="shared" ca="1" si="62"/>
        <v>0.32054540949984722</v>
      </c>
      <c r="F2034" s="57">
        <f t="shared" ca="1" si="63"/>
        <v>7.6231498892481548</v>
      </c>
    </row>
    <row r="2035" spans="5:6" x14ac:dyDescent="0.25">
      <c r="E2035" s="57">
        <f t="shared" ca="1" si="62"/>
        <v>0.3959376272803643</v>
      </c>
      <c r="F2035" s="57">
        <f t="shared" ca="1" si="63"/>
        <v>7.7321845836571583</v>
      </c>
    </row>
    <row r="2036" spans="5:6" x14ac:dyDescent="0.25">
      <c r="E2036" s="57">
        <f t="shared" ca="1" si="62"/>
        <v>0.14844133045799512</v>
      </c>
      <c r="F2036" s="57">
        <f t="shared" ca="1" si="63"/>
        <v>7.3436420563786413</v>
      </c>
    </row>
    <row r="2037" spans="5:6" x14ac:dyDescent="0.25">
      <c r="E2037" s="57">
        <f t="shared" ca="1" si="62"/>
        <v>0.16366144307975494</v>
      </c>
      <c r="F2037" s="57">
        <f t="shared" ca="1" si="63"/>
        <v>7.3725639782717529</v>
      </c>
    </row>
    <row r="2038" spans="5:6" x14ac:dyDescent="0.25">
      <c r="E2038" s="57">
        <f t="shared" ca="1" si="62"/>
        <v>0.31286729958479154</v>
      </c>
      <c r="F2038" s="57">
        <f t="shared" ca="1" si="63"/>
        <v>7.6119124930013164</v>
      </c>
    </row>
    <row r="2039" spans="5:6" x14ac:dyDescent="0.25">
      <c r="E2039" s="57">
        <f t="shared" ca="1" si="62"/>
        <v>0.73315852523947656</v>
      </c>
      <c r="F2039" s="57">
        <f t="shared" ca="1" si="63"/>
        <v>8.3117461294409889</v>
      </c>
    </row>
    <row r="2040" spans="5:6" x14ac:dyDescent="0.25">
      <c r="E2040" s="57">
        <f t="shared" ca="1" si="62"/>
        <v>0.36429342130272324</v>
      </c>
      <c r="F2040" s="57">
        <f t="shared" ca="1" si="63"/>
        <v>7.6865601332622671</v>
      </c>
    </row>
    <row r="2041" spans="5:6" x14ac:dyDescent="0.25">
      <c r="E2041" s="57">
        <f t="shared" ca="1" si="62"/>
        <v>0.76304203205224275</v>
      </c>
      <c r="F2041" s="57">
        <f t="shared" ca="1" si="63"/>
        <v>8.3857446663194395</v>
      </c>
    </row>
    <row r="2042" spans="5:6" x14ac:dyDescent="0.25">
      <c r="E2042" s="57">
        <f t="shared" ca="1" si="62"/>
        <v>0.19124449968625279</v>
      </c>
      <c r="F2042" s="57">
        <f t="shared" ca="1" si="63"/>
        <v>7.4217808166419887</v>
      </c>
    </row>
    <row r="2043" spans="5:6" x14ac:dyDescent="0.25">
      <c r="E2043" s="57">
        <f t="shared" ca="1" si="62"/>
        <v>0.43657459433311474</v>
      </c>
      <c r="F2043" s="57">
        <f t="shared" ca="1" si="63"/>
        <v>7.7911216276964419</v>
      </c>
    </row>
    <row r="2044" spans="5:6" x14ac:dyDescent="0.25">
      <c r="E2044" s="57">
        <f t="shared" ca="1" si="62"/>
        <v>6.0255642558645572E-2</v>
      </c>
      <c r="F2044" s="57">
        <f t="shared" ca="1" si="63"/>
        <v>7.1246997477135903</v>
      </c>
    </row>
    <row r="2045" spans="5:6" x14ac:dyDescent="0.25">
      <c r="E2045" s="57">
        <f t="shared" ca="1" si="62"/>
        <v>0.11694722255587386</v>
      </c>
      <c r="F2045" s="57">
        <f t="shared" ca="1" si="63"/>
        <v>7.278188612501558</v>
      </c>
    </row>
    <row r="2046" spans="5:6" x14ac:dyDescent="0.25">
      <c r="E2046" s="57">
        <f t="shared" ca="1" si="62"/>
        <v>0.80083278700905547</v>
      </c>
      <c r="F2046" s="57">
        <f t="shared" ca="1" si="63"/>
        <v>8.49217441684217</v>
      </c>
    </row>
    <row r="2047" spans="5:6" x14ac:dyDescent="0.25">
      <c r="E2047" s="57">
        <f t="shared" ca="1" si="62"/>
        <v>0.22864824836372066</v>
      </c>
      <c r="F2047" s="57">
        <f t="shared" ca="1" si="63"/>
        <v>7.4837632329215209</v>
      </c>
    </row>
    <row r="2048" spans="5:6" x14ac:dyDescent="0.25">
      <c r="E2048" s="57">
        <f t="shared" ca="1" si="62"/>
        <v>0.59073418006546186</v>
      </c>
      <c r="F2048" s="57">
        <f t="shared" ca="1" si="63"/>
        <v>8.0308340059502328</v>
      </c>
    </row>
    <row r="2049" spans="5:6" x14ac:dyDescent="0.25">
      <c r="E2049" s="57">
        <f t="shared" ca="1" si="62"/>
        <v>0.68826292593699434</v>
      </c>
      <c r="F2049" s="57">
        <f t="shared" ca="1" si="63"/>
        <v>8.2127579662623997</v>
      </c>
    </row>
    <row r="2050" spans="5:6" x14ac:dyDescent="0.25">
      <c r="E2050" s="57">
        <f t="shared" ca="1" si="62"/>
        <v>0.84035391058487297</v>
      </c>
      <c r="F2050" s="57">
        <f t="shared" ca="1" si="63"/>
        <v>8.6255429780332591</v>
      </c>
    </row>
    <row r="2051" spans="5:6" x14ac:dyDescent="0.25">
      <c r="E2051" s="57">
        <f t="shared" ca="1" si="62"/>
        <v>0.36183900506772448</v>
      </c>
      <c r="F2051" s="57">
        <f t="shared" ca="1" si="63"/>
        <v>7.6830197392090032</v>
      </c>
    </row>
    <row r="2052" spans="5:6" x14ac:dyDescent="0.25">
      <c r="E2052" s="57">
        <f t="shared" ref="E2052:E2115" ca="1" si="64">RAND()</f>
        <v>0.88104801390900422</v>
      </c>
      <c r="F2052" s="57">
        <f t="shared" ref="F2052:F2115" ca="1" si="65">((E2052^(-1/$C$5)-1)^(-1/$C$3))*$C$4</f>
        <v>8.8009150585743487</v>
      </c>
    </row>
    <row r="2053" spans="5:6" x14ac:dyDescent="0.25">
      <c r="E2053" s="57">
        <f t="shared" ca="1" si="64"/>
        <v>0.35004453894887222</v>
      </c>
      <c r="F2053" s="57">
        <f t="shared" ca="1" si="65"/>
        <v>7.665988524937652</v>
      </c>
    </row>
    <row r="2054" spans="5:6" x14ac:dyDescent="0.25">
      <c r="E2054" s="57">
        <f t="shared" ca="1" si="64"/>
        <v>0.16494187175276731</v>
      </c>
      <c r="F2054" s="57">
        <f t="shared" ca="1" si="65"/>
        <v>7.3749333345530124</v>
      </c>
    </row>
    <row r="2055" spans="5:6" x14ac:dyDescent="0.25">
      <c r="E2055" s="57">
        <f t="shared" ca="1" si="64"/>
        <v>0.82265134564610476</v>
      </c>
      <c r="F2055" s="57">
        <f t="shared" ca="1" si="65"/>
        <v>8.5623678259357661</v>
      </c>
    </row>
    <row r="2056" spans="5:6" x14ac:dyDescent="0.25">
      <c r="E2056" s="57">
        <f t="shared" ca="1" si="64"/>
        <v>0.95177914344621517</v>
      </c>
      <c r="F2056" s="57">
        <f t="shared" ca="1" si="65"/>
        <v>9.3385455523061189</v>
      </c>
    </row>
    <row r="2057" spans="5:6" x14ac:dyDescent="0.25">
      <c r="E2057" s="57">
        <f t="shared" ca="1" si="64"/>
        <v>5.2476404142299482E-2</v>
      </c>
      <c r="F2057" s="57">
        <f t="shared" ca="1" si="65"/>
        <v>7.0966226053412536</v>
      </c>
    </row>
    <row r="2058" spans="5:6" x14ac:dyDescent="0.25">
      <c r="E2058" s="57">
        <f t="shared" ca="1" si="64"/>
        <v>0.42227554814725543</v>
      </c>
      <c r="F2058" s="57">
        <f t="shared" ca="1" si="65"/>
        <v>7.7702995373184391</v>
      </c>
    </row>
    <row r="2059" spans="5:6" x14ac:dyDescent="0.25">
      <c r="E2059" s="57">
        <f t="shared" ca="1" si="64"/>
        <v>0.88745767864110869</v>
      </c>
      <c r="F2059" s="57">
        <f t="shared" ca="1" si="65"/>
        <v>8.8337974214636965</v>
      </c>
    </row>
    <row r="2060" spans="5:6" x14ac:dyDescent="0.25">
      <c r="E2060" s="57">
        <f t="shared" ca="1" si="64"/>
        <v>0.50648979099032077</v>
      </c>
      <c r="F2060" s="57">
        <f t="shared" ca="1" si="65"/>
        <v>7.8954060962805137</v>
      </c>
    </row>
    <row r="2061" spans="5:6" x14ac:dyDescent="0.25">
      <c r="E2061" s="57">
        <f t="shared" ca="1" si="64"/>
        <v>0.52493244627268743</v>
      </c>
      <c r="F2061" s="57">
        <f t="shared" ca="1" si="65"/>
        <v>7.9239129054385282</v>
      </c>
    </row>
    <row r="2062" spans="5:6" x14ac:dyDescent="0.25">
      <c r="E2062" s="57">
        <f t="shared" ca="1" si="64"/>
        <v>0.78136048157339244</v>
      </c>
      <c r="F2062" s="57">
        <f t="shared" ca="1" si="65"/>
        <v>8.4352625958074796</v>
      </c>
    </row>
    <row r="2063" spans="5:6" x14ac:dyDescent="0.25">
      <c r="E2063" s="57">
        <f t="shared" ca="1" si="64"/>
        <v>0.68609444641256478</v>
      </c>
      <c r="F2063" s="57">
        <f t="shared" ca="1" si="65"/>
        <v>8.2082776238919095</v>
      </c>
    </row>
    <row r="2064" spans="5:6" x14ac:dyDescent="0.25">
      <c r="E2064" s="57">
        <f t="shared" ca="1" si="64"/>
        <v>0.14447990263808907</v>
      </c>
      <c r="F2064" s="57">
        <f t="shared" ca="1" si="65"/>
        <v>7.3358627515431856</v>
      </c>
    </row>
    <row r="2065" spans="5:6" x14ac:dyDescent="0.25">
      <c r="E2065" s="57">
        <f t="shared" ca="1" si="64"/>
        <v>6.6946606162138211E-2</v>
      </c>
      <c r="F2065" s="57">
        <f t="shared" ca="1" si="65"/>
        <v>7.146864093656303</v>
      </c>
    </row>
    <row r="2066" spans="5:6" x14ac:dyDescent="0.25">
      <c r="E2066" s="57">
        <f t="shared" ca="1" si="64"/>
        <v>0.88450891189159797</v>
      </c>
      <c r="F2066" s="57">
        <f t="shared" ca="1" si="65"/>
        <v>8.8184461797249014</v>
      </c>
    </row>
    <row r="2067" spans="5:6" x14ac:dyDescent="0.25">
      <c r="E2067" s="57">
        <f t="shared" ca="1" si="64"/>
        <v>0.72833431632425083</v>
      </c>
      <c r="F2067" s="57">
        <f t="shared" ca="1" si="65"/>
        <v>8.300474155258291</v>
      </c>
    </row>
    <row r="2068" spans="5:6" x14ac:dyDescent="0.25">
      <c r="E2068" s="57">
        <f t="shared" ca="1" si="64"/>
        <v>0.71413905763339103</v>
      </c>
      <c r="F2068" s="57">
        <f t="shared" ca="1" si="65"/>
        <v>8.2682536813009406</v>
      </c>
    </row>
    <row r="2069" spans="5:6" x14ac:dyDescent="0.25">
      <c r="E2069" s="57">
        <f t="shared" ca="1" si="64"/>
        <v>0.43103416957456742</v>
      </c>
      <c r="F2069" s="57">
        <f t="shared" ca="1" si="65"/>
        <v>7.7830399208276475</v>
      </c>
    </row>
    <row r="2070" spans="5:6" x14ac:dyDescent="0.25">
      <c r="E2070" s="57">
        <f t="shared" ca="1" si="64"/>
        <v>0.12416589926869914</v>
      </c>
      <c r="F2070" s="57">
        <f t="shared" ca="1" si="65"/>
        <v>7.2939983918518516</v>
      </c>
    </row>
    <row r="2071" spans="5:6" x14ac:dyDescent="0.25">
      <c r="E2071" s="57">
        <f t="shared" ca="1" si="64"/>
        <v>0.46092543870081815</v>
      </c>
      <c r="F2071" s="57">
        <f t="shared" ca="1" si="65"/>
        <v>7.826898829722948</v>
      </c>
    </row>
    <row r="2072" spans="5:6" x14ac:dyDescent="0.25">
      <c r="E2072" s="57">
        <f t="shared" ca="1" si="64"/>
        <v>0.9084960399722205</v>
      </c>
      <c r="F2072" s="57">
        <f t="shared" ca="1" si="65"/>
        <v>8.9565506072327459</v>
      </c>
    </row>
    <row r="2073" spans="5:6" x14ac:dyDescent="0.25">
      <c r="E2073" s="57">
        <f t="shared" ca="1" si="64"/>
        <v>0.5480086431545973</v>
      </c>
      <c r="F2073" s="57">
        <f t="shared" ca="1" si="65"/>
        <v>7.960385695368343</v>
      </c>
    </row>
    <row r="2074" spans="5:6" x14ac:dyDescent="0.25">
      <c r="E2074" s="57">
        <f t="shared" ca="1" si="64"/>
        <v>2.5340457546762729E-2</v>
      </c>
      <c r="F2074" s="57">
        <f t="shared" ca="1" si="65"/>
        <v>6.9641472288177511</v>
      </c>
    </row>
    <row r="2075" spans="5:6" x14ac:dyDescent="0.25">
      <c r="E2075" s="57">
        <f t="shared" ca="1" si="64"/>
        <v>0.74192192900485443</v>
      </c>
      <c r="F2075" s="57">
        <f t="shared" ca="1" si="65"/>
        <v>8.3326727929890119</v>
      </c>
    </row>
    <row r="2076" spans="5:6" x14ac:dyDescent="0.25">
      <c r="E2076" s="57">
        <f t="shared" ca="1" si="64"/>
        <v>0.73684935571653254</v>
      </c>
      <c r="F2076" s="57">
        <f t="shared" ca="1" si="65"/>
        <v>8.3204871609556843</v>
      </c>
    </row>
    <row r="2077" spans="5:6" x14ac:dyDescent="0.25">
      <c r="E2077" s="57">
        <f t="shared" ca="1" si="64"/>
        <v>0.68525029537860127</v>
      </c>
      <c r="F2077" s="57">
        <f t="shared" ca="1" si="65"/>
        <v>8.2065401249222347</v>
      </c>
    </row>
    <row r="2078" spans="5:6" x14ac:dyDescent="0.25">
      <c r="E2078" s="57">
        <f t="shared" ca="1" si="64"/>
        <v>0.83321401983387655</v>
      </c>
      <c r="F2078" s="57">
        <f t="shared" ca="1" si="65"/>
        <v>8.5993020280381991</v>
      </c>
    </row>
    <row r="2079" spans="5:6" x14ac:dyDescent="0.25">
      <c r="E2079" s="57">
        <f t="shared" ca="1" si="64"/>
        <v>0.19481526112316805</v>
      </c>
      <c r="F2079" s="57">
        <f t="shared" ca="1" si="65"/>
        <v>7.4279050104460076</v>
      </c>
    </row>
    <row r="2080" spans="5:6" x14ac:dyDescent="0.25">
      <c r="E2080" s="57">
        <f t="shared" ca="1" si="64"/>
        <v>0.51216904221598281</v>
      </c>
      <c r="F2080" s="57">
        <f t="shared" ca="1" si="65"/>
        <v>7.9041293114284601</v>
      </c>
    </row>
    <row r="2081" spans="5:6" x14ac:dyDescent="0.25">
      <c r="E2081" s="57">
        <f t="shared" ca="1" si="64"/>
        <v>0.26025735649347825</v>
      </c>
      <c r="F2081" s="57">
        <f t="shared" ca="1" si="65"/>
        <v>7.5332260025202569</v>
      </c>
    </row>
    <row r="2082" spans="5:6" x14ac:dyDescent="0.25">
      <c r="E2082" s="57">
        <f t="shared" ca="1" si="64"/>
        <v>0.28879845240910074</v>
      </c>
      <c r="F2082" s="57">
        <f t="shared" ca="1" si="65"/>
        <v>7.5763400513193435</v>
      </c>
    </row>
    <row r="2083" spans="5:6" x14ac:dyDescent="0.25">
      <c r="E2083" s="57">
        <f t="shared" ca="1" si="64"/>
        <v>0.43734627491607692</v>
      </c>
      <c r="F2083" s="57">
        <f t="shared" ca="1" si="65"/>
        <v>7.7922487789731525</v>
      </c>
    </row>
    <row r="2084" spans="5:6" x14ac:dyDescent="0.25">
      <c r="E2084" s="57">
        <f t="shared" ca="1" si="64"/>
        <v>0.82627455685920503</v>
      </c>
      <c r="F2084" s="57">
        <f t="shared" ca="1" si="65"/>
        <v>8.5747978484469165</v>
      </c>
    </row>
    <row r="2085" spans="5:6" x14ac:dyDescent="0.25">
      <c r="E2085" s="57">
        <f t="shared" ca="1" si="64"/>
        <v>0.84694619895851264</v>
      </c>
      <c r="F2085" s="57">
        <f t="shared" ca="1" si="65"/>
        <v>8.6507837376313876</v>
      </c>
    </row>
    <row r="2086" spans="5:6" x14ac:dyDescent="0.25">
      <c r="E2086" s="57">
        <f t="shared" ca="1" si="64"/>
        <v>0.88365235403704545</v>
      </c>
      <c r="F2086" s="57">
        <f t="shared" ca="1" si="65"/>
        <v>8.8140595081094428</v>
      </c>
    </row>
    <row r="2087" spans="5:6" x14ac:dyDescent="0.25">
      <c r="E2087" s="57">
        <f t="shared" ca="1" si="64"/>
        <v>0.60307407652361211</v>
      </c>
      <c r="F2087" s="57">
        <f t="shared" ca="1" si="65"/>
        <v>8.052028165461099</v>
      </c>
    </row>
    <row r="2088" spans="5:6" x14ac:dyDescent="0.25">
      <c r="E2088" s="57">
        <f t="shared" ca="1" si="64"/>
        <v>0.78581583469144212</v>
      </c>
      <c r="F2088" s="57">
        <f t="shared" ca="1" si="65"/>
        <v>8.4478662721823259</v>
      </c>
    </row>
    <row r="2089" spans="5:6" x14ac:dyDescent="0.25">
      <c r="E2089" s="57">
        <f t="shared" ca="1" si="64"/>
        <v>0.91206506641497365</v>
      </c>
      <c r="F2089" s="57">
        <f t="shared" ca="1" si="65"/>
        <v>8.9801531102980547</v>
      </c>
    </row>
    <row r="2090" spans="5:6" x14ac:dyDescent="0.25">
      <c r="E2090" s="57">
        <f t="shared" ca="1" si="64"/>
        <v>0.38055348937301181</v>
      </c>
      <c r="F2090" s="57">
        <f t="shared" ca="1" si="65"/>
        <v>7.7099998299140839</v>
      </c>
    </row>
    <row r="2091" spans="5:6" x14ac:dyDescent="0.25">
      <c r="E2091" s="57">
        <f t="shared" ca="1" si="64"/>
        <v>0.92210257681374819</v>
      </c>
      <c r="F2091" s="57">
        <f t="shared" ca="1" si="65"/>
        <v>9.0521102311845425</v>
      </c>
    </row>
    <row r="2092" spans="5:6" x14ac:dyDescent="0.25">
      <c r="E2092" s="57">
        <f t="shared" ca="1" si="64"/>
        <v>0.87368689818625789</v>
      </c>
      <c r="F2092" s="57">
        <f t="shared" ca="1" si="65"/>
        <v>8.7652393105626167</v>
      </c>
    </row>
    <row r="2093" spans="5:6" x14ac:dyDescent="0.25">
      <c r="E2093" s="57">
        <f t="shared" ca="1" si="64"/>
        <v>0.17300468163640059</v>
      </c>
      <c r="F2093" s="57">
        <f t="shared" ca="1" si="65"/>
        <v>7.389649101602922</v>
      </c>
    </row>
    <row r="2094" spans="5:6" x14ac:dyDescent="0.25">
      <c r="E2094" s="57">
        <f t="shared" ca="1" si="64"/>
        <v>0.84839335716355457</v>
      </c>
      <c r="F2094" s="57">
        <f t="shared" ca="1" si="65"/>
        <v>8.6564637494510563</v>
      </c>
    </row>
    <row r="2095" spans="5:6" x14ac:dyDescent="0.25">
      <c r="E2095" s="57">
        <f t="shared" ca="1" si="64"/>
        <v>9.7940611325776028E-2</v>
      </c>
      <c r="F2095" s="57">
        <f t="shared" ca="1" si="65"/>
        <v>7.2335374542782409</v>
      </c>
    </row>
    <row r="2096" spans="5:6" x14ac:dyDescent="0.25">
      <c r="E2096" s="57">
        <f t="shared" ca="1" si="64"/>
        <v>0.44665703130072343</v>
      </c>
      <c r="F2096" s="57">
        <f t="shared" ca="1" si="65"/>
        <v>7.8058803118512365</v>
      </c>
    </row>
    <row r="2097" spans="5:6" x14ac:dyDescent="0.25">
      <c r="E2097" s="57">
        <f t="shared" ca="1" si="64"/>
        <v>1.9611099750149075E-2</v>
      </c>
      <c r="F2097" s="57">
        <f t="shared" ca="1" si="65"/>
        <v>6.922374238404025</v>
      </c>
    </row>
    <row r="2098" spans="5:6" x14ac:dyDescent="0.25">
      <c r="E2098" s="57">
        <f t="shared" ca="1" si="64"/>
        <v>0.41432903706325941</v>
      </c>
      <c r="F2098" s="57">
        <f t="shared" ca="1" si="65"/>
        <v>7.7587730094431793</v>
      </c>
    </row>
    <row r="2099" spans="5:6" x14ac:dyDescent="0.25">
      <c r="E2099" s="57">
        <f t="shared" ca="1" si="64"/>
        <v>0.56899425764801181</v>
      </c>
      <c r="F2099" s="57">
        <f t="shared" ca="1" si="65"/>
        <v>7.9944630720154839</v>
      </c>
    </row>
    <row r="2100" spans="5:6" x14ac:dyDescent="0.25">
      <c r="E2100" s="57">
        <f t="shared" ca="1" si="64"/>
        <v>0.38796706841670625</v>
      </c>
      <c r="F2100" s="57">
        <f t="shared" ca="1" si="65"/>
        <v>7.7206870644016323</v>
      </c>
    </row>
    <row r="2101" spans="5:6" x14ac:dyDescent="0.25">
      <c r="E2101" s="57">
        <f t="shared" ca="1" si="64"/>
        <v>0.12059464007377974</v>
      </c>
      <c r="F2101" s="57">
        <f t="shared" ca="1" si="65"/>
        <v>7.2862460088476535</v>
      </c>
    </row>
    <row r="2102" spans="5:6" x14ac:dyDescent="0.25">
      <c r="E2102" s="57">
        <f t="shared" ca="1" si="64"/>
        <v>0.58499889008556172</v>
      </c>
      <c r="F2102" s="57">
        <f t="shared" ca="1" si="65"/>
        <v>8.0211238773751052</v>
      </c>
    </row>
    <row r="2103" spans="5:6" x14ac:dyDescent="0.25">
      <c r="E2103" s="57">
        <f t="shared" ca="1" si="64"/>
        <v>0.85123158639214913</v>
      </c>
      <c r="F2103" s="57">
        <f t="shared" ca="1" si="65"/>
        <v>8.6677563795914239</v>
      </c>
    </row>
    <row r="2104" spans="5:6" x14ac:dyDescent="0.25">
      <c r="E2104" s="57">
        <f t="shared" ca="1" si="64"/>
        <v>0.71517674893323613</v>
      </c>
      <c r="F2104" s="57">
        <f t="shared" ca="1" si="65"/>
        <v>8.2705633888395678</v>
      </c>
    </row>
    <row r="2105" spans="5:6" x14ac:dyDescent="0.25">
      <c r="E2105" s="57">
        <f t="shared" ca="1" si="64"/>
        <v>0.57525699949186915</v>
      </c>
      <c r="F2105" s="57">
        <f t="shared" ca="1" si="65"/>
        <v>8.0048219445774649</v>
      </c>
    </row>
    <row r="2106" spans="5:6" x14ac:dyDescent="0.25">
      <c r="E2106" s="57">
        <f t="shared" ca="1" si="64"/>
        <v>0.95712053482758797</v>
      </c>
      <c r="F2106" s="57">
        <f t="shared" ca="1" si="65"/>
        <v>9.4092804772306327</v>
      </c>
    </row>
    <row r="2107" spans="5:6" x14ac:dyDescent="0.25">
      <c r="E2107" s="57">
        <f t="shared" ca="1" si="64"/>
        <v>0.10169098046307579</v>
      </c>
      <c r="F2107" s="57">
        <f t="shared" ca="1" si="65"/>
        <v>7.2427439447898632</v>
      </c>
    </row>
    <row r="2108" spans="5:6" x14ac:dyDescent="0.25">
      <c r="E2108" s="57">
        <f t="shared" ca="1" si="64"/>
        <v>0.11022656086709637</v>
      </c>
      <c r="F2108" s="57">
        <f t="shared" ca="1" si="65"/>
        <v>7.2629424069783797</v>
      </c>
    </row>
    <row r="2109" spans="5:6" x14ac:dyDescent="0.25">
      <c r="E2109" s="57">
        <f t="shared" ca="1" si="64"/>
        <v>0.82181170292905026</v>
      </c>
      <c r="F2109" s="57">
        <f t="shared" ca="1" si="65"/>
        <v>8.5595213269076318</v>
      </c>
    </row>
    <row r="2110" spans="5:6" x14ac:dyDescent="0.25">
      <c r="E2110" s="57">
        <f t="shared" ca="1" si="64"/>
        <v>0.31764443306367385</v>
      </c>
      <c r="F2110" s="57">
        <f t="shared" ca="1" si="65"/>
        <v>7.6189093996333161</v>
      </c>
    </row>
    <row r="2111" spans="5:6" x14ac:dyDescent="0.25">
      <c r="E2111" s="57">
        <f t="shared" ca="1" si="64"/>
        <v>0.59086890007425263</v>
      </c>
      <c r="F2111" s="57">
        <f t="shared" ca="1" si="65"/>
        <v>8.0310631348612898</v>
      </c>
    </row>
    <row r="2112" spans="5:6" x14ac:dyDescent="0.25">
      <c r="E2112" s="57">
        <f t="shared" ca="1" si="64"/>
        <v>0.69817693903861078</v>
      </c>
      <c r="F2112" s="57">
        <f t="shared" ca="1" si="65"/>
        <v>8.233563515741011</v>
      </c>
    </row>
    <row r="2113" spans="5:6" x14ac:dyDescent="0.25">
      <c r="E2113" s="57">
        <f t="shared" ca="1" si="64"/>
        <v>0.51071288458746078</v>
      </c>
      <c r="F2113" s="57">
        <f t="shared" ca="1" si="65"/>
        <v>7.901888181902935</v>
      </c>
    </row>
    <row r="2114" spans="5:6" x14ac:dyDescent="0.25">
      <c r="E2114" s="57">
        <f t="shared" ca="1" si="64"/>
        <v>6.6959429720934271E-2</v>
      </c>
      <c r="F2114" s="57">
        <f t="shared" ca="1" si="65"/>
        <v>7.1469050584537346</v>
      </c>
    </row>
    <row r="2115" spans="5:6" x14ac:dyDescent="0.25">
      <c r="E2115" s="57">
        <f t="shared" ca="1" si="64"/>
        <v>0.47481187668892977</v>
      </c>
      <c r="F2115" s="57">
        <f t="shared" ca="1" si="65"/>
        <v>7.8475306183156555</v>
      </c>
    </row>
    <row r="2116" spans="5:6" x14ac:dyDescent="0.25">
      <c r="E2116" s="57">
        <f t="shared" ref="E2116:E2160" ca="1" si="66">RAND()</f>
        <v>0.44370525900322177</v>
      </c>
      <c r="F2116" s="57">
        <f t="shared" ref="F2116:F2160" ca="1" si="67">((E2116^(-1/$C$5)-1)^(-1/$C$3))*$C$4</f>
        <v>7.8015521303480728</v>
      </c>
    </row>
    <row r="2117" spans="5:6" x14ac:dyDescent="0.25">
      <c r="E2117" s="57">
        <f t="shared" ca="1" si="66"/>
        <v>0.54471951235201821</v>
      </c>
      <c r="F2117" s="57">
        <f t="shared" ca="1" si="67"/>
        <v>7.9551269266322979</v>
      </c>
    </row>
    <row r="2118" spans="5:6" x14ac:dyDescent="0.25">
      <c r="E2118" s="57">
        <f t="shared" ca="1" si="66"/>
        <v>0.36450100021161802</v>
      </c>
      <c r="F2118" s="57">
        <f t="shared" ca="1" si="67"/>
        <v>7.686859513289467</v>
      </c>
    </row>
    <row r="2119" spans="5:6" x14ac:dyDescent="0.25">
      <c r="E2119" s="57">
        <f t="shared" ca="1" si="66"/>
        <v>0.98001126091436253</v>
      </c>
      <c r="F2119" s="57">
        <f t="shared" ca="1" si="67"/>
        <v>9.8777080418115446</v>
      </c>
    </row>
    <row r="2120" spans="5:6" x14ac:dyDescent="0.25">
      <c r="E2120" s="57">
        <f t="shared" ca="1" si="66"/>
        <v>0.12628783715131287</v>
      </c>
      <c r="F2120" s="57">
        <f t="shared" ca="1" si="67"/>
        <v>7.2985437163707871</v>
      </c>
    </row>
    <row r="2121" spans="5:6" x14ac:dyDescent="0.25">
      <c r="E2121" s="57">
        <f t="shared" ca="1" si="66"/>
        <v>8.572406394324894E-2</v>
      </c>
      <c r="F2121" s="57">
        <f t="shared" ca="1" si="67"/>
        <v>7.2018976468355742</v>
      </c>
    </row>
    <row r="2122" spans="5:6" x14ac:dyDescent="0.25">
      <c r="E2122" s="57">
        <f t="shared" ca="1" si="66"/>
        <v>0.71134772212867337</v>
      </c>
      <c r="F2122" s="57">
        <f t="shared" ca="1" si="67"/>
        <v>8.262074847259786</v>
      </c>
    </row>
    <row r="2123" spans="5:6" x14ac:dyDescent="0.25">
      <c r="E2123" s="57">
        <f t="shared" ca="1" si="66"/>
        <v>0.70167778594939234</v>
      </c>
      <c r="F2123" s="57">
        <f t="shared" ca="1" si="67"/>
        <v>8.2410416435511991</v>
      </c>
    </row>
    <row r="2124" spans="5:6" x14ac:dyDescent="0.25">
      <c r="E2124" s="57">
        <f t="shared" ca="1" si="66"/>
        <v>0.15666561628718245</v>
      </c>
      <c r="F2124" s="57">
        <f t="shared" ca="1" si="67"/>
        <v>7.3594503162048781</v>
      </c>
    </row>
    <row r="2125" spans="5:6" x14ac:dyDescent="0.25">
      <c r="E2125" s="57">
        <f t="shared" ca="1" si="66"/>
        <v>0.89372841273677817</v>
      </c>
      <c r="F2125" s="57">
        <f t="shared" ca="1" si="67"/>
        <v>8.8678125652720912</v>
      </c>
    </row>
    <row r="2126" spans="5:6" x14ac:dyDescent="0.25">
      <c r="E2126" s="57">
        <f t="shared" ca="1" si="66"/>
        <v>9.7529253597186227E-2</v>
      </c>
      <c r="F2126" s="57">
        <f t="shared" ca="1" si="67"/>
        <v>7.2325142972122176</v>
      </c>
    </row>
    <row r="2127" spans="5:6" x14ac:dyDescent="0.25">
      <c r="E2127" s="57">
        <f t="shared" ca="1" si="66"/>
        <v>0.23725490757472911</v>
      </c>
      <c r="F2127" s="57">
        <f t="shared" ca="1" si="67"/>
        <v>7.4974497399735736</v>
      </c>
    </row>
    <row r="2128" spans="5:6" x14ac:dyDescent="0.25">
      <c r="E2128" s="57">
        <f t="shared" ca="1" si="66"/>
        <v>8.5361839618727786E-2</v>
      </c>
      <c r="F2128" s="57">
        <f t="shared" ca="1" si="67"/>
        <v>7.200916365075865</v>
      </c>
    </row>
    <row r="2129" spans="5:6" x14ac:dyDescent="0.25">
      <c r="E2129" s="57">
        <f t="shared" ca="1" si="66"/>
        <v>0.58922520497330944</v>
      </c>
      <c r="F2129" s="57">
        <f t="shared" ca="1" si="67"/>
        <v>8.028270870991145</v>
      </c>
    </row>
    <row r="2130" spans="5:6" x14ac:dyDescent="0.25">
      <c r="E2130" s="57">
        <f t="shared" ca="1" si="66"/>
        <v>1.1117902719739781E-2</v>
      </c>
      <c r="F2130" s="57">
        <f t="shared" ca="1" si="67"/>
        <v>6.8366082965230053</v>
      </c>
    </row>
    <row r="2131" spans="5:6" x14ac:dyDescent="0.25">
      <c r="E2131" s="57">
        <f t="shared" ca="1" si="66"/>
        <v>0.24421105981797819</v>
      </c>
      <c r="F2131" s="57">
        <f t="shared" ca="1" si="67"/>
        <v>7.5083844781230846</v>
      </c>
    </row>
    <row r="2132" spans="5:6" x14ac:dyDescent="0.25">
      <c r="E2132" s="57">
        <f t="shared" ca="1" si="66"/>
        <v>0.30096740895201701</v>
      </c>
      <c r="F2132" s="57">
        <f t="shared" ca="1" si="67"/>
        <v>7.5943980366338018</v>
      </c>
    </row>
    <row r="2133" spans="5:6" x14ac:dyDescent="0.25">
      <c r="E2133" s="57">
        <f t="shared" ca="1" si="66"/>
        <v>0.61536059815898303</v>
      </c>
      <c r="F2133" s="57">
        <f t="shared" ca="1" si="67"/>
        <v>8.073570003998638</v>
      </c>
    </row>
    <row r="2134" spans="5:6" x14ac:dyDescent="0.25">
      <c r="E2134" s="57">
        <f t="shared" ca="1" si="66"/>
        <v>0.92923972728161686</v>
      </c>
      <c r="F2134" s="57">
        <f t="shared" ca="1" si="67"/>
        <v>9.1092466242876728</v>
      </c>
    </row>
    <row r="2135" spans="5:6" x14ac:dyDescent="0.25">
      <c r="E2135" s="57">
        <f t="shared" ca="1" si="66"/>
        <v>0.58201077864870243</v>
      </c>
      <c r="F2135" s="57">
        <f t="shared" ca="1" si="67"/>
        <v>8.0160984901462147</v>
      </c>
    </row>
    <row r="2136" spans="5:6" x14ac:dyDescent="0.25">
      <c r="E2136" s="57">
        <f t="shared" ca="1" si="66"/>
        <v>0.76377018732793645</v>
      </c>
      <c r="F2136" s="57">
        <f t="shared" ca="1" si="67"/>
        <v>8.3876470739427553</v>
      </c>
    </row>
    <row r="2137" spans="5:6" x14ac:dyDescent="0.25">
      <c r="E2137" s="57">
        <f t="shared" ca="1" si="66"/>
        <v>0.79472707937762077</v>
      </c>
      <c r="F2137" s="57">
        <f t="shared" ca="1" si="67"/>
        <v>8.4738037087073828</v>
      </c>
    </row>
    <row r="2138" spans="5:6" x14ac:dyDescent="0.25">
      <c r="E2138" s="57">
        <f t="shared" ca="1" si="66"/>
        <v>1.7446313666066415E-2</v>
      </c>
      <c r="F2138" s="57">
        <f t="shared" ca="1" si="67"/>
        <v>6.9039884889405796</v>
      </c>
    </row>
    <row r="2139" spans="5:6" x14ac:dyDescent="0.25">
      <c r="E2139" s="57">
        <f t="shared" ca="1" si="66"/>
        <v>0.58720053932357785</v>
      </c>
      <c r="F2139" s="57">
        <f t="shared" ca="1" si="67"/>
        <v>8.0248412199321315</v>
      </c>
    </row>
    <row r="2140" spans="5:6" x14ac:dyDescent="0.25">
      <c r="E2140" s="57">
        <f t="shared" ca="1" si="66"/>
        <v>0.63127064788768616</v>
      </c>
      <c r="F2140" s="57">
        <f t="shared" ca="1" si="67"/>
        <v>8.1021795015244997</v>
      </c>
    </row>
    <row r="2141" spans="5:6" x14ac:dyDescent="0.25">
      <c r="E2141" s="57">
        <f t="shared" ca="1" si="66"/>
        <v>0.46566022197743229</v>
      </c>
      <c r="F2141" s="57">
        <f t="shared" ca="1" si="67"/>
        <v>7.8339125396454277</v>
      </c>
    </row>
    <row r="2142" spans="5:6" x14ac:dyDescent="0.25">
      <c r="E2142" s="57">
        <f t="shared" ca="1" si="66"/>
        <v>0.86522968434151637</v>
      </c>
      <c r="F2142" s="57">
        <f t="shared" ca="1" si="67"/>
        <v>8.7266830111090172</v>
      </c>
    </row>
    <row r="2143" spans="5:6" x14ac:dyDescent="0.25">
      <c r="E2143" s="57">
        <f t="shared" ca="1" si="66"/>
        <v>0.76518539986073075</v>
      </c>
      <c r="F2143" s="57">
        <f t="shared" ca="1" si="67"/>
        <v>8.3913593514029223</v>
      </c>
    </row>
    <row r="2144" spans="5:6" x14ac:dyDescent="0.25">
      <c r="E2144" s="57">
        <f t="shared" ca="1" si="66"/>
        <v>0.43629181454673127</v>
      </c>
      <c r="F2144" s="57">
        <f t="shared" ca="1" si="67"/>
        <v>7.7907086824519176</v>
      </c>
    </row>
    <row r="2145" spans="5:6" x14ac:dyDescent="0.25">
      <c r="E2145" s="57">
        <f t="shared" ca="1" si="66"/>
        <v>0.47332733637095381</v>
      </c>
      <c r="F2145" s="57">
        <f t="shared" ca="1" si="67"/>
        <v>7.8453157789140331</v>
      </c>
    </row>
    <row r="2146" spans="5:6" x14ac:dyDescent="0.25">
      <c r="E2146" s="57">
        <f t="shared" ca="1" si="66"/>
        <v>0.92793986194332956</v>
      </c>
      <c r="F2146" s="57">
        <f t="shared" ca="1" si="67"/>
        <v>9.0984159692046163</v>
      </c>
    </row>
    <row r="2147" spans="5:6" x14ac:dyDescent="0.25">
      <c r="E2147" s="57">
        <f t="shared" ca="1" si="66"/>
        <v>0.49997579953342375</v>
      </c>
      <c r="F2147" s="57">
        <f t="shared" ca="1" si="67"/>
        <v>7.8854571300276586</v>
      </c>
    </row>
    <row r="2148" spans="5:6" x14ac:dyDescent="0.25">
      <c r="E2148" s="57">
        <f t="shared" ca="1" si="66"/>
        <v>0.31038579412841527</v>
      </c>
      <c r="F2148" s="57">
        <f t="shared" ca="1" si="67"/>
        <v>7.6082706181235507</v>
      </c>
    </row>
    <row r="2149" spans="5:6" x14ac:dyDescent="0.25">
      <c r="E2149" s="57">
        <f t="shared" ca="1" si="66"/>
        <v>0.72542966011971277</v>
      </c>
      <c r="F2149" s="57">
        <f t="shared" ca="1" si="67"/>
        <v>8.2937684718257927</v>
      </c>
    </row>
    <row r="2150" spans="5:6" x14ac:dyDescent="0.25">
      <c r="E2150" s="57">
        <f t="shared" ca="1" si="66"/>
        <v>0.86228063041470748</v>
      </c>
      <c r="F2150" s="57">
        <f t="shared" ca="1" si="67"/>
        <v>8.7137908829212893</v>
      </c>
    </row>
    <row r="2151" spans="5:6" x14ac:dyDescent="0.25">
      <c r="E2151" s="57">
        <f t="shared" ca="1" si="66"/>
        <v>0.40421780064635726</v>
      </c>
      <c r="F2151" s="57">
        <f t="shared" ca="1" si="67"/>
        <v>7.7441426023846427</v>
      </c>
    </row>
    <row r="2152" spans="5:6" x14ac:dyDescent="0.25">
      <c r="E2152" s="57">
        <f t="shared" ca="1" si="66"/>
        <v>1.6249231006078446E-2</v>
      </c>
      <c r="F2152" s="57">
        <f t="shared" ca="1" si="67"/>
        <v>6.8930068118937662</v>
      </c>
    </row>
    <row r="2153" spans="5:6" x14ac:dyDescent="0.25">
      <c r="E2153" s="57">
        <f t="shared" ca="1" si="66"/>
        <v>0.37520314371571606</v>
      </c>
      <c r="F2153" s="57">
        <f t="shared" ca="1" si="67"/>
        <v>7.7022883803473237</v>
      </c>
    </row>
    <row r="2154" spans="5:6" x14ac:dyDescent="0.25">
      <c r="E2154" s="57">
        <f t="shared" ca="1" si="66"/>
        <v>1.1329806396159103E-2</v>
      </c>
      <c r="F2154" s="57">
        <f t="shared" ca="1" si="67"/>
        <v>6.8393315479717964</v>
      </c>
    </row>
    <row r="2155" spans="5:6" x14ac:dyDescent="0.25">
      <c r="E2155" s="57">
        <f t="shared" ca="1" si="66"/>
        <v>0.92171202936877528</v>
      </c>
      <c r="F2155" s="57">
        <f t="shared" ca="1" si="67"/>
        <v>9.0491390762334749</v>
      </c>
    </row>
    <row r="2156" spans="5:6" x14ac:dyDescent="0.25">
      <c r="E2156" s="57">
        <f t="shared" ca="1" si="66"/>
        <v>0.27547648075177789</v>
      </c>
      <c r="F2156" s="57">
        <f t="shared" ca="1" si="67"/>
        <v>7.5563646075727089</v>
      </c>
    </row>
    <row r="2157" spans="5:6" x14ac:dyDescent="0.25">
      <c r="E2157" s="57">
        <f t="shared" ca="1" si="66"/>
        <v>0.71885160661263969</v>
      </c>
      <c r="F2157" s="57">
        <f t="shared" ca="1" si="67"/>
        <v>8.2787993851266748</v>
      </c>
    </row>
    <row r="2158" spans="5:6" x14ac:dyDescent="0.25">
      <c r="E2158" s="57">
        <f t="shared" ca="1" si="66"/>
        <v>1.6689321057335227E-2</v>
      </c>
      <c r="F2158" s="57">
        <f t="shared" ca="1" si="67"/>
        <v>6.8971188348196222</v>
      </c>
    </row>
    <row r="2159" spans="5:6" x14ac:dyDescent="0.25">
      <c r="E2159" s="57">
        <f t="shared" ca="1" si="66"/>
        <v>3.5164951344905271E-2</v>
      </c>
      <c r="F2159" s="57">
        <f t="shared" ca="1" si="67"/>
        <v>7.0209362885069622</v>
      </c>
    </row>
    <row r="2160" spans="5:6" x14ac:dyDescent="0.25">
      <c r="E2160" s="57">
        <f t="shared" ca="1" si="66"/>
        <v>0.2190933431540325</v>
      </c>
      <c r="F2160" s="57">
        <f t="shared" ca="1" si="67"/>
        <v>7.4683439139197034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70" customWidth="1"/>
    <col min="2" max="2" width="10.28515625" style="70" bestFit="1" customWidth="1"/>
    <col min="3" max="3" width="11.85546875" style="70" bestFit="1" customWidth="1"/>
    <col min="4" max="4" width="5.140625" style="70" customWidth="1"/>
    <col min="5" max="5" width="11.42578125" style="70"/>
    <col min="6" max="6" width="18" style="70" customWidth="1"/>
    <col min="7" max="7" width="8.5703125" style="70" customWidth="1"/>
    <col min="8" max="8" width="11.42578125" style="70"/>
    <col min="9" max="9" width="17.7109375" style="70" bestFit="1" customWidth="1"/>
    <col min="10" max="10" width="18.7109375" style="70" bestFit="1" customWidth="1"/>
    <col min="11" max="11" width="11.42578125" style="70"/>
    <col min="12" max="12" width="12" style="70" bestFit="1" customWidth="1"/>
    <col min="13" max="13" width="11.42578125" style="70"/>
    <col min="14" max="14" width="11.7109375" style="70" bestFit="1" customWidth="1"/>
    <col min="15" max="16384" width="11.42578125" style="70"/>
  </cols>
  <sheetData>
    <row r="1" spans="1:12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x14ac:dyDescent="0.25">
      <c r="B2" s="69" t="s">
        <v>11</v>
      </c>
      <c r="C2" s="69" t="s">
        <v>12</v>
      </c>
      <c r="E2" s="69" t="s">
        <v>13</v>
      </c>
      <c r="F2" s="69" t="s">
        <v>14</v>
      </c>
      <c r="H2" s="69" t="s">
        <v>15</v>
      </c>
      <c r="I2" s="69" t="s">
        <v>16</v>
      </c>
      <c r="J2" s="69" t="s">
        <v>17</v>
      </c>
    </row>
    <row r="3" spans="1:12" x14ac:dyDescent="0.25">
      <c r="B3" s="71" t="s">
        <v>44</v>
      </c>
      <c r="C3" s="63">
        <v>10</v>
      </c>
      <c r="E3" s="71">
        <f ca="1">RAND()</f>
        <v>0.41568825495202244</v>
      </c>
      <c r="F3" s="71">
        <f ca="1">$C$3-$C$4*(LN(E3)^(-1/$C$5))</f>
        <v>30.528108400305051</v>
      </c>
      <c r="H3" s="71" t="s">
        <v>19</v>
      </c>
      <c r="I3" s="71">
        <f ca="1">AVERAGE(F3:F2160)</f>
        <v>33.357475418220574</v>
      </c>
      <c r="J3" s="63">
        <f>C3+C4*(1+(C5^2)/2)</f>
        <v>280</v>
      </c>
    </row>
    <row r="4" spans="1:12" x14ac:dyDescent="0.25">
      <c r="B4" s="71" t="s">
        <v>110</v>
      </c>
      <c r="C4" s="63">
        <v>20</v>
      </c>
      <c r="E4" s="71">
        <f t="shared" ref="E4:E67" ca="1" si="0">RAND()</f>
        <v>0.2285298848204389</v>
      </c>
      <c r="F4" s="71">
        <f t="shared" ref="F4:F67" ca="1" si="1">$C$3-$C$4*(LN(E4)^(-1/$C$5))</f>
        <v>28.501525076035943</v>
      </c>
      <c r="H4" s="71" t="s">
        <v>21</v>
      </c>
      <c r="I4" s="71">
        <f ca="1">_xlfn.VAR.S(F3:F2160)</f>
        <v>50.626792359029196</v>
      </c>
      <c r="J4" s="73">
        <f>C4^2*C5^2*(1+5*C5^2/4)</f>
        <v>322500</v>
      </c>
    </row>
    <row r="5" spans="1:12" x14ac:dyDescent="0.25">
      <c r="B5" s="71" t="s">
        <v>18</v>
      </c>
      <c r="C5" s="63">
        <v>5</v>
      </c>
      <c r="E5" s="71">
        <f t="shared" ca="1" si="0"/>
        <v>0.79326121184387377</v>
      </c>
      <c r="F5" s="71">
        <f t="shared" ca="1" si="1"/>
        <v>36.796697064151694</v>
      </c>
      <c r="H5" s="71" t="s">
        <v>22</v>
      </c>
      <c r="I5" s="71">
        <f ca="1">_xlfn.STDEV.S(F3:F2160)</f>
        <v>7.1152506884177456</v>
      </c>
      <c r="J5" s="71">
        <f>SQRT(J4)</f>
        <v>567.89083458002733</v>
      </c>
    </row>
    <row r="6" spans="1:12" x14ac:dyDescent="0.25">
      <c r="E6" s="71">
        <f t="shared" ca="1" si="0"/>
        <v>0.9281261360571742</v>
      </c>
      <c r="F6" s="71">
        <f t="shared" ca="1" si="1"/>
        <v>43.612176134127274</v>
      </c>
      <c r="H6" s="71" t="s">
        <v>23</v>
      </c>
      <c r="I6" s="71">
        <f ca="1">SKEW(F3:F2160)</f>
        <v>2.7497275103934142</v>
      </c>
      <c r="J6" s="71">
        <f>4*C5^2*(11*C5^2+6)/((5*C5^2+4)*SQRT(C5^2*(5*C5^2+4)))</f>
        <v>3.8357628632170586</v>
      </c>
    </row>
    <row r="7" spans="1:12" x14ac:dyDescent="0.25">
      <c r="C7" s="68"/>
      <c r="E7" s="71">
        <f t="shared" ca="1" si="0"/>
        <v>0.45471507471929296</v>
      </c>
      <c r="F7" s="71">
        <f t="shared" ca="1" si="1"/>
        <v>30.975651765532426</v>
      </c>
      <c r="H7" s="71" t="s">
        <v>24</v>
      </c>
      <c r="I7" s="71">
        <f ca="1">I19/(I5^4)</f>
        <v>19.544263854815064</v>
      </c>
      <c r="J7" s="71">
        <f>3*(211*C5^2+120*C5^2+16)/((5*C5^2+4)^2)</f>
        <v>1.4946818099873806</v>
      </c>
    </row>
    <row r="8" spans="1:12" x14ac:dyDescent="0.25">
      <c r="E8" s="71">
        <f t="shared" ca="1" si="0"/>
        <v>0.48439108872676995</v>
      </c>
      <c r="F8" s="71">
        <f t="shared" ca="1" si="1"/>
        <v>31.329410346290096</v>
      </c>
      <c r="I8" s="70">
        <f ca="1">MEDIAN(F3:F2160)</f>
        <v>31.578003866182264</v>
      </c>
    </row>
    <row r="9" spans="1:12" x14ac:dyDescent="0.25">
      <c r="E9" s="71">
        <f t="shared" ca="1" si="0"/>
        <v>0.51241397626560892</v>
      </c>
      <c r="F9" s="71">
        <f t="shared" ca="1" si="1"/>
        <v>31.676731933889613</v>
      </c>
      <c r="H9" s="96" t="s">
        <v>26</v>
      </c>
      <c r="I9" s="96"/>
    </row>
    <row r="10" spans="1:12" x14ac:dyDescent="0.25">
      <c r="E10" s="71">
        <f t="shared" ca="1" si="0"/>
        <v>0.16414070813503945</v>
      </c>
      <c r="F10" s="71">
        <f t="shared" ca="1" si="1"/>
        <v>27.767931179693722</v>
      </c>
      <c r="H10" s="71"/>
      <c r="I10" s="71">
        <f ca="1">SUMPRODUCT(F3:F2160)/COUNT(F3:F2160)</f>
        <v>33.357475418220574</v>
      </c>
    </row>
    <row r="11" spans="1:12" x14ac:dyDescent="0.25">
      <c r="E11" s="71">
        <f t="shared" ca="1" si="0"/>
        <v>0.43466408194717587</v>
      </c>
      <c r="F11" s="71">
        <f t="shared" ca="1" si="1"/>
        <v>30.743500382532226</v>
      </c>
      <c r="H11" s="71"/>
      <c r="I11" s="71">
        <f ca="1">SUMPRODUCT(F3:F2160,F3:F2160)/COUNT(F3:F2160)</f>
        <v>1163.3244985841529</v>
      </c>
    </row>
    <row r="12" spans="1:12" x14ac:dyDescent="0.25">
      <c r="E12" s="71">
        <f t="shared" ca="1" si="0"/>
        <v>0.72935465388353338</v>
      </c>
      <c r="F12" s="71">
        <f t="shared" ca="1" si="1"/>
        <v>35.188593959485495</v>
      </c>
      <c r="H12" s="71"/>
      <c r="I12" s="71">
        <f ca="1">SUMPRODUCT(F3:F2160,F3:F2160,F3:F2160)/COUNT(F3:F2160)</f>
        <v>43170.703850469268</v>
      </c>
    </row>
    <row r="13" spans="1:12" x14ac:dyDescent="0.25">
      <c r="E13" s="71">
        <f t="shared" ca="1" si="0"/>
        <v>4.2963519801295091E-2</v>
      </c>
      <c r="F13" s="71">
        <f t="shared" ca="1" si="1"/>
        <v>25.90155149374462</v>
      </c>
      <c r="H13" s="71"/>
      <c r="I13" s="71">
        <f ca="1">SUMPRODUCT(F3:F2160,F3:F2160,F3:F2160,F3:F2160)/COUNT(F3:F2160)</f>
        <v>1758066.5521112494</v>
      </c>
    </row>
    <row r="14" spans="1:12" x14ac:dyDescent="0.25">
      <c r="E14" s="71">
        <f t="shared" ca="1" si="0"/>
        <v>0.53112569037159474</v>
      </c>
      <c r="F14" s="71">
        <f t="shared" ca="1" si="1"/>
        <v>31.91707842001977</v>
      </c>
    </row>
    <row r="15" spans="1:12" x14ac:dyDescent="0.25">
      <c r="E15" s="71">
        <f t="shared" ca="1" si="0"/>
        <v>0.22983182474285524</v>
      </c>
      <c r="F15" s="71">
        <f t="shared" ca="1" si="1"/>
        <v>28.515799003830772</v>
      </c>
      <c r="H15" s="96" t="s">
        <v>27</v>
      </c>
      <c r="I15" s="96"/>
    </row>
    <row r="16" spans="1:12" x14ac:dyDescent="0.25">
      <c r="E16" s="71">
        <f t="shared" ca="1" si="0"/>
        <v>0.18765813260143438</v>
      </c>
      <c r="F16" s="71">
        <f t="shared" ca="1" si="1"/>
        <v>28.043628676946273</v>
      </c>
      <c r="H16" s="71"/>
      <c r="I16" s="71">
        <v>0</v>
      </c>
    </row>
    <row r="17" spans="5:9" x14ac:dyDescent="0.25">
      <c r="E17" s="71">
        <f t="shared" ca="1" si="0"/>
        <v>0.81521190578739944</v>
      </c>
      <c r="F17" s="71">
        <f t="shared" ca="1" si="1"/>
        <v>37.477249958503933</v>
      </c>
      <c r="H17" s="71"/>
      <c r="I17" s="71">
        <f ca="1">I11-I10^2</f>
        <v>50.603332306963011</v>
      </c>
    </row>
    <row r="18" spans="5:9" x14ac:dyDescent="0.25">
      <c r="E18" s="71">
        <f t="shared" ca="1" si="0"/>
        <v>0.28351352816312325</v>
      </c>
      <c r="F18" s="71">
        <f t="shared" ca="1" si="1"/>
        <v>29.095091333491002</v>
      </c>
      <c r="H18" s="71"/>
      <c r="I18" s="71">
        <f ca="1">I12-3*I10*I11+2*I10^3</f>
        <v>989.13665851547557</v>
      </c>
    </row>
    <row r="19" spans="5:9" x14ac:dyDescent="0.25">
      <c r="E19" s="71">
        <f t="shared" ca="1" si="0"/>
        <v>0.58035280184887217</v>
      </c>
      <c r="F19" s="71">
        <f t="shared" ca="1" si="1"/>
        <v>32.588698275061986</v>
      </c>
      <c r="H19" s="71"/>
      <c r="I19" s="71">
        <f ca="1">I13-4*I10*I12+6*(I10^2)*I11-3*(I10^4)</f>
        <v>50093.357490519993</v>
      </c>
    </row>
    <row r="20" spans="5:9" x14ac:dyDescent="0.25">
      <c r="E20" s="71">
        <f t="shared" ca="1" si="0"/>
        <v>0.86555611307689229</v>
      </c>
      <c r="F20" s="71">
        <f t="shared" ca="1" si="1"/>
        <v>39.452810237489032</v>
      </c>
    </row>
    <row r="21" spans="5:9" x14ac:dyDescent="0.25">
      <c r="E21" s="71">
        <f t="shared" ca="1" si="0"/>
        <v>0.76587390171337866</v>
      </c>
      <c r="F21" s="71">
        <f t="shared" ca="1" si="1"/>
        <v>36.050322344156129</v>
      </c>
    </row>
    <row r="22" spans="5:9" x14ac:dyDescent="0.25">
      <c r="E22" s="71">
        <f t="shared" ca="1" si="0"/>
        <v>0.57030115968889494</v>
      </c>
      <c r="F22" s="71">
        <f t="shared" ca="1" si="1"/>
        <v>32.44636460657545</v>
      </c>
    </row>
    <row r="23" spans="5:9" x14ac:dyDescent="0.25">
      <c r="E23" s="71">
        <f t="shared" ca="1" si="0"/>
        <v>4.6114342100080474E-2</v>
      </c>
      <c r="F23" s="71">
        <f t="shared" ca="1" si="1"/>
        <v>25.974045081074134</v>
      </c>
    </row>
    <row r="24" spans="5:9" x14ac:dyDescent="0.25">
      <c r="E24" s="71">
        <f t="shared" ca="1" si="0"/>
        <v>0.35181685037207167</v>
      </c>
      <c r="F24" s="71">
        <f t="shared" ca="1" si="1"/>
        <v>29.826054107116672</v>
      </c>
    </row>
    <row r="25" spans="5:9" x14ac:dyDescent="0.25">
      <c r="E25" s="71">
        <f t="shared" ca="1" si="0"/>
        <v>0.19135870939788957</v>
      </c>
      <c r="F25" s="71">
        <f t="shared" ca="1" si="1"/>
        <v>28.086045174930675</v>
      </c>
    </row>
    <row r="26" spans="5:9" x14ac:dyDescent="0.25">
      <c r="E26" s="71">
        <f t="shared" ca="1" si="0"/>
        <v>0.74457971009000901</v>
      </c>
      <c r="F26" s="71">
        <f t="shared" ca="1" si="1"/>
        <v>35.531987597911638</v>
      </c>
    </row>
    <row r="27" spans="5:9" x14ac:dyDescent="0.25">
      <c r="E27" s="71">
        <f t="shared" ca="1" si="0"/>
        <v>0.27526978403981028</v>
      </c>
      <c r="F27" s="71">
        <f t="shared" ca="1" si="1"/>
        <v>29.006922733332438</v>
      </c>
    </row>
    <row r="28" spans="5:9" x14ac:dyDescent="0.25">
      <c r="E28" s="71">
        <f t="shared" ca="1" si="0"/>
        <v>0.2506038506942535</v>
      </c>
      <c r="F28" s="71">
        <f t="shared" ca="1" si="1"/>
        <v>28.741752210736607</v>
      </c>
    </row>
    <row r="29" spans="5:9" x14ac:dyDescent="0.25">
      <c r="E29" s="71">
        <f t="shared" ca="1" si="0"/>
        <v>0.55125724708295798</v>
      </c>
      <c r="F29" s="71">
        <f t="shared" ca="1" si="1"/>
        <v>32.184304076437584</v>
      </c>
    </row>
    <row r="30" spans="5:9" x14ac:dyDescent="0.25">
      <c r="E30" s="71">
        <f t="shared" ca="1" si="0"/>
        <v>0.81314787501686714</v>
      </c>
      <c r="F30" s="71">
        <f t="shared" ca="1" si="1"/>
        <v>37.409563845873194</v>
      </c>
    </row>
    <row r="31" spans="5:9" x14ac:dyDescent="0.25">
      <c r="E31" s="71">
        <f t="shared" ca="1" si="0"/>
        <v>0.76423501866617116</v>
      </c>
      <c r="F31" s="71">
        <f t="shared" ca="1" si="1"/>
        <v>36.008680596124812</v>
      </c>
    </row>
    <row r="32" spans="5:9" x14ac:dyDescent="0.25">
      <c r="E32" s="71">
        <f t="shared" ca="1" si="0"/>
        <v>0.47664242410444135</v>
      </c>
      <c r="F32" s="71">
        <f t="shared" ca="1" si="1"/>
        <v>31.235753629612731</v>
      </c>
    </row>
    <row r="33" spans="5:6" x14ac:dyDescent="0.25">
      <c r="E33" s="71">
        <f t="shared" ca="1" si="0"/>
        <v>0.86424161550595779</v>
      </c>
      <c r="F33" s="71">
        <f t="shared" ca="1" si="1"/>
        <v>39.391192676370721</v>
      </c>
    </row>
    <row r="34" spans="5:6" x14ac:dyDescent="0.25">
      <c r="E34" s="71">
        <f t="shared" ca="1" si="0"/>
        <v>0.45518254178663409</v>
      </c>
      <c r="F34" s="71">
        <f t="shared" ca="1" si="1"/>
        <v>30.981125721078154</v>
      </c>
    </row>
    <row r="35" spans="5:6" x14ac:dyDescent="0.25">
      <c r="E35" s="71">
        <f t="shared" ca="1" si="0"/>
        <v>0.75346816039682063</v>
      </c>
      <c r="F35" s="71">
        <f t="shared" ca="1" si="1"/>
        <v>35.742556914903957</v>
      </c>
    </row>
    <row r="36" spans="5:6" x14ac:dyDescent="0.25">
      <c r="E36" s="71">
        <f t="shared" ca="1" si="0"/>
        <v>0.29663563520678238</v>
      </c>
      <c r="F36" s="71">
        <f t="shared" ca="1" si="1"/>
        <v>29.235204988053983</v>
      </c>
    </row>
    <row r="37" spans="5:6" x14ac:dyDescent="0.25">
      <c r="E37" s="71">
        <f t="shared" ca="1" si="0"/>
        <v>0.92372785079406128</v>
      </c>
      <c r="F37" s="71">
        <f t="shared" ca="1" si="1"/>
        <v>43.199686438165458</v>
      </c>
    </row>
    <row r="38" spans="5:6" x14ac:dyDescent="0.25">
      <c r="E38" s="71">
        <f t="shared" ca="1" si="0"/>
        <v>0.94940906154539717</v>
      </c>
      <c r="F38" s="71">
        <f t="shared" ca="1" si="1"/>
        <v>46.13853474635448</v>
      </c>
    </row>
    <row r="39" spans="5:6" x14ac:dyDescent="0.25">
      <c r="E39" s="71">
        <f t="shared" ca="1" si="0"/>
        <v>0.1268441660979478</v>
      </c>
      <c r="F39" s="71">
        <f t="shared" ca="1" si="1"/>
        <v>27.300337130276773</v>
      </c>
    </row>
    <row r="40" spans="5:6" x14ac:dyDescent="0.25">
      <c r="E40" s="71">
        <f t="shared" ca="1" si="0"/>
        <v>0.40146171795858732</v>
      </c>
      <c r="F40" s="71">
        <f t="shared" ca="1" si="1"/>
        <v>30.369004350991844</v>
      </c>
    </row>
    <row r="41" spans="5:6" x14ac:dyDescent="0.25">
      <c r="E41" s="71">
        <f t="shared" ca="1" si="0"/>
        <v>0.10460341412628094</v>
      </c>
      <c r="F41" s="71">
        <f t="shared" ca="1" si="1"/>
        <v>26.994226448938367</v>
      </c>
    </row>
    <row r="42" spans="5:6" x14ac:dyDescent="0.25">
      <c r="E42" s="71">
        <f t="shared" ca="1" si="0"/>
        <v>0.12253491734139488</v>
      </c>
      <c r="F42" s="71">
        <f t="shared" ca="1" si="1"/>
        <v>27.242992649354733</v>
      </c>
    </row>
    <row r="43" spans="5:6" x14ac:dyDescent="0.25">
      <c r="E43" s="71">
        <f t="shared" ca="1" si="0"/>
        <v>0.84652101017231085</v>
      </c>
      <c r="F43" s="71">
        <f t="shared" ca="1" si="1"/>
        <v>38.620975724692954</v>
      </c>
    </row>
    <row r="44" spans="5:6" x14ac:dyDescent="0.25">
      <c r="E44" s="71">
        <f t="shared" ca="1" si="0"/>
        <v>0.82224823127694591</v>
      </c>
      <c r="F44" s="71">
        <f t="shared" ca="1" si="1"/>
        <v>37.714438572146548</v>
      </c>
    </row>
    <row r="45" spans="5:6" x14ac:dyDescent="0.25">
      <c r="E45" s="71">
        <f t="shared" ca="1" si="0"/>
        <v>0.86935170799521033</v>
      </c>
      <c r="F45" s="71">
        <f t="shared" ca="1" si="1"/>
        <v>39.634645084218391</v>
      </c>
    </row>
    <row r="46" spans="5:6" x14ac:dyDescent="0.25">
      <c r="E46" s="71">
        <f t="shared" ca="1" si="0"/>
        <v>8.4622582266927759E-2</v>
      </c>
      <c r="F46" s="71">
        <f t="shared" ca="1" si="1"/>
        <v>26.691919674145304</v>
      </c>
    </row>
    <row r="47" spans="5:6" x14ac:dyDescent="0.25">
      <c r="E47" s="71">
        <f t="shared" ca="1" si="0"/>
        <v>0.8980111824230459</v>
      </c>
      <c r="F47" s="71">
        <f t="shared" ca="1" si="1"/>
        <v>41.238454177300369</v>
      </c>
    </row>
    <row r="48" spans="5:6" x14ac:dyDescent="0.25">
      <c r="E48" s="71">
        <f t="shared" ca="1" si="0"/>
        <v>0.26401153075412409</v>
      </c>
      <c r="F48" s="71">
        <f t="shared" ca="1" si="1"/>
        <v>28.886202386787584</v>
      </c>
    </row>
    <row r="49" spans="5:6" x14ac:dyDescent="0.25">
      <c r="E49" s="71">
        <f t="shared" ca="1" si="0"/>
        <v>0.43722967520242606</v>
      </c>
      <c r="F49" s="71">
        <f t="shared" ca="1" si="1"/>
        <v>30.77292927984066</v>
      </c>
    </row>
    <row r="50" spans="5:6" x14ac:dyDescent="0.25">
      <c r="E50" s="71">
        <f t="shared" ca="1" si="0"/>
        <v>0.17730336189609408</v>
      </c>
      <c r="F50" s="71">
        <f t="shared" ca="1" si="1"/>
        <v>27.923637099604463</v>
      </c>
    </row>
    <row r="51" spans="5:6" x14ac:dyDescent="0.25">
      <c r="E51" s="71">
        <f t="shared" ca="1" si="0"/>
        <v>0.24073840899206045</v>
      </c>
      <c r="F51" s="71">
        <f t="shared" ca="1" si="1"/>
        <v>28.634823819871528</v>
      </c>
    </row>
    <row r="52" spans="5:6" x14ac:dyDescent="0.25">
      <c r="E52" s="71">
        <f t="shared" ca="1" si="0"/>
        <v>0.13606693779015322</v>
      </c>
      <c r="F52" s="71">
        <f t="shared" ca="1" si="1"/>
        <v>27.420413932175823</v>
      </c>
    </row>
    <row r="53" spans="5:6" x14ac:dyDescent="0.25">
      <c r="E53" s="71">
        <f t="shared" ca="1" si="0"/>
        <v>0.66279613758979894</v>
      </c>
      <c r="F53" s="71">
        <f t="shared" ca="1" si="1"/>
        <v>33.889157063832869</v>
      </c>
    </row>
    <row r="54" spans="5:6" x14ac:dyDescent="0.25">
      <c r="E54" s="71">
        <f t="shared" ca="1" si="0"/>
        <v>5.7332520578825874E-2</v>
      </c>
      <c r="F54" s="71">
        <f t="shared" ca="1" si="1"/>
        <v>26.210282728948343</v>
      </c>
    </row>
    <row r="55" spans="5:6" x14ac:dyDescent="0.25">
      <c r="E55" s="71">
        <f t="shared" ca="1" si="0"/>
        <v>0.97900223047052581</v>
      </c>
      <c r="F55" s="71">
        <f t="shared" ca="1" si="1"/>
        <v>53.219064361409295</v>
      </c>
    </row>
    <row r="56" spans="5:6" x14ac:dyDescent="0.25">
      <c r="E56" s="71">
        <f t="shared" ca="1" si="0"/>
        <v>0.69756374221395601</v>
      </c>
      <c r="F56" s="71">
        <f t="shared" ca="1" si="1"/>
        <v>34.531865032400994</v>
      </c>
    </row>
    <row r="57" spans="5:6" x14ac:dyDescent="0.25">
      <c r="E57" s="71">
        <f t="shared" ca="1" si="0"/>
        <v>0.93869650713826314</v>
      </c>
      <c r="F57" s="71">
        <f t="shared" ca="1" si="1"/>
        <v>44.737611669980744</v>
      </c>
    </row>
    <row r="58" spans="5:6" x14ac:dyDescent="0.25">
      <c r="E58" s="71">
        <f t="shared" ca="1" si="0"/>
        <v>0.87413646507757115</v>
      </c>
      <c r="F58" s="71">
        <f t="shared" ca="1" si="1"/>
        <v>39.872626826532453</v>
      </c>
    </row>
    <row r="59" spans="5:6" x14ac:dyDescent="0.25">
      <c r="E59" s="71">
        <f t="shared" ca="1" si="0"/>
        <v>0.73189397897481412</v>
      </c>
      <c r="F59" s="71">
        <f t="shared" ca="1" si="1"/>
        <v>35.244442475035541</v>
      </c>
    </row>
    <row r="60" spans="5:6" x14ac:dyDescent="0.25">
      <c r="E60" s="71">
        <f t="shared" ca="1" si="0"/>
        <v>0.96032199504153837</v>
      </c>
      <c r="F60" s="71">
        <f t="shared" ca="1" si="1"/>
        <v>47.981109754190229</v>
      </c>
    </row>
    <row r="61" spans="5:6" x14ac:dyDescent="0.25">
      <c r="E61" s="71">
        <f t="shared" ca="1" si="0"/>
        <v>6.5269297699131257E-2</v>
      </c>
      <c r="F61" s="71">
        <f t="shared" ca="1" si="1"/>
        <v>26.361452510864108</v>
      </c>
    </row>
    <row r="62" spans="5:6" x14ac:dyDescent="0.25">
      <c r="E62" s="71">
        <f t="shared" ca="1" si="0"/>
        <v>0.5710777221422918</v>
      </c>
      <c r="F62" s="71">
        <f t="shared" ca="1" si="1"/>
        <v>32.4572580394195</v>
      </c>
    </row>
    <row r="63" spans="5:6" x14ac:dyDescent="0.25">
      <c r="E63" s="71">
        <f t="shared" ca="1" si="0"/>
        <v>0.32835870430193925</v>
      </c>
      <c r="F63" s="71">
        <f t="shared" ca="1" si="1"/>
        <v>29.574034799676582</v>
      </c>
    </row>
    <row r="64" spans="5:6" x14ac:dyDescent="0.25">
      <c r="E64" s="71">
        <f t="shared" ca="1" si="0"/>
        <v>0.82707532353006452</v>
      </c>
      <c r="F64" s="71">
        <f t="shared" ca="1" si="1"/>
        <v>37.883258537283105</v>
      </c>
    </row>
    <row r="65" spans="5:6" x14ac:dyDescent="0.25">
      <c r="E65" s="71">
        <f t="shared" ca="1" si="0"/>
        <v>0.34511598957213052</v>
      </c>
      <c r="F65" s="71">
        <f t="shared" ca="1" si="1"/>
        <v>29.753856660463534</v>
      </c>
    </row>
    <row r="66" spans="5:6" x14ac:dyDescent="0.25">
      <c r="E66" s="71">
        <f t="shared" ca="1" si="0"/>
        <v>0.35268123485728475</v>
      </c>
      <c r="F66" s="71">
        <f t="shared" ca="1" si="1"/>
        <v>29.835381662282273</v>
      </c>
    </row>
    <row r="67" spans="5:6" x14ac:dyDescent="0.25">
      <c r="E67" s="71">
        <f t="shared" ca="1" si="0"/>
        <v>0.40199019228220245</v>
      </c>
      <c r="F67" s="71">
        <f t="shared" ca="1" si="1"/>
        <v>30.374881527347529</v>
      </c>
    </row>
    <row r="68" spans="5:6" x14ac:dyDescent="0.25">
      <c r="E68" s="71">
        <f t="shared" ref="E68:E131" ca="1" si="2">RAND()</f>
        <v>0.51797682584991178</v>
      </c>
      <c r="F68" s="71">
        <f t="shared" ref="F68:F131" ca="1" si="3">$C$3-$C$4*(LN(E68)^(-1/$C$5))</f>
        <v>31.747430441073206</v>
      </c>
    </row>
    <row r="69" spans="5:6" x14ac:dyDescent="0.25">
      <c r="E69" s="71">
        <f t="shared" ca="1" si="2"/>
        <v>0.84110255357505803</v>
      </c>
      <c r="F69" s="71">
        <f t="shared" ca="1" si="3"/>
        <v>38.405330653837936</v>
      </c>
    </row>
    <row r="70" spans="5:6" x14ac:dyDescent="0.25">
      <c r="E70" s="71">
        <f t="shared" ca="1" si="2"/>
        <v>0.92992570302131594</v>
      </c>
      <c r="F70" s="71">
        <f t="shared" ca="1" si="3"/>
        <v>43.789531656160591</v>
      </c>
    </row>
    <row r="71" spans="5:6" x14ac:dyDescent="0.25">
      <c r="E71" s="71">
        <f t="shared" ca="1" si="2"/>
        <v>0.85334893927814226</v>
      </c>
      <c r="F71" s="71">
        <f t="shared" ca="1" si="3"/>
        <v>38.905242696172593</v>
      </c>
    </row>
    <row r="72" spans="5:6" x14ac:dyDescent="0.25">
      <c r="E72" s="71">
        <f t="shared" ca="1" si="2"/>
        <v>0.37795251276150488</v>
      </c>
      <c r="F72" s="71">
        <f t="shared" ca="1" si="3"/>
        <v>30.10983990656883</v>
      </c>
    </row>
    <row r="73" spans="5:6" x14ac:dyDescent="0.25">
      <c r="E73" s="71">
        <f t="shared" ca="1" si="2"/>
        <v>0.71501684963165979</v>
      </c>
      <c r="F73" s="71">
        <f t="shared" ca="1" si="3"/>
        <v>34.883109526270076</v>
      </c>
    </row>
    <row r="74" spans="5:6" x14ac:dyDescent="0.25">
      <c r="E74" s="71">
        <f t="shared" ca="1" si="2"/>
        <v>0.48162478659302732</v>
      </c>
      <c r="F74" s="71">
        <f t="shared" ca="1" si="3"/>
        <v>31.295863800961754</v>
      </c>
    </row>
    <row r="75" spans="5:6" x14ac:dyDescent="0.25">
      <c r="E75" s="71">
        <f t="shared" ca="1" si="2"/>
        <v>9.7326461969420297E-2</v>
      </c>
      <c r="F75" s="71">
        <f t="shared" ca="1" si="3"/>
        <v>26.8877028504834</v>
      </c>
    </row>
    <row r="76" spans="5:6" x14ac:dyDescent="0.25">
      <c r="E76" s="71">
        <f t="shared" ca="1" si="2"/>
        <v>0.69286705164500562</v>
      </c>
      <c r="F76" s="71">
        <f t="shared" ca="1" si="3"/>
        <v>34.440855030909518</v>
      </c>
    </row>
    <row r="77" spans="5:6" x14ac:dyDescent="0.25">
      <c r="E77" s="71">
        <f t="shared" ca="1" si="2"/>
        <v>2.7464498835304774E-2</v>
      </c>
      <c r="F77" s="71">
        <f t="shared" ca="1" si="3"/>
        <v>25.484371192964062</v>
      </c>
    </row>
    <row r="78" spans="5:6" x14ac:dyDescent="0.25">
      <c r="E78" s="71">
        <f t="shared" ca="1" si="2"/>
        <v>0.15991377755914027</v>
      </c>
      <c r="F78" s="71">
        <f t="shared" ca="1" si="3"/>
        <v>27.717065585484242</v>
      </c>
    </row>
    <row r="79" spans="5:6" x14ac:dyDescent="0.25">
      <c r="E79" s="71">
        <f t="shared" ca="1" si="2"/>
        <v>0.49179252236808257</v>
      </c>
      <c r="F79" s="71">
        <f t="shared" ca="1" si="3"/>
        <v>31.419791350967913</v>
      </c>
    </row>
    <row r="80" spans="5:6" x14ac:dyDescent="0.25">
      <c r="E80" s="71">
        <f t="shared" ca="1" si="2"/>
        <v>0.83886111235057281</v>
      </c>
      <c r="F80" s="71">
        <f t="shared" ca="1" si="3"/>
        <v>38.318525576319516</v>
      </c>
    </row>
    <row r="81" spans="5:6" x14ac:dyDescent="0.25">
      <c r="E81" s="71">
        <f t="shared" ca="1" si="2"/>
        <v>0.29884169983730802</v>
      </c>
      <c r="F81" s="71">
        <f t="shared" ca="1" si="3"/>
        <v>29.258746744861142</v>
      </c>
    </row>
    <row r="82" spans="5:6" x14ac:dyDescent="0.25">
      <c r="E82" s="71">
        <f t="shared" ca="1" si="2"/>
        <v>0.46058694308358483</v>
      </c>
      <c r="F82" s="71">
        <f t="shared" ca="1" si="3"/>
        <v>31.044627013916532</v>
      </c>
    </row>
    <row r="83" spans="5:6" x14ac:dyDescent="0.25">
      <c r="E83" s="71">
        <f t="shared" ca="1" si="2"/>
        <v>1.3706475865569612E-2</v>
      </c>
      <c r="F83" s="71">
        <f t="shared" ca="1" si="3"/>
        <v>24.94654547613883</v>
      </c>
    </row>
    <row r="84" spans="5:6" x14ac:dyDescent="0.25">
      <c r="E84" s="71">
        <f t="shared" ca="1" si="2"/>
        <v>0.82288585052489882</v>
      </c>
      <c r="F84" s="71">
        <f t="shared" ca="1" si="3"/>
        <v>37.7364445415053</v>
      </c>
    </row>
    <row r="85" spans="5:6" x14ac:dyDescent="0.25">
      <c r="E85" s="71">
        <f t="shared" ca="1" si="2"/>
        <v>0.62030081555186622</v>
      </c>
      <c r="F85" s="71">
        <f t="shared" ca="1" si="3"/>
        <v>33.186013938119466</v>
      </c>
    </row>
    <row r="86" spans="5:6" x14ac:dyDescent="0.25">
      <c r="E86" s="71">
        <f t="shared" ca="1" si="2"/>
        <v>0.84370183739742244</v>
      </c>
      <c r="F86" s="71">
        <f t="shared" ca="1" si="3"/>
        <v>38.507729815604577</v>
      </c>
    </row>
    <row r="87" spans="5:6" x14ac:dyDescent="0.25">
      <c r="E87" s="71">
        <f t="shared" ca="1" si="2"/>
        <v>4.3198224024928789E-2</v>
      </c>
      <c r="F87" s="71">
        <f t="shared" ca="1" si="3"/>
        <v>25.907062182671446</v>
      </c>
    </row>
    <row r="88" spans="5:6" x14ac:dyDescent="0.25">
      <c r="E88" s="71">
        <f t="shared" ca="1" si="2"/>
        <v>0.17877073003836463</v>
      </c>
      <c r="F88" s="71">
        <f t="shared" ca="1" si="3"/>
        <v>27.94076531468496</v>
      </c>
    </row>
    <row r="89" spans="5:6" x14ac:dyDescent="0.25">
      <c r="E89" s="71">
        <f t="shared" ca="1" si="2"/>
        <v>1.0623691500020183E-3</v>
      </c>
      <c r="F89" s="71">
        <f t="shared" ca="1" si="3"/>
        <v>23.612149501995749</v>
      </c>
    </row>
    <row r="90" spans="5:6" x14ac:dyDescent="0.25">
      <c r="E90" s="71">
        <f t="shared" ca="1" si="2"/>
        <v>0.11563240751422876</v>
      </c>
      <c r="F90" s="71">
        <f t="shared" ca="1" si="3"/>
        <v>27.149296770286053</v>
      </c>
    </row>
    <row r="91" spans="5:6" x14ac:dyDescent="0.25">
      <c r="E91" s="71">
        <f t="shared" ca="1" si="2"/>
        <v>0.3336772443721574</v>
      </c>
      <c r="F91" s="71">
        <f t="shared" ca="1" si="3"/>
        <v>29.631011282513491</v>
      </c>
    </row>
    <row r="92" spans="5:6" x14ac:dyDescent="0.25">
      <c r="E92" s="71">
        <f t="shared" ca="1" si="2"/>
        <v>0.38760467324601888</v>
      </c>
      <c r="F92" s="71">
        <f t="shared" ca="1" si="3"/>
        <v>30.215731669274231</v>
      </c>
    </row>
    <row r="93" spans="5:6" x14ac:dyDescent="0.25">
      <c r="E93" s="71">
        <f t="shared" ca="1" si="2"/>
        <v>0.80510947647474895</v>
      </c>
      <c r="F93" s="71">
        <f t="shared" ca="1" si="3"/>
        <v>37.153595817976765</v>
      </c>
    </row>
    <row r="94" spans="5:6" x14ac:dyDescent="0.25">
      <c r="E94" s="71">
        <f t="shared" ca="1" si="2"/>
        <v>0.59998549472881435</v>
      </c>
      <c r="F94" s="71">
        <f t="shared" ca="1" si="3"/>
        <v>32.875539757410536</v>
      </c>
    </row>
    <row r="95" spans="5:6" x14ac:dyDescent="0.25">
      <c r="E95" s="71">
        <f t="shared" ca="1" si="2"/>
        <v>0.18012920110771058</v>
      </c>
      <c r="F95" s="71">
        <f t="shared" ca="1" si="3"/>
        <v>27.956584454390732</v>
      </c>
    </row>
    <row r="96" spans="5:6" x14ac:dyDescent="0.25">
      <c r="E96" s="71">
        <f t="shared" ca="1" si="2"/>
        <v>0.37191668045163062</v>
      </c>
      <c r="F96" s="71">
        <f t="shared" ca="1" si="3"/>
        <v>30.043946507231844</v>
      </c>
    </row>
    <row r="97" spans="5:6" x14ac:dyDescent="0.25">
      <c r="E97" s="71">
        <f t="shared" ca="1" si="2"/>
        <v>0.69475491566611758</v>
      </c>
      <c r="F97" s="71">
        <f t="shared" ca="1" si="3"/>
        <v>34.477267223773687</v>
      </c>
    </row>
    <row r="98" spans="5:6" x14ac:dyDescent="0.25">
      <c r="E98" s="71">
        <f t="shared" ca="1" si="2"/>
        <v>0.17964262505850337</v>
      </c>
      <c r="F98" s="71">
        <f t="shared" ca="1" si="3"/>
        <v>27.950922513567516</v>
      </c>
    </row>
    <row r="99" spans="5:6" x14ac:dyDescent="0.25">
      <c r="E99" s="71">
        <f t="shared" ca="1" si="2"/>
        <v>0.15031904246889294</v>
      </c>
      <c r="F99" s="71">
        <f t="shared" ca="1" si="3"/>
        <v>27.599825769575347</v>
      </c>
    </row>
    <row r="100" spans="5:6" x14ac:dyDescent="0.25">
      <c r="E100" s="71">
        <f t="shared" ca="1" si="2"/>
        <v>0.20889869144579654</v>
      </c>
      <c r="F100" s="71">
        <f t="shared" ca="1" si="3"/>
        <v>28.284237969155296</v>
      </c>
    </row>
    <row r="101" spans="5:6" x14ac:dyDescent="0.25">
      <c r="E101" s="71">
        <f t="shared" ca="1" si="2"/>
        <v>0.4813182667037148</v>
      </c>
      <c r="F101" s="71">
        <f t="shared" ca="1" si="3"/>
        <v>31.292154324090774</v>
      </c>
    </row>
    <row r="102" spans="5:6" x14ac:dyDescent="0.25">
      <c r="E102" s="71">
        <f t="shared" ca="1" si="2"/>
        <v>0.7989055519239715</v>
      </c>
      <c r="F102" s="71">
        <f t="shared" ca="1" si="3"/>
        <v>36.963848100473015</v>
      </c>
    </row>
    <row r="103" spans="5:6" x14ac:dyDescent="0.25">
      <c r="E103" s="71">
        <f t="shared" ca="1" si="2"/>
        <v>0.583931727453049</v>
      </c>
      <c r="F103" s="71">
        <f t="shared" ca="1" si="3"/>
        <v>32.640092090709778</v>
      </c>
    </row>
    <row r="104" spans="5:6" x14ac:dyDescent="0.25">
      <c r="E104" s="71">
        <f t="shared" ca="1" si="2"/>
        <v>0.52978153375715165</v>
      </c>
      <c r="F104" s="71">
        <f t="shared" ca="1" si="3"/>
        <v>31.89956637092898</v>
      </c>
    </row>
    <row r="105" spans="5:6" x14ac:dyDescent="0.25">
      <c r="E105" s="71">
        <f t="shared" ca="1" si="2"/>
        <v>0.33615999879914604</v>
      </c>
      <c r="F105" s="71">
        <f t="shared" ca="1" si="3"/>
        <v>29.657636772837762</v>
      </c>
    </row>
    <row r="106" spans="5:6" x14ac:dyDescent="0.25">
      <c r="E106" s="71">
        <f t="shared" ca="1" si="2"/>
        <v>0.88333036788940278</v>
      </c>
      <c r="F106" s="71">
        <f t="shared" ca="1" si="3"/>
        <v>40.360326438216134</v>
      </c>
    </row>
    <row r="107" spans="5:6" x14ac:dyDescent="0.25">
      <c r="E107" s="71">
        <f t="shared" ca="1" si="2"/>
        <v>0.10216732909753878</v>
      </c>
      <c r="F107" s="71">
        <f t="shared" ca="1" si="3"/>
        <v>26.958970351730137</v>
      </c>
    </row>
    <row r="108" spans="5:6" x14ac:dyDescent="0.25">
      <c r="E108" s="71">
        <f t="shared" ca="1" si="2"/>
        <v>0.71389915104558987</v>
      </c>
      <c r="F108" s="71">
        <f t="shared" ca="1" si="3"/>
        <v>34.859965269764757</v>
      </c>
    </row>
    <row r="109" spans="5:6" x14ac:dyDescent="0.25">
      <c r="E109" s="71">
        <f t="shared" ca="1" si="2"/>
        <v>0.41485391310990472</v>
      </c>
      <c r="F109" s="71">
        <f t="shared" ca="1" si="3"/>
        <v>30.518724351157019</v>
      </c>
    </row>
    <row r="110" spans="5:6" x14ac:dyDescent="0.25">
      <c r="E110" s="71">
        <f t="shared" ca="1" si="2"/>
        <v>0.46342572239427404</v>
      </c>
      <c r="F110" s="71">
        <f t="shared" ca="1" si="3"/>
        <v>31.078145537594182</v>
      </c>
    </row>
    <row r="111" spans="5:6" x14ac:dyDescent="0.25">
      <c r="E111" s="71">
        <f t="shared" ca="1" si="2"/>
        <v>0.21989597611577572</v>
      </c>
      <c r="F111" s="71">
        <f t="shared" ca="1" si="3"/>
        <v>28.406464016819267</v>
      </c>
    </row>
    <row r="112" spans="5:6" x14ac:dyDescent="0.25">
      <c r="E112" s="71">
        <f t="shared" ca="1" si="2"/>
        <v>0.10642932769195945</v>
      </c>
      <c r="F112" s="71">
        <f t="shared" ca="1" si="3"/>
        <v>27.020400062769475</v>
      </c>
    </row>
    <row r="113" spans="5:6" x14ac:dyDescent="0.25">
      <c r="E113" s="71">
        <f t="shared" ca="1" si="2"/>
        <v>0.44281584009490538</v>
      </c>
      <c r="F113" s="71">
        <f t="shared" ca="1" si="3"/>
        <v>30.837277488566063</v>
      </c>
    </row>
    <row r="114" spans="5:6" x14ac:dyDescent="0.25">
      <c r="E114" s="71">
        <f t="shared" ca="1" si="2"/>
        <v>0.45419503907358472</v>
      </c>
      <c r="F114" s="71">
        <f t="shared" ca="1" si="3"/>
        <v>30.969565696116579</v>
      </c>
    </row>
    <row r="115" spans="5:6" x14ac:dyDescent="0.25">
      <c r="E115" s="71">
        <f t="shared" ca="1" si="2"/>
        <v>0.31095734215570425</v>
      </c>
      <c r="F115" s="71">
        <f t="shared" ca="1" si="3"/>
        <v>29.3880452700093</v>
      </c>
    </row>
    <row r="116" spans="5:6" x14ac:dyDescent="0.25">
      <c r="E116" s="71">
        <f t="shared" ca="1" si="2"/>
        <v>0.78713054106160918</v>
      </c>
      <c r="F116" s="71">
        <f t="shared" ca="1" si="3"/>
        <v>36.620686742789744</v>
      </c>
    </row>
    <row r="117" spans="5:6" x14ac:dyDescent="0.25">
      <c r="E117" s="71">
        <f t="shared" ca="1" si="2"/>
        <v>0.48956797028028809</v>
      </c>
      <c r="F117" s="71">
        <f t="shared" ca="1" si="3"/>
        <v>31.392529446912825</v>
      </c>
    </row>
    <row r="118" spans="5:6" x14ac:dyDescent="0.25">
      <c r="E118" s="71">
        <f t="shared" ca="1" si="2"/>
        <v>0.51321971821732504</v>
      </c>
      <c r="F118" s="71">
        <f t="shared" ca="1" si="3"/>
        <v>31.686934034416186</v>
      </c>
    </row>
    <row r="119" spans="5:6" x14ac:dyDescent="0.25">
      <c r="E119" s="71">
        <f t="shared" ca="1" si="2"/>
        <v>0.56530758200610332</v>
      </c>
      <c r="F119" s="71">
        <f t="shared" ca="1" si="3"/>
        <v>32.376714989770747</v>
      </c>
    </row>
    <row r="120" spans="5:6" x14ac:dyDescent="0.25">
      <c r="E120" s="71">
        <f t="shared" ca="1" si="2"/>
        <v>0.83128021806745811</v>
      </c>
      <c r="F120" s="71">
        <f t="shared" ca="1" si="3"/>
        <v>38.034646555760915</v>
      </c>
    </row>
    <row r="121" spans="5:6" x14ac:dyDescent="0.25">
      <c r="E121" s="71">
        <f t="shared" ca="1" si="2"/>
        <v>0.53583218184095793</v>
      </c>
      <c r="F121" s="71">
        <f t="shared" ca="1" si="3"/>
        <v>31.978711529692152</v>
      </c>
    </row>
    <row r="122" spans="5:6" x14ac:dyDescent="0.25">
      <c r="E122" s="71">
        <f t="shared" ca="1" si="2"/>
        <v>0.94905749629357516</v>
      </c>
      <c r="F122" s="71">
        <f t="shared" ca="1" si="3"/>
        <v>46.087191537694963</v>
      </c>
    </row>
    <row r="123" spans="5:6" x14ac:dyDescent="0.25">
      <c r="E123" s="71">
        <f t="shared" ca="1" si="2"/>
        <v>0.82380128666747743</v>
      </c>
      <c r="F123" s="71">
        <f t="shared" ca="1" si="3"/>
        <v>37.768192929074928</v>
      </c>
    </row>
    <row r="124" spans="5:6" x14ac:dyDescent="0.25">
      <c r="E124" s="71">
        <f t="shared" ca="1" si="2"/>
        <v>0.55759238546322076</v>
      </c>
      <c r="F124" s="71">
        <f t="shared" ca="1" si="3"/>
        <v>32.270426190156911</v>
      </c>
    </row>
    <row r="125" spans="5:6" x14ac:dyDescent="0.25">
      <c r="E125" s="71">
        <f t="shared" ca="1" si="2"/>
        <v>0.95462471775630242</v>
      </c>
      <c r="F125" s="71">
        <f t="shared" ca="1" si="3"/>
        <v>46.953637938768075</v>
      </c>
    </row>
    <row r="126" spans="5:6" x14ac:dyDescent="0.25">
      <c r="E126" s="71">
        <f t="shared" ca="1" si="2"/>
        <v>7.7963481482584029E-2</v>
      </c>
      <c r="F126" s="71">
        <f t="shared" ca="1" si="3"/>
        <v>26.583277916684377</v>
      </c>
    </row>
    <row r="127" spans="5:6" x14ac:dyDescent="0.25">
      <c r="E127" s="71">
        <f t="shared" ca="1" si="2"/>
        <v>0.31054011492954614</v>
      </c>
      <c r="F127" s="71">
        <f t="shared" ca="1" si="3"/>
        <v>29.383591291192719</v>
      </c>
    </row>
    <row r="128" spans="5:6" x14ac:dyDescent="0.25">
      <c r="E128" s="71">
        <f t="shared" ca="1" si="2"/>
        <v>0.16975422461690159</v>
      </c>
      <c r="F128" s="71">
        <f t="shared" ca="1" si="3"/>
        <v>27.83480959933085</v>
      </c>
    </row>
    <row r="129" spans="5:6" x14ac:dyDescent="0.25">
      <c r="E129" s="71">
        <f t="shared" ca="1" si="2"/>
        <v>0.65360891771337559</v>
      </c>
      <c r="F129" s="71">
        <f t="shared" ca="1" si="3"/>
        <v>33.730229015807922</v>
      </c>
    </row>
    <row r="130" spans="5:6" x14ac:dyDescent="0.25">
      <c r="E130" s="71">
        <f t="shared" ca="1" si="2"/>
        <v>0.4299206285265661</v>
      </c>
      <c r="F130" s="71">
        <f t="shared" ca="1" si="3"/>
        <v>30.689290135433865</v>
      </c>
    </row>
    <row r="131" spans="5:6" x14ac:dyDescent="0.25">
      <c r="E131" s="71">
        <f t="shared" ca="1" si="2"/>
        <v>0.99211098734254699</v>
      </c>
      <c r="F131" s="71">
        <f t="shared" ca="1" si="3"/>
        <v>62.63585938600297</v>
      </c>
    </row>
    <row r="132" spans="5:6" x14ac:dyDescent="0.25">
      <c r="E132" s="71">
        <f t="shared" ref="E132:E195" ca="1" si="4">RAND()</f>
        <v>0.48638759497088913</v>
      </c>
      <c r="F132" s="71">
        <f t="shared" ref="F132:F195" ca="1" si="5">$C$3-$C$4*(LN(E132)^(-1/$C$5))</f>
        <v>31.353699727268378</v>
      </c>
    </row>
    <row r="133" spans="5:6" x14ac:dyDescent="0.25">
      <c r="E133" s="71">
        <f t="shared" ca="1" si="4"/>
        <v>7.5589223918108961E-2</v>
      </c>
      <c r="F133" s="71">
        <f t="shared" ca="1" si="5"/>
        <v>26.543366670615164</v>
      </c>
    </row>
    <row r="134" spans="5:6" x14ac:dyDescent="0.25">
      <c r="E134" s="71">
        <f t="shared" ca="1" si="4"/>
        <v>0.84663585963005272</v>
      </c>
      <c r="F134" s="71">
        <f t="shared" ca="1" si="5"/>
        <v>38.625638673154931</v>
      </c>
    </row>
    <row r="135" spans="5:6" x14ac:dyDescent="0.25">
      <c r="E135" s="71">
        <f t="shared" ca="1" si="4"/>
        <v>0.85192296608434526</v>
      </c>
      <c r="F135" s="71">
        <f t="shared" ca="1" si="5"/>
        <v>38.844659519991993</v>
      </c>
    </row>
    <row r="136" spans="5:6" x14ac:dyDescent="0.25">
      <c r="E136" s="71">
        <f t="shared" ca="1" si="4"/>
        <v>0.89998967575161537</v>
      </c>
      <c r="F136" s="71">
        <f t="shared" ca="1" si="5"/>
        <v>41.367865105078067</v>
      </c>
    </row>
    <row r="137" spans="5:6" x14ac:dyDescent="0.25">
      <c r="E137" s="71">
        <f t="shared" ca="1" si="4"/>
        <v>0.18059252533801029</v>
      </c>
      <c r="F137" s="71">
        <f t="shared" ca="1" si="5"/>
        <v>27.961971568018878</v>
      </c>
    </row>
    <row r="138" spans="5:6" x14ac:dyDescent="0.25">
      <c r="E138" s="71">
        <f t="shared" ca="1" si="4"/>
        <v>0.70949459354488509</v>
      </c>
      <c r="F138" s="71">
        <f t="shared" ca="1" si="5"/>
        <v>34.769653526384637</v>
      </c>
    </row>
    <row r="139" spans="5:6" x14ac:dyDescent="0.25">
      <c r="E139" s="71">
        <f t="shared" ca="1" si="4"/>
        <v>0.20554962802380861</v>
      </c>
      <c r="F139" s="71">
        <f t="shared" ca="1" si="5"/>
        <v>28.24672718398514</v>
      </c>
    </row>
    <row r="140" spans="5:6" x14ac:dyDescent="0.25">
      <c r="E140" s="71">
        <f t="shared" ca="1" si="4"/>
        <v>0.98164798991676605</v>
      </c>
      <c r="F140" s="71">
        <f t="shared" ca="1" si="5"/>
        <v>54.410952487841442</v>
      </c>
    </row>
    <row r="141" spans="5:6" x14ac:dyDescent="0.25">
      <c r="E141" s="71">
        <f t="shared" ca="1" si="4"/>
        <v>0.31802970110092865</v>
      </c>
      <c r="F141" s="71">
        <f t="shared" ca="1" si="5"/>
        <v>29.463574353893037</v>
      </c>
    </row>
    <row r="142" spans="5:6" x14ac:dyDescent="0.25">
      <c r="E142" s="71">
        <f t="shared" ca="1" si="4"/>
        <v>0.7978741732936484</v>
      </c>
      <c r="F142" s="71">
        <f t="shared" ca="1" si="5"/>
        <v>36.932925300150359</v>
      </c>
    </row>
    <row r="143" spans="5:6" x14ac:dyDescent="0.25">
      <c r="E143" s="71">
        <f t="shared" ca="1" si="4"/>
        <v>0.28313323500017551</v>
      </c>
      <c r="F143" s="71">
        <f t="shared" ca="1" si="5"/>
        <v>29.091027187762265</v>
      </c>
    </row>
    <row r="144" spans="5:6" x14ac:dyDescent="0.25">
      <c r="E144" s="71">
        <f t="shared" ca="1" si="4"/>
        <v>0.73120053892820636</v>
      </c>
      <c r="F144" s="71">
        <f t="shared" ca="1" si="5"/>
        <v>35.229136854198117</v>
      </c>
    </row>
    <row r="145" spans="5:6" x14ac:dyDescent="0.25">
      <c r="E145" s="71">
        <f t="shared" ca="1" si="4"/>
        <v>0.83580588985352466</v>
      </c>
      <c r="F145" s="71">
        <f t="shared" ca="1" si="5"/>
        <v>38.202357792529796</v>
      </c>
    </row>
    <row r="146" spans="5:6" x14ac:dyDescent="0.25">
      <c r="E146" s="71">
        <f t="shared" ca="1" si="4"/>
        <v>0.81698236493288279</v>
      </c>
      <c r="F146" s="71">
        <f t="shared" ca="1" si="5"/>
        <v>37.535977735663444</v>
      </c>
    </row>
    <row r="147" spans="5:6" x14ac:dyDescent="0.25">
      <c r="E147" s="71">
        <f t="shared" ca="1" si="4"/>
        <v>0.96119004133459196</v>
      </c>
      <c r="F147" s="71">
        <f t="shared" ca="1" si="5"/>
        <v>48.152935323263108</v>
      </c>
    </row>
    <row r="148" spans="5:6" x14ac:dyDescent="0.25">
      <c r="E148" s="71">
        <f t="shared" ca="1" si="4"/>
        <v>1.5605226208977641E-2</v>
      </c>
      <c r="F148" s="71">
        <f t="shared" ca="1" si="5"/>
        <v>25.03862777174745</v>
      </c>
    </row>
    <row r="149" spans="5:6" x14ac:dyDescent="0.25">
      <c r="E149" s="71">
        <f t="shared" ca="1" si="4"/>
        <v>0.85288576208770828</v>
      </c>
      <c r="F149" s="71">
        <f t="shared" ca="1" si="5"/>
        <v>38.885491774244585</v>
      </c>
    </row>
    <row r="150" spans="5:6" x14ac:dyDescent="0.25">
      <c r="E150" s="71">
        <f t="shared" ca="1" si="4"/>
        <v>0.98392779207899583</v>
      </c>
      <c r="F150" s="71">
        <f t="shared" ca="1" si="5"/>
        <v>55.615470647710616</v>
      </c>
    </row>
    <row r="151" spans="5:6" x14ac:dyDescent="0.25">
      <c r="E151" s="71">
        <f t="shared" ca="1" si="4"/>
        <v>0.29770206625965578</v>
      </c>
      <c r="F151" s="71">
        <f t="shared" ca="1" si="5"/>
        <v>29.246585488635933</v>
      </c>
    </row>
    <row r="152" spans="5:6" x14ac:dyDescent="0.25">
      <c r="E152" s="71">
        <f t="shared" ca="1" si="4"/>
        <v>0.53623745930841793</v>
      </c>
      <c r="F152" s="71">
        <f t="shared" ca="1" si="5"/>
        <v>31.984042040072204</v>
      </c>
    </row>
    <row r="153" spans="5:6" x14ac:dyDescent="0.25">
      <c r="E153" s="71">
        <f t="shared" ca="1" si="4"/>
        <v>0.94025599126060666</v>
      </c>
      <c r="F153" s="71">
        <f t="shared" ca="1" si="5"/>
        <v>44.922833112030197</v>
      </c>
    </row>
    <row r="154" spans="5:6" x14ac:dyDescent="0.25">
      <c r="E154" s="71">
        <f t="shared" ca="1" si="4"/>
        <v>0.5618839969207009</v>
      </c>
      <c r="F154" s="71">
        <f t="shared" ca="1" si="5"/>
        <v>32.329355139221747</v>
      </c>
    </row>
    <row r="155" spans="5:6" x14ac:dyDescent="0.25">
      <c r="E155" s="71">
        <f t="shared" ca="1" si="4"/>
        <v>0.34679969082648199</v>
      </c>
      <c r="F155" s="71">
        <f t="shared" ca="1" si="5"/>
        <v>29.771979595039657</v>
      </c>
    </row>
    <row r="156" spans="5:6" x14ac:dyDescent="0.25">
      <c r="E156" s="71">
        <f t="shared" ca="1" si="4"/>
        <v>0.50499761708352886</v>
      </c>
      <c r="F156" s="71">
        <f t="shared" ca="1" si="5"/>
        <v>31.583418152146759</v>
      </c>
    </row>
    <row r="157" spans="5:6" x14ac:dyDescent="0.25">
      <c r="E157" s="71">
        <f t="shared" ca="1" si="4"/>
        <v>0.68189575706268046</v>
      </c>
      <c r="F157" s="71">
        <f t="shared" ca="1" si="5"/>
        <v>34.233592673590344</v>
      </c>
    </row>
    <row r="158" spans="5:6" x14ac:dyDescent="0.25">
      <c r="E158" s="71">
        <f t="shared" ca="1" si="4"/>
        <v>1.5205412238288196E-2</v>
      </c>
      <c r="F158" s="71">
        <f t="shared" ca="1" si="5"/>
        <v>25.019933024152621</v>
      </c>
    </row>
    <row r="159" spans="5:6" x14ac:dyDescent="0.25">
      <c r="E159" s="71">
        <f t="shared" ca="1" si="4"/>
        <v>0.51111593566029234</v>
      </c>
      <c r="F159" s="71">
        <f t="shared" ca="1" si="5"/>
        <v>31.660323242123187</v>
      </c>
    </row>
    <row r="160" spans="5:6" x14ac:dyDescent="0.25">
      <c r="E160" s="71">
        <f t="shared" ca="1" si="4"/>
        <v>0.76261035853539927</v>
      </c>
      <c r="F160" s="71">
        <f t="shared" ca="1" si="5"/>
        <v>35.967704347219659</v>
      </c>
    </row>
    <row r="161" spans="5:6" x14ac:dyDescent="0.25">
      <c r="E161" s="71">
        <f t="shared" ca="1" si="4"/>
        <v>0.22259231690062986</v>
      </c>
      <c r="F161" s="71">
        <f t="shared" ca="1" si="5"/>
        <v>28.436229619099496</v>
      </c>
    </row>
    <row r="162" spans="5:6" x14ac:dyDescent="0.25">
      <c r="E162" s="71">
        <f t="shared" ca="1" si="4"/>
        <v>0.32812112615111766</v>
      </c>
      <c r="F162" s="71">
        <f t="shared" ca="1" si="5"/>
        <v>29.571491438898004</v>
      </c>
    </row>
    <row r="163" spans="5:6" x14ac:dyDescent="0.25">
      <c r="E163" s="71">
        <f t="shared" ca="1" si="4"/>
        <v>0.30763714052841906</v>
      </c>
      <c r="F163" s="71">
        <f t="shared" ca="1" si="5"/>
        <v>29.35260544666583</v>
      </c>
    </row>
    <row r="164" spans="5:6" x14ac:dyDescent="0.25">
      <c r="E164" s="71">
        <f t="shared" ca="1" si="4"/>
        <v>0.50850100475479787</v>
      </c>
      <c r="F164" s="71">
        <f t="shared" ca="1" si="5"/>
        <v>31.627366909427469</v>
      </c>
    </row>
    <row r="165" spans="5:6" x14ac:dyDescent="0.25">
      <c r="E165" s="71">
        <f t="shared" ca="1" si="4"/>
        <v>0.38774495565016676</v>
      </c>
      <c r="F165" s="71">
        <f t="shared" ca="1" si="5"/>
        <v>30.217275685731096</v>
      </c>
    </row>
    <row r="166" spans="5:6" x14ac:dyDescent="0.25">
      <c r="E166" s="71">
        <f t="shared" ca="1" si="4"/>
        <v>0.51140561901477288</v>
      </c>
      <c r="F166" s="71">
        <f t="shared" ca="1" si="5"/>
        <v>31.663982312469699</v>
      </c>
    </row>
    <row r="167" spans="5:6" x14ac:dyDescent="0.25">
      <c r="E167" s="71">
        <f t="shared" ca="1" si="4"/>
        <v>0.7650367827167045</v>
      </c>
      <c r="F167" s="71">
        <f t="shared" ca="1" si="5"/>
        <v>36.029013517306041</v>
      </c>
    </row>
    <row r="168" spans="5:6" x14ac:dyDescent="0.25">
      <c r="E168" s="71">
        <f t="shared" ca="1" si="4"/>
        <v>0.69398333270861812</v>
      </c>
      <c r="F168" s="71">
        <f t="shared" ca="1" si="5"/>
        <v>34.462357971442259</v>
      </c>
    </row>
    <row r="169" spans="5:6" x14ac:dyDescent="0.25">
      <c r="E169" s="71">
        <f t="shared" ca="1" si="4"/>
        <v>0.39781415473048209</v>
      </c>
      <c r="F169" s="71">
        <f t="shared" ca="1" si="5"/>
        <v>30.32850545467825</v>
      </c>
    </row>
    <row r="170" spans="5:6" x14ac:dyDescent="0.25">
      <c r="E170" s="71">
        <f t="shared" ca="1" si="4"/>
        <v>0.79287936983879048</v>
      </c>
      <c r="F170" s="71">
        <f t="shared" ca="1" si="5"/>
        <v>36.785569543035919</v>
      </c>
    </row>
    <row r="171" spans="5:6" x14ac:dyDescent="0.25">
      <c r="E171" s="71">
        <f t="shared" ca="1" si="4"/>
        <v>0.37922650848408335</v>
      </c>
      <c r="F171" s="71">
        <f t="shared" ca="1" si="5"/>
        <v>30.123778985197763</v>
      </c>
    </row>
    <row r="172" spans="5:6" x14ac:dyDescent="0.25">
      <c r="E172" s="71">
        <f t="shared" ca="1" si="4"/>
        <v>0.73050751451329232</v>
      </c>
      <c r="F172" s="71">
        <f t="shared" ca="1" si="5"/>
        <v>35.213881437370368</v>
      </c>
    </row>
    <row r="173" spans="5:6" x14ac:dyDescent="0.25">
      <c r="E173" s="71">
        <f t="shared" ca="1" si="4"/>
        <v>0.55559633845805978</v>
      </c>
      <c r="F173" s="71">
        <f t="shared" ca="1" si="5"/>
        <v>32.243181111109855</v>
      </c>
    </row>
    <row r="174" spans="5:6" x14ac:dyDescent="0.25">
      <c r="E174" s="71">
        <f t="shared" ca="1" si="4"/>
        <v>0.48005632651896135</v>
      </c>
      <c r="F174" s="71">
        <f t="shared" ca="1" si="5"/>
        <v>31.276898350058516</v>
      </c>
    </row>
    <row r="175" spans="5:6" x14ac:dyDescent="0.25">
      <c r="E175" s="71">
        <f t="shared" ca="1" si="4"/>
        <v>0.79333779908236035</v>
      </c>
      <c r="F175" s="71">
        <f t="shared" ca="1" si="5"/>
        <v>36.798931641973482</v>
      </c>
    </row>
    <row r="176" spans="5:6" x14ac:dyDescent="0.25">
      <c r="E176" s="71">
        <f t="shared" ca="1" si="4"/>
        <v>0.7430118330896921</v>
      </c>
      <c r="F176" s="71">
        <f t="shared" ca="1" si="5"/>
        <v>35.495647208326346</v>
      </c>
    </row>
    <row r="177" spans="5:6" x14ac:dyDescent="0.25">
      <c r="E177" s="71">
        <f t="shared" ca="1" si="4"/>
        <v>0.95216058800906356</v>
      </c>
      <c r="F177" s="71">
        <f t="shared" ca="1" si="5"/>
        <v>46.55548465396911</v>
      </c>
    </row>
    <row r="178" spans="5:6" x14ac:dyDescent="0.25">
      <c r="E178" s="71">
        <f t="shared" ca="1" si="4"/>
        <v>0.19915970882462308</v>
      </c>
      <c r="F178" s="71">
        <f t="shared" ca="1" si="5"/>
        <v>28.174740682584417</v>
      </c>
    </row>
    <row r="179" spans="5:6" x14ac:dyDescent="0.25">
      <c r="E179" s="71">
        <f t="shared" ca="1" si="4"/>
        <v>0.16890052727345717</v>
      </c>
      <c r="F179" s="71">
        <f t="shared" ca="1" si="5"/>
        <v>27.824686146684975</v>
      </c>
    </row>
    <row r="180" spans="5:6" x14ac:dyDescent="0.25">
      <c r="E180" s="71">
        <f t="shared" ca="1" si="4"/>
        <v>0.35071907185036932</v>
      </c>
      <c r="F180" s="71">
        <f t="shared" ca="1" si="5"/>
        <v>29.814212906413967</v>
      </c>
    </row>
    <row r="181" spans="5:6" x14ac:dyDescent="0.25">
      <c r="E181" s="71">
        <f t="shared" ca="1" si="4"/>
        <v>0.10570344491890549</v>
      </c>
      <c r="F181" s="71">
        <f t="shared" ca="1" si="5"/>
        <v>27.010020141889278</v>
      </c>
    </row>
    <row r="182" spans="5:6" x14ac:dyDescent="0.25">
      <c r="E182" s="71">
        <f t="shared" ca="1" si="4"/>
        <v>0.87893999855301264</v>
      </c>
      <c r="F182" s="71">
        <f t="shared" ca="1" si="5"/>
        <v>40.122154871498232</v>
      </c>
    </row>
    <row r="183" spans="5:6" x14ac:dyDescent="0.25">
      <c r="E183" s="71">
        <f t="shared" ca="1" si="4"/>
        <v>0.4984148063407261</v>
      </c>
      <c r="F183" s="71">
        <f t="shared" ca="1" si="5"/>
        <v>31.501457346698079</v>
      </c>
    </row>
    <row r="184" spans="5:6" x14ac:dyDescent="0.25">
      <c r="E184" s="71">
        <f t="shared" ca="1" si="4"/>
        <v>0.94942728130635567</v>
      </c>
      <c r="F184" s="71">
        <f t="shared" ca="1" si="5"/>
        <v>46.141207043383929</v>
      </c>
    </row>
    <row r="185" spans="5:6" x14ac:dyDescent="0.25">
      <c r="E185" s="71">
        <f t="shared" ca="1" si="4"/>
        <v>0.12185017331916381</v>
      </c>
      <c r="F185" s="71">
        <f t="shared" ca="1" si="5"/>
        <v>27.233802008500444</v>
      </c>
    </row>
    <row r="186" spans="5:6" x14ac:dyDescent="0.25">
      <c r="E186" s="71">
        <f t="shared" ca="1" si="4"/>
        <v>5.8079809963492934E-2</v>
      </c>
      <c r="F186" s="71">
        <f t="shared" ca="1" si="5"/>
        <v>26.22500852890801</v>
      </c>
    </row>
    <row r="187" spans="5:6" x14ac:dyDescent="0.25">
      <c r="E187" s="71">
        <f t="shared" ca="1" si="4"/>
        <v>0.56811186433744798</v>
      </c>
      <c r="F187" s="71">
        <f t="shared" ca="1" si="5"/>
        <v>32.415744143081966</v>
      </c>
    </row>
    <row r="188" spans="5:6" x14ac:dyDescent="0.25">
      <c r="E188" s="71">
        <f t="shared" ca="1" si="4"/>
        <v>0.3853397971443453</v>
      </c>
      <c r="F188" s="71">
        <f t="shared" ca="1" si="5"/>
        <v>30.190823761002235</v>
      </c>
    </row>
    <row r="189" spans="5:6" x14ac:dyDescent="0.25">
      <c r="E189" s="71">
        <f t="shared" ca="1" si="4"/>
        <v>0.9234037808679525</v>
      </c>
      <c r="F189" s="71">
        <f t="shared" ca="1" si="5"/>
        <v>43.170397438777698</v>
      </c>
    </row>
    <row r="190" spans="5:6" x14ac:dyDescent="0.25">
      <c r="E190" s="71">
        <f t="shared" ca="1" si="4"/>
        <v>0.97735577031514664</v>
      </c>
      <c r="F190" s="71">
        <f t="shared" ca="1" si="5"/>
        <v>52.564315354897971</v>
      </c>
    </row>
    <row r="191" spans="5:6" x14ac:dyDescent="0.25">
      <c r="E191" s="71">
        <f t="shared" ca="1" si="4"/>
        <v>0.17986324449080715</v>
      </c>
      <c r="F191" s="71">
        <f t="shared" ca="1" si="5"/>
        <v>27.953490275908692</v>
      </c>
    </row>
    <row r="192" spans="5:6" x14ac:dyDescent="0.25">
      <c r="E192" s="71">
        <f t="shared" ca="1" si="4"/>
        <v>0.73659849640522101</v>
      </c>
      <c r="F192" s="71">
        <f t="shared" ca="1" si="5"/>
        <v>35.349383900286547</v>
      </c>
    </row>
    <row r="193" spans="5:6" x14ac:dyDescent="0.25">
      <c r="E193" s="71">
        <f t="shared" ca="1" si="4"/>
        <v>0.11265498307545851</v>
      </c>
      <c r="F193" s="71">
        <f t="shared" ca="1" si="5"/>
        <v>27.108121460274937</v>
      </c>
    </row>
    <row r="194" spans="5:6" x14ac:dyDescent="0.25">
      <c r="E194" s="71">
        <f t="shared" ca="1" si="4"/>
        <v>0.71530900092637528</v>
      </c>
      <c r="F194" s="71">
        <f t="shared" ca="1" si="5"/>
        <v>34.889174490607701</v>
      </c>
    </row>
    <row r="195" spans="5:6" x14ac:dyDescent="0.25">
      <c r="E195" s="71">
        <f t="shared" ca="1" si="4"/>
        <v>0.83644072329252706</v>
      </c>
      <c r="F195" s="71">
        <f t="shared" ca="1" si="5"/>
        <v>38.226295750929722</v>
      </c>
    </row>
    <row r="196" spans="5:6" x14ac:dyDescent="0.25">
      <c r="E196" s="71">
        <f t="shared" ref="E196:E259" ca="1" si="6">RAND()</f>
        <v>0.57596705561554284</v>
      </c>
      <c r="F196" s="71">
        <f t="shared" ref="F196:F259" ca="1" si="7">$C$3-$C$4*(LN(E196)^(-1/$C$5))</f>
        <v>32.526236572689271</v>
      </c>
    </row>
    <row r="197" spans="5:6" x14ac:dyDescent="0.25">
      <c r="E197" s="71">
        <f t="shared" ca="1" si="6"/>
        <v>0.22968435987340574</v>
      </c>
      <c r="F197" s="71">
        <f t="shared" ca="1" si="7"/>
        <v>28.514183013293316</v>
      </c>
    </row>
    <row r="198" spans="5:6" x14ac:dyDescent="0.25">
      <c r="E198" s="71">
        <f t="shared" ca="1" si="6"/>
        <v>4.776223536134161E-2</v>
      </c>
      <c r="F198" s="71">
        <f t="shared" ca="1" si="7"/>
        <v>26.010756778513368</v>
      </c>
    </row>
    <row r="199" spans="5:6" x14ac:dyDescent="0.25">
      <c r="E199" s="71">
        <f t="shared" ca="1" si="6"/>
        <v>0.19541461890224399</v>
      </c>
      <c r="F199" s="71">
        <f t="shared" ca="1" si="7"/>
        <v>28.132277179354855</v>
      </c>
    </row>
    <row r="200" spans="5:6" x14ac:dyDescent="0.25">
      <c r="E200" s="71">
        <f t="shared" ca="1" si="6"/>
        <v>6.1447024648439097E-2</v>
      </c>
      <c r="F200" s="71">
        <f t="shared" ca="1" si="7"/>
        <v>26.290043190940246</v>
      </c>
    </row>
    <row r="201" spans="5:6" x14ac:dyDescent="0.25">
      <c r="E201" s="71">
        <f t="shared" ca="1" si="6"/>
        <v>0.10583411939068532</v>
      </c>
      <c r="F201" s="71">
        <f t="shared" ca="1" si="7"/>
        <v>27.011891192733881</v>
      </c>
    </row>
    <row r="202" spans="5:6" x14ac:dyDescent="0.25">
      <c r="E202" s="71">
        <f t="shared" ca="1" si="6"/>
        <v>6.6186364323225111E-2</v>
      </c>
      <c r="F202" s="71">
        <f t="shared" ca="1" si="7"/>
        <v>26.378233010910531</v>
      </c>
    </row>
    <row r="203" spans="5:6" x14ac:dyDescent="0.25">
      <c r="E203" s="71">
        <f t="shared" ca="1" si="6"/>
        <v>0.34927845263103852</v>
      </c>
      <c r="F203" s="71">
        <f t="shared" ca="1" si="7"/>
        <v>29.798681801170911</v>
      </c>
    </row>
    <row r="204" spans="5:6" x14ac:dyDescent="0.25">
      <c r="E204" s="71">
        <f t="shared" ca="1" si="6"/>
        <v>0.87849370751171807</v>
      </c>
      <c r="F204" s="71">
        <f t="shared" ca="1" si="7"/>
        <v>40.098498856276407</v>
      </c>
    </row>
    <row r="205" spans="5:6" x14ac:dyDescent="0.25">
      <c r="E205" s="71">
        <f t="shared" ca="1" si="6"/>
        <v>0.81435044487765473</v>
      </c>
      <c r="F205" s="71">
        <f t="shared" ca="1" si="7"/>
        <v>37.44889893371213</v>
      </c>
    </row>
    <row r="206" spans="5:6" x14ac:dyDescent="0.25">
      <c r="E206" s="71">
        <f t="shared" ca="1" si="6"/>
        <v>0.16262481081819724</v>
      </c>
      <c r="F206" s="71">
        <f t="shared" ca="1" si="7"/>
        <v>27.749741171346749</v>
      </c>
    </row>
    <row r="207" spans="5:6" x14ac:dyDescent="0.25">
      <c r="E207" s="71">
        <f t="shared" ca="1" si="6"/>
        <v>0.25466359495372248</v>
      </c>
      <c r="F207" s="71">
        <f t="shared" ca="1" si="7"/>
        <v>28.785584998700052</v>
      </c>
    </row>
    <row r="208" spans="5:6" x14ac:dyDescent="0.25">
      <c r="E208" s="71">
        <f t="shared" ca="1" si="6"/>
        <v>0.53560787406792598</v>
      </c>
      <c r="F208" s="71">
        <f t="shared" ca="1" si="7"/>
        <v>31.975762867482352</v>
      </c>
    </row>
    <row r="209" spans="5:6" x14ac:dyDescent="0.25">
      <c r="E209" s="71">
        <f t="shared" ca="1" si="6"/>
        <v>0.39158209109371567</v>
      </c>
      <c r="F209" s="71">
        <f t="shared" ca="1" si="7"/>
        <v>30.259567607732997</v>
      </c>
    </row>
    <row r="210" spans="5:6" x14ac:dyDescent="0.25">
      <c r="E210" s="71">
        <f t="shared" ca="1" si="6"/>
        <v>0.20244884119705897</v>
      </c>
      <c r="F210" s="71">
        <f t="shared" ca="1" si="7"/>
        <v>28.211865496775342</v>
      </c>
    </row>
    <row r="211" spans="5:6" x14ac:dyDescent="0.25">
      <c r="E211" s="71">
        <f t="shared" ca="1" si="6"/>
        <v>0.80673214446216746</v>
      </c>
      <c r="F211" s="71">
        <f t="shared" ca="1" si="7"/>
        <v>37.204319597021467</v>
      </c>
    </row>
    <row r="212" spans="5:6" x14ac:dyDescent="0.25">
      <c r="E212" s="71">
        <f t="shared" ca="1" si="6"/>
        <v>0.82045001829884123</v>
      </c>
      <c r="F212" s="71">
        <f t="shared" ca="1" si="7"/>
        <v>37.652845888694188</v>
      </c>
    </row>
    <row r="213" spans="5:6" x14ac:dyDescent="0.25">
      <c r="E213" s="71">
        <f t="shared" ca="1" si="6"/>
        <v>0.28007635041660306</v>
      </c>
      <c r="F213" s="71">
        <f t="shared" ca="1" si="7"/>
        <v>29.058348419206293</v>
      </c>
    </row>
    <row r="214" spans="5:6" x14ac:dyDescent="0.25">
      <c r="E214" s="71">
        <f t="shared" ca="1" si="6"/>
        <v>0.79387244838409976</v>
      </c>
      <c r="F214" s="71">
        <f t="shared" ca="1" si="7"/>
        <v>36.814556234924524</v>
      </c>
    </row>
    <row r="215" spans="5:6" x14ac:dyDescent="0.25">
      <c r="E215" s="71">
        <f t="shared" ca="1" si="6"/>
        <v>0.2443117171207051</v>
      </c>
      <c r="F215" s="71">
        <f t="shared" ca="1" si="7"/>
        <v>28.673626499093952</v>
      </c>
    </row>
    <row r="216" spans="5:6" x14ac:dyDescent="0.25">
      <c r="E216" s="71">
        <f t="shared" ca="1" si="6"/>
        <v>0.99722289082564586</v>
      </c>
      <c r="F216" s="71">
        <f t="shared" ca="1" si="7"/>
        <v>74.891924902841083</v>
      </c>
    </row>
    <row r="217" spans="5:6" x14ac:dyDescent="0.25">
      <c r="E217" s="71">
        <f t="shared" ca="1" si="6"/>
        <v>0.22600528772384498</v>
      </c>
      <c r="F217" s="71">
        <f t="shared" ca="1" si="7"/>
        <v>28.473802755619573</v>
      </c>
    </row>
    <row r="218" spans="5:6" x14ac:dyDescent="0.25">
      <c r="E218" s="71">
        <f t="shared" ca="1" si="6"/>
        <v>7.7113285516565711E-3</v>
      </c>
      <c r="F218" s="71">
        <f t="shared" ca="1" si="7"/>
        <v>24.575124393160351</v>
      </c>
    </row>
    <row r="219" spans="5:6" x14ac:dyDescent="0.25">
      <c r="E219" s="71">
        <f t="shared" ca="1" si="6"/>
        <v>0.70716554610387261</v>
      </c>
      <c r="F219" s="71">
        <f t="shared" ca="1" si="7"/>
        <v>34.722462820016304</v>
      </c>
    </row>
    <row r="220" spans="5:6" x14ac:dyDescent="0.25">
      <c r="E220" s="71">
        <f t="shared" ca="1" si="6"/>
        <v>0.97980930087203211</v>
      </c>
      <c r="F220" s="71">
        <f t="shared" ca="1" si="7"/>
        <v>53.562759822902386</v>
      </c>
    </row>
    <row r="221" spans="5:6" x14ac:dyDescent="0.25">
      <c r="E221" s="71">
        <f t="shared" ca="1" si="6"/>
        <v>3.207305960534812E-2</v>
      </c>
      <c r="F221" s="71">
        <f t="shared" ca="1" si="7"/>
        <v>25.62157797553856</v>
      </c>
    </row>
    <row r="222" spans="5:6" x14ac:dyDescent="0.25">
      <c r="E222" s="71">
        <f t="shared" ca="1" si="6"/>
        <v>0.75624653458486046</v>
      </c>
      <c r="F222" s="71">
        <f t="shared" ca="1" si="7"/>
        <v>35.810028964269343</v>
      </c>
    </row>
    <row r="223" spans="5:6" x14ac:dyDescent="0.25">
      <c r="E223" s="71">
        <f t="shared" ca="1" si="6"/>
        <v>2.9145042264261178E-2</v>
      </c>
      <c r="F223" s="71">
        <f t="shared" ca="1" si="7"/>
        <v>25.536047956604438</v>
      </c>
    </row>
    <row r="224" spans="5:6" x14ac:dyDescent="0.25">
      <c r="E224" s="71">
        <f t="shared" ca="1" si="6"/>
        <v>0.40510348369064353</v>
      </c>
      <c r="F224" s="71">
        <f t="shared" ca="1" si="7"/>
        <v>30.409554621555749</v>
      </c>
    </row>
    <row r="225" spans="5:6" x14ac:dyDescent="0.25">
      <c r="E225" s="71">
        <f t="shared" ca="1" si="6"/>
        <v>0.25649512526305795</v>
      </c>
      <c r="F225" s="71">
        <f t="shared" ca="1" si="7"/>
        <v>28.805331350503003</v>
      </c>
    </row>
    <row r="226" spans="5:6" x14ac:dyDescent="0.25">
      <c r="E226" s="71">
        <f t="shared" ca="1" si="6"/>
        <v>0.39069593343345088</v>
      </c>
      <c r="F226" s="71">
        <f t="shared" ca="1" si="7"/>
        <v>30.249790462180215</v>
      </c>
    </row>
    <row r="227" spans="5:6" x14ac:dyDescent="0.25">
      <c r="E227" s="71">
        <f t="shared" ca="1" si="6"/>
        <v>0.23680020822739112</v>
      </c>
      <c r="F227" s="71">
        <f t="shared" ca="1" si="7"/>
        <v>28.591953388958078</v>
      </c>
    </row>
    <row r="228" spans="5:6" x14ac:dyDescent="0.25">
      <c r="E228" s="71">
        <f t="shared" ca="1" si="6"/>
        <v>0.44772659365628109</v>
      </c>
      <c r="F228" s="71">
        <f t="shared" ca="1" si="7"/>
        <v>30.894163119282574</v>
      </c>
    </row>
    <row r="229" spans="5:6" x14ac:dyDescent="0.25">
      <c r="E229" s="71">
        <f t="shared" ca="1" si="6"/>
        <v>0.55432316140977711</v>
      </c>
      <c r="F229" s="71">
        <f t="shared" ca="1" si="7"/>
        <v>32.22585610293666</v>
      </c>
    </row>
    <row r="230" spans="5:6" x14ac:dyDescent="0.25">
      <c r="E230" s="71">
        <f t="shared" ca="1" si="6"/>
        <v>0.63572856432163238</v>
      </c>
      <c r="F230" s="71">
        <f t="shared" ca="1" si="7"/>
        <v>33.43222351501575</v>
      </c>
    </row>
    <row r="231" spans="5:6" x14ac:dyDescent="0.25">
      <c r="E231" s="71">
        <f t="shared" ca="1" si="6"/>
        <v>0.92276327609065856</v>
      </c>
      <c r="F231" s="71">
        <f t="shared" ca="1" si="7"/>
        <v>43.112932222322236</v>
      </c>
    </row>
    <row r="232" spans="5:6" x14ac:dyDescent="0.25">
      <c r="E232" s="71">
        <f t="shared" ca="1" si="6"/>
        <v>0.5393783013798964</v>
      </c>
      <c r="F232" s="71">
        <f t="shared" ca="1" si="7"/>
        <v>32.025479910427336</v>
      </c>
    </row>
    <row r="233" spans="5:6" x14ac:dyDescent="0.25">
      <c r="E233" s="71">
        <f t="shared" ca="1" si="6"/>
        <v>0.24374068016276884</v>
      </c>
      <c r="F233" s="71">
        <f t="shared" ca="1" si="7"/>
        <v>28.667431408997238</v>
      </c>
    </row>
    <row r="234" spans="5:6" x14ac:dyDescent="0.25">
      <c r="E234" s="71">
        <f t="shared" ca="1" si="6"/>
        <v>0.75308159053834878</v>
      </c>
      <c r="F234" s="71">
        <f t="shared" ca="1" si="7"/>
        <v>35.733233122746022</v>
      </c>
    </row>
    <row r="235" spans="5:6" x14ac:dyDescent="0.25">
      <c r="E235" s="71">
        <f t="shared" ca="1" si="6"/>
        <v>0.50455683491566994</v>
      </c>
      <c r="F235" s="71">
        <f t="shared" ca="1" si="7"/>
        <v>31.577905091241639</v>
      </c>
    </row>
    <row r="236" spans="5:6" x14ac:dyDescent="0.25">
      <c r="E236" s="71">
        <f t="shared" ca="1" si="6"/>
        <v>0.11469686081110531</v>
      </c>
      <c r="F236" s="71">
        <f t="shared" ca="1" si="7"/>
        <v>27.136410506416265</v>
      </c>
    </row>
    <row r="237" spans="5:6" x14ac:dyDescent="0.25">
      <c r="E237" s="71">
        <f t="shared" ca="1" si="6"/>
        <v>0.34003097512380343</v>
      </c>
      <c r="F237" s="71">
        <f t="shared" ca="1" si="7"/>
        <v>29.699189829922744</v>
      </c>
    </row>
    <row r="238" spans="5:6" x14ac:dyDescent="0.25">
      <c r="E238" s="71">
        <f t="shared" ca="1" si="6"/>
        <v>0.67218614235102991</v>
      </c>
      <c r="F238" s="71">
        <f t="shared" ca="1" si="7"/>
        <v>34.056020145172297</v>
      </c>
    </row>
    <row r="239" spans="5:6" x14ac:dyDescent="0.25">
      <c r="E239" s="71">
        <f t="shared" ca="1" si="6"/>
        <v>0.8616398328137429</v>
      </c>
      <c r="F239" s="71">
        <f t="shared" ca="1" si="7"/>
        <v>39.271205020629182</v>
      </c>
    </row>
    <row r="240" spans="5:6" x14ac:dyDescent="0.25">
      <c r="E240" s="71">
        <f t="shared" ca="1" si="6"/>
        <v>0.36834754718419627</v>
      </c>
      <c r="F240" s="71">
        <f t="shared" ca="1" si="7"/>
        <v>30.005090425346953</v>
      </c>
    </row>
    <row r="241" spans="5:6" x14ac:dyDescent="0.25">
      <c r="E241" s="71">
        <f t="shared" ca="1" si="6"/>
        <v>0.87243622305918811</v>
      </c>
      <c r="F241" s="71">
        <f t="shared" ca="1" si="7"/>
        <v>39.786898031342389</v>
      </c>
    </row>
    <row r="242" spans="5:6" x14ac:dyDescent="0.25">
      <c r="E242" s="71">
        <f t="shared" ca="1" si="6"/>
        <v>0.29056296318110086</v>
      </c>
      <c r="F242" s="71">
        <f t="shared" ca="1" si="7"/>
        <v>29.170386569248336</v>
      </c>
    </row>
    <row r="243" spans="5:6" x14ac:dyDescent="0.25">
      <c r="E243" s="71">
        <f t="shared" ca="1" si="6"/>
        <v>0.5365725795481634</v>
      </c>
      <c r="F243" s="71">
        <f t="shared" ca="1" si="7"/>
        <v>31.98845260764471</v>
      </c>
    </row>
    <row r="244" spans="5:6" x14ac:dyDescent="0.25">
      <c r="E244" s="71">
        <f t="shared" ca="1" si="6"/>
        <v>0.28732602949884611</v>
      </c>
      <c r="F244" s="71">
        <f t="shared" ca="1" si="7"/>
        <v>29.135821576488038</v>
      </c>
    </row>
    <row r="245" spans="5:6" x14ac:dyDescent="0.25">
      <c r="E245" s="71">
        <f t="shared" ca="1" si="6"/>
        <v>0.74426907038835377</v>
      </c>
      <c r="F245" s="71">
        <f t="shared" ca="1" si="7"/>
        <v>35.524768952842564</v>
      </c>
    </row>
    <row r="246" spans="5:6" x14ac:dyDescent="0.25">
      <c r="E246" s="71">
        <f t="shared" ca="1" si="6"/>
        <v>0.19142469276512075</v>
      </c>
      <c r="F246" s="71">
        <f t="shared" ca="1" si="7"/>
        <v>28.086799411166076</v>
      </c>
    </row>
    <row r="247" spans="5:6" x14ac:dyDescent="0.25">
      <c r="E247" s="71">
        <f t="shared" ca="1" si="6"/>
        <v>0.58702517507049312</v>
      </c>
      <c r="F247" s="71">
        <f t="shared" ca="1" si="7"/>
        <v>32.684827581020059</v>
      </c>
    </row>
    <row r="248" spans="5:6" x14ac:dyDescent="0.25">
      <c r="E248" s="71">
        <f t="shared" ca="1" si="6"/>
        <v>0.85494167998328741</v>
      </c>
      <c r="F248" s="71">
        <f t="shared" ca="1" si="7"/>
        <v>38.973702060472647</v>
      </c>
    </row>
    <row r="249" spans="5:6" x14ac:dyDescent="0.25">
      <c r="E249" s="71">
        <f t="shared" ca="1" si="6"/>
        <v>0.63679909880218277</v>
      </c>
      <c r="F249" s="71">
        <f t="shared" ca="1" si="7"/>
        <v>33.449669439238704</v>
      </c>
    </row>
    <row r="250" spans="5:6" x14ac:dyDescent="0.25">
      <c r="E250" s="71">
        <f t="shared" ca="1" si="6"/>
        <v>0.83654027755447169</v>
      </c>
      <c r="F250" s="71">
        <f t="shared" ca="1" si="7"/>
        <v>38.230059111926224</v>
      </c>
    </row>
    <row r="251" spans="5:6" x14ac:dyDescent="0.25">
      <c r="E251" s="71">
        <f t="shared" ca="1" si="6"/>
        <v>0.49625168064638447</v>
      </c>
      <c r="F251" s="71">
        <f t="shared" ca="1" si="7"/>
        <v>31.474696546699072</v>
      </c>
    </row>
    <row r="252" spans="5:6" x14ac:dyDescent="0.25">
      <c r="E252" s="71">
        <f t="shared" ca="1" si="6"/>
        <v>0.53048506183188149</v>
      </c>
      <c r="F252" s="71">
        <f t="shared" ca="1" si="7"/>
        <v>31.908727190806687</v>
      </c>
    </row>
    <row r="253" spans="5:6" x14ac:dyDescent="0.25">
      <c r="E253" s="71">
        <f t="shared" ca="1" si="6"/>
        <v>0.93291034554781105</v>
      </c>
      <c r="F253" s="71">
        <f t="shared" ca="1" si="7"/>
        <v>44.095756364099394</v>
      </c>
    </row>
    <row r="254" spans="5:6" x14ac:dyDescent="0.25">
      <c r="E254" s="71">
        <f t="shared" ca="1" si="6"/>
        <v>0.13618064633061111</v>
      </c>
      <c r="F254" s="71">
        <f t="shared" ca="1" si="7"/>
        <v>27.421873415233854</v>
      </c>
    </row>
    <row r="255" spans="5:6" x14ac:dyDescent="0.25">
      <c r="E255" s="71">
        <f t="shared" ca="1" si="6"/>
        <v>0.97703281497900984</v>
      </c>
      <c r="F255" s="71">
        <f t="shared" ca="1" si="7"/>
        <v>52.44253453668334</v>
      </c>
    </row>
    <row r="256" spans="5:6" x14ac:dyDescent="0.25">
      <c r="E256" s="71">
        <f t="shared" ca="1" si="6"/>
        <v>0.53507045034213574</v>
      </c>
      <c r="F256" s="71">
        <f t="shared" ca="1" si="7"/>
        <v>31.968702733436917</v>
      </c>
    </row>
    <row r="257" spans="5:6" x14ac:dyDescent="0.25">
      <c r="E257" s="71">
        <f t="shared" ca="1" si="6"/>
        <v>0.20753206515383937</v>
      </c>
      <c r="F257" s="71">
        <f t="shared" ca="1" si="7"/>
        <v>28.268948602390797</v>
      </c>
    </row>
    <row r="258" spans="5:6" x14ac:dyDescent="0.25">
      <c r="E258" s="71">
        <f t="shared" ca="1" si="6"/>
        <v>5.6987568098141983E-2</v>
      </c>
      <c r="F258" s="71">
        <f t="shared" ca="1" si="7"/>
        <v>26.203447673605606</v>
      </c>
    </row>
    <row r="259" spans="5:6" x14ac:dyDescent="0.25">
      <c r="E259" s="71">
        <f t="shared" ca="1" si="6"/>
        <v>0.44059971685262322</v>
      </c>
      <c r="F259" s="71">
        <f t="shared" ca="1" si="7"/>
        <v>30.811704292992111</v>
      </c>
    </row>
    <row r="260" spans="5:6" x14ac:dyDescent="0.25">
      <c r="E260" s="71">
        <f t="shared" ref="E260:E323" ca="1" si="8">RAND()</f>
        <v>0.60615834115155753</v>
      </c>
      <c r="F260" s="71">
        <f t="shared" ref="F260:F323" ca="1" si="9">$C$3-$C$4*(LN(E260)^(-1/$C$5))</f>
        <v>32.968328498388011</v>
      </c>
    </row>
    <row r="261" spans="5:6" x14ac:dyDescent="0.25">
      <c r="E261" s="71">
        <f t="shared" ca="1" si="8"/>
        <v>0.19044446154454286</v>
      </c>
      <c r="F261" s="71">
        <f t="shared" ca="1" si="9"/>
        <v>28.075587305833945</v>
      </c>
    </row>
    <row r="262" spans="5:6" x14ac:dyDescent="0.25">
      <c r="E262" s="71">
        <f t="shared" ca="1" si="8"/>
        <v>0.72196028231092479</v>
      </c>
      <c r="F262" s="71">
        <f t="shared" ca="1" si="9"/>
        <v>35.029013825423974</v>
      </c>
    </row>
    <row r="263" spans="5:6" x14ac:dyDescent="0.25">
      <c r="E263" s="71">
        <f t="shared" ca="1" si="8"/>
        <v>0.95423515232311718</v>
      </c>
      <c r="F263" s="71">
        <f t="shared" ca="1" si="9"/>
        <v>46.889016313512471</v>
      </c>
    </row>
    <row r="264" spans="5:6" x14ac:dyDescent="0.25">
      <c r="E264" s="71">
        <f t="shared" ca="1" si="8"/>
        <v>0.13117758975565441</v>
      </c>
      <c r="F264" s="71">
        <f t="shared" ca="1" si="9"/>
        <v>27.357186108050765</v>
      </c>
    </row>
    <row r="265" spans="5:6" x14ac:dyDescent="0.25">
      <c r="E265" s="71">
        <f t="shared" ca="1" si="8"/>
        <v>1.0498037482373768E-3</v>
      </c>
      <c r="F265" s="71">
        <f t="shared" ca="1" si="9"/>
        <v>23.607423761628528</v>
      </c>
    </row>
    <row r="266" spans="5:6" x14ac:dyDescent="0.25">
      <c r="E266" s="71">
        <f t="shared" ca="1" si="8"/>
        <v>0.74724282748773596</v>
      </c>
      <c r="F266" s="71">
        <f t="shared" ca="1" si="9"/>
        <v>35.594255238457364</v>
      </c>
    </row>
    <row r="267" spans="5:6" x14ac:dyDescent="0.25">
      <c r="E267" s="71">
        <f t="shared" ca="1" si="8"/>
        <v>0.73263066171781754</v>
      </c>
      <c r="F267" s="71">
        <f t="shared" ca="1" si="9"/>
        <v>35.260747806892788</v>
      </c>
    </row>
    <row r="268" spans="5:6" x14ac:dyDescent="0.25">
      <c r="E268" s="71">
        <f t="shared" ca="1" si="8"/>
        <v>3.0235431844968796E-2</v>
      </c>
      <c r="F268" s="71">
        <f t="shared" ca="1" si="9"/>
        <v>25.568531212666453</v>
      </c>
    </row>
    <row r="269" spans="5:6" x14ac:dyDescent="0.25">
      <c r="E269" s="71">
        <f t="shared" ca="1" si="8"/>
        <v>0.58131043306705332</v>
      </c>
      <c r="F269" s="71">
        <f t="shared" ca="1" si="9"/>
        <v>32.602412333498364</v>
      </c>
    </row>
    <row r="270" spans="5:6" x14ac:dyDescent="0.25">
      <c r="E270" s="71">
        <f t="shared" ca="1" si="8"/>
        <v>0.27507296082949961</v>
      </c>
      <c r="F270" s="71">
        <f t="shared" ca="1" si="9"/>
        <v>29.004815660711959</v>
      </c>
    </row>
    <row r="271" spans="5:6" x14ac:dyDescent="0.25">
      <c r="E271" s="71">
        <f t="shared" ca="1" si="8"/>
        <v>0.84218748357183215</v>
      </c>
      <c r="F271" s="71">
        <f t="shared" ca="1" si="9"/>
        <v>38.447841462866563</v>
      </c>
    </row>
    <row r="272" spans="5:6" x14ac:dyDescent="0.25">
      <c r="E272" s="71">
        <f t="shared" ca="1" si="8"/>
        <v>0.81167578538588436</v>
      </c>
      <c r="F272" s="71">
        <f t="shared" ca="1" si="9"/>
        <v>37.361791475523411</v>
      </c>
    </row>
    <row r="273" spans="5:6" x14ac:dyDescent="0.25">
      <c r="E273" s="71">
        <f t="shared" ca="1" si="8"/>
        <v>0.19399066931263242</v>
      </c>
      <c r="F273" s="71">
        <f t="shared" ca="1" si="9"/>
        <v>28.116075732447886</v>
      </c>
    </row>
    <row r="274" spans="5:6" x14ac:dyDescent="0.25">
      <c r="E274" s="71">
        <f t="shared" ca="1" si="8"/>
        <v>0.28885640727899609</v>
      </c>
      <c r="F274" s="71">
        <f t="shared" ca="1" si="9"/>
        <v>29.152165048333483</v>
      </c>
    </row>
    <row r="275" spans="5:6" x14ac:dyDescent="0.25">
      <c r="E275" s="71">
        <f t="shared" ca="1" si="8"/>
        <v>0.49543091307072618</v>
      </c>
      <c r="F275" s="71">
        <f t="shared" ca="1" si="9"/>
        <v>31.464564320969636</v>
      </c>
    </row>
    <row r="276" spans="5:6" x14ac:dyDescent="0.25">
      <c r="E276" s="71">
        <f t="shared" ca="1" si="8"/>
        <v>0.40930005300238426</v>
      </c>
      <c r="F276" s="71">
        <f t="shared" ca="1" si="9"/>
        <v>30.456431266030894</v>
      </c>
    </row>
    <row r="277" spans="5:6" x14ac:dyDescent="0.25">
      <c r="E277" s="71">
        <f t="shared" ca="1" si="8"/>
        <v>0.76834455205495367</v>
      </c>
      <c r="F277" s="71">
        <f t="shared" ca="1" si="9"/>
        <v>36.113691220637868</v>
      </c>
    </row>
    <row r="278" spans="5:6" x14ac:dyDescent="0.25">
      <c r="E278" s="71">
        <f t="shared" ca="1" si="8"/>
        <v>0.45959960844238035</v>
      </c>
      <c r="F278" s="71">
        <f t="shared" ca="1" si="9"/>
        <v>31.032995783937114</v>
      </c>
    </row>
    <row r="279" spans="5:6" x14ac:dyDescent="0.25">
      <c r="E279" s="71">
        <f t="shared" ca="1" si="8"/>
        <v>0.36089351993897367</v>
      </c>
      <c r="F279" s="71">
        <f t="shared" ca="1" si="9"/>
        <v>29.924180679939035</v>
      </c>
    </row>
    <row r="280" spans="5:6" x14ac:dyDescent="0.25">
      <c r="E280" s="71">
        <f t="shared" ca="1" si="8"/>
        <v>0.77789208632214424</v>
      </c>
      <c r="F280" s="71">
        <f t="shared" ca="1" si="9"/>
        <v>36.365579246742264</v>
      </c>
    </row>
    <row r="281" spans="5:6" x14ac:dyDescent="0.25">
      <c r="E281" s="71">
        <f t="shared" ca="1" si="8"/>
        <v>0.22665419786743646</v>
      </c>
      <c r="F281" s="71">
        <f t="shared" ca="1" si="9"/>
        <v>28.480933975653247</v>
      </c>
    </row>
    <row r="282" spans="5:6" x14ac:dyDescent="0.25">
      <c r="E282" s="71">
        <f t="shared" ca="1" si="8"/>
        <v>0.43174999900093436</v>
      </c>
      <c r="F282" s="71">
        <f t="shared" ca="1" si="9"/>
        <v>30.710166657612596</v>
      </c>
    </row>
    <row r="283" spans="5:6" x14ac:dyDescent="0.25">
      <c r="E283" s="71">
        <f t="shared" ca="1" si="8"/>
        <v>0.11608611408422775</v>
      </c>
      <c r="F283" s="71">
        <f t="shared" ca="1" si="9"/>
        <v>27.155529469322012</v>
      </c>
    </row>
    <row r="284" spans="5:6" x14ac:dyDescent="0.25">
      <c r="E284" s="71">
        <f t="shared" ca="1" si="8"/>
        <v>0.52331702122274015</v>
      </c>
      <c r="F284" s="71">
        <f t="shared" ca="1" si="9"/>
        <v>31.815890307799965</v>
      </c>
    </row>
    <row r="285" spans="5:6" x14ac:dyDescent="0.25">
      <c r="E285" s="71">
        <f t="shared" ca="1" si="8"/>
        <v>0.1660674182162255</v>
      </c>
      <c r="F285" s="71">
        <f t="shared" ca="1" si="9"/>
        <v>27.790969577155526</v>
      </c>
    </row>
    <row r="286" spans="5:6" x14ac:dyDescent="0.25">
      <c r="E286" s="71">
        <f t="shared" ca="1" si="8"/>
        <v>0.47801722485555476</v>
      </c>
      <c r="F286" s="71">
        <f t="shared" ca="1" si="9"/>
        <v>31.252300738978747</v>
      </c>
    </row>
    <row r="287" spans="5:6" x14ac:dyDescent="0.25">
      <c r="E287" s="71">
        <f t="shared" ca="1" si="8"/>
        <v>0.51375646534242381</v>
      </c>
      <c r="F287" s="71">
        <f t="shared" ca="1" si="9"/>
        <v>31.693737292870271</v>
      </c>
    </row>
    <row r="288" spans="5:6" x14ac:dyDescent="0.25">
      <c r="E288" s="71">
        <f t="shared" ca="1" si="8"/>
        <v>0.44612291800539294</v>
      </c>
      <c r="F288" s="71">
        <f t="shared" ca="1" si="9"/>
        <v>30.875552913894392</v>
      </c>
    </row>
    <row r="289" spans="5:6" x14ac:dyDescent="0.25">
      <c r="E289" s="71">
        <f t="shared" ca="1" si="8"/>
        <v>0.89429977768427227</v>
      </c>
      <c r="F289" s="71">
        <f t="shared" ca="1" si="9"/>
        <v>41.003326217785819</v>
      </c>
    </row>
    <row r="290" spans="5:6" x14ac:dyDescent="0.25">
      <c r="E290" s="71">
        <f t="shared" ca="1" si="8"/>
        <v>0.38455512011002457</v>
      </c>
      <c r="F290" s="71">
        <f t="shared" ca="1" si="9"/>
        <v>30.182203162698418</v>
      </c>
    </row>
    <row r="291" spans="5:6" x14ac:dyDescent="0.25">
      <c r="E291" s="71">
        <f t="shared" ca="1" si="8"/>
        <v>0.1570755322244457</v>
      </c>
      <c r="F291" s="71">
        <f t="shared" ca="1" si="9"/>
        <v>27.682650979861808</v>
      </c>
    </row>
    <row r="292" spans="5:6" x14ac:dyDescent="0.25">
      <c r="E292" s="71">
        <f t="shared" ca="1" si="8"/>
        <v>0.59019868527860953</v>
      </c>
      <c r="F292" s="71">
        <f t="shared" ca="1" si="9"/>
        <v>32.731028842975306</v>
      </c>
    </row>
    <row r="293" spans="5:6" x14ac:dyDescent="0.25">
      <c r="E293" s="71">
        <f t="shared" ca="1" si="8"/>
        <v>0.91918171069308807</v>
      </c>
      <c r="F293" s="71">
        <f t="shared" ca="1" si="9"/>
        <v>42.801514988093757</v>
      </c>
    </row>
    <row r="294" spans="5:6" x14ac:dyDescent="0.25">
      <c r="E294" s="71">
        <f t="shared" ca="1" si="8"/>
        <v>0.18938779419095275</v>
      </c>
      <c r="F294" s="71">
        <f t="shared" ca="1" si="9"/>
        <v>28.063483021337952</v>
      </c>
    </row>
    <row r="295" spans="5:6" x14ac:dyDescent="0.25">
      <c r="E295" s="71">
        <f t="shared" ca="1" si="8"/>
        <v>0.14848944896059657</v>
      </c>
      <c r="F295" s="71">
        <f t="shared" ca="1" si="9"/>
        <v>27.577166385943897</v>
      </c>
    </row>
    <row r="296" spans="5:6" x14ac:dyDescent="0.25">
      <c r="E296" s="71">
        <f t="shared" ca="1" si="8"/>
        <v>0.94022488116751268</v>
      </c>
      <c r="F296" s="71">
        <f t="shared" ca="1" si="9"/>
        <v>44.91908287005694</v>
      </c>
    </row>
    <row r="297" spans="5:6" x14ac:dyDescent="0.25">
      <c r="E297" s="71">
        <f t="shared" ca="1" si="8"/>
        <v>0.80888870848944716</v>
      </c>
      <c r="F297" s="71">
        <f t="shared" ca="1" si="9"/>
        <v>37.272461945599403</v>
      </c>
    </row>
    <row r="298" spans="5:6" x14ac:dyDescent="0.25">
      <c r="E298" s="71">
        <f t="shared" ca="1" si="8"/>
        <v>0.84541149278406869</v>
      </c>
      <c r="F298" s="71">
        <f t="shared" ca="1" si="9"/>
        <v>38.576129734331367</v>
      </c>
    </row>
    <row r="299" spans="5:6" x14ac:dyDescent="0.25">
      <c r="E299" s="71">
        <f t="shared" ca="1" si="8"/>
        <v>0.51355022998464361</v>
      </c>
      <c r="F299" s="71">
        <f t="shared" ca="1" si="9"/>
        <v>31.691122590655254</v>
      </c>
    </row>
    <row r="300" spans="5:6" x14ac:dyDescent="0.25">
      <c r="E300" s="71">
        <f t="shared" ca="1" si="8"/>
        <v>0.13199431312861132</v>
      </c>
      <c r="F300" s="71">
        <f t="shared" ca="1" si="9"/>
        <v>27.367813338472942</v>
      </c>
    </row>
    <row r="301" spans="5:6" x14ac:dyDescent="0.25">
      <c r="E301" s="71">
        <f t="shared" ca="1" si="8"/>
        <v>0.39705884414565951</v>
      </c>
      <c r="F301" s="71">
        <f t="shared" ca="1" si="9"/>
        <v>30.320133364260617</v>
      </c>
    </row>
    <row r="302" spans="5:6" x14ac:dyDescent="0.25">
      <c r="E302" s="71">
        <f t="shared" ca="1" si="8"/>
        <v>0.70411148941092294</v>
      </c>
      <c r="F302" s="71">
        <f t="shared" ca="1" si="9"/>
        <v>34.661158867804559</v>
      </c>
    </row>
    <row r="303" spans="5:6" x14ac:dyDescent="0.25">
      <c r="E303" s="71">
        <f t="shared" ca="1" si="8"/>
        <v>3.3685664381329028E-2</v>
      </c>
      <c r="F303" s="71">
        <f t="shared" ca="1" si="9"/>
        <v>25.666520809784309</v>
      </c>
    </row>
    <row r="304" spans="5:6" x14ac:dyDescent="0.25">
      <c r="E304" s="71">
        <f t="shared" ca="1" si="8"/>
        <v>0.47431206683051819</v>
      </c>
      <c r="F304" s="71">
        <f t="shared" ca="1" si="9"/>
        <v>31.207772765560208</v>
      </c>
    </row>
    <row r="305" spans="5:6" x14ac:dyDescent="0.25">
      <c r="E305" s="71">
        <f t="shared" ca="1" si="8"/>
        <v>0.73507752112345515</v>
      </c>
      <c r="F305" s="71">
        <f t="shared" ca="1" si="9"/>
        <v>35.315243557429049</v>
      </c>
    </row>
    <row r="306" spans="5:6" x14ac:dyDescent="0.25">
      <c r="E306" s="71">
        <f t="shared" ca="1" si="8"/>
        <v>0.87945599533488084</v>
      </c>
      <c r="F306" s="71">
        <f t="shared" ca="1" si="9"/>
        <v>40.149630273495582</v>
      </c>
    </row>
    <row r="307" spans="5:6" x14ac:dyDescent="0.25">
      <c r="E307" s="71">
        <f t="shared" ca="1" si="8"/>
        <v>0.88269928728121416</v>
      </c>
      <c r="F307" s="71">
        <f t="shared" ca="1" si="9"/>
        <v>40.325465582454271</v>
      </c>
    </row>
    <row r="308" spans="5:6" x14ac:dyDescent="0.25">
      <c r="E308" s="71">
        <f t="shared" ca="1" si="8"/>
        <v>0.18848060523483867</v>
      </c>
      <c r="F308" s="71">
        <f t="shared" ca="1" si="9"/>
        <v>28.05307601062831</v>
      </c>
    </row>
    <row r="309" spans="5:6" x14ac:dyDescent="0.25">
      <c r="E309" s="71">
        <f t="shared" ca="1" si="8"/>
        <v>0.85952681079760873</v>
      </c>
      <c r="F309" s="71">
        <f t="shared" ca="1" si="9"/>
        <v>39.17562459106739</v>
      </c>
    </row>
    <row r="310" spans="5:6" x14ac:dyDescent="0.25">
      <c r="E310" s="71">
        <f t="shared" ca="1" si="8"/>
        <v>0.92015334888120182</v>
      </c>
      <c r="F310" s="71">
        <f t="shared" ca="1" si="9"/>
        <v>42.884385864095833</v>
      </c>
    </row>
    <row r="311" spans="5:6" x14ac:dyDescent="0.25">
      <c r="E311" s="71">
        <f t="shared" ca="1" si="8"/>
        <v>1.1276242548559301E-2</v>
      </c>
      <c r="F311" s="71">
        <f t="shared" ca="1" si="9"/>
        <v>24.814138427693102</v>
      </c>
    </row>
    <row r="312" spans="5:6" x14ac:dyDescent="0.25">
      <c r="E312" s="71">
        <f t="shared" ca="1" si="8"/>
        <v>0.35240398681405094</v>
      </c>
      <c r="F312" s="71">
        <f t="shared" ca="1" si="9"/>
        <v>29.832389509829685</v>
      </c>
    </row>
    <row r="313" spans="5:6" x14ac:dyDescent="0.25">
      <c r="E313" s="71">
        <f t="shared" ca="1" si="8"/>
        <v>0.61420054566731141</v>
      </c>
      <c r="F313" s="71">
        <f t="shared" ca="1" si="9"/>
        <v>33.091219550698767</v>
      </c>
    </row>
    <row r="314" spans="5:6" x14ac:dyDescent="0.25">
      <c r="E314" s="71">
        <f t="shared" ca="1" si="8"/>
        <v>0.74255645913674806</v>
      </c>
      <c r="F314" s="71">
        <f t="shared" ca="1" si="9"/>
        <v>35.485136196691194</v>
      </c>
    </row>
    <row r="315" spans="5:6" x14ac:dyDescent="0.25">
      <c r="E315" s="71">
        <f t="shared" ca="1" si="8"/>
        <v>0.77270451403628182</v>
      </c>
      <c r="F315" s="71">
        <f t="shared" ca="1" si="9"/>
        <v>36.227306062614517</v>
      </c>
    </row>
    <row r="316" spans="5:6" x14ac:dyDescent="0.25">
      <c r="E316" s="71">
        <f t="shared" ca="1" si="8"/>
        <v>0.9065943751269474</v>
      </c>
      <c r="F316" s="71">
        <f t="shared" ca="1" si="9"/>
        <v>41.822294424199292</v>
      </c>
    </row>
    <row r="317" spans="5:6" x14ac:dyDescent="0.25">
      <c r="E317" s="71">
        <f t="shared" ca="1" si="8"/>
        <v>0.5955135418691192</v>
      </c>
      <c r="F317" s="71">
        <f t="shared" ca="1" si="9"/>
        <v>32.809120195755597</v>
      </c>
    </row>
    <row r="318" spans="5:6" x14ac:dyDescent="0.25">
      <c r="E318" s="71">
        <f t="shared" ca="1" si="8"/>
        <v>0.33756065206667063</v>
      </c>
      <c r="F318" s="71">
        <f t="shared" ca="1" si="9"/>
        <v>29.672666280593457</v>
      </c>
    </row>
    <row r="319" spans="5:6" x14ac:dyDescent="0.25">
      <c r="E319" s="71">
        <f t="shared" ca="1" si="8"/>
        <v>0.81684320588211912</v>
      </c>
      <c r="F319" s="71">
        <f t="shared" ca="1" si="9"/>
        <v>37.531339003704574</v>
      </c>
    </row>
    <row r="320" spans="5:6" x14ac:dyDescent="0.25">
      <c r="E320" s="71">
        <f t="shared" ca="1" si="8"/>
        <v>0.59453897995096217</v>
      </c>
      <c r="F320" s="71">
        <f t="shared" ca="1" si="9"/>
        <v>32.794732794251431</v>
      </c>
    </row>
    <row r="321" spans="5:6" x14ac:dyDescent="0.25">
      <c r="E321" s="71">
        <f t="shared" ca="1" si="8"/>
        <v>0.11598050498651746</v>
      </c>
      <c r="F321" s="71">
        <f t="shared" ca="1" si="9"/>
        <v>27.154079651806001</v>
      </c>
    </row>
    <row r="322" spans="5:6" x14ac:dyDescent="0.25">
      <c r="E322" s="71">
        <f t="shared" ca="1" si="8"/>
        <v>0.31656613662540944</v>
      </c>
      <c r="F322" s="71">
        <f t="shared" ca="1" si="9"/>
        <v>29.447938785455968</v>
      </c>
    </row>
    <row r="323" spans="5:6" x14ac:dyDescent="0.25">
      <c r="E323" s="71">
        <f t="shared" ca="1" si="8"/>
        <v>4.9956149223679636E-2</v>
      </c>
      <c r="F323" s="71">
        <f t="shared" ca="1" si="9"/>
        <v>26.058462438677452</v>
      </c>
    </row>
    <row r="324" spans="5:6" x14ac:dyDescent="0.25">
      <c r="E324" s="71">
        <f t="shared" ref="E324:E387" ca="1" si="10">RAND()</f>
        <v>0.27643796279462307</v>
      </c>
      <c r="F324" s="71">
        <f t="shared" ref="F324:F387" ca="1" si="11">$C$3-$C$4*(LN(E324)^(-1/$C$5))</f>
        <v>29.019426428304726</v>
      </c>
    </row>
    <row r="325" spans="5:6" x14ac:dyDescent="0.25">
      <c r="E325" s="71">
        <f t="shared" ca="1" si="10"/>
        <v>8.5199937865422459E-2</v>
      </c>
      <c r="F325" s="71">
        <f t="shared" ca="1" si="11"/>
        <v>26.70112662487066</v>
      </c>
    </row>
    <row r="326" spans="5:6" x14ac:dyDescent="0.25">
      <c r="E326" s="71">
        <f t="shared" ca="1" si="10"/>
        <v>4.2290037578032846E-2</v>
      </c>
      <c r="F326" s="71">
        <f t="shared" ca="1" si="11"/>
        <v>25.885634376087729</v>
      </c>
    </row>
    <row r="327" spans="5:6" x14ac:dyDescent="0.25">
      <c r="E327" s="71">
        <f t="shared" ca="1" si="10"/>
        <v>0.75187970283410366</v>
      </c>
      <c r="F327" s="71">
        <f t="shared" ca="1" si="11"/>
        <v>35.704342912563092</v>
      </c>
    </row>
    <row r="328" spans="5:6" x14ac:dyDescent="0.25">
      <c r="E328" s="71">
        <f t="shared" ca="1" si="10"/>
        <v>0.70834264399647795</v>
      </c>
      <c r="F328" s="71">
        <f t="shared" ca="1" si="11"/>
        <v>34.746264854180367</v>
      </c>
    </row>
    <row r="329" spans="5:6" x14ac:dyDescent="0.25">
      <c r="E329" s="71">
        <f t="shared" ca="1" si="10"/>
        <v>0.67011187882220746</v>
      </c>
      <c r="F329" s="71">
        <f t="shared" ca="1" si="11"/>
        <v>34.018759757630633</v>
      </c>
    </row>
    <row r="330" spans="5:6" x14ac:dyDescent="0.25">
      <c r="E330" s="71">
        <f t="shared" ca="1" si="10"/>
        <v>0.28943336321473057</v>
      </c>
      <c r="F330" s="71">
        <f t="shared" ca="1" si="11"/>
        <v>29.158325797659923</v>
      </c>
    </row>
    <row r="331" spans="5:6" x14ac:dyDescent="0.25">
      <c r="E331" s="71">
        <f t="shared" ca="1" si="10"/>
        <v>0.41403225909758234</v>
      </c>
      <c r="F331" s="71">
        <f t="shared" ca="1" si="11"/>
        <v>30.509489714983651</v>
      </c>
    </row>
    <row r="332" spans="5:6" x14ac:dyDescent="0.25">
      <c r="E332" s="71">
        <f t="shared" ca="1" si="10"/>
        <v>0.91301395158586873</v>
      </c>
      <c r="F332" s="71">
        <f t="shared" ca="1" si="11"/>
        <v>42.301135321124903</v>
      </c>
    </row>
    <row r="333" spans="5:6" x14ac:dyDescent="0.25">
      <c r="E333" s="71">
        <f t="shared" ca="1" si="10"/>
        <v>0.20736924412984548</v>
      </c>
      <c r="F333" s="71">
        <f t="shared" ca="1" si="11"/>
        <v>28.267125433079173</v>
      </c>
    </row>
    <row r="334" spans="5:6" x14ac:dyDescent="0.25">
      <c r="E334" s="71">
        <f t="shared" ca="1" si="10"/>
        <v>0.32742738492028622</v>
      </c>
      <c r="F334" s="71">
        <f t="shared" ca="1" si="11"/>
        <v>29.564065491403163</v>
      </c>
    </row>
    <row r="335" spans="5:6" x14ac:dyDescent="0.25">
      <c r="E335" s="71">
        <f t="shared" ca="1" si="10"/>
        <v>0.77889025557090008</v>
      </c>
      <c r="F335" s="71">
        <f t="shared" ca="1" si="11"/>
        <v>36.392584210940853</v>
      </c>
    </row>
    <row r="336" spans="5:6" x14ac:dyDescent="0.25">
      <c r="E336" s="71">
        <f t="shared" ca="1" si="10"/>
        <v>0.55687189390570524</v>
      </c>
      <c r="F336" s="71">
        <f t="shared" ca="1" si="11"/>
        <v>32.260580010764095</v>
      </c>
    </row>
    <row r="337" spans="5:6" x14ac:dyDescent="0.25">
      <c r="E337" s="71">
        <f t="shared" ca="1" si="10"/>
        <v>0.95624574594342981</v>
      </c>
      <c r="F337" s="71">
        <f t="shared" ca="1" si="11"/>
        <v>47.229751267999703</v>
      </c>
    </row>
    <row r="338" spans="5:6" x14ac:dyDescent="0.25">
      <c r="E338" s="71">
        <f t="shared" ca="1" si="10"/>
        <v>0.48640211963081215</v>
      </c>
      <c r="F338" s="71">
        <f t="shared" ca="1" si="11"/>
        <v>31.353876675652323</v>
      </c>
    </row>
    <row r="339" spans="5:6" x14ac:dyDescent="0.25">
      <c r="E339" s="71">
        <f t="shared" ca="1" si="10"/>
        <v>0.27689410834348982</v>
      </c>
      <c r="F339" s="71">
        <f t="shared" ca="1" si="11"/>
        <v>29.024307852212857</v>
      </c>
    </row>
    <row r="340" spans="5:6" x14ac:dyDescent="0.25">
      <c r="E340" s="71">
        <f t="shared" ca="1" si="10"/>
        <v>0.56237639231643899</v>
      </c>
      <c r="F340" s="71">
        <f t="shared" ca="1" si="11"/>
        <v>32.336147338427779</v>
      </c>
    </row>
    <row r="341" spans="5:6" x14ac:dyDescent="0.25">
      <c r="E341" s="71">
        <f t="shared" ca="1" si="10"/>
        <v>0.94670578265632133</v>
      </c>
      <c r="F341" s="71">
        <f t="shared" ca="1" si="11"/>
        <v>45.754139961504904</v>
      </c>
    </row>
    <row r="342" spans="5:6" x14ac:dyDescent="0.25">
      <c r="E342" s="71">
        <f t="shared" ca="1" si="10"/>
        <v>0.83205266624001883</v>
      </c>
      <c r="F342" s="71">
        <f t="shared" ca="1" si="11"/>
        <v>38.062913790231136</v>
      </c>
    </row>
    <row r="343" spans="5:6" x14ac:dyDescent="0.25">
      <c r="E343" s="71">
        <f t="shared" ca="1" si="10"/>
        <v>0.83882086135165712</v>
      </c>
      <c r="F343" s="71">
        <f t="shared" ca="1" si="11"/>
        <v>38.316979148290272</v>
      </c>
    </row>
    <row r="344" spans="5:6" x14ac:dyDescent="0.25">
      <c r="E344" s="71">
        <f t="shared" ca="1" si="10"/>
        <v>0.47150627378453558</v>
      </c>
      <c r="F344" s="71">
        <f t="shared" ca="1" si="11"/>
        <v>31.174194059936596</v>
      </c>
    </row>
    <row r="345" spans="5:6" x14ac:dyDescent="0.25">
      <c r="E345" s="71">
        <f t="shared" ca="1" si="10"/>
        <v>0.89400018350025601</v>
      </c>
      <c r="F345" s="71">
        <f t="shared" ca="1" si="11"/>
        <v>40.984762188536592</v>
      </c>
    </row>
    <row r="346" spans="5:6" x14ac:dyDescent="0.25">
      <c r="E346" s="71">
        <f t="shared" ca="1" si="10"/>
        <v>0.62110634604460535</v>
      </c>
      <c r="F346" s="71">
        <f t="shared" ca="1" si="11"/>
        <v>33.198636378693529</v>
      </c>
    </row>
    <row r="347" spans="5:6" x14ac:dyDescent="0.25">
      <c r="E347" s="71">
        <f t="shared" ca="1" si="10"/>
        <v>0.25760368073053641</v>
      </c>
      <c r="F347" s="71">
        <f t="shared" ca="1" si="11"/>
        <v>28.817274930014033</v>
      </c>
    </row>
    <row r="348" spans="5:6" x14ac:dyDescent="0.25">
      <c r="E348" s="71">
        <f t="shared" ca="1" si="10"/>
        <v>0.14569185138137575</v>
      </c>
      <c r="F348" s="71">
        <f t="shared" ca="1" si="11"/>
        <v>27.542316688869299</v>
      </c>
    </row>
    <row r="349" spans="5:6" x14ac:dyDescent="0.25">
      <c r="E349" s="71">
        <f t="shared" ca="1" si="10"/>
        <v>0.31114963972793164</v>
      </c>
      <c r="F349" s="71">
        <f t="shared" ca="1" si="11"/>
        <v>29.390098137156158</v>
      </c>
    </row>
    <row r="350" spans="5:6" x14ac:dyDescent="0.25">
      <c r="E350" s="71">
        <f t="shared" ca="1" si="10"/>
        <v>0.13024495898570954</v>
      </c>
      <c r="F350" s="71">
        <f t="shared" ca="1" si="11"/>
        <v>27.345017510573236</v>
      </c>
    </row>
    <row r="351" spans="5:6" x14ac:dyDescent="0.25">
      <c r="E351" s="71">
        <f t="shared" ca="1" si="10"/>
        <v>0.46163615061166763</v>
      </c>
      <c r="F351" s="71">
        <f t="shared" ca="1" si="11"/>
        <v>31.057002115595438</v>
      </c>
    </row>
    <row r="352" spans="5:6" x14ac:dyDescent="0.25">
      <c r="E352" s="71">
        <f t="shared" ca="1" si="10"/>
        <v>0.25696880472812633</v>
      </c>
      <c r="F352" s="71">
        <f t="shared" ca="1" si="11"/>
        <v>28.810435510080016</v>
      </c>
    </row>
    <row r="353" spans="5:6" x14ac:dyDescent="0.25">
      <c r="E353" s="71">
        <f t="shared" ca="1" si="10"/>
        <v>2.0456166817052202E-2</v>
      </c>
      <c r="F353" s="71">
        <f t="shared" ca="1" si="11"/>
        <v>25.242348625617623</v>
      </c>
    </row>
    <row r="354" spans="5:6" x14ac:dyDescent="0.25">
      <c r="E354" s="71">
        <f t="shared" ca="1" si="10"/>
        <v>0.4002132263953766</v>
      </c>
      <c r="F354" s="71">
        <f t="shared" ca="1" si="11"/>
        <v>30.355129495271001</v>
      </c>
    </row>
    <row r="355" spans="5:6" x14ac:dyDescent="0.25">
      <c r="E355" s="71">
        <f t="shared" ca="1" si="10"/>
        <v>0.11981815022596698</v>
      </c>
      <c r="F355" s="71">
        <f t="shared" ca="1" si="11"/>
        <v>27.206396294609544</v>
      </c>
    </row>
    <row r="356" spans="5:6" x14ac:dyDescent="0.25">
      <c r="E356" s="71">
        <f t="shared" ca="1" si="10"/>
        <v>0.89327529697242936</v>
      </c>
      <c r="F356" s="71">
        <f t="shared" ca="1" si="11"/>
        <v>40.940094131946722</v>
      </c>
    </row>
    <row r="357" spans="5:6" x14ac:dyDescent="0.25">
      <c r="E357" s="71">
        <f t="shared" ca="1" si="10"/>
        <v>0.13767586946890753</v>
      </c>
      <c r="F357" s="71">
        <f t="shared" ca="1" si="11"/>
        <v>27.441020248514857</v>
      </c>
    </row>
    <row r="358" spans="5:6" x14ac:dyDescent="0.25">
      <c r="E358" s="71">
        <f t="shared" ca="1" si="10"/>
        <v>0.24268405479939714</v>
      </c>
      <c r="F358" s="71">
        <f t="shared" ca="1" si="11"/>
        <v>28.655962487379153</v>
      </c>
    </row>
    <row r="359" spans="5:6" x14ac:dyDescent="0.25">
      <c r="E359" s="71">
        <f t="shared" ca="1" si="10"/>
        <v>0.39855231902030142</v>
      </c>
      <c r="F359" s="71">
        <f t="shared" ca="1" si="11"/>
        <v>30.33669212730522</v>
      </c>
    </row>
    <row r="360" spans="5:6" x14ac:dyDescent="0.25">
      <c r="E360" s="71">
        <f t="shared" ca="1" si="10"/>
        <v>6.0650400978305097E-2</v>
      </c>
      <c r="F360" s="71">
        <f t="shared" ca="1" si="11"/>
        <v>26.274845422572582</v>
      </c>
    </row>
    <row r="361" spans="5:6" x14ac:dyDescent="0.25">
      <c r="E361" s="71">
        <f t="shared" ca="1" si="10"/>
        <v>0.43150276137187793</v>
      </c>
      <c r="F361" s="71">
        <f t="shared" ca="1" si="11"/>
        <v>30.707343009814526</v>
      </c>
    </row>
    <row r="362" spans="5:6" x14ac:dyDescent="0.25">
      <c r="E362" s="71">
        <f t="shared" ca="1" si="10"/>
        <v>0.81298140745389524</v>
      </c>
      <c r="F362" s="71">
        <f t="shared" ca="1" si="11"/>
        <v>37.404140847223104</v>
      </c>
    </row>
    <row r="363" spans="5:6" x14ac:dyDescent="0.25">
      <c r="E363" s="71">
        <f t="shared" ca="1" si="10"/>
        <v>0.44408529465613433</v>
      </c>
      <c r="F363" s="71">
        <f t="shared" ca="1" si="11"/>
        <v>30.851953742867018</v>
      </c>
    </row>
    <row r="364" spans="5:6" x14ac:dyDescent="0.25">
      <c r="E364" s="71">
        <f t="shared" ca="1" si="10"/>
        <v>0.53608213131391758</v>
      </c>
      <c r="F364" s="71">
        <f t="shared" ca="1" si="11"/>
        <v>31.98199861050648</v>
      </c>
    </row>
    <row r="365" spans="5:6" x14ac:dyDescent="0.25">
      <c r="E365" s="71">
        <f t="shared" ca="1" si="10"/>
        <v>0.23713063339264284</v>
      </c>
      <c r="F365" s="71">
        <f t="shared" ca="1" si="11"/>
        <v>28.595554783449728</v>
      </c>
    </row>
    <row r="366" spans="5:6" x14ac:dyDescent="0.25">
      <c r="E366" s="71">
        <f t="shared" ca="1" si="10"/>
        <v>0.18594585131050345</v>
      </c>
      <c r="F366" s="71">
        <f t="shared" ca="1" si="11"/>
        <v>28.023922800882502</v>
      </c>
    </row>
    <row r="367" spans="5:6" x14ac:dyDescent="0.25">
      <c r="E367" s="71">
        <f t="shared" ca="1" si="10"/>
        <v>0.32973657389617694</v>
      </c>
      <c r="F367" s="71">
        <f t="shared" ca="1" si="11"/>
        <v>29.588788247527702</v>
      </c>
    </row>
    <row r="368" spans="5:6" x14ac:dyDescent="0.25">
      <c r="E368" s="71">
        <f t="shared" ca="1" si="10"/>
        <v>0.93820655189156654</v>
      </c>
      <c r="F368" s="71">
        <f t="shared" ca="1" si="11"/>
        <v>44.680558270392375</v>
      </c>
    </row>
    <row r="369" spans="5:6" x14ac:dyDescent="0.25">
      <c r="E369" s="71">
        <f t="shared" ca="1" si="10"/>
        <v>0.47167307714747009</v>
      </c>
      <c r="F369" s="71">
        <f t="shared" ca="1" si="11"/>
        <v>31.176186955252476</v>
      </c>
    </row>
    <row r="370" spans="5:6" x14ac:dyDescent="0.25">
      <c r="E370" s="71">
        <f t="shared" ca="1" si="10"/>
        <v>0.87081995015806735</v>
      </c>
      <c r="F370" s="71">
        <f t="shared" ca="1" si="11"/>
        <v>39.706601790677787</v>
      </c>
    </row>
    <row r="371" spans="5:6" x14ac:dyDescent="0.25">
      <c r="E371" s="71">
        <f t="shared" ca="1" si="10"/>
        <v>0.68461397619565745</v>
      </c>
      <c r="F371" s="71">
        <f t="shared" ca="1" si="11"/>
        <v>34.284269448304642</v>
      </c>
    </row>
    <row r="372" spans="5:6" x14ac:dyDescent="0.25">
      <c r="E372" s="71">
        <f t="shared" ca="1" si="10"/>
        <v>0.28122677017041964</v>
      </c>
      <c r="F372" s="71">
        <f t="shared" ca="1" si="11"/>
        <v>29.070648883702923</v>
      </c>
    </row>
    <row r="373" spans="5:6" x14ac:dyDescent="0.25">
      <c r="E373" s="71">
        <f t="shared" ca="1" si="10"/>
        <v>0.6230544301533455</v>
      </c>
      <c r="F373" s="71">
        <f t="shared" ca="1" si="11"/>
        <v>33.229265505570069</v>
      </c>
    </row>
    <row r="374" spans="5:6" x14ac:dyDescent="0.25">
      <c r="E374" s="71">
        <f t="shared" ca="1" si="10"/>
        <v>0.60906276661676184</v>
      </c>
      <c r="F374" s="71">
        <f t="shared" ca="1" si="11"/>
        <v>33.012443934347075</v>
      </c>
    </row>
    <row r="375" spans="5:6" x14ac:dyDescent="0.25">
      <c r="E375" s="71">
        <f t="shared" ca="1" si="10"/>
        <v>0.44776039431124803</v>
      </c>
      <c r="F375" s="71">
        <f t="shared" ca="1" si="11"/>
        <v>30.894555719210427</v>
      </c>
    </row>
    <row r="376" spans="5:6" x14ac:dyDescent="0.25">
      <c r="E376" s="71">
        <f t="shared" ca="1" si="10"/>
        <v>9.6481199723602029E-2</v>
      </c>
      <c r="F376" s="71">
        <f t="shared" ca="1" si="11"/>
        <v>26.87508507769045</v>
      </c>
    </row>
    <row r="377" spans="5:6" x14ac:dyDescent="0.25">
      <c r="E377" s="71">
        <f t="shared" ca="1" si="10"/>
        <v>7.76896212267979E-2</v>
      </c>
      <c r="F377" s="71">
        <f t="shared" ca="1" si="11"/>
        <v>26.578707615620395</v>
      </c>
    </row>
    <row r="378" spans="5:6" x14ac:dyDescent="0.25">
      <c r="E378" s="71">
        <f t="shared" ca="1" si="10"/>
        <v>0.39855574760139933</v>
      </c>
      <c r="F378" s="71">
        <f t="shared" ca="1" si="11"/>
        <v>30.336730163017723</v>
      </c>
    </row>
    <row r="379" spans="5:6" x14ac:dyDescent="0.25">
      <c r="E379" s="71">
        <f t="shared" ca="1" si="10"/>
        <v>0.69086152699086878</v>
      </c>
      <c r="F379" s="71">
        <f t="shared" ca="1" si="11"/>
        <v>34.40241938522361</v>
      </c>
    </row>
    <row r="380" spans="5:6" x14ac:dyDescent="0.25">
      <c r="E380" s="71">
        <f t="shared" ca="1" si="10"/>
        <v>0.25171370431510265</v>
      </c>
      <c r="F380" s="71">
        <f t="shared" ca="1" si="11"/>
        <v>28.753744233115306</v>
      </c>
    </row>
    <row r="381" spans="5:6" x14ac:dyDescent="0.25">
      <c r="E381" s="71">
        <f t="shared" ca="1" si="10"/>
        <v>0.38013298946514529</v>
      </c>
      <c r="F381" s="71">
        <f t="shared" ca="1" si="11"/>
        <v>30.133703768222304</v>
      </c>
    </row>
    <row r="382" spans="5:6" x14ac:dyDescent="0.25">
      <c r="E382" s="71">
        <f t="shared" ca="1" si="10"/>
        <v>0.71966119017848917</v>
      </c>
      <c r="F382" s="71">
        <f t="shared" ca="1" si="11"/>
        <v>34.980290431780936</v>
      </c>
    </row>
    <row r="383" spans="5:6" x14ac:dyDescent="0.25">
      <c r="E383" s="71">
        <f t="shared" ca="1" si="10"/>
        <v>0.38911388635715782</v>
      </c>
      <c r="F383" s="71">
        <f t="shared" ca="1" si="11"/>
        <v>30.232350657357095</v>
      </c>
    </row>
    <row r="384" spans="5:6" x14ac:dyDescent="0.25">
      <c r="E384" s="71">
        <f t="shared" ca="1" si="10"/>
        <v>0.54846541114287672</v>
      </c>
      <c r="F384" s="71">
        <f t="shared" ca="1" si="11"/>
        <v>32.146670182478111</v>
      </c>
    </row>
    <row r="385" spans="5:6" x14ac:dyDescent="0.25">
      <c r="E385" s="71">
        <f t="shared" ca="1" si="10"/>
        <v>0.43666501086318255</v>
      </c>
      <c r="F385" s="71">
        <f t="shared" ca="1" si="11"/>
        <v>30.766445607961725</v>
      </c>
    </row>
    <row r="386" spans="5:6" x14ac:dyDescent="0.25">
      <c r="E386" s="71">
        <f t="shared" ca="1" si="10"/>
        <v>0.6926054510810381</v>
      </c>
      <c r="F386" s="71">
        <f t="shared" ca="1" si="11"/>
        <v>34.435827195112182</v>
      </c>
    </row>
    <row r="387" spans="5:6" x14ac:dyDescent="0.25">
      <c r="E387" s="71">
        <f t="shared" ca="1" si="10"/>
        <v>0.57478806346965938</v>
      </c>
      <c r="F387" s="71">
        <f t="shared" ca="1" si="11"/>
        <v>32.509540906329136</v>
      </c>
    </row>
    <row r="388" spans="5:6" x14ac:dyDescent="0.25">
      <c r="E388" s="71">
        <f t="shared" ref="E388:E451" ca="1" si="12">RAND()</f>
        <v>0.70729128336288505</v>
      </c>
      <c r="F388" s="71">
        <f t="shared" ref="F388:F451" ca="1" si="13">$C$3-$C$4*(LN(E388)^(-1/$C$5))</f>
        <v>34.725000684544369</v>
      </c>
    </row>
    <row r="389" spans="5:6" x14ac:dyDescent="0.25">
      <c r="E389" s="71">
        <f t="shared" ca="1" si="12"/>
        <v>0.41498711523257903</v>
      </c>
      <c r="F389" s="71">
        <f t="shared" ca="1" si="13"/>
        <v>30.52022204655859</v>
      </c>
    </row>
    <row r="390" spans="5:6" x14ac:dyDescent="0.25">
      <c r="E390" s="71">
        <f t="shared" ca="1" si="12"/>
        <v>5.1504116063022742E-2</v>
      </c>
      <c r="F390" s="71">
        <f t="shared" ca="1" si="13"/>
        <v>26.091370213274217</v>
      </c>
    </row>
    <row r="391" spans="5:6" x14ac:dyDescent="0.25">
      <c r="E391" s="71">
        <f t="shared" ca="1" si="12"/>
        <v>0.84817855288337929</v>
      </c>
      <c r="F391" s="71">
        <f t="shared" ca="1" si="13"/>
        <v>38.688656241308976</v>
      </c>
    </row>
    <row r="392" spans="5:6" x14ac:dyDescent="0.25">
      <c r="E392" s="71">
        <f t="shared" ca="1" si="12"/>
        <v>0.30116921846848466</v>
      </c>
      <c r="F392" s="71">
        <f t="shared" ca="1" si="13"/>
        <v>29.283583380692114</v>
      </c>
    </row>
    <row r="393" spans="5:6" x14ac:dyDescent="0.25">
      <c r="E393" s="71">
        <f t="shared" ca="1" si="12"/>
        <v>0.56507226176694858</v>
      </c>
      <c r="F393" s="71">
        <f t="shared" ca="1" si="13"/>
        <v>32.373449617291087</v>
      </c>
    </row>
    <row r="394" spans="5:6" x14ac:dyDescent="0.25">
      <c r="E394" s="71">
        <f t="shared" ca="1" si="12"/>
        <v>0.23956961368671859</v>
      </c>
      <c r="F394" s="71">
        <f t="shared" ca="1" si="13"/>
        <v>28.622112460581608</v>
      </c>
    </row>
    <row r="395" spans="5:6" x14ac:dyDescent="0.25">
      <c r="E395" s="71">
        <f t="shared" ca="1" si="12"/>
        <v>0.45676862878199531</v>
      </c>
      <c r="F395" s="71">
        <f t="shared" ca="1" si="13"/>
        <v>30.99972056060097</v>
      </c>
    </row>
    <row r="396" spans="5:6" x14ac:dyDescent="0.25">
      <c r="E396" s="71">
        <f t="shared" ca="1" si="12"/>
        <v>0.81833122705981431</v>
      </c>
      <c r="F396" s="71">
        <f t="shared" ca="1" si="13"/>
        <v>37.581143960291996</v>
      </c>
    </row>
    <row r="397" spans="5:6" x14ac:dyDescent="0.25">
      <c r="E397" s="71">
        <f t="shared" ca="1" si="12"/>
        <v>0.10429127252385617</v>
      </c>
      <c r="F397" s="71">
        <f t="shared" ca="1" si="13"/>
        <v>26.989730739250422</v>
      </c>
    </row>
    <row r="398" spans="5:6" x14ac:dyDescent="0.25">
      <c r="E398" s="71">
        <f t="shared" ca="1" si="12"/>
        <v>0.40695453480309585</v>
      </c>
      <c r="F398" s="71">
        <f t="shared" ca="1" si="13"/>
        <v>30.430211316294734</v>
      </c>
    </row>
    <row r="399" spans="5:6" x14ac:dyDescent="0.25">
      <c r="E399" s="71">
        <f t="shared" ca="1" si="12"/>
        <v>0.83142106132509919</v>
      </c>
      <c r="F399" s="71">
        <f t="shared" ca="1" si="13"/>
        <v>38.039789849743549</v>
      </c>
    </row>
    <row r="400" spans="5:6" x14ac:dyDescent="0.25">
      <c r="E400" s="71">
        <f t="shared" ca="1" si="12"/>
        <v>0.153362837981459</v>
      </c>
      <c r="F400" s="71">
        <f t="shared" ca="1" si="13"/>
        <v>27.637300683721765</v>
      </c>
    </row>
    <row r="401" spans="5:6" x14ac:dyDescent="0.25">
      <c r="E401" s="71">
        <f t="shared" ca="1" si="12"/>
        <v>0.77485756020245034</v>
      </c>
      <c r="F401" s="71">
        <f t="shared" ca="1" si="13"/>
        <v>36.28427822882766</v>
      </c>
    </row>
    <row r="402" spans="5:6" x14ac:dyDescent="0.25">
      <c r="E402" s="71">
        <f t="shared" ca="1" si="12"/>
        <v>0.75936100850528454</v>
      </c>
      <c r="F402" s="71">
        <f t="shared" ca="1" si="13"/>
        <v>35.886641057939379</v>
      </c>
    </row>
    <row r="403" spans="5:6" x14ac:dyDescent="0.25">
      <c r="E403" s="71">
        <f t="shared" ca="1" si="12"/>
        <v>0.46875102213826758</v>
      </c>
      <c r="F403" s="71">
        <f t="shared" ca="1" si="13"/>
        <v>31.141335939573409</v>
      </c>
    </row>
    <row r="404" spans="5:6" x14ac:dyDescent="0.25">
      <c r="E404" s="71">
        <f t="shared" ca="1" si="12"/>
        <v>0.49893550067599612</v>
      </c>
      <c r="F404" s="71">
        <f t="shared" ca="1" si="13"/>
        <v>31.507911563619725</v>
      </c>
    </row>
    <row r="405" spans="5:6" x14ac:dyDescent="0.25">
      <c r="E405" s="71">
        <f t="shared" ca="1" si="12"/>
        <v>0.70164392140900811</v>
      </c>
      <c r="F405" s="71">
        <f t="shared" ca="1" si="13"/>
        <v>34.612095840876435</v>
      </c>
    </row>
    <row r="406" spans="5:6" x14ac:dyDescent="0.25">
      <c r="E406" s="71">
        <f t="shared" ca="1" si="12"/>
        <v>0.65785985801440816</v>
      </c>
      <c r="F406" s="71">
        <f t="shared" ca="1" si="13"/>
        <v>33.803250231702052</v>
      </c>
    </row>
    <row r="407" spans="5:6" x14ac:dyDescent="0.25">
      <c r="E407" s="71">
        <f t="shared" ca="1" si="12"/>
        <v>0.40486474742216327</v>
      </c>
      <c r="F407" s="71">
        <f t="shared" ca="1" si="13"/>
        <v>30.406892722013168</v>
      </c>
    </row>
    <row r="408" spans="5:6" x14ac:dyDescent="0.25">
      <c r="E408" s="71">
        <f t="shared" ca="1" si="12"/>
        <v>0.24927418668926193</v>
      </c>
      <c r="F408" s="71">
        <f t="shared" ca="1" si="13"/>
        <v>28.727375815947202</v>
      </c>
    </row>
    <row r="409" spans="5:6" x14ac:dyDescent="0.25">
      <c r="E409" s="71">
        <f t="shared" ca="1" si="12"/>
        <v>0.16652429527109758</v>
      </c>
      <c r="F409" s="71">
        <f t="shared" ca="1" si="13"/>
        <v>27.796419557388756</v>
      </c>
    </row>
    <row r="410" spans="5:6" x14ac:dyDescent="0.25">
      <c r="E410" s="71">
        <f t="shared" ca="1" si="12"/>
        <v>8.6207662851310318E-2</v>
      </c>
      <c r="F410" s="71">
        <f t="shared" ca="1" si="13"/>
        <v>26.717120300334912</v>
      </c>
    </row>
    <row r="411" spans="5:6" x14ac:dyDescent="0.25">
      <c r="E411" s="71">
        <f t="shared" ca="1" si="12"/>
        <v>0.95241336631557416</v>
      </c>
      <c r="F411" s="71">
        <f t="shared" ca="1" si="13"/>
        <v>46.595202121717449</v>
      </c>
    </row>
    <row r="412" spans="5:6" x14ac:dyDescent="0.25">
      <c r="E412" s="71">
        <f t="shared" ca="1" si="12"/>
        <v>0.55452250047746776</v>
      </c>
      <c r="F412" s="71">
        <f t="shared" ca="1" si="13"/>
        <v>32.228565927421144</v>
      </c>
    </row>
    <row r="413" spans="5:6" x14ac:dyDescent="0.25">
      <c r="E413" s="71">
        <f t="shared" ca="1" si="12"/>
        <v>0.3471715417183745</v>
      </c>
      <c r="F413" s="71">
        <f t="shared" ca="1" si="13"/>
        <v>29.775983669467049</v>
      </c>
    </row>
    <row r="414" spans="5:6" x14ac:dyDescent="0.25">
      <c r="E414" s="71">
        <f t="shared" ca="1" si="12"/>
        <v>0.23073159112515662</v>
      </c>
      <c r="F414" s="71">
        <f t="shared" ca="1" si="13"/>
        <v>28.525654962059228</v>
      </c>
    </row>
    <row r="415" spans="5:6" x14ac:dyDescent="0.25">
      <c r="E415" s="71">
        <f t="shared" ca="1" si="12"/>
        <v>0.11339367871809958</v>
      </c>
      <c r="F415" s="71">
        <f t="shared" ca="1" si="13"/>
        <v>27.11838199784177</v>
      </c>
    </row>
    <row r="416" spans="5:6" x14ac:dyDescent="0.25">
      <c r="E416" s="71">
        <f t="shared" ca="1" si="12"/>
        <v>0.8969533938256784</v>
      </c>
      <c r="F416" s="71">
        <f t="shared" ca="1" si="13"/>
        <v>41.170447941904456</v>
      </c>
    </row>
    <row r="417" spans="5:6" x14ac:dyDescent="0.25">
      <c r="E417" s="71">
        <f t="shared" ca="1" si="12"/>
        <v>0.6536877433427809</v>
      </c>
      <c r="F417" s="71">
        <f t="shared" ca="1" si="13"/>
        <v>33.731575151348459</v>
      </c>
    </row>
    <row r="418" spans="5:6" x14ac:dyDescent="0.25">
      <c r="E418" s="71">
        <f t="shared" ca="1" si="12"/>
        <v>0.81235853018706428</v>
      </c>
      <c r="F418" s="71">
        <f t="shared" ca="1" si="13"/>
        <v>37.383896565103456</v>
      </c>
    </row>
    <row r="419" spans="5:6" x14ac:dyDescent="0.25">
      <c r="E419" s="71">
        <f t="shared" ca="1" si="12"/>
        <v>0.28889691444394372</v>
      </c>
      <c r="F419" s="71">
        <f t="shared" ca="1" si="13"/>
        <v>29.152597598108347</v>
      </c>
    </row>
    <row r="420" spans="5:6" x14ac:dyDescent="0.25">
      <c r="E420" s="71">
        <f t="shared" ca="1" si="12"/>
        <v>5.3814585427935491E-2</v>
      </c>
      <c r="F420" s="71">
        <f t="shared" ca="1" si="13"/>
        <v>26.139411286959636</v>
      </c>
    </row>
    <row r="421" spans="5:6" x14ac:dyDescent="0.25">
      <c r="E421" s="71">
        <f t="shared" ca="1" si="12"/>
        <v>8.678493817475208E-3</v>
      </c>
      <c r="F421" s="71">
        <f t="shared" ca="1" si="13"/>
        <v>24.646971811038703</v>
      </c>
    </row>
    <row r="422" spans="5:6" x14ac:dyDescent="0.25">
      <c r="E422" s="71">
        <f t="shared" ca="1" si="12"/>
        <v>0.24739855910155806</v>
      </c>
      <c r="F422" s="71">
        <f t="shared" ca="1" si="13"/>
        <v>28.707078596846824</v>
      </c>
    </row>
    <row r="423" spans="5:6" x14ac:dyDescent="0.25">
      <c r="E423" s="71">
        <f t="shared" ca="1" si="12"/>
        <v>0.74608817783852632</v>
      </c>
      <c r="F423" s="71">
        <f t="shared" ca="1" si="13"/>
        <v>35.567173321933538</v>
      </c>
    </row>
    <row r="424" spans="5:6" x14ac:dyDescent="0.25">
      <c r="E424" s="71">
        <f t="shared" ca="1" si="12"/>
        <v>0.37881999748376183</v>
      </c>
      <c r="F424" s="71">
        <f t="shared" ca="1" si="13"/>
        <v>30.119330054427131</v>
      </c>
    </row>
    <row r="425" spans="5:6" x14ac:dyDescent="0.25">
      <c r="E425" s="71">
        <f t="shared" ca="1" si="12"/>
        <v>0.16252507139656835</v>
      </c>
      <c r="F425" s="71">
        <f t="shared" ca="1" si="13"/>
        <v>27.748542341862386</v>
      </c>
    </row>
    <row r="426" spans="5:6" x14ac:dyDescent="0.25">
      <c r="E426" s="71">
        <f t="shared" ca="1" si="12"/>
        <v>0.41789660906022119</v>
      </c>
      <c r="F426" s="71">
        <f t="shared" ca="1" si="13"/>
        <v>30.55297981390769</v>
      </c>
    </row>
    <row r="427" spans="5:6" x14ac:dyDescent="0.25">
      <c r="E427" s="71">
        <f t="shared" ca="1" si="12"/>
        <v>0.6906639555106957</v>
      </c>
      <c r="F427" s="71">
        <f t="shared" ca="1" si="13"/>
        <v>34.398646520578417</v>
      </c>
    </row>
    <row r="428" spans="5:6" x14ac:dyDescent="0.25">
      <c r="E428" s="71">
        <f t="shared" ca="1" si="12"/>
        <v>0.15537475960517544</v>
      </c>
      <c r="F428" s="71">
        <f t="shared" ca="1" si="13"/>
        <v>27.661924039941997</v>
      </c>
    </row>
    <row r="429" spans="5:6" x14ac:dyDescent="0.25">
      <c r="E429" s="71">
        <f t="shared" ca="1" si="12"/>
        <v>0.91703555768733924</v>
      </c>
      <c r="F429" s="71">
        <f t="shared" ca="1" si="13"/>
        <v>42.622508980797356</v>
      </c>
    </row>
    <row r="430" spans="5:6" x14ac:dyDescent="0.25">
      <c r="E430" s="71">
        <f t="shared" ca="1" si="12"/>
        <v>0.68669282306468071</v>
      </c>
      <c r="F430" s="71">
        <f t="shared" ca="1" si="13"/>
        <v>34.323321229740749</v>
      </c>
    </row>
    <row r="431" spans="5:6" x14ac:dyDescent="0.25">
      <c r="E431" s="71">
        <f t="shared" ca="1" si="12"/>
        <v>0.30238127901216028</v>
      </c>
      <c r="F431" s="71">
        <f t="shared" ca="1" si="13"/>
        <v>29.296517030702919</v>
      </c>
    </row>
    <row r="432" spans="5:6" x14ac:dyDescent="0.25">
      <c r="E432" s="71">
        <f t="shared" ca="1" si="12"/>
        <v>0.55109005723395155</v>
      </c>
      <c r="F432" s="71">
        <f t="shared" ca="1" si="13"/>
        <v>32.182044933846441</v>
      </c>
    </row>
    <row r="433" spans="5:6" x14ac:dyDescent="0.25">
      <c r="E433" s="71">
        <f t="shared" ca="1" si="12"/>
        <v>0.52916354133035626</v>
      </c>
      <c r="F433" s="71">
        <f t="shared" ca="1" si="13"/>
        <v>31.891528250457238</v>
      </c>
    </row>
    <row r="434" spans="5:6" x14ac:dyDescent="0.25">
      <c r="E434" s="71">
        <f t="shared" ca="1" si="12"/>
        <v>0.16164416816249938</v>
      </c>
      <c r="F434" s="71">
        <f t="shared" ca="1" si="13"/>
        <v>27.737943334552916</v>
      </c>
    </row>
    <row r="435" spans="5:6" x14ac:dyDescent="0.25">
      <c r="E435" s="71">
        <f t="shared" ca="1" si="12"/>
        <v>0.94689234794709365</v>
      </c>
      <c r="F435" s="71">
        <f t="shared" ca="1" si="13"/>
        <v>45.779923948228479</v>
      </c>
    </row>
    <row r="436" spans="5:6" x14ac:dyDescent="0.25">
      <c r="E436" s="71">
        <f t="shared" ca="1" si="12"/>
        <v>8.3436835099994888E-2</v>
      </c>
      <c r="F436" s="71">
        <f t="shared" ca="1" si="13"/>
        <v>26.672908939899781</v>
      </c>
    </row>
    <row r="437" spans="5:6" x14ac:dyDescent="0.25">
      <c r="E437" s="71">
        <f t="shared" ca="1" si="12"/>
        <v>0.59624480697739413</v>
      </c>
      <c r="F437" s="71">
        <f t="shared" ca="1" si="13"/>
        <v>32.819936166299357</v>
      </c>
    </row>
    <row r="438" spans="5:6" x14ac:dyDescent="0.25">
      <c r="E438" s="71">
        <f t="shared" ca="1" si="12"/>
        <v>0.75597010844153956</v>
      </c>
      <c r="F438" s="71">
        <f t="shared" ca="1" si="13"/>
        <v>35.80327956238964</v>
      </c>
    </row>
    <row r="439" spans="5:6" x14ac:dyDescent="0.25">
      <c r="E439" s="71">
        <f t="shared" ca="1" si="12"/>
        <v>6.445855875295059E-2</v>
      </c>
      <c r="F439" s="71">
        <f t="shared" ca="1" si="13"/>
        <v>26.346507247211463</v>
      </c>
    </row>
    <row r="440" spans="5:6" x14ac:dyDescent="0.25">
      <c r="E440" s="71">
        <f t="shared" ca="1" si="12"/>
        <v>0.20738465768045011</v>
      </c>
      <c r="F440" s="71">
        <f t="shared" ca="1" si="13"/>
        <v>28.267298039044803</v>
      </c>
    </row>
    <row r="441" spans="5:6" x14ac:dyDescent="0.25">
      <c r="E441" s="71">
        <f t="shared" ca="1" si="12"/>
        <v>0.89851882824340601</v>
      </c>
      <c r="F441" s="71">
        <f t="shared" ca="1" si="13"/>
        <v>41.271380683836291</v>
      </c>
    </row>
    <row r="442" spans="5:6" x14ac:dyDescent="0.25">
      <c r="E442" s="71">
        <f t="shared" ca="1" si="12"/>
        <v>0.45930503094392516</v>
      </c>
      <c r="F442" s="71">
        <f t="shared" ca="1" si="13"/>
        <v>31.029528166868388</v>
      </c>
    </row>
    <row r="443" spans="5:6" x14ac:dyDescent="0.25">
      <c r="E443" s="71">
        <f t="shared" ca="1" si="12"/>
        <v>0.22577967069274807</v>
      </c>
      <c r="F443" s="71">
        <f t="shared" ca="1" si="13"/>
        <v>28.471322405283168</v>
      </c>
    </row>
    <row r="444" spans="5:6" x14ac:dyDescent="0.25">
      <c r="E444" s="71">
        <f t="shared" ca="1" si="12"/>
        <v>0.86011317506796203</v>
      </c>
      <c r="F444" s="71">
        <f t="shared" ca="1" si="13"/>
        <v>39.201984093396462</v>
      </c>
    </row>
    <row r="445" spans="5:6" x14ac:dyDescent="0.25">
      <c r="E445" s="71">
        <f t="shared" ca="1" si="12"/>
        <v>0.70585592801134911</v>
      </c>
      <c r="F445" s="71">
        <f t="shared" ca="1" si="13"/>
        <v>34.696095521672518</v>
      </c>
    </row>
    <row r="446" spans="5:6" x14ac:dyDescent="0.25">
      <c r="E446" s="71">
        <f t="shared" ca="1" si="12"/>
        <v>2.3835414761131712E-2</v>
      </c>
      <c r="F446" s="71">
        <f t="shared" ca="1" si="13"/>
        <v>25.365088775690282</v>
      </c>
    </row>
    <row r="447" spans="5:6" x14ac:dyDescent="0.25">
      <c r="E447" s="71">
        <f t="shared" ca="1" si="12"/>
        <v>0.72924531325661535</v>
      </c>
      <c r="F447" s="71">
        <f t="shared" ca="1" si="13"/>
        <v>35.186201441756317</v>
      </c>
    </row>
    <row r="448" spans="5:6" x14ac:dyDescent="0.25">
      <c r="E448" s="71">
        <f t="shared" ca="1" si="12"/>
        <v>0.99583914005738128</v>
      </c>
      <c r="F448" s="71">
        <f t="shared" ca="1" si="13"/>
        <v>69.842862367759182</v>
      </c>
    </row>
    <row r="449" spans="5:6" x14ac:dyDescent="0.25">
      <c r="E449" s="71">
        <f t="shared" ca="1" si="12"/>
        <v>0.29548773508975057</v>
      </c>
      <c r="F449" s="71">
        <f t="shared" ca="1" si="13"/>
        <v>29.222954506811082</v>
      </c>
    </row>
    <row r="450" spans="5:6" x14ac:dyDescent="0.25">
      <c r="E450" s="71">
        <f t="shared" ca="1" si="12"/>
        <v>0.95403883133855272</v>
      </c>
      <c r="F450" s="71">
        <f t="shared" ca="1" si="13"/>
        <v>46.856695960298715</v>
      </c>
    </row>
    <row r="451" spans="5:6" x14ac:dyDescent="0.25">
      <c r="E451" s="71">
        <f t="shared" ca="1" si="12"/>
        <v>0.91361151344149327</v>
      </c>
      <c r="F451" s="71">
        <f t="shared" ca="1" si="13"/>
        <v>42.347782931976369</v>
      </c>
    </row>
    <row r="452" spans="5:6" x14ac:dyDescent="0.25">
      <c r="E452" s="71">
        <f t="shared" ref="E452:E515" ca="1" si="14">RAND()</f>
        <v>0.50006798119839435</v>
      </c>
      <c r="F452" s="71">
        <f t="shared" ref="F452:F515" ca="1" si="15">$C$3-$C$4*(LN(E452)^(-1/$C$5))</f>
        <v>31.521966028154623</v>
      </c>
    </row>
    <row r="453" spans="5:6" x14ac:dyDescent="0.25">
      <c r="E453" s="71">
        <f t="shared" ca="1" si="14"/>
        <v>0.23623760363524982</v>
      </c>
      <c r="F453" s="71">
        <f t="shared" ca="1" si="15"/>
        <v>28.58581947336841</v>
      </c>
    </row>
    <row r="454" spans="5:6" x14ac:dyDescent="0.25">
      <c r="E454" s="71">
        <f t="shared" ca="1" si="14"/>
        <v>0.17856465332005045</v>
      </c>
      <c r="F454" s="71">
        <f t="shared" ca="1" si="15"/>
        <v>27.938362422754388</v>
      </c>
    </row>
    <row r="455" spans="5:6" x14ac:dyDescent="0.25">
      <c r="E455" s="71">
        <f t="shared" ca="1" si="14"/>
        <v>0.52426563033923124</v>
      </c>
      <c r="F455" s="71">
        <f t="shared" ca="1" si="15"/>
        <v>31.828113268398329</v>
      </c>
    </row>
    <row r="456" spans="5:6" x14ac:dyDescent="0.25">
      <c r="E456" s="71">
        <f t="shared" ca="1" si="14"/>
        <v>0.10059710568414282</v>
      </c>
      <c r="F456" s="71">
        <f t="shared" ca="1" si="15"/>
        <v>26.936034167245616</v>
      </c>
    </row>
    <row r="457" spans="5:6" x14ac:dyDescent="0.25">
      <c r="E457" s="71">
        <f t="shared" ca="1" si="14"/>
        <v>0.28488978427107614</v>
      </c>
      <c r="F457" s="71">
        <f t="shared" ca="1" si="15"/>
        <v>29.109797067591302</v>
      </c>
    </row>
    <row r="458" spans="5:6" x14ac:dyDescent="0.25">
      <c r="E458" s="71">
        <f t="shared" ca="1" si="14"/>
        <v>0.9161331072604546</v>
      </c>
      <c r="F458" s="71">
        <f t="shared" ca="1" si="15"/>
        <v>42.548839541555637</v>
      </c>
    </row>
    <row r="459" spans="5:6" x14ac:dyDescent="0.25">
      <c r="E459" s="71">
        <f t="shared" ca="1" si="14"/>
        <v>0.23136702434161793</v>
      </c>
      <c r="F459" s="71">
        <f t="shared" ca="1" si="15"/>
        <v>28.532611225657764</v>
      </c>
    </row>
    <row r="460" spans="5:6" x14ac:dyDescent="0.25">
      <c r="E460" s="71">
        <f t="shared" ca="1" si="14"/>
        <v>0.46514350302962226</v>
      </c>
      <c r="F460" s="71">
        <f t="shared" ca="1" si="15"/>
        <v>31.098483828707309</v>
      </c>
    </row>
    <row r="461" spans="5:6" x14ac:dyDescent="0.25">
      <c r="E461" s="71">
        <f t="shared" ca="1" si="14"/>
        <v>0.80902062896850679</v>
      </c>
      <c r="F461" s="71">
        <f t="shared" ca="1" si="15"/>
        <v>37.276657743278818</v>
      </c>
    </row>
    <row r="462" spans="5:6" x14ac:dyDescent="0.25">
      <c r="E462" s="71">
        <f t="shared" ca="1" si="14"/>
        <v>0.18378996276183623</v>
      </c>
      <c r="F462" s="71">
        <f t="shared" ca="1" si="15"/>
        <v>27.999037397480247</v>
      </c>
    </row>
    <row r="463" spans="5:6" x14ac:dyDescent="0.25">
      <c r="E463" s="71">
        <f t="shared" ca="1" si="14"/>
        <v>0.86291492811539816</v>
      </c>
      <c r="F463" s="71">
        <f t="shared" ca="1" si="15"/>
        <v>39.329686464170265</v>
      </c>
    </row>
    <row r="464" spans="5:6" x14ac:dyDescent="0.25">
      <c r="E464" s="71">
        <f t="shared" ca="1" si="14"/>
        <v>0.9221376963862068</v>
      </c>
      <c r="F464" s="71">
        <f t="shared" ca="1" si="15"/>
        <v>43.057339873516163</v>
      </c>
    </row>
    <row r="465" spans="5:6" x14ac:dyDescent="0.25">
      <c r="E465" s="71">
        <f t="shared" ca="1" si="14"/>
        <v>0.97194648415480356</v>
      </c>
      <c r="F465" s="71">
        <f t="shared" ca="1" si="15"/>
        <v>50.756764662140384</v>
      </c>
    </row>
    <row r="466" spans="5:6" x14ac:dyDescent="0.25">
      <c r="E466" s="71">
        <f t="shared" ca="1" si="14"/>
        <v>0.7469355674588275</v>
      </c>
      <c r="F466" s="71">
        <f t="shared" ca="1" si="15"/>
        <v>35.587035839848326</v>
      </c>
    </row>
    <row r="467" spans="5:6" x14ac:dyDescent="0.25">
      <c r="E467" s="71">
        <f t="shared" ca="1" si="14"/>
        <v>7.9683732081508807E-2</v>
      </c>
      <c r="F467" s="71">
        <f t="shared" ca="1" si="15"/>
        <v>26.611794149232196</v>
      </c>
    </row>
    <row r="468" spans="5:6" x14ac:dyDescent="0.25">
      <c r="E468" s="71">
        <f t="shared" ca="1" si="14"/>
        <v>0.43401027636587475</v>
      </c>
      <c r="F468" s="71">
        <f t="shared" ca="1" si="15"/>
        <v>30.736013111276755</v>
      </c>
    </row>
    <row r="469" spans="5:6" x14ac:dyDescent="0.25">
      <c r="E469" s="71">
        <f t="shared" ca="1" si="14"/>
        <v>0.93696350045460763</v>
      </c>
      <c r="F469" s="71">
        <f t="shared" ca="1" si="15"/>
        <v>44.538159260676402</v>
      </c>
    </row>
    <row r="470" spans="5:6" x14ac:dyDescent="0.25">
      <c r="E470" s="71">
        <f t="shared" ca="1" si="14"/>
        <v>0.12324296922442801</v>
      </c>
      <c r="F470" s="71">
        <f t="shared" ca="1" si="15"/>
        <v>27.252473020939981</v>
      </c>
    </row>
    <row r="471" spans="5:6" x14ac:dyDescent="0.25">
      <c r="E471" s="71">
        <f t="shared" ca="1" si="14"/>
        <v>0.90236366953014091</v>
      </c>
      <c r="F471" s="71">
        <f t="shared" ca="1" si="15"/>
        <v>41.527102784965777</v>
      </c>
    </row>
    <row r="472" spans="5:6" x14ac:dyDescent="0.25">
      <c r="E472" s="71">
        <f t="shared" ca="1" si="14"/>
        <v>0.88622240539348285</v>
      </c>
      <c r="F472" s="71">
        <f t="shared" ca="1" si="15"/>
        <v>40.522894364924866</v>
      </c>
    </row>
    <row r="473" spans="5:6" x14ac:dyDescent="0.25">
      <c r="E473" s="71">
        <f t="shared" ca="1" si="14"/>
        <v>2.2907576881527336E-2</v>
      </c>
      <c r="F473" s="71">
        <f t="shared" ca="1" si="15"/>
        <v>25.332641600800727</v>
      </c>
    </row>
    <row r="474" spans="5:6" x14ac:dyDescent="0.25">
      <c r="E474" s="71">
        <f t="shared" ca="1" si="14"/>
        <v>0.88734272745552545</v>
      </c>
      <c r="F474" s="71">
        <f t="shared" ca="1" si="15"/>
        <v>40.58714804295191</v>
      </c>
    </row>
    <row r="475" spans="5:6" x14ac:dyDescent="0.25">
      <c r="E475" s="71">
        <f t="shared" ca="1" si="14"/>
        <v>0.81763891246464104</v>
      </c>
      <c r="F475" s="71">
        <f t="shared" ca="1" si="15"/>
        <v>37.55791585531923</v>
      </c>
    </row>
    <row r="476" spans="5:6" x14ac:dyDescent="0.25">
      <c r="E476" s="71">
        <f t="shared" ca="1" si="14"/>
        <v>0.48479067357418315</v>
      </c>
      <c r="F476" s="71">
        <f t="shared" ca="1" si="15"/>
        <v>31.334266400015295</v>
      </c>
    </row>
    <row r="477" spans="5:6" x14ac:dyDescent="0.25">
      <c r="E477" s="71">
        <f t="shared" ca="1" si="14"/>
        <v>0.81594362440694779</v>
      </c>
      <c r="F477" s="71">
        <f t="shared" ca="1" si="15"/>
        <v>37.501446027913786</v>
      </c>
    </row>
    <row r="478" spans="5:6" x14ac:dyDescent="0.25">
      <c r="E478" s="71">
        <f t="shared" ca="1" si="14"/>
        <v>0.5374685201334013</v>
      </c>
      <c r="F478" s="71">
        <f t="shared" ca="1" si="15"/>
        <v>32.000256780247319</v>
      </c>
    </row>
    <row r="479" spans="5:6" x14ac:dyDescent="0.25">
      <c r="E479" s="71">
        <f t="shared" ca="1" si="14"/>
        <v>0.40583310174563691</v>
      </c>
      <c r="F479" s="71">
        <f t="shared" ca="1" si="15"/>
        <v>30.417693027197895</v>
      </c>
    </row>
    <row r="480" spans="5:6" x14ac:dyDescent="0.25">
      <c r="E480" s="71">
        <f t="shared" ca="1" si="14"/>
        <v>0.60158834657121441</v>
      </c>
      <c r="F480" s="71">
        <f t="shared" ca="1" si="15"/>
        <v>32.899508499579319</v>
      </c>
    </row>
    <row r="481" spans="5:6" x14ac:dyDescent="0.25">
      <c r="E481" s="71">
        <f t="shared" ca="1" si="14"/>
        <v>0.78517660029560177</v>
      </c>
      <c r="F481" s="71">
        <f t="shared" ca="1" si="15"/>
        <v>36.565744532050658</v>
      </c>
    </row>
    <row r="482" spans="5:6" x14ac:dyDescent="0.25">
      <c r="E482" s="71">
        <f t="shared" ca="1" si="14"/>
        <v>0.19513478392986339</v>
      </c>
      <c r="F482" s="71">
        <f t="shared" ca="1" si="15"/>
        <v>28.129095755290162</v>
      </c>
    </row>
    <row r="483" spans="5:6" x14ac:dyDescent="0.25">
      <c r="E483" s="71">
        <f t="shared" ca="1" si="14"/>
        <v>0.56424565941384863</v>
      </c>
      <c r="F483" s="71">
        <f t="shared" ca="1" si="15"/>
        <v>32.361991304657344</v>
      </c>
    </row>
    <row r="484" spans="5:6" x14ac:dyDescent="0.25">
      <c r="E484" s="71">
        <f t="shared" ca="1" si="14"/>
        <v>0.83240835634210919</v>
      </c>
      <c r="F484" s="71">
        <f t="shared" ca="1" si="15"/>
        <v>38.075978840398989</v>
      </c>
    </row>
    <row r="485" spans="5:6" x14ac:dyDescent="0.25">
      <c r="E485" s="71">
        <f t="shared" ca="1" si="14"/>
        <v>0.1781798156891885</v>
      </c>
      <c r="F485" s="71">
        <f t="shared" ca="1" si="15"/>
        <v>27.933872890639858</v>
      </c>
    </row>
    <row r="486" spans="5:6" x14ac:dyDescent="0.25">
      <c r="E486" s="71">
        <f t="shared" ca="1" si="14"/>
        <v>0.4596255845605286</v>
      </c>
      <c r="F486" s="71">
        <f t="shared" ca="1" si="15"/>
        <v>31.033301619580783</v>
      </c>
    </row>
    <row r="487" spans="5:6" x14ac:dyDescent="0.25">
      <c r="E487" s="71">
        <f t="shared" ca="1" si="14"/>
        <v>0.66187011161678078</v>
      </c>
      <c r="F487" s="71">
        <f t="shared" ca="1" si="15"/>
        <v>33.872948399228477</v>
      </c>
    </row>
    <row r="488" spans="5:6" x14ac:dyDescent="0.25">
      <c r="E488" s="71">
        <f t="shared" ca="1" si="14"/>
        <v>0.49567475131003735</v>
      </c>
      <c r="F488" s="71">
        <f t="shared" ca="1" si="15"/>
        <v>31.467573215468455</v>
      </c>
    </row>
    <row r="489" spans="5:6" x14ac:dyDescent="0.25">
      <c r="E489" s="71">
        <f t="shared" ca="1" si="14"/>
        <v>0.70106250402068249</v>
      </c>
      <c r="F489" s="71">
        <f t="shared" ca="1" si="15"/>
        <v>34.60059541769882</v>
      </c>
    </row>
    <row r="490" spans="5:6" x14ac:dyDescent="0.25">
      <c r="E490" s="71">
        <f t="shared" ca="1" si="14"/>
        <v>3.9672863514022105E-2</v>
      </c>
      <c r="F490" s="71">
        <f t="shared" ca="1" si="15"/>
        <v>25.822235257176992</v>
      </c>
    </row>
    <row r="491" spans="5:6" x14ac:dyDescent="0.25">
      <c r="E491" s="71">
        <f t="shared" ca="1" si="14"/>
        <v>0.52199067159829371</v>
      </c>
      <c r="F491" s="71">
        <f t="shared" ca="1" si="15"/>
        <v>31.798831749093655</v>
      </c>
    </row>
    <row r="492" spans="5:6" x14ac:dyDescent="0.25">
      <c r="E492" s="71">
        <f t="shared" ca="1" si="14"/>
        <v>0.7880931856611767</v>
      </c>
      <c r="F492" s="71">
        <f t="shared" ca="1" si="15"/>
        <v>36.647956598983022</v>
      </c>
    </row>
    <row r="493" spans="5:6" x14ac:dyDescent="0.25">
      <c r="E493" s="71">
        <f t="shared" ca="1" si="14"/>
        <v>0.38442098253901169</v>
      </c>
      <c r="F493" s="71">
        <f t="shared" ca="1" si="15"/>
        <v>30.18072995512307</v>
      </c>
    </row>
    <row r="494" spans="5:6" x14ac:dyDescent="0.25">
      <c r="E494" s="71">
        <f t="shared" ca="1" si="14"/>
        <v>0.52714759518928234</v>
      </c>
      <c r="F494" s="71">
        <f t="shared" ca="1" si="15"/>
        <v>31.865364776465913</v>
      </c>
    </row>
    <row r="495" spans="5:6" x14ac:dyDescent="0.25">
      <c r="E495" s="71">
        <f t="shared" ca="1" si="14"/>
        <v>5.1172413013941709E-2</v>
      </c>
      <c r="F495" s="71">
        <f t="shared" ca="1" si="15"/>
        <v>26.084368877920628</v>
      </c>
    </row>
    <row r="496" spans="5:6" x14ac:dyDescent="0.25">
      <c r="E496" s="71">
        <f t="shared" ca="1" si="14"/>
        <v>0.62120989775364999</v>
      </c>
      <c r="F496" s="71">
        <f t="shared" ca="1" si="15"/>
        <v>33.200260809037744</v>
      </c>
    </row>
    <row r="497" spans="5:6" x14ac:dyDescent="0.25">
      <c r="E497" s="71">
        <f t="shared" ca="1" si="14"/>
        <v>0.91873408401197643</v>
      </c>
      <c r="F497" s="71">
        <f t="shared" ca="1" si="15"/>
        <v>42.763726338082996</v>
      </c>
    </row>
    <row r="498" spans="5:6" x14ac:dyDescent="0.25">
      <c r="E498" s="71">
        <f t="shared" ca="1" si="14"/>
        <v>0.64483014006641537</v>
      </c>
      <c r="F498" s="71">
        <f t="shared" ca="1" si="15"/>
        <v>33.58212504970497</v>
      </c>
    </row>
    <row r="499" spans="5:6" x14ac:dyDescent="0.25">
      <c r="E499" s="71">
        <f t="shared" ca="1" si="14"/>
        <v>4.7924013970823132E-2</v>
      </c>
      <c r="F499" s="71">
        <f t="shared" ca="1" si="15"/>
        <v>26.014319181062689</v>
      </c>
    </row>
    <row r="500" spans="5:6" x14ac:dyDescent="0.25">
      <c r="E500" s="71">
        <f t="shared" ca="1" si="14"/>
        <v>0.32456846750832746</v>
      </c>
      <c r="F500" s="71">
        <f t="shared" ca="1" si="15"/>
        <v>29.53347514630488</v>
      </c>
    </row>
    <row r="501" spans="5:6" x14ac:dyDescent="0.25">
      <c r="E501" s="71">
        <f t="shared" ca="1" si="14"/>
        <v>0.82802126430034961</v>
      </c>
      <c r="F501" s="71">
        <f t="shared" ca="1" si="15"/>
        <v>37.916955033534464</v>
      </c>
    </row>
    <row r="502" spans="5:6" x14ac:dyDescent="0.25">
      <c r="E502" s="71">
        <f t="shared" ca="1" si="14"/>
        <v>0.4893570673204235</v>
      </c>
      <c r="F502" s="71">
        <f t="shared" ca="1" si="15"/>
        <v>31.389949213900437</v>
      </c>
    </row>
    <row r="503" spans="5:6" x14ac:dyDescent="0.25">
      <c r="E503" s="71">
        <f t="shared" ca="1" si="14"/>
        <v>4.0160299696247903E-2</v>
      </c>
      <c r="F503" s="71">
        <f t="shared" ca="1" si="15"/>
        <v>25.834237005698437</v>
      </c>
    </row>
    <row r="504" spans="5:6" x14ac:dyDescent="0.25">
      <c r="E504" s="71">
        <f t="shared" ca="1" si="14"/>
        <v>0.31342937620394851</v>
      </c>
      <c r="F504" s="71">
        <f t="shared" ca="1" si="15"/>
        <v>29.414438274637064</v>
      </c>
    </row>
    <row r="505" spans="5:6" x14ac:dyDescent="0.25">
      <c r="E505" s="71">
        <f t="shared" ca="1" si="14"/>
        <v>0.12813944112848952</v>
      </c>
      <c r="F505" s="71">
        <f t="shared" ca="1" si="15"/>
        <v>27.317412722705413</v>
      </c>
    </row>
    <row r="506" spans="5:6" x14ac:dyDescent="0.25">
      <c r="E506" s="71">
        <f t="shared" ca="1" si="14"/>
        <v>0.70470438957168691</v>
      </c>
      <c r="F506" s="71">
        <f t="shared" ca="1" si="15"/>
        <v>34.673009570228231</v>
      </c>
    </row>
    <row r="507" spans="5:6" x14ac:dyDescent="0.25">
      <c r="E507" s="71">
        <f t="shared" ca="1" si="14"/>
        <v>0.74521967991769278</v>
      </c>
      <c r="F507" s="71">
        <f t="shared" ca="1" si="15"/>
        <v>35.546888395158589</v>
      </c>
    </row>
    <row r="508" spans="5:6" x14ac:dyDescent="0.25">
      <c r="E508" s="71">
        <f t="shared" ca="1" si="14"/>
        <v>0.13413619730140269</v>
      </c>
      <c r="F508" s="71">
        <f t="shared" ca="1" si="15"/>
        <v>27.395557402313951</v>
      </c>
    </row>
    <row r="509" spans="5:6" x14ac:dyDescent="0.25">
      <c r="E509" s="71">
        <f t="shared" ca="1" si="14"/>
        <v>0.27590984495793136</v>
      </c>
      <c r="F509" s="71">
        <f t="shared" ca="1" si="15"/>
        <v>29.013774123855033</v>
      </c>
    </row>
    <row r="510" spans="5:6" x14ac:dyDescent="0.25">
      <c r="E510" s="71">
        <f t="shared" ca="1" si="14"/>
        <v>0.37222764329041003</v>
      </c>
      <c r="F510" s="71">
        <f t="shared" ca="1" si="15"/>
        <v>30.04733558106868</v>
      </c>
    </row>
    <row r="511" spans="5:6" x14ac:dyDescent="0.25">
      <c r="E511" s="71">
        <f t="shared" ca="1" si="14"/>
        <v>0.76688826499029417</v>
      </c>
      <c r="F511" s="71">
        <f t="shared" ca="1" si="15"/>
        <v>36.076252386422567</v>
      </c>
    </row>
    <row r="512" spans="5:6" x14ac:dyDescent="0.25">
      <c r="E512" s="71">
        <f t="shared" ca="1" si="14"/>
        <v>0.85109720951335377</v>
      </c>
      <c r="F512" s="71">
        <f t="shared" ca="1" si="15"/>
        <v>38.809876913831673</v>
      </c>
    </row>
    <row r="513" spans="5:6" x14ac:dyDescent="0.25">
      <c r="E513" s="71">
        <f t="shared" ca="1" si="14"/>
        <v>0.51509101506929478</v>
      </c>
      <c r="F513" s="71">
        <f t="shared" ca="1" si="15"/>
        <v>31.710677433401763</v>
      </c>
    </row>
    <row r="514" spans="5:6" x14ac:dyDescent="0.25">
      <c r="E514" s="71">
        <f t="shared" ca="1" si="14"/>
        <v>0.191651141365901</v>
      </c>
      <c r="F514" s="71">
        <f t="shared" ca="1" si="15"/>
        <v>28.089387336136905</v>
      </c>
    </row>
    <row r="515" spans="5:6" x14ac:dyDescent="0.25">
      <c r="E515" s="71">
        <f t="shared" ca="1" si="14"/>
        <v>0.8796453395022491</v>
      </c>
      <c r="F515" s="71">
        <f t="shared" ca="1" si="15"/>
        <v>40.159746069280111</v>
      </c>
    </row>
    <row r="516" spans="5:6" x14ac:dyDescent="0.25">
      <c r="E516" s="71">
        <f t="shared" ref="E516:E579" ca="1" si="16">RAND()</f>
        <v>0.5866878672573177</v>
      </c>
      <c r="F516" s="71">
        <f t="shared" ref="F516:F579" ca="1" si="17">$C$3-$C$4*(LN(E516)^(-1/$C$5))</f>
        <v>32.679935356719469</v>
      </c>
    </row>
    <row r="517" spans="5:6" x14ac:dyDescent="0.25">
      <c r="E517" s="71">
        <f t="shared" ca="1" si="16"/>
        <v>0.9295844995513608</v>
      </c>
      <c r="F517" s="71">
        <f t="shared" ca="1" si="17"/>
        <v>43.755498318841134</v>
      </c>
    </row>
    <row r="518" spans="5:6" x14ac:dyDescent="0.25">
      <c r="E518" s="71">
        <f t="shared" ca="1" si="16"/>
        <v>0.64842038231888355</v>
      </c>
      <c r="F518" s="71">
        <f t="shared" ca="1" si="17"/>
        <v>33.642265334122932</v>
      </c>
    </row>
    <row r="519" spans="5:6" x14ac:dyDescent="0.25">
      <c r="E519" s="71">
        <f t="shared" ca="1" si="16"/>
        <v>0.30231422388426965</v>
      </c>
      <c r="F519" s="71">
        <f t="shared" ca="1" si="17"/>
        <v>29.295801496299138</v>
      </c>
    </row>
    <row r="520" spans="5:6" x14ac:dyDescent="0.25">
      <c r="E520" s="71">
        <f t="shared" ca="1" si="16"/>
        <v>0.47452867922414854</v>
      </c>
      <c r="F520" s="71">
        <f t="shared" ca="1" si="17"/>
        <v>31.210370112199357</v>
      </c>
    </row>
    <row r="521" spans="5:6" x14ac:dyDescent="0.25">
      <c r="E521" s="71">
        <f t="shared" ca="1" si="16"/>
        <v>0.42908927728999202</v>
      </c>
      <c r="F521" s="71">
        <f t="shared" ca="1" si="17"/>
        <v>30.679815267458448</v>
      </c>
    </row>
    <row r="522" spans="5:6" x14ac:dyDescent="0.25">
      <c r="E522" s="71">
        <f t="shared" ca="1" si="16"/>
        <v>0.66563918347238527</v>
      </c>
      <c r="F522" s="71">
        <f t="shared" ca="1" si="17"/>
        <v>33.939193138543459</v>
      </c>
    </row>
    <row r="523" spans="5:6" x14ac:dyDescent="0.25">
      <c r="E523" s="71">
        <f t="shared" ca="1" si="16"/>
        <v>6.1127735138195805E-2</v>
      </c>
      <c r="F523" s="71">
        <f t="shared" ca="1" si="17"/>
        <v>26.283965455952153</v>
      </c>
    </row>
    <row r="524" spans="5:6" x14ac:dyDescent="0.25">
      <c r="E524" s="71">
        <f t="shared" ca="1" si="16"/>
        <v>0.40318285914014318</v>
      </c>
      <c r="F524" s="71">
        <f t="shared" ca="1" si="17"/>
        <v>30.3881542210836</v>
      </c>
    </row>
    <row r="525" spans="5:6" x14ac:dyDescent="0.25">
      <c r="E525" s="71">
        <f t="shared" ca="1" si="16"/>
        <v>0.69751132390281456</v>
      </c>
      <c r="F525" s="71">
        <f t="shared" ca="1" si="17"/>
        <v>34.530841446025953</v>
      </c>
    </row>
    <row r="526" spans="5:6" x14ac:dyDescent="0.25">
      <c r="E526" s="71">
        <f t="shared" ca="1" si="16"/>
        <v>1.6743045140525936E-3</v>
      </c>
      <c r="F526" s="71">
        <f t="shared" ca="1" si="17"/>
        <v>23.800594196628388</v>
      </c>
    </row>
    <row r="527" spans="5:6" x14ac:dyDescent="0.25">
      <c r="E527" s="71">
        <f t="shared" ca="1" si="16"/>
        <v>0.30233792745489907</v>
      </c>
      <c r="F527" s="71">
        <f t="shared" ca="1" si="17"/>
        <v>29.296054433202492</v>
      </c>
    </row>
    <row r="528" spans="5:6" x14ac:dyDescent="0.25">
      <c r="E528" s="71">
        <f t="shared" ca="1" si="16"/>
        <v>5.6947369428880457E-2</v>
      </c>
      <c r="F528" s="71">
        <f t="shared" ca="1" si="17"/>
        <v>26.202649595860322</v>
      </c>
    </row>
    <row r="529" spans="5:6" x14ac:dyDescent="0.25">
      <c r="E529" s="71">
        <f t="shared" ca="1" si="16"/>
        <v>0.62613764942408168</v>
      </c>
      <c r="F529" s="71">
        <f t="shared" ca="1" si="17"/>
        <v>33.27804418877561</v>
      </c>
    </row>
    <row r="530" spans="5:6" x14ac:dyDescent="0.25">
      <c r="E530" s="71">
        <f t="shared" ca="1" si="16"/>
        <v>0.4206727362598669</v>
      </c>
      <c r="F530" s="71">
        <f t="shared" ca="1" si="17"/>
        <v>30.584315894238369</v>
      </c>
    </row>
    <row r="531" spans="5:6" x14ac:dyDescent="0.25">
      <c r="E531" s="71">
        <f t="shared" ca="1" si="16"/>
        <v>0.94178713389335289</v>
      </c>
      <c r="F531" s="71">
        <f t="shared" ca="1" si="17"/>
        <v>45.110296138208383</v>
      </c>
    </row>
    <row r="532" spans="5:6" x14ac:dyDescent="0.25">
      <c r="E532" s="71">
        <f t="shared" ca="1" si="16"/>
        <v>0.5868167407429058</v>
      </c>
      <c r="F532" s="71">
        <f t="shared" ca="1" si="17"/>
        <v>32.681804088663149</v>
      </c>
    </row>
    <row r="533" spans="5:6" x14ac:dyDescent="0.25">
      <c r="E533" s="71">
        <f t="shared" ca="1" si="16"/>
        <v>0.55733817810802888</v>
      </c>
      <c r="F533" s="71">
        <f t="shared" ca="1" si="17"/>
        <v>32.266950683476118</v>
      </c>
    </row>
    <row r="534" spans="5:6" x14ac:dyDescent="0.25">
      <c r="E534" s="71">
        <f t="shared" ca="1" si="16"/>
        <v>0.46585141249994122</v>
      </c>
      <c r="F534" s="71">
        <f t="shared" ca="1" si="17"/>
        <v>31.106877774665303</v>
      </c>
    </row>
    <row r="535" spans="5:6" x14ac:dyDescent="0.25">
      <c r="E535" s="71">
        <f t="shared" ca="1" si="16"/>
        <v>0.66904170644951866</v>
      </c>
      <c r="F535" s="71">
        <f t="shared" ca="1" si="17"/>
        <v>33.999626085071782</v>
      </c>
    </row>
    <row r="536" spans="5:6" x14ac:dyDescent="0.25">
      <c r="E536" s="71">
        <f t="shared" ca="1" si="16"/>
        <v>0.37910053425146406</v>
      </c>
      <c r="F536" s="71">
        <f t="shared" ca="1" si="17"/>
        <v>30.122400179229551</v>
      </c>
    </row>
    <row r="537" spans="5:6" x14ac:dyDescent="0.25">
      <c r="E537" s="71">
        <f t="shared" ca="1" si="16"/>
        <v>9.7889608683518703E-2</v>
      </c>
      <c r="F537" s="71">
        <f t="shared" ca="1" si="17"/>
        <v>26.896079815304844</v>
      </c>
    </row>
    <row r="538" spans="5:6" x14ac:dyDescent="0.25">
      <c r="E538" s="71">
        <f t="shared" ca="1" si="16"/>
        <v>0.32096913396844695</v>
      </c>
      <c r="F538" s="71">
        <f t="shared" ca="1" si="17"/>
        <v>29.494987548759827</v>
      </c>
    </row>
    <row r="539" spans="5:6" x14ac:dyDescent="0.25">
      <c r="E539" s="71">
        <f t="shared" ca="1" si="16"/>
        <v>0.90740195400531665</v>
      </c>
      <c r="F539" s="71">
        <f t="shared" ca="1" si="17"/>
        <v>41.880400684642552</v>
      </c>
    </row>
    <row r="540" spans="5:6" x14ac:dyDescent="0.25">
      <c r="E540" s="71">
        <f t="shared" ca="1" si="16"/>
        <v>0.6935638812932553</v>
      </c>
      <c r="F540" s="71">
        <f t="shared" ca="1" si="17"/>
        <v>34.454268821778811</v>
      </c>
    </row>
    <row r="541" spans="5:6" x14ac:dyDescent="0.25">
      <c r="E541" s="71">
        <f t="shared" ca="1" si="16"/>
        <v>4.4766292469151758E-2</v>
      </c>
      <c r="F541" s="71">
        <f t="shared" ca="1" si="17"/>
        <v>25.943413918535668</v>
      </c>
    </row>
    <row r="542" spans="5:6" x14ac:dyDescent="0.25">
      <c r="E542" s="71">
        <f t="shared" ca="1" si="16"/>
        <v>0.84847143601041508</v>
      </c>
      <c r="F542" s="71">
        <f t="shared" ca="1" si="17"/>
        <v>38.700701612714724</v>
      </c>
    </row>
    <row r="543" spans="5:6" x14ac:dyDescent="0.25">
      <c r="E543" s="71">
        <f t="shared" ca="1" si="16"/>
        <v>0.82304723340406438</v>
      </c>
      <c r="F543" s="71">
        <f t="shared" ca="1" si="17"/>
        <v>37.742028244092452</v>
      </c>
    </row>
    <row r="544" spans="5:6" x14ac:dyDescent="0.25">
      <c r="E544" s="71">
        <f t="shared" ca="1" si="16"/>
        <v>0.48008169186355165</v>
      </c>
      <c r="F544" s="71">
        <f t="shared" ca="1" si="17"/>
        <v>31.277204747960706</v>
      </c>
    </row>
    <row r="545" spans="5:6" x14ac:dyDescent="0.25">
      <c r="E545" s="71">
        <f t="shared" ca="1" si="16"/>
        <v>0.29616034764732801</v>
      </c>
      <c r="F545" s="71">
        <f t="shared" ca="1" si="17"/>
        <v>29.230132762295465</v>
      </c>
    </row>
    <row r="546" spans="5:6" x14ac:dyDescent="0.25">
      <c r="E546" s="71">
        <f t="shared" ca="1" si="16"/>
        <v>0.59944565549113582</v>
      </c>
      <c r="F546" s="71">
        <f t="shared" ca="1" si="17"/>
        <v>32.867486557862051</v>
      </c>
    </row>
    <row r="547" spans="5:6" x14ac:dyDescent="0.25">
      <c r="E547" s="71">
        <f t="shared" ca="1" si="16"/>
        <v>0.66048247092692602</v>
      </c>
      <c r="F547" s="71">
        <f t="shared" ca="1" si="17"/>
        <v>33.84874067210032</v>
      </c>
    </row>
    <row r="548" spans="5:6" x14ac:dyDescent="0.25">
      <c r="E548" s="71">
        <f t="shared" ca="1" si="16"/>
        <v>0.1389241286348013</v>
      </c>
      <c r="F548" s="71">
        <f t="shared" ca="1" si="17"/>
        <v>27.456941798383696</v>
      </c>
    </row>
    <row r="549" spans="5:6" x14ac:dyDescent="0.25">
      <c r="E549" s="71">
        <f t="shared" ca="1" si="16"/>
        <v>0.19815952246133151</v>
      </c>
      <c r="F549" s="71">
        <f t="shared" ca="1" si="17"/>
        <v>28.163420597462711</v>
      </c>
    </row>
    <row r="550" spans="5:6" x14ac:dyDescent="0.25">
      <c r="E550" s="71">
        <f t="shared" ca="1" si="16"/>
        <v>0.43158040858228108</v>
      </c>
      <c r="F550" s="71">
        <f t="shared" ca="1" si="17"/>
        <v>30.708229727311334</v>
      </c>
    </row>
    <row r="551" spans="5:6" x14ac:dyDescent="0.25">
      <c r="E551" s="71">
        <f t="shared" ca="1" si="16"/>
        <v>0.80118359154809915</v>
      </c>
      <c r="F551" s="71">
        <f t="shared" ca="1" si="17"/>
        <v>37.032767536797422</v>
      </c>
    </row>
    <row r="552" spans="5:6" x14ac:dyDescent="0.25">
      <c r="E552" s="71">
        <f t="shared" ca="1" si="16"/>
        <v>2.8687167163679694E-2</v>
      </c>
      <c r="F552" s="71">
        <f t="shared" ca="1" si="17"/>
        <v>25.522168424773938</v>
      </c>
    </row>
    <row r="553" spans="5:6" x14ac:dyDescent="0.25">
      <c r="E553" s="71">
        <f t="shared" ca="1" si="16"/>
        <v>0.44629742351636048</v>
      </c>
      <c r="F553" s="71">
        <f t="shared" ca="1" si="17"/>
        <v>30.877576417150738</v>
      </c>
    </row>
    <row r="554" spans="5:6" x14ac:dyDescent="0.25">
      <c r="E554" s="71">
        <f t="shared" ca="1" si="16"/>
        <v>0.44074326563358168</v>
      </c>
      <c r="F554" s="71">
        <f t="shared" ca="1" si="17"/>
        <v>30.813358973060232</v>
      </c>
    </row>
    <row r="555" spans="5:6" x14ac:dyDescent="0.25">
      <c r="E555" s="71">
        <f t="shared" ca="1" si="16"/>
        <v>0.82938509496932444</v>
      </c>
      <c r="F555" s="71">
        <f t="shared" ca="1" si="17"/>
        <v>37.965902576023289</v>
      </c>
    </row>
    <row r="556" spans="5:6" x14ac:dyDescent="0.25">
      <c r="E556" s="71">
        <f t="shared" ca="1" si="16"/>
        <v>0.31881197899438862</v>
      </c>
      <c r="F556" s="71">
        <f t="shared" ca="1" si="17"/>
        <v>29.471932976614326</v>
      </c>
    </row>
    <row r="557" spans="5:6" x14ac:dyDescent="0.25">
      <c r="E557" s="71">
        <f t="shared" ca="1" si="16"/>
        <v>0.60060110541688649</v>
      </c>
      <c r="F557" s="71">
        <f t="shared" ca="1" si="17"/>
        <v>32.884735236640807</v>
      </c>
    </row>
    <row r="558" spans="5:6" x14ac:dyDescent="0.25">
      <c r="E558" s="71">
        <f t="shared" ca="1" si="16"/>
        <v>0.99972663075629331</v>
      </c>
      <c r="F558" s="71">
        <f t="shared" ca="1" si="17"/>
        <v>113.19726601905347</v>
      </c>
    </row>
    <row r="559" spans="5:6" x14ac:dyDescent="0.25">
      <c r="E559" s="71">
        <f t="shared" ca="1" si="16"/>
        <v>0.3046495399884932</v>
      </c>
      <c r="F559" s="71">
        <f t="shared" ca="1" si="17"/>
        <v>29.320721772433892</v>
      </c>
    </row>
    <row r="560" spans="5:6" x14ac:dyDescent="0.25">
      <c r="E560" s="71">
        <f t="shared" ca="1" si="16"/>
        <v>0.69790172377355308</v>
      </c>
      <c r="F560" s="71">
        <f t="shared" ca="1" si="17"/>
        <v>34.538469198709379</v>
      </c>
    </row>
    <row r="561" spans="5:6" x14ac:dyDescent="0.25">
      <c r="E561" s="71">
        <f t="shared" ca="1" si="16"/>
        <v>0.9613380378608426</v>
      </c>
      <c r="F561" s="71">
        <f t="shared" ca="1" si="17"/>
        <v>48.182684285395254</v>
      </c>
    </row>
    <row r="562" spans="5:6" x14ac:dyDescent="0.25">
      <c r="E562" s="71">
        <f t="shared" ca="1" si="16"/>
        <v>0.64798554898900373</v>
      </c>
      <c r="F562" s="71">
        <f t="shared" ca="1" si="17"/>
        <v>33.634950185760836</v>
      </c>
    </row>
    <row r="563" spans="5:6" x14ac:dyDescent="0.25">
      <c r="E563" s="71">
        <f t="shared" ca="1" si="16"/>
        <v>0.30236140974731951</v>
      </c>
      <c r="F563" s="71">
        <f t="shared" ca="1" si="17"/>
        <v>29.296305008944437</v>
      </c>
    </row>
    <row r="564" spans="5:6" x14ac:dyDescent="0.25">
      <c r="E564" s="71">
        <f t="shared" ca="1" si="16"/>
        <v>0.87184702556477234</v>
      </c>
      <c r="F564" s="71">
        <f t="shared" ca="1" si="17"/>
        <v>39.757493222977182</v>
      </c>
    </row>
    <row r="565" spans="5:6" x14ac:dyDescent="0.25">
      <c r="E565" s="71">
        <f t="shared" ca="1" si="16"/>
        <v>0.63363957282673178</v>
      </c>
      <c r="F565" s="71">
        <f t="shared" ca="1" si="17"/>
        <v>33.398319348692901</v>
      </c>
    </row>
    <row r="566" spans="5:6" x14ac:dyDescent="0.25">
      <c r="E566" s="71">
        <f t="shared" ca="1" si="16"/>
        <v>0.26599322148942639</v>
      </c>
      <c r="F566" s="71">
        <f t="shared" ca="1" si="17"/>
        <v>28.907483911410473</v>
      </c>
    </row>
    <row r="567" spans="5:6" x14ac:dyDescent="0.25">
      <c r="E567" s="71">
        <f t="shared" ca="1" si="16"/>
        <v>0.18744107364443263</v>
      </c>
      <c r="F567" s="71">
        <f t="shared" ca="1" si="17"/>
        <v>28.041133480619859</v>
      </c>
    </row>
    <row r="568" spans="5:6" x14ac:dyDescent="0.25">
      <c r="E568" s="71">
        <f t="shared" ca="1" si="16"/>
        <v>0.210768950430682</v>
      </c>
      <c r="F568" s="71">
        <f t="shared" ca="1" si="17"/>
        <v>28.305124062384738</v>
      </c>
    </row>
    <row r="569" spans="5:6" x14ac:dyDescent="0.25">
      <c r="E569" s="71">
        <f t="shared" ca="1" si="16"/>
        <v>0.15619836716058777</v>
      </c>
      <c r="F569" s="71">
        <f t="shared" ca="1" si="17"/>
        <v>27.671971128524653</v>
      </c>
    </row>
    <row r="570" spans="5:6" x14ac:dyDescent="0.25">
      <c r="E570" s="71">
        <f t="shared" ca="1" si="16"/>
        <v>0.28482854193709473</v>
      </c>
      <c r="F570" s="71">
        <f t="shared" ca="1" si="17"/>
        <v>29.109142742766927</v>
      </c>
    </row>
    <row r="571" spans="5:6" x14ac:dyDescent="0.25">
      <c r="E571" s="71">
        <f t="shared" ca="1" si="16"/>
        <v>0.11286218328871034</v>
      </c>
      <c r="F571" s="71">
        <f t="shared" ca="1" si="17"/>
        <v>27.111002531907513</v>
      </c>
    </row>
    <row r="572" spans="5:6" x14ac:dyDescent="0.25">
      <c r="E572" s="71">
        <f t="shared" ca="1" si="16"/>
        <v>0.17047824463495886</v>
      </c>
      <c r="F572" s="71">
        <f t="shared" ca="1" si="17"/>
        <v>27.843382392880176</v>
      </c>
    </row>
    <row r="573" spans="5:6" x14ac:dyDescent="0.25">
      <c r="E573" s="71">
        <f t="shared" ca="1" si="16"/>
        <v>0.67695582381216002</v>
      </c>
      <c r="F573" s="71">
        <f t="shared" ca="1" si="17"/>
        <v>34.142588824682321</v>
      </c>
    </row>
    <row r="574" spans="5:6" x14ac:dyDescent="0.25">
      <c r="E574" s="71">
        <f t="shared" ca="1" si="16"/>
        <v>0.86598468690189567</v>
      </c>
      <c r="F574" s="71">
        <f t="shared" ca="1" si="17"/>
        <v>39.473047794902037</v>
      </c>
    </row>
    <row r="575" spans="5:6" x14ac:dyDescent="0.25">
      <c r="E575" s="71">
        <f t="shared" ca="1" si="16"/>
        <v>0.97825902979282531</v>
      </c>
      <c r="F575" s="71">
        <f t="shared" ca="1" si="17"/>
        <v>52.916208504689749</v>
      </c>
    </row>
    <row r="576" spans="5:6" x14ac:dyDescent="0.25">
      <c r="E576" s="71">
        <f t="shared" ca="1" si="16"/>
        <v>0.58239889093324748</v>
      </c>
      <c r="F576" s="71">
        <f t="shared" ca="1" si="17"/>
        <v>32.618033229258991</v>
      </c>
    </row>
    <row r="577" spans="5:6" x14ac:dyDescent="0.25">
      <c r="E577" s="71">
        <f t="shared" ca="1" si="16"/>
        <v>5.9164872782327294E-2</v>
      </c>
      <c r="F577" s="71">
        <f t="shared" ca="1" si="17"/>
        <v>26.246196692680513</v>
      </c>
    </row>
    <row r="578" spans="5:6" x14ac:dyDescent="0.25">
      <c r="E578" s="71">
        <f t="shared" ca="1" si="16"/>
        <v>0.49107899639644836</v>
      </c>
      <c r="F578" s="71">
        <f t="shared" ca="1" si="17"/>
        <v>31.41103784730867</v>
      </c>
    </row>
    <row r="579" spans="5:6" x14ac:dyDescent="0.25">
      <c r="E579" s="71">
        <f t="shared" ca="1" si="16"/>
        <v>0.97385708637828716</v>
      </c>
      <c r="F579" s="71">
        <f t="shared" ca="1" si="17"/>
        <v>51.343882783175268</v>
      </c>
    </row>
    <row r="580" spans="5:6" x14ac:dyDescent="0.25">
      <c r="E580" s="71">
        <f t="shared" ref="E580:E643" ca="1" si="18">RAND()</f>
        <v>0.68792577304446778</v>
      </c>
      <c r="F580" s="71">
        <f t="shared" ref="F580:F643" ca="1" si="19">$C$3-$C$4*(LN(E580)^(-1/$C$5))</f>
        <v>34.346605189534316</v>
      </c>
    </row>
    <row r="581" spans="5:6" x14ac:dyDescent="0.25">
      <c r="E581" s="71">
        <f t="shared" ca="1" si="18"/>
        <v>0.57083576941915481</v>
      </c>
      <c r="F581" s="71">
        <f t="shared" ca="1" si="19"/>
        <v>32.453862172480271</v>
      </c>
    </row>
    <row r="582" spans="5:6" x14ac:dyDescent="0.25">
      <c r="E582" s="71">
        <f t="shared" ca="1" si="18"/>
        <v>0.1721170604778498</v>
      </c>
      <c r="F582" s="71">
        <f t="shared" ca="1" si="19"/>
        <v>27.862743831327673</v>
      </c>
    </row>
    <row r="583" spans="5:6" x14ac:dyDescent="0.25">
      <c r="E583" s="71">
        <f t="shared" ca="1" si="18"/>
        <v>0.97567047783541461</v>
      </c>
      <c r="F583" s="71">
        <f t="shared" ca="1" si="19"/>
        <v>51.950369624350316</v>
      </c>
    </row>
    <row r="584" spans="5:6" x14ac:dyDescent="0.25">
      <c r="E584" s="71">
        <f t="shared" ca="1" si="18"/>
        <v>0.82326652730803707</v>
      </c>
      <c r="F584" s="71">
        <f t="shared" ca="1" si="19"/>
        <v>37.749624680442636</v>
      </c>
    </row>
    <row r="585" spans="5:6" x14ac:dyDescent="0.25">
      <c r="E585" s="71">
        <f t="shared" ca="1" si="18"/>
        <v>7.2412231290955309E-2</v>
      </c>
      <c r="F585" s="71">
        <f t="shared" ca="1" si="19"/>
        <v>26.488895263436312</v>
      </c>
    </row>
    <row r="586" spans="5:6" x14ac:dyDescent="0.25">
      <c r="E586" s="71">
        <f t="shared" ca="1" si="18"/>
        <v>4.1402406613516463E-2</v>
      </c>
      <c r="F586" s="71">
        <f t="shared" ca="1" si="19"/>
        <v>25.864413784425707</v>
      </c>
    </row>
    <row r="587" spans="5:6" x14ac:dyDescent="0.25">
      <c r="E587" s="71">
        <f t="shared" ca="1" si="18"/>
        <v>0.51679968265788379</v>
      </c>
      <c r="F587" s="71">
        <f t="shared" ca="1" si="19"/>
        <v>31.732418365232647</v>
      </c>
    </row>
    <row r="588" spans="5:6" x14ac:dyDescent="0.25">
      <c r="E588" s="71">
        <f t="shared" ca="1" si="18"/>
        <v>0.90946951695662204</v>
      </c>
      <c r="F588" s="71">
        <f t="shared" ca="1" si="19"/>
        <v>42.031880086386806</v>
      </c>
    </row>
    <row r="589" spans="5:6" x14ac:dyDescent="0.25">
      <c r="E589" s="71">
        <f t="shared" ca="1" si="18"/>
        <v>0.96947380243629855</v>
      </c>
      <c r="F589" s="71">
        <f t="shared" ca="1" si="19"/>
        <v>50.063836946097247</v>
      </c>
    </row>
    <row r="590" spans="5:6" x14ac:dyDescent="0.25">
      <c r="E590" s="71">
        <f t="shared" ca="1" si="18"/>
        <v>0.99775062424070482</v>
      </c>
      <c r="F590" s="71">
        <f t="shared" ca="1" si="19"/>
        <v>77.689267237151583</v>
      </c>
    </row>
    <row r="591" spans="5:6" x14ac:dyDescent="0.25">
      <c r="E591" s="71">
        <f t="shared" ca="1" si="18"/>
        <v>0.86633301339449686</v>
      </c>
      <c r="F591" s="71">
        <f t="shared" ca="1" si="19"/>
        <v>39.489550245407784</v>
      </c>
    </row>
    <row r="592" spans="5:6" x14ac:dyDescent="0.25">
      <c r="E592" s="71">
        <f t="shared" ca="1" si="18"/>
        <v>0.49130733712451335</v>
      </c>
      <c r="F592" s="71">
        <f t="shared" ca="1" si="19"/>
        <v>31.413838168125956</v>
      </c>
    </row>
    <row r="593" spans="5:6" x14ac:dyDescent="0.25">
      <c r="E593" s="71">
        <f t="shared" ca="1" si="18"/>
        <v>0.11516138732279924</v>
      </c>
      <c r="F593" s="71">
        <f t="shared" ca="1" si="19"/>
        <v>27.142814736455886</v>
      </c>
    </row>
    <row r="594" spans="5:6" x14ac:dyDescent="0.25">
      <c r="E594" s="71">
        <f t="shared" ca="1" si="18"/>
        <v>0.11256955309607242</v>
      </c>
      <c r="F594" s="71">
        <f t="shared" ca="1" si="19"/>
        <v>27.106932881252202</v>
      </c>
    </row>
    <row r="595" spans="5:6" x14ac:dyDescent="0.25">
      <c r="E595" s="71">
        <f t="shared" ca="1" si="18"/>
        <v>0.2421547130504218</v>
      </c>
      <c r="F595" s="71">
        <f t="shared" ca="1" si="19"/>
        <v>28.650214002525576</v>
      </c>
    </row>
    <row r="596" spans="5:6" x14ac:dyDescent="0.25">
      <c r="E596" s="71">
        <f t="shared" ca="1" si="18"/>
        <v>0.72314947290568365</v>
      </c>
      <c r="F596" s="71">
        <f t="shared" ca="1" si="19"/>
        <v>35.054379268640083</v>
      </c>
    </row>
    <row r="597" spans="5:6" x14ac:dyDescent="0.25">
      <c r="E597" s="71">
        <f t="shared" ca="1" si="18"/>
        <v>0.52028165004628613</v>
      </c>
      <c r="F597" s="71">
        <f t="shared" ca="1" si="19"/>
        <v>31.776905494409029</v>
      </c>
    </row>
    <row r="598" spans="5:6" x14ac:dyDescent="0.25">
      <c r="E598" s="71">
        <f t="shared" ca="1" si="18"/>
        <v>0.82790770620211929</v>
      </c>
      <c r="F598" s="71">
        <f t="shared" ca="1" si="19"/>
        <v>37.912898964081691</v>
      </c>
    </row>
    <row r="599" spans="5:6" x14ac:dyDescent="0.25">
      <c r="E599" s="71">
        <f t="shared" ca="1" si="18"/>
        <v>0.48266271907620195</v>
      </c>
      <c r="F599" s="71">
        <f t="shared" ca="1" si="19"/>
        <v>31.308436053674949</v>
      </c>
    </row>
    <row r="600" spans="5:6" x14ac:dyDescent="0.25">
      <c r="E600" s="71">
        <f t="shared" ca="1" si="18"/>
        <v>0.71961625514468563</v>
      </c>
      <c r="F600" s="71">
        <f t="shared" ca="1" si="19"/>
        <v>34.979342262214331</v>
      </c>
    </row>
    <row r="601" spans="5:6" x14ac:dyDescent="0.25">
      <c r="E601" s="71">
        <f t="shared" ca="1" si="18"/>
        <v>0.55459826185819472</v>
      </c>
      <c r="F601" s="71">
        <f t="shared" ca="1" si="19"/>
        <v>32.229596095549255</v>
      </c>
    </row>
    <row r="602" spans="5:6" x14ac:dyDescent="0.25">
      <c r="E602" s="71">
        <f t="shared" ca="1" si="18"/>
        <v>0.63371717127791705</v>
      </c>
      <c r="F602" s="71">
        <f t="shared" ca="1" si="19"/>
        <v>33.3995755004606</v>
      </c>
    </row>
    <row r="603" spans="5:6" x14ac:dyDescent="0.25">
      <c r="E603" s="71">
        <f t="shared" ca="1" si="18"/>
        <v>1.9206423485033319E-2</v>
      </c>
      <c r="F603" s="71">
        <f t="shared" ca="1" si="19"/>
        <v>25.193414604311069</v>
      </c>
    </row>
    <row r="604" spans="5:6" x14ac:dyDescent="0.25">
      <c r="E604" s="71">
        <f t="shared" ca="1" si="18"/>
        <v>6.3593271084659397E-2</v>
      </c>
      <c r="F604" s="71">
        <f t="shared" ca="1" si="19"/>
        <v>26.330439335053729</v>
      </c>
    </row>
    <row r="605" spans="5:6" x14ac:dyDescent="0.25">
      <c r="E605" s="71">
        <f t="shared" ca="1" si="18"/>
        <v>0.76264508730178993</v>
      </c>
      <c r="F605" s="71">
        <f t="shared" ca="1" si="19"/>
        <v>35.968577121464051</v>
      </c>
    </row>
    <row r="606" spans="5:6" x14ac:dyDescent="0.25">
      <c r="E606" s="71">
        <f t="shared" ca="1" si="18"/>
        <v>0.47618981458130327</v>
      </c>
      <c r="F606" s="71">
        <f t="shared" ca="1" si="19"/>
        <v>31.230312495175873</v>
      </c>
    </row>
    <row r="607" spans="5:6" x14ac:dyDescent="0.25">
      <c r="E607" s="71">
        <f t="shared" ca="1" si="18"/>
        <v>0.57971857766016066</v>
      </c>
      <c r="F607" s="71">
        <f t="shared" ca="1" si="19"/>
        <v>32.579630678454464</v>
      </c>
    </row>
    <row r="608" spans="5:6" x14ac:dyDescent="0.25">
      <c r="E608" s="71">
        <f t="shared" ca="1" si="18"/>
        <v>0.5698090416916709</v>
      </c>
      <c r="F608" s="71">
        <f t="shared" ca="1" si="19"/>
        <v>32.439470019818671</v>
      </c>
    </row>
    <row r="609" spans="5:6" x14ac:dyDescent="0.25">
      <c r="E609" s="71">
        <f t="shared" ca="1" si="18"/>
        <v>0.6928783341799255</v>
      </c>
      <c r="F609" s="71">
        <f t="shared" ca="1" si="19"/>
        <v>34.441071972686444</v>
      </c>
    </row>
    <row r="610" spans="5:6" x14ac:dyDescent="0.25">
      <c r="E610" s="71">
        <f t="shared" ca="1" si="18"/>
        <v>0.93993294430250707</v>
      </c>
      <c r="F610" s="71">
        <f t="shared" ca="1" si="19"/>
        <v>44.884001899386746</v>
      </c>
    </row>
    <row r="611" spans="5:6" x14ac:dyDescent="0.25">
      <c r="E611" s="71">
        <f t="shared" ca="1" si="18"/>
        <v>0.1179437218480015</v>
      </c>
      <c r="F611" s="71">
        <f t="shared" ca="1" si="19"/>
        <v>27.180936496290172</v>
      </c>
    </row>
    <row r="612" spans="5:6" x14ac:dyDescent="0.25">
      <c r="E612" s="71">
        <f t="shared" ca="1" si="18"/>
        <v>0.17579291985463974</v>
      </c>
      <c r="F612" s="71">
        <f t="shared" ca="1" si="19"/>
        <v>27.905960673354695</v>
      </c>
    </row>
    <row r="613" spans="5:6" x14ac:dyDescent="0.25">
      <c r="E613" s="71">
        <f t="shared" ca="1" si="18"/>
        <v>0.67566399308760305</v>
      </c>
      <c r="F613" s="71">
        <f t="shared" ca="1" si="19"/>
        <v>34.119018260004495</v>
      </c>
    </row>
    <row r="614" spans="5:6" x14ac:dyDescent="0.25">
      <c r="E614" s="71">
        <f t="shared" ca="1" si="18"/>
        <v>0.73221731018714131</v>
      </c>
      <c r="F614" s="71">
        <f t="shared" ca="1" si="19"/>
        <v>35.251593153138494</v>
      </c>
    </row>
    <row r="615" spans="5:6" x14ac:dyDescent="0.25">
      <c r="E615" s="71">
        <f t="shared" ca="1" si="18"/>
        <v>0.39502353027765613</v>
      </c>
      <c r="F615" s="71">
        <f t="shared" ca="1" si="19"/>
        <v>30.297596939939453</v>
      </c>
    </row>
    <row r="616" spans="5:6" x14ac:dyDescent="0.25">
      <c r="E616" s="71">
        <f t="shared" ca="1" si="18"/>
        <v>0.89441305117194869</v>
      </c>
      <c r="F616" s="71">
        <f t="shared" ca="1" si="19"/>
        <v>41.010360875531653</v>
      </c>
    </row>
    <row r="617" spans="5:6" x14ac:dyDescent="0.25">
      <c r="E617" s="71">
        <f t="shared" ca="1" si="18"/>
        <v>0.88362714795522668</v>
      </c>
      <c r="F617" s="71">
        <f t="shared" ca="1" si="19"/>
        <v>40.376795303731797</v>
      </c>
    </row>
    <row r="618" spans="5:6" x14ac:dyDescent="0.25">
      <c r="E618" s="71">
        <f t="shared" ca="1" si="18"/>
        <v>0.60627372473509888</v>
      </c>
      <c r="F618" s="71">
        <f t="shared" ca="1" si="19"/>
        <v>32.970075414525908</v>
      </c>
    </row>
    <row r="619" spans="5:6" x14ac:dyDescent="0.25">
      <c r="E619" s="71">
        <f t="shared" ca="1" si="18"/>
        <v>0.1588488146911291</v>
      </c>
      <c r="F619" s="71">
        <f t="shared" ca="1" si="19"/>
        <v>27.704177714668234</v>
      </c>
    </row>
    <row r="620" spans="5:6" x14ac:dyDescent="0.25">
      <c r="E620" s="71">
        <f t="shared" ca="1" si="18"/>
        <v>0.79154228910288549</v>
      </c>
      <c r="F620" s="71">
        <f t="shared" ca="1" si="19"/>
        <v>36.74678012680743</v>
      </c>
    </row>
    <row r="621" spans="5:6" x14ac:dyDescent="0.25">
      <c r="E621" s="71">
        <f t="shared" ca="1" si="18"/>
        <v>0.65993813741380947</v>
      </c>
      <c r="F621" s="71">
        <f t="shared" ca="1" si="19"/>
        <v>33.839270933079149</v>
      </c>
    </row>
    <row r="622" spans="5:6" x14ac:dyDescent="0.25">
      <c r="E622" s="71">
        <f t="shared" ca="1" si="18"/>
        <v>0.36974001147814883</v>
      </c>
      <c r="F622" s="71">
        <f t="shared" ca="1" si="19"/>
        <v>30.02024053903795</v>
      </c>
    </row>
    <row r="623" spans="5:6" x14ac:dyDescent="0.25">
      <c r="E623" s="71">
        <f t="shared" ca="1" si="18"/>
        <v>0.68880078139905987</v>
      </c>
      <c r="F623" s="71">
        <f t="shared" ca="1" si="19"/>
        <v>34.363185468536329</v>
      </c>
    </row>
    <row r="624" spans="5:6" x14ac:dyDescent="0.25">
      <c r="E624" s="71">
        <f t="shared" ca="1" si="18"/>
        <v>0.47948547555062715</v>
      </c>
      <c r="F624" s="71">
        <f t="shared" ca="1" si="19"/>
        <v>31.27000553499494</v>
      </c>
    </row>
    <row r="625" spans="5:6" x14ac:dyDescent="0.25">
      <c r="E625" s="71">
        <f t="shared" ca="1" si="18"/>
        <v>0.70828038112943736</v>
      </c>
      <c r="F625" s="71">
        <f t="shared" ca="1" si="19"/>
        <v>34.745003385844406</v>
      </c>
    </row>
    <row r="626" spans="5:6" x14ac:dyDescent="0.25">
      <c r="E626" s="71">
        <f t="shared" ca="1" si="18"/>
        <v>0.36432120011960956</v>
      </c>
      <c r="F626" s="71">
        <f t="shared" ca="1" si="19"/>
        <v>29.96134758571803</v>
      </c>
    </row>
    <row r="627" spans="5:6" x14ac:dyDescent="0.25">
      <c r="E627" s="71">
        <f t="shared" ca="1" si="18"/>
        <v>0.51309870279031411</v>
      </c>
      <c r="F627" s="71">
        <f t="shared" ca="1" si="19"/>
        <v>31.685400952110481</v>
      </c>
    </row>
    <row r="628" spans="5:6" x14ac:dyDescent="0.25">
      <c r="E628" s="71">
        <f t="shared" ca="1" si="18"/>
        <v>5.3884575425471093E-2</v>
      </c>
      <c r="F628" s="71">
        <f t="shared" ca="1" si="19"/>
        <v>26.140847357548779</v>
      </c>
    </row>
    <row r="629" spans="5:6" x14ac:dyDescent="0.25">
      <c r="E629" s="71">
        <f t="shared" ca="1" si="18"/>
        <v>0.51806866857845002</v>
      </c>
      <c r="F629" s="71">
        <f t="shared" ca="1" si="19"/>
        <v>31.748602889925749</v>
      </c>
    </row>
    <row r="630" spans="5:6" x14ac:dyDescent="0.25">
      <c r="E630" s="71">
        <f t="shared" ca="1" si="18"/>
        <v>0.8655814873707901</v>
      </c>
      <c r="F630" s="71">
        <f t="shared" ca="1" si="19"/>
        <v>39.454006387742226</v>
      </c>
    </row>
    <row r="631" spans="5:6" x14ac:dyDescent="0.25">
      <c r="E631" s="71">
        <f t="shared" ca="1" si="18"/>
        <v>0.27478664893735527</v>
      </c>
      <c r="F631" s="71">
        <f t="shared" ca="1" si="19"/>
        <v>29.001750385881408</v>
      </c>
    </row>
    <row r="632" spans="5:6" x14ac:dyDescent="0.25">
      <c r="E632" s="71">
        <f t="shared" ca="1" si="18"/>
        <v>0.50844699146633676</v>
      </c>
      <c r="F632" s="71">
        <f t="shared" ca="1" si="19"/>
        <v>31.626687560569522</v>
      </c>
    </row>
    <row r="633" spans="5:6" x14ac:dyDescent="0.25">
      <c r="E633" s="71">
        <f t="shared" ca="1" si="18"/>
        <v>0.93204627807213625</v>
      </c>
      <c r="F633" s="71">
        <f t="shared" ca="1" si="19"/>
        <v>44.0054883371294</v>
      </c>
    </row>
    <row r="634" spans="5:6" x14ac:dyDescent="0.25">
      <c r="E634" s="71">
        <f t="shared" ca="1" si="18"/>
        <v>0.4694501379913687</v>
      </c>
      <c r="F634" s="71">
        <f t="shared" ca="1" si="19"/>
        <v>31.149662599407392</v>
      </c>
    </row>
    <row r="635" spans="5:6" x14ac:dyDescent="0.25">
      <c r="E635" s="71">
        <f t="shared" ca="1" si="18"/>
        <v>0.56806920580266218</v>
      </c>
      <c r="F635" s="71">
        <f t="shared" ca="1" si="19"/>
        <v>32.415148819946424</v>
      </c>
    </row>
    <row r="636" spans="5:6" x14ac:dyDescent="0.25">
      <c r="E636" s="71">
        <f t="shared" ca="1" si="18"/>
        <v>0.2635099280625065</v>
      </c>
      <c r="F636" s="71">
        <f t="shared" ca="1" si="19"/>
        <v>28.880813167712983</v>
      </c>
    </row>
    <row r="637" spans="5:6" x14ac:dyDescent="0.25">
      <c r="E637" s="71">
        <f t="shared" ca="1" si="18"/>
        <v>0.99519311978120384</v>
      </c>
      <c r="F637" s="71">
        <f t="shared" ca="1" si="19"/>
        <v>68.136402789087242</v>
      </c>
    </row>
    <row r="638" spans="5:6" x14ac:dyDescent="0.25">
      <c r="E638" s="71">
        <f t="shared" ca="1" si="18"/>
        <v>0.29175386334960318</v>
      </c>
      <c r="F638" s="71">
        <f t="shared" ca="1" si="19"/>
        <v>29.183100371541215</v>
      </c>
    </row>
    <row r="639" spans="5:6" x14ac:dyDescent="0.25">
      <c r="E639" s="71">
        <f t="shared" ca="1" si="18"/>
        <v>0.78161990512085067</v>
      </c>
      <c r="F639" s="71">
        <f t="shared" ca="1" si="19"/>
        <v>36.467111043067909</v>
      </c>
    </row>
    <row r="640" spans="5:6" x14ac:dyDescent="0.25">
      <c r="E640" s="71">
        <f t="shared" ca="1" si="18"/>
        <v>0.77327925861782509</v>
      </c>
      <c r="F640" s="71">
        <f t="shared" ca="1" si="19"/>
        <v>36.242457519846369</v>
      </c>
    </row>
    <row r="641" spans="5:6" x14ac:dyDescent="0.25">
      <c r="E641" s="71">
        <f t="shared" ca="1" si="18"/>
        <v>0.53993634264142687</v>
      </c>
      <c r="F641" s="71">
        <f t="shared" ca="1" si="19"/>
        <v>32.032866047573023</v>
      </c>
    </row>
    <row r="642" spans="5:6" x14ac:dyDescent="0.25">
      <c r="E642" s="71">
        <f t="shared" ca="1" si="18"/>
        <v>0.80293399919806285</v>
      </c>
      <c r="F642" s="71">
        <f t="shared" ca="1" si="19"/>
        <v>37.086314242011845</v>
      </c>
    </row>
    <row r="643" spans="5:6" x14ac:dyDescent="0.25">
      <c r="E643" s="71">
        <f t="shared" ca="1" si="18"/>
        <v>0.15626301982288227</v>
      </c>
      <c r="F643" s="71">
        <f t="shared" ca="1" si="19"/>
        <v>27.672759023121646</v>
      </c>
    </row>
    <row r="644" spans="5:6" x14ac:dyDescent="0.25">
      <c r="E644" s="71">
        <f t="shared" ref="E644:E707" ca="1" si="20">RAND()</f>
        <v>0.40042826660132602</v>
      </c>
      <c r="F644" s="71">
        <f t="shared" ref="F644:F707" ca="1" si="21">$C$3-$C$4*(LN(E644)^(-1/$C$5))</f>
        <v>30.357518338800627</v>
      </c>
    </row>
    <row r="645" spans="5:6" x14ac:dyDescent="0.25">
      <c r="E645" s="71">
        <f t="shared" ca="1" si="20"/>
        <v>0.58088292587306356</v>
      </c>
      <c r="F645" s="71">
        <f t="shared" ca="1" si="21"/>
        <v>32.59628670508696</v>
      </c>
    </row>
    <row r="646" spans="5:6" x14ac:dyDescent="0.25">
      <c r="E646" s="71">
        <f t="shared" ca="1" si="20"/>
        <v>0.43472265876124982</v>
      </c>
      <c r="F646" s="71">
        <f t="shared" ca="1" si="21"/>
        <v>30.744171436050838</v>
      </c>
    </row>
    <row r="647" spans="5:6" x14ac:dyDescent="0.25">
      <c r="E647" s="71">
        <f t="shared" ca="1" si="20"/>
        <v>0.42521071150728307</v>
      </c>
      <c r="F647" s="71">
        <f t="shared" ca="1" si="21"/>
        <v>30.635712065455717</v>
      </c>
    </row>
    <row r="648" spans="5:6" x14ac:dyDescent="0.25">
      <c r="E648" s="71">
        <f t="shared" ca="1" si="20"/>
        <v>0.74573338874829054</v>
      </c>
      <c r="F648" s="71">
        <f t="shared" ca="1" si="21"/>
        <v>35.55887793116333</v>
      </c>
    </row>
    <row r="649" spans="5:6" x14ac:dyDescent="0.25">
      <c r="E649" s="71">
        <f t="shared" ca="1" si="20"/>
        <v>0.30953199692510136</v>
      </c>
      <c r="F649" s="71">
        <f t="shared" ca="1" si="21"/>
        <v>29.372830074587071</v>
      </c>
    </row>
    <row r="650" spans="5:6" x14ac:dyDescent="0.25">
      <c r="E650" s="71">
        <f t="shared" ca="1" si="20"/>
        <v>0.4050202730984297</v>
      </c>
      <c r="F650" s="71">
        <f t="shared" ca="1" si="21"/>
        <v>30.408626768522925</v>
      </c>
    </row>
    <row r="651" spans="5:6" x14ac:dyDescent="0.25">
      <c r="E651" s="71">
        <f t="shared" ca="1" si="20"/>
        <v>3.5469291842097239E-2</v>
      </c>
      <c r="F651" s="71">
        <f t="shared" ca="1" si="21"/>
        <v>25.714639527448263</v>
      </c>
    </row>
    <row r="652" spans="5:6" x14ac:dyDescent="0.25">
      <c r="E652" s="71">
        <f t="shared" ca="1" si="20"/>
        <v>0.2968650033806125</v>
      </c>
      <c r="F652" s="71">
        <f t="shared" ca="1" si="21"/>
        <v>29.237652747268214</v>
      </c>
    </row>
    <row r="653" spans="5:6" x14ac:dyDescent="0.25">
      <c r="E653" s="71">
        <f t="shared" ca="1" si="20"/>
        <v>0.77693481724866609</v>
      </c>
      <c r="F653" s="71">
        <f t="shared" ca="1" si="21"/>
        <v>36.339803504637153</v>
      </c>
    </row>
    <row r="654" spans="5:6" x14ac:dyDescent="0.25">
      <c r="E654" s="71">
        <f t="shared" ca="1" si="20"/>
        <v>0.49084906112873095</v>
      </c>
      <c r="F654" s="71">
        <f t="shared" ca="1" si="21"/>
        <v>31.408218875718582</v>
      </c>
    </row>
    <row r="655" spans="5:6" x14ac:dyDescent="0.25">
      <c r="E655" s="71">
        <f t="shared" ca="1" si="20"/>
        <v>0.98510568080267957</v>
      </c>
      <c r="F655" s="71">
        <f t="shared" ca="1" si="21"/>
        <v>56.320683765335424</v>
      </c>
    </row>
    <row r="656" spans="5:6" x14ac:dyDescent="0.25">
      <c r="E656" s="71">
        <f t="shared" ca="1" si="20"/>
        <v>0.69011465675029837</v>
      </c>
      <c r="F656" s="71">
        <f t="shared" ca="1" si="21"/>
        <v>34.388169703677981</v>
      </c>
    </row>
    <row r="657" spans="5:6" x14ac:dyDescent="0.25">
      <c r="E657" s="71">
        <f t="shared" ca="1" si="20"/>
        <v>0.41932156547279964</v>
      </c>
      <c r="F657" s="71">
        <f t="shared" ca="1" si="21"/>
        <v>30.569054424779143</v>
      </c>
    </row>
    <row r="658" spans="5:6" x14ac:dyDescent="0.25">
      <c r="E658" s="71">
        <f t="shared" ca="1" si="20"/>
        <v>0.34571097130352069</v>
      </c>
      <c r="F658" s="71">
        <f t="shared" ca="1" si="21"/>
        <v>29.760259580201947</v>
      </c>
    </row>
    <row r="659" spans="5:6" x14ac:dyDescent="0.25">
      <c r="E659" s="71">
        <f t="shared" ca="1" si="20"/>
        <v>0.55533416023194482</v>
      </c>
      <c r="F659" s="71">
        <f t="shared" ca="1" si="21"/>
        <v>32.239610093912809</v>
      </c>
    </row>
    <row r="660" spans="5:6" x14ac:dyDescent="0.25">
      <c r="E660" s="71">
        <f t="shared" ca="1" si="20"/>
        <v>0.90794887202409891</v>
      </c>
      <c r="F660" s="71">
        <f t="shared" ca="1" si="21"/>
        <v>41.920086426933644</v>
      </c>
    </row>
    <row r="661" spans="5:6" x14ac:dyDescent="0.25">
      <c r="E661" s="71">
        <f t="shared" ca="1" si="20"/>
        <v>0.18882769307669756</v>
      </c>
      <c r="F661" s="71">
        <f t="shared" ca="1" si="21"/>
        <v>28.057059355122654</v>
      </c>
    </row>
    <row r="662" spans="5:6" x14ac:dyDescent="0.25">
      <c r="E662" s="71">
        <f t="shared" ca="1" si="20"/>
        <v>6.9919408335299305E-2</v>
      </c>
      <c r="F662" s="71">
        <f t="shared" ca="1" si="21"/>
        <v>26.445239993184259</v>
      </c>
    </row>
    <row r="663" spans="5:6" x14ac:dyDescent="0.25">
      <c r="E663" s="71">
        <f t="shared" ca="1" si="20"/>
        <v>4.0658815320128605E-2</v>
      </c>
      <c r="F663" s="71">
        <f t="shared" ca="1" si="21"/>
        <v>25.846417492693192</v>
      </c>
    </row>
    <row r="664" spans="5:6" x14ac:dyDescent="0.25">
      <c r="E664" s="71">
        <f t="shared" ca="1" si="20"/>
        <v>0.15827435605557127</v>
      </c>
      <c r="F664" s="71">
        <f t="shared" ca="1" si="21"/>
        <v>27.697213323644913</v>
      </c>
    </row>
    <row r="665" spans="5:6" x14ac:dyDescent="0.25">
      <c r="E665" s="71">
        <f t="shared" ca="1" si="20"/>
        <v>0.28702750589518045</v>
      </c>
      <c r="F665" s="71">
        <f t="shared" ca="1" si="21"/>
        <v>29.132633160415271</v>
      </c>
    </row>
    <row r="666" spans="5:6" x14ac:dyDescent="0.25">
      <c r="E666" s="71">
        <f t="shared" ca="1" si="20"/>
        <v>0.53150659600601258</v>
      </c>
      <c r="F666" s="71">
        <f t="shared" ca="1" si="21"/>
        <v>31.922048184040687</v>
      </c>
    </row>
    <row r="667" spans="5:6" x14ac:dyDescent="0.25">
      <c r="E667" s="71">
        <f t="shared" ca="1" si="20"/>
        <v>0.97087607156949041</v>
      </c>
      <c r="F667" s="71">
        <f t="shared" ca="1" si="21"/>
        <v>50.448232251436586</v>
      </c>
    </row>
    <row r="668" spans="5:6" x14ac:dyDescent="0.25">
      <c r="E668" s="71">
        <f t="shared" ca="1" si="20"/>
        <v>0.17629369167378262</v>
      </c>
      <c r="F668" s="71">
        <f t="shared" ca="1" si="21"/>
        <v>27.911826282415863</v>
      </c>
    </row>
    <row r="669" spans="5:6" x14ac:dyDescent="0.25">
      <c r="E669" s="71">
        <f t="shared" ca="1" si="20"/>
        <v>0.5543788083868505</v>
      </c>
      <c r="F669" s="71">
        <f t="shared" ca="1" si="21"/>
        <v>32.226612469110108</v>
      </c>
    </row>
    <row r="670" spans="5:6" x14ac:dyDescent="0.25">
      <c r="E670" s="71">
        <f t="shared" ca="1" si="20"/>
        <v>0.98713498272143663</v>
      </c>
      <c r="F670" s="71">
        <f t="shared" ca="1" si="21"/>
        <v>57.707447603598609</v>
      </c>
    </row>
    <row r="671" spans="5:6" x14ac:dyDescent="0.25">
      <c r="E671" s="71">
        <f t="shared" ca="1" si="20"/>
        <v>0.60060056415445451</v>
      </c>
      <c r="F671" s="71">
        <f t="shared" ca="1" si="21"/>
        <v>32.884727146112844</v>
      </c>
    </row>
    <row r="672" spans="5:6" x14ac:dyDescent="0.25">
      <c r="E672" s="71">
        <f t="shared" ca="1" si="20"/>
        <v>0.81095796132288545</v>
      </c>
      <c r="F672" s="71">
        <f t="shared" ca="1" si="21"/>
        <v>37.338645695812232</v>
      </c>
    </row>
    <row r="673" spans="5:6" x14ac:dyDescent="0.25">
      <c r="E673" s="71">
        <f t="shared" ca="1" si="20"/>
        <v>0.11910110592025869</v>
      </c>
      <c r="F673" s="71">
        <f t="shared" ca="1" si="21"/>
        <v>27.196677566673706</v>
      </c>
    </row>
    <row r="674" spans="5:6" x14ac:dyDescent="0.25">
      <c r="E674" s="71">
        <f t="shared" ca="1" si="20"/>
        <v>0.39795815569484516</v>
      </c>
      <c r="F674" s="71">
        <f t="shared" ca="1" si="21"/>
        <v>30.330102148431841</v>
      </c>
    </row>
    <row r="675" spans="5:6" x14ac:dyDescent="0.25">
      <c r="E675" s="71">
        <f t="shared" ca="1" si="20"/>
        <v>0.16450438780486587</v>
      </c>
      <c r="F675" s="71">
        <f t="shared" ca="1" si="21"/>
        <v>27.77228672520474</v>
      </c>
    </row>
    <row r="676" spans="5:6" x14ac:dyDescent="0.25">
      <c r="E676" s="71">
        <f t="shared" ca="1" si="20"/>
        <v>0.35432125621404731</v>
      </c>
      <c r="F676" s="71">
        <f t="shared" ca="1" si="21"/>
        <v>29.853088660193524</v>
      </c>
    </row>
    <row r="677" spans="5:6" x14ac:dyDescent="0.25">
      <c r="E677" s="71">
        <f t="shared" ca="1" si="20"/>
        <v>0.88087651034292647</v>
      </c>
      <c r="F677" s="71">
        <f t="shared" ca="1" si="21"/>
        <v>40.225969036709301</v>
      </c>
    </row>
    <row r="678" spans="5:6" x14ac:dyDescent="0.25">
      <c r="E678" s="71">
        <f t="shared" ca="1" si="20"/>
        <v>0.56037025594341094</v>
      </c>
      <c r="F678" s="71">
        <f t="shared" ca="1" si="21"/>
        <v>32.308514515830922</v>
      </c>
    </row>
    <row r="679" spans="5:6" x14ac:dyDescent="0.25">
      <c r="E679" s="71">
        <f t="shared" ca="1" si="20"/>
        <v>0.89949263132685575</v>
      </c>
      <c r="F679" s="71">
        <f t="shared" ca="1" si="21"/>
        <v>41.335077900085793</v>
      </c>
    </row>
    <row r="680" spans="5:6" x14ac:dyDescent="0.25">
      <c r="E680" s="71">
        <f t="shared" ca="1" si="20"/>
        <v>0.84458879526954245</v>
      </c>
      <c r="F680" s="71">
        <f t="shared" ca="1" si="21"/>
        <v>38.543109742466022</v>
      </c>
    </row>
    <row r="681" spans="5:6" x14ac:dyDescent="0.25">
      <c r="E681" s="71">
        <f t="shared" ca="1" si="20"/>
        <v>0.35795396980722849</v>
      </c>
      <c r="F681" s="71">
        <f t="shared" ca="1" si="21"/>
        <v>29.89235662185925</v>
      </c>
    </row>
    <row r="682" spans="5:6" x14ac:dyDescent="0.25">
      <c r="E682" s="71">
        <f t="shared" ca="1" si="20"/>
        <v>0.34201458975540178</v>
      </c>
      <c r="F682" s="71">
        <f t="shared" ca="1" si="21"/>
        <v>29.72050327832368</v>
      </c>
    </row>
    <row r="683" spans="5:6" x14ac:dyDescent="0.25">
      <c r="E683" s="71">
        <f t="shared" ca="1" si="20"/>
        <v>0.5403227579056995</v>
      </c>
      <c r="F683" s="71">
        <f t="shared" ca="1" si="21"/>
        <v>32.037984809942202</v>
      </c>
    </row>
    <row r="684" spans="5:6" x14ac:dyDescent="0.25">
      <c r="E684" s="71">
        <f t="shared" ca="1" si="20"/>
        <v>0.16410801233077432</v>
      </c>
      <c r="F684" s="71">
        <f t="shared" ca="1" si="21"/>
        <v>27.767539445526801</v>
      </c>
    </row>
    <row r="685" spans="5:6" x14ac:dyDescent="0.25">
      <c r="E685" s="71">
        <f t="shared" ca="1" si="20"/>
        <v>0.6535076053825738</v>
      </c>
      <c r="F685" s="71">
        <f t="shared" ca="1" si="21"/>
        <v>33.728499300537891</v>
      </c>
    </row>
    <row r="686" spans="5:6" x14ac:dyDescent="0.25">
      <c r="E686" s="71">
        <f t="shared" ca="1" si="20"/>
        <v>0.46605305002762121</v>
      </c>
      <c r="F686" s="71">
        <f t="shared" ca="1" si="21"/>
        <v>31.109269997417684</v>
      </c>
    </row>
    <row r="687" spans="5:6" x14ac:dyDescent="0.25">
      <c r="E687" s="71">
        <f t="shared" ca="1" si="20"/>
        <v>0.75956089771935575</v>
      </c>
      <c r="F687" s="71">
        <f t="shared" ca="1" si="21"/>
        <v>35.89159404721164</v>
      </c>
    </row>
    <row r="688" spans="5:6" x14ac:dyDescent="0.25">
      <c r="E688" s="71">
        <f t="shared" ca="1" si="20"/>
        <v>4.5317469522657694E-2</v>
      </c>
      <c r="F688" s="71">
        <f t="shared" ca="1" si="21"/>
        <v>25.956005383532631</v>
      </c>
    </row>
    <row r="689" spans="5:6" x14ac:dyDescent="0.25">
      <c r="E689" s="71">
        <f t="shared" ca="1" si="20"/>
        <v>0.98626103697970791</v>
      </c>
      <c r="F689" s="71">
        <f t="shared" ca="1" si="21"/>
        <v>57.08028520029157</v>
      </c>
    </row>
    <row r="690" spans="5:6" x14ac:dyDescent="0.25">
      <c r="E690" s="71">
        <f t="shared" ca="1" si="20"/>
        <v>0.19634322309819363</v>
      </c>
      <c r="F690" s="71">
        <f t="shared" ca="1" si="21"/>
        <v>28.142825794843731</v>
      </c>
    </row>
    <row r="691" spans="5:6" x14ac:dyDescent="0.25">
      <c r="E691" s="71">
        <f t="shared" ca="1" si="20"/>
        <v>0.87500428082233506</v>
      </c>
      <c r="F691" s="71">
        <f t="shared" ca="1" si="21"/>
        <v>39.916893981715504</v>
      </c>
    </row>
    <row r="692" spans="5:6" x14ac:dyDescent="0.25">
      <c r="E692" s="71">
        <f t="shared" ca="1" si="20"/>
        <v>0.83676108037262242</v>
      </c>
      <c r="F692" s="71">
        <f t="shared" ca="1" si="21"/>
        <v>38.238415079417663</v>
      </c>
    </row>
    <row r="693" spans="5:6" x14ac:dyDescent="0.25">
      <c r="E693" s="71">
        <f t="shared" ca="1" si="20"/>
        <v>0.92987507044295015</v>
      </c>
      <c r="F693" s="71">
        <f t="shared" ca="1" si="21"/>
        <v>43.784469081571608</v>
      </c>
    </row>
    <row r="694" spans="5:6" x14ac:dyDescent="0.25">
      <c r="E694" s="71">
        <f t="shared" ca="1" si="20"/>
        <v>4.0098920641188029E-2</v>
      </c>
      <c r="F694" s="71">
        <f t="shared" ca="1" si="21"/>
        <v>25.832730765413537</v>
      </c>
    </row>
    <row r="695" spans="5:6" x14ac:dyDescent="0.25">
      <c r="E695" s="71">
        <f t="shared" ca="1" si="20"/>
        <v>0.45078193608340322</v>
      </c>
      <c r="F695" s="71">
        <f t="shared" ca="1" si="21"/>
        <v>30.929710921162631</v>
      </c>
    </row>
    <row r="696" spans="5:6" x14ac:dyDescent="0.25">
      <c r="E696" s="71">
        <f t="shared" ca="1" si="20"/>
        <v>0.94346841535621739</v>
      </c>
      <c r="F696" s="71">
        <f t="shared" ca="1" si="21"/>
        <v>45.322932844492328</v>
      </c>
    </row>
    <row r="697" spans="5:6" x14ac:dyDescent="0.25">
      <c r="E697" s="71">
        <f t="shared" ca="1" si="20"/>
        <v>0.74328646084433503</v>
      </c>
      <c r="F697" s="71">
        <f t="shared" ca="1" si="21"/>
        <v>35.501995678220354</v>
      </c>
    </row>
    <row r="698" spans="5:6" x14ac:dyDescent="0.25">
      <c r="E698" s="71">
        <f t="shared" ca="1" si="20"/>
        <v>0.2373679171192592</v>
      </c>
      <c r="F698" s="71">
        <f t="shared" ca="1" si="21"/>
        <v>28.598140489171161</v>
      </c>
    </row>
    <row r="699" spans="5:6" x14ac:dyDescent="0.25">
      <c r="E699" s="71">
        <f t="shared" ca="1" si="20"/>
        <v>5.8015539418318607E-2</v>
      </c>
      <c r="F699" s="71">
        <f t="shared" ca="1" si="21"/>
        <v>26.223746365859476</v>
      </c>
    </row>
    <row r="700" spans="5:6" x14ac:dyDescent="0.25">
      <c r="E700" s="71">
        <f t="shared" ca="1" si="20"/>
        <v>0.94911399212451875</v>
      </c>
      <c r="F700" s="71">
        <f t="shared" ca="1" si="21"/>
        <v>46.095414083181197</v>
      </c>
    </row>
    <row r="701" spans="5:6" x14ac:dyDescent="0.25">
      <c r="E701" s="71">
        <f t="shared" ca="1" si="20"/>
        <v>0.42796933558508032</v>
      </c>
      <c r="F701" s="71">
        <f t="shared" ca="1" si="21"/>
        <v>30.667063473897286</v>
      </c>
    </row>
    <row r="702" spans="5:6" x14ac:dyDescent="0.25">
      <c r="E702" s="71">
        <f t="shared" ca="1" si="20"/>
        <v>0.38207838173790076</v>
      </c>
      <c r="F702" s="71">
        <f t="shared" ca="1" si="21"/>
        <v>30.155022586290183</v>
      </c>
    </row>
    <row r="703" spans="5:6" x14ac:dyDescent="0.25">
      <c r="E703" s="71">
        <f t="shared" ca="1" si="20"/>
        <v>0.64542141063208658</v>
      </c>
      <c r="F703" s="71">
        <f t="shared" ca="1" si="21"/>
        <v>33.591989305813634</v>
      </c>
    </row>
    <row r="704" spans="5:6" x14ac:dyDescent="0.25">
      <c r="E704" s="71">
        <f t="shared" ca="1" si="20"/>
        <v>0.70590923260218885</v>
      </c>
      <c r="F704" s="71">
        <f t="shared" ca="1" si="21"/>
        <v>34.697166395830607</v>
      </c>
    </row>
    <row r="705" spans="5:6" x14ac:dyDescent="0.25">
      <c r="E705" s="71">
        <f t="shared" ca="1" si="20"/>
        <v>0.16488661556720596</v>
      </c>
      <c r="F705" s="71">
        <f t="shared" ca="1" si="21"/>
        <v>27.776860932398272</v>
      </c>
    </row>
    <row r="706" spans="5:6" x14ac:dyDescent="0.25">
      <c r="E706" s="71">
        <f t="shared" ca="1" si="20"/>
        <v>0.95912439763516055</v>
      </c>
      <c r="F706" s="71">
        <f t="shared" ca="1" si="21"/>
        <v>47.751217281777649</v>
      </c>
    </row>
    <row r="707" spans="5:6" x14ac:dyDescent="0.25">
      <c r="E707" s="71">
        <f t="shared" ca="1" si="20"/>
        <v>0.87730424734624513</v>
      </c>
      <c r="F707" s="71">
        <f t="shared" ca="1" si="21"/>
        <v>40.035932418983151</v>
      </c>
    </row>
    <row r="708" spans="5:6" x14ac:dyDescent="0.25">
      <c r="E708" s="71">
        <f t="shared" ref="E708:E771" ca="1" si="22">RAND()</f>
        <v>9.7231941144545475E-2</v>
      </c>
      <c r="F708" s="71">
        <f t="shared" ref="F708:F771" ca="1" si="23">$C$3-$C$4*(LN(E708)^(-1/$C$5))</f>
        <v>26.886294527166161</v>
      </c>
    </row>
    <row r="709" spans="5:6" x14ac:dyDescent="0.25">
      <c r="E709" s="71">
        <f t="shared" ca="1" si="22"/>
        <v>6.5485767226189262E-2</v>
      </c>
      <c r="F709" s="71">
        <f t="shared" ca="1" si="23"/>
        <v>26.365425305254561</v>
      </c>
    </row>
    <row r="710" spans="5:6" x14ac:dyDescent="0.25">
      <c r="E710" s="71">
        <f t="shared" ca="1" si="22"/>
        <v>0.30107157928412254</v>
      </c>
      <c r="F710" s="71">
        <f t="shared" ca="1" si="23"/>
        <v>29.2825414951065</v>
      </c>
    </row>
    <row r="711" spans="5:6" x14ac:dyDescent="0.25">
      <c r="E711" s="71">
        <f t="shared" ca="1" si="22"/>
        <v>1.0551149533770565E-2</v>
      </c>
      <c r="F711" s="71">
        <f t="shared" ca="1" si="23"/>
        <v>24.770618993839655</v>
      </c>
    </row>
    <row r="712" spans="5:6" x14ac:dyDescent="0.25">
      <c r="E712" s="71">
        <f t="shared" ca="1" si="22"/>
        <v>0.58542110615411314</v>
      </c>
      <c r="F712" s="71">
        <f t="shared" ca="1" si="23"/>
        <v>32.661593917007146</v>
      </c>
    </row>
    <row r="713" spans="5:6" x14ac:dyDescent="0.25">
      <c r="E713" s="71">
        <f t="shared" ca="1" si="22"/>
        <v>0.41492289581035935</v>
      </c>
      <c r="F713" s="71">
        <f t="shared" ca="1" si="23"/>
        <v>30.519499955626898</v>
      </c>
    </row>
    <row r="714" spans="5:6" x14ac:dyDescent="0.25">
      <c r="E714" s="71">
        <f t="shared" ca="1" si="22"/>
        <v>0.54263878612734084</v>
      </c>
      <c r="F714" s="71">
        <f t="shared" ca="1" si="23"/>
        <v>32.068737900788911</v>
      </c>
    </row>
    <row r="715" spans="5:6" x14ac:dyDescent="0.25">
      <c r="E715" s="71">
        <f t="shared" ca="1" si="22"/>
        <v>0.23428700853713802</v>
      </c>
      <c r="F715" s="71">
        <f t="shared" ca="1" si="23"/>
        <v>28.564533477327323</v>
      </c>
    </row>
    <row r="716" spans="5:6" x14ac:dyDescent="0.25">
      <c r="E716" s="71">
        <f t="shared" ca="1" si="22"/>
        <v>0.81629715945041192</v>
      </c>
      <c r="F716" s="71">
        <f t="shared" ca="1" si="23"/>
        <v>37.51317464718047</v>
      </c>
    </row>
    <row r="717" spans="5:6" x14ac:dyDescent="0.25">
      <c r="E717" s="71">
        <f t="shared" ca="1" si="22"/>
        <v>0.60187369975659344</v>
      </c>
      <c r="F717" s="71">
        <f t="shared" ca="1" si="23"/>
        <v>32.903784724840165</v>
      </c>
    </row>
    <row r="718" spans="5:6" x14ac:dyDescent="0.25">
      <c r="E718" s="71">
        <f t="shared" ca="1" si="22"/>
        <v>0.3562690321401677</v>
      </c>
      <c r="F718" s="71">
        <f t="shared" ca="1" si="23"/>
        <v>29.874135131943177</v>
      </c>
    </row>
    <row r="719" spans="5:6" x14ac:dyDescent="0.25">
      <c r="E719" s="71">
        <f t="shared" ca="1" si="22"/>
        <v>0.43679718203295848</v>
      </c>
      <c r="F719" s="71">
        <f t="shared" ca="1" si="23"/>
        <v>30.767962905806865</v>
      </c>
    </row>
    <row r="720" spans="5:6" x14ac:dyDescent="0.25">
      <c r="E720" s="71">
        <f t="shared" ca="1" si="22"/>
        <v>0.66060378903349126</v>
      </c>
      <c r="F720" s="71">
        <f t="shared" ca="1" si="23"/>
        <v>33.850853249225452</v>
      </c>
    </row>
    <row r="721" spans="5:6" x14ac:dyDescent="0.25">
      <c r="E721" s="71">
        <f t="shared" ca="1" si="22"/>
        <v>6.115409617142642E-2</v>
      </c>
      <c r="F721" s="71">
        <f t="shared" ca="1" si="23"/>
        <v>26.284467927818621</v>
      </c>
    </row>
    <row r="722" spans="5:6" x14ac:dyDescent="0.25">
      <c r="E722" s="71">
        <f t="shared" ca="1" si="22"/>
        <v>0.55872051390708455</v>
      </c>
      <c r="F722" s="71">
        <f t="shared" ca="1" si="23"/>
        <v>32.285870088227711</v>
      </c>
    </row>
    <row r="723" spans="5:6" x14ac:dyDescent="0.25">
      <c r="E723" s="71">
        <f t="shared" ca="1" si="22"/>
        <v>0.1973283885172683</v>
      </c>
      <c r="F723" s="71">
        <f t="shared" ca="1" si="23"/>
        <v>28.15400260276645</v>
      </c>
    </row>
    <row r="724" spans="5:6" x14ac:dyDescent="0.25">
      <c r="E724" s="71">
        <f t="shared" ca="1" si="22"/>
        <v>0.40120329737068927</v>
      </c>
      <c r="F724" s="71">
        <f t="shared" ca="1" si="23"/>
        <v>30.366131336488984</v>
      </c>
    </row>
    <row r="725" spans="5:6" x14ac:dyDescent="0.25">
      <c r="E725" s="71">
        <f t="shared" ca="1" si="22"/>
        <v>0.43761247984093776</v>
      </c>
      <c r="F725" s="71">
        <f t="shared" ca="1" si="23"/>
        <v>30.777326920694481</v>
      </c>
    </row>
    <row r="726" spans="5:6" x14ac:dyDescent="0.25">
      <c r="E726" s="71">
        <f t="shared" ca="1" si="22"/>
        <v>0.70247619266198291</v>
      </c>
      <c r="F726" s="71">
        <f t="shared" ca="1" si="23"/>
        <v>34.628597794194235</v>
      </c>
    </row>
    <row r="727" spans="5:6" x14ac:dyDescent="0.25">
      <c r="E727" s="71">
        <f t="shared" ca="1" si="22"/>
        <v>0.84821437404045541</v>
      </c>
      <c r="F727" s="71">
        <f t="shared" ca="1" si="23"/>
        <v>38.690128049612312</v>
      </c>
    </row>
    <row r="728" spans="5:6" x14ac:dyDescent="0.25">
      <c r="E728" s="71">
        <f t="shared" ca="1" si="22"/>
        <v>0.17068996326567643</v>
      </c>
      <c r="F728" s="71">
        <f t="shared" ca="1" si="23"/>
        <v>27.845887040017924</v>
      </c>
    </row>
    <row r="729" spans="5:6" x14ac:dyDescent="0.25">
      <c r="E729" s="71">
        <f t="shared" ca="1" si="22"/>
        <v>0.60362555481250169</v>
      </c>
      <c r="F729" s="71">
        <f t="shared" ca="1" si="23"/>
        <v>32.930098337756775</v>
      </c>
    </row>
    <row r="730" spans="5:6" x14ac:dyDescent="0.25">
      <c r="E730" s="71">
        <f t="shared" ca="1" si="22"/>
        <v>0.50684427263661391</v>
      </c>
      <c r="F730" s="71">
        <f t="shared" ca="1" si="23"/>
        <v>31.606554802458938</v>
      </c>
    </row>
    <row r="731" spans="5:6" x14ac:dyDescent="0.25">
      <c r="E731" s="71">
        <f t="shared" ca="1" si="22"/>
        <v>0.29581470410383315</v>
      </c>
      <c r="F731" s="71">
        <f t="shared" ca="1" si="23"/>
        <v>29.226444015529211</v>
      </c>
    </row>
    <row r="732" spans="5:6" x14ac:dyDescent="0.25">
      <c r="E732" s="71">
        <f t="shared" ca="1" si="22"/>
        <v>0.75996420597695802</v>
      </c>
      <c r="F732" s="71">
        <f t="shared" ca="1" si="23"/>
        <v>35.901600850902753</v>
      </c>
    </row>
    <row r="733" spans="5:6" x14ac:dyDescent="0.25">
      <c r="E733" s="71">
        <f t="shared" ca="1" si="22"/>
        <v>0.89987489751501071</v>
      </c>
      <c r="F733" s="71">
        <f t="shared" ca="1" si="23"/>
        <v>41.360277158418633</v>
      </c>
    </row>
    <row r="734" spans="5:6" x14ac:dyDescent="0.25">
      <c r="E734" s="71">
        <f t="shared" ca="1" si="22"/>
        <v>0.70576494193882422</v>
      </c>
      <c r="F734" s="71">
        <f t="shared" ca="1" si="23"/>
        <v>34.694268093884006</v>
      </c>
    </row>
    <row r="735" spans="5:6" x14ac:dyDescent="0.25">
      <c r="E735" s="71">
        <f t="shared" ca="1" si="22"/>
        <v>0.44117041048169847</v>
      </c>
      <c r="F735" s="71">
        <f t="shared" ca="1" si="23"/>
        <v>30.818284134115913</v>
      </c>
    </row>
    <row r="736" spans="5:6" x14ac:dyDescent="0.25">
      <c r="E736" s="71">
        <f t="shared" ca="1" si="22"/>
        <v>0.16125602806726858</v>
      </c>
      <c r="F736" s="71">
        <f t="shared" ca="1" si="23"/>
        <v>27.733266990682345</v>
      </c>
    </row>
    <row r="737" spans="5:6" x14ac:dyDescent="0.25">
      <c r="E737" s="71">
        <f t="shared" ca="1" si="22"/>
        <v>0.4753139955114013</v>
      </c>
      <c r="F737" s="71">
        <f t="shared" ca="1" si="23"/>
        <v>31.219792719801962</v>
      </c>
    </row>
    <row r="738" spans="5:6" x14ac:dyDescent="0.25">
      <c r="E738" s="71">
        <f t="shared" ca="1" si="22"/>
        <v>0.9355834373881986</v>
      </c>
      <c r="F738" s="71">
        <f t="shared" ca="1" si="23"/>
        <v>44.383872194146257</v>
      </c>
    </row>
    <row r="739" spans="5:6" x14ac:dyDescent="0.25">
      <c r="E739" s="71">
        <f t="shared" ca="1" si="22"/>
        <v>0.96750155171436869</v>
      </c>
      <c r="F739" s="71">
        <f t="shared" ca="1" si="23"/>
        <v>49.55729517396297</v>
      </c>
    </row>
    <row r="740" spans="5:6" x14ac:dyDescent="0.25">
      <c r="E740" s="71">
        <f t="shared" ca="1" si="22"/>
        <v>0.31456737799060619</v>
      </c>
      <c r="F740" s="71">
        <f t="shared" ca="1" si="23"/>
        <v>29.426590620364149</v>
      </c>
    </row>
    <row r="741" spans="5:6" x14ac:dyDescent="0.25">
      <c r="E741" s="71">
        <f t="shared" ca="1" si="22"/>
        <v>0.10220312232275508</v>
      </c>
      <c r="F741" s="71">
        <f t="shared" ca="1" si="23"/>
        <v>26.959491222092954</v>
      </c>
    </row>
    <row r="742" spans="5:6" x14ac:dyDescent="0.25">
      <c r="E742" s="71">
        <f t="shared" ca="1" si="22"/>
        <v>0.86302777322355229</v>
      </c>
      <c r="F742" s="71">
        <f t="shared" ca="1" si="23"/>
        <v>39.334891720165047</v>
      </c>
    </row>
    <row r="743" spans="5:6" x14ac:dyDescent="0.25">
      <c r="E743" s="71">
        <f t="shared" ca="1" si="22"/>
        <v>0.7012081083033439</v>
      </c>
      <c r="F743" s="71">
        <f t="shared" ca="1" si="23"/>
        <v>34.603473335906031</v>
      </c>
    </row>
    <row r="744" spans="5:6" x14ac:dyDescent="0.25">
      <c r="E744" s="71">
        <f t="shared" ca="1" si="22"/>
        <v>0.91885045527430587</v>
      </c>
      <c r="F744" s="71">
        <f t="shared" ca="1" si="23"/>
        <v>42.77352705415764</v>
      </c>
    </row>
    <row r="745" spans="5:6" x14ac:dyDescent="0.25">
      <c r="E745" s="71">
        <f t="shared" ca="1" si="22"/>
        <v>6.6375720088396872E-2</v>
      </c>
      <c r="F745" s="71">
        <f t="shared" ca="1" si="23"/>
        <v>26.381681636752173</v>
      </c>
    </row>
    <row r="746" spans="5:6" x14ac:dyDescent="0.25">
      <c r="E746" s="71">
        <f t="shared" ca="1" si="22"/>
        <v>0.85948434412037178</v>
      </c>
      <c r="F746" s="71">
        <f t="shared" ca="1" si="23"/>
        <v>39.173720378038134</v>
      </c>
    </row>
    <row r="747" spans="5:6" x14ac:dyDescent="0.25">
      <c r="E747" s="71">
        <f t="shared" ca="1" si="22"/>
        <v>0.82877811840140159</v>
      </c>
      <c r="F747" s="71">
        <f t="shared" ca="1" si="23"/>
        <v>37.944064736292844</v>
      </c>
    </row>
    <row r="748" spans="5:6" x14ac:dyDescent="0.25">
      <c r="E748" s="71">
        <f t="shared" ca="1" si="22"/>
        <v>0.97503377396927338</v>
      </c>
      <c r="F748" s="71">
        <f t="shared" ca="1" si="23"/>
        <v>51.731471187851419</v>
      </c>
    </row>
    <row r="749" spans="5:6" x14ac:dyDescent="0.25">
      <c r="E749" s="71">
        <f t="shared" ca="1" si="22"/>
        <v>0.95429629621453271</v>
      </c>
      <c r="F749" s="71">
        <f t="shared" ca="1" si="23"/>
        <v>46.899115882495636</v>
      </c>
    </row>
    <row r="750" spans="5:6" x14ac:dyDescent="0.25">
      <c r="E750" s="71">
        <f t="shared" ca="1" si="22"/>
        <v>0.14701014989446237</v>
      </c>
      <c r="F750" s="71">
        <f t="shared" ca="1" si="23"/>
        <v>27.558769636777864</v>
      </c>
    </row>
    <row r="751" spans="5:6" x14ac:dyDescent="0.25">
      <c r="E751" s="71">
        <f t="shared" ca="1" si="22"/>
        <v>0.24597803516251859</v>
      </c>
      <c r="F751" s="71">
        <f t="shared" ca="1" si="23"/>
        <v>28.691691925086776</v>
      </c>
    </row>
    <row r="752" spans="5:6" x14ac:dyDescent="0.25">
      <c r="E752" s="71">
        <f t="shared" ca="1" si="22"/>
        <v>0.27742409969719284</v>
      </c>
      <c r="F752" s="71">
        <f t="shared" ca="1" si="23"/>
        <v>29.02997887328074</v>
      </c>
    </row>
    <row r="753" spans="5:6" x14ac:dyDescent="0.25">
      <c r="E753" s="71">
        <f t="shared" ca="1" si="22"/>
        <v>1.1217607416665998E-2</v>
      </c>
      <c r="F753" s="71">
        <f t="shared" ca="1" si="23"/>
        <v>24.810696824807707</v>
      </c>
    </row>
    <row r="754" spans="5:6" x14ac:dyDescent="0.25">
      <c r="E754" s="71">
        <f t="shared" ca="1" si="22"/>
        <v>0.91263466565026474</v>
      </c>
      <c r="F754" s="71">
        <f t="shared" ca="1" si="23"/>
        <v>42.271719641249973</v>
      </c>
    </row>
    <row r="755" spans="5:6" x14ac:dyDescent="0.25">
      <c r="E755" s="71">
        <f t="shared" ca="1" si="22"/>
        <v>0.34030647667146019</v>
      </c>
      <c r="F755" s="71">
        <f t="shared" ca="1" si="23"/>
        <v>29.702149174905927</v>
      </c>
    </row>
    <row r="756" spans="5:6" x14ac:dyDescent="0.25">
      <c r="E756" s="71">
        <f t="shared" ca="1" si="22"/>
        <v>0.23944194091425997</v>
      </c>
      <c r="F756" s="71">
        <f t="shared" ca="1" si="23"/>
        <v>28.62072334366918</v>
      </c>
    </row>
    <row r="757" spans="5:6" x14ac:dyDescent="0.25">
      <c r="E757" s="71">
        <f t="shared" ca="1" si="22"/>
        <v>0.94802194346749202</v>
      </c>
      <c r="F757" s="71">
        <f t="shared" ca="1" si="23"/>
        <v>45.938350376997271</v>
      </c>
    </row>
    <row r="758" spans="5:6" x14ac:dyDescent="0.25">
      <c r="E758" s="71">
        <f t="shared" ca="1" si="22"/>
        <v>0.5088663237099007</v>
      </c>
      <c r="F758" s="71">
        <f t="shared" ca="1" si="23"/>
        <v>31.631963154530748</v>
      </c>
    </row>
    <row r="759" spans="5:6" x14ac:dyDescent="0.25">
      <c r="E759" s="71">
        <f t="shared" ca="1" si="22"/>
        <v>0.99521068439134941</v>
      </c>
      <c r="F759" s="71">
        <f t="shared" ca="1" si="23"/>
        <v>68.17908552418524</v>
      </c>
    </row>
    <row r="760" spans="5:6" x14ac:dyDescent="0.25">
      <c r="E760" s="71">
        <f t="shared" ca="1" si="22"/>
        <v>0.21857181914365231</v>
      </c>
      <c r="F760" s="71">
        <f t="shared" ca="1" si="23"/>
        <v>28.391818727321372</v>
      </c>
    </row>
    <row r="761" spans="5:6" x14ac:dyDescent="0.25">
      <c r="E761" s="71">
        <f t="shared" ca="1" si="22"/>
        <v>0.27274830433446684</v>
      </c>
      <c r="F761" s="71">
        <f t="shared" ca="1" si="23"/>
        <v>28.979921014322041</v>
      </c>
    </row>
    <row r="762" spans="5:6" x14ac:dyDescent="0.25">
      <c r="E762" s="71">
        <f t="shared" ca="1" si="22"/>
        <v>0.20953075929462539</v>
      </c>
      <c r="F762" s="71">
        <f t="shared" ca="1" si="23"/>
        <v>28.291301407319303</v>
      </c>
    </row>
    <row r="763" spans="5:6" x14ac:dyDescent="0.25">
      <c r="E763" s="71">
        <f t="shared" ca="1" si="22"/>
        <v>0.47048353836142309</v>
      </c>
      <c r="F763" s="71">
        <f t="shared" ca="1" si="23"/>
        <v>31.161984023911945</v>
      </c>
    </row>
    <row r="764" spans="5:6" x14ac:dyDescent="0.25">
      <c r="E764" s="71">
        <f t="shared" ca="1" si="22"/>
        <v>0.81700492356427967</v>
      </c>
      <c r="F764" s="71">
        <f t="shared" ca="1" si="23"/>
        <v>37.53673007313806</v>
      </c>
    </row>
    <row r="765" spans="5:6" x14ac:dyDescent="0.25">
      <c r="E765" s="71">
        <f t="shared" ca="1" si="22"/>
        <v>0.80194263066838933</v>
      </c>
      <c r="F765" s="71">
        <f t="shared" ca="1" si="23"/>
        <v>37.055923603403258</v>
      </c>
    </row>
    <row r="766" spans="5:6" x14ac:dyDescent="0.25">
      <c r="E766" s="71">
        <f t="shared" ca="1" si="22"/>
        <v>0.51077860979698653</v>
      </c>
      <c r="F766" s="71">
        <f t="shared" ca="1" si="23"/>
        <v>31.656064444753504</v>
      </c>
    </row>
    <row r="767" spans="5:6" x14ac:dyDescent="0.25">
      <c r="E767" s="71">
        <f t="shared" ca="1" si="22"/>
        <v>0.64394943261249438</v>
      </c>
      <c r="F767" s="71">
        <f t="shared" ca="1" si="23"/>
        <v>33.567461127329636</v>
      </c>
    </row>
    <row r="768" spans="5:6" x14ac:dyDescent="0.25">
      <c r="E768" s="71">
        <f t="shared" ca="1" si="22"/>
        <v>0.97669089669310771</v>
      </c>
      <c r="F768" s="71">
        <f t="shared" ca="1" si="23"/>
        <v>52.315805225419794</v>
      </c>
    </row>
    <row r="769" spans="5:6" x14ac:dyDescent="0.25">
      <c r="E769" s="71">
        <f t="shared" ca="1" si="22"/>
        <v>0.64518613450355977</v>
      </c>
      <c r="F769" s="71">
        <f t="shared" ca="1" si="23"/>
        <v>33.58806227637929</v>
      </c>
    </row>
    <row r="770" spans="5:6" x14ac:dyDescent="0.25">
      <c r="E770" s="71">
        <f t="shared" ca="1" si="22"/>
        <v>5.5799952129286678E-2</v>
      </c>
      <c r="F770" s="71">
        <f t="shared" ca="1" si="23"/>
        <v>26.179729775562755</v>
      </c>
    </row>
    <row r="771" spans="5:6" x14ac:dyDescent="0.25">
      <c r="E771" s="71">
        <f t="shared" ca="1" si="22"/>
        <v>0.21254538613427998</v>
      </c>
      <c r="F771" s="71">
        <f t="shared" ca="1" si="23"/>
        <v>28.324923054381873</v>
      </c>
    </row>
    <row r="772" spans="5:6" x14ac:dyDescent="0.25">
      <c r="E772" s="71">
        <f t="shared" ref="E772:E835" ca="1" si="24">RAND()</f>
        <v>0.44712243137547858</v>
      </c>
      <c r="F772" s="71">
        <f t="shared" ref="F772:F835" ca="1" si="25">$C$3-$C$4*(LN(E772)^(-1/$C$5))</f>
        <v>30.887148142270128</v>
      </c>
    </row>
    <row r="773" spans="5:6" x14ac:dyDescent="0.25">
      <c r="E773" s="71">
        <f t="shared" ca="1" si="24"/>
        <v>0.63914568662615467</v>
      </c>
      <c r="F773" s="71">
        <f t="shared" ca="1" si="25"/>
        <v>33.48808145325934</v>
      </c>
    </row>
    <row r="774" spans="5:6" x14ac:dyDescent="0.25">
      <c r="E774" s="71">
        <f t="shared" ca="1" si="24"/>
        <v>0.24895012045465936</v>
      </c>
      <c r="F774" s="71">
        <f t="shared" ca="1" si="25"/>
        <v>28.72387042396678</v>
      </c>
    </row>
    <row r="775" spans="5:6" x14ac:dyDescent="0.25">
      <c r="E775" s="71">
        <f t="shared" ca="1" si="24"/>
        <v>0.19233769101929576</v>
      </c>
      <c r="F775" s="71">
        <f t="shared" ca="1" si="25"/>
        <v>28.097228337421928</v>
      </c>
    </row>
    <row r="776" spans="5:6" x14ac:dyDescent="0.25">
      <c r="E776" s="71">
        <f t="shared" ca="1" si="24"/>
        <v>0.57588669068395126</v>
      </c>
      <c r="F776" s="71">
        <f t="shared" ca="1" si="25"/>
        <v>32.525097254057869</v>
      </c>
    </row>
    <row r="777" spans="5:6" x14ac:dyDescent="0.25">
      <c r="E777" s="71">
        <f t="shared" ca="1" si="24"/>
        <v>0.46482535477283404</v>
      </c>
      <c r="F777" s="71">
        <f t="shared" ca="1" si="25"/>
        <v>31.094713789970996</v>
      </c>
    </row>
    <row r="778" spans="5:6" x14ac:dyDescent="0.25">
      <c r="E778" s="71">
        <f t="shared" ca="1" si="24"/>
        <v>4.2242558404428698E-2</v>
      </c>
      <c r="F778" s="71">
        <f t="shared" ca="1" si="25"/>
        <v>25.884506337759966</v>
      </c>
    </row>
    <row r="779" spans="5:6" x14ac:dyDescent="0.25">
      <c r="E779" s="71">
        <f t="shared" ca="1" si="24"/>
        <v>0.8301074745438306</v>
      </c>
      <c r="F779" s="71">
        <f t="shared" ca="1" si="25"/>
        <v>37.992005452684957</v>
      </c>
    </row>
    <row r="780" spans="5:6" x14ac:dyDescent="0.25">
      <c r="E780" s="71">
        <f t="shared" ca="1" si="24"/>
        <v>0.45254488939913395</v>
      </c>
      <c r="F780" s="71">
        <f t="shared" ca="1" si="25"/>
        <v>30.950277643668926</v>
      </c>
    </row>
    <row r="781" spans="5:6" x14ac:dyDescent="0.25">
      <c r="E781" s="71">
        <f t="shared" ca="1" si="24"/>
        <v>0.19058456618090402</v>
      </c>
      <c r="F781" s="71">
        <f t="shared" ca="1" si="25"/>
        <v>28.077190826468549</v>
      </c>
    </row>
    <row r="782" spans="5:6" x14ac:dyDescent="0.25">
      <c r="E782" s="71">
        <f t="shared" ca="1" si="24"/>
        <v>0.73443436203544032</v>
      </c>
      <c r="F782" s="71">
        <f t="shared" ca="1" si="25"/>
        <v>35.300868558186565</v>
      </c>
    </row>
    <row r="783" spans="5:6" x14ac:dyDescent="0.25">
      <c r="E783" s="71">
        <f t="shared" ca="1" si="24"/>
        <v>0.35733559644704027</v>
      </c>
      <c r="F783" s="71">
        <f t="shared" ca="1" si="25"/>
        <v>29.885667668086921</v>
      </c>
    </row>
    <row r="784" spans="5:6" x14ac:dyDescent="0.25">
      <c r="E784" s="71">
        <f t="shared" ca="1" si="24"/>
        <v>0.91379161871328063</v>
      </c>
      <c r="F784" s="71">
        <f t="shared" ca="1" si="25"/>
        <v>42.361916058055542</v>
      </c>
    </row>
    <row r="785" spans="5:6" x14ac:dyDescent="0.25">
      <c r="E785" s="71">
        <f t="shared" ca="1" si="24"/>
        <v>0.52415323411470227</v>
      </c>
      <c r="F785" s="71">
        <f t="shared" ca="1" si="25"/>
        <v>31.826664037460993</v>
      </c>
    </row>
    <row r="786" spans="5:6" x14ac:dyDescent="0.25">
      <c r="E786" s="71">
        <f t="shared" ca="1" si="24"/>
        <v>0.50471819979638743</v>
      </c>
      <c r="F786" s="71">
        <f t="shared" ca="1" si="25"/>
        <v>31.579922932544221</v>
      </c>
    </row>
    <row r="787" spans="5:6" x14ac:dyDescent="0.25">
      <c r="E787" s="71">
        <f t="shared" ca="1" si="24"/>
        <v>0.40690384198200635</v>
      </c>
      <c r="F787" s="71">
        <f t="shared" ca="1" si="25"/>
        <v>30.429645196051105</v>
      </c>
    </row>
    <row r="788" spans="5:6" x14ac:dyDescent="0.25">
      <c r="E788" s="71">
        <f t="shared" ca="1" si="24"/>
        <v>0.58120894685827529</v>
      </c>
      <c r="F788" s="71">
        <f t="shared" ca="1" si="25"/>
        <v>32.600957672664606</v>
      </c>
    </row>
    <row r="789" spans="5:6" x14ac:dyDescent="0.25">
      <c r="E789" s="71">
        <f t="shared" ca="1" si="24"/>
        <v>0.42689437654358287</v>
      </c>
      <c r="F789" s="71">
        <f t="shared" ca="1" si="25"/>
        <v>30.654836844435927</v>
      </c>
    </row>
    <row r="790" spans="5:6" x14ac:dyDescent="0.25">
      <c r="E790" s="71">
        <f t="shared" ca="1" si="24"/>
        <v>0.85358369303552351</v>
      </c>
      <c r="F790" s="71">
        <f t="shared" ca="1" si="25"/>
        <v>38.915280026166947</v>
      </c>
    </row>
    <row r="791" spans="5:6" x14ac:dyDescent="0.25">
      <c r="E791" s="71">
        <f t="shared" ca="1" si="24"/>
        <v>6.2247779384140056E-2</v>
      </c>
      <c r="F791" s="71">
        <f t="shared" ca="1" si="25"/>
        <v>26.305207038971563</v>
      </c>
    </row>
    <row r="792" spans="5:6" x14ac:dyDescent="0.25">
      <c r="E792" s="71">
        <f t="shared" ca="1" si="24"/>
        <v>0.25363162097688763</v>
      </c>
      <c r="F792" s="71">
        <f t="shared" ca="1" si="25"/>
        <v>28.774451309010082</v>
      </c>
    </row>
    <row r="793" spans="5:6" x14ac:dyDescent="0.25">
      <c r="E793" s="71">
        <f t="shared" ca="1" si="24"/>
        <v>0.9663833268761105</v>
      </c>
      <c r="F793" s="71">
        <f t="shared" ca="1" si="25"/>
        <v>49.286037238636737</v>
      </c>
    </row>
    <row r="794" spans="5:6" x14ac:dyDescent="0.25">
      <c r="E794" s="71">
        <f t="shared" ca="1" si="24"/>
        <v>0.79795237037730127</v>
      </c>
      <c r="F794" s="71">
        <f t="shared" ca="1" si="25"/>
        <v>36.935263755917667</v>
      </c>
    </row>
    <row r="795" spans="5:6" x14ac:dyDescent="0.25">
      <c r="E795" s="71">
        <f t="shared" ca="1" si="24"/>
        <v>0.4460627752273949</v>
      </c>
      <c r="F795" s="71">
        <f t="shared" ca="1" si="25"/>
        <v>30.874855609110764</v>
      </c>
    </row>
    <row r="796" spans="5:6" x14ac:dyDescent="0.25">
      <c r="E796" s="71">
        <f t="shared" ca="1" si="24"/>
        <v>0.79741819861180219</v>
      </c>
      <c r="F796" s="71">
        <f t="shared" ca="1" si="25"/>
        <v>36.919309202210378</v>
      </c>
    </row>
    <row r="797" spans="5:6" x14ac:dyDescent="0.25">
      <c r="E797" s="71">
        <f t="shared" ca="1" si="24"/>
        <v>0.61748235976897992</v>
      </c>
      <c r="F797" s="71">
        <f t="shared" ca="1" si="25"/>
        <v>33.142043655941634</v>
      </c>
    </row>
    <row r="798" spans="5:6" x14ac:dyDescent="0.25">
      <c r="E798" s="71">
        <f t="shared" ca="1" si="24"/>
        <v>0.7998253751734552</v>
      </c>
      <c r="F798" s="71">
        <f t="shared" ca="1" si="25"/>
        <v>36.991572924937763</v>
      </c>
    </row>
    <row r="799" spans="5:6" x14ac:dyDescent="0.25">
      <c r="E799" s="71">
        <f t="shared" ca="1" si="24"/>
        <v>0.20144165833002148</v>
      </c>
      <c r="F799" s="71">
        <f t="shared" ca="1" si="25"/>
        <v>28.200513567754747</v>
      </c>
    </row>
    <row r="800" spans="5:6" x14ac:dyDescent="0.25">
      <c r="E800" s="71">
        <f t="shared" ca="1" si="24"/>
        <v>0.85146243404604205</v>
      </c>
      <c r="F800" s="71">
        <f t="shared" ca="1" si="25"/>
        <v>38.825234050131812</v>
      </c>
    </row>
    <row r="801" spans="5:6" x14ac:dyDescent="0.25">
      <c r="E801" s="71">
        <f t="shared" ca="1" si="24"/>
        <v>0.98010240647164037</v>
      </c>
      <c r="F801" s="71">
        <f t="shared" ca="1" si="25"/>
        <v>53.691654643788041</v>
      </c>
    </row>
    <row r="802" spans="5:6" x14ac:dyDescent="0.25">
      <c r="E802" s="71">
        <f t="shared" ca="1" si="24"/>
        <v>0.95817891392969212</v>
      </c>
      <c r="F802" s="71">
        <f t="shared" ca="1" si="25"/>
        <v>47.575277812401183</v>
      </c>
    </row>
    <row r="803" spans="5:6" x14ac:dyDescent="0.25">
      <c r="E803" s="71">
        <f t="shared" ca="1" si="24"/>
        <v>0.96497271145473607</v>
      </c>
      <c r="F803" s="71">
        <f t="shared" ca="1" si="25"/>
        <v>48.958730431524359</v>
      </c>
    </row>
    <row r="804" spans="5:6" x14ac:dyDescent="0.25">
      <c r="E804" s="71">
        <f t="shared" ca="1" si="24"/>
        <v>0.44619903854885146</v>
      </c>
      <c r="F804" s="71">
        <f t="shared" ca="1" si="25"/>
        <v>30.876435532994808</v>
      </c>
    </row>
    <row r="805" spans="5:6" x14ac:dyDescent="0.25">
      <c r="E805" s="71">
        <f t="shared" ca="1" si="24"/>
        <v>0.29231910830431551</v>
      </c>
      <c r="F805" s="71">
        <f t="shared" ca="1" si="25"/>
        <v>29.189134328908484</v>
      </c>
    </row>
    <row r="806" spans="5:6" x14ac:dyDescent="0.25">
      <c r="E806" s="71">
        <f t="shared" ca="1" si="24"/>
        <v>0.99245703353336157</v>
      </c>
      <c r="F806" s="71">
        <f t="shared" ca="1" si="25"/>
        <v>63.112034670091084</v>
      </c>
    </row>
    <row r="807" spans="5:6" x14ac:dyDescent="0.25">
      <c r="E807" s="71">
        <f t="shared" ca="1" si="24"/>
        <v>4.3820654972522854E-2</v>
      </c>
      <c r="F807" s="71">
        <f t="shared" ca="1" si="25"/>
        <v>25.921587438381579</v>
      </c>
    </row>
    <row r="808" spans="5:6" x14ac:dyDescent="0.25">
      <c r="E808" s="71">
        <f t="shared" ca="1" si="24"/>
        <v>0.66303423462653133</v>
      </c>
      <c r="F808" s="71">
        <f t="shared" ca="1" si="25"/>
        <v>33.893331603960654</v>
      </c>
    </row>
    <row r="809" spans="5:6" x14ac:dyDescent="0.25">
      <c r="E809" s="71">
        <f t="shared" ca="1" si="24"/>
        <v>0.8343788661095014</v>
      </c>
      <c r="F809" s="71">
        <f t="shared" ca="1" si="25"/>
        <v>38.148923891093141</v>
      </c>
    </row>
    <row r="810" spans="5:6" x14ac:dyDescent="0.25">
      <c r="E810" s="71">
        <f t="shared" ca="1" si="24"/>
        <v>0.12904594188407481</v>
      </c>
      <c r="F810" s="71">
        <f t="shared" ca="1" si="25"/>
        <v>27.329320401511978</v>
      </c>
    </row>
    <row r="811" spans="5:6" x14ac:dyDescent="0.25">
      <c r="E811" s="71">
        <f t="shared" ca="1" si="24"/>
        <v>0.71413695548385081</v>
      </c>
      <c r="F811" s="71">
        <f t="shared" ca="1" si="25"/>
        <v>34.864881718479452</v>
      </c>
    </row>
    <row r="812" spans="5:6" x14ac:dyDescent="0.25">
      <c r="E812" s="71">
        <f t="shared" ca="1" si="24"/>
        <v>0.27176603455088899</v>
      </c>
      <c r="F812" s="71">
        <f t="shared" ca="1" si="25"/>
        <v>28.969397141197973</v>
      </c>
    </row>
    <row r="813" spans="5:6" x14ac:dyDescent="0.25">
      <c r="E813" s="71">
        <f t="shared" ca="1" si="24"/>
        <v>1.4387349732094989E-2</v>
      </c>
      <c r="F813" s="71">
        <f t="shared" ca="1" si="25"/>
        <v>24.980559277423964</v>
      </c>
    </row>
    <row r="814" spans="5:6" x14ac:dyDescent="0.25">
      <c r="E814" s="71">
        <f t="shared" ca="1" si="24"/>
        <v>0.30714884944943299</v>
      </c>
      <c r="F814" s="71">
        <f t="shared" ca="1" si="25"/>
        <v>29.347394091623421</v>
      </c>
    </row>
    <row r="815" spans="5:6" x14ac:dyDescent="0.25">
      <c r="E815" s="71">
        <f t="shared" ca="1" si="24"/>
        <v>0.79856384378808853</v>
      </c>
      <c r="F815" s="71">
        <f t="shared" ca="1" si="25"/>
        <v>36.953583834421067</v>
      </c>
    </row>
    <row r="816" spans="5:6" x14ac:dyDescent="0.25">
      <c r="E816" s="71">
        <f t="shared" ca="1" si="24"/>
        <v>0.87764721497736986</v>
      </c>
      <c r="F816" s="71">
        <f t="shared" ca="1" si="25"/>
        <v>40.05390141512467</v>
      </c>
    </row>
    <row r="817" spans="5:6" x14ac:dyDescent="0.25">
      <c r="E817" s="71">
        <f t="shared" ca="1" si="24"/>
        <v>0.43527563714899287</v>
      </c>
      <c r="F817" s="71">
        <f t="shared" ca="1" si="25"/>
        <v>30.750508298559577</v>
      </c>
    </row>
    <row r="818" spans="5:6" x14ac:dyDescent="0.25">
      <c r="E818" s="71">
        <f t="shared" ca="1" si="24"/>
        <v>0.74235340993606225</v>
      </c>
      <c r="F818" s="71">
        <f t="shared" ca="1" si="25"/>
        <v>35.480455681710424</v>
      </c>
    </row>
    <row r="819" spans="5:6" x14ac:dyDescent="0.25">
      <c r="E819" s="71">
        <f t="shared" ca="1" si="24"/>
        <v>4.1168252025097107E-2</v>
      </c>
      <c r="F819" s="71">
        <f t="shared" ca="1" si="25"/>
        <v>25.858768724853622</v>
      </c>
    </row>
    <row r="820" spans="5:6" x14ac:dyDescent="0.25">
      <c r="E820" s="71">
        <f t="shared" ca="1" si="24"/>
        <v>0.66399768437108131</v>
      </c>
      <c r="F820" s="71">
        <f t="shared" ca="1" si="25"/>
        <v>33.910253157139259</v>
      </c>
    </row>
    <row r="821" spans="5:6" x14ac:dyDescent="0.25">
      <c r="E821" s="71">
        <f t="shared" ca="1" si="24"/>
        <v>0.5516647541434756</v>
      </c>
      <c r="F821" s="71">
        <f t="shared" ca="1" si="25"/>
        <v>32.189813405624726</v>
      </c>
    </row>
    <row r="822" spans="5:6" x14ac:dyDescent="0.25">
      <c r="E822" s="71">
        <f t="shared" ca="1" si="24"/>
        <v>0.60988823762891287</v>
      </c>
      <c r="F822" s="71">
        <f t="shared" ca="1" si="25"/>
        <v>33.025036514965485</v>
      </c>
    </row>
    <row r="823" spans="5:6" x14ac:dyDescent="0.25">
      <c r="E823" s="71">
        <f t="shared" ca="1" si="24"/>
        <v>0.66853479953759043</v>
      </c>
      <c r="F823" s="71">
        <f t="shared" ca="1" si="25"/>
        <v>33.990584273449358</v>
      </c>
    </row>
    <row r="824" spans="5:6" x14ac:dyDescent="0.25">
      <c r="E824" s="71">
        <f t="shared" ca="1" si="24"/>
        <v>0.30715034250268058</v>
      </c>
      <c r="F824" s="71">
        <f t="shared" ca="1" si="25"/>
        <v>29.347410026228577</v>
      </c>
    </row>
    <row r="825" spans="5:6" x14ac:dyDescent="0.25">
      <c r="E825" s="71">
        <f t="shared" ca="1" si="24"/>
        <v>0.22351506284855205</v>
      </c>
      <c r="F825" s="71">
        <f t="shared" ca="1" si="25"/>
        <v>28.446399230924801</v>
      </c>
    </row>
    <row r="826" spans="5:6" x14ac:dyDescent="0.25">
      <c r="E826" s="71">
        <f t="shared" ca="1" si="24"/>
        <v>0.28762668921225798</v>
      </c>
      <c r="F826" s="71">
        <f t="shared" ca="1" si="25"/>
        <v>29.139032680982947</v>
      </c>
    </row>
    <row r="827" spans="5:6" x14ac:dyDescent="0.25">
      <c r="E827" s="71">
        <f t="shared" ca="1" si="24"/>
        <v>0.4508837267590442</v>
      </c>
      <c r="F827" s="71">
        <f t="shared" ca="1" si="25"/>
        <v>30.930897306334174</v>
      </c>
    </row>
    <row r="828" spans="5:6" x14ac:dyDescent="0.25">
      <c r="E828" s="71">
        <f t="shared" ca="1" si="24"/>
        <v>0.46609618451959756</v>
      </c>
      <c r="F828" s="71">
        <f t="shared" ca="1" si="25"/>
        <v>31.109781820810753</v>
      </c>
    </row>
    <row r="829" spans="5:6" x14ac:dyDescent="0.25">
      <c r="E829" s="71">
        <f t="shared" ca="1" si="24"/>
        <v>0.77799897776909088</v>
      </c>
      <c r="F829" s="71">
        <f t="shared" ca="1" si="25"/>
        <v>36.368464874250243</v>
      </c>
    </row>
    <row r="830" spans="5:6" x14ac:dyDescent="0.25">
      <c r="E830" s="71">
        <f t="shared" ca="1" si="24"/>
        <v>0.65145345479650796</v>
      </c>
      <c r="F830" s="71">
        <f t="shared" ca="1" si="25"/>
        <v>33.693533420339641</v>
      </c>
    </row>
    <row r="831" spans="5:6" x14ac:dyDescent="0.25">
      <c r="E831" s="71">
        <f t="shared" ca="1" si="24"/>
        <v>2.8597727135029505E-2</v>
      </c>
      <c r="F831" s="71">
        <f t="shared" ca="1" si="25"/>
        <v>25.519440153865954</v>
      </c>
    </row>
    <row r="832" spans="5:6" x14ac:dyDescent="0.25">
      <c r="E832" s="71">
        <f t="shared" ca="1" si="24"/>
        <v>0.96857164283499741</v>
      </c>
      <c r="F832" s="71">
        <f t="shared" ca="1" si="25"/>
        <v>49.827452199462314</v>
      </c>
    </row>
    <row r="833" spans="5:6" x14ac:dyDescent="0.25">
      <c r="E833" s="71">
        <f t="shared" ca="1" si="24"/>
        <v>8.1728998626096061E-4</v>
      </c>
      <c r="F833" s="71">
        <f t="shared" ca="1" si="25"/>
        <v>23.510206318621876</v>
      </c>
    </row>
    <row r="834" spans="5:6" x14ac:dyDescent="0.25">
      <c r="E834" s="71">
        <f t="shared" ca="1" si="24"/>
        <v>0.35846940810218908</v>
      </c>
      <c r="F834" s="71">
        <f t="shared" ca="1" si="25"/>
        <v>29.897933608810277</v>
      </c>
    </row>
    <row r="835" spans="5:6" x14ac:dyDescent="0.25">
      <c r="E835" s="71">
        <f t="shared" ca="1" si="24"/>
        <v>0.40643946879731985</v>
      </c>
      <c r="F835" s="71">
        <f t="shared" ca="1" si="25"/>
        <v>30.424460330376768</v>
      </c>
    </row>
    <row r="836" spans="5:6" x14ac:dyDescent="0.25">
      <c r="E836" s="71">
        <f t="shared" ref="E836:E899" ca="1" si="26">RAND()</f>
        <v>0.5355631582438819</v>
      </c>
      <c r="F836" s="71">
        <f t="shared" ref="F836:F899" ca="1" si="27">$C$3-$C$4*(LN(E836)^(-1/$C$5))</f>
        <v>31.975175186887977</v>
      </c>
    </row>
    <row r="837" spans="5:6" x14ac:dyDescent="0.25">
      <c r="E837" s="71">
        <f t="shared" ca="1" si="26"/>
        <v>0.18460916731034482</v>
      </c>
      <c r="F837" s="71">
        <f t="shared" ca="1" si="27"/>
        <v>28.00850336630625</v>
      </c>
    </row>
    <row r="838" spans="5:6" x14ac:dyDescent="0.25">
      <c r="E838" s="71">
        <f t="shared" ca="1" si="26"/>
        <v>0.73321992739098629</v>
      </c>
      <c r="F838" s="71">
        <f t="shared" ca="1" si="27"/>
        <v>35.273824045565618</v>
      </c>
    </row>
    <row r="839" spans="5:6" x14ac:dyDescent="0.25">
      <c r="E839" s="71">
        <f t="shared" ca="1" si="26"/>
        <v>0.73392766290636624</v>
      </c>
      <c r="F839" s="71">
        <f t="shared" ca="1" si="27"/>
        <v>35.289569102132859</v>
      </c>
    </row>
    <row r="840" spans="5:6" x14ac:dyDescent="0.25">
      <c r="E840" s="71">
        <f t="shared" ca="1" si="26"/>
        <v>0.17049760156804072</v>
      </c>
      <c r="F840" s="71">
        <f t="shared" ca="1" si="27"/>
        <v>27.843611428361172</v>
      </c>
    </row>
    <row r="841" spans="5:6" x14ac:dyDescent="0.25">
      <c r="E841" s="71">
        <f t="shared" ca="1" si="26"/>
        <v>0.51105282626560289</v>
      </c>
      <c r="F841" s="71">
        <f t="shared" ca="1" si="27"/>
        <v>31.65952630678219</v>
      </c>
    </row>
    <row r="842" spans="5:6" x14ac:dyDescent="0.25">
      <c r="E842" s="71">
        <f t="shared" ca="1" si="26"/>
        <v>0.76409919487579203</v>
      </c>
      <c r="F842" s="71">
        <f t="shared" ca="1" si="27"/>
        <v>36.00524339259195</v>
      </c>
    </row>
    <row r="843" spans="5:6" x14ac:dyDescent="0.25">
      <c r="E843" s="71">
        <f t="shared" ca="1" si="26"/>
        <v>0.55931709090659809</v>
      </c>
      <c r="F843" s="71">
        <f t="shared" ca="1" si="27"/>
        <v>32.294050512263453</v>
      </c>
    </row>
    <row r="844" spans="5:6" x14ac:dyDescent="0.25">
      <c r="E844" s="71">
        <f t="shared" ca="1" si="26"/>
        <v>0.19928635794688676</v>
      </c>
      <c r="F844" s="71">
        <f t="shared" ca="1" si="27"/>
        <v>28.176173050818086</v>
      </c>
    </row>
    <row r="845" spans="5:6" x14ac:dyDescent="0.25">
      <c r="E845" s="71">
        <f t="shared" ca="1" si="26"/>
        <v>0.18033863995779775</v>
      </c>
      <c r="F845" s="71">
        <f t="shared" ca="1" si="27"/>
        <v>27.959020132441516</v>
      </c>
    </row>
    <row r="846" spans="5:6" x14ac:dyDescent="0.25">
      <c r="E846" s="71">
        <f t="shared" ca="1" si="26"/>
        <v>0.21877365856179076</v>
      </c>
      <c r="F846" s="71">
        <f t="shared" ca="1" si="27"/>
        <v>28.394052287542145</v>
      </c>
    </row>
    <row r="847" spans="5:6" x14ac:dyDescent="0.25">
      <c r="E847" s="71">
        <f t="shared" ca="1" si="26"/>
        <v>0.17063662934659218</v>
      </c>
      <c r="F847" s="71">
        <f t="shared" ca="1" si="27"/>
        <v>27.845256189928584</v>
      </c>
    </row>
    <row r="848" spans="5:6" x14ac:dyDescent="0.25">
      <c r="E848" s="71">
        <f t="shared" ca="1" si="26"/>
        <v>0.17550307487528771</v>
      </c>
      <c r="F848" s="71">
        <f t="shared" ca="1" si="27"/>
        <v>27.902563316134984</v>
      </c>
    </row>
    <row r="849" spans="5:6" x14ac:dyDescent="0.25">
      <c r="E849" s="71">
        <f t="shared" ca="1" si="26"/>
        <v>0.37880900621405544</v>
      </c>
      <c r="F849" s="71">
        <f t="shared" ca="1" si="27"/>
        <v>30.119209779642368</v>
      </c>
    </row>
    <row r="850" spans="5:6" x14ac:dyDescent="0.25">
      <c r="E850" s="71">
        <f t="shared" ca="1" si="26"/>
        <v>0.38234239141548887</v>
      </c>
      <c r="F850" s="71">
        <f t="shared" ca="1" si="27"/>
        <v>30.157917824264118</v>
      </c>
    </row>
    <row r="851" spans="5:6" x14ac:dyDescent="0.25">
      <c r="E851" s="71">
        <f t="shared" ca="1" si="26"/>
        <v>0.96198494859672612</v>
      </c>
      <c r="F851" s="71">
        <f t="shared" ca="1" si="27"/>
        <v>48.314321844387777</v>
      </c>
    </row>
    <row r="852" spans="5:6" x14ac:dyDescent="0.25">
      <c r="E852" s="71">
        <f t="shared" ca="1" si="26"/>
        <v>0.15759808398363373</v>
      </c>
      <c r="F852" s="71">
        <f t="shared" ca="1" si="27"/>
        <v>27.689003287930944</v>
      </c>
    </row>
    <row r="853" spans="5:6" x14ac:dyDescent="0.25">
      <c r="E853" s="71">
        <f t="shared" ca="1" si="26"/>
        <v>0.13658802374122203</v>
      </c>
      <c r="F853" s="71">
        <f t="shared" ca="1" si="27"/>
        <v>27.427098249928768</v>
      </c>
    </row>
    <row r="854" spans="5:6" x14ac:dyDescent="0.25">
      <c r="E854" s="71">
        <f t="shared" ca="1" si="26"/>
        <v>0.39875192343133525</v>
      </c>
      <c r="F854" s="71">
        <f t="shared" ca="1" si="27"/>
        <v>30.338906648429624</v>
      </c>
    </row>
    <row r="855" spans="5:6" x14ac:dyDescent="0.25">
      <c r="E855" s="71">
        <f t="shared" ca="1" si="26"/>
        <v>0.40736319223177431</v>
      </c>
      <c r="F855" s="71">
        <f t="shared" ca="1" si="27"/>
        <v>30.434775927085106</v>
      </c>
    </row>
    <row r="856" spans="5:6" x14ac:dyDescent="0.25">
      <c r="E856" s="71">
        <f t="shared" ca="1" si="26"/>
        <v>0.53062831557750556</v>
      </c>
      <c r="F856" s="71">
        <f t="shared" ca="1" si="27"/>
        <v>31.91059386317141</v>
      </c>
    </row>
    <row r="857" spans="5:6" x14ac:dyDescent="0.25">
      <c r="E857" s="71">
        <f t="shared" ca="1" si="26"/>
        <v>0.68169533069404253</v>
      </c>
      <c r="F857" s="71">
        <f t="shared" ca="1" si="27"/>
        <v>34.229873148071448</v>
      </c>
    </row>
    <row r="858" spans="5:6" x14ac:dyDescent="0.25">
      <c r="E858" s="71">
        <f t="shared" ca="1" si="26"/>
        <v>6.8870175304797887E-2</v>
      </c>
      <c r="F858" s="71">
        <f t="shared" ca="1" si="27"/>
        <v>26.426610658369395</v>
      </c>
    </row>
    <row r="859" spans="5:6" x14ac:dyDescent="0.25">
      <c r="E859" s="71">
        <f t="shared" ca="1" si="26"/>
        <v>0.839217864476416</v>
      </c>
      <c r="F859" s="71">
        <f t="shared" ca="1" si="27"/>
        <v>38.332250793854683</v>
      </c>
    </row>
    <row r="860" spans="5:6" x14ac:dyDescent="0.25">
      <c r="E860" s="71">
        <f t="shared" ca="1" si="26"/>
        <v>9.8525700999618882E-2</v>
      </c>
      <c r="F860" s="71">
        <f t="shared" ca="1" si="27"/>
        <v>26.905513887535776</v>
      </c>
    </row>
    <row r="861" spans="5:6" x14ac:dyDescent="0.25">
      <c r="E861" s="71">
        <f t="shared" ca="1" si="26"/>
        <v>0.66661270669576467</v>
      </c>
      <c r="F861" s="71">
        <f t="shared" ca="1" si="27"/>
        <v>33.956422304050307</v>
      </c>
    </row>
    <row r="862" spans="5:6" x14ac:dyDescent="0.25">
      <c r="E862" s="71">
        <f t="shared" ca="1" si="26"/>
        <v>0.2988113518079526</v>
      </c>
      <c r="F862" s="71">
        <f t="shared" ca="1" si="27"/>
        <v>29.258422899566288</v>
      </c>
    </row>
    <row r="863" spans="5:6" x14ac:dyDescent="0.25">
      <c r="E863" s="71">
        <f t="shared" ca="1" si="26"/>
        <v>0.69656781156194836</v>
      </c>
      <c r="F863" s="71">
        <f t="shared" ca="1" si="27"/>
        <v>34.512447819020544</v>
      </c>
    </row>
    <row r="864" spans="5:6" x14ac:dyDescent="0.25">
      <c r="E864" s="71">
        <f t="shared" ca="1" si="26"/>
        <v>0.87379831271057962</v>
      </c>
      <c r="F864" s="71">
        <f t="shared" ca="1" si="27"/>
        <v>39.855471888873481</v>
      </c>
    </row>
    <row r="865" spans="5:6" x14ac:dyDescent="0.25">
      <c r="E865" s="71">
        <f t="shared" ca="1" si="26"/>
        <v>0.72068236575470368</v>
      </c>
      <c r="F865" s="71">
        <f t="shared" ca="1" si="27"/>
        <v>35.001880527289778</v>
      </c>
    </row>
    <row r="866" spans="5:6" x14ac:dyDescent="0.25">
      <c r="E866" s="71">
        <f t="shared" ca="1" si="26"/>
        <v>0.79448452086320498</v>
      </c>
      <c r="F866" s="71">
        <f t="shared" ca="1" si="27"/>
        <v>36.832497775352437</v>
      </c>
    </row>
    <row r="867" spans="5:6" x14ac:dyDescent="0.25">
      <c r="E867" s="71">
        <f t="shared" ca="1" si="26"/>
        <v>0.18168623116127991</v>
      </c>
      <c r="F867" s="71">
        <f t="shared" ca="1" si="27"/>
        <v>27.97467185976998</v>
      </c>
    </row>
    <row r="868" spans="5:6" x14ac:dyDescent="0.25">
      <c r="E868" s="71">
        <f t="shared" ca="1" si="26"/>
        <v>0.95203142765684978</v>
      </c>
      <c r="F868" s="71">
        <f t="shared" ca="1" si="27"/>
        <v>46.535285948679338</v>
      </c>
    </row>
    <row r="869" spans="5:6" x14ac:dyDescent="0.25">
      <c r="E869" s="71">
        <f t="shared" ca="1" si="26"/>
        <v>0.91305215549563323</v>
      </c>
      <c r="F869" s="71">
        <f t="shared" ca="1" si="27"/>
        <v>42.304106493754581</v>
      </c>
    </row>
    <row r="870" spans="5:6" x14ac:dyDescent="0.25">
      <c r="E870" s="71">
        <f t="shared" ca="1" si="26"/>
        <v>0.98138403320897383</v>
      </c>
      <c r="F870" s="71">
        <f t="shared" ca="1" si="27"/>
        <v>54.283103837510815</v>
      </c>
    </row>
    <row r="871" spans="5:6" x14ac:dyDescent="0.25">
      <c r="E871" s="71">
        <f t="shared" ca="1" si="26"/>
        <v>0.31255173504582245</v>
      </c>
      <c r="F871" s="71">
        <f t="shared" ca="1" si="27"/>
        <v>29.405067275540013</v>
      </c>
    </row>
    <row r="872" spans="5:6" x14ac:dyDescent="0.25">
      <c r="E872" s="71">
        <f t="shared" ca="1" si="26"/>
        <v>0.85360972326447582</v>
      </c>
      <c r="F872" s="71">
        <f t="shared" ca="1" si="27"/>
        <v>38.916394115168174</v>
      </c>
    </row>
    <row r="873" spans="5:6" x14ac:dyDescent="0.25">
      <c r="E873" s="71">
        <f t="shared" ca="1" si="26"/>
        <v>0.11200749257853926</v>
      </c>
      <c r="F873" s="71">
        <f t="shared" ca="1" si="27"/>
        <v>27.099102823427117</v>
      </c>
    </row>
    <row r="874" spans="5:6" x14ac:dyDescent="0.25">
      <c r="E874" s="71">
        <f t="shared" ca="1" si="26"/>
        <v>0.82719951268075365</v>
      </c>
      <c r="F874" s="71">
        <f t="shared" ca="1" si="27"/>
        <v>37.887670718067213</v>
      </c>
    </row>
    <row r="875" spans="5:6" x14ac:dyDescent="0.25">
      <c r="E875" s="71">
        <f t="shared" ca="1" si="26"/>
        <v>0.84325135460490674</v>
      </c>
      <c r="F875" s="71">
        <f t="shared" ca="1" si="27"/>
        <v>38.489846696638871</v>
      </c>
    </row>
    <row r="876" spans="5:6" x14ac:dyDescent="0.25">
      <c r="E876" s="71">
        <f t="shared" ca="1" si="26"/>
        <v>0.72740791865391774</v>
      </c>
      <c r="F876" s="71">
        <f t="shared" ca="1" si="27"/>
        <v>35.146146349457808</v>
      </c>
    </row>
    <row r="877" spans="5:6" x14ac:dyDescent="0.25">
      <c r="E877" s="71">
        <f t="shared" ca="1" si="26"/>
        <v>0.25946360006527758</v>
      </c>
      <c r="F877" s="71">
        <f t="shared" ca="1" si="27"/>
        <v>28.837300488379675</v>
      </c>
    </row>
    <row r="878" spans="5:6" x14ac:dyDescent="0.25">
      <c r="E878" s="71">
        <f t="shared" ca="1" si="26"/>
        <v>0.68555935796836687</v>
      </c>
      <c r="F878" s="71">
        <f t="shared" ca="1" si="27"/>
        <v>34.301996747242534</v>
      </c>
    </row>
    <row r="879" spans="5:6" x14ac:dyDescent="0.25">
      <c r="E879" s="71">
        <f t="shared" ca="1" si="26"/>
        <v>0.30808724013541411</v>
      </c>
      <c r="F879" s="71">
        <f t="shared" ca="1" si="27"/>
        <v>29.357409329154702</v>
      </c>
    </row>
    <row r="880" spans="5:6" x14ac:dyDescent="0.25">
      <c r="E880" s="71">
        <f t="shared" ca="1" si="26"/>
        <v>0.60631644337283874</v>
      </c>
      <c r="F880" s="71">
        <f t="shared" ca="1" si="27"/>
        <v>32.970722295805032</v>
      </c>
    </row>
    <row r="881" spans="5:6" x14ac:dyDescent="0.25">
      <c r="E881" s="71">
        <f t="shared" ca="1" si="26"/>
        <v>0.564907469667562</v>
      </c>
      <c r="F881" s="71">
        <f t="shared" ca="1" si="27"/>
        <v>32.371163806235572</v>
      </c>
    </row>
    <row r="882" spans="5:6" x14ac:dyDescent="0.25">
      <c r="E882" s="71">
        <f t="shared" ca="1" si="26"/>
        <v>0.83426686166388875</v>
      </c>
      <c r="F882" s="71">
        <f t="shared" ca="1" si="27"/>
        <v>38.144751751973509</v>
      </c>
    </row>
    <row r="883" spans="5:6" x14ac:dyDescent="0.25">
      <c r="E883" s="71">
        <f t="shared" ca="1" si="26"/>
        <v>0.19076415584098061</v>
      </c>
      <c r="F883" s="71">
        <f t="shared" ca="1" si="27"/>
        <v>28.079245783886943</v>
      </c>
    </row>
    <row r="884" spans="5:6" x14ac:dyDescent="0.25">
      <c r="E884" s="71">
        <f t="shared" ca="1" si="26"/>
        <v>0.75850830483357101</v>
      </c>
      <c r="F884" s="71">
        <f t="shared" ca="1" si="27"/>
        <v>35.865561264624617</v>
      </c>
    </row>
    <row r="885" spans="5:6" x14ac:dyDescent="0.25">
      <c r="E885" s="71">
        <f t="shared" ca="1" si="26"/>
        <v>0.16261236474066809</v>
      </c>
      <c r="F885" s="71">
        <f t="shared" ca="1" si="27"/>
        <v>27.749591587911969</v>
      </c>
    </row>
    <row r="886" spans="5:6" x14ac:dyDescent="0.25">
      <c r="E886" s="71">
        <f t="shared" ca="1" si="26"/>
        <v>0.41204771220157022</v>
      </c>
      <c r="F886" s="71">
        <f t="shared" ca="1" si="27"/>
        <v>30.487212403138344</v>
      </c>
    </row>
    <row r="887" spans="5:6" x14ac:dyDescent="0.25">
      <c r="E887" s="71">
        <f t="shared" ca="1" si="26"/>
        <v>0.59912584434944305</v>
      </c>
      <c r="F887" s="71">
        <f t="shared" ca="1" si="27"/>
        <v>32.862720287714602</v>
      </c>
    </row>
    <row r="888" spans="5:6" x14ac:dyDescent="0.25">
      <c r="E888" s="71">
        <f t="shared" ca="1" si="26"/>
        <v>4.9322581198093185E-2</v>
      </c>
      <c r="F888" s="71">
        <f t="shared" ca="1" si="27"/>
        <v>26.044817585583246</v>
      </c>
    </row>
    <row r="889" spans="5:6" x14ac:dyDescent="0.25">
      <c r="E889" s="71">
        <f t="shared" ca="1" si="26"/>
        <v>0.67879488163763535</v>
      </c>
      <c r="F889" s="71">
        <f t="shared" ca="1" si="27"/>
        <v>34.176305621161632</v>
      </c>
    </row>
    <row r="890" spans="5:6" x14ac:dyDescent="0.25">
      <c r="E890" s="71">
        <f t="shared" ca="1" si="26"/>
        <v>0.95058881136179774</v>
      </c>
      <c r="F890" s="71">
        <f t="shared" ca="1" si="27"/>
        <v>46.31395058497128</v>
      </c>
    </row>
    <row r="891" spans="5:6" x14ac:dyDescent="0.25">
      <c r="E891" s="71">
        <f t="shared" ca="1" si="26"/>
        <v>0.6454165006396414</v>
      </c>
      <c r="F891" s="71">
        <f t="shared" ca="1" si="27"/>
        <v>33.591907326934951</v>
      </c>
    </row>
    <row r="892" spans="5:6" x14ac:dyDescent="0.25">
      <c r="E892" s="71">
        <f t="shared" ca="1" si="26"/>
        <v>0.17975708471664287</v>
      </c>
      <c r="F892" s="71">
        <f t="shared" ca="1" si="27"/>
        <v>27.95225481371634</v>
      </c>
    </row>
    <row r="893" spans="5:6" x14ac:dyDescent="0.25">
      <c r="E893" s="71">
        <f t="shared" ca="1" si="26"/>
        <v>0.66939583025352001</v>
      </c>
      <c r="F893" s="71">
        <f t="shared" ca="1" si="27"/>
        <v>34.005950744786311</v>
      </c>
    </row>
    <row r="894" spans="5:6" x14ac:dyDescent="0.25">
      <c r="E894" s="71">
        <f t="shared" ca="1" si="26"/>
        <v>0.51140922612985618</v>
      </c>
      <c r="F894" s="71">
        <f t="shared" ca="1" si="27"/>
        <v>31.66402788524573</v>
      </c>
    </row>
    <row r="895" spans="5:6" x14ac:dyDescent="0.25">
      <c r="E895" s="71">
        <f t="shared" ca="1" si="26"/>
        <v>0.70338835785762888</v>
      </c>
      <c r="F895" s="71">
        <f t="shared" ca="1" si="27"/>
        <v>34.646737792802725</v>
      </c>
    </row>
    <row r="896" spans="5:6" x14ac:dyDescent="0.25">
      <c r="E896" s="71">
        <f t="shared" ca="1" si="26"/>
        <v>0.7684051595439706</v>
      </c>
      <c r="F896" s="71">
        <f t="shared" ca="1" si="27"/>
        <v>36.115254802986655</v>
      </c>
    </row>
    <row r="897" spans="5:6" x14ac:dyDescent="0.25">
      <c r="E897" s="71">
        <f t="shared" ca="1" si="26"/>
        <v>0.68212803964130819</v>
      </c>
      <c r="F897" s="71">
        <f t="shared" ca="1" si="27"/>
        <v>34.23790630878257</v>
      </c>
    </row>
    <row r="898" spans="5:6" x14ac:dyDescent="0.25">
      <c r="E898" s="71">
        <f t="shared" ca="1" si="26"/>
        <v>0.64065969624779917</v>
      </c>
      <c r="F898" s="71">
        <f t="shared" ca="1" si="27"/>
        <v>33.512990704885667</v>
      </c>
    </row>
    <row r="899" spans="5:6" x14ac:dyDescent="0.25">
      <c r="E899" s="71">
        <f t="shared" ca="1" si="26"/>
        <v>0.99512269870672654</v>
      </c>
      <c r="F899" s="71">
        <f t="shared" ca="1" si="27"/>
        <v>67.967133984478934</v>
      </c>
    </row>
    <row r="900" spans="5:6" x14ac:dyDescent="0.25">
      <c r="E900" s="71">
        <f t="shared" ref="E900:E963" ca="1" si="28">RAND()</f>
        <v>0.50434883989425039</v>
      </c>
      <c r="F900" s="71">
        <f t="shared" ref="F900:F963" ca="1" si="29">$C$3-$C$4*(LN(E900)^(-1/$C$5))</f>
        <v>31.575304865538811</v>
      </c>
    </row>
    <row r="901" spans="5:6" x14ac:dyDescent="0.25">
      <c r="E901" s="71">
        <f t="shared" ca="1" si="28"/>
        <v>0.91062078432028648</v>
      </c>
      <c r="F901" s="71">
        <f t="shared" ca="1" si="29"/>
        <v>42.117975891789179</v>
      </c>
    </row>
    <row r="902" spans="5:6" x14ac:dyDescent="0.25">
      <c r="E902" s="71">
        <f t="shared" ca="1" si="28"/>
        <v>0.63888957593102325</v>
      </c>
      <c r="F902" s="71">
        <f t="shared" ca="1" si="29"/>
        <v>33.483877605878412</v>
      </c>
    </row>
    <row r="903" spans="5:6" x14ac:dyDescent="0.25">
      <c r="E903" s="71">
        <f t="shared" ca="1" si="28"/>
        <v>0.71191723320761824</v>
      </c>
      <c r="F903" s="71">
        <f t="shared" ca="1" si="29"/>
        <v>34.819152734529588</v>
      </c>
    </row>
    <row r="904" spans="5:6" x14ac:dyDescent="0.25">
      <c r="E904" s="71">
        <f t="shared" ca="1" si="28"/>
        <v>0.50265738417107109</v>
      </c>
      <c r="F904" s="71">
        <f t="shared" ca="1" si="29"/>
        <v>31.554189219135658</v>
      </c>
    </row>
    <row r="905" spans="5:6" x14ac:dyDescent="0.25">
      <c r="E905" s="71">
        <f t="shared" ca="1" si="28"/>
        <v>0.47007779951309325</v>
      </c>
      <c r="F905" s="71">
        <f t="shared" ca="1" si="29"/>
        <v>31.15714442038259</v>
      </c>
    </row>
    <row r="906" spans="5:6" x14ac:dyDescent="0.25">
      <c r="E906" s="71">
        <f t="shared" ca="1" si="28"/>
        <v>0.37106638107410328</v>
      </c>
      <c r="F906" s="71">
        <f t="shared" ca="1" si="29"/>
        <v>30.034682472930122</v>
      </c>
    </row>
    <row r="907" spans="5:6" x14ac:dyDescent="0.25">
      <c r="E907" s="71">
        <f t="shared" ca="1" si="28"/>
        <v>0.72223550879954845</v>
      </c>
      <c r="F907" s="71">
        <f t="shared" ca="1" si="29"/>
        <v>35.034874419140287</v>
      </c>
    </row>
    <row r="908" spans="5:6" x14ac:dyDescent="0.25">
      <c r="E908" s="71">
        <f t="shared" ca="1" si="28"/>
        <v>0.1762437803197332</v>
      </c>
      <c r="F908" s="71">
        <f t="shared" ca="1" si="29"/>
        <v>27.911241895094815</v>
      </c>
    </row>
    <row r="909" spans="5:6" x14ac:dyDescent="0.25">
      <c r="E909" s="71">
        <f t="shared" ca="1" si="28"/>
        <v>0.43827749103407465</v>
      </c>
      <c r="F909" s="71">
        <f t="shared" ca="1" si="29"/>
        <v>30.784970674794074</v>
      </c>
    </row>
    <row r="910" spans="5:6" x14ac:dyDescent="0.25">
      <c r="E910" s="71">
        <f t="shared" ca="1" si="28"/>
        <v>0.88092820093108892</v>
      </c>
      <c r="F910" s="71">
        <f t="shared" ca="1" si="29"/>
        <v>40.228766508357694</v>
      </c>
    </row>
    <row r="911" spans="5:6" x14ac:dyDescent="0.25">
      <c r="E911" s="71">
        <f t="shared" ca="1" si="28"/>
        <v>0.66682651402706083</v>
      </c>
      <c r="F911" s="71">
        <f t="shared" ca="1" si="29"/>
        <v>33.960212810740842</v>
      </c>
    </row>
    <row r="912" spans="5:6" x14ac:dyDescent="0.25">
      <c r="E912" s="71">
        <f t="shared" ca="1" si="28"/>
        <v>0.19811474516499772</v>
      </c>
      <c r="F912" s="71">
        <f t="shared" ca="1" si="29"/>
        <v>28.162913464931535</v>
      </c>
    </row>
    <row r="913" spans="5:6" x14ac:dyDescent="0.25">
      <c r="E913" s="71">
        <f t="shared" ca="1" si="28"/>
        <v>0.81930954352958518</v>
      </c>
      <c r="F913" s="71">
        <f t="shared" ca="1" si="29"/>
        <v>37.614135405648497</v>
      </c>
    </row>
    <row r="914" spans="5:6" x14ac:dyDescent="0.25">
      <c r="E914" s="71">
        <f t="shared" ca="1" si="28"/>
        <v>3.6417852274040596E-2</v>
      </c>
      <c r="F914" s="71">
        <f t="shared" ca="1" si="29"/>
        <v>25.739599390223713</v>
      </c>
    </row>
    <row r="915" spans="5:6" x14ac:dyDescent="0.25">
      <c r="E915" s="71">
        <f t="shared" ca="1" si="28"/>
        <v>0.75935000673698549</v>
      </c>
      <c r="F915" s="71">
        <f t="shared" ca="1" si="29"/>
        <v>35.886368575912378</v>
      </c>
    </row>
    <row r="916" spans="5:6" x14ac:dyDescent="0.25">
      <c r="E916" s="71">
        <f t="shared" ca="1" si="28"/>
        <v>4.5420466668001369E-2</v>
      </c>
      <c r="F916" s="71">
        <f t="shared" ca="1" si="29"/>
        <v>25.958347900739462</v>
      </c>
    </row>
    <row r="917" spans="5:6" x14ac:dyDescent="0.25">
      <c r="E917" s="71">
        <f t="shared" ca="1" si="28"/>
        <v>0.56511014028571682</v>
      </c>
      <c r="F917" s="71">
        <f t="shared" ca="1" si="29"/>
        <v>32.37397512944392</v>
      </c>
    </row>
    <row r="918" spans="5:6" x14ac:dyDescent="0.25">
      <c r="E918" s="71">
        <f t="shared" ca="1" si="28"/>
        <v>0.32930276518890167</v>
      </c>
      <c r="F918" s="71">
        <f t="shared" ca="1" si="29"/>
        <v>29.584142737635709</v>
      </c>
    </row>
    <row r="919" spans="5:6" x14ac:dyDescent="0.25">
      <c r="E919" s="71">
        <f t="shared" ca="1" si="28"/>
        <v>0.45825550368769219</v>
      </c>
      <c r="F919" s="71">
        <f t="shared" ca="1" si="29"/>
        <v>31.017183448695064</v>
      </c>
    </row>
    <row r="920" spans="5:6" x14ac:dyDescent="0.25">
      <c r="E920" s="71">
        <f t="shared" ca="1" si="28"/>
        <v>9.2920348382103835E-2</v>
      </c>
      <c r="F920" s="71">
        <f t="shared" ca="1" si="29"/>
        <v>26.821326751174674</v>
      </c>
    </row>
    <row r="921" spans="5:6" x14ac:dyDescent="0.25">
      <c r="E921" s="71">
        <f t="shared" ca="1" si="28"/>
        <v>0.43096211564917508</v>
      </c>
      <c r="F921" s="71">
        <f t="shared" ca="1" si="29"/>
        <v>30.701170820413264</v>
      </c>
    </row>
    <row r="922" spans="5:6" x14ac:dyDescent="0.25">
      <c r="E922" s="71">
        <f t="shared" ca="1" si="28"/>
        <v>0.62261782133512922</v>
      </c>
      <c r="F922" s="71">
        <f t="shared" ca="1" si="29"/>
        <v>33.222388081968852</v>
      </c>
    </row>
    <row r="923" spans="5:6" x14ac:dyDescent="0.25">
      <c r="E923" s="71">
        <f t="shared" ca="1" si="28"/>
        <v>0.37492480416038987</v>
      </c>
      <c r="F923" s="71">
        <f t="shared" ca="1" si="29"/>
        <v>30.07675670379674</v>
      </c>
    </row>
    <row r="924" spans="5:6" x14ac:dyDescent="0.25">
      <c r="E924" s="71">
        <f t="shared" ca="1" si="28"/>
        <v>0.27004102254831264</v>
      </c>
      <c r="F924" s="71">
        <f t="shared" ca="1" si="29"/>
        <v>28.950908320531909</v>
      </c>
    </row>
    <row r="925" spans="5:6" x14ac:dyDescent="0.25">
      <c r="E925" s="71">
        <f t="shared" ca="1" si="28"/>
        <v>0.32797535407735645</v>
      </c>
      <c r="F925" s="71">
        <f t="shared" ca="1" si="29"/>
        <v>29.569930965788647</v>
      </c>
    </row>
    <row r="926" spans="5:6" x14ac:dyDescent="0.25">
      <c r="E926" s="71">
        <f t="shared" ca="1" si="28"/>
        <v>0.82220676366604273</v>
      </c>
      <c r="F926" s="71">
        <f t="shared" ca="1" si="29"/>
        <v>37.71301044653849</v>
      </c>
    </row>
    <row r="927" spans="5:6" x14ac:dyDescent="0.25">
      <c r="E927" s="71">
        <f t="shared" ca="1" si="28"/>
        <v>0.69828241993078322</v>
      </c>
      <c r="F927" s="71">
        <f t="shared" ca="1" si="29"/>
        <v>34.545916963565247</v>
      </c>
    </row>
    <row r="928" spans="5:6" x14ac:dyDescent="0.25">
      <c r="E928" s="71">
        <f t="shared" ca="1" si="28"/>
        <v>0.35932957278312216</v>
      </c>
      <c r="F928" s="71">
        <f t="shared" ca="1" si="29"/>
        <v>29.907243534514386</v>
      </c>
    </row>
    <row r="929" spans="5:6" x14ac:dyDescent="0.25">
      <c r="E929" s="71">
        <f t="shared" ca="1" si="28"/>
        <v>0.49063629143691545</v>
      </c>
      <c r="F929" s="71">
        <f t="shared" ca="1" si="29"/>
        <v>31.40561115870667</v>
      </c>
    </row>
    <row r="930" spans="5:6" x14ac:dyDescent="0.25">
      <c r="E930" s="71">
        <f t="shared" ca="1" si="28"/>
        <v>0.67334739571498448</v>
      </c>
      <c r="F930" s="71">
        <f t="shared" ca="1" si="29"/>
        <v>34.076981517087802</v>
      </c>
    </row>
    <row r="931" spans="5:6" x14ac:dyDescent="0.25">
      <c r="E931" s="71">
        <f t="shared" ca="1" si="28"/>
        <v>0.1857009300501099</v>
      </c>
      <c r="F931" s="71">
        <f t="shared" ca="1" si="29"/>
        <v>28.021099884512957</v>
      </c>
    </row>
    <row r="932" spans="5:6" x14ac:dyDescent="0.25">
      <c r="E932" s="71">
        <f t="shared" ca="1" si="28"/>
        <v>0.73532147200434517</v>
      </c>
      <c r="F932" s="71">
        <f t="shared" ca="1" si="29"/>
        <v>35.320705547794162</v>
      </c>
    </row>
    <row r="933" spans="5:6" x14ac:dyDescent="0.25">
      <c r="E933" s="71">
        <f t="shared" ca="1" si="28"/>
        <v>0.66553108128454164</v>
      </c>
      <c r="F933" s="71">
        <f t="shared" ca="1" si="29"/>
        <v>33.937283003924605</v>
      </c>
    </row>
    <row r="934" spans="5:6" x14ac:dyDescent="0.25">
      <c r="E934" s="71">
        <f t="shared" ca="1" si="28"/>
        <v>0.89940820994334258</v>
      </c>
      <c r="F934" s="71">
        <f t="shared" ca="1" si="29"/>
        <v>41.329527693871249</v>
      </c>
    </row>
    <row r="935" spans="5:6" x14ac:dyDescent="0.25">
      <c r="E935" s="71">
        <f t="shared" ca="1" si="28"/>
        <v>0.84573038918040522</v>
      </c>
      <c r="F935" s="71">
        <f t="shared" ca="1" si="29"/>
        <v>38.588982180847822</v>
      </c>
    </row>
    <row r="936" spans="5:6" x14ac:dyDescent="0.25">
      <c r="E936" s="71">
        <f t="shared" ca="1" si="28"/>
        <v>0.68002769993820955</v>
      </c>
      <c r="F936" s="71">
        <f t="shared" ca="1" si="29"/>
        <v>34.199015193428181</v>
      </c>
    </row>
    <row r="937" spans="5:6" x14ac:dyDescent="0.25">
      <c r="E937" s="71">
        <f t="shared" ca="1" si="28"/>
        <v>0.50506283673474339</v>
      </c>
      <c r="F937" s="71">
        <f t="shared" ca="1" si="29"/>
        <v>31.584234192668553</v>
      </c>
    </row>
    <row r="938" spans="5:6" x14ac:dyDescent="0.25">
      <c r="E938" s="71">
        <f t="shared" ca="1" si="28"/>
        <v>0.27697243000867899</v>
      </c>
      <c r="F938" s="71">
        <f t="shared" ca="1" si="29"/>
        <v>29.025145955195566</v>
      </c>
    </row>
    <row r="939" spans="5:6" x14ac:dyDescent="0.25">
      <c r="E939" s="71">
        <f t="shared" ca="1" si="28"/>
        <v>0.64391185744960244</v>
      </c>
      <c r="F939" s="71">
        <f t="shared" ca="1" si="29"/>
        <v>33.566836265426886</v>
      </c>
    </row>
    <row r="940" spans="5:6" x14ac:dyDescent="0.25">
      <c r="E940" s="71">
        <f t="shared" ca="1" si="28"/>
        <v>0.58587594707630708</v>
      </c>
      <c r="F940" s="71">
        <f t="shared" ca="1" si="29"/>
        <v>32.668173879889792</v>
      </c>
    </row>
    <row r="941" spans="5:6" x14ac:dyDescent="0.25">
      <c r="E941" s="71">
        <f t="shared" ca="1" si="28"/>
        <v>0.11600308851522734</v>
      </c>
      <c r="F941" s="71">
        <f t="shared" ca="1" si="29"/>
        <v>27.154389731002155</v>
      </c>
    </row>
    <row r="942" spans="5:6" x14ac:dyDescent="0.25">
      <c r="E942" s="71">
        <f t="shared" ca="1" si="28"/>
        <v>0.25621758159152497</v>
      </c>
      <c r="F942" s="71">
        <f t="shared" ca="1" si="29"/>
        <v>28.802340146879587</v>
      </c>
    </row>
    <row r="943" spans="5:6" x14ac:dyDescent="0.25">
      <c r="E943" s="71">
        <f t="shared" ca="1" si="28"/>
        <v>0.7115395711775836</v>
      </c>
      <c r="F943" s="71">
        <f t="shared" ca="1" si="29"/>
        <v>34.811408399756914</v>
      </c>
    </row>
    <row r="944" spans="5:6" x14ac:dyDescent="0.25">
      <c r="E944" s="71">
        <f t="shared" ca="1" si="28"/>
        <v>0.39968440246563208</v>
      </c>
      <c r="F944" s="71">
        <f t="shared" ca="1" si="29"/>
        <v>30.349256576667116</v>
      </c>
    </row>
    <row r="945" spans="5:6" x14ac:dyDescent="0.25">
      <c r="E945" s="71">
        <f t="shared" ca="1" si="28"/>
        <v>0.51448716060035871</v>
      </c>
      <c r="F945" s="71">
        <f t="shared" ca="1" si="29"/>
        <v>31.703008007043614</v>
      </c>
    </row>
    <row r="946" spans="5:6" x14ac:dyDescent="0.25">
      <c r="E946" s="71">
        <f t="shared" ca="1" si="28"/>
        <v>0.80993767397536909</v>
      </c>
      <c r="F946" s="71">
        <f t="shared" ca="1" si="29"/>
        <v>37.305913284087161</v>
      </c>
    </row>
    <row r="947" spans="5:6" x14ac:dyDescent="0.25">
      <c r="E947" s="71">
        <f t="shared" ca="1" si="28"/>
        <v>0.8926723153669166</v>
      </c>
      <c r="F947" s="71">
        <f t="shared" ca="1" si="29"/>
        <v>40.903203156180695</v>
      </c>
    </row>
    <row r="948" spans="5:6" x14ac:dyDescent="0.25">
      <c r="E948" s="71">
        <f t="shared" ca="1" si="28"/>
        <v>0.18520782486443721</v>
      </c>
      <c r="F948" s="71">
        <f t="shared" ca="1" si="29"/>
        <v>28.015413198171359</v>
      </c>
    </row>
    <row r="949" spans="5:6" x14ac:dyDescent="0.25">
      <c r="E949" s="71">
        <f t="shared" ca="1" si="28"/>
        <v>0.88044693311649824</v>
      </c>
      <c r="F949" s="71">
        <f t="shared" ca="1" si="29"/>
        <v>40.202774104776339</v>
      </c>
    </row>
    <row r="950" spans="5:6" x14ac:dyDescent="0.25">
      <c r="E950" s="71">
        <f t="shared" ca="1" si="28"/>
        <v>0.92498352707053433</v>
      </c>
      <c r="F950" s="71">
        <f t="shared" ca="1" si="29"/>
        <v>43.314559352451894</v>
      </c>
    </row>
    <row r="951" spans="5:6" x14ac:dyDescent="0.25">
      <c r="E951" s="71">
        <f t="shared" ca="1" si="28"/>
        <v>0.48105727524855402</v>
      </c>
      <c r="F951" s="71">
        <f t="shared" ca="1" si="29"/>
        <v>31.288997021942482</v>
      </c>
    </row>
    <row r="952" spans="5:6" x14ac:dyDescent="0.25">
      <c r="E952" s="71">
        <f t="shared" ca="1" si="28"/>
        <v>0.96047573141160592</v>
      </c>
      <c r="F952" s="71">
        <f t="shared" ca="1" si="29"/>
        <v>48.011215052711513</v>
      </c>
    </row>
    <row r="953" spans="5:6" x14ac:dyDescent="0.25">
      <c r="E953" s="71">
        <f t="shared" ca="1" si="28"/>
        <v>0.58992634067990524</v>
      </c>
      <c r="F953" s="71">
        <f t="shared" ca="1" si="29"/>
        <v>32.727051552372764</v>
      </c>
    </row>
    <row r="954" spans="5:6" x14ac:dyDescent="0.25">
      <c r="E954" s="71">
        <f t="shared" ca="1" si="28"/>
        <v>0.6928777129711331</v>
      </c>
      <c r="F954" s="71">
        <f t="shared" ca="1" si="29"/>
        <v>34.4410600278093</v>
      </c>
    </row>
    <row r="955" spans="5:6" x14ac:dyDescent="0.25">
      <c r="E955" s="71">
        <f t="shared" ca="1" si="28"/>
        <v>0.4049320082040907</v>
      </c>
      <c r="F955" s="71">
        <f t="shared" ca="1" si="29"/>
        <v>30.407642624956463</v>
      </c>
    </row>
    <row r="956" spans="5:6" x14ac:dyDescent="0.25">
      <c r="E956" s="71">
        <f t="shared" ca="1" si="28"/>
        <v>0.77284310651277843</v>
      </c>
      <c r="F956" s="71">
        <f t="shared" ca="1" si="29"/>
        <v>36.230955876119502</v>
      </c>
    </row>
    <row r="957" spans="5:6" x14ac:dyDescent="0.25">
      <c r="E957" s="71">
        <f t="shared" ca="1" si="28"/>
        <v>0.22838877840163441</v>
      </c>
      <c r="F957" s="71">
        <f t="shared" ca="1" si="29"/>
        <v>28.49997713627047</v>
      </c>
    </row>
    <row r="958" spans="5:6" x14ac:dyDescent="0.25">
      <c r="E958" s="71">
        <f t="shared" ca="1" si="28"/>
        <v>0.68201265341109862</v>
      </c>
      <c r="F958" s="71">
        <f t="shared" ca="1" si="29"/>
        <v>34.235763120948121</v>
      </c>
    </row>
    <row r="959" spans="5:6" x14ac:dyDescent="0.25">
      <c r="E959" s="71">
        <f t="shared" ca="1" si="28"/>
        <v>0.82799400214231278</v>
      </c>
      <c r="F959" s="71">
        <f t="shared" ca="1" si="29"/>
        <v>37.915981011612985</v>
      </c>
    </row>
    <row r="960" spans="5:6" x14ac:dyDescent="0.25">
      <c r="E960" s="71">
        <f t="shared" ca="1" si="28"/>
        <v>0.20421411530172395</v>
      </c>
      <c r="F960" s="71">
        <f t="shared" ca="1" si="29"/>
        <v>28.231728118488494</v>
      </c>
    </row>
    <row r="961" spans="5:6" x14ac:dyDescent="0.25">
      <c r="E961" s="71">
        <f t="shared" ca="1" si="28"/>
        <v>0.6693836852915418</v>
      </c>
      <c r="F961" s="71">
        <f t="shared" ca="1" si="29"/>
        <v>34.005733725265856</v>
      </c>
    </row>
    <row r="962" spans="5:6" x14ac:dyDescent="0.25">
      <c r="E962" s="71">
        <f t="shared" ca="1" si="28"/>
        <v>0.50683784015105093</v>
      </c>
      <c r="F962" s="71">
        <f t="shared" ca="1" si="29"/>
        <v>31.606474098409883</v>
      </c>
    </row>
    <row r="963" spans="5:6" x14ac:dyDescent="0.25">
      <c r="E963" s="71">
        <f t="shared" ca="1" si="28"/>
        <v>0.65732956440578216</v>
      </c>
      <c r="F963" s="71">
        <f t="shared" ca="1" si="29"/>
        <v>33.794093208392368</v>
      </c>
    </row>
    <row r="964" spans="5:6" x14ac:dyDescent="0.25">
      <c r="E964" s="71">
        <f t="shared" ref="E964:E1027" ca="1" si="30">RAND()</f>
        <v>0.92672865631164036</v>
      </c>
      <c r="F964" s="71">
        <f t="shared" ref="F964:F1027" ca="1" si="31">$C$3-$C$4*(LN(E964)^(-1/$C$5))</f>
        <v>43.477990266127158</v>
      </c>
    </row>
    <row r="965" spans="5:6" x14ac:dyDescent="0.25">
      <c r="E965" s="71">
        <f t="shared" ca="1" si="30"/>
        <v>0.30043328825224069</v>
      </c>
      <c r="F965" s="71">
        <f t="shared" ca="1" si="31"/>
        <v>29.275730429331549</v>
      </c>
    </row>
    <row r="966" spans="5:6" x14ac:dyDescent="0.25">
      <c r="E966" s="71">
        <f t="shared" ca="1" si="30"/>
        <v>0.11436738019115888</v>
      </c>
      <c r="F966" s="71">
        <f t="shared" ca="1" si="31"/>
        <v>27.131861086090126</v>
      </c>
    </row>
    <row r="967" spans="5:6" x14ac:dyDescent="0.25">
      <c r="E967" s="71">
        <f t="shared" ca="1" si="30"/>
        <v>0.37192813243077616</v>
      </c>
      <c r="F967" s="71">
        <f t="shared" ca="1" si="31"/>
        <v>30.044071307565101</v>
      </c>
    </row>
    <row r="968" spans="5:6" x14ac:dyDescent="0.25">
      <c r="E968" s="71">
        <f t="shared" ca="1" si="30"/>
        <v>0.95804043857963184</v>
      </c>
      <c r="F968" s="71">
        <f t="shared" ca="1" si="31"/>
        <v>47.54990490756456</v>
      </c>
    </row>
    <row r="969" spans="5:6" x14ac:dyDescent="0.25">
      <c r="E969" s="71">
        <f t="shared" ca="1" si="30"/>
        <v>0.72566619156772805</v>
      </c>
      <c r="F969" s="71">
        <f t="shared" ca="1" si="31"/>
        <v>35.108434761500959</v>
      </c>
    </row>
    <row r="970" spans="5:6" x14ac:dyDescent="0.25">
      <c r="E970" s="71">
        <f t="shared" ca="1" si="30"/>
        <v>0.92876875142389437</v>
      </c>
      <c r="F970" s="71">
        <f t="shared" ca="1" si="31"/>
        <v>43.674907019080379</v>
      </c>
    </row>
    <row r="971" spans="5:6" x14ac:dyDescent="0.25">
      <c r="E971" s="71">
        <f t="shared" ca="1" si="30"/>
        <v>0.99497252463858044</v>
      </c>
      <c r="F971" s="71">
        <f t="shared" ca="1" si="31"/>
        <v>67.615748229890457</v>
      </c>
    </row>
    <row r="972" spans="5:6" x14ac:dyDescent="0.25">
      <c r="E972" s="71">
        <f t="shared" ca="1" si="30"/>
        <v>0.13270524094123159</v>
      </c>
      <c r="F972" s="71">
        <f t="shared" ca="1" si="31"/>
        <v>27.37704215947841</v>
      </c>
    </row>
    <row r="973" spans="5:6" x14ac:dyDescent="0.25">
      <c r="E973" s="71">
        <f t="shared" ca="1" si="30"/>
        <v>0.94234362177590802</v>
      </c>
      <c r="F973" s="71">
        <f t="shared" ca="1" si="31"/>
        <v>45.179868880829311</v>
      </c>
    </row>
    <row r="974" spans="5:6" x14ac:dyDescent="0.25">
      <c r="E974" s="71">
        <f t="shared" ca="1" si="30"/>
        <v>0.57084509396207994</v>
      </c>
      <c r="F974" s="71">
        <f t="shared" ca="1" si="31"/>
        <v>32.453993014352875</v>
      </c>
    </row>
    <row r="975" spans="5:6" x14ac:dyDescent="0.25">
      <c r="E975" s="71">
        <f t="shared" ca="1" si="30"/>
        <v>0.48794486405924076</v>
      </c>
      <c r="F975" s="71">
        <f t="shared" ca="1" si="31"/>
        <v>31.372691415488291</v>
      </c>
    </row>
    <row r="976" spans="5:6" x14ac:dyDescent="0.25">
      <c r="E976" s="71">
        <f t="shared" ca="1" si="30"/>
        <v>0.27370994007191052</v>
      </c>
      <c r="F976" s="71">
        <f t="shared" ca="1" si="31"/>
        <v>28.990221013868791</v>
      </c>
    </row>
    <row r="977" spans="5:6" x14ac:dyDescent="0.25">
      <c r="E977" s="71">
        <f t="shared" ca="1" si="30"/>
        <v>0.15096276699923794</v>
      </c>
      <c r="F977" s="71">
        <f t="shared" ca="1" si="31"/>
        <v>27.607774105482143</v>
      </c>
    </row>
    <row r="978" spans="5:6" x14ac:dyDescent="0.25">
      <c r="E978" s="71">
        <f t="shared" ca="1" si="30"/>
        <v>5.6707923807423399E-2</v>
      </c>
      <c r="F978" s="71">
        <f t="shared" ca="1" si="31"/>
        <v>26.197889000966292</v>
      </c>
    </row>
    <row r="979" spans="5:6" x14ac:dyDescent="0.25">
      <c r="E979" s="71">
        <f t="shared" ca="1" si="30"/>
        <v>0.27606654106038564</v>
      </c>
      <c r="F979" s="71">
        <f t="shared" ca="1" si="31"/>
        <v>29.015451276601596</v>
      </c>
    </row>
    <row r="980" spans="5:6" x14ac:dyDescent="0.25">
      <c r="E980" s="71">
        <f t="shared" ca="1" si="30"/>
        <v>0.18719056660831257</v>
      </c>
      <c r="F980" s="71">
        <f t="shared" ca="1" si="31"/>
        <v>28.03825276488017</v>
      </c>
    </row>
    <row r="981" spans="5:6" x14ac:dyDescent="0.25">
      <c r="E981" s="71">
        <f t="shared" ca="1" si="30"/>
        <v>0.2008598532054312</v>
      </c>
      <c r="F981" s="71">
        <f t="shared" ca="1" si="31"/>
        <v>28.193949576018454</v>
      </c>
    </row>
    <row r="982" spans="5:6" x14ac:dyDescent="0.25">
      <c r="E982" s="71">
        <f t="shared" ca="1" si="30"/>
        <v>0.47703660190810415</v>
      </c>
      <c r="F982" s="71">
        <f t="shared" ca="1" si="31"/>
        <v>31.240494923551307</v>
      </c>
    </row>
    <row r="983" spans="5:6" x14ac:dyDescent="0.25">
      <c r="E983" s="71">
        <f t="shared" ca="1" si="30"/>
        <v>0.71211688773979021</v>
      </c>
      <c r="F983" s="71">
        <f t="shared" ca="1" si="31"/>
        <v>34.823251052170328</v>
      </c>
    </row>
    <row r="984" spans="5:6" x14ac:dyDescent="0.25">
      <c r="E984" s="71">
        <f t="shared" ca="1" si="30"/>
        <v>0.1989060878449157</v>
      </c>
      <c r="F984" s="71">
        <f t="shared" ca="1" si="31"/>
        <v>28.171871593580367</v>
      </c>
    </row>
    <row r="985" spans="5:6" x14ac:dyDescent="0.25">
      <c r="E985" s="71">
        <f t="shared" ca="1" si="30"/>
        <v>0.14384641970124468</v>
      </c>
      <c r="F985" s="71">
        <f t="shared" ca="1" si="31"/>
        <v>27.519190181156581</v>
      </c>
    </row>
    <row r="986" spans="5:6" x14ac:dyDescent="0.25">
      <c r="E986" s="71">
        <f t="shared" ca="1" si="30"/>
        <v>0.16319120351688277</v>
      </c>
      <c r="F986" s="71">
        <f t="shared" ca="1" si="31"/>
        <v>27.756544274020715</v>
      </c>
    </row>
    <row r="987" spans="5:6" x14ac:dyDescent="0.25">
      <c r="E987" s="71">
        <f t="shared" ca="1" si="30"/>
        <v>0.88855530470307043</v>
      </c>
      <c r="F987" s="71">
        <f t="shared" ca="1" si="31"/>
        <v>40.657524497310945</v>
      </c>
    </row>
    <row r="988" spans="5:6" x14ac:dyDescent="0.25">
      <c r="E988" s="71">
        <f t="shared" ca="1" si="30"/>
        <v>0.19948182701306172</v>
      </c>
      <c r="F988" s="71">
        <f t="shared" ca="1" si="31"/>
        <v>28.178383297228116</v>
      </c>
    </row>
    <row r="989" spans="5:6" x14ac:dyDescent="0.25">
      <c r="E989" s="71">
        <f t="shared" ca="1" si="30"/>
        <v>0.52841246339956194</v>
      </c>
      <c r="F989" s="71">
        <f t="shared" ca="1" si="31"/>
        <v>31.881770290796307</v>
      </c>
    </row>
    <row r="990" spans="5:6" x14ac:dyDescent="0.25">
      <c r="E990" s="71">
        <f t="shared" ca="1" si="30"/>
        <v>0.84348694294376225</v>
      </c>
      <c r="F990" s="71">
        <f t="shared" ca="1" si="31"/>
        <v>38.49919179813709</v>
      </c>
    </row>
    <row r="991" spans="5:6" x14ac:dyDescent="0.25">
      <c r="E991" s="71">
        <f t="shared" ca="1" si="30"/>
        <v>0.75723057510157621</v>
      </c>
      <c r="F991" s="71">
        <f t="shared" ca="1" si="31"/>
        <v>35.834122105095673</v>
      </c>
    </row>
    <row r="992" spans="5:6" x14ac:dyDescent="0.25">
      <c r="E992" s="71">
        <f t="shared" ca="1" si="30"/>
        <v>0.9529288564481786</v>
      </c>
      <c r="F992" s="71">
        <f t="shared" ca="1" si="31"/>
        <v>46.676974795025636</v>
      </c>
    </row>
    <row r="993" spans="5:6" x14ac:dyDescent="0.25">
      <c r="E993" s="71">
        <f t="shared" ca="1" si="30"/>
        <v>0.86274632168954168</v>
      </c>
      <c r="F993" s="71">
        <f t="shared" ca="1" si="31"/>
        <v>39.321918129081489</v>
      </c>
    </row>
    <row r="994" spans="5:6" x14ac:dyDescent="0.25">
      <c r="E994" s="71">
        <f t="shared" ca="1" si="30"/>
        <v>0.52970876674109402</v>
      </c>
      <c r="F994" s="71">
        <f t="shared" ca="1" si="31"/>
        <v>31.89861947041663</v>
      </c>
    </row>
    <row r="995" spans="5:6" x14ac:dyDescent="0.25">
      <c r="E995" s="71">
        <f t="shared" ca="1" si="30"/>
        <v>0.64396728578677831</v>
      </c>
      <c r="F995" s="71">
        <f t="shared" ca="1" si="31"/>
        <v>33.567758041474406</v>
      </c>
    </row>
    <row r="996" spans="5:6" x14ac:dyDescent="0.25">
      <c r="E996" s="71">
        <f t="shared" ca="1" si="30"/>
        <v>0.69108420654054747</v>
      </c>
      <c r="F996" s="71">
        <f t="shared" ca="1" si="31"/>
        <v>34.406674623098716</v>
      </c>
    </row>
    <row r="997" spans="5:6" x14ac:dyDescent="0.25">
      <c r="E997" s="71">
        <f t="shared" ca="1" si="30"/>
        <v>0.23926997088365043</v>
      </c>
      <c r="F997" s="71">
        <f t="shared" ca="1" si="31"/>
        <v>28.618852071713526</v>
      </c>
    </row>
    <row r="998" spans="5:6" x14ac:dyDescent="0.25">
      <c r="E998" s="71">
        <f t="shared" ca="1" si="30"/>
        <v>0.51307228819294426</v>
      </c>
      <c r="F998" s="71">
        <f t="shared" ca="1" si="31"/>
        <v>31.685066357523603</v>
      </c>
    </row>
    <row r="999" spans="5:6" x14ac:dyDescent="0.25">
      <c r="E999" s="71">
        <f t="shared" ca="1" si="30"/>
        <v>0.31165608269563816</v>
      </c>
      <c r="F999" s="71">
        <f t="shared" ca="1" si="31"/>
        <v>29.395504825181305</v>
      </c>
    </row>
    <row r="1000" spans="5:6" x14ac:dyDescent="0.25">
      <c r="E1000" s="71">
        <f t="shared" ca="1" si="30"/>
        <v>0.26746925012081246</v>
      </c>
      <c r="F1000" s="71">
        <f t="shared" ca="1" si="31"/>
        <v>28.923325375416194</v>
      </c>
    </row>
    <row r="1001" spans="5:6" x14ac:dyDescent="0.25">
      <c r="E1001" s="71">
        <f t="shared" ca="1" si="30"/>
        <v>0.72070182124489124</v>
      </c>
      <c r="F1001" s="71">
        <f t="shared" ca="1" si="31"/>
        <v>35.002292653244979</v>
      </c>
    </row>
    <row r="1002" spans="5:6" x14ac:dyDescent="0.25">
      <c r="E1002" s="71">
        <f t="shared" ca="1" si="30"/>
        <v>0.80828219101502818</v>
      </c>
      <c r="F1002" s="71">
        <f t="shared" ca="1" si="31"/>
        <v>37.253212273014675</v>
      </c>
    </row>
    <row r="1003" spans="5:6" x14ac:dyDescent="0.25">
      <c r="E1003" s="71">
        <f t="shared" ca="1" si="30"/>
        <v>0.34039215498755526</v>
      </c>
      <c r="F1003" s="71">
        <f t="shared" ca="1" si="31"/>
        <v>29.703069557802856</v>
      </c>
    </row>
    <row r="1004" spans="5:6" x14ac:dyDescent="0.25">
      <c r="E1004" s="71">
        <f t="shared" ca="1" si="30"/>
        <v>0.71217263273844889</v>
      </c>
      <c r="F1004" s="71">
        <f t="shared" ca="1" si="31"/>
        <v>34.824395852340501</v>
      </c>
    </row>
    <row r="1005" spans="5:6" x14ac:dyDescent="0.25">
      <c r="E1005" s="71">
        <f t="shared" ca="1" si="30"/>
        <v>0.98889224312651147</v>
      </c>
      <c r="F1005" s="71">
        <f t="shared" ca="1" si="31"/>
        <v>59.138293632032408</v>
      </c>
    </row>
    <row r="1006" spans="5:6" x14ac:dyDescent="0.25">
      <c r="E1006" s="71">
        <f t="shared" ca="1" si="30"/>
        <v>0.16567239875614803</v>
      </c>
      <c r="F1006" s="71">
        <f t="shared" ca="1" si="31"/>
        <v>27.786253473295531</v>
      </c>
    </row>
    <row r="1007" spans="5:6" x14ac:dyDescent="0.25">
      <c r="E1007" s="71">
        <f t="shared" ca="1" si="30"/>
        <v>0.88918168873039005</v>
      </c>
      <c r="F1007" s="71">
        <f t="shared" ca="1" si="31"/>
        <v>40.694224307132103</v>
      </c>
    </row>
    <row r="1008" spans="5:6" x14ac:dyDescent="0.25">
      <c r="E1008" s="71">
        <f t="shared" ca="1" si="30"/>
        <v>0.21753820472586671</v>
      </c>
      <c r="F1008" s="71">
        <f t="shared" ca="1" si="31"/>
        <v>28.380373874703743</v>
      </c>
    </row>
    <row r="1009" spans="5:6" x14ac:dyDescent="0.25">
      <c r="E1009" s="71">
        <f t="shared" ca="1" si="30"/>
        <v>0.19591708024007382</v>
      </c>
      <c r="F1009" s="71">
        <f t="shared" ca="1" si="31"/>
        <v>28.137986600885206</v>
      </c>
    </row>
    <row r="1010" spans="5:6" x14ac:dyDescent="0.25">
      <c r="E1010" s="71">
        <f t="shared" ca="1" si="30"/>
        <v>0.37322161395393783</v>
      </c>
      <c r="F1010" s="71">
        <f t="shared" ca="1" si="31"/>
        <v>30.05817259662286</v>
      </c>
    </row>
    <row r="1011" spans="5:6" x14ac:dyDescent="0.25">
      <c r="E1011" s="71">
        <f t="shared" ca="1" si="30"/>
        <v>0.81475603351934989</v>
      </c>
      <c r="F1011" s="71">
        <f t="shared" ca="1" si="31"/>
        <v>37.462228878934461</v>
      </c>
    </row>
    <row r="1012" spans="5:6" x14ac:dyDescent="0.25">
      <c r="E1012" s="71">
        <f t="shared" ca="1" si="30"/>
        <v>0.21720229480402209</v>
      </c>
      <c r="F1012" s="71">
        <f t="shared" ca="1" si="31"/>
        <v>28.37665197206497</v>
      </c>
    </row>
    <row r="1013" spans="5:6" x14ac:dyDescent="0.25">
      <c r="E1013" s="71">
        <f t="shared" ca="1" si="30"/>
        <v>0.26192640909599618</v>
      </c>
      <c r="F1013" s="71">
        <f t="shared" ca="1" si="31"/>
        <v>28.863793021269643</v>
      </c>
    </row>
    <row r="1014" spans="5:6" x14ac:dyDescent="0.25">
      <c r="E1014" s="71">
        <f t="shared" ca="1" si="30"/>
        <v>0.95090292600379256</v>
      </c>
      <c r="F1014" s="71">
        <f t="shared" ca="1" si="31"/>
        <v>46.361489416114729</v>
      </c>
    </row>
    <row r="1015" spans="5:6" x14ac:dyDescent="0.25">
      <c r="E1015" s="71">
        <f t="shared" ca="1" si="30"/>
        <v>0.67773030342970408</v>
      </c>
      <c r="F1015" s="71">
        <f t="shared" ca="1" si="31"/>
        <v>34.156764672405963</v>
      </c>
    </row>
    <row r="1016" spans="5:6" x14ac:dyDescent="0.25">
      <c r="E1016" s="71">
        <f t="shared" ca="1" si="30"/>
        <v>0.69555164264554747</v>
      </c>
      <c r="F1016" s="71">
        <f t="shared" ca="1" si="31"/>
        <v>34.492702262997028</v>
      </c>
    </row>
    <row r="1017" spans="5:6" x14ac:dyDescent="0.25">
      <c r="E1017" s="71">
        <f t="shared" ca="1" si="30"/>
        <v>0.97459655521465682</v>
      </c>
      <c r="F1017" s="71">
        <f t="shared" ca="1" si="31"/>
        <v>51.584966569331179</v>
      </c>
    </row>
    <row r="1018" spans="5:6" x14ac:dyDescent="0.25">
      <c r="E1018" s="71">
        <f t="shared" ca="1" si="30"/>
        <v>0.40714881328443897</v>
      </c>
      <c r="F1018" s="71">
        <f t="shared" ca="1" si="31"/>
        <v>30.432381171214864</v>
      </c>
    </row>
    <row r="1019" spans="5:6" x14ac:dyDescent="0.25">
      <c r="E1019" s="71">
        <f t="shared" ca="1" si="30"/>
        <v>0.7643572110193928</v>
      </c>
      <c r="F1019" s="71">
        <f t="shared" ca="1" si="31"/>
        <v>36.011774645936093</v>
      </c>
    </row>
    <row r="1020" spans="5:6" x14ac:dyDescent="0.25">
      <c r="E1020" s="71">
        <f t="shared" ca="1" si="30"/>
        <v>0.79566118971187183</v>
      </c>
      <c r="F1020" s="71">
        <f t="shared" ca="1" si="31"/>
        <v>36.86715349953603</v>
      </c>
    </row>
    <row r="1021" spans="5:6" x14ac:dyDescent="0.25">
      <c r="E1021" s="71">
        <f t="shared" ca="1" si="30"/>
        <v>0.86173530140457899</v>
      </c>
      <c r="F1021" s="71">
        <f t="shared" ca="1" si="31"/>
        <v>39.275562428768275</v>
      </c>
    </row>
    <row r="1022" spans="5:6" x14ac:dyDescent="0.25">
      <c r="E1022" s="71">
        <f t="shared" ca="1" si="30"/>
        <v>0.35784788428656755</v>
      </c>
      <c r="F1022" s="71">
        <f t="shared" ca="1" si="31"/>
        <v>29.891208955751825</v>
      </c>
    </row>
    <row r="1023" spans="5:6" x14ac:dyDescent="0.25">
      <c r="E1023" s="71">
        <f t="shared" ca="1" si="30"/>
        <v>0.35501840402865326</v>
      </c>
      <c r="F1023" s="71">
        <f t="shared" ca="1" si="31"/>
        <v>29.860619498748434</v>
      </c>
    </row>
    <row r="1024" spans="5:6" x14ac:dyDescent="0.25">
      <c r="E1024" s="71">
        <f t="shared" ca="1" si="30"/>
        <v>0.22964185429324824</v>
      </c>
      <c r="F1024" s="71">
        <f t="shared" ca="1" si="31"/>
        <v>28.513717181353094</v>
      </c>
    </row>
    <row r="1025" spans="5:6" x14ac:dyDescent="0.25">
      <c r="E1025" s="71">
        <f t="shared" ca="1" si="30"/>
        <v>0.72285147462704535</v>
      </c>
      <c r="F1025" s="71">
        <f t="shared" ca="1" si="31"/>
        <v>35.048012399555553</v>
      </c>
    </row>
    <row r="1026" spans="5:6" x14ac:dyDescent="0.25">
      <c r="E1026" s="71">
        <f t="shared" ca="1" si="30"/>
        <v>0.7438787193173183</v>
      </c>
      <c r="F1026" s="71">
        <f t="shared" ca="1" si="31"/>
        <v>35.51571104777404</v>
      </c>
    </row>
    <row r="1027" spans="5:6" x14ac:dyDescent="0.25">
      <c r="E1027" s="71">
        <f t="shared" ca="1" si="30"/>
        <v>0.52795288809341934</v>
      </c>
      <c r="F1027" s="71">
        <f t="shared" ca="1" si="31"/>
        <v>31.875805543187109</v>
      </c>
    </row>
    <row r="1028" spans="5:6" x14ac:dyDescent="0.25">
      <c r="E1028" s="71">
        <f t="shared" ref="E1028:E1091" ca="1" si="32">RAND()</f>
        <v>0.35699622898194339</v>
      </c>
      <c r="F1028" s="71">
        <f t="shared" ref="F1028:F1091" ca="1" si="33">$C$3-$C$4*(LN(E1028)^(-1/$C$5))</f>
        <v>29.881997543436484</v>
      </c>
    </row>
    <row r="1029" spans="5:6" x14ac:dyDescent="0.25">
      <c r="E1029" s="71">
        <f t="shared" ca="1" si="32"/>
        <v>0.96826405010863137</v>
      </c>
      <c r="F1029" s="71">
        <f t="shared" ca="1" si="33"/>
        <v>49.748691839476209</v>
      </c>
    </row>
    <row r="1030" spans="5:6" x14ac:dyDescent="0.25">
      <c r="E1030" s="71">
        <f t="shared" ca="1" si="32"/>
        <v>1.3499833256536142E-3</v>
      </c>
      <c r="F1030" s="71">
        <f t="shared" ca="1" si="33"/>
        <v>23.709462189247201</v>
      </c>
    </row>
    <row r="1031" spans="5:6" x14ac:dyDescent="0.25">
      <c r="E1031" s="71">
        <f t="shared" ca="1" si="32"/>
        <v>0.10251673216300849</v>
      </c>
      <c r="F1031" s="71">
        <f t="shared" ca="1" si="33"/>
        <v>26.9640512470971</v>
      </c>
    </row>
    <row r="1032" spans="5:6" x14ac:dyDescent="0.25">
      <c r="E1032" s="71">
        <f t="shared" ca="1" si="32"/>
        <v>0.16436370230368313</v>
      </c>
      <c r="F1032" s="71">
        <f t="shared" ca="1" si="33"/>
        <v>27.77060221358272</v>
      </c>
    </row>
    <row r="1033" spans="5:6" x14ac:dyDescent="0.25">
      <c r="E1033" s="71">
        <f t="shared" ca="1" si="32"/>
        <v>1.4947607692182396E-2</v>
      </c>
      <c r="F1033" s="71">
        <f t="shared" ca="1" si="33"/>
        <v>25.007691774451985</v>
      </c>
    </row>
    <row r="1034" spans="5:6" x14ac:dyDescent="0.25">
      <c r="E1034" s="71">
        <f t="shared" ca="1" si="32"/>
        <v>0.2991015737265702</v>
      </c>
      <c r="F1034" s="71">
        <f t="shared" ca="1" si="33"/>
        <v>29.261519863295977</v>
      </c>
    </row>
    <row r="1035" spans="5:6" x14ac:dyDescent="0.25">
      <c r="E1035" s="71">
        <f t="shared" ca="1" si="32"/>
        <v>0.43752233343885205</v>
      </c>
      <c r="F1035" s="71">
        <f t="shared" ca="1" si="33"/>
        <v>30.776291166884441</v>
      </c>
    </row>
    <row r="1036" spans="5:6" x14ac:dyDescent="0.25">
      <c r="E1036" s="71">
        <f t="shared" ca="1" si="32"/>
        <v>0.17662431401104051</v>
      </c>
      <c r="F1036" s="71">
        <f t="shared" ca="1" si="33"/>
        <v>27.915696088125024</v>
      </c>
    </row>
    <row r="1037" spans="5:6" x14ac:dyDescent="0.25">
      <c r="E1037" s="71">
        <f t="shared" ca="1" si="32"/>
        <v>0.21287508844302772</v>
      </c>
      <c r="F1037" s="71">
        <f t="shared" ca="1" si="33"/>
        <v>28.328593574304207</v>
      </c>
    </row>
    <row r="1038" spans="5:6" x14ac:dyDescent="0.25">
      <c r="E1038" s="71">
        <f t="shared" ca="1" si="32"/>
        <v>7.6101117888185743E-2</v>
      </c>
      <c r="F1038" s="71">
        <f t="shared" ca="1" si="33"/>
        <v>26.552027488569983</v>
      </c>
    </row>
    <row r="1039" spans="5:6" x14ac:dyDescent="0.25">
      <c r="E1039" s="71">
        <f t="shared" ca="1" si="32"/>
        <v>0.86936341971933584</v>
      </c>
      <c r="F1039" s="71">
        <f t="shared" ca="1" si="33"/>
        <v>39.635215413763518</v>
      </c>
    </row>
    <row r="1040" spans="5:6" x14ac:dyDescent="0.25">
      <c r="E1040" s="71">
        <f t="shared" ca="1" si="32"/>
        <v>0.85971434397650781</v>
      </c>
      <c r="F1040" s="71">
        <f t="shared" ca="1" si="33"/>
        <v>39.184041411864527</v>
      </c>
    </row>
    <row r="1041" spans="5:6" x14ac:dyDescent="0.25">
      <c r="E1041" s="71">
        <f t="shared" ca="1" si="32"/>
        <v>0.78339992230852906</v>
      </c>
      <c r="F1041" s="71">
        <f t="shared" ca="1" si="33"/>
        <v>36.516254899275282</v>
      </c>
    </row>
    <row r="1042" spans="5:6" x14ac:dyDescent="0.25">
      <c r="E1042" s="71">
        <f t="shared" ca="1" si="32"/>
        <v>0.1675513905132231</v>
      </c>
      <c r="F1042" s="71">
        <f t="shared" ca="1" si="33"/>
        <v>27.808653549278315</v>
      </c>
    </row>
    <row r="1043" spans="5:6" x14ac:dyDescent="0.25">
      <c r="E1043" s="71">
        <f t="shared" ca="1" si="32"/>
        <v>0.40462990696284018</v>
      </c>
      <c r="F1043" s="71">
        <f t="shared" ca="1" si="33"/>
        <v>30.404274761526104</v>
      </c>
    </row>
    <row r="1044" spans="5:6" x14ac:dyDescent="0.25">
      <c r="E1044" s="71">
        <f t="shared" ca="1" si="32"/>
        <v>4.8212236609221137E-2</v>
      </c>
      <c r="F1044" s="71">
        <f t="shared" ca="1" si="33"/>
        <v>26.020647929388613</v>
      </c>
    </row>
    <row r="1045" spans="5:6" x14ac:dyDescent="0.25">
      <c r="E1045" s="71">
        <f t="shared" ca="1" si="32"/>
        <v>4.2503026519117193E-2</v>
      </c>
      <c r="F1045" s="71">
        <f t="shared" ca="1" si="33"/>
        <v>25.890685047971999</v>
      </c>
    </row>
    <row r="1046" spans="5:6" x14ac:dyDescent="0.25">
      <c r="E1046" s="71">
        <f t="shared" ca="1" si="32"/>
        <v>0.19750564214691257</v>
      </c>
      <c r="F1046" s="71">
        <f t="shared" ca="1" si="33"/>
        <v>28.156012015551319</v>
      </c>
    </row>
    <row r="1047" spans="5:6" x14ac:dyDescent="0.25">
      <c r="E1047" s="71">
        <f t="shared" ca="1" si="32"/>
        <v>0.46997341300358553</v>
      </c>
      <c r="F1047" s="71">
        <f t="shared" ca="1" si="33"/>
        <v>31.155899709388187</v>
      </c>
    </row>
    <row r="1048" spans="5:6" x14ac:dyDescent="0.25">
      <c r="E1048" s="71">
        <f t="shared" ca="1" si="32"/>
        <v>0.46065956697528987</v>
      </c>
      <c r="F1048" s="71">
        <f t="shared" ca="1" si="33"/>
        <v>31.045483093366411</v>
      </c>
    </row>
    <row r="1049" spans="5:6" x14ac:dyDescent="0.25">
      <c r="E1049" s="71">
        <f t="shared" ca="1" si="32"/>
        <v>0.72847150895570334</v>
      </c>
      <c r="F1049" s="71">
        <f t="shared" ca="1" si="33"/>
        <v>35.169298232430776</v>
      </c>
    </row>
    <row r="1050" spans="5:6" x14ac:dyDescent="0.25">
      <c r="E1050" s="71">
        <f t="shared" ca="1" si="32"/>
        <v>0.95282296805226874</v>
      </c>
      <c r="F1050" s="71">
        <f t="shared" ca="1" si="33"/>
        <v>46.660091659513483</v>
      </c>
    </row>
    <row r="1051" spans="5:6" x14ac:dyDescent="0.25">
      <c r="E1051" s="71">
        <f t="shared" ca="1" si="32"/>
        <v>0.54123972643937213</v>
      </c>
      <c r="F1051" s="71">
        <f t="shared" ca="1" si="33"/>
        <v>32.050145629024314</v>
      </c>
    </row>
    <row r="1052" spans="5:6" x14ac:dyDescent="0.25">
      <c r="E1052" s="71">
        <f t="shared" ca="1" si="32"/>
        <v>0.75399645879668498</v>
      </c>
      <c r="F1052" s="71">
        <f t="shared" ca="1" si="33"/>
        <v>35.755324189487084</v>
      </c>
    </row>
    <row r="1053" spans="5:6" x14ac:dyDescent="0.25">
      <c r="E1053" s="71">
        <f t="shared" ca="1" si="32"/>
        <v>0.23637009258955077</v>
      </c>
      <c r="F1053" s="71">
        <f t="shared" ca="1" si="33"/>
        <v>28.587264182649591</v>
      </c>
    </row>
    <row r="1054" spans="5:6" x14ac:dyDescent="0.25">
      <c r="E1054" s="71">
        <f t="shared" ca="1" si="32"/>
        <v>8.4685040020579083E-2</v>
      </c>
      <c r="F1054" s="71">
        <f t="shared" ca="1" si="33"/>
        <v>26.692917225950495</v>
      </c>
    </row>
    <row r="1055" spans="5:6" x14ac:dyDescent="0.25">
      <c r="E1055" s="71">
        <f t="shared" ca="1" si="32"/>
        <v>0.32381463087526852</v>
      </c>
      <c r="F1055" s="71">
        <f t="shared" ca="1" si="33"/>
        <v>29.525412179679222</v>
      </c>
    </row>
    <row r="1056" spans="5:6" x14ac:dyDescent="0.25">
      <c r="E1056" s="71">
        <f t="shared" ca="1" si="32"/>
        <v>0.22064360235662939</v>
      </c>
      <c r="F1056" s="71">
        <f t="shared" ca="1" si="33"/>
        <v>28.414724714680663</v>
      </c>
    </row>
    <row r="1057" spans="5:6" x14ac:dyDescent="0.25">
      <c r="E1057" s="71">
        <f t="shared" ca="1" si="32"/>
        <v>0.56538563059396607</v>
      </c>
      <c r="F1057" s="71">
        <f t="shared" ca="1" si="33"/>
        <v>32.377798346127989</v>
      </c>
    </row>
    <row r="1058" spans="5:6" x14ac:dyDescent="0.25">
      <c r="E1058" s="71">
        <f t="shared" ca="1" si="32"/>
        <v>0.89573357439816925</v>
      </c>
      <c r="F1058" s="71">
        <f t="shared" ca="1" si="33"/>
        <v>41.093016706432877</v>
      </c>
    </row>
    <row r="1059" spans="5:6" x14ac:dyDescent="0.25">
      <c r="E1059" s="71">
        <f t="shared" ca="1" si="32"/>
        <v>0.9378699923906153</v>
      </c>
      <c r="F1059" s="71">
        <f t="shared" ca="1" si="33"/>
        <v>44.641673851076391</v>
      </c>
    </row>
    <row r="1060" spans="5:6" x14ac:dyDescent="0.25">
      <c r="E1060" s="71">
        <f t="shared" ca="1" si="32"/>
        <v>0.85672462343251221</v>
      </c>
      <c r="F1060" s="71">
        <f t="shared" ca="1" si="33"/>
        <v>39.051351174531689</v>
      </c>
    </row>
    <row r="1061" spans="5:6" x14ac:dyDescent="0.25">
      <c r="E1061" s="71">
        <f t="shared" ca="1" si="32"/>
        <v>0.92184299651511292</v>
      </c>
      <c r="F1061" s="71">
        <f t="shared" ca="1" si="33"/>
        <v>43.031331375678221</v>
      </c>
    </row>
    <row r="1062" spans="5:6" x14ac:dyDescent="0.25">
      <c r="E1062" s="71">
        <f t="shared" ca="1" si="32"/>
        <v>0.67452912613802951</v>
      </c>
      <c r="F1062" s="71">
        <f t="shared" ca="1" si="33"/>
        <v>34.098388141656443</v>
      </c>
    </row>
    <row r="1063" spans="5:6" x14ac:dyDescent="0.25">
      <c r="E1063" s="71">
        <f t="shared" ca="1" si="32"/>
        <v>0.42634371835407181</v>
      </c>
      <c r="F1063" s="71">
        <f t="shared" ca="1" si="33"/>
        <v>30.648578525615623</v>
      </c>
    </row>
    <row r="1064" spans="5:6" x14ac:dyDescent="0.25">
      <c r="E1064" s="71">
        <f t="shared" ca="1" si="32"/>
        <v>0.67580591772075416</v>
      </c>
      <c r="F1064" s="71">
        <f t="shared" ca="1" si="33"/>
        <v>34.121603249589924</v>
      </c>
    </row>
    <row r="1065" spans="5:6" x14ac:dyDescent="0.25">
      <c r="E1065" s="71">
        <f t="shared" ca="1" si="32"/>
        <v>0.37991679596039007</v>
      </c>
      <c r="F1065" s="71">
        <f t="shared" ca="1" si="33"/>
        <v>30.131336216640676</v>
      </c>
    </row>
    <row r="1066" spans="5:6" x14ac:dyDescent="0.25">
      <c r="E1066" s="71">
        <f t="shared" ca="1" si="32"/>
        <v>0.7623921466220146</v>
      </c>
      <c r="F1066" s="71">
        <f t="shared" ca="1" si="33"/>
        <v>35.962223543797478</v>
      </c>
    </row>
    <row r="1067" spans="5:6" x14ac:dyDescent="0.25">
      <c r="E1067" s="71">
        <f t="shared" ca="1" si="32"/>
        <v>0.28196840837376891</v>
      </c>
      <c r="F1067" s="71">
        <f t="shared" ca="1" si="33"/>
        <v>29.078577140560949</v>
      </c>
    </row>
    <row r="1068" spans="5:6" x14ac:dyDescent="0.25">
      <c r="E1068" s="71">
        <f t="shared" ca="1" si="32"/>
        <v>0.7148695548888705</v>
      </c>
      <c r="F1068" s="71">
        <f t="shared" ca="1" si="33"/>
        <v>34.880054157500965</v>
      </c>
    </row>
    <row r="1069" spans="5:6" x14ac:dyDescent="0.25">
      <c r="E1069" s="71">
        <f t="shared" ca="1" si="32"/>
        <v>0.51044604569767338</v>
      </c>
      <c r="F1069" s="71">
        <f t="shared" ca="1" si="33"/>
        <v>31.651867929568812</v>
      </c>
    </row>
    <row r="1070" spans="5:6" x14ac:dyDescent="0.25">
      <c r="E1070" s="71">
        <f t="shared" ca="1" si="32"/>
        <v>0.60709719436371934</v>
      </c>
      <c r="F1070" s="71">
        <f t="shared" ca="1" si="33"/>
        <v>32.982556323567394</v>
      </c>
    </row>
    <row r="1071" spans="5:6" x14ac:dyDescent="0.25">
      <c r="E1071" s="71">
        <f t="shared" ca="1" si="32"/>
        <v>0.49155002154395011</v>
      </c>
      <c r="F1071" s="71">
        <f t="shared" ca="1" si="33"/>
        <v>31.41681537931462</v>
      </c>
    </row>
    <row r="1072" spans="5:6" x14ac:dyDescent="0.25">
      <c r="E1072" s="71">
        <f t="shared" ca="1" si="32"/>
        <v>0.54103055727134963</v>
      </c>
      <c r="F1072" s="71">
        <f t="shared" ca="1" si="33"/>
        <v>32.047369902352621</v>
      </c>
    </row>
    <row r="1073" spans="5:6" x14ac:dyDescent="0.25">
      <c r="E1073" s="71">
        <f t="shared" ca="1" si="32"/>
        <v>0.11621716814751781</v>
      </c>
      <c r="F1073" s="71">
        <f t="shared" ca="1" si="33"/>
        <v>27.15732778745269</v>
      </c>
    </row>
    <row r="1074" spans="5:6" x14ac:dyDescent="0.25">
      <c r="E1074" s="71">
        <f t="shared" ca="1" si="32"/>
        <v>0.33639579662984254</v>
      </c>
      <c r="F1074" s="71">
        <f t="shared" ca="1" si="33"/>
        <v>29.660166519336858</v>
      </c>
    </row>
    <row r="1075" spans="5:6" x14ac:dyDescent="0.25">
      <c r="E1075" s="71">
        <f t="shared" ca="1" si="32"/>
        <v>0.33196241574632701</v>
      </c>
      <c r="F1075" s="71">
        <f t="shared" ca="1" si="33"/>
        <v>29.612632032478579</v>
      </c>
    </row>
    <row r="1076" spans="5:6" x14ac:dyDescent="0.25">
      <c r="E1076" s="71">
        <f t="shared" ca="1" si="32"/>
        <v>0.76223620504634748</v>
      </c>
      <c r="F1076" s="71">
        <f t="shared" ca="1" si="33"/>
        <v>35.95831006636886</v>
      </c>
    </row>
    <row r="1077" spans="5:6" x14ac:dyDescent="0.25">
      <c r="E1077" s="71">
        <f t="shared" ca="1" si="32"/>
        <v>0.70505718945002183</v>
      </c>
      <c r="F1077" s="71">
        <f t="shared" ca="1" si="33"/>
        <v>34.680072720228893</v>
      </c>
    </row>
    <row r="1078" spans="5:6" x14ac:dyDescent="0.25">
      <c r="E1078" s="71">
        <f t="shared" ca="1" si="32"/>
        <v>0.71896064087110234</v>
      </c>
      <c r="F1078" s="71">
        <f t="shared" ca="1" si="33"/>
        <v>34.965526005710956</v>
      </c>
    </row>
    <row r="1079" spans="5:6" x14ac:dyDescent="0.25">
      <c r="E1079" s="71">
        <f t="shared" ca="1" si="32"/>
        <v>0.63155063116657728</v>
      </c>
      <c r="F1079" s="71">
        <f t="shared" ca="1" si="33"/>
        <v>33.364597691479574</v>
      </c>
    </row>
    <row r="1080" spans="5:6" x14ac:dyDescent="0.25">
      <c r="E1080" s="71">
        <f t="shared" ca="1" si="32"/>
        <v>0.90363977666851047</v>
      </c>
      <c r="F1080" s="71">
        <f t="shared" ca="1" si="33"/>
        <v>41.614558636605786</v>
      </c>
    </row>
    <row r="1081" spans="5:6" x14ac:dyDescent="0.25">
      <c r="E1081" s="71">
        <f t="shared" ca="1" si="32"/>
        <v>2.0447049835276676E-2</v>
      </c>
      <c r="F1081" s="71">
        <f t="shared" ca="1" si="33"/>
        <v>25.241999256008185</v>
      </c>
    </row>
    <row r="1082" spans="5:6" x14ac:dyDescent="0.25">
      <c r="E1082" s="71">
        <f t="shared" ca="1" si="32"/>
        <v>0.99175361765468184</v>
      </c>
      <c r="F1082" s="71">
        <f t="shared" ca="1" si="33"/>
        <v>62.169650796815226</v>
      </c>
    </row>
    <row r="1083" spans="5:6" x14ac:dyDescent="0.25">
      <c r="E1083" s="71">
        <f t="shared" ca="1" si="32"/>
        <v>0.26288978382849781</v>
      </c>
      <c r="F1083" s="71">
        <f t="shared" ca="1" si="33"/>
        <v>28.874148915221056</v>
      </c>
    </row>
    <row r="1084" spans="5:6" x14ac:dyDescent="0.25">
      <c r="E1084" s="71">
        <f t="shared" ca="1" si="32"/>
        <v>0.61767019068450657</v>
      </c>
      <c r="F1084" s="71">
        <f t="shared" ca="1" si="33"/>
        <v>33.144964653382473</v>
      </c>
    </row>
    <row r="1085" spans="5:6" x14ac:dyDescent="0.25">
      <c r="E1085" s="71">
        <f t="shared" ca="1" si="32"/>
        <v>0.12799617117070194</v>
      </c>
      <c r="F1085" s="71">
        <f t="shared" ca="1" si="33"/>
        <v>27.315527548772248</v>
      </c>
    </row>
    <row r="1086" spans="5:6" x14ac:dyDescent="0.25">
      <c r="E1086" s="71">
        <f t="shared" ca="1" si="32"/>
        <v>0.59296654289021367</v>
      </c>
      <c r="F1086" s="71">
        <f t="shared" ca="1" si="33"/>
        <v>32.771583876839557</v>
      </c>
    </row>
    <row r="1087" spans="5:6" x14ac:dyDescent="0.25">
      <c r="E1087" s="71">
        <f t="shared" ca="1" si="32"/>
        <v>0.183009741148217</v>
      </c>
      <c r="F1087" s="71">
        <f t="shared" ca="1" si="33"/>
        <v>27.990010434884226</v>
      </c>
    </row>
    <row r="1088" spans="5:6" x14ac:dyDescent="0.25">
      <c r="E1088" s="71">
        <f t="shared" ca="1" si="32"/>
        <v>0.84212274911483165</v>
      </c>
      <c r="F1088" s="71">
        <f t="shared" ca="1" si="33"/>
        <v>38.445295789074095</v>
      </c>
    </row>
    <row r="1089" spans="5:6" x14ac:dyDescent="0.25">
      <c r="E1089" s="71">
        <f t="shared" ca="1" si="32"/>
        <v>0.92722824401406623</v>
      </c>
      <c r="F1089" s="71">
        <f t="shared" ca="1" si="33"/>
        <v>43.525614679107193</v>
      </c>
    </row>
    <row r="1090" spans="5:6" x14ac:dyDescent="0.25">
      <c r="E1090" s="71">
        <f t="shared" ca="1" si="32"/>
        <v>0.7893974455204632</v>
      </c>
      <c r="F1090" s="71">
        <f t="shared" ca="1" si="33"/>
        <v>36.685119172836863</v>
      </c>
    </row>
    <row r="1091" spans="5:6" x14ac:dyDescent="0.25">
      <c r="E1091" s="71">
        <f t="shared" ca="1" si="32"/>
        <v>0.95201513127082871</v>
      </c>
      <c r="F1091" s="71">
        <f t="shared" ca="1" si="33"/>
        <v>46.532742001484237</v>
      </c>
    </row>
    <row r="1092" spans="5:6" x14ac:dyDescent="0.25">
      <c r="E1092" s="71">
        <f t="shared" ref="E1092:E1155" ca="1" si="34">RAND()</f>
        <v>0.78244067989234822</v>
      </c>
      <c r="F1092" s="71">
        <f t="shared" ref="F1092:F1155" ca="1" si="35">$C$3-$C$4*(LN(E1092)^(-1/$C$5))</f>
        <v>36.489717461416419</v>
      </c>
    </row>
    <row r="1093" spans="5:6" x14ac:dyDescent="0.25">
      <c r="E1093" s="71">
        <f t="shared" ca="1" si="34"/>
        <v>0.53118701337477248</v>
      </c>
      <c r="F1093" s="71">
        <f t="shared" ca="1" si="35"/>
        <v>31.917878299528933</v>
      </c>
    </row>
    <row r="1094" spans="5:6" x14ac:dyDescent="0.25">
      <c r="E1094" s="71">
        <f t="shared" ca="1" si="34"/>
        <v>0.68415939143778148</v>
      </c>
      <c r="F1094" s="71">
        <f t="shared" ca="1" si="35"/>
        <v>34.27576419683048</v>
      </c>
    </row>
    <row r="1095" spans="5:6" x14ac:dyDescent="0.25">
      <c r="E1095" s="71">
        <f t="shared" ca="1" si="34"/>
        <v>0.69680857392343876</v>
      </c>
      <c r="F1095" s="71">
        <f t="shared" ca="1" si="35"/>
        <v>34.517135946386745</v>
      </c>
    </row>
    <row r="1096" spans="5:6" x14ac:dyDescent="0.25">
      <c r="E1096" s="71">
        <f t="shared" ca="1" si="34"/>
        <v>0.59448064582629445</v>
      </c>
      <c r="F1096" s="71">
        <f t="shared" ca="1" si="35"/>
        <v>32.793872590085996</v>
      </c>
    </row>
    <row r="1097" spans="5:6" x14ac:dyDescent="0.25">
      <c r="E1097" s="71">
        <f t="shared" ca="1" si="34"/>
        <v>0.52669806450814616</v>
      </c>
      <c r="F1097" s="71">
        <f t="shared" ca="1" si="35"/>
        <v>31.859542595135082</v>
      </c>
    </row>
    <row r="1098" spans="5:6" x14ac:dyDescent="0.25">
      <c r="E1098" s="71">
        <f t="shared" ca="1" si="34"/>
        <v>6.8947135164307283E-2</v>
      </c>
      <c r="F1098" s="71">
        <f t="shared" ca="1" si="35"/>
        <v>26.427982383601879</v>
      </c>
    </row>
    <row r="1099" spans="5:6" x14ac:dyDescent="0.25">
      <c r="E1099" s="71">
        <f t="shared" ca="1" si="34"/>
        <v>0.1371387563308073</v>
      </c>
      <c r="F1099" s="71">
        <f t="shared" ca="1" si="35"/>
        <v>27.434151864563589</v>
      </c>
    </row>
    <row r="1100" spans="5:6" x14ac:dyDescent="0.25">
      <c r="E1100" s="71">
        <f t="shared" ca="1" si="34"/>
        <v>0.80098095432633221</v>
      </c>
      <c r="F1100" s="71">
        <f t="shared" ca="1" si="35"/>
        <v>37.026602041539945</v>
      </c>
    </row>
    <row r="1101" spans="5:6" x14ac:dyDescent="0.25">
      <c r="E1101" s="71">
        <f t="shared" ca="1" si="34"/>
        <v>5.876370346337545E-2</v>
      </c>
      <c r="F1101" s="71">
        <f t="shared" ca="1" si="35"/>
        <v>26.238389332520804</v>
      </c>
    </row>
    <row r="1102" spans="5:6" x14ac:dyDescent="0.25">
      <c r="E1102" s="71">
        <f t="shared" ca="1" si="34"/>
        <v>0.21677459847529112</v>
      </c>
      <c r="F1102" s="71">
        <f t="shared" ca="1" si="35"/>
        <v>28.371911285626283</v>
      </c>
    </row>
    <row r="1103" spans="5:6" x14ac:dyDescent="0.25">
      <c r="E1103" s="71">
        <f t="shared" ca="1" si="34"/>
        <v>9.8072236614797581E-2</v>
      </c>
      <c r="F1103" s="71">
        <f t="shared" ca="1" si="35"/>
        <v>26.898791446382994</v>
      </c>
    </row>
    <row r="1104" spans="5:6" x14ac:dyDescent="0.25">
      <c r="E1104" s="71">
        <f t="shared" ca="1" si="34"/>
        <v>3.3799971868401002E-2</v>
      </c>
      <c r="F1104" s="71">
        <f t="shared" ca="1" si="35"/>
        <v>25.669653154656093</v>
      </c>
    </row>
    <row r="1105" spans="5:6" x14ac:dyDescent="0.25">
      <c r="E1105" s="71">
        <f t="shared" ca="1" si="34"/>
        <v>0.4667551221873103</v>
      </c>
      <c r="F1105" s="71">
        <f t="shared" ca="1" si="35"/>
        <v>31.117603987999424</v>
      </c>
    </row>
    <row r="1106" spans="5:6" x14ac:dyDescent="0.25">
      <c r="E1106" s="71">
        <f t="shared" ca="1" si="34"/>
        <v>0.46765527972290644</v>
      </c>
      <c r="F1106" s="71">
        <f t="shared" ca="1" si="35"/>
        <v>31.128299916141025</v>
      </c>
    </row>
    <row r="1107" spans="5:6" x14ac:dyDescent="0.25">
      <c r="E1107" s="71">
        <f t="shared" ca="1" si="34"/>
        <v>0.23246093854171201</v>
      </c>
      <c r="F1107" s="71">
        <f t="shared" ca="1" si="35"/>
        <v>28.544578568154108</v>
      </c>
    </row>
    <row r="1108" spans="5:6" x14ac:dyDescent="0.25">
      <c r="E1108" s="71">
        <f t="shared" ca="1" si="34"/>
        <v>0.83919835700120637</v>
      </c>
      <c r="F1108" s="71">
        <f t="shared" ca="1" si="35"/>
        <v>38.331499407473274</v>
      </c>
    </row>
    <row r="1109" spans="5:6" x14ac:dyDescent="0.25">
      <c r="E1109" s="71">
        <f t="shared" ca="1" si="34"/>
        <v>0.57894041759129888</v>
      </c>
      <c r="F1109" s="71">
        <f t="shared" ca="1" si="35"/>
        <v>32.568521470317506</v>
      </c>
    </row>
    <row r="1110" spans="5:6" x14ac:dyDescent="0.25">
      <c r="E1110" s="71">
        <f t="shared" ca="1" si="34"/>
        <v>6.1600086316763947E-2</v>
      </c>
      <c r="F1110" s="71">
        <f t="shared" ca="1" si="35"/>
        <v>26.292950365807066</v>
      </c>
    </row>
    <row r="1111" spans="5:6" x14ac:dyDescent="0.25">
      <c r="E1111" s="71">
        <f t="shared" ca="1" si="34"/>
        <v>5.9112940039840911E-2</v>
      </c>
      <c r="F1111" s="71">
        <f t="shared" ca="1" si="35"/>
        <v>26.245187724813022</v>
      </c>
    </row>
    <row r="1112" spans="5:6" x14ac:dyDescent="0.25">
      <c r="E1112" s="71">
        <f t="shared" ca="1" si="34"/>
        <v>0.30452325877792408</v>
      </c>
      <c r="F1112" s="71">
        <f t="shared" ca="1" si="35"/>
        <v>29.319374183447731</v>
      </c>
    </row>
    <row r="1113" spans="5:6" x14ac:dyDescent="0.25">
      <c r="E1113" s="71">
        <f t="shared" ca="1" si="34"/>
        <v>0.73872892899524556</v>
      </c>
      <c r="F1113" s="71">
        <f t="shared" ca="1" si="35"/>
        <v>35.397552715911367</v>
      </c>
    </row>
    <row r="1114" spans="5:6" x14ac:dyDescent="0.25">
      <c r="E1114" s="71">
        <f t="shared" ca="1" si="34"/>
        <v>0.90756635583067147</v>
      </c>
      <c r="F1114" s="71">
        <f t="shared" ca="1" si="35"/>
        <v>41.892301492376404</v>
      </c>
    </row>
    <row r="1115" spans="5:6" x14ac:dyDescent="0.25">
      <c r="E1115" s="71">
        <f t="shared" ca="1" si="34"/>
        <v>0.91098819564285349</v>
      </c>
      <c r="F1115" s="71">
        <f t="shared" ca="1" si="35"/>
        <v>42.145723220484584</v>
      </c>
    </row>
    <row r="1116" spans="5:6" x14ac:dyDescent="0.25">
      <c r="E1116" s="71">
        <f t="shared" ca="1" si="34"/>
        <v>0.62238077332705122</v>
      </c>
      <c r="F1116" s="71">
        <f t="shared" ca="1" si="35"/>
        <v>33.218657218196128</v>
      </c>
    </row>
    <row r="1117" spans="5:6" x14ac:dyDescent="0.25">
      <c r="E1117" s="71">
        <f t="shared" ca="1" si="34"/>
        <v>0.69298962345499859</v>
      </c>
      <c r="F1117" s="71">
        <f t="shared" ca="1" si="35"/>
        <v>34.443212284550427</v>
      </c>
    </row>
    <row r="1118" spans="5:6" x14ac:dyDescent="0.25">
      <c r="E1118" s="71">
        <f t="shared" ca="1" si="34"/>
        <v>0.5251084269353965</v>
      </c>
      <c r="F1118" s="71">
        <f t="shared" ca="1" si="35"/>
        <v>31.838988753012288</v>
      </c>
    </row>
    <row r="1119" spans="5:6" x14ac:dyDescent="0.25">
      <c r="E1119" s="71">
        <f t="shared" ca="1" si="34"/>
        <v>0.15920468509193508</v>
      </c>
      <c r="F1119" s="71">
        <f t="shared" ca="1" si="35"/>
        <v>27.70848767783972</v>
      </c>
    </row>
    <row r="1120" spans="5:6" x14ac:dyDescent="0.25">
      <c r="E1120" s="71">
        <f t="shared" ca="1" si="34"/>
        <v>0.68194166049810956</v>
      </c>
      <c r="F1120" s="71">
        <f t="shared" ca="1" si="35"/>
        <v>34.234444880872061</v>
      </c>
    </row>
    <row r="1121" spans="5:6" x14ac:dyDescent="0.25">
      <c r="E1121" s="71">
        <f t="shared" ca="1" si="34"/>
        <v>0.6175941407908655</v>
      </c>
      <c r="F1121" s="71">
        <f t="shared" ca="1" si="35"/>
        <v>33.143781826278492</v>
      </c>
    </row>
    <row r="1122" spans="5:6" x14ac:dyDescent="0.25">
      <c r="E1122" s="71">
        <f t="shared" ca="1" si="34"/>
        <v>0.28224622913721586</v>
      </c>
      <c r="F1122" s="71">
        <f t="shared" ca="1" si="35"/>
        <v>29.081546816551803</v>
      </c>
    </row>
    <row r="1123" spans="5:6" x14ac:dyDescent="0.25">
      <c r="E1123" s="71">
        <f t="shared" ca="1" si="34"/>
        <v>0.58047873084040991</v>
      </c>
      <c r="F1123" s="71">
        <f t="shared" ca="1" si="35"/>
        <v>32.59050012114939</v>
      </c>
    </row>
    <row r="1124" spans="5:6" x14ac:dyDescent="0.25">
      <c r="E1124" s="71">
        <f t="shared" ca="1" si="34"/>
        <v>0.14548179830048613</v>
      </c>
      <c r="F1124" s="71">
        <f t="shared" ca="1" si="35"/>
        <v>27.539689969703506</v>
      </c>
    </row>
    <row r="1125" spans="5:6" x14ac:dyDescent="0.25">
      <c r="E1125" s="71">
        <f t="shared" ca="1" si="34"/>
        <v>0.73970332869556943</v>
      </c>
      <c r="F1125" s="71">
        <f t="shared" ca="1" si="35"/>
        <v>35.419721068007561</v>
      </c>
    </row>
    <row r="1126" spans="5:6" x14ac:dyDescent="0.25">
      <c r="E1126" s="71">
        <f t="shared" ca="1" si="34"/>
        <v>0.85227609769239476</v>
      </c>
      <c r="F1126" s="71">
        <f t="shared" ca="1" si="35"/>
        <v>38.859600992161887</v>
      </c>
    </row>
    <row r="1127" spans="5:6" x14ac:dyDescent="0.25">
      <c r="E1127" s="71">
        <f t="shared" ca="1" si="34"/>
        <v>0.7813591789390314</v>
      </c>
      <c r="F1127" s="71">
        <f t="shared" ca="1" si="35"/>
        <v>36.459949145627569</v>
      </c>
    </row>
    <row r="1128" spans="5:6" x14ac:dyDescent="0.25">
      <c r="E1128" s="71">
        <f t="shared" ca="1" si="34"/>
        <v>1.0539402862045577E-2</v>
      </c>
      <c r="F1128" s="71">
        <f t="shared" ca="1" si="35"/>
        <v>24.769896115280883</v>
      </c>
    </row>
    <row r="1129" spans="5:6" x14ac:dyDescent="0.25">
      <c r="E1129" s="71">
        <f t="shared" ca="1" si="34"/>
        <v>0.88515721429961336</v>
      </c>
      <c r="F1129" s="71">
        <f t="shared" ca="1" si="35"/>
        <v>40.462472125367604</v>
      </c>
    </row>
    <row r="1130" spans="5:6" x14ac:dyDescent="0.25">
      <c r="E1130" s="71">
        <f t="shared" ca="1" si="34"/>
        <v>0.54373198010795631</v>
      </c>
      <c r="F1130" s="71">
        <f t="shared" ca="1" si="35"/>
        <v>32.08329763341878</v>
      </c>
    </row>
    <row r="1131" spans="5:6" x14ac:dyDescent="0.25">
      <c r="E1131" s="71">
        <f t="shared" ca="1" si="34"/>
        <v>0.31100212772988389</v>
      </c>
      <c r="F1131" s="71">
        <f t="shared" ca="1" si="35"/>
        <v>29.388523373984082</v>
      </c>
    </row>
    <row r="1132" spans="5:6" x14ac:dyDescent="0.25">
      <c r="E1132" s="71">
        <f t="shared" ca="1" si="34"/>
        <v>6.1282520946228991E-2</v>
      </c>
      <c r="F1132" s="71">
        <f t="shared" ca="1" si="35"/>
        <v>26.286914087421064</v>
      </c>
    </row>
    <row r="1133" spans="5:6" x14ac:dyDescent="0.25">
      <c r="E1133" s="71">
        <f t="shared" ca="1" si="34"/>
        <v>0.39354477419842526</v>
      </c>
      <c r="F1133" s="71">
        <f t="shared" ca="1" si="35"/>
        <v>30.281244403164624</v>
      </c>
    </row>
    <row r="1134" spans="5:6" x14ac:dyDescent="0.25">
      <c r="E1134" s="71">
        <f t="shared" ca="1" si="34"/>
        <v>0.8879905312836508</v>
      </c>
      <c r="F1134" s="71">
        <f t="shared" ca="1" si="35"/>
        <v>40.624636952121598</v>
      </c>
    </row>
    <row r="1135" spans="5:6" x14ac:dyDescent="0.25">
      <c r="E1135" s="71">
        <f t="shared" ca="1" si="34"/>
        <v>0.43289757381101568</v>
      </c>
      <c r="F1135" s="71">
        <f t="shared" ca="1" si="35"/>
        <v>30.72328196166572</v>
      </c>
    </row>
    <row r="1136" spans="5:6" x14ac:dyDescent="0.25">
      <c r="E1136" s="71">
        <f t="shared" ca="1" si="34"/>
        <v>0.32333237769804046</v>
      </c>
      <c r="F1136" s="71">
        <f t="shared" ca="1" si="35"/>
        <v>29.52025467912771</v>
      </c>
    </row>
    <row r="1137" spans="5:6" x14ac:dyDescent="0.25">
      <c r="E1137" s="71">
        <f t="shared" ca="1" si="34"/>
        <v>0.15698570037951265</v>
      </c>
      <c r="F1137" s="71">
        <f t="shared" ca="1" si="35"/>
        <v>27.681558207401814</v>
      </c>
    </row>
    <row r="1138" spans="5:6" x14ac:dyDescent="0.25">
      <c r="E1138" s="71">
        <f t="shared" ca="1" si="34"/>
        <v>0.74309380333169028</v>
      </c>
      <c r="F1138" s="71">
        <f t="shared" ca="1" si="35"/>
        <v>35.497541337458529</v>
      </c>
    </row>
    <row r="1139" spans="5:6" x14ac:dyDescent="0.25">
      <c r="E1139" s="71">
        <f t="shared" ca="1" si="34"/>
        <v>0.42203078095247204</v>
      </c>
      <c r="F1139" s="71">
        <f t="shared" ca="1" si="35"/>
        <v>30.599674074650608</v>
      </c>
    </row>
    <row r="1140" spans="5:6" x14ac:dyDescent="0.25">
      <c r="E1140" s="71">
        <f t="shared" ca="1" si="34"/>
        <v>0.74312712446054796</v>
      </c>
      <c r="F1140" s="71">
        <f t="shared" ca="1" si="35"/>
        <v>35.498311487825156</v>
      </c>
    </row>
    <row r="1141" spans="5:6" x14ac:dyDescent="0.25">
      <c r="E1141" s="71">
        <f t="shared" ca="1" si="34"/>
        <v>0.69835282044254887</v>
      </c>
      <c r="F1141" s="71">
        <f t="shared" ca="1" si="35"/>
        <v>34.547295288316271</v>
      </c>
    </row>
    <row r="1142" spans="5:6" x14ac:dyDescent="0.25">
      <c r="E1142" s="71">
        <f t="shared" ca="1" si="34"/>
        <v>0.63432100834125904</v>
      </c>
      <c r="F1142" s="71">
        <f t="shared" ca="1" si="35"/>
        <v>33.409358902550508</v>
      </c>
    </row>
    <row r="1143" spans="5:6" x14ac:dyDescent="0.25">
      <c r="E1143" s="71">
        <f t="shared" ca="1" si="34"/>
        <v>0.75746058280026718</v>
      </c>
      <c r="F1143" s="71">
        <f t="shared" ca="1" si="35"/>
        <v>35.839768552147333</v>
      </c>
    </row>
    <row r="1144" spans="5:6" x14ac:dyDescent="0.25">
      <c r="E1144" s="71">
        <f t="shared" ca="1" si="34"/>
        <v>0.99296750297671965</v>
      </c>
      <c r="F1144" s="71">
        <f t="shared" ca="1" si="35"/>
        <v>63.864392744309654</v>
      </c>
    </row>
    <row r="1145" spans="5:6" x14ac:dyDescent="0.25">
      <c r="E1145" s="71">
        <f t="shared" ca="1" si="34"/>
        <v>0.31648016002289525</v>
      </c>
      <c r="F1145" s="71">
        <f t="shared" ca="1" si="35"/>
        <v>29.44702037934232</v>
      </c>
    </row>
    <row r="1146" spans="5:6" x14ac:dyDescent="0.25">
      <c r="E1146" s="71">
        <f t="shared" ca="1" si="34"/>
        <v>0.9481570619095312</v>
      </c>
      <c r="F1146" s="71">
        <f t="shared" ca="1" si="35"/>
        <v>45.957572027548082</v>
      </c>
    </row>
    <row r="1147" spans="5:6" x14ac:dyDescent="0.25">
      <c r="E1147" s="71">
        <f t="shared" ca="1" si="34"/>
        <v>0.79383610487441059</v>
      </c>
      <c r="F1147" s="71">
        <f t="shared" ca="1" si="35"/>
        <v>36.813492733436547</v>
      </c>
    </row>
    <row r="1148" spans="5:6" x14ac:dyDescent="0.25">
      <c r="E1148" s="71">
        <f t="shared" ca="1" si="34"/>
        <v>0.26935715754457024</v>
      </c>
      <c r="F1148" s="71">
        <f t="shared" ca="1" si="35"/>
        <v>28.943575905100058</v>
      </c>
    </row>
    <row r="1149" spans="5:6" x14ac:dyDescent="0.25">
      <c r="E1149" s="71">
        <f t="shared" ca="1" si="34"/>
        <v>0.56037756523628468</v>
      </c>
      <c r="F1149" s="71">
        <f t="shared" ca="1" si="35"/>
        <v>32.308615002223718</v>
      </c>
    </row>
    <row r="1150" spans="5:6" x14ac:dyDescent="0.25">
      <c r="E1150" s="71">
        <f t="shared" ca="1" si="34"/>
        <v>0.20250114414248088</v>
      </c>
      <c r="F1150" s="71">
        <f t="shared" ca="1" si="35"/>
        <v>28.212454616446372</v>
      </c>
    </row>
    <row r="1151" spans="5:6" x14ac:dyDescent="0.25">
      <c r="E1151" s="71">
        <f t="shared" ca="1" si="34"/>
        <v>0.74005459435243215</v>
      </c>
      <c r="F1151" s="71">
        <f t="shared" ca="1" si="35"/>
        <v>35.427733978932615</v>
      </c>
    </row>
    <row r="1152" spans="5:6" x14ac:dyDescent="0.25">
      <c r="E1152" s="71">
        <f t="shared" ca="1" si="34"/>
        <v>3.9783328294147324E-2</v>
      </c>
      <c r="F1152" s="71">
        <f t="shared" ca="1" si="35"/>
        <v>25.824963217232074</v>
      </c>
    </row>
    <row r="1153" spans="5:6" x14ac:dyDescent="0.25">
      <c r="E1153" s="71">
        <f t="shared" ca="1" si="34"/>
        <v>0.20538987403623954</v>
      </c>
      <c r="F1153" s="71">
        <f t="shared" ca="1" si="35"/>
        <v>28.244934244253692</v>
      </c>
    </row>
    <row r="1154" spans="5:6" x14ac:dyDescent="0.25">
      <c r="E1154" s="71">
        <f t="shared" ca="1" si="34"/>
        <v>8.9038858311603075E-3</v>
      </c>
      <c r="F1154" s="71">
        <f t="shared" ca="1" si="35"/>
        <v>24.662846035802794</v>
      </c>
    </row>
    <row r="1155" spans="5:6" x14ac:dyDescent="0.25">
      <c r="E1155" s="71">
        <f t="shared" ca="1" si="34"/>
        <v>0.65098707006635537</v>
      </c>
      <c r="F1155" s="71">
        <f t="shared" ca="1" si="35"/>
        <v>33.685622257979844</v>
      </c>
    </row>
    <row r="1156" spans="5:6" x14ac:dyDescent="0.25">
      <c r="E1156" s="71">
        <f t="shared" ref="E1156:E1219" ca="1" si="36">RAND()</f>
        <v>0.99602329213674912</v>
      </c>
      <c r="F1156" s="71">
        <f t="shared" ref="F1156:F1219" ca="1" si="37">$C$3-$C$4*(LN(E1156)^(-1/$C$5))</f>
        <v>70.388225064309268</v>
      </c>
    </row>
    <row r="1157" spans="5:6" x14ac:dyDescent="0.25">
      <c r="E1157" s="71">
        <f t="shared" ca="1" si="36"/>
        <v>0.24784283007602148</v>
      </c>
      <c r="F1157" s="71">
        <f t="shared" ca="1" si="37"/>
        <v>28.711888229028212</v>
      </c>
    </row>
    <row r="1158" spans="5:6" x14ac:dyDescent="0.25">
      <c r="E1158" s="71">
        <f t="shared" ca="1" si="36"/>
        <v>0.18529145681741876</v>
      </c>
      <c r="F1158" s="71">
        <f t="shared" ca="1" si="37"/>
        <v>28.016377982019193</v>
      </c>
    </row>
    <row r="1159" spans="5:6" x14ac:dyDescent="0.25">
      <c r="E1159" s="71">
        <f t="shared" ca="1" si="36"/>
        <v>0.8310125082238855</v>
      </c>
      <c r="F1159" s="71">
        <f t="shared" ca="1" si="37"/>
        <v>38.024883550904917</v>
      </c>
    </row>
    <row r="1160" spans="5:6" x14ac:dyDescent="0.25">
      <c r="E1160" s="71">
        <f t="shared" ca="1" si="36"/>
        <v>0.2527988440149378</v>
      </c>
      <c r="F1160" s="71">
        <f t="shared" ca="1" si="37"/>
        <v>28.765462570080167</v>
      </c>
    </row>
    <row r="1161" spans="5:6" x14ac:dyDescent="0.25">
      <c r="E1161" s="71">
        <f t="shared" ca="1" si="36"/>
        <v>0.89280191366478423</v>
      </c>
      <c r="F1161" s="71">
        <f t="shared" ca="1" si="37"/>
        <v>40.911111946681324</v>
      </c>
    </row>
    <row r="1162" spans="5:6" x14ac:dyDescent="0.25">
      <c r="E1162" s="71">
        <f t="shared" ca="1" si="36"/>
        <v>0.35971799109228986</v>
      </c>
      <c r="F1162" s="71">
        <f t="shared" ca="1" si="37"/>
        <v>29.911448806430084</v>
      </c>
    </row>
    <row r="1163" spans="5:6" x14ac:dyDescent="0.25">
      <c r="E1163" s="71">
        <f t="shared" ca="1" si="36"/>
        <v>0.72329321592653351</v>
      </c>
      <c r="F1163" s="71">
        <f t="shared" ca="1" si="37"/>
        <v>35.05745293877375</v>
      </c>
    </row>
    <row r="1164" spans="5:6" x14ac:dyDescent="0.25">
      <c r="E1164" s="71">
        <f t="shared" ca="1" si="36"/>
        <v>0.96105775149768191</v>
      </c>
      <c r="F1164" s="71">
        <f t="shared" ca="1" si="37"/>
        <v>48.126457021225391</v>
      </c>
    </row>
    <row r="1165" spans="5:6" x14ac:dyDescent="0.25">
      <c r="E1165" s="71">
        <f t="shared" ca="1" si="36"/>
        <v>0.48524403877467981</v>
      </c>
      <c r="F1165" s="71">
        <f t="shared" ca="1" si="37"/>
        <v>31.339779220220208</v>
      </c>
    </row>
    <row r="1166" spans="5:6" x14ac:dyDescent="0.25">
      <c r="E1166" s="71">
        <f t="shared" ca="1" si="36"/>
        <v>0.86562395530335567</v>
      </c>
      <c r="F1166" s="71">
        <f t="shared" ca="1" si="37"/>
        <v>39.456008910032523</v>
      </c>
    </row>
    <row r="1167" spans="5:6" x14ac:dyDescent="0.25">
      <c r="E1167" s="71">
        <f t="shared" ca="1" si="36"/>
        <v>0.5464382216300433</v>
      </c>
      <c r="F1167" s="71">
        <f t="shared" ca="1" si="37"/>
        <v>32.119463387631107</v>
      </c>
    </row>
    <row r="1168" spans="5:6" x14ac:dyDescent="0.25">
      <c r="E1168" s="71">
        <f t="shared" ca="1" si="36"/>
        <v>0.58855020154508197</v>
      </c>
      <c r="F1168" s="71">
        <f t="shared" ca="1" si="37"/>
        <v>32.706990242498236</v>
      </c>
    </row>
    <row r="1169" spans="5:6" x14ac:dyDescent="0.25">
      <c r="E1169" s="71">
        <f t="shared" ca="1" si="36"/>
        <v>0.107609366145344</v>
      </c>
      <c r="F1169" s="71">
        <f t="shared" ca="1" si="37"/>
        <v>27.037204429598141</v>
      </c>
    </row>
    <row r="1170" spans="5:6" x14ac:dyDescent="0.25">
      <c r="E1170" s="71">
        <f t="shared" ca="1" si="36"/>
        <v>0.60663077218960404</v>
      </c>
      <c r="F1170" s="71">
        <f t="shared" ca="1" si="37"/>
        <v>32.975484086105759</v>
      </c>
    </row>
    <row r="1171" spans="5:6" x14ac:dyDescent="0.25">
      <c r="E1171" s="71">
        <f t="shared" ca="1" si="36"/>
        <v>0.33381554315970108</v>
      </c>
      <c r="F1171" s="71">
        <f t="shared" ca="1" si="37"/>
        <v>29.632493924331307</v>
      </c>
    </row>
    <row r="1172" spans="5:6" x14ac:dyDescent="0.25">
      <c r="E1172" s="71">
        <f t="shared" ca="1" si="36"/>
        <v>0.15311315214194576</v>
      </c>
      <c r="F1172" s="71">
        <f t="shared" ca="1" si="37"/>
        <v>27.634236788474002</v>
      </c>
    </row>
    <row r="1173" spans="5:6" x14ac:dyDescent="0.25">
      <c r="E1173" s="71">
        <f t="shared" ca="1" si="36"/>
        <v>0.60232243478249703</v>
      </c>
      <c r="F1173" s="71">
        <f t="shared" ca="1" si="37"/>
        <v>32.910514941532057</v>
      </c>
    </row>
    <row r="1174" spans="5:6" x14ac:dyDescent="0.25">
      <c r="E1174" s="71">
        <f t="shared" ca="1" si="36"/>
        <v>0.72972789935574567</v>
      </c>
      <c r="F1174" s="71">
        <f t="shared" ca="1" si="37"/>
        <v>35.196768643646699</v>
      </c>
    </row>
    <row r="1175" spans="5:6" x14ac:dyDescent="0.25">
      <c r="E1175" s="71">
        <f t="shared" ca="1" si="36"/>
        <v>0.81942771299898154</v>
      </c>
      <c r="F1175" s="71">
        <f t="shared" ca="1" si="37"/>
        <v>37.618133778589829</v>
      </c>
    </row>
    <row r="1176" spans="5:6" x14ac:dyDescent="0.25">
      <c r="E1176" s="71">
        <f t="shared" ca="1" si="36"/>
        <v>0.69724317471581942</v>
      </c>
      <c r="F1176" s="71">
        <f t="shared" ca="1" si="37"/>
        <v>34.525608028340528</v>
      </c>
    </row>
    <row r="1177" spans="5:6" x14ac:dyDescent="0.25">
      <c r="E1177" s="71">
        <f t="shared" ca="1" si="36"/>
        <v>0.81310604937778919</v>
      </c>
      <c r="F1177" s="71">
        <f t="shared" ca="1" si="37"/>
        <v>37.408200794588112</v>
      </c>
    </row>
    <row r="1178" spans="5:6" x14ac:dyDescent="0.25">
      <c r="E1178" s="71">
        <f t="shared" ca="1" si="36"/>
        <v>0.25871304674076934</v>
      </c>
      <c r="F1178" s="71">
        <f t="shared" ca="1" si="37"/>
        <v>28.829221313099531</v>
      </c>
    </row>
    <row r="1179" spans="5:6" x14ac:dyDescent="0.25">
      <c r="E1179" s="71">
        <f t="shared" ca="1" si="36"/>
        <v>2.0597527367656521E-2</v>
      </c>
      <c r="F1179" s="71">
        <f t="shared" ca="1" si="37"/>
        <v>25.247751946838385</v>
      </c>
    </row>
    <row r="1180" spans="5:6" x14ac:dyDescent="0.25">
      <c r="E1180" s="71">
        <f t="shared" ca="1" si="36"/>
        <v>0.8161194863354797</v>
      </c>
      <c r="F1180" s="71">
        <f t="shared" ca="1" si="37"/>
        <v>37.507277178781564</v>
      </c>
    </row>
    <row r="1181" spans="5:6" x14ac:dyDescent="0.25">
      <c r="E1181" s="71">
        <f t="shared" ca="1" si="36"/>
        <v>0.36884283728223588</v>
      </c>
      <c r="F1181" s="71">
        <f t="shared" ca="1" si="37"/>
        <v>30.01047788422483</v>
      </c>
    </row>
    <row r="1182" spans="5:6" x14ac:dyDescent="0.25">
      <c r="E1182" s="71">
        <f t="shared" ca="1" si="36"/>
        <v>0.92739538252953657</v>
      </c>
      <c r="F1182" s="71">
        <f t="shared" ca="1" si="37"/>
        <v>43.541632871969476</v>
      </c>
    </row>
    <row r="1183" spans="5:6" x14ac:dyDescent="0.25">
      <c r="E1183" s="71">
        <f t="shared" ca="1" si="36"/>
        <v>0.51558550385508695</v>
      </c>
      <c r="F1183" s="71">
        <f t="shared" ca="1" si="37"/>
        <v>31.716963246861347</v>
      </c>
    </row>
    <row r="1184" spans="5:6" x14ac:dyDescent="0.25">
      <c r="E1184" s="71">
        <f t="shared" ca="1" si="36"/>
        <v>0.350636907108548</v>
      </c>
      <c r="F1184" s="71">
        <f t="shared" ca="1" si="37"/>
        <v>29.813326853428698</v>
      </c>
    </row>
    <row r="1185" spans="5:6" x14ac:dyDescent="0.25">
      <c r="E1185" s="71">
        <f t="shared" ca="1" si="36"/>
        <v>0.83726165297552846</v>
      </c>
      <c r="F1185" s="71">
        <f t="shared" ca="1" si="37"/>
        <v>38.257405446371806</v>
      </c>
    </row>
    <row r="1186" spans="5:6" x14ac:dyDescent="0.25">
      <c r="E1186" s="71">
        <f t="shared" ca="1" si="36"/>
        <v>0.1642411532901985</v>
      </c>
      <c r="F1186" s="71">
        <f t="shared" ca="1" si="37"/>
        <v>27.769134466819168</v>
      </c>
    </row>
    <row r="1187" spans="5:6" x14ac:dyDescent="0.25">
      <c r="E1187" s="71">
        <f t="shared" ca="1" si="36"/>
        <v>0.14635454401165582</v>
      </c>
      <c r="F1187" s="71">
        <f t="shared" ca="1" si="37"/>
        <v>27.550594343037076</v>
      </c>
    </row>
    <row r="1188" spans="5:6" x14ac:dyDescent="0.25">
      <c r="E1188" s="71">
        <f t="shared" ca="1" si="36"/>
        <v>0.28128655295986549</v>
      </c>
      <c r="F1188" s="71">
        <f t="shared" ca="1" si="37"/>
        <v>29.071288014671996</v>
      </c>
    </row>
    <row r="1189" spans="5:6" x14ac:dyDescent="0.25">
      <c r="E1189" s="71">
        <f t="shared" ca="1" si="36"/>
        <v>0.36649095448150526</v>
      </c>
      <c r="F1189" s="71">
        <f t="shared" ca="1" si="37"/>
        <v>29.984908468292804</v>
      </c>
    </row>
    <row r="1190" spans="5:6" x14ac:dyDescent="0.25">
      <c r="E1190" s="71">
        <f t="shared" ca="1" si="36"/>
        <v>0.93321660334533263</v>
      </c>
      <c r="F1190" s="71">
        <f t="shared" ca="1" si="37"/>
        <v>44.12807790617854</v>
      </c>
    </row>
    <row r="1191" spans="5:6" x14ac:dyDescent="0.25">
      <c r="E1191" s="71">
        <f t="shared" ca="1" si="36"/>
        <v>0.56998177095395042</v>
      </c>
      <c r="F1191" s="71">
        <f t="shared" ca="1" si="37"/>
        <v>32.441889192139683</v>
      </c>
    </row>
    <row r="1192" spans="5:6" x14ac:dyDescent="0.25">
      <c r="E1192" s="71">
        <f t="shared" ca="1" si="36"/>
        <v>0.41265671249385694</v>
      </c>
      <c r="F1192" s="71">
        <f t="shared" ca="1" si="37"/>
        <v>30.494044607711693</v>
      </c>
    </row>
    <row r="1193" spans="5:6" x14ac:dyDescent="0.25">
      <c r="E1193" s="71">
        <f t="shared" ca="1" si="36"/>
        <v>7.8232760426570902E-2</v>
      </c>
      <c r="F1193" s="71">
        <f t="shared" ca="1" si="37"/>
        <v>26.587763478709682</v>
      </c>
    </row>
    <row r="1194" spans="5:6" x14ac:dyDescent="0.25">
      <c r="E1194" s="71">
        <f t="shared" ca="1" si="36"/>
        <v>0.50893507132460403</v>
      </c>
      <c r="F1194" s="71">
        <f t="shared" ca="1" si="37"/>
        <v>31.632828386034667</v>
      </c>
    </row>
    <row r="1195" spans="5:6" x14ac:dyDescent="0.25">
      <c r="E1195" s="71">
        <f t="shared" ca="1" si="36"/>
        <v>0.16431026632595769</v>
      </c>
      <c r="F1195" s="71">
        <f t="shared" ca="1" si="37"/>
        <v>27.769962265973501</v>
      </c>
    </row>
    <row r="1196" spans="5:6" x14ac:dyDescent="0.25">
      <c r="E1196" s="71">
        <f t="shared" ca="1" si="36"/>
        <v>0.96895267062607116</v>
      </c>
      <c r="F1196" s="71">
        <f t="shared" ca="1" si="37"/>
        <v>49.926294176707493</v>
      </c>
    </row>
    <row r="1197" spans="5:6" x14ac:dyDescent="0.25">
      <c r="E1197" s="71">
        <f t="shared" ca="1" si="36"/>
        <v>0.89987027839688771</v>
      </c>
      <c r="F1197" s="71">
        <f t="shared" ca="1" si="37"/>
        <v>41.359972000433409</v>
      </c>
    </row>
    <row r="1198" spans="5:6" x14ac:dyDescent="0.25">
      <c r="E1198" s="71">
        <f t="shared" ca="1" si="36"/>
        <v>0.94854536222687968</v>
      </c>
      <c r="F1198" s="71">
        <f t="shared" ca="1" si="37"/>
        <v>46.013140902937607</v>
      </c>
    </row>
    <row r="1199" spans="5:6" x14ac:dyDescent="0.25">
      <c r="E1199" s="71">
        <f t="shared" ca="1" si="36"/>
        <v>0.8950748398851518</v>
      </c>
      <c r="F1199" s="71">
        <f t="shared" ca="1" si="37"/>
        <v>41.051634605492247</v>
      </c>
    </row>
    <row r="1200" spans="5:6" x14ac:dyDescent="0.25">
      <c r="E1200" s="71">
        <f t="shared" ca="1" si="36"/>
        <v>0.51701177634243456</v>
      </c>
      <c r="F1200" s="71">
        <f t="shared" ca="1" si="37"/>
        <v>31.735121120811076</v>
      </c>
    </row>
    <row r="1201" spans="5:6" x14ac:dyDescent="0.25">
      <c r="E1201" s="71">
        <f t="shared" ca="1" si="36"/>
        <v>0.14767453534398978</v>
      </c>
      <c r="F1201" s="71">
        <f t="shared" ca="1" si="37"/>
        <v>27.567040507840517</v>
      </c>
    </row>
    <row r="1202" spans="5:6" x14ac:dyDescent="0.25">
      <c r="E1202" s="71">
        <f t="shared" ca="1" si="36"/>
        <v>0.33574470158926362</v>
      </c>
      <c r="F1202" s="71">
        <f t="shared" ca="1" si="37"/>
        <v>29.653181709251747</v>
      </c>
    </row>
    <row r="1203" spans="5:6" x14ac:dyDescent="0.25">
      <c r="E1203" s="71">
        <f t="shared" ca="1" si="36"/>
        <v>0.58466531290660018</v>
      </c>
      <c r="F1203" s="71">
        <f t="shared" ca="1" si="37"/>
        <v>32.650674239745825</v>
      </c>
    </row>
    <row r="1204" spans="5:6" x14ac:dyDescent="0.25">
      <c r="E1204" s="71">
        <f t="shared" ca="1" si="36"/>
        <v>0.46603473772520831</v>
      </c>
      <c r="F1204" s="71">
        <f t="shared" ca="1" si="37"/>
        <v>31.109052716280999</v>
      </c>
    </row>
    <row r="1205" spans="5:6" x14ac:dyDescent="0.25">
      <c r="E1205" s="71">
        <f t="shared" ca="1" si="36"/>
        <v>0.25678646639291303</v>
      </c>
      <c r="F1205" s="71">
        <f t="shared" ca="1" si="37"/>
        <v>28.808470844042215</v>
      </c>
    </row>
    <row r="1206" spans="5:6" x14ac:dyDescent="0.25">
      <c r="E1206" s="71">
        <f t="shared" ca="1" si="36"/>
        <v>0.72025303488149917</v>
      </c>
      <c r="F1206" s="71">
        <f t="shared" ca="1" si="37"/>
        <v>34.99279353816317</v>
      </c>
    </row>
    <row r="1207" spans="5:6" x14ac:dyDescent="0.25">
      <c r="E1207" s="71">
        <f t="shared" ca="1" si="36"/>
        <v>0.64864513964847026</v>
      </c>
      <c r="F1207" s="71">
        <f t="shared" ca="1" si="37"/>
        <v>33.646049803675268</v>
      </c>
    </row>
    <row r="1208" spans="5:6" x14ac:dyDescent="0.25">
      <c r="E1208" s="71">
        <f t="shared" ca="1" si="36"/>
        <v>0.56355864591151472</v>
      </c>
      <c r="F1208" s="71">
        <f t="shared" ca="1" si="37"/>
        <v>32.352481968609872</v>
      </c>
    </row>
    <row r="1209" spans="5:6" x14ac:dyDescent="0.25">
      <c r="E1209" s="71">
        <f t="shared" ca="1" si="36"/>
        <v>0.67826916711582919</v>
      </c>
      <c r="F1209" s="71">
        <f t="shared" ca="1" si="37"/>
        <v>34.166647811453402</v>
      </c>
    </row>
    <row r="1210" spans="5:6" x14ac:dyDescent="0.25">
      <c r="E1210" s="71">
        <f t="shared" ca="1" si="36"/>
        <v>0.57792104236041986</v>
      </c>
      <c r="F1210" s="71">
        <f t="shared" ca="1" si="37"/>
        <v>32.553995589821952</v>
      </c>
    </row>
    <row r="1211" spans="5:6" x14ac:dyDescent="0.25">
      <c r="E1211" s="71">
        <f t="shared" ca="1" si="36"/>
        <v>0.59679777487822594</v>
      </c>
      <c r="F1211" s="71">
        <f t="shared" ca="1" si="37"/>
        <v>32.828126621879925</v>
      </c>
    </row>
    <row r="1212" spans="5:6" x14ac:dyDescent="0.25">
      <c r="E1212" s="71">
        <f t="shared" ca="1" si="36"/>
        <v>0.46577070639474349</v>
      </c>
      <c r="F1212" s="71">
        <f t="shared" ca="1" si="37"/>
        <v>31.10592044506495</v>
      </c>
    </row>
    <row r="1213" spans="5:6" x14ac:dyDescent="0.25">
      <c r="E1213" s="71">
        <f t="shared" ca="1" si="36"/>
        <v>8.9541694652444215E-2</v>
      </c>
      <c r="F1213" s="71">
        <f t="shared" ca="1" si="37"/>
        <v>26.769368145273134</v>
      </c>
    </row>
    <row r="1214" spans="5:6" x14ac:dyDescent="0.25">
      <c r="E1214" s="71">
        <f t="shared" ca="1" si="36"/>
        <v>0.91554959885399412</v>
      </c>
      <c r="F1214" s="71">
        <f t="shared" ca="1" si="37"/>
        <v>42.501695094020882</v>
      </c>
    </row>
    <row r="1215" spans="5:6" x14ac:dyDescent="0.25">
      <c r="E1215" s="71">
        <f t="shared" ca="1" si="36"/>
        <v>0.62568254238367993</v>
      </c>
      <c r="F1215" s="71">
        <f t="shared" ca="1" si="37"/>
        <v>33.270820547878934</v>
      </c>
    </row>
    <row r="1216" spans="5:6" x14ac:dyDescent="0.25">
      <c r="E1216" s="71">
        <f t="shared" ca="1" si="36"/>
        <v>5.4748147150636139E-3</v>
      </c>
      <c r="F1216" s="71">
        <f t="shared" ca="1" si="37"/>
        <v>24.378133927675858</v>
      </c>
    </row>
    <row r="1217" spans="5:6" x14ac:dyDescent="0.25">
      <c r="E1217" s="71">
        <f t="shared" ca="1" si="36"/>
        <v>0.31159042321183883</v>
      </c>
      <c r="F1217" s="71">
        <f t="shared" ca="1" si="37"/>
        <v>29.394803842862029</v>
      </c>
    </row>
    <row r="1218" spans="5:6" x14ac:dyDescent="0.25">
      <c r="E1218" s="71">
        <f t="shared" ca="1" si="36"/>
        <v>5.2559045228452672E-2</v>
      </c>
      <c r="F1218" s="71">
        <f t="shared" ca="1" si="37"/>
        <v>26.113460221203987</v>
      </c>
    </row>
    <row r="1219" spans="5:6" x14ac:dyDescent="0.25">
      <c r="E1219" s="71">
        <f t="shared" ca="1" si="36"/>
        <v>0.34973585786036554</v>
      </c>
      <c r="F1219" s="71">
        <f t="shared" ca="1" si="37"/>
        <v>29.803612030975479</v>
      </c>
    </row>
    <row r="1220" spans="5:6" x14ac:dyDescent="0.25">
      <c r="E1220" s="71">
        <f t="shared" ref="E1220:E1283" ca="1" si="38">RAND()</f>
        <v>6.0186235483201234E-2</v>
      </c>
      <c r="F1220" s="71">
        <f t="shared" ref="F1220:F1283" ca="1" si="39">$C$3-$C$4*(LN(E1220)^(-1/$C$5))</f>
        <v>26.265937546583366</v>
      </c>
    </row>
    <row r="1221" spans="5:6" x14ac:dyDescent="0.25">
      <c r="E1221" s="71">
        <f t="shared" ca="1" si="38"/>
        <v>0.89727956506906281</v>
      </c>
      <c r="F1221" s="71">
        <f t="shared" ca="1" si="39"/>
        <v>41.191331646511529</v>
      </c>
    </row>
    <row r="1222" spans="5:6" x14ac:dyDescent="0.25">
      <c r="E1222" s="71">
        <f t="shared" ca="1" si="38"/>
        <v>3.5626290729714127E-2</v>
      </c>
      <c r="F1222" s="71">
        <f t="shared" ca="1" si="39"/>
        <v>25.71879993691514</v>
      </c>
    </row>
    <row r="1223" spans="5:6" x14ac:dyDescent="0.25">
      <c r="E1223" s="71">
        <f t="shared" ca="1" si="38"/>
        <v>0.70605961395770322</v>
      </c>
      <c r="F1223" s="71">
        <f t="shared" ca="1" si="39"/>
        <v>34.700188581063088</v>
      </c>
    </row>
    <row r="1224" spans="5:6" x14ac:dyDescent="0.25">
      <c r="E1224" s="71">
        <f t="shared" ca="1" si="38"/>
        <v>0.67677729000575682</v>
      </c>
      <c r="F1224" s="71">
        <f t="shared" ca="1" si="39"/>
        <v>34.139325770083545</v>
      </c>
    </row>
    <row r="1225" spans="5:6" x14ac:dyDescent="0.25">
      <c r="E1225" s="71">
        <f t="shared" ca="1" si="38"/>
        <v>0.49135387135354358</v>
      </c>
      <c r="F1225" s="71">
        <f t="shared" ca="1" si="39"/>
        <v>31.414408963637985</v>
      </c>
    </row>
    <row r="1226" spans="5:6" x14ac:dyDescent="0.25">
      <c r="E1226" s="71">
        <f t="shared" ca="1" si="38"/>
        <v>4.2903693622291961E-2</v>
      </c>
      <c r="F1226" s="71">
        <f t="shared" ca="1" si="39"/>
        <v>25.900143840661173</v>
      </c>
    </row>
    <row r="1227" spans="5:6" x14ac:dyDescent="0.25">
      <c r="E1227" s="71">
        <f t="shared" ca="1" si="38"/>
        <v>0.55637386532762578</v>
      </c>
      <c r="F1227" s="71">
        <f t="shared" ca="1" si="39"/>
        <v>32.253781807888195</v>
      </c>
    </row>
    <row r="1228" spans="5:6" x14ac:dyDescent="0.25">
      <c r="E1228" s="71">
        <f t="shared" ca="1" si="38"/>
        <v>0.94882748394718619</v>
      </c>
      <c r="F1228" s="71">
        <f t="shared" ca="1" si="39"/>
        <v>46.053825532314441</v>
      </c>
    </row>
    <row r="1229" spans="5:6" x14ac:dyDescent="0.25">
      <c r="E1229" s="71">
        <f t="shared" ca="1" si="38"/>
        <v>0.71178205002975103</v>
      </c>
      <c r="F1229" s="71">
        <f t="shared" ca="1" si="39"/>
        <v>34.816379475003885</v>
      </c>
    </row>
    <row r="1230" spans="5:6" x14ac:dyDescent="0.25">
      <c r="E1230" s="71">
        <f t="shared" ca="1" si="38"/>
        <v>0.23798623409884789</v>
      </c>
      <c r="F1230" s="71">
        <f t="shared" ca="1" si="39"/>
        <v>28.604876348655903</v>
      </c>
    </row>
    <row r="1231" spans="5:6" x14ac:dyDescent="0.25">
      <c r="E1231" s="71">
        <f t="shared" ca="1" si="38"/>
        <v>0.62953741724876544</v>
      </c>
      <c r="F1231" s="71">
        <f t="shared" ca="1" si="39"/>
        <v>33.332268126451375</v>
      </c>
    </row>
    <row r="1232" spans="5:6" x14ac:dyDescent="0.25">
      <c r="E1232" s="71">
        <f t="shared" ca="1" si="38"/>
        <v>0.18226037936516792</v>
      </c>
      <c r="F1232" s="71">
        <f t="shared" ca="1" si="39"/>
        <v>27.981329878046672</v>
      </c>
    </row>
    <row r="1233" spans="5:6" x14ac:dyDescent="0.25">
      <c r="E1233" s="71">
        <f t="shared" ca="1" si="38"/>
        <v>0.6263184902380643</v>
      </c>
      <c r="F1233" s="71">
        <f t="shared" ca="1" si="39"/>
        <v>33.280916844893369</v>
      </c>
    </row>
    <row r="1234" spans="5:6" x14ac:dyDescent="0.25">
      <c r="E1234" s="71">
        <f t="shared" ca="1" si="38"/>
        <v>4.3531494554861938E-2</v>
      </c>
      <c r="F1234" s="71">
        <f t="shared" ca="1" si="39"/>
        <v>25.91485544063644</v>
      </c>
    </row>
    <row r="1235" spans="5:6" x14ac:dyDescent="0.25">
      <c r="E1235" s="71">
        <f t="shared" ca="1" si="38"/>
        <v>0.69775240696329111</v>
      </c>
      <c r="F1235" s="71">
        <f t="shared" ca="1" si="39"/>
        <v>34.535550624553032</v>
      </c>
    </row>
    <row r="1236" spans="5:6" x14ac:dyDescent="0.25">
      <c r="E1236" s="71">
        <f t="shared" ca="1" si="38"/>
        <v>0.36343538760228666</v>
      </c>
      <c r="F1236" s="71">
        <f t="shared" ca="1" si="39"/>
        <v>29.951736389145246</v>
      </c>
    </row>
    <row r="1237" spans="5:6" x14ac:dyDescent="0.25">
      <c r="E1237" s="71">
        <f t="shared" ca="1" si="38"/>
        <v>5.3888576920275932E-2</v>
      </c>
      <c r="F1237" s="71">
        <f t="shared" ca="1" si="39"/>
        <v>26.140929427899977</v>
      </c>
    </row>
    <row r="1238" spans="5:6" x14ac:dyDescent="0.25">
      <c r="E1238" s="71">
        <f t="shared" ca="1" si="38"/>
        <v>0.89592812891279572</v>
      </c>
      <c r="F1238" s="71">
        <f t="shared" ca="1" si="39"/>
        <v>41.105296381109504</v>
      </c>
    </row>
    <row r="1239" spans="5:6" x14ac:dyDescent="0.25">
      <c r="E1239" s="71">
        <f t="shared" ca="1" si="38"/>
        <v>0.51361883925041651</v>
      </c>
      <c r="F1239" s="71">
        <f t="shared" ca="1" si="39"/>
        <v>31.691992342313359</v>
      </c>
    </row>
    <row r="1240" spans="5:6" x14ac:dyDescent="0.25">
      <c r="E1240" s="71">
        <f t="shared" ca="1" si="38"/>
        <v>0.75592859615489094</v>
      </c>
      <c r="F1240" s="71">
        <f t="shared" ca="1" si="39"/>
        <v>35.802266672407995</v>
      </c>
    </row>
    <row r="1241" spans="5:6" x14ac:dyDescent="0.25">
      <c r="E1241" s="71">
        <f t="shared" ca="1" si="38"/>
        <v>0.71177070965356881</v>
      </c>
      <c r="F1241" s="71">
        <f t="shared" ca="1" si="39"/>
        <v>34.816146889724472</v>
      </c>
    </row>
    <row r="1242" spans="5:6" x14ac:dyDescent="0.25">
      <c r="E1242" s="71">
        <f t="shared" ca="1" si="38"/>
        <v>0.67327266395087126</v>
      </c>
      <c r="F1242" s="71">
        <f t="shared" ca="1" si="39"/>
        <v>34.075630349293974</v>
      </c>
    </row>
    <row r="1243" spans="5:6" x14ac:dyDescent="0.25">
      <c r="E1243" s="71">
        <f t="shared" ca="1" si="38"/>
        <v>8.8345505799274804E-2</v>
      </c>
      <c r="F1243" s="71">
        <f t="shared" ca="1" si="39"/>
        <v>26.75073771069577</v>
      </c>
    </row>
    <row r="1244" spans="5:6" x14ac:dyDescent="0.25">
      <c r="E1244" s="71">
        <f t="shared" ca="1" si="38"/>
        <v>0.92496955457310059</v>
      </c>
      <c r="F1244" s="71">
        <f t="shared" ca="1" si="39"/>
        <v>43.313268795116024</v>
      </c>
    </row>
    <row r="1245" spans="5:6" x14ac:dyDescent="0.25">
      <c r="E1245" s="71">
        <f t="shared" ca="1" si="38"/>
        <v>0.27513769217794948</v>
      </c>
      <c r="F1245" s="71">
        <f t="shared" ca="1" si="39"/>
        <v>29.005508647811116</v>
      </c>
    </row>
    <row r="1246" spans="5:6" x14ac:dyDescent="0.25">
      <c r="E1246" s="71">
        <f t="shared" ca="1" si="38"/>
        <v>0.29780320653014247</v>
      </c>
      <c r="F1246" s="71">
        <f t="shared" ca="1" si="39"/>
        <v>29.24766479250621</v>
      </c>
    </row>
    <row r="1247" spans="5:6" x14ac:dyDescent="0.25">
      <c r="E1247" s="71">
        <f t="shared" ca="1" si="38"/>
        <v>0.27371331553175027</v>
      </c>
      <c r="F1247" s="71">
        <f t="shared" ca="1" si="39"/>
        <v>28.990257163370103</v>
      </c>
    </row>
    <row r="1248" spans="5:6" x14ac:dyDescent="0.25">
      <c r="E1248" s="71">
        <f t="shared" ca="1" si="38"/>
        <v>0.93402328671726953</v>
      </c>
      <c r="F1248" s="71">
        <f t="shared" ca="1" si="39"/>
        <v>44.214050343260503</v>
      </c>
    </row>
    <row r="1249" spans="5:6" x14ac:dyDescent="0.25">
      <c r="E1249" s="71">
        <f t="shared" ca="1" si="38"/>
        <v>0.47294620450579505</v>
      </c>
      <c r="F1249" s="71">
        <f t="shared" ca="1" si="39"/>
        <v>31.19141163080274</v>
      </c>
    </row>
    <row r="1250" spans="5:6" x14ac:dyDescent="0.25">
      <c r="E1250" s="71">
        <f t="shared" ca="1" si="38"/>
        <v>0.28562312697176018</v>
      </c>
      <c r="F1250" s="71">
        <f t="shared" ca="1" si="39"/>
        <v>29.117631764091527</v>
      </c>
    </row>
    <row r="1251" spans="5:6" x14ac:dyDescent="0.25">
      <c r="E1251" s="71">
        <f t="shared" ca="1" si="38"/>
        <v>0.14798009964266845</v>
      </c>
      <c r="F1251" s="71">
        <f t="shared" ca="1" si="39"/>
        <v>27.570839788977025</v>
      </c>
    </row>
    <row r="1252" spans="5:6" x14ac:dyDescent="0.25">
      <c r="E1252" s="71">
        <f t="shared" ca="1" si="38"/>
        <v>0.80627660547480595</v>
      </c>
      <c r="F1252" s="71">
        <f t="shared" ca="1" si="39"/>
        <v>37.190032581307911</v>
      </c>
    </row>
    <row r="1253" spans="5:6" x14ac:dyDescent="0.25">
      <c r="E1253" s="71">
        <f t="shared" ca="1" si="38"/>
        <v>0.3051605447879393</v>
      </c>
      <c r="F1253" s="71">
        <f t="shared" ca="1" si="39"/>
        <v>29.326174932117922</v>
      </c>
    </row>
    <row r="1254" spans="5:6" x14ac:dyDescent="0.25">
      <c r="E1254" s="71">
        <f t="shared" ca="1" si="38"/>
        <v>0.132956293615767</v>
      </c>
      <c r="F1254" s="71">
        <f t="shared" ca="1" si="39"/>
        <v>27.380296368165617</v>
      </c>
    </row>
    <row r="1255" spans="5:6" x14ac:dyDescent="0.25">
      <c r="E1255" s="71">
        <f t="shared" ca="1" si="38"/>
        <v>0.77972995876067341</v>
      </c>
      <c r="F1255" s="71">
        <f t="shared" ca="1" si="39"/>
        <v>36.415404059160096</v>
      </c>
    </row>
    <row r="1256" spans="5:6" x14ac:dyDescent="0.25">
      <c r="E1256" s="71">
        <f t="shared" ca="1" si="38"/>
        <v>0.47892931823597584</v>
      </c>
      <c r="F1256" s="71">
        <f t="shared" ca="1" si="39"/>
        <v>31.263295130904531</v>
      </c>
    </row>
    <row r="1257" spans="5:6" x14ac:dyDescent="0.25">
      <c r="E1257" s="71">
        <f t="shared" ca="1" si="38"/>
        <v>0.95514922577345462</v>
      </c>
      <c r="F1257" s="71">
        <f t="shared" ca="1" si="39"/>
        <v>47.041686361408736</v>
      </c>
    </row>
    <row r="1258" spans="5:6" x14ac:dyDescent="0.25">
      <c r="E1258" s="71">
        <f t="shared" ca="1" si="38"/>
        <v>0.60889743334306257</v>
      </c>
      <c r="F1258" s="71">
        <f t="shared" ca="1" si="39"/>
        <v>33.009924685893729</v>
      </c>
    </row>
    <row r="1259" spans="5:6" x14ac:dyDescent="0.25">
      <c r="E1259" s="71">
        <f t="shared" ca="1" si="38"/>
        <v>0.38295753344886974</v>
      </c>
      <c r="F1259" s="71">
        <f t="shared" ca="1" si="39"/>
        <v>30.164665650313825</v>
      </c>
    </row>
    <row r="1260" spans="5:6" x14ac:dyDescent="0.25">
      <c r="E1260" s="71">
        <f t="shared" ca="1" si="38"/>
        <v>0.18763621085169646</v>
      </c>
      <c r="F1260" s="71">
        <f t="shared" ca="1" si="39"/>
        <v>28.043376713057235</v>
      </c>
    </row>
    <row r="1261" spans="5:6" x14ac:dyDescent="0.25">
      <c r="E1261" s="71">
        <f t="shared" ca="1" si="38"/>
        <v>0.66518667399867615</v>
      </c>
      <c r="F1261" s="71">
        <f t="shared" ca="1" si="39"/>
        <v>33.931201451645038</v>
      </c>
    </row>
    <row r="1262" spans="5:6" x14ac:dyDescent="0.25">
      <c r="E1262" s="71">
        <f t="shared" ca="1" si="38"/>
        <v>0.56972066533605148</v>
      </c>
      <c r="F1262" s="71">
        <f t="shared" ca="1" si="39"/>
        <v>32.438232579757418</v>
      </c>
    </row>
    <row r="1263" spans="5:6" x14ac:dyDescent="0.25">
      <c r="E1263" s="71">
        <f t="shared" ca="1" si="38"/>
        <v>0.11898089165410275</v>
      </c>
      <c r="F1263" s="71">
        <f t="shared" ca="1" si="39"/>
        <v>27.195045705735559</v>
      </c>
    </row>
    <row r="1264" spans="5:6" x14ac:dyDescent="0.25">
      <c r="E1264" s="71">
        <f t="shared" ca="1" si="38"/>
        <v>0.32536462629071328</v>
      </c>
      <c r="F1264" s="71">
        <f t="shared" ca="1" si="39"/>
        <v>29.541992138164048</v>
      </c>
    </row>
    <row r="1265" spans="5:6" x14ac:dyDescent="0.25">
      <c r="E1265" s="71">
        <f t="shared" ca="1" si="38"/>
        <v>0.34519579675360434</v>
      </c>
      <c r="F1265" s="71">
        <f t="shared" ca="1" si="39"/>
        <v>29.754715426236277</v>
      </c>
    </row>
    <row r="1266" spans="5:6" x14ac:dyDescent="0.25">
      <c r="E1266" s="71">
        <f t="shared" ca="1" si="38"/>
        <v>0.76131381494031536</v>
      </c>
      <c r="F1266" s="71">
        <f t="shared" ca="1" si="39"/>
        <v>35.935217798525514</v>
      </c>
    </row>
    <row r="1267" spans="5:6" x14ac:dyDescent="0.25">
      <c r="E1267" s="71">
        <f t="shared" ca="1" si="38"/>
        <v>0.51728886258857376</v>
      </c>
      <c r="F1267" s="71">
        <f t="shared" ca="1" si="39"/>
        <v>31.738653459192466</v>
      </c>
    </row>
    <row r="1268" spans="5:6" x14ac:dyDescent="0.25">
      <c r="E1268" s="71">
        <f t="shared" ca="1" si="38"/>
        <v>0.15536741058394887</v>
      </c>
      <c r="F1268" s="71">
        <f t="shared" ca="1" si="39"/>
        <v>27.661834305167332</v>
      </c>
    </row>
    <row r="1269" spans="5:6" x14ac:dyDescent="0.25">
      <c r="E1269" s="71">
        <f t="shared" ca="1" si="38"/>
        <v>0.48027638298183961</v>
      </c>
      <c r="F1269" s="71">
        <f t="shared" ca="1" si="39"/>
        <v>31.279556840569015</v>
      </c>
    </row>
    <row r="1270" spans="5:6" x14ac:dyDescent="0.25">
      <c r="E1270" s="71">
        <f t="shared" ca="1" si="38"/>
        <v>0.5153100079526286</v>
      </c>
      <c r="F1270" s="71">
        <f t="shared" ca="1" si="39"/>
        <v>31.713460611468086</v>
      </c>
    </row>
    <row r="1271" spans="5:6" x14ac:dyDescent="0.25">
      <c r="E1271" s="71">
        <f t="shared" ca="1" si="38"/>
        <v>0.39717814428498854</v>
      </c>
      <c r="F1271" s="71">
        <f t="shared" ca="1" si="39"/>
        <v>30.321455405321704</v>
      </c>
    </row>
    <row r="1272" spans="5:6" x14ac:dyDescent="0.25">
      <c r="E1272" s="71">
        <f t="shared" ca="1" si="38"/>
        <v>0.23392262812840314</v>
      </c>
      <c r="F1272" s="71">
        <f t="shared" ca="1" si="39"/>
        <v>28.560553783503796</v>
      </c>
    </row>
    <row r="1273" spans="5:6" x14ac:dyDescent="0.25">
      <c r="E1273" s="71">
        <f t="shared" ca="1" si="38"/>
        <v>0.22660954698210789</v>
      </c>
      <c r="F1273" s="71">
        <f t="shared" ca="1" si="39"/>
        <v>28.480443409010419</v>
      </c>
    </row>
    <row r="1274" spans="5:6" x14ac:dyDescent="0.25">
      <c r="E1274" s="71">
        <f t="shared" ca="1" si="38"/>
        <v>0.97272613320817236</v>
      </c>
      <c r="F1274" s="71">
        <f t="shared" ca="1" si="39"/>
        <v>50.990430401754637</v>
      </c>
    </row>
    <row r="1275" spans="5:6" x14ac:dyDescent="0.25">
      <c r="E1275" s="71">
        <f t="shared" ca="1" si="38"/>
        <v>0.30188048639451515</v>
      </c>
      <c r="F1275" s="71">
        <f t="shared" ca="1" si="39"/>
        <v>29.291173164429413</v>
      </c>
    </row>
    <row r="1276" spans="5:6" x14ac:dyDescent="0.25">
      <c r="E1276" s="71">
        <f t="shared" ca="1" si="38"/>
        <v>0.86517684899459668</v>
      </c>
      <c r="F1276" s="71">
        <f t="shared" ca="1" si="39"/>
        <v>39.434962129999604</v>
      </c>
    </row>
    <row r="1277" spans="5:6" x14ac:dyDescent="0.25">
      <c r="E1277" s="71">
        <f t="shared" ca="1" si="38"/>
        <v>0.50410535182077887</v>
      </c>
      <c r="F1277" s="71">
        <f t="shared" ca="1" si="39"/>
        <v>31.572261953417836</v>
      </c>
    </row>
    <row r="1278" spans="5:6" x14ac:dyDescent="0.25">
      <c r="E1278" s="71">
        <f t="shared" ca="1" si="38"/>
        <v>0.32900271560287953</v>
      </c>
      <c r="F1278" s="71">
        <f t="shared" ca="1" si="39"/>
        <v>29.580929896678597</v>
      </c>
    </row>
    <row r="1279" spans="5:6" x14ac:dyDescent="0.25">
      <c r="E1279" s="71">
        <f t="shared" ca="1" si="38"/>
        <v>0.12006269777150158</v>
      </c>
      <c r="F1279" s="71">
        <f t="shared" ca="1" si="39"/>
        <v>27.209705074880397</v>
      </c>
    </row>
    <row r="1280" spans="5:6" x14ac:dyDescent="0.25">
      <c r="E1280" s="71">
        <f t="shared" ca="1" si="38"/>
        <v>6.8565586960387948E-2</v>
      </c>
      <c r="F1280" s="71">
        <f t="shared" ca="1" si="39"/>
        <v>26.421173391457764</v>
      </c>
    </row>
    <row r="1281" spans="5:6" x14ac:dyDescent="0.25">
      <c r="E1281" s="71">
        <f t="shared" ca="1" si="38"/>
        <v>0.90857737223306267</v>
      </c>
      <c r="F1281" s="71">
        <f t="shared" ca="1" si="39"/>
        <v>41.966030679758617</v>
      </c>
    </row>
    <row r="1282" spans="5:6" x14ac:dyDescent="0.25">
      <c r="E1282" s="71">
        <f t="shared" ca="1" si="38"/>
        <v>7.3575758894788623E-2</v>
      </c>
      <c r="F1282" s="71">
        <f t="shared" ca="1" si="39"/>
        <v>26.508991486138541</v>
      </c>
    </row>
    <row r="1283" spans="5:6" x14ac:dyDescent="0.25">
      <c r="E1283" s="71">
        <f t="shared" ca="1" si="38"/>
        <v>3.3584509909145965E-2</v>
      </c>
      <c r="F1283" s="71">
        <f t="shared" ca="1" si="39"/>
        <v>25.66374316182592</v>
      </c>
    </row>
    <row r="1284" spans="5:6" x14ac:dyDescent="0.25">
      <c r="E1284" s="71">
        <f t="shared" ref="E1284:E1347" ca="1" si="40">RAND()</f>
        <v>0.81789126024379499</v>
      </c>
      <c r="F1284" s="71">
        <f t="shared" ref="F1284:F1347" ca="1" si="41">$C$3-$C$4*(LN(E1284)^(-1/$C$5))</f>
        <v>37.566371151181109</v>
      </c>
    </row>
    <row r="1285" spans="5:6" x14ac:dyDescent="0.25">
      <c r="E1285" s="71">
        <f t="shared" ca="1" si="40"/>
        <v>0.27763063286310241</v>
      </c>
      <c r="F1285" s="71">
        <f t="shared" ca="1" si="41"/>
        <v>29.032188633435844</v>
      </c>
    </row>
    <row r="1286" spans="5:6" x14ac:dyDescent="0.25">
      <c r="E1286" s="71">
        <f t="shared" ca="1" si="40"/>
        <v>0.56873544020340427</v>
      </c>
      <c r="F1286" s="71">
        <f t="shared" ca="1" si="41"/>
        <v>32.424452218156901</v>
      </c>
    </row>
    <row r="1287" spans="5:6" x14ac:dyDescent="0.25">
      <c r="E1287" s="71">
        <f t="shared" ca="1" si="40"/>
        <v>0.75012007417383919</v>
      </c>
      <c r="F1287" s="71">
        <f t="shared" ca="1" si="41"/>
        <v>35.662312168590134</v>
      </c>
    </row>
    <row r="1288" spans="5:6" x14ac:dyDescent="0.25">
      <c r="E1288" s="71">
        <f t="shared" ca="1" si="40"/>
        <v>0.34339165246414616</v>
      </c>
      <c r="F1288" s="71">
        <f t="shared" ca="1" si="41"/>
        <v>29.735308050437325</v>
      </c>
    </row>
    <row r="1289" spans="5:6" x14ac:dyDescent="0.25">
      <c r="E1289" s="71">
        <f t="shared" ca="1" si="40"/>
        <v>0.67260113910154662</v>
      </c>
      <c r="F1289" s="71">
        <f t="shared" ca="1" si="41"/>
        <v>34.063502683580545</v>
      </c>
    </row>
    <row r="1290" spans="5:6" x14ac:dyDescent="0.25">
      <c r="E1290" s="71">
        <f t="shared" ca="1" si="40"/>
        <v>0.951298087826144</v>
      </c>
      <c r="F1290" s="71">
        <f t="shared" ca="1" si="41"/>
        <v>46.421806011623367</v>
      </c>
    </row>
    <row r="1291" spans="5:6" x14ac:dyDescent="0.25">
      <c r="E1291" s="71">
        <f t="shared" ca="1" si="40"/>
        <v>0.90051244672609709</v>
      </c>
      <c r="F1291" s="71">
        <f t="shared" ca="1" si="41"/>
        <v>41.402552930708829</v>
      </c>
    </row>
    <row r="1292" spans="5:6" x14ac:dyDescent="0.25">
      <c r="E1292" s="71">
        <f t="shared" ca="1" si="40"/>
        <v>4.6144464077498171E-2</v>
      </c>
      <c r="F1292" s="71">
        <f t="shared" ca="1" si="41"/>
        <v>25.974723238343074</v>
      </c>
    </row>
    <row r="1293" spans="5:6" x14ac:dyDescent="0.25">
      <c r="E1293" s="71">
        <f t="shared" ca="1" si="40"/>
        <v>0.58605279726561621</v>
      </c>
      <c r="F1293" s="71">
        <f t="shared" ca="1" si="41"/>
        <v>32.670734002017198</v>
      </c>
    </row>
    <row r="1294" spans="5:6" x14ac:dyDescent="0.25">
      <c r="E1294" s="71">
        <f t="shared" ca="1" si="40"/>
        <v>0.5052240603419017</v>
      </c>
      <c r="F1294" s="71">
        <f t="shared" ca="1" si="41"/>
        <v>31.586251795020917</v>
      </c>
    </row>
    <row r="1295" spans="5:6" x14ac:dyDescent="0.25">
      <c r="E1295" s="71">
        <f t="shared" ca="1" si="40"/>
        <v>4.8801569806579126E-2</v>
      </c>
      <c r="F1295" s="71">
        <f t="shared" ca="1" si="41"/>
        <v>26.033517649679474</v>
      </c>
    </row>
    <row r="1296" spans="5:6" x14ac:dyDescent="0.25">
      <c r="E1296" s="71">
        <f t="shared" ca="1" si="40"/>
        <v>0.74963119240007836</v>
      </c>
      <c r="F1296" s="71">
        <f t="shared" ca="1" si="41"/>
        <v>35.650690216883845</v>
      </c>
    </row>
    <row r="1297" spans="5:6" x14ac:dyDescent="0.25">
      <c r="E1297" s="71">
        <f t="shared" ca="1" si="40"/>
        <v>0.52462535645484165</v>
      </c>
      <c r="F1297" s="71">
        <f t="shared" ca="1" si="41"/>
        <v>31.832753351372336</v>
      </c>
    </row>
    <row r="1298" spans="5:6" x14ac:dyDescent="0.25">
      <c r="E1298" s="71">
        <f t="shared" ca="1" si="40"/>
        <v>0.56016757689293473</v>
      </c>
      <c r="F1298" s="71">
        <f t="shared" ca="1" si="41"/>
        <v>32.305728692627525</v>
      </c>
    </row>
    <row r="1299" spans="5:6" x14ac:dyDescent="0.25">
      <c r="E1299" s="71">
        <f t="shared" ca="1" si="40"/>
        <v>0.97129028537361028</v>
      </c>
      <c r="F1299" s="71">
        <f t="shared" ca="1" si="41"/>
        <v>50.566000906648874</v>
      </c>
    </row>
    <row r="1300" spans="5:6" x14ac:dyDescent="0.25">
      <c r="E1300" s="71">
        <f t="shared" ca="1" si="40"/>
        <v>0.71923390487851391</v>
      </c>
      <c r="F1300" s="71">
        <f t="shared" ca="1" si="41"/>
        <v>34.971280662149105</v>
      </c>
    </row>
    <row r="1301" spans="5:6" x14ac:dyDescent="0.25">
      <c r="E1301" s="71">
        <f t="shared" ca="1" si="40"/>
        <v>0.56289578132512263</v>
      </c>
      <c r="F1301" s="71">
        <f t="shared" ca="1" si="41"/>
        <v>32.343318888306726</v>
      </c>
    </row>
    <row r="1302" spans="5:6" x14ac:dyDescent="0.25">
      <c r="E1302" s="71">
        <f t="shared" ca="1" si="40"/>
        <v>0.91255961530015817</v>
      </c>
      <c r="F1302" s="71">
        <f t="shared" ca="1" si="41"/>
        <v>42.265916649286069</v>
      </c>
    </row>
    <row r="1303" spans="5:6" x14ac:dyDescent="0.25">
      <c r="E1303" s="71">
        <f t="shared" ca="1" si="40"/>
        <v>0.4101207004077484</v>
      </c>
      <c r="F1303" s="71">
        <f t="shared" ca="1" si="41"/>
        <v>30.465617211558971</v>
      </c>
    </row>
    <row r="1304" spans="5:6" x14ac:dyDescent="0.25">
      <c r="E1304" s="71">
        <f t="shared" ca="1" si="40"/>
        <v>0.92787061315589214</v>
      </c>
      <c r="F1304" s="71">
        <f t="shared" ca="1" si="41"/>
        <v>43.587414345826062</v>
      </c>
    </row>
    <row r="1305" spans="5:6" x14ac:dyDescent="0.25">
      <c r="E1305" s="71">
        <f t="shared" ca="1" si="40"/>
        <v>5.419552074825662E-2</v>
      </c>
      <c r="F1305" s="71">
        <f t="shared" ca="1" si="41"/>
        <v>26.14721415827383</v>
      </c>
    </row>
    <row r="1306" spans="5:6" x14ac:dyDescent="0.25">
      <c r="E1306" s="71">
        <f t="shared" ca="1" si="40"/>
        <v>0.37131925556384082</v>
      </c>
      <c r="F1306" s="71">
        <f t="shared" ca="1" si="41"/>
        <v>30.03743707827795</v>
      </c>
    </row>
    <row r="1307" spans="5:6" x14ac:dyDescent="0.25">
      <c r="E1307" s="71">
        <f t="shared" ca="1" si="40"/>
        <v>9.3117190245750603E-2</v>
      </c>
      <c r="F1307" s="71">
        <f t="shared" ca="1" si="41"/>
        <v>26.824324675788329</v>
      </c>
    </row>
    <row r="1308" spans="5:6" x14ac:dyDescent="0.25">
      <c r="E1308" s="71">
        <f t="shared" ca="1" si="40"/>
        <v>0.65492530854951314</v>
      </c>
      <c r="F1308" s="71">
        <f t="shared" ca="1" si="41"/>
        <v>33.75274842165436</v>
      </c>
    </row>
    <row r="1309" spans="5:6" x14ac:dyDescent="0.25">
      <c r="E1309" s="71">
        <f t="shared" ca="1" si="40"/>
        <v>9.3547747296753192E-2</v>
      </c>
      <c r="F1309" s="71">
        <f t="shared" ca="1" si="41"/>
        <v>26.830871209167327</v>
      </c>
    </row>
    <row r="1310" spans="5:6" x14ac:dyDescent="0.25">
      <c r="E1310" s="71">
        <f t="shared" ca="1" si="40"/>
        <v>0.85306596160147052</v>
      </c>
      <c r="F1310" s="71">
        <f t="shared" ca="1" si="41"/>
        <v>38.893167538479339</v>
      </c>
    </row>
    <row r="1311" spans="5:6" x14ac:dyDescent="0.25">
      <c r="E1311" s="71">
        <f t="shared" ca="1" si="40"/>
        <v>0.98974329466438737</v>
      </c>
      <c r="F1311" s="71">
        <f t="shared" ca="1" si="41"/>
        <v>59.932241390228747</v>
      </c>
    </row>
    <row r="1312" spans="5:6" x14ac:dyDescent="0.25">
      <c r="E1312" s="71">
        <f t="shared" ca="1" si="40"/>
        <v>0.32191955106150127</v>
      </c>
      <c r="F1312" s="71">
        <f t="shared" ca="1" si="41"/>
        <v>29.505147819765146</v>
      </c>
    </row>
    <row r="1313" spans="5:6" x14ac:dyDescent="0.25">
      <c r="E1313" s="71">
        <f t="shared" ca="1" si="40"/>
        <v>0.4263474745783602</v>
      </c>
      <c r="F1313" s="71">
        <f t="shared" ca="1" si="41"/>
        <v>30.648621204533857</v>
      </c>
    </row>
    <row r="1314" spans="5:6" x14ac:dyDescent="0.25">
      <c r="E1314" s="71">
        <f t="shared" ca="1" si="40"/>
        <v>0.74716693896786235</v>
      </c>
      <c r="F1314" s="71">
        <f t="shared" ca="1" si="41"/>
        <v>35.592471297152628</v>
      </c>
    </row>
    <row r="1315" spans="5:6" x14ac:dyDescent="0.25">
      <c r="E1315" s="71">
        <f t="shared" ca="1" si="40"/>
        <v>0.31797540850035333</v>
      </c>
      <c r="F1315" s="71">
        <f t="shared" ca="1" si="41"/>
        <v>29.462994275333461</v>
      </c>
    </row>
    <row r="1316" spans="5:6" x14ac:dyDescent="0.25">
      <c r="E1316" s="71">
        <f t="shared" ca="1" si="40"/>
        <v>0.38659285615350913</v>
      </c>
      <c r="F1316" s="71">
        <f t="shared" ca="1" si="41"/>
        <v>30.204599507951549</v>
      </c>
    </row>
    <row r="1317" spans="5:6" x14ac:dyDescent="0.25">
      <c r="E1317" s="71">
        <f t="shared" ca="1" si="40"/>
        <v>7.351534741185084E-2</v>
      </c>
      <c r="F1317" s="71">
        <f t="shared" ca="1" si="41"/>
        <v>26.507952321484737</v>
      </c>
    </row>
    <row r="1318" spans="5:6" x14ac:dyDescent="0.25">
      <c r="E1318" s="71">
        <f t="shared" ca="1" si="40"/>
        <v>0.52273926924698644</v>
      </c>
      <c r="F1318" s="71">
        <f t="shared" ca="1" si="41"/>
        <v>31.808455154590888</v>
      </c>
    </row>
    <row r="1319" spans="5:6" x14ac:dyDescent="0.25">
      <c r="E1319" s="71">
        <f t="shared" ca="1" si="40"/>
        <v>0.50428874474349727</v>
      </c>
      <c r="F1319" s="71">
        <f t="shared" ca="1" si="41"/>
        <v>31.574553743366049</v>
      </c>
    </row>
    <row r="1320" spans="5:6" x14ac:dyDescent="0.25">
      <c r="E1320" s="71">
        <f t="shared" ca="1" si="40"/>
        <v>0.86014396739245635</v>
      </c>
      <c r="F1320" s="71">
        <f t="shared" ca="1" si="41"/>
        <v>39.203371792123761</v>
      </c>
    </row>
    <row r="1321" spans="5:6" x14ac:dyDescent="0.25">
      <c r="E1321" s="71">
        <f t="shared" ca="1" si="40"/>
        <v>0.72259896803482582</v>
      </c>
      <c r="F1321" s="71">
        <f t="shared" ca="1" si="41"/>
        <v>35.042623020030256</v>
      </c>
    </row>
    <row r="1322" spans="5:6" x14ac:dyDescent="0.25">
      <c r="E1322" s="71">
        <f t="shared" ca="1" si="40"/>
        <v>0.23233620000521826</v>
      </c>
      <c r="F1322" s="71">
        <f t="shared" ca="1" si="41"/>
        <v>28.543214446236057</v>
      </c>
    </row>
    <row r="1323" spans="5:6" x14ac:dyDescent="0.25">
      <c r="E1323" s="71">
        <f t="shared" ca="1" si="40"/>
        <v>0.52342438087078014</v>
      </c>
      <c r="F1323" s="71">
        <f t="shared" ca="1" si="41"/>
        <v>31.817272701969948</v>
      </c>
    </row>
    <row r="1324" spans="5:6" x14ac:dyDescent="0.25">
      <c r="E1324" s="71">
        <f t="shared" ca="1" si="40"/>
        <v>0.15714867550172429</v>
      </c>
      <c r="F1324" s="71">
        <f t="shared" ca="1" si="41"/>
        <v>27.68354057948487</v>
      </c>
    </row>
    <row r="1325" spans="5:6" x14ac:dyDescent="0.25">
      <c r="E1325" s="71">
        <f t="shared" ca="1" si="40"/>
        <v>0.24128446048698715</v>
      </c>
      <c r="F1325" s="71">
        <f t="shared" ca="1" si="41"/>
        <v>28.640759121141784</v>
      </c>
    </row>
    <row r="1326" spans="5:6" x14ac:dyDescent="0.25">
      <c r="E1326" s="71">
        <f t="shared" ca="1" si="40"/>
        <v>1.1906202146397815E-3</v>
      </c>
      <c r="F1326" s="71">
        <f t="shared" ca="1" si="41"/>
        <v>23.65792265139978</v>
      </c>
    </row>
    <row r="1327" spans="5:6" x14ac:dyDescent="0.25">
      <c r="E1327" s="71">
        <f t="shared" ca="1" si="40"/>
        <v>0.85570247486298334</v>
      </c>
      <c r="F1327" s="71">
        <f t="shared" ca="1" si="41"/>
        <v>39.006702859115691</v>
      </c>
    </row>
    <row r="1328" spans="5:6" x14ac:dyDescent="0.25">
      <c r="E1328" s="71">
        <f t="shared" ca="1" si="40"/>
        <v>0.23693098084374087</v>
      </c>
      <c r="F1328" s="71">
        <f t="shared" ca="1" si="41"/>
        <v>28.593378815608364</v>
      </c>
    </row>
    <row r="1329" spans="5:6" x14ac:dyDescent="0.25">
      <c r="E1329" s="71">
        <f t="shared" ca="1" si="40"/>
        <v>0.41160833762310134</v>
      </c>
      <c r="F1329" s="71">
        <f t="shared" ca="1" si="41"/>
        <v>30.482285399169818</v>
      </c>
    </row>
    <row r="1330" spans="5:6" x14ac:dyDescent="0.25">
      <c r="E1330" s="71">
        <f t="shared" ca="1" si="40"/>
        <v>4.2315874880290538E-2</v>
      </c>
      <c r="F1330" s="71">
        <f t="shared" ca="1" si="41"/>
        <v>25.886247903783133</v>
      </c>
    </row>
    <row r="1331" spans="5:6" x14ac:dyDescent="0.25">
      <c r="E1331" s="71">
        <f t="shared" ca="1" si="40"/>
        <v>0.59588859826055263</v>
      </c>
      <c r="F1331" s="71">
        <f t="shared" ca="1" si="41"/>
        <v>32.814665381630064</v>
      </c>
    </row>
    <row r="1332" spans="5:6" x14ac:dyDescent="0.25">
      <c r="E1332" s="71">
        <f t="shared" ca="1" si="40"/>
        <v>0.10459017702110773</v>
      </c>
      <c r="F1332" s="71">
        <f t="shared" ca="1" si="41"/>
        <v>26.994035925479828</v>
      </c>
    </row>
    <row r="1333" spans="5:6" x14ac:dyDescent="0.25">
      <c r="E1333" s="71">
        <f t="shared" ca="1" si="40"/>
        <v>0.13858549813936161</v>
      </c>
      <c r="F1333" s="71">
        <f t="shared" ca="1" si="41"/>
        <v>27.452628145318759</v>
      </c>
    </row>
    <row r="1334" spans="5:6" x14ac:dyDescent="0.25">
      <c r="E1334" s="71">
        <f t="shared" ca="1" si="40"/>
        <v>0.13003451587798109</v>
      </c>
      <c r="F1334" s="71">
        <f t="shared" ca="1" si="41"/>
        <v>27.342266788589214</v>
      </c>
    </row>
    <row r="1335" spans="5:6" x14ac:dyDescent="0.25">
      <c r="E1335" s="71">
        <f t="shared" ca="1" si="40"/>
        <v>0.3327513851063103</v>
      </c>
      <c r="F1335" s="71">
        <f t="shared" ca="1" si="41"/>
        <v>29.621087009075278</v>
      </c>
    </row>
    <row r="1336" spans="5:6" x14ac:dyDescent="0.25">
      <c r="E1336" s="71">
        <f t="shared" ca="1" si="40"/>
        <v>0.33469499995627983</v>
      </c>
      <c r="F1336" s="71">
        <f t="shared" ca="1" si="41"/>
        <v>29.641923559209047</v>
      </c>
    </row>
    <row r="1337" spans="5:6" x14ac:dyDescent="0.25">
      <c r="E1337" s="71">
        <f t="shared" ca="1" si="40"/>
        <v>0.73124753975906287</v>
      </c>
      <c r="F1337" s="71">
        <f t="shared" ca="1" si="41"/>
        <v>35.23017295724825</v>
      </c>
    </row>
    <row r="1338" spans="5:6" x14ac:dyDescent="0.25">
      <c r="E1338" s="71">
        <f t="shared" ca="1" si="40"/>
        <v>0.94086651747679662</v>
      </c>
      <c r="F1338" s="71">
        <f t="shared" ca="1" si="41"/>
        <v>44.996898001210667</v>
      </c>
    </row>
    <row r="1339" spans="5:6" x14ac:dyDescent="0.25">
      <c r="E1339" s="71">
        <f t="shared" ca="1" si="40"/>
        <v>0.98256042413259892</v>
      </c>
      <c r="F1339" s="71">
        <f t="shared" ca="1" si="41"/>
        <v>54.870391508576859</v>
      </c>
    </row>
    <row r="1340" spans="5:6" x14ac:dyDescent="0.25">
      <c r="E1340" s="71">
        <f t="shared" ca="1" si="40"/>
        <v>0.15598761303528286</v>
      </c>
      <c r="F1340" s="71">
        <f t="shared" ca="1" si="41"/>
        <v>27.669401955875873</v>
      </c>
    </row>
    <row r="1341" spans="5:6" x14ac:dyDescent="0.25">
      <c r="E1341" s="71">
        <f t="shared" ca="1" si="40"/>
        <v>0.11922701670003877</v>
      </c>
      <c r="F1341" s="71">
        <f t="shared" ca="1" si="41"/>
        <v>27.198385985666867</v>
      </c>
    </row>
    <row r="1342" spans="5:6" x14ac:dyDescent="0.25">
      <c r="E1342" s="71">
        <f t="shared" ca="1" si="40"/>
        <v>0.68296092456254021</v>
      </c>
      <c r="F1342" s="71">
        <f t="shared" ca="1" si="41"/>
        <v>34.253399364930694</v>
      </c>
    </row>
    <row r="1343" spans="5:6" x14ac:dyDescent="0.25">
      <c r="E1343" s="71">
        <f t="shared" ca="1" si="40"/>
        <v>0.65888699793866723</v>
      </c>
      <c r="F1343" s="71">
        <f t="shared" ca="1" si="41"/>
        <v>33.821025957929798</v>
      </c>
    </row>
    <row r="1344" spans="5:6" x14ac:dyDescent="0.25">
      <c r="E1344" s="71">
        <f t="shared" ca="1" si="40"/>
        <v>0.15727788760438222</v>
      </c>
      <c r="F1344" s="71">
        <f t="shared" ca="1" si="41"/>
        <v>27.685111756419779</v>
      </c>
    </row>
    <row r="1345" spans="5:6" x14ac:dyDescent="0.25">
      <c r="E1345" s="71">
        <f t="shared" ca="1" si="40"/>
        <v>0.82223100414851602</v>
      </c>
      <c r="F1345" s="71">
        <f t="shared" ca="1" si="41"/>
        <v>37.713845232828753</v>
      </c>
    </row>
    <row r="1346" spans="5:6" x14ac:dyDescent="0.25">
      <c r="E1346" s="71">
        <f t="shared" ca="1" si="40"/>
        <v>0.95709826107733231</v>
      </c>
      <c r="F1346" s="71">
        <f t="shared" ca="1" si="41"/>
        <v>47.379856328815144</v>
      </c>
    </row>
    <row r="1347" spans="5:6" x14ac:dyDescent="0.25">
      <c r="E1347" s="71">
        <f t="shared" ca="1" si="40"/>
        <v>0.73503632983203515</v>
      </c>
      <c r="F1347" s="71">
        <f t="shared" ca="1" si="41"/>
        <v>35.314321814802625</v>
      </c>
    </row>
    <row r="1348" spans="5:6" x14ac:dyDescent="0.25">
      <c r="E1348" s="71">
        <f t="shared" ref="E1348:E1411" ca="1" si="42">RAND()</f>
        <v>0.96220522524897256</v>
      </c>
      <c r="F1348" s="71">
        <f t="shared" ref="F1348:F1411" ca="1" si="43">$C$3-$C$4*(LN(E1348)^(-1/$C$5))</f>
        <v>48.359751628051193</v>
      </c>
    </row>
    <row r="1349" spans="5:6" x14ac:dyDescent="0.25">
      <c r="E1349" s="71">
        <f t="shared" ca="1" si="42"/>
        <v>0.54582291117262161</v>
      </c>
      <c r="F1349" s="71">
        <f t="shared" ca="1" si="43"/>
        <v>32.111225042352402</v>
      </c>
    </row>
    <row r="1350" spans="5:6" x14ac:dyDescent="0.25">
      <c r="E1350" s="71">
        <f t="shared" ca="1" si="42"/>
        <v>0.46872400799276637</v>
      </c>
      <c r="F1350" s="71">
        <f t="shared" ca="1" si="43"/>
        <v>31.141014339393571</v>
      </c>
    </row>
    <row r="1351" spans="5:6" x14ac:dyDescent="0.25">
      <c r="E1351" s="71">
        <f t="shared" ca="1" si="42"/>
        <v>0.5943137071952308</v>
      </c>
      <c r="F1351" s="71">
        <f t="shared" ca="1" si="43"/>
        <v>32.79141149642745</v>
      </c>
    </row>
    <row r="1352" spans="5:6" x14ac:dyDescent="0.25">
      <c r="E1352" s="71">
        <f t="shared" ca="1" si="42"/>
        <v>0.25128655023350199</v>
      </c>
      <c r="F1352" s="71">
        <f t="shared" ca="1" si="43"/>
        <v>28.749129636441147</v>
      </c>
    </row>
    <row r="1353" spans="5:6" x14ac:dyDescent="0.25">
      <c r="E1353" s="71">
        <f t="shared" ca="1" si="42"/>
        <v>0.4114196921968778</v>
      </c>
      <c r="F1353" s="71">
        <f t="shared" ca="1" si="43"/>
        <v>30.480170558678065</v>
      </c>
    </row>
    <row r="1354" spans="5:6" x14ac:dyDescent="0.25">
      <c r="E1354" s="71">
        <f t="shared" ca="1" si="42"/>
        <v>0.80267066307065393</v>
      </c>
      <c r="F1354" s="71">
        <f t="shared" ca="1" si="43"/>
        <v>37.078225292366497</v>
      </c>
    </row>
    <row r="1355" spans="5:6" x14ac:dyDescent="0.25">
      <c r="E1355" s="71">
        <f t="shared" ca="1" si="42"/>
        <v>0.316604226584978</v>
      </c>
      <c r="F1355" s="71">
        <f t="shared" ca="1" si="43"/>
        <v>29.448345667643338</v>
      </c>
    </row>
    <row r="1356" spans="5:6" x14ac:dyDescent="0.25">
      <c r="E1356" s="71">
        <f t="shared" ca="1" si="42"/>
        <v>0.7158518620194434</v>
      </c>
      <c r="F1356" s="71">
        <f t="shared" ca="1" si="43"/>
        <v>34.900461109370255</v>
      </c>
    </row>
    <row r="1357" spans="5:6" x14ac:dyDescent="0.25">
      <c r="E1357" s="71">
        <f t="shared" ca="1" si="42"/>
        <v>0.71021018887374154</v>
      </c>
      <c r="F1357" s="71">
        <f t="shared" ca="1" si="43"/>
        <v>34.784230436023613</v>
      </c>
    </row>
    <row r="1358" spans="5:6" x14ac:dyDescent="0.25">
      <c r="E1358" s="71">
        <f t="shared" ca="1" si="42"/>
        <v>0.75133607016952164</v>
      </c>
      <c r="F1358" s="71">
        <f t="shared" ca="1" si="43"/>
        <v>35.691324047666896</v>
      </c>
    </row>
    <row r="1359" spans="5:6" x14ac:dyDescent="0.25">
      <c r="E1359" s="71">
        <f t="shared" ca="1" si="42"/>
        <v>0.63809901419954518</v>
      </c>
      <c r="F1359" s="71">
        <f t="shared" ca="1" si="43"/>
        <v>33.470918996000421</v>
      </c>
    </row>
    <row r="1360" spans="5:6" x14ac:dyDescent="0.25">
      <c r="E1360" s="71">
        <f t="shared" ca="1" si="42"/>
        <v>0.28352652190788141</v>
      </c>
      <c r="F1360" s="71">
        <f t="shared" ca="1" si="43"/>
        <v>29.095230191369158</v>
      </c>
    </row>
    <row r="1361" spans="5:6" x14ac:dyDescent="0.25">
      <c r="E1361" s="71">
        <f t="shared" ca="1" si="42"/>
        <v>0.55516512843179788</v>
      </c>
      <c r="F1361" s="71">
        <f t="shared" ca="1" si="43"/>
        <v>32.23730871395702</v>
      </c>
    </row>
    <row r="1362" spans="5:6" x14ac:dyDescent="0.25">
      <c r="E1362" s="71">
        <f t="shared" ca="1" si="42"/>
        <v>0.96330203899883105</v>
      </c>
      <c r="F1362" s="71">
        <f t="shared" ca="1" si="43"/>
        <v>48.590723046086318</v>
      </c>
    </row>
    <row r="1363" spans="5:6" x14ac:dyDescent="0.25">
      <c r="E1363" s="71">
        <f t="shared" ca="1" si="42"/>
        <v>0.46667706089006411</v>
      </c>
      <c r="F1363" s="71">
        <f t="shared" ca="1" si="43"/>
        <v>31.116677000959623</v>
      </c>
    </row>
    <row r="1364" spans="5:6" x14ac:dyDescent="0.25">
      <c r="E1364" s="71">
        <f t="shared" ca="1" si="42"/>
        <v>0.55656867494775075</v>
      </c>
      <c r="F1364" s="71">
        <f t="shared" ca="1" si="43"/>
        <v>32.256440244164459</v>
      </c>
    </row>
    <row r="1365" spans="5:6" x14ac:dyDescent="0.25">
      <c r="E1365" s="71">
        <f t="shared" ca="1" si="42"/>
        <v>0.20721605234399354</v>
      </c>
      <c r="F1365" s="71">
        <f t="shared" ca="1" si="43"/>
        <v>28.265409775928248</v>
      </c>
    </row>
    <row r="1366" spans="5:6" x14ac:dyDescent="0.25">
      <c r="E1366" s="71">
        <f t="shared" ca="1" si="42"/>
        <v>0.1775490294260611</v>
      </c>
      <c r="F1366" s="71">
        <f t="shared" ca="1" si="43"/>
        <v>27.926507718889408</v>
      </c>
    </row>
    <row r="1367" spans="5:6" x14ac:dyDescent="0.25">
      <c r="E1367" s="71">
        <f t="shared" ca="1" si="42"/>
        <v>0.29054857735616524</v>
      </c>
      <c r="F1367" s="71">
        <f t="shared" ca="1" si="43"/>
        <v>29.170232980264132</v>
      </c>
    </row>
    <row r="1368" spans="5:6" x14ac:dyDescent="0.25">
      <c r="E1368" s="71">
        <f t="shared" ca="1" si="42"/>
        <v>0.30078772146395416</v>
      </c>
      <c r="F1368" s="71">
        <f t="shared" ca="1" si="43"/>
        <v>29.279512511723517</v>
      </c>
    </row>
    <row r="1369" spans="5:6" x14ac:dyDescent="0.25">
      <c r="E1369" s="71">
        <f t="shared" ca="1" si="42"/>
        <v>0.17527574406145197</v>
      </c>
      <c r="F1369" s="71">
        <f t="shared" ca="1" si="43"/>
        <v>27.899897487087461</v>
      </c>
    </row>
    <row r="1370" spans="5:6" x14ac:dyDescent="0.25">
      <c r="E1370" s="71">
        <f t="shared" ca="1" si="42"/>
        <v>0.25357295203026886</v>
      </c>
      <c r="F1370" s="71">
        <f t="shared" ca="1" si="43"/>
        <v>28.773818176335389</v>
      </c>
    </row>
    <row r="1371" spans="5:6" x14ac:dyDescent="0.25">
      <c r="E1371" s="71">
        <f t="shared" ca="1" si="42"/>
        <v>6.4203172832869915E-2</v>
      </c>
      <c r="F1371" s="71">
        <f t="shared" ca="1" si="43"/>
        <v>26.341777576509241</v>
      </c>
    </row>
    <row r="1372" spans="5:6" x14ac:dyDescent="0.25">
      <c r="E1372" s="71">
        <f t="shared" ca="1" si="42"/>
        <v>0.42815336667657311</v>
      </c>
      <c r="F1372" s="71">
        <f t="shared" ca="1" si="43"/>
        <v>30.669157923303743</v>
      </c>
    </row>
    <row r="1373" spans="5:6" x14ac:dyDescent="0.25">
      <c r="E1373" s="71">
        <f t="shared" ca="1" si="42"/>
        <v>0.96649167430382188</v>
      </c>
      <c r="F1373" s="71">
        <f t="shared" ca="1" si="43"/>
        <v>49.31184852988838</v>
      </c>
    </row>
    <row r="1374" spans="5:6" x14ac:dyDescent="0.25">
      <c r="E1374" s="71">
        <f t="shared" ca="1" si="42"/>
        <v>0.37239558275338847</v>
      </c>
      <c r="F1374" s="71">
        <f t="shared" ca="1" si="43"/>
        <v>30.049166145938923</v>
      </c>
    </row>
    <row r="1375" spans="5:6" x14ac:dyDescent="0.25">
      <c r="E1375" s="71">
        <f t="shared" ca="1" si="42"/>
        <v>0.62195142129780689</v>
      </c>
      <c r="F1375" s="71">
        <f t="shared" ca="1" si="43"/>
        <v>33.211905242932374</v>
      </c>
    </row>
    <row r="1376" spans="5:6" x14ac:dyDescent="0.25">
      <c r="E1376" s="71">
        <f t="shared" ca="1" si="42"/>
        <v>0.27679343057845562</v>
      </c>
      <c r="F1376" s="71">
        <f t="shared" ca="1" si="43"/>
        <v>29.023230498683791</v>
      </c>
    </row>
    <row r="1377" spans="5:6" x14ac:dyDescent="0.25">
      <c r="E1377" s="71">
        <f t="shared" ca="1" si="42"/>
        <v>0.7890564830761938</v>
      </c>
      <c r="F1377" s="71">
        <f t="shared" ca="1" si="43"/>
        <v>36.675379959487586</v>
      </c>
    </row>
    <row r="1378" spans="5:6" x14ac:dyDescent="0.25">
      <c r="E1378" s="71">
        <f t="shared" ca="1" si="42"/>
        <v>0.34708801335468298</v>
      </c>
      <c r="F1378" s="71">
        <f t="shared" ca="1" si="43"/>
        <v>29.775084189635304</v>
      </c>
    </row>
    <row r="1379" spans="5:6" x14ac:dyDescent="0.25">
      <c r="E1379" s="71">
        <f t="shared" ca="1" si="42"/>
        <v>0.78440307721148972</v>
      </c>
      <c r="F1379" s="71">
        <f t="shared" ca="1" si="43"/>
        <v>36.54414363412414</v>
      </c>
    </row>
    <row r="1380" spans="5:6" x14ac:dyDescent="0.25">
      <c r="E1380" s="71">
        <f t="shared" ca="1" si="42"/>
        <v>0.85903079648074276</v>
      </c>
      <c r="F1380" s="71">
        <f t="shared" ca="1" si="43"/>
        <v>39.153423768090285</v>
      </c>
    </row>
    <row r="1381" spans="5:6" x14ac:dyDescent="0.25">
      <c r="E1381" s="71">
        <f t="shared" ca="1" si="42"/>
        <v>0.4303197182912788</v>
      </c>
      <c r="F1381" s="71">
        <f t="shared" ca="1" si="43"/>
        <v>30.693841282990732</v>
      </c>
    </row>
    <row r="1382" spans="5:6" x14ac:dyDescent="0.25">
      <c r="E1382" s="71">
        <f t="shared" ca="1" si="42"/>
        <v>0.35322865820186611</v>
      </c>
      <c r="F1382" s="71">
        <f t="shared" ca="1" si="43"/>
        <v>29.841290683510898</v>
      </c>
    </row>
    <row r="1383" spans="5:6" x14ac:dyDescent="0.25">
      <c r="E1383" s="71">
        <f t="shared" ca="1" si="42"/>
        <v>0.4329962758277589</v>
      </c>
      <c r="F1383" s="71">
        <f t="shared" ca="1" si="43"/>
        <v>30.724410700751797</v>
      </c>
    </row>
    <row r="1384" spans="5:6" x14ac:dyDescent="0.25">
      <c r="E1384" s="71">
        <f t="shared" ca="1" si="42"/>
        <v>0.78916014863767592</v>
      </c>
      <c r="F1384" s="71">
        <f t="shared" ca="1" si="43"/>
        <v>36.678339239844433</v>
      </c>
    </row>
    <row r="1385" spans="5:6" x14ac:dyDescent="0.25">
      <c r="E1385" s="71">
        <f t="shared" ca="1" si="42"/>
        <v>0.88431676828818007</v>
      </c>
      <c r="F1385" s="71">
        <f t="shared" ca="1" si="43"/>
        <v>40.415250139008833</v>
      </c>
    </row>
    <row r="1386" spans="5:6" x14ac:dyDescent="0.25">
      <c r="E1386" s="71">
        <f t="shared" ca="1" si="42"/>
        <v>0.92195007805472251</v>
      </c>
      <c r="F1386" s="71">
        <f t="shared" ca="1" si="43"/>
        <v>43.040768530145712</v>
      </c>
    </row>
    <row r="1387" spans="5:6" x14ac:dyDescent="0.25">
      <c r="E1387" s="71">
        <f t="shared" ca="1" si="42"/>
        <v>0.16695697857006087</v>
      </c>
      <c r="F1387" s="71">
        <f t="shared" ca="1" si="43"/>
        <v>27.801576380023516</v>
      </c>
    </row>
    <row r="1388" spans="5:6" x14ac:dyDescent="0.25">
      <c r="E1388" s="71">
        <f t="shared" ca="1" si="42"/>
        <v>8.2314212825749355E-2</v>
      </c>
      <c r="F1388" s="71">
        <f t="shared" ca="1" si="43"/>
        <v>26.654781167535134</v>
      </c>
    </row>
    <row r="1389" spans="5:6" x14ac:dyDescent="0.25">
      <c r="E1389" s="71">
        <f t="shared" ca="1" si="42"/>
        <v>0.89460868855138165</v>
      </c>
      <c r="F1389" s="71">
        <f t="shared" ca="1" si="43"/>
        <v>41.022531092279529</v>
      </c>
    </row>
    <row r="1390" spans="5:6" x14ac:dyDescent="0.25">
      <c r="E1390" s="71">
        <f t="shared" ca="1" si="42"/>
        <v>0.39669946727418803</v>
      </c>
      <c r="F1390" s="71">
        <f t="shared" ca="1" si="43"/>
        <v>30.316151597102095</v>
      </c>
    </row>
    <row r="1391" spans="5:6" x14ac:dyDescent="0.25">
      <c r="E1391" s="71">
        <f t="shared" ca="1" si="42"/>
        <v>0.83642838127404195</v>
      </c>
      <c r="F1391" s="71">
        <f t="shared" ca="1" si="43"/>
        <v>38.225829375090271</v>
      </c>
    </row>
    <row r="1392" spans="5:6" x14ac:dyDescent="0.25">
      <c r="E1392" s="71">
        <f t="shared" ca="1" si="42"/>
        <v>8.0659339931957508E-2</v>
      </c>
      <c r="F1392" s="71">
        <f t="shared" ca="1" si="43"/>
        <v>26.627822758302276</v>
      </c>
    </row>
    <row r="1393" spans="5:6" x14ac:dyDescent="0.25">
      <c r="E1393" s="71">
        <f t="shared" ca="1" si="42"/>
        <v>0.73207183746339344</v>
      </c>
      <c r="F1393" s="71">
        <f t="shared" ca="1" si="43"/>
        <v>35.248374817230584</v>
      </c>
    </row>
    <row r="1394" spans="5:6" x14ac:dyDescent="0.25">
      <c r="E1394" s="71">
        <f t="shared" ca="1" si="42"/>
        <v>0.91636952960335938</v>
      </c>
      <c r="F1394" s="71">
        <f t="shared" ca="1" si="43"/>
        <v>42.568049904289595</v>
      </c>
    </row>
    <row r="1395" spans="5:6" x14ac:dyDescent="0.25">
      <c r="E1395" s="71">
        <f t="shared" ca="1" si="42"/>
        <v>1.5693769761090937E-2</v>
      </c>
      <c r="F1395" s="71">
        <f t="shared" ca="1" si="43"/>
        <v>25.042721712635185</v>
      </c>
    </row>
    <row r="1396" spans="5:6" x14ac:dyDescent="0.25">
      <c r="E1396" s="71">
        <f t="shared" ca="1" si="42"/>
        <v>0.16032980637405447</v>
      </c>
      <c r="F1396" s="71">
        <f t="shared" ca="1" si="43"/>
        <v>27.722092176474586</v>
      </c>
    </row>
    <row r="1397" spans="5:6" x14ac:dyDescent="0.25">
      <c r="E1397" s="71">
        <f t="shared" ca="1" si="42"/>
        <v>0.8611539378231402</v>
      </c>
      <c r="F1397" s="71">
        <f t="shared" ca="1" si="43"/>
        <v>39.249080322426366</v>
      </c>
    </row>
    <row r="1398" spans="5:6" x14ac:dyDescent="0.25">
      <c r="E1398" s="71">
        <f t="shared" ca="1" si="42"/>
        <v>0.14663715566928992</v>
      </c>
      <c r="F1398" s="71">
        <f t="shared" ca="1" si="43"/>
        <v>27.554120142191412</v>
      </c>
    </row>
    <row r="1399" spans="5:6" x14ac:dyDescent="0.25">
      <c r="E1399" s="71">
        <f t="shared" ca="1" si="42"/>
        <v>0.75877225615429478</v>
      </c>
      <c r="F1399" s="71">
        <f t="shared" ca="1" si="43"/>
        <v>35.872077962538448</v>
      </c>
    </row>
    <row r="1400" spans="5:6" x14ac:dyDescent="0.25">
      <c r="E1400" s="71">
        <f t="shared" ca="1" si="42"/>
        <v>0.36787476232490057</v>
      </c>
      <c r="F1400" s="71">
        <f t="shared" ca="1" si="43"/>
        <v>29.99994912637057</v>
      </c>
    </row>
    <row r="1401" spans="5:6" x14ac:dyDescent="0.25">
      <c r="E1401" s="71">
        <f t="shared" ca="1" si="42"/>
        <v>0.82446623112303108</v>
      </c>
      <c r="F1401" s="71">
        <f t="shared" ca="1" si="43"/>
        <v>37.791369014343701</v>
      </c>
    </row>
    <row r="1402" spans="5:6" x14ac:dyDescent="0.25">
      <c r="E1402" s="71">
        <f t="shared" ca="1" si="42"/>
        <v>0.95788796990207614</v>
      </c>
      <c r="F1402" s="71">
        <f t="shared" ca="1" si="43"/>
        <v>47.522082260285849</v>
      </c>
    </row>
    <row r="1403" spans="5:6" x14ac:dyDescent="0.25">
      <c r="E1403" s="71">
        <f t="shared" ca="1" si="42"/>
        <v>7.728800891669052E-3</v>
      </c>
      <c r="F1403" s="71">
        <f t="shared" ca="1" si="43"/>
        <v>24.576480847561839</v>
      </c>
    </row>
    <row r="1404" spans="5:6" x14ac:dyDescent="0.25">
      <c r="E1404" s="71">
        <f t="shared" ca="1" si="42"/>
        <v>0.76434242173292355</v>
      </c>
      <c r="F1404" s="71">
        <f t="shared" ca="1" si="43"/>
        <v>36.011400073161354</v>
      </c>
    </row>
    <row r="1405" spans="5:6" x14ac:dyDescent="0.25">
      <c r="E1405" s="71">
        <f t="shared" ca="1" si="42"/>
        <v>0.89421745431279676</v>
      </c>
      <c r="F1405" s="71">
        <f t="shared" ca="1" si="43"/>
        <v>40.998219108844367</v>
      </c>
    </row>
    <row r="1406" spans="5:6" x14ac:dyDescent="0.25">
      <c r="E1406" s="71">
        <f t="shared" ca="1" si="42"/>
        <v>0.5596101344079516</v>
      </c>
      <c r="F1406" s="71">
        <f t="shared" ca="1" si="43"/>
        <v>32.298072207505463</v>
      </c>
    </row>
    <row r="1407" spans="5:6" x14ac:dyDescent="0.25">
      <c r="E1407" s="71">
        <f t="shared" ca="1" si="42"/>
        <v>0.91894506117611408</v>
      </c>
      <c r="F1407" s="71">
        <f t="shared" ca="1" si="43"/>
        <v>42.781506767885581</v>
      </c>
    </row>
    <row r="1408" spans="5:6" x14ac:dyDescent="0.25">
      <c r="E1408" s="71">
        <f t="shared" ca="1" si="42"/>
        <v>0.60723526376037362</v>
      </c>
      <c r="F1408" s="71">
        <f t="shared" ca="1" si="43"/>
        <v>32.984651297349963</v>
      </c>
    </row>
    <row r="1409" spans="5:6" x14ac:dyDescent="0.25">
      <c r="E1409" s="71">
        <f t="shared" ca="1" si="42"/>
        <v>0.77255446340446121</v>
      </c>
      <c r="F1409" s="71">
        <f t="shared" ca="1" si="43"/>
        <v>36.223357195834367</v>
      </c>
    </row>
    <row r="1410" spans="5:6" x14ac:dyDescent="0.25">
      <c r="E1410" s="71">
        <f t="shared" ca="1" si="42"/>
        <v>0.80119614538714845</v>
      </c>
      <c r="F1410" s="71">
        <f t="shared" ca="1" si="43"/>
        <v>37.033149729687665</v>
      </c>
    </row>
    <row r="1411" spans="5:6" x14ac:dyDescent="0.25">
      <c r="E1411" s="71">
        <f t="shared" ca="1" si="42"/>
        <v>0.86223584054574109</v>
      </c>
      <c r="F1411" s="71">
        <f t="shared" ca="1" si="43"/>
        <v>39.298464149709346</v>
      </c>
    </row>
    <row r="1412" spans="5:6" x14ac:dyDescent="0.25">
      <c r="E1412" s="71">
        <f t="shared" ref="E1412:E1475" ca="1" si="44">RAND()</f>
        <v>0.14620011982179459</v>
      </c>
      <c r="F1412" s="71">
        <f t="shared" ref="F1412:F1475" ca="1" si="45">$C$3-$C$4*(LN(E1412)^(-1/$C$5))</f>
        <v>27.548666701769339</v>
      </c>
    </row>
    <row r="1413" spans="5:6" x14ac:dyDescent="0.25">
      <c r="E1413" s="71">
        <f t="shared" ca="1" si="44"/>
        <v>0.4186461280453454</v>
      </c>
      <c r="F1413" s="71">
        <f t="shared" ca="1" si="45"/>
        <v>30.561432389157972</v>
      </c>
    </row>
    <row r="1414" spans="5:6" x14ac:dyDescent="0.25">
      <c r="E1414" s="71">
        <f t="shared" ca="1" si="44"/>
        <v>0.81995273117837875</v>
      </c>
      <c r="F1414" s="71">
        <f t="shared" ca="1" si="45"/>
        <v>37.635933361931009</v>
      </c>
    </row>
    <row r="1415" spans="5:6" x14ac:dyDescent="0.25">
      <c r="E1415" s="71">
        <f t="shared" ca="1" si="44"/>
        <v>0.72213600838012137</v>
      </c>
      <c r="F1415" s="71">
        <f t="shared" ca="1" si="45"/>
        <v>35.0327549934009</v>
      </c>
    </row>
    <row r="1416" spans="5:6" x14ac:dyDescent="0.25">
      <c r="E1416" s="71">
        <f t="shared" ca="1" si="44"/>
        <v>0.4962330120544276</v>
      </c>
      <c r="F1416" s="71">
        <f t="shared" ca="1" si="45"/>
        <v>31.474465953771723</v>
      </c>
    </row>
    <row r="1417" spans="5:6" x14ac:dyDescent="0.25">
      <c r="E1417" s="71">
        <f t="shared" ca="1" si="44"/>
        <v>0.24072700405412017</v>
      </c>
      <c r="F1417" s="71">
        <f t="shared" ca="1" si="45"/>
        <v>28.634699831509359</v>
      </c>
    </row>
    <row r="1418" spans="5:6" x14ac:dyDescent="0.25">
      <c r="E1418" s="71">
        <f t="shared" ca="1" si="44"/>
        <v>0.65787168526853468</v>
      </c>
      <c r="F1418" s="71">
        <f t="shared" ca="1" si="45"/>
        <v>33.803454619711935</v>
      </c>
    </row>
    <row r="1419" spans="5:6" x14ac:dyDescent="0.25">
      <c r="E1419" s="71">
        <f t="shared" ca="1" si="44"/>
        <v>0.94196586753785472</v>
      </c>
      <c r="F1419" s="71">
        <f t="shared" ca="1" si="45"/>
        <v>45.132556125774641</v>
      </c>
    </row>
    <row r="1420" spans="5:6" x14ac:dyDescent="0.25">
      <c r="E1420" s="71">
        <f t="shared" ca="1" si="44"/>
        <v>0.54339354581025379</v>
      </c>
      <c r="F1420" s="71">
        <f t="shared" ca="1" si="45"/>
        <v>32.078787160279745</v>
      </c>
    </row>
    <row r="1421" spans="5:6" x14ac:dyDescent="0.25">
      <c r="E1421" s="71">
        <f t="shared" ca="1" si="44"/>
        <v>0.18681214882953245</v>
      </c>
      <c r="F1421" s="71">
        <f t="shared" ca="1" si="45"/>
        <v>28.033899057652356</v>
      </c>
    </row>
    <row r="1422" spans="5:6" x14ac:dyDescent="0.25">
      <c r="E1422" s="71">
        <f t="shared" ca="1" si="44"/>
        <v>0.20144888273329864</v>
      </c>
      <c r="F1422" s="71">
        <f t="shared" ca="1" si="45"/>
        <v>28.200595044301082</v>
      </c>
    </row>
    <row r="1423" spans="5:6" x14ac:dyDescent="0.25">
      <c r="E1423" s="71">
        <f t="shared" ca="1" si="44"/>
        <v>0.44201366492503413</v>
      </c>
      <c r="F1423" s="71">
        <f t="shared" ca="1" si="45"/>
        <v>30.828013752818322</v>
      </c>
    </row>
    <row r="1424" spans="5:6" x14ac:dyDescent="0.25">
      <c r="E1424" s="71">
        <f t="shared" ca="1" si="44"/>
        <v>0.36150206394855389</v>
      </c>
      <c r="F1424" s="71">
        <f t="shared" ca="1" si="45"/>
        <v>29.930774558158113</v>
      </c>
    </row>
    <row r="1425" spans="5:6" x14ac:dyDescent="0.25">
      <c r="E1425" s="71">
        <f t="shared" ca="1" si="44"/>
        <v>0.99111641502106285</v>
      </c>
      <c r="F1425" s="71">
        <f t="shared" ca="1" si="45"/>
        <v>61.395500364752493</v>
      </c>
    </row>
    <row r="1426" spans="5:6" x14ac:dyDescent="0.25">
      <c r="E1426" s="71">
        <f t="shared" ca="1" si="44"/>
        <v>0.84856256674507269</v>
      </c>
      <c r="F1426" s="71">
        <f t="shared" ca="1" si="45"/>
        <v>38.704454882520835</v>
      </c>
    </row>
    <row r="1427" spans="5:6" x14ac:dyDescent="0.25">
      <c r="E1427" s="71">
        <f t="shared" ca="1" si="44"/>
        <v>7.3795443683420614E-2</v>
      </c>
      <c r="F1427" s="71">
        <f t="shared" ca="1" si="45"/>
        <v>26.512766502352932</v>
      </c>
    </row>
    <row r="1428" spans="5:6" x14ac:dyDescent="0.25">
      <c r="E1428" s="71">
        <f t="shared" ca="1" si="44"/>
        <v>0.76217907235548199</v>
      </c>
      <c r="F1428" s="71">
        <f t="shared" ca="1" si="45"/>
        <v>35.956876961534249</v>
      </c>
    </row>
    <row r="1429" spans="5:6" x14ac:dyDescent="0.25">
      <c r="E1429" s="71">
        <f t="shared" ca="1" si="44"/>
        <v>0.11371331240799654</v>
      </c>
      <c r="F1429" s="71">
        <f t="shared" ca="1" si="45"/>
        <v>27.122812426559793</v>
      </c>
    </row>
    <row r="1430" spans="5:6" x14ac:dyDescent="0.25">
      <c r="E1430" s="71">
        <f t="shared" ca="1" si="44"/>
        <v>0.80908096093313109</v>
      </c>
      <c r="F1430" s="71">
        <f t="shared" ca="1" si="45"/>
        <v>37.278577695073217</v>
      </c>
    </row>
    <row r="1431" spans="5:6" x14ac:dyDescent="0.25">
      <c r="E1431" s="71">
        <f t="shared" ca="1" si="44"/>
        <v>0.8173161845607595</v>
      </c>
      <c r="F1431" s="71">
        <f t="shared" ca="1" si="45"/>
        <v>37.547121209217167</v>
      </c>
    </row>
    <row r="1432" spans="5:6" x14ac:dyDescent="0.25">
      <c r="E1432" s="71">
        <f t="shared" ca="1" si="44"/>
        <v>0.4149654252704299</v>
      </c>
      <c r="F1432" s="71">
        <f t="shared" ca="1" si="45"/>
        <v>30.519978157454297</v>
      </c>
    </row>
    <row r="1433" spans="5:6" x14ac:dyDescent="0.25">
      <c r="E1433" s="71">
        <f t="shared" ca="1" si="44"/>
        <v>0.79680330326579785</v>
      </c>
      <c r="F1433" s="71">
        <f t="shared" ca="1" si="45"/>
        <v>36.901000422310389</v>
      </c>
    </row>
    <row r="1434" spans="5:6" x14ac:dyDescent="0.25">
      <c r="E1434" s="71">
        <f t="shared" ca="1" si="44"/>
        <v>0.76541554787227306</v>
      </c>
      <c r="F1434" s="71">
        <f t="shared" ca="1" si="45"/>
        <v>36.03864489553736</v>
      </c>
    </row>
    <row r="1435" spans="5:6" x14ac:dyDescent="0.25">
      <c r="E1435" s="71">
        <f t="shared" ca="1" si="44"/>
        <v>0.70026220920000048</v>
      </c>
      <c r="F1435" s="71">
        <f t="shared" ca="1" si="45"/>
        <v>34.584802653841194</v>
      </c>
    </row>
    <row r="1436" spans="5:6" x14ac:dyDescent="0.25">
      <c r="E1436" s="71">
        <f t="shared" ca="1" si="44"/>
        <v>1.0225272464337576E-2</v>
      </c>
      <c r="F1436" s="71">
        <f t="shared" ca="1" si="45"/>
        <v>24.75034076108404</v>
      </c>
    </row>
    <row r="1437" spans="5:6" x14ac:dyDescent="0.25">
      <c r="E1437" s="71">
        <f t="shared" ca="1" si="44"/>
        <v>0.86164396623548245</v>
      </c>
      <c r="F1437" s="71">
        <f t="shared" ca="1" si="45"/>
        <v>39.271393609009621</v>
      </c>
    </row>
    <row r="1438" spans="5:6" x14ac:dyDescent="0.25">
      <c r="E1438" s="71">
        <f t="shared" ca="1" si="44"/>
        <v>0.86549676761167504</v>
      </c>
      <c r="F1438" s="71">
        <f t="shared" ca="1" si="45"/>
        <v>39.450013678830061</v>
      </c>
    </row>
    <row r="1439" spans="5:6" x14ac:dyDescent="0.25">
      <c r="E1439" s="71">
        <f t="shared" ca="1" si="44"/>
        <v>0.67428784602697855</v>
      </c>
      <c r="F1439" s="71">
        <f t="shared" ca="1" si="45"/>
        <v>34.09401120950232</v>
      </c>
    </row>
    <row r="1440" spans="5:6" x14ac:dyDescent="0.25">
      <c r="E1440" s="71">
        <f t="shared" ca="1" si="44"/>
        <v>0.93185019774925826</v>
      </c>
      <c r="F1440" s="71">
        <f t="shared" ca="1" si="45"/>
        <v>43.985191036683588</v>
      </c>
    </row>
    <row r="1441" spans="5:6" x14ac:dyDescent="0.25">
      <c r="E1441" s="71">
        <f t="shared" ca="1" si="44"/>
        <v>0.17190562962820655</v>
      </c>
      <c r="F1441" s="71">
        <f t="shared" ca="1" si="45"/>
        <v>27.860249245889229</v>
      </c>
    </row>
    <row r="1442" spans="5:6" x14ac:dyDescent="0.25">
      <c r="E1442" s="71">
        <f t="shared" ca="1" si="44"/>
        <v>0.55980664503826771</v>
      </c>
      <c r="F1442" s="71">
        <f t="shared" ca="1" si="45"/>
        <v>32.300770355681358</v>
      </c>
    </row>
    <row r="1443" spans="5:6" x14ac:dyDescent="0.25">
      <c r="E1443" s="71">
        <f t="shared" ca="1" si="44"/>
        <v>0.80641651666914616</v>
      </c>
      <c r="F1443" s="71">
        <f t="shared" ca="1" si="45"/>
        <v>37.194416668261383</v>
      </c>
    </row>
    <row r="1444" spans="5:6" x14ac:dyDescent="0.25">
      <c r="E1444" s="71">
        <f t="shared" ca="1" si="44"/>
        <v>0.28094351536141215</v>
      </c>
      <c r="F1444" s="71">
        <f t="shared" ca="1" si="45"/>
        <v>29.067620538657085</v>
      </c>
    </row>
    <row r="1445" spans="5:6" x14ac:dyDescent="0.25">
      <c r="E1445" s="71">
        <f t="shared" ca="1" si="44"/>
        <v>0.75407518997029988</v>
      </c>
      <c r="F1445" s="71">
        <f t="shared" ca="1" si="45"/>
        <v>35.757229357402579</v>
      </c>
    </row>
    <row r="1446" spans="5:6" x14ac:dyDescent="0.25">
      <c r="E1446" s="71">
        <f t="shared" ca="1" si="44"/>
        <v>0.25240885964302517</v>
      </c>
      <c r="F1446" s="71">
        <f t="shared" ca="1" si="45"/>
        <v>28.761251906113763</v>
      </c>
    </row>
    <row r="1447" spans="5:6" x14ac:dyDescent="0.25">
      <c r="E1447" s="71">
        <f t="shared" ca="1" si="44"/>
        <v>0.52639125487914706</v>
      </c>
      <c r="F1447" s="71">
        <f t="shared" ca="1" si="45"/>
        <v>31.855571379279795</v>
      </c>
    </row>
    <row r="1448" spans="5:6" x14ac:dyDescent="0.25">
      <c r="E1448" s="71">
        <f t="shared" ca="1" si="44"/>
        <v>0.13123114016811288</v>
      </c>
      <c r="F1448" s="71">
        <f t="shared" ca="1" si="45"/>
        <v>27.357883734350825</v>
      </c>
    </row>
    <row r="1449" spans="5:6" x14ac:dyDescent="0.25">
      <c r="E1449" s="71">
        <f t="shared" ca="1" si="44"/>
        <v>0.26429750823457299</v>
      </c>
      <c r="F1449" s="71">
        <f t="shared" ca="1" si="45"/>
        <v>28.889274474335696</v>
      </c>
    </row>
    <row r="1450" spans="5:6" x14ac:dyDescent="0.25">
      <c r="E1450" s="71">
        <f t="shared" ca="1" si="44"/>
        <v>9.2315608905890523E-2</v>
      </c>
      <c r="F1450" s="71">
        <f t="shared" ca="1" si="45"/>
        <v>26.812096769584777</v>
      </c>
    </row>
    <row r="1451" spans="5:6" x14ac:dyDescent="0.25">
      <c r="E1451" s="71">
        <f t="shared" ca="1" si="44"/>
        <v>0.49874958313366724</v>
      </c>
      <c r="F1451" s="71">
        <f t="shared" ca="1" si="45"/>
        <v>31.505606479845866</v>
      </c>
    </row>
    <row r="1452" spans="5:6" x14ac:dyDescent="0.25">
      <c r="E1452" s="71">
        <f t="shared" ca="1" si="44"/>
        <v>0.6199269941457205</v>
      </c>
      <c r="F1452" s="71">
        <f t="shared" ca="1" si="45"/>
        <v>33.180164683469108</v>
      </c>
    </row>
    <row r="1453" spans="5:6" x14ac:dyDescent="0.25">
      <c r="E1453" s="71">
        <f t="shared" ca="1" si="44"/>
        <v>0.90483126411320081</v>
      </c>
      <c r="F1453" s="71">
        <f t="shared" ca="1" si="45"/>
        <v>41.697432702354313</v>
      </c>
    </row>
    <row r="1454" spans="5:6" x14ac:dyDescent="0.25">
      <c r="E1454" s="71">
        <f t="shared" ca="1" si="44"/>
        <v>0.55181368222250915</v>
      </c>
      <c r="F1454" s="71">
        <f t="shared" ca="1" si="45"/>
        <v>32.191827885467646</v>
      </c>
    </row>
    <row r="1455" spans="5:6" x14ac:dyDescent="0.25">
      <c r="E1455" s="71">
        <f t="shared" ca="1" si="44"/>
        <v>0.72776117928956074</v>
      </c>
      <c r="F1455" s="71">
        <f t="shared" ca="1" si="45"/>
        <v>35.153825589017096</v>
      </c>
    </row>
    <row r="1456" spans="5:6" x14ac:dyDescent="0.25">
      <c r="E1456" s="71">
        <f t="shared" ca="1" si="44"/>
        <v>0.21394584769097857</v>
      </c>
      <c r="F1456" s="71">
        <f t="shared" ca="1" si="45"/>
        <v>28.340505395923614</v>
      </c>
    </row>
    <row r="1457" spans="5:6" x14ac:dyDescent="0.25">
      <c r="E1457" s="71">
        <f t="shared" ca="1" si="44"/>
        <v>0.75082553517837503</v>
      </c>
      <c r="F1457" s="71">
        <f t="shared" ca="1" si="45"/>
        <v>35.679125196786273</v>
      </c>
    </row>
    <row r="1458" spans="5:6" x14ac:dyDescent="0.25">
      <c r="E1458" s="71">
        <f t="shared" ca="1" si="44"/>
        <v>0.1618358868880464</v>
      </c>
      <c r="F1458" s="71">
        <f t="shared" ca="1" si="45"/>
        <v>27.740251761884043</v>
      </c>
    </row>
    <row r="1459" spans="5:6" x14ac:dyDescent="0.25">
      <c r="E1459" s="71">
        <f t="shared" ca="1" si="44"/>
        <v>0.26438689519755199</v>
      </c>
      <c r="F1459" s="71">
        <f t="shared" ca="1" si="45"/>
        <v>28.890234638710648</v>
      </c>
    </row>
    <row r="1460" spans="5:6" x14ac:dyDescent="0.25">
      <c r="E1460" s="71">
        <f t="shared" ca="1" si="44"/>
        <v>0.73870635700352283</v>
      </c>
      <c r="F1460" s="71">
        <f t="shared" ca="1" si="45"/>
        <v>35.397040212973636</v>
      </c>
    </row>
    <row r="1461" spans="5:6" x14ac:dyDescent="0.25">
      <c r="E1461" s="71">
        <f t="shared" ca="1" si="44"/>
        <v>6.9793507875815508E-2</v>
      </c>
      <c r="F1461" s="71">
        <f t="shared" ca="1" si="45"/>
        <v>26.443012759897854</v>
      </c>
    </row>
    <row r="1462" spans="5:6" x14ac:dyDescent="0.25">
      <c r="E1462" s="71">
        <f t="shared" ca="1" si="44"/>
        <v>0.61910207037973686</v>
      </c>
      <c r="F1462" s="71">
        <f t="shared" ca="1" si="45"/>
        <v>33.167275757771101</v>
      </c>
    </row>
    <row r="1463" spans="5:6" x14ac:dyDescent="0.25">
      <c r="E1463" s="71">
        <f t="shared" ca="1" si="44"/>
        <v>0.66055526895748229</v>
      </c>
      <c r="F1463" s="71">
        <f t="shared" ca="1" si="45"/>
        <v>33.850008255001285</v>
      </c>
    </row>
    <row r="1464" spans="5:6" x14ac:dyDescent="0.25">
      <c r="E1464" s="71">
        <f t="shared" ca="1" si="44"/>
        <v>0.46477934877198368</v>
      </c>
      <c r="F1464" s="71">
        <f t="shared" ca="1" si="45"/>
        <v>31.094168742482104</v>
      </c>
    </row>
    <row r="1465" spans="5:6" x14ac:dyDescent="0.25">
      <c r="E1465" s="71">
        <f t="shared" ca="1" si="44"/>
        <v>8.33189358367038E-2</v>
      </c>
      <c r="F1465" s="71">
        <f t="shared" ca="1" si="45"/>
        <v>26.671011097018841</v>
      </c>
    </row>
    <row r="1466" spans="5:6" x14ac:dyDescent="0.25">
      <c r="E1466" s="71">
        <f t="shared" ca="1" si="44"/>
        <v>0.65102531695582999</v>
      </c>
      <c r="F1466" s="71">
        <f t="shared" ca="1" si="45"/>
        <v>33.686270646737547</v>
      </c>
    </row>
    <row r="1467" spans="5:6" x14ac:dyDescent="0.25">
      <c r="E1467" s="71">
        <f t="shared" ca="1" si="44"/>
        <v>0.33262008956739686</v>
      </c>
      <c r="F1467" s="71">
        <f t="shared" ca="1" si="45"/>
        <v>29.619679857928556</v>
      </c>
    </row>
    <row r="1468" spans="5:6" x14ac:dyDescent="0.25">
      <c r="E1468" s="71">
        <f t="shared" ca="1" si="44"/>
        <v>0.50277405300950784</v>
      </c>
      <c r="F1468" s="71">
        <f t="shared" ca="1" si="45"/>
        <v>31.55564397630398</v>
      </c>
    </row>
    <row r="1469" spans="5:6" x14ac:dyDescent="0.25">
      <c r="E1469" s="71">
        <f t="shared" ca="1" si="44"/>
        <v>0.35273572046995161</v>
      </c>
      <c r="F1469" s="71">
        <f t="shared" ca="1" si="45"/>
        <v>29.835969730830897</v>
      </c>
    </row>
    <row r="1470" spans="5:6" x14ac:dyDescent="0.25">
      <c r="E1470" s="71">
        <f t="shared" ca="1" si="44"/>
        <v>0.1723544404023416</v>
      </c>
      <c r="F1470" s="71">
        <f t="shared" ca="1" si="45"/>
        <v>27.865543418297875</v>
      </c>
    </row>
    <row r="1471" spans="5:6" x14ac:dyDescent="0.25">
      <c r="E1471" s="71">
        <f t="shared" ca="1" si="44"/>
        <v>0.585353413719646</v>
      </c>
      <c r="F1471" s="71">
        <f t="shared" ca="1" si="45"/>
        <v>32.660615186038847</v>
      </c>
    </row>
    <row r="1472" spans="5:6" x14ac:dyDescent="0.25">
      <c r="E1472" s="71">
        <f t="shared" ca="1" si="44"/>
        <v>1.5963101961189552E-2</v>
      </c>
      <c r="F1472" s="71">
        <f t="shared" ca="1" si="45"/>
        <v>25.055074599981264</v>
      </c>
    </row>
    <row r="1473" spans="5:6" x14ac:dyDescent="0.25">
      <c r="E1473" s="71">
        <f t="shared" ca="1" si="44"/>
        <v>0.37631265677736137</v>
      </c>
      <c r="F1473" s="71">
        <f t="shared" ca="1" si="45"/>
        <v>30.09191397322644</v>
      </c>
    </row>
    <row r="1474" spans="5:6" x14ac:dyDescent="0.25">
      <c r="E1474" s="71">
        <f t="shared" ca="1" si="44"/>
        <v>4.3821738473817984E-2</v>
      </c>
      <c r="F1474" s="71">
        <f t="shared" ca="1" si="45"/>
        <v>25.921612611990206</v>
      </c>
    </row>
    <row r="1475" spans="5:6" x14ac:dyDescent="0.25">
      <c r="E1475" s="71">
        <f t="shared" ca="1" si="44"/>
        <v>0.93496785678936056</v>
      </c>
      <c r="F1475" s="71">
        <f t="shared" ca="1" si="45"/>
        <v>44.316296697908356</v>
      </c>
    </row>
    <row r="1476" spans="5:6" x14ac:dyDescent="0.25">
      <c r="E1476" s="71">
        <f t="shared" ref="E1476:E1539" ca="1" si="46">RAND()</f>
        <v>0.38422663454497341</v>
      </c>
      <c r="F1476" s="71">
        <f t="shared" ref="F1476:F1539" ca="1" si="47">$C$3-$C$4*(LN(E1476)^(-1/$C$5))</f>
        <v>30.178595700532025</v>
      </c>
    </row>
    <row r="1477" spans="5:6" x14ac:dyDescent="0.25">
      <c r="E1477" s="71">
        <f t="shared" ca="1" si="46"/>
        <v>0.19178673283315506</v>
      </c>
      <c r="F1477" s="71">
        <f t="shared" ca="1" si="47"/>
        <v>28.090936516927847</v>
      </c>
    </row>
    <row r="1478" spans="5:6" x14ac:dyDescent="0.25">
      <c r="E1478" s="71">
        <f t="shared" ca="1" si="46"/>
        <v>0.97289112961602642</v>
      </c>
      <c r="F1478" s="71">
        <f t="shared" ca="1" si="47"/>
        <v>51.040899376039292</v>
      </c>
    </row>
    <row r="1479" spans="5:6" x14ac:dyDescent="0.25">
      <c r="E1479" s="71">
        <f t="shared" ca="1" si="46"/>
        <v>0.92594988616757912</v>
      </c>
      <c r="F1479" s="71">
        <f t="shared" ca="1" si="47"/>
        <v>43.404503293789261</v>
      </c>
    </row>
    <row r="1480" spans="5:6" x14ac:dyDescent="0.25">
      <c r="E1480" s="71">
        <f t="shared" ca="1" si="46"/>
        <v>0.12994786849471385</v>
      </c>
      <c r="F1480" s="71">
        <f t="shared" ca="1" si="47"/>
        <v>27.34113367981147</v>
      </c>
    </row>
    <row r="1481" spans="5:6" x14ac:dyDescent="0.25">
      <c r="E1481" s="71">
        <f t="shared" ca="1" si="46"/>
        <v>0.3354443056201214</v>
      </c>
      <c r="F1481" s="71">
        <f t="shared" ca="1" si="47"/>
        <v>29.649959580509112</v>
      </c>
    </row>
    <row r="1482" spans="5:6" x14ac:dyDescent="0.25">
      <c r="E1482" s="71">
        <f t="shared" ca="1" si="46"/>
        <v>0.30145421315137066</v>
      </c>
      <c r="F1482" s="71">
        <f t="shared" ca="1" si="47"/>
        <v>29.286624494498561</v>
      </c>
    </row>
    <row r="1483" spans="5:6" x14ac:dyDescent="0.25">
      <c r="E1483" s="71">
        <f t="shared" ca="1" si="46"/>
        <v>0.2643853527140746</v>
      </c>
      <c r="F1483" s="71">
        <f t="shared" ca="1" si="47"/>
        <v>28.890218070147331</v>
      </c>
    </row>
    <row r="1484" spans="5:6" x14ac:dyDescent="0.25">
      <c r="E1484" s="71">
        <f t="shared" ca="1" si="46"/>
        <v>0.52562358048655344</v>
      </c>
      <c r="F1484" s="71">
        <f t="shared" ca="1" si="47"/>
        <v>31.845643734591548</v>
      </c>
    </row>
    <row r="1485" spans="5:6" x14ac:dyDescent="0.25">
      <c r="E1485" s="71">
        <f t="shared" ca="1" si="46"/>
        <v>0.14066177774836019</v>
      </c>
      <c r="F1485" s="71">
        <f t="shared" ca="1" si="47"/>
        <v>27.47901253830338</v>
      </c>
    </row>
    <row r="1486" spans="5:6" x14ac:dyDescent="0.25">
      <c r="E1486" s="71">
        <f t="shared" ca="1" si="46"/>
        <v>0.29905616516697198</v>
      </c>
      <c r="F1486" s="71">
        <f t="shared" ca="1" si="47"/>
        <v>29.261035308881709</v>
      </c>
    </row>
    <row r="1487" spans="5:6" x14ac:dyDescent="0.25">
      <c r="E1487" s="71">
        <f t="shared" ca="1" si="46"/>
        <v>0.14992948642107562</v>
      </c>
      <c r="F1487" s="71">
        <f t="shared" ca="1" si="47"/>
        <v>27.595009698093218</v>
      </c>
    </row>
    <row r="1488" spans="5:6" x14ac:dyDescent="0.25">
      <c r="E1488" s="71">
        <f t="shared" ca="1" si="46"/>
        <v>0.519192157596021</v>
      </c>
      <c r="F1488" s="71">
        <f t="shared" ca="1" si="47"/>
        <v>31.762959065957194</v>
      </c>
    </row>
    <row r="1489" spans="5:6" x14ac:dyDescent="0.25">
      <c r="E1489" s="71">
        <f t="shared" ca="1" si="46"/>
        <v>0.32695315409499126</v>
      </c>
      <c r="F1489" s="71">
        <f t="shared" ca="1" si="47"/>
        <v>29.558989906975246</v>
      </c>
    </row>
    <row r="1490" spans="5:6" x14ac:dyDescent="0.25">
      <c r="E1490" s="71">
        <f t="shared" ca="1" si="46"/>
        <v>3.6595526411223989E-2</v>
      </c>
      <c r="F1490" s="71">
        <f t="shared" ca="1" si="47"/>
        <v>25.744228289813087</v>
      </c>
    </row>
    <row r="1491" spans="5:6" x14ac:dyDescent="0.25">
      <c r="E1491" s="71">
        <f t="shared" ca="1" si="46"/>
        <v>0.63586060995478466</v>
      </c>
      <c r="F1491" s="71">
        <f t="shared" ca="1" si="47"/>
        <v>33.434372768988574</v>
      </c>
    </row>
    <row r="1492" spans="5:6" x14ac:dyDescent="0.25">
      <c r="E1492" s="71">
        <f t="shared" ca="1" si="46"/>
        <v>0.17649384517210642</v>
      </c>
      <c r="F1492" s="71">
        <f t="shared" ca="1" si="47"/>
        <v>27.914169268069916</v>
      </c>
    </row>
    <row r="1493" spans="5:6" x14ac:dyDescent="0.25">
      <c r="E1493" s="71">
        <f t="shared" ca="1" si="46"/>
        <v>8.1825234092136601E-4</v>
      </c>
      <c r="F1493" s="71">
        <f t="shared" ca="1" si="47"/>
        <v>23.510653618162255</v>
      </c>
    </row>
    <row r="1494" spans="5:6" x14ac:dyDescent="0.25">
      <c r="E1494" s="71">
        <f t="shared" ca="1" si="46"/>
        <v>0.97099970674280645</v>
      </c>
      <c r="F1494" s="71">
        <f t="shared" ca="1" si="47"/>
        <v>50.483174641788217</v>
      </c>
    </row>
    <row r="1495" spans="5:6" x14ac:dyDescent="0.25">
      <c r="E1495" s="71">
        <f t="shared" ca="1" si="46"/>
        <v>0.3154868990478803</v>
      </c>
      <c r="F1495" s="71">
        <f t="shared" ca="1" si="47"/>
        <v>29.436411082331624</v>
      </c>
    </row>
    <row r="1496" spans="5:6" x14ac:dyDescent="0.25">
      <c r="E1496" s="71">
        <f t="shared" ca="1" si="46"/>
        <v>0.66242162453155062</v>
      </c>
      <c r="F1496" s="71">
        <f t="shared" ca="1" si="47"/>
        <v>33.882596565744201</v>
      </c>
    </row>
    <row r="1497" spans="5:6" x14ac:dyDescent="0.25">
      <c r="E1497" s="71">
        <f t="shared" ca="1" si="46"/>
        <v>0.91059876578796617</v>
      </c>
      <c r="F1497" s="71">
        <f t="shared" ca="1" si="47"/>
        <v>42.116317230168853</v>
      </c>
    </row>
    <row r="1498" spans="5:6" x14ac:dyDescent="0.25">
      <c r="E1498" s="71">
        <f t="shared" ca="1" si="46"/>
        <v>0.83262992637197342</v>
      </c>
      <c r="F1498" s="71">
        <f t="shared" ca="1" si="47"/>
        <v>38.084133100478041</v>
      </c>
    </row>
    <row r="1499" spans="5:6" x14ac:dyDescent="0.25">
      <c r="E1499" s="71">
        <f t="shared" ca="1" si="46"/>
        <v>0.22853012954325314</v>
      </c>
      <c r="F1499" s="71">
        <f t="shared" ca="1" si="47"/>
        <v>28.501527760493879</v>
      </c>
    </row>
    <row r="1500" spans="5:6" x14ac:dyDescent="0.25">
      <c r="E1500" s="71">
        <f t="shared" ca="1" si="46"/>
        <v>0.15917853320912578</v>
      </c>
      <c r="F1500" s="71">
        <f t="shared" ca="1" si="47"/>
        <v>27.708171065123317</v>
      </c>
    </row>
    <row r="1501" spans="5:6" x14ac:dyDescent="0.25">
      <c r="E1501" s="71">
        <f t="shared" ca="1" si="46"/>
        <v>0.53310281949236349</v>
      </c>
      <c r="F1501" s="71">
        <f t="shared" ca="1" si="47"/>
        <v>31.942909387194057</v>
      </c>
    </row>
    <row r="1502" spans="5:6" x14ac:dyDescent="0.25">
      <c r="E1502" s="71">
        <f t="shared" ca="1" si="46"/>
        <v>2.1648190649474097E-2</v>
      </c>
      <c r="F1502" s="71">
        <f t="shared" ca="1" si="47"/>
        <v>25.287131703154984</v>
      </c>
    </row>
    <row r="1503" spans="5:6" x14ac:dyDescent="0.25">
      <c r="E1503" s="71">
        <f t="shared" ca="1" si="46"/>
        <v>9.80216622148401E-2</v>
      </c>
      <c r="F1503" s="71">
        <f t="shared" ca="1" si="47"/>
        <v>26.898040770128258</v>
      </c>
    </row>
    <row r="1504" spans="5:6" x14ac:dyDescent="0.25">
      <c r="E1504" s="71">
        <f t="shared" ca="1" si="46"/>
        <v>0.95401788121805564</v>
      </c>
      <c r="F1504" s="71">
        <f t="shared" ca="1" si="47"/>
        <v>46.853256565203708</v>
      </c>
    </row>
    <row r="1505" spans="5:6" x14ac:dyDescent="0.25">
      <c r="E1505" s="71">
        <f t="shared" ca="1" si="46"/>
        <v>0.78264248910353873</v>
      </c>
      <c r="F1505" s="71">
        <f t="shared" ca="1" si="47"/>
        <v>36.495289980567215</v>
      </c>
    </row>
    <row r="1506" spans="5:6" x14ac:dyDescent="0.25">
      <c r="E1506" s="71">
        <f t="shared" ca="1" si="46"/>
        <v>0.20960298260093568</v>
      </c>
      <c r="F1506" s="71">
        <f t="shared" ca="1" si="47"/>
        <v>28.292108196120125</v>
      </c>
    </row>
    <row r="1507" spans="5:6" x14ac:dyDescent="0.25">
      <c r="E1507" s="71">
        <f t="shared" ca="1" si="46"/>
        <v>2.9467027639566545E-2</v>
      </c>
      <c r="F1507" s="71">
        <f t="shared" ca="1" si="47"/>
        <v>25.545722214701016</v>
      </c>
    </row>
    <row r="1508" spans="5:6" x14ac:dyDescent="0.25">
      <c r="E1508" s="71">
        <f t="shared" ca="1" si="46"/>
        <v>6.7130489233979129E-2</v>
      </c>
      <c r="F1508" s="71">
        <f t="shared" ca="1" si="47"/>
        <v>26.395373621554736</v>
      </c>
    </row>
    <row r="1509" spans="5:6" x14ac:dyDescent="0.25">
      <c r="E1509" s="71">
        <f t="shared" ca="1" si="46"/>
        <v>0.97324645039708713</v>
      </c>
      <c r="F1509" s="71">
        <f t="shared" ca="1" si="47"/>
        <v>51.150835535255197</v>
      </c>
    </row>
    <row r="1510" spans="5:6" x14ac:dyDescent="0.25">
      <c r="E1510" s="71">
        <f t="shared" ca="1" si="46"/>
        <v>0.41808973480365852</v>
      </c>
      <c r="F1510" s="71">
        <f t="shared" ca="1" si="47"/>
        <v>30.555157211792089</v>
      </c>
    </row>
    <row r="1511" spans="5:6" x14ac:dyDescent="0.25">
      <c r="E1511" s="71">
        <f t="shared" ca="1" si="46"/>
        <v>0.83385362904424432</v>
      </c>
      <c r="F1511" s="71">
        <f t="shared" ca="1" si="47"/>
        <v>38.129386131477276</v>
      </c>
    </row>
    <row r="1512" spans="5:6" x14ac:dyDescent="0.25">
      <c r="E1512" s="71">
        <f t="shared" ca="1" si="46"/>
        <v>0.84195412241110978</v>
      </c>
      <c r="F1512" s="71">
        <f t="shared" ca="1" si="47"/>
        <v>38.438670060505302</v>
      </c>
    </row>
    <row r="1513" spans="5:6" x14ac:dyDescent="0.25">
      <c r="E1513" s="71">
        <f t="shared" ca="1" si="46"/>
        <v>0.98163020828370728</v>
      </c>
      <c r="F1513" s="71">
        <f t="shared" ca="1" si="47"/>
        <v>54.402271170862633</v>
      </c>
    </row>
    <row r="1514" spans="5:6" x14ac:dyDescent="0.25">
      <c r="E1514" s="71">
        <f t="shared" ca="1" si="46"/>
        <v>0.24642506937161879</v>
      </c>
      <c r="F1514" s="71">
        <f t="shared" ca="1" si="47"/>
        <v>28.696535425407177</v>
      </c>
    </row>
    <row r="1515" spans="5:6" x14ac:dyDescent="0.25">
      <c r="E1515" s="71">
        <f t="shared" ca="1" si="46"/>
        <v>0.87239045132258508</v>
      </c>
      <c r="F1515" s="71">
        <f t="shared" ca="1" si="47"/>
        <v>39.784608183532633</v>
      </c>
    </row>
    <row r="1516" spans="5:6" x14ac:dyDescent="0.25">
      <c r="E1516" s="71">
        <f t="shared" ca="1" si="46"/>
        <v>8.5815425572593806E-2</v>
      </c>
      <c r="F1516" s="71">
        <f t="shared" ca="1" si="47"/>
        <v>26.710906500440064</v>
      </c>
    </row>
    <row r="1517" spans="5:6" x14ac:dyDescent="0.25">
      <c r="E1517" s="71">
        <f t="shared" ca="1" si="46"/>
        <v>0.29738634945317421</v>
      </c>
      <c r="F1517" s="71">
        <f t="shared" ca="1" si="47"/>
        <v>29.243216338908102</v>
      </c>
    </row>
    <row r="1518" spans="5:6" x14ac:dyDescent="0.25">
      <c r="E1518" s="71">
        <f t="shared" ca="1" si="46"/>
        <v>1.4747359450939523E-4</v>
      </c>
      <c r="F1518" s="71">
        <f t="shared" ca="1" si="47"/>
        <v>22.939513541424297</v>
      </c>
    </row>
    <row r="1519" spans="5:6" x14ac:dyDescent="0.25">
      <c r="E1519" s="71">
        <f t="shared" ca="1" si="46"/>
        <v>0.79785539632467373</v>
      </c>
      <c r="F1519" s="71">
        <f t="shared" ca="1" si="47"/>
        <v>36.93236392884296</v>
      </c>
    </row>
    <row r="1520" spans="5:6" x14ac:dyDescent="0.25">
      <c r="E1520" s="71">
        <f t="shared" ca="1" si="46"/>
        <v>0.8154023990838698</v>
      </c>
      <c r="F1520" s="71">
        <f t="shared" ca="1" si="47"/>
        <v>37.483538880312224</v>
      </c>
    </row>
    <row r="1521" spans="5:6" x14ac:dyDescent="0.25">
      <c r="E1521" s="71">
        <f t="shared" ca="1" si="46"/>
        <v>0.32929704153023409</v>
      </c>
      <c r="F1521" s="71">
        <f t="shared" ca="1" si="47"/>
        <v>29.584081448223259</v>
      </c>
    </row>
    <row r="1522" spans="5:6" x14ac:dyDescent="0.25">
      <c r="E1522" s="71">
        <f t="shared" ca="1" si="46"/>
        <v>0.93539188964188014</v>
      </c>
      <c r="F1522" s="71">
        <f t="shared" ca="1" si="47"/>
        <v>44.362764175773918</v>
      </c>
    </row>
    <row r="1523" spans="5:6" x14ac:dyDescent="0.25">
      <c r="E1523" s="71">
        <f t="shared" ca="1" si="46"/>
        <v>4.707472762546816E-2</v>
      </c>
      <c r="F1523" s="71">
        <f t="shared" ca="1" si="47"/>
        <v>25.995535570616813</v>
      </c>
    </row>
    <row r="1524" spans="5:6" x14ac:dyDescent="0.25">
      <c r="E1524" s="71">
        <f t="shared" ca="1" si="46"/>
        <v>0.28361986872058542</v>
      </c>
      <c r="F1524" s="71">
        <f t="shared" ca="1" si="47"/>
        <v>29.096227734740481</v>
      </c>
    </row>
    <row r="1525" spans="5:6" x14ac:dyDescent="0.25">
      <c r="E1525" s="71">
        <f t="shared" ca="1" si="46"/>
        <v>0.32017188246745043</v>
      </c>
      <c r="F1525" s="71">
        <f t="shared" ca="1" si="47"/>
        <v>29.486465969757244</v>
      </c>
    </row>
    <row r="1526" spans="5:6" x14ac:dyDescent="0.25">
      <c r="E1526" s="71">
        <f t="shared" ca="1" si="46"/>
        <v>0.68879909849685705</v>
      </c>
      <c r="F1526" s="71">
        <f t="shared" ca="1" si="47"/>
        <v>34.363153534889634</v>
      </c>
    </row>
    <row r="1527" spans="5:6" x14ac:dyDescent="0.25">
      <c r="E1527" s="71">
        <f t="shared" ca="1" si="46"/>
        <v>0.94076478433451516</v>
      </c>
      <c r="F1527" s="71">
        <f t="shared" ca="1" si="47"/>
        <v>44.984494241524203</v>
      </c>
    </row>
    <row r="1528" spans="5:6" x14ac:dyDescent="0.25">
      <c r="E1528" s="71">
        <f t="shared" ca="1" si="46"/>
        <v>1.2300650136851332E-2</v>
      </c>
      <c r="F1528" s="71">
        <f t="shared" ca="1" si="47"/>
        <v>24.872258083176895</v>
      </c>
    </row>
    <row r="1529" spans="5:6" x14ac:dyDescent="0.25">
      <c r="E1529" s="71">
        <f t="shared" ca="1" si="46"/>
        <v>0.79228240055763421</v>
      </c>
      <c r="F1529" s="71">
        <f t="shared" ca="1" si="47"/>
        <v>36.768217554156529</v>
      </c>
    </row>
    <row r="1530" spans="5:6" x14ac:dyDescent="0.25">
      <c r="E1530" s="71">
        <f t="shared" ca="1" si="46"/>
        <v>0.13014678739637597</v>
      </c>
      <c r="F1530" s="71">
        <f t="shared" ca="1" si="47"/>
        <v>27.343734528113753</v>
      </c>
    </row>
    <row r="1531" spans="5:6" x14ac:dyDescent="0.25">
      <c r="E1531" s="71">
        <f t="shared" ca="1" si="46"/>
        <v>0.94062312741915866</v>
      </c>
      <c r="F1531" s="71">
        <f t="shared" ca="1" si="47"/>
        <v>44.967264406790186</v>
      </c>
    </row>
    <row r="1532" spans="5:6" x14ac:dyDescent="0.25">
      <c r="E1532" s="71">
        <f t="shared" ca="1" si="46"/>
        <v>5.3646144924351824E-2</v>
      </c>
      <c r="F1532" s="71">
        <f t="shared" ca="1" si="47"/>
        <v>26.135950667613091</v>
      </c>
    </row>
    <row r="1533" spans="5:6" x14ac:dyDescent="0.25">
      <c r="E1533" s="71">
        <f t="shared" ca="1" si="46"/>
        <v>0.73727664976048934</v>
      </c>
      <c r="F1533" s="71">
        <f t="shared" ca="1" si="47"/>
        <v>35.364672478784755</v>
      </c>
    </row>
    <row r="1534" spans="5:6" x14ac:dyDescent="0.25">
      <c r="E1534" s="71">
        <f t="shared" ca="1" si="46"/>
        <v>0.97103820360013093</v>
      </c>
      <c r="F1534" s="71">
        <f t="shared" ca="1" si="47"/>
        <v>50.494090960423733</v>
      </c>
    </row>
    <row r="1535" spans="5:6" x14ac:dyDescent="0.25">
      <c r="E1535" s="71">
        <f t="shared" ca="1" si="46"/>
        <v>0.34151452707708507</v>
      </c>
      <c r="F1535" s="71">
        <f t="shared" ca="1" si="47"/>
        <v>29.71512887413374</v>
      </c>
    </row>
    <row r="1536" spans="5:6" x14ac:dyDescent="0.25">
      <c r="E1536" s="71">
        <f t="shared" ca="1" si="46"/>
        <v>0.51556318794654732</v>
      </c>
      <c r="F1536" s="71">
        <f t="shared" ca="1" si="47"/>
        <v>31.716679467475984</v>
      </c>
    </row>
    <row r="1537" spans="5:6" x14ac:dyDescent="0.25">
      <c r="E1537" s="71">
        <f t="shared" ca="1" si="46"/>
        <v>0.31811248197047926</v>
      </c>
      <c r="F1537" s="71">
        <f t="shared" ca="1" si="47"/>
        <v>29.464458818785772</v>
      </c>
    </row>
    <row r="1538" spans="5:6" x14ac:dyDescent="0.25">
      <c r="E1538" s="71">
        <f t="shared" ca="1" si="46"/>
        <v>0.79472538735918075</v>
      </c>
      <c r="F1538" s="71">
        <f t="shared" ca="1" si="47"/>
        <v>36.839574222850473</v>
      </c>
    </row>
    <row r="1539" spans="5:6" x14ac:dyDescent="0.25">
      <c r="E1539" s="71">
        <f t="shared" ca="1" si="46"/>
        <v>2.2797331675818211E-2</v>
      </c>
      <c r="F1539" s="71">
        <f t="shared" ca="1" si="47"/>
        <v>25.328727095149858</v>
      </c>
    </row>
    <row r="1540" spans="5:6" x14ac:dyDescent="0.25">
      <c r="E1540" s="71">
        <f t="shared" ref="E1540:E1603" ca="1" si="48">RAND()</f>
        <v>0.69056113623570425</v>
      </c>
      <c r="F1540" s="71">
        <f t="shared" ref="F1540:F1603" ca="1" si="49">$C$3-$C$4*(LN(E1540)^(-1/$C$5))</f>
        <v>34.396684020429056</v>
      </c>
    </row>
    <row r="1541" spans="5:6" x14ac:dyDescent="0.25">
      <c r="E1541" s="71">
        <f t="shared" ca="1" si="48"/>
        <v>0.34808700437717921</v>
      </c>
      <c r="F1541" s="71">
        <f t="shared" ca="1" si="49"/>
        <v>29.785843795523753</v>
      </c>
    </row>
    <row r="1542" spans="5:6" x14ac:dyDescent="0.25">
      <c r="E1542" s="71">
        <f t="shared" ca="1" si="48"/>
        <v>0.99703769724674562</v>
      </c>
      <c r="F1542" s="71">
        <f t="shared" ca="1" si="49"/>
        <v>74.058283470919747</v>
      </c>
    </row>
    <row r="1543" spans="5:6" x14ac:dyDescent="0.25">
      <c r="E1543" s="71">
        <f t="shared" ca="1" si="48"/>
        <v>0.74282608835186759</v>
      </c>
      <c r="F1543" s="71">
        <f t="shared" ca="1" si="49"/>
        <v>35.491357457210974</v>
      </c>
    </row>
    <row r="1544" spans="5:6" x14ac:dyDescent="0.25">
      <c r="E1544" s="71">
        <f t="shared" ca="1" si="48"/>
        <v>0.72533845519933715</v>
      </c>
      <c r="F1544" s="71">
        <f t="shared" ca="1" si="49"/>
        <v>35.101366431283907</v>
      </c>
    </row>
    <row r="1545" spans="5:6" x14ac:dyDescent="0.25">
      <c r="E1545" s="71">
        <f t="shared" ca="1" si="48"/>
        <v>0.50794536847315108</v>
      </c>
      <c r="F1545" s="71">
        <f t="shared" ca="1" si="49"/>
        <v>31.62038109386183</v>
      </c>
    </row>
    <row r="1546" spans="5:6" x14ac:dyDescent="0.25">
      <c r="E1546" s="71">
        <f t="shared" ca="1" si="48"/>
        <v>0.671971580551468</v>
      </c>
      <c r="F1546" s="71">
        <f t="shared" ca="1" si="49"/>
        <v>34.052155180712255</v>
      </c>
    </row>
    <row r="1547" spans="5:6" x14ac:dyDescent="0.25">
      <c r="E1547" s="71">
        <f t="shared" ca="1" si="48"/>
        <v>0.78118982605788156</v>
      </c>
      <c r="F1547" s="71">
        <f t="shared" ca="1" si="49"/>
        <v>36.455302129958746</v>
      </c>
    </row>
    <row r="1548" spans="5:6" x14ac:dyDescent="0.25">
      <c r="E1548" s="71">
        <f t="shared" ca="1" si="48"/>
        <v>0.8686079041851017</v>
      </c>
      <c r="F1548" s="71">
        <f t="shared" ca="1" si="49"/>
        <v>39.598542500656627</v>
      </c>
    </row>
    <row r="1549" spans="5:6" x14ac:dyDescent="0.25">
      <c r="E1549" s="71">
        <f t="shared" ca="1" si="48"/>
        <v>0.97585921982829638</v>
      </c>
      <c r="F1549" s="71">
        <f t="shared" ca="1" si="49"/>
        <v>52.016571687190819</v>
      </c>
    </row>
    <row r="1550" spans="5:6" x14ac:dyDescent="0.25">
      <c r="E1550" s="71">
        <f t="shared" ca="1" si="48"/>
        <v>0.91000104737821208</v>
      </c>
      <c r="F1550" s="71">
        <f t="shared" ca="1" si="49"/>
        <v>42.071471078743265</v>
      </c>
    </row>
    <row r="1551" spans="5:6" x14ac:dyDescent="0.25">
      <c r="E1551" s="71">
        <f t="shared" ca="1" si="48"/>
        <v>0.18379418295783023</v>
      </c>
      <c r="F1551" s="71">
        <f t="shared" ca="1" si="49"/>
        <v>27.999086193575501</v>
      </c>
    </row>
    <row r="1552" spans="5:6" x14ac:dyDescent="0.25">
      <c r="E1552" s="71">
        <f t="shared" ca="1" si="48"/>
        <v>0.46610009707800504</v>
      </c>
      <c r="F1552" s="71">
        <f t="shared" ca="1" si="49"/>
        <v>31.10982824761755</v>
      </c>
    </row>
    <row r="1553" spans="5:6" x14ac:dyDescent="0.25">
      <c r="E1553" s="71">
        <f t="shared" ca="1" si="48"/>
        <v>0.69130523444580527</v>
      </c>
      <c r="F1553" s="71">
        <f t="shared" ca="1" si="49"/>
        <v>34.410901348020616</v>
      </c>
    </row>
    <row r="1554" spans="5:6" x14ac:dyDescent="0.25">
      <c r="E1554" s="71">
        <f t="shared" ca="1" si="48"/>
        <v>0.96649399419462423</v>
      </c>
      <c r="F1554" s="71">
        <f t="shared" ca="1" si="49"/>
        <v>49.31240227265824</v>
      </c>
    </row>
    <row r="1555" spans="5:6" x14ac:dyDescent="0.25">
      <c r="E1555" s="71">
        <f t="shared" ca="1" si="48"/>
        <v>0.94391144395708115</v>
      </c>
      <c r="F1555" s="71">
        <f t="shared" ca="1" si="49"/>
        <v>45.380203555876015</v>
      </c>
    </row>
    <row r="1556" spans="5:6" x14ac:dyDescent="0.25">
      <c r="E1556" s="71">
        <f t="shared" ca="1" si="48"/>
        <v>0.42786410871608294</v>
      </c>
      <c r="F1556" s="71">
        <f t="shared" ca="1" si="49"/>
        <v>30.665866059270414</v>
      </c>
    </row>
    <row r="1557" spans="5:6" x14ac:dyDescent="0.25">
      <c r="E1557" s="71">
        <f t="shared" ca="1" si="48"/>
        <v>0.44735877327929519</v>
      </c>
      <c r="F1557" s="71">
        <f t="shared" ca="1" si="49"/>
        <v>30.889891772230634</v>
      </c>
    </row>
    <row r="1558" spans="5:6" x14ac:dyDescent="0.25">
      <c r="E1558" s="71">
        <f t="shared" ca="1" si="48"/>
        <v>0.22861864600525772</v>
      </c>
      <c r="F1558" s="71">
        <f t="shared" ca="1" si="49"/>
        <v>28.502498696093966</v>
      </c>
    </row>
    <row r="1559" spans="5:6" x14ac:dyDescent="0.25">
      <c r="E1559" s="71">
        <f t="shared" ca="1" si="48"/>
        <v>0.92236105717805039</v>
      </c>
      <c r="F1559" s="71">
        <f t="shared" ca="1" si="49"/>
        <v>43.077128951592265</v>
      </c>
    </row>
    <row r="1560" spans="5:6" x14ac:dyDescent="0.25">
      <c r="E1560" s="71">
        <f t="shared" ca="1" si="48"/>
        <v>0.69110552561127492</v>
      </c>
      <c r="F1560" s="71">
        <f t="shared" ca="1" si="49"/>
        <v>34.407082176052654</v>
      </c>
    </row>
    <row r="1561" spans="5:6" x14ac:dyDescent="0.25">
      <c r="E1561" s="71">
        <f t="shared" ca="1" si="48"/>
        <v>0.9666356393351534</v>
      </c>
      <c r="F1561" s="71">
        <f t="shared" ca="1" si="49"/>
        <v>49.346298455035971</v>
      </c>
    </row>
    <row r="1562" spans="5:6" x14ac:dyDescent="0.25">
      <c r="E1562" s="71">
        <f t="shared" ca="1" si="48"/>
        <v>0.75237219874416772</v>
      </c>
      <c r="F1562" s="71">
        <f t="shared" ca="1" si="49"/>
        <v>35.716163254427798</v>
      </c>
    </row>
    <row r="1563" spans="5:6" x14ac:dyDescent="0.25">
      <c r="E1563" s="71">
        <f t="shared" ca="1" si="48"/>
        <v>0.49917960570280129</v>
      </c>
      <c r="F1563" s="71">
        <f t="shared" ca="1" si="49"/>
        <v>31.510939027296935</v>
      </c>
    </row>
    <row r="1564" spans="5:6" x14ac:dyDescent="0.25">
      <c r="E1564" s="71">
        <f t="shared" ca="1" si="48"/>
        <v>0.60276821911850498</v>
      </c>
      <c r="F1564" s="71">
        <f t="shared" ca="1" si="49"/>
        <v>32.917207693577282</v>
      </c>
    </row>
    <row r="1565" spans="5:6" x14ac:dyDescent="0.25">
      <c r="E1565" s="71">
        <f t="shared" ca="1" si="48"/>
        <v>0.99361176784779326</v>
      </c>
      <c r="F1565" s="71">
        <f t="shared" ca="1" si="49"/>
        <v>64.913064259982789</v>
      </c>
    </row>
    <row r="1566" spans="5:6" x14ac:dyDescent="0.25">
      <c r="E1566" s="71">
        <f t="shared" ca="1" si="48"/>
        <v>0.34204158049951716</v>
      </c>
      <c r="F1566" s="71">
        <f t="shared" ca="1" si="49"/>
        <v>29.72079338667977</v>
      </c>
    </row>
    <row r="1567" spans="5:6" x14ac:dyDescent="0.25">
      <c r="E1567" s="71">
        <f t="shared" ca="1" si="48"/>
        <v>0.24079413483397549</v>
      </c>
      <c r="F1567" s="71">
        <f t="shared" ca="1" si="49"/>
        <v>28.635429628021345</v>
      </c>
    </row>
    <row r="1568" spans="5:6" x14ac:dyDescent="0.25">
      <c r="E1568" s="71">
        <f t="shared" ca="1" si="48"/>
        <v>0.83487649487213278</v>
      </c>
      <c r="F1568" s="71">
        <f t="shared" ca="1" si="49"/>
        <v>38.167498632129607</v>
      </c>
    </row>
    <row r="1569" spans="5:6" x14ac:dyDescent="0.25">
      <c r="E1569" s="71">
        <f t="shared" ca="1" si="48"/>
        <v>0.36153518793400474</v>
      </c>
      <c r="F1569" s="71">
        <f t="shared" ca="1" si="49"/>
        <v>29.931133530056343</v>
      </c>
    </row>
    <row r="1570" spans="5:6" x14ac:dyDescent="0.25">
      <c r="E1570" s="71">
        <f t="shared" ca="1" si="48"/>
        <v>0.81293046873690877</v>
      </c>
      <c r="F1570" s="71">
        <f t="shared" ca="1" si="49"/>
        <v>37.402482485330054</v>
      </c>
    </row>
    <row r="1571" spans="5:6" x14ac:dyDescent="0.25">
      <c r="E1571" s="71">
        <f t="shared" ca="1" si="48"/>
        <v>0.44004300974358523</v>
      </c>
      <c r="F1571" s="71">
        <f t="shared" ca="1" si="49"/>
        <v>30.805289520253886</v>
      </c>
    </row>
    <row r="1572" spans="5:6" x14ac:dyDescent="0.25">
      <c r="E1572" s="71">
        <f t="shared" ca="1" si="48"/>
        <v>0.94030077372396503</v>
      </c>
      <c r="F1572" s="71">
        <f t="shared" ca="1" si="49"/>
        <v>44.92823555115605</v>
      </c>
    </row>
    <row r="1573" spans="5:6" x14ac:dyDescent="0.25">
      <c r="E1573" s="71">
        <f t="shared" ca="1" si="48"/>
        <v>0.53649932148913038</v>
      </c>
      <c r="F1573" s="71">
        <f t="shared" ca="1" si="49"/>
        <v>31.987488229273893</v>
      </c>
    </row>
    <row r="1574" spans="5:6" x14ac:dyDescent="0.25">
      <c r="E1574" s="71">
        <f t="shared" ca="1" si="48"/>
        <v>0.43361301308010736</v>
      </c>
      <c r="F1574" s="71">
        <f t="shared" ca="1" si="49"/>
        <v>30.731466130924918</v>
      </c>
    </row>
    <row r="1575" spans="5:6" x14ac:dyDescent="0.25">
      <c r="E1575" s="71">
        <f t="shared" ca="1" si="48"/>
        <v>0.55943120758556908</v>
      </c>
      <c r="F1575" s="71">
        <f t="shared" ca="1" si="49"/>
        <v>32.295616369415995</v>
      </c>
    </row>
    <row r="1576" spans="5:6" x14ac:dyDescent="0.25">
      <c r="E1576" s="71">
        <f t="shared" ca="1" si="48"/>
        <v>0.34490094872479149</v>
      </c>
      <c r="F1576" s="71">
        <f t="shared" ca="1" si="49"/>
        <v>29.751542838169264</v>
      </c>
    </row>
    <row r="1577" spans="5:6" x14ac:dyDescent="0.25">
      <c r="E1577" s="71">
        <f t="shared" ca="1" si="48"/>
        <v>3.9506039962382111E-2</v>
      </c>
      <c r="F1577" s="71">
        <f t="shared" ca="1" si="49"/>
        <v>25.818106441454848</v>
      </c>
    </row>
    <row r="1578" spans="5:6" x14ac:dyDescent="0.25">
      <c r="E1578" s="71">
        <f t="shared" ca="1" si="48"/>
        <v>0.59546560564847273</v>
      </c>
      <c r="F1578" s="71">
        <f t="shared" ca="1" si="49"/>
        <v>32.808411792769476</v>
      </c>
    </row>
    <row r="1579" spans="5:6" x14ac:dyDescent="0.25">
      <c r="E1579" s="71">
        <f t="shared" ca="1" si="48"/>
        <v>0.98458585482809513</v>
      </c>
      <c r="F1579" s="71">
        <f t="shared" ca="1" si="49"/>
        <v>56.001536649354911</v>
      </c>
    </row>
    <row r="1580" spans="5:6" x14ac:dyDescent="0.25">
      <c r="E1580" s="71">
        <f t="shared" ca="1" si="48"/>
        <v>0.88940277804224688</v>
      </c>
      <c r="F1580" s="71">
        <f t="shared" ca="1" si="49"/>
        <v>40.70723484673676</v>
      </c>
    </row>
    <row r="1581" spans="5:6" x14ac:dyDescent="0.25">
      <c r="E1581" s="71">
        <f t="shared" ca="1" si="48"/>
        <v>0.48027694430469936</v>
      </c>
      <c r="F1581" s="71">
        <f t="shared" ca="1" si="49"/>
        <v>31.279563622871454</v>
      </c>
    </row>
    <row r="1582" spans="5:6" x14ac:dyDescent="0.25">
      <c r="E1582" s="71">
        <f t="shared" ca="1" si="48"/>
        <v>0.87669070027163631</v>
      </c>
      <c r="F1582" s="71">
        <f t="shared" ca="1" si="49"/>
        <v>40.003929701173227</v>
      </c>
    </row>
    <row r="1583" spans="5:6" x14ac:dyDescent="0.25">
      <c r="E1583" s="71">
        <f t="shared" ca="1" si="48"/>
        <v>0.21695040965971202</v>
      </c>
      <c r="F1583" s="71">
        <f t="shared" ca="1" si="49"/>
        <v>28.373860260831108</v>
      </c>
    </row>
    <row r="1584" spans="5:6" x14ac:dyDescent="0.25">
      <c r="E1584" s="71">
        <f t="shared" ca="1" si="48"/>
        <v>0.10027453770144268</v>
      </c>
      <c r="F1584" s="71">
        <f t="shared" ca="1" si="49"/>
        <v>26.931301356258782</v>
      </c>
    </row>
    <row r="1585" spans="5:6" x14ac:dyDescent="0.25">
      <c r="E1585" s="71">
        <f t="shared" ca="1" si="48"/>
        <v>0.40490850674718937</v>
      </c>
      <c r="F1585" s="71">
        <f t="shared" ca="1" si="49"/>
        <v>30.407380598217102</v>
      </c>
    </row>
    <row r="1586" spans="5:6" x14ac:dyDescent="0.25">
      <c r="E1586" s="71">
        <f t="shared" ca="1" si="48"/>
        <v>0.72302637838943584</v>
      </c>
      <c r="F1586" s="71">
        <f t="shared" ca="1" si="49"/>
        <v>35.051748439290506</v>
      </c>
    </row>
    <row r="1587" spans="5:6" x14ac:dyDescent="0.25">
      <c r="E1587" s="71">
        <f t="shared" ca="1" si="48"/>
        <v>0.45553633294001505</v>
      </c>
      <c r="F1587" s="71">
        <f t="shared" ca="1" si="49"/>
        <v>30.98527051291169</v>
      </c>
    </row>
    <row r="1588" spans="5:6" x14ac:dyDescent="0.25">
      <c r="E1588" s="71">
        <f t="shared" ca="1" si="48"/>
        <v>0.30803483541920085</v>
      </c>
      <c r="F1588" s="71">
        <f t="shared" ca="1" si="49"/>
        <v>29.35685001041152</v>
      </c>
    </row>
    <row r="1589" spans="5:6" x14ac:dyDescent="0.25">
      <c r="E1589" s="71">
        <f t="shared" ca="1" si="48"/>
        <v>0.50219707669430014</v>
      </c>
      <c r="F1589" s="71">
        <f t="shared" ca="1" si="49"/>
        <v>31.548452043002449</v>
      </c>
    </row>
    <row r="1590" spans="5:6" x14ac:dyDescent="0.25">
      <c r="E1590" s="71">
        <f t="shared" ca="1" si="48"/>
        <v>0.89055952287166895</v>
      </c>
      <c r="F1590" s="71">
        <f t="shared" ca="1" si="49"/>
        <v>40.775797045359624</v>
      </c>
    </row>
    <row r="1591" spans="5:6" x14ac:dyDescent="0.25">
      <c r="E1591" s="71">
        <f t="shared" ca="1" si="48"/>
        <v>0.11355090347739782</v>
      </c>
      <c r="F1591" s="71">
        <f t="shared" ca="1" si="49"/>
        <v>27.120561982231894</v>
      </c>
    </row>
    <row r="1592" spans="5:6" x14ac:dyDescent="0.25">
      <c r="E1592" s="71">
        <f t="shared" ca="1" si="48"/>
        <v>0.17810850975477155</v>
      </c>
      <c r="F1592" s="71">
        <f t="shared" ca="1" si="49"/>
        <v>27.933040708930314</v>
      </c>
    </row>
    <row r="1593" spans="5:6" x14ac:dyDescent="0.25">
      <c r="E1593" s="71">
        <f t="shared" ca="1" si="48"/>
        <v>0.89860257460237358</v>
      </c>
      <c r="F1593" s="71">
        <f t="shared" ca="1" si="49"/>
        <v>41.276830827003295</v>
      </c>
    </row>
    <row r="1594" spans="5:6" x14ac:dyDescent="0.25">
      <c r="E1594" s="71">
        <f t="shared" ca="1" si="48"/>
        <v>0.21358364605814306</v>
      </c>
      <c r="F1594" s="71">
        <f t="shared" ca="1" si="49"/>
        <v>28.336477520337876</v>
      </c>
    </row>
    <row r="1595" spans="5:6" x14ac:dyDescent="0.25">
      <c r="E1595" s="71">
        <f t="shared" ca="1" si="48"/>
        <v>0.9201610258687194</v>
      </c>
      <c r="F1595" s="71">
        <f t="shared" ca="1" si="49"/>
        <v>42.885045301183673</v>
      </c>
    </row>
    <row r="1596" spans="5:6" x14ac:dyDescent="0.25">
      <c r="E1596" s="71">
        <f t="shared" ca="1" si="48"/>
        <v>0.33740335050037051</v>
      </c>
      <c r="F1596" s="71">
        <f t="shared" ca="1" si="49"/>
        <v>29.67097805690641</v>
      </c>
    </row>
    <row r="1597" spans="5:6" x14ac:dyDescent="0.25">
      <c r="E1597" s="71">
        <f t="shared" ca="1" si="48"/>
        <v>0.4208670867735379</v>
      </c>
      <c r="F1597" s="71">
        <f t="shared" ca="1" si="49"/>
        <v>30.586512634450351</v>
      </c>
    </row>
    <row r="1598" spans="5:6" x14ac:dyDescent="0.25">
      <c r="E1598" s="71">
        <f t="shared" ca="1" si="48"/>
        <v>0.9528897813165017</v>
      </c>
      <c r="F1598" s="71">
        <f t="shared" ca="1" si="49"/>
        <v>46.670739336432561</v>
      </c>
    </row>
    <row r="1599" spans="5:6" x14ac:dyDescent="0.25">
      <c r="E1599" s="71">
        <f t="shared" ca="1" si="48"/>
        <v>9.3317250782021799E-2</v>
      </c>
      <c r="F1599" s="71">
        <f t="shared" ca="1" si="49"/>
        <v>26.827368411786985</v>
      </c>
    </row>
    <row r="1600" spans="5:6" x14ac:dyDescent="0.25">
      <c r="E1600" s="71">
        <f t="shared" ca="1" si="48"/>
        <v>5.452938345057079E-2</v>
      </c>
      <c r="F1600" s="71">
        <f t="shared" ca="1" si="49"/>
        <v>26.154026326216627</v>
      </c>
    </row>
    <row r="1601" spans="5:6" x14ac:dyDescent="0.25">
      <c r="E1601" s="71">
        <f t="shared" ca="1" si="48"/>
        <v>0.5093111942743288</v>
      </c>
      <c r="F1601" s="71">
        <f t="shared" ca="1" si="49"/>
        <v>31.637563735278441</v>
      </c>
    </row>
    <row r="1602" spans="5:6" x14ac:dyDescent="0.25">
      <c r="E1602" s="71">
        <f t="shared" ca="1" si="48"/>
        <v>2.2120718208340162E-2</v>
      </c>
      <c r="F1602" s="71">
        <f t="shared" ca="1" si="49"/>
        <v>25.304414576258615</v>
      </c>
    </row>
    <row r="1603" spans="5:6" x14ac:dyDescent="0.25">
      <c r="E1603" s="71">
        <f t="shared" ca="1" si="48"/>
        <v>0.14408313902329106</v>
      </c>
      <c r="F1603" s="71">
        <f t="shared" ca="1" si="49"/>
        <v>27.522162961234034</v>
      </c>
    </row>
    <row r="1604" spans="5:6" x14ac:dyDescent="0.25">
      <c r="E1604" s="71">
        <f t="shared" ref="E1604:E1667" ca="1" si="50">RAND()</f>
        <v>0.6425486541825427</v>
      </c>
      <c r="F1604" s="71">
        <f t="shared" ref="F1604:F1667" ca="1" si="51">$C$3-$C$4*(LN(E1604)^(-1/$C$5))</f>
        <v>33.544209102437321</v>
      </c>
    </row>
    <row r="1605" spans="5:6" x14ac:dyDescent="0.25">
      <c r="E1605" s="71">
        <f t="shared" ca="1" si="50"/>
        <v>0.90535674889796336</v>
      </c>
      <c r="F1605" s="71">
        <f t="shared" ca="1" si="51"/>
        <v>41.734365108668328</v>
      </c>
    </row>
    <row r="1606" spans="5:6" x14ac:dyDescent="0.25">
      <c r="E1606" s="71">
        <f t="shared" ca="1" si="50"/>
        <v>0.94955858613601718</v>
      </c>
      <c r="F1606" s="71">
        <f t="shared" ca="1" si="51"/>
        <v>46.160499168416202</v>
      </c>
    </row>
    <row r="1607" spans="5:6" x14ac:dyDescent="0.25">
      <c r="E1607" s="71">
        <f t="shared" ca="1" si="50"/>
        <v>0.38052444279419884</v>
      </c>
      <c r="F1607" s="71">
        <f t="shared" ca="1" si="51"/>
        <v>30.137991428697418</v>
      </c>
    </row>
    <row r="1608" spans="5:6" x14ac:dyDescent="0.25">
      <c r="E1608" s="71">
        <f t="shared" ca="1" si="50"/>
        <v>0.14825176238490068</v>
      </c>
      <c r="F1608" s="71">
        <f t="shared" ca="1" si="51"/>
        <v>27.574215100018755</v>
      </c>
    </row>
    <row r="1609" spans="5:6" x14ac:dyDescent="0.25">
      <c r="E1609" s="71">
        <f t="shared" ca="1" si="50"/>
        <v>2.5840207188806197E-2</v>
      </c>
      <c r="F1609" s="71">
        <f t="shared" ca="1" si="51"/>
        <v>25.432381458178291</v>
      </c>
    </row>
    <row r="1610" spans="5:6" x14ac:dyDescent="0.25">
      <c r="E1610" s="71">
        <f t="shared" ca="1" si="50"/>
        <v>0.6711119972093943</v>
      </c>
      <c r="F1610" s="71">
        <f t="shared" ca="1" si="51"/>
        <v>34.036696189195197</v>
      </c>
    </row>
    <row r="1611" spans="5:6" x14ac:dyDescent="0.25">
      <c r="E1611" s="71">
        <f t="shared" ca="1" si="50"/>
        <v>0.23972166644146564</v>
      </c>
      <c r="F1611" s="71">
        <f t="shared" ca="1" si="51"/>
        <v>28.623766684099593</v>
      </c>
    </row>
    <row r="1612" spans="5:6" x14ac:dyDescent="0.25">
      <c r="E1612" s="71">
        <f t="shared" ca="1" si="50"/>
        <v>0.68805006323393314</v>
      </c>
      <c r="F1612" s="71">
        <f t="shared" ca="1" si="51"/>
        <v>34.348957487899483</v>
      </c>
    </row>
    <row r="1613" spans="5:6" x14ac:dyDescent="0.25">
      <c r="E1613" s="71">
        <f t="shared" ca="1" si="50"/>
        <v>0.54043697611946917</v>
      </c>
      <c r="F1613" s="71">
        <f t="shared" ca="1" si="51"/>
        <v>32.0394985000868</v>
      </c>
    </row>
    <row r="1614" spans="5:6" x14ac:dyDescent="0.25">
      <c r="E1614" s="71">
        <f t="shared" ca="1" si="50"/>
        <v>0.98945773568853723</v>
      </c>
      <c r="F1614" s="71">
        <f t="shared" ca="1" si="51"/>
        <v>59.657327989203132</v>
      </c>
    </row>
    <row r="1615" spans="5:6" x14ac:dyDescent="0.25">
      <c r="E1615" s="71">
        <f t="shared" ca="1" si="50"/>
        <v>0.86961913718488559</v>
      </c>
      <c r="F1615" s="71">
        <f t="shared" ca="1" si="51"/>
        <v>39.647682691425864</v>
      </c>
    </row>
    <row r="1616" spans="5:6" x14ac:dyDescent="0.25">
      <c r="E1616" s="71">
        <f t="shared" ca="1" si="50"/>
        <v>0.74189477537621329</v>
      </c>
      <c r="F1616" s="71">
        <f t="shared" ca="1" si="51"/>
        <v>35.469897882807928</v>
      </c>
    </row>
    <row r="1617" spans="5:6" x14ac:dyDescent="0.25">
      <c r="E1617" s="71">
        <f t="shared" ca="1" si="50"/>
        <v>0.8257582599703337</v>
      </c>
      <c r="F1617" s="71">
        <f t="shared" ca="1" si="51"/>
        <v>37.836681756711485</v>
      </c>
    </row>
    <row r="1618" spans="5:6" x14ac:dyDescent="0.25">
      <c r="E1618" s="71">
        <f t="shared" ca="1" si="50"/>
        <v>0.97385562288977401</v>
      </c>
      <c r="F1618" s="71">
        <f t="shared" ca="1" si="51"/>
        <v>51.343413724454017</v>
      </c>
    </row>
    <row r="1619" spans="5:6" x14ac:dyDescent="0.25">
      <c r="E1619" s="71">
        <f t="shared" ca="1" si="50"/>
        <v>0.93889483635570803</v>
      </c>
      <c r="F1619" s="71">
        <f t="shared" ca="1" si="51"/>
        <v>44.760858663766129</v>
      </c>
    </row>
    <row r="1620" spans="5:6" x14ac:dyDescent="0.25">
      <c r="E1620" s="71">
        <f t="shared" ca="1" si="50"/>
        <v>0.15196276936177799</v>
      </c>
      <c r="F1620" s="71">
        <f t="shared" ca="1" si="51"/>
        <v>27.620097058176238</v>
      </c>
    </row>
    <row r="1621" spans="5:6" x14ac:dyDescent="0.25">
      <c r="E1621" s="71">
        <f t="shared" ca="1" si="50"/>
        <v>0.50344232395038668</v>
      </c>
      <c r="F1621" s="71">
        <f t="shared" ca="1" si="51"/>
        <v>31.563981576561851</v>
      </c>
    </row>
    <row r="1622" spans="5:6" x14ac:dyDescent="0.25">
      <c r="E1622" s="71">
        <f t="shared" ca="1" si="50"/>
        <v>6.9907893529857712E-2</v>
      </c>
      <c r="F1622" s="71">
        <f t="shared" ca="1" si="51"/>
        <v>26.445036382856074</v>
      </c>
    </row>
    <row r="1623" spans="5:6" x14ac:dyDescent="0.25">
      <c r="E1623" s="71">
        <f t="shared" ca="1" si="50"/>
        <v>0.35660062671893533</v>
      </c>
      <c r="F1623" s="71">
        <f t="shared" ca="1" si="51"/>
        <v>29.877719988164976</v>
      </c>
    </row>
    <row r="1624" spans="5:6" x14ac:dyDescent="0.25">
      <c r="E1624" s="71">
        <f t="shared" ca="1" si="50"/>
        <v>7.8685777358180387E-2</v>
      </c>
      <c r="F1624" s="71">
        <f t="shared" ca="1" si="51"/>
        <v>26.595291302675616</v>
      </c>
    </row>
    <row r="1625" spans="5:6" x14ac:dyDescent="0.25">
      <c r="E1625" s="71">
        <f t="shared" ca="1" si="50"/>
        <v>0.85081898258545696</v>
      </c>
      <c r="F1625" s="71">
        <f t="shared" ca="1" si="51"/>
        <v>38.798206360098291</v>
      </c>
    </row>
    <row r="1626" spans="5:6" x14ac:dyDescent="0.25">
      <c r="E1626" s="71">
        <f t="shared" ca="1" si="50"/>
        <v>8.3092060928326994E-3</v>
      </c>
      <c r="F1626" s="71">
        <f t="shared" ca="1" si="51"/>
        <v>24.62028367643353</v>
      </c>
    </row>
    <row r="1627" spans="5:6" x14ac:dyDescent="0.25">
      <c r="E1627" s="71">
        <f t="shared" ca="1" si="50"/>
        <v>0.95684660494274743</v>
      </c>
      <c r="F1627" s="71">
        <f t="shared" ca="1" si="51"/>
        <v>47.335182291279942</v>
      </c>
    </row>
    <row r="1628" spans="5:6" x14ac:dyDescent="0.25">
      <c r="E1628" s="71">
        <f t="shared" ca="1" si="50"/>
        <v>0.93659480160516206</v>
      </c>
      <c r="F1628" s="71">
        <f t="shared" ca="1" si="51"/>
        <v>44.496554914900685</v>
      </c>
    </row>
    <row r="1629" spans="5:6" x14ac:dyDescent="0.25">
      <c r="E1629" s="71">
        <f t="shared" ca="1" si="50"/>
        <v>0.34462759758663264</v>
      </c>
      <c r="F1629" s="71">
        <f t="shared" ca="1" si="51"/>
        <v>29.748601866772891</v>
      </c>
    </row>
    <row r="1630" spans="5:6" x14ac:dyDescent="0.25">
      <c r="E1630" s="71">
        <f t="shared" ca="1" si="50"/>
        <v>0.28721827252340315</v>
      </c>
      <c r="F1630" s="71">
        <f t="shared" ca="1" si="51"/>
        <v>29.134670680164334</v>
      </c>
    </row>
    <row r="1631" spans="5:6" x14ac:dyDescent="0.25">
      <c r="E1631" s="71">
        <f t="shared" ca="1" si="50"/>
        <v>0.96084438458390375</v>
      </c>
      <c r="F1631" s="71">
        <f t="shared" ca="1" si="51"/>
        <v>48.083974388533129</v>
      </c>
    </row>
    <row r="1632" spans="5:6" x14ac:dyDescent="0.25">
      <c r="E1632" s="71">
        <f t="shared" ca="1" si="50"/>
        <v>4.6857975040521582E-2</v>
      </c>
      <c r="F1632" s="71">
        <f t="shared" ca="1" si="51"/>
        <v>25.990708788308872</v>
      </c>
    </row>
    <row r="1633" spans="5:6" x14ac:dyDescent="0.25">
      <c r="E1633" s="71">
        <f t="shared" ca="1" si="50"/>
        <v>8.376327638387171E-2</v>
      </c>
      <c r="F1633" s="71">
        <f t="shared" ca="1" si="51"/>
        <v>26.678156498598337</v>
      </c>
    </row>
    <row r="1634" spans="5:6" x14ac:dyDescent="0.25">
      <c r="E1634" s="71">
        <f t="shared" ca="1" si="50"/>
        <v>0.78902924517923267</v>
      </c>
      <c r="F1634" s="71">
        <f t="shared" ca="1" si="51"/>
        <v>36.674602677303696</v>
      </c>
    </row>
    <row r="1635" spans="5:6" x14ac:dyDescent="0.25">
      <c r="E1635" s="71">
        <f t="shared" ca="1" si="50"/>
        <v>0.14652519599236324</v>
      </c>
      <c r="F1635" s="71">
        <f t="shared" ca="1" si="51"/>
        <v>27.552723663808322</v>
      </c>
    </row>
    <row r="1636" spans="5:6" x14ac:dyDescent="0.25">
      <c r="E1636" s="71">
        <f t="shared" ca="1" si="50"/>
        <v>0.30492093173815848</v>
      </c>
      <c r="F1636" s="71">
        <f t="shared" ca="1" si="51"/>
        <v>29.323617902853613</v>
      </c>
    </row>
    <row r="1637" spans="5:6" x14ac:dyDescent="0.25">
      <c r="E1637" s="71">
        <f t="shared" ca="1" si="50"/>
        <v>0.24597629284517541</v>
      </c>
      <c r="F1637" s="71">
        <f t="shared" ca="1" si="51"/>
        <v>28.691673045049065</v>
      </c>
    </row>
    <row r="1638" spans="5:6" x14ac:dyDescent="0.25">
      <c r="E1638" s="71">
        <f t="shared" ca="1" si="50"/>
        <v>0.63201724209776655</v>
      </c>
      <c r="F1638" s="71">
        <f t="shared" ca="1" si="51"/>
        <v>33.372114530698191</v>
      </c>
    </row>
    <row r="1639" spans="5:6" x14ac:dyDescent="0.25">
      <c r="E1639" s="71">
        <f t="shared" ca="1" si="50"/>
        <v>0.87958595082675661</v>
      </c>
      <c r="F1639" s="71">
        <f t="shared" ca="1" si="51"/>
        <v>40.15657124543705</v>
      </c>
    </row>
    <row r="1640" spans="5:6" x14ac:dyDescent="0.25">
      <c r="E1640" s="71">
        <f t="shared" ca="1" si="50"/>
        <v>0.87004805562895315</v>
      </c>
      <c r="F1640" s="71">
        <f t="shared" ca="1" si="51"/>
        <v>39.668656836648388</v>
      </c>
    </row>
    <row r="1641" spans="5:6" x14ac:dyDescent="0.25">
      <c r="E1641" s="71">
        <f t="shared" ca="1" si="50"/>
        <v>6.4548678961070638E-2</v>
      </c>
      <c r="F1641" s="71">
        <f t="shared" ca="1" si="51"/>
        <v>26.348173730011755</v>
      </c>
    </row>
    <row r="1642" spans="5:6" x14ac:dyDescent="0.25">
      <c r="E1642" s="71">
        <f t="shared" ca="1" si="50"/>
        <v>0.67157343343865128</v>
      </c>
      <c r="F1642" s="71">
        <f t="shared" ca="1" si="51"/>
        <v>34.044989835455823</v>
      </c>
    </row>
    <row r="1643" spans="5:6" x14ac:dyDescent="0.25">
      <c r="E1643" s="71">
        <f t="shared" ca="1" si="50"/>
        <v>0.50349398718248506</v>
      </c>
      <c r="F1643" s="71">
        <f t="shared" ca="1" si="51"/>
        <v>31.564626491238897</v>
      </c>
    </row>
    <row r="1644" spans="5:6" x14ac:dyDescent="0.25">
      <c r="E1644" s="71">
        <f t="shared" ca="1" si="50"/>
        <v>0.19219864684272381</v>
      </c>
      <c r="F1644" s="71">
        <f t="shared" ca="1" si="51"/>
        <v>28.095640947727301</v>
      </c>
    </row>
    <row r="1645" spans="5:6" x14ac:dyDescent="0.25">
      <c r="E1645" s="71">
        <f t="shared" ca="1" si="50"/>
        <v>0.79072347566088907</v>
      </c>
      <c r="F1645" s="71">
        <f t="shared" ca="1" si="51"/>
        <v>36.723159404470692</v>
      </c>
    </row>
    <row r="1646" spans="5:6" x14ac:dyDescent="0.25">
      <c r="E1646" s="71">
        <f t="shared" ca="1" si="50"/>
        <v>0.7212534346567383</v>
      </c>
      <c r="F1646" s="71">
        <f t="shared" ca="1" si="51"/>
        <v>35.013989838874295</v>
      </c>
    </row>
    <row r="1647" spans="5:6" x14ac:dyDescent="0.25">
      <c r="E1647" s="71">
        <f t="shared" ca="1" si="50"/>
        <v>0.83216155430747174</v>
      </c>
      <c r="F1647" s="71">
        <f t="shared" ca="1" si="51"/>
        <v>38.066910136993862</v>
      </c>
    </row>
    <row r="1648" spans="5:6" x14ac:dyDescent="0.25">
      <c r="E1648" s="71">
        <f t="shared" ca="1" si="50"/>
        <v>0.56646651507253121</v>
      </c>
      <c r="F1648" s="71">
        <f t="shared" ca="1" si="51"/>
        <v>32.392818621212044</v>
      </c>
    </row>
    <row r="1649" spans="5:6" x14ac:dyDescent="0.25">
      <c r="E1649" s="71">
        <f t="shared" ca="1" si="50"/>
        <v>0.62872662118272382</v>
      </c>
      <c r="F1649" s="71">
        <f t="shared" ca="1" si="51"/>
        <v>33.319294336117778</v>
      </c>
    </row>
    <row r="1650" spans="5:6" x14ac:dyDescent="0.25">
      <c r="E1650" s="71">
        <f t="shared" ca="1" si="50"/>
        <v>0.43101077517769659</v>
      </c>
      <c r="F1650" s="71">
        <f t="shared" ca="1" si="51"/>
        <v>30.701726198462108</v>
      </c>
    </row>
    <row r="1651" spans="5:6" x14ac:dyDescent="0.25">
      <c r="E1651" s="71">
        <f t="shared" ca="1" si="50"/>
        <v>0.48875742289388602</v>
      </c>
      <c r="F1651" s="71">
        <f t="shared" ca="1" si="51"/>
        <v>31.382617154649203</v>
      </c>
    </row>
    <row r="1652" spans="5:6" x14ac:dyDescent="0.25">
      <c r="E1652" s="71">
        <f t="shared" ca="1" si="50"/>
        <v>0.9382788101368541</v>
      </c>
      <c r="F1652" s="71">
        <f t="shared" ca="1" si="51"/>
        <v>44.688939032417451</v>
      </c>
    </row>
    <row r="1653" spans="5:6" x14ac:dyDescent="0.25">
      <c r="E1653" s="71">
        <f t="shared" ca="1" si="50"/>
        <v>0.22420364200591414</v>
      </c>
      <c r="F1653" s="71">
        <f t="shared" ca="1" si="51"/>
        <v>28.453982632422687</v>
      </c>
    </row>
    <row r="1654" spans="5:6" x14ac:dyDescent="0.25">
      <c r="E1654" s="71">
        <f t="shared" ca="1" si="50"/>
        <v>0.86954202047208573</v>
      </c>
      <c r="F1654" s="71">
        <f t="shared" ca="1" si="51"/>
        <v>39.643920006551667</v>
      </c>
    </row>
    <row r="1655" spans="5:6" x14ac:dyDescent="0.25">
      <c r="E1655" s="71">
        <f t="shared" ca="1" si="50"/>
        <v>0.13914828410860069</v>
      </c>
      <c r="F1655" s="71">
        <f t="shared" ca="1" si="51"/>
        <v>27.459794940779926</v>
      </c>
    </row>
    <row r="1656" spans="5:6" x14ac:dyDescent="0.25">
      <c r="E1656" s="71">
        <f t="shared" ca="1" si="50"/>
        <v>0.82251044510668503</v>
      </c>
      <c r="F1656" s="71">
        <f t="shared" ca="1" si="51"/>
        <v>37.723477663113087</v>
      </c>
    </row>
    <row r="1657" spans="5:6" x14ac:dyDescent="0.25">
      <c r="E1657" s="71">
        <f t="shared" ca="1" si="50"/>
        <v>0.60771744412099693</v>
      </c>
      <c r="F1657" s="71">
        <f t="shared" ca="1" si="51"/>
        <v>32.99197284018198</v>
      </c>
    </row>
    <row r="1658" spans="5:6" x14ac:dyDescent="0.25">
      <c r="E1658" s="71">
        <f t="shared" ca="1" si="50"/>
        <v>0.43773056192670989</v>
      </c>
      <c r="F1658" s="71">
        <f t="shared" ca="1" si="51"/>
        <v>30.778683792654441</v>
      </c>
    </row>
    <row r="1659" spans="5:6" x14ac:dyDescent="0.25">
      <c r="E1659" s="71">
        <f t="shared" ca="1" si="50"/>
        <v>0.34219511262534552</v>
      </c>
      <c r="F1659" s="71">
        <f t="shared" ca="1" si="51"/>
        <v>29.722443668982731</v>
      </c>
    </row>
    <row r="1660" spans="5:6" x14ac:dyDescent="0.25">
      <c r="E1660" s="71">
        <f t="shared" ca="1" si="50"/>
        <v>0.36332818505936681</v>
      </c>
      <c r="F1660" s="71">
        <f t="shared" ca="1" si="51"/>
        <v>29.950573521734071</v>
      </c>
    </row>
    <row r="1661" spans="5:6" x14ac:dyDescent="0.25">
      <c r="E1661" s="71">
        <f t="shared" ca="1" si="50"/>
        <v>0.11906231308321835</v>
      </c>
      <c r="F1661" s="71">
        <f t="shared" ca="1" si="51"/>
        <v>27.196151047851448</v>
      </c>
    </row>
    <row r="1662" spans="5:6" x14ac:dyDescent="0.25">
      <c r="E1662" s="71">
        <f t="shared" ca="1" si="50"/>
        <v>0.46517909524920376</v>
      </c>
      <c r="F1662" s="71">
        <f t="shared" ca="1" si="51"/>
        <v>31.098905685502451</v>
      </c>
    </row>
    <row r="1663" spans="5:6" x14ac:dyDescent="0.25">
      <c r="E1663" s="71">
        <f t="shared" ca="1" si="50"/>
        <v>0.5935739594801982</v>
      </c>
      <c r="F1663" s="71">
        <f t="shared" ca="1" si="51"/>
        <v>32.780516612640447</v>
      </c>
    </row>
    <row r="1664" spans="5:6" x14ac:dyDescent="0.25">
      <c r="E1664" s="71">
        <f t="shared" ca="1" si="50"/>
        <v>0.51757277853028538</v>
      </c>
      <c r="F1664" s="71">
        <f t="shared" ca="1" si="51"/>
        <v>31.742274474336931</v>
      </c>
    </row>
    <row r="1665" spans="5:6" x14ac:dyDescent="0.25">
      <c r="E1665" s="71">
        <f t="shared" ca="1" si="50"/>
        <v>7.2086030816040925E-3</v>
      </c>
      <c r="F1665" s="71">
        <f t="shared" ca="1" si="51"/>
        <v>24.535063298696798</v>
      </c>
    </row>
    <row r="1666" spans="5:6" x14ac:dyDescent="0.25">
      <c r="E1666" s="71">
        <f t="shared" ca="1" si="50"/>
        <v>0.47780980057708267</v>
      </c>
      <c r="F1666" s="71">
        <f t="shared" ca="1" si="51"/>
        <v>31.249802276480096</v>
      </c>
    </row>
    <row r="1667" spans="5:6" x14ac:dyDescent="0.25">
      <c r="E1667" s="71">
        <f t="shared" ca="1" si="50"/>
        <v>0.43282367405399769</v>
      </c>
      <c r="F1667" s="71">
        <f t="shared" ca="1" si="51"/>
        <v>30.72243692990034</v>
      </c>
    </row>
    <row r="1668" spans="5:6" x14ac:dyDescent="0.25">
      <c r="E1668" s="71">
        <f t="shared" ref="E1668:E1731" ca="1" si="52">RAND()</f>
        <v>0.54292302991686636</v>
      </c>
      <c r="F1668" s="71">
        <f t="shared" ref="F1668:F1731" ca="1" si="53">$C$3-$C$4*(LN(E1668)^(-1/$C$5))</f>
        <v>32.072520886802138</v>
      </c>
    </row>
    <row r="1669" spans="5:6" x14ac:dyDescent="0.25">
      <c r="E1669" s="71">
        <f t="shared" ca="1" si="52"/>
        <v>0.25280915688290506</v>
      </c>
      <c r="F1669" s="71">
        <f t="shared" ca="1" si="53"/>
        <v>28.765573906924736</v>
      </c>
    </row>
    <row r="1670" spans="5:6" x14ac:dyDescent="0.25">
      <c r="E1670" s="71">
        <f t="shared" ca="1" si="52"/>
        <v>0.82343668513271351</v>
      </c>
      <c r="F1670" s="71">
        <f t="shared" ca="1" si="53"/>
        <v>37.755526233624522</v>
      </c>
    </row>
    <row r="1671" spans="5:6" x14ac:dyDescent="0.25">
      <c r="E1671" s="71">
        <f t="shared" ca="1" si="52"/>
        <v>0.36481984361253905</v>
      </c>
      <c r="F1671" s="71">
        <f t="shared" ca="1" si="53"/>
        <v>29.966759875179104</v>
      </c>
    </row>
    <row r="1672" spans="5:6" x14ac:dyDescent="0.25">
      <c r="E1672" s="71">
        <f t="shared" ca="1" si="52"/>
        <v>0.63970755965245962</v>
      </c>
      <c r="F1672" s="71">
        <f t="shared" ca="1" si="53"/>
        <v>33.497314068674683</v>
      </c>
    </row>
    <row r="1673" spans="5:6" x14ac:dyDescent="0.25">
      <c r="E1673" s="71">
        <f t="shared" ca="1" si="52"/>
        <v>0.95695515223818894</v>
      </c>
      <c r="F1673" s="71">
        <f t="shared" ca="1" si="53"/>
        <v>47.354413764739782</v>
      </c>
    </row>
    <row r="1674" spans="5:6" x14ac:dyDescent="0.25">
      <c r="E1674" s="71">
        <f t="shared" ca="1" si="52"/>
        <v>4.659602298060106E-2</v>
      </c>
      <c r="F1674" s="71">
        <f t="shared" ca="1" si="53"/>
        <v>25.98485732534747</v>
      </c>
    </row>
    <row r="1675" spans="5:6" x14ac:dyDescent="0.25">
      <c r="E1675" s="71">
        <f t="shared" ca="1" si="52"/>
        <v>0.82284177560025207</v>
      </c>
      <c r="F1675" s="71">
        <f t="shared" ca="1" si="53"/>
        <v>37.734920570241499</v>
      </c>
    </row>
    <row r="1676" spans="5:6" x14ac:dyDescent="0.25">
      <c r="E1676" s="71">
        <f t="shared" ca="1" si="52"/>
        <v>0.75114667985458017</v>
      </c>
      <c r="F1676" s="71">
        <f t="shared" ca="1" si="53"/>
        <v>35.686795619062508</v>
      </c>
    </row>
    <row r="1677" spans="5:6" x14ac:dyDescent="0.25">
      <c r="E1677" s="71">
        <f t="shared" ca="1" si="52"/>
        <v>0.28401885355611334</v>
      </c>
      <c r="F1677" s="71">
        <f t="shared" ca="1" si="53"/>
        <v>29.10049127931411</v>
      </c>
    </row>
    <row r="1678" spans="5:6" x14ac:dyDescent="0.25">
      <c r="E1678" s="71">
        <f t="shared" ca="1" si="52"/>
        <v>0.67834538824691881</v>
      </c>
      <c r="F1678" s="71">
        <f t="shared" ca="1" si="53"/>
        <v>34.168047085706299</v>
      </c>
    </row>
    <row r="1679" spans="5:6" x14ac:dyDescent="0.25">
      <c r="E1679" s="71">
        <f t="shared" ca="1" si="52"/>
        <v>0.62509763794622542</v>
      </c>
      <c r="F1679" s="71">
        <f t="shared" ca="1" si="53"/>
        <v>33.261548730454251</v>
      </c>
    </row>
    <row r="1680" spans="5:6" x14ac:dyDescent="0.25">
      <c r="E1680" s="71">
        <f t="shared" ca="1" si="52"/>
        <v>0.67616501329320355</v>
      </c>
      <c r="F1680" s="71">
        <f t="shared" ca="1" si="53"/>
        <v>34.128148755250763</v>
      </c>
    </row>
    <row r="1681" spans="5:6" x14ac:dyDescent="0.25">
      <c r="E1681" s="71">
        <f t="shared" ca="1" si="52"/>
        <v>0.40580371902635093</v>
      </c>
      <c r="F1681" s="71">
        <f t="shared" ca="1" si="53"/>
        <v>30.417365189147453</v>
      </c>
    </row>
    <row r="1682" spans="5:6" x14ac:dyDescent="0.25">
      <c r="E1682" s="71">
        <f t="shared" ca="1" si="52"/>
        <v>0.92793558612935489</v>
      </c>
      <c r="F1682" s="71">
        <f t="shared" ca="1" si="53"/>
        <v>43.593700910518152</v>
      </c>
    </row>
    <row r="1683" spans="5:6" x14ac:dyDescent="0.25">
      <c r="E1683" s="71">
        <f t="shared" ca="1" si="52"/>
        <v>5.4143122112648934E-2</v>
      </c>
      <c r="F1683" s="71">
        <f t="shared" ca="1" si="53"/>
        <v>26.146142772651814</v>
      </c>
    </row>
    <row r="1684" spans="5:6" x14ac:dyDescent="0.25">
      <c r="E1684" s="71">
        <f t="shared" ca="1" si="52"/>
        <v>0.81314837776250559</v>
      </c>
      <c r="F1684" s="71">
        <f t="shared" ca="1" si="53"/>
        <v>37.409580231844558</v>
      </c>
    </row>
    <row r="1685" spans="5:6" x14ac:dyDescent="0.25">
      <c r="E1685" s="71">
        <f t="shared" ca="1" si="52"/>
        <v>0.28769871101369648</v>
      </c>
      <c r="F1685" s="71">
        <f t="shared" ca="1" si="53"/>
        <v>29.139801869357196</v>
      </c>
    </row>
    <row r="1686" spans="5:6" x14ac:dyDescent="0.25">
      <c r="E1686" s="71">
        <f t="shared" ca="1" si="52"/>
        <v>9.9580370567454612E-2</v>
      </c>
      <c r="F1686" s="71">
        <f t="shared" ca="1" si="53"/>
        <v>26.921091562338983</v>
      </c>
    </row>
    <row r="1687" spans="5:6" x14ac:dyDescent="0.25">
      <c r="E1687" s="71">
        <f t="shared" ca="1" si="52"/>
        <v>0.65282389913373473</v>
      </c>
      <c r="F1687" s="71">
        <f t="shared" ca="1" si="53"/>
        <v>33.716839064741563</v>
      </c>
    </row>
    <row r="1688" spans="5:6" x14ac:dyDescent="0.25">
      <c r="E1688" s="71">
        <f t="shared" ca="1" si="52"/>
        <v>0.33208140340925074</v>
      </c>
      <c r="F1688" s="71">
        <f t="shared" ca="1" si="53"/>
        <v>29.613907047175442</v>
      </c>
    </row>
    <row r="1689" spans="5:6" x14ac:dyDescent="0.25">
      <c r="E1689" s="71">
        <f t="shared" ca="1" si="52"/>
        <v>0.48547265982786969</v>
      </c>
      <c r="F1689" s="71">
        <f t="shared" ca="1" si="53"/>
        <v>31.342560489654076</v>
      </c>
    </row>
    <row r="1690" spans="5:6" x14ac:dyDescent="0.25">
      <c r="E1690" s="71">
        <f t="shared" ca="1" si="52"/>
        <v>0.35342537755202064</v>
      </c>
      <c r="F1690" s="71">
        <f t="shared" ca="1" si="53"/>
        <v>29.843414462042041</v>
      </c>
    </row>
    <row r="1691" spans="5:6" x14ac:dyDescent="0.25">
      <c r="E1691" s="71">
        <f t="shared" ca="1" si="52"/>
        <v>0.60930663383454475</v>
      </c>
      <c r="F1691" s="71">
        <f t="shared" ca="1" si="53"/>
        <v>33.016161608937843</v>
      </c>
    </row>
    <row r="1692" spans="5:6" x14ac:dyDescent="0.25">
      <c r="E1692" s="71">
        <f t="shared" ca="1" si="52"/>
        <v>0.13494788465273022</v>
      </c>
      <c r="F1692" s="71">
        <f t="shared" ca="1" si="53"/>
        <v>27.406024487596511</v>
      </c>
    </row>
    <row r="1693" spans="5:6" x14ac:dyDescent="0.25">
      <c r="E1693" s="71">
        <f t="shared" ca="1" si="52"/>
        <v>0.29632979807232229</v>
      </c>
      <c r="F1693" s="71">
        <f t="shared" ca="1" si="53"/>
        <v>29.231941134248029</v>
      </c>
    </row>
    <row r="1694" spans="5:6" x14ac:dyDescent="0.25">
      <c r="E1694" s="71">
        <f t="shared" ca="1" si="52"/>
        <v>0.43034589882298324</v>
      </c>
      <c r="F1694" s="71">
        <f t="shared" ca="1" si="53"/>
        <v>30.694139903413415</v>
      </c>
    </row>
    <row r="1695" spans="5:6" x14ac:dyDescent="0.25">
      <c r="E1695" s="71">
        <f t="shared" ca="1" si="52"/>
        <v>0.33870853719358629</v>
      </c>
      <c r="F1695" s="71">
        <f t="shared" ca="1" si="53"/>
        <v>29.684988366974917</v>
      </c>
    </row>
    <row r="1696" spans="5:6" x14ac:dyDescent="0.25">
      <c r="E1696" s="71">
        <f t="shared" ca="1" si="52"/>
        <v>0.18973794390576637</v>
      </c>
      <c r="F1696" s="71">
        <f t="shared" ca="1" si="53"/>
        <v>28.067496112438135</v>
      </c>
    </row>
    <row r="1697" spans="5:6" x14ac:dyDescent="0.25">
      <c r="E1697" s="71">
        <f t="shared" ca="1" si="52"/>
        <v>0.42472059086780622</v>
      </c>
      <c r="F1697" s="71">
        <f t="shared" ca="1" si="53"/>
        <v>30.630150529291097</v>
      </c>
    </row>
    <row r="1698" spans="5:6" x14ac:dyDescent="0.25">
      <c r="E1698" s="71">
        <f t="shared" ca="1" si="52"/>
        <v>0.10840960408245215</v>
      </c>
      <c r="F1698" s="71">
        <f t="shared" ca="1" si="53"/>
        <v>27.048551834155361</v>
      </c>
    </row>
    <row r="1699" spans="5:6" x14ac:dyDescent="0.25">
      <c r="E1699" s="71">
        <f t="shared" ca="1" si="52"/>
        <v>5.0745071627125715E-2</v>
      </c>
      <c r="F1699" s="71">
        <f t="shared" ca="1" si="53"/>
        <v>26.075308866795442</v>
      </c>
    </row>
    <row r="1700" spans="5:6" x14ac:dyDescent="0.25">
      <c r="E1700" s="71">
        <f t="shared" ca="1" si="52"/>
        <v>0.28011295620386512</v>
      </c>
      <c r="F1700" s="71">
        <f t="shared" ca="1" si="53"/>
        <v>29.058739857476933</v>
      </c>
    </row>
    <row r="1701" spans="5:6" x14ac:dyDescent="0.25">
      <c r="E1701" s="71">
        <f t="shared" ca="1" si="52"/>
        <v>0.38744093968868021</v>
      </c>
      <c r="F1701" s="71">
        <f t="shared" ca="1" si="53"/>
        <v>30.213929726066549</v>
      </c>
    </row>
    <row r="1702" spans="5:6" x14ac:dyDescent="0.25">
      <c r="E1702" s="71">
        <f t="shared" ca="1" si="52"/>
        <v>0.95117474684737757</v>
      </c>
      <c r="F1702" s="71">
        <f t="shared" ca="1" si="53"/>
        <v>46.402917756626536</v>
      </c>
    </row>
    <row r="1703" spans="5:6" x14ac:dyDescent="0.25">
      <c r="E1703" s="71">
        <f t="shared" ca="1" si="52"/>
        <v>7.9238738340348114E-3</v>
      </c>
      <c r="F1703" s="71">
        <f t="shared" ca="1" si="53"/>
        <v>24.591470645225293</v>
      </c>
    </row>
    <row r="1704" spans="5:6" x14ac:dyDescent="0.25">
      <c r="E1704" s="71">
        <f t="shared" ca="1" si="52"/>
        <v>0.32747895246801451</v>
      </c>
      <c r="F1704" s="71">
        <f t="shared" ca="1" si="53"/>
        <v>29.564617440090053</v>
      </c>
    </row>
    <row r="1705" spans="5:6" x14ac:dyDescent="0.25">
      <c r="E1705" s="71">
        <f t="shared" ca="1" si="52"/>
        <v>0.73462099550562643</v>
      </c>
      <c r="F1705" s="71">
        <f t="shared" ca="1" si="53"/>
        <v>35.305036182399512</v>
      </c>
    </row>
    <row r="1706" spans="5:6" x14ac:dyDescent="0.25">
      <c r="E1706" s="71">
        <f t="shared" ca="1" si="52"/>
        <v>0.32669269174399018</v>
      </c>
      <c r="F1706" s="71">
        <f t="shared" ca="1" si="53"/>
        <v>29.556202468305969</v>
      </c>
    </row>
    <row r="1707" spans="5:6" x14ac:dyDescent="0.25">
      <c r="E1707" s="71">
        <f t="shared" ca="1" si="52"/>
        <v>0.40438291188997</v>
      </c>
      <c r="F1707" s="71">
        <f t="shared" ca="1" si="53"/>
        <v>30.401521838373885</v>
      </c>
    </row>
    <row r="1708" spans="5:6" x14ac:dyDescent="0.25">
      <c r="E1708" s="71">
        <f t="shared" ca="1" si="52"/>
        <v>0.67153982729785899</v>
      </c>
      <c r="F1708" s="71">
        <f t="shared" ca="1" si="53"/>
        <v>34.044385426550129</v>
      </c>
    </row>
    <row r="1709" spans="5:6" x14ac:dyDescent="0.25">
      <c r="E1709" s="71">
        <f t="shared" ca="1" si="52"/>
        <v>0.14027683263660073</v>
      </c>
      <c r="F1709" s="71">
        <f t="shared" ca="1" si="53"/>
        <v>27.474132365781749</v>
      </c>
    </row>
    <row r="1710" spans="5:6" x14ac:dyDescent="0.25">
      <c r="E1710" s="71">
        <f t="shared" ca="1" si="52"/>
        <v>0.42286916791682083</v>
      </c>
      <c r="F1710" s="71">
        <f t="shared" ca="1" si="53"/>
        <v>30.60916506510965</v>
      </c>
    </row>
    <row r="1711" spans="5:6" x14ac:dyDescent="0.25">
      <c r="E1711" s="71">
        <f t="shared" ca="1" si="52"/>
        <v>0.29751237723789059</v>
      </c>
      <c r="F1711" s="71">
        <f t="shared" ca="1" si="53"/>
        <v>29.244561239886437</v>
      </c>
    </row>
    <row r="1712" spans="5:6" x14ac:dyDescent="0.25">
      <c r="E1712" s="71">
        <f t="shared" ca="1" si="52"/>
        <v>0.50640230659499852</v>
      </c>
      <c r="F1712" s="71">
        <f t="shared" ca="1" si="53"/>
        <v>31.60101157618405</v>
      </c>
    </row>
    <row r="1713" spans="5:6" x14ac:dyDescent="0.25">
      <c r="E1713" s="71">
        <f t="shared" ca="1" si="52"/>
        <v>0.12174530226015279</v>
      </c>
      <c r="F1713" s="71">
        <f t="shared" ca="1" si="53"/>
        <v>27.232392471429922</v>
      </c>
    </row>
    <row r="1714" spans="5:6" x14ac:dyDescent="0.25">
      <c r="E1714" s="71">
        <f t="shared" ca="1" si="52"/>
        <v>0.21670214122218123</v>
      </c>
      <c r="F1714" s="71">
        <f t="shared" ca="1" si="53"/>
        <v>28.371107953472521</v>
      </c>
    </row>
    <row r="1715" spans="5:6" x14ac:dyDescent="0.25">
      <c r="E1715" s="71">
        <f t="shared" ca="1" si="52"/>
        <v>0.22931077804481159</v>
      </c>
      <c r="F1715" s="71">
        <f t="shared" ca="1" si="53"/>
        <v>28.510088268186273</v>
      </c>
    </row>
    <row r="1716" spans="5:6" x14ac:dyDescent="0.25">
      <c r="E1716" s="71">
        <f t="shared" ca="1" si="52"/>
        <v>0.65684483653583892</v>
      </c>
      <c r="F1716" s="71">
        <f t="shared" ca="1" si="53"/>
        <v>33.785735019703353</v>
      </c>
    </row>
    <row r="1717" spans="5:6" x14ac:dyDescent="0.25">
      <c r="E1717" s="71">
        <f t="shared" ca="1" si="52"/>
        <v>0.42288914085952667</v>
      </c>
      <c r="F1717" s="71">
        <f t="shared" ca="1" si="53"/>
        <v>30.609391259839377</v>
      </c>
    </row>
    <row r="1718" spans="5:6" x14ac:dyDescent="0.25">
      <c r="E1718" s="71">
        <f t="shared" ca="1" si="52"/>
        <v>0.89803073699863278</v>
      </c>
      <c r="F1718" s="71">
        <f t="shared" ca="1" si="53"/>
        <v>41.23971900654638</v>
      </c>
    </row>
    <row r="1719" spans="5:6" x14ac:dyDescent="0.25">
      <c r="E1719" s="71">
        <f t="shared" ca="1" si="52"/>
        <v>0.70872386885097705</v>
      </c>
      <c r="F1719" s="71">
        <f t="shared" ca="1" si="53"/>
        <v>34.753994610441822</v>
      </c>
    </row>
    <row r="1720" spans="5:6" x14ac:dyDescent="0.25">
      <c r="E1720" s="71">
        <f t="shared" ca="1" si="52"/>
        <v>0.69407311688281403</v>
      </c>
      <c r="F1720" s="71">
        <f t="shared" ca="1" si="53"/>
        <v>34.464090916816716</v>
      </c>
    </row>
    <row r="1721" spans="5:6" x14ac:dyDescent="0.25">
      <c r="E1721" s="71">
        <f t="shared" ca="1" si="52"/>
        <v>2.5470561197008634E-2</v>
      </c>
      <c r="F1721" s="71">
        <f t="shared" ca="1" si="53"/>
        <v>25.420245684485586</v>
      </c>
    </row>
    <row r="1722" spans="5:6" x14ac:dyDescent="0.25">
      <c r="E1722" s="71">
        <f t="shared" ca="1" si="52"/>
        <v>0.51574705616806671</v>
      </c>
      <c r="F1722" s="71">
        <f t="shared" ca="1" si="53"/>
        <v>31.719017917920901</v>
      </c>
    </row>
    <row r="1723" spans="5:6" x14ac:dyDescent="0.25">
      <c r="E1723" s="71">
        <f t="shared" ca="1" si="52"/>
        <v>0.89531078979814738</v>
      </c>
      <c r="F1723" s="71">
        <f t="shared" ca="1" si="53"/>
        <v>41.066422634537673</v>
      </c>
    </row>
    <row r="1724" spans="5:6" x14ac:dyDescent="0.25">
      <c r="E1724" s="71">
        <f t="shared" ca="1" si="52"/>
        <v>0.57131506851295921</v>
      </c>
      <c r="F1724" s="71">
        <f t="shared" ca="1" si="53"/>
        <v>32.460590851821941</v>
      </c>
    </row>
    <row r="1725" spans="5:6" x14ac:dyDescent="0.25">
      <c r="E1725" s="71">
        <f t="shared" ca="1" si="52"/>
        <v>0.69408798841728747</v>
      </c>
      <c r="F1725" s="71">
        <f t="shared" ca="1" si="53"/>
        <v>34.464378005256478</v>
      </c>
    </row>
    <row r="1726" spans="5:6" x14ac:dyDescent="0.25">
      <c r="E1726" s="71">
        <f t="shared" ca="1" si="52"/>
        <v>0.75896304556479499</v>
      </c>
      <c r="F1726" s="71">
        <f t="shared" ca="1" si="53"/>
        <v>35.876793090950414</v>
      </c>
    </row>
    <row r="1727" spans="5:6" x14ac:dyDescent="0.25">
      <c r="E1727" s="71">
        <f t="shared" ca="1" si="52"/>
        <v>0.30865895660647091</v>
      </c>
      <c r="F1727" s="71">
        <f t="shared" ca="1" si="53"/>
        <v>29.363511415762233</v>
      </c>
    </row>
    <row r="1728" spans="5:6" x14ac:dyDescent="0.25">
      <c r="E1728" s="71">
        <f t="shared" ca="1" si="52"/>
        <v>0.51624617242715776</v>
      </c>
      <c r="F1728" s="71">
        <f t="shared" ca="1" si="53"/>
        <v>31.725369134508629</v>
      </c>
    </row>
    <row r="1729" spans="5:6" x14ac:dyDescent="0.25">
      <c r="E1729" s="71">
        <f t="shared" ca="1" si="52"/>
        <v>0.78852814003743421</v>
      </c>
      <c r="F1729" s="71">
        <f t="shared" ca="1" si="53"/>
        <v>36.660322169416091</v>
      </c>
    </row>
    <row r="1730" spans="5:6" x14ac:dyDescent="0.25">
      <c r="E1730" s="71">
        <f t="shared" ca="1" si="52"/>
        <v>7.8764661661575919E-2</v>
      </c>
      <c r="F1730" s="71">
        <f t="shared" ca="1" si="53"/>
        <v>26.596599787741706</v>
      </c>
    </row>
    <row r="1731" spans="5:6" x14ac:dyDescent="0.25">
      <c r="E1731" s="71">
        <f t="shared" ca="1" si="52"/>
        <v>0.736235438902474</v>
      </c>
      <c r="F1731" s="71">
        <f t="shared" ca="1" si="53"/>
        <v>35.341215891751673</v>
      </c>
    </row>
    <row r="1732" spans="5:6" x14ac:dyDescent="0.25">
      <c r="E1732" s="71">
        <f t="shared" ref="E1732:E1795" ca="1" si="54">RAND()</f>
        <v>0.26171997621060372</v>
      </c>
      <c r="F1732" s="71">
        <f t="shared" ref="F1732:F1795" ca="1" si="55">$C$3-$C$4*(LN(E1732)^(-1/$C$5))</f>
        <v>28.86157343705888</v>
      </c>
    </row>
    <row r="1733" spans="5:6" x14ac:dyDescent="0.25">
      <c r="E1733" s="71">
        <f t="shared" ca="1" si="54"/>
        <v>0.20975714720069416</v>
      </c>
      <c r="F1733" s="71">
        <f t="shared" ca="1" si="55"/>
        <v>28.293830115286713</v>
      </c>
    </row>
    <row r="1734" spans="5:6" x14ac:dyDescent="0.25">
      <c r="E1734" s="71">
        <f t="shared" ca="1" si="54"/>
        <v>0.72707538998293253</v>
      </c>
      <c r="F1734" s="71">
        <f t="shared" ca="1" si="55"/>
        <v>35.138927219202273</v>
      </c>
    </row>
    <row r="1735" spans="5:6" x14ac:dyDescent="0.25">
      <c r="E1735" s="71">
        <f t="shared" ca="1" si="54"/>
        <v>0.94113589145833787</v>
      </c>
      <c r="F1735" s="71">
        <f t="shared" ca="1" si="55"/>
        <v>45.029862696219254</v>
      </c>
    </row>
    <row r="1736" spans="5:6" x14ac:dyDescent="0.25">
      <c r="E1736" s="71">
        <f t="shared" ca="1" si="54"/>
        <v>0.84642610346636893</v>
      </c>
      <c r="F1736" s="71">
        <f t="shared" ca="1" si="55"/>
        <v>38.617125422284097</v>
      </c>
    </row>
    <row r="1737" spans="5:6" x14ac:dyDescent="0.25">
      <c r="E1737" s="71">
        <f t="shared" ca="1" si="54"/>
        <v>0.66625414611645462</v>
      </c>
      <c r="F1737" s="71">
        <f t="shared" ca="1" si="55"/>
        <v>33.950070866163905</v>
      </c>
    </row>
    <row r="1738" spans="5:6" x14ac:dyDescent="0.25">
      <c r="E1738" s="71">
        <f t="shared" ca="1" si="54"/>
        <v>0.4862818141740497</v>
      </c>
      <c r="F1738" s="71">
        <f t="shared" ca="1" si="55"/>
        <v>31.352411146176902</v>
      </c>
    </row>
    <row r="1739" spans="5:6" x14ac:dyDescent="0.25">
      <c r="E1739" s="71">
        <f t="shared" ca="1" si="54"/>
        <v>0.10562951871395709</v>
      </c>
      <c r="F1739" s="71">
        <f t="shared" ca="1" si="55"/>
        <v>27.008961158740455</v>
      </c>
    </row>
    <row r="1740" spans="5:6" x14ac:dyDescent="0.25">
      <c r="E1740" s="71">
        <f t="shared" ca="1" si="54"/>
        <v>0.62742807650619925</v>
      </c>
      <c r="F1740" s="71">
        <f t="shared" ca="1" si="55"/>
        <v>33.298571095690093</v>
      </c>
    </row>
    <row r="1741" spans="5:6" x14ac:dyDescent="0.25">
      <c r="E1741" s="71">
        <f t="shared" ca="1" si="54"/>
        <v>0.84329907523052572</v>
      </c>
      <c r="F1741" s="71">
        <f t="shared" ca="1" si="55"/>
        <v>38.491738360590745</v>
      </c>
    </row>
    <row r="1742" spans="5:6" x14ac:dyDescent="0.25">
      <c r="E1742" s="71">
        <f t="shared" ca="1" si="54"/>
        <v>0.84335030674054312</v>
      </c>
      <c r="F1742" s="71">
        <f t="shared" ca="1" si="55"/>
        <v>38.493769917245274</v>
      </c>
    </row>
    <row r="1743" spans="5:6" x14ac:dyDescent="0.25">
      <c r="E1743" s="71">
        <f t="shared" ca="1" si="54"/>
        <v>0.11278218887722369</v>
      </c>
      <c r="F1743" s="71">
        <f t="shared" ca="1" si="55"/>
        <v>27.109890510293013</v>
      </c>
    </row>
    <row r="1744" spans="5:6" x14ac:dyDescent="0.25">
      <c r="E1744" s="71">
        <f t="shared" ca="1" si="54"/>
        <v>0.84951081313498489</v>
      </c>
      <c r="F1744" s="71">
        <f t="shared" ca="1" si="55"/>
        <v>38.743660484602671</v>
      </c>
    </row>
    <row r="1745" spans="5:6" x14ac:dyDescent="0.25">
      <c r="E1745" s="71">
        <f t="shared" ca="1" si="54"/>
        <v>0.37967532330897191</v>
      </c>
      <c r="F1745" s="71">
        <f t="shared" ca="1" si="55"/>
        <v>30.128692213270337</v>
      </c>
    </row>
    <row r="1746" spans="5:6" x14ac:dyDescent="0.25">
      <c r="E1746" s="71">
        <f t="shared" ca="1" si="54"/>
        <v>0.95970926720516692</v>
      </c>
      <c r="F1746" s="71">
        <f t="shared" ca="1" si="55"/>
        <v>47.862479572702583</v>
      </c>
    </row>
    <row r="1747" spans="5:6" x14ac:dyDescent="0.25">
      <c r="E1747" s="71">
        <f t="shared" ca="1" si="54"/>
        <v>0.40278909577819311</v>
      </c>
      <c r="F1747" s="71">
        <f t="shared" ca="1" si="55"/>
        <v>30.383770804823357</v>
      </c>
    </row>
    <row r="1748" spans="5:6" x14ac:dyDescent="0.25">
      <c r="E1748" s="71">
        <f t="shared" ca="1" si="54"/>
        <v>0.18355970102811003</v>
      </c>
      <c r="F1748" s="71">
        <f t="shared" ca="1" si="55"/>
        <v>27.9963744960674</v>
      </c>
    </row>
    <row r="1749" spans="5:6" x14ac:dyDescent="0.25">
      <c r="E1749" s="71">
        <f t="shared" ca="1" si="54"/>
        <v>0.77563100598499646</v>
      </c>
      <c r="F1749" s="71">
        <f t="shared" ca="1" si="55"/>
        <v>36.304887783960382</v>
      </c>
    </row>
    <row r="1750" spans="5:6" x14ac:dyDescent="0.25">
      <c r="E1750" s="71">
        <f t="shared" ca="1" si="54"/>
        <v>0.18489631125391937</v>
      </c>
      <c r="F1750" s="71">
        <f t="shared" ca="1" si="55"/>
        <v>28.011818449341771</v>
      </c>
    </row>
    <row r="1751" spans="5:6" x14ac:dyDescent="0.25">
      <c r="E1751" s="71">
        <f t="shared" ca="1" si="54"/>
        <v>0.87486352857260119</v>
      </c>
      <c r="F1751" s="71">
        <f t="shared" ca="1" si="55"/>
        <v>39.909690451962298</v>
      </c>
    </row>
    <row r="1752" spans="5:6" x14ac:dyDescent="0.25">
      <c r="E1752" s="71">
        <f t="shared" ca="1" si="54"/>
        <v>0.62970700649179134</v>
      </c>
      <c r="F1752" s="71">
        <f t="shared" ca="1" si="55"/>
        <v>33.334985139578258</v>
      </c>
    </row>
    <row r="1753" spans="5:6" x14ac:dyDescent="0.25">
      <c r="E1753" s="71">
        <f t="shared" ca="1" si="54"/>
        <v>0.17974665856351268</v>
      </c>
      <c r="F1753" s="71">
        <f t="shared" ca="1" si="55"/>
        <v>27.952133464797186</v>
      </c>
    </row>
    <row r="1754" spans="5:6" x14ac:dyDescent="0.25">
      <c r="E1754" s="71">
        <f t="shared" ca="1" si="54"/>
        <v>0.18945137486480079</v>
      </c>
      <c r="F1754" s="71">
        <f t="shared" ca="1" si="55"/>
        <v>28.064211877464281</v>
      </c>
    </row>
    <row r="1755" spans="5:6" x14ac:dyDescent="0.25">
      <c r="E1755" s="71">
        <f t="shared" ca="1" si="54"/>
        <v>0.6618583614542134</v>
      </c>
      <c r="F1755" s="71">
        <f t="shared" ca="1" si="55"/>
        <v>33.872743008836231</v>
      </c>
    </row>
    <row r="1756" spans="5:6" x14ac:dyDescent="0.25">
      <c r="E1756" s="71">
        <f t="shared" ca="1" si="54"/>
        <v>0.10127406555489027</v>
      </c>
      <c r="F1756" s="71">
        <f t="shared" ca="1" si="55"/>
        <v>26.945943228647948</v>
      </c>
    </row>
    <row r="1757" spans="5:6" x14ac:dyDescent="0.25">
      <c r="E1757" s="71">
        <f t="shared" ca="1" si="54"/>
        <v>0.71547078270991149</v>
      </c>
      <c r="F1757" s="71">
        <f t="shared" ca="1" si="55"/>
        <v>34.892535778631299</v>
      </c>
    </row>
    <row r="1758" spans="5:6" x14ac:dyDescent="0.25">
      <c r="E1758" s="71">
        <f t="shared" ca="1" si="54"/>
        <v>0.91875048700073947</v>
      </c>
      <c r="F1758" s="71">
        <f t="shared" ca="1" si="55"/>
        <v>42.765106798415054</v>
      </c>
    </row>
    <row r="1759" spans="5:6" x14ac:dyDescent="0.25">
      <c r="E1759" s="71">
        <f t="shared" ca="1" si="54"/>
        <v>0.28559312358034272</v>
      </c>
      <c r="F1759" s="71">
        <f t="shared" ca="1" si="55"/>
        <v>29.117311238643836</v>
      </c>
    </row>
    <row r="1760" spans="5:6" x14ac:dyDescent="0.25">
      <c r="E1760" s="71">
        <f t="shared" ca="1" si="54"/>
        <v>0.93149425607163194</v>
      </c>
      <c r="F1760" s="71">
        <f t="shared" ca="1" si="55"/>
        <v>43.948519688050943</v>
      </c>
    </row>
    <row r="1761" spans="5:6" x14ac:dyDescent="0.25">
      <c r="E1761" s="71">
        <f t="shared" ca="1" si="54"/>
        <v>0.66864349821402524</v>
      </c>
      <c r="F1761" s="71">
        <f t="shared" ca="1" si="55"/>
        <v>33.992522011772408</v>
      </c>
    </row>
    <row r="1762" spans="5:6" x14ac:dyDescent="0.25">
      <c r="E1762" s="71">
        <f t="shared" ca="1" si="54"/>
        <v>7.3487129790764105E-2</v>
      </c>
      <c r="F1762" s="71">
        <f t="shared" ca="1" si="55"/>
        <v>26.507466779627173</v>
      </c>
    </row>
    <row r="1763" spans="5:6" x14ac:dyDescent="0.25">
      <c r="E1763" s="71">
        <f t="shared" ca="1" si="54"/>
        <v>0.32921064732803618</v>
      </c>
      <c r="F1763" s="71">
        <f t="shared" ca="1" si="55"/>
        <v>29.583156342311725</v>
      </c>
    </row>
    <row r="1764" spans="5:6" x14ac:dyDescent="0.25">
      <c r="E1764" s="71">
        <f t="shared" ca="1" si="54"/>
        <v>0.52107405562229669</v>
      </c>
      <c r="F1764" s="71">
        <f t="shared" ca="1" si="55"/>
        <v>31.787064309831759</v>
      </c>
    </row>
    <row r="1765" spans="5:6" x14ac:dyDescent="0.25">
      <c r="E1765" s="71">
        <f t="shared" ca="1" si="54"/>
        <v>0.16866263857676767</v>
      </c>
      <c r="F1765" s="71">
        <f t="shared" ca="1" si="55"/>
        <v>27.821862217837467</v>
      </c>
    </row>
    <row r="1766" spans="5:6" x14ac:dyDescent="0.25">
      <c r="E1766" s="71">
        <f t="shared" ca="1" si="54"/>
        <v>0.88610053572438174</v>
      </c>
      <c r="F1766" s="71">
        <f t="shared" ca="1" si="55"/>
        <v>40.515948592833652</v>
      </c>
    </row>
    <row r="1767" spans="5:6" x14ac:dyDescent="0.25">
      <c r="E1767" s="71">
        <f t="shared" ca="1" si="54"/>
        <v>0.21134444542035469</v>
      </c>
      <c r="F1767" s="71">
        <f t="shared" ca="1" si="55"/>
        <v>28.311542294866243</v>
      </c>
    </row>
    <row r="1768" spans="5:6" x14ac:dyDescent="0.25">
      <c r="E1768" s="71">
        <f t="shared" ca="1" si="54"/>
        <v>0.61644311505225691</v>
      </c>
      <c r="F1768" s="71">
        <f t="shared" ca="1" si="55"/>
        <v>33.12590600960803</v>
      </c>
    </row>
    <row r="1769" spans="5:6" x14ac:dyDescent="0.25">
      <c r="E1769" s="71">
        <f t="shared" ca="1" si="54"/>
        <v>0.26144880650507174</v>
      </c>
      <c r="F1769" s="71">
        <f t="shared" ca="1" si="55"/>
        <v>28.858657517986689</v>
      </c>
    </row>
    <row r="1770" spans="5:6" x14ac:dyDescent="0.25">
      <c r="E1770" s="71">
        <f t="shared" ca="1" si="54"/>
        <v>0.98768501084428695</v>
      </c>
      <c r="F1770" s="71">
        <f t="shared" ca="1" si="55"/>
        <v>58.128861772679528</v>
      </c>
    </row>
    <row r="1771" spans="5:6" x14ac:dyDescent="0.25">
      <c r="E1771" s="71">
        <f t="shared" ca="1" si="54"/>
        <v>0.47091670057242663</v>
      </c>
      <c r="F1771" s="71">
        <f t="shared" ca="1" si="55"/>
        <v>31.167153455554928</v>
      </c>
    </row>
    <row r="1772" spans="5:6" x14ac:dyDescent="0.25">
      <c r="E1772" s="71">
        <f t="shared" ca="1" si="54"/>
        <v>0.90124344381753219</v>
      </c>
      <c r="F1772" s="71">
        <f t="shared" ca="1" si="55"/>
        <v>41.45141186523157</v>
      </c>
    </row>
    <row r="1773" spans="5:6" x14ac:dyDescent="0.25">
      <c r="E1773" s="71">
        <f t="shared" ca="1" si="54"/>
        <v>2.6558855645996693E-2</v>
      </c>
      <c r="F1773" s="71">
        <f t="shared" ca="1" si="55"/>
        <v>25.45564573465397</v>
      </c>
    </row>
    <row r="1774" spans="5:6" x14ac:dyDescent="0.25">
      <c r="E1774" s="71">
        <f t="shared" ca="1" si="54"/>
        <v>0.68057927762375681</v>
      </c>
      <c r="F1774" s="71">
        <f t="shared" ca="1" si="55"/>
        <v>34.20920388827021</v>
      </c>
    </row>
    <row r="1775" spans="5:6" x14ac:dyDescent="0.25">
      <c r="E1775" s="71">
        <f t="shared" ca="1" si="54"/>
        <v>0.68701873815614045</v>
      </c>
      <c r="F1775" s="71">
        <f t="shared" ca="1" si="55"/>
        <v>34.329467127456844</v>
      </c>
    </row>
    <row r="1776" spans="5:6" x14ac:dyDescent="0.25">
      <c r="E1776" s="71">
        <f t="shared" ca="1" si="54"/>
        <v>0.50048994120316947</v>
      </c>
      <c r="F1776" s="71">
        <f t="shared" ca="1" si="55"/>
        <v>31.527208644187596</v>
      </c>
    </row>
    <row r="1777" spans="5:6" x14ac:dyDescent="0.25">
      <c r="E1777" s="71">
        <f t="shared" ca="1" si="54"/>
        <v>1.5085792044722046E-2</v>
      </c>
      <c r="F1777" s="71">
        <f t="shared" ca="1" si="55"/>
        <v>25.014271713699316</v>
      </c>
    </row>
    <row r="1778" spans="5:6" x14ac:dyDescent="0.25">
      <c r="E1778" s="71">
        <f t="shared" ca="1" si="54"/>
        <v>0.49146226192336373</v>
      </c>
      <c r="F1778" s="71">
        <f t="shared" ca="1" si="55"/>
        <v>31.415738642261736</v>
      </c>
    </row>
    <row r="1779" spans="5:6" x14ac:dyDescent="0.25">
      <c r="E1779" s="71">
        <f t="shared" ca="1" si="54"/>
        <v>0.89556028874555693</v>
      </c>
      <c r="F1779" s="71">
        <f t="shared" ca="1" si="55"/>
        <v>41.082101663720962</v>
      </c>
    </row>
    <row r="1780" spans="5:6" x14ac:dyDescent="0.25">
      <c r="E1780" s="71">
        <f t="shared" ca="1" si="54"/>
        <v>0.49695361377260261</v>
      </c>
      <c r="F1780" s="71">
        <f t="shared" ca="1" si="55"/>
        <v>31.483371260093634</v>
      </c>
    </row>
    <row r="1781" spans="5:6" x14ac:dyDescent="0.25">
      <c r="E1781" s="71">
        <f t="shared" ca="1" si="54"/>
        <v>8.9994695056891727E-2</v>
      </c>
      <c r="F1781" s="71">
        <f t="shared" ca="1" si="55"/>
        <v>26.776390821762572</v>
      </c>
    </row>
    <row r="1782" spans="5:6" x14ac:dyDescent="0.25">
      <c r="E1782" s="71">
        <f t="shared" ca="1" si="54"/>
        <v>0.63337616761717286</v>
      </c>
      <c r="F1782" s="71">
        <f t="shared" ca="1" si="55"/>
        <v>33.394057255001684</v>
      </c>
    </row>
    <row r="1783" spans="5:6" x14ac:dyDescent="0.25">
      <c r="E1783" s="71">
        <f t="shared" ca="1" si="54"/>
        <v>0.37802608909194479</v>
      </c>
      <c r="F1783" s="71">
        <f t="shared" ca="1" si="55"/>
        <v>30.110644622221976</v>
      </c>
    </row>
    <row r="1784" spans="5:6" x14ac:dyDescent="0.25">
      <c r="E1784" s="71">
        <f t="shared" ca="1" si="54"/>
        <v>0.64500291952270306</v>
      </c>
      <c r="F1784" s="71">
        <f t="shared" ca="1" si="55"/>
        <v>33.585005931182884</v>
      </c>
    </row>
    <row r="1785" spans="5:6" x14ac:dyDescent="0.25">
      <c r="E1785" s="71">
        <f t="shared" ca="1" si="54"/>
        <v>0.88201556228008915</v>
      </c>
      <c r="F1785" s="71">
        <f t="shared" ca="1" si="55"/>
        <v>40.287938236227603</v>
      </c>
    </row>
    <row r="1786" spans="5:6" x14ac:dyDescent="0.25">
      <c r="E1786" s="71">
        <f t="shared" ca="1" si="54"/>
        <v>0.25078738366935738</v>
      </c>
      <c r="F1786" s="71">
        <f t="shared" ca="1" si="55"/>
        <v>28.743735775709844</v>
      </c>
    </row>
    <row r="1787" spans="5:6" x14ac:dyDescent="0.25">
      <c r="E1787" s="71">
        <f t="shared" ca="1" si="54"/>
        <v>0.42720636107652099</v>
      </c>
      <c r="F1787" s="71">
        <f t="shared" ca="1" si="55"/>
        <v>30.658384066151662</v>
      </c>
    </row>
    <row r="1788" spans="5:6" x14ac:dyDescent="0.25">
      <c r="E1788" s="71">
        <f t="shared" ca="1" si="54"/>
        <v>8.6885263812212399E-2</v>
      </c>
      <c r="F1788" s="71">
        <f t="shared" ca="1" si="55"/>
        <v>26.727820928206597</v>
      </c>
    </row>
    <row r="1789" spans="5:6" x14ac:dyDescent="0.25">
      <c r="E1789" s="71">
        <f t="shared" ca="1" si="54"/>
        <v>0.6523618777062703</v>
      </c>
      <c r="F1789" s="71">
        <f t="shared" ca="1" si="55"/>
        <v>33.708972078984026</v>
      </c>
    </row>
    <row r="1790" spans="5:6" x14ac:dyDescent="0.25">
      <c r="E1790" s="71">
        <f t="shared" ca="1" si="54"/>
        <v>0.65683897846862682</v>
      </c>
      <c r="F1790" s="71">
        <f t="shared" ca="1" si="55"/>
        <v>33.785634078740472</v>
      </c>
    </row>
    <row r="1791" spans="5:6" x14ac:dyDescent="0.25">
      <c r="E1791" s="71">
        <f t="shared" ca="1" si="54"/>
        <v>0.70345615422212682</v>
      </c>
      <c r="F1791" s="71">
        <f t="shared" ca="1" si="55"/>
        <v>34.648088304578323</v>
      </c>
    </row>
    <row r="1792" spans="5:6" x14ac:dyDescent="0.25">
      <c r="E1792" s="71">
        <f t="shared" ca="1" si="54"/>
        <v>0.30134161947703531</v>
      </c>
      <c r="F1792" s="71">
        <f t="shared" ca="1" si="55"/>
        <v>29.285423032742777</v>
      </c>
    </row>
    <row r="1793" spans="5:6" x14ac:dyDescent="0.25">
      <c r="E1793" s="71">
        <f t="shared" ca="1" si="54"/>
        <v>0.30879521231173734</v>
      </c>
      <c r="F1793" s="71">
        <f t="shared" ca="1" si="55"/>
        <v>29.36496574432374</v>
      </c>
    </row>
    <row r="1794" spans="5:6" x14ac:dyDescent="0.25">
      <c r="E1794" s="71">
        <f t="shared" ca="1" si="54"/>
        <v>0.72844131474923746</v>
      </c>
      <c r="F1794" s="71">
        <f t="shared" ca="1" si="55"/>
        <v>35.168639676572624</v>
      </c>
    </row>
    <row r="1795" spans="5:6" x14ac:dyDescent="0.25">
      <c r="E1795" s="71">
        <f t="shared" ca="1" si="54"/>
        <v>0.51962145232647294</v>
      </c>
      <c r="F1795" s="71">
        <f t="shared" ca="1" si="55"/>
        <v>31.768451494074519</v>
      </c>
    </row>
    <row r="1796" spans="5:6" x14ac:dyDescent="0.25">
      <c r="E1796" s="71">
        <f t="shared" ref="E1796:E1859" ca="1" si="56">RAND()</f>
        <v>0.75056467299498364</v>
      </c>
      <c r="F1796" s="71">
        <f t="shared" ref="F1796:F1859" ca="1" si="57">$C$3-$C$4*(LN(E1796)^(-1/$C$5))</f>
        <v>35.672902292581341</v>
      </c>
    </row>
    <row r="1797" spans="5:6" x14ac:dyDescent="0.25">
      <c r="E1797" s="71">
        <f t="shared" ca="1" si="56"/>
        <v>0.35268040344039975</v>
      </c>
      <c r="F1797" s="71">
        <f t="shared" ca="1" si="57"/>
        <v>29.835372688825078</v>
      </c>
    </row>
    <row r="1798" spans="5:6" x14ac:dyDescent="0.25">
      <c r="E1798" s="71">
        <f t="shared" ca="1" si="56"/>
        <v>0.86964610895438854</v>
      </c>
      <c r="F1798" s="71">
        <f t="shared" ca="1" si="57"/>
        <v>39.648999297983586</v>
      </c>
    </row>
    <row r="1799" spans="5:6" x14ac:dyDescent="0.25">
      <c r="E1799" s="71">
        <f t="shared" ca="1" si="56"/>
        <v>0.62699978732625028</v>
      </c>
      <c r="F1799" s="71">
        <f t="shared" ca="1" si="57"/>
        <v>33.291750918244787</v>
      </c>
    </row>
    <row r="1800" spans="5:6" x14ac:dyDescent="0.25">
      <c r="E1800" s="71">
        <f t="shared" ca="1" si="56"/>
        <v>0.92240211003465011</v>
      </c>
      <c r="F1800" s="71">
        <f t="shared" ca="1" si="57"/>
        <v>43.080773327363694</v>
      </c>
    </row>
    <row r="1801" spans="5:6" x14ac:dyDescent="0.25">
      <c r="E1801" s="71">
        <f t="shared" ca="1" si="56"/>
        <v>0.60652634676350903</v>
      </c>
      <c r="F1801" s="71">
        <f t="shared" ca="1" si="57"/>
        <v>32.973901754483556</v>
      </c>
    </row>
    <row r="1802" spans="5:6" x14ac:dyDescent="0.25">
      <c r="E1802" s="71">
        <f t="shared" ca="1" si="56"/>
        <v>0.1096532016300843</v>
      </c>
      <c r="F1802" s="71">
        <f t="shared" ca="1" si="57"/>
        <v>27.066109978926274</v>
      </c>
    </row>
    <row r="1803" spans="5:6" x14ac:dyDescent="0.25">
      <c r="E1803" s="71">
        <f t="shared" ca="1" si="56"/>
        <v>0.19546454565260007</v>
      </c>
      <c r="F1803" s="71">
        <f t="shared" ca="1" si="57"/>
        <v>28.132844666024784</v>
      </c>
    </row>
    <row r="1804" spans="5:6" x14ac:dyDescent="0.25">
      <c r="E1804" s="71">
        <f t="shared" ca="1" si="56"/>
        <v>0.66039067399879381</v>
      </c>
      <c r="F1804" s="71">
        <f t="shared" ca="1" si="57"/>
        <v>33.847142651211797</v>
      </c>
    </row>
    <row r="1805" spans="5:6" x14ac:dyDescent="0.25">
      <c r="E1805" s="71">
        <f t="shared" ca="1" si="56"/>
        <v>0.44071230301394948</v>
      </c>
      <c r="F1805" s="71">
        <f t="shared" ca="1" si="57"/>
        <v>30.813002047220685</v>
      </c>
    </row>
    <row r="1806" spans="5:6" x14ac:dyDescent="0.25">
      <c r="E1806" s="71">
        <f t="shared" ca="1" si="56"/>
        <v>5.5410324021767043E-2</v>
      </c>
      <c r="F1806" s="71">
        <f t="shared" ca="1" si="57"/>
        <v>26.171884418289334</v>
      </c>
    </row>
    <row r="1807" spans="5:6" x14ac:dyDescent="0.25">
      <c r="E1807" s="71">
        <f t="shared" ca="1" si="56"/>
        <v>0.68346038644930496</v>
      </c>
      <c r="F1807" s="71">
        <f t="shared" ca="1" si="57"/>
        <v>34.262709660167992</v>
      </c>
    </row>
    <row r="1808" spans="5:6" x14ac:dyDescent="0.25">
      <c r="E1808" s="71">
        <f t="shared" ca="1" si="56"/>
        <v>7.980278160672849E-2</v>
      </c>
      <c r="F1808" s="71">
        <f t="shared" ca="1" si="57"/>
        <v>26.613755552350671</v>
      </c>
    </row>
    <row r="1809" spans="5:6" x14ac:dyDescent="0.25">
      <c r="E1809" s="71">
        <f t="shared" ca="1" si="56"/>
        <v>0.35978308504201384</v>
      </c>
      <c r="F1809" s="71">
        <f t="shared" ca="1" si="57"/>
        <v>29.912153633341607</v>
      </c>
    </row>
    <row r="1810" spans="5:6" x14ac:dyDescent="0.25">
      <c r="E1810" s="71">
        <f t="shared" ca="1" si="56"/>
        <v>0.31898158910373764</v>
      </c>
      <c r="F1810" s="71">
        <f t="shared" ca="1" si="57"/>
        <v>29.473745390075059</v>
      </c>
    </row>
    <row r="1811" spans="5:6" x14ac:dyDescent="0.25">
      <c r="E1811" s="71">
        <f t="shared" ca="1" si="56"/>
        <v>0.36261168834101787</v>
      </c>
      <c r="F1811" s="71">
        <f t="shared" ca="1" si="57"/>
        <v>29.942803031895991</v>
      </c>
    </row>
    <row r="1812" spans="5:6" x14ac:dyDescent="0.25">
      <c r="E1812" s="71">
        <f t="shared" ca="1" si="56"/>
        <v>0.91699765361827601</v>
      </c>
      <c r="F1812" s="71">
        <f t="shared" ca="1" si="57"/>
        <v>42.619396057112859</v>
      </c>
    </row>
    <row r="1813" spans="5:6" x14ac:dyDescent="0.25">
      <c r="E1813" s="71">
        <f t="shared" ca="1" si="56"/>
        <v>0.76642448992869849</v>
      </c>
      <c r="F1813" s="71">
        <f t="shared" ca="1" si="57"/>
        <v>36.064382012385948</v>
      </c>
    </row>
    <row r="1814" spans="5:6" x14ac:dyDescent="0.25">
      <c r="E1814" s="71">
        <f t="shared" ca="1" si="56"/>
        <v>7.9293104007196025E-2</v>
      </c>
      <c r="F1814" s="71">
        <f t="shared" ca="1" si="57"/>
        <v>26.605347501304134</v>
      </c>
    </row>
    <row r="1815" spans="5:6" x14ac:dyDescent="0.25">
      <c r="E1815" s="71">
        <f t="shared" ca="1" si="56"/>
        <v>0.24911587875789654</v>
      </c>
      <c r="F1815" s="71">
        <f t="shared" ca="1" si="57"/>
        <v>28.72566349273977</v>
      </c>
    </row>
    <row r="1816" spans="5:6" x14ac:dyDescent="0.25">
      <c r="E1816" s="71">
        <f t="shared" ca="1" si="56"/>
        <v>0.96218336829953144</v>
      </c>
      <c r="F1816" s="71">
        <f t="shared" ca="1" si="57"/>
        <v>48.355229863865674</v>
      </c>
    </row>
    <row r="1817" spans="5:6" x14ac:dyDescent="0.25">
      <c r="E1817" s="71">
        <f t="shared" ca="1" si="56"/>
        <v>0.78297812515700538</v>
      </c>
      <c r="F1817" s="71">
        <f t="shared" ca="1" si="57"/>
        <v>36.504570245463235</v>
      </c>
    </row>
    <row r="1818" spans="5:6" x14ac:dyDescent="0.25">
      <c r="E1818" s="71">
        <f t="shared" ca="1" si="56"/>
        <v>0.90822810758584605</v>
      </c>
      <c r="F1818" s="71">
        <f t="shared" ca="1" si="57"/>
        <v>41.940453931732264</v>
      </c>
    </row>
    <row r="1819" spans="5:6" x14ac:dyDescent="0.25">
      <c r="E1819" s="71">
        <f t="shared" ca="1" si="56"/>
        <v>0.68094132145291886</v>
      </c>
      <c r="F1819" s="71">
        <f t="shared" ca="1" si="57"/>
        <v>34.215901043218167</v>
      </c>
    </row>
    <row r="1820" spans="5:6" x14ac:dyDescent="0.25">
      <c r="E1820" s="71">
        <f t="shared" ca="1" si="56"/>
        <v>0.46190784926282125</v>
      </c>
      <c r="F1820" s="71">
        <f t="shared" ca="1" si="57"/>
        <v>31.060209253059416</v>
      </c>
    </row>
    <row r="1821" spans="5:6" x14ac:dyDescent="0.25">
      <c r="E1821" s="71">
        <f t="shared" ca="1" si="56"/>
        <v>0.94882404375775409</v>
      </c>
      <c r="F1821" s="71">
        <f t="shared" ca="1" si="57"/>
        <v>46.053327834152014</v>
      </c>
    </row>
    <row r="1822" spans="5:6" x14ac:dyDescent="0.25">
      <c r="E1822" s="71">
        <f t="shared" ca="1" si="56"/>
        <v>0.81774049021068962</v>
      </c>
      <c r="F1822" s="71">
        <f t="shared" ca="1" si="57"/>
        <v>37.561317814525637</v>
      </c>
    </row>
    <row r="1823" spans="5:6" x14ac:dyDescent="0.25">
      <c r="E1823" s="71">
        <f t="shared" ca="1" si="56"/>
        <v>1.9058820959745759E-2</v>
      </c>
      <c r="F1823" s="71">
        <f t="shared" ca="1" si="57"/>
        <v>25.187490460143856</v>
      </c>
    </row>
    <row r="1824" spans="5:6" x14ac:dyDescent="0.25">
      <c r="E1824" s="71">
        <f t="shared" ca="1" si="56"/>
        <v>0.83013582839845868</v>
      </c>
      <c r="F1824" s="71">
        <f t="shared" ca="1" si="57"/>
        <v>37.993032527955009</v>
      </c>
    </row>
    <row r="1825" spans="5:6" x14ac:dyDescent="0.25">
      <c r="E1825" s="71">
        <f t="shared" ca="1" si="56"/>
        <v>8.7878504468194341E-2</v>
      </c>
      <c r="F1825" s="71">
        <f t="shared" ca="1" si="57"/>
        <v>26.743429701763567</v>
      </c>
    </row>
    <row r="1826" spans="5:6" x14ac:dyDescent="0.25">
      <c r="E1826" s="71">
        <f t="shared" ca="1" si="56"/>
        <v>0.92195096881865346</v>
      </c>
      <c r="F1826" s="71">
        <f t="shared" ca="1" si="57"/>
        <v>43.040847096927884</v>
      </c>
    </row>
    <row r="1827" spans="5:6" x14ac:dyDescent="0.25">
      <c r="E1827" s="71">
        <f t="shared" ca="1" si="56"/>
        <v>0.78690158266301313</v>
      </c>
      <c r="F1827" s="71">
        <f t="shared" ca="1" si="57"/>
        <v>36.614220500184715</v>
      </c>
    </row>
    <row r="1828" spans="5:6" x14ac:dyDescent="0.25">
      <c r="E1828" s="71">
        <f t="shared" ca="1" si="56"/>
        <v>0.50173006298370693</v>
      </c>
      <c r="F1828" s="71">
        <f t="shared" ca="1" si="57"/>
        <v>31.542635269313379</v>
      </c>
    </row>
    <row r="1829" spans="5:6" x14ac:dyDescent="0.25">
      <c r="E1829" s="71">
        <f t="shared" ca="1" si="56"/>
        <v>0.45350139233968645</v>
      </c>
      <c r="F1829" s="71">
        <f t="shared" ca="1" si="57"/>
        <v>30.96145346644866</v>
      </c>
    </row>
    <row r="1830" spans="5:6" x14ac:dyDescent="0.25">
      <c r="E1830" s="71">
        <f t="shared" ca="1" si="56"/>
        <v>0.35953458311734465</v>
      </c>
      <c r="F1830" s="71">
        <f t="shared" ca="1" si="57"/>
        <v>29.909463013165094</v>
      </c>
    </row>
    <row r="1831" spans="5:6" x14ac:dyDescent="0.25">
      <c r="E1831" s="71">
        <f t="shared" ca="1" si="56"/>
        <v>0.96153858736995335</v>
      </c>
      <c r="F1831" s="71">
        <f t="shared" ca="1" si="57"/>
        <v>48.223212795928283</v>
      </c>
    </row>
    <row r="1832" spans="5:6" x14ac:dyDescent="0.25">
      <c r="E1832" s="71">
        <f t="shared" ca="1" si="56"/>
        <v>0.37019410625118598</v>
      </c>
      <c r="F1832" s="71">
        <f t="shared" ca="1" si="57"/>
        <v>30.025183656015066</v>
      </c>
    </row>
    <row r="1833" spans="5:6" x14ac:dyDescent="0.25">
      <c r="E1833" s="71">
        <f t="shared" ca="1" si="56"/>
        <v>4.7523491684477559E-2</v>
      </c>
      <c r="F1833" s="71">
        <f t="shared" ca="1" si="57"/>
        <v>26.005486214453356</v>
      </c>
    </row>
    <row r="1834" spans="5:6" x14ac:dyDescent="0.25">
      <c r="E1834" s="71">
        <f t="shared" ca="1" si="56"/>
        <v>0.75288834380343794</v>
      </c>
      <c r="F1834" s="71">
        <f t="shared" ca="1" si="57"/>
        <v>35.728577944914775</v>
      </c>
    </row>
    <row r="1835" spans="5:6" x14ac:dyDescent="0.25">
      <c r="E1835" s="71">
        <f t="shared" ca="1" si="56"/>
        <v>0.47515945443326979</v>
      </c>
      <c r="F1835" s="71">
        <f t="shared" ca="1" si="57"/>
        <v>31.21793770711923</v>
      </c>
    </row>
    <row r="1836" spans="5:6" x14ac:dyDescent="0.25">
      <c r="E1836" s="71">
        <f t="shared" ca="1" si="56"/>
        <v>0.80881874537184251</v>
      </c>
      <c r="F1836" s="71">
        <f t="shared" ca="1" si="57"/>
        <v>37.270238026437688</v>
      </c>
    </row>
    <row r="1837" spans="5:6" x14ac:dyDescent="0.25">
      <c r="E1837" s="71">
        <f t="shared" ca="1" si="56"/>
        <v>1.1654951180023021E-2</v>
      </c>
      <c r="F1837" s="71">
        <f t="shared" ca="1" si="57"/>
        <v>24.836056974918499</v>
      </c>
    </row>
    <row r="1838" spans="5:6" x14ac:dyDescent="0.25">
      <c r="E1838" s="71">
        <f t="shared" ca="1" si="56"/>
        <v>0.42516174181055755</v>
      </c>
      <c r="F1838" s="71">
        <f t="shared" ca="1" si="57"/>
        <v>30.635156276504034</v>
      </c>
    </row>
    <row r="1839" spans="5:6" x14ac:dyDescent="0.25">
      <c r="E1839" s="71">
        <f t="shared" ca="1" si="56"/>
        <v>0.4561642232396812</v>
      </c>
      <c r="F1839" s="71">
        <f t="shared" ca="1" si="57"/>
        <v>30.992630649807417</v>
      </c>
    </row>
    <row r="1840" spans="5:6" x14ac:dyDescent="0.25">
      <c r="E1840" s="71">
        <f t="shared" ca="1" si="56"/>
        <v>0.33937099832977269</v>
      </c>
      <c r="F1840" s="71">
        <f t="shared" ca="1" si="57"/>
        <v>29.692101674060591</v>
      </c>
    </row>
    <row r="1841" spans="5:6" x14ac:dyDescent="0.25">
      <c r="E1841" s="71">
        <f t="shared" ca="1" si="56"/>
        <v>0.55479400040744009</v>
      </c>
      <c r="F1841" s="71">
        <f t="shared" ca="1" si="57"/>
        <v>32.232258332456297</v>
      </c>
    </row>
    <row r="1842" spans="5:6" x14ac:dyDescent="0.25">
      <c r="E1842" s="71">
        <f t="shared" ca="1" si="56"/>
        <v>0.32092920802248026</v>
      </c>
      <c r="F1842" s="71">
        <f t="shared" ca="1" si="57"/>
        <v>29.494560764666979</v>
      </c>
    </row>
    <row r="1843" spans="5:6" x14ac:dyDescent="0.25">
      <c r="E1843" s="71">
        <f t="shared" ca="1" si="56"/>
        <v>0.22174802613500577</v>
      </c>
      <c r="F1843" s="71">
        <f t="shared" ca="1" si="57"/>
        <v>28.426917230319319</v>
      </c>
    </row>
    <row r="1844" spans="5:6" x14ac:dyDescent="0.25">
      <c r="E1844" s="71">
        <f t="shared" ca="1" si="56"/>
        <v>0.74971003834406491</v>
      </c>
      <c r="F1844" s="71">
        <f t="shared" ca="1" si="57"/>
        <v>35.652562960555237</v>
      </c>
    </row>
    <row r="1845" spans="5:6" x14ac:dyDescent="0.25">
      <c r="E1845" s="71">
        <f t="shared" ca="1" si="56"/>
        <v>0.26828217897561668</v>
      </c>
      <c r="F1845" s="71">
        <f t="shared" ca="1" si="57"/>
        <v>28.932046741762971</v>
      </c>
    </row>
    <row r="1846" spans="5:6" x14ac:dyDescent="0.25">
      <c r="E1846" s="71">
        <f t="shared" ca="1" si="56"/>
        <v>6.8547281824828499E-2</v>
      </c>
      <c r="F1846" s="71">
        <f t="shared" ca="1" si="57"/>
        <v>26.420846198529912</v>
      </c>
    </row>
    <row r="1847" spans="5:6" x14ac:dyDescent="0.25">
      <c r="E1847" s="71">
        <f t="shared" ca="1" si="56"/>
        <v>0.44539451700787303</v>
      </c>
      <c r="F1847" s="71">
        <f t="shared" ca="1" si="57"/>
        <v>30.86711079126146</v>
      </c>
    </row>
    <row r="1848" spans="5:6" x14ac:dyDescent="0.25">
      <c r="E1848" s="71">
        <f t="shared" ca="1" si="56"/>
        <v>8.5734782675575105E-2</v>
      </c>
      <c r="F1848" s="71">
        <f t="shared" ca="1" si="57"/>
        <v>26.709627162672863</v>
      </c>
    </row>
    <row r="1849" spans="5:6" x14ac:dyDescent="0.25">
      <c r="E1849" s="71">
        <f t="shared" ca="1" si="56"/>
        <v>0.77334342918456711</v>
      </c>
      <c r="F1849" s="71">
        <f t="shared" ca="1" si="57"/>
        <v>36.244151750905843</v>
      </c>
    </row>
    <row r="1850" spans="5:6" x14ac:dyDescent="0.25">
      <c r="E1850" s="71">
        <f t="shared" ca="1" si="56"/>
        <v>0.74075085294740062</v>
      </c>
      <c r="F1850" s="71">
        <f t="shared" ca="1" si="57"/>
        <v>35.443650336034509</v>
      </c>
    </row>
    <row r="1851" spans="5:6" x14ac:dyDescent="0.25">
      <c r="E1851" s="71">
        <f t="shared" ca="1" si="56"/>
        <v>0.50457263451412349</v>
      </c>
      <c r="F1851" s="71">
        <f t="shared" ca="1" si="57"/>
        <v>31.578102641122889</v>
      </c>
    </row>
    <row r="1852" spans="5:6" x14ac:dyDescent="0.25">
      <c r="E1852" s="71">
        <f t="shared" ca="1" si="56"/>
        <v>0.31892900732086893</v>
      </c>
      <c r="F1852" s="71">
        <f t="shared" ca="1" si="57"/>
        <v>29.473183508440922</v>
      </c>
    </row>
    <row r="1853" spans="5:6" x14ac:dyDescent="0.25">
      <c r="E1853" s="71">
        <f t="shared" ca="1" si="56"/>
        <v>0.52315450963731647</v>
      </c>
      <c r="F1853" s="71">
        <f t="shared" ca="1" si="57"/>
        <v>31.813798221380406</v>
      </c>
    </row>
    <row r="1854" spans="5:6" x14ac:dyDescent="0.25">
      <c r="E1854" s="71">
        <f t="shared" ca="1" si="56"/>
        <v>0.185870888938379</v>
      </c>
      <c r="F1854" s="71">
        <f t="shared" ca="1" si="57"/>
        <v>28.023058912045016</v>
      </c>
    </row>
    <row r="1855" spans="5:6" x14ac:dyDescent="0.25">
      <c r="E1855" s="71">
        <f t="shared" ca="1" si="56"/>
        <v>0.35877675396300301</v>
      </c>
      <c r="F1855" s="71">
        <f t="shared" ca="1" si="57"/>
        <v>29.90125970493985</v>
      </c>
    </row>
    <row r="1856" spans="5:6" x14ac:dyDescent="0.25">
      <c r="E1856" s="71">
        <f t="shared" ca="1" si="56"/>
        <v>0.38462696661261719</v>
      </c>
      <c r="F1856" s="71">
        <f t="shared" ca="1" si="57"/>
        <v>30.18299229326918</v>
      </c>
    </row>
    <row r="1857" spans="5:6" x14ac:dyDescent="0.25">
      <c r="E1857" s="71">
        <f t="shared" ca="1" si="56"/>
        <v>0.50167466307528108</v>
      </c>
      <c r="F1857" s="71">
        <f t="shared" ca="1" si="57"/>
        <v>31.541945515400474</v>
      </c>
    </row>
    <row r="1858" spans="5:6" x14ac:dyDescent="0.25">
      <c r="E1858" s="71">
        <f t="shared" ca="1" si="56"/>
        <v>0.85373400918097653</v>
      </c>
      <c r="F1858" s="71">
        <f t="shared" ca="1" si="57"/>
        <v>38.921716613804627</v>
      </c>
    </row>
    <row r="1859" spans="5:6" x14ac:dyDescent="0.25">
      <c r="E1859" s="71">
        <f t="shared" ca="1" si="56"/>
        <v>0.45996785150967034</v>
      </c>
      <c r="F1859" s="71">
        <f t="shared" ca="1" si="57"/>
        <v>31.037332254522031</v>
      </c>
    </row>
    <row r="1860" spans="5:6" x14ac:dyDescent="0.25">
      <c r="E1860" s="71">
        <f t="shared" ref="E1860:E1923" ca="1" si="58">RAND()</f>
        <v>0.51408232018077071</v>
      </c>
      <c r="F1860" s="71">
        <f t="shared" ref="F1860:F1923" ca="1" si="59">$C$3-$C$4*(LN(E1860)^(-1/$C$5))</f>
        <v>31.697870276060311</v>
      </c>
    </row>
    <row r="1861" spans="5:6" x14ac:dyDescent="0.25">
      <c r="E1861" s="71">
        <f t="shared" ca="1" si="58"/>
        <v>0.96568884497591534</v>
      </c>
      <c r="F1861" s="71">
        <f t="shared" ca="1" si="59"/>
        <v>49.122901935935921</v>
      </c>
    </row>
    <row r="1862" spans="5:6" x14ac:dyDescent="0.25">
      <c r="E1862" s="71">
        <f t="shared" ca="1" si="58"/>
        <v>0.94309147743060695</v>
      </c>
      <c r="F1862" s="71">
        <f t="shared" ca="1" si="59"/>
        <v>45.274619652686177</v>
      </c>
    </row>
    <row r="1863" spans="5:6" x14ac:dyDescent="0.25">
      <c r="E1863" s="71">
        <f t="shared" ca="1" si="58"/>
        <v>0.23570764221278151</v>
      </c>
      <c r="F1863" s="71">
        <f t="shared" ca="1" si="59"/>
        <v>28.580039207471188</v>
      </c>
    </row>
    <row r="1864" spans="5:6" x14ac:dyDescent="0.25">
      <c r="E1864" s="71">
        <f t="shared" ca="1" si="58"/>
        <v>0.86756713603520541</v>
      </c>
      <c r="F1864" s="71">
        <f t="shared" ca="1" si="59"/>
        <v>39.548414219273788</v>
      </c>
    </row>
    <row r="1865" spans="5:6" x14ac:dyDescent="0.25">
      <c r="E1865" s="71">
        <f t="shared" ca="1" si="58"/>
        <v>0.27001671795131355</v>
      </c>
      <c r="F1865" s="71">
        <f t="shared" ca="1" si="59"/>
        <v>28.950647752872484</v>
      </c>
    </row>
    <row r="1866" spans="5:6" x14ac:dyDescent="0.25">
      <c r="E1866" s="71">
        <f t="shared" ca="1" si="58"/>
        <v>9.3570696940769471E-2</v>
      </c>
      <c r="F1866" s="71">
        <f t="shared" ca="1" si="59"/>
        <v>26.831219735767821</v>
      </c>
    </row>
    <row r="1867" spans="5:6" x14ac:dyDescent="0.25">
      <c r="E1867" s="71">
        <f t="shared" ca="1" si="58"/>
        <v>2.9442577876410914E-2</v>
      </c>
      <c r="F1867" s="71">
        <f t="shared" ca="1" si="59"/>
        <v>25.544990060372648</v>
      </c>
    </row>
    <row r="1868" spans="5:6" x14ac:dyDescent="0.25">
      <c r="E1868" s="71">
        <f t="shared" ca="1" si="58"/>
        <v>0.64397523160993708</v>
      </c>
      <c r="F1868" s="71">
        <f t="shared" ca="1" si="59"/>
        <v>33.567890192141121</v>
      </c>
    </row>
    <row r="1869" spans="5:6" x14ac:dyDescent="0.25">
      <c r="E1869" s="71">
        <f t="shared" ca="1" si="58"/>
        <v>0.87268621558918991</v>
      </c>
      <c r="F1869" s="71">
        <f t="shared" ca="1" si="59"/>
        <v>39.79942108916724</v>
      </c>
    </row>
    <row r="1870" spans="5:6" x14ac:dyDescent="0.25">
      <c r="E1870" s="71">
        <f t="shared" ca="1" si="58"/>
        <v>0.363062081841521</v>
      </c>
      <c r="F1870" s="71">
        <f t="shared" ca="1" si="59"/>
        <v>29.947687271766693</v>
      </c>
    </row>
    <row r="1871" spans="5:6" x14ac:dyDescent="0.25">
      <c r="E1871" s="71">
        <f t="shared" ca="1" si="58"/>
        <v>0.35672111333571721</v>
      </c>
      <c r="F1871" s="71">
        <f t="shared" ca="1" si="59"/>
        <v>29.879022699401432</v>
      </c>
    </row>
    <row r="1872" spans="5:6" x14ac:dyDescent="0.25">
      <c r="E1872" s="71">
        <f t="shared" ca="1" si="58"/>
        <v>0.57450552903788998</v>
      </c>
      <c r="F1872" s="71">
        <f t="shared" ca="1" si="59"/>
        <v>32.50554588620659</v>
      </c>
    </row>
    <row r="1873" spans="5:6" x14ac:dyDescent="0.25">
      <c r="E1873" s="71">
        <f t="shared" ca="1" si="58"/>
        <v>0.37754512232950688</v>
      </c>
      <c r="F1873" s="71">
        <f t="shared" ca="1" si="59"/>
        <v>30.105384875238098</v>
      </c>
    </row>
    <row r="1874" spans="5:6" x14ac:dyDescent="0.25">
      <c r="E1874" s="71">
        <f t="shared" ca="1" si="58"/>
        <v>0.40396944536784785</v>
      </c>
      <c r="F1874" s="71">
        <f t="shared" ca="1" si="59"/>
        <v>30.396914704802533</v>
      </c>
    </row>
    <row r="1875" spans="5:6" x14ac:dyDescent="0.25">
      <c r="E1875" s="71">
        <f t="shared" ca="1" si="58"/>
        <v>0.77263007912801862</v>
      </c>
      <c r="F1875" s="71">
        <f t="shared" ca="1" si="59"/>
        <v>36.225346816855257</v>
      </c>
    </row>
    <row r="1876" spans="5:6" x14ac:dyDescent="0.25">
      <c r="E1876" s="71">
        <f t="shared" ca="1" si="58"/>
        <v>0.3863929096125559</v>
      </c>
      <c r="F1876" s="71">
        <f t="shared" ca="1" si="59"/>
        <v>30.202400574482638</v>
      </c>
    </row>
    <row r="1877" spans="5:6" x14ac:dyDescent="0.25">
      <c r="E1877" s="71">
        <f t="shared" ca="1" si="58"/>
        <v>5.8662247067673201E-2</v>
      </c>
      <c r="F1877" s="71">
        <f t="shared" ca="1" si="59"/>
        <v>26.236409974587428</v>
      </c>
    </row>
    <row r="1878" spans="5:6" x14ac:dyDescent="0.25">
      <c r="E1878" s="71">
        <f t="shared" ca="1" si="58"/>
        <v>0.94688527200509365</v>
      </c>
      <c r="F1878" s="71">
        <f t="shared" ca="1" si="59"/>
        <v>45.778944083567914</v>
      </c>
    </row>
    <row r="1879" spans="5:6" x14ac:dyDescent="0.25">
      <c r="E1879" s="71">
        <f t="shared" ca="1" si="58"/>
        <v>0.82698923603592478</v>
      </c>
      <c r="F1879" s="71">
        <f t="shared" ca="1" si="59"/>
        <v>37.880202096770404</v>
      </c>
    </row>
    <row r="1880" spans="5:6" x14ac:dyDescent="0.25">
      <c r="E1880" s="71">
        <f t="shared" ca="1" si="58"/>
        <v>0.13789003888526652</v>
      </c>
      <c r="F1880" s="71">
        <f t="shared" ca="1" si="59"/>
        <v>27.443756006806424</v>
      </c>
    </row>
    <row r="1881" spans="5:6" x14ac:dyDescent="0.25">
      <c r="E1881" s="71">
        <f t="shared" ca="1" si="58"/>
        <v>0.97726361081146051</v>
      </c>
      <c r="F1881" s="71">
        <f t="shared" ca="1" si="59"/>
        <v>52.529353782677077</v>
      </c>
    </row>
    <row r="1882" spans="5:6" x14ac:dyDescent="0.25">
      <c r="E1882" s="71">
        <f t="shared" ca="1" si="58"/>
        <v>0.41728194309712197</v>
      </c>
      <c r="F1882" s="71">
        <f t="shared" ca="1" si="59"/>
        <v>30.546052267768864</v>
      </c>
    </row>
    <row r="1883" spans="5:6" x14ac:dyDescent="0.25">
      <c r="E1883" s="71">
        <f t="shared" ca="1" si="58"/>
        <v>0.75021022304394169</v>
      </c>
      <c r="F1883" s="71">
        <f t="shared" ca="1" si="59"/>
        <v>35.66445785896741</v>
      </c>
    </row>
    <row r="1884" spans="5:6" x14ac:dyDescent="0.25">
      <c r="E1884" s="71">
        <f t="shared" ca="1" si="58"/>
        <v>0.25105185598925583</v>
      </c>
      <c r="F1884" s="71">
        <f t="shared" ca="1" si="59"/>
        <v>28.746593769083141</v>
      </c>
    </row>
    <row r="1885" spans="5:6" x14ac:dyDescent="0.25">
      <c r="E1885" s="71">
        <f t="shared" ca="1" si="58"/>
        <v>0.15104434902481423</v>
      </c>
      <c r="F1885" s="71">
        <f t="shared" ca="1" si="59"/>
        <v>27.608780547006557</v>
      </c>
    </row>
    <row r="1886" spans="5:6" x14ac:dyDescent="0.25">
      <c r="E1886" s="71">
        <f t="shared" ca="1" si="58"/>
        <v>0.26518677672222213</v>
      </c>
      <c r="F1886" s="71">
        <f t="shared" ca="1" si="59"/>
        <v>28.898825288628366</v>
      </c>
    </row>
    <row r="1887" spans="5:6" x14ac:dyDescent="0.25">
      <c r="E1887" s="71">
        <f t="shared" ca="1" si="58"/>
        <v>0.70051150051532229</v>
      </c>
      <c r="F1887" s="71">
        <f t="shared" ca="1" si="59"/>
        <v>34.58971750041102</v>
      </c>
    </row>
    <row r="1888" spans="5:6" x14ac:dyDescent="0.25">
      <c r="E1888" s="71">
        <f t="shared" ca="1" si="58"/>
        <v>0.75971395470970016</v>
      </c>
      <c r="F1888" s="71">
        <f t="shared" ca="1" si="59"/>
        <v>35.89538956069687</v>
      </c>
    </row>
    <row r="1889" spans="5:6" x14ac:dyDescent="0.25">
      <c r="E1889" s="71">
        <f t="shared" ca="1" si="58"/>
        <v>0.30663420927417695</v>
      </c>
      <c r="F1889" s="71">
        <f t="shared" ca="1" si="59"/>
        <v>29.341901670657762</v>
      </c>
    </row>
    <row r="1890" spans="5:6" x14ac:dyDescent="0.25">
      <c r="E1890" s="71">
        <f t="shared" ca="1" si="58"/>
        <v>0.60937249530654336</v>
      </c>
      <c r="F1890" s="71">
        <f t="shared" ca="1" si="59"/>
        <v>33.017166008042615</v>
      </c>
    </row>
    <row r="1891" spans="5:6" x14ac:dyDescent="0.25">
      <c r="E1891" s="71">
        <f t="shared" ca="1" si="58"/>
        <v>0.12758218358733242</v>
      </c>
      <c r="F1891" s="71">
        <f t="shared" ca="1" si="59"/>
        <v>27.310075275089044</v>
      </c>
    </row>
    <row r="1892" spans="5:6" x14ac:dyDescent="0.25">
      <c r="E1892" s="71">
        <f t="shared" ca="1" si="58"/>
        <v>9.596296472026733E-2</v>
      </c>
      <c r="F1892" s="71">
        <f t="shared" ca="1" si="59"/>
        <v>26.867322439897947</v>
      </c>
    </row>
    <row r="1893" spans="5:6" x14ac:dyDescent="0.25">
      <c r="E1893" s="71">
        <f t="shared" ca="1" si="58"/>
        <v>0.70648638315986545</v>
      </c>
      <c r="F1893" s="71">
        <f t="shared" ca="1" si="59"/>
        <v>34.708773868449889</v>
      </c>
    </row>
    <row r="1894" spans="5:6" x14ac:dyDescent="0.25">
      <c r="E1894" s="71">
        <f t="shared" ca="1" si="58"/>
        <v>0.89536909348856386</v>
      </c>
      <c r="F1894" s="71">
        <f t="shared" ca="1" si="59"/>
        <v>41.070082701774879</v>
      </c>
    </row>
    <row r="1895" spans="5:6" x14ac:dyDescent="0.25">
      <c r="E1895" s="71">
        <f t="shared" ca="1" si="58"/>
        <v>0.1344492860942359</v>
      </c>
      <c r="F1895" s="71">
        <f t="shared" ca="1" si="59"/>
        <v>27.399597834772461</v>
      </c>
    </row>
    <row r="1896" spans="5:6" x14ac:dyDescent="0.25">
      <c r="E1896" s="71">
        <f t="shared" ca="1" si="58"/>
        <v>4.1140946017396707E-2</v>
      </c>
      <c r="F1896" s="71">
        <f t="shared" ca="1" si="59"/>
        <v>25.858109122086098</v>
      </c>
    </row>
    <row r="1897" spans="5:6" x14ac:dyDescent="0.25">
      <c r="E1897" s="71">
        <f t="shared" ca="1" si="58"/>
        <v>0.38427478458321973</v>
      </c>
      <c r="F1897" s="71">
        <f t="shared" ca="1" si="59"/>
        <v>30.179124440022413</v>
      </c>
    </row>
    <row r="1898" spans="5:6" x14ac:dyDescent="0.25">
      <c r="E1898" s="71">
        <f t="shared" ca="1" si="58"/>
        <v>0.23145147095850571</v>
      </c>
      <c r="F1898" s="71">
        <f t="shared" ca="1" si="59"/>
        <v>28.533535426222457</v>
      </c>
    </row>
    <row r="1899" spans="5:6" x14ac:dyDescent="0.25">
      <c r="E1899" s="71">
        <f t="shared" ca="1" si="58"/>
        <v>0.28536439752826059</v>
      </c>
      <c r="F1899" s="71">
        <f t="shared" ca="1" si="59"/>
        <v>29.114867717014516</v>
      </c>
    </row>
    <row r="1900" spans="5:6" x14ac:dyDescent="0.25">
      <c r="E1900" s="71">
        <f t="shared" ca="1" si="58"/>
        <v>0.72914431383235967</v>
      </c>
      <c r="F1900" s="71">
        <f t="shared" ca="1" si="59"/>
        <v>35.183992333011346</v>
      </c>
    </row>
    <row r="1901" spans="5:6" x14ac:dyDescent="0.25">
      <c r="E1901" s="71">
        <f t="shared" ca="1" si="58"/>
        <v>0.85258469709885309</v>
      </c>
      <c r="F1901" s="71">
        <f t="shared" ca="1" si="59"/>
        <v>38.872691269841837</v>
      </c>
    </row>
    <row r="1902" spans="5:6" x14ac:dyDescent="0.25">
      <c r="E1902" s="71">
        <f t="shared" ca="1" si="58"/>
        <v>0.67758742947905326</v>
      </c>
      <c r="F1902" s="71">
        <f t="shared" ca="1" si="59"/>
        <v>34.154147011638216</v>
      </c>
    </row>
    <row r="1903" spans="5:6" x14ac:dyDescent="0.25">
      <c r="E1903" s="71">
        <f t="shared" ca="1" si="58"/>
        <v>0.68958169340595898</v>
      </c>
      <c r="F1903" s="71">
        <f t="shared" ca="1" si="59"/>
        <v>34.378022256080421</v>
      </c>
    </row>
    <row r="1904" spans="5:6" x14ac:dyDescent="0.25">
      <c r="E1904" s="71">
        <f t="shared" ca="1" si="58"/>
        <v>0.97010106648828975</v>
      </c>
      <c r="F1904" s="71">
        <f t="shared" ca="1" si="59"/>
        <v>50.233136355436365</v>
      </c>
    </row>
    <row r="1905" spans="5:6" x14ac:dyDescent="0.25">
      <c r="E1905" s="71">
        <f t="shared" ca="1" si="58"/>
        <v>0.92139358184690445</v>
      </c>
      <c r="F1905" s="71">
        <f t="shared" ca="1" si="59"/>
        <v>42.991887888425843</v>
      </c>
    </row>
    <row r="1906" spans="5:6" x14ac:dyDescent="0.25">
      <c r="E1906" s="71">
        <f t="shared" ca="1" si="58"/>
        <v>0.7502343697646856</v>
      </c>
      <c r="F1906" s="71">
        <f t="shared" ca="1" si="59"/>
        <v>35.665032729384791</v>
      </c>
    </row>
    <row r="1907" spans="5:6" x14ac:dyDescent="0.25">
      <c r="E1907" s="71">
        <f t="shared" ca="1" si="58"/>
        <v>9.1457940536296967E-3</v>
      </c>
      <c r="F1907" s="71">
        <f t="shared" ca="1" si="59"/>
        <v>24.679553476972536</v>
      </c>
    </row>
    <row r="1908" spans="5:6" x14ac:dyDescent="0.25">
      <c r="E1908" s="71">
        <f t="shared" ca="1" si="58"/>
        <v>0.6594038651852705</v>
      </c>
      <c r="F1908" s="71">
        <f t="shared" ca="1" si="59"/>
        <v>33.829990554327523</v>
      </c>
    </row>
    <row r="1909" spans="5:6" x14ac:dyDescent="0.25">
      <c r="E1909" s="71">
        <f t="shared" ca="1" si="58"/>
        <v>0.33768132807358886</v>
      </c>
      <c r="F1909" s="71">
        <f t="shared" ca="1" si="59"/>
        <v>29.673961480000425</v>
      </c>
    </row>
    <row r="1910" spans="5:6" x14ac:dyDescent="0.25">
      <c r="E1910" s="71">
        <f t="shared" ca="1" si="58"/>
        <v>0.91000385061874367</v>
      </c>
      <c r="F1910" s="71">
        <f t="shared" ca="1" si="59"/>
        <v>42.071680595912255</v>
      </c>
    </row>
    <row r="1911" spans="5:6" x14ac:dyDescent="0.25">
      <c r="E1911" s="71">
        <f t="shared" ca="1" si="58"/>
        <v>0.67000587914064791</v>
      </c>
      <c r="F1911" s="71">
        <f t="shared" ca="1" si="59"/>
        <v>34.016861862878692</v>
      </c>
    </row>
    <row r="1912" spans="5:6" x14ac:dyDescent="0.25">
      <c r="E1912" s="71">
        <f t="shared" ca="1" si="58"/>
        <v>0.28705791995106922</v>
      </c>
      <c r="F1912" s="71">
        <f t="shared" ca="1" si="59"/>
        <v>29.132958007085993</v>
      </c>
    </row>
    <row r="1913" spans="5:6" x14ac:dyDescent="0.25">
      <c r="E1913" s="71">
        <f t="shared" ca="1" si="58"/>
        <v>0.50682770563611523</v>
      </c>
      <c r="F1913" s="71">
        <f t="shared" ca="1" si="59"/>
        <v>31.606346949091702</v>
      </c>
    </row>
    <row r="1914" spans="5:6" x14ac:dyDescent="0.25">
      <c r="E1914" s="71">
        <f t="shared" ca="1" si="58"/>
        <v>0.91214900574301416</v>
      </c>
      <c r="F1914" s="71">
        <f t="shared" ca="1" si="59"/>
        <v>42.23426978651338</v>
      </c>
    </row>
    <row r="1915" spans="5:6" x14ac:dyDescent="0.25">
      <c r="E1915" s="71">
        <f t="shared" ca="1" si="58"/>
        <v>0.50597837026097092</v>
      </c>
      <c r="F1915" s="71">
        <f t="shared" ca="1" si="59"/>
        <v>31.595697952334444</v>
      </c>
    </row>
    <row r="1916" spans="5:6" x14ac:dyDescent="0.25">
      <c r="E1916" s="71">
        <f t="shared" ca="1" si="58"/>
        <v>0.73287019069638448</v>
      </c>
      <c r="F1916" s="71">
        <f t="shared" ca="1" si="59"/>
        <v>35.266059501990696</v>
      </c>
    </row>
    <row r="1917" spans="5:6" x14ac:dyDescent="0.25">
      <c r="E1917" s="71">
        <f t="shared" ca="1" si="58"/>
        <v>0.27419377742348061</v>
      </c>
      <c r="F1917" s="71">
        <f t="shared" ca="1" si="59"/>
        <v>28.995402338297271</v>
      </c>
    </row>
    <row r="1918" spans="5:6" x14ac:dyDescent="0.25">
      <c r="E1918" s="71">
        <f t="shared" ca="1" si="58"/>
        <v>0.99962908490912783</v>
      </c>
      <c r="F1918" s="71">
        <f t="shared" ca="1" si="59"/>
        <v>107.08653107064229</v>
      </c>
    </row>
    <row r="1919" spans="5:6" x14ac:dyDescent="0.25">
      <c r="E1919" s="71">
        <f t="shared" ca="1" si="58"/>
        <v>0.93290218368177058</v>
      </c>
      <c r="F1919" s="71">
        <f t="shared" ca="1" si="59"/>
        <v>44.094897349353467</v>
      </c>
    </row>
    <row r="1920" spans="5:6" x14ac:dyDescent="0.25">
      <c r="E1920" s="71">
        <f t="shared" ca="1" si="58"/>
        <v>0.12734254394836775</v>
      </c>
      <c r="F1920" s="71">
        <f t="shared" ca="1" si="59"/>
        <v>27.306915816028454</v>
      </c>
    </row>
    <row r="1921" spans="5:6" x14ac:dyDescent="0.25">
      <c r="E1921" s="71">
        <f t="shared" ca="1" si="58"/>
        <v>0.64812154493755147</v>
      </c>
      <c r="F1921" s="71">
        <f t="shared" ca="1" si="59"/>
        <v>33.637237096962522</v>
      </c>
    </row>
    <row r="1922" spans="5:6" x14ac:dyDescent="0.25">
      <c r="E1922" s="71">
        <f t="shared" ca="1" si="58"/>
        <v>1.001988314207114E-2</v>
      </c>
      <c r="F1922" s="71">
        <f t="shared" ca="1" si="59"/>
        <v>24.737313819307069</v>
      </c>
    </row>
    <row r="1923" spans="5:6" x14ac:dyDescent="0.25">
      <c r="E1923" s="71">
        <f t="shared" ca="1" si="58"/>
        <v>1.0116257974424725E-2</v>
      </c>
      <c r="F1923" s="71">
        <f t="shared" ca="1" si="59"/>
        <v>24.743450776169311</v>
      </c>
    </row>
    <row r="1924" spans="5:6" x14ac:dyDescent="0.25">
      <c r="E1924" s="71">
        <f t="shared" ref="E1924:E1987" ca="1" si="60">RAND()</f>
        <v>0.45837942370559392</v>
      </c>
      <c r="F1924" s="71">
        <f t="shared" ref="F1924:F1987" ca="1" si="61">$C$3-$C$4*(LN(E1924)^(-1/$C$5))</f>
        <v>31.018640223674694</v>
      </c>
    </row>
    <row r="1925" spans="5:6" x14ac:dyDescent="0.25">
      <c r="E1925" s="71">
        <f t="shared" ca="1" si="60"/>
        <v>0.34190115383294495</v>
      </c>
      <c r="F1925" s="71">
        <f t="shared" ca="1" si="61"/>
        <v>29.719284048907106</v>
      </c>
    </row>
    <row r="1926" spans="5:6" x14ac:dyDescent="0.25">
      <c r="E1926" s="71">
        <f t="shared" ca="1" si="60"/>
        <v>0.36093155919048414</v>
      </c>
      <c r="F1926" s="71">
        <f t="shared" ca="1" si="61"/>
        <v>29.924592796233593</v>
      </c>
    </row>
    <row r="1927" spans="5:6" x14ac:dyDescent="0.25">
      <c r="E1927" s="71">
        <f t="shared" ca="1" si="60"/>
        <v>0.59748143101938078</v>
      </c>
      <c r="F1927" s="71">
        <f t="shared" ca="1" si="61"/>
        <v>32.838266717808978</v>
      </c>
    </row>
    <row r="1928" spans="5:6" x14ac:dyDescent="0.25">
      <c r="E1928" s="71">
        <f t="shared" ca="1" si="60"/>
        <v>0.18852519837650006</v>
      </c>
      <c r="F1928" s="71">
        <f t="shared" ca="1" si="61"/>
        <v>28.053587897811344</v>
      </c>
    </row>
    <row r="1929" spans="5:6" x14ac:dyDescent="0.25">
      <c r="E1929" s="71">
        <f t="shared" ca="1" si="60"/>
        <v>0.24800152032330558</v>
      </c>
      <c r="F1929" s="71">
        <f t="shared" ca="1" si="61"/>
        <v>28.713605900779687</v>
      </c>
    </row>
    <row r="1930" spans="5:6" x14ac:dyDescent="0.25">
      <c r="E1930" s="71">
        <f t="shared" ca="1" si="60"/>
        <v>0.82591713842251357</v>
      </c>
      <c r="F1930" s="71">
        <f t="shared" ca="1" si="61"/>
        <v>37.842279552606264</v>
      </c>
    </row>
    <row r="1931" spans="5:6" x14ac:dyDescent="0.25">
      <c r="E1931" s="71">
        <f t="shared" ca="1" si="60"/>
        <v>0.65094956965993422</v>
      </c>
      <c r="F1931" s="71">
        <f t="shared" ca="1" si="61"/>
        <v>33.68498659054373</v>
      </c>
    </row>
    <row r="1932" spans="5:6" x14ac:dyDescent="0.25">
      <c r="E1932" s="71">
        <f t="shared" ca="1" si="60"/>
        <v>0.31877527224674163</v>
      </c>
      <c r="F1932" s="71">
        <f t="shared" ca="1" si="61"/>
        <v>29.471540743328589</v>
      </c>
    </row>
    <row r="1933" spans="5:6" x14ac:dyDescent="0.25">
      <c r="E1933" s="71">
        <f t="shared" ca="1" si="60"/>
        <v>0.68937070118858967</v>
      </c>
      <c r="F1933" s="71">
        <f t="shared" ca="1" si="61"/>
        <v>34.374009862538401</v>
      </c>
    </row>
    <row r="1934" spans="5:6" x14ac:dyDescent="0.25">
      <c r="E1934" s="71">
        <f t="shared" ca="1" si="60"/>
        <v>0.58731154617457471</v>
      </c>
      <c r="F1934" s="71">
        <f t="shared" ca="1" si="61"/>
        <v>32.688983797332938</v>
      </c>
    </row>
    <row r="1935" spans="5:6" x14ac:dyDescent="0.25">
      <c r="E1935" s="71">
        <f t="shared" ca="1" si="60"/>
        <v>0.51310034621038303</v>
      </c>
      <c r="F1935" s="71">
        <f t="shared" ca="1" si="61"/>
        <v>31.685421769821744</v>
      </c>
    </row>
    <row r="1936" spans="5:6" x14ac:dyDescent="0.25">
      <c r="E1936" s="71">
        <f t="shared" ca="1" si="60"/>
        <v>0.12675469155411656</v>
      </c>
      <c r="F1936" s="71">
        <f t="shared" ca="1" si="61"/>
        <v>27.299154904047672</v>
      </c>
    </row>
    <row r="1937" spans="5:6" x14ac:dyDescent="0.25">
      <c r="E1937" s="71">
        <f t="shared" ca="1" si="60"/>
        <v>0.10197819930767704</v>
      </c>
      <c r="F1937" s="71">
        <f t="shared" ca="1" si="61"/>
        <v>26.956216658806916</v>
      </c>
    </row>
    <row r="1938" spans="5:6" x14ac:dyDescent="0.25">
      <c r="E1938" s="71">
        <f t="shared" ca="1" si="60"/>
        <v>0.2973580377120888</v>
      </c>
      <c r="F1938" s="71">
        <f t="shared" ca="1" si="61"/>
        <v>29.242914210364489</v>
      </c>
    </row>
    <row r="1939" spans="5:6" x14ac:dyDescent="0.25">
      <c r="E1939" s="71">
        <f t="shared" ca="1" si="60"/>
        <v>0.20421231805326656</v>
      </c>
      <c r="F1939" s="71">
        <f t="shared" ca="1" si="61"/>
        <v>28.231707917628356</v>
      </c>
    </row>
    <row r="1940" spans="5:6" x14ac:dyDescent="0.25">
      <c r="E1940" s="71">
        <f t="shared" ca="1" si="60"/>
        <v>0.20022452552447412</v>
      </c>
      <c r="F1940" s="71">
        <f t="shared" ca="1" si="61"/>
        <v>28.186776251633844</v>
      </c>
    </row>
    <row r="1941" spans="5:6" x14ac:dyDescent="0.25">
      <c r="E1941" s="71">
        <f t="shared" ca="1" si="60"/>
        <v>0.63343831407850959</v>
      </c>
      <c r="F1941" s="71">
        <f t="shared" ca="1" si="61"/>
        <v>33.395062571191161</v>
      </c>
    </row>
    <row r="1942" spans="5:6" x14ac:dyDescent="0.25">
      <c r="E1942" s="71">
        <f t="shared" ca="1" si="60"/>
        <v>0.570809846083846</v>
      </c>
      <c r="F1942" s="71">
        <f t="shared" ca="1" si="61"/>
        <v>32.453498429361701</v>
      </c>
    </row>
    <row r="1943" spans="5:6" x14ac:dyDescent="0.25">
      <c r="E1943" s="71">
        <f t="shared" ca="1" si="60"/>
        <v>4.4685773076022506E-2</v>
      </c>
      <c r="F1943" s="71">
        <f t="shared" ca="1" si="61"/>
        <v>25.941566534457849</v>
      </c>
    </row>
    <row r="1944" spans="5:6" x14ac:dyDescent="0.25">
      <c r="E1944" s="71">
        <f t="shared" ca="1" si="60"/>
        <v>0.62432498258508429</v>
      </c>
      <c r="F1944" s="71">
        <f t="shared" ca="1" si="61"/>
        <v>33.249321358422932</v>
      </c>
    </row>
    <row r="1945" spans="5:6" x14ac:dyDescent="0.25">
      <c r="E1945" s="71">
        <f t="shared" ca="1" si="60"/>
        <v>0.84541393470150761</v>
      </c>
      <c r="F1945" s="71">
        <f t="shared" ca="1" si="61"/>
        <v>38.576228037417962</v>
      </c>
    </row>
    <row r="1946" spans="5:6" x14ac:dyDescent="0.25">
      <c r="E1946" s="71">
        <f t="shared" ca="1" si="60"/>
        <v>5.9929395917238226E-2</v>
      </c>
      <c r="F1946" s="71">
        <f t="shared" ca="1" si="61"/>
        <v>26.260991577360496</v>
      </c>
    </row>
    <row r="1947" spans="5:6" x14ac:dyDescent="0.25">
      <c r="E1947" s="71">
        <f t="shared" ca="1" si="60"/>
        <v>0.36519636474756145</v>
      </c>
      <c r="F1947" s="71">
        <f t="shared" ca="1" si="61"/>
        <v>29.97084757659956</v>
      </c>
    </row>
    <row r="1948" spans="5:6" x14ac:dyDescent="0.25">
      <c r="E1948" s="71">
        <f t="shared" ca="1" si="60"/>
        <v>0.96585319471106612</v>
      </c>
      <c r="F1948" s="71">
        <f t="shared" ca="1" si="61"/>
        <v>49.161152162176244</v>
      </c>
    </row>
    <row r="1949" spans="5:6" x14ac:dyDescent="0.25">
      <c r="E1949" s="71">
        <f t="shared" ca="1" si="60"/>
        <v>0.81716103242675964</v>
      </c>
      <c r="F1949" s="71">
        <f t="shared" ca="1" si="61"/>
        <v>37.541939165352318</v>
      </c>
    </row>
    <row r="1950" spans="5:6" x14ac:dyDescent="0.25">
      <c r="E1950" s="71">
        <f t="shared" ca="1" si="60"/>
        <v>0.39071391042776393</v>
      </c>
      <c r="F1950" s="71">
        <f t="shared" ca="1" si="61"/>
        <v>30.24998874458413</v>
      </c>
    </row>
    <row r="1951" spans="5:6" x14ac:dyDescent="0.25">
      <c r="E1951" s="71">
        <f t="shared" ca="1" si="60"/>
        <v>0.8357490607323208</v>
      </c>
      <c r="F1951" s="71">
        <f t="shared" ca="1" si="61"/>
        <v>38.200219958262096</v>
      </c>
    </row>
    <row r="1952" spans="5:6" x14ac:dyDescent="0.25">
      <c r="E1952" s="71">
        <f t="shared" ca="1" si="60"/>
        <v>0.46486359186352788</v>
      </c>
      <c r="F1952" s="71">
        <f t="shared" ca="1" si="61"/>
        <v>31.095166820000919</v>
      </c>
    </row>
    <row r="1953" spans="5:6" x14ac:dyDescent="0.25">
      <c r="E1953" s="71">
        <f t="shared" ca="1" si="60"/>
        <v>0.40901047641473487</v>
      </c>
      <c r="F1953" s="71">
        <f t="shared" ca="1" si="61"/>
        <v>30.453191391537292</v>
      </c>
    </row>
    <row r="1954" spans="5:6" x14ac:dyDescent="0.25">
      <c r="E1954" s="71">
        <f t="shared" ca="1" si="60"/>
        <v>9.8366740939040742E-2</v>
      </c>
      <c r="F1954" s="71">
        <f t="shared" ca="1" si="61"/>
        <v>26.903159066867637</v>
      </c>
    </row>
    <row r="1955" spans="5:6" x14ac:dyDescent="0.25">
      <c r="E1955" s="71">
        <f t="shared" ca="1" si="60"/>
        <v>0.24943860844484234</v>
      </c>
      <c r="F1955" s="71">
        <f t="shared" ca="1" si="61"/>
        <v>28.729154111991427</v>
      </c>
    </row>
    <row r="1956" spans="5:6" x14ac:dyDescent="0.25">
      <c r="E1956" s="71">
        <f t="shared" ca="1" si="60"/>
        <v>0.67883706974619251</v>
      </c>
      <c r="F1956" s="71">
        <f t="shared" ca="1" si="61"/>
        <v>34.177081331255692</v>
      </c>
    </row>
    <row r="1957" spans="5:6" x14ac:dyDescent="0.25">
      <c r="E1957" s="71">
        <f t="shared" ca="1" si="60"/>
        <v>0.12249270948331736</v>
      </c>
      <c r="F1957" s="71">
        <f t="shared" ca="1" si="61"/>
        <v>27.242426773222299</v>
      </c>
    </row>
    <row r="1958" spans="5:6" x14ac:dyDescent="0.25">
      <c r="E1958" s="71">
        <f t="shared" ca="1" si="60"/>
        <v>0.86076077867196388</v>
      </c>
      <c r="F1958" s="71">
        <f t="shared" ca="1" si="61"/>
        <v>39.231242366898798</v>
      </c>
    </row>
    <row r="1959" spans="5:6" x14ac:dyDescent="0.25">
      <c r="E1959" s="71">
        <f t="shared" ca="1" si="60"/>
        <v>1.3797267639495958E-2</v>
      </c>
      <c r="F1959" s="71">
        <f t="shared" ca="1" si="61"/>
        <v>24.951150294955035</v>
      </c>
    </row>
    <row r="1960" spans="5:6" x14ac:dyDescent="0.25">
      <c r="E1960" s="71">
        <f t="shared" ca="1" si="60"/>
        <v>0.60392085298584064</v>
      </c>
      <c r="F1960" s="71">
        <f t="shared" ca="1" si="61"/>
        <v>32.934544190020205</v>
      </c>
    </row>
    <row r="1961" spans="5:6" x14ac:dyDescent="0.25">
      <c r="E1961" s="71">
        <f t="shared" ca="1" si="60"/>
        <v>0.18805833831348107</v>
      </c>
      <c r="F1961" s="71">
        <f t="shared" ca="1" si="61"/>
        <v>28.048227095319376</v>
      </c>
    </row>
    <row r="1962" spans="5:6" x14ac:dyDescent="0.25">
      <c r="E1962" s="71">
        <f t="shared" ca="1" si="60"/>
        <v>0.56243578851850173</v>
      </c>
      <c r="F1962" s="71">
        <f t="shared" ca="1" si="61"/>
        <v>32.336967097230215</v>
      </c>
    </row>
    <row r="1963" spans="5:6" x14ac:dyDescent="0.25">
      <c r="E1963" s="71">
        <f t="shared" ca="1" si="60"/>
        <v>0.85617730130152558</v>
      </c>
      <c r="F1963" s="71">
        <f t="shared" ca="1" si="61"/>
        <v>39.02739907300689</v>
      </c>
    </row>
    <row r="1964" spans="5:6" x14ac:dyDescent="0.25">
      <c r="E1964" s="71">
        <f t="shared" ca="1" si="60"/>
        <v>0.70342797593758855</v>
      </c>
      <c r="F1964" s="71">
        <f t="shared" ca="1" si="61"/>
        <v>34.64752695163191</v>
      </c>
    </row>
    <row r="1965" spans="5:6" x14ac:dyDescent="0.25">
      <c r="E1965" s="71">
        <f t="shared" ca="1" si="60"/>
        <v>0.56909985238451621</v>
      </c>
      <c r="F1965" s="71">
        <f t="shared" ca="1" si="61"/>
        <v>32.429546118869197</v>
      </c>
    </row>
    <row r="1966" spans="5:6" x14ac:dyDescent="0.25">
      <c r="E1966" s="71">
        <f t="shared" ca="1" si="60"/>
        <v>0.48870416564786134</v>
      </c>
      <c r="F1966" s="71">
        <f t="shared" ca="1" si="61"/>
        <v>31.381966254279682</v>
      </c>
    </row>
    <row r="1967" spans="5:6" x14ac:dyDescent="0.25">
      <c r="E1967" s="71">
        <f t="shared" ca="1" si="60"/>
        <v>0.60800389101050556</v>
      </c>
      <c r="F1967" s="71">
        <f t="shared" ca="1" si="61"/>
        <v>32.996326196068615</v>
      </c>
    </row>
    <row r="1968" spans="5:6" x14ac:dyDescent="0.25">
      <c r="E1968" s="71">
        <f t="shared" ca="1" si="60"/>
        <v>3.8237071080805429E-2</v>
      </c>
      <c r="F1968" s="71">
        <f t="shared" ca="1" si="61"/>
        <v>25.786334535086752</v>
      </c>
    </row>
    <row r="1969" spans="5:6" x14ac:dyDescent="0.25">
      <c r="E1969" s="71">
        <f t="shared" ca="1" si="60"/>
        <v>0.1703365161027921</v>
      </c>
      <c r="F1969" s="71">
        <f t="shared" ca="1" si="61"/>
        <v>27.841705174737214</v>
      </c>
    </row>
    <row r="1970" spans="5:6" x14ac:dyDescent="0.25">
      <c r="E1970" s="71">
        <f t="shared" ca="1" si="60"/>
        <v>0.69744790654167532</v>
      </c>
      <c r="F1970" s="71">
        <f t="shared" ca="1" si="61"/>
        <v>34.529603317940044</v>
      </c>
    </row>
    <row r="1971" spans="5:6" x14ac:dyDescent="0.25">
      <c r="E1971" s="71">
        <f t="shared" ca="1" si="60"/>
        <v>0.61460957887210665</v>
      </c>
      <c r="F1971" s="71">
        <f t="shared" ca="1" si="61"/>
        <v>33.097532337809639</v>
      </c>
    </row>
    <row r="1972" spans="5:6" x14ac:dyDescent="0.25">
      <c r="E1972" s="71">
        <f t="shared" ca="1" si="60"/>
        <v>0.96050316427637283</v>
      </c>
      <c r="F1972" s="71">
        <f t="shared" ca="1" si="61"/>
        <v>48.016601640055818</v>
      </c>
    </row>
    <row r="1973" spans="5:6" x14ac:dyDescent="0.25">
      <c r="E1973" s="71">
        <f t="shared" ca="1" si="60"/>
        <v>0.40614099691298311</v>
      </c>
      <c r="F1973" s="71">
        <f t="shared" ca="1" si="61"/>
        <v>30.421128843726521</v>
      </c>
    </row>
    <row r="1974" spans="5:6" x14ac:dyDescent="0.25">
      <c r="E1974" s="71">
        <f t="shared" ca="1" si="60"/>
        <v>0.26584789590947944</v>
      </c>
      <c r="F1974" s="71">
        <f t="shared" ca="1" si="61"/>
        <v>28.905923765916683</v>
      </c>
    </row>
    <row r="1975" spans="5:6" x14ac:dyDescent="0.25">
      <c r="E1975" s="71">
        <f t="shared" ca="1" si="60"/>
        <v>5.2745731995848644E-2</v>
      </c>
      <c r="F1975" s="71">
        <f t="shared" ca="1" si="61"/>
        <v>26.117341926830626</v>
      </c>
    </row>
    <row r="1976" spans="5:6" x14ac:dyDescent="0.25">
      <c r="E1976" s="71">
        <f t="shared" ca="1" si="60"/>
        <v>0.699574692177235</v>
      </c>
      <c r="F1976" s="71">
        <f t="shared" ca="1" si="61"/>
        <v>34.571269503709793</v>
      </c>
    </row>
    <row r="1977" spans="5:6" x14ac:dyDescent="0.25">
      <c r="E1977" s="71">
        <f t="shared" ca="1" si="60"/>
        <v>0.75594381032165558</v>
      </c>
      <c r="F1977" s="71">
        <f t="shared" ca="1" si="61"/>
        <v>35.802637873243349</v>
      </c>
    </row>
    <row r="1978" spans="5:6" x14ac:dyDescent="0.25">
      <c r="E1978" s="71">
        <f t="shared" ca="1" si="60"/>
        <v>0.51474171695934789</v>
      </c>
      <c r="F1978" s="71">
        <f t="shared" ca="1" si="61"/>
        <v>31.706240187535361</v>
      </c>
    </row>
    <row r="1979" spans="5:6" x14ac:dyDescent="0.25">
      <c r="E1979" s="71">
        <f t="shared" ca="1" si="60"/>
        <v>0.18146977291600597</v>
      </c>
      <c r="F1979" s="71">
        <f t="shared" ca="1" si="61"/>
        <v>27.972160119603672</v>
      </c>
    </row>
    <row r="1980" spans="5:6" x14ac:dyDescent="0.25">
      <c r="E1980" s="71">
        <f t="shared" ca="1" si="60"/>
        <v>0.84507140809302594</v>
      </c>
      <c r="F1980" s="71">
        <f t="shared" ca="1" si="61"/>
        <v>38.562456127210254</v>
      </c>
    </row>
    <row r="1981" spans="5:6" x14ac:dyDescent="0.25">
      <c r="E1981" s="71">
        <f t="shared" ca="1" si="60"/>
        <v>0.266483886224963</v>
      </c>
      <c r="F1981" s="71">
        <f t="shared" ca="1" si="61"/>
        <v>28.912750863046767</v>
      </c>
    </row>
    <row r="1982" spans="5:6" x14ac:dyDescent="0.25">
      <c r="E1982" s="71">
        <f t="shared" ca="1" si="60"/>
        <v>0.95627537930863582</v>
      </c>
      <c r="F1982" s="71">
        <f t="shared" ca="1" si="61"/>
        <v>47.234910749894681</v>
      </c>
    </row>
    <row r="1983" spans="5:6" x14ac:dyDescent="0.25">
      <c r="E1983" s="71">
        <f t="shared" ca="1" si="60"/>
        <v>0.94639071726246482</v>
      </c>
      <c r="F1983" s="71">
        <f t="shared" ca="1" si="61"/>
        <v>45.71083711649208</v>
      </c>
    </row>
    <row r="1984" spans="5:6" x14ac:dyDescent="0.25">
      <c r="E1984" s="71">
        <f t="shared" ca="1" si="60"/>
        <v>9.391805643358786E-2</v>
      </c>
      <c r="F1984" s="71">
        <f t="shared" ca="1" si="61"/>
        <v>26.836489799194673</v>
      </c>
    </row>
    <row r="1985" spans="5:6" x14ac:dyDescent="0.25">
      <c r="E1985" s="71">
        <f t="shared" ca="1" si="60"/>
        <v>0.15846028784916988</v>
      </c>
      <c r="F1985" s="71">
        <f t="shared" ca="1" si="61"/>
        <v>27.699468411534653</v>
      </c>
    </row>
    <row r="1986" spans="5:6" x14ac:dyDescent="0.25">
      <c r="E1986" s="71">
        <f t="shared" ca="1" si="60"/>
        <v>0.43252377237765494</v>
      </c>
      <c r="F1986" s="71">
        <f t="shared" ca="1" si="61"/>
        <v>30.719008243502678</v>
      </c>
    </row>
    <row r="1987" spans="5:6" x14ac:dyDescent="0.25">
      <c r="E1987" s="71">
        <f t="shared" ca="1" si="60"/>
        <v>0.23950172607836129</v>
      </c>
      <c r="F1987" s="71">
        <f t="shared" ca="1" si="61"/>
        <v>28.621373838433357</v>
      </c>
    </row>
    <row r="1988" spans="5:6" x14ac:dyDescent="0.25">
      <c r="E1988" s="71">
        <f t="shared" ref="E1988:E2051" ca="1" si="62">RAND()</f>
        <v>0.98442671659825842</v>
      </c>
      <c r="F1988" s="71">
        <f t="shared" ref="F1988:F2051" ca="1" si="63">$C$3-$C$4*(LN(E1988)^(-1/$C$5))</f>
        <v>55.9063949791555</v>
      </c>
    </row>
    <row r="1989" spans="5:6" x14ac:dyDescent="0.25">
      <c r="E1989" s="71">
        <f t="shared" ca="1" si="62"/>
        <v>3.0409566285011902E-2</v>
      </c>
      <c r="F1989" s="71">
        <f t="shared" ca="1" si="63"/>
        <v>25.57364702675234</v>
      </c>
    </row>
    <row r="1990" spans="5:6" x14ac:dyDescent="0.25">
      <c r="E1990" s="71">
        <f t="shared" ca="1" si="62"/>
        <v>0.52402910794906776</v>
      </c>
      <c r="F1990" s="71">
        <f t="shared" ca="1" si="63"/>
        <v>31.825063870959397</v>
      </c>
    </row>
    <row r="1991" spans="5:6" x14ac:dyDescent="0.25">
      <c r="E1991" s="71">
        <f t="shared" ca="1" si="62"/>
        <v>0.67880294274717889</v>
      </c>
      <c r="F1991" s="71">
        <f t="shared" ca="1" si="63"/>
        <v>34.176453832460183</v>
      </c>
    </row>
    <row r="1992" spans="5:6" x14ac:dyDescent="0.25">
      <c r="E1992" s="71">
        <f t="shared" ca="1" si="62"/>
        <v>0.11810213178629225</v>
      </c>
      <c r="F1992" s="71">
        <f t="shared" ca="1" si="63"/>
        <v>27.183094940297135</v>
      </c>
    </row>
    <row r="1993" spans="5:6" x14ac:dyDescent="0.25">
      <c r="E1993" s="71">
        <f t="shared" ca="1" si="62"/>
        <v>0.15997911482751936</v>
      </c>
      <c r="F1993" s="71">
        <f t="shared" ca="1" si="63"/>
        <v>27.71785530929375</v>
      </c>
    </row>
    <row r="1994" spans="5:6" x14ac:dyDescent="0.25">
      <c r="E1994" s="71">
        <f t="shared" ca="1" si="62"/>
        <v>0.89072010019956638</v>
      </c>
      <c r="F1994" s="71">
        <f t="shared" ca="1" si="63"/>
        <v>40.785380533406553</v>
      </c>
    </row>
    <row r="1995" spans="5:6" x14ac:dyDescent="0.25">
      <c r="E1995" s="71">
        <f t="shared" ca="1" si="62"/>
        <v>0.76445789259929686</v>
      </c>
      <c r="F1995" s="71">
        <f t="shared" ca="1" si="63"/>
        <v>36.014325306781842</v>
      </c>
    </row>
    <row r="1996" spans="5:6" x14ac:dyDescent="0.25">
      <c r="E1996" s="71">
        <f t="shared" ca="1" si="62"/>
        <v>5.9537325687925025E-3</v>
      </c>
      <c r="F1996" s="71">
        <f t="shared" ca="1" si="63"/>
        <v>24.424894014504847</v>
      </c>
    </row>
    <row r="1997" spans="5:6" x14ac:dyDescent="0.25">
      <c r="E1997" s="71">
        <f t="shared" ca="1" si="62"/>
        <v>0.8498440615360493</v>
      </c>
      <c r="F1997" s="71">
        <f t="shared" ca="1" si="63"/>
        <v>38.757504871890823</v>
      </c>
    </row>
    <row r="1998" spans="5:6" x14ac:dyDescent="0.25">
      <c r="E1998" s="71">
        <f t="shared" ca="1" si="62"/>
        <v>0.39367372014112734</v>
      </c>
      <c r="F1998" s="71">
        <f t="shared" ca="1" si="63"/>
        <v>30.282669622000963</v>
      </c>
    </row>
    <row r="1999" spans="5:6" x14ac:dyDescent="0.25">
      <c r="E1999" s="71">
        <f t="shared" ca="1" si="62"/>
        <v>0.83822082759577188</v>
      </c>
      <c r="F1999" s="71">
        <f t="shared" ca="1" si="63"/>
        <v>38.293977215481746</v>
      </c>
    </row>
    <row r="2000" spans="5:6" x14ac:dyDescent="0.25">
      <c r="E2000" s="71">
        <f t="shared" ca="1" si="62"/>
        <v>0.26218145219076727</v>
      </c>
      <c r="F2000" s="71">
        <f t="shared" ca="1" si="63"/>
        <v>28.86653501488621</v>
      </c>
    </row>
    <row r="2001" spans="5:6" x14ac:dyDescent="0.25">
      <c r="E2001" s="71">
        <f t="shared" ca="1" si="62"/>
        <v>0.60005874821741012</v>
      </c>
      <c r="F2001" s="71">
        <f t="shared" ca="1" si="63"/>
        <v>32.876633289291803</v>
      </c>
    </row>
    <row r="2002" spans="5:6" x14ac:dyDescent="0.25">
      <c r="E2002" s="71">
        <f t="shared" ca="1" si="62"/>
        <v>0.24322099248653595</v>
      </c>
      <c r="F2002" s="71">
        <f t="shared" ca="1" si="63"/>
        <v>28.661791508161251</v>
      </c>
    </row>
    <row r="2003" spans="5:6" x14ac:dyDescent="0.25">
      <c r="E2003" s="71">
        <f t="shared" ca="1" si="62"/>
        <v>0.27421598274530745</v>
      </c>
      <c r="F2003" s="71">
        <f t="shared" ca="1" si="63"/>
        <v>28.995640114944354</v>
      </c>
    </row>
    <row r="2004" spans="5:6" x14ac:dyDescent="0.25">
      <c r="E2004" s="71">
        <f t="shared" ca="1" si="62"/>
        <v>0.45638094744662738</v>
      </c>
      <c r="F2004" s="71">
        <f t="shared" ca="1" si="63"/>
        <v>30.995172336364107</v>
      </c>
    </row>
    <row r="2005" spans="5:6" x14ac:dyDescent="0.25">
      <c r="E2005" s="71">
        <f t="shared" ca="1" si="62"/>
        <v>0.69447820889069312</v>
      </c>
      <c r="F2005" s="71">
        <f t="shared" ca="1" si="63"/>
        <v>34.471916070725108</v>
      </c>
    </row>
    <row r="2006" spans="5:6" x14ac:dyDescent="0.25">
      <c r="E2006" s="71">
        <f t="shared" ca="1" si="62"/>
        <v>0.16060755818953576</v>
      </c>
      <c r="F2006" s="71">
        <f t="shared" ca="1" si="63"/>
        <v>27.725445559685557</v>
      </c>
    </row>
    <row r="2007" spans="5:6" x14ac:dyDescent="0.25">
      <c r="E2007" s="71">
        <f t="shared" ca="1" si="62"/>
        <v>0.58934304503585722</v>
      </c>
      <c r="F2007" s="71">
        <f t="shared" ca="1" si="63"/>
        <v>32.71854102836712</v>
      </c>
    </row>
    <row r="2008" spans="5:6" x14ac:dyDescent="0.25">
      <c r="E2008" s="71">
        <f t="shared" ca="1" si="62"/>
        <v>0.97724035815502663</v>
      </c>
      <c r="F2008" s="71">
        <f t="shared" ca="1" si="63"/>
        <v>52.520559320812552</v>
      </c>
    </row>
    <row r="2009" spans="5:6" x14ac:dyDescent="0.25">
      <c r="E2009" s="71">
        <f t="shared" ca="1" si="62"/>
        <v>0.68571037430909221</v>
      </c>
      <c r="F2009" s="71">
        <f t="shared" ca="1" si="63"/>
        <v>34.30483345688716</v>
      </c>
    </row>
    <row r="2010" spans="5:6" x14ac:dyDescent="0.25">
      <c r="E2010" s="71">
        <f t="shared" ca="1" si="62"/>
        <v>0.99158382801109857</v>
      </c>
      <c r="F2010" s="71">
        <f t="shared" ca="1" si="63"/>
        <v>61.956546628720403</v>
      </c>
    </row>
    <row r="2011" spans="5:6" x14ac:dyDescent="0.25">
      <c r="E2011" s="71">
        <f t="shared" ca="1" si="62"/>
        <v>0.82653742803614438</v>
      </c>
      <c r="F2011" s="71">
        <f t="shared" ca="1" si="63"/>
        <v>37.86418884391972</v>
      </c>
    </row>
    <row r="2012" spans="5:6" x14ac:dyDescent="0.25">
      <c r="E2012" s="71">
        <f t="shared" ca="1" si="62"/>
        <v>0.51452118743239772</v>
      </c>
      <c r="F2012" s="71">
        <f t="shared" ca="1" si="63"/>
        <v>31.703439981581102</v>
      </c>
    </row>
    <row r="2013" spans="5:6" x14ac:dyDescent="0.25">
      <c r="E2013" s="71">
        <f t="shared" ca="1" si="62"/>
        <v>7.1838909199356316E-2</v>
      </c>
      <c r="F2013" s="71">
        <f t="shared" ca="1" si="63"/>
        <v>26.478928522948525</v>
      </c>
    </row>
    <row r="2014" spans="5:6" x14ac:dyDescent="0.25">
      <c r="E2014" s="71">
        <f t="shared" ca="1" si="62"/>
        <v>0.17991026771482288</v>
      </c>
      <c r="F2014" s="71">
        <f t="shared" ca="1" si="63"/>
        <v>27.954037450955678</v>
      </c>
    </row>
    <row r="2015" spans="5:6" x14ac:dyDescent="0.25">
      <c r="E2015" s="71">
        <f t="shared" ca="1" si="62"/>
        <v>0.64286703703377646</v>
      </c>
      <c r="F2015" s="71">
        <f t="shared" ca="1" si="63"/>
        <v>33.549486413693138</v>
      </c>
    </row>
    <row r="2016" spans="5:6" x14ac:dyDescent="0.25">
      <c r="E2016" s="71">
        <f t="shared" ca="1" si="62"/>
        <v>0.60993215707521187</v>
      </c>
      <c r="F2016" s="71">
        <f t="shared" ca="1" si="63"/>
        <v>33.025707188075863</v>
      </c>
    </row>
    <row r="2017" spans="5:6" x14ac:dyDescent="0.25">
      <c r="E2017" s="71">
        <f t="shared" ca="1" si="62"/>
        <v>0.57626699670732451</v>
      </c>
      <c r="F2017" s="71">
        <f t="shared" ca="1" si="63"/>
        <v>32.530490432054094</v>
      </c>
    </row>
    <row r="2018" spans="5:6" x14ac:dyDescent="0.25">
      <c r="E2018" s="71">
        <f t="shared" ca="1" si="62"/>
        <v>0.33662451939949412</v>
      </c>
      <c r="F2018" s="71">
        <f t="shared" ca="1" si="63"/>
        <v>29.662620533244123</v>
      </c>
    </row>
    <row r="2019" spans="5:6" x14ac:dyDescent="0.25">
      <c r="E2019" s="71">
        <f t="shared" ca="1" si="62"/>
        <v>0.87932465820670125</v>
      </c>
      <c r="F2019" s="71">
        <f t="shared" ca="1" si="63"/>
        <v>40.142624195375575</v>
      </c>
    </row>
    <row r="2020" spans="5:6" x14ac:dyDescent="0.25">
      <c r="E2020" s="71">
        <f t="shared" ca="1" si="62"/>
        <v>7.5907915132412351E-2</v>
      </c>
      <c r="F2020" s="71">
        <f t="shared" ca="1" si="63"/>
        <v>26.548762329804248</v>
      </c>
    </row>
    <row r="2021" spans="5:6" x14ac:dyDescent="0.25">
      <c r="E2021" s="71">
        <f t="shared" ca="1" si="62"/>
        <v>0.45551464310039769</v>
      </c>
      <c r="F2021" s="71">
        <f t="shared" ca="1" si="63"/>
        <v>30.985016359860413</v>
      </c>
    </row>
    <row r="2022" spans="5:6" x14ac:dyDescent="0.25">
      <c r="E2022" s="71">
        <f t="shared" ca="1" si="62"/>
        <v>0.38432420118010258</v>
      </c>
      <c r="F2022" s="71">
        <f t="shared" ca="1" si="63"/>
        <v>30.179667105243194</v>
      </c>
    </row>
    <row r="2023" spans="5:6" x14ac:dyDescent="0.25">
      <c r="E2023" s="71">
        <f t="shared" ca="1" si="62"/>
        <v>0.90429061982303505</v>
      </c>
      <c r="F2023" s="71">
        <f t="shared" ca="1" si="63"/>
        <v>41.659680260998357</v>
      </c>
    </row>
    <row r="2024" spans="5:6" x14ac:dyDescent="0.25">
      <c r="E2024" s="71">
        <f t="shared" ca="1" si="62"/>
        <v>0.73897535485504318</v>
      </c>
      <c r="F2024" s="71">
        <f t="shared" ca="1" si="63"/>
        <v>35.403150899276746</v>
      </c>
    </row>
    <row r="2025" spans="5:6" x14ac:dyDescent="0.25">
      <c r="E2025" s="71">
        <f t="shared" ca="1" si="62"/>
        <v>0.79718975246423207</v>
      </c>
      <c r="F2025" s="71">
        <f t="shared" ca="1" si="63"/>
        <v>36.912500038675063</v>
      </c>
    </row>
    <row r="2026" spans="5:6" x14ac:dyDescent="0.25">
      <c r="E2026" s="71">
        <f t="shared" ca="1" si="62"/>
        <v>0.27243436748920835</v>
      </c>
      <c r="F2026" s="71">
        <f t="shared" ca="1" si="63"/>
        <v>28.976557867610119</v>
      </c>
    </row>
    <row r="2027" spans="5:6" x14ac:dyDescent="0.25">
      <c r="E2027" s="71">
        <f t="shared" ca="1" si="62"/>
        <v>0.69731727965729851</v>
      </c>
      <c r="F2027" s="71">
        <f t="shared" ca="1" si="63"/>
        <v>34.52705385203501</v>
      </c>
    </row>
    <row r="2028" spans="5:6" x14ac:dyDescent="0.25">
      <c r="E2028" s="71">
        <f t="shared" ca="1" si="62"/>
        <v>0.21385114152557838</v>
      </c>
      <c r="F2028" s="71">
        <f t="shared" ca="1" si="63"/>
        <v>28.339452359160354</v>
      </c>
    </row>
    <row r="2029" spans="5:6" x14ac:dyDescent="0.25">
      <c r="E2029" s="71">
        <f t="shared" ca="1" si="62"/>
        <v>0.22537352907548791</v>
      </c>
      <c r="F2029" s="71">
        <f t="shared" ca="1" si="63"/>
        <v>28.46685622318137</v>
      </c>
    </row>
    <row r="2030" spans="5:6" x14ac:dyDescent="0.25">
      <c r="E2030" s="71">
        <f t="shared" ca="1" si="62"/>
        <v>0.55098928692397853</v>
      </c>
      <c r="F2030" s="71">
        <f t="shared" ca="1" si="63"/>
        <v>32.180683616846679</v>
      </c>
    </row>
    <row r="2031" spans="5:6" x14ac:dyDescent="0.25">
      <c r="E2031" s="71">
        <f t="shared" ca="1" si="62"/>
        <v>0.33506637304120712</v>
      </c>
      <c r="F2031" s="71">
        <f t="shared" ca="1" si="63"/>
        <v>29.645906176863797</v>
      </c>
    </row>
    <row r="2032" spans="5:6" x14ac:dyDescent="0.25">
      <c r="E2032" s="71">
        <f t="shared" ca="1" si="62"/>
        <v>8.9557950013754328E-2</v>
      </c>
      <c r="F2032" s="71">
        <f t="shared" ca="1" si="63"/>
        <v>26.76962045367587</v>
      </c>
    </row>
    <row r="2033" spans="5:6" x14ac:dyDescent="0.25">
      <c r="E2033" s="71">
        <f t="shared" ca="1" si="62"/>
        <v>0.31217333483516863</v>
      </c>
      <c r="F2033" s="71">
        <f t="shared" ca="1" si="63"/>
        <v>29.401027175560046</v>
      </c>
    </row>
    <row r="2034" spans="5:6" x14ac:dyDescent="0.25">
      <c r="E2034" s="71">
        <f t="shared" ca="1" si="62"/>
        <v>0.59926875456842521</v>
      </c>
      <c r="F2034" s="71">
        <f t="shared" ca="1" si="63"/>
        <v>32.864849712062799</v>
      </c>
    </row>
    <row r="2035" spans="5:6" x14ac:dyDescent="0.25">
      <c r="E2035" s="71">
        <f t="shared" ca="1" si="62"/>
        <v>0.90947915794724921</v>
      </c>
      <c r="F2035" s="71">
        <f t="shared" ca="1" si="63"/>
        <v>42.032595792817361</v>
      </c>
    </row>
    <row r="2036" spans="5:6" x14ac:dyDescent="0.25">
      <c r="E2036" s="71">
        <f t="shared" ca="1" si="62"/>
        <v>0.38859809521719157</v>
      </c>
      <c r="F2036" s="71">
        <f t="shared" ca="1" si="63"/>
        <v>30.226668970932337</v>
      </c>
    </row>
    <row r="2037" spans="5:6" x14ac:dyDescent="0.25">
      <c r="E2037" s="71">
        <f t="shared" ca="1" si="62"/>
        <v>0.68580795812458251</v>
      </c>
      <c r="F2037" s="71">
        <f t="shared" ca="1" si="63"/>
        <v>34.306667207966633</v>
      </c>
    </row>
    <row r="2038" spans="5:6" x14ac:dyDescent="0.25">
      <c r="E2038" s="71">
        <f t="shared" ca="1" si="62"/>
        <v>0.86369585943913096</v>
      </c>
      <c r="F2038" s="71">
        <f t="shared" ca="1" si="63"/>
        <v>39.36580880945742</v>
      </c>
    </row>
    <row r="2039" spans="5:6" x14ac:dyDescent="0.25">
      <c r="E2039" s="71">
        <f t="shared" ca="1" si="62"/>
        <v>0.35035832336811512</v>
      </c>
      <c r="F2039" s="71">
        <f t="shared" ca="1" si="63"/>
        <v>29.810322869525052</v>
      </c>
    </row>
    <row r="2040" spans="5:6" x14ac:dyDescent="0.25">
      <c r="E2040" s="71">
        <f t="shared" ca="1" si="62"/>
        <v>1.9650580040924126E-3</v>
      </c>
      <c r="F2040" s="71">
        <f t="shared" ca="1" si="63"/>
        <v>23.870791771795162</v>
      </c>
    </row>
    <row r="2041" spans="5:6" x14ac:dyDescent="0.25">
      <c r="E2041" s="71">
        <f t="shared" ca="1" si="62"/>
        <v>0.82656543131277438</v>
      </c>
      <c r="F2041" s="71">
        <f t="shared" ca="1" si="63"/>
        <v>37.865180003901486</v>
      </c>
    </row>
    <row r="2042" spans="5:6" x14ac:dyDescent="0.25">
      <c r="E2042" s="71">
        <f t="shared" ca="1" si="62"/>
        <v>0.25267116387532262</v>
      </c>
      <c r="F2042" s="71">
        <f t="shared" ca="1" si="63"/>
        <v>28.764084098197507</v>
      </c>
    </row>
    <row r="2043" spans="5:6" x14ac:dyDescent="0.25">
      <c r="E2043" s="71">
        <f t="shared" ca="1" si="62"/>
        <v>0.61169598500046096</v>
      </c>
      <c r="F2043" s="71">
        <f t="shared" ca="1" si="63"/>
        <v>33.052698946156113</v>
      </c>
    </row>
    <row r="2044" spans="5:6" x14ac:dyDescent="0.25">
      <c r="E2044" s="71">
        <f t="shared" ca="1" si="62"/>
        <v>0.31021662865771349</v>
      </c>
      <c r="F2044" s="71">
        <f t="shared" ca="1" si="63"/>
        <v>29.380138122594907</v>
      </c>
    </row>
    <row r="2045" spans="5:6" x14ac:dyDescent="0.25">
      <c r="E2045" s="71">
        <f t="shared" ca="1" si="62"/>
        <v>5.1981939759619289E-2</v>
      </c>
      <c r="F2045" s="71">
        <f t="shared" ca="1" si="63"/>
        <v>26.101408728526089</v>
      </c>
    </row>
    <row r="2046" spans="5:6" x14ac:dyDescent="0.25">
      <c r="E2046" s="71">
        <f t="shared" ca="1" si="62"/>
        <v>0.56783483188776407</v>
      </c>
      <c r="F2046" s="71">
        <f t="shared" ca="1" si="63"/>
        <v>32.411878898481369</v>
      </c>
    </row>
    <row r="2047" spans="5:6" x14ac:dyDescent="0.25">
      <c r="E2047" s="71">
        <f t="shared" ca="1" si="62"/>
        <v>0.48000897436604839</v>
      </c>
      <c r="F2047" s="71">
        <f t="shared" ca="1" si="63"/>
        <v>31.276326392429226</v>
      </c>
    </row>
    <row r="2048" spans="5:6" x14ac:dyDescent="0.25">
      <c r="E2048" s="71">
        <f t="shared" ca="1" si="62"/>
        <v>0.34188122182993319</v>
      </c>
      <c r="F2048" s="71">
        <f t="shared" ca="1" si="63"/>
        <v>29.719069821141876</v>
      </c>
    </row>
    <row r="2049" spans="5:6" x14ac:dyDescent="0.25">
      <c r="E2049" s="71">
        <f t="shared" ca="1" si="62"/>
        <v>0.31375790959385852</v>
      </c>
      <c r="F2049" s="71">
        <f t="shared" ca="1" si="63"/>
        <v>29.417946412812949</v>
      </c>
    </row>
    <row r="2050" spans="5:6" x14ac:dyDescent="0.25">
      <c r="E2050" s="71">
        <f t="shared" ca="1" si="62"/>
        <v>5.6788988469196444E-2</v>
      </c>
      <c r="F2050" s="71">
        <f t="shared" ca="1" si="63"/>
        <v>26.19950201393528</v>
      </c>
    </row>
    <row r="2051" spans="5:6" x14ac:dyDescent="0.25">
      <c r="E2051" s="71">
        <f t="shared" ca="1" si="62"/>
        <v>0.1263193285833859</v>
      </c>
      <c r="F2051" s="71">
        <f t="shared" ca="1" si="63"/>
        <v>27.293397457044509</v>
      </c>
    </row>
    <row r="2052" spans="5:6" x14ac:dyDescent="0.25">
      <c r="E2052" s="71">
        <f t="shared" ref="E2052:E2115" ca="1" si="64">RAND()</f>
        <v>0.3255309693185876</v>
      </c>
      <c r="F2052" s="71">
        <f t="shared" ref="F2052:F2115" ca="1" si="65">$C$3-$C$4*(LN(E2052)^(-1/$C$5))</f>
        <v>29.543771789559997</v>
      </c>
    </row>
    <row r="2053" spans="5:6" x14ac:dyDescent="0.25">
      <c r="E2053" s="71">
        <f t="shared" ca="1" si="64"/>
        <v>0.66339925076449258</v>
      </c>
      <c r="F2053" s="71">
        <f t="shared" ca="1" si="65"/>
        <v>33.899737001354069</v>
      </c>
    </row>
    <row r="2054" spans="5:6" x14ac:dyDescent="0.25">
      <c r="E2054" s="71">
        <f t="shared" ca="1" si="64"/>
        <v>0.95937695043459859</v>
      </c>
      <c r="F2054" s="71">
        <f t="shared" ca="1" si="65"/>
        <v>47.79902898422619</v>
      </c>
    </row>
    <row r="2055" spans="5:6" x14ac:dyDescent="0.25">
      <c r="E2055" s="71">
        <f t="shared" ca="1" si="64"/>
        <v>1.5035713065728595E-3</v>
      </c>
      <c r="F2055" s="71">
        <f t="shared" ca="1" si="65"/>
        <v>23.754616894469724</v>
      </c>
    </row>
    <row r="2056" spans="5:6" x14ac:dyDescent="0.25">
      <c r="E2056" s="71">
        <f t="shared" ca="1" si="64"/>
        <v>0.64281552430085909</v>
      </c>
      <c r="F2056" s="71">
        <f t="shared" ca="1" si="65"/>
        <v>33.548632267450962</v>
      </c>
    </row>
    <row r="2057" spans="5:6" x14ac:dyDescent="0.25">
      <c r="E2057" s="71">
        <f t="shared" ca="1" si="64"/>
        <v>0.28399929139684177</v>
      </c>
      <c r="F2057" s="71">
        <f t="shared" ca="1" si="65"/>
        <v>29.100282245010259</v>
      </c>
    </row>
    <row r="2058" spans="5:6" x14ac:dyDescent="0.25">
      <c r="E2058" s="71">
        <f t="shared" ca="1" si="64"/>
        <v>0.63634710151832941</v>
      </c>
      <c r="F2058" s="71">
        <f t="shared" ca="1" si="65"/>
        <v>33.442297559648651</v>
      </c>
    </row>
    <row r="2059" spans="5:6" x14ac:dyDescent="0.25">
      <c r="E2059" s="71">
        <f t="shared" ca="1" si="64"/>
        <v>3.9393171595376475E-2</v>
      </c>
      <c r="F2059" s="71">
        <f t="shared" ca="1" si="65"/>
        <v>25.815306775498264</v>
      </c>
    </row>
    <row r="2060" spans="5:6" x14ac:dyDescent="0.25">
      <c r="E2060" s="71">
        <f t="shared" ca="1" si="64"/>
        <v>0.89473099459492955</v>
      </c>
      <c r="F2060" s="71">
        <f t="shared" ca="1" si="65"/>
        <v>41.03015273412403</v>
      </c>
    </row>
    <row r="2061" spans="5:6" x14ac:dyDescent="0.25">
      <c r="E2061" s="71">
        <f t="shared" ca="1" si="64"/>
        <v>0.10225532510360624</v>
      </c>
      <c r="F2061" s="71">
        <f t="shared" ca="1" si="65"/>
        <v>26.960250732737773</v>
      </c>
    </row>
    <row r="2062" spans="5:6" x14ac:dyDescent="0.25">
      <c r="E2062" s="71">
        <f t="shared" ca="1" si="64"/>
        <v>0.29770525597446862</v>
      </c>
      <c r="F2062" s="71">
        <f t="shared" ca="1" si="65"/>
        <v>29.246619527272795</v>
      </c>
    </row>
    <row r="2063" spans="5:6" x14ac:dyDescent="0.25">
      <c r="E2063" s="71">
        <f t="shared" ca="1" si="64"/>
        <v>0.93142014320819522</v>
      </c>
      <c r="F2063" s="71">
        <f t="shared" ca="1" si="65"/>
        <v>43.940912156897681</v>
      </c>
    </row>
    <row r="2064" spans="5:6" x14ac:dyDescent="0.25">
      <c r="E2064" s="71">
        <f t="shared" ca="1" si="64"/>
        <v>0.95785341322536321</v>
      </c>
      <c r="F2064" s="71">
        <f t="shared" ca="1" si="65"/>
        <v>47.515792873959846</v>
      </c>
    </row>
    <row r="2065" spans="5:6" x14ac:dyDescent="0.25">
      <c r="E2065" s="71">
        <f t="shared" ca="1" si="64"/>
        <v>0.50897352644252403</v>
      </c>
      <c r="F2065" s="71">
        <f t="shared" ca="1" si="65"/>
        <v>31.633312407206517</v>
      </c>
    </row>
    <row r="2066" spans="5:6" x14ac:dyDescent="0.25">
      <c r="E2066" s="71">
        <f t="shared" ca="1" si="64"/>
        <v>0.84987054915295701</v>
      </c>
      <c r="F2066" s="71">
        <f t="shared" ca="1" si="65"/>
        <v>38.758606751190236</v>
      </c>
    </row>
    <row r="2067" spans="5:6" x14ac:dyDescent="0.25">
      <c r="E2067" s="71">
        <f t="shared" ca="1" si="64"/>
        <v>0.36147676724097755</v>
      </c>
      <c r="F2067" s="71">
        <f t="shared" ca="1" si="65"/>
        <v>29.930500416161248</v>
      </c>
    </row>
    <row r="2068" spans="5:6" x14ac:dyDescent="0.25">
      <c r="E2068" s="71">
        <f t="shared" ca="1" si="64"/>
        <v>0.32625895030948682</v>
      </c>
      <c r="F2068" s="71">
        <f t="shared" ca="1" si="65"/>
        <v>29.551560973910984</v>
      </c>
    </row>
    <row r="2069" spans="5:6" x14ac:dyDescent="0.25">
      <c r="E2069" s="71">
        <f t="shared" ca="1" si="64"/>
        <v>0.33597258569063748</v>
      </c>
      <c r="F2069" s="71">
        <f t="shared" ca="1" si="65"/>
        <v>29.65562624723437</v>
      </c>
    </row>
    <row r="2070" spans="5:6" x14ac:dyDescent="0.25">
      <c r="E2070" s="71">
        <f t="shared" ca="1" si="64"/>
        <v>0.87707744882770411</v>
      </c>
      <c r="F2070" s="71">
        <f t="shared" ca="1" si="65"/>
        <v>40.024081320363713</v>
      </c>
    </row>
    <row r="2071" spans="5:6" x14ac:dyDescent="0.25">
      <c r="E2071" s="71">
        <f t="shared" ca="1" si="64"/>
        <v>0.85007764535025809</v>
      </c>
      <c r="F2071" s="71">
        <f t="shared" ca="1" si="65"/>
        <v>38.767229466618694</v>
      </c>
    </row>
    <row r="2072" spans="5:6" x14ac:dyDescent="0.25">
      <c r="E2072" s="71">
        <f t="shared" ca="1" si="64"/>
        <v>0.61425243773898119</v>
      </c>
      <c r="F2072" s="71">
        <f t="shared" ca="1" si="65"/>
        <v>33.092020083025091</v>
      </c>
    </row>
    <row r="2073" spans="5:6" x14ac:dyDescent="0.25">
      <c r="E2073" s="71">
        <f t="shared" ca="1" si="64"/>
        <v>0.58820129179587977</v>
      </c>
      <c r="F2073" s="71">
        <f t="shared" ca="1" si="65"/>
        <v>32.701913274203335</v>
      </c>
    </row>
    <row r="2074" spans="5:6" x14ac:dyDescent="0.25">
      <c r="E2074" s="71">
        <f t="shared" ca="1" si="64"/>
        <v>0.82483760749607093</v>
      </c>
      <c r="F2074" s="71">
        <f t="shared" ca="1" si="65"/>
        <v>37.804355506185694</v>
      </c>
    </row>
    <row r="2075" spans="5:6" x14ac:dyDescent="0.25">
      <c r="E2075" s="71">
        <f t="shared" ca="1" si="64"/>
        <v>0.42586734000567417</v>
      </c>
      <c r="F2075" s="71">
        <f t="shared" ca="1" si="65"/>
        <v>30.643167067037989</v>
      </c>
    </row>
    <row r="2076" spans="5:6" x14ac:dyDescent="0.25">
      <c r="E2076" s="71">
        <f t="shared" ca="1" si="64"/>
        <v>0.48912492806210284</v>
      </c>
      <c r="F2076" s="71">
        <f t="shared" ca="1" si="65"/>
        <v>31.387110044278046</v>
      </c>
    </row>
    <row r="2077" spans="5:6" x14ac:dyDescent="0.25">
      <c r="E2077" s="71">
        <f t="shared" ca="1" si="64"/>
        <v>0.13615836736936726</v>
      </c>
      <c r="F2077" s="71">
        <f t="shared" ca="1" si="65"/>
        <v>27.421587496354807</v>
      </c>
    </row>
    <row r="2078" spans="5:6" x14ac:dyDescent="0.25">
      <c r="E2078" s="71">
        <f t="shared" ca="1" si="64"/>
        <v>0.85201406685847936</v>
      </c>
      <c r="F2078" s="71">
        <f t="shared" ca="1" si="65"/>
        <v>38.84851026672446</v>
      </c>
    </row>
    <row r="2079" spans="5:6" x14ac:dyDescent="0.25">
      <c r="E2079" s="71">
        <f t="shared" ca="1" si="64"/>
        <v>0.6532375742086679</v>
      </c>
      <c r="F2079" s="71">
        <f t="shared" ca="1" si="65"/>
        <v>33.723891415872352</v>
      </c>
    </row>
    <row r="2080" spans="5:6" x14ac:dyDescent="0.25">
      <c r="E2080" s="71">
        <f t="shared" ca="1" si="64"/>
        <v>0.62746578707940626</v>
      </c>
      <c r="F2080" s="71">
        <f t="shared" ca="1" si="65"/>
        <v>33.299171958702289</v>
      </c>
    </row>
    <row r="2081" spans="5:6" x14ac:dyDescent="0.25">
      <c r="E2081" s="71">
        <f t="shared" ca="1" si="64"/>
        <v>0.27486851685848601</v>
      </c>
      <c r="F2081" s="71">
        <f t="shared" ca="1" si="65"/>
        <v>29.002626892528362</v>
      </c>
    </row>
    <row r="2082" spans="5:6" x14ac:dyDescent="0.25">
      <c r="E2082" s="71">
        <f t="shared" ca="1" si="64"/>
        <v>0.48074174127410307</v>
      </c>
      <c r="F2082" s="71">
        <f t="shared" ca="1" si="65"/>
        <v>31.285181363584019</v>
      </c>
    </row>
    <row r="2083" spans="5:6" x14ac:dyDescent="0.25">
      <c r="E2083" s="71">
        <f t="shared" ca="1" si="64"/>
        <v>0.9097461286077938</v>
      </c>
      <c r="F2083" s="71">
        <f t="shared" ca="1" si="65"/>
        <v>42.052449745661129</v>
      </c>
    </row>
    <row r="2084" spans="5:6" x14ac:dyDescent="0.25">
      <c r="E2084" s="71">
        <f t="shared" ca="1" si="64"/>
        <v>0.66454488488021168</v>
      </c>
      <c r="F2084" s="71">
        <f t="shared" ca="1" si="65"/>
        <v>33.919885030682195</v>
      </c>
    </row>
    <row r="2085" spans="5:6" x14ac:dyDescent="0.25">
      <c r="E2085" s="71">
        <f t="shared" ca="1" si="64"/>
        <v>0.43991981138908687</v>
      </c>
      <c r="F2085" s="71">
        <f t="shared" ca="1" si="65"/>
        <v>30.803870448647153</v>
      </c>
    </row>
    <row r="2086" spans="5:6" x14ac:dyDescent="0.25">
      <c r="E2086" s="71">
        <f t="shared" ca="1" si="64"/>
        <v>0.57854287933858817</v>
      </c>
      <c r="F2086" s="71">
        <f t="shared" ca="1" si="65"/>
        <v>32.562853004123426</v>
      </c>
    </row>
    <row r="2087" spans="5:6" x14ac:dyDescent="0.25">
      <c r="E2087" s="71">
        <f t="shared" ca="1" si="64"/>
        <v>0.31126718467204773</v>
      </c>
      <c r="F2087" s="71">
        <f t="shared" ca="1" si="65"/>
        <v>29.391353002152965</v>
      </c>
    </row>
    <row r="2088" spans="5:6" x14ac:dyDescent="0.25">
      <c r="E2088" s="71">
        <f t="shared" ca="1" si="64"/>
        <v>2.0849863546321901E-2</v>
      </c>
      <c r="F2088" s="71">
        <f t="shared" ca="1" si="65"/>
        <v>25.25733383136555</v>
      </c>
    </row>
    <row r="2089" spans="5:6" x14ac:dyDescent="0.25">
      <c r="E2089" s="71">
        <f t="shared" ca="1" si="64"/>
        <v>0.3441903570726037</v>
      </c>
      <c r="F2089" s="71">
        <f t="shared" ca="1" si="65"/>
        <v>29.743898230196443</v>
      </c>
    </row>
    <row r="2090" spans="5:6" x14ac:dyDescent="0.25">
      <c r="E2090" s="71">
        <f t="shared" ca="1" si="64"/>
        <v>0.29958135969562516</v>
      </c>
      <c r="F2090" s="71">
        <f t="shared" ca="1" si="65"/>
        <v>29.266639631774755</v>
      </c>
    </row>
    <row r="2091" spans="5:6" x14ac:dyDescent="0.25">
      <c r="E2091" s="71">
        <f t="shared" ca="1" si="64"/>
        <v>0.42325474832752363</v>
      </c>
      <c r="F2091" s="71">
        <f t="shared" ca="1" si="65"/>
        <v>30.613532530541061</v>
      </c>
    </row>
    <row r="2092" spans="5:6" x14ac:dyDescent="0.25">
      <c r="E2092" s="71">
        <f t="shared" ca="1" si="64"/>
        <v>0.387768569221147</v>
      </c>
      <c r="F2092" s="71">
        <f t="shared" ca="1" si="65"/>
        <v>30.217535602832303</v>
      </c>
    </row>
    <row r="2093" spans="5:6" x14ac:dyDescent="0.25">
      <c r="E2093" s="71">
        <f t="shared" ca="1" si="64"/>
        <v>0.59759124900212146</v>
      </c>
      <c r="F2093" s="71">
        <f t="shared" ca="1" si="65"/>
        <v>32.839896993301906</v>
      </c>
    </row>
    <row r="2094" spans="5:6" x14ac:dyDescent="0.25">
      <c r="E2094" s="71">
        <f t="shared" ca="1" si="64"/>
        <v>0.55720719535072516</v>
      </c>
      <c r="F2094" s="71">
        <f t="shared" ca="1" si="65"/>
        <v>32.26516054708155</v>
      </c>
    </row>
    <row r="2095" spans="5:6" x14ac:dyDescent="0.25">
      <c r="E2095" s="71">
        <f t="shared" ca="1" si="64"/>
        <v>4.3048314268282262E-2</v>
      </c>
      <c r="F2095" s="71">
        <f t="shared" ca="1" si="65"/>
        <v>25.903544550849674</v>
      </c>
    </row>
    <row r="2096" spans="5:6" x14ac:dyDescent="0.25">
      <c r="E2096" s="71">
        <f t="shared" ca="1" si="64"/>
        <v>0.62824206744158606</v>
      </c>
      <c r="F2096" s="71">
        <f t="shared" ca="1" si="65"/>
        <v>33.311553509505657</v>
      </c>
    </row>
    <row r="2097" spans="5:6" x14ac:dyDescent="0.25">
      <c r="E2097" s="71">
        <f t="shared" ca="1" si="64"/>
        <v>4.0817537626061107E-3</v>
      </c>
      <c r="F2097" s="71">
        <f t="shared" ca="1" si="65"/>
        <v>24.221259401279603</v>
      </c>
    </row>
    <row r="2098" spans="5:6" x14ac:dyDescent="0.25">
      <c r="E2098" s="71">
        <f t="shared" ca="1" si="64"/>
        <v>0.80486077386222588</v>
      </c>
      <c r="F2098" s="71">
        <f t="shared" ca="1" si="65"/>
        <v>37.145862507252161</v>
      </c>
    </row>
    <row r="2099" spans="5:6" x14ac:dyDescent="0.25">
      <c r="E2099" s="71">
        <f t="shared" ca="1" si="64"/>
        <v>0.73276891009588474</v>
      </c>
      <c r="F2099" s="71">
        <f t="shared" ca="1" si="65"/>
        <v>35.263812939673123</v>
      </c>
    </row>
    <row r="2100" spans="5:6" x14ac:dyDescent="0.25">
      <c r="E2100" s="71">
        <f t="shared" ca="1" si="64"/>
        <v>0.97274058591831203</v>
      </c>
      <c r="F2100" s="71">
        <f t="shared" ca="1" si="65"/>
        <v>50.994836664711791</v>
      </c>
    </row>
    <row r="2101" spans="5:6" x14ac:dyDescent="0.25">
      <c r="E2101" s="71">
        <f t="shared" ca="1" si="64"/>
        <v>0.29974826662987886</v>
      </c>
      <c r="F2101" s="71">
        <f t="shared" ca="1" si="65"/>
        <v>29.26842067695079</v>
      </c>
    </row>
    <row r="2102" spans="5:6" x14ac:dyDescent="0.25">
      <c r="E2102" s="71">
        <f t="shared" ca="1" si="64"/>
        <v>0.99336131541334693</v>
      </c>
      <c r="F2102" s="71">
        <f t="shared" ca="1" si="65"/>
        <v>64.490961796256244</v>
      </c>
    </row>
    <row r="2103" spans="5:6" x14ac:dyDescent="0.25">
      <c r="E2103" s="71">
        <f t="shared" ca="1" si="64"/>
        <v>0.94008551636601734</v>
      </c>
      <c r="F2103" s="71">
        <f t="shared" ca="1" si="65"/>
        <v>44.902310883705859</v>
      </c>
    </row>
    <row r="2104" spans="5:6" x14ac:dyDescent="0.25">
      <c r="E2104" s="71">
        <f t="shared" ca="1" si="64"/>
        <v>0.86828084699137575</v>
      </c>
      <c r="F2104" s="71">
        <f t="shared" ca="1" si="65"/>
        <v>39.582741382297002</v>
      </c>
    </row>
    <row r="2105" spans="5:6" x14ac:dyDescent="0.25">
      <c r="E2105" s="71">
        <f t="shared" ca="1" si="64"/>
        <v>0.8546874083226671</v>
      </c>
      <c r="F2105" s="71">
        <f t="shared" ca="1" si="65"/>
        <v>38.96271615523569</v>
      </c>
    </row>
    <row r="2106" spans="5:6" x14ac:dyDescent="0.25">
      <c r="E2106" s="71">
        <f t="shared" ca="1" si="64"/>
        <v>0.97307729009291688</v>
      </c>
      <c r="F2106" s="71">
        <f t="shared" ca="1" si="65"/>
        <v>51.09828227456341</v>
      </c>
    </row>
    <row r="2107" spans="5:6" x14ac:dyDescent="0.25">
      <c r="E2107" s="71">
        <f t="shared" ca="1" si="64"/>
        <v>0.28695775954394986</v>
      </c>
      <c r="F2107" s="71">
        <f t="shared" ca="1" si="65"/>
        <v>29.131888208054896</v>
      </c>
    </row>
    <row r="2108" spans="5:6" x14ac:dyDescent="0.25">
      <c r="E2108" s="71">
        <f t="shared" ca="1" si="64"/>
        <v>0.31338133322684369</v>
      </c>
      <c r="F2108" s="71">
        <f t="shared" ca="1" si="65"/>
        <v>29.413925273808509</v>
      </c>
    </row>
    <row r="2109" spans="5:6" x14ac:dyDescent="0.25">
      <c r="E2109" s="71">
        <f t="shared" ca="1" si="64"/>
        <v>0.96367899272994451</v>
      </c>
      <c r="F2109" s="71">
        <f t="shared" ca="1" si="65"/>
        <v>48.671998103568711</v>
      </c>
    </row>
    <row r="2110" spans="5:6" x14ac:dyDescent="0.25">
      <c r="E2110" s="71">
        <f t="shared" ca="1" si="64"/>
        <v>0.41252595786970914</v>
      </c>
      <c r="F2110" s="71">
        <f t="shared" ca="1" si="65"/>
        <v>30.492577406231614</v>
      </c>
    </row>
    <row r="2111" spans="5:6" x14ac:dyDescent="0.25">
      <c r="E2111" s="71">
        <f t="shared" ca="1" si="64"/>
        <v>0.72575046863632087</v>
      </c>
      <c r="F2111" s="71">
        <f t="shared" ca="1" si="65"/>
        <v>35.110253790216689</v>
      </c>
    </row>
    <row r="2112" spans="5:6" x14ac:dyDescent="0.25">
      <c r="E2112" s="71">
        <f t="shared" ca="1" si="64"/>
        <v>0.42184917138500666</v>
      </c>
      <c r="F2112" s="71">
        <f t="shared" ca="1" si="65"/>
        <v>30.597619129724151</v>
      </c>
    </row>
    <row r="2113" spans="5:6" x14ac:dyDescent="0.25">
      <c r="E2113" s="71">
        <f t="shared" ca="1" si="64"/>
        <v>0.74601985251917546</v>
      </c>
      <c r="F2113" s="71">
        <f t="shared" ca="1" si="65"/>
        <v>35.565574845462891</v>
      </c>
    </row>
    <row r="2114" spans="5:6" x14ac:dyDescent="0.25">
      <c r="E2114" s="71">
        <f t="shared" ca="1" si="64"/>
        <v>0.87969104379277274</v>
      </c>
      <c r="F2114" s="71">
        <f t="shared" ca="1" si="65"/>
        <v>40.162190567799144</v>
      </c>
    </row>
    <row r="2115" spans="5:6" x14ac:dyDescent="0.25">
      <c r="E2115" s="71">
        <f t="shared" ca="1" si="64"/>
        <v>0.20719031862979687</v>
      </c>
      <c r="F2115" s="71">
        <f t="shared" ca="1" si="65"/>
        <v>28.265121544042962</v>
      </c>
    </row>
    <row r="2116" spans="5:6" x14ac:dyDescent="0.25">
      <c r="E2116" s="71">
        <f t="shared" ref="E2116:E2160" ca="1" si="66">RAND()</f>
        <v>0.44283040212765412</v>
      </c>
      <c r="F2116" s="71">
        <f t="shared" ref="F2116:F2160" ca="1" si="67">$C$3-$C$4*(LN(E2116)^(-1/$C$5))</f>
        <v>30.837445728117963</v>
      </c>
    </row>
    <row r="2117" spans="5:6" x14ac:dyDescent="0.25">
      <c r="E2117" s="71">
        <f t="shared" ca="1" si="66"/>
        <v>0.29768786563789351</v>
      </c>
      <c r="F2117" s="71">
        <f t="shared" ca="1" si="67"/>
        <v>29.246433948460172</v>
      </c>
    </row>
    <row r="2118" spans="5:6" x14ac:dyDescent="0.25">
      <c r="E2118" s="71">
        <f t="shared" ca="1" si="66"/>
        <v>0.36747859212233214</v>
      </c>
      <c r="F2118" s="71">
        <f t="shared" ca="1" si="67"/>
        <v>29.995641991267693</v>
      </c>
    </row>
    <row r="2119" spans="5:6" x14ac:dyDescent="0.25">
      <c r="E2119" s="71">
        <f t="shared" ca="1" si="66"/>
        <v>0.17124838255350661</v>
      </c>
      <c r="F2119" s="71">
        <f t="shared" ca="1" si="67"/>
        <v>27.852488403428673</v>
      </c>
    </row>
    <row r="2120" spans="5:6" x14ac:dyDescent="0.25">
      <c r="E2120" s="71">
        <f t="shared" ca="1" si="66"/>
        <v>0.28385266699599165</v>
      </c>
      <c r="F2120" s="71">
        <f t="shared" ca="1" si="67"/>
        <v>29.098715447143825</v>
      </c>
    </row>
    <row r="2121" spans="5:6" x14ac:dyDescent="0.25">
      <c r="E2121" s="71">
        <f t="shared" ca="1" si="66"/>
        <v>0.500368404901401</v>
      </c>
      <c r="F2121" s="71">
        <f t="shared" ca="1" si="67"/>
        <v>31.525698291677557</v>
      </c>
    </row>
    <row r="2122" spans="5:6" x14ac:dyDescent="0.25">
      <c r="E2122" s="71">
        <f t="shared" ca="1" si="66"/>
        <v>0.17294941977519107</v>
      </c>
      <c r="F2122" s="71">
        <f t="shared" ca="1" si="67"/>
        <v>27.872555056119964</v>
      </c>
    </row>
    <row r="2123" spans="5:6" x14ac:dyDescent="0.25">
      <c r="E2123" s="71">
        <f t="shared" ca="1" si="66"/>
        <v>0.78787366729155428</v>
      </c>
      <c r="F2123" s="71">
        <f t="shared" ca="1" si="67"/>
        <v>36.641726246706767</v>
      </c>
    </row>
    <row r="2124" spans="5:6" x14ac:dyDescent="0.25">
      <c r="E2124" s="71">
        <f t="shared" ca="1" si="66"/>
        <v>0.81491989197120729</v>
      </c>
      <c r="F2124" s="71">
        <f t="shared" ca="1" si="67"/>
        <v>37.467623341606838</v>
      </c>
    </row>
    <row r="2125" spans="5:6" x14ac:dyDescent="0.25">
      <c r="E2125" s="71">
        <f t="shared" ca="1" si="66"/>
        <v>0.35987349547417136</v>
      </c>
      <c r="F2125" s="71">
        <f t="shared" ca="1" si="67"/>
        <v>29.913132619880212</v>
      </c>
    </row>
    <row r="2126" spans="5:6" x14ac:dyDescent="0.25">
      <c r="E2126" s="71">
        <f t="shared" ca="1" si="66"/>
        <v>0.94355423244434777</v>
      </c>
      <c r="F2126" s="71">
        <f t="shared" ca="1" si="67"/>
        <v>45.333985198014034</v>
      </c>
    </row>
    <row r="2127" spans="5:6" x14ac:dyDescent="0.25">
      <c r="E2127" s="71">
        <f t="shared" ca="1" si="66"/>
        <v>1.8686633783636664E-3</v>
      </c>
      <c r="F2127" s="71">
        <f t="shared" ca="1" si="67"/>
        <v>23.848510209661395</v>
      </c>
    </row>
    <row r="2128" spans="5:6" x14ac:dyDescent="0.25">
      <c r="E2128" s="71">
        <f t="shared" ca="1" si="66"/>
        <v>5.4607906018336427E-2</v>
      </c>
      <c r="F2128" s="71">
        <f t="shared" ca="1" si="67"/>
        <v>26.155624945544655</v>
      </c>
    </row>
    <row r="2129" spans="5:6" x14ac:dyDescent="0.25">
      <c r="E2129" s="71">
        <f t="shared" ca="1" si="66"/>
        <v>0.500568658689308</v>
      </c>
      <c r="F2129" s="71">
        <f t="shared" ca="1" si="67"/>
        <v>31.528187023501182</v>
      </c>
    </row>
    <row r="2130" spans="5:6" x14ac:dyDescent="0.25">
      <c r="E2130" s="71">
        <f t="shared" ca="1" si="66"/>
        <v>0.96277439806178966</v>
      </c>
      <c r="F2130" s="71">
        <f t="shared" ca="1" si="67"/>
        <v>48.478604361496785</v>
      </c>
    </row>
    <row r="2131" spans="5:6" x14ac:dyDescent="0.25">
      <c r="E2131" s="71">
        <f t="shared" ca="1" si="66"/>
        <v>0.56445449242982559</v>
      </c>
      <c r="F2131" s="71">
        <f t="shared" ca="1" si="67"/>
        <v>32.364884394919642</v>
      </c>
    </row>
    <row r="2132" spans="5:6" x14ac:dyDescent="0.25">
      <c r="E2132" s="71">
        <f t="shared" ca="1" si="66"/>
        <v>0.53007689660972246</v>
      </c>
      <c r="F2132" s="71">
        <f t="shared" ca="1" si="67"/>
        <v>31.903411047690646</v>
      </c>
    </row>
    <row r="2133" spans="5:6" x14ac:dyDescent="0.25">
      <c r="E2133" s="71">
        <f t="shared" ca="1" si="66"/>
        <v>0.44600633332086659</v>
      </c>
      <c r="F2133" s="71">
        <f t="shared" ca="1" si="67"/>
        <v>30.874201254408987</v>
      </c>
    </row>
    <row r="2134" spans="5:6" x14ac:dyDescent="0.25">
      <c r="E2134" s="71">
        <f t="shared" ca="1" si="66"/>
        <v>0.89136391679300864</v>
      </c>
      <c r="F2134" s="71">
        <f t="shared" ca="1" si="67"/>
        <v>40.823967669001021</v>
      </c>
    </row>
    <row r="2135" spans="5:6" x14ac:dyDescent="0.25">
      <c r="E2135" s="71">
        <f t="shared" ca="1" si="66"/>
        <v>0.12229195331368781</v>
      </c>
      <c r="F2135" s="71">
        <f t="shared" ca="1" si="67"/>
        <v>27.239734112356281</v>
      </c>
    </row>
    <row r="2136" spans="5:6" x14ac:dyDescent="0.25">
      <c r="E2136" s="71">
        <f t="shared" ca="1" si="66"/>
        <v>7.1796840540935603E-2</v>
      </c>
      <c r="F2136" s="71">
        <f t="shared" ca="1" si="67"/>
        <v>26.478195492517855</v>
      </c>
    </row>
    <row r="2137" spans="5:6" x14ac:dyDescent="0.25">
      <c r="E2137" s="71">
        <f t="shared" ca="1" si="66"/>
        <v>5.7364746688872259E-2</v>
      </c>
      <c r="F2137" s="71">
        <f t="shared" ca="1" si="67"/>
        <v>26.210920051959711</v>
      </c>
    </row>
    <row r="2138" spans="5:6" x14ac:dyDescent="0.25">
      <c r="E2138" s="71">
        <f t="shared" ca="1" si="66"/>
        <v>0.44822046726094877</v>
      </c>
      <c r="F2138" s="71">
        <f t="shared" ca="1" si="67"/>
        <v>30.899900994771858</v>
      </c>
    </row>
    <row r="2139" spans="5:6" x14ac:dyDescent="0.25">
      <c r="E2139" s="71">
        <f t="shared" ca="1" si="66"/>
        <v>0.63009406866477136</v>
      </c>
      <c r="F2139" s="71">
        <f t="shared" ca="1" si="67"/>
        <v>33.341190690700593</v>
      </c>
    </row>
    <row r="2140" spans="5:6" x14ac:dyDescent="0.25">
      <c r="E2140" s="71">
        <f t="shared" ca="1" si="66"/>
        <v>0.15847322643611195</v>
      </c>
      <c r="F2140" s="71">
        <f t="shared" ca="1" si="67"/>
        <v>27.699625303817331</v>
      </c>
    </row>
    <row r="2141" spans="5:6" x14ac:dyDescent="0.25">
      <c r="E2141" s="71">
        <f t="shared" ca="1" si="66"/>
        <v>0.39353616868221941</v>
      </c>
      <c r="F2141" s="71">
        <f t="shared" ca="1" si="67"/>
        <v>30.281149292542064</v>
      </c>
    </row>
    <row r="2142" spans="5:6" x14ac:dyDescent="0.25">
      <c r="E2142" s="71">
        <f t="shared" ca="1" si="66"/>
        <v>0.83402319752234377</v>
      </c>
      <c r="F2142" s="71">
        <f t="shared" ca="1" si="67"/>
        <v>38.135686187894734</v>
      </c>
    </row>
    <row r="2143" spans="5:6" x14ac:dyDescent="0.25">
      <c r="E2143" s="71">
        <f t="shared" ca="1" si="66"/>
        <v>0.4066621888092804</v>
      </c>
      <c r="F2143" s="71">
        <f t="shared" ca="1" si="67"/>
        <v>30.426946819462803</v>
      </c>
    </row>
    <row r="2144" spans="5:6" x14ac:dyDescent="0.25">
      <c r="E2144" s="71">
        <f t="shared" ca="1" si="66"/>
        <v>0.55317008852285532</v>
      </c>
      <c r="F2144" s="71">
        <f t="shared" ca="1" si="67"/>
        <v>32.210200904293529</v>
      </c>
    </row>
    <row r="2145" spans="5:6" x14ac:dyDescent="0.25">
      <c r="E2145" s="71">
        <f t="shared" ca="1" si="66"/>
        <v>0.45609783143239802</v>
      </c>
      <c r="F2145" s="71">
        <f t="shared" ca="1" si="67"/>
        <v>30.99185215133592</v>
      </c>
    </row>
    <row r="2146" spans="5:6" x14ac:dyDescent="0.25">
      <c r="E2146" s="71">
        <f t="shared" ca="1" si="66"/>
        <v>0.28532229471137083</v>
      </c>
      <c r="F2146" s="71">
        <f t="shared" ca="1" si="67"/>
        <v>29.114417915883138</v>
      </c>
    </row>
    <row r="2147" spans="5:6" x14ac:dyDescent="0.25">
      <c r="E2147" s="71">
        <f t="shared" ca="1" si="66"/>
        <v>0.20059035466790009</v>
      </c>
      <c r="F2147" s="71">
        <f t="shared" ca="1" si="67"/>
        <v>28.190907438487326</v>
      </c>
    </row>
    <row r="2148" spans="5:6" x14ac:dyDescent="0.25">
      <c r="E2148" s="71">
        <f t="shared" ca="1" si="66"/>
        <v>0.75391810616572119</v>
      </c>
      <c r="F2148" s="71">
        <f t="shared" ca="1" si="67"/>
        <v>35.753428823426454</v>
      </c>
    </row>
    <row r="2149" spans="5:6" x14ac:dyDescent="0.25">
      <c r="E2149" s="71">
        <f t="shared" ca="1" si="66"/>
        <v>0.8818931362298793</v>
      </c>
      <c r="F2149" s="71">
        <f t="shared" ca="1" si="67"/>
        <v>40.281244970893688</v>
      </c>
    </row>
    <row r="2150" spans="5:6" x14ac:dyDescent="0.25">
      <c r="E2150" s="71">
        <f t="shared" ca="1" si="66"/>
        <v>0.22418652900134295</v>
      </c>
      <c r="F2150" s="71">
        <f t="shared" ca="1" si="67"/>
        <v>28.453794220865667</v>
      </c>
    </row>
    <row r="2151" spans="5:6" x14ac:dyDescent="0.25">
      <c r="E2151" s="71">
        <f t="shared" ca="1" si="66"/>
        <v>7.025587319555715E-3</v>
      </c>
      <c r="F2151" s="71">
        <f t="shared" ca="1" si="67"/>
        <v>24.519954298357195</v>
      </c>
    </row>
    <row r="2152" spans="5:6" x14ac:dyDescent="0.25">
      <c r="E2152" s="71">
        <f t="shared" ca="1" si="66"/>
        <v>0.10620645837966392</v>
      </c>
      <c r="F2152" s="71">
        <f t="shared" ca="1" si="67"/>
        <v>27.017216606084009</v>
      </c>
    </row>
    <row r="2153" spans="5:6" x14ac:dyDescent="0.25">
      <c r="E2153" s="71">
        <f t="shared" ca="1" si="66"/>
        <v>0.48892327495398002</v>
      </c>
      <c r="F2153" s="71">
        <f t="shared" ca="1" si="67"/>
        <v>31.384644475683508</v>
      </c>
    </row>
    <row r="2154" spans="5:6" x14ac:dyDescent="0.25">
      <c r="E2154" s="71">
        <f t="shared" ca="1" si="66"/>
        <v>0.44483551831289292</v>
      </c>
      <c r="F2154" s="71">
        <f t="shared" ca="1" si="67"/>
        <v>30.860636559897419</v>
      </c>
    </row>
    <row r="2155" spans="5:6" x14ac:dyDescent="0.25">
      <c r="E2155" s="71">
        <f t="shared" ca="1" si="66"/>
        <v>0.49639435201228888</v>
      </c>
      <c r="F2155" s="71">
        <f t="shared" ca="1" si="67"/>
        <v>31.476459015998088</v>
      </c>
    </row>
    <row r="2156" spans="5:6" x14ac:dyDescent="0.25">
      <c r="E2156" s="71">
        <f t="shared" ca="1" si="66"/>
        <v>0.33788860358722794</v>
      </c>
      <c r="F2156" s="71">
        <f t="shared" ca="1" si="67"/>
        <v>29.676186254174247</v>
      </c>
    </row>
    <row r="2157" spans="5:6" x14ac:dyDescent="0.25">
      <c r="E2157" s="71">
        <f t="shared" ca="1" si="66"/>
        <v>9.8189502980290722E-2</v>
      </c>
      <c r="F2157" s="71">
        <f t="shared" ca="1" si="67"/>
        <v>26.900531312753632</v>
      </c>
    </row>
    <row r="2158" spans="5:6" x14ac:dyDescent="0.25">
      <c r="E2158" s="71">
        <f t="shared" ca="1" si="66"/>
        <v>0.89724930035704864</v>
      </c>
      <c r="F2158" s="71">
        <f t="shared" ca="1" si="67"/>
        <v>41.189390677825031</v>
      </c>
    </row>
    <row r="2159" spans="5:6" x14ac:dyDescent="0.25">
      <c r="E2159" s="71">
        <f t="shared" ca="1" si="66"/>
        <v>0.51006975407189281</v>
      </c>
      <c r="F2159" s="71">
        <f t="shared" ca="1" si="67"/>
        <v>31.647122216817269</v>
      </c>
    </row>
    <row r="2160" spans="5:6" x14ac:dyDescent="0.25">
      <c r="E2160" s="71">
        <f t="shared" ca="1" si="66"/>
        <v>0.28841440039242361</v>
      </c>
      <c r="F2160" s="71">
        <f t="shared" ca="1" si="67"/>
        <v>29.147445008853744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M9" sqref="M9"/>
    </sheetView>
  </sheetViews>
  <sheetFormatPr baseColWidth="10" defaultRowHeight="15" x14ac:dyDescent="0.25"/>
  <cols>
    <col min="1" max="1" width="4.28515625" style="61" customWidth="1"/>
    <col min="2" max="2" width="10.28515625" style="61" bestFit="1" customWidth="1"/>
    <col min="3" max="3" width="11.42578125" style="61"/>
    <col min="4" max="4" width="5.140625" style="61" customWidth="1"/>
    <col min="5" max="5" width="11.42578125" style="61"/>
    <col min="6" max="6" width="18" style="61" customWidth="1"/>
    <col min="7" max="7" width="4.28515625" style="61" customWidth="1"/>
    <col min="8" max="8" width="11.42578125" style="61"/>
    <col min="9" max="9" width="17.7109375" style="61" bestFit="1" customWidth="1"/>
    <col min="10" max="10" width="18.7109375" style="61" bestFit="1" customWidth="1"/>
    <col min="11" max="11" width="11.42578125" style="61"/>
    <col min="12" max="12" width="12" style="61" bestFit="1" customWidth="1"/>
    <col min="13" max="13" width="11.42578125" style="61"/>
    <col min="14" max="14" width="11.7109375" style="61" bestFit="1" customWidth="1"/>
    <col min="15" max="16384" width="11.42578125" style="61"/>
  </cols>
  <sheetData>
    <row r="2" spans="2:10" x14ac:dyDescent="0.25">
      <c r="B2" s="60" t="s">
        <v>11</v>
      </c>
      <c r="C2" s="60" t="s">
        <v>12</v>
      </c>
      <c r="E2" s="60" t="s">
        <v>13</v>
      </c>
      <c r="F2" s="60" t="s">
        <v>14</v>
      </c>
      <c r="H2" s="60" t="s">
        <v>15</v>
      </c>
      <c r="I2" s="60" t="s">
        <v>16</v>
      </c>
      <c r="J2" s="60" t="s">
        <v>17</v>
      </c>
    </row>
    <row r="3" spans="2:10" x14ac:dyDescent="0.25">
      <c r="B3" s="62" t="s">
        <v>104</v>
      </c>
      <c r="C3" s="26">
        <v>5</v>
      </c>
      <c r="E3" s="62">
        <f ca="1">RAND()</f>
        <v>7.0924980278548655E-2</v>
      </c>
      <c r="F3" s="62">
        <f ca="1">_xlfn.F.INV(E3,$C$3,$C$4)</f>
        <v>0.23860625235607122</v>
      </c>
      <c r="H3" s="62" t="s">
        <v>19</v>
      </c>
      <c r="I3" s="62">
        <f ca="1">AVERAGE(F3:F2160)</f>
        <v>1.6092803383145389</v>
      </c>
      <c r="J3" s="62"/>
    </row>
    <row r="4" spans="2:10" x14ac:dyDescent="0.25">
      <c r="B4" s="62" t="s">
        <v>105</v>
      </c>
      <c r="C4" s="26">
        <v>5</v>
      </c>
      <c r="E4" s="62">
        <f t="shared" ref="E4:E67" ca="1" si="0">RAND()</f>
        <v>0.61745115330379419</v>
      </c>
      <c r="F4" s="62">
        <f t="shared" ref="F4:F67" ca="1" si="1">_xlfn.F.INV(E4,$C$3,$C$4)</f>
        <v>1.3248485861614614</v>
      </c>
      <c r="H4" s="62" t="s">
        <v>21</v>
      </c>
      <c r="I4" s="62">
        <f ca="1">_xlfn.VAR.S(F3:F2160)</f>
        <v>5.0014220147587478</v>
      </c>
      <c r="J4" s="62"/>
    </row>
    <row r="5" spans="2:10" x14ac:dyDescent="0.25">
      <c r="E5" s="62">
        <f t="shared" ca="1" si="0"/>
        <v>0.61513343236565654</v>
      </c>
      <c r="F5" s="62">
        <f t="shared" ca="1" si="1"/>
        <v>1.317277285807875</v>
      </c>
      <c r="H5" s="62" t="s">
        <v>22</v>
      </c>
      <c r="I5" s="62">
        <f ca="1">_xlfn.STDEV.S(F3:F2160)</f>
        <v>2.2363859270615052</v>
      </c>
      <c r="J5" s="62"/>
    </row>
    <row r="6" spans="2:10" x14ac:dyDescent="0.25">
      <c r="E6" s="62">
        <f t="shared" ca="1" si="0"/>
        <v>0.11226007199673804</v>
      </c>
      <c r="F6" s="62">
        <f t="shared" ca="1" si="1"/>
        <v>0.31001170884880924</v>
      </c>
      <c r="H6" s="62" t="s">
        <v>23</v>
      </c>
      <c r="I6" s="62">
        <f ca="1">SKEW(F3:F2160)</f>
        <v>7.5253382939210107</v>
      </c>
      <c r="J6" s="62"/>
    </row>
    <row r="7" spans="2:10" x14ac:dyDescent="0.25">
      <c r="E7" s="62">
        <f t="shared" ca="1" si="0"/>
        <v>0.46809352675455673</v>
      </c>
      <c r="F7" s="62">
        <f t="shared" ca="1" si="1"/>
        <v>0.92749620069178118</v>
      </c>
      <c r="H7" s="62" t="s">
        <v>24</v>
      </c>
      <c r="I7" s="62">
        <f ca="1">I19/(I5^4)</f>
        <v>113.85637087005126</v>
      </c>
      <c r="J7" s="62"/>
    </row>
    <row r="8" spans="2:10" x14ac:dyDescent="0.25">
      <c r="E8" s="62">
        <f t="shared" ca="1" si="0"/>
        <v>0.21871216793043191</v>
      </c>
      <c r="F8" s="62">
        <f t="shared" ca="1" si="1"/>
        <v>0.47824930568949259</v>
      </c>
    </row>
    <row r="9" spans="2:10" x14ac:dyDescent="0.25">
      <c r="E9" s="62">
        <f t="shared" ca="1" si="0"/>
        <v>0.79567891364555776</v>
      </c>
      <c r="F9" s="62">
        <f t="shared" ca="1" si="1"/>
        <v>2.1944850823595861</v>
      </c>
      <c r="H9" s="96" t="s">
        <v>26</v>
      </c>
      <c r="I9" s="96"/>
    </row>
    <row r="10" spans="2:10" x14ac:dyDescent="0.25">
      <c r="E10" s="62">
        <f t="shared" ca="1" si="0"/>
        <v>0.59221358184890105</v>
      </c>
      <c r="F10" s="62">
        <f t="shared" ca="1" si="1"/>
        <v>1.2453948403459283</v>
      </c>
      <c r="H10" s="62"/>
      <c r="I10" s="62">
        <f ca="1">SUMPRODUCT(F3:F2160)/COUNT(F3:F2160)</f>
        <v>1.6092803383145389</v>
      </c>
    </row>
    <row r="11" spans="2:10" x14ac:dyDescent="0.25">
      <c r="E11" s="62">
        <f t="shared" ca="1" si="0"/>
        <v>7.1690392192976793E-2</v>
      </c>
      <c r="F11" s="62">
        <f t="shared" ca="1" si="1"/>
        <v>0.24001364594578189</v>
      </c>
      <c r="H11" s="62"/>
      <c r="I11" s="62">
        <f ca="1">SUMPRODUCT(F3:F2160,F3:F2160)/COUNT(F3:F2160)</f>
        <v>7.5888876029459142</v>
      </c>
    </row>
    <row r="12" spans="2:10" x14ac:dyDescent="0.25">
      <c r="E12" s="62">
        <f t="shared" ca="1" si="0"/>
        <v>0.32573317215495168</v>
      </c>
      <c r="F12" s="62">
        <f t="shared" ca="1" si="1"/>
        <v>0.65303438333071262</v>
      </c>
      <c r="H12" s="62"/>
      <c r="I12" s="62">
        <f ca="1">SUMPRODUCT(F3:F2160,F3:F2160,F3:F2160)/COUNT(F3:F2160)</f>
        <v>112.35732621864385</v>
      </c>
    </row>
    <row r="13" spans="2:10" x14ac:dyDescent="0.25">
      <c r="E13" s="62">
        <f t="shared" ca="1" si="0"/>
        <v>0.45398566656320882</v>
      </c>
      <c r="F13" s="62">
        <f t="shared" ca="1" si="1"/>
        <v>0.89701246720857164</v>
      </c>
      <c r="H13" s="62"/>
      <c r="I13" s="62">
        <f ca="1">SUMPRODUCT(F3:F2160,F3:F2160,F3:F2160,F3:F2160)/COUNT(F3:F2160)</f>
        <v>3473.4857893034659</v>
      </c>
    </row>
    <row r="14" spans="2:10" x14ac:dyDescent="0.25">
      <c r="E14" s="62">
        <f t="shared" ca="1" si="0"/>
        <v>0.31052969966187749</v>
      </c>
      <c r="F14" s="62">
        <f t="shared" ca="1" si="1"/>
        <v>0.62709326610813776</v>
      </c>
    </row>
    <row r="15" spans="2:10" x14ac:dyDescent="0.25">
      <c r="E15" s="62">
        <f t="shared" ca="1" si="0"/>
        <v>0.29807652566976883</v>
      </c>
      <c r="F15" s="62">
        <f t="shared" ca="1" si="1"/>
        <v>0.60618238744304398</v>
      </c>
      <c r="H15" s="96" t="s">
        <v>27</v>
      </c>
      <c r="I15" s="96"/>
    </row>
    <row r="16" spans="2:10" x14ac:dyDescent="0.25">
      <c r="E16" s="62">
        <f t="shared" ca="1" si="0"/>
        <v>0.65452400096376895</v>
      </c>
      <c r="F16" s="62">
        <f t="shared" ca="1" si="1"/>
        <v>1.45460272727162</v>
      </c>
      <c r="H16" s="62"/>
      <c r="I16" s="62">
        <v>0</v>
      </c>
    </row>
    <row r="17" spans="5:9" x14ac:dyDescent="0.25">
      <c r="E17" s="62">
        <f t="shared" ca="1" si="0"/>
        <v>0.20171571262435373</v>
      </c>
      <c r="F17" s="62">
        <f t="shared" ca="1" si="1"/>
        <v>0.45161254853150568</v>
      </c>
      <c r="H17" s="62"/>
      <c r="I17" s="62">
        <f ca="1">I11-I10^2</f>
        <v>4.999104395660158</v>
      </c>
    </row>
    <row r="18" spans="5:9" x14ac:dyDescent="0.25">
      <c r="E18" s="62">
        <f t="shared" ca="1" si="0"/>
        <v>0.24263423686910812</v>
      </c>
      <c r="F18" s="62">
        <f t="shared" ca="1" si="1"/>
        <v>0.51605456509393399</v>
      </c>
      <c r="H18" s="62"/>
      <c r="I18" s="62">
        <f ca="1">I12-3*I10*I11+2*I10^3</f>
        <v>84.054757783308688</v>
      </c>
    </row>
    <row r="19" spans="5:9" x14ac:dyDescent="0.25">
      <c r="E19" s="62">
        <f t="shared" ca="1" si="0"/>
        <v>6.2981663541014421E-2</v>
      </c>
      <c r="F19" s="62">
        <f t="shared" ca="1" si="1"/>
        <v>0.22371813068533447</v>
      </c>
      <c r="H19" s="62"/>
      <c r="I19" s="62">
        <f ca="1">I13-4*I10*I12+6*(I10^2)*I11-3*(I10^4)</f>
        <v>2848.0285563807533</v>
      </c>
    </row>
    <row r="20" spans="5:9" x14ac:dyDescent="0.25">
      <c r="E20" s="62">
        <f t="shared" ca="1" si="0"/>
        <v>0.25686564173172288</v>
      </c>
      <c r="F20" s="62">
        <f t="shared" ca="1" si="1"/>
        <v>0.53880011664840821</v>
      </c>
    </row>
    <row r="21" spans="5:9" x14ac:dyDescent="0.25">
      <c r="E21" s="62">
        <f t="shared" ca="1" si="0"/>
        <v>0.84843178941832575</v>
      </c>
      <c r="F21" s="62">
        <f t="shared" ca="1" si="1"/>
        <v>2.6801015917303612</v>
      </c>
    </row>
    <row r="22" spans="5:9" x14ac:dyDescent="0.25">
      <c r="E22" s="62">
        <f t="shared" ca="1" si="0"/>
        <v>0.92963078210826389</v>
      </c>
      <c r="F22" s="62">
        <f t="shared" ca="1" si="1"/>
        <v>4.2090809846756425</v>
      </c>
    </row>
    <row r="23" spans="5:9" x14ac:dyDescent="0.25">
      <c r="E23" s="62">
        <f t="shared" ca="1" si="0"/>
        <v>0.14870680364591649</v>
      </c>
      <c r="F23" s="62">
        <f t="shared" ca="1" si="1"/>
        <v>0.3686037681327749</v>
      </c>
    </row>
    <row r="24" spans="5:9" x14ac:dyDescent="0.25">
      <c r="E24" s="62">
        <f t="shared" ca="1" si="0"/>
        <v>0.55624276508635895</v>
      </c>
      <c r="F24" s="62">
        <f t="shared" ca="1" si="1"/>
        <v>1.1422583020382695</v>
      </c>
    </row>
    <row r="25" spans="5:9" x14ac:dyDescent="0.25">
      <c r="E25" s="62">
        <f t="shared" ca="1" si="0"/>
        <v>0.9844962040868126</v>
      </c>
      <c r="F25" s="62">
        <f t="shared" ca="1" si="1"/>
        <v>8.9650052543623833</v>
      </c>
    </row>
    <row r="26" spans="5:9" x14ac:dyDescent="0.25">
      <c r="E26" s="62">
        <f t="shared" ca="1" si="0"/>
        <v>0.26141404190683082</v>
      </c>
      <c r="F26" s="62">
        <f t="shared" ca="1" si="1"/>
        <v>0.54611892513727811</v>
      </c>
    </row>
    <row r="27" spans="5:9" x14ac:dyDescent="0.25">
      <c r="E27" s="62">
        <f t="shared" ca="1" si="0"/>
        <v>6.7031116954148762E-2</v>
      </c>
      <c r="F27" s="62">
        <f t="shared" ca="1" si="1"/>
        <v>0.23137519671613943</v>
      </c>
    </row>
    <row r="28" spans="5:9" x14ac:dyDescent="0.25">
      <c r="E28" s="62">
        <f t="shared" ca="1" si="0"/>
        <v>0.81391900017924945</v>
      </c>
      <c r="F28" s="62">
        <f t="shared" ca="1" si="1"/>
        <v>2.3408896437889926</v>
      </c>
    </row>
    <row r="29" spans="5:9" x14ac:dyDescent="0.25">
      <c r="E29" s="62">
        <f t="shared" ca="1" si="0"/>
        <v>0.68456301769484007</v>
      </c>
      <c r="F29" s="62">
        <f t="shared" ca="1" si="1"/>
        <v>1.5737750029937401</v>
      </c>
    </row>
    <row r="30" spans="5:9" x14ac:dyDescent="0.25">
      <c r="E30" s="62">
        <f t="shared" ca="1" si="0"/>
        <v>0.10900254611271976</v>
      </c>
      <c r="F30" s="62">
        <f t="shared" ca="1" si="1"/>
        <v>0.30463549092636899</v>
      </c>
    </row>
    <row r="31" spans="5:9" x14ac:dyDescent="0.25">
      <c r="E31" s="62">
        <f t="shared" ca="1" si="0"/>
        <v>0.25143645167409268</v>
      </c>
      <c r="F31" s="62">
        <f t="shared" ca="1" si="1"/>
        <v>0.53009643579078491</v>
      </c>
    </row>
    <row r="32" spans="5:9" x14ac:dyDescent="0.25">
      <c r="E32" s="62">
        <f t="shared" ca="1" si="0"/>
        <v>0.6535349568598614</v>
      </c>
      <c r="F32" s="62">
        <f t="shared" ca="1" si="1"/>
        <v>1.4509107452665746</v>
      </c>
    </row>
    <row r="33" spans="5:6" x14ac:dyDescent="0.25">
      <c r="E33" s="62">
        <f t="shared" ca="1" si="0"/>
        <v>0.22469544054633028</v>
      </c>
      <c r="F33" s="62">
        <f t="shared" ca="1" si="1"/>
        <v>0.48766357315440373</v>
      </c>
    </row>
    <row r="34" spans="5:6" x14ac:dyDescent="0.25">
      <c r="E34" s="62">
        <f t="shared" ca="1" si="0"/>
        <v>0.10063951990501885</v>
      </c>
      <c r="F34" s="62">
        <f t="shared" ca="1" si="1"/>
        <v>0.2906816599923715</v>
      </c>
    </row>
    <row r="35" spans="5:6" x14ac:dyDescent="0.25">
      <c r="E35" s="62">
        <f t="shared" ca="1" si="0"/>
        <v>0.28446104886494672</v>
      </c>
      <c r="F35" s="62">
        <f t="shared" ca="1" si="1"/>
        <v>0.58363402603565229</v>
      </c>
    </row>
    <row r="36" spans="5:6" x14ac:dyDescent="0.25">
      <c r="E36" s="62">
        <f t="shared" ca="1" si="0"/>
        <v>0.38407506345104458</v>
      </c>
      <c r="F36" s="62">
        <f t="shared" ca="1" si="1"/>
        <v>0.757658220699019</v>
      </c>
    </row>
    <row r="37" spans="5:6" x14ac:dyDescent="0.25">
      <c r="E37" s="62">
        <f t="shared" ca="1" si="0"/>
        <v>0.29676486607375463</v>
      </c>
      <c r="F37" s="62">
        <f t="shared" ca="1" si="1"/>
        <v>0.60399639194542409</v>
      </c>
    </row>
    <row r="38" spans="5:6" x14ac:dyDescent="0.25">
      <c r="E38" s="62">
        <f t="shared" ca="1" si="0"/>
        <v>0.24739073124364064</v>
      </c>
      <c r="F38" s="62">
        <f t="shared" ca="1" si="1"/>
        <v>0.52363225629623111</v>
      </c>
    </row>
    <row r="39" spans="5:6" x14ac:dyDescent="0.25">
      <c r="E39" s="62">
        <f t="shared" ca="1" si="0"/>
        <v>0.72576536083199883</v>
      </c>
      <c r="F39" s="62">
        <f t="shared" ca="1" si="1"/>
        <v>1.7639988412214351</v>
      </c>
    </row>
    <row r="40" spans="5:6" x14ac:dyDescent="0.25">
      <c r="E40" s="62">
        <f t="shared" ca="1" si="0"/>
        <v>0.48828527657055676</v>
      </c>
      <c r="F40" s="62">
        <f t="shared" ca="1" si="1"/>
        <v>0.9727710289323116</v>
      </c>
    </row>
    <row r="41" spans="5:6" x14ac:dyDescent="0.25">
      <c r="E41" s="62">
        <f t="shared" ca="1" si="0"/>
        <v>0.17097485284972191</v>
      </c>
      <c r="F41" s="62">
        <f t="shared" ca="1" si="1"/>
        <v>0.40358464671111549</v>
      </c>
    </row>
    <row r="42" spans="5:6" x14ac:dyDescent="0.25">
      <c r="E42" s="62">
        <f t="shared" ca="1" si="0"/>
        <v>0.5232135941981495</v>
      </c>
      <c r="F42" s="62">
        <f t="shared" ca="1" si="1"/>
        <v>1.056255254420964</v>
      </c>
    </row>
    <row r="43" spans="5:6" x14ac:dyDescent="0.25">
      <c r="E43" s="62">
        <f t="shared" ca="1" si="0"/>
        <v>0.37019709862281414</v>
      </c>
      <c r="F43" s="62">
        <f t="shared" ca="1" si="1"/>
        <v>0.73195063078267542</v>
      </c>
    </row>
    <row r="44" spans="5:6" x14ac:dyDescent="0.25">
      <c r="E44" s="62">
        <f t="shared" ca="1" si="0"/>
        <v>0.62800682780165962</v>
      </c>
      <c r="F44" s="62">
        <f t="shared" ca="1" si="1"/>
        <v>1.3600884957158359</v>
      </c>
    </row>
    <row r="45" spans="5:6" x14ac:dyDescent="0.25">
      <c r="E45" s="62">
        <f t="shared" ca="1" si="0"/>
        <v>0.190622902825479</v>
      </c>
      <c r="F45" s="62">
        <f t="shared" ca="1" si="1"/>
        <v>0.43428027912135919</v>
      </c>
    </row>
    <row r="46" spans="5:6" x14ac:dyDescent="0.25">
      <c r="E46" s="62">
        <f t="shared" ca="1" si="0"/>
        <v>1.0960677656579043E-2</v>
      </c>
      <c r="F46" s="62">
        <f t="shared" ca="1" si="1"/>
        <v>9.5067532416076503E-2</v>
      </c>
    </row>
    <row r="47" spans="5:6" x14ac:dyDescent="0.25">
      <c r="E47" s="62">
        <f t="shared" ca="1" si="0"/>
        <v>0.20888995800036436</v>
      </c>
      <c r="F47" s="62">
        <f t="shared" ca="1" si="1"/>
        <v>0.46284013816922381</v>
      </c>
    </row>
    <row r="48" spans="5:6" x14ac:dyDescent="0.25">
      <c r="E48" s="62">
        <f t="shared" ca="1" si="0"/>
        <v>0.98645150908058332</v>
      </c>
      <c r="F48" s="62">
        <f t="shared" ca="1" si="1"/>
        <v>9.5437350241493686</v>
      </c>
    </row>
    <row r="49" spans="5:6" x14ac:dyDescent="0.25">
      <c r="E49" s="62">
        <f t="shared" ca="1" si="0"/>
        <v>4.0305602203627222E-2</v>
      </c>
      <c r="F49" s="62">
        <f t="shared" ca="1" si="1"/>
        <v>0.17724664705026022</v>
      </c>
    </row>
    <row r="50" spans="5:6" x14ac:dyDescent="0.25">
      <c r="E50" s="62">
        <f t="shared" ca="1" si="0"/>
        <v>0.1110700816414818</v>
      </c>
      <c r="F50" s="62">
        <f t="shared" ca="1" si="1"/>
        <v>0.30805127686419648</v>
      </c>
    </row>
    <row r="51" spans="5:6" x14ac:dyDescent="0.25">
      <c r="E51" s="62">
        <f t="shared" ca="1" si="0"/>
        <v>0.20374210273025717</v>
      </c>
      <c r="F51" s="62">
        <f t="shared" ca="1" si="1"/>
        <v>0.45478194847519371</v>
      </c>
    </row>
    <row r="52" spans="5:6" x14ac:dyDescent="0.25">
      <c r="E52" s="62">
        <f t="shared" ca="1" si="0"/>
        <v>2.4961903940742269E-3</v>
      </c>
      <c r="F52" s="62">
        <f t="shared" ca="1" si="1"/>
        <v>4.9525876787895877E-2</v>
      </c>
    </row>
    <row r="53" spans="5:6" x14ac:dyDescent="0.25">
      <c r="E53" s="62">
        <f t="shared" ca="1" si="0"/>
        <v>0.94749839090049526</v>
      </c>
      <c r="F53" s="62">
        <f t="shared" ca="1" si="1"/>
        <v>4.9231542373228789</v>
      </c>
    </row>
    <row r="54" spans="5:6" x14ac:dyDescent="0.25">
      <c r="E54" s="62">
        <f t="shared" ca="1" si="0"/>
        <v>0.33359829510541361</v>
      </c>
      <c r="F54" s="62">
        <f t="shared" ca="1" si="1"/>
        <v>0.66664706582171607</v>
      </c>
    </row>
    <row r="55" spans="5:6" x14ac:dyDescent="0.25">
      <c r="E55" s="62">
        <f t="shared" ca="1" si="0"/>
        <v>0.65521041944747316</v>
      </c>
      <c r="F55" s="62">
        <f t="shared" ca="1" si="1"/>
        <v>1.4571731277651012</v>
      </c>
    </row>
    <row r="56" spans="5:6" x14ac:dyDescent="0.25">
      <c r="E56" s="62">
        <f t="shared" ca="1" si="0"/>
        <v>0.78729339111240126</v>
      </c>
      <c r="F56" s="62">
        <f t="shared" ca="1" si="1"/>
        <v>2.1330065125946223</v>
      </c>
    </row>
    <row r="57" spans="5:6" x14ac:dyDescent="0.25">
      <c r="E57" s="62">
        <f t="shared" ca="1" si="0"/>
        <v>0.61717535602138518</v>
      </c>
      <c r="F57" s="62">
        <f t="shared" ca="1" si="1"/>
        <v>1.3239445720985457</v>
      </c>
    </row>
    <row r="58" spans="5:6" x14ac:dyDescent="0.25">
      <c r="E58" s="62">
        <f t="shared" ca="1" si="0"/>
        <v>0.50073364165689671</v>
      </c>
      <c r="F58" s="62">
        <f t="shared" ca="1" si="1"/>
        <v>1.0017300984021129</v>
      </c>
    </row>
    <row r="59" spans="5:6" x14ac:dyDescent="0.25">
      <c r="E59" s="62">
        <f t="shared" ca="1" si="0"/>
        <v>2.7850177397773734E-2</v>
      </c>
      <c r="F59" s="62">
        <f t="shared" ca="1" si="1"/>
        <v>0.14747040000357539</v>
      </c>
    </row>
    <row r="60" spans="5:6" x14ac:dyDescent="0.25">
      <c r="E60" s="62">
        <f t="shared" ca="1" si="0"/>
        <v>0.30086936704151768</v>
      </c>
      <c r="F60" s="62">
        <f t="shared" ca="1" si="1"/>
        <v>0.6108471191803716</v>
      </c>
    </row>
    <row r="61" spans="5:6" x14ac:dyDescent="0.25">
      <c r="E61" s="62">
        <f t="shared" ca="1" si="0"/>
        <v>0.3784241751305617</v>
      </c>
      <c r="F61" s="62">
        <f t="shared" ca="1" si="1"/>
        <v>0.74712241198533846</v>
      </c>
    </row>
    <row r="62" spans="5:6" x14ac:dyDescent="0.25">
      <c r="E62" s="62">
        <f t="shared" ca="1" si="0"/>
        <v>0.31998403271972731</v>
      </c>
      <c r="F62" s="62">
        <f t="shared" ca="1" si="1"/>
        <v>0.64316883104190525</v>
      </c>
    </row>
    <row r="63" spans="5:6" x14ac:dyDescent="0.25">
      <c r="E63" s="62">
        <f t="shared" ca="1" si="0"/>
        <v>0.16045290071918072</v>
      </c>
      <c r="F63" s="62">
        <f t="shared" ca="1" si="1"/>
        <v>0.38709786801880008</v>
      </c>
    </row>
    <row r="64" spans="5:6" x14ac:dyDescent="0.25">
      <c r="E64" s="62">
        <f t="shared" ca="1" si="0"/>
        <v>0.19734562997962957</v>
      </c>
      <c r="F64" s="62">
        <f t="shared" ca="1" si="1"/>
        <v>0.44478146036690169</v>
      </c>
    </row>
    <row r="65" spans="5:6" x14ac:dyDescent="0.25">
      <c r="E65" s="62">
        <f t="shared" ca="1" si="0"/>
        <v>0.87078906746770612</v>
      </c>
      <c r="F65" s="62">
        <f t="shared" ca="1" si="1"/>
        <v>2.962432224093746</v>
      </c>
    </row>
    <row r="66" spans="5:6" x14ac:dyDescent="0.25">
      <c r="E66" s="62">
        <f t="shared" ca="1" si="0"/>
        <v>0.10406556944025547</v>
      </c>
      <c r="F66" s="62">
        <f t="shared" ca="1" si="1"/>
        <v>0.2964261745995268</v>
      </c>
    </row>
    <row r="67" spans="5:6" x14ac:dyDescent="0.25">
      <c r="E67" s="62">
        <f t="shared" ca="1" si="0"/>
        <v>0.96277928729747386</v>
      </c>
      <c r="F67" s="62">
        <f t="shared" ca="1" si="1"/>
        <v>5.8733928265860671</v>
      </c>
    </row>
    <row r="68" spans="5:6" x14ac:dyDescent="0.25">
      <c r="E68" s="62">
        <f t="shared" ref="E68:E131" ca="1" si="2">RAND()</f>
        <v>0.10441150391337628</v>
      </c>
      <c r="F68" s="62">
        <f t="shared" ref="F68:F131" ca="1" si="3">_xlfn.F.INV(E68,$C$3,$C$4)</f>
        <v>0.29700396252418454</v>
      </c>
    </row>
    <row r="69" spans="5:6" x14ac:dyDescent="0.25">
      <c r="E69" s="62">
        <f t="shared" ca="1" si="2"/>
        <v>0.84554703623611138</v>
      </c>
      <c r="F69" s="62">
        <f t="shared" ca="1" si="3"/>
        <v>2.6478447866988297</v>
      </c>
    </row>
    <row r="70" spans="5:6" x14ac:dyDescent="0.25">
      <c r="E70" s="62">
        <f t="shared" ca="1" si="2"/>
        <v>0.49408036488776697</v>
      </c>
      <c r="F70" s="62">
        <f t="shared" ca="1" si="3"/>
        <v>0.98614845091189629</v>
      </c>
    </row>
    <row r="71" spans="5:6" x14ac:dyDescent="0.25">
      <c r="E71" s="62">
        <f t="shared" ca="1" si="2"/>
        <v>0.71914823594176391</v>
      </c>
      <c r="F71" s="62">
        <f t="shared" ca="1" si="3"/>
        <v>1.7309795989959043</v>
      </c>
    </row>
    <row r="72" spans="5:6" x14ac:dyDescent="0.25">
      <c r="E72" s="62">
        <f t="shared" ca="1" si="2"/>
        <v>0.12300295431844355</v>
      </c>
      <c r="F72" s="62">
        <f t="shared" ca="1" si="3"/>
        <v>0.32754523344416026</v>
      </c>
    </row>
    <row r="73" spans="5:6" x14ac:dyDescent="0.25">
      <c r="E73" s="62">
        <f t="shared" ca="1" si="2"/>
        <v>0.86274813819072338</v>
      </c>
      <c r="F73" s="62">
        <f t="shared" ca="1" si="3"/>
        <v>2.8536386357478789</v>
      </c>
    </row>
    <row r="74" spans="5:6" x14ac:dyDescent="0.25">
      <c r="E74" s="62">
        <f t="shared" ca="1" si="2"/>
        <v>0.96135483500383767</v>
      </c>
      <c r="F74" s="62">
        <f t="shared" ca="1" si="3"/>
        <v>5.7632796165766518</v>
      </c>
    </row>
    <row r="75" spans="5:6" x14ac:dyDescent="0.25">
      <c r="E75" s="62">
        <f t="shared" ca="1" si="2"/>
        <v>0.53650527423445316</v>
      </c>
      <c r="F75" s="62">
        <f t="shared" ca="1" si="3"/>
        <v>1.0899660035092249</v>
      </c>
    </row>
    <row r="76" spans="5:6" x14ac:dyDescent="0.25">
      <c r="E76" s="62">
        <f t="shared" ca="1" si="2"/>
        <v>0.80814647438435505</v>
      </c>
      <c r="F76" s="62">
        <f t="shared" ca="1" si="3"/>
        <v>2.2925152565740583</v>
      </c>
    </row>
    <row r="77" spans="5:6" x14ac:dyDescent="0.25">
      <c r="E77" s="62">
        <f t="shared" ca="1" si="2"/>
        <v>0.90843857626289404</v>
      </c>
      <c r="F77" s="62">
        <f t="shared" ca="1" si="3"/>
        <v>3.6331447710246456</v>
      </c>
    </row>
    <row r="78" spans="5:6" x14ac:dyDescent="0.25">
      <c r="E78" s="62">
        <f t="shared" ca="1" si="2"/>
        <v>0.82085823126206758</v>
      </c>
      <c r="F78" s="62">
        <f t="shared" ca="1" si="3"/>
        <v>2.401820872602074</v>
      </c>
    </row>
    <row r="79" spans="5:6" x14ac:dyDescent="0.25">
      <c r="E79" s="62">
        <f t="shared" ca="1" si="2"/>
        <v>0.89437235162622686</v>
      </c>
      <c r="F79" s="62">
        <f t="shared" ca="1" si="3"/>
        <v>3.3441231257553414</v>
      </c>
    </row>
    <row r="80" spans="5:6" x14ac:dyDescent="0.25">
      <c r="E80" s="62">
        <f t="shared" ca="1" si="2"/>
        <v>0.95431774438694061</v>
      </c>
      <c r="F80" s="62">
        <f t="shared" ca="1" si="3"/>
        <v>5.292107475867887</v>
      </c>
    </row>
    <row r="81" spans="5:6" x14ac:dyDescent="0.25">
      <c r="E81" s="62">
        <f t="shared" ca="1" si="2"/>
        <v>0.47624566344140307</v>
      </c>
      <c r="F81" s="62">
        <f t="shared" ca="1" si="3"/>
        <v>0.94553307332857905</v>
      </c>
    </row>
    <row r="82" spans="5:6" x14ac:dyDescent="0.25">
      <c r="E82" s="62">
        <f t="shared" ca="1" si="2"/>
        <v>0.56262013376953612</v>
      </c>
      <c r="F82" s="62">
        <f t="shared" ca="1" si="3"/>
        <v>1.1597685462242273</v>
      </c>
    </row>
    <row r="83" spans="5:6" x14ac:dyDescent="0.25">
      <c r="E83" s="62">
        <f t="shared" ca="1" si="2"/>
        <v>0.41519532761025568</v>
      </c>
      <c r="F83" s="62">
        <f t="shared" ca="1" si="3"/>
        <v>0.81749841521074884</v>
      </c>
    </row>
    <row r="84" spans="5:6" x14ac:dyDescent="0.25">
      <c r="E84" s="62">
        <f t="shared" ca="1" si="2"/>
        <v>0.77186928893548101</v>
      </c>
      <c r="F84" s="62">
        <f t="shared" ca="1" si="3"/>
        <v>2.0280686637949183</v>
      </c>
    </row>
    <row r="85" spans="5:6" x14ac:dyDescent="0.25">
      <c r="E85" s="62">
        <f t="shared" ca="1" si="2"/>
        <v>0.74965824023190575</v>
      </c>
      <c r="F85" s="62">
        <f t="shared" ca="1" si="3"/>
        <v>1.8927005856922789</v>
      </c>
    </row>
    <row r="86" spans="5:6" x14ac:dyDescent="0.25">
      <c r="E86" s="62">
        <f t="shared" ca="1" si="2"/>
        <v>0.20949240065641384</v>
      </c>
      <c r="F86" s="62">
        <f t="shared" ca="1" si="3"/>
        <v>0.46378387584786401</v>
      </c>
    </row>
    <row r="87" spans="5:6" x14ac:dyDescent="0.25">
      <c r="E87" s="62">
        <f t="shared" ca="1" si="2"/>
        <v>0.45170706652677028</v>
      </c>
      <c r="F87" s="62">
        <f t="shared" ca="1" si="3"/>
        <v>0.89217219053206709</v>
      </c>
    </row>
    <row r="88" spans="5:6" x14ac:dyDescent="0.25">
      <c r="E88" s="62">
        <f t="shared" ca="1" si="2"/>
        <v>0.3105843499202271</v>
      </c>
      <c r="F88" s="62">
        <f t="shared" ca="1" si="3"/>
        <v>0.62718567868409358</v>
      </c>
    </row>
    <row r="89" spans="5:6" x14ac:dyDescent="0.25">
      <c r="E89" s="62">
        <f t="shared" ca="1" si="2"/>
        <v>0.93924577503250239</v>
      </c>
      <c r="F89" s="62">
        <f t="shared" ca="1" si="3"/>
        <v>4.5570408034903371</v>
      </c>
    </row>
    <row r="90" spans="5:6" x14ac:dyDescent="0.25">
      <c r="E90" s="62">
        <f t="shared" ca="1" si="2"/>
        <v>0.78638674649848406</v>
      </c>
      <c r="F90" s="62">
        <f t="shared" ca="1" si="3"/>
        <v>2.1265564338385468</v>
      </c>
    </row>
    <row r="91" spans="5:6" x14ac:dyDescent="0.25">
      <c r="E91" s="62">
        <f t="shared" ca="1" si="2"/>
        <v>0.25206004266596738</v>
      </c>
      <c r="F91" s="62">
        <f t="shared" ca="1" si="3"/>
        <v>0.53109440661979213</v>
      </c>
    </row>
    <row r="92" spans="5:6" x14ac:dyDescent="0.25">
      <c r="E92" s="62">
        <f t="shared" ca="1" si="2"/>
        <v>0.61763237015432404</v>
      </c>
      <c r="F92" s="62">
        <f t="shared" ca="1" si="3"/>
        <v>1.3254430359698712</v>
      </c>
    </row>
    <row r="93" spans="5:6" x14ac:dyDescent="0.25">
      <c r="E93" s="62">
        <f t="shared" ca="1" si="2"/>
        <v>0.98263792882103007</v>
      </c>
      <c r="F93" s="62">
        <f t="shared" ca="1" si="3"/>
        <v>8.5024272720222118</v>
      </c>
    </row>
    <row r="94" spans="5:6" x14ac:dyDescent="0.25">
      <c r="E94" s="62">
        <f t="shared" ca="1" si="2"/>
        <v>0.33997447395480063</v>
      </c>
      <c r="F94" s="62">
        <f t="shared" ca="1" si="3"/>
        <v>0.67778545748911756</v>
      </c>
    </row>
    <row r="95" spans="5:6" x14ac:dyDescent="0.25">
      <c r="E95" s="62">
        <f t="shared" ca="1" si="2"/>
        <v>0.36838276284975868</v>
      </c>
      <c r="F95" s="62">
        <f t="shared" ca="1" si="3"/>
        <v>0.7286306879330029</v>
      </c>
    </row>
    <row r="96" spans="5:6" x14ac:dyDescent="0.25">
      <c r="E96" s="62">
        <f t="shared" ca="1" si="2"/>
        <v>0.76035671881561273</v>
      </c>
      <c r="F96" s="62">
        <f t="shared" ca="1" si="3"/>
        <v>1.9557944524745561</v>
      </c>
    </row>
    <row r="97" spans="5:6" x14ac:dyDescent="0.25">
      <c r="E97" s="62">
        <f t="shared" ca="1" si="2"/>
        <v>0.66554910497310371</v>
      </c>
      <c r="F97" s="62">
        <f t="shared" ca="1" si="3"/>
        <v>1.4967124101472393</v>
      </c>
    </row>
    <row r="98" spans="5:6" x14ac:dyDescent="0.25">
      <c r="E98" s="62">
        <f t="shared" ca="1" si="2"/>
        <v>0.88934888255622679</v>
      </c>
      <c r="F98" s="62">
        <f t="shared" ca="1" si="3"/>
        <v>3.2535126648515398</v>
      </c>
    </row>
    <row r="99" spans="5:6" x14ac:dyDescent="0.25">
      <c r="E99" s="62">
        <f t="shared" ca="1" si="2"/>
        <v>0.53677480602540539</v>
      </c>
      <c r="F99" s="62">
        <f t="shared" ca="1" si="3"/>
        <v>1.0906616704065466</v>
      </c>
    </row>
    <row r="100" spans="5:6" x14ac:dyDescent="0.25">
      <c r="E100" s="62">
        <f t="shared" ca="1" si="2"/>
        <v>0.72099814396790474</v>
      </c>
      <c r="F100" s="62">
        <f t="shared" ca="1" si="3"/>
        <v>1.7401054653629608</v>
      </c>
    </row>
    <row r="101" spans="5:6" x14ac:dyDescent="0.25">
      <c r="E101" s="62">
        <f t="shared" ca="1" si="2"/>
        <v>0.88619324372478359</v>
      </c>
      <c r="F101" s="62">
        <f t="shared" ca="1" si="3"/>
        <v>3.1994478531973529</v>
      </c>
    </row>
    <row r="102" spans="5:6" x14ac:dyDescent="0.25">
      <c r="E102" s="62">
        <f t="shared" ca="1" si="2"/>
        <v>0.93809604511761924</v>
      </c>
      <c r="F102" s="62">
        <f t="shared" ca="1" si="3"/>
        <v>4.5115226251810157</v>
      </c>
    </row>
    <row r="103" spans="5:6" x14ac:dyDescent="0.25">
      <c r="E103" s="62">
        <f t="shared" ca="1" si="2"/>
        <v>0.17398312079121636</v>
      </c>
      <c r="F103" s="62">
        <f t="shared" ca="1" si="3"/>
        <v>0.40828923525927768</v>
      </c>
    </row>
    <row r="104" spans="5:6" x14ac:dyDescent="0.25">
      <c r="E104" s="62">
        <f t="shared" ca="1" si="2"/>
        <v>3.0989746971576193E-2</v>
      </c>
      <c r="F104" s="62">
        <f t="shared" ca="1" si="3"/>
        <v>0.15541022957439135</v>
      </c>
    </row>
    <row r="105" spans="5:6" x14ac:dyDescent="0.25">
      <c r="E105" s="62">
        <f t="shared" ca="1" si="2"/>
        <v>0.70187351464043579</v>
      </c>
      <c r="F105" s="62">
        <f t="shared" ca="1" si="3"/>
        <v>1.6494417938615975</v>
      </c>
    </row>
    <row r="106" spans="5:6" x14ac:dyDescent="0.25">
      <c r="E106" s="62">
        <f t="shared" ca="1" si="2"/>
        <v>0.74507640385428509</v>
      </c>
      <c r="F106" s="62">
        <f t="shared" ca="1" si="3"/>
        <v>1.8667762915317054</v>
      </c>
    </row>
    <row r="107" spans="5:6" x14ac:dyDescent="0.25">
      <c r="E107" s="62">
        <f t="shared" ca="1" si="2"/>
        <v>0.85107007626300224</v>
      </c>
      <c r="F107" s="62">
        <f t="shared" ca="1" si="3"/>
        <v>2.7103485666930611</v>
      </c>
    </row>
    <row r="108" spans="5:6" x14ac:dyDescent="0.25">
      <c r="E108" s="62">
        <f t="shared" ca="1" si="2"/>
        <v>0.2691528739320771</v>
      </c>
      <c r="F108" s="62">
        <f t="shared" ca="1" si="3"/>
        <v>0.55863235099038866</v>
      </c>
    </row>
    <row r="109" spans="5:6" x14ac:dyDescent="0.25">
      <c r="E109" s="62">
        <f t="shared" ca="1" si="2"/>
        <v>0.56398779590565329</v>
      </c>
      <c r="F109" s="62">
        <f t="shared" ca="1" si="3"/>
        <v>1.1635648509977323</v>
      </c>
    </row>
    <row r="110" spans="5:6" x14ac:dyDescent="0.25">
      <c r="E110" s="62">
        <f t="shared" ca="1" si="2"/>
        <v>0.97286669489629052</v>
      </c>
      <c r="F110" s="62">
        <f t="shared" ca="1" si="3"/>
        <v>6.8678452299472523</v>
      </c>
    </row>
    <row r="111" spans="5:6" x14ac:dyDescent="0.25">
      <c r="E111" s="62">
        <f t="shared" ca="1" si="2"/>
        <v>0.17454566327365151</v>
      </c>
      <c r="F111" s="62">
        <f t="shared" ca="1" si="3"/>
        <v>0.40916866403517682</v>
      </c>
    </row>
    <row r="112" spans="5:6" x14ac:dyDescent="0.25">
      <c r="E112" s="62">
        <f t="shared" ca="1" si="2"/>
        <v>0.22183630283279432</v>
      </c>
      <c r="F112" s="62">
        <f t="shared" ca="1" si="3"/>
        <v>0.48316197547860418</v>
      </c>
    </row>
    <row r="113" spans="5:6" x14ac:dyDescent="0.25">
      <c r="E113" s="62">
        <f t="shared" ca="1" si="2"/>
        <v>0.36585955550212534</v>
      </c>
      <c r="F113" s="62">
        <f t="shared" ca="1" si="3"/>
        <v>0.72402883950542429</v>
      </c>
    </row>
    <row r="114" spans="5:6" x14ac:dyDescent="0.25">
      <c r="E114" s="62">
        <f t="shared" ca="1" si="2"/>
        <v>0.84699467474055101</v>
      </c>
      <c r="F114" s="62">
        <f t="shared" ca="1" si="3"/>
        <v>2.6639277728593824</v>
      </c>
    </row>
    <row r="115" spans="5:6" x14ac:dyDescent="0.25">
      <c r="E115" s="62">
        <f t="shared" ca="1" si="2"/>
        <v>0.79273583747375143</v>
      </c>
      <c r="F115" s="62">
        <f t="shared" ca="1" si="3"/>
        <v>2.1725241620168143</v>
      </c>
    </row>
    <row r="116" spans="5:6" x14ac:dyDescent="0.25">
      <c r="E116" s="62">
        <f t="shared" ca="1" si="2"/>
        <v>0.87403140349584518</v>
      </c>
      <c r="F116" s="62">
        <f t="shared" ca="1" si="3"/>
        <v>3.0089743395275632</v>
      </c>
    </row>
    <row r="117" spans="5:6" x14ac:dyDescent="0.25">
      <c r="E117" s="62">
        <f t="shared" ca="1" si="2"/>
        <v>0.84165421878545077</v>
      </c>
      <c r="F117" s="62">
        <f t="shared" ca="1" si="3"/>
        <v>2.605602289210406</v>
      </c>
    </row>
    <row r="118" spans="5:6" x14ac:dyDescent="0.25">
      <c r="E118" s="62">
        <f t="shared" ca="1" si="2"/>
        <v>0.92024063902143549</v>
      </c>
      <c r="F118" s="62">
        <f t="shared" ca="1" si="3"/>
        <v>3.9277243825071788</v>
      </c>
    </row>
    <row r="119" spans="5:6" x14ac:dyDescent="0.25">
      <c r="E119" s="62">
        <f t="shared" ca="1" si="2"/>
        <v>3.175540275355937E-3</v>
      </c>
      <c r="F119" s="62">
        <f t="shared" ca="1" si="3"/>
        <v>5.4931271945187314E-2</v>
      </c>
    </row>
    <row r="120" spans="5:6" x14ac:dyDescent="0.25">
      <c r="E120" s="62">
        <f t="shared" ca="1" si="2"/>
        <v>0.14729078105180959</v>
      </c>
      <c r="F120" s="62">
        <f t="shared" ca="1" si="3"/>
        <v>0.36636563676031686</v>
      </c>
    </row>
    <row r="121" spans="5:6" x14ac:dyDescent="0.25">
      <c r="E121" s="62">
        <f t="shared" ca="1" si="2"/>
        <v>0.62481378200290116</v>
      </c>
      <c r="F121" s="62">
        <f t="shared" ca="1" si="3"/>
        <v>1.3492947180148198</v>
      </c>
    </row>
    <row r="122" spans="5:6" x14ac:dyDescent="0.25">
      <c r="E122" s="62">
        <f t="shared" ca="1" si="2"/>
        <v>0.89885766643521048</v>
      </c>
      <c r="F122" s="62">
        <f t="shared" ca="1" si="3"/>
        <v>3.4302101037799724</v>
      </c>
    </row>
    <row r="123" spans="5:6" x14ac:dyDescent="0.25">
      <c r="E123" s="62">
        <f t="shared" ca="1" si="2"/>
        <v>9.1612701178279909E-2</v>
      </c>
      <c r="F123" s="62">
        <f t="shared" ca="1" si="3"/>
        <v>0.27533181790070671</v>
      </c>
    </row>
    <row r="124" spans="5:6" x14ac:dyDescent="0.25">
      <c r="E124" s="62">
        <f t="shared" ca="1" si="2"/>
        <v>0.24028354713928624</v>
      </c>
      <c r="F124" s="62">
        <f t="shared" ca="1" si="3"/>
        <v>0.5123179951161424</v>
      </c>
    </row>
    <row r="125" spans="5:6" x14ac:dyDescent="0.25">
      <c r="E125" s="62">
        <f t="shared" ca="1" si="2"/>
        <v>0.47719569742878065</v>
      </c>
      <c r="F125" s="62">
        <f t="shared" ca="1" si="3"/>
        <v>0.94765598418062924</v>
      </c>
    </row>
    <row r="126" spans="5:6" x14ac:dyDescent="0.25">
      <c r="E126" s="62">
        <f t="shared" ca="1" si="2"/>
        <v>0.1169924667696346</v>
      </c>
      <c r="F126" s="62">
        <f t="shared" ca="1" si="3"/>
        <v>0.31777030081082996</v>
      </c>
    </row>
    <row r="127" spans="5:6" x14ac:dyDescent="0.25">
      <c r="E127" s="62">
        <f t="shared" ca="1" si="2"/>
        <v>0.28117626836258458</v>
      </c>
      <c r="F127" s="62">
        <f t="shared" ca="1" si="3"/>
        <v>0.57823956783337294</v>
      </c>
    </row>
    <row r="128" spans="5:6" x14ac:dyDescent="0.25">
      <c r="E128" s="62">
        <f t="shared" ca="1" si="2"/>
        <v>0.11292521315386805</v>
      </c>
      <c r="F128" s="62">
        <f t="shared" ca="1" si="3"/>
        <v>0.31110577114642179</v>
      </c>
    </row>
    <row r="129" spans="5:6" x14ac:dyDescent="0.25">
      <c r="E129" s="62">
        <f t="shared" ca="1" si="2"/>
        <v>0.6369552854222722</v>
      </c>
      <c r="F129" s="62">
        <f t="shared" ca="1" si="3"/>
        <v>1.390983633162135</v>
      </c>
    </row>
    <row r="130" spans="5:6" x14ac:dyDescent="0.25">
      <c r="E130" s="62">
        <f t="shared" ca="1" si="2"/>
        <v>0.16691036497971512</v>
      </c>
      <c r="F130" s="62">
        <f t="shared" ca="1" si="3"/>
        <v>0.39722268458214421</v>
      </c>
    </row>
    <row r="131" spans="5:6" x14ac:dyDescent="0.25">
      <c r="E131" s="62">
        <f t="shared" ca="1" si="2"/>
        <v>0.19093861091548625</v>
      </c>
      <c r="F131" s="62">
        <f t="shared" ca="1" si="3"/>
        <v>0.43477330006971582</v>
      </c>
    </row>
    <row r="132" spans="5:6" x14ac:dyDescent="0.25">
      <c r="E132" s="62">
        <f t="shared" ref="E132:E195" ca="1" si="4">RAND()</f>
        <v>0.73310922907049059</v>
      </c>
      <c r="F132" s="62">
        <f t="shared" ref="F132:F195" ca="1" si="5">_xlfn.F.INV(E132,$C$3,$C$4)</f>
        <v>1.8019109622929057</v>
      </c>
    </row>
    <row r="133" spans="5:6" x14ac:dyDescent="0.25">
      <c r="E133" s="62">
        <f t="shared" ca="1" si="4"/>
        <v>0.10973670732366525</v>
      </c>
      <c r="F133" s="62">
        <f t="shared" ca="1" si="5"/>
        <v>0.30584983390369397</v>
      </c>
    </row>
    <row r="134" spans="5:6" x14ac:dyDescent="0.25">
      <c r="E134" s="62">
        <f t="shared" ca="1" si="4"/>
        <v>0.10946847134985915</v>
      </c>
      <c r="F134" s="62">
        <f t="shared" ca="1" si="5"/>
        <v>0.30540634194689231</v>
      </c>
    </row>
    <row r="135" spans="5:6" x14ac:dyDescent="0.25">
      <c r="E135" s="62">
        <f t="shared" ca="1" si="4"/>
        <v>1.7196035947561139E-2</v>
      </c>
      <c r="F135" s="62">
        <f t="shared" ca="1" si="5"/>
        <v>0.11708382415287857</v>
      </c>
    </row>
    <row r="136" spans="5:6" x14ac:dyDescent="0.25">
      <c r="E136" s="62">
        <f t="shared" ca="1" si="4"/>
        <v>0.10631314448258644</v>
      </c>
      <c r="F136" s="62">
        <f t="shared" ca="1" si="5"/>
        <v>0.30017309207901421</v>
      </c>
    </row>
    <row r="137" spans="5:6" x14ac:dyDescent="0.25">
      <c r="E137" s="62">
        <f t="shared" ca="1" si="4"/>
        <v>0.93771229537157819</v>
      </c>
      <c r="F137" s="62">
        <f t="shared" ca="1" si="5"/>
        <v>4.4965906841464758</v>
      </c>
    </row>
    <row r="138" spans="5:6" x14ac:dyDescent="0.25">
      <c r="E138" s="62">
        <f t="shared" ca="1" si="4"/>
        <v>0.54073857392646762</v>
      </c>
      <c r="F138" s="62">
        <f t="shared" ca="1" si="5"/>
        <v>1.1009494653895817</v>
      </c>
    </row>
    <row r="139" spans="5:6" x14ac:dyDescent="0.25">
      <c r="E139" s="62">
        <f t="shared" ca="1" si="4"/>
        <v>0.2429335568773896</v>
      </c>
      <c r="F139" s="62">
        <f t="shared" ca="1" si="5"/>
        <v>0.51653074181024783</v>
      </c>
    </row>
    <row r="140" spans="5:6" x14ac:dyDescent="0.25">
      <c r="E140" s="62">
        <f t="shared" ca="1" si="4"/>
        <v>0.56253575891772911</v>
      </c>
      <c r="F140" s="62">
        <f t="shared" ca="1" si="5"/>
        <v>1.1595348232538087</v>
      </c>
    </row>
    <row r="141" spans="5:6" x14ac:dyDescent="0.25">
      <c r="E141" s="62">
        <f t="shared" ca="1" si="4"/>
        <v>0.33419608967545544</v>
      </c>
      <c r="F141" s="62">
        <f t="shared" ca="1" si="5"/>
        <v>0.66768736176350707</v>
      </c>
    </row>
    <row r="142" spans="5:6" x14ac:dyDescent="0.25">
      <c r="E142" s="62">
        <f t="shared" ca="1" si="4"/>
        <v>0.32444276206444034</v>
      </c>
      <c r="F142" s="62">
        <f t="shared" ca="1" si="5"/>
        <v>0.65081391839075542</v>
      </c>
    </row>
    <row r="143" spans="5:6" x14ac:dyDescent="0.25">
      <c r="E143" s="62">
        <f t="shared" ca="1" si="4"/>
        <v>0.36558378470373476</v>
      </c>
      <c r="F143" s="62">
        <f t="shared" ca="1" si="5"/>
        <v>0.72352695013277313</v>
      </c>
    </row>
    <row r="144" spans="5:6" x14ac:dyDescent="0.25">
      <c r="E144" s="62">
        <f t="shared" ca="1" si="4"/>
        <v>0.98223557698277664</v>
      </c>
      <c r="F144" s="62">
        <f t="shared" ca="1" si="5"/>
        <v>8.4113172162457275</v>
      </c>
    </row>
    <row r="145" spans="5:6" x14ac:dyDescent="0.25">
      <c r="E145" s="62">
        <f t="shared" ca="1" si="4"/>
        <v>8.6584812363169061E-2</v>
      </c>
      <c r="F145" s="62">
        <f t="shared" ca="1" si="5"/>
        <v>0.26662709046093358</v>
      </c>
    </row>
    <row r="146" spans="5:6" x14ac:dyDescent="0.25">
      <c r="E146" s="62">
        <f t="shared" ca="1" si="4"/>
        <v>9.0178485775703421E-2</v>
      </c>
      <c r="F146" s="62">
        <f t="shared" ca="1" si="5"/>
        <v>0.27286104080614482</v>
      </c>
    </row>
    <row r="147" spans="5:6" x14ac:dyDescent="0.25">
      <c r="E147" s="62">
        <f t="shared" ca="1" si="4"/>
        <v>7.5872311449175278E-2</v>
      </c>
      <c r="F147" s="62">
        <f t="shared" ca="1" si="5"/>
        <v>0.24762808648852291</v>
      </c>
    </row>
    <row r="148" spans="5:6" x14ac:dyDescent="0.25">
      <c r="E148" s="62">
        <f t="shared" ca="1" si="4"/>
        <v>0.46830658291296956</v>
      </c>
      <c r="F148" s="62">
        <f t="shared" ca="1" si="5"/>
        <v>0.92796356315321804</v>
      </c>
    </row>
    <row r="149" spans="5:6" x14ac:dyDescent="0.25">
      <c r="E149" s="62">
        <f t="shared" ca="1" si="4"/>
        <v>0.35558580833596576</v>
      </c>
      <c r="F149" s="62">
        <f t="shared" ca="1" si="5"/>
        <v>0.70546934846756981</v>
      </c>
    </row>
    <row r="150" spans="5:6" x14ac:dyDescent="0.25">
      <c r="E150" s="62">
        <f t="shared" ca="1" si="4"/>
        <v>0.51684320308143272</v>
      </c>
      <c r="F150" s="62">
        <f t="shared" ca="1" si="5"/>
        <v>1.0404974253575929</v>
      </c>
    </row>
    <row r="151" spans="5:6" x14ac:dyDescent="0.25">
      <c r="E151" s="62">
        <f t="shared" ca="1" si="4"/>
        <v>5.6487861498230485E-2</v>
      </c>
      <c r="F151" s="62">
        <f t="shared" ca="1" si="5"/>
        <v>0.21110323558962049</v>
      </c>
    </row>
    <row r="152" spans="5:6" x14ac:dyDescent="0.25">
      <c r="E152" s="62">
        <f t="shared" ca="1" si="4"/>
        <v>0.20610662602564511</v>
      </c>
      <c r="F152" s="62">
        <f t="shared" ca="1" si="5"/>
        <v>0.45848198204077628</v>
      </c>
    </row>
    <row r="153" spans="5:6" x14ac:dyDescent="0.25">
      <c r="E153" s="62">
        <f t="shared" ca="1" si="4"/>
        <v>5.26189612064909E-3</v>
      </c>
      <c r="F153" s="62">
        <f t="shared" ca="1" si="5"/>
        <v>6.8455272883869572E-2</v>
      </c>
    </row>
    <row r="154" spans="5:6" x14ac:dyDescent="0.25">
      <c r="E154" s="62">
        <f t="shared" ca="1" si="4"/>
        <v>0.30692614251473105</v>
      </c>
      <c r="F154" s="62">
        <f t="shared" ca="1" si="5"/>
        <v>0.62101244383548937</v>
      </c>
    </row>
    <row r="155" spans="5:6" x14ac:dyDescent="0.25">
      <c r="E155" s="62">
        <f t="shared" ca="1" si="4"/>
        <v>0.98193754851907911</v>
      </c>
      <c r="F155" s="62">
        <f t="shared" ca="1" si="5"/>
        <v>8.3456690195956345</v>
      </c>
    </row>
    <row r="156" spans="5:6" x14ac:dyDescent="0.25">
      <c r="E156" s="62">
        <f t="shared" ca="1" si="4"/>
        <v>0.59337658695227979</v>
      </c>
      <c r="F156" s="62">
        <f t="shared" ca="1" si="5"/>
        <v>1.2489179621523985</v>
      </c>
    </row>
    <row r="157" spans="5:6" x14ac:dyDescent="0.25">
      <c r="E157" s="62">
        <f t="shared" ca="1" si="4"/>
        <v>0.85627264202089115</v>
      </c>
      <c r="F157" s="62">
        <f t="shared" ca="1" si="5"/>
        <v>2.7722064131465376</v>
      </c>
    </row>
    <row r="158" spans="5:6" x14ac:dyDescent="0.25">
      <c r="E158" s="62">
        <f t="shared" ca="1" si="4"/>
        <v>0.29009327709701793</v>
      </c>
      <c r="F158" s="62">
        <f t="shared" ca="1" si="5"/>
        <v>0.59292376350397269</v>
      </c>
    </row>
    <row r="159" spans="5:6" x14ac:dyDescent="0.25">
      <c r="E159" s="62">
        <f t="shared" ca="1" si="4"/>
        <v>0.47129397578520094</v>
      </c>
      <c r="F159" s="62">
        <f t="shared" ca="1" si="5"/>
        <v>0.93453933482084506</v>
      </c>
    </row>
    <row r="160" spans="5:6" x14ac:dyDescent="0.25">
      <c r="E160" s="62">
        <f t="shared" ca="1" si="4"/>
        <v>0.20917314087788208</v>
      </c>
      <c r="F160" s="62">
        <f t="shared" ca="1" si="5"/>
        <v>0.46328372954858882</v>
      </c>
    </row>
    <row r="161" spans="5:6" x14ac:dyDescent="0.25">
      <c r="E161" s="62">
        <f t="shared" ca="1" si="4"/>
        <v>0.69181709154481452</v>
      </c>
      <c r="F161" s="62">
        <f t="shared" ca="1" si="5"/>
        <v>1.6048006843672282</v>
      </c>
    </row>
    <row r="162" spans="5:6" x14ac:dyDescent="0.25">
      <c r="E162" s="62">
        <f t="shared" ca="1" si="4"/>
        <v>0.28827099682722757</v>
      </c>
      <c r="F162" s="62">
        <f t="shared" ca="1" si="5"/>
        <v>0.58991244841468737</v>
      </c>
    </row>
    <row r="163" spans="5:6" x14ac:dyDescent="0.25">
      <c r="E163" s="62">
        <f t="shared" ca="1" si="4"/>
        <v>0.76633669836611285</v>
      </c>
      <c r="F163" s="62">
        <f t="shared" ca="1" si="5"/>
        <v>1.9927369154582424</v>
      </c>
    </row>
    <row r="164" spans="5:6" x14ac:dyDescent="0.25">
      <c r="E164" s="62">
        <f t="shared" ca="1" si="4"/>
        <v>0.27779896339835985</v>
      </c>
      <c r="F164" s="62">
        <f t="shared" ca="1" si="5"/>
        <v>0.57271051744286161</v>
      </c>
    </row>
    <row r="165" spans="5:6" x14ac:dyDescent="0.25">
      <c r="E165" s="62">
        <f t="shared" ca="1" si="4"/>
        <v>0.60275125007829222</v>
      </c>
      <c r="F165" s="62">
        <f t="shared" ca="1" si="5"/>
        <v>1.2777898598572264</v>
      </c>
    </row>
    <row r="166" spans="5:6" x14ac:dyDescent="0.25">
      <c r="E166" s="62">
        <f t="shared" ca="1" si="4"/>
        <v>0.88489806590462117</v>
      </c>
      <c r="F166" s="62">
        <f t="shared" ca="1" si="5"/>
        <v>3.1778532493987379</v>
      </c>
    </row>
    <row r="167" spans="5:6" x14ac:dyDescent="0.25">
      <c r="E167" s="62">
        <f t="shared" ca="1" si="4"/>
        <v>7.2070096006981776E-2</v>
      </c>
      <c r="F167" s="62">
        <f t="shared" ca="1" si="5"/>
        <v>0.24071019210385738</v>
      </c>
    </row>
    <row r="168" spans="5:6" x14ac:dyDescent="0.25">
      <c r="E168" s="62">
        <f t="shared" ca="1" si="4"/>
        <v>0.14805488462210814</v>
      </c>
      <c r="F168" s="62">
        <f t="shared" ca="1" si="5"/>
        <v>0.36757362511841984</v>
      </c>
    </row>
    <row r="169" spans="5:6" x14ac:dyDescent="0.25">
      <c r="E169" s="62">
        <f t="shared" ca="1" si="4"/>
        <v>8.3996079568446014E-2</v>
      </c>
      <c r="F169" s="62">
        <f t="shared" ca="1" si="5"/>
        <v>0.2620958917534606</v>
      </c>
    </row>
    <row r="170" spans="5:6" x14ac:dyDescent="0.25">
      <c r="E170" s="62">
        <f t="shared" ca="1" si="4"/>
        <v>0.73209121595875393</v>
      </c>
      <c r="F170" s="62">
        <f t="shared" ca="1" si="5"/>
        <v>1.7965729225160623</v>
      </c>
    </row>
    <row r="171" spans="5:6" x14ac:dyDescent="0.25">
      <c r="E171" s="62">
        <f t="shared" ca="1" si="4"/>
        <v>0.70180549362918521</v>
      </c>
      <c r="F171" s="62">
        <f t="shared" ca="1" si="5"/>
        <v>1.6491331873135406</v>
      </c>
    </row>
    <row r="172" spans="5:6" x14ac:dyDescent="0.25">
      <c r="E172" s="62">
        <f t="shared" ca="1" si="4"/>
        <v>0.42050318091015992</v>
      </c>
      <c r="F172" s="62">
        <f t="shared" ca="1" si="5"/>
        <v>0.8280354950141724</v>
      </c>
    </row>
    <row r="173" spans="5:6" x14ac:dyDescent="0.25">
      <c r="E173" s="62">
        <f t="shared" ca="1" si="4"/>
        <v>0.39203791168784541</v>
      </c>
      <c r="F173" s="62">
        <f t="shared" ca="1" si="5"/>
        <v>0.77266971412369645</v>
      </c>
    </row>
    <row r="174" spans="5:6" x14ac:dyDescent="0.25">
      <c r="E174" s="62">
        <f t="shared" ca="1" si="4"/>
        <v>0.44047410848505519</v>
      </c>
      <c r="F174" s="62">
        <f t="shared" ca="1" si="5"/>
        <v>0.86863342413162803</v>
      </c>
    </row>
    <row r="175" spans="5:6" x14ac:dyDescent="0.25">
      <c r="E175" s="62">
        <f t="shared" ca="1" si="4"/>
        <v>0.85753317388536421</v>
      </c>
      <c r="F175" s="62">
        <f t="shared" ca="1" si="5"/>
        <v>2.7876582620873394</v>
      </c>
    </row>
    <row r="176" spans="5:6" x14ac:dyDescent="0.25">
      <c r="E176" s="62">
        <f t="shared" ca="1" si="4"/>
        <v>0.67873878372168939</v>
      </c>
      <c r="F176" s="62">
        <f t="shared" ca="1" si="5"/>
        <v>1.5495360564377094</v>
      </c>
    </row>
    <row r="177" spans="5:6" x14ac:dyDescent="0.25">
      <c r="E177" s="62">
        <f t="shared" ca="1" si="4"/>
        <v>0.17886490414407008</v>
      </c>
      <c r="F177" s="62">
        <f t="shared" ca="1" si="5"/>
        <v>0.41591826825208317</v>
      </c>
    </row>
    <row r="178" spans="5:6" x14ac:dyDescent="0.25">
      <c r="E178" s="62">
        <f t="shared" ca="1" si="4"/>
        <v>0.6980811245105486</v>
      </c>
      <c r="F178" s="62">
        <f t="shared" ca="1" si="5"/>
        <v>1.6323766948560143</v>
      </c>
    </row>
    <row r="179" spans="5:6" x14ac:dyDescent="0.25">
      <c r="E179" s="62">
        <f t="shared" ca="1" si="4"/>
        <v>1.8517664356781482E-2</v>
      </c>
      <c r="F179" s="62">
        <f t="shared" ca="1" si="5"/>
        <v>0.12123761184498917</v>
      </c>
    </row>
    <row r="180" spans="5:6" x14ac:dyDescent="0.25">
      <c r="E180" s="62">
        <f t="shared" ca="1" si="4"/>
        <v>9.2912418412311681E-2</v>
      </c>
      <c r="F180" s="62">
        <f t="shared" ca="1" si="5"/>
        <v>0.27756285716428036</v>
      </c>
    </row>
    <row r="181" spans="5:6" x14ac:dyDescent="0.25">
      <c r="E181" s="62">
        <f t="shared" ca="1" si="4"/>
        <v>0.82631906930269727</v>
      </c>
      <c r="F181" s="62">
        <f t="shared" ca="1" si="5"/>
        <v>2.45208155072689</v>
      </c>
    </row>
    <row r="182" spans="5:6" x14ac:dyDescent="0.25">
      <c r="E182" s="62">
        <f t="shared" ca="1" si="4"/>
        <v>0.53367683957324563</v>
      </c>
      <c r="F182" s="62">
        <f t="shared" ca="1" si="5"/>
        <v>1.0826952558624336</v>
      </c>
    </row>
    <row r="183" spans="5:6" x14ac:dyDescent="0.25">
      <c r="E183" s="62">
        <f t="shared" ca="1" si="4"/>
        <v>0.52984813433349465</v>
      </c>
      <c r="F183" s="62">
        <f t="shared" ca="1" si="5"/>
        <v>1.0729379414133269</v>
      </c>
    </row>
    <row r="184" spans="5:6" x14ac:dyDescent="0.25">
      <c r="E184" s="62">
        <f t="shared" ca="1" si="4"/>
        <v>0.97444763831729853</v>
      </c>
      <c r="F184" s="62">
        <f t="shared" ca="1" si="5"/>
        <v>7.0711595566544654</v>
      </c>
    </row>
    <row r="185" spans="5:6" x14ac:dyDescent="0.25">
      <c r="E185" s="62">
        <f t="shared" ca="1" si="4"/>
        <v>0.88847018964685154</v>
      </c>
      <c r="F185" s="62">
        <f t="shared" ca="1" si="5"/>
        <v>3.2382463125297405</v>
      </c>
    </row>
    <row r="186" spans="5:6" x14ac:dyDescent="0.25">
      <c r="E186" s="62">
        <f t="shared" ca="1" si="4"/>
        <v>0.75967260429686601</v>
      </c>
      <c r="F186" s="62">
        <f t="shared" ca="1" si="5"/>
        <v>1.9516473655080089</v>
      </c>
    </row>
    <row r="187" spans="5:6" x14ac:dyDescent="0.25">
      <c r="E187" s="62">
        <f t="shared" ca="1" si="4"/>
        <v>0.20754188660229533</v>
      </c>
      <c r="F187" s="62">
        <f t="shared" ca="1" si="5"/>
        <v>0.46072892461163339</v>
      </c>
    </row>
    <row r="188" spans="5:6" x14ac:dyDescent="0.25">
      <c r="E188" s="62">
        <f t="shared" ca="1" si="4"/>
        <v>0.21331395596432978</v>
      </c>
      <c r="F188" s="62">
        <f t="shared" ca="1" si="5"/>
        <v>0.46977434321499939</v>
      </c>
    </row>
    <row r="189" spans="5:6" x14ac:dyDescent="0.25">
      <c r="E189" s="62">
        <f t="shared" ca="1" si="4"/>
        <v>0.57342630682507578</v>
      </c>
      <c r="F189" s="62">
        <f t="shared" ca="1" si="5"/>
        <v>1.1901733851426493</v>
      </c>
    </row>
    <row r="190" spans="5:6" x14ac:dyDescent="0.25">
      <c r="E190" s="62">
        <f t="shared" ca="1" si="4"/>
        <v>0.37110851035232484</v>
      </c>
      <c r="F190" s="62">
        <f t="shared" ca="1" si="5"/>
        <v>0.73362185526116774</v>
      </c>
    </row>
    <row r="191" spans="5:6" x14ac:dyDescent="0.25">
      <c r="E191" s="62">
        <f t="shared" ca="1" si="4"/>
        <v>0.21029797718390941</v>
      </c>
      <c r="F191" s="62">
        <f t="shared" ca="1" si="5"/>
        <v>0.46504607992198654</v>
      </c>
    </row>
    <row r="192" spans="5:6" x14ac:dyDescent="0.25">
      <c r="E192" s="62">
        <f t="shared" ca="1" si="4"/>
        <v>0.17934915143316876</v>
      </c>
      <c r="F192" s="62">
        <f t="shared" ca="1" si="5"/>
        <v>0.41667474431393886</v>
      </c>
    </row>
    <row r="193" spans="5:6" x14ac:dyDescent="0.25">
      <c r="E193" s="62">
        <f t="shared" ca="1" si="4"/>
        <v>0.77937531829039342</v>
      </c>
      <c r="F193" s="62">
        <f t="shared" ca="1" si="5"/>
        <v>2.0778962704906809</v>
      </c>
    </row>
    <row r="194" spans="5:6" x14ac:dyDescent="0.25">
      <c r="E194" s="62">
        <f t="shared" ca="1" si="4"/>
        <v>0.79461691274541213</v>
      </c>
      <c r="F194" s="62">
        <f t="shared" ca="1" si="5"/>
        <v>2.1865113232526348</v>
      </c>
    </row>
    <row r="195" spans="5:6" x14ac:dyDescent="0.25">
      <c r="E195" s="62">
        <f t="shared" ca="1" si="4"/>
        <v>0.13317333045857283</v>
      </c>
      <c r="F195" s="62">
        <f t="shared" ca="1" si="5"/>
        <v>0.34391545825190867</v>
      </c>
    </row>
    <row r="196" spans="5:6" x14ac:dyDescent="0.25">
      <c r="E196" s="62">
        <f t="shared" ref="E196:E259" ca="1" si="6">RAND()</f>
        <v>0.3774160195614007</v>
      </c>
      <c r="F196" s="62">
        <f t="shared" ref="F196:F259" ca="1" si="7">_xlfn.F.INV(E196,$C$3,$C$4)</f>
        <v>0.74525271522163272</v>
      </c>
    </row>
    <row r="197" spans="5:6" x14ac:dyDescent="0.25">
      <c r="E197" s="62">
        <f t="shared" ca="1" si="6"/>
        <v>0.59246629096197678</v>
      </c>
      <c r="F197" s="62">
        <f t="shared" ca="1" si="7"/>
        <v>1.2461593003475928</v>
      </c>
    </row>
    <row r="198" spans="5:6" x14ac:dyDescent="0.25">
      <c r="E198" s="62">
        <f t="shared" ca="1" si="6"/>
        <v>0.32382418463000451</v>
      </c>
      <c r="F198" s="62">
        <f t="shared" ca="1" si="7"/>
        <v>0.64975077075471876</v>
      </c>
    </row>
    <row r="199" spans="5:6" x14ac:dyDescent="0.25">
      <c r="E199" s="62">
        <f t="shared" ca="1" si="6"/>
        <v>0.62091326054254226</v>
      </c>
      <c r="F199" s="62">
        <f t="shared" ca="1" si="7"/>
        <v>1.3362681120009521</v>
      </c>
    </row>
    <row r="200" spans="5:6" x14ac:dyDescent="0.25">
      <c r="E200" s="62">
        <f t="shared" ca="1" si="6"/>
        <v>0.11499946388721138</v>
      </c>
      <c r="F200" s="62">
        <f t="shared" ca="1" si="7"/>
        <v>0.31450996406926002</v>
      </c>
    </row>
    <row r="201" spans="5:6" x14ac:dyDescent="0.25">
      <c r="E201" s="62">
        <f t="shared" ca="1" si="6"/>
        <v>0.42883964928244278</v>
      </c>
      <c r="F201" s="62">
        <f t="shared" ca="1" si="7"/>
        <v>0.84479510068539898</v>
      </c>
    </row>
    <row r="202" spans="5:6" x14ac:dyDescent="0.25">
      <c r="E202" s="62">
        <f t="shared" ca="1" si="6"/>
        <v>0.14184824303549814</v>
      </c>
      <c r="F202" s="62">
        <f t="shared" ca="1" si="7"/>
        <v>0.35774209374429095</v>
      </c>
    </row>
    <row r="203" spans="5:6" x14ac:dyDescent="0.25">
      <c r="E203" s="62">
        <f t="shared" ca="1" si="6"/>
        <v>0.58605709871074674</v>
      </c>
      <c r="F203" s="62">
        <f t="shared" ca="1" si="7"/>
        <v>1.2269533545335565</v>
      </c>
    </row>
    <row r="204" spans="5:6" x14ac:dyDescent="0.25">
      <c r="E204" s="62">
        <f t="shared" ca="1" si="6"/>
        <v>0.62581167379732539</v>
      </c>
      <c r="F204" s="62">
        <f t="shared" ca="1" si="7"/>
        <v>1.3526552920636932</v>
      </c>
    </row>
    <row r="205" spans="5:6" x14ac:dyDescent="0.25">
      <c r="E205" s="62">
        <f t="shared" ca="1" si="6"/>
        <v>0.41083886078599929</v>
      </c>
      <c r="F205" s="62">
        <f t="shared" ca="1" si="7"/>
        <v>0.8089254181195249</v>
      </c>
    </row>
    <row r="206" spans="5:6" x14ac:dyDescent="0.25">
      <c r="E206" s="62">
        <f t="shared" ca="1" si="6"/>
        <v>0.1434682252354611</v>
      </c>
      <c r="F206" s="62">
        <f t="shared" ca="1" si="7"/>
        <v>0.36031262045363249</v>
      </c>
    </row>
    <row r="207" spans="5:6" x14ac:dyDescent="0.25">
      <c r="E207" s="62">
        <f t="shared" ca="1" si="6"/>
        <v>0.50092854819726573</v>
      </c>
      <c r="F207" s="62">
        <f t="shared" ca="1" si="7"/>
        <v>1.0021902374014213</v>
      </c>
    </row>
    <row r="208" spans="5:6" x14ac:dyDescent="0.25">
      <c r="E208" s="62">
        <f t="shared" ca="1" si="6"/>
        <v>0.3626795059189849</v>
      </c>
      <c r="F208" s="62">
        <f t="shared" ca="1" si="7"/>
        <v>0.71825389968991515</v>
      </c>
    </row>
    <row r="209" spans="5:6" x14ac:dyDescent="0.25">
      <c r="E209" s="62">
        <f t="shared" ca="1" si="6"/>
        <v>0.94412388977161676</v>
      </c>
      <c r="F209" s="62">
        <f t="shared" ca="1" si="7"/>
        <v>4.764377646601945</v>
      </c>
    </row>
    <row r="210" spans="5:6" x14ac:dyDescent="0.25">
      <c r="E210" s="62">
        <f t="shared" ca="1" si="6"/>
        <v>0.81255235846492302</v>
      </c>
      <c r="F210" s="62">
        <f t="shared" ca="1" si="7"/>
        <v>2.3292540325893358</v>
      </c>
    </row>
    <row r="211" spans="5:6" x14ac:dyDescent="0.25">
      <c r="E211" s="62">
        <f t="shared" ca="1" si="6"/>
        <v>0.54814820158847866</v>
      </c>
      <c r="F211" s="62">
        <f t="shared" ca="1" si="7"/>
        <v>1.1204745869222021</v>
      </c>
    </row>
    <row r="212" spans="5:6" x14ac:dyDescent="0.25">
      <c r="E212" s="62">
        <f t="shared" ca="1" si="6"/>
        <v>0.1248819698682424</v>
      </c>
      <c r="F212" s="62">
        <f t="shared" ca="1" si="7"/>
        <v>0.33058473130899796</v>
      </c>
    </row>
    <row r="213" spans="5:6" x14ac:dyDescent="0.25">
      <c r="E213" s="62">
        <f t="shared" ca="1" si="6"/>
        <v>0.8541129289653161</v>
      </c>
      <c r="F213" s="62">
        <f t="shared" ca="1" si="7"/>
        <v>2.7461602124528928</v>
      </c>
    </row>
    <row r="214" spans="5:6" x14ac:dyDescent="0.25">
      <c r="E214" s="62">
        <f t="shared" ca="1" si="6"/>
        <v>0.95741298097541894</v>
      </c>
      <c r="F214" s="62">
        <f t="shared" ca="1" si="7"/>
        <v>5.4859468775503748</v>
      </c>
    </row>
    <row r="215" spans="5:6" x14ac:dyDescent="0.25">
      <c r="E215" s="62">
        <f t="shared" ca="1" si="6"/>
        <v>0.15359255983277176</v>
      </c>
      <c r="F215" s="62">
        <f t="shared" ca="1" si="7"/>
        <v>0.37631069152539259</v>
      </c>
    </row>
    <row r="216" spans="5:6" x14ac:dyDescent="0.25">
      <c r="E216" s="62">
        <f t="shared" ca="1" si="6"/>
        <v>4.2298704671174137E-2</v>
      </c>
      <c r="F216" s="62">
        <f t="shared" ca="1" si="7"/>
        <v>0.18165303457845799</v>
      </c>
    </row>
    <row r="217" spans="5:6" x14ac:dyDescent="0.25">
      <c r="E217" s="62">
        <f t="shared" ca="1" si="6"/>
        <v>0.52016495851682742</v>
      </c>
      <c r="F217" s="62">
        <f t="shared" ca="1" si="7"/>
        <v>1.0486828311612837</v>
      </c>
    </row>
    <row r="218" spans="5:6" x14ac:dyDescent="0.25">
      <c r="E218" s="62">
        <f t="shared" ca="1" si="6"/>
        <v>0.22903360437925468</v>
      </c>
      <c r="F218" s="62">
        <f t="shared" ca="1" si="7"/>
        <v>0.49450500974407557</v>
      </c>
    </row>
    <row r="219" spans="5:6" x14ac:dyDescent="0.25">
      <c r="E219" s="62">
        <f t="shared" ca="1" si="6"/>
        <v>0.96287493833474347</v>
      </c>
      <c r="F219" s="62">
        <f t="shared" ca="1" si="7"/>
        <v>5.8809970009923171</v>
      </c>
    </row>
    <row r="220" spans="5:6" x14ac:dyDescent="0.25">
      <c r="E220" s="62">
        <f t="shared" ca="1" si="6"/>
        <v>0.14537061288288233</v>
      </c>
      <c r="F220" s="62">
        <f t="shared" ca="1" si="7"/>
        <v>0.36332716209651877</v>
      </c>
    </row>
    <row r="221" spans="5:6" x14ac:dyDescent="0.25">
      <c r="E221" s="62">
        <f t="shared" ca="1" si="6"/>
        <v>4.2312555274294117E-2</v>
      </c>
      <c r="F221" s="62">
        <f t="shared" ca="1" si="7"/>
        <v>0.18168337972245546</v>
      </c>
    </row>
    <row r="222" spans="5:6" x14ac:dyDescent="0.25">
      <c r="E222" s="62">
        <f t="shared" ca="1" si="6"/>
        <v>0.31974320422124258</v>
      </c>
      <c r="F222" s="62">
        <f t="shared" ca="1" si="7"/>
        <v>0.64275708543923338</v>
      </c>
    </row>
    <row r="223" spans="5:6" x14ac:dyDescent="0.25">
      <c r="E223" s="62">
        <f t="shared" ca="1" si="6"/>
        <v>0.14752717764773915</v>
      </c>
      <c r="F223" s="62">
        <f t="shared" ca="1" si="7"/>
        <v>0.36673942851507735</v>
      </c>
    </row>
    <row r="224" spans="5:6" x14ac:dyDescent="0.25">
      <c r="E224" s="62">
        <f t="shared" ca="1" si="6"/>
        <v>0.74145143434806471</v>
      </c>
      <c r="F224" s="62">
        <f t="shared" ca="1" si="7"/>
        <v>1.8467045590861222</v>
      </c>
    </row>
    <row r="225" spans="5:6" x14ac:dyDescent="0.25">
      <c r="E225" s="62">
        <f t="shared" ca="1" si="6"/>
        <v>0.43586697812769093</v>
      </c>
      <c r="F225" s="62">
        <f t="shared" ca="1" si="7"/>
        <v>0.85912953529823699</v>
      </c>
    </row>
    <row r="226" spans="5:6" x14ac:dyDescent="0.25">
      <c r="E226" s="62">
        <f t="shared" ca="1" si="6"/>
        <v>0.78260588708067313</v>
      </c>
      <c r="F226" s="62">
        <f t="shared" ca="1" si="7"/>
        <v>2.1000528788536115</v>
      </c>
    </row>
    <row r="227" spans="5:6" x14ac:dyDescent="0.25">
      <c r="E227" s="62">
        <f t="shared" ca="1" si="6"/>
        <v>0.30204227962098007</v>
      </c>
      <c r="F227" s="62">
        <f t="shared" ca="1" si="7"/>
        <v>0.61281037360684043</v>
      </c>
    </row>
    <row r="228" spans="5:6" x14ac:dyDescent="0.25">
      <c r="E228" s="62">
        <f t="shared" ca="1" si="6"/>
        <v>0.43117653866833994</v>
      </c>
      <c r="F228" s="62">
        <f t="shared" ca="1" si="7"/>
        <v>0.84954054417848512</v>
      </c>
    </row>
    <row r="229" spans="5:6" x14ac:dyDescent="0.25">
      <c r="E229" s="62">
        <f t="shared" ca="1" si="6"/>
        <v>0.51391651806155403</v>
      </c>
      <c r="F229" s="62">
        <f t="shared" ca="1" si="7"/>
        <v>1.0333411334614331</v>
      </c>
    </row>
    <row r="230" spans="5:6" x14ac:dyDescent="0.25">
      <c r="E230" s="62">
        <f t="shared" ca="1" si="6"/>
        <v>0.75788590007266099</v>
      </c>
      <c r="F230" s="62">
        <f t="shared" ca="1" si="7"/>
        <v>1.9408909050252607</v>
      </c>
    </row>
    <row r="231" spans="5:6" x14ac:dyDescent="0.25">
      <c r="E231" s="62">
        <f t="shared" ca="1" si="6"/>
        <v>0.49993623720328495</v>
      </c>
      <c r="F231" s="62">
        <f t="shared" ca="1" si="7"/>
        <v>0.99984977373408968</v>
      </c>
    </row>
    <row r="232" spans="5:6" x14ac:dyDescent="0.25">
      <c r="E232" s="62">
        <f t="shared" ca="1" si="6"/>
        <v>0.5704267026711225</v>
      </c>
      <c r="F232" s="62">
        <f t="shared" ca="1" si="7"/>
        <v>1.1816383423450054</v>
      </c>
    </row>
    <row r="233" spans="5:6" x14ac:dyDescent="0.25">
      <c r="E233" s="62">
        <f t="shared" ca="1" si="6"/>
        <v>0.49168622826334318</v>
      </c>
      <c r="F233" s="62">
        <f t="shared" ca="1" si="7"/>
        <v>0.98060021610225856</v>
      </c>
    </row>
    <row r="234" spans="5:6" x14ac:dyDescent="0.25">
      <c r="E234" s="62">
        <f t="shared" ca="1" si="6"/>
        <v>0.1517651964145128</v>
      </c>
      <c r="F234" s="62">
        <f t="shared" ca="1" si="7"/>
        <v>0.37343081213886753</v>
      </c>
    </row>
    <row r="235" spans="5:6" x14ac:dyDescent="0.25">
      <c r="E235" s="62">
        <f t="shared" ca="1" si="6"/>
        <v>0.33521909707122521</v>
      </c>
      <c r="F235" s="62">
        <f t="shared" ca="1" si="7"/>
        <v>0.669469513074892</v>
      </c>
    </row>
    <row r="236" spans="5:6" x14ac:dyDescent="0.25">
      <c r="E236" s="62">
        <f t="shared" ca="1" si="6"/>
        <v>0.33368908896322802</v>
      </c>
      <c r="F236" s="62">
        <f t="shared" ca="1" si="7"/>
        <v>0.66680501508513579</v>
      </c>
    </row>
    <row r="237" spans="5:6" x14ac:dyDescent="0.25">
      <c r="E237" s="62">
        <f t="shared" ca="1" si="6"/>
        <v>0.23959756230218132</v>
      </c>
      <c r="F237" s="62">
        <f t="shared" ca="1" si="7"/>
        <v>0.51122858184184683</v>
      </c>
    </row>
    <row r="238" spans="5:6" x14ac:dyDescent="0.25">
      <c r="E238" s="62">
        <f t="shared" ca="1" si="6"/>
        <v>0.39722968531026004</v>
      </c>
      <c r="F238" s="62">
        <f t="shared" ca="1" si="7"/>
        <v>0.78256479998147965</v>
      </c>
    </row>
    <row r="239" spans="5:6" x14ac:dyDescent="0.25">
      <c r="E239" s="62">
        <f t="shared" ca="1" si="6"/>
        <v>0.74217984250413194</v>
      </c>
      <c r="F239" s="62">
        <f t="shared" ca="1" si="7"/>
        <v>1.8507074340281451</v>
      </c>
    </row>
    <row r="240" spans="5:6" x14ac:dyDescent="0.25">
      <c r="E240" s="62">
        <f t="shared" ca="1" si="6"/>
        <v>0.19266338823122109</v>
      </c>
      <c r="F240" s="62">
        <f t="shared" ca="1" si="7"/>
        <v>0.43746694008769521</v>
      </c>
    </row>
    <row r="241" spans="5:6" x14ac:dyDescent="0.25">
      <c r="E241" s="62">
        <f t="shared" ca="1" si="6"/>
        <v>0.558730576361821</v>
      </c>
      <c r="F241" s="62">
        <f t="shared" ca="1" si="7"/>
        <v>1.1490518474427451</v>
      </c>
    </row>
    <row r="242" spans="5:6" x14ac:dyDescent="0.25">
      <c r="E242" s="62">
        <f t="shared" ca="1" si="6"/>
        <v>0.55107435732480503</v>
      </c>
      <c r="F242" s="62">
        <f t="shared" ca="1" si="7"/>
        <v>1.1282935775272616</v>
      </c>
    </row>
    <row r="243" spans="5:6" x14ac:dyDescent="0.25">
      <c r="E243" s="62">
        <f t="shared" ca="1" si="6"/>
        <v>0.56429191773168241</v>
      </c>
      <c r="F243" s="62">
        <f t="shared" ca="1" si="7"/>
        <v>1.1644110260035372</v>
      </c>
    </row>
    <row r="244" spans="5:6" x14ac:dyDescent="0.25">
      <c r="E244" s="62">
        <f t="shared" ca="1" si="6"/>
        <v>3.3933765764016854E-2</v>
      </c>
      <c r="F244" s="62">
        <f t="shared" ca="1" si="7"/>
        <v>0.16256147844633057</v>
      </c>
    </row>
    <row r="245" spans="5:6" x14ac:dyDescent="0.25">
      <c r="E245" s="62">
        <f t="shared" ca="1" si="6"/>
        <v>0.4879794205022755</v>
      </c>
      <c r="F245" s="62">
        <f t="shared" ca="1" si="7"/>
        <v>0.97206990527959802</v>
      </c>
    </row>
    <row r="246" spans="5:6" x14ac:dyDescent="0.25">
      <c r="E246" s="62">
        <f t="shared" ca="1" si="6"/>
        <v>0.88877100789323316</v>
      </c>
      <c r="F246" s="62">
        <f t="shared" ca="1" si="7"/>
        <v>3.2434539557044504</v>
      </c>
    </row>
    <row r="247" spans="5:6" x14ac:dyDescent="0.25">
      <c r="E247" s="62">
        <f t="shared" ca="1" si="6"/>
        <v>0.44432868697926853</v>
      </c>
      <c r="F247" s="62">
        <f t="shared" ca="1" si="7"/>
        <v>0.87665126449493758</v>
      </c>
    </row>
    <row r="248" spans="5:6" x14ac:dyDescent="0.25">
      <c r="E248" s="62">
        <f t="shared" ca="1" si="6"/>
        <v>3.5206387656197213E-2</v>
      </c>
      <c r="F248" s="62">
        <f t="shared" ca="1" si="7"/>
        <v>0.16557531937337941</v>
      </c>
    </row>
    <row r="249" spans="5:6" x14ac:dyDescent="0.25">
      <c r="E249" s="62">
        <f t="shared" ca="1" si="6"/>
        <v>0.36950673742898332</v>
      </c>
      <c r="F249" s="62">
        <f t="shared" ca="1" si="7"/>
        <v>0.73068629468728086</v>
      </c>
    </row>
    <row r="250" spans="5:6" x14ac:dyDescent="0.25">
      <c r="E250" s="62">
        <f t="shared" ca="1" si="6"/>
        <v>0.78994343811925161</v>
      </c>
      <c r="F250" s="62">
        <f t="shared" ca="1" si="7"/>
        <v>2.1520751347458109</v>
      </c>
    </row>
    <row r="251" spans="5:6" x14ac:dyDescent="0.25">
      <c r="E251" s="62">
        <f t="shared" ca="1" si="6"/>
        <v>0.23466543266521789</v>
      </c>
      <c r="F251" s="62">
        <f t="shared" ca="1" si="7"/>
        <v>0.50340863814184023</v>
      </c>
    </row>
    <row r="252" spans="5:6" x14ac:dyDescent="0.25">
      <c r="E252" s="62">
        <f t="shared" ca="1" si="6"/>
        <v>0.6132183943284184</v>
      </c>
      <c r="F252" s="62">
        <f t="shared" ca="1" si="7"/>
        <v>1.3110652018736904</v>
      </c>
    </row>
    <row r="253" spans="5:6" x14ac:dyDescent="0.25">
      <c r="E253" s="62">
        <f t="shared" ca="1" si="6"/>
        <v>0.79858080075559323</v>
      </c>
      <c r="F253" s="62">
        <f t="shared" ca="1" si="7"/>
        <v>2.2165631366559078</v>
      </c>
    </row>
    <row r="254" spans="5:6" x14ac:dyDescent="0.25">
      <c r="E254" s="62">
        <f t="shared" ca="1" si="6"/>
        <v>6.2060145058107752E-2</v>
      </c>
      <c r="F254" s="62">
        <f t="shared" ca="1" si="7"/>
        <v>0.22195441302785257</v>
      </c>
    </row>
    <row r="255" spans="5:6" x14ac:dyDescent="0.25">
      <c r="E255" s="62">
        <f t="shared" ca="1" si="6"/>
        <v>0.57159701855064893</v>
      </c>
      <c r="F255" s="62">
        <f t="shared" ca="1" si="7"/>
        <v>1.1849594912475656</v>
      </c>
    </row>
    <row r="256" spans="5:6" x14ac:dyDescent="0.25">
      <c r="E256" s="62">
        <f t="shared" ca="1" si="6"/>
        <v>0.38556889311481357</v>
      </c>
      <c r="F256" s="62">
        <f t="shared" ca="1" si="7"/>
        <v>0.7604594647138373</v>
      </c>
    </row>
    <row r="257" spans="5:6" x14ac:dyDescent="0.25">
      <c r="E257" s="62">
        <f t="shared" ca="1" si="6"/>
        <v>0.21755917281392234</v>
      </c>
      <c r="F257" s="62">
        <f t="shared" ca="1" si="7"/>
        <v>0.47643775792600118</v>
      </c>
    </row>
    <row r="258" spans="5:6" x14ac:dyDescent="0.25">
      <c r="E258" s="62">
        <f t="shared" ca="1" si="6"/>
        <v>0.80398034994608203</v>
      </c>
      <c r="F258" s="62">
        <f t="shared" ca="1" si="7"/>
        <v>2.2588168305798955</v>
      </c>
    </row>
    <row r="259" spans="5:6" x14ac:dyDescent="0.25">
      <c r="E259" s="62">
        <f t="shared" ca="1" si="6"/>
        <v>9.6877061018481481E-2</v>
      </c>
      <c r="F259" s="62">
        <f t="shared" ca="1" si="7"/>
        <v>0.2843236594315377</v>
      </c>
    </row>
    <row r="260" spans="5:6" x14ac:dyDescent="0.25">
      <c r="E260" s="62">
        <f t="shared" ref="E260:E323" ca="1" si="8">RAND()</f>
        <v>0.14201777875312871</v>
      </c>
      <c r="F260" s="62">
        <f t="shared" ref="F260:F323" ca="1" si="9">_xlfn.F.INV(E260,$C$3,$C$4)</f>
        <v>0.35801126205463418</v>
      </c>
    </row>
    <row r="261" spans="5:6" x14ac:dyDescent="0.25">
      <c r="E261" s="62">
        <f t="shared" ca="1" si="8"/>
        <v>0.76059568727245064</v>
      </c>
      <c r="F261" s="62">
        <f t="shared" ca="1" si="9"/>
        <v>1.9572468303462245</v>
      </c>
    </row>
    <row r="262" spans="5:6" x14ac:dyDescent="0.25">
      <c r="E262" s="62">
        <f t="shared" ca="1" si="8"/>
        <v>0.66993969609171211</v>
      </c>
      <c r="F262" s="62">
        <f t="shared" ca="1" si="9"/>
        <v>1.5139892453026249</v>
      </c>
    </row>
    <row r="263" spans="5:6" x14ac:dyDescent="0.25">
      <c r="E263" s="62">
        <f t="shared" ca="1" si="8"/>
        <v>0.65660545255097358</v>
      </c>
      <c r="F263" s="62">
        <f t="shared" ca="1" si="9"/>
        <v>1.4624176029042713</v>
      </c>
    </row>
    <row r="264" spans="5:6" x14ac:dyDescent="0.25">
      <c r="E264" s="62">
        <f t="shared" ca="1" si="8"/>
        <v>0.78817951564869082</v>
      </c>
      <c r="F264" s="62">
        <f t="shared" ca="1" si="9"/>
        <v>2.1393466990909076</v>
      </c>
    </row>
    <row r="265" spans="5:6" x14ac:dyDescent="0.25">
      <c r="E265" s="62">
        <f t="shared" ca="1" si="8"/>
        <v>0.928104886282894</v>
      </c>
      <c r="F265" s="62">
        <f t="shared" ca="1" si="9"/>
        <v>4.1599184176221247</v>
      </c>
    </row>
    <row r="266" spans="5:6" x14ac:dyDescent="0.25">
      <c r="E266" s="62">
        <f t="shared" ca="1" si="8"/>
        <v>0.86251748366180114</v>
      </c>
      <c r="F266" s="62">
        <f t="shared" ca="1" si="9"/>
        <v>2.8506478991043305</v>
      </c>
    </row>
    <row r="267" spans="5:6" x14ac:dyDescent="0.25">
      <c r="E267" s="62">
        <f t="shared" ca="1" si="8"/>
        <v>0.61391746738558961</v>
      </c>
      <c r="F267" s="62">
        <f t="shared" ca="1" si="9"/>
        <v>1.313328329897065</v>
      </c>
    </row>
    <row r="268" spans="5:6" x14ac:dyDescent="0.25">
      <c r="E268" s="62">
        <f t="shared" ca="1" si="8"/>
        <v>0.31300018107007577</v>
      </c>
      <c r="F268" s="62">
        <f t="shared" ca="1" si="9"/>
        <v>0.63127664945956574</v>
      </c>
    </row>
    <row r="269" spans="5:6" x14ac:dyDescent="0.25">
      <c r="E269" s="62">
        <f t="shared" ca="1" si="8"/>
        <v>0.19222199267081153</v>
      </c>
      <c r="F269" s="62">
        <f t="shared" ca="1" si="9"/>
        <v>0.43677756852844035</v>
      </c>
    </row>
    <row r="270" spans="5:6" x14ac:dyDescent="0.25">
      <c r="E270" s="62">
        <f t="shared" ca="1" si="8"/>
        <v>0.9205965836532124</v>
      </c>
      <c r="F270" s="62">
        <f t="shared" ca="1" si="9"/>
        <v>3.9375375917347126</v>
      </c>
    </row>
    <row r="271" spans="5:6" x14ac:dyDescent="0.25">
      <c r="E271" s="62">
        <f t="shared" ca="1" si="8"/>
        <v>0.46772239758379941</v>
      </c>
      <c r="F271" s="62">
        <f t="shared" ca="1" si="9"/>
        <v>0.92668259658645158</v>
      </c>
    </row>
    <row r="272" spans="5:6" x14ac:dyDescent="0.25">
      <c r="E272" s="62">
        <f t="shared" ca="1" si="8"/>
        <v>0.33692757064393275</v>
      </c>
      <c r="F272" s="62">
        <f t="shared" ca="1" si="9"/>
        <v>0.67245115174158254</v>
      </c>
    </row>
    <row r="273" spans="5:6" x14ac:dyDescent="0.25">
      <c r="E273" s="62">
        <f t="shared" ca="1" si="8"/>
        <v>0.44314818795172262</v>
      </c>
      <c r="F273" s="62">
        <f t="shared" ca="1" si="9"/>
        <v>0.87418922581751413</v>
      </c>
    </row>
    <row r="274" spans="5:6" x14ac:dyDescent="0.25">
      <c r="E274" s="62">
        <f t="shared" ca="1" si="8"/>
        <v>0.23067418004696782</v>
      </c>
      <c r="F274" s="62">
        <f t="shared" ca="1" si="9"/>
        <v>0.49709600019091787</v>
      </c>
    </row>
    <row r="275" spans="5:6" x14ac:dyDescent="0.25">
      <c r="E275" s="62">
        <f t="shared" ca="1" si="8"/>
        <v>0.30675959493543081</v>
      </c>
      <c r="F275" s="62">
        <f t="shared" ca="1" si="9"/>
        <v>0.6207320037840276</v>
      </c>
    </row>
    <row r="276" spans="5:6" x14ac:dyDescent="0.25">
      <c r="E276" s="62">
        <f t="shared" ca="1" si="8"/>
        <v>5.2844080286554962E-2</v>
      </c>
      <c r="F276" s="62">
        <f t="shared" ca="1" si="9"/>
        <v>0.20381541648856175</v>
      </c>
    </row>
    <row r="277" spans="5:6" x14ac:dyDescent="0.25">
      <c r="E277" s="62">
        <f t="shared" ca="1" si="8"/>
        <v>0.84717150902579419</v>
      </c>
      <c r="F277" s="62">
        <f t="shared" ca="1" si="9"/>
        <v>2.6659066682448032</v>
      </c>
    </row>
    <row r="278" spans="5:6" x14ac:dyDescent="0.25">
      <c r="E278" s="62">
        <f t="shared" ca="1" si="8"/>
        <v>0.54169050996325507</v>
      </c>
      <c r="F278" s="62">
        <f t="shared" ca="1" si="9"/>
        <v>1.1034362903784847</v>
      </c>
    </row>
    <row r="279" spans="5:6" x14ac:dyDescent="0.25">
      <c r="E279" s="62">
        <f t="shared" ca="1" si="8"/>
        <v>0.16388993865493728</v>
      </c>
      <c r="F279" s="62">
        <f t="shared" ca="1" si="9"/>
        <v>0.3924898537574929</v>
      </c>
    </row>
    <row r="280" spans="5:6" x14ac:dyDescent="0.25">
      <c r="E280" s="62">
        <f t="shared" ca="1" si="8"/>
        <v>0.33476926365057191</v>
      </c>
      <c r="F280" s="62">
        <f t="shared" ca="1" si="9"/>
        <v>0.66868557677089346</v>
      </c>
    </row>
    <row r="281" spans="5:6" x14ac:dyDescent="0.25">
      <c r="E281" s="62">
        <f t="shared" ca="1" si="8"/>
        <v>0.2581480614704843</v>
      </c>
      <c r="F281" s="62">
        <f t="shared" ca="1" si="9"/>
        <v>0.54086107895556812</v>
      </c>
    </row>
    <row r="282" spans="5:6" x14ac:dyDescent="0.25">
      <c r="E282" s="62">
        <f t="shared" ca="1" si="8"/>
        <v>0.12599422355470535</v>
      </c>
      <c r="F282" s="62">
        <f t="shared" ca="1" si="9"/>
        <v>0.33238050653059303</v>
      </c>
    </row>
    <row r="283" spans="5:6" x14ac:dyDescent="0.25">
      <c r="E283" s="62">
        <f t="shared" ca="1" si="8"/>
        <v>0.17422636168515004</v>
      </c>
      <c r="F283" s="62">
        <f t="shared" ca="1" si="9"/>
        <v>0.40866950785151446</v>
      </c>
    </row>
    <row r="284" spans="5:6" x14ac:dyDescent="0.25">
      <c r="E284" s="62">
        <f t="shared" ca="1" si="8"/>
        <v>0.47010717717318828</v>
      </c>
      <c r="F284" s="62">
        <f t="shared" ca="1" si="9"/>
        <v>0.93192191748106223</v>
      </c>
    </row>
    <row r="285" spans="5:6" x14ac:dyDescent="0.25">
      <c r="E285" s="62">
        <f t="shared" ca="1" si="8"/>
        <v>0.80351838451631241</v>
      </c>
      <c r="F285" s="62">
        <f t="shared" ca="1" si="9"/>
        <v>2.2551401683666574</v>
      </c>
    </row>
    <row r="286" spans="5:6" x14ac:dyDescent="0.25">
      <c r="E286" s="62">
        <f t="shared" ca="1" si="8"/>
        <v>0.65162566987078985</v>
      </c>
      <c r="F286" s="62">
        <f t="shared" ca="1" si="9"/>
        <v>1.4438221757186664</v>
      </c>
    </row>
    <row r="287" spans="5:6" x14ac:dyDescent="0.25">
      <c r="E287" s="62">
        <f t="shared" ca="1" si="8"/>
        <v>0.96343529254780458</v>
      </c>
      <c r="F287" s="62">
        <f t="shared" ca="1" si="9"/>
        <v>5.9261000169877676</v>
      </c>
    </row>
    <row r="288" spans="5:6" x14ac:dyDescent="0.25">
      <c r="E288" s="62">
        <f t="shared" ca="1" si="8"/>
        <v>0.63062129935029632</v>
      </c>
      <c r="F288" s="62">
        <f t="shared" ca="1" si="9"/>
        <v>1.369015436608884</v>
      </c>
    </row>
    <row r="289" spans="5:6" x14ac:dyDescent="0.25">
      <c r="E289" s="62">
        <f t="shared" ca="1" si="8"/>
        <v>0.61389530241392221</v>
      </c>
      <c r="F289" s="62">
        <f t="shared" ca="1" si="9"/>
        <v>1.3132564944411895</v>
      </c>
    </row>
    <row r="290" spans="5:6" x14ac:dyDescent="0.25">
      <c r="E290" s="62">
        <f t="shared" ca="1" si="8"/>
        <v>0.53793546546239979</v>
      </c>
      <c r="F290" s="62">
        <f t="shared" ca="1" si="9"/>
        <v>1.0936629877377197</v>
      </c>
    </row>
    <row r="291" spans="5:6" x14ac:dyDescent="0.25">
      <c r="E291" s="62">
        <f t="shared" ca="1" si="8"/>
        <v>0.7474735421664247</v>
      </c>
      <c r="F291" s="62">
        <f t="shared" ca="1" si="9"/>
        <v>1.880260758377077</v>
      </c>
    </row>
    <row r="292" spans="5:6" x14ac:dyDescent="0.25">
      <c r="E292" s="62">
        <f t="shared" ca="1" si="8"/>
        <v>0.84688405543785317</v>
      </c>
      <c r="F292" s="62">
        <f t="shared" ca="1" si="9"/>
        <v>2.6626914619638606</v>
      </c>
    </row>
    <row r="293" spans="5:6" x14ac:dyDescent="0.25">
      <c r="E293" s="62">
        <f t="shared" ca="1" si="8"/>
        <v>9.2326586334679273E-2</v>
      </c>
      <c r="F293" s="62">
        <f t="shared" ca="1" si="9"/>
        <v>0.27655817198260346</v>
      </c>
    </row>
    <row r="294" spans="5:6" x14ac:dyDescent="0.25">
      <c r="E294" s="62">
        <f t="shared" ca="1" si="8"/>
        <v>0.96688443022096249</v>
      </c>
      <c r="F294" s="62">
        <f t="shared" ca="1" si="9"/>
        <v>6.2266499923020513</v>
      </c>
    </row>
    <row r="295" spans="5:6" x14ac:dyDescent="0.25">
      <c r="E295" s="62">
        <f t="shared" ca="1" si="8"/>
        <v>0.46603373457545905</v>
      </c>
      <c r="F295" s="62">
        <f t="shared" ca="1" si="9"/>
        <v>0.9229887789270842</v>
      </c>
    </row>
    <row r="296" spans="5:6" x14ac:dyDescent="0.25">
      <c r="E296" s="62">
        <f t="shared" ca="1" si="8"/>
        <v>0.50656783209380696</v>
      </c>
      <c r="F296" s="62">
        <f t="shared" ca="1" si="9"/>
        <v>1.015596233240736</v>
      </c>
    </row>
    <row r="297" spans="5:6" x14ac:dyDescent="0.25">
      <c r="E297" s="62">
        <f t="shared" ca="1" si="8"/>
        <v>0.54385409249169137</v>
      </c>
      <c r="F297" s="62">
        <f t="shared" ca="1" si="9"/>
        <v>1.1091119246204959</v>
      </c>
    </row>
    <row r="298" spans="5:6" x14ac:dyDescent="0.25">
      <c r="E298" s="62">
        <f t="shared" ca="1" si="8"/>
        <v>0.67833658904092564</v>
      </c>
      <c r="F298" s="62">
        <f t="shared" ca="1" si="9"/>
        <v>1.5478835456649296</v>
      </c>
    </row>
    <row r="299" spans="5:6" x14ac:dyDescent="0.25">
      <c r="E299" s="62">
        <f t="shared" ca="1" si="8"/>
        <v>0.30766057497316379</v>
      </c>
      <c r="F299" s="62">
        <f t="shared" ca="1" si="9"/>
        <v>0.62224974175690839</v>
      </c>
    </row>
    <row r="300" spans="5:6" x14ac:dyDescent="0.25">
      <c r="E300" s="62">
        <f t="shared" ca="1" si="8"/>
        <v>0.73615329778954186</v>
      </c>
      <c r="F300" s="62">
        <f t="shared" ca="1" si="9"/>
        <v>1.8180364707946983</v>
      </c>
    </row>
    <row r="301" spans="5:6" x14ac:dyDescent="0.25">
      <c r="E301" s="62">
        <f t="shared" ca="1" si="8"/>
        <v>0.99233089831480192</v>
      </c>
      <c r="F301" s="62">
        <f t="shared" ca="1" si="9"/>
        <v>12.359868120571418</v>
      </c>
    </row>
    <row r="302" spans="5:6" x14ac:dyDescent="0.25">
      <c r="E302" s="62">
        <f t="shared" ca="1" si="8"/>
        <v>0.1132615438527772</v>
      </c>
      <c r="F302" s="62">
        <f t="shared" ca="1" si="9"/>
        <v>0.31165852719293013</v>
      </c>
    </row>
    <row r="303" spans="5:6" x14ac:dyDescent="0.25">
      <c r="E303" s="62">
        <f t="shared" ca="1" si="8"/>
        <v>0.16862444938228094</v>
      </c>
      <c r="F303" s="62">
        <f t="shared" ca="1" si="9"/>
        <v>0.39990653820394378</v>
      </c>
    </row>
    <row r="304" spans="5:6" x14ac:dyDescent="0.25">
      <c r="E304" s="62">
        <f t="shared" ca="1" si="8"/>
        <v>0.57085329456687495</v>
      </c>
      <c r="F304" s="62">
        <f t="shared" ca="1" si="9"/>
        <v>1.1828476286745513</v>
      </c>
    </row>
    <row r="305" spans="5:6" x14ac:dyDescent="0.25">
      <c r="E305" s="62">
        <f t="shared" ca="1" si="8"/>
        <v>4.2690206506761363E-3</v>
      </c>
      <c r="F305" s="62">
        <f t="shared" ca="1" si="9"/>
        <v>6.2461514576626048E-2</v>
      </c>
    </row>
    <row r="306" spans="5:6" x14ac:dyDescent="0.25">
      <c r="E306" s="62">
        <f t="shared" ca="1" si="8"/>
        <v>0.91535174146455689</v>
      </c>
      <c r="F306" s="62">
        <f t="shared" ca="1" si="9"/>
        <v>3.798803510507013</v>
      </c>
    </row>
    <row r="307" spans="5:6" x14ac:dyDescent="0.25">
      <c r="E307" s="62">
        <f t="shared" ca="1" si="8"/>
        <v>0.75069942815349999</v>
      </c>
      <c r="F307" s="62">
        <f t="shared" ca="1" si="9"/>
        <v>1.8986805581323154</v>
      </c>
    </row>
    <row r="308" spans="5:6" x14ac:dyDescent="0.25">
      <c r="E308" s="62">
        <f t="shared" ca="1" si="8"/>
        <v>0.27908725927466138</v>
      </c>
      <c r="F308" s="62">
        <f t="shared" ca="1" si="9"/>
        <v>0.57481756846806054</v>
      </c>
    </row>
    <row r="309" spans="5:6" x14ac:dyDescent="0.25">
      <c r="E309" s="62">
        <f t="shared" ca="1" si="8"/>
        <v>0.58827784636274083</v>
      </c>
      <c r="F309" s="62">
        <f t="shared" ca="1" si="9"/>
        <v>1.2335654846912858</v>
      </c>
    </row>
    <row r="310" spans="5:6" x14ac:dyDescent="0.25">
      <c r="E310" s="62">
        <f t="shared" ca="1" si="8"/>
        <v>0.64058441514531395</v>
      </c>
      <c r="F310" s="62">
        <f t="shared" ca="1" si="9"/>
        <v>1.403794451866101</v>
      </c>
    </row>
    <row r="311" spans="5:6" x14ac:dyDescent="0.25">
      <c r="E311" s="62">
        <f t="shared" ca="1" si="8"/>
        <v>0.75517210624723152</v>
      </c>
      <c r="F311" s="62">
        <f t="shared" ca="1" si="9"/>
        <v>1.9247557047664747</v>
      </c>
    </row>
    <row r="312" spans="5:6" x14ac:dyDescent="0.25">
      <c r="E312" s="62">
        <f t="shared" ca="1" si="8"/>
        <v>0.28663272786852056</v>
      </c>
      <c r="F312" s="62">
        <f t="shared" ca="1" si="9"/>
        <v>0.58720986614185045</v>
      </c>
    </row>
    <row r="313" spans="5:6" x14ac:dyDescent="0.25">
      <c r="E313" s="62">
        <f t="shared" ca="1" si="8"/>
        <v>3.9635513987841708E-2</v>
      </c>
      <c r="F313" s="62">
        <f t="shared" ca="1" si="9"/>
        <v>0.1757468142673648</v>
      </c>
    </row>
    <row r="314" spans="5:6" x14ac:dyDescent="0.25">
      <c r="E314" s="62">
        <f t="shared" ca="1" si="8"/>
        <v>0.64854276165451541</v>
      </c>
      <c r="F314" s="62">
        <f t="shared" ca="1" si="9"/>
        <v>1.4324821018953924</v>
      </c>
    </row>
    <row r="315" spans="5:6" x14ac:dyDescent="0.25">
      <c r="E315" s="62">
        <f t="shared" ca="1" si="8"/>
        <v>0.9160412181273212</v>
      </c>
      <c r="F315" s="62">
        <f t="shared" ca="1" si="9"/>
        <v>3.8163518556342035</v>
      </c>
    </row>
    <row r="316" spans="5:6" x14ac:dyDescent="0.25">
      <c r="E316" s="62">
        <f t="shared" ca="1" si="8"/>
        <v>0.187650200177506</v>
      </c>
      <c r="F316" s="62">
        <f t="shared" ca="1" si="9"/>
        <v>0.42963829190492864</v>
      </c>
    </row>
    <row r="317" spans="5:6" x14ac:dyDescent="0.25">
      <c r="E317" s="62">
        <f t="shared" ca="1" si="8"/>
        <v>0.53723672874520212</v>
      </c>
      <c r="F317" s="62">
        <f t="shared" ca="1" si="9"/>
        <v>1.0918550470456396</v>
      </c>
    </row>
    <row r="318" spans="5:6" x14ac:dyDescent="0.25">
      <c r="E318" s="62">
        <f t="shared" ca="1" si="8"/>
        <v>0.77721158999129969</v>
      </c>
      <c r="F318" s="62">
        <f t="shared" ca="1" si="9"/>
        <v>2.0633003567245676</v>
      </c>
    </row>
    <row r="319" spans="5:6" x14ac:dyDescent="0.25">
      <c r="E319" s="62">
        <f t="shared" ca="1" si="8"/>
        <v>0.38275258355345987</v>
      </c>
      <c r="F319" s="62">
        <f t="shared" ca="1" si="9"/>
        <v>0.75518394531154498</v>
      </c>
    </row>
    <row r="320" spans="5:6" x14ac:dyDescent="0.25">
      <c r="E320" s="62">
        <f t="shared" ca="1" si="8"/>
        <v>0.71851843230770784</v>
      </c>
      <c r="F320" s="62">
        <f t="shared" ca="1" si="9"/>
        <v>1.7278909137534795</v>
      </c>
    </row>
    <row r="321" spans="5:6" x14ac:dyDescent="0.25">
      <c r="E321" s="62">
        <f t="shared" ca="1" si="8"/>
        <v>0.15190529022591726</v>
      </c>
      <c r="F321" s="62">
        <f t="shared" ca="1" si="9"/>
        <v>0.3736517045500497</v>
      </c>
    </row>
    <row r="322" spans="5:6" x14ac:dyDescent="0.25">
      <c r="E322" s="62">
        <f t="shared" ca="1" si="8"/>
        <v>0.32705872789154888</v>
      </c>
      <c r="F322" s="62">
        <f t="shared" ca="1" si="9"/>
        <v>0.65531906741500223</v>
      </c>
    </row>
    <row r="323" spans="5:6" x14ac:dyDescent="0.25">
      <c r="E323" s="62">
        <f t="shared" ca="1" si="8"/>
        <v>0.6382048129233866</v>
      </c>
      <c r="F323" s="62">
        <f t="shared" ca="1" si="9"/>
        <v>1.3953757352076999</v>
      </c>
    </row>
    <row r="324" spans="5:6" x14ac:dyDescent="0.25">
      <c r="E324" s="62">
        <f t="shared" ref="E324:E387" ca="1" si="10">RAND()</f>
        <v>2.9023191099762702E-2</v>
      </c>
      <c r="F324" s="62">
        <f t="shared" ref="F324:F387" ca="1" si="11">_xlfn.F.INV(E324,$C$3,$C$4)</f>
        <v>0.1504782338189492</v>
      </c>
    </row>
    <row r="325" spans="5:6" x14ac:dyDescent="0.25">
      <c r="E325" s="62">
        <f t="shared" ca="1" si="10"/>
        <v>0.18244868075625276</v>
      </c>
      <c r="F325" s="62">
        <f t="shared" ca="1" si="11"/>
        <v>0.42151588938627893</v>
      </c>
    </row>
    <row r="326" spans="5:6" x14ac:dyDescent="0.25">
      <c r="E326" s="62">
        <f t="shared" ca="1" si="10"/>
        <v>0.80576292571858921</v>
      </c>
      <c r="F326" s="62">
        <f t="shared" ca="1" si="11"/>
        <v>2.2731151143684691</v>
      </c>
    </row>
    <row r="327" spans="5:6" x14ac:dyDescent="0.25">
      <c r="E327" s="62">
        <f t="shared" ca="1" si="10"/>
        <v>4.4956709879998002E-2</v>
      </c>
      <c r="F327" s="62">
        <f t="shared" ca="1" si="11"/>
        <v>0.1874108621688238</v>
      </c>
    </row>
    <row r="328" spans="5:6" x14ac:dyDescent="0.25">
      <c r="E328" s="62">
        <f t="shared" ca="1" si="10"/>
        <v>0.23529427801060543</v>
      </c>
      <c r="F328" s="62">
        <f t="shared" ca="1" si="11"/>
        <v>0.50440446611540135</v>
      </c>
    </row>
    <row r="329" spans="5:6" x14ac:dyDescent="0.25">
      <c r="E329" s="62">
        <f t="shared" ca="1" si="10"/>
        <v>0.32742083569750191</v>
      </c>
      <c r="F329" s="62">
        <f t="shared" ca="1" si="11"/>
        <v>0.65594384828849384</v>
      </c>
    </row>
    <row r="330" spans="5:6" x14ac:dyDescent="0.25">
      <c r="E330" s="62">
        <f t="shared" ca="1" si="10"/>
        <v>0.51267208359513472</v>
      </c>
      <c r="F330" s="62">
        <f t="shared" ca="1" si="11"/>
        <v>1.0303138257508919</v>
      </c>
    </row>
    <row r="331" spans="5:6" x14ac:dyDescent="0.25">
      <c r="E331" s="62">
        <f t="shared" ca="1" si="10"/>
        <v>0.6847794220900173</v>
      </c>
      <c r="F331" s="62">
        <f t="shared" ca="1" si="11"/>
        <v>1.5746869342339409</v>
      </c>
    </row>
    <row r="332" spans="5:6" x14ac:dyDescent="0.25">
      <c r="E332" s="62">
        <f t="shared" ca="1" si="10"/>
        <v>0.97898112621309552</v>
      </c>
      <c r="F332" s="62">
        <f t="shared" ca="1" si="11"/>
        <v>7.7671051450553739</v>
      </c>
    </row>
    <row r="333" spans="5:6" x14ac:dyDescent="0.25">
      <c r="E333" s="62">
        <f t="shared" ca="1" si="10"/>
        <v>0.33458551798752278</v>
      </c>
      <c r="F333" s="62">
        <f t="shared" ca="1" si="11"/>
        <v>0.66836549160799419</v>
      </c>
    </row>
    <row r="334" spans="5:6" x14ac:dyDescent="0.25">
      <c r="E334" s="62">
        <f t="shared" ca="1" si="10"/>
        <v>0.7757240281279989</v>
      </c>
      <c r="F334" s="62">
        <f t="shared" ca="1" si="11"/>
        <v>2.0533763530844289</v>
      </c>
    </row>
    <row r="335" spans="5:6" x14ac:dyDescent="0.25">
      <c r="E335" s="62">
        <f t="shared" ca="1" si="10"/>
        <v>0.28520340792676879</v>
      </c>
      <c r="F335" s="62">
        <f t="shared" ca="1" si="11"/>
        <v>0.58485552861872681</v>
      </c>
    </row>
    <row r="336" spans="5:6" x14ac:dyDescent="0.25">
      <c r="E336" s="62">
        <f t="shared" ca="1" si="10"/>
        <v>0.1645580737712381</v>
      </c>
      <c r="F336" s="62">
        <f t="shared" ca="1" si="11"/>
        <v>0.39353720178084928</v>
      </c>
    </row>
    <row r="337" spans="5:6" x14ac:dyDescent="0.25">
      <c r="E337" s="62">
        <f t="shared" ca="1" si="10"/>
        <v>8.5339689156922138E-2</v>
      </c>
      <c r="F337" s="62">
        <f t="shared" ca="1" si="11"/>
        <v>0.26445208901101169</v>
      </c>
    </row>
    <row r="338" spans="5:6" x14ac:dyDescent="0.25">
      <c r="E338" s="62">
        <f t="shared" ca="1" si="10"/>
        <v>0.56983522777620299</v>
      </c>
      <c r="F338" s="62">
        <f t="shared" ca="1" si="11"/>
        <v>1.1799641218864583</v>
      </c>
    </row>
    <row r="339" spans="5:6" x14ac:dyDescent="0.25">
      <c r="E339" s="62">
        <f t="shared" ca="1" si="10"/>
        <v>0.48383277789756363</v>
      </c>
      <c r="F339" s="62">
        <f t="shared" ca="1" si="11"/>
        <v>0.96261220552027638</v>
      </c>
    </row>
    <row r="340" spans="5:6" x14ac:dyDescent="0.25">
      <c r="E340" s="62">
        <f t="shared" ca="1" si="10"/>
        <v>0.81158550320647582</v>
      </c>
      <c r="F340" s="62">
        <f t="shared" ca="1" si="11"/>
        <v>2.3210917841778906</v>
      </c>
    </row>
    <row r="341" spans="5:6" x14ac:dyDescent="0.25">
      <c r="E341" s="62">
        <f t="shared" ca="1" si="10"/>
        <v>0.96076015159019679</v>
      </c>
      <c r="F341" s="62">
        <f t="shared" ca="1" si="11"/>
        <v>5.7189695098146078</v>
      </c>
    </row>
    <row r="342" spans="5:6" x14ac:dyDescent="0.25">
      <c r="E342" s="62">
        <f t="shared" ca="1" si="10"/>
        <v>0.3232551745887291</v>
      </c>
      <c r="F342" s="62">
        <f t="shared" ca="1" si="11"/>
        <v>0.64877353478857813</v>
      </c>
    </row>
    <row r="343" spans="5:6" x14ac:dyDescent="0.25">
      <c r="E343" s="62">
        <f t="shared" ca="1" si="10"/>
        <v>0.36960772065729641</v>
      </c>
      <c r="F343" s="62">
        <f t="shared" ca="1" si="11"/>
        <v>0.73087115313666728</v>
      </c>
    </row>
    <row r="344" spans="5:6" x14ac:dyDescent="0.25">
      <c r="E344" s="62">
        <f t="shared" ca="1" si="10"/>
        <v>0.53364413322086746</v>
      </c>
      <c r="F344" s="62">
        <f t="shared" ca="1" si="11"/>
        <v>1.0826114944310332</v>
      </c>
    </row>
    <row r="345" spans="5:6" x14ac:dyDescent="0.25">
      <c r="E345" s="62">
        <f t="shared" ca="1" si="10"/>
        <v>0.40363641603759826</v>
      </c>
      <c r="F345" s="62">
        <f t="shared" ca="1" si="11"/>
        <v>0.79489668509010925</v>
      </c>
    </row>
    <row r="346" spans="5:6" x14ac:dyDescent="0.25">
      <c r="E346" s="62">
        <f t="shared" ca="1" si="10"/>
        <v>7.3866636967090393E-2</v>
      </c>
      <c r="F346" s="62">
        <f t="shared" ca="1" si="11"/>
        <v>0.2439915694115295</v>
      </c>
    </row>
    <row r="347" spans="5:6" x14ac:dyDescent="0.25">
      <c r="E347" s="62">
        <f t="shared" ca="1" si="10"/>
        <v>0.95779760496331534</v>
      </c>
      <c r="F347" s="62">
        <f t="shared" ca="1" si="11"/>
        <v>5.511405275576756</v>
      </c>
    </row>
    <row r="348" spans="5:6" x14ac:dyDescent="0.25">
      <c r="E348" s="62">
        <f t="shared" ca="1" si="10"/>
        <v>0.41031007729111746</v>
      </c>
      <c r="F348" s="62">
        <f t="shared" ca="1" si="11"/>
        <v>0.80788938174254832</v>
      </c>
    </row>
    <row r="349" spans="5:6" x14ac:dyDescent="0.25">
      <c r="E349" s="62">
        <f t="shared" ca="1" si="10"/>
        <v>0.6736736934432922</v>
      </c>
      <c r="F349" s="62">
        <f t="shared" ca="1" si="11"/>
        <v>1.5289205580675211</v>
      </c>
    </row>
    <row r="350" spans="5:6" x14ac:dyDescent="0.25">
      <c r="E350" s="62">
        <f t="shared" ca="1" si="10"/>
        <v>0.54897753826879081</v>
      </c>
      <c r="F350" s="62">
        <f t="shared" ca="1" si="11"/>
        <v>1.1226843381714173</v>
      </c>
    </row>
    <row r="351" spans="5:6" x14ac:dyDescent="0.25">
      <c r="E351" s="62">
        <f t="shared" ca="1" si="10"/>
        <v>0.52869456927031089</v>
      </c>
      <c r="F351" s="62">
        <f t="shared" ca="1" si="11"/>
        <v>1.0700169545005911</v>
      </c>
    </row>
    <row r="352" spans="5:6" x14ac:dyDescent="0.25">
      <c r="E352" s="62">
        <f t="shared" ca="1" si="10"/>
        <v>0.17467177034836401</v>
      </c>
      <c r="F352" s="62">
        <f t="shared" ca="1" si="11"/>
        <v>0.40936579594171985</v>
      </c>
    </row>
    <row r="353" spans="5:6" x14ac:dyDescent="0.25">
      <c r="E353" s="62">
        <f t="shared" ca="1" si="10"/>
        <v>0.29168292510014315</v>
      </c>
      <c r="F353" s="62">
        <f t="shared" ca="1" si="11"/>
        <v>0.59555516979204903</v>
      </c>
    </row>
    <row r="354" spans="5:6" x14ac:dyDescent="0.25">
      <c r="E354" s="62">
        <f t="shared" ca="1" si="10"/>
        <v>0.57026698885084581</v>
      </c>
      <c r="F354" s="62">
        <f t="shared" ca="1" si="11"/>
        <v>1.1811859761476269</v>
      </c>
    </row>
    <row r="355" spans="5:6" x14ac:dyDescent="0.25">
      <c r="E355" s="62">
        <f t="shared" ca="1" si="10"/>
        <v>0.50808073194632875</v>
      </c>
      <c r="F355" s="62">
        <f t="shared" ca="1" si="11"/>
        <v>1.0192236542957231</v>
      </c>
    </row>
    <row r="356" spans="5:6" x14ac:dyDescent="0.25">
      <c r="E356" s="62">
        <f t="shared" ca="1" si="10"/>
        <v>1.4821283713292943E-2</v>
      </c>
      <c r="F356" s="62">
        <f t="shared" ca="1" si="11"/>
        <v>0.1092318897356408</v>
      </c>
    </row>
    <row r="357" spans="5:6" x14ac:dyDescent="0.25">
      <c r="E357" s="62">
        <f t="shared" ca="1" si="10"/>
        <v>0.86776696116131391</v>
      </c>
      <c r="F357" s="62">
        <f t="shared" ca="1" si="11"/>
        <v>2.9204768848784011</v>
      </c>
    </row>
    <row r="358" spans="5:6" x14ac:dyDescent="0.25">
      <c r="E358" s="62">
        <f t="shared" ca="1" si="10"/>
        <v>0.33228896670379116</v>
      </c>
      <c r="F358" s="62">
        <f t="shared" ca="1" si="11"/>
        <v>0.6643713714619055</v>
      </c>
    </row>
    <row r="359" spans="5:6" x14ac:dyDescent="0.25">
      <c r="E359" s="62">
        <f t="shared" ca="1" si="10"/>
        <v>0.47907381531953985</v>
      </c>
      <c r="F359" s="62">
        <f t="shared" ca="1" si="11"/>
        <v>0.95186585889918052</v>
      </c>
    </row>
    <row r="360" spans="5:6" x14ac:dyDescent="0.25">
      <c r="E360" s="62">
        <f t="shared" ca="1" si="10"/>
        <v>0.16343792291849579</v>
      </c>
      <c r="F360" s="62">
        <f t="shared" ca="1" si="11"/>
        <v>0.39178114454611856</v>
      </c>
    </row>
    <row r="361" spans="5:6" x14ac:dyDescent="0.25">
      <c r="E361" s="62">
        <f t="shared" ca="1" si="10"/>
        <v>0.64669538988553277</v>
      </c>
      <c r="F361" s="62">
        <f t="shared" ca="1" si="11"/>
        <v>1.4257483942935603</v>
      </c>
    </row>
    <row r="362" spans="5:6" x14ac:dyDescent="0.25">
      <c r="E362" s="62">
        <f t="shared" ca="1" si="10"/>
        <v>4.6284029019459494E-2</v>
      </c>
      <c r="F362" s="62">
        <f t="shared" ca="1" si="11"/>
        <v>0.19023925923470031</v>
      </c>
    </row>
    <row r="363" spans="5:6" x14ac:dyDescent="0.25">
      <c r="E363" s="62">
        <f t="shared" ca="1" si="10"/>
        <v>0.246160387670734</v>
      </c>
      <c r="F363" s="62">
        <f t="shared" ca="1" si="11"/>
        <v>0.52166992657671096</v>
      </c>
    </row>
    <row r="364" spans="5:6" x14ac:dyDescent="0.25">
      <c r="E364" s="62">
        <f t="shared" ca="1" si="10"/>
        <v>0.20599060169807548</v>
      </c>
      <c r="F364" s="62">
        <f t="shared" ca="1" si="11"/>
        <v>0.45830037779934635</v>
      </c>
    </row>
    <row r="365" spans="5:6" x14ac:dyDescent="0.25">
      <c r="E365" s="62">
        <f t="shared" ca="1" si="10"/>
        <v>0.63354261100361575</v>
      </c>
      <c r="F365" s="62">
        <f t="shared" ca="1" si="11"/>
        <v>1.3790866769001198</v>
      </c>
    </row>
    <row r="366" spans="5:6" x14ac:dyDescent="0.25">
      <c r="E366" s="62">
        <f t="shared" ca="1" si="10"/>
        <v>0.60679959039801934</v>
      </c>
      <c r="F366" s="62">
        <f t="shared" ca="1" si="11"/>
        <v>1.2905260036884061</v>
      </c>
    </row>
    <row r="367" spans="5:6" x14ac:dyDescent="0.25">
      <c r="E367" s="62">
        <f t="shared" ca="1" si="10"/>
        <v>0.52201687520705986</v>
      </c>
      <c r="F367" s="62">
        <f t="shared" ca="1" si="11"/>
        <v>1.0532758416446137</v>
      </c>
    </row>
    <row r="368" spans="5:6" x14ac:dyDescent="0.25">
      <c r="E368" s="62">
        <f t="shared" ca="1" si="10"/>
        <v>0.85057195025188692</v>
      </c>
      <c r="F368" s="62">
        <f t="shared" ca="1" si="11"/>
        <v>2.7045816859794125</v>
      </c>
    </row>
    <row r="369" spans="5:6" x14ac:dyDescent="0.25">
      <c r="E369" s="62">
        <f t="shared" ca="1" si="10"/>
        <v>0.37853401342656767</v>
      </c>
      <c r="F369" s="62">
        <f t="shared" ca="1" si="11"/>
        <v>0.74732629534906259</v>
      </c>
    </row>
    <row r="370" spans="5:6" x14ac:dyDescent="0.25">
      <c r="E370" s="62">
        <f t="shared" ca="1" si="10"/>
        <v>0.68074116542447305</v>
      </c>
      <c r="F370" s="62">
        <f t="shared" ca="1" si="11"/>
        <v>1.5578039013420091</v>
      </c>
    </row>
    <row r="371" spans="5:6" x14ac:dyDescent="0.25">
      <c r="E371" s="62">
        <f t="shared" ca="1" si="10"/>
        <v>7.1923879357130183E-2</v>
      </c>
      <c r="F371" s="62">
        <f t="shared" ca="1" si="11"/>
        <v>0.24044209242129447</v>
      </c>
    </row>
    <row r="372" spans="5:6" x14ac:dyDescent="0.25">
      <c r="E372" s="62">
        <f t="shared" ca="1" si="10"/>
        <v>0.43257785600180554</v>
      </c>
      <c r="F372" s="62">
        <f t="shared" ca="1" si="11"/>
        <v>0.85239630936875443</v>
      </c>
    </row>
    <row r="373" spans="5:6" x14ac:dyDescent="0.25">
      <c r="E373" s="62">
        <f t="shared" ca="1" si="10"/>
        <v>0.15443545926214575</v>
      </c>
      <c r="F373" s="62">
        <f t="shared" ca="1" si="11"/>
        <v>0.37763808204331473</v>
      </c>
    </row>
    <row r="374" spans="5:6" x14ac:dyDescent="0.25">
      <c r="E374" s="62">
        <f t="shared" ca="1" si="10"/>
        <v>0.32463458001428935</v>
      </c>
      <c r="F374" s="62">
        <f t="shared" ca="1" si="11"/>
        <v>0.65114376166461263</v>
      </c>
    </row>
    <row r="375" spans="5:6" x14ac:dyDescent="0.25">
      <c r="E375" s="62">
        <f t="shared" ca="1" si="10"/>
        <v>0.36622125743910339</v>
      </c>
      <c r="F375" s="62">
        <f t="shared" ca="1" si="11"/>
        <v>0.72468743587969497</v>
      </c>
    </row>
    <row r="376" spans="5:6" x14ac:dyDescent="0.25">
      <c r="E376" s="62">
        <f t="shared" ca="1" si="10"/>
        <v>0.69355180877167266</v>
      </c>
      <c r="F376" s="62">
        <f t="shared" ca="1" si="11"/>
        <v>1.6123628510519574</v>
      </c>
    </row>
    <row r="377" spans="5:6" x14ac:dyDescent="0.25">
      <c r="E377" s="62">
        <f t="shared" ca="1" si="10"/>
        <v>0.23825280703889984</v>
      </c>
      <c r="F377" s="62">
        <f t="shared" ca="1" si="11"/>
        <v>0.50909425891149251</v>
      </c>
    </row>
    <row r="378" spans="5:6" x14ac:dyDescent="0.25">
      <c r="E378" s="62">
        <f t="shared" ca="1" si="10"/>
        <v>0.40473666036806955</v>
      </c>
      <c r="F378" s="62">
        <f t="shared" ca="1" si="11"/>
        <v>0.79702824574160314</v>
      </c>
    </row>
    <row r="379" spans="5:6" x14ac:dyDescent="0.25">
      <c r="E379" s="62">
        <f t="shared" ca="1" si="10"/>
        <v>0.42468305107811488</v>
      </c>
      <c r="F379" s="62">
        <f t="shared" ca="1" si="11"/>
        <v>0.83640606259392725</v>
      </c>
    </row>
    <row r="380" spans="5:6" x14ac:dyDescent="0.25">
      <c r="E380" s="62">
        <f t="shared" ca="1" si="10"/>
        <v>0.42591062911667299</v>
      </c>
      <c r="F380" s="62">
        <f t="shared" ca="1" si="11"/>
        <v>0.83887680170138623</v>
      </c>
    </row>
    <row r="381" spans="5:6" x14ac:dyDescent="0.25">
      <c r="E381" s="62">
        <f t="shared" ca="1" si="10"/>
        <v>3.3547799034696735E-2</v>
      </c>
      <c r="F381" s="62">
        <f t="shared" ca="1" si="11"/>
        <v>0.16163857898102238</v>
      </c>
    </row>
    <row r="382" spans="5:6" x14ac:dyDescent="0.25">
      <c r="E382" s="62">
        <f t="shared" ca="1" si="10"/>
        <v>0.22802614263898779</v>
      </c>
      <c r="F382" s="62">
        <f t="shared" ca="1" si="11"/>
        <v>0.49291494997800855</v>
      </c>
    </row>
    <row r="383" spans="5:6" x14ac:dyDescent="0.25">
      <c r="E383" s="62">
        <f t="shared" ca="1" si="10"/>
        <v>0.54689346004784789</v>
      </c>
      <c r="F383" s="62">
        <f t="shared" ca="1" si="11"/>
        <v>1.1171407851062241</v>
      </c>
    </row>
    <row r="384" spans="5:6" x14ac:dyDescent="0.25">
      <c r="E384" s="62">
        <f t="shared" ca="1" si="10"/>
        <v>0.89951805607795399</v>
      </c>
      <c r="F384" s="62">
        <f t="shared" ca="1" si="11"/>
        <v>3.4433311538899938</v>
      </c>
    </row>
    <row r="385" spans="5:6" x14ac:dyDescent="0.25">
      <c r="E385" s="62">
        <f t="shared" ca="1" si="10"/>
        <v>0.62268534317316082</v>
      </c>
      <c r="F385" s="62">
        <f t="shared" ca="1" si="11"/>
        <v>1.3421649656543559</v>
      </c>
    </row>
    <row r="386" spans="5:6" x14ac:dyDescent="0.25">
      <c r="E386" s="62">
        <f t="shared" ca="1" si="10"/>
        <v>0.9438768130849674</v>
      </c>
      <c r="F386" s="62">
        <f t="shared" ca="1" si="11"/>
        <v>4.7532779136847054</v>
      </c>
    </row>
    <row r="387" spans="5:6" x14ac:dyDescent="0.25">
      <c r="E387" s="62">
        <f t="shared" ca="1" si="10"/>
        <v>0.35551228968584114</v>
      </c>
      <c r="F387" s="62">
        <f t="shared" ca="1" si="11"/>
        <v>0.70533754161256568</v>
      </c>
    </row>
    <row r="388" spans="5:6" x14ac:dyDescent="0.25">
      <c r="E388" s="62">
        <f t="shared" ref="E388:E451" ca="1" si="12">RAND()</f>
        <v>0.1798322186907958</v>
      </c>
      <c r="F388" s="62">
        <f t="shared" ref="F388:F451" ca="1" si="13">_xlfn.F.INV(E388,$C$3,$C$4)</f>
        <v>0.41742933674754218</v>
      </c>
    </row>
    <row r="389" spans="5:6" x14ac:dyDescent="0.25">
      <c r="E389" s="62">
        <f t="shared" ca="1" si="12"/>
        <v>0.40612108500664035</v>
      </c>
      <c r="F389" s="62">
        <f t="shared" ca="1" si="13"/>
        <v>0.79971619011621198</v>
      </c>
    </row>
    <row r="390" spans="5:6" x14ac:dyDescent="0.25">
      <c r="E390" s="62">
        <f t="shared" ca="1" si="12"/>
        <v>0.59878879124658591</v>
      </c>
      <c r="F390" s="62">
        <f t="shared" ca="1" si="13"/>
        <v>1.2654822854124761</v>
      </c>
    </row>
    <row r="391" spans="5:6" x14ac:dyDescent="0.25">
      <c r="E391" s="62">
        <f t="shared" ca="1" si="12"/>
        <v>0.94218309061122141</v>
      </c>
      <c r="F391" s="62">
        <f t="shared" ca="1" si="13"/>
        <v>4.6789768379798211</v>
      </c>
    </row>
    <row r="392" spans="5:6" x14ac:dyDescent="0.25">
      <c r="E392" s="62">
        <f t="shared" ca="1" si="12"/>
        <v>0.83136815168195555</v>
      </c>
      <c r="F392" s="62">
        <f t="shared" ca="1" si="13"/>
        <v>2.5005118528585379</v>
      </c>
    </row>
    <row r="393" spans="5:6" x14ac:dyDescent="0.25">
      <c r="E393" s="62">
        <f t="shared" ca="1" si="12"/>
        <v>0.56646827303500114</v>
      </c>
      <c r="F393" s="62">
        <f t="shared" ca="1" si="13"/>
        <v>1.1704878693537935</v>
      </c>
    </row>
    <row r="394" spans="5:6" x14ac:dyDescent="0.25">
      <c r="E394" s="62">
        <f t="shared" ca="1" si="12"/>
        <v>0.94946153540502376</v>
      </c>
      <c r="F394" s="62">
        <f t="shared" ca="1" si="13"/>
        <v>5.0222169349763339</v>
      </c>
    </row>
    <row r="395" spans="5:6" x14ac:dyDescent="0.25">
      <c r="E395" s="62">
        <f t="shared" ca="1" si="12"/>
        <v>0.73325402324132671</v>
      </c>
      <c r="F395" s="62">
        <f t="shared" ca="1" si="13"/>
        <v>1.802672412129467</v>
      </c>
    </row>
    <row r="396" spans="5:6" x14ac:dyDescent="0.25">
      <c r="E396" s="62">
        <f t="shared" ca="1" si="12"/>
        <v>0.69054409674742578</v>
      </c>
      <c r="F396" s="62">
        <f t="shared" ca="1" si="13"/>
        <v>1.5992869149157412</v>
      </c>
    </row>
    <row r="397" spans="5:6" x14ac:dyDescent="0.25">
      <c r="E397" s="62">
        <f t="shared" ca="1" si="12"/>
        <v>0.60259978916462476</v>
      </c>
      <c r="F397" s="62">
        <f t="shared" ca="1" si="13"/>
        <v>1.2773165605269263</v>
      </c>
    </row>
    <row r="398" spans="5:6" x14ac:dyDescent="0.25">
      <c r="E398" s="62">
        <f t="shared" ca="1" si="12"/>
        <v>0.1505391942423504</v>
      </c>
      <c r="F398" s="62">
        <f t="shared" ca="1" si="13"/>
        <v>0.3714969241535086</v>
      </c>
    </row>
    <row r="399" spans="5:6" x14ac:dyDescent="0.25">
      <c r="E399" s="62">
        <f t="shared" ca="1" si="12"/>
        <v>0.85538332357573199</v>
      </c>
      <c r="F399" s="62">
        <f t="shared" ca="1" si="13"/>
        <v>2.7614165260865455</v>
      </c>
    </row>
    <row r="400" spans="5:6" x14ac:dyDescent="0.25">
      <c r="E400" s="62">
        <f t="shared" ca="1" si="12"/>
        <v>0.58672064483752795</v>
      </c>
      <c r="F400" s="62">
        <f t="shared" ca="1" si="13"/>
        <v>1.2289243400087824</v>
      </c>
    </row>
    <row r="401" spans="5:6" x14ac:dyDescent="0.25">
      <c r="E401" s="62">
        <f t="shared" ca="1" si="12"/>
        <v>3.4903435628744761E-3</v>
      </c>
      <c r="F401" s="62">
        <f t="shared" ca="1" si="13"/>
        <v>5.7224213201020599E-2</v>
      </c>
    </row>
    <row r="402" spans="5:6" x14ac:dyDescent="0.25">
      <c r="E402" s="62">
        <f t="shared" ca="1" si="12"/>
        <v>0.88018294489107218</v>
      </c>
      <c r="F402" s="62">
        <f t="shared" ca="1" si="13"/>
        <v>3.1019840690245961</v>
      </c>
    </row>
    <row r="403" spans="5:6" x14ac:dyDescent="0.25">
      <c r="E403" s="62">
        <f t="shared" ca="1" si="12"/>
        <v>0.59844039101955937</v>
      </c>
      <c r="F403" s="62">
        <f t="shared" ca="1" si="13"/>
        <v>1.2644075034834583</v>
      </c>
    </row>
    <row r="404" spans="5:6" x14ac:dyDescent="0.25">
      <c r="E404" s="62">
        <f t="shared" ca="1" si="12"/>
        <v>0.92740750452460363</v>
      </c>
      <c r="F404" s="62">
        <f t="shared" ca="1" si="13"/>
        <v>4.137929352754135</v>
      </c>
    </row>
    <row r="405" spans="5:6" x14ac:dyDescent="0.25">
      <c r="E405" s="62">
        <f t="shared" ca="1" si="12"/>
        <v>0.12576925201250788</v>
      </c>
      <c r="F405" s="62">
        <f t="shared" ca="1" si="13"/>
        <v>0.33201748130416175</v>
      </c>
    </row>
    <row r="406" spans="5:6" x14ac:dyDescent="0.25">
      <c r="E406" s="62">
        <f t="shared" ca="1" si="12"/>
        <v>0.30102237041018531</v>
      </c>
      <c r="F406" s="62">
        <f t="shared" ca="1" si="13"/>
        <v>0.61110307854563761</v>
      </c>
    </row>
    <row r="407" spans="5:6" x14ac:dyDescent="0.25">
      <c r="E407" s="62">
        <f t="shared" ca="1" si="12"/>
        <v>0.45269460784869564</v>
      </c>
      <c r="F407" s="62">
        <f t="shared" ca="1" si="13"/>
        <v>0.89426719054986958</v>
      </c>
    </row>
    <row r="408" spans="5:6" x14ac:dyDescent="0.25">
      <c r="E408" s="62">
        <f t="shared" ca="1" si="12"/>
        <v>0.27056371834431181</v>
      </c>
      <c r="F408" s="62">
        <f t="shared" ca="1" si="13"/>
        <v>0.56092232511639406</v>
      </c>
    </row>
    <row r="409" spans="5:6" x14ac:dyDescent="0.25">
      <c r="E409" s="62">
        <f t="shared" ca="1" si="12"/>
        <v>0.32093603712619145</v>
      </c>
      <c r="F409" s="62">
        <f t="shared" ca="1" si="13"/>
        <v>0.64479765916716802</v>
      </c>
    </row>
    <row r="410" spans="5:6" x14ac:dyDescent="0.25">
      <c r="E410" s="62">
        <f t="shared" ca="1" si="12"/>
        <v>0.89485213362523897</v>
      </c>
      <c r="F410" s="62">
        <f t="shared" ca="1" si="13"/>
        <v>3.3530882918351002</v>
      </c>
    </row>
    <row r="411" spans="5:6" x14ac:dyDescent="0.25">
      <c r="E411" s="62">
        <f t="shared" ca="1" si="12"/>
        <v>0.19133144043640149</v>
      </c>
      <c r="F411" s="62">
        <f t="shared" ca="1" si="13"/>
        <v>0.43538676846403296</v>
      </c>
    </row>
    <row r="412" spans="5:6" x14ac:dyDescent="0.25">
      <c r="E412" s="62">
        <f t="shared" ca="1" si="12"/>
        <v>0.88959195112892886</v>
      </c>
      <c r="F412" s="62">
        <f t="shared" ca="1" si="13"/>
        <v>3.2577653114303926</v>
      </c>
    </row>
    <row r="413" spans="5:6" x14ac:dyDescent="0.25">
      <c r="E413" s="62">
        <f t="shared" ca="1" si="12"/>
        <v>0.30926779179742325</v>
      </c>
      <c r="F413" s="62">
        <f t="shared" ca="1" si="13"/>
        <v>0.62496101605046839</v>
      </c>
    </row>
    <row r="414" spans="5:6" x14ac:dyDescent="0.25">
      <c r="E414" s="62">
        <f t="shared" ca="1" si="12"/>
        <v>0.5534549583863273</v>
      </c>
      <c r="F414" s="62">
        <f t="shared" ca="1" si="13"/>
        <v>1.13470110874615</v>
      </c>
    </row>
    <row r="415" spans="5:6" x14ac:dyDescent="0.25">
      <c r="E415" s="62">
        <f t="shared" ca="1" si="12"/>
        <v>0.83205961753990865</v>
      </c>
      <c r="F415" s="62">
        <f t="shared" ca="1" si="13"/>
        <v>2.5072986696295252</v>
      </c>
    </row>
    <row r="416" spans="5:6" x14ac:dyDescent="0.25">
      <c r="E416" s="62">
        <f t="shared" ca="1" si="12"/>
        <v>0.89278544369628676</v>
      </c>
      <c r="F416" s="62">
        <f t="shared" ca="1" si="13"/>
        <v>3.3148666642799474</v>
      </c>
    </row>
    <row r="417" spans="5:6" x14ac:dyDescent="0.25">
      <c r="E417" s="62">
        <f t="shared" ca="1" si="12"/>
        <v>9.3188255982228463E-2</v>
      </c>
      <c r="F417" s="62">
        <f t="shared" ca="1" si="13"/>
        <v>0.2780353891987537</v>
      </c>
    </row>
    <row r="418" spans="5:6" x14ac:dyDescent="0.25">
      <c r="E418" s="62">
        <f t="shared" ca="1" si="12"/>
        <v>0.77653192428817475</v>
      </c>
      <c r="F418" s="62">
        <f t="shared" ca="1" si="13"/>
        <v>2.0587550134427799</v>
      </c>
    </row>
    <row r="419" spans="5:6" x14ac:dyDescent="0.25">
      <c r="E419" s="62">
        <f t="shared" ca="1" si="12"/>
        <v>0.48337799545491167</v>
      </c>
      <c r="F419" s="62">
        <f t="shared" ca="1" si="13"/>
        <v>0.96158030319089149</v>
      </c>
    </row>
    <row r="420" spans="5:6" x14ac:dyDescent="0.25">
      <c r="E420" s="62">
        <f t="shared" ca="1" si="12"/>
        <v>0.17628717039480768</v>
      </c>
      <c r="F420" s="62">
        <f t="shared" ca="1" si="13"/>
        <v>0.41189062299165119</v>
      </c>
    </row>
    <row r="421" spans="5:6" x14ac:dyDescent="0.25">
      <c r="E421" s="62">
        <f t="shared" ca="1" si="12"/>
        <v>0.73271788178381103</v>
      </c>
      <c r="F421" s="62">
        <f t="shared" ca="1" si="13"/>
        <v>1.7998556864072084</v>
      </c>
    </row>
    <row r="422" spans="5:6" x14ac:dyDescent="0.25">
      <c r="E422" s="62">
        <f t="shared" ca="1" si="12"/>
        <v>0.64102005356520675</v>
      </c>
      <c r="F422" s="62">
        <f t="shared" ca="1" si="13"/>
        <v>1.4053434784404764</v>
      </c>
    </row>
    <row r="423" spans="5:6" x14ac:dyDescent="0.25">
      <c r="E423" s="62">
        <f t="shared" ca="1" si="12"/>
        <v>0.20163690663774159</v>
      </c>
      <c r="F423" s="62">
        <f t="shared" ca="1" si="13"/>
        <v>0.45148931705557671</v>
      </c>
    </row>
    <row r="424" spans="5:6" x14ac:dyDescent="0.25">
      <c r="E424" s="62">
        <f t="shared" ca="1" si="12"/>
        <v>0.95083677782488984</v>
      </c>
      <c r="F424" s="62">
        <f t="shared" ca="1" si="13"/>
        <v>5.0948623724165216</v>
      </c>
    </row>
    <row r="425" spans="5:6" x14ac:dyDescent="0.25">
      <c r="E425" s="62">
        <f t="shared" ca="1" si="12"/>
        <v>0.57135241333808617</v>
      </c>
      <c r="F425" s="62">
        <f t="shared" ca="1" si="13"/>
        <v>1.1842644121670467</v>
      </c>
    </row>
    <row r="426" spans="5:6" x14ac:dyDescent="0.25">
      <c r="E426" s="62">
        <f t="shared" ca="1" si="12"/>
        <v>0.27643051549287234</v>
      </c>
      <c r="F426" s="62">
        <f t="shared" ca="1" si="13"/>
        <v>0.57047509472347036</v>
      </c>
    </row>
    <row r="427" spans="5:6" x14ac:dyDescent="0.25">
      <c r="E427" s="62">
        <f t="shared" ca="1" si="12"/>
        <v>0.65930097482663375</v>
      </c>
      <c r="F427" s="62">
        <f t="shared" ca="1" si="13"/>
        <v>1.4726300773626719</v>
      </c>
    </row>
    <row r="428" spans="5:6" x14ac:dyDescent="0.25">
      <c r="E428" s="62">
        <f t="shared" ca="1" si="12"/>
        <v>0.60301099963307569</v>
      </c>
      <c r="F428" s="62">
        <f t="shared" ca="1" si="13"/>
        <v>1.2786020826782238</v>
      </c>
    </row>
    <row r="429" spans="5:6" x14ac:dyDescent="0.25">
      <c r="E429" s="62">
        <f t="shared" ca="1" si="12"/>
        <v>0.55437135423643591</v>
      </c>
      <c r="F429" s="62">
        <f t="shared" ca="1" si="13"/>
        <v>1.1371788520442185</v>
      </c>
    </row>
    <row r="430" spans="5:6" x14ac:dyDescent="0.25">
      <c r="E430" s="62">
        <f t="shared" ca="1" si="12"/>
        <v>0.56750844919667842</v>
      </c>
      <c r="F430" s="62">
        <f t="shared" ca="1" si="13"/>
        <v>1.1734056453691089</v>
      </c>
    </row>
    <row r="431" spans="5:6" x14ac:dyDescent="0.25">
      <c r="E431" s="62">
        <f t="shared" ca="1" si="12"/>
        <v>0.80513142601437748</v>
      </c>
      <c r="F431" s="62">
        <f t="shared" ca="1" si="13"/>
        <v>2.2680294273343753</v>
      </c>
    </row>
    <row r="432" spans="5:6" x14ac:dyDescent="0.25">
      <c r="E432" s="62">
        <f t="shared" ca="1" si="12"/>
        <v>0.26030677948235281</v>
      </c>
      <c r="F432" s="62">
        <f t="shared" ca="1" si="13"/>
        <v>0.54433487414191495</v>
      </c>
    </row>
    <row r="433" spans="5:6" x14ac:dyDescent="0.25">
      <c r="E433" s="62">
        <f t="shared" ca="1" si="12"/>
        <v>0.97200347541244181</v>
      </c>
      <c r="F433" s="62">
        <f t="shared" ca="1" si="13"/>
        <v>6.763679900937956</v>
      </c>
    </row>
    <row r="434" spans="5:6" x14ac:dyDescent="0.25">
      <c r="E434" s="62">
        <f t="shared" ca="1" si="12"/>
        <v>0.20628239095216505</v>
      </c>
      <c r="F434" s="62">
        <f t="shared" ca="1" si="13"/>
        <v>0.45875710363899191</v>
      </c>
    </row>
    <row r="435" spans="5:6" x14ac:dyDescent="0.25">
      <c r="E435" s="62">
        <f t="shared" ca="1" si="12"/>
        <v>0.11676669105544968</v>
      </c>
      <c r="F435" s="62">
        <f t="shared" ca="1" si="13"/>
        <v>0.31740145802594782</v>
      </c>
    </row>
    <row r="436" spans="5:6" x14ac:dyDescent="0.25">
      <c r="E436" s="62">
        <f t="shared" ca="1" si="12"/>
        <v>0.20457992736283237</v>
      </c>
      <c r="F436" s="62">
        <f t="shared" ca="1" si="13"/>
        <v>0.45609275636440089</v>
      </c>
    </row>
    <row r="437" spans="5:6" x14ac:dyDescent="0.25">
      <c r="E437" s="62">
        <f t="shared" ca="1" si="12"/>
        <v>0.2757609724247595</v>
      </c>
      <c r="F437" s="62">
        <f t="shared" ca="1" si="13"/>
        <v>0.56938237549068382</v>
      </c>
    </row>
    <row r="438" spans="5:6" x14ac:dyDescent="0.25">
      <c r="E438" s="62">
        <f t="shared" ca="1" si="12"/>
        <v>0.86931234474791375</v>
      </c>
      <c r="F438" s="62">
        <f t="shared" ca="1" si="13"/>
        <v>2.9417642934338639</v>
      </c>
    </row>
    <row r="439" spans="5:6" x14ac:dyDescent="0.25">
      <c r="E439" s="62">
        <f t="shared" ca="1" si="12"/>
        <v>0.75249582658115521</v>
      </c>
      <c r="F439" s="62">
        <f t="shared" ca="1" si="13"/>
        <v>1.9090772529034112</v>
      </c>
    </row>
    <row r="440" spans="5:6" x14ac:dyDescent="0.25">
      <c r="E440" s="62">
        <f t="shared" ca="1" si="12"/>
        <v>0.15822085900489424</v>
      </c>
      <c r="F440" s="62">
        <f t="shared" ca="1" si="13"/>
        <v>0.38359212377188157</v>
      </c>
    </row>
    <row r="441" spans="5:6" x14ac:dyDescent="0.25">
      <c r="E441" s="62">
        <f t="shared" ca="1" si="12"/>
        <v>0.19870146403798494</v>
      </c>
      <c r="F441" s="62">
        <f t="shared" ca="1" si="13"/>
        <v>0.4469003131534674</v>
      </c>
    </row>
    <row r="442" spans="5:6" x14ac:dyDescent="0.25">
      <c r="E442" s="62">
        <f t="shared" ca="1" si="12"/>
        <v>0.25673566985818597</v>
      </c>
      <c r="F442" s="62">
        <f t="shared" ca="1" si="13"/>
        <v>0.53859135102659961</v>
      </c>
    </row>
    <row r="443" spans="5:6" x14ac:dyDescent="0.25">
      <c r="E443" s="62">
        <f t="shared" ca="1" si="12"/>
        <v>0.1820740197881725</v>
      </c>
      <c r="F443" s="62">
        <f t="shared" ca="1" si="13"/>
        <v>0.42093077246204152</v>
      </c>
    </row>
    <row r="444" spans="5:6" x14ac:dyDescent="0.25">
      <c r="E444" s="62">
        <f t="shared" ca="1" si="12"/>
        <v>0.38279070136829629</v>
      </c>
      <c r="F444" s="62">
        <f t="shared" ca="1" si="13"/>
        <v>0.75525518738680997</v>
      </c>
    </row>
    <row r="445" spans="5:6" x14ac:dyDescent="0.25">
      <c r="E445" s="62">
        <f t="shared" ca="1" si="12"/>
        <v>0.61272300371459143</v>
      </c>
      <c r="F445" s="62">
        <f t="shared" ca="1" si="13"/>
        <v>1.3094646154711966</v>
      </c>
    </row>
    <row r="446" spans="5:6" x14ac:dyDescent="0.25">
      <c r="E446" s="62">
        <f t="shared" ca="1" si="12"/>
        <v>0.22721408695247303</v>
      </c>
      <c r="F446" s="62">
        <f t="shared" ca="1" si="13"/>
        <v>0.49163385994887515</v>
      </c>
    </row>
    <row r="447" spans="5:6" x14ac:dyDescent="0.25">
      <c r="E447" s="62">
        <f t="shared" ca="1" si="12"/>
        <v>0.60849852502458557</v>
      </c>
      <c r="F447" s="62">
        <f t="shared" ca="1" si="13"/>
        <v>1.2959205968390914</v>
      </c>
    </row>
    <row r="448" spans="5:6" x14ac:dyDescent="0.25">
      <c r="E448" s="62">
        <f t="shared" ca="1" si="12"/>
        <v>0.36820716588282643</v>
      </c>
      <c r="F448" s="62">
        <f t="shared" ca="1" si="13"/>
        <v>0.72830986161129785</v>
      </c>
    </row>
    <row r="449" spans="5:6" x14ac:dyDescent="0.25">
      <c r="E449" s="62">
        <f t="shared" ca="1" si="12"/>
        <v>0.92743914918407377</v>
      </c>
      <c r="F449" s="62">
        <f t="shared" ca="1" si="13"/>
        <v>4.1389207759357927</v>
      </c>
    </row>
    <row r="450" spans="5:6" x14ac:dyDescent="0.25">
      <c r="E450" s="62">
        <f t="shared" ca="1" si="12"/>
        <v>0.53906992052317171</v>
      </c>
      <c r="F450" s="62">
        <f t="shared" ca="1" si="13"/>
        <v>1.0966054203805899</v>
      </c>
    </row>
    <row r="451" spans="5:6" x14ac:dyDescent="0.25">
      <c r="E451" s="62">
        <f t="shared" ca="1" si="12"/>
        <v>0.61604866623278165</v>
      </c>
      <c r="F451" s="62">
        <f t="shared" ca="1" si="13"/>
        <v>1.3202601072824731</v>
      </c>
    </row>
    <row r="452" spans="5:6" x14ac:dyDescent="0.25">
      <c r="E452" s="62">
        <f t="shared" ref="E452:E515" ca="1" si="14">RAND()</f>
        <v>0.28086536268817641</v>
      </c>
      <c r="F452" s="62">
        <f t="shared" ref="F452:F515" ca="1" si="15">_xlfn.F.INV(E452,$C$3,$C$4)</f>
        <v>0.5777298506842321</v>
      </c>
    </row>
    <row r="453" spans="5:6" x14ac:dyDescent="0.25">
      <c r="E453" s="62">
        <f t="shared" ca="1" si="14"/>
        <v>0.59553345309260308</v>
      </c>
      <c r="F453" s="62">
        <f t="shared" ca="1" si="15"/>
        <v>1.2554855897957171</v>
      </c>
    </row>
    <row r="454" spans="5:6" x14ac:dyDescent="0.25">
      <c r="E454" s="62">
        <f t="shared" ca="1" si="14"/>
        <v>0.1085033388824902</v>
      </c>
      <c r="F454" s="62">
        <f t="shared" ca="1" si="15"/>
        <v>0.30380885595563972</v>
      </c>
    </row>
    <row r="455" spans="5:6" x14ac:dyDescent="0.25">
      <c r="E455" s="62">
        <f t="shared" ca="1" si="14"/>
        <v>7.7220392877850097E-2</v>
      </c>
      <c r="F455" s="62">
        <f t="shared" ca="1" si="15"/>
        <v>0.25005710331327224</v>
      </c>
    </row>
    <row r="456" spans="5:6" x14ac:dyDescent="0.25">
      <c r="E456" s="62">
        <f t="shared" ca="1" si="14"/>
        <v>0.80186302221232941</v>
      </c>
      <c r="F456" s="62">
        <f t="shared" ca="1" si="15"/>
        <v>2.2420614701878341</v>
      </c>
    </row>
    <row r="457" spans="5:6" x14ac:dyDescent="0.25">
      <c r="E457" s="62">
        <f t="shared" ca="1" si="14"/>
        <v>0.33813535261730265</v>
      </c>
      <c r="F457" s="62">
        <f t="shared" ca="1" si="15"/>
        <v>0.67456305639513958</v>
      </c>
    </row>
    <row r="458" spans="5:6" x14ac:dyDescent="0.25">
      <c r="E458" s="62">
        <f t="shared" ca="1" si="14"/>
        <v>0.42335804774190711</v>
      </c>
      <c r="F458" s="62">
        <f t="shared" ca="1" si="15"/>
        <v>0.83374558682947286</v>
      </c>
    </row>
    <row r="459" spans="5:6" x14ac:dyDescent="0.25">
      <c r="E459" s="62">
        <f t="shared" ca="1" si="14"/>
        <v>1.7385426499977763E-2</v>
      </c>
      <c r="F459" s="62">
        <f t="shared" ca="1" si="15"/>
        <v>0.11768778957367819</v>
      </c>
    </row>
    <row r="460" spans="5:6" x14ac:dyDescent="0.25">
      <c r="E460" s="62">
        <f t="shared" ca="1" si="14"/>
        <v>0.93341965437084828</v>
      </c>
      <c r="F460" s="62">
        <f t="shared" ca="1" si="15"/>
        <v>4.3378295666807292</v>
      </c>
    </row>
    <row r="461" spans="5:6" x14ac:dyDescent="0.25">
      <c r="E461" s="62">
        <f t="shared" ca="1" si="14"/>
        <v>0.74713491854173975</v>
      </c>
      <c r="F461" s="62">
        <f t="shared" ca="1" si="15"/>
        <v>1.8783455323321097</v>
      </c>
    </row>
    <row r="462" spans="5:6" x14ac:dyDescent="0.25">
      <c r="E462" s="62">
        <f t="shared" ca="1" si="14"/>
        <v>0.22065187214654702</v>
      </c>
      <c r="F462" s="62">
        <f t="shared" ca="1" si="15"/>
        <v>0.48129873991442268</v>
      </c>
    </row>
    <row r="463" spans="5:6" x14ac:dyDescent="0.25">
      <c r="E463" s="62">
        <f t="shared" ca="1" si="14"/>
        <v>0.30296409140290592</v>
      </c>
      <c r="F463" s="62">
        <f t="shared" ca="1" si="15"/>
        <v>0.61435509434913427</v>
      </c>
    </row>
    <row r="464" spans="5:6" x14ac:dyDescent="0.25">
      <c r="E464" s="62">
        <f t="shared" ca="1" si="14"/>
        <v>0.998033648897795</v>
      </c>
      <c r="F464" s="62">
        <f t="shared" ca="1" si="15"/>
        <v>22.358680635334593</v>
      </c>
    </row>
    <row r="465" spans="5:6" x14ac:dyDescent="0.25">
      <c r="E465" s="62">
        <f t="shared" ca="1" si="14"/>
        <v>0.90339872281968225</v>
      </c>
      <c r="F465" s="62">
        <f t="shared" ca="1" si="15"/>
        <v>3.5229196319389566</v>
      </c>
    </row>
    <row r="466" spans="5:6" x14ac:dyDescent="0.25">
      <c r="E466" s="62">
        <f t="shared" ca="1" si="14"/>
        <v>0.93334525430988557</v>
      </c>
      <c r="F466" s="62">
        <f t="shared" ca="1" si="15"/>
        <v>4.3352040652892301</v>
      </c>
    </row>
    <row r="467" spans="5:6" x14ac:dyDescent="0.25">
      <c r="E467" s="62">
        <f t="shared" ca="1" si="14"/>
        <v>0.42268459589085172</v>
      </c>
      <c r="F467" s="62">
        <f t="shared" ca="1" si="15"/>
        <v>0.83239587515875779</v>
      </c>
    </row>
    <row r="468" spans="5:6" x14ac:dyDescent="0.25">
      <c r="E468" s="62">
        <f t="shared" ca="1" si="14"/>
        <v>0.71483281821821432</v>
      </c>
      <c r="F468" s="62">
        <f t="shared" ca="1" si="15"/>
        <v>1.7099983073605476</v>
      </c>
    </row>
    <row r="469" spans="5:6" x14ac:dyDescent="0.25">
      <c r="E469" s="62">
        <f t="shared" ca="1" si="14"/>
        <v>0.77176851267506485</v>
      </c>
      <c r="F469" s="62">
        <f t="shared" ca="1" si="15"/>
        <v>2.027414789052854</v>
      </c>
    </row>
    <row r="470" spans="5:6" x14ac:dyDescent="0.25">
      <c r="E470" s="62">
        <f t="shared" ca="1" si="14"/>
        <v>0.13614876714100177</v>
      </c>
      <c r="F470" s="62">
        <f t="shared" ca="1" si="15"/>
        <v>0.34867043160756617</v>
      </c>
    </row>
    <row r="471" spans="5:6" x14ac:dyDescent="0.25">
      <c r="E471" s="62">
        <f t="shared" ca="1" si="14"/>
        <v>0.64114778506232717</v>
      </c>
      <c r="F471" s="62">
        <f t="shared" ca="1" si="15"/>
        <v>1.4057981217283892</v>
      </c>
    </row>
    <row r="472" spans="5:6" x14ac:dyDescent="0.25">
      <c r="E472" s="62">
        <f t="shared" ca="1" si="14"/>
        <v>0.54355533203193007</v>
      </c>
      <c r="F472" s="62">
        <f t="shared" ca="1" si="15"/>
        <v>1.1083262447536713</v>
      </c>
    </row>
    <row r="473" spans="5:6" x14ac:dyDescent="0.25">
      <c r="E473" s="62">
        <f t="shared" ca="1" si="14"/>
        <v>0.44042651836528979</v>
      </c>
      <c r="F473" s="62">
        <f t="shared" ca="1" si="15"/>
        <v>0.86853481357824924</v>
      </c>
    </row>
    <row r="474" spans="5:6" x14ac:dyDescent="0.25">
      <c r="E474" s="62">
        <f t="shared" ca="1" si="14"/>
        <v>0.75903142289090209</v>
      </c>
      <c r="F474" s="62">
        <f t="shared" ca="1" si="15"/>
        <v>1.9477749332270899</v>
      </c>
    </row>
    <row r="475" spans="5:6" x14ac:dyDescent="0.25">
      <c r="E475" s="62">
        <f t="shared" ca="1" si="14"/>
        <v>0.52627502467552745</v>
      </c>
      <c r="F475" s="62">
        <f t="shared" ca="1" si="15"/>
        <v>1.0639182765320037</v>
      </c>
    </row>
    <row r="476" spans="5:6" x14ac:dyDescent="0.25">
      <c r="E476" s="62">
        <f t="shared" ca="1" si="14"/>
        <v>0.24643421423474277</v>
      </c>
      <c r="F476" s="62">
        <f t="shared" ca="1" si="15"/>
        <v>0.52210652713115768</v>
      </c>
    </row>
    <row r="477" spans="5:6" x14ac:dyDescent="0.25">
      <c r="E477" s="62">
        <f t="shared" ca="1" si="14"/>
        <v>0.18754104078160705</v>
      </c>
      <c r="F477" s="62">
        <f t="shared" ca="1" si="15"/>
        <v>0.42946784133566324</v>
      </c>
    </row>
    <row r="478" spans="5:6" x14ac:dyDescent="0.25">
      <c r="E478" s="62">
        <f t="shared" ca="1" si="14"/>
        <v>0.4145335343878932</v>
      </c>
      <c r="F478" s="62">
        <f t="shared" ca="1" si="15"/>
        <v>0.81619175276112754</v>
      </c>
    </row>
    <row r="479" spans="5:6" x14ac:dyDescent="0.25">
      <c r="E479" s="62">
        <f t="shared" ca="1" si="14"/>
        <v>0.69632138905756391</v>
      </c>
      <c r="F479" s="62">
        <f t="shared" ca="1" si="15"/>
        <v>1.6245541003467157</v>
      </c>
    </row>
    <row r="480" spans="5:6" x14ac:dyDescent="0.25">
      <c r="E480" s="62">
        <f t="shared" ca="1" si="14"/>
        <v>0.71711704390520103</v>
      </c>
      <c r="F480" s="62">
        <f t="shared" ca="1" si="15"/>
        <v>1.7210510752618848</v>
      </c>
    </row>
    <row r="481" spans="5:6" x14ac:dyDescent="0.25">
      <c r="E481" s="62">
        <f t="shared" ca="1" si="14"/>
        <v>0.80734120709204749</v>
      </c>
      <c r="F481" s="62">
        <f t="shared" ca="1" si="15"/>
        <v>2.2859245228772642</v>
      </c>
    </row>
    <row r="482" spans="5:6" x14ac:dyDescent="0.25">
      <c r="E482" s="62">
        <f t="shared" ca="1" si="14"/>
        <v>2.4499463588592008E-2</v>
      </c>
      <c r="F482" s="62">
        <f t="shared" ca="1" si="15"/>
        <v>0.13856982136904544</v>
      </c>
    </row>
    <row r="483" spans="5:6" x14ac:dyDescent="0.25">
      <c r="E483" s="62">
        <f t="shared" ca="1" si="14"/>
        <v>0.12362262529136647</v>
      </c>
      <c r="F483" s="62">
        <f t="shared" ca="1" si="15"/>
        <v>0.32854842918638322</v>
      </c>
    </row>
    <row r="484" spans="5:6" x14ac:dyDescent="0.25">
      <c r="E484" s="62">
        <f t="shared" ca="1" si="14"/>
        <v>0.72570381060798583</v>
      </c>
      <c r="F484" s="62">
        <f t="shared" ca="1" si="15"/>
        <v>1.763686831817759</v>
      </c>
    </row>
    <row r="485" spans="5:6" x14ac:dyDescent="0.25">
      <c r="E485" s="62">
        <f t="shared" ca="1" si="14"/>
        <v>0.94440302061825421</v>
      </c>
      <c r="F485" s="62">
        <f t="shared" ca="1" si="15"/>
        <v>4.7769998302594843</v>
      </c>
    </row>
    <row r="486" spans="5:6" x14ac:dyDescent="0.25">
      <c r="E486" s="62">
        <f t="shared" ca="1" si="14"/>
        <v>0.2454938571093831</v>
      </c>
      <c r="F486" s="62">
        <f t="shared" ca="1" si="15"/>
        <v>0.52060750866682226</v>
      </c>
    </row>
    <row r="487" spans="5:6" x14ac:dyDescent="0.25">
      <c r="E487" s="62">
        <f t="shared" ca="1" si="14"/>
        <v>0.20740537047462027</v>
      </c>
      <c r="F487" s="62">
        <f t="shared" ca="1" si="15"/>
        <v>0.46051516911091089</v>
      </c>
    </row>
    <row r="488" spans="5:6" x14ac:dyDescent="0.25">
      <c r="E488" s="62">
        <f t="shared" ca="1" si="14"/>
        <v>0.9263159858495339</v>
      </c>
      <c r="F488" s="62">
        <f t="shared" ca="1" si="15"/>
        <v>4.1040951724948433</v>
      </c>
    </row>
    <row r="489" spans="5:6" x14ac:dyDescent="0.25">
      <c r="E489" s="62">
        <f t="shared" ca="1" si="14"/>
        <v>0.31216304832971054</v>
      </c>
      <c r="F489" s="62">
        <f t="shared" ca="1" si="15"/>
        <v>0.62985774882870793</v>
      </c>
    </row>
    <row r="490" spans="5:6" x14ac:dyDescent="0.25">
      <c r="E490" s="62">
        <f t="shared" ca="1" si="14"/>
        <v>0.9776424579238332</v>
      </c>
      <c r="F490" s="62">
        <f t="shared" ca="1" si="15"/>
        <v>7.5412436195227661</v>
      </c>
    </row>
    <row r="491" spans="5:6" x14ac:dyDescent="0.25">
      <c r="E491" s="62">
        <f t="shared" ca="1" si="14"/>
        <v>0.39946029473411948</v>
      </c>
      <c r="F491" s="62">
        <f t="shared" ca="1" si="15"/>
        <v>0.78684295831558326</v>
      </c>
    </row>
    <row r="492" spans="5:6" x14ac:dyDescent="0.25">
      <c r="E492" s="62">
        <f t="shared" ca="1" si="14"/>
        <v>1.0354384725167143E-2</v>
      </c>
      <c r="F492" s="62">
        <f t="shared" ca="1" si="15"/>
        <v>9.263602199726309E-2</v>
      </c>
    </row>
    <row r="493" spans="5:6" x14ac:dyDescent="0.25">
      <c r="E493" s="62">
        <f t="shared" ca="1" si="14"/>
        <v>0.77564121769587469</v>
      </c>
      <c r="F493" s="62">
        <f t="shared" ca="1" si="15"/>
        <v>2.0528265125420417</v>
      </c>
    </row>
    <row r="494" spans="5:6" x14ac:dyDescent="0.25">
      <c r="E494" s="62">
        <f t="shared" ca="1" si="14"/>
        <v>0.27851473702452478</v>
      </c>
      <c r="F494" s="62">
        <f t="shared" ca="1" si="15"/>
        <v>0.57388088064020493</v>
      </c>
    </row>
    <row r="495" spans="5:6" x14ac:dyDescent="0.25">
      <c r="E495" s="62">
        <f t="shared" ca="1" si="14"/>
        <v>0.60530092133152325</v>
      </c>
      <c r="F495" s="62">
        <f t="shared" ca="1" si="15"/>
        <v>1.2857918406259998</v>
      </c>
    </row>
    <row r="496" spans="5:6" x14ac:dyDescent="0.25">
      <c r="E496" s="62">
        <f t="shared" ca="1" si="14"/>
        <v>0.42769100245247393</v>
      </c>
      <c r="F496" s="62">
        <f t="shared" ca="1" si="15"/>
        <v>0.84247027950380016</v>
      </c>
    </row>
    <row r="497" spans="5:6" x14ac:dyDescent="0.25">
      <c r="E497" s="62">
        <f t="shared" ca="1" si="14"/>
        <v>0.23159763522942589</v>
      </c>
      <c r="F497" s="62">
        <f t="shared" ca="1" si="15"/>
        <v>0.498555377343745</v>
      </c>
    </row>
    <row r="498" spans="5:6" x14ac:dyDescent="0.25">
      <c r="E498" s="62">
        <f t="shared" ca="1" si="14"/>
        <v>3.3700554049086784E-2</v>
      </c>
      <c r="F498" s="62">
        <f t="shared" ca="1" si="15"/>
        <v>0.162004341752921</v>
      </c>
    </row>
    <row r="499" spans="5:6" x14ac:dyDescent="0.25">
      <c r="E499" s="62">
        <f t="shared" ca="1" si="14"/>
        <v>0.58741261060085037</v>
      </c>
      <c r="F499" s="62">
        <f t="shared" ca="1" si="15"/>
        <v>1.2309839831199088</v>
      </c>
    </row>
    <row r="500" spans="5:6" x14ac:dyDescent="0.25">
      <c r="E500" s="62">
        <f t="shared" ca="1" si="14"/>
        <v>0.61345656024688588</v>
      </c>
      <c r="F500" s="62">
        <f t="shared" ca="1" si="15"/>
        <v>1.3118356366122867</v>
      </c>
    </row>
    <row r="501" spans="5:6" x14ac:dyDescent="0.25">
      <c r="E501" s="62">
        <f t="shared" ca="1" si="14"/>
        <v>0.93051020046272159</v>
      </c>
      <c r="F501" s="62">
        <f t="shared" ca="1" si="15"/>
        <v>4.2380925786443537</v>
      </c>
    </row>
    <row r="502" spans="5:6" x14ac:dyDescent="0.25">
      <c r="E502" s="62">
        <f t="shared" ca="1" si="14"/>
        <v>0.63250520001100052</v>
      </c>
      <c r="F502" s="62">
        <f t="shared" ca="1" si="15"/>
        <v>1.3754984029958079</v>
      </c>
    </row>
    <row r="503" spans="5:6" x14ac:dyDescent="0.25">
      <c r="E503" s="62">
        <f t="shared" ca="1" si="14"/>
        <v>1.4141787134307249E-2</v>
      </c>
      <c r="F503" s="62">
        <f t="shared" ca="1" si="15"/>
        <v>0.10687906572597045</v>
      </c>
    </row>
    <row r="504" spans="5:6" x14ac:dyDescent="0.25">
      <c r="E504" s="62">
        <f t="shared" ca="1" si="14"/>
        <v>0.90790368730173332</v>
      </c>
      <c r="F504" s="62">
        <f t="shared" ca="1" si="15"/>
        <v>3.6210519407803479</v>
      </c>
    </row>
    <row r="505" spans="5:6" x14ac:dyDescent="0.25">
      <c r="E505" s="62">
        <f t="shared" ca="1" si="14"/>
        <v>0.86400773671074349</v>
      </c>
      <c r="F505" s="62">
        <f t="shared" ca="1" si="15"/>
        <v>2.8700937830503759</v>
      </c>
    </row>
    <row r="506" spans="5:6" x14ac:dyDescent="0.25">
      <c r="E506" s="62">
        <f t="shared" ca="1" si="14"/>
        <v>0.74002315084675485</v>
      </c>
      <c r="F506" s="62">
        <f t="shared" ca="1" si="15"/>
        <v>1.838899262491537</v>
      </c>
    </row>
    <row r="507" spans="5:6" x14ac:dyDescent="0.25">
      <c r="E507" s="62">
        <f t="shared" ca="1" si="14"/>
        <v>0.97288106345051883</v>
      </c>
      <c r="F507" s="62">
        <f t="shared" ca="1" si="15"/>
        <v>6.8696181251730728</v>
      </c>
    </row>
    <row r="508" spans="5:6" x14ac:dyDescent="0.25">
      <c r="E508" s="62">
        <f t="shared" ca="1" si="14"/>
        <v>0.26300268492323742</v>
      </c>
      <c r="F508" s="62">
        <f t="shared" ca="1" si="15"/>
        <v>0.54868130546434568</v>
      </c>
    </row>
    <row r="509" spans="5:6" x14ac:dyDescent="0.25">
      <c r="E509" s="62">
        <f t="shared" ca="1" si="14"/>
        <v>0.14496481459561172</v>
      </c>
      <c r="F509" s="62">
        <f t="shared" ca="1" si="15"/>
        <v>0.36268448977104878</v>
      </c>
    </row>
    <row r="510" spans="5:6" x14ac:dyDescent="0.25">
      <c r="E510" s="62">
        <f t="shared" ca="1" si="14"/>
        <v>0.73720410356721877</v>
      </c>
      <c r="F510" s="62">
        <f t="shared" ca="1" si="15"/>
        <v>1.8236608052932601</v>
      </c>
    </row>
    <row r="511" spans="5:6" x14ac:dyDescent="0.25">
      <c r="E511" s="62">
        <f t="shared" ca="1" si="14"/>
        <v>0.65499664852903683</v>
      </c>
      <c r="F511" s="62">
        <f t="shared" ca="1" si="15"/>
        <v>1.4563719167958964</v>
      </c>
    </row>
    <row r="512" spans="5:6" x14ac:dyDescent="0.25">
      <c r="E512" s="62">
        <f t="shared" ca="1" si="14"/>
        <v>0.24134441246438043</v>
      </c>
      <c r="F512" s="62">
        <f t="shared" ca="1" si="15"/>
        <v>0.51400364272117638</v>
      </c>
    </row>
    <row r="513" spans="5:6" x14ac:dyDescent="0.25">
      <c r="E513" s="62">
        <f t="shared" ca="1" si="14"/>
        <v>0.78421968545426768</v>
      </c>
      <c r="F513" s="62">
        <f t="shared" ca="1" si="15"/>
        <v>2.1112885632179346</v>
      </c>
    </row>
    <row r="514" spans="5:6" x14ac:dyDescent="0.25">
      <c r="E514" s="62">
        <f t="shared" ca="1" si="14"/>
        <v>0.5527077489358031</v>
      </c>
      <c r="F514" s="62">
        <f t="shared" ca="1" si="15"/>
        <v>1.1326854359822387</v>
      </c>
    </row>
    <row r="515" spans="5:6" x14ac:dyDescent="0.25">
      <c r="E515" s="62">
        <f t="shared" ca="1" si="14"/>
        <v>0.26455169521471378</v>
      </c>
      <c r="F515" s="62">
        <f t="shared" ca="1" si="15"/>
        <v>0.55118289192060166</v>
      </c>
    </row>
    <row r="516" spans="5:6" x14ac:dyDescent="0.25">
      <c r="E516" s="62">
        <f t="shared" ref="E516:E579" ca="1" si="16">RAND()</f>
        <v>0.82542491813836394</v>
      </c>
      <c r="F516" s="62">
        <f t="shared" ref="F516:F579" ca="1" si="17">_xlfn.F.INV(E516,$C$3,$C$4)</f>
        <v>2.4437052666214591</v>
      </c>
    </row>
    <row r="517" spans="5:6" x14ac:dyDescent="0.25">
      <c r="E517" s="62">
        <f t="shared" ca="1" si="16"/>
        <v>0.77745465285497761</v>
      </c>
      <c r="F517" s="62">
        <f t="shared" ca="1" si="17"/>
        <v>2.0649304195458775</v>
      </c>
    </row>
    <row r="518" spans="5:6" x14ac:dyDescent="0.25">
      <c r="E518" s="62">
        <f t="shared" ca="1" si="16"/>
        <v>0.40766347420050131</v>
      </c>
      <c r="F518" s="62">
        <f t="shared" ca="1" si="17"/>
        <v>0.8027185325389945</v>
      </c>
    </row>
    <row r="519" spans="5:6" x14ac:dyDescent="0.25">
      <c r="E519" s="62">
        <f t="shared" ca="1" si="16"/>
        <v>0.70840014785527139</v>
      </c>
      <c r="F519" s="62">
        <f t="shared" ca="1" si="17"/>
        <v>1.679493657454356</v>
      </c>
    </row>
    <row r="520" spans="5:6" x14ac:dyDescent="0.25">
      <c r="E520" s="62">
        <f t="shared" ca="1" si="16"/>
        <v>6.7538593502118327E-2</v>
      </c>
      <c r="F520" s="62">
        <f t="shared" ca="1" si="17"/>
        <v>0.23232461158859216</v>
      </c>
    </row>
    <row r="521" spans="5:6" x14ac:dyDescent="0.25">
      <c r="E521" s="62">
        <f t="shared" ca="1" si="16"/>
        <v>0.91042644236830761</v>
      </c>
      <c r="F521" s="62">
        <f t="shared" ca="1" si="17"/>
        <v>3.6789587013682352</v>
      </c>
    </row>
    <row r="522" spans="5:6" x14ac:dyDescent="0.25">
      <c r="E522" s="62">
        <f t="shared" ca="1" si="16"/>
        <v>0.62779945476867638</v>
      </c>
      <c r="F522" s="62">
        <f t="shared" ca="1" si="17"/>
        <v>1.3593838858686424</v>
      </c>
    </row>
    <row r="523" spans="5:6" x14ac:dyDescent="0.25">
      <c r="E523" s="62">
        <f t="shared" ca="1" si="16"/>
        <v>0.12886466881732694</v>
      </c>
      <c r="F523" s="62">
        <f t="shared" ca="1" si="17"/>
        <v>0.33700380096079824</v>
      </c>
    </row>
    <row r="524" spans="5:6" x14ac:dyDescent="0.25">
      <c r="E524" s="62">
        <f t="shared" ca="1" si="16"/>
        <v>0.82575185521135597</v>
      </c>
      <c r="F524" s="62">
        <f t="shared" ca="1" si="17"/>
        <v>2.446761157748786</v>
      </c>
    </row>
    <row r="525" spans="5:6" x14ac:dyDescent="0.25">
      <c r="E525" s="62">
        <f t="shared" ca="1" si="16"/>
        <v>0.41699275176298944</v>
      </c>
      <c r="F525" s="62">
        <f t="shared" ca="1" si="17"/>
        <v>0.82105521673590398</v>
      </c>
    </row>
    <row r="526" spans="5:6" x14ac:dyDescent="0.25">
      <c r="E526" s="62">
        <f t="shared" ca="1" si="16"/>
        <v>0.33831585257360408</v>
      </c>
      <c r="F526" s="62">
        <f t="shared" ca="1" si="17"/>
        <v>0.67487896703571393</v>
      </c>
    </row>
    <row r="527" spans="5:6" x14ac:dyDescent="0.25">
      <c r="E527" s="62">
        <f t="shared" ca="1" si="16"/>
        <v>0.62325276683863828</v>
      </c>
      <c r="F527" s="62">
        <f t="shared" ca="1" si="17"/>
        <v>1.3440606489536921</v>
      </c>
    </row>
    <row r="528" spans="5:6" x14ac:dyDescent="0.25">
      <c r="E528" s="62">
        <f t="shared" ca="1" si="16"/>
        <v>0.51968441579699853</v>
      </c>
      <c r="F528" s="62">
        <f t="shared" ca="1" si="17"/>
        <v>1.0474944934734547</v>
      </c>
    </row>
    <row r="529" spans="5:6" x14ac:dyDescent="0.25">
      <c r="E529" s="62">
        <f t="shared" ca="1" si="16"/>
        <v>0.26995818729827092</v>
      </c>
      <c r="F529" s="62">
        <f t="shared" ca="1" si="17"/>
        <v>0.5599391357427711</v>
      </c>
    </row>
    <row r="530" spans="5:6" x14ac:dyDescent="0.25">
      <c r="E530" s="62">
        <f t="shared" ca="1" si="16"/>
        <v>0.21414538501850044</v>
      </c>
      <c r="F530" s="62">
        <f t="shared" ca="1" si="17"/>
        <v>0.47107860697007309</v>
      </c>
    </row>
    <row r="531" spans="5:6" x14ac:dyDescent="0.25">
      <c r="E531" s="62">
        <f t="shared" ca="1" si="16"/>
        <v>0.25568191727347755</v>
      </c>
      <c r="F531" s="62">
        <f t="shared" ca="1" si="17"/>
        <v>0.53689951958189763</v>
      </c>
    </row>
    <row r="532" spans="5:6" x14ac:dyDescent="0.25">
      <c r="E532" s="62">
        <f t="shared" ca="1" si="16"/>
        <v>0.54354200378072559</v>
      </c>
      <c r="F532" s="62">
        <f t="shared" ca="1" si="17"/>
        <v>1.1082912087768795</v>
      </c>
    </row>
    <row r="533" spans="5:6" x14ac:dyDescent="0.25">
      <c r="E533" s="62">
        <f t="shared" ca="1" si="16"/>
        <v>0.77875048950136805</v>
      </c>
      <c r="F533" s="62">
        <f t="shared" ca="1" si="17"/>
        <v>2.0736615398127429</v>
      </c>
    </row>
    <row r="534" spans="5:6" x14ac:dyDescent="0.25">
      <c r="E534" s="62">
        <f t="shared" ca="1" si="16"/>
        <v>0.24649376287398206</v>
      </c>
      <c r="F534" s="62">
        <f t="shared" ca="1" si="17"/>
        <v>0.52220148436470248</v>
      </c>
    </row>
    <row r="535" spans="5:6" x14ac:dyDescent="0.25">
      <c r="E535" s="62">
        <f t="shared" ca="1" si="16"/>
        <v>0.69525722334239659</v>
      </c>
      <c r="F535" s="62">
        <f t="shared" ca="1" si="17"/>
        <v>1.6198525200946128</v>
      </c>
    </row>
    <row r="536" spans="5:6" x14ac:dyDescent="0.25">
      <c r="E536" s="62">
        <f t="shared" ca="1" si="16"/>
        <v>0.3269425313228761</v>
      </c>
      <c r="F536" s="62">
        <f t="shared" ca="1" si="17"/>
        <v>0.65511864236232353</v>
      </c>
    </row>
    <row r="537" spans="5:6" x14ac:dyDescent="0.25">
      <c r="E537" s="62">
        <f t="shared" ca="1" si="16"/>
        <v>0.56711812944504814</v>
      </c>
      <c r="F537" s="62">
        <f t="shared" ca="1" si="17"/>
        <v>1.17230974744376</v>
      </c>
    </row>
    <row r="538" spans="5:6" x14ac:dyDescent="0.25">
      <c r="E538" s="62">
        <f t="shared" ca="1" si="16"/>
        <v>0.73706659935946495</v>
      </c>
      <c r="F538" s="62">
        <f t="shared" ca="1" si="17"/>
        <v>1.8229231189087309</v>
      </c>
    </row>
    <row r="539" spans="5:6" x14ac:dyDescent="0.25">
      <c r="E539" s="62">
        <f t="shared" ca="1" si="16"/>
        <v>0.23530310486789208</v>
      </c>
      <c r="F539" s="62">
        <f t="shared" ca="1" si="17"/>
        <v>0.50441844662525348</v>
      </c>
    </row>
    <row r="540" spans="5:6" x14ac:dyDescent="0.25">
      <c r="E540" s="62">
        <f t="shared" ca="1" si="16"/>
        <v>0.59933687925885448</v>
      </c>
      <c r="F540" s="62">
        <f t="shared" ca="1" si="17"/>
        <v>1.267175477786153</v>
      </c>
    </row>
    <row r="541" spans="5:6" x14ac:dyDescent="0.25">
      <c r="E541" s="62">
        <f t="shared" ca="1" si="16"/>
        <v>0.2216063673651828</v>
      </c>
      <c r="F541" s="62">
        <f t="shared" ca="1" si="17"/>
        <v>0.48280019093531362</v>
      </c>
    </row>
    <row r="542" spans="5:6" x14ac:dyDescent="0.25">
      <c r="E542" s="62">
        <f t="shared" ca="1" si="16"/>
        <v>0.21614121615363269</v>
      </c>
      <c r="F542" s="62">
        <f t="shared" ca="1" si="17"/>
        <v>0.47421097973609816</v>
      </c>
    </row>
    <row r="543" spans="5:6" x14ac:dyDescent="0.25">
      <c r="E543" s="62">
        <f t="shared" ca="1" si="16"/>
        <v>0.72240159150003846</v>
      </c>
      <c r="F543" s="62">
        <f t="shared" ca="1" si="17"/>
        <v>1.7470827685532901</v>
      </c>
    </row>
    <row r="544" spans="5:6" x14ac:dyDescent="0.25">
      <c r="E544" s="62">
        <f t="shared" ca="1" si="16"/>
        <v>7.1376558254152567E-3</v>
      </c>
      <c r="F544" s="62">
        <f t="shared" ca="1" si="17"/>
        <v>7.8352638002795683E-2</v>
      </c>
    </row>
    <row r="545" spans="5:6" x14ac:dyDescent="0.25">
      <c r="E545" s="62">
        <f t="shared" ca="1" si="16"/>
        <v>0.47142754388323904</v>
      </c>
      <c r="F545" s="62">
        <f t="shared" ca="1" si="17"/>
        <v>0.93483433215511924</v>
      </c>
    </row>
    <row r="546" spans="5:6" x14ac:dyDescent="0.25">
      <c r="E546" s="62">
        <f t="shared" ca="1" si="16"/>
        <v>0.53092822353730618</v>
      </c>
      <c r="F546" s="62">
        <f t="shared" ca="1" si="17"/>
        <v>1.075680742098774</v>
      </c>
    </row>
    <row r="547" spans="5:6" x14ac:dyDescent="0.25">
      <c r="E547" s="62">
        <f t="shared" ca="1" si="16"/>
        <v>0.79919589100597554</v>
      </c>
      <c r="F547" s="62">
        <f t="shared" ca="1" si="17"/>
        <v>2.2212983784991716</v>
      </c>
    </row>
    <row r="548" spans="5:6" x14ac:dyDescent="0.25">
      <c r="E548" s="62">
        <f t="shared" ca="1" si="16"/>
        <v>0.28753346552803438</v>
      </c>
      <c r="F548" s="62">
        <f t="shared" ca="1" si="17"/>
        <v>0.58869523305608784</v>
      </c>
    </row>
    <row r="549" spans="5:6" x14ac:dyDescent="0.25">
      <c r="E549" s="62">
        <f t="shared" ca="1" si="16"/>
        <v>0.89477178084760012</v>
      </c>
      <c r="F549" s="62">
        <f t="shared" ca="1" si="17"/>
        <v>3.3515828892145589</v>
      </c>
    </row>
    <row r="550" spans="5:6" x14ac:dyDescent="0.25">
      <c r="E550" s="62">
        <f t="shared" ca="1" si="16"/>
        <v>0.78499416751504214</v>
      </c>
      <c r="F550" s="62">
        <f t="shared" ca="1" si="17"/>
        <v>2.1167211848553684</v>
      </c>
    </row>
    <row r="551" spans="5:6" x14ac:dyDescent="0.25">
      <c r="E551" s="62">
        <f t="shared" ca="1" si="16"/>
        <v>0.49458211769460736</v>
      </c>
      <c r="F551" s="62">
        <f t="shared" ca="1" si="17"/>
        <v>0.98731512210330885</v>
      </c>
    </row>
    <row r="552" spans="5:6" x14ac:dyDescent="0.25">
      <c r="E552" s="62">
        <f t="shared" ca="1" si="16"/>
        <v>0.55441638032812823</v>
      </c>
      <c r="F552" s="62">
        <f t="shared" ca="1" si="17"/>
        <v>1.1373007548215739</v>
      </c>
    </row>
    <row r="553" spans="5:6" x14ac:dyDescent="0.25">
      <c r="E553" s="62">
        <f t="shared" ca="1" si="16"/>
        <v>0.10462644304679303</v>
      </c>
      <c r="F553" s="62">
        <f t="shared" ca="1" si="17"/>
        <v>0.29736275786321659</v>
      </c>
    </row>
    <row r="554" spans="5:6" x14ac:dyDescent="0.25">
      <c r="E554" s="62">
        <f t="shared" ca="1" si="16"/>
        <v>0.52790750371934347</v>
      </c>
      <c r="F554" s="62">
        <f t="shared" ca="1" si="17"/>
        <v>1.0680289471044286</v>
      </c>
    </row>
    <row r="555" spans="5:6" x14ac:dyDescent="0.25">
      <c r="E555" s="62">
        <f t="shared" ca="1" si="16"/>
        <v>0.85627330432211668</v>
      </c>
      <c r="F555" s="62">
        <f t="shared" ca="1" si="17"/>
        <v>2.7722144828391224</v>
      </c>
    </row>
    <row r="556" spans="5:6" x14ac:dyDescent="0.25">
      <c r="E556" s="62">
        <f t="shared" ca="1" si="16"/>
        <v>0.3625813457893603</v>
      </c>
      <c r="F556" s="62">
        <f t="shared" ca="1" si="17"/>
        <v>0.71807607819235197</v>
      </c>
    </row>
    <row r="557" spans="5:6" x14ac:dyDescent="0.25">
      <c r="E557" s="62">
        <f t="shared" ca="1" si="16"/>
        <v>4.5831216498315008E-2</v>
      </c>
      <c r="F557" s="62">
        <f t="shared" ca="1" si="17"/>
        <v>0.18927770841423455</v>
      </c>
    </row>
    <row r="558" spans="5:6" x14ac:dyDescent="0.25">
      <c r="E558" s="62">
        <f t="shared" ca="1" si="16"/>
        <v>0.13994008639331579</v>
      </c>
      <c r="F558" s="62">
        <f t="shared" ca="1" si="17"/>
        <v>0.35470995861533045</v>
      </c>
    </row>
    <row r="559" spans="5:6" x14ac:dyDescent="0.25">
      <c r="E559" s="62">
        <f t="shared" ca="1" si="16"/>
        <v>0.13058848596631079</v>
      </c>
      <c r="F559" s="62">
        <f t="shared" ca="1" si="17"/>
        <v>0.33977291823485156</v>
      </c>
    </row>
    <row r="560" spans="5:6" x14ac:dyDescent="0.25">
      <c r="E560" s="62">
        <f t="shared" ca="1" si="16"/>
        <v>0.47018507527893649</v>
      </c>
      <c r="F560" s="62">
        <f t="shared" ca="1" si="17"/>
        <v>0.9320935118670145</v>
      </c>
    </row>
    <row r="561" spans="5:6" x14ac:dyDescent="0.25">
      <c r="E561" s="62">
        <f t="shared" ca="1" si="16"/>
        <v>0.35419071379534028</v>
      </c>
      <c r="F561" s="62">
        <f t="shared" ca="1" si="17"/>
        <v>0.70297055357197213</v>
      </c>
    </row>
    <row r="562" spans="5:6" x14ac:dyDescent="0.25">
      <c r="E562" s="62">
        <f t="shared" ca="1" si="16"/>
        <v>0.79077683003719279</v>
      </c>
      <c r="F562" s="62">
        <f t="shared" ca="1" si="17"/>
        <v>2.1581393848192354</v>
      </c>
    </row>
    <row r="563" spans="5:6" x14ac:dyDescent="0.25">
      <c r="E563" s="62">
        <f t="shared" ca="1" si="16"/>
        <v>0.47618799255553967</v>
      </c>
      <c r="F563" s="62">
        <f t="shared" ca="1" si="17"/>
        <v>0.94540434673103291</v>
      </c>
    </row>
    <row r="564" spans="5:6" x14ac:dyDescent="0.25">
      <c r="E564" s="62">
        <f t="shared" ca="1" si="16"/>
        <v>0.8498665213585036</v>
      </c>
      <c r="F564" s="62">
        <f t="shared" ca="1" si="17"/>
        <v>2.6964598092139278</v>
      </c>
    </row>
    <row r="565" spans="5:6" x14ac:dyDescent="0.25">
      <c r="E565" s="62">
        <f t="shared" ca="1" si="16"/>
        <v>2.0553940061798226E-3</v>
      </c>
      <c r="F565" s="62">
        <f t="shared" ca="1" si="17"/>
        <v>4.5577570610440869E-2</v>
      </c>
    </row>
    <row r="566" spans="5:6" x14ac:dyDescent="0.25">
      <c r="E566" s="62">
        <f t="shared" ca="1" si="16"/>
        <v>0.97150154115353959</v>
      </c>
      <c r="F566" s="62">
        <f t="shared" ca="1" si="17"/>
        <v>6.7051495369455596</v>
      </c>
    </row>
    <row r="567" spans="5:6" x14ac:dyDescent="0.25">
      <c r="E567" s="62">
        <f t="shared" ca="1" si="16"/>
        <v>9.1253675243704202E-2</v>
      </c>
      <c r="F567" s="62">
        <f t="shared" ca="1" si="17"/>
        <v>0.27471419463571284</v>
      </c>
    </row>
    <row r="568" spans="5:6" x14ac:dyDescent="0.25">
      <c r="E568" s="62">
        <f t="shared" ca="1" si="16"/>
        <v>0.1167311891243461</v>
      </c>
      <c r="F568" s="62">
        <f t="shared" ca="1" si="17"/>
        <v>0.31734344811727894</v>
      </c>
    </row>
    <row r="569" spans="5:6" x14ac:dyDescent="0.25">
      <c r="E569" s="62">
        <f t="shared" ca="1" si="16"/>
        <v>0.75799760804413063</v>
      </c>
      <c r="F569" s="62">
        <f t="shared" ca="1" si="17"/>
        <v>1.9415602854143963</v>
      </c>
    </row>
    <row r="570" spans="5:6" x14ac:dyDescent="0.25">
      <c r="E570" s="62">
        <f t="shared" ca="1" si="16"/>
        <v>0.7797009489730754</v>
      </c>
      <c r="F570" s="62">
        <f t="shared" ca="1" si="17"/>
        <v>2.0801096417093299</v>
      </c>
    </row>
    <row r="571" spans="5:6" x14ac:dyDescent="0.25">
      <c r="E571" s="62">
        <f t="shared" ca="1" si="16"/>
        <v>0.3429255051153095</v>
      </c>
      <c r="F571" s="62">
        <f t="shared" ca="1" si="17"/>
        <v>0.6829728044779515</v>
      </c>
    </row>
    <row r="572" spans="5:6" x14ac:dyDescent="0.25">
      <c r="E572" s="62">
        <f t="shared" ca="1" si="16"/>
        <v>7.2440718610869093E-2</v>
      </c>
      <c r="F572" s="62">
        <f t="shared" ca="1" si="17"/>
        <v>0.241389050604189</v>
      </c>
    </row>
    <row r="573" spans="5:6" x14ac:dyDescent="0.25">
      <c r="E573" s="62">
        <f t="shared" ca="1" si="16"/>
        <v>0.18143480505762455</v>
      </c>
      <c r="F573" s="62">
        <f t="shared" ca="1" si="17"/>
        <v>0.41993245965750164</v>
      </c>
    </row>
    <row r="574" spans="5:6" x14ac:dyDescent="0.25">
      <c r="E574" s="62">
        <f t="shared" ca="1" si="16"/>
        <v>0.1921421029265421</v>
      </c>
      <c r="F574" s="62">
        <f t="shared" ca="1" si="17"/>
        <v>0.43665279910722077</v>
      </c>
    </row>
    <row r="575" spans="5:6" x14ac:dyDescent="0.25">
      <c r="E575" s="62">
        <f t="shared" ca="1" si="16"/>
        <v>0.76702676593866059</v>
      </c>
      <c r="F575" s="62">
        <f t="shared" ca="1" si="17"/>
        <v>1.997081878698542</v>
      </c>
    </row>
    <row r="576" spans="5:6" x14ac:dyDescent="0.25">
      <c r="E576" s="62">
        <f t="shared" ca="1" si="16"/>
        <v>0.41156126604552445</v>
      </c>
      <c r="F576" s="62">
        <f t="shared" ca="1" si="17"/>
        <v>0.81034239461893554</v>
      </c>
    </row>
    <row r="577" spans="5:6" x14ac:dyDescent="0.25">
      <c r="E577" s="62">
        <f t="shared" ca="1" si="16"/>
        <v>0.64792201170890684</v>
      </c>
      <c r="F577" s="62">
        <f t="shared" ca="1" si="17"/>
        <v>1.4302143496341109</v>
      </c>
    </row>
    <row r="578" spans="5:6" x14ac:dyDescent="0.25">
      <c r="E578" s="62">
        <f t="shared" ca="1" si="16"/>
        <v>0.48444963669795016</v>
      </c>
      <c r="F578" s="62">
        <f t="shared" ca="1" si="17"/>
        <v>0.96401354521859162</v>
      </c>
    </row>
    <row r="579" spans="5:6" x14ac:dyDescent="0.25">
      <c r="E579" s="62">
        <f t="shared" ca="1" si="16"/>
        <v>0.83298606415962873</v>
      </c>
      <c r="F579" s="62">
        <f t="shared" ca="1" si="17"/>
        <v>2.5164519886443482</v>
      </c>
    </row>
    <row r="580" spans="5:6" x14ac:dyDescent="0.25">
      <c r="E580" s="62">
        <f t="shared" ref="E580:E643" ca="1" si="18">RAND()</f>
        <v>0.44990128567037491</v>
      </c>
      <c r="F580" s="62">
        <f t="shared" ref="F580:F643" ca="1" si="19">_xlfn.F.INV(E580,$C$3,$C$4)</f>
        <v>0.88835222503498124</v>
      </c>
    </row>
    <row r="581" spans="5:6" x14ac:dyDescent="0.25">
      <c r="E581" s="62">
        <f t="shared" ca="1" si="18"/>
        <v>0.89986270104289057</v>
      </c>
      <c r="F581" s="62">
        <f t="shared" ca="1" si="19"/>
        <v>3.4502262458247914</v>
      </c>
    </row>
    <row r="582" spans="5:6" x14ac:dyDescent="0.25">
      <c r="E582" s="62">
        <f t="shared" ca="1" si="18"/>
        <v>0.62189285223567825</v>
      </c>
      <c r="F582" s="62">
        <f t="shared" ca="1" si="19"/>
        <v>1.3395234669707967</v>
      </c>
    </row>
    <row r="583" spans="5:6" x14ac:dyDescent="0.25">
      <c r="E583" s="62">
        <f t="shared" ca="1" si="18"/>
        <v>7.8882848066942901E-2</v>
      </c>
      <c r="F583" s="62">
        <f t="shared" ca="1" si="19"/>
        <v>0.25303645021678989</v>
      </c>
    </row>
    <row r="584" spans="5:6" x14ac:dyDescent="0.25">
      <c r="E584" s="62">
        <f t="shared" ca="1" si="18"/>
        <v>1.4840426635600257E-2</v>
      </c>
      <c r="F584" s="62">
        <f t="shared" ca="1" si="19"/>
        <v>0.1092974326426723</v>
      </c>
    </row>
    <row r="585" spans="5:6" x14ac:dyDescent="0.25">
      <c r="E585" s="62">
        <f t="shared" ca="1" si="18"/>
        <v>0.25465075034798934</v>
      </c>
      <c r="F585" s="62">
        <f t="shared" ca="1" si="19"/>
        <v>0.53524522240983341</v>
      </c>
    </row>
    <row r="586" spans="5:6" x14ac:dyDescent="0.25">
      <c r="E586" s="62">
        <f t="shared" ca="1" si="18"/>
        <v>0.73310898250873846</v>
      </c>
      <c r="F586" s="62">
        <f t="shared" ca="1" si="19"/>
        <v>1.8019096661339697</v>
      </c>
    </row>
    <row r="587" spans="5:6" x14ac:dyDescent="0.25">
      <c r="E587" s="62">
        <f t="shared" ca="1" si="18"/>
        <v>0.82884905577221524</v>
      </c>
      <c r="F587" s="62">
        <f t="shared" ca="1" si="19"/>
        <v>2.4761048390020557</v>
      </c>
    </row>
    <row r="588" spans="5:6" x14ac:dyDescent="0.25">
      <c r="E588" s="62">
        <f t="shared" ca="1" si="18"/>
        <v>0.21715582163250191</v>
      </c>
      <c r="F588" s="62">
        <f t="shared" ca="1" si="19"/>
        <v>0.47580421169925241</v>
      </c>
    </row>
    <row r="589" spans="5:6" x14ac:dyDescent="0.25">
      <c r="E589" s="62">
        <f t="shared" ca="1" si="18"/>
        <v>0.29566709679318448</v>
      </c>
      <c r="F589" s="62">
        <f t="shared" ca="1" si="19"/>
        <v>0.60216918938665864</v>
      </c>
    </row>
    <row r="590" spans="5:6" x14ac:dyDescent="0.25">
      <c r="E590" s="62">
        <f t="shared" ca="1" si="18"/>
        <v>0.50929886858244255</v>
      </c>
      <c r="F590" s="62">
        <f t="shared" ca="1" si="19"/>
        <v>1.0221539685117516</v>
      </c>
    </row>
    <row r="591" spans="5:6" x14ac:dyDescent="0.25">
      <c r="E591" s="62">
        <f t="shared" ca="1" si="18"/>
        <v>0.26659133811054103</v>
      </c>
      <c r="F591" s="62">
        <f t="shared" ca="1" si="19"/>
        <v>0.55448163476236811</v>
      </c>
    </row>
    <row r="592" spans="5:6" x14ac:dyDescent="0.25">
      <c r="E592" s="62">
        <f t="shared" ca="1" si="18"/>
        <v>0.26781203730714653</v>
      </c>
      <c r="F592" s="62">
        <f t="shared" ca="1" si="19"/>
        <v>0.55645854659141691</v>
      </c>
    </row>
    <row r="593" spans="5:6" x14ac:dyDescent="0.25">
      <c r="E593" s="62">
        <f t="shared" ca="1" si="18"/>
        <v>0.88374425740849882</v>
      </c>
      <c r="F593" s="62">
        <f t="shared" ca="1" si="19"/>
        <v>3.1588962529013243</v>
      </c>
    </row>
    <row r="594" spans="5:6" x14ac:dyDescent="0.25">
      <c r="E594" s="62">
        <f t="shared" ca="1" si="18"/>
        <v>0.3140802464318726</v>
      </c>
      <c r="F594" s="62">
        <f t="shared" ca="1" si="19"/>
        <v>0.63310936183913358</v>
      </c>
    </row>
    <row r="595" spans="5:6" x14ac:dyDescent="0.25">
      <c r="E595" s="62">
        <f t="shared" ca="1" si="18"/>
        <v>0.83541445726776253</v>
      </c>
      <c r="F595" s="62">
        <f t="shared" ca="1" si="19"/>
        <v>2.5407778587046623</v>
      </c>
    </row>
    <row r="596" spans="5:6" x14ac:dyDescent="0.25">
      <c r="E596" s="62">
        <f t="shared" ca="1" si="18"/>
        <v>0.29708500903883206</v>
      </c>
      <c r="F596" s="62">
        <f t="shared" ca="1" si="19"/>
        <v>0.60452965803668113</v>
      </c>
    </row>
    <row r="597" spans="5:6" x14ac:dyDescent="0.25">
      <c r="E597" s="62">
        <f t="shared" ca="1" si="18"/>
        <v>0.32858637744756225</v>
      </c>
      <c r="F597" s="62">
        <f t="shared" ca="1" si="19"/>
        <v>0.65795682023416768</v>
      </c>
    </row>
    <row r="598" spans="5:6" x14ac:dyDescent="0.25">
      <c r="E598" s="62">
        <f t="shared" ca="1" si="18"/>
        <v>0.17352825512725656</v>
      </c>
      <c r="F598" s="62">
        <f t="shared" ca="1" si="19"/>
        <v>0.4075780692042909</v>
      </c>
    </row>
    <row r="599" spans="5:6" x14ac:dyDescent="0.25">
      <c r="E599" s="62">
        <f t="shared" ca="1" si="18"/>
        <v>0.84358614697232814</v>
      </c>
      <c r="F599" s="62">
        <f t="shared" ca="1" si="19"/>
        <v>2.6263862939870171</v>
      </c>
    </row>
    <row r="600" spans="5:6" x14ac:dyDescent="0.25">
      <c r="E600" s="62">
        <f t="shared" ca="1" si="18"/>
        <v>0.60090450901541592</v>
      </c>
      <c r="F600" s="62">
        <f t="shared" ca="1" si="19"/>
        <v>1.2720345422350523</v>
      </c>
    </row>
    <row r="601" spans="5:6" x14ac:dyDescent="0.25">
      <c r="E601" s="62">
        <f t="shared" ca="1" si="18"/>
        <v>0.50082893487069979</v>
      </c>
      <c r="F601" s="62">
        <f t="shared" ca="1" si="19"/>
        <v>1.0019550419345769</v>
      </c>
    </row>
    <row r="602" spans="5:6" x14ac:dyDescent="0.25">
      <c r="E602" s="62">
        <f t="shared" ca="1" si="18"/>
        <v>0.97675348675467077</v>
      </c>
      <c r="F602" s="62">
        <f t="shared" ca="1" si="19"/>
        <v>7.4014322454166264</v>
      </c>
    </row>
    <row r="603" spans="5:6" x14ac:dyDescent="0.25">
      <c r="E603" s="62">
        <f t="shared" ca="1" si="18"/>
        <v>5.9856528895826044E-2</v>
      </c>
      <c r="F603" s="62">
        <f t="shared" ca="1" si="19"/>
        <v>0.21770262508693569</v>
      </c>
    </row>
    <row r="604" spans="5:6" x14ac:dyDescent="0.25">
      <c r="E604" s="62">
        <f t="shared" ca="1" si="18"/>
        <v>0.4088172368000037</v>
      </c>
      <c r="F604" s="62">
        <f t="shared" ca="1" si="19"/>
        <v>0.80496973670278382</v>
      </c>
    </row>
    <row r="605" spans="5:6" x14ac:dyDescent="0.25">
      <c r="E605" s="62">
        <f t="shared" ca="1" si="18"/>
        <v>0.28305636127946798</v>
      </c>
      <c r="F605" s="62">
        <f t="shared" ca="1" si="19"/>
        <v>0.58132509684567357</v>
      </c>
    </row>
    <row r="606" spans="5:6" x14ac:dyDescent="0.25">
      <c r="E606" s="62">
        <f t="shared" ca="1" si="18"/>
        <v>0.8798604349672241</v>
      </c>
      <c r="F606" s="62">
        <f t="shared" ca="1" si="19"/>
        <v>3.0969454715681315</v>
      </c>
    </row>
    <row r="607" spans="5:6" x14ac:dyDescent="0.25">
      <c r="E607" s="62">
        <f t="shared" ca="1" si="18"/>
        <v>0.63411924832419253</v>
      </c>
      <c r="F607" s="62">
        <f t="shared" ca="1" si="19"/>
        <v>1.3810868527697981</v>
      </c>
    </row>
    <row r="608" spans="5:6" x14ac:dyDescent="0.25">
      <c r="E608" s="62">
        <f t="shared" ca="1" si="18"/>
        <v>0.33789456900359283</v>
      </c>
      <c r="F608" s="62">
        <f t="shared" ca="1" si="19"/>
        <v>0.67414175579805813</v>
      </c>
    </row>
    <row r="609" spans="5:6" x14ac:dyDescent="0.25">
      <c r="E609" s="62">
        <f t="shared" ca="1" si="18"/>
        <v>3.1414366593592868E-3</v>
      </c>
      <c r="F609" s="62">
        <f t="shared" ca="1" si="19"/>
        <v>5.467570360348907E-2</v>
      </c>
    </row>
    <row r="610" spans="5:6" x14ac:dyDescent="0.25">
      <c r="E610" s="62">
        <f t="shared" ca="1" si="18"/>
        <v>0.8830324496894868</v>
      </c>
      <c r="F610" s="62">
        <f t="shared" ca="1" si="19"/>
        <v>3.147330291111754</v>
      </c>
    </row>
    <row r="611" spans="5:6" x14ac:dyDescent="0.25">
      <c r="E611" s="62">
        <f t="shared" ca="1" si="18"/>
        <v>0.38291628303396763</v>
      </c>
      <c r="F611" s="62">
        <f t="shared" ca="1" si="19"/>
        <v>0.75548993009784848</v>
      </c>
    </row>
    <row r="612" spans="5:6" x14ac:dyDescent="0.25">
      <c r="E612" s="62">
        <f t="shared" ca="1" si="18"/>
        <v>0.91817060854453625</v>
      </c>
      <c r="F612" s="62">
        <f t="shared" ca="1" si="19"/>
        <v>3.8718347225242939</v>
      </c>
    </row>
    <row r="613" spans="5:6" x14ac:dyDescent="0.25">
      <c r="E613" s="62">
        <f t="shared" ca="1" si="18"/>
        <v>0.9269618524962937</v>
      </c>
      <c r="F613" s="62">
        <f t="shared" ca="1" si="19"/>
        <v>4.1240305516536928</v>
      </c>
    </row>
    <row r="614" spans="5:6" x14ac:dyDescent="0.25">
      <c r="E614" s="62">
        <f t="shared" ca="1" si="18"/>
        <v>0.37421361163659705</v>
      </c>
      <c r="F614" s="62">
        <f t="shared" ca="1" si="19"/>
        <v>0.7393332708590481</v>
      </c>
    </row>
    <row r="615" spans="5:6" x14ac:dyDescent="0.25">
      <c r="E615" s="62">
        <f t="shared" ca="1" si="18"/>
        <v>0.97671233270349489</v>
      </c>
      <c r="F615" s="62">
        <f t="shared" ca="1" si="19"/>
        <v>7.3951410909195863</v>
      </c>
    </row>
    <row r="616" spans="5:6" x14ac:dyDescent="0.25">
      <c r="E616" s="62">
        <f t="shared" ca="1" si="18"/>
        <v>0.8296735139306799</v>
      </c>
      <c r="F616" s="62">
        <f t="shared" ca="1" si="19"/>
        <v>2.4840384954309935</v>
      </c>
    </row>
    <row r="617" spans="5:6" x14ac:dyDescent="0.25">
      <c r="E617" s="62">
        <f t="shared" ca="1" si="18"/>
        <v>0.35942682009308546</v>
      </c>
      <c r="F617" s="62">
        <f t="shared" ca="1" si="19"/>
        <v>0.7123752591323792</v>
      </c>
    </row>
    <row r="618" spans="5:6" x14ac:dyDescent="0.25">
      <c r="E618" s="62">
        <f t="shared" ca="1" si="18"/>
        <v>0.14327323262068481</v>
      </c>
      <c r="F618" s="62">
        <f t="shared" ca="1" si="19"/>
        <v>0.3600033869527568</v>
      </c>
    </row>
    <row r="619" spans="5:6" x14ac:dyDescent="0.25">
      <c r="E619" s="62">
        <f t="shared" ca="1" si="18"/>
        <v>0.8148688617346439</v>
      </c>
      <c r="F619" s="62">
        <f t="shared" ca="1" si="19"/>
        <v>2.3490455963954262</v>
      </c>
    </row>
    <row r="620" spans="5:6" x14ac:dyDescent="0.25">
      <c r="E620" s="62">
        <f t="shared" ca="1" si="18"/>
        <v>0.91095992228362355</v>
      </c>
      <c r="F620" s="62">
        <f t="shared" ca="1" si="19"/>
        <v>3.6914939886365126</v>
      </c>
    </row>
    <row r="621" spans="5:6" x14ac:dyDescent="0.25">
      <c r="E621" s="62">
        <f t="shared" ca="1" si="18"/>
        <v>0.23021041193200831</v>
      </c>
      <c r="F621" s="62">
        <f t="shared" ca="1" si="19"/>
        <v>0.49636334645523983</v>
      </c>
    </row>
    <row r="622" spans="5:6" x14ac:dyDescent="0.25">
      <c r="E622" s="62">
        <f t="shared" ca="1" si="18"/>
        <v>0.47524025875460119</v>
      </c>
      <c r="F622" s="62">
        <f t="shared" ca="1" si="19"/>
        <v>0.94329125045845252</v>
      </c>
    </row>
    <row r="623" spans="5:6" x14ac:dyDescent="0.25">
      <c r="E623" s="62">
        <f t="shared" ca="1" si="18"/>
        <v>0.69944748700594883</v>
      </c>
      <c r="F623" s="62">
        <f t="shared" ca="1" si="19"/>
        <v>1.6384922759383562</v>
      </c>
    </row>
    <row r="624" spans="5:6" x14ac:dyDescent="0.25">
      <c r="E624" s="62">
        <f t="shared" ca="1" si="18"/>
        <v>0.55403696848443651</v>
      </c>
      <c r="F624" s="62">
        <f t="shared" ca="1" si="19"/>
        <v>1.1362740166456531</v>
      </c>
    </row>
    <row r="625" spans="5:6" x14ac:dyDescent="0.25">
      <c r="E625" s="62">
        <f t="shared" ca="1" si="18"/>
        <v>7.6489094527010471E-2</v>
      </c>
      <c r="F625" s="62">
        <f t="shared" ca="1" si="19"/>
        <v>0.24874090908091379</v>
      </c>
    </row>
    <row r="626" spans="5:6" x14ac:dyDescent="0.25">
      <c r="E626" s="62">
        <f t="shared" ca="1" si="18"/>
        <v>9.1678843090877038E-2</v>
      </c>
      <c r="F626" s="62">
        <f t="shared" ca="1" si="19"/>
        <v>0.27544553651930087</v>
      </c>
    </row>
    <row r="627" spans="5:6" x14ac:dyDescent="0.25">
      <c r="E627" s="62">
        <f t="shared" ca="1" si="18"/>
        <v>0.2496867495170223</v>
      </c>
      <c r="F627" s="62">
        <f t="shared" ca="1" si="19"/>
        <v>0.52729859749673891</v>
      </c>
    </row>
    <row r="628" spans="5:6" x14ac:dyDescent="0.25">
      <c r="E628" s="62">
        <f t="shared" ca="1" si="18"/>
        <v>0.75825455070352454</v>
      </c>
      <c r="F628" s="62">
        <f t="shared" ca="1" si="19"/>
        <v>1.9431015246788241</v>
      </c>
    </row>
    <row r="629" spans="5:6" x14ac:dyDescent="0.25">
      <c r="E629" s="62">
        <f t="shared" ca="1" si="18"/>
        <v>0.6400353747495009</v>
      </c>
      <c r="F629" s="62">
        <f t="shared" ca="1" si="19"/>
        <v>1.4018456455970558</v>
      </c>
    </row>
    <row r="630" spans="5:6" x14ac:dyDescent="0.25">
      <c r="E630" s="62">
        <f t="shared" ca="1" si="18"/>
        <v>0.53826349250077588</v>
      </c>
      <c r="F630" s="62">
        <f t="shared" ca="1" si="19"/>
        <v>1.0945128861526965</v>
      </c>
    </row>
    <row r="631" spans="5:6" x14ac:dyDescent="0.25">
      <c r="E631" s="62">
        <f t="shared" ca="1" si="18"/>
        <v>0.13563796669919159</v>
      </c>
      <c r="F631" s="62">
        <f t="shared" ca="1" si="19"/>
        <v>0.34785511804077002</v>
      </c>
    </row>
    <row r="632" spans="5:6" x14ac:dyDescent="0.25">
      <c r="E632" s="62">
        <f t="shared" ca="1" si="18"/>
        <v>0.82804055486590666</v>
      </c>
      <c r="F632" s="62">
        <f t="shared" ca="1" si="19"/>
        <v>2.468375301717352</v>
      </c>
    </row>
    <row r="633" spans="5:6" x14ac:dyDescent="0.25">
      <c r="E633" s="62">
        <f t="shared" ca="1" si="18"/>
        <v>0.77389475735691182</v>
      </c>
      <c r="F633" s="62">
        <f t="shared" ca="1" si="19"/>
        <v>2.0412939259498066</v>
      </c>
    </row>
    <row r="634" spans="5:6" x14ac:dyDescent="0.25">
      <c r="E634" s="62">
        <f t="shared" ca="1" si="18"/>
        <v>0.41045207788789906</v>
      </c>
      <c r="F634" s="62">
        <f t="shared" ca="1" si="19"/>
        <v>0.80816750521709158</v>
      </c>
    </row>
    <row r="635" spans="5:6" x14ac:dyDescent="0.25">
      <c r="E635" s="62">
        <f t="shared" ca="1" si="18"/>
        <v>0.75792616650321398</v>
      </c>
      <c r="F635" s="62">
        <f t="shared" ca="1" si="19"/>
        <v>1.9411321430423769</v>
      </c>
    </row>
    <row r="636" spans="5:6" x14ac:dyDescent="0.25">
      <c r="E636" s="62">
        <f t="shared" ca="1" si="18"/>
        <v>0.99744865985444942</v>
      </c>
      <c r="F636" s="62">
        <f t="shared" ca="1" si="19"/>
        <v>20.003095858672392</v>
      </c>
    </row>
    <row r="637" spans="5:6" x14ac:dyDescent="0.25">
      <c r="E637" s="62">
        <f t="shared" ca="1" si="18"/>
        <v>0.77906345816421718</v>
      </c>
      <c r="F637" s="62">
        <f t="shared" ca="1" si="19"/>
        <v>2.0757806375217052</v>
      </c>
    </row>
    <row r="638" spans="5:6" x14ac:dyDescent="0.25">
      <c r="E638" s="62">
        <f t="shared" ca="1" si="18"/>
        <v>0.59177754409388261</v>
      </c>
      <c r="F638" s="62">
        <f t="shared" ca="1" si="19"/>
        <v>1.2440772035583347</v>
      </c>
    </row>
    <row r="639" spans="5:6" x14ac:dyDescent="0.25">
      <c r="E639" s="62">
        <f t="shared" ca="1" si="18"/>
        <v>0.2691158337245283</v>
      </c>
      <c r="F639" s="62">
        <f t="shared" ca="1" si="19"/>
        <v>0.55857226723683207</v>
      </c>
    </row>
    <row r="640" spans="5:6" x14ac:dyDescent="0.25">
      <c r="E640" s="62">
        <f t="shared" ca="1" si="18"/>
        <v>0.23643955268103278</v>
      </c>
      <c r="F640" s="62">
        <f t="shared" ca="1" si="19"/>
        <v>0.50621899624660183</v>
      </c>
    </row>
    <row r="641" spans="5:6" x14ac:dyDescent="0.25">
      <c r="E641" s="62">
        <f t="shared" ca="1" si="18"/>
        <v>0.22479810938681977</v>
      </c>
      <c r="F641" s="62">
        <f t="shared" ca="1" si="19"/>
        <v>0.48782532640108128</v>
      </c>
    </row>
    <row r="642" spans="5:6" x14ac:dyDescent="0.25">
      <c r="E642" s="62">
        <f t="shared" ca="1" si="18"/>
        <v>0.27663062793300486</v>
      </c>
      <c r="F642" s="62">
        <f t="shared" ca="1" si="19"/>
        <v>0.57080181405272712</v>
      </c>
    </row>
    <row r="643" spans="5:6" x14ac:dyDescent="0.25">
      <c r="E643" s="62">
        <f t="shared" ca="1" si="18"/>
        <v>0.36570372107477545</v>
      </c>
      <c r="F643" s="62">
        <f t="shared" ca="1" si="19"/>
        <v>0.72374520283243038</v>
      </c>
    </row>
    <row r="644" spans="5:6" x14ac:dyDescent="0.25">
      <c r="E644" s="62">
        <f t="shared" ref="E644:E707" ca="1" si="20">RAND()</f>
        <v>0.19450784909668584</v>
      </c>
      <c r="F644" s="62">
        <f t="shared" ref="F644:F707" ca="1" si="21">_xlfn.F.INV(E644,$C$3,$C$4)</f>
        <v>0.44034789383089362</v>
      </c>
    </row>
    <row r="645" spans="5:6" x14ac:dyDescent="0.25">
      <c r="E645" s="62">
        <f t="shared" ca="1" si="20"/>
        <v>0.31109599938199617</v>
      </c>
      <c r="F645" s="62">
        <f t="shared" ca="1" si="21"/>
        <v>0.62805115095237896</v>
      </c>
    </row>
    <row r="646" spans="5:6" x14ac:dyDescent="0.25">
      <c r="E646" s="62">
        <f t="shared" ca="1" si="20"/>
        <v>0.48035084095373559</v>
      </c>
      <c r="F646" s="62">
        <f t="shared" ca="1" si="21"/>
        <v>0.95473837151816421</v>
      </c>
    </row>
    <row r="647" spans="5:6" x14ac:dyDescent="0.25">
      <c r="E647" s="62">
        <f t="shared" ca="1" si="20"/>
        <v>0.72047115830587094</v>
      </c>
      <c r="F647" s="62">
        <f t="shared" ca="1" si="21"/>
        <v>1.7374975853338108</v>
      </c>
    </row>
    <row r="648" spans="5:6" x14ac:dyDescent="0.25">
      <c r="E648" s="62">
        <f t="shared" ca="1" si="20"/>
        <v>0.37668285664759682</v>
      </c>
      <c r="F648" s="62">
        <f t="shared" ca="1" si="21"/>
        <v>0.74389488096471756</v>
      </c>
    </row>
    <row r="649" spans="5:6" x14ac:dyDescent="0.25">
      <c r="E649" s="62">
        <f t="shared" ca="1" si="20"/>
        <v>0.83161014725934335</v>
      </c>
      <c r="F649" s="62">
        <f t="shared" ca="1" si="21"/>
        <v>2.5028827317167766</v>
      </c>
    </row>
    <row r="650" spans="5:6" x14ac:dyDescent="0.25">
      <c r="E650" s="62">
        <f t="shared" ca="1" si="20"/>
        <v>7.5975416688081721E-2</v>
      </c>
      <c r="F650" s="62">
        <f t="shared" ca="1" si="21"/>
        <v>0.24781428873693753</v>
      </c>
    </row>
    <row r="651" spans="5:6" x14ac:dyDescent="0.25">
      <c r="E651" s="62">
        <f t="shared" ca="1" si="20"/>
        <v>0.59714630433286819</v>
      </c>
      <c r="F651" s="62">
        <f t="shared" ca="1" si="21"/>
        <v>1.2604256703152334</v>
      </c>
    </row>
    <row r="652" spans="5:6" x14ac:dyDescent="0.25">
      <c r="E652" s="62">
        <f t="shared" ca="1" si="20"/>
        <v>0.51361227163267675</v>
      </c>
      <c r="F652" s="62">
        <f t="shared" ca="1" si="21"/>
        <v>1.0326001471150796</v>
      </c>
    </row>
    <row r="653" spans="5:6" x14ac:dyDescent="0.25">
      <c r="E653" s="62">
        <f t="shared" ca="1" si="20"/>
        <v>0.12284758334403911</v>
      </c>
      <c r="F653" s="62">
        <f t="shared" ca="1" si="21"/>
        <v>0.32729357283236049</v>
      </c>
    </row>
    <row r="654" spans="5:6" x14ac:dyDescent="0.25">
      <c r="E654" s="62">
        <f t="shared" ca="1" si="20"/>
        <v>0.75946874217999827</v>
      </c>
      <c r="F654" s="62">
        <f t="shared" ca="1" si="21"/>
        <v>1.9504146289907462</v>
      </c>
    </row>
    <row r="655" spans="5:6" x14ac:dyDescent="0.25">
      <c r="E655" s="62">
        <f t="shared" ca="1" si="20"/>
        <v>1.4224809507519032E-2</v>
      </c>
      <c r="F655" s="62">
        <f t="shared" ca="1" si="21"/>
        <v>0.10716934693285272</v>
      </c>
    </row>
    <row r="656" spans="5:6" x14ac:dyDescent="0.25">
      <c r="E656" s="62">
        <f t="shared" ca="1" si="20"/>
        <v>0.43223590615933383</v>
      </c>
      <c r="F656" s="62">
        <f t="shared" ca="1" si="21"/>
        <v>0.85169873828736031</v>
      </c>
    </row>
    <row r="657" spans="5:6" x14ac:dyDescent="0.25">
      <c r="E657" s="62">
        <f t="shared" ca="1" si="20"/>
        <v>0.56746290521275422</v>
      </c>
      <c r="F657" s="62">
        <f t="shared" ca="1" si="21"/>
        <v>1.1732777085728905</v>
      </c>
    </row>
    <row r="658" spans="5:6" x14ac:dyDescent="0.25">
      <c r="E658" s="62">
        <f t="shared" ca="1" si="20"/>
        <v>0.35145757743825301</v>
      </c>
      <c r="F658" s="62">
        <f t="shared" ca="1" si="21"/>
        <v>0.69808960576321111</v>
      </c>
    </row>
    <row r="659" spans="5:6" x14ac:dyDescent="0.25">
      <c r="E659" s="62">
        <f t="shared" ca="1" si="20"/>
        <v>0.10707792118999415</v>
      </c>
      <c r="F659" s="62">
        <f t="shared" ca="1" si="21"/>
        <v>0.30144433263429699</v>
      </c>
    </row>
    <row r="660" spans="5:6" x14ac:dyDescent="0.25">
      <c r="E660" s="62">
        <f t="shared" ca="1" si="20"/>
        <v>0.93787706136825533</v>
      </c>
      <c r="F660" s="62">
        <f t="shared" ca="1" si="21"/>
        <v>4.5029861207901387</v>
      </c>
    </row>
    <row r="661" spans="5:6" x14ac:dyDescent="0.25">
      <c r="E661" s="62">
        <f t="shared" ca="1" si="20"/>
        <v>0.23996376299288835</v>
      </c>
      <c r="F661" s="62">
        <f t="shared" ca="1" si="21"/>
        <v>0.51181008997203836</v>
      </c>
    </row>
    <row r="662" spans="5:6" x14ac:dyDescent="0.25">
      <c r="E662" s="62">
        <f t="shared" ca="1" si="20"/>
        <v>0.20133600712561994</v>
      </c>
      <c r="F662" s="62">
        <f t="shared" ca="1" si="21"/>
        <v>0.45101880775073283</v>
      </c>
    </row>
    <row r="663" spans="5:6" x14ac:dyDescent="0.25">
      <c r="E663" s="62">
        <f t="shared" ca="1" si="20"/>
        <v>0.12707985628462504</v>
      </c>
      <c r="F663" s="62">
        <f t="shared" ca="1" si="21"/>
        <v>0.33413093958543244</v>
      </c>
    </row>
    <row r="664" spans="5:6" x14ac:dyDescent="0.25">
      <c r="E664" s="62">
        <f t="shared" ca="1" si="20"/>
        <v>0.26770469234106087</v>
      </c>
      <c r="F664" s="62">
        <f t="shared" ca="1" si="21"/>
        <v>0.55628462163802261</v>
      </c>
    </row>
    <row r="665" spans="5:6" x14ac:dyDescent="0.25">
      <c r="E665" s="62">
        <f t="shared" ca="1" si="20"/>
        <v>0.93776254712296903</v>
      </c>
      <c r="F665" s="62">
        <f t="shared" ca="1" si="21"/>
        <v>4.4985387244995767</v>
      </c>
    </row>
    <row r="666" spans="5:6" x14ac:dyDescent="0.25">
      <c r="E666" s="62">
        <f t="shared" ca="1" si="20"/>
        <v>0.36491080099852202</v>
      </c>
      <c r="F666" s="62">
        <f t="shared" ca="1" si="21"/>
        <v>0.7223030270592562</v>
      </c>
    </row>
    <row r="667" spans="5:6" x14ac:dyDescent="0.25">
      <c r="E667" s="62">
        <f t="shared" ca="1" si="20"/>
        <v>0.44095778288618837</v>
      </c>
      <c r="F667" s="62">
        <f t="shared" ca="1" si="21"/>
        <v>0.86963616025047641</v>
      </c>
    </row>
    <row r="668" spans="5:6" x14ac:dyDescent="0.25">
      <c r="E668" s="62">
        <f t="shared" ca="1" si="20"/>
        <v>0.16212980336145555</v>
      </c>
      <c r="F668" s="62">
        <f t="shared" ca="1" si="21"/>
        <v>0.38972948429684434</v>
      </c>
    </row>
    <row r="669" spans="5:6" x14ac:dyDescent="0.25">
      <c r="E669" s="62">
        <f t="shared" ca="1" si="20"/>
        <v>0.73555877992987295</v>
      </c>
      <c r="F669" s="62">
        <f t="shared" ca="1" si="21"/>
        <v>1.8148676201695817</v>
      </c>
    </row>
    <row r="670" spans="5:6" x14ac:dyDescent="0.25">
      <c r="E670" s="62">
        <f t="shared" ca="1" si="20"/>
        <v>0.46517959345102877</v>
      </c>
      <c r="F670" s="62">
        <f t="shared" ca="1" si="21"/>
        <v>0.92112546740801715</v>
      </c>
    </row>
    <row r="671" spans="5:6" x14ac:dyDescent="0.25">
      <c r="E671" s="62">
        <f t="shared" ca="1" si="20"/>
        <v>0.84475253032848874</v>
      </c>
      <c r="F671" s="62">
        <f t="shared" ca="1" si="21"/>
        <v>2.6391055523197879</v>
      </c>
    </row>
    <row r="672" spans="5:6" x14ac:dyDescent="0.25">
      <c r="E672" s="62">
        <f t="shared" ca="1" si="20"/>
        <v>0.33642233190134918</v>
      </c>
      <c r="F672" s="62">
        <f t="shared" ca="1" si="21"/>
        <v>0.67156870492151699</v>
      </c>
    </row>
    <row r="673" spans="5:6" x14ac:dyDescent="0.25">
      <c r="E673" s="62">
        <f t="shared" ca="1" si="20"/>
        <v>0.80944107634934759</v>
      </c>
      <c r="F673" s="62">
        <f t="shared" ca="1" si="21"/>
        <v>2.3031902725897444</v>
      </c>
    </row>
    <row r="674" spans="5:6" x14ac:dyDescent="0.25">
      <c r="E674" s="62">
        <f t="shared" ca="1" si="20"/>
        <v>0.76496845706716354</v>
      </c>
      <c r="F674" s="62">
        <f t="shared" ca="1" si="21"/>
        <v>1.9841728024537502</v>
      </c>
    </row>
    <row r="675" spans="5:6" x14ac:dyDescent="0.25">
      <c r="E675" s="62">
        <f t="shared" ca="1" si="20"/>
        <v>0.91588279959097607</v>
      </c>
      <c r="F675" s="62">
        <f t="shared" ca="1" si="21"/>
        <v>3.8123022004314033</v>
      </c>
    </row>
    <row r="676" spans="5:6" x14ac:dyDescent="0.25">
      <c r="E676" s="62">
        <f t="shared" ca="1" si="20"/>
        <v>0.38257805749833285</v>
      </c>
      <c r="F676" s="62">
        <f t="shared" ca="1" si="21"/>
        <v>0.754857812551608</v>
      </c>
    </row>
    <row r="677" spans="5:6" x14ac:dyDescent="0.25">
      <c r="E677" s="62">
        <f t="shared" ca="1" si="20"/>
        <v>0.49111904466281686</v>
      </c>
      <c r="F677" s="62">
        <f t="shared" ca="1" si="21"/>
        <v>0.97929028640079696</v>
      </c>
    </row>
    <row r="678" spans="5:6" x14ac:dyDescent="0.25">
      <c r="E678" s="62">
        <f t="shared" ca="1" si="20"/>
        <v>0.70501522949143147</v>
      </c>
      <c r="F678" s="62">
        <f t="shared" ca="1" si="21"/>
        <v>1.6637978958488238</v>
      </c>
    </row>
    <row r="679" spans="5:6" x14ac:dyDescent="0.25">
      <c r="E679" s="62">
        <f t="shared" ca="1" si="20"/>
        <v>0.81383106847994846</v>
      </c>
      <c r="F679" s="62">
        <f t="shared" ca="1" si="21"/>
        <v>2.340137491000466</v>
      </c>
    </row>
    <row r="680" spans="5:6" x14ac:dyDescent="0.25">
      <c r="E680" s="62">
        <f t="shared" ca="1" si="20"/>
        <v>0.41313615359624556</v>
      </c>
      <c r="F680" s="62">
        <f t="shared" ca="1" si="21"/>
        <v>0.81343784676067821</v>
      </c>
    </row>
    <row r="681" spans="5:6" x14ac:dyDescent="0.25">
      <c r="E681" s="62">
        <f t="shared" ca="1" si="20"/>
        <v>0.19031888855662793</v>
      </c>
      <c r="F681" s="62">
        <f t="shared" ca="1" si="21"/>
        <v>0.4338055270356605</v>
      </c>
    </row>
    <row r="682" spans="5:6" x14ac:dyDescent="0.25">
      <c r="E682" s="62">
        <f t="shared" ca="1" si="20"/>
        <v>0.95975644166814633</v>
      </c>
      <c r="F682" s="62">
        <f t="shared" ca="1" si="21"/>
        <v>5.646266701185759</v>
      </c>
    </row>
    <row r="683" spans="5:6" x14ac:dyDescent="0.25">
      <c r="E683" s="62">
        <f t="shared" ca="1" si="20"/>
        <v>0.31621825444246532</v>
      </c>
      <c r="F683" s="62">
        <f t="shared" ca="1" si="21"/>
        <v>0.63674413131801577</v>
      </c>
    </row>
    <row r="684" spans="5:6" x14ac:dyDescent="0.25">
      <c r="E684" s="62">
        <f t="shared" ca="1" si="20"/>
        <v>0.17217375366060794</v>
      </c>
      <c r="F684" s="62">
        <f t="shared" ca="1" si="21"/>
        <v>0.4054599621339825</v>
      </c>
    </row>
    <row r="685" spans="5:6" x14ac:dyDescent="0.25">
      <c r="E685" s="62">
        <f t="shared" ca="1" si="20"/>
        <v>0.4248389765109768</v>
      </c>
      <c r="F685" s="62">
        <f t="shared" ca="1" si="21"/>
        <v>0.83671957823891485</v>
      </c>
    </row>
    <row r="686" spans="5:6" x14ac:dyDescent="0.25">
      <c r="E686" s="62">
        <f t="shared" ca="1" si="20"/>
        <v>0.80053507687439873</v>
      </c>
      <c r="F686" s="62">
        <f t="shared" ca="1" si="21"/>
        <v>2.2316765226245865</v>
      </c>
    </row>
    <row r="687" spans="5:6" x14ac:dyDescent="0.25">
      <c r="E687" s="62">
        <f t="shared" ca="1" si="20"/>
        <v>0.98558696139465696</v>
      </c>
      <c r="F687" s="62">
        <f t="shared" ca="1" si="21"/>
        <v>9.2743269391421812</v>
      </c>
    </row>
    <row r="688" spans="5:6" x14ac:dyDescent="0.25">
      <c r="E688" s="62">
        <f t="shared" ca="1" si="20"/>
        <v>0.64339717075207536</v>
      </c>
      <c r="F688" s="62">
        <f t="shared" ca="1" si="21"/>
        <v>1.4138389473458461</v>
      </c>
    </row>
    <row r="689" spans="5:6" x14ac:dyDescent="0.25">
      <c r="E689" s="62">
        <f t="shared" ca="1" si="20"/>
        <v>0.15516553427698343</v>
      </c>
      <c r="F689" s="62">
        <f t="shared" ca="1" si="21"/>
        <v>0.37878730926666476</v>
      </c>
    </row>
    <row r="690" spans="5:6" x14ac:dyDescent="0.25">
      <c r="E690" s="62">
        <f t="shared" ca="1" si="20"/>
        <v>0.64889347971099542</v>
      </c>
      <c r="F690" s="62">
        <f t="shared" ca="1" si="21"/>
        <v>1.4337656577043469</v>
      </c>
    </row>
    <row r="691" spans="5:6" x14ac:dyDescent="0.25">
      <c r="E691" s="62">
        <f t="shared" ca="1" si="20"/>
        <v>0.66468212970909446</v>
      </c>
      <c r="F691" s="62">
        <f t="shared" ca="1" si="21"/>
        <v>1.4933358920092654</v>
      </c>
    </row>
    <row r="692" spans="5:6" x14ac:dyDescent="0.25">
      <c r="E692" s="62">
        <f t="shared" ca="1" si="20"/>
        <v>8.3718297502392902E-2</v>
      </c>
      <c r="F692" s="62">
        <f t="shared" ca="1" si="21"/>
        <v>0.26160754995087654</v>
      </c>
    </row>
    <row r="693" spans="5:6" x14ac:dyDescent="0.25">
      <c r="E693" s="62">
        <f t="shared" ca="1" si="20"/>
        <v>0.36674258167106777</v>
      </c>
      <c r="F693" s="62">
        <f t="shared" ca="1" si="21"/>
        <v>0.72563731003667542</v>
      </c>
    </row>
    <row r="694" spans="5:6" x14ac:dyDescent="0.25">
      <c r="E694" s="62">
        <f t="shared" ca="1" si="20"/>
        <v>0.80357986421779837</v>
      </c>
      <c r="F694" s="62">
        <f t="shared" ca="1" si="21"/>
        <v>2.2556287908713784</v>
      </c>
    </row>
    <row r="695" spans="5:6" x14ac:dyDescent="0.25">
      <c r="E695" s="62">
        <f t="shared" ca="1" si="20"/>
        <v>3.3409112188100609E-2</v>
      </c>
      <c r="F695" s="62">
        <f t="shared" ca="1" si="21"/>
        <v>0.16130592415316197</v>
      </c>
    </row>
    <row r="696" spans="5:6" x14ac:dyDescent="0.25">
      <c r="E696" s="62">
        <f t="shared" ca="1" si="20"/>
        <v>0.18112645824302909</v>
      </c>
      <c r="F696" s="62">
        <f t="shared" ca="1" si="21"/>
        <v>0.41945087205771991</v>
      </c>
    </row>
    <row r="697" spans="5:6" x14ac:dyDescent="0.25">
      <c r="E697" s="62">
        <f t="shared" ca="1" si="20"/>
        <v>0.72215380181692512</v>
      </c>
      <c r="F697" s="62">
        <f t="shared" ca="1" si="21"/>
        <v>1.745847461530498</v>
      </c>
    </row>
    <row r="698" spans="5:6" x14ac:dyDescent="0.25">
      <c r="E698" s="62">
        <f t="shared" ca="1" si="20"/>
        <v>0.69114268787115651</v>
      </c>
      <c r="F698" s="62">
        <f t="shared" ca="1" si="21"/>
        <v>1.6018758842437244</v>
      </c>
    </row>
    <row r="699" spans="5:6" x14ac:dyDescent="0.25">
      <c r="E699" s="62">
        <f t="shared" ca="1" si="20"/>
        <v>8.0410789198129828E-2</v>
      </c>
      <c r="F699" s="62">
        <f t="shared" ca="1" si="21"/>
        <v>0.25575962907334154</v>
      </c>
    </row>
    <row r="700" spans="5:6" x14ac:dyDescent="0.25">
      <c r="E700" s="62">
        <f t="shared" ca="1" si="20"/>
        <v>0.45285955553687618</v>
      </c>
      <c r="F700" s="62">
        <f t="shared" ca="1" si="21"/>
        <v>0.89461752740843214</v>
      </c>
    </row>
    <row r="701" spans="5:6" x14ac:dyDescent="0.25">
      <c r="E701" s="62">
        <f t="shared" ca="1" si="20"/>
        <v>0.9498218245875617</v>
      </c>
      <c r="F701" s="62">
        <f t="shared" ca="1" si="21"/>
        <v>5.0409804103329829</v>
      </c>
    </row>
    <row r="702" spans="5:6" x14ac:dyDescent="0.25">
      <c r="E702" s="62">
        <f t="shared" ca="1" si="20"/>
        <v>0.8466072986291534</v>
      </c>
      <c r="F702" s="62">
        <f t="shared" ca="1" si="21"/>
        <v>2.6596037123700578</v>
      </c>
    </row>
    <row r="703" spans="5:6" x14ac:dyDescent="0.25">
      <c r="E703" s="62">
        <f t="shared" ca="1" si="20"/>
        <v>5.0071823856108311E-2</v>
      </c>
      <c r="F703" s="62">
        <f t="shared" ca="1" si="21"/>
        <v>0.19815497994770484</v>
      </c>
    </row>
    <row r="704" spans="5:6" x14ac:dyDescent="0.25">
      <c r="E704" s="62">
        <f t="shared" ca="1" si="20"/>
        <v>0.58415388915456135</v>
      </c>
      <c r="F704" s="62">
        <f t="shared" ca="1" si="21"/>
        <v>1.2213220358176211</v>
      </c>
    </row>
    <row r="705" spans="5:6" x14ac:dyDescent="0.25">
      <c r="E705" s="62">
        <f t="shared" ca="1" si="20"/>
        <v>0.18518754776644586</v>
      </c>
      <c r="F705" s="62">
        <f t="shared" ca="1" si="21"/>
        <v>0.42579289030953532</v>
      </c>
    </row>
    <row r="706" spans="5:6" x14ac:dyDescent="0.25">
      <c r="E706" s="62">
        <f t="shared" ca="1" si="20"/>
        <v>0.38247505310995844</v>
      </c>
      <c r="F706" s="62">
        <f t="shared" ca="1" si="21"/>
        <v>0.75466537368140141</v>
      </c>
    </row>
    <row r="707" spans="5:6" x14ac:dyDescent="0.25">
      <c r="E707" s="62">
        <f t="shared" ca="1" si="20"/>
        <v>0.69597388545246575</v>
      </c>
      <c r="F707" s="62">
        <f t="shared" ca="1" si="21"/>
        <v>1.6230164097107329</v>
      </c>
    </row>
    <row r="708" spans="5:6" x14ac:dyDescent="0.25">
      <c r="E708" s="62">
        <f t="shared" ref="E708:E771" ca="1" si="22">RAND()</f>
        <v>0.92224317831094771</v>
      </c>
      <c r="F708" s="62">
        <f t="shared" ref="F708:F771" ca="1" si="23">_xlfn.F.INV(E708,$C$3,$C$4)</f>
        <v>3.9837404285183244</v>
      </c>
    </row>
    <row r="709" spans="5:6" x14ac:dyDescent="0.25">
      <c r="E709" s="62">
        <f t="shared" ca="1" si="22"/>
        <v>0.82238370643745351</v>
      </c>
      <c r="F709" s="62">
        <f t="shared" ca="1" si="23"/>
        <v>2.41564843991886</v>
      </c>
    </row>
    <row r="710" spans="5:6" x14ac:dyDescent="0.25">
      <c r="E710" s="62">
        <f t="shared" ca="1" si="22"/>
        <v>0.28709067090646712</v>
      </c>
      <c r="F710" s="62">
        <f t="shared" ca="1" si="23"/>
        <v>0.58796487515704365</v>
      </c>
    </row>
    <row r="711" spans="5:6" x14ac:dyDescent="0.25">
      <c r="E711" s="62">
        <f t="shared" ca="1" si="22"/>
        <v>0.16020205696612244</v>
      </c>
      <c r="F711" s="62">
        <f t="shared" ca="1" si="23"/>
        <v>0.38670405324802826</v>
      </c>
    </row>
    <row r="712" spans="5:6" x14ac:dyDescent="0.25">
      <c r="E712" s="62">
        <f t="shared" ca="1" si="22"/>
        <v>0.34581118506543229</v>
      </c>
      <c r="F712" s="62">
        <f t="shared" ca="1" si="23"/>
        <v>0.68806551251475567</v>
      </c>
    </row>
    <row r="713" spans="5:6" x14ac:dyDescent="0.25">
      <c r="E713" s="62">
        <f t="shared" ca="1" si="22"/>
        <v>0.55824115621403914</v>
      </c>
      <c r="F713" s="62">
        <f t="shared" ca="1" si="23"/>
        <v>1.1477116437297703</v>
      </c>
    </row>
    <row r="714" spans="5:6" x14ac:dyDescent="0.25">
      <c r="E714" s="62">
        <f t="shared" ca="1" si="22"/>
        <v>0.82900978972899575</v>
      </c>
      <c r="F714" s="62">
        <f t="shared" ca="1" si="23"/>
        <v>2.4776474571045264</v>
      </c>
    </row>
    <row r="715" spans="5:6" x14ac:dyDescent="0.25">
      <c r="E715" s="62">
        <f t="shared" ca="1" si="22"/>
        <v>0.92270170406877272</v>
      </c>
      <c r="F715" s="62">
        <f t="shared" ca="1" si="23"/>
        <v>3.9968487421649503</v>
      </c>
    </row>
    <row r="716" spans="5:6" x14ac:dyDescent="0.25">
      <c r="E716" s="62">
        <f t="shared" ca="1" si="22"/>
        <v>0.83240773771430565</v>
      </c>
      <c r="F716" s="62">
        <f t="shared" ca="1" si="23"/>
        <v>2.5107299891800516</v>
      </c>
    </row>
    <row r="717" spans="5:6" x14ac:dyDescent="0.25">
      <c r="E717" s="62">
        <f t="shared" ca="1" si="22"/>
        <v>0.37303434048648054</v>
      </c>
      <c r="F717" s="62">
        <f t="shared" ca="1" si="23"/>
        <v>0.73716092081978857</v>
      </c>
    </row>
    <row r="718" spans="5:6" x14ac:dyDescent="0.25">
      <c r="E718" s="62">
        <f t="shared" ca="1" si="22"/>
        <v>0.54560168901571859</v>
      </c>
      <c r="F718" s="62">
        <f t="shared" ca="1" si="23"/>
        <v>1.1137203876777708</v>
      </c>
    </row>
    <row r="719" spans="5:6" x14ac:dyDescent="0.25">
      <c r="E719" s="62">
        <f t="shared" ca="1" si="22"/>
        <v>0.62624125551147303</v>
      </c>
      <c r="F719" s="62">
        <f t="shared" ca="1" si="23"/>
        <v>1.3541055249271656</v>
      </c>
    </row>
    <row r="720" spans="5:6" x14ac:dyDescent="0.25">
      <c r="E720" s="62">
        <f t="shared" ca="1" si="22"/>
        <v>0.99366327297968537</v>
      </c>
      <c r="F720" s="62">
        <f t="shared" ca="1" si="23"/>
        <v>13.456572886401679</v>
      </c>
    </row>
    <row r="721" spans="5:6" x14ac:dyDescent="0.25">
      <c r="E721" s="62">
        <f t="shared" ca="1" si="22"/>
        <v>0.31444848659549474</v>
      </c>
      <c r="F721" s="62">
        <f t="shared" ca="1" si="23"/>
        <v>0.63373474275853825</v>
      </c>
    </row>
    <row r="722" spans="5:6" x14ac:dyDescent="0.25">
      <c r="E722" s="62">
        <f t="shared" ca="1" si="22"/>
        <v>0.62661462075892926</v>
      </c>
      <c r="F722" s="62">
        <f t="shared" ca="1" si="23"/>
        <v>1.3553677139552114</v>
      </c>
    </row>
    <row r="723" spans="5:6" x14ac:dyDescent="0.25">
      <c r="E723" s="62">
        <f t="shared" ca="1" si="22"/>
        <v>0.21205635575377457</v>
      </c>
      <c r="F723" s="62">
        <f t="shared" ca="1" si="23"/>
        <v>0.46780221590352239</v>
      </c>
    </row>
    <row r="724" spans="5:6" x14ac:dyDescent="0.25">
      <c r="E724" s="62">
        <f t="shared" ca="1" si="22"/>
        <v>4.6795424803884988E-2</v>
      </c>
      <c r="F724" s="62">
        <f t="shared" ca="1" si="23"/>
        <v>0.19132113376040152</v>
      </c>
    </row>
    <row r="725" spans="5:6" x14ac:dyDescent="0.25">
      <c r="E725" s="62">
        <f t="shared" ca="1" si="22"/>
        <v>0.91116648318091797</v>
      </c>
      <c r="F725" s="62">
        <f t="shared" ca="1" si="23"/>
        <v>3.6963755690880111</v>
      </c>
    </row>
    <row r="726" spans="5:6" x14ac:dyDescent="0.25">
      <c r="E726" s="62">
        <f t="shared" ca="1" si="22"/>
        <v>9.5420563376846901E-2</v>
      </c>
      <c r="F726" s="62">
        <f t="shared" ca="1" si="23"/>
        <v>0.28184752649582506</v>
      </c>
    </row>
    <row r="727" spans="5:6" x14ac:dyDescent="0.25">
      <c r="E727" s="62">
        <f t="shared" ca="1" si="22"/>
        <v>0.73772141207391262</v>
      </c>
      <c r="F727" s="62">
        <f t="shared" ca="1" si="23"/>
        <v>1.8264407072665088</v>
      </c>
    </row>
    <row r="728" spans="5:6" x14ac:dyDescent="0.25">
      <c r="E728" s="62">
        <f t="shared" ca="1" si="22"/>
        <v>0.45953940711040786</v>
      </c>
      <c r="F728" s="62">
        <f t="shared" ca="1" si="23"/>
        <v>0.90890544537771456</v>
      </c>
    </row>
    <row r="729" spans="5:6" x14ac:dyDescent="0.25">
      <c r="E729" s="62">
        <f t="shared" ca="1" si="22"/>
        <v>0.88093558199533395</v>
      </c>
      <c r="F729" s="62">
        <f t="shared" ca="1" si="23"/>
        <v>3.1138156771748826</v>
      </c>
    </row>
    <row r="730" spans="5:6" x14ac:dyDescent="0.25">
      <c r="E730" s="62">
        <f t="shared" ca="1" si="22"/>
        <v>0.57623081906572748</v>
      </c>
      <c r="F730" s="62">
        <f t="shared" ca="1" si="23"/>
        <v>1.1982212662723657</v>
      </c>
    </row>
    <row r="731" spans="5:6" x14ac:dyDescent="0.25">
      <c r="E731" s="62">
        <f t="shared" ca="1" si="22"/>
        <v>0.6332462425151697</v>
      </c>
      <c r="F731" s="62">
        <f t="shared" ca="1" si="23"/>
        <v>1.3780602426500295</v>
      </c>
    </row>
    <row r="732" spans="5:6" x14ac:dyDescent="0.25">
      <c r="E732" s="62">
        <f t="shared" ca="1" si="22"/>
        <v>4.4531883686941054E-2</v>
      </c>
      <c r="F732" s="62">
        <f t="shared" ca="1" si="23"/>
        <v>0.18649919058618364</v>
      </c>
    </row>
    <row r="733" spans="5:6" x14ac:dyDescent="0.25">
      <c r="E733" s="62">
        <f t="shared" ca="1" si="22"/>
        <v>0.20767055667732903</v>
      </c>
      <c r="F733" s="62">
        <f t="shared" ca="1" si="23"/>
        <v>0.46093040184121159</v>
      </c>
    </row>
    <row r="734" spans="5:6" x14ac:dyDescent="0.25">
      <c r="E734" s="62">
        <f t="shared" ca="1" si="22"/>
        <v>0.77462483512719349</v>
      </c>
      <c r="F734" s="62">
        <f t="shared" ca="1" si="23"/>
        <v>2.0461002407787974</v>
      </c>
    </row>
    <row r="735" spans="5:6" x14ac:dyDescent="0.25">
      <c r="E735" s="62">
        <f t="shared" ca="1" si="22"/>
        <v>0.11379555125242247</v>
      </c>
      <c r="F735" s="62">
        <f t="shared" ca="1" si="23"/>
        <v>0.312535535891107</v>
      </c>
    </row>
    <row r="736" spans="5:6" x14ac:dyDescent="0.25">
      <c r="E736" s="62">
        <f t="shared" ca="1" si="22"/>
        <v>0.39254881467480351</v>
      </c>
      <c r="F736" s="62">
        <f t="shared" ca="1" si="23"/>
        <v>0.77363962790063223</v>
      </c>
    </row>
    <row r="737" spans="5:6" x14ac:dyDescent="0.25">
      <c r="E737" s="62">
        <f t="shared" ca="1" si="22"/>
        <v>0.34377581509499866</v>
      </c>
      <c r="F737" s="62">
        <f t="shared" ca="1" si="23"/>
        <v>0.68447135398856351</v>
      </c>
    </row>
    <row r="738" spans="5:6" x14ac:dyDescent="0.25">
      <c r="E738" s="62">
        <f t="shared" ca="1" si="22"/>
        <v>0.61390901813505638</v>
      </c>
      <c r="F738" s="62">
        <f t="shared" ca="1" si="23"/>
        <v>1.313300945719772</v>
      </c>
    </row>
    <row r="739" spans="5:6" x14ac:dyDescent="0.25">
      <c r="E739" s="62">
        <f t="shared" ca="1" si="22"/>
        <v>9.4314257808231328E-2</v>
      </c>
      <c r="F739" s="62">
        <f t="shared" ca="1" si="23"/>
        <v>0.2799609125580807</v>
      </c>
    </row>
    <row r="740" spans="5:6" x14ac:dyDescent="0.25">
      <c r="E740" s="62">
        <f t="shared" ca="1" si="22"/>
        <v>0.71382076342426415</v>
      </c>
      <c r="F740" s="62">
        <f t="shared" ca="1" si="23"/>
        <v>1.7051387715059245</v>
      </c>
    </row>
    <row r="741" spans="5:6" x14ac:dyDescent="0.25">
      <c r="E741" s="62">
        <f t="shared" ca="1" si="22"/>
        <v>0.7563859195467687</v>
      </c>
      <c r="F741" s="62">
        <f t="shared" ca="1" si="23"/>
        <v>1.9319427085709631</v>
      </c>
    </row>
    <row r="742" spans="5:6" x14ac:dyDescent="0.25">
      <c r="E742" s="62">
        <f t="shared" ca="1" si="22"/>
        <v>0.58621229507492267</v>
      </c>
      <c r="F742" s="62">
        <f t="shared" ca="1" si="23"/>
        <v>1.2274139912105688</v>
      </c>
    </row>
    <row r="743" spans="5:6" x14ac:dyDescent="0.25">
      <c r="E743" s="62">
        <f t="shared" ca="1" si="22"/>
        <v>0.66720408065694603</v>
      </c>
      <c r="F743" s="62">
        <f t="shared" ca="1" si="23"/>
        <v>1.5031897071962061</v>
      </c>
    </row>
    <row r="744" spans="5:6" x14ac:dyDescent="0.25">
      <c r="E744" s="62">
        <f t="shared" ca="1" si="22"/>
        <v>0.19389309419855227</v>
      </c>
      <c r="F744" s="62">
        <f t="shared" ca="1" si="23"/>
        <v>0.43938762444194879</v>
      </c>
    </row>
    <row r="745" spans="5:6" x14ac:dyDescent="0.25">
      <c r="E745" s="62">
        <f t="shared" ca="1" si="22"/>
        <v>0.49563209213563963</v>
      </c>
      <c r="F745" s="62">
        <f t="shared" ca="1" si="23"/>
        <v>0.98976091249403275</v>
      </c>
    </row>
    <row r="746" spans="5:6" x14ac:dyDescent="0.25">
      <c r="E746" s="62">
        <f t="shared" ca="1" si="22"/>
        <v>0.320280364065895</v>
      </c>
      <c r="F746" s="62">
        <f t="shared" ca="1" si="23"/>
        <v>0.64367563553026375</v>
      </c>
    </row>
    <row r="747" spans="5:6" x14ac:dyDescent="0.25">
      <c r="E747" s="62">
        <f t="shared" ca="1" si="22"/>
        <v>8.6385825540180927E-2</v>
      </c>
      <c r="F747" s="62">
        <f t="shared" ca="1" si="23"/>
        <v>0.26628003445674309</v>
      </c>
    </row>
    <row r="748" spans="5:6" x14ac:dyDescent="0.25">
      <c r="E748" s="62">
        <f t="shared" ca="1" si="22"/>
        <v>0.10219042581311644</v>
      </c>
      <c r="F748" s="62">
        <f t="shared" ca="1" si="23"/>
        <v>0.29328718393396197</v>
      </c>
    </row>
    <row r="749" spans="5:6" x14ac:dyDescent="0.25">
      <c r="E749" s="62">
        <f t="shared" ca="1" si="22"/>
        <v>0.65047710807437298</v>
      </c>
      <c r="F749" s="62">
        <f t="shared" ca="1" si="23"/>
        <v>1.4395821813710905</v>
      </c>
    </row>
    <row r="750" spans="5:6" x14ac:dyDescent="0.25">
      <c r="E750" s="62">
        <f t="shared" ca="1" si="22"/>
        <v>0.17153107172462045</v>
      </c>
      <c r="F750" s="62">
        <f t="shared" ca="1" si="23"/>
        <v>0.40445474670529802</v>
      </c>
    </row>
    <row r="751" spans="5:6" x14ac:dyDescent="0.25">
      <c r="E751" s="62">
        <f t="shared" ca="1" si="22"/>
        <v>0.84037648781597385</v>
      </c>
      <c r="F751" s="62">
        <f t="shared" ca="1" si="23"/>
        <v>2.5920461613337027</v>
      </c>
    </row>
    <row r="752" spans="5:6" x14ac:dyDescent="0.25">
      <c r="E752" s="62">
        <f t="shared" ca="1" si="22"/>
        <v>0.35963876017172447</v>
      </c>
      <c r="F752" s="62">
        <f t="shared" ca="1" si="23"/>
        <v>0.71275744385139639</v>
      </c>
    </row>
    <row r="753" spans="5:6" x14ac:dyDescent="0.25">
      <c r="E753" s="62">
        <f t="shared" ca="1" si="22"/>
        <v>0.47003929675503309</v>
      </c>
      <c r="F753" s="62">
        <f t="shared" ca="1" si="23"/>
        <v>0.9317724136027411</v>
      </c>
    </row>
    <row r="754" spans="5:6" x14ac:dyDescent="0.25">
      <c r="E754" s="62">
        <f t="shared" ca="1" si="22"/>
        <v>6.4736901406432734E-2</v>
      </c>
      <c r="F754" s="62">
        <f t="shared" ca="1" si="23"/>
        <v>0.22705527097110292</v>
      </c>
    </row>
    <row r="755" spans="5:6" x14ac:dyDescent="0.25">
      <c r="E755" s="62">
        <f t="shared" ca="1" si="22"/>
        <v>0.31393677473267412</v>
      </c>
      <c r="F755" s="62">
        <f t="shared" ca="1" si="23"/>
        <v>0.63286577769035535</v>
      </c>
    </row>
    <row r="756" spans="5:6" x14ac:dyDescent="0.25">
      <c r="E756" s="62">
        <f t="shared" ca="1" si="22"/>
        <v>2.4565369466747478E-2</v>
      </c>
      <c r="F756" s="62">
        <f t="shared" ca="1" si="23"/>
        <v>0.13874972067851091</v>
      </c>
    </row>
    <row r="757" spans="5:6" x14ac:dyDescent="0.25">
      <c r="E757" s="62">
        <f t="shared" ca="1" si="22"/>
        <v>0.44676756323935829</v>
      </c>
      <c r="F757" s="62">
        <f t="shared" ca="1" si="23"/>
        <v>0.88175614731905427</v>
      </c>
    </row>
    <row r="758" spans="5:6" x14ac:dyDescent="0.25">
      <c r="E758" s="62">
        <f t="shared" ca="1" si="22"/>
        <v>0.54110858127420025</v>
      </c>
      <c r="F758" s="62">
        <f t="shared" ca="1" si="23"/>
        <v>1.1019153201744567</v>
      </c>
    </row>
    <row r="759" spans="5:6" x14ac:dyDescent="0.25">
      <c r="E759" s="62">
        <f t="shared" ca="1" si="22"/>
        <v>0.40656849527887795</v>
      </c>
      <c r="F759" s="62">
        <f t="shared" ca="1" si="23"/>
        <v>0.80058625962345864</v>
      </c>
    </row>
    <row r="760" spans="5:6" x14ac:dyDescent="0.25">
      <c r="E760" s="62">
        <f t="shared" ca="1" si="22"/>
        <v>0.74954367844410219</v>
      </c>
      <c r="F760" s="62">
        <f t="shared" ca="1" si="23"/>
        <v>1.892044648652111</v>
      </c>
    </row>
    <row r="761" spans="5:6" x14ac:dyDescent="0.25">
      <c r="E761" s="62">
        <f t="shared" ca="1" si="22"/>
        <v>0.11115855011034381</v>
      </c>
      <c r="F761" s="62">
        <f t="shared" ca="1" si="23"/>
        <v>0.3081971602558386</v>
      </c>
    </row>
    <row r="762" spans="5:6" x14ac:dyDescent="0.25">
      <c r="E762" s="62">
        <f t="shared" ca="1" si="22"/>
        <v>0.55674907227633486</v>
      </c>
      <c r="F762" s="62">
        <f t="shared" ca="1" si="23"/>
        <v>1.1436370774721982</v>
      </c>
    </row>
    <row r="763" spans="5:6" x14ac:dyDescent="0.25">
      <c r="E763" s="62">
        <f t="shared" ca="1" si="22"/>
        <v>0.97457563493414934</v>
      </c>
      <c r="F763" s="62">
        <f t="shared" ca="1" si="23"/>
        <v>7.0883871801370431</v>
      </c>
    </row>
    <row r="764" spans="5:6" x14ac:dyDescent="0.25">
      <c r="E764" s="62">
        <f t="shared" ca="1" si="22"/>
        <v>0.22158414536252868</v>
      </c>
      <c r="F764" s="62">
        <f t="shared" ca="1" si="23"/>
        <v>0.48276522828415147</v>
      </c>
    </row>
    <row r="765" spans="5:6" x14ac:dyDescent="0.25">
      <c r="E765" s="62">
        <f t="shared" ca="1" si="22"/>
        <v>0.39421303355529269</v>
      </c>
      <c r="F765" s="62">
        <f t="shared" ca="1" si="23"/>
        <v>0.77680478980397927</v>
      </c>
    </row>
    <row r="766" spans="5:6" x14ac:dyDescent="0.25">
      <c r="E766" s="62">
        <f t="shared" ca="1" si="22"/>
        <v>0.4906910099094387</v>
      </c>
      <c r="F766" s="62">
        <f t="shared" ca="1" si="23"/>
        <v>0.97830285424956354</v>
      </c>
    </row>
    <row r="767" spans="5:6" x14ac:dyDescent="0.25">
      <c r="E767" s="62">
        <f t="shared" ca="1" si="22"/>
        <v>0.62223573388378983</v>
      </c>
      <c r="F767" s="62">
        <f t="shared" ca="1" si="23"/>
        <v>1.3406654751177289</v>
      </c>
    </row>
    <row r="768" spans="5:6" x14ac:dyDescent="0.25">
      <c r="E768" s="62">
        <f t="shared" ca="1" si="22"/>
        <v>0.53880785458886948</v>
      </c>
      <c r="F768" s="62">
        <f t="shared" ca="1" si="23"/>
        <v>1.0959249184070863</v>
      </c>
    </row>
    <row r="769" spans="5:6" x14ac:dyDescent="0.25">
      <c r="E769" s="62">
        <f t="shared" ca="1" si="22"/>
        <v>0.88866034512060132</v>
      </c>
      <c r="F769" s="62">
        <f t="shared" ca="1" si="23"/>
        <v>3.2415359479000365</v>
      </c>
    </row>
    <row r="770" spans="5:6" x14ac:dyDescent="0.25">
      <c r="E770" s="62">
        <f t="shared" ca="1" si="22"/>
        <v>2.0593778537310037E-2</v>
      </c>
      <c r="F770" s="62">
        <f t="shared" ca="1" si="23"/>
        <v>0.12750104277352672</v>
      </c>
    </row>
    <row r="771" spans="5:6" x14ac:dyDescent="0.25">
      <c r="E771" s="62">
        <f t="shared" ca="1" si="22"/>
        <v>0.62909588365906099</v>
      </c>
      <c r="F771" s="62">
        <f t="shared" ca="1" si="23"/>
        <v>1.3637971779876032</v>
      </c>
    </row>
    <row r="772" spans="5:6" x14ac:dyDescent="0.25">
      <c r="E772" s="62">
        <f t="shared" ref="E772:E835" ca="1" si="24">RAND()</f>
        <v>0.26432558269198392</v>
      </c>
      <c r="F772" s="62">
        <f t="shared" ref="F772:F835" ca="1" si="25">_xlfn.F.INV(E772,$C$3,$C$4)</f>
        <v>0.5508175349338873</v>
      </c>
    </row>
    <row r="773" spans="5:6" x14ac:dyDescent="0.25">
      <c r="E773" s="62">
        <f t="shared" ca="1" si="24"/>
        <v>0.31266389982969101</v>
      </c>
      <c r="F773" s="62">
        <f t="shared" ca="1" si="25"/>
        <v>0.63070650218261737</v>
      </c>
    </row>
    <row r="774" spans="5:6" x14ac:dyDescent="0.25">
      <c r="E774" s="62">
        <f t="shared" ca="1" si="24"/>
        <v>0.6341045510557225</v>
      </c>
      <c r="F774" s="62">
        <f t="shared" ca="1" si="25"/>
        <v>1.3810358221021966</v>
      </c>
    </row>
    <row r="775" spans="5:6" x14ac:dyDescent="0.25">
      <c r="E775" s="62">
        <f t="shared" ca="1" si="24"/>
        <v>0.29700077243237222</v>
      </c>
      <c r="F775" s="62">
        <f t="shared" ca="1" si="25"/>
        <v>0.60438932658987643</v>
      </c>
    </row>
    <row r="776" spans="5:6" x14ac:dyDescent="0.25">
      <c r="E776" s="62">
        <f t="shared" ca="1" si="24"/>
        <v>0.20440303578906227</v>
      </c>
      <c r="F776" s="62">
        <f t="shared" ca="1" si="25"/>
        <v>0.45581598251249117</v>
      </c>
    </row>
    <row r="777" spans="5:6" x14ac:dyDescent="0.25">
      <c r="E777" s="62">
        <f t="shared" ca="1" si="24"/>
        <v>0.98236239737963194</v>
      </c>
      <c r="F777" s="62">
        <f t="shared" ca="1" si="25"/>
        <v>8.43972120577798</v>
      </c>
    </row>
    <row r="778" spans="5:6" x14ac:dyDescent="0.25">
      <c r="E778" s="62">
        <f t="shared" ca="1" si="24"/>
        <v>8.2626282835798426E-2</v>
      </c>
      <c r="F778" s="62">
        <f t="shared" ca="1" si="25"/>
        <v>0.25968366036514573</v>
      </c>
    </row>
    <row r="779" spans="5:6" x14ac:dyDescent="0.25">
      <c r="E779" s="62">
        <f t="shared" ca="1" si="24"/>
        <v>0.11798106534775887</v>
      </c>
      <c r="F779" s="62">
        <f t="shared" ca="1" si="25"/>
        <v>0.31938386958016279</v>
      </c>
    </row>
    <row r="780" spans="5:6" x14ac:dyDescent="0.25">
      <c r="E780" s="62">
        <f t="shared" ca="1" si="24"/>
        <v>0.72011000065079556</v>
      </c>
      <c r="F780" s="62">
        <f t="shared" ca="1" si="25"/>
        <v>1.7357141092760251</v>
      </c>
    </row>
    <row r="781" spans="5:6" x14ac:dyDescent="0.25">
      <c r="E781" s="62">
        <f t="shared" ca="1" si="24"/>
        <v>0.14483720335713579</v>
      </c>
      <c r="F781" s="62">
        <f t="shared" ca="1" si="25"/>
        <v>0.3624823491122886</v>
      </c>
    </row>
    <row r="782" spans="5:6" x14ac:dyDescent="0.25">
      <c r="E782" s="62">
        <f t="shared" ca="1" si="24"/>
        <v>0.47349739171011385</v>
      </c>
      <c r="F782" s="62">
        <f t="shared" ca="1" si="25"/>
        <v>0.93941671658511061</v>
      </c>
    </row>
    <row r="783" spans="5:6" x14ac:dyDescent="0.25">
      <c r="E783" s="62">
        <f t="shared" ca="1" si="24"/>
        <v>0.30388946645924386</v>
      </c>
      <c r="F783" s="62">
        <f t="shared" ca="1" si="25"/>
        <v>0.61590736134980473</v>
      </c>
    </row>
    <row r="784" spans="5:6" x14ac:dyDescent="0.25">
      <c r="E784" s="62">
        <f t="shared" ca="1" si="24"/>
        <v>0.43389172998901526</v>
      </c>
      <c r="F784" s="62">
        <f t="shared" ca="1" si="25"/>
        <v>0.85508084960072461</v>
      </c>
    </row>
    <row r="785" spans="5:6" x14ac:dyDescent="0.25">
      <c r="E785" s="62">
        <f t="shared" ca="1" si="24"/>
        <v>2.5705031544587253E-4</v>
      </c>
      <c r="F785" s="62">
        <f t="shared" ca="1" si="25"/>
        <v>1.9131749927939253E-2</v>
      </c>
    </row>
    <row r="786" spans="5:6" x14ac:dyDescent="0.25">
      <c r="E786" s="62">
        <f t="shared" ca="1" si="24"/>
        <v>0.41421766663700266</v>
      </c>
      <c r="F786" s="62">
        <f t="shared" ca="1" si="25"/>
        <v>0.81556864548841357</v>
      </c>
    </row>
    <row r="787" spans="5:6" x14ac:dyDescent="0.25">
      <c r="E787" s="62">
        <f t="shared" ca="1" si="24"/>
        <v>0.73454680421952756</v>
      </c>
      <c r="F787" s="62">
        <f t="shared" ca="1" si="25"/>
        <v>1.8094955100582992</v>
      </c>
    </row>
    <row r="788" spans="5:6" x14ac:dyDescent="0.25">
      <c r="E788" s="62">
        <f t="shared" ca="1" si="24"/>
        <v>0.53632993229424253</v>
      </c>
      <c r="F788" s="62">
        <f t="shared" ca="1" si="25"/>
        <v>1.0895137063729357</v>
      </c>
    </row>
    <row r="789" spans="5:6" x14ac:dyDescent="0.25">
      <c r="E789" s="62">
        <f t="shared" ca="1" si="24"/>
        <v>0.68992719412049186</v>
      </c>
      <c r="F789" s="62">
        <f t="shared" ca="1" si="25"/>
        <v>1.5966256415703921</v>
      </c>
    </row>
    <row r="790" spans="5:6" x14ac:dyDescent="0.25">
      <c r="E790" s="62">
        <f t="shared" ca="1" si="24"/>
        <v>0.88823861321237396</v>
      </c>
      <c r="F790" s="62">
        <f t="shared" ca="1" si="25"/>
        <v>3.2342505501021726</v>
      </c>
    </row>
    <row r="791" spans="5:6" x14ac:dyDescent="0.25">
      <c r="E791" s="62">
        <f t="shared" ca="1" si="24"/>
        <v>0.52280558652803866</v>
      </c>
      <c r="F791" s="62">
        <f t="shared" ca="1" si="25"/>
        <v>1.0552384487828415</v>
      </c>
    </row>
    <row r="792" spans="5:6" x14ac:dyDescent="0.25">
      <c r="E792" s="62">
        <f t="shared" ca="1" si="24"/>
        <v>0.83856356160485068</v>
      </c>
      <c r="F792" s="62">
        <f t="shared" ca="1" si="25"/>
        <v>2.5730648581011315</v>
      </c>
    </row>
    <row r="793" spans="5:6" x14ac:dyDescent="0.25">
      <c r="E793" s="62">
        <f t="shared" ca="1" si="24"/>
        <v>0.98178326282980044</v>
      </c>
      <c r="F793" s="62">
        <f t="shared" ca="1" si="25"/>
        <v>8.3122752543173828</v>
      </c>
    </row>
    <row r="794" spans="5:6" x14ac:dyDescent="0.25">
      <c r="E794" s="62">
        <f t="shared" ca="1" si="24"/>
        <v>0.71290920486276144</v>
      </c>
      <c r="F794" s="62">
        <f t="shared" ca="1" si="25"/>
        <v>1.7007812776271005</v>
      </c>
    </row>
    <row r="795" spans="5:6" x14ac:dyDescent="0.25">
      <c r="E795" s="62">
        <f t="shared" ca="1" si="24"/>
        <v>0.5977145880097714</v>
      </c>
      <c r="F795" s="62">
        <f t="shared" ca="1" si="25"/>
        <v>1.262172252955271</v>
      </c>
    </row>
    <row r="796" spans="5:6" x14ac:dyDescent="0.25">
      <c r="E796" s="62">
        <f t="shared" ca="1" si="24"/>
        <v>0.53717851725984</v>
      </c>
      <c r="F796" s="62">
        <f t="shared" ca="1" si="25"/>
        <v>1.0917045780279515</v>
      </c>
    </row>
    <row r="797" spans="5:6" x14ac:dyDescent="0.25">
      <c r="E797" s="62">
        <f t="shared" ca="1" si="24"/>
        <v>0.10419790338703339</v>
      </c>
      <c r="F797" s="62">
        <f t="shared" ca="1" si="25"/>
        <v>0.29664724918794555</v>
      </c>
    </row>
    <row r="798" spans="5:6" x14ac:dyDescent="0.25">
      <c r="E798" s="62">
        <f t="shared" ca="1" si="24"/>
        <v>7.2020139830302421E-2</v>
      </c>
      <c r="F798" s="62">
        <f t="shared" ca="1" si="25"/>
        <v>0.24061861135802917</v>
      </c>
    </row>
    <row r="799" spans="5:6" x14ac:dyDescent="0.25">
      <c r="E799" s="62">
        <f t="shared" ca="1" si="24"/>
        <v>0.73648611806674202</v>
      </c>
      <c r="F799" s="62">
        <f t="shared" ca="1" si="25"/>
        <v>1.8198146131032502</v>
      </c>
    </row>
    <row r="800" spans="5:6" x14ac:dyDescent="0.25">
      <c r="E800" s="62">
        <f t="shared" ca="1" si="24"/>
        <v>0.97145805605814695</v>
      </c>
      <c r="F800" s="62">
        <f t="shared" ca="1" si="25"/>
        <v>6.7001465182605005</v>
      </c>
    </row>
    <row r="801" spans="5:6" x14ac:dyDescent="0.25">
      <c r="E801" s="62">
        <f t="shared" ca="1" si="24"/>
        <v>0.75162376099131334</v>
      </c>
      <c r="F801" s="62">
        <f t="shared" ca="1" si="25"/>
        <v>1.9040175448397298</v>
      </c>
    </row>
    <row r="802" spans="5:6" x14ac:dyDescent="0.25">
      <c r="E802" s="62">
        <f t="shared" ca="1" si="24"/>
        <v>0.12626953574413669</v>
      </c>
      <c r="F802" s="62">
        <f t="shared" ca="1" si="25"/>
        <v>0.3328246276918157</v>
      </c>
    </row>
    <row r="803" spans="5:6" x14ac:dyDescent="0.25">
      <c r="E803" s="62">
        <f t="shared" ca="1" si="24"/>
        <v>0.7780993458220884</v>
      </c>
      <c r="F803" s="62">
        <f t="shared" ca="1" si="25"/>
        <v>2.069265632389754</v>
      </c>
    </row>
    <row r="804" spans="5:6" x14ac:dyDescent="0.25">
      <c r="E804" s="62">
        <f t="shared" ca="1" si="24"/>
        <v>0.88135464614853987</v>
      </c>
      <c r="F804" s="62">
        <f t="shared" ca="1" si="25"/>
        <v>3.1204482539431453</v>
      </c>
    </row>
    <row r="805" spans="5:6" x14ac:dyDescent="0.25">
      <c r="E805" s="62">
        <f t="shared" ca="1" si="24"/>
        <v>0.31873068334516952</v>
      </c>
      <c r="F805" s="62">
        <f t="shared" ca="1" si="25"/>
        <v>0.64102728795800934</v>
      </c>
    </row>
    <row r="806" spans="5:6" x14ac:dyDescent="0.25">
      <c r="E806" s="62">
        <f t="shared" ca="1" si="24"/>
        <v>0.15714462085716618</v>
      </c>
      <c r="F806" s="62">
        <f t="shared" ca="1" si="25"/>
        <v>0.3819004525756246</v>
      </c>
    </row>
    <row r="807" spans="5:6" x14ac:dyDescent="0.25">
      <c r="E807" s="62">
        <f t="shared" ca="1" si="24"/>
        <v>0.36348400309064222</v>
      </c>
      <c r="F807" s="62">
        <f t="shared" ca="1" si="25"/>
        <v>0.71971226291648482</v>
      </c>
    </row>
    <row r="808" spans="5:6" x14ac:dyDescent="0.25">
      <c r="E808" s="62">
        <f t="shared" ca="1" si="24"/>
        <v>0.28570471576273915</v>
      </c>
      <c r="F808" s="62">
        <f t="shared" ca="1" si="25"/>
        <v>0.58568089547836011</v>
      </c>
    </row>
    <row r="809" spans="5:6" x14ac:dyDescent="0.25">
      <c r="E809" s="62">
        <f t="shared" ca="1" si="24"/>
        <v>0.71873302473264888</v>
      </c>
      <c r="F809" s="62">
        <f t="shared" ca="1" si="25"/>
        <v>1.7289422854848338</v>
      </c>
    </row>
    <row r="810" spans="5:6" x14ac:dyDescent="0.25">
      <c r="E810" s="62">
        <f t="shared" ca="1" si="24"/>
        <v>0.85067489375948335</v>
      </c>
      <c r="F810" s="62">
        <f t="shared" ca="1" si="25"/>
        <v>2.7057713140266633</v>
      </c>
    </row>
    <row r="811" spans="5:6" x14ac:dyDescent="0.25">
      <c r="E811" s="62">
        <f t="shared" ca="1" si="24"/>
        <v>0.23130765579031398</v>
      </c>
      <c r="F811" s="62">
        <f t="shared" ca="1" si="25"/>
        <v>0.49809703533362581</v>
      </c>
    </row>
    <row r="812" spans="5:6" x14ac:dyDescent="0.25">
      <c r="E812" s="62">
        <f t="shared" ca="1" si="24"/>
        <v>0.68783566633289162</v>
      </c>
      <c r="F812" s="62">
        <f t="shared" ca="1" si="25"/>
        <v>1.5876545850232273</v>
      </c>
    </row>
    <row r="813" spans="5:6" x14ac:dyDescent="0.25">
      <c r="E813" s="62">
        <f t="shared" ca="1" si="24"/>
        <v>0.16964001524488437</v>
      </c>
      <c r="F813" s="62">
        <f t="shared" ca="1" si="25"/>
        <v>0.40149605855471271</v>
      </c>
    </row>
    <row r="814" spans="5:6" x14ac:dyDescent="0.25">
      <c r="E814" s="62">
        <f t="shared" ca="1" si="24"/>
        <v>1.7941787207037541E-2</v>
      </c>
      <c r="F814" s="62">
        <f t="shared" ca="1" si="25"/>
        <v>0.11944484836111004</v>
      </c>
    </row>
    <row r="815" spans="5:6" x14ac:dyDescent="0.25">
      <c r="E815" s="62">
        <f t="shared" ca="1" si="24"/>
        <v>0.66106794162189142</v>
      </c>
      <c r="F815" s="62">
        <f t="shared" ca="1" si="25"/>
        <v>1.47938180422576</v>
      </c>
    </row>
    <row r="816" spans="5:6" x14ac:dyDescent="0.25">
      <c r="E816" s="62">
        <f t="shared" ca="1" si="24"/>
        <v>0.46264410985269</v>
      </c>
      <c r="F816" s="62">
        <f t="shared" ca="1" si="25"/>
        <v>0.91561413092008448</v>
      </c>
    </row>
    <row r="817" spans="5:6" x14ac:dyDescent="0.25">
      <c r="E817" s="62">
        <f t="shared" ca="1" si="24"/>
        <v>0.69500256653783221</v>
      </c>
      <c r="F817" s="62">
        <f t="shared" ca="1" si="25"/>
        <v>1.6187306358101539</v>
      </c>
    </row>
    <row r="818" spans="5:6" x14ac:dyDescent="0.25">
      <c r="E818" s="62">
        <f t="shared" ca="1" si="24"/>
        <v>0.99048392453455747</v>
      </c>
      <c r="F818" s="62">
        <f t="shared" ca="1" si="25"/>
        <v>11.216285455809519</v>
      </c>
    </row>
    <row r="819" spans="5:6" x14ac:dyDescent="0.25">
      <c r="E819" s="62">
        <f t="shared" ca="1" si="24"/>
        <v>0.65294192658442274</v>
      </c>
      <c r="F819" s="62">
        <f t="shared" ca="1" si="25"/>
        <v>1.4487035941674438</v>
      </c>
    </row>
    <row r="820" spans="5:6" x14ac:dyDescent="0.25">
      <c r="E820" s="62">
        <f t="shared" ca="1" si="24"/>
        <v>0.68547176919437647</v>
      </c>
      <c r="F820" s="62">
        <f t="shared" ca="1" si="25"/>
        <v>1.5776100339246037</v>
      </c>
    </row>
    <row r="821" spans="5:6" x14ac:dyDescent="0.25">
      <c r="E821" s="62">
        <f t="shared" ca="1" si="24"/>
        <v>0.4619213316381342</v>
      </c>
      <c r="F821" s="62">
        <f t="shared" ca="1" si="25"/>
        <v>0.91404843561791382</v>
      </c>
    </row>
    <row r="822" spans="5:6" x14ac:dyDescent="0.25">
      <c r="E822" s="62">
        <f t="shared" ca="1" si="24"/>
        <v>0.82323355044741275</v>
      </c>
      <c r="F822" s="62">
        <f t="shared" ca="1" si="25"/>
        <v>2.4234223041466683</v>
      </c>
    </row>
    <row r="823" spans="5:6" x14ac:dyDescent="0.25">
      <c r="E823" s="62">
        <f t="shared" ca="1" si="24"/>
        <v>1.5962376435897818E-2</v>
      </c>
      <c r="F823" s="62">
        <f t="shared" ca="1" si="25"/>
        <v>0.11307234578843364</v>
      </c>
    </row>
    <row r="824" spans="5:6" x14ac:dyDescent="0.25">
      <c r="E824" s="62">
        <f t="shared" ca="1" si="24"/>
        <v>0.73633343993987344</v>
      </c>
      <c r="F824" s="62">
        <f t="shared" ca="1" si="25"/>
        <v>1.8189985347301207</v>
      </c>
    </row>
    <row r="825" spans="5:6" x14ac:dyDescent="0.25">
      <c r="E825" s="62">
        <f t="shared" ca="1" si="24"/>
        <v>6.5398910260419441E-2</v>
      </c>
      <c r="F825" s="62">
        <f t="shared" ca="1" si="25"/>
        <v>0.2283065756651855</v>
      </c>
    </row>
    <row r="826" spans="5:6" x14ac:dyDescent="0.25">
      <c r="E826" s="62">
        <f t="shared" ca="1" si="24"/>
        <v>0.4196766495130797</v>
      </c>
      <c r="F826" s="62">
        <f t="shared" ca="1" si="25"/>
        <v>0.8263879402955584</v>
      </c>
    </row>
    <row r="827" spans="5:6" x14ac:dyDescent="0.25">
      <c r="E827" s="62">
        <f t="shared" ca="1" si="24"/>
        <v>0.2219930163714553</v>
      </c>
      <c r="F827" s="62">
        <f t="shared" ca="1" si="25"/>
        <v>0.48340857132758935</v>
      </c>
    </row>
    <row r="828" spans="5:6" x14ac:dyDescent="0.25">
      <c r="E828" s="62">
        <f t="shared" ca="1" si="24"/>
        <v>0.56998128511503787</v>
      </c>
      <c r="F828" s="62">
        <f t="shared" ca="1" si="25"/>
        <v>1.1803772833342219</v>
      </c>
    </row>
    <row r="829" spans="5:6" x14ac:dyDescent="0.25">
      <c r="E829" s="62">
        <f t="shared" ca="1" si="24"/>
        <v>0.22620375693395012</v>
      </c>
      <c r="F829" s="62">
        <f t="shared" ca="1" si="25"/>
        <v>0.49004066287300829</v>
      </c>
    </row>
    <row r="830" spans="5:6" x14ac:dyDescent="0.25">
      <c r="E830" s="62">
        <f t="shared" ca="1" si="24"/>
        <v>0.66091256220014771</v>
      </c>
      <c r="F830" s="62">
        <f t="shared" ca="1" si="25"/>
        <v>1.4787862495803745</v>
      </c>
    </row>
    <row r="831" spans="5:6" x14ac:dyDescent="0.25">
      <c r="E831" s="62">
        <f t="shared" ca="1" si="24"/>
        <v>0.97146265730485515</v>
      </c>
      <c r="F831" s="62">
        <f t="shared" ca="1" si="25"/>
        <v>6.7006753944711948</v>
      </c>
    </row>
    <row r="832" spans="5:6" x14ac:dyDescent="0.25">
      <c r="E832" s="62">
        <f t="shared" ca="1" si="24"/>
        <v>5.1943875670614759E-3</v>
      </c>
      <c r="F832" s="62">
        <f t="shared" ca="1" si="25"/>
        <v>6.8067529052282832E-2</v>
      </c>
    </row>
    <row r="833" spans="5:6" x14ac:dyDescent="0.25">
      <c r="E833" s="62">
        <f t="shared" ca="1" si="24"/>
        <v>0.30180942369524388</v>
      </c>
      <c r="F833" s="62">
        <f t="shared" ca="1" si="25"/>
        <v>0.61242041311974016</v>
      </c>
    </row>
    <row r="834" spans="5:6" x14ac:dyDescent="0.25">
      <c r="E834" s="62">
        <f t="shared" ca="1" si="24"/>
        <v>0.38736653636246654</v>
      </c>
      <c r="F834" s="62">
        <f t="shared" ca="1" si="25"/>
        <v>0.76383947639016059</v>
      </c>
    </row>
    <row r="835" spans="5:6" x14ac:dyDescent="0.25">
      <c r="E835" s="62">
        <f t="shared" ca="1" si="24"/>
        <v>0.89087630825391728</v>
      </c>
      <c r="F835" s="62">
        <f t="shared" ca="1" si="25"/>
        <v>3.2804526257663142</v>
      </c>
    </row>
    <row r="836" spans="5:6" x14ac:dyDescent="0.25">
      <c r="E836" s="62">
        <f t="shared" ref="E836:E899" ca="1" si="26">RAND()</f>
        <v>0.58884145189146153</v>
      </c>
      <c r="F836" s="62">
        <f t="shared" ref="F836:F899" ca="1" si="27">_xlfn.F.INV(E836,$C$3,$C$4)</f>
        <v>1.2352507205443282</v>
      </c>
    </row>
    <row r="837" spans="5:6" x14ac:dyDescent="0.25">
      <c r="E837" s="62">
        <f t="shared" ca="1" si="26"/>
        <v>8.7015997094007425E-2</v>
      </c>
      <c r="F837" s="62">
        <f t="shared" ca="1" si="27"/>
        <v>0.26737843452970778</v>
      </c>
    </row>
    <row r="838" spans="5:6" x14ac:dyDescent="0.25">
      <c r="E838" s="62">
        <f t="shared" ca="1" si="26"/>
        <v>0.89279132085629775</v>
      </c>
      <c r="F838" s="62">
        <f t="shared" ca="1" si="27"/>
        <v>3.3149739107295426</v>
      </c>
    </row>
    <row r="839" spans="5:6" x14ac:dyDescent="0.25">
      <c r="E839" s="62">
        <f t="shared" ca="1" si="26"/>
        <v>0.62459528743759662</v>
      </c>
      <c r="F839" s="62">
        <f t="shared" ca="1" si="27"/>
        <v>1.3485604291071034</v>
      </c>
    </row>
    <row r="840" spans="5:6" x14ac:dyDescent="0.25">
      <c r="E840" s="62">
        <f t="shared" ca="1" si="26"/>
        <v>0.12007753041418234</v>
      </c>
      <c r="F840" s="62">
        <f t="shared" ca="1" si="27"/>
        <v>0.3227979409329686</v>
      </c>
    </row>
    <row r="841" spans="5:6" x14ac:dyDescent="0.25">
      <c r="E841" s="62">
        <f t="shared" ca="1" si="26"/>
        <v>0.93265394976645888</v>
      </c>
      <c r="F841" s="62">
        <f t="shared" ca="1" si="27"/>
        <v>4.3110017573927397</v>
      </c>
    </row>
    <row r="842" spans="5:6" x14ac:dyDescent="0.25">
      <c r="E842" s="62">
        <f t="shared" ca="1" si="26"/>
        <v>0.65786451172945593</v>
      </c>
      <c r="F842" s="62">
        <f t="shared" ca="1" si="27"/>
        <v>1.4671747447102494</v>
      </c>
    </row>
    <row r="843" spans="5:6" x14ac:dyDescent="0.25">
      <c r="E843" s="62">
        <f t="shared" ca="1" si="26"/>
        <v>0.52740079327615319</v>
      </c>
      <c r="F843" s="62">
        <f t="shared" ca="1" si="27"/>
        <v>1.066751189781393</v>
      </c>
    </row>
    <row r="844" spans="5:6" x14ac:dyDescent="0.25">
      <c r="E844" s="62">
        <f t="shared" ca="1" si="26"/>
        <v>0.63475453721476993</v>
      </c>
      <c r="F844" s="62">
        <f t="shared" ca="1" si="27"/>
        <v>1.3832951785008418</v>
      </c>
    </row>
    <row r="845" spans="5:6" x14ac:dyDescent="0.25">
      <c r="E845" s="62">
        <f t="shared" ca="1" si="26"/>
        <v>0.49367068013755777</v>
      </c>
      <c r="F845" s="62">
        <f t="shared" ca="1" si="27"/>
        <v>0.98519686028025044</v>
      </c>
    </row>
    <row r="846" spans="5:6" x14ac:dyDescent="0.25">
      <c r="E846" s="62">
        <f t="shared" ca="1" si="26"/>
        <v>0.5742680204219448</v>
      </c>
      <c r="F846" s="62">
        <f t="shared" ca="1" si="27"/>
        <v>1.1925818335148228</v>
      </c>
    </row>
    <row r="847" spans="5:6" x14ac:dyDescent="0.25">
      <c r="E847" s="62">
        <f t="shared" ca="1" si="26"/>
        <v>8.2871916216825214E-2</v>
      </c>
      <c r="F847" s="62">
        <f t="shared" ca="1" si="27"/>
        <v>0.26011699091013635</v>
      </c>
    </row>
    <row r="848" spans="5:6" x14ac:dyDescent="0.25">
      <c r="E848" s="62">
        <f t="shared" ca="1" si="26"/>
        <v>0.82533923302587575</v>
      </c>
      <c r="F848" s="62">
        <f t="shared" ca="1" si="27"/>
        <v>2.4429056577063659</v>
      </c>
    </row>
    <row r="849" spans="5:6" x14ac:dyDescent="0.25">
      <c r="E849" s="62">
        <f t="shared" ca="1" si="26"/>
        <v>0.99781715931047099</v>
      </c>
      <c r="F849" s="62">
        <f t="shared" ca="1" si="27"/>
        <v>21.384452022439405</v>
      </c>
    </row>
    <row r="850" spans="5:6" x14ac:dyDescent="0.25">
      <c r="E850" s="62">
        <f t="shared" ca="1" si="26"/>
        <v>0.28810172882590468</v>
      </c>
      <c r="F850" s="62">
        <f t="shared" ca="1" si="27"/>
        <v>0.58963301122137501</v>
      </c>
    </row>
    <row r="851" spans="5:6" x14ac:dyDescent="0.25">
      <c r="E851" s="62">
        <f t="shared" ca="1" si="26"/>
        <v>0.50214936479933647</v>
      </c>
      <c r="F851" s="62">
        <f t="shared" ca="1" si="27"/>
        <v>1.0050771940462497</v>
      </c>
    </row>
    <row r="852" spans="5:6" x14ac:dyDescent="0.25">
      <c r="E852" s="62">
        <f t="shared" ca="1" si="26"/>
        <v>0.74600466325192549</v>
      </c>
      <c r="F852" s="62">
        <f t="shared" ca="1" si="27"/>
        <v>1.871977721034924</v>
      </c>
    </row>
    <row r="853" spans="5:6" x14ac:dyDescent="0.25">
      <c r="E853" s="62">
        <f t="shared" ca="1" si="26"/>
        <v>0.34574629741393037</v>
      </c>
      <c r="F853" s="62">
        <f t="shared" ca="1" si="27"/>
        <v>0.68795077497503532</v>
      </c>
    </row>
    <row r="854" spans="5:6" x14ac:dyDescent="0.25">
      <c r="E854" s="62">
        <f t="shared" ca="1" si="26"/>
        <v>0.12961006443643097</v>
      </c>
      <c r="F854" s="62">
        <f t="shared" ca="1" si="27"/>
        <v>0.33820185119454582</v>
      </c>
    </row>
    <row r="855" spans="5:6" x14ac:dyDescent="0.25">
      <c r="E855" s="62">
        <f t="shared" ca="1" si="26"/>
        <v>0.57381018696401065</v>
      </c>
      <c r="F855" s="62">
        <f t="shared" ca="1" si="27"/>
        <v>1.1912710699694082</v>
      </c>
    </row>
    <row r="856" spans="5:6" x14ac:dyDescent="0.25">
      <c r="E856" s="62">
        <f t="shared" ca="1" si="26"/>
        <v>0.44157142006455108</v>
      </c>
      <c r="F856" s="62">
        <f t="shared" ca="1" si="27"/>
        <v>0.87090970597052197</v>
      </c>
    </row>
    <row r="857" spans="5:6" x14ac:dyDescent="0.25">
      <c r="E857" s="62">
        <f t="shared" ca="1" si="26"/>
        <v>0.56567654223938502</v>
      </c>
      <c r="F857" s="62">
        <f t="shared" ca="1" si="27"/>
        <v>1.1682728199037387</v>
      </c>
    </row>
    <row r="858" spans="5:6" x14ac:dyDescent="0.25">
      <c r="E858" s="62">
        <f t="shared" ca="1" si="26"/>
        <v>0.83995905437593354</v>
      </c>
      <c r="F858" s="62">
        <f t="shared" ca="1" si="27"/>
        <v>2.5876495614496631</v>
      </c>
    </row>
    <row r="859" spans="5:6" x14ac:dyDescent="0.25">
      <c r="E859" s="62">
        <f t="shared" ca="1" si="26"/>
        <v>0.13499637402332842</v>
      </c>
      <c r="F859" s="62">
        <f t="shared" ca="1" si="27"/>
        <v>0.34683047212884155</v>
      </c>
    </row>
    <row r="860" spans="5:6" x14ac:dyDescent="0.25">
      <c r="E860" s="62">
        <f t="shared" ca="1" si="26"/>
        <v>0.7684301498926005</v>
      </c>
      <c r="F860" s="62">
        <f t="shared" ca="1" si="27"/>
        <v>2.0059719503949442</v>
      </c>
    </row>
    <row r="861" spans="5:6" x14ac:dyDescent="0.25">
      <c r="E861" s="62">
        <f t="shared" ca="1" si="26"/>
        <v>0.95063609923462766</v>
      </c>
      <c r="F861" s="62">
        <f t="shared" ca="1" si="27"/>
        <v>5.0840865329848439</v>
      </c>
    </row>
    <row r="862" spans="5:6" x14ac:dyDescent="0.25">
      <c r="E862" s="62">
        <f t="shared" ca="1" si="26"/>
        <v>0.77417208136501392</v>
      </c>
      <c r="F862" s="62">
        <f t="shared" ca="1" si="27"/>
        <v>2.0431171588784172</v>
      </c>
    </row>
    <row r="863" spans="5:6" x14ac:dyDescent="0.25">
      <c r="E863" s="62">
        <f t="shared" ca="1" si="26"/>
        <v>0.33316988239780065</v>
      </c>
      <c r="F863" s="62">
        <f t="shared" ca="1" si="27"/>
        <v>0.66590203115580082</v>
      </c>
    </row>
    <row r="864" spans="5:6" x14ac:dyDescent="0.25">
      <c r="E864" s="62">
        <f t="shared" ca="1" si="26"/>
        <v>0.89738501208620824</v>
      </c>
      <c r="F864" s="62">
        <f t="shared" ca="1" si="27"/>
        <v>3.401372541874526</v>
      </c>
    </row>
    <row r="865" spans="5:6" x14ac:dyDescent="0.25">
      <c r="E865" s="62">
        <f t="shared" ca="1" si="26"/>
        <v>0.9246846808052317</v>
      </c>
      <c r="F865" s="62">
        <f t="shared" ca="1" si="27"/>
        <v>4.0548054725144551</v>
      </c>
    </row>
    <row r="866" spans="5:6" x14ac:dyDescent="0.25">
      <c r="E866" s="62">
        <f t="shared" ca="1" si="26"/>
        <v>6.1435161299131624E-2</v>
      </c>
      <c r="F866" s="62">
        <f t="shared" ca="1" si="27"/>
        <v>0.22075351207142022</v>
      </c>
    </row>
    <row r="867" spans="5:6" x14ac:dyDescent="0.25">
      <c r="E867" s="62">
        <f t="shared" ca="1" si="26"/>
        <v>0.36642410634921119</v>
      </c>
      <c r="F867" s="62">
        <f t="shared" ca="1" si="27"/>
        <v>0.72505694595217507</v>
      </c>
    </row>
    <row r="868" spans="5:6" x14ac:dyDescent="0.25">
      <c r="E868" s="62">
        <f t="shared" ca="1" si="26"/>
        <v>0.28652540603615229</v>
      </c>
      <c r="F868" s="62">
        <f t="shared" ca="1" si="27"/>
        <v>0.58703297417320199</v>
      </c>
    </row>
    <row r="869" spans="5:6" x14ac:dyDescent="0.25">
      <c r="E869" s="62">
        <f t="shared" ca="1" si="26"/>
        <v>0.59159739403092038</v>
      </c>
      <c r="F869" s="62">
        <f t="shared" ca="1" si="27"/>
        <v>1.2435333364433028</v>
      </c>
    </row>
    <row r="870" spans="5:6" x14ac:dyDescent="0.25">
      <c r="E870" s="62">
        <f t="shared" ca="1" si="26"/>
        <v>0.38006214114167003</v>
      </c>
      <c r="F870" s="62">
        <f t="shared" ca="1" si="27"/>
        <v>0.75016652138761264</v>
      </c>
    </row>
    <row r="871" spans="5:6" x14ac:dyDescent="0.25">
      <c r="E871" s="62">
        <f t="shared" ca="1" si="26"/>
        <v>0.64460742838580953</v>
      </c>
      <c r="F871" s="62">
        <f t="shared" ca="1" si="27"/>
        <v>1.4181924142834965</v>
      </c>
    </row>
    <row r="872" spans="5:6" x14ac:dyDescent="0.25">
      <c r="E872" s="62">
        <f t="shared" ca="1" si="26"/>
        <v>0.38561323500021871</v>
      </c>
      <c r="F872" s="62">
        <f t="shared" ca="1" si="27"/>
        <v>0.76054271908483317</v>
      </c>
    </row>
    <row r="873" spans="5:6" x14ac:dyDescent="0.25">
      <c r="E873" s="62">
        <f t="shared" ca="1" si="26"/>
        <v>0.56618654273937652</v>
      </c>
      <c r="F873" s="62">
        <f t="shared" ca="1" si="27"/>
        <v>1.1696990890299048</v>
      </c>
    </row>
    <row r="874" spans="5:6" x14ac:dyDescent="0.25">
      <c r="E874" s="62">
        <f t="shared" ca="1" si="26"/>
        <v>9.2748938449738416E-2</v>
      </c>
      <c r="F874" s="62">
        <f t="shared" ca="1" si="27"/>
        <v>0.27728264574502282</v>
      </c>
    </row>
    <row r="875" spans="5:6" x14ac:dyDescent="0.25">
      <c r="E875" s="62">
        <f t="shared" ca="1" si="26"/>
        <v>0.14771745533102654</v>
      </c>
      <c r="F875" s="62">
        <f t="shared" ca="1" si="27"/>
        <v>0.36704025292635339</v>
      </c>
    </row>
    <row r="876" spans="5:6" x14ac:dyDescent="0.25">
      <c r="E876" s="62">
        <f t="shared" ca="1" si="26"/>
        <v>0.43531757505992663</v>
      </c>
      <c r="F876" s="62">
        <f t="shared" ca="1" si="27"/>
        <v>0.85800186661520372</v>
      </c>
    </row>
    <row r="877" spans="5:6" x14ac:dyDescent="0.25">
      <c r="E877" s="62">
        <f t="shared" ca="1" si="26"/>
        <v>0.80652656441029502</v>
      </c>
      <c r="F877" s="62">
        <f t="shared" ca="1" si="27"/>
        <v>2.27929509002055</v>
      </c>
    </row>
    <row r="878" spans="5:6" x14ac:dyDescent="0.25">
      <c r="E878" s="62">
        <f t="shared" ca="1" si="26"/>
        <v>0.72820243718159194</v>
      </c>
      <c r="F878" s="62">
        <f t="shared" ca="1" si="27"/>
        <v>1.7764283803688077</v>
      </c>
    </row>
    <row r="879" spans="5:6" x14ac:dyDescent="0.25">
      <c r="E879" s="62">
        <f t="shared" ca="1" si="26"/>
        <v>0.76781691580084266</v>
      </c>
      <c r="F879" s="62">
        <f t="shared" ca="1" si="27"/>
        <v>2.0020783601854943</v>
      </c>
    </row>
    <row r="880" spans="5:6" x14ac:dyDescent="0.25">
      <c r="E880" s="62">
        <f t="shared" ca="1" si="26"/>
        <v>0.16682615565636616</v>
      </c>
      <c r="F880" s="62">
        <f t="shared" ca="1" si="27"/>
        <v>0.39709079694654459</v>
      </c>
    </row>
    <row r="881" spans="5:6" x14ac:dyDescent="0.25">
      <c r="E881" s="62">
        <f t="shared" ca="1" si="26"/>
        <v>0.87752487304393201</v>
      </c>
      <c r="F881" s="62">
        <f t="shared" ca="1" si="27"/>
        <v>3.0610051025614315</v>
      </c>
    </row>
    <row r="882" spans="5:6" x14ac:dyDescent="0.25">
      <c r="E882" s="62">
        <f t="shared" ca="1" si="26"/>
        <v>0.74343150762336352</v>
      </c>
      <c r="F882" s="62">
        <f t="shared" ca="1" si="27"/>
        <v>1.8576212997137933</v>
      </c>
    </row>
    <row r="883" spans="5:6" x14ac:dyDescent="0.25">
      <c r="E883" s="62">
        <f t="shared" ca="1" si="26"/>
        <v>0.53904021124010704</v>
      </c>
      <c r="F883" s="62">
        <f t="shared" ca="1" si="27"/>
        <v>1.0965282511398708</v>
      </c>
    </row>
    <row r="884" spans="5:6" x14ac:dyDescent="0.25">
      <c r="E884" s="62">
        <f t="shared" ca="1" si="26"/>
        <v>0.37201752158085677</v>
      </c>
      <c r="F884" s="62">
        <f t="shared" ca="1" si="27"/>
        <v>0.73529101671227381</v>
      </c>
    </row>
    <row r="885" spans="5:6" x14ac:dyDescent="0.25">
      <c r="E885" s="62">
        <f t="shared" ca="1" si="26"/>
        <v>7.4864097221203907E-2</v>
      </c>
      <c r="F885" s="62">
        <f t="shared" ca="1" si="27"/>
        <v>0.24580353183574472</v>
      </c>
    </row>
    <row r="886" spans="5:6" x14ac:dyDescent="0.25">
      <c r="E886" s="62">
        <f t="shared" ca="1" si="26"/>
        <v>0.68142247084032337</v>
      </c>
      <c r="F886" s="62">
        <f t="shared" ca="1" si="27"/>
        <v>1.5606325504794285</v>
      </c>
    </row>
    <row r="887" spans="5:6" x14ac:dyDescent="0.25">
      <c r="E887" s="62">
        <f t="shared" ca="1" si="26"/>
        <v>0.92831401030932092</v>
      </c>
      <c r="F887" s="62">
        <f t="shared" ca="1" si="27"/>
        <v>4.1665700804486319</v>
      </c>
    </row>
    <row r="888" spans="5:6" x14ac:dyDescent="0.25">
      <c r="E888" s="62">
        <f t="shared" ca="1" si="26"/>
        <v>0.59772188412627203</v>
      </c>
      <c r="F888" s="62">
        <f t="shared" ca="1" si="27"/>
        <v>1.2621946973713354</v>
      </c>
    </row>
    <row r="889" spans="5:6" x14ac:dyDescent="0.25">
      <c r="E889" s="62">
        <f t="shared" ca="1" si="26"/>
        <v>0.26033040921141737</v>
      </c>
      <c r="F889" s="62">
        <f t="shared" ca="1" si="27"/>
        <v>0.54437293092178207</v>
      </c>
    </row>
    <row r="890" spans="5:6" x14ac:dyDescent="0.25">
      <c r="E890" s="62">
        <f t="shared" ca="1" si="26"/>
        <v>0.64727519169214354</v>
      </c>
      <c r="F890" s="62">
        <f t="shared" ca="1" si="27"/>
        <v>1.4278568625318815</v>
      </c>
    </row>
    <row r="891" spans="5:6" x14ac:dyDescent="0.25">
      <c r="E891" s="62">
        <f t="shared" ca="1" si="26"/>
        <v>0.55280477103148706</v>
      </c>
      <c r="F891" s="62">
        <f t="shared" ca="1" si="27"/>
        <v>1.132946928807494</v>
      </c>
    </row>
    <row r="892" spans="5:6" x14ac:dyDescent="0.25">
      <c r="E892" s="62">
        <f t="shared" ca="1" si="26"/>
        <v>0.3763202545034936</v>
      </c>
      <c r="F892" s="62">
        <f t="shared" ca="1" si="27"/>
        <v>0.74322391303468638</v>
      </c>
    </row>
    <row r="893" spans="5:6" x14ac:dyDescent="0.25">
      <c r="E893" s="62">
        <f t="shared" ca="1" si="26"/>
        <v>0.33542982171889846</v>
      </c>
      <c r="F893" s="62">
        <f t="shared" ca="1" si="27"/>
        <v>0.66983690782658922</v>
      </c>
    </row>
    <row r="894" spans="5:6" x14ac:dyDescent="0.25">
      <c r="E894" s="62">
        <f t="shared" ca="1" si="26"/>
        <v>0.10692403215868995</v>
      </c>
      <c r="F894" s="62">
        <f t="shared" ca="1" si="27"/>
        <v>0.30118868066299742</v>
      </c>
    </row>
    <row r="895" spans="5:6" x14ac:dyDescent="0.25">
      <c r="E895" s="62">
        <f t="shared" ca="1" si="26"/>
        <v>0.15094773395392014</v>
      </c>
      <c r="F895" s="62">
        <f t="shared" ca="1" si="27"/>
        <v>0.37214151206970036</v>
      </c>
    </row>
    <row r="896" spans="5:6" x14ac:dyDescent="0.25">
      <c r="E896" s="62">
        <f t="shared" ca="1" si="26"/>
        <v>0.30750110719010748</v>
      </c>
      <c r="F896" s="62">
        <f t="shared" ca="1" si="27"/>
        <v>0.62198099921744443</v>
      </c>
    </row>
    <row r="897" spans="5:6" x14ac:dyDescent="0.25">
      <c r="E897" s="62">
        <f t="shared" ca="1" si="26"/>
        <v>0.69624022118092521</v>
      </c>
      <c r="F897" s="62">
        <f t="shared" ca="1" si="27"/>
        <v>1.6241947276282604</v>
      </c>
    </row>
    <row r="898" spans="5:6" x14ac:dyDescent="0.25">
      <c r="E898" s="62">
        <f t="shared" ca="1" si="26"/>
        <v>0.91980659841901669</v>
      </c>
      <c r="F898" s="62">
        <f t="shared" ca="1" si="27"/>
        <v>3.9158399907947055</v>
      </c>
    </row>
    <row r="899" spans="5:6" x14ac:dyDescent="0.25">
      <c r="E899" s="62">
        <f t="shared" ca="1" si="26"/>
        <v>0.23637648315534421</v>
      </c>
      <c r="F899" s="62">
        <f t="shared" ca="1" si="27"/>
        <v>0.50611904092188142</v>
      </c>
    </row>
    <row r="900" spans="5:6" x14ac:dyDescent="0.25">
      <c r="E900" s="62">
        <f t="shared" ref="E900:E963" ca="1" si="28">RAND()</f>
        <v>4.3258648576732006E-2</v>
      </c>
      <c r="F900" s="62">
        <f t="shared" ref="F900:F963" ca="1" si="29">_xlfn.F.INV(E900,$C$3,$C$4)</f>
        <v>0.18374750261198394</v>
      </c>
    </row>
    <row r="901" spans="5:6" x14ac:dyDescent="0.25">
      <c r="E901" s="62">
        <f t="shared" ca="1" si="28"/>
        <v>0.46370926736578733</v>
      </c>
      <c r="F901" s="62">
        <f t="shared" ca="1" si="29"/>
        <v>0.9179258463145944</v>
      </c>
    </row>
    <row r="902" spans="5:6" x14ac:dyDescent="0.25">
      <c r="E902" s="62">
        <f t="shared" ca="1" si="28"/>
        <v>0.82532664542228906</v>
      </c>
      <c r="F902" s="62">
        <f t="shared" ca="1" si="29"/>
        <v>2.442788235993719</v>
      </c>
    </row>
    <row r="903" spans="5:6" x14ac:dyDescent="0.25">
      <c r="E903" s="62">
        <f t="shared" ca="1" si="28"/>
        <v>0.50991034270025426</v>
      </c>
      <c r="F903" s="62">
        <f t="shared" ca="1" si="29"/>
        <v>1.0236281725994589</v>
      </c>
    </row>
    <row r="904" spans="5:6" x14ac:dyDescent="0.25">
      <c r="E904" s="62">
        <f t="shared" ca="1" si="28"/>
        <v>0.61103948760053395</v>
      </c>
      <c r="F904" s="62">
        <f t="shared" ca="1" si="29"/>
        <v>1.3040446840359479</v>
      </c>
    </row>
    <row r="905" spans="5:6" x14ac:dyDescent="0.25">
      <c r="E905" s="62">
        <f t="shared" ca="1" si="28"/>
        <v>0.78411837213933355</v>
      </c>
      <c r="F905" s="62">
        <f t="shared" ca="1" si="29"/>
        <v>2.1105798512612748</v>
      </c>
    </row>
    <row r="906" spans="5:6" x14ac:dyDescent="0.25">
      <c r="E906" s="62">
        <f t="shared" ca="1" si="28"/>
        <v>0.38769138628682454</v>
      </c>
      <c r="F906" s="62">
        <f t="shared" ca="1" si="29"/>
        <v>0.76445133603443716</v>
      </c>
    </row>
    <row r="907" spans="5:6" x14ac:dyDescent="0.25">
      <c r="E907" s="62">
        <f t="shared" ca="1" si="28"/>
        <v>1.2316752548437337E-2</v>
      </c>
      <c r="F907" s="62">
        <f t="shared" ca="1" si="29"/>
        <v>0.10028022041651578</v>
      </c>
    </row>
    <row r="908" spans="5:6" x14ac:dyDescent="0.25">
      <c r="E908" s="62">
        <f t="shared" ca="1" si="28"/>
        <v>0.66181040786039191</v>
      </c>
      <c r="F908" s="62">
        <f t="shared" ca="1" si="29"/>
        <v>1.4822325269558749</v>
      </c>
    </row>
    <row r="909" spans="5:6" x14ac:dyDescent="0.25">
      <c r="E909" s="62">
        <f t="shared" ca="1" si="28"/>
        <v>0.42534037270754488</v>
      </c>
      <c r="F909" s="62">
        <f t="shared" ca="1" si="29"/>
        <v>0.8377283437359927</v>
      </c>
    </row>
    <row r="910" spans="5:6" x14ac:dyDescent="0.25">
      <c r="E910" s="62">
        <f t="shared" ca="1" si="28"/>
        <v>0.26816854458797268</v>
      </c>
      <c r="F910" s="62">
        <f t="shared" ca="1" si="29"/>
        <v>0.55703628737936772</v>
      </c>
    </row>
    <row r="911" spans="5:6" x14ac:dyDescent="0.25">
      <c r="E911" s="62">
        <f t="shared" ca="1" si="28"/>
        <v>0.50830271287698792</v>
      </c>
      <c r="F911" s="62">
        <f t="shared" ca="1" si="29"/>
        <v>1.0197570027545955</v>
      </c>
    </row>
    <row r="912" spans="5:6" x14ac:dyDescent="0.25">
      <c r="E912" s="62">
        <f t="shared" ca="1" si="28"/>
        <v>0.65083481970597945</v>
      </c>
      <c r="F912" s="62">
        <f t="shared" ca="1" si="29"/>
        <v>1.4409007575732014</v>
      </c>
    </row>
    <row r="913" spans="5:6" x14ac:dyDescent="0.25">
      <c r="E913" s="62">
        <f t="shared" ca="1" si="28"/>
        <v>0.54321592666215768</v>
      </c>
      <c r="F913" s="62">
        <f t="shared" ca="1" si="29"/>
        <v>1.1074344388625983</v>
      </c>
    </row>
    <row r="914" spans="5:6" x14ac:dyDescent="0.25">
      <c r="E914" s="62">
        <f t="shared" ca="1" si="28"/>
        <v>0.29888229274940681</v>
      </c>
      <c r="F914" s="62">
        <f t="shared" ca="1" si="29"/>
        <v>0.60752678173359254</v>
      </c>
    </row>
    <row r="915" spans="5:6" x14ac:dyDescent="0.25">
      <c r="E915" s="62">
        <f t="shared" ca="1" si="28"/>
        <v>0.10187762066585304</v>
      </c>
      <c r="F915" s="62">
        <f t="shared" ca="1" si="29"/>
        <v>0.29276236096478941</v>
      </c>
    </row>
    <row r="916" spans="5:6" x14ac:dyDescent="0.25">
      <c r="E916" s="62">
        <f t="shared" ca="1" si="28"/>
        <v>9.6048978213670422E-2</v>
      </c>
      <c r="F916" s="62">
        <f t="shared" ca="1" si="29"/>
        <v>0.28291692429806037</v>
      </c>
    </row>
    <row r="917" spans="5:6" x14ac:dyDescent="0.25">
      <c r="E917" s="62">
        <f t="shared" ca="1" si="28"/>
        <v>0.89302405885262415</v>
      </c>
      <c r="F917" s="62">
        <f t="shared" ca="1" si="29"/>
        <v>3.3192274568766615</v>
      </c>
    </row>
    <row r="918" spans="5:6" x14ac:dyDescent="0.25">
      <c r="E918" s="62">
        <f t="shared" ca="1" si="28"/>
        <v>0.39291359559109151</v>
      </c>
      <c r="F918" s="62">
        <f t="shared" ca="1" si="29"/>
        <v>0.77433264604318175</v>
      </c>
    </row>
    <row r="919" spans="5:6" x14ac:dyDescent="0.25">
      <c r="E919" s="62">
        <f t="shared" ca="1" si="28"/>
        <v>0.93947535749508271</v>
      </c>
      <c r="F919" s="62">
        <f t="shared" ca="1" si="29"/>
        <v>4.5662736656787519</v>
      </c>
    </row>
    <row r="920" spans="5:6" x14ac:dyDescent="0.25">
      <c r="E920" s="62">
        <f t="shared" ca="1" si="28"/>
        <v>0.58896266659658914</v>
      </c>
      <c r="F920" s="62">
        <f t="shared" ca="1" si="29"/>
        <v>1.2356135441806999</v>
      </c>
    </row>
    <row r="921" spans="5:6" x14ac:dyDescent="0.25">
      <c r="E921" s="62">
        <f t="shared" ca="1" si="28"/>
        <v>4.8200509596528218E-2</v>
      </c>
      <c r="F921" s="62">
        <f t="shared" ca="1" si="29"/>
        <v>0.19427200609260167</v>
      </c>
    </row>
    <row r="922" spans="5:6" x14ac:dyDescent="0.25">
      <c r="E922" s="62">
        <f t="shared" ca="1" si="28"/>
        <v>0.52911030938426307</v>
      </c>
      <c r="F922" s="62">
        <f t="shared" ca="1" si="29"/>
        <v>1.0710686695407561</v>
      </c>
    </row>
    <row r="923" spans="5:6" x14ac:dyDescent="0.25">
      <c r="E923" s="62">
        <f t="shared" ca="1" si="28"/>
        <v>0.24065135760012313</v>
      </c>
      <c r="F923" s="62">
        <f t="shared" ca="1" si="29"/>
        <v>0.51290229998427395</v>
      </c>
    </row>
    <row r="924" spans="5:6" x14ac:dyDescent="0.25">
      <c r="E924" s="62">
        <f t="shared" ca="1" si="28"/>
        <v>0.95620449504036709</v>
      </c>
      <c r="F924" s="62">
        <f t="shared" ca="1" si="29"/>
        <v>5.4079972926775417</v>
      </c>
    </row>
    <row r="925" spans="5:6" x14ac:dyDescent="0.25">
      <c r="E925" s="62">
        <f t="shared" ca="1" si="28"/>
        <v>0.17261352049966405</v>
      </c>
      <c r="F925" s="62">
        <f t="shared" ca="1" si="29"/>
        <v>0.40614771607835493</v>
      </c>
    </row>
    <row r="926" spans="5:6" x14ac:dyDescent="0.25">
      <c r="E926" s="62">
        <f t="shared" ca="1" si="28"/>
        <v>0.33110552402749316</v>
      </c>
      <c r="F926" s="62">
        <f t="shared" ca="1" si="29"/>
        <v>0.66231779525170276</v>
      </c>
    </row>
    <row r="927" spans="5:6" x14ac:dyDescent="0.25">
      <c r="E927" s="62">
        <f t="shared" ca="1" si="28"/>
        <v>0.1310518623243413</v>
      </c>
      <c r="F927" s="62">
        <f t="shared" ca="1" si="29"/>
        <v>0.34051637898443604</v>
      </c>
    </row>
    <row r="928" spans="5:6" x14ac:dyDescent="0.25">
      <c r="E928" s="62">
        <f t="shared" ca="1" si="28"/>
        <v>0.95327621800173279</v>
      </c>
      <c r="F928" s="62">
        <f t="shared" ca="1" si="29"/>
        <v>5.2309509640709262</v>
      </c>
    </row>
    <row r="929" spans="5:6" x14ac:dyDescent="0.25">
      <c r="E929" s="62">
        <f t="shared" ca="1" si="28"/>
        <v>0.76258905171744218</v>
      </c>
      <c r="F929" s="62">
        <f t="shared" ca="1" si="29"/>
        <v>1.9694384185337961</v>
      </c>
    </row>
    <row r="930" spans="5:6" x14ac:dyDescent="0.25">
      <c r="E930" s="62">
        <f t="shared" ca="1" si="28"/>
        <v>0.66229786151722891</v>
      </c>
      <c r="F930" s="62">
        <f t="shared" ca="1" si="29"/>
        <v>1.4841085601570674</v>
      </c>
    </row>
    <row r="931" spans="5:6" x14ac:dyDescent="0.25">
      <c r="E931" s="62">
        <f t="shared" ca="1" si="28"/>
        <v>0.15209992577855214</v>
      </c>
      <c r="F931" s="62">
        <f t="shared" ca="1" si="29"/>
        <v>0.37395856514734716</v>
      </c>
    </row>
    <row r="932" spans="5:6" x14ac:dyDescent="0.25">
      <c r="E932" s="62">
        <f t="shared" ca="1" si="28"/>
        <v>0.86680674146113912</v>
      </c>
      <c r="F932" s="62">
        <f t="shared" ca="1" si="29"/>
        <v>2.9074217156667728</v>
      </c>
    </row>
    <row r="933" spans="5:6" x14ac:dyDescent="0.25">
      <c r="E933" s="62">
        <f t="shared" ca="1" si="28"/>
        <v>0.89659849922730139</v>
      </c>
      <c r="F933" s="62">
        <f t="shared" ca="1" si="29"/>
        <v>3.3862043784582467</v>
      </c>
    </row>
    <row r="934" spans="5:6" x14ac:dyDescent="0.25">
      <c r="E934" s="62">
        <f t="shared" ca="1" si="28"/>
        <v>0.54277940230262589</v>
      </c>
      <c r="F934" s="62">
        <f t="shared" ca="1" si="29"/>
        <v>1.1062886366701865</v>
      </c>
    </row>
    <row r="935" spans="5:6" x14ac:dyDescent="0.25">
      <c r="E935" s="62">
        <f t="shared" ca="1" si="28"/>
        <v>0.6109722301957673</v>
      </c>
      <c r="F935" s="62">
        <f t="shared" ca="1" si="29"/>
        <v>1.3038287757915761</v>
      </c>
    </row>
    <row r="936" spans="5:6" x14ac:dyDescent="0.25">
      <c r="E936" s="62">
        <f t="shared" ca="1" si="28"/>
        <v>0.30192114298471651</v>
      </c>
      <c r="F936" s="62">
        <f t="shared" ca="1" si="29"/>
        <v>0.61260749544144255</v>
      </c>
    </row>
    <row r="937" spans="5:6" x14ac:dyDescent="0.25">
      <c r="E937" s="62">
        <f t="shared" ca="1" si="28"/>
        <v>0.73105505420887951</v>
      </c>
      <c r="F937" s="62">
        <f t="shared" ca="1" si="29"/>
        <v>1.7911674614723259</v>
      </c>
    </row>
    <row r="938" spans="5:6" x14ac:dyDescent="0.25">
      <c r="E938" s="62">
        <f t="shared" ca="1" si="28"/>
        <v>0.73996379082135244</v>
      </c>
      <c r="F938" s="62">
        <f t="shared" ca="1" si="29"/>
        <v>1.8385761141840955</v>
      </c>
    </row>
    <row r="939" spans="5:6" x14ac:dyDescent="0.25">
      <c r="E939" s="62">
        <f t="shared" ca="1" si="28"/>
        <v>0.35067848103097021</v>
      </c>
      <c r="F939" s="62">
        <f t="shared" ca="1" si="29"/>
        <v>0.69670173519974377</v>
      </c>
    </row>
    <row r="940" spans="5:6" x14ac:dyDescent="0.25">
      <c r="E940" s="62">
        <f t="shared" ca="1" si="28"/>
        <v>0.85325017076375409</v>
      </c>
      <c r="F940" s="62">
        <f t="shared" ca="1" si="29"/>
        <v>2.7359028767636397</v>
      </c>
    </row>
    <row r="941" spans="5:6" x14ac:dyDescent="0.25">
      <c r="E941" s="62">
        <f t="shared" ca="1" si="28"/>
        <v>0.48023453713005404</v>
      </c>
      <c r="F941" s="62">
        <f t="shared" ca="1" si="29"/>
        <v>0.95447642318021286</v>
      </c>
    </row>
    <row r="942" spans="5:6" x14ac:dyDescent="0.25">
      <c r="E942" s="62">
        <f t="shared" ca="1" si="28"/>
        <v>0.40510114315382495</v>
      </c>
      <c r="F942" s="62">
        <f t="shared" ca="1" si="29"/>
        <v>0.79773527988311599</v>
      </c>
    </row>
    <row r="943" spans="5:6" x14ac:dyDescent="0.25">
      <c r="E943" s="62">
        <f t="shared" ca="1" si="28"/>
        <v>0.86799811394588688</v>
      </c>
      <c r="F943" s="62">
        <f t="shared" ca="1" si="29"/>
        <v>2.9236391404794042</v>
      </c>
    </row>
    <row r="944" spans="5:6" x14ac:dyDescent="0.25">
      <c r="E944" s="62">
        <f t="shared" ca="1" si="28"/>
        <v>0.8991362604262183</v>
      </c>
      <c r="F944" s="62">
        <f t="shared" ca="1" si="29"/>
        <v>3.4357308993832762</v>
      </c>
    </row>
    <row r="945" spans="5:6" x14ac:dyDescent="0.25">
      <c r="E945" s="62">
        <f t="shared" ca="1" si="28"/>
        <v>0.88114153654266103</v>
      </c>
      <c r="F945" s="62">
        <f t="shared" ca="1" si="29"/>
        <v>3.117071312939141</v>
      </c>
    </row>
    <row r="946" spans="5:6" x14ac:dyDescent="0.25">
      <c r="E946" s="62">
        <f t="shared" ca="1" si="28"/>
        <v>0.89745921324042655</v>
      </c>
      <c r="F946" s="62">
        <f t="shared" ca="1" si="29"/>
        <v>3.4028118319975378</v>
      </c>
    </row>
    <row r="947" spans="5:6" x14ac:dyDescent="0.25">
      <c r="E947" s="62">
        <f t="shared" ca="1" si="28"/>
        <v>0.19278934648569535</v>
      </c>
      <c r="F947" s="62">
        <f t="shared" ca="1" si="29"/>
        <v>0.43766366591943173</v>
      </c>
    </row>
    <row r="948" spans="5:6" x14ac:dyDescent="0.25">
      <c r="E948" s="62">
        <f t="shared" ca="1" si="28"/>
        <v>2.4997786985202386E-2</v>
      </c>
      <c r="F948" s="62">
        <f t="shared" ca="1" si="29"/>
        <v>0.13992495817517595</v>
      </c>
    </row>
    <row r="949" spans="5:6" x14ac:dyDescent="0.25">
      <c r="E949" s="62">
        <f t="shared" ca="1" si="28"/>
        <v>0.14311487491690189</v>
      </c>
      <c r="F949" s="62">
        <f t="shared" ca="1" si="29"/>
        <v>0.35975221728129919</v>
      </c>
    </row>
    <row r="950" spans="5:6" x14ac:dyDescent="0.25">
      <c r="E950" s="62">
        <f t="shared" ca="1" si="28"/>
        <v>0.4560252231194647</v>
      </c>
      <c r="F950" s="62">
        <f t="shared" ca="1" si="29"/>
        <v>0.90136418700131204</v>
      </c>
    </row>
    <row r="951" spans="5:6" x14ac:dyDescent="0.25">
      <c r="E951" s="62">
        <f t="shared" ca="1" si="28"/>
        <v>0.21929648218699083</v>
      </c>
      <c r="F951" s="62">
        <f t="shared" ca="1" si="29"/>
        <v>0.47916766755437373</v>
      </c>
    </row>
    <row r="952" spans="5:6" x14ac:dyDescent="0.25">
      <c r="E952" s="62">
        <f t="shared" ca="1" si="28"/>
        <v>0.57959593011746058</v>
      </c>
      <c r="F952" s="62">
        <f t="shared" ca="1" si="29"/>
        <v>1.2079660998850417</v>
      </c>
    </row>
    <row r="953" spans="5:6" x14ac:dyDescent="0.25">
      <c r="E953" s="62">
        <f t="shared" ca="1" si="28"/>
        <v>0.33116737147741104</v>
      </c>
      <c r="F953" s="62">
        <f t="shared" ca="1" si="29"/>
        <v>0.66242503873103908</v>
      </c>
    </row>
    <row r="954" spans="5:6" x14ac:dyDescent="0.25">
      <c r="E954" s="62">
        <f t="shared" ca="1" si="28"/>
        <v>9.0589197827976253E-2</v>
      </c>
      <c r="F954" s="62">
        <f t="shared" ca="1" si="29"/>
        <v>0.27356955810417699</v>
      </c>
    </row>
    <row r="955" spans="5:6" x14ac:dyDescent="0.25">
      <c r="E955" s="62">
        <f t="shared" ca="1" si="28"/>
        <v>0.73800318494304129</v>
      </c>
      <c r="F955" s="62">
        <f t="shared" ca="1" si="29"/>
        <v>1.8279579796319569</v>
      </c>
    </row>
    <row r="956" spans="5:6" x14ac:dyDescent="0.25">
      <c r="E956" s="62">
        <f t="shared" ca="1" si="28"/>
        <v>0.40334403661954832</v>
      </c>
      <c r="F956" s="62">
        <f t="shared" ca="1" si="29"/>
        <v>0.79433092954613371</v>
      </c>
    </row>
    <row r="957" spans="5:6" x14ac:dyDescent="0.25">
      <c r="E957" s="62">
        <f t="shared" ca="1" si="28"/>
        <v>0.10932668393788569</v>
      </c>
      <c r="F957" s="62">
        <f t="shared" ca="1" si="29"/>
        <v>0.30517182973609008</v>
      </c>
    </row>
    <row r="958" spans="5:6" x14ac:dyDescent="0.25">
      <c r="E958" s="62">
        <f t="shared" ca="1" si="28"/>
        <v>0.61712736053761319</v>
      </c>
      <c r="F958" s="62">
        <f t="shared" ca="1" si="29"/>
        <v>1.323787336500347</v>
      </c>
    </row>
    <row r="959" spans="5:6" x14ac:dyDescent="0.25">
      <c r="E959" s="62">
        <f t="shared" ca="1" si="28"/>
        <v>0.59532024102902936</v>
      </c>
      <c r="F959" s="62">
        <f t="shared" ca="1" si="29"/>
        <v>1.2548343947573908</v>
      </c>
    </row>
    <row r="960" spans="5:6" x14ac:dyDescent="0.25">
      <c r="E960" s="62">
        <f t="shared" ca="1" si="28"/>
        <v>0.71918073843855179</v>
      </c>
      <c r="F960" s="62">
        <f t="shared" ca="1" si="29"/>
        <v>1.7311392477984642</v>
      </c>
    </row>
    <row r="961" spans="5:6" x14ac:dyDescent="0.25">
      <c r="E961" s="62">
        <f t="shared" ca="1" si="28"/>
        <v>0.56037926944136729</v>
      </c>
      <c r="F961" s="62">
        <f t="shared" ca="1" si="29"/>
        <v>1.1535800914081273</v>
      </c>
    </row>
    <row r="962" spans="5:6" x14ac:dyDescent="0.25">
      <c r="E962" s="62">
        <f t="shared" ca="1" si="28"/>
        <v>0.11676336872143322</v>
      </c>
      <c r="F962" s="62">
        <f t="shared" ca="1" si="29"/>
        <v>0.31739602948809842</v>
      </c>
    </row>
    <row r="963" spans="5:6" x14ac:dyDescent="0.25">
      <c r="E963" s="62">
        <f t="shared" ca="1" si="28"/>
        <v>0.16700899320931517</v>
      </c>
      <c r="F963" s="62">
        <f t="shared" ca="1" si="29"/>
        <v>0.39737715056530276</v>
      </c>
    </row>
    <row r="964" spans="5:6" x14ac:dyDescent="0.25">
      <c r="E964" s="62">
        <f t="shared" ref="E964:E1027" ca="1" si="30">RAND()</f>
        <v>0.86905729362916295</v>
      </c>
      <c r="F964" s="62">
        <f t="shared" ref="F964:F1027" ca="1" si="31">_xlfn.F.INV(E964,$C$3,$C$4)</f>
        <v>2.9382271966946045</v>
      </c>
    </row>
    <row r="965" spans="5:6" x14ac:dyDescent="0.25">
      <c r="E965" s="62">
        <f t="shared" ca="1" si="30"/>
        <v>0.43836456079328157</v>
      </c>
      <c r="F965" s="62">
        <f t="shared" ca="1" si="31"/>
        <v>0.86427110068490542</v>
      </c>
    </row>
    <row r="966" spans="5:6" x14ac:dyDescent="0.25">
      <c r="E966" s="62">
        <f t="shared" ca="1" si="30"/>
        <v>0.34136810179761401</v>
      </c>
      <c r="F966" s="62">
        <f t="shared" ca="1" si="31"/>
        <v>0.68023260361486793</v>
      </c>
    </row>
    <row r="967" spans="5:6" x14ac:dyDescent="0.25">
      <c r="E967" s="62">
        <f t="shared" ca="1" si="30"/>
        <v>0.14611278757852042</v>
      </c>
      <c r="F967" s="62">
        <f t="shared" ca="1" si="31"/>
        <v>0.36450207096065534</v>
      </c>
    </row>
    <row r="968" spans="5:6" x14ac:dyDescent="0.25">
      <c r="E968" s="62">
        <f t="shared" ca="1" si="30"/>
        <v>0.48815299077579366</v>
      </c>
      <c r="F968" s="62">
        <f t="shared" ca="1" si="31"/>
        <v>0.97246772610006538</v>
      </c>
    </row>
    <row r="969" spans="5:6" x14ac:dyDescent="0.25">
      <c r="E969" s="62">
        <f t="shared" ca="1" si="30"/>
        <v>0.94766845298970681</v>
      </c>
      <c r="F969" s="62">
        <f t="shared" ca="1" si="31"/>
        <v>4.9315304780594111</v>
      </c>
    </row>
    <row r="970" spans="5:6" x14ac:dyDescent="0.25">
      <c r="E970" s="62">
        <f t="shared" ca="1" si="30"/>
        <v>0.4751981650640954</v>
      </c>
      <c r="F970" s="62">
        <f t="shared" ca="1" si="31"/>
        <v>0.94319749880813719</v>
      </c>
    </row>
    <row r="971" spans="5:6" x14ac:dyDescent="0.25">
      <c r="E971" s="62">
        <f t="shared" ca="1" si="30"/>
        <v>0.2078059995944207</v>
      </c>
      <c r="F971" s="62">
        <f t="shared" ca="1" si="31"/>
        <v>0.46114249165984073</v>
      </c>
    </row>
    <row r="972" spans="5:6" x14ac:dyDescent="0.25">
      <c r="E972" s="62">
        <f t="shared" ca="1" si="30"/>
        <v>0.59052613410097643</v>
      </c>
      <c r="F972" s="62">
        <f t="shared" ca="1" si="31"/>
        <v>1.2403054691094009</v>
      </c>
    </row>
    <row r="973" spans="5:6" x14ac:dyDescent="0.25">
      <c r="E973" s="62">
        <f t="shared" ca="1" si="30"/>
        <v>3.3813713030211079E-2</v>
      </c>
      <c r="F973" s="62">
        <f t="shared" ca="1" si="31"/>
        <v>0.16227486716623202</v>
      </c>
    </row>
    <row r="974" spans="5:6" x14ac:dyDescent="0.25">
      <c r="E974" s="62">
        <f t="shared" ca="1" si="30"/>
        <v>0.1122651351194871</v>
      </c>
      <c r="F974" s="62">
        <f t="shared" ca="1" si="31"/>
        <v>0.31002004156340102</v>
      </c>
    </row>
    <row r="975" spans="5:6" x14ac:dyDescent="0.25">
      <c r="E975" s="62">
        <f t="shared" ca="1" si="30"/>
        <v>0.99110148830284139</v>
      </c>
      <c r="F975" s="62">
        <f t="shared" ca="1" si="31"/>
        <v>11.561407821789551</v>
      </c>
    </row>
    <row r="976" spans="5:6" x14ac:dyDescent="0.25">
      <c r="E976" s="62">
        <f t="shared" ca="1" si="30"/>
        <v>0.59809543100418261</v>
      </c>
      <c r="F976" s="62">
        <f t="shared" ca="1" si="31"/>
        <v>1.2633444958807969</v>
      </c>
    </row>
    <row r="977" spans="5:6" x14ac:dyDescent="0.25">
      <c r="E977" s="62">
        <f t="shared" ca="1" si="30"/>
        <v>0.22962566431455012</v>
      </c>
      <c r="F977" s="62">
        <f t="shared" ca="1" si="31"/>
        <v>0.49543981531600645</v>
      </c>
    </row>
    <row r="978" spans="5:6" x14ac:dyDescent="0.25">
      <c r="E978" s="62">
        <f t="shared" ca="1" si="30"/>
        <v>0.66192947855725315</v>
      </c>
      <c r="F978" s="62">
        <f t="shared" ca="1" si="31"/>
        <v>1.4826904616210013</v>
      </c>
    </row>
    <row r="979" spans="5:6" x14ac:dyDescent="0.25">
      <c r="E979" s="62">
        <f t="shared" ca="1" si="30"/>
        <v>0.59876490023288498</v>
      </c>
      <c r="F979" s="62">
        <f t="shared" ca="1" si="31"/>
        <v>1.2654085461782971</v>
      </c>
    </row>
    <row r="980" spans="5:6" x14ac:dyDescent="0.25">
      <c r="E980" s="62">
        <f t="shared" ca="1" si="30"/>
        <v>0.58421558684688646</v>
      </c>
      <c r="F980" s="62">
        <f t="shared" ca="1" si="31"/>
        <v>1.2215040825307926</v>
      </c>
    </row>
    <row r="981" spans="5:6" x14ac:dyDescent="0.25">
      <c r="E981" s="62">
        <f t="shared" ca="1" si="30"/>
        <v>0.63729611097066252</v>
      </c>
      <c r="F981" s="62">
        <f t="shared" ca="1" si="31"/>
        <v>1.3921797023463829</v>
      </c>
    </row>
    <row r="982" spans="5:6" x14ac:dyDescent="0.25">
      <c r="E982" s="62">
        <f t="shared" ca="1" si="30"/>
        <v>0.45821419078710945</v>
      </c>
      <c r="F982" s="62">
        <f t="shared" ca="1" si="31"/>
        <v>0.90605513367585944</v>
      </c>
    </row>
    <row r="983" spans="5:6" x14ac:dyDescent="0.25">
      <c r="E983" s="62">
        <f t="shared" ca="1" si="30"/>
        <v>0.75730369112911433</v>
      </c>
      <c r="F983" s="62">
        <f t="shared" ca="1" si="31"/>
        <v>1.9374088838546466</v>
      </c>
    </row>
    <row r="984" spans="5:6" x14ac:dyDescent="0.25">
      <c r="E984" s="62">
        <f t="shared" ca="1" si="30"/>
        <v>0.48794078452662781</v>
      </c>
      <c r="F984" s="62">
        <f t="shared" ca="1" si="31"/>
        <v>0.97198137348939873</v>
      </c>
    </row>
    <row r="985" spans="5:6" x14ac:dyDescent="0.25">
      <c r="E985" s="62">
        <f t="shared" ca="1" si="30"/>
        <v>0.4659912472927028</v>
      </c>
      <c r="F985" s="62">
        <f t="shared" ca="1" si="31"/>
        <v>0.92289601276408173</v>
      </c>
    </row>
    <row r="986" spans="5:6" x14ac:dyDescent="0.25">
      <c r="E986" s="62">
        <f t="shared" ca="1" si="30"/>
        <v>1.4716589128681123E-2</v>
      </c>
      <c r="F986" s="62">
        <f t="shared" ca="1" si="31"/>
        <v>0.10887272530470558</v>
      </c>
    </row>
    <row r="987" spans="5:6" x14ac:dyDescent="0.25">
      <c r="E987" s="62">
        <f t="shared" ca="1" si="30"/>
        <v>3.0413537173614835E-2</v>
      </c>
      <c r="F987" s="62">
        <f t="shared" ca="1" si="31"/>
        <v>0.15397881300327204</v>
      </c>
    </row>
    <row r="988" spans="5:6" x14ac:dyDescent="0.25">
      <c r="E988" s="62">
        <f t="shared" ca="1" si="30"/>
        <v>0.60337734160211887</v>
      </c>
      <c r="F988" s="62">
        <f t="shared" ca="1" si="31"/>
        <v>1.279748760498763</v>
      </c>
    </row>
    <row r="989" spans="5:6" x14ac:dyDescent="0.25">
      <c r="E989" s="62">
        <f t="shared" ca="1" si="30"/>
        <v>9.5280194021047149E-2</v>
      </c>
      <c r="F989" s="62">
        <f t="shared" ca="1" si="31"/>
        <v>0.28160843296137422</v>
      </c>
    </row>
    <row r="990" spans="5:6" x14ac:dyDescent="0.25">
      <c r="E990" s="62">
        <f t="shared" ca="1" si="30"/>
        <v>0.59596974735031039</v>
      </c>
      <c r="F990" s="62">
        <f t="shared" ca="1" si="31"/>
        <v>1.2568194777245194</v>
      </c>
    </row>
    <row r="991" spans="5:6" x14ac:dyDescent="0.25">
      <c r="E991" s="62">
        <f t="shared" ca="1" si="30"/>
        <v>0.18427651508991982</v>
      </c>
      <c r="F991" s="62">
        <f t="shared" ca="1" si="31"/>
        <v>0.42437028138219496</v>
      </c>
    </row>
    <row r="992" spans="5:6" x14ac:dyDescent="0.25">
      <c r="E992" s="62">
        <f t="shared" ca="1" si="30"/>
        <v>0.81210369263634419</v>
      </c>
      <c r="F992" s="62">
        <f t="shared" ca="1" si="31"/>
        <v>2.3254592554840814</v>
      </c>
    </row>
    <row r="993" spans="5:6" x14ac:dyDescent="0.25">
      <c r="E993" s="62">
        <f t="shared" ca="1" si="30"/>
        <v>0.50704692701657395</v>
      </c>
      <c r="F993" s="62">
        <f t="shared" ca="1" si="31"/>
        <v>1.0167435116996679</v>
      </c>
    </row>
    <row r="994" spans="5:6" x14ac:dyDescent="0.25">
      <c r="E994" s="62">
        <f t="shared" ca="1" si="30"/>
        <v>0.4540183453823502</v>
      </c>
      <c r="F994" s="62">
        <f t="shared" ca="1" si="31"/>
        <v>0.89708204894739496</v>
      </c>
    </row>
    <row r="995" spans="5:6" x14ac:dyDescent="0.25">
      <c r="E995" s="62">
        <f t="shared" ca="1" si="30"/>
        <v>0.58564127216000461</v>
      </c>
      <c r="F995" s="62">
        <f t="shared" ca="1" si="31"/>
        <v>1.225720212728924</v>
      </c>
    </row>
    <row r="996" spans="5:6" x14ac:dyDescent="0.25">
      <c r="E996" s="62">
        <f t="shared" ca="1" si="30"/>
        <v>0.77241275678620092</v>
      </c>
      <c r="F996" s="62">
        <f t="shared" ca="1" si="31"/>
        <v>2.031601623060189</v>
      </c>
    </row>
    <row r="997" spans="5:6" x14ac:dyDescent="0.25">
      <c r="E997" s="62">
        <f t="shared" ca="1" si="30"/>
        <v>0.51336767326008703</v>
      </c>
      <c r="F997" s="62">
        <f t="shared" ca="1" si="31"/>
        <v>1.0320048332469909</v>
      </c>
    </row>
    <row r="998" spans="5:6" x14ac:dyDescent="0.25">
      <c r="E998" s="62">
        <f t="shared" ca="1" si="30"/>
        <v>0.40327832513639561</v>
      </c>
      <c r="F998" s="62">
        <f t="shared" ca="1" si="31"/>
        <v>0.79420381708046417</v>
      </c>
    </row>
    <row r="999" spans="5:6" x14ac:dyDescent="0.25">
      <c r="E999" s="62">
        <f t="shared" ca="1" si="30"/>
        <v>0.75167336955199593</v>
      </c>
      <c r="F999" s="62">
        <f t="shared" ca="1" si="31"/>
        <v>1.9043047325065134</v>
      </c>
    </row>
    <row r="1000" spans="5:6" x14ac:dyDescent="0.25">
      <c r="E1000" s="62">
        <f t="shared" ca="1" si="30"/>
        <v>0.93533469356493848</v>
      </c>
      <c r="F1000" s="62">
        <f t="shared" ca="1" si="31"/>
        <v>4.406845087889586</v>
      </c>
    </row>
    <row r="1001" spans="5:6" x14ac:dyDescent="0.25">
      <c r="E1001" s="62">
        <f t="shared" ca="1" si="30"/>
        <v>0.31796470297201818</v>
      </c>
      <c r="F1001" s="62">
        <f t="shared" ca="1" si="31"/>
        <v>0.63972008629026134</v>
      </c>
    </row>
    <row r="1002" spans="5:6" x14ac:dyDescent="0.25">
      <c r="E1002" s="62">
        <f t="shared" ca="1" si="30"/>
        <v>0.13797693520685572</v>
      </c>
      <c r="F1002" s="62">
        <f t="shared" ca="1" si="31"/>
        <v>0.35158526125761941</v>
      </c>
    </row>
    <row r="1003" spans="5:6" x14ac:dyDescent="0.25">
      <c r="E1003" s="62">
        <f t="shared" ca="1" si="30"/>
        <v>1.0343979896453526E-2</v>
      </c>
      <c r="F1003" s="62">
        <f t="shared" ca="1" si="31"/>
        <v>9.2593695668384879E-2</v>
      </c>
    </row>
    <row r="1004" spans="5:6" x14ac:dyDescent="0.25">
      <c r="E1004" s="62">
        <f t="shared" ca="1" si="30"/>
        <v>0.20978787122166098</v>
      </c>
      <c r="F1004" s="62">
        <f t="shared" ca="1" si="31"/>
        <v>0.46424679487032072</v>
      </c>
    </row>
    <row r="1005" spans="5:6" x14ac:dyDescent="0.25">
      <c r="E1005" s="62">
        <f t="shared" ca="1" si="30"/>
        <v>0.799726734350102</v>
      </c>
      <c r="F1005" s="62">
        <f t="shared" ca="1" si="31"/>
        <v>2.2254009171800533</v>
      </c>
    </row>
    <row r="1006" spans="5:6" x14ac:dyDescent="0.25">
      <c r="E1006" s="62">
        <f t="shared" ca="1" si="30"/>
        <v>8.1749344609586605E-2</v>
      </c>
      <c r="F1006" s="62">
        <f t="shared" ca="1" si="31"/>
        <v>0.2581338376569175</v>
      </c>
    </row>
    <row r="1007" spans="5:6" x14ac:dyDescent="0.25">
      <c r="E1007" s="62">
        <f t="shared" ca="1" si="30"/>
        <v>0.42896078017513628</v>
      </c>
      <c r="F1007" s="62">
        <f t="shared" ca="1" si="31"/>
        <v>0.84504055999218808</v>
      </c>
    </row>
    <row r="1008" spans="5:6" x14ac:dyDescent="0.25">
      <c r="E1008" s="62">
        <f t="shared" ca="1" si="30"/>
        <v>0.70334393667000106</v>
      </c>
      <c r="F1008" s="62">
        <f t="shared" ca="1" si="31"/>
        <v>1.6561358538178976</v>
      </c>
    </row>
    <row r="1009" spans="5:6" x14ac:dyDescent="0.25">
      <c r="E1009" s="62">
        <f t="shared" ca="1" si="30"/>
        <v>0.78343744900850021</v>
      </c>
      <c r="F1009" s="62">
        <f t="shared" ca="1" si="31"/>
        <v>2.1058282773047297</v>
      </c>
    </row>
    <row r="1010" spans="5:6" x14ac:dyDescent="0.25">
      <c r="E1010" s="62">
        <f t="shared" ca="1" si="30"/>
        <v>0.67543413076893422</v>
      </c>
      <c r="F1010" s="62">
        <f t="shared" ca="1" si="31"/>
        <v>1.536037906945428</v>
      </c>
    </row>
    <row r="1011" spans="5:6" x14ac:dyDescent="0.25">
      <c r="E1011" s="62">
        <f t="shared" ca="1" si="30"/>
        <v>0.78260283801012853</v>
      </c>
      <c r="F1011" s="62">
        <f t="shared" ca="1" si="31"/>
        <v>2.1000317573577458</v>
      </c>
    </row>
    <row r="1012" spans="5:6" x14ac:dyDescent="0.25">
      <c r="E1012" s="62">
        <f t="shared" ca="1" si="30"/>
        <v>0.30780278879540002</v>
      </c>
      <c r="F1012" s="62">
        <f t="shared" ca="1" si="31"/>
        <v>0.62248944803554473</v>
      </c>
    </row>
    <row r="1013" spans="5:6" x14ac:dyDescent="0.25">
      <c r="E1013" s="62">
        <f t="shared" ca="1" si="30"/>
        <v>0.41041210519996829</v>
      </c>
      <c r="F1013" s="62">
        <f t="shared" ca="1" si="31"/>
        <v>0.80808920728762879</v>
      </c>
    </row>
    <row r="1014" spans="5:6" x14ac:dyDescent="0.25">
      <c r="E1014" s="62">
        <f t="shared" ca="1" si="30"/>
        <v>0.25037537656017417</v>
      </c>
      <c r="F1014" s="62">
        <f t="shared" ca="1" si="31"/>
        <v>0.52839933283365836</v>
      </c>
    </row>
    <row r="1015" spans="5:6" x14ac:dyDescent="0.25">
      <c r="E1015" s="62">
        <f t="shared" ca="1" si="30"/>
        <v>0.3228679131976433</v>
      </c>
      <c r="F1015" s="62">
        <f t="shared" ca="1" si="31"/>
        <v>0.64810883312673084</v>
      </c>
    </row>
    <row r="1016" spans="5:6" x14ac:dyDescent="0.25">
      <c r="E1016" s="62">
        <f t="shared" ca="1" si="30"/>
        <v>0.28661524609472167</v>
      </c>
      <c r="F1016" s="62">
        <f t="shared" ca="1" si="31"/>
        <v>0.58718105073983162</v>
      </c>
    </row>
    <row r="1017" spans="5:6" x14ac:dyDescent="0.25">
      <c r="E1017" s="62">
        <f t="shared" ca="1" si="30"/>
        <v>0.22184320146910985</v>
      </c>
      <c r="F1017" s="62">
        <f t="shared" ca="1" si="31"/>
        <v>0.48317283045360965</v>
      </c>
    </row>
    <row r="1018" spans="5:6" x14ac:dyDescent="0.25">
      <c r="E1018" s="62">
        <f t="shared" ca="1" si="30"/>
        <v>0.41385978074693375</v>
      </c>
      <c r="F1018" s="62">
        <f t="shared" ca="1" si="31"/>
        <v>0.81486307860124507</v>
      </c>
    </row>
    <row r="1019" spans="5:6" x14ac:dyDescent="0.25">
      <c r="E1019" s="62">
        <f t="shared" ca="1" si="30"/>
        <v>8.1615758065315513E-2</v>
      </c>
      <c r="F1019" s="62">
        <f t="shared" ca="1" si="31"/>
        <v>0.25789736274364955</v>
      </c>
    </row>
    <row r="1020" spans="5:6" x14ac:dyDescent="0.25">
      <c r="E1020" s="62">
        <f t="shared" ca="1" si="30"/>
        <v>0.56007022553142616</v>
      </c>
      <c r="F1020" s="62">
        <f t="shared" ca="1" si="31"/>
        <v>1.1527296855782332</v>
      </c>
    </row>
    <row r="1021" spans="5:6" x14ac:dyDescent="0.25">
      <c r="E1021" s="62">
        <f t="shared" ca="1" si="30"/>
        <v>0.14212329842718574</v>
      </c>
      <c r="F1021" s="62">
        <f t="shared" ca="1" si="31"/>
        <v>0.35817877484193555</v>
      </c>
    </row>
    <row r="1022" spans="5:6" x14ac:dyDescent="0.25">
      <c r="E1022" s="62">
        <f t="shared" ca="1" si="30"/>
        <v>0.20713130888837961</v>
      </c>
      <c r="F1022" s="62">
        <f t="shared" ca="1" si="31"/>
        <v>0.46008606927482382</v>
      </c>
    </row>
    <row r="1023" spans="5:6" x14ac:dyDescent="0.25">
      <c r="E1023" s="62">
        <f t="shared" ca="1" si="30"/>
        <v>0.95531764345498493</v>
      </c>
      <c r="F1023" s="62">
        <f t="shared" ca="1" si="31"/>
        <v>5.3526753051540785</v>
      </c>
    </row>
    <row r="1024" spans="5:6" x14ac:dyDescent="0.25">
      <c r="E1024" s="62">
        <f t="shared" ca="1" si="30"/>
        <v>0.86678843919661597</v>
      </c>
      <c r="F1024" s="62">
        <f t="shared" ca="1" si="31"/>
        <v>2.9071741363777988</v>
      </c>
    </row>
    <row r="1025" spans="5:6" x14ac:dyDescent="0.25">
      <c r="E1025" s="62">
        <f t="shared" ca="1" si="30"/>
        <v>0.82118012389381156</v>
      </c>
      <c r="F1025" s="62">
        <f t="shared" ca="1" si="31"/>
        <v>2.4047252387008848</v>
      </c>
    </row>
    <row r="1026" spans="5:6" x14ac:dyDescent="0.25">
      <c r="E1026" s="62">
        <f t="shared" ca="1" si="30"/>
        <v>0.43432943294566084</v>
      </c>
      <c r="F1026" s="62">
        <f t="shared" ca="1" si="31"/>
        <v>0.85597668282757866</v>
      </c>
    </row>
    <row r="1027" spans="5:6" x14ac:dyDescent="0.25">
      <c r="E1027" s="62">
        <f t="shared" ca="1" si="30"/>
        <v>0.12515996189370082</v>
      </c>
      <c r="F1027" s="62">
        <f t="shared" ca="1" si="31"/>
        <v>0.33103379311244346</v>
      </c>
    </row>
    <row r="1028" spans="5:6" x14ac:dyDescent="0.25">
      <c r="E1028" s="62">
        <f t="shared" ref="E1028:E1091" ca="1" si="32">RAND()</f>
        <v>0.9026665862144313</v>
      </c>
      <c r="F1028" s="62">
        <f t="shared" ref="F1028:F1091" ca="1" si="33">_xlfn.F.INV(E1028,$C$3,$C$4)</f>
        <v>3.5075690872902441</v>
      </c>
    </row>
    <row r="1029" spans="5:6" x14ac:dyDescent="0.25">
      <c r="E1029" s="62">
        <f t="shared" ca="1" si="32"/>
        <v>0.24097905358503979</v>
      </c>
      <c r="F1029" s="62">
        <f t="shared" ca="1" si="33"/>
        <v>0.51342298826045085</v>
      </c>
    </row>
    <row r="1030" spans="5:6" x14ac:dyDescent="0.25">
      <c r="E1030" s="62">
        <f t="shared" ca="1" si="32"/>
        <v>0.75422359215621815</v>
      </c>
      <c r="F1030" s="62">
        <f t="shared" ca="1" si="33"/>
        <v>1.9191727914242134</v>
      </c>
    </row>
    <row r="1031" spans="5:6" x14ac:dyDescent="0.25">
      <c r="E1031" s="62">
        <f t="shared" ca="1" si="32"/>
        <v>0.73831723030868979</v>
      </c>
      <c r="F1031" s="62">
        <f t="shared" ca="1" si="33"/>
        <v>1.8296516050371916</v>
      </c>
    </row>
    <row r="1032" spans="5:6" x14ac:dyDescent="0.25">
      <c r="E1032" s="62">
        <f t="shared" ca="1" si="32"/>
        <v>8.7184339646643294E-2</v>
      </c>
      <c r="F1032" s="62">
        <f t="shared" ca="1" si="33"/>
        <v>0.26767151792694172</v>
      </c>
    </row>
    <row r="1033" spans="5:6" x14ac:dyDescent="0.25">
      <c r="E1033" s="62">
        <f t="shared" ca="1" si="32"/>
        <v>3.3935928402565652E-2</v>
      </c>
      <c r="F1033" s="62">
        <f t="shared" ca="1" si="33"/>
        <v>0.16256663776983676</v>
      </c>
    </row>
    <row r="1034" spans="5:6" x14ac:dyDescent="0.25">
      <c r="E1034" s="62">
        <f t="shared" ca="1" si="32"/>
        <v>0.82478662268034419</v>
      </c>
      <c r="F1034" s="62">
        <f t="shared" ca="1" si="33"/>
        <v>2.4377615655510421</v>
      </c>
    </row>
    <row r="1035" spans="5:6" x14ac:dyDescent="0.25">
      <c r="E1035" s="62">
        <f t="shared" ca="1" si="32"/>
        <v>0.35442996357258783</v>
      </c>
      <c r="F1035" s="62">
        <f t="shared" ca="1" si="33"/>
        <v>0.70339872461937758</v>
      </c>
    </row>
    <row r="1036" spans="5:6" x14ac:dyDescent="0.25">
      <c r="E1036" s="62">
        <f t="shared" ca="1" si="32"/>
        <v>0.33891266451480662</v>
      </c>
      <c r="F1036" s="62">
        <f t="shared" ca="1" si="33"/>
        <v>0.67592404851442212</v>
      </c>
    </row>
    <row r="1037" spans="5:6" x14ac:dyDescent="0.25">
      <c r="E1037" s="62">
        <f t="shared" ca="1" si="32"/>
        <v>0.97376113958431365</v>
      </c>
      <c r="F1037" s="62">
        <f t="shared" ca="1" si="33"/>
        <v>6.9807744616987257</v>
      </c>
    </row>
    <row r="1038" spans="5:6" x14ac:dyDescent="0.25">
      <c r="E1038" s="62">
        <f t="shared" ca="1" si="32"/>
        <v>0.61901561167155839</v>
      </c>
      <c r="F1038" s="62">
        <f t="shared" ca="1" si="33"/>
        <v>1.3299924105418819</v>
      </c>
    </row>
    <row r="1039" spans="5:6" x14ac:dyDescent="0.25">
      <c r="E1039" s="62">
        <f t="shared" ca="1" si="32"/>
        <v>0.86804930901167054</v>
      </c>
      <c r="F1039" s="62">
        <f t="shared" ca="1" si="33"/>
        <v>2.9243405389892683</v>
      </c>
    </row>
    <row r="1040" spans="5:6" x14ac:dyDescent="0.25">
      <c r="E1040" s="62">
        <f t="shared" ca="1" si="32"/>
        <v>1.1998230046107894E-2</v>
      </c>
      <c r="F1040" s="62">
        <f t="shared" ca="1" si="33"/>
        <v>9.9081777758924641E-2</v>
      </c>
    </row>
    <row r="1041" spans="5:6" x14ac:dyDescent="0.25">
      <c r="E1041" s="62">
        <f t="shared" ca="1" si="32"/>
        <v>0.52122242594872659</v>
      </c>
      <c r="F1041" s="62">
        <f t="shared" ca="1" si="33"/>
        <v>1.0513028853616604</v>
      </c>
    </row>
    <row r="1042" spans="5:6" x14ac:dyDescent="0.25">
      <c r="E1042" s="62">
        <f t="shared" ca="1" si="32"/>
        <v>0.82375159304979684</v>
      </c>
      <c r="F1042" s="62">
        <f t="shared" ca="1" si="33"/>
        <v>2.4281861242232941</v>
      </c>
    </row>
    <row r="1043" spans="5:6" x14ac:dyDescent="0.25">
      <c r="E1043" s="62">
        <f t="shared" ca="1" si="32"/>
        <v>0.54478670095604775</v>
      </c>
      <c r="F1043" s="62">
        <f t="shared" ca="1" si="33"/>
        <v>1.1115685486053124</v>
      </c>
    </row>
    <row r="1044" spans="5:6" x14ac:dyDescent="0.25">
      <c r="E1044" s="62">
        <f t="shared" ca="1" si="32"/>
        <v>0.76542102565997439</v>
      </c>
      <c r="F1044" s="62">
        <f t="shared" ca="1" si="33"/>
        <v>1.9869980731936225</v>
      </c>
    </row>
    <row r="1045" spans="5:6" x14ac:dyDescent="0.25">
      <c r="E1045" s="62">
        <f t="shared" ca="1" si="32"/>
        <v>0.97184588732706556</v>
      </c>
      <c r="F1045" s="62">
        <f t="shared" ca="1" si="33"/>
        <v>6.7451468719284895</v>
      </c>
    </row>
    <row r="1046" spans="5:6" x14ac:dyDescent="0.25">
      <c r="E1046" s="62">
        <f t="shared" ca="1" si="32"/>
        <v>0.2825680692574486</v>
      </c>
      <c r="F1046" s="62">
        <f t="shared" ca="1" si="33"/>
        <v>0.58052320308797567</v>
      </c>
    </row>
    <row r="1047" spans="5:6" x14ac:dyDescent="0.25">
      <c r="E1047" s="62">
        <f t="shared" ca="1" si="32"/>
        <v>0.16487737882911457</v>
      </c>
      <c r="F1047" s="62">
        <f t="shared" ca="1" si="33"/>
        <v>0.39403764744633429</v>
      </c>
    </row>
    <row r="1048" spans="5:6" x14ac:dyDescent="0.25">
      <c r="E1048" s="62">
        <f t="shared" ca="1" si="32"/>
        <v>0.20687978307240806</v>
      </c>
      <c r="F1048" s="62">
        <f t="shared" ca="1" si="33"/>
        <v>0.45969228043995231</v>
      </c>
    </row>
    <row r="1049" spans="5:6" x14ac:dyDescent="0.25">
      <c r="E1049" s="62">
        <f t="shared" ca="1" si="32"/>
        <v>0.51089197710309397</v>
      </c>
      <c r="F1049" s="62">
        <f t="shared" ca="1" si="33"/>
        <v>1.0259993762142217</v>
      </c>
    </row>
    <row r="1050" spans="5:6" x14ac:dyDescent="0.25">
      <c r="E1050" s="62">
        <f t="shared" ca="1" si="32"/>
        <v>0.72169067170119039</v>
      </c>
      <c r="F1050" s="62">
        <f t="shared" ca="1" si="33"/>
        <v>1.7435425447093582</v>
      </c>
    </row>
    <row r="1051" spans="5:6" x14ac:dyDescent="0.25">
      <c r="E1051" s="62">
        <f t="shared" ca="1" si="32"/>
        <v>3.8512141892634855E-2</v>
      </c>
      <c r="F1051" s="62">
        <f t="shared" ca="1" si="33"/>
        <v>0.17321051746192209</v>
      </c>
    </row>
    <row r="1052" spans="5:6" x14ac:dyDescent="0.25">
      <c r="E1052" s="62">
        <f t="shared" ca="1" si="32"/>
        <v>0.1009115552517853</v>
      </c>
      <c r="F1052" s="62">
        <f t="shared" ca="1" si="33"/>
        <v>0.29113930436451385</v>
      </c>
    </row>
    <row r="1053" spans="5:6" x14ac:dyDescent="0.25">
      <c r="E1053" s="62">
        <f t="shared" ca="1" si="32"/>
        <v>0.55246996082227739</v>
      </c>
      <c r="F1053" s="62">
        <f t="shared" ca="1" si="33"/>
        <v>1.1320448470567837</v>
      </c>
    </row>
    <row r="1054" spans="5:6" x14ac:dyDescent="0.25">
      <c r="E1054" s="62">
        <f t="shared" ca="1" si="32"/>
        <v>0.45513627563490089</v>
      </c>
      <c r="F1054" s="62">
        <f t="shared" ca="1" si="33"/>
        <v>0.89946522936264051</v>
      </c>
    </row>
    <row r="1055" spans="5:6" x14ac:dyDescent="0.25">
      <c r="E1055" s="62">
        <f t="shared" ca="1" si="32"/>
        <v>6.5758644652376463E-2</v>
      </c>
      <c r="F1055" s="62">
        <f t="shared" ca="1" si="33"/>
        <v>0.22898489158337926</v>
      </c>
    </row>
    <row r="1056" spans="5:6" x14ac:dyDescent="0.25">
      <c r="E1056" s="62">
        <f t="shared" ca="1" si="32"/>
        <v>0.73772349466593989</v>
      </c>
      <c r="F1056" s="62">
        <f t="shared" ca="1" si="33"/>
        <v>1.8264519134749153</v>
      </c>
    </row>
    <row r="1057" spans="5:6" x14ac:dyDescent="0.25">
      <c r="E1057" s="62">
        <f t="shared" ca="1" si="32"/>
        <v>0.54806746459461475</v>
      </c>
      <c r="F1057" s="62">
        <f t="shared" ca="1" si="33"/>
        <v>1.1202597304095863</v>
      </c>
    </row>
    <row r="1058" spans="5:6" x14ac:dyDescent="0.25">
      <c r="E1058" s="62">
        <f t="shared" ca="1" si="32"/>
        <v>3.9321437374114643E-2</v>
      </c>
      <c r="F1058" s="62">
        <f t="shared" ca="1" si="33"/>
        <v>0.17504050829437195</v>
      </c>
    </row>
    <row r="1059" spans="5:6" x14ac:dyDescent="0.25">
      <c r="E1059" s="62">
        <f t="shared" ca="1" si="32"/>
        <v>0.47109041193565204</v>
      </c>
      <c r="F1059" s="62">
        <f t="shared" ca="1" si="33"/>
        <v>0.93408990936634062</v>
      </c>
    </row>
    <row r="1060" spans="5:6" x14ac:dyDescent="0.25">
      <c r="E1060" s="62">
        <f t="shared" ca="1" si="32"/>
        <v>0.37670757978232849</v>
      </c>
      <c r="F1060" s="62">
        <f t="shared" ca="1" si="33"/>
        <v>0.7439406432080794</v>
      </c>
    </row>
    <row r="1061" spans="5:6" x14ac:dyDescent="0.25">
      <c r="E1061" s="62">
        <f t="shared" ca="1" si="32"/>
        <v>0.29581509104893611</v>
      </c>
      <c r="F1061" s="62">
        <f t="shared" ca="1" si="33"/>
        <v>0.60241539830422519</v>
      </c>
    </row>
    <row r="1062" spans="5:6" x14ac:dyDescent="0.25">
      <c r="E1062" s="62">
        <f t="shared" ca="1" si="32"/>
        <v>0.55730112274142751</v>
      </c>
      <c r="F1062" s="62">
        <f t="shared" ca="1" si="33"/>
        <v>1.1451426359170069</v>
      </c>
    </row>
    <row r="1063" spans="5:6" x14ac:dyDescent="0.25">
      <c r="E1063" s="62">
        <f t="shared" ca="1" si="32"/>
        <v>0.41461413771203504</v>
      </c>
      <c r="F1063" s="62">
        <f t="shared" ca="1" si="33"/>
        <v>0.81635081456953484</v>
      </c>
    </row>
    <row r="1064" spans="5:6" x14ac:dyDescent="0.25">
      <c r="E1064" s="62">
        <f t="shared" ca="1" si="32"/>
        <v>0.59624896352749046</v>
      </c>
      <c r="F1064" s="62">
        <f t="shared" ca="1" si="33"/>
        <v>1.2576740841101339</v>
      </c>
    </row>
    <row r="1065" spans="5:6" x14ac:dyDescent="0.25">
      <c r="E1065" s="62">
        <f t="shared" ca="1" si="32"/>
        <v>0.43970519402735608</v>
      </c>
      <c r="F1065" s="62">
        <f t="shared" ca="1" si="33"/>
        <v>0.86704129992539036</v>
      </c>
    </row>
    <row r="1066" spans="5:6" x14ac:dyDescent="0.25">
      <c r="E1066" s="62">
        <f t="shared" ca="1" si="32"/>
        <v>0.58507474756132893</v>
      </c>
      <c r="F1066" s="62">
        <f t="shared" ca="1" si="33"/>
        <v>1.2240426716591304</v>
      </c>
    </row>
    <row r="1067" spans="5:6" x14ac:dyDescent="0.25">
      <c r="E1067" s="62">
        <f t="shared" ca="1" si="32"/>
        <v>0.92085434457859572</v>
      </c>
      <c r="F1067" s="62">
        <f t="shared" ca="1" si="33"/>
        <v>3.9446821026958707</v>
      </c>
    </row>
    <row r="1068" spans="5:6" x14ac:dyDescent="0.25">
      <c r="E1068" s="62">
        <f t="shared" ca="1" si="32"/>
        <v>0.87360510787395818</v>
      </c>
      <c r="F1068" s="62">
        <f t="shared" ca="1" si="33"/>
        <v>3.0027613617148705</v>
      </c>
    </row>
    <row r="1069" spans="5:6" x14ac:dyDescent="0.25">
      <c r="E1069" s="62">
        <f t="shared" ca="1" si="32"/>
        <v>0.56476511021206877</v>
      </c>
      <c r="F1069" s="62">
        <f t="shared" ca="1" si="33"/>
        <v>1.1657290722988989</v>
      </c>
    </row>
    <row r="1070" spans="5:6" x14ac:dyDescent="0.25">
      <c r="E1070" s="62">
        <f t="shared" ca="1" si="32"/>
        <v>0.98562150573411988</v>
      </c>
      <c r="F1070" s="62">
        <f t="shared" ca="1" si="33"/>
        <v>9.2846547812636988</v>
      </c>
    </row>
    <row r="1071" spans="5:6" x14ac:dyDescent="0.25">
      <c r="E1071" s="62">
        <f t="shared" ca="1" si="32"/>
        <v>0.9608798368542123</v>
      </c>
      <c r="F1071" s="62">
        <f t="shared" ca="1" si="33"/>
        <v>5.7278117653629366</v>
      </c>
    </row>
    <row r="1072" spans="5:6" x14ac:dyDescent="0.25">
      <c r="E1072" s="62">
        <f t="shared" ca="1" si="32"/>
        <v>1.5963040775421544E-2</v>
      </c>
      <c r="F1072" s="62">
        <f t="shared" ca="1" si="33"/>
        <v>0.11307454379720987</v>
      </c>
    </row>
    <row r="1073" spans="5:6" x14ac:dyDescent="0.25">
      <c r="E1073" s="62">
        <f t="shared" ca="1" si="32"/>
        <v>0.31759085748976967</v>
      </c>
      <c r="F1073" s="62">
        <f t="shared" ca="1" si="33"/>
        <v>0.63908252871572924</v>
      </c>
    </row>
    <row r="1074" spans="5:6" x14ac:dyDescent="0.25">
      <c r="E1074" s="62">
        <f t="shared" ca="1" si="32"/>
        <v>0.95986572433742268</v>
      </c>
      <c r="F1074" s="62">
        <f t="shared" ca="1" si="33"/>
        <v>5.6540592961839975</v>
      </c>
    </row>
    <row r="1075" spans="5:6" x14ac:dyDescent="0.25">
      <c r="E1075" s="62">
        <f t="shared" ca="1" si="32"/>
        <v>0.97311219212040712</v>
      </c>
      <c r="F1075" s="62">
        <f t="shared" ca="1" si="33"/>
        <v>6.8983178455151108</v>
      </c>
    </row>
    <row r="1076" spans="5:6" x14ac:dyDescent="0.25">
      <c r="E1076" s="62">
        <f t="shared" ca="1" si="32"/>
        <v>0.89363330695900656</v>
      </c>
      <c r="F1076" s="62">
        <f t="shared" ca="1" si="33"/>
        <v>3.3304229567766392</v>
      </c>
    </row>
    <row r="1077" spans="5:6" x14ac:dyDescent="0.25">
      <c r="E1077" s="62">
        <f t="shared" ca="1" si="32"/>
        <v>0.46334178318955421</v>
      </c>
      <c r="F1077" s="62">
        <f t="shared" ca="1" si="33"/>
        <v>0.91712770671285726</v>
      </c>
    </row>
    <row r="1078" spans="5:6" x14ac:dyDescent="0.25">
      <c r="E1078" s="62">
        <f t="shared" ca="1" si="32"/>
        <v>0.82482855339313765</v>
      </c>
      <c r="F1078" s="62">
        <f t="shared" ca="1" si="33"/>
        <v>2.438151109353667</v>
      </c>
    </row>
    <row r="1079" spans="5:6" x14ac:dyDescent="0.25">
      <c r="E1079" s="62">
        <f t="shared" ca="1" si="32"/>
        <v>0.20375737331876742</v>
      </c>
      <c r="F1079" s="62">
        <f t="shared" ca="1" si="33"/>
        <v>0.45480583771567717</v>
      </c>
    </row>
    <row r="1080" spans="5:6" x14ac:dyDescent="0.25">
      <c r="E1080" s="62">
        <f t="shared" ca="1" si="32"/>
        <v>0.7979725458588427</v>
      </c>
      <c r="F1080" s="62">
        <f t="shared" ca="1" si="33"/>
        <v>2.2118997909524123</v>
      </c>
    </row>
    <row r="1081" spans="5:6" x14ac:dyDescent="0.25">
      <c r="E1081" s="62">
        <f t="shared" ca="1" si="32"/>
        <v>0.71703676991727139</v>
      </c>
      <c r="F1081" s="62">
        <f t="shared" ca="1" si="33"/>
        <v>1.7206606418945172</v>
      </c>
    </row>
    <row r="1082" spans="5:6" x14ac:dyDescent="0.25">
      <c r="E1082" s="62">
        <f t="shared" ca="1" si="32"/>
        <v>0.19634212677621954</v>
      </c>
      <c r="F1082" s="62">
        <f t="shared" ca="1" si="33"/>
        <v>0.44321347656859406</v>
      </c>
    </row>
    <row r="1083" spans="5:6" x14ac:dyDescent="0.25">
      <c r="E1083" s="62">
        <f t="shared" ca="1" si="32"/>
        <v>0.20856920171508031</v>
      </c>
      <c r="F1083" s="62">
        <f t="shared" ca="1" si="33"/>
        <v>0.46233773206062556</v>
      </c>
    </row>
    <row r="1084" spans="5:6" x14ac:dyDescent="0.25">
      <c r="E1084" s="62">
        <f t="shared" ca="1" si="32"/>
        <v>0.26380093797047122</v>
      </c>
      <c r="F1084" s="62">
        <f t="shared" ca="1" si="33"/>
        <v>0.54997006106807789</v>
      </c>
    </row>
    <row r="1085" spans="5:6" x14ac:dyDescent="0.25">
      <c r="E1085" s="62">
        <f t="shared" ca="1" si="32"/>
        <v>0.60315063784013834</v>
      </c>
      <c r="F1085" s="62">
        <f t="shared" ca="1" si="33"/>
        <v>1.2790390023922524</v>
      </c>
    </row>
    <row r="1086" spans="5:6" x14ac:dyDescent="0.25">
      <c r="E1086" s="62">
        <f t="shared" ca="1" si="32"/>
        <v>0.81700815425222462</v>
      </c>
      <c r="F1086" s="62">
        <f t="shared" ca="1" si="33"/>
        <v>2.3676252534448081</v>
      </c>
    </row>
    <row r="1087" spans="5:6" x14ac:dyDescent="0.25">
      <c r="E1087" s="62">
        <f t="shared" ca="1" si="32"/>
        <v>0.25737455579316104</v>
      </c>
      <c r="F1087" s="62">
        <f t="shared" ca="1" si="33"/>
        <v>0.53961774868715717</v>
      </c>
    </row>
    <row r="1088" spans="5:6" x14ac:dyDescent="0.25">
      <c r="E1088" s="62">
        <f t="shared" ca="1" si="32"/>
        <v>0.64808401399782223</v>
      </c>
      <c r="F1088" s="62">
        <f t="shared" ca="1" si="33"/>
        <v>1.4308056838688508</v>
      </c>
    </row>
    <row r="1089" spans="5:6" x14ac:dyDescent="0.25">
      <c r="E1089" s="62">
        <f t="shared" ca="1" si="32"/>
        <v>0.34205241728540348</v>
      </c>
      <c r="F1089" s="62">
        <f t="shared" ca="1" si="33"/>
        <v>0.68143592020985766</v>
      </c>
    </row>
    <row r="1090" spans="5:6" x14ac:dyDescent="0.25">
      <c r="E1090" s="62">
        <f t="shared" ca="1" si="32"/>
        <v>0.27131844327993149</v>
      </c>
      <c r="F1090" s="62">
        <f t="shared" ca="1" si="33"/>
        <v>0.56214847449779715</v>
      </c>
    </row>
    <row r="1091" spans="5:6" x14ac:dyDescent="0.25">
      <c r="E1091" s="62">
        <f t="shared" ca="1" si="32"/>
        <v>0.15366020643657974</v>
      </c>
      <c r="F1091" s="62">
        <f t="shared" ca="1" si="33"/>
        <v>0.3764172435171928</v>
      </c>
    </row>
    <row r="1092" spans="5:6" x14ac:dyDescent="0.25">
      <c r="E1092" s="62">
        <f t="shared" ref="E1092:E1155" ca="1" si="34">RAND()</f>
        <v>0.56108996728035243</v>
      </c>
      <c r="F1092" s="62">
        <f t="shared" ref="F1092:F1155" ca="1" si="35">_xlfn.F.INV(E1092,$C$3,$C$4)</f>
        <v>1.1555385481573375</v>
      </c>
    </row>
    <row r="1093" spans="5:6" x14ac:dyDescent="0.25">
      <c r="E1093" s="62">
        <f t="shared" ca="1" si="34"/>
        <v>0.43404837818020792</v>
      </c>
      <c r="F1093" s="62">
        <f t="shared" ca="1" si="35"/>
        <v>0.85540136985960058</v>
      </c>
    </row>
    <row r="1094" spans="5:6" x14ac:dyDescent="0.25">
      <c r="E1094" s="62">
        <f t="shared" ca="1" si="34"/>
        <v>0.90756509413757858</v>
      </c>
      <c r="F1094" s="62">
        <f t="shared" ca="1" si="35"/>
        <v>3.6134471410848099</v>
      </c>
    </row>
    <row r="1095" spans="5:6" x14ac:dyDescent="0.25">
      <c r="E1095" s="62">
        <f t="shared" ca="1" si="34"/>
        <v>0.42298927601342917</v>
      </c>
      <c r="F1095" s="62">
        <f t="shared" ca="1" si="35"/>
        <v>0.83300629658254943</v>
      </c>
    </row>
    <row r="1096" spans="5:6" x14ac:dyDescent="0.25">
      <c r="E1096" s="62">
        <f t="shared" ca="1" si="34"/>
        <v>6.0120523223876066E-2</v>
      </c>
      <c r="F1096" s="62">
        <f t="shared" ca="1" si="35"/>
        <v>0.21821461033387243</v>
      </c>
    </row>
    <row r="1097" spans="5:6" x14ac:dyDescent="0.25">
      <c r="E1097" s="62">
        <f t="shared" ca="1" si="34"/>
        <v>0.84948700102411956</v>
      </c>
      <c r="F1097" s="62">
        <f t="shared" ca="1" si="35"/>
        <v>2.6921118755409843</v>
      </c>
    </row>
    <row r="1098" spans="5:6" x14ac:dyDescent="0.25">
      <c r="E1098" s="62">
        <f t="shared" ca="1" si="34"/>
        <v>3.1111868523531094E-2</v>
      </c>
      <c r="F1098" s="62">
        <f t="shared" ca="1" si="35"/>
        <v>0.15571220132416147</v>
      </c>
    </row>
    <row r="1099" spans="5:6" x14ac:dyDescent="0.25">
      <c r="E1099" s="62">
        <f t="shared" ca="1" si="34"/>
        <v>0.12343684927412057</v>
      </c>
      <c r="F1099" s="62">
        <f t="shared" ca="1" si="35"/>
        <v>0.3282477584923002</v>
      </c>
    </row>
    <row r="1100" spans="5:6" x14ac:dyDescent="0.25">
      <c r="E1100" s="62">
        <f t="shared" ca="1" si="34"/>
        <v>0.78748694808072972</v>
      </c>
      <c r="F1100" s="62">
        <f t="shared" ca="1" si="35"/>
        <v>2.1343883469662299</v>
      </c>
    </row>
    <row r="1101" spans="5:6" x14ac:dyDescent="0.25">
      <c r="E1101" s="62">
        <f t="shared" ca="1" si="34"/>
        <v>0.56815884977423137</v>
      </c>
      <c r="F1101" s="62">
        <f t="shared" ca="1" si="35"/>
        <v>1.1752345020126413</v>
      </c>
    </row>
    <row r="1102" spans="5:6" x14ac:dyDescent="0.25">
      <c r="E1102" s="62">
        <f t="shared" ca="1" si="34"/>
        <v>0.94671767131774476</v>
      </c>
      <c r="F1102" s="62">
        <f t="shared" ca="1" si="35"/>
        <v>4.8851797633084706</v>
      </c>
    </row>
    <row r="1103" spans="5:6" x14ac:dyDescent="0.25">
      <c r="E1103" s="62">
        <f t="shared" ca="1" si="34"/>
        <v>0.8615640383498544</v>
      </c>
      <c r="F1103" s="62">
        <f t="shared" ca="1" si="35"/>
        <v>2.8383580567386995</v>
      </c>
    </row>
    <row r="1104" spans="5:6" x14ac:dyDescent="0.25">
      <c r="E1104" s="62">
        <f t="shared" ca="1" si="34"/>
        <v>0.10897294500086041</v>
      </c>
      <c r="F1104" s="62">
        <f t="shared" ca="1" si="35"/>
        <v>0.30458649544914645</v>
      </c>
    </row>
    <row r="1105" spans="5:6" x14ac:dyDescent="0.25">
      <c r="E1105" s="62">
        <f t="shared" ca="1" si="34"/>
        <v>0.51581489718108153</v>
      </c>
      <c r="F1105" s="62">
        <f t="shared" ca="1" si="35"/>
        <v>1.0379771376310272</v>
      </c>
    </row>
    <row r="1106" spans="5:6" x14ac:dyDescent="0.25">
      <c r="E1106" s="62">
        <f t="shared" ca="1" si="34"/>
        <v>0.69313901036163927</v>
      </c>
      <c r="F1106" s="62">
        <f t="shared" ca="1" si="35"/>
        <v>1.6105582262024654</v>
      </c>
    </row>
    <row r="1107" spans="5:6" x14ac:dyDescent="0.25">
      <c r="E1107" s="62">
        <f t="shared" ca="1" si="34"/>
        <v>0.28758068681603755</v>
      </c>
      <c r="F1107" s="62">
        <f t="shared" ca="1" si="35"/>
        <v>0.58877314002506997</v>
      </c>
    </row>
    <row r="1108" spans="5:6" x14ac:dyDescent="0.25">
      <c r="E1108" s="62">
        <f t="shared" ca="1" si="34"/>
        <v>0.34363506671107469</v>
      </c>
      <c r="F1108" s="62">
        <f t="shared" ca="1" si="35"/>
        <v>0.68422318474798716</v>
      </c>
    </row>
    <row r="1109" spans="5:6" x14ac:dyDescent="0.25">
      <c r="E1109" s="62">
        <f t="shared" ca="1" si="34"/>
        <v>0.25371467565893191</v>
      </c>
      <c r="F1109" s="62">
        <f t="shared" ca="1" si="35"/>
        <v>0.53374455767946816</v>
      </c>
    </row>
    <row r="1110" spans="5:6" x14ac:dyDescent="0.25">
      <c r="E1110" s="62">
        <f t="shared" ca="1" si="34"/>
        <v>0.88776987084906922</v>
      </c>
      <c r="F1110" s="62">
        <f t="shared" ca="1" si="35"/>
        <v>3.2261974617024491</v>
      </c>
    </row>
    <row r="1111" spans="5:6" x14ac:dyDescent="0.25">
      <c r="E1111" s="62">
        <f t="shared" ca="1" si="34"/>
        <v>8.7924168872632991E-2</v>
      </c>
      <c r="F1111" s="62">
        <f t="shared" ca="1" si="35"/>
        <v>0.2689578749541886</v>
      </c>
    </row>
    <row r="1112" spans="5:6" x14ac:dyDescent="0.25">
      <c r="E1112" s="62">
        <f t="shared" ca="1" si="34"/>
        <v>0.93747407455973686</v>
      </c>
      <c r="F1112" s="62">
        <f t="shared" ca="1" si="35"/>
        <v>4.4873855471918027</v>
      </c>
    </row>
    <row r="1113" spans="5:6" x14ac:dyDescent="0.25">
      <c r="E1113" s="62">
        <f t="shared" ca="1" si="34"/>
        <v>0.92591547638464633</v>
      </c>
      <c r="F1113" s="62">
        <f t="shared" ca="1" si="35"/>
        <v>4.0918544476175827</v>
      </c>
    </row>
    <row r="1114" spans="5:6" x14ac:dyDescent="0.25">
      <c r="E1114" s="62">
        <f t="shared" ca="1" si="34"/>
        <v>0.88264853440052615</v>
      </c>
      <c r="F1114" s="62">
        <f t="shared" ca="1" si="35"/>
        <v>3.1411323946811955</v>
      </c>
    </row>
    <row r="1115" spans="5:6" x14ac:dyDescent="0.25">
      <c r="E1115" s="62">
        <f t="shared" ca="1" si="34"/>
        <v>0.4183377315939707</v>
      </c>
      <c r="F1115" s="62">
        <f t="shared" ca="1" si="35"/>
        <v>0.82372432818668639</v>
      </c>
    </row>
    <row r="1116" spans="5:6" x14ac:dyDescent="0.25">
      <c r="E1116" s="62">
        <f t="shared" ca="1" si="34"/>
        <v>0.73233665336013165</v>
      </c>
      <c r="F1116" s="62">
        <f t="shared" ca="1" si="35"/>
        <v>1.7978574137047769</v>
      </c>
    </row>
    <row r="1117" spans="5:6" x14ac:dyDescent="0.25">
      <c r="E1117" s="62">
        <f t="shared" ca="1" si="34"/>
        <v>0.72113576750827635</v>
      </c>
      <c r="F1117" s="62">
        <f t="shared" ca="1" si="35"/>
        <v>1.7407875990712753</v>
      </c>
    </row>
    <row r="1118" spans="5:6" x14ac:dyDescent="0.25">
      <c r="E1118" s="62">
        <f t="shared" ca="1" si="34"/>
        <v>0.58677816941317884</v>
      </c>
      <c r="F1118" s="62">
        <f t="shared" ca="1" si="35"/>
        <v>1.229095397257238</v>
      </c>
    </row>
    <row r="1119" spans="5:6" x14ac:dyDescent="0.25">
      <c r="E1119" s="62">
        <f t="shared" ca="1" si="34"/>
        <v>0.85548866688676584</v>
      </c>
      <c r="F1119" s="62">
        <f t="shared" ca="1" si="35"/>
        <v>2.7626898670277296</v>
      </c>
    </row>
    <row r="1120" spans="5:6" x14ac:dyDescent="0.25">
      <c r="E1120" s="62">
        <f t="shared" ca="1" si="34"/>
        <v>0.32273407671638932</v>
      </c>
      <c r="F1120" s="62">
        <f t="shared" ca="1" si="35"/>
        <v>0.64787918795113675</v>
      </c>
    </row>
    <row r="1121" spans="5:6" x14ac:dyDescent="0.25">
      <c r="E1121" s="62">
        <f t="shared" ca="1" si="34"/>
        <v>0.32147293160025436</v>
      </c>
      <c r="F1121" s="62">
        <f t="shared" ca="1" si="35"/>
        <v>0.64571709172127001</v>
      </c>
    </row>
    <row r="1122" spans="5:6" x14ac:dyDescent="0.25">
      <c r="E1122" s="62">
        <f t="shared" ca="1" si="34"/>
        <v>0.89527743212425903</v>
      </c>
      <c r="F1122" s="62">
        <f t="shared" ca="1" si="35"/>
        <v>3.3610827881999681</v>
      </c>
    </row>
    <row r="1123" spans="5:6" x14ac:dyDescent="0.25">
      <c r="E1123" s="62">
        <f t="shared" ca="1" si="34"/>
        <v>0.77064456768884793</v>
      </c>
      <c r="F1123" s="62">
        <f t="shared" ca="1" si="35"/>
        <v>2.020148512888436</v>
      </c>
    </row>
    <row r="1124" spans="5:6" x14ac:dyDescent="0.25">
      <c r="E1124" s="62">
        <f t="shared" ca="1" si="34"/>
        <v>0.32968678221004677</v>
      </c>
      <c r="F1124" s="62">
        <f t="shared" ca="1" si="35"/>
        <v>0.65986003660581538</v>
      </c>
    </row>
    <row r="1125" spans="5:6" x14ac:dyDescent="0.25">
      <c r="E1125" s="62">
        <f t="shared" ca="1" si="34"/>
        <v>0.51757707958416532</v>
      </c>
      <c r="F1125" s="62">
        <f t="shared" ca="1" si="35"/>
        <v>1.0423000185372424</v>
      </c>
    </row>
    <row r="1126" spans="5:6" x14ac:dyDescent="0.25">
      <c r="E1126" s="62">
        <f t="shared" ca="1" si="34"/>
        <v>0.83912888264762309</v>
      </c>
      <c r="F1126" s="62">
        <f t="shared" ca="1" si="35"/>
        <v>2.5789523129965537</v>
      </c>
    </row>
    <row r="1127" spans="5:6" x14ac:dyDescent="0.25">
      <c r="E1127" s="62">
        <f t="shared" ca="1" si="34"/>
        <v>8.1145499981886138E-2</v>
      </c>
      <c r="F1127" s="62">
        <f t="shared" ca="1" si="35"/>
        <v>0.25706408990306501</v>
      </c>
    </row>
    <row r="1128" spans="5:6" x14ac:dyDescent="0.25">
      <c r="E1128" s="62">
        <f t="shared" ca="1" si="34"/>
        <v>0.95636129187894758</v>
      </c>
      <c r="F1128" s="62">
        <f t="shared" ca="1" si="35"/>
        <v>5.4179408157712778</v>
      </c>
    </row>
    <row r="1129" spans="5:6" x14ac:dyDescent="0.25">
      <c r="E1129" s="62">
        <f t="shared" ca="1" si="34"/>
        <v>0.1568596148246939</v>
      </c>
      <c r="F1129" s="62">
        <f t="shared" ca="1" si="35"/>
        <v>0.3814523226191161</v>
      </c>
    </row>
    <row r="1130" spans="5:6" x14ac:dyDescent="0.25">
      <c r="E1130" s="62">
        <f t="shared" ca="1" si="34"/>
        <v>0.20197647796776774</v>
      </c>
      <c r="F1130" s="62">
        <f t="shared" ca="1" si="35"/>
        <v>0.45202032912164769</v>
      </c>
    </row>
    <row r="1131" spans="5:6" x14ac:dyDescent="0.25">
      <c r="E1131" s="62">
        <f t="shared" ca="1" si="34"/>
        <v>0.532531228297902</v>
      </c>
      <c r="F1131" s="62">
        <f t="shared" ca="1" si="35"/>
        <v>1.0797655654184524</v>
      </c>
    </row>
    <row r="1132" spans="5:6" x14ac:dyDescent="0.25">
      <c r="E1132" s="62">
        <f t="shared" ca="1" si="34"/>
        <v>0.48375443617329772</v>
      </c>
      <c r="F1132" s="62">
        <f t="shared" ca="1" si="35"/>
        <v>0.96243437286643407</v>
      </c>
    </row>
    <row r="1133" spans="5:6" x14ac:dyDescent="0.25">
      <c r="E1133" s="62">
        <f t="shared" ca="1" si="34"/>
        <v>0.33117581974354393</v>
      </c>
      <c r="F1133" s="62">
        <f t="shared" ca="1" si="35"/>
        <v>0.66243968868823977</v>
      </c>
    </row>
    <row r="1134" spans="5:6" x14ac:dyDescent="0.25">
      <c r="E1134" s="62">
        <f t="shared" ca="1" si="34"/>
        <v>0.54544666892691163</v>
      </c>
      <c r="F1134" s="62">
        <f t="shared" ca="1" si="35"/>
        <v>1.113310719768168</v>
      </c>
    </row>
    <row r="1135" spans="5:6" x14ac:dyDescent="0.25">
      <c r="E1135" s="62">
        <f t="shared" ca="1" si="34"/>
        <v>0.7123469238637733</v>
      </c>
      <c r="F1135" s="62">
        <f t="shared" ca="1" si="35"/>
        <v>1.6981025727219903</v>
      </c>
    </row>
    <row r="1136" spans="5:6" x14ac:dyDescent="0.25">
      <c r="E1136" s="62">
        <f t="shared" ca="1" si="34"/>
        <v>0.46069884931159877</v>
      </c>
      <c r="F1136" s="62">
        <f t="shared" ca="1" si="35"/>
        <v>0.91140567819140628</v>
      </c>
    </row>
    <row r="1137" spans="5:6" x14ac:dyDescent="0.25">
      <c r="E1137" s="62">
        <f t="shared" ca="1" si="34"/>
        <v>0.50569111662076738</v>
      </c>
      <c r="F1137" s="62">
        <f t="shared" ca="1" si="35"/>
        <v>1.0135001956836045</v>
      </c>
    </row>
    <row r="1138" spans="5:6" x14ac:dyDescent="0.25">
      <c r="E1138" s="62">
        <f t="shared" ca="1" si="34"/>
        <v>6.0594451486782996E-2</v>
      </c>
      <c r="F1138" s="62">
        <f t="shared" ca="1" si="35"/>
        <v>0.21913192209236448</v>
      </c>
    </row>
    <row r="1139" spans="5:6" x14ac:dyDescent="0.25">
      <c r="E1139" s="62">
        <f t="shared" ca="1" si="34"/>
        <v>0.59090308205942332</v>
      </c>
      <c r="F1139" s="62">
        <f t="shared" ca="1" si="35"/>
        <v>1.2414400556830603</v>
      </c>
    </row>
    <row r="1140" spans="5:6" x14ac:dyDescent="0.25">
      <c r="E1140" s="62">
        <f t="shared" ca="1" si="34"/>
        <v>0.93916317722045883</v>
      </c>
      <c r="F1140" s="62">
        <f t="shared" ca="1" si="35"/>
        <v>4.5537309176867122</v>
      </c>
    </row>
    <row r="1141" spans="5:6" x14ac:dyDescent="0.25">
      <c r="E1141" s="62">
        <f t="shared" ca="1" si="34"/>
        <v>0.27379909175690342</v>
      </c>
      <c r="F1141" s="62">
        <f t="shared" ca="1" si="35"/>
        <v>0.56618428733902459</v>
      </c>
    </row>
    <row r="1142" spans="5:6" x14ac:dyDescent="0.25">
      <c r="E1142" s="62">
        <f t="shared" ca="1" si="34"/>
        <v>0.7512910254331876</v>
      </c>
      <c r="F1142" s="62">
        <f t="shared" ca="1" si="35"/>
        <v>1.9020933024253563</v>
      </c>
    </row>
    <row r="1143" spans="5:6" x14ac:dyDescent="0.25">
      <c r="E1143" s="62">
        <f t="shared" ca="1" si="34"/>
        <v>0.32936176959559704</v>
      </c>
      <c r="F1143" s="62">
        <f t="shared" ca="1" si="35"/>
        <v>0.65929762956196403</v>
      </c>
    </row>
    <row r="1144" spans="5:6" x14ac:dyDescent="0.25">
      <c r="E1144" s="62">
        <f t="shared" ca="1" si="34"/>
        <v>0.90790288665254881</v>
      </c>
      <c r="F1144" s="62">
        <f t="shared" ca="1" si="35"/>
        <v>3.6210339125570865</v>
      </c>
    </row>
    <row r="1145" spans="5:6" x14ac:dyDescent="0.25">
      <c r="E1145" s="62">
        <f t="shared" ca="1" si="34"/>
        <v>0.76455086399259908</v>
      </c>
      <c r="F1145" s="62">
        <f t="shared" ca="1" si="35"/>
        <v>1.9815723697393919</v>
      </c>
    </row>
    <row r="1146" spans="5:6" x14ac:dyDescent="0.25">
      <c r="E1146" s="62">
        <f t="shared" ca="1" si="34"/>
        <v>0.89365899767256651</v>
      </c>
      <c r="F1146" s="62">
        <f t="shared" ca="1" si="35"/>
        <v>3.3308969938472788</v>
      </c>
    </row>
    <row r="1147" spans="5:6" x14ac:dyDescent="0.25">
      <c r="E1147" s="62">
        <f t="shared" ca="1" si="34"/>
        <v>0.85356127096512291</v>
      </c>
      <c r="F1147" s="62">
        <f t="shared" ca="1" si="35"/>
        <v>2.7395919811570355</v>
      </c>
    </row>
    <row r="1148" spans="5:6" x14ac:dyDescent="0.25">
      <c r="E1148" s="62">
        <f t="shared" ca="1" si="34"/>
        <v>8.2471520285155475E-2</v>
      </c>
      <c r="F1148" s="62">
        <f t="shared" ca="1" si="35"/>
        <v>0.2594104640243613</v>
      </c>
    </row>
    <row r="1149" spans="5:6" x14ac:dyDescent="0.25">
      <c r="E1149" s="62">
        <f t="shared" ca="1" si="34"/>
        <v>0.36186533388917885</v>
      </c>
      <c r="F1149" s="62">
        <f t="shared" ca="1" si="35"/>
        <v>0.71677977497030076</v>
      </c>
    </row>
    <row r="1150" spans="5:6" x14ac:dyDescent="0.25">
      <c r="E1150" s="62">
        <f t="shared" ca="1" si="34"/>
        <v>0.73265734946586003</v>
      </c>
      <c r="F1150" s="62">
        <f t="shared" ca="1" si="35"/>
        <v>1.7995381419799712</v>
      </c>
    </row>
    <row r="1151" spans="5:6" x14ac:dyDescent="0.25">
      <c r="E1151" s="62">
        <f t="shared" ca="1" si="34"/>
        <v>0.53628148335935244</v>
      </c>
      <c r="F1151" s="62">
        <f t="shared" ca="1" si="35"/>
        <v>1.0893887682727257</v>
      </c>
    </row>
    <row r="1152" spans="5:6" x14ac:dyDescent="0.25">
      <c r="E1152" s="62">
        <f t="shared" ca="1" si="34"/>
        <v>0.12767174414996196</v>
      </c>
      <c r="F1152" s="62">
        <f t="shared" ca="1" si="35"/>
        <v>0.33508431734619271</v>
      </c>
    </row>
    <row r="1153" spans="5:6" x14ac:dyDescent="0.25">
      <c r="E1153" s="62">
        <f t="shared" ca="1" si="34"/>
        <v>0.30114373132279471</v>
      </c>
      <c r="F1153" s="62">
        <f t="shared" ca="1" si="35"/>
        <v>0.6113061334758596</v>
      </c>
    </row>
    <row r="1154" spans="5:6" x14ac:dyDescent="0.25">
      <c r="E1154" s="62">
        <f t="shared" ca="1" si="34"/>
        <v>0.93217658495042943</v>
      </c>
      <c r="F1154" s="62">
        <f t="shared" ca="1" si="35"/>
        <v>4.2944899404193739</v>
      </c>
    </row>
    <row r="1155" spans="5:6" x14ac:dyDescent="0.25">
      <c r="E1155" s="62">
        <f t="shared" ca="1" si="34"/>
        <v>0.39766990115987277</v>
      </c>
      <c r="F1155" s="62">
        <f t="shared" ca="1" si="35"/>
        <v>0.78340781560387551</v>
      </c>
    </row>
    <row r="1156" spans="5:6" x14ac:dyDescent="0.25">
      <c r="E1156" s="62">
        <f t="shared" ref="E1156:E1219" ca="1" si="36">RAND()</f>
        <v>0.30898957844331787</v>
      </c>
      <c r="F1156" s="62">
        <f t="shared" ref="F1156:F1219" ca="1" si="37">_xlfn.F.INV(E1156,$C$3,$C$4)</f>
        <v>0.62449133237309484</v>
      </c>
    </row>
    <row r="1157" spans="5:6" x14ac:dyDescent="0.25">
      <c r="E1157" s="62">
        <f t="shared" ca="1" si="36"/>
        <v>0.62993524680058266</v>
      </c>
      <c r="F1157" s="62">
        <f t="shared" ca="1" si="37"/>
        <v>1.366665114615363</v>
      </c>
    </row>
    <row r="1158" spans="5:6" x14ac:dyDescent="0.25">
      <c r="E1158" s="62">
        <f t="shared" ca="1" si="36"/>
        <v>0.15588719167636989</v>
      </c>
      <c r="F1158" s="62">
        <f t="shared" ca="1" si="37"/>
        <v>0.37992285320429969</v>
      </c>
    </row>
    <row r="1159" spans="5:6" x14ac:dyDescent="0.25">
      <c r="E1159" s="62">
        <f t="shared" ca="1" si="36"/>
        <v>0.92576341768992676</v>
      </c>
      <c r="F1159" s="62">
        <f t="shared" ca="1" si="37"/>
        <v>4.0872311277249116</v>
      </c>
    </row>
    <row r="1160" spans="5:6" x14ac:dyDescent="0.25">
      <c r="E1160" s="62">
        <f t="shared" ca="1" si="36"/>
        <v>0.28000373239908893</v>
      </c>
      <c r="F1160" s="62">
        <f t="shared" ca="1" si="37"/>
        <v>0.57631801915869685</v>
      </c>
    </row>
    <row r="1161" spans="5:6" x14ac:dyDescent="0.25">
      <c r="E1161" s="62">
        <f t="shared" ca="1" si="36"/>
        <v>0.95633027955361527</v>
      </c>
      <c r="F1161" s="62">
        <f t="shared" ca="1" si="37"/>
        <v>5.4159701739225623</v>
      </c>
    </row>
    <row r="1162" spans="5:6" x14ac:dyDescent="0.25">
      <c r="E1162" s="62">
        <f t="shared" ca="1" si="36"/>
        <v>0.78308910647078966</v>
      </c>
      <c r="F1162" s="62">
        <f t="shared" ca="1" si="37"/>
        <v>2.103405307352173</v>
      </c>
    </row>
    <row r="1163" spans="5:6" x14ac:dyDescent="0.25">
      <c r="E1163" s="62">
        <f t="shared" ca="1" si="36"/>
        <v>0.60961447460751073</v>
      </c>
      <c r="F1163" s="62">
        <f t="shared" ca="1" si="37"/>
        <v>1.2994802758513582</v>
      </c>
    </row>
    <row r="1164" spans="5:6" x14ac:dyDescent="0.25">
      <c r="E1164" s="62">
        <f t="shared" ca="1" si="36"/>
        <v>0.51115567720591271</v>
      </c>
      <c r="F1164" s="62">
        <f t="shared" ca="1" si="37"/>
        <v>1.0266373262958819</v>
      </c>
    </row>
    <row r="1165" spans="5:6" x14ac:dyDescent="0.25">
      <c r="E1165" s="62">
        <f t="shared" ca="1" si="36"/>
        <v>0.33291274754337152</v>
      </c>
      <c r="F1165" s="62">
        <f t="shared" ca="1" si="37"/>
        <v>0.6654550582177603</v>
      </c>
    </row>
    <row r="1166" spans="5:6" x14ac:dyDescent="0.25">
      <c r="E1166" s="62">
        <f t="shared" ca="1" si="36"/>
        <v>0.37426675780697893</v>
      </c>
      <c r="F1166" s="62">
        <f t="shared" ca="1" si="37"/>
        <v>0.73943126605346166</v>
      </c>
    </row>
    <row r="1167" spans="5:6" x14ac:dyDescent="0.25">
      <c r="E1167" s="62">
        <f t="shared" ca="1" si="36"/>
        <v>0.92313371239728015</v>
      </c>
      <c r="F1167" s="62">
        <f t="shared" ca="1" si="37"/>
        <v>4.0092980707319841</v>
      </c>
    </row>
    <row r="1168" spans="5:6" x14ac:dyDescent="0.25">
      <c r="E1168" s="62">
        <f t="shared" ca="1" si="36"/>
        <v>0.91999751220980819</v>
      </c>
      <c r="F1168" s="62">
        <f t="shared" ca="1" si="37"/>
        <v>3.9210563506465745</v>
      </c>
    </row>
    <row r="1169" spans="5:6" x14ac:dyDescent="0.25">
      <c r="E1169" s="62">
        <f t="shared" ca="1" si="36"/>
        <v>5.9126272740241959E-3</v>
      </c>
      <c r="F1169" s="62">
        <f t="shared" ca="1" si="37"/>
        <v>7.2068040712367526E-2</v>
      </c>
    </row>
    <row r="1170" spans="5:6" x14ac:dyDescent="0.25">
      <c r="E1170" s="62">
        <f t="shared" ca="1" si="36"/>
        <v>0.77518526290313583</v>
      </c>
      <c r="F1170" s="62">
        <f t="shared" ca="1" si="37"/>
        <v>2.0498039899045422</v>
      </c>
    </row>
    <row r="1171" spans="5:6" x14ac:dyDescent="0.25">
      <c r="E1171" s="62">
        <f t="shared" ca="1" si="36"/>
        <v>0.94160038444387839</v>
      </c>
      <c r="F1171" s="62">
        <f t="shared" ca="1" si="37"/>
        <v>4.6541109181095006</v>
      </c>
    </row>
    <row r="1172" spans="5:6" x14ac:dyDescent="0.25">
      <c r="E1172" s="62">
        <f t="shared" ca="1" si="36"/>
        <v>0.80699311230471193</v>
      </c>
      <c r="F1172" s="62">
        <f t="shared" ca="1" si="37"/>
        <v>2.2830871244757525</v>
      </c>
    </row>
    <row r="1173" spans="5:6" x14ac:dyDescent="0.25">
      <c r="E1173" s="62">
        <f t="shared" ca="1" si="36"/>
        <v>0.93202366194482733</v>
      </c>
      <c r="F1173" s="62">
        <f t="shared" ca="1" si="37"/>
        <v>4.2892345166179906</v>
      </c>
    </row>
    <row r="1174" spans="5:6" x14ac:dyDescent="0.25">
      <c r="E1174" s="62">
        <f t="shared" ca="1" si="36"/>
        <v>7.8864462187106299E-2</v>
      </c>
      <c r="F1174" s="62">
        <f t="shared" ca="1" si="37"/>
        <v>0.25300359507888687</v>
      </c>
    </row>
    <row r="1175" spans="5:6" x14ac:dyDescent="0.25">
      <c r="E1175" s="62">
        <f t="shared" ca="1" si="36"/>
        <v>0.96303942433347189</v>
      </c>
      <c r="F1175" s="62">
        <f t="shared" ca="1" si="37"/>
        <v>5.8941375846415767</v>
      </c>
    </row>
    <row r="1176" spans="5:6" x14ac:dyDescent="0.25">
      <c r="E1176" s="62">
        <f t="shared" ca="1" si="36"/>
        <v>0.34194623833349758</v>
      </c>
      <c r="F1176" s="62">
        <f t="shared" ca="1" si="37"/>
        <v>0.6812491393640816</v>
      </c>
    </row>
    <row r="1177" spans="5:6" x14ac:dyDescent="0.25">
      <c r="E1177" s="62">
        <f t="shared" ca="1" si="36"/>
        <v>0.36867294996878452</v>
      </c>
      <c r="F1177" s="62">
        <f t="shared" ca="1" si="37"/>
        <v>0.72916106561809857</v>
      </c>
    </row>
    <row r="1178" spans="5:6" x14ac:dyDescent="0.25">
      <c r="E1178" s="62">
        <f t="shared" ca="1" si="36"/>
        <v>1.7508662465100966E-2</v>
      </c>
      <c r="F1178" s="62">
        <f t="shared" ca="1" si="37"/>
        <v>0.11807917260530564</v>
      </c>
    </row>
    <row r="1179" spans="5:6" x14ac:dyDescent="0.25">
      <c r="E1179" s="62">
        <f t="shared" ca="1" si="36"/>
        <v>0.16181918121947747</v>
      </c>
      <c r="F1179" s="62">
        <f t="shared" ca="1" si="37"/>
        <v>0.38924215028985581</v>
      </c>
    </row>
    <row r="1180" spans="5:6" x14ac:dyDescent="0.25">
      <c r="E1180" s="62">
        <f t="shared" ca="1" si="36"/>
        <v>0.31891468769211884</v>
      </c>
      <c r="F1180" s="62">
        <f t="shared" ca="1" si="37"/>
        <v>0.64134148472989749</v>
      </c>
    </row>
    <row r="1181" spans="5:6" x14ac:dyDescent="0.25">
      <c r="E1181" s="62">
        <f t="shared" ca="1" si="36"/>
        <v>0.98301344896048981</v>
      </c>
      <c r="F1181" s="62">
        <f t="shared" ca="1" si="37"/>
        <v>8.5901637564730429</v>
      </c>
    </row>
    <row r="1182" spans="5:6" x14ac:dyDescent="0.25">
      <c r="E1182" s="62">
        <f t="shared" ca="1" si="36"/>
        <v>0.61215947035507234</v>
      </c>
      <c r="F1182" s="62">
        <f t="shared" ca="1" si="37"/>
        <v>1.3076470325043044</v>
      </c>
    </row>
    <row r="1183" spans="5:6" x14ac:dyDescent="0.25">
      <c r="E1183" s="62">
        <f t="shared" ca="1" si="36"/>
        <v>0.18753452237109791</v>
      </c>
      <c r="F1183" s="62">
        <f t="shared" ca="1" si="37"/>
        <v>0.42945766295175447</v>
      </c>
    </row>
    <row r="1184" spans="5:6" x14ac:dyDescent="0.25">
      <c r="E1184" s="62">
        <f t="shared" ca="1" si="36"/>
        <v>0.96081507905519958</v>
      </c>
      <c r="F1184" s="62">
        <f t="shared" ca="1" si="37"/>
        <v>5.7230228343729079</v>
      </c>
    </row>
    <row r="1185" spans="5:6" x14ac:dyDescent="0.25">
      <c r="E1185" s="62">
        <f t="shared" ca="1" si="36"/>
        <v>0.60290260589381994</v>
      </c>
      <c r="F1185" s="62">
        <f t="shared" ca="1" si="37"/>
        <v>1.2782630594025557</v>
      </c>
    </row>
    <row r="1186" spans="5:6" x14ac:dyDescent="0.25">
      <c r="E1186" s="62">
        <f t="shared" ca="1" si="36"/>
        <v>1.8398732550452324E-2</v>
      </c>
      <c r="F1186" s="62">
        <f t="shared" ca="1" si="37"/>
        <v>0.12086946184785734</v>
      </c>
    </row>
    <row r="1187" spans="5:6" x14ac:dyDescent="0.25">
      <c r="E1187" s="62">
        <f t="shared" ca="1" si="36"/>
        <v>0.84343782396673228</v>
      </c>
      <c r="F1187" s="62">
        <f t="shared" ca="1" si="37"/>
        <v>2.6247781682643661</v>
      </c>
    </row>
    <row r="1188" spans="5:6" x14ac:dyDescent="0.25">
      <c r="E1188" s="62">
        <f t="shared" ca="1" si="36"/>
        <v>0.59461913170207736</v>
      </c>
      <c r="F1188" s="62">
        <f t="shared" ca="1" si="37"/>
        <v>1.2526961084091968</v>
      </c>
    </row>
    <row r="1189" spans="5:6" x14ac:dyDescent="0.25">
      <c r="E1189" s="62">
        <f t="shared" ca="1" si="36"/>
        <v>0.61977606884999348</v>
      </c>
      <c r="F1189" s="62">
        <f t="shared" ca="1" si="37"/>
        <v>1.3325025016482188</v>
      </c>
    </row>
    <row r="1190" spans="5:6" x14ac:dyDescent="0.25">
      <c r="E1190" s="62">
        <f t="shared" ca="1" si="36"/>
        <v>0.39991423230231582</v>
      </c>
      <c r="F1190" s="62">
        <f t="shared" ca="1" si="37"/>
        <v>0.78771558030314581</v>
      </c>
    </row>
    <row r="1191" spans="5:6" x14ac:dyDescent="0.25">
      <c r="E1191" s="62">
        <f t="shared" ca="1" si="36"/>
        <v>0.26033059574431738</v>
      </c>
      <c r="F1191" s="62">
        <f t="shared" ca="1" si="37"/>
        <v>0.54437323134448801</v>
      </c>
    </row>
    <row r="1192" spans="5:6" x14ac:dyDescent="0.25">
      <c r="E1192" s="62">
        <f t="shared" ca="1" si="36"/>
        <v>0.66279419941804096</v>
      </c>
      <c r="F1192" s="62">
        <f t="shared" ca="1" si="37"/>
        <v>1.4860224163607121</v>
      </c>
    </row>
    <row r="1193" spans="5:6" x14ac:dyDescent="0.25">
      <c r="E1193" s="62">
        <f t="shared" ca="1" si="36"/>
        <v>0.8347951197202752</v>
      </c>
      <c r="F1193" s="62">
        <f t="shared" ca="1" si="37"/>
        <v>2.5345273461115223</v>
      </c>
    </row>
    <row r="1194" spans="5:6" x14ac:dyDescent="0.25">
      <c r="E1194" s="62">
        <f t="shared" ca="1" si="36"/>
        <v>0.82822076188359606</v>
      </c>
      <c r="F1194" s="62">
        <f t="shared" ca="1" si="37"/>
        <v>2.4700938336808478</v>
      </c>
    </row>
    <row r="1195" spans="5:6" x14ac:dyDescent="0.25">
      <c r="E1195" s="62">
        <f t="shared" ca="1" si="36"/>
        <v>0.69120369611038301</v>
      </c>
      <c r="F1195" s="62">
        <f t="shared" ca="1" si="37"/>
        <v>1.6021401225429652</v>
      </c>
    </row>
    <row r="1196" spans="5:6" x14ac:dyDescent="0.25">
      <c r="E1196" s="62">
        <f t="shared" ca="1" si="36"/>
        <v>0.80751803424557289</v>
      </c>
      <c r="F1196" s="62">
        <f t="shared" ca="1" si="37"/>
        <v>2.2873685539021635</v>
      </c>
    </row>
    <row r="1197" spans="5:6" x14ac:dyDescent="0.25">
      <c r="E1197" s="62">
        <f t="shared" ca="1" si="36"/>
        <v>0.59638650384648495</v>
      </c>
      <c r="F1197" s="62">
        <f t="shared" ca="1" si="37"/>
        <v>1.2580953329683624</v>
      </c>
    </row>
    <row r="1198" spans="5:6" x14ac:dyDescent="0.25">
      <c r="E1198" s="62">
        <f t="shared" ca="1" si="36"/>
        <v>0.56786410191786252</v>
      </c>
      <c r="F1198" s="62">
        <f t="shared" ca="1" si="37"/>
        <v>1.1744052790006807</v>
      </c>
    </row>
    <row r="1199" spans="5:6" x14ac:dyDescent="0.25">
      <c r="E1199" s="62">
        <f t="shared" ca="1" si="36"/>
        <v>5.38171871344576E-2</v>
      </c>
      <c r="F1199" s="62">
        <f t="shared" ca="1" si="37"/>
        <v>0.20577790762552883</v>
      </c>
    </row>
    <row r="1200" spans="5:6" x14ac:dyDescent="0.25">
      <c r="E1200" s="62">
        <f t="shared" ca="1" si="36"/>
        <v>8.3069125314077175E-2</v>
      </c>
      <c r="F1200" s="62">
        <f t="shared" ca="1" si="37"/>
        <v>0.26046465010801378</v>
      </c>
    </row>
    <row r="1201" spans="5:6" x14ac:dyDescent="0.25">
      <c r="E1201" s="62">
        <f t="shared" ca="1" si="36"/>
        <v>0.48709255397125073</v>
      </c>
      <c r="F1201" s="62">
        <f t="shared" ca="1" si="37"/>
        <v>0.97003966587948676</v>
      </c>
    </row>
    <row r="1202" spans="5:6" x14ac:dyDescent="0.25">
      <c r="E1202" s="62">
        <f t="shared" ca="1" si="36"/>
        <v>0.26781980800731031</v>
      </c>
      <c r="F1202" s="62">
        <f t="shared" ca="1" si="37"/>
        <v>0.55647113762231459</v>
      </c>
    </row>
    <row r="1203" spans="5:6" x14ac:dyDescent="0.25">
      <c r="E1203" s="62">
        <f t="shared" ca="1" si="36"/>
        <v>0.88563548577522788</v>
      </c>
      <c r="F1203" s="62">
        <f t="shared" ca="1" si="37"/>
        <v>3.1901069348379343</v>
      </c>
    </row>
    <row r="1204" spans="5:6" x14ac:dyDescent="0.25">
      <c r="E1204" s="62">
        <f t="shared" ca="1" si="36"/>
        <v>0.8103185224916204</v>
      </c>
      <c r="F1204" s="62">
        <f t="shared" ca="1" si="37"/>
        <v>2.3104818075554756</v>
      </c>
    </row>
    <row r="1205" spans="5:6" x14ac:dyDescent="0.25">
      <c r="E1205" s="62">
        <f t="shared" ca="1" si="36"/>
        <v>9.1696216254010809E-2</v>
      </c>
      <c r="F1205" s="62">
        <f t="shared" ca="1" si="37"/>
        <v>0.27547540314405455</v>
      </c>
    </row>
    <row r="1206" spans="5:6" x14ac:dyDescent="0.25">
      <c r="E1206" s="62">
        <f t="shared" ca="1" si="36"/>
        <v>0.13222171426036178</v>
      </c>
      <c r="F1206" s="62">
        <f t="shared" ca="1" si="37"/>
        <v>0.34239168987909907</v>
      </c>
    </row>
    <row r="1207" spans="5:6" x14ac:dyDescent="0.25">
      <c r="E1207" s="62">
        <f t="shared" ca="1" si="36"/>
        <v>0.25330653768288924</v>
      </c>
      <c r="F1207" s="62">
        <f t="shared" ca="1" si="37"/>
        <v>0.53309057027126472</v>
      </c>
    </row>
    <row r="1208" spans="5:6" x14ac:dyDescent="0.25">
      <c r="E1208" s="62">
        <f t="shared" ca="1" si="36"/>
        <v>0.69461589371021482</v>
      </c>
      <c r="F1208" s="62">
        <f t="shared" ca="1" si="37"/>
        <v>1.6170295195220339</v>
      </c>
    </row>
    <row r="1209" spans="5:6" x14ac:dyDescent="0.25">
      <c r="E1209" s="62">
        <f t="shared" ca="1" si="36"/>
        <v>0.72122887939749125</v>
      </c>
      <c r="F1209" s="62">
        <f t="shared" ca="1" si="37"/>
        <v>1.7412493641000817</v>
      </c>
    </row>
    <row r="1210" spans="5:6" x14ac:dyDescent="0.25">
      <c r="E1210" s="62">
        <f t="shared" ca="1" si="36"/>
        <v>0.62645097293582963</v>
      </c>
      <c r="F1210" s="62">
        <f t="shared" ca="1" si="37"/>
        <v>1.354814291014296</v>
      </c>
    </row>
    <row r="1211" spans="5:6" x14ac:dyDescent="0.25">
      <c r="E1211" s="62">
        <f t="shared" ca="1" si="36"/>
        <v>0.18298026396315858</v>
      </c>
      <c r="F1211" s="62">
        <f t="shared" ca="1" si="37"/>
        <v>0.42234605156884014</v>
      </c>
    </row>
    <row r="1212" spans="5:6" x14ac:dyDescent="0.25">
      <c r="E1212" s="62">
        <f t="shared" ca="1" si="36"/>
        <v>0.36911821666271194</v>
      </c>
      <c r="F1212" s="62">
        <f t="shared" ca="1" si="37"/>
        <v>0.72997534040927237</v>
      </c>
    </row>
    <row r="1213" spans="5:6" x14ac:dyDescent="0.25">
      <c r="E1213" s="62">
        <f t="shared" ca="1" si="36"/>
        <v>0.19529020095474403</v>
      </c>
      <c r="F1213" s="62">
        <f t="shared" ca="1" si="37"/>
        <v>0.44157004301282099</v>
      </c>
    </row>
    <row r="1214" spans="5:6" x14ac:dyDescent="0.25">
      <c r="E1214" s="62">
        <f t="shared" ca="1" si="36"/>
        <v>0.67890259287841059</v>
      </c>
      <c r="F1214" s="62">
        <f t="shared" ca="1" si="37"/>
        <v>1.5502098826366304</v>
      </c>
    </row>
    <row r="1215" spans="5:6" x14ac:dyDescent="0.25">
      <c r="E1215" s="62">
        <f t="shared" ca="1" si="36"/>
        <v>0.73783307735653647</v>
      </c>
      <c r="F1215" s="62">
        <f t="shared" ca="1" si="37"/>
        <v>1.8270417343423302</v>
      </c>
    </row>
    <row r="1216" spans="5:6" x14ac:dyDescent="0.25">
      <c r="E1216" s="62">
        <f t="shared" ca="1" si="36"/>
        <v>0.68367719741062494</v>
      </c>
      <c r="F1216" s="62">
        <f t="shared" ca="1" si="37"/>
        <v>1.5700506996994072</v>
      </c>
    </row>
    <row r="1217" spans="5:6" x14ac:dyDescent="0.25">
      <c r="E1217" s="62">
        <f t="shared" ca="1" si="36"/>
        <v>0.456500156137016</v>
      </c>
      <c r="F1217" s="62">
        <f t="shared" ca="1" si="37"/>
        <v>0.90238016113825448</v>
      </c>
    </row>
    <row r="1218" spans="5:6" x14ac:dyDescent="0.25">
      <c r="E1218" s="62">
        <f t="shared" ca="1" si="36"/>
        <v>0.96482718903549591</v>
      </c>
      <c r="F1218" s="62">
        <f t="shared" ca="1" si="37"/>
        <v>6.0424288730242779</v>
      </c>
    </row>
    <row r="1219" spans="5:6" x14ac:dyDescent="0.25">
      <c r="E1219" s="62">
        <f t="shared" ca="1" si="36"/>
        <v>0.16017944157794095</v>
      </c>
      <c r="F1219" s="62">
        <f t="shared" ca="1" si="37"/>
        <v>0.38666854590706073</v>
      </c>
    </row>
    <row r="1220" spans="5:6" x14ac:dyDescent="0.25">
      <c r="E1220" s="62">
        <f t="shared" ref="E1220:E1283" ca="1" si="38">RAND()</f>
        <v>3.5379642904571518E-2</v>
      </c>
      <c r="F1220" s="62">
        <f t="shared" ref="F1220:F1283" ca="1" si="39">_xlfn.F.INV(E1220,$C$3,$C$4)</f>
        <v>0.16598226364400839</v>
      </c>
    </row>
    <row r="1221" spans="5:6" x14ac:dyDescent="0.25">
      <c r="E1221" s="62">
        <f t="shared" ca="1" si="38"/>
        <v>0.38668368578232326</v>
      </c>
      <c r="F1221" s="62">
        <f t="shared" ca="1" si="39"/>
        <v>0.76255437903794676</v>
      </c>
    </row>
    <row r="1222" spans="5:6" x14ac:dyDescent="0.25">
      <c r="E1222" s="62">
        <f t="shared" ca="1" si="38"/>
        <v>0.59172858389910865</v>
      </c>
      <c r="F1222" s="62">
        <f t="shared" ca="1" si="39"/>
        <v>1.243929364412486</v>
      </c>
    </row>
    <row r="1223" spans="5:6" x14ac:dyDescent="0.25">
      <c r="E1223" s="62">
        <f t="shared" ca="1" si="38"/>
        <v>0.19926620006395501</v>
      </c>
      <c r="F1223" s="62">
        <f t="shared" ca="1" si="39"/>
        <v>0.44778299261194543</v>
      </c>
    </row>
    <row r="1224" spans="5:6" x14ac:dyDescent="0.25">
      <c r="E1224" s="62">
        <f t="shared" ca="1" si="38"/>
        <v>0.54555418243378939</v>
      </c>
      <c r="F1224" s="62">
        <f t="shared" ca="1" si="39"/>
        <v>1.1135948249926151</v>
      </c>
    </row>
    <row r="1225" spans="5:6" x14ac:dyDescent="0.25">
      <c r="E1225" s="62">
        <f t="shared" ca="1" si="38"/>
        <v>0.58518313484684226</v>
      </c>
      <c r="F1225" s="62">
        <f t="shared" ca="1" si="39"/>
        <v>1.2243633956610882</v>
      </c>
    </row>
    <row r="1226" spans="5:6" x14ac:dyDescent="0.25">
      <c r="E1226" s="62">
        <f t="shared" ca="1" si="38"/>
        <v>0.66744320859716977</v>
      </c>
      <c r="F1226" s="62">
        <f t="shared" ca="1" si="39"/>
        <v>1.5041290919036201</v>
      </c>
    </row>
    <row r="1227" spans="5:6" x14ac:dyDescent="0.25">
      <c r="E1227" s="62">
        <f t="shared" ca="1" si="38"/>
        <v>0.50482244299250278</v>
      </c>
      <c r="F1227" s="62">
        <f t="shared" ca="1" si="39"/>
        <v>1.0114277224382153</v>
      </c>
    </row>
    <row r="1228" spans="5:6" x14ac:dyDescent="0.25">
      <c r="E1228" s="62">
        <f t="shared" ca="1" si="38"/>
        <v>0.33725132545766001</v>
      </c>
      <c r="F1228" s="62">
        <f t="shared" ca="1" si="39"/>
        <v>0.67301693066816315</v>
      </c>
    </row>
    <row r="1229" spans="5:6" x14ac:dyDescent="0.25">
      <c r="E1229" s="62">
        <f t="shared" ca="1" si="38"/>
        <v>0.95682764578295187</v>
      </c>
      <c r="F1229" s="62">
        <f t="shared" ca="1" si="39"/>
        <v>5.4478120310545446</v>
      </c>
    </row>
    <row r="1230" spans="5:6" x14ac:dyDescent="0.25">
      <c r="E1230" s="62">
        <f t="shared" ca="1" si="38"/>
        <v>0.85509408500167439</v>
      </c>
      <c r="F1230" s="62">
        <f t="shared" ca="1" si="39"/>
        <v>2.7579268855947201</v>
      </c>
    </row>
    <row r="1231" spans="5:6" x14ac:dyDescent="0.25">
      <c r="E1231" s="62">
        <f t="shared" ca="1" si="38"/>
        <v>0.65761215075074986</v>
      </c>
      <c r="F1231" s="62">
        <f t="shared" ca="1" si="39"/>
        <v>1.466219418264497</v>
      </c>
    </row>
    <row r="1232" spans="5:6" x14ac:dyDescent="0.25">
      <c r="E1232" s="62">
        <f t="shared" ca="1" si="38"/>
        <v>9.8304406974159098E-2</v>
      </c>
      <c r="F1232" s="62">
        <f t="shared" ca="1" si="39"/>
        <v>0.28674203425409545</v>
      </c>
    </row>
    <row r="1233" spans="5:6" x14ac:dyDescent="0.25">
      <c r="E1233" s="62">
        <f t="shared" ca="1" si="38"/>
        <v>0.25455646178386959</v>
      </c>
      <c r="F1233" s="62">
        <f t="shared" ca="1" si="39"/>
        <v>0.53509401786666921</v>
      </c>
    </row>
    <row r="1234" spans="5:6" x14ac:dyDescent="0.25">
      <c r="E1234" s="62">
        <f t="shared" ca="1" si="38"/>
        <v>0.25369078492005825</v>
      </c>
      <c r="F1234" s="62">
        <f t="shared" ca="1" si="39"/>
        <v>0.53370627062246301</v>
      </c>
    </row>
    <row r="1235" spans="5:6" x14ac:dyDescent="0.25">
      <c r="E1235" s="62">
        <f t="shared" ca="1" si="38"/>
        <v>0.95299531248639791</v>
      </c>
      <c r="F1235" s="62">
        <f t="shared" ca="1" si="39"/>
        <v>5.2147810120905174</v>
      </c>
    </row>
    <row r="1236" spans="5:6" x14ac:dyDescent="0.25">
      <c r="E1236" s="62">
        <f t="shared" ca="1" si="38"/>
        <v>1.1686880553187673E-2</v>
      </c>
      <c r="F1236" s="62">
        <f t="shared" ca="1" si="39"/>
        <v>9.7895438131735804E-2</v>
      </c>
    </row>
    <row r="1237" spans="5:6" x14ac:dyDescent="0.25">
      <c r="E1237" s="62">
        <f t="shared" ca="1" si="38"/>
        <v>0.92738288238857969</v>
      </c>
      <c r="F1237" s="62">
        <f t="shared" ca="1" si="39"/>
        <v>4.137158359328625</v>
      </c>
    </row>
    <row r="1238" spans="5:6" x14ac:dyDescent="0.25">
      <c r="E1238" s="62">
        <f t="shared" ca="1" si="38"/>
        <v>0.91738574417447494</v>
      </c>
      <c r="F1238" s="62">
        <f t="shared" ca="1" si="39"/>
        <v>3.8511539120429661</v>
      </c>
    </row>
    <row r="1239" spans="5:6" x14ac:dyDescent="0.25">
      <c r="E1239" s="62">
        <f t="shared" ca="1" si="38"/>
        <v>0.48726610694835004</v>
      </c>
      <c r="F1239" s="62">
        <f t="shared" ca="1" si="39"/>
        <v>0.97043664651825734</v>
      </c>
    </row>
    <row r="1240" spans="5:6" x14ac:dyDescent="0.25">
      <c r="E1240" s="62">
        <f t="shared" ca="1" si="38"/>
        <v>0.31029499213739131</v>
      </c>
      <c r="F1240" s="62">
        <f t="shared" ca="1" si="39"/>
        <v>0.62669644611488518</v>
      </c>
    </row>
    <row r="1241" spans="5:6" x14ac:dyDescent="0.25">
      <c r="E1241" s="62">
        <f t="shared" ca="1" si="38"/>
        <v>0.65043603718702936</v>
      </c>
      <c r="F1241" s="62">
        <f t="shared" ca="1" si="39"/>
        <v>1.4394309002571142</v>
      </c>
    </row>
    <row r="1242" spans="5:6" x14ac:dyDescent="0.25">
      <c r="E1242" s="62">
        <f t="shared" ca="1" si="38"/>
        <v>0.86036773131580446</v>
      </c>
      <c r="F1242" s="62">
        <f t="shared" ca="1" si="39"/>
        <v>2.8231013576873911</v>
      </c>
    </row>
    <row r="1243" spans="5:6" x14ac:dyDescent="0.25">
      <c r="E1243" s="62">
        <f t="shared" ca="1" si="38"/>
        <v>0.37999919615665745</v>
      </c>
      <c r="F1243" s="62">
        <f t="shared" ca="1" si="39"/>
        <v>0.75004939335982246</v>
      </c>
    </row>
    <row r="1244" spans="5:6" x14ac:dyDescent="0.25">
      <c r="E1244" s="62">
        <f t="shared" ca="1" si="38"/>
        <v>0.58568450438959352</v>
      </c>
      <c r="F1244" s="62">
        <f t="shared" ca="1" si="39"/>
        <v>1.2258483463423966</v>
      </c>
    </row>
    <row r="1245" spans="5:6" x14ac:dyDescent="0.25">
      <c r="E1245" s="62">
        <f t="shared" ca="1" si="38"/>
        <v>0.56563779034822426</v>
      </c>
      <c r="F1245" s="62">
        <f t="shared" ca="1" si="39"/>
        <v>1.1681645311772704</v>
      </c>
    </row>
    <row r="1246" spans="5:6" x14ac:dyDescent="0.25">
      <c r="E1246" s="62">
        <f t="shared" ca="1" si="38"/>
        <v>0.32942523700213588</v>
      </c>
      <c r="F1246" s="62">
        <f t="shared" ca="1" si="39"/>
        <v>0.65940743622779285</v>
      </c>
    </row>
    <row r="1247" spans="5:6" x14ac:dyDescent="0.25">
      <c r="E1247" s="62">
        <f t="shared" ca="1" si="38"/>
        <v>0.97438777901459883</v>
      </c>
      <c r="F1247" s="62">
        <f t="shared" ca="1" si="39"/>
        <v>7.0631441218396311</v>
      </c>
    </row>
    <row r="1248" spans="5:6" x14ac:dyDescent="0.25">
      <c r="E1248" s="62">
        <f t="shared" ca="1" si="38"/>
        <v>0.87056519222571305</v>
      </c>
      <c r="F1248" s="62">
        <f t="shared" ca="1" si="39"/>
        <v>2.9592780464335253</v>
      </c>
    </row>
    <row r="1249" spans="5:6" x14ac:dyDescent="0.25">
      <c r="E1249" s="62">
        <f t="shared" ca="1" si="38"/>
        <v>0.84448933679729143</v>
      </c>
      <c r="F1249" s="62">
        <f t="shared" ca="1" si="39"/>
        <v>2.6362240416745832</v>
      </c>
    </row>
    <row r="1250" spans="5:6" x14ac:dyDescent="0.25">
      <c r="E1250" s="62">
        <f t="shared" ca="1" si="38"/>
        <v>1.0243393798726186E-2</v>
      </c>
      <c r="F1250" s="62">
        <f t="shared" ca="1" si="39"/>
        <v>9.2183437144280136E-2</v>
      </c>
    </row>
    <row r="1251" spans="5:6" x14ac:dyDescent="0.25">
      <c r="E1251" s="62">
        <f t="shared" ca="1" si="38"/>
        <v>0.46356557824099343</v>
      </c>
      <c r="F1251" s="62">
        <f t="shared" ca="1" si="39"/>
        <v>0.91761369384433522</v>
      </c>
    </row>
    <row r="1252" spans="5:6" x14ac:dyDescent="0.25">
      <c r="E1252" s="62">
        <f t="shared" ca="1" si="38"/>
        <v>0.45377578257779538</v>
      </c>
      <c r="F1252" s="62">
        <f t="shared" ca="1" si="39"/>
        <v>0.89656568055396646</v>
      </c>
    </row>
    <row r="1253" spans="5:6" x14ac:dyDescent="0.25">
      <c r="E1253" s="62">
        <f t="shared" ca="1" si="38"/>
        <v>0.10325215061589776</v>
      </c>
      <c r="F1253" s="62">
        <f t="shared" ca="1" si="39"/>
        <v>0.29506599322852328</v>
      </c>
    </row>
    <row r="1254" spans="5:6" x14ac:dyDescent="0.25">
      <c r="E1254" s="62">
        <f t="shared" ca="1" si="38"/>
        <v>0.83576943876289633</v>
      </c>
      <c r="F1254" s="62">
        <f t="shared" ca="1" si="39"/>
        <v>2.5443749526902613</v>
      </c>
    </row>
    <row r="1255" spans="5:6" x14ac:dyDescent="0.25">
      <c r="E1255" s="62">
        <f t="shared" ca="1" si="38"/>
        <v>3.7931960675514631E-2</v>
      </c>
      <c r="F1255" s="62">
        <f t="shared" ca="1" si="39"/>
        <v>0.17188949538232051</v>
      </c>
    </row>
    <row r="1256" spans="5:6" x14ac:dyDescent="0.25">
      <c r="E1256" s="62">
        <f t="shared" ca="1" si="38"/>
        <v>0.65078686053980661</v>
      </c>
      <c r="F1256" s="62">
        <f t="shared" ca="1" si="39"/>
        <v>1.4407238715198412</v>
      </c>
    </row>
    <row r="1257" spans="5:6" x14ac:dyDescent="0.25">
      <c r="E1257" s="62">
        <f t="shared" ca="1" si="38"/>
        <v>0.19521681455954876</v>
      </c>
      <c r="F1257" s="62">
        <f t="shared" ca="1" si="39"/>
        <v>0.44145539823445618</v>
      </c>
    </row>
    <row r="1258" spans="5:6" x14ac:dyDescent="0.25">
      <c r="E1258" s="62">
        <f t="shared" ca="1" si="38"/>
        <v>0.81671918877891692</v>
      </c>
      <c r="F1258" s="62">
        <f t="shared" ca="1" si="39"/>
        <v>2.3650983465541113</v>
      </c>
    </row>
    <row r="1259" spans="5:6" x14ac:dyDescent="0.25">
      <c r="E1259" s="62">
        <f t="shared" ca="1" si="38"/>
        <v>0.21943905839924538</v>
      </c>
      <c r="F1259" s="62">
        <f t="shared" ca="1" si="39"/>
        <v>0.47939178526256593</v>
      </c>
    </row>
    <row r="1260" spans="5:6" x14ac:dyDescent="0.25">
      <c r="E1260" s="62">
        <f t="shared" ca="1" si="38"/>
        <v>8.8570235203061731E-2</v>
      </c>
      <c r="F1260" s="62">
        <f t="shared" ca="1" si="39"/>
        <v>0.27007899198702839</v>
      </c>
    </row>
    <row r="1261" spans="5:6" x14ac:dyDescent="0.25">
      <c r="E1261" s="62">
        <f t="shared" ca="1" si="38"/>
        <v>9.1965996824475149E-2</v>
      </c>
      <c r="F1261" s="62">
        <f t="shared" ca="1" si="39"/>
        <v>0.27593901522873177</v>
      </c>
    </row>
    <row r="1262" spans="5:6" x14ac:dyDescent="0.25">
      <c r="E1262" s="62">
        <f t="shared" ca="1" si="38"/>
        <v>0.68262744243061435</v>
      </c>
      <c r="F1262" s="62">
        <f t="shared" ca="1" si="39"/>
        <v>1.565654864596729</v>
      </c>
    </row>
    <row r="1263" spans="5:6" x14ac:dyDescent="0.25">
      <c r="E1263" s="62">
        <f t="shared" ca="1" si="38"/>
        <v>0.26278793377860887</v>
      </c>
      <c r="F1263" s="62">
        <f t="shared" ca="1" si="39"/>
        <v>0.54833473665601684</v>
      </c>
    </row>
    <row r="1264" spans="5:6" x14ac:dyDescent="0.25">
      <c r="E1264" s="62">
        <f t="shared" ca="1" si="38"/>
        <v>0.18012828187000696</v>
      </c>
      <c r="F1264" s="62">
        <f t="shared" ca="1" si="39"/>
        <v>0.41789179407622401</v>
      </c>
    </row>
    <row r="1265" spans="5:6" x14ac:dyDescent="0.25">
      <c r="E1265" s="62">
        <f t="shared" ca="1" si="38"/>
        <v>0.34594014702652232</v>
      </c>
      <c r="F1265" s="62">
        <f t="shared" ca="1" si="39"/>
        <v>0.68829357997008178</v>
      </c>
    </row>
    <row r="1266" spans="5:6" x14ac:dyDescent="0.25">
      <c r="E1266" s="62">
        <f t="shared" ca="1" si="38"/>
        <v>0.23177431921839498</v>
      </c>
      <c r="F1266" s="62">
        <f t="shared" ca="1" si="39"/>
        <v>0.49883467811422988</v>
      </c>
    </row>
    <row r="1267" spans="5:6" x14ac:dyDescent="0.25">
      <c r="E1267" s="62">
        <f t="shared" ca="1" si="38"/>
        <v>0.19380158592553376</v>
      </c>
      <c r="F1267" s="62">
        <f t="shared" ca="1" si="39"/>
        <v>0.43924469004355216</v>
      </c>
    </row>
    <row r="1268" spans="5:6" x14ac:dyDescent="0.25">
      <c r="E1268" s="62">
        <f t="shared" ca="1" si="38"/>
        <v>0.73603533754514905</v>
      </c>
      <c r="F1268" s="62">
        <f t="shared" ca="1" si="39"/>
        <v>1.8174069700946975</v>
      </c>
    </row>
    <row r="1269" spans="5:6" x14ac:dyDescent="0.25">
      <c r="E1269" s="62">
        <f t="shared" ca="1" si="38"/>
        <v>9.7700371982079037E-3</v>
      </c>
      <c r="F1269" s="62">
        <f t="shared" ca="1" si="39"/>
        <v>9.0225683331309273E-2</v>
      </c>
    </row>
    <row r="1270" spans="5:6" x14ac:dyDescent="0.25">
      <c r="E1270" s="62">
        <f t="shared" ca="1" si="38"/>
        <v>0.59347090546440895</v>
      </c>
      <c r="F1270" s="62">
        <f t="shared" ca="1" si="39"/>
        <v>1.2492042407251522</v>
      </c>
    </row>
    <row r="1271" spans="5:6" x14ac:dyDescent="0.25">
      <c r="E1271" s="62">
        <f t="shared" ca="1" si="38"/>
        <v>0.75177531311549906</v>
      </c>
      <c r="F1271" s="62">
        <f t="shared" ca="1" si="39"/>
        <v>1.904895133296082</v>
      </c>
    </row>
    <row r="1272" spans="5:6" x14ac:dyDescent="0.25">
      <c r="E1272" s="62">
        <f t="shared" ca="1" si="38"/>
        <v>0.72759816855455794</v>
      </c>
      <c r="F1272" s="62">
        <f t="shared" ca="1" si="39"/>
        <v>1.7733326810149606</v>
      </c>
    </row>
    <row r="1273" spans="5:6" x14ac:dyDescent="0.25">
      <c r="E1273" s="62">
        <f t="shared" ca="1" si="38"/>
        <v>0.30927084605842436</v>
      </c>
      <c r="F1273" s="62">
        <f t="shared" ca="1" si="39"/>
        <v>0.62496617312494185</v>
      </c>
    </row>
    <row r="1274" spans="5:6" x14ac:dyDescent="0.25">
      <c r="E1274" s="62">
        <f t="shared" ca="1" si="38"/>
        <v>0.92353165025016715</v>
      </c>
      <c r="F1274" s="62">
        <f t="shared" ca="1" si="39"/>
        <v>4.0208517914465407</v>
      </c>
    </row>
    <row r="1275" spans="5:6" x14ac:dyDescent="0.25">
      <c r="E1275" s="62">
        <f t="shared" ca="1" si="38"/>
        <v>0.44877940504599612</v>
      </c>
      <c r="F1275" s="62">
        <f t="shared" ca="1" si="39"/>
        <v>0.88598602069463295</v>
      </c>
    </row>
    <row r="1276" spans="5:6" x14ac:dyDescent="0.25">
      <c r="E1276" s="62">
        <f t="shared" ca="1" si="38"/>
        <v>8.3836076219001687E-2</v>
      </c>
      <c r="F1276" s="62">
        <f t="shared" ca="1" si="39"/>
        <v>0.26181465676582572</v>
      </c>
    </row>
    <row r="1277" spans="5:6" x14ac:dyDescent="0.25">
      <c r="E1277" s="62">
        <f t="shared" ca="1" si="38"/>
        <v>0.97586415842578322</v>
      </c>
      <c r="F1277" s="62">
        <f t="shared" ca="1" si="39"/>
        <v>7.2688421957985137</v>
      </c>
    </row>
    <row r="1278" spans="5:6" x14ac:dyDescent="0.25">
      <c r="E1278" s="62">
        <f t="shared" ca="1" si="38"/>
        <v>0.33449240885620501</v>
      </c>
      <c r="F1278" s="62">
        <f t="shared" ca="1" si="39"/>
        <v>0.66820332482757427</v>
      </c>
    </row>
    <row r="1279" spans="5:6" x14ac:dyDescent="0.25">
      <c r="E1279" s="62">
        <f t="shared" ca="1" si="38"/>
        <v>0.22808119018183082</v>
      </c>
      <c r="F1279" s="62">
        <f t="shared" ca="1" si="39"/>
        <v>0.49300181045700792</v>
      </c>
    </row>
    <row r="1280" spans="5:6" x14ac:dyDescent="0.25">
      <c r="E1280" s="62">
        <f t="shared" ca="1" si="38"/>
        <v>9.5127726222073106E-2</v>
      </c>
      <c r="F1280" s="62">
        <f t="shared" ca="1" si="39"/>
        <v>0.28134863959225254</v>
      </c>
    </row>
    <row r="1281" spans="5:6" x14ac:dyDescent="0.25">
      <c r="E1281" s="62">
        <f t="shared" ca="1" si="38"/>
        <v>0.12181500191183647</v>
      </c>
      <c r="F1281" s="62">
        <f t="shared" ca="1" si="39"/>
        <v>0.32561973634908314</v>
      </c>
    </row>
    <row r="1282" spans="5:6" x14ac:dyDescent="0.25">
      <c r="E1282" s="62">
        <f t="shared" ca="1" si="38"/>
        <v>0.42334891911481509</v>
      </c>
      <c r="F1282" s="62">
        <f t="shared" ca="1" si="39"/>
        <v>0.83372728021553222</v>
      </c>
    </row>
    <row r="1283" spans="5:6" x14ac:dyDescent="0.25">
      <c r="E1283" s="62">
        <f t="shared" ca="1" si="38"/>
        <v>0.69835890854097926</v>
      </c>
      <c r="F1283" s="62">
        <f t="shared" ca="1" si="39"/>
        <v>1.6336170386722511</v>
      </c>
    </row>
    <row r="1284" spans="5:6" x14ac:dyDescent="0.25">
      <c r="E1284" s="62">
        <f t="shared" ref="E1284:E1347" ca="1" si="40">RAND()</f>
        <v>0.13411237702639278</v>
      </c>
      <c r="F1284" s="62">
        <f t="shared" ref="F1284:F1347" ca="1" si="41">_xlfn.F.INV(E1284,$C$3,$C$4)</f>
        <v>0.34541764171113365</v>
      </c>
    </row>
    <row r="1285" spans="5:6" x14ac:dyDescent="0.25">
      <c r="E1285" s="62">
        <f t="shared" ca="1" si="40"/>
        <v>0.36970731531596368</v>
      </c>
      <c r="F1285" s="62">
        <f t="shared" ca="1" si="41"/>
        <v>0.73105349768892236</v>
      </c>
    </row>
    <row r="1286" spans="5:6" x14ac:dyDescent="0.25">
      <c r="E1286" s="62">
        <f t="shared" ca="1" si="40"/>
        <v>0.22003812022010638</v>
      </c>
      <c r="F1286" s="62">
        <f t="shared" ca="1" si="41"/>
        <v>0.48033359786086882</v>
      </c>
    </row>
    <row r="1287" spans="5:6" x14ac:dyDescent="0.25">
      <c r="E1287" s="62">
        <f t="shared" ca="1" si="40"/>
        <v>0.48336883581273793</v>
      </c>
      <c r="F1287" s="62">
        <f t="shared" ca="1" si="41"/>
        <v>0.96155953075982759</v>
      </c>
    </row>
    <row r="1288" spans="5:6" x14ac:dyDescent="0.25">
      <c r="E1288" s="62">
        <f t="shared" ca="1" si="40"/>
        <v>0.16448114244477408</v>
      </c>
      <c r="F1288" s="62">
        <f t="shared" ca="1" si="41"/>
        <v>0.39341661925242499</v>
      </c>
    </row>
    <row r="1289" spans="5:6" x14ac:dyDescent="0.25">
      <c r="E1289" s="62">
        <f t="shared" ca="1" si="40"/>
        <v>0.10334988493731512</v>
      </c>
      <c r="F1289" s="62">
        <f t="shared" ca="1" si="41"/>
        <v>0.2952295413719741</v>
      </c>
    </row>
    <row r="1290" spans="5:6" x14ac:dyDescent="0.25">
      <c r="E1290" s="62">
        <f t="shared" ca="1" si="40"/>
        <v>0.56308545605543281</v>
      </c>
      <c r="F1290" s="62">
        <f t="shared" ca="1" si="41"/>
        <v>1.1610585181183732</v>
      </c>
    </row>
    <row r="1291" spans="5:6" x14ac:dyDescent="0.25">
      <c r="E1291" s="62">
        <f t="shared" ca="1" si="40"/>
        <v>0.38076162612646969</v>
      </c>
      <c r="F1291" s="62">
        <f t="shared" ca="1" si="41"/>
        <v>0.75146891560432461</v>
      </c>
    </row>
    <row r="1292" spans="5:6" x14ac:dyDescent="0.25">
      <c r="E1292" s="62">
        <f t="shared" ca="1" si="40"/>
        <v>0.23771310158958181</v>
      </c>
      <c r="F1292" s="62">
        <f t="shared" ca="1" si="41"/>
        <v>0.50823813921509753</v>
      </c>
    </row>
    <row r="1293" spans="5:6" x14ac:dyDescent="0.25">
      <c r="E1293" s="62">
        <f t="shared" ca="1" si="40"/>
        <v>0.29205241262123771</v>
      </c>
      <c r="F1293" s="62">
        <f t="shared" ca="1" si="41"/>
        <v>0.59616740582812899</v>
      </c>
    </row>
    <row r="1294" spans="5:6" x14ac:dyDescent="0.25">
      <c r="E1294" s="62">
        <f t="shared" ca="1" si="40"/>
        <v>0.8223578177533617</v>
      </c>
      <c r="F1294" s="62">
        <f t="shared" ca="1" si="41"/>
        <v>2.415412422987874</v>
      </c>
    </row>
    <row r="1295" spans="5:6" x14ac:dyDescent="0.25">
      <c r="E1295" s="62">
        <f t="shared" ca="1" si="40"/>
        <v>0.46318795666988211</v>
      </c>
      <c r="F1295" s="62">
        <f t="shared" ca="1" si="41"/>
        <v>0.91679379446025344</v>
      </c>
    </row>
    <row r="1296" spans="5:6" x14ac:dyDescent="0.25">
      <c r="E1296" s="62">
        <f t="shared" ca="1" si="40"/>
        <v>0.46479316793448988</v>
      </c>
      <c r="F1296" s="62">
        <f t="shared" ca="1" si="41"/>
        <v>0.92028358908034213</v>
      </c>
    </row>
    <row r="1297" spans="5:6" x14ac:dyDescent="0.25">
      <c r="E1297" s="62">
        <f t="shared" ca="1" si="40"/>
        <v>0.50237458760196962</v>
      </c>
      <c r="F1297" s="62">
        <f t="shared" ca="1" si="41"/>
        <v>1.0056107081075338</v>
      </c>
    </row>
    <row r="1298" spans="5:6" x14ac:dyDescent="0.25">
      <c r="E1298" s="62">
        <f t="shared" ca="1" si="40"/>
        <v>0.77657888254057494</v>
      </c>
      <c r="F1298" s="62">
        <f t="shared" ca="1" si="41"/>
        <v>2.0590684511308357</v>
      </c>
    </row>
    <row r="1299" spans="5:6" x14ac:dyDescent="0.25">
      <c r="E1299" s="62">
        <f t="shared" ca="1" si="40"/>
        <v>7.4473428603561875E-2</v>
      </c>
      <c r="F1299" s="62">
        <f t="shared" ca="1" si="41"/>
        <v>0.24509467654268671</v>
      </c>
    </row>
    <row r="1300" spans="5:6" x14ac:dyDescent="0.25">
      <c r="E1300" s="62">
        <f t="shared" ca="1" si="40"/>
        <v>0.24521910919843293</v>
      </c>
      <c r="F1300" s="62">
        <f t="shared" ca="1" si="41"/>
        <v>0.52016970748351898</v>
      </c>
    </row>
    <row r="1301" spans="5:6" x14ac:dyDescent="0.25">
      <c r="E1301" s="62">
        <f t="shared" ca="1" si="40"/>
        <v>0.26921608731583346</v>
      </c>
      <c r="F1301" s="62">
        <f t="shared" ca="1" si="41"/>
        <v>0.55873489520117614</v>
      </c>
    </row>
    <row r="1302" spans="5:6" x14ac:dyDescent="0.25">
      <c r="E1302" s="62">
        <f t="shared" ca="1" si="40"/>
        <v>0.57506667463927208</v>
      </c>
      <c r="F1302" s="62">
        <f t="shared" ca="1" si="41"/>
        <v>1.1948725709649974</v>
      </c>
    </row>
    <row r="1303" spans="5:6" x14ac:dyDescent="0.25">
      <c r="E1303" s="62">
        <f t="shared" ca="1" si="40"/>
        <v>0.90669050349625591</v>
      </c>
      <c r="F1303" s="62">
        <f t="shared" ca="1" si="41"/>
        <v>3.5939810695298529</v>
      </c>
    </row>
    <row r="1304" spans="5:6" x14ac:dyDescent="0.25">
      <c r="E1304" s="62">
        <f t="shared" ca="1" si="40"/>
        <v>0.69363851320235259</v>
      </c>
      <c r="F1304" s="62">
        <f t="shared" ca="1" si="41"/>
        <v>1.6127423030261692</v>
      </c>
    </row>
    <row r="1305" spans="5:6" x14ac:dyDescent="0.25">
      <c r="E1305" s="62">
        <f t="shared" ca="1" si="40"/>
        <v>0.95652368954325206</v>
      </c>
      <c r="F1305" s="62">
        <f t="shared" ca="1" si="41"/>
        <v>5.4282921397575974</v>
      </c>
    </row>
    <row r="1306" spans="5:6" x14ac:dyDescent="0.25">
      <c r="E1306" s="62">
        <f t="shared" ca="1" si="40"/>
        <v>0.36590851512579237</v>
      </c>
      <c r="F1306" s="62">
        <f t="shared" ca="1" si="41"/>
        <v>0.72411796543992235</v>
      </c>
    </row>
    <row r="1307" spans="5:6" x14ac:dyDescent="0.25">
      <c r="E1307" s="62">
        <f t="shared" ca="1" si="40"/>
        <v>0.79672288664361157</v>
      </c>
      <c r="F1307" s="62">
        <f t="shared" ca="1" si="41"/>
        <v>2.2023785043716027</v>
      </c>
    </row>
    <row r="1308" spans="5:6" x14ac:dyDescent="0.25">
      <c r="E1308" s="62">
        <f t="shared" ca="1" si="40"/>
        <v>0.35332117582083145</v>
      </c>
      <c r="F1308" s="62">
        <f t="shared" ca="1" si="41"/>
        <v>0.70141563006226526</v>
      </c>
    </row>
    <row r="1309" spans="5:6" x14ac:dyDescent="0.25">
      <c r="E1309" s="62">
        <f t="shared" ca="1" si="40"/>
        <v>0.677501787527928</v>
      </c>
      <c r="F1309" s="62">
        <f t="shared" ca="1" si="41"/>
        <v>1.5444622035260462</v>
      </c>
    </row>
    <row r="1310" spans="5:6" x14ac:dyDescent="0.25">
      <c r="E1310" s="62">
        <f t="shared" ca="1" si="40"/>
        <v>0.51236984829106991</v>
      </c>
      <c r="F1310" s="62">
        <f t="shared" ca="1" si="41"/>
        <v>1.0295799754459496</v>
      </c>
    </row>
    <row r="1311" spans="5:6" x14ac:dyDescent="0.25">
      <c r="E1311" s="62">
        <f t="shared" ca="1" si="40"/>
        <v>6.716991155391161E-2</v>
      </c>
      <c r="F1311" s="62">
        <f t="shared" ca="1" si="41"/>
        <v>0.23163507736355146</v>
      </c>
    </row>
    <row r="1312" spans="5:6" x14ac:dyDescent="0.25">
      <c r="E1312" s="62">
        <f t="shared" ca="1" si="40"/>
        <v>0.90211610816463872</v>
      </c>
      <c r="F1312" s="62">
        <f t="shared" ca="1" si="41"/>
        <v>3.4961321761284214</v>
      </c>
    </row>
    <row r="1313" spans="5:6" x14ac:dyDescent="0.25">
      <c r="E1313" s="62">
        <f t="shared" ca="1" si="40"/>
        <v>0.98110034167323623</v>
      </c>
      <c r="F1313" s="62">
        <f t="shared" ca="1" si="41"/>
        <v>8.1690747165144089</v>
      </c>
    </row>
    <row r="1314" spans="5:6" x14ac:dyDescent="0.25">
      <c r="E1314" s="62">
        <f t="shared" ca="1" si="40"/>
        <v>0.51045963581704257</v>
      </c>
      <c r="F1314" s="62">
        <f t="shared" ca="1" si="41"/>
        <v>1.0249543300358845</v>
      </c>
    </row>
    <row r="1315" spans="5:6" x14ac:dyDescent="0.25">
      <c r="E1315" s="62">
        <f t="shared" ca="1" si="40"/>
        <v>0.24293331851305644</v>
      </c>
      <c r="F1315" s="62">
        <f t="shared" ca="1" si="41"/>
        <v>0.51653036257016927</v>
      </c>
    </row>
    <row r="1316" spans="5:6" x14ac:dyDescent="0.25">
      <c r="E1316" s="62">
        <f t="shared" ca="1" si="40"/>
        <v>0.22705130842294241</v>
      </c>
      <c r="F1316" s="62">
        <f t="shared" ca="1" si="41"/>
        <v>0.49137712203674627</v>
      </c>
    </row>
    <row r="1317" spans="5:6" x14ac:dyDescent="0.25">
      <c r="E1317" s="62">
        <f t="shared" ca="1" si="40"/>
        <v>0.4843567815217702</v>
      </c>
      <c r="F1317" s="62">
        <f t="shared" ca="1" si="41"/>
        <v>0.96380247857703694</v>
      </c>
    </row>
    <row r="1318" spans="5:6" x14ac:dyDescent="0.25">
      <c r="E1318" s="62">
        <f t="shared" ca="1" si="40"/>
        <v>0.64179519748239566</v>
      </c>
      <c r="F1318" s="62">
        <f t="shared" ca="1" si="41"/>
        <v>1.4081057203304255</v>
      </c>
    </row>
    <row r="1319" spans="5:6" x14ac:dyDescent="0.25">
      <c r="E1319" s="62">
        <f t="shared" ca="1" si="40"/>
        <v>0.99179969421722691</v>
      </c>
      <c r="F1319" s="62">
        <f t="shared" ca="1" si="41"/>
        <v>11.994354720600709</v>
      </c>
    </row>
    <row r="1320" spans="5:6" x14ac:dyDescent="0.25">
      <c r="E1320" s="62">
        <f t="shared" ca="1" si="40"/>
        <v>0.10334811519849674</v>
      </c>
      <c r="F1320" s="62">
        <f t="shared" ca="1" si="41"/>
        <v>0.29522658018992715</v>
      </c>
    </row>
    <row r="1321" spans="5:6" x14ac:dyDescent="0.25">
      <c r="E1321" s="62">
        <f t="shared" ca="1" si="40"/>
        <v>0.34701208107327064</v>
      </c>
      <c r="F1321" s="62">
        <f t="shared" ca="1" si="41"/>
        <v>0.69019085854474793</v>
      </c>
    </row>
    <row r="1322" spans="5:6" x14ac:dyDescent="0.25">
      <c r="E1322" s="62">
        <f t="shared" ca="1" si="40"/>
        <v>0.78391150472176396</v>
      </c>
      <c r="F1322" s="62">
        <f t="shared" ca="1" si="41"/>
        <v>2.1091341592507455</v>
      </c>
    </row>
    <row r="1323" spans="5:6" x14ac:dyDescent="0.25">
      <c r="E1323" s="62">
        <f t="shared" ca="1" si="40"/>
        <v>0.43398413247084977</v>
      </c>
      <c r="F1323" s="62">
        <f t="shared" ca="1" si="41"/>
        <v>0.85526990403542491</v>
      </c>
    </row>
    <row r="1324" spans="5:6" x14ac:dyDescent="0.25">
      <c r="E1324" s="62">
        <f t="shared" ca="1" si="40"/>
        <v>0.29820604610948021</v>
      </c>
      <c r="F1324" s="62">
        <f t="shared" ca="1" si="41"/>
        <v>0.60639840982501159</v>
      </c>
    </row>
    <row r="1325" spans="5:6" x14ac:dyDescent="0.25">
      <c r="E1325" s="62">
        <f t="shared" ca="1" si="40"/>
        <v>0.54934950986529241</v>
      </c>
      <c r="F1325" s="62">
        <f t="shared" ca="1" si="41"/>
        <v>1.1236770684340485</v>
      </c>
    </row>
    <row r="1326" spans="5:6" x14ac:dyDescent="0.25">
      <c r="E1326" s="62">
        <f t="shared" ca="1" si="40"/>
        <v>5.776408323710791E-2</v>
      </c>
      <c r="F1326" s="62">
        <f t="shared" ca="1" si="41"/>
        <v>0.21361823395370161</v>
      </c>
    </row>
    <row r="1327" spans="5:6" x14ac:dyDescent="0.25">
      <c r="E1327" s="62">
        <f t="shared" ca="1" si="40"/>
        <v>0.94545499308750935</v>
      </c>
      <c r="F1327" s="62">
        <f t="shared" ca="1" si="41"/>
        <v>4.8253736681657475</v>
      </c>
    </row>
    <row r="1328" spans="5:6" x14ac:dyDescent="0.25">
      <c r="E1328" s="62">
        <f t="shared" ca="1" si="40"/>
        <v>5.4700965919020739E-2</v>
      </c>
      <c r="F1328" s="62">
        <f t="shared" ca="1" si="41"/>
        <v>0.2075498137168505</v>
      </c>
    </row>
    <row r="1329" spans="5:6" x14ac:dyDescent="0.25">
      <c r="E1329" s="62">
        <f t="shared" ca="1" si="40"/>
        <v>3.9463146696398277E-2</v>
      </c>
      <c r="F1329" s="62">
        <f t="shared" ca="1" si="41"/>
        <v>0.17535945448827858</v>
      </c>
    </row>
    <row r="1330" spans="5:6" x14ac:dyDescent="0.25">
      <c r="E1330" s="62">
        <f t="shared" ca="1" si="40"/>
        <v>0.30798189308982193</v>
      </c>
      <c r="F1330" s="62">
        <f t="shared" ca="1" si="41"/>
        <v>0.62279138942119405</v>
      </c>
    </row>
    <row r="1331" spans="5:6" x14ac:dyDescent="0.25">
      <c r="E1331" s="62">
        <f t="shared" ca="1" si="40"/>
        <v>0.27730793370115026</v>
      </c>
      <c r="F1331" s="62">
        <f t="shared" ca="1" si="41"/>
        <v>0.57190807728744175</v>
      </c>
    </row>
    <row r="1332" spans="5:6" x14ac:dyDescent="0.25">
      <c r="E1332" s="62">
        <f t="shared" ca="1" si="40"/>
        <v>0.36315805720698113</v>
      </c>
      <c r="F1332" s="62">
        <f t="shared" ca="1" si="41"/>
        <v>0.71912118926311286</v>
      </c>
    </row>
    <row r="1333" spans="5:6" x14ac:dyDescent="0.25">
      <c r="E1333" s="62">
        <f t="shared" ca="1" si="40"/>
        <v>0.12599488550434745</v>
      </c>
      <c r="F1333" s="62">
        <f t="shared" ca="1" si="41"/>
        <v>0.33238157453726458</v>
      </c>
    </row>
    <row r="1334" spans="5:6" x14ac:dyDescent="0.25">
      <c r="E1334" s="62">
        <f t="shared" ca="1" si="40"/>
        <v>0.53908304074514435</v>
      </c>
      <c r="F1334" s="62">
        <f t="shared" ca="1" si="41"/>
        <v>1.0966395018103317</v>
      </c>
    </row>
    <row r="1335" spans="5:6" x14ac:dyDescent="0.25">
      <c r="E1335" s="62">
        <f t="shared" ca="1" si="40"/>
        <v>0.24304225349552044</v>
      </c>
      <c r="F1335" s="62">
        <f t="shared" ca="1" si="41"/>
        <v>0.51670368512838138</v>
      </c>
    </row>
    <row r="1336" spans="5:6" x14ac:dyDescent="0.25">
      <c r="E1336" s="62">
        <f t="shared" ca="1" si="40"/>
        <v>0.39784807047230009</v>
      </c>
      <c r="F1336" s="62">
        <f t="shared" ca="1" si="41"/>
        <v>0.78374919038837576</v>
      </c>
    </row>
    <row r="1337" spans="5:6" x14ac:dyDescent="0.25">
      <c r="E1337" s="62">
        <f t="shared" ca="1" si="40"/>
        <v>0.57456459182058661</v>
      </c>
      <c r="F1337" s="62">
        <f t="shared" ca="1" si="41"/>
        <v>1.1934318472442791</v>
      </c>
    </row>
    <row r="1338" spans="5:6" x14ac:dyDescent="0.25">
      <c r="E1338" s="62">
        <f t="shared" ca="1" si="40"/>
        <v>0.94818942664284511</v>
      </c>
      <c r="F1338" s="62">
        <f t="shared" ca="1" si="41"/>
        <v>4.9574281479045048</v>
      </c>
    </row>
    <row r="1339" spans="5:6" x14ac:dyDescent="0.25">
      <c r="E1339" s="62">
        <f t="shared" ca="1" si="40"/>
        <v>0.66809142950462086</v>
      </c>
      <c r="F1339" s="62">
        <f t="shared" ca="1" si="41"/>
        <v>1.5066799924564311</v>
      </c>
    </row>
    <row r="1340" spans="5:6" x14ac:dyDescent="0.25">
      <c r="E1340" s="62">
        <f t="shared" ca="1" si="40"/>
        <v>4.8744499798628382E-2</v>
      </c>
      <c r="F1340" s="62">
        <f t="shared" ca="1" si="41"/>
        <v>0.19540619590676611</v>
      </c>
    </row>
    <row r="1341" spans="5:6" x14ac:dyDescent="0.25">
      <c r="E1341" s="62">
        <f t="shared" ca="1" si="40"/>
        <v>0.46243879256634868</v>
      </c>
      <c r="F1341" s="62">
        <f t="shared" ca="1" si="41"/>
        <v>0.91516912663621219</v>
      </c>
    </row>
    <row r="1342" spans="5:6" x14ac:dyDescent="0.25">
      <c r="E1342" s="62">
        <f t="shared" ca="1" si="40"/>
        <v>0.61936671740413218</v>
      </c>
      <c r="F1342" s="62">
        <f t="shared" ca="1" si="41"/>
        <v>1.331150531362278</v>
      </c>
    </row>
    <row r="1343" spans="5:6" x14ac:dyDescent="0.25">
      <c r="E1343" s="62">
        <f t="shared" ca="1" si="40"/>
        <v>0.84622327241378847</v>
      </c>
      <c r="F1343" s="62">
        <f t="shared" ca="1" si="41"/>
        <v>2.6553318004563735</v>
      </c>
    </row>
    <row r="1344" spans="5:6" x14ac:dyDescent="0.25">
      <c r="E1344" s="62">
        <f t="shared" ca="1" si="40"/>
        <v>0.25563306535944341</v>
      </c>
      <c r="F1344" s="62">
        <f t="shared" ca="1" si="41"/>
        <v>0.53682111837071678</v>
      </c>
    </row>
    <row r="1345" spans="5:6" x14ac:dyDescent="0.25">
      <c r="E1345" s="62">
        <f t="shared" ca="1" si="40"/>
        <v>0.99888394771698585</v>
      </c>
      <c r="F1345" s="62">
        <f t="shared" ca="1" si="41"/>
        <v>28.411889604042706</v>
      </c>
    </row>
    <row r="1346" spans="5:6" x14ac:dyDescent="0.25">
      <c r="E1346" s="62">
        <f t="shared" ca="1" si="40"/>
        <v>0.81777121578273348</v>
      </c>
      <c r="F1346" s="62">
        <f t="shared" ca="1" si="41"/>
        <v>2.3743242088385883</v>
      </c>
    </row>
    <row r="1347" spans="5:6" x14ac:dyDescent="0.25">
      <c r="E1347" s="62">
        <f t="shared" ca="1" si="40"/>
        <v>0.78145098375256239</v>
      </c>
      <c r="F1347" s="62">
        <f t="shared" ca="1" si="41"/>
        <v>2.0920812020952457</v>
      </c>
    </row>
    <row r="1348" spans="5:6" x14ac:dyDescent="0.25">
      <c r="E1348" s="62">
        <f t="shared" ref="E1348:E1411" ca="1" si="42">RAND()</f>
        <v>0.71059206292654598</v>
      </c>
      <c r="F1348" s="62">
        <f t="shared" ref="F1348:F1411" ca="1" si="43">_xlfn.F.INV(E1348,$C$3,$C$4)</f>
        <v>1.6897869067772979</v>
      </c>
    </row>
    <row r="1349" spans="5:6" x14ac:dyDescent="0.25">
      <c r="E1349" s="62">
        <f t="shared" ca="1" si="42"/>
        <v>9.6412226470978801E-2</v>
      </c>
      <c r="F1349" s="62">
        <f t="shared" ca="1" si="43"/>
        <v>0.28353434485885148</v>
      </c>
    </row>
    <row r="1350" spans="5:6" x14ac:dyDescent="0.25">
      <c r="E1350" s="62">
        <f t="shared" ca="1" si="42"/>
        <v>0.88307378290524485</v>
      </c>
      <c r="F1350" s="62">
        <f t="shared" ca="1" si="43"/>
        <v>3.14799924452781</v>
      </c>
    </row>
    <row r="1351" spans="5:6" x14ac:dyDescent="0.25">
      <c r="E1351" s="62">
        <f t="shared" ca="1" si="42"/>
        <v>0.93192576013328898</v>
      </c>
      <c r="F1351" s="62">
        <f t="shared" ca="1" si="43"/>
        <v>4.28587859252728</v>
      </c>
    </row>
    <row r="1352" spans="5:6" x14ac:dyDescent="0.25">
      <c r="E1352" s="62">
        <f t="shared" ca="1" si="42"/>
        <v>0.29385167800556156</v>
      </c>
      <c r="F1352" s="62">
        <f t="shared" ca="1" si="43"/>
        <v>0.5991520814429081</v>
      </c>
    </row>
    <row r="1353" spans="5:6" x14ac:dyDescent="0.25">
      <c r="E1353" s="62">
        <f t="shared" ca="1" si="42"/>
        <v>0.1517757759954167</v>
      </c>
      <c r="F1353" s="62">
        <f t="shared" ca="1" si="43"/>
        <v>0.37344749409468941</v>
      </c>
    </row>
    <row r="1354" spans="5:6" x14ac:dyDescent="0.25">
      <c r="E1354" s="62">
        <f t="shared" ca="1" si="42"/>
        <v>0.48603952257800298</v>
      </c>
      <c r="F1354" s="62">
        <f t="shared" ca="1" si="43"/>
        <v>0.96763433324702208</v>
      </c>
    </row>
    <row r="1355" spans="5:6" x14ac:dyDescent="0.25">
      <c r="E1355" s="62">
        <f t="shared" ca="1" si="42"/>
        <v>0.75582070969864534</v>
      </c>
      <c r="F1355" s="62">
        <f t="shared" ca="1" si="43"/>
        <v>1.9285901195273738</v>
      </c>
    </row>
    <row r="1356" spans="5:6" x14ac:dyDescent="0.25">
      <c r="E1356" s="62">
        <f t="shared" ca="1" si="42"/>
        <v>9.7596555003510721E-3</v>
      </c>
      <c r="F1356" s="62">
        <f t="shared" ca="1" si="43"/>
        <v>9.0182229313910858E-2</v>
      </c>
    </row>
    <row r="1357" spans="5:6" x14ac:dyDescent="0.25">
      <c r="E1357" s="62">
        <f t="shared" ca="1" si="42"/>
        <v>0.25374701719177117</v>
      </c>
      <c r="F1357" s="62">
        <f t="shared" ca="1" si="43"/>
        <v>0.53379638894379022</v>
      </c>
    </row>
    <row r="1358" spans="5:6" x14ac:dyDescent="0.25">
      <c r="E1358" s="62">
        <f t="shared" ca="1" si="42"/>
        <v>0.27790159210731968</v>
      </c>
      <c r="F1358" s="62">
        <f t="shared" ca="1" si="43"/>
        <v>0.57287827869147367</v>
      </c>
    </row>
    <row r="1359" spans="5:6" x14ac:dyDescent="0.25">
      <c r="E1359" s="62">
        <f t="shared" ca="1" si="42"/>
        <v>0.12269691002095351</v>
      </c>
      <c r="F1359" s="62">
        <f t="shared" ca="1" si="43"/>
        <v>0.327049471828737</v>
      </c>
    </row>
    <row r="1360" spans="5:6" x14ac:dyDescent="0.25">
      <c r="E1360" s="62">
        <f t="shared" ca="1" si="42"/>
        <v>0.18270181820846154</v>
      </c>
      <c r="F1360" s="62">
        <f t="shared" ca="1" si="43"/>
        <v>0.42191121209188265</v>
      </c>
    </row>
    <row r="1361" spans="5:6" x14ac:dyDescent="0.25">
      <c r="E1361" s="62">
        <f t="shared" ca="1" si="42"/>
        <v>0.96086785259177143</v>
      </c>
      <c r="F1361" s="62">
        <f t="shared" ca="1" si="43"/>
        <v>5.7269246792034298</v>
      </c>
    </row>
    <row r="1362" spans="5:6" x14ac:dyDescent="0.25">
      <c r="E1362" s="62">
        <f t="shared" ca="1" si="42"/>
        <v>0.40419168561638164</v>
      </c>
      <c r="F1362" s="62">
        <f t="shared" ca="1" si="43"/>
        <v>0.79597192693672758</v>
      </c>
    </row>
    <row r="1363" spans="5:6" x14ac:dyDescent="0.25">
      <c r="E1363" s="62">
        <f t="shared" ca="1" si="42"/>
        <v>0.71288629590960839</v>
      </c>
      <c r="F1363" s="62">
        <f t="shared" ca="1" si="43"/>
        <v>1.7006720033928517</v>
      </c>
    </row>
    <row r="1364" spans="5:6" x14ac:dyDescent="0.25">
      <c r="E1364" s="62">
        <f t="shared" ca="1" si="42"/>
        <v>0.20401655272860986</v>
      </c>
      <c r="F1364" s="62">
        <f t="shared" ca="1" si="43"/>
        <v>0.45521130896090051</v>
      </c>
    </row>
    <row r="1365" spans="5:6" x14ac:dyDescent="0.25">
      <c r="E1365" s="62">
        <f t="shared" ca="1" si="42"/>
        <v>0.1358628305277354</v>
      </c>
      <c r="F1365" s="62">
        <f t="shared" ca="1" si="43"/>
        <v>0.34821408323790981</v>
      </c>
    </row>
    <row r="1366" spans="5:6" x14ac:dyDescent="0.25">
      <c r="E1366" s="62">
        <f t="shared" ca="1" si="42"/>
        <v>0.32117598893236565</v>
      </c>
      <c r="F1366" s="62">
        <f t="shared" ca="1" si="43"/>
        <v>0.64520850234481164</v>
      </c>
    </row>
    <row r="1367" spans="5:6" x14ac:dyDescent="0.25">
      <c r="E1367" s="62">
        <f t="shared" ca="1" si="42"/>
        <v>0.23343880530560734</v>
      </c>
      <c r="F1367" s="62">
        <f t="shared" ca="1" si="43"/>
        <v>0.50146715727291236</v>
      </c>
    </row>
    <row r="1368" spans="5:6" x14ac:dyDescent="0.25">
      <c r="E1368" s="62">
        <f t="shared" ca="1" si="42"/>
        <v>0.22105765482193096</v>
      </c>
      <c r="F1368" s="62">
        <f t="shared" ca="1" si="43"/>
        <v>0.48193697670678537</v>
      </c>
    </row>
    <row r="1369" spans="5:6" x14ac:dyDescent="0.25">
      <c r="E1369" s="62">
        <f t="shared" ca="1" si="42"/>
        <v>0.85435280563798621</v>
      </c>
      <c r="F1369" s="62">
        <f t="shared" ca="1" si="43"/>
        <v>2.7490269157417044</v>
      </c>
    </row>
    <row r="1370" spans="5:6" x14ac:dyDescent="0.25">
      <c r="E1370" s="62">
        <f t="shared" ca="1" si="42"/>
        <v>0.9895417403759067</v>
      </c>
      <c r="F1370" s="62">
        <f t="shared" ca="1" si="43"/>
        <v>10.746050463962739</v>
      </c>
    </row>
    <row r="1371" spans="5:6" x14ac:dyDescent="0.25">
      <c r="E1371" s="62">
        <f t="shared" ca="1" si="42"/>
        <v>0.57219850974269504</v>
      </c>
      <c r="F1371" s="62">
        <f t="shared" ca="1" si="43"/>
        <v>1.186670814469907</v>
      </c>
    </row>
    <row r="1372" spans="5:6" x14ac:dyDescent="0.25">
      <c r="E1372" s="62">
        <f t="shared" ca="1" si="42"/>
        <v>9.3254105243032237E-2</v>
      </c>
      <c r="F1372" s="62">
        <f t="shared" ca="1" si="43"/>
        <v>0.27814814530079929</v>
      </c>
    </row>
    <row r="1373" spans="5:6" x14ac:dyDescent="0.25">
      <c r="E1373" s="62">
        <f t="shared" ca="1" si="42"/>
        <v>0.12228280847322692</v>
      </c>
      <c r="F1373" s="62">
        <f t="shared" ca="1" si="43"/>
        <v>0.32637834736111015</v>
      </c>
    </row>
    <row r="1374" spans="5:6" x14ac:dyDescent="0.25">
      <c r="E1374" s="62">
        <f t="shared" ca="1" si="42"/>
        <v>0.81764569978360235</v>
      </c>
      <c r="F1374" s="62">
        <f t="shared" ca="1" si="43"/>
        <v>2.3732196716388785</v>
      </c>
    </row>
    <row r="1375" spans="5:6" x14ac:dyDescent="0.25">
      <c r="E1375" s="62">
        <f t="shared" ca="1" si="42"/>
        <v>2.149225738307925E-2</v>
      </c>
      <c r="F1375" s="62">
        <f t="shared" ca="1" si="43"/>
        <v>0.13012372514742385</v>
      </c>
    </row>
    <row r="1376" spans="5:6" x14ac:dyDescent="0.25">
      <c r="E1376" s="62">
        <f t="shared" ca="1" si="42"/>
        <v>0.401813532291599</v>
      </c>
      <c r="F1376" s="62">
        <f t="shared" ca="1" si="43"/>
        <v>0.79137407520812708</v>
      </c>
    </row>
    <row r="1377" spans="5:6" x14ac:dyDescent="0.25">
      <c r="E1377" s="62">
        <f t="shared" ca="1" si="42"/>
        <v>0.79150235210265996</v>
      </c>
      <c r="F1377" s="62">
        <f t="shared" ca="1" si="43"/>
        <v>2.1634454379127406</v>
      </c>
    </row>
    <row r="1378" spans="5:6" x14ac:dyDescent="0.25">
      <c r="E1378" s="62">
        <f t="shared" ca="1" si="42"/>
        <v>0.89986506976366587</v>
      </c>
      <c r="F1378" s="62">
        <f t="shared" ca="1" si="43"/>
        <v>3.4502737488451007</v>
      </c>
    </row>
    <row r="1379" spans="5:6" x14ac:dyDescent="0.25">
      <c r="E1379" s="62">
        <f t="shared" ca="1" si="42"/>
        <v>0.11964622711703654</v>
      </c>
      <c r="F1379" s="62">
        <f t="shared" ca="1" si="43"/>
        <v>0.32209640837100817</v>
      </c>
    </row>
    <row r="1380" spans="5:6" x14ac:dyDescent="0.25">
      <c r="E1380" s="62">
        <f t="shared" ca="1" si="42"/>
        <v>0.19075442741076731</v>
      </c>
      <c r="F1380" s="62">
        <f t="shared" ca="1" si="43"/>
        <v>0.43448567159211338</v>
      </c>
    </row>
    <row r="1381" spans="5:6" x14ac:dyDescent="0.25">
      <c r="E1381" s="62">
        <f t="shared" ca="1" si="42"/>
        <v>0.28335203684690979</v>
      </c>
      <c r="F1381" s="62">
        <f t="shared" ca="1" si="43"/>
        <v>0.5818108495109674</v>
      </c>
    </row>
    <row r="1382" spans="5:6" x14ac:dyDescent="0.25">
      <c r="E1382" s="62">
        <f t="shared" ca="1" si="42"/>
        <v>0.29161491573971621</v>
      </c>
      <c r="F1382" s="62">
        <f t="shared" ca="1" si="43"/>
        <v>0.59544250429624679</v>
      </c>
    </row>
    <row r="1383" spans="5:6" x14ac:dyDescent="0.25">
      <c r="E1383" s="62">
        <f t="shared" ca="1" si="42"/>
        <v>0.42688486072173393</v>
      </c>
      <c r="F1383" s="62">
        <f t="shared" ca="1" si="43"/>
        <v>0.84084168423570826</v>
      </c>
    </row>
    <row r="1384" spans="5:6" x14ac:dyDescent="0.25">
      <c r="E1384" s="62">
        <f t="shared" ca="1" si="42"/>
        <v>0.81463530910144488</v>
      </c>
      <c r="F1384" s="62">
        <f t="shared" ca="1" si="43"/>
        <v>2.3470349258773071</v>
      </c>
    </row>
    <row r="1385" spans="5:6" x14ac:dyDescent="0.25">
      <c r="E1385" s="62">
        <f t="shared" ca="1" si="42"/>
        <v>0.4391449832938692</v>
      </c>
      <c r="F1385" s="62">
        <f t="shared" ca="1" si="43"/>
        <v>0.86588283181588144</v>
      </c>
    </row>
    <row r="1386" spans="5:6" x14ac:dyDescent="0.25">
      <c r="E1386" s="62">
        <f t="shared" ca="1" si="42"/>
        <v>0.46713323095253856</v>
      </c>
      <c r="F1386" s="62">
        <f t="shared" ca="1" si="43"/>
        <v>0.9253923280736962</v>
      </c>
    </row>
    <row r="1387" spans="5:6" x14ac:dyDescent="0.25">
      <c r="E1387" s="62">
        <f t="shared" ca="1" si="42"/>
        <v>0.83352866901769851</v>
      </c>
      <c r="F1387" s="62">
        <f t="shared" ca="1" si="43"/>
        <v>2.5218452534660574</v>
      </c>
    </row>
    <row r="1388" spans="5:6" x14ac:dyDescent="0.25">
      <c r="E1388" s="62">
        <f t="shared" ca="1" si="42"/>
        <v>0.22244374648442145</v>
      </c>
      <c r="F1388" s="62">
        <f t="shared" ca="1" si="43"/>
        <v>0.48411790652252656</v>
      </c>
    </row>
    <row r="1389" spans="5:6" x14ac:dyDescent="0.25">
      <c r="E1389" s="62">
        <f t="shared" ca="1" si="42"/>
        <v>0.57656987434126994</v>
      </c>
      <c r="F1389" s="62">
        <f t="shared" ca="1" si="43"/>
        <v>1.1991987290105355</v>
      </c>
    </row>
    <row r="1390" spans="5:6" x14ac:dyDescent="0.25">
      <c r="E1390" s="62">
        <f t="shared" ca="1" si="42"/>
        <v>0.77432650722596319</v>
      </c>
      <c r="F1390" s="62">
        <f t="shared" ca="1" si="43"/>
        <v>2.0441337240999822</v>
      </c>
    </row>
    <row r="1391" spans="5:6" x14ac:dyDescent="0.25">
      <c r="E1391" s="62">
        <f t="shared" ca="1" si="42"/>
        <v>0.77647124339900109</v>
      </c>
      <c r="F1391" s="62">
        <f t="shared" ca="1" si="43"/>
        <v>2.0583501114707268</v>
      </c>
    </row>
    <row r="1392" spans="5:6" x14ac:dyDescent="0.25">
      <c r="E1392" s="62">
        <f t="shared" ca="1" si="42"/>
        <v>0.66832450414687372</v>
      </c>
      <c r="F1392" s="62">
        <f t="shared" ca="1" si="43"/>
        <v>1.5075987870622889</v>
      </c>
    </row>
    <row r="1393" spans="5:6" x14ac:dyDescent="0.25">
      <c r="E1393" s="62">
        <f t="shared" ca="1" si="42"/>
        <v>0.43461650407209973</v>
      </c>
      <c r="F1393" s="62">
        <f t="shared" ca="1" si="43"/>
        <v>0.8565646330720299</v>
      </c>
    </row>
    <row r="1394" spans="5:6" x14ac:dyDescent="0.25">
      <c r="E1394" s="62">
        <f t="shared" ca="1" si="42"/>
        <v>0.27150561546323271</v>
      </c>
      <c r="F1394" s="62">
        <f t="shared" ca="1" si="43"/>
        <v>0.56245268390560077</v>
      </c>
    </row>
    <row r="1395" spans="5:6" x14ac:dyDescent="0.25">
      <c r="E1395" s="62">
        <f t="shared" ca="1" si="42"/>
        <v>0.26975892184740324</v>
      </c>
      <c r="F1395" s="62">
        <f t="shared" ca="1" si="43"/>
        <v>0.55961570354684054</v>
      </c>
    </row>
    <row r="1396" spans="5:6" x14ac:dyDescent="0.25">
      <c r="E1396" s="62">
        <f t="shared" ca="1" si="42"/>
        <v>8.3917321312993232E-2</v>
      </c>
      <c r="F1396" s="62">
        <f t="shared" ca="1" si="43"/>
        <v>0.26195747723142043</v>
      </c>
    </row>
    <row r="1397" spans="5:6" x14ac:dyDescent="0.25">
      <c r="E1397" s="62">
        <f t="shared" ca="1" si="42"/>
        <v>6.6268090824410542E-2</v>
      </c>
      <c r="F1397" s="62">
        <f t="shared" ca="1" si="43"/>
        <v>0.22994355638376276</v>
      </c>
    </row>
    <row r="1398" spans="5:6" x14ac:dyDescent="0.25">
      <c r="E1398" s="62">
        <f t="shared" ca="1" si="42"/>
        <v>9.7445126320895969E-2</v>
      </c>
      <c r="F1398" s="62">
        <f t="shared" ca="1" si="43"/>
        <v>0.2852870981571593</v>
      </c>
    </row>
    <row r="1399" spans="5:6" x14ac:dyDescent="0.25">
      <c r="E1399" s="62">
        <f t="shared" ca="1" si="42"/>
        <v>0.6203901192802147</v>
      </c>
      <c r="F1399" s="62">
        <f t="shared" ca="1" si="43"/>
        <v>1.3345340290517349</v>
      </c>
    </row>
    <row r="1400" spans="5:6" x14ac:dyDescent="0.25">
      <c r="E1400" s="62">
        <f t="shared" ca="1" si="42"/>
        <v>0.30509527089623922</v>
      </c>
      <c r="F1400" s="62">
        <f t="shared" ca="1" si="43"/>
        <v>0.61793241956194744</v>
      </c>
    </row>
    <row r="1401" spans="5:6" x14ac:dyDescent="0.25">
      <c r="E1401" s="62">
        <f t="shared" ca="1" si="42"/>
        <v>0.23040283470345246</v>
      </c>
      <c r="F1401" s="62">
        <f t="shared" ca="1" si="43"/>
        <v>0.49666731208994747</v>
      </c>
    </row>
    <row r="1402" spans="5:6" x14ac:dyDescent="0.25">
      <c r="E1402" s="62">
        <f t="shared" ca="1" si="42"/>
        <v>0.97840321382608375</v>
      </c>
      <c r="F1402" s="62">
        <f t="shared" ca="1" si="43"/>
        <v>7.6672023463413277</v>
      </c>
    </row>
    <row r="1403" spans="5:6" x14ac:dyDescent="0.25">
      <c r="E1403" s="62">
        <f t="shared" ca="1" si="42"/>
        <v>0.20653981068185878</v>
      </c>
      <c r="F1403" s="62">
        <f t="shared" ca="1" si="43"/>
        <v>0.4591600595899934</v>
      </c>
    </row>
    <row r="1404" spans="5:6" x14ac:dyDescent="0.25">
      <c r="E1404" s="62">
        <f t="shared" ca="1" si="42"/>
        <v>0.5595244947598299</v>
      </c>
      <c r="F1404" s="62">
        <f t="shared" ca="1" si="43"/>
        <v>1.1512297825320423</v>
      </c>
    </row>
    <row r="1405" spans="5:6" x14ac:dyDescent="0.25">
      <c r="E1405" s="62">
        <f t="shared" ca="1" si="42"/>
        <v>0.36059483245642698</v>
      </c>
      <c r="F1405" s="62">
        <f t="shared" ca="1" si="43"/>
        <v>0.71448298008918099</v>
      </c>
    </row>
    <row r="1406" spans="5:6" x14ac:dyDescent="0.25">
      <c r="E1406" s="62">
        <f t="shared" ca="1" si="42"/>
        <v>0.53206350607637487</v>
      </c>
      <c r="F1406" s="62">
        <f t="shared" ca="1" si="43"/>
        <v>1.0785719517143708</v>
      </c>
    </row>
    <row r="1407" spans="5:6" x14ac:dyDescent="0.25">
      <c r="E1407" s="62">
        <f t="shared" ca="1" si="42"/>
        <v>0.12872236133614146</v>
      </c>
      <c r="F1407" s="62">
        <f t="shared" ca="1" si="43"/>
        <v>0.33677495919789935</v>
      </c>
    </row>
    <row r="1408" spans="5:6" x14ac:dyDescent="0.25">
      <c r="E1408" s="62">
        <f t="shared" ca="1" si="42"/>
        <v>0.81069297857339873</v>
      </c>
      <c r="F1408" s="62">
        <f t="shared" ca="1" si="43"/>
        <v>2.313607516086595</v>
      </c>
    </row>
    <row r="1409" spans="5:6" x14ac:dyDescent="0.25">
      <c r="E1409" s="62">
        <f t="shared" ca="1" si="42"/>
        <v>0.47122146835518441</v>
      </c>
      <c r="F1409" s="62">
        <f t="shared" ca="1" si="43"/>
        <v>0.93437923123438871</v>
      </c>
    </row>
    <row r="1410" spans="5:6" x14ac:dyDescent="0.25">
      <c r="E1410" s="62">
        <f t="shared" ca="1" si="42"/>
        <v>7.5282209456628557E-4</v>
      </c>
      <c r="F1410" s="62">
        <f t="shared" ca="1" si="43"/>
        <v>2.9846840069018582E-2</v>
      </c>
    </row>
    <row r="1411" spans="5:6" x14ac:dyDescent="0.25">
      <c r="E1411" s="62">
        <f t="shared" ca="1" si="42"/>
        <v>0.92155770291521955</v>
      </c>
      <c r="F1411" s="62">
        <f t="shared" ca="1" si="43"/>
        <v>3.9643428251151835</v>
      </c>
    </row>
    <row r="1412" spans="5:6" x14ac:dyDescent="0.25">
      <c r="E1412" s="62">
        <f t="shared" ref="E1412:E1475" ca="1" si="44">RAND()</f>
        <v>0.10539728994268627</v>
      </c>
      <c r="F1412" s="62">
        <f t="shared" ref="F1412:F1475" ca="1" si="45">_xlfn.F.INV(E1412,$C$3,$C$4)</f>
        <v>0.29864826916016657</v>
      </c>
    </row>
    <row r="1413" spans="5:6" x14ac:dyDescent="0.25">
      <c r="E1413" s="62">
        <f t="shared" ca="1" si="44"/>
        <v>0.39102399145197142</v>
      </c>
      <c r="F1413" s="62">
        <f t="shared" ca="1" si="45"/>
        <v>0.77074730251586487</v>
      </c>
    </row>
    <row r="1414" spans="5:6" x14ac:dyDescent="0.25">
      <c r="E1414" s="62">
        <f t="shared" ca="1" si="44"/>
        <v>0.27681573429095463</v>
      </c>
      <c r="F1414" s="62">
        <f t="shared" ca="1" si="45"/>
        <v>0.5711040860434986</v>
      </c>
    </row>
    <row r="1415" spans="5:6" x14ac:dyDescent="0.25">
      <c r="E1415" s="62">
        <f t="shared" ca="1" si="44"/>
        <v>0.79404181368332105</v>
      </c>
      <c r="F1415" s="62">
        <f t="shared" ca="1" si="45"/>
        <v>2.1822166561578871</v>
      </c>
    </row>
    <row r="1416" spans="5:6" x14ac:dyDescent="0.25">
      <c r="E1416" s="62">
        <f t="shared" ca="1" si="44"/>
        <v>0.4587568967614104</v>
      </c>
      <c r="F1416" s="62">
        <f t="shared" ca="1" si="45"/>
        <v>0.90722144962984519</v>
      </c>
    </row>
    <row r="1417" spans="5:6" x14ac:dyDescent="0.25">
      <c r="E1417" s="62">
        <f t="shared" ca="1" si="44"/>
        <v>0.19346351690079022</v>
      </c>
      <c r="F1417" s="62">
        <f t="shared" ca="1" si="45"/>
        <v>0.43871664220385131</v>
      </c>
    </row>
    <row r="1418" spans="5:6" x14ac:dyDescent="0.25">
      <c r="E1418" s="62">
        <f t="shared" ca="1" si="44"/>
        <v>0.19166766989789019</v>
      </c>
      <c r="F1418" s="62">
        <f t="shared" ca="1" si="45"/>
        <v>0.43591185784700198</v>
      </c>
    </row>
    <row r="1419" spans="5:6" x14ac:dyDescent="0.25">
      <c r="E1419" s="62">
        <f t="shared" ca="1" si="44"/>
        <v>0.5005877136713841</v>
      </c>
      <c r="F1419" s="62">
        <f t="shared" ca="1" si="45"/>
        <v>1.0013857275018347</v>
      </c>
    </row>
    <row r="1420" spans="5:6" x14ac:dyDescent="0.25">
      <c r="E1420" s="62">
        <f t="shared" ca="1" si="44"/>
        <v>0.91872205757493253</v>
      </c>
      <c r="F1420" s="62">
        <f t="shared" ca="1" si="45"/>
        <v>3.88653039705589</v>
      </c>
    </row>
    <row r="1421" spans="5:6" x14ac:dyDescent="0.25">
      <c r="E1421" s="62">
        <f t="shared" ca="1" si="44"/>
        <v>0.98778058896350585</v>
      </c>
      <c r="F1421" s="62">
        <f t="shared" ca="1" si="45"/>
        <v>10.008450292016832</v>
      </c>
    </row>
    <row r="1422" spans="5:6" x14ac:dyDescent="0.25">
      <c r="E1422" s="62">
        <f t="shared" ca="1" si="44"/>
        <v>0.43464107442340683</v>
      </c>
      <c r="F1422" s="62">
        <f t="shared" ca="1" si="45"/>
        <v>0.85661497072672821</v>
      </c>
    </row>
    <row r="1423" spans="5:6" x14ac:dyDescent="0.25">
      <c r="E1423" s="62">
        <f t="shared" ca="1" si="44"/>
        <v>0.3311763159746226</v>
      </c>
      <c r="F1423" s="62">
        <f t="shared" ca="1" si="45"/>
        <v>0.66244054919687623</v>
      </c>
    </row>
    <row r="1424" spans="5:6" x14ac:dyDescent="0.25">
      <c r="E1424" s="62">
        <f t="shared" ca="1" si="44"/>
        <v>2.1859446512259684E-2</v>
      </c>
      <c r="F1424" s="62">
        <f t="shared" ca="1" si="45"/>
        <v>0.1311815660810485</v>
      </c>
    </row>
    <row r="1425" spans="5:6" x14ac:dyDescent="0.25">
      <c r="E1425" s="62">
        <f t="shared" ca="1" si="44"/>
        <v>6.8651700754381872E-2</v>
      </c>
      <c r="F1425" s="62">
        <f t="shared" ca="1" si="45"/>
        <v>0.23439955923703765</v>
      </c>
    </row>
    <row r="1426" spans="5:6" x14ac:dyDescent="0.25">
      <c r="E1426" s="62">
        <f t="shared" ca="1" si="44"/>
        <v>0.59331872836356181</v>
      </c>
      <c r="F1426" s="62">
        <f t="shared" ca="1" si="45"/>
        <v>1.2487423893593397</v>
      </c>
    </row>
    <row r="1427" spans="5:6" x14ac:dyDescent="0.25">
      <c r="E1427" s="62">
        <f t="shared" ca="1" si="44"/>
        <v>0.97548646607922995</v>
      </c>
      <c r="F1427" s="62">
        <f t="shared" ca="1" si="45"/>
        <v>7.2145779956252358</v>
      </c>
    </row>
    <row r="1428" spans="5:6" x14ac:dyDescent="0.25">
      <c r="E1428" s="62">
        <f t="shared" ca="1" si="44"/>
        <v>0.91585070854018313</v>
      </c>
      <c r="F1428" s="62">
        <f t="shared" ca="1" si="45"/>
        <v>3.8114831441356092</v>
      </c>
    </row>
    <row r="1429" spans="5:6" x14ac:dyDescent="0.25">
      <c r="E1429" s="62">
        <f t="shared" ca="1" si="44"/>
        <v>0.41095639364662084</v>
      </c>
      <c r="F1429" s="62">
        <f t="shared" ca="1" si="45"/>
        <v>0.80915583090188126</v>
      </c>
    </row>
    <row r="1430" spans="5:6" x14ac:dyDescent="0.25">
      <c r="E1430" s="62">
        <f t="shared" ca="1" si="44"/>
        <v>0.7724895044188943</v>
      </c>
      <c r="F1430" s="62">
        <f t="shared" ca="1" si="45"/>
        <v>2.0321014594151561</v>
      </c>
    </row>
    <row r="1431" spans="5:6" x14ac:dyDescent="0.25">
      <c r="E1431" s="62">
        <f t="shared" ca="1" si="44"/>
        <v>0.39961194040946646</v>
      </c>
      <c r="F1431" s="62">
        <f t="shared" ca="1" si="45"/>
        <v>0.7871343971794641</v>
      </c>
    </row>
    <row r="1432" spans="5:6" x14ac:dyDescent="0.25">
      <c r="E1432" s="62">
        <f t="shared" ca="1" si="44"/>
        <v>0.42687823547042747</v>
      </c>
      <c r="F1432" s="62">
        <f t="shared" ca="1" si="45"/>
        <v>0.84082830991735635</v>
      </c>
    </row>
    <row r="1433" spans="5:6" x14ac:dyDescent="0.25">
      <c r="E1433" s="62">
        <f t="shared" ca="1" si="44"/>
        <v>0.63326845966008705</v>
      </c>
      <c r="F1433" s="62">
        <f t="shared" ca="1" si="45"/>
        <v>1.3781371518506207</v>
      </c>
    </row>
    <row r="1434" spans="5:6" x14ac:dyDescent="0.25">
      <c r="E1434" s="62">
        <f t="shared" ca="1" si="44"/>
        <v>0.22569364520333668</v>
      </c>
      <c r="F1434" s="62">
        <f t="shared" ca="1" si="45"/>
        <v>0.48923654885966872</v>
      </c>
    </row>
    <row r="1435" spans="5:6" x14ac:dyDescent="0.25">
      <c r="E1435" s="62">
        <f t="shared" ca="1" si="44"/>
        <v>0.25468909290102371</v>
      </c>
      <c r="F1435" s="62">
        <f t="shared" ca="1" si="45"/>
        <v>0.53530671288172038</v>
      </c>
    </row>
    <row r="1436" spans="5:6" x14ac:dyDescent="0.25">
      <c r="E1436" s="62">
        <f t="shared" ca="1" si="44"/>
        <v>0.41530777068447877</v>
      </c>
      <c r="F1436" s="62">
        <f t="shared" ca="1" si="45"/>
        <v>0.81772058136329662</v>
      </c>
    </row>
    <row r="1437" spans="5:6" x14ac:dyDescent="0.25">
      <c r="E1437" s="62">
        <f t="shared" ca="1" si="44"/>
        <v>0.33849175029872136</v>
      </c>
      <c r="F1437" s="62">
        <f t="shared" ca="1" si="45"/>
        <v>0.67518689610576277</v>
      </c>
    </row>
    <row r="1438" spans="5:6" x14ac:dyDescent="0.25">
      <c r="E1438" s="62">
        <f t="shared" ca="1" si="44"/>
        <v>0.49629961915905874</v>
      </c>
      <c r="F1438" s="62">
        <f t="shared" ca="1" si="45"/>
        <v>0.99131894482581673</v>
      </c>
    </row>
    <row r="1439" spans="5:6" x14ac:dyDescent="0.25">
      <c r="E1439" s="62">
        <f t="shared" ca="1" si="44"/>
        <v>0.13441155566246443</v>
      </c>
      <c r="F1439" s="62">
        <f t="shared" ca="1" si="45"/>
        <v>0.3458959365249244</v>
      </c>
    </row>
    <row r="1440" spans="5:6" x14ac:dyDescent="0.25">
      <c r="E1440" s="62">
        <f t="shared" ca="1" si="44"/>
        <v>9.7346623580062075E-2</v>
      </c>
      <c r="F1440" s="62">
        <f t="shared" ca="1" si="45"/>
        <v>0.28512012885436216</v>
      </c>
    </row>
    <row r="1441" spans="5:6" x14ac:dyDescent="0.25">
      <c r="E1441" s="62">
        <f t="shared" ca="1" si="44"/>
        <v>6.7965575524011834E-2</v>
      </c>
      <c r="F1441" s="62">
        <f t="shared" ca="1" si="45"/>
        <v>0.2331217602195291</v>
      </c>
    </row>
    <row r="1442" spans="5:6" x14ac:dyDescent="0.25">
      <c r="E1442" s="62">
        <f t="shared" ca="1" si="44"/>
        <v>0.41935039112819228</v>
      </c>
      <c r="F1442" s="62">
        <f t="shared" ca="1" si="45"/>
        <v>0.82573828660084669</v>
      </c>
    </row>
    <row r="1443" spans="5:6" x14ac:dyDescent="0.25">
      <c r="E1443" s="62">
        <f t="shared" ca="1" si="44"/>
        <v>0.66342271903494499</v>
      </c>
      <c r="F1443" s="62">
        <f t="shared" ca="1" si="45"/>
        <v>1.4884512366066813</v>
      </c>
    </row>
    <row r="1444" spans="5:6" x14ac:dyDescent="0.25">
      <c r="E1444" s="62">
        <f t="shared" ca="1" si="44"/>
        <v>0.95978999026376643</v>
      </c>
      <c r="F1444" s="62">
        <f t="shared" ca="1" si="45"/>
        <v>5.6486558029783014</v>
      </c>
    </row>
    <row r="1445" spans="5:6" x14ac:dyDescent="0.25">
      <c r="E1445" s="62">
        <f t="shared" ca="1" si="44"/>
        <v>0.26798321900045152</v>
      </c>
      <c r="F1445" s="62">
        <f t="shared" ca="1" si="45"/>
        <v>0.55673593492217144</v>
      </c>
    </row>
    <row r="1446" spans="5:6" x14ac:dyDescent="0.25">
      <c r="E1446" s="62">
        <f t="shared" ca="1" si="44"/>
        <v>0.79904006484834356</v>
      </c>
      <c r="F1446" s="62">
        <f t="shared" ca="1" si="45"/>
        <v>2.2200968969031494</v>
      </c>
    </row>
    <row r="1447" spans="5:6" x14ac:dyDescent="0.25">
      <c r="E1447" s="62">
        <f t="shared" ca="1" si="44"/>
        <v>0.65278564459353372</v>
      </c>
      <c r="F1447" s="62">
        <f t="shared" ca="1" si="45"/>
        <v>1.4481227562961243</v>
      </c>
    </row>
    <row r="1448" spans="5:6" x14ac:dyDescent="0.25">
      <c r="E1448" s="62">
        <f t="shared" ca="1" si="44"/>
        <v>0.52992213181345116</v>
      </c>
      <c r="F1448" s="62">
        <f t="shared" ca="1" si="45"/>
        <v>1.0731256088869816</v>
      </c>
    </row>
    <row r="1449" spans="5:6" x14ac:dyDescent="0.25">
      <c r="E1449" s="62">
        <f t="shared" ca="1" si="44"/>
        <v>0.13160971056296034</v>
      </c>
      <c r="F1449" s="62">
        <f t="shared" ca="1" si="45"/>
        <v>0.34141092002232526</v>
      </c>
    </row>
    <row r="1450" spans="5:6" x14ac:dyDescent="0.25">
      <c r="E1450" s="62">
        <f t="shared" ca="1" si="44"/>
        <v>0.63412037881590277</v>
      </c>
      <c r="F1450" s="62">
        <f t="shared" ca="1" si="45"/>
        <v>1.3810907780810819</v>
      </c>
    </row>
    <row r="1451" spans="5:6" x14ac:dyDescent="0.25">
      <c r="E1451" s="62">
        <f t="shared" ca="1" si="44"/>
        <v>0.54581678317935722</v>
      </c>
      <c r="F1451" s="62">
        <f t="shared" ca="1" si="45"/>
        <v>1.1142890952422198</v>
      </c>
    </row>
    <row r="1452" spans="5:6" x14ac:dyDescent="0.25">
      <c r="E1452" s="62">
        <f t="shared" ca="1" si="44"/>
        <v>0.84341733686882836</v>
      </c>
      <c r="F1452" s="62">
        <f t="shared" ca="1" si="45"/>
        <v>2.6245562102048123</v>
      </c>
    </row>
    <row r="1453" spans="5:6" x14ac:dyDescent="0.25">
      <c r="E1453" s="62">
        <f t="shared" ca="1" si="44"/>
        <v>0.9921745765173875</v>
      </c>
      <c r="F1453" s="62">
        <f t="shared" ca="1" si="45"/>
        <v>12.248711372988918</v>
      </c>
    </row>
    <row r="1454" spans="5:6" x14ac:dyDescent="0.25">
      <c r="E1454" s="62">
        <f t="shared" ca="1" si="44"/>
        <v>0.35035007442992938</v>
      </c>
      <c r="F1454" s="62">
        <f t="shared" ca="1" si="45"/>
        <v>0.69611717468909329</v>
      </c>
    </row>
    <row r="1455" spans="5:6" x14ac:dyDescent="0.25">
      <c r="E1455" s="62">
        <f t="shared" ca="1" si="44"/>
        <v>0.80186892678369526</v>
      </c>
      <c r="F1455" s="62">
        <f t="shared" ca="1" si="45"/>
        <v>2.2421078568668298</v>
      </c>
    </row>
    <row r="1456" spans="5:6" x14ac:dyDescent="0.25">
      <c r="E1456" s="62">
        <f t="shared" ca="1" si="44"/>
        <v>0.6194190849809118</v>
      </c>
      <c r="F1456" s="62">
        <f t="shared" ca="1" si="45"/>
        <v>1.3313233826754824</v>
      </c>
    </row>
    <row r="1457" spans="5:6" x14ac:dyDescent="0.25">
      <c r="E1457" s="62">
        <f t="shared" ca="1" si="44"/>
        <v>0.62831477930257462</v>
      </c>
      <c r="F1457" s="62">
        <f t="shared" ca="1" si="45"/>
        <v>1.3611357813080902</v>
      </c>
    </row>
    <row r="1458" spans="5:6" x14ac:dyDescent="0.25">
      <c r="E1458" s="62">
        <f t="shared" ca="1" si="44"/>
        <v>0.3669666474274792</v>
      </c>
      <c r="F1458" s="62">
        <f t="shared" ca="1" si="45"/>
        <v>0.72604579729486851</v>
      </c>
    </row>
    <row r="1459" spans="5:6" x14ac:dyDescent="0.25">
      <c r="E1459" s="62">
        <f t="shared" ca="1" si="44"/>
        <v>0.10126648736138755</v>
      </c>
      <c r="F1459" s="62">
        <f t="shared" ca="1" si="45"/>
        <v>0.29173600329985372</v>
      </c>
    </row>
    <row r="1460" spans="5:6" x14ac:dyDescent="0.25">
      <c r="E1460" s="62">
        <f t="shared" ca="1" si="44"/>
        <v>0.70783462645484785</v>
      </c>
      <c r="F1460" s="62">
        <f t="shared" ca="1" si="45"/>
        <v>1.6768546016003887</v>
      </c>
    </row>
    <row r="1461" spans="5:6" x14ac:dyDescent="0.25">
      <c r="E1461" s="62">
        <f t="shared" ca="1" si="44"/>
        <v>0.90594284100870515</v>
      </c>
      <c r="F1461" s="62">
        <f t="shared" ca="1" si="45"/>
        <v>3.5775392914617665</v>
      </c>
    </row>
    <row r="1462" spans="5:6" x14ac:dyDescent="0.25">
      <c r="E1462" s="62">
        <f t="shared" ca="1" si="44"/>
        <v>1.4334679456600607E-2</v>
      </c>
      <c r="F1462" s="62">
        <f t="shared" ca="1" si="45"/>
        <v>0.10755227504693339</v>
      </c>
    </row>
    <row r="1463" spans="5:6" x14ac:dyDescent="0.25">
      <c r="E1463" s="62">
        <f t="shared" ca="1" si="44"/>
        <v>0.72032815756524859</v>
      </c>
      <c r="F1463" s="62">
        <f t="shared" ca="1" si="45"/>
        <v>1.7367910497055614</v>
      </c>
    </row>
    <row r="1464" spans="5:6" x14ac:dyDescent="0.25">
      <c r="E1464" s="62">
        <f t="shared" ca="1" si="44"/>
        <v>0.66388339228292326</v>
      </c>
      <c r="F1464" s="62">
        <f t="shared" ca="1" si="45"/>
        <v>1.4902351994000336</v>
      </c>
    </row>
    <row r="1465" spans="5:6" x14ac:dyDescent="0.25">
      <c r="E1465" s="62">
        <f t="shared" ca="1" si="44"/>
        <v>0.21751733080322666</v>
      </c>
      <c r="F1465" s="62">
        <f t="shared" ca="1" si="45"/>
        <v>0.47637203199241629</v>
      </c>
    </row>
    <row r="1466" spans="5:6" x14ac:dyDescent="0.25">
      <c r="E1466" s="62">
        <f t="shared" ca="1" si="44"/>
        <v>0.24193777357450741</v>
      </c>
      <c r="F1466" s="62">
        <f t="shared" ca="1" si="45"/>
        <v>0.51494693106455225</v>
      </c>
    </row>
    <row r="1467" spans="5:6" x14ac:dyDescent="0.25">
      <c r="E1467" s="62">
        <f t="shared" ca="1" si="44"/>
        <v>0.48705361377650946</v>
      </c>
      <c r="F1467" s="62">
        <f t="shared" ca="1" si="45"/>
        <v>0.96995061653772008</v>
      </c>
    </row>
    <row r="1468" spans="5:6" x14ac:dyDescent="0.25">
      <c r="E1468" s="62">
        <f t="shared" ca="1" si="44"/>
        <v>0.49548076948793129</v>
      </c>
      <c r="F1468" s="62">
        <f t="shared" ca="1" si="45"/>
        <v>0.98940805633777784</v>
      </c>
    </row>
    <row r="1469" spans="5:6" x14ac:dyDescent="0.25">
      <c r="E1469" s="62">
        <f t="shared" ca="1" si="44"/>
        <v>0.27444504879249032</v>
      </c>
      <c r="F1469" s="62">
        <f t="shared" ca="1" si="45"/>
        <v>0.56723665310462323</v>
      </c>
    </row>
    <row r="1470" spans="5:6" x14ac:dyDescent="0.25">
      <c r="E1470" s="62">
        <f t="shared" ca="1" si="44"/>
        <v>0.2630021058646933</v>
      </c>
      <c r="F1470" s="62">
        <f t="shared" ca="1" si="45"/>
        <v>0.54868037089062249</v>
      </c>
    </row>
    <row r="1471" spans="5:6" x14ac:dyDescent="0.25">
      <c r="E1471" s="62">
        <f t="shared" ca="1" si="44"/>
        <v>0.4671951295757536</v>
      </c>
      <c r="F1471" s="62">
        <f t="shared" ca="1" si="45"/>
        <v>0.92552780901383902</v>
      </c>
    </row>
    <row r="1472" spans="5:6" x14ac:dyDescent="0.25">
      <c r="E1472" s="62">
        <f t="shared" ca="1" si="44"/>
        <v>0.15981629601446157</v>
      </c>
      <c r="F1472" s="62">
        <f t="shared" ca="1" si="45"/>
        <v>0.38609834093831685</v>
      </c>
    </row>
    <row r="1473" spans="5:6" x14ac:dyDescent="0.25">
      <c r="E1473" s="62">
        <f t="shared" ca="1" si="44"/>
        <v>0.84417977855942716</v>
      </c>
      <c r="F1473" s="62">
        <f t="shared" ca="1" si="45"/>
        <v>2.6328434615289913</v>
      </c>
    </row>
    <row r="1474" spans="5:6" x14ac:dyDescent="0.25">
      <c r="E1474" s="62">
        <f t="shared" ca="1" si="44"/>
        <v>0.59141368617495882</v>
      </c>
      <c r="F1474" s="62">
        <f t="shared" ca="1" si="45"/>
        <v>1.242979039723813</v>
      </c>
    </row>
    <row r="1475" spans="5:6" x14ac:dyDescent="0.25">
      <c r="E1475" s="62">
        <f t="shared" ca="1" si="44"/>
        <v>0.75126035464222163</v>
      </c>
      <c r="F1475" s="62">
        <f t="shared" ca="1" si="45"/>
        <v>1.901916104222354</v>
      </c>
    </row>
    <row r="1476" spans="5:6" x14ac:dyDescent="0.25">
      <c r="E1476" s="62">
        <f t="shared" ref="E1476:E1539" ca="1" si="46">RAND()</f>
        <v>0.36195915637783693</v>
      </c>
      <c r="F1476" s="62">
        <f t="shared" ref="F1476:F1539" ca="1" si="47">_xlfn.F.INV(E1476,$C$3,$C$4)</f>
        <v>0.71694955736628774</v>
      </c>
    </row>
    <row r="1477" spans="5:6" x14ac:dyDescent="0.25">
      <c r="E1477" s="62">
        <f t="shared" ca="1" si="46"/>
        <v>0.19475648582072147</v>
      </c>
      <c r="F1477" s="62">
        <f t="shared" ca="1" si="47"/>
        <v>0.4407362901416757</v>
      </c>
    </row>
    <row r="1478" spans="5:6" x14ac:dyDescent="0.25">
      <c r="E1478" s="62">
        <f t="shared" ca="1" si="46"/>
        <v>0.13144747885970887</v>
      </c>
      <c r="F1478" s="62">
        <f t="shared" ca="1" si="47"/>
        <v>0.34115082764095461</v>
      </c>
    </row>
    <row r="1479" spans="5:6" x14ac:dyDescent="0.25">
      <c r="E1479" s="62">
        <f t="shared" ca="1" si="46"/>
        <v>0.48010337064981379</v>
      </c>
      <c r="F1479" s="62">
        <f t="shared" ca="1" si="47"/>
        <v>0.9541810812452497</v>
      </c>
    </row>
    <row r="1480" spans="5:6" x14ac:dyDescent="0.25">
      <c r="E1480" s="62">
        <f t="shared" ca="1" si="46"/>
        <v>0.31782914464206713</v>
      </c>
      <c r="F1480" s="62">
        <f t="shared" ca="1" si="47"/>
        <v>0.63948887150372336</v>
      </c>
    </row>
    <row r="1481" spans="5:6" x14ac:dyDescent="0.25">
      <c r="E1481" s="62">
        <f t="shared" ca="1" si="46"/>
        <v>1.1530464168665211E-2</v>
      </c>
      <c r="F1481" s="62">
        <f t="shared" ca="1" si="47"/>
        <v>9.7293689744968923E-2</v>
      </c>
    </row>
    <row r="1482" spans="5:6" x14ac:dyDescent="0.25">
      <c r="E1482" s="62">
        <f t="shared" ca="1" si="46"/>
        <v>0.13471061688353192</v>
      </c>
      <c r="F1482" s="62">
        <f t="shared" ca="1" si="47"/>
        <v>0.34637390156023085</v>
      </c>
    </row>
    <row r="1483" spans="5:6" x14ac:dyDescent="0.25">
      <c r="E1483" s="62">
        <f t="shared" ca="1" si="46"/>
        <v>0.61433631589705884</v>
      </c>
      <c r="F1483" s="62">
        <f t="shared" ca="1" si="47"/>
        <v>1.3146867846187165</v>
      </c>
    </row>
    <row r="1484" spans="5:6" x14ac:dyDescent="0.25">
      <c r="E1484" s="62">
        <f t="shared" ca="1" si="46"/>
        <v>0.55286647206432604</v>
      </c>
      <c r="F1484" s="62">
        <f t="shared" ca="1" si="47"/>
        <v>1.1331132610097676</v>
      </c>
    </row>
    <row r="1485" spans="5:6" x14ac:dyDescent="0.25">
      <c r="E1485" s="62">
        <f t="shared" ca="1" si="46"/>
        <v>2.8187115428581322E-2</v>
      </c>
      <c r="F1485" s="62">
        <f t="shared" ca="1" si="47"/>
        <v>0.14833969454885909</v>
      </c>
    </row>
    <row r="1486" spans="5:6" x14ac:dyDescent="0.25">
      <c r="E1486" s="62">
        <f t="shared" ca="1" si="46"/>
        <v>9.4439295877180918E-2</v>
      </c>
      <c r="F1486" s="62">
        <f t="shared" ca="1" si="47"/>
        <v>0.28017440062903692</v>
      </c>
    </row>
    <row r="1487" spans="5:6" x14ac:dyDescent="0.25">
      <c r="E1487" s="62">
        <f t="shared" ca="1" si="46"/>
        <v>0.20561690665146182</v>
      </c>
      <c r="F1487" s="62">
        <f t="shared" ca="1" si="47"/>
        <v>0.45771549552025292</v>
      </c>
    </row>
    <row r="1488" spans="5:6" x14ac:dyDescent="0.25">
      <c r="E1488" s="62">
        <f t="shared" ca="1" si="46"/>
        <v>0.66004462431024591</v>
      </c>
      <c r="F1488" s="62">
        <f t="shared" ca="1" si="47"/>
        <v>1.4754660528296648</v>
      </c>
    </row>
    <row r="1489" spans="5:6" x14ac:dyDescent="0.25">
      <c r="E1489" s="62">
        <f t="shared" ca="1" si="46"/>
        <v>0.91822815890454024</v>
      </c>
      <c r="F1489" s="62">
        <f t="shared" ca="1" si="47"/>
        <v>3.8733619670040125</v>
      </c>
    </row>
    <row r="1490" spans="5:6" x14ac:dyDescent="0.25">
      <c r="E1490" s="62">
        <f t="shared" ca="1" si="46"/>
        <v>0.92545853533291611</v>
      </c>
      <c r="F1490" s="62">
        <f t="shared" ca="1" si="47"/>
        <v>4.0780007094720254</v>
      </c>
    </row>
    <row r="1491" spans="5:6" x14ac:dyDescent="0.25">
      <c r="E1491" s="62">
        <f t="shared" ca="1" si="46"/>
        <v>0.89548973311272917</v>
      </c>
      <c r="F1491" s="62">
        <f t="shared" ca="1" si="47"/>
        <v>3.3650903023711005</v>
      </c>
    </row>
    <row r="1492" spans="5:6" x14ac:dyDescent="0.25">
      <c r="E1492" s="62">
        <f t="shared" ca="1" si="46"/>
        <v>0.4032608236036348</v>
      </c>
      <c r="F1492" s="62">
        <f t="shared" ca="1" si="47"/>
        <v>0.7941699645164676</v>
      </c>
    </row>
    <row r="1493" spans="5:6" x14ac:dyDescent="0.25">
      <c r="E1493" s="62">
        <f t="shared" ca="1" si="46"/>
        <v>0.80192723139645405</v>
      </c>
      <c r="F1493" s="62">
        <f t="shared" ca="1" si="47"/>
        <v>2.2425660024241409</v>
      </c>
    </row>
    <row r="1494" spans="5:6" x14ac:dyDescent="0.25">
      <c r="E1494" s="62">
        <f t="shared" ca="1" si="46"/>
        <v>0.43696260378156804</v>
      </c>
      <c r="F1494" s="62">
        <f t="shared" ca="1" si="47"/>
        <v>0.86138193373595817</v>
      </c>
    </row>
    <row r="1495" spans="5:6" x14ac:dyDescent="0.25">
      <c r="E1495" s="62">
        <f t="shared" ca="1" si="46"/>
        <v>0.1180392337262387</v>
      </c>
      <c r="F1495" s="62">
        <f t="shared" ca="1" si="47"/>
        <v>0.31947873672369342</v>
      </c>
    </row>
    <row r="1496" spans="5:6" x14ac:dyDescent="0.25">
      <c r="E1496" s="62">
        <f t="shared" ca="1" si="46"/>
        <v>0.72653453918279931</v>
      </c>
      <c r="F1496" s="62">
        <f t="shared" ca="1" si="47"/>
        <v>1.7679058366490217</v>
      </c>
    </row>
    <row r="1497" spans="5:6" x14ac:dyDescent="0.25">
      <c r="E1497" s="62">
        <f t="shared" ca="1" si="46"/>
        <v>0.30877681305374061</v>
      </c>
      <c r="F1497" s="62">
        <f t="shared" ca="1" si="47"/>
        <v>0.62413223947064245</v>
      </c>
    </row>
    <row r="1498" spans="5:6" x14ac:dyDescent="0.25">
      <c r="E1498" s="62">
        <f t="shared" ca="1" si="46"/>
        <v>0.68964868537829038</v>
      </c>
      <c r="F1498" s="62">
        <f t="shared" ca="1" si="47"/>
        <v>1.5954264592203078</v>
      </c>
    </row>
    <row r="1499" spans="5:6" x14ac:dyDescent="0.25">
      <c r="E1499" s="62">
        <f t="shared" ca="1" si="46"/>
        <v>0.44920267252591262</v>
      </c>
      <c r="F1499" s="62">
        <f t="shared" ca="1" si="47"/>
        <v>0.88687812106490493</v>
      </c>
    </row>
    <row r="1500" spans="5:6" x14ac:dyDescent="0.25">
      <c r="E1500" s="62">
        <f t="shared" ca="1" si="46"/>
        <v>0.16764281166804962</v>
      </c>
      <c r="F1500" s="62">
        <f t="shared" ca="1" si="47"/>
        <v>0.39836969054219357</v>
      </c>
    </row>
    <row r="1501" spans="5:6" x14ac:dyDescent="0.25">
      <c r="E1501" s="62">
        <f t="shared" ca="1" si="46"/>
        <v>0.440972078527335</v>
      </c>
      <c r="F1501" s="62">
        <f t="shared" ca="1" si="47"/>
        <v>0.86966581197929571</v>
      </c>
    </row>
    <row r="1502" spans="5:6" x14ac:dyDescent="0.25">
      <c r="E1502" s="62">
        <f t="shared" ca="1" si="46"/>
        <v>8.9968440171537267E-3</v>
      </c>
      <c r="F1502" s="62">
        <f t="shared" ca="1" si="47"/>
        <v>8.6924415332740673E-2</v>
      </c>
    </row>
    <row r="1503" spans="5:6" x14ac:dyDescent="0.25">
      <c r="E1503" s="62">
        <f t="shared" ca="1" si="46"/>
        <v>3.5419289419161726E-2</v>
      </c>
      <c r="F1503" s="62">
        <f t="shared" ca="1" si="47"/>
        <v>0.16607527532247954</v>
      </c>
    </row>
    <row r="1504" spans="5:6" x14ac:dyDescent="0.25">
      <c r="E1504" s="62">
        <f t="shared" ca="1" si="46"/>
        <v>0.85254509438737291</v>
      </c>
      <c r="F1504" s="62">
        <f t="shared" ca="1" si="47"/>
        <v>2.7275815047475733</v>
      </c>
    </row>
    <row r="1505" spans="5:6" x14ac:dyDescent="0.25">
      <c r="E1505" s="62">
        <f t="shared" ca="1" si="46"/>
        <v>0.90405553878549794</v>
      </c>
      <c r="F1505" s="62">
        <f t="shared" ca="1" si="47"/>
        <v>3.5368285917587201</v>
      </c>
    </row>
    <row r="1506" spans="5:6" x14ac:dyDescent="0.25">
      <c r="E1506" s="62">
        <f t="shared" ca="1" si="46"/>
        <v>0.89388747505549326</v>
      </c>
      <c r="F1506" s="62">
        <f t="shared" ca="1" si="47"/>
        <v>3.3351197617011339</v>
      </c>
    </row>
    <row r="1507" spans="5:6" x14ac:dyDescent="0.25">
      <c r="E1507" s="62">
        <f t="shared" ca="1" si="46"/>
        <v>0.47703256978516562</v>
      </c>
      <c r="F1507" s="62">
        <f t="shared" ca="1" si="47"/>
        <v>0.94729114966074379</v>
      </c>
    </row>
    <row r="1508" spans="5:6" x14ac:dyDescent="0.25">
      <c r="E1508" s="62">
        <f t="shared" ca="1" si="46"/>
        <v>0.60448531159834251</v>
      </c>
      <c r="F1508" s="62">
        <f t="shared" ca="1" si="47"/>
        <v>1.2832249828497597</v>
      </c>
    </row>
    <row r="1509" spans="5:6" x14ac:dyDescent="0.25">
      <c r="E1509" s="62">
        <f t="shared" ca="1" si="46"/>
        <v>0.47317114962300444</v>
      </c>
      <c r="F1509" s="62">
        <f t="shared" ca="1" si="47"/>
        <v>0.9386930888701368</v>
      </c>
    </row>
    <row r="1510" spans="5:6" x14ac:dyDescent="0.25">
      <c r="E1510" s="62">
        <f t="shared" ca="1" si="46"/>
        <v>0.85132481863671361</v>
      </c>
      <c r="F1510" s="62">
        <f t="shared" ca="1" si="47"/>
        <v>2.7133079984387196</v>
      </c>
    </row>
    <row r="1511" spans="5:6" x14ac:dyDescent="0.25">
      <c r="E1511" s="62">
        <f t="shared" ca="1" si="46"/>
        <v>0.25327220708310483</v>
      </c>
      <c r="F1511" s="62">
        <f t="shared" ca="1" si="47"/>
        <v>0.53303556874200297</v>
      </c>
    </row>
    <row r="1512" spans="5:6" x14ac:dyDescent="0.25">
      <c r="E1512" s="62">
        <f t="shared" ca="1" si="46"/>
        <v>0.34241132547453679</v>
      </c>
      <c r="F1512" s="62">
        <f t="shared" ca="1" si="47"/>
        <v>0.68206748013438634</v>
      </c>
    </row>
    <row r="1513" spans="5:6" x14ac:dyDescent="0.25">
      <c r="E1513" s="62">
        <f t="shared" ca="1" si="46"/>
        <v>0.99969091918159925</v>
      </c>
      <c r="F1513" s="62">
        <f t="shared" ca="1" si="47"/>
        <v>48.451640757931401</v>
      </c>
    </row>
    <row r="1514" spans="5:6" x14ac:dyDescent="0.25">
      <c r="E1514" s="62">
        <f t="shared" ca="1" si="46"/>
        <v>0.71235271783492893</v>
      </c>
      <c r="F1514" s="62">
        <f t="shared" ca="1" si="47"/>
        <v>1.6981301397338</v>
      </c>
    </row>
    <row r="1515" spans="5:6" x14ac:dyDescent="0.25">
      <c r="E1515" s="62">
        <f t="shared" ca="1" si="46"/>
        <v>0.84311955226411117</v>
      </c>
      <c r="F1515" s="62">
        <f t="shared" ca="1" si="47"/>
        <v>2.6213344864658978</v>
      </c>
    </row>
    <row r="1516" spans="5:6" x14ac:dyDescent="0.25">
      <c r="E1516" s="62">
        <f t="shared" ca="1" si="46"/>
        <v>0.34642853325312739</v>
      </c>
      <c r="F1516" s="62">
        <f t="shared" ca="1" si="47"/>
        <v>0.68915765345385238</v>
      </c>
    </row>
    <row r="1517" spans="5:6" x14ac:dyDescent="0.25">
      <c r="E1517" s="62">
        <f t="shared" ca="1" si="46"/>
        <v>0.68070386803810146</v>
      </c>
      <c r="F1517" s="62">
        <f t="shared" ca="1" si="47"/>
        <v>1.5576492786255092</v>
      </c>
    </row>
    <row r="1518" spans="5:6" x14ac:dyDescent="0.25">
      <c r="E1518" s="62">
        <f t="shared" ca="1" si="46"/>
        <v>0.27251382412532899</v>
      </c>
      <c r="F1518" s="62">
        <f t="shared" ca="1" si="47"/>
        <v>0.56409216834537668</v>
      </c>
    </row>
    <row r="1519" spans="5:6" x14ac:dyDescent="0.25">
      <c r="E1519" s="62">
        <f t="shared" ca="1" si="46"/>
        <v>8.8958915112557713E-2</v>
      </c>
      <c r="F1519" s="62">
        <f t="shared" ca="1" si="47"/>
        <v>0.27075248756964487</v>
      </c>
    </row>
    <row r="1520" spans="5:6" x14ac:dyDescent="0.25">
      <c r="E1520" s="62">
        <f t="shared" ca="1" si="46"/>
        <v>0.51512062725145769</v>
      </c>
      <c r="F1520" s="62">
        <f t="shared" ca="1" si="47"/>
        <v>1.0362791575694046</v>
      </c>
    </row>
    <row r="1521" spans="5:6" x14ac:dyDescent="0.25">
      <c r="E1521" s="62">
        <f t="shared" ca="1" si="46"/>
        <v>0.21415230048035205</v>
      </c>
      <c r="F1521" s="62">
        <f t="shared" ca="1" si="47"/>
        <v>0.47108945678123654</v>
      </c>
    </row>
    <row r="1522" spans="5:6" x14ac:dyDescent="0.25">
      <c r="E1522" s="62">
        <f t="shared" ca="1" si="46"/>
        <v>0.28191536052198385</v>
      </c>
      <c r="F1522" s="62">
        <f t="shared" ca="1" si="47"/>
        <v>0.57945187882190763</v>
      </c>
    </row>
    <row r="1523" spans="5:6" x14ac:dyDescent="0.25">
      <c r="E1523" s="62">
        <f t="shared" ca="1" si="46"/>
        <v>0.38679853795538965</v>
      </c>
      <c r="F1523" s="62">
        <f t="shared" ca="1" si="47"/>
        <v>0.76277042570679221</v>
      </c>
    </row>
    <row r="1524" spans="5:6" x14ac:dyDescent="0.25">
      <c r="E1524" s="62">
        <f t="shared" ca="1" si="46"/>
        <v>0.70844514509715073</v>
      </c>
      <c r="F1524" s="62">
        <f t="shared" ca="1" si="47"/>
        <v>1.6797039324287366</v>
      </c>
    </row>
    <row r="1525" spans="5:6" x14ac:dyDescent="0.25">
      <c r="E1525" s="62">
        <f t="shared" ca="1" si="46"/>
        <v>0.75478929345401036</v>
      </c>
      <c r="F1525" s="62">
        <f t="shared" ca="1" si="47"/>
        <v>1.9224989926067206</v>
      </c>
    </row>
    <row r="1526" spans="5:6" x14ac:dyDescent="0.25">
      <c r="E1526" s="62">
        <f t="shared" ca="1" si="46"/>
        <v>0.33083573228003138</v>
      </c>
      <c r="F1526" s="62">
        <f t="shared" ca="1" si="47"/>
        <v>0.66185007625746539</v>
      </c>
    </row>
    <row r="1527" spans="5:6" x14ac:dyDescent="0.25">
      <c r="E1527" s="62">
        <f t="shared" ca="1" si="46"/>
        <v>0.30933075224979356</v>
      </c>
      <c r="F1527" s="62">
        <f t="shared" ca="1" si="47"/>
        <v>0.62506732748165428</v>
      </c>
    </row>
    <row r="1528" spans="5:6" x14ac:dyDescent="0.25">
      <c r="E1528" s="62">
        <f t="shared" ca="1" si="46"/>
        <v>0.91086767677710534</v>
      </c>
      <c r="F1528" s="62">
        <f t="shared" ca="1" si="47"/>
        <v>3.6893190478333713</v>
      </c>
    </row>
    <row r="1529" spans="5:6" x14ac:dyDescent="0.25">
      <c r="E1529" s="62">
        <f t="shared" ca="1" si="46"/>
        <v>7.5872712214101856E-2</v>
      </c>
      <c r="F1529" s="62">
        <f t="shared" ca="1" si="47"/>
        <v>0.24762881038490259</v>
      </c>
    </row>
    <row r="1530" spans="5:6" x14ac:dyDescent="0.25">
      <c r="E1530" s="62">
        <f t="shared" ca="1" si="46"/>
        <v>0.66184104653414233</v>
      </c>
      <c r="F1530" s="62">
        <f t="shared" ca="1" si="47"/>
        <v>1.4823503403218594</v>
      </c>
    </row>
    <row r="1531" spans="5:6" x14ac:dyDescent="0.25">
      <c r="E1531" s="62">
        <f t="shared" ca="1" si="46"/>
        <v>0.11356358265687616</v>
      </c>
      <c r="F1531" s="62">
        <f t="shared" ca="1" si="47"/>
        <v>0.31215466427801569</v>
      </c>
    </row>
    <row r="1532" spans="5:6" x14ac:dyDescent="0.25">
      <c r="E1532" s="62">
        <f t="shared" ca="1" si="46"/>
        <v>0.10585294955674773</v>
      </c>
      <c r="F1532" s="62">
        <f t="shared" ca="1" si="47"/>
        <v>0.29940724285855652</v>
      </c>
    </row>
    <row r="1533" spans="5:6" x14ac:dyDescent="0.25">
      <c r="E1533" s="62">
        <f t="shared" ca="1" si="46"/>
        <v>0.19869905298534318</v>
      </c>
      <c r="F1533" s="62">
        <f t="shared" ca="1" si="47"/>
        <v>0.4468965448589895</v>
      </c>
    </row>
    <row r="1534" spans="5:6" x14ac:dyDescent="0.25">
      <c r="E1534" s="62">
        <f t="shared" ca="1" si="46"/>
        <v>0.94995158806573721</v>
      </c>
      <c r="F1534" s="62">
        <f t="shared" ca="1" si="47"/>
        <v>5.0477843584078057</v>
      </c>
    </row>
    <row r="1535" spans="5:6" x14ac:dyDescent="0.25">
      <c r="E1535" s="62">
        <f t="shared" ca="1" si="46"/>
        <v>7.6604588803341311E-2</v>
      </c>
      <c r="F1535" s="62">
        <f t="shared" ca="1" si="47"/>
        <v>0.24894900855744181</v>
      </c>
    </row>
    <row r="1536" spans="5:6" x14ac:dyDescent="0.25">
      <c r="E1536" s="62">
        <f t="shared" ca="1" si="46"/>
        <v>0.4005029915960131</v>
      </c>
      <c r="F1536" s="62">
        <f t="shared" ca="1" si="47"/>
        <v>0.78884838890937559</v>
      </c>
    </row>
    <row r="1537" spans="5:6" x14ac:dyDescent="0.25">
      <c r="E1537" s="62">
        <f t="shared" ca="1" si="46"/>
        <v>0.20771604428183277</v>
      </c>
      <c r="F1537" s="62">
        <f t="shared" ca="1" si="47"/>
        <v>0.46100162995275729</v>
      </c>
    </row>
    <row r="1538" spans="5:6" x14ac:dyDescent="0.25">
      <c r="E1538" s="62">
        <f t="shared" ca="1" si="46"/>
        <v>0.29179630642651211</v>
      </c>
      <c r="F1538" s="62">
        <f t="shared" ca="1" si="47"/>
        <v>0.59574301664060547</v>
      </c>
    </row>
    <row r="1539" spans="5:6" x14ac:dyDescent="0.25">
      <c r="E1539" s="62">
        <f t="shared" ca="1" si="46"/>
        <v>0.67633177486587526</v>
      </c>
      <c r="F1539" s="62">
        <f t="shared" ca="1" si="47"/>
        <v>1.5396865310693688</v>
      </c>
    </row>
    <row r="1540" spans="5:6" x14ac:dyDescent="0.25">
      <c r="E1540" s="62">
        <f t="shared" ref="E1540:E1603" ca="1" si="48">RAND()</f>
        <v>3.4439459804891381E-2</v>
      </c>
      <c r="F1540" s="62">
        <f t="shared" ref="F1540:F1603" ca="1" si="49">_xlfn.F.INV(E1540,$C$3,$C$4)</f>
        <v>0.16376435288425953</v>
      </c>
    </row>
    <row r="1541" spans="5:6" x14ac:dyDescent="0.25">
      <c r="E1541" s="62">
        <f t="shared" ca="1" si="48"/>
        <v>0.50367443275213708</v>
      </c>
      <c r="F1541" s="62">
        <f t="shared" ca="1" si="49"/>
        <v>1.008695400667784</v>
      </c>
    </row>
    <row r="1542" spans="5:6" x14ac:dyDescent="0.25">
      <c r="E1542" s="62">
        <f t="shared" ca="1" si="48"/>
        <v>0.43595314305463118</v>
      </c>
      <c r="F1542" s="62">
        <f t="shared" ca="1" si="49"/>
        <v>0.8593065006386692</v>
      </c>
    </row>
    <row r="1543" spans="5:6" x14ac:dyDescent="0.25">
      <c r="E1543" s="62">
        <f t="shared" ca="1" si="48"/>
        <v>0.74505484596909055</v>
      </c>
      <c r="F1543" s="62">
        <f t="shared" ca="1" si="49"/>
        <v>1.8666557953439518</v>
      </c>
    </row>
    <row r="1544" spans="5:6" x14ac:dyDescent="0.25">
      <c r="E1544" s="62">
        <f t="shared" ca="1" si="48"/>
        <v>0.14337272976544413</v>
      </c>
      <c r="F1544" s="62">
        <f t="shared" ca="1" si="49"/>
        <v>0.36016118261700664</v>
      </c>
    </row>
    <row r="1545" spans="5:6" x14ac:dyDescent="0.25">
      <c r="E1545" s="62">
        <f t="shared" ca="1" si="48"/>
        <v>0.39436520099767114</v>
      </c>
      <c r="F1545" s="62">
        <f t="shared" ca="1" si="49"/>
        <v>0.77709463707874749</v>
      </c>
    </row>
    <row r="1546" spans="5:6" x14ac:dyDescent="0.25">
      <c r="E1546" s="62">
        <f t="shared" ca="1" si="48"/>
        <v>0.56536277079214314</v>
      </c>
      <c r="F1546" s="62">
        <f t="shared" ca="1" si="49"/>
        <v>1.1673963575425861</v>
      </c>
    </row>
    <row r="1547" spans="5:6" x14ac:dyDescent="0.25">
      <c r="E1547" s="62">
        <f t="shared" ca="1" si="48"/>
        <v>0.25711804879758737</v>
      </c>
      <c r="F1547" s="62">
        <f t="shared" ca="1" si="49"/>
        <v>0.53920560016503671</v>
      </c>
    </row>
    <row r="1548" spans="5:6" x14ac:dyDescent="0.25">
      <c r="E1548" s="62">
        <f t="shared" ca="1" si="48"/>
        <v>0.286818730952213</v>
      </c>
      <c r="F1548" s="62">
        <f t="shared" ca="1" si="49"/>
        <v>0.5875164877369935</v>
      </c>
    </row>
    <row r="1549" spans="5:6" x14ac:dyDescent="0.25">
      <c r="E1549" s="62">
        <f t="shared" ca="1" si="48"/>
        <v>0.31202245154681951</v>
      </c>
      <c r="F1549" s="62">
        <f t="shared" ca="1" si="49"/>
        <v>0.62961957949076741</v>
      </c>
    </row>
    <row r="1550" spans="5:6" x14ac:dyDescent="0.25">
      <c r="E1550" s="62">
        <f t="shared" ca="1" si="48"/>
        <v>0.50449502471601793</v>
      </c>
      <c r="F1550" s="62">
        <f t="shared" ca="1" si="49"/>
        <v>1.0106476874103509</v>
      </c>
    </row>
    <row r="1551" spans="5:6" x14ac:dyDescent="0.25">
      <c r="E1551" s="62">
        <f t="shared" ca="1" si="48"/>
        <v>0.84665236471833094</v>
      </c>
      <c r="F1551" s="62">
        <f t="shared" ca="1" si="49"/>
        <v>2.6601059895275934</v>
      </c>
    </row>
    <row r="1552" spans="5:6" x14ac:dyDescent="0.25">
      <c r="E1552" s="62">
        <f t="shared" ca="1" si="48"/>
        <v>0.91560568214293081</v>
      </c>
      <c r="F1552" s="62">
        <f t="shared" ca="1" si="49"/>
        <v>3.8052436053126142</v>
      </c>
    </row>
    <row r="1553" spans="5:6" x14ac:dyDescent="0.25">
      <c r="E1553" s="62">
        <f t="shared" ca="1" si="48"/>
        <v>0.51194565648611967</v>
      </c>
      <c r="F1553" s="62">
        <f t="shared" ca="1" si="49"/>
        <v>1.028550918996709</v>
      </c>
    </row>
    <row r="1554" spans="5:6" x14ac:dyDescent="0.25">
      <c r="E1554" s="62">
        <f t="shared" ca="1" si="48"/>
        <v>2.5636145844395108E-2</v>
      </c>
      <c r="F1554" s="62">
        <f t="shared" ca="1" si="49"/>
        <v>0.14164410706729577</v>
      </c>
    </row>
    <row r="1555" spans="5:6" x14ac:dyDescent="0.25">
      <c r="E1555" s="62">
        <f t="shared" ca="1" si="48"/>
        <v>0.99360526830052243</v>
      </c>
      <c r="F1555" s="62">
        <f t="shared" ca="1" si="49"/>
        <v>13.402287872097832</v>
      </c>
    </row>
    <row r="1556" spans="5:6" x14ac:dyDescent="0.25">
      <c r="E1556" s="62">
        <f t="shared" ca="1" si="48"/>
        <v>3.9979789946845257E-2</v>
      </c>
      <c r="F1556" s="62">
        <f t="shared" ca="1" si="49"/>
        <v>0.17651858761053507</v>
      </c>
    </row>
    <row r="1557" spans="5:6" x14ac:dyDescent="0.25">
      <c r="E1557" s="62">
        <f t="shared" ca="1" si="48"/>
        <v>0.60208733373115098</v>
      </c>
      <c r="F1557" s="62">
        <f t="shared" ca="1" si="49"/>
        <v>1.2757168858445211</v>
      </c>
    </row>
    <row r="1558" spans="5:6" x14ac:dyDescent="0.25">
      <c r="E1558" s="62">
        <f t="shared" ca="1" si="48"/>
        <v>2.2788845546291348E-2</v>
      </c>
      <c r="F1558" s="62">
        <f t="shared" ca="1" si="49"/>
        <v>0.13382473815178306</v>
      </c>
    </row>
    <row r="1559" spans="5:6" x14ac:dyDescent="0.25">
      <c r="E1559" s="62">
        <f t="shared" ca="1" si="48"/>
        <v>0.19919076925239509</v>
      </c>
      <c r="F1559" s="62">
        <f t="shared" ca="1" si="49"/>
        <v>0.4476650900481503</v>
      </c>
    </row>
    <row r="1560" spans="5:6" x14ac:dyDescent="0.25">
      <c r="E1560" s="62">
        <f t="shared" ca="1" si="48"/>
        <v>0.64846689242677991</v>
      </c>
      <c r="F1560" s="62">
        <f t="shared" ca="1" si="49"/>
        <v>1.4322046545793345</v>
      </c>
    </row>
    <row r="1561" spans="5:6" x14ac:dyDescent="0.25">
      <c r="E1561" s="62">
        <f t="shared" ca="1" si="48"/>
        <v>0.4568220343397712</v>
      </c>
      <c r="F1561" s="62">
        <f t="shared" ca="1" si="49"/>
        <v>0.90306928854653967</v>
      </c>
    </row>
    <row r="1562" spans="5:6" x14ac:dyDescent="0.25">
      <c r="E1562" s="62">
        <f t="shared" ca="1" si="48"/>
        <v>0.69832110986761842</v>
      </c>
      <c r="F1562" s="62">
        <f t="shared" ca="1" si="49"/>
        <v>1.633448173727541</v>
      </c>
    </row>
    <row r="1563" spans="5:6" x14ac:dyDescent="0.25">
      <c r="E1563" s="62">
        <f t="shared" ca="1" si="48"/>
        <v>0.98917830221355363</v>
      </c>
      <c r="F1563" s="62">
        <f t="shared" ca="1" si="49"/>
        <v>10.580211223254706</v>
      </c>
    </row>
    <row r="1564" spans="5:6" x14ac:dyDescent="0.25">
      <c r="E1564" s="62">
        <f t="shared" ca="1" si="48"/>
        <v>0.4149818647252087</v>
      </c>
      <c r="F1564" s="62">
        <f t="shared" ca="1" si="49"/>
        <v>0.81707677746538876</v>
      </c>
    </row>
    <row r="1565" spans="5:6" x14ac:dyDescent="0.25">
      <c r="E1565" s="62">
        <f t="shared" ca="1" si="48"/>
        <v>0.3549085062495787</v>
      </c>
      <c r="F1565" s="62">
        <f t="shared" ca="1" si="49"/>
        <v>0.70425558584596371</v>
      </c>
    </row>
    <row r="1566" spans="5:6" x14ac:dyDescent="0.25">
      <c r="E1566" s="62">
        <f t="shared" ca="1" si="48"/>
        <v>0.73679242737971329</v>
      </c>
      <c r="F1566" s="62">
        <f t="shared" ca="1" si="49"/>
        <v>1.8214537721530109</v>
      </c>
    </row>
    <row r="1567" spans="5:6" x14ac:dyDescent="0.25">
      <c r="E1567" s="62">
        <f t="shared" ca="1" si="48"/>
        <v>0.33915567478351716</v>
      </c>
      <c r="F1567" s="62">
        <f t="shared" ca="1" si="49"/>
        <v>0.67634982461196569</v>
      </c>
    </row>
    <row r="1568" spans="5:6" x14ac:dyDescent="0.25">
      <c r="E1568" s="62">
        <f t="shared" ca="1" si="48"/>
        <v>0.29345699226693622</v>
      </c>
      <c r="F1568" s="62">
        <f t="shared" ca="1" si="49"/>
        <v>0.59849689148102991</v>
      </c>
    </row>
    <row r="1569" spans="5:6" x14ac:dyDescent="0.25">
      <c r="E1569" s="62">
        <f t="shared" ca="1" si="48"/>
        <v>0.32461042568524834</v>
      </c>
      <c r="F1569" s="62">
        <f t="shared" ca="1" si="49"/>
        <v>0.65110222240854665</v>
      </c>
    </row>
    <row r="1570" spans="5:6" x14ac:dyDescent="0.25">
      <c r="E1570" s="62">
        <f t="shared" ca="1" si="48"/>
        <v>0.58949413464767975</v>
      </c>
      <c r="F1570" s="62">
        <f t="shared" ca="1" si="49"/>
        <v>1.2372059418059398</v>
      </c>
    </row>
    <row r="1571" spans="5:6" x14ac:dyDescent="0.25">
      <c r="E1571" s="62">
        <f t="shared" ca="1" si="48"/>
        <v>0.23830266001528033</v>
      </c>
      <c r="F1571" s="62">
        <f t="shared" ca="1" si="49"/>
        <v>0.50917335282912424</v>
      </c>
    </row>
    <row r="1572" spans="5:6" x14ac:dyDescent="0.25">
      <c r="E1572" s="62">
        <f t="shared" ca="1" si="48"/>
        <v>0.62462056078945649</v>
      </c>
      <c r="F1572" s="62">
        <f t="shared" ca="1" si="49"/>
        <v>1.3486453365621642</v>
      </c>
    </row>
    <row r="1573" spans="5:6" x14ac:dyDescent="0.25">
      <c r="E1573" s="62">
        <f t="shared" ca="1" si="48"/>
        <v>0.92784189399298711</v>
      </c>
      <c r="F1573" s="62">
        <f t="shared" ca="1" si="49"/>
        <v>4.1515913898959553</v>
      </c>
    </row>
    <row r="1574" spans="5:6" x14ac:dyDescent="0.25">
      <c r="E1574" s="62">
        <f t="shared" ca="1" si="48"/>
        <v>0.64757677398499514</v>
      </c>
      <c r="F1574" s="62">
        <f t="shared" ca="1" si="49"/>
        <v>1.4289553522755796</v>
      </c>
    </row>
    <row r="1575" spans="5:6" x14ac:dyDescent="0.25">
      <c r="E1575" s="62">
        <f t="shared" ca="1" si="48"/>
        <v>0.8212074744137996</v>
      </c>
      <c r="F1575" s="62">
        <f t="shared" ca="1" si="49"/>
        <v>2.4049723452361289</v>
      </c>
    </row>
    <row r="1576" spans="5:6" x14ac:dyDescent="0.25">
      <c r="E1576" s="62">
        <f t="shared" ca="1" si="48"/>
        <v>0.22326690890197443</v>
      </c>
      <c r="F1576" s="62">
        <f t="shared" ca="1" si="49"/>
        <v>0.4854137084850072</v>
      </c>
    </row>
    <row r="1577" spans="5:6" x14ac:dyDescent="0.25">
      <c r="E1577" s="62">
        <f t="shared" ca="1" si="48"/>
        <v>0.10408576586789597</v>
      </c>
      <c r="F1577" s="62">
        <f t="shared" ca="1" si="49"/>
        <v>0.2964599181695054</v>
      </c>
    </row>
    <row r="1578" spans="5:6" x14ac:dyDescent="0.25">
      <c r="E1578" s="62">
        <f t="shared" ca="1" si="48"/>
        <v>0.3652004517705707</v>
      </c>
      <c r="F1578" s="62">
        <f t="shared" ca="1" si="49"/>
        <v>0.72282964911385716</v>
      </c>
    </row>
    <row r="1579" spans="5:6" x14ac:dyDescent="0.25">
      <c r="E1579" s="62">
        <f t="shared" ca="1" si="48"/>
        <v>0.31113556073402648</v>
      </c>
      <c r="F1579" s="62">
        <f t="shared" ca="1" si="49"/>
        <v>0.62811809160062637</v>
      </c>
    </row>
    <row r="1580" spans="5:6" x14ac:dyDescent="0.25">
      <c r="E1580" s="62">
        <f t="shared" ca="1" si="48"/>
        <v>0.199531801737443</v>
      </c>
      <c r="F1580" s="62">
        <f t="shared" ca="1" si="49"/>
        <v>0.44819815436770349</v>
      </c>
    </row>
    <row r="1581" spans="5:6" x14ac:dyDescent="0.25">
      <c r="E1581" s="62">
        <f t="shared" ca="1" si="48"/>
        <v>0.14982554610736698</v>
      </c>
      <c r="F1581" s="62">
        <f t="shared" ca="1" si="49"/>
        <v>0.37037054839175271</v>
      </c>
    </row>
    <row r="1582" spans="5:6" x14ac:dyDescent="0.25">
      <c r="E1582" s="62">
        <f t="shared" ca="1" si="48"/>
        <v>0.84656168153625833</v>
      </c>
      <c r="F1582" s="62">
        <f t="shared" ca="1" si="49"/>
        <v>2.6590955001285774</v>
      </c>
    </row>
    <row r="1583" spans="5:6" x14ac:dyDescent="0.25">
      <c r="E1583" s="62">
        <f t="shared" ca="1" si="48"/>
        <v>0.14444178589884604</v>
      </c>
      <c r="F1583" s="62">
        <f t="shared" ca="1" si="49"/>
        <v>0.36185587217588738</v>
      </c>
    </row>
    <row r="1584" spans="5:6" x14ac:dyDescent="0.25">
      <c r="E1584" s="62">
        <f t="shared" ca="1" si="48"/>
        <v>0.7965497759250918</v>
      </c>
      <c r="F1584" s="62">
        <f t="shared" ca="1" si="49"/>
        <v>2.2010658223796917</v>
      </c>
    </row>
    <row r="1585" spans="5:6" x14ac:dyDescent="0.25">
      <c r="E1585" s="62">
        <f t="shared" ca="1" si="48"/>
        <v>0.65156218429559509</v>
      </c>
      <c r="F1585" s="62">
        <f t="shared" ca="1" si="49"/>
        <v>1.4435873409993143</v>
      </c>
    </row>
    <row r="1586" spans="5:6" x14ac:dyDescent="0.25">
      <c r="E1586" s="62">
        <f t="shared" ca="1" si="48"/>
        <v>4.393575085998469E-2</v>
      </c>
      <c r="F1586" s="62">
        <f t="shared" ca="1" si="49"/>
        <v>0.18521450034663431</v>
      </c>
    </row>
    <row r="1587" spans="5:6" x14ac:dyDescent="0.25">
      <c r="E1587" s="62">
        <f t="shared" ca="1" si="48"/>
        <v>0.59676867257202915</v>
      </c>
      <c r="F1587" s="62">
        <f t="shared" ca="1" si="49"/>
        <v>1.2592667654853267</v>
      </c>
    </row>
    <row r="1588" spans="5:6" x14ac:dyDescent="0.25">
      <c r="E1588" s="62">
        <f t="shared" ca="1" si="48"/>
        <v>0.61453692737134324</v>
      </c>
      <c r="F1588" s="62">
        <f t="shared" ca="1" si="49"/>
        <v>1.3153380961579118</v>
      </c>
    </row>
    <row r="1589" spans="5:6" x14ac:dyDescent="0.25">
      <c r="E1589" s="62">
        <f t="shared" ca="1" si="48"/>
        <v>0.40973477896065769</v>
      </c>
      <c r="F1589" s="62">
        <f t="shared" ca="1" si="49"/>
        <v>0.80676331668842316</v>
      </c>
    </row>
    <row r="1590" spans="5:6" x14ac:dyDescent="0.25">
      <c r="E1590" s="62">
        <f t="shared" ca="1" si="48"/>
        <v>0.65758313430707094</v>
      </c>
      <c r="F1590" s="62">
        <f t="shared" ca="1" si="49"/>
        <v>1.4661096336422821</v>
      </c>
    </row>
    <row r="1591" spans="5:6" x14ac:dyDescent="0.25">
      <c r="E1591" s="62">
        <f t="shared" ca="1" si="48"/>
        <v>0.15898828728251424</v>
      </c>
      <c r="F1591" s="62">
        <f t="shared" ca="1" si="49"/>
        <v>0.38479787571327312</v>
      </c>
    </row>
    <row r="1592" spans="5:6" x14ac:dyDescent="0.25">
      <c r="E1592" s="62">
        <f t="shared" ca="1" si="48"/>
        <v>0.1470977184212815</v>
      </c>
      <c r="F1592" s="62">
        <f t="shared" ca="1" si="49"/>
        <v>0.36606031987235532</v>
      </c>
    </row>
    <row r="1593" spans="5:6" x14ac:dyDescent="0.25">
      <c r="E1593" s="62">
        <f t="shared" ca="1" si="48"/>
        <v>0.9372131007600446</v>
      </c>
      <c r="F1593" s="62">
        <f t="shared" ca="1" si="49"/>
        <v>4.477357005819508</v>
      </c>
    </row>
    <row r="1594" spans="5:6" x14ac:dyDescent="0.25">
      <c r="E1594" s="62">
        <f t="shared" ca="1" si="48"/>
        <v>0.73126505966621891</v>
      </c>
      <c r="F1594" s="62">
        <f t="shared" ca="1" si="49"/>
        <v>1.7922607715594037</v>
      </c>
    </row>
    <row r="1595" spans="5:6" x14ac:dyDescent="0.25">
      <c r="E1595" s="62">
        <f t="shared" ca="1" si="48"/>
        <v>0.36527517977942459</v>
      </c>
      <c r="F1595" s="62">
        <f t="shared" ca="1" si="49"/>
        <v>0.72296555138806451</v>
      </c>
    </row>
    <row r="1596" spans="5:6" x14ac:dyDescent="0.25">
      <c r="E1596" s="62">
        <f t="shared" ca="1" si="48"/>
        <v>0.6382818949014154</v>
      </c>
      <c r="F1596" s="62">
        <f t="shared" ca="1" si="49"/>
        <v>1.3956473198389547</v>
      </c>
    </row>
    <row r="1597" spans="5:6" x14ac:dyDescent="0.25">
      <c r="E1597" s="62">
        <f t="shared" ca="1" si="48"/>
        <v>0.84153905774474203</v>
      </c>
      <c r="F1597" s="62">
        <f t="shared" ca="1" si="49"/>
        <v>2.6043743486210444</v>
      </c>
    </row>
    <row r="1598" spans="5:6" x14ac:dyDescent="0.25">
      <c r="E1598" s="62">
        <f t="shared" ca="1" si="48"/>
        <v>0.45051507972976357</v>
      </c>
      <c r="F1598" s="62">
        <f t="shared" ca="1" si="49"/>
        <v>0.88964907951198269</v>
      </c>
    </row>
    <row r="1599" spans="5:6" x14ac:dyDescent="0.25">
      <c r="E1599" s="62">
        <f t="shared" ca="1" si="48"/>
        <v>0.46696914835754233</v>
      </c>
      <c r="F1599" s="62">
        <f t="shared" ca="1" si="49"/>
        <v>0.92503327807678415</v>
      </c>
    </row>
    <row r="1600" spans="5:6" x14ac:dyDescent="0.25">
      <c r="E1600" s="62">
        <f t="shared" ca="1" si="48"/>
        <v>0.2339667509677672</v>
      </c>
      <c r="F1600" s="62">
        <f t="shared" ca="1" si="49"/>
        <v>0.50230262078652554</v>
      </c>
    </row>
    <row r="1601" spans="5:6" x14ac:dyDescent="0.25">
      <c r="E1601" s="62">
        <f t="shared" ca="1" si="48"/>
        <v>0.85480291967834632</v>
      </c>
      <c r="F1601" s="62">
        <f t="shared" ca="1" si="49"/>
        <v>2.754423647676755</v>
      </c>
    </row>
    <row r="1602" spans="5:6" x14ac:dyDescent="0.25">
      <c r="E1602" s="62">
        <f t="shared" ca="1" si="48"/>
        <v>0.69310418463372347</v>
      </c>
      <c r="F1602" s="62">
        <f t="shared" ca="1" si="49"/>
        <v>1.6104061255289182</v>
      </c>
    </row>
    <row r="1603" spans="5:6" x14ac:dyDescent="0.25">
      <c r="E1603" s="62">
        <f t="shared" ca="1" si="48"/>
        <v>0.98806087114733743</v>
      </c>
      <c r="F1603" s="62">
        <f t="shared" ca="1" si="49"/>
        <v>10.115546423780806</v>
      </c>
    </row>
    <row r="1604" spans="5:6" x14ac:dyDescent="0.25">
      <c r="E1604" s="62">
        <f t="shared" ref="E1604:E1667" ca="1" si="50">RAND()</f>
        <v>0.41674894769971216</v>
      </c>
      <c r="F1604" s="62">
        <f t="shared" ref="F1604:F1667" ca="1" si="51">_xlfn.F.INV(E1604,$C$3,$C$4)</f>
        <v>0.82057208813871929</v>
      </c>
    </row>
    <row r="1605" spans="5:6" x14ac:dyDescent="0.25">
      <c r="E1605" s="62">
        <f t="shared" ca="1" si="50"/>
        <v>0.37266014216478727</v>
      </c>
      <c r="F1605" s="62">
        <f t="shared" ca="1" si="51"/>
        <v>0.73647243701387244</v>
      </c>
    </row>
    <row r="1606" spans="5:6" x14ac:dyDescent="0.25">
      <c r="E1606" s="62">
        <f t="shared" ca="1" si="50"/>
        <v>6.3513259405749034E-2</v>
      </c>
      <c r="F1606" s="62">
        <f t="shared" ca="1" si="51"/>
        <v>0.22473186300503264</v>
      </c>
    </row>
    <row r="1607" spans="5:6" x14ac:dyDescent="0.25">
      <c r="E1607" s="62">
        <f t="shared" ca="1" si="50"/>
        <v>1.4385643567381923E-2</v>
      </c>
      <c r="F1607" s="62">
        <f t="shared" ca="1" si="51"/>
        <v>0.1077294305964261</v>
      </c>
    </row>
    <row r="1608" spans="5:6" x14ac:dyDescent="0.25">
      <c r="E1608" s="62">
        <f t="shared" ca="1" si="50"/>
        <v>0.93260101319259925</v>
      </c>
      <c r="F1608" s="62">
        <f t="shared" ca="1" si="51"/>
        <v>4.3091627017978427</v>
      </c>
    </row>
    <row r="1609" spans="5:6" x14ac:dyDescent="0.25">
      <c r="E1609" s="62">
        <f t="shared" ca="1" si="50"/>
        <v>0.93896138403789309</v>
      </c>
      <c r="F1609" s="62">
        <f t="shared" ca="1" si="51"/>
        <v>4.5456708114334488</v>
      </c>
    </row>
    <row r="1610" spans="5:6" x14ac:dyDescent="0.25">
      <c r="E1610" s="62">
        <f t="shared" ca="1" si="50"/>
        <v>0.80712019585108519</v>
      </c>
      <c r="F1610" s="62">
        <f t="shared" ca="1" si="51"/>
        <v>2.2841222032497588</v>
      </c>
    </row>
    <row r="1611" spans="5:6" x14ac:dyDescent="0.25">
      <c r="E1611" s="62">
        <f t="shared" ca="1" si="50"/>
        <v>0.35376198615615351</v>
      </c>
      <c r="F1611" s="62">
        <f t="shared" ca="1" si="51"/>
        <v>0.70220365296074361</v>
      </c>
    </row>
    <row r="1612" spans="5:6" x14ac:dyDescent="0.25">
      <c r="E1612" s="62">
        <f t="shared" ca="1" si="50"/>
        <v>0.97488597311288727</v>
      </c>
      <c r="F1612" s="62">
        <f t="shared" ca="1" si="51"/>
        <v>7.1306643480058858</v>
      </c>
    </row>
    <row r="1613" spans="5:6" x14ac:dyDescent="0.25">
      <c r="E1613" s="62">
        <f t="shared" ca="1" si="50"/>
        <v>0.35549439111810255</v>
      </c>
      <c r="F1613" s="62">
        <f t="shared" ca="1" si="51"/>
        <v>0.7053054545404307</v>
      </c>
    </row>
    <row r="1614" spans="5:6" x14ac:dyDescent="0.25">
      <c r="E1614" s="62">
        <f t="shared" ca="1" si="50"/>
        <v>0.80214867664845257</v>
      </c>
      <c r="F1614" s="62">
        <f t="shared" ca="1" si="51"/>
        <v>2.2443077449172639</v>
      </c>
    </row>
    <row r="1615" spans="5:6" x14ac:dyDescent="0.25">
      <c r="E1615" s="62">
        <f t="shared" ca="1" si="50"/>
        <v>0.78223504535250077</v>
      </c>
      <c r="F1615" s="62">
        <f t="shared" ca="1" si="51"/>
        <v>2.0974869238272458</v>
      </c>
    </row>
    <row r="1616" spans="5:6" x14ac:dyDescent="0.25">
      <c r="E1616" s="62">
        <f t="shared" ca="1" si="50"/>
        <v>0.34944389930474395</v>
      </c>
      <c r="F1616" s="62">
        <f t="shared" ca="1" si="51"/>
        <v>0.69450559527642353</v>
      </c>
    </row>
    <row r="1617" spans="5:6" x14ac:dyDescent="0.25">
      <c r="E1617" s="62">
        <f t="shared" ca="1" si="50"/>
        <v>0.84271809051667246</v>
      </c>
      <c r="F1617" s="62">
        <f t="shared" ca="1" si="51"/>
        <v>2.617004323641968</v>
      </c>
    </row>
    <row r="1618" spans="5:6" x14ac:dyDescent="0.25">
      <c r="E1618" s="62">
        <f t="shared" ca="1" si="50"/>
        <v>0.55158302113435875</v>
      </c>
      <c r="F1618" s="62">
        <f t="shared" ca="1" si="51"/>
        <v>1.129659163013629</v>
      </c>
    </row>
    <row r="1619" spans="5:6" x14ac:dyDescent="0.25">
      <c r="E1619" s="62">
        <f t="shared" ca="1" si="50"/>
        <v>0.45883577512258356</v>
      </c>
      <c r="F1619" s="62">
        <f t="shared" ca="1" si="51"/>
        <v>0.90739107481988479</v>
      </c>
    </row>
    <row r="1620" spans="5:6" x14ac:dyDescent="0.25">
      <c r="E1620" s="62">
        <f t="shared" ca="1" si="50"/>
        <v>0.9388100947523863</v>
      </c>
      <c r="F1620" s="62">
        <f t="shared" ca="1" si="51"/>
        <v>4.5396522142653319</v>
      </c>
    </row>
    <row r="1621" spans="5:6" x14ac:dyDescent="0.25">
      <c r="E1621" s="62">
        <f t="shared" ca="1" si="50"/>
        <v>0.40024877535964531</v>
      </c>
      <c r="F1621" s="62">
        <f t="shared" ca="1" si="51"/>
        <v>0.78835912084131077</v>
      </c>
    </row>
    <row r="1622" spans="5:6" x14ac:dyDescent="0.25">
      <c r="E1622" s="62">
        <f t="shared" ca="1" si="50"/>
        <v>0.22684492450174021</v>
      </c>
      <c r="F1622" s="62">
        <f t="shared" ca="1" si="51"/>
        <v>0.49105163714705502</v>
      </c>
    </row>
    <row r="1623" spans="5:6" x14ac:dyDescent="0.25">
      <c r="E1623" s="62">
        <f t="shared" ca="1" si="50"/>
        <v>0.78232929608410895</v>
      </c>
      <c r="F1623" s="62">
        <f t="shared" ca="1" si="51"/>
        <v>2.098138509611728</v>
      </c>
    </row>
    <row r="1624" spans="5:6" x14ac:dyDescent="0.25">
      <c r="E1624" s="62">
        <f t="shared" ca="1" si="50"/>
        <v>0.91149957165588491</v>
      </c>
      <c r="F1624" s="62">
        <f t="shared" ca="1" si="51"/>
        <v>3.7042805468177686</v>
      </c>
    </row>
    <row r="1625" spans="5:6" x14ac:dyDescent="0.25">
      <c r="E1625" s="62">
        <f t="shared" ca="1" si="50"/>
        <v>0.32433740238070019</v>
      </c>
      <c r="F1625" s="62">
        <f t="shared" ca="1" si="51"/>
        <v>0.650632779166744</v>
      </c>
    </row>
    <row r="1626" spans="5:6" x14ac:dyDescent="0.25">
      <c r="E1626" s="62">
        <f t="shared" ca="1" si="50"/>
        <v>0.27760510275541705</v>
      </c>
      <c r="F1626" s="62">
        <f t="shared" ca="1" si="51"/>
        <v>0.57239366759317833</v>
      </c>
    </row>
    <row r="1627" spans="5:6" x14ac:dyDescent="0.25">
      <c r="E1627" s="62">
        <f t="shared" ca="1" si="50"/>
        <v>0.54181022722964622</v>
      </c>
      <c r="F1627" s="62">
        <f t="shared" ca="1" si="51"/>
        <v>1.1037494841214657</v>
      </c>
    </row>
    <row r="1628" spans="5:6" x14ac:dyDescent="0.25">
      <c r="E1628" s="62">
        <f t="shared" ca="1" si="50"/>
        <v>0.48953930342417862</v>
      </c>
      <c r="F1628" s="62">
        <f t="shared" ca="1" si="51"/>
        <v>0.97565078793789561</v>
      </c>
    </row>
    <row r="1629" spans="5:6" x14ac:dyDescent="0.25">
      <c r="E1629" s="62">
        <f t="shared" ca="1" si="50"/>
        <v>0.81605712130290275</v>
      </c>
      <c r="F1629" s="62">
        <f t="shared" ca="1" si="51"/>
        <v>2.3593292117061804</v>
      </c>
    </row>
    <row r="1630" spans="5:6" x14ac:dyDescent="0.25">
      <c r="E1630" s="62">
        <f t="shared" ca="1" si="50"/>
        <v>0.36154331505115556</v>
      </c>
      <c r="F1630" s="62">
        <f t="shared" ca="1" si="51"/>
        <v>0.71619722512117767</v>
      </c>
    </row>
    <row r="1631" spans="5:6" x14ac:dyDescent="0.25">
      <c r="E1631" s="62">
        <f t="shared" ca="1" si="50"/>
        <v>0.19368690483497097</v>
      </c>
      <c r="F1631" s="62">
        <f t="shared" ca="1" si="51"/>
        <v>0.43906556179273815</v>
      </c>
    </row>
    <row r="1632" spans="5:6" x14ac:dyDescent="0.25">
      <c r="E1632" s="62">
        <f t="shared" ca="1" si="50"/>
        <v>0.45002455645398876</v>
      </c>
      <c r="F1632" s="62">
        <f t="shared" ca="1" si="51"/>
        <v>0.88861254817438073</v>
      </c>
    </row>
    <row r="1633" spans="5:6" x14ac:dyDescent="0.25">
      <c r="E1633" s="62">
        <f t="shared" ca="1" si="50"/>
        <v>0.66768420173568155</v>
      </c>
      <c r="F1633" s="62">
        <f t="shared" ca="1" si="51"/>
        <v>1.5050766969574347</v>
      </c>
    </row>
    <row r="1634" spans="5:6" x14ac:dyDescent="0.25">
      <c r="E1634" s="62">
        <f t="shared" ca="1" si="50"/>
        <v>0.90129205895138587</v>
      </c>
      <c r="F1634" s="62">
        <f t="shared" ca="1" si="51"/>
        <v>3.4791767737883523</v>
      </c>
    </row>
    <row r="1635" spans="5:6" x14ac:dyDescent="0.25">
      <c r="E1635" s="62">
        <f t="shared" ca="1" si="50"/>
        <v>0.93787821629419765</v>
      </c>
      <c r="F1635" s="62">
        <f t="shared" ca="1" si="51"/>
        <v>4.5030310327577059</v>
      </c>
    </row>
    <row r="1636" spans="5:6" x14ac:dyDescent="0.25">
      <c r="E1636" s="62">
        <f t="shared" ca="1" si="50"/>
        <v>0.74471396607030627</v>
      </c>
      <c r="F1636" s="62">
        <f t="shared" ca="1" si="51"/>
        <v>1.8647522859152472</v>
      </c>
    </row>
    <row r="1637" spans="5:6" x14ac:dyDescent="0.25">
      <c r="E1637" s="62">
        <f t="shared" ca="1" si="50"/>
        <v>0.95191025046433786</v>
      </c>
      <c r="F1637" s="62">
        <f t="shared" ca="1" si="51"/>
        <v>5.1535627452535646</v>
      </c>
    </row>
    <row r="1638" spans="5:6" x14ac:dyDescent="0.25">
      <c r="E1638" s="62">
        <f t="shared" ca="1" si="50"/>
        <v>0.62223578974957527</v>
      </c>
      <c r="F1638" s="62">
        <f t="shared" ca="1" si="51"/>
        <v>1.3406656612935233</v>
      </c>
    </row>
    <row r="1639" spans="5:6" x14ac:dyDescent="0.25">
      <c r="E1639" s="62">
        <f t="shared" ca="1" si="50"/>
        <v>0.52694306961607296</v>
      </c>
      <c r="F1639" s="62">
        <f t="shared" ca="1" si="51"/>
        <v>1.0655983812702525</v>
      </c>
    </row>
    <row r="1640" spans="5:6" x14ac:dyDescent="0.25">
      <c r="E1640" s="62">
        <f t="shared" ca="1" si="50"/>
        <v>0.36541989520166751</v>
      </c>
      <c r="F1640" s="62">
        <f t="shared" ca="1" si="51"/>
        <v>0.72322877801923269</v>
      </c>
    </row>
    <row r="1641" spans="5:6" x14ac:dyDescent="0.25">
      <c r="E1641" s="62">
        <f t="shared" ca="1" si="50"/>
        <v>0.73385222060749244</v>
      </c>
      <c r="F1641" s="62">
        <f t="shared" ca="1" si="51"/>
        <v>1.8058241008049745</v>
      </c>
    </row>
    <row r="1642" spans="5:6" x14ac:dyDescent="0.25">
      <c r="E1642" s="62">
        <f t="shared" ca="1" si="50"/>
        <v>0.21153835897131057</v>
      </c>
      <c r="F1642" s="62">
        <f t="shared" ca="1" si="51"/>
        <v>0.46699013844366011</v>
      </c>
    </row>
    <row r="1643" spans="5:6" x14ac:dyDescent="0.25">
      <c r="E1643" s="62">
        <f t="shared" ca="1" si="50"/>
        <v>0.54700058916272742</v>
      </c>
      <c r="F1643" s="62">
        <f t="shared" ca="1" si="51"/>
        <v>1.1174249813854589</v>
      </c>
    </row>
    <row r="1644" spans="5:6" x14ac:dyDescent="0.25">
      <c r="E1644" s="62">
        <f t="shared" ca="1" si="50"/>
        <v>0.61388864364591678</v>
      </c>
      <c r="F1644" s="62">
        <f t="shared" ca="1" si="51"/>
        <v>1.3132349147671452</v>
      </c>
    </row>
    <row r="1645" spans="5:6" x14ac:dyDescent="0.25">
      <c r="E1645" s="62">
        <f t="shared" ca="1" si="50"/>
        <v>0.89711641868960668</v>
      </c>
      <c r="F1645" s="62">
        <f t="shared" ca="1" si="51"/>
        <v>3.3961746064817571</v>
      </c>
    </row>
    <row r="1646" spans="5:6" x14ac:dyDescent="0.25">
      <c r="E1646" s="62">
        <f t="shared" ca="1" si="50"/>
        <v>0.9811041438533652</v>
      </c>
      <c r="F1646" s="62">
        <f t="shared" ca="1" si="51"/>
        <v>8.1698518992398395</v>
      </c>
    </row>
    <row r="1647" spans="5:6" x14ac:dyDescent="0.25">
      <c r="E1647" s="62">
        <f t="shared" ca="1" si="50"/>
        <v>0.80484467218419342</v>
      </c>
      <c r="F1647" s="62">
        <f t="shared" ca="1" si="51"/>
        <v>2.2657274935363674</v>
      </c>
    </row>
    <row r="1648" spans="5:6" x14ac:dyDescent="0.25">
      <c r="E1648" s="62">
        <f t="shared" ca="1" si="50"/>
        <v>0.11674781245168098</v>
      </c>
      <c r="F1648" s="62">
        <f t="shared" ca="1" si="51"/>
        <v>0.3173706109085942</v>
      </c>
    </row>
    <row r="1649" spans="5:6" x14ac:dyDescent="0.25">
      <c r="E1649" s="62">
        <f t="shared" ca="1" si="50"/>
        <v>0.75371180887793332</v>
      </c>
      <c r="F1649" s="62">
        <f t="shared" ca="1" si="51"/>
        <v>1.9161724672512581</v>
      </c>
    </row>
    <row r="1650" spans="5:6" x14ac:dyDescent="0.25">
      <c r="E1650" s="62">
        <f t="shared" ca="1" si="50"/>
        <v>0.20611147408319441</v>
      </c>
      <c r="F1650" s="62">
        <f t="shared" ca="1" si="51"/>
        <v>0.45848957045648076</v>
      </c>
    </row>
    <row r="1651" spans="5:6" x14ac:dyDescent="0.25">
      <c r="E1651" s="62">
        <f t="shared" ca="1" si="50"/>
        <v>0.95345142336741073</v>
      </c>
      <c r="F1651" s="62">
        <f t="shared" ca="1" si="51"/>
        <v>5.2411051539948543</v>
      </c>
    </row>
    <row r="1652" spans="5:6" x14ac:dyDescent="0.25">
      <c r="E1652" s="62">
        <f t="shared" ca="1" si="50"/>
        <v>0.49496679341999339</v>
      </c>
      <c r="F1652" s="62">
        <f t="shared" ca="1" si="51"/>
        <v>0.9882104863016109</v>
      </c>
    </row>
    <row r="1653" spans="5:6" x14ac:dyDescent="0.25">
      <c r="E1653" s="62">
        <f t="shared" ca="1" si="50"/>
        <v>0.96485391630615436</v>
      </c>
      <c r="F1653" s="62">
        <f t="shared" ca="1" si="51"/>
        <v>6.0447252384431396</v>
      </c>
    </row>
    <row r="1654" spans="5:6" x14ac:dyDescent="0.25">
      <c r="E1654" s="62">
        <f t="shared" ca="1" si="50"/>
        <v>0.93380814093639564</v>
      </c>
      <c r="F1654" s="62">
        <f t="shared" ca="1" si="51"/>
        <v>4.3516053749993713</v>
      </c>
    </row>
    <row r="1655" spans="5:6" x14ac:dyDescent="0.25">
      <c r="E1655" s="62">
        <f t="shared" ca="1" si="50"/>
        <v>0.31242718183660823</v>
      </c>
      <c r="F1655" s="62">
        <f t="shared" ca="1" si="51"/>
        <v>0.63030529326975204</v>
      </c>
    </row>
    <row r="1656" spans="5:6" x14ac:dyDescent="0.25">
      <c r="E1656" s="62">
        <f t="shared" ca="1" si="50"/>
        <v>0.63966644062876465</v>
      </c>
      <c r="F1656" s="62">
        <f t="shared" ca="1" si="51"/>
        <v>1.4005382774671984</v>
      </c>
    </row>
    <row r="1657" spans="5:6" x14ac:dyDescent="0.25">
      <c r="E1657" s="62">
        <f t="shared" ca="1" si="50"/>
        <v>0.42626564855345084</v>
      </c>
      <c r="F1657" s="62">
        <f t="shared" ca="1" si="51"/>
        <v>0.83959240751331021</v>
      </c>
    </row>
    <row r="1658" spans="5:6" x14ac:dyDescent="0.25">
      <c r="E1658" s="62">
        <f t="shared" ca="1" si="50"/>
        <v>0.74442312322548554</v>
      </c>
      <c r="F1658" s="62">
        <f t="shared" ca="1" si="51"/>
        <v>1.8631308797446555</v>
      </c>
    </row>
    <row r="1659" spans="5:6" x14ac:dyDescent="0.25">
      <c r="E1659" s="62">
        <f t="shared" ca="1" si="50"/>
        <v>0.34326390314986077</v>
      </c>
      <c r="F1659" s="62">
        <f t="shared" ca="1" si="51"/>
        <v>0.6835689738791294</v>
      </c>
    </row>
    <row r="1660" spans="5:6" x14ac:dyDescent="0.25">
      <c r="E1660" s="62">
        <f t="shared" ca="1" si="50"/>
        <v>2.6579124406140853E-3</v>
      </c>
      <c r="F1660" s="62">
        <f t="shared" ca="1" si="51"/>
        <v>5.08782943311646E-2</v>
      </c>
    </row>
    <row r="1661" spans="5:6" x14ac:dyDescent="0.25">
      <c r="E1661" s="62">
        <f t="shared" ca="1" si="50"/>
        <v>0.44492936276826489</v>
      </c>
      <c r="F1661" s="62">
        <f t="shared" ca="1" si="51"/>
        <v>0.87790624992432298</v>
      </c>
    </row>
    <row r="1662" spans="5:6" x14ac:dyDescent="0.25">
      <c r="E1662" s="62">
        <f t="shared" ca="1" si="50"/>
        <v>0.24066814269685333</v>
      </c>
      <c r="F1662" s="62">
        <f t="shared" ca="1" si="51"/>
        <v>0.51292896793565856</v>
      </c>
    </row>
    <row r="1663" spans="5:6" x14ac:dyDescent="0.25">
      <c r="E1663" s="62">
        <f t="shared" ca="1" si="50"/>
        <v>0.55599255625230259</v>
      </c>
      <c r="F1663" s="62">
        <f t="shared" ca="1" si="51"/>
        <v>1.14157764929007</v>
      </c>
    </row>
    <row r="1664" spans="5:6" x14ac:dyDescent="0.25">
      <c r="E1664" s="62">
        <f t="shared" ca="1" si="50"/>
        <v>0.71971178789305301</v>
      </c>
      <c r="F1664" s="62">
        <f t="shared" ca="1" si="51"/>
        <v>1.7337511928876732</v>
      </c>
    </row>
    <row r="1665" spans="5:6" x14ac:dyDescent="0.25">
      <c r="E1665" s="62">
        <f t="shared" ca="1" si="50"/>
        <v>0.68906171906370828</v>
      </c>
      <c r="F1665" s="62">
        <f t="shared" ca="1" si="51"/>
        <v>1.5929037782543667</v>
      </c>
    </row>
    <row r="1666" spans="5:6" x14ac:dyDescent="0.25">
      <c r="E1666" s="62">
        <f t="shared" ca="1" si="50"/>
        <v>9.2506942298572259E-2</v>
      </c>
      <c r="F1666" s="62">
        <f t="shared" ca="1" si="51"/>
        <v>0.27686763860206559</v>
      </c>
    </row>
    <row r="1667" spans="5:6" x14ac:dyDescent="0.25">
      <c r="E1667" s="62">
        <f t="shared" ca="1" si="50"/>
        <v>0.8211525882422348</v>
      </c>
      <c r="F1667" s="62">
        <f t="shared" ca="1" si="51"/>
        <v>2.4044765116357492</v>
      </c>
    </row>
    <row r="1668" spans="5:6" x14ac:dyDescent="0.25">
      <c r="E1668" s="62">
        <f t="shared" ref="E1668:E1731" ca="1" si="52">RAND()</f>
        <v>0.28744330986773869</v>
      </c>
      <c r="F1668" s="62">
        <f t="shared" ref="F1668:F1731" ca="1" si="53">_xlfn.F.INV(E1668,$C$3,$C$4)</f>
        <v>0.58854650188749191</v>
      </c>
    </row>
    <row r="1669" spans="5:6" x14ac:dyDescent="0.25">
      <c r="E1669" s="62">
        <f t="shared" ca="1" si="52"/>
        <v>0.54313211016011798</v>
      </c>
      <c r="F1669" s="62">
        <f t="shared" ca="1" si="53"/>
        <v>1.1072143311013256</v>
      </c>
    </row>
    <row r="1670" spans="5:6" x14ac:dyDescent="0.25">
      <c r="E1670" s="62">
        <f t="shared" ca="1" si="52"/>
        <v>0.43494030315098442</v>
      </c>
      <c r="F1670" s="62">
        <f t="shared" ca="1" si="53"/>
        <v>0.85722819683965845</v>
      </c>
    </row>
    <row r="1671" spans="5:6" x14ac:dyDescent="0.25">
      <c r="E1671" s="62">
        <f t="shared" ca="1" si="52"/>
        <v>0.12152771390166384</v>
      </c>
      <c r="F1671" s="62">
        <f t="shared" ca="1" si="53"/>
        <v>0.32515362245013479</v>
      </c>
    </row>
    <row r="1672" spans="5:6" x14ac:dyDescent="0.25">
      <c r="E1672" s="62">
        <f t="shared" ca="1" si="52"/>
        <v>0.84906747336815214</v>
      </c>
      <c r="F1672" s="62">
        <f t="shared" ca="1" si="53"/>
        <v>2.6873230723227204</v>
      </c>
    </row>
    <row r="1673" spans="5:6" x14ac:dyDescent="0.25">
      <c r="E1673" s="62">
        <f t="shared" ca="1" si="52"/>
        <v>0.12161198030843057</v>
      </c>
      <c r="F1673" s="62">
        <f t="shared" ca="1" si="53"/>
        <v>0.32529036036420916</v>
      </c>
    </row>
    <row r="1674" spans="5:6" x14ac:dyDescent="0.25">
      <c r="E1674" s="62">
        <f t="shared" ca="1" si="52"/>
        <v>0.72391392203742277</v>
      </c>
      <c r="F1674" s="62">
        <f t="shared" ca="1" si="53"/>
        <v>1.7546541580061421</v>
      </c>
    </row>
    <row r="1675" spans="5:6" x14ac:dyDescent="0.25">
      <c r="E1675" s="62">
        <f t="shared" ca="1" si="52"/>
        <v>0.24108603635729897</v>
      </c>
      <c r="F1675" s="62">
        <f t="shared" ca="1" si="53"/>
        <v>0.51359299956098858</v>
      </c>
    </row>
    <row r="1676" spans="5:6" x14ac:dyDescent="0.25">
      <c r="E1676" s="62">
        <f t="shared" ca="1" si="52"/>
        <v>0.66103395538469278</v>
      </c>
      <c r="F1676" s="62">
        <f t="shared" ca="1" si="53"/>
        <v>1.4792515077974833</v>
      </c>
    </row>
    <row r="1677" spans="5:6" x14ac:dyDescent="0.25">
      <c r="E1677" s="62">
        <f t="shared" ca="1" si="52"/>
        <v>0.7865524754133385</v>
      </c>
      <c r="F1677" s="62">
        <f t="shared" ca="1" si="53"/>
        <v>2.1277326948547057</v>
      </c>
    </row>
    <row r="1678" spans="5:6" x14ac:dyDescent="0.25">
      <c r="E1678" s="62">
        <f t="shared" ca="1" si="52"/>
        <v>0.75568528184951544</v>
      </c>
      <c r="F1678" s="62">
        <f t="shared" ca="1" si="53"/>
        <v>1.9277883669815805</v>
      </c>
    </row>
    <row r="1679" spans="5:6" x14ac:dyDescent="0.25">
      <c r="E1679" s="62">
        <f t="shared" ca="1" si="52"/>
        <v>0.68879910706616176</v>
      </c>
      <c r="F1679" s="62">
        <f t="shared" ca="1" si="53"/>
        <v>1.5917771464904098</v>
      </c>
    </row>
    <row r="1680" spans="5:6" x14ac:dyDescent="0.25">
      <c r="E1680" s="62">
        <f t="shared" ca="1" si="52"/>
        <v>0.61897826208969975</v>
      </c>
      <c r="F1680" s="62">
        <f t="shared" ca="1" si="53"/>
        <v>1.3298692934153207</v>
      </c>
    </row>
    <row r="1681" spans="5:6" x14ac:dyDescent="0.25">
      <c r="E1681" s="62">
        <f t="shared" ca="1" si="52"/>
        <v>0.77212712410401296</v>
      </c>
      <c r="F1681" s="62">
        <f t="shared" ca="1" si="53"/>
        <v>2.0297433728018826</v>
      </c>
    </row>
    <row r="1682" spans="5:6" x14ac:dyDescent="0.25">
      <c r="E1682" s="62">
        <f t="shared" ca="1" si="52"/>
        <v>0.29279124472864126</v>
      </c>
      <c r="F1682" s="62">
        <f t="shared" ca="1" si="53"/>
        <v>0.59739233496631461</v>
      </c>
    </row>
    <row r="1683" spans="5:6" x14ac:dyDescent="0.25">
      <c r="E1683" s="62">
        <f t="shared" ca="1" si="52"/>
        <v>0.65059327273355516</v>
      </c>
      <c r="F1683" s="62">
        <f t="shared" ca="1" si="53"/>
        <v>1.4400101888800514</v>
      </c>
    </row>
    <row r="1684" spans="5:6" x14ac:dyDescent="0.25">
      <c r="E1684" s="62">
        <f t="shared" ca="1" si="52"/>
        <v>0.20578653154700188</v>
      </c>
      <c r="F1684" s="62">
        <f t="shared" ca="1" si="53"/>
        <v>0.45798097442515856</v>
      </c>
    </row>
    <row r="1685" spans="5:6" x14ac:dyDescent="0.25">
      <c r="E1685" s="62">
        <f t="shared" ca="1" si="52"/>
        <v>0.15710496988255784</v>
      </c>
      <c r="F1685" s="62">
        <f t="shared" ca="1" si="53"/>
        <v>0.38183811100317661</v>
      </c>
    </row>
    <row r="1686" spans="5:6" x14ac:dyDescent="0.25">
      <c r="E1686" s="62">
        <f t="shared" ca="1" si="52"/>
        <v>0.81711325733242923</v>
      </c>
      <c r="F1686" s="62">
        <f t="shared" ca="1" si="53"/>
        <v>2.3685456946423895</v>
      </c>
    </row>
    <row r="1687" spans="5:6" x14ac:dyDescent="0.25">
      <c r="E1687" s="62">
        <f t="shared" ca="1" si="52"/>
        <v>0.11985885004793384</v>
      </c>
      <c r="F1687" s="62">
        <f t="shared" ca="1" si="53"/>
        <v>0.32244230189485135</v>
      </c>
    </row>
    <row r="1688" spans="5:6" x14ac:dyDescent="0.25">
      <c r="E1688" s="62">
        <f t="shared" ca="1" si="52"/>
        <v>0.11699882425943608</v>
      </c>
      <c r="F1688" s="62">
        <f t="shared" ca="1" si="53"/>
        <v>0.31778068501841444</v>
      </c>
    </row>
    <row r="1689" spans="5:6" x14ac:dyDescent="0.25">
      <c r="E1689" s="62">
        <f t="shared" ca="1" si="52"/>
        <v>0.74581361001027258</v>
      </c>
      <c r="F1689" s="62">
        <f t="shared" ca="1" si="53"/>
        <v>1.8709050884455041</v>
      </c>
    </row>
    <row r="1690" spans="5:6" x14ac:dyDescent="0.25">
      <c r="E1690" s="62">
        <f t="shared" ca="1" si="52"/>
        <v>0.42212455819569061</v>
      </c>
      <c r="F1690" s="62">
        <f t="shared" ca="1" si="53"/>
        <v>0.83127474891859687</v>
      </c>
    </row>
    <row r="1691" spans="5:6" x14ac:dyDescent="0.25">
      <c r="E1691" s="62">
        <f t="shared" ca="1" si="52"/>
        <v>0.82348762875560588</v>
      </c>
      <c r="F1691" s="62">
        <f t="shared" ca="1" si="53"/>
        <v>2.4257563741382167</v>
      </c>
    </row>
    <row r="1692" spans="5:6" x14ac:dyDescent="0.25">
      <c r="E1692" s="62">
        <f t="shared" ca="1" si="52"/>
        <v>0.28438036137103184</v>
      </c>
      <c r="F1692" s="62">
        <f t="shared" ca="1" si="53"/>
        <v>0.5835013129695743</v>
      </c>
    </row>
    <row r="1693" spans="5:6" x14ac:dyDescent="0.25">
      <c r="E1693" s="62">
        <f t="shared" ca="1" si="52"/>
        <v>0.84985620744150858</v>
      </c>
      <c r="F1693" s="62">
        <f t="shared" ca="1" si="53"/>
        <v>2.696341449655193</v>
      </c>
    </row>
    <row r="1694" spans="5:6" x14ac:dyDescent="0.25">
      <c r="E1694" s="62">
        <f t="shared" ca="1" si="52"/>
        <v>0.14432465185136245</v>
      </c>
      <c r="F1694" s="62">
        <f t="shared" ca="1" si="53"/>
        <v>0.36167025603885011</v>
      </c>
    </row>
    <row r="1695" spans="5:6" x14ac:dyDescent="0.25">
      <c r="E1695" s="62">
        <f t="shared" ca="1" si="52"/>
        <v>0.99297106419587355</v>
      </c>
      <c r="F1695" s="62">
        <f t="shared" ca="1" si="53"/>
        <v>12.850440717423478</v>
      </c>
    </row>
    <row r="1696" spans="5:6" x14ac:dyDescent="0.25">
      <c r="E1696" s="62">
        <f t="shared" ca="1" si="52"/>
        <v>0.87838257226771055</v>
      </c>
      <c r="F1696" s="62">
        <f t="shared" ca="1" si="53"/>
        <v>3.0740930263753441</v>
      </c>
    </row>
    <row r="1697" spans="5:6" x14ac:dyDescent="0.25">
      <c r="E1697" s="62">
        <f t="shared" ca="1" si="52"/>
        <v>0.45910578810401104</v>
      </c>
      <c r="F1697" s="62">
        <f t="shared" ca="1" si="53"/>
        <v>0.90797193942899901</v>
      </c>
    </row>
    <row r="1698" spans="5:6" x14ac:dyDescent="0.25">
      <c r="E1698" s="62">
        <f t="shared" ca="1" si="52"/>
        <v>0.17559160366827231</v>
      </c>
      <c r="F1698" s="62">
        <f t="shared" ca="1" si="53"/>
        <v>0.41080355524881895</v>
      </c>
    </row>
    <row r="1699" spans="5:6" x14ac:dyDescent="0.25">
      <c r="E1699" s="62">
        <f t="shared" ca="1" si="52"/>
        <v>1.2096375533495962E-2</v>
      </c>
      <c r="F1699" s="62">
        <f t="shared" ca="1" si="53"/>
        <v>9.9452662684665544E-2</v>
      </c>
    </row>
    <row r="1700" spans="5:6" x14ac:dyDescent="0.25">
      <c r="E1700" s="62">
        <f t="shared" ca="1" si="52"/>
        <v>0.75081336702567403</v>
      </c>
      <c r="F1700" s="62">
        <f t="shared" ca="1" si="53"/>
        <v>1.899336990909029</v>
      </c>
    </row>
    <row r="1701" spans="5:6" x14ac:dyDescent="0.25">
      <c r="E1701" s="62">
        <f t="shared" ca="1" si="52"/>
        <v>0.13987696403795635</v>
      </c>
      <c r="F1701" s="62">
        <f t="shared" ca="1" si="53"/>
        <v>0.35460957157924156</v>
      </c>
    </row>
    <row r="1702" spans="5:6" x14ac:dyDescent="0.25">
      <c r="E1702" s="62">
        <f t="shared" ca="1" si="52"/>
        <v>0.11964330357312725</v>
      </c>
      <c r="F1702" s="62">
        <f t="shared" ca="1" si="53"/>
        <v>0.32209165164116405</v>
      </c>
    </row>
    <row r="1703" spans="5:6" x14ac:dyDescent="0.25">
      <c r="E1703" s="62">
        <f t="shared" ca="1" si="52"/>
        <v>0.3503233783867159</v>
      </c>
      <c r="F1703" s="62">
        <f t="shared" ca="1" si="53"/>
        <v>0.69606966790759905</v>
      </c>
    </row>
    <row r="1704" spans="5:6" x14ac:dyDescent="0.25">
      <c r="E1704" s="62">
        <f t="shared" ca="1" si="52"/>
        <v>0.88648067588322899</v>
      </c>
      <c r="F1704" s="62">
        <f t="shared" ca="1" si="53"/>
        <v>3.2042862650180477</v>
      </c>
    </row>
    <row r="1705" spans="5:6" x14ac:dyDescent="0.25">
      <c r="E1705" s="62">
        <f t="shared" ca="1" si="52"/>
        <v>5.217309030729822E-2</v>
      </c>
      <c r="F1705" s="62">
        <f t="shared" ca="1" si="53"/>
        <v>0.20245499864201832</v>
      </c>
    </row>
    <row r="1706" spans="5:6" x14ac:dyDescent="0.25">
      <c r="E1706" s="62">
        <f t="shared" ca="1" si="52"/>
        <v>0.61357114192866846</v>
      </c>
      <c r="F1706" s="62">
        <f t="shared" ca="1" si="53"/>
        <v>1.3122065086344326</v>
      </c>
    </row>
    <row r="1707" spans="5:6" x14ac:dyDescent="0.25">
      <c r="E1707" s="62">
        <f t="shared" ca="1" si="52"/>
        <v>0.99673894330906965</v>
      </c>
      <c r="F1707" s="62">
        <f t="shared" ca="1" si="53"/>
        <v>17.99670380619752</v>
      </c>
    </row>
    <row r="1708" spans="5:6" x14ac:dyDescent="0.25">
      <c r="E1708" s="62">
        <f t="shared" ca="1" si="52"/>
        <v>0.73303602283484315</v>
      </c>
      <c r="F1708" s="62">
        <f t="shared" ca="1" si="53"/>
        <v>1.801526192167805</v>
      </c>
    </row>
    <row r="1709" spans="5:6" x14ac:dyDescent="0.25">
      <c r="E1709" s="62">
        <f t="shared" ca="1" si="52"/>
        <v>6.816642173865739E-2</v>
      </c>
      <c r="F1709" s="62">
        <f t="shared" ca="1" si="53"/>
        <v>0.23349620444689223</v>
      </c>
    </row>
    <row r="1710" spans="5:6" x14ac:dyDescent="0.25">
      <c r="E1710" s="62">
        <f t="shared" ca="1" si="52"/>
        <v>0.82960907864609679</v>
      </c>
      <c r="F1710" s="62">
        <f t="shared" ca="1" si="53"/>
        <v>2.4834165534441714</v>
      </c>
    </row>
    <row r="1711" spans="5:6" x14ac:dyDescent="0.25">
      <c r="E1711" s="62">
        <f t="shared" ca="1" si="52"/>
        <v>6.0992353147081957E-2</v>
      </c>
      <c r="F1711" s="62">
        <f t="shared" ca="1" si="53"/>
        <v>0.21990030064857163</v>
      </c>
    </row>
    <row r="1712" spans="5:6" x14ac:dyDescent="0.25">
      <c r="E1712" s="62">
        <f t="shared" ca="1" si="52"/>
        <v>0.4914771247938069</v>
      </c>
      <c r="F1712" s="62">
        <f t="shared" ca="1" si="53"/>
        <v>0.98011708592550517</v>
      </c>
    </row>
    <row r="1713" spans="5:6" x14ac:dyDescent="0.25">
      <c r="E1713" s="62">
        <f t="shared" ca="1" si="52"/>
        <v>0.92067234432493583</v>
      </c>
      <c r="F1713" s="62">
        <f t="shared" ca="1" si="53"/>
        <v>3.9396341527422343</v>
      </c>
    </row>
    <row r="1714" spans="5:6" x14ac:dyDescent="0.25">
      <c r="E1714" s="62">
        <f t="shared" ca="1" si="52"/>
        <v>0.63391662346531696</v>
      </c>
      <c r="F1714" s="62">
        <f t="shared" ca="1" si="53"/>
        <v>1.3803835477065272</v>
      </c>
    </row>
    <row r="1715" spans="5:6" x14ac:dyDescent="0.25">
      <c r="E1715" s="62">
        <f t="shared" ca="1" si="52"/>
        <v>0.85050861166954228</v>
      </c>
      <c r="F1715" s="62">
        <f t="shared" ca="1" si="53"/>
        <v>2.7038502961191604</v>
      </c>
    </row>
    <row r="1716" spans="5:6" x14ac:dyDescent="0.25">
      <c r="E1716" s="62">
        <f t="shared" ca="1" si="52"/>
        <v>0.22072270510632463</v>
      </c>
      <c r="F1716" s="62">
        <f t="shared" ca="1" si="53"/>
        <v>0.48141014217216072</v>
      </c>
    </row>
    <row r="1717" spans="5:6" x14ac:dyDescent="0.25">
      <c r="E1717" s="62">
        <f t="shared" ca="1" si="52"/>
        <v>0.11816757575453218</v>
      </c>
      <c r="F1717" s="62">
        <f t="shared" ca="1" si="53"/>
        <v>0.31968802166080179</v>
      </c>
    </row>
    <row r="1718" spans="5:6" x14ac:dyDescent="0.25">
      <c r="E1718" s="62">
        <f t="shared" ca="1" si="52"/>
        <v>0.77669185346630587</v>
      </c>
      <c r="F1718" s="62">
        <f t="shared" ca="1" si="53"/>
        <v>2.0598228760937407</v>
      </c>
    </row>
    <row r="1719" spans="5:6" x14ac:dyDescent="0.25">
      <c r="E1719" s="62">
        <f t="shared" ca="1" si="52"/>
        <v>0.10457303742342294</v>
      </c>
      <c r="F1719" s="62">
        <f t="shared" ca="1" si="53"/>
        <v>0.29727362282294112</v>
      </c>
    </row>
    <row r="1720" spans="5:6" x14ac:dyDescent="0.25">
      <c r="E1720" s="62">
        <f t="shared" ca="1" si="52"/>
        <v>0.96760739126029216</v>
      </c>
      <c r="F1720" s="62">
        <f t="shared" ca="1" si="53"/>
        <v>6.2952238219298948</v>
      </c>
    </row>
    <row r="1721" spans="5:6" x14ac:dyDescent="0.25">
      <c r="E1721" s="62">
        <f t="shared" ca="1" si="52"/>
        <v>1.6091879637906481E-2</v>
      </c>
      <c r="F1721" s="62">
        <f t="shared" ca="1" si="53"/>
        <v>0.11350001744499318</v>
      </c>
    </row>
    <row r="1722" spans="5:6" x14ac:dyDescent="0.25">
      <c r="E1722" s="62">
        <f t="shared" ca="1" si="52"/>
        <v>0.20963768376430192</v>
      </c>
      <c r="F1722" s="62">
        <f t="shared" ca="1" si="53"/>
        <v>0.46401148860295249</v>
      </c>
    </row>
    <row r="1723" spans="5:6" x14ac:dyDescent="0.25">
      <c r="E1723" s="62">
        <f t="shared" ca="1" si="52"/>
        <v>0.81583370261383881</v>
      </c>
      <c r="F1723" s="62">
        <f t="shared" ca="1" si="53"/>
        <v>2.3573887668124591</v>
      </c>
    </row>
    <row r="1724" spans="5:6" x14ac:dyDescent="0.25">
      <c r="E1724" s="62">
        <f t="shared" ca="1" si="52"/>
        <v>0.90019506343325939</v>
      </c>
      <c r="F1724" s="62">
        <f t="shared" ca="1" si="53"/>
        <v>3.4569067697292764</v>
      </c>
    </row>
    <row r="1725" spans="5:6" x14ac:dyDescent="0.25">
      <c r="E1725" s="62">
        <f t="shared" ca="1" si="52"/>
        <v>0.90232619505448264</v>
      </c>
      <c r="F1725" s="62">
        <f t="shared" ca="1" si="53"/>
        <v>3.5004864844570878</v>
      </c>
    </row>
    <row r="1726" spans="5:6" x14ac:dyDescent="0.25">
      <c r="E1726" s="62">
        <f t="shared" ca="1" si="52"/>
        <v>0.48344580508494084</v>
      </c>
      <c r="F1726" s="62">
        <f t="shared" ca="1" si="53"/>
        <v>0.96173409658588427</v>
      </c>
    </row>
    <row r="1727" spans="5:6" x14ac:dyDescent="0.25">
      <c r="E1727" s="62">
        <f t="shared" ca="1" si="52"/>
        <v>0.94005746651474376</v>
      </c>
      <c r="F1727" s="62">
        <f t="shared" ca="1" si="53"/>
        <v>4.5899035760106113</v>
      </c>
    </row>
    <row r="1728" spans="5:6" x14ac:dyDescent="0.25">
      <c r="E1728" s="62">
        <f t="shared" ca="1" si="52"/>
        <v>3.6832579000259158E-2</v>
      </c>
      <c r="F1728" s="62">
        <f t="shared" ca="1" si="53"/>
        <v>0.16936465620941829</v>
      </c>
    </row>
    <row r="1729" spans="5:6" x14ac:dyDescent="0.25">
      <c r="E1729" s="62">
        <f t="shared" ca="1" si="52"/>
        <v>0.696995625032091</v>
      </c>
      <c r="F1729" s="62">
        <f t="shared" ca="1" si="53"/>
        <v>1.6275442067772594</v>
      </c>
    </row>
    <row r="1730" spans="5:6" x14ac:dyDescent="0.25">
      <c r="E1730" s="62">
        <f t="shared" ca="1" si="52"/>
        <v>0.65945083018534689</v>
      </c>
      <c r="F1730" s="62">
        <f t="shared" ca="1" si="53"/>
        <v>1.4732009156072658</v>
      </c>
    </row>
    <row r="1731" spans="5:6" x14ac:dyDescent="0.25">
      <c r="E1731" s="62">
        <f t="shared" ca="1" si="52"/>
        <v>0.93943688595077435</v>
      </c>
      <c r="F1731" s="62">
        <f t="shared" ca="1" si="53"/>
        <v>4.5647231049696808</v>
      </c>
    </row>
    <row r="1732" spans="5:6" x14ac:dyDescent="0.25">
      <c r="E1732" s="62">
        <f t="shared" ref="E1732:E1795" ca="1" si="54">RAND()</f>
        <v>0.86391004652889503</v>
      </c>
      <c r="F1732" s="62">
        <f t="shared" ref="F1732:F1795" ca="1" si="55">_xlfn.F.INV(E1732,$C$3,$C$4)</f>
        <v>2.8688100908441418</v>
      </c>
    </row>
    <row r="1733" spans="5:6" x14ac:dyDescent="0.25">
      <c r="E1733" s="62">
        <f t="shared" ca="1" si="54"/>
        <v>0.81483567151515501</v>
      </c>
      <c r="F1733" s="62">
        <f t="shared" ca="1" si="55"/>
        <v>2.3487596488588292</v>
      </c>
    </row>
    <row r="1734" spans="5:6" x14ac:dyDescent="0.25">
      <c r="E1734" s="62">
        <f t="shared" ca="1" si="54"/>
        <v>5.22908728999254E-2</v>
      </c>
      <c r="F1734" s="62">
        <f t="shared" ca="1" si="55"/>
        <v>0.20269423375191761</v>
      </c>
    </row>
    <row r="1735" spans="5:6" x14ac:dyDescent="0.25">
      <c r="E1735" s="62">
        <f t="shared" ca="1" si="54"/>
        <v>0.1149275816023988</v>
      </c>
      <c r="F1735" s="62">
        <f t="shared" ca="1" si="55"/>
        <v>0.31439218298767513</v>
      </c>
    </row>
    <row r="1736" spans="5:6" x14ac:dyDescent="0.25">
      <c r="E1736" s="62">
        <f t="shared" ca="1" si="54"/>
        <v>0.41296008169391085</v>
      </c>
      <c r="F1736" s="62">
        <f t="shared" ca="1" si="55"/>
        <v>0.81309134190582988</v>
      </c>
    </row>
    <row r="1737" spans="5:6" x14ac:dyDescent="0.25">
      <c r="E1737" s="62">
        <f t="shared" ca="1" si="54"/>
        <v>0.65749473263787062</v>
      </c>
      <c r="F1737" s="62">
        <f t="shared" ca="1" si="55"/>
        <v>1.4657752377628483</v>
      </c>
    </row>
    <row r="1738" spans="5:6" x14ac:dyDescent="0.25">
      <c r="E1738" s="62">
        <f t="shared" ca="1" si="54"/>
        <v>0.31408636984022076</v>
      </c>
      <c r="F1738" s="62">
        <f t="shared" ca="1" si="55"/>
        <v>0.63311975898607298</v>
      </c>
    </row>
    <row r="1739" spans="5:6" x14ac:dyDescent="0.25">
      <c r="E1739" s="62">
        <f t="shared" ca="1" si="54"/>
        <v>0.97735147011635359</v>
      </c>
      <c r="F1739" s="62">
        <f t="shared" ca="1" si="55"/>
        <v>7.4946364223586199</v>
      </c>
    </row>
    <row r="1740" spans="5:6" x14ac:dyDescent="0.25">
      <c r="E1740" s="62">
        <f t="shared" ca="1" si="54"/>
        <v>0.91989739651726143</v>
      </c>
      <c r="F1740" s="62">
        <f t="shared" ca="1" si="55"/>
        <v>3.9183187274321556</v>
      </c>
    </row>
    <row r="1741" spans="5:6" x14ac:dyDescent="0.25">
      <c r="E1741" s="62">
        <f t="shared" ca="1" si="54"/>
        <v>0.66998303476758492</v>
      </c>
      <c r="F1741" s="62">
        <f t="shared" ca="1" si="55"/>
        <v>1.5141612764051768</v>
      </c>
    </row>
    <row r="1742" spans="5:6" x14ac:dyDescent="0.25">
      <c r="E1742" s="62">
        <f t="shared" ca="1" si="54"/>
        <v>0.40562954127783291</v>
      </c>
      <c r="F1742" s="62">
        <f t="shared" ca="1" si="55"/>
        <v>0.79876108217896125</v>
      </c>
    </row>
    <row r="1743" spans="5:6" x14ac:dyDescent="0.25">
      <c r="E1743" s="62">
        <f t="shared" ca="1" si="54"/>
        <v>0.4773154715291491</v>
      </c>
      <c r="F1743" s="62">
        <f t="shared" ca="1" si="55"/>
        <v>0.9479239420615001</v>
      </c>
    </row>
    <row r="1744" spans="5:6" x14ac:dyDescent="0.25">
      <c r="E1744" s="62">
        <f t="shared" ca="1" si="54"/>
        <v>0.70834928184090085</v>
      </c>
      <c r="F1744" s="62">
        <f t="shared" ca="1" si="55"/>
        <v>1.6792560091201698</v>
      </c>
    </row>
    <row r="1745" spans="5:6" x14ac:dyDescent="0.25">
      <c r="E1745" s="62">
        <f t="shared" ca="1" si="54"/>
        <v>0.29260310649343435</v>
      </c>
      <c r="F1745" s="62">
        <f t="shared" ca="1" si="55"/>
        <v>0.59708032763442564</v>
      </c>
    </row>
    <row r="1746" spans="5:6" x14ac:dyDescent="0.25">
      <c r="E1746" s="62">
        <f t="shared" ca="1" si="54"/>
        <v>4.1966176649435805E-2</v>
      </c>
      <c r="F1746" s="62">
        <f t="shared" ca="1" si="55"/>
        <v>0.18092338445368802</v>
      </c>
    </row>
    <row r="1747" spans="5:6" x14ac:dyDescent="0.25">
      <c r="E1747" s="62">
        <f t="shared" ca="1" si="54"/>
        <v>0.98133101899389552</v>
      </c>
      <c r="F1747" s="62">
        <f t="shared" ca="1" si="55"/>
        <v>8.216625491868264</v>
      </c>
    </row>
    <row r="1748" spans="5:6" x14ac:dyDescent="0.25">
      <c r="E1748" s="62">
        <f t="shared" ca="1" si="54"/>
        <v>0.19394228424783455</v>
      </c>
      <c r="F1748" s="62">
        <f t="shared" ca="1" si="55"/>
        <v>0.43946445898404601</v>
      </c>
    </row>
    <row r="1749" spans="5:6" x14ac:dyDescent="0.25">
      <c r="E1749" s="62">
        <f t="shared" ca="1" si="54"/>
        <v>0.70199303408558733</v>
      </c>
      <c r="F1749" s="62">
        <f t="shared" ca="1" si="55"/>
        <v>1.6499842708510464</v>
      </c>
    </row>
    <row r="1750" spans="5:6" x14ac:dyDescent="0.25">
      <c r="E1750" s="62">
        <f t="shared" ca="1" si="54"/>
        <v>0.49818618633015899</v>
      </c>
      <c r="F1750" s="62">
        <f t="shared" ca="1" si="55"/>
        <v>0.99573540528299209</v>
      </c>
    </row>
    <row r="1751" spans="5:6" x14ac:dyDescent="0.25">
      <c r="E1751" s="62">
        <f t="shared" ca="1" si="54"/>
        <v>0.14395519229010212</v>
      </c>
      <c r="F1751" s="62">
        <f t="shared" ca="1" si="55"/>
        <v>0.36108468538148536</v>
      </c>
    </row>
    <row r="1752" spans="5:6" x14ac:dyDescent="0.25">
      <c r="E1752" s="62">
        <f t="shared" ca="1" si="54"/>
        <v>0.90192588483664515</v>
      </c>
      <c r="F1752" s="62">
        <f t="shared" ca="1" si="55"/>
        <v>3.4922007044876215</v>
      </c>
    </row>
    <row r="1753" spans="5:6" x14ac:dyDescent="0.25">
      <c r="E1753" s="62">
        <f t="shared" ca="1" si="54"/>
        <v>6.4696125162553964E-2</v>
      </c>
      <c r="F1753" s="62">
        <f t="shared" ca="1" si="55"/>
        <v>0.22697806799005579</v>
      </c>
    </row>
    <row r="1754" spans="5:6" x14ac:dyDescent="0.25">
      <c r="E1754" s="62">
        <f t="shared" ca="1" si="54"/>
        <v>0.81117949600713823</v>
      </c>
      <c r="F1754" s="62">
        <f t="shared" ca="1" si="55"/>
        <v>2.3176812364367994</v>
      </c>
    </row>
    <row r="1755" spans="5:6" x14ac:dyDescent="0.25">
      <c r="E1755" s="62">
        <f t="shared" ca="1" si="54"/>
        <v>0.98799345235708635</v>
      </c>
      <c r="F1755" s="62">
        <f t="shared" ca="1" si="55"/>
        <v>10.089466749842179</v>
      </c>
    </row>
    <row r="1756" spans="5:6" x14ac:dyDescent="0.25">
      <c r="E1756" s="62">
        <f t="shared" ca="1" si="54"/>
        <v>0.83986778514105453</v>
      </c>
      <c r="F1756" s="62">
        <f t="shared" ca="1" si="55"/>
        <v>2.5866903642879211</v>
      </c>
    </row>
    <row r="1757" spans="5:6" x14ac:dyDescent="0.25">
      <c r="E1757" s="62">
        <f t="shared" ca="1" si="54"/>
        <v>0.66751790378801645</v>
      </c>
      <c r="F1757" s="62">
        <f t="shared" ca="1" si="55"/>
        <v>1.5044227036458464</v>
      </c>
    </row>
    <row r="1758" spans="5:6" x14ac:dyDescent="0.25">
      <c r="E1758" s="62">
        <f t="shared" ca="1" si="54"/>
        <v>1.7801617562360983E-2</v>
      </c>
      <c r="F1758" s="62">
        <f t="shared" ca="1" si="55"/>
        <v>0.11900454465590772</v>
      </c>
    </row>
    <row r="1759" spans="5:6" x14ac:dyDescent="0.25">
      <c r="E1759" s="62">
        <f t="shared" ca="1" si="54"/>
        <v>7.9684528610992622E-2</v>
      </c>
      <c r="F1759" s="62">
        <f t="shared" ca="1" si="55"/>
        <v>0.25446701429760088</v>
      </c>
    </row>
    <row r="1760" spans="5:6" x14ac:dyDescent="0.25">
      <c r="E1760" s="62">
        <f t="shared" ca="1" si="54"/>
        <v>0.22969290746547288</v>
      </c>
      <c r="F1760" s="62">
        <f t="shared" ca="1" si="55"/>
        <v>0.49554600316887426</v>
      </c>
    </row>
    <row r="1761" spans="5:6" x14ac:dyDescent="0.25">
      <c r="E1761" s="62">
        <f t="shared" ca="1" si="54"/>
        <v>0.48349467052908801</v>
      </c>
      <c r="F1761" s="62">
        <f t="shared" ca="1" si="55"/>
        <v>0.96184493875018251</v>
      </c>
    </row>
    <row r="1762" spans="5:6" x14ac:dyDescent="0.25">
      <c r="E1762" s="62">
        <f t="shared" ca="1" si="54"/>
        <v>0.51579720426133213</v>
      </c>
      <c r="F1762" s="62">
        <f t="shared" ca="1" si="55"/>
        <v>1.0379338298392584</v>
      </c>
    </row>
    <row r="1763" spans="5:6" x14ac:dyDescent="0.25">
      <c r="E1763" s="62">
        <f t="shared" ca="1" si="54"/>
        <v>0.67967448719162737</v>
      </c>
      <c r="F1763" s="62">
        <f t="shared" ca="1" si="55"/>
        <v>1.5533911381792294</v>
      </c>
    </row>
    <row r="1764" spans="5:6" x14ac:dyDescent="0.25">
      <c r="E1764" s="62">
        <f t="shared" ca="1" si="54"/>
        <v>0.94680536387672742</v>
      </c>
      <c r="F1764" s="62">
        <f t="shared" ca="1" si="55"/>
        <v>4.8894064445055063</v>
      </c>
    </row>
    <row r="1765" spans="5:6" x14ac:dyDescent="0.25">
      <c r="E1765" s="62">
        <f t="shared" ca="1" si="54"/>
        <v>0.90965834581602867</v>
      </c>
      <c r="F1765" s="62">
        <f t="shared" ca="1" si="55"/>
        <v>3.6610911011746992</v>
      </c>
    </row>
    <row r="1766" spans="5:6" x14ac:dyDescent="0.25">
      <c r="E1766" s="62">
        <f t="shared" ca="1" si="54"/>
        <v>0.33007445815336922</v>
      </c>
      <c r="F1766" s="62">
        <f t="shared" ca="1" si="55"/>
        <v>0.66053118317785542</v>
      </c>
    </row>
    <row r="1767" spans="5:6" x14ac:dyDescent="0.25">
      <c r="E1767" s="62">
        <f t="shared" ca="1" si="54"/>
        <v>9.1011677692454551E-2</v>
      </c>
      <c r="F1767" s="62">
        <f t="shared" ca="1" si="55"/>
        <v>0.27429756139600009</v>
      </c>
    </row>
    <row r="1768" spans="5:6" x14ac:dyDescent="0.25">
      <c r="E1768" s="62">
        <f t="shared" ca="1" si="54"/>
        <v>0.19760239461064333</v>
      </c>
      <c r="F1768" s="62">
        <f t="shared" ca="1" si="55"/>
        <v>0.44518269175117292</v>
      </c>
    </row>
    <row r="1769" spans="5:6" x14ac:dyDescent="0.25">
      <c r="E1769" s="62">
        <f t="shared" ca="1" si="54"/>
        <v>0.12541607971731183</v>
      </c>
      <c r="F1769" s="62">
        <f t="shared" ca="1" si="55"/>
        <v>0.33144738158291936</v>
      </c>
    </row>
    <row r="1770" spans="5:6" x14ac:dyDescent="0.25">
      <c r="E1770" s="62">
        <f t="shared" ca="1" si="54"/>
        <v>0.1874710377298453</v>
      </c>
      <c r="F1770" s="62">
        <f t="shared" ca="1" si="55"/>
        <v>0.42935853282216579</v>
      </c>
    </row>
    <row r="1771" spans="5:6" x14ac:dyDescent="0.25">
      <c r="E1771" s="62">
        <f t="shared" ca="1" si="54"/>
        <v>0.83586353877680453</v>
      </c>
      <c r="F1771" s="62">
        <f t="shared" ca="1" si="55"/>
        <v>2.5453302703215299</v>
      </c>
    </row>
    <row r="1772" spans="5:6" x14ac:dyDescent="0.25">
      <c r="E1772" s="62">
        <f t="shared" ca="1" si="54"/>
        <v>0.590487178810572</v>
      </c>
      <c r="F1772" s="62">
        <f t="shared" ca="1" si="55"/>
        <v>1.2401882914564557</v>
      </c>
    </row>
    <row r="1773" spans="5:6" x14ac:dyDescent="0.25">
      <c r="E1773" s="62">
        <f t="shared" ca="1" si="54"/>
        <v>0.12998261548932444</v>
      </c>
      <c r="F1773" s="62">
        <f t="shared" ca="1" si="55"/>
        <v>0.3388002635682108</v>
      </c>
    </row>
    <row r="1774" spans="5:6" x14ac:dyDescent="0.25">
      <c r="E1774" s="62">
        <f t="shared" ca="1" si="54"/>
        <v>0.62069895595691937</v>
      </c>
      <c r="F1774" s="62">
        <f t="shared" ca="1" si="55"/>
        <v>1.3355573756101855</v>
      </c>
    </row>
    <row r="1775" spans="5:6" x14ac:dyDescent="0.25">
      <c r="E1775" s="62">
        <f t="shared" ca="1" si="54"/>
        <v>0.24917601726087935</v>
      </c>
      <c r="F1775" s="62">
        <f t="shared" ca="1" si="55"/>
        <v>0.52648255381046205</v>
      </c>
    </row>
    <row r="1776" spans="5:6" x14ac:dyDescent="0.25">
      <c r="E1776" s="62">
        <f t="shared" ca="1" si="54"/>
        <v>0.65229552762241738</v>
      </c>
      <c r="F1776" s="62">
        <f t="shared" ca="1" si="55"/>
        <v>1.4463033862735848</v>
      </c>
    </row>
    <row r="1777" spans="5:6" x14ac:dyDescent="0.25">
      <c r="E1777" s="62">
        <f t="shared" ca="1" si="54"/>
        <v>0.91006899013445619</v>
      </c>
      <c r="F1777" s="62">
        <f t="shared" ca="1" si="55"/>
        <v>3.6706172880469645</v>
      </c>
    </row>
    <row r="1778" spans="5:6" x14ac:dyDescent="0.25">
      <c r="E1778" s="62">
        <f t="shared" ca="1" si="54"/>
        <v>0.84274031977009345</v>
      </c>
      <c r="F1778" s="62">
        <f t="shared" ca="1" si="55"/>
        <v>2.6172436919073463</v>
      </c>
    </row>
    <row r="1779" spans="5:6" x14ac:dyDescent="0.25">
      <c r="E1779" s="62">
        <f t="shared" ca="1" si="54"/>
        <v>0.28445510946409946</v>
      </c>
      <c r="F1779" s="62">
        <f t="shared" ca="1" si="55"/>
        <v>0.58362425668347662</v>
      </c>
    </row>
    <row r="1780" spans="5:6" x14ac:dyDescent="0.25">
      <c r="E1780" s="62">
        <f t="shared" ca="1" si="54"/>
        <v>0.42489631569867603</v>
      </c>
      <c r="F1780" s="62">
        <f t="shared" ca="1" si="55"/>
        <v>0.83683489179087867</v>
      </c>
    </row>
    <row r="1781" spans="5:6" x14ac:dyDescent="0.25">
      <c r="E1781" s="62">
        <f t="shared" ca="1" si="54"/>
        <v>0.4035819162603016</v>
      </c>
      <c r="F1781" s="62">
        <f t="shared" ca="1" si="55"/>
        <v>0.79479120595705077</v>
      </c>
    </row>
    <row r="1782" spans="5:6" x14ac:dyDescent="0.25">
      <c r="E1782" s="62">
        <f t="shared" ca="1" si="54"/>
        <v>0.60315935668936294</v>
      </c>
      <c r="F1782" s="62">
        <f t="shared" ca="1" si="55"/>
        <v>1.2790662896241611</v>
      </c>
    </row>
    <row r="1783" spans="5:6" x14ac:dyDescent="0.25">
      <c r="E1783" s="62">
        <f t="shared" ca="1" si="54"/>
        <v>0.86376152426784347</v>
      </c>
      <c r="F1783" s="62">
        <f t="shared" ca="1" si="55"/>
        <v>2.8668608689845287</v>
      </c>
    </row>
    <row r="1784" spans="5:6" x14ac:dyDescent="0.25">
      <c r="E1784" s="62">
        <f t="shared" ca="1" si="54"/>
        <v>0.59199372536260908</v>
      </c>
      <c r="F1784" s="62">
        <f t="shared" ca="1" si="55"/>
        <v>1.2447302471339678</v>
      </c>
    </row>
    <row r="1785" spans="5:6" x14ac:dyDescent="0.25">
      <c r="E1785" s="62">
        <f t="shared" ca="1" si="54"/>
        <v>0.81090164122935815</v>
      </c>
      <c r="F1785" s="62">
        <f t="shared" ca="1" si="55"/>
        <v>2.3153529475097341</v>
      </c>
    </row>
    <row r="1786" spans="5:6" x14ac:dyDescent="0.25">
      <c r="E1786" s="62">
        <f t="shared" ca="1" si="54"/>
        <v>0.62306921920847202</v>
      </c>
      <c r="F1786" s="62">
        <f t="shared" ca="1" si="55"/>
        <v>1.3434470419051219</v>
      </c>
    </row>
    <row r="1787" spans="5:6" x14ac:dyDescent="0.25">
      <c r="E1787" s="62">
        <f t="shared" ca="1" si="54"/>
        <v>5.3448380539063756E-2</v>
      </c>
      <c r="F1787" s="62">
        <f t="shared" ca="1" si="55"/>
        <v>0.20503556207940982</v>
      </c>
    </row>
    <row r="1788" spans="5:6" x14ac:dyDescent="0.25">
      <c r="E1788" s="62">
        <f t="shared" ca="1" si="54"/>
        <v>0.21411495135213643</v>
      </c>
      <c r="F1788" s="62">
        <f t="shared" ca="1" si="55"/>
        <v>0.47103085926157168</v>
      </c>
    </row>
    <row r="1789" spans="5:6" x14ac:dyDescent="0.25">
      <c r="E1789" s="62">
        <f t="shared" ca="1" si="54"/>
        <v>0.39911797486750056</v>
      </c>
      <c r="F1789" s="62">
        <f t="shared" ca="1" si="55"/>
        <v>0.78618535233247699</v>
      </c>
    </row>
    <row r="1790" spans="5:6" x14ac:dyDescent="0.25">
      <c r="E1790" s="62">
        <f t="shared" ca="1" si="54"/>
        <v>0.9439616013723412</v>
      </c>
      <c r="F1790" s="62">
        <f t="shared" ca="1" si="55"/>
        <v>4.7570792885343707</v>
      </c>
    </row>
    <row r="1791" spans="5:6" x14ac:dyDescent="0.25">
      <c r="E1791" s="62">
        <f t="shared" ca="1" si="54"/>
        <v>0.19905715978931571</v>
      </c>
      <c r="F1791" s="62">
        <f t="shared" ca="1" si="55"/>
        <v>0.44745625452139631</v>
      </c>
    </row>
    <row r="1792" spans="5:6" x14ac:dyDescent="0.25">
      <c r="E1792" s="62">
        <f t="shared" ca="1" si="54"/>
        <v>6.1722990964804048E-2</v>
      </c>
      <c r="F1792" s="62">
        <f t="shared" ca="1" si="55"/>
        <v>0.22130705502627004</v>
      </c>
    </row>
    <row r="1793" spans="5:6" x14ac:dyDescent="0.25">
      <c r="E1793" s="62">
        <f t="shared" ca="1" si="54"/>
        <v>0.32401048983801006</v>
      </c>
      <c r="F1793" s="62">
        <f t="shared" ca="1" si="55"/>
        <v>0.65007088710757854</v>
      </c>
    </row>
    <row r="1794" spans="5:6" x14ac:dyDescent="0.25">
      <c r="E1794" s="62">
        <f t="shared" ca="1" si="54"/>
        <v>0.38759655425807948</v>
      </c>
      <c r="F1794" s="62">
        <f t="shared" ca="1" si="55"/>
        <v>0.7642726847886262</v>
      </c>
    </row>
    <row r="1795" spans="5:6" x14ac:dyDescent="0.25">
      <c r="E1795" s="62">
        <f t="shared" ca="1" si="54"/>
        <v>0.20895861881523903</v>
      </c>
      <c r="F1795" s="62">
        <f t="shared" ca="1" si="55"/>
        <v>0.46294768857951818</v>
      </c>
    </row>
    <row r="1796" spans="5:6" x14ac:dyDescent="0.25">
      <c r="E1796" s="62">
        <f t="shared" ref="E1796:E1859" ca="1" si="56">RAND()</f>
        <v>0.43303713738316052</v>
      </c>
      <c r="F1796" s="62">
        <f t="shared" ref="F1796:F1859" ca="1" si="57">_xlfn.F.INV(E1796,$C$3,$C$4)</f>
        <v>0.85333395448869342</v>
      </c>
    </row>
    <row r="1797" spans="5:6" x14ac:dyDescent="0.25">
      <c r="E1797" s="62">
        <f t="shared" ca="1" si="56"/>
        <v>0.28893101482114869</v>
      </c>
      <c r="F1797" s="62">
        <f t="shared" ca="1" si="57"/>
        <v>0.59100249320891607</v>
      </c>
    </row>
    <row r="1798" spans="5:6" x14ac:dyDescent="0.25">
      <c r="E1798" s="62">
        <f t="shared" ca="1" si="56"/>
        <v>0.75697185581948401</v>
      </c>
      <c r="F1798" s="62">
        <f t="shared" ca="1" si="57"/>
        <v>1.9354292957253441</v>
      </c>
    </row>
    <row r="1799" spans="5:6" x14ac:dyDescent="0.25">
      <c r="E1799" s="62">
        <f t="shared" ca="1" si="56"/>
        <v>0.36645971573694325</v>
      </c>
      <c r="F1799" s="62">
        <f t="shared" ca="1" si="57"/>
        <v>0.72512182378846157</v>
      </c>
    </row>
    <row r="1800" spans="5:6" x14ac:dyDescent="0.25">
      <c r="E1800" s="62">
        <f t="shared" ca="1" si="56"/>
        <v>0.11332185308382303</v>
      </c>
      <c r="F1800" s="62">
        <f t="shared" ca="1" si="57"/>
        <v>0.31175761240292693</v>
      </c>
    </row>
    <row r="1801" spans="5:6" x14ac:dyDescent="0.25">
      <c r="E1801" s="62">
        <f t="shared" ca="1" si="56"/>
        <v>0.45751478290685543</v>
      </c>
      <c r="F1801" s="62">
        <f t="shared" ca="1" si="57"/>
        <v>0.90455399217063381</v>
      </c>
    </row>
    <row r="1802" spans="5:6" x14ac:dyDescent="0.25">
      <c r="E1802" s="62">
        <f t="shared" ca="1" si="56"/>
        <v>0.72736121002934051</v>
      </c>
      <c r="F1802" s="62">
        <f t="shared" ca="1" si="57"/>
        <v>1.7721212289999511</v>
      </c>
    </row>
    <row r="1803" spans="5:6" x14ac:dyDescent="0.25">
      <c r="E1803" s="62">
        <f t="shared" ca="1" si="56"/>
        <v>0.24160610492227375</v>
      </c>
      <c r="F1803" s="62">
        <f t="shared" ca="1" si="57"/>
        <v>0.51441962269187003</v>
      </c>
    </row>
    <row r="1804" spans="5:6" x14ac:dyDescent="0.25">
      <c r="E1804" s="62">
        <f t="shared" ca="1" si="56"/>
        <v>0.84555013442887006</v>
      </c>
      <c r="F1804" s="62">
        <f t="shared" ca="1" si="57"/>
        <v>2.647878986102572</v>
      </c>
    </row>
    <row r="1805" spans="5:6" x14ac:dyDescent="0.25">
      <c r="E1805" s="62">
        <f t="shared" ca="1" si="56"/>
        <v>0.74366857506807849</v>
      </c>
      <c r="F1805" s="62">
        <f t="shared" ca="1" si="57"/>
        <v>1.8589358874934827</v>
      </c>
    </row>
    <row r="1806" spans="5:6" x14ac:dyDescent="0.25">
      <c r="E1806" s="62">
        <f t="shared" ca="1" si="56"/>
        <v>0.85479852803441281</v>
      </c>
      <c r="F1806" s="62">
        <f t="shared" ca="1" si="57"/>
        <v>2.7543708822402477</v>
      </c>
    </row>
    <row r="1807" spans="5:6" x14ac:dyDescent="0.25">
      <c r="E1807" s="62">
        <f t="shared" ca="1" si="56"/>
        <v>0.85326449784475855</v>
      </c>
      <c r="F1807" s="62">
        <f t="shared" ca="1" si="57"/>
        <v>2.7360725349630353</v>
      </c>
    </row>
    <row r="1808" spans="5:6" x14ac:dyDescent="0.25">
      <c r="E1808" s="62">
        <f t="shared" ca="1" si="56"/>
        <v>0.18196243781334154</v>
      </c>
      <c r="F1808" s="62">
        <f t="shared" ca="1" si="57"/>
        <v>0.4207565093400894</v>
      </c>
    </row>
    <row r="1809" spans="5:6" x14ac:dyDescent="0.25">
      <c r="E1809" s="62">
        <f t="shared" ca="1" si="56"/>
        <v>0.21691934737640273</v>
      </c>
      <c r="F1809" s="62">
        <f t="shared" ca="1" si="57"/>
        <v>0.4754328241099387</v>
      </c>
    </row>
    <row r="1810" spans="5:6" x14ac:dyDescent="0.25">
      <c r="E1810" s="62">
        <f t="shared" ca="1" si="56"/>
        <v>0.83528041268750253</v>
      </c>
      <c r="F1810" s="62">
        <f t="shared" ca="1" si="57"/>
        <v>2.5394223202282125</v>
      </c>
    </row>
    <row r="1811" spans="5:6" x14ac:dyDescent="0.25">
      <c r="E1811" s="62">
        <f t="shared" ca="1" si="56"/>
        <v>0.12129379184514255</v>
      </c>
      <c r="F1811" s="62">
        <f t="shared" ca="1" si="57"/>
        <v>0.32477395798596803</v>
      </c>
    </row>
    <row r="1812" spans="5:6" x14ac:dyDescent="0.25">
      <c r="E1812" s="62">
        <f t="shared" ca="1" si="56"/>
        <v>0.85116141285203051</v>
      </c>
      <c r="F1812" s="62">
        <f t="shared" ca="1" si="57"/>
        <v>2.7114088565313539</v>
      </c>
    </row>
    <row r="1813" spans="5:6" x14ac:dyDescent="0.25">
      <c r="E1813" s="62">
        <f t="shared" ca="1" si="56"/>
        <v>0.39735537457053638</v>
      </c>
      <c r="F1813" s="62">
        <f t="shared" ca="1" si="57"/>
        <v>0.78280543116535739</v>
      </c>
    </row>
    <row r="1814" spans="5:6" x14ac:dyDescent="0.25">
      <c r="E1814" s="62">
        <f t="shared" ca="1" si="56"/>
        <v>9.4059791579339858E-2</v>
      </c>
      <c r="F1814" s="62">
        <f t="shared" ca="1" si="57"/>
        <v>0.27952623625180839</v>
      </c>
    </row>
    <row r="1815" spans="5:6" x14ac:dyDescent="0.25">
      <c r="E1815" s="62">
        <f t="shared" ca="1" si="56"/>
        <v>0.7592325761503933</v>
      </c>
      <c r="F1815" s="62">
        <f t="shared" ca="1" si="57"/>
        <v>1.9489883099097423</v>
      </c>
    </row>
    <row r="1816" spans="5:6" x14ac:dyDescent="0.25">
      <c r="E1816" s="62">
        <f t="shared" ca="1" si="56"/>
        <v>0.91012058127970663</v>
      </c>
      <c r="F1816" s="62">
        <f t="shared" ca="1" si="57"/>
        <v>3.6718183673412694</v>
      </c>
    </row>
    <row r="1817" spans="5:6" x14ac:dyDescent="0.25">
      <c r="E1817" s="62">
        <f t="shared" ca="1" si="56"/>
        <v>0.19620767027313102</v>
      </c>
      <c r="F1817" s="62">
        <f t="shared" ca="1" si="57"/>
        <v>0.44300340234170771</v>
      </c>
    </row>
    <row r="1818" spans="5:6" x14ac:dyDescent="0.25">
      <c r="E1818" s="62">
        <f t="shared" ca="1" si="56"/>
        <v>0.28758977252272788</v>
      </c>
      <c r="F1818" s="62">
        <f t="shared" ca="1" si="57"/>
        <v>0.58878813028911225</v>
      </c>
    </row>
    <row r="1819" spans="5:6" x14ac:dyDescent="0.25">
      <c r="E1819" s="62">
        <f t="shared" ca="1" si="56"/>
        <v>0.92379822392628763</v>
      </c>
      <c r="F1819" s="62">
        <f t="shared" ca="1" si="57"/>
        <v>4.0286382587489706</v>
      </c>
    </row>
    <row r="1820" spans="5:6" x14ac:dyDescent="0.25">
      <c r="E1820" s="62">
        <f t="shared" ca="1" si="56"/>
        <v>0.65957783865049935</v>
      </c>
      <c r="F1820" s="62">
        <f t="shared" ca="1" si="57"/>
        <v>1.4736849802046279</v>
      </c>
    </row>
    <row r="1821" spans="5:6" x14ac:dyDescent="0.25">
      <c r="E1821" s="62">
        <f t="shared" ca="1" si="56"/>
        <v>0.56620025156915721</v>
      </c>
      <c r="F1821" s="62">
        <f t="shared" ca="1" si="57"/>
        <v>1.1697374558992062</v>
      </c>
    </row>
    <row r="1822" spans="5:6" x14ac:dyDescent="0.25">
      <c r="E1822" s="62">
        <f t="shared" ca="1" si="56"/>
        <v>2.8271344543831289E-2</v>
      </c>
      <c r="F1822" s="62">
        <f t="shared" ca="1" si="57"/>
        <v>0.14855632452501327</v>
      </c>
    </row>
    <row r="1823" spans="5:6" x14ac:dyDescent="0.25">
      <c r="E1823" s="62">
        <f t="shared" ca="1" si="56"/>
        <v>0.61999710880867243</v>
      </c>
      <c r="F1823" s="62">
        <f t="shared" ca="1" si="57"/>
        <v>1.3332333074948262</v>
      </c>
    </row>
    <row r="1824" spans="5:6" x14ac:dyDescent="0.25">
      <c r="E1824" s="62">
        <f t="shared" ca="1" si="56"/>
        <v>0.28979684366798131</v>
      </c>
      <c r="F1824" s="62">
        <f t="shared" ca="1" si="57"/>
        <v>0.5924335331359204</v>
      </c>
    </row>
    <row r="1825" spans="5:6" x14ac:dyDescent="0.25">
      <c r="E1825" s="62">
        <f t="shared" ca="1" si="56"/>
        <v>0.46108668728631497</v>
      </c>
      <c r="F1825" s="62">
        <f t="shared" ca="1" si="57"/>
        <v>0.91224337087074392</v>
      </c>
    </row>
    <row r="1826" spans="5:6" x14ac:dyDescent="0.25">
      <c r="E1826" s="62">
        <f t="shared" ca="1" si="56"/>
        <v>0.98173435634230555</v>
      </c>
      <c r="F1826" s="62">
        <f t="shared" ca="1" si="57"/>
        <v>8.3017722573984507</v>
      </c>
    </row>
    <row r="1827" spans="5:6" x14ac:dyDescent="0.25">
      <c r="E1827" s="62">
        <f t="shared" ca="1" si="56"/>
        <v>0.30779550646855047</v>
      </c>
      <c r="F1827" s="62">
        <f t="shared" ca="1" si="57"/>
        <v>0.6224771724858762</v>
      </c>
    </row>
    <row r="1828" spans="5:6" x14ac:dyDescent="0.25">
      <c r="E1828" s="62">
        <f t="shared" ca="1" si="56"/>
        <v>0.56045127161672448</v>
      </c>
      <c r="F1828" s="62">
        <f t="shared" ca="1" si="57"/>
        <v>1.1537783281967278</v>
      </c>
    </row>
    <row r="1829" spans="5:6" x14ac:dyDescent="0.25">
      <c r="E1829" s="62">
        <f t="shared" ca="1" si="56"/>
        <v>0.655461091815986</v>
      </c>
      <c r="F1829" s="62">
        <f t="shared" ca="1" si="57"/>
        <v>1.4581134678773908</v>
      </c>
    </row>
    <row r="1830" spans="5:6" x14ac:dyDescent="0.25">
      <c r="E1830" s="62">
        <f t="shared" ca="1" si="56"/>
        <v>0.21699623997714734</v>
      </c>
      <c r="F1830" s="62">
        <f t="shared" ca="1" si="57"/>
        <v>0.47555358194140251</v>
      </c>
    </row>
    <row r="1831" spans="5:6" x14ac:dyDescent="0.25">
      <c r="E1831" s="62">
        <f t="shared" ca="1" si="56"/>
        <v>0.11453605289639968</v>
      </c>
      <c r="F1831" s="62">
        <f t="shared" ca="1" si="57"/>
        <v>0.31375041636791956</v>
      </c>
    </row>
    <row r="1832" spans="5:6" x14ac:dyDescent="0.25">
      <c r="E1832" s="62">
        <f t="shared" ca="1" si="56"/>
        <v>0.19201101420074762</v>
      </c>
      <c r="F1832" s="62">
        <f t="shared" ca="1" si="57"/>
        <v>0.4364480701587039</v>
      </c>
    </row>
    <row r="1833" spans="5:6" x14ac:dyDescent="0.25">
      <c r="E1833" s="62">
        <f t="shared" ca="1" si="56"/>
        <v>0.86232375368607717</v>
      </c>
      <c r="F1833" s="62">
        <f t="shared" ca="1" si="57"/>
        <v>2.8481412637620527</v>
      </c>
    </row>
    <row r="1834" spans="5:6" x14ac:dyDescent="0.25">
      <c r="E1834" s="62">
        <f t="shared" ca="1" si="56"/>
        <v>0.69293588360895408</v>
      </c>
      <c r="F1834" s="62">
        <f t="shared" ca="1" si="57"/>
        <v>1.609671394816256</v>
      </c>
    </row>
    <row r="1835" spans="5:6" x14ac:dyDescent="0.25">
      <c r="E1835" s="62">
        <f t="shared" ca="1" si="56"/>
        <v>0.63926488514330848</v>
      </c>
      <c r="F1835" s="62">
        <f t="shared" ca="1" si="57"/>
        <v>1.3991172739677027</v>
      </c>
    </row>
    <row r="1836" spans="5:6" x14ac:dyDescent="0.25">
      <c r="E1836" s="62">
        <f t="shared" ca="1" si="56"/>
        <v>0.97726262453044077</v>
      </c>
      <c r="F1836" s="62">
        <f t="shared" ca="1" si="57"/>
        <v>7.4805724618857043</v>
      </c>
    </row>
    <row r="1837" spans="5:6" x14ac:dyDescent="0.25">
      <c r="E1837" s="62">
        <f t="shared" ca="1" si="56"/>
        <v>0.22652725058578294</v>
      </c>
      <c r="F1837" s="62">
        <f t="shared" ca="1" si="57"/>
        <v>0.49055070030636799</v>
      </c>
    </row>
    <row r="1838" spans="5:6" x14ac:dyDescent="0.25">
      <c r="E1838" s="62">
        <f t="shared" ca="1" si="56"/>
        <v>0.73909554193940852</v>
      </c>
      <c r="F1838" s="62">
        <f t="shared" ca="1" si="57"/>
        <v>1.8338607328773957</v>
      </c>
    </row>
    <row r="1839" spans="5:6" x14ac:dyDescent="0.25">
      <c r="E1839" s="62">
        <f t="shared" ca="1" si="56"/>
        <v>0.85966100760757669</v>
      </c>
      <c r="F1839" s="62">
        <f t="shared" ca="1" si="57"/>
        <v>2.8141725623218914</v>
      </c>
    </row>
    <row r="1840" spans="5:6" x14ac:dyDescent="0.25">
      <c r="E1840" s="62">
        <f t="shared" ca="1" si="56"/>
        <v>0.41330660285243082</v>
      </c>
      <c r="F1840" s="62">
        <f t="shared" ca="1" si="57"/>
        <v>0.81377339087262335</v>
      </c>
    </row>
    <row r="1841" spans="5:6" x14ac:dyDescent="0.25">
      <c r="E1841" s="62">
        <f t="shared" ca="1" si="56"/>
        <v>0.96911577164717511</v>
      </c>
      <c r="F1841" s="62">
        <f t="shared" ca="1" si="57"/>
        <v>6.4454202833586232</v>
      </c>
    </row>
    <row r="1842" spans="5:6" x14ac:dyDescent="0.25">
      <c r="E1842" s="62">
        <f t="shared" ca="1" si="56"/>
        <v>0.93091469358609569</v>
      </c>
      <c r="F1842" s="62">
        <f t="shared" ca="1" si="57"/>
        <v>4.2516084096199194</v>
      </c>
    </row>
    <row r="1843" spans="5:6" x14ac:dyDescent="0.25">
      <c r="E1843" s="62">
        <f t="shared" ca="1" si="56"/>
        <v>0.2138180284062694</v>
      </c>
      <c r="F1843" s="62">
        <f t="shared" ca="1" si="57"/>
        <v>0.47056503921937526</v>
      </c>
    </row>
    <row r="1844" spans="5:6" x14ac:dyDescent="0.25">
      <c r="E1844" s="62">
        <f t="shared" ca="1" si="56"/>
        <v>0.64790644015108312</v>
      </c>
      <c r="F1844" s="62">
        <f t="shared" ca="1" si="57"/>
        <v>1.4301575295354501</v>
      </c>
    </row>
    <row r="1845" spans="5:6" x14ac:dyDescent="0.25">
      <c r="E1845" s="62">
        <f t="shared" ca="1" si="56"/>
        <v>0.74182888173796502</v>
      </c>
      <c r="F1845" s="62">
        <f t="shared" ca="1" si="57"/>
        <v>1.8487768856023266</v>
      </c>
    </row>
    <row r="1846" spans="5:6" x14ac:dyDescent="0.25">
      <c r="E1846" s="62">
        <f t="shared" ca="1" si="56"/>
        <v>0.2403800416609676</v>
      </c>
      <c r="F1846" s="62">
        <f t="shared" ca="1" si="57"/>
        <v>0.51247127409431803</v>
      </c>
    </row>
    <row r="1847" spans="5:6" x14ac:dyDescent="0.25">
      <c r="E1847" s="62">
        <f t="shared" ca="1" si="56"/>
        <v>0.35196171759219741</v>
      </c>
      <c r="F1847" s="62">
        <f t="shared" ca="1" si="57"/>
        <v>0.69898849070018909</v>
      </c>
    </row>
    <row r="1848" spans="5:6" x14ac:dyDescent="0.25">
      <c r="E1848" s="62">
        <f t="shared" ca="1" si="56"/>
        <v>7.8383116044105527E-2</v>
      </c>
      <c r="F1848" s="62">
        <f t="shared" ca="1" si="57"/>
        <v>0.25214269331112121</v>
      </c>
    </row>
    <row r="1849" spans="5:6" x14ac:dyDescent="0.25">
      <c r="E1849" s="62">
        <f t="shared" ca="1" si="56"/>
        <v>0.75975385276511065</v>
      </c>
      <c r="F1849" s="62">
        <f t="shared" ca="1" si="57"/>
        <v>1.9521390601398081</v>
      </c>
    </row>
    <row r="1850" spans="5:6" x14ac:dyDescent="0.25">
      <c r="E1850" s="62">
        <f t="shared" ca="1" si="56"/>
        <v>0.6918854179104803</v>
      </c>
      <c r="F1850" s="62">
        <f t="shared" ca="1" si="57"/>
        <v>1.605097477454865</v>
      </c>
    </row>
    <row r="1851" spans="5:6" x14ac:dyDescent="0.25">
      <c r="E1851" s="62">
        <f t="shared" ca="1" si="56"/>
        <v>0.45723770423196552</v>
      </c>
      <c r="F1851" s="62">
        <f t="shared" ca="1" si="57"/>
        <v>0.90395989946718747</v>
      </c>
    </row>
    <row r="1852" spans="5:6" x14ac:dyDescent="0.25">
      <c r="E1852" s="62">
        <f t="shared" ca="1" si="56"/>
        <v>0.26796193721566541</v>
      </c>
      <c r="F1852" s="62">
        <f t="shared" ca="1" si="57"/>
        <v>0.5567014470658368</v>
      </c>
    </row>
    <row r="1853" spans="5:6" x14ac:dyDescent="0.25">
      <c r="E1853" s="62">
        <f t="shared" ca="1" si="56"/>
        <v>0.3586626439083922</v>
      </c>
      <c r="F1853" s="62">
        <f t="shared" ca="1" si="57"/>
        <v>0.71099823104381243</v>
      </c>
    </row>
    <row r="1854" spans="5:6" x14ac:dyDescent="0.25">
      <c r="E1854" s="62">
        <f t="shared" ca="1" si="56"/>
        <v>0.23380903331139113</v>
      </c>
      <c r="F1854" s="62">
        <f t="shared" ca="1" si="57"/>
        <v>0.50205301082587284</v>
      </c>
    </row>
    <row r="1855" spans="5:6" x14ac:dyDescent="0.25">
      <c r="E1855" s="62">
        <f t="shared" ca="1" si="56"/>
        <v>0.6829026579733023</v>
      </c>
      <c r="F1855" s="62">
        <f t="shared" ca="1" si="57"/>
        <v>1.5668054761804318</v>
      </c>
    </row>
    <row r="1856" spans="5:6" x14ac:dyDescent="0.25">
      <c r="E1856" s="62">
        <f t="shared" ca="1" si="56"/>
        <v>0.70484882434512686</v>
      </c>
      <c r="F1856" s="62">
        <f t="shared" ca="1" si="57"/>
        <v>1.6630324380427168</v>
      </c>
    </row>
    <row r="1857" spans="5:6" x14ac:dyDescent="0.25">
      <c r="E1857" s="62">
        <f t="shared" ca="1" si="56"/>
        <v>0.57547517512561797</v>
      </c>
      <c r="F1857" s="62">
        <f t="shared" ca="1" si="57"/>
        <v>1.1960463288867487</v>
      </c>
    </row>
    <row r="1858" spans="5:6" x14ac:dyDescent="0.25">
      <c r="E1858" s="62">
        <f t="shared" ca="1" si="56"/>
        <v>1.2174207218539346E-3</v>
      </c>
      <c r="F1858" s="62">
        <f t="shared" ca="1" si="57"/>
        <v>3.6507746938946671E-2</v>
      </c>
    </row>
    <row r="1859" spans="5:6" x14ac:dyDescent="0.25">
      <c r="E1859" s="62">
        <f t="shared" ca="1" si="56"/>
        <v>0.91311116605570597</v>
      </c>
      <c r="F1859" s="62">
        <f t="shared" ca="1" si="57"/>
        <v>3.7431180518980187</v>
      </c>
    </row>
    <row r="1860" spans="5:6" x14ac:dyDescent="0.25">
      <c r="E1860" s="62">
        <f t="shared" ref="E1860:E1923" ca="1" si="58">RAND()</f>
        <v>5.4405869591814038E-2</v>
      </c>
      <c r="F1860" s="62">
        <f t="shared" ref="F1860:F1923" ca="1" si="59">_xlfn.F.INV(E1860,$C$3,$C$4)</f>
        <v>0.20695925475371624</v>
      </c>
    </row>
    <row r="1861" spans="5:6" x14ac:dyDescent="0.25">
      <c r="E1861" s="62">
        <f t="shared" ca="1" si="58"/>
        <v>0.84332015517656889</v>
      </c>
      <c r="F1861" s="62">
        <f t="shared" ca="1" si="59"/>
        <v>2.6235038816825034</v>
      </c>
    </row>
    <row r="1862" spans="5:6" x14ac:dyDescent="0.25">
      <c r="E1862" s="62">
        <f t="shared" ca="1" si="58"/>
        <v>0.47684638191341788</v>
      </c>
      <c r="F1862" s="62">
        <f t="shared" ca="1" si="59"/>
        <v>0.94687490103044913</v>
      </c>
    </row>
    <row r="1863" spans="5:6" x14ac:dyDescent="0.25">
      <c r="E1863" s="62">
        <f t="shared" ca="1" si="58"/>
        <v>0.1440541999053504</v>
      </c>
      <c r="F1863" s="62">
        <f t="shared" ca="1" si="59"/>
        <v>0.36124162244722163</v>
      </c>
    </row>
    <row r="1864" spans="5:6" x14ac:dyDescent="0.25">
      <c r="E1864" s="62">
        <f t="shared" ca="1" si="58"/>
        <v>8.1119541288110497E-2</v>
      </c>
      <c r="F1864" s="62">
        <f t="shared" ca="1" si="59"/>
        <v>0.25701805496672436</v>
      </c>
    </row>
    <row r="1865" spans="5:6" x14ac:dyDescent="0.25">
      <c r="E1865" s="62">
        <f t="shared" ca="1" si="58"/>
        <v>0.54749356197041488</v>
      </c>
      <c r="F1865" s="62">
        <f t="shared" ca="1" si="59"/>
        <v>1.1187338206225328</v>
      </c>
    </row>
    <row r="1866" spans="5:6" x14ac:dyDescent="0.25">
      <c r="E1866" s="62">
        <f t="shared" ca="1" si="58"/>
        <v>0.34111492384963882</v>
      </c>
      <c r="F1866" s="62">
        <f t="shared" ca="1" si="59"/>
        <v>0.67978769227928426</v>
      </c>
    </row>
    <row r="1867" spans="5:6" x14ac:dyDescent="0.25">
      <c r="E1867" s="62">
        <f t="shared" ca="1" si="58"/>
        <v>0.2543179579442576</v>
      </c>
      <c r="F1867" s="62">
        <f t="shared" ca="1" si="59"/>
        <v>0.53471159079661179</v>
      </c>
    </row>
    <row r="1868" spans="5:6" x14ac:dyDescent="0.25">
      <c r="E1868" s="62">
        <f t="shared" ca="1" si="58"/>
        <v>0.42911974976568379</v>
      </c>
      <c r="F1868" s="62">
        <f t="shared" ca="1" si="59"/>
        <v>0.84536278102725693</v>
      </c>
    </row>
    <row r="1869" spans="5:6" x14ac:dyDescent="0.25">
      <c r="E1869" s="62">
        <f t="shared" ca="1" si="58"/>
        <v>0.14877321048999581</v>
      </c>
      <c r="F1869" s="62">
        <f t="shared" ca="1" si="59"/>
        <v>0.36870867732155554</v>
      </c>
    </row>
    <row r="1870" spans="5:6" x14ac:dyDescent="0.25">
      <c r="E1870" s="62">
        <f t="shared" ca="1" si="58"/>
        <v>0.70412015208502055</v>
      </c>
      <c r="F1870" s="62">
        <f t="shared" ca="1" si="59"/>
        <v>1.6596872879276616</v>
      </c>
    </row>
    <row r="1871" spans="5:6" x14ac:dyDescent="0.25">
      <c r="E1871" s="62">
        <f t="shared" ca="1" si="58"/>
        <v>0.5434126260000095</v>
      </c>
      <c r="F1871" s="62">
        <f t="shared" ca="1" si="59"/>
        <v>1.1079511783089282</v>
      </c>
    </row>
    <row r="1872" spans="5:6" x14ac:dyDescent="0.25">
      <c r="E1872" s="62">
        <f t="shared" ca="1" si="58"/>
        <v>0.483748060268541</v>
      </c>
      <c r="F1872" s="62">
        <f t="shared" ca="1" si="59"/>
        <v>0.96241990118837295</v>
      </c>
    </row>
    <row r="1873" spans="5:6" x14ac:dyDescent="0.25">
      <c r="E1873" s="62">
        <f t="shared" ca="1" si="58"/>
        <v>0.43253450131494586</v>
      </c>
      <c r="F1873" s="62">
        <f t="shared" ca="1" si="59"/>
        <v>0.85230784133837589</v>
      </c>
    </row>
    <row r="1874" spans="5:6" x14ac:dyDescent="0.25">
      <c r="E1874" s="62">
        <f t="shared" ca="1" si="58"/>
        <v>2.8821090410727113E-2</v>
      </c>
      <c r="F1874" s="62">
        <f t="shared" ca="1" si="59"/>
        <v>0.14996366945323794</v>
      </c>
    </row>
    <row r="1875" spans="5:6" x14ac:dyDescent="0.25">
      <c r="E1875" s="62">
        <f t="shared" ca="1" si="58"/>
        <v>0.95488504043177003</v>
      </c>
      <c r="F1875" s="62">
        <f t="shared" ca="1" si="59"/>
        <v>5.3262413895631484</v>
      </c>
    </row>
    <row r="1876" spans="5:6" x14ac:dyDescent="0.25">
      <c r="E1876" s="62">
        <f t="shared" ca="1" si="58"/>
        <v>0.84321709353845498</v>
      </c>
      <c r="F1876" s="62">
        <f t="shared" ca="1" si="59"/>
        <v>2.6223888592861799</v>
      </c>
    </row>
    <row r="1877" spans="5:6" x14ac:dyDescent="0.25">
      <c r="E1877" s="62">
        <f t="shared" ca="1" si="58"/>
        <v>0.47413661510907679</v>
      </c>
      <c r="F1877" s="62">
        <f t="shared" ca="1" si="59"/>
        <v>0.94083605039117979</v>
      </c>
    </row>
    <row r="1878" spans="5:6" x14ac:dyDescent="0.25">
      <c r="E1878" s="62">
        <f t="shared" ca="1" si="58"/>
        <v>0.52055904836244726</v>
      </c>
      <c r="F1878" s="62">
        <f t="shared" ca="1" si="59"/>
        <v>1.0496584446982877</v>
      </c>
    </row>
    <row r="1879" spans="5:6" x14ac:dyDescent="0.25">
      <c r="E1879" s="62">
        <f t="shared" ca="1" si="58"/>
        <v>0.38343126057310783</v>
      </c>
      <c r="F1879" s="62">
        <f t="shared" ca="1" si="59"/>
        <v>0.75645304615873432</v>
      </c>
    </row>
    <row r="1880" spans="5:6" x14ac:dyDescent="0.25">
      <c r="E1880" s="62">
        <f t="shared" ca="1" si="58"/>
        <v>0.10700228018546343</v>
      </c>
      <c r="F1880" s="62">
        <f t="shared" ca="1" si="59"/>
        <v>0.30131868141601836</v>
      </c>
    </row>
    <row r="1881" spans="5:6" x14ac:dyDescent="0.25">
      <c r="E1881" s="62">
        <f t="shared" ca="1" si="58"/>
        <v>0.12205173883210763</v>
      </c>
      <c r="F1881" s="62">
        <f t="shared" ca="1" si="59"/>
        <v>0.32600369671421331</v>
      </c>
    </row>
    <row r="1882" spans="5:6" x14ac:dyDescent="0.25">
      <c r="E1882" s="62">
        <f t="shared" ca="1" si="58"/>
        <v>0.80180852039478112</v>
      </c>
      <c r="F1882" s="62">
        <f t="shared" ca="1" si="59"/>
        <v>2.2416333892198157</v>
      </c>
    </row>
    <row r="1883" spans="5:6" x14ac:dyDescent="0.25">
      <c r="E1883" s="62">
        <f t="shared" ca="1" si="58"/>
        <v>0.84953680648748509</v>
      </c>
      <c r="F1883" s="62">
        <f t="shared" ca="1" si="59"/>
        <v>2.6926816085063763</v>
      </c>
    </row>
    <row r="1884" spans="5:6" x14ac:dyDescent="0.25">
      <c r="E1884" s="62">
        <f t="shared" ca="1" si="58"/>
        <v>0.12428373025658268</v>
      </c>
      <c r="F1884" s="62">
        <f t="shared" ca="1" si="59"/>
        <v>0.32961781419919911</v>
      </c>
    </row>
    <row r="1885" spans="5:6" x14ac:dyDescent="0.25">
      <c r="E1885" s="62">
        <f t="shared" ca="1" si="58"/>
        <v>7.0112680552350759E-2</v>
      </c>
      <c r="F1885" s="62">
        <f t="shared" ca="1" si="59"/>
        <v>0.23710775259804154</v>
      </c>
    </row>
    <row r="1886" spans="5:6" x14ac:dyDescent="0.25">
      <c r="E1886" s="62">
        <f t="shared" ca="1" si="58"/>
        <v>0.90235592595507197</v>
      </c>
      <c r="F1886" s="62">
        <f t="shared" ca="1" si="59"/>
        <v>3.5011037405613892</v>
      </c>
    </row>
    <row r="1887" spans="5:6" x14ac:dyDescent="0.25">
      <c r="E1887" s="62">
        <f t="shared" ca="1" si="58"/>
        <v>0.70404082395060164</v>
      </c>
      <c r="F1887" s="62">
        <f t="shared" ca="1" si="59"/>
        <v>1.6593237708416215</v>
      </c>
    </row>
    <row r="1888" spans="5:6" x14ac:dyDescent="0.25">
      <c r="E1888" s="62">
        <f t="shared" ca="1" si="58"/>
        <v>0.864107578450103</v>
      </c>
      <c r="F1888" s="62">
        <f t="shared" ca="1" si="59"/>
        <v>2.8714070589232006</v>
      </c>
    </row>
    <row r="1889" spans="5:6" x14ac:dyDescent="0.25">
      <c r="E1889" s="62">
        <f t="shared" ca="1" si="58"/>
        <v>2.3059182241208065E-2</v>
      </c>
      <c r="F1889" s="62">
        <f t="shared" ca="1" si="59"/>
        <v>0.13458466559385299</v>
      </c>
    </row>
    <row r="1890" spans="5:6" x14ac:dyDescent="0.25">
      <c r="E1890" s="62">
        <f t="shared" ca="1" si="58"/>
        <v>0.61752924479474247</v>
      </c>
      <c r="F1890" s="62">
        <f t="shared" ca="1" si="59"/>
        <v>1.325104707351072</v>
      </c>
    </row>
    <row r="1891" spans="5:6" x14ac:dyDescent="0.25">
      <c r="E1891" s="62">
        <f t="shared" ca="1" si="58"/>
        <v>0.71330561449096341</v>
      </c>
      <c r="F1891" s="62">
        <f t="shared" ca="1" si="59"/>
        <v>1.7026739612387158</v>
      </c>
    </row>
    <row r="1892" spans="5:6" x14ac:dyDescent="0.25">
      <c r="E1892" s="62">
        <f t="shared" ca="1" si="58"/>
        <v>0.50440328703314108</v>
      </c>
      <c r="F1892" s="62">
        <f t="shared" ca="1" si="59"/>
        <v>1.010429242675474</v>
      </c>
    </row>
    <row r="1893" spans="5:6" x14ac:dyDescent="0.25">
      <c r="E1893" s="62">
        <f t="shared" ca="1" si="58"/>
        <v>0.27092448484512011</v>
      </c>
      <c r="F1893" s="62">
        <f t="shared" ca="1" si="59"/>
        <v>0.56150833794625687</v>
      </c>
    </row>
    <row r="1894" spans="5:6" x14ac:dyDescent="0.25">
      <c r="E1894" s="62">
        <f t="shared" ca="1" si="58"/>
        <v>0.22834837541006159</v>
      </c>
      <c r="F1894" s="62">
        <f t="shared" ca="1" si="59"/>
        <v>0.49342343958139495</v>
      </c>
    </row>
    <row r="1895" spans="5:6" x14ac:dyDescent="0.25">
      <c r="E1895" s="62">
        <f t="shared" ca="1" si="58"/>
        <v>0.10536710990955878</v>
      </c>
      <c r="F1895" s="62">
        <f t="shared" ca="1" si="59"/>
        <v>0.29859797571584751</v>
      </c>
    </row>
    <row r="1896" spans="5:6" x14ac:dyDescent="0.25">
      <c r="E1896" s="62">
        <f t="shared" ca="1" si="58"/>
        <v>0.71732529729616357</v>
      </c>
      <c r="F1896" s="62">
        <f t="shared" ca="1" si="59"/>
        <v>1.7220646566919544</v>
      </c>
    </row>
    <row r="1897" spans="5:6" x14ac:dyDescent="0.25">
      <c r="E1897" s="62">
        <f t="shared" ca="1" si="58"/>
        <v>0.20795924474388583</v>
      </c>
      <c r="F1897" s="62">
        <f t="shared" ca="1" si="59"/>
        <v>0.46138246714130154</v>
      </c>
    </row>
    <row r="1898" spans="5:6" x14ac:dyDescent="0.25">
      <c r="E1898" s="62">
        <f t="shared" ca="1" si="58"/>
        <v>0.56867159936309808</v>
      </c>
      <c r="F1898" s="62">
        <f t="shared" ca="1" si="59"/>
        <v>1.1766787130098637</v>
      </c>
    </row>
    <row r="1899" spans="5:6" x14ac:dyDescent="0.25">
      <c r="E1899" s="62">
        <f t="shared" ca="1" si="58"/>
        <v>0.41538132125885174</v>
      </c>
      <c r="F1899" s="62">
        <f t="shared" ca="1" si="59"/>
        <v>0.81786592779623091</v>
      </c>
    </row>
    <row r="1900" spans="5:6" x14ac:dyDescent="0.25">
      <c r="E1900" s="62">
        <f t="shared" ca="1" si="58"/>
        <v>0.93858174537759431</v>
      </c>
      <c r="F1900" s="62">
        <f t="shared" ca="1" si="59"/>
        <v>4.5306070846607209</v>
      </c>
    </row>
    <row r="1901" spans="5:6" x14ac:dyDescent="0.25">
      <c r="E1901" s="62">
        <f t="shared" ca="1" si="58"/>
        <v>0.52347482771078557</v>
      </c>
      <c r="F1901" s="62">
        <f t="shared" ca="1" si="59"/>
        <v>1.0569068302433025</v>
      </c>
    </row>
    <row r="1902" spans="5:6" x14ac:dyDescent="0.25">
      <c r="E1902" s="62">
        <f t="shared" ca="1" si="58"/>
        <v>0.9095542885362925</v>
      </c>
      <c r="F1902" s="62">
        <f t="shared" ca="1" si="59"/>
        <v>3.6586866856410798</v>
      </c>
    </row>
    <row r="1903" spans="5:6" x14ac:dyDescent="0.25">
      <c r="E1903" s="62">
        <f t="shared" ca="1" si="58"/>
        <v>0.94562463892578297</v>
      </c>
      <c r="F1903" s="62">
        <f t="shared" ca="1" si="59"/>
        <v>4.8332962730680258</v>
      </c>
    </row>
    <row r="1904" spans="5:6" x14ac:dyDescent="0.25">
      <c r="E1904" s="62">
        <f t="shared" ca="1" si="58"/>
        <v>0.55855245283520794</v>
      </c>
      <c r="F1904" s="62">
        <f t="shared" ca="1" si="59"/>
        <v>1.1485638705467482</v>
      </c>
    </row>
    <row r="1905" spans="5:6" x14ac:dyDescent="0.25">
      <c r="E1905" s="62">
        <f t="shared" ca="1" si="58"/>
        <v>0.47685025784984403</v>
      </c>
      <c r="F1905" s="62">
        <f t="shared" ca="1" si="59"/>
        <v>0.94688356448254274</v>
      </c>
    </row>
    <row r="1906" spans="5:6" x14ac:dyDescent="0.25">
      <c r="E1906" s="62">
        <f t="shared" ca="1" si="58"/>
        <v>0.96533473767225042</v>
      </c>
      <c r="F1906" s="62">
        <f t="shared" ca="1" si="59"/>
        <v>6.0864572385638569</v>
      </c>
    </row>
    <row r="1907" spans="5:6" x14ac:dyDescent="0.25">
      <c r="E1907" s="62">
        <f t="shared" ca="1" si="58"/>
        <v>0.92170687060230572</v>
      </c>
      <c r="F1907" s="62">
        <f t="shared" ca="1" si="59"/>
        <v>3.9685439085223071</v>
      </c>
    </row>
    <row r="1908" spans="5:6" x14ac:dyDescent="0.25">
      <c r="E1908" s="62">
        <f t="shared" ca="1" si="58"/>
        <v>0.84089940357505633</v>
      </c>
      <c r="F1908" s="62">
        <f t="shared" ca="1" si="59"/>
        <v>2.5975760218670905</v>
      </c>
    </row>
    <row r="1909" spans="5:6" x14ac:dyDescent="0.25">
      <c r="E1909" s="62">
        <f t="shared" ca="1" si="58"/>
        <v>9.3576088074860064E-2</v>
      </c>
      <c r="F1909" s="62">
        <f t="shared" ca="1" si="59"/>
        <v>0.27869921778663959</v>
      </c>
    </row>
    <row r="1910" spans="5:6" x14ac:dyDescent="0.25">
      <c r="E1910" s="62">
        <f t="shared" ca="1" si="58"/>
        <v>0.15797980518680921</v>
      </c>
      <c r="F1910" s="62">
        <f t="shared" ca="1" si="59"/>
        <v>0.38321330147346883</v>
      </c>
    </row>
    <row r="1911" spans="5:6" x14ac:dyDescent="0.25">
      <c r="E1911" s="62">
        <f t="shared" ca="1" si="58"/>
        <v>2.3484411826379503E-2</v>
      </c>
      <c r="F1911" s="62">
        <f t="shared" ca="1" si="59"/>
        <v>0.1357721968096634</v>
      </c>
    </row>
    <row r="1912" spans="5:6" x14ac:dyDescent="0.25">
      <c r="E1912" s="62">
        <f t="shared" ca="1" si="58"/>
        <v>0.28094768147374505</v>
      </c>
      <c r="F1912" s="62">
        <f t="shared" ca="1" si="59"/>
        <v>0.57786479447296524</v>
      </c>
    </row>
    <row r="1913" spans="5:6" x14ac:dyDescent="0.25">
      <c r="E1913" s="62">
        <f t="shared" ca="1" si="58"/>
        <v>0.72825100642343776</v>
      </c>
      <c r="F1913" s="62">
        <f t="shared" ca="1" si="59"/>
        <v>1.7766776016153838</v>
      </c>
    </row>
    <row r="1914" spans="5:6" x14ac:dyDescent="0.25">
      <c r="E1914" s="62">
        <f t="shared" ca="1" si="58"/>
        <v>0.41628284996668341</v>
      </c>
      <c r="F1914" s="62">
        <f t="shared" ca="1" si="59"/>
        <v>0.8196490526659661</v>
      </c>
    </row>
    <row r="1915" spans="5:6" x14ac:dyDescent="0.25">
      <c r="E1915" s="62">
        <f t="shared" ca="1" si="58"/>
        <v>3.8215403835870299E-2</v>
      </c>
      <c r="F1915" s="62">
        <f t="shared" ca="1" si="59"/>
        <v>0.17253583646083745</v>
      </c>
    </row>
    <row r="1916" spans="5:6" x14ac:dyDescent="0.25">
      <c r="E1916" s="62">
        <f t="shared" ca="1" si="58"/>
        <v>0.43729977483069205</v>
      </c>
      <c r="F1916" s="62">
        <f t="shared" ca="1" si="59"/>
        <v>0.86207605873624882</v>
      </c>
    </row>
    <row r="1917" spans="5:6" x14ac:dyDescent="0.25">
      <c r="E1917" s="62">
        <f t="shared" ca="1" si="58"/>
        <v>0.6073912082936469</v>
      </c>
      <c r="F1917" s="62">
        <f t="shared" ca="1" si="59"/>
        <v>1.2924011879432722</v>
      </c>
    </row>
    <row r="1918" spans="5:6" x14ac:dyDescent="0.25">
      <c r="E1918" s="62">
        <f t="shared" ca="1" si="58"/>
        <v>0.59711625228245868</v>
      </c>
      <c r="F1918" s="62">
        <f t="shared" ca="1" si="59"/>
        <v>1.2603333940340167</v>
      </c>
    </row>
    <row r="1919" spans="5:6" x14ac:dyDescent="0.25">
      <c r="E1919" s="62">
        <f t="shared" ca="1" si="58"/>
        <v>0.78469254962508928</v>
      </c>
      <c r="F1919" s="62">
        <f t="shared" ca="1" si="59"/>
        <v>2.1146023342308267</v>
      </c>
    </row>
    <row r="1920" spans="5:6" x14ac:dyDescent="0.25">
      <c r="E1920" s="62">
        <f t="shared" ca="1" si="58"/>
        <v>0.31649758105896342</v>
      </c>
      <c r="F1920" s="62">
        <f t="shared" ca="1" si="59"/>
        <v>0.63721968794323058</v>
      </c>
    </row>
    <row r="1921" spans="5:6" x14ac:dyDescent="0.25">
      <c r="E1921" s="62">
        <f t="shared" ca="1" si="58"/>
        <v>0.28173366319557069</v>
      </c>
      <c r="F1921" s="62">
        <f t="shared" ca="1" si="59"/>
        <v>0.57915376762429849</v>
      </c>
    </row>
    <row r="1922" spans="5:6" x14ac:dyDescent="0.25">
      <c r="E1922" s="62">
        <f t="shared" ca="1" si="58"/>
        <v>0.50778014550634698</v>
      </c>
      <c r="F1922" s="62">
        <f t="shared" ca="1" si="59"/>
        <v>1.0185018973128011</v>
      </c>
    </row>
    <row r="1923" spans="5:6" x14ac:dyDescent="0.25">
      <c r="E1923" s="62">
        <f t="shared" ca="1" si="58"/>
        <v>0.96622104378112439</v>
      </c>
      <c r="F1923" s="62">
        <f t="shared" ca="1" si="59"/>
        <v>6.1655392893212442</v>
      </c>
    </row>
    <row r="1924" spans="5:6" x14ac:dyDescent="0.25">
      <c r="E1924" s="62">
        <f t="shared" ref="E1924:E1987" ca="1" si="60">RAND()</f>
        <v>0.83954614923075599</v>
      </c>
      <c r="F1924" s="62">
        <f t="shared" ref="F1924:F1987" ca="1" si="61">_xlfn.F.INV(E1924,$C$3,$C$4)</f>
        <v>2.5833160802532333</v>
      </c>
    </row>
    <row r="1925" spans="5:6" x14ac:dyDescent="0.25">
      <c r="E1925" s="62">
        <f t="shared" ca="1" si="60"/>
        <v>0.94221351311900392</v>
      </c>
      <c r="F1925" s="62">
        <f t="shared" ca="1" si="61"/>
        <v>4.6802846318054234</v>
      </c>
    </row>
    <row r="1926" spans="5:6" x14ac:dyDescent="0.25">
      <c r="E1926" s="62">
        <f t="shared" ca="1" si="60"/>
        <v>0.12103315057508479</v>
      </c>
      <c r="F1926" s="62">
        <f t="shared" ca="1" si="61"/>
        <v>0.32435078377755205</v>
      </c>
    </row>
    <row r="1927" spans="5:6" x14ac:dyDescent="0.25">
      <c r="E1927" s="62">
        <f t="shared" ca="1" si="60"/>
        <v>0.42434279022237131</v>
      </c>
      <c r="F1927" s="62">
        <f t="shared" ca="1" si="61"/>
        <v>0.83572222496345361</v>
      </c>
    </row>
    <row r="1928" spans="5:6" x14ac:dyDescent="0.25">
      <c r="E1928" s="62">
        <f t="shared" ca="1" si="60"/>
        <v>0.69623839898894158</v>
      </c>
      <c r="F1928" s="62">
        <f t="shared" ca="1" si="61"/>
        <v>1.6241866612846498</v>
      </c>
    </row>
    <row r="1929" spans="5:6" x14ac:dyDescent="0.25">
      <c r="E1929" s="62">
        <f t="shared" ca="1" si="60"/>
        <v>0.80631071177565583</v>
      </c>
      <c r="F1929" s="62">
        <f t="shared" ca="1" si="61"/>
        <v>2.277544877726033</v>
      </c>
    </row>
    <row r="1930" spans="5:6" x14ac:dyDescent="0.25">
      <c r="E1930" s="62">
        <f t="shared" ca="1" si="60"/>
        <v>0.45278952661824579</v>
      </c>
      <c r="F1930" s="62">
        <f t="shared" ca="1" si="61"/>
        <v>0.89446877666571201</v>
      </c>
    </row>
    <row r="1931" spans="5:6" x14ac:dyDescent="0.25">
      <c r="E1931" s="62">
        <f t="shared" ca="1" si="60"/>
        <v>0.68685296324998957</v>
      </c>
      <c r="F1931" s="62">
        <f t="shared" ca="1" si="61"/>
        <v>1.5834668181232223</v>
      </c>
    </row>
    <row r="1932" spans="5:6" x14ac:dyDescent="0.25">
      <c r="E1932" s="62">
        <f t="shared" ca="1" si="60"/>
        <v>6.2753982382667828E-2</v>
      </c>
      <c r="F1932" s="62">
        <f t="shared" ca="1" si="61"/>
        <v>0.22328312876194717</v>
      </c>
    </row>
    <row r="1933" spans="5:6" x14ac:dyDescent="0.25">
      <c r="E1933" s="62">
        <f t="shared" ca="1" si="60"/>
        <v>2.8773884582049214E-2</v>
      </c>
      <c r="F1933" s="62">
        <f t="shared" ca="1" si="61"/>
        <v>0.14984326398989775</v>
      </c>
    </row>
    <row r="1934" spans="5:6" x14ac:dyDescent="0.25">
      <c r="E1934" s="62">
        <f t="shared" ca="1" si="60"/>
        <v>7.0611062986920548E-2</v>
      </c>
      <c r="F1934" s="62">
        <f t="shared" ca="1" si="61"/>
        <v>0.23802775264806045</v>
      </c>
    </row>
    <row r="1935" spans="5:6" x14ac:dyDescent="0.25">
      <c r="E1935" s="62">
        <f t="shared" ca="1" si="60"/>
        <v>0.14265306722155147</v>
      </c>
      <c r="F1935" s="62">
        <f t="shared" ca="1" si="61"/>
        <v>0.35901957047247113</v>
      </c>
    </row>
    <row r="1936" spans="5:6" x14ac:dyDescent="0.25">
      <c r="E1936" s="62">
        <f t="shared" ca="1" si="60"/>
        <v>0.39349541637256136</v>
      </c>
      <c r="F1936" s="62">
        <f t="shared" ca="1" si="61"/>
        <v>0.77543887722507099</v>
      </c>
    </row>
    <row r="1937" spans="5:6" x14ac:dyDescent="0.25">
      <c r="E1937" s="62">
        <f t="shared" ca="1" si="60"/>
        <v>0.44195000281280084</v>
      </c>
      <c r="F1937" s="62">
        <f t="shared" ca="1" si="61"/>
        <v>0.87169618782400671</v>
      </c>
    </row>
    <row r="1938" spans="5:6" x14ac:dyDescent="0.25">
      <c r="E1938" s="62">
        <f t="shared" ca="1" si="60"/>
        <v>0.67519297124317756</v>
      </c>
      <c r="F1938" s="62">
        <f t="shared" ca="1" si="61"/>
        <v>1.5350599267885257</v>
      </c>
    </row>
    <row r="1939" spans="5:6" x14ac:dyDescent="0.25">
      <c r="E1939" s="62">
        <f t="shared" ca="1" si="60"/>
        <v>0.74576387424486068</v>
      </c>
      <c r="F1939" s="62">
        <f t="shared" ca="1" si="61"/>
        <v>1.8706260336111413</v>
      </c>
    </row>
    <row r="1940" spans="5:6" x14ac:dyDescent="0.25">
      <c r="E1940" s="62">
        <f t="shared" ca="1" si="60"/>
        <v>0.69229921911492542</v>
      </c>
      <c r="F1940" s="62">
        <f t="shared" ca="1" si="61"/>
        <v>1.6068967848337921</v>
      </c>
    </row>
    <row r="1941" spans="5:6" x14ac:dyDescent="0.25">
      <c r="E1941" s="62">
        <f t="shared" ca="1" si="60"/>
        <v>0.4157488076499698</v>
      </c>
      <c r="F1941" s="62">
        <f t="shared" ca="1" si="61"/>
        <v>0.81859242356143158</v>
      </c>
    </row>
    <row r="1942" spans="5:6" x14ac:dyDescent="0.25">
      <c r="E1942" s="62">
        <f t="shared" ca="1" si="60"/>
        <v>0.98632762503679972</v>
      </c>
      <c r="F1942" s="62">
        <f t="shared" ca="1" si="61"/>
        <v>9.503675367465382</v>
      </c>
    </row>
    <row r="1943" spans="5:6" x14ac:dyDescent="0.25">
      <c r="E1943" s="62">
        <f t="shared" ca="1" si="60"/>
        <v>0.19623738443978711</v>
      </c>
      <c r="F1943" s="62">
        <f t="shared" ca="1" si="61"/>
        <v>0.44304982731823844</v>
      </c>
    </row>
    <row r="1944" spans="5:6" x14ac:dyDescent="0.25">
      <c r="E1944" s="62">
        <f t="shared" ca="1" si="60"/>
        <v>0.58065400004172041</v>
      </c>
      <c r="F1944" s="62">
        <f t="shared" ca="1" si="61"/>
        <v>1.2110502833654151</v>
      </c>
    </row>
    <row r="1945" spans="5:6" x14ac:dyDescent="0.25">
      <c r="E1945" s="62">
        <f t="shared" ca="1" si="60"/>
        <v>0.95637403193384707</v>
      </c>
      <c r="F1945" s="62">
        <f t="shared" ca="1" si="61"/>
        <v>5.4187509331542394</v>
      </c>
    </row>
    <row r="1946" spans="5:6" x14ac:dyDescent="0.25">
      <c r="E1946" s="62">
        <f t="shared" ca="1" si="60"/>
        <v>3.7216555837541132E-2</v>
      </c>
      <c r="F1946" s="62">
        <f t="shared" ca="1" si="61"/>
        <v>0.17024977964423091</v>
      </c>
    </row>
    <row r="1947" spans="5:6" x14ac:dyDescent="0.25">
      <c r="E1947" s="62">
        <f t="shared" ca="1" si="60"/>
        <v>2.3243854083201176E-2</v>
      </c>
      <c r="F1947" s="62">
        <f t="shared" ca="1" si="61"/>
        <v>0.13510155542079491</v>
      </c>
    </row>
    <row r="1948" spans="5:6" x14ac:dyDescent="0.25">
      <c r="E1948" s="62">
        <f t="shared" ca="1" si="60"/>
        <v>8.6549418283457635E-2</v>
      </c>
      <c r="F1948" s="62">
        <f t="shared" ca="1" si="61"/>
        <v>0.26656537389803142</v>
      </c>
    </row>
    <row r="1949" spans="5:6" x14ac:dyDescent="0.25">
      <c r="E1949" s="62">
        <f t="shared" ca="1" si="60"/>
        <v>0.87761503057910883</v>
      </c>
      <c r="F1949" s="62">
        <f t="shared" ca="1" si="61"/>
        <v>3.0623748964021793</v>
      </c>
    </row>
    <row r="1950" spans="5:6" x14ac:dyDescent="0.25">
      <c r="E1950" s="62">
        <f t="shared" ca="1" si="60"/>
        <v>0.38371279002232028</v>
      </c>
      <c r="F1950" s="62">
        <f t="shared" ca="1" si="61"/>
        <v>0.75697990415634209</v>
      </c>
    </row>
    <row r="1951" spans="5:6" x14ac:dyDescent="0.25">
      <c r="E1951" s="62">
        <f t="shared" ca="1" si="60"/>
        <v>1.165638318510287E-2</v>
      </c>
      <c r="F1951" s="62">
        <f t="shared" ca="1" si="61"/>
        <v>9.777841856376529E-2</v>
      </c>
    </row>
    <row r="1952" spans="5:6" x14ac:dyDescent="0.25">
      <c r="E1952" s="62">
        <f t="shared" ca="1" si="60"/>
        <v>0.65130689192786917</v>
      </c>
      <c r="F1952" s="62">
        <f t="shared" ca="1" si="61"/>
        <v>1.4426435685197008</v>
      </c>
    </row>
    <row r="1953" spans="5:6" x14ac:dyDescent="0.25">
      <c r="E1953" s="62">
        <f t="shared" ca="1" si="60"/>
        <v>0.32419044952007248</v>
      </c>
      <c r="F1953" s="62">
        <f t="shared" ca="1" si="61"/>
        <v>0.65038017068411402</v>
      </c>
    </row>
    <row r="1954" spans="5:6" x14ac:dyDescent="0.25">
      <c r="E1954" s="62">
        <f t="shared" ca="1" si="60"/>
        <v>0.47728521793244982</v>
      </c>
      <c r="F1954" s="62">
        <f t="shared" ca="1" si="61"/>
        <v>0.94785625222888137</v>
      </c>
    </row>
    <row r="1955" spans="5:6" x14ac:dyDescent="0.25">
      <c r="E1955" s="62">
        <f t="shared" ca="1" si="60"/>
        <v>0.94025222619118343</v>
      </c>
      <c r="F1955" s="62">
        <f t="shared" ca="1" si="61"/>
        <v>4.5978809326279846</v>
      </c>
    </row>
    <row r="1956" spans="5:6" x14ac:dyDescent="0.25">
      <c r="E1956" s="62">
        <f t="shared" ca="1" si="60"/>
        <v>0.59807933797809698</v>
      </c>
      <c r="F1956" s="62">
        <f t="shared" ca="1" si="61"/>
        <v>1.2632949327771266</v>
      </c>
    </row>
    <row r="1957" spans="5:6" x14ac:dyDescent="0.25">
      <c r="E1957" s="62">
        <f t="shared" ca="1" si="60"/>
        <v>0.91902679315780911</v>
      </c>
      <c r="F1957" s="62">
        <f t="shared" ca="1" si="61"/>
        <v>3.8947108103152885</v>
      </c>
    </row>
    <row r="1958" spans="5:6" x14ac:dyDescent="0.25">
      <c r="E1958" s="62">
        <f t="shared" ca="1" si="60"/>
        <v>0.37113463462857921</v>
      </c>
      <c r="F1958" s="62">
        <f t="shared" ca="1" si="61"/>
        <v>0.73366979301045432</v>
      </c>
    </row>
    <row r="1959" spans="5:6" x14ac:dyDescent="0.25">
      <c r="E1959" s="62">
        <f t="shared" ca="1" si="60"/>
        <v>0.52531457958592787</v>
      </c>
      <c r="F1959" s="62">
        <f t="shared" ca="1" si="61"/>
        <v>1.0615077958186017</v>
      </c>
    </row>
    <row r="1960" spans="5:6" x14ac:dyDescent="0.25">
      <c r="E1960" s="62">
        <f t="shared" ca="1" si="60"/>
        <v>0.2787731260597206</v>
      </c>
      <c r="F1960" s="62">
        <f t="shared" ca="1" si="61"/>
        <v>0.57430356250574011</v>
      </c>
    </row>
    <row r="1961" spans="5:6" x14ac:dyDescent="0.25">
      <c r="E1961" s="62">
        <f t="shared" ca="1" si="60"/>
        <v>0.64660226327522263</v>
      </c>
      <c r="F1961" s="62">
        <f t="shared" ca="1" si="61"/>
        <v>1.4254101540665693</v>
      </c>
    </row>
    <row r="1962" spans="5:6" x14ac:dyDescent="0.25">
      <c r="E1962" s="62">
        <f t="shared" ca="1" si="60"/>
        <v>0.54909822049900503</v>
      </c>
      <c r="F1962" s="62">
        <f t="shared" ca="1" si="61"/>
        <v>1.1230063088615534</v>
      </c>
    </row>
    <row r="1963" spans="5:6" x14ac:dyDescent="0.25">
      <c r="E1963" s="62">
        <f t="shared" ca="1" si="60"/>
        <v>0.31126265181233714</v>
      </c>
      <c r="F1963" s="62">
        <f t="shared" ca="1" si="61"/>
        <v>0.62833315954293845</v>
      </c>
    </row>
    <row r="1964" spans="5:6" x14ac:dyDescent="0.25">
      <c r="E1964" s="62">
        <f t="shared" ca="1" si="60"/>
        <v>0.23390956732365875</v>
      </c>
      <c r="F1964" s="62">
        <f t="shared" ca="1" si="61"/>
        <v>0.50221211731766191</v>
      </c>
    </row>
    <row r="1965" spans="5:6" x14ac:dyDescent="0.25">
      <c r="E1965" s="62">
        <f t="shared" ca="1" si="60"/>
        <v>0.96852837053186203</v>
      </c>
      <c r="F1965" s="62">
        <f t="shared" ca="1" si="61"/>
        <v>6.3857371795311781</v>
      </c>
    </row>
    <row r="1966" spans="5:6" x14ac:dyDescent="0.25">
      <c r="E1966" s="62">
        <f t="shared" ca="1" si="60"/>
        <v>0.69100650579521772</v>
      </c>
      <c r="F1966" s="62">
        <f t="shared" ca="1" si="61"/>
        <v>1.6012863018045316</v>
      </c>
    </row>
    <row r="1967" spans="5:6" x14ac:dyDescent="0.25">
      <c r="E1967" s="62">
        <f t="shared" ca="1" si="60"/>
        <v>0.97611341012226405</v>
      </c>
      <c r="F1967" s="62">
        <f t="shared" ca="1" si="61"/>
        <v>7.3053067411013863</v>
      </c>
    </row>
    <row r="1968" spans="5:6" x14ac:dyDescent="0.25">
      <c r="E1968" s="62">
        <f t="shared" ca="1" si="60"/>
        <v>0.52844374808587857</v>
      </c>
      <c r="F1968" s="62">
        <f t="shared" ca="1" si="61"/>
        <v>1.0693829835524744</v>
      </c>
    </row>
    <row r="1969" spans="5:6" x14ac:dyDescent="0.25">
      <c r="E1969" s="62">
        <f t="shared" ca="1" si="60"/>
        <v>0.70701911798559292</v>
      </c>
      <c r="F1969" s="62">
        <f t="shared" ca="1" si="61"/>
        <v>1.673060856178582</v>
      </c>
    </row>
    <row r="1970" spans="5:6" x14ac:dyDescent="0.25">
      <c r="E1970" s="62">
        <f t="shared" ca="1" si="60"/>
        <v>0.14820569861388588</v>
      </c>
      <c r="F1970" s="62">
        <f t="shared" ca="1" si="61"/>
        <v>0.3678119766328995</v>
      </c>
    </row>
    <row r="1971" spans="5:6" x14ac:dyDescent="0.25">
      <c r="E1971" s="62">
        <f t="shared" ca="1" si="60"/>
        <v>0.71151240141296523</v>
      </c>
      <c r="F1971" s="62">
        <f t="shared" ca="1" si="61"/>
        <v>1.694139695902084</v>
      </c>
    </row>
    <row r="1972" spans="5:6" x14ac:dyDescent="0.25">
      <c r="E1972" s="62">
        <f t="shared" ca="1" si="60"/>
        <v>0.29989852737939282</v>
      </c>
      <c r="F1972" s="62">
        <f t="shared" ca="1" si="61"/>
        <v>0.60922398897260022</v>
      </c>
    </row>
    <row r="1973" spans="5:6" x14ac:dyDescent="0.25">
      <c r="E1973" s="62">
        <f t="shared" ca="1" si="60"/>
        <v>0.2525576480820515</v>
      </c>
      <c r="F1973" s="62">
        <f t="shared" ca="1" si="61"/>
        <v>0.5318910702619708</v>
      </c>
    </row>
    <row r="1974" spans="5:6" x14ac:dyDescent="0.25">
      <c r="E1974" s="62">
        <f t="shared" ca="1" si="60"/>
        <v>0.84109553137378668</v>
      </c>
      <c r="F1974" s="62">
        <f t="shared" ca="1" si="61"/>
        <v>2.5996565074529365</v>
      </c>
    </row>
    <row r="1975" spans="5:6" x14ac:dyDescent="0.25">
      <c r="E1975" s="62">
        <f t="shared" ca="1" si="60"/>
        <v>0.81211331527449548</v>
      </c>
      <c r="F1975" s="62">
        <f t="shared" ca="1" si="61"/>
        <v>2.3255405133691491</v>
      </c>
    </row>
    <row r="1976" spans="5:6" x14ac:dyDescent="0.25">
      <c r="E1976" s="62">
        <f t="shared" ca="1" si="60"/>
        <v>0.81504353030189725</v>
      </c>
      <c r="F1976" s="62">
        <f t="shared" ca="1" si="61"/>
        <v>2.3505515909404666</v>
      </c>
    </row>
    <row r="1977" spans="5:6" x14ac:dyDescent="0.25">
      <c r="E1977" s="62">
        <f t="shared" ca="1" si="60"/>
        <v>0.95196072087135786</v>
      </c>
      <c r="F1977" s="62">
        <f t="shared" ca="1" si="61"/>
        <v>5.1563674509372541</v>
      </c>
    </row>
    <row r="1978" spans="5:6" x14ac:dyDescent="0.25">
      <c r="E1978" s="62">
        <f t="shared" ca="1" si="60"/>
        <v>0.17602080406539822</v>
      </c>
      <c r="F1978" s="62">
        <f t="shared" ca="1" si="61"/>
        <v>0.41147434634248148</v>
      </c>
    </row>
    <row r="1979" spans="5:6" x14ac:dyDescent="0.25">
      <c r="E1979" s="62">
        <f t="shared" ca="1" si="60"/>
        <v>0.5584148375627539</v>
      </c>
      <c r="F1979" s="62">
        <f t="shared" ca="1" si="61"/>
        <v>1.1481870341470031</v>
      </c>
    </row>
    <row r="1980" spans="5:6" x14ac:dyDescent="0.25">
      <c r="E1980" s="62">
        <f t="shared" ca="1" si="60"/>
        <v>0.85288701212498408</v>
      </c>
      <c r="F1980" s="62">
        <f t="shared" ca="1" si="61"/>
        <v>2.7316100093825546</v>
      </c>
    </row>
    <row r="1981" spans="5:6" x14ac:dyDescent="0.25">
      <c r="E1981" s="62">
        <f t="shared" ca="1" si="60"/>
        <v>0.33268964502112641</v>
      </c>
      <c r="F1981" s="62">
        <f t="shared" ca="1" si="61"/>
        <v>0.66506736413874878</v>
      </c>
    </row>
    <row r="1982" spans="5:6" x14ac:dyDescent="0.25">
      <c r="E1982" s="62">
        <f t="shared" ca="1" si="60"/>
        <v>0.84011099105635056</v>
      </c>
      <c r="F1982" s="62">
        <f t="shared" ca="1" si="61"/>
        <v>2.5892480081140774</v>
      </c>
    </row>
    <row r="1983" spans="5:6" x14ac:dyDescent="0.25">
      <c r="E1983" s="62">
        <f t="shared" ca="1" si="60"/>
        <v>0.41805961748430231</v>
      </c>
      <c r="F1983" s="62">
        <f t="shared" ca="1" si="61"/>
        <v>0.82317187324116425</v>
      </c>
    </row>
    <row r="1984" spans="5:6" x14ac:dyDescent="0.25">
      <c r="E1984" s="62">
        <f t="shared" ca="1" si="60"/>
        <v>0.24148169408827957</v>
      </c>
      <c r="F1984" s="62">
        <f t="shared" ca="1" si="61"/>
        <v>0.51422185394710918</v>
      </c>
    </row>
    <row r="1985" spans="5:6" x14ac:dyDescent="0.25">
      <c r="E1985" s="62">
        <f t="shared" ca="1" si="60"/>
        <v>0.77971072926906027</v>
      </c>
      <c r="F1985" s="62">
        <f t="shared" ca="1" si="61"/>
        <v>2.080176188594681</v>
      </c>
    </row>
    <row r="1986" spans="5:6" x14ac:dyDescent="0.25">
      <c r="E1986" s="62">
        <f t="shared" ca="1" si="60"/>
        <v>0.95360543603594961</v>
      </c>
      <c r="F1986" s="62">
        <f t="shared" ca="1" si="61"/>
        <v>5.2500751652362032</v>
      </c>
    </row>
    <row r="1987" spans="5:6" x14ac:dyDescent="0.25">
      <c r="E1987" s="62">
        <f t="shared" ca="1" si="60"/>
        <v>0.60290331567461608</v>
      </c>
      <c r="F1987" s="62">
        <f t="shared" ca="1" si="61"/>
        <v>1.2782652790033904</v>
      </c>
    </row>
    <row r="1988" spans="5:6" x14ac:dyDescent="0.25">
      <c r="E1988" s="62">
        <f t="shared" ref="E1988:E2051" ca="1" si="62">RAND()</f>
        <v>0.50783380720944438</v>
      </c>
      <c r="F1988" s="62">
        <f t="shared" ref="F1988:F2051" ca="1" si="63">_xlfn.F.INV(E1988,$C$3,$C$4)</f>
        <v>1.0186307094388904</v>
      </c>
    </row>
    <row r="1989" spans="5:6" x14ac:dyDescent="0.25">
      <c r="E1989" s="62">
        <f t="shared" ca="1" si="62"/>
        <v>7.4305672131190104E-2</v>
      </c>
      <c r="F1989" s="62">
        <f t="shared" ca="1" si="63"/>
        <v>0.24478996361253902</v>
      </c>
    </row>
    <row r="1990" spans="5:6" x14ac:dyDescent="0.25">
      <c r="E1990" s="62">
        <f t="shared" ca="1" si="62"/>
        <v>0.99592064524011037</v>
      </c>
      <c r="F1990" s="62">
        <f t="shared" ca="1" si="63"/>
        <v>16.330300502777085</v>
      </c>
    </row>
    <row r="1991" spans="5:6" x14ac:dyDescent="0.25">
      <c r="E1991" s="62">
        <f t="shared" ca="1" si="62"/>
        <v>0.66442607149748778</v>
      </c>
      <c r="F1991" s="62">
        <f t="shared" ca="1" si="63"/>
        <v>1.4923408274441992</v>
      </c>
    </row>
    <row r="1992" spans="5:6" x14ac:dyDescent="0.25">
      <c r="E1992" s="62">
        <f t="shared" ca="1" si="62"/>
        <v>0.43219047984056347</v>
      </c>
      <c r="F1992" s="62">
        <f t="shared" ca="1" si="63"/>
        <v>0.85160610385159763</v>
      </c>
    </row>
    <row r="1993" spans="5:6" x14ac:dyDescent="0.25">
      <c r="E1993" s="62">
        <f t="shared" ca="1" si="62"/>
        <v>0.64026384842704864</v>
      </c>
      <c r="F1993" s="62">
        <f t="shared" ca="1" si="63"/>
        <v>1.4026561409821043</v>
      </c>
    </row>
    <row r="1994" spans="5:6" x14ac:dyDescent="0.25">
      <c r="E1994" s="62">
        <f t="shared" ca="1" si="62"/>
        <v>7.2294980518677554E-2</v>
      </c>
      <c r="F1994" s="62">
        <f t="shared" ca="1" si="63"/>
        <v>0.24112222701389174</v>
      </c>
    </row>
    <row r="1995" spans="5:6" x14ac:dyDescent="0.25">
      <c r="E1995" s="62">
        <f t="shared" ca="1" si="62"/>
        <v>0.33585534522062066</v>
      </c>
      <c r="F1995" s="62">
        <f t="shared" ca="1" si="63"/>
        <v>0.67057911151513971</v>
      </c>
    </row>
    <row r="1996" spans="5:6" x14ac:dyDescent="0.25">
      <c r="E1996" s="62">
        <f t="shared" ca="1" si="62"/>
        <v>0.51763612294418349</v>
      </c>
      <c r="F1996" s="62">
        <f t="shared" ca="1" si="63"/>
        <v>1.0424451871142404</v>
      </c>
    </row>
    <row r="1997" spans="5:6" x14ac:dyDescent="0.25">
      <c r="E1997" s="62">
        <f t="shared" ca="1" si="62"/>
        <v>0.57024893450780811</v>
      </c>
      <c r="F1997" s="62">
        <f t="shared" ca="1" si="63"/>
        <v>1.1811348530031989</v>
      </c>
    </row>
    <row r="1998" spans="5:6" x14ac:dyDescent="0.25">
      <c r="E1998" s="62">
        <f t="shared" ca="1" si="62"/>
        <v>0.68903440606397004</v>
      </c>
      <c r="F1998" s="62">
        <f t="shared" ca="1" si="63"/>
        <v>1.5927865443768308</v>
      </c>
    </row>
    <row r="1999" spans="5:6" x14ac:dyDescent="0.25">
      <c r="E1999" s="62">
        <f t="shared" ca="1" si="62"/>
        <v>8.1938289452862301E-2</v>
      </c>
      <c r="F1999" s="62">
        <f t="shared" ca="1" si="63"/>
        <v>0.25846813261221013</v>
      </c>
    </row>
    <row r="2000" spans="5:6" x14ac:dyDescent="0.25">
      <c r="E2000" s="62">
        <f t="shared" ca="1" si="62"/>
        <v>0.43364917643473599</v>
      </c>
      <c r="F2000" s="62">
        <f t="shared" ca="1" si="63"/>
        <v>0.85458474772610704</v>
      </c>
    </row>
    <row r="2001" spans="5:6" x14ac:dyDescent="0.25">
      <c r="E2001" s="62">
        <f t="shared" ca="1" si="62"/>
        <v>0.73677651100669184</v>
      </c>
      <c r="F2001" s="62">
        <f t="shared" ca="1" si="63"/>
        <v>1.8213685357383671</v>
      </c>
    </row>
    <row r="2002" spans="5:6" x14ac:dyDescent="0.25">
      <c r="E2002" s="62">
        <f t="shared" ca="1" si="62"/>
        <v>0.45062249916160368</v>
      </c>
      <c r="F2002" s="62">
        <f t="shared" ca="1" si="63"/>
        <v>0.88987620666362621</v>
      </c>
    </row>
    <row r="2003" spans="5:6" x14ac:dyDescent="0.25">
      <c r="E2003" s="62">
        <f t="shared" ca="1" si="62"/>
        <v>0.59226254277187396</v>
      </c>
      <c r="F2003" s="62">
        <f t="shared" ca="1" si="63"/>
        <v>1.2455429033756809</v>
      </c>
    </row>
    <row r="2004" spans="5:6" x14ac:dyDescent="0.25">
      <c r="E2004" s="62">
        <f t="shared" ca="1" si="62"/>
        <v>0.46251815465125279</v>
      </c>
      <c r="F2004" s="62">
        <f t="shared" ca="1" si="63"/>
        <v>0.91534111304787236</v>
      </c>
    </row>
    <row r="2005" spans="5:6" x14ac:dyDescent="0.25">
      <c r="E2005" s="62">
        <f t="shared" ca="1" si="62"/>
        <v>0.45819271813817009</v>
      </c>
      <c r="F2005" s="62">
        <f t="shared" ca="1" si="63"/>
        <v>0.90600901440358983</v>
      </c>
    </row>
    <row r="2006" spans="5:6" x14ac:dyDescent="0.25">
      <c r="E2006" s="62">
        <f t="shared" ca="1" si="62"/>
        <v>0.69290390143420988</v>
      </c>
      <c r="F2006" s="62">
        <f t="shared" ca="1" si="63"/>
        <v>1.6095318342854208</v>
      </c>
    </row>
    <row r="2007" spans="5:6" x14ac:dyDescent="0.25">
      <c r="E2007" s="62">
        <f t="shared" ca="1" si="62"/>
        <v>0.8044828432170289</v>
      </c>
      <c r="F2007" s="62">
        <f t="shared" ca="1" si="63"/>
        <v>2.2628294453941815</v>
      </c>
    </row>
    <row r="2008" spans="5:6" x14ac:dyDescent="0.25">
      <c r="E2008" s="62">
        <f t="shared" ca="1" si="62"/>
        <v>0.23590299822573768</v>
      </c>
      <c r="F2008" s="62">
        <f t="shared" ca="1" si="63"/>
        <v>0.50536875476024301</v>
      </c>
    </row>
    <row r="2009" spans="5:6" x14ac:dyDescent="0.25">
      <c r="E2009" s="62">
        <f t="shared" ca="1" si="62"/>
        <v>0.93533553670020719</v>
      </c>
      <c r="F2009" s="62">
        <f t="shared" ca="1" si="63"/>
        <v>4.4068760970713301</v>
      </c>
    </row>
    <row r="2010" spans="5:6" x14ac:dyDescent="0.25">
      <c r="E2010" s="62">
        <f t="shared" ca="1" si="62"/>
        <v>0.93238442369069541</v>
      </c>
      <c r="F2010" s="62">
        <f t="shared" ca="1" si="63"/>
        <v>4.3016590734295272</v>
      </c>
    </row>
    <row r="2011" spans="5:6" x14ac:dyDescent="0.25">
      <c r="E2011" s="62">
        <f t="shared" ca="1" si="62"/>
        <v>0.78447510447210345</v>
      </c>
      <c r="F2011" s="62">
        <f t="shared" ca="1" si="63"/>
        <v>2.1130772842678951</v>
      </c>
    </row>
    <row r="2012" spans="5:6" x14ac:dyDescent="0.25">
      <c r="E2012" s="62">
        <f t="shared" ca="1" si="62"/>
        <v>0.49705131824411786</v>
      </c>
      <c r="F2012" s="62">
        <f t="shared" ca="1" si="63"/>
        <v>0.99307634215434826</v>
      </c>
    </row>
    <row r="2013" spans="5:6" x14ac:dyDescent="0.25">
      <c r="E2013" s="62">
        <f t="shared" ca="1" si="62"/>
        <v>0.24689097167259577</v>
      </c>
      <c r="F2013" s="62">
        <f t="shared" ca="1" si="63"/>
        <v>0.52283497525960576</v>
      </c>
    </row>
    <row r="2014" spans="5:6" x14ac:dyDescent="0.25">
      <c r="E2014" s="62">
        <f t="shared" ca="1" si="62"/>
        <v>0.18721532321265566</v>
      </c>
      <c r="F2014" s="62">
        <f t="shared" ca="1" si="63"/>
        <v>0.42895923957631071</v>
      </c>
    </row>
    <row r="2015" spans="5:6" x14ac:dyDescent="0.25">
      <c r="E2015" s="62">
        <f t="shared" ca="1" si="62"/>
        <v>4.1389287824417642E-2</v>
      </c>
      <c r="F2015" s="62">
        <f t="shared" ca="1" si="63"/>
        <v>0.17965238908414399</v>
      </c>
    </row>
    <row r="2016" spans="5:6" x14ac:dyDescent="0.25">
      <c r="E2016" s="62">
        <f t="shared" ca="1" si="62"/>
        <v>0.79553999749811977</v>
      </c>
      <c r="F2016" s="62">
        <f t="shared" ca="1" si="63"/>
        <v>2.1934388722001517</v>
      </c>
    </row>
    <row r="2017" spans="5:6" x14ac:dyDescent="0.25">
      <c r="E2017" s="62">
        <f t="shared" ca="1" si="62"/>
        <v>0.40692634799054361</v>
      </c>
      <c r="F2017" s="62">
        <f t="shared" ca="1" si="63"/>
        <v>0.80128266087315636</v>
      </c>
    </row>
    <row r="2018" spans="5:6" x14ac:dyDescent="0.25">
      <c r="E2018" s="62">
        <f t="shared" ca="1" si="62"/>
        <v>0.8832445604024971</v>
      </c>
      <c r="F2018" s="62">
        <f t="shared" ca="1" si="63"/>
        <v>3.1507666391291025</v>
      </c>
    </row>
    <row r="2019" spans="5:6" x14ac:dyDescent="0.25">
      <c r="E2019" s="62">
        <f t="shared" ca="1" si="62"/>
        <v>0.69878402844900156</v>
      </c>
      <c r="F2019" s="62">
        <f t="shared" ca="1" si="63"/>
        <v>1.6355181823322671</v>
      </c>
    </row>
    <row r="2020" spans="5:6" x14ac:dyDescent="0.25">
      <c r="E2020" s="62">
        <f t="shared" ca="1" si="62"/>
        <v>0.59557964549965503</v>
      </c>
      <c r="F2020" s="62">
        <f t="shared" ca="1" si="63"/>
        <v>1.2556267283810805</v>
      </c>
    </row>
    <row r="2021" spans="5:6" x14ac:dyDescent="0.25">
      <c r="E2021" s="62">
        <f t="shared" ca="1" si="62"/>
        <v>0.78538617864827964</v>
      </c>
      <c r="F2021" s="62">
        <f t="shared" ca="1" si="63"/>
        <v>2.1194810659231065</v>
      </c>
    </row>
    <row r="2022" spans="5:6" x14ac:dyDescent="0.25">
      <c r="E2022" s="62">
        <f t="shared" ca="1" si="62"/>
        <v>0.93620358007546489</v>
      </c>
      <c r="F2022" s="62">
        <f t="shared" ca="1" si="63"/>
        <v>4.4391026885671723</v>
      </c>
    </row>
    <row r="2023" spans="5:6" x14ac:dyDescent="0.25">
      <c r="E2023" s="62">
        <f t="shared" ca="1" si="62"/>
        <v>0.88158721610130342</v>
      </c>
      <c r="F2023" s="62">
        <f t="shared" ca="1" si="63"/>
        <v>3.1241431247016607</v>
      </c>
    </row>
    <row r="2024" spans="5:6" x14ac:dyDescent="0.25">
      <c r="E2024" s="62">
        <f t="shared" ca="1" si="62"/>
        <v>0.70065015652147811</v>
      </c>
      <c r="F2024" s="62">
        <f t="shared" ca="1" si="63"/>
        <v>1.6439056821126392</v>
      </c>
    </row>
    <row r="2025" spans="5:6" x14ac:dyDescent="0.25">
      <c r="E2025" s="62">
        <f t="shared" ca="1" si="62"/>
        <v>0.36803611832543515</v>
      </c>
      <c r="F2025" s="62">
        <f t="shared" ca="1" si="63"/>
        <v>0.72799742979596471</v>
      </c>
    </row>
    <row r="2026" spans="5:6" x14ac:dyDescent="0.25">
      <c r="E2026" s="62">
        <f t="shared" ca="1" si="62"/>
        <v>0.88763355304318026</v>
      </c>
      <c r="F2026" s="62">
        <f t="shared" ca="1" si="63"/>
        <v>3.2238642062587752</v>
      </c>
    </row>
    <row r="2027" spans="5:6" x14ac:dyDescent="0.25">
      <c r="E2027" s="62">
        <f t="shared" ca="1" si="62"/>
        <v>0.92515527450649582</v>
      </c>
      <c r="F2027" s="62">
        <f t="shared" ca="1" si="63"/>
        <v>4.0688712236831579</v>
      </c>
    </row>
    <row r="2028" spans="5:6" x14ac:dyDescent="0.25">
      <c r="E2028" s="62">
        <f t="shared" ca="1" si="62"/>
        <v>0.19719892678767748</v>
      </c>
      <c r="F2028" s="62">
        <f t="shared" ca="1" si="63"/>
        <v>0.4445522220919631</v>
      </c>
    </row>
    <row r="2029" spans="5:6" x14ac:dyDescent="0.25">
      <c r="E2029" s="62">
        <f t="shared" ca="1" si="62"/>
        <v>0.53704778237762596</v>
      </c>
      <c r="F2029" s="62">
        <f t="shared" ca="1" si="63"/>
        <v>1.0913667294400071</v>
      </c>
    </row>
    <row r="2030" spans="5:6" x14ac:dyDescent="0.25">
      <c r="E2030" s="62">
        <f t="shared" ca="1" si="62"/>
        <v>2.5545339092459263E-2</v>
      </c>
      <c r="F2030" s="62">
        <f t="shared" ca="1" si="63"/>
        <v>0.14140068286215871</v>
      </c>
    </row>
    <row r="2031" spans="5:6" x14ac:dyDescent="0.25">
      <c r="E2031" s="62">
        <f t="shared" ca="1" si="62"/>
        <v>0.60088085544290848</v>
      </c>
      <c r="F2031" s="62">
        <f t="shared" ca="1" si="63"/>
        <v>1.2719610455264174</v>
      </c>
    </row>
    <row r="2032" spans="5:6" x14ac:dyDescent="0.25">
      <c r="E2032" s="62">
        <f t="shared" ca="1" si="62"/>
        <v>0.11667723676037756</v>
      </c>
      <c r="F2032" s="62">
        <f t="shared" ca="1" si="63"/>
        <v>0.31725528432854844</v>
      </c>
    </row>
    <row r="2033" spans="5:6" x14ac:dyDescent="0.25">
      <c r="E2033" s="62">
        <f t="shared" ca="1" si="62"/>
        <v>0.98753071881531951</v>
      </c>
      <c r="F2033" s="62">
        <f t="shared" ca="1" si="63"/>
        <v>9.9158303026572199</v>
      </c>
    </row>
    <row r="2034" spans="5:6" x14ac:dyDescent="0.25">
      <c r="E2034" s="62">
        <f t="shared" ca="1" si="62"/>
        <v>0.72388396299432445</v>
      </c>
      <c r="F2034" s="62">
        <f t="shared" ca="1" si="63"/>
        <v>1.7545036339813418</v>
      </c>
    </row>
    <row r="2035" spans="5:6" x14ac:dyDescent="0.25">
      <c r="E2035" s="62">
        <f t="shared" ca="1" si="62"/>
        <v>0.2358901064620863</v>
      </c>
      <c r="F2035" s="62">
        <f t="shared" ca="1" si="63"/>
        <v>0.50534832920681017</v>
      </c>
    </row>
    <row r="2036" spans="5:6" x14ac:dyDescent="0.25">
      <c r="E2036" s="62">
        <f t="shared" ca="1" si="62"/>
        <v>0.18243534292180619</v>
      </c>
      <c r="F2036" s="62">
        <f t="shared" ca="1" si="63"/>
        <v>0.42149505962302702</v>
      </c>
    </row>
    <row r="2037" spans="5:6" x14ac:dyDescent="0.25">
      <c r="E2037" s="62">
        <f t="shared" ca="1" si="62"/>
        <v>0.31580911566316394</v>
      </c>
      <c r="F2037" s="62">
        <f t="shared" ca="1" si="63"/>
        <v>0.63604785328040769</v>
      </c>
    </row>
    <row r="2038" spans="5:6" x14ac:dyDescent="0.25">
      <c r="E2038" s="62">
        <f t="shared" ca="1" si="62"/>
        <v>0.71907742799258112</v>
      </c>
      <c r="F2038" s="62">
        <f t="shared" ca="1" si="63"/>
        <v>1.730631882962429</v>
      </c>
    </row>
    <row r="2039" spans="5:6" x14ac:dyDescent="0.25">
      <c r="E2039" s="62">
        <f t="shared" ca="1" si="62"/>
        <v>0.98206712388673156</v>
      </c>
      <c r="F2039" s="62">
        <f t="shared" ca="1" si="63"/>
        <v>8.3740238743881772</v>
      </c>
    </row>
    <row r="2040" spans="5:6" x14ac:dyDescent="0.25">
      <c r="E2040" s="62">
        <f t="shared" ca="1" si="62"/>
        <v>1.061918840959386E-2</v>
      </c>
      <c r="F2040" s="62">
        <f t="shared" ca="1" si="63"/>
        <v>9.3706319331351012E-2</v>
      </c>
    </row>
    <row r="2041" spans="5:6" x14ac:dyDescent="0.25">
      <c r="E2041" s="62">
        <f t="shared" ca="1" si="62"/>
        <v>4.1656095105860547E-2</v>
      </c>
      <c r="F2041" s="62">
        <f t="shared" ca="1" si="63"/>
        <v>0.18024103630181185</v>
      </c>
    </row>
    <row r="2042" spans="5:6" x14ac:dyDescent="0.25">
      <c r="E2042" s="62">
        <f t="shared" ca="1" si="62"/>
        <v>0.81113752628026992</v>
      </c>
      <c r="F2042" s="62">
        <f t="shared" ca="1" si="63"/>
        <v>2.31732925131992</v>
      </c>
    </row>
    <row r="2043" spans="5:6" x14ac:dyDescent="0.25">
      <c r="E2043" s="62">
        <f t="shared" ca="1" si="62"/>
        <v>0.93248471324045723</v>
      </c>
      <c r="F2043" s="62">
        <f t="shared" ca="1" si="63"/>
        <v>4.3051293940543243</v>
      </c>
    </row>
    <row r="2044" spans="5:6" x14ac:dyDescent="0.25">
      <c r="E2044" s="62">
        <f t="shared" ca="1" si="62"/>
        <v>0.94872272165637606</v>
      </c>
      <c r="F2044" s="62">
        <f t="shared" ca="1" si="63"/>
        <v>4.9843164819598824</v>
      </c>
    </row>
    <row r="2045" spans="5:6" x14ac:dyDescent="0.25">
      <c r="E2045" s="62">
        <f t="shared" ca="1" si="62"/>
        <v>0.43382881147280627</v>
      </c>
      <c r="F2045" s="62">
        <f t="shared" ca="1" si="63"/>
        <v>0.85495213827355909</v>
      </c>
    </row>
    <row r="2046" spans="5:6" x14ac:dyDescent="0.25">
      <c r="E2046" s="62">
        <f t="shared" ca="1" si="62"/>
        <v>0.58138810704892407</v>
      </c>
      <c r="F2046" s="62">
        <f t="shared" ca="1" si="63"/>
        <v>1.2131958736457777</v>
      </c>
    </row>
    <row r="2047" spans="5:6" x14ac:dyDescent="0.25">
      <c r="E2047" s="62">
        <f t="shared" ca="1" si="62"/>
        <v>0.94221711880091541</v>
      </c>
      <c r="F2047" s="62">
        <f t="shared" ca="1" si="63"/>
        <v>4.6804396952791745</v>
      </c>
    </row>
    <row r="2048" spans="5:6" x14ac:dyDescent="0.25">
      <c r="E2048" s="62">
        <f t="shared" ca="1" si="62"/>
        <v>0.85056178588928377</v>
      </c>
      <c r="F2048" s="62">
        <f t="shared" ca="1" si="63"/>
        <v>2.7044642863404817</v>
      </c>
    </row>
    <row r="2049" spans="5:6" x14ac:dyDescent="0.25">
      <c r="E2049" s="62">
        <f t="shared" ca="1" si="62"/>
        <v>0.3455509823296149</v>
      </c>
      <c r="F2049" s="62">
        <f t="shared" ca="1" si="63"/>
        <v>0.68760547132036898</v>
      </c>
    </row>
    <row r="2050" spans="5:6" x14ac:dyDescent="0.25">
      <c r="E2050" s="62">
        <f t="shared" ca="1" si="62"/>
        <v>0.63789327640563287</v>
      </c>
      <c r="F2050" s="62">
        <f t="shared" ca="1" si="63"/>
        <v>1.3942788518820501</v>
      </c>
    </row>
    <row r="2051" spans="5:6" x14ac:dyDescent="0.25">
      <c r="E2051" s="62">
        <f t="shared" ca="1" si="62"/>
        <v>0.54253184525475984</v>
      </c>
      <c r="F2051" s="62">
        <f t="shared" ca="1" si="63"/>
        <v>1.1056394349074194</v>
      </c>
    </row>
    <row r="2052" spans="5:6" x14ac:dyDescent="0.25">
      <c r="E2052" s="62">
        <f t="shared" ref="E2052:E2115" ca="1" si="64">RAND()</f>
        <v>0.93171922959269182</v>
      </c>
      <c r="F2052" s="62">
        <f t="shared" ref="F2052:F2115" ca="1" si="65">_xlfn.F.INV(E2052,$C$3,$C$4)</f>
        <v>4.2788209833637714</v>
      </c>
    </row>
    <row r="2053" spans="5:6" x14ac:dyDescent="0.25">
      <c r="E2053" s="62">
        <f t="shared" ca="1" si="64"/>
        <v>0.17422298354481081</v>
      </c>
      <c r="F2053" s="62">
        <f t="shared" ca="1" si="65"/>
        <v>0.40866422672949804</v>
      </c>
    </row>
    <row r="2054" spans="5:6" x14ac:dyDescent="0.25">
      <c r="E2054" s="62">
        <f t="shared" ca="1" si="64"/>
        <v>0.73330603710802555</v>
      </c>
      <c r="F2054" s="62">
        <f t="shared" ca="1" si="65"/>
        <v>1.8029460797013361</v>
      </c>
    </row>
    <row r="2055" spans="5:6" x14ac:dyDescent="0.25">
      <c r="E2055" s="62">
        <f t="shared" ca="1" si="64"/>
        <v>0.74077988569723752</v>
      </c>
      <c r="F2055" s="62">
        <f t="shared" ca="1" si="65"/>
        <v>1.8430275032577637</v>
      </c>
    </row>
    <row r="2056" spans="5:6" x14ac:dyDescent="0.25">
      <c r="E2056" s="62">
        <f t="shared" ca="1" si="64"/>
        <v>9.2159216362928231E-2</v>
      </c>
      <c r="F2056" s="62">
        <f t="shared" ca="1" si="65"/>
        <v>0.27627085842111981</v>
      </c>
    </row>
    <row r="2057" spans="5:6" x14ac:dyDescent="0.25">
      <c r="E2057" s="62">
        <f t="shared" ca="1" si="64"/>
        <v>0.67390993156811729</v>
      </c>
      <c r="F2057" s="62">
        <f t="shared" ca="1" si="65"/>
        <v>1.5298727305289264</v>
      </c>
    </row>
    <row r="2058" spans="5:6" x14ac:dyDescent="0.25">
      <c r="E2058" s="62">
        <f t="shared" ca="1" si="64"/>
        <v>0.28827893674378346</v>
      </c>
      <c r="F2058" s="62">
        <f t="shared" ca="1" si="65"/>
        <v>0.58992555723218654</v>
      </c>
    </row>
    <row r="2059" spans="5:6" x14ac:dyDescent="0.25">
      <c r="E2059" s="62">
        <f t="shared" ca="1" si="64"/>
        <v>0.42210240274284039</v>
      </c>
      <c r="F2059" s="62">
        <f t="shared" ca="1" si="65"/>
        <v>0.83123042036821626</v>
      </c>
    </row>
    <row r="2060" spans="5:6" x14ac:dyDescent="0.25">
      <c r="E2060" s="62">
        <f t="shared" ca="1" si="64"/>
        <v>0.27422850665543486</v>
      </c>
      <c r="F2060" s="62">
        <f t="shared" ca="1" si="65"/>
        <v>0.56688380463246935</v>
      </c>
    </row>
    <row r="2061" spans="5:6" x14ac:dyDescent="0.25">
      <c r="E2061" s="62">
        <f t="shared" ca="1" si="64"/>
        <v>0.53281677777775593</v>
      </c>
      <c r="F2061" s="62">
        <f t="shared" ca="1" si="65"/>
        <v>1.0804949909993991</v>
      </c>
    </row>
    <row r="2062" spans="5:6" x14ac:dyDescent="0.25">
      <c r="E2062" s="62">
        <f t="shared" ca="1" si="64"/>
        <v>0.68083646169010414</v>
      </c>
      <c r="F2062" s="62">
        <f t="shared" ca="1" si="65"/>
        <v>1.5581990761026183</v>
      </c>
    </row>
    <row r="2063" spans="5:6" x14ac:dyDescent="0.25">
      <c r="E2063" s="62">
        <f t="shared" ca="1" si="64"/>
        <v>0.21412095981396551</v>
      </c>
      <c r="F2063" s="62">
        <f t="shared" ca="1" si="65"/>
        <v>0.47104028596360348</v>
      </c>
    </row>
    <row r="2064" spans="5:6" x14ac:dyDescent="0.25">
      <c r="E2064" s="62">
        <f t="shared" ca="1" si="64"/>
        <v>0.42764071859821151</v>
      </c>
      <c r="F2064" s="62">
        <f t="shared" ca="1" si="65"/>
        <v>0.84236862194237838</v>
      </c>
    </row>
    <row r="2065" spans="5:6" x14ac:dyDescent="0.25">
      <c r="E2065" s="62">
        <f t="shared" ca="1" si="64"/>
        <v>0.92907967097703958</v>
      </c>
      <c r="F2065" s="62">
        <f t="shared" ca="1" si="65"/>
        <v>4.1911554774993274</v>
      </c>
    </row>
    <row r="2066" spans="5:6" x14ac:dyDescent="0.25">
      <c r="E2066" s="62">
        <f t="shared" ca="1" si="64"/>
        <v>0.64249852076131619</v>
      </c>
      <c r="F2066" s="62">
        <f t="shared" ca="1" si="65"/>
        <v>1.4106187207645147</v>
      </c>
    </row>
    <row r="2067" spans="5:6" x14ac:dyDescent="0.25">
      <c r="E2067" s="62">
        <f t="shared" ca="1" si="64"/>
        <v>0.79055458521341271</v>
      </c>
      <c r="F2067" s="62">
        <f t="shared" ca="1" si="65"/>
        <v>2.1565190026259717</v>
      </c>
    </row>
    <row r="2068" spans="5:6" x14ac:dyDescent="0.25">
      <c r="E2068" s="62">
        <f t="shared" ca="1" si="64"/>
        <v>0.26110079683206933</v>
      </c>
      <c r="F2068" s="62">
        <f t="shared" ca="1" si="65"/>
        <v>0.5456140596474619</v>
      </c>
    </row>
    <row r="2069" spans="5:6" x14ac:dyDescent="0.25">
      <c r="E2069" s="62">
        <f t="shared" ca="1" si="64"/>
        <v>0.54760649318031362</v>
      </c>
      <c r="F2069" s="62">
        <f t="shared" ca="1" si="65"/>
        <v>1.1190338980911478</v>
      </c>
    </row>
    <row r="2070" spans="5:6" x14ac:dyDescent="0.25">
      <c r="E2070" s="62">
        <f t="shared" ca="1" si="64"/>
        <v>0.95271312330392754</v>
      </c>
      <c r="F2070" s="62">
        <f t="shared" ca="1" si="65"/>
        <v>5.1986721144935499</v>
      </c>
    </row>
    <row r="2071" spans="5:6" x14ac:dyDescent="0.25">
      <c r="E2071" s="62">
        <f t="shared" ca="1" si="64"/>
        <v>0.80309603163139121</v>
      </c>
      <c r="F2071" s="62">
        <f t="shared" ca="1" si="65"/>
        <v>2.2517890424011178</v>
      </c>
    </row>
    <row r="2072" spans="5:6" x14ac:dyDescent="0.25">
      <c r="E2072" s="62">
        <f t="shared" ca="1" si="64"/>
        <v>0.68876488243352263</v>
      </c>
      <c r="F2072" s="62">
        <f t="shared" ca="1" si="65"/>
        <v>1.591630411600228</v>
      </c>
    </row>
    <row r="2073" spans="5:6" x14ac:dyDescent="0.25">
      <c r="E2073" s="62">
        <f t="shared" ca="1" si="64"/>
        <v>0.80933661738540408</v>
      </c>
      <c r="F2073" s="62">
        <f t="shared" ca="1" si="65"/>
        <v>2.3023252686415194</v>
      </c>
    </row>
    <row r="2074" spans="5:6" x14ac:dyDescent="0.25">
      <c r="E2074" s="62">
        <f t="shared" ca="1" si="64"/>
        <v>0.24140700198112197</v>
      </c>
      <c r="F2074" s="62">
        <f t="shared" ca="1" si="65"/>
        <v>0.5141031274371376</v>
      </c>
    </row>
    <row r="2075" spans="5:6" x14ac:dyDescent="0.25">
      <c r="E2075" s="62">
        <f t="shared" ca="1" si="64"/>
        <v>0.56632638719089667</v>
      </c>
      <c r="F2075" s="62">
        <f t="shared" ca="1" si="65"/>
        <v>1.1700905419897538</v>
      </c>
    </row>
    <row r="2076" spans="5:6" x14ac:dyDescent="0.25">
      <c r="E2076" s="62">
        <f t="shared" ca="1" si="64"/>
        <v>0.75658876738983816</v>
      </c>
      <c r="F2076" s="62">
        <f t="shared" ca="1" si="65"/>
        <v>1.9331484682704447</v>
      </c>
    </row>
    <row r="2077" spans="5:6" x14ac:dyDescent="0.25">
      <c r="E2077" s="62">
        <f t="shared" ca="1" si="64"/>
        <v>0.70736751084606386</v>
      </c>
      <c r="F2077" s="62">
        <f t="shared" ca="1" si="65"/>
        <v>1.6746798655350115</v>
      </c>
    </row>
    <row r="2078" spans="5:6" x14ac:dyDescent="0.25">
      <c r="E2078" s="62">
        <f t="shared" ca="1" si="64"/>
        <v>9.147242148463719E-2</v>
      </c>
      <c r="F2078" s="62">
        <f t="shared" ca="1" si="65"/>
        <v>0.27509056784487684</v>
      </c>
    </row>
    <row r="2079" spans="5:6" x14ac:dyDescent="0.25">
      <c r="E2079" s="62">
        <f t="shared" ca="1" si="64"/>
        <v>8.4268840976317372E-2</v>
      </c>
      <c r="F2079" s="62">
        <f t="shared" ca="1" si="65"/>
        <v>0.26257499881272139</v>
      </c>
    </row>
    <row r="2080" spans="5:6" x14ac:dyDescent="0.25">
      <c r="E2080" s="62">
        <f t="shared" ca="1" si="64"/>
        <v>0.12833551071206872</v>
      </c>
      <c r="F2080" s="62">
        <f t="shared" ca="1" si="65"/>
        <v>0.33615268326696107</v>
      </c>
    </row>
    <row r="2081" spans="5:6" x14ac:dyDescent="0.25">
      <c r="E2081" s="62">
        <f t="shared" ca="1" si="64"/>
        <v>0.82098532395643209</v>
      </c>
      <c r="F2081" s="62">
        <f t="shared" ca="1" si="65"/>
        <v>2.402966750444814</v>
      </c>
    </row>
    <row r="2082" spans="5:6" x14ac:dyDescent="0.25">
      <c r="E2082" s="62">
        <f t="shared" ca="1" si="64"/>
        <v>0.21759743985648883</v>
      </c>
      <c r="F2082" s="62">
        <f t="shared" ca="1" si="65"/>
        <v>0.47649786915738462</v>
      </c>
    </row>
    <row r="2083" spans="5:6" x14ac:dyDescent="0.25">
      <c r="E2083" s="62">
        <f t="shared" ca="1" si="64"/>
        <v>0.36441395495637197</v>
      </c>
      <c r="F2083" s="62">
        <f t="shared" ca="1" si="65"/>
        <v>0.72140023086916849</v>
      </c>
    </row>
    <row r="2084" spans="5:6" x14ac:dyDescent="0.25">
      <c r="E2084" s="62">
        <f t="shared" ca="1" si="64"/>
        <v>0.14889019925319658</v>
      </c>
      <c r="F2084" s="62">
        <f t="shared" ca="1" si="65"/>
        <v>0.36889348445556652</v>
      </c>
    </row>
    <row r="2085" spans="5:6" x14ac:dyDescent="0.25">
      <c r="E2085" s="62">
        <f t="shared" ca="1" si="64"/>
        <v>0.50044653463069821</v>
      </c>
      <c r="F2085" s="62">
        <f t="shared" ca="1" si="65"/>
        <v>1.0010526763543959</v>
      </c>
    </row>
    <row r="2086" spans="5:6" x14ac:dyDescent="0.25">
      <c r="E2086" s="62">
        <f t="shared" ca="1" si="64"/>
        <v>0.53366348639036565</v>
      </c>
      <c r="F2086" s="62">
        <f t="shared" ca="1" si="65"/>
        <v>1.0826610573116104</v>
      </c>
    </row>
    <row r="2087" spans="5:6" x14ac:dyDescent="0.25">
      <c r="E2087" s="62">
        <f t="shared" ca="1" si="64"/>
        <v>0.68510948812383876</v>
      </c>
      <c r="F2087" s="62">
        <f t="shared" ca="1" si="65"/>
        <v>1.5760794237070352</v>
      </c>
    </row>
    <row r="2088" spans="5:6" x14ac:dyDescent="0.25">
      <c r="E2088" s="62">
        <f t="shared" ca="1" si="64"/>
        <v>0.78583746436694912</v>
      </c>
      <c r="F2088" s="62">
        <f t="shared" ca="1" si="65"/>
        <v>2.1226667237439254</v>
      </c>
    </row>
    <row r="2089" spans="5:6" x14ac:dyDescent="0.25">
      <c r="E2089" s="62">
        <f t="shared" ca="1" si="64"/>
        <v>0.33290850957861173</v>
      </c>
      <c r="F2089" s="62">
        <f t="shared" ca="1" si="65"/>
        <v>0.66544769269126725</v>
      </c>
    </row>
    <row r="2090" spans="5:6" x14ac:dyDescent="0.25">
      <c r="E2090" s="62">
        <f t="shared" ca="1" si="64"/>
        <v>0.36918849413772437</v>
      </c>
      <c r="F2090" s="62">
        <f t="shared" ca="1" si="65"/>
        <v>0.73010390989572149</v>
      </c>
    </row>
    <row r="2091" spans="5:6" x14ac:dyDescent="0.25">
      <c r="E2091" s="62">
        <f t="shared" ca="1" si="64"/>
        <v>0.14070233476072525</v>
      </c>
      <c r="F2091" s="62">
        <f t="shared" ca="1" si="65"/>
        <v>0.35592177998573499</v>
      </c>
    </row>
    <row r="2092" spans="5:6" x14ac:dyDescent="0.25">
      <c r="E2092" s="62">
        <f t="shared" ca="1" si="64"/>
        <v>0.49083009355582186</v>
      </c>
      <c r="F2092" s="62">
        <f t="shared" ca="1" si="65"/>
        <v>0.97862359960395595</v>
      </c>
    </row>
    <row r="2093" spans="5:6" x14ac:dyDescent="0.25">
      <c r="E2093" s="62">
        <f t="shared" ca="1" si="64"/>
        <v>6.8424050449722773E-2</v>
      </c>
      <c r="F2093" s="62">
        <f t="shared" ca="1" si="65"/>
        <v>0.23397602423494657</v>
      </c>
    </row>
    <row r="2094" spans="5:6" x14ac:dyDescent="0.25">
      <c r="E2094" s="62">
        <f t="shared" ca="1" si="64"/>
        <v>0.97589882779558246</v>
      </c>
      <c r="F2094" s="62">
        <f t="shared" ca="1" si="65"/>
        <v>7.2738826372684207</v>
      </c>
    </row>
    <row r="2095" spans="5:6" x14ac:dyDescent="0.25">
      <c r="E2095" s="62">
        <f t="shared" ca="1" si="64"/>
        <v>0.48201552845005036</v>
      </c>
      <c r="F2095" s="62">
        <f t="shared" ca="1" si="65"/>
        <v>0.95849514993253948</v>
      </c>
    </row>
    <row r="2096" spans="5:6" x14ac:dyDescent="0.25">
      <c r="E2096" s="62">
        <f t="shared" ca="1" si="64"/>
        <v>0.50665253710196323</v>
      </c>
      <c r="F2096" s="62">
        <f t="shared" ca="1" si="65"/>
        <v>1.0157989784040689</v>
      </c>
    </row>
    <row r="2097" spans="5:6" x14ac:dyDescent="0.25">
      <c r="E2097" s="62">
        <f t="shared" ca="1" si="64"/>
        <v>0.88758187071614003</v>
      </c>
      <c r="F2097" s="62">
        <f t="shared" ca="1" si="65"/>
        <v>3.2229806179155065</v>
      </c>
    </row>
    <row r="2098" spans="5:6" x14ac:dyDescent="0.25">
      <c r="E2098" s="62">
        <f t="shared" ca="1" si="64"/>
        <v>0.49994966128002294</v>
      </c>
      <c r="F2098" s="62">
        <f t="shared" ca="1" si="65"/>
        <v>0.99988139921862762</v>
      </c>
    </row>
    <row r="2099" spans="5:6" x14ac:dyDescent="0.25">
      <c r="E2099" s="62">
        <f t="shared" ca="1" si="64"/>
        <v>0.85775290599488074</v>
      </c>
      <c r="F2099" s="62">
        <f t="shared" ca="1" si="65"/>
        <v>2.7903710122953678</v>
      </c>
    </row>
    <row r="2100" spans="5:6" x14ac:dyDescent="0.25">
      <c r="E2100" s="62">
        <f t="shared" ca="1" si="64"/>
        <v>0.27515883065621294</v>
      </c>
      <c r="F2100" s="62">
        <f t="shared" ca="1" si="65"/>
        <v>0.5684002199150745</v>
      </c>
    </row>
    <row r="2101" spans="5:6" x14ac:dyDescent="0.25">
      <c r="E2101" s="62">
        <f t="shared" ca="1" si="64"/>
        <v>0.12845922462886483</v>
      </c>
      <c r="F2101" s="62">
        <f t="shared" ca="1" si="65"/>
        <v>0.33635171585326662</v>
      </c>
    </row>
    <row r="2102" spans="5:6" x14ac:dyDescent="0.25">
      <c r="E2102" s="62">
        <f t="shared" ca="1" si="64"/>
        <v>0.80032374752319013</v>
      </c>
      <c r="F2102" s="62">
        <f t="shared" ca="1" si="65"/>
        <v>2.2300325254272133</v>
      </c>
    </row>
    <row r="2103" spans="5:6" x14ac:dyDescent="0.25">
      <c r="E2103" s="62">
        <f t="shared" ca="1" si="64"/>
        <v>0.7828566271380788</v>
      </c>
      <c r="F2103" s="62">
        <f t="shared" ca="1" si="65"/>
        <v>2.1017911765448249</v>
      </c>
    </row>
    <row r="2104" spans="5:6" x14ac:dyDescent="0.25">
      <c r="E2104" s="62">
        <f t="shared" ca="1" si="64"/>
        <v>0.34235215758741744</v>
      </c>
      <c r="F2104" s="62">
        <f t="shared" ca="1" si="65"/>
        <v>0.68196334295996952</v>
      </c>
    </row>
    <row r="2105" spans="5:6" x14ac:dyDescent="0.25">
      <c r="E2105" s="62">
        <f t="shared" ca="1" si="64"/>
        <v>0.71343820246824141</v>
      </c>
      <c r="F2105" s="62">
        <f t="shared" ca="1" si="65"/>
        <v>1.7033077867434878</v>
      </c>
    </row>
    <row r="2106" spans="5:6" x14ac:dyDescent="0.25">
      <c r="E2106" s="62">
        <f t="shared" ca="1" si="64"/>
        <v>2.9178118835434752E-2</v>
      </c>
      <c r="F2106" s="62">
        <f t="shared" ca="1" si="65"/>
        <v>0.15087168613190957</v>
      </c>
    </row>
    <row r="2107" spans="5:6" x14ac:dyDescent="0.25">
      <c r="E2107" s="62">
        <f t="shared" ca="1" si="64"/>
        <v>0.1210992629357488</v>
      </c>
      <c r="F2107" s="62">
        <f t="shared" ca="1" si="65"/>
        <v>0.32445813741715779</v>
      </c>
    </row>
    <row r="2108" spans="5:6" x14ac:dyDescent="0.25">
      <c r="E2108" s="62">
        <f t="shared" ca="1" si="64"/>
        <v>0.56852278362748687</v>
      </c>
      <c r="F2108" s="62">
        <f t="shared" ca="1" si="65"/>
        <v>1.1762593388008746</v>
      </c>
    </row>
    <row r="2109" spans="5:6" x14ac:dyDescent="0.25">
      <c r="E2109" s="62">
        <f t="shared" ca="1" si="64"/>
        <v>0.23238891034029685</v>
      </c>
      <c r="F2109" s="62">
        <f t="shared" ca="1" si="65"/>
        <v>0.49980641974830642</v>
      </c>
    </row>
    <row r="2110" spans="5:6" x14ac:dyDescent="0.25">
      <c r="E2110" s="62">
        <f t="shared" ca="1" si="64"/>
        <v>0.33079173226599157</v>
      </c>
      <c r="F2110" s="62">
        <f t="shared" ca="1" si="65"/>
        <v>0.66177381192871698</v>
      </c>
    </row>
    <row r="2111" spans="5:6" x14ac:dyDescent="0.25">
      <c r="E2111" s="62">
        <f t="shared" ca="1" si="64"/>
        <v>0.28492135855511658</v>
      </c>
      <c r="F2111" s="62">
        <f t="shared" ca="1" si="65"/>
        <v>0.58439133160455214</v>
      </c>
    </row>
    <row r="2112" spans="5:6" x14ac:dyDescent="0.25">
      <c r="E2112" s="62">
        <f t="shared" ca="1" si="64"/>
        <v>0.99291813243774396</v>
      </c>
      <c r="F2112" s="62">
        <f t="shared" ca="1" si="65"/>
        <v>12.807542553565556</v>
      </c>
    </row>
    <row r="2113" spans="5:6" x14ac:dyDescent="0.25">
      <c r="E2113" s="62">
        <f t="shared" ca="1" si="64"/>
        <v>9.2571720654586853E-2</v>
      </c>
      <c r="F2113" s="62">
        <f t="shared" ca="1" si="65"/>
        <v>0.27697875443880043</v>
      </c>
    </row>
    <row r="2114" spans="5:6" x14ac:dyDescent="0.25">
      <c r="E2114" s="62">
        <f t="shared" ca="1" si="64"/>
        <v>0.38117330331513055</v>
      </c>
      <c r="F2114" s="62">
        <f t="shared" ca="1" si="65"/>
        <v>0.75223611222847397</v>
      </c>
    </row>
    <row r="2115" spans="5:6" x14ac:dyDescent="0.25">
      <c r="E2115" s="62">
        <f t="shared" ca="1" si="64"/>
        <v>0.22822649756764113</v>
      </c>
      <c r="F2115" s="62">
        <f t="shared" ca="1" si="65"/>
        <v>0.49323110462948344</v>
      </c>
    </row>
    <row r="2116" spans="5:6" x14ac:dyDescent="0.25">
      <c r="E2116" s="62">
        <f t="shared" ref="E2116:E2160" ca="1" si="66">RAND()</f>
        <v>0.41923259462645279</v>
      </c>
      <c r="F2116" s="62">
        <f t="shared" ref="F2116:F2160" ca="1" si="67">_xlfn.F.INV(E2116,$C$3,$C$4)</f>
        <v>0.82550382291377078</v>
      </c>
    </row>
    <row r="2117" spans="5:6" x14ac:dyDescent="0.25">
      <c r="E2117" s="62">
        <f t="shared" ca="1" si="66"/>
        <v>0.77847753792852126</v>
      </c>
      <c r="F2117" s="62">
        <f t="shared" ca="1" si="67"/>
        <v>2.0718167020505924</v>
      </c>
    </row>
    <row r="2118" spans="5:6" x14ac:dyDescent="0.25">
      <c r="E2118" s="62">
        <f t="shared" ca="1" si="66"/>
        <v>0.70526053955901857</v>
      </c>
      <c r="F2118" s="62">
        <f t="shared" ca="1" si="67"/>
        <v>1.6649273568424241</v>
      </c>
    </row>
    <row r="2119" spans="5:6" x14ac:dyDescent="0.25">
      <c r="E2119" s="62">
        <f t="shared" ca="1" si="66"/>
        <v>0.70582655075833256</v>
      </c>
      <c r="F2119" s="62">
        <f t="shared" ca="1" si="67"/>
        <v>1.6675381522526829</v>
      </c>
    </row>
    <row r="2120" spans="5:6" x14ac:dyDescent="0.25">
      <c r="E2120" s="62">
        <f t="shared" ca="1" si="66"/>
        <v>0.59292969634635173</v>
      </c>
      <c r="F2120" s="62">
        <f t="shared" ca="1" si="67"/>
        <v>1.2475626831819049</v>
      </c>
    </row>
    <row r="2121" spans="5:6" x14ac:dyDescent="0.25">
      <c r="E2121" s="62">
        <f t="shared" ca="1" si="66"/>
        <v>0.8713097325391449</v>
      </c>
      <c r="F2121" s="62">
        <f t="shared" ca="1" si="67"/>
        <v>2.9697970641044851</v>
      </c>
    </row>
    <row r="2122" spans="5:6" x14ac:dyDescent="0.25">
      <c r="E2122" s="62">
        <f t="shared" ca="1" si="66"/>
        <v>0.56535746828732247</v>
      </c>
      <c r="F2122" s="62">
        <f t="shared" ca="1" si="67"/>
        <v>1.1673815527223241</v>
      </c>
    </row>
    <row r="2123" spans="5:6" x14ac:dyDescent="0.25">
      <c r="E2123" s="62">
        <f t="shared" ca="1" si="66"/>
        <v>7.8972731415649533E-2</v>
      </c>
      <c r="F2123" s="62">
        <f t="shared" ca="1" si="67"/>
        <v>0.25319703957449274</v>
      </c>
    </row>
    <row r="2124" spans="5:6" x14ac:dyDescent="0.25">
      <c r="E2124" s="62">
        <f t="shared" ca="1" si="66"/>
        <v>0.54742137461222784</v>
      </c>
      <c r="F2124" s="62">
        <f t="shared" ca="1" si="67"/>
        <v>1.1185420545766678</v>
      </c>
    </row>
    <row r="2125" spans="5:6" x14ac:dyDescent="0.25">
      <c r="E2125" s="62">
        <f t="shared" ca="1" si="66"/>
        <v>0.71466203292586938</v>
      </c>
      <c r="F2125" s="62">
        <f t="shared" ca="1" si="67"/>
        <v>1.7091766504675772</v>
      </c>
    </row>
    <row r="2126" spans="5:6" x14ac:dyDescent="0.25">
      <c r="E2126" s="62">
        <f t="shared" ca="1" si="66"/>
        <v>0.53122812372881067</v>
      </c>
      <c r="F2126" s="62">
        <f t="shared" ca="1" si="67"/>
        <v>1.0764436702425655</v>
      </c>
    </row>
    <row r="2127" spans="5:6" x14ac:dyDescent="0.25">
      <c r="E2127" s="62">
        <f t="shared" ca="1" si="66"/>
        <v>0.88034334919673718</v>
      </c>
      <c r="F2127" s="62">
        <f t="shared" ca="1" si="67"/>
        <v>3.104497047864744</v>
      </c>
    </row>
    <row r="2128" spans="5:6" x14ac:dyDescent="0.25">
      <c r="E2128" s="62">
        <f t="shared" ca="1" si="66"/>
        <v>0.41914234982517085</v>
      </c>
      <c r="F2128" s="62">
        <f t="shared" ca="1" si="67"/>
        <v>0.8253242327688991</v>
      </c>
    </row>
    <row r="2129" spans="5:6" x14ac:dyDescent="0.25">
      <c r="E2129" s="62">
        <f t="shared" ca="1" si="66"/>
        <v>0.41871737577205348</v>
      </c>
      <c r="F2129" s="62">
        <f t="shared" ca="1" si="67"/>
        <v>0.8244789196636344</v>
      </c>
    </row>
    <row r="2130" spans="5:6" x14ac:dyDescent="0.25">
      <c r="E2130" s="62">
        <f t="shared" ca="1" si="66"/>
        <v>0.92952482114503199</v>
      </c>
      <c r="F2130" s="62">
        <f t="shared" ca="1" si="67"/>
        <v>4.2056193766936643</v>
      </c>
    </row>
    <row r="2131" spans="5:6" x14ac:dyDescent="0.25">
      <c r="E2131" s="62">
        <f t="shared" ca="1" si="66"/>
        <v>0.1441911899637488</v>
      </c>
      <c r="F2131" s="62">
        <f t="shared" ca="1" si="67"/>
        <v>0.36145874606536865</v>
      </c>
    </row>
    <row r="2132" spans="5:6" x14ac:dyDescent="0.25">
      <c r="E2132" s="62">
        <f t="shared" ca="1" si="66"/>
        <v>0.95114515916286801</v>
      </c>
      <c r="F2132" s="62">
        <f t="shared" ca="1" si="67"/>
        <v>5.1115414501599732</v>
      </c>
    </row>
    <row r="2133" spans="5:6" x14ac:dyDescent="0.25">
      <c r="E2133" s="62">
        <f t="shared" ca="1" si="66"/>
        <v>0.80701588722572615</v>
      </c>
      <c r="F2133" s="62">
        <f t="shared" ca="1" si="67"/>
        <v>2.2832725549960129</v>
      </c>
    </row>
    <row r="2134" spans="5:6" x14ac:dyDescent="0.25">
      <c r="E2134" s="62">
        <f t="shared" ca="1" si="66"/>
        <v>0.19306215057485254</v>
      </c>
      <c r="F2134" s="62">
        <f t="shared" ca="1" si="67"/>
        <v>0.43808974727243832</v>
      </c>
    </row>
    <row r="2135" spans="5:6" x14ac:dyDescent="0.25">
      <c r="E2135" s="62">
        <f t="shared" ca="1" si="66"/>
        <v>0.28131194115223346</v>
      </c>
      <c r="F2135" s="62">
        <f t="shared" ca="1" si="67"/>
        <v>0.57846204455629535</v>
      </c>
    </row>
    <row r="2136" spans="5:6" x14ac:dyDescent="0.25">
      <c r="E2136" s="62">
        <f t="shared" ca="1" si="66"/>
        <v>0.5575652632770578</v>
      </c>
      <c r="F2136" s="62">
        <f t="shared" ca="1" si="67"/>
        <v>1.1458638224171143</v>
      </c>
    </row>
    <row r="2137" spans="5:6" x14ac:dyDescent="0.25">
      <c r="E2137" s="62">
        <f t="shared" ca="1" si="66"/>
        <v>0.48626321397847361</v>
      </c>
      <c r="F2137" s="62">
        <f t="shared" ca="1" si="67"/>
        <v>0.96814480927037072</v>
      </c>
    </row>
    <row r="2138" spans="5:6" x14ac:dyDescent="0.25">
      <c r="E2138" s="62">
        <f t="shared" ca="1" si="66"/>
        <v>0.26212535076207366</v>
      </c>
      <c r="F2138" s="62">
        <f t="shared" ca="1" si="67"/>
        <v>0.54726582271262258</v>
      </c>
    </row>
    <row r="2139" spans="5:6" x14ac:dyDescent="0.25">
      <c r="E2139" s="62">
        <f t="shared" ca="1" si="66"/>
        <v>0.47283607725681753</v>
      </c>
      <c r="F2139" s="62">
        <f t="shared" ca="1" si="67"/>
        <v>0.93795040937365814</v>
      </c>
    </row>
    <row r="2140" spans="5:6" x14ac:dyDescent="0.25">
      <c r="E2140" s="62">
        <f t="shared" ca="1" si="66"/>
        <v>0.12766665839339908</v>
      </c>
      <c r="F2140" s="62">
        <f t="shared" ca="1" si="67"/>
        <v>0.33507612835610695</v>
      </c>
    </row>
    <row r="2141" spans="5:6" x14ac:dyDescent="0.25">
      <c r="E2141" s="62">
        <f t="shared" ca="1" si="66"/>
        <v>0.38195616344160299</v>
      </c>
      <c r="F2141" s="62">
        <f t="shared" ca="1" si="67"/>
        <v>0.75369643836912303</v>
      </c>
    </row>
    <row r="2142" spans="5:6" x14ac:dyDescent="0.25">
      <c r="E2142" s="62">
        <f t="shared" ca="1" si="66"/>
        <v>0.20859242551922752</v>
      </c>
      <c r="F2142" s="62">
        <f t="shared" ca="1" si="67"/>
        <v>0.46237410641738313</v>
      </c>
    </row>
    <row r="2143" spans="5:6" x14ac:dyDescent="0.25">
      <c r="E2143" s="62">
        <f t="shared" ca="1" si="66"/>
        <v>0.11266097872248715</v>
      </c>
      <c r="F2143" s="62">
        <f t="shared" ca="1" si="67"/>
        <v>0.31067128856103371</v>
      </c>
    </row>
    <row r="2144" spans="5:6" x14ac:dyDescent="0.25">
      <c r="E2144" s="62">
        <f t="shared" ca="1" si="66"/>
        <v>0.56536726153373851</v>
      </c>
      <c r="F2144" s="62">
        <f t="shared" ca="1" si="67"/>
        <v>1.1674088960603959</v>
      </c>
    </row>
    <row r="2145" spans="5:6" x14ac:dyDescent="0.25">
      <c r="E2145" s="62">
        <f t="shared" ca="1" si="66"/>
        <v>0.64735216072839419</v>
      </c>
      <c r="F2145" s="62">
        <f t="shared" ca="1" si="67"/>
        <v>1.4281371005049612</v>
      </c>
    </row>
    <row r="2146" spans="5:6" x14ac:dyDescent="0.25">
      <c r="E2146" s="62">
        <f t="shared" ca="1" si="66"/>
        <v>0.20151916575558748</v>
      </c>
      <c r="F2146" s="62">
        <f t="shared" ca="1" si="67"/>
        <v>0.45130520528153401</v>
      </c>
    </row>
    <row r="2147" spans="5:6" x14ac:dyDescent="0.25">
      <c r="E2147" s="62">
        <f t="shared" ca="1" si="66"/>
        <v>0.37306999231992755</v>
      </c>
      <c r="F2147" s="62">
        <f t="shared" ca="1" si="67"/>
        <v>0.73722653713575881</v>
      </c>
    </row>
    <row r="2148" spans="5:6" x14ac:dyDescent="0.25">
      <c r="E2148" s="62">
        <f t="shared" ca="1" si="66"/>
        <v>0.61737197739682792</v>
      </c>
      <c r="F2148" s="62">
        <f t="shared" ca="1" si="67"/>
        <v>1.3245889765397483</v>
      </c>
    </row>
    <row r="2149" spans="5:6" x14ac:dyDescent="0.25">
      <c r="E2149" s="62">
        <f t="shared" ca="1" si="66"/>
        <v>0.91119495741922019</v>
      </c>
      <c r="F2149" s="62">
        <f t="shared" ca="1" si="67"/>
        <v>3.6970497239625182</v>
      </c>
    </row>
    <row r="2150" spans="5:6" x14ac:dyDescent="0.25">
      <c r="E2150" s="62">
        <f t="shared" ca="1" si="66"/>
        <v>0.81121980697059004</v>
      </c>
      <c r="F2150" s="62">
        <f t="shared" ca="1" si="67"/>
        <v>2.3180194104274925</v>
      </c>
    </row>
    <row r="2151" spans="5:6" x14ac:dyDescent="0.25">
      <c r="E2151" s="62">
        <f t="shared" ca="1" si="66"/>
        <v>1.0017303887382423E-2</v>
      </c>
      <c r="F2151" s="62">
        <f t="shared" ca="1" si="67"/>
        <v>9.1254022191484457E-2</v>
      </c>
    </row>
    <row r="2152" spans="5:6" x14ac:dyDescent="0.25">
      <c r="E2152" s="62">
        <f t="shared" ca="1" si="66"/>
        <v>0.62136323522460468</v>
      </c>
      <c r="F2152" s="62">
        <f t="shared" ca="1" si="67"/>
        <v>1.337762117934967</v>
      </c>
    </row>
    <row r="2153" spans="5:6" x14ac:dyDescent="0.25">
      <c r="E2153" s="62">
        <f t="shared" ca="1" si="66"/>
        <v>0.8857018068437047</v>
      </c>
      <c r="F2153" s="62">
        <f t="shared" ca="1" si="67"/>
        <v>3.1912143340207018</v>
      </c>
    </row>
    <row r="2154" spans="5:6" x14ac:dyDescent="0.25">
      <c r="E2154" s="62">
        <f t="shared" ca="1" si="66"/>
        <v>1.7365947587817065E-2</v>
      </c>
      <c r="F2154" s="62">
        <f t="shared" ca="1" si="67"/>
        <v>0.11762581084923369</v>
      </c>
    </row>
    <row r="2155" spans="5:6" x14ac:dyDescent="0.25">
      <c r="E2155" s="62">
        <f t="shared" ca="1" si="66"/>
        <v>0.48878781539291971</v>
      </c>
      <c r="F2155" s="62">
        <f t="shared" ca="1" si="67"/>
        <v>0.97392407525183644</v>
      </c>
    </row>
    <row r="2156" spans="5:6" x14ac:dyDescent="0.25">
      <c r="E2156" s="62">
        <f t="shared" ca="1" si="66"/>
        <v>0.37966702307184175</v>
      </c>
      <c r="F2156" s="62">
        <f t="shared" ca="1" si="67"/>
        <v>0.74943148034875029</v>
      </c>
    </row>
    <row r="2157" spans="5:6" x14ac:dyDescent="0.25">
      <c r="E2157" s="62">
        <f t="shared" ca="1" si="66"/>
        <v>0.50964422441975044</v>
      </c>
      <c r="F2157" s="62">
        <f t="shared" ca="1" si="67"/>
        <v>1.0229863190154427</v>
      </c>
    </row>
    <row r="2158" spans="5:6" x14ac:dyDescent="0.25">
      <c r="E2158" s="62">
        <f t="shared" ca="1" si="66"/>
        <v>0.91892707875224311</v>
      </c>
      <c r="F2158" s="62">
        <f t="shared" ca="1" si="67"/>
        <v>3.8920293536898565</v>
      </c>
    </row>
    <row r="2159" spans="5:6" x14ac:dyDescent="0.25">
      <c r="E2159" s="62">
        <f t="shared" ca="1" si="66"/>
        <v>0.22863936551914421</v>
      </c>
      <c r="F2159" s="62">
        <f t="shared" ca="1" si="67"/>
        <v>0.493882696085157</v>
      </c>
    </row>
    <row r="2160" spans="5:6" x14ac:dyDescent="0.25">
      <c r="E2160" s="62">
        <f t="shared" ca="1" si="66"/>
        <v>0.95696164834140862</v>
      </c>
      <c r="F2160" s="62">
        <f t="shared" ca="1" si="67"/>
        <v>5.4564785236819757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N2160"/>
  <sheetViews>
    <sheetView zoomScale="90" zoomScaleNormal="90" workbookViewId="0">
      <selection activeCell="K16" sqref="K16"/>
    </sheetView>
  </sheetViews>
  <sheetFormatPr baseColWidth="10" defaultRowHeight="15" x14ac:dyDescent="0.25"/>
  <cols>
    <col min="1" max="1" width="4.28515625" style="53" customWidth="1"/>
    <col min="2" max="2" width="10.28515625" style="53" bestFit="1" customWidth="1"/>
    <col min="3" max="3" width="11.42578125" style="53"/>
    <col min="4" max="4" width="5.140625" style="53" customWidth="1"/>
    <col min="5" max="5" width="11.42578125" style="53"/>
    <col min="6" max="6" width="18" style="53" customWidth="1"/>
    <col min="7" max="7" width="8.42578125" style="53" customWidth="1"/>
    <col min="8" max="8" width="11.42578125" style="53"/>
    <col min="9" max="9" width="17.7109375" style="53" bestFit="1" customWidth="1"/>
    <col min="10" max="10" width="18.7109375" style="53" bestFit="1" customWidth="1"/>
    <col min="11" max="11" width="11.42578125" style="53"/>
    <col min="12" max="12" width="12" style="53" bestFit="1" customWidth="1"/>
    <col min="13" max="13" width="11.42578125" style="53"/>
    <col min="14" max="14" width="11.7109375" style="53" bestFit="1" customWidth="1"/>
    <col min="15" max="16384" width="11.42578125" style="53"/>
  </cols>
  <sheetData>
    <row r="2" spans="2:14" x14ac:dyDescent="0.25">
      <c r="B2" s="52" t="s">
        <v>11</v>
      </c>
      <c r="C2" s="52" t="s">
        <v>12</v>
      </c>
      <c r="E2" s="52" t="s">
        <v>13</v>
      </c>
      <c r="F2" s="52" t="s">
        <v>14</v>
      </c>
      <c r="H2" s="52" t="s">
        <v>15</v>
      </c>
      <c r="I2" s="52" t="s">
        <v>16</v>
      </c>
      <c r="J2" s="52" t="s">
        <v>17</v>
      </c>
    </row>
    <row r="3" spans="2:14" x14ac:dyDescent="0.25">
      <c r="B3" s="54" t="s">
        <v>103</v>
      </c>
      <c r="C3" s="63">
        <v>10</v>
      </c>
      <c r="E3" s="54">
        <f ca="1">RAND()</f>
        <v>0.51787125361319541</v>
      </c>
      <c r="F3" s="54">
        <f ca="1">$C$3+$C$4*TAN(PI()*(E3-0.5))</f>
        <v>11.124065311564626</v>
      </c>
      <c r="H3" s="54" t="s">
        <v>19</v>
      </c>
      <c r="I3" s="54">
        <f ca="1">AVERAGE(F3:F2160)</f>
        <v>17.361595955500782</v>
      </c>
      <c r="J3" s="54">
        <f>C3*C4</f>
        <v>200</v>
      </c>
    </row>
    <row r="4" spans="2:14" x14ac:dyDescent="0.25">
      <c r="B4" s="54" t="s">
        <v>53</v>
      </c>
      <c r="C4" s="63">
        <v>20</v>
      </c>
      <c r="E4" s="54">
        <f t="shared" ref="E4:E67" ca="1" si="0">RAND()</f>
        <v>0.44845998191674963</v>
      </c>
      <c r="F4" s="71">
        <f t="shared" ref="F4:F67" ca="1" si="1">$C$3+$C$4*TAN(PI()*(E4-0.5))</f>
        <v>6.733044822508333</v>
      </c>
      <c r="H4" s="54" t="s">
        <v>21</v>
      </c>
      <c r="I4" s="54">
        <f ca="1">_xlfn.VAR.S(F3:F2160)</f>
        <v>290685.18514924619</v>
      </c>
      <c r="J4" s="54">
        <f>C3*C4^2</f>
        <v>4000</v>
      </c>
    </row>
    <row r="5" spans="2:14" x14ac:dyDescent="0.25">
      <c r="E5" s="54">
        <f t="shared" ca="1" si="0"/>
        <v>0.48909214121539468</v>
      </c>
      <c r="F5" s="71">
        <f t="shared" ca="1" si="1"/>
        <v>9.3143706204980852</v>
      </c>
      <c r="H5" s="54" t="s">
        <v>22</v>
      </c>
      <c r="I5" s="54">
        <f ca="1">_xlfn.STDEV.S(F3:F2160)</f>
        <v>539.15228382085718</v>
      </c>
      <c r="J5" s="54">
        <f>SQRT(J4)</f>
        <v>63.245553203367585</v>
      </c>
    </row>
    <row r="6" spans="2:14" x14ac:dyDescent="0.25">
      <c r="E6" s="54">
        <f t="shared" ca="1" si="0"/>
        <v>4.5631501373658234E-2</v>
      </c>
      <c r="F6" s="71">
        <f t="shared" ca="1" si="1"/>
        <v>-128.55620487151745</v>
      </c>
      <c r="H6" s="54" t="s">
        <v>23</v>
      </c>
      <c r="I6" s="54">
        <f ca="1">SKEW(F3:F2160)</f>
        <v>18.208507045008886</v>
      </c>
      <c r="J6" s="54"/>
      <c r="N6" s="53" t="e">
        <f>SUM(#REF!)</f>
        <v>#REF!</v>
      </c>
    </row>
    <row r="7" spans="2:14" x14ac:dyDescent="0.25">
      <c r="E7" s="54">
        <f t="shared" ca="1" si="0"/>
        <v>0.27754178116006756</v>
      </c>
      <c r="F7" s="71">
        <f t="shared" ca="1" si="1"/>
        <v>-6.8072767560636791</v>
      </c>
      <c r="H7" s="54" t="s">
        <v>24</v>
      </c>
      <c r="I7" s="54">
        <f ca="1">I19/(I5^4)</f>
        <v>600.56323216309397</v>
      </c>
      <c r="J7" s="54"/>
    </row>
    <row r="8" spans="2:14" x14ac:dyDescent="0.25">
      <c r="E8" s="54">
        <f t="shared" ca="1" si="0"/>
        <v>0.85497718951539836</v>
      </c>
      <c r="F8" s="71">
        <f t="shared" ca="1" si="1"/>
        <v>50.817675356320784</v>
      </c>
      <c r="I8" s="53">
        <f ca="1">MEDIAN(F3:F2160)</f>
        <v>9.3596204649588977</v>
      </c>
    </row>
    <row r="9" spans="2:14" x14ac:dyDescent="0.25">
      <c r="E9" s="54">
        <f t="shared" ca="1" si="0"/>
        <v>0.7349226919614521</v>
      </c>
      <c r="F9" s="71">
        <f t="shared" ca="1" si="1"/>
        <v>28.189722517801354</v>
      </c>
      <c r="H9" s="96" t="s">
        <v>26</v>
      </c>
      <c r="I9" s="96"/>
      <c r="K9" s="53">
        <f ca="1">_xlfn.PERCENTILE.EXC(F3:F2160,0.25)</f>
        <v>-11.625394332210476</v>
      </c>
      <c r="M9" s="53" t="s">
        <v>103</v>
      </c>
      <c r="N9" s="53">
        <f ca="1">MEDIAN(F3:F2160)</f>
        <v>9.3596204649588977</v>
      </c>
    </row>
    <row r="10" spans="2:14" x14ac:dyDescent="0.25">
      <c r="E10" s="54">
        <f t="shared" ca="1" si="0"/>
        <v>0.37408276236663007</v>
      </c>
      <c r="F10" s="71">
        <f t="shared" ca="1" si="1"/>
        <v>1.6481280942103815</v>
      </c>
      <c r="H10" s="54"/>
      <c r="I10" s="54">
        <f ca="1">SUMPRODUCT(F3:F2160)/COUNT(F3:F2160)</f>
        <v>17.361595955500782</v>
      </c>
      <c r="K10" s="56">
        <f ca="1">_xlfn.PERCENTILE.EXC(F3:F2160,0.75)</f>
        <v>29.038397922739183</v>
      </c>
      <c r="M10" s="53" t="s">
        <v>53</v>
      </c>
      <c r="N10" s="53">
        <f ca="1">(K10-K9)/2</f>
        <v>20.331896127474828</v>
      </c>
    </row>
    <row r="11" spans="2:14" x14ac:dyDescent="0.25">
      <c r="E11" s="54">
        <f t="shared" ca="1" si="0"/>
        <v>0.28295194071559948</v>
      </c>
      <c r="F11" s="71">
        <f t="shared" ca="1" si="1"/>
        <v>-6.2353969614982745</v>
      </c>
      <c r="H11" s="54"/>
      <c r="I11" s="54">
        <f ca="1">SUMPRODUCT(F3:F2160,F3:F2160)/COUNT(F3:F2160)</f>
        <v>290851.90896543069</v>
      </c>
    </row>
    <row r="12" spans="2:14" x14ac:dyDescent="0.25">
      <c r="E12" s="54">
        <f t="shared" ca="1" si="0"/>
        <v>0.63755178653155264</v>
      </c>
      <c r="F12" s="71">
        <f t="shared" ca="1" si="1"/>
        <v>19.224071957325833</v>
      </c>
      <c r="H12" s="54"/>
      <c r="I12" s="54">
        <f ca="1">SUMPRODUCT(F3:F2160,F3:F2160,F3:F2160)/COUNT(F3:F2160)</f>
        <v>2864875007.0915289</v>
      </c>
    </row>
    <row r="13" spans="2:14" x14ac:dyDescent="0.25">
      <c r="E13" s="54">
        <f t="shared" ca="1" si="0"/>
        <v>0.54186158547505792</v>
      </c>
      <c r="F13" s="71">
        <f t="shared" ca="1" si="1"/>
        <v>12.645510339332986</v>
      </c>
      <c r="H13" s="54"/>
      <c r="I13" s="54">
        <f ca="1">SUMPRODUCT(F3:F2160,F3:F2160,F3:F2160,F3:F2160)/COUNT(F3:F2160)</f>
        <v>50944747502785.617</v>
      </c>
      <c r="K13" s="53" t="e">
        <f>SUM(#REF!)</f>
        <v>#REF!</v>
      </c>
      <c r="N13" s="53">
        <v>45.225284073487828</v>
      </c>
    </row>
    <row r="14" spans="2:14" x14ac:dyDescent="0.25">
      <c r="E14" s="54">
        <f t="shared" ca="1" si="0"/>
        <v>0.19010408023770886</v>
      </c>
      <c r="F14" s="71">
        <f t="shared" ca="1" si="1"/>
        <v>-19.408417398729942</v>
      </c>
      <c r="N14" s="53">
        <v>107.88792809008039</v>
      </c>
    </row>
    <row r="15" spans="2:14" x14ac:dyDescent="0.25">
      <c r="E15" s="54">
        <f t="shared" ca="1" si="0"/>
        <v>0.87060445378901019</v>
      </c>
      <c r="F15" s="71">
        <f t="shared" ca="1" si="1"/>
        <v>56.459124666692666</v>
      </c>
      <c r="H15" s="96" t="s">
        <v>27</v>
      </c>
      <c r="I15" s="96"/>
      <c r="J15" s="53" t="e" cm="1">
        <f t="array" aca="1" ref="J15" ca="1">_xlfn.MODE.MULT(F3:F2160)</f>
        <v>#N/A</v>
      </c>
    </row>
    <row r="16" spans="2:14" x14ac:dyDescent="0.25">
      <c r="E16" s="54">
        <f t="shared" ca="1" si="0"/>
        <v>0.90098463912093518</v>
      </c>
      <c r="F16" s="71">
        <f t="shared" ca="1" si="1"/>
        <v>72.207776617607152</v>
      </c>
      <c r="H16" s="54"/>
      <c r="I16" s="54">
        <v>0</v>
      </c>
    </row>
    <row r="17" spans="5:9" x14ac:dyDescent="0.25">
      <c r="E17" s="54">
        <f t="shared" ca="1" si="0"/>
        <v>0.83257747193457998</v>
      </c>
      <c r="F17" s="71">
        <f t="shared" ca="1" si="1"/>
        <v>44.451825237780739</v>
      </c>
      <c r="H17" s="54"/>
      <c r="I17" s="54">
        <f ca="1">I11-I10^2</f>
        <v>290550.48395130865</v>
      </c>
    </row>
    <row r="18" spans="5:9" x14ac:dyDescent="0.25">
      <c r="E18" s="54">
        <f t="shared" ca="1" si="0"/>
        <v>0.21736535533690027</v>
      </c>
      <c r="F18" s="71">
        <f t="shared" ca="1" si="1"/>
        <v>-14.587396616191182</v>
      </c>
      <c r="H18" s="54"/>
      <c r="I18" s="54">
        <f ca="1">I12-3*I10*I11+2*I10^3</f>
        <v>2849736513.5511093</v>
      </c>
    </row>
    <row r="19" spans="5:9" x14ac:dyDescent="0.25">
      <c r="E19" s="54">
        <f t="shared" ca="1" si="0"/>
        <v>0.98921560710228973</v>
      </c>
      <c r="F19" s="71">
        <f t="shared" ca="1" si="1"/>
        <v>600.08993371732458</v>
      </c>
      <c r="H19" s="54"/>
      <c r="I19" s="54">
        <f ca="1">I13-4*I10*I12+6*(I10^2)*I11-3*(I10^4)</f>
        <v>50746318041114.563</v>
      </c>
    </row>
    <row r="20" spans="5:9" x14ac:dyDescent="0.25">
      <c r="E20" s="54">
        <f t="shared" ca="1" si="0"/>
        <v>0.95247395706532911</v>
      </c>
      <c r="F20" s="71">
        <f t="shared" ca="1" si="1"/>
        <v>142.95490760415569</v>
      </c>
    </row>
    <row r="21" spans="5:9" x14ac:dyDescent="0.25">
      <c r="E21" s="54">
        <f t="shared" ca="1" si="0"/>
        <v>0.94315699270630038</v>
      </c>
      <c r="F21" s="71">
        <f t="shared" ca="1" si="1"/>
        <v>120.80308973540744</v>
      </c>
    </row>
    <row r="22" spans="5:9" x14ac:dyDescent="0.25">
      <c r="E22" s="54">
        <f t="shared" ca="1" si="0"/>
        <v>0.24557047503720808</v>
      </c>
      <c r="F22" s="71">
        <f t="shared" ca="1" si="1"/>
        <v>-10.564522727939544</v>
      </c>
    </row>
    <row r="23" spans="5:9" x14ac:dyDescent="0.25">
      <c r="E23" s="54">
        <f t="shared" ca="1" si="0"/>
        <v>0.89414073899218172</v>
      </c>
      <c r="F23" s="71">
        <f t="shared" ca="1" si="1"/>
        <v>67.904683430861425</v>
      </c>
    </row>
    <row r="24" spans="5:9" x14ac:dyDescent="0.25">
      <c r="E24" s="54">
        <f t="shared" ca="1" si="0"/>
        <v>0.26333783406528144</v>
      </c>
      <c r="F24" s="71">
        <f t="shared" ca="1" si="1"/>
        <v>-8.3904208582911579</v>
      </c>
    </row>
    <row r="25" spans="5:9" x14ac:dyDescent="0.25">
      <c r="E25" s="54">
        <f t="shared" ca="1" si="0"/>
        <v>0.69822368470815499</v>
      </c>
      <c r="F25" s="71">
        <f t="shared" ca="1" si="1"/>
        <v>24.361013735077481</v>
      </c>
    </row>
    <row r="26" spans="5:9" x14ac:dyDescent="0.25">
      <c r="E26" s="54">
        <f t="shared" ca="1" si="0"/>
        <v>0.86366770857527997</v>
      </c>
      <c r="F26" s="71">
        <f t="shared" ca="1" si="1"/>
        <v>53.805306277178587</v>
      </c>
    </row>
    <row r="27" spans="5:9" x14ac:dyDescent="0.25">
      <c r="E27" s="54">
        <f t="shared" ca="1" si="0"/>
        <v>1.0480207500511152E-2</v>
      </c>
      <c r="F27" s="71">
        <f t="shared" ca="1" si="1"/>
        <v>-597.2300747380159</v>
      </c>
    </row>
    <row r="28" spans="5:9" x14ac:dyDescent="0.25">
      <c r="E28" s="54">
        <f t="shared" ca="1" si="0"/>
        <v>0.4626187915782185</v>
      </c>
      <c r="F28" s="71">
        <f t="shared" ca="1" si="1"/>
        <v>7.640412126723076</v>
      </c>
    </row>
    <row r="29" spans="5:9" x14ac:dyDescent="0.25">
      <c r="E29" s="54">
        <f t="shared" ca="1" si="0"/>
        <v>0.66081377352846027</v>
      </c>
      <c r="F29" s="71">
        <f t="shared" ca="1" si="1"/>
        <v>21.061771102690898</v>
      </c>
    </row>
    <row r="30" spans="5:9" x14ac:dyDescent="0.25">
      <c r="E30" s="54">
        <f t="shared" ca="1" si="0"/>
        <v>0.69863894710507368</v>
      </c>
      <c r="F30" s="71">
        <f t="shared" ca="1" si="1"/>
        <v>24.400595341623113</v>
      </c>
    </row>
    <row r="31" spans="5:9" x14ac:dyDescent="0.25">
      <c r="E31" s="54">
        <f t="shared" ca="1" si="0"/>
        <v>0.12042096812627179</v>
      </c>
      <c r="F31" s="71">
        <f t="shared" ca="1" si="1"/>
        <v>-40.319701579898535</v>
      </c>
    </row>
    <row r="32" spans="5:9" x14ac:dyDescent="0.25">
      <c r="E32" s="54">
        <f t="shared" ca="1" si="0"/>
        <v>0.45158323044768911</v>
      </c>
      <c r="F32" s="71">
        <f t="shared" ca="1" si="1"/>
        <v>6.9342045177296345</v>
      </c>
    </row>
    <row r="33" spans="5:6" x14ac:dyDescent="0.25">
      <c r="E33" s="54">
        <f t="shared" ca="1" si="0"/>
        <v>0.11172398512650239</v>
      </c>
      <c r="F33" s="71">
        <f t="shared" ca="1" si="1"/>
        <v>-44.622089426679558</v>
      </c>
    </row>
    <row r="34" spans="5:6" x14ac:dyDescent="0.25">
      <c r="E34" s="54">
        <f t="shared" ca="1" si="0"/>
        <v>0.84037228931406749</v>
      </c>
      <c r="F34" s="71">
        <f t="shared" ca="1" si="1"/>
        <v>46.480868229758613</v>
      </c>
    </row>
    <row r="35" spans="5:6" x14ac:dyDescent="0.25">
      <c r="E35" s="54">
        <f t="shared" ca="1" si="0"/>
        <v>0.91618269276513986</v>
      </c>
      <c r="F35" s="71">
        <f t="shared" ca="1" si="1"/>
        <v>84.189625779876735</v>
      </c>
    </row>
    <row r="36" spans="5:6" x14ac:dyDescent="0.25">
      <c r="E36" s="54">
        <f t="shared" ca="1" si="0"/>
        <v>0.56802686228266985</v>
      </c>
      <c r="F36" s="71">
        <f t="shared" ca="1" si="1"/>
        <v>14.34053786696267</v>
      </c>
    </row>
    <row r="37" spans="5:6" x14ac:dyDescent="0.25">
      <c r="E37" s="54">
        <f t="shared" ca="1" si="0"/>
        <v>8.5804387880014543E-2</v>
      </c>
      <c r="F37" s="71">
        <f t="shared" ca="1" si="1"/>
        <v>-62.38846519000758</v>
      </c>
    </row>
    <row r="38" spans="5:6" x14ac:dyDescent="0.25">
      <c r="E38" s="54">
        <f t="shared" ca="1" si="0"/>
        <v>0.45021381673536065</v>
      </c>
      <c r="F38" s="71">
        <f t="shared" ca="1" si="1"/>
        <v>6.8460812452254673</v>
      </c>
    </row>
    <row r="39" spans="5:6" x14ac:dyDescent="0.25">
      <c r="E39" s="54">
        <f t="shared" ca="1" si="0"/>
        <v>0.74667327387098525</v>
      </c>
      <c r="F39" s="71">
        <f t="shared" ca="1" si="1"/>
        <v>29.586260285316609</v>
      </c>
    </row>
    <row r="40" spans="5:6" x14ac:dyDescent="0.25">
      <c r="E40" s="54">
        <f t="shared" ca="1" si="0"/>
        <v>0.66759461227382788</v>
      </c>
      <c r="F40" s="71">
        <f t="shared" ca="1" si="1"/>
        <v>21.624876058475099</v>
      </c>
    </row>
    <row r="41" spans="5:6" x14ac:dyDescent="0.25">
      <c r="E41" s="54">
        <f t="shared" ca="1" si="0"/>
        <v>0.23781096768325283</v>
      </c>
      <c r="F41" s="71">
        <f t="shared" ca="1" si="1"/>
        <v>-11.593518500791255</v>
      </c>
    </row>
    <row r="42" spans="5:6" x14ac:dyDescent="0.25">
      <c r="E42" s="54">
        <f t="shared" ca="1" si="0"/>
        <v>0.37331965297454006</v>
      </c>
      <c r="F42" s="71">
        <f t="shared" ca="1" si="1"/>
        <v>1.5917626699021419</v>
      </c>
    </row>
    <row r="43" spans="5:6" x14ac:dyDescent="0.25">
      <c r="E43" s="54">
        <f t="shared" ca="1" si="0"/>
        <v>0.21471688550003076</v>
      </c>
      <c r="F43" s="71">
        <f t="shared" ca="1" si="1"/>
        <v>-15.009634810634971</v>
      </c>
    </row>
    <row r="44" spans="5:6" x14ac:dyDescent="0.25">
      <c r="E44" s="54">
        <f t="shared" ca="1" si="0"/>
        <v>0.66962631196179045</v>
      </c>
      <c r="F44" s="71">
        <f t="shared" ca="1" si="1"/>
        <v>21.796297482803876</v>
      </c>
    </row>
    <row r="45" spans="5:6" x14ac:dyDescent="0.25">
      <c r="E45" s="54">
        <f t="shared" ca="1" si="0"/>
        <v>0.73523236287972149</v>
      </c>
      <c r="F45" s="71">
        <f t="shared" ca="1" si="1"/>
        <v>28.225305523739749</v>
      </c>
    </row>
    <row r="46" spans="5:6" x14ac:dyDescent="0.25">
      <c r="E46" s="54">
        <f t="shared" ca="1" si="0"/>
        <v>0.92514188108311801</v>
      </c>
      <c r="F46" s="71">
        <f t="shared" ca="1" si="1"/>
        <v>93.469881060265323</v>
      </c>
    </row>
    <row r="47" spans="5:6" x14ac:dyDescent="0.25">
      <c r="E47" s="54">
        <f t="shared" ca="1" si="0"/>
        <v>0.47605750768057242</v>
      </c>
      <c r="F47" s="71">
        <f t="shared" ca="1" si="1"/>
        <v>8.4928053588966055</v>
      </c>
    </row>
    <row r="48" spans="5:6" x14ac:dyDescent="0.25">
      <c r="E48" s="54">
        <f t="shared" ca="1" si="0"/>
        <v>0.36404378035535434</v>
      </c>
      <c r="F48" s="71">
        <f t="shared" ca="1" si="1"/>
        <v>0.89722563102293762</v>
      </c>
    </row>
    <row r="49" spans="5:6" x14ac:dyDescent="0.25">
      <c r="E49" s="54">
        <f t="shared" ca="1" si="0"/>
        <v>0.18754115521226655</v>
      </c>
      <c r="F49" s="71">
        <f t="shared" ca="1" si="1"/>
        <v>-19.923739135991333</v>
      </c>
    </row>
    <row r="50" spans="5:6" x14ac:dyDescent="0.25">
      <c r="E50" s="54">
        <f t="shared" ca="1" si="0"/>
        <v>0.90130320977979239</v>
      </c>
      <c r="F50" s="71">
        <f t="shared" ca="1" si="1"/>
        <v>72.422109166651026</v>
      </c>
    </row>
    <row r="51" spans="5:6" x14ac:dyDescent="0.25">
      <c r="E51" s="54">
        <f t="shared" ca="1" si="0"/>
        <v>0.65437888390297771</v>
      </c>
      <c r="F51" s="71">
        <f t="shared" ca="1" si="1"/>
        <v>20.53953996684136</v>
      </c>
    </row>
    <row r="52" spans="5:6" x14ac:dyDescent="0.25">
      <c r="E52" s="54">
        <f t="shared" ca="1" si="0"/>
        <v>0.55568535512580131</v>
      </c>
      <c r="F52" s="71">
        <f t="shared" ca="1" si="1"/>
        <v>13.534949332631662</v>
      </c>
    </row>
    <row r="53" spans="5:6" x14ac:dyDescent="0.25">
      <c r="E53" s="54">
        <f t="shared" ca="1" si="0"/>
        <v>0.95753842924391963</v>
      </c>
      <c r="F53" s="71">
        <f t="shared" ca="1" si="1"/>
        <v>159.03808569347373</v>
      </c>
    </row>
    <row r="54" spans="5:6" x14ac:dyDescent="0.25">
      <c r="E54" s="54">
        <f t="shared" ca="1" si="0"/>
        <v>0.58539563281058526</v>
      </c>
      <c r="F54" s="71">
        <f t="shared" ca="1" si="1"/>
        <v>15.498108705024492</v>
      </c>
    </row>
    <row r="55" spans="5:6" x14ac:dyDescent="0.25">
      <c r="E55" s="54">
        <f t="shared" ca="1" si="0"/>
        <v>0.76986200125156234</v>
      </c>
      <c r="F55" s="71">
        <f t="shared" ca="1" si="1"/>
        <v>32.665730396133569</v>
      </c>
    </row>
    <row r="56" spans="5:6" x14ac:dyDescent="0.25">
      <c r="E56" s="54">
        <f t="shared" ca="1" si="0"/>
        <v>0.4060043516551114</v>
      </c>
      <c r="F56" s="71">
        <f t="shared" ca="1" si="1"/>
        <v>3.9162075628917892</v>
      </c>
    </row>
    <row r="57" spans="5:6" x14ac:dyDescent="0.25">
      <c r="E57" s="54">
        <f t="shared" ca="1" si="0"/>
        <v>0.50634048616543903</v>
      </c>
      <c r="F57" s="71">
        <f t="shared" ca="1" si="1"/>
        <v>10.398437193252098</v>
      </c>
    </row>
    <row r="58" spans="5:6" x14ac:dyDescent="0.25">
      <c r="E58" s="54">
        <f t="shared" ca="1" si="0"/>
        <v>0.69449301849262557</v>
      </c>
      <c r="F58" s="71">
        <f t="shared" ca="1" si="1"/>
        <v>24.008699613394256</v>
      </c>
    </row>
    <row r="59" spans="5:6" x14ac:dyDescent="0.25">
      <c r="E59" s="54">
        <f t="shared" ca="1" si="0"/>
        <v>0.97617888211432957</v>
      </c>
      <c r="F59" s="71">
        <f t="shared" ca="1" si="1"/>
        <v>276.75107190525796</v>
      </c>
    </row>
    <row r="60" spans="5:6" x14ac:dyDescent="0.25">
      <c r="E60" s="54">
        <f t="shared" ca="1" si="0"/>
        <v>0.38566194882067173</v>
      </c>
      <c r="F60" s="71">
        <f t="shared" ca="1" si="1"/>
        <v>2.4901226059216466</v>
      </c>
    </row>
    <row r="61" spans="5:6" x14ac:dyDescent="0.25">
      <c r="E61" s="54">
        <f t="shared" ca="1" si="0"/>
        <v>0.51424527243974016</v>
      </c>
      <c r="F61" s="71">
        <f t="shared" ca="1" si="1"/>
        <v>10.895654889027764</v>
      </c>
    </row>
    <row r="62" spans="5:6" x14ac:dyDescent="0.25">
      <c r="E62" s="54">
        <f t="shared" ca="1" si="0"/>
        <v>0.11357327898219804</v>
      </c>
      <c r="F62" s="71">
        <f t="shared" ca="1" si="1"/>
        <v>-43.654548647602176</v>
      </c>
    </row>
    <row r="63" spans="5:6" x14ac:dyDescent="0.25">
      <c r="E63" s="54">
        <f t="shared" ca="1" si="0"/>
        <v>0.50071686413576744</v>
      </c>
      <c r="F63" s="71">
        <f t="shared" ca="1" si="1"/>
        <v>10.045041978200961</v>
      </c>
    </row>
    <row r="64" spans="5:6" x14ac:dyDescent="0.25">
      <c r="E64" s="54">
        <f t="shared" ca="1" si="0"/>
        <v>0.71593723075035842</v>
      </c>
      <c r="F64" s="71">
        <f t="shared" ca="1" si="1"/>
        <v>26.119935063717232</v>
      </c>
    </row>
    <row r="65" spans="5:6" x14ac:dyDescent="0.25">
      <c r="E65" s="54">
        <f t="shared" ca="1" si="0"/>
        <v>0.50860287569481633</v>
      </c>
      <c r="F65" s="71">
        <f t="shared" ca="1" si="1"/>
        <v>10.540666270241704</v>
      </c>
    </row>
    <row r="66" spans="5:6" x14ac:dyDescent="0.25">
      <c r="E66" s="54">
        <f t="shared" ca="1" si="0"/>
        <v>1.5496392613270071E-2</v>
      </c>
      <c r="F66" s="71">
        <f t="shared" ca="1" si="1"/>
        <v>-400.49343838958515</v>
      </c>
    </row>
    <row r="67" spans="5:6" x14ac:dyDescent="0.25">
      <c r="E67" s="54">
        <f t="shared" ca="1" si="0"/>
        <v>0.32775845815488869</v>
      </c>
      <c r="F67" s="71">
        <f t="shared" ca="1" si="1"/>
        <v>-2.0188645826212941</v>
      </c>
    </row>
    <row r="68" spans="5:6" x14ac:dyDescent="0.25">
      <c r="E68" s="54">
        <f t="shared" ref="E68:E131" ca="1" si="2">RAND()</f>
        <v>0.96555535251778435</v>
      </c>
      <c r="F68" s="71">
        <f t="shared" ref="F68:F131" ca="1" si="3">$C$3+$C$4*TAN(PI()*(E68-0.5))</f>
        <v>194.10203493222537</v>
      </c>
    </row>
    <row r="69" spans="5:6" x14ac:dyDescent="0.25">
      <c r="E69" s="54">
        <f t="shared" ca="1" si="2"/>
        <v>0.40716355910933844</v>
      </c>
      <c r="F69" s="71">
        <f t="shared" ca="1" si="3"/>
        <v>3.9956945454931079</v>
      </c>
    </row>
    <row r="70" spans="5:6" x14ac:dyDescent="0.25">
      <c r="E70" s="54">
        <f t="shared" ca="1" si="2"/>
        <v>0.62715753462302992</v>
      </c>
      <c r="F70" s="71">
        <f t="shared" ca="1" si="3"/>
        <v>18.44354149345758</v>
      </c>
    </row>
    <row r="71" spans="5:6" x14ac:dyDescent="0.25">
      <c r="E71" s="54">
        <f t="shared" ca="1" si="2"/>
        <v>0.81445787348990673</v>
      </c>
      <c r="F71" s="71">
        <f t="shared" ca="1" si="3"/>
        <v>40.334376733260221</v>
      </c>
    </row>
    <row r="72" spans="5:6" x14ac:dyDescent="0.25">
      <c r="E72" s="54">
        <f t="shared" ca="1" si="2"/>
        <v>6.0966181417895227E-2</v>
      </c>
      <c r="F72" s="71">
        <f t="shared" ca="1" si="3"/>
        <v>-93.141782465609921</v>
      </c>
    </row>
    <row r="73" spans="5:6" x14ac:dyDescent="0.25">
      <c r="E73" s="54">
        <f t="shared" ca="1" si="2"/>
        <v>0.88680640924596743</v>
      </c>
      <c r="F73" s="71">
        <f t="shared" ca="1" si="3"/>
        <v>63.850729007774738</v>
      </c>
    </row>
    <row r="74" spans="5:6" x14ac:dyDescent="0.25">
      <c r="E74" s="54">
        <f t="shared" ca="1" si="2"/>
        <v>0.13425624482271081</v>
      </c>
      <c r="F74" s="71">
        <f t="shared" ca="1" si="3"/>
        <v>-34.572481975641693</v>
      </c>
    </row>
    <row r="75" spans="5:6" x14ac:dyDescent="0.25">
      <c r="E75" s="54">
        <f t="shared" ca="1" si="2"/>
        <v>0.81645918765764536</v>
      </c>
      <c r="F75" s="71">
        <f t="shared" ca="1" si="3"/>
        <v>40.75339560075539</v>
      </c>
    </row>
    <row r="76" spans="5:6" x14ac:dyDescent="0.25">
      <c r="E76" s="54">
        <f t="shared" ca="1" si="2"/>
        <v>0.39440776850647152</v>
      </c>
      <c r="F76" s="71">
        <f t="shared" ca="1" si="3"/>
        <v>3.1108699996153701</v>
      </c>
    </row>
    <row r="77" spans="5:6" x14ac:dyDescent="0.25">
      <c r="E77" s="54">
        <f t="shared" ca="1" si="2"/>
        <v>0.6521727406016038</v>
      </c>
      <c r="F77" s="71">
        <f t="shared" ca="1" si="3"/>
        <v>20.363071256690972</v>
      </c>
    </row>
    <row r="78" spans="5:6" x14ac:dyDescent="0.25">
      <c r="E78" s="54">
        <f t="shared" ca="1" si="2"/>
        <v>1.5908798920325706E-2</v>
      </c>
      <c r="F78" s="71">
        <f t="shared" ca="1" si="3"/>
        <v>-389.83509569132764</v>
      </c>
    </row>
    <row r="79" spans="5:6" x14ac:dyDescent="0.25">
      <c r="E79" s="54">
        <f t="shared" ca="1" si="2"/>
        <v>0.82930172877895325</v>
      </c>
      <c r="F79" s="71">
        <f t="shared" ca="1" si="3"/>
        <v>43.649462658998047</v>
      </c>
    </row>
    <row r="80" spans="5:6" x14ac:dyDescent="0.25">
      <c r="E80" s="54">
        <f t="shared" ca="1" si="2"/>
        <v>0.26898022666945209</v>
      </c>
      <c r="F80" s="71">
        <f t="shared" ca="1" si="3"/>
        <v>-7.7465708309624368</v>
      </c>
    </row>
    <row r="81" spans="5:6" x14ac:dyDescent="0.25">
      <c r="E81" s="54">
        <f t="shared" ca="1" si="2"/>
        <v>0.17154383777474447</v>
      </c>
      <c r="F81" s="71">
        <f t="shared" ca="1" si="3"/>
        <v>-23.446847505199827</v>
      </c>
    </row>
    <row r="82" spans="5:6" x14ac:dyDescent="0.25">
      <c r="E82" s="54">
        <f t="shared" ca="1" si="2"/>
        <v>7.7966449482528177E-2</v>
      </c>
      <c r="F82" s="71">
        <f t="shared" ca="1" si="3"/>
        <v>-70.013547148848701</v>
      </c>
    </row>
    <row r="83" spans="5:6" x14ac:dyDescent="0.25">
      <c r="E83" s="54">
        <f t="shared" ca="1" si="2"/>
        <v>8.5480449595675578E-2</v>
      </c>
      <c r="F83" s="71">
        <f t="shared" ca="1" si="3"/>
        <v>-62.676517242804906</v>
      </c>
    </row>
    <row r="84" spans="5:6" x14ac:dyDescent="0.25">
      <c r="E84" s="54">
        <f t="shared" ca="1" si="2"/>
        <v>0.84498769592671774</v>
      </c>
      <c r="F84" s="71">
        <f t="shared" ca="1" si="3"/>
        <v>47.769896337314876</v>
      </c>
    </row>
    <row r="85" spans="5:6" x14ac:dyDescent="0.25">
      <c r="E85" s="54">
        <f t="shared" ca="1" si="2"/>
        <v>0.66778819926825905</v>
      </c>
      <c r="F85" s="71">
        <f t="shared" ca="1" si="3"/>
        <v>21.64115459053367</v>
      </c>
    </row>
    <row r="86" spans="5:6" x14ac:dyDescent="0.25">
      <c r="E86" s="54">
        <f t="shared" ca="1" si="2"/>
        <v>0.80908881359266216</v>
      </c>
      <c r="F86" s="71">
        <f t="shared" ca="1" si="3"/>
        <v>39.248654472421222</v>
      </c>
    </row>
    <row r="87" spans="5:6" x14ac:dyDescent="0.25">
      <c r="E87" s="54">
        <f t="shared" ca="1" si="2"/>
        <v>0.59214578705428667</v>
      </c>
      <c r="F87" s="71">
        <f t="shared" ca="1" si="3"/>
        <v>15.957029952370736</v>
      </c>
    </row>
    <row r="88" spans="5:6" x14ac:dyDescent="0.25">
      <c r="E88" s="54">
        <f t="shared" ca="1" si="2"/>
        <v>0.56676986935013962</v>
      </c>
      <c r="F88" s="71">
        <f t="shared" ca="1" si="3"/>
        <v>14.257909084380582</v>
      </c>
    </row>
    <row r="89" spans="5:6" x14ac:dyDescent="0.25">
      <c r="E89" s="54">
        <f t="shared" ca="1" si="2"/>
        <v>0.83799230045401174</v>
      </c>
      <c r="F89" s="71">
        <f t="shared" ca="1" si="3"/>
        <v>45.842486939915005</v>
      </c>
    </row>
    <row r="90" spans="5:6" x14ac:dyDescent="0.25">
      <c r="E90" s="54">
        <f t="shared" ca="1" si="2"/>
        <v>4.8382721236891579E-2</v>
      </c>
      <c r="F90" s="71">
        <f t="shared" ca="1" si="3"/>
        <v>-120.56509522121064</v>
      </c>
    </row>
    <row r="91" spans="5:6" x14ac:dyDescent="0.25">
      <c r="E91" s="54">
        <f t="shared" ca="1" si="2"/>
        <v>0.14807619957772611</v>
      </c>
      <c r="F91" s="71">
        <f t="shared" ca="1" si="3"/>
        <v>-29.845728169221161</v>
      </c>
    </row>
    <row r="92" spans="5:6" x14ac:dyDescent="0.25">
      <c r="E92" s="54">
        <f t="shared" ca="1" si="2"/>
        <v>0.14162796160149504</v>
      </c>
      <c r="F92" s="71">
        <f t="shared" ca="1" si="3"/>
        <v>-31.943996691336409</v>
      </c>
    </row>
    <row r="93" spans="5:6" x14ac:dyDescent="0.25">
      <c r="E93" s="54">
        <f t="shared" ca="1" si="2"/>
        <v>0.47414735034052991</v>
      </c>
      <c r="F93" s="71">
        <f t="shared" ca="1" si="3"/>
        <v>8.3720489774505342</v>
      </c>
    </row>
    <row r="94" spans="5:6" x14ac:dyDescent="0.25">
      <c r="E94" s="54">
        <f t="shared" ca="1" si="2"/>
        <v>0.85423408116967492</v>
      </c>
      <c r="F94" s="71">
        <f t="shared" ca="1" si="3"/>
        <v>50.577650515968251</v>
      </c>
    </row>
    <row r="95" spans="5:6" x14ac:dyDescent="0.25">
      <c r="E95" s="54">
        <f t="shared" ca="1" si="2"/>
        <v>0.81428384152032485</v>
      </c>
      <c r="F95" s="71">
        <f t="shared" ca="1" si="3"/>
        <v>40.298317185300256</v>
      </c>
    </row>
    <row r="96" spans="5:6" x14ac:dyDescent="0.25">
      <c r="E96" s="54">
        <f t="shared" ca="1" si="2"/>
        <v>0.60581455944119866</v>
      </c>
      <c r="F96" s="71">
        <f t="shared" ca="1" si="3"/>
        <v>16.904760499042503</v>
      </c>
    </row>
    <row r="97" spans="5:6" x14ac:dyDescent="0.25">
      <c r="E97" s="54">
        <f t="shared" ca="1" si="2"/>
        <v>0.42884865211178991</v>
      </c>
      <c r="F97" s="71">
        <f t="shared" ca="1" si="3"/>
        <v>5.4534527600277043</v>
      </c>
    </row>
    <row r="98" spans="5:6" x14ac:dyDescent="0.25">
      <c r="E98" s="54">
        <f t="shared" ca="1" si="2"/>
        <v>0.37605472839469545</v>
      </c>
      <c r="F98" s="71">
        <f t="shared" ca="1" si="3"/>
        <v>1.7932633859482898</v>
      </c>
    </row>
    <row r="99" spans="5:6" x14ac:dyDescent="0.25">
      <c r="E99" s="54">
        <f t="shared" ca="1" si="2"/>
        <v>0.4149519754298695</v>
      </c>
      <c r="F99" s="71">
        <f t="shared" ca="1" si="3"/>
        <v>4.5253757040018989</v>
      </c>
    </row>
    <row r="100" spans="5:6" x14ac:dyDescent="0.25">
      <c r="E100" s="54">
        <f t="shared" ca="1" si="2"/>
        <v>0.41824990535516049</v>
      </c>
      <c r="F100" s="71">
        <f t="shared" ca="1" si="3"/>
        <v>4.7474951264331713</v>
      </c>
    </row>
    <row r="101" spans="5:6" x14ac:dyDescent="0.25">
      <c r="E101" s="54">
        <f t="shared" ca="1" si="2"/>
        <v>0.40557870408841223</v>
      </c>
      <c r="F101" s="71">
        <f t="shared" ca="1" si="3"/>
        <v>3.8869767513659319</v>
      </c>
    </row>
    <row r="102" spans="5:6" x14ac:dyDescent="0.25">
      <c r="E102" s="54">
        <f t="shared" ca="1" si="2"/>
        <v>0.63943928910606918</v>
      </c>
      <c r="F102" s="71">
        <f t="shared" ca="1" si="3"/>
        <v>19.368289598362715</v>
      </c>
    </row>
    <row r="103" spans="5:6" x14ac:dyDescent="0.25">
      <c r="E103" s="54">
        <f t="shared" ca="1" si="2"/>
        <v>0.51770717731178784</v>
      </c>
      <c r="F103" s="71">
        <f t="shared" ca="1" si="3"/>
        <v>11.113723827354153</v>
      </c>
    </row>
    <row r="104" spans="5:6" x14ac:dyDescent="0.25">
      <c r="E104" s="54">
        <f t="shared" ca="1" si="2"/>
        <v>8.631985803391351E-2</v>
      </c>
      <c r="F104" s="71">
        <f t="shared" ca="1" si="3"/>
        <v>-61.93444861056966</v>
      </c>
    </row>
    <row r="105" spans="5:6" x14ac:dyDescent="0.25">
      <c r="E105" s="54">
        <f t="shared" ca="1" si="2"/>
        <v>0.75769660057180488</v>
      </c>
      <c r="F105" s="71">
        <f t="shared" ca="1" si="3"/>
        <v>30.991346913619413</v>
      </c>
    </row>
    <row r="106" spans="5:6" x14ac:dyDescent="0.25">
      <c r="E106" s="54">
        <f t="shared" ca="1" si="2"/>
        <v>0.86412255573069452</v>
      </c>
      <c r="F106" s="71">
        <f t="shared" ca="1" si="3"/>
        <v>53.971505871446709</v>
      </c>
    </row>
    <row r="107" spans="5:6" x14ac:dyDescent="0.25">
      <c r="E107" s="54">
        <f t="shared" ca="1" si="2"/>
        <v>0.29171209538900145</v>
      </c>
      <c r="F107" s="71">
        <f t="shared" ca="1" si="3"/>
        <v>-5.34200525831878</v>
      </c>
    </row>
    <row r="108" spans="5:6" x14ac:dyDescent="0.25">
      <c r="E108" s="54">
        <f t="shared" ca="1" si="2"/>
        <v>0.54634323050256539</v>
      </c>
      <c r="F108" s="71">
        <f t="shared" ca="1" si="3"/>
        <v>12.932580931531593</v>
      </c>
    </row>
    <row r="109" spans="5:6" x14ac:dyDescent="0.25">
      <c r="E109" s="54">
        <f t="shared" ca="1" si="2"/>
        <v>0.6490728732163884</v>
      </c>
      <c r="F109" s="71">
        <f t="shared" ca="1" si="3"/>
        <v>20.117240977920758</v>
      </c>
    </row>
    <row r="110" spans="5:6" x14ac:dyDescent="0.25">
      <c r="E110" s="54">
        <f t="shared" ca="1" si="2"/>
        <v>8.1858784278320273E-2</v>
      </c>
      <c r="F110" s="71">
        <f t="shared" ca="1" si="3"/>
        <v>-66.048436233297764</v>
      </c>
    </row>
    <row r="111" spans="5:6" x14ac:dyDescent="0.25">
      <c r="E111" s="54">
        <f t="shared" ca="1" si="2"/>
        <v>0.53055850444915187</v>
      </c>
      <c r="F111" s="71">
        <f t="shared" ca="1" si="3"/>
        <v>11.925967966446501</v>
      </c>
    </row>
    <row r="112" spans="5:6" x14ac:dyDescent="0.25">
      <c r="E112" s="54">
        <f t="shared" ca="1" si="2"/>
        <v>0.93075823704109917</v>
      </c>
      <c r="F112" s="71">
        <f t="shared" ca="1" si="3"/>
        <v>100.4867975744355</v>
      </c>
    </row>
    <row r="113" spans="5:6" x14ac:dyDescent="0.25">
      <c r="E113" s="54">
        <f t="shared" ca="1" si="2"/>
        <v>0.15978279811215146</v>
      </c>
      <c r="F113" s="71">
        <f t="shared" ca="1" si="3"/>
        <v>-26.438740206582324</v>
      </c>
    </row>
    <row r="114" spans="5:6" x14ac:dyDescent="0.25">
      <c r="E114" s="54">
        <f t="shared" ca="1" si="2"/>
        <v>0.96202201487224448</v>
      </c>
      <c r="F114" s="71">
        <f t="shared" ca="1" si="3"/>
        <v>176.83246786639899</v>
      </c>
    </row>
    <row r="115" spans="5:6" x14ac:dyDescent="0.25">
      <c r="E115" s="54">
        <f t="shared" ca="1" si="2"/>
        <v>0.57958908930929187</v>
      </c>
      <c r="F115" s="71">
        <f t="shared" ca="1" si="3"/>
        <v>15.107615990656814</v>
      </c>
    </row>
    <row r="116" spans="5:6" x14ac:dyDescent="0.25">
      <c r="E116" s="54">
        <f t="shared" ca="1" si="2"/>
        <v>0.3831203904537186</v>
      </c>
      <c r="F116" s="71">
        <f t="shared" ca="1" si="3"/>
        <v>2.3073642533398688</v>
      </c>
    </row>
    <row r="117" spans="5:6" x14ac:dyDescent="0.25">
      <c r="E117" s="54">
        <f t="shared" ca="1" si="2"/>
        <v>0.85225606726844871</v>
      </c>
      <c r="F117" s="71">
        <f t="shared" ca="1" si="3"/>
        <v>49.949686208183095</v>
      </c>
    </row>
    <row r="118" spans="5:6" x14ac:dyDescent="0.25">
      <c r="E118" s="54">
        <f t="shared" ca="1" si="2"/>
        <v>0.70676107966678259</v>
      </c>
      <c r="F118" s="71">
        <f t="shared" ca="1" si="3"/>
        <v>25.190178277892166</v>
      </c>
    </row>
    <row r="119" spans="5:6" x14ac:dyDescent="0.25">
      <c r="E119" s="54">
        <f t="shared" ca="1" si="2"/>
        <v>0.68406025457635378</v>
      </c>
      <c r="F119" s="71">
        <f t="shared" ca="1" si="3"/>
        <v>23.05318425726724</v>
      </c>
    </row>
    <row r="120" spans="5:6" x14ac:dyDescent="0.25">
      <c r="E120" s="54">
        <f t="shared" ca="1" si="2"/>
        <v>0.67577182406755465</v>
      </c>
      <c r="F120" s="71">
        <f t="shared" ca="1" si="3"/>
        <v>22.322821422880267</v>
      </c>
    </row>
    <row r="121" spans="5:6" x14ac:dyDescent="0.25">
      <c r="E121" s="54">
        <f t="shared" ca="1" si="2"/>
        <v>0.8656999847999638</v>
      </c>
      <c r="F121" s="71">
        <f t="shared" ca="1" si="3"/>
        <v>54.556077360318284</v>
      </c>
    </row>
    <row r="122" spans="5:6" x14ac:dyDescent="0.25">
      <c r="E122" s="54">
        <f t="shared" ca="1" si="2"/>
        <v>0.76096951319182715</v>
      </c>
      <c r="F122" s="71">
        <f t="shared" ca="1" si="3"/>
        <v>31.428255296896872</v>
      </c>
    </row>
    <row r="123" spans="5:6" x14ac:dyDescent="0.25">
      <c r="E123" s="54">
        <f t="shared" ca="1" si="2"/>
        <v>0.32907428144721262</v>
      </c>
      <c r="F123" s="71">
        <f t="shared" ca="1" si="3"/>
        <v>-1.9066103121701659</v>
      </c>
    </row>
    <row r="124" spans="5:6" x14ac:dyDescent="0.25">
      <c r="E124" s="54">
        <f t="shared" ca="1" si="2"/>
        <v>0.69053072995701537</v>
      </c>
      <c r="F124" s="71">
        <f t="shared" ca="1" si="3"/>
        <v>23.640789425197489</v>
      </c>
    </row>
    <row r="125" spans="5:6" x14ac:dyDescent="0.25">
      <c r="E125" s="54">
        <f t="shared" ca="1" si="2"/>
        <v>0.68300297236000529</v>
      </c>
      <c r="F125" s="71">
        <f t="shared" ca="1" si="3"/>
        <v>22.958660602904786</v>
      </c>
    </row>
    <row r="126" spans="5:6" x14ac:dyDescent="0.25">
      <c r="E126" s="54">
        <f t="shared" ca="1" si="2"/>
        <v>0.39574651603871402</v>
      </c>
      <c r="F126" s="71">
        <f t="shared" ca="1" si="3"/>
        <v>3.2048308050473482</v>
      </c>
    </row>
    <row r="127" spans="5:6" x14ac:dyDescent="0.25">
      <c r="E127" s="54">
        <f t="shared" ca="1" si="2"/>
        <v>0.17000265545894344</v>
      </c>
      <c r="F127" s="71">
        <f t="shared" ca="1" si="3"/>
        <v>-23.817509232495297</v>
      </c>
    </row>
    <row r="128" spans="5:6" x14ac:dyDescent="0.25">
      <c r="E128" s="54">
        <f t="shared" ca="1" si="2"/>
        <v>6.8098927108618312E-2</v>
      </c>
      <c r="F128" s="71">
        <f t="shared" ca="1" si="3"/>
        <v>-82.05392081674708</v>
      </c>
    </row>
    <row r="129" spans="5:6" x14ac:dyDescent="0.25">
      <c r="E129" s="54">
        <f t="shared" ca="1" si="2"/>
        <v>0.16104244105935983</v>
      </c>
      <c r="F129" s="71">
        <f t="shared" ca="1" si="3"/>
        <v>-26.099319383023698</v>
      </c>
    </row>
    <row r="130" spans="5:6" x14ac:dyDescent="0.25">
      <c r="E130" s="54">
        <f t="shared" ca="1" si="2"/>
        <v>0.6779685281682879</v>
      </c>
      <c r="F130" s="71">
        <f t="shared" ca="1" si="3"/>
        <v>22.51405824522864</v>
      </c>
    </row>
    <row r="131" spans="5:6" x14ac:dyDescent="0.25">
      <c r="E131" s="54">
        <f t="shared" ca="1" si="2"/>
        <v>0.42663573678237887</v>
      </c>
      <c r="F131" s="71">
        <f t="shared" ca="1" si="3"/>
        <v>5.3069920107147963</v>
      </c>
    </row>
    <row r="132" spans="5:6" x14ac:dyDescent="0.25">
      <c r="E132" s="54">
        <f t="shared" ref="E132:E195" ca="1" si="4">RAND()</f>
        <v>0.46904972841340387</v>
      </c>
      <c r="F132" s="71">
        <f t="shared" ref="F132:F195" ca="1" si="5">$C$3+$C$4*TAN(PI()*(E132-0.5))</f>
        <v>8.049185352417231</v>
      </c>
    </row>
    <row r="133" spans="5:6" x14ac:dyDescent="0.25">
      <c r="E133" s="54">
        <f t="shared" ca="1" si="4"/>
        <v>0.86642973898882314</v>
      </c>
      <c r="F133" s="71">
        <f t="shared" ca="1" si="5"/>
        <v>54.830900864900329</v>
      </c>
    </row>
    <row r="134" spans="5:6" x14ac:dyDescent="0.25">
      <c r="E134" s="54">
        <f t="shared" ca="1" si="4"/>
        <v>0.92779568542656699</v>
      </c>
      <c r="F134" s="71">
        <f t="shared" ca="1" si="5"/>
        <v>96.651758173485973</v>
      </c>
    </row>
    <row r="135" spans="5:6" x14ac:dyDescent="0.25">
      <c r="E135" s="54">
        <f t="shared" ca="1" si="4"/>
        <v>0.74738558999198101</v>
      </c>
      <c r="F135" s="71">
        <f t="shared" ca="1" si="5"/>
        <v>29.674132703425379</v>
      </c>
    </row>
    <row r="136" spans="5:6" x14ac:dyDescent="0.25">
      <c r="E136" s="54">
        <f t="shared" ca="1" si="4"/>
        <v>0.77660648392647602</v>
      </c>
      <c r="F136" s="71">
        <f t="shared" ca="1" si="5"/>
        <v>33.657729554819312</v>
      </c>
    </row>
    <row r="137" spans="5:6" x14ac:dyDescent="0.25">
      <c r="E137" s="54">
        <f t="shared" ca="1" si="4"/>
        <v>0.95159568323240373</v>
      </c>
      <c r="F137" s="71">
        <f t="shared" ca="1" si="5"/>
        <v>140.50593656681278</v>
      </c>
    </row>
    <row r="138" spans="5:6" x14ac:dyDescent="0.25">
      <c r="E138" s="54">
        <f t="shared" ca="1" si="4"/>
        <v>8.556389888195437E-2</v>
      </c>
      <c r="F138" s="71">
        <f t="shared" ca="1" si="5"/>
        <v>-62.602109052780477</v>
      </c>
    </row>
    <row r="139" spans="5:6" x14ac:dyDescent="0.25">
      <c r="E139" s="54">
        <f t="shared" ca="1" si="4"/>
        <v>8.4638588568168416E-2</v>
      </c>
      <c r="F139" s="71">
        <f t="shared" ca="1" si="5"/>
        <v>-63.435177130540154</v>
      </c>
    </row>
    <row r="140" spans="5:6" x14ac:dyDescent="0.25">
      <c r="E140" s="54">
        <f t="shared" ca="1" si="4"/>
        <v>0.33912434634442867</v>
      </c>
      <c r="F140" s="71">
        <f t="shared" ca="1" si="5"/>
        <v>-1.0668490711925358</v>
      </c>
    </row>
    <row r="141" spans="5:6" x14ac:dyDescent="0.25">
      <c r="E141" s="54">
        <f t="shared" ca="1" si="4"/>
        <v>0.63334342218081674</v>
      </c>
      <c r="F141" s="71">
        <f t="shared" ca="1" si="5"/>
        <v>18.905333275165489</v>
      </c>
    </row>
    <row r="142" spans="5:6" x14ac:dyDescent="0.25">
      <c r="E142" s="54">
        <f t="shared" ca="1" si="4"/>
        <v>0.78588429342521493</v>
      </c>
      <c r="F142" s="71">
        <f t="shared" ca="1" si="5"/>
        <v>35.10670346621518</v>
      </c>
    </row>
    <row r="143" spans="5:6" x14ac:dyDescent="0.25">
      <c r="E143" s="54">
        <f t="shared" ca="1" si="4"/>
        <v>0.53420659717190533</v>
      </c>
      <c r="F143" s="71">
        <f t="shared" ca="1" si="5"/>
        <v>12.157575760410783</v>
      </c>
    </row>
    <row r="144" spans="5:6" x14ac:dyDescent="0.25">
      <c r="E144" s="54">
        <f t="shared" ca="1" si="4"/>
        <v>0.99964303812898125</v>
      </c>
      <c r="F144" s="71">
        <f t="shared" ca="1" si="5"/>
        <v>17844.383926751394</v>
      </c>
    </row>
    <row r="145" spans="5:6" x14ac:dyDescent="0.25">
      <c r="E145" s="54">
        <f t="shared" ca="1" si="4"/>
        <v>0.77511828211068512</v>
      </c>
      <c r="F145" s="71">
        <f t="shared" ca="1" si="5"/>
        <v>33.434619162915837</v>
      </c>
    </row>
    <row r="146" spans="5:6" x14ac:dyDescent="0.25">
      <c r="E146" s="54">
        <f t="shared" ca="1" si="4"/>
        <v>0.41980502481880244</v>
      </c>
      <c r="F146" s="71">
        <f t="shared" ca="1" si="5"/>
        <v>4.8518124751784253</v>
      </c>
    </row>
    <row r="147" spans="5:6" x14ac:dyDescent="0.25">
      <c r="E147" s="54">
        <f t="shared" ca="1" si="4"/>
        <v>0.40951836278097498</v>
      </c>
      <c r="F147" s="71">
        <f t="shared" ca="1" si="5"/>
        <v>4.1566319455163994</v>
      </c>
    </row>
    <row r="148" spans="5:6" x14ac:dyDescent="0.25">
      <c r="E148" s="54">
        <f t="shared" ca="1" si="4"/>
        <v>0.24326749804402248</v>
      </c>
      <c r="F148" s="71">
        <f t="shared" ca="1" si="5"/>
        <v>-10.864443713453031</v>
      </c>
    </row>
    <row r="149" spans="5:6" x14ac:dyDescent="0.25">
      <c r="E149" s="54">
        <f t="shared" ca="1" si="4"/>
        <v>0.50096359180029426</v>
      </c>
      <c r="F149" s="71">
        <f t="shared" ca="1" si="5"/>
        <v>10.060544443360847</v>
      </c>
    </row>
    <row r="150" spans="5:6" x14ac:dyDescent="0.25">
      <c r="E150" s="54">
        <f t="shared" ca="1" si="4"/>
        <v>0.99083577972726977</v>
      </c>
      <c r="F150" s="71">
        <f t="shared" ca="1" si="5"/>
        <v>704.48774719771222</v>
      </c>
    </row>
    <row r="151" spans="5:6" x14ac:dyDescent="0.25">
      <c r="E151" s="54">
        <f t="shared" ca="1" si="4"/>
        <v>0.30176453336348275</v>
      </c>
      <c r="F151" s="71">
        <f t="shared" ca="1" si="5"/>
        <v>-4.3621357314828764</v>
      </c>
    </row>
    <row r="152" spans="5:6" x14ac:dyDescent="0.25">
      <c r="E152" s="54">
        <f t="shared" ca="1" si="4"/>
        <v>0.21954287532521044</v>
      </c>
      <c r="F152" s="71">
        <f t="shared" ca="1" si="5"/>
        <v>-14.246659942387289</v>
      </c>
    </row>
    <row r="153" spans="5:6" x14ac:dyDescent="0.25">
      <c r="E153" s="54">
        <f t="shared" ca="1" si="4"/>
        <v>0.45966660360428935</v>
      </c>
      <c r="F153" s="71">
        <f t="shared" ca="1" si="5"/>
        <v>7.4521273834817068</v>
      </c>
    </row>
    <row r="154" spans="5:6" x14ac:dyDescent="0.25">
      <c r="E154" s="54">
        <f t="shared" ca="1" si="4"/>
        <v>3.5210330466454165E-2</v>
      </c>
      <c r="F154" s="71">
        <f t="shared" ca="1" si="5"/>
        <v>-170.06678173160464</v>
      </c>
    </row>
    <row r="155" spans="5:6" x14ac:dyDescent="0.25">
      <c r="E155" s="54">
        <f t="shared" ca="1" si="4"/>
        <v>0.10102954717704538</v>
      </c>
      <c r="F155" s="71">
        <f t="shared" ca="1" si="5"/>
        <v>-50.882920132443409</v>
      </c>
    </row>
    <row r="156" spans="5:6" x14ac:dyDescent="0.25">
      <c r="E156" s="54">
        <f t="shared" ca="1" si="4"/>
        <v>0.51056759850083999</v>
      </c>
      <c r="F156" s="71">
        <f t="shared" ca="1" si="5"/>
        <v>10.664225846310902</v>
      </c>
    </row>
    <row r="157" spans="5:6" x14ac:dyDescent="0.25">
      <c r="E157" s="54">
        <f t="shared" ca="1" si="4"/>
        <v>0.5904543064859048</v>
      </c>
      <c r="F157" s="71">
        <f t="shared" ca="1" si="5"/>
        <v>15.841504272888743</v>
      </c>
    </row>
    <row r="158" spans="5:6" x14ac:dyDescent="0.25">
      <c r="E158" s="54">
        <f t="shared" ca="1" si="4"/>
        <v>2.6139238481509119E-2</v>
      </c>
      <c r="F158" s="71">
        <f t="shared" ca="1" si="5"/>
        <v>-233.00176652489239</v>
      </c>
    </row>
    <row r="159" spans="5:6" x14ac:dyDescent="0.25">
      <c r="E159" s="54">
        <f t="shared" ca="1" si="4"/>
        <v>0.74705532632092031</v>
      </c>
      <c r="F159" s="71">
        <f t="shared" ca="1" si="5"/>
        <v>29.633342864890452</v>
      </c>
    </row>
    <row r="160" spans="5:6" x14ac:dyDescent="0.25">
      <c r="E160" s="54">
        <f t="shared" ca="1" si="4"/>
        <v>3.9006480125284404E-2</v>
      </c>
      <c r="F160" s="71">
        <f t="shared" ca="1" si="5"/>
        <v>-152.39095194982596</v>
      </c>
    </row>
    <row r="161" spans="5:6" x14ac:dyDescent="0.25">
      <c r="E161" s="54">
        <f t="shared" ca="1" si="4"/>
        <v>0.51163107691190213</v>
      </c>
      <c r="F161" s="71">
        <f t="shared" ca="1" si="5"/>
        <v>10.731127540022936</v>
      </c>
    </row>
    <row r="162" spans="5:6" x14ac:dyDescent="0.25">
      <c r="E162" s="54">
        <f t="shared" ca="1" si="4"/>
        <v>0.1656863085763477</v>
      </c>
      <c r="F162" s="71">
        <f t="shared" ca="1" si="5"/>
        <v>-24.888729226594194</v>
      </c>
    </row>
    <row r="163" spans="5:6" x14ac:dyDescent="0.25">
      <c r="E163" s="54">
        <f t="shared" ca="1" si="4"/>
        <v>0.57403096261538344</v>
      </c>
      <c r="F163" s="71">
        <f t="shared" ca="1" si="5"/>
        <v>14.73722623975414</v>
      </c>
    </row>
    <row r="164" spans="5:6" x14ac:dyDescent="0.25">
      <c r="E164" s="54">
        <f t="shared" ca="1" si="4"/>
        <v>0.42658176888768917</v>
      </c>
      <c r="F164" s="71">
        <f t="shared" ca="1" si="5"/>
        <v>5.3034142596577887</v>
      </c>
    </row>
    <row r="165" spans="5:6" x14ac:dyDescent="0.25">
      <c r="E165" s="54">
        <f t="shared" ca="1" si="4"/>
        <v>0.16475560806646228</v>
      </c>
      <c r="F165" s="71">
        <f t="shared" ca="1" si="5"/>
        <v>-25.126370513482598</v>
      </c>
    </row>
    <row r="166" spans="5:6" x14ac:dyDescent="0.25">
      <c r="E166" s="54">
        <f t="shared" ca="1" si="4"/>
        <v>0.8929559987710346</v>
      </c>
      <c r="F166" s="71">
        <f t="shared" ca="1" si="5"/>
        <v>67.213707159449001</v>
      </c>
    </row>
    <row r="167" spans="5:6" x14ac:dyDescent="0.25">
      <c r="E167" s="54">
        <f t="shared" ca="1" si="4"/>
        <v>0.56409007886764106</v>
      </c>
      <c r="F167" s="71">
        <f t="shared" ca="1" si="5"/>
        <v>14.082212075112301</v>
      </c>
    </row>
    <row r="168" spans="5:6" x14ac:dyDescent="0.25">
      <c r="E168" s="54">
        <f t="shared" ca="1" si="4"/>
        <v>0.2484690857523304</v>
      </c>
      <c r="F168" s="71">
        <f t="shared" ca="1" si="5"/>
        <v>-10.193311582460186</v>
      </c>
    </row>
    <row r="169" spans="5:6" x14ac:dyDescent="0.25">
      <c r="E169" s="54">
        <f t="shared" ca="1" si="4"/>
        <v>4.1800077561362392E-2</v>
      </c>
      <c r="F169" s="71">
        <f t="shared" ca="1" si="5"/>
        <v>-141.4246314518339</v>
      </c>
    </row>
    <row r="170" spans="5:6" x14ac:dyDescent="0.25">
      <c r="E170" s="54">
        <f t="shared" ca="1" si="4"/>
        <v>0.20742356061899203</v>
      </c>
      <c r="F170" s="71">
        <f t="shared" ca="1" si="5"/>
        <v>-16.219332205971639</v>
      </c>
    </row>
    <row r="171" spans="5:6" x14ac:dyDescent="0.25">
      <c r="E171" s="54">
        <f t="shared" ca="1" si="4"/>
        <v>0.93756435169496621</v>
      </c>
      <c r="F171" s="71">
        <f t="shared" ca="1" si="5"/>
        <v>110.65313311924163</v>
      </c>
    </row>
    <row r="172" spans="5:6" x14ac:dyDescent="0.25">
      <c r="E172" s="54">
        <f t="shared" ca="1" si="4"/>
        <v>0.47545669260347678</v>
      </c>
      <c r="F172" s="71">
        <f t="shared" ca="1" si="5"/>
        <v>8.4548352007168184</v>
      </c>
    </row>
    <row r="173" spans="5:6" x14ac:dyDescent="0.25">
      <c r="E173" s="54">
        <f t="shared" ca="1" si="4"/>
        <v>0.17719462090032811</v>
      </c>
      <c r="F173" s="71">
        <f t="shared" ca="1" si="5"/>
        <v>-22.137554978645035</v>
      </c>
    </row>
    <row r="174" spans="5:6" x14ac:dyDescent="0.25">
      <c r="E174" s="54">
        <f t="shared" ca="1" si="4"/>
        <v>8.5594731499202714E-2</v>
      </c>
      <c r="F174" s="71">
        <f t="shared" ca="1" si="5"/>
        <v>-62.574652734026287</v>
      </c>
    </row>
    <row r="175" spans="5:6" x14ac:dyDescent="0.25">
      <c r="E175" s="54">
        <f t="shared" ca="1" si="4"/>
        <v>3.6652941447919973E-2</v>
      </c>
      <c r="F175" s="71">
        <f t="shared" ca="1" si="5"/>
        <v>-162.92025327857749</v>
      </c>
    </row>
    <row r="176" spans="5:6" x14ac:dyDescent="0.25">
      <c r="E176" s="54">
        <f t="shared" ca="1" si="4"/>
        <v>0.76108989977141994</v>
      </c>
      <c r="F176" s="71">
        <f t="shared" ca="1" si="5"/>
        <v>31.444509031294103</v>
      </c>
    </row>
    <row r="177" spans="5:6" x14ac:dyDescent="0.25">
      <c r="E177" s="54">
        <f t="shared" ca="1" si="4"/>
        <v>0.62123968496461646</v>
      </c>
      <c r="F177" s="71">
        <f t="shared" ca="1" si="5"/>
        <v>18.008801710618524</v>
      </c>
    </row>
    <row r="178" spans="5:6" x14ac:dyDescent="0.25">
      <c r="E178" s="54">
        <f t="shared" ca="1" si="4"/>
        <v>0.96606533391660288</v>
      </c>
      <c r="F178" s="71">
        <f t="shared" ca="1" si="5"/>
        <v>196.89033700814451</v>
      </c>
    </row>
    <row r="179" spans="5:6" x14ac:dyDescent="0.25">
      <c r="E179" s="54">
        <f t="shared" ca="1" si="4"/>
        <v>0.16450602945238857</v>
      </c>
      <c r="F179" s="71">
        <f t="shared" ca="1" si="5"/>
        <v>-25.190512315090643</v>
      </c>
    </row>
    <row r="180" spans="5:6" x14ac:dyDescent="0.25">
      <c r="E180" s="54">
        <f t="shared" ca="1" si="4"/>
        <v>0.66962188223978591</v>
      </c>
      <c r="F180" s="71">
        <f t="shared" ca="1" si="5"/>
        <v>21.795922333179469</v>
      </c>
    </row>
    <row r="181" spans="5:6" x14ac:dyDescent="0.25">
      <c r="E181" s="54">
        <f t="shared" ca="1" si="4"/>
        <v>0.98659026916483639</v>
      </c>
      <c r="F181" s="71">
        <f t="shared" ca="1" si="5"/>
        <v>484.4637455054758</v>
      </c>
    </row>
    <row r="182" spans="5:6" x14ac:dyDescent="0.25">
      <c r="E182" s="54">
        <f t="shared" ca="1" si="4"/>
        <v>0.95060146858610883</v>
      </c>
      <c r="F182" s="71">
        <f t="shared" ca="1" si="5"/>
        <v>137.83796510420785</v>
      </c>
    </row>
    <row r="183" spans="5:6" x14ac:dyDescent="0.25">
      <c r="E183" s="54">
        <f t="shared" ca="1" si="4"/>
        <v>0.18428452663686068</v>
      </c>
      <c r="F183" s="71">
        <f t="shared" ca="1" si="5"/>
        <v>-20.596741927813959</v>
      </c>
    </row>
    <row r="184" spans="5:6" x14ac:dyDescent="0.25">
      <c r="E184" s="54">
        <f t="shared" ca="1" si="4"/>
        <v>0.2575378131805407</v>
      </c>
      <c r="F184" s="71">
        <f t="shared" ca="1" si="5"/>
        <v>-9.0745136558907475</v>
      </c>
    </row>
    <row r="185" spans="5:6" x14ac:dyDescent="0.25">
      <c r="E185" s="54">
        <f t="shared" ca="1" si="4"/>
        <v>0.76448153391181373</v>
      </c>
      <c r="F185" s="71">
        <f t="shared" ca="1" si="5"/>
        <v>31.907920751573023</v>
      </c>
    </row>
    <row r="186" spans="5:6" x14ac:dyDescent="0.25">
      <c r="E186" s="54">
        <f t="shared" ca="1" si="4"/>
        <v>0.57357708995964474</v>
      </c>
      <c r="F186" s="71">
        <f t="shared" ca="1" si="5"/>
        <v>14.707118793418504</v>
      </c>
    </row>
    <row r="187" spans="5:6" x14ac:dyDescent="0.25">
      <c r="E187" s="54">
        <f t="shared" ca="1" si="4"/>
        <v>0.61777139291806282</v>
      </c>
      <c r="F187" s="71">
        <f t="shared" ca="1" si="5"/>
        <v>17.757027228508932</v>
      </c>
    </row>
    <row r="188" spans="5:6" x14ac:dyDescent="0.25">
      <c r="E188" s="54">
        <f t="shared" ca="1" si="4"/>
        <v>0.16565204605971218</v>
      </c>
      <c r="F188" s="71">
        <f t="shared" ca="1" si="5"/>
        <v>-24.897434666397196</v>
      </c>
    </row>
    <row r="189" spans="5:6" x14ac:dyDescent="0.25">
      <c r="E189" s="54">
        <f t="shared" ca="1" si="4"/>
        <v>0.41627754771390113</v>
      </c>
      <c r="F189" s="71">
        <f t="shared" ca="1" si="5"/>
        <v>4.6148031233543243</v>
      </c>
    </row>
    <row r="190" spans="5:6" x14ac:dyDescent="0.25">
      <c r="E190" s="54">
        <f t="shared" ca="1" si="4"/>
        <v>0.21453641874426987</v>
      </c>
      <c r="F190" s="71">
        <f t="shared" ca="1" si="5"/>
        <v>-15.038725439815575</v>
      </c>
    </row>
    <row r="191" spans="5:6" x14ac:dyDescent="0.25">
      <c r="E191" s="54">
        <f t="shared" ca="1" si="4"/>
        <v>0.37349568590995774</v>
      </c>
      <c r="F191" s="71">
        <f t="shared" ca="1" si="5"/>
        <v>1.6047750177504643</v>
      </c>
    </row>
    <row r="192" spans="5:6" x14ac:dyDescent="0.25">
      <c r="E192" s="54">
        <f t="shared" ca="1" si="4"/>
        <v>0.19529695001572744</v>
      </c>
      <c r="F192" s="71">
        <f t="shared" ca="1" si="5"/>
        <v>-18.400765097939473</v>
      </c>
    </row>
    <row r="193" spans="5:6" x14ac:dyDescent="0.25">
      <c r="E193" s="54">
        <f t="shared" ca="1" si="4"/>
        <v>0.72260015589273419</v>
      </c>
      <c r="F193" s="71">
        <f t="shared" ca="1" si="5"/>
        <v>26.822498740945036</v>
      </c>
    </row>
    <row r="194" spans="5:6" x14ac:dyDescent="0.25">
      <c r="E194" s="54">
        <f t="shared" ca="1" si="4"/>
        <v>0.67145435431804268</v>
      </c>
      <c r="F194" s="71">
        <f t="shared" ca="1" si="5"/>
        <v>21.951642107538348</v>
      </c>
    </row>
    <row r="195" spans="5:6" x14ac:dyDescent="0.25">
      <c r="E195" s="54">
        <f t="shared" ca="1" si="4"/>
        <v>0.26162894132421277</v>
      </c>
      <c r="F195" s="71">
        <f t="shared" ca="1" si="5"/>
        <v>-8.5895645779505188</v>
      </c>
    </row>
    <row r="196" spans="5:6" x14ac:dyDescent="0.25">
      <c r="E196" s="54">
        <f t="shared" ref="E196:E259" ca="1" si="6">RAND()</f>
        <v>0.8425879452993873</v>
      </c>
      <c r="F196" s="71">
        <f t="shared" ref="F196:F259" ca="1" si="7">$C$3+$C$4*TAN(PI()*(E196-0.5))</f>
        <v>47.091021651059236</v>
      </c>
    </row>
    <row r="197" spans="5:6" x14ac:dyDescent="0.25">
      <c r="E197" s="54">
        <f t="shared" ca="1" si="6"/>
        <v>0.98290472493568437</v>
      </c>
      <c r="F197" s="71">
        <f t="shared" ca="1" si="7"/>
        <v>382.03705033369386</v>
      </c>
    </row>
    <row r="198" spans="5:6" x14ac:dyDescent="0.25">
      <c r="E198" s="54">
        <f t="shared" ca="1" si="6"/>
        <v>0.78236229254253975</v>
      </c>
      <c r="F198" s="71">
        <f t="shared" ca="1" si="7"/>
        <v>34.544466562904873</v>
      </c>
    </row>
    <row r="199" spans="5:6" x14ac:dyDescent="0.25">
      <c r="E199" s="54">
        <f t="shared" ca="1" si="6"/>
        <v>0.39760374770790008</v>
      </c>
      <c r="F199" s="71">
        <f t="shared" ca="1" si="7"/>
        <v>3.3347386468366373</v>
      </c>
    </row>
    <row r="200" spans="5:6" x14ac:dyDescent="0.25">
      <c r="E200" s="54">
        <f t="shared" ca="1" si="6"/>
        <v>2.415625548040079E-2</v>
      </c>
      <c r="F200" s="71">
        <f t="shared" ca="1" si="7"/>
        <v>-253.03628563886912</v>
      </c>
    </row>
    <row r="201" spans="5:6" x14ac:dyDescent="0.25">
      <c r="E201" s="54">
        <f t="shared" ca="1" si="6"/>
        <v>0.15536138329319316</v>
      </c>
      <c r="F201" s="71">
        <f t="shared" ca="1" si="7"/>
        <v>-27.669946824389768</v>
      </c>
    </row>
    <row r="202" spans="5:6" x14ac:dyDescent="0.25">
      <c r="E202" s="54">
        <f t="shared" ca="1" si="6"/>
        <v>0.87101094574962401</v>
      </c>
      <c r="F202" s="71">
        <f t="shared" ca="1" si="7"/>
        <v>56.622971970154751</v>
      </c>
    </row>
    <row r="203" spans="5:6" x14ac:dyDescent="0.25">
      <c r="E203" s="54">
        <f t="shared" ca="1" si="6"/>
        <v>0.20131298393234398</v>
      </c>
      <c r="F203" s="71">
        <f t="shared" ca="1" si="7"/>
        <v>-17.290202897303235</v>
      </c>
    </row>
    <row r="204" spans="5:6" x14ac:dyDescent="0.25">
      <c r="E204" s="54">
        <f t="shared" ca="1" si="6"/>
        <v>0.48970852558363998</v>
      </c>
      <c r="F204" s="71">
        <f t="shared" ca="1" si="7"/>
        <v>9.3531421817824416</v>
      </c>
    </row>
    <row r="205" spans="5:6" x14ac:dyDescent="0.25">
      <c r="E205" s="54">
        <f t="shared" ca="1" si="6"/>
        <v>0.96030481375952892</v>
      </c>
      <c r="F205" s="71">
        <f t="shared" ca="1" si="7"/>
        <v>169.54483428262395</v>
      </c>
    </row>
    <row r="206" spans="5:6" x14ac:dyDescent="0.25">
      <c r="E206" s="54">
        <f t="shared" ca="1" si="6"/>
        <v>0.73343652615816823</v>
      </c>
      <c r="F206" s="71">
        <f t="shared" ca="1" si="7"/>
        <v>28.019824702500582</v>
      </c>
    </row>
    <row r="207" spans="5:6" x14ac:dyDescent="0.25">
      <c r="E207" s="54">
        <f t="shared" ca="1" si="6"/>
        <v>0.48068947612283819</v>
      </c>
      <c r="F207" s="71">
        <f t="shared" ca="1" si="7"/>
        <v>8.7851933349981621</v>
      </c>
    </row>
    <row r="208" spans="5:6" x14ac:dyDescent="0.25">
      <c r="E208" s="54">
        <f t="shared" ca="1" si="6"/>
        <v>0.48120959058295176</v>
      </c>
      <c r="F208" s="71">
        <f t="shared" ca="1" si="7"/>
        <v>8.8179904327470577</v>
      </c>
    </row>
    <row r="209" spans="5:6" x14ac:dyDescent="0.25">
      <c r="E209" s="54">
        <f t="shared" ca="1" si="6"/>
        <v>0.86316567921330634</v>
      </c>
      <c r="F209" s="71">
        <f t="shared" ca="1" si="7"/>
        <v>53.6230700849746</v>
      </c>
    </row>
    <row r="210" spans="5:6" x14ac:dyDescent="0.25">
      <c r="E210" s="54">
        <f t="shared" ca="1" si="6"/>
        <v>0.61739208316246141</v>
      </c>
      <c r="F210" s="71">
        <f t="shared" ca="1" si="7"/>
        <v>17.729622019979786</v>
      </c>
    </row>
    <row r="211" spans="5:6" x14ac:dyDescent="0.25">
      <c r="E211" s="54">
        <f t="shared" ca="1" si="6"/>
        <v>0.74201854034147852</v>
      </c>
      <c r="F211" s="71">
        <f t="shared" ca="1" si="7"/>
        <v>29.021354139602614</v>
      </c>
    </row>
    <row r="212" spans="5:6" x14ac:dyDescent="0.25">
      <c r="E212" s="54">
        <f t="shared" ca="1" si="6"/>
        <v>0.50127845059829057</v>
      </c>
      <c r="F212" s="71">
        <f t="shared" ca="1" si="7"/>
        <v>10.080327852080989</v>
      </c>
    </row>
    <row r="213" spans="5:6" x14ac:dyDescent="0.25">
      <c r="E213" s="54">
        <f t="shared" ca="1" si="6"/>
        <v>0.87351433493901198</v>
      </c>
      <c r="F213" s="71">
        <f t="shared" ca="1" si="7"/>
        <v>57.653955271486069</v>
      </c>
    </row>
    <row r="214" spans="5:6" x14ac:dyDescent="0.25">
      <c r="E214" s="54">
        <f t="shared" ca="1" si="6"/>
        <v>0.44810017676036396</v>
      </c>
      <c r="F214" s="71">
        <f t="shared" ca="1" si="7"/>
        <v>6.7098300844304903</v>
      </c>
    </row>
    <row r="215" spans="5:6" x14ac:dyDescent="0.25">
      <c r="E215" s="54">
        <f t="shared" ca="1" si="6"/>
        <v>0.87863200609853986</v>
      </c>
      <c r="F215" s="71">
        <f t="shared" ca="1" si="7"/>
        <v>59.886770427994009</v>
      </c>
    </row>
    <row r="216" spans="5:6" x14ac:dyDescent="0.25">
      <c r="E216" s="54">
        <f t="shared" ca="1" si="6"/>
        <v>0.61296224775307528</v>
      </c>
      <c r="F216" s="71">
        <f t="shared" ca="1" si="7"/>
        <v>17.411404053961846</v>
      </c>
    </row>
    <row r="217" spans="5:6" x14ac:dyDescent="0.25">
      <c r="E217" s="54">
        <f t="shared" ca="1" si="6"/>
        <v>0.52267380609938818</v>
      </c>
      <c r="F217" s="71">
        <f t="shared" ca="1" si="7"/>
        <v>11.427051679983263</v>
      </c>
    </row>
    <row r="218" spans="5:6" x14ac:dyDescent="0.25">
      <c r="E218" s="54">
        <f t="shared" ca="1" si="6"/>
        <v>0.18648208172775327</v>
      </c>
      <c r="F218" s="71">
        <f t="shared" ca="1" si="7"/>
        <v>-20.140324417273515</v>
      </c>
    </row>
    <row r="219" spans="5:6" x14ac:dyDescent="0.25">
      <c r="E219" s="54">
        <f t="shared" ca="1" si="6"/>
        <v>0.26425526029651403</v>
      </c>
      <c r="F219" s="71">
        <f t="shared" ca="1" si="7"/>
        <v>-8.2843194192516023</v>
      </c>
    </row>
    <row r="220" spans="5:6" x14ac:dyDescent="0.25">
      <c r="E220" s="54">
        <f t="shared" ca="1" si="6"/>
        <v>0.56344086890334055</v>
      </c>
      <c r="F220" s="71">
        <f t="shared" ca="1" si="7"/>
        <v>14.039739230124628</v>
      </c>
    </row>
    <row r="221" spans="5:6" x14ac:dyDescent="0.25">
      <c r="E221" s="54">
        <f t="shared" ca="1" si="6"/>
        <v>0.30746139237721881</v>
      </c>
      <c r="F221" s="71">
        <f t="shared" ca="1" si="7"/>
        <v>-3.8264354792624076</v>
      </c>
    </row>
    <row r="222" spans="5:6" x14ac:dyDescent="0.25">
      <c r="E222" s="54">
        <f t="shared" ca="1" si="6"/>
        <v>0.76604650472136293</v>
      </c>
      <c r="F222" s="71">
        <f t="shared" ca="1" si="7"/>
        <v>32.125409254252915</v>
      </c>
    </row>
    <row r="223" spans="5:6" x14ac:dyDescent="0.25">
      <c r="E223" s="54">
        <f t="shared" ca="1" si="6"/>
        <v>0.48307857084075589</v>
      </c>
      <c r="F223" s="71">
        <f t="shared" ca="1" si="7"/>
        <v>8.9357925731347194</v>
      </c>
    </row>
    <row r="224" spans="5:6" x14ac:dyDescent="0.25">
      <c r="E224" s="54">
        <f t="shared" ca="1" si="6"/>
        <v>0.48982812827600108</v>
      </c>
      <c r="F224" s="71">
        <f t="shared" ca="1" si="7"/>
        <v>9.3606648105229642</v>
      </c>
    </row>
    <row r="225" spans="5:6" x14ac:dyDescent="0.25">
      <c r="E225" s="54">
        <f t="shared" ca="1" si="6"/>
        <v>0.47795222927529357</v>
      </c>
      <c r="F225" s="71">
        <f t="shared" ca="1" si="7"/>
        <v>8.6124780481743386</v>
      </c>
    </row>
    <row r="226" spans="5:6" x14ac:dyDescent="0.25">
      <c r="E226" s="54">
        <f t="shared" ca="1" si="6"/>
        <v>0.31863397566936746</v>
      </c>
      <c r="F226" s="71">
        <f t="shared" ca="1" si="7"/>
        <v>-2.8131125782720812</v>
      </c>
    </row>
    <row r="227" spans="5:6" x14ac:dyDescent="0.25">
      <c r="E227" s="54">
        <f t="shared" ca="1" si="6"/>
        <v>0.39125717512951197</v>
      </c>
      <c r="F227" s="71">
        <f t="shared" ca="1" si="7"/>
        <v>2.8886597946502546</v>
      </c>
    </row>
    <row r="228" spans="5:6" x14ac:dyDescent="0.25">
      <c r="E228" s="54">
        <f t="shared" ca="1" si="6"/>
        <v>0.47223696827556616</v>
      </c>
      <c r="F228" s="71">
        <f t="shared" ca="1" si="7"/>
        <v>8.2511603394003306</v>
      </c>
    </row>
    <row r="229" spans="5:6" x14ac:dyDescent="0.25">
      <c r="E229" s="54">
        <f t="shared" ca="1" si="6"/>
        <v>0.36855587907826071</v>
      </c>
      <c r="F229" s="71">
        <f t="shared" ca="1" si="7"/>
        <v>1.2372860839772084</v>
      </c>
    </row>
    <row r="230" spans="5:6" x14ac:dyDescent="0.25">
      <c r="E230" s="54">
        <f t="shared" ca="1" si="6"/>
        <v>0.50321461276725332</v>
      </c>
      <c r="F230" s="71">
        <f t="shared" ca="1" si="7"/>
        <v>10.201986943996118</v>
      </c>
    </row>
    <row r="231" spans="5:6" x14ac:dyDescent="0.25">
      <c r="E231" s="54">
        <f t="shared" ca="1" si="6"/>
        <v>0.42733834423186867</v>
      </c>
      <c r="F231" s="71">
        <f t="shared" ca="1" si="7"/>
        <v>5.353544824107475</v>
      </c>
    </row>
    <row r="232" spans="5:6" x14ac:dyDescent="0.25">
      <c r="E232" s="54">
        <f t="shared" ca="1" si="6"/>
        <v>0.52938944276843802</v>
      </c>
      <c r="F232" s="71">
        <f t="shared" ca="1" si="7"/>
        <v>11.851858362451937</v>
      </c>
    </row>
    <row r="233" spans="5:6" x14ac:dyDescent="0.25">
      <c r="E233" s="54">
        <f t="shared" ca="1" si="6"/>
        <v>0.24130636175411779</v>
      </c>
      <c r="F233" s="71">
        <f t="shared" ca="1" si="7"/>
        <v>-11.123437328348274</v>
      </c>
    </row>
    <row r="234" spans="5:6" x14ac:dyDescent="0.25">
      <c r="E234" s="54">
        <f t="shared" ca="1" si="6"/>
        <v>0.73542305673234165</v>
      </c>
      <c r="F234" s="71">
        <f t="shared" ca="1" si="7"/>
        <v>28.247248767184541</v>
      </c>
    </row>
    <row r="235" spans="5:6" x14ac:dyDescent="0.25">
      <c r="E235" s="54">
        <f t="shared" ca="1" si="6"/>
        <v>0.4011002982138111</v>
      </c>
      <c r="F235" s="71">
        <f t="shared" ca="1" si="7"/>
        <v>3.5779530532043422</v>
      </c>
    </row>
    <row r="236" spans="5:6" x14ac:dyDescent="0.25">
      <c r="E236" s="54">
        <f t="shared" ca="1" si="6"/>
        <v>0.69518177759389488</v>
      </c>
      <c r="F236" s="71">
        <f t="shared" ca="1" si="7"/>
        <v>24.07330524860614</v>
      </c>
    </row>
    <row r="237" spans="5:6" x14ac:dyDescent="0.25">
      <c r="E237" s="54">
        <f t="shared" ca="1" si="6"/>
        <v>0.83760195573096718</v>
      </c>
      <c r="F237" s="71">
        <f t="shared" ca="1" si="7"/>
        <v>45.73941666664696</v>
      </c>
    </row>
    <row r="238" spans="5:6" x14ac:dyDescent="0.25">
      <c r="E238" s="54">
        <f t="shared" ca="1" si="6"/>
        <v>0.57603756156481456</v>
      </c>
      <c r="F238" s="71">
        <f t="shared" ca="1" si="7"/>
        <v>14.870578860574883</v>
      </c>
    </row>
    <row r="239" spans="5:6" x14ac:dyDescent="0.25">
      <c r="E239" s="54">
        <f t="shared" ca="1" si="6"/>
        <v>0.57833134948093301</v>
      </c>
      <c r="F239" s="71">
        <f t="shared" ca="1" si="7"/>
        <v>15.023520256209997</v>
      </c>
    </row>
    <row r="240" spans="5:6" x14ac:dyDescent="0.25">
      <c r="E240" s="54">
        <f t="shared" ca="1" si="6"/>
        <v>0.7043489695611892</v>
      </c>
      <c r="F240" s="71">
        <f t="shared" ca="1" si="7"/>
        <v>24.952557567229711</v>
      </c>
    </row>
    <row r="241" spans="5:6" x14ac:dyDescent="0.25">
      <c r="E241" s="54">
        <f t="shared" ca="1" si="6"/>
        <v>0.96244110557160434</v>
      </c>
      <c r="F241" s="71">
        <f t="shared" ca="1" si="7"/>
        <v>178.71170851974799</v>
      </c>
    </row>
    <row r="242" spans="5:6" x14ac:dyDescent="0.25">
      <c r="E242" s="54">
        <f t="shared" ca="1" si="6"/>
        <v>0.84326879923040066</v>
      </c>
      <c r="F242" s="71">
        <f t="shared" ca="1" si="7"/>
        <v>47.281691057300876</v>
      </c>
    </row>
    <row r="243" spans="5:6" x14ac:dyDescent="0.25">
      <c r="E243" s="54">
        <f t="shared" ca="1" si="6"/>
        <v>0.61437969473491338</v>
      </c>
      <c r="F243" s="71">
        <f t="shared" ca="1" si="7"/>
        <v>17.51286300352573</v>
      </c>
    </row>
    <row r="244" spans="5:6" x14ac:dyDescent="0.25">
      <c r="E244" s="54">
        <f t="shared" ca="1" si="6"/>
        <v>0.20453958415927653</v>
      </c>
      <c r="F244" s="71">
        <f t="shared" ca="1" si="7"/>
        <v>-16.717899255683459</v>
      </c>
    </row>
    <row r="245" spans="5:6" x14ac:dyDescent="0.25">
      <c r="E245" s="54">
        <f t="shared" ca="1" si="6"/>
        <v>8.2304383851758978E-3</v>
      </c>
      <c r="F245" s="71">
        <f t="shared" ca="1" si="7"/>
        <v>-763.32198078637362</v>
      </c>
    </row>
    <row r="246" spans="5:6" x14ac:dyDescent="0.25">
      <c r="E246" s="54">
        <f t="shared" ca="1" si="6"/>
        <v>0.30457186632606525</v>
      </c>
      <c r="F246" s="71">
        <f t="shared" ca="1" si="7"/>
        <v>-4.0964612238971689</v>
      </c>
    </row>
    <row r="247" spans="5:6" x14ac:dyDescent="0.25">
      <c r="E247" s="54">
        <f t="shared" ca="1" si="6"/>
        <v>0.71485545541462525</v>
      </c>
      <c r="F247" s="71">
        <f t="shared" ca="1" si="7"/>
        <v>26.008115607640093</v>
      </c>
    </row>
    <row r="248" spans="5:6" x14ac:dyDescent="0.25">
      <c r="E248" s="54">
        <f t="shared" ca="1" si="6"/>
        <v>5.8234225541838103E-2</v>
      </c>
      <c r="F248" s="71">
        <f t="shared" ca="1" si="7"/>
        <v>-98.098167791646361</v>
      </c>
    </row>
    <row r="249" spans="5:6" x14ac:dyDescent="0.25">
      <c r="E249" s="54">
        <f t="shared" ca="1" si="6"/>
        <v>0.417807247002287</v>
      </c>
      <c r="F249" s="71">
        <f t="shared" ca="1" si="7"/>
        <v>4.7177528783671061</v>
      </c>
    </row>
    <row r="250" spans="5:6" x14ac:dyDescent="0.25">
      <c r="E250" s="54">
        <f t="shared" ca="1" si="6"/>
        <v>0.96752159713587238</v>
      </c>
      <c r="F250" s="71">
        <f t="shared" ca="1" si="7"/>
        <v>205.33256437237097</v>
      </c>
    </row>
    <row r="251" spans="5:6" x14ac:dyDescent="0.25">
      <c r="E251" s="54">
        <f t="shared" ca="1" si="6"/>
        <v>0.40252851301979842</v>
      </c>
      <c r="F251" s="71">
        <f t="shared" ca="1" si="7"/>
        <v>3.6768012114540287</v>
      </c>
    </row>
    <row r="252" spans="5:6" x14ac:dyDescent="0.25">
      <c r="E252" s="54">
        <f t="shared" ca="1" si="6"/>
        <v>0.79745795606755643</v>
      </c>
      <c r="F252" s="71">
        <f t="shared" ca="1" si="7"/>
        <v>37.07035334632473</v>
      </c>
    </row>
    <row r="253" spans="5:6" x14ac:dyDescent="0.25">
      <c r="E253" s="54">
        <f t="shared" ca="1" si="6"/>
        <v>0.40846876090621376</v>
      </c>
      <c r="F253" s="71">
        <f t="shared" ca="1" si="7"/>
        <v>4.0849847152365806</v>
      </c>
    </row>
    <row r="254" spans="5:6" x14ac:dyDescent="0.25">
      <c r="E254" s="54">
        <f t="shared" ca="1" si="6"/>
        <v>0.46219033489462924</v>
      </c>
      <c r="F254" s="71">
        <f t="shared" ca="1" si="7"/>
        <v>7.6131123342118308</v>
      </c>
    </row>
    <row r="255" spans="5:6" x14ac:dyDescent="0.25">
      <c r="E255" s="54">
        <f t="shared" ca="1" si="6"/>
        <v>0.88352505348994259</v>
      </c>
      <c r="F255" s="71">
        <f t="shared" ca="1" si="7"/>
        <v>62.195725790284008</v>
      </c>
    </row>
    <row r="256" spans="5:6" x14ac:dyDescent="0.25">
      <c r="E256" s="54">
        <f t="shared" ca="1" si="6"/>
        <v>4.3134146432838527E-2</v>
      </c>
      <c r="F256" s="71">
        <f t="shared" ca="1" si="7"/>
        <v>-136.68616619278976</v>
      </c>
    </row>
    <row r="257" spans="5:6" x14ac:dyDescent="0.25">
      <c r="E257" s="54">
        <f t="shared" ca="1" si="6"/>
        <v>3.2382466483576788E-2</v>
      </c>
      <c r="F257" s="71">
        <f t="shared" ca="1" si="7"/>
        <v>-185.91528724715465</v>
      </c>
    </row>
    <row r="258" spans="5:6" x14ac:dyDescent="0.25">
      <c r="E258" s="54">
        <f t="shared" ca="1" si="6"/>
        <v>0.46004367012263403</v>
      </c>
      <c r="F258" s="71">
        <f t="shared" ca="1" si="7"/>
        <v>7.4762000473141725</v>
      </c>
    </row>
    <row r="259" spans="5:6" x14ac:dyDescent="0.25">
      <c r="E259" s="54">
        <f t="shared" ca="1" si="6"/>
        <v>0.4553053966236007</v>
      </c>
      <c r="F259" s="71">
        <f t="shared" ca="1" si="7"/>
        <v>7.1731531262199324</v>
      </c>
    </row>
    <row r="260" spans="5:6" x14ac:dyDescent="0.25">
      <c r="E260" s="54">
        <f t="shared" ref="E260:E323" ca="1" si="8">RAND()</f>
        <v>0.73503862037368506</v>
      </c>
      <c r="F260" s="71">
        <f t="shared" ref="F260:F323" ca="1" si="9">$C$3+$C$4*TAN(PI()*(E260-0.5))</f>
        <v>28.203035992684242</v>
      </c>
    </row>
    <row r="261" spans="5:6" x14ac:dyDescent="0.25">
      <c r="E261" s="54">
        <f t="shared" ca="1" si="8"/>
        <v>0.18636532879466405</v>
      </c>
      <c r="F261" s="71">
        <f t="shared" ca="1" si="9"/>
        <v>-20.16433381992114</v>
      </c>
    </row>
    <row r="262" spans="5:6" x14ac:dyDescent="0.25">
      <c r="E262" s="54">
        <f t="shared" ca="1" si="8"/>
        <v>2.789321049389859E-2</v>
      </c>
      <c r="F262" s="71">
        <f t="shared" ca="1" si="9"/>
        <v>-217.65017780798641</v>
      </c>
    </row>
    <row r="263" spans="5:6" x14ac:dyDescent="0.25">
      <c r="E263" s="54">
        <f t="shared" ca="1" si="8"/>
        <v>0.48818152811067428</v>
      </c>
      <c r="F263" s="71">
        <f t="shared" ca="1" si="9"/>
        <v>9.2570820962772054</v>
      </c>
    </row>
    <row r="264" spans="5:6" x14ac:dyDescent="0.25">
      <c r="E264" s="54">
        <f t="shared" ca="1" si="8"/>
        <v>0.92316474948154803</v>
      </c>
      <c r="F264" s="71">
        <f t="shared" ca="1" si="9"/>
        <v>91.239650136689235</v>
      </c>
    </row>
    <row r="265" spans="5:6" x14ac:dyDescent="0.25">
      <c r="E265" s="54">
        <f t="shared" ca="1" si="8"/>
        <v>0.28023487533892011</v>
      </c>
      <c r="F265" s="71">
        <f t="shared" ca="1" si="9"/>
        <v>-6.5205966008671581</v>
      </c>
    </row>
    <row r="266" spans="5:6" x14ac:dyDescent="0.25">
      <c r="E266" s="54">
        <f t="shared" ca="1" si="8"/>
        <v>0.64051211594620416</v>
      </c>
      <c r="F266" s="71">
        <f t="shared" ca="1" si="9"/>
        <v>19.450617649182028</v>
      </c>
    </row>
    <row r="267" spans="5:6" x14ac:dyDescent="0.25">
      <c r="E267" s="54">
        <f t="shared" ca="1" si="8"/>
        <v>0.9982838284964396</v>
      </c>
      <c r="F267" s="71">
        <f t="shared" ca="1" si="9"/>
        <v>3719.4987449037403</v>
      </c>
    </row>
    <row r="268" spans="5:6" x14ac:dyDescent="0.25">
      <c r="E268" s="54">
        <f t="shared" ca="1" si="8"/>
        <v>0.82822087200107375</v>
      </c>
      <c r="F268" s="71">
        <f t="shared" ca="1" si="9"/>
        <v>43.390787013639731</v>
      </c>
    </row>
    <row r="269" spans="5:6" x14ac:dyDescent="0.25">
      <c r="E269" s="54">
        <f t="shared" ca="1" si="8"/>
        <v>0.44567515154535209</v>
      </c>
      <c r="F269" s="71">
        <f t="shared" ca="1" si="9"/>
        <v>6.5531382788598407</v>
      </c>
    </row>
    <row r="270" spans="5:6" x14ac:dyDescent="0.25">
      <c r="E270" s="54">
        <f t="shared" ca="1" si="8"/>
        <v>0.85193969798016267</v>
      </c>
      <c r="F270" s="71">
        <f t="shared" ca="1" si="9"/>
        <v>49.850692268109178</v>
      </c>
    </row>
    <row r="271" spans="5:6" x14ac:dyDescent="0.25">
      <c r="E271" s="54">
        <f t="shared" ca="1" si="8"/>
        <v>0.16072880735456996</v>
      </c>
      <c r="F271" s="71">
        <f t="shared" ca="1" si="9"/>
        <v>-26.183375915938008</v>
      </c>
    </row>
    <row r="272" spans="5:6" x14ac:dyDescent="0.25">
      <c r="E272" s="54">
        <f t="shared" ca="1" si="8"/>
        <v>0.24067452631689656</v>
      </c>
      <c r="F272" s="71">
        <f t="shared" ca="1" si="9"/>
        <v>-11.207597902086551</v>
      </c>
    </row>
    <row r="273" spans="5:6" x14ac:dyDescent="0.25">
      <c r="E273" s="54">
        <f t="shared" ca="1" si="8"/>
        <v>0.39493999553339687</v>
      </c>
      <c r="F273" s="71">
        <f t="shared" ca="1" si="9"/>
        <v>3.1482570734324158</v>
      </c>
    </row>
    <row r="274" spans="5:6" x14ac:dyDescent="0.25">
      <c r="E274" s="54">
        <f t="shared" ca="1" si="8"/>
        <v>0.96756285156735722</v>
      </c>
      <c r="F274" s="71">
        <f t="shared" ca="1" si="9"/>
        <v>205.58272510462609</v>
      </c>
    </row>
    <row r="275" spans="5:6" x14ac:dyDescent="0.25">
      <c r="E275" s="54">
        <f t="shared" ca="1" si="8"/>
        <v>0.56214634510518358</v>
      </c>
      <c r="F275" s="71">
        <f t="shared" ca="1" si="9"/>
        <v>13.955152458902345</v>
      </c>
    </row>
    <row r="276" spans="5:6" x14ac:dyDescent="0.25">
      <c r="E276" s="54">
        <f t="shared" ca="1" si="8"/>
        <v>0.64102371986404627</v>
      </c>
      <c r="F276" s="71">
        <f t="shared" ca="1" si="9"/>
        <v>19.489970107764417</v>
      </c>
    </row>
    <row r="277" spans="5:6" x14ac:dyDescent="0.25">
      <c r="E277" s="54">
        <f t="shared" ca="1" si="8"/>
        <v>0.24064180523773215</v>
      </c>
      <c r="F277" s="71">
        <f t="shared" ca="1" si="9"/>
        <v>-11.211965998866866</v>
      </c>
    </row>
    <row r="278" spans="5:6" x14ac:dyDescent="0.25">
      <c r="E278" s="54">
        <f t="shared" ca="1" si="8"/>
        <v>0.83288319297617608</v>
      </c>
      <c r="F278" s="71">
        <f t="shared" ca="1" si="9"/>
        <v>44.528159894328205</v>
      </c>
    </row>
    <row r="279" spans="5:6" x14ac:dyDescent="0.25">
      <c r="E279" s="54">
        <f t="shared" ca="1" si="8"/>
        <v>0.46345637424697173</v>
      </c>
      <c r="F279" s="71">
        <f t="shared" ca="1" si="9"/>
        <v>7.6937550816466107</v>
      </c>
    </row>
    <row r="280" spans="5:6" x14ac:dyDescent="0.25">
      <c r="E280" s="54">
        <f t="shared" ca="1" si="8"/>
        <v>0.24040267261588344</v>
      </c>
      <c r="F280" s="71">
        <f t="shared" ca="1" si="9"/>
        <v>-11.243917926353898</v>
      </c>
    </row>
    <row r="281" spans="5:6" x14ac:dyDescent="0.25">
      <c r="E281" s="54">
        <f t="shared" ca="1" si="8"/>
        <v>0.81570147370960722</v>
      </c>
      <c r="F281" s="71">
        <f t="shared" ca="1" si="9"/>
        <v>40.593803827553408</v>
      </c>
    </row>
    <row r="282" spans="5:6" x14ac:dyDescent="0.25">
      <c r="E282" s="54">
        <f t="shared" ca="1" si="8"/>
        <v>0.2385500023045829</v>
      </c>
      <c r="F282" s="71">
        <f t="shared" ca="1" si="9"/>
        <v>-11.49320567836012</v>
      </c>
    </row>
    <row r="283" spans="5:6" x14ac:dyDescent="0.25">
      <c r="E283" s="54">
        <f t="shared" ca="1" si="8"/>
        <v>4.8319716605024765E-2</v>
      </c>
      <c r="F283" s="71">
        <f t="shared" ca="1" si="9"/>
        <v>-120.73798954800426</v>
      </c>
    </row>
    <row r="284" spans="5:6" x14ac:dyDescent="0.25">
      <c r="E284" s="54">
        <f t="shared" ca="1" si="8"/>
        <v>0.2633798016285559</v>
      </c>
      <c r="F284" s="71">
        <f t="shared" ca="1" si="9"/>
        <v>-8.3855549996822027</v>
      </c>
    </row>
    <row r="285" spans="5:6" x14ac:dyDescent="0.25">
      <c r="E285" s="54">
        <f t="shared" ca="1" si="8"/>
        <v>0.47584395800948964</v>
      </c>
      <c r="F285" s="71">
        <f t="shared" ca="1" si="9"/>
        <v>8.4793107526196856</v>
      </c>
    </row>
    <row r="286" spans="5:6" x14ac:dyDescent="0.25">
      <c r="E286" s="54">
        <f t="shared" ca="1" si="8"/>
        <v>0.54234291466638462</v>
      </c>
      <c r="F286" s="71">
        <f t="shared" ca="1" si="9"/>
        <v>12.676288476722434</v>
      </c>
    </row>
    <row r="287" spans="5:6" x14ac:dyDescent="0.25">
      <c r="E287" s="54">
        <f t="shared" ca="1" si="8"/>
        <v>0.76143290968827537</v>
      </c>
      <c r="F287" s="71">
        <f t="shared" ca="1" si="9"/>
        <v>31.490892163521167</v>
      </c>
    </row>
    <row r="288" spans="5:6" x14ac:dyDescent="0.25">
      <c r="E288" s="54">
        <f t="shared" ca="1" si="8"/>
        <v>9.1779572399831588E-2</v>
      </c>
      <c r="F288" s="71">
        <f t="shared" ca="1" si="9"/>
        <v>-57.431028410106094</v>
      </c>
    </row>
    <row r="289" spans="5:6" x14ac:dyDescent="0.25">
      <c r="E289" s="54">
        <f t="shared" ca="1" si="8"/>
        <v>0.72480020448028615</v>
      </c>
      <c r="F289" s="71">
        <f t="shared" ca="1" si="9"/>
        <v>27.059914601187742</v>
      </c>
    </row>
    <row r="290" spans="5:6" x14ac:dyDescent="0.25">
      <c r="E290" s="54">
        <f t="shared" ca="1" si="8"/>
        <v>0.72164519398306026</v>
      </c>
      <c r="F290" s="71">
        <f t="shared" ca="1" si="9"/>
        <v>26.720303390580696</v>
      </c>
    </row>
    <row r="291" spans="5:6" x14ac:dyDescent="0.25">
      <c r="E291" s="54">
        <f t="shared" ca="1" si="8"/>
        <v>0.7703658432453202</v>
      </c>
      <c r="F291" s="71">
        <f t="shared" ca="1" si="9"/>
        <v>32.73817645703275</v>
      </c>
    </row>
    <row r="292" spans="5:6" x14ac:dyDescent="0.25">
      <c r="E292" s="54">
        <f t="shared" ca="1" si="8"/>
        <v>0.89108768224633306</v>
      </c>
      <c r="F292" s="71">
        <f t="shared" ca="1" si="9"/>
        <v>66.15344601423601</v>
      </c>
    </row>
    <row r="293" spans="5:6" x14ac:dyDescent="0.25">
      <c r="E293" s="54">
        <f t="shared" ca="1" si="8"/>
        <v>0.64914033016856632</v>
      </c>
      <c r="F293" s="71">
        <f t="shared" ca="1" si="9"/>
        <v>20.122564596967521</v>
      </c>
    </row>
    <row r="294" spans="5:6" x14ac:dyDescent="0.25">
      <c r="E294" s="54">
        <f t="shared" ca="1" si="8"/>
        <v>0.56471064604229027</v>
      </c>
      <c r="F294" s="71">
        <f t="shared" ca="1" si="9"/>
        <v>14.12284410625842</v>
      </c>
    </row>
    <row r="295" spans="5:6" x14ac:dyDescent="0.25">
      <c r="E295" s="54">
        <f t="shared" ca="1" si="8"/>
        <v>0.18411900992064834</v>
      </c>
      <c r="F295" s="71">
        <f t="shared" ca="1" si="9"/>
        <v>-20.631508835194332</v>
      </c>
    </row>
    <row r="296" spans="5:6" x14ac:dyDescent="0.25">
      <c r="E296" s="54">
        <f t="shared" ca="1" si="8"/>
        <v>0.71319638561451393</v>
      </c>
      <c r="F296" s="71">
        <f t="shared" ca="1" si="9"/>
        <v>25.837799311472033</v>
      </c>
    </row>
    <row r="297" spans="5:6" x14ac:dyDescent="0.25">
      <c r="E297" s="54">
        <f t="shared" ca="1" si="8"/>
        <v>9.6208283084418644E-2</v>
      </c>
      <c r="F297" s="71">
        <f t="shared" ca="1" si="9"/>
        <v>-54.143632995369273</v>
      </c>
    </row>
    <row r="298" spans="5:6" x14ac:dyDescent="0.25">
      <c r="E298" s="54">
        <f t="shared" ca="1" si="8"/>
        <v>0.13122149816272299</v>
      </c>
      <c r="F298" s="71">
        <f t="shared" ca="1" si="9"/>
        <v>-35.734952258664727</v>
      </c>
    </row>
    <row r="299" spans="5:6" x14ac:dyDescent="0.25">
      <c r="E299" s="54">
        <f t="shared" ca="1" si="8"/>
        <v>0.58052755245049548</v>
      </c>
      <c r="F299" s="71">
        <f t="shared" ca="1" si="9"/>
        <v>15.170474562973538</v>
      </c>
    </row>
    <row r="300" spans="5:6" x14ac:dyDescent="0.25">
      <c r="E300" s="54">
        <f t="shared" ca="1" si="8"/>
        <v>0.89891481520354821</v>
      </c>
      <c r="F300" s="71">
        <f t="shared" ca="1" si="9"/>
        <v>70.847048301340749</v>
      </c>
    </row>
    <row r="301" spans="5:6" x14ac:dyDescent="0.25">
      <c r="E301" s="54">
        <f t="shared" ca="1" si="8"/>
        <v>0.96970084987067018</v>
      </c>
      <c r="F301" s="71">
        <f t="shared" ca="1" si="9"/>
        <v>219.47646118825585</v>
      </c>
    </row>
    <row r="302" spans="5:6" x14ac:dyDescent="0.25">
      <c r="E302" s="54">
        <f t="shared" ca="1" si="8"/>
        <v>0.81176762912972367</v>
      </c>
      <c r="F302" s="71">
        <f t="shared" ca="1" si="9"/>
        <v>39.783541917876256</v>
      </c>
    </row>
    <row r="303" spans="5:6" x14ac:dyDescent="0.25">
      <c r="E303" s="54">
        <f t="shared" ca="1" si="8"/>
        <v>0.8760035706205852</v>
      </c>
      <c r="F303" s="71">
        <f t="shared" ca="1" si="9"/>
        <v>58.718149855396163</v>
      </c>
    </row>
    <row r="304" spans="5:6" x14ac:dyDescent="0.25">
      <c r="E304" s="54">
        <f t="shared" ca="1" si="8"/>
        <v>0.41694529641216682</v>
      </c>
      <c r="F304" s="71">
        <f t="shared" ca="1" si="9"/>
        <v>4.6597755128044813</v>
      </c>
    </row>
    <row r="305" spans="5:6" x14ac:dyDescent="0.25">
      <c r="E305" s="54">
        <f t="shared" ca="1" si="8"/>
        <v>0.99303976808156624</v>
      </c>
      <c r="F305" s="71">
        <f t="shared" ca="1" si="9"/>
        <v>924.50732386694949</v>
      </c>
    </row>
    <row r="306" spans="5:6" x14ac:dyDescent="0.25">
      <c r="E306" s="54">
        <f t="shared" ca="1" si="8"/>
        <v>6.3890547928108221E-3</v>
      </c>
      <c r="F306" s="71">
        <f t="shared" ca="1" si="9"/>
        <v>-986.28864904266391</v>
      </c>
    </row>
    <row r="307" spans="5:6" x14ac:dyDescent="0.25">
      <c r="E307" s="54">
        <f t="shared" ca="1" si="8"/>
        <v>9.2867056607959353E-2</v>
      </c>
      <c r="F307" s="71">
        <f t="shared" ca="1" si="9"/>
        <v>-56.595603234619091</v>
      </c>
    </row>
    <row r="308" spans="5:6" x14ac:dyDescent="0.25">
      <c r="E308" s="54">
        <f t="shared" ca="1" si="8"/>
        <v>0.68457117076765317</v>
      </c>
      <c r="F308" s="71">
        <f t="shared" ca="1" si="9"/>
        <v>23.099008329326793</v>
      </c>
    </row>
    <row r="309" spans="5:6" x14ac:dyDescent="0.25">
      <c r="E309" s="54">
        <f t="shared" ca="1" si="8"/>
        <v>0.75912751719618154</v>
      </c>
      <c r="F309" s="71">
        <f t="shared" ca="1" si="9"/>
        <v>31.18119201370186</v>
      </c>
    </row>
    <row r="310" spans="5:6" x14ac:dyDescent="0.25">
      <c r="E310" s="54">
        <f t="shared" ca="1" si="8"/>
        <v>0.62967550211562995</v>
      </c>
      <c r="F310" s="71">
        <f t="shared" ca="1" si="9"/>
        <v>18.630576644319856</v>
      </c>
    </row>
    <row r="311" spans="5:6" x14ac:dyDescent="0.25">
      <c r="E311" s="54">
        <f t="shared" ca="1" si="8"/>
        <v>0.7273822276372981</v>
      </c>
      <c r="F311" s="71">
        <f t="shared" ca="1" si="9"/>
        <v>27.342148152996948</v>
      </c>
    </row>
    <row r="312" spans="5:6" x14ac:dyDescent="0.25">
      <c r="E312" s="54">
        <f t="shared" ca="1" si="8"/>
        <v>0.95557218141146205</v>
      </c>
      <c r="F312" s="71">
        <f t="shared" ca="1" si="9"/>
        <v>152.36134733703264</v>
      </c>
    </row>
    <row r="313" spans="5:6" x14ac:dyDescent="0.25">
      <c r="E313" s="54">
        <f t="shared" ca="1" si="8"/>
        <v>0.78722846890478404</v>
      </c>
      <c r="F313" s="71">
        <f t="shared" ca="1" si="9"/>
        <v>35.325414214249847</v>
      </c>
    </row>
    <row r="314" spans="5:6" x14ac:dyDescent="0.25">
      <c r="E314" s="54">
        <f t="shared" ca="1" si="8"/>
        <v>0.55351979597150858</v>
      </c>
      <c r="F314" s="71">
        <f t="shared" ca="1" si="9"/>
        <v>13.394798942461177</v>
      </c>
    </row>
    <row r="315" spans="5:6" x14ac:dyDescent="0.25">
      <c r="E315" s="54">
        <f t="shared" ca="1" si="8"/>
        <v>0.28660576801754201</v>
      </c>
      <c r="F315" s="71">
        <f t="shared" ca="1" si="9"/>
        <v>-5.8580357144769586</v>
      </c>
    </row>
    <row r="316" spans="5:6" x14ac:dyDescent="0.25">
      <c r="E316" s="54">
        <f t="shared" ca="1" si="8"/>
        <v>0.34535789938203176</v>
      </c>
      <c r="F316" s="71">
        <f t="shared" ca="1" si="9"/>
        <v>-0.56068036859853798</v>
      </c>
    </row>
    <row r="317" spans="5:6" x14ac:dyDescent="0.25">
      <c r="E317" s="54">
        <f t="shared" ca="1" si="8"/>
        <v>0.13053446371633237</v>
      </c>
      <c r="F317" s="71">
        <f t="shared" ca="1" si="9"/>
        <v>-36.005187010740791</v>
      </c>
    </row>
    <row r="318" spans="5:6" x14ac:dyDescent="0.25">
      <c r="E318" s="54">
        <f t="shared" ca="1" si="8"/>
        <v>0.67763247465355492</v>
      </c>
      <c r="F318" s="71">
        <f t="shared" ca="1" si="9"/>
        <v>22.484696208310595</v>
      </c>
    </row>
    <row r="319" spans="5:6" x14ac:dyDescent="0.25">
      <c r="E319" s="54">
        <f t="shared" ca="1" si="8"/>
        <v>9.988026791128668E-2</v>
      </c>
      <c r="F319" s="71">
        <f t="shared" ca="1" si="9"/>
        <v>-51.632543819796936</v>
      </c>
    </row>
    <row r="320" spans="5:6" x14ac:dyDescent="0.25">
      <c r="E320" s="54">
        <f t="shared" ca="1" si="8"/>
        <v>0.43631245610270042</v>
      </c>
      <c r="F320" s="71">
        <f t="shared" ca="1" si="9"/>
        <v>5.9441268527488438</v>
      </c>
    </row>
    <row r="321" spans="5:6" x14ac:dyDescent="0.25">
      <c r="E321" s="54">
        <f t="shared" ca="1" si="8"/>
        <v>0.24256619838774762</v>
      </c>
      <c r="F321" s="71">
        <f t="shared" ca="1" si="9"/>
        <v>-10.956675163131912</v>
      </c>
    </row>
    <row r="322" spans="5:6" x14ac:dyDescent="0.25">
      <c r="E322" s="54">
        <f t="shared" ca="1" si="8"/>
        <v>0.41372776409675616</v>
      </c>
      <c r="F322" s="71">
        <f t="shared" ca="1" si="9"/>
        <v>4.4426052099464464</v>
      </c>
    </row>
    <row r="323" spans="5:6" x14ac:dyDescent="0.25">
      <c r="E323" s="54">
        <f t="shared" ca="1" si="8"/>
        <v>0.7104834615860387</v>
      </c>
      <c r="F323" s="71">
        <f t="shared" ca="1" si="9"/>
        <v>25.562301500168047</v>
      </c>
    </row>
    <row r="324" spans="5:6" x14ac:dyDescent="0.25">
      <c r="E324" s="54">
        <f t="shared" ref="E324:E387" ca="1" si="10">RAND()</f>
        <v>1.377187571883598E-2</v>
      </c>
      <c r="F324" s="71">
        <f t="shared" ref="F324:F387" ca="1" si="11">$C$3+$C$4*TAN(PI()*(E324-0.5))</f>
        <v>-451.97228558267801</v>
      </c>
    </row>
    <row r="325" spans="5:6" x14ac:dyDescent="0.25">
      <c r="E325" s="54">
        <f t="shared" ca="1" si="10"/>
        <v>4.4991608096748403E-2</v>
      </c>
      <c r="F325" s="71">
        <f t="shared" ca="1" si="11"/>
        <v>-130.55388844271533</v>
      </c>
    </row>
    <row r="326" spans="5:6" x14ac:dyDescent="0.25">
      <c r="E326" s="54">
        <f t="shared" ca="1" si="10"/>
        <v>0.14824937928094128</v>
      </c>
      <c r="F326" s="71">
        <f t="shared" ca="1" si="11"/>
        <v>-29.791715786001205</v>
      </c>
    </row>
    <row r="327" spans="5:6" x14ac:dyDescent="0.25">
      <c r="E327" s="54">
        <f t="shared" ca="1" si="10"/>
        <v>0.4015600968383829</v>
      </c>
      <c r="F327" s="71">
        <f t="shared" ca="1" si="11"/>
        <v>3.6098070530948458</v>
      </c>
    </row>
    <row r="328" spans="5:6" x14ac:dyDescent="0.25">
      <c r="E328" s="54">
        <f t="shared" ca="1" si="10"/>
        <v>0.63452444838459843</v>
      </c>
      <c r="F328" s="71">
        <f t="shared" ca="1" si="11"/>
        <v>18.994399164912807</v>
      </c>
    </row>
    <row r="329" spans="5:6" x14ac:dyDescent="0.25">
      <c r="E329" s="54">
        <f t="shared" ca="1" si="10"/>
        <v>2.4284987517281698E-2</v>
      </c>
      <c r="F329" s="71">
        <f t="shared" ca="1" si="11"/>
        <v>-251.63657715935608</v>
      </c>
    </row>
    <row r="330" spans="5:6" x14ac:dyDescent="0.25">
      <c r="E330" s="54">
        <f t="shared" ca="1" si="10"/>
        <v>0.22124303823484281</v>
      </c>
      <c r="F330" s="71">
        <f t="shared" ca="1" si="11"/>
        <v>-13.984525194186904</v>
      </c>
    </row>
    <row r="331" spans="5:6" x14ac:dyDescent="0.25">
      <c r="E331" s="54">
        <f t="shared" ca="1" si="10"/>
        <v>0.91755388074004907</v>
      </c>
      <c r="F331" s="71">
        <f t="shared" ca="1" si="11"/>
        <v>85.481943063684852</v>
      </c>
    </row>
    <row r="332" spans="5:6" x14ac:dyDescent="0.25">
      <c r="E332" s="54">
        <f t="shared" ca="1" si="10"/>
        <v>0.94073425758321172</v>
      </c>
      <c r="F332" s="71">
        <f t="shared" ca="1" si="11"/>
        <v>116.17369775791613</v>
      </c>
    </row>
    <row r="333" spans="5:6" x14ac:dyDescent="0.25">
      <c r="E333" s="54">
        <f t="shared" ca="1" si="10"/>
        <v>0.310096207374569</v>
      </c>
      <c r="F333" s="71">
        <f t="shared" ca="1" si="11"/>
        <v>-3.5831510285193779</v>
      </c>
    </row>
    <row r="334" spans="5:6" x14ac:dyDescent="0.25">
      <c r="E334" s="54">
        <f t="shared" ca="1" si="10"/>
        <v>0.49027188874263017</v>
      </c>
      <c r="F334" s="71">
        <f t="shared" ca="1" si="11"/>
        <v>9.3885743694255748</v>
      </c>
    </row>
    <row r="335" spans="5:6" x14ac:dyDescent="0.25">
      <c r="E335" s="54">
        <f t="shared" ca="1" si="10"/>
        <v>0.27895219941176852</v>
      </c>
      <c r="F335" s="71">
        <f t="shared" ca="1" si="11"/>
        <v>-6.6566336331797231</v>
      </c>
    </row>
    <row r="336" spans="5:6" x14ac:dyDescent="0.25">
      <c r="E336" s="54">
        <f t="shared" ca="1" si="10"/>
        <v>0.77718890253265605</v>
      </c>
      <c r="F336" s="71">
        <f t="shared" ca="1" si="11"/>
        <v>33.745718219953602</v>
      </c>
    </row>
    <row r="337" spans="5:6" x14ac:dyDescent="0.25">
      <c r="E337" s="54">
        <f t="shared" ca="1" si="10"/>
        <v>0.48080802701382264</v>
      </c>
      <c r="F337" s="71">
        <f t="shared" ca="1" si="11"/>
        <v>8.7926694197946258</v>
      </c>
    </row>
    <row r="338" spans="5:6" x14ac:dyDescent="0.25">
      <c r="E338" s="54">
        <f t="shared" ca="1" si="10"/>
        <v>0.67868999798880936</v>
      </c>
      <c r="F338" s="71">
        <f t="shared" ca="1" si="11"/>
        <v>22.577226610066589</v>
      </c>
    </row>
    <row r="339" spans="5:6" x14ac:dyDescent="0.25">
      <c r="E339" s="54">
        <f t="shared" ca="1" si="10"/>
        <v>0.90952774846697915</v>
      </c>
      <c r="F339" s="71">
        <f t="shared" ca="1" si="11"/>
        <v>78.461170877132687</v>
      </c>
    </row>
    <row r="340" spans="5:6" x14ac:dyDescent="0.25">
      <c r="E340" s="54">
        <f t="shared" ca="1" si="10"/>
        <v>0.59529926506056008</v>
      </c>
      <c r="F340" s="71">
        <f t="shared" ca="1" si="11"/>
        <v>16.173392330837064</v>
      </c>
    </row>
    <row r="341" spans="5:6" x14ac:dyDescent="0.25">
      <c r="E341" s="54">
        <f t="shared" ca="1" si="10"/>
        <v>0.10327743178131255</v>
      </c>
      <c r="F341" s="71">
        <f t="shared" ca="1" si="11"/>
        <v>-49.463340476396752</v>
      </c>
    </row>
    <row r="342" spans="5:6" x14ac:dyDescent="0.25">
      <c r="E342" s="54">
        <f t="shared" ca="1" si="10"/>
        <v>0.45564627124041446</v>
      </c>
      <c r="F342" s="71">
        <f t="shared" ca="1" si="11"/>
        <v>7.1949954894688073</v>
      </c>
    </row>
    <row r="343" spans="5:6" x14ac:dyDescent="0.25">
      <c r="E343" s="54">
        <f t="shared" ca="1" si="10"/>
        <v>0.38641989764588447</v>
      </c>
      <c r="F343" s="71">
        <f t="shared" ca="1" si="11"/>
        <v>2.5444121787918883</v>
      </c>
    </row>
    <row r="344" spans="5:6" x14ac:dyDescent="0.25">
      <c r="E344" s="54">
        <f t="shared" ca="1" si="10"/>
        <v>0.88371316225522967</v>
      </c>
      <c r="F344" s="71">
        <f t="shared" ca="1" si="11"/>
        <v>62.288188166056159</v>
      </c>
    </row>
    <row r="345" spans="5:6" x14ac:dyDescent="0.25">
      <c r="E345" s="54">
        <f t="shared" ca="1" si="10"/>
        <v>0.30858564313993486</v>
      </c>
      <c r="F345" s="71">
        <f t="shared" ca="1" si="11"/>
        <v>-3.7222904939229107</v>
      </c>
    </row>
    <row r="346" spans="5:6" x14ac:dyDescent="0.25">
      <c r="E346" s="54">
        <f t="shared" ca="1" si="10"/>
        <v>0.81170984135124635</v>
      </c>
      <c r="F346" s="71">
        <f t="shared" ca="1" si="11"/>
        <v>39.771862073283302</v>
      </c>
    </row>
    <row r="347" spans="5:6" x14ac:dyDescent="0.25">
      <c r="E347" s="54">
        <f t="shared" ca="1" si="10"/>
        <v>0.4754233185568828</v>
      </c>
      <c r="F347" s="71">
        <f t="shared" ca="1" si="11"/>
        <v>8.4527257140605592</v>
      </c>
    </row>
    <row r="348" spans="5:6" x14ac:dyDescent="0.25">
      <c r="E348" s="54">
        <f t="shared" ca="1" si="10"/>
        <v>0.46179364461079053</v>
      </c>
      <c r="F348" s="71">
        <f t="shared" ca="1" si="11"/>
        <v>7.5878287692655846</v>
      </c>
    </row>
    <row r="349" spans="5:6" x14ac:dyDescent="0.25">
      <c r="E349" s="54">
        <f t="shared" ca="1" si="10"/>
        <v>0.89479318024048016</v>
      </c>
      <c r="F349" s="71">
        <f t="shared" ca="1" si="11"/>
        <v>68.291602286490047</v>
      </c>
    </row>
    <row r="350" spans="5:6" x14ac:dyDescent="0.25">
      <c r="E350" s="54">
        <f t="shared" ca="1" si="10"/>
        <v>0.59029609314785536</v>
      </c>
      <c r="F350" s="71">
        <f t="shared" ca="1" si="11"/>
        <v>15.83071696857286</v>
      </c>
    </row>
    <row r="351" spans="5:6" x14ac:dyDescent="0.25">
      <c r="E351" s="54">
        <f t="shared" ca="1" si="10"/>
        <v>0.98698502279033329</v>
      </c>
      <c r="F351" s="71">
        <f t="shared" ca="1" si="11"/>
        <v>498.87136239713345</v>
      </c>
    </row>
    <row r="352" spans="5:6" x14ac:dyDescent="0.25">
      <c r="E352" s="54">
        <f t="shared" ca="1" si="10"/>
        <v>0.40477345066900794</v>
      </c>
      <c r="F352" s="71">
        <f t="shared" ca="1" si="11"/>
        <v>3.8316114877984635</v>
      </c>
    </row>
    <row r="353" spans="5:6" x14ac:dyDescent="0.25">
      <c r="E353" s="54">
        <f t="shared" ca="1" si="10"/>
        <v>0.88179336108174045</v>
      </c>
      <c r="F353" s="71">
        <f t="shared" ca="1" si="11"/>
        <v>61.357737609462795</v>
      </c>
    </row>
    <row r="354" spans="5:6" x14ac:dyDescent="0.25">
      <c r="E354" s="54">
        <f t="shared" ca="1" si="10"/>
        <v>0.67999300466099466</v>
      </c>
      <c r="F354" s="71">
        <f t="shared" ca="1" si="11"/>
        <v>22.69176941228498</v>
      </c>
    </row>
    <row r="355" spans="5:6" x14ac:dyDescent="0.25">
      <c r="E355" s="54">
        <f t="shared" ca="1" si="10"/>
        <v>0.49273664251448379</v>
      </c>
      <c r="F355" s="71">
        <f t="shared" ca="1" si="11"/>
        <v>9.5435505648752041</v>
      </c>
    </row>
    <row r="356" spans="5:6" x14ac:dyDescent="0.25">
      <c r="E356" s="54">
        <f t="shared" ca="1" si="10"/>
        <v>0.63061547954939645</v>
      </c>
      <c r="F356" s="71">
        <f t="shared" ca="1" si="11"/>
        <v>18.700724844662005</v>
      </c>
    </row>
    <row r="357" spans="5:6" x14ac:dyDescent="0.25">
      <c r="E357" s="54">
        <f t="shared" ca="1" si="10"/>
        <v>0.72038591482749748</v>
      </c>
      <c r="F357" s="71">
        <f t="shared" ca="1" si="11"/>
        <v>26.58632233173951</v>
      </c>
    </row>
    <row r="358" spans="5:6" x14ac:dyDescent="0.25">
      <c r="E358" s="54">
        <f t="shared" ca="1" si="10"/>
        <v>0.40677252514764251</v>
      </c>
      <c r="F358" s="71">
        <f t="shared" ca="1" si="11"/>
        <v>3.9689008423594494</v>
      </c>
    </row>
    <row r="359" spans="5:6" x14ac:dyDescent="0.25">
      <c r="E359" s="54">
        <f t="shared" ca="1" si="10"/>
        <v>0.12487941987539475</v>
      </c>
      <c r="F359" s="71">
        <f t="shared" ca="1" si="11"/>
        <v>-38.336052631753141</v>
      </c>
    </row>
    <row r="360" spans="5:6" x14ac:dyDescent="0.25">
      <c r="E360" s="54">
        <f t="shared" ca="1" si="10"/>
        <v>0.54722567194526328</v>
      </c>
      <c r="F360" s="71">
        <f t="shared" ca="1" si="11"/>
        <v>12.989241621130068</v>
      </c>
    </row>
    <row r="361" spans="5:6" x14ac:dyDescent="0.25">
      <c r="E361" s="54">
        <f t="shared" ca="1" si="10"/>
        <v>0.56101230552490255</v>
      </c>
      <c r="F361" s="71">
        <f t="shared" ca="1" si="11"/>
        <v>13.881163866727054</v>
      </c>
    </row>
    <row r="362" spans="5:6" x14ac:dyDescent="0.25">
      <c r="E362" s="54">
        <f t="shared" ca="1" si="10"/>
        <v>0.8241596150220416</v>
      </c>
      <c r="F362" s="71">
        <f t="shared" ca="1" si="11"/>
        <v>42.444448996239721</v>
      </c>
    </row>
    <row r="363" spans="5:6" x14ac:dyDescent="0.25">
      <c r="E363" s="54">
        <f t="shared" ca="1" si="10"/>
        <v>0.80422145145838408</v>
      </c>
      <c r="F363" s="71">
        <f t="shared" ca="1" si="11"/>
        <v>38.309681989795109</v>
      </c>
    </row>
    <row r="364" spans="5:6" x14ac:dyDescent="0.25">
      <c r="E364" s="54">
        <f t="shared" ca="1" si="10"/>
        <v>0.7152106720579452</v>
      </c>
      <c r="F364" s="71">
        <f t="shared" ca="1" si="11"/>
        <v>26.044765882139263</v>
      </c>
    </row>
    <row r="365" spans="5:6" x14ac:dyDescent="0.25">
      <c r="E365" s="54">
        <f t="shared" ca="1" si="10"/>
        <v>0.9603177712658586</v>
      </c>
      <c r="F365" s="71">
        <f t="shared" ca="1" si="11"/>
        <v>169.59747471062462</v>
      </c>
    </row>
    <row r="366" spans="5:6" x14ac:dyDescent="0.25">
      <c r="E366" s="54">
        <f t="shared" ca="1" si="10"/>
        <v>0.59885187448864374</v>
      </c>
      <c r="F366" s="71">
        <f t="shared" ca="1" si="11"/>
        <v>16.418732185264723</v>
      </c>
    </row>
    <row r="367" spans="5:6" x14ac:dyDescent="0.25">
      <c r="E367" s="54">
        <f t="shared" ca="1" si="10"/>
        <v>0.25146654653540834</v>
      </c>
      <c r="F367" s="71">
        <f t="shared" ca="1" si="11"/>
        <v>-9.8165522265294101</v>
      </c>
    </row>
    <row r="368" spans="5:6" x14ac:dyDescent="0.25">
      <c r="E368" s="54">
        <f t="shared" ca="1" si="10"/>
        <v>0.53113971393083037</v>
      </c>
      <c r="F368" s="71">
        <f t="shared" ca="1" si="11"/>
        <v>11.962831607727468</v>
      </c>
    </row>
    <row r="369" spans="5:6" x14ac:dyDescent="0.25">
      <c r="E369" s="54">
        <f t="shared" ca="1" si="10"/>
        <v>0.93828740531926635</v>
      </c>
      <c r="F369" s="71">
        <f t="shared" ca="1" si="11"/>
        <v>111.86305225744</v>
      </c>
    </row>
    <row r="370" spans="5:6" x14ac:dyDescent="0.25">
      <c r="E370" s="54">
        <f t="shared" ca="1" si="10"/>
        <v>0.94438525958905806</v>
      </c>
      <c r="F370" s="71">
        <f t="shared" ca="1" si="11"/>
        <v>123.30244161782696</v>
      </c>
    </row>
    <row r="371" spans="5:6" x14ac:dyDescent="0.25">
      <c r="E371" s="54">
        <f t="shared" ca="1" si="10"/>
        <v>0.60107086553856359</v>
      </c>
      <c r="F371" s="71">
        <f t="shared" ca="1" si="11"/>
        <v>16.57286348473837</v>
      </c>
    </row>
    <row r="372" spans="5:6" x14ac:dyDescent="0.25">
      <c r="E372" s="54">
        <f t="shared" ca="1" si="10"/>
        <v>0.60748027824569895</v>
      </c>
      <c r="F372" s="71">
        <f t="shared" ca="1" si="11"/>
        <v>17.022108148886435</v>
      </c>
    </row>
    <row r="373" spans="5:6" x14ac:dyDescent="0.25">
      <c r="E373" s="54">
        <f t="shared" ca="1" si="10"/>
        <v>0.17209154520674363</v>
      </c>
      <c r="F373" s="71">
        <f t="shared" ca="1" si="11"/>
        <v>-23.316563644437863</v>
      </c>
    </row>
    <row r="374" spans="5:6" x14ac:dyDescent="0.25">
      <c r="E374" s="54">
        <f t="shared" ca="1" si="10"/>
        <v>0.78719482985818534</v>
      </c>
      <c r="F374" s="71">
        <f t="shared" ca="1" si="11"/>
        <v>35.319912307052306</v>
      </c>
    </row>
    <row r="375" spans="5:6" x14ac:dyDescent="0.25">
      <c r="E375" s="54">
        <f t="shared" ca="1" si="10"/>
        <v>0.32204500655286739</v>
      </c>
      <c r="F375" s="71">
        <f t="shared" ca="1" si="11"/>
        <v>-2.5128749254377922</v>
      </c>
    </row>
    <row r="376" spans="5:6" x14ac:dyDescent="0.25">
      <c r="E376" s="54">
        <f t="shared" ca="1" si="10"/>
        <v>0.87732227114740702</v>
      </c>
      <c r="F376" s="71">
        <f t="shared" ca="1" si="11"/>
        <v>59.29850673608464</v>
      </c>
    </row>
    <row r="377" spans="5:6" x14ac:dyDescent="0.25">
      <c r="E377" s="54">
        <f t="shared" ca="1" si="10"/>
        <v>0.80426905719672648</v>
      </c>
      <c r="F377" s="71">
        <f t="shared" ca="1" si="11"/>
        <v>38.318668116380721</v>
      </c>
    </row>
    <row r="378" spans="5:6" x14ac:dyDescent="0.25">
      <c r="E378" s="54">
        <f t="shared" ca="1" si="10"/>
        <v>0.71632173295462365</v>
      </c>
      <c r="F378" s="71">
        <f t="shared" ca="1" si="11"/>
        <v>26.159827328949078</v>
      </c>
    </row>
    <row r="379" spans="5:6" x14ac:dyDescent="0.25">
      <c r="E379" s="54">
        <f t="shared" ca="1" si="10"/>
        <v>0.12957879102780034</v>
      </c>
      <c r="F379" s="71">
        <f t="shared" ca="1" si="11"/>
        <v>-36.385580502388748</v>
      </c>
    </row>
    <row r="380" spans="5:6" x14ac:dyDescent="0.25">
      <c r="E380" s="54">
        <f t="shared" ca="1" si="10"/>
        <v>0.51257472592792785</v>
      </c>
      <c r="F380" s="71">
        <f t="shared" ca="1" si="11"/>
        <v>10.790504600128381</v>
      </c>
    </row>
    <row r="381" spans="5:6" x14ac:dyDescent="0.25">
      <c r="E381" s="54">
        <f t="shared" ca="1" si="10"/>
        <v>0.23303404573771724</v>
      </c>
      <c r="F381" s="71">
        <f t="shared" ca="1" si="11"/>
        <v>-12.254293971446906</v>
      </c>
    </row>
    <row r="382" spans="5:6" x14ac:dyDescent="0.25">
      <c r="E382" s="54">
        <f t="shared" ca="1" si="10"/>
        <v>5.0290703344924026E-2</v>
      </c>
      <c r="F382" s="71">
        <f t="shared" ca="1" si="11"/>
        <v>-115.53292058814144</v>
      </c>
    </row>
    <row r="383" spans="5:6" x14ac:dyDescent="0.25">
      <c r="E383" s="54">
        <f t="shared" ca="1" si="10"/>
        <v>0.51492584012166775</v>
      </c>
      <c r="F383" s="71">
        <f t="shared" ca="1" si="11"/>
        <v>10.938506143458882</v>
      </c>
    </row>
    <row r="384" spans="5:6" x14ac:dyDescent="0.25">
      <c r="E384" s="54">
        <f t="shared" ca="1" si="10"/>
        <v>0.70181770133378585</v>
      </c>
      <c r="F384" s="71">
        <f t="shared" ca="1" si="11"/>
        <v>24.706076113423727</v>
      </c>
    </row>
    <row r="385" spans="5:6" x14ac:dyDescent="0.25">
      <c r="E385" s="54">
        <f t="shared" ca="1" si="10"/>
        <v>0.62413011473258351</v>
      </c>
      <c r="F385" s="71">
        <f t="shared" ca="1" si="11"/>
        <v>18.220309414579923</v>
      </c>
    </row>
    <row r="386" spans="5:6" x14ac:dyDescent="0.25">
      <c r="E386" s="54">
        <f t="shared" ca="1" si="10"/>
        <v>0.61978165600364532</v>
      </c>
      <c r="F386" s="71">
        <f t="shared" ca="1" si="11"/>
        <v>17.902694954381268</v>
      </c>
    </row>
    <row r="387" spans="5:6" x14ac:dyDescent="0.25">
      <c r="E387" s="54">
        <f t="shared" ca="1" si="10"/>
        <v>0.52797220697003633</v>
      </c>
      <c r="F387" s="71">
        <f t="shared" ca="1" si="11"/>
        <v>11.762083783527334</v>
      </c>
    </row>
    <row r="388" spans="5:6" x14ac:dyDescent="0.25">
      <c r="E388" s="54">
        <f t="shared" ref="E388:E451" ca="1" si="12">RAND()</f>
        <v>0.17711894394523187</v>
      </c>
      <c r="F388" s="71">
        <f t="shared" ref="F388:F451" ca="1" si="13">$C$3+$C$4*TAN(PI()*(E388-0.5))</f>
        <v>-22.154593890421054</v>
      </c>
    </row>
    <row r="389" spans="5:6" x14ac:dyDescent="0.25">
      <c r="E389" s="54">
        <f t="shared" ca="1" si="12"/>
        <v>0.39803876403704697</v>
      </c>
      <c r="F389" s="71">
        <f t="shared" ca="1" si="13"/>
        <v>3.3650934293216412</v>
      </c>
    </row>
    <row r="390" spans="5:6" x14ac:dyDescent="0.25">
      <c r="E390" s="54">
        <f t="shared" ca="1" si="12"/>
        <v>0.3800284011271875</v>
      </c>
      <c r="F390" s="71">
        <f t="shared" ca="1" si="13"/>
        <v>2.0835039822830881</v>
      </c>
    </row>
    <row r="391" spans="5:6" x14ac:dyDescent="0.25">
      <c r="E391" s="54">
        <f t="shared" ca="1" si="12"/>
        <v>0.34727655774905508</v>
      </c>
      <c r="F391" s="71">
        <f t="shared" ca="1" si="13"/>
        <v>-0.40700223415862169</v>
      </c>
    </row>
    <row r="392" spans="5:6" x14ac:dyDescent="0.25">
      <c r="E392" s="54">
        <f t="shared" ca="1" si="12"/>
        <v>0.33365952826092837</v>
      </c>
      <c r="F392" s="71">
        <f t="shared" ca="1" si="13"/>
        <v>-1.5196942905480793</v>
      </c>
    </row>
    <row r="393" spans="5:6" x14ac:dyDescent="0.25">
      <c r="E393" s="54">
        <f t="shared" ca="1" si="12"/>
        <v>0.60399285654373103</v>
      </c>
      <c r="F393" s="71">
        <f t="shared" ca="1" si="13"/>
        <v>16.776908224644153</v>
      </c>
    </row>
    <row r="394" spans="5:6" x14ac:dyDescent="0.25">
      <c r="E394" s="54">
        <f t="shared" ca="1" si="12"/>
        <v>0.74943743669165952</v>
      </c>
      <c r="F394" s="71">
        <f t="shared" ca="1" si="13"/>
        <v>29.929430856265263</v>
      </c>
    </row>
    <row r="395" spans="5:6" x14ac:dyDescent="0.25">
      <c r="E395" s="54">
        <f t="shared" ca="1" si="12"/>
        <v>0.96860210587887285</v>
      </c>
      <c r="F395" s="71">
        <f t="shared" ca="1" si="13"/>
        <v>212.10072579446401</v>
      </c>
    </row>
    <row r="396" spans="5:6" x14ac:dyDescent="0.25">
      <c r="E396" s="54">
        <f t="shared" ca="1" si="12"/>
        <v>0.3919179944452158</v>
      </c>
      <c r="F396" s="71">
        <f t="shared" ca="1" si="13"/>
        <v>2.9353952152862428</v>
      </c>
    </row>
    <row r="397" spans="5:6" x14ac:dyDescent="0.25">
      <c r="E397" s="54">
        <f t="shared" ca="1" si="12"/>
        <v>0.47641099360793926</v>
      </c>
      <c r="F397" s="71">
        <f t="shared" ca="1" si="13"/>
        <v>8.5151398083817043</v>
      </c>
    </row>
    <row r="398" spans="5:6" x14ac:dyDescent="0.25">
      <c r="E398" s="54">
        <f t="shared" ca="1" si="12"/>
        <v>0.61046230742230534</v>
      </c>
      <c r="F398" s="71">
        <f t="shared" ca="1" si="13"/>
        <v>17.23327291986304</v>
      </c>
    </row>
    <row r="399" spans="5:6" x14ac:dyDescent="0.25">
      <c r="E399" s="54">
        <f t="shared" ca="1" si="12"/>
        <v>0.18471813842443841</v>
      </c>
      <c r="F399" s="71">
        <f t="shared" ca="1" si="13"/>
        <v>-20.505923126178342</v>
      </c>
    </row>
    <row r="400" spans="5:6" x14ac:dyDescent="0.25">
      <c r="E400" s="54">
        <f t="shared" ca="1" si="12"/>
        <v>0.51498772232415968</v>
      </c>
      <c r="F400" s="71">
        <f t="shared" ca="1" si="13"/>
        <v>10.942402914209223</v>
      </c>
    </row>
    <row r="401" spans="5:6" x14ac:dyDescent="0.25">
      <c r="E401" s="54">
        <f t="shared" ca="1" si="12"/>
        <v>0.3828902330240237</v>
      </c>
      <c r="F401" s="71">
        <f t="shared" ca="1" si="13"/>
        <v>2.2907589986449048</v>
      </c>
    </row>
    <row r="402" spans="5:6" x14ac:dyDescent="0.25">
      <c r="E402" s="54">
        <f t="shared" ca="1" si="12"/>
        <v>1.6236738544308515E-2</v>
      </c>
      <c r="F402" s="71">
        <f t="shared" ca="1" si="13"/>
        <v>-381.74587059737121</v>
      </c>
    </row>
    <row r="403" spans="5:6" x14ac:dyDescent="0.25">
      <c r="E403" s="54">
        <f t="shared" ca="1" si="12"/>
        <v>0.30721081278740747</v>
      </c>
      <c r="F403" s="71">
        <f t="shared" ca="1" si="13"/>
        <v>-3.8497171797629619</v>
      </c>
    </row>
    <row r="404" spans="5:6" x14ac:dyDescent="0.25">
      <c r="E404" s="54">
        <f t="shared" ca="1" si="12"/>
        <v>0.61017062534154032</v>
      </c>
      <c r="F404" s="71">
        <f t="shared" ca="1" si="13"/>
        <v>17.212555681565298</v>
      </c>
    </row>
    <row r="405" spans="5:6" x14ac:dyDescent="0.25">
      <c r="E405" s="54">
        <f t="shared" ca="1" si="12"/>
        <v>0.83184836162484999</v>
      </c>
      <c r="F405" s="71">
        <f t="shared" ca="1" si="13"/>
        <v>44.270790907977755</v>
      </c>
    </row>
    <row r="406" spans="5:6" x14ac:dyDescent="0.25">
      <c r="E406" s="54">
        <f t="shared" ca="1" si="12"/>
        <v>0.24066010592301723</v>
      </c>
      <c r="F406" s="71">
        <f t="shared" ca="1" si="13"/>
        <v>-11.209522833573264</v>
      </c>
    </row>
    <row r="407" spans="5:6" x14ac:dyDescent="0.25">
      <c r="E407" s="54">
        <f t="shared" ca="1" si="12"/>
        <v>0.3668536094428736</v>
      </c>
      <c r="F407" s="71">
        <f t="shared" ca="1" si="13"/>
        <v>1.1094969624740294</v>
      </c>
    </row>
    <row r="408" spans="5:6" x14ac:dyDescent="0.25">
      <c r="E408" s="54">
        <f t="shared" ca="1" si="12"/>
        <v>0.92263381842560976</v>
      </c>
      <c r="F408" s="71">
        <f t="shared" ca="1" si="13"/>
        <v>90.659799000121026</v>
      </c>
    </row>
    <row r="409" spans="5:6" x14ac:dyDescent="0.25">
      <c r="E409" s="54">
        <f t="shared" ca="1" si="12"/>
        <v>0.50401527130789048</v>
      </c>
      <c r="F409" s="71">
        <f t="shared" ca="1" si="13"/>
        <v>10.252300319158524</v>
      </c>
    </row>
    <row r="410" spans="5:6" x14ac:dyDescent="0.25">
      <c r="E410" s="54">
        <f t="shared" ca="1" si="12"/>
        <v>0.86858851706356943</v>
      </c>
      <c r="F410" s="71">
        <f t="shared" ca="1" si="13"/>
        <v>55.660694871094776</v>
      </c>
    </row>
    <row r="411" spans="5:6" x14ac:dyDescent="0.25">
      <c r="E411" s="54">
        <f t="shared" ca="1" si="12"/>
        <v>0.68246426783249825</v>
      </c>
      <c r="F411" s="71">
        <f t="shared" ca="1" si="13"/>
        <v>22.910655503032352</v>
      </c>
    </row>
    <row r="412" spans="5:6" x14ac:dyDescent="0.25">
      <c r="E412" s="54">
        <f t="shared" ca="1" si="12"/>
        <v>0.35807374057616215</v>
      </c>
      <c r="F412" s="71">
        <f t="shared" ca="1" si="13"/>
        <v>0.44046008125496705</v>
      </c>
    </row>
    <row r="413" spans="5:6" x14ac:dyDescent="0.25">
      <c r="E413" s="54">
        <f t="shared" ca="1" si="12"/>
        <v>0.31882459007364583</v>
      </c>
      <c r="F413" s="71">
        <f t="shared" ca="1" si="13"/>
        <v>-2.7962267037871147</v>
      </c>
    </row>
    <row r="414" spans="5:6" x14ac:dyDescent="0.25">
      <c r="E414" s="54">
        <f t="shared" ca="1" si="12"/>
        <v>0.8436836857418275</v>
      </c>
      <c r="F414" s="71">
        <f t="shared" ca="1" si="13"/>
        <v>47.398625006933571</v>
      </c>
    </row>
    <row r="415" spans="5:6" x14ac:dyDescent="0.25">
      <c r="E415" s="54">
        <f t="shared" ca="1" si="12"/>
        <v>2.7798358894421837E-2</v>
      </c>
      <c r="F415" s="71">
        <f t="shared" ca="1" si="13"/>
        <v>-218.43093366588602</v>
      </c>
    </row>
    <row r="416" spans="5:6" x14ac:dyDescent="0.25">
      <c r="E416" s="54">
        <f t="shared" ca="1" si="12"/>
        <v>0.61664698238317051</v>
      </c>
      <c r="F416" s="71">
        <f t="shared" ca="1" si="13"/>
        <v>17.675861689925846</v>
      </c>
    </row>
    <row r="417" spans="5:6" x14ac:dyDescent="0.25">
      <c r="E417" s="54">
        <f t="shared" ca="1" si="12"/>
        <v>0.86421237687775976</v>
      </c>
      <c r="F417" s="71">
        <f t="shared" ca="1" si="13"/>
        <v>54.004449737826015</v>
      </c>
    </row>
    <row r="418" spans="5:6" x14ac:dyDescent="0.25">
      <c r="E418" s="54">
        <f t="shared" ca="1" si="12"/>
        <v>0.60480620987863454</v>
      </c>
      <c r="F418" s="71">
        <f t="shared" ca="1" si="13"/>
        <v>16.833929841615731</v>
      </c>
    </row>
    <row r="419" spans="5:6" x14ac:dyDescent="0.25">
      <c r="E419" s="54">
        <f t="shared" ca="1" si="12"/>
        <v>0.16537126713158679</v>
      </c>
      <c r="F419" s="71">
        <f t="shared" ca="1" si="13"/>
        <v>-24.968898546882187</v>
      </c>
    </row>
    <row r="420" spans="5:6" x14ac:dyDescent="0.25">
      <c r="E420" s="54">
        <f t="shared" ca="1" si="12"/>
        <v>0.1902582043027089</v>
      </c>
      <c r="F420" s="71">
        <f t="shared" ca="1" si="13"/>
        <v>-19.377817357073035</v>
      </c>
    </row>
    <row r="421" spans="5:6" x14ac:dyDescent="0.25">
      <c r="E421" s="54">
        <f t="shared" ca="1" si="12"/>
        <v>0.15917083225998108</v>
      </c>
      <c r="F421" s="71">
        <f t="shared" ca="1" si="13"/>
        <v>-26.605411342366466</v>
      </c>
    </row>
    <row r="422" spans="5:6" x14ac:dyDescent="0.25">
      <c r="E422" s="54">
        <f t="shared" ca="1" si="12"/>
        <v>0.74429544102521816</v>
      </c>
      <c r="F422" s="71">
        <f t="shared" ca="1" si="13"/>
        <v>29.295690780793812</v>
      </c>
    </row>
    <row r="423" spans="5:6" x14ac:dyDescent="0.25">
      <c r="E423" s="54">
        <f t="shared" ca="1" si="12"/>
        <v>0.40494802443605982</v>
      </c>
      <c r="F423" s="71">
        <f t="shared" ca="1" si="13"/>
        <v>3.8436216302759156</v>
      </c>
    </row>
    <row r="424" spans="5:6" x14ac:dyDescent="0.25">
      <c r="E424" s="54">
        <f t="shared" ca="1" si="12"/>
        <v>0.28141596869036578</v>
      </c>
      <c r="F424" s="71">
        <f t="shared" ca="1" si="13"/>
        <v>-6.3961316773912138</v>
      </c>
    </row>
    <row r="425" spans="5:6" x14ac:dyDescent="0.25">
      <c r="E425" s="54">
        <f t="shared" ca="1" si="12"/>
        <v>0.79007773044641028</v>
      </c>
      <c r="F425" s="71">
        <f t="shared" ca="1" si="13"/>
        <v>35.796849880906194</v>
      </c>
    </row>
    <row r="426" spans="5:6" x14ac:dyDescent="0.25">
      <c r="E426" s="54">
        <f t="shared" ca="1" si="12"/>
        <v>0.42426763831709824</v>
      </c>
      <c r="F426" s="71">
        <f t="shared" ca="1" si="13"/>
        <v>5.1497299524519686</v>
      </c>
    </row>
    <row r="427" spans="5:6" x14ac:dyDescent="0.25">
      <c r="E427" s="54">
        <f t="shared" ca="1" si="12"/>
        <v>0.78070900904331719</v>
      </c>
      <c r="F427" s="71">
        <f t="shared" ca="1" si="13"/>
        <v>34.285784661657914</v>
      </c>
    </row>
    <row r="428" spans="5:6" x14ac:dyDescent="0.25">
      <c r="E428" s="54">
        <f t="shared" ca="1" si="12"/>
        <v>4.5386215553655629E-2</v>
      </c>
      <c r="F428" s="71">
        <f t="shared" ca="1" si="13"/>
        <v>-129.31535015700544</v>
      </c>
    </row>
    <row r="429" spans="5:6" x14ac:dyDescent="0.25">
      <c r="E429" s="54">
        <f t="shared" ca="1" si="12"/>
        <v>0.20242808826858283</v>
      </c>
      <c r="F429" s="71">
        <f t="shared" ca="1" si="13"/>
        <v>-17.090640498661944</v>
      </c>
    </row>
    <row r="430" spans="5:6" x14ac:dyDescent="0.25">
      <c r="E430" s="54">
        <f t="shared" ca="1" si="12"/>
        <v>0.12686105580296525</v>
      </c>
      <c r="F430" s="71">
        <f t="shared" ca="1" si="13"/>
        <v>-37.496903612052286</v>
      </c>
    </row>
    <row r="431" spans="5:6" x14ac:dyDescent="0.25">
      <c r="E431" s="54">
        <f t="shared" ca="1" si="12"/>
        <v>0.75729370855947875</v>
      </c>
      <c r="F431" s="71">
        <f t="shared" ca="1" si="13"/>
        <v>30.938216827069688</v>
      </c>
    </row>
    <row r="432" spans="5:6" x14ac:dyDescent="0.25">
      <c r="E432" s="54">
        <f t="shared" ca="1" si="12"/>
        <v>0.64048237987906798</v>
      </c>
      <c r="F432" s="71">
        <f t="shared" ca="1" si="13"/>
        <v>19.448332197561776</v>
      </c>
    </row>
    <row r="433" spans="5:6" x14ac:dyDescent="0.25">
      <c r="E433" s="54">
        <f t="shared" ca="1" si="12"/>
        <v>0.91061356043569719</v>
      </c>
      <c r="F433" s="71">
        <f t="shared" ca="1" si="13"/>
        <v>79.339046686222105</v>
      </c>
    </row>
    <row r="434" spans="5:6" x14ac:dyDescent="0.25">
      <c r="E434" s="54">
        <f t="shared" ca="1" si="12"/>
        <v>0.77765535410148223</v>
      </c>
      <c r="F434" s="71">
        <f t="shared" ca="1" si="13"/>
        <v>33.816463354839186</v>
      </c>
    </row>
    <row r="435" spans="5:6" x14ac:dyDescent="0.25">
      <c r="E435" s="54">
        <f t="shared" ca="1" si="12"/>
        <v>0.5360039475849373</v>
      </c>
      <c r="F435" s="71">
        <f t="shared" ca="1" si="13"/>
        <v>12.271891737542752</v>
      </c>
    </row>
    <row r="436" spans="5:6" x14ac:dyDescent="0.25">
      <c r="E436" s="54">
        <f t="shared" ca="1" si="12"/>
        <v>0.76484963956159879</v>
      </c>
      <c r="F436" s="71">
        <f t="shared" ca="1" si="13"/>
        <v>31.958866095085821</v>
      </c>
    </row>
    <row r="437" spans="5:6" x14ac:dyDescent="0.25">
      <c r="E437" s="54">
        <f t="shared" ca="1" si="12"/>
        <v>0.61775538401590779</v>
      </c>
      <c r="F437" s="71">
        <f t="shared" ca="1" si="13"/>
        <v>17.7558700705492</v>
      </c>
    </row>
    <row r="438" spans="5:6" x14ac:dyDescent="0.25">
      <c r="E438" s="54">
        <f t="shared" ca="1" si="12"/>
        <v>0.43894046724039104</v>
      </c>
      <c r="F438" s="71">
        <f t="shared" ca="1" si="13"/>
        <v>6.1157569227975426</v>
      </c>
    </row>
    <row r="439" spans="5:6" x14ac:dyDescent="0.25">
      <c r="E439" s="54">
        <f t="shared" ca="1" si="12"/>
        <v>0.83052608440181641</v>
      </c>
      <c r="F439" s="71">
        <f t="shared" ca="1" si="13"/>
        <v>43.946074999994103</v>
      </c>
    </row>
    <row r="440" spans="5:6" x14ac:dyDescent="0.25">
      <c r="E440" s="54">
        <f t="shared" ca="1" si="12"/>
        <v>0.65365243353617253</v>
      </c>
      <c r="F440" s="71">
        <f t="shared" ca="1" si="13"/>
        <v>20.481290080784571</v>
      </c>
    </row>
    <row r="441" spans="5:6" x14ac:dyDescent="0.25">
      <c r="E441" s="54">
        <f t="shared" ca="1" si="12"/>
        <v>0.94710472071800855</v>
      </c>
      <c r="F441" s="71">
        <f t="shared" ca="1" si="13"/>
        <v>129.24486162805221</v>
      </c>
    </row>
    <row r="442" spans="5:6" x14ac:dyDescent="0.25">
      <c r="E442" s="54">
        <f t="shared" ca="1" si="12"/>
        <v>0.86306034155669742</v>
      </c>
      <c r="F442" s="71">
        <f t="shared" ca="1" si="13"/>
        <v>53.584991667897732</v>
      </c>
    </row>
    <row r="443" spans="5:6" x14ac:dyDescent="0.25">
      <c r="E443" s="54">
        <f t="shared" ca="1" si="12"/>
        <v>0.45111400513921296</v>
      </c>
      <c r="F443" s="71">
        <f t="shared" ca="1" si="13"/>
        <v>6.9040226123664752</v>
      </c>
    </row>
    <row r="444" spans="5:6" x14ac:dyDescent="0.25">
      <c r="E444" s="54">
        <f t="shared" ca="1" si="12"/>
        <v>6.9088935466391388E-2</v>
      </c>
      <c r="F444" s="71">
        <f t="shared" ca="1" si="13"/>
        <v>-80.693407316880382</v>
      </c>
    </row>
    <row r="445" spans="5:6" x14ac:dyDescent="0.25">
      <c r="E445" s="54">
        <f t="shared" ca="1" si="12"/>
        <v>0.92161326276066169</v>
      </c>
      <c r="F445" s="71">
        <f t="shared" ca="1" si="13"/>
        <v>89.566836680066231</v>
      </c>
    </row>
    <row r="446" spans="5:6" x14ac:dyDescent="0.25">
      <c r="E446" s="54">
        <f t="shared" ca="1" si="12"/>
        <v>0.59029322953607322</v>
      </c>
      <c r="F446" s="71">
        <f t="shared" ca="1" si="13"/>
        <v>15.830521750569487</v>
      </c>
    </row>
    <row r="447" spans="5:6" x14ac:dyDescent="0.25">
      <c r="E447" s="54">
        <f t="shared" ca="1" si="12"/>
        <v>0.87224508376346432</v>
      </c>
      <c r="F447" s="71">
        <f t="shared" ca="1" si="13"/>
        <v>57.126457602863255</v>
      </c>
    </row>
    <row r="448" spans="5:6" x14ac:dyDescent="0.25">
      <c r="E448" s="54">
        <f t="shared" ca="1" si="12"/>
        <v>0.55891337809684405</v>
      </c>
      <c r="F448" s="71">
        <f t="shared" ca="1" si="13"/>
        <v>13.744490879860699</v>
      </c>
    </row>
    <row r="449" spans="5:6" x14ac:dyDescent="0.25">
      <c r="E449" s="54">
        <f t="shared" ca="1" si="12"/>
        <v>0.69352700852375304</v>
      </c>
      <c r="F449" s="71">
        <f t="shared" ca="1" si="13"/>
        <v>23.918416942414368</v>
      </c>
    </row>
    <row r="450" spans="5:6" x14ac:dyDescent="0.25">
      <c r="E450" s="54">
        <f t="shared" ca="1" si="12"/>
        <v>0.55633987451582179</v>
      </c>
      <c r="F450" s="71">
        <f t="shared" ca="1" si="13"/>
        <v>13.577374198084231</v>
      </c>
    </row>
    <row r="451" spans="5:6" x14ac:dyDescent="0.25">
      <c r="E451" s="54">
        <f t="shared" ca="1" si="12"/>
        <v>0.35869426017714101</v>
      </c>
      <c r="F451" s="71">
        <f t="shared" ca="1" si="13"/>
        <v>0.48831131889955515</v>
      </c>
    </row>
    <row r="452" spans="5:6" x14ac:dyDescent="0.25">
      <c r="E452" s="54">
        <f t="shared" ref="E452:E515" ca="1" si="14">RAND()</f>
        <v>0.97250517993272445</v>
      </c>
      <c r="F452" s="71">
        <f t="shared" ref="F452:F515" ca="1" si="15">$C$3+$C$4*TAN(PI()*(E452-0.5))</f>
        <v>240.96557571585183</v>
      </c>
    </row>
    <row r="453" spans="5:6" x14ac:dyDescent="0.25">
      <c r="E453" s="54">
        <f t="shared" ca="1" si="14"/>
        <v>0.56647847739894741</v>
      </c>
      <c r="F453" s="71">
        <f t="shared" ca="1" si="15"/>
        <v>14.238774279954843</v>
      </c>
    </row>
    <row r="454" spans="5:6" x14ac:dyDescent="0.25">
      <c r="E454" s="54">
        <f t="shared" ca="1" si="14"/>
        <v>0.53245940836251915</v>
      </c>
      <c r="F454" s="71">
        <f t="shared" ca="1" si="15"/>
        <v>12.046583667288928</v>
      </c>
    </row>
    <row r="455" spans="5:6" x14ac:dyDescent="0.25">
      <c r="E455" s="54">
        <f t="shared" ca="1" si="14"/>
        <v>0.94965317863378174</v>
      </c>
      <c r="F455" s="71">
        <f t="shared" ca="1" si="15"/>
        <v>135.39064075691067</v>
      </c>
    </row>
    <row r="456" spans="5:6" x14ac:dyDescent="0.25">
      <c r="E456" s="54">
        <f t="shared" ca="1" si="14"/>
        <v>0.2501538975641211</v>
      </c>
      <c r="F456" s="71">
        <f t="shared" ca="1" si="15"/>
        <v>-9.9806700059522448</v>
      </c>
    </row>
    <row r="457" spans="5:6" x14ac:dyDescent="0.25">
      <c r="E457" s="54">
        <f t="shared" ca="1" si="14"/>
        <v>0.730454214655745</v>
      </c>
      <c r="F457" s="71">
        <f t="shared" ca="1" si="15"/>
        <v>27.683157011110126</v>
      </c>
    </row>
    <row r="458" spans="5:6" x14ac:dyDescent="0.25">
      <c r="E458" s="54">
        <f t="shared" ca="1" si="14"/>
        <v>0.75056434560019614</v>
      </c>
      <c r="F458" s="71">
        <f t="shared" ca="1" si="15"/>
        <v>30.071043790766513</v>
      </c>
    </row>
    <row r="459" spans="5:6" x14ac:dyDescent="0.25">
      <c r="E459" s="54">
        <f t="shared" ca="1" si="14"/>
        <v>0.61432787170660241</v>
      </c>
      <c r="F459" s="71">
        <f t="shared" ca="1" si="15"/>
        <v>17.50914762757732</v>
      </c>
    </row>
    <row r="460" spans="5:6" x14ac:dyDescent="0.25">
      <c r="E460" s="54">
        <f t="shared" ca="1" si="14"/>
        <v>0.49728845159738166</v>
      </c>
      <c r="F460" s="71">
        <f t="shared" ca="1" si="15"/>
        <v>9.8296242679757153</v>
      </c>
    </row>
    <row r="461" spans="5:6" x14ac:dyDescent="0.25">
      <c r="E461" s="54">
        <f t="shared" ca="1" si="14"/>
        <v>0.42315870434999647</v>
      </c>
      <c r="F461" s="71">
        <f t="shared" ca="1" si="15"/>
        <v>5.0758930321269009</v>
      </c>
    </row>
    <row r="462" spans="5:6" x14ac:dyDescent="0.25">
      <c r="E462" s="54">
        <f t="shared" ca="1" si="14"/>
        <v>0.28607783571917678</v>
      </c>
      <c r="F462" s="71">
        <f t="shared" ca="1" si="15"/>
        <v>-5.9121322304330715</v>
      </c>
    </row>
    <row r="463" spans="5:6" x14ac:dyDescent="0.25">
      <c r="E463" s="54">
        <f t="shared" ca="1" si="14"/>
        <v>0.67633955150495528</v>
      </c>
      <c r="F463" s="71">
        <f t="shared" ca="1" si="15"/>
        <v>22.372088898137442</v>
      </c>
    </row>
    <row r="464" spans="5:6" x14ac:dyDescent="0.25">
      <c r="E464" s="54">
        <f t="shared" ca="1" si="14"/>
        <v>0.70221779270277074</v>
      </c>
      <c r="F464" s="71">
        <f t="shared" ca="1" si="15"/>
        <v>24.744842109823576</v>
      </c>
    </row>
    <row r="465" spans="5:6" x14ac:dyDescent="0.25">
      <c r="E465" s="54">
        <f t="shared" ca="1" si="14"/>
        <v>0.90240361806557823</v>
      </c>
      <c r="F465" s="71">
        <f t="shared" ca="1" si="15"/>
        <v>73.172873595070143</v>
      </c>
    </row>
    <row r="466" spans="5:6" x14ac:dyDescent="0.25">
      <c r="E466" s="54">
        <f t="shared" ca="1" si="14"/>
        <v>0.25325062343150784</v>
      </c>
      <c r="F466" s="71">
        <f t="shared" ca="1" si="15"/>
        <v>-9.5956300358242004</v>
      </c>
    </row>
    <row r="467" spans="5:6" x14ac:dyDescent="0.25">
      <c r="E467" s="54">
        <f t="shared" ca="1" si="14"/>
        <v>9.5650984217264368E-2</v>
      </c>
      <c r="F467" s="71">
        <f t="shared" ca="1" si="15"/>
        <v>-54.541057431780928</v>
      </c>
    </row>
    <row r="468" spans="5:6" x14ac:dyDescent="0.25">
      <c r="E468" s="54">
        <f t="shared" ca="1" si="14"/>
        <v>0.36202616642391572</v>
      </c>
      <c r="F468" s="71">
        <f t="shared" ca="1" si="15"/>
        <v>0.74374973816326673</v>
      </c>
    </row>
    <row r="469" spans="5:6" x14ac:dyDescent="0.25">
      <c r="E469" s="54">
        <f t="shared" ca="1" si="14"/>
        <v>0.23032289294283237</v>
      </c>
      <c r="F469" s="71">
        <f t="shared" ca="1" si="15"/>
        <v>-12.639210133215364</v>
      </c>
    </row>
    <row r="470" spans="5:6" x14ac:dyDescent="0.25">
      <c r="E470" s="54">
        <f t="shared" ca="1" si="14"/>
        <v>0.87352469883928874</v>
      </c>
      <c r="F470" s="71">
        <f t="shared" ca="1" si="15"/>
        <v>57.658303720027426</v>
      </c>
    </row>
    <row r="471" spans="5:6" x14ac:dyDescent="0.25">
      <c r="E471" s="54">
        <f t="shared" ca="1" si="14"/>
        <v>8.2892215055879293E-2</v>
      </c>
      <c r="F471" s="71">
        <f t="shared" ca="1" si="15"/>
        <v>-65.056921693815596</v>
      </c>
    </row>
    <row r="472" spans="5:6" x14ac:dyDescent="0.25">
      <c r="E472" s="54">
        <f t="shared" ca="1" si="14"/>
        <v>0.92675880991959725</v>
      </c>
      <c r="F472" s="71">
        <f t="shared" ca="1" si="15"/>
        <v>95.381601756267841</v>
      </c>
    </row>
    <row r="473" spans="5:6" x14ac:dyDescent="0.25">
      <c r="E473" s="54">
        <f t="shared" ca="1" si="14"/>
        <v>0.90618289231557969</v>
      </c>
      <c r="F473" s="71">
        <f t="shared" ca="1" si="15"/>
        <v>75.881160474768762</v>
      </c>
    </row>
    <row r="474" spans="5:6" x14ac:dyDescent="0.25">
      <c r="E474" s="54">
        <f t="shared" ca="1" si="14"/>
        <v>0.30683707069360666</v>
      </c>
      <c r="F474" s="71">
        <f t="shared" ca="1" si="15"/>
        <v>-3.8844892920842593</v>
      </c>
    </row>
    <row r="475" spans="5:6" x14ac:dyDescent="0.25">
      <c r="E475" s="54">
        <f t="shared" ca="1" si="14"/>
        <v>0.34219680993594226</v>
      </c>
      <c r="F475" s="71">
        <f t="shared" ca="1" si="15"/>
        <v>-0.81602325192276126</v>
      </c>
    </row>
    <row r="476" spans="5:6" x14ac:dyDescent="0.25">
      <c r="E476" s="54">
        <f t="shared" ca="1" si="14"/>
        <v>0.76568551618234149</v>
      </c>
      <c r="F476" s="71">
        <f t="shared" ca="1" si="15"/>
        <v>32.075032361562322</v>
      </c>
    </row>
    <row r="477" spans="5:6" x14ac:dyDescent="0.25">
      <c r="E477" s="54">
        <f t="shared" ca="1" si="14"/>
        <v>0.61944388442371279</v>
      </c>
      <c r="F477" s="71">
        <f t="shared" ca="1" si="15"/>
        <v>17.878168865357775</v>
      </c>
    </row>
    <row r="478" spans="5:6" x14ac:dyDescent="0.25">
      <c r="E478" s="54">
        <f t="shared" ca="1" si="14"/>
        <v>0.33721787575950013</v>
      </c>
      <c r="F478" s="71">
        <f t="shared" ca="1" si="15"/>
        <v>-1.2238356581923053</v>
      </c>
    </row>
    <row r="479" spans="5:6" x14ac:dyDescent="0.25">
      <c r="E479" s="54">
        <f t="shared" ca="1" si="14"/>
        <v>8.0199496963010874E-2</v>
      </c>
      <c r="F479" s="71">
        <f t="shared" ca="1" si="15"/>
        <v>-67.692675722079102</v>
      </c>
    </row>
    <row r="480" spans="5:6" x14ac:dyDescent="0.25">
      <c r="E480" s="54">
        <f t="shared" ca="1" si="14"/>
        <v>0.49251165005707442</v>
      </c>
      <c r="F480" s="71">
        <f t="shared" ca="1" si="15"/>
        <v>9.5294062780101587</v>
      </c>
    </row>
    <row r="481" spans="5:6" x14ac:dyDescent="0.25">
      <c r="E481" s="54">
        <f t="shared" ca="1" si="14"/>
        <v>0.47289344967060842</v>
      </c>
      <c r="F481" s="71">
        <f t="shared" ca="1" si="15"/>
        <v>8.2927162325933121</v>
      </c>
    </row>
    <row r="482" spans="5:6" x14ac:dyDescent="0.25">
      <c r="E482" s="54">
        <f t="shared" ca="1" si="14"/>
        <v>0.30298723919483084</v>
      </c>
      <c r="F482" s="71">
        <f t="shared" ca="1" si="15"/>
        <v>-4.246013753226725</v>
      </c>
    </row>
    <row r="483" spans="5:6" x14ac:dyDescent="0.25">
      <c r="E483" s="54">
        <f t="shared" ca="1" si="14"/>
        <v>0.76392924795109485</v>
      </c>
      <c r="F483" s="71">
        <f t="shared" ca="1" si="15"/>
        <v>31.831726688011273</v>
      </c>
    </row>
    <row r="484" spans="5:6" x14ac:dyDescent="0.25">
      <c r="E484" s="54">
        <f t="shared" ca="1" si="14"/>
        <v>0.74025712861993054</v>
      </c>
      <c r="F484" s="71">
        <f t="shared" ca="1" si="15"/>
        <v>28.811675935033509</v>
      </c>
    </row>
    <row r="485" spans="5:6" x14ac:dyDescent="0.25">
      <c r="E485" s="54">
        <f t="shared" ca="1" si="14"/>
        <v>0.99577058280005315</v>
      </c>
      <c r="F485" s="71">
        <f t="shared" ca="1" si="15"/>
        <v>1515.130086145607</v>
      </c>
    </row>
    <row r="486" spans="5:6" x14ac:dyDescent="0.25">
      <c r="E486" s="54">
        <f t="shared" ca="1" si="14"/>
        <v>0.36968095294571834</v>
      </c>
      <c r="F486" s="71">
        <f t="shared" ca="1" si="15"/>
        <v>1.3214165736019616</v>
      </c>
    </row>
    <row r="487" spans="5:6" x14ac:dyDescent="0.25">
      <c r="E487" s="54">
        <f t="shared" ca="1" si="14"/>
        <v>0.80888131750679171</v>
      </c>
      <c r="F487" s="71">
        <f t="shared" ca="1" si="15"/>
        <v>39.207772942990474</v>
      </c>
    </row>
    <row r="488" spans="5:6" x14ac:dyDescent="0.25">
      <c r="E488" s="54">
        <f t="shared" ca="1" si="14"/>
        <v>8.8609483315224891E-2</v>
      </c>
      <c r="F488" s="71">
        <f t="shared" ca="1" si="15"/>
        <v>-59.980065903261476</v>
      </c>
    </row>
    <row r="489" spans="5:6" x14ac:dyDescent="0.25">
      <c r="E489" s="54">
        <f t="shared" ca="1" si="14"/>
        <v>0.91433063077451315</v>
      </c>
      <c r="F489" s="71">
        <f t="shared" ca="1" si="15"/>
        <v>82.508267991516306</v>
      </c>
    </row>
    <row r="490" spans="5:6" x14ac:dyDescent="0.25">
      <c r="E490" s="54">
        <f t="shared" ca="1" si="14"/>
        <v>0.38112187429284694</v>
      </c>
      <c r="F490" s="71">
        <f t="shared" ca="1" si="15"/>
        <v>2.1628658304609534</v>
      </c>
    </row>
    <row r="491" spans="5:6" x14ac:dyDescent="0.25">
      <c r="E491" s="54">
        <f t="shared" ca="1" si="14"/>
        <v>3.7253722492991193E-2</v>
      </c>
      <c r="F491" s="71">
        <f t="shared" ca="1" si="15"/>
        <v>-160.10660606662492</v>
      </c>
    </row>
    <row r="492" spans="5:6" x14ac:dyDescent="0.25">
      <c r="E492" s="54">
        <f t="shared" ca="1" si="14"/>
        <v>5.9532367921325546E-3</v>
      </c>
      <c r="F492" s="71">
        <f t="shared" ca="1" si="15"/>
        <v>-1059.2427755632141</v>
      </c>
    </row>
    <row r="493" spans="5:6" x14ac:dyDescent="0.25">
      <c r="E493" s="54">
        <f t="shared" ca="1" si="14"/>
        <v>0.37575176077876593</v>
      </c>
      <c r="F493" s="71">
        <f t="shared" ca="1" si="15"/>
        <v>1.7710134582494419</v>
      </c>
    </row>
    <row r="494" spans="5:6" x14ac:dyDescent="0.25">
      <c r="E494" s="54">
        <f t="shared" ca="1" si="14"/>
        <v>0.26193561707370283</v>
      </c>
      <c r="F494" s="71">
        <f t="shared" ca="1" si="15"/>
        <v>-8.5536806277514685</v>
      </c>
    </row>
    <row r="495" spans="5:6" x14ac:dyDescent="0.25">
      <c r="E495" s="54">
        <f t="shared" ca="1" si="14"/>
        <v>0.56582629590740507</v>
      </c>
      <c r="F495" s="71">
        <f t="shared" ca="1" si="15"/>
        <v>14.195974393478588</v>
      </c>
    </row>
    <row r="496" spans="5:6" x14ac:dyDescent="0.25">
      <c r="E496" s="54">
        <f t="shared" ca="1" si="14"/>
        <v>0.64027432266339246</v>
      </c>
      <c r="F496" s="71">
        <f t="shared" ca="1" si="15"/>
        <v>19.432346996758092</v>
      </c>
    </row>
    <row r="497" spans="5:6" x14ac:dyDescent="0.25">
      <c r="E497" s="54">
        <f t="shared" ca="1" si="14"/>
        <v>0.1808702143461538</v>
      </c>
      <c r="F497" s="71">
        <f t="shared" ca="1" si="15"/>
        <v>-21.325334003246805</v>
      </c>
    </row>
    <row r="498" spans="5:6" x14ac:dyDescent="0.25">
      <c r="E498" s="54">
        <f t="shared" ca="1" si="14"/>
        <v>0.62572010586901172</v>
      </c>
      <c r="F498" s="71">
        <f t="shared" ca="1" si="15"/>
        <v>18.33732955862564</v>
      </c>
    </row>
    <row r="499" spans="5:6" x14ac:dyDescent="0.25">
      <c r="E499" s="54">
        <f t="shared" ca="1" si="14"/>
        <v>0.38398650583428717</v>
      </c>
      <c r="F499" s="71">
        <f t="shared" ca="1" si="15"/>
        <v>2.3697696581020811</v>
      </c>
    </row>
    <row r="500" spans="5:6" x14ac:dyDescent="0.25">
      <c r="E500" s="54">
        <f t="shared" ca="1" si="14"/>
        <v>2.4050644182906034E-2</v>
      </c>
      <c r="F500" s="71">
        <f t="shared" ca="1" si="15"/>
        <v>-254.19576870689838</v>
      </c>
    </row>
    <row r="501" spans="5:6" x14ac:dyDescent="0.25">
      <c r="E501" s="54">
        <f t="shared" ca="1" si="14"/>
        <v>0.2992474465293542</v>
      </c>
      <c r="F501" s="71">
        <f t="shared" ca="1" si="15"/>
        <v>-4.603219028854193</v>
      </c>
    </row>
    <row r="502" spans="5:6" x14ac:dyDescent="0.25">
      <c r="E502" s="54">
        <f t="shared" ca="1" si="14"/>
        <v>0.66162831829743407</v>
      </c>
      <c r="F502" s="71">
        <f t="shared" ca="1" si="15"/>
        <v>21.128701456025404</v>
      </c>
    </row>
    <row r="503" spans="5:6" x14ac:dyDescent="0.25">
      <c r="E503" s="54">
        <f t="shared" ca="1" si="14"/>
        <v>0.63817661365646616</v>
      </c>
      <c r="F503" s="71">
        <f t="shared" ca="1" si="15"/>
        <v>19.271724948841651</v>
      </c>
    </row>
    <row r="504" spans="5:6" x14ac:dyDescent="0.25">
      <c r="E504" s="54">
        <f t="shared" ca="1" si="14"/>
        <v>0.10591226979466539</v>
      </c>
      <c r="F504" s="71">
        <f t="shared" ca="1" si="15"/>
        <v>-47.873449154128494</v>
      </c>
    </row>
    <row r="505" spans="5:6" x14ac:dyDescent="0.25">
      <c r="E505" s="54">
        <f t="shared" ca="1" si="14"/>
        <v>0.53087742851067632</v>
      </c>
      <c r="F505" s="71">
        <f t="shared" ca="1" si="15"/>
        <v>11.9461943400031</v>
      </c>
    </row>
    <row r="506" spans="5:6" x14ac:dyDescent="0.25">
      <c r="E506" s="54">
        <f t="shared" ca="1" si="14"/>
        <v>0.41834686484200856</v>
      </c>
      <c r="F506" s="71">
        <f t="shared" ca="1" si="15"/>
        <v>4.7540069374226022</v>
      </c>
    </row>
    <row r="507" spans="5:6" x14ac:dyDescent="0.25">
      <c r="E507" s="54">
        <f t="shared" ca="1" si="14"/>
        <v>0.75037055029172184</v>
      </c>
      <c r="F507" s="71">
        <f t="shared" ca="1" si="15"/>
        <v>30.046619014066142</v>
      </c>
    </row>
    <row r="508" spans="5:6" x14ac:dyDescent="0.25">
      <c r="E508" s="54">
        <f t="shared" ca="1" si="14"/>
        <v>0.31670645571238787</v>
      </c>
      <c r="F508" s="71">
        <f t="shared" ca="1" si="15"/>
        <v>-2.9845977991956119</v>
      </c>
    </row>
    <row r="509" spans="5:6" x14ac:dyDescent="0.25">
      <c r="E509" s="54">
        <f t="shared" ca="1" si="14"/>
        <v>0.9780353013979689</v>
      </c>
      <c r="F509" s="71">
        <f t="shared" ca="1" si="15"/>
        <v>299.3775263166861</v>
      </c>
    </row>
    <row r="510" spans="5:6" x14ac:dyDescent="0.25">
      <c r="E510" s="54">
        <f t="shared" ca="1" si="14"/>
        <v>3.9401518671245084E-2</v>
      </c>
      <c r="F510" s="71">
        <f t="shared" ca="1" si="15"/>
        <v>-150.74632696016135</v>
      </c>
    </row>
    <row r="511" spans="5:6" x14ac:dyDescent="0.25">
      <c r="E511" s="54">
        <f t="shared" ca="1" si="14"/>
        <v>0.82465732666163982</v>
      </c>
      <c r="F511" s="71">
        <f t="shared" ca="1" si="15"/>
        <v>42.55830598731346</v>
      </c>
    </row>
    <row r="512" spans="5:6" x14ac:dyDescent="0.25">
      <c r="E512" s="54">
        <f t="shared" ca="1" si="14"/>
        <v>0.77311047098078234</v>
      </c>
      <c r="F512" s="71">
        <f t="shared" ca="1" si="15"/>
        <v>33.137452825086939</v>
      </c>
    </row>
    <row r="513" spans="5:6" x14ac:dyDescent="0.25">
      <c r="E513" s="54">
        <f t="shared" ca="1" si="14"/>
        <v>0.13376063099427804</v>
      </c>
      <c r="F513" s="71">
        <f t="shared" ca="1" si="15"/>
        <v>-34.758936197497206</v>
      </c>
    </row>
    <row r="514" spans="5:6" x14ac:dyDescent="0.25">
      <c r="E514" s="54">
        <f t="shared" ca="1" si="14"/>
        <v>0.53982592137116381</v>
      </c>
      <c r="F514" s="71">
        <f t="shared" ca="1" si="15"/>
        <v>12.515476096944877</v>
      </c>
    </row>
    <row r="515" spans="5:6" x14ac:dyDescent="0.25">
      <c r="E515" s="54">
        <f t="shared" ca="1" si="14"/>
        <v>0.91166032842378697</v>
      </c>
      <c r="F515" s="71">
        <f t="shared" ca="1" si="15"/>
        <v>80.205239759533242</v>
      </c>
    </row>
    <row r="516" spans="5:6" x14ac:dyDescent="0.25">
      <c r="E516" s="54">
        <f t="shared" ref="E516:E579" ca="1" si="16">RAND()</f>
        <v>0.47196610179058729</v>
      </c>
      <c r="F516" s="71">
        <f t="shared" ref="F516:F579" ca="1" si="17">$C$3+$C$4*TAN(PI()*(E516-0.5))</f>
        <v>8.2340098866144693</v>
      </c>
    </row>
    <row r="517" spans="5:6" x14ac:dyDescent="0.25">
      <c r="E517" s="54">
        <f t="shared" ca="1" si="16"/>
        <v>8.0567847723180486E-2</v>
      </c>
      <c r="F517" s="71">
        <f t="shared" ca="1" si="17"/>
        <v>-67.321943784118844</v>
      </c>
    </row>
    <row r="518" spans="5:6" x14ac:dyDescent="0.25">
      <c r="E518" s="54">
        <f t="shared" ca="1" si="16"/>
        <v>0.69590129235211529</v>
      </c>
      <c r="F518" s="71">
        <f t="shared" ca="1" si="17"/>
        <v>24.141006220149208</v>
      </c>
    </row>
    <row r="519" spans="5:6" x14ac:dyDescent="0.25">
      <c r="E519" s="54">
        <f t="shared" ca="1" si="16"/>
        <v>3.2817139748366975E-2</v>
      </c>
      <c r="F519" s="71">
        <f t="shared" ca="1" si="17"/>
        <v>-183.30221578019416</v>
      </c>
    </row>
    <row r="520" spans="5:6" x14ac:dyDescent="0.25">
      <c r="E520" s="54">
        <f t="shared" ca="1" si="16"/>
        <v>0.42646472375646149</v>
      </c>
      <c r="F520" s="71">
        <f t="shared" ca="1" si="17"/>
        <v>5.2956538829462669</v>
      </c>
    </row>
    <row r="521" spans="5:6" x14ac:dyDescent="0.25">
      <c r="E521" s="54">
        <f t="shared" ca="1" si="16"/>
        <v>0.85521370019323417</v>
      </c>
      <c r="F521" s="71">
        <f t="shared" ca="1" si="17"/>
        <v>50.894548999992239</v>
      </c>
    </row>
    <row r="522" spans="5:6" x14ac:dyDescent="0.25">
      <c r="E522" s="54">
        <f t="shared" ca="1" si="16"/>
        <v>0.88649762662133791</v>
      </c>
      <c r="F522" s="71">
        <f t="shared" ca="1" si="17"/>
        <v>63.691089307087275</v>
      </c>
    </row>
    <row r="523" spans="5:6" x14ac:dyDescent="0.25">
      <c r="E523" s="54">
        <f t="shared" ca="1" si="16"/>
        <v>0.92935258680733246</v>
      </c>
      <c r="F523" s="71">
        <f t="shared" ca="1" si="17"/>
        <v>98.627737183874871</v>
      </c>
    </row>
    <row r="524" spans="5:6" x14ac:dyDescent="0.25">
      <c r="E524" s="54">
        <f t="shared" ca="1" si="16"/>
        <v>0.77200440330251852</v>
      </c>
      <c r="F524" s="71">
        <f t="shared" ca="1" si="17"/>
        <v>32.975595895075223</v>
      </c>
    </row>
    <row r="525" spans="5:6" x14ac:dyDescent="0.25">
      <c r="E525" s="54">
        <f t="shared" ca="1" si="16"/>
        <v>5.9029227767754988E-2</v>
      </c>
      <c r="F525" s="71">
        <f t="shared" ca="1" si="17"/>
        <v>-96.609080823380964</v>
      </c>
    </row>
    <row r="526" spans="5:6" x14ac:dyDescent="0.25">
      <c r="E526" s="54">
        <f t="shared" ca="1" si="16"/>
        <v>0.68957861578967505</v>
      </c>
      <c r="F526" s="71">
        <f t="shared" ca="1" si="17"/>
        <v>23.553316140564334</v>
      </c>
    </row>
    <row r="527" spans="5:6" x14ac:dyDescent="0.25">
      <c r="E527" s="54">
        <f t="shared" ca="1" si="16"/>
        <v>0.54497038503917883</v>
      </c>
      <c r="F527" s="71">
        <f t="shared" ca="1" si="17"/>
        <v>12.844523086035103</v>
      </c>
    </row>
    <row r="528" spans="5:6" x14ac:dyDescent="0.25">
      <c r="E528" s="54">
        <f t="shared" ca="1" si="16"/>
        <v>0.85968449615621079</v>
      </c>
      <c r="F528" s="71">
        <f t="shared" ca="1" si="17"/>
        <v>52.393044113185056</v>
      </c>
    </row>
    <row r="529" spans="5:6" x14ac:dyDescent="0.25">
      <c r="E529" s="54">
        <f t="shared" ca="1" si="16"/>
        <v>0.4632462824933975</v>
      </c>
      <c r="F529" s="71">
        <f t="shared" ca="1" si="17"/>
        <v>7.6803780821009777</v>
      </c>
    </row>
    <row r="530" spans="5:6" x14ac:dyDescent="0.25">
      <c r="E530" s="54">
        <f t="shared" ca="1" si="16"/>
        <v>0.49458379440164957</v>
      </c>
      <c r="F530" s="71">
        <f t="shared" ca="1" si="17"/>
        <v>9.6596569187608736</v>
      </c>
    </row>
    <row r="531" spans="5:6" x14ac:dyDescent="0.25">
      <c r="E531" s="54">
        <f t="shared" ca="1" si="16"/>
        <v>0.86830855369435267</v>
      </c>
      <c r="F531" s="71">
        <f t="shared" ca="1" si="17"/>
        <v>55.551636561317544</v>
      </c>
    </row>
    <row r="532" spans="5:6" x14ac:dyDescent="0.25">
      <c r="E532" s="54">
        <f t="shared" ca="1" si="16"/>
        <v>0.39046530933165313</v>
      </c>
      <c r="F532" s="71">
        <f t="shared" ca="1" si="17"/>
        <v>2.8325653213672357</v>
      </c>
    </row>
    <row r="533" spans="5:6" x14ac:dyDescent="0.25">
      <c r="E533" s="54">
        <f t="shared" ca="1" si="16"/>
        <v>3.0805393856549124E-2</v>
      </c>
      <c r="F533" s="71">
        <f t="shared" ca="1" si="17"/>
        <v>-196.01295029376229</v>
      </c>
    </row>
    <row r="534" spans="5:6" x14ac:dyDescent="0.25">
      <c r="E534" s="54">
        <f t="shared" ca="1" si="16"/>
        <v>0.5413451682986381</v>
      </c>
      <c r="F534" s="71">
        <f t="shared" ca="1" si="17"/>
        <v>12.612502218855031</v>
      </c>
    </row>
    <row r="535" spans="5:6" x14ac:dyDescent="0.25">
      <c r="E535" s="54">
        <f t="shared" ca="1" si="16"/>
        <v>0.77209307636788127</v>
      </c>
      <c r="F535" s="71">
        <f t="shared" ca="1" si="17"/>
        <v>32.988524197318561</v>
      </c>
    </row>
    <row r="536" spans="5:6" x14ac:dyDescent="0.25">
      <c r="E536" s="54">
        <f t="shared" ca="1" si="16"/>
        <v>0.82966095037855703</v>
      </c>
      <c r="F536" s="71">
        <f t="shared" ca="1" si="17"/>
        <v>43.736088571000252</v>
      </c>
    </row>
    <row r="537" spans="5:6" x14ac:dyDescent="0.25">
      <c r="E537" s="54">
        <f t="shared" ca="1" si="16"/>
        <v>0.91973012341868821</v>
      </c>
      <c r="F537" s="71">
        <f t="shared" ca="1" si="17"/>
        <v>87.621583806766182</v>
      </c>
    </row>
    <row r="538" spans="5:6" x14ac:dyDescent="0.25">
      <c r="E538" s="54">
        <f t="shared" ca="1" si="16"/>
        <v>0.90995998051967364</v>
      </c>
      <c r="F538" s="71">
        <f t="shared" ca="1" si="17"/>
        <v>78.808160443849204</v>
      </c>
    </row>
    <row r="539" spans="5:6" x14ac:dyDescent="0.25">
      <c r="E539" s="54">
        <f t="shared" ca="1" si="16"/>
        <v>0.97149316659789053</v>
      </c>
      <c r="F539" s="71">
        <f t="shared" ca="1" si="17"/>
        <v>232.72444798613876</v>
      </c>
    </row>
    <row r="540" spans="5:6" x14ac:dyDescent="0.25">
      <c r="E540" s="54">
        <f t="shared" ca="1" si="16"/>
        <v>0.15734998959518176</v>
      </c>
      <c r="F540" s="71">
        <f t="shared" ca="1" si="17"/>
        <v>-27.108339931993179</v>
      </c>
    </row>
    <row r="541" spans="5:6" x14ac:dyDescent="0.25">
      <c r="E541" s="54">
        <f t="shared" ca="1" si="16"/>
        <v>0.24156552553188948</v>
      </c>
      <c r="F541" s="71">
        <f t="shared" ca="1" si="17"/>
        <v>-11.089018681342875</v>
      </c>
    </row>
    <row r="542" spans="5:6" x14ac:dyDescent="0.25">
      <c r="E542" s="54">
        <f t="shared" ca="1" si="16"/>
        <v>0.44140455384245103</v>
      </c>
      <c r="F542" s="71">
        <f t="shared" ca="1" si="17"/>
        <v>6.2761817422732999</v>
      </c>
    </row>
    <row r="543" spans="5:6" x14ac:dyDescent="0.25">
      <c r="E543" s="54">
        <f t="shared" ca="1" si="16"/>
        <v>1.5692842410514274E-2</v>
      </c>
      <c r="F543" s="71">
        <f t="shared" ca="1" si="17"/>
        <v>-395.34652377777991</v>
      </c>
    </row>
    <row r="544" spans="5:6" x14ac:dyDescent="0.25">
      <c r="E544" s="54">
        <f t="shared" ca="1" si="16"/>
        <v>0.1202703307320625</v>
      </c>
      <c r="F544" s="71">
        <f t="shared" ca="1" si="17"/>
        <v>-40.389163182280114</v>
      </c>
    </row>
    <row r="545" spans="5:6" x14ac:dyDescent="0.25">
      <c r="E545" s="54">
        <f t="shared" ca="1" si="16"/>
        <v>1.4487206033660938E-2</v>
      </c>
      <c r="F545" s="71">
        <f t="shared" ca="1" si="17"/>
        <v>-429.13239056237893</v>
      </c>
    </row>
    <row r="546" spans="5:6" x14ac:dyDescent="0.25">
      <c r="E546" s="54">
        <f t="shared" ca="1" si="16"/>
        <v>0.82824476875380948</v>
      </c>
      <c r="F546" s="71">
        <f t="shared" ca="1" si="17"/>
        <v>43.396474363866787</v>
      </c>
    </row>
    <row r="547" spans="5:6" x14ac:dyDescent="0.25">
      <c r="E547" s="54">
        <f t="shared" ca="1" si="16"/>
        <v>0.2093413690461754</v>
      </c>
      <c r="F547" s="71">
        <f t="shared" ca="1" si="17"/>
        <v>-15.894301683310164</v>
      </c>
    </row>
    <row r="548" spans="5:6" x14ac:dyDescent="0.25">
      <c r="E548" s="54">
        <f t="shared" ca="1" si="16"/>
        <v>0.24874726130451641</v>
      </c>
      <c r="F548" s="71">
        <f t="shared" ca="1" si="17"/>
        <v>-10.158046610695127</v>
      </c>
    </row>
    <row r="549" spans="5:6" x14ac:dyDescent="0.25">
      <c r="E549" s="54">
        <f t="shared" ca="1" si="16"/>
        <v>0.72254392060104256</v>
      </c>
      <c r="F549" s="71">
        <f t="shared" ca="1" si="17"/>
        <v>26.816466443367311</v>
      </c>
    </row>
    <row r="550" spans="5:6" x14ac:dyDescent="0.25">
      <c r="E550" s="54">
        <f t="shared" ca="1" si="16"/>
        <v>0.63606517522473227</v>
      </c>
      <c r="F550" s="71">
        <f t="shared" ca="1" si="17"/>
        <v>19.111039670788244</v>
      </c>
    </row>
    <row r="551" spans="5:6" x14ac:dyDescent="0.25">
      <c r="E551" s="54">
        <f t="shared" ca="1" si="16"/>
        <v>0.12774531018421342</v>
      </c>
      <c r="F551" s="71">
        <f t="shared" ca="1" si="17"/>
        <v>-37.130412604409841</v>
      </c>
    </row>
    <row r="552" spans="5:6" x14ac:dyDescent="0.25">
      <c r="E552" s="54">
        <f t="shared" ca="1" si="16"/>
        <v>0.90526080643065587</v>
      </c>
      <c r="F552" s="71">
        <f t="shared" ca="1" si="17"/>
        <v>75.201055003641869</v>
      </c>
    </row>
    <row r="553" spans="5:6" x14ac:dyDescent="0.25">
      <c r="E553" s="54">
        <f t="shared" ca="1" si="16"/>
        <v>0.78391792912016911</v>
      </c>
      <c r="F553" s="71">
        <f t="shared" ca="1" si="17"/>
        <v>34.790899363395482</v>
      </c>
    </row>
    <row r="554" spans="5:6" x14ac:dyDescent="0.25">
      <c r="E554" s="54">
        <f t="shared" ca="1" si="16"/>
        <v>0.25796521748805834</v>
      </c>
      <c r="F554" s="71">
        <f t="shared" ca="1" si="17"/>
        <v>-9.0232978554612551</v>
      </c>
    </row>
    <row r="555" spans="5:6" x14ac:dyDescent="0.25">
      <c r="E555" s="54">
        <f t="shared" ca="1" si="16"/>
        <v>0.65309928774386672</v>
      </c>
      <c r="F555" s="71">
        <f t="shared" ca="1" si="17"/>
        <v>20.437029882168602</v>
      </c>
    </row>
    <row r="556" spans="5:6" x14ac:dyDescent="0.25">
      <c r="E556" s="54">
        <f t="shared" ca="1" si="16"/>
        <v>0.63839693475861359</v>
      </c>
      <c r="F556" s="71">
        <f t="shared" ca="1" si="17"/>
        <v>19.288548602005701</v>
      </c>
    </row>
    <row r="557" spans="5:6" x14ac:dyDescent="0.25">
      <c r="E557" s="54">
        <f t="shared" ca="1" si="16"/>
        <v>0.68123814649703884</v>
      </c>
      <c r="F557" s="71">
        <f t="shared" ca="1" si="17"/>
        <v>22.801782891520393</v>
      </c>
    </row>
    <row r="558" spans="5:6" x14ac:dyDescent="0.25">
      <c r="E558" s="54">
        <f t="shared" ca="1" si="16"/>
        <v>0.18963764385164827</v>
      </c>
      <c r="F558" s="71">
        <f t="shared" ca="1" si="17"/>
        <v>-19.501290539933574</v>
      </c>
    </row>
    <row r="559" spans="5:6" x14ac:dyDescent="0.25">
      <c r="E559" s="54">
        <f t="shared" ca="1" si="16"/>
        <v>0.97860192687201175</v>
      </c>
      <c r="F559" s="71">
        <f t="shared" ca="1" si="17"/>
        <v>307.06436792936012</v>
      </c>
    </row>
    <row r="560" spans="5:6" x14ac:dyDescent="0.25">
      <c r="E560" s="54">
        <f t="shared" ca="1" si="16"/>
        <v>5.1919319132454511E-2</v>
      </c>
      <c r="F560" s="71">
        <f t="shared" ca="1" si="17"/>
        <v>-111.52779730523312</v>
      </c>
    </row>
    <row r="561" spans="5:6" x14ac:dyDescent="0.25">
      <c r="E561" s="54">
        <f t="shared" ca="1" si="16"/>
        <v>0.12870764740271778</v>
      </c>
      <c r="F561" s="71">
        <f t="shared" ca="1" si="17"/>
        <v>-36.736973002962245</v>
      </c>
    </row>
    <row r="562" spans="5:6" x14ac:dyDescent="0.25">
      <c r="E562" s="54">
        <f t="shared" ca="1" si="16"/>
        <v>3.2072759543117946E-2</v>
      </c>
      <c r="F562" s="71">
        <f t="shared" ca="1" si="17"/>
        <v>-187.82017430203859</v>
      </c>
    </row>
    <row r="563" spans="5:6" x14ac:dyDescent="0.25">
      <c r="E563" s="54">
        <f t="shared" ca="1" si="16"/>
        <v>0.4602604159452427</v>
      </c>
      <c r="F563" s="71">
        <f t="shared" ca="1" si="17"/>
        <v>7.4900342629179661</v>
      </c>
    </row>
    <row r="564" spans="5:6" x14ac:dyDescent="0.25">
      <c r="E564" s="54">
        <f t="shared" ca="1" si="16"/>
        <v>0.93877404715479651</v>
      </c>
      <c r="F564" s="71">
        <f t="shared" ca="1" si="17"/>
        <v>112.69325740327571</v>
      </c>
    </row>
    <row r="565" spans="5:6" x14ac:dyDescent="0.25">
      <c r="E565" s="54">
        <f t="shared" ca="1" si="16"/>
        <v>0.16955846329390722</v>
      </c>
      <c r="F565" s="71">
        <f t="shared" ca="1" si="17"/>
        <v>-23.925468148261608</v>
      </c>
    </row>
    <row r="566" spans="5:6" x14ac:dyDescent="0.25">
      <c r="E566" s="54">
        <f t="shared" ca="1" si="16"/>
        <v>0.39000488387635479</v>
      </c>
      <c r="F566" s="71">
        <f t="shared" ca="1" si="17"/>
        <v>2.7999035735113553</v>
      </c>
    </row>
    <row r="567" spans="5:6" x14ac:dyDescent="0.25">
      <c r="E567" s="54">
        <f t="shared" ca="1" si="16"/>
        <v>0.44088873291241537</v>
      </c>
      <c r="F567" s="71">
        <f t="shared" ca="1" si="17"/>
        <v>6.2426380483831867</v>
      </c>
    </row>
    <row r="568" spans="5:6" x14ac:dyDescent="0.25">
      <c r="E568" s="54">
        <f t="shared" ca="1" si="16"/>
        <v>0.54640207951523179</v>
      </c>
      <c r="F568" s="71">
        <f t="shared" ca="1" si="17"/>
        <v>12.936358125011742</v>
      </c>
    </row>
    <row r="569" spans="5:6" x14ac:dyDescent="0.25">
      <c r="E569" s="54">
        <f t="shared" ca="1" si="16"/>
        <v>0.80168338069857847</v>
      </c>
      <c r="F569" s="71">
        <f t="shared" ca="1" si="17"/>
        <v>37.836029417479295</v>
      </c>
    </row>
    <row r="570" spans="5:6" x14ac:dyDescent="0.25">
      <c r="E570" s="54">
        <f t="shared" ca="1" si="16"/>
        <v>0.94127160566108592</v>
      </c>
      <c r="F570" s="71">
        <f t="shared" ca="1" si="17"/>
        <v>117.16787228320571</v>
      </c>
    </row>
    <row r="571" spans="5:6" x14ac:dyDescent="0.25">
      <c r="E571" s="54">
        <f t="shared" ca="1" si="16"/>
        <v>5.390598725670237E-2</v>
      </c>
      <c r="F571" s="71">
        <f t="shared" ca="1" si="17"/>
        <v>-106.96698768108217</v>
      </c>
    </row>
    <row r="572" spans="5:6" x14ac:dyDescent="0.25">
      <c r="E572" s="54">
        <f t="shared" ca="1" si="16"/>
        <v>0.64228637077494544</v>
      </c>
      <c r="F572" s="71">
        <f t="shared" ca="1" si="17"/>
        <v>19.58735072000465</v>
      </c>
    </row>
    <row r="573" spans="5:6" x14ac:dyDescent="0.25">
      <c r="E573" s="54">
        <f t="shared" ca="1" si="16"/>
        <v>0.54997551539776912</v>
      </c>
      <c r="F573" s="71">
        <f t="shared" ca="1" si="17"/>
        <v>13.166111820711206</v>
      </c>
    </row>
    <row r="574" spans="5:6" x14ac:dyDescent="0.25">
      <c r="E574" s="54">
        <f t="shared" ca="1" si="16"/>
        <v>0.42315367735796061</v>
      </c>
      <c r="F574" s="71">
        <f t="shared" ca="1" si="17"/>
        <v>5.0755580293798905</v>
      </c>
    </row>
    <row r="575" spans="5:6" x14ac:dyDescent="0.25">
      <c r="E575" s="54">
        <f t="shared" ca="1" si="16"/>
        <v>0.46362106363850974</v>
      </c>
      <c r="F575" s="71">
        <f t="shared" ca="1" si="17"/>
        <v>7.7042397897098622</v>
      </c>
    </row>
    <row r="576" spans="5:6" x14ac:dyDescent="0.25">
      <c r="E576" s="54">
        <f t="shared" ca="1" si="16"/>
        <v>0.58313564933005024</v>
      </c>
      <c r="F576" s="71">
        <f t="shared" ca="1" si="17"/>
        <v>15.34567343255152</v>
      </c>
    </row>
    <row r="577" spans="5:6" x14ac:dyDescent="0.25">
      <c r="E577" s="54">
        <f t="shared" ca="1" si="16"/>
        <v>0.7242750984839198</v>
      </c>
      <c r="F577" s="71">
        <f t="shared" ca="1" si="17"/>
        <v>27.002995219528831</v>
      </c>
    </row>
    <row r="578" spans="5:6" x14ac:dyDescent="0.25">
      <c r="E578" s="54">
        <f t="shared" ca="1" si="16"/>
        <v>0.27477108373230286</v>
      </c>
      <c r="F578" s="71">
        <f t="shared" ca="1" si="17"/>
        <v>-7.1065041395439792</v>
      </c>
    </row>
    <row r="579" spans="5:6" x14ac:dyDescent="0.25">
      <c r="E579" s="54">
        <f t="shared" ca="1" si="16"/>
        <v>0.68135324096716565</v>
      </c>
      <c r="F579" s="71">
        <f t="shared" ca="1" si="17"/>
        <v>22.811979738896987</v>
      </c>
    </row>
    <row r="580" spans="5:6" x14ac:dyDescent="0.25">
      <c r="E580" s="54">
        <f t="shared" ref="E580:E643" ca="1" si="18">RAND()</f>
        <v>7.3494035122673829E-2</v>
      </c>
      <c r="F580" s="71">
        <f t="shared" ref="F580:F643" ca="1" si="19">$C$3+$C$4*TAN(PI()*(E580-0.5))</f>
        <v>-75.077210954580949</v>
      </c>
    </row>
    <row r="581" spans="5:6" x14ac:dyDescent="0.25">
      <c r="E581" s="54">
        <f t="shared" ca="1" si="18"/>
        <v>0.29226201481187997</v>
      </c>
      <c r="F581" s="71">
        <f t="shared" ca="1" si="19"/>
        <v>-5.2871932429333484</v>
      </c>
    </row>
    <row r="582" spans="5:6" x14ac:dyDescent="0.25">
      <c r="E582" s="54">
        <f t="shared" ca="1" si="18"/>
        <v>0.7479480250348749</v>
      </c>
      <c r="F582" s="71">
        <f t="shared" ca="1" si="19"/>
        <v>29.743789326134142</v>
      </c>
    </row>
    <row r="583" spans="5:6" x14ac:dyDescent="0.25">
      <c r="E583" s="54">
        <f t="shared" ca="1" si="18"/>
        <v>0.23220454888401454</v>
      </c>
      <c r="F583" s="71">
        <f t="shared" ca="1" si="19"/>
        <v>-12.371282376962348</v>
      </c>
    </row>
    <row r="584" spans="5:6" x14ac:dyDescent="0.25">
      <c r="E584" s="54">
        <f t="shared" ca="1" si="18"/>
        <v>0.48999915947159045</v>
      </c>
      <c r="F584" s="71">
        <f t="shared" ca="1" si="19"/>
        <v>9.3714218150134307</v>
      </c>
    </row>
    <row r="585" spans="5:6" x14ac:dyDescent="0.25">
      <c r="E585" s="54">
        <f t="shared" ca="1" si="18"/>
        <v>0.16469984469028132</v>
      </c>
      <c r="F585" s="71">
        <f t="shared" ca="1" si="19"/>
        <v>-25.140686389675423</v>
      </c>
    </row>
    <row r="586" spans="5:6" x14ac:dyDescent="0.25">
      <c r="E586" s="54">
        <f t="shared" ca="1" si="18"/>
        <v>0.7477211115007335</v>
      </c>
      <c r="F586" s="71">
        <f t="shared" ca="1" si="19"/>
        <v>29.715657273251523</v>
      </c>
    </row>
    <row r="587" spans="5:6" x14ac:dyDescent="0.25">
      <c r="E587" s="54">
        <f t="shared" ca="1" si="18"/>
        <v>0.50892606133402474</v>
      </c>
      <c r="F587" s="71">
        <f t="shared" ca="1" si="19"/>
        <v>10.560988027485067</v>
      </c>
    </row>
    <row r="588" spans="5:6" x14ac:dyDescent="0.25">
      <c r="E588" s="54">
        <f t="shared" ca="1" si="18"/>
        <v>0.39536894835721148</v>
      </c>
      <c r="F588" s="71">
        <f t="shared" ca="1" si="19"/>
        <v>3.1783583311628156</v>
      </c>
    </row>
    <row r="589" spans="5:6" x14ac:dyDescent="0.25">
      <c r="E589" s="54">
        <f t="shared" ca="1" si="18"/>
        <v>0.27235185364383174</v>
      </c>
      <c r="F589" s="71">
        <f t="shared" ca="1" si="19"/>
        <v>-7.3714400008683683</v>
      </c>
    </row>
    <row r="590" spans="5:6" x14ac:dyDescent="0.25">
      <c r="E590" s="54">
        <f t="shared" ca="1" si="18"/>
        <v>0.95434284471146913</v>
      </c>
      <c r="F590" s="71">
        <f t="shared" ca="1" si="19"/>
        <v>148.4772754504593</v>
      </c>
    </row>
    <row r="591" spans="5:6" x14ac:dyDescent="0.25">
      <c r="E591" s="54">
        <f t="shared" ca="1" si="18"/>
        <v>0.18989256357634143</v>
      </c>
      <c r="F591" s="71">
        <f t="shared" ca="1" si="19"/>
        <v>-19.450483263779997</v>
      </c>
    </row>
    <row r="592" spans="5:6" x14ac:dyDescent="0.25">
      <c r="E592" s="54">
        <f t="shared" ca="1" si="18"/>
        <v>0.14150674462051882</v>
      </c>
      <c r="F592" s="71">
        <f t="shared" ca="1" si="19"/>
        <v>-31.985144157965237</v>
      </c>
    </row>
    <row r="593" spans="5:6" x14ac:dyDescent="0.25">
      <c r="E593" s="54">
        <f t="shared" ca="1" si="18"/>
        <v>0.40300364747564654</v>
      </c>
      <c r="F593" s="71">
        <f t="shared" ca="1" si="19"/>
        <v>3.7096234018602114</v>
      </c>
    </row>
    <row r="594" spans="5:6" x14ac:dyDescent="0.25">
      <c r="E594" s="54">
        <f t="shared" ca="1" si="18"/>
        <v>0.64355621217405867</v>
      </c>
      <c r="F594" s="71">
        <f t="shared" ca="1" si="19"/>
        <v>19.685660127194023</v>
      </c>
    </row>
    <row r="595" spans="5:6" x14ac:dyDescent="0.25">
      <c r="E595" s="54">
        <f t="shared" ca="1" si="18"/>
        <v>9.1031630564853971E-3</v>
      </c>
      <c r="F595" s="71">
        <f t="shared" ca="1" si="19"/>
        <v>-689.14841852855989</v>
      </c>
    </row>
    <row r="596" spans="5:6" x14ac:dyDescent="0.25">
      <c r="E596" s="54">
        <f t="shared" ca="1" si="18"/>
        <v>0.93845097543102285</v>
      </c>
      <c r="F596" s="71">
        <f t="shared" ca="1" si="19"/>
        <v>112.1406544325407</v>
      </c>
    </row>
    <row r="597" spans="5:6" x14ac:dyDescent="0.25">
      <c r="E597" s="54">
        <f t="shared" ca="1" si="18"/>
        <v>0.48369055881085188</v>
      </c>
      <c r="F597" s="71">
        <f t="shared" ca="1" si="19"/>
        <v>8.9743498861094579</v>
      </c>
    </row>
    <row r="598" spans="5:6" x14ac:dyDescent="0.25">
      <c r="E598" s="54">
        <f t="shared" ca="1" si="18"/>
        <v>0.36242894867775088</v>
      </c>
      <c r="F598" s="71">
        <f t="shared" ca="1" si="19"/>
        <v>0.77446008747749318</v>
      </c>
    </row>
    <row r="599" spans="5:6" x14ac:dyDescent="0.25">
      <c r="E599" s="54">
        <f t="shared" ca="1" si="18"/>
        <v>0.64285959356433808</v>
      </c>
      <c r="F599" s="71">
        <f t="shared" ca="1" si="19"/>
        <v>19.631682070037364</v>
      </c>
    </row>
    <row r="600" spans="5:6" x14ac:dyDescent="0.25">
      <c r="E600" s="54">
        <f t="shared" ca="1" si="18"/>
        <v>6.288661293586828E-2</v>
      </c>
      <c r="F600" s="71">
        <f t="shared" ca="1" si="19"/>
        <v>-89.912421904118929</v>
      </c>
    </row>
    <row r="601" spans="5:6" x14ac:dyDescent="0.25">
      <c r="E601" s="54">
        <f t="shared" ca="1" si="18"/>
        <v>0.41752765888324628</v>
      </c>
      <c r="F601" s="71">
        <f t="shared" ca="1" si="19"/>
        <v>4.6989560786054021</v>
      </c>
    </row>
    <row r="602" spans="5:6" x14ac:dyDescent="0.25">
      <c r="E602" s="54">
        <f t="shared" ca="1" si="18"/>
        <v>0.98454668381493216</v>
      </c>
      <c r="F602" s="71">
        <f t="shared" ca="1" si="19"/>
        <v>421.63950453182122</v>
      </c>
    </row>
    <row r="603" spans="5:6" x14ac:dyDescent="0.25">
      <c r="E603" s="54">
        <f t="shared" ca="1" si="18"/>
        <v>0.52268861903558139</v>
      </c>
      <c r="F603" s="71">
        <f t="shared" ca="1" si="19"/>
        <v>11.427987145815639</v>
      </c>
    </row>
    <row r="604" spans="5:6" x14ac:dyDescent="0.25">
      <c r="E604" s="54">
        <f t="shared" ca="1" si="18"/>
        <v>0.72146448313821954</v>
      </c>
      <c r="F604" s="71">
        <f t="shared" ca="1" si="19"/>
        <v>26.701022311679168</v>
      </c>
    </row>
    <row r="605" spans="5:6" x14ac:dyDescent="0.25">
      <c r="E605" s="54">
        <f t="shared" ca="1" si="18"/>
        <v>0.2699155721664549</v>
      </c>
      <c r="F605" s="71">
        <f t="shared" ca="1" si="19"/>
        <v>-7.641801939517304</v>
      </c>
    </row>
    <row r="606" spans="5:6" x14ac:dyDescent="0.25">
      <c r="E606" s="54">
        <f t="shared" ca="1" si="18"/>
        <v>7.6231614098334122E-2</v>
      </c>
      <c r="F606" s="71">
        <f t="shared" ca="1" si="19"/>
        <v>-71.908524925286088</v>
      </c>
    </row>
    <row r="607" spans="5:6" x14ac:dyDescent="0.25">
      <c r="E607" s="54">
        <f t="shared" ca="1" si="18"/>
        <v>0.6776819228904305</v>
      </c>
      <c r="F607" s="71">
        <f t="shared" ca="1" si="19"/>
        <v>22.489014223840435</v>
      </c>
    </row>
    <row r="608" spans="5:6" x14ac:dyDescent="0.25">
      <c r="E608" s="54">
        <f t="shared" ca="1" si="18"/>
        <v>0.11884112090640386</v>
      </c>
      <c r="F608" s="71">
        <f t="shared" ca="1" si="19"/>
        <v>-41.056537230833612</v>
      </c>
    </row>
    <row r="609" spans="5:6" x14ac:dyDescent="0.25">
      <c r="E609" s="54">
        <f t="shared" ca="1" si="18"/>
        <v>0.87445909543931299</v>
      </c>
      <c r="F609" s="71">
        <f t="shared" ca="1" si="19"/>
        <v>58.053148033481023</v>
      </c>
    </row>
    <row r="610" spans="5:6" x14ac:dyDescent="0.25">
      <c r="E610" s="54">
        <f t="shared" ca="1" si="18"/>
        <v>1.0436849101090884E-2</v>
      </c>
      <c r="F610" s="71">
        <f t="shared" ca="1" si="19"/>
        <v>-599.75454561033632</v>
      </c>
    </row>
    <row r="611" spans="5:6" x14ac:dyDescent="0.25">
      <c r="E611" s="54">
        <f t="shared" ca="1" si="18"/>
        <v>0.37854623594350389</v>
      </c>
      <c r="F611" s="71">
        <f t="shared" ca="1" si="19"/>
        <v>1.9755862003600964</v>
      </c>
    </row>
    <row r="612" spans="5:6" x14ac:dyDescent="0.25">
      <c r="E612" s="54">
        <f t="shared" ca="1" si="18"/>
        <v>0.80661822025274932</v>
      </c>
      <c r="F612" s="71">
        <f t="shared" ca="1" si="19"/>
        <v>38.766885255242535</v>
      </c>
    </row>
    <row r="613" spans="5:6" x14ac:dyDescent="0.25">
      <c r="E613" s="54">
        <f t="shared" ca="1" si="18"/>
        <v>0.61659267145249697</v>
      </c>
      <c r="F613" s="71">
        <f t="shared" ca="1" si="19"/>
        <v>17.671946844788557</v>
      </c>
    </row>
    <row r="614" spans="5:6" x14ac:dyDescent="0.25">
      <c r="E614" s="54">
        <f t="shared" ca="1" si="18"/>
        <v>0.40792000513479942</v>
      </c>
      <c r="F614" s="71">
        <f t="shared" ca="1" si="19"/>
        <v>4.0474703519969504</v>
      </c>
    </row>
    <row r="615" spans="5:6" x14ac:dyDescent="0.25">
      <c r="E615" s="54">
        <f t="shared" ca="1" si="18"/>
        <v>5.4846378352691239E-2</v>
      </c>
      <c r="F615" s="71">
        <f t="shared" ca="1" si="19"/>
        <v>-104.92227626083582</v>
      </c>
    </row>
    <row r="616" spans="5:6" x14ac:dyDescent="0.25">
      <c r="E616" s="54">
        <f t="shared" ca="1" si="18"/>
        <v>0.30818571954145479</v>
      </c>
      <c r="F616" s="71">
        <f t="shared" ca="1" si="19"/>
        <v>-3.7592793968416274</v>
      </c>
    </row>
    <row r="617" spans="5:6" x14ac:dyDescent="0.25">
      <c r="E617" s="54">
        <f t="shared" ca="1" si="18"/>
        <v>0.16621903817635064</v>
      </c>
      <c r="F617" s="71">
        <f t="shared" ca="1" si="19"/>
        <v>-24.753792227342728</v>
      </c>
    </row>
    <row r="618" spans="5:6" x14ac:dyDescent="0.25">
      <c r="E618" s="54">
        <f t="shared" ca="1" si="18"/>
        <v>0.58005961276553908</v>
      </c>
      <c r="F618" s="71">
        <f t="shared" ca="1" si="19"/>
        <v>15.139119902924396</v>
      </c>
    </row>
    <row r="619" spans="5:6" x14ac:dyDescent="0.25">
      <c r="E619" s="54">
        <f t="shared" ca="1" si="18"/>
        <v>0.36857585190974662</v>
      </c>
      <c r="F619" s="71">
        <f t="shared" ca="1" si="19"/>
        <v>1.2387818728605868</v>
      </c>
    </row>
    <row r="620" spans="5:6" x14ac:dyDescent="0.25">
      <c r="E620" s="54">
        <f t="shared" ca="1" si="18"/>
        <v>0.11400166293403391</v>
      </c>
      <c r="F620" s="71">
        <f t="shared" ca="1" si="19"/>
        <v>-43.434709773164251</v>
      </c>
    </row>
    <row r="621" spans="5:6" x14ac:dyDescent="0.25">
      <c r="E621" s="54">
        <f t="shared" ca="1" si="18"/>
        <v>0.8842619776132673</v>
      </c>
      <c r="F621" s="71">
        <f t="shared" ca="1" si="19"/>
        <v>62.559591512133963</v>
      </c>
    </row>
    <row r="622" spans="5:6" x14ac:dyDescent="0.25">
      <c r="E622" s="54">
        <f t="shared" ca="1" si="18"/>
        <v>0.55882742963689824</v>
      </c>
      <c r="F622" s="71">
        <f t="shared" ca="1" si="19"/>
        <v>13.738901564364426</v>
      </c>
    </row>
    <row r="623" spans="5:6" x14ac:dyDescent="0.25">
      <c r="E623" s="54">
        <f t="shared" ca="1" si="18"/>
        <v>0.21372782123728162</v>
      </c>
      <c r="F623" s="71">
        <f t="shared" ca="1" si="19"/>
        <v>-15.169577545669355</v>
      </c>
    </row>
    <row r="624" spans="5:6" x14ac:dyDescent="0.25">
      <c r="E624" s="54">
        <f t="shared" ca="1" si="18"/>
        <v>8.1840624561684727E-2</v>
      </c>
      <c r="F624" s="71">
        <f t="shared" ca="1" si="19"/>
        <v>-66.06607824174479</v>
      </c>
    </row>
    <row r="625" spans="5:6" x14ac:dyDescent="0.25">
      <c r="E625" s="54">
        <f t="shared" ca="1" si="18"/>
        <v>0.78663587538640722</v>
      </c>
      <c r="F625" s="71">
        <f t="shared" ca="1" si="19"/>
        <v>35.228706194530375</v>
      </c>
    </row>
    <row r="626" spans="5:6" x14ac:dyDescent="0.25">
      <c r="E626" s="54">
        <f t="shared" ca="1" si="18"/>
        <v>0.36915103944514971</v>
      </c>
      <c r="F626" s="71">
        <f t="shared" ca="1" si="19"/>
        <v>1.281823137342613</v>
      </c>
    </row>
    <row r="627" spans="5:6" x14ac:dyDescent="0.25">
      <c r="E627" s="54">
        <f t="shared" ca="1" si="18"/>
        <v>0.19173217657441166</v>
      </c>
      <c r="F627" s="71">
        <f t="shared" ca="1" si="19"/>
        <v>-19.087354291599254</v>
      </c>
    </row>
    <row r="628" spans="5:6" x14ac:dyDescent="0.25">
      <c r="E628" s="54">
        <f t="shared" ca="1" si="18"/>
        <v>0.91705634453831086</v>
      </c>
      <c r="F628" s="71">
        <f t="shared" ca="1" si="19"/>
        <v>85.008198779143271</v>
      </c>
    </row>
    <row r="629" spans="5:6" x14ac:dyDescent="0.25">
      <c r="E629" s="54">
        <f t="shared" ca="1" si="18"/>
        <v>0.32961559543832586</v>
      </c>
      <c r="F629" s="71">
        <f t="shared" ca="1" si="19"/>
        <v>-1.8605907027093522</v>
      </c>
    </row>
    <row r="630" spans="5:6" x14ac:dyDescent="0.25">
      <c r="E630" s="54">
        <f t="shared" ca="1" si="18"/>
        <v>0.42031862776973183</v>
      </c>
      <c r="F630" s="71">
        <f t="shared" ca="1" si="19"/>
        <v>4.8862070830807642</v>
      </c>
    </row>
    <row r="631" spans="5:6" x14ac:dyDescent="0.25">
      <c r="E631" s="54">
        <f t="shared" ca="1" si="18"/>
        <v>0.69771603411052419</v>
      </c>
      <c r="F631" s="71">
        <f t="shared" ca="1" si="19"/>
        <v>24.312726564538167</v>
      </c>
    </row>
    <row r="632" spans="5:6" x14ac:dyDescent="0.25">
      <c r="E632" s="54">
        <f t="shared" ca="1" si="18"/>
        <v>6.3956767840281259E-2</v>
      </c>
      <c r="F632" s="71">
        <f t="shared" ca="1" si="19"/>
        <v>-88.195951820010663</v>
      </c>
    </row>
    <row r="633" spans="5:6" x14ac:dyDescent="0.25">
      <c r="E633" s="54">
        <f t="shared" ca="1" si="18"/>
        <v>2.4284423415530387E-3</v>
      </c>
      <c r="F633" s="71">
        <f t="shared" ca="1" si="19"/>
        <v>-2611.4640145371136</v>
      </c>
    </row>
    <row r="634" spans="5:6" x14ac:dyDescent="0.25">
      <c r="E634" s="54">
        <f t="shared" ca="1" si="18"/>
        <v>0.5780164214173612</v>
      </c>
      <c r="F634" s="71">
        <f t="shared" ca="1" si="19"/>
        <v>15.00248957964425</v>
      </c>
    </row>
    <row r="635" spans="5:6" x14ac:dyDescent="0.25">
      <c r="E635" s="54">
        <f t="shared" ca="1" si="18"/>
        <v>0.31184702882614879</v>
      </c>
      <c r="F635" s="71">
        <f t="shared" ca="1" si="19"/>
        <v>-3.4229988833547793</v>
      </c>
    </row>
    <row r="636" spans="5:6" x14ac:dyDescent="0.25">
      <c r="E636" s="54">
        <f t="shared" ca="1" si="18"/>
        <v>0.10498912478674349</v>
      </c>
      <c r="F636" s="71">
        <f t="shared" ca="1" si="19"/>
        <v>-48.421732955561403</v>
      </c>
    </row>
    <row r="637" spans="5:6" x14ac:dyDescent="0.25">
      <c r="E637" s="54">
        <f t="shared" ca="1" si="18"/>
        <v>0.30690844276290763</v>
      </c>
      <c r="F637" s="71">
        <f t="shared" ca="1" si="19"/>
        <v>-3.8778446220878919</v>
      </c>
    </row>
    <row r="638" spans="5:6" x14ac:dyDescent="0.25">
      <c r="E638" s="54">
        <f t="shared" ca="1" si="18"/>
        <v>0.18668668712292324</v>
      </c>
      <c r="F638" s="71">
        <f t="shared" ca="1" si="19"/>
        <v>-20.098312736469779</v>
      </c>
    </row>
    <row r="639" spans="5:6" x14ac:dyDescent="0.25">
      <c r="E639" s="54">
        <f t="shared" ca="1" si="18"/>
        <v>0.30706195009241266</v>
      </c>
      <c r="F639" s="71">
        <f t="shared" ca="1" si="19"/>
        <v>-3.8635602422455069</v>
      </c>
    </row>
    <row r="640" spans="5:6" x14ac:dyDescent="0.25">
      <c r="E640" s="54">
        <f t="shared" ca="1" si="18"/>
        <v>0.28024116649674125</v>
      </c>
      <c r="F640" s="71">
        <f t="shared" ca="1" si="19"/>
        <v>-6.5199316136004661</v>
      </c>
    </row>
    <row r="641" spans="5:6" x14ac:dyDescent="0.25">
      <c r="E641" s="54">
        <f t="shared" ca="1" si="18"/>
        <v>0.93424149391514322</v>
      </c>
      <c r="F641" s="71">
        <f t="shared" ca="1" si="19"/>
        <v>105.43059797576282</v>
      </c>
    </row>
    <row r="642" spans="5:6" x14ac:dyDescent="0.25">
      <c r="E642" s="54">
        <f t="shared" ca="1" si="18"/>
        <v>0.43676478318869194</v>
      </c>
      <c r="F642" s="71">
        <f t="shared" ca="1" si="19"/>
        <v>5.9737076998757006</v>
      </c>
    </row>
    <row r="643" spans="5:6" x14ac:dyDescent="0.25">
      <c r="E643" s="54">
        <f t="shared" ca="1" si="18"/>
        <v>6.0872524508484127E-2</v>
      </c>
      <c r="F643" s="71">
        <f t="shared" ca="1" si="19"/>
        <v>-93.304419158496813</v>
      </c>
    </row>
    <row r="644" spans="5:6" x14ac:dyDescent="0.25">
      <c r="E644" s="54">
        <f t="shared" ref="E644:E707" ca="1" si="20">RAND()</f>
        <v>0.48787157627564726</v>
      </c>
      <c r="F644" s="71">
        <f t="shared" ref="F644:F707" ca="1" si="21">$C$3+$C$4*TAN(PI()*(E644-0.5))</f>
        <v>9.2375796648053381</v>
      </c>
    </row>
    <row r="645" spans="5:6" x14ac:dyDescent="0.25">
      <c r="E645" s="54">
        <f t="shared" ca="1" si="20"/>
        <v>0.62937332931558121</v>
      </c>
      <c r="F645" s="71">
        <f t="shared" ca="1" si="21"/>
        <v>18.608064250007445</v>
      </c>
    </row>
    <row r="646" spans="5:6" x14ac:dyDescent="0.25">
      <c r="E646" s="54">
        <f t="shared" ca="1" si="20"/>
        <v>0.55889321455379137</v>
      </c>
      <c r="F646" s="71">
        <f t="shared" ca="1" si="21"/>
        <v>13.743179573505028</v>
      </c>
    </row>
    <row r="647" spans="5:6" x14ac:dyDescent="0.25">
      <c r="E647" s="54">
        <f t="shared" ca="1" si="20"/>
        <v>0.92368053184526022</v>
      </c>
      <c r="F647" s="71">
        <f t="shared" ca="1" si="21"/>
        <v>91.810530811409109</v>
      </c>
    </row>
    <row r="648" spans="5:6" x14ac:dyDescent="0.25">
      <c r="E648" s="54">
        <f t="shared" ca="1" si="20"/>
        <v>0.45657064527662594</v>
      </c>
      <c r="F648" s="71">
        <f t="shared" ca="1" si="21"/>
        <v>7.2541941221719544</v>
      </c>
    </row>
    <row r="649" spans="5:6" x14ac:dyDescent="0.25">
      <c r="E649" s="54">
        <f t="shared" ca="1" si="20"/>
        <v>0.64791400593011461</v>
      </c>
      <c r="F649" s="71">
        <f t="shared" ca="1" si="21"/>
        <v>20.025962117760489</v>
      </c>
    </row>
    <row r="650" spans="5:6" x14ac:dyDescent="0.25">
      <c r="E650" s="54">
        <f t="shared" ca="1" si="20"/>
        <v>0.53321735435533446</v>
      </c>
      <c r="F650" s="71">
        <f t="shared" ca="1" si="21"/>
        <v>12.09471731233592</v>
      </c>
    </row>
    <row r="651" spans="5:6" x14ac:dyDescent="0.25">
      <c r="E651" s="54">
        <f t="shared" ca="1" si="20"/>
        <v>0.60937257117103905</v>
      </c>
      <c r="F651" s="71">
        <f t="shared" ca="1" si="21"/>
        <v>17.155942281329377</v>
      </c>
    </row>
    <row r="652" spans="5:6" x14ac:dyDescent="0.25">
      <c r="E652" s="54">
        <f t="shared" ca="1" si="20"/>
        <v>0.43630288914029258</v>
      </c>
      <c r="F652" s="71">
        <f t="shared" ca="1" si="21"/>
        <v>5.943501018149246</v>
      </c>
    </row>
    <row r="653" spans="5:6" x14ac:dyDescent="0.25">
      <c r="E653" s="54">
        <f t="shared" ca="1" si="20"/>
        <v>0.87400398003980229</v>
      </c>
      <c r="F653" s="71">
        <f t="shared" ca="1" si="21"/>
        <v>57.860138759951582</v>
      </c>
    </row>
    <row r="654" spans="5:6" x14ac:dyDescent="0.25">
      <c r="E654" s="54">
        <f t="shared" ca="1" si="20"/>
        <v>0.72805080990884052</v>
      </c>
      <c r="F654" s="71">
        <f t="shared" ca="1" si="21"/>
        <v>27.415875776951758</v>
      </c>
    </row>
    <row r="655" spans="5:6" x14ac:dyDescent="0.25">
      <c r="E655" s="54">
        <f t="shared" ca="1" si="20"/>
        <v>0.89031221911948555</v>
      </c>
      <c r="F655" s="71">
        <f t="shared" ca="1" si="21"/>
        <v>65.723570976663808</v>
      </c>
    </row>
    <row r="656" spans="5:6" x14ac:dyDescent="0.25">
      <c r="E656" s="54">
        <f t="shared" ca="1" si="20"/>
        <v>0.84380494908682846</v>
      </c>
      <c r="F656" s="71">
        <f t="shared" ca="1" si="21"/>
        <v>47.432910256823092</v>
      </c>
    </row>
    <row r="657" spans="5:6" x14ac:dyDescent="0.25">
      <c r="E657" s="54">
        <f t="shared" ca="1" si="20"/>
        <v>0.53019750242302832</v>
      </c>
      <c r="F657" s="71">
        <f t="shared" ca="1" si="21"/>
        <v>11.903077687516323</v>
      </c>
    </row>
    <row r="658" spans="5:6" x14ac:dyDescent="0.25">
      <c r="E658" s="54">
        <f t="shared" ca="1" si="20"/>
        <v>7.914170013554922E-2</v>
      </c>
      <c r="F658" s="71">
        <f t="shared" ca="1" si="21"/>
        <v>-68.776086054465779</v>
      </c>
    </row>
    <row r="659" spans="5:6" x14ac:dyDescent="0.25">
      <c r="E659" s="54">
        <f t="shared" ca="1" si="20"/>
        <v>0.10908645054184385</v>
      </c>
      <c r="F659" s="71">
        <f t="shared" ca="1" si="21"/>
        <v>-46.05640512976948</v>
      </c>
    </row>
    <row r="660" spans="5:6" x14ac:dyDescent="0.25">
      <c r="E660" s="54">
        <f t="shared" ca="1" si="20"/>
        <v>0.19063020549145659</v>
      </c>
      <c r="F660" s="71">
        <f t="shared" ca="1" si="21"/>
        <v>-19.304138621354507</v>
      </c>
    </row>
    <row r="661" spans="5:6" x14ac:dyDescent="0.25">
      <c r="E661" s="54">
        <f t="shared" ca="1" si="20"/>
        <v>0.25283840340215868</v>
      </c>
      <c r="F661" s="71">
        <f t="shared" ca="1" si="21"/>
        <v>-9.6464589022164624</v>
      </c>
    </row>
    <row r="662" spans="5:6" x14ac:dyDescent="0.25">
      <c r="E662" s="54">
        <f t="shared" ca="1" si="20"/>
        <v>4.0169818163285687E-2</v>
      </c>
      <c r="F662" s="71">
        <f t="shared" ca="1" si="21"/>
        <v>-147.63990525352068</v>
      </c>
    </row>
    <row r="663" spans="5:6" x14ac:dyDescent="0.25">
      <c r="E663" s="54">
        <f t="shared" ca="1" si="20"/>
        <v>0.52844463954062315</v>
      </c>
      <c r="F663" s="71">
        <f t="shared" ca="1" si="21"/>
        <v>11.792001947655924</v>
      </c>
    </row>
    <row r="664" spans="5:6" x14ac:dyDescent="0.25">
      <c r="E664" s="54">
        <f t="shared" ca="1" si="20"/>
        <v>0.13175933639182302</v>
      </c>
      <c r="F664" s="71">
        <f t="shared" ca="1" si="21"/>
        <v>-35.525256121192534</v>
      </c>
    </row>
    <row r="665" spans="5:6" x14ac:dyDescent="0.25">
      <c r="E665" s="54">
        <f t="shared" ca="1" si="20"/>
        <v>0.37108193994523531</v>
      </c>
      <c r="F665" s="71">
        <f t="shared" ca="1" si="21"/>
        <v>1.425819390359699</v>
      </c>
    </row>
    <row r="666" spans="5:6" x14ac:dyDescent="0.25">
      <c r="E666" s="54">
        <f t="shared" ca="1" si="20"/>
        <v>2.9614474532395074E-2</v>
      </c>
      <c r="F666" s="71">
        <f t="shared" ca="1" si="21"/>
        <v>-204.34852424314761</v>
      </c>
    </row>
    <row r="667" spans="5:6" x14ac:dyDescent="0.25">
      <c r="E667" s="54">
        <f t="shared" ca="1" si="20"/>
        <v>0.23327712409108869</v>
      </c>
      <c r="F667" s="71">
        <f t="shared" ca="1" si="21"/>
        <v>-12.220139824096449</v>
      </c>
    </row>
    <row r="668" spans="5:6" x14ac:dyDescent="0.25">
      <c r="E668" s="54">
        <f t="shared" ca="1" si="20"/>
        <v>1.558564854381228E-2</v>
      </c>
      <c r="F668" s="71">
        <f t="shared" ca="1" si="21"/>
        <v>-398.13889433016493</v>
      </c>
    </row>
    <row r="669" spans="5:6" x14ac:dyDescent="0.25">
      <c r="E669" s="54">
        <f t="shared" ca="1" si="20"/>
        <v>0.67670899818363361</v>
      </c>
      <c r="F669" s="71">
        <f t="shared" ca="1" si="21"/>
        <v>22.40420795297538</v>
      </c>
    </row>
    <row r="670" spans="5:6" x14ac:dyDescent="0.25">
      <c r="E670" s="54">
        <f t="shared" ca="1" si="20"/>
        <v>0.89449280049134017</v>
      </c>
      <c r="F670" s="71">
        <f t="shared" ca="1" si="21"/>
        <v>68.112894867840438</v>
      </c>
    </row>
    <row r="671" spans="5:6" x14ac:dyDescent="0.25">
      <c r="E671" s="54">
        <f t="shared" ca="1" si="20"/>
        <v>0.60730272544718511</v>
      </c>
      <c r="F671" s="71">
        <f t="shared" ca="1" si="21"/>
        <v>17.00957937750163</v>
      </c>
    </row>
    <row r="672" spans="5:6" x14ac:dyDescent="0.25">
      <c r="E672" s="54">
        <f t="shared" ca="1" si="20"/>
        <v>0.63457594967986231</v>
      </c>
      <c r="F672" s="71">
        <f t="shared" ca="1" si="21"/>
        <v>18.998289828707705</v>
      </c>
    </row>
    <row r="673" spans="5:6" x14ac:dyDescent="0.25">
      <c r="E673" s="54">
        <f t="shared" ca="1" si="20"/>
        <v>0.78488724328332293</v>
      </c>
      <c r="F673" s="71">
        <f t="shared" ca="1" si="21"/>
        <v>34.945965944545648</v>
      </c>
    </row>
    <row r="674" spans="5:6" x14ac:dyDescent="0.25">
      <c r="E674" s="54">
        <f t="shared" ca="1" si="20"/>
        <v>0.70511806392772436</v>
      </c>
      <c r="F674" s="71">
        <f t="shared" ca="1" si="21"/>
        <v>25.028028034793358</v>
      </c>
    </row>
    <row r="675" spans="5:6" x14ac:dyDescent="0.25">
      <c r="E675" s="54">
        <f t="shared" ca="1" si="20"/>
        <v>0.90750620891895928</v>
      </c>
      <c r="F675" s="71">
        <f t="shared" ca="1" si="21"/>
        <v>76.880200830764039</v>
      </c>
    </row>
    <row r="676" spans="5:6" x14ac:dyDescent="0.25">
      <c r="E676" s="54">
        <f t="shared" ca="1" si="20"/>
        <v>5.9769560994829884E-2</v>
      </c>
      <c r="F676" s="71">
        <f t="shared" ca="1" si="21"/>
        <v>-95.257609034375804</v>
      </c>
    </row>
    <row r="677" spans="5:6" x14ac:dyDescent="0.25">
      <c r="E677" s="54">
        <f t="shared" ca="1" si="20"/>
        <v>7.0904763337527377E-2</v>
      </c>
      <c r="F677" s="71">
        <f t="shared" ca="1" si="21"/>
        <v>-78.295229448623815</v>
      </c>
    </row>
    <row r="678" spans="5:6" x14ac:dyDescent="0.25">
      <c r="E678" s="54">
        <f t="shared" ca="1" si="20"/>
        <v>0.10222036724055816</v>
      </c>
      <c r="F678" s="71">
        <f t="shared" ca="1" si="21"/>
        <v>-50.123387887532509</v>
      </c>
    </row>
    <row r="679" spans="5:6" x14ac:dyDescent="0.25">
      <c r="E679" s="54">
        <f t="shared" ca="1" si="20"/>
        <v>0.53210770983321642</v>
      </c>
      <c r="F679" s="71">
        <f t="shared" ca="1" si="21"/>
        <v>12.024256919625916</v>
      </c>
    </row>
    <row r="680" spans="5:6" x14ac:dyDescent="0.25">
      <c r="E680" s="54">
        <f t="shared" ca="1" si="20"/>
        <v>0.14231114276221868</v>
      </c>
      <c r="F680" s="71">
        <f t="shared" ca="1" si="21"/>
        <v>-31.713312023704461</v>
      </c>
    </row>
    <row r="681" spans="5:6" x14ac:dyDescent="0.25">
      <c r="E681" s="54">
        <f t="shared" ca="1" si="20"/>
        <v>0.53384268653676636</v>
      </c>
      <c r="F681" s="71">
        <f t="shared" ca="1" si="21"/>
        <v>12.134447322145586</v>
      </c>
    </row>
    <row r="682" spans="5:6" x14ac:dyDescent="0.25">
      <c r="E682" s="54">
        <f t="shared" ca="1" si="20"/>
        <v>8.7182863194180227E-2</v>
      </c>
      <c r="F682" s="71">
        <f t="shared" ca="1" si="21"/>
        <v>-61.186053736794875</v>
      </c>
    </row>
    <row r="683" spans="5:6" x14ac:dyDescent="0.25">
      <c r="E683" s="54">
        <f t="shared" ca="1" si="20"/>
        <v>0.16260507769667187</v>
      </c>
      <c r="F683" s="71">
        <f t="shared" ca="1" si="21"/>
        <v>-25.684932763669181</v>
      </c>
    </row>
    <row r="684" spans="5:6" x14ac:dyDescent="0.25">
      <c r="E684" s="54">
        <f t="shared" ca="1" si="20"/>
        <v>0.97718692155016518</v>
      </c>
      <c r="F684" s="71">
        <f t="shared" ca="1" si="21"/>
        <v>288.58116587463502</v>
      </c>
    </row>
    <row r="685" spans="5:6" x14ac:dyDescent="0.25">
      <c r="E685" s="54">
        <f t="shared" ca="1" si="20"/>
        <v>0.66814225271551719</v>
      </c>
      <c r="F685" s="71">
        <f t="shared" ca="1" si="21"/>
        <v>21.670956424111878</v>
      </c>
    </row>
    <row r="686" spans="5:6" x14ac:dyDescent="0.25">
      <c r="E686" s="54">
        <f t="shared" ca="1" si="20"/>
        <v>0.98660692416048645</v>
      </c>
      <c r="F686" s="71">
        <f t="shared" ca="1" si="21"/>
        <v>485.05446441989449</v>
      </c>
    </row>
    <row r="687" spans="5:6" x14ac:dyDescent="0.25">
      <c r="E687" s="54">
        <f t="shared" ca="1" si="20"/>
        <v>0.93624575795827325</v>
      </c>
      <c r="F687" s="71">
        <f t="shared" ca="1" si="21"/>
        <v>108.51643006572215</v>
      </c>
    </row>
    <row r="688" spans="5:6" x14ac:dyDescent="0.25">
      <c r="E688" s="54">
        <f t="shared" ca="1" si="20"/>
        <v>0.65896329017581523</v>
      </c>
      <c r="F688" s="71">
        <f t="shared" ca="1" si="21"/>
        <v>20.910419164271392</v>
      </c>
    </row>
    <row r="689" spans="5:6" x14ac:dyDescent="0.25">
      <c r="E689" s="54">
        <f t="shared" ca="1" si="20"/>
        <v>0.94880711522336847</v>
      </c>
      <c r="F689" s="71">
        <f t="shared" ca="1" si="21"/>
        <v>133.28304643228242</v>
      </c>
    </row>
    <row r="690" spans="5:6" x14ac:dyDescent="0.25">
      <c r="E690" s="54">
        <f t="shared" ca="1" si="20"/>
        <v>0.60731420975007977</v>
      </c>
      <c r="F690" s="71">
        <f t="shared" ca="1" si="21"/>
        <v>17.01038960342888</v>
      </c>
    </row>
    <row r="691" spans="5:6" x14ac:dyDescent="0.25">
      <c r="E691" s="54">
        <f t="shared" ca="1" si="20"/>
        <v>4.7033825387919448E-2</v>
      </c>
      <c r="F691" s="71">
        <f t="shared" ca="1" si="21"/>
        <v>-124.3670919295692</v>
      </c>
    </row>
    <row r="692" spans="5:6" x14ac:dyDescent="0.25">
      <c r="E692" s="54">
        <f t="shared" ca="1" si="20"/>
        <v>0.22889659805842799</v>
      </c>
      <c r="F692" s="71">
        <f t="shared" ca="1" si="21"/>
        <v>-12.844699570751381</v>
      </c>
    </row>
    <row r="693" spans="5:6" x14ac:dyDescent="0.25">
      <c r="E693" s="54">
        <f t="shared" ca="1" si="20"/>
        <v>0.71046359666329784</v>
      </c>
      <c r="F693" s="71">
        <f t="shared" ca="1" si="21"/>
        <v>25.560297738887158</v>
      </c>
    </row>
    <row r="694" spans="5:6" x14ac:dyDescent="0.25">
      <c r="E694" s="54">
        <f t="shared" ca="1" si="20"/>
        <v>0.76210699470609011</v>
      </c>
      <c r="F694" s="71">
        <f t="shared" ca="1" si="21"/>
        <v>31.582358342185554</v>
      </c>
    </row>
    <row r="695" spans="5:6" x14ac:dyDescent="0.25">
      <c r="E695" s="54">
        <f t="shared" ca="1" si="20"/>
        <v>0.5328884837144573</v>
      </c>
      <c r="F695" s="71">
        <f t="shared" ca="1" si="21"/>
        <v>12.073829342489592</v>
      </c>
    </row>
    <row r="696" spans="5:6" x14ac:dyDescent="0.25">
      <c r="E696" s="54">
        <f t="shared" ca="1" si="20"/>
        <v>0.55464684535307529</v>
      </c>
      <c r="F696" s="71">
        <f t="shared" ca="1" si="21"/>
        <v>13.467697946270574</v>
      </c>
    </row>
    <row r="697" spans="5:6" x14ac:dyDescent="0.25">
      <c r="E697" s="54">
        <f t="shared" ca="1" si="20"/>
        <v>0.70306361230622405</v>
      </c>
      <c r="F697" s="71">
        <f t="shared" ca="1" si="21"/>
        <v>24.827033095796178</v>
      </c>
    </row>
    <row r="698" spans="5:6" x14ac:dyDescent="0.25">
      <c r="E698" s="54">
        <f t="shared" ca="1" si="20"/>
        <v>0.90330589115875282</v>
      </c>
      <c r="F698" s="71">
        <f t="shared" ca="1" si="21"/>
        <v>73.80080155908685</v>
      </c>
    </row>
    <row r="699" spans="5:6" x14ac:dyDescent="0.25">
      <c r="E699" s="54">
        <f t="shared" ca="1" si="20"/>
        <v>0.62727013000843701</v>
      </c>
      <c r="F699" s="71">
        <f t="shared" ca="1" si="21"/>
        <v>18.451878241939951</v>
      </c>
    </row>
    <row r="700" spans="5:6" x14ac:dyDescent="0.25">
      <c r="E700" s="54">
        <f t="shared" ca="1" si="20"/>
        <v>0.18197715121321001</v>
      </c>
      <c r="F700" s="71">
        <f t="shared" ca="1" si="21"/>
        <v>-21.08646157233089</v>
      </c>
    </row>
    <row r="701" spans="5:6" x14ac:dyDescent="0.25">
      <c r="E701" s="54">
        <f t="shared" ca="1" si="20"/>
        <v>0.98777729744711373</v>
      </c>
      <c r="F701" s="71">
        <f t="shared" ca="1" si="21"/>
        <v>530.59423669443572</v>
      </c>
    </row>
    <row r="702" spans="5:6" x14ac:dyDescent="0.25">
      <c r="E702" s="54">
        <f t="shared" ca="1" si="20"/>
        <v>0.22692756609787612</v>
      </c>
      <c r="F702" s="71">
        <f t="shared" ca="1" si="21"/>
        <v>-13.13186507071055</v>
      </c>
    </row>
    <row r="703" spans="5:6" x14ac:dyDescent="0.25">
      <c r="E703" s="54">
        <f t="shared" ca="1" si="20"/>
        <v>0.3006082735051272</v>
      </c>
      <c r="F703" s="71">
        <f t="shared" ca="1" si="21"/>
        <v>-4.4725380874338114</v>
      </c>
    </row>
    <row r="704" spans="5:6" x14ac:dyDescent="0.25">
      <c r="E704" s="54">
        <f t="shared" ca="1" si="20"/>
        <v>6.2345801897524922E-2</v>
      </c>
      <c r="F704" s="71">
        <f t="shared" ca="1" si="21"/>
        <v>-90.801969731245975</v>
      </c>
    </row>
    <row r="705" spans="5:6" x14ac:dyDescent="0.25">
      <c r="E705" s="54">
        <f t="shared" ca="1" si="20"/>
        <v>0.13413460671847177</v>
      </c>
      <c r="F705" s="71">
        <f t="shared" ca="1" si="21"/>
        <v>-34.61812332899499</v>
      </c>
    </row>
    <row r="706" spans="5:6" x14ac:dyDescent="0.25">
      <c r="E706" s="54">
        <f t="shared" ca="1" si="20"/>
        <v>0.24850497147860207</v>
      </c>
      <c r="F706" s="71">
        <f t="shared" ca="1" si="21"/>
        <v>-10.188758769418094</v>
      </c>
    </row>
    <row r="707" spans="5:6" x14ac:dyDescent="0.25">
      <c r="E707" s="54">
        <f t="shared" ca="1" si="20"/>
        <v>6.9237865325997516E-2</v>
      </c>
      <c r="F707" s="71">
        <f t="shared" ca="1" si="21"/>
        <v>-80.492055686687038</v>
      </c>
    </row>
    <row r="708" spans="5:6" x14ac:dyDescent="0.25">
      <c r="E708" s="54">
        <f t="shared" ref="E708:E771" ca="1" si="22">RAND()</f>
        <v>0.53014403127649934</v>
      </c>
      <c r="F708" s="71">
        <f t="shared" ref="F708:F771" ca="1" si="23">$C$3+$C$4*TAN(PI()*(E708-0.5))</f>
        <v>11.899687630926513</v>
      </c>
    </row>
    <row r="709" spans="5:6" x14ac:dyDescent="0.25">
      <c r="E709" s="54">
        <f t="shared" ca="1" si="22"/>
        <v>0.37880765694468088</v>
      </c>
      <c r="F709" s="71">
        <f t="shared" ca="1" si="23"/>
        <v>1.9946496443575228</v>
      </c>
    </row>
    <row r="710" spans="5:6" x14ac:dyDescent="0.25">
      <c r="E710" s="54">
        <f t="shared" ca="1" si="22"/>
        <v>0.48293980011036719</v>
      </c>
      <c r="F710" s="71">
        <f t="shared" ca="1" si="23"/>
        <v>8.9270484604814389</v>
      </c>
    </row>
    <row r="711" spans="5:6" x14ac:dyDescent="0.25">
      <c r="E711" s="54">
        <f t="shared" ca="1" si="22"/>
        <v>0.53569761531296567</v>
      </c>
      <c r="F711" s="71">
        <f t="shared" ca="1" si="23"/>
        <v>12.252398074701722</v>
      </c>
    </row>
    <row r="712" spans="5:6" x14ac:dyDescent="0.25">
      <c r="E712" s="54">
        <f t="shared" ca="1" si="22"/>
        <v>0.2070920687853256</v>
      </c>
      <c r="F712" s="71">
        <f t="shared" ca="1" si="23"/>
        <v>-16.276034005845048</v>
      </c>
    </row>
    <row r="713" spans="5:6" x14ac:dyDescent="0.25">
      <c r="E713" s="54">
        <f t="shared" ca="1" si="22"/>
        <v>0.61047041679863701</v>
      </c>
      <c r="F713" s="71">
        <f t="shared" ca="1" si="23"/>
        <v>17.233849098766441</v>
      </c>
    </row>
    <row r="714" spans="5:6" x14ac:dyDescent="0.25">
      <c r="E714" s="54">
        <f t="shared" ca="1" si="22"/>
        <v>0.34599588013788518</v>
      </c>
      <c r="F714" s="71">
        <f t="shared" ca="1" si="23"/>
        <v>-0.5094723419417253</v>
      </c>
    </row>
    <row r="715" spans="5:6" x14ac:dyDescent="0.25">
      <c r="E715" s="54">
        <f t="shared" ca="1" si="22"/>
        <v>0.46485494890719326</v>
      </c>
      <c r="F715" s="71">
        <f t="shared" ca="1" si="23"/>
        <v>7.78275406710247</v>
      </c>
    </row>
    <row r="716" spans="5:6" x14ac:dyDescent="0.25">
      <c r="E716" s="54">
        <f t="shared" ca="1" si="22"/>
        <v>0.1135403462678789</v>
      </c>
      <c r="F716" s="71">
        <f t="shared" ca="1" si="23"/>
        <v>-43.671514836313875</v>
      </c>
    </row>
    <row r="717" spans="5:6" x14ac:dyDescent="0.25">
      <c r="E717" s="54">
        <f t="shared" ca="1" si="22"/>
        <v>0.40650286035676275</v>
      </c>
      <c r="F717" s="71">
        <f t="shared" ca="1" si="23"/>
        <v>3.9504118086884707</v>
      </c>
    </row>
    <row r="718" spans="5:6" x14ac:dyDescent="0.25">
      <c r="E718" s="54">
        <f t="shared" ca="1" si="22"/>
        <v>0.96757741201728586</v>
      </c>
      <c r="F718" s="71">
        <f t="shared" ca="1" si="23"/>
        <v>205.67116897239583</v>
      </c>
    </row>
    <row r="719" spans="5:6" x14ac:dyDescent="0.25">
      <c r="E719" s="54">
        <f t="shared" ca="1" si="22"/>
        <v>0.32551066219106883</v>
      </c>
      <c r="F719" s="71">
        <f t="shared" ca="1" si="23"/>
        <v>-2.2119241869047777</v>
      </c>
    </row>
    <row r="720" spans="5:6" x14ac:dyDescent="0.25">
      <c r="E720" s="54">
        <f t="shared" ca="1" si="22"/>
        <v>0.98281670246989661</v>
      </c>
      <c r="F720" s="71">
        <f t="shared" ca="1" si="23"/>
        <v>380.12758931350004</v>
      </c>
    </row>
    <row r="721" spans="5:6" x14ac:dyDescent="0.25">
      <c r="E721" s="54">
        <f t="shared" ca="1" si="22"/>
        <v>0.82089073215249431</v>
      </c>
      <c r="F721" s="71">
        <f t="shared" ca="1" si="23"/>
        <v>41.71075080871222</v>
      </c>
    </row>
    <row r="722" spans="5:6" x14ac:dyDescent="0.25">
      <c r="E722" s="54">
        <f t="shared" ca="1" si="22"/>
        <v>0.28188862348786037</v>
      </c>
      <c r="F722" s="71">
        <f t="shared" ca="1" si="23"/>
        <v>-6.3465348733957399</v>
      </c>
    </row>
    <row r="723" spans="5:6" x14ac:dyDescent="0.25">
      <c r="E723" s="54">
        <f t="shared" ca="1" si="22"/>
        <v>0.52057613527403801</v>
      </c>
      <c r="F723" s="71">
        <f t="shared" ca="1" si="23"/>
        <v>11.294640458105521</v>
      </c>
    </row>
    <row r="724" spans="5:6" x14ac:dyDescent="0.25">
      <c r="E724" s="54">
        <f t="shared" ca="1" si="22"/>
        <v>0.21745421984539848</v>
      </c>
      <c r="F724" s="71">
        <f t="shared" ca="1" si="23"/>
        <v>-14.573379248402055</v>
      </c>
    </row>
    <row r="725" spans="5:6" x14ac:dyDescent="0.25">
      <c r="E725" s="54">
        <f t="shared" ca="1" si="22"/>
        <v>2.9006781960322248E-2</v>
      </c>
      <c r="F725" s="71">
        <f t="shared" ca="1" si="23"/>
        <v>-208.86488017279964</v>
      </c>
    </row>
    <row r="726" spans="5:6" x14ac:dyDescent="0.25">
      <c r="E726" s="54">
        <f t="shared" ca="1" si="22"/>
        <v>3.0733038821567416E-2</v>
      </c>
      <c r="F726" s="71">
        <f t="shared" ca="1" si="23"/>
        <v>-196.50100635653249</v>
      </c>
    </row>
    <row r="727" spans="5:6" x14ac:dyDescent="0.25">
      <c r="E727" s="54">
        <f t="shared" ca="1" si="22"/>
        <v>0.41965212531831897</v>
      </c>
      <c r="F727" s="71">
        <f t="shared" ca="1" si="23"/>
        <v>4.8415676955825946</v>
      </c>
    </row>
    <row r="728" spans="5:6" x14ac:dyDescent="0.25">
      <c r="E728" s="54">
        <f t="shared" ca="1" si="22"/>
        <v>0.21861708780198863</v>
      </c>
      <c r="F728" s="71">
        <f t="shared" ca="1" si="23"/>
        <v>-14.39083152773226</v>
      </c>
    </row>
    <row r="729" spans="5:6" x14ac:dyDescent="0.25">
      <c r="E729" s="54">
        <f t="shared" ca="1" si="22"/>
        <v>0.81092830016572959</v>
      </c>
      <c r="F729" s="71">
        <f t="shared" ca="1" si="23"/>
        <v>39.614517416751951</v>
      </c>
    </row>
    <row r="730" spans="5:6" x14ac:dyDescent="0.25">
      <c r="E730" s="54">
        <f t="shared" ca="1" si="22"/>
        <v>0.32174980598666747</v>
      </c>
      <c r="F730" s="71">
        <f t="shared" ca="1" si="23"/>
        <v>-2.5386981595475522</v>
      </c>
    </row>
    <row r="731" spans="5:6" x14ac:dyDescent="0.25">
      <c r="E731" s="54">
        <f t="shared" ca="1" si="22"/>
        <v>0.91393739051900258</v>
      </c>
      <c r="F731" s="71">
        <f t="shared" ca="1" si="23"/>
        <v>82.160365197245511</v>
      </c>
    </row>
    <row r="732" spans="5:6" x14ac:dyDescent="0.25">
      <c r="E732" s="54">
        <f t="shared" ca="1" si="22"/>
        <v>0.97161488551509034</v>
      </c>
      <c r="F732" s="71">
        <f t="shared" ca="1" si="23"/>
        <v>233.684633173794</v>
      </c>
    </row>
    <row r="733" spans="5:6" x14ac:dyDescent="0.25">
      <c r="E733" s="54">
        <f t="shared" ca="1" si="22"/>
        <v>0.20190986413860978</v>
      </c>
      <c r="F733" s="71">
        <f t="shared" ca="1" si="23"/>
        <v>-17.183147052957285</v>
      </c>
    </row>
    <row r="734" spans="5:6" x14ac:dyDescent="0.25">
      <c r="E734" s="54">
        <f t="shared" ca="1" si="22"/>
        <v>0.96164526496298353</v>
      </c>
      <c r="F734" s="71">
        <f t="shared" ca="1" si="23"/>
        <v>175.17797625208459</v>
      </c>
    </row>
    <row r="735" spans="5:6" x14ac:dyDescent="0.25">
      <c r="E735" s="54">
        <f t="shared" ca="1" si="22"/>
        <v>0.82991553659380102</v>
      </c>
      <c r="F735" s="71">
        <f t="shared" ca="1" si="23"/>
        <v>43.797681721673229</v>
      </c>
    </row>
    <row r="736" spans="5:6" x14ac:dyDescent="0.25">
      <c r="E736" s="54">
        <f t="shared" ca="1" si="22"/>
        <v>0.33551064158586563</v>
      </c>
      <c r="F736" s="71">
        <f t="shared" ca="1" si="23"/>
        <v>-1.3653143348261132</v>
      </c>
    </row>
    <row r="737" spans="5:6" x14ac:dyDescent="0.25">
      <c r="E737" s="54">
        <f t="shared" ca="1" si="22"/>
        <v>0.34495537518837849</v>
      </c>
      <c r="F737" s="71">
        <f t="shared" ca="1" si="23"/>
        <v>-0.59304506765668741</v>
      </c>
    </row>
    <row r="738" spans="5:6" x14ac:dyDescent="0.25">
      <c r="E738" s="54">
        <f t="shared" ca="1" si="22"/>
        <v>0.69305518770284757</v>
      </c>
      <c r="F738" s="71">
        <f t="shared" ca="1" si="23"/>
        <v>23.874459449181785</v>
      </c>
    </row>
    <row r="739" spans="5:6" x14ac:dyDescent="0.25">
      <c r="E739" s="54">
        <f t="shared" ca="1" si="22"/>
        <v>0.77937166554962167</v>
      </c>
      <c r="F739" s="71">
        <f t="shared" ca="1" si="23"/>
        <v>34.078912268230027</v>
      </c>
    </row>
    <row r="740" spans="5:6" x14ac:dyDescent="0.25">
      <c r="E740" s="54">
        <f t="shared" ca="1" si="22"/>
        <v>0.49504772718882262</v>
      </c>
      <c r="F740" s="71">
        <f t="shared" ca="1" si="23"/>
        <v>9.6888144142425734</v>
      </c>
    </row>
    <row r="741" spans="5:6" x14ac:dyDescent="0.25">
      <c r="E741" s="54">
        <f t="shared" ca="1" si="22"/>
        <v>0.18401265264783617</v>
      </c>
      <c r="F741" s="71">
        <f t="shared" ca="1" si="23"/>
        <v>-20.653878496487252</v>
      </c>
    </row>
    <row r="742" spans="5:6" x14ac:dyDescent="0.25">
      <c r="E742" s="54">
        <f t="shared" ca="1" si="22"/>
        <v>0.56718076391750749</v>
      </c>
      <c r="F742" s="71">
        <f t="shared" ca="1" si="23"/>
        <v>14.284903939218699</v>
      </c>
    </row>
    <row r="743" spans="5:6" x14ac:dyDescent="0.25">
      <c r="E743" s="54">
        <f t="shared" ca="1" si="22"/>
        <v>0.30481141162107328</v>
      </c>
      <c r="F743" s="71">
        <f t="shared" ca="1" si="23"/>
        <v>-4.0739450819006038</v>
      </c>
    </row>
    <row r="744" spans="5:6" x14ac:dyDescent="0.25">
      <c r="E744" s="54">
        <f t="shared" ca="1" si="22"/>
        <v>0.42944239399486051</v>
      </c>
      <c r="F744" s="71">
        <f t="shared" ca="1" si="23"/>
        <v>5.4926699632490337</v>
      </c>
    </row>
    <row r="745" spans="5:6" x14ac:dyDescent="0.25">
      <c r="E745" s="54">
        <f t="shared" ca="1" si="22"/>
        <v>0.59077003997008459</v>
      </c>
      <c r="F745" s="71">
        <f t="shared" ca="1" si="23"/>
        <v>15.863040988217579</v>
      </c>
    </row>
    <row r="746" spans="5:6" x14ac:dyDescent="0.25">
      <c r="E746" s="54">
        <f t="shared" ca="1" si="22"/>
        <v>0.43987923775146065</v>
      </c>
      <c r="F746" s="71">
        <f t="shared" ca="1" si="23"/>
        <v>6.1769315573917183</v>
      </c>
    </row>
    <row r="747" spans="5:6" x14ac:dyDescent="0.25">
      <c r="E747" s="54">
        <f t="shared" ca="1" si="22"/>
        <v>0.88681578765733116</v>
      </c>
      <c r="F747" s="71">
        <f t="shared" ca="1" si="23"/>
        <v>63.855590667093537</v>
      </c>
    </row>
    <row r="748" spans="5:6" x14ac:dyDescent="0.25">
      <c r="E748" s="54">
        <f t="shared" ca="1" si="22"/>
        <v>0.24296271833203653</v>
      </c>
      <c r="F748" s="71">
        <f t="shared" ca="1" si="23"/>
        <v>-10.904474633688636</v>
      </c>
    </row>
    <row r="749" spans="5:6" x14ac:dyDescent="0.25">
      <c r="E749" s="54">
        <f t="shared" ca="1" si="22"/>
        <v>0.88697448078838248</v>
      </c>
      <c r="F749" s="71">
        <f t="shared" ca="1" si="23"/>
        <v>63.937972469260345</v>
      </c>
    </row>
    <row r="750" spans="5:6" x14ac:dyDescent="0.25">
      <c r="E750" s="54">
        <f t="shared" ca="1" si="22"/>
        <v>0.37552154732662801</v>
      </c>
      <c r="F750" s="71">
        <f t="shared" ca="1" si="23"/>
        <v>1.7540949395660625</v>
      </c>
    </row>
    <row r="751" spans="5:6" x14ac:dyDescent="0.25">
      <c r="E751" s="54">
        <f t="shared" ca="1" si="22"/>
        <v>0.41180239876004288</v>
      </c>
      <c r="F751" s="71">
        <f t="shared" ca="1" si="23"/>
        <v>4.31206933112147</v>
      </c>
    </row>
    <row r="752" spans="5:6" x14ac:dyDescent="0.25">
      <c r="E752" s="54">
        <f t="shared" ca="1" si="22"/>
        <v>0.7984777485831771</v>
      </c>
      <c r="F752" s="71">
        <f t="shared" ca="1" si="23"/>
        <v>37.25260661613909</v>
      </c>
    </row>
    <row r="753" spans="5:6" x14ac:dyDescent="0.25">
      <c r="E753" s="54">
        <f t="shared" ca="1" si="22"/>
        <v>0.21801058600515166</v>
      </c>
      <c r="F753" s="71">
        <f t="shared" ca="1" si="23"/>
        <v>-14.485836819263049</v>
      </c>
    </row>
    <row r="754" spans="5:6" x14ac:dyDescent="0.25">
      <c r="E754" s="54">
        <f t="shared" ca="1" si="22"/>
        <v>0.58350005688415674</v>
      </c>
      <c r="F754" s="71">
        <f t="shared" ca="1" si="23"/>
        <v>15.370213085899934</v>
      </c>
    </row>
    <row r="755" spans="5:6" x14ac:dyDescent="0.25">
      <c r="E755" s="54">
        <f t="shared" ca="1" si="22"/>
        <v>0.94218730564282205</v>
      </c>
      <c r="F755" s="71">
        <f t="shared" ca="1" si="23"/>
        <v>118.90414705911418</v>
      </c>
    </row>
    <row r="756" spans="5:6" x14ac:dyDescent="0.25">
      <c r="E756" s="54">
        <f t="shared" ca="1" si="22"/>
        <v>0.72888071216026151</v>
      </c>
      <c r="F756" s="71">
        <f t="shared" ca="1" si="23"/>
        <v>27.507768982970305</v>
      </c>
    </row>
    <row r="757" spans="5:6" x14ac:dyDescent="0.25">
      <c r="E757" s="54">
        <f t="shared" ca="1" si="22"/>
        <v>0.46990556473778811</v>
      </c>
      <c r="F757" s="71">
        <f t="shared" ca="1" si="23"/>
        <v>8.1034566465916296</v>
      </c>
    </row>
    <row r="758" spans="5:6" x14ac:dyDescent="0.25">
      <c r="E758" s="54">
        <f t="shared" ca="1" si="22"/>
        <v>0.30355640708907394</v>
      </c>
      <c r="F758" s="71">
        <f t="shared" ca="1" si="23"/>
        <v>-4.192175810670598</v>
      </c>
    </row>
    <row r="759" spans="5:6" x14ac:dyDescent="0.25">
      <c r="E759" s="54">
        <f t="shared" ca="1" si="22"/>
        <v>0.21600910788927163</v>
      </c>
      <c r="F759" s="71">
        <f t="shared" ca="1" si="23"/>
        <v>-14.802530869184455</v>
      </c>
    </row>
    <row r="760" spans="5:6" x14ac:dyDescent="0.25">
      <c r="E760" s="54">
        <f t="shared" ca="1" si="22"/>
        <v>0.18303108771899224</v>
      </c>
      <c r="F760" s="71">
        <f t="shared" ca="1" si="23"/>
        <v>-20.86141402537551</v>
      </c>
    </row>
    <row r="761" spans="5:6" x14ac:dyDescent="0.25">
      <c r="E761" s="54">
        <f t="shared" ca="1" si="22"/>
        <v>0.57584946090080225</v>
      </c>
      <c r="F761" s="71">
        <f t="shared" ca="1" si="23"/>
        <v>14.858061022574756</v>
      </c>
    </row>
    <row r="762" spans="5:6" x14ac:dyDescent="0.25">
      <c r="E762" s="54">
        <f t="shared" ca="1" si="22"/>
        <v>0.74296509324827742</v>
      </c>
      <c r="F762" s="71">
        <f t="shared" ca="1" si="23"/>
        <v>29.134945111374947</v>
      </c>
    </row>
    <row r="763" spans="5:6" x14ac:dyDescent="0.25">
      <c r="E763" s="54">
        <f t="shared" ca="1" si="22"/>
        <v>3.001669751529179E-2</v>
      </c>
      <c r="F763" s="71">
        <f t="shared" ca="1" si="23"/>
        <v>-201.45950447582072</v>
      </c>
    </row>
    <row r="764" spans="5:6" x14ac:dyDescent="0.25">
      <c r="E764" s="54">
        <f t="shared" ca="1" si="22"/>
        <v>0.99628445811003541</v>
      </c>
      <c r="F764" s="71">
        <f t="shared" ca="1" si="23"/>
        <v>1723.3190186150816</v>
      </c>
    </row>
    <row r="765" spans="5:6" x14ac:dyDescent="0.25">
      <c r="E765" s="54">
        <f t="shared" ca="1" si="22"/>
        <v>0.83816030381874229</v>
      </c>
      <c r="F765" s="71">
        <f t="shared" ca="1" si="23"/>
        <v>45.886987686761579</v>
      </c>
    </row>
    <row r="766" spans="5:6" x14ac:dyDescent="0.25">
      <c r="E766" s="54">
        <f t="shared" ca="1" si="22"/>
        <v>7.2144912776667902E-2</v>
      </c>
      <c r="F766" s="71">
        <f t="shared" ca="1" si="23"/>
        <v>-76.725610870302447</v>
      </c>
    </row>
    <row r="767" spans="5:6" x14ac:dyDescent="0.25">
      <c r="E767" s="54">
        <f t="shared" ca="1" si="22"/>
        <v>0.43291670099226387</v>
      </c>
      <c r="F767" s="71">
        <f t="shared" ca="1" si="23"/>
        <v>5.7215006349284083</v>
      </c>
    </row>
    <row r="768" spans="5:6" x14ac:dyDescent="0.25">
      <c r="E768" s="54">
        <f t="shared" ca="1" si="22"/>
        <v>0.79020981621718567</v>
      </c>
      <c r="F768" s="71">
        <f t="shared" ca="1" si="23"/>
        <v>35.818968230387959</v>
      </c>
    </row>
    <row r="769" spans="5:6" x14ac:dyDescent="0.25">
      <c r="E769" s="54">
        <f t="shared" ca="1" si="22"/>
        <v>0.24892838896000791</v>
      </c>
      <c r="F769" s="71">
        <f t="shared" ca="1" si="23"/>
        <v>-10.135118008905057</v>
      </c>
    </row>
    <row r="770" spans="5:6" x14ac:dyDescent="0.25">
      <c r="E770" s="54">
        <f t="shared" ca="1" si="22"/>
        <v>0.65951897595515374</v>
      </c>
      <c r="F770" s="71">
        <f t="shared" ca="1" si="23"/>
        <v>20.955767558901357</v>
      </c>
    </row>
    <row r="771" spans="5:6" x14ac:dyDescent="0.25">
      <c r="E771" s="54">
        <f t="shared" ca="1" si="22"/>
        <v>0.43266781159383483</v>
      </c>
      <c r="F771" s="71">
        <f t="shared" ca="1" si="23"/>
        <v>5.7051440494397445</v>
      </c>
    </row>
    <row r="772" spans="5:6" x14ac:dyDescent="0.25">
      <c r="E772" s="54">
        <f t="shared" ref="E772:E835" ca="1" si="24">RAND()</f>
        <v>0.39222077040493131</v>
      </c>
      <c r="F772" s="71">
        <f t="shared" ref="F772:F835" ca="1" si="25">$C$3+$C$4*TAN(PI()*(E772-0.5))</f>
        <v>2.9567856611173315</v>
      </c>
    </row>
    <row r="773" spans="5:6" x14ac:dyDescent="0.25">
      <c r="E773" s="54">
        <f t="shared" ca="1" si="24"/>
        <v>0.4270815296691981</v>
      </c>
      <c r="F773" s="71">
        <f t="shared" ca="1" si="25"/>
        <v>5.3365345676000802</v>
      </c>
    </row>
    <row r="774" spans="5:6" x14ac:dyDescent="0.25">
      <c r="E774" s="54">
        <f t="shared" ca="1" si="24"/>
        <v>0.20693742105475876</v>
      </c>
      <c r="F774" s="71">
        <f t="shared" ca="1" si="25"/>
        <v>-16.302539660590618</v>
      </c>
    </row>
    <row r="775" spans="5:6" x14ac:dyDescent="0.25">
      <c r="E775" s="54">
        <f t="shared" ca="1" si="24"/>
        <v>0.85261128323458868</v>
      </c>
      <c r="F775" s="71">
        <f t="shared" ca="1" si="25"/>
        <v>50.061305000521735</v>
      </c>
    </row>
    <row r="776" spans="5:6" x14ac:dyDescent="0.25">
      <c r="E776" s="54">
        <f t="shared" ca="1" si="24"/>
        <v>0.6926028763573906</v>
      </c>
      <c r="F776" s="71">
        <f t="shared" ca="1" si="25"/>
        <v>23.832404359658238</v>
      </c>
    </row>
    <row r="777" spans="5:6" x14ac:dyDescent="0.25">
      <c r="E777" s="54">
        <f t="shared" ca="1" si="24"/>
        <v>0.46867142569943632</v>
      </c>
      <c r="F777" s="71">
        <f t="shared" ca="1" si="25"/>
        <v>8.0251869513041054</v>
      </c>
    </row>
    <row r="778" spans="5:6" x14ac:dyDescent="0.25">
      <c r="E778" s="54">
        <f t="shared" ca="1" si="24"/>
        <v>0.4050563344012692</v>
      </c>
      <c r="F778" s="71">
        <f t="shared" ca="1" si="25"/>
        <v>3.851070986732136</v>
      </c>
    </row>
    <row r="779" spans="5:6" x14ac:dyDescent="0.25">
      <c r="E779" s="54">
        <f t="shared" ca="1" si="24"/>
        <v>9.9697365720845976E-2</v>
      </c>
      <c r="F779" s="71">
        <f t="shared" ca="1" si="25"/>
        <v>-51.753383612325152</v>
      </c>
    </row>
    <row r="780" spans="5:6" x14ac:dyDescent="0.25">
      <c r="E780" s="54">
        <f t="shared" ca="1" si="24"/>
        <v>0.90201414966402416</v>
      </c>
      <c r="F780" s="71">
        <f t="shared" ca="1" si="25"/>
        <v>72.905288480985888</v>
      </c>
    </row>
    <row r="781" spans="5:6" x14ac:dyDescent="0.25">
      <c r="E781" s="54">
        <f t="shared" ca="1" si="24"/>
        <v>0.99438323218181046</v>
      </c>
      <c r="F781" s="71">
        <f t="shared" ca="1" si="25"/>
        <v>1143.3096140965392</v>
      </c>
    </row>
    <row r="782" spans="5:6" x14ac:dyDescent="0.25">
      <c r="E782" s="54">
        <f t="shared" ca="1" si="24"/>
        <v>0.93972145821444186</v>
      </c>
      <c r="F782" s="71">
        <f t="shared" ca="1" si="25"/>
        <v>114.34750207118554</v>
      </c>
    </row>
    <row r="783" spans="5:6" x14ac:dyDescent="0.25">
      <c r="E783" s="54">
        <f t="shared" ca="1" si="24"/>
        <v>0.24004420474613797</v>
      </c>
      <c r="F783" s="71">
        <f t="shared" ca="1" si="25"/>
        <v>-11.291910585079698</v>
      </c>
    </row>
    <row r="784" spans="5:6" x14ac:dyDescent="0.25">
      <c r="E784" s="54">
        <f t="shared" ca="1" si="24"/>
        <v>0.93394274697306323</v>
      </c>
      <c r="F784" s="71">
        <f t="shared" ca="1" si="25"/>
        <v>104.98645134397327</v>
      </c>
    </row>
    <row r="785" spans="5:6" x14ac:dyDescent="0.25">
      <c r="E785" s="54">
        <f t="shared" ca="1" si="24"/>
        <v>0.31414014665906931</v>
      </c>
      <c r="F785" s="71">
        <f t="shared" ca="1" si="25"/>
        <v>-3.2150199207548482</v>
      </c>
    </row>
    <row r="786" spans="5:6" x14ac:dyDescent="0.25">
      <c r="E786" s="54">
        <f t="shared" ca="1" si="24"/>
        <v>0.32813620636996987</v>
      </c>
      <c r="F786" s="71">
        <f t="shared" ca="1" si="25"/>
        <v>-1.9865816209056248</v>
      </c>
    </row>
    <row r="787" spans="5:6" x14ac:dyDescent="0.25">
      <c r="E787" s="54">
        <f t="shared" ca="1" si="24"/>
        <v>0.7597349837753733</v>
      </c>
      <c r="F787" s="71">
        <f t="shared" ca="1" si="25"/>
        <v>31.262334147669524</v>
      </c>
    </row>
    <row r="788" spans="5:6" x14ac:dyDescent="0.25">
      <c r="E788" s="54">
        <f t="shared" ca="1" si="24"/>
        <v>0.91213297263913451</v>
      </c>
      <c r="F788" s="71">
        <f t="shared" ca="1" si="25"/>
        <v>80.602936057027947</v>
      </c>
    </row>
    <row r="789" spans="5:6" x14ac:dyDescent="0.25">
      <c r="E789" s="54">
        <f t="shared" ca="1" si="24"/>
        <v>0.83029009844491053</v>
      </c>
      <c r="F789" s="71">
        <f t="shared" ca="1" si="25"/>
        <v>43.888604403588559</v>
      </c>
    </row>
    <row r="790" spans="5:6" x14ac:dyDescent="0.25">
      <c r="E790" s="54">
        <f t="shared" ca="1" si="24"/>
        <v>0.70893773538283611</v>
      </c>
      <c r="F790" s="71">
        <f t="shared" ca="1" si="25"/>
        <v>25.406963309099702</v>
      </c>
    </row>
    <row r="791" spans="5:6" x14ac:dyDescent="0.25">
      <c r="E791" s="54">
        <f t="shared" ca="1" si="24"/>
        <v>0.28097116446025383</v>
      </c>
      <c r="F791" s="71">
        <f t="shared" ca="1" si="25"/>
        <v>-6.4429164645901622</v>
      </c>
    </row>
    <row r="792" spans="5:6" x14ac:dyDescent="0.25">
      <c r="E792" s="54">
        <f t="shared" ca="1" si="24"/>
        <v>0.63234722162710766</v>
      </c>
      <c r="F792" s="71">
        <f t="shared" ca="1" si="25"/>
        <v>18.830434414075633</v>
      </c>
    </row>
    <row r="793" spans="5:6" x14ac:dyDescent="0.25">
      <c r="E793" s="54">
        <f t="shared" ca="1" si="24"/>
        <v>0.35735382370956625</v>
      </c>
      <c r="F793" s="71">
        <f t="shared" ca="1" si="25"/>
        <v>0.38483195531782499</v>
      </c>
    </row>
    <row r="794" spans="5:6" x14ac:dyDescent="0.25">
      <c r="E794" s="54">
        <f t="shared" ca="1" si="24"/>
        <v>0.26482704581762051</v>
      </c>
      <c r="F794" s="71">
        <f t="shared" ca="1" si="25"/>
        <v>-8.2184742278305798</v>
      </c>
    </row>
    <row r="795" spans="5:6" x14ac:dyDescent="0.25">
      <c r="E795" s="54">
        <f t="shared" ca="1" si="24"/>
        <v>0.74612271432189736</v>
      </c>
      <c r="F795" s="71">
        <f t="shared" ca="1" si="25"/>
        <v>29.518605893484136</v>
      </c>
    </row>
    <row r="796" spans="5:6" x14ac:dyDescent="0.25">
      <c r="E796" s="54">
        <f t="shared" ca="1" si="24"/>
        <v>0.40498760088544206</v>
      </c>
      <c r="F796" s="71">
        <f t="shared" ca="1" si="25"/>
        <v>3.8463438051342189</v>
      </c>
    </row>
    <row r="797" spans="5:6" x14ac:dyDescent="0.25">
      <c r="E797" s="54">
        <f t="shared" ca="1" si="24"/>
        <v>0.59728265610241349</v>
      </c>
      <c r="F797" s="71">
        <f t="shared" ca="1" si="25"/>
        <v>16.310150689796597</v>
      </c>
    </row>
    <row r="798" spans="5:6" x14ac:dyDescent="0.25">
      <c r="E798" s="54">
        <f t="shared" ca="1" si="24"/>
        <v>0.69469392915882844</v>
      </c>
      <c r="F798" s="71">
        <f t="shared" ca="1" si="25"/>
        <v>24.027524776609614</v>
      </c>
    </row>
    <row r="799" spans="5:6" x14ac:dyDescent="0.25">
      <c r="E799" s="54">
        <f t="shared" ca="1" si="24"/>
        <v>0.83507020770039753</v>
      </c>
      <c r="F799" s="71">
        <f t="shared" ca="1" si="25"/>
        <v>45.081709670668445</v>
      </c>
    </row>
    <row r="800" spans="5:6" x14ac:dyDescent="0.25">
      <c r="E800" s="54">
        <f t="shared" ca="1" si="24"/>
        <v>0.48188443141407522</v>
      </c>
      <c r="F800" s="71">
        <f t="shared" ca="1" si="25"/>
        <v>8.860534768520564</v>
      </c>
    </row>
    <row r="801" spans="5:6" x14ac:dyDescent="0.25">
      <c r="E801" s="54">
        <f t="shared" ca="1" si="24"/>
        <v>0.7155232248097253</v>
      </c>
      <c r="F801" s="71">
        <f t="shared" ca="1" si="25"/>
        <v>26.07706852704321</v>
      </c>
    </row>
    <row r="802" spans="5:6" x14ac:dyDescent="0.25">
      <c r="E802" s="54">
        <f t="shared" ca="1" si="24"/>
        <v>0.61427614080071025</v>
      </c>
      <c r="F802" s="71">
        <f t="shared" ca="1" si="25"/>
        <v>17.505439309192361</v>
      </c>
    </row>
    <row r="803" spans="5:6" x14ac:dyDescent="0.25">
      <c r="E803" s="54">
        <f t="shared" ca="1" si="24"/>
        <v>0.69678681567089984</v>
      </c>
      <c r="F803" s="71">
        <f t="shared" ca="1" si="25"/>
        <v>24.224625075954336</v>
      </c>
    </row>
    <row r="804" spans="5:6" x14ac:dyDescent="0.25">
      <c r="E804" s="54">
        <f t="shared" ca="1" si="24"/>
        <v>0.9633536767267068</v>
      </c>
      <c r="F804" s="71">
        <f t="shared" ca="1" si="25"/>
        <v>182.95175969959234</v>
      </c>
    </row>
    <row r="805" spans="5:6" x14ac:dyDescent="0.25">
      <c r="E805" s="54">
        <f t="shared" ca="1" si="24"/>
        <v>0.69192450609024103</v>
      </c>
      <c r="F805" s="71">
        <f t="shared" ca="1" si="25"/>
        <v>23.769485395383832</v>
      </c>
    </row>
    <row r="806" spans="5:6" x14ac:dyDescent="0.25">
      <c r="E806" s="54">
        <f t="shared" ca="1" si="24"/>
        <v>0.19574576006423916</v>
      </c>
      <c r="F806" s="71">
        <f t="shared" ca="1" si="25"/>
        <v>-18.315870781324453</v>
      </c>
    </row>
    <row r="807" spans="5:6" x14ac:dyDescent="0.25">
      <c r="E807" s="54">
        <f t="shared" ca="1" si="24"/>
        <v>0.44701485915319872</v>
      </c>
      <c r="F807" s="71">
        <f t="shared" ca="1" si="25"/>
        <v>6.6397524918921924</v>
      </c>
    </row>
    <row r="808" spans="5:6" x14ac:dyDescent="0.25">
      <c r="E808" s="54">
        <f t="shared" ca="1" si="24"/>
        <v>8.5256016804051149E-2</v>
      </c>
      <c r="F808" s="71">
        <f t="shared" ca="1" si="25"/>
        <v>-62.877339650195893</v>
      </c>
    </row>
    <row r="809" spans="5:6" x14ac:dyDescent="0.25">
      <c r="E809" s="54">
        <f t="shared" ca="1" si="24"/>
        <v>0.10023108284157711</v>
      </c>
      <c r="F809" s="71">
        <f t="shared" ca="1" si="25"/>
        <v>-51.401960937230385</v>
      </c>
    </row>
    <row r="810" spans="5:6" x14ac:dyDescent="0.25">
      <c r="E810" s="54">
        <f t="shared" ca="1" si="24"/>
        <v>0.67431087208673701</v>
      </c>
      <c r="F810" s="71">
        <f t="shared" ca="1" si="25"/>
        <v>22.196535480302593</v>
      </c>
    </row>
    <row r="811" spans="5:6" x14ac:dyDescent="0.25">
      <c r="E811" s="54">
        <f t="shared" ca="1" si="24"/>
        <v>0.62864655122214075</v>
      </c>
      <c r="F811" s="71">
        <f t="shared" ca="1" si="25"/>
        <v>18.553993211577563</v>
      </c>
    </row>
    <row r="812" spans="5:6" x14ac:dyDescent="0.25">
      <c r="E812" s="54">
        <f t="shared" ca="1" si="24"/>
        <v>0.53338700301919073</v>
      </c>
      <c r="F812" s="71">
        <f t="shared" ca="1" si="25"/>
        <v>12.10549418356239</v>
      </c>
    </row>
    <row r="813" spans="5:6" x14ac:dyDescent="0.25">
      <c r="E813" s="54">
        <f t="shared" ca="1" si="24"/>
        <v>0.3961959073695791</v>
      </c>
      <c r="F813" s="71">
        <f t="shared" ca="1" si="25"/>
        <v>3.2363112716768319</v>
      </c>
    </row>
    <row r="814" spans="5:6" x14ac:dyDescent="0.25">
      <c r="E814" s="54">
        <f t="shared" ca="1" si="24"/>
        <v>0.21062335387278397</v>
      </c>
      <c r="F814" s="71">
        <f t="shared" ca="1" si="25"/>
        <v>-15.679845247904602</v>
      </c>
    </row>
    <row r="815" spans="5:6" x14ac:dyDescent="0.25">
      <c r="E815" s="54">
        <f t="shared" ca="1" si="24"/>
        <v>0.3218179042435162</v>
      </c>
      <c r="F815" s="71">
        <f t="shared" ca="1" si="25"/>
        <v>-2.5327384717168417</v>
      </c>
    </row>
    <row r="816" spans="5:6" x14ac:dyDescent="0.25">
      <c r="E816" s="54">
        <f t="shared" ca="1" si="24"/>
        <v>0.23218073006916551</v>
      </c>
      <c r="F816" s="71">
        <f t="shared" ca="1" si="25"/>
        <v>-12.374651739083632</v>
      </c>
    </row>
    <row r="817" spans="5:6" x14ac:dyDescent="0.25">
      <c r="E817" s="54">
        <f t="shared" ca="1" si="24"/>
        <v>0.49632706113049541</v>
      </c>
      <c r="F817" s="71">
        <f t="shared" ca="1" si="25"/>
        <v>9.7692122017176803</v>
      </c>
    </row>
    <row r="818" spans="5:6" x14ac:dyDescent="0.25">
      <c r="E818" s="54">
        <f t="shared" ca="1" si="24"/>
        <v>0.94111137761051289</v>
      </c>
      <c r="F818" s="71">
        <f t="shared" ca="1" si="25"/>
        <v>116.86954972346881</v>
      </c>
    </row>
    <row r="819" spans="5:6" x14ac:dyDescent="0.25">
      <c r="E819" s="54">
        <f t="shared" ca="1" si="24"/>
        <v>0.59418599678772988</v>
      </c>
      <c r="F819" s="71">
        <f t="shared" ca="1" si="25"/>
        <v>16.096861430975348</v>
      </c>
    </row>
    <row r="820" spans="5:6" x14ac:dyDescent="0.25">
      <c r="E820" s="54">
        <f t="shared" ca="1" si="24"/>
        <v>0.94839970276437735</v>
      </c>
      <c r="F820" s="71">
        <f t="shared" ca="1" si="25"/>
        <v>132.29260202156667</v>
      </c>
    </row>
    <row r="821" spans="5:6" x14ac:dyDescent="0.25">
      <c r="E821" s="54">
        <f t="shared" ca="1" si="24"/>
        <v>0.60919828327870906</v>
      </c>
      <c r="F821" s="71">
        <f t="shared" ca="1" si="25"/>
        <v>17.143591956390161</v>
      </c>
    </row>
    <row r="822" spans="5:6" x14ac:dyDescent="0.25">
      <c r="E822" s="54">
        <f t="shared" ca="1" si="24"/>
        <v>0.79180379450772376</v>
      </c>
      <c r="F822" s="71">
        <f t="shared" ca="1" si="25"/>
        <v>36.087769891800932</v>
      </c>
    </row>
    <row r="823" spans="5:6" x14ac:dyDescent="0.25">
      <c r="E823" s="54">
        <f t="shared" ca="1" si="24"/>
        <v>0.94812725598984815</v>
      </c>
      <c r="F823" s="71">
        <f t="shared" ca="1" si="25"/>
        <v>131.63887255422151</v>
      </c>
    </row>
    <row r="824" spans="5:6" x14ac:dyDescent="0.25">
      <c r="E824" s="54">
        <f t="shared" ca="1" si="24"/>
        <v>0.50859679195945895</v>
      </c>
      <c r="F824" s="71">
        <f t="shared" ca="1" si="25"/>
        <v>10.540283738723158</v>
      </c>
    </row>
    <row r="825" spans="5:6" x14ac:dyDescent="0.25">
      <c r="E825" s="54">
        <f t="shared" ca="1" si="24"/>
        <v>0.14903376685249392</v>
      </c>
      <c r="F825" s="71">
        <f t="shared" ca="1" si="25"/>
        <v>-29.548532638812254</v>
      </c>
    </row>
    <row r="826" spans="5:6" x14ac:dyDescent="0.25">
      <c r="E826" s="54">
        <f t="shared" ca="1" si="24"/>
        <v>0.42044911959793652</v>
      </c>
      <c r="F826" s="71">
        <f t="shared" ca="1" si="25"/>
        <v>4.8949412418853724</v>
      </c>
    </row>
    <row r="827" spans="5:6" x14ac:dyDescent="0.25">
      <c r="E827" s="54">
        <f t="shared" ca="1" si="24"/>
        <v>0.70411724387477981</v>
      </c>
      <c r="F827" s="71">
        <f t="shared" ca="1" si="25"/>
        <v>24.929872018418049</v>
      </c>
    </row>
    <row r="828" spans="5:6" x14ac:dyDescent="0.25">
      <c r="E828" s="54">
        <f t="shared" ca="1" si="24"/>
        <v>0.75666978672921248</v>
      </c>
      <c r="F828" s="71">
        <f t="shared" ca="1" si="25"/>
        <v>30.856216379830773</v>
      </c>
    </row>
    <row r="829" spans="5:6" x14ac:dyDescent="0.25">
      <c r="E829" s="54">
        <f t="shared" ca="1" si="24"/>
        <v>1.9058263915231577E-2</v>
      </c>
      <c r="F829" s="71">
        <f t="shared" ca="1" si="25"/>
        <v>-323.63945033930952</v>
      </c>
    </row>
    <row r="830" spans="5:6" x14ac:dyDescent="0.25">
      <c r="E830" s="54">
        <f t="shared" ca="1" si="24"/>
        <v>0.13600611130261209</v>
      </c>
      <c r="F830" s="71">
        <f t="shared" ca="1" si="25"/>
        <v>-33.924385580574153</v>
      </c>
    </row>
    <row r="831" spans="5:6" x14ac:dyDescent="0.25">
      <c r="E831" s="54">
        <f t="shared" ca="1" si="24"/>
        <v>0.32663958141501293</v>
      </c>
      <c r="F831" s="71">
        <f t="shared" ca="1" si="25"/>
        <v>-2.1147566641858369</v>
      </c>
    </row>
    <row r="832" spans="5:6" x14ac:dyDescent="0.25">
      <c r="E832" s="54">
        <f t="shared" ca="1" si="24"/>
        <v>0.9453437241358309</v>
      </c>
      <c r="F832" s="71">
        <f t="shared" ca="1" si="25"/>
        <v>125.33000112041854</v>
      </c>
    </row>
    <row r="833" spans="5:6" x14ac:dyDescent="0.25">
      <c r="E833" s="54">
        <f t="shared" ca="1" si="24"/>
        <v>0.42562101544725439</v>
      </c>
      <c r="F833" s="71">
        <f t="shared" ca="1" si="25"/>
        <v>5.2396741028978253</v>
      </c>
    </row>
    <row r="834" spans="5:6" x14ac:dyDescent="0.25">
      <c r="E834" s="54">
        <f t="shared" ca="1" si="24"/>
        <v>0.42570002947030583</v>
      </c>
      <c r="F834" s="71">
        <f t="shared" ca="1" si="25"/>
        <v>5.2449196437400722</v>
      </c>
    </row>
    <row r="835" spans="5:6" x14ac:dyDescent="0.25">
      <c r="E835" s="54">
        <f t="shared" ca="1" si="24"/>
        <v>0.63400694856590634</v>
      </c>
      <c r="F835" s="71">
        <f t="shared" ca="1" si="25"/>
        <v>18.955336028031809</v>
      </c>
    </row>
    <row r="836" spans="5:6" x14ac:dyDescent="0.25">
      <c r="E836" s="54">
        <f t="shared" ref="E836:E899" ca="1" si="26">RAND()</f>
        <v>0.3925087992029247</v>
      </c>
      <c r="F836" s="71">
        <f t="shared" ref="F836:F899" ca="1" si="27">$C$3+$C$4*TAN(PI()*(E836-0.5))</f>
        <v>2.9771209559996867</v>
      </c>
    </row>
    <row r="837" spans="5:6" x14ac:dyDescent="0.25">
      <c r="E837" s="54">
        <f t="shared" ca="1" si="26"/>
        <v>0.4192954637127061</v>
      </c>
      <c r="F837" s="71">
        <f t="shared" ca="1" si="27"/>
        <v>4.8176602931473189</v>
      </c>
    </row>
    <row r="838" spans="5:6" x14ac:dyDescent="0.25">
      <c r="E838" s="54">
        <f t="shared" ca="1" si="26"/>
        <v>2.8896673164023889E-3</v>
      </c>
      <c r="F838" s="71">
        <f t="shared" ca="1" si="27"/>
        <v>-2193.0296708820588</v>
      </c>
    </row>
    <row r="839" spans="5:6" x14ac:dyDescent="0.25">
      <c r="E839" s="54">
        <f t="shared" ca="1" si="26"/>
        <v>5.5373238942650893E-2</v>
      </c>
      <c r="F839" s="71">
        <f t="shared" ca="1" si="27"/>
        <v>-103.80677129273492</v>
      </c>
    </row>
    <row r="840" spans="5:6" x14ac:dyDescent="0.25">
      <c r="E840" s="54">
        <f t="shared" ca="1" si="26"/>
        <v>0.80685895197643043</v>
      </c>
      <c r="F840" s="71">
        <f t="shared" ca="1" si="27"/>
        <v>38.813353833394871</v>
      </c>
    </row>
    <row r="841" spans="5:6" x14ac:dyDescent="0.25">
      <c r="E841" s="54">
        <f t="shared" ca="1" si="26"/>
        <v>0.21495209112862412</v>
      </c>
      <c r="F841" s="71">
        <f t="shared" ca="1" si="27"/>
        <v>-14.971782313782597</v>
      </c>
    </row>
    <row r="842" spans="5:6" x14ac:dyDescent="0.25">
      <c r="E842" s="54">
        <f t="shared" ca="1" si="26"/>
        <v>0.12584080105555484</v>
      </c>
      <c r="F842" s="71">
        <f t="shared" ca="1" si="27"/>
        <v>-37.925816710832649</v>
      </c>
    </row>
    <row r="843" spans="5:6" x14ac:dyDescent="0.25">
      <c r="E843" s="54">
        <f t="shared" ca="1" si="26"/>
        <v>0.95615024114926128</v>
      </c>
      <c r="F843" s="71">
        <f t="shared" ca="1" si="27"/>
        <v>154.26249518471741</v>
      </c>
    </row>
    <row r="844" spans="5:6" x14ac:dyDescent="0.25">
      <c r="E844" s="54">
        <f t="shared" ca="1" si="26"/>
        <v>0.14718334303855929</v>
      </c>
      <c r="F844" s="71">
        <f t="shared" ca="1" si="27"/>
        <v>-30.126067103167401</v>
      </c>
    </row>
    <row r="845" spans="5:6" x14ac:dyDescent="0.25">
      <c r="E845" s="54">
        <f t="shared" ca="1" si="26"/>
        <v>0.29907448591931896</v>
      </c>
      <c r="F845" s="71">
        <f t="shared" ca="1" si="27"/>
        <v>-4.6198868895476703</v>
      </c>
    </row>
    <row r="846" spans="5:6" x14ac:dyDescent="0.25">
      <c r="E846" s="54">
        <f t="shared" ca="1" si="26"/>
        <v>0.79539889858347201</v>
      </c>
      <c r="F846" s="71">
        <f t="shared" ca="1" si="27"/>
        <v>36.707138817912757</v>
      </c>
    </row>
    <row r="847" spans="5:6" x14ac:dyDescent="0.25">
      <c r="E847" s="54">
        <f t="shared" ca="1" si="26"/>
        <v>0.43503058836413466</v>
      </c>
      <c r="F847" s="71">
        <f t="shared" ca="1" si="27"/>
        <v>5.8602034193277444</v>
      </c>
    </row>
    <row r="848" spans="5:6" x14ac:dyDescent="0.25">
      <c r="E848" s="54">
        <f t="shared" ca="1" si="26"/>
        <v>2.7701857614153447E-2</v>
      </c>
      <c r="F848" s="71">
        <f t="shared" ca="1" si="27"/>
        <v>-219.23074153970404</v>
      </c>
    </row>
    <row r="849" spans="5:6" x14ac:dyDescent="0.25">
      <c r="E849" s="54">
        <f t="shared" ca="1" si="26"/>
        <v>0.59192852423257192</v>
      </c>
      <c r="F849" s="71">
        <f t="shared" ca="1" si="27"/>
        <v>15.942170887433646</v>
      </c>
    </row>
    <row r="850" spans="5:6" x14ac:dyDescent="0.25">
      <c r="E850" s="54">
        <f t="shared" ca="1" si="26"/>
        <v>0.50656488423492907</v>
      </c>
      <c r="F850" s="71">
        <f t="shared" ca="1" si="27"/>
        <v>10.412542335972432</v>
      </c>
    </row>
    <row r="851" spans="5:6" x14ac:dyDescent="0.25">
      <c r="E851" s="54">
        <f t="shared" ca="1" si="26"/>
        <v>0.4420374196267074</v>
      </c>
      <c r="F851" s="71">
        <f t="shared" ca="1" si="27"/>
        <v>6.3173092069468781</v>
      </c>
    </row>
    <row r="852" spans="5:6" x14ac:dyDescent="0.25">
      <c r="E852" s="54">
        <f t="shared" ca="1" si="26"/>
        <v>0.24807187336125003</v>
      </c>
      <c r="F852" s="71">
        <f t="shared" ca="1" si="27"/>
        <v>-10.243775161733151</v>
      </c>
    </row>
    <row r="853" spans="5:6" x14ac:dyDescent="0.25">
      <c r="E853" s="54">
        <f t="shared" ca="1" si="26"/>
        <v>0.38788472060408119</v>
      </c>
      <c r="F853" s="71">
        <f t="shared" ca="1" si="27"/>
        <v>2.6490608836221528</v>
      </c>
    </row>
    <row r="854" spans="5:6" x14ac:dyDescent="0.25">
      <c r="E854" s="54">
        <f t="shared" ca="1" si="26"/>
        <v>0.63953139434259787</v>
      </c>
      <c r="F854" s="71">
        <f t="shared" ca="1" si="27"/>
        <v>19.375347467140379</v>
      </c>
    </row>
    <row r="855" spans="5:6" x14ac:dyDescent="0.25">
      <c r="E855" s="54">
        <f t="shared" ca="1" si="26"/>
        <v>0.25213877089761472</v>
      </c>
      <c r="F855" s="71">
        <f t="shared" ca="1" si="27"/>
        <v>-9.7330239559541418</v>
      </c>
    </row>
    <row r="856" spans="5:6" x14ac:dyDescent="0.25">
      <c r="E856" s="54">
        <f t="shared" ca="1" si="26"/>
        <v>0.26255291304979955</v>
      </c>
      <c r="F856" s="71">
        <f t="shared" ca="1" si="27"/>
        <v>-8.4816452707391257</v>
      </c>
    </row>
    <row r="857" spans="5:6" x14ac:dyDescent="0.25">
      <c r="E857" s="54">
        <f t="shared" ca="1" si="26"/>
        <v>0.53535062543464806</v>
      </c>
      <c r="F857" s="71">
        <f t="shared" ca="1" si="27"/>
        <v>12.230322238816804</v>
      </c>
    </row>
    <row r="858" spans="5:6" x14ac:dyDescent="0.25">
      <c r="E858" s="54">
        <f t="shared" ca="1" si="26"/>
        <v>0.84625385573005318</v>
      </c>
      <c r="F858" s="71">
        <f t="shared" ca="1" si="27"/>
        <v>48.135929622678411</v>
      </c>
    </row>
    <row r="859" spans="5:6" x14ac:dyDescent="0.25">
      <c r="E859" s="54">
        <f t="shared" ca="1" si="26"/>
        <v>2.8177392433336501E-2</v>
      </c>
      <c r="F859" s="71">
        <f t="shared" ca="1" si="27"/>
        <v>-215.34236522485645</v>
      </c>
    </row>
    <row r="860" spans="5:6" x14ac:dyDescent="0.25">
      <c r="E860" s="54">
        <f t="shared" ca="1" si="26"/>
        <v>0.45847604243467444</v>
      </c>
      <c r="F860" s="71">
        <f t="shared" ca="1" si="27"/>
        <v>7.3760716016168217</v>
      </c>
    </row>
    <row r="861" spans="5:6" x14ac:dyDescent="0.25">
      <c r="E861" s="54">
        <f t="shared" ca="1" si="26"/>
        <v>0.92326660587780696</v>
      </c>
      <c r="F861" s="71">
        <f t="shared" ca="1" si="27"/>
        <v>91.351790950338113</v>
      </c>
    </row>
    <row r="862" spans="5:6" x14ac:dyDescent="0.25">
      <c r="E862" s="54">
        <f t="shared" ca="1" si="26"/>
        <v>0.91657248324602081</v>
      </c>
      <c r="F862" s="71">
        <f t="shared" ca="1" si="27"/>
        <v>84.552772683035684</v>
      </c>
    </row>
    <row r="863" spans="5:6" x14ac:dyDescent="0.25">
      <c r="E863" s="54">
        <f t="shared" ca="1" si="26"/>
        <v>0.47904897936595925</v>
      </c>
      <c r="F863" s="71">
        <f t="shared" ca="1" si="27"/>
        <v>8.6817042857871431</v>
      </c>
    </row>
    <row r="864" spans="5:6" x14ac:dyDescent="0.25">
      <c r="E864" s="54">
        <f t="shared" ca="1" si="26"/>
        <v>0.77218996000984785</v>
      </c>
      <c r="F864" s="71">
        <f t="shared" ca="1" si="27"/>
        <v>33.002659048375968</v>
      </c>
    </row>
    <row r="865" spans="5:6" x14ac:dyDescent="0.25">
      <c r="E865" s="54">
        <f t="shared" ca="1" si="26"/>
        <v>0.39291841429595387</v>
      </c>
      <c r="F865" s="71">
        <f t="shared" ca="1" si="27"/>
        <v>3.0060181997071611</v>
      </c>
    </row>
    <row r="866" spans="5:6" x14ac:dyDescent="0.25">
      <c r="E866" s="54">
        <f t="shared" ca="1" si="26"/>
        <v>0.93787496274915572</v>
      </c>
      <c r="F866" s="71">
        <f t="shared" ca="1" si="27"/>
        <v>111.16948620386957</v>
      </c>
    </row>
    <row r="867" spans="5:6" x14ac:dyDescent="0.25">
      <c r="E867" s="54">
        <f t="shared" ca="1" si="26"/>
        <v>0.98678059413290531</v>
      </c>
      <c r="F867" s="71">
        <f t="shared" ca="1" si="27"/>
        <v>491.30281760956797</v>
      </c>
    </row>
    <row r="868" spans="5:6" x14ac:dyDescent="0.25">
      <c r="E868" s="54">
        <f t="shared" ca="1" si="26"/>
        <v>0.76021648558627419</v>
      </c>
      <c r="F868" s="71">
        <f t="shared" ca="1" si="27"/>
        <v>31.326884850428847</v>
      </c>
    </row>
    <row r="869" spans="5:6" x14ac:dyDescent="0.25">
      <c r="E869" s="54">
        <f t="shared" ca="1" si="26"/>
        <v>0.24859809888364248</v>
      </c>
      <c r="F869" s="71">
        <f t="shared" ca="1" si="27"/>
        <v>-10.176948551227134</v>
      </c>
    </row>
    <row r="870" spans="5:6" x14ac:dyDescent="0.25">
      <c r="E870" s="54">
        <f t="shared" ca="1" si="26"/>
        <v>0.72078187933136983</v>
      </c>
      <c r="F870" s="71">
        <f t="shared" ca="1" si="27"/>
        <v>26.628355937469099</v>
      </c>
    </row>
    <row r="871" spans="5:6" x14ac:dyDescent="0.25">
      <c r="E871" s="54">
        <f t="shared" ca="1" si="26"/>
        <v>0.54011507465227937</v>
      </c>
      <c r="F871" s="71">
        <f t="shared" ca="1" si="27"/>
        <v>12.533933648406771</v>
      </c>
    </row>
    <row r="872" spans="5:6" x14ac:dyDescent="0.25">
      <c r="E872" s="54">
        <f t="shared" ca="1" si="26"/>
        <v>0.32518133241878777</v>
      </c>
      <c r="F872" s="71">
        <f t="shared" ca="1" si="27"/>
        <v>-2.2403492545102601</v>
      </c>
    </row>
    <row r="873" spans="5:6" x14ac:dyDescent="0.25">
      <c r="E873" s="54">
        <f t="shared" ca="1" si="26"/>
        <v>0.67650415490765536</v>
      </c>
      <c r="F873" s="71">
        <f t="shared" ca="1" si="27"/>
        <v>22.386393529266225</v>
      </c>
    </row>
    <row r="874" spans="5:6" x14ac:dyDescent="0.25">
      <c r="E874" s="54">
        <f t="shared" ca="1" si="26"/>
        <v>0.94803720898078636</v>
      </c>
      <c r="F874" s="71">
        <f t="shared" ca="1" si="27"/>
        <v>131.42430090959087</v>
      </c>
    </row>
    <row r="875" spans="5:6" x14ac:dyDescent="0.25">
      <c r="E875" s="54">
        <f t="shared" ca="1" si="26"/>
        <v>0.13817559450585204</v>
      </c>
      <c r="F875" s="71">
        <f t="shared" ca="1" si="27"/>
        <v>-33.142280270854442</v>
      </c>
    </row>
    <row r="876" spans="5:6" x14ac:dyDescent="0.25">
      <c r="E876" s="54">
        <f t="shared" ca="1" si="26"/>
        <v>0.20658404302136701</v>
      </c>
      <c r="F876" s="71">
        <f t="shared" ca="1" si="27"/>
        <v>-16.363233780616795</v>
      </c>
    </row>
    <row r="877" spans="5:6" x14ac:dyDescent="0.25">
      <c r="E877" s="54">
        <f t="shared" ca="1" si="26"/>
        <v>0.92937581974015293</v>
      </c>
      <c r="F877" s="71">
        <f t="shared" ca="1" si="27"/>
        <v>98.657872444278667</v>
      </c>
    </row>
    <row r="878" spans="5:6" x14ac:dyDescent="0.25">
      <c r="E878" s="54">
        <f t="shared" ca="1" si="26"/>
        <v>0.36637486398796515</v>
      </c>
      <c r="F878" s="71">
        <f t="shared" ca="1" si="27"/>
        <v>1.0734483917642947</v>
      </c>
    </row>
    <row r="879" spans="5:6" x14ac:dyDescent="0.25">
      <c r="E879" s="54">
        <f t="shared" ca="1" si="26"/>
        <v>0.39313168691797029</v>
      </c>
      <c r="F879" s="71">
        <f t="shared" ca="1" si="27"/>
        <v>3.0210537102121426</v>
      </c>
    </row>
    <row r="880" spans="5:6" x14ac:dyDescent="0.25">
      <c r="E880" s="54">
        <f t="shared" ca="1" si="26"/>
        <v>0.23887974783327592</v>
      </c>
      <c r="F880" s="71">
        <f t="shared" ca="1" si="27"/>
        <v>-11.448609075309093</v>
      </c>
    </row>
    <row r="881" spans="5:6" x14ac:dyDescent="0.25">
      <c r="E881" s="54">
        <f t="shared" ca="1" si="26"/>
        <v>0.68675750522444234</v>
      </c>
      <c r="F881" s="71">
        <f t="shared" ca="1" si="27"/>
        <v>23.296196804427446</v>
      </c>
    </row>
    <row r="882" spans="5:6" x14ac:dyDescent="0.25">
      <c r="E882" s="54">
        <f t="shared" ca="1" si="26"/>
        <v>0.16169582757605094</v>
      </c>
      <c r="F882" s="71">
        <f t="shared" ca="1" si="27"/>
        <v>-25.92516266565768</v>
      </c>
    </row>
    <row r="883" spans="5:6" x14ac:dyDescent="0.25">
      <c r="E883" s="54">
        <f t="shared" ca="1" si="26"/>
        <v>0.86131240691508404</v>
      </c>
      <c r="F883" s="71">
        <f t="shared" ca="1" si="27"/>
        <v>52.961048413176201</v>
      </c>
    </row>
    <row r="884" spans="5:6" x14ac:dyDescent="0.25">
      <c r="E884" s="54">
        <f t="shared" ca="1" si="26"/>
        <v>0.719133955674647</v>
      </c>
      <c r="F884" s="71">
        <f t="shared" ca="1" si="27"/>
        <v>26.453988768084958</v>
      </c>
    </row>
    <row r="885" spans="5:6" x14ac:dyDescent="0.25">
      <c r="E885" s="54">
        <f t="shared" ca="1" si="26"/>
        <v>0.15211799988371966</v>
      </c>
      <c r="F885" s="71">
        <f t="shared" ca="1" si="27"/>
        <v>-28.614851498380489</v>
      </c>
    </row>
    <row r="886" spans="5:6" x14ac:dyDescent="0.25">
      <c r="E886" s="54">
        <f t="shared" ca="1" si="26"/>
        <v>0.11607871955020088</v>
      </c>
      <c r="F886" s="71">
        <f t="shared" ca="1" si="27"/>
        <v>-42.390819400075912</v>
      </c>
    </row>
    <row r="887" spans="5:6" x14ac:dyDescent="0.25">
      <c r="E887" s="54">
        <f t="shared" ca="1" si="26"/>
        <v>0.91101234162060629</v>
      </c>
      <c r="F887" s="71">
        <f t="shared" ca="1" si="27"/>
        <v>79.666695136857811</v>
      </c>
    </row>
    <row r="888" spans="5:6" x14ac:dyDescent="0.25">
      <c r="E888" s="54">
        <f t="shared" ca="1" si="26"/>
        <v>0.39012474101813399</v>
      </c>
      <c r="F888" s="71">
        <f t="shared" ca="1" si="27"/>
        <v>2.8084092910509728</v>
      </c>
    </row>
    <row r="889" spans="5:6" x14ac:dyDescent="0.25">
      <c r="E889" s="54">
        <f t="shared" ca="1" si="26"/>
        <v>0.1811283368428015</v>
      </c>
      <c r="F889" s="71">
        <f t="shared" ca="1" si="27"/>
        <v>-21.269400088483103</v>
      </c>
    </row>
    <row r="890" spans="5:6" x14ac:dyDescent="0.25">
      <c r="E890" s="54">
        <f t="shared" ca="1" si="26"/>
        <v>4.5493496902351271E-3</v>
      </c>
      <c r="F890" s="71">
        <f t="shared" ca="1" si="27"/>
        <v>-1389.2690566794838</v>
      </c>
    </row>
    <row r="891" spans="5:6" x14ac:dyDescent="0.25">
      <c r="E891" s="54">
        <f t="shared" ca="1" si="26"/>
        <v>0.7250055554055026</v>
      </c>
      <c r="F891" s="71">
        <f t="shared" ca="1" si="27"/>
        <v>27.082217395229989</v>
      </c>
    </row>
    <row r="892" spans="5:6" x14ac:dyDescent="0.25">
      <c r="E892" s="54">
        <f t="shared" ca="1" si="26"/>
        <v>0.8637244900127885</v>
      </c>
      <c r="F892" s="71">
        <f t="shared" ca="1" si="27"/>
        <v>53.825997154748499</v>
      </c>
    </row>
    <row r="893" spans="5:6" x14ac:dyDescent="0.25">
      <c r="E893" s="54">
        <f t="shared" ca="1" si="26"/>
        <v>0.46539206306388303</v>
      </c>
      <c r="F893" s="71">
        <f t="shared" ca="1" si="27"/>
        <v>7.816910364298046</v>
      </c>
    </row>
    <row r="894" spans="5:6" x14ac:dyDescent="0.25">
      <c r="E894" s="54">
        <f t="shared" ca="1" si="26"/>
        <v>6.7317852803683298E-3</v>
      </c>
      <c r="F894" s="71">
        <f t="shared" ca="1" si="27"/>
        <v>-935.55133811392454</v>
      </c>
    </row>
    <row r="895" spans="5:6" x14ac:dyDescent="0.25">
      <c r="E895" s="54">
        <f t="shared" ca="1" si="26"/>
        <v>6.383805665095299E-2</v>
      </c>
      <c r="F895" s="71">
        <f t="shared" ca="1" si="27"/>
        <v>-88.383557924622878</v>
      </c>
    </row>
    <row r="896" spans="5:6" x14ac:dyDescent="0.25">
      <c r="E896" s="54">
        <f t="shared" ca="1" si="26"/>
        <v>7.2451401298003093E-2</v>
      </c>
      <c r="F896" s="71">
        <f t="shared" ca="1" si="27"/>
        <v>-76.345838899214215</v>
      </c>
    </row>
    <row r="897" spans="5:6" x14ac:dyDescent="0.25">
      <c r="E897" s="54">
        <f t="shared" ca="1" si="26"/>
        <v>0.74025715727035413</v>
      </c>
      <c r="F897" s="71">
        <f t="shared" ca="1" si="27"/>
        <v>28.811679327790031</v>
      </c>
    </row>
    <row r="898" spans="5:6" x14ac:dyDescent="0.25">
      <c r="E898" s="54">
        <f t="shared" ca="1" si="26"/>
        <v>0.16709940899015008</v>
      </c>
      <c r="F898" s="71">
        <f t="shared" ca="1" si="27"/>
        <v>-24.532511574432249</v>
      </c>
    </row>
    <row r="899" spans="5:6" x14ac:dyDescent="0.25">
      <c r="E899" s="54">
        <f t="shared" ca="1" si="26"/>
        <v>5.8254087985467384E-2</v>
      </c>
      <c r="F899" s="71">
        <f t="shared" ca="1" si="27"/>
        <v>-98.060474813858619</v>
      </c>
    </row>
    <row r="900" spans="5:6" x14ac:dyDescent="0.25">
      <c r="E900" s="54">
        <f t="shared" ref="E900:E963" ca="1" si="28">RAND()</f>
        <v>0.35208291403296699</v>
      </c>
      <c r="F900" s="71">
        <f t="shared" ref="F900:F963" ca="1" si="29">$C$3+$C$4*TAN(PI()*(E900-0.5))</f>
        <v>-2.6204276010320271E-2</v>
      </c>
    </row>
    <row r="901" spans="5:6" x14ac:dyDescent="0.25">
      <c r="E901" s="54">
        <f t="shared" ca="1" si="28"/>
        <v>3.1942743361740966E-2</v>
      </c>
      <c r="F901" s="71">
        <f t="shared" ca="1" si="29"/>
        <v>-188.6308240417676</v>
      </c>
    </row>
    <row r="902" spans="5:6" x14ac:dyDescent="0.25">
      <c r="E902" s="54">
        <f t="shared" ca="1" si="28"/>
        <v>0.40810812139917019</v>
      </c>
      <c r="F902" s="71">
        <f t="shared" ca="1" si="29"/>
        <v>4.0603347906677349</v>
      </c>
    </row>
    <row r="903" spans="5:6" x14ac:dyDescent="0.25">
      <c r="E903" s="54">
        <f t="shared" ca="1" si="28"/>
        <v>0.44661681103373774</v>
      </c>
      <c r="F903" s="71">
        <f t="shared" ca="1" si="29"/>
        <v>6.6140309843415501</v>
      </c>
    </row>
    <row r="904" spans="5:6" x14ac:dyDescent="0.25">
      <c r="E904" s="54">
        <f t="shared" ca="1" si="28"/>
        <v>0.21256101291131912</v>
      </c>
      <c r="F904" s="71">
        <f t="shared" ca="1" si="29"/>
        <v>-15.359879448161866</v>
      </c>
    </row>
    <row r="905" spans="5:6" x14ac:dyDescent="0.25">
      <c r="E905" s="54">
        <f t="shared" ca="1" si="28"/>
        <v>0.67521540558875381</v>
      </c>
      <c r="F905" s="71">
        <f t="shared" ca="1" si="29"/>
        <v>22.274640298911887</v>
      </c>
    </row>
    <row r="906" spans="5:6" x14ac:dyDescent="0.25">
      <c r="E906" s="54">
        <f t="shared" ca="1" si="28"/>
        <v>0.15649374420806772</v>
      </c>
      <c r="F906" s="71">
        <f t="shared" ca="1" si="29"/>
        <v>-27.348547488280694</v>
      </c>
    </row>
    <row r="907" spans="5:6" x14ac:dyDescent="0.25">
      <c r="E907" s="54">
        <f t="shared" ca="1" si="28"/>
        <v>0.38685990742462162</v>
      </c>
      <c r="F907" s="71">
        <f t="shared" ca="1" si="29"/>
        <v>2.5758845101404839</v>
      </c>
    </row>
    <row r="908" spans="5:6" x14ac:dyDescent="0.25">
      <c r="E908" s="54">
        <f t="shared" ca="1" si="28"/>
        <v>0.17715354377621961</v>
      </c>
      <c r="F908" s="71">
        <f t="shared" ca="1" si="29"/>
        <v>-22.14680201042944</v>
      </c>
    </row>
    <row r="909" spans="5:6" x14ac:dyDescent="0.25">
      <c r="E909" s="54">
        <f t="shared" ca="1" si="28"/>
        <v>0.13328879551222328</v>
      </c>
      <c r="F909" s="71">
        <f t="shared" ca="1" si="29"/>
        <v>-34.937656194338274</v>
      </c>
    </row>
    <row r="910" spans="5:6" x14ac:dyDescent="0.25">
      <c r="E910" s="54">
        <f t="shared" ca="1" si="28"/>
        <v>0.28895567208935669</v>
      </c>
      <c r="F910" s="71">
        <f t="shared" ca="1" si="29"/>
        <v>-5.6189561880329393</v>
      </c>
    </row>
    <row r="911" spans="5:6" x14ac:dyDescent="0.25">
      <c r="E911" s="54">
        <f t="shared" ca="1" si="28"/>
        <v>0.12422497083450013</v>
      </c>
      <c r="F911" s="71">
        <f t="shared" ca="1" si="29"/>
        <v>-38.618758718137187</v>
      </c>
    </row>
    <row r="912" spans="5:6" x14ac:dyDescent="0.25">
      <c r="E912" s="54">
        <f t="shared" ca="1" si="28"/>
        <v>0.61190757456980205</v>
      </c>
      <c r="F912" s="71">
        <f t="shared" ca="1" si="29"/>
        <v>17.336129187867453</v>
      </c>
    </row>
    <row r="913" spans="5:6" x14ac:dyDescent="0.25">
      <c r="E913" s="54">
        <f t="shared" ca="1" si="28"/>
        <v>0.16542654454448635</v>
      </c>
      <c r="F913" s="71">
        <f t="shared" ca="1" si="29"/>
        <v>-24.954811916156082</v>
      </c>
    </row>
    <row r="914" spans="5:6" x14ac:dyDescent="0.25">
      <c r="E914" s="54">
        <f t="shared" ca="1" si="28"/>
        <v>0.47964435966076513</v>
      </c>
      <c r="F914" s="71">
        <f t="shared" ca="1" si="29"/>
        <v>8.7192710776241835</v>
      </c>
    </row>
    <row r="915" spans="5:6" x14ac:dyDescent="0.25">
      <c r="E915" s="54">
        <f t="shared" ca="1" si="28"/>
        <v>0.18416366009711194</v>
      </c>
      <c r="F915" s="71">
        <f t="shared" ca="1" si="29"/>
        <v>-20.622124580570208</v>
      </c>
    </row>
    <row r="916" spans="5:6" x14ac:dyDescent="0.25">
      <c r="E916" s="54">
        <f t="shared" ca="1" si="28"/>
        <v>0.8557671006667914</v>
      </c>
      <c r="F916" s="71">
        <f t="shared" ca="1" si="29"/>
        <v>51.075338217827621</v>
      </c>
    </row>
    <row r="917" spans="5:6" x14ac:dyDescent="0.25">
      <c r="E917" s="54">
        <f t="shared" ca="1" si="28"/>
        <v>0.17166627550747793</v>
      </c>
      <c r="F917" s="71">
        <f t="shared" ca="1" si="29"/>
        <v>-23.417658083319076</v>
      </c>
    </row>
    <row r="918" spans="5:6" x14ac:dyDescent="0.25">
      <c r="E918" s="54">
        <f t="shared" ca="1" si="28"/>
        <v>0.37504487384600493</v>
      </c>
      <c r="F918" s="71">
        <f t="shared" ca="1" si="29"/>
        <v>1.7190318174855364</v>
      </c>
    </row>
    <row r="919" spans="5:6" x14ac:dyDescent="0.25">
      <c r="E919" s="54">
        <f t="shared" ca="1" si="28"/>
        <v>0.78127396063587118</v>
      </c>
      <c r="F919" s="71">
        <f t="shared" ca="1" si="29"/>
        <v>34.37381162531895</v>
      </c>
    </row>
    <row r="920" spans="5:6" x14ac:dyDescent="0.25">
      <c r="E920" s="54">
        <f t="shared" ca="1" si="28"/>
        <v>0.6931544301112369</v>
      </c>
      <c r="F920" s="71">
        <f t="shared" ca="1" si="29"/>
        <v>23.883697916823493</v>
      </c>
    </row>
    <row r="921" spans="5:6" x14ac:dyDescent="0.25">
      <c r="E921" s="54">
        <f t="shared" ca="1" si="28"/>
        <v>0.87223350392637544</v>
      </c>
      <c r="F921" s="71">
        <f t="shared" ca="1" si="29"/>
        <v>57.12169070277767</v>
      </c>
    </row>
    <row r="922" spans="5:6" x14ac:dyDescent="0.25">
      <c r="E922" s="54">
        <f t="shared" ca="1" si="28"/>
        <v>0.92145596107584637</v>
      </c>
      <c r="F922" s="71">
        <f t="shared" ca="1" si="29"/>
        <v>89.400850380565345</v>
      </c>
    </row>
    <row r="923" spans="5:6" x14ac:dyDescent="0.25">
      <c r="E923" s="54">
        <f t="shared" ca="1" si="28"/>
        <v>0.72997465947992868</v>
      </c>
      <c r="F923" s="71">
        <f t="shared" ca="1" si="29"/>
        <v>27.629542320774828</v>
      </c>
    </row>
    <row r="924" spans="5:6" x14ac:dyDescent="0.25">
      <c r="E924" s="54">
        <f t="shared" ca="1" si="28"/>
        <v>0.49733887888673045</v>
      </c>
      <c r="F924" s="71">
        <f t="shared" ca="1" si="29"/>
        <v>9.8327929336939039</v>
      </c>
    </row>
    <row r="925" spans="5:6" x14ac:dyDescent="0.25">
      <c r="E925" s="54">
        <f t="shared" ca="1" si="28"/>
        <v>0.25465637013401154</v>
      </c>
      <c r="F925" s="71">
        <f t="shared" ca="1" si="29"/>
        <v>-9.4232589415375472</v>
      </c>
    </row>
    <row r="926" spans="5:6" x14ac:dyDescent="0.25">
      <c r="E926" s="54">
        <f t="shared" ca="1" si="28"/>
        <v>0.44828723955946292</v>
      </c>
      <c r="F926" s="71">
        <f t="shared" ca="1" si="29"/>
        <v>6.7219005067534106</v>
      </c>
    </row>
    <row r="927" spans="5:6" x14ac:dyDescent="0.25">
      <c r="E927" s="54">
        <f t="shared" ca="1" si="28"/>
        <v>8.6591624515020227E-2</v>
      </c>
      <c r="F927" s="71">
        <f t="shared" ca="1" si="29"/>
        <v>-61.697204599802419</v>
      </c>
    </row>
    <row r="928" spans="5:6" x14ac:dyDescent="0.25">
      <c r="E928" s="54">
        <f t="shared" ca="1" si="28"/>
        <v>0.27051219753169276</v>
      </c>
      <c r="F928" s="71">
        <f t="shared" ca="1" si="29"/>
        <v>-7.5752567514425486</v>
      </c>
    </row>
    <row r="929" spans="5:6" x14ac:dyDescent="0.25">
      <c r="E929" s="54">
        <f t="shared" ca="1" si="28"/>
        <v>0.38214815008300151</v>
      </c>
      <c r="F929" s="71">
        <f t="shared" ca="1" si="29"/>
        <v>2.2371564824014403</v>
      </c>
    </row>
    <row r="930" spans="5:6" x14ac:dyDescent="0.25">
      <c r="E930" s="54">
        <f t="shared" ca="1" si="28"/>
        <v>2.8940274871222083E-2</v>
      </c>
      <c r="F930" s="71">
        <f t="shared" ca="1" si="29"/>
        <v>-209.37064147286799</v>
      </c>
    </row>
    <row r="931" spans="5:6" x14ac:dyDescent="0.25">
      <c r="E931" s="54">
        <f t="shared" ca="1" si="28"/>
        <v>0.98694487935348307</v>
      </c>
      <c r="F931" s="71">
        <f t="shared" ca="1" si="29"/>
        <v>497.36644330442283</v>
      </c>
    </row>
    <row r="932" spans="5:6" x14ac:dyDescent="0.25">
      <c r="E932" s="54">
        <f t="shared" ca="1" si="28"/>
        <v>0.56947678831491955</v>
      </c>
      <c r="F932" s="71">
        <f t="shared" ca="1" si="29"/>
        <v>14.436025407087605</v>
      </c>
    </row>
    <row r="933" spans="5:6" x14ac:dyDescent="0.25">
      <c r="E933" s="54">
        <f t="shared" ca="1" si="28"/>
        <v>0.58357201338982523</v>
      </c>
      <c r="F933" s="71">
        <f t="shared" ca="1" si="29"/>
        <v>15.375060507315162</v>
      </c>
    </row>
    <row r="934" spans="5:6" x14ac:dyDescent="0.25">
      <c r="E934" s="54">
        <f t="shared" ca="1" si="28"/>
        <v>0.20694517580047467</v>
      </c>
      <c r="F934" s="71">
        <f t="shared" ca="1" si="29"/>
        <v>-16.301209739115833</v>
      </c>
    </row>
    <row r="935" spans="5:6" x14ac:dyDescent="0.25">
      <c r="E935" s="54">
        <f t="shared" ca="1" si="28"/>
        <v>0.87722254132270416</v>
      </c>
      <c r="F935" s="71">
        <f t="shared" ca="1" si="29"/>
        <v>59.25420214730012</v>
      </c>
    </row>
    <row r="936" spans="5:6" x14ac:dyDescent="0.25">
      <c r="E936" s="54">
        <f t="shared" ca="1" si="28"/>
        <v>0.87689355443959338</v>
      </c>
      <c r="F936" s="71">
        <f t="shared" ca="1" si="29"/>
        <v>59.108534489637108</v>
      </c>
    </row>
    <row r="937" spans="5:6" x14ac:dyDescent="0.25">
      <c r="E937" s="54">
        <f t="shared" ca="1" si="28"/>
        <v>0.45199772342824784</v>
      </c>
      <c r="F937" s="71">
        <f t="shared" ca="1" si="29"/>
        <v>6.9608545357984015</v>
      </c>
    </row>
    <row r="938" spans="5:6" x14ac:dyDescent="0.25">
      <c r="E938" s="54">
        <f t="shared" ca="1" si="28"/>
        <v>0.61801611434458947</v>
      </c>
      <c r="F938" s="71">
        <f t="shared" ca="1" si="29"/>
        <v>17.774721845594318</v>
      </c>
    </row>
    <row r="939" spans="5:6" x14ac:dyDescent="0.25">
      <c r="E939" s="54">
        <f t="shared" ca="1" si="28"/>
        <v>0.47275507511863424</v>
      </c>
      <c r="F939" s="71">
        <f t="shared" ca="1" si="29"/>
        <v>8.2839582215526946</v>
      </c>
    </row>
    <row r="940" spans="5:6" x14ac:dyDescent="0.25">
      <c r="E940" s="54">
        <f t="shared" ca="1" si="28"/>
        <v>0.25989221991306943</v>
      </c>
      <c r="F940" s="71">
        <f t="shared" ca="1" si="29"/>
        <v>-8.7939980223377319</v>
      </c>
    </row>
    <row r="941" spans="5:6" x14ac:dyDescent="0.25">
      <c r="E941" s="54">
        <f t="shared" ca="1" si="28"/>
        <v>0.45042643536274474</v>
      </c>
      <c r="F941" s="71">
        <f t="shared" ca="1" si="29"/>
        <v>6.8597712448437065</v>
      </c>
    </row>
    <row r="942" spans="5:6" x14ac:dyDescent="0.25">
      <c r="E942" s="54">
        <f t="shared" ca="1" si="28"/>
        <v>0.44333336029810355</v>
      </c>
      <c r="F942" s="71">
        <f t="shared" ca="1" si="29"/>
        <v>6.4014337635111875</v>
      </c>
    </row>
    <row r="943" spans="5:6" x14ac:dyDescent="0.25">
      <c r="E943" s="54">
        <f t="shared" ca="1" si="28"/>
        <v>0.95983166948070087</v>
      </c>
      <c r="F943" s="71">
        <f t="shared" ca="1" si="29"/>
        <v>167.64580593418873</v>
      </c>
    </row>
    <row r="944" spans="5:6" x14ac:dyDescent="0.25">
      <c r="E944" s="54">
        <f t="shared" ca="1" si="28"/>
        <v>0.10971170268203723</v>
      </c>
      <c r="F944" s="71">
        <f t="shared" ca="1" si="29"/>
        <v>-45.710402811228278</v>
      </c>
    </row>
    <row r="945" spans="5:6" x14ac:dyDescent="0.25">
      <c r="E945" s="54">
        <f t="shared" ca="1" si="28"/>
        <v>0.34841996300288702</v>
      </c>
      <c r="F945" s="71">
        <f t="shared" ca="1" si="29"/>
        <v>-0.31587757977582598</v>
      </c>
    </row>
    <row r="946" spans="5:6" x14ac:dyDescent="0.25">
      <c r="E946" s="54">
        <f t="shared" ca="1" si="28"/>
        <v>0.73701787656757645</v>
      </c>
      <c r="F946" s="71">
        <f t="shared" ca="1" si="29"/>
        <v>28.431710574646864</v>
      </c>
    </row>
    <row r="947" spans="5:6" x14ac:dyDescent="0.25">
      <c r="E947" s="54">
        <f t="shared" ca="1" si="28"/>
        <v>0.253254169622945</v>
      </c>
      <c r="F947" s="71">
        <f t="shared" ca="1" si="29"/>
        <v>-9.5951933318687779</v>
      </c>
    </row>
    <row r="948" spans="5:6" x14ac:dyDescent="0.25">
      <c r="E948" s="54">
        <f t="shared" ca="1" si="28"/>
        <v>0.51025898140272008</v>
      </c>
      <c r="F948" s="71">
        <f t="shared" ca="1" si="29"/>
        <v>10.644814093061573</v>
      </c>
    </row>
    <row r="949" spans="5:6" x14ac:dyDescent="0.25">
      <c r="E949" s="54">
        <f t="shared" ca="1" si="28"/>
        <v>0.25772786906997713</v>
      </c>
      <c r="F949" s="71">
        <f t="shared" ca="1" si="29"/>
        <v>-9.0517231085874812</v>
      </c>
    </row>
    <row r="950" spans="5:6" x14ac:dyDescent="0.25">
      <c r="E950" s="54">
        <f t="shared" ca="1" si="28"/>
        <v>0.62763571895670667</v>
      </c>
      <c r="F950" s="71">
        <f t="shared" ca="1" si="29"/>
        <v>18.478964255734311</v>
      </c>
    </row>
    <row r="951" spans="5:6" x14ac:dyDescent="0.25">
      <c r="E951" s="54">
        <f t="shared" ca="1" si="28"/>
        <v>0.73182272804361381</v>
      </c>
      <c r="F951" s="71">
        <f t="shared" ca="1" si="29"/>
        <v>27.836947245165106</v>
      </c>
    </row>
    <row r="952" spans="5:6" x14ac:dyDescent="0.25">
      <c r="E952" s="54">
        <f t="shared" ca="1" si="28"/>
        <v>0.80099939729087144</v>
      </c>
      <c r="F952" s="71">
        <f t="shared" ca="1" si="29"/>
        <v>37.710180465047486</v>
      </c>
    </row>
    <row r="953" spans="5:6" x14ac:dyDescent="0.25">
      <c r="E953" s="54">
        <f t="shared" ca="1" si="28"/>
        <v>0.49626303081064704</v>
      </c>
      <c r="F953" s="71">
        <f t="shared" ca="1" si="29"/>
        <v>9.7651885129628155</v>
      </c>
    </row>
    <row r="954" spans="5:6" x14ac:dyDescent="0.25">
      <c r="E954" s="54">
        <f t="shared" ca="1" si="28"/>
        <v>0.48673225109393536</v>
      </c>
      <c r="F954" s="71">
        <f t="shared" ca="1" si="29"/>
        <v>9.1658796334837263</v>
      </c>
    </row>
    <row r="955" spans="5:6" x14ac:dyDescent="0.25">
      <c r="E955" s="54">
        <f t="shared" ca="1" si="28"/>
        <v>0.80980501050609022</v>
      </c>
      <c r="F955" s="71">
        <f t="shared" ca="1" si="29"/>
        <v>39.390362860076237</v>
      </c>
    </row>
    <row r="956" spans="5:6" x14ac:dyDescent="0.25">
      <c r="E956" s="54">
        <f t="shared" ca="1" si="28"/>
        <v>5.0530823328966745E-2</v>
      </c>
      <c r="F956" s="71">
        <f t="shared" ca="1" si="29"/>
        <v>-114.9263264301965</v>
      </c>
    </row>
    <row r="957" spans="5:6" x14ac:dyDescent="0.25">
      <c r="E957" s="54">
        <f t="shared" ca="1" si="28"/>
        <v>0.72523402180401775</v>
      </c>
      <c r="F957" s="71">
        <f t="shared" ca="1" si="29"/>
        <v>27.107059621634185</v>
      </c>
    </row>
    <row r="958" spans="5:6" x14ac:dyDescent="0.25">
      <c r="E958" s="54">
        <f t="shared" ca="1" si="28"/>
        <v>0.53738738288844001</v>
      </c>
      <c r="F958" s="71">
        <f t="shared" ca="1" si="29"/>
        <v>12.359981227332675</v>
      </c>
    </row>
    <row r="959" spans="5:6" x14ac:dyDescent="0.25">
      <c r="E959" s="54">
        <f t="shared" ca="1" si="28"/>
        <v>0.72955293235634389</v>
      </c>
      <c r="F959" s="71">
        <f t="shared" ca="1" si="29"/>
        <v>27.582510407274594</v>
      </c>
    </row>
    <row r="960" spans="5:6" x14ac:dyDescent="0.25">
      <c r="E960" s="54">
        <f t="shared" ca="1" si="28"/>
        <v>0.60763881766066308</v>
      </c>
      <c r="F960" s="71">
        <f t="shared" ca="1" si="29"/>
        <v>17.033299414536096</v>
      </c>
    </row>
    <row r="961" spans="5:6" x14ac:dyDescent="0.25">
      <c r="E961" s="54">
        <f t="shared" ca="1" si="28"/>
        <v>0.550827949067769</v>
      </c>
      <c r="F961" s="71">
        <f t="shared" ca="1" si="29"/>
        <v>13.221037473061701</v>
      </c>
    </row>
    <row r="962" spans="5:6" x14ac:dyDescent="0.25">
      <c r="E962" s="54">
        <f t="shared" ca="1" si="28"/>
        <v>0.18294113802234002</v>
      </c>
      <c r="F962" s="71">
        <f t="shared" ca="1" si="29"/>
        <v>-20.8805311600319</v>
      </c>
    </row>
    <row r="963" spans="5:6" x14ac:dyDescent="0.25">
      <c r="E963" s="54">
        <f t="shared" ca="1" si="28"/>
        <v>8.6131942061514866E-2</v>
      </c>
      <c r="F963" s="71">
        <f t="shared" ca="1" si="29"/>
        <v>-62.099347502079581</v>
      </c>
    </row>
    <row r="964" spans="5:6" x14ac:dyDescent="0.25">
      <c r="E964" s="54">
        <f t="shared" ref="E964:E1027" ca="1" si="30">RAND()</f>
        <v>0.7599831165585148</v>
      </c>
      <c r="F964" s="71">
        <f t="shared" ref="F964:F1027" ca="1" si="31">$C$3+$C$4*TAN(PI()*(E964-0.5))</f>
        <v>31.295573154615994</v>
      </c>
    </row>
    <row r="965" spans="5:6" x14ac:dyDescent="0.25">
      <c r="E965" s="54">
        <f t="shared" ca="1" si="30"/>
        <v>0.59182283438457128</v>
      </c>
      <c r="F965" s="71">
        <f t="shared" ca="1" si="31"/>
        <v>15.934944714256185</v>
      </c>
    </row>
    <row r="966" spans="5:6" x14ac:dyDescent="0.25">
      <c r="E966" s="54">
        <f t="shared" ca="1" si="30"/>
        <v>0.98890169321686971</v>
      </c>
      <c r="F966" s="71">
        <f t="shared" ca="1" si="31"/>
        <v>583.38636622106333</v>
      </c>
    </row>
    <row r="967" spans="5:6" x14ac:dyDescent="0.25">
      <c r="E967" s="54">
        <f t="shared" ca="1" si="30"/>
        <v>0.7607242270496597</v>
      </c>
      <c r="F967" s="71">
        <f t="shared" ca="1" si="31"/>
        <v>31.395179240085671</v>
      </c>
    </row>
    <row r="968" spans="5:6" x14ac:dyDescent="0.25">
      <c r="E968" s="54">
        <f t="shared" ca="1" si="30"/>
        <v>0.95552888002291625</v>
      </c>
      <c r="F968" s="71">
        <f t="shared" ca="1" si="31"/>
        <v>152.22091289640684</v>
      </c>
    </row>
    <row r="969" spans="5:6" x14ac:dyDescent="0.25">
      <c r="E969" s="54">
        <f t="shared" ca="1" si="30"/>
        <v>0.73770126303926908</v>
      </c>
      <c r="F969" s="71">
        <f t="shared" ca="1" si="31"/>
        <v>28.511275028910891</v>
      </c>
    </row>
    <row r="970" spans="5:6" x14ac:dyDescent="0.25">
      <c r="E970" s="54">
        <f t="shared" ca="1" si="30"/>
        <v>0.9165157278808973</v>
      </c>
      <c r="F970" s="71">
        <f t="shared" ca="1" si="31"/>
        <v>84.499690693092177</v>
      </c>
    </row>
    <row r="971" spans="5:6" x14ac:dyDescent="0.25">
      <c r="E971" s="54">
        <f t="shared" ca="1" si="30"/>
        <v>0.91306935969236636</v>
      </c>
      <c r="F971" s="71">
        <f t="shared" ca="1" si="31"/>
        <v>81.403281934851663</v>
      </c>
    </row>
    <row r="972" spans="5:6" x14ac:dyDescent="0.25">
      <c r="E972" s="54">
        <f t="shared" ca="1" si="30"/>
        <v>8.5822864256355991E-2</v>
      </c>
      <c r="F972" s="71">
        <f t="shared" ca="1" si="31"/>
        <v>-62.372099607361349</v>
      </c>
    </row>
    <row r="973" spans="5:6" x14ac:dyDescent="0.25">
      <c r="E973" s="54">
        <f t="shared" ca="1" si="30"/>
        <v>0.47307425833560857</v>
      </c>
      <c r="F973" s="71">
        <f t="shared" ca="1" si="31"/>
        <v>8.3041590072342615</v>
      </c>
    </row>
    <row r="974" spans="5:6" x14ac:dyDescent="0.25">
      <c r="E974" s="54">
        <f t="shared" ca="1" si="30"/>
        <v>0.55599007598934347</v>
      </c>
      <c r="F974" s="71">
        <f t="shared" ca="1" si="31"/>
        <v>13.554696976707501</v>
      </c>
    </row>
    <row r="975" spans="5:6" x14ac:dyDescent="0.25">
      <c r="E975" s="54">
        <f t="shared" ca="1" si="30"/>
        <v>0.62609855668228742</v>
      </c>
      <c r="F975" s="71">
        <f t="shared" ca="1" si="31"/>
        <v>18.365254396329103</v>
      </c>
    </row>
    <row r="976" spans="5:6" x14ac:dyDescent="0.25">
      <c r="E976" s="54">
        <f t="shared" ca="1" si="30"/>
        <v>0.14247511403683921</v>
      </c>
      <c r="F976" s="71">
        <f t="shared" ca="1" si="31"/>
        <v>-31.658252152519864</v>
      </c>
    </row>
    <row r="977" spans="5:6" x14ac:dyDescent="0.25">
      <c r="E977" s="54">
        <f t="shared" ca="1" si="30"/>
        <v>0.73803427349320072</v>
      </c>
      <c r="F977" s="71">
        <f t="shared" ca="1" si="31"/>
        <v>28.550160999370163</v>
      </c>
    </row>
    <row r="978" spans="5:6" x14ac:dyDescent="0.25">
      <c r="E978" s="54">
        <f t="shared" ca="1" si="30"/>
        <v>0.86379641390854434</v>
      </c>
      <c r="F978" s="71">
        <f t="shared" ca="1" si="31"/>
        <v>53.852229103267256</v>
      </c>
    </row>
    <row r="979" spans="5:6" x14ac:dyDescent="0.25">
      <c r="E979" s="54">
        <f t="shared" ca="1" si="30"/>
        <v>1.409517004513261E-2</v>
      </c>
      <c r="F979" s="71">
        <f t="shared" ca="1" si="31"/>
        <v>-441.36285298721356</v>
      </c>
    </row>
    <row r="980" spans="5:6" x14ac:dyDescent="0.25">
      <c r="E980" s="54">
        <f t="shared" ca="1" si="30"/>
        <v>0.23204313648296593</v>
      </c>
      <c r="F980" s="71">
        <f t="shared" ca="1" si="31"/>
        <v>-12.394126502107291</v>
      </c>
    </row>
    <row r="981" spans="5:6" x14ac:dyDescent="0.25">
      <c r="E981" s="54">
        <f t="shared" ca="1" si="30"/>
        <v>0.4838259296370061</v>
      </c>
      <c r="F981" s="71">
        <f t="shared" ca="1" si="31"/>
        <v>8.9828776693345329</v>
      </c>
    </row>
    <row r="982" spans="5:6" x14ac:dyDescent="0.25">
      <c r="E982" s="54">
        <f t="shared" ca="1" si="30"/>
        <v>0.92281117077261454</v>
      </c>
      <c r="F982" s="71">
        <f t="shared" ca="1" si="31"/>
        <v>90.852622791585105</v>
      </c>
    </row>
    <row r="983" spans="5:6" x14ac:dyDescent="0.25">
      <c r="E983" s="54">
        <f t="shared" ca="1" si="30"/>
        <v>0.22469744232779421</v>
      </c>
      <c r="F983" s="71">
        <f t="shared" ca="1" si="31"/>
        <v>-13.462112760693149</v>
      </c>
    </row>
    <row r="984" spans="5:6" x14ac:dyDescent="0.25">
      <c r="E984" s="54">
        <f t="shared" ca="1" si="30"/>
        <v>0.97066017413539796</v>
      </c>
      <c r="F984" s="71">
        <f t="shared" ca="1" si="31"/>
        <v>226.36660177824859</v>
      </c>
    </row>
    <row r="985" spans="5:6" x14ac:dyDescent="0.25">
      <c r="E985" s="54">
        <f t="shared" ca="1" si="30"/>
        <v>0.95903570592493825</v>
      </c>
      <c r="F985" s="71">
        <f t="shared" ca="1" si="31"/>
        <v>164.54955378390426</v>
      </c>
    </row>
    <row r="986" spans="5:6" x14ac:dyDescent="0.25">
      <c r="E986" s="54">
        <f t="shared" ca="1" si="30"/>
        <v>0.27279260399333494</v>
      </c>
      <c r="F986" s="71">
        <f t="shared" ca="1" si="31"/>
        <v>-7.3229129704754286</v>
      </c>
    </row>
    <row r="987" spans="5:6" x14ac:dyDescent="0.25">
      <c r="E987" s="54">
        <f t="shared" ca="1" si="30"/>
        <v>3.3175783704848416E-2</v>
      </c>
      <c r="F987" s="71">
        <f t="shared" ca="1" si="31"/>
        <v>-181.19757571865875</v>
      </c>
    </row>
    <row r="988" spans="5:6" x14ac:dyDescent="0.25">
      <c r="E988" s="54">
        <f t="shared" ca="1" si="30"/>
        <v>0.47194796824255114</v>
      </c>
      <c r="F988" s="71">
        <f t="shared" ca="1" si="31"/>
        <v>8.2328616330116962</v>
      </c>
    </row>
    <row r="989" spans="5:6" x14ac:dyDescent="0.25">
      <c r="E989" s="54">
        <f t="shared" ca="1" si="30"/>
        <v>0.98340775322402474</v>
      </c>
      <c r="F989" s="71">
        <f t="shared" ca="1" si="31"/>
        <v>393.33752140678735</v>
      </c>
    </row>
    <row r="990" spans="5:6" x14ac:dyDescent="0.25">
      <c r="E990" s="54">
        <f t="shared" ca="1" si="30"/>
        <v>0.48290886958910884</v>
      </c>
      <c r="F990" s="71">
        <f t="shared" ca="1" si="31"/>
        <v>8.9250994350579926</v>
      </c>
    </row>
    <row r="991" spans="5:6" x14ac:dyDescent="0.25">
      <c r="E991" s="54">
        <f t="shared" ca="1" si="30"/>
        <v>0.47463038071049568</v>
      </c>
      <c r="F991" s="71">
        <f t="shared" ca="1" si="31"/>
        <v>8.4025960047321746</v>
      </c>
    </row>
    <row r="992" spans="5:6" x14ac:dyDescent="0.25">
      <c r="E992" s="54">
        <f t="shared" ca="1" si="30"/>
        <v>0.11629811306183224</v>
      </c>
      <c r="F992" s="71">
        <f t="shared" ca="1" si="31"/>
        <v>-42.282637884892921</v>
      </c>
    </row>
    <row r="993" spans="5:6" x14ac:dyDescent="0.25">
      <c r="E993" s="54">
        <f t="shared" ca="1" si="30"/>
        <v>0.36804355842678493</v>
      </c>
      <c r="F993" s="71">
        <f t="shared" ca="1" si="31"/>
        <v>1.1988896223886396</v>
      </c>
    </row>
    <row r="994" spans="5:6" x14ac:dyDescent="0.25">
      <c r="E994" s="54">
        <f t="shared" ca="1" si="30"/>
        <v>0.15036035195717012</v>
      </c>
      <c r="F994" s="71">
        <f t="shared" ca="1" si="31"/>
        <v>-29.142600268363324</v>
      </c>
    </row>
    <row r="995" spans="5:6" x14ac:dyDescent="0.25">
      <c r="E995" s="54">
        <f t="shared" ca="1" si="30"/>
        <v>0.63483313294698374</v>
      </c>
      <c r="F995" s="71">
        <f t="shared" ca="1" si="31"/>
        <v>19.01772721501376</v>
      </c>
    </row>
    <row r="996" spans="5:6" x14ac:dyDescent="0.25">
      <c r="E996" s="54">
        <f t="shared" ca="1" si="30"/>
        <v>0.41539757395519183</v>
      </c>
      <c r="F996" s="71">
        <f t="shared" ca="1" si="31"/>
        <v>4.5554598162158308</v>
      </c>
    </row>
    <row r="997" spans="5:6" x14ac:dyDescent="0.25">
      <c r="E997" s="54">
        <f t="shared" ca="1" si="30"/>
        <v>0.17252706572741638</v>
      </c>
      <c r="F997" s="71">
        <f t="shared" ca="1" si="31"/>
        <v>-23.213497722829224</v>
      </c>
    </row>
    <row r="998" spans="5:6" x14ac:dyDescent="0.25">
      <c r="E998" s="54">
        <f t="shared" ca="1" si="30"/>
        <v>0.36101730813780653</v>
      </c>
      <c r="F998" s="71">
        <f t="shared" ca="1" si="31"/>
        <v>0.66667046815798692</v>
      </c>
    </row>
    <row r="999" spans="5:6" x14ac:dyDescent="0.25">
      <c r="E999" s="54">
        <f t="shared" ca="1" si="30"/>
        <v>4.3049329528375035E-2</v>
      </c>
      <c r="F999" s="71">
        <f t="shared" ca="1" si="31"/>
        <v>-136.97873609314556</v>
      </c>
    </row>
    <row r="1000" spans="5:6" x14ac:dyDescent="0.25">
      <c r="E1000" s="54">
        <f t="shared" ca="1" si="30"/>
        <v>0.76741717304312984</v>
      </c>
      <c r="F1000" s="71">
        <f t="shared" ca="1" si="31"/>
        <v>32.317847398757912</v>
      </c>
    </row>
    <row r="1001" spans="5:6" x14ac:dyDescent="0.25">
      <c r="E1001" s="54">
        <f t="shared" ca="1" si="30"/>
        <v>0.47391827144444443</v>
      </c>
      <c r="F1001" s="71">
        <f t="shared" ca="1" si="31"/>
        <v>8.3575593099136611</v>
      </c>
    </row>
    <row r="1002" spans="5:6" x14ac:dyDescent="0.25">
      <c r="E1002" s="54">
        <f t="shared" ca="1" si="30"/>
        <v>0.12303138860387841</v>
      </c>
      <c r="F1002" s="71">
        <f t="shared" ca="1" si="31"/>
        <v>-39.141702798740575</v>
      </c>
    </row>
    <row r="1003" spans="5:6" x14ac:dyDescent="0.25">
      <c r="E1003" s="54">
        <f t="shared" ca="1" si="30"/>
        <v>0.73285384349065397</v>
      </c>
      <c r="F1003" s="71">
        <f t="shared" ca="1" si="31"/>
        <v>27.953602523798043</v>
      </c>
    </row>
    <row r="1004" spans="5:6" x14ac:dyDescent="0.25">
      <c r="E1004" s="54">
        <f t="shared" ca="1" si="30"/>
        <v>0.40796013516804441</v>
      </c>
      <c r="F1004" s="71">
        <f t="shared" ca="1" si="31"/>
        <v>4.0502150467574687</v>
      </c>
    </row>
    <row r="1005" spans="5:6" x14ac:dyDescent="0.25">
      <c r="E1005" s="54">
        <f t="shared" ca="1" si="30"/>
        <v>0.38810703542118707</v>
      </c>
      <c r="F1005" s="71">
        <f t="shared" ca="1" si="31"/>
        <v>2.6649122778741514</v>
      </c>
    </row>
    <row r="1006" spans="5:6" x14ac:dyDescent="0.25">
      <c r="E1006" s="54">
        <f t="shared" ca="1" si="30"/>
        <v>0.22021216702268553</v>
      </c>
      <c r="F1006" s="71">
        <f t="shared" ca="1" si="31"/>
        <v>-14.143063816668544</v>
      </c>
    </row>
    <row r="1007" spans="5:6" x14ac:dyDescent="0.25">
      <c r="E1007" s="54">
        <f t="shared" ca="1" si="30"/>
        <v>0.25144220244451221</v>
      </c>
      <c r="F1007" s="71">
        <f t="shared" ca="1" si="31"/>
        <v>-9.8195836937415883</v>
      </c>
    </row>
    <row r="1008" spans="5:6" x14ac:dyDescent="0.25">
      <c r="E1008" s="54">
        <f t="shared" ca="1" si="30"/>
        <v>0.85828390541944699</v>
      </c>
      <c r="F1008" s="71">
        <f t="shared" ca="1" si="31"/>
        <v>51.914120929701156</v>
      </c>
    </row>
    <row r="1009" spans="5:6" x14ac:dyDescent="0.25">
      <c r="E1009" s="54">
        <f t="shared" ca="1" si="30"/>
        <v>0.96806273273837851</v>
      </c>
      <c r="F1009" s="71">
        <f t="shared" ca="1" si="31"/>
        <v>208.6651118408289</v>
      </c>
    </row>
    <row r="1010" spans="5:6" x14ac:dyDescent="0.25">
      <c r="E1010" s="54">
        <f t="shared" ca="1" si="30"/>
        <v>0.87896203629558689</v>
      </c>
      <c r="F1010" s="71">
        <f t="shared" ca="1" si="31"/>
        <v>60.036911408710466</v>
      </c>
    </row>
    <row r="1011" spans="5:6" x14ac:dyDescent="0.25">
      <c r="E1011" s="54">
        <f t="shared" ca="1" si="30"/>
        <v>8.8474917275378928E-2</v>
      </c>
      <c r="F1011" s="71">
        <f t="shared" ca="1" si="31"/>
        <v>-60.09220199669231</v>
      </c>
    </row>
    <row r="1012" spans="5:6" x14ac:dyDescent="0.25">
      <c r="E1012" s="54">
        <f t="shared" ca="1" si="30"/>
        <v>0.8090926139864062</v>
      </c>
      <c r="F1012" s="71">
        <f t="shared" ca="1" si="31"/>
        <v>39.249403964701159</v>
      </c>
    </row>
    <row r="1013" spans="5:6" x14ac:dyDescent="0.25">
      <c r="E1013" s="54">
        <f t="shared" ca="1" si="30"/>
        <v>0.48041975192547515</v>
      </c>
      <c r="F1013" s="71">
        <f t="shared" ca="1" si="31"/>
        <v>8.7681826592030543</v>
      </c>
    </row>
    <row r="1014" spans="5:6" x14ac:dyDescent="0.25">
      <c r="E1014" s="54">
        <f t="shared" ca="1" si="30"/>
        <v>0.84718511553867393</v>
      </c>
      <c r="F1014" s="71">
        <f t="shared" ca="1" si="31"/>
        <v>48.408709936675947</v>
      </c>
    </row>
    <row r="1015" spans="5:6" x14ac:dyDescent="0.25">
      <c r="E1015" s="54">
        <f t="shared" ca="1" si="30"/>
        <v>4.6686430736228468E-2</v>
      </c>
      <c r="F1015" s="71">
        <f t="shared" ca="1" si="31"/>
        <v>-125.38156821998439</v>
      </c>
    </row>
    <row r="1016" spans="5:6" x14ac:dyDescent="0.25">
      <c r="E1016" s="54">
        <f t="shared" ca="1" si="30"/>
        <v>0.27431872785432165</v>
      </c>
      <c r="F1016" s="71">
        <f t="shared" ca="1" si="31"/>
        <v>-7.1557796891860512</v>
      </c>
    </row>
    <row r="1017" spans="5:6" x14ac:dyDescent="0.25">
      <c r="E1017" s="54">
        <f t="shared" ca="1" si="30"/>
        <v>0.89827734827212058</v>
      </c>
      <c r="F1017" s="71">
        <f t="shared" ca="1" si="31"/>
        <v>70.438753180693382</v>
      </c>
    </row>
    <row r="1018" spans="5:6" x14ac:dyDescent="0.25">
      <c r="E1018" s="54">
        <f t="shared" ca="1" si="30"/>
        <v>0.39590263954393234</v>
      </c>
      <c r="F1018" s="71">
        <f t="shared" ca="1" si="31"/>
        <v>3.2157708829240246</v>
      </c>
    </row>
    <row r="1019" spans="5:6" x14ac:dyDescent="0.25">
      <c r="E1019" s="54">
        <f t="shared" ca="1" si="30"/>
        <v>0.7761976501914305</v>
      </c>
      <c r="F1019" s="71">
        <f t="shared" ca="1" si="31"/>
        <v>33.596192364489944</v>
      </c>
    </row>
    <row r="1020" spans="5:6" x14ac:dyDescent="0.25">
      <c r="E1020" s="54">
        <f t="shared" ca="1" si="30"/>
        <v>0.33930914325542116</v>
      </c>
      <c r="F1020" s="71">
        <f t="shared" ca="1" si="31"/>
        <v>-1.0516876197985745</v>
      </c>
    </row>
    <row r="1021" spans="5:6" x14ac:dyDescent="0.25">
      <c r="E1021" s="54">
        <f t="shared" ca="1" si="30"/>
        <v>0.23552346806115498</v>
      </c>
      <c r="F1021" s="71">
        <f t="shared" ca="1" si="31"/>
        <v>-11.907229374158401</v>
      </c>
    </row>
    <row r="1022" spans="5:6" x14ac:dyDescent="0.25">
      <c r="E1022" s="54">
        <f t="shared" ca="1" si="30"/>
        <v>0.97716156766341677</v>
      </c>
      <c r="F1022" s="71">
        <f t="shared" ca="1" si="31"/>
        <v>288.27083925971601</v>
      </c>
    </row>
    <row r="1023" spans="5:6" x14ac:dyDescent="0.25">
      <c r="E1023" s="54">
        <f t="shared" ca="1" si="30"/>
        <v>1.9468312072729477E-2</v>
      </c>
      <c r="F1023" s="71">
        <f t="shared" ca="1" si="31"/>
        <v>-316.59522018870814</v>
      </c>
    </row>
    <row r="1024" spans="5:6" x14ac:dyDescent="0.25">
      <c r="E1024" s="54">
        <f t="shared" ca="1" si="30"/>
        <v>0.71695296072589143</v>
      </c>
      <c r="F1024" s="71">
        <f t="shared" ca="1" si="31"/>
        <v>26.225486654498361</v>
      </c>
    </row>
    <row r="1025" spans="5:6" x14ac:dyDescent="0.25">
      <c r="E1025" s="54">
        <f t="shared" ca="1" si="30"/>
        <v>0.11754150063591629</v>
      </c>
      <c r="F1025" s="71">
        <f t="shared" ca="1" si="31"/>
        <v>-41.676819481512119</v>
      </c>
    </row>
    <row r="1026" spans="5:6" x14ac:dyDescent="0.25">
      <c r="E1026" s="54">
        <f t="shared" ca="1" si="30"/>
        <v>0.71250370360821391</v>
      </c>
      <c r="F1026" s="71">
        <f t="shared" ca="1" si="31"/>
        <v>25.767106019645926</v>
      </c>
    </row>
    <row r="1027" spans="5:6" x14ac:dyDescent="0.25">
      <c r="E1027" s="54">
        <f t="shared" ca="1" si="30"/>
        <v>0.40599744329717313</v>
      </c>
      <c r="F1027" s="71">
        <f t="shared" ca="1" si="31"/>
        <v>3.9157333302262831</v>
      </c>
    </row>
    <row r="1028" spans="5:6" x14ac:dyDescent="0.25">
      <c r="E1028" s="54">
        <f t="shared" ref="E1028:E1091" ca="1" si="32">RAND()</f>
        <v>0.38442137711990954</v>
      </c>
      <c r="F1028" s="71">
        <f t="shared" ref="F1028:F1091" ca="1" si="33">$C$3+$C$4*TAN(PI()*(E1028-0.5))</f>
        <v>2.4010541431865517</v>
      </c>
    </row>
    <row r="1029" spans="5:6" x14ac:dyDescent="0.25">
      <c r="E1029" s="54">
        <f t="shared" ca="1" si="32"/>
        <v>0.73196330292069756</v>
      </c>
      <c r="F1029" s="71">
        <f t="shared" ca="1" si="33"/>
        <v>27.852811435573454</v>
      </c>
    </row>
    <row r="1030" spans="5:6" x14ac:dyDescent="0.25">
      <c r="E1030" s="54">
        <f t="shared" ca="1" si="32"/>
        <v>0.40379884533584443</v>
      </c>
      <c r="F1030" s="71">
        <f t="shared" ca="1" si="33"/>
        <v>3.7644866828403325</v>
      </c>
    </row>
    <row r="1031" spans="5:6" x14ac:dyDescent="0.25">
      <c r="E1031" s="54">
        <f t="shared" ca="1" si="32"/>
        <v>0.53006081648178494</v>
      </c>
      <c r="F1031" s="71">
        <f t="shared" ca="1" si="33"/>
        <v>11.894412049995079</v>
      </c>
    </row>
    <row r="1032" spans="5:6" x14ac:dyDescent="0.25">
      <c r="E1032" s="54">
        <f t="shared" ca="1" si="32"/>
        <v>0.30822412909288466</v>
      </c>
      <c r="F1032" s="71">
        <f t="shared" ca="1" si="33"/>
        <v>-3.7557241267491026</v>
      </c>
    </row>
    <row r="1033" spans="5:6" x14ac:dyDescent="0.25">
      <c r="E1033" s="54">
        <f t="shared" ca="1" si="32"/>
        <v>0.7938058427099377</v>
      </c>
      <c r="F1033" s="71">
        <f t="shared" ca="1" si="33"/>
        <v>36.430404699486679</v>
      </c>
    </row>
    <row r="1034" spans="5:6" x14ac:dyDescent="0.25">
      <c r="E1034" s="54">
        <f t="shared" ca="1" si="32"/>
        <v>6.2004886102924095E-2</v>
      </c>
      <c r="F1034" s="71">
        <f t="shared" ca="1" si="33"/>
        <v>-91.370592733032282</v>
      </c>
    </row>
    <row r="1035" spans="5:6" x14ac:dyDescent="0.25">
      <c r="E1035" s="54">
        <f t="shared" ca="1" si="32"/>
        <v>0.47115279118485587</v>
      </c>
      <c r="F1035" s="71">
        <f t="shared" ca="1" si="33"/>
        <v>8.1824979095013219</v>
      </c>
    </row>
    <row r="1036" spans="5:6" x14ac:dyDescent="0.25">
      <c r="E1036" s="54">
        <f t="shared" ca="1" si="32"/>
        <v>0.67491605517176945</v>
      </c>
      <c r="F1036" s="71">
        <f t="shared" ca="1" si="33"/>
        <v>22.248761854348512</v>
      </c>
    </row>
    <row r="1037" spans="5:6" x14ac:dyDescent="0.25">
      <c r="E1037" s="54">
        <f t="shared" ca="1" si="32"/>
        <v>0.16942521606303518</v>
      </c>
      <c r="F1037" s="71">
        <f t="shared" ca="1" si="33"/>
        <v>-23.957952997200344</v>
      </c>
    </row>
    <row r="1038" spans="5:6" x14ac:dyDescent="0.25">
      <c r="E1038" s="54">
        <f t="shared" ca="1" si="32"/>
        <v>0.6026054067578992</v>
      </c>
      <c r="F1038" s="71">
        <f t="shared" ca="1" si="33"/>
        <v>16.679865674075693</v>
      </c>
    </row>
    <row r="1039" spans="5:6" x14ac:dyDescent="0.25">
      <c r="E1039" s="54">
        <f t="shared" ca="1" si="32"/>
        <v>0.62366213517164848</v>
      </c>
      <c r="F1039" s="71">
        <f t="shared" ca="1" si="33"/>
        <v>18.185958793145613</v>
      </c>
    </row>
    <row r="1040" spans="5:6" x14ac:dyDescent="0.25">
      <c r="E1040" s="54">
        <f t="shared" ca="1" si="32"/>
        <v>0.58040356373866075</v>
      </c>
      <c r="F1040" s="71">
        <f t="shared" ca="1" si="33"/>
        <v>15.16216428854143</v>
      </c>
    </row>
    <row r="1041" spans="5:6" x14ac:dyDescent="0.25">
      <c r="E1041" s="54">
        <f t="shared" ca="1" si="32"/>
        <v>0.3583374148846058</v>
      </c>
      <c r="F1041" s="71">
        <f t="shared" ca="1" si="33"/>
        <v>0.4608041396928737</v>
      </c>
    </row>
    <row r="1042" spans="5:6" x14ac:dyDescent="0.25">
      <c r="E1042" s="54">
        <f t="shared" ca="1" si="32"/>
        <v>0.8456615826760685</v>
      </c>
      <c r="F1042" s="71">
        <f t="shared" ca="1" si="33"/>
        <v>47.964021763544181</v>
      </c>
    </row>
    <row r="1043" spans="5:6" x14ac:dyDescent="0.25">
      <c r="E1043" s="54">
        <f t="shared" ca="1" si="32"/>
        <v>0.15902379387063337</v>
      </c>
      <c r="F1043" s="71">
        <f t="shared" ca="1" si="33"/>
        <v>-26.64563265889862</v>
      </c>
    </row>
    <row r="1044" spans="5:6" x14ac:dyDescent="0.25">
      <c r="E1044" s="54">
        <f t="shared" ca="1" si="32"/>
        <v>0.51957752929377399</v>
      </c>
      <c r="F1044" s="71">
        <f t="shared" ca="1" si="33"/>
        <v>11.23164586683704</v>
      </c>
    </row>
    <row r="1045" spans="5:6" x14ac:dyDescent="0.25">
      <c r="E1045" s="54">
        <f t="shared" ca="1" si="32"/>
        <v>9.3937792191522984E-4</v>
      </c>
      <c r="F1045" s="71">
        <f t="shared" ca="1" si="33"/>
        <v>-6767.0160374820216</v>
      </c>
    </row>
    <row r="1046" spans="5:6" x14ac:dyDescent="0.25">
      <c r="E1046" s="54">
        <f t="shared" ca="1" si="32"/>
        <v>2.8501189047933861E-2</v>
      </c>
      <c r="F1046" s="71">
        <f t="shared" ca="1" si="33"/>
        <v>-212.76879287600804</v>
      </c>
    </row>
    <row r="1047" spans="5:6" x14ac:dyDescent="0.25">
      <c r="E1047" s="54">
        <f t="shared" ca="1" si="32"/>
        <v>0.89098133362526277</v>
      </c>
      <c r="F1047" s="71">
        <f t="shared" ca="1" si="33"/>
        <v>66.094144556420019</v>
      </c>
    </row>
    <row r="1048" spans="5:6" x14ac:dyDescent="0.25">
      <c r="E1048" s="54">
        <f t="shared" ca="1" si="32"/>
        <v>0.46191908122105407</v>
      </c>
      <c r="F1048" s="71">
        <f t="shared" ca="1" si="33"/>
        <v>7.5958244507324384</v>
      </c>
    </row>
    <row r="1049" spans="5:6" x14ac:dyDescent="0.25">
      <c r="E1049" s="54">
        <f t="shared" ca="1" si="32"/>
        <v>0.98505361290986526</v>
      </c>
      <c r="F1049" s="71">
        <f t="shared" ca="1" si="33"/>
        <v>435.62247546859987</v>
      </c>
    </row>
    <row r="1050" spans="5:6" x14ac:dyDescent="0.25">
      <c r="E1050" s="54">
        <f t="shared" ca="1" si="32"/>
        <v>0.74765770482955018</v>
      </c>
      <c r="F1050" s="71">
        <f t="shared" ca="1" si="33"/>
        <v>29.707803373791656</v>
      </c>
    </row>
    <row r="1051" spans="5:6" x14ac:dyDescent="0.25">
      <c r="E1051" s="54">
        <f t="shared" ca="1" si="32"/>
        <v>0.8865333555687489</v>
      </c>
      <c r="F1051" s="71">
        <f t="shared" ca="1" si="33"/>
        <v>63.709518510210401</v>
      </c>
    </row>
    <row r="1052" spans="5:6" x14ac:dyDescent="0.25">
      <c r="E1052" s="54">
        <f t="shared" ca="1" si="32"/>
        <v>0.86694125598053839</v>
      </c>
      <c r="F1052" s="71">
        <f t="shared" ca="1" si="33"/>
        <v>55.025226574658845</v>
      </c>
    </row>
    <row r="1053" spans="5:6" x14ac:dyDescent="0.25">
      <c r="E1053" s="54">
        <f t="shared" ca="1" si="32"/>
        <v>0.54325266712375264</v>
      </c>
      <c r="F1053" s="71">
        <f t="shared" ca="1" si="33"/>
        <v>12.734495879201992</v>
      </c>
    </row>
    <row r="1054" spans="5:6" x14ac:dyDescent="0.25">
      <c r="E1054" s="54">
        <f t="shared" ca="1" si="32"/>
        <v>9.4297683705897528E-2</v>
      </c>
      <c r="F1054" s="71">
        <f t="shared" ca="1" si="33"/>
        <v>-55.525089875028556</v>
      </c>
    </row>
    <row r="1055" spans="5:6" x14ac:dyDescent="0.25">
      <c r="E1055" s="54">
        <f t="shared" ca="1" si="32"/>
        <v>8.3399751234536579E-2</v>
      </c>
      <c r="F1055" s="71">
        <f t="shared" ca="1" si="33"/>
        <v>-64.57876684763805</v>
      </c>
    </row>
    <row r="1056" spans="5:6" x14ac:dyDescent="0.25">
      <c r="E1056" s="54">
        <f t="shared" ca="1" si="32"/>
        <v>0.57582909389146286</v>
      </c>
      <c r="F1056" s="71">
        <f t="shared" ca="1" si="33"/>
        <v>14.856705842156087</v>
      </c>
    </row>
    <row r="1057" spans="5:6" x14ac:dyDescent="0.25">
      <c r="E1057" s="54">
        <f t="shared" ca="1" si="32"/>
        <v>0.65966178720167712</v>
      </c>
      <c r="F1057" s="71">
        <f t="shared" ca="1" si="33"/>
        <v>20.967436098295501</v>
      </c>
    </row>
    <row r="1058" spans="5:6" x14ac:dyDescent="0.25">
      <c r="E1058" s="54">
        <f t="shared" ca="1" si="32"/>
        <v>0.78471020204603248</v>
      </c>
      <c r="F1058" s="71">
        <f t="shared" ca="1" si="33"/>
        <v>34.917555890879932</v>
      </c>
    </row>
    <row r="1059" spans="5:6" x14ac:dyDescent="0.25">
      <c r="E1059" s="54">
        <f t="shared" ca="1" si="32"/>
        <v>0.53071342604334171</v>
      </c>
      <c r="F1059" s="71">
        <f t="shared" ca="1" si="33"/>
        <v>11.935792705732931</v>
      </c>
    </row>
    <row r="1060" spans="5:6" x14ac:dyDescent="0.25">
      <c r="E1060" s="54">
        <f t="shared" ca="1" si="32"/>
        <v>0.72485625335719617</v>
      </c>
      <c r="F1060" s="71">
        <f t="shared" ca="1" si="33"/>
        <v>27.065999532065909</v>
      </c>
    </row>
    <row r="1061" spans="5:6" x14ac:dyDescent="0.25">
      <c r="E1061" s="54">
        <f t="shared" ca="1" si="32"/>
        <v>0.90221323791636221</v>
      </c>
      <c r="F1061" s="71">
        <f t="shared" ca="1" si="33"/>
        <v>73.041814626517166</v>
      </c>
    </row>
    <row r="1062" spans="5:6" x14ac:dyDescent="0.25">
      <c r="E1062" s="54">
        <f t="shared" ca="1" si="32"/>
        <v>0.71526909619046697</v>
      </c>
      <c r="F1062" s="71">
        <f t="shared" ca="1" si="33"/>
        <v>26.050800205883043</v>
      </c>
    </row>
    <row r="1063" spans="5:6" x14ac:dyDescent="0.25">
      <c r="E1063" s="54">
        <f t="shared" ca="1" si="32"/>
        <v>0.59032800104204963</v>
      </c>
      <c r="F1063" s="71">
        <f t="shared" ca="1" si="33"/>
        <v>15.832892261269722</v>
      </c>
    </row>
    <row r="1064" spans="5:6" x14ac:dyDescent="0.25">
      <c r="E1064" s="54">
        <f t="shared" ca="1" si="32"/>
        <v>0.27910851931596203</v>
      </c>
      <c r="F1064" s="71">
        <f t="shared" ca="1" si="33"/>
        <v>-6.6400060301705643</v>
      </c>
    </row>
    <row r="1065" spans="5:6" x14ac:dyDescent="0.25">
      <c r="E1065" s="54">
        <f t="shared" ca="1" si="32"/>
        <v>0.54077155342651351</v>
      </c>
      <c r="F1065" s="71">
        <f t="shared" ca="1" si="33"/>
        <v>12.575854550936905</v>
      </c>
    </row>
    <row r="1066" spans="5:6" x14ac:dyDescent="0.25">
      <c r="E1066" s="54">
        <f t="shared" ca="1" si="32"/>
        <v>0.301427487549773</v>
      </c>
      <c r="F1066" s="71">
        <f t="shared" ca="1" si="33"/>
        <v>-4.3942579907472066</v>
      </c>
    </row>
    <row r="1067" spans="5:6" x14ac:dyDescent="0.25">
      <c r="E1067" s="54">
        <f t="shared" ca="1" si="32"/>
        <v>0.61275408892488303</v>
      </c>
      <c r="F1067" s="71">
        <f t="shared" ca="1" si="33"/>
        <v>17.396532612085952</v>
      </c>
    </row>
    <row r="1068" spans="5:6" x14ac:dyDescent="0.25">
      <c r="E1068" s="54">
        <f t="shared" ca="1" si="32"/>
        <v>0.9601232474705228</v>
      </c>
      <c r="F1068" s="71">
        <f t="shared" ca="1" si="33"/>
        <v>168.81079294785752</v>
      </c>
    </row>
    <row r="1069" spans="5:6" x14ac:dyDescent="0.25">
      <c r="E1069" s="54">
        <f t="shared" ca="1" si="32"/>
        <v>0.19879470705289137</v>
      </c>
      <c r="F1069" s="71">
        <f t="shared" ca="1" si="33"/>
        <v>-17.74798510471161</v>
      </c>
    </row>
    <row r="1070" spans="5:6" x14ac:dyDescent="0.25">
      <c r="E1070" s="54">
        <f t="shared" ca="1" si="32"/>
        <v>0.2814334267838744</v>
      </c>
      <c r="F1070" s="71">
        <f t="shared" ca="1" si="33"/>
        <v>-6.3942976114509662</v>
      </c>
    </row>
    <row r="1071" spans="5:6" x14ac:dyDescent="0.25">
      <c r="E1071" s="54">
        <f t="shared" ca="1" si="32"/>
        <v>6.3082527868177696E-2</v>
      </c>
      <c r="F1071" s="71">
        <f t="shared" ca="1" si="33"/>
        <v>-89.593887909391213</v>
      </c>
    </row>
    <row r="1072" spans="5:6" x14ac:dyDescent="0.25">
      <c r="E1072" s="54">
        <f t="shared" ca="1" si="32"/>
        <v>0.90218574632561643</v>
      </c>
      <c r="F1072" s="71">
        <f t="shared" ca="1" si="33"/>
        <v>73.022930054013557</v>
      </c>
    </row>
    <row r="1073" spans="5:6" x14ac:dyDescent="0.25">
      <c r="E1073" s="54">
        <f t="shared" ca="1" si="32"/>
        <v>0.14204152283867155</v>
      </c>
      <c r="F1073" s="71">
        <f t="shared" ca="1" si="33"/>
        <v>-31.804105309750554</v>
      </c>
    </row>
    <row r="1074" spans="5:6" x14ac:dyDescent="0.25">
      <c r="E1074" s="54">
        <f t="shared" ca="1" si="32"/>
        <v>0.63787080442947819</v>
      </c>
      <c r="F1074" s="71">
        <f t="shared" ca="1" si="33"/>
        <v>19.248391329957798</v>
      </c>
    </row>
    <row r="1075" spans="5:6" x14ac:dyDescent="0.25">
      <c r="E1075" s="54">
        <f t="shared" ca="1" si="32"/>
        <v>0.63733380697088382</v>
      </c>
      <c r="F1075" s="71">
        <f t="shared" ca="1" si="33"/>
        <v>19.207467867267525</v>
      </c>
    </row>
    <row r="1076" spans="5:6" x14ac:dyDescent="0.25">
      <c r="E1076" s="54">
        <f t="shared" ca="1" si="32"/>
        <v>4.077137149549237E-2</v>
      </c>
      <c r="F1076" s="71">
        <f t="shared" ca="1" si="33"/>
        <v>-145.28897173845218</v>
      </c>
    </row>
    <row r="1077" spans="5:6" x14ac:dyDescent="0.25">
      <c r="E1077" s="54">
        <f t="shared" ca="1" si="32"/>
        <v>8.8964434771797496E-2</v>
      </c>
      <c r="F1077" s="71">
        <f t="shared" ca="1" si="33"/>
        <v>-59.685864355919747</v>
      </c>
    </row>
    <row r="1078" spans="5:6" x14ac:dyDescent="0.25">
      <c r="E1078" s="54">
        <f t="shared" ca="1" si="32"/>
        <v>0.84445864909438817</v>
      </c>
      <c r="F1078" s="71">
        <f t="shared" ca="1" si="33"/>
        <v>47.61857905747776</v>
      </c>
    </row>
    <row r="1079" spans="5:6" x14ac:dyDescent="0.25">
      <c r="E1079" s="54">
        <f t="shared" ca="1" si="32"/>
        <v>0.4482058576916752</v>
      </c>
      <c r="F1079" s="71">
        <f t="shared" ca="1" si="33"/>
        <v>6.7166495430696713</v>
      </c>
    </row>
    <row r="1080" spans="5:6" x14ac:dyDescent="0.25">
      <c r="E1080" s="54">
        <f t="shared" ca="1" si="32"/>
        <v>0.70502949596202935</v>
      </c>
      <c r="F1080" s="71">
        <f t="shared" ca="1" si="33"/>
        <v>25.01932300596102</v>
      </c>
    </row>
    <row r="1081" spans="5:6" x14ac:dyDescent="0.25">
      <c r="E1081" s="54">
        <f t="shared" ca="1" si="32"/>
        <v>0.25694282216362629</v>
      </c>
      <c r="F1081" s="71">
        <f t="shared" ca="1" si="33"/>
        <v>-9.1460301872075682</v>
      </c>
    </row>
    <row r="1082" spans="5:6" x14ac:dyDescent="0.25">
      <c r="E1082" s="54">
        <f t="shared" ca="1" si="32"/>
        <v>0.76134722280091349</v>
      </c>
      <c r="F1082" s="71">
        <f t="shared" ca="1" si="33"/>
        <v>31.47929519200208</v>
      </c>
    </row>
    <row r="1083" spans="5:6" x14ac:dyDescent="0.25">
      <c r="E1083" s="54">
        <f t="shared" ca="1" si="32"/>
        <v>4.0948632042142608E-2</v>
      </c>
      <c r="F1083" s="71">
        <f t="shared" ca="1" si="33"/>
        <v>-144.60932352479369</v>
      </c>
    </row>
    <row r="1084" spans="5:6" x14ac:dyDescent="0.25">
      <c r="E1084" s="54">
        <f t="shared" ca="1" si="32"/>
        <v>0.16738026849158394</v>
      </c>
      <c r="F1084" s="71">
        <f t="shared" ca="1" si="33"/>
        <v>-24.46236186511404</v>
      </c>
    </row>
    <row r="1085" spans="5:6" x14ac:dyDescent="0.25">
      <c r="E1085" s="54">
        <f t="shared" ca="1" si="32"/>
        <v>0.30517528831929308</v>
      </c>
      <c r="F1085" s="71">
        <f t="shared" ca="1" si="33"/>
        <v>-4.0397879485435606</v>
      </c>
    </row>
    <row r="1086" spans="5:6" x14ac:dyDescent="0.25">
      <c r="E1086" s="54">
        <f t="shared" ca="1" si="32"/>
        <v>0.97037292521424345</v>
      </c>
      <c r="F1086" s="71">
        <f t="shared" ca="1" si="33"/>
        <v>224.2568345438842</v>
      </c>
    </row>
    <row r="1087" spans="5:6" x14ac:dyDescent="0.25">
      <c r="E1087" s="54">
        <f t="shared" ca="1" si="32"/>
        <v>0.52146154604346329</v>
      </c>
      <c r="F1087" s="71">
        <f t="shared" ca="1" si="33"/>
        <v>11.350515773556157</v>
      </c>
    </row>
    <row r="1088" spans="5:6" x14ac:dyDescent="0.25">
      <c r="E1088" s="54">
        <f t="shared" ca="1" si="32"/>
        <v>0.52433240388141522</v>
      </c>
      <c r="F1088" s="71">
        <f t="shared" ca="1" si="33"/>
        <v>11.531834925225969</v>
      </c>
    </row>
    <row r="1089" spans="5:6" x14ac:dyDescent="0.25">
      <c r="E1089" s="54">
        <f t="shared" ca="1" si="32"/>
        <v>0.68791730900937953</v>
      </c>
      <c r="F1089" s="71">
        <f t="shared" ca="1" si="33"/>
        <v>23.401532716118961</v>
      </c>
    </row>
    <row r="1090" spans="5:6" x14ac:dyDescent="0.25">
      <c r="E1090" s="54">
        <f t="shared" ca="1" si="32"/>
        <v>0.96204704492993798</v>
      </c>
      <c r="F1090" s="71">
        <f t="shared" ca="1" si="33"/>
        <v>176.9435450431597</v>
      </c>
    </row>
    <row r="1091" spans="5:6" x14ac:dyDescent="0.25">
      <c r="E1091" s="54">
        <f t="shared" ca="1" si="32"/>
        <v>0.81922501251437196</v>
      </c>
      <c r="F1091" s="71">
        <f t="shared" ca="1" si="33"/>
        <v>41.346005101005538</v>
      </c>
    </row>
    <row r="1092" spans="5:6" x14ac:dyDescent="0.25">
      <c r="E1092" s="54">
        <f t="shared" ref="E1092:E1155" ca="1" si="34">RAND()</f>
        <v>0.80492177810886312</v>
      </c>
      <c r="F1092" s="71">
        <f t="shared" ref="F1092:F1155" ca="1" si="35">$C$3+$C$4*TAN(PI()*(E1092-0.5))</f>
        <v>38.442261756341537</v>
      </c>
    </row>
    <row r="1093" spans="5:6" x14ac:dyDescent="0.25">
      <c r="E1093" s="54">
        <f t="shared" ca="1" si="34"/>
        <v>0.25194058787350293</v>
      </c>
      <c r="F1093" s="71">
        <f t="shared" ca="1" si="35"/>
        <v>-9.7576132523999668</v>
      </c>
    </row>
    <row r="1094" spans="5:6" x14ac:dyDescent="0.25">
      <c r="E1094" s="54">
        <f t="shared" ca="1" si="34"/>
        <v>0.78331854121616706</v>
      </c>
      <c r="F1094" s="71">
        <f t="shared" ca="1" si="35"/>
        <v>34.695596516594307</v>
      </c>
    </row>
    <row r="1095" spans="5:6" x14ac:dyDescent="0.25">
      <c r="E1095" s="54">
        <f t="shared" ca="1" si="34"/>
        <v>0.55535925220701221</v>
      </c>
      <c r="F1095" s="71">
        <f t="shared" ca="1" si="35"/>
        <v>13.513823410067575</v>
      </c>
    </row>
    <row r="1096" spans="5:6" x14ac:dyDescent="0.25">
      <c r="E1096" s="54">
        <f t="shared" ca="1" si="34"/>
        <v>0.94954814604957094</v>
      </c>
      <c r="F1096" s="71">
        <f t="shared" ca="1" si="35"/>
        <v>135.12518800369853</v>
      </c>
    </row>
    <row r="1097" spans="5:6" x14ac:dyDescent="0.25">
      <c r="E1097" s="54">
        <f t="shared" ca="1" si="34"/>
        <v>0.44830075888380161</v>
      </c>
      <c r="F1097" s="71">
        <f t="shared" ca="1" si="35"/>
        <v>6.7227727650654145</v>
      </c>
    </row>
    <row r="1098" spans="5:6" x14ac:dyDescent="0.25">
      <c r="E1098" s="54">
        <f t="shared" ca="1" si="34"/>
        <v>0.35108672887640779</v>
      </c>
      <c r="F1098" s="71">
        <f t="shared" ca="1" si="35"/>
        <v>-0.10464992163982778</v>
      </c>
    </row>
    <row r="1099" spans="5:6" x14ac:dyDescent="0.25">
      <c r="E1099" s="54">
        <f t="shared" ca="1" si="34"/>
        <v>0.28672177205142779</v>
      </c>
      <c r="F1099" s="71">
        <f t="shared" ca="1" si="35"/>
        <v>-5.8461680079993794</v>
      </c>
    </row>
    <row r="1100" spans="5:6" x14ac:dyDescent="0.25">
      <c r="E1100" s="54">
        <f t="shared" ca="1" si="34"/>
        <v>0.19515972142293303</v>
      </c>
      <c r="F1100" s="71">
        <f t="shared" ca="1" si="35"/>
        <v>-18.426790355532816</v>
      </c>
    </row>
    <row r="1101" spans="5:6" x14ac:dyDescent="0.25">
      <c r="E1101" s="54">
        <f t="shared" ca="1" si="34"/>
        <v>0.73329748384645588</v>
      </c>
      <c r="F1101" s="71">
        <f t="shared" ca="1" si="35"/>
        <v>28.004002654602285</v>
      </c>
    </row>
    <row r="1102" spans="5:6" x14ac:dyDescent="0.25">
      <c r="E1102" s="54">
        <f t="shared" ca="1" si="34"/>
        <v>0.66596759854812093</v>
      </c>
      <c r="F1102" s="71">
        <f t="shared" ca="1" si="35"/>
        <v>21.488514460700401</v>
      </c>
    </row>
    <row r="1103" spans="5:6" x14ac:dyDescent="0.25">
      <c r="E1103" s="54">
        <f t="shared" ca="1" si="34"/>
        <v>0.73793493164849433</v>
      </c>
      <c r="F1103" s="71">
        <f t="shared" ca="1" si="35"/>
        <v>28.538552858620992</v>
      </c>
    </row>
    <row r="1104" spans="5:6" x14ac:dyDescent="0.25">
      <c r="E1104" s="54">
        <f t="shared" ca="1" si="34"/>
        <v>8.4503726995414419E-2</v>
      </c>
      <c r="F1104" s="71">
        <f t="shared" ca="1" si="35"/>
        <v>-63.558081462216933</v>
      </c>
    </row>
    <row r="1105" spans="5:6" x14ac:dyDescent="0.25">
      <c r="E1105" s="54">
        <f t="shared" ca="1" si="34"/>
        <v>0.96897142421375382</v>
      </c>
      <c r="F1105" s="71">
        <f t="shared" ca="1" si="35"/>
        <v>214.52181633408782</v>
      </c>
    </row>
    <row r="1106" spans="5:6" x14ac:dyDescent="0.25">
      <c r="E1106" s="54">
        <f t="shared" ca="1" si="34"/>
        <v>0.39848851949676589</v>
      </c>
      <c r="F1106" s="71">
        <f t="shared" ca="1" si="35"/>
        <v>3.3964477619342457</v>
      </c>
    </row>
    <row r="1107" spans="5:6" x14ac:dyDescent="0.25">
      <c r="E1107" s="54">
        <f t="shared" ca="1" si="34"/>
        <v>0.20997753670021002</v>
      </c>
      <c r="F1107" s="71">
        <f t="shared" ca="1" si="35"/>
        <v>-15.787602176430646</v>
      </c>
    </row>
    <row r="1108" spans="5:6" x14ac:dyDescent="0.25">
      <c r="E1108" s="54">
        <f t="shared" ca="1" si="34"/>
        <v>5.1048503978114113E-2</v>
      </c>
      <c r="F1108" s="71">
        <f t="shared" ca="1" si="35"/>
        <v>-113.63780589869158</v>
      </c>
    </row>
    <row r="1109" spans="5:6" x14ac:dyDescent="0.25">
      <c r="E1109" s="54">
        <f t="shared" ca="1" si="34"/>
        <v>0.11993782154593868</v>
      </c>
      <c r="F1109" s="71">
        <f t="shared" ca="1" si="35"/>
        <v>-40.543077062322361</v>
      </c>
    </row>
    <row r="1110" spans="5:6" x14ac:dyDescent="0.25">
      <c r="E1110" s="54">
        <f t="shared" ca="1" si="34"/>
        <v>0.20027050720839989</v>
      </c>
      <c r="F1110" s="71">
        <f t="shared" ca="1" si="35"/>
        <v>-17.478500830393195</v>
      </c>
    </row>
    <row r="1111" spans="5:6" x14ac:dyDescent="0.25">
      <c r="E1111" s="54">
        <f t="shared" ca="1" si="34"/>
        <v>0.83052820956093976</v>
      </c>
      <c r="F1111" s="71">
        <f t="shared" ca="1" si="35"/>
        <v>43.946593205453112</v>
      </c>
    </row>
    <row r="1112" spans="5:6" x14ac:dyDescent="0.25">
      <c r="E1112" s="54">
        <f t="shared" ca="1" si="34"/>
        <v>0.48170103841447887</v>
      </c>
      <c r="F1112" s="71">
        <f t="shared" ca="1" si="35"/>
        <v>8.8489740628992095</v>
      </c>
    </row>
    <row r="1113" spans="5:6" x14ac:dyDescent="0.25">
      <c r="E1113" s="54">
        <f t="shared" ca="1" si="34"/>
        <v>0.65406383235012167</v>
      </c>
      <c r="F1113" s="71">
        <f t="shared" ca="1" si="35"/>
        <v>20.514260629531488</v>
      </c>
    </row>
    <row r="1114" spans="5:6" x14ac:dyDescent="0.25">
      <c r="E1114" s="54">
        <f t="shared" ca="1" si="34"/>
        <v>0.26079764246934478</v>
      </c>
      <c r="F1114" s="71">
        <f t="shared" ca="1" si="35"/>
        <v>-8.6871585708921515</v>
      </c>
    </row>
    <row r="1115" spans="5:6" x14ac:dyDescent="0.25">
      <c r="E1115" s="54">
        <f t="shared" ca="1" si="34"/>
        <v>0.14988752301553032</v>
      </c>
      <c r="F1115" s="71">
        <f t="shared" ca="1" si="35"/>
        <v>-29.286522526970636</v>
      </c>
    </row>
    <row r="1116" spans="5:6" x14ac:dyDescent="0.25">
      <c r="E1116" s="54">
        <f t="shared" ca="1" si="34"/>
        <v>0.54685822302993026</v>
      </c>
      <c r="F1116" s="71">
        <f t="shared" ca="1" si="35"/>
        <v>12.965642436493477</v>
      </c>
    </row>
    <row r="1117" spans="5:6" x14ac:dyDescent="0.25">
      <c r="E1117" s="54">
        <f t="shared" ca="1" si="34"/>
        <v>0.36395015061199332</v>
      </c>
      <c r="F1117" s="71">
        <f t="shared" ca="1" si="35"/>
        <v>0.89012309329173789</v>
      </c>
    </row>
    <row r="1118" spans="5:6" x14ac:dyDescent="0.25">
      <c r="E1118" s="54">
        <f t="shared" ca="1" si="34"/>
        <v>0.89931142746477299</v>
      </c>
      <c r="F1118" s="71">
        <f t="shared" ca="1" si="35"/>
        <v>71.103596983040418</v>
      </c>
    </row>
    <row r="1119" spans="5:6" x14ac:dyDescent="0.25">
      <c r="E1119" s="54">
        <f t="shared" ca="1" si="34"/>
        <v>0.4316355238102938</v>
      </c>
      <c r="F1119" s="71">
        <f t="shared" ca="1" si="35"/>
        <v>5.6372449609621986</v>
      </c>
    </row>
    <row r="1120" spans="5:6" x14ac:dyDescent="0.25">
      <c r="E1120" s="54">
        <f t="shared" ca="1" si="34"/>
        <v>0.81410033493549339</v>
      </c>
      <c r="F1120" s="71">
        <f t="shared" ca="1" si="35"/>
        <v>40.260359133426476</v>
      </c>
    </row>
    <row r="1121" spans="5:6" x14ac:dyDescent="0.25">
      <c r="E1121" s="54">
        <f t="shared" ca="1" si="34"/>
        <v>0.49250934950009084</v>
      </c>
      <c r="F1121" s="71">
        <f t="shared" ca="1" si="35"/>
        <v>9.5292616496986007</v>
      </c>
    </row>
    <row r="1122" spans="5:6" x14ac:dyDescent="0.25">
      <c r="E1122" s="54">
        <f t="shared" ca="1" si="34"/>
        <v>2.1533455448501382E-3</v>
      </c>
      <c r="F1122" s="71">
        <f t="shared" ca="1" si="35"/>
        <v>-2946.3767058473354</v>
      </c>
    </row>
    <row r="1123" spans="5:6" x14ac:dyDescent="0.25">
      <c r="E1123" s="54">
        <f t="shared" ca="1" si="34"/>
        <v>0.13018655688255776</v>
      </c>
      <c r="F1123" s="71">
        <f t="shared" ca="1" si="35"/>
        <v>-36.14305684952577</v>
      </c>
    </row>
    <row r="1124" spans="5:6" x14ac:dyDescent="0.25">
      <c r="E1124" s="54">
        <f t="shared" ca="1" si="34"/>
        <v>0.71035149511008311</v>
      </c>
      <c r="F1124" s="71">
        <f t="shared" ca="1" si="35"/>
        <v>25.548993777115747</v>
      </c>
    </row>
    <row r="1125" spans="5:6" x14ac:dyDescent="0.25">
      <c r="E1125" s="54">
        <f t="shared" ca="1" si="34"/>
        <v>0.19695683494727745</v>
      </c>
      <c r="F1125" s="71">
        <f t="shared" ca="1" si="35"/>
        <v>-18.088472126548258</v>
      </c>
    </row>
    <row r="1126" spans="5:6" x14ac:dyDescent="0.25">
      <c r="E1126" s="54">
        <f t="shared" ca="1" si="34"/>
        <v>0.47070600150713959</v>
      </c>
      <c r="F1126" s="71">
        <f t="shared" ca="1" si="35"/>
        <v>8.1541898249709917</v>
      </c>
    </row>
    <row r="1127" spans="5:6" x14ac:dyDescent="0.25">
      <c r="E1127" s="54">
        <f t="shared" ca="1" si="34"/>
        <v>5.7261802079421442E-2</v>
      </c>
      <c r="F1127" s="71">
        <f t="shared" ca="1" si="35"/>
        <v>-99.975157337448195</v>
      </c>
    </row>
    <row r="1128" spans="5:6" x14ac:dyDescent="0.25">
      <c r="E1128" s="54">
        <f t="shared" ca="1" si="34"/>
        <v>0.76867011174702848</v>
      </c>
      <c r="F1128" s="71">
        <f t="shared" ca="1" si="35"/>
        <v>32.495381517943414</v>
      </c>
    </row>
    <row r="1129" spans="5:6" x14ac:dyDescent="0.25">
      <c r="E1129" s="54">
        <f t="shared" ca="1" si="34"/>
        <v>0.37495218867486224</v>
      </c>
      <c r="F1129" s="71">
        <f t="shared" ca="1" si="35"/>
        <v>1.7122090417311657</v>
      </c>
    </row>
    <row r="1130" spans="5:6" x14ac:dyDescent="0.25">
      <c r="E1130" s="54">
        <f t="shared" ca="1" si="34"/>
        <v>0.10475651139980868</v>
      </c>
      <c r="F1130" s="71">
        <f t="shared" ca="1" si="35"/>
        <v>-48.561357185056977</v>
      </c>
    </row>
    <row r="1131" spans="5:6" x14ac:dyDescent="0.25">
      <c r="E1131" s="54">
        <f t="shared" ca="1" si="34"/>
        <v>0.36865371670223757</v>
      </c>
      <c r="F1131" s="71">
        <f t="shared" ca="1" si="35"/>
        <v>1.2446124739417517</v>
      </c>
    </row>
    <row r="1132" spans="5:6" x14ac:dyDescent="0.25">
      <c r="E1132" s="54">
        <f t="shared" ca="1" si="34"/>
        <v>0.65191037689508602</v>
      </c>
      <c r="F1132" s="71">
        <f t="shared" ca="1" si="35"/>
        <v>20.34216949100961</v>
      </c>
    </row>
    <row r="1133" spans="5:6" x14ac:dyDescent="0.25">
      <c r="E1133" s="54">
        <f t="shared" ca="1" si="34"/>
        <v>0.61797110827517254</v>
      </c>
      <c r="F1133" s="71">
        <f t="shared" ca="1" si="35"/>
        <v>17.771466882392588</v>
      </c>
    </row>
    <row r="1134" spans="5:6" x14ac:dyDescent="0.25">
      <c r="E1134" s="54">
        <f t="shared" ca="1" si="34"/>
        <v>0.33406369900929478</v>
      </c>
      <c r="F1134" s="71">
        <f t="shared" ca="1" si="35"/>
        <v>-1.4858992543064105</v>
      </c>
    </row>
    <row r="1135" spans="5:6" x14ac:dyDescent="0.25">
      <c r="E1135" s="54">
        <f t="shared" ca="1" si="34"/>
        <v>0.73632017116553428</v>
      </c>
      <c r="F1135" s="71">
        <f t="shared" ca="1" si="35"/>
        <v>28.350803167151476</v>
      </c>
    </row>
    <row r="1136" spans="5:6" x14ac:dyDescent="0.25">
      <c r="E1136" s="54">
        <f t="shared" ca="1" si="34"/>
        <v>0.43692340856163281</v>
      </c>
      <c r="F1136" s="71">
        <f t="shared" ca="1" si="35"/>
        <v>5.984077313788565</v>
      </c>
    </row>
    <row r="1137" spans="5:6" x14ac:dyDescent="0.25">
      <c r="E1137" s="54">
        <f t="shared" ca="1" si="34"/>
        <v>0.37473359780881343</v>
      </c>
      <c r="F1137" s="71">
        <f t="shared" ca="1" si="35"/>
        <v>1.6961115239781019</v>
      </c>
    </row>
    <row r="1138" spans="5:6" x14ac:dyDescent="0.25">
      <c r="E1138" s="54">
        <f t="shared" ca="1" si="34"/>
        <v>0.18419738791886175</v>
      </c>
      <c r="F1138" s="71">
        <f t="shared" ca="1" si="35"/>
        <v>-20.61503858037732</v>
      </c>
    </row>
    <row r="1139" spans="5:6" x14ac:dyDescent="0.25">
      <c r="E1139" s="54">
        <f t="shared" ca="1" si="34"/>
        <v>0.63596313045456798</v>
      </c>
      <c r="F1139" s="71">
        <f t="shared" ca="1" si="35"/>
        <v>19.103298542159028</v>
      </c>
    </row>
    <row r="1140" spans="5:6" x14ac:dyDescent="0.25">
      <c r="E1140" s="54">
        <f t="shared" ca="1" si="34"/>
        <v>0.37371455273632903</v>
      </c>
      <c r="F1140" s="71">
        <f t="shared" ca="1" si="35"/>
        <v>1.6209452232978006</v>
      </c>
    </row>
    <row r="1141" spans="5:6" x14ac:dyDescent="0.25">
      <c r="E1141" s="54">
        <f t="shared" ca="1" si="34"/>
        <v>0.53366634525698176</v>
      </c>
      <c r="F1141" s="71">
        <f t="shared" ca="1" si="35"/>
        <v>12.123241938362284</v>
      </c>
    </row>
    <row r="1142" spans="5:6" x14ac:dyDescent="0.25">
      <c r="E1142" s="54">
        <f t="shared" ca="1" si="34"/>
        <v>2.1715385369978302E-2</v>
      </c>
      <c r="F1142" s="71">
        <f t="shared" ca="1" si="35"/>
        <v>-282.71036469406539</v>
      </c>
    </row>
    <row r="1143" spans="5:6" x14ac:dyDescent="0.25">
      <c r="E1143" s="54">
        <f t="shared" ca="1" si="34"/>
        <v>0.78172679197895711</v>
      </c>
      <c r="F1143" s="71">
        <f t="shared" ca="1" si="35"/>
        <v>34.444644156682074</v>
      </c>
    </row>
    <row r="1144" spans="5:6" x14ac:dyDescent="0.25">
      <c r="E1144" s="54">
        <f t="shared" ca="1" si="34"/>
        <v>0.14387973137835841</v>
      </c>
      <c r="F1144" s="71">
        <f t="shared" ca="1" si="35"/>
        <v>-31.191390238087671</v>
      </c>
    </row>
    <row r="1145" spans="5:6" x14ac:dyDescent="0.25">
      <c r="E1145" s="54">
        <f t="shared" ca="1" si="34"/>
        <v>0.40840481342786761</v>
      </c>
      <c r="F1145" s="71">
        <f t="shared" ca="1" si="35"/>
        <v>4.080615073872246</v>
      </c>
    </row>
    <row r="1146" spans="5:6" x14ac:dyDescent="0.25">
      <c r="E1146" s="54">
        <f t="shared" ca="1" si="34"/>
        <v>0.61979842370407012</v>
      </c>
      <c r="F1146" s="71">
        <f t="shared" ca="1" si="35"/>
        <v>17.903913017061356</v>
      </c>
    </row>
    <row r="1147" spans="5:6" x14ac:dyDescent="0.25">
      <c r="E1147" s="54">
        <f t="shared" ca="1" si="34"/>
        <v>0.7335786384932127</v>
      </c>
      <c r="F1147" s="71">
        <f t="shared" ca="1" si="35"/>
        <v>28.036008972469869</v>
      </c>
    </row>
    <row r="1148" spans="5:6" x14ac:dyDescent="0.25">
      <c r="E1148" s="54">
        <f t="shared" ca="1" si="34"/>
        <v>0.15637922793025483</v>
      </c>
      <c r="F1148" s="71">
        <f t="shared" ca="1" si="35"/>
        <v>-27.380856422729018</v>
      </c>
    </row>
    <row r="1149" spans="5:6" x14ac:dyDescent="0.25">
      <c r="E1149" s="54">
        <f t="shared" ca="1" si="34"/>
        <v>0.18845976227333128</v>
      </c>
      <c r="F1149" s="71">
        <f t="shared" ca="1" si="35"/>
        <v>-19.737618859357276</v>
      </c>
    </row>
    <row r="1150" spans="5:6" x14ac:dyDescent="0.25">
      <c r="E1150" s="54">
        <f t="shared" ca="1" si="34"/>
        <v>0.71024904419488877</v>
      </c>
      <c r="F1150" s="71">
        <f t="shared" ca="1" si="35"/>
        <v>25.538668367160309</v>
      </c>
    </row>
    <row r="1151" spans="5:6" x14ac:dyDescent="0.25">
      <c r="E1151" s="54">
        <f t="shared" ca="1" si="34"/>
        <v>0.6874562365468585</v>
      </c>
      <c r="F1151" s="71">
        <f t="shared" ca="1" si="35"/>
        <v>23.359595729043175</v>
      </c>
    </row>
    <row r="1152" spans="5:6" x14ac:dyDescent="0.25">
      <c r="E1152" s="54">
        <f t="shared" ca="1" si="34"/>
        <v>0.33050546466529829</v>
      </c>
      <c r="F1152" s="71">
        <f t="shared" ca="1" si="35"/>
        <v>-1.7851400574736864</v>
      </c>
    </row>
    <row r="1153" spans="5:6" x14ac:dyDescent="0.25">
      <c r="E1153" s="54">
        <f t="shared" ca="1" si="34"/>
        <v>0.41448493928257524</v>
      </c>
      <c r="F1153" s="71">
        <f t="shared" ca="1" si="35"/>
        <v>4.4938194948923202</v>
      </c>
    </row>
    <row r="1154" spans="5:6" x14ac:dyDescent="0.25">
      <c r="E1154" s="54">
        <f t="shared" ca="1" si="34"/>
        <v>0.50424223445629945</v>
      </c>
      <c r="F1154" s="71">
        <f t="shared" ca="1" si="35"/>
        <v>10.26656323446052</v>
      </c>
    </row>
    <row r="1155" spans="5:6" x14ac:dyDescent="0.25">
      <c r="E1155" s="54">
        <f t="shared" ca="1" si="34"/>
        <v>0.40173811482444188</v>
      </c>
      <c r="F1155" s="71">
        <f t="shared" ca="1" si="35"/>
        <v>3.6221319089687896</v>
      </c>
    </row>
    <row r="1156" spans="5:6" x14ac:dyDescent="0.25">
      <c r="E1156" s="54">
        <f t="shared" ref="E1156:E1219" ca="1" si="36">RAND()</f>
        <v>1.6263487908404817E-2</v>
      </c>
      <c r="F1156" s="71">
        <f t="shared" ref="F1156:F1219" ca="1" si="37">$C$3+$C$4*TAN(PI()*(E1156-0.5))</f>
        <v>-381.10042681827912</v>
      </c>
    </row>
    <row r="1157" spans="5:6" x14ac:dyDescent="0.25">
      <c r="E1157" s="54">
        <f t="shared" ca="1" si="36"/>
        <v>0.12357898846999726</v>
      </c>
      <c r="F1157" s="71">
        <f t="shared" ca="1" si="37"/>
        <v>-38.900592488316576</v>
      </c>
    </row>
    <row r="1158" spans="5:6" x14ac:dyDescent="0.25">
      <c r="E1158" s="54">
        <f t="shared" ca="1" si="36"/>
        <v>7.6002840409758132E-2</v>
      </c>
      <c r="F1158" s="71">
        <f t="shared" ca="1" si="37"/>
        <v>-72.164746171678772</v>
      </c>
    </row>
    <row r="1159" spans="5:6" x14ac:dyDescent="0.25">
      <c r="E1159" s="54">
        <f t="shared" ca="1" si="36"/>
        <v>0.68109129615517161</v>
      </c>
      <c r="F1159" s="71">
        <f t="shared" ca="1" si="37"/>
        <v>22.78877946883339</v>
      </c>
    </row>
    <row r="1160" spans="5:6" x14ac:dyDescent="0.25">
      <c r="E1160" s="54">
        <f t="shared" ca="1" si="36"/>
        <v>6.9499662247210381E-2</v>
      </c>
      <c r="F1160" s="71">
        <f t="shared" ca="1" si="37"/>
        <v>-80.140167674324971</v>
      </c>
    </row>
    <row r="1161" spans="5:6" x14ac:dyDescent="0.25">
      <c r="E1161" s="54">
        <f t="shared" ca="1" si="36"/>
        <v>0.82107567315449781</v>
      </c>
      <c r="F1161" s="71">
        <f t="shared" ca="1" si="37"/>
        <v>41.751620974890926</v>
      </c>
    </row>
    <row r="1162" spans="5:6" x14ac:dyDescent="0.25">
      <c r="E1162" s="54">
        <f t="shared" ca="1" si="36"/>
        <v>0.39872105332706342</v>
      </c>
      <c r="F1162" s="71">
        <f t="shared" ca="1" si="37"/>
        <v>3.4126471889563037</v>
      </c>
    </row>
    <row r="1163" spans="5:6" x14ac:dyDescent="0.25">
      <c r="E1163" s="54">
        <f t="shared" ca="1" si="36"/>
        <v>0.35846270988161699</v>
      </c>
      <c r="F1163" s="71">
        <f t="shared" ca="1" si="37"/>
        <v>0.47046576705272081</v>
      </c>
    </row>
    <row r="1164" spans="5:6" x14ac:dyDescent="0.25">
      <c r="E1164" s="54">
        <f t="shared" ca="1" si="36"/>
        <v>0.19509475241466812</v>
      </c>
      <c r="F1164" s="71">
        <f t="shared" ca="1" si="37"/>
        <v>-18.439122786420228</v>
      </c>
    </row>
    <row r="1165" spans="5:6" x14ac:dyDescent="0.25">
      <c r="E1165" s="54">
        <f t="shared" ca="1" si="36"/>
        <v>0.90732819034250234</v>
      </c>
      <c r="F1165" s="71">
        <f t="shared" ca="1" si="37"/>
        <v>76.744192109961404</v>
      </c>
    </row>
    <row r="1166" spans="5:6" x14ac:dyDescent="0.25">
      <c r="E1166" s="54">
        <f t="shared" ca="1" si="36"/>
        <v>0.44302529197489515</v>
      </c>
      <c r="F1166" s="71">
        <f t="shared" ca="1" si="37"/>
        <v>6.3814471219249995</v>
      </c>
    </row>
    <row r="1167" spans="5:6" x14ac:dyDescent="0.25">
      <c r="E1167" s="54">
        <f t="shared" ca="1" si="36"/>
        <v>1.9755680253607077E-2</v>
      </c>
      <c r="F1167" s="71">
        <f t="shared" ca="1" si="37"/>
        <v>-311.83257637349988</v>
      </c>
    </row>
    <row r="1168" spans="5:6" x14ac:dyDescent="0.25">
      <c r="E1168" s="54">
        <f t="shared" ca="1" si="36"/>
        <v>0.34254824817282947</v>
      </c>
      <c r="F1168" s="71">
        <f t="shared" ca="1" si="37"/>
        <v>-0.78750066479555336</v>
      </c>
    </row>
    <row r="1169" spans="5:6" x14ac:dyDescent="0.25">
      <c r="E1169" s="54">
        <f t="shared" ca="1" si="36"/>
        <v>0.45571775633473233</v>
      </c>
      <c r="F1169" s="71">
        <f t="shared" ca="1" si="37"/>
        <v>7.1995752354158373</v>
      </c>
    </row>
    <row r="1170" spans="5:6" x14ac:dyDescent="0.25">
      <c r="E1170" s="54">
        <f t="shared" ca="1" si="36"/>
        <v>7.7256285128887936E-2</v>
      </c>
      <c r="F1170" s="71">
        <f t="shared" ca="1" si="37"/>
        <v>-70.779180063252412</v>
      </c>
    </row>
    <row r="1171" spans="5:6" x14ac:dyDescent="0.25">
      <c r="E1171" s="54">
        <f t="shared" ca="1" si="36"/>
        <v>0.1634229432249894</v>
      </c>
      <c r="F1171" s="71">
        <f t="shared" ca="1" si="37"/>
        <v>-25.470929797911047</v>
      </c>
    </row>
    <row r="1172" spans="5:6" x14ac:dyDescent="0.25">
      <c r="E1172" s="54">
        <f t="shared" ca="1" si="36"/>
        <v>0.34099328591366906</v>
      </c>
      <c r="F1172" s="71">
        <f t="shared" ca="1" si="37"/>
        <v>-0.91395978702759351</v>
      </c>
    </row>
    <row r="1173" spans="5:6" x14ac:dyDescent="0.25">
      <c r="E1173" s="54">
        <f t="shared" ca="1" si="36"/>
        <v>0.1453325375341501</v>
      </c>
      <c r="F1173" s="71">
        <f t="shared" ca="1" si="37"/>
        <v>-30.717355882900137</v>
      </c>
    </row>
    <row r="1174" spans="5:6" x14ac:dyDescent="0.25">
      <c r="E1174" s="54">
        <f t="shared" ca="1" si="36"/>
        <v>0.60312599136307099</v>
      </c>
      <c r="F1174" s="71">
        <f t="shared" ca="1" si="37"/>
        <v>16.716243644238403</v>
      </c>
    </row>
    <row r="1175" spans="5:6" x14ac:dyDescent="0.25">
      <c r="E1175" s="54">
        <f t="shared" ca="1" si="36"/>
        <v>0.47639105337404342</v>
      </c>
      <c r="F1175" s="71">
        <f t="shared" ca="1" si="37"/>
        <v>8.5138800147591418</v>
      </c>
    </row>
    <row r="1176" spans="5:6" x14ac:dyDescent="0.25">
      <c r="E1176" s="54">
        <f t="shared" ca="1" si="36"/>
        <v>0.71993751508057702</v>
      </c>
      <c r="F1176" s="71">
        <f t="shared" ca="1" si="37"/>
        <v>26.538827048753497</v>
      </c>
    </row>
    <row r="1177" spans="5:6" x14ac:dyDescent="0.25">
      <c r="E1177" s="54">
        <f t="shared" ca="1" si="36"/>
        <v>9.2035505513136107E-2</v>
      </c>
      <c r="F1177" s="71">
        <f t="shared" ca="1" si="37"/>
        <v>-57.232689605080736</v>
      </c>
    </row>
    <row r="1178" spans="5:6" x14ac:dyDescent="0.25">
      <c r="E1178" s="54">
        <f t="shared" ca="1" si="36"/>
        <v>0.43190891433127054</v>
      </c>
      <c r="F1178" s="71">
        <f t="shared" ca="1" si="37"/>
        <v>5.6552366094597835</v>
      </c>
    </row>
    <row r="1179" spans="5:6" x14ac:dyDescent="0.25">
      <c r="E1179" s="54">
        <f t="shared" ca="1" si="36"/>
        <v>0.23033264708071644</v>
      </c>
      <c r="F1179" s="71">
        <f t="shared" ca="1" si="37"/>
        <v>-12.637812018908509</v>
      </c>
    </row>
    <row r="1180" spans="5:6" x14ac:dyDescent="0.25">
      <c r="E1180" s="54">
        <f t="shared" ca="1" si="36"/>
        <v>0.52549567642488182</v>
      </c>
      <c r="F1180" s="71">
        <f t="shared" ca="1" si="37"/>
        <v>11.605375177447417</v>
      </c>
    </row>
    <row r="1181" spans="5:6" x14ac:dyDescent="0.25">
      <c r="E1181" s="54">
        <f t="shared" ca="1" si="36"/>
        <v>0.41531849231241957</v>
      </c>
      <c r="F1181" s="71">
        <f t="shared" ca="1" si="37"/>
        <v>4.550122379973387</v>
      </c>
    </row>
    <row r="1182" spans="5:6" x14ac:dyDescent="0.25">
      <c r="E1182" s="54">
        <f t="shared" ca="1" si="36"/>
        <v>0.6326318736728459</v>
      </c>
      <c r="F1182" s="71">
        <f t="shared" ca="1" si="37"/>
        <v>18.851814646450876</v>
      </c>
    </row>
    <row r="1183" spans="5:6" x14ac:dyDescent="0.25">
      <c r="E1183" s="54">
        <f t="shared" ca="1" si="36"/>
        <v>0.60808456757862428</v>
      </c>
      <c r="F1183" s="71">
        <f t="shared" ca="1" si="37"/>
        <v>17.064785847255436</v>
      </c>
    </row>
    <row r="1184" spans="5:6" x14ac:dyDescent="0.25">
      <c r="E1184" s="54">
        <f t="shared" ca="1" si="36"/>
        <v>0.4490638878113189</v>
      </c>
      <c r="F1184" s="71">
        <f t="shared" ca="1" si="37"/>
        <v>6.7719897807906602</v>
      </c>
    </row>
    <row r="1185" spans="5:6" x14ac:dyDescent="0.25">
      <c r="E1185" s="54">
        <f t="shared" ca="1" si="36"/>
        <v>0.68011525006118922</v>
      </c>
      <c r="F1185" s="71">
        <f t="shared" ca="1" si="37"/>
        <v>22.702546064086739</v>
      </c>
    </row>
    <row r="1186" spans="5:6" x14ac:dyDescent="0.25">
      <c r="E1186" s="54">
        <f t="shared" ca="1" si="36"/>
        <v>0.38031456820979859</v>
      </c>
      <c r="F1186" s="71">
        <f t="shared" ca="1" si="37"/>
        <v>2.1042941190142805</v>
      </c>
    </row>
    <row r="1187" spans="5:6" x14ac:dyDescent="0.25">
      <c r="E1187" s="54">
        <f t="shared" ca="1" si="36"/>
        <v>0.70353725883754836</v>
      </c>
      <c r="F1187" s="71">
        <f t="shared" ca="1" si="37"/>
        <v>24.873200360635384</v>
      </c>
    </row>
    <row r="1188" spans="5:6" x14ac:dyDescent="0.25">
      <c r="E1188" s="54">
        <f t="shared" ca="1" si="36"/>
        <v>7.371510984766394E-2</v>
      </c>
      <c r="F1188" s="71">
        <f t="shared" ca="1" si="37"/>
        <v>-74.812747910250238</v>
      </c>
    </row>
    <row r="1189" spans="5:6" x14ac:dyDescent="0.25">
      <c r="E1189" s="54">
        <f t="shared" ca="1" si="36"/>
        <v>0.93135225050846737</v>
      </c>
      <c r="F1189" s="71">
        <f t="shared" ca="1" si="37"/>
        <v>101.29493275646297</v>
      </c>
    </row>
    <row r="1190" spans="5:6" x14ac:dyDescent="0.25">
      <c r="E1190" s="54">
        <f t="shared" ca="1" si="36"/>
        <v>0.59386298513872771</v>
      </c>
      <c r="F1190" s="71">
        <f t="shared" ca="1" si="37"/>
        <v>16.07468682333511</v>
      </c>
    </row>
    <row r="1191" spans="5:6" x14ac:dyDescent="0.25">
      <c r="E1191" s="54">
        <f t="shared" ca="1" si="36"/>
        <v>0.13914677068357162</v>
      </c>
      <c r="F1191" s="71">
        <f t="shared" ca="1" si="37"/>
        <v>-32.799575526467429</v>
      </c>
    </row>
    <row r="1192" spans="5:6" x14ac:dyDescent="0.25">
      <c r="E1192" s="54">
        <f t="shared" ca="1" si="36"/>
        <v>0.62867716928583273</v>
      </c>
      <c r="F1192" s="71">
        <f t="shared" ca="1" si="37"/>
        <v>18.556269007964559</v>
      </c>
    </row>
    <row r="1193" spans="5:6" x14ac:dyDescent="0.25">
      <c r="E1193" s="54">
        <f t="shared" ca="1" si="36"/>
        <v>2.3391556092631882E-2</v>
      </c>
      <c r="F1193" s="71">
        <f t="shared" ca="1" si="37"/>
        <v>-261.66785210178114</v>
      </c>
    </row>
    <row r="1194" spans="5:6" x14ac:dyDescent="0.25">
      <c r="E1194" s="54">
        <f t="shared" ca="1" si="36"/>
        <v>0.31917442232649218</v>
      </c>
      <c r="F1194" s="71">
        <f t="shared" ca="1" si="37"/>
        <v>-2.7652699005818366</v>
      </c>
    </row>
    <row r="1195" spans="5:6" x14ac:dyDescent="0.25">
      <c r="E1195" s="54">
        <f t="shared" ca="1" si="36"/>
        <v>0.24049423458344055</v>
      </c>
      <c r="F1195" s="71">
        <f t="shared" ca="1" si="37"/>
        <v>-11.231677768181715</v>
      </c>
    </row>
    <row r="1196" spans="5:6" x14ac:dyDescent="0.25">
      <c r="E1196" s="54">
        <f t="shared" ca="1" si="36"/>
        <v>0.72746283866352845</v>
      </c>
      <c r="F1196" s="71">
        <f t="shared" ca="1" si="37"/>
        <v>27.351023245423715</v>
      </c>
    </row>
    <row r="1197" spans="5:6" x14ac:dyDescent="0.25">
      <c r="E1197" s="54">
        <f t="shared" ca="1" si="36"/>
        <v>0.36618446793223058</v>
      </c>
      <c r="F1197" s="71">
        <f t="shared" ca="1" si="37"/>
        <v>1.059098505621801</v>
      </c>
    </row>
    <row r="1198" spans="5:6" x14ac:dyDescent="0.25">
      <c r="E1198" s="54">
        <f t="shared" ca="1" si="36"/>
        <v>0.28507841232698961</v>
      </c>
      <c r="F1198" s="71">
        <f t="shared" ca="1" si="37"/>
        <v>-6.0149339882769688</v>
      </c>
    </row>
    <row r="1199" spans="5:6" x14ac:dyDescent="0.25">
      <c r="E1199" s="54">
        <f t="shared" ca="1" si="36"/>
        <v>0.74258728751165559</v>
      </c>
      <c r="F1199" s="71">
        <f t="shared" ca="1" si="37"/>
        <v>29.089529272148884</v>
      </c>
    </row>
    <row r="1200" spans="5:6" x14ac:dyDescent="0.25">
      <c r="E1200" s="54">
        <f t="shared" ca="1" si="36"/>
        <v>0.4053619890875817</v>
      </c>
      <c r="F1200" s="71">
        <f t="shared" ca="1" si="37"/>
        <v>3.8720849459395046</v>
      </c>
    </row>
    <row r="1201" spans="5:6" x14ac:dyDescent="0.25">
      <c r="E1201" s="54">
        <f t="shared" ca="1" si="36"/>
        <v>0.8565784333912152</v>
      </c>
      <c r="F1201" s="71">
        <f t="shared" ca="1" si="37"/>
        <v>51.342737258898701</v>
      </c>
    </row>
    <row r="1202" spans="5:6" x14ac:dyDescent="0.25">
      <c r="E1202" s="54">
        <f t="shared" ca="1" si="36"/>
        <v>0.13333170133590511</v>
      </c>
      <c r="F1202" s="71">
        <f t="shared" ca="1" si="37"/>
        <v>-34.921355315430631</v>
      </c>
    </row>
    <row r="1203" spans="5:6" x14ac:dyDescent="0.25">
      <c r="E1203" s="54">
        <f t="shared" ca="1" si="36"/>
        <v>0.91488418714933439</v>
      </c>
      <c r="F1203" s="71">
        <f t="shared" ca="1" si="37"/>
        <v>83.003318614278086</v>
      </c>
    </row>
    <row r="1204" spans="5:6" x14ac:dyDescent="0.25">
      <c r="E1204" s="54">
        <f t="shared" ca="1" si="36"/>
        <v>0.80101597694355564</v>
      </c>
      <c r="F1204" s="71">
        <f t="shared" ca="1" si="37"/>
        <v>37.713222157070732</v>
      </c>
    </row>
    <row r="1205" spans="5:6" x14ac:dyDescent="0.25">
      <c r="E1205" s="54">
        <f t="shared" ca="1" si="36"/>
        <v>0.5406330546162037</v>
      </c>
      <c r="F1205" s="71">
        <f t="shared" ca="1" si="37"/>
        <v>12.56700856191949</v>
      </c>
    </row>
    <row r="1206" spans="5:6" x14ac:dyDescent="0.25">
      <c r="E1206" s="54">
        <f t="shared" ca="1" si="36"/>
        <v>0.44977696912287657</v>
      </c>
      <c r="F1206" s="71">
        <f t="shared" ca="1" si="37"/>
        <v>6.8179446174505562</v>
      </c>
    </row>
    <row r="1207" spans="5:6" x14ac:dyDescent="0.25">
      <c r="E1207" s="54">
        <f t="shared" ca="1" si="36"/>
        <v>0.44551906589954826</v>
      </c>
      <c r="F1207" s="71">
        <f t="shared" ca="1" si="37"/>
        <v>6.5430389808513354</v>
      </c>
    </row>
    <row r="1208" spans="5:6" x14ac:dyDescent="0.25">
      <c r="E1208" s="54">
        <f t="shared" ca="1" si="36"/>
        <v>0.83726397098471195</v>
      </c>
      <c r="F1208" s="71">
        <f t="shared" ca="1" si="37"/>
        <v>45.650536234849483</v>
      </c>
    </row>
    <row r="1209" spans="5:6" x14ac:dyDescent="0.25">
      <c r="E1209" s="54">
        <f t="shared" ca="1" si="36"/>
        <v>0.83149589940741009</v>
      </c>
      <c r="F1209" s="71">
        <f t="shared" ca="1" si="37"/>
        <v>44.183785051299083</v>
      </c>
    </row>
    <row r="1210" spans="5:6" x14ac:dyDescent="0.25">
      <c r="E1210" s="54">
        <f t="shared" ca="1" si="36"/>
        <v>0.6171806711820077</v>
      </c>
      <c r="F1210" s="71">
        <f t="shared" ca="1" si="37"/>
        <v>17.714358418146791</v>
      </c>
    </row>
    <row r="1211" spans="5:6" x14ac:dyDescent="0.25">
      <c r="E1211" s="54">
        <f t="shared" ca="1" si="36"/>
        <v>3.5395361367029254E-2</v>
      </c>
      <c r="F1211" s="71">
        <f t="shared" ca="1" si="37"/>
        <v>-169.11773124245553</v>
      </c>
    </row>
    <row r="1212" spans="5:6" x14ac:dyDescent="0.25">
      <c r="E1212" s="54">
        <f t="shared" ca="1" si="36"/>
        <v>0.4411802720123279</v>
      </c>
      <c r="F1212" s="71">
        <f t="shared" ca="1" si="37"/>
        <v>6.2615992541346213</v>
      </c>
    </row>
    <row r="1213" spans="5:6" x14ac:dyDescent="0.25">
      <c r="E1213" s="54">
        <f t="shared" ca="1" si="36"/>
        <v>0.44532050175547999</v>
      </c>
      <c r="F1213" s="71">
        <f t="shared" ca="1" si="37"/>
        <v>6.5301886973418366</v>
      </c>
    </row>
    <row r="1214" spans="5:6" x14ac:dyDescent="0.25">
      <c r="E1214" s="54">
        <f t="shared" ca="1" si="36"/>
        <v>0.33952627445958816</v>
      </c>
      <c r="F1214" s="71">
        <f t="shared" ca="1" si="37"/>
        <v>-1.0338857626563467</v>
      </c>
    </row>
    <row r="1215" spans="5:6" x14ac:dyDescent="0.25">
      <c r="E1215" s="54">
        <f t="shared" ca="1" si="36"/>
        <v>0.83476956619813514</v>
      </c>
      <c r="F1215" s="71">
        <f t="shared" ca="1" si="37"/>
        <v>45.004826529492099</v>
      </c>
    </row>
    <row r="1216" spans="5:6" x14ac:dyDescent="0.25">
      <c r="E1216" s="54">
        <f t="shared" ca="1" si="36"/>
        <v>0.24025151337892403</v>
      </c>
      <c r="F1216" s="71">
        <f t="shared" ca="1" si="37"/>
        <v>-11.264141524178171</v>
      </c>
    </row>
    <row r="1217" spans="5:6" x14ac:dyDescent="0.25">
      <c r="E1217" s="54">
        <f t="shared" ca="1" si="36"/>
        <v>0.43893834652535846</v>
      </c>
      <c r="F1217" s="71">
        <f t="shared" ca="1" si="37"/>
        <v>6.1156186482499875</v>
      </c>
    </row>
    <row r="1218" spans="5:6" x14ac:dyDescent="0.25">
      <c r="E1218" s="54">
        <f t="shared" ca="1" si="36"/>
        <v>0.23403990349681059</v>
      </c>
      <c r="F1218" s="71">
        <f t="shared" ca="1" si="37"/>
        <v>-12.113339262929411</v>
      </c>
    </row>
    <row r="1219" spans="5:6" x14ac:dyDescent="0.25">
      <c r="E1219" s="54">
        <f t="shared" ca="1" si="36"/>
        <v>0.57449713156644111</v>
      </c>
      <c r="F1219" s="71">
        <f t="shared" ca="1" si="37"/>
        <v>14.768170534710501</v>
      </c>
    </row>
    <row r="1220" spans="5:6" x14ac:dyDescent="0.25">
      <c r="E1220" s="54">
        <f t="shared" ref="E1220:E1283" ca="1" si="38">RAND()</f>
        <v>0.39587999173911614</v>
      </c>
      <c r="F1220" s="71">
        <f t="shared" ref="F1220:F1283" ca="1" si="39">$C$3+$C$4*TAN(PI()*(E1220-0.5))</f>
        <v>3.2141841040140742</v>
      </c>
    </row>
    <row r="1221" spans="5:6" x14ac:dyDescent="0.25">
      <c r="E1221" s="54">
        <f t="shared" ca="1" si="38"/>
        <v>0.28623900897255361</v>
      </c>
      <c r="F1221" s="71">
        <f t="shared" ca="1" si="39"/>
        <v>-5.895601903162051</v>
      </c>
    </row>
    <row r="1222" spans="5:6" x14ac:dyDescent="0.25">
      <c r="E1222" s="54">
        <f t="shared" ca="1" si="38"/>
        <v>0.25157500960935852</v>
      </c>
      <c r="F1222" s="71">
        <f t="shared" ca="1" si="39"/>
        <v>-9.8030513574591573</v>
      </c>
    </row>
    <row r="1223" spans="5:6" x14ac:dyDescent="0.25">
      <c r="E1223" s="54">
        <f t="shared" ca="1" si="38"/>
        <v>0.31723711726378856</v>
      </c>
      <c r="F1223" s="71">
        <f t="shared" ca="1" si="39"/>
        <v>-2.9372527266822637</v>
      </c>
    </row>
    <row r="1224" spans="5:6" x14ac:dyDescent="0.25">
      <c r="E1224" s="54">
        <f t="shared" ca="1" si="38"/>
        <v>1.4825994065289616E-2</v>
      </c>
      <c r="F1224" s="71">
        <f t="shared" ca="1" si="39"/>
        <v>-419.08376583219359</v>
      </c>
    </row>
    <row r="1225" spans="5:6" x14ac:dyDescent="0.25">
      <c r="E1225" s="54">
        <f t="shared" ca="1" si="38"/>
        <v>0.34955521206895801</v>
      </c>
      <c r="F1225" s="71">
        <f t="shared" ca="1" si="39"/>
        <v>-0.22573639853847993</v>
      </c>
    </row>
    <row r="1226" spans="5:6" x14ac:dyDescent="0.25">
      <c r="E1226" s="54">
        <f t="shared" ca="1" si="38"/>
        <v>0.96966888431657661</v>
      </c>
      <c r="F1226" s="71">
        <f t="shared" ca="1" si="39"/>
        <v>219.25435688360972</v>
      </c>
    </row>
    <row r="1227" spans="5:6" x14ac:dyDescent="0.25">
      <c r="E1227" s="54">
        <f t="shared" ca="1" si="38"/>
        <v>0.1423094071945995</v>
      </c>
      <c r="F1227" s="71">
        <f t="shared" ca="1" si="39"/>
        <v>-31.713895442221741</v>
      </c>
    </row>
    <row r="1228" spans="5:6" x14ac:dyDescent="0.25">
      <c r="E1228" s="54">
        <f t="shared" ca="1" si="38"/>
        <v>0.9972332116184538</v>
      </c>
      <c r="F1228" s="71">
        <f t="shared" ca="1" si="39"/>
        <v>2310.876148285377</v>
      </c>
    </row>
    <row r="1229" spans="5:6" x14ac:dyDescent="0.25">
      <c r="E1229" s="54">
        <f t="shared" ca="1" si="38"/>
        <v>0.61983768074686763</v>
      </c>
      <c r="F1229" s="71">
        <f t="shared" ca="1" si="39"/>
        <v>17.906764980298036</v>
      </c>
    </row>
    <row r="1230" spans="5:6" x14ac:dyDescent="0.25">
      <c r="E1230" s="54">
        <f t="shared" ca="1" si="38"/>
        <v>3.9811867070475238E-2</v>
      </c>
      <c r="F1230" s="71">
        <f t="shared" ca="1" si="39"/>
        <v>-149.07234891566364</v>
      </c>
    </row>
    <row r="1231" spans="5:6" x14ac:dyDescent="0.25">
      <c r="E1231" s="54">
        <f t="shared" ca="1" si="38"/>
        <v>1.210301916654144E-2</v>
      </c>
      <c r="F1231" s="71">
        <f t="shared" ca="1" si="39"/>
        <v>-515.74728719149675</v>
      </c>
    </row>
    <row r="1232" spans="5:6" x14ac:dyDescent="0.25">
      <c r="E1232" s="54">
        <f t="shared" ca="1" si="38"/>
        <v>0.99814384956329394</v>
      </c>
      <c r="F1232" s="71">
        <f t="shared" ca="1" si="39"/>
        <v>3439.7465547735987</v>
      </c>
    </row>
    <row r="1233" spans="5:6" x14ac:dyDescent="0.25">
      <c r="E1233" s="54">
        <f t="shared" ca="1" si="38"/>
        <v>0.194927935774732</v>
      </c>
      <c r="F1233" s="71">
        <f t="shared" ca="1" si="39"/>
        <v>-18.470820770412057</v>
      </c>
    </row>
    <row r="1234" spans="5:6" x14ac:dyDescent="0.25">
      <c r="E1234" s="54">
        <f t="shared" ca="1" si="38"/>
        <v>0.61075223333221029</v>
      </c>
      <c r="F1234" s="71">
        <f t="shared" ca="1" si="39"/>
        <v>17.253879035420184</v>
      </c>
    </row>
    <row r="1235" spans="5:6" x14ac:dyDescent="0.25">
      <c r="E1235" s="54">
        <f t="shared" ca="1" si="38"/>
        <v>0.31421200829633944</v>
      </c>
      <c r="F1235" s="71">
        <f t="shared" ca="1" si="39"/>
        <v>-3.2085343886856954</v>
      </c>
    </row>
    <row r="1236" spans="5:6" x14ac:dyDescent="0.25">
      <c r="E1236" s="54">
        <f t="shared" ca="1" si="38"/>
        <v>0.26794190920669902</v>
      </c>
      <c r="F1236" s="71">
        <f t="shared" ca="1" si="39"/>
        <v>-7.8635155216181865</v>
      </c>
    </row>
    <row r="1237" spans="5:6" x14ac:dyDescent="0.25">
      <c r="E1237" s="54">
        <f t="shared" ca="1" si="38"/>
        <v>0.76825539882304883</v>
      </c>
      <c r="F1237" s="71">
        <f t="shared" ca="1" si="39"/>
        <v>32.436445585761184</v>
      </c>
    </row>
    <row r="1238" spans="5:6" x14ac:dyDescent="0.25">
      <c r="E1238" s="54">
        <f t="shared" ca="1" si="38"/>
        <v>0.30424434379784437</v>
      </c>
      <c r="F1238" s="71">
        <f t="shared" ca="1" si="39"/>
        <v>-4.1272855047738304</v>
      </c>
    </row>
    <row r="1239" spans="5:6" x14ac:dyDescent="0.25">
      <c r="E1239" s="54">
        <f t="shared" ca="1" si="38"/>
        <v>0.55891786842392754</v>
      </c>
      <c r="F1239" s="71">
        <f t="shared" ca="1" si="39"/>
        <v>13.744782905910171</v>
      </c>
    </row>
    <row r="1240" spans="5:6" x14ac:dyDescent="0.25">
      <c r="E1240" s="54">
        <f t="shared" ca="1" si="38"/>
        <v>0.45764354425598242</v>
      </c>
      <c r="F1240" s="71">
        <f t="shared" ca="1" si="39"/>
        <v>7.3228454724697114</v>
      </c>
    </row>
    <row r="1241" spans="5:6" x14ac:dyDescent="0.25">
      <c r="E1241" s="54">
        <f t="shared" ca="1" si="38"/>
        <v>8.450091694709061E-2</v>
      </c>
      <c r="F1241" s="71">
        <f t="shared" ca="1" si="39"/>
        <v>-63.560646436693474</v>
      </c>
    </row>
    <row r="1242" spans="5:6" x14ac:dyDescent="0.25">
      <c r="E1242" s="54">
        <f t="shared" ca="1" si="38"/>
        <v>0.54635580657841143</v>
      </c>
      <c r="F1242" s="71">
        <f t="shared" ca="1" si="39"/>
        <v>12.933388103249161</v>
      </c>
    </row>
    <row r="1243" spans="5:6" x14ac:dyDescent="0.25">
      <c r="E1243" s="54">
        <f t="shared" ca="1" si="38"/>
        <v>0.10417806734738722</v>
      </c>
      <c r="F1243" s="71">
        <f t="shared" ca="1" si="39"/>
        <v>-48.91116796508615</v>
      </c>
    </row>
    <row r="1244" spans="5:6" x14ac:dyDescent="0.25">
      <c r="E1244" s="54">
        <f t="shared" ca="1" si="38"/>
        <v>2.5915116825439122E-2</v>
      </c>
      <c r="F1244" s="71">
        <f t="shared" ca="1" si="39"/>
        <v>-235.1127552392503</v>
      </c>
    </row>
    <row r="1245" spans="5:6" x14ac:dyDescent="0.25">
      <c r="E1245" s="54">
        <f t="shared" ca="1" si="38"/>
        <v>0.63346972045133265</v>
      </c>
      <c r="F1245" s="71">
        <f t="shared" ca="1" si="39"/>
        <v>18.914843832359669</v>
      </c>
    </row>
    <row r="1246" spans="5:6" x14ac:dyDescent="0.25">
      <c r="E1246" s="54">
        <f t="shared" ca="1" si="38"/>
        <v>0.48690544203242725</v>
      </c>
      <c r="F1246" s="71">
        <f t="shared" ca="1" si="39"/>
        <v>9.1767802227059878</v>
      </c>
    </row>
    <row r="1247" spans="5:6" x14ac:dyDescent="0.25">
      <c r="E1247" s="54">
        <f t="shared" ca="1" si="38"/>
        <v>0.30630774704555497</v>
      </c>
      <c r="F1247" s="71">
        <f t="shared" ca="1" si="39"/>
        <v>-3.9338334875263961</v>
      </c>
    </row>
    <row r="1248" spans="5:6" x14ac:dyDescent="0.25">
      <c r="E1248" s="54">
        <f t="shared" ca="1" si="38"/>
        <v>0.58237407120019524</v>
      </c>
      <c r="F1248" s="71">
        <f t="shared" ca="1" si="39"/>
        <v>15.294436207169577</v>
      </c>
    </row>
    <row r="1249" spans="5:6" x14ac:dyDescent="0.25">
      <c r="E1249" s="54">
        <f t="shared" ca="1" si="38"/>
        <v>0.4736540077508945</v>
      </c>
      <c r="F1249" s="71">
        <f t="shared" ca="1" si="39"/>
        <v>8.3408420097004861</v>
      </c>
    </row>
    <row r="1250" spans="5:6" x14ac:dyDescent="0.25">
      <c r="E1250" s="54">
        <f t="shared" ca="1" si="38"/>
        <v>0.69054736071551359</v>
      </c>
      <c r="F1250" s="71">
        <f t="shared" ca="1" si="39"/>
        <v>23.642320504704522</v>
      </c>
    </row>
    <row r="1251" spans="5:6" x14ac:dyDescent="0.25">
      <c r="E1251" s="54">
        <f t="shared" ca="1" si="38"/>
        <v>0.10213734714678568</v>
      </c>
      <c r="F1251" s="71">
        <f t="shared" ca="1" si="39"/>
        <v>-50.175785321777163</v>
      </c>
    </row>
    <row r="1252" spans="5:6" x14ac:dyDescent="0.25">
      <c r="E1252" s="54">
        <f t="shared" ca="1" si="38"/>
        <v>0.48851902580169326</v>
      </c>
      <c r="F1252" s="71">
        <f t="shared" ca="1" si="39"/>
        <v>9.2783161331305912</v>
      </c>
    </row>
    <row r="1253" spans="5:6" x14ac:dyDescent="0.25">
      <c r="E1253" s="54">
        <f t="shared" ca="1" si="38"/>
        <v>0.43158709516773008</v>
      </c>
      <c r="F1253" s="71">
        <f t="shared" ca="1" si="39"/>
        <v>5.6340572020332322</v>
      </c>
    </row>
    <row r="1254" spans="5:6" x14ac:dyDescent="0.25">
      <c r="E1254" s="54">
        <f t="shared" ca="1" si="38"/>
        <v>0.21598210726531564</v>
      </c>
      <c r="F1254" s="71">
        <f t="shared" ca="1" si="39"/>
        <v>-14.806836891061298</v>
      </c>
    </row>
    <row r="1255" spans="5:6" x14ac:dyDescent="0.25">
      <c r="E1255" s="54">
        <f t="shared" ca="1" si="38"/>
        <v>0.90881607006069831</v>
      </c>
      <c r="F1255" s="71">
        <f t="shared" ca="1" si="39"/>
        <v>77.896820027477489</v>
      </c>
    </row>
    <row r="1256" spans="5:6" x14ac:dyDescent="0.25">
      <c r="E1256" s="54">
        <f t="shared" ca="1" si="38"/>
        <v>0.88104749505730529</v>
      </c>
      <c r="F1256" s="71">
        <f t="shared" ca="1" si="39"/>
        <v>61.003977240744298</v>
      </c>
    </row>
    <row r="1257" spans="5:6" x14ac:dyDescent="0.25">
      <c r="E1257" s="54">
        <f t="shared" ca="1" si="38"/>
        <v>0.293980236370466</v>
      </c>
      <c r="F1257" s="71">
        <f t="shared" ca="1" si="39"/>
        <v>-5.1168607252892411</v>
      </c>
    </row>
    <row r="1258" spans="5:6" x14ac:dyDescent="0.25">
      <c r="E1258" s="54">
        <f t="shared" ca="1" si="38"/>
        <v>4.3231677386850298E-2</v>
      </c>
      <c r="F1258" s="71">
        <f t="shared" ca="1" si="39"/>
        <v>-136.35115041942154</v>
      </c>
    </row>
    <row r="1259" spans="5:6" x14ac:dyDescent="0.25">
      <c r="E1259" s="54">
        <f t="shared" ca="1" si="38"/>
        <v>0.8208661617357571</v>
      </c>
      <c r="F1259" s="71">
        <f t="shared" ca="1" si="39"/>
        <v>41.705326651594859</v>
      </c>
    </row>
    <row r="1260" spans="5:6" x14ac:dyDescent="0.25">
      <c r="E1260" s="54">
        <f t="shared" ca="1" si="38"/>
        <v>0.66543548363575</v>
      </c>
      <c r="F1260" s="71">
        <f t="shared" ca="1" si="39"/>
        <v>21.444091341477218</v>
      </c>
    </row>
    <row r="1261" spans="5:6" x14ac:dyDescent="0.25">
      <c r="E1261" s="54">
        <f t="shared" ca="1" si="38"/>
        <v>0.18250704659358863</v>
      </c>
      <c r="F1261" s="71">
        <f t="shared" ca="1" si="39"/>
        <v>-20.973024284495814</v>
      </c>
    </row>
    <row r="1262" spans="5:6" x14ac:dyDescent="0.25">
      <c r="E1262" s="54">
        <f t="shared" ca="1" si="38"/>
        <v>0.35632932848367016</v>
      </c>
      <c r="F1262" s="71">
        <f t="shared" ca="1" si="39"/>
        <v>0.30545996561604127</v>
      </c>
    </row>
    <row r="1263" spans="5:6" x14ac:dyDescent="0.25">
      <c r="E1263" s="54">
        <f t="shared" ca="1" si="38"/>
        <v>0.68739501093645938</v>
      </c>
      <c r="F1263" s="71">
        <f t="shared" ca="1" si="39"/>
        <v>23.354033041629094</v>
      </c>
    </row>
    <row r="1264" spans="5:6" x14ac:dyDescent="0.25">
      <c r="E1264" s="54">
        <f t="shared" ca="1" si="38"/>
        <v>0.69531902911477916</v>
      </c>
      <c r="F1264" s="71">
        <f t="shared" ca="1" si="39"/>
        <v>24.086202943713559</v>
      </c>
    </row>
    <row r="1265" spans="5:6" x14ac:dyDescent="0.25">
      <c r="E1265" s="54">
        <f t="shared" ca="1" si="38"/>
        <v>0.29581018716909513</v>
      </c>
      <c r="F1265" s="71">
        <f t="shared" ca="1" si="39"/>
        <v>-4.9369737419442501</v>
      </c>
    </row>
    <row r="1266" spans="5:6" x14ac:dyDescent="0.25">
      <c r="E1266" s="54">
        <f t="shared" ca="1" si="38"/>
        <v>8.8331158790082354E-2</v>
      </c>
      <c r="F1266" s="71">
        <f t="shared" ca="1" si="39"/>
        <v>-60.212365989144715</v>
      </c>
    </row>
    <row r="1267" spans="5:6" x14ac:dyDescent="0.25">
      <c r="E1267" s="54">
        <f t="shared" ca="1" si="38"/>
        <v>0.28055862486032923</v>
      </c>
      <c r="F1267" s="71">
        <f t="shared" ca="1" si="39"/>
        <v>-6.4864038212929636</v>
      </c>
    </row>
    <row r="1268" spans="5:6" x14ac:dyDescent="0.25">
      <c r="E1268" s="54">
        <f t="shared" ca="1" si="38"/>
        <v>0.10973656110200092</v>
      </c>
      <c r="F1268" s="71">
        <f t="shared" ca="1" si="39"/>
        <v>-45.696724908092349</v>
      </c>
    </row>
    <row r="1269" spans="5:6" x14ac:dyDescent="0.25">
      <c r="E1269" s="54">
        <f t="shared" ca="1" si="38"/>
        <v>0.2214606481498792</v>
      </c>
      <c r="F1269" s="71">
        <f t="shared" ca="1" si="39"/>
        <v>-13.951216163589862</v>
      </c>
    </row>
    <row r="1270" spans="5:6" x14ac:dyDescent="0.25">
      <c r="E1270" s="54">
        <f t="shared" ca="1" si="38"/>
        <v>0.58448468775608142</v>
      </c>
      <c r="F1270" s="71">
        <f t="shared" ca="1" si="39"/>
        <v>15.436595042099611</v>
      </c>
    </row>
    <row r="1271" spans="5:6" x14ac:dyDescent="0.25">
      <c r="E1271" s="54">
        <f t="shared" ca="1" si="38"/>
        <v>0.48334768464277056</v>
      </c>
      <c r="F1271" s="71">
        <f t="shared" ca="1" si="39"/>
        <v>8.9527486082094221</v>
      </c>
    </row>
    <row r="1272" spans="5:6" x14ac:dyDescent="0.25">
      <c r="E1272" s="54">
        <f t="shared" ca="1" si="38"/>
        <v>0.16428362502865812</v>
      </c>
      <c r="F1272" s="71">
        <f t="shared" ca="1" si="39"/>
        <v>-25.247819644821988</v>
      </c>
    </row>
    <row r="1273" spans="5:6" x14ac:dyDescent="0.25">
      <c r="E1273" s="54">
        <f t="shared" ca="1" si="38"/>
        <v>7.0178992297036391E-2</v>
      </c>
      <c r="F1273" s="71">
        <f t="shared" ca="1" si="39"/>
        <v>-79.23911317610397</v>
      </c>
    </row>
    <row r="1274" spans="5:6" x14ac:dyDescent="0.25">
      <c r="E1274" s="54">
        <f t="shared" ca="1" si="38"/>
        <v>0.8469189111537393</v>
      </c>
      <c r="F1274" s="71">
        <f t="shared" ca="1" si="39"/>
        <v>48.33042241497067</v>
      </c>
    </row>
    <row r="1275" spans="5:6" x14ac:dyDescent="0.25">
      <c r="E1275" s="54">
        <f t="shared" ca="1" si="38"/>
        <v>0.94520014361260629</v>
      </c>
      <c r="F1275" s="71">
        <f t="shared" ca="1" si="39"/>
        <v>125.02179602375341</v>
      </c>
    </row>
    <row r="1276" spans="5:6" x14ac:dyDescent="0.25">
      <c r="E1276" s="54">
        <f t="shared" ca="1" si="38"/>
        <v>7.6981428455239698E-2</v>
      </c>
      <c r="F1276" s="71">
        <f t="shared" ca="1" si="39"/>
        <v>-71.0792210899765</v>
      </c>
    </row>
    <row r="1277" spans="5:6" x14ac:dyDescent="0.25">
      <c r="E1277" s="54">
        <f t="shared" ca="1" si="38"/>
        <v>0.58688870725437758</v>
      </c>
      <c r="F1277" s="71">
        <f t="shared" ca="1" si="39"/>
        <v>15.599142062630383</v>
      </c>
    </row>
    <row r="1278" spans="5:6" x14ac:dyDescent="0.25">
      <c r="E1278" s="54">
        <f t="shared" ca="1" si="38"/>
        <v>0.91354592870707463</v>
      </c>
      <c r="F1278" s="71">
        <f t="shared" ca="1" si="39"/>
        <v>81.817102641160858</v>
      </c>
    </row>
    <row r="1279" spans="5:6" x14ac:dyDescent="0.25">
      <c r="E1279" s="54">
        <f t="shared" ca="1" si="38"/>
        <v>0.89485688300173361</v>
      </c>
      <c r="F1279" s="71">
        <f t="shared" ca="1" si="39"/>
        <v>68.329627906614604</v>
      </c>
    </row>
    <row r="1280" spans="5:6" x14ac:dyDescent="0.25">
      <c r="E1280" s="54">
        <f t="shared" ca="1" si="38"/>
        <v>0.57492346325744392</v>
      </c>
      <c r="F1280" s="71">
        <f t="shared" ca="1" si="39"/>
        <v>14.796489352645601</v>
      </c>
    </row>
    <row r="1281" spans="5:6" x14ac:dyDescent="0.25">
      <c r="E1281" s="54">
        <f t="shared" ca="1" si="38"/>
        <v>0.69654657381039564</v>
      </c>
      <c r="F1281" s="71">
        <f t="shared" ca="1" si="39"/>
        <v>24.201906701597682</v>
      </c>
    </row>
    <row r="1282" spans="5:6" x14ac:dyDescent="0.25">
      <c r="E1282" s="54">
        <f t="shared" ca="1" si="38"/>
        <v>0.79094448617463875</v>
      </c>
      <c r="F1282" s="71">
        <f t="shared" ca="1" si="39"/>
        <v>35.942425944298989</v>
      </c>
    </row>
    <row r="1283" spans="5:6" x14ac:dyDescent="0.25">
      <c r="E1283" s="54">
        <f t="shared" ca="1" si="38"/>
        <v>0.97392121558555467</v>
      </c>
      <c r="F1283" s="71">
        <f t="shared" ca="1" si="39"/>
        <v>253.56761422378287</v>
      </c>
    </row>
    <row r="1284" spans="5:6" x14ac:dyDescent="0.25">
      <c r="E1284" s="54">
        <f t="shared" ref="E1284:E1347" ca="1" si="40">RAND()</f>
        <v>0.30194303930325983</v>
      </c>
      <c r="F1284" s="71">
        <f t="shared" ref="F1284:F1347" ca="1" si="41">$C$3+$C$4*TAN(PI()*(E1284-0.5))</f>
        <v>-4.3451429493563865</v>
      </c>
    </row>
    <row r="1285" spans="5:6" x14ac:dyDescent="0.25">
      <c r="E1285" s="54">
        <f t="shared" ca="1" si="40"/>
        <v>0.21649415406449435</v>
      </c>
      <c r="F1285" s="71">
        <f t="shared" ca="1" si="41"/>
        <v>-14.725330346695831</v>
      </c>
    </row>
    <row r="1286" spans="5:6" x14ac:dyDescent="0.25">
      <c r="E1286" s="54">
        <f t="shared" ca="1" si="40"/>
        <v>0.97455343342897494</v>
      </c>
      <c r="F1286" s="71">
        <f t="shared" ca="1" si="41"/>
        <v>259.64586616640008</v>
      </c>
    </row>
    <row r="1287" spans="5:6" x14ac:dyDescent="0.25">
      <c r="E1287" s="54">
        <f t="shared" ca="1" si="40"/>
        <v>0.88322436821276484</v>
      </c>
      <c r="F1287" s="71">
        <f t="shared" ca="1" si="41"/>
        <v>62.048518745596809</v>
      </c>
    </row>
    <row r="1288" spans="5:6" x14ac:dyDescent="0.25">
      <c r="E1288" s="54">
        <f t="shared" ca="1" si="40"/>
        <v>0.12081268663328015</v>
      </c>
      <c r="F1288" s="71">
        <f t="shared" ca="1" si="41"/>
        <v>-40.139845022390801</v>
      </c>
    </row>
    <row r="1289" spans="5:6" x14ac:dyDescent="0.25">
      <c r="E1289" s="54">
        <f t="shared" ca="1" si="40"/>
        <v>0.8783509921661723</v>
      </c>
      <c r="F1289" s="71">
        <f t="shared" ca="1" si="41"/>
        <v>59.759539275955198</v>
      </c>
    </row>
    <row r="1290" spans="5:6" x14ac:dyDescent="0.25">
      <c r="E1290" s="54">
        <f t="shared" ca="1" si="40"/>
        <v>0.60990959192559979</v>
      </c>
      <c r="F1290" s="71">
        <f t="shared" ca="1" si="41"/>
        <v>17.194026926684387</v>
      </c>
    </row>
    <row r="1291" spans="5:6" x14ac:dyDescent="0.25">
      <c r="E1291" s="54">
        <f t="shared" ca="1" si="40"/>
        <v>0.63141105767965189</v>
      </c>
      <c r="F1291" s="71">
        <f t="shared" ca="1" si="41"/>
        <v>18.760237815473452</v>
      </c>
    </row>
    <row r="1292" spans="5:6" x14ac:dyDescent="0.25">
      <c r="E1292" s="54">
        <f t="shared" ca="1" si="40"/>
        <v>0.6385719924692066</v>
      </c>
      <c r="F1292" s="71">
        <f t="shared" ca="1" si="41"/>
        <v>19.301923668655746</v>
      </c>
    </row>
    <row r="1293" spans="5:6" x14ac:dyDescent="0.25">
      <c r="E1293" s="54">
        <f t="shared" ca="1" si="40"/>
        <v>0.97610594454479127</v>
      </c>
      <c r="F1293" s="71">
        <f t="shared" ca="1" si="41"/>
        <v>275.93375065672785</v>
      </c>
    </row>
    <row r="1294" spans="5:6" x14ac:dyDescent="0.25">
      <c r="E1294" s="54">
        <f t="shared" ca="1" si="40"/>
        <v>0.63323963724875221</v>
      </c>
      <c r="F1294" s="71">
        <f t="shared" ca="1" si="41"/>
        <v>18.897520540488863</v>
      </c>
    </row>
    <row r="1295" spans="5:6" x14ac:dyDescent="0.25">
      <c r="E1295" s="54">
        <f t="shared" ca="1" si="40"/>
        <v>0.43092240310892449</v>
      </c>
      <c r="F1295" s="71">
        <f t="shared" ca="1" si="41"/>
        <v>5.5902831516387765</v>
      </c>
    </row>
    <row r="1296" spans="5:6" x14ac:dyDescent="0.25">
      <c r="E1296" s="54">
        <f t="shared" ca="1" si="40"/>
        <v>0.1981400450786901</v>
      </c>
      <c r="F1296" s="71">
        <f t="shared" ca="1" si="41"/>
        <v>-17.868640338069483</v>
      </c>
    </row>
    <row r="1297" spans="5:6" x14ac:dyDescent="0.25">
      <c r="E1297" s="54">
        <f t="shared" ca="1" si="40"/>
        <v>0.97633691410781154</v>
      </c>
      <c r="F1297" s="71">
        <f t="shared" ca="1" si="41"/>
        <v>278.53919389505779</v>
      </c>
    </row>
    <row r="1298" spans="5:6" x14ac:dyDescent="0.25">
      <c r="E1298" s="54">
        <f t="shared" ca="1" si="40"/>
        <v>0.32799429003427727</v>
      </c>
      <c r="F1298" s="71">
        <f t="shared" ca="1" si="41"/>
        <v>-1.9987046243185187</v>
      </c>
    </row>
    <row r="1299" spans="5:6" x14ac:dyDescent="0.25">
      <c r="E1299" s="54">
        <f t="shared" ca="1" si="40"/>
        <v>0.90370066137064586</v>
      </c>
      <c r="F1299" s="71">
        <f t="shared" ca="1" si="41"/>
        <v>74.079122762531057</v>
      </c>
    </row>
    <row r="1300" spans="5:6" x14ac:dyDescent="0.25">
      <c r="E1300" s="54">
        <f t="shared" ca="1" si="40"/>
        <v>0.94781193925076146</v>
      </c>
      <c r="F1300" s="71">
        <f t="shared" ca="1" si="41"/>
        <v>130.89072355282042</v>
      </c>
    </row>
    <row r="1301" spans="5:6" x14ac:dyDescent="0.25">
      <c r="E1301" s="54">
        <f t="shared" ca="1" si="40"/>
        <v>1.2544363805885972E-2</v>
      </c>
      <c r="F1301" s="71">
        <f t="shared" ca="1" si="41"/>
        <v>-497.23191055697157</v>
      </c>
    </row>
    <row r="1302" spans="5:6" x14ac:dyDescent="0.25">
      <c r="E1302" s="54">
        <f t="shared" ca="1" si="40"/>
        <v>0.13942522951517899</v>
      </c>
      <c r="F1302" s="71">
        <f t="shared" ca="1" si="41"/>
        <v>-32.702138346902707</v>
      </c>
    </row>
    <row r="1303" spans="5:6" x14ac:dyDescent="0.25">
      <c r="E1303" s="54">
        <f t="shared" ca="1" si="40"/>
        <v>0.17835435152914947</v>
      </c>
      <c r="F1303" s="71">
        <f t="shared" ca="1" si="41"/>
        <v>-21.87805571737244</v>
      </c>
    </row>
    <row r="1304" spans="5:6" x14ac:dyDescent="0.25">
      <c r="E1304" s="54">
        <f t="shared" ca="1" si="40"/>
        <v>0.75719445529908314</v>
      </c>
      <c r="F1304" s="71">
        <f t="shared" ca="1" si="41"/>
        <v>30.925149739036108</v>
      </c>
    </row>
    <row r="1305" spans="5:6" x14ac:dyDescent="0.25">
      <c r="E1305" s="54">
        <f t="shared" ca="1" si="40"/>
        <v>0.14853523988548778</v>
      </c>
      <c r="F1305" s="71">
        <f t="shared" ca="1" si="41"/>
        <v>-29.70281510586549</v>
      </c>
    </row>
    <row r="1306" spans="5:6" x14ac:dyDescent="0.25">
      <c r="E1306" s="54">
        <f t="shared" ca="1" si="40"/>
        <v>0.2012708025133606</v>
      </c>
      <c r="F1306" s="71">
        <f t="shared" ca="1" si="41"/>
        <v>-17.297789235797275</v>
      </c>
    </row>
    <row r="1307" spans="5:6" x14ac:dyDescent="0.25">
      <c r="E1307" s="54">
        <f t="shared" ca="1" si="40"/>
        <v>0.86967358148529117</v>
      </c>
      <c r="F1307" s="71">
        <f t="shared" ca="1" si="41"/>
        <v>56.087548477530817</v>
      </c>
    </row>
    <row r="1308" spans="5:6" x14ac:dyDescent="0.25">
      <c r="E1308" s="54">
        <f t="shared" ca="1" si="40"/>
        <v>8.7410611500040702E-2</v>
      </c>
      <c r="F1308" s="71">
        <f t="shared" ca="1" si="41"/>
        <v>-60.990954454590977</v>
      </c>
    </row>
    <row r="1309" spans="5:6" x14ac:dyDescent="0.25">
      <c r="E1309" s="54">
        <f t="shared" ca="1" si="40"/>
        <v>0.84829790428975682</v>
      </c>
      <c r="F1309" s="71">
        <f t="shared" ca="1" si="41"/>
        <v>48.738710174365167</v>
      </c>
    </row>
    <row r="1310" spans="5:6" x14ac:dyDescent="0.25">
      <c r="E1310" s="54">
        <f t="shared" ca="1" si="40"/>
        <v>0.87085970417899095</v>
      </c>
      <c r="F1310" s="71">
        <f t="shared" ca="1" si="41"/>
        <v>56.561896263649558</v>
      </c>
    </row>
    <row r="1311" spans="5:6" x14ac:dyDescent="0.25">
      <c r="E1311" s="54">
        <f t="shared" ca="1" si="40"/>
        <v>0.49226461943001742</v>
      </c>
      <c r="F1311" s="71">
        <f t="shared" ca="1" si="41"/>
        <v>9.5138760058769449</v>
      </c>
    </row>
    <row r="1312" spans="5:6" x14ac:dyDescent="0.25">
      <c r="E1312" s="54">
        <f t="shared" ca="1" si="40"/>
        <v>0.85958307399321243</v>
      </c>
      <c r="F1312" s="71">
        <f t="shared" ca="1" si="41"/>
        <v>52.35806383621798</v>
      </c>
    </row>
    <row r="1313" spans="5:6" x14ac:dyDescent="0.25">
      <c r="E1313" s="54">
        <f t="shared" ca="1" si="40"/>
        <v>4.5872692506985224E-3</v>
      </c>
      <c r="F1313" s="71">
        <f t="shared" ca="1" si="41"/>
        <v>-1377.7007529528057</v>
      </c>
    </row>
    <row r="1314" spans="5:6" x14ac:dyDescent="0.25">
      <c r="E1314" s="54">
        <f t="shared" ca="1" si="40"/>
        <v>0.30960097790716745</v>
      </c>
      <c r="F1314" s="71">
        <f t="shared" ca="1" si="41"/>
        <v>-3.6286678405838373</v>
      </c>
    </row>
    <row r="1315" spans="5:6" x14ac:dyDescent="0.25">
      <c r="E1315" s="54">
        <f t="shared" ca="1" si="40"/>
        <v>0.34208115493084701</v>
      </c>
      <c r="F1315" s="71">
        <f t="shared" ca="1" si="41"/>
        <v>-0.82541721302354532</v>
      </c>
    </row>
    <row r="1316" spans="5:6" x14ac:dyDescent="0.25">
      <c r="E1316" s="54">
        <f t="shared" ca="1" si="40"/>
        <v>0.17719257644694508</v>
      </c>
      <c r="F1316" s="71">
        <f t="shared" ca="1" si="41"/>
        <v>-22.138015122838659</v>
      </c>
    </row>
    <row r="1317" spans="5:6" x14ac:dyDescent="0.25">
      <c r="E1317" s="54">
        <f t="shared" ca="1" si="40"/>
        <v>0.39205635410632489</v>
      </c>
      <c r="F1317" s="71">
        <f t="shared" ca="1" si="41"/>
        <v>2.9451717974009508</v>
      </c>
    </row>
    <row r="1318" spans="5:6" x14ac:dyDescent="0.25">
      <c r="E1318" s="54">
        <f t="shared" ca="1" si="40"/>
        <v>6.2285454142084751E-3</v>
      </c>
      <c r="F1318" s="71">
        <f t="shared" ca="1" si="41"/>
        <v>-1011.9697800523812</v>
      </c>
    </row>
    <row r="1319" spans="5:6" x14ac:dyDescent="0.25">
      <c r="E1319" s="54">
        <f t="shared" ca="1" si="40"/>
        <v>0.49835252016575193</v>
      </c>
      <c r="F1319" s="71">
        <f t="shared" ca="1" si="41"/>
        <v>9.8964848647936829</v>
      </c>
    </row>
    <row r="1320" spans="5:6" x14ac:dyDescent="0.25">
      <c r="E1320" s="54">
        <f t="shared" ca="1" si="40"/>
        <v>0.73102734636671829</v>
      </c>
      <c r="F1320" s="71">
        <f t="shared" ca="1" si="41"/>
        <v>27.747421320830369</v>
      </c>
    </row>
    <row r="1321" spans="5:6" x14ac:dyDescent="0.25">
      <c r="E1321" s="54">
        <f t="shared" ca="1" si="40"/>
        <v>0.20990995297006398</v>
      </c>
      <c r="F1321" s="71">
        <f t="shared" ca="1" si="41"/>
        <v>-15.798911346437286</v>
      </c>
    </row>
    <row r="1322" spans="5:6" x14ac:dyDescent="0.25">
      <c r="E1322" s="54">
        <f t="shared" ca="1" si="40"/>
        <v>0.34551786459796741</v>
      </c>
      <c r="F1322" s="71">
        <f t="shared" ca="1" si="41"/>
        <v>-0.54783047220389669</v>
      </c>
    </row>
    <row r="1323" spans="5:6" x14ac:dyDescent="0.25">
      <c r="E1323" s="54">
        <f t="shared" ca="1" si="40"/>
        <v>0.78289128366208305</v>
      </c>
      <c r="F1323" s="71">
        <f t="shared" ca="1" si="41"/>
        <v>34.627932586190568</v>
      </c>
    </row>
    <row r="1324" spans="5:6" x14ac:dyDescent="0.25">
      <c r="E1324" s="54">
        <f t="shared" ca="1" si="40"/>
        <v>0.49206850767126353</v>
      </c>
      <c r="F1324" s="71">
        <f t="shared" ca="1" si="41"/>
        <v>9.5015464746994542</v>
      </c>
    </row>
    <row r="1325" spans="5:6" x14ac:dyDescent="0.25">
      <c r="E1325" s="54">
        <f t="shared" ca="1" si="40"/>
        <v>0.32663559188660907</v>
      </c>
      <c r="F1325" s="71">
        <f t="shared" ca="1" si="41"/>
        <v>-2.115099311468434</v>
      </c>
    </row>
    <row r="1326" spans="5:6" x14ac:dyDescent="0.25">
      <c r="E1326" s="54">
        <f t="shared" ca="1" si="40"/>
        <v>0.26836553207363467</v>
      </c>
      <c r="F1326" s="71">
        <f t="shared" ca="1" si="41"/>
        <v>-7.8157212312913806</v>
      </c>
    </row>
    <row r="1327" spans="5:6" x14ac:dyDescent="0.25">
      <c r="E1327" s="54">
        <f t="shared" ca="1" si="40"/>
        <v>0.86803439890002965</v>
      </c>
      <c r="F1327" s="71">
        <f t="shared" ca="1" si="41"/>
        <v>55.44526355272815</v>
      </c>
    </row>
    <row r="1328" spans="5:6" x14ac:dyDescent="0.25">
      <c r="E1328" s="54">
        <f t="shared" ca="1" si="40"/>
        <v>0.21660667520254762</v>
      </c>
      <c r="F1328" s="71">
        <f t="shared" ca="1" si="41"/>
        <v>-14.707462908601382</v>
      </c>
    </row>
    <row r="1329" spans="5:6" x14ac:dyDescent="0.25">
      <c r="E1329" s="54">
        <f t="shared" ca="1" si="40"/>
        <v>2.1414306394648031E-2</v>
      </c>
      <c r="F1329" s="71">
        <f t="shared" ca="1" si="41"/>
        <v>-286.83849605098169</v>
      </c>
    </row>
    <row r="1330" spans="5:6" x14ac:dyDescent="0.25">
      <c r="E1330" s="54">
        <f t="shared" ca="1" si="40"/>
        <v>0.78608715213672575</v>
      </c>
      <c r="F1330" s="71">
        <f t="shared" ca="1" si="41"/>
        <v>35.139561722207738</v>
      </c>
    </row>
    <row r="1331" spans="5:6" x14ac:dyDescent="0.25">
      <c r="E1331" s="54">
        <f t="shared" ca="1" si="40"/>
        <v>6.306061186836065E-2</v>
      </c>
      <c r="F1331" s="71">
        <f t="shared" ca="1" si="41"/>
        <v>-89.629423642987177</v>
      </c>
    </row>
    <row r="1332" spans="5:6" x14ac:dyDescent="0.25">
      <c r="E1332" s="54">
        <f t="shared" ca="1" si="40"/>
        <v>0.18821919434687762</v>
      </c>
      <c r="F1332" s="71">
        <f t="shared" ca="1" si="41"/>
        <v>-19.786205990551569</v>
      </c>
    </row>
    <row r="1333" spans="5:6" x14ac:dyDescent="0.25">
      <c r="E1333" s="54">
        <f t="shared" ca="1" si="40"/>
        <v>0.45586985811576008</v>
      </c>
      <c r="F1333" s="71">
        <f t="shared" ca="1" si="41"/>
        <v>7.2093187918294337</v>
      </c>
    </row>
    <row r="1334" spans="5:6" x14ac:dyDescent="0.25">
      <c r="E1334" s="54">
        <f t="shared" ca="1" si="40"/>
        <v>0.24669057407627981</v>
      </c>
      <c r="F1334" s="71">
        <f t="shared" ca="1" si="41"/>
        <v>-10.420259249528531</v>
      </c>
    </row>
    <row r="1335" spans="5:6" x14ac:dyDescent="0.25">
      <c r="E1335" s="54">
        <f t="shared" ca="1" si="40"/>
        <v>6.4752500665070323E-2</v>
      </c>
      <c r="F1335" s="71">
        <f t="shared" ca="1" si="41"/>
        <v>-86.955929543408843</v>
      </c>
    </row>
    <row r="1336" spans="5:6" x14ac:dyDescent="0.25">
      <c r="E1336" s="54">
        <f t="shared" ca="1" si="40"/>
        <v>0.27358487756923777</v>
      </c>
      <c r="F1336" s="71">
        <f t="shared" ca="1" si="41"/>
        <v>-7.2359748174504119</v>
      </c>
    </row>
    <row r="1337" spans="5:6" x14ac:dyDescent="0.25">
      <c r="E1337" s="54">
        <f t="shared" ca="1" si="40"/>
        <v>0.59711719301838528</v>
      </c>
      <c r="F1337" s="71">
        <f t="shared" ca="1" si="41"/>
        <v>16.298721306151322</v>
      </c>
    </row>
    <row r="1338" spans="5:6" x14ac:dyDescent="0.25">
      <c r="E1338" s="54">
        <f t="shared" ca="1" si="40"/>
        <v>0.2666938175882051</v>
      </c>
      <c r="F1338" s="71">
        <f t="shared" ca="1" si="41"/>
        <v>-8.0049921258855541</v>
      </c>
    </row>
    <row r="1339" spans="5:6" x14ac:dyDescent="0.25">
      <c r="E1339" s="54">
        <f t="shared" ca="1" si="40"/>
        <v>0.53178643029180372</v>
      </c>
      <c r="F1339" s="71">
        <f t="shared" ca="1" si="41"/>
        <v>12.003865614648635</v>
      </c>
    </row>
    <row r="1340" spans="5:6" x14ac:dyDescent="0.25">
      <c r="E1340" s="54">
        <f t="shared" ca="1" si="40"/>
        <v>0.39574328815984305</v>
      </c>
      <c r="F1340" s="71">
        <f t="shared" ca="1" si="41"/>
        <v>3.204604578703294</v>
      </c>
    </row>
    <row r="1341" spans="5:6" x14ac:dyDescent="0.25">
      <c r="E1341" s="54">
        <f t="shared" ca="1" si="40"/>
        <v>0.94832831441944632</v>
      </c>
      <c r="F1341" s="71">
        <f t="shared" ca="1" si="41"/>
        <v>132.12064676823303</v>
      </c>
    </row>
    <row r="1342" spans="5:6" x14ac:dyDescent="0.25">
      <c r="E1342" s="54">
        <f t="shared" ca="1" si="40"/>
        <v>0.71675541682004063</v>
      </c>
      <c r="F1342" s="71">
        <f t="shared" ca="1" si="41"/>
        <v>26.204915769581071</v>
      </c>
    </row>
    <row r="1343" spans="5:6" x14ac:dyDescent="0.25">
      <c r="E1343" s="54">
        <f t="shared" ca="1" si="40"/>
        <v>1.4282882307881772E-2</v>
      </c>
      <c r="F1343" s="71">
        <f t="shared" ca="1" si="41"/>
        <v>-435.42301978665245</v>
      </c>
    </row>
    <row r="1344" spans="5:6" x14ac:dyDescent="0.25">
      <c r="E1344" s="54">
        <f t="shared" ca="1" si="40"/>
        <v>8.709346503083637E-2</v>
      </c>
      <c r="F1344" s="71">
        <f t="shared" ca="1" si="41"/>
        <v>-61.262908006013006</v>
      </c>
    </row>
    <row r="1345" spans="5:6" x14ac:dyDescent="0.25">
      <c r="E1345" s="54">
        <f t="shared" ca="1" si="40"/>
        <v>0.73248416728207832</v>
      </c>
      <c r="F1345" s="71">
        <f t="shared" ca="1" si="41"/>
        <v>27.911701387498216</v>
      </c>
    </row>
    <row r="1346" spans="5:6" x14ac:dyDescent="0.25">
      <c r="E1346" s="54">
        <f t="shared" ca="1" si="40"/>
        <v>0.85796097703167706</v>
      </c>
      <c r="F1346" s="71">
        <f t="shared" ca="1" si="41"/>
        <v>51.804948633816068</v>
      </c>
    </row>
    <row r="1347" spans="5:6" x14ac:dyDescent="0.25">
      <c r="E1347" s="54">
        <f t="shared" ca="1" si="40"/>
        <v>0.55353503728916564</v>
      </c>
      <c r="F1347" s="71">
        <f t="shared" ca="1" si="41"/>
        <v>13.395784181895946</v>
      </c>
    </row>
    <row r="1348" spans="5:6" x14ac:dyDescent="0.25">
      <c r="E1348" s="54">
        <f t="shared" ref="E1348:E1411" ca="1" si="42">RAND()</f>
        <v>0.92102180943281597</v>
      </c>
      <c r="F1348" s="71">
        <f t="shared" ref="F1348:F1411" ca="1" si="43">$C$3+$C$4*TAN(PI()*(E1348-0.5))</f>
        <v>88.94609026102701</v>
      </c>
    </row>
    <row r="1349" spans="5:6" x14ac:dyDescent="0.25">
      <c r="E1349" s="54">
        <f t="shared" ca="1" si="42"/>
        <v>0.18182629077281898</v>
      </c>
      <c r="F1349" s="71">
        <f t="shared" ca="1" si="43"/>
        <v>-21.118864409440818</v>
      </c>
    </row>
    <row r="1350" spans="5:6" x14ac:dyDescent="0.25">
      <c r="E1350" s="54">
        <f t="shared" ca="1" si="42"/>
        <v>0.10541596009775145</v>
      </c>
      <c r="F1350" s="71">
        <f t="shared" ca="1" si="43"/>
        <v>-48.167072957458885</v>
      </c>
    </row>
    <row r="1351" spans="5:6" x14ac:dyDescent="0.25">
      <c r="E1351" s="54">
        <f t="shared" ca="1" si="42"/>
        <v>0.83422180293728143</v>
      </c>
      <c r="F1351" s="71">
        <f t="shared" ca="1" si="43"/>
        <v>44.865398279714114</v>
      </c>
    </row>
    <row r="1352" spans="5:6" x14ac:dyDescent="0.25">
      <c r="E1352" s="54">
        <f t="shared" ca="1" si="42"/>
        <v>8.3579314255359805E-2</v>
      </c>
      <c r="F1352" s="71">
        <f t="shared" ca="1" si="43"/>
        <v>-64.410957692853884</v>
      </c>
    </row>
    <row r="1353" spans="5:6" x14ac:dyDescent="0.25">
      <c r="E1353" s="54">
        <f t="shared" ca="1" si="42"/>
        <v>0.28412870763307418</v>
      </c>
      <c r="F1353" s="71">
        <f t="shared" ca="1" si="43"/>
        <v>-6.1131017334308737</v>
      </c>
    </row>
    <row r="1354" spans="5:6" x14ac:dyDescent="0.25">
      <c r="E1354" s="54">
        <f t="shared" ca="1" si="42"/>
        <v>0.37233063158431001</v>
      </c>
      <c r="F1354" s="71">
        <f t="shared" ca="1" si="43"/>
        <v>1.5185413746255687</v>
      </c>
    </row>
    <row r="1355" spans="5:6" x14ac:dyDescent="0.25">
      <c r="E1355" s="54">
        <f t="shared" ca="1" si="42"/>
        <v>0.99766515944220868</v>
      </c>
      <c r="F1355" s="71">
        <f t="shared" ca="1" si="43"/>
        <v>2736.5602897309509</v>
      </c>
    </row>
    <row r="1356" spans="5:6" x14ac:dyDescent="0.25">
      <c r="E1356" s="54">
        <f t="shared" ca="1" si="42"/>
        <v>0.5987589642804545</v>
      </c>
      <c r="F1356" s="71">
        <f t="shared" ca="1" si="43"/>
        <v>16.412293780652149</v>
      </c>
    </row>
    <row r="1357" spans="5:6" x14ac:dyDescent="0.25">
      <c r="E1357" s="54">
        <f t="shared" ca="1" si="42"/>
        <v>0.53147044689953327</v>
      </c>
      <c r="F1357" s="71">
        <f t="shared" ca="1" si="43"/>
        <v>11.983814473857379</v>
      </c>
    </row>
    <row r="1358" spans="5:6" x14ac:dyDescent="0.25">
      <c r="E1358" s="54">
        <f t="shared" ca="1" si="42"/>
        <v>0.39258987926512445</v>
      </c>
      <c r="F1358" s="71">
        <f t="shared" ca="1" si="43"/>
        <v>2.9828430062712119</v>
      </c>
    </row>
    <row r="1359" spans="5:6" x14ac:dyDescent="0.25">
      <c r="E1359" s="54">
        <f t="shared" ca="1" si="42"/>
        <v>8.1192668490245201E-2</v>
      </c>
      <c r="F1359" s="71">
        <f t="shared" ca="1" si="43"/>
        <v>-66.700612048768861</v>
      </c>
    </row>
    <row r="1360" spans="5:6" x14ac:dyDescent="0.25">
      <c r="E1360" s="54">
        <f t="shared" ca="1" si="42"/>
        <v>0.42205893343002399</v>
      </c>
      <c r="F1360" s="71">
        <f t="shared" ca="1" si="43"/>
        <v>5.002541019823286</v>
      </c>
    </row>
    <row r="1361" spans="5:6" x14ac:dyDescent="0.25">
      <c r="E1361" s="54">
        <f t="shared" ca="1" si="42"/>
        <v>0.725738996150183</v>
      </c>
      <c r="F1361" s="71">
        <f t="shared" ca="1" si="43"/>
        <v>27.162076259496814</v>
      </c>
    </row>
    <row r="1362" spans="5:6" x14ac:dyDescent="0.25">
      <c r="E1362" s="54">
        <f t="shared" ca="1" si="42"/>
        <v>0.93498160163722766</v>
      </c>
      <c r="F1362" s="71">
        <f t="shared" ca="1" si="43"/>
        <v>106.54824380572238</v>
      </c>
    </row>
    <row r="1363" spans="5:6" x14ac:dyDescent="0.25">
      <c r="E1363" s="54">
        <f t="shared" ca="1" si="42"/>
        <v>0.25659643795617437</v>
      </c>
      <c r="F1363" s="71">
        <f t="shared" ca="1" si="43"/>
        <v>-9.1877827245546442</v>
      </c>
    </row>
    <row r="1364" spans="5:6" x14ac:dyDescent="0.25">
      <c r="E1364" s="54">
        <f t="shared" ca="1" si="42"/>
        <v>0.73112600265905003</v>
      </c>
      <c r="F1364" s="71">
        <f t="shared" ca="1" si="43"/>
        <v>27.758504198658287</v>
      </c>
    </row>
    <row r="1365" spans="5:6" x14ac:dyDescent="0.25">
      <c r="E1365" s="54">
        <f t="shared" ca="1" si="42"/>
        <v>0.67955426555857146</v>
      </c>
      <c r="F1365" s="71">
        <f t="shared" ca="1" si="43"/>
        <v>22.653135173206714</v>
      </c>
    </row>
    <row r="1366" spans="5:6" x14ac:dyDescent="0.25">
      <c r="E1366" s="54">
        <f t="shared" ca="1" si="42"/>
        <v>0.93050003293820638</v>
      </c>
      <c r="F1366" s="71">
        <f t="shared" ca="1" si="43"/>
        <v>100.13975948573729</v>
      </c>
    </row>
    <row r="1367" spans="5:6" x14ac:dyDescent="0.25">
      <c r="E1367" s="54">
        <f t="shared" ca="1" si="42"/>
        <v>0.7460896722403888</v>
      </c>
      <c r="F1367" s="71">
        <f t="shared" ca="1" si="43"/>
        <v>29.514552852859349</v>
      </c>
    </row>
    <row r="1368" spans="5:6" x14ac:dyDescent="0.25">
      <c r="E1368" s="54">
        <f t="shared" ca="1" si="42"/>
        <v>0.59159348869146067</v>
      </c>
      <c r="F1368" s="71">
        <f t="shared" ca="1" si="43"/>
        <v>15.919268900302654</v>
      </c>
    </row>
    <row r="1369" spans="5:6" x14ac:dyDescent="0.25">
      <c r="E1369" s="54">
        <f t="shared" ca="1" si="42"/>
        <v>0.24404470425074987</v>
      </c>
      <c r="F1369" s="71">
        <f t="shared" ca="1" si="43"/>
        <v>-10.762723408084504</v>
      </c>
    </row>
    <row r="1370" spans="5:6" x14ac:dyDescent="0.25">
      <c r="E1370" s="54">
        <f t="shared" ca="1" si="42"/>
        <v>0.85402234702873103</v>
      </c>
      <c r="F1370" s="71">
        <f t="shared" ca="1" si="43"/>
        <v>50.509675930924487</v>
      </c>
    </row>
    <row r="1371" spans="5:6" x14ac:dyDescent="0.25">
      <c r="E1371" s="54">
        <f t="shared" ca="1" si="42"/>
        <v>0.98337690808260425</v>
      </c>
      <c r="F1371" s="71">
        <f t="shared" ca="1" si="43"/>
        <v>392.62492439691874</v>
      </c>
    </row>
    <row r="1372" spans="5:6" x14ac:dyDescent="0.25">
      <c r="E1372" s="54">
        <f t="shared" ca="1" si="42"/>
        <v>6.4609127455455662E-2</v>
      </c>
      <c r="F1372" s="71">
        <f t="shared" ca="1" si="43"/>
        <v>-87.177128651160956</v>
      </c>
    </row>
    <row r="1373" spans="5:6" x14ac:dyDescent="0.25">
      <c r="E1373" s="54">
        <f t="shared" ca="1" si="42"/>
        <v>7.401194911384068E-2</v>
      </c>
      <c r="F1373" s="71">
        <f t="shared" ca="1" si="43"/>
        <v>-74.460091125270537</v>
      </c>
    </row>
    <row r="1374" spans="5:6" x14ac:dyDescent="0.25">
      <c r="E1374" s="54">
        <f t="shared" ca="1" si="42"/>
        <v>0.28122911686331853</v>
      </c>
      <c r="F1374" s="71">
        <f t="shared" ca="1" si="43"/>
        <v>-6.4157717959134644</v>
      </c>
    </row>
    <row r="1375" spans="5:6" x14ac:dyDescent="0.25">
      <c r="E1375" s="54">
        <f t="shared" ca="1" si="42"/>
        <v>0.10936337954765418</v>
      </c>
      <c r="F1375" s="71">
        <f t="shared" ca="1" si="43"/>
        <v>-45.902689306067721</v>
      </c>
    </row>
    <row r="1376" spans="5:6" x14ac:dyDescent="0.25">
      <c r="E1376" s="54">
        <f t="shared" ca="1" si="42"/>
        <v>0.78776191346229107</v>
      </c>
      <c r="F1376" s="71">
        <f t="shared" ca="1" si="43"/>
        <v>35.412860221640443</v>
      </c>
    </row>
    <row r="1377" spans="5:6" x14ac:dyDescent="0.25">
      <c r="E1377" s="54">
        <f t="shared" ca="1" si="42"/>
        <v>0.57730742436657312</v>
      </c>
      <c r="F1377" s="71">
        <f t="shared" ca="1" si="43"/>
        <v>14.955181261183764</v>
      </c>
    </row>
    <row r="1378" spans="5:6" x14ac:dyDescent="0.25">
      <c r="E1378" s="54">
        <f t="shared" ca="1" si="42"/>
        <v>0.34279838311459054</v>
      </c>
      <c r="F1378" s="71">
        <f t="shared" ca="1" si="43"/>
        <v>-0.76722050195132141</v>
      </c>
    </row>
    <row r="1379" spans="5:6" x14ac:dyDescent="0.25">
      <c r="E1379" s="54">
        <f t="shared" ca="1" si="42"/>
        <v>0.71869092460954342</v>
      </c>
      <c r="F1379" s="71">
        <f t="shared" ca="1" si="43"/>
        <v>26.407364987206961</v>
      </c>
    </row>
    <row r="1380" spans="5:6" x14ac:dyDescent="0.25">
      <c r="E1380" s="54">
        <f t="shared" ca="1" si="42"/>
        <v>0.91926692678869337</v>
      </c>
      <c r="F1380" s="71">
        <f t="shared" ca="1" si="43"/>
        <v>87.156725800128385</v>
      </c>
    </row>
    <row r="1381" spans="5:6" x14ac:dyDescent="0.25">
      <c r="E1381" s="54">
        <f t="shared" ca="1" si="42"/>
        <v>0.91497278893651146</v>
      </c>
      <c r="F1381" s="71">
        <f t="shared" ca="1" si="43"/>
        <v>83.083140025241477</v>
      </c>
    </row>
    <row r="1382" spans="5:6" x14ac:dyDescent="0.25">
      <c r="E1382" s="54">
        <f t="shared" ca="1" si="42"/>
        <v>0.59727749858124812</v>
      </c>
      <c r="F1382" s="71">
        <f t="shared" ca="1" si="43"/>
        <v>16.309794376789153</v>
      </c>
    </row>
    <row r="1383" spans="5:6" x14ac:dyDescent="0.25">
      <c r="E1383" s="54">
        <f t="shared" ca="1" si="42"/>
        <v>0.92402570327563671</v>
      </c>
      <c r="F1383" s="71">
        <f t="shared" ca="1" si="43"/>
        <v>92.196820641645445</v>
      </c>
    </row>
    <row r="1384" spans="5:6" x14ac:dyDescent="0.25">
      <c r="E1384" s="54">
        <f t="shared" ca="1" si="42"/>
        <v>0.77659739803926464</v>
      </c>
      <c r="F1384" s="71">
        <f t="shared" ca="1" si="43"/>
        <v>33.656359926600572</v>
      </c>
    </row>
    <row r="1385" spans="5:6" x14ac:dyDescent="0.25">
      <c r="E1385" s="54">
        <f t="shared" ca="1" si="42"/>
        <v>0.76123473764713945</v>
      </c>
      <c r="F1385" s="71">
        <f t="shared" ca="1" si="43"/>
        <v>31.464081484206584</v>
      </c>
    </row>
    <row r="1386" spans="5:6" x14ac:dyDescent="0.25">
      <c r="E1386" s="54">
        <f t="shared" ca="1" si="42"/>
        <v>0.50319197419353678</v>
      </c>
      <c r="F1386" s="71">
        <f t="shared" ca="1" si="43"/>
        <v>10.200564376395338</v>
      </c>
    </row>
    <row r="1387" spans="5:6" x14ac:dyDescent="0.25">
      <c r="E1387" s="54">
        <f t="shared" ca="1" si="42"/>
        <v>0.50428361281417799</v>
      </c>
      <c r="F1387" s="71">
        <f t="shared" ca="1" si="43"/>
        <v>10.269163579725266</v>
      </c>
    </row>
    <row r="1388" spans="5:6" x14ac:dyDescent="0.25">
      <c r="E1388" s="54">
        <f t="shared" ca="1" si="42"/>
        <v>0.68894685100951925</v>
      </c>
      <c r="F1388" s="71">
        <f t="shared" ca="1" si="43"/>
        <v>23.495469765596869</v>
      </c>
    </row>
    <row r="1389" spans="5:6" x14ac:dyDescent="0.25">
      <c r="E1389" s="54">
        <f t="shared" ca="1" si="42"/>
        <v>0.93016984932171909</v>
      </c>
      <c r="F1389" s="71">
        <f t="shared" ca="1" si="43"/>
        <v>99.69965755373272</v>
      </c>
    </row>
    <row r="1390" spans="5:6" x14ac:dyDescent="0.25">
      <c r="E1390" s="54">
        <f t="shared" ca="1" si="42"/>
        <v>0.7441959961395771</v>
      </c>
      <c r="F1390" s="71">
        <f t="shared" ca="1" si="43"/>
        <v>29.283630128037132</v>
      </c>
    </row>
    <row r="1391" spans="5:6" x14ac:dyDescent="0.25">
      <c r="E1391" s="54">
        <f t="shared" ca="1" si="42"/>
        <v>0.89824972976940409</v>
      </c>
      <c r="F1391" s="71">
        <f t="shared" ca="1" si="43"/>
        <v>70.421175324028013</v>
      </c>
    </row>
    <row r="1392" spans="5:6" x14ac:dyDescent="0.25">
      <c r="E1392" s="54">
        <f t="shared" ca="1" si="42"/>
        <v>0.6533531090086846</v>
      </c>
      <c r="F1392" s="71">
        <f t="shared" ca="1" si="43"/>
        <v>20.457329513148878</v>
      </c>
    </row>
    <row r="1393" spans="5:6" x14ac:dyDescent="0.25">
      <c r="E1393" s="54">
        <f t="shared" ca="1" si="42"/>
        <v>0.53737843888801717</v>
      </c>
      <c r="F1393" s="71">
        <f t="shared" ca="1" si="43"/>
        <v>12.359411436381649</v>
      </c>
    </row>
    <row r="1394" spans="5:6" x14ac:dyDescent="0.25">
      <c r="E1394" s="54">
        <f t="shared" ca="1" si="42"/>
        <v>0.94308741231279758</v>
      </c>
      <c r="F1394" s="71">
        <f t="shared" ca="1" si="43"/>
        <v>120.66469844838224</v>
      </c>
    </row>
    <row r="1395" spans="5:6" x14ac:dyDescent="0.25">
      <c r="E1395" s="54">
        <f t="shared" ca="1" si="42"/>
        <v>0.4830702655179554</v>
      </c>
      <c r="F1395" s="71">
        <f t="shared" ca="1" si="43"/>
        <v>8.9352692560811136</v>
      </c>
    </row>
    <row r="1396" spans="5:6" x14ac:dyDescent="0.25">
      <c r="E1396" s="54">
        <f t="shared" ca="1" si="42"/>
        <v>0.808934640375647</v>
      </c>
      <c r="F1396" s="71">
        <f t="shared" ca="1" si="43"/>
        <v>39.218271347411054</v>
      </c>
    </row>
    <row r="1397" spans="5:6" x14ac:dyDescent="0.25">
      <c r="E1397" s="54">
        <f t="shared" ca="1" si="42"/>
        <v>0.72766097604992341</v>
      </c>
      <c r="F1397" s="71">
        <f t="shared" ca="1" si="43"/>
        <v>27.372854309749904</v>
      </c>
    </row>
    <row r="1398" spans="5:6" x14ac:dyDescent="0.25">
      <c r="E1398" s="54">
        <f t="shared" ca="1" si="42"/>
        <v>8.9026229606700813E-2</v>
      </c>
      <c r="F1398" s="71">
        <f t="shared" ca="1" si="43"/>
        <v>-59.634879213275113</v>
      </c>
    </row>
    <row r="1399" spans="5:6" x14ac:dyDescent="0.25">
      <c r="E1399" s="54">
        <f t="shared" ca="1" si="42"/>
        <v>5.019976449115926E-2</v>
      </c>
      <c r="F1399" s="71">
        <f t="shared" ca="1" si="43"/>
        <v>-115.76415382600418</v>
      </c>
    </row>
    <row r="1400" spans="5:6" x14ac:dyDescent="0.25">
      <c r="E1400" s="54">
        <f t="shared" ca="1" si="42"/>
        <v>0.16740102397911294</v>
      </c>
      <c r="F1400" s="71">
        <f t="shared" ca="1" si="43"/>
        <v>-24.457186273613665</v>
      </c>
    </row>
    <row r="1401" spans="5:6" x14ac:dyDescent="0.25">
      <c r="E1401" s="54">
        <f t="shared" ca="1" si="42"/>
        <v>0.93310067056117096</v>
      </c>
      <c r="F1401" s="71">
        <f t="shared" ca="1" si="43"/>
        <v>103.75558026885562</v>
      </c>
    </row>
    <row r="1402" spans="5:6" x14ac:dyDescent="0.25">
      <c r="E1402" s="54">
        <f t="shared" ca="1" si="42"/>
        <v>0.14407608076263023</v>
      </c>
      <c r="F1402" s="71">
        <f t="shared" ca="1" si="43"/>
        <v>-31.126803891581567</v>
      </c>
    </row>
    <row r="1403" spans="5:6" x14ac:dyDescent="0.25">
      <c r="E1403" s="54">
        <f t="shared" ca="1" si="42"/>
        <v>0.84741136853365429</v>
      </c>
      <c r="F1403" s="71">
        <f t="shared" ca="1" si="43"/>
        <v>48.475446191353861</v>
      </c>
    </row>
    <row r="1404" spans="5:6" x14ac:dyDescent="0.25">
      <c r="E1404" s="54">
        <f t="shared" ca="1" si="42"/>
        <v>0.94953533409864566</v>
      </c>
      <c r="F1404" s="71">
        <f t="shared" ca="1" si="43"/>
        <v>135.09288286478389</v>
      </c>
    </row>
    <row r="1405" spans="5:6" x14ac:dyDescent="0.25">
      <c r="E1405" s="54">
        <f t="shared" ca="1" si="42"/>
        <v>0.33505849051707925</v>
      </c>
      <c r="F1405" s="71">
        <f t="shared" ca="1" si="43"/>
        <v>-1.4029283726345838</v>
      </c>
    </row>
    <row r="1406" spans="5:6" x14ac:dyDescent="0.25">
      <c r="E1406" s="54">
        <f t="shared" ca="1" si="42"/>
        <v>0.76807014837428966</v>
      </c>
      <c r="F1406" s="71">
        <f t="shared" ca="1" si="43"/>
        <v>32.4101748043702</v>
      </c>
    </row>
    <row r="1407" spans="5:6" x14ac:dyDescent="0.25">
      <c r="E1407" s="54">
        <f t="shared" ca="1" si="42"/>
        <v>6.2444533214614073E-2</v>
      </c>
      <c r="F1407" s="71">
        <f t="shared" ca="1" si="43"/>
        <v>-90.638437642045545</v>
      </c>
    </row>
    <row r="1408" spans="5:6" x14ac:dyDescent="0.25">
      <c r="E1408" s="54">
        <f t="shared" ca="1" si="42"/>
        <v>0.35922561109473572</v>
      </c>
      <c r="F1408" s="71">
        <f t="shared" ca="1" si="43"/>
        <v>0.52921585639742297</v>
      </c>
    </row>
    <row r="1409" spans="5:6" x14ac:dyDescent="0.25">
      <c r="E1409" s="54">
        <f t="shared" ca="1" si="42"/>
        <v>0.40195865383330398</v>
      </c>
      <c r="F1409" s="71">
        <f t="shared" ca="1" si="43"/>
        <v>3.6373945610286293</v>
      </c>
    </row>
    <row r="1410" spans="5:6" x14ac:dyDescent="0.25">
      <c r="E1410" s="54">
        <f t="shared" ca="1" si="42"/>
        <v>2.3691821618881947E-3</v>
      </c>
      <c r="F1410" s="71">
        <f t="shared" ca="1" si="43"/>
        <v>-2677.0370150287158</v>
      </c>
    </row>
    <row r="1411" spans="5:6" x14ac:dyDescent="0.25">
      <c r="E1411" s="54">
        <f t="shared" ca="1" si="42"/>
        <v>7.5880988954398987E-2</v>
      </c>
      <c r="F1411" s="71">
        <f t="shared" ca="1" si="43"/>
        <v>-72.301835515684857</v>
      </c>
    </row>
    <row r="1412" spans="5:6" x14ac:dyDescent="0.25">
      <c r="E1412" s="54">
        <f t="shared" ref="E1412:E1475" ca="1" si="44">RAND()</f>
        <v>0.88332703210897479</v>
      </c>
      <c r="F1412" s="71">
        <f t="shared" ref="F1412:F1475" ca="1" si="45">$C$3+$C$4*TAN(PI()*(E1412-0.5))</f>
        <v>62.098698644772881</v>
      </c>
    </row>
    <row r="1413" spans="5:6" x14ac:dyDescent="0.25">
      <c r="E1413" s="54">
        <f t="shared" ca="1" si="44"/>
        <v>0.54091132540197007</v>
      </c>
      <c r="F1413" s="71">
        <f t="shared" ca="1" si="45"/>
        <v>12.584782862869382</v>
      </c>
    </row>
    <row r="1414" spans="5:6" x14ac:dyDescent="0.25">
      <c r="E1414" s="54">
        <f t="shared" ca="1" si="44"/>
        <v>0.85040892754538688</v>
      </c>
      <c r="F1414" s="71">
        <f t="shared" ca="1" si="45"/>
        <v>49.377186889238097</v>
      </c>
    </row>
    <row r="1415" spans="5:6" x14ac:dyDescent="0.25">
      <c r="E1415" s="54">
        <f t="shared" ca="1" si="44"/>
        <v>0.38267007610661907</v>
      </c>
      <c r="F1415" s="71">
        <f t="shared" ca="1" si="45"/>
        <v>2.2748665909571608</v>
      </c>
    </row>
    <row r="1416" spans="5:6" x14ac:dyDescent="0.25">
      <c r="E1416" s="54">
        <f t="shared" ca="1" si="44"/>
        <v>0.19463738993868163</v>
      </c>
      <c r="F1416" s="71">
        <f t="shared" ca="1" si="45"/>
        <v>-18.52614247658758</v>
      </c>
    </row>
    <row r="1417" spans="5:6" x14ac:dyDescent="0.25">
      <c r="E1417" s="54">
        <f t="shared" ca="1" si="44"/>
        <v>0.57321688831926321</v>
      </c>
      <c r="F1417" s="71">
        <f t="shared" ca="1" si="45"/>
        <v>14.683239357725025</v>
      </c>
    </row>
    <row r="1418" spans="5:6" x14ac:dyDescent="0.25">
      <c r="E1418" s="54">
        <f t="shared" ca="1" si="44"/>
        <v>0.4380265972333135</v>
      </c>
      <c r="F1418" s="71">
        <f t="shared" ca="1" si="45"/>
        <v>6.056137576374983</v>
      </c>
    </row>
    <row r="1419" spans="5:6" x14ac:dyDescent="0.25">
      <c r="E1419" s="54">
        <f t="shared" ca="1" si="44"/>
        <v>0.36364170830325615</v>
      </c>
      <c r="F1419" s="71">
        <f t="shared" ca="1" si="45"/>
        <v>0.86671189209261001</v>
      </c>
    </row>
    <row r="1420" spans="5:6" x14ac:dyDescent="0.25">
      <c r="E1420" s="54">
        <f t="shared" ca="1" si="44"/>
        <v>4.7778729004296583E-2</v>
      </c>
      <c r="F1420" s="71">
        <f t="shared" ca="1" si="45"/>
        <v>-122.2411644397279</v>
      </c>
    </row>
    <row r="1421" spans="5:6" x14ac:dyDescent="0.25">
      <c r="E1421" s="54">
        <f t="shared" ca="1" si="44"/>
        <v>0.7817058252155219</v>
      </c>
      <c r="F1421" s="71">
        <f t="shared" ca="1" si="45"/>
        <v>34.441359069474359</v>
      </c>
    </row>
    <row r="1422" spans="5:6" x14ac:dyDescent="0.25">
      <c r="E1422" s="54">
        <f t="shared" ca="1" si="44"/>
        <v>0.48979491977012179</v>
      </c>
      <c r="F1422" s="71">
        <f t="shared" ca="1" si="45"/>
        <v>9.3585761193948311</v>
      </c>
    </row>
    <row r="1423" spans="5:6" x14ac:dyDescent="0.25">
      <c r="E1423" s="54">
        <f t="shared" ca="1" si="44"/>
        <v>2.5911302464507568E-2</v>
      </c>
      <c r="F1423" s="71">
        <f t="shared" ca="1" si="45"/>
        <v>-235.14899782021558</v>
      </c>
    </row>
    <row r="1424" spans="5:6" x14ac:dyDescent="0.25">
      <c r="E1424" s="54">
        <f t="shared" ca="1" si="44"/>
        <v>0.36094136065950799</v>
      </c>
      <c r="F1424" s="71">
        <f t="shared" ca="1" si="45"/>
        <v>0.66085868267765235</v>
      </c>
    </row>
    <row r="1425" spans="5:6" x14ac:dyDescent="0.25">
      <c r="E1425" s="54">
        <f t="shared" ca="1" si="44"/>
        <v>0.56248385148827751</v>
      </c>
      <c r="F1425" s="71">
        <f t="shared" ca="1" si="45"/>
        <v>13.977192571906089</v>
      </c>
    </row>
    <row r="1426" spans="5:6" x14ac:dyDescent="0.25">
      <c r="E1426" s="54">
        <f t="shared" ca="1" si="44"/>
        <v>0.36480614661815436</v>
      </c>
      <c r="F1426" s="71">
        <f t="shared" ca="1" si="45"/>
        <v>0.95498639113110961</v>
      </c>
    </row>
    <row r="1427" spans="5:6" x14ac:dyDescent="0.25">
      <c r="E1427" s="54">
        <f t="shared" ca="1" si="44"/>
        <v>0.84396362302743966</v>
      </c>
      <c r="F1427" s="71">
        <f t="shared" ca="1" si="45"/>
        <v>47.477846662586785</v>
      </c>
    </row>
    <row r="1428" spans="5:6" x14ac:dyDescent="0.25">
      <c r="E1428" s="54">
        <f t="shared" ca="1" si="44"/>
        <v>0.62054769985797054</v>
      </c>
      <c r="F1428" s="71">
        <f t="shared" ca="1" si="45"/>
        <v>17.958394896400897</v>
      </c>
    </row>
    <row r="1429" spans="5:6" x14ac:dyDescent="0.25">
      <c r="E1429" s="54">
        <f t="shared" ca="1" si="44"/>
        <v>6.7412082539462626E-2</v>
      </c>
      <c r="F1429" s="71">
        <f t="shared" ca="1" si="45"/>
        <v>-83.020927694047742</v>
      </c>
    </row>
    <row r="1430" spans="5:6" x14ac:dyDescent="0.25">
      <c r="E1430" s="54">
        <f t="shared" ca="1" si="44"/>
        <v>0.4933842748511641</v>
      </c>
      <c r="F1430" s="71">
        <f t="shared" ca="1" si="45"/>
        <v>9.5842618654798848</v>
      </c>
    </row>
    <row r="1431" spans="5:6" x14ac:dyDescent="0.25">
      <c r="E1431" s="54">
        <f t="shared" ca="1" si="44"/>
        <v>0.11201610072386825</v>
      </c>
      <c r="F1431" s="71">
        <f t="shared" ca="1" si="45"/>
        <v>-44.46722091802819</v>
      </c>
    </row>
    <row r="1432" spans="5:6" x14ac:dyDescent="0.25">
      <c r="E1432" s="54">
        <f t="shared" ca="1" si="44"/>
        <v>0.27091778868757266</v>
      </c>
      <c r="F1432" s="71">
        <f t="shared" ca="1" si="45"/>
        <v>-7.5301438035486044</v>
      </c>
    </row>
    <row r="1433" spans="5:6" x14ac:dyDescent="0.25">
      <c r="E1433" s="54">
        <f t="shared" ca="1" si="44"/>
        <v>0.19492218613391343</v>
      </c>
      <c r="F1433" s="71">
        <f t="shared" ca="1" si="45"/>
        <v>-18.471914142526344</v>
      </c>
    </row>
    <row r="1434" spans="5:6" x14ac:dyDescent="0.25">
      <c r="E1434" s="54">
        <f t="shared" ca="1" si="44"/>
        <v>0.82172942386379222</v>
      </c>
      <c r="F1434" s="71">
        <f t="shared" ca="1" si="45"/>
        <v>41.896700029899584</v>
      </c>
    </row>
    <row r="1435" spans="5:6" x14ac:dyDescent="0.25">
      <c r="E1435" s="54">
        <f t="shared" ca="1" si="44"/>
        <v>0.39607263432398376</v>
      </c>
      <c r="F1435" s="71">
        <f t="shared" ca="1" si="45"/>
        <v>3.2276788268854881</v>
      </c>
    </row>
    <row r="1436" spans="5:6" x14ac:dyDescent="0.25">
      <c r="E1436" s="54">
        <f t="shared" ca="1" si="44"/>
        <v>0.46645409688333728</v>
      </c>
      <c r="F1436" s="71">
        <f t="shared" ca="1" si="45"/>
        <v>7.8844106473074405</v>
      </c>
    </row>
    <row r="1437" spans="5:6" x14ac:dyDescent="0.25">
      <c r="E1437" s="54">
        <f t="shared" ca="1" si="44"/>
        <v>3.6780403294091712E-2</v>
      </c>
      <c r="F1437" s="71">
        <f t="shared" ca="1" si="45"/>
        <v>-162.31566182505642</v>
      </c>
    </row>
    <row r="1438" spans="5:6" x14ac:dyDescent="0.25">
      <c r="E1438" s="54">
        <f t="shared" ca="1" si="44"/>
        <v>0.46492639085245424</v>
      </c>
      <c r="F1438" s="71">
        <f t="shared" ca="1" si="45"/>
        <v>7.7872979536581362</v>
      </c>
    </row>
    <row r="1439" spans="5:6" x14ac:dyDescent="0.25">
      <c r="E1439" s="54">
        <f t="shared" ca="1" si="44"/>
        <v>0.66468841520950295</v>
      </c>
      <c r="F1439" s="71">
        <f t="shared" ca="1" si="45"/>
        <v>21.381866195503203</v>
      </c>
    </row>
    <row r="1440" spans="5:6" x14ac:dyDescent="0.25">
      <c r="E1440" s="54">
        <f t="shared" ca="1" si="44"/>
        <v>0.63467906607515712</v>
      </c>
      <c r="F1440" s="71">
        <f t="shared" ca="1" si="45"/>
        <v>19.00608145656992</v>
      </c>
    </row>
    <row r="1441" spans="5:6" x14ac:dyDescent="0.25">
      <c r="E1441" s="54">
        <f t="shared" ca="1" si="44"/>
        <v>0.2946075364899664</v>
      </c>
      <c r="F1441" s="71">
        <f t="shared" ca="1" si="45"/>
        <v>-5.0550209183164991</v>
      </c>
    </row>
    <row r="1442" spans="5:6" x14ac:dyDescent="0.25">
      <c r="E1442" s="54">
        <f t="shared" ca="1" si="44"/>
        <v>0.82749848099179935</v>
      </c>
      <c r="F1442" s="71">
        <f t="shared" ca="1" si="45"/>
        <v>43.219530416881611</v>
      </c>
    </row>
    <row r="1443" spans="5:6" x14ac:dyDescent="0.25">
      <c r="E1443" s="54">
        <f t="shared" ca="1" si="44"/>
        <v>0.97803952294448826</v>
      </c>
      <c r="F1443" s="71">
        <f t="shared" ca="1" si="45"/>
        <v>299.43333142670696</v>
      </c>
    </row>
    <row r="1444" spans="5:6" x14ac:dyDescent="0.25">
      <c r="E1444" s="54">
        <f t="shared" ca="1" si="44"/>
        <v>0.84018043492360839</v>
      </c>
      <c r="F1444" s="71">
        <f t="shared" ca="1" si="45"/>
        <v>46.428763776630447</v>
      </c>
    </row>
    <row r="1445" spans="5:6" x14ac:dyDescent="0.25">
      <c r="E1445" s="54">
        <f t="shared" ca="1" si="44"/>
        <v>0.23997646844881093</v>
      </c>
      <c r="F1445" s="71">
        <f t="shared" ca="1" si="45"/>
        <v>-11.300992232054533</v>
      </c>
    </row>
    <row r="1446" spans="5:6" x14ac:dyDescent="0.25">
      <c r="E1446" s="54">
        <f t="shared" ca="1" si="44"/>
        <v>0.21289683353309374</v>
      </c>
      <c r="F1446" s="71">
        <f t="shared" ca="1" si="45"/>
        <v>-15.304927570767767</v>
      </c>
    </row>
    <row r="1447" spans="5:6" x14ac:dyDescent="0.25">
      <c r="E1447" s="54">
        <f t="shared" ca="1" si="44"/>
        <v>1.5816543240017022E-2</v>
      </c>
      <c r="F1447" s="71">
        <f t="shared" ca="1" si="45"/>
        <v>-392.17115472557714</v>
      </c>
    </row>
    <row r="1448" spans="5:6" x14ac:dyDescent="0.25">
      <c r="E1448" s="54">
        <f t="shared" ca="1" si="44"/>
        <v>9.5685367696345724E-2</v>
      </c>
      <c r="F1448" s="71">
        <f t="shared" ca="1" si="45"/>
        <v>-54.516407753341284</v>
      </c>
    </row>
    <row r="1449" spans="5:6" x14ac:dyDescent="0.25">
      <c r="E1449" s="54">
        <f t="shared" ca="1" si="44"/>
        <v>0.93599693272311346</v>
      </c>
      <c r="F1449" s="71">
        <f t="shared" ca="1" si="45"/>
        <v>108.12296826636383</v>
      </c>
    </row>
    <row r="1450" spans="5:6" x14ac:dyDescent="0.25">
      <c r="E1450" s="54">
        <f t="shared" ca="1" si="44"/>
        <v>0.10018489921848805</v>
      </c>
      <c r="F1450" s="71">
        <f t="shared" ca="1" si="45"/>
        <v>-51.432227168332226</v>
      </c>
    </row>
    <row r="1451" spans="5:6" x14ac:dyDescent="0.25">
      <c r="E1451" s="54">
        <f t="shared" ca="1" si="44"/>
        <v>0.16976734081154965</v>
      </c>
      <c r="F1451" s="71">
        <f t="shared" ca="1" si="45"/>
        <v>-23.874637838684592</v>
      </c>
    </row>
    <row r="1452" spans="5:6" x14ac:dyDescent="0.25">
      <c r="E1452" s="54">
        <f t="shared" ca="1" si="44"/>
        <v>0.27278009953981952</v>
      </c>
      <c r="F1452" s="71">
        <f t="shared" ca="1" si="45"/>
        <v>-7.3242881173863594</v>
      </c>
    </row>
    <row r="1453" spans="5:6" x14ac:dyDescent="0.25">
      <c r="E1453" s="54">
        <f t="shared" ca="1" si="44"/>
        <v>0.56881971357108685</v>
      </c>
      <c r="F1453" s="71">
        <f t="shared" ca="1" si="45"/>
        <v>14.392728885632462</v>
      </c>
    </row>
    <row r="1454" spans="5:6" x14ac:dyDescent="0.25">
      <c r="E1454" s="54">
        <f t="shared" ca="1" si="44"/>
        <v>0.26632013127061049</v>
      </c>
      <c r="F1454" s="71">
        <f t="shared" ca="1" si="45"/>
        <v>-8.0475453899782892</v>
      </c>
    </row>
    <row r="1455" spans="5:6" x14ac:dyDescent="0.25">
      <c r="E1455" s="54">
        <f t="shared" ca="1" si="44"/>
        <v>0.10598540346244778</v>
      </c>
      <c r="F1455" s="71">
        <f t="shared" ca="1" si="45"/>
        <v>-47.830406110365047</v>
      </c>
    </row>
    <row r="1456" spans="5:6" x14ac:dyDescent="0.25">
      <c r="E1456" s="54">
        <f t="shared" ca="1" si="44"/>
        <v>0.94652569913930029</v>
      </c>
      <c r="F1456" s="71">
        <f t="shared" ca="1" si="45"/>
        <v>127.92946130115637</v>
      </c>
    </row>
    <row r="1457" spans="5:6" x14ac:dyDescent="0.25">
      <c r="E1457" s="54">
        <f t="shared" ca="1" si="44"/>
        <v>0.27558166002122297</v>
      </c>
      <c r="F1457" s="71">
        <f t="shared" ca="1" si="45"/>
        <v>-7.0185061676634035</v>
      </c>
    </row>
    <row r="1458" spans="5:6" x14ac:dyDescent="0.25">
      <c r="E1458" s="54">
        <f t="shared" ca="1" si="44"/>
        <v>1.5185220316673131E-2</v>
      </c>
      <c r="F1458" s="71">
        <f t="shared" ca="1" si="45"/>
        <v>-408.91835437757391</v>
      </c>
    </row>
    <row r="1459" spans="5:6" x14ac:dyDescent="0.25">
      <c r="E1459" s="54">
        <f t="shared" ca="1" si="44"/>
        <v>0.58232558553485081</v>
      </c>
      <c r="F1459" s="71">
        <f t="shared" ca="1" si="45"/>
        <v>15.291176406777831</v>
      </c>
    </row>
    <row r="1460" spans="5:6" x14ac:dyDescent="0.25">
      <c r="E1460" s="54">
        <f t="shared" ca="1" si="44"/>
        <v>5.5906629413723707E-2</v>
      </c>
      <c r="F1460" s="71">
        <f t="shared" ca="1" si="45"/>
        <v>-102.6986437595363</v>
      </c>
    </row>
    <row r="1461" spans="5:6" x14ac:dyDescent="0.25">
      <c r="E1461" s="54">
        <f t="shared" ca="1" si="44"/>
        <v>0.26656591668938912</v>
      </c>
      <c r="F1461" s="71">
        <f t="shared" ca="1" si="45"/>
        <v>-8.019546615978399</v>
      </c>
    </row>
    <row r="1462" spans="5:6" x14ac:dyDescent="0.25">
      <c r="E1462" s="54">
        <f t="shared" ca="1" si="44"/>
        <v>0.63719518149886334</v>
      </c>
      <c r="F1462" s="71">
        <f t="shared" ca="1" si="45"/>
        <v>19.196913837852186</v>
      </c>
    </row>
    <row r="1463" spans="5:6" x14ac:dyDescent="0.25">
      <c r="E1463" s="54">
        <f t="shared" ca="1" si="44"/>
        <v>0.9322136536860286</v>
      </c>
      <c r="F1463" s="71">
        <f t="shared" ca="1" si="45"/>
        <v>102.49160961012315</v>
      </c>
    </row>
    <row r="1464" spans="5:6" x14ac:dyDescent="0.25">
      <c r="E1464" s="54">
        <f t="shared" ca="1" si="44"/>
        <v>0.85245940730319159</v>
      </c>
      <c r="F1464" s="71">
        <f t="shared" ca="1" si="45"/>
        <v>50.013520342910319</v>
      </c>
    </row>
    <row r="1465" spans="5:6" x14ac:dyDescent="0.25">
      <c r="E1465" s="54">
        <f t="shared" ca="1" si="44"/>
        <v>0.88837224520414548</v>
      </c>
      <c r="F1465" s="71">
        <f t="shared" ca="1" si="45"/>
        <v>64.673277183888843</v>
      </c>
    </row>
    <row r="1466" spans="5:6" x14ac:dyDescent="0.25">
      <c r="E1466" s="54">
        <f t="shared" ca="1" si="44"/>
        <v>4.5201695101529715E-2</v>
      </c>
      <c r="F1466" s="71">
        <f t="shared" ca="1" si="45"/>
        <v>-129.89182332040383</v>
      </c>
    </row>
    <row r="1467" spans="5:6" x14ac:dyDescent="0.25">
      <c r="E1467" s="54">
        <f t="shared" ca="1" si="44"/>
        <v>0.6994478099333109</v>
      </c>
      <c r="F1467" s="71">
        <f t="shared" ca="1" si="45"/>
        <v>24.477907800452069</v>
      </c>
    </row>
    <row r="1468" spans="5:6" x14ac:dyDescent="0.25">
      <c r="E1468" s="54">
        <f t="shared" ca="1" si="44"/>
        <v>0.48693426830427855</v>
      </c>
      <c r="F1468" s="71">
        <f t="shared" ca="1" si="45"/>
        <v>9.1785944926233576</v>
      </c>
    </row>
    <row r="1469" spans="5:6" x14ac:dyDescent="0.25">
      <c r="E1469" s="54">
        <f t="shared" ca="1" si="44"/>
        <v>0.26201515832071787</v>
      </c>
      <c r="F1469" s="71">
        <f t="shared" ca="1" si="45"/>
        <v>-8.5443840291640569</v>
      </c>
    </row>
    <row r="1470" spans="5:6" x14ac:dyDescent="0.25">
      <c r="E1470" s="54">
        <f t="shared" ca="1" si="44"/>
        <v>0.27148331363243561</v>
      </c>
      <c r="F1470" s="71">
        <f t="shared" ca="1" si="45"/>
        <v>-7.4674097097969963</v>
      </c>
    </row>
    <row r="1471" spans="5:6" x14ac:dyDescent="0.25">
      <c r="E1471" s="54">
        <f t="shared" ca="1" si="44"/>
        <v>0.82536017604576084</v>
      </c>
      <c r="F1471" s="71">
        <f t="shared" ca="1" si="45"/>
        <v>42.72008139015233</v>
      </c>
    </row>
    <row r="1472" spans="5:6" x14ac:dyDescent="0.25">
      <c r="E1472" s="54">
        <f t="shared" ca="1" si="44"/>
        <v>0.77839198295867373</v>
      </c>
      <c r="F1472" s="71">
        <f t="shared" ca="1" si="45"/>
        <v>33.928689718151219</v>
      </c>
    </row>
    <row r="1473" spans="5:6" x14ac:dyDescent="0.25">
      <c r="E1473" s="54">
        <f t="shared" ca="1" si="44"/>
        <v>0.30584655910113423</v>
      </c>
      <c r="F1473" s="71">
        <f t="shared" ca="1" si="45"/>
        <v>-3.9769192801075786</v>
      </c>
    </row>
    <row r="1474" spans="5:6" x14ac:dyDescent="0.25">
      <c r="E1474" s="54">
        <f t="shared" ca="1" si="44"/>
        <v>0.59265150018309198</v>
      </c>
      <c r="F1474" s="71">
        <f t="shared" ca="1" si="45"/>
        <v>15.991640178385865</v>
      </c>
    </row>
    <row r="1475" spans="5:6" x14ac:dyDescent="0.25">
      <c r="E1475" s="54">
        <f t="shared" ca="1" si="44"/>
        <v>7.9685500848153845E-2</v>
      </c>
      <c r="F1475" s="71">
        <f t="shared" ca="1" si="45"/>
        <v>-68.215600460865545</v>
      </c>
    </row>
    <row r="1476" spans="5:6" x14ac:dyDescent="0.25">
      <c r="E1476" s="54">
        <f t="shared" ref="E1476:E1539" ca="1" si="46">RAND()</f>
        <v>0.18216566526350453</v>
      </c>
      <c r="F1476" s="71">
        <f t="shared" ref="F1476:F1539" ca="1" si="47">$C$3+$C$4*TAN(PI()*(E1476-0.5))</f>
        <v>-21.046038271854425</v>
      </c>
    </row>
    <row r="1477" spans="5:6" x14ac:dyDescent="0.25">
      <c r="E1477" s="54">
        <f t="shared" ca="1" si="46"/>
        <v>0.58993012131712119</v>
      </c>
      <c r="F1477" s="71">
        <f t="shared" ca="1" si="47"/>
        <v>15.805776238126818</v>
      </c>
    </row>
    <row r="1478" spans="5:6" x14ac:dyDescent="0.25">
      <c r="E1478" s="54">
        <f t="shared" ca="1" si="46"/>
        <v>3.0353443371232358E-2</v>
      </c>
      <c r="F1478" s="71">
        <f t="shared" ca="1" si="47"/>
        <v>-199.0994954320941</v>
      </c>
    </row>
    <row r="1479" spans="5:6" x14ac:dyDescent="0.25">
      <c r="E1479" s="54">
        <f t="shared" ca="1" si="46"/>
        <v>0.98987519485528963</v>
      </c>
      <c r="F1479" s="71">
        <f t="shared" ca="1" si="47"/>
        <v>638.56030198098904</v>
      </c>
    </row>
    <row r="1480" spans="5:6" x14ac:dyDescent="0.25">
      <c r="E1480" s="54">
        <f t="shared" ca="1" si="46"/>
        <v>3.1729355205745491E-2</v>
      </c>
      <c r="F1480" s="71">
        <f t="shared" ca="1" si="47"/>
        <v>-189.97564834878543</v>
      </c>
    </row>
    <row r="1481" spans="5:6" x14ac:dyDescent="0.25">
      <c r="E1481" s="54">
        <f t="shared" ca="1" si="46"/>
        <v>0.64370954285394011</v>
      </c>
      <c r="F1481" s="71">
        <f t="shared" ca="1" si="47"/>
        <v>19.69755642825092</v>
      </c>
    </row>
    <row r="1482" spans="5:6" x14ac:dyDescent="0.25">
      <c r="E1482" s="54">
        <f t="shared" ca="1" si="46"/>
        <v>0.77652777807939444</v>
      </c>
      <c r="F1482" s="71">
        <f t="shared" ca="1" si="47"/>
        <v>33.645868316864735</v>
      </c>
    </row>
    <row r="1483" spans="5:6" x14ac:dyDescent="0.25">
      <c r="E1483" s="54">
        <f t="shared" ca="1" si="46"/>
        <v>0.60863764124106823</v>
      </c>
      <c r="F1483" s="71">
        <f t="shared" ca="1" si="47"/>
        <v>17.103896650201492</v>
      </c>
    </row>
    <row r="1484" spans="5:6" x14ac:dyDescent="0.25">
      <c r="E1484" s="54">
        <f t="shared" ca="1" si="46"/>
        <v>0.20896817508941179</v>
      </c>
      <c r="F1484" s="71">
        <f t="shared" ca="1" si="47"/>
        <v>-15.957151949133642</v>
      </c>
    </row>
    <row r="1485" spans="5:6" x14ac:dyDescent="0.25">
      <c r="E1485" s="54">
        <f t="shared" ca="1" si="46"/>
        <v>9.1153601136938045E-2</v>
      </c>
      <c r="F1485" s="71">
        <f t="shared" ca="1" si="47"/>
        <v>-57.920695472418259</v>
      </c>
    </row>
    <row r="1486" spans="5:6" x14ac:dyDescent="0.25">
      <c r="E1486" s="54">
        <f t="shared" ca="1" si="46"/>
        <v>0.76034040996857077</v>
      </c>
      <c r="F1486" s="71">
        <f t="shared" ca="1" si="47"/>
        <v>31.343531997198838</v>
      </c>
    </row>
    <row r="1487" spans="5:6" x14ac:dyDescent="0.25">
      <c r="E1487" s="54">
        <f t="shared" ca="1" si="46"/>
        <v>0.45924223905159911</v>
      </c>
      <c r="F1487" s="71">
        <f t="shared" ca="1" si="47"/>
        <v>7.4250264260062018</v>
      </c>
    </row>
    <row r="1488" spans="5:6" x14ac:dyDescent="0.25">
      <c r="E1488" s="54">
        <f t="shared" ca="1" si="46"/>
        <v>0.20514568178805825</v>
      </c>
      <c r="F1488" s="71">
        <f t="shared" ca="1" si="47"/>
        <v>-16.612123805951036</v>
      </c>
    </row>
    <row r="1489" spans="5:6" x14ac:dyDescent="0.25">
      <c r="E1489" s="54">
        <f t="shared" ca="1" si="46"/>
        <v>5.0711223132751782E-2</v>
      </c>
      <c r="F1489" s="71">
        <f t="shared" ca="1" si="47"/>
        <v>-114.47434560208522</v>
      </c>
    </row>
    <row r="1490" spans="5:6" x14ac:dyDescent="0.25">
      <c r="E1490" s="54">
        <f t="shared" ca="1" si="46"/>
        <v>0.91479438672666469</v>
      </c>
      <c r="F1490" s="71">
        <f t="shared" ca="1" si="47"/>
        <v>82.922582689089126</v>
      </c>
    </row>
    <row r="1491" spans="5:6" x14ac:dyDescent="0.25">
      <c r="E1491" s="54">
        <f t="shared" ca="1" si="46"/>
        <v>0.2265761605387121</v>
      </c>
      <c r="F1491" s="71">
        <f t="shared" ca="1" si="47"/>
        <v>-13.183546415941805</v>
      </c>
    </row>
    <row r="1492" spans="5:6" x14ac:dyDescent="0.25">
      <c r="E1492" s="54">
        <f t="shared" ca="1" si="46"/>
        <v>0.71955473766353495</v>
      </c>
      <c r="F1492" s="71">
        <f t="shared" ca="1" si="47"/>
        <v>26.498370066380467</v>
      </c>
    </row>
    <row r="1493" spans="5:6" x14ac:dyDescent="0.25">
      <c r="E1493" s="54">
        <f t="shared" ca="1" si="46"/>
        <v>0.62525010112946999</v>
      </c>
      <c r="F1493" s="71">
        <f t="shared" ca="1" si="47"/>
        <v>18.302687713009547</v>
      </c>
    </row>
    <row r="1494" spans="5:6" x14ac:dyDescent="0.25">
      <c r="E1494" s="54">
        <f t="shared" ca="1" si="46"/>
        <v>0.10114850045444157</v>
      </c>
      <c r="F1494" s="71">
        <f t="shared" ca="1" si="47"/>
        <v>-50.806272511160017</v>
      </c>
    </row>
    <row r="1495" spans="5:6" x14ac:dyDescent="0.25">
      <c r="E1495" s="54">
        <f t="shared" ca="1" si="46"/>
        <v>0.86228435468543529</v>
      </c>
      <c r="F1495" s="71">
        <f t="shared" ca="1" si="47"/>
        <v>53.306163924006739</v>
      </c>
    </row>
    <row r="1496" spans="5:6" x14ac:dyDescent="0.25">
      <c r="E1496" s="54">
        <f t="shared" ca="1" si="46"/>
        <v>0.39313064681225762</v>
      </c>
      <c r="F1496" s="71">
        <f t="shared" ca="1" si="47"/>
        <v>3.020980400851478</v>
      </c>
    </row>
    <row r="1497" spans="5:6" x14ac:dyDescent="0.25">
      <c r="E1497" s="54">
        <f t="shared" ca="1" si="46"/>
        <v>0.1273224217084491</v>
      </c>
      <c r="F1497" s="71">
        <f t="shared" ca="1" si="47"/>
        <v>-37.305083479561326</v>
      </c>
    </row>
    <row r="1498" spans="5:6" x14ac:dyDescent="0.25">
      <c r="E1498" s="54">
        <f t="shared" ca="1" si="46"/>
        <v>0.18913947143430287</v>
      </c>
      <c r="F1498" s="71">
        <f t="shared" ca="1" si="47"/>
        <v>-19.600927139876994</v>
      </c>
    </row>
    <row r="1499" spans="5:6" x14ac:dyDescent="0.25">
      <c r="E1499" s="54">
        <f t="shared" ca="1" si="46"/>
        <v>0.18379026985802904</v>
      </c>
      <c r="F1499" s="71">
        <f t="shared" ca="1" si="47"/>
        <v>-20.700725421383119</v>
      </c>
    </row>
    <row r="1500" spans="5:6" x14ac:dyDescent="0.25">
      <c r="E1500" s="54">
        <f t="shared" ca="1" si="46"/>
        <v>0.80795165955546078</v>
      </c>
      <c r="F1500" s="71">
        <f t="shared" ca="1" si="47"/>
        <v>39.025559874083243</v>
      </c>
    </row>
    <row r="1501" spans="5:6" x14ac:dyDescent="0.25">
      <c r="E1501" s="54">
        <f t="shared" ca="1" si="46"/>
        <v>2.899004261892979E-2</v>
      </c>
      <c r="F1501" s="71">
        <f t="shared" ca="1" si="47"/>
        <v>-208.99195861525226</v>
      </c>
    </row>
    <row r="1502" spans="5:6" x14ac:dyDescent="0.25">
      <c r="E1502" s="54">
        <f t="shared" ca="1" si="46"/>
        <v>0.60262145918234067</v>
      </c>
      <c r="F1502" s="71">
        <f t="shared" ca="1" si="47"/>
        <v>16.680986807789488</v>
      </c>
    </row>
    <row r="1503" spans="5:6" x14ac:dyDescent="0.25">
      <c r="E1503" s="54">
        <f t="shared" ca="1" si="46"/>
        <v>0.99897868285756763</v>
      </c>
      <c r="F1503" s="71">
        <f t="shared" ca="1" si="47"/>
        <v>6243.299738903961</v>
      </c>
    </row>
    <row r="1504" spans="5:6" x14ac:dyDescent="0.25">
      <c r="E1504" s="54">
        <f t="shared" ca="1" si="46"/>
        <v>0.24738107310522917</v>
      </c>
      <c r="F1504" s="71">
        <f t="shared" ca="1" si="47"/>
        <v>-10.331841809755538</v>
      </c>
    </row>
    <row r="1505" spans="5:6" x14ac:dyDescent="0.25">
      <c r="E1505" s="54">
        <f t="shared" ca="1" si="46"/>
        <v>7.0350296168185666E-3</v>
      </c>
      <c r="F1505" s="71">
        <f t="shared" ca="1" si="47"/>
        <v>-894.78100108955118</v>
      </c>
    </row>
    <row r="1506" spans="5:6" x14ac:dyDescent="0.25">
      <c r="E1506" s="54">
        <f t="shared" ca="1" si="46"/>
        <v>0.9991704365432047</v>
      </c>
      <c r="F1506" s="71">
        <f t="shared" ca="1" si="47"/>
        <v>7684.1366298220246</v>
      </c>
    </row>
    <row r="1507" spans="5:6" x14ac:dyDescent="0.25">
      <c r="E1507" s="54">
        <f t="shared" ca="1" si="46"/>
        <v>0.67536913799289489</v>
      </c>
      <c r="F1507" s="71">
        <f t="shared" ca="1" si="47"/>
        <v>22.287941870847369</v>
      </c>
    </row>
    <row r="1508" spans="5:6" x14ac:dyDescent="0.25">
      <c r="E1508" s="54">
        <f t="shared" ca="1" si="46"/>
        <v>0.96655407547439132</v>
      </c>
      <c r="F1508" s="71">
        <f t="shared" ca="1" si="47"/>
        <v>199.64199741094797</v>
      </c>
    </row>
    <row r="1509" spans="5:6" x14ac:dyDescent="0.25">
      <c r="E1509" s="54">
        <f t="shared" ca="1" si="46"/>
        <v>0.385372838418371</v>
      </c>
      <c r="F1509" s="71">
        <f t="shared" ca="1" si="47"/>
        <v>2.4693889525366899</v>
      </c>
    </row>
    <row r="1510" spans="5:6" x14ac:dyDescent="0.25">
      <c r="E1510" s="54">
        <f t="shared" ca="1" si="46"/>
        <v>0.52439451162038353</v>
      </c>
      <c r="F1510" s="71">
        <f t="shared" ca="1" si="47"/>
        <v>11.535760220571671</v>
      </c>
    </row>
    <row r="1511" spans="5:6" x14ac:dyDescent="0.25">
      <c r="E1511" s="54">
        <f t="shared" ca="1" si="46"/>
        <v>0.78503931659529236</v>
      </c>
      <c r="F1511" s="71">
        <f t="shared" ca="1" si="47"/>
        <v>34.970400850138134</v>
      </c>
    </row>
    <row r="1512" spans="5:6" x14ac:dyDescent="0.25">
      <c r="E1512" s="54">
        <f t="shared" ca="1" si="46"/>
        <v>0.16010264716949618</v>
      </c>
      <c r="F1512" s="71">
        <f t="shared" ca="1" si="47"/>
        <v>-26.352091988963032</v>
      </c>
    </row>
    <row r="1513" spans="5:6" x14ac:dyDescent="0.25">
      <c r="E1513" s="54">
        <f t="shared" ca="1" si="46"/>
        <v>5.9506344348669082E-2</v>
      </c>
      <c r="F1513" s="71">
        <f t="shared" ca="1" si="47"/>
        <v>-95.734300923924934</v>
      </c>
    </row>
    <row r="1514" spans="5:6" x14ac:dyDescent="0.25">
      <c r="E1514" s="54">
        <f t="shared" ca="1" si="46"/>
        <v>0.38398954182118739</v>
      </c>
      <c r="F1514" s="71">
        <f t="shared" ca="1" si="47"/>
        <v>2.3699881788229096</v>
      </c>
    </row>
    <row r="1515" spans="5:6" x14ac:dyDescent="0.25">
      <c r="E1515" s="54">
        <f t="shared" ca="1" si="46"/>
        <v>0.49106221178176002</v>
      </c>
      <c r="F1515" s="71">
        <f t="shared" ca="1" si="47"/>
        <v>9.4382745701780451</v>
      </c>
    </row>
    <row r="1516" spans="5:6" x14ac:dyDescent="0.25">
      <c r="E1516" s="54">
        <f t="shared" ca="1" si="46"/>
        <v>0.48656859535315433</v>
      </c>
      <c r="F1516" s="71">
        <f t="shared" ca="1" si="47"/>
        <v>9.1555787324293316</v>
      </c>
    </row>
    <row r="1517" spans="5:6" x14ac:dyDescent="0.25">
      <c r="E1517" s="54">
        <f t="shared" ca="1" si="46"/>
        <v>9.8408610809519681E-2</v>
      </c>
      <c r="F1517" s="71">
        <f t="shared" ca="1" si="47"/>
        <v>-52.617151400841976</v>
      </c>
    </row>
    <row r="1518" spans="5:6" x14ac:dyDescent="0.25">
      <c r="E1518" s="54">
        <f t="shared" ca="1" si="46"/>
        <v>0.59862912201819674</v>
      </c>
      <c r="F1518" s="71">
        <f t="shared" ca="1" si="47"/>
        <v>16.403298111399373</v>
      </c>
    </row>
    <row r="1519" spans="5:6" x14ac:dyDescent="0.25">
      <c r="E1519" s="54">
        <f t="shared" ca="1" si="46"/>
        <v>0.72711275642865314</v>
      </c>
      <c r="F1519" s="71">
        <f t="shared" ca="1" si="47"/>
        <v>27.312508245965457</v>
      </c>
    </row>
    <row r="1520" spans="5:6" x14ac:dyDescent="0.25">
      <c r="E1520" s="54">
        <f t="shared" ca="1" si="46"/>
        <v>0.19387988719709137</v>
      </c>
      <c r="F1520" s="71">
        <f t="shared" ca="1" si="47"/>
        <v>-18.671055522207176</v>
      </c>
    </row>
    <row r="1521" spans="5:6" x14ac:dyDescent="0.25">
      <c r="E1521" s="54">
        <f t="shared" ca="1" si="46"/>
        <v>0.46282131981566554</v>
      </c>
      <c r="F1521" s="71">
        <f t="shared" ca="1" si="47"/>
        <v>7.653313508617531</v>
      </c>
    </row>
    <row r="1522" spans="5:6" x14ac:dyDescent="0.25">
      <c r="E1522" s="54">
        <f t="shared" ca="1" si="46"/>
        <v>0.55899584451554785</v>
      </c>
      <c r="F1522" s="71">
        <f t="shared" ca="1" si="47"/>
        <v>13.749854285939882</v>
      </c>
    </row>
    <row r="1523" spans="5:6" x14ac:dyDescent="0.25">
      <c r="E1523" s="54">
        <f t="shared" ca="1" si="46"/>
        <v>0.211530843508142</v>
      </c>
      <c r="F1523" s="71">
        <f t="shared" ca="1" si="47"/>
        <v>-15.529372403207411</v>
      </c>
    </row>
    <row r="1524" spans="5:6" x14ac:dyDescent="0.25">
      <c r="E1524" s="54">
        <f t="shared" ca="1" si="46"/>
        <v>0.88404382831047978</v>
      </c>
      <c r="F1524" s="71">
        <f t="shared" ca="1" si="47"/>
        <v>62.451417163230154</v>
      </c>
    </row>
    <row r="1525" spans="5:6" x14ac:dyDescent="0.25">
      <c r="E1525" s="54">
        <f t="shared" ca="1" si="46"/>
        <v>0.59870259847997442</v>
      </c>
      <c r="F1525" s="71">
        <f t="shared" ca="1" si="47"/>
        <v>16.408388383515806</v>
      </c>
    </row>
    <row r="1526" spans="5:6" x14ac:dyDescent="0.25">
      <c r="E1526" s="54">
        <f t="shared" ca="1" si="46"/>
        <v>0.37427910169351575</v>
      </c>
      <c r="F1526" s="71">
        <f t="shared" ca="1" si="47"/>
        <v>1.662611998554441</v>
      </c>
    </row>
    <row r="1527" spans="5:6" x14ac:dyDescent="0.25">
      <c r="E1527" s="54">
        <f t="shared" ca="1" si="46"/>
        <v>0.49267093586070265</v>
      </c>
      <c r="F1527" s="71">
        <f t="shared" ca="1" si="47"/>
        <v>9.5394199241636279</v>
      </c>
    </row>
    <row r="1528" spans="5:6" x14ac:dyDescent="0.25">
      <c r="E1528" s="54">
        <f t="shared" ca="1" si="46"/>
        <v>0.78787575456029213</v>
      </c>
      <c r="F1528" s="71">
        <f t="shared" ca="1" si="47"/>
        <v>35.431570084501026</v>
      </c>
    </row>
    <row r="1529" spans="5:6" x14ac:dyDescent="0.25">
      <c r="E1529" s="54">
        <f t="shared" ca="1" si="46"/>
        <v>0.83900284803559044</v>
      </c>
      <c r="F1529" s="71">
        <f t="shared" ca="1" si="47"/>
        <v>46.111438772308482</v>
      </c>
    </row>
    <row r="1530" spans="5:6" x14ac:dyDescent="0.25">
      <c r="E1530" s="54">
        <f t="shared" ca="1" si="46"/>
        <v>0.58917892280697959</v>
      </c>
      <c r="F1530" s="71">
        <f t="shared" ca="1" si="47"/>
        <v>15.754634621781847</v>
      </c>
    </row>
    <row r="1531" spans="5:6" x14ac:dyDescent="0.25">
      <c r="E1531" s="54">
        <f t="shared" ca="1" si="46"/>
        <v>0.57697179008191568</v>
      </c>
      <c r="F1531" s="71">
        <f t="shared" ca="1" si="47"/>
        <v>14.932804065101816</v>
      </c>
    </row>
    <row r="1532" spans="5:6" x14ac:dyDescent="0.25">
      <c r="E1532" s="54">
        <f t="shared" ca="1" si="46"/>
        <v>0.53214225431859996</v>
      </c>
      <c r="F1532" s="71">
        <f t="shared" ca="1" si="47"/>
        <v>12.026449672378064</v>
      </c>
    </row>
    <row r="1533" spans="5:6" x14ac:dyDescent="0.25">
      <c r="E1533" s="54">
        <f t="shared" ca="1" si="46"/>
        <v>0.82438899972588653</v>
      </c>
      <c r="F1533" s="71">
        <f t="shared" ca="1" si="47"/>
        <v>42.496851384839019</v>
      </c>
    </row>
    <row r="1534" spans="5:6" x14ac:dyDescent="0.25">
      <c r="E1534" s="54">
        <f t="shared" ca="1" si="46"/>
        <v>0.42851019809875401</v>
      </c>
      <c r="F1534" s="71">
        <f t="shared" ca="1" si="47"/>
        <v>5.431082688904846</v>
      </c>
    </row>
    <row r="1535" spans="5:6" x14ac:dyDescent="0.25">
      <c r="E1535" s="54">
        <f t="shared" ca="1" si="46"/>
        <v>1.7974167830686616E-2</v>
      </c>
      <c r="F1535" s="71">
        <f t="shared" ca="1" si="47"/>
        <v>-343.80942070255026</v>
      </c>
    </row>
    <row r="1536" spans="5:6" x14ac:dyDescent="0.25">
      <c r="E1536" s="54">
        <f t="shared" ca="1" si="46"/>
        <v>0.15533008509228308</v>
      </c>
      <c r="F1536" s="71">
        <f t="shared" ca="1" si="47"/>
        <v>-27.678891371020995</v>
      </c>
    </row>
    <row r="1537" spans="5:6" x14ac:dyDescent="0.25">
      <c r="E1537" s="54">
        <f t="shared" ca="1" si="46"/>
        <v>0.66825450387664254</v>
      </c>
      <c r="F1537" s="71">
        <f t="shared" ca="1" si="47"/>
        <v>21.680413045868022</v>
      </c>
    </row>
    <row r="1538" spans="5:6" x14ac:dyDescent="0.25">
      <c r="E1538" s="54">
        <f t="shared" ca="1" si="46"/>
        <v>2.7136158662134036E-2</v>
      </c>
      <c r="F1538" s="71">
        <f t="shared" ca="1" si="47"/>
        <v>-224.03340925164474</v>
      </c>
    </row>
    <row r="1539" spans="5:6" x14ac:dyDescent="0.25">
      <c r="E1539" s="54">
        <f t="shared" ca="1" si="46"/>
        <v>0.39329620909176821</v>
      </c>
      <c r="F1539" s="71">
        <f t="shared" ca="1" si="47"/>
        <v>3.0326475584634807</v>
      </c>
    </row>
    <row r="1540" spans="5:6" x14ac:dyDescent="0.25">
      <c r="E1540" s="54">
        <f t="shared" ref="E1540:E1603" ca="1" si="48">RAND()</f>
        <v>0.40292403291201395</v>
      </c>
      <c r="F1540" s="71">
        <f t="shared" ref="F1540:F1603" ca="1" si="49">$C$3+$C$4*TAN(PI()*(E1540-0.5))</f>
        <v>3.7041257976883806</v>
      </c>
    </row>
    <row r="1541" spans="5:6" x14ac:dyDescent="0.25">
      <c r="E1541" s="54">
        <f t="shared" ca="1" si="48"/>
        <v>0.22697778597769225</v>
      </c>
      <c r="F1541" s="71">
        <f t="shared" ca="1" si="49"/>
        <v>-13.124489993788274</v>
      </c>
    </row>
    <row r="1542" spans="5:6" x14ac:dyDescent="0.25">
      <c r="E1542" s="54">
        <f t="shared" ca="1" si="48"/>
        <v>6.4321408740000585E-2</v>
      </c>
      <c r="F1542" s="71">
        <f t="shared" ca="1" si="49"/>
        <v>-87.623960961300867</v>
      </c>
    </row>
    <row r="1543" spans="5:6" x14ac:dyDescent="0.25">
      <c r="E1543" s="54">
        <f t="shared" ca="1" si="48"/>
        <v>0.84983828038672493</v>
      </c>
      <c r="F1543" s="71">
        <f t="shared" ca="1" si="49"/>
        <v>49.202958975153962</v>
      </c>
    </row>
    <row r="1544" spans="5:6" x14ac:dyDescent="0.25">
      <c r="E1544" s="54">
        <f t="shared" ca="1" si="48"/>
        <v>0.12172295833269797</v>
      </c>
      <c r="F1544" s="71">
        <f t="shared" ca="1" si="49"/>
        <v>-39.726150484956136</v>
      </c>
    </row>
    <row r="1545" spans="5:6" x14ac:dyDescent="0.25">
      <c r="E1545" s="54">
        <f t="shared" ca="1" si="48"/>
        <v>0.55077685219567885</v>
      </c>
      <c r="F1545" s="71">
        <f t="shared" ca="1" si="49"/>
        <v>13.217743773731041</v>
      </c>
    </row>
    <row r="1546" spans="5:6" x14ac:dyDescent="0.25">
      <c r="E1546" s="54">
        <f t="shared" ca="1" si="48"/>
        <v>0.80529809953676013</v>
      </c>
      <c r="F1546" s="71">
        <f t="shared" ca="1" si="49"/>
        <v>38.513846843687055</v>
      </c>
    </row>
    <row r="1547" spans="5:6" x14ac:dyDescent="0.25">
      <c r="E1547" s="54">
        <f t="shared" ca="1" si="48"/>
        <v>0.27893623227945818</v>
      </c>
      <c r="F1547" s="71">
        <f t="shared" ca="1" si="49"/>
        <v>-6.6583328077092858</v>
      </c>
    </row>
    <row r="1548" spans="5:6" x14ac:dyDescent="0.25">
      <c r="E1548" s="54">
        <f t="shared" ca="1" si="48"/>
        <v>0.71783812802123259</v>
      </c>
      <c r="F1548" s="71">
        <f t="shared" ca="1" si="49"/>
        <v>26.317917143553679</v>
      </c>
    </row>
    <row r="1549" spans="5:6" x14ac:dyDescent="0.25">
      <c r="E1549" s="54">
        <f t="shared" ca="1" si="48"/>
        <v>3.8660595856586211E-2</v>
      </c>
      <c r="F1549" s="71">
        <f t="shared" ca="1" si="49"/>
        <v>-153.85839516635613</v>
      </c>
    </row>
    <row r="1550" spans="5:6" x14ac:dyDescent="0.25">
      <c r="E1550" s="54">
        <f t="shared" ca="1" si="48"/>
        <v>0.49090358592094441</v>
      </c>
      <c r="F1550" s="71">
        <f t="shared" ca="1" si="49"/>
        <v>9.4282998107980145</v>
      </c>
    </row>
    <row r="1551" spans="5:6" x14ac:dyDescent="0.25">
      <c r="E1551" s="54">
        <f t="shared" ca="1" si="48"/>
        <v>0.27437962326075038</v>
      </c>
      <c r="F1551" s="71">
        <f t="shared" ca="1" si="49"/>
        <v>-7.1491393033581225</v>
      </c>
    </row>
    <row r="1552" spans="5:6" x14ac:dyDescent="0.25">
      <c r="E1552" s="54">
        <f t="shared" ca="1" si="48"/>
        <v>0.4857109599097913</v>
      </c>
      <c r="F1552" s="71">
        <f t="shared" ca="1" si="49"/>
        <v>9.1015895762895287</v>
      </c>
    </row>
    <row r="1553" spans="5:6" x14ac:dyDescent="0.25">
      <c r="E1553" s="54">
        <f t="shared" ca="1" si="48"/>
        <v>0.32024911203749129</v>
      </c>
      <c r="F1553" s="71">
        <f t="shared" ca="1" si="49"/>
        <v>-2.6704408934698662</v>
      </c>
    </row>
    <row r="1554" spans="5:6" x14ac:dyDescent="0.25">
      <c r="E1554" s="54">
        <f t="shared" ca="1" si="48"/>
        <v>0.88098507906634682</v>
      </c>
      <c r="F1554" s="71">
        <f t="shared" ca="1" si="49"/>
        <v>60.974565323390166</v>
      </c>
    </row>
    <row r="1555" spans="5:6" x14ac:dyDescent="0.25">
      <c r="E1555" s="54">
        <f t="shared" ca="1" si="48"/>
        <v>0.21146540602343677</v>
      </c>
      <c r="F1555" s="71">
        <f t="shared" ca="1" si="49"/>
        <v>-15.540186058177557</v>
      </c>
    </row>
    <row r="1556" spans="5:6" x14ac:dyDescent="0.25">
      <c r="E1556" s="54">
        <f t="shared" ca="1" si="48"/>
        <v>0.72851719871563758</v>
      </c>
      <c r="F1556" s="71">
        <f t="shared" ca="1" si="49"/>
        <v>27.46746645677209</v>
      </c>
    </row>
    <row r="1557" spans="5:6" x14ac:dyDescent="0.25">
      <c r="E1557" s="54">
        <f t="shared" ca="1" si="48"/>
        <v>0.84169950630474988</v>
      </c>
      <c r="F1557" s="71">
        <f t="shared" ca="1" si="49"/>
        <v>46.84448203502243</v>
      </c>
    </row>
    <row r="1558" spans="5:6" x14ac:dyDescent="0.25">
      <c r="E1558" s="54">
        <f t="shared" ca="1" si="48"/>
        <v>0.76467857021406538</v>
      </c>
      <c r="F1558" s="71">
        <f t="shared" ca="1" si="49"/>
        <v>31.935174246582456</v>
      </c>
    </row>
    <row r="1559" spans="5:6" x14ac:dyDescent="0.25">
      <c r="E1559" s="54">
        <f t="shared" ca="1" si="48"/>
        <v>0.74575195111683079</v>
      </c>
      <c r="F1559" s="71">
        <f t="shared" ca="1" si="49"/>
        <v>29.47317398600228</v>
      </c>
    </row>
    <row r="1560" spans="5:6" x14ac:dyDescent="0.25">
      <c r="E1560" s="54">
        <f t="shared" ca="1" si="48"/>
        <v>0.54849176337081185</v>
      </c>
      <c r="F1560" s="71">
        <f t="shared" ca="1" si="49"/>
        <v>13.070618378558805</v>
      </c>
    </row>
    <row r="1561" spans="5:6" x14ac:dyDescent="0.25">
      <c r="E1561" s="54">
        <f t="shared" ca="1" si="48"/>
        <v>0.38697076407900799</v>
      </c>
      <c r="F1561" s="71">
        <f t="shared" ca="1" si="49"/>
        <v>2.583808593713135</v>
      </c>
    </row>
    <row r="1562" spans="5:6" x14ac:dyDescent="0.25">
      <c r="E1562" s="54">
        <f t="shared" ca="1" si="48"/>
        <v>0.2209233354848924</v>
      </c>
      <c r="F1562" s="71">
        <f t="shared" ca="1" si="49"/>
        <v>-14.033560521977762</v>
      </c>
    </row>
    <row r="1563" spans="5:6" x14ac:dyDescent="0.25">
      <c r="E1563" s="54">
        <f t="shared" ca="1" si="48"/>
        <v>0.83639041352046384</v>
      </c>
      <c r="F1563" s="71">
        <f t="shared" ca="1" si="49"/>
        <v>45.422365815496363</v>
      </c>
    </row>
    <row r="1564" spans="5:6" x14ac:dyDescent="0.25">
      <c r="E1564" s="54">
        <f t="shared" ca="1" si="48"/>
        <v>0.71240569380574925</v>
      </c>
      <c r="F1564" s="71">
        <f t="shared" ca="1" si="49"/>
        <v>25.757122997511281</v>
      </c>
    </row>
    <row r="1565" spans="5:6" x14ac:dyDescent="0.25">
      <c r="E1565" s="54">
        <f t="shared" ca="1" si="48"/>
        <v>0.58256491649791586</v>
      </c>
      <c r="F1565" s="71">
        <f t="shared" ca="1" si="49"/>
        <v>15.307269721714835</v>
      </c>
    </row>
    <row r="1566" spans="5:6" x14ac:dyDescent="0.25">
      <c r="E1566" s="54">
        <f t="shared" ca="1" si="48"/>
        <v>0.57363647138641172</v>
      </c>
      <c r="F1566" s="71">
        <f t="shared" ca="1" si="49"/>
        <v>14.711056683053709</v>
      </c>
    </row>
    <row r="1567" spans="5:6" x14ac:dyDescent="0.25">
      <c r="E1567" s="54">
        <f t="shared" ca="1" si="48"/>
        <v>0.45032602426908352</v>
      </c>
      <c r="F1567" s="71">
        <f t="shared" ca="1" si="49"/>
        <v>6.853306375772461</v>
      </c>
    </row>
    <row r="1568" spans="5:6" x14ac:dyDescent="0.25">
      <c r="E1568" s="54">
        <f t="shared" ca="1" si="48"/>
        <v>0.77673313097201213</v>
      </c>
      <c r="F1568" s="71">
        <f t="shared" ca="1" si="49"/>
        <v>33.67683026641641</v>
      </c>
    </row>
    <row r="1569" spans="5:6" x14ac:dyDescent="0.25">
      <c r="E1569" s="54">
        <f t="shared" ca="1" si="48"/>
        <v>0.17814735915508373</v>
      </c>
      <c r="F1569" s="71">
        <f t="shared" ca="1" si="49"/>
        <v>-21.924150572112389</v>
      </c>
    </row>
    <row r="1570" spans="5:6" x14ac:dyDescent="0.25">
      <c r="E1570" s="54">
        <f t="shared" ca="1" si="48"/>
        <v>0.80257740954433276</v>
      </c>
      <c r="F1570" s="71">
        <f t="shared" ca="1" si="49"/>
        <v>38.001665133921918</v>
      </c>
    </row>
    <row r="1571" spans="5:6" x14ac:dyDescent="0.25">
      <c r="E1571" s="54">
        <f t="shared" ca="1" si="48"/>
        <v>0.39351141708368764</v>
      </c>
      <c r="F1571" s="71">
        <f t="shared" ca="1" si="49"/>
        <v>3.0478069270567545</v>
      </c>
    </row>
    <row r="1572" spans="5:6" x14ac:dyDescent="0.25">
      <c r="E1572" s="54">
        <f t="shared" ca="1" si="48"/>
        <v>0.56987331014289266</v>
      </c>
      <c r="F1572" s="71">
        <f t="shared" ca="1" si="49"/>
        <v>14.462172520445993</v>
      </c>
    </row>
    <row r="1573" spans="5:6" x14ac:dyDescent="0.25">
      <c r="E1573" s="54">
        <f t="shared" ca="1" si="48"/>
        <v>5.0945214230890601E-2</v>
      </c>
      <c r="F1573" s="71">
        <f t="shared" ca="1" si="49"/>
        <v>-113.89282333955627</v>
      </c>
    </row>
    <row r="1574" spans="5:6" x14ac:dyDescent="0.25">
      <c r="E1574" s="54">
        <f t="shared" ca="1" si="48"/>
        <v>0.91731942222062757</v>
      </c>
      <c r="F1574" s="71">
        <f t="shared" ca="1" si="49"/>
        <v>85.258001940101948</v>
      </c>
    </row>
    <row r="1575" spans="5:6" x14ac:dyDescent="0.25">
      <c r="E1575" s="54">
        <f t="shared" ca="1" si="48"/>
        <v>0.98050649900842191</v>
      </c>
      <c r="F1575" s="71">
        <f t="shared" ca="1" si="49"/>
        <v>336.17214865887087</v>
      </c>
    </row>
    <row r="1576" spans="5:6" x14ac:dyDescent="0.25">
      <c r="E1576" s="54">
        <f t="shared" ca="1" si="48"/>
        <v>0.13811292955617938</v>
      </c>
      <c r="F1576" s="71">
        <f t="shared" ca="1" si="49"/>
        <v>-33.164548149511504</v>
      </c>
    </row>
    <row r="1577" spans="5:6" x14ac:dyDescent="0.25">
      <c r="E1577" s="54">
        <f t="shared" ca="1" si="48"/>
        <v>0.61213853160241394</v>
      </c>
      <c r="F1577" s="71">
        <f t="shared" ca="1" si="49"/>
        <v>17.352597504929211</v>
      </c>
    </row>
    <row r="1578" spans="5:6" x14ac:dyDescent="0.25">
      <c r="E1578" s="54">
        <f t="shared" ca="1" si="48"/>
        <v>0.55678453519176441</v>
      </c>
      <c r="F1578" s="71">
        <f t="shared" ca="1" si="49"/>
        <v>13.606214153455301</v>
      </c>
    </row>
    <row r="1579" spans="5:6" x14ac:dyDescent="0.25">
      <c r="E1579" s="54">
        <f t="shared" ca="1" si="48"/>
        <v>0.12214194969168934</v>
      </c>
      <c r="F1579" s="71">
        <f t="shared" ca="1" si="49"/>
        <v>-39.537700999541727</v>
      </c>
    </row>
    <row r="1580" spans="5:6" x14ac:dyDescent="0.25">
      <c r="E1580" s="54">
        <f t="shared" ca="1" si="48"/>
        <v>0.58510392367080877</v>
      </c>
      <c r="F1580" s="71">
        <f t="shared" ca="1" si="49"/>
        <v>15.478399889769261</v>
      </c>
    </row>
    <row r="1581" spans="5:6" x14ac:dyDescent="0.25">
      <c r="E1581" s="54">
        <f t="shared" ca="1" si="48"/>
        <v>6.4727190676147739E-2</v>
      </c>
      <c r="F1581" s="71">
        <f t="shared" ca="1" si="49"/>
        <v>-86.994908067366282</v>
      </c>
    </row>
    <row r="1582" spans="5:6" x14ac:dyDescent="0.25">
      <c r="E1582" s="54">
        <f t="shared" ca="1" si="48"/>
        <v>0.95016027222707289</v>
      </c>
      <c r="F1582" s="71">
        <f t="shared" ca="1" si="49"/>
        <v>136.68784592314734</v>
      </c>
    </row>
    <row r="1583" spans="5:6" x14ac:dyDescent="0.25">
      <c r="E1583" s="54">
        <f t="shared" ca="1" si="48"/>
        <v>0.86103175119561259</v>
      </c>
      <c r="F1583" s="71">
        <f t="shared" ca="1" si="49"/>
        <v>52.862235312668176</v>
      </c>
    </row>
    <row r="1584" spans="5:6" x14ac:dyDescent="0.25">
      <c r="E1584" s="54">
        <f t="shared" ca="1" si="48"/>
        <v>0.6542654865508255</v>
      </c>
      <c r="F1584" s="71">
        <f t="shared" ca="1" si="49"/>
        <v>20.530438072542125</v>
      </c>
    </row>
    <row r="1585" spans="5:6" x14ac:dyDescent="0.25">
      <c r="E1585" s="54">
        <f t="shared" ca="1" si="48"/>
        <v>0.83707250806133826</v>
      </c>
      <c r="F1585" s="71">
        <f t="shared" ca="1" si="49"/>
        <v>45.600336032934337</v>
      </c>
    </row>
    <row r="1586" spans="5:6" x14ac:dyDescent="0.25">
      <c r="E1586" s="54">
        <f t="shared" ca="1" si="48"/>
        <v>0.2313344832310178</v>
      </c>
      <c r="F1586" s="71">
        <f t="shared" ca="1" si="49"/>
        <v>-12.494727567727715</v>
      </c>
    </row>
    <row r="1587" spans="5:6" x14ac:dyDescent="0.25">
      <c r="E1587" s="54">
        <f t="shared" ca="1" si="48"/>
        <v>4.050968017393819E-2</v>
      </c>
      <c r="F1587" s="71">
        <f t="shared" ca="1" si="49"/>
        <v>-146.30315491308775</v>
      </c>
    </row>
    <row r="1588" spans="5:6" x14ac:dyDescent="0.25">
      <c r="E1588" s="54">
        <f t="shared" ca="1" si="48"/>
        <v>2.8957488736314541E-2</v>
      </c>
      <c r="F1588" s="71">
        <f t="shared" ca="1" si="49"/>
        <v>-209.23951430993071</v>
      </c>
    </row>
    <row r="1589" spans="5:6" x14ac:dyDescent="0.25">
      <c r="E1589" s="54">
        <f t="shared" ca="1" si="48"/>
        <v>0.63342658061082258</v>
      </c>
      <c r="F1589" s="71">
        <f t="shared" ca="1" si="49"/>
        <v>18.911594922659269</v>
      </c>
    </row>
    <row r="1590" spans="5:6" x14ac:dyDescent="0.25">
      <c r="E1590" s="54">
        <f t="shared" ca="1" si="48"/>
        <v>0.99678905658480887</v>
      </c>
      <c r="F1590" s="71">
        <f t="shared" ca="1" si="49"/>
        <v>1992.5892155735405</v>
      </c>
    </row>
    <row r="1591" spans="5:6" x14ac:dyDescent="0.25">
      <c r="E1591" s="54">
        <f t="shared" ca="1" si="48"/>
        <v>0.99858731967157088</v>
      </c>
      <c r="F1591" s="71">
        <f t="shared" ca="1" si="49"/>
        <v>4516.4377257770375</v>
      </c>
    </row>
    <row r="1592" spans="5:6" x14ac:dyDescent="0.25">
      <c r="E1592" s="54">
        <f t="shared" ca="1" si="48"/>
        <v>0.27025851767491282</v>
      </c>
      <c r="F1592" s="71">
        <f t="shared" ca="1" si="49"/>
        <v>-7.6035243456190855</v>
      </c>
    </row>
    <row r="1593" spans="5:6" x14ac:dyDescent="0.25">
      <c r="E1593" s="54">
        <f t="shared" ca="1" si="48"/>
        <v>0.16469339018117368</v>
      </c>
      <c r="F1593" s="71">
        <f t="shared" ca="1" si="49"/>
        <v>-25.142343995328496</v>
      </c>
    </row>
    <row r="1594" spans="5:6" x14ac:dyDescent="0.25">
      <c r="E1594" s="54">
        <f t="shared" ca="1" si="48"/>
        <v>0.57256455101507997</v>
      </c>
      <c r="F1594" s="71">
        <f t="shared" ca="1" si="49"/>
        <v>14.640025050636556</v>
      </c>
    </row>
    <row r="1595" spans="5:6" x14ac:dyDescent="0.25">
      <c r="E1595" s="54">
        <f t="shared" ca="1" si="48"/>
        <v>0.66159421192782575</v>
      </c>
      <c r="F1595" s="71">
        <f t="shared" ca="1" si="49"/>
        <v>21.125895151688411</v>
      </c>
    </row>
    <row r="1596" spans="5:6" x14ac:dyDescent="0.25">
      <c r="E1596" s="54">
        <f t="shared" ca="1" si="48"/>
        <v>0.5617579743546417</v>
      </c>
      <c r="F1596" s="71">
        <f t="shared" ca="1" si="49"/>
        <v>13.929802191602191</v>
      </c>
    </row>
    <row r="1597" spans="5:6" x14ac:dyDescent="0.25">
      <c r="E1597" s="54">
        <f t="shared" ca="1" si="48"/>
        <v>0.16732007777624047</v>
      </c>
      <c r="F1597" s="71">
        <f t="shared" ca="1" si="49"/>
        <v>-24.477377610121131</v>
      </c>
    </row>
    <row r="1598" spans="5:6" x14ac:dyDescent="0.25">
      <c r="E1598" s="54">
        <f t="shared" ca="1" si="48"/>
        <v>0.11755722171348548</v>
      </c>
      <c r="F1598" s="71">
        <f t="shared" ca="1" si="49"/>
        <v>-41.669237984361246</v>
      </c>
    </row>
    <row r="1599" spans="5:6" x14ac:dyDescent="0.25">
      <c r="E1599" s="54">
        <f t="shared" ca="1" si="48"/>
        <v>0.12212580543051788</v>
      </c>
      <c r="F1599" s="71">
        <f t="shared" ca="1" si="49"/>
        <v>-39.544939425230311</v>
      </c>
    </row>
    <row r="1600" spans="5:6" x14ac:dyDescent="0.25">
      <c r="E1600" s="54">
        <f t="shared" ca="1" si="48"/>
        <v>0.11805520233910138</v>
      </c>
      <c r="F1600" s="71">
        <f t="shared" ca="1" si="49"/>
        <v>-41.430083628389639</v>
      </c>
    </row>
    <row r="1601" spans="5:6" x14ac:dyDescent="0.25">
      <c r="E1601" s="54">
        <f t="shared" ca="1" si="48"/>
        <v>0.55192858894296937</v>
      </c>
      <c r="F1601" s="71">
        <f t="shared" ca="1" si="49"/>
        <v>13.292026259431571</v>
      </c>
    </row>
    <row r="1602" spans="5:6" x14ac:dyDescent="0.25">
      <c r="E1602" s="54">
        <f t="shared" ca="1" si="48"/>
        <v>0.76788072749166747</v>
      </c>
      <c r="F1602" s="71">
        <f t="shared" ca="1" si="49"/>
        <v>32.383348009521583</v>
      </c>
    </row>
    <row r="1603" spans="5:6" x14ac:dyDescent="0.25">
      <c r="E1603" s="54">
        <f t="shared" ca="1" si="48"/>
        <v>0.18006823579526932</v>
      </c>
      <c r="F1603" s="71">
        <f t="shared" ca="1" si="49"/>
        <v>-21.500029372100929</v>
      </c>
    </row>
    <row r="1604" spans="5:6" x14ac:dyDescent="0.25">
      <c r="E1604" s="54">
        <f t="shared" ref="E1604:E1667" ca="1" si="50">RAND()</f>
        <v>0.24495008670704044</v>
      </c>
      <c r="F1604" s="71">
        <f t="shared" ref="F1604:F1667" ca="1" si="51">$C$3+$C$4*TAN(PI()*(E1604-0.5))</f>
        <v>-10.644875729584218</v>
      </c>
    </row>
    <row r="1605" spans="5:6" x14ac:dyDescent="0.25">
      <c r="E1605" s="54">
        <f t="shared" ca="1" si="50"/>
        <v>0.86663499081356188</v>
      </c>
      <c r="F1605" s="71">
        <f t="shared" ca="1" si="51"/>
        <v>54.908707724215148</v>
      </c>
    </row>
    <row r="1606" spans="5:6" x14ac:dyDescent="0.25">
      <c r="E1606" s="54">
        <f t="shared" ca="1" si="50"/>
        <v>0.69320441367939001</v>
      </c>
      <c r="F1606" s="71">
        <f t="shared" ca="1" si="51"/>
        <v>23.888352397384235</v>
      </c>
    </row>
    <row r="1607" spans="5:6" x14ac:dyDescent="0.25">
      <c r="E1607" s="54">
        <f t="shared" ca="1" si="50"/>
        <v>0.68732518339431192</v>
      </c>
      <c r="F1607" s="71">
        <f t="shared" ca="1" si="51"/>
        <v>23.347690564615181</v>
      </c>
    </row>
    <row r="1608" spans="5:6" x14ac:dyDescent="0.25">
      <c r="E1608" s="54">
        <f t="shared" ca="1" si="50"/>
        <v>0.51051624666776774</v>
      </c>
      <c r="F1608" s="71">
        <f t="shared" ca="1" si="51"/>
        <v>10.660995773927564</v>
      </c>
    </row>
    <row r="1609" spans="5:6" x14ac:dyDescent="0.25">
      <c r="E1609" s="54">
        <f t="shared" ca="1" si="50"/>
        <v>0.87692563282089631</v>
      </c>
      <c r="F1609" s="71">
        <f t="shared" ca="1" si="51"/>
        <v>59.122705498751955</v>
      </c>
    </row>
    <row r="1610" spans="5:6" x14ac:dyDescent="0.25">
      <c r="E1610" s="54">
        <f t="shared" ca="1" si="50"/>
        <v>0.48294664067472015</v>
      </c>
      <c r="F1610" s="71">
        <f t="shared" ca="1" si="51"/>
        <v>8.9274795023255322</v>
      </c>
    </row>
    <row r="1611" spans="5:6" x14ac:dyDescent="0.25">
      <c r="E1611" s="54">
        <f t="shared" ca="1" si="50"/>
        <v>0.5543090753523221</v>
      </c>
      <c r="F1611" s="71">
        <f t="shared" ca="1" si="51"/>
        <v>13.445841240204837</v>
      </c>
    </row>
    <row r="1612" spans="5:6" x14ac:dyDescent="0.25">
      <c r="E1612" s="54">
        <f t="shared" ca="1" si="50"/>
        <v>0.38145160331764172</v>
      </c>
      <c r="F1612" s="71">
        <f t="shared" ca="1" si="51"/>
        <v>2.1867548324825981</v>
      </c>
    </row>
    <row r="1613" spans="5:6" x14ac:dyDescent="0.25">
      <c r="E1613" s="54">
        <f t="shared" ca="1" si="50"/>
        <v>0.83029649720968968</v>
      </c>
      <c r="F1613" s="71">
        <f t="shared" ca="1" si="51"/>
        <v>43.890160815331242</v>
      </c>
    </row>
    <row r="1614" spans="5:6" x14ac:dyDescent="0.25">
      <c r="E1614" s="54">
        <f t="shared" ca="1" si="50"/>
        <v>0.93809069774384324</v>
      </c>
      <c r="F1614" s="71">
        <f t="shared" ca="1" si="51"/>
        <v>111.5311294373787</v>
      </c>
    </row>
    <row r="1615" spans="5:6" x14ac:dyDescent="0.25">
      <c r="E1615" s="54">
        <f t="shared" ca="1" si="50"/>
        <v>0.1113686596375858</v>
      </c>
      <c r="F1615" s="71">
        <f t="shared" ca="1" si="51"/>
        <v>-44.81151908768156</v>
      </c>
    </row>
    <row r="1616" spans="5:6" x14ac:dyDescent="0.25">
      <c r="E1616" s="54">
        <f t="shared" ca="1" si="50"/>
        <v>0.14458151939390163</v>
      </c>
      <c r="F1616" s="71">
        <f t="shared" ca="1" si="51"/>
        <v>-30.961298203447868</v>
      </c>
    </row>
    <row r="1617" spans="5:6" x14ac:dyDescent="0.25">
      <c r="E1617" s="54">
        <f t="shared" ca="1" si="50"/>
        <v>1.6324307708888264E-2</v>
      </c>
      <c r="F1617" s="71">
        <f t="shared" ca="1" si="51"/>
        <v>-379.6407523609754</v>
      </c>
    </row>
    <row r="1618" spans="5:6" x14ac:dyDescent="0.25">
      <c r="E1618" s="54">
        <f t="shared" ca="1" si="50"/>
        <v>0.9716346161382533</v>
      </c>
      <c r="F1618" s="71">
        <f t="shared" ca="1" si="51"/>
        <v>233.84105317922874</v>
      </c>
    </row>
    <row r="1619" spans="5:6" x14ac:dyDescent="0.25">
      <c r="E1619" s="54">
        <f t="shared" ca="1" si="50"/>
        <v>0.94301813091935305</v>
      </c>
      <c r="F1619" s="71">
        <f t="shared" ca="1" si="51"/>
        <v>120.52723407612714</v>
      </c>
    </row>
    <row r="1620" spans="5:6" x14ac:dyDescent="0.25">
      <c r="E1620" s="54">
        <f t="shared" ca="1" si="50"/>
        <v>0.13595098847096998</v>
      </c>
      <c r="F1620" s="71">
        <f t="shared" ca="1" si="51"/>
        <v>-33.94456235144375</v>
      </c>
    </row>
    <row r="1621" spans="5:6" x14ac:dyDescent="0.25">
      <c r="E1621" s="54">
        <f t="shared" ca="1" si="50"/>
        <v>0.45258588656186527</v>
      </c>
      <c r="F1621" s="71">
        <f t="shared" ca="1" si="51"/>
        <v>6.998652682518987</v>
      </c>
    </row>
    <row r="1622" spans="5:6" x14ac:dyDescent="0.25">
      <c r="E1622" s="54">
        <f t="shared" ca="1" si="50"/>
        <v>0.55998657805396246</v>
      </c>
      <c r="F1622" s="71">
        <f t="shared" ca="1" si="51"/>
        <v>13.814330037495747</v>
      </c>
    </row>
    <row r="1623" spans="5:6" x14ac:dyDescent="0.25">
      <c r="E1623" s="54">
        <f t="shared" ca="1" si="50"/>
        <v>2.9431939203438007E-2</v>
      </c>
      <c r="F1623" s="71">
        <f t="shared" ca="1" si="51"/>
        <v>-205.68558098416815</v>
      </c>
    </row>
    <row r="1624" spans="5:6" x14ac:dyDescent="0.25">
      <c r="E1624" s="54">
        <f t="shared" ca="1" si="50"/>
        <v>0.50110106474709804</v>
      </c>
      <c r="F1624" s="71">
        <f t="shared" ca="1" si="51"/>
        <v>10.069182214342256</v>
      </c>
    </row>
    <row r="1625" spans="5:6" x14ac:dyDescent="0.25">
      <c r="E1625" s="54">
        <f t="shared" ca="1" si="50"/>
        <v>0.45790578437632068</v>
      </c>
      <c r="F1625" s="71">
        <f t="shared" ca="1" si="51"/>
        <v>7.3396158932255133</v>
      </c>
    </row>
    <row r="1626" spans="5:6" x14ac:dyDescent="0.25">
      <c r="E1626" s="54">
        <f t="shared" ca="1" si="50"/>
        <v>0.23076828821227646</v>
      </c>
      <c r="F1626" s="71">
        <f t="shared" ca="1" si="51"/>
        <v>-12.575467881163188</v>
      </c>
    </row>
    <row r="1627" spans="5:6" x14ac:dyDescent="0.25">
      <c r="E1627" s="54">
        <f t="shared" ca="1" si="50"/>
        <v>0.87432140996322438</v>
      </c>
      <c r="F1627" s="71">
        <f t="shared" ca="1" si="51"/>
        <v>57.994617462347392</v>
      </c>
    </row>
    <row r="1628" spans="5:6" x14ac:dyDescent="0.25">
      <c r="E1628" s="54">
        <f t="shared" ca="1" si="50"/>
        <v>0.17517524924370309</v>
      </c>
      <c r="F1628" s="71">
        <f t="shared" ca="1" si="51"/>
        <v>-22.596736451642236</v>
      </c>
    </row>
    <row r="1629" spans="5:6" x14ac:dyDescent="0.25">
      <c r="E1629" s="54">
        <f t="shared" ca="1" si="50"/>
        <v>0.76229118076964464</v>
      </c>
      <c r="F1629" s="71">
        <f t="shared" ca="1" si="51"/>
        <v>31.607423164611909</v>
      </c>
    </row>
    <row r="1630" spans="5:6" x14ac:dyDescent="0.25">
      <c r="E1630" s="54">
        <f t="shared" ca="1" si="50"/>
        <v>0.30362836795991277</v>
      </c>
      <c r="F1630" s="71">
        <f t="shared" ca="1" si="51"/>
        <v>-4.1853787218265754</v>
      </c>
    </row>
    <row r="1631" spans="5:6" x14ac:dyDescent="0.25">
      <c r="E1631" s="54">
        <f t="shared" ca="1" si="50"/>
        <v>6.2189682841824911E-2</v>
      </c>
      <c r="F1631" s="71">
        <f t="shared" ca="1" si="51"/>
        <v>-91.061601177204238</v>
      </c>
    </row>
    <row r="1632" spans="5:6" x14ac:dyDescent="0.25">
      <c r="E1632" s="54">
        <f t="shared" ca="1" si="50"/>
        <v>0.80833800762871211</v>
      </c>
      <c r="F1632" s="71">
        <f t="shared" ca="1" si="51"/>
        <v>39.101096054262555</v>
      </c>
    </row>
    <row r="1633" spans="5:6" x14ac:dyDescent="0.25">
      <c r="E1633" s="54">
        <f t="shared" ca="1" si="50"/>
        <v>0.21088654436918852</v>
      </c>
      <c r="F1633" s="71">
        <f t="shared" ca="1" si="51"/>
        <v>-15.636091864317532</v>
      </c>
    </row>
    <row r="1634" spans="5:6" x14ac:dyDescent="0.25">
      <c r="E1634" s="54">
        <f t="shared" ca="1" si="50"/>
        <v>0.15972337020796257</v>
      </c>
      <c r="F1634" s="71">
        <f t="shared" ca="1" si="51"/>
        <v>-26.454874388147758</v>
      </c>
    </row>
    <row r="1635" spans="5:6" x14ac:dyDescent="0.25">
      <c r="E1635" s="54">
        <f t="shared" ca="1" si="50"/>
        <v>0.49119868675671374</v>
      </c>
      <c r="F1635" s="71">
        <f t="shared" ca="1" si="51"/>
        <v>9.4468562072105957</v>
      </c>
    </row>
    <row r="1636" spans="5:6" x14ac:dyDescent="0.25">
      <c r="E1636" s="54">
        <f t="shared" ca="1" si="50"/>
        <v>0.82831801024879126</v>
      </c>
      <c r="F1636" s="71">
        <f t="shared" ca="1" si="51"/>
        <v>43.413914490174477</v>
      </c>
    </row>
    <row r="1637" spans="5:6" x14ac:dyDescent="0.25">
      <c r="E1637" s="54">
        <f t="shared" ca="1" si="50"/>
        <v>0.91313114868401635</v>
      </c>
      <c r="F1637" s="71">
        <f t="shared" ca="1" si="51"/>
        <v>81.456685551209702</v>
      </c>
    </row>
    <row r="1638" spans="5:6" x14ac:dyDescent="0.25">
      <c r="E1638" s="54">
        <f t="shared" ca="1" si="50"/>
        <v>0.82756168609855829</v>
      </c>
      <c r="F1638" s="71">
        <f t="shared" ca="1" si="51"/>
        <v>43.234462812544251</v>
      </c>
    </row>
    <row r="1639" spans="5:6" x14ac:dyDescent="0.25">
      <c r="E1639" s="54">
        <f t="shared" ca="1" si="50"/>
        <v>0.24615214727342438</v>
      </c>
      <c r="F1639" s="71">
        <f t="shared" ca="1" si="51"/>
        <v>-10.489476254619667</v>
      </c>
    </row>
    <row r="1640" spans="5:6" x14ac:dyDescent="0.25">
      <c r="E1640" s="54">
        <f t="shared" ca="1" si="50"/>
        <v>0.331430100429143</v>
      </c>
      <c r="F1640" s="71">
        <f t="shared" ca="1" si="51"/>
        <v>-1.707004487543422</v>
      </c>
    </row>
    <row r="1641" spans="5:6" x14ac:dyDescent="0.25">
      <c r="E1641" s="54">
        <f t="shared" ca="1" si="50"/>
        <v>0.90464457709566137</v>
      </c>
      <c r="F1641" s="71">
        <f t="shared" ca="1" si="51"/>
        <v>74.753657694174251</v>
      </c>
    </row>
    <row r="1642" spans="5:6" x14ac:dyDescent="0.25">
      <c r="E1642" s="54">
        <f t="shared" ca="1" si="50"/>
        <v>0.65973021636735985</v>
      </c>
      <c r="F1642" s="71">
        <f t="shared" ca="1" si="51"/>
        <v>20.973029208109359</v>
      </c>
    </row>
    <row r="1643" spans="5:6" x14ac:dyDescent="0.25">
      <c r="E1643" s="54">
        <f t="shared" ca="1" si="50"/>
        <v>0.40296870345155178</v>
      </c>
      <c r="F1643" s="71">
        <f t="shared" ca="1" si="51"/>
        <v>3.707210527619976</v>
      </c>
    </row>
    <row r="1644" spans="5:6" x14ac:dyDescent="0.25">
      <c r="E1644" s="54">
        <f t="shared" ca="1" si="50"/>
        <v>0.84949922407074807</v>
      </c>
      <c r="F1644" s="71">
        <f t="shared" ca="1" si="51"/>
        <v>49.100018307883822</v>
      </c>
    </row>
    <row r="1645" spans="5:6" x14ac:dyDescent="0.25">
      <c r="E1645" s="54">
        <f t="shared" ca="1" si="50"/>
        <v>0.87570913643782</v>
      </c>
      <c r="F1645" s="71">
        <f t="shared" ca="1" si="51"/>
        <v>58.590166823960288</v>
      </c>
    </row>
    <row r="1646" spans="5:6" x14ac:dyDescent="0.25">
      <c r="E1646" s="54">
        <f t="shared" ca="1" si="50"/>
        <v>0.2151397527967116</v>
      </c>
      <c r="F1646" s="71">
        <f t="shared" ca="1" si="51"/>
        <v>-14.941631299660678</v>
      </c>
    </row>
    <row r="1647" spans="5:6" x14ac:dyDescent="0.25">
      <c r="E1647" s="54">
        <f t="shared" ca="1" si="50"/>
        <v>0.33642113141484065</v>
      </c>
      <c r="F1647" s="71">
        <f t="shared" ca="1" si="51"/>
        <v>-1.2897553139794589</v>
      </c>
    </row>
    <row r="1648" spans="5:6" x14ac:dyDescent="0.25">
      <c r="E1648" s="54">
        <f t="shared" ca="1" si="50"/>
        <v>0.65571270169439155</v>
      </c>
      <c r="F1648" s="71">
        <f t="shared" ca="1" si="51"/>
        <v>20.646857208653778</v>
      </c>
    </row>
    <row r="1649" spans="5:6" x14ac:dyDescent="0.25">
      <c r="E1649" s="54">
        <f t="shared" ca="1" si="50"/>
        <v>0.79906498775710733</v>
      </c>
      <c r="F1649" s="71">
        <f t="shared" ca="1" si="51"/>
        <v>37.358279239257122</v>
      </c>
    </row>
    <row r="1650" spans="5:6" x14ac:dyDescent="0.25">
      <c r="E1650" s="54">
        <f t="shared" ca="1" si="50"/>
        <v>0.51246452816781629</v>
      </c>
      <c r="F1650" s="71">
        <f t="shared" ca="1" si="51"/>
        <v>10.783569948403501</v>
      </c>
    </row>
    <row r="1651" spans="5:6" x14ac:dyDescent="0.25">
      <c r="E1651" s="54">
        <f t="shared" ca="1" si="50"/>
        <v>0.14086577399589528</v>
      </c>
      <c r="F1651" s="71">
        <f t="shared" ca="1" si="51"/>
        <v>-32.203822174483385</v>
      </c>
    </row>
    <row r="1652" spans="5:6" x14ac:dyDescent="0.25">
      <c r="E1652" s="54">
        <f t="shared" ca="1" si="50"/>
        <v>0.40574960058274956</v>
      </c>
      <c r="F1652" s="71">
        <f t="shared" ca="1" si="51"/>
        <v>3.8987157178139835</v>
      </c>
    </row>
    <row r="1653" spans="5:6" x14ac:dyDescent="0.25">
      <c r="E1653" s="54">
        <f t="shared" ca="1" si="50"/>
        <v>0.7757187291951223</v>
      </c>
      <c r="F1653" s="71">
        <f t="shared" ca="1" si="51"/>
        <v>33.524342481424057</v>
      </c>
    </row>
    <row r="1654" spans="5:6" x14ac:dyDescent="0.25">
      <c r="E1654" s="54">
        <f t="shared" ca="1" si="50"/>
        <v>0.56089464227860741</v>
      </c>
      <c r="F1654" s="71">
        <f t="shared" ca="1" si="51"/>
        <v>13.873493006940683</v>
      </c>
    </row>
    <row r="1655" spans="5:6" x14ac:dyDescent="0.25">
      <c r="E1655" s="54">
        <f t="shared" ca="1" si="50"/>
        <v>0.89521715768326782</v>
      </c>
      <c r="F1655" s="71">
        <f t="shared" ca="1" si="51"/>
        <v>68.545522293008489</v>
      </c>
    </row>
    <row r="1656" spans="5:6" x14ac:dyDescent="0.25">
      <c r="E1656" s="54">
        <f t="shared" ca="1" si="50"/>
        <v>0.23687693090423056</v>
      </c>
      <c r="F1656" s="71">
        <f t="shared" ca="1" si="51"/>
        <v>-11.721021826468135</v>
      </c>
    </row>
    <row r="1657" spans="5:6" x14ac:dyDescent="0.25">
      <c r="E1657" s="54">
        <f t="shared" ca="1" si="50"/>
        <v>0.25275718624500865</v>
      </c>
      <c r="F1657" s="71">
        <f t="shared" ca="1" si="51"/>
        <v>-9.6564886469647249</v>
      </c>
    </row>
    <row r="1658" spans="5:6" x14ac:dyDescent="0.25">
      <c r="E1658" s="54">
        <f t="shared" ca="1" si="50"/>
        <v>0.93244795351061593</v>
      </c>
      <c r="F1658" s="71">
        <f t="shared" ca="1" si="51"/>
        <v>102.82230164278724</v>
      </c>
    </row>
    <row r="1659" spans="5:6" x14ac:dyDescent="0.25">
      <c r="E1659" s="54">
        <f t="shared" ca="1" si="50"/>
        <v>4.1109084769976656E-2</v>
      </c>
      <c r="F1659" s="71">
        <f t="shared" ca="1" si="51"/>
        <v>-143.99914559752474</v>
      </c>
    </row>
    <row r="1660" spans="5:6" x14ac:dyDescent="0.25">
      <c r="E1660" s="54">
        <f t="shared" ca="1" si="50"/>
        <v>0.97583130509530913</v>
      </c>
      <c r="F1660" s="71">
        <f t="shared" ca="1" si="51"/>
        <v>272.90038174388098</v>
      </c>
    </row>
    <row r="1661" spans="5:6" x14ac:dyDescent="0.25">
      <c r="E1661" s="54">
        <f t="shared" ca="1" si="50"/>
        <v>0.21241803759439226</v>
      </c>
      <c r="F1661" s="71">
        <f t="shared" ca="1" si="51"/>
        <v>-15.383319799585546</v>
      </c>
    </row>
    <row r="1662" spans="5:6" x14ac:dyDescent="0.25">
      <c r="E1662" s="54">
        <f t="shared" ca="1" si="50"/>
        <v>0.46057253948985111</v>
      </c>
      <c r="F1662" s="71">
        <f t="shared" ca="1" si="51"/>
        <v>7.5099519933920975</v>
      </c>
    </row>
    <row r="1663" spans="5:6" x14ac:dyDescent="0.25">
      <c r="E1663" s="54">
        <f t="shared" ca="1" si="50"/>
        <v>0.15830494013348417</v>
      </c>
      <c r="F1663" s="71">
        <f t="shared" ca="1" si="51"/>
        <v>-26.843254538651131</v>
      </c>
    </row>
    <row r="1664" spans="5:6" x14ac:dyDescent="0.25">
      <c r="E1664" s="54">
        <f t="shared" ca="1" si="50"/>
        <v>5.6859985722127471E-2</v>
      </c>
      <c r="F1664" s="71">
        <f t="shared" ca="1" si="51"/>
        <v>-100.769289738475</v>
      </c>
    </row>
    <row r="1665" spans="5:6" x14ac:dyDescent="0.25">
      <c r="E1665" s="54">
        <f t="shared" ca="1" si="50"/>
        <v>0.25633671621875331</v>
      </c>
      <c r="F1665" s="71">
        <f t="shared" ca="1" si="51"/>
        <v>-9.2191463518569314</v>
      </c>
    </row>
    <row r="1666" spans="5:6" x14ac:dyDescent="0.25">
      <c r="E1666" s="54">
        <f t="shared" ca="1" si="50"/>
        <v>0.3481740926850061</v>
      </c>
      <c r="F1666" s="71">
        <f t="shared" ca="1" si="51"/>
        <v>-0.33544383382085385</v>
      </c>
    </row>
    <row r="1667" spans="5:6" x14ac:dyDescent="0.25">
      <c r="E1667" s="54">
        <f t="shared" ca="1" si="50"/>
        <v>0.95936804300383949</v>
      </c>
      <c r="F1667" s="71">
        <f t="shared" ca="1" si="51"/>
        <v>165.82765468777455</v>
      </c>
    </row>
    <row r="1668" spans="5:6" x14ac:dyDescent="0.25">
      <c r="E1668" s="54">
        <f t="shared" ref="E1668:E1731" ca="1" si="52">RAND()</f>
        <v>0.16111320434931875</v>
      </c>
      <c r="F1668" s="71">
        <f t="shared" ref="F1668:F1731" ca="1" si="53">$C$3+$C$4*TAN(PI()*(E1668-0.5))</f>
        <v>-26.080395539953031</v>
      </c>
    </row>
    <row r="1669" spans="5:6" x14ac:dyDescent="0.25">
      <c r="E1669" s="54">
        <f t="shared" ca="1" si="52"/>
        <v>8.303606492847071E-2</v>
      </c>
      <c r="F1669" s="71">
        <f t="shared" ca="1" si="53"/>
        <v>-64.920819300522695</v>
      </c>
    </row>
    <row r="1670" spans="5:6" x14ac:dyDescent="0.25">
      <c r="E1670" s="54">
        <f t="shared" ca="1" si="52"/>
        <v>0.24564381029773119</v>
      </c>
      <c r="F1670" s="71">
        <f t="shared" ca="1" si="53"/>
        <v>-10.555045600873633</v>
      </c>
    </row>
    <row r="1671" spans="5:6" x14ac:dyDescent="0.25">
      <c r="E1671" s="54">
        <f t="shared" ca="1" si="52"/>
        <v>2.1718773021312976E-2</v>
      </c>
      <c r="F1671" s="71">
        <f t="shared" ca="1" si="53"/>
        <v>-282.66456633064053</v>
      </c>
    </row>
    <row r="1672" spans="5:6" x14ac:dyDescent="0.25">
      <c r="E1672" s="54">
        <f t="shared" ca="1" si="52"/>
        <v>2.4275429576757324E-2</v>
      </c>
      <c r="F1672" s="71">
        <f t="shared" ca="1" si="53"/>
        <v>-251.73999181811104</v>
      </c>
    </row>
    <row r="1673" spans="5:6" x14ac:dyDescent="0.25">
      <c r="E1673" s="54">
        <f t="shared" ca="1" si="52"/>
        <v>0.43831129249730805</v>
      </c>
      <c r="F1673" s="71">
        <f t="shared" ca="1" si="53"/>
        <v>6.0747178098219035</v>
      </c>
    </row>
    <row r="1674" spans="5:6" x14ac:dyDescent="0.25">
      <c r="E1674" s="54">
        <f t="shared" ca="1" si="52"/>
        <v>0.61415561704466726</v>
      </c>
      <c r="F1674" s="71">
        <f t="shared" ca="1" si="53"/>
        <v>17.496801344742821</v>
      </c>
    </row>
    <row r="1675" spans="5:6" x14ac:dyDescent="0.25">
      <c r="E1675" s="54">
        <f t="shared" ca="1" si="52"/>
        <v>3.178414452663314E-2</v>
      </c>
      <c r="F1675" s="71">
        <f t="shared" ca="1" si="53"/>
        <v>-189.62863542640991</v>
      </c>
    </row>
    <row r="1676" spans="5:6" x14ac:dyDescent="0.25">
      <c r="E1676" s="54">
        <f t="shared" ca="1" si="52"/>
        <v>0.87959743301134785</v>
      </c>
      <c r="F1676" s="71">
        <f t="shared" ca="1" si="53"/>
        <v>60.328177803542921</v>
      </c>
    </row>
    <row r="1677" spans="5:6" x14ac:dyDescent="0.25">
      <c r="E1677" s="54">
        <f t="shared" ca="1" si="52"/>
        <v>0.20103444781354185</v>
      </c>
      <c r="F1677" s="71">
        <f t="shared" ca="1" si="53"/>
        <v>-17.340348514950541</v>
      </c>
    </row>
    <row r="1678" spans="5:6" x14ac:dyDescent="0.25">
      <c r="E1678" s="54">
        <f t="shared" ca="1" si="52"/>
        <v>0.50781112510443094</v>
      </c>
      <c r="F1678" s="71">
        <f t="shared" ca="1" si="53"/>
        <v>10.490886002891331</v>
      </c>
    </row>
    <row r="1679" spans="5:6" x14ac:dyDescent="0.25">
      <c r="E1679" s="54">
        <f t="shared" ca="1" si="52"/>
        <v>0.4215108364226352</v>
      </c>
      <c r="F1679" s="71">
        <f t="shared" ca="1" si="53"/>
        <v>4.9659370991846972</v>
      </c>
    </row>
    <row r="1680" spans="5:6" x14ac:dyDescent="0.25">
      <c r="E1680" s="54">
        <f t="shared" ca="1" si="52"/>
        <v>0.83831100384850998</v>
      </c>
      <c r="F1680" s="71">
        <f t="shared" ca="1" si="53"/>
        <v>45.926976899268453</v>
      </c>
    </row>
    <row r="1681" spans="5:6" x14ac:dyDescent="0.25">
      <c r="E1681" s="54">
        <f t="shared" ca="1" si="52"/>
        <v>0.18506144122473989</v>
      </c>
      <c r="F1681" s="71">
        <f t="shared" ca="1" si="53"/>
        <v>-20.434286559966772</v>
      </c>
    </row>
    <row r="1682" spans="5:6" x14ac:dyDescent="0.25">
      <c r="E1682" s="54">
        <f t="shared" ca="1" si="52"/>
        <v>0.91319792951008971</v>
      </c>
      <c r="F1682" s="71">
        <f t="shared" ca="1" si="53"/>
        <v>81.514486917339738</v>
      </c>
    </row>
    <row r="1683" spans="5:6" x14ac:dyDescent="0.25">
      <c r="E1683" s="54">
        <f t="shared" ca="1" si="52"/>
        <v>0.25601307089366954</v>
      </c>
      <c r="F1683" s="71">
        <f t="shared" ca="1" si="53"/>
        <v>-9.2582982036131227</v>
      </c>
    </row>
    <row r="1684" spans="5:6" x14ac:dyDescent="0.25">
      <c r="E1684" s="54">
        <f t="shared" ca="1" si="52"/>
        <v>0.21004128452097726</v>
      </c>
      <c r="F1684" s="71">
        <f t="shared" ca="1" si="53"/>
        <v>-15.776940564355904</v>
      </c>
    </row>
    <row r="1685" spans="5:6" x14ac:dyDescent="0.25">
      <c r="E1685" s="54">
        <f t="shared" ca="1" si="52"/>
        <v>0.38494625525273152</v>
      </c>
      <c r="F1685" s="71">
        <f t="shared" ca="1" si="53"/>
        <v>2.4387704693608772</v>
      </c>
    </row>
    <row r="1686" spans="5:6" x14ac:dyDescent="0.25">
      <c r="E1686" s="54">
        <f t="shared" ca="1" si="52"/>
        <v>0.52051889896774384</v>
      </c>
      <c r="F1686" s="71">
        <f t="shared" ca="1" si="53"/>
        <v>11.291029167726258</v>
      </c>
    </row>
    <row r="1687" spans="5:6" x14ac:dyDescent="0.25">
      <c r="E1687" s="54">
        <f t="shared" ca="1" si="52"/>
        <v>0.51490081194384618</v>
      </c>
      <c r="F1687" s="71">
        <f t="shared" ca="1" si="53"/>
        <v>10.936930119711457</v>
      </c>
    </row>
    <row r="1688" spans="5:6" x14ac:dyDescent="0.25">
      <c r="E1688" s="54">
        <f t="shared" ca="1" si="52"/>
        <v>0.78659914679815868</v>
      </c>
      <c r="F1688" s="71">
        <f t="shared" ca="1" si="53"/>
        <v>35.222727243118811</v>
      </c>
    </row>
    <row r="1689" spans="5:6" x14ac:dyDescent="0.25">
      <c r="E1689" s="54">
        <f t="shared" ca="1" si="52"/>
        <v>0.55227780742342492</v>
      </c>
      <c r="F1689" s="71">
        <f t="shared" ca="1" si="53"/>
        <v>13.314566872013263</v>
      </c>
    </row>
    <row r="1690" spans="5:6" x14ac:dyDescent="0.25">
      <c r="E1690" s="54">
        <f t="shared" ca="1" si="52"/>
        <v>0.50934477353610375</v>
      </c>
      <c r="F1690" s="71">
        <f t="shared" ca="1" si="53"/>
        <v>10.587318176412648</v>
      </c>
    </row>
    <row r="1691" spans="5:6" x14ac:dyDescent="0.25">
      <c r="E1691" s="54">
        <f t="shared" ca="1" si="52"/>
        <v>0.13133138674444333</v>
      </c>
      <c r="F1691" s="71">
        <f t="shared" ca="1" si="53"/>
        <v>-35.69197655123881</v>
      </c>
    </row>
    <row r="1692" spans="5:6" x14ac:dyDescent="0.25">
      <c r="E1692" s="54">
        <f t="shared" ca="1" si="52"/>
        <v>0.31782054703599771</v>
      </c>
      <c r="F1692" s="71">
        <f t="shared" ca="1" si="53"/>
        <v>-2.8853174285245036</v>
      </c>
    </row>
    <row r="1693" spans="5:6" x14ac:dyDescent="0.25">
      <c r="E1693" s="54">
        <f t="shared" ca="1" si="52"/>
        <v>0.51392900268550057</v>
      </c>
      <c r="F1693" s="71">
        <f t="shared" ca="1" si="53"/>
        <v>10.875744100881862</v>
      </c>
    </row>
    <row r="1694" spans="5:6" x14ac:dyDescent="0.25">
      <c r="E1694" s="54">
        <f t="shared" ca="1" si="52"/>
        <v>0.76482701975994938</v>
      </c>
      <c r="F1694" s="71">
        <f t="shared" ca="1" si="53"/>
        <v>31.955731814998501</v>
      </c>
    </row>
    <row r="1695" spans="5:6" x14ac:dyDescent="0.25">
      <c r="E1695" s="54">
        <f t="shared" ca="1" si="52"/>
        <v>0.13384778822143129</v>
      </c>
      <c r="F1695" s="71">
        <f t="shared" ca="1" si="53"/>
        <v>-34.726052813398887</v>
      </c>
    </row>
    <row r="1696" spans="5:6" x14ac:dyDescent="0.25">
      <c r="E1696" s="54">
        <f t="shared" ca="1" si="52"/>
        <v>0.38411014193914916</v>
      </c>
      <c r="F1696" s="71">
        <f t="shared" ca="1" si="53"/>
        <v>2.3786673076570688</v>
      </c>
    </row>
    <row r="1697" spans="5:6" x14ac:dyDescent="0.25">
      <c r="E1697" s="54">
        <f t="shared" ca="1" si="52"/>
        <v>0.9256263935296587</v>
      </c>
      <c r="F1697" s="71">
        <f t="shared" ca="1" si="53"/>
        <v>94.034163548144832</v>
      </c>
    </row>
    <row r="1698" spans="5:6" x14ac:dyDescent="0.25">
      <c r="E1698" s="54">
        <f t="shared" ca="1" si="52"/>
        <v>0.67341856850222304</v>
      </c>
      <c r="F1698" s="71">
        <f t="shared" ca="1" si="53"/>
        <v>22.119751481402304</v>
      </c>
    </row>
    <row r="1699" spans="5:6" x14ac:dyDescent="0.25">
      <c r="E1699" s="54">
        <f t="shared" ca="1" si="52"/>
        <v>0.64579803395633362</v>
      </c>
      <c r="F1699" s="71">
        <f t="shared" ca="1" si="53"/>
        <v>19.860151363534868</v>
      </c>
    </row>
    <row r="1700" spans="5:6" x14ac:dyDescent="0.25">
      <c r="E1700" s="54">
        <f t="shared" ca="1" si="52"/>
        <v>0.44423527855822276</v>
      </c>
      <c r="F1700" s="71">
        <f t="shared" ca="1" si="53"/>
        <v>6.4599079240498751</v>
      </c>
    </row>
    <row r="1701" spans="5:6" x14ac:dyDescent="0.25">
      <c r="E1701" s="54">
        <f t="shared" ca="1" si="52"/>
        <v>0.78381433816779644</v>
      </c>
      <c r="F1701" s="71">
        <f t="shared" ca="1" si="53"/>
        <v>34.77439660364594</v>
      </c>
    </row>
    <row r="1702" spans="5:6" x14ac:dyDescent="0.25">
      <c r="E1702" s="54">
        <f t="shared" ca="1" si="52"/>
        <v>0.64435586373519071</v>
      </c>
      <c r="F1702" s="71">
        <f t="shared" ca="1" si="53"/>
        <v>19.747763032534223</v>
      </c>
    </row>
    <row r="1703" spans="5:6" x14ac:dyDescent="0.25">
      <c r="E1703" s="54">
        <f t="shared" ca="1" si="52"/>
        <v>0.7132218027135746</v>
      </c>
      <c r="F1703" s="71">
        <f t="shared" ca="1" si="53"/>
        <v>25.840397943661589</v>
      </c>
    </row>
    <row r="1704" spans="5:6" x14ac:dyDescent="0.25">
      <c r="E1704" s="54">
        <f t="shared" ca="1" si="52"/>
        <v>0.25385388364586092</v>
      </c>
      <c r="F1704" s="71">
        <f t="shared" ca="1" si="53"/>
        <v>-9.521476953609163</v>
      </c>
    </row>
    <row r="1705" spans="5:6" x14ac:dyDescent="0.25">
      <c r="E1705" s="54">
        <f t="shared" ca="1" si="52"/>
        <v>4.7919155642816347E-2</v>
      </c>
      <c r="F1705" s="71">
        <f t="shared" ca="1" si="53"/>
        <v>-121.8477416289991</v>
      </c>
    </row>
    <row r="1706" spans="5:6" x14ac:dyDescent="0.25">
      <c r="E1706" s="54">
        <f t="shared" ca="1" si="52"/>
        <v>0.60062302026165726</v>
      </c>
      <c r="F1706" s="71">
        <f t="shared" ca="1" si="53"/>
        <v>16.541699740404027</v>
      </c>
    </row>
    <row r="1707" spans="5:6" x14ac:dyDescent="0.25">
      <c r="E1707" s="54">
        <f t="shared" ca="1" si="52"/>
        <v>0.53935003987359831</v>
      </c>
      <c r="F1707" s="71">
        <f t="shared" ca="1" si="53"/>
        <v>12.485108270439538</v>
      </c>
    </row>
    <row r="1708" spans="5:6" x14ac:dyDescent="0.25">
      <c r="E1708" s="54">
        <f t="shared" ca="1" si="52"/>
        <v>0.31687394515987788</v>
      </c>
      <c r="F1708" s="71">
        <f t="shared" ca="1" si="53"/>
        <v>-2.9696435119454616</v>
      </c>
    </row>
    <row r="1709" spans="5:6" x14ac:dyDescent="0.25">
      <c r="E1709" s="54">
        <f t="shared" ca="1" si="52"/>
        <v>0.77040618931375182</v>
      </c>
      <c r="F1709" s="71">
        <f t="shared" ca="1" si="53"/>
        <v>32.743988980335125</v>
      </c>
    </row>
    <row r="1710" spans="5:6" x14ac:dyDescent="0.25">
      <c r="E1710" s="54">
        <f t="shared" ca="1" si="52"/>
        <v>0.70564255364500306</v>
      </c>
      <c r="F1710" s="71">
        <f t="shared" ca="1" si="53"/>
        <v>25.079652995221331</v>
      </c>
    </row>
    <row r="1711" spans="5:6" x14ac:dyDescent="0.25">
      <c r="E1711" s="54">
        <f t="shared" ca="1" si="52"/>
        <v>6.717196691302918E-2</v>
      </c>
      <c r="F1711" s="71">
        <f t="shared" ca="1" si="53"/>
        <v>-83.363580403642203</v>
      </c>
    </row>
    <row r="1712" spans="5:6" x14ac:dyDescent="0.25">
      <c r="E1712" s="54">
        <f t="shared" ca="1" si="52"/>
        <v>2.3265957382140212E-2</v>
      </c>
      <c r="F1712" s="71">
        <f t="shared" ca="1" si="53"/>
        <v>-263.1397001521965</v>
      </c>
    </row>
    <row r="1713" spans="5:6" x14ac:dyDescent="0.25">
      <c r="E1713" s="54">
        <f t="shared" ca="1" si="52"/>
        <v>0.25381517014569821</v>
      </c>
      <c r="F1713" s="71">
        <f t="shared" ca="1" si="53"/>
        <v>-9.5262273940470408</v>
      </c>
    </row>
    <row r="1714" spans="5:6" x14ac:dyDescent="0.25">
      <c r="E1714" s="54">
        <f t="shared" ca="1" si="52"/>
        <v>0.39231668291813415</v>
      </c>
      <c r="F1714" s="71">
        <f t="shared" ca="1" si="53"/>
        <v>2.9635586757911261</v>
      </c>
    </row>
    <row r="1715" spans="5:6" x14ac:dyDescent="0.25">
      <c r="E1715" s="54">
        <f t="shared" ca="1" si="52"/>
        <v>0.27674630970245961</v>
      </c>
      <c r="F1715" s="71">
        <f t="shared" ca="1" si="53"/>
        <v>-6.8927344628729905</v>
      </c>
    </row>
    <row r="1716" spans="5:6" x14ac:dyDescent="0.25">
      <c r="E1716" s="54">
        <f t="shared" ca="1" si="52"/>
        <v>0.56382188269845335</v>
      </c>
      <c r="F1716" s="71">
        <f t="shared" ca="1" si="53"/>
        <v>14.064661784118874</v>
      </c>
    </row>
    <row r="1717" spans="5:6" x14ac:dyDescent="0.25">
      <c r="E1717" s="54">
        <f t="shared" ca="1" si="52"/>
        <v>0.60736562238084135</v>
      </c>
      <c r="F1717" s="71">
        <f t="shared" ca="1" si="53"/>
        <v>17.014017053215298</v>
      </c>
    </row>
    <row r="1718" spans="5:6" x14ac:dyDescent="0.25">
      <c r="E1718" s="54">
        <f t="shared" ca="1" si="52"/>
        <v>0.51962898519087719</v>
      </c>
      <c r="F1718" s="71">
        <f t="shared" ca="1" si="53"/>
        <v>11.23489122956323</v>
      </c>
    </row>
    <row r="1719" spans="5:6" x14ac:dyDescent="0.25">
      <c r="E1719" s="54">
        <f t="shared" ca="1" si="52"/>
        <v>0.22398347433634413</v>
      </c>
      <c r="F1719" s="71">
        <f t="shared" ca="1" si="53"/>
        <v>-13.568989292368542</v>
      </c>
    </row>
    <row r="1720" spans="5:6" x14ac:dyDescent="0.25">
      <c r="E1720" s="54">
        <f t="shared" ca="1" si="52"/>
        <v>0.1852849649991527</v>
      </c>
      <c r="F1720" s="71">
        <f t="shared" ca="1" si="53"/>
        <v>-20.387770399351695</v>
      </c>
    </row>
    <row r="1721" spans="5:6" x14ac:dyDescent="0.25">
      <c r="E1721" s="54">
        <f t="shared" ca="1" si="52"/>
        <v>3.2325091210517298E-2</v>
      </c>
      <c r="F1721" s="71">
        <f t="shared" ca="1" si="53"/>
        <v>-186.26543497288455</v>
      </c>
    </row>
    <row r="1722" spans="5:6" x14ac:dyDescent="0.25">
      <c r="E1722" s="54">
        <f t="shared" ca="1" si="52"/>
        <v>0.40040982674652248</v>
      </c>
      <c r="F1722" s="71">
        <f t="shared" ca="1" si="53"/>
        <v>3.5300628786497139</v>
      </c>
    </row>
    <row r="1723" spans="5:6" x14ac:dyDescent="0.25">
      <c r="E1723" s="54">
        <f t="shared" ca="1" si="52"/>
        <v>0.82612562131500178</v>
      </c>
      <c r="F1723" s="71">
        <f t="shared" ca="1" si="53"/>
        <v>42.897599417101652</v>
      </c>
    </row>
    <row r="1724" spans="5:6" x14ac:dyDescent="0.25">
      <c r="E1724" s="54">
        <f t="shared" ca="1" si="52"/>
        <v>0.922449986411089</v>
      </c>
      <c r="F1724" s="71">
        <f t="shared" ca="1" si="53"/>
        <v>90.460842797643139</v>
      </c>
    </row>
    <row r="1725" spans="5:6" x14ac:dyDescent="0.25">
      <c r="E1725" s="54">
        <f t="shared" ca="1" si="52"/>
        <v>0.22841254042007419</v>
      </c>
      <c r="F1725" s="71">
        <f t="shared" ca="1" si="53"/>
        <v>-12.914917311783391</v>
      </c>
    </row>
    <row r="1726" spans="5:6" x14ac:dyDescent="0.25">
      <c r="E1726" s="54">
        <f t="shared" ca="1" si="52"/>
        <v>0.1668785184044248</v>
      </c>
      <c r="F1726" s="71">
        <f t="shared" ca="1" si="53"/>
        <v>-24.587833302059785</v>
      </c>
    </row>
    <row r="1727" spans="5:6" x14ac:dyDescent="0.25">
      <c r="E1727" s="54">
        <f t="shared" ca="1" si="52"/>
        <v>0.48917579107012821</v>
      </c>
      <c r="F1727" s="71">
        <f t="shared" ca="1" si="53"/>
        <v>9.3196326254013542</v>
      </c>
    </row>
    <row r="1728" spans="5:6" x14ac:dyDescent="0.25">
      <c r="E1728" s="54">
        <f t="shared" ca="1" si="52"/>
        <v>0.88446826928586442</v>
      </c>
      <c r="F1728" s="71">
        <f t="shared" ca="1" si="53"/>
        <v>62.662245052819088</v>
      </c>
    </row>
    <row r="1729" spans="5:6" x14ac:dyDescent="0.25">
      <c r="E1729" s="54">
        <f t="shared" ca="1" si="52"/>
        <v>0.69310097585045061</v>
      </c>
      <c r="F1729" s="71">
        <f t="shared" ca="1" si="53"/>
        <v>23.878721367358629</v>
      </c>
    </row>
    <row r="1730" spans="5:6" x14ac:dyDescent="0.25">
      <c r="E1730" s="54">
        <f t="shared" ca="1" si="52"/>
        <v>0.51640553295137803</v>
      </c>
      <c r="F1730" s="71">
        <f t="shared" ca="1" si="53"/>
        <v>11.031703709595513</v>
      </c>
    </row>
    <row r="1731" spans="5:6" x14ac:dyDescent="0.25">
      <c r="E1731" s="54">
        <f t="shared" ca="1" si="52"/>
        <v>0.65643375760647393</v>
      </c>
      <c r="F1731" s="71">
        <f t="shared" ca="1" si="53"/>
        <v>20.705071802331325</v>
      </c>
    </row>
    <row r="1732" spans="5:6" x14ac:dyDescent="0.25">
      <c r="E1732" s="54">
        <f t="shared" ref="E1732:E1795" ca="1" si="54">RAND()</f>
        <v>0.18622060696754605</v>
      </c>
      <c r="F1732" s="71">
        <f t="shared" ref="F1732:F1795" ca="1" si="55">$C$3+$C$4*TAN(PI()*(E1732-0.5))</f>
        <v>-20.194131722402396</v>
      </c>
    </row>
    <row r="1733" spans="5:6" x14ac:dyDescent="0.25">
      <c r="E1733" s="54">
        <f t="shared" ca="1" si="54"/>
        <v>0.80614165975074015</v>
      </c>
      <c r="F1733" s="71">
        <f t="shared" ca="1" si="55"/>
        <v>38.675191988092628</v>
      </c>
    </row>
    <row r="1734" spans="5:6" x14ac:dyDescent="0.25">
      <c r="E1734" s="54">
        <f t="shared" ca="1" si="54"/>
        <v>0.14987424627652024</v>
      </c>
      <c r="F1734" s="71">
        <f t="shared" ca="1" si="55"/>
        <v>-29.290575894391594</v>
      </c>
    </row>
    <row r="1735" spans="5:6" x14ac:dyDescent="0.25">
      <c r="E1735" s="54">
        <f t="shared" ca="1" si="54"/>
        <v>2.8210019199520486E-2</v>
      </c>
      <c r="F1735" s="71">
        <f t="shared" ca="1" si="55"/>
        <v>-215.08037446332256</v>
      </c>
    </row>
    <row r="1736" spans="5:6" x14ac:dyDescent="0.25">
      <c r="E1736" s="54">
        <f t="shared" ca="1" si="54"/>
        <v>0.76545743651008791</v>
      </c>
      <c r="F1736" s="71">
        <f t="shared" ca="1" si="55"/>
        <v>32.043268219574863</v>
      </c>
    </row>
    <row r="1737" spans="5:6" x14ac:dyDescent="0.25">
      <c r="E1737" s="54">
        <f t="shared" ca="1" si="54"/>
        <v>0.75109449881281765</v>
      </c>
      <c r="F1737" s="71">
        <f t="shared" ca="1" si="55"/>
        <v>30.138013877603878</v>
      </c>
    </row>
    <row r="1738" spans="5:6" x14ac:dyDescent="0.25">
      <c r="E1738" s="54">
        <f t="shared" ca="1" si="54"/>
        <v>0.10169754709506296</v>
      </c>
      <c r="F1738" s="71">
        <f t="shared" ca="1" si="55"/>
        <v>-50.454739078780683</v>
      </c>
    </row>
    <row r="1739" spans="5:6" x14ac:dyDescent="0.25">
      <c r="E1739" s="54">
        <f t="shared" ca="1" si="54"/>
        <v>0.90671218927105324</v>
      </c>
      <c r="F1739" s="71">
        <f t="shared" ca="1" si="55"/>
        <v>76.277450719404371</v>
      </c>
    </row>
    <row r="1740" spans="5:6" x14ac:dyDescent="0.25">
      <c r="E1740" s="54">
        <f t="shared" ca="1" si="54"/>
        <v>0.90088086591908223</v>
      </c>
      <c r="F1740" s="71">
        <f t="shared" ca="1" si="55"/>
        <v>72.138246456031808</v>
      </c>
    </row>
    <row r="1741" spans="5:6" x14ac:dyDescent="0.25">
      <c r="E1741" s="54">
        <f t="shared" ca="1" si="54"/>
        <v>0.1392847539172325</v>
      </c>
      <c r="F1741" s="71">
        <f t="shared" ca="1" si="55"/>
        <v>-32.751247448734873</v>
      </c>
    </row>
    <row r="1742" spans="5:6" x14ac:dyDescent="0.25">
      <c r="E1742" s="54">
        <f t="shared" ca="1" si="54"/>
        <v>0.21018497742891551</v>
      </c>
      <c r="F1742" s="71">
        <f t="shared" ca="1" si="55"/>
        <v>-15.752928573388925</v>
      </c>
    </row>
    <row r="1743" spans="5:6" x14ac:dyDescent="0.25">
      <c r="E1743" s="54">
        <f t="shared" ca="1" si="54"/>
        <v>0.21119325510102238</v>
      </c>
      <c r="F1743" s="71">
        <f t="shared" ca="1" si="55"/>
        <v>-15.585220444907591</v>
      </c>
    </row>
    <row r="1744" spans="5:6" x14ac:dyDescent="0.25">
      <c r="E1744" s="54">
        <f t="shared" ca="1" si="54"/>
        <v>0.68549400487556089</v>
      </c>
      <c r="F1744" s="71">
        <f t="shared" ca="1" si="55"/>
        <v>23.182022118769691</v>
      </c>
    </row>
    <row r="1745" spans="5:6" x14ac:dyDescent="0.25">
      <c r="E1745" s="54">
        <f t="shared" ca="1" si="54"/>
        <v>0.79294310021275338</v>
      </c>
      <c r="F1745" s="71">
        <f t="shared" ca="1" si="55"/>
        <v>36.282058778967269</v>
      </c>
    </row>
    <row r="1746" spans="5:6" x14ac:dyDescent="0.25">
      <c r="E1746" s="54">
        <f t="shared" ca="1" si="54"/>
        <v>0.94658861111523562</v>
      </c>
      <c r="F1746" s="71">
        <f t="shared" ca="1" si="55"/>
        <v>128.07101429867123</v>
      </c>
    </row>
    <row r="1747" spans="5:6" x14ac:dyDescent="0.25">
      <c r="E1747" s="54">
        <f t="shared" ca="1" si="54"/>
        <v>3.0414157005669407E-2</v>
      </c>
      <c r="F1747" s="71">
        <f t="shared" ca="1" si="55"/>
        <v>-198.67954115256225</v>
      </c>
    </row>
    <row r="1748" spans="5:6" x14ac:dyDescent="0.25">
      <c r="E1748" s="54">
        <f t="shared" ca="1" si="54"/>
        <v>0.12923799718414242</v>
      </c>
      <c r="F1748" s="71">
        <f t="shared" ca="1" si="55"/>
        <v>-36.522513423943288</v>
      </c>
    </row>
    <row r="1749" spans="5:6" x14ac:dyDescent="0.25">
      <c r="E1749" s="54">
        <f t="shared" ca="1" si="54"/>
        <v>0.72989758236089242</v>
      </c>
      <c r="F1749" s="71">
        <f t="shared" ca="1" si="55"/>
        <v>27.620938317724505</v>
      </c>
    </row>
    <row r="1750" spans="5:6" x14ac:dyDescent="0.25">
      <c r="E1750" s="54">
        <f t="shared" ca="1" si="54"/>
        <v>0.63441897631403976</v>
      </c>
      <c r="F1750" s="71">
        <f t="shared" ca="1" si="55"/>
        <v>18.986433047143009</v>
      </c>
    </row>
    <row r="1751" spans="5:6" x14ac:dyDescent="0.25">
      <c r="E1751" s="54">
        <f t="shared" ca="1" si="54"/>
        <v>0.2989422331328595</v>
      </c>
      <c r="F1751" s="71">
        <f t="shared" ca="1" si="55"/>
        <v>-4.6326407557847933</v>
      </c>
    </row>
    <row r="1752" spans="5:6" x14ac:dyDescent="0.25">
      <c r="E1752" s="54">
        <f t="shared" ca="1" si="54"/>
        <v>0.22120552539708194</v>
      </c>
      <c r="F1752" s="71">
        <f t="shared" ca="1" si="55"/>
        <v>-13.990272713728572</v>
      </c>
    </row>
    <row r="1753" spans="5:6" x14ac:dyDescent="0.25">
      <c r="E1753" s="54">
        <f t="shared" ca="1" si="54"/>
        <v>0.81604032615477606</v>
      </c>
      <c r="F1753" s="71">
        <f t="shared" ca="1" si="55"/>
        <v>40.665029847802785</v>
      </c>
    </row>
    <row r="1754" spans="5:6" x14ac:dyDescent="0.25">
      <c r="E1754" s="54">
        <f t="shared" ca="1" si="54"/>
        <v>0.40672890892841163</v>
      </c>
      <c r="F1754" s="71">
        <f t="shared" ca="1" si="55"/>
        <v>3.9659110235808228</v>
      </c>
    </row>
    <row r="1755" spans="5:6" x14ac:dyDescent="0.25">
      <c r="E1755" s="54">
        <f t="shared" ca="1" si="54"/>
        <v>0.57581918210855898</v>
      </c>
      <c r="F1755" s="71">
        <f t="shared" ca="1" si="55"/>
        <v>14.856046347009141</v>
      </c>
    </row>
    <row r="1756" spans="5:6" x14ac:dyDescent="0.25">
      <c r="E1756" s="54">
        <f t="shared" ca="1" si="54"/>
        <v>0.47020328667932532</v>
      </c>
      <c r="F1756" s="71">
        <f t="shared" ca="1" si="55"/>
        <v>8.1223296111929848</v>
      </c>
    </row>
    <row r="1757" spans="5:6" x14ac:dyDescent="0.25">
      <c r="E1757" s="54">
        <f t="shared" ca="1" si="54"/>
        <v>7.0086696341503107E-2</v>
      </c>
      <c r="F1757" s="71">
        <f t="shared" ca="1" si="55"/>
        <v>-79.360524461951911</v>
      </c>
    </row>
    <row r="1758" spans="5:6" x14ac:dyDescent="0.25">
      <c r="E1758" s="54">
        <f t="shared" ca="1" si="54"/>
        <v>0.81035571061115819</v>
      </c>
      <c r="F1758" s="71">
        <f t="shared" ca="1" si="55"/>
        <v>39.499964514567651</v>
      </c>
    </row>
    <row r="1759" spans="5:6" x14ac:dyDescent="0.25">
      <c r="E1759" s="54">
        <f t="shared" ca="1" si="54"/>
        <v>0.47853688227959046</v>
      </c>
      <c r="F1759" s="71">
        <f t="shared" ca="1" si="55"/>
        <v>8.6493850247559845</v>
      </c>
    </row>
    <row r="1760" spans="5:6" x14ac:dyDescent="0.25">
      <c r="E1760" s="54">
        <f t="shared" ca="1" si="54"/>
        <v>0.72018946520477523</v>
      </c>
      <c r="F1760" s="71">
        <f t="shared" ca="1" si="55"/>
        <v>26.565500404227901</v>
      </c>
    </row>
    <row r="1761" spans="5:6" x14ac:dyDescent="0.25">
      <c r="E1761" s="54">
        <f t="shared" ca="1" si="54"/>
        <v>0.22314966150206794</v>
      </c>
      <c r="F1761" s="71">
        <f t="shared" ca="1" si="55"/>
        <v>-13.694523362993053</v>
      </c>
    </row>
    <row r="1762" spans="5:6" x14ac:dyDescent="0.25">
      <c r="E1762" s="54">
        <f t="shared" ca="1" si="54"/>
        <v>0.81304031257817055</v>
      </c>
      <c r="F1762" s="71">
        <f t="shared" ca="1" si="55"/>
        <v>40.042383917455624</v>
      </c>
    </row>
    <row r="1763" spans="5:6" x14ac:dyDescent="0.25">
      <c r="E1763" s="54">
        <f t="shared" ca="1" si="54"/>
        <v>0.49044820500045272</v>
      </c>
      <c r="F1763" s="71">
        <f t="shared" ca="1" si="55"/>
        <v>9.3996628137891065</v>
      </c>
    </row>
    <row r="1764" spans="5:6" x14ac:dyDescent="0.25">
      <c r="E1764" s="54">
        <f t="shared" ca="1" si="54"/>
        <v>0.65171210792851531</v>
      </c>
      <c r="F1764" s="71">
        <f t="shared" ca="1" si="55"/>
        <v>20.326385787641449</v>
      </c>
    </row>
    <row r="1765" spans="5:6" x14ac:dyDescent="0.25">
      <c r="E1765" s="54">
        <f t="shared" ca="1" si="54"/>
        <v>8.7710621180529524E-2</v>
      </c>
      <c r="F1765" s="71">
        <f t="shared" ca="1" si="55"/>
        <v>-60.73546029813302</v>
      </c>
    </row>
    <row r="1766" spans="5:6" x14ac:dyDescent="0.25">
      <c r="E1766" s="54">
        <f t="shared" ca="1" si="54"/>
        <v>0.84682904358988342</v>
      </c>
      <c r="F1766" s="71">
        <f t="shared" ca="1" si="55"/>
        <v>48.304050076106911</v>
      </c>
    </row>
    <row r="1767" spans="5:6" x14ac:dyDescent="0.25">
      <c r="E1767" s="54">
        <f t="shared" ca="1" si="54"/>
        <v>0.86155785650789452</v>
      </c>
      <c r="F1767" s="71">
        <f t="shared" ca="1" si="55"/>
        <v>53.047773475768736</v>
      </c>
    </row>
    <row r="1768" spans="5:6" x14ac:dyDescent="0.25">
      <c r="E1768" s="54">
        <f t="shared" ca="1" si="54"/>
        <v>2.3714347967637051E-2</v>
      </c>
      <c r="F1768" s="71">
        <f t="shared" ca="1" si="55"/>
        <v>-257.95656012911644</v>
      </c>
    </row>
    <row r="1769" spans="5:6" x14ac:dyDescent="0.25">
      <c r="E1769" s="54">
        <f t="shared" ca="1" si="54"/>
        <v>5.7298533959725839E-2</v>
      </c>
      <c r="F1769" s="71">
        <f t="shared" ca="1" si="55"/>
        <v>-99.903111705283465</v>
      </c>
    </row>
    <row r="1770" spans="5:6" x14ac:dyDescent="0.25">
      <c r="E1770" s="54">
        <f t="shared" ca="1" si="54"/>
        <v>0.40411509570470983</v>
      </c>
      <c r="F1770" s="71">
        <f t="shared" ca="1" si="55"/>
        <v>3.7862820382177684</v>
      </c>
    </row>
    <row r="1771" spans="5:6" x14ac:dyDescent="0.25">
      <c r="E1771" s="54">
        <f t="shared" ca="1" si="54"/>
        <v>0.97070801177465227</v>
      </c>
      <c r="F1771" s="71">
        <f t="shared" ca="1" si="55"/>
        <v>226.72196439931813</v>
      </c>
    </row>
    <row r="1772" spans="5:6" x14ac:dyDescent="0.25">
      <c r="E1772" s="54">
        <f t="shared" ca="1" si="54"/>
        <v>0.29784861377541372</v>
      </c>
      <c r="F1772" s="71">
        <f t="shared" ca="1" si="55"/>
        <v>-4.7384028276145091</v>
      </c>
    </row>
    <row r="1773" spans="5:6" x14ac:dyDescent="0.25">
      <c r="E1773" s="54">
        <f t="shared" ca="1" si="54"/>
        <v>0.78700739247526719</v>
      </c>
      <c r="F1773" s="71">
        <f t="shared" ca="1" si="55"/>
        <v>35.289282511693294</v>
      </c>
    </row>
    <row r="1774" spans="5:6" x14ac:dyDescent="0.25">
      <c r="E1774" s="54">
        <f t="shared" ca="1" si="54"/>
        <v>8.0116491222028241E-2</v>
      </c>
      <c r="F1774" s="71">
        <f t="shared" ca="1" si="55"/>
        <v>-67.776678657481483</v>
      </c>
    </row>
    <row r="1775" spans="5:6" x14ac:dyDescent="0.25">
      <c r="E1775" s="54">
        <f t="shared" ca="1" si="54"/>
        <v>4.962479933560382E-2</v>
      </c>
      <c r="F1775" s="71">
        <f t="shared" ca="1" si="55"/>
        <v>-117.2455916096777</v>
      </c>
    </row>
    <row r="1776" spans="5:6" x14ac:dyDescent="0.25">
      <c r="E1776" s="54">
        <f t="shared" ca="1" si="54"/>
        <v>0.51791815577511235</v>
      </c>
      <c r="F1776" s="71">
        <f t="shared" ca="1" si="55"/>
        <v>11.127021594660198</v>
      </c>
    </row>
    <row r="1777" spans="5:6" x14ac:dyDescent="0.25">
      <c r="E1777" s="54">
        <f t="shared" ca="1" si="54"/>
        <v>0.10998748835819017</v>
      </c>
      <c r="F1777" s="71">
        <f t="shared" ca="1" si="55"/>
        <v>-45.558989024679263</v>
      </c>
    </row>
    <row r="1778" spans="5:6" x14ac:dyDescent="0.25">
      <c r="E1778" s="54">
        <f t="shared" ca="1" si="54"/>
        <v>0.56800226756665217</v>
      </c>
      <c r="F1778" s="71">
        <f t="shared" ca="1" si="55"/>
        <v>14.338919776353222</v>
      </c>
    </row>
    <row r="1779" spans="5:6" x14ac:dyDescent="0.25">
      <c r="E1779" s="54">
        <f t="shared" ca="1" si="54"/>
        <v>0.91075540910787267</v>
      </c>
      <c r="F1779" s="71">
        <f t="shared" ca="1" si="55"/>
        <v>79.455266344898106</v>
      </c>
    </row>
    <row r="1780" spans="5:6" x14ac:dyDescent="0.25">
      <c r="E1780" s="54">
        <f t="shared" ca="1" si="54"/>
        <v>0.60914648578132569</v>
      </c>
      <c r="F1780" s="71">
        <f t="shared" ca="1" si="55"/>
        <v>17.1399224325083</v>
      </c>
    </row>
    <row r="1781" spans="5:6" x14ac:dyDescent="0.25">
      <c r="E1781" s="54">
        <f t="shared" ca="1" si="54"/>
        <v>0.86766635417908045</v>
      </c>
      <c r="F1781" s="71">
        <f t="shared" ca="1" si="55"/>
        <v>55.303113842657638</v>
      </c>
    </row>
    <row r="1782" spans="5:6" x14ac:dyDescent="0.25">
      <c r="E1782" s="54">
        <f t="shared" ca="1" si="54"/>
        <v>0.59281920777861219</v>
      </c>
      <c r="F1782" s="71">
        <f t="shared" ca="1" si="55"/>
        <v>16.003125094466597</v>
      </c>
    </row>
    <row r="1783" spans="5:6" x14ac:dyDescent="0.25">
      <c r="E1783" s="54">
        <f t="shared" ca="1" si="54"/>
        <v>0.87079227277114035</v>
      </c>
      <c r="F1783" s="71">
        <f t="shared" ca="1" si="55"/>
        <v>56.53470904899919</v>
      </c>
    </row>
    <row r="1784" spans="5:6" x14ac:dyDescent="0.25">
      <c r="E1784" s="54">
        <f t="shared" ca="1" si="54"/>
        <v>3.3435871844960552E-2</v>
      </c>
      <c r="F1784" s="71">
        <f t="shared" ca="1" si="55"/>
        <v>-179.69943610091877</v>
      </c>
    </row>
    <row r="1785" spans="5:6" x14ac:dyDescent="0.25">
      <c r="E1785" s="54">
        <f t="shared" ca="1" si="54"/>
        <v>0.57513687398449609</v>
      </c>
      <c r="F1785" s="71">
        <f t="shared" ca="1" si="55"/>
        <v>14.810671855162973</v>
      </c>
    </row>
    <row r="1786" spans="5:6" x14ac:dyDescent="0.25">
      <c r="E1786" s="54">
        <f t="shared" ca="1" si="54"/>
        <v>0.30049565779986576</v>
      </c>
      <c r="F1786" s="71">
        <f t="shared" ca="1" si="55"/>
        <v>-4.4833218729938888</v>
      </c>
    </row>
    <row r="1787" spans="5:6" x14ac:dyDescent="0.25">
      <c r="E1787" s="54">
        <f t="shared" ca="1" si="54"/>
        <v>0.73389050502624409</v>
      </c>
      <c r="F1787" s="71">
        <f t="shared" ca="1" si="55"/>
        <v>28.071571197790476</v>
      </c>
    </row>
    <row r="1788" spans="5:6" x14ac:dyDescent="0.25">
      <c r="E1788" s="54">
        <f t="shared" ca="1" si="54"/>
        <v>0.70154292745230395</v>
      </c>
      <c r="F1788" s="71">
        <f t="shared" ca="1" si="55"/>
        <v>24.67949397274527</v>
      </c>
    </row>
    <row r="1789" spans="5:6" x14ac:dyDescent="0.25">
      <c r="E1789" s="54">
        <f t="shared" ca="1" si="54"/>
        <v>0.72194224501238735</v>
      </c>
      <c r="F1789" s="71">
        <f t="shared" ca="1" si="55"/>
        <v>26.752037279268436</v>
      </c>
    </row>
    <row r="1790" spans="5:6" x14ac:dyDescent="0.25">
      <c r="E1790" s="54">
        <f t="shared" ca="1" si="54"/>
        <v>0.82175516040003038</v>
      </c>
      <c r="F1790" s="71">
        <f t="shared" ca="1" si="55"/>
        <v>41.902430869415639</v>
      </c>
    </row>
    <row r="1791" spans="5:6" x14ac:dyDescent="0.25">
      <c r="E1791" s="54">
        <f t="shared" ca="1" si="54"/>
        <v>0.49827414076637966</v>
      </c>
      <c r="F1791" s="71">
        <f t="shared" ca="1" si="55"/>
        <v>9.8915600035866706</v>
      </c>
    </row>
    <row r="1792" spans="5:6" x14ac:dyDescent="0.25">
      <c r="E1792" s="54">
        <f t="shared" ca="1" si="54"/>
        <v>0.6464212760267305</v>
      </c>
      <c r="F1792" s="71">
        <f t="shared" ca="1" si="55"/>
        <v>19.908875871938179</v>
      </c>
    </row>
    <row r="1793" spans="5:6" x14ac:dyDescent="0.25">
      <c r="E1793" s="54">
        <f t="shared" ca="1" si="54"/>
        <v>0.4719909027566217</v>
      </c>
      <c r="F1793" s="71">
        <f t="shared" ca="1" si="55"/>
        <v>8.2355803161520758</v>
      </c>
    </row>
    <row r="1794" spans="5:6" x14ac:dyDescent="0.25">
      <c r="E1794" s="54">
        <f t="shared" ca="1" si="54"/>
        <v>0.9138652347352888</v>
      </c>
      <c r="F1794" s="71">
        <f t="shared" ca="1" si="55"/>
        <v>82.096864909058823</v>
      </c>
    </row>
    <row r="1795" spans="5:6" x14ac:dyDescent="0.25">
      <c r="E1795" s="54">
        <f t="shared" ca="1" si="54"/>
        <v>0.934409018990361</v>
      </c>
      <c r="F1795" s="71">
        <f t="shared" ca="1" si="55"/>
        <v>105.68140238979896</v>
      </c>
    </row>
    <row r="1796" spans="5:6" x14ac:dyDescent="0.25">
      <c r="E1796" s="54">
        <f t="shared" ref="E1796:E1859" ca="1" si="56">RAND()</f>
        <v>0.400994157540568</v>
      </c>
      <c r="F1796" s="71">
        <f t="shared" ref="F1796:F1859" ca="1" si="57">$C$3+$C$4*TAN(PI()*(E1796-0.5))</f>
        <v>3.5705956297081816</v>
      </c>
    </row>
    <row r="1797" spans="5:6" x14ac:dyDescent="0.25">
      <c r="E1797" s="54">
        <f t="shared" ca="1" si="56"/>
        <v>0.90148636001914584</v>
      </c>
      <c r="F1797" s="71">
        <f t="shared" ca="1" si="57"/>
        <v>72.545938873724467</v>
      </c>
    </row>
    <row r="1798" spans="5:6" x14ac:dyDescent="0.25">
      <c r="E1798" s="54">
        <f t="shared" ca="1" si="56"/>
        <v>0.37768708468655021</v>
      </c>
      <c r="F1798" s="71">
        <f t="shared" ca="1" si="57"/>
        <v>1.9128461117358686</v>
      </c>
    </row>
    <row r="1799" spans="5:6" x14ac:dyDescent="0.25">
      <c r="E1799" s="54">
        <f t="shared" ca="1" si="56"/>
        <v>0.81896576197260174</v>
      </c>
      <c r="F1799" s="71">
        <f t="shared" ca="1" si="57"/>
        <v>41.289774414010971</v>
      </c>
    </row>
    <row r="1800" spans="5:6" x14ac:dyDescent="0.25">
      <c r="E1800" s="54">
        <f t="shared" ca="1" si="56"/>
        <v>3.5825945349838628E-2</v>
      </c>
      <c r="F1800" s="71">
        <f t="shared" ca="1" si="57"/>
        <v>-166.94699765458006</v>
      </c>
    </row>
    <row r="1801" spans="5:6" x14ac:dyDescent="0.25">
      <c r="E1801" s="54">
        <f t="shared" ca="1" si="56"/>
        <v>0.99801049056828905</v>
      </c>
      <c r="F1801" s="71">
        <f t="shared" ca="1" si="57"/>
        <v>3209.8414899355212</v>
      </c>
    </row>
    <row r="1802" spans="5:6" x14ac:dyDescent="0.25">
      <c r="E1802" s="54">
        <f t="shared" ca="1" si="56"/>
        <v>0.80594386092210224</v>
      </c>
      <c r="F1802" s="71">
        <f t="shared" ca="1" si="57"/>
        <v>38.637249758664005</v>
      </c>
    </row>
    <row r="1803" spans="5:6" x14ac:dyDescent="0.25">
      <c r="E1803" s="54">
        <f t="shared" ca="1" si="56"/>
        <v>0.69522218308728079</v>
      </c>
      <c r="F1803" s="71">
        <f t="shared" ca="1" si="57"/>
        <v>24.077101389594528</v>
      </c>
    </row>
    <row r="1804" spans="5:6" x14ac:dyDescent="0.25">
      <c r="E1804" s="54">
        <f t="shared" ca="1" si="56"/>
        <v>0.48621687967626537</v>
      </c>
      <c r="F1804" s="71">
        <f t="shared" ca="1" si="57"/>
        <v>9.1334393488519581</v>
      </c>
    </row>
    <row r="1805" spans="5:6" x14ac:dyDescent="0.25">
      <c r="E1805" s="54">
        <f t="shared" ca="1" si="56"/>
        <v>0.37236700361941188</v>
      </c>
      <c r="F1805" s="71">
        <f t="shared" ca="1" si="57"/>
        <v>1.5212375538166629</v>
      </c>
    </row>
    <row r="1806" spans="5:6" x14ac:dyDescent="0.25">
      <c r="E1806" s="54">
        <f t="shared" ca="1" si="56"/>
        <v>0.22657268900791894</v>
      </c>
      <c r="F1806" s="71">
        <f t="shared" ca="1" si="57"/>
        <v>-13.184057634874897</v>
      </c>
    </row>
    <row r="1807" spans="5:6" x14ac:dyDescent="0.25">
      <c r="E1807" s="54">
        <f t="shared" ca="1" si="56"/>
        <v>0.91647522239972423</v>
      </c>
      <c r="F1807" s="71">
        <f t="shared" ca="1" si="57"/>
        <v>84.461849945071094</v>
      </c>
    </row>
    <row r="1808" spans="5:6" x14ac:dyDescent="0.25">
      <c r="E1808" s="54">
        <f t="shared" ca="1" si="56"/>
        <v>0.90870449365940675</v>
      </c>
      <c r="F1808" s="71">
        <f t="shared" ca="1" si="57"/>
        <v>77.809117606642076</v>
      </c>
    </row>
    <row r="1809" spans="5:6" x14ac:dyDescent="0.25">
      <c r="E1809" s="54">
        <f t="shared" ca="1" si="56"/>
        <v>0.53593517388992795</v>
      </c>
      <c r="F1809" s="71">
        <f t="shared" ca="1" si="57"/>
        <v>12.267514906871767</v>
      </c>
    </row>
    <row r="1810" spans="5:6" x14ac:dyDescent="0.25">
      <c r="E1810" s="54">
        <f t="shared" ca="1" si="56"/>
        <v>0.45548603205597571</v>
      </c>
      <c r="F1810" s="71">
        <f t="shared" ca="1" si="57"/>
        <v>7.1847285975540016</v>
      </c>
    </row>
    <row r="1811" spans="5:6" x14ac:dyDescent="0.25">
      <c r="E1811" s="54">
        <f t="shared" ca="1" si="56"/>
        <v>9.5995366896828083E-2</v>
      </c>
      <c r="F1811" s="71">
        <f t="shared" ca="1" si="57"/>
        <v>-54.294940993141935</v>
      </c>
    </row>
    <row r="1812" spans="5:6" x14ac:dyDescent="0.25">
      <c r="E1812" s="54">
        <f t="shared" ca="1" si="56"/>
        <v>8.3072979335518937E-3</v>
      </c>
      <c r="F1812" s="71">
        <f t="shared" ca="1" si="57"/>
        <v>-756.16396110745859</v>
      </c>
    </row>
    <row r="1813" spans="5:6" x14ac:dyDescent="0.25">
      <c r="E1813" s="54">
        <f t="shared" ca="1" si="56"/>
        <v>0.68238724449919141</v>
      </c>
      <c r="F1813" s="71">
        <f t="shared" ca="1" si="57"/>
        <v>22.903800366662111</v>
      </c>
    </row>
    <row r="1814" spans="5:6" x14ac:dyDescent="0.25">
      <c r="E1814" s="54">
        <f t="shared" ca="1" si="56"/>
        <v>0.39450220398091684</v>
      </c>
      <c r="F1814" s="71">
        <f t="shared" ca="1" si="57"/>
        <v>3.1175068954896092</v>
      </c>
    </row>
    <row r="1815" spans="5:6" x14ac:dyDescent="0.25">
      <c r="E1815" s="54">
        <f t="shared" ca="1" si="56"/>
        <v>5.5173326690781677E-3</v>
      </c>
      <c r="F1815" s="71">
        <f t="shared" ca="1" si="57"/>
        <v>-1143.7386883721163</v>
      </c>
    </row>
    <row r="1816" spans="5:6" x14ac:dyDescent="0.25">
      <c r="E1816" s="54">
        <f t="shared" ca="1" si="56"/>
        <v>0.84412613129346681</v>
      </c>
      <c r="F1816" s="71">
        <f t="shared" ca="1" si="57"/>
        <v>47.523956050537628</v>
      </c>
    </row>
    <row r="1817" spans="5:6" x14ac:dyDescent="0.25">
      <c r="E1817" s="54">
        <f t="shared" ca="1" si="56"/>
        <v>0.63397658920942757</v>
      </c>
      <c r="F1817" s="71">
        <f t="shared" ca="1" si="57"/>
        <v>18.953046139830811</v>
      </c>
    </row>
    <row r="1818" spans="5:6" x14ac:dyDescent="0.25">
      <c r="E1818" s="54">
        <f t="shared" ca="1" si="56"/>
        <v>0.53116844732611557</v>
      </c>
      <c r="F1818" s="71">
        <f t="shared" ca="1" si="57"/>
        <v>11.964654385283454</v>
      </c>
    </row>
    <row r="1819" spans="5:6" x14ac:dyDescent="0.25">
      <c r="E1819" s="54">
        <f t="shared" ca="1" si="56"/>
        <v>0.21309010360060798</v>
      </c>
      <c r="F1819" s="71">
        <f t="shared" ca="1" si="57"/>
        <v>-15.273368366121428</v>
      </c>
    </row>
    <row r="1820" spans="5:6" x14ac:dyDescent="0.25">
      <c r="E1820" s="54">
        <f t="shared" ca="1" si="56"/>
        <v>0.95357506862598373</v>
      </c>
      <c r="F1820" s="71">
        <f t="shared" ca="1" si="57"/>
        <v>146.15515273037485</v>
      </c>
    </row>
    <row r="1821" spans="5:6" x14ac:dyDescent="0.25">
      <c r="E1821" s="54">
        <f t="shared" ca="1" si="56"/>
        <v>9.404847364923552E-2</v>
      </c>
      <c r="F1821" s="71">
        <f t="shared" ca="1" si="57"/>
        <v>-55.70929479435479</v>
      </c>
    </row>
    <row r="1822" spans="5:6" x14ac:dyDescent="0.25">
      <c r="E1822" s="54">
        <f t="shared" ca="1" si="56"/>
        <v>0.62730069062677152</v>
      </c>
      <c r="F1822" s="71">
        <f t="shared" ca="1" si="57"/>
        <v>18.454141430627345</v>
      </c>
    </row>
    <row r="1823" spans="5:6" x14ac:dyDescent="0.25">
      <c r="E1823" s="54">
        <f t="shared" ca="1" si="56"/>
        <v>0.93633917146936652</v>
      </c>
      <c r="F1823" s="71">
        <f t="shared" ca="1" si="57"/>
        <v>108.66492617979537</v>
      </c>
    </row>
    <row r="1824" spans="5:6" x14ac:dyDescent="0.25">
      <c r="E1824" s="54">
        <f t="shared" ca="1" si="56"/>
        <v>0.70577640119308083</v>
      </c>
      <c r="F1824" s="71">
        <f t="shared" ca="1" si="57"/>
        <v>25.092848005582532</v>
      </c>
    </row>
    <row r="1825" spans="5:6" x14ac:dyDescent="0.25">
      <c r="E1825" s="54">
        <f t="shared" ca="1" si="56"/>
        <v>0.29370737569480843</v>
      </c>
      <c r="F1825" s="71">
        <f t="shared" ca="1" si="57"/>
        <v>-5.1438170795291818</v>
      </c>
    </row>
    <row r="1826" spans="5:6" x14ac:dyDescent="0.25">
      <c r="E1826" s="54">
        <f t="shared" ca="1" si="56"/>
        <v>0.31662154161066047</v>
      </c>
      <c r="F1826" s="71">
        <f t="shared" ca="1" si="57"/>
        <v>-2.9921832538640647</v>
      </c>
    </row>
    <row r="1827" spans="5:6" x14ac:dyDescent="0.25">
      <c r="E1827" s="54">
        <f t="shared" ca="1" si="56"/>
        <v>0.52780885177972836</v>
      </c>
      <c r="F1827" s="71">
        <f t="shared" ca="1" si="57"/>
        <v>11.751740668926391</v>
      </c>
    </row>
    <row r="1828" spans="5:6" x14ac:dyDescent="0.25">
      <c r="E1828" s="54">
        <f t="shared" ca="1" si="56"/>
        <v>0.1682814708655832</v>
      </c>
      <c r="F1828" s="71">
        <f t="shared" ca="1" si="57"/>
        <v>-24.2387031800057</v>
      </c>
    </row>
    <row r="1829" spans="5:6" x14ac:dyDescent="0.25">
      <c r="E1829" s="54">
        <f t="shared" ca="1" si="56"/>
        <v>0.53173631367493057</v>
      </c>
      <c r="F1829" s="71">
        <f t="shared" ca="1" si="57"/>
        <v>12.000685133844886</v>
      </c>
    </row>
    <row r="1830" spans="5:6" x14ac:dyDescent="0.25">
      <c r="E1830" s="54">
        <f t="shared" ca="1" si="56"/>
        <v>0.96154016868892389</v>
      </c>
      <c r="F1830" s="71">
        <f t="shared" ca="1" si="57"/>
        <v>174.72220208198948</v>
      </c>
    </row>
    <row r="1831" spans="5:6" x14ac:dyDescent="0.25">
      <c r="E1831" s="54">
        <f t="shared" ca="1" si="56"/>
        <v>1.3767764266446214E-2</v>
      </c>
      <c r="F1831" s="71">
        <f t="shared" ca="1" si="57"/>
        <v>-452.11041615003944</v>
      </c>
    </row>
    <row r="1832" spans="5:6" x14ac:dyDescent="0.25">
      <c r="E1832" s="54">
        <f t="shared" ca="1" si="56"/>
        <v>3.7570538972149237E-3</v>
      </c>
      <c r="F1832" s="71">
        <f t="shared" ca="1" si="57"/>
        <v>-1684.3866821479501</v>
      </c>
    </row>
    <row r="1833" spans="5:6" x14ac:dyDescent="0.25">
      <c r="E1833" s="54">
        <f t="shared" ca="1" si="56"/>
        <v>0.37339879509502794</v>
      </c>
      <c r="F1833" s="71">
        <f t="shared" ca="1" si="57"/>
        <v>1.5976136005119805</v>
      </c>
    </row>
    <row r="1834" spans="5:6" x14ac:dyDescent="0.25">
      <c r="E1834" s="54">
        <f t="shared" ca="1" si="56"/>
        <v>0.43596381524491123</v>
      </c>
      <c r="F1834" s="71">
        <f t="shared" ca="1" si="57"/>
        <v>5.9213151457238311</v>
      </c>
    </row>
    <row r="1835" spans="5:6" x14ac:dyDescent="0.25">
      <c r="E1835" s="54">
        <f t="shared" ca="1" si="56"/>
        <v>0.81654317666767162</v>
      </c>
      <c r="F1835" s="71">
        <f t="shared" ca="1" si="57"/>
        <v>40.771157518980438</v>
      </c>
    </row>
    <row r="1836" spans="5:6" x14ac:dyDescent="0.25">
      <c r="E1836" s="54">
        <f t="shared" ca="1" si="56"/>
        <v>0.68653453182018975</v>
      </c>
      <c r="F1836" s="71">
        <f t="shared" ca="1" si="57"/>
        <v>23.276004417139244</v>
      </c>
    </row>
    <row r="1837" spans="5:6" x14ac:dyDescent="0.25">
      <c r="E1837" s="54">
        <f t="shared" ca="1" si="56"/>
        <v>4.0600511879476886E-2</v>
      </c>
      <c r="F1837" s="71">
        <f t="shared" ca="1" si="57"/>
        <v>-145.94966383123455</v>
      </c>
    </row>
    <row r="1838" spans="5:6" x14ac:dyDescent="0.25">
      <c r="E1838" s="54">
        <f t="shared" ca="1" si="56"/>
        <v>0.24603742667967288</v>
      </c>
      <c r="F1838" s="71">
        <f t="shared" ca="1" si="57"/>
        <v>-10.504255064128078</v>
      </c>
    </row>
    <row r="1839" spans="5:6" x14ac:dyDescent="0.25">
      <c r="E1839" s="54">
        <f t="shared" ca="1" si="56"/>
        <v>0.54555052902892842</v>
      </c>
      <c r="F1839" s="71">
        <f t="shared" ca="1" si="57"/>
        <v>12.881721643237535</v>
      </c>
    </row>
    <row r="1840" spans="5:6" x14ac:dyDescent="0.25">
      <c r="E1840" s="54">
        <f t="shared" ca="1" si="56"/>
        <v>0.77877934354551792</v>
      </c>
      <c r="F1840" s="71">
        <f t="shared" ca="1" si="57"/>
        <v>33.98795421724796</v>
      </c>
    </row>
    <row r="1841" spans="5:6" x14ac:dyDescent="0.25">
      <c r="E1841" s="54">
        <f t="shared" ca="1" si="56"/>
        <v>0.14673327903092437</v>
      </c>
      <c r="F1841" s="71">
        <f t="shared" ca="1" si="57"/>
        <v>-30.268577359458462</v>
      </c>
    </row>
    <row r="1842" spans="5:6" x14ac:dyDescent="0.25">
      <c r="E1842" s="54">
        <f t="shared" ca="1" si="56"/>
        <v>0.74602885783855755</v>
      </c>
      <c r="F1842" s="71">
        <f t="shared" ca="1" si="57"/>
        <v>29.507095321990469</v>
      </c>
    </row>
    <row r="1843" spans="5:6" x14ac:dyDescent="0.25">
      <c r="E1843" s="54">
        <f t="shared" ca="1" si="56"/>
        <v>0.25089021488420649</v>
      </c>
      <c r="F1843" s="71">
        <f t="shared" ca="1" si="57"/>
        <v>-9.8884439953875045</v>
      </c>
    </row>
    <row r="1844" spans="5:6" x14ac:dyDescent="0.25">
      <c r="E1844" s="54">
        <f t="shared" ca="1" si="56"/>
        <v>0.63396041360333388</v>
      </c>
      <c r="F1844" s="71">
        <f t="shared" ca="1" si="57"/>
        <v>18.951826156611805</v>
      </c>
    </row>
    <row r="1845" spans="5:6" x14ac:dyDescent="0.25">
      <c r="E1845" s="54">
        <f t="shared" ca="1" si="56"/>
        <v>0.67594590574214708</v>
      </c>
      <c r="F1845" s="71">
        <f t="shared" ca="1" si="57"/>
        <v>22.337916728364341</v>
      </c>
    </row>
    <row r="1846" spans="5:6" x14ac:dyDescent="0.25">
      <c r="E1846" s="54">
        <f t="shared" ca="1" si="56"/>
        <v>1.6697576904192157E-3</v>
      </c>
      <c r="F1846" s="71">
        <f t="shared" ca="1" si="57"/>
        <v>-3802.6126721621899</v>
      </c>
    </row>
    <row r="1847" spans="5:6" x14ac:dyDescent="0.25">
      <c r="E1847" s="54">
        <f t="shared" ca="1" si="56"/>
        <v>0.48537867139209478</v>
      </c>
      <c r="F1847" s="71">
        <f t="shared" ca="1" si="57"/>
        <v>9.0806681549440729</v>
      </c>
    </row>
    <row r="1848" spans="5:6" x14ac:dyDescent="0.25">
      <c r="E1848" s="54">
        <f t="shared" ca="1" si="56"/>
        <v>7.168986289129986E-2</v>
      </c>
      <c r="F1848" s="71">
        <f t="shared" ca="1" si="57"/>
        <v>-77.295352529935514</v>
      </c>
    </row>
    <row r="1849" spans="5:6" x14ac:dyDescent="0.25">
      <c r="E1849" s="54">
        <f t="shared" ca="1" si="56"/>
        <v>0.98029932125735186</v>
      </c>
      <c r="F1849" s="71">
        <f t="shared" ca="1" si="57"/>
        <v>332.73339574177209</v>
      </c>
    </row>
    <row r="1850" spans="5:6" x14ac:dyDescent="0.25">
      <c r="E1850" s="54">
        <f t="shared" ca="1" si="56"/>
        <v>0.8070521157126509</v>
      </c>
      <c r="F1850" s="71">
        <f t="shared" ca="1" si="57"/>
        <v>38.850713621584106</v>
      </c>
    </row>
    <row r="1851" spans="5:6" x14ac:dyDescent="0.25">
      <c r="E1851" s="54">
        <f t="shared" ca="1" si="56"/>
        <v>8.6940778698441301E-2</v>
      </c>
      <c r="F1851" s="71">
        <f t="shared" ca="1" si="57"/>
        <v>-61.394526491973096</v>
      </c>
    </row>
    <row r="1852" spans="5:6" x14ac:dyDescent="0.25">
      <c r="E1852" s="54">
        <f t="shared" ca="1" si="56"/>
        <v>0.45248417114959794</v>
      </c>
      <c r="F1852" s="71">
        <f t="shared" ca="1" si="57"/>
        <v>6.9921174751045809</v>
      </c>
    </row>
    <row r="1853" spans="5:6" x14ac:dyDescent="0.25">
      <c r="E1853" s="54">
        <f t="shared" ca="1" si="56"/>
        <v>6.169275417247011E-2</v>
      </c>
      <c r="F1853" s="71">
        <f t="shared" ca="1" si="57"/>
        <v>-91.896647008563662</v>
      </c>
    </row>
    <row r="1854" spans="5:6" x14ac:dyDescent="0.25">
      <c r="E1854" s="54">
        <f t="shared" ca="1" si="56"/>
        <v>0.1167228663906853</v>
      </c>
      <c r="F1854" s="71">
        <f t="shared" ca="1" si="57"/>
        <v>-42.074298807198502</v>
      </c>
    </row>
    <row r="1855" spans="5:6" x14ac:dyDescent="0.25">
      <c r="E1855" s="54">
        <f t="shared" ca="1" si="56"/>
        <v>0.23027900529997292</v>
      </c>
      <c r="F1855" s="71">
        <f t="shared" ca="1" si="57"/>
        <v>-12.645501991014008</v>
      </c>
    </row>
    <row r="1856" spans="5:6" x14ac:dyDescent="0.25">
      <c r="E1856" s="54">
        <f t="shared" ca="1" si="56"/>
        <v>0.83839967486990208</v>
      </c>
      <c r="F1856" s="71">
        <f t="shared" ca="1" si="57"/>
        <v>45.950538119273865</v>
      </c>
    </row>
    <row r="1857" spans="5:6" x14ac:dyDescent="0.25">
      <c r="E1857" s="54">
        <f t="shared" ca="1" si="56"/>
        <v>0.45058431444936675</v>
      </c>
      <c r="F1857" s="71">
        <f t="shared" ca="1" si="57"/>
        <v>6.8699348394019228</v>
      </c>
    </row>
    <row r="1858" spans="5:6" x14ac:dyDescent="0.25">
      <c r="E1858" s="54">
        <f t="shared" ca="1" si="56"/>
        <v>0.84117967935598581</v>
      </c>
      <c r="F1858" s="71">
        <f t="shared" ca="1" si="57"/>
        <v>46.701403762671106</v>
      </c>
    </row>
    <row r="1859" spans="5:6" x14ac:dyDescent="0.25">
      <c r="E1859" s="54">
        <f t="shared" ca="1" si="56"/>
        <v>0.4424673785116976</v>
      </c>
      <c r="F1859" s="71">
        <f t="shared" ca="1" si="57"/>
        <v>6.3452333538085206</v>
      </c>
    </row>
    <row r="1860" spans="5:6" x14ac:dyDescent="0.25">
      <c r="E1860" s="54">
        <f t="shared" ref="E1860:E1923" ca="1" si="58">RAND()</f>
        <v>0.26281127886936739</v>
      </c>
      <c r="F1860" s="71">
        <f t="shared" ref="F1860:F1923" ca="1" si="59">$C$3+$C$4*TAN(PI()*(E1860-0.5))</f>
        <v>-8.4515718889301112</v>
      </c>
    </row>
    <row r="1861" spans="5:6" x14ac:dyDescent="0.25">
      <c r="E1861" s="54">
        <f t="shared" ca="1" si="58"/>
        <v>0.7065686176679683</v>
      </c>
      <c r="F1861" s="71">
        <f t="shared" ca="1" si="59"/>
        <v>25.171118539061879</v>
      </c>
    </row>
    <row r="1862" spans="5:6" x14ac:dyDescent="0.25">
      <c r="E1862" s="54">
        <f t="shared" ca="1" si="58"/>
        <v>0.26117238355157457</v>
      </c>
      <c r="F1862" s="71">
        <f t="shared" ca="1" si="59"/>
        <v>-8.6431053744585498</v>
      </c>
    </row>
    <row r="1863" spans="5:6" x14ac:dyDescent="0.25">
      <c r="E1863" s="54">
        <f t="shared" ca="1" si="58"/>
        <v>3.526731639777736E-2</v>
      </c>
      <c r="F1863" s="71">
        <f t="shared" ca="1" si="59"/>
        <v>-169.77343571537543</v>
      </c>
    </row>
    <row r="1864" spans="5:6" x14ac:dyDescent="0.25">
      <c r="E1864" s="54">
        <f t="shared" ca="1" si="58"/>
        <v>0.46068039032179509</v>
      </c>
      <c r="F1864" s="71">
        <f t="shared" ca="1" si="59"/>
        <v>7.5168332119947792</v>
      </c>
    </row>
    <row r="1865" spans="5:6" x14ac:dyDescent="0.25">
      <c r="E1865" s="54">
        <f t="shared" ca="1" si="58"/>
        <v>0.27607990415956618</v>
      </c>
      <c r="F1865" s="71">
        <f t="shared" ca="1" si="59"/>
        <v>-6.9646047453403881</v>
      </c>
    </row>
    <row r="1866" spans="5:6" x14ac:dyDescent="0.25">
      <c r="E1866" s="54">
        <f t="shared" ca="1" si="58"/>
        <v>0.35693789206054383</v>
      </c>
      <c r="F1866" s="71">
        <f t="shared" ca="1" si="59"/>
        <v>0.35263769668845413</v>
      </c>
    </row>
    <row r="1867" spans="5:6" x14ac:dyDescent="0.25">
      <c r="E1867" s="54">
        <f t="shared" ca="1" si="58"/>
        <v>0.64245194077891299</v>
      </c>
      <c r="F1867" s="71">
        <f t="shared" ca="1" si="59"/>
        <v>19.600147537281856</v>
      </c>
    </row>
    <row r="1868" spans="5:6" x14ac:dyDescent="0.25">
      <c r="E1868" s="54">
        <f t="shared" ca="1" si="58"/>
        <v>0.58539949380343892</v>
      </c>
      <c r="F1868" s="71">
        <f t="shared" ca="1" si="59"/>
        <v>15.498369632736017</v>
      </c>
    </row>
    <row r="1869" spans="5:6" x14ac:dyDescent="0.25">
      <c r="E1869" s="54">
        <f t="shared" ca="1" si="58"/>
        <v>0.90911344218977086</v>
      </c>
      <c r="F1869" s="71">
        <f t="shared" ca="1" si="59"/>
        <v>78.131586280633499</v>
      </c>
    </row>
    <row r="1870" spans="5:6" x14ac:dyDescent="0.25">
      <c r="E1870" s="54">
        <f t="shared" ca="1" si="58"/>
        <v>0.87428156652951006</v>
      </c>
      <c r="F1870" s="71">
        <f t="shared" ca="1" si="59"/>
        <v>57.977702544335905</v>
      </c>
    </row>
    <row r="1871" spans="5:6" x14ac:dyDescent="0.25">
      <c r="E1871" s="54">
        <f t="shared" ca="1" si="58"/>
        <v>3.438987885052236E-2</v>
      </c>
      <c r="F1871" s="71">
        <f t="shared" ca="1" si="59"/>
        <v>-174.39753169746794</v>
      </c>
    </row>
    <row r="1872" spans="5:6" x14ac:dyDescent="0.25">
      <c r="E1872" s="54">
        <f t="shared" ca="1" si="58"/>
        <v>0.4903082184309262</v>
      </c>
      <c r="F1872" s="71">
        <f t="shared" ca="1" si="59"/>
        <v>9.3908591564835842</v>
      </c>
    </row>
    <row r="1873" spans="5:6" x14ac:dyDescent="0.25">
      <c r="E1873" s="54">
        <f t="shared" ca="1" si="58"/>
        <v>4.3098785182525745E-2</v>
      </c>
      <c r="F1873" s="71">
        <f t="shared" ca="1" si="59"/>
        <v>-136.80800320849849</v>
      </c>
    </row>
    <row r="1874" spans="5:6" x14ac:dyDescent="0.25">
      <c r="E1874" s="54">
        <f t="shared" ca="1" si="58"/>
        <v>0.39905738137334035</v>
      </c>
      <c r="F1874" s="71">
        <f t="shared" ca="1" si="59"/>
        <v>3.4360636389249795</v>
      </c>
    </row>
    <row r="1875" spans="5:6" x14ac:dyDescent="0.25">
      <c r="E1875" s="54">
        <f t="shared" ca="1" si="58"/>
        <v>0.28023197332556782</v>
      </c>
      <c r="F1875" s="71">
        <f t="shared" ca="1" si="59"/>
        <v>-6.5209033564788896</v>
      </c>
    </row>
    <row r="1876" spans="5:6" x14ac:dyDescent="0.25">
      <c r="E1876" s="54">
        <f t="shared" ca="1" si="58"/>
        <v>0.61643680949745483</v>
      </c>
      <c r="F1876" s="71">
        <f t="shared" ca="1" si="59"/>
        <v>17.660714834300212</v>
      </c>
    </row>
    <row r="1877" spans="5:6" x14ac:dyDescent="0.25">
      <c r="E1877" s="54">
        <f t="shared" ca="1" si="58"/>
        <v>3.7060526946293026E-2</v>
      </c>
      <c r="F1877" s="71">
        <f t="shared" ca="1" si="59"/>
        <v>-161.00149572416157</v>
      </c>
    </row>
    <row r="1878" spans="5:6" x14ac:dyDescent="0.25">
      <c r="E1878" s="54">
        <f t="shared" ca="1" si="58"/>
        <v>0.24819717760004867</v>
      </c>
      <c r="F1878" s="71">
        <f t="shared" ca="1" si="59"/>
        <v>-10.227842218161619</v>
      </c>
    </row>
    <row r="1879" spans="5:6" x14ac:dyDescent="0.25">
      <c r="E1879" s="54">
        <f t="shared" ca="1" si="58"/>
        <v>0.10331808060690451</v>
      </c>
      <c r="F1879" s="71">
        <f t="shared" ca="1" si="59"/>
        <v>-49.438218960216609</v>
      </c>
    </row>
    <row r="1880" spans="5:6" x14ac:dyDescent="0.25">
      <c r="E1880" s="54">
        <f t="shared" ca="1" si="58"/>
        <v>0.38639993554828866</v>
      </c>
      <c r="F1880" s="71">
        <f t="shared" ca="1" si="59"/>
        <v>2.5429835928414697</v>
      </c>
    </row>
    <row r="1881" spans="5:6" x14ac:dyDescent="0.25">
      <c r="E1881" s="54">
        <f t="shared" ca="1" si="58"/>
        <v>0.70417811824390752</v>
      </c>
      <c r="F1881" s="71">
        <f t="shared" ca="1" si="59"/>
        <v>24.935829126002023</v>
      </c>
    </row>
    <row r="1882" spans="5:6" x14ac:dyDescent="0.25">
      <c r="E1882" s="54">
        <f t="shared" ca="1" si="58"/>
        <v>0.71057612166818607</v>
      </c>
      <c r="F1882" s="71">
        <f t="shared" ca="1" si="59"/>
        <v>25.571650631585165</v>
      </c>
    </row>
    <row r="1883" spans="5:6" x14ac:dyDescent="0.25">
      <c r="E1883" s="54">
        <f t="shared" ca="1" si="58"/>
        <v>0.32983508156435104</v>
      </c>
      <c r="F1883" s="71">
        <f t="shared" ca="1" si="59"/>
        <v>-1.8419576230967536</v>
      </c>
    </row>
    <row r="1884" spans="5:6" x14ac:dyDescent="0.25">
      <c r="E1884" s="54">
        <f t="shared" ca="1" si="58"/>
        <v>0.51120150409774201</v>
      </c>
      <c r="F1884" s="71">
        <f t="shared" ca="1" si="59"/>
        <v>10.704101931230062</v>
      </c>
    </row>
    <row r="1885" spans="5:6" x14ac:dyDescent="0.25">
      <c r="E1885" s="54">
        <f t="shared" ca="1" si="58"/>
        <v>0.76313855680021692</v>
      </c>
      <c r="F1885" s="71">
        <f t="shared" ca="1" si="59"/>
        <v>31.723142862927794</v>
      </c>
    </row>
    <row r="1886" spans="5:6" x14ac:dyDescent="0.25">
      <c r="E1886" s="54">
        <f t="shared" ca="1" si="58"/>
        <v>0.75003648161219505</v>
      </c>
      <c r="F1886" s="71">
        <f t="shared" ca="1" si="59"/>
        <v>30.004584940096251</v>
      </c>
    </row>
    <row r="1887" spans="5:6" x14ac:dyDescent="0.25">
      <c r="E1887" s="54">
        <f t="shared" ca="1" si="58"/>
        <v>0.37190722943196719</v>
      </c>
      <c r="F1887" s="71">
        <f t="shared" ca="1" si="59"/>
        <v>1.4871362473027752</v>
      </c>
    </row>
    <row r="1888" spans="5:6" x14ac:dyDescent="0.25">
      <c r="E1888" s="54">
        <f t="shared" ca="1" si="58"/>
        <v>0.72902316228881492</v>
      </c>
      <c r="F1888" s="71">
        <f t="shared" ca="1" si="59"/>
        <v>27.523584325256525</v>
      </c>
    </row>
    <row r="1889" spans="5:6" x14ac:dyDescent="0.25">
      <c r="E1889" s="54">
        <f t="shared" ca="1" si="58"/>
        <v>0.31399076216982502</v>
      </c>
      <c r="F1889" s="71">
        <f t="shared" ca="1" si="59"/>
        <v>-3.2285081055297766</v>
      </c>
    </row>
    <row r="1890" spans="5:6" x14ac:dyDescent="0.25">
      <c r="E1890" s="54">
        <f t="shared" ca="1" si="58"/>
        <v>0.92033837230703697</v>
      </c>
      <c r="F1890" s="71">
        <f t="shared" ca="1" si="59"/>
        <v>88.240048844061192</v>
      </c>
    </row>
    <row r="1891" spans="5:6" x14ac:dyDescent="0.25">
      <c r="E1891" s="54">
        <f t="shared" ca="1" si="58"/>
        <v>0.96982587269241305</v>
      </c>
      <c r="F1891" s="71">
        <f t="shared" ca="1" si="59"/>
        <v>220.34965550897877</v>
      </c>
    </row>
    <row r="1892" spans="5:6" x14ac:dyDescent="0.25">
      <c r="E1892" s="54">
        <f t="shared" ca="1" si="58"/>
        <v>0.78877032460211527</v>
      </c>
      <c r="F1892" s="71">
        <f t="shared" ca="1" si="59"/>
        <v>35.579188060513943</v>
      </c>
    </row>
    <row r="1893" spans="5:6" x14ac:dyDescent="0.25">
      <c r="E1893" s="54">
        <f t="shared" ca="1" si="58"/>
        <v>0.38678682272852849</v>
      </c>
      <c r="F1893" s="71">
        <f t="shared" ca="1" si="59"/>
        <v>2.5706592625604188</v>
      </c>
    </row>
    <row r="1894" spans="5:6" x14ac:dyDescent="0.25">
      <c r="E1894" s="54">
        <f t="shared" ca="1" si="58"/>
        <v>8.4296872634670783E-2</v>
      </c>
      <c r="F1894" s="71">
        <f t="shared" ca="1" si="59"/>
        <v>-63.747341598006813</v>
      </c>
    </row>
    <row r="1895" spans="5:6" x14ac:dyDescent="0.25">
      <c r="E1895" s="54">
        <f t="shared" ca="1" si="58"/>
        <v>0.11917002317839143</v>
      </c>
      <c r="F1895" s="71">
        <f t="shared" ca="1" si="59"/>
        <v>-40.901604545442005</v>
      </c>
    </row>
    <row r="1896" spans="5:6" x14ac:dyDescent="0.25">
      <c r="E1896" s="54">
        <f t="shared" ca="1" si="58"/>
        <v>0.50253509967795318</v>
      </c>
      <c r="F1896" s="71">
        <f t="shared" ca="1" si="59"/>
        <v>10.159288378351144</v>
      </c>
    </row>
    <row r="1897" spans="5:6" x14ac:dyDescent="0.25">
      <c r="E1897" s="54">
        <f t="shared" ca="1" si="58"/>
        <v>0.73874140531814592</v>
      </c>
      <c r="F1897" s="71">
        <f t="shared" ca="1" si="59"/>
        <v>28.632984389581292</v>
      </c>
    </row>
    <row r="1898" spans="5:6" x14ac:dyDescent="0.25">
      <c r="E1898" s="54">
        <f t="shared" ca="1" si="58"/>
        <v>0.96592916624113168</v>
      </c>
      <c r="F1898" s="71">
        <f t="shared" ca="1" si="59"/>
        <v>196.13770903752487</v>
      </c>
    </row>
    <row r="1899" spans="5:6" x14ac:dyDescent="0.25">
      <c r="E1899" s="54">
        <f t="shared" ca="1" si="58"/>
        <v>0.68083402569836471</v>
      </c>
      <c r="F1899" s="71">
        <f t="shared" ca="1" si="59"/>
        <v>22.766016957810862</v>
      </c>
    </row>
    <row r="1900" spans="5:6" x14ac:dyDescent="0.25">
      <c r="E1900" s="54">
        <f t="shared" ca="1" si="58"/>
        <v>0.1420022416811858</v>
      </c>
      <c r="F1900" s="71">
        <f t="shared" ca="1" si="59"/>
        <v>-31.817359896607073</v>
      </c>
    </row>
    <row r="1901" spans="5:6" x14ac:dyDescent="0.25">
      <c r="E1901" s="54">
        <f t="shared" ca="1" si="58"/>
        <v>0.83985444498590722</v>
      </c>
      <c r="F1901" s="71">
        <f t="shared" ca="1" si="59"/>
        <v>46.340492180936565</v>
      </c>
    </row>
    <row r="1902" spans="5:6" x14ac:dyDescent="0.25">
      <c r="E1902" s="54">
        <f t="shared" ca="1" si="58"/>
        <v>0.17317450384495214</v>
      </c>
      <c r="F1902" s="71">
        <f t="shared" ca="1" si="59"/>
        <v>-23.061144145753346</v>
      </c>
    </row>
    <row r="1903" spans="5:6" x14ac:dyDescent="0.25">
      <c r="E1903" s="54">
        <f t="shared" ca="1" si="58"/>
        <v>0.32502602935207803</v>
      </c>
      <c r="F1903" s="71">
        <f t="shared" ca="1" si="59"/>
        <v>-2.2537662426287284</v>
      </c>
    </row>
    <row r="1904" spans="5:6" x14ac:dyDescent="0.25">
      <c r="E1904" s="54">
        <f t="shared" ca="1" si="58"/>
        <v>0.38411493521676421</v>
      </c>
      <c r="F1904" s="71">
        <f t="shared" ca="1" si="59"/>
        <v>2.3790122096993311</v>
      </c>
    </row>
    <row r="1905" spans="5:6" x14ac:dyDescent="0.25">
      <c r="E1905" s="54">
        <f t="shared" ca="1" si="58"/>
        <v>0.54111727477777638</v>
      </c>
      <c r="F1905" s="71">
        <f t="shared" ca="1" si="59"/>
        <v>12.597940282521225</v>
      </c>
    </row>
    <row r="1906" spans="5:6" x14ac:dyDescent="0.25">
      <c r="E1906" s="54">
        <f t="shared" ca="1" si="58"/>
        <v>0.10454005921591369</v>
      </c>
      <c r="F1906" s="71">
        <f t="shared" ca="1" si="59"/>
        <v>-48.691818552626501</v>
      </c>
    </row>
    <row r="1907" spans="5:6" x14ac:dyDescent="0.25">
      <c r="E1907" s="54">
        <f t="shared" ca="1" si="58"/>
        <v>8.4316475131428148E-2</v>
      </c>
      <c r="F1907" s="71">
        <f t="shared" ca="1" si="59"/>
        <v>-63.729367520126985</v>
      </c>
    </row>
    <row r="1908" spans="5:6" x14ac:dyDescent="0.25">
      <c r="E1908" s="54">
        <f t="shared" ca="1" si="58"/>
        <v>0.55717267995834985</v>
      </c>
      <c r="F1908" s="71">
        <f t="shared" ca="1" si="59"/>
        <v>13.631400455336966</v>
      </c>
    </row>
    <row r="1909" spans="5:6" x14ac:dyDescent="0.25">
      <c r="E1909" s="54">
        <f t="shared" ca="1" si="58"/>
        <v>0.66174144444064298</v>
      </c>
      <c r="F1909" s="71">
        <f t="shared" ca="1" si="59"/>
        <v>21.1380119785617</v>
      </c>
    </row>
    <row r="1910" spans="5:6" x14ac:dyDescent="0.25">
      <c r="E1910" s="54">
        <f t="shared" ca="1" si="58"/>
        <v>5.4077978903703805E-2</v>
      </c>
      <c r="F1910" s="71">
        <f t="shared" ca="1" si="59"/>
        <v>-106.58776083497214</v>
      </c>
    </row>
    <row r="1911" spans="5:6" x14ac:dyDescent="0.25">
      <c r="E1911" s="54">
        <f t="shared" ca="1" si="58"/>
        <v>0.17977832518693604</v>
      </c>
      <c r="F1911" s="71">
        <f t="shared" ca="1" si="59"/>
        <v>-21.563522298312488</v>
      </c>
    </row>
    <row r="1912" spans="5:6" x14ac:dyDescent="0.25">
      <c r="E1912" s="54">
        <f t="shared" ca="1" si="58"/>
        <v>0.83145289502486841</v>
      </c>
      <c r="F1912" s="71">
        <f t="shared" ca="1" si="59"/>
        <v>44.173191892731083</v>
      </c>
    </row>
    <row r="1913" spans="5:6" x14ac:dyDescent="0.25">
      <c r="E1913" s="54">
        <f t="shared" ca="1" si="58"/>
        <v>1.0754076505332999E-2</v>
      </c>
      <c r="F1913" s="71">
        <f t="shared" ca="1" si="59"/>
        <v>-581.75470481983098</v>
      </c>
    </row>
    <row r="1914" spans="5:6" x14ac:dyDescent="0.25">
      <c r="E1914" s="54">
        <f t="shared" ca="1" si="58"/>
        <v>0.70691507719473745</v>
      </c>
      <c r="F1914" s="71">
        <f t="shared" ca="1" si="59"/>
        <v>25.205441446022235</v>
      </c>
    </row>
    <row r="1915" spans="5:6" x14ac:dyDescent="0.25">
      <c r="E1915" s="54">
        <f t="shared" ca="1" si="58"/>
        <v>0.79291197961809545</v>
      </c>
      <c r="F1915" s="71">
        <f t="shared" ca="1" si="59"/>
        <v>36.276727445532302</v>
      </c>
    </row>
    <row r="1916" spans="5:6" x14ac:dyDescent="0.25">
      <c r="E1916" s="54">
        <f t="shared" ca="1" si="58"/>
        <v>0.11311106166704277</v>
      </c>
      <c r="F1916" s="71">
        <f t="shared" ca="1" si="59"/>
        <v>-43.893537617884355</v>
      </c>
    </row>
    <row r="1917" spans="5:6" x14ac:dyDescent="0.25">
      <c r="E1917" s="54">
        <f t="shared" ca="1" si="58"/>
        <v>0.70104906142336776</v>
      </c>
      <c r="F1917" s="71">
        <f t="shared" ca="1" si="59"/>
        <v>24.631801003441648</v>
      </c>
    </row>
    <row r="1918" spans="5:6" x14ac:dyDescent="0.25">
      <c r="E1918" s="54">
        <f t="shared" ca="1" si="58"/>
        <v>0.86506653500698771</v>
      </c>
      <c r="F1918" s="71">
        <f t="shared" ca="1" si="59"/>
        <v>54.319787922599474</v>
      </c>
    </row>
    <row r="1919" spans="5:6" x14ac:dyDescent="0.25">
      <c r="E1919" s="54">
        <f t="shared" ca="1" si="58"/>
        <v>0.229413066123202</v>
      </c>
      <c r="F1919" s="71">
        <f t="shared" ca="1" si="59"/>
        <v>-12.770048829399482</v>
      </c>
    </row>
    <row r="1920" spans="5:6" x14ac:dyDescent="0.25">
      <c r="E1920" s="54">
        <f t="shared" ca="1" si="58"/>
        <v>0.15107031073622801</v>
      </c>
      <c r="F1920" s="71">
        <f t="shared" ca="1" si="59"/>
        <v>-28.928063675754984</v>
      </c>
    </row>
    <row r="1921" spans="5:6" x14ac:dyDescent="0.25">
      <c r="E1921" s="54">
        <f t="shared" ca="1" si="58"/>
        <v>0.27053917849389675</v>
      </c>
      <c r="F1921" s="71">
        <f t="shared" ca="1" si="59"/>
        <v>-7.5722525877078226</v>
      </c>
    </row>
    <row r="1922" spans="5:6" x14ac:dyDescent="0.25">
      <c r="E1922" s="54">
        <f t="shared" ca="1" si="58"/>
        <v>0.34473334790302257</v>
      </c>
      <c r="F1922" s="71">
        <f t="shared" ca="1" si="59"/>
        <v>-0.61091558123517586</v>
      </c>
    </row>
    <row r="1923" spans="5:6" x14ac:dyDescent="0.25">
      <c r="E1923" s="54">
        <f t="shared" ca="1" si="58"/>
        <v>0.58024178914677149</v>
      </c>
      <c r="F1923" s="71">
        <f t="shared" ca="1" si="59"/>
        <v>15.151323948280274</v>
      </c>
    </row>
    <row r="1924" spans="5:6" x14ac:dyDescent="0.25">
      <c r="E1924" s="54">
        <f t="shared" ref="E1924:E1987" ca="1" si="60">RAND()</f>
        <v>0.11459138773465705</v>
      </c>
      <c r="F1924" s="71">
        <f t="shared" ref="F1924:F1987" ca="1" si="61">$C$3+$C$4*TAN(PI()*(E1924-0.5))</f>
        <v>-43.134646980116301</v>
      </c>
    </row>
    <row r="1925" spans="5:6" x14ac:dyDescent="0.25">
      <c r="E1925" s="54">
        <f t="shared" ca="1" si="60"/>
        <v>0.58081279535020813</v>
      </c>
      <c r="F1925" s="71">
        <f t="shared" ca="1" si="61"/>
        <v>15.189599169560422</v>
      </c>
    </row>
    <row r="1926" spans="5:6" x14ac:dyDescent="0.25">
      <c r="E1926" s="54">
        <f t="shared" ca="1" si="60"/>
        <v>0.77937147940904961</v>
      </c>
      <c r="F1926" s="71">
        <f t="shared" ca="1" si="61"/>
        <v>34.078883620158109</v>
      </c>
    </row>
    <row r="1927" spans="5:6" x14ac:dyDescent="0.25">
      <c r="E1927" s="54">
        <f t="shared" ca="1" si="60"/>
        <v>0.72841185184058099</v>
      </c>
      <c r="F1927" s="71">
        <f t="shared" ca="1" si="61"/>
        <v>27.455801735153187</v>
      </c>
    </row>
    <row r="1928" spans="5:6" x14ac:dyDescent="0.25">
      <c r="E1928" s="54">
        <f t="shared" ca="1" si="60"/>
        <v>0.26899273899550835</v>
      </c>
      <c r="F1928" s="71">
        <f t="shared" ca="1" si="61"/>
        <v>-7.7451657127916498</v>
      </c>
    </row>
    <row r="1929" spans="5:6" x14ac:dyDescent="0.25">
      <c r="E1929" s="54">
        <f t="shared" ca="1" si="60"/>
        <v>0.82496753011219481</v>
      </c>
      <c r="F1929" s="71">
        <f t="shared" ca="1" si="61"/>
        <v>42.629562064229255</v>
      </c>
    </row>
    <row r="1930" spans="5:6" x14ac:dyDescent="0.25">
      <c r="E1930" s="54">
        <f t="shared" ca="1" si="60"/>
        <v>0.67856701232563088</v>
      </c>
      <c r="F1930" s="71">
        <f t="shared" ca="1" si="61"/>
        <v>22.566445876679822</v>
      </c>
    </row>
    <row r="1931" spans="5:6" x14ac:dyDescent="0.25">
      <c r="E1931" s="54">
        <f t="shared" ca="1" si="60"/>
        <v>0.97968217384528711</v>
      </c>
      <c r="F1931" s="71">
        <f t="shared" ca="1" si="61"/>
        <v>322.90500117900399</v>
      </c>
    </row>
    <row r="1932" spans="5:6" x14ac:dyDescent="0.25">
      <c r="E1932" s="54">
        <f t="shared" ca="1" si="60"/>
        <v>0.84196985733856111</v>
      </c>
      <c r="F1932" s="71">
        <f t="shared" ca="1" si="61"/>
        <v>46.919234810856835</v>
      </c>
    </row>
    <row r="1933" spans="5:6" x14ac:dyDescent="0.25">
      <c r="E1933" s="54">
        <f t="shared" ca="1" si="60"/>
        <v>0.85937633362419863</v>
      </c>
      <c r="F1933" s="71">
        <f t="shared" ca="1" si="61"/>
        <v>52.286905538734068</v>
      </c>
    </row>
    <row r="1934" spans="5:6" x14ac:dyDescent="0.25">
      <c r="E1934" s="54">
        <f t="shared" ca="1" si="60"/>
        <v>0.45576851455925949</v>
      </c>
      <c r="F1934" s="71">
        <f t="shared" ca="1" si="61"/>
        <v>7.2028269240849623</v>
      </c>
    </row>
    <row r="1935" spans="5:6" x14ac:dyDescent="0.25">
      <c r="E1935" s="54">
        <f t="shared" ca="1" si="60"/>
        <v>0.44626755648126604</v>
      </c>
      <c r="F1935" s="71">
        <f t="shared" ca="1" si="61"/>
        <v>6.5914535035575925</v>
      </c>
    </row>
    <row r="1936" spans="5:6" x14ac:dyDescent="0.25">
      <c r="E1936" s="54">
        <f t="shared" ca="1" si="60"/>
        <v>0.25368862694365579</v>
      </c>
      <c r="F1936" s="71">
        <f t="shared" ca="1" si="61"/>
        <v>-9.5417630802265379</v>
      </c>
    </row>
    <row r="1937" spans="5:6" x14ac:dyDescent="0.25">
      <c r="E1937" s="54">
        <f t="shared" ca="1" si="60"/>
        <v>0.84070767227456822</v>
      </c>
      <c r="F1937" s="71">
        <f t="shared" ca="1" si="61"/>
        <v>46.572228393469629</v>
      </c>
    </row>
    <row r="1938" spans="5:6" x14ac:dyDescent="0.25">
      <c r="E1938" s="54">
        <f t="shared" ca="1" si="60"/>
        <v>0.90712211504017393</v>
      </c>
      <c r="F1938" s="71">
        <f t="shared" ca="1" si="61"/>
        <v>76.587380292714656</v>
      </c>
    </row>
    <row r="1939" spans="5:6" x14ac:dyDescent="0.25">
      <c r="E1939" s="54">
        <f t="shared" ca="1" si="60"/>
        <v>0.84786496290845625</v>
      </c>
      <c r="F1939" s="71">
        <f t="shared" ca="1" si="61"/>
        <v>48.609791044553162</v>
      </c>
    </row>
    <row r="1940" spans="5:6" x14ac:dyDescent="0.25">
      <c r="E1940" s="54">
        <f t="shared" ca="1" si="60"/>
        <v>0.92782916994404652</v>
      </c>
      <c r="F1940" s="71">
        <f t="shared" ca="1" si="61"/>
        <v>96.693373903515209</v>
      </c>
    </row>
    <row r="1941" spans="5:6" x14ac:dyDescent="0.25">
      <c r="E1941" s="54">
        <f t="shared" ca="1" si="60"/>
        <v>0.33526237731409492</v>
      </c>
      <c r="F1941" s="71">
        <f t="shared" ca="1" si="61"/>
        <v>-1.3859596841911781</v>
      </c>
    </row>
    <row r="1942" spans="5:6" x14ac:dyDescent="0.25">
      <c r="E1942" s="54">
        <f t="shared" ca="1" si="60"/>
        <v>0.35461263707507529</v>
      </c>
      <c r="F1942" s="71">
        <f t="shared" ca="1" si="61"/>
        <v>0.1719031274351206</v>
      </c>
    </row>
    <row r="1943" spans="5:6" x14ac:dyDescent="0.25">
      <c r="E1943" s="54">
        <f t="shared" ca="1" si="60"/>
        <v>0.24556932597527481</v>
      </c>
      <c r="F1943" s="71">
        <f t="shared" ca="1" si="61"/>
        <v>-10.564671257116665</v>
      </c>
    </row>
    <row r="1944" spans="5:6" x14ac:dyDescent="0.25">
      <c r="E1944" s="54">
        <f t="shared" ca="1" si="60"/>
        <v>0.56612612823823183</v>
      </c>
      <c r="F1944" s="71">
        <f t="shared" ca="1" si="61"/>
        <v>14.215646516840128</v>
      </c>
    </row>
    <row r="1945" spans="5:6" x14ac:dyDescent="0.25">
      <c r="E1945" s="54">
        <f t="shared" ca="1" si="60"/>
        <v>0.27627112338068505</v>
      </c>
      <c r="F1945" s="71">
        <f t="shared" ca="1" si="61"/>
        <v>-6.9439561257772482</v>
      </c>
    </row>
    <row r="1946" spans="5:6" x14ac:dyDescent="0.25">
      <c r="E1946" s="54">
        <f t="shared" ca="1" si="60"/>
        <v>0.49777777476098584</v>
      </c>
      <c r="F1946" s="71">
        <f t="shared" ca="1" si="61"/>
        <v>9.860371201830203</v>
      </c>
    </row>
    <row r="1947" spans="5:6" x14ac:dyDescent="0.25">
      <c r="E1947" s="54">
        <f t="shared" ca="1" si="60"/>
        <v>2.5467396163062483E-2</v>
      </c>
      <c r="F1947" s="71">
        <f t="shared" ca="1" si="61"/>
        <v>-239.44080979197861</v>
      </c>
    </row>
    <row r="1948" spans="5:6" x14ac:dyDescent="0.25">
      <c r="E1948" s="54">
        <f t="shared" ca="1" si="60"/>
        <v>0.3991364698967268</v>
      </c>
      <c r="F1948" s="71">
        <f t="shared" ca="1" si="61"/>
        <v>3.4415677253335044</v>
      </c>
    </row>
    <row r="1949" spans="5:6" x14ac:dyDescent="0.25">
      <c r="E1949" s="54">
        <f t="shared" ca="1" si="60"/>
        <v>0.47576139842645404</v>
      </c>
      <c r="F1949" s="71">
        <f t="shared" ca="1" si="61"/>
        <v>8.4740932885810025</v>
      </c>
    </row>
    <row r="1950" spans="5:6" x14ac:dyDescent="0.25">
      <c r="E1950" s="54">
        <f t="shared" ca="1" si="60"/>
        <v>0.4550345532504585</v>
      </c>
      <c r="F1950" s="71">
        <f t="shared" ca="1" si="61"/>
        <v>7.1557934716239604</v>
      </c>
    </row>
    <row r="1951" spans="5:6" x14ac:dyDescent="0.25">
      <c r="E1951" s="54">
        <f t="shared" ca="1" si="60"/>
        <v>0.26592046214024589</v>
      </c>
      <c r="F1951" s="71">
        <f t="shared" ca="1" si="61"/>
        <v>-8.0931573246629824</v>
      </c>
    </row>
    <row r="1952" spans="5:6" x14ac:dyDescent="0.25">
      <c r="E1952" s="54">
        <f t="shared" ca="1" si="60"/>
        <v>0.4140035935844798</v>
      </c>
      <c r="F1952" s="71">
        <f t="shared" ca="1" si="61"/>
        <v>4.4612697429708481</v>
      </c>
    </row>
    <row r="1953" spans="5:6" x14ac:dyDescent="0.25">
      <c r="E1953" s="54">
        <f t="shared" ca="1" si="60"/>
        <v>0.4928976571506688</v>
      </c>
      <c r="F1953" s="71">
        <f t="shared" ca="1" si="61"/>
        <v>9.5536725663617332</v>
      </c>
    </row>
    <row r="1954" spans="5:6" x14ac:dyDescent="0.25">
      <c r="E1954" s="54">
        <f t="shared" ca="1" si="60"/>
        <v>0.59088537505178973</v>
      </c>
      <c r="F1954" s="71">
        <f t="shared" ca="1" si="61"/>
        <v>15.870911310708152</v>
      </c>
    </row>
    <row r="1955" spans="5:6" x14ac:dyDescent="0.25">
      <c r="E1955" s="54">
        <f t="shared" ca="1" si="60"/>
        <v>3.9610861656273255E-2</v>
      </c>
      <c r="F1955" s="71">
        <f t="shared" ca="1" si="61"/>
        <v>-149.88802055301866</v>
      </c>
    </row>
    <row r="1956" spans="5:6" x14ac:dyDescent="0.25">
      <c r="E1956" s="54">
        <f t="shared" ca="1" si="60"/>
        <v>0.98672362515296785</v>
      </c>
      <c r="F1956" s="71">
        <f t="shared" ca="1" si="61"/>
        <v>489.23516346700876</v>
      </c>
    </row>
    <row r="1957" spans="5:6" x14ac:dyDescent="0.25">
      <c r="E1957" s="54">
        <f t="shared" ca="1" si="60"/>
        <v>0.53540774151258785</v>
      </c>
      <c r="F1957" s="71">
        <f t="shared" ca="1" si="61"/>
        <v>12.233955649199995</v>
      </c>
    </row>
    <row r="1958" spans="5:6" x14ac:dyDescent="0.25">
      <c r="E1958" s="54">
        <f t="shared" ca="1" si="60"/>
        <v>8.0658735661406133E-2</v>
      </c>
      <c r="F1958" s="71">
        <f t="shared" ca="1" si="61"/>
        <v>-67.23097801263178</v>
      </c>
    </row>
    <row r="1959" spans="5:6" x14ac:dyDescent="0.25">
      <c r="E1959" s="54">
        <f t="shared" ca="1" si="60"/>
        <v>0.25564940527879809</v>
      </c>
      <c r="F1959" s="71">
        <f t="shared" ca="1" si="61"/>
        <v>-9.3023829430331197</v>
      </c>
    </row>
    <row r="1960" spans="5:6" x14ac:dyDescent="0.25">
      <c r="E1960" s="54">
        <f t="shared" ca="1" si="60"/>
        <v>0.22167541801038027</v>
      </c>
      <c r="F1960" s="71">
        <f t="shared" ca="1" si="61"/>
        <v>-13.918395287630339</v>
      </c>
    </row>
    <row r="1961" spans="5:6" x14ac:dyDescent="0.25">
      <c r="E1961" s="54">
        <f t="shared" ca="1" si="60"/>
        <v>0.25435865128106994</v>
      </c>
      <c r="F1961" s="71">
        <f t="shared" ca="1" si="61"/>
        <v>-9.4596411447106341</v>
      </c>
    </row>
    <row r="1962" spans="5:6" x14ac:dyDescent="0.25">
      <c r="E1962" s="54">
        <f t="shared" ca="1" si="60"/>
        <v>0.41477136245977586</v>
      </c>
      <c r="F1962" s="71">
        <f t="shared" ca="1" si="61"/>
        <v>4.5131752498121838</v>
      </c>
    </row>
    <row r="1963" spans="5:6" x14ac:dyDescent="0.25">
      <c r="E1963" s="54">
        <f t="shared" ca="1" si="60"/>
        <v>3.4313531025813915E-2</v>
      </c>
      <c r="F1963" s="71">
        <f t="shared" ca="1" si="61"/>
        <v>-174.81102396596663</v>
      </c>
    </row>
    <row r="1964" spans="5:6" x14ac:dyDescent="0.25">
      <c r="E1964" s="54">
        <f t="shared" ca="1" si="60"/>
        <v>0.1037172769501663</v>
      </c>
      <c r="F1964" s="71">
        <f t="shared" ca="1" si="61"/>
        <v>-49.192519549593129</v>
      </c>
    </row>
    <row r="1965" spans="5:6" x14ac:dyDescent="0.25">
      <c r="E1965" s="54">
        <f t="shared" ca="1" si="60"/>
        <v>1.437105720213705E-2</v>
      </c>
      <c r="F1965" s="71">
        <f t="shared" ca="1" si="61"/>
        <v>-432.6864042738311</v>
      </c>
    </row>
    <row r="1966" spans="5:6" x14ac:dyDescent="0.25">
      <c r="E1966" s="54">
        <f t="shared" ca="1" si="60"/>
        <v>0.43390610767284954</v>
      </c>
      <c r="F1966" s="71">
        <f t="shared" ca="1" si="61"/>
        <v>5.7864688687864749</v>
      </c>
    </row>
    <row r="1967" spans="5:6" x14ac:dyDescent="0.25">
      <c r="E1967" s="54">
        <f t="shared" ca="1" si="60"/>
        <v>0.80229088259067083</v>
      </c>
      <c r="F1967" s="71">
        <f t="shared" ca="1" si="61"/>
        <v>37.948439065082894</v>
      </c>
    </row>
    <row r="1968" spans="5:6" x14ac:dyDescent="0.25">
      <c r="E1968" s="54">
        <f t="shared" ca="1" si="60"/>
        <v>2.9929460836398358E-2</v>
      </c>
      <c r="F1968" s="71">
        <f t="shared" ca="1" si="61"/>
        <v>-202.0795183515423</v>
      </c>
    </row>
    <row r="1969" spans="5:6" x14ac:dyDescent="0.25">
      <c r="E1969" s="54">
        <f t="shared" ca="1" si="60"/>
        <v>0.62314299751958391</v>
      </c>
      <c r="F1969" s="71">
        <f t="shared" ca="1" si="61"/>
        <v>18.147901395436683</v>
      </c>
    </row>
    <row r="1970" spans="5:6" x14ac:dyDescent="0.25">
      <c r="E1970" s="54">
        <f t="shared" ca="1" si="60"/>
        <v>0.20095658880567158</v>
      </c>
      <c r="F1970" s="71">
        <f t="shared" ca="1" si="61"/>
        <v>-17.354387142889301</v>
      </c>
    </row>
    <row r="1971" spans="5:6" x14ac:dyDescent="0.25">
      <c r="E1971" s="54">
        <f t="shared" ca="1" si="60"/>
        <v>0.30688856445014423</v>
      </c>
      <c r="F1971" s="71">
        <f t="shared" ca="1" si="61"/>
        <v>-3.8796950658278444</v>
      </c>
    </row>
    <row r="1972" spans="5:6" x14ac:dyDescent="0.25">
      <c r="E1972" s="54">
        <f t="shared" ca="1" si="60"/>
        <v>0.43854545220092289</v>
      </c>
      <c r="F1972" s="71">
        <f t="shared" ca="1" si="61"/>
        <v>6.0899950218378862</v>
      </c>
    </row>
    <row r="1973" spans="5:6" x14ac:dyDescent="0.25">
      <c r="E1973" s="54">
        <f t="shared" ca="1" si="60"/>
        <v>0.13275841817037115</v>
      </c>
      <c r="F1973" s="71">
        <f t="shared" ca="1" si="61"/>
        <v>-35.139977037052326</v>
      </c>
    </row>
    <row r="1974" spans="5:6" x14ac:dyDescent="0.25">
      <c r="E1974" s="54">
        <f t="shared" ca="1" si="60"/>
        <v>5.1042051825922252E-2</v>
      </c>
      <c r="F1974" s="71">
        <f t="shared" ca="1" si="61"/>
        <v>-113.6537059898896</v>
      </c>
    </row>
    <row r="1975" spans="5:6" x14ac:dyDescent="0.25">
      <c r="E1975" s="54">
        <f t="shared" ca="1" si="60"/>
        <v>0.39960020396325957</v>
      </c>
      <c r="F1975" s="71">
        <f t="shared" ca="1" si="61"/>
        <v>3.4738228154694415</v>
      </c>
    </row>
    <row r="1976" spans="5:6" x14ac:dyDescent="0.25">
      <c r="E1976" s="54">
        <f t="shared" ca="1" si="60"/>
        <v>0.95409750795286175</v>
      </c>
      <c r="F1976" s="71">
        <f t="shared" ca="1" si="61"/>
        <v>147.72687326975878</v>
      </c>
    </row>
    <row r="1977" spans="5:6" x14ac:dyDescent="0.25">
      <c r="E1977" s="54">
        <f t="shared" ca="1" si="60"/>
        <v>7.7857170872971504E-2</v>
      </c>
      <c r="F1977" s="71">
        <f t="shared" ca="1" si="61"/>
        <v>-70.130469971377792</v>
      </c>
    </row>
    <row r="1978" spans="5:6" x14ac:dyDescent="0.25">
      <c r="E1978" s="54">
        <f t="shared" ca="1" si="60"/>
        <v>0.69962193084306479</v>
      </c>
      <c r="F1978" s="71">
        <f t="shared" ca="1" si="61"/>
        <v>24.494587752796853</v>
      </c>
    </row>
    <row r="1979" spans="5:6" x14ac:dyDescent="0.25">
      <c r="E1979" s="54">
        <f t="shared" ca="1" si="60"/>
        <v>0.8281131315235849</v>
      </c>
      <c r="F1979" s="71">
        <f t="shared" ca="1" si="61"/>
        <v>43.365162820043757</v>
      </c>
    </row>
    <row r="1980" spans="5:6" x14ac:dyDescent="0.25">
      <c r="E1980" s="54">
        <f t="shared" ca="1" si="60"/>
        <v>0.64009958949663825</v>
      </c>
      <c r="F1980" s="71">
        <f t="shared" ca="1" si="61"/>
        <v>19.418929721614646</v>
      </c>
    </row>
    <row r="1981" spans="5:6" x14ac:dyDescent="0.25">
      <c r="E1981" s="54">
        <f t="shared" ca="1" si="60"/>
        <v>0.54163656371809188</v>
      </c>
      <c r="F1981" s="71">
        <f t="shared" ca="1" si="61"/>
        <v>12.631125768776945</v>
      </c>
    </row>
    <row r="1982" spans="5:6" x14ac:dyDescent="0.25">
      <c r="E1982" s="54">
        <f t="shared" ca="1" si="60"/>
        <v>0.50158722286794988</v>
      </c>
      <c r="F1982" s="71">
        <f t="shared" ca="1" si="61"/>
        <v>10.099728980595085</v>
      </c>
    </row>
    <row r="1983" spans="5:6" x14ac:dyDescent="0.25">
      <c r="E1983" s="54">
        <f t="shared" ca="1" si="60"/>
        <v>0.59379147438188751</v>
      </c>
      <c r="F1983" s="71">
        <f t="shared" ca="1" si="61"/>
        <v>16.069779490901713</v>
      </c>
    </row>
    <row r="1984" spans="5:6" x14ac:dyDescent="0.25">
      <c r="E1984" s="54">
        <f t="shared" ca="1" si="60"/>
        <v>5.161174435448479E-2</v>
      </c>
      <c r="F1984" s="71">
        <f t="shared" ca="1" si="61"/>
        <v>-112.26499726054143</v>
      </c>
    </row>
    <row r="1985" spans="5:6" x14ac:dyDescent="0.25">
      <c r="E1985" s="54">
        <f t="shared" ca="1" si="60"/>
        <v>0.18385083272216463</v>
      </c>
      <c r="F1985" s="71">
        <f t="shared" ca="1" si="61"/>
        <v>-20.687957360826822</v>
      </c>
    </row>
    <row r="1986" spans="5:6" x14ac:dyDescent="0.25">
      <c r="E1986" s="54">
        <f t="shared" ca="1" si="60"/>
        <v>0.13077247601559716</v>
      </c>
      <c r="F1986" s="71">
        <f t="shared" ca="1" si="61"/>
        <v>-35.91126529398727</v>
      </c>
    </row>
    <row r="1987" spans="5:6" x14ac:dyDescent="0.25">
      <c r="E1987" s="54">
        <f t="shared" ca="1" si="60"/>
        <v>0.95497877822267419</v>
      </c>
      <c r="F1987" s="71">
        <f t="shared" ca="1" si="61"/>
        <v>150.46019272634496</v>
      </c>
    </row>
    <row r="1988" spans="5:6" x14ac:dyDescent="0.25">
      <c r="E1988" s="54">
        <f t="shared" ref="E1988:E2051" ca="1" si="62">RAND()</f>
        <v>0.80019218792958335</v>
      </c>
      <c r="F1988" s="71">
        <f t="shared" ref="F1988:F2051" ca="1" si="63">$C$3+$C$4*TAN(PI()*(E1988-0.5))</f>
        <v>37.56261920794767</v>
      </c>
    </row>
    <row r="1989" spans="5:6" x14ac:dyDescent="0.25">
      <c r="E1989" s="54">
        <f t="shared" ca="1" si="62"/>
        <v>0.97348983483032281</v>
      </c>
      <c r="F1989" s="71">
        <f t="shared" ca="1" si="63"/>
        <v>249.58627555603948</v>
      </c>
    </row>
    <row r="1990" spans="5:6" x14ac:dyDescent="0.25">
      <c r="E1990" s="54">
        <f t="shared" ca="1" si="62"/>
        <v>0.21642430301763627</v>
      </c>
      <c r="F1990" s="71">
        <f t="shared" ca="1" si="63"/>
        <v>-14.736429980882676</v>
      </c>
    </row>
    <row r="1991" spans="5:6" x14ac:dyDescent="0.25">
      <c r="E1991" s="54">
        <f t="shared" ca="1" si="62"/>
        <v>2.4040731270954963E-2</v>
      </c>
      <c r="F1991" s="71">
        <f t="shared" ca="1" si="63"/>
        <v>-254.30512234858077</v>
      </c>
    </row>
    <row r="1992" spans="5:6" x14ac:dyDescent="0.25">
      <c r="E1992" s="54">
        <f t="shared" ca="1" si="62"/>
        <v>0.23502039853912704</v>
      </c>
      <c r="F1992" s="71">
        <f t="shared" ca="1" si="63"/>
        <v>-11.976883560417217</v>
      </c>
    </row>
    <row r="1993" spans="5:6" x14ac:dyDescent="0.25">
      <c r="E1993" s="54">
        <f t="shared" ca="1" si="62"/>
        <v>0.44541280227769697</v>
      </c>
      <c r="F1993" s="71">
        <f t="shared" ca="1" si="63"/>
        <v>6.536162366230573</v>
      </c>
    </row>
    <row r="1994" spans="5:6" x14ac:dyDescent="0.25">
      <c r="E1994" s="54">
        <f t="shared" ca="1" si="62"/>
        <v>0.8675656260121094</v>
      </c>
      <c r="F1994" s="71">
        <f t="shared" ca="1" si="63"/>
        <v>55.264339360911741</v>
      </c>
    </row>
    <row r="1995" spans="5:6" x14ac:dyDescent="0.25">
      <c r="E1995" s="54">
        <f t="shared" ca="1" si="62"/>
        <v>0.27497684460977412</v>
      </c>
      <c r="F1995" s="71">
        <f t="shared" ca="1" si="63"/>
        <v>-7.0841300411865404</v>
      </c>
    </row>
    <row r="1996" spans="5:6" x14ac:dyDescent="0.25">
      <c r="E1996" s="54">
        <f t="shared" ca="1" si="62"/>
        <v>0.85528155025211217</v>
      </c>
      <c r="F1996" s="71">
        <f t="shared" ca="1" si="63"/>
        <v>50.916645602768355</v>
      </c>
    </row>
    <row r="1997" spans="5:6" x14ac:dyDescent="0.25">
      <c r="E1997" s="54">
        <f t="shared" ca="1" si="62"/>
        <v>0.72588752567502923</v>
      </c>
      <c r="F1997" s="71">
        <f t="shared" ca="1" si="63"/>
        <v>27.178286965526965</v>
      </c>
    </row>
    <row r="1998" spans="5:6" x14ac:dyDescent="0.25">
      <c r="E1998" s="54">
        <f t="shared" ca="1" si="62"/>
        <v>0.93270799491126077</v>
      </c>
      <c r="F1998" s="71">
        <f t="shared" ca="1" si="63"/>
        <v>103.19198097062122</v>
      </c>
    </row>
    <row r="1999" spans="5:6" x14ac:dyDescent="0.25">
      <c r="E1999" s="54">
        <f t="shared" ca="1" si="62"/>
        <v>0.29395373037567385</v>
      </c>
      <c r="F1999" s="71">
        <f t="shared" ca="1" si="63"/>
        <v>-5.1194777634950235</v>
      </c>
    </row>
    <row r="2000" spans="5:6" x14ac:dyDescent="0.25">
      <c r="E2000" s="54">
        <f t="shared" ca="1" si="62"/>
        <v>0.92625683738172304</v>
      </c>
      <c r="F2000" s="71">
        <f t="shared" ca="1" si="63"/>
        <v>94.779300821241634</v>
      </c>
    </row>
    <row r="2001" spans="5:6" x14ac:dyDescent="0.25">
      <c r="E2001" s="54">
        <f t="shared" ca="1" si="62"/>
        <v>0.98587947678590859</v>
      </c>
      <c r="F2001" s="71">
        <f t="shared" ca="1" si="63"/>
        <v>460.55137703607681</v>
      </c>
    </row>
    <row r="2002" spans="5:6" x14ac:dyDescent="0.25">
      <c r="E2002" s="54">
        <f t="shared" ca="1" si="62"/>
        <v>0.40424548233501212</v>
      </c>
      <c r="F2002" s="71">
        <f t="shared" ca="1" si="63"/>
        <v>3.7952641098374702</v>
      </c>
    </row>
    <row r="2003" spans="5:6" x14ac:dyDescent="0.25">
      <c r="E2003" s="54">
        <f t="shared" ca="1" si="62"/>
        <v>0.68577170722066327</v>
      </c>
      <c r="F2003" s="71">
        <f t="shared" ca="1" si="63"/>
        <v>23.207064978516996</v>
      </c>
    </row>
    <row r="2004" spans="5:6" x14ac:dyDescent="0.25">
      <c r="E2004" s="54">
        <f t="shared" ca="1" si="62"/>
        <v>0.55345818917672984</v>
      </c>
      <c r="F2004" s="71">
        <f t="shared" ca="1" si="63"/>
        <v>13.390816678035556</v>
      </c>
    </row>
    <row r="2005" spans="5:6" x14ac:dyDescent="0.25">
      <c r="E2005" s="54">
        <f t="shared" ca="1" si="62"/>
        <v>7.9822434628052719E-2</v>
      </c>
      <c r="F2005" s="71">
        <f t="shared" ca="1" si="63"/>
        <v>-68.075643819901572</v>
      </c>
    </row>
    <row r="2006" spans="5:6" x14ac:dyDescent="0.25">
      <c r="E2006" s="54">
        <f t="shared" ca="1" si="62"/>
        <v>2.6178782890738828E-2</v>
      </c>
      <c r="F2006" s="71">
        <f t="shared" ca="1" si="63"/>
        <v>-232.63304308090014</v>
      </c>
    </row>
    <row r="2007" spans="5:6" x14ac:dyDescent="0.25">
      <c r="E2007" s="54">
        <f t="shared" ca="1" si="62"/>
        <v>0.55696974330677684</v>
      </c>
      <c r="F2007" s="71">
        <f t="shared" ca="1" si="63"/>
        <v>13.618230725153905</v>
      </c>
    </row>
    <row r="2008" spans="5:6" x14ac:dyDescent="0.25">
      <c r="E2008" s="54">
        <f t="shared" ca="1" si="62"/>
        <v>0.34093895968264964</v>
      </c>
      <c r="F2008" s="71">
        <f t="shared" ca="1" si="63"/>
        <v>-0.91839008648246434</v>
      </c>
    </row>
    <row r="2009" spans="5:6" x14ac:dyDescent="0.25">
      <c r="E2009" s="54">
        <f t="shared" ca="1" si="62"/>
        <v>0.12814117863947816</v>
      </c>
      <c r="F2009" s="71">
        <f t="shared" ca="1" si="63"/>
        <v>-36.967890369380399</v>
      </c>
    </row>
    <row r="2010" spans="5:6" x14ac:dyDescent="0.25">
      <c r="E2010" s="54">
        <f t="shared" ca="1" si="62"/>
        <v>0.32098960687932454</v>
      </c>
      <c r="F2010" s="71">
        <f t="shared" ca="1" si="63"/>
        <v>-2.6053365779167859</v>
      </c>
    </row>
    <row r="2011" spans="5:6" x14ac:dyDescent="0.25">
      <c r="E2011" s="54">
        <f t="shared" ca="1" si="62"/>
        <v>4.4373771692162167E-2</v>
      </c>
      <c r="F2011" s="71">
        <f t="shared" ca="1" si="63"/>
        <v>-132.53701349403349</v>
      </c>
    </row>
    <row r="2012" spans="5:6" x14ac:dyDescent="0.25">
      <c r="E2012" s="54">
        <f t="shared" ca="1" si="62"/>
        <v>0.46754759891081987</v>
      </c>
      <c r="F2012" s="71">
        <f t="shared" ca="1" si="63"/>
        <v>7.9538612219646305</v>
      </c>
    </row>
    <row r="2013" spans="5:6" x14ac:dyDescent="0.25">
      <c r="E2013" s="54">
        <f t="shared" ca="1" si="62"/>
        <v>0.43745373618349648</v>
      </c>
      <c r="F2013" s="71">
        <f t="shared" ca="1" si="63"/>
        <v>6.0187307112378425</v>
      </c>
    </row>
    <row r="2014" spans="5:6" x14ac:dyDescent="0.25">
      <c r="E2014" s="54">
        <f t="shared" ca="1" si="62"/>
        <v>0.93501820427846893</v>
      </c>
      <c r="F2014" s="71">
        <f t="shared" ca="1" si="63"/>
        <v>106.60416926546128</v>
      </c>
    </row>
    <row r="2015" spans="5:6" x14ac:dyDescent="0.25">
      <c r="E2015" s="54">
        <f t="shared" ca="1" si="62"/>
        <v>0.7845173617446608</v>
      </c>
      <c r="F2015" s="71">
        <f t="shared" ca="1" si="63"/>
        <v>34.886655305596449</v>
      </c>
    </row>
    <row r="2016" spans="5:6" x14ac:dyDescent="0.25">
      <c r="E2016" s="54">
        <f t="shared" ca="1" si="62"/>
        <v>0.28632590469661245</v>
      </c>
      <c r="F2016" s="71">
        <f t="shared" ca="1" si="63"/>
        <v>-5.8866951824651608</v>
      </c>
    </row>
    <row r="2017" spans="5:6" x14ac:dyDescent="0.25">
      <c r="E2017" s="54">
        <f t="shared" ca="1" si="62"/>
        <v>0.51016270916669648</v>
      </c>
      <c r="F2017" s="71">
        <f t="shared" ca="1" si="63"/>
        <v>10.638758901259807</v>
      </c>
    </row>
    <row r="2018" spans="5:6" x14ac:dyDescent="0.25">
      <c r="E2018" s="54">
        <f t="shared" ca="1" si="62"/>
        <v>4.8691167559522741E-2</v>
      </c>
      <c r="F2018" s="71">
        <f t="shared" ca="1" si="63"/>
        <v>-119.72507881376009</v>
      </c>
    </row>
    <row r="2019" spans="5:6" x14ac:dyDescent="0.25">
      <c r="E2019" s="54">
        <f t="shared" ca="1" si="62"/>
        <v>0.62397042994245733</v>
      </c>
      <c r="F2019" s="71">
        <f t="shared" ca="1" si="63"/>
        <v>18.208583578907596</v>
      </c>
    </row>
    <row r="2020" spans="5:6" x14ac:dyDescent="0.25">
      <c r="E2020" s="54">
        <f t="shared" ca="1" si="62"/>
        <v>0.89906538488138565</v>
      </c>
      <c r="F2020" s="71">
        <f t="shared" ca="1" si="63"/>
        <v>70.944214899786687</v>
      </c>
    </row>
    <row r="2021" spans="5:6" x14ac:dyDescent="0.25">
      <c r="E2021" s="54">
        <f t="shared" ca="1" si="62"/>
        <v>0.67971752028150667</v>
      </c>
      <c r="F2021" s="71">
        <f t="shared" ca="1" si="63"/>
        <v>22.667503083312326</v>
      </c>
    </row>
    <row r="2022" spans="5:6" x14ac:dyDescent="0.25">
      <c r="E2022" s="54">
        <f t="shared" ca="1" si="62"/>
        <v>8.6564281891074235E-2</v>
      </c>
      <c r="F2022" s="71">
        <f t="shared" ca="1" si="63"/>
        <v>-61.721008160804018</v>
      </c>
    </row>
    <row r="2023" spans="5:6" x14ac:dyDescent="0.25">
      <c r="E2023" s="54">
        <f t="shared" ca="1" si="62"/>
        <v>0.87103159427043875</v>
      </c>
      <c r="F2023" s="71">
        <f t="shared" ca="1" si="63"/>
        <v>56.631320935927235</v>
      </c>
    </row>
    <row r="2024" spans="5:6" x14ac:dyDescent="0.25">
      <c r="E2024" s="54">
        <f t="shared" ca="1" si="62"/>
        <v>0.99618111902038375</v>
      </c>
      <c r="F2024" s="71">
        <f t="shared" ca="1" si="63"/>
        <v>1676.9522593772467</v>
      </c>
    </row>
    <row r="2025" spans="5:6" x14ac:dyDescent="0.25">
      <c r="E2025" s="54">
        <f t="shared" ca="1" si="62"/>
        <v>0.31339235875706584</v>
      </c>
      <c r="F2025" s="71">
        <f t="shared" ca="1" si="63"/>
        <v>-3.2826231084202036</v>
      </c>
    </row>
    <row r="2026" spans="5:6" x14ac:dyDescent="0.25">
      <c r="E2026" s="54">
        <f t="shared" ca="1" si="62"/>
        <v>0.46814789035388449</v>
      </c>
      <c r="F2026" s="71">
        <f t="shared" ca="1" si="63"/>
        <v>7.9919661163448374</v>
      </c>
    </row>
    <row r="2027" spans="5:6" x14ac:dyDescent="0.25">
      <c r="E2027" s="54">
        <f t="shared" ca="1" si="62"/>
        <v>0.26517349705089399</v>
      </c>
      <c r="F2027" s="71">
        <f t="shared" ca="1" si="63"/>
        <v>-8.178682652487975</v>
      </c>
    </row>
    <row r="2028" spans="5:6" x14ac:dyDescent="0.25">
      <c r="E2028" s="54">
        <f t="shared" ca="1" si="62"/>
        <v>0.6683784282435673</v>
      </c>
      <c r="F2028" s="71">
        <f t="shared" ca="1" si="63"/>
        <v>21.690857604249185</v>
      </c>
    </row>
    <row r="2029" spans="5:6" x14ac:dyDescent="0.25">
      <c r="E2029" s="54">
        <f t="shared" ca="1" si="62"/>
        <v>0.79044357485935357</v>
      </c>
      <c r="F2029" s="71">
        <f t="shared" ca="1" si="63"/>
        <v>35.858170293128275</v>
      </c>
    </row>
    <row r="2030" spans="5:6" x14ac:dyDescent="0.25">
      <c r="E2030" s="54">
        <f t="shared" ca="1" si="62"/>
        <v>0.76540243137636899</v>
      </c>
      <c r="F2030" s="71">
        <f t="shared" ca="1" si="63"/>
        <v>32.035615287083139</v>
      </c>
    </row>
    <row r="2031" spans="5:6" x14ac:dyDescent="0.25">
      <c r="E2031" s="54">
        <f t="shared" ca="1" si="62"/>
        <v>0.42999777461249811</v>
      </c>
      <c r="F2031" s="71">
        <f t="shared" ca="1" si="63"/>
        <v>5.52932353036734</v>
      </c>
    </row>
    <row r="2032" spans="5:6" x14ac:dyDescent="0.25">
      <c r="E2032" s="54">
        <f t="shared" ca="1" si="62"/>
        <v>0.50023243588269495</v>
      </c>
      <c r="F2032" s="71">
        <f t="shared" ca="1" si="63"/>
        <v>10.014604379825883</v>
      </c>
    </row>
    <row r="2033" spans="5:6" x14ac:dyDescent="0.25">
      <c r="E2033" s="54">
        <f t="shared" ca="1" si="62"/>
        <v>0.63133380075475032</v>
      </c>
      <c r="F2033" s="71">
        <f t="shared" ca="1" si="63"/>
        <v>18.754452935701124</v>
      </c>
    </row>
    <row r="2034" spans="5:6" x14ac:dyDescent="0.25">
      <c r="E2034" s="54">
        <f t="shared" ca="1" si="62"/>
        <v>0.3373957852424937</v>
      </c>
      <c r="F2034" s="71">
        <f t="shared" ca="1" si="63"/>
        <v>-1.2091414056803362</v>
      </c>
    </row>
    <row r="2035" spans="5:6" x14ac:dyDescent="0.25">
      <c r="E2035" s="54">
        <f t="shared" ca="1" si="62"/>
        <v>0.45817750838929849</v>
      </c>
      <c r="F2035" s="71">
        <f t="shared" ca="1" si="63"/>
        <v>7.3569889381374782</v>
      </c>
    </row>
    <row r="2036" spans="5:6" x14ac:dyDescent="0.25">
      <c r="E2036" s="54">
        <f t="shared" ca="1" si="62"/>
        <v>2.7265048901443767E-2</v>
      </c>
      <c r="F2036" s="71">
        <f t="shared" ca="1" si="63"/>
        <v>-222.92167019547816</v>
      </c>
    </row>
    <row r="2037" spans="5:6" x14ac:dyDescent="0.25">
      <c r="E2037" s="54">
        <f t="shared" ca="1" si="62"/>
        <v>0.27021142025290046</v>
      </c>
      <c r="F2037" s="71">
        <f t="shared" ca="1" si="63"/>
        <v>-7.6087767845137648</v>
      </c>
    </row>
    <row r="2038" spans="5:6" x14ac:dyDescent="0.25">
      <c r="E2038" s="54">
        <f t="shared" ca="1" si="62"/>
        <v>0.3278566896932309</v>
      </c>
      <c r="F2038" s="71">
        <f t="shared" ca="1" si="63"/>
        <v>-2.0104651339224553</v>
      </c>
    </row>
    <row r="2039" spans="5:6" x14ac:dyDescent="0.25">
      <c r="E2039" s="54">
        <f t="shared" ca="1" si="62"/>
        <v>0.855232486858859</v>
      </c>
      <c r="F2039" s="71">
        <f t="shared" ca="1" si="63"/>
        <v>50.900665289938416</v>
      </c>
    </row>
    <row r="2040" spans="5:6" x14ac:dyDescent="0.25">
      <c r="E2040" s="54">
        <f t="shared" ca="1" si="62"/>
        <v>0.82592903866031953</v>
      </c>
      <c r="F2040" s="71">
        <f t="shared" ca="1" si="63"/>
        <v>42.851875204770458</v>
      </c>
    </row>
    <row r="2041" spans="5:6" x14ac:dyDescent="0.25">
      <c r="E2041" s="54">
        <f t="shared" ca="1" si="62"/>
        <v>8.2977794878442368E-2</v>
      </c>
      <c r="F2041" s="71">
        <f t="shared" ca="1" si="63"/>
        <v>-64.975895469864113</v>
      </c>
    </row>
    <row r="2042" spans="5:6" x14ac:dyDescent="0.25">
      <c r="E2042" s="54">
        <f t="shared" ca="1" si="62"/>
        <v>0.21150027466854693</v>
      </c>
      <c r="F2042" s="71">
        <f t="shared" ca="1" si="63"/>
        <v>-15.534423249135131</v>
      </c>
    </row>
    <row r="2043" spans="5:6" x14ac:dyDescent="0.25">
      <c r="E2043" s="54">
        <f t="shared" ca="1" si="62"/>
        <v>2.2487306575200705E-2</v>
      </c>
      <c r="F2043" s="71">
        <f t="shared" ca="1" si="63"/>
        <v>-272.63070375240704</v>
      </c>
    </row>
    <row r="2044" spans="5:6" x14ac:dyDescent="0.25">
      <c r="E2044" s="54">
        <f t="shared" ca="1" si="62"/>
        <v>0.59186144102227556</v>
      </c>
      <c r="F2044" s="71">
        <f t="shared" ca="1" si="63"/>
        <v>15.937584142721796</v>
      </c>
    </row>
    <row r="2045" spans="5:6" x14ac:dyDescent="0.25">
      <c r="E2045" s="54">
        <f t="shared" ca="1" si="62"/>
        <v>0.2596331189410338</v>
      </c>
      <c r="F2045" s="71">
        <f t="shared" ca="1" si="63"/>
        <v>-8.8246769325991998</v>
      </c>
    </row>
    <row r="2046" spans="5:6" x14ac:dyDescent="0.25">
      <c r="E2046" s="54">
        <f t="shared" ca="1" si="62"/>
        <v>0.81134118747425343</v>
      </c>
      <c r="F2046" s="71">
        <f t="shared" ca="1" si="63"/>
        <v>39.697499470037449</v>
      </c>
    </row>
    <row r="2047" spans="5:6" x14ac:dyDescent="0.25">
      <c r="E2047" s="54">
        <f t="shared" ca="1" si="62"/>
        <v>0.74315448307116683</v>
      </c>
      <c r="F2047" s="71">
        <f t="shared" ca="1" si="63"/>
        <v>29.157750394491494</v>
      </c>
    </row>
    <row r="2048" spans="5:6" x14ac:dyDescent="0.25">
      <c r="E2048" s="54">
        <f t="shared" ca="1" si="62"/>
        <v>0.55187607467856847</v>
      </c>
      <c r="F2048" s="71">
        <f t="shared" ca="1" si="63"/>
        <v>13.288637385718237</v>
      </c>
    </row>
    <row r="2049" spans="5:6" x14ac:dyDescent="0.25">
      <c r="E2049" s="54">
        <f t="shared" ca="1" si="62"/>
        <v>0.96595080657961496</v>
      </c>
      <c r="F2049" s="71">
        <f t="shared" ca="1" si="63"/>
        <v>196.25691904386886</v>
      </c>
    </row>
    <row r="2050" spans="5:6" x14ac:dyDescent="0.25">
      <c r="E2050" s="54">
        <f t="shared" ca="1" si="62"/>
        <v>0.50130463272961634</v>
      </c>
      <c r="F2050" s="71">
        <f t="shared" ca="1" si="63"/>
        <v>10.081972950994073</v>
      </c>
    </row>
    <row r="2051" spans="5:6" x14ac:dyDescent="0.25">
      <c r="E2051" s="54">
        <f t="shared" ca="1" si="62"/>
        <v>0.21736564145057502</v>
      </c>
      <c r="F2051" s="71">
        <f t="shared" ca="1" si="63"/>
        <v>-14.587351469567338</v>
      </c>
    </row>
    <row r="2052" spans="5:6" x14ac:dyDescent="0.25">
      <c r="E2052" s="54">
        <f t="shared" ref="E2052:E2115" ca="1" si="64">RAND()</f>
        <v>0.58312369850475254</v>
      </c>
      <c r="F2052" s="71">
        <f t="shared" ref="F2052:F2115" ca="1" si="65">$C$3+$C$4*TAN(PI()*(E2052-0.5))</f>
        <v>15.344868903943965</v>
      </c>
    </row>
    <row r="2053" spans="5:6" x14ac:dyDescent="0.25">
      <c r="E2053" s="54">
        <f t="shared" ca="1" si="64"/>
        <v>0.76106655003135748</v>
      </c>
      <c r="F2053" s="71">
        <f t="shared" ca="1" si="65"/>
        <v>31.441355486268602</v>
      </c>
    </row>
    <row r="2054" spans="5:6" x14ac:dyDescent="0.25">
      <c r="E2054" s="54">
        <f t="shared" ca="1" si="64"/>
        <v>0.95531735187190969</v>
      </c>
      <c r="F2054" s="71">
        <f t="shared" ca="1" si="65"/>
        <v>151.53877484265155</v>
      </c>
    </row>
    <row r="2055" spans="5:6" x14ac:dyDescent="0.25">
      <c r="E2055" s="54">
        <f t="shared" ca="1" si="64"/>
        <v>0.86773636275000809</v>
      </c>
      <c r="F2055" s="71">
        <f t="shared" ca="1" si="65"/>
        <v>55.330095826917059</v>
      </c>
    </row>
    <row r="2056" spans="5:6" x14ac:dyDescent="0.25">
      <c r="E2056" s="54">
        <f t="shared" ca="1" si="64"/>
        <v>8.2925060806474549E-2</v>
      </c>
      <c r="F2056" s="71">
        <f t="shared" ca="1" si="65"/>
        <v>-65.025804299307467</v>
      </c>
    </row>
    <row r="2057" spans="5:6" x14ac:dyDescent="0.25">
      <c r="E2057" s="54">
        <f t="shared" ca="1" si="64"/>
        <v>8.983891482412476E-2</v>
      </c>
      <c r="F2057" s="71">
        <f t="shared" ca="1" si="65"/>
        <v>-58.970711785374675</v>
      </c>
    </row>
    <row r="2058" spans="5:6" x14ac:dyDescent="0.25">
      <c r="E2058" s="54">
        <f t="shared" ca="1" si="64"/>
        <v>0.77548284044771421</v>
      </c>
      <c r="F2058" s="71">
        <f t="shared" ca="1" si="65"/>
        <v>33.489046804210751</v>
      </c>
    </row>
    <row r="2059" spans="5:6" x14ac:dyDescent="0.25">
      <c r="E2059" s="54">
        <f t="shared" ca="1" si="64"/>
        <v>0.19792988767512976</v>
      </c>
      <c r="F2059" s="71">
        <f t="shared" ca="1" si="65"/>
        <v>-17.907519398739939</v>
      </c>
    </row>
    <row r="2060" spans="5:6" x14ac:dyDescent="0.25">
      <c r="E2060" s="54">
        <f t="shared" ca="1" si="64"/>
        <v>0.79966612669936199</v>
      </c>
      <c r="F2060" s="71">
        <f t="shared" ca="1" si="65"/>
        <v>37.46700697850283</v>
      </c>
    </row>
    <row r="2061" spans="5:6" x14ac:dyDescent="0.25">
      <c r="E2061" s="54">
        <f t="shared" ca="1" si="64"/>
        <v>0.66669113325356222</v>
      </c>
      <c r="F2061" s="71">
        <f t="shared" ca="1" si="65"/>
        <v>21.549055182752117</v>
      </c>
    </row>
    <row r="2062" spans="5:6" x14ac:dyDescent="0.25">
      <c r="E2062" s="54">
        <f t="shared" ca="1" si="64"/>
        <v>0.86931607158100088</v>
      </c>
      <c r="F2062" s="71">
        <f t="shared" ca="1" si="65"/>
        <v>55.946169250048371</v>
      </c>
    </row>
    <row r="2063" spans="5:6" x14ac:dyDescent="0.25">
      <c r="E2063" s="54">
        <f t="shared" ca="1" si="64"/>
        <v>0.11164291274690541</v>
      </c>
      <c r="F2063" s="71">
        <f t="shared" ca="1" si="65"/>
        <v>-44.665208608790145</v>
      </c>
    </row>
    <row r="2064" spans="5:6" x14ac:dyDescent="0.25">
      <c r="E2064" s="54">
        <f t="shared" ca="1" si="64"/>
        <v>0.7866410352975004</v>
      </c>
      <c r="F2064" s="71">
        <f t="shared" ca="1" si="65"/>
        <v>35.229546302479434</v>
      </c>
    </row>
    <row r="2065" spans="5:6" x14ac:dyDescent="0.25">
      <c r="E2065" s="54">
        <f t="shared" ca="1" si="64"/>
        <v>0.24483877168910495</v>
      </c>
      <c r="F2065" s="71">
        <f t="shared" ca="1" si="65"/>
        <v>-10.659327510636707</v>
      </c>
    </row>
    <row r="2066" spans="5:6" x14ac:dyDescent="0.25">
      <c r="E2066" s="54">
        <f t="shared" ca="1" si="64"/>
        <v>0.54561386659149602</v>
      </c>
      <c r="F2066" s="71">
        <f t="shared" ca="1" si="65"/>
        <v>12.885783996202463</v>
      </c>
    </row>
    <row r="2067" spans="5:6" x14ac:dyDescent="0.25">
      <c r="E2067" s="54">
        <f t="shared" ca="1" si="64"/>
        <v>0.78378757933621035</v>
      </c>
      <c r="F2067" s="71">
        <f t="shared" ca="1" si="65"/>
        <v>34.770135897832581</v>
      </c>
    </row>
    <row r="2068" spans="5:6" x14ac:dyDescent="0.25">
      <c r="E2068" s="54">
        <f t="shared" ca="1" si="64"/>
        <v>0.16677195121749677</v>
      </c>
      <c r="F2068" s="71">
        <f t="shared" ca="1" si="65"/>
        <v>-24.614570407337787</v>
      </c>
    </row>
    <row r="2069" spans="5:6" x14ac:dyDescent="0.25">
      <c r="E2069" s="54">
        <f t="shared" ca="1" si="64"/>
        <v>5.1514308905924455E-3</v>
      </c>
      <c r="F2069" s="71">
        <f t="shared" ca="1" si="65"/>
        <v>-1225.703643222002</v>
      </c>
    </row>
    <row r="2070" spans="5:6" x14ac:dyDescent="0.25">
      <c r="E2070" s="54">
        <f t="shared" ca="1" si="64"/>
        <v>0.36469139072552292</v>
      </c>
      <c r="F2070" s="71">
        <f t="shared" ca="1" si="65"/>
        <v>0.94629991635530075</v>
      </c>
    </row>
    <row r="2071" spans="5:6" x14ac:dyDescent="0.25">
      <c r="E2071" s="54">
        <f t="shared" ca="1" si="64"/>
        <v>0.5515853849141138</v>
      </c>
      <c r="F2071" s="71">
        <f t="shared" ca="1" si="65"/>
        <v>13.269881785656734</v>
      </c>
    </row>
    <row r="2072" spans="5:6" x14ac:dyDescent="0.25">
      <c r="E2072" s="54">
        <f t="shared" ca="1" si="64"/>
        <v>0.1155748283642134</v>
      </c>
      <c r="F2072" s="71">
        <f t="shared" ca="1" si="65"/>
        <v>-42.64077013806056</v>
      </c>
    </row>
    <row r="2073" spans="5:6" x14ac:dyDescent="0.25">
      <c r="E2073" s="54">
        <f t="shared" ca="1" si="64"/>
        <v>0.68049403598776004</v>
      </c>
      <c r="F2073" s="71">
        <f t="shared" ca="1" si="65"/>
        <v>22.735971695823544</v>
      </c>
    </row>
    <row r="2074" spans="5:6" x14ac:dyDescent="0.25">
      <c r="E2074" s="54">
        <f t="shared" ca="1" si="64"/>
        <v>0.97128426742066087</v>
      </c>
      <c r="F2074" s="71">
        <f t="shared" ca="1" si="65"/>
        <v>231.09546002608005</v>
      </c>
    </row>
    <row r="2075" spans="5:6" x14ac:dyDescent="0.25">
      <c r="E2075" s="54">
        <f t="shared" ca="1" si="64"/>
        <v>0.76139922813166216</v>
      </c>
      <c r="F2075" s="71">
        <f t="shared" ca="1" si="65"/>
        <v>31.486332859023939</v>
      </c>
    </row>
    <row r="2076" spans="5:6" x14ac:dyDescent="0.25">
      <c r="E2076" s="54">
        <f t="shared" ca="1" si="64"/>
        <v>0.27088714713020512</v>
      </c>
      <c r="F2076" s="71">
        <f t="shared" ca="1" si="65"/>
        <v>-7.5335484707328604</v>
      </c>
    </row>
    <row r="2077" spans="5:6" x14ac:dyDescent="0.25">
      <c r="E2077" s="54">
        <f t="shared" ca="1" si="64"/>
        <v>0.35619180109531956</v>
      </c>
      <c r="F2077" s="71">
        <f t="shared" ca="1" si="65"/>
        <v>0.29478631361332397</v>
      </c>
    </row>
    <row r="2078" spans="5:6" x14ac:dyDescent="0.25">
      <c r="E2078" s="54">
        <f t="shared" ca="1" si="64"/>
        <v>0.37407062982862038</v>
      </c>
      <c r="F2078" s="71">
        <f t="shared" ca="1" si="65"/>
        <v>1.6472328351613932</v>
      </c>
    </row>
    <row r="2079" spans="5:6" x14ac:dyDescent="0.25">
      <c r="E2079" s="54">
        <f t="shared" ca="1" si="64"/>
        <v>0.72233508633026167</v>
      </c>
      <c r="F2079" s="71">
        <f t="shared" ca="1" si="65"/>
        <v>26.79408069555932</v>
      </c>
    </row>
    <row r="2080" spans="5:6" x14ac:dyDescent="0.25">
      <c r="E2080" s="54">
        <f t="shared" ca="1" si="64"/>
        <v>0.2820217814369953</v>
      </c>
      <c r="F2080" s="71">
        <f t="shared" ca="1" si="65"/>
        <v>-6.3325840268052218</v>
      </c>
    </row>
    <row r="2081" spans="5:6" x14ac:dyDescent="0.25">
      <c r="E2081" s="54">
        <f t="shared" ca="1" si="64"/>
        <v>4.2919423738165818E-2</v>
      </c>
      <c r="F2081" s="71">
        <f t="shared" ca="1" si="65"/>
        <v>-137.42906501264636</v>
      </c>
    </row>
    <row r="2082" spans="5:6" x14ac:dyDescent="0.25">
      <c r="E2082" s="54">
        <f t="shared" ca="1" si="64"/>
        <v>0.61411832132695032</v>
      </c>
      <c r="F2082" s="71">
        <f t="shared" ca="1" si="65"/>
        <v>17.494128849206533</v>
      </c>
    </row>
    <row r="2083" spans="5:6" x14ac:dyDescent="0.25">
      <c r="E2083" s="54">
        <f t="shared" ca="1" si="64"/>
        <v>0.84659218884864484</v>
      </c>
      <c r="F2083" s="71">
        <f t="shared" ca="1" si="65"/>
        <v>48.234679633935734</v>
      </c>
    </row>
    <row r="2084" spans="5:6" x14ac:dyDescent="0.25">
      <c r="E2084" s="54">
        <f t="shared" ca="1" si="64"/>
        <v>0.20014753097656213</v>
      </c>
      <c r="F2084" s="71">
        <f t="shared" ca="1" si="65"/>
        <v>-17.500825200909837</v>
      </c>
    </row>
    <row r="2085" spans="5:6" x14ac:dyDescent="0.25">
      <c r="E2085" s="54">
        <f t="shared" ca="1" si="64"/>
        <v>8.6990940697261543E-2</v>
      </c>
      <c r="F2085" s="71">
        <f t="shared" ca="1" si="65"/>
        <v>-61.35123622104463</v>
      </c>
    </row>
    <row r="2086" spans="5:6" x14ac:dyDescent="0.25">
      <c r="E2086" s="54">
        <f t="shared" ca="1" si="64"/>
        <v>0.41725813622253116</v>
      </c>
      <c r="F2086" s="71">
        <f t="shared" ca="1" si="65"/>
        <v>4.6808276961574506</v>
      </c>
    </row>
    <row r="2087" spans="5:6" x14ac:dyDescent="0.25">
      <c r="E2087" s="54">
        <f t="shared" ca="1" si="64"/>
        <v>3.6656559923568532E-2</v>
      </c>
      <c r="F2087" s="71">
        <f t="shared" ca="1" si="65"/>
        <v>-162.90303198606944</v>
      </c>
    </row>
    <row r="2088" spans="5:6" x14ac:dyDescent="0.25">
      <c r="E2088" s="54">
        <f t="shared" ca="1" si="64"/>
        <v>0.15007324559983615</v>
      </c>
      <c r="F2088" s="71">
        <f t="shared" ca="1" si="65"/>
        <v>-29.22989126089881</v>
      </c>
    </row>
    <row r="2089" spans="5:6" x14ac:dyDescent="0.25">
      <c r="E2089" s="54">
        <f t="shared" ca="1" si="64"/>
        <v>0.23345703557069841</v>
      </c>
      <c r="F2089" s="71">
        <f t="shared" ca="1" si="65"/>
        <v>-12.19489834809465</v>
      </c>
    </row>
    <row r="2090" spans="5:6" x14ac:dyDescent="0.25">
      <c r="E2090" s="54">
        <f t="shared" ca="1" si="64"/>
        <v>0.17120481862952452</v>
      </c>
      <c r="F2090" s="71">
        <f t="shared" ca="1" si="65"/>
        <v>-23.527866731288071</v>
      </c>
    </row>
    <row r="2091" spans="5:6" x14ac:dyDescent="0.25">
      <c r="E2091" s="54">
        <f t="shared" ca="1" si="64"/>
        <v>0.5126618625669046</v>
      </c>
      <c r="F2091" s="71">
        <f t="shared" ca="1" si="65"/>
        <v>10.795988169311515</v>
      </c>
    </row>
    <row r="2092" spans="5:6" x14ac:dyDescent="0.25">
      <c r="E2092" s="54">
        <f t="shared" ca="1" si="64"/>
        <v>0.80156392220354844</v>
      </c>
      <c r="F2092" s="71">
        <f t="shared" ca="1" si="65"/>
        <v>37.813995559205274</v>
      </c>
    </row>
    <row r="2093" spans="5:6" x14ac:dyDescent="0.25">
      <c r="E2093" s="54">
        <f t="shared" ca="1" si="64"/>
        <v>4.0272612248720918E-2</v>
      </c>
      <c r="F2093" s="71">
        <f t="shared" ca="1" si="65"/>
        <v>-147.23322676496437</v>
      </c>
    </row>
    <row r="2094" spans="5:6" x14ac:dyDescent="0.25">
      <c r="E2094" s="54">
        <f t="shared" ca="1" si="64"/>
        <v>0.6384603512239958</v>
      </c>
      <c r="F2094" s="71">
        <f t="shared" ca="1" si="65"/>
        <v>19.293393068431499</v>
      </c>
    </row>
    <row r="2095" spans="5:6" x14ac:dyDescent="0.25">
      <c r="E2095" s="54">
        <f t="shared" ca="1" si="64"/>
        <v>0.60925703097524408</v>
      </c>
      <c r="F2095" s="71">
        <f t="shared" ca="1" si="65"/>
        <v>17.147754374066615</v>
      </c>
    </row>
    <row r="2096" spans="5:6" x14ac:dyDescent="0.25">
      <c r="E2096" s="54">
        <f t="shared" ca="1" si="64"/>
        <v>0.68398359498089278</v>
      </c>
      <c r="F2096" s="71">
        <f t="shared" ca="1" si="65"/>
        <v>23.046316946230995</v>
      </c>
    </row>
    <row r="2097" spans="5:6" x14ac:dyDescent="0.25">
      <c r="E2097" s="54">
        <f t="shared" ca="1" si="64"/>
        <v>0.61274570078973944</v>
      </c>
      <c r="F2097" s="71">
        <f t="shared" ca="1" si="65"/>
        <v>17.395933491389883</v>
      </c>
    </row>
    <row r="2098" spans="5:6" x14ac:dyDescent="0.25">
      <c r="E2098" s="54">
        <f t="shared" ca="1" si="64"/>
        <v>0.55672269097862437</v>
      </c>
      <c r="F2098" s="71">
        <f t="shared" ca="1" si="65"/>
        <v>13.602202172939062</v>
      </c>
    </row>
    <row r="2099" spans="5:6" x14ac:dyDescent="0.25">
      <c r="E2099" s="54">
        <f t="shared" ca="1" si="64"/>
        <v>0.39902791285984518</v>
      </c>
      <c r="F2099" s="71">
        <f t="shared" ca="1" si="65"/>
        <v>3.4340125777861674</v>
      </c>
    </row>
    <row r="2100" spans="5:6" x14ac:dyDescent="0.25">
      <c r="E2100" s="54">
        <f t="shared" ca="1" si="64"/>
        <v>9.8575817215299177E-2</v>
      </c>
      <c r="F2100" s="71">
        <f t="shared" ca="1" si="65"/>
        <v>-52.503850294887435</v>
      </c>
    </row>
    <row r="2101" spans="5:6" x14ac:dyDescent="0.25">
      <c r="E2101" s="54">
        <f t="shared" ca="1" si="64"/>
        <v>0.31644205517880075</v>
      </c>
      <c r="F2101" s="71">
        <f t="shared" ca="1" si="65"/>
        <v>-3.0082255977289094</v>
      </c>
    </row>
    <row r="2102" spans="5:6" x14ac:dyDescent="0.25">
      <c r="E2102" s="54">
        <f t="shared" ca="1" si="64"/>
        <v>2.3329817642319561E-2</v>
      </c>
      <c r="F2102" s="71">
        <f t="shared" ca="1" si="65"/>
        <v>-262.38936689460451</v>
      </c>
    </row>
    <row r="2103" spans="5:6" x14ac:dyDescent="0.25">
      <c r="E2103" s="54">
        <f t="shared" ca="1" si="64"/>
        <v>0.28832620186279856</v>
      </c>
      <c r="F2103" s="71">
        <f t="shared" ca="1" si="65"/>
        <v>-5.6827267459761046</v>
      </c>
    </row>
    <row r="2104" spans="5:6" x14ac:dyDescent="0.25">
      <c r="E2104" s="54">
        <f t="shared" ca="1" si="64"/>
        <v>0.66113182878866383</v>
      </c>
      <c r="F2104" s="71">
        <f t="shared" ca="1" si="65"/>
        <v>21.087882788187137</v>
      </c>
    </row>
    <row r="2105" spans="5:6" x14ac:dyDescent="0.25">
      <c r="E2105" s="54">
        <f t="shared" ca="1" si="64"/>
        <v>0.41989438002417345</v>
      </c>
      <c r="F2105" s="71">
        <f t="shared" ca="1" si="65"/>
        <v>4.8577984006514772</v>
      </c>
    </row>
    <row r="2106" spans="5:6" x14ac:dyDescent="0.25">
      <c r="E2106" s="54">
        <f t="shared" ca="1" si="64"/>
        <v>0.27107925100058439</v>
      </c>
      <c r="F2106" s="71">
        <f t="shared" ca="1" si="65"/>
        <v>-7.5122127691888423</v>
      </c>
    </row>
    <row r="2107" spans="5:6" x14ac:dyDescent="0.25">
      <c r="E2107" s="54">
        <f t="shared" ca="1" si="64"/>
        <v>0.20927483690043625</v>
      </c>
      <c r="F2107" s="71">
        <f t="shared" ca="1" si="65"/>
        <v>-15.905492496784888</v>
      </c>
    </row>
    <row r="2108" spans="5:6" x14ac:dyDescent="0.25">
      <c r="E2108" s="54">
        <f t="shared" ca="1" si="64"/>
        <v>0.81445116826543029</v>
      </c>
      <c r="F2108" s="71">
        <f t="shared" ca="1" si="65"/>
        <v>40.332986298443103</v>
      </c>
    </row>
    <row r="2109" spans="5:6" x14ac:dyDescent="0.25">
      <c r="E2109" s="54">
        <f t="shared" ca="1" si="64"/>
        <v>0.7966123124692015</v>
      </c>
      <c r="F2109" s="71">
        <f t="shared" ca="1" si="65"/>
        <v>36.920417943504034</v>
      </c>
    </row>
    <row r="2110" spans="5:6" x14ac:dyDescent="0.25">
      <c r="E2110" s="54">
        <f t="shared" ca="1" si="64"/>
        <v>0.61897290775738656</v>
      </c>
      <c r="F2110" s="71">
        <f t="shared" ca="1" si="65"/>
        <v>17.84400475447972</v>
      </c>
    </row>
    <row r="2111" spans="5:6" x14ac:dyDescent="0.25">
      <c r="E2111" s="54">
        <f t="shared" ca="1" si="64"/>
        <v>0.91581370468467282</v>
      </c>
      <c r="F2111" s="71">
        <f t="shared" ca="1" si="65"/>
        <v>83.848886138147066</v>
      </c>
    </row>
    <row r="2112" spans="5:6" x14ac:dyDescent="0.25">
      <c r="E2112" s="54">
        <f t="shared" ca="1" si="64"/>
        <v>0.23785891363318901</v>
      </c>
      <c r="F2112" s="71">
        <f t="shared" ca="1" si="65"/>
        <v>-11.586995318821018</v>
      </c>
    </row>
    <row r="2113" spans="5:6" x14ac:dyDescent="0.25">
      <c r="E2113" s="54">
        <f t="shared" ca="1" si="64"/>
        <v>0.46340438659760008</v>
      </c>
      <c r="F2113" s="71">
        <f t="shared" ca="1" si="65"/>
        <v>7.6904451048242146</v>
      </c>
    </row>
    <row r="2114" spans="5:6" x14ac:dyDescent="0.25">
      <c r="E2114" s="54">
        <f t="shared" ca="1" si="64"/>
        <v>0.13754527814357653</v>
      </c>
      <c r="F2114" s="71">
        <f t="shared" ca="1" si="65"/>
        <v>-33.367127683342545</v>
      </c>
    </row>
    <row r="2115" spans="5:6" x14ac:dyDescent="0.25">
      <c r="E2115" s="54">
        <f t="shared" ca="1" si="64"/>
        <v>0.89800263690141469</v>
      </c>
      <c r="F2115" s="71">
        <f t="shared" ca="1" si="65"/>
        <v>70.264321561836425</v>
      </c>
    </row>
    <row r="2116" spans="5:6" x14ac:dyDescent="0.25">
      <c r="E2116" s="54">
        <f t="shared" ref="E2116:E2160" ca="1" si="66">RAND()</f>
        <v>0.75544492990552659</v>
      </c>
      <c r="F2116" s="71">
        <f t="shared" ref="F2116:F2160" ca="1" si="67">$C$3+$C$4*TAN(PI()*(E2116-0.5))</f>
        <v>30.696207124172759</v>
      </c>
    </row>
    <row r="2117" spans="5:6" x14ac:dyDescent="0.25">
      <c r="E2117" s="54">
        <f t="shared" ca="1" si="66"/>
        <v>0.80971244426991074</v>
      </c>
      <c r="F2117" s="71">
        <f t="shared" ca="1" si="67"/>
        <v>39.371994810871037</v>
      </c>
    </row>
    <row r="2118" spans="5:6" x14ac:dyDescent="0.25">
      <c r="E2118" s="54">
        <f t="shared" ca="1" si="66"/>
        <v>0.84851032036367202</v>
      </c>
      <c r="F2118" s="71">
        <f t="shared" ca="1" si="67"/>
        <v>48.802211061491263</v>
      </c>
    </row>
    <row r="2119" spans="5:6" x14ac:dyDescent="0.25">
      <c r="E2119" s="54">
        <f t="shared" ca="1" si="66"/>
        <v>0.56948083888930523</v>
      </c>
      <c r="F2119" s="71">
        <f t="shared" ca="1" si="67"/>
        <v>14.436292433518588</v>
      </c>
    </row>
    <row r="2120" spans="5:6" x14ac:dyDescent="0.25">
      <c r="E2120" s="54">
        <f t="shared" ca="1" si="66"/>
        <v>0.92840188387047184</v>
      </c>
      <c r="F2120" s="71">
        <f t="shared" ca="1" si="67"/>
        <v>97.411085641513836</v>
      </c>
    </row>
    <row r="2121" spans="5:6" x14ac:dyDescent="0.25">
      <c r="E2121" s="54">
        <f t="shared" ca="1" si="66"/>
        <v>0.5413473678015519</v>
      </c>
      <c r="F2121" s="71">
        <f t="shared" ca="1" si="67"/>
        <v>12.612642775901577</v>
      </c>
    </row>
    <row r="2122" spans="5:6" x14ac:dyDescent="0.25">
      <c r="E2122" s="54">
        <f t="shared" ca="1" si="66"/>
        <v>0.51034493239849721</v>
      </c>
      <c r="F2122" s="71">
        <f t="shared" ca="1" si="67"/>
        <v>10.650220214174153</v>
      </c>
    </row>
    <row r="2123" spans="5:6" x14ac:dyDescent="0.25">
      <c r="E2123" s="54">
        <f t="shared" ca="1" si="66"/>
        <v>0.18738066213064841</v>
      </c>
      <c r="F2123" s="71">
        <f t="shared" ca="1" si="67"/>
        <v>-19.956421840190472</v>
      </c>
    </row>
    <row r="2124" spans="5:6" x14ac:dyDescent="0.25">
      <c r="E2124" s="54">
        <f t="shared" ca="1" si="66"/>
        <v>0.63795990424293136</v>
      </c>
      <c r="F2124" s="71">
        <f t="shared" ca="1" si="67"/>
        <v>19.25518761246472</v>
      </c>
    </row>
    <row r="2125" spans="5:6" x14ac:dyDescent="0.25">
      <c r="E2125" s="54">
        <f t="shared" ca="1" si="66"/>
        <v>0.97975877068485229</v>
      </c>
      <c r="F2125" s="71">
        <f t="shared" ca="1" si="67"/>
        <v>324.09231226135921</v>
      </c>
    </row>
    <row r="2126" spans="5:6" x14ac:dyDescent="0.25">
      <c r="E2126" s="54">
        <f t="shared" ca="1" si="66"/>
        <v>0.55793629273442991</v>
      </c>
      <c r="F2126" s="71">
        <f t="shared" ca="1" si="67"/>
        <v>13.680983116157076</v>
      </c>
    </row>
    <row r="2127" spans="5:6" x14ac:dyDescent="0.25">
      <c r="E2127" s="54">
        <f t="shared" ca="1" si="66"/>
        <v>0.25185274001039892</v>
      </c>
      <c r="F2127" s="71">
        <f t="shared" ca="1" si="67"/>
        <v>-9.7685225368709858</v>
      </c>
    </row>
    <row r="2128" spans="5:6" x14ac:dyDescent="0.25">
      <c r="E2128" s="54">
        <f t="shared" ca="1" si="66"/>
        <v>0.66939521146364767</v>
      </c>
      <c r="F2128" s="71">
        <f t="shared" ca="1" si="67"/>
        <v>21.776733979282149</v>
      </c>
    </row>
    <row r="2129" spans="5:6" x14ac:dyDescent="0.25">
      <c r="E2129" s="54">
        <f t="shared" ca="1" si="66"/>
        <v>0.11963010969659971</v>
      </c>
      <c r="F2129" s="71">
        <f t="shared" ca="1" si="67"/>
        <v>-40.686238351157336</v>
      </c>
    </row>
    <row r="2130" spans="5:6" x14ac:dyDescent="0.25">
      <c r="E2130" s="54">
        <f t="shared" ca="1" si="66"/>
        <v>0.80488381184096336</v>
      </c>
      <c r="F2130" s="71">
        <f t="shared" ca="1" si="67"/>
        <v>38.435053057722605</v>
      </c>
    </row>
    <row r="2131" spans="5:6" x14ac:dyDescent="0.25">
      <c r="E2131" s="54">
        <f t="shared" ca="1" si="66"/>
        <v>0.49465190122269054</v>
      </c>
      <c r="F2131" s="71">
        <f t="shared" ca="1" si="67"/>
        <v>9.6639374202218544</v>
      </c>
    </row>
    <row r="2132" spans="5:6" x14ac:dyDescent="0.25">
      <c r="E2132" s="54">
        <f t="shared" ca="1" si="66"/>
        <v>0.30763028752376587</v>
      </c>
      <c r="F2132" s="71">
        <f t="shared" ca="1" si="67"/>
        <v>-3.8107574875197532</v>
      </c>
    </row>
    <row r="2133" spans="5:6" x14ac:dyDescent="0.25">
      <c r="E2133" s="54">
        <f t="shared" ca="1" si="66"/>
        <v>0.49489666195456883</v>
      </c>
      <c r="F2133" s="71">
        <f t="shared" ca="1" si="67"/>
        <v>9.6793203369618013</v>
      </c>
    </row>
    <row r="2134" spans="5:6" x14ac:dyDescent="0.25">
      <c r="E2134" s="54">
        <f t="shared" ca="1" si="66"/>
        <v>8.0339810570509651E-2</v>
      </c>
      <c r="F2134" s="71">
        <f t="shared" ca="1" si="67"/>
        <v>-67.551062782490362</v>
      </c>
    </row>
    <row r="2135" spans="5:6" x14ac:dyDescent="0.25">
      <c r="E2135" s="54">
        <f t="shared" ca="1" si="66"/>
        <v>0.92796374808815985</v>
      </c>
      <c r="F2135" s="71">
        <f t="shared" ca="1" si="67"/>
        <v>96.861015836361332</v>
      </c>
    </row>
    <row r="2136" spans="5:6" x14ac:dyDescent="0.25">
      <c r="E2136" s="54">
        <f t="shared" ca="1" si="66"/>
        <v>7.2760512984544334E-2</v>
      </c>
      <c r="F2136" s="71">
        <f t="shared" ca="1" si="67"/>
        <v>-75.966001235701185</v>
      </c>
    </row>
    <row r="2137" spans="5:6" x14ac:dyDescent="0.25">
      <c r="E2137" s="54">
        <f t="shared" ca="1" si="66"/>
        <v>0.75697767308821606</v>
      </c>
      <c r="F2137" s="71">
        <f t="shared" ca="1" si="67"/>
        <v>30.896639117890437</v>
      </c>
    </row>
    <row r="2138" spans="5:6" x14ac:dyDescent="0.25">
      <c r="E2138" s="54">
        <f t="shared" ca="1" si="66"/>
        <v>0.85463087522409686</v>
      </c>
      <c r="F2138" s="71">
        <f t="shared" ca="1" si="67"/>
        <v>50.705531653469713</v>
      </c>
    </row>
    <row r="2139" spans="5:6" x14ac:dyDescent="0.25">
      <c r="E2139" s="54">
        <f t="shared" ca="1" si="66"/>
        <v>0.34089878301985921</v>
      </c>
      <c r="F2139" s="71">
        <f t="shared" ca="1" si="67"/>
        <v>-0.92166702092294095</v>
      </c>
    </row>
    <row r="2140" spans="5:6" x14ac:dyDescent="0.25">
      <c r="E2140" s="54">
        <f t="shared" ca="1" si="66"/>
        <v>0.21134474541519432</v>
      </c>
      <c r="F2140" s="71">
        <f t="shared" ca="1" si="67"/>
        <v>-15.560140322212526</v>
      </c>
    </row>
    <row r="2141" spans="5:6" x14ac:dyDescent="0.25">
      <c r="E2141" s="54">
        <f t="shared" ca="1" si="66"/>
        <v>0.61763651375815953</v>
      </c>
      <c r="F2141" s="71">
        <f t="shared" ca="1" si="67"/>
        <v>17.74727928334811</v>
      </c>
    </row>
    <row r="2142" spans="5:6" x14ac:dyDescent="0.25">
      <c r="E2142" s="54">
        <f t="shared" ca="1" si="66"/>
        <v>0.14591442357512929</v>
      </c>
      <c r="F2142" s="71">
        <f t="shared" ca="1" si="67"/>
        <v>-30.529955741498199</v>
      </c>
    </row>
    <row r="2143" spans="5:6" x14ac:dyDescent="0.25">
      <c r="E2143" s="54">
        <f t="shared" ca="1" si="66"/>
        <v>2.6652832528167858E-3</v>
      </c>
      <c r="F2143" s="71">
        <f t="shared" ca="1" si="67"/>
        <v>-2378.5074638796405</v>
      </c>
    </row>
    <row r="2144" spans="5:6" x14ac:dyDescent="0.25">
      <c r="E2144" s="54">
        <f t="shared" ca="1" si="66"/>
        <v>0.78543352745178419</v>
      </c>
      <c r="F2144" s="71">
        <f t="shared" ca="1" si="67"/>
        <v>35.0338780033793</v>
      </c>
    </row>
    <row r="2145" spans="5:6" x14ac:dyDescent="0.25">
      <c r="E2145" s="54">
        <f t="shared" ca="1" si="66"/>
        <v>0.50786431223933104</v>
      </c>
      <c r="F2145" s="71">
        <f t="shared" ca="1" si="67"/>
        <v>10.494229876085512</v>
      </c>
    </row>
    <row r="2146" spans="5:6" x14ac:dyDescent="0.25">
      <c r="E2146" s="54">
        <f t="shared" ca="1" si="66"/>
        <v>0.9357664503309413</v>
      </c>
      <c r="F2146" s="71">
        <f t="shared" ca="1" si="67"/>
        <v>107.76119454534989</v>
      </c>
    </row>
    <row r="2147" spans="5:6" x14ac:dyDescent="0.25">
      <c r="E2147" s="54">
        <f t="shared" ca="1" si="66"/>
        <v>0.72431403040232156</v>
      </c>
      <c r="F2147" s="71">
        <f t="shared" ca="1" si="67"/>
        <v>27.007209799099577</v>
      </c>
    </row>
    <row r="2148" spans="5:6" x14ac:dyDescent="0.25">
      <c r="E2148" s="54">
        <f t="shared" ca="1" si="66"/>
        <v>0.49393043559245364</v>
      </c>
      <c r="F2148" s="71">
        <f t="shared" ca="1" si="67"/>
        <v>9.6185917941066919</v>
      </c>
    </row>
    <row r="2149" spans="5:6" x14ac:dyDescent="0.25">
      <c r="E2149" s="54">
        <f t="shared" ca="1" si="66"/>
        <v>0.93501804023838364</v>
      </c>
      <c r="F2149" s="71">
        <f t="shared" ca="1" si="67"/>
        <v>106.60391848875507</v>
      </c>
    </row>
    <row r="2150" spans="5:6" x14ac:dyDescent="0.25">
      <c r="E2150" s="54">
        <f t="shared" ca="1" si="66"/>
        <v>0.71705657732582606</v>
      </c>
      <c r="F2150" s="71">
        <f t="shared" ca="1" si="67"/>
        <v>26.236284868862697</v>
      </c>
    </row>
    <row r="2151" spans="5:6" x14ac:dyDescent="0.25">
      <c r="E2151" s="54">
        <f t="shared" ca="1" si="66"/>
        <v>0.9013357665869689</v>
      </c>
      <c r="F2151" s="71">
        <f t="shared" ca="1" si="67"/>
        <v>72.444088633590866</v>
      </c>
    </row>
    <row r="2152" spans="5:6" x14ac:dyDescent="0.25">
      <c r="E2152" s="54">
        <f t="shared" ca="1" si="66"/>
        <v>0.16714496969610781</v>
      </c>
      <c r="F2152" s="71">
        <f t="shared" ca="1" si="67"/>
        <v>-24.52111745127511</v>
      </c>
    </row>
    <row r="2153" spans="5:6" x14ac:dyDescent="0.25">
      <c r="E2153" s="54">
        <f t="shared" ca="1" si="66"/>
        <v>0.10621864545680726</v>
      </c>
      <c r="F2153" s="71">
        <f t="shared" ca="1" si="67"/>
        <v>-47.693512043930852</v>
      </c>
    </row>
    <row r="2154" spans="5:6" x14ac:dyDescent="0.25">
      <c r="E2154" s="54">
        <f t="shared" ca="1" si="66"/>
        <v>0.95026613331021248</v>
      </c>
      <c r="F2154" s="71">
        <f t="shared" ca="1" si="67"/>
        <v>136.96196104176522</v>
      </c>
    </row>
    <row r="2155" spans="5:6" x14ac:dyDescent="0.25">
      <c r="E2155" s="54">
        <f t="shared" ca="1" si="66"/>
        <v>0.74703269209959211</v>
      </c>
      <c r="F2155" s="71">
        <f t="shared" ca="1" si="67"/>
        <v>29.630550425842511</v>
      </c>
    </row>
    <row r="2156" spans="5:6" x14ac:dyDescent="0.25">
      <c r="E2156" s="54">
        <f t="shared" ca="1" si="66"/>
        <v>0.90100172431530468</v>
      </c>
      <c r="F2156" s="71">
        <f t="shared" ca="1" si="67"/>
        <v>72.219237567278327</v>
      </c>
    </row>
    <row r="2157" spans="5:6" x14ac:dyDescent="0.25">
      <c r="E2157" s="54">
        <f t="shared" ca="1" si="66"/>
        <v>0.52262199680149291</v>
      </c>
      <c r="F2157" s="71">
        <f t="shared" ca="1" si="67"/>
        <v>11.423779870535318</v>
      </c>
    </row>
    <row r="2158" spans="5:6" x14ac:dyDescent="0.25">
      <c r="E2158" s="54">
        <f t="shared" ca="1" si="66"/>
        <v>0.44840850202933302</v>
      </c>
      <c r="F2158" s="71">
        <f t="shared" ca="1" si="67"/>
        <v>6.7297238514613964</v>
      </c>
    </row>
    <row r="2159" spans="5:6" x14ac:dyDescent="0.25">
      <c r="E2159" s="54">
        <f t="shared" ca="1" si="66"/>
        <v>0.66706684114907866</v>
      </c>
      <c r="F2159" s="71">
        <f t="shared" ca="1" si="67"/>
        <v>21.580554691813209</v>
      </c>
    </row>
    <row r="2160" spans="5:6" x14ac:dyDescent="0.25">
      <c r="E2160" s="54">
        <f t="shared" ca="1" si="66"/>
        <v>0.25173515768535093</v>
      </c>
      <c r="F2160" s="71">
        <f t="shared" ca="1" si="67"/>
        <v>-9.7831336791586239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J3" sqref="J3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65</v>
      </c>
      <c r="C3" s="16">
        <v>7</v>
      </c>
      <c r="E3" s="16">
        <f ca="1">RAND()</f>
        <v>0.36793845299401695</v>
      </c>
      <c r="F3" s="16">
        <f ca="1">_xlfn.CHISQ.INV(E3,$C$3)</f>
        <v>5.2288195881012021</v>
      </c>
      <c r="H3" s="16" t="s">
        <v>19</v>
      </c>
      <c r="I3" s="16">
        <f ca="1">AVERAGE(F3:F2160)</f>
        <v>7.0241380255815358</v>
      </c>
      <c r="J3" s="16">
        <f>C3</f>
        <v>7</v>
      </c>
    </row>
    <row r="4" spans="2:10" x14ac:dyDescent="0.25">
      <c r="B4"/>
      <c r="C4"/>
      <c r="E4" s="16">
        <f t="shared" ref="E4:E67" ca="1" si="0">RAND()</f>
        <v>0.54009522786642217</v>
      </c>
      <c r="F4" s="16">
        <f t="shared" ref="F4:F67" ca="1" si="1">_xlfn.CHISQ.INV(E4,$C$3)</f>
        <v>6.7079803563479103</v>
      </c>
      <c r="H4" s="16" t="s">
        <v>21</v>
      </c>
      <c r="I4" s="16">
        <f ca="1">_xlfn.VAR.S(F3:F2160)</f>
        <v>14.490528406765961</v>
      </c>
      <c r="J4" s="16">
        <f>C3*2</f>
        <v>14</v>
      </c>
    </row>
    <row r="5" spans="2:10" x14ac:dyDescent="0.25">
      <c r="E5" s="16">
        <f t="shared" ca="1" si="0"/>
        <v>0.31201349272477841</v>
      </c>
      <c r="F5" s="16">
        <f t="shared" ca="1" si="1"/>
        <v>4.7701722105473774</v>
      </c>
      <c r="H5" s="16" t="s">
        <v>22</v>
      </c>
      <c r="I5" s="16">
        <f ca="1">_xlfn.STDEV.S(F3:F2160)</f>
        <v>3.8066426686472634</v>
      </c>
      <c r="J5" s="16">
        <f>SQRT(J4)</f>
        <v>3.7416573867739413</v>
      </c>
    </row>
    <row r="6" spans="2:10" x14ac:dyDescent="0.25">
      <c r="E6" s="16">
        <f t="shared" ca="1" si="0"/>
        <v>0.5859482510899281</v>
      </c>
      <c r="F6" s="16">
        <f t="shared" ca="1" si="1"/>
        <v>7.1439078120411059</v>
      </c>
      <c r="H6" s="16" t="s">
        <v>23</v>
      </c>
      <c r="I6" s="16">
        <f ca="1">SKEW(F3:F2160)</f>
        <v>1.1796144994337183</v>
      </c>
      <c r="J6" s="16">
        <f>SQRT(8/C3)</f>
        <v>1.0690449676496976</v>
      </c>
    </row>
    <row r="7" spans="2:10" x14ac:dyDescent="0.25">
      <c r="E7" s="16">
        <f t="shared" ca="1" si="0"/>
        <v>0.40921834143058611</v>
      </c>
      <c r="F7" s="16">
        <f t="shared" ca="1" si="1"/>
        <v>5.5697742800777563</v>
      </c>
      <c r="H7" s="16" t="s">
        <v>24</v>
      </c>
      <c r="I7" s="16">
        <f ca="1">I19/(I5^4)</f>
        <v>5.3130797072704166</v>
      </c>
      <c r="J7" s="16">
        <f>12/C3</f>
        <v>1.7142857142857142</v>
      </c>
    </row>
    <row r="8" spans="2:10" x14ac:dyDescent="0.25">
      <c r="E8" s="16">
        <f t="shared" ca="1" si="0"/>
        <v>7.1675969726706978E-2</v>
      </c>
      <c r="F8" s="16">
        <f t="shared" ca="1" si="1"/>
        <v>2.4836388253318127</v>
      </c>
    </row>
    <row r="9" spans="2:10" x14ac:dyDescent="0.25">
      <c r="E9" s="16">
        <f t="shared" ca="1" si="0"/>
        <v>6.7556298888626243E-2</v>
      </c>
      <c r="F9" s="16">
        <f t="shared" ca="1" si="1"/>
        <v>2.4276796417045268</v>
      </c>
      <c r="H9" s="96" t="s">
        <v>26</v>
      </c>
      <c r="I9" s="96"/>
    </row>
    <row r="10" spans="2:10" x14ac:dyDescent="0.25">
      <c r="E10" s="16">
        <f t="shared" ca="1" si="0"/>
        <v>0.19795284114542355</v>
      </c>
      <c r="F10" s="16">
        <f t="shared" ca="1" si="1"/>
        <v>3.8040772570389327</v>
      </c>
      <c r="H10" s="16"/>
      <c r="I10" s="16">
        <f ca="1">SUMPRODUCT(F3:F2160)/COUNT(F3:F2160)</f>
        <v>7.0241380255815358</v>
      </c>
    </row>
    <row r="11" spans="2:10" x14ac:dyDescent="0.25">
      <c r="E11" s="16">
        <f t="shared" ca="1" si="0"/>
        <v>0.6595805777251349</v>
      </c>
      <c r="F11" s="16">
        <f t="shared" ca="1" si="1"/>
        <v>7.9119801162255321</v>
      </c>
      <c r="H11" s="16"/>
      <c r="I11" s="16">
        <f ca="1">SUMPRODUCT(F3:F2160,F3:F2160)/COUNT(F3:F2160)</f>
        <v>63.82232861381722</v>
      </c>
    </row>
    <row r="12" spans="2:10" x14ac:dyDescent="0.25">
      <c r="E12" s="16">
        <f t="shared" ca="1" si="0"/>
        <v>0.93599274644435493</v>
      </c>
      <c r="F12" s="16">
        <f t="shared" ca="1" si="1"/>
        <v>13.35086624519972</v>
      </c>
      <c r="H12" s="16"/>
      <c r="I12" s="16">
        <f ca="1">SUMPRODUCT(F3:F2160,F3:F2160,F3:F2160)/COUNT(F3:F2160)</f>
        <v>716.7468762453309</v>
      </c>
    </row>
    <row r="13" spans="2:10" x14ac:dyDescent="0.25">
      <c r="E13" s="16">
        <f t="shared" ca="1" si="0"/>
        <v>0.98325861654700186</v>
      </c>
      <c r="F13" s="16">
        <f t="shared" ca="1" si="1"/>
        <v>17.103413736241436</v>
      </c>
      <c r="H13" s="16"/>
      <c r="I13" s="16">
        <f ca="1">SUMPRODUCT(F3:F2160,F3:F2160,F3:F2160,F3:F2160)/COUNT(F3:F2160)</f>
        <v>9663.2057422565795</v>
      </c>
    </row>
    <row r="14" spans="2:10" x14ac:dyDescent="0.25">
      <c r="E14" s="16">
        <f t="shared" ca="1" si="0"/>
        <v>0.93441301849768077</v>
      </c>
      <c r="F14" s="16">
        <f t="shared" ca="1" si="1"/>
        <v>13.279377952405929</v>
      </c>
    </row>
    <row r="15" spans="2:10" x14ac:dyDescent="0.25">
      <c r="E15" s="16">
        <f t="shared" ca="1" si="0"/>
        <v>0.87207292133930014</v>
      </c>
      <c r="F15" s="16">
        <f t="shared" ca="1" si="1"/>
        <v>11.253752510873712</v>
      </c>
      <c r="H15" s="96" t="s">
        <v>27</v>
      </c>
      <c r="I15" s="96"/>
    </row>
    <row r="16" spans="2:10" x14ac:dyDescent="0.25">
      <c r="E16" s="16">
        <f t="shared" ca="1" si="0"/>
        <v>0.66989700040314915</v>
      </c>
      <c r="F16" s="16">
        <f t="shared" ca="1" si="1"/>
        <v>8.0283234343215106</v>
      </c>
      <c r="H16" s="16"/>
      <c r="I16" s="16">
        <v>0</v>
      </c>
    </row>
    <row r="17" spans="5:9" x14ac:dyDescent="0.25">
      <c r="E17" s="16">
        <f t="shared" ca="1" si="0"/>
        <v>0.21235238649838595</v>
      </c>
      <c r="F17" s="16">
        <f t="shared" ca="1" si="1"/>
        <v>3.9313688316654054</v>
      </c>
      <c r="H17" s="16"/>
      <c r="I17" s="16">
        <f ca="1">I11-I10^2</f>
        <v>14.483813611396741</v>
      </c>
    </row>
    <row r="18" spans="5:9" x14ac:dyDescent="0.25">
      <c r="E18" s="16">
        <f t="shared" ca="1" si="0"/>
        <v>0.74051337257943295</v>
      </c>
      <c r="F18" s="16">
        <f t="shared" ca="1" si="1"/>
        <v>8.9058486500295935</v>
      </c>
      <c r="H18" s="16"/>
      <c r="I18" s="16">
        <f ca="1">I12-3*I10*I11+2*I10^3</f>
        <v>64.977419061362298</v>
      </c>
    </row>
    <row r="19" spans="5:9" x14ac:dyDescent="0.25">
      <c r="E19" s="16">
        <f t="shared" ca="1" si="0"/>
        <v>0.27163266020571697</v>
      </c>
      <c r="F19" s="16">
        <f t="shared" ca="1" si="1"/>
        <v>4.436352448496681</v>
      </c>
      <c r="H19" s="16"/>
      <c r="I19" s="16">
        <f ca="1">I13-4*I10*I12+6*(I10^2)*I11-3*(I10^4)</f>
        <v>1115.6161085313033</v>
      </c>
    </row>
    <row r="20" spans="5:9" x14ac:dyDescent="0.25">
      <c r="E20" s="16">
        <f t="shared" ca="1" si="0"/>
        <v>0.57413015185121874</v>
      </c>
      <c r="F20" s="16">
        <f t="shared" ca="1" si="1"/>
        <v>7.0289691708879207</v>
      </c>
    </row>
    <row r="21" spans="5:9" x14ac:dyDescent="0.25">
      <c r="E21" s="16">
        <f t="shared" ca="1" si="0"/>
        <v>0.90794864153899568</v>
      </c>
      <c r="F21" s="16">
        <f t="shared" ca="1" si="1"/>
        <v>12.269038001695261</v>
      </c>
    </row>
    <row r="22" spans="5:9" x14ac:dyDescent="0.25">
      <c r="E22" s="16">
        <f t="shared" ca="1" si="0"/>
        <v>0.41662741223179178</v>
      </c>
      <c r="F22" s="16">
        <f t="shared" ca="1" si="1"/>
        <v>5.6315076005564801</v>
      </c>
    </row>
    <row r="23" spans="5:9" x14ac:dyDescent="0.25">
      <c r="E23" s="16">
        <f t="shared" ca="1" si="0"/>
        <v>0.65147856062191756</v>
      </c>
      <c r="F23" s="16">
        <f t="shared" ca="1" si="1"/>
        <v>7.8223276908440011</v>
      </c>
    </row>
    <row r="24" spans="5:9" x14ac:dyDescent="0.25">
      <c r="E24" s="16">
        <f t="shared" ca="1" si="0"/>
        <v>0.29712080272461794</v>
      </c>
      <c r="F24" s="16">
        <f t="shared" ca="1" si="1"/>
        <v>4.6475946612463979</v>
      </c>
    </row>
    <row r="25" spans="5:9" x14ac:dyDescent="0.25">
      <c r="E25" s="16">
        <f t="shared" ca="1" si="0"/>
        <v>1.1757195222444894E-3</v>
      </c>
      <c r="F25" s="16">
        <f t="shared" ca="1" si="1"/>
        <v>0.62892082142078831</v>
      </c>
    </row>
    <row r="26" spans="5:9" x14ac:dyDescent="0.25">
      <c r="E26" s="16">
        <f t="shared" ca="1" si="0"/>
        <v>0.9419027877125894</v>
      </c>
      <c r="F26" s="16">
        <f t="shared" ca="1" si="1"/>
        <v>13.633506232466495</v>
      </c>
    </row>
    <row r="27" spans="5:9" x14ac:dyDescent="0.25">
      <c r="E27" s="16">
        <f t="shared" ca="1" si="0"/>
        <v>0.55000579289443807</v>
      </c>
      <c r="F27" s="16">
        <f t="shared" ca="1" si="1"/>
        <v>6.8000243349870582</v>
      </c>
    </row>
    <row r="28" spans="5:9" x14ac:dyDescent="0.25">
      <c r="E28" s="16">
        <f t="shared" ca="1" si="0"/>
        <v>0.25683309368072949</v>
      </c>
      <c r="F28" s="16">
        <f t="shared" ca="1" si="1"/>
        <v>4.3124563643330456</v>
      </c>
    </row>
    <row r="29" spans="5:9" x14ac:dyDescent="0.25">
      <c r="E29" s="16">
        <f t="shared" ca="1" si="0"/>
        <v>0.55811507777318903</v>
      </c>
      <c r="F29" s="16">
        <f t="shared" ca="1" si="1"/>
        <v>6.8761802303850246</v>
      </c>
    </row>
    <row r="30" spans="5:9" x14ac:dyDescent="0.25">
      <c r="E30" s="16">
        <f t="shared" ca="1" si="0"/>
        <v>6.5552977966752968E-2</v>
      </c>
      <c r="F30" s="16">
        <f t="shared" ca="1" si="1"/>
        <v>2.3998609034127805</v>
      </c>
    </row>
    <row r="31" spans="5:9" x14ac:dyDescent="0.25">
      <c r="E31" s="16">
        <f t="shared" ca="1" si="0"/>
        <v>0.26521848130072734</v>
      </c>
      <c r="F31" s="16">
        <f t="shared" ca="1" si="1"/>
        <v>4.3827895547600866</v>
      </c>
    </row>
    <row r="32" spans="5:9" x14ac:dyDescent="0.25">
      <c r="E32" s="16">
        <f t="shared" ca="1" si="0"/>
        <v>0.91591266190629439</v>
      </c>
      <c r="F32" s="16">
        <f t="shared" ca="1" si="1"/>
        <v>12.54193454922502</v>
      </c>
    </row>
    <row r="33" spans="5:6" x14ac:dyDescent="0.25">
      <c r="E33" s="16">
        <f t="shared" ca="1" si="0"/>
        <v>0.83248005965742777</v>
      </c>
      <c r="F33" s="16">
        <f t="shared" ca="1" si="1"/>
        <v>10.390167293893141</v>
      </c>
    </row>
    <row r="34" spans="5:6" x14ac:dyDescent="0.25">
      <c r="E34" s="16">
        <f t="shared" ca="1" si="0"/>
        <v>0.40655298388779049</v>
      </c>
      <c r="F34" s="16">
        <f t="shared" ca="1" si="1"/>
        <v>5.5476147511581999</v>
      </c>
    </row>
    <row r="35" spans="5:6" x14ac:dyDescent="0.25">
      <c r="E35" s="16">
        <f t="shared" ca="1" si="0"/>
        <v>0.69606751351597873</v>
      </c>
      <c r="F35" s="16">
        <f t="shared" ca="1" si="1"/>
        <v>8.3356073116566467</v>
      </c>
    </row>
    <row r="36" spans="5:6" x14ac:dyDescent="0.25">
      <c r="E36" s="16">
        <f t="shared" ca="1" si="0"/>
        <v>0.38915838768351696</v>
      </c>
      <c r="F36" s="16">
        <f t="shared" ca="1" si="1"/>
        <v>5.403549922754757</v>
      </c>
    </row>
    <row r="37" spans="5:6" x14ac:dyDescent="0.25">
      <c r="E37" s="16">
        <f t="shared" ca="1" si="0"/>
        <v>0.77514979391431738</v>
      </c>
      <c r="F37" s="16">
        <f t="shared" ca="1" si="1"/>
        <v>9.4053207885511245</v>
      </c>
    </row>
    <row r="38" spans="5:6" x14ac:dyDescent="0.25">
      <c r="E38" s="16">
        <f t="shared" ca="1" si="0"/>
        <v>0.56572989349417646</v>
      </c>
      <c r="F38" s="16">
        <f t="shared" ca="1" si="1"/>
        <v>6.9484196333842458</v>
      </c>
    </row>
    <row r="39" spans="5:6" x14ac:dyDescent="0.25">
      <c r="E39" s="16">
        <f t="shared" ca="1" si="0"/>
        <v>0.96003956776948385</v>
      </c>
      <c r="F39" s="16">
        <f t="shared" ca="1" si="1"/>
        <v>14.705845208219236</v>
      </c>
    </row>
    <row r="40" spans="5:6" x14ac:dyDescent="0.25">
      <c r="E40" s="16">
        <f t="shared" ca="1" si="0"/>
        <v>0.67739325042416498</v>
      </c>
      <c r="F40" s="16">
        <f t="shared" ca="1" si="1"/>
        <v>8.1144894767366083</v>
      </c>
    </row>
    <row r="41" spans="5:6" x14ac:dyDescent="0.25">
      <c r="E41" s="16">
        <f t="shared" ca="1" si="0"/>
        <v>0.30853514727311349</v>
      </c>
      <c r="F41" s="16">
        <f t="shared" ca="1" si="1"/>
        <v>4.7415828423506836</v>
      </c>
    </row>
    <row r="42" spans="5:6" x14ac:dyDescent="0.25">
      <c r="E42" s="16">
        <f t="shared" ca="1" si="0"/>
        <v>0.91912538403022503</v>
      </c>
      <c r="F42" s="16">
        <f t="shared" ca="1" si="1"/>
        <v>12.658670413468583</v>
      </c>
    </row>
    <row r="43" spans="5:6" x14ac:dyDescent="0.25">
      <c r="E43" s="16">
        <f t="shared" ca="1" si="0"/>
        <v>0.90525104243054511</v>
      </c>
      <c r="F43" s="16">
        <f t="shared" ca="1" si="1"/>
        <v>12.181402533525944</v>
      </c>
    </row>
    <row r="44" spans="5:6" x14ac:dyDescent="0.25">
      <c r="E44" s="16">
        <f t="shared" ca="1" si="0"/>
        <v>0.17247755634698325</v>
      </c>
      <c r="F44" s="16">
        <f t="shared" ca="1" si="1"/>
        <v>3.5721775470764481</v>
      </c>
    </row>
    <row r="45" spans="5:6" x14ac:dyDescent="0.25">
      <c r="E45" s="16">
        <f t="shared" ca="1" si="0"/>
        <v>0.61467993974722801</v>
      </c>
      <c r="F45" s="16">
        <f t="shared" ca="1" si="1"/>
        <v>7.4320608345104935</v>
      </c>
    </row>
    <row r="46" spans="5:6" x14ac:dyDescent="0.25">
      <c r="E46" s="16">
        <f t="shared" ca="1" si="0"/>
        <v>0.76796961329418723</v>
      </c>
      <c r="F46" s="16">
        <f t="shared" ca="1" si="1"/>
        <v>9.2969964921763193</v>
      </c>
    </row>
    <row r="47" spans="5:6" x14ac:dyDescent="0.25">
      <c r="E47" s="16">
        <f t="shared" ca="1" si="0"/>
        <v>0.40605866616955311</v>
      </c>
      <c r="F47" s="16">
        <f t="shared" ca="1" si="1"/>
        <v>5.5435077298731477</v>
      </c>
    </row>
    <row r="48" spans="5:6" x14ac:dyDescent="0.25">
      <c r="E48" s="16">
        <f t="shared" ca="1" si="0"/>
        <v>0.34062497283079685</v>
      </c>
      <c r="F48" s="16">
        <f t="shared" ca="1" si="1"/>
        <v>5.0048196937091021</v>
      </c>
    </row>
    <row r="49" spans="5:6" x14ac:dyDescent="0.25">
      <c r="E49" s="16">
        <f t="shared" ca="1" si="0"/>
        <v>0.33413514042778392</v>
      </c>
      <c r="F49" s="16">
        <f t="shared" ca="1" si="1"/>
        <v>4.951640548544983</v>
      </c>
    </row>
    <row r="50" spans="5:6" x14ac:dyDescent="0.25">
      <c r="E50" s="16">
        <f t="shared" ca="1" si="0"/>
        <v>0.96562324052876058</v>
      </c>
      <c r="F50" s="16">
        <f t="shared" ca="1" si="1"/>
        <v>15.129338160559838</v>
      </c>
    </row>
    <row r="51" spans="5:6" x14ac:dyDescent="0.25">
      <c r="E51" s="16">
        <f t="shared" ca="1" si="0"/>
        <v>0.54483056472722924</v>
      </c>
      <c r="F51" s="16">
        <f t="shared" ca="1" si="1"/>
        <v>6.7518224398606668</v>
      </c>
    </row>
    <row r="52" spans="5:6" x14ac:dyDescent="0.25">
      <c r="E52" s="16">
        <f t="shared" ca="1" si="0"/>
        <v>0.97872070440584635</v>
      </c>
      <c r="F52" s="16">
        <f t="shared" ca="1" si="1"/>
        <v>16.453735622020012</v>
      </c>
    </row>
    <row r="53" spans="5:6" x14ac:dyDescent="0.25">
      <c r="E53" s="16">
        <f t="shared" ca="1" si="0"/>
        <v>0.46219474740756694</v>
      </c>
      <c r="F53" s="16">
        <f t="shared" ca="1" si="1"/>
        <v>6.0166612459669757</v>
      </c>
    </row>
    <row r="54" spans="5:6" x14ac:dyDescent="0.25">
      <c r="E54" s="16">
        <f t="shared" ca="1" si="0"/>
        <v>0.88720580232145085</v>
      </c>
      <c r="F54" s="16">
        <f t="shared" ca="1" si="1"/>
        <v>11.646651997592617</v>
      </c>
    </row>
    <row r="55" spans="5:6" x14ac:dyDescent="0.25">
      <c r="E55" s="16">
        <f t="shared" ca="1" si="0"/>
        <v>1.912883145358113E-2</v>
      </c>
      <c r="F55" s="16">
        <f t="shared" ca="1" si="1"/>
        <v>1.5405873300285244</v>
      </c>
    </row>
    <row r="56" spans="5:6" x14ac:dyDescent="0.25">
      <c r="E56" s="16">
        <f t="shared" ca="1" si="0"/>
        <v>0.96487766188690705</v>
      </c>
      <c r="F56" s="16">
        <f t="shared" ca="1" si="1"/>
        <v>15.069214705385686</v>
      </c>
    </row>
    <row r="57" spans="5:6" x14ac:dyDescent="0.25">
      <c r="E57" s="16">
        <f t="shared" ca="1" si="0"/>
        <v>0.80044325940615146</v>
      </c>
      <c r="F57" s="16">
        <f t="shared" ca="1" si="1"/>
        <v>9.8107068182791171</v>
      </c>
    </row>
    <row r="58" spans="5:6" x14ac:dyDescent="0.25">
      <c r="E58" s="16">
        <f t="shared" ca="1" si="0"/>
        <v>5.4358255441338765E-2</v>
      </c>
      <c r="F58" s="16">
        <f t="shared" ca="1" si="1"/>
        <v>2.2358557988582795</v>
      </c>
    </row>
    <row r="59" spans="5:6" x14ac:dyDescent="0.25">
      <c r="E59" s="16">
        <f t="shared" ca="1" si="0"/>
        <v>0.61774896178423333</v>
      </c>
      <c r="F59" s="16">
        <f t="shared" ca="1" si="1"/>
        <v>7.4636388103801563</v>
      </c>
    </row>
    <row r="60" spans="5:6" x14ac:dyDescent="0.25">
      <c r="E60" s="16">
        <f t="shared" ca="1" si="0"/>
        <v>0.53321703240993512</v>
      </c>
      <c r="F60" s="16">
        <f t="shared" ca="1" si="1"/>
        <v>6.6447301199177087</v>
      </c>
    </row>
    <row r="61" spans="5:6" x14ac:dyDescent="0.25">
      <c r="E61" s="16">
        <f t="shared" ca="1" si="0"/>
        <v>2.8234081986435289E-2</v>
      </c>
      <c r="F61" s="16">
        <f t="shared" ca="1" si="1"/>
        <v>1.7634637986594661</v>
      </c>
    </row>
    <row r="62" spans="5:6" x14ac:dyDescent="0.25">
      <c r="E62" s="16">
        <f t="shared" ca="1" si="0"/>
        <v>0.57011704990381118</v>
      </c>
      <c r="F62" s="16">
        <f t="shared" ca="1" si="1"/>
        <v>6.990372590651373</v>
      </c>
    </row>
    <row r="63" spans="5:6" x14ac:dyDescent="0.25">
      <c r="E63" s="16">
        <f t="shared" ca="1" si="0"/>
        <v>0.41956569211000061</v>
      </c>
      <c r="F63" s="16">
        <f t="shared" ca="1" si="1"/>
        <v>5.6560479749645358</v>
      </c>
    </row>
    <row r="64" spans="5:6" x14ac:dyDescent="0.25">
      <c r="E64" s="16">
        <f t="shared" ca="1" si="0"/>
        <v>0.19110817882704478</v>
      </c>
      <c r="F64" s="16">
        <f t="shared" ca="1" si="1"/>
        <v>3.7426874988276806</v>
      </c>
    </row>
    <row r="65" spans="5:6" x14ac:dyDescent="0.25">
      <c r="E65" s="16">
        <f t="shared" ca="1" si="0"/>
        <v>0.57524542163840708</v>
      </c>
      <c r="F65" s="16">
        <f t="shared" ca="1" si="1"/>
        <v>7.0397336009640252</v>
      </c>
    </row>
    <row r="66" spans="5:6" x14ac:dyDescent="0.25">
      <c r="E66" s="16">
        <f t="shared" ca="1" si="0"/>
        <v>0.29629458944910858</v>
      </c>
      <c r="F66" s="16">
        <f t="shared" ca="1" si="1"/>
        <v>4.6407795711167754</v>
      </c>
    </row>
    <row r="67" spans="5:6" x14ac:dyDescent="0.25">
      <c r="E67" s="16">
        <f t="shared" ca="1" si="0"/>
        <v>0.97543364323717385</v>
      </c>
      <c r="F67" s="16">
        <f t="shared" ca="1" si="1"/>
        <v>16.060832889275872</v>
      </c>
    </row>
    <row r="68" spans="5:6" x14ac:dyDescent="0.25">
      <c r="E68" s="16">
        <f t="shared" ref="E68:E131" ca="1" si="2">RAND()</f>
        <v>8.2906111862731668E-3</v>
      </c>
      <c r="F68" s="16">
        <f t="shared" ref="F68:F131" ca="1" si="3">_xlfn.CHISQ.INV(E68,$C$3)</f>
        <v>1.1650540148222774</v>
      </c>
    </row>
    <row r="69" spans="5:6" x14ac:dyDescent="0.25">
      <c r="E69" s="16">
        <f t="shared" ca="1" si="2"/>
        <v>0.70864122342550784</v>
      </c>
      <c r="F69" s="16">
        <f t="shared" ca="1" si="3"/>
        <v>8.4901736733197488</v>
      </c>
    </row>
    <row r="70" spans="5:6" x14ac:dyDescent="0.25">
      <c r="E70" s="16">
        <f t="shared" ca="1" si="2"/>
        <v>0.79186222056924771</v>
      </c>
      <c r="F70" s="16">
        <f t="shared" ca="1" si="3"/>
        <v>9.6687047342067611</v>
      </c>
    </row>
    <row r="71" spans="5:6" x14ac:dyDescent="0.25">
      <c r="E71" s="16">
        <f t="shared" ca="1" si="2"/>
        <v>9.6813074899369966E-2</v>
      </c>
      <c r="F71" s="16">
        <f t="shared" ca="1" si="3"/>
        <v>2.7962785580608807</v>
      </c>
    </row>
    <row r="72" spans="5:6" x14ac:dyDescent="0.25">
      <c r="E72" s="16">
        <f t="shared" ca="1" si="2"/>
        <v>0.5601140756172166</v>
      </c>
      <c r="F72" s="16">
        <f t="shared" ca="1" si="3"/>
        <v>6.8950744923703144</v>
      </c>
    </row>
    <row r="73" spans="5:6" x14ac:dyDescent="0.25">
      <c r="E73" s="16">
        <f t="shared" ca="1" si="2"/>
        <v>0.91673428662944678</v>
      </c>
      <c r="F73" s="16">
        <f t="shared" ca="1" si="3"/>
        <v>12.571400007990597</v>
      </c>
    </row>
    <row r="74" spans="5:6" x14ac:dyDescent="0.25">
      <c r="E74" s="16">
        <f t="shared" ca="1" si="2"/>
        <v>3.5656166570604553E-2</v>
      </c>
      <c r="F74" s="16">
        <f t="shared" ca="1" si="3"/>
        <v>1.9159805112186505</v>
      </c>
    </row>
    <row r="75" spans="5:6" x14ac:dyDescent="0.25">
      <c r="E75" s="16">
        <f t="shared" ca="1" si="2"/>
        <v>0.4235092146448578</v>
      </c>
      <c r="F75" s="16">
        <f t="shared" ca="1" si="3"/>
        <v>5.6890392854730543</v>
      </c>
    </row>
    <row r="76" spans="5:6" x14ac:dyDescent="0.25">
      <c r="E76" s="16">
        <f t="shared" ca="1" si="2"/>
        <v>0.3802547834597988</v>
      </c>
      <c r="F76" s="16">
        <f t="shared" ca="1" si="3"/>
        <v>5.3301233558543109</v>
      </c>
    </row>
    <row r="77" spans="5:6" x14ac:dyDescent="0.25">
      <c r="E77" s="16">
        <f t="shared" ca="1" si="2"/>
        <v>0.94076148308159868</v>
      </c>
      <c r="F77" s="16">
        <f t="shared" ca="1" si="3"/>
        <v>13.576927993097174</v>
      </c>
    </row>
    <row r="78" spans="5:6" x14ac:dyDescent="0.25">
      <c r="E78" s="16">
        <f t="shared" ca="1" si="2"/>
        <v>5.948015594655276E-2</v>
      </c>
      <c r="F78" s="16">
        <f t="shared" ca="1" si="3"/>
        <v>2.3128313666696285</v>
      </c>
    </row>
    <row r="79" spans="5:6" x14ac:dyDescent="0.25">
      <c r="E79" s="16">
        <f t="shared" ca="1" si="2"/>
        <v>0.2541473466805424</v>
      </c>
      <c r="F79" s="16">
        <f t="shared" ca="1" si="3"/>
        <v>4.2898480184860519</v>
      </c>
    </row>
    <row r="80" spans="5:6" x14ac:dyDescent="0.25">
      <c r="E80" s="16">
        <f t="shared" ca="1" si="2"/>
        <v>0.22601845538660958</v>
      </c>
      <c r="F80" s="16">
        <f t="shared" ca="1" si="3"/>
        <v>4.0501654036800092</v>
      </c>
    </row>
    <row r="81" spans="5:6" x14ac:dyDescent="0.25">
      <c r="E81" s="16">
        <f t="shared" ca="1" si="2"/>
        <v>0.88875973127910379</v>
      </c>
      <c r="F81" s="16">
        <f t="shared" ca="1" si="3"/>
        <v>11.689586655438655</v>
      </c>
    </row>
    <row r="82" spans="5:6" x14ac:dyDescent="0.25">
      <c r="E82" s="16">
        <f t="shared" ca="1" si="2"/>
        <v>0.23625414671413758</v>
      </c>
      <c r="F82" s="16">
        <f t="shared" ca="1" si="3"/>
        <v>4.1380561993598564</v>
      </c>
    </row>
    <row r="83" spans="5:6" x14ac:dyDescent="0.25">
      <c r="E83" s="16">
        <f t="shared" ca="1" si="2"/>
        <v>0.32070423983423868</v>
      </c>
      <c r="F83" s="16">
        <f t="shared" ca="1" si="3"/>
        <v>4.8415231670690346</v>
      </c>
    </row>
    <row r="84" spans="5:6" x14ac:dyDescent="0.25">
      <c r="E84" s="16">
        <f t="shared" ca="1" si="2"/>
        <v>0.67065970933511732</v>
      </c>
      <c r="F84" s="16">
        <f t="shared" ca="1" si="3"/>
        <v>8.0370263092738981</v>
      </c>
    </row>
    <row r="85" spans="5:6" x14ac:dyDescent="0.25">
      <c r="E85" s="16">
        <f t="shared" ca="1" si="2"/>
        <v>0.4300120113852095</v>
      </c>
      <c r="F85" s="16">
        <f t="shared" ca="1" si="3"/>
        <v>5.74358704024921</v>
      </c>
    </row>
    <row r="86" spans="5:6" x14ac:dyDescent="0.25">
      <c r="E86" s="16">
        <f t="shared" ca="1" si="2"/>
        <v>0.4764369224586259</v>
      </c>
      <c r="F86" s="16">
        <f t="shared" ca="1" si="3"/>
        <v>6.1394603977263449</v>
      </c>
    </row>
    <row r="87" spans="5:6" x14ac:dyDescent="0.25">
      <c r="E87" s="16">
        <f t="shared" ca="1" si="2"/>
        <v>0.74396716233894589</v>
      </c>
      <c r="F87" s="16">
        <f t="shared" ca="1" si="3"/>
        <v>8.953210390450403</v>
      </c>
    </row>
    <row r="88" spans="5:6" x14ac:dyDescent="0.25">
      <c r="E88" s="16">
        <f t="shared" ca="1" si="2"/>
        <v>0.95717175214665429</v>
      </c>
      <c r="F88" s="16">
        <f t="shared" ca="1" si="3"/>
        <v>14.509408874738797</v>
      </c>
    </row>
    <row r="89" spans="5:6" x14ac:dyDescent="0.25">
      <c r="E89" s="16">
        <f t="shared" ca="1" si="2"/>
        <v>0.71831498419165962</v>
      </c>
      <c r="F89" s="16">
        <f t="shared" ca="1" si="3"/>
        <v>8.6125195011568039</v>
      </c>
    </row>
    <row r="90" spans="5:6" x14ac:dyDescent="0.25">
      <c r="E90" s="16">
        <f t="shared" ca="1" si="2"/>
        <v>0.76598944358744692</v>
      </c>
      <c r="F90" s="16">
        <f t="shared" ca="1" si="3"/>
        <v>9.2675949823157406</v>
      </c>
    </row>
    <row r="91" spans="5:6" x14ac:dyDescent="0.25">
      <c r="E91" s="16">
        <f t="shared" ca="1" si="2"/>
        <v>0.32472261691507431</v>
      </c>
      <c r="F91" s="16">
        <f t="shared" ca="1" si="3"/>
        <v>4.8744834900612002</v>
      </c>
    </row>
    <row r="92" spans="5:6" x14ac:dyDescent="0.25">
      <c r="E92" s="16">
        <f t="shared" ca="1" si="2"/>
        <v>6.2185897083690156E-2</v>
      </c>
      <c r="F92" s="16">
        <f t="shared" ca="1" si="3"/>
        <v>2.3521336063786844</v>
      </c>
    </row>
    <row r="93" spans="5:6" x14ac:dyDescent="0.25">
      <c r="E93" s="16">
        <f t="shared" ca="1" si="2"/>
        <v>0.28514799995685047</v>
      </c>
      <c r="F93" s="16">
        <f t="shared" ca="1" si="3"/>
        <v>4.5486446247293033</v>
      </c>
    </row>
    <row r="94" spans="5:6" x14ac:dyDescent="0.25">
      <c r="E94" s="16">
        <f t="shared" ca="1" si="2"/>
        <v>0.72485712127041368</v>
      </c>
      <c r="F94" s="16">
        <f t="shared" ca="1" si="3"/>
        <v>8.6970711939274938</v>
      </c>
    </row>
    <row r="95" spans="5:6" x14ac:dyDescent="0.25">
      <c r="E95" s="16">
        <f t="shared" ca="1" si="2"/>
        <v>0.50466104285430291</v>
      </c>
      <c r="F95" s="16">
        <f t="shared" ca="1" si="3"/>
        <v>6.3871522013195854</v>
      </c>
    </row>
    <row r="96" spans="5:6" x14ac:dyDescent="0.25">
      <c r="E96" s="16">
        <f t="shared" ca="1" si="2"/>
        <v>0.61622444364855122</v>
      </c>
      <c r="F96" s="16">
        <f t="shared" ca="1" si="3"/>
        <v>7.4479321589860072</v>
      </c>
    </row>
    <row r="97" spans="5:6" x14ac:dyDescent="0.25">
      <c r="E97" s="16">
        <f t="shared" ca="1" si="2"/>
        <v>0.88591214511431915</v>
      </c>
      <c r="F97" s="16">
        <f t="shared" ca="1" si="3"/>
        <v>11.611305556023881</v>
      </c>
    </row>
    <row r="98" spans="5:6" x14ac:dyDescent="0.25">
      <c r="E98" s="16">
        <f t="shared" ca="1" si="2"/>
        <v>0.43769683404694948</v>
      </c>
      <c r="F98" s="16">
        <f t="shared" ca="1" si="3"/>
        <v>5.8083002943876831</v>
      </c>
    </row>
    <row r="99" spans="5:6" x14ac:dyDescent="0.25">
      <c r="E99" s="16">
        <f t="shared" ca="1" si="2"/>
        <v>0.86814689803022638</v>
      </c>
      <c r="F99" s="16">
        <f t="shared" ca="1" si="3"/>
        <v>11.158502395324213</v>
      </c>
    </row>
    <row r="100" spans="5:6" x14ac:dyDescent="0.25">
      <c r="E100" s="16">
        <f t="shared" ca="1" si="2"/>
        <v>0.58935149535333364</v>
      </c>
      <c r="F100" s="16">
        <f t="shared" ca="1" si="3"/>
        <v>7.1773741756496419</v>
      </c>
    </row>
    <row r="101" spans="5:6" x14ac:dyDescent="0.25">
      <c r="E101" s="16">
        <f t="shared" ca="1" si="2"/>
        <v>0.9174025227073811</v>
      </c>
      <c r="F101" s="16">
        <f t="shared" ca="1" si="3"/>
        <v>12.595558860474778</v>
      </c>
    </row>
    <row r="102" spans="5:6" x14ac:dyDescent="0.25">
      <c r="E102" s="16">
        <f t="shared" ca="1" si="2"/>
        <v>0.21545415023380265</v>
      </c>
      <c r="F102" s="16">
        <f t="shared" ca="1" si="3"/>
        <v>3.9584909886084745</v>
      </c>
    </row>
    <row r="103" spans="5:6" x14ac:dyDescent="0.25">
      <c r="E103" s="16">
        <f t="shared" ca="1" si="2"/>
        <v>0.99696356913929063</v>
      </c>
      <c r="F103" s="16">
        <f t="shared" ca="1" si="3"/>
        <v>21.549593855825265</v>
      </c>
    </row>
    <row r="104" spans="5:6" x14ac:dyDescent="0.25">
      <c r="E104" s="16">
        <f t="shared" ca="1" si="2"/>
        <v>0.18623004666641396</v>
      </c>
      <c r="F104" s="16">
        <f t="shared" ca="1" si="3"/>
        <v>3.698548313458792</v>
      </c>
    </row>
    <row r="105" spans="5:6" x14ac:dyDescent="0.25">
      <c r="E105" s="16">
        <f t="shared" ca="1" si="2"/>
        <v>1.2520157044707769E-2</v>
      </c>
      <c r="F105" s="16">
        <f t="shared" ca="1" si="3"/>
        <v>1.334988156228671</v>
      </c>
    </row>
    <row r="106" spans="5:6" x14ac:dyDescent="0.25">
      <c r="E106" s="16">
        <f t="shared" ca="1" si="2"/>
        <v>0.22238626999574962</v>
      </c>
      <c r="F106" s="16">
        <f t="shared" ca="1" si="3"/>
        <v>4.0187632247186906</v>
      </c>
    </row>
    <row r="107" spans="5:6" x14ac:dyDescent="0.25">
      <c r="E107" s="16">
        <f t="shared" ca="1" si="2"/>
        <v>0.658476271278296</v>
      </c>
      <c r="F107" s="16">
        <f t="shared" ca="1" si="3"/>
        <v>7.8996737151484018</v>
      </c>
    </row>
    <row r="108" spans="5:6" x14ac:dyDescent="0.25">
      <c r="E108" s="16">
        <f t="shared" ca="1" si="2"/>
        <v>0.94649612308055531</v>
      </c>
      <c r="F108" s="16">
        <f t="shared" ca="1" si="3"/>
        <v>13.872079881259026</v>
      </c>
    </row>
    <row r="109" spans="5:6" x14ac:dyDescent="0.25">
      <c r="E109" s="16">
        <f t="shared" ca="1" si="2"/>
        <v>5.1980100619326897E-2</v>
      </c>
      <c r="F109" s="16">
        <f t="shared" ca="1" si="3"/>
        <v>2.1988448790019666</v>
      </c>
    </row>
    <row r="110" spans="5:6" x14ac:dyDescent="0.25">
      <c r="E110" s="16">
        <f t="shared" ca="1" si="2"/>
        <v>0.53106738368278883</v>
      </c>
      <c r="F110" s="16">
        <f t="shared" ca="1" si="3"/>
        <v>6.6250642525117662</v>
      </c>
    </row>
    <row r="111" spans="5:6" x14ac:dyDescent="0.25">
      <c r="E111" s="16">
        <f t="shared" ca="1" si="2"/>
        <v>0.55083651495119079</v>
      </c>
      <c r="F111" s="16">
        <f t="shared" ca="1" si="3"/>
        <v>6.8077902154499785</v>
      </c>
    </row>
    <row r="112" spans="5:6" x14ac:dyDescent="0.25">
      <c r="E112" s="16">
        <f t="shared" ca="1" si="2"/>
        <v>9.9188646649079892E-3</v>
      </c>
      <c r="F112" s="16">
        <f t="shared" ca="1" si="3"/>
        <v>1.2357170331309537</v>
      </c>
    </row>
    <row r="113" spans="5:6" x14ac:dyDescent="0.25">
      <c r="E113" s="16">
        <f t="shared" ca="1" si="2"/>
        <v>0.35279820578323051</v>
      </c>
      <c r="F113" s="16">
        <f t="shared" ca="1" si="3"/>
        <v>5.1045852081542442</v>
      </c>
    </row>
    <row r="114" spans="5:6" x14ac:dyDescent="0.25">
      <c r="E114" s="16">
        <f t="shared" ca="1" si="2"/>
        <v>0.96509679905016688</v>
      </c>
      <c r="F114" s="16">
        <f t="shared" ca="1" si="3"/>
        <v>15.086760847605211</v>
      </c>
    </row>
    <row r="115" spans="5:6" x14ac:dyDescent="0.25">
      <c r="E115" s="16">
        <f t="shared" ca="1" si="2"/>
        <v>0.37292968330576104</v>
      </c>
      <c r="F115" s="16">
        <f t="shared" ca="1" si="3"/>
        <v>5.2698408851851717</v>
      </c>
    </row>
    <row r="116" spans="5:6" x14ac:dyDescent="0.25">
      <c r="E116" s="16">
        <f t="shared" ca="1" si="2"/>
        <v>0.23994455275537918</v>
      </c>
      <c r="F116" s="16">
        <f t="shared" ca="1" si="3"/>
        <v>4.1695431083515269</v>
      </c>
    </row>
    <row r="117" spans="5:6" x14ac:dyDescent="0.25">
      <c r="E117" s="16">
        <f t="shared" ca="1" si="2"/>
        <v>0.85572677930707719</v>
      </c>
      <c r="F117" s="16">
        <f t="shared" ca="1" si="3"/>
        <v>10.872606125225849</v>
      </c>
    </row>
    <row r="118" spans="5:6" x14ac:dyDescent="0.25">
      <c r="E118" s="16">
        <f t="shared" ca="1" si="2"/>
        <v>9.9304956840097103E-2</v>
      </c>
      <c r="F118" s="16">
        <f t="shared" ca="1" si="3"/>
        <v>2.8251195908719366</v>
      </c>
    </row>
    <row r="119" spans="5:6" x14ac:dyDescent="0.25">
      <c r="E119" s="16">
        <f t="shared" ca="1" si="2"/>
        <v>0.47805985046440191</v>
      </c>
      <c r="F119" s="16">
        <f t="shared" ca="1" si="3"/>
        <v>6.153540521556506</v>
      </c>
    </row>
    <row r="120" spans="5:6" x14ac:dyDescent="0.25">
      <c r="E120" s="16">
        <f t="shared" ca="1" si="2"/>
        <v>0.11297975237609359</v>
      </c>
      <c r="F120" s="16">
        <f t="shared" ca="1" si="3"/>
        <v>2.9781053574342544</v>
      </c>
    </row>
    <row r="121" spans="5:6" x14ac:dyDescent="0.25">
      <c r="E121" s="16">
        <f t="shared" ca="1" si="2"/>
        <v>0.23263887016986484</v>
      </c>
      <c r="F121" s="16">
        <f t="shared" ca="1" si="3"/>
        <v>4.1071098751020161</v>
      </c>
    </row>
    <row r="122" spans="5:6" x14ac:dyDescent="0.25">
      <c r="E122" s="16">
        <f t="shared" ca="1" si="2"/>
        <v>0.74288845409512194</v>
      </c>
      <c r="F122" s="16">
        <f t="shared" ca="1" si="3"/>
        <v>8.9383649950361193</v>
      </c>
    </row>
    <row r="123" spans="5:6" x14ac:dyDescent="0.25">
      <c r="E123" s="16">
        <f t="shared" ca="1" si="2"/>
        <v>0.65350422776112393</v>
      </c>
      <c r="F123" s="16">
        <f t="shared" ca="1" si="3"/>
        <v>7.8446058874526212</v>
      </c>
    </row>
    <row r="124" spans="5:6" x14ac:dyDescent="0.25">
      <c r="E124" s="16">
        <f t="shared" ca="1" si="2"/>
        <v>8.9239232987013306E-2</v>
      </c>
      <c r="F124" s="16">
        <f t="shared" ca="1" si="3"/>
        <v>2.7065157724741771</v>
      </c>
    </row>
    <row r="125" spans="5:6" x14ac:dyDescent="0.25">
      <c r="E125" s="16">
        <f t="shared" ca="1" si="2"/>
        <v>0.50299735707224902</v>
      </c>
      <c r="F125" s="16">
        <f t="shared" ca="1" si="3"/>
        <v>6.3723750985087486</v>
      </c>
    </row>
    <row r="126" spans="5:6" x14ac:dyDescent="0.25">
      <c r="E126" s="16">
        <f t="shared" ca="1" si="2"/>
        <v>0.93508624808242824</v>
      </c>
      <c r="F126" s="16">
        <f t="shared" ca="1" si="3"/>
        <v>13.309649094928703</v>
      </c>
    </row>
    <row r="127" spans="5:6" x14ac:dyDescent="0.25">
      <c r="E127" s="16">
        <f t="shared" ca="1" si="2"/>
        <v>0.19396460490202849</v>
      </c>
      <c r="F127" s="16">
        <f t="shared" ca="1" si="3"/>
        <v>3.7683814289931212</v>
      </c>
    </row>
    <row r="128" spans="5:6" x14ac:dyDescent="0.25">
      <c r="E128" s="16">
        <f t="shared" ca="1" si="2"/>
        <v>0.34735799440950277</v>
      </c>
      <c r="F128" s="16">
        <f t="shared" ca="1" si="3"/>
        <v>5.0599931939829501</v>
      </c>
    </row>
    <row r="129" spans="5:6" x14ac:dyDescent="0.25">
      <c r="E129" s="16">
        <f t="shared" ca="1" si="2"/>
        <v>4.5870960831736363E-2</v>
      </c>
      <c r="F129" s="16">
        <f t="shared" ca="1" si="3"/>
        <v>2.0994899273860637</v>
      </c>
    </row>
    <row r="130" spans="5:6" x14ac:dyDescent="0.25">
      <c r="E130" s="16">
        <f t="shared" ca="1" si="2"/>
        <v>0.58429889970873039</v>
      </c>
      <c r="F130" s="16">
        <f t="shared" ca="1" si="3"/>
        <v>7.1277490173308538</v>
      </c>
    </row>
    <row r="131" spans="5:6" x14ac:dyDescent="0.25">
      <c r="E131" s="16">
        <f t="shared" ca="1" si="2"/>
        <v>0.1652124569655351</v>
      </c>
      <c r="F131" s="16">
        <f t="shared" ca="1" si="3"/>
        <v>3.5041328395957088</v>
      </c>
    </row>
    <row r="132" spans="5:6" x14ac:dyDescent="0.25">
      <c r="E132" s="16">
        <f t="shared" ref="E132:E195" ca="1" si="4">RAND()</f>
        <v>0.1775901850305982</v>
      </c>
      <c r="F132" s="16">
        <f t="shared" ref="F132:F195" ca="1" si="5">_xlfn.CHISQ.INV(E132,$C$3)</f>
        <v>3.6195098094680476</v>
      </c>
    </row>
    <row r="133" spans="5:6" x14ac:dyDescent="0.25">
      <c r="E133" s="16">
        <f t="shared" ca="1" si="4"/>
        <v>0.30074509466369082</v>
      </c>
      <c r="F133" s="16">
        <f t="shared" ca="1" si="5"/>
        <v>4.6774696393797974</v>
      </c>
    </row>
    <row r="134" spans="5:6" x14ac:dyDescent="0.25">
      <c r="E134" s="16">
        <f t="shared" ca="1" si="4"/>
        <v>0.18946804119854921</v>
      </c>
      <c r="F134" s="16">
        <f t="shared" ca="1" si="5"/>
        <v>3.7278841663383182</v>
      </c>
    </row>
    <row r="135" spans="5:6" x14ac:dyDescent="0.25">
      <c r="E135" s="16">
        <f t="shared" ca="1" si="4"/>
        <v>0.80596111235344881</v>
      </c>
      <c r="F135" s="16">
        <f t="shared" ca="1" si="5"/>
        <v>9.9046962999950967</v>
      </c>
    </row>
    <row r="136" spans="5:6" x14ac:dyDescent="0.25">
      <c r="E136" s="16">
        <f t="shared" ca="1" si="4"/>
        <v>0.35008334304115385</v>
      </c>
      <c r="F136" s="16">
        <f t="shared" ca="1" si="5"/>
        <v>5.0823301639878311</v>
      </c>
    </row>
    <row r="137" spans="5:6" x14ac:dyDescent="0.25">
      <c r="E137" s="16">
        <f t="shared" ca="1" si="4"/>
        <v>0.23940940989245241</v>
      </c>
      <c r="F137" s="16">
        <f t="shared" ca="1" si="5"/>
        <v>4.1649834389314453</v>
      </c>
    </row>
    <row r="138" spans="5:6" x14ac:dyDescent="0.25">
      <c r="E138" s="16">
        <f t="shared" ca="1" si="4"/>
        <v>0.70425911199308122</v>
      </c>
      <c r="F138" s="16">
        <f t="shared" ca="1" si="5"/>
        <v>8.4357525866404561</v>
      </c>
    </row>
    <row r="139" spans="5:6" x14ac:dyDescent="0.25">
      <c r="E139" s="16">
        <f t="shared" ca="1" si="4"/>
        <v>0.24281005444156045</v>
      </c>
      <c r="F139" s="16">
        <f t="shared" ca="1" si="5"/>
        <v>4.1939237040333035</v>
      </c>
    </row>
    <row r="140" spans="5:6" x14ac:dyDescent="0.25">
      <c r="E140" s="16">
        <f t="shared" ca="1" si="4"/>
        <v>0.47209493814866621</v>
      </c>
      <c r="F140" s="16">
        <f t="shared" ca="1" si="5"/>
        <v>6.101880107009074</v>
      </c>
    </row>
    <row r="141" spans="5:6" x14ac:dyDescent="0.25">
      <c r="E141" s="16">
        <f t="shared" ca="1" si="4"/>
        <v>0.17543108147057795</v>
      </c>
      <c r="F141" s="16">
        <f t="shared" ca="1" si="5"/>
        <v>3.599574287401496</v>
      </c>
    </row>
    <row r="142" spans="5:6" x14ac:dyDescent="0.25">
      <c r="E142" s="16">
        <f t="shared" ca="1" si="4"/>
        <v>0.88425356805124133</v>
      </c>
      <c r="F142" s="16">
        <f t="shared" ca="1" si="5"/>
        <v>11.56650254404809</v>
      </c>
    </row>
    <row r="143" spans="5:6" x14ac:dyDescent="0.25">
      <c r="E143" s="16">
        <f t="shared" ca="1" si="4"/>
        <v>0.78894535104611985</v>
      </c>
      <c r="F143" s="16">
        <f t="shared" ca="1" si="5"/>
        <v>9.621526833670238</v>
      </c>
    </row>
    <row r="144" spans="5:6" x14ac:dyDescent="0.25">
      <c r="E144" s="16">
        <f t="shared" ca="1" si="4"/>
        <v>0.64397573502411598</v>
      </c>
      <c r="F144" s="16">
        <f t="shared" ca="1" si="5"/>
        <v>7.74057980385777</v>
      </c>
    </row>
    <row r="145" spans="5:6" x14ac:dyDescent="0.25">
      <c r="E145" s="16">
        <f t="shared" ca="1" si="4"/>
        <v>0.72217035913337779</v>
      </c>
      <c r="F145" s="16">
        <f t="shared" ca="1" si="5"/>
        <v>8.6621641001372911</v>
      </c>
    </row>
    <row r="146" spans="5:6" x14ac:dyDescent="0.25">
      <c r="E146" s="16">
        <f t="shared" ca="1" si="4"/>
        <v>0.59690597438101023</v>
      </c>
      <c r="F146" s="16">
        <f t="shared" ca="1" si="5"/>
        <v>7.2522778468073801</v>
      </c>
    </row>
    <row r="147" spans="5:6" x14ac:dyDescent="0.25">
      <c r="E147" s="16">
        <f t="shared" ca="1" si="4"/>
        <v>0.57701201245713041</v>
      </c>
      <c r="F147" s="16">
        <f t="shared" ca="1" si="5"/>
        <v>7.0568189464636051</v>
      </c>
    </row>
    <row r="148" spans="5:6" x14ac:dyDescent="0.25">
      <c r="E148" s="16">
        <f t="shared" ca="1" si="4"/>
        <v>0.55501313192582458</v>
      </c>
      <c r="F148" s="16">
        <f t="shared" ca="1" si="5"/>
        <v>6.8469570076418131</v>
      </c>
    </row>
    <row r="149" spans="5:6" x14ac:dyDescent="0.25">
      <c r="E149" s="16">
        <f t="shared" ca="1" si="4"/>
        <v>0.94583639220902127</v>
      </c>
      <c r="F149" s="16">
        <f t="shared" ca="1" si="5"/>
        <v>13.836678636663441</v>
      </c>
    </row>
    <row r="150" spans="5:6" x14ac:dyDescent="0.25">
      <c r="E150" s="16">
        <f t="shared" ca="1" si="4"/>
        <v>0.92848558582513552</v>
      </c>
      <c r="F150" s="16">
        <f t="shared" ca="1" si="5"/>
        <v>13.024470399645093</v>
      </c>
    </row>
    <row r="151" spans="5:6" x14ac:dyDescent="0.25">
      <c r="E151" s="16">
        <f t="shared" ca="1" si="4"/>
        <v>3.0701267306819213E-2</v>
      </c>
      <c r="F151" s="16">
        <f t="shared" ca="1" si="5"/>
        <v>1.816425782269443</v>
      </c>
    </row>
    <row r="152" spans="5:6" x14ac:dyDescent="0.25">
      <c r="E152" s="16">
        <f t="shared" ca="1" si="4"/>
        <v>0.1177749916827695</v>
      </c>
      <c r="F152" s="16">
        <f t="shared" ca="1" si="5"/>
        <v>3.029873381168501</v>
      </c>
    </row>
    <row r="153" spans="5:6" x14ac:dyDescent="0.25">
      <c r="E153" s="16">
        <f t="shared" ca="1" si="4"/>
        <v>0.78027851448001839</v>
      </c>
      <c r="F153" s="16">
        <f t="shared" ca="1" si="5"/>
        <v>9.4844112719826299</v>
      </c>
    </row>
    <row r="154" spans="5:6" x14ac:dyDescent="0.25">
      <c r="E154" s="16">
        <f t="shared" ca="1" si="4"/>
        <v>0.98572637541660624</v>
      </c>
      <c r="F154" s="16">
        <f t="shared" ca="1" si="5"/>
        <v>17.531275014301777</v>
      </c>
    </row>
    <row r="155" spans="5:6" x14ac:dyDescent="0.25">
      <c r="E155" s="16">
        <f t="shared" ca="1" si="4"/>
        <v>0.56165898574939821</v>
      </c>
      <c r="F155" s="16">
        <f t="shared" ca="1" si="5"/>
        <v>6.9097104418274293</v>
      </c>
    </row>
    <row r="156" spans="5:6" x14ac:dyDescent="0.25">
      <c r="E156" s="16">
        <f t="shared" ca="1" si="4"/>
        <v>0.91253232385230665</v>
      </c>
      <c r="F156" s="16">
        <f t="shared" ca="1" si="5"/>
        <v>12.423376967270407</v>
      </c>
    </row>
    <row r="157" spans="5:6" x14ac:dyDescent="0.25">
      <c r="E157" s="16">
        <f t="shared" ca="1" si="4"/>
        <v>0.19086177777216429</v>
      </c>
      <c r="F157" s="16">
        <f t="shared" ca="1" si="5"/>
        <v>3.740465927842739</v>
      </c>
    </row>
    <row r="158" spans="5:6" x14ac:dyDescent="0.25">
      <c r="E158" s="16">
        <f t="shared" ca="1" si="4"/>
        <v>0.91794351499283133</v>
      </c>
      <c r="F158" s="16">
        <f t="shared" ca="1" si="5"/>
        <v>12.615247168019803</v>
      </c>
    </row>
    <row r="159" spans="5:6" x14ac:dyDescent="0.25">
      <c r="E159" s="16">
        <f t="shared" ca="1" si="4"/>
        <v>0.67340807137895198</v>
      </c>
      <c r="F159" s="16">
        <f t="shared" ca="1" si="5"/>
        <v>8.0685058515867443</v>
      </c>
    </row>
    <row r="160" spans="5:6" x14ac:dyDescent="0.25">
      <c r="E160" s="16">
        <f t="shared" ca="1" si="4"/>
        <v>0.7022694749455678</v>
      </c>
      <c r="F160" s="16">
        <f t="shared" ca="1" si="5"/>
        <v>8.4112414721898645</v>
      </c>
    </row>
    <row r="161" spans="5:6" x14ac:dyDescent="0.25">
      <c r="E161" s="16">
        <f t="shared" ca="1" si="4"/>
        <v>0.18709282055689724</v>
      </c>
      <c r="F161" s="16">
        <f t="shared" ca="1" si="5"/>
        <v>3.7063795635120811</v>
      </c>
    </row>
    <row r="162" spans="5:6" x14ac:dyDescent="0.25">
      <c r="E162" s="16">
        <f t="shared" ca="1" si="4"/>
        <v>0.27443029884519854</v>
      </c>
      <c r="F162" s="16">
        <f t="shared" ca="1" si="5"/>
        <v>4.4596565774329457</v>
      </c>
    </row>
    <row r="163" spans="5:6" x14ac:dyDescent="0.25">
      <c r="E163" s="16">
        <f t="shared" ca="1" si="4"/>
        <v>0.88789839668797799</v>
      </c>
      <c r="F163" s="16">
        <f t="shared" ca="1" si="5"/>
        <v>11.665723169745119</v>
      </c>
    </row>
    <row r="164" spans="5:6" x14ac:dyDescent="0.25">
      <c r="E164" s="16">
        <f t="shared" ca="1" si="4"/>
        <v>0.24743860778194426</v>
      </c>
      <c r="F164" s="16">
        <f t="shared" ca="1" si="5"/>
        <v>4.2331855162746077</v>
      </c>
    </row>
    <row r="165" spans="5:6" x14ac:dyDescent="0.25">
      <c r="E165" s="16">
        <f t="shared" ca="1" si="4"/>
        <v>0.43790373615640632</v>
      </c>
      <c r="F165" s="16">
        <f t="shared" ca="1" si="5"/>
        <v>5.8100465436753916</v>
      </c>
    </row>
    <row r="166" spans="5:6" x14ac:dyDescent="0.25">
      <c r="E166" s="16">
        <f t="shared" ca="1" si="4"/>
        <v>0.22357245164430506</v>
      </c>
      <c r="F166" s="16">
        <f t="shared" ca="1" si="5"/>
        <v>4.0290314085787671</v>
      </c>
    </row>
    <row r="167" spans="5:6" x14ac:dyDescent="0.25">
      <c r="E167" s="16">
        <f t="shared" ca="1" si="4"/>
        <v>0.17531743110468878</v>
      </c>
      <c r="F167" s="16">
        <f t="shared" ca="1" si="5"/>
        <v>3.5985227947665788</v>
      </c>
    </row>
    <row r="168" spans="5:6" x14ac:dyDescent="0.25">
      <c r="E168" s="16">
        <f t="shared" ca="1" si="4"/>
        <v>0.37187038509770054</v>
      </c>
      <c r="F168" s="16">
        <f t="shared" ca="1" si="5"/>
        <v>5.2611314667384868</v>
      </c>
    </row>
    <row r="169" spans="5:6" x14ac:dyDescent="0.25">
      <c r="E169" s="16">
        <f t="shared" ca="1" si="4"/>
        <v>0.23785668530219073</v>
      </c>
      <c r="F169" s="16">
        <f t="shared" ca="1" si="5"/>
        <v>4.1517416357587216</v>
      </c>
    </row>
    <row r="170" spans="5:6" x14ac:dyDescent="0.25">
      <c r="E170" s="16">
        <f t="shared" ca="1" si="4"/>
        <v>0.88174397839446172</v>
      </c>
      <c r="F170" s="16">
        <f t="shared" ca="1" si="5"/>
        <v>11.499775869258432</v>
      </c>
    </row>
    <row r="171" spans="5:6" x14ac:dyDescent="0.25">
      <c r="E171" s="16">
        <f t="shared" ca="1" si="4"/>
        <v>0.72949111968515501</v>
      </c>
      <c r="F171" s="16">
        <f t="shared" ca="1" si="5"/>
        <v>8.7578934437125362</v>
      </c>
    </row>
    <row r="172" spans="5:6" x14ac:dyDescent="0.25">
      <c r="E172" s="16">
        <f t="shared" ca="1" si="4"/>
        <v>0.55274248443226781</v>
      </c>
      <c r="F172" s="16">
        <f t="shared" ca="1" si="5"/>
        <v>6.8256382464258918</v>
      </c>
    </row>
    <row r="173" spans="5:6" x14ac:dyDescent="0.25">
      <c r="E173" s="16">
        <f t="shared" ca="1" si="4"/>
        <v>0.23048403183204691</v>
      </c>
      <c r="F173" s="16">
        <f t="shared" ca="1" si="5"/>
        <v>4.0886153659975015</v>
      </c>
    </row>
    <row r="174" spans="5:6" x14ac:dyDescent="0.25">
      <c r="E174" s="16">
        <f t="shared" ca="1" si="4"/>
        <v>8.0701422937880629E-2</v>
      </c>
      <c r="F174" s="16">
        <f t="shared" ca="1" si="5"/>
        <v>2.6010384562412656</v>
      </c>
    </row>
    <row r="175" spans="5:6" x14ac:dyDescent="0.25">
      <c r="E175" s="16">
        <f t="shared" ca="1" si="4"/>
        <v>0.28966434554379206</v>
      </c>
      <c r="F175" s="16">
        <f t="shared" ca="1" si="5"/>
        <v>4.5860211051021427</v>
      </c>
    </row>
    <row r="176" spans="5:6" x14ac:dyDescent="0.25">
      <c r="E176" s="16">
        <f t="shared" ca="1" si="4"/>
        <v>0.60889613973054835</v>
      </c>
      <c r="F176" s="16">
        <f t="shared" ca="1" si="5"/>
        <v>7.3729885413456566</v>
      </c>
    </row>
    <row r="177" spans="5:6" x14ac:dyDescent="0.25">
      <c r="E177" s="16">
        <f t="shared" ca="1" si="4"/>
        <v>0.26856597711174357</v>
      </c>
      <c r="F177" s="16">
        <f t="shared" ca="1" si="5"/>
        <v>4.4107674379488202</v>
      </c>
    </row>
    <row r="178" spans="5:6" x14ac:dyDescent="0.25">
      <c r="E178" s="16">
        <f t="shared" ca="1" si="4"/>
        <v>0.99860842460004284</v>
      </c>
      <c r="F178" s="16">
        <f t="shared" ca="1" si="5"/>
        <v>23.504784282433512</v>
      </c>
    </row>
    <row r="179" spans="5:6" x14ac:dyDescent="0.25">
      <c r="E179" s="16">
        <f t="shared" ca="1" si="4"/>
        <v>0.55934805976508495</v>
      </c>
      <c r="F179" s="16">
        <f t="shared" ca="1" si="5"/>
        <v>6.8878284328100214</v>
      </c>
    </row>
    <row r="180" spans="5:6" x14ac:dyDescent="0.25">
      <c r="E180" s="16">
        <f t="shared" ca="1" si="4"/>
        <v>0.24039165979355182</v>
      </c>
      <c r="F180" s="16">
        <f t="shared" ca="1" si="5"/>
        <v>4.1733510835600631</v>
      </c>
    </row>
    <row r="181" spans="5:6" x14ac:dyDescent="0.25">
      <c r="E181" s="16">
        <f t="shared" ca="1" si="4"/>
        <v>0.22885786157455368</v>
      </c>
      <c r="F181" s="16">
        <f t="shared" ca="1" si="5"/>
        <v>4.0746330669872668</v>
      </c>
    </row>
    <row r="182" spans="5:6" x14ac:dyDescent="0.25">
      <c r="E182" s="16">
        <f t="shared" ca="1" si="4"/>
        <v>0.75173336085853892</v>
      </c>
      <c r="F182" s="16">
        <f t="shared" ca="1" si="5"/>
        <v>9.0615575680280411</v>
      </c>
    </row>
    <row r="183" spans="5:6" x14ac:dyDescent="0.25">
      <c r="E183" s="16">
        <f t="shared" ca="1" si="4"/>
        <v>0.20032720394318426</v>
      </c>
      <c r="F183" s="16">
        <f t="shared" ca="1" si="5"/>
        <v>3.8252332344473765</v>
      </c>
    </row>
    <row r="184" spans="5:6" x14ac:dyDescent="0.25">
      <c r="E184" s="16">
        <f t="shared" ca="1" si="4"/>
        <v>0.21038841205529935</v>
      </c>
      <c r="F184" s="16">
        <f t="shared" ca="1" si="5"/>
        <v>3.9141439924882699</v>
      </c>
    </row>
    <row r="185" spans="5:6" x14ac:dyDescent="0.25">
      <c r="E185" s="16">
        <f t="shared" ca="1" si="4"/>
        <v>0.50640506151551079</v>
      </c>
      <c r="F185" s="16">
        <f t="shared" ca="1" si="5"/>
        <v>6.4026683352228222</v>
      </c>
    </row>
    <row r="186" spans="5:6" x14ac:dyDescent="0.25">
      <c r="E186" s="16">
        <f t="shared" ca="1" si="4"/>
        <v>0.12250027599027746</v>
      </c>
      <c r="F186" s="16">
        <f t="shared" ca="1" si="5"/>
        <v>3.0800474109571776</v>
      </c>
    </row>
    <row r="187" spans="5:6" x14ac:dyDescent="0.25">
      <c r="E187" s="16">
        <f t="shared" ca="1" si="4"/>
        <v>0.44657519421622804</v>
      </c>
      <c r="F187" s="16">
        <f t="shared" ca="1" si="5"/>
        <v>5.8834301228930475</v>
      </c>
    </row>
    <row r="188" spans="5:6" x14ac:dyDescent="0.25">
      <c r="E188" s="16">
        <f t="shared" ca="1" si="4"/>
        <v>0.22536507912085724</v>
      </c>
      <c r="F188" s="16">
        <f t="shared" ca="1" si="5"/>
        <v>4.0445252771650377</v>
      </c>
    </row>
    <row r="189" spans="5:6" x14ac:dyDescent="0.25">
      <c r="E189" s="16">
        <f t="shared" ca="1" si="4"/>
        <v>3.5586352696412971E-2</v>
      </c>
      <c r="F189" s="16">
        <f t="shared" ca="1" si="5"/>
        <v>1.9146333157777102</v>
      </c>
    </row>
    <row r="190" spans="5:6" x14ac:dyDescent="0.25">
      <c r="E190" s="16">
        <f t="shared" ca="1" si="4"/>
        <v>8.3684222349923787E-2</v>
      </c>
      <c r="F190" s="16">
        <f t="shared" ca="1" si="5"/>
        <v>2.6384522732468749</v>
      </c>
    </row>
    <row r="191" spans="5:6" x14ac:dyDescent="0.25">
      <c r="E191" s="16">
        <f t="shared" ca="1" si="4"/>
        <v>0.29258983800814298</v>
      </c>
      <c r="F191" s="16">
        <f t="shared" ca="1" si="5"/>
        <v>4.6101979667269042</v>
      </c>
    </row>
    <row r="192" spans="5:6" x14ac:dyDescent="0.25">
      <c r="E192" s="16">
        <f t="shared" ca="1" si="4"/>
        <v>0.59796041907695896</v>
      </c>
      <c r="F192" s="16">
        <f t="shared" ca="1" si="5"/>
        <v>7.2628019774907244</v>
      </c>
    </row>
    <row r="193" spans="5:6" x14ac:dyDescent="0.25">
      <c r="E193" s="16">
        <f t="shared" ca="1" si="4"/>
        <v>0.79971843267117382</v>
      </c>
      <c r="F193" s="16">
        <f t="shared" ca="1" si="5"/>
        <v>9.7985201811491347</v>
      </c>
    </row>
    <row r="194" spans="5:6" x14ac:dyDescent="0.25">
      <c r="E194" s="16">
        <f t="shared" ca="1" si="4"/>
        <v>0.96278750899494947</v>
      </c>
      <c r="F194" s="16">
        <f t="shared" ca="1" si="5"/>
        <v>14.906825146333794</v>
      </c>
    </row>
    <row r="195" spans="5:6" x14ac:dyDescent="0.25">
      <c r="E195" s="16">
        <f t="shared" ca="1" si="4"/>
        <v>0.93556866895399837</v>
      </c>
      <c r="F195" s="16">
        <f t="shared" ca="1" si="5"/>
        <v>13.331517967599472</v>
      </c>
    </row>
    <row r="196" spans="5:6" x14ac:dyDescent="0.25">
      <c r="E196" s="16">
        <f t="shared" ref="E196:E259" ca="1" si="6">RAND()</f>
        <v>0.7460091239189437</v>
      </c>
      <c r="F196" s="16">
        <f t="shared" ref="F196:F259" ca="1" si="7">_xlfn.CHISQ.INV(E196,$C$3)</f>
        <v>8.9814462771068744</v>
      </c>
    </row>
    <row r="197" spans="5:6" x14ac:dyDescent="0.25">
      <c r="E197" s="16">
        <f t="shared" ca="1" si="6"/>
        <v>0.24463624006022977</v>
      </c>
      <c r="F197" s="16">
        <f t="shared" ca="1" si="7"/>
        <v>4.2094315890194416</v>
      </c>
    </row>
    <row r="198" spans="5:6" x14ac:dyDescent="0.25">
      <c r="E198" s="16">
        <f t="shared" ca="1" si="6"/>
        <v>2.3021132825205237E-2</v>
      </c>
      <c r="F198" s="16">
        <f t="shared" ca="1" si="7"/>
        <v>1.6420963486383744</v>
      </c>
    </row>
    <row r="199" spans="5:6" x14ac:dyDescent="0.25">
      <c r="E199" s="16">
        <f t="shared" ca="1" si="6"/>
        <v>0.53255042876162428</v>
      </c>
      <c r="F199" s="16">
        <f t="shared" ca="1" si="7"/>
        <v>6.6386266551762363</v>
      </c>
    </row>
    <row r="200" spans="5:6" x14ac:dyDescent="0.25">
      <c r="E200" s="16">
        <f t="shared" ca="1" si="6"/>
        <v>0.16862541806452158</v>
      </c>
      <c r="F200" s="16">
        <f t="shared" ca="1" si="7"/>
        <v>3.5362177692976973</v>
      </c>
    </row>
    <row r="201" spans="5:6" x14ac:dyDescent="0.25">
      <c r="E201" s="16">
        <f t="shared" ca="1" si="6"/>
        <v>0.86715807194621275</v>
      </c>
      <c r="F201" s="16">
        <f t="shared" ca="1" si="7"/>
        <v>11.134902493008111</v>
      </c>
    </row>
    <row r="202" spans="5:6" x14ac:dyDescent="0.25">
      <c r="E202" s="16">
        <f t="shared" ca="1" si="6"/>
        <v>6.2995624143366347E-2</v>
      </c>
      <c r="F202" s="16">
        <f t="shared" ca="1" si="7"/>
        <v>2.363727006518852</v>
      </c>
    </row>
    <row r="203" spans="5:6" x14ac:dyDescent="0.25">
      <c r="E203" s="16">
        <f t="shared" ca="1" si="6"/>
        <v>0.34517185417459273</v>
      </c>
      <c r="F203" s="16">
        <f t="shared" ca="1" si="7"/>
        <v>5.0420777675433675</v>
      </c>
    </row>
    <row r="204" spans="5:6" x14ac:dyDescent="0.25">
      <c r="E204" s="16">
        <f t="shared" ca="1" si="6"/>
        <v>0.66317483315747783</v>
      </c>
      <c r="F204" s="16">
        <f t="shared" ca="1" si="7"/>
        <v>7.9522289998061639</v>
      </c>
    </row>
    <row r="205" spans="5:6" x14ac:dyDescent="0.25">
      <c r="E205" s="16">
        <f t="shared" ca="1" si="6"/>
        <v>1.2647451465517268E-3</v>
      </c>
      <c r="F205" s="16">
        <f t="shared" ca="1" si="7"/>
        <v>0.64317900337093825</v>
      </c>
    </row>
    <row r="206" spans="5:6" x14ac:dyDescent="0.25">
      <c r="E206" s="16">
        <f t="shared" ca="1" si="6"/>
        <v>0.89638448127264103</v>
      </c>
      <c r="F206" s="16">
        <f t="shared" ca="1" si="7"/>
        <v>11.908287220905423</v>
      </c>
    </row>
    <row r="207" spans="5:6" x14ac:dyDescent="0.25">
      <c r="E207" s="16">
        <f t="shared" ca="1" si="6"/>
        <v>0.79068562414491905</v>
      </c>
      <c r="F207" s="16">
        <f t="shared" ca="1" si="7"/>
        <v>9.6496097297369072</v>
      </c>
    </row>
    <row r="208" spans="5:6" x14ac:dyDescent="0.25">
      <c r="E208" s="16">
        <f t="shared" ca="1" si="6"/>
        <v>0.99421368505163221</v>
      </c>
      <c r="F208" s="16">
        <f t="shared" ca="1" si="7"/>
        <v>19.901545408539</v>
      </c>
    </row>
    <row r="209" spans="5:6" x14ac:dyDescent="0.25">
      <c r="E209" s="16">
        <f t="shared" ca="1" si="6"/>
        <v>2.6633654141379748E-2</v>
      </c>
      <c r="F209" s="16">
        <f t="shared" ca="1" si="7"/>
        <v>1.7276857398697798</v>
      </c>
    </row>
    <row r="210" spans="5:6" x14ac:dyDescent="0.25">
      <c r="E210" s="16">
        <f t="shared" ca="1" si="6"/>
        <v>0.40907641956906504</v>
      </c>
      <c r="F210" s="16">
        <f t="shared" ca="1" si="7"/>
        <v>5.5685937297195425</v>
      </c>
    </row>
    <row r="211" spans="5:6" x14ac:dyDescent="0.25">
      <c r="E211" s="16">
        <f t="shared" ca="1" si="6"/>
        <v>0.90740322543269658</v>
      </c>
      <c r="F211" s="16">
        <f t="shared" ca="1" si="7"/>
        <v>12.251135287439135</v>
      </c>
    </row>
    <row r="212" spans="5:6" x14ac:dyDescent="0.25">
      <c r="E212" s="16">
        <f t="shared" ca="1" si="6"/>
        <v>5.1949828466559933E-2</v>
      </c>
      <c r="F212" s="16">
        <f t="shared" ca="1" si="7"/>
        <v>2.1983681439733815</v>
      </c>
    </row>
    <row r="213" spans="5:6" x14ac:dyDescent="0.25">
      <c r="E213" s="16">
        <f t="shared" ca="1" si="6"/>
        <v>0.58667559431699956</v>
      </c>
      <c r="F213" s="16">
        <f t="shared" ca="1" si="7"/>
        <v>7.1510460925072596</v>
      </c>
    </row>
    <row r="214" spans="5:6" x14ac:dyDescent="0.25">
      <c r="E214" s="16">
        <f t="shared" ca="1" si="6"/>
        <v>0.88866354640425493</v>
      </c>
      <c r="F214" s="16">
        <f t="shared" ca="1" si="7"/>
        <v>11.686913738258733</v>
      </c>
    </row>
    <row r="215" spans="5:6" x14ac:dyDescent="0.25">
      <c r="E215" s="16">
        <f t="shared" ca="1" si="6"/>
        <v>0.63487540867798431</v>
      </c>
      <c r="F215" s="16">
        <f t="shared" ca="1" si="7"/>
        <v>7.6429860421072364</v>
      </c>
    </row>
    <row r="216" spans="5:6" x14ac:dyDescent="0.25">
      <c r="E216" s="16">
        <f t="shared" ca="1" si="6"/>
        <v>0.68926875899240048</v>
      </c>
      <c r="F216" s="16">
        <f t="shared" ca="1" si="7"/>
        <v>8.2539888974209674</v>
      </c>
    </row>
    <row r="217" spans="5:6" x14ac:dyDescent="0.25">
      <c r="E217" s="16">
        <f t="shared" ca="1" si="6"/>
        <v>0.70997134512525273</v>
      </c>
      <c r="F217" s="16">
        <f t="shared" ca="1" si="7"/>
        <v>8.5068132425358041</v>
      </c>
    </row>
    <row r="218" spans="5:6" x14ac:dyDescent="0.25">
      <c r="E218" s="16">
        <f t="shared" ca="1" si="6"/>
        <v>0.38992886507955704</v>
      </c>
      <c r="F218" s="16">
        <f t="shared" ca="1" si="7"/>
        <v>5.4099129088776472</v>
      </c>
    </row>
    <row r="219" spans="5:6" x14ac:dyDescent="0.25">
      <c r="E219" s="16">
        <f t="shared" ca="1" si="6"/>
        <v>0.84068783810235981</v>
      </c>
      <c r="F219" s="16">
        <f t="shared" ca="1" si="7"/>
        <v>10.553570972336654</v>
      </c>
    </row>
    <row r="220" spans="5:6" x14ac:dyDescent="0.25">
      <c r="E220" s="16">
        <f t="shared" ca="1" si="6"/>
        <v>4.5670542341699205E-2</v>
      </c>
      <c r="F220" s="16">
        <f t="shared" ca="1" si="7"/>
        <v>2.0961151936914795</v>
      </c>
    </row>
    <row r="221" spans="5:6" x14ac:dyDescent="0.25">
      <c r="E221" s="16">
        <f t="shared" ca="1" si="6"/>
        <v>7.4048832513036622E-2</v>
      </c>
      <c r="F221" s="16">
        <f t="shared" ca="1" si="7"/>
        <v>2.5151601907622174</v>
      </c>
    </row>
    <row r="222" spans="5:6" x14ac:dyDescent="0.25">
      <c r="E222" s="16">
        <f t="shared" ca="1" si="6"/>
        <v>0.65190806428974624</v>
      </c>
      <c r="F222" s="16">
        <f t="shared" ca="1" si="7"/>
        <v>7.8270438639324187</v>
      </c>
    </row>
    <row r="223" spans="5:6" x14ac:dyDescent="0.25">
      <c r="E223" s="16">
        <f t="shared" ca="1" si="6"/>
        <v>0.45113336211764754</v>
      </c>
      <c r="F223" s="16">
        <f t="shared" ca="1" si="7"/>
        <v>5.9221652322394522</v>
      </c>
    </row>
    <row r="224" spans="5:6" x14ac:dyDescent="0.25">
      <c r="E224" s="16">
        <f t="shared" ca="1" si="6"/>
        <v>0.40596327404475208</v>
      </c>
      <c r="F224" s="16">
        <f t="shared" ca="1" si="7"/>
        <v>5.5427152631241663</v>
      </c>
    </row>
    <row r="225" spans="5:6" x14ac:dyDescent="0.25">
      <c r="E225" s="16">
        <f t="shared" ca="1" si="6"/>
        <v>0.2106435616358554</v>
      </c>
      <c r="F225" s="16">
        <f t="shared" ca="1" si="7"/>
        <v>3.9163840656900075</v>
      </c>
    </row>
    <row r="226" spans="5:6" x14ac:dyDescent="0.25">
      <c r="E226" s="16">
        <f t="shared" ca="1" si="6"/>
        <v>0.71415484933733775</v>
      </c>
      <c r="F226" s="16">
        <f t="shared" ca="1" si="7"/>
        <v>8.559523990422031</v>
      </c>
    </row>
    <row r="227" spans="5:6" x14ac:dyDescent="0.25">
      <c r="E227" s="16">
        <f t="shared" ca="1" si="6"/>
        <v>0.67412794553186939</v>
      </c>
      <c r="F227" s="16">
        <f t="shared" ca="1" si="7"/>
        <v>8.0767824266445238</v>
      </c>
    </row>
    <row r="228" spans="5:6" x14ac:dyDescent="0.25">
      <c r="E228" s="16">
        <f t="shared" ca="1" si="6"/>
        <v>0.48752303593782953</v>
      </c>
      <c r="F228" s="16">
        <f t="shared" ca="1" si="7"/>
        <v>6.236018892463723</v>
      </c>
    </row>
    <row r="229" spans="5:6" x14ac:dyDescent="0.25">
      <c r="E229" s="16">
        <f t="shared" ca="1" si="6"/>
        <v>0.91328445992666563</v>
      </c>
      <c r="F229" s="16">
        <f t="shared" ca="1" si="7"/>
        <v>12.44939462001412</v>
      </c>
    </row>
    <row r="230" spans="5:6" x14ac:dyDescent="0.25">
      <c r="E230" s="16">
        <f t="shared" ca="1" si="6"/>
        <v>0.68210150388836233</v>
      </c>
      <c r="F230" s="16">
        <f t="shared" ca="1" si="7"/>
        <v>8.1693448536795046</v>
      </c>
    </row>
    <row r="231" spans="5:6" x14ac:dyDescent="0.25">
      <c r="E231" s="16">
        <f t="shared" ca="1" si="6"/>
        <v>0.8775233961090273</v>
      </c>
      <c r="F231" s="16">
        <f t="shared" ca="1" si="7"/>
        <v>11.390315531670543</v>
      </c>
    </row>
    <row r="232" spans="5:6" x14ac:dyDescent="0.25">
      <c r="E232" s="16">
        <f t="shared" ca="1" si="6"/>
        <v>0.50943677999454606</v>
      </c>
      <c r="F232" s="16">
        <f t="shared" ca="1" si="7"/>
        <v>6.4297038993432603</v>
      </c>
    </row>
    <row r="233" spans="5:6" x14ac:dyDescent="0.25">
      <c r="E233" s="16">
        <f t="shared" ca="1" si="6"/>
        <v>0.46261773594207167</v>
      </c>
      <c r="F233" s="16">
        <f t="shared" ca="1" si="7"/>
        <v>6.0202894266332496</v>
      </c>
    </row>
    <row r="234" spans="5:6" x14ac:dyDescent="0.25">
      <c r="E234" s="16">
        <f t="shared" ca="1" si="6"/>
        <v>0.84572864441522433</v>
      </c>
      <c r="F234" s="16">
        <f t="shared" ca="1" si="7"/>
        <v>10.657516087306083</v>
      </c>
    </row>
    <row r="235" spans="5:6" x14ac:dyDescent="0.25">
      <c r="E235" s="16">
        <f t="shared" ca="1" si="6"/>
        <v>0.20768831674421251</v>
      </c>
      <c r="F235" s="16">
        <f t="shared" ca="1" si="7"/>
        <v>3.8903955215544554</v>
      </c>
    </row>
    <row r="236" spans="5:6" x14ac:dyDescent="0.25">
      <c r="E236" s="16">
        <f t="shared" ca="1" si="6"/>
        <v>0.31240403892838009</v>
      </c>
      <c r="F236" s="16">
        <f t="shared" ca="1" si="7"/>
        <v>4.7733809281715907</v>
      </c>
    </row>
    <row r="237" spans="5:6" x14ac:dyDescent="0.25">
      <c r="E237" s="16">
        <f t="shared" ca="1" si="6"/>
        <v>0.99844520386740598</v>
      </c>
      <c r="F237" s="16">
        <f t="shared" ca="1" si="7"/>
        <v>23.22915972764288</v>
      </c>
    </row>
    <row r="238" spans="5:6" x14ac:dyDescent="0.25">
      <c r="E238" s="16">
        <f t="shared" ca="1" si="6"/>
        <v>0.66735987804339414</v>
      </c>
      <c r="F238" s="16">
        <f t="shared" ca="1" si="7"/>
        <v>7.9994758727784667</v>
      </c>
    </row>
    <row r="239" spans="5:6" x14ac:dyDescent="0.25">
      <c r="E239" s="16">
        <f t="shared" ca="1" si="6"/>
        <v>0.88325045912059308</v>
      </c>
      <c r="F239" s="16">
        <f t="shared" ca="1" si="7"/>
        <v>11.539679698335421</v>
      </c>
    </row>
    <row r="240" spans="5:6" x14ac:dyDescent="0.25">
      <c r="E240" s="16">
        <f t="shared" ca="1" si="6"/>
        <v>0.60736155735297481</v>
      </c>
      <c r="F240" s="16">
        <f t="shared" ca="1" si="7"/>
        <v>7.3574094215840846</v>
      </c>
    </row>
    <row r="241" spans="5:6" x14ac:dyDescent="0.25">
      <c r="E241" s="16">
        <f t="shared" ca="1" si="6"/>
        <v>0.28151837044753636</v>
      </c>
      <c r="F241" s="16">
        <f t="shared" ca="1" si="7"/>
        <v>4.5185564279767574</v>
      </c>
    </row>
    <row r="242" spans="5:6" x14ac:dyDescent="0.25">
      <c r="E242" s="16">
        <f t="shared" ca="1" si="6"/>
        <v>0.36531506126397273</v>
      </c>
      <c r="F242" s="16">
        <f t="shared" ca="1" si="7"/>
        <v>5.2072739358185869</v>
      </c>
    </row>
    <row r="243" spans="5:6" x14ac:dyDescent="0.25">
      <c r="E243" s="16">
        <f t="shared" ca="1" si="6"/>
        <v>0.80719125574430473</v>
      </c>
      <c r="F243" s="16">
        <f t="shared" ca="1" si="7"/>
        <v>9.9259509800672596</v>
      </c>
    </row>
    <row r="244" spans="5:6" x14ac:dyDescent="0.25">
      <c r="E244" s="16">
        <f t="shared" ca="1" si="6"/>
        <v>0.61430730389460619</v>
      </c>
      <c r="F244" s="16">
        <f t="shared" ca="1" si="7"/>
        <v>7.4282377983482126</v>
      </c>
    </row>
    <row r="245" spans="5:6" x14ac:dyDescent="0.25">
      <c r="E245" s="16">
        <f t="shared" ca="1" si="6"/>
        <v>0.18579698879180007</v>
      </c>
      <c r="F245" s="16">
        <f t="shared" ca="1" si="7"/>
        <v>3.6946134562005466</v>
      </c>
    </row>
    <row r="246" spans="5:6" x14ac:dyDescent="0.25">
      <c r="E246" s="16">
        <f t="shared" ca="1" si="6"/>
        <v>5.454898501983807E-2</v>
      </c>
      <c r="F246" s="16">
        <f t="shared" ca="1" si="7"/>
        <v>2.238787410469814</v>
      </c>
    </row>
    <row r="247" spans="5:6" x14ac:dyDescent="0.25">
      <c r="E247" s="16">
        <f t="shared" ca="1" si="6"/>
        <v>0.64620306305247233</v>
      </c>
      <c r="F247" s="16">
        <f t="shared" ca="1" si="7"/>
        <v>7.7647236652110623</v>
      </c>
    </row>
    <row r="248" spans="5:6" x14ac:dyDescent="0.25">
      <c r="E248" s="16">
        <f t="shared" ca="1" si="6"/>
        <v>0.7763823240606752</v>
      </c>
      <c r="F248" s="16">
        <f t="shared" ca="1" si="7"/>
        <v>9.4241939357444036</v>
      </c>
    </row>
    <row r="249" spans="5:6" x14ac:dyDescent="0.25">
      <c r="E249" s="16">
        <f t="shared" ca="1" si="6"/>
        <v>0.70862625275609714</v>
      </c>
      <c r="F249" s="16">
        <f t="shared" ca="1" si="7"/>
        <v>8.4899867168830632</v>
      </c>
    </row>
    <row r="250" spans="5:6" x14ac:dyDescent="0.25">
      <c r="E250" s="16">
        <f t="shared" ca="1" si="6"/>
        <v>0.42435418263207947</v>
      </c>
      <c r="F250" s="16">
        <f t="shared" ca="1" si="7"/>
        <v>5.6961167328174191</v>
      </c>
    </row>
    <row r="251" spans="5:6" x14ac:dyDescent="0.25">
      <c r="E251" s="16">
        <f t="shared" ca="1" si="6"/>
        <v>0.31663350381686495</v>
      </c>
      <c r="F251" s="16">
        <f t="shared" ca="1" si="7"/>
        <v>4.8081152142614743</v>
      </c>
    </row>
    <row r="252" spans="5:6" x14ac:dyDescent="0.25">
      <c r="E252" s="16">
        <f t="shared" ca="1" si="6"/>
        <v>0.4449587788573427</v>
      </c>
      <c r="F252" s="16">
        <f t="shared" ca="1" si="7"/>
        <v>5.8697211237741183</v>
      </c>
    </row>
    <row r="253" spans="5:6" x14ac:dyDescent="0.25">
      <c r="E253" s="16">
        <f t="shared" ca="1" si="6"/>
        <v>0.92770001741743857</v>
      </c>
      <c r="F253" s="16">
        <f t="shared" ca="1" si="7"/>
        <v>12.992146043443775</v>
      </c>
    </row>
    <row r="254" spans="5:6" x14ac:dyDescent="0.25">
      <c r="E254" s="16">
        <f t="shared" ca="1" si="6"/>
        <v>5.682921693511056E-2</v>
      </c>
      <c r="F254" s="16">
        <f t="shared" ca="1" si="7"/>
        <v>2.2734347545653368</v>
      </c>
    </row>
    <row r="255" spans="5:6" x14ac:dyDescent="0.25">
      <c r="E255" s="16">
        <f t="shared" ca="1" si="6"/>
        <v>0.4867450468080311</v>
      </c>
      <c r="F255" s="16">
        <f t="shared" ca="1" si="7"/>
        <v>6.2292131703545559</v>
      </c>
    </row>
    <row r="256" spans="5:6" x14ac:dyDescent="0.25">
      <c r="E256" s="16">
        <f t="shared" ca="1" si="6"/>
        <v>0.77367992068986302</v>
      </c>
      <c r="F256" s="16">
        <f t="shared" ca="1" si="7"/>
        <v>9.3829218238370444</v>
      </c>
    </row>
    <row r="257" spans="5:6" x14ac:dyDescent="0.25">
      <c r="E257" s="16">
        <f t="shared" ca="1" si="6"/>
        <v>0.90817113783692183</v>
      </c>
      <c r="F257" s="16">
        <f t="shared" ca="1" si="7"/>
        <v>12.276368558842959</v>
      </c>
    </row>
    <row r="258" spans="5:6" x14ac:dyDescent="0.25">
      <c r="E258" s="16">
        <f t="shared" ca="1" si="6"/>
        <v>0.5083069864717773</v>
      </c>
      <c r="F258" s="16">
        <f t="shared" ca="1" si="7"/>
        <v>6.4196194482738287</v>
      </c>
    </row>
    <row r="259" spans="5:6" x14ac:dyDescent="0.25">
      <c r="E259" s="16">
        <f t="shared" ca="1" si="6"/>
        <v>0.14573423375217676</v>
      </c>
      <c r="F259" s="16">
        <f t="shared" ca="1" si="7"/>
        <v>3.3164654751951566</v>
      </c>
    </row>
    <row r="260" spans="5:6" x14ac:dyDescent="0.25">
      <c r="E260" s="16">
        <f t="shared" ref="E260:E323" ca="1" si="8">RAND()</f>
        <v>0.62972729595153487</v>
      </c>
      <c r="F260" s="16">
        <f t="shared" ref="F260:F323" ca="1" si="9">_xlfn.CHISQ.INV(E260,$C$3)</f>
        <v>7.5884998011199798</v>
      </c>
    </row>
    <row r="261" spans="5:6" x14ac:dyDescent="0.25">
      <c r="E261" s="16">
        <f t="shared" ca="1" si="8"/>
        <v>0.29817474212835937</v>
      </c>
      <c r="F261" s="16">
        <f t="shared" ca="1" si="9"/>
        <v>4.65628561948881</v>
      </c>
    </row>
    <row r="262" spans="5:6" x14ac:dyDescent="0.25">
      <c r="E262" s="16">
        <f t="shared" ca="1" si="8"/>
        <v>0.11965722195597284</v>
      </c>
      <c r="F262" s="16">
        <f t="shared" ca="1" si="9"/>
        <v>3.0499555582174516</v>
      </c>
    </row>
    <row r="263" spans="5:6" x14ac:dyDescent="0.25">
      <c r="E263" s="16">
        <f t="shared" ca="1" si="8"/>
        <v>0.48431853657279855</v>
      </c>
      <c r="F263" s="16">
        <f t="shared" ca="1" si="9"/>
        <v>6.2080156696553059</v>
      </c>
    </row>
    <row r="264" spans="5:6" x14ac:dyDescent="0.25">
      <c r="E264" s="16">
        <f t="shared" ca="1" si="8"/>
        <v>3.4923762867381858E-2</v>
      </c>
      <c r="F264" s="16">
        <f t="shared" ca="1" si="9"/>
        <v>1.9017737756578363</v>
      </c>
    </row>
    <row r="265" spans="5:6" x14ac:dyDescent="0.25">
      <c r="E265" s="16">
        <f t="shared" ca="1" si="8"/>
        <v>0.54190116839528724</v>
      </c>
      <c r="F265" s="16">
        <f t="shared" ca="1" si="9"/>
        <v>6.7246715375625739</v>
      </c>
    </row>
    <row r="266" spans="5:6" x14ac:dyDescent="0.25">
      <c r="E266" s="16">
        <f t="shared" ca="1" si="8"/>
        <v>0.2030994049932151</v>
      </c>
      <c r="F266" s="16">
        <f t="shared" ca="1" si="9"/>
        <v>3.8498474748528637</v>
      </c>
    </row>
    <row r="267" spans="5:6" x14ac:dyDescent="0.25">
      <c r="E267" s="16">
        <f t="shared" ca="1" si="8"/>
        <v>0.80744970268442018</v>
      </c>
      <c r="F267" s="16">
        <f t="shared" ca="1" si="9"/>
        <v>9.9304307585043645</v>
      </c>
    </row>
    <row r="268" spans="5:6" x14ac:dyDescent="0.25">
      <c r="E268" s="16">
        <f t="shared" ca="1" si="8"/>
        <v>0.39216150249419268</v>
      </c>
      <c r="F268" s="16">
        <f t="shared" ca="1" si="9"/>
        <v>5.4283598863867129</v>
      </c>
    </row>
    <row r="269" spans="5:6" x14ac:dyDescent="0.25">
      <c r="E269" s="16">
        <f t="shared" ca="1" si="8"/>
        <v>0.17652650032547401</v>
      </c>
      <c r="F269" s="16">
        <f t="shared" ca="1" si="9"/>
        <v>3.6096981186673371</v>
      </c>
    </row>
    <row r="270" spans="5:6" x14ac:dyDescent="0.25">
      <c r="E270" s="16">
        <f t="shared" ca="1" si="8"/>
        <v>0.11396623184090182</v>
      </c>
      <c r="F270" s="16">
        <f t="shared" ca="1" si="9"/>
        <v>2.9888284026680871</v>
      </c>
    </row>
    <row r="271" spans="5:6" x14ac:dyDescent="0.25">
      <c r="E271" s="16">
        <f t="shared" ca="1" si="8"/>
        <v>0.37610581891548789</v>
      </c>
      <c r="F271" s="16">
        <f t="shared" ca="1" si="9"/>
        <v>5.2959665623070595</v>
      </c>
    </row>
    <row r="272" spans="5:6" x14ac:dyDescent="0.25">
      <c r="E272" s="16">
        <f t="shared" ca="1" si="8"/>
        <v>0.32853014679143089</v>
      </c>
      <c r="F272" s="16">
        <f t="shared" ca="1" si="9"/>
        <v>4.9057013956999018</v>
      </c>
    </row>
    <row r="273" spans="5:6" x14ac:dyDescent="0.25">
      <c r="E273" s="16">
        <f t="shared" ca="1" si="8"/>
        <v>0.24659158562777928</v>
      </c>
      <c r="F273" s="16">
        <f t="shared" ca="1" si="9"/>
        <v>4.2260113097454184</v>
      </c>
    </row>
    <row r="274" spans="5:6" x14ac:dyDescent="0.25">
      <c r="E274" s="16">
        <f t="shared" ca="1" si="8"/>
        <v>0.72118567543957401</v>
      </c>
      <c r="F274" s="16">
        <f t="shared" ca="1" si="9"/>
        <v>8.6494351399819287</v>
      </c>
    </row>
    <row r="275" spans="5:6" x14ac:dyDescent="0.25">
      <c r="E275" s="16">
        <f t="shared" ca="1" si="8"/>
        <v>0.81887317745663968</v>
      </c>
      <c r="F275" s="16">
        <f t="shared" ca="1" si="9"/>
        <v>10.133622572500025</v>
      </c>
    </row>
    <row r="276" spans="5:6" x14ac:dyDescent="0.25">
      <c r="E276" s="16">
        <f t="shared" ca="1" si="8"/>
        <v>0.54698178772494055</v>
      </c>
      <c r="F276" s="16">
        <f t="shared" ca="1" si="9"/>
        <v>6.7718219134237323</v>
      </c>
    </row>
    <row r="277" spans="5:6" x14ac:dyDescent="0.25">
      <c r="E277" s="16">
        <f t="shared" ca="1" si="8"/>
        <v>0.41820027541815841</v>
      </c>
      <c r="F277" s="16">
        <f t="shared" ca="1" si="9"/>
        <v>5.6446398055414857</v>
      </c>
    </row>
    <row r="278" spans="5:6" x14ac:dyDescent="0.25">
      <c r="E278" s="16">
        <f t="shared" ca="1" si="8"/>
        <v>0.65354410534538621</v>
      </c>
      <c r="F278" s="16">
        <f t="shared" ca="1" si="9"/>
        <v>7.8450453623147336</v>
      </c>
    </row>
    <row r="279" spans="5:6" x14ac:dyDescent="0.25">
      <c r="E279" s="16">
        <f t="shared" ca="1" si="8"/>
        <v>0.51018873966361522</v>
      </c>
      <c r="F279" s="16">
        <f t="shared" ca="1" si="9"/>
        <v>6.4364221027767581</v>
      </c>
    </row>
    <row r="280" spans="5:6" x14ac:dyDescent="0.25">
      <c r="E280" s="16">
        <f t="shared" ca="1" si="8"/>
        <v>0.37603713116883775</v>
      </c>
      <c r="F280" s="16">
        <f t="shared" ca="1" si="9"/>
        <v>5.295401367092138</v>
      </c>
    </row>
    <row r="281" spans="5:6" x14ac:dyDescent="0.25">
      <c r="E281" s="16">
        <f t="shared" ca="1" si="8"/>
        <v>0.86650848836443217</v>
      </c>
      <c r="F281" s="16">
        <f t="shared" ca="1" si="9"/>
        <v>11.119482253267932</v>
      </c>
    </row>
    <row r="282" spans="5:6" x14ac:dyDescent="0.25">
      <c r="E282" s="16">
        <f t="shared" ca="1" si="8"/>
        <v>0.55576236347414354</v>
      </c>
      <c r="F282" s="16">
        <f t="shared" ca="1" si="9"/>
        <v>6.8540048740007178</v>
      </c>
    </row>
    <row r="283" spans="5:6" x14ac:dyDescent="0.25">
      <c r="E283" s="16">
        <f t="shared" ca="1" si="8"/>
        <v>0.86595664939066641</v>
      </c>
      <c r="F283" s="16">
        <f t="shared" ca="1" si="9"/>
        <v>11.106433549671001</v>
      </c>
    </row>
    <row r="284" spans="5:6" x14ac:dyDescent="0.25">
      <c r="E284" s="16">
        <f t="shared" ca="1" si="8"/>
        <v>0.22621395185349036</v>
      </c>
      <c r="F284" s="16">
        <f t="shared" ca="1" si="9"/>
        <v>4.051852257811988</v>
      </c>
    </row>
    <row r="285" spans="5:6" x14ac:dyDescent="0.25">
      <c r="E285" s="16">
        <f t="shared" ca="1" si="8"/>
        <v>0.65504876233571663</v>
      </c>
      <c r="F285" s="16">
        <f t="shared" ca="1" si="9"/>
        <v>7.8616532571272373</v>
      </c>
    </row>
    <row r="286" spans="5:6" x14ac:dyDescent="0.25">
      <c r="E286" s="16">
        <f t="shared" ca="1" si="8"/>
        <v>3.2442864291532203E-2</v>
      </c>
      <c r="F286" s="16">
        <f t="shared" ca="1" si="9"/>
        <v>1.8523781810802409</v>
      </c>
    </row>
    <row r="287" spans="5:6" x14ac:dyDescent="0.25">
      <c r="E287" s="16">
        <f t="shared" ca="1" si="8"/>
        <v>0.49668988354222887</v>
      </c>
      <c r="F287" s="16">
        <f t="shared" ca="1" si="9"/>
        <v>6.3165621174566562</v>
      </c>
    </row>
    <row r="288" spans="5:6" x14ac:dyDescent="0.25">
      <c r="E288" s="16">
        <f t="shared" ca="1" si="8"/>
        <v>0.98954970086939298</v>
      </c>
      <c r="F288" s="16">
        <f t="shared" ca="1" si="9"/>
        <v>18.359203327113143</v>
      </c>
    </row>
    <row r="289" spans="5:6" x14ac:dyDescent="0.25">
      <c r="E289" s="16">
        <f t="shared" ca="1" si="8"/>
        <v>0.34874900808104958</v>
      </c>
      <c r="F289" s="16">
        <f t="shared" ca="1" si="9"/>
        <v>5.0713935106319878</v>
      </c>
    </row>
    <row r="290" spans="5:6" x14ac:dyDescent="0.25">
      <c r="E290" s="16">
        <f t="shared" ca="1" si="8"/>
        <v>0.54314652756638271</v>
      </c>
      <c r="F290" s="16">
        <f t="shared" ca="1" si="9"/>
        <v>6.7362024473811557</v>
      </c>
    </row>
    <row r="291" spans="5:6" x14ac:dyDescent="0.25">
      <c r="E291" s="16">
        <f t="shared" ca="1" si="8"/>
        <v>0.67000741284130128</v>
      </c>
      <c r="F291" s="16">
        <f t="shared" ca="1" si="9"/>
        <v>8.0295824086936598</v>
      </c>
    </row>
    <row r="292" spans="5:6" x14ac:dyDescent="0.25">
      <c r="E292" s="16">
        <f t="shared" ca="1" si="8"/>
        <v>0.12571230939740541</v>
      </c>
      <c r="F292" s="16">
        <f t="shared" ca="1" si="9"/>
        <v>3.1137088678186906</v>
      </c>
    </row>
    <row r="293" spans="5:6" x14ac:dyDescent="0.25">
      <c r="E293" s="16">
        <f t="shared" ca="1" si="8"/>
        <v>0.42449891817427554</v>
      </c>
      <c r="F293" s="16">
        <f t="shared" ca="1" si="9"/>
        <v>5.6973293432878584</v>
      </c>
    </row>
    <row r="294" spans="5:6" x14ac:dyDescent="0.25">
      <c r="E294" s="16">
        <f t="shared" ca="1" si="8"/>
        <v>0.97021706606243219</v>
      </c>
      <c r="F294" s="16">
        <f t="shared" ca="1" si="9"/>
        <v>15.529252288226163</v>
      </c>
    </row>
    <row r="295" spans="5:6" x14ac:dyDescent="0.25">
      <c r="E295" s="16">
        <f t="shared" ca="1" si="8"/>
        <v>0.53291835826319145</v>
      </c>
      <c r="F295" s="16">
        <f t="shared" ca="1" si="9"/>
        <v>6.6419948714018195</v>
      </c>
    </row>
    <row r="296" spans="5:6" x14ac:dyDescent="0.25">
      <c r="E296" s="16">
        <f t="shared" ca="1" si="8"/>
        <v>0.62343759328388648</v>
      </c>
      <c r="F296" s="16">
        <f t="shared" ca="1" si="9"/>
        <v>7.5226105594194639</v>
      </c>
    </row>
    <row r="297" spans="5:6" x14ac:dyDescent="0.25">
      <c r="E297" s="16">
        <f t="shared" ca="1" si="8"/>
        <v>0.39590105377047002</v>
      </c>
      <c r="F297" s="16">
        <f t="shared" ca="1" si="9"/>
        <v>5.4592879897545359</v>
      </c>
    </row>
    <row r="298" spans="5:6" x14ac:dyDescent="0.25">
      <c r="E298" s="16">
        <f t="shared" ca="1" si="8"/>
        <v>0.73808791612137914</v>
      </c>
      <c r="F298" s="16">
        <f t="shared" ca="1" si="9"/>
        <v>8.8728801993343218</v>
      </c>
    </row>
    <row r="299" spans="5:6" x14ac:dyDescent="0.25">
      <c r="E299" s="16">
        <f t="shared" ca="1" si="8"/>
        <v>0.5197412282973275</v>
      </c>
      <c r="F299" s="16">
        <f t="shared" ca="1" si="9"/>
        <v>6.5222140869264464</v>
      </c>
    </row>
    <row r="300" spans="5:6" x14ac:dyDescent="0.25">
      <c r="E300" s="16">
        <f t="shared" ca="1" si="8"/>
        <v>0.54585837373178436</v>
      </c>
      <c r="F300" s="16">
        <f t="shared" ca="1" si="9"/>
        <v>6.7613712667992036</v>
      </c>
    </row>
    <row r="301" spans="5:6" x14ac:dyDescent="0.25">
      <c r="E301" s="16">
        <f t="shared" ca="1" si="8"/>
        <v>0.34397343128928826</v>
      </c>
      <c r="F301" s="16">
        <f t="shared" ca="1" si="9"/>
        <v>5.0322572923641937</v>
      </c>
    </row>
    <row r="302" spans="5:6" x14ac:dyDescent="0.25">
      <c r="E302" s="16">
        <f t="shared" ca="1" si="8"/>
        <v>0.1318729373538462</v>
      </c>
      <c r="F302" s="16">
        <f t="shared" ca="1" si="9"/>
        <v>3.1773338983913546</v>
      </c>
    </row>
    <row r="303" spans="5:6" x14ac:dyDescent="0.25">
      <c r="E303" s="16">
        <f t="shared" ca="1" si="8"/>
        <v>0.39037231932818561</v>
      </c>
      <c r="F303" s="16">
        <f t="shared" ca="1" si="9"/>
        <v>5.4135758691439104</v>
      </c>
    </row>
    <row r="304" spans="5:6" x14ac:dyDescent="0.25">
      <c r="E304" s="16">
        <f t="shared" ca="1" si="8"/>
        <v>0.64788383028154872</v>
      </c>
      <c r="F304" s="16">
        <f t="shared" ca="1" si="9"/>
        <v>7.7830118198524056</v>
      </c>
    </row>
    <row r="305" spans="5:6" x14ac:dyDescent="0.25">
      <c r="E305" s="16">
        <f t="shared" ca="1" si="8"/>
        <v>0.30641468973113928</v>
      </c>
      <c r="F305" s="16">
        <f t="shared" ca="1" si="9"/>
        <v>4.7241435165674117</v>
      </c>
    </row>
    <row r="306" spans="5:6" x14ac:dyDescent="0.25">
      <c r="E306" s="16">
        <f t="shared" ca="1" si="8"/>
        <v>0.13924606361546032</v>
      </c>
      <c r="F306" s="16">
        <f t="shared" ca="1" si="9"/>
        <v>3.2519901491330421</v>
      </c>
    </row>
    <row r="307" spans="5:6" x14ac:dyDescent="0.25">
      <c r="E307" s="16">
        <f t="shared" ca="1" si="8"/>
        <v>0.14440371649886641</v>
      </c>
      <c r="F307" s="16">
        <f t="shared" ca="1" si="9"/>
        <v>3.3033313588583457</v>
      </c>
    </row>
    <row r="308" spans="5:6" x14ac:dyDescent="0.25">
      <c r="E308" s="16">
        <f t="shared" ca="1" si="8"/>
        <v>0.21156776355165796</v>
      </c>
      <c r="F308" s="16">
        <f t="shared" ca="1" si="9"/>
        <v>3.9244922579639079</v>
      </c>
    </row>
    <row r="309" spans="5:6" x14ac:dyDescent="0.25">
      <c r="E309" s="16">
        <f t="shared" ca="1" si="8"/>
        <v>0.33935312048571153</v>
      </c>
      <c r="F309" s="16">
        <f t="shared" ca="1" si="9"/>
        <v>4.9943982165233951</v>
      </c>
    </row>
    <row r="310" spans="5:6" x14ac:dyDescent="0.25">
      <c r="E310" s="16">
        <f t="shared" ca="1" si="8"/>
        <v>0.42363717450654237</v>
      </c>
      <c r="F310" s="16">
        <f t="shared" ca="1" si="9"/>
        <v>5.6901108810335224</v>
      </c>
    </row>
    <row r="311" spans="5:6" x14ac:dyDescent="0.25">
      <c r="E311" s="16">
        <f t="shared" ca="1" si="8"/>
        <v>4.1863611285504088E-2</v>
      </c>
      <c r="F311" s="16">
        <f t="shared" ca="1" si="9"/>
        <v>2.030439685998688</v>
      </c>
    </row>
    <row r="312" spans="5:6" x14ac:dyDescent="0.25">
      <c r="E312" s="16">
        <f t="shared" ca="1" si="8"/>
        <v>7.136289117671557E-2</v>
      </c>
      <c r="F312" s="16">
        <f t="shared" ca="1" si="9"/>
        <v>2.4794422908530707</v>
      </c>
    </row>
    <row r="313" spans="5:6" x14ac:dyDescent="0.25">
      <c r="E313" s="16">
        <f t="shared" ca="1" si="8"/>
        <v>0.53301436312032813</v>
      </c>
      <c r="F313" s="16">
        <f t="shared" ca="1" si="9"/>
        <v>6.6428739799821495</v>
      </c>
    </row>
    <row r="314" spans="5:6" x14ac:dyDescent="0.25">
      <c r="E314" s="16">
        <f t="shared" ca="1" si="8"/>
        <v>0.14392172676247195</v>
      </c>
      <c r="F314" s="16">
        <f t="shared" ca="1" si="9"/>
        <v>3.2985625028037107</v>
      </c>
    </row>
    <row r="315" spans="5:6" x14ac:dyDescent="0.25">
      <c r="E315" s="16">
        <f t="shared" ca="1" si="8"/>
        <v>0.13430823846454698</v>
      </c>
      <c r="F315" s="16">
        <f t="shared" ca="1" si="9"/>
        <v>3.2021646342531014</v>
      </c>
    </row>
    <row r="316" spans="5:6" x14ac:dyDescent="0.25">
      <c r="E316" s="16">
        <f t="shared" ca="1" si="8"/>
        <v>0.13086018891571982</v>
      </c>
      <c r="F316" s="16">
        <f t="shared" ca="1" si="9"/>
        <v>3.1669556733900444</v>
      </c>
    </row>
    <row r="317" spans="5:6" x14ac:dyDescent="0.25">
      <c r="E317" s="16">
        <f t="shared" ca="1" si="8"/>
        <v>0.16493976402505695</v>
      </c>
      <c r="F317" s="16">
        <f t="shared" ca="1" si="9"/>
        <v>3.5015598631637013</v>
      </c>
    </row>
    <row r="318" spans="5:6" x14ac:dyDescent="0.25">
      <c r="E318" s="16">
        <f t="shared" ca="1" si="8"/>
        <v>0.253806783792627</v>
      </c>
      <c r="F318" s="16">
        <f t="shared" ca="1" si="9"/>
        <v>4.2869782023725636</v>
      </c>
    </row>
    <row r="319" spans="5:6" x14ac:dyDescent="0.25">
      <c r="E319" s="16">
        <f t="shared" ca="1" si="8"/>
        <v>0.42261266043521495</v>
      </c>
      <c r="F319" s="16">
        <f t="shared" ca="1" si="9"/>
        <v>5.6815330669463497</v>
      </c>
    </row>
    <row r="320" spans="5:6" x14ac:dyDescent="0.25">
      <c r="E320" s="16">
        <f t="shared" ca="1" si="8"/>
        <v>0.10470040510459577</v>
      </c>
      <c r="F320" s="16">
        <f t="shared" ca="1" si="9"/>
        <v>2.8864997565090218</v>
      </c>
    </row>
    <row r="321" spans="5:6" x14ac:dyDescent="0.25">
      <c r="E321" s="16">
        <f t="shared" ca="1" si="8"/>
        <v>0.66805242583117164</v>
      </c>
      <c r="F321" s="16">
        <f t="shared" ca="1" si="9"/>
        <v>8.0073347643724659</v>
      </c>
    </row>
    <row r="322" spans="5:6" x14ac:dyDescent="0.25">
      <c r="E322" s="16">
        <f t="shared" ca="1" si="8"/>
        <v>0.57357876340597502</v>
      </c>
      <c r="F322" s="16">
        <f t="shared" ca="1" si="9"/>
        <v>7.0236534213038464</v>
      </c>
    </row>
    <row r="323" spans="5:6" x14ac:dyDescent="0.25">
      <c r="E323" s="16">
        <f t="shared" ca="1" si="8"/>
        <v>0.86554958705980178</v>
      </c>
      <c r="F323" s="16">
        <f t="shared" ca="1" si="9"/>
        <v>11.096838125773139</v>
      </c>
    </row>
    <row r="324" spans="5:6" x14ac:dyDescent="0.25">
      <c r="E324" s="16">
        <f t="shared" ref="E324:E387" ca="1" si="10">RAND()</f>
        <v>0.40724941009424254</v>
      </c>
      <c r="F324" s="16">
        <f t="shared" ref="F324:F387" ca="1" si="11">_xlfn.CHISQ.INV(E324,$C$3)</f>
        <v>5.553402398017794</v>
      </c>
    </row>
    <row r="325" spans="5:6" x14ac:dyDescent="0.25">
      <c r="E325" s="16">
        <f t="shared" ca="1" si="10"/>
        <v>0.13089735614370768</v>
      </c>
      <c r="F325" s="16">
        <f t="shared" ca="1" si="11"/>
        <v>3.1673370974831885</v>
      </c>
    </row>
    <row r="326" spans="5:6" x14ac:dyDescent="0.25">
      <c r="E326" s="16">
        <f t="shared" ca="1" si="10"/>
        <v>9.2787379561530381E-2</v>
      </c>
      <c r="F326" s="16">
        <f t="shared" ca="1" si="11"/>
        <v>2.7489777880820103</v>
      </c>
    </row>
    <row r="327" spans="5:6" x14ac:dyDescent="0.25">
      <c r="E327" s="16">
        <f t="shared" ca="1" si="10"/>
        <v>0.46005747066625369</v>
      </c>
      <c r="F327" s="16">
        <f t="shared" ca="1" si="11"/>
        <v>5.9983456920175477</v>
      </c>
    </row>
    <row r="328" spans="5:6" x14ac:dyDescent="0.25">
      <c r="E328" s="16">
        <f t="shared" ca="1" si="10"/>
        <v>0.44135651266897691</v>
      </c>
      <c r="F328" s="16">
        <f t="shared" ca="1" si="11"/>
        <v>5.8392196242621726</v>
      </c>
    </row>
    <row r="329" spans="5:6" x14ac:dyDescent="0.25">
      <c r="E329" s="16">
        <f t="shared" ca="1" si="10"/>
        <v>0.24872717410267298</v>
      </c>
      <c r="F329" s="16">
        <f t="shared" ca="1" si="11"/>
        <v>4.2440906495316542</v>
      </c>
    </row>
    <row r="330" spans="5:6" x14ac:dyDescent="0.25">
      <c r="E330" s="16">
        <f t="shared" ca="1" si="10"/>
        <v>0.95373784812073903</v>
      </c>
      <c r="F330" s="16">
        <f t="shared" ca="1" si="11"/>
        <v>14.289704825635075</v>
      </c>
    </row>
    <row r="331" spans="5:6" x14ac:dyDescent="0.25">
      <c r="E331" s="16">
        <f t="shared" ca="1" si="10"/>
        <v>0.19726809585912575</v>
      </c>
      <c r="F331" s="16">
        <f t="shared" ca="1" si="11"/>
        <v>3.797963038556099</v>
      </c>
    </row>
    <row r="332" spans="5:6" x14ac:dyDescent="0.25">
      <c r="E332" s="16">
        <f t="shared" ca="1" si="10"/>
        <v>0.2028528095549218</v>
      </c>
      <c r="F332" s="16">
        <f t="shared" ca="1" si="11"/>
        <v>3.8476616662229874</v>
      </c>
    </row>
    <row r="333" spans="5:6" x14ac:dyDescent="0.25">
      <c r="E333" s="16">
        <f t="shared" ca="1" si="10"/>
        <v>0.79262448983583633</v>
      </c>
      <c r="F333" s="16">
        <f t="shared" ca="1" si="11"/>
        <v>9.6811227608368053</v>
      </c>
    </row>
    <row r="334" spans="5:6" x14ac:dyDescent="0.25">
      <c r="E334" s="16">
        <f t="shared" ca="1" si="10"/>
        <v>0.23929802988806292</v>
      </c>
      <c r="F334" s="16">
        <f t="shared" ca="1" si="11"/>
        <v>4.164034167170807</v>
      </c>
    </row>
    <row r="335" spans="5:6" x14ac:dyDescent="0.25">
      <c r="E335" s="16">
        <f t="shared" ca="1" si="10"/>
        <v>0.4344143471917965</v>
      </c>
      <c r="F335" s="16">
        <f t="shared" ca="1" si="11"/>
        <v>5.7806242637707967</v>
      </c>
    </row>
    <row r="336" spans="5:6" x14ac:dyDescent="0.25">
      <c r="E336" s="16">
        <f t="shared" ca="1" si="10"/>
        <v>0.33068112226018809</v>
      </c>
      <c r="F336" s="16">
        <f t="shared" ca="1" si="11"/>
        <v>4.9233328824417626</v>
      </c>
    </row>
    <row r="337" spans="5:6" x14ac:dyDescent="0.25">
      <c r="E337" s="16">
        <f t="shared" ca="1" si="10"/>
        <v>0.77702747135934824</v>
      </c>
      <c r="F337" s="16">
        <f t="shared" ca="1" si="11"/>
        <v>9.4341061933546442</v>
      </c>
    </row>
    <row r="338" spans="5:6" x14ac:dyDescent="0.25">
      <c r="E338" s="16">
        <f t="shared" ca="1" si="10"/>
        <v>0.17275513092312911</v>
      </c>
      <c r="F338" s="16">
        <f t="shared" ca="1" si="11"/>
        <v>3.5747586472633905</v>
      </c>
    </row>
    <row r="339" spans="5:6" x14ac:dyDescent="0.25">
      <c r="E339" s="16">
        <f t="shared" ca="1" si="10"/>
        <v>0.99334403521242276</v>
      </c>
      <c r="F339" s="16">
        <f t="shared" ca="1" si="11"/>
        <v>19.539181298463671</v>
      </c>
    </row>
    <row r="340" spans="5:6" x14ac:dyDescent="0.25">
      <c r="E340" s="16">
        <f t="shared" ca="1" si="10"/>
        <v>0.74668337104014693</v>
      </c>
      <c r="F340" s="16">
        <f t="shared" ca="1" si="11"/>
        <v>8.990808556769009</v>
      </c>
    </row>
    <row r="341" spans="5:6" x14ac:dyDescent="0.25">
      <c r="E341" s="16">
        <f t="shared" ca="1" si="10"/>
        <v>7.1391721107540107E-2</v>
      </c>
      <c r="F341" s="16">
        <f t="shared" ca="1" si="11"/>
        <v>2.4798291039269911</v>
      </c>
    </row>
    <row r="342" spans="5:6" x14ac:dyDescent="0.25">
      <c r="E342" s="16">
        <f t="shared" ca="1" si="10"/>
        <v>0.17402027966573808</v>
      </c>
      <c r="F342" s="16">
        <f t="shared" ca="1" si="11"/>
        <v>3.5865062234683398</v>
      </c>
    </row>
    <row r="343" spans="5:6" x14ac:dyDescent="0.25">
      <c r="E343" s="16">
        <f t="shared" ca="1" si="10"/>
        <v>0.72910738772404793</v>
      </c>
      <c r="F343" s="16">
        <f t="shared" ca="1" si="11"/>
        <v>8.7528267294155828</v>
      </c>
    </row>
    <row r="344" spans="5:6" x14ac:dyDescent="0.25">
      <c r="E344" s="16">
        <f t="shared" ca="1" si="10"/>
        <v>0.11251470464044311</v>
      </c>
      <c r="F344" s="16">
        <f t="shared" ca="1" si="11"/>
        <v>2.9730367338800598</v>
      </c>
    </row>
    <row r="345" spans="5:6" x14ac:dyDescent="0.25">
      <c r="E345" s="16">
        <f t="shared" ca="1" si="10"/>
        <v>0.98899170766151978</v>
      </c>
      <c r="F345" s="16">
        <f t="shared" ca="1" si="11"/>
        <v>18.221819057892535</v>
      </c>
    </row>
    <row r="346" spans="5:6" x14ac:dyDescent="0.25">
      <c r="E346" s="16">
        <f t="shared" ca="1" si="10"/>
        <v>0.42587278122715111</v>
      </c>
      <c r="F346" s="16">
        <f t="shared" ca="1" si="11"/>
        <v>5.7088442234381125</v>
      </c>
    </row>
    <row r="347" spans="5:6" x14ac:dyDescent="0.25">
      <c r="E347" s="16">
        <f t="shared" ca="1" si="10"/>
        <v>0.7798946805063065</v>
      </c>
      <c r="F347" s="16">
        <f t="shared" ca="1" si="11"/>
        <v>9.4784408374646425</v>
      </c>
    </row>
    <row r="348" spans="5:6" x14ac:dyDescent="0.25">
      <c r="E348" s="16">
        <f t="shared" ca="1" si="10"/>
        <v>0.11845307928122117</v>
      </c>
      <c r="F348" s="16">
        <f t="shared" ca="1" si="11"/>
        <v>3.0371231399287639</v>
      </c>
    </row>
    <row r="349" spans="5:6" x14ac:dyDescent="0.25">
      <c r="E349" s="16">
        <f t="shared" ca="1" si="10"/>
        <v>0.46255696845885386</v>
      </c>
      <c r="F349" s="16">
        <f t="shared" ca="1" si="11"/>
        <v>6.0197681255055677</v>
      </c>
    </row>
    <row r="350" spans="5:6" x14ac:dyDescent="0.25">
      <c r="E350" s="16">
        <f t="shared" ca="1" si="10"/>
        <v>0.64487897840791175</v>
      </c>
      <c r="F350" s="16">
        <f t="shared" ca="1" si="11"/>
        <v>7.7503583418776714</v>
      </c>
    </row>
    <row r="351" spans="5:6" x14ac:dyDescent="0.25">
      <c r="E351" s="16">
        <f t="shared" ca="1" si="10"/>
        <v>0.6034546783372009</v>
      </c>
      <c r="F351" s="16">
        <f t="shared" ca="1" si="11"/>
        <v>7.3179209094248803</v>
      </c>
    </row>
    <row r="352" spans="5:6" x14ac:dyDescent="0.25">
      <c r="E352" s="16">
        <f t="shared" ca="1" si="10"/>
        <v>0.16753554609451304</v>
      </c>
      <c r="F352" s="16">
        <f t="shared" ca="1" si="11"/>
        <v>3.525995437865646</v>
      </c>
    </row>
    <row r="353" spans="5:6" x14ac:dyDescent="0.25">
      <c r="E353" s="16">
        <f t="shared" ca="1" si="10"/>
        <v>0.42305923732456374</v>
      </c>
      <c r="F353" s="16">
        <f t="shared" ca="1" si="11"/>
        <v>5.6852715170441286</v>
      </c>
    </row>
    <row r="354" spans="5:6" x14ac:dyDescent="0.25">
      <c r="E354" s="16">
        <f t="shared" ca="1" si="10"/>
        <v>0.4469932638130345</v>
      </c>
      <c r="F354" s="16">
        <f t="shared" ca="1" si="11"/>
        <v>5.8869781081382895</v>
      </c>
    </row>
    <row r="355" spans="5:6" x14ac:dyDescent="0.25">
      <c r="E355" s="16">
        <f t="shared" ca="1" si="10"/>
        <v>0.49209225935778966</v>
      </c>
      <c r="F355" s="16">
        <f t="shared" ca="1" si="11"/>
        <v>6.2760832946442182</v>
      </c>
    </row>
    <row r="356" spans="5:6" x14ac:dyDescent="0.25">
      <c r="E356" s="16">
        <f t="shared" ca="1" si="10"/>
        <v>0.44806305455861406</v>
      </c>
      <c r="F356" s="16">
        <f t="shared" ca="1" si="11"/>
        <v>5.8960613115816809</v>
      </c>
    </row>
    <row r="357" spans="5:6" x14ac:dyDescent="0.25">
      <c r="E357" s="16">
        <f t="shared" ca="1" si="10"/>
        <v>0.19829254261738727</v>
      </c>
      <c r="F357" s="16">
        <f t="shared" ca="1" si="11"/>
        <v>3.8071083330800999</v>
      </c>
    </row>
    <row r="358" spans="5:6" x14ac:dyDescent="0.25">
      <c r="E358" s="16">
        <f t="shared" ca="1" si="10"/>
        <v>0.89394818879334059</v>
      </c>
      <c r="F358" s="16">
        <f t="shared" ca="1" si="11"/>
        <v>11.83689658469058</v>
      </c>
    </row>
    <row r="359" spans="5:6" x14ac:dyDescent="0.25">
      <c r="E359" s="16">
        <f t="shared" ca="1" si="10"/>
        <v>0.36074807875942405</v>
      </c>
      <c r="F359" s="16">
        <f t="shared" ca="1" si="11"/>
        <v>5.1697872503261157</v>
      </c>
    </row>
    <row r="360" spans="5:6" x14ac:dyDescent="0.25">
      <c r="E360" s="16">
        <f t="shared" ca="1" si="10"/>
        <v>0.22553473607305308</v>
      </c>
      <c r="F360" s="16">
        <f t="shared" ca="1" si="11"/>
        <v>4.0459901634869055</v>
      </c>
    </row>
    <row r="361" spans="5:6" x14ac:dyDescent="0.25">
      <c r="E361" s="16">
        <f t="shared" ca="1" si="10"/>
        <v>5.7472778231289046E-2</v>
      </c>
      <c r="F361" s="16">
        <f t="shared" ca="1" si="11"/>
        <v>2.2830837294966155</v>
      </c>
    </row>
    <row r="362" spans="5:6" x14ac:dyDescent="0.25">
      <c r="E362" s="16">
        <f t="shared" ca="1" si="10"/>
        <v>0.23861581166175216</v>
      </c>
      <c r="F362" s="16">
        <f t="shared" ca="1" si="11"/>
        <v>4.1582177645878273</v>
      </c>
    </row>
    <row r="363" spans="5:6" x14ac:dyDescent="0.25">
      <c r="E363" s="16">
        <f t="shared" ca="1" si="10"/>
        <v>0.85623905818005708</v>
      </c>
      <c r="F363" s="16">
        <f t="shared" ca="1" si="11"/>
        <v>10.883968687909706</v>
      </c>
    </row>
    <row r="364" spans="5:6" x14ac:dyDescent="0.25">
      <c r="E364" s="16">
        <f t="shared" ca="1" si="10"/>
        <v>0.12346445198823286</v>
      </c>
      <c r="F364" s="16">
        <f t="shared" ca="1" si="11"/>
        <v>3.0901884683262861</v>
      </c>
    </row>
    <row r="365" spans="5:6" x14ac:dyDescent="0.25">
      <c r="E365" s="16">
        <f t="shared" ca="1" si="10"/>
        <v>0.19707775407733596</v>
      </c>
      <c r="F365" s="16">
        <f t="shared" ca="1" si="11"/>
        <v>3.7962623916304818</v>
      </c>
    </row>
    <row r="366" spans="5:6" x14ac:dyDescent="0.25">
      <c r="E366" s="16">
        <f t="shared" ca="1" si="10"/>
        <v>0.87013485034415117</v>
      </c>
      <c r="F366" s="16">
        <f t="shared" ca="1" si="11"/>
        <v>11.206418534757359</v>
      </c>
    </row>
    <row r="367" spans="5:6" x14ac:dyDescent="0.25">
      <c r="E367" s="16">
        <f t="shared" ca="1" si="10"/>
        <v>0.75024154076799809</v>
      </c>
      <c r="F367" s="16">
        <f t="shared" ca="1" si="11"/>
        <v>9.0405410605387466</v>
      </c>
    </row>
    <row r="368" spans="5:6" x14ac:dyDescent="0.25">
      <c r="E368" s="16">
        <f t="shared" ca="1" si="10"/>
        <v>0.24088381650005486</v>
      </c>
      <c r="F368" s="16">
        <f t="shared" ca="1" si="11"/>
        <v>4.1775410837212297</v>
      </c>
    </row>
    <row r="369" spans="5:6" x14ac:dyDescent="0.25">
      <c r="E369" s="16">
        <f t="shared" ca="1" si="10"/>
        <v>0.54669660367191331</v>
      </c>
      <c r="F369" s="16">
        <f t="shared" ca="1" si="11"/>
        <v>6.7691676154446139</v>
      </c>
    </row>
    <row r="370" spans="5:6" x14ac:dyDescent="0.25">
      <c r="E370" s="16">
        <f t="shared" ca="1" si="10"/>
        <v>0.69099703772251164</v>
      </c>
      <c r="F370" s="16">
        <f t="shared" ca="1" si="11"/>
        <v>8.2746117980012457</v>
      </c>
    </row>
    <row r="371" spans="5:6" x14ac:dyDescent="0.25">
      <c r="E371" s="16">
        <f t="shared" ca="1" si="10"/>
        <v>0.95177036992727115</v>
      </c>
      <c r="F371" s="16">
        <f t="shared" ca="1" si="11"/>
        <v>14.170558997043106</v>
      </c>
    </row>
    <row r="372" spans="5:6" x14ac:dyDescent="0.25">
      <c r="E372" s="16">
        <f t="shared" ca="1" si="10"/>
        <v>0.22048901783689057</v>
      </c>
      <c r="F372" s="16">
        <f t="shared" ca="1" si="11"/>
        <v>4.0023127813417663</v>
      </c>
    </row>
    <row r="373" spans="5:6" x14ac:dyDescent="0.25">
      <c r="E373" s="16">
        <f t="shared" ca="1" si="10"/>
        <v>0.86883341553634141</v>
      </c>
      <c r="F373" s="16">
        <f t="shared" ca="1" si="11"/>
        <v>11.174978074708035</v>
      </c>
    </row>
    <row r="374" spans="5:6" x14ac:dyDescent="0.25">
      <c r="E374" s="16">
        <f t="shared" ca="1" si="10"/>
        <v>2.4718601049069644E-2</v>
      </c>
      <c r="F374" s="16">
        <f t="shared" ca="1" si="11"/>
        <v>1.6832127858903618</v>
      </c>
    </row>
    <row r="375" spans="5:6" x14ac:dyDescent="0.25">
      <c r="E375" s="16">
        <f t="shared" ca="1" si="10"/>
        <v>0.89164099029967503</v>
      </c>
      <c r="F375" s="16">
        <f t="shared" ca="1" si="11"/>
        <v>11.770619450873314</v>
      </c>
    </row>
    <row r="376" spans="5:6" x14ac:dyDescent="0.25">
      <c r="E376" s="16">
        <f t="shared" ca="1" si="10"/>
        <v>0.76051060968565865</v>
      </c>
      <c r="F376" s="16">
        <f t="shared" ca="1" si="11"/>
        <v>9.1872653621128304</v>
      </c>
    </row>
    <row r="377" spans="5:6" x14ac:dyDescent="0.25">
      <c r="E377" s="16">
        <f t="shared" ca="1" si="10"/>
        <v>2.2457966556223119E-2</v>
      </c>
      <c r="F377" s="16">
        <f t="shared" ca="1" si="11"/>
        <v>1.6280674969789657</v>
      </c>
    </row>
    <row r="378" spans="5:6" x14ac:dyDescent="0.25">
      <c r="E378" s="16">
        <f t="shared" ca="1" si="10"/>
        <v>2.6119968157322315E-2</v>
      </c>
      <c r="F378" s="16">
        <f t="shared" ca="1" si="11"/>
        <v>1.7159421643546029</v>
      </c>
    </row>
    <row r="379" spans="5:6" x14ac:dyDescent="0.25">
      <c r="E379" s="16">
        <f t="shared" ca="1" si="10"/>
        <v>1.318601090976923E-2</v>
      </c>
      <c r="F379" s="16">
        <f t="shared" ca="1" si="11"/>
        <v>1.3583141095097884</v>
      </c>
    </row>
    <row r="380" spans="5:6" x14ac:dyDescent="0.25">
      <c r="E380" s="16">
        <f t="shared" ca="1" si="10"/>
        <v>0.24725772781737065</v>
      </c>
      <c r="F380" s="16">
        <f t="shared" ca="1" si="11"/>
        <v>4.2316538713158174</v>
      </c>
    </row>
    <row r="381" spans="5:6" x14ac:dyDescent="0.25">
      <c r="E381" s="16">
        <f t="shared" ca="1" si="10"/>
        <v>0.75419645084400977</v>
      </c>
      <c r="F381" s="16">
        <f t="shared" ca="1" si="11"/>
        <v>9.0964754101086864</v>
      </c>
    </row>
    <row r="382" spans="5:6" x14ac:dyDescent="0.25">
      <c r="E382" s="16">
        <f t="shared" ca="1" si="10"/>
        <v>0.47506987185882321</v>
      </c>
      <c r="F382" s="16">
        <f t="shared" ca="1" si="11"/>
        <v>6.1276144691266188</v>
      </c>
    </row>
    <row r="383" spans="5:6" x14ac:dyDescent="0.25">
      <c r="E383" s="16">
        <f t="shared" ca="1" si="10"/>
        <v>0.83800733736774202</v>
      </c>
      <c r="F383" s="16">
        <f t="shared" ca="1" si="11"/>
        <v>10.499435060684425</v>
      </c>
    </row>
    <row r="384" spans="5:6" x14ac:dyDescent="0.25">
      <c r="E384" s="16">
        <f t="shared" ca="1" si="10"/>
        <v>0.94326323295298964</v>
      </c>
      <c r="F384" s="16">
        <f t="shared" ca="1" si="11"/>
        <v>13.702299747272466</v>
      </c>
    </row>
    <row r="385" spans="5:6" x14ac:dyDescent="0.25">
      <c r="E385" s="16">
        <f t="shared" ca="1" si="10"/>
        <v>0.73660909750242953</v>
      </c>
      <c r="F385" s="16">
        <f t="shared" ca="1" si="11"/>
        <v>8.8528949545035243</v>
      </c>
    </row>
    <row r="386" spans="5:6" x14ac:dyDescent="0.25">
      <c r="E386" s="16">
        <f t="shared" ca="1" si="10"/>
        <v>0.55411641792263766</v>
      </c>
      <c r="F386" s="16">
        <f t="shared" ca="1" si="11"/>
        <v>6.8385306007238347</v>
      </c>
    </row>
    <row r="387" spans="5:6" x14ac:dyDescent="0.25">
      <c r="E387" s="16">
        <f t="shared" ca="1" si="10"/>
        <v>0.49733974873699183</v>
      </c>
      <c r="F387" s="16">
        <f t="shared" ca="1" si="11"/>
        <v>6.3222974223645982</v>
      </c>
    </row>
    <row r="388" spans="5:6" x14ac:dyDescent="0.25">
      <c r="E388" s="16">
        <f t="shared" ref="E388:E451" ca="1" si="12">RAND()</f>
        <v>0.42016919467961567</v>
      </c>
      <c r="F388" s="16">
        <f t="shared" ref="F388:F451" ca="1" si="13">_xlfn.CHISQ.INV(E388,$C$3)</f>
        <v>5.6610926882810153</v>
      </c>
    </row>
    <row r="389" spans="5:6" x14ac:dyDescent="0.25">
      <c r="E389" s="16">
        <f t="shared" ca="1" si="12"/>
        <v>0.15647272271271528</v>
      </c>
      <c r="F389" s="16">
        <f t="shared" ca="1" si="13"/>
        <v>3.4209384977070196</v>
      </c>
    </row>
    <row r="390" spans="5:6" x14ac:dyDescent="0.25">
      <c r="E390" s="16">
        <f t="shared" ca="1" si="12"/>
        <v>0.44297329561904319</v>
      </c>
      <c r="F390" s="16">
        <f t="shared" ca="1" si="13"/>
        <v>5.8529010318962662</v>
      </c>
    </row>
    <row r="391" spans="5:6" x14ac:dyDescent="0.25">
      <c r="E391" s="16">
        <f t="shared" ca="1" si="12"/>
        <v>0.74765324390807875</v>
      </c>
      <c r="F391" s="16">
        <f t="shared" ca="1" si="13"/>
        <v>9.0043099728790796</v>
      </c>
    </row>
    <row r="392" spans="5:6" x14ac:dyDescent="0.25">
      <c r="E392" s="16">
        <f t="shared" ca="1" si="12"/>
        <v>0.90432652233707023</v>
      </c>
      <c r="F392" s="16">
        <f t="shared" ca="1" si="13"/>
        <v>12.151882122031097</v>
      </c>
    </row>
    <row r="393" spans="5:6" x14ac:dyDescent="0.25">
      <c r="E393" s="16">
        <f t="shared" ca="1" si="12"/>
        <v>2.7882704901421529E-2</v>
      </c>
      <c r="F393" s="16">
        <f t="shared" ca="1" si="13"/>
        <v>1.7557099515131476</v>
      </c>
    </row>
    <row r="394" spans="5:6" x14ac:dyDescent="0.25">
      <c r="E394" s="16">
        <f t="shared" ca="1" si="12"/>
        <v>0.31346441799616187</v>
      </c>
      <c r="F394" s="16">
        <f t="shared" ca="1" si="13"/>
        <v>4.7820917534835665</v>
      </c>
    </row>
    <row r="395" spans="5:6" x14ac:dyDescent="0.25">
      <c r="E395" s="16">
        <f t="shared" ca="1" si="12"/>
        <v>0.24915058017888381</v>
      </c>
      <c r="F395" s="16">
        <f t="shared" ca="1" si="13"/>
        <v>4.247671614763072</v>
      </c>
    </row>
    <row r="396" spans="5:6" x14ac:dyDescent="0.25">
      <c r="E396" s="16">
        <f t="shared" ca="1" si="12"/>
        <v>0.52695758709214979</v>
      </c>
      <c r="F396" s="16">
        <f t="shared" ca="1" si="13"/>
        <v>6.5875973047944507</v>
      </c>
    </row>
    <row r="397" spans="5:6" x14ac:dyDescent="0.25">
      <c r="E397" s="16">
        <f t="shared" ca="1" si="12"/>
        <v>0.78786137576390836</v>
      </c>
      <c r="F397" s="16">
        <f t="shared" ca="1" si="13"/>
        <v>9.6041299445847041</v>
      </c>
    </row>
    <row r="398" spans="5:6" x14ac:dyDescent="0.25">
      <c r="E398" s="16">
        <f t="shared" ca="1" si="12"/>
        <v>7.216436800878534E-2</v>
      </c>
      <c r="F398" s="16">
        <f t="shared" ca="1" si="13"/>
        <v>2.490167610786624</v>
      </c>
    </row>
    <row r="399" spans="5:6" x14ac:dyDescent="0.25">
      <c r="E399" s="16">
        <f t="shared" ca="1" si="12"/>
        <v>0.81567355167844269</v>
      </c>
      <c r="F399" s="16">
        <f t="shared" ca="1" si="13"/>
        <v>10.075656944338094</v>
      </c>
    </row>
    <row r="400" spans="5:6" x14ac:dyDescent="0.25">
      <c r="E400" s="16">
        <f t="shared" ca="1" si="12"/>
        <v>0.34610963420867813</v>
      </c>
      <c r="F400" s="16">
        <f t="shared" ca="1" si="13"/>
        <v>5.0497626810669152</v>
      </c>
    </row>
    <row r="401" spans="5:6" x14ac:dyDescent="0.25">
      <c r="E401" s="16">
        <f t="shared" ca="1" si="12"/>
        <v>0.79515461606571192</v>
      </c>
      <c r="F401" s="16">
        <f t="shared" ca="1" si="13"/>
        <v>9.7226103014567595</v>
      </c>
    </row>
    <row r="402" spans="5:6" x14ac:dyDescent="0.25">
      <c r="E402" s="16">
        <f t="shared" ca="1" si="12"/>
        <v>0.52559351525200271</v>
      </c>
      <c r="F402" s="16">
        <f t="shared" ca="1" si="13"/>
        <v>6.575199191514904</v>
      </c>
    </row>
    <row r="403" spans="5:6" x14ac:dyDescent="0.25">
      <c r="E403" s="16">
        <f t="shared" ca="1" si="12"/>
        <v>0.10387844388447132</v>
      </c>
      <c r="F403" s="16">
        <f t="shared" ca="1" si="13"/>
        <v>2.8772392014928223</v>
      </c>
    </row>
    <row r="404" spans="5:6" x14ac:dyDescent="0.25">
      <c r="E404" s="16">
        <f t="shared" ca="1" si="12"/>
        <v>0.96786350110329167</v>
      </c>
      <c r="F404" s="16">
        <f t="shared" ca="1" si="13"/>
        <v>15.317645774570035</v>
      </c>
    </row>
    <row r="405" spans="5:6" x14ac:dyDescent="0.25">
      <c r="E405" s="16">
        <f t="shared" ca="1" si="12"/>
        <v>0.74054816245531974</v>
      </c>
      <c r="F405" s="16">
        <f t="shared" ca="1" si="13"/>
        <v>8.9063232731171791</v>
      </c>
    </row>
    <row r="406" spans="5:6" x14ac:dyDescent="0.25">
      <c r="E406" s="16">
        <f t="shared" ca="1" si="12"/>
        <v>0.35676057430611419</v>
      </c>
      <c r="F406" s="16">
        <f t="shared" ca="1" si="13"/>
        <v>5.1370760593875433</v>
      </c>
    </row>
    <row r="407" spans="5:6" x14ac:dyDescent="0.25">
      <c r="E407" s="16">
        <f t="shared" ca="1" si="12"/>
        <v>0.59660173612082623</v>
      </c>
      <c r="F407" s="16">
        <f t="shared" ca="1" si="13"/>
        <v>7.2492445227530125</v>
      </c>
    </row>
    <row r="408" spans="5:6" x14ac:dyDescent="0.25">
      <c r="E408" s="16">
        <f t="shared" ca="1" si="12"/>
        <v>0.61117188293415625</v>
      </c>
      <c r="F408" s="16">
        <f t="shared" ca="1" si="13"/>
        <v>7.3961641450894033</v>
      </c>
    </row>
    <row r="409" spans="5:6" x14ac:dyDescent="0.25">
      <c r="E409" s="16">
        <f t="shared" ca="1" si="12"/>
        <v>0.71128522254443327</v>
      </c>
      <c r="F409" s="16">
        <f t="shared" ca="1" si="13"/>
        <v>8.5233058174010896</v>
      </c>
    </row>
    <row r="410" spans="5:6" x14ac:dyDescent="0.25">
      <c r="E410" s="16">
        <f t="shared" ca="1" si="12"/>
        <v>0.62371562200261899</v>
      </c>
      <c r="F410" s="16">
        <f t="shared" ca="1" si="13"/>
        <v>7.5255076964342722</v>
      </c>
    </row>
    <row r="411" spans="5:6" x14ac:dyDescent="0.25">
      <c r="E411" s="16">
        <f t="shared" ca="1" si="12"/>
        <v>0.76913843934266901</v>
      </c>
      <c r="F411" s="16">
        <f t="shared" ca="1" si="13"/>
        <v>9.3144453700713097</v>
      </c>
    </row>
    <row r="412" spans="5:6" x14ac:dyDescent="0.25">
      <c r="E412" s="16">
        <f t="shared" ca="1" si="12"/>
        <v>0.15416637440640024</v>
      </c>
      <c r="F412" s="16">
        <f t="shared" ca="1" si="13"/>
        <v>3.3987201914842218</v>
      </c>
    </row>
    <row r="413" spans="5:6" x14ac:dyDescent="0.25">
      <c r="E413" s="16">
        <f t="shared" ca="1" si="12"/>
        <v>0.56851486116178718</v>
      </c>
      <c r="F413" s="16">
        <f t="shared" ca="1" si="13"/>
        <v>6.9750225181514347</v>
      </c>
    </row>
    <row r="414" spans="5:6" x14ac:dyDescent="0.25">
      <c r="E414" s="16">
        <f t="shared" ca="1" si="12"/>
        <v>0.20964528662418791</v>
      </c>
      <c r="F414" s="16">
        <f t="shared" ca="1" si="13"/>
        <v>3.9076157840780015</v>
      </c>
    </row>
    <row r="415" spans="5:6" x14ac:dyDescent="0.25">
      <c r="E415" s="16">
        <f t="shared" ca="1" si="12"/>
        <v>0.14528174186768095</v>
      </c>
      <c r="F415" s="16">
        <f t="shared" ca="1" si="13"/>
        <v>3.3120036676719877</v>
      </c>
    </row>
    <row r="416" spans="5:6" x14ac:dyDescent="0.25">
      <c r="E416" s="16">
        <f t="shared" ca="1" si="12"/>
        <v>0.3075991050789616</v>
      </c>
      <c r="F416" s="16">
        <f t="shared" ca="1" si="13"/>
        <v>4.7338855865846616</v>
      </c>
    </row>
    <row r="417" spans="5:6" x14ac:dyDescent="0.25">
      <c r="E417" s="16">
        <f t="shared" ca="1" si="12"/>
        <v>1.6254505079615456E-2</v>
      </c>
      <c r="F417" s="16">
        <f t="shared" ca="1" si="13"/>
        <v>1.4574741444896533</v>
      </c>
    </row>
    <row r="418" spans="5:6" x14ac:dyDescent="0.25">
      <c r="E418" s="16">
        <f t="shared" ca="1" si="12"/>
        <v>0.49783543107167139</v>
      </c>
      <c r="F418" s="16">
        <f t="shared" ca="1" si="13"/>
        <v>6.3266743185247254</v>
      </c>
    </row>
    <row r="419" spans="5:6" x14ac:dyDescent="0.25">
      <c r="E419" s="16">
        <f t="shared" ca="1" si="12"/>
        <v>0.61161761868641473</v>
      </c>
      <c r="F419" s="16">
        <f t="shared" ca="1" si="13"/>
        <v>7.4007135965327455</v>
      </c>
    </row>
    <row r="420" spans="5:6" x14ac:dyDescent="0.25">
      <c r="E420" s="16">
        <f t="shared" ca="1" si="12"/>
        <v>0.82701608251652303</v>
      </c>
      <c r="F420" s="16">
        <f t="shared" ca="1" si="13"/>
        <v>10.285112014190972</v>
      </c>
    </row>
    <row r="421" spans="5:6" x14ac:dyDescent="0.25">
      <c r="E421" s="16">
        <f t="shared" ca="1" si="12"/>
        <v>0.54515890492941044</v>
      </c>
      <c r="F421" s="16">
        <f t="shared" ca="1" si="13"/>
        <v>6.7548715861910047</v>
      </c>
    </row>
    <row r="422" spans="5:6" x14ac:dyDescent="0.25">
      <c r="E422" s="16">
        <f t="shared" ca="1" si="12"/>
        <v>0.10900999847114867</v>
      </c>
      <c r="F422" s="16">
        <f t="shared" ca="1" si="13"/>
        <v>2.9345514259374954</v>
      </c>
    </row>
    <row r="423" spans="5:6" x14ac:dyDescent="0.25">
      <c r="E423" s="16">
        <f t="shared" ca="1" si="12"/>
        <v>0.51576444060039295</v>
      </c>
      <c r="F423" s="16">
        <f t="shared" ca="1" si="13"/>
        <v>6.4863958421952574</v>
      </c>
    </row>
    <row r="424" spans="5:6" x14ac:dyDescent="0.25">
      <c r="E424" s="16">
        <f t="shared" ca="1" si="12"/>
        <v>0.80880539365225024</v>
      </c>
      <c r="F424" s="16">
        <f t="shared" ca="1" si="13"/>
        <v>9.9540115769430244</v>
      </c>
    </row>
    <row r="425" spans="5:6" x14ac:dyDescent="0.25">
      <c r="E425" s="16">
        <f t="shared" ca="1" si="12"/>
        <v>5.4582348216698939E-2</v>
      </c>
      <c r="F425" s="16">
        <f t="shared" ca="1" si="13"/>
        <v>2.2392996754070942</v>
      </c>
    </row>
    <row r="426" spans="5:6" x14ac:dyDescent="0.25">
      <c r="E426" s="16">
        <f t="shared" ca="1" si="12"/>
        <v>0.49225983535409557</v>
      </c>
      <c r="F426" s="16">
        <f t="shared" ca="1" si="13"/>
        <v>6.2775557357820881</v>
      </c>
    </row>
    <row r="427" spans="5:6" x14ac:dyDescent="0.25">
      <c r="E427" s="16">
        <f t="shared" ca="1" si="12"/>
        <v>0.40994265026439825</v>
      </c>
      <c r="F427" s="16">
        <f t="shared" ca="1" si="13"/>
        <v>5.5758004204745122</v>
      </c>
    </row>
    <row r="428" spans="5:6" x14ac:dyDescent="0.25">
      <c r="E428" s="16">
        <f t="shared" ca="1" si="12"/>
        <v>0.67335261002965552</v>
      </c>
      <c r="F428" s="16">
        <f t="shared" ca="1" si="13"/>
        <v>8.067868738821744</v>
      </c>
    </row>
    <row r="429" spans="5:6" x14ac:dyDescent="0.25">
      <c r="E429" s="16">
        <f t="shared" ca="1" si="12"/>
        <v>0.94766479353899102</v>
      </c>
      <c r="F429" s="16">
        <f t="shared" ca="1" si="13"/>
        <v>13.935792231663829</v>
      </c>
    </row>
    <row r="430" spans="5:6" x14ac:dyDescent="0.25">
      <c r="E430" s="16">
        <f t="shared" ca="1" si="12"/>
        <v>7.3953549389537909E-2</v>
      </c>
      <c r="F430" s="16">
        <f t="shared" ca="1" si="13"/>
        <v>2.5139039353713253</v>
      </c>
    </row>
    <row r="431" spans="5:6" x14ac:dyDescent="0.25">
      <c r="E431" s="16">
        <f t="shared" ca="1" si="12"/>
        <v>0.57304538387857262</v>
      </c>
      <c r="F431" s="16">
        <f t="shared" ca="1" si="13"/>
        <v>7.0185151602559879</v>
      </c>
    </row>
    <row r="432" spans="5:6" x14ac:dyDescent="0.25">
      <c r="E432" s="16">
        <f t="shared" ca="1" si="12"/>
        <v>0.49604763192270895</v>
      </c>
      <c r="F432" s="16">
        <f t="shared" ca="1" si="13"/>
        <v>6.3108973712798555</v>
      </c>
    </row>
    <row r="433" spans="5:6" x14ac:dyDescent="0.25">
      <c r="E433" s="16">
        <f t="shared" ca="1" si="12"/>
        <v>0.40120719116388903</v>
      </c>
      <c r="F433" s="16">
        <f t="shared" ca="1" si="13"/>
        <v>5.5032423641504309</v>
      </c>
    </row>
    <row r="434" spans="5:6" x14ac:dyDescent="0.25">
      <c r="E434" s="16">
        <f t="shared" ca="1" si="12"/>
        <v>0.27506506123127605</v>
      </c>
      <c r="F434" s="16">
        <f t="shared" ca="1" si="13"/>
        <v>4.4649394691922062</v>
      </c>
    </row>
    <row r="435" spans="5:6" x14ac:dyDescent="0.25">
      <c r="E435" s="16">
        <f t="shared" ca="1" si="12"/>
        <v>0.79975136905230571</v>
      </c>
      <c r="F435" s="16">
        <f t="shared" ca="1" si="13"/>
        <v>9.7990731578960464</v>
      </c>
    </row>
    <row r="436" spans="5:6" x14ac:dyDescent="0.25">
      <c r="E436" s="16">
        <f t="shared" ca="1" si="12"/>
        <v>0.68533447864397545</v>
      </c>
      <c r="F436" s="16">
        <f t="shared" ca="1" si="13"/>
        <v>8.2073524138053404</v>
      </c>
    </row>
    <row r="437" spans="5:6" x14ac:dyDescent="0.25">
      <c r="E437" s="16">
        <f t="shared" ca="1" si="12"/>
        <v>4.5002383325571604E-2</v>
      </c>
      <c r="F437" s="16">
        <f t="shared" ca="1" si="13"/>
        <v>2.0848069836399321</v>
      </c>
    </row>
    <row r="438" spans="5:6" x14ac:dyDescent="0.25">
      <c r="E438" s="16">
        <f t="shared" ca="1" si="12"/>
        <v>0.9413679795183364</v>
      </c>
      <c r="F438" s="16">
        <f t="shared" ca="1" si="13"/>
        <v>13.606867932987395</v>
      </c>
    </row>
    <row r="439" spans="5:6" x14ac:dyDescent="0.25">
      <c r="E439" s="16">
        <f t="shared" ca="1" si="12"/>
        <v>3.3174115802095172E-2</v>
      </c>
      <c r="F439" s="16">
        <f t="shared" ca="1" si="13"/>
        <v>1.8671504066637958</v>
      </c>
    </row>
    <row r="440" spans="5:6" x14ac:dyDescent="0.25">
      <c r="E440" s="16">
        <f t="shared" ca="1" si="12"/>
        <v>0.81374381977004784</v>
      </c>
      <c r="F440" s="16">
        <f t="shared" ca="1" si="13"/>
        <v>10.041102281107223</v>
      </c>
    </row>
    <row r="441" spans="5:6" x14ac:dyDescent="0.25">
      <c r="E441" s="16">
        <f t="shared" ca="1" si="12"/>
        <v>0.77491973536710801</v>
      </c>
      <c r="F441" s="16">
        <f t="shared" ca="1" si="13"/>
        <v>9.401807237019149</v>
      </c>
    </row>
    <row r="442" spans="5:6" x14ac:dyDescent="0.25">
      <c r="E442" s="16">
        <f t="shared" ca="1" si="12"/>
        <v>0.80215831326094689</v>
      </c>
      <c r="F442" s="16">
        <f t="shared" ca="1" si="13"/>
        <v>9.8396882437011719</v>
      </c>
    </row>
    <row r="443" spans="5:6" x14ac:dyDescent="0.25">
      <c r="E443" s="16">
        <f t="shared" ca="1" si="12"/>
        <v>0.76885359141130749</v>
      </c>
      <c r="F443" s="16">
        <f t="shared" ca="1" si="13"/>
        <v>9.3101865066455538</v>
      </c>
    </row>
    <row r="444" spans="5:6" x14ac:dyDescent="0.25">
      <c r="E444" s="16">
        <f t="shared" ca="1" si="12"/>
        <v>0.83031864738952821</v>
      </c>
      <c r="F444" s="16">
        <f t="shared" ca="1" si="13"/>
        <v>10.348268696855577</v>
      </c>
    </row>
    <row r="445" spans="5:6" x14ac:dyDescent="0.25">
      <c r="E445" s="16">
        <f t="shared" ca="1" si="12"/>
        <v>0.12416344203342922</v>
      </c>
      <c r="F445" s="16">
        <f t="shared" ca="1" si="13"/>
        <v>3.0975205045557948</v>
      </c>
    </row>
    <row r="446" spans="5:6" x14ac:dyDescent="0.25">
      <c r="E446" s="16">
        <f t="shared" ca="1" si="12"/>
        <v>0.77661931438262377</v>
      </c>
      <c r="F446" s="16">
        <f t="shared" ca="1" si="13"/>
        <v>9.4278324530737425</v>
      </c>
    </row>
    <row r="447" spans="5:6" x14ac:dyDescent="0.25">
      <c r="E447" s="16">
        <f t="shared" ca="1" si="12"/>
        <v>0.80444086388829372</v>
      </c>
      <c r="F447" s="16">
        <f t="shared" ca="1" si="13"/>
        <v>9.8785826936531755</v>
      </c>
    </row>
    <row r="448" spans="5:6" x14ac:dyDescent="0.25">
      <c r="E448" s="16">
        <f t="shared" ca="1" si="12"/>
        <v>0.79541696779256577</v>
      </c>
      <c r="F448" s="16">
        <f t="shared" ca="1" si="13"/>
        <v>9.7269361775818641</v>
      </c>
    </row>
    <row r="449" spans="5:6" x14ac:dyDescent="0.25">
      <c r="E449" s="16">
        <f t="shared" ca="1" si="12"/>
        <v>0.50641111800596739</v>
      </c>
      <c r="F449" s="16">
        <f t="shared" ca="1" si="13"/>
        <v>6.4027222642719819</v>
      </c>
    </row>
    <row r="450" spans="5:6" x14ac:dyDescent="0.25">
      <c r="E450" s="16">
        <f t="shared" ca="1" si="12"/>
        <v>0.85894279249869665</v>
      </c>
      <c r="F450" s="16">
        <f t="shared" ca="1" si="13"/>
        <v>10.944524503629639</v>
      </c>
    </row>
    <row r="451" spans="5:6" x14ac:dyDescent="0.25">
      <c r="E451" s="16">
        <f t="shared" ca="1" si="12"/>
        <v>0.65447177546916369</v>
      </c>
      <c r="F451" s="16">
        <f t="shared" ca="1" si="13"/>
        <v>7.855278745900554</v>
      </c>
    </row>
    <row r="452" spans="5:6" x14ac:dyDescent="0.25">
      <c r="E452" s="16">
        <f t="shared" ref="E452:E515" ca="1" si="14">RAND()</f>
        <v>0.68074770301249443</v>
      </c>
      <c r="F452" s="16">
        <f t="shared" ref="F452:F515" ca="1" si="15">_xlfn.CHISQ.INV(E452,$C$3)</f>
        <v>8.1535122544360377</v>
      </c>
    </row>
    <row r="453" spans="5:6" x14ac:dyDescent="0.25">
      <c r="E453" s="16">
        <f t="shared" ca="1" si="14"/>
        <v>0.15768825824363608</v>
      </c>
      <c r="F453" s="16">
        <f t="shared" ca="1" si="15"/>
        <v>3.4326025767121489</v>
      </c>
    </row>
    <row r="454" spans="5:6" x14ac:dyDescent="0.25">
      <c r="E454" s="16">
        <f t="shared" ca="1" si="14"/>
        <v>0.65044081468306858</v>
      </c>
      <c r="F454" s="16">
        <f t="shared" ca="1" si="15"/>
        <v>7.8109492261157936</v>
      </c>
    </row>
    <row r="455" spans="5:6" x14ac:dyDescent="0.25">
      <c r="E455" s="16">
        <f t="shared" ca="1" si="14"/>
        <v>0.82321503369637028</v>
      </c>
      <c r="F455" s="16">
        <f t="shared" ca="1" si="15"/>
        <v>10.213668546478976</v>
      </c>
    </row>
    <row r="456" spans="5:6" x14ac:dyDescent="0.25">
      <c r="E456" s="16">
        <f t="shared" ca="1" si="14"/>
        <v>0.45589262882851445</v>
      </c>
      <c r="F456" s="16">
        <f t="shared" ca="1" si="15"/>
        <v>5.9627343845017498</v>
      </c>
    </row>
    <row r="457" spans="5:6" x14ac:dyDescent="0.25">
      <c r="E457" s="16">
        <f t="shared" ca="1" si="14"/>
        <v>0.10950921187684948</v>
      </c>
      <c r="F457" s="16">
        <f t="shared" ca="1" si="15"/>
        <v>2.9400648590476561</v>
      </c>
    </row>
    <row r="458" spans="5:6" x14ac:dyDescent="0.25">
      <c r="E458" s="16">
        <f t="shared" ca="1" si="14"/>
        <v>0.29346550775917413</v>
      </c>
      <c r="F458" s="16">
        <f t="shared" ca="1" si="15"/>
        <v>4.6174298003596554</v>
      </c>
    </row>
    <row r="459" spans="5:6" x14ac:dyDescent="0.25">
      <c r="E459" s="16">
        <f t="shared" ca="1" si="14"/>
        <v>0.25646434010135688</v>
      </c>
      <c r="F459" s="16">
        <f t="shared" ca="1" si="15"/>
        <v>4.30935468113233</v>
      </c>
    </row>
    <row r="460" spans="5:6" x14ac:dyDescent="0.25">
      <c r="E460" s="16">
        <f t="shared" ca="1" si="14"/>
        <v>0.83828715457989189</v>
      </c>
      <c r="F460" s="16">
        <f t="shared" ca="1" si="15"/>
        <v>10.505050496939491</v>
      </c>
    </row>
    <row r="461" spans="5:6" x14ac:dyDescent="0.25">
      <c r="E461" s="16">
        <f t="shared" ca="1" si="14"/>
        <v>0.6326897448226142</v>
      </c>
      <c r="F461" s="16">
        <f t="shared" ca="1" si="15"/>
        <v>7.6197912357156135</v>
      </c>
    </row>
    <row r="462" spans="5:6" x14ac:dyDescent="0.25">
      <c r="E462" s="16">
        <f t="shared" ca="1" si="14"/>
        <v>0.98198451034220435</v>
      </c>
      <c r="F462" s="16">
        <f t="shared" ca="1" si="15"/>
        <v>16.905547230555875</v>
      </c>
    </row>
    <row r="463" spans="5:6" x14ac:dyDescent="0.25">
      <c r="E463" s="16">
        <f t="shared" ca="1" si="14"/>
        <v>0.74906099864995601</v>
      </c>
      <c r="F463" s="16">
        <f t="shared" ca="1" si="15"/>
        <v>9.0239794765204504</v>
      </c>
    </row>
    <row r="464" spans="5:6" x14ac:dyDescent="0.25">
      <c r="E464" s="16">
        <f t="shared" ca="1" si="14"/>
        <v>0.69654095035950481</v>
      </c>
      <c r="F464" s="16">
        <f t="shared" ca="1" si="15"/>
        <v>8.3413405951199895</v>
      </c>
    </row>
    <row r="465" spans="5:6" x14ac:dyDescent="0.25">
      <c r="E465" s="16">
        <f t="shared" ca="1" si="14"/>
        <v>0.77721531059773663</v>
      </c>
      <c r="F465" s="16">
        <f t="shared" ca="1" si="15"/>
        <v>9.4369965620636993</v>
      </c>
    </row>
    <row r="466" spans="5:6" x14ac:dyDescent="0.25">
      <c r="E466" s="16">
        <f t="shared" ca="1" si="14"/>
        <v>8.6916270354772118E-2</v>
      </c>
      <c r="F466" s="16">
        <f t="shared" ca="1" si="15"/>
        <v>2.6782979994873855</v>
      </c>
    </row>
    <row r="467" spans="5:6" x14ac:dyDescent="0.25">
      <c r="E467" s="16">
        <f t="shared" ca="1" si="14"/>
        <v>0.84291677147127908</v>
      </c>
      <c r="F467" s="16">
        <f t="shared" ca="1" si="15"/>
        <v>10.599181510304343</v>
      </c>
    </row>
    <row r="468" spans="5:6" x14ac:dyDescent="0.25">
      <c r="E468" s="16">
        <f t="shared" ca="1" si="14"/>
        <v>0.85158400063767214</v>
      </c>
      <c r="F468" s="16">
        <f t="shared" ca="1" si="15"/>
        <v>10.781974020234184</v>
      </c>
    </row>
    <row r="469" spans="5:6" x14ac:dyDescent="0.25">
      <c r="E469" s="16">
        <f t="shared" ca="1" si="14"/>
        <v>0.80458316014764764</v>
      </c>
      <c r="F469" s="16">
        <f t="shared" ca="1" si="15"/>
        <v>9.8810198070416693</v>
      </c>
    </row>
    <row r="470" spans="5:6" x14ac:dyDescent="0.25">
      <c r="E470" s="16">
        <f t="shared" ca="1" si="14"/>
        <v>0.41011538975798645</v>
      </c>
      <c r="F470" s="16">
        <f t="shared" ca="1" si="15"/>
        <v>5.5772378633369835</v>
      </c>
    </row>
    <row r="471" spans="5:6" x14ac:dyDescent="0.25">
      <c r="E471" s="16">
        <f t="shared" ca="1" si="14"/>
        <v>0.64662531638085163</v>
      </c>
      <c r="F471" s="16">
        <f t="shared" ca="1" si="15"/>
        <v>7.7693125276184754</v>
      </c>
    </row>
    <row r="472" spans="5:6" x14ac:dyDescent="0.25">
      <c r="E472" s="16">
        <f t="shared" ca="1" si="14"/>
        <v>0.91891222605467648</v>
      </c>
      <c r="F472" s="16">
        <f t="shared" ca="1" si="15"/>
        <v>12.650796499873341</v>
      </c>
    </row>
    <row r="473" spans="5:6" x14ac:dyDescent="0.25">
      <c r="E473" s="16">
        <f t="shared" ca="1" si="14"/>
        <v>0.67818653656600658</v>
      </c>
      <c r="F473" s="16">
        <f t="shared" ca="1" si="15"/>
        <v>8.1236914444332911</v>
      </c>
    </row>
    <row r="474" spans="5:6" x14ac:dyDescent="0.25">
      <c r="E474" s="16">
        <f t="shared" ca="1" si="14"/>
        <v>0.63947626372527888</v>
      </c>
      <c r="F474" s="16">
        <f t="shared" ca="1" si="15"/>
        <v>7.6921182439450524</v>
      </c>
    </row>
    <row r="475" spans="5:6" x14ac:dyDescent="0.25">
      <c r="E475" s="16">
        <f t="shared" ca="1" si="14"/>
        <v>2.4994968604086898E-2</v>
      </c>
      <c r="F475" s="16">
        <f t="shared" ca="1" si="15"/>
        <v>1.6897505457322495</v>
      </c>
    </row>
    <row r="476" spans="5:6" x14ac:dyDescent="0.25">
      <c r="E476" s="16">
        <f t="shared" ca="1" si="14"/>
        <v>0.59517696307713464</v>
      </c>
      <c r="F476" s="16">
        <f t="shared" ca="1" si="15"/>
        <v>7.2350581567206671</v>
      </c>
    </row>
    <row r="477" spans="5:6" x14ac:dyDescent="0.25">
      <c r="E477" s="16">
        <f t="shared" ca="1" si="14"/>
        <v>0.13965515461655642</v>
      </c>
      <c r="F477" s="16">
        <f t="shared" ca="1" si="15"/>
        <v>3.2560879407600001</v>
      </c>
    </row>
    <row r="478" spans="5:6" x14ac:dyDescent="0.25">
      <c r="E478" s="16">
        <f t="shared" ca="1" si="14"/>
        <v>0.35179314260832883</v>
      </c>
      <c r="F478" s="16">
        <f t="shared" ca="1" si="15"/>
        <v>5.0963456837008687</v>
      </c>
    </row>
    <row r="479" spans="5:6" x14ac:dyDescent="0.25">
      <c r="E479" s="16">
        <f t="shared" ca="1" si="14"/>
        <v>0.15879071711041493</v>
      </c>
      <c r="F479" s="16">
        <f t="shared" ca="1" si="15"/>
        <v>3.4431547864149961</v>
      </c>
    </row>
    <row r="480" spans="5:6" x14ac:dyDescent="0.25">
      <c r="E480" s="16">
        <f t="shared" ca="1" si="14"/>
        <v>0.26938744997400943</v>
      </c>
      <c r="F480" s="16">
        <f t="shared" ca="1" si="15"/>
        <v>4.4176250981522314</v>
      </c>
    </row>
    <row r="481" spans="5:6" x14ac:dyDescent="0.25">
      <c r="E481" s="16">
        <f t="shared" ca="1" si="14"/>
        <v>0.47609298839996395</v>
      </c>
      <c r="F481" s="16">
        <f t="shared" ca="1" si="15"/>
        <v>6.1364788777767023</v>
      </c>
    </row>
    <row r="482" spans="5:6" x14ac:dyDescent="0.25">
      <c r="E482" s="16">
        <f t="shared" ca="1" si="14"/>
        <v>0.77008196382298266</v>
      </c>
      <c r="F482" s="16">
        <f t="shared" ca="1" si="15"/>
        <v>9.3285824323702879</v>
      </c>
    </row>
    <row r="483" spans="5:6" x14ac:dyDescent="0.25">
      <c r="E483" s="16">
        <f t="shared" ca="1" si="14"/>
        <v>0.33057585106782095</v>
      </c>
      <c r="F483" s="16">
        <f t="shared" ca="1" si="15"/>
        <v>4.9224700383108955</v>
      </c>
    </row>
    <row r="484" spans="5:6" x14ac:dyDescent="0.25">
      <c r="E484" s="16">
        <f t="shared" ca="1" si="14"/>
        <v>0.69802690502675091</v>
      </c>
      <c r="F484" s="16">
        <f t="shared" ca="1" si="15"/>
        <v>8.3593783016507679</v>
      </c>
    </row>
    <row r="485" spans="5:6" x14ac:dyDescent="0.25">
      <c r="E485" s="16">
        <f t="shared" ca="1" si="14"/>
        <v>0.26592605968840777</v>
      </c>
      <c r="F485" s="16">
        <f t="shared" ca="1" si="15"/>
        <v>4.3887078919175586</v>
      </c>
    </row>
    <row r="486" spans="5:6" x14ac:dyDescent="0.25">
      <c r="E486" s="16">
        <f t="shared" ca="1" si="14"/>
        <v>0.26248136178149606</v>
      </c>
      <c r="F486" s="16">
        <f t="shared" ca="1" si="15"/>
        <v>4.3598722053143701</v>
      </c>
    </row>
    <row r="487" spans="5:6" x14ac:dyDescent="0.25">
      <c r="E487" s="16">
        <f t="shared" ca="1" si="14"/>
        <v>0.98920232259197161</v>
      </c>
      <c r="F487" s="16">
        <f t="shared" ca="1" si="15"/>
        <v>18.272872618112512</v>
      </c>
    </row>
    <row r="488" spans="5:6" x14ac:dyDescent="0.25">
      <c r="E488" s="16">
        <f t="shared" ca="1" si="14"/>
        <v>0.24388028291326125</v>
      </c>
      <c r="F488" s="16">
        <f t="shared" ca="1" si="15"/>
        <v>4.2030148046438551</v>
      </c>
    </row>
    <row r="489" spans="5:6" x14ac:dyDescent="0.25">
      <c r="E489" s="16">
        <f t="shared" ca="1" si="14"/>
        <v>0.19376820381178417</v>
      </c>
      <c r="F489" s="16">
        <f t="shared" ca="1" si="15"/>
        <v>3.7666182590052366</v>
      </c>
    </row>
    <row r="490" spans="5:6" x14ac:dyDescent="0.25">
      <c r="E490" s="16">
        <f t="shared" ca="1" si="14"/>
        <v>0.14399379120038858</v>
      </c>
      <c r="F490" s="16">
        <f t="shared" ca="1" si="15"/>
        <v>3.2992758881839026</v>
      </c>
    </row>
    <row r="491" spans="5:6" x14ac:dyDescent="0.25">
      <c r="E491" s="16">
        <f t="shared" ca="1" si="14"/>
        <v>6.7934846613589728E-2</v>
      </c>
      <c r="F491" s="16">
        <f t="shared" ca="1" si="15"/>
        <v>2.432890251877768</v>
      </c>
    </row>
    <row r="492" spans="5:6" x14ac:dyDescent="0.25">
      <c r="E492" s="16">
        <f t="shared" ca="1" si="14"/>
        <v>0.80696419293644572</v>
      </c>
      <c r="F492" s="16">
        <f t="shared" ca="1" si="15"/>
        <v>9.9220193023021537</v>
      </c>
    </row>
    <row r="493" spans="5:6" x14ac:dyDescent="0.25">
      <c r="E493" s="16">
        <f t="shared" ca="1" si="14"/>
        <v>0.36481574453795529</v>
      </c>
      <c r="F493" s="16">
        <f t="shared" ca="1" si="15"/>
        <v>5.2031741722948555</v>
      </c>
    </row>
    <row r="494" spans="5:6" x14ac:dyDescent="0.25">
      <c r="E494" s="16">
        <f t="shared" ca="1" si="14"/>
        <v>0.40918428937647877</v>
      </c>
      <c r="F494" s="16">
        <f t="shared" ca="1" si="15"/>
        <v>5.5694910179640287</v>
      </c>
    </row>
    <row r="495" spans="5:6" x14ac:dyDescent="0.25">
      <c r="E495" s="16">
        <f t="shared" ca="1" si="14"/>
        <v>0.68498698099682864</v>
      </c>
      <c r="F495" s="16">
        <f t="shared" ca="1" si="15"/>
        <v>8.2032536262109428</v>
      </c>
    </row>
    <row r="496" spans="5:6" x14ac:dyDescent="0.25">
      <c r="E496" s="16">
        <f t="shared" ca="1" si="14"/>
        <v>0.5450389954186281</v>
      </c>
      <c r="F496" s="16">
        <f t="shared" ca="1" si="15"/>
        <v>6.7537579011141249</v>
      </c>
    </row>
    <row r="497" spans="5:6" x14ac:dyDescent="0.25">
      <c r="E497" s="16">
        <f t="shared" ca="1" si="14"/>
        <v>0.41429439344596397</v>
      </c>
      <c r="F497" s="16">
        <f t="shared" ca="1" si="15"/>
        <v>5.6120464156395053</v>
      </c>
    </row>
    <row r="498" spans="5:6" x14ac:dyDescent="0.25">
      <c r="E498" s="16">
        <f t="shared" ca="1" si="14"/>
        <v>0.21937809091849114</v>
      </c>
      <c r="F498" s="16">
        <f t="shared" ca="1" si="15"/>
        <v>3.9926646668367365</v>
      </c>
    </row>
    <row r="499" spans="5:6" x14ac:dyDescent="0.25">
      <c r="E499" s="16">
        <f t="shared" ca="1" si="14"/>
        <v>0.78938443285494131</v>
      </c>
      <c r="F499" s="16">
        <f t="shared" ca="1" si="15"/>
        <v>9.6285944552264642</v>
      </c>
    </row>
    <row r="500" spans="5:6" x14ac:dyDescent="0.25">
      <c r="E500" s="16">
        <f t="shared" ca="1" si="14"/>
        <v>0.50836609321609316</v>
      </c>
      <c r="F500" s="16">
        <f t="shared" ca="1" si="15"/>
        <v>6.4201467513855404</v>
      </c>
    </row>
    <row r="501" spans="5:6" x14ac:dyDescent="0.25">
      <c r="E501" s="16">
        <f t="shared" ca="1" si="14"/>
        <v>0.64857264586834651</v>
      </c>
      <c r="F501" s="16">
        <f t="shared" ca="1" si="15"/>
        <v>7.7905240046039035</v>
      </c>
    </row>
    <row r="502" spans="5:6" x14ac:dyDescent="0.25">
      <c r="E502" s="16">
        <f t="shared" ca="1" si="14"/>
        <v>0.70602708289389005</v>
      </c>
      <c r="F502" s="16">
        <f t="shared" ca="1" si="15"/>
        <v>8.4576360305615381</v>
      </c>
    </row>
    <row r="503" spans="5:6" x14ac:dyDescent="0.25">
      <c r="E503" s="16">
        <f t="shared" ca="1" si="14"/>
        <v>0.27631707731132393</v>
      </c>
      <c r="F503" s="16">
        <f t="shared" ca="1" si="15"/>
        <v>4.4753546523593597</v>
      </c>
    </row>
    <row r="504" spans="5:6" x14ac:dyDescent="0.25">
      <c r="E504" s="16">
        <f t="shared" ca="1" si="14"/>
        <v>0.44854300967509964</v>
      </c>
      <c r="F504" s="16">
        <f t="shared" ca="1" si="15"/>
        <v>5.9001384705808153</v>
      </c>
    </row>
    <row r="505" spans="5:6" x14ac:dyDescent="0.25">
      <c r="E505" s="16">
        <f t="shared" ca="1" si="14"/>
        <v>0.8701984419915032</v>
      </c>
      <c r="F505" s="16">
        <f t="shared" ca="1" si="15"/>
        <v>11.207961832919159</v>
      </c>
    </row>
    <row r="506" spans="5:6" x14ac:dyDescent="0.25">
      <c r="E506" s="16">
        <f t="shared" ca="1" si="14"/>
        <v>0.53802901323168462</v>
      </c>
      <c r="F506" s="16">
        <f t="shared" ca="1" si="15"/>
        <v>6.688927011580776</v>
      </c>
    </row>
    <row r="507" spans="5:6" x14ac:dyDescent="0.25">
      <c r="E507" s="16">
        <f t="shared" ca="1" si="14"/>
        <v>0.95353197746813478</v>
      </c>
      <c r="F507" s="16">
        <f t="shared" ca="1" si="15"/>
        <v>14.277019782526756</v>
      </c>
    </row>
    <row r="508" spans="5:6" x14ac:dyDescent="0.25">
      <c r="E508" s="16">
        <f t="shared" ca="1" si="14"/>
        <v>0.50805661048386985</v>
      </c>
      <c r="F508" s="16">
        <f t="shared" ca="1" si="15"/>
        <v>6.4173861346786909</v>
      </c>
    </row>
    <row r="509" spans="5:6" x14ac:dyDescent="0.25">
      <c r="E509" s="16">
        <f t="shared" ca="1" si="14"/>
        <v>0.47131250746793452</v>
      </c>
      <c r="F509" s="16">
        <f t="shared" ca="1" si="15"/>
        <v>6.0951217360128629</v>
      </c>
    </row>
    <row r="510" spans="5:6" x14ac:dyDescent="0.25">
      <c r="E510" s="16">
        <f t="shared" ca="1" si="14"/>
        <v>0.89084401982553174</v>
      </c>
      <c r="F510" s="16">
        <f t="shared" ca="1" si="15"/>
        <v>11.748016198769013</v>
      </c>
    </row>
    <row r="511" spans="5:6" x14ac:dyDescent="0.25">
      <c r="E511" s="16">
        <f t="shared" ca="1" si="14"/>
        <v>0.62244524165472381</v>
      </c>
      <c r="F511" s="16">
        <f t="shared" ca="1" si="15"/>
        <v>7.5122814310153041</v>
      </c>
    </row>
    <row r="512" spans="5:6" x14ac:dyDescent="0.25">
      <c r="E512" s="16">
        <f t="shared" ca="1" si="14"/>
        <v>0.40854767067837894</v>
      </c>
      <c r="F512" s="16">
        <f t="shared" ca="1" si="15"/>
        <v>5.5641960565441977</v>
      </c>
    </row>
    <row r="513" spans="5:6" x14ac:dyDescent="0.25">
      <c r="E513" s="16">
        <f t="shared" ca="1" si="14"/>
        <v>0.95711254350051977</v>
      </c>
      <c r="F513" s="16">
        <f t="shared" ca="1" si="15"/>
        <v>14.505483864308044</v>
      </c>
    </row>
    <row r="514" spans="5:6" x14ac:dyDescent="0.25">
      <c r="E514" s="16">
        <f t="shared" ca="1" si="14"/>
        <v>0.62515269861736733</v>
      </c>
      <c r="F514" s="16">
        <f t="shared" ca="1" si="15"/>
        <v>7.5405049553455701</v>
      </c>
    </row>
    <row r="515" spans="5:6" x14ac:dyDescent="0.25">
      <c r="E515" s="16">
        <f t="shared" ca="1" si="14"/>
        <v>0.82993337227133002</v>
      </c>
      <c r="F515" s="16">
        <f t="shared" ca="1" si="15"/>
        <v>10.340847661278779</v>
      </c>
    </row>
    <row r="516" spans="5:6" x14ac:dyDescent="0.25">
      <c r="E516" s="16">
        <f t="shared" ref="E516:E579" ca="1" si="16">RAND()</f>
        <v>0.63457973987438898</v>
      </c>
      <c r="F516" s="16">
        <f t="shared" ref="F516:F579" ca="1" si="17">_xlfn.CHISQ.INV(E516,$C$3)</f>
        <v>7.6398428973886663</v>
      </c>
    </row>
    <row r="517" spans="5:6" x14ac:dyDescent="0.25">
      <c r="E517" s="16">
        <f t="shared" ca="1" si="16"/>
        <v>0.86597414397755845</v>
      </c>
      <c r="F517" s="16">
        <f t="shared" ca="1" si="17"/>
        <v>11.10684650624307</v>
      </c>
    </row>
    <row r="518" spans="5:6" x14ac:dyDescent="0.25">
      <c r="E518" s="16">
        <f t="shared" ca="1" si="16"/>
        <v>0.36045279140163666</v>
      </c>
      <c r="F518" s="16">
        <f t="shared" ca="1" si="17"/>
        <v>5.1673643206628803</v>
      </c>
    </row>
    <row r="519" spans="5:6" x14ac:dyDescent="0.25">
      <c r="E519" s="16">
        <f t="shared" ca="1" si="16"/>
        <v>2.7139311838825231E-3</v>
      </c>
      <c r="F519" s="16">
        <f t="shared" ca="1" si="17"/>
        <v>0.81516717543180228</v>
      </c>
    </row>
    <row r="520" spans="5:6" x14ac:dyDescent="0.25">
      <c r="E520" s="16">
        <f t="shared" ca="1" si="16"/>
        <v>0.99576344269559958</v>
      </c>
      <c r="F520" s="16">
        <f t="shared" ca="1" si="17"/>
        <v>20.70237137576115</v>
      </c>
    </row>
    <row r="521" spans="5:6" x14ac:dyDescent="0.25">
      <c r="E521" s="16">
        <f t="shared" ca="1" si="16"/>
        <v>0.85588704184906861</v>
      </c>
      <c r="F521" s="16">
        <f t="shared" ca="1" si="17"/>
        <v>10.876157068601088</v>
      </c>
    </row>
    <row r="522" spans="5:6" x14ac:dyDescent="0.25">
      <c r="E522" s="16">
        <f t="shared" ca="1" si="16"/>
        <v>0.11225770326824291</v>
      </c>
      <c r="F522" s="16">
        <f t="shared" ca="1" si="17"/>
        <v>2.9702318787099045</v>
      </c>
    </row>
    <row r="523" spans="5:6" x14ac:dyDescent="0.25">
      <c r="E523" s="16">
        <f t="shared" ca="1" si="16"/>
        <v>0.29166795681502022</v>
      </c>
      <c r="F523" s="16">
        <f t="shared" ca="1" si="17"/>
        <v>4.6025820990973614</v>
      </c>
    </row>
    <row r="524" spans="5:6" x14ac:dyDescent="0.25">
      <c r="E524" s="16">
        <f t="shared" ca="1" si="16"/>
        <v>1.5762299203754826E-2</v>
      </c>
      <c r="F524" s="16">
        <f t="shared" ca="1" si="17"/>
        <v>1.4423799833656521</v>
      </c>
    </row>
    <row r="525" spans="5:6" x14ac:dyDescent="0.25">
      <c r="E525" s="16">
        <f t="shared" ca="1" si="16"/>
        <v>0.7935194790666108</v>
      </c>
      <c r="F525" s="16">
        <f t="shared" ca="1" si="17"/>
        <v>9.6957506585051352</v>
      </c>
    </row>
    <row r="526" spans="5:6" x14ac:dyDescent="0.25">
      <c r="E526" s="16">
        <f t="shared" ca="1" si="16"/>
        <v>0.63344561319810488</v>
      </c>
      <c r="F526" s="16">
        <f t="shared" ca="1" si="17"/>
        <v>7.6278022137029895</v>
      </c>
    </row>
    <row r="527" spans="5:6" x14ac:dyDescent="0.25">
      <c r="E527" s="16">
        <f t="shared" ca="1" si="16"/>
        <v>0.37742594715196953</v>
      </c>
      <c r="F527" s="16">
        <f t="shared" ca="1" si="17"/>
        <v>5.3068309545141332</v>
      </c>
    </row>
    <row r="528" spans="5:6" x14ac:dyDescent="0.25">
      <c r="E528" s="16">
        <f t="shared" ca="1" si="16"/>
        <v>0.86663706346843195</v>
      </c>
      <c r="F528" s="16">
        <f t="shared" ca="1" si="17"/>
        <v>11.12252926145433</v>
      </c>
    </row>
    <row r="529" spans="5:6" x14ac:dyDescent="0.25">
      <c r="E529" s="16">
        <f t="shared" ca="1" si="16"/>
        <v>0.6341188884142489</v>
      </c>
      <c r="F529" s="16">
        <f t="shared" ca="1" si="17"/>
        <v>7.6349471580173374</v>
      </c>
    </row>
    <row r="530" spans="5:6" x14ac:dyDescent="0.25">
      <c r="E530" s="16">
        <f t="shared" ca="1" si="16"/>
        <v>0.31028076020379536</v>
      </c>
      <c r="F530" s="16">
        <f t="shared" ca="1" si="17"/>
        <v>4.7559330820917411</v>
      </c>
    </row>
    <row r="531" spans="5:6" x14ac:dyDescent="0.25">
      <c r="E531" s="16">
        <f t="shared" ca="1" si="16"/>
        <v>0.45918517702253947</v>
      </c>
      <c r="F531" s="16">
        <f t="shared" ca="1" si="17"/>
        <v>5.9908785445513351</v>
      </c>
    </row>
    <row r="532" spans="5:6" x14ac:dyDescent="0.25">
      <c r="E532" s="16">
        <f t="shared" ca="1" si="16"/>
        <v>0.56326656639026584</v>
      </c>
      <c r="F532" s="16">
        <f t="shared" ca="1" si="17"/>
        <v>6.9249716055314217</v>
      </c>
    </row>
    <row r="533" spans="5:6" x14ac:dyDescent="0.25">
      <c r="E533" s="16">
        <f t="shared" ca="1" si="16"/>
        <v>0.77365023678424683</v>
      </c>
      <c r="F533" s="16">
        <f t="shared" ca="1" si="17"/>
        <v>9.3824706855391806</v>
      </c>
    </row>
    <row r="534" spans="5:6" x14ac:dyDescent="0.25">
      <c r="E534" s="16">
        <f t="shared" ca="1" si="16"/>
        <v>0.66213195392224988</v>
      </c>
      <c r="F534" s="16">
        <f t="shared" ca="1" si="17"/>
        <v>7.9405198342637959</v>
      </c>
    </row>
    <row r="535" spans="5:6" x14ac:dyDescent="0.25">
      <c r="E535" s="16">
        <f t="shared" ca="1" si="16"/>
        <v>0.50318678579233822</v>
      </c>
      <c r="F535" s="16">
        <f t="shared" ca="1" si="17"/>
        <v>6.3740564429249398</v>
      </c>
    </row>
    <row r="536" spans="5:6" x14ac:dyDescent="0.25">
      <c r="E536" s="16">
        <f t="shared" ca="1" si="16"/>
        <v>0.55090345950444497</v>
      </c>
      <c r="F536" s="16">
        <f t="shared" ca="1" si="17"/>
        <v>6.8084163850037669</v>
      </c>
    </row>
    <row r="537" spans="5:6" x14ac:dyDescent="0.25">
      <c r="E537" s="16">
        <f t="shared" ca="1" si="16"/>
        <v>0.65354621940451874</v>
      </c>
      <c r="F537" s="16">
        <f t="shared" ca="1" si="17"/>
        <v>7.8450686614900444</v>
      </c>
    </row>
    <row r="538" spans="5:6" x14ac:dyDescent="0.25">
      <c r="E538" s="16">
        <f t="shared" ca="1" si="16"/>
        <v>0.58064084654771286</v>
      </c>
      <c r="F538" s="16">
        <f t="shared" ca="1" si="17"/>
        <v>7.0920490176160591</v>
      </c>
    </row>
    <row r="539" spans="5:6" x14ac:dyDescent="0.25">
      <c r="E539" s="16">
        <f t="shared" ca="1" si="16"/>
        <v>0.19369913331994337</v>
      </c>
      <c r="F539" s="16">
        <f t="shared" ca="1" si="17"/>
        <v>3.7659980650339953</v>
      </c>
    </row>
    <row r="540" spans="5:6" x14ac:dyDescent="0.25">
      <c r="E540" s="16">
        <f t="shared" ca="1" si="16"/>
        <v>0.39450872561599826</v>
      </c>
      <c r="F540" s="16">
        <f t="shared" ca="1" si="17"/>
        <v>5.447768116853358</v>
      </c>
    </row>
    <row r="541" spans="5:6" x14ac:dyDescent="0.25">
      <c r="E541" s="16">
        <f t="shared" ca="1" si="16"/>
        <v>0.50830467622647468</v>
      </c>
      <c r="F541" s="16">
        <f t="shared" ca="1" si="17"/>
        <v>6.4195988387368308</v>
      </c>
    </row>
    <row r="542" spans="5:6" x14ac:dyDescent="0.25">
      <c r="E542" s="16">
        <f t="shared" ca="1" si="16"/>
        <v>0.50701128770500736</v>
      </c>
      <c r="F542" s="16">
        <f t="shared" ca="1" si="17"/>
        <v>6.4080679614036047</v>
      </c>
    </row>
    <row r="543" spans="5:6" x14ac:dyDescent="0.25">
      <c r="E543" s="16">
        <f t="shared" ca="1" si="16"/>
        <v>0.3705938896763814</v>
      </c>
      <c r="F543" s="16">
        <f t="shared" ca="1" si="17"/>
        <v>5.2506387747105316</v>
      </c>
    </row>
    <row r="544" spans="5:6" x14ac:dyDescent="0.25">
      <c r="E544" s="16">
        <f t="shared" ca="1" si="16"/>
        <v>0.17811146216175866</v>
      </c>
      <c r="F544" s="16">
        <f t="shared" ca="1" si="17"/>
        <v>3.6243114926733417</v>
      </c>
    </row>
    <row r="545" spans="5:6" x14ac:dyDescent="0.25">
      <c r="E545" s="16">
        <f t="shared" ca="1" si="16"/>
        <v>0.5052551833099943</v>
      </c>
      <c r="F545" s="16">
        <f t="shared" ca="1" si="17"/>
        <v>6.3924351856558799</v>
      </c>
    </row>
    <row r="546" spans="5:6" x14ac:dyDescent="0.25">
      <c r="E546" s="16">
        <f t="shared" ca="1" si="16"/>
        <v>0.805301602033754</v>
      </c>
      <c r="F546" s="16">
        <f t="shared" ca="1" si="17"/>
        <v>9.8933470473930729</v>
      </c>
    </row>
    <row r="547" spans="5:6" x14ac:dyDescent="0.25">
      <c r="E547" s="16">
        <f t="shared" ca="1" si="16"/>
        <v>0.21589664785670715</v>
      </c>
      <c r="F547" s="16">
        <f t="shared" ca="1" si="17"/>
        <v>3.9623522859297386</v>
      </c>
    </row>
    <row r="548" spans="5:6" x14ac:dyDescent="0.25">
      <c r="E548" s="16">
        <f t="shared" ca="1" si="16"/>
        <v>0.81924466001962415</v>
      </c>
      <c r="F548" s="16">
        <f t="shared" ca="1" si="17"/>
        <v>10.14040787530937</v>
      </c>
    </row>
    <row r="549" spans="5:6" x14ac:dyDescent="0.25">
      <c r="E549" s="16">
        <f t="shared" ca="1" si="16"/>
        <v>0.7701158182233302</v>
      </c>
      <c r="F549" s="16">
        <f t="shared" ca="1" si="17"/>
        <v>9.3290905435153135</v>
      </c>
    </row>
    <row r="550" spans="5:6" x14ac:dyDescent="0.25">
      <c r="E550" s="16">
        <f t="shared" ca="1" si="16"/>
        <v>0.20894027373153068</v>
      </c>
      <c r="F550" s="16">
        <f t="shared" ca="1" si="17"/>
        <v>3.9014168760606722</v>
      </c>
    </row>
    <row r="551" spans="5:6" x14ac:dyDescent="0.25">
      <c r="E551" s="16">
        <f t="shared" ca="1" si="16"/>
        <v>0.23450657629712379</v>
      </c>
      <c r="F551" s="16">
        <f t="shared" ca="1" si="17"/>
        <v>4.1231099322018068</v>
      </c>
    </row>
    <row r="552" spans="5:6" x14ac:dyDescent="0.25">
      <c r="E552" s="16">
        <f t="shared" ca="1" si="16"/>
        <v>0.88245021553339731</v>
      </c>
      <c r="F552" s="16">
        <f t="shared" ca="1" si="17"/>
        <v>11.518426667259863</v>
      </c>
    </row>
    <row r="553" spans="5:6" x14ac:dyDescent="0.25">
      <c r="E553" s="16">
        <f t="shared" ca="1" si="16"/>
        <v>0.5487286688966998</v>
      </c>
      <c r="F553" s="16">
        <f t="shared" ca="1" si="17"/>
        <v>6.7881008710740476</v>
      </c>
    </row>
    <row r="554" spans="5:6" x14ac:dyDescent="0.25">
      <c r="E554" s="16">
        <f t="shared" ca="1" si="16"/>
        <v>0.50949594403049314</v>
      </c>
      <c r="F554" s="16">
        <f t="shared" ca="1" si="17"/>
        <v>6.4302323041654672</v>
      </c>
    </row>
    <row r="555" spans="5:6" x14ac:dyDescent="0.25">
      <c r="E555" s="16">
        <f t="shared" ca="1" si="16"/>
        <v>0.17055101422321683</v>
      </c>
      <c r="F555" s="16">
        <f t="shared" ca="1" si="17"/>
        <v>3.5542261190185216</v>
      </c>
    </row>
    <row r="556" spans="5:6" x14ac:dyDescent="0.25">
      <c r="E556" s="16">
        <f t="shared" ca="1" si="16"/>
        <v>0.10712648341788367</v>
      </c>
      <c r="F556" s="16">
        <f t="shared" ca="1" si="17"/>
        <v>2.9136521604632475</v>
      </c>
    </row>
    <row r="557" spans="5:6" x14ac:dyDescent="0.25">
      <c r="E557" s="16">
        <f t="shared" ca="1" si="16"/>
        <v>0.94268808600495002</v>
      </c>
      <c r="F557" s="16">
        <f t="shared" ca="1" si="17"/>
        <v>13.673033022688706</v>
      </c>
    </row>
    <row r="558" spans="5:6" x14ac:dyDescent="0.25">
      <c r="E558" s="16">
        <f t="shared" ca="1" si="16"/>
        <v>0.22931746446418211</v>
      </c>
      <c r="F558" s="16">
        <f t="shared" ca="1" si="17"/>
        <v>4.0785871035305465</v>
      </c>
    </row>
    <row r="559" spans="5:6" x14ac:dyDescent="0.25">
      <c r="E559" s="16">
        <f t="shared" ca="1" si="16"/>
        <v>0.18020711518051646</v>
      </c>
      <c r="F559" s="16">
        <f t="shared" ca="1" si="17"/>
        <v>3.643571530891633</v>
      </c>
    </row>
    <row r="560" spans="5:6" x14ac:dyDescent="0.25">
      <c r="E560" s="16">
        <f t="shared" ca="1" si="16"/>
        <v>0.16189549212431897</v>
      </c>
      <c r="F560" s="16">
        <f t="shared" ca="1" si="17"/>
        <v>3.4727384331973519</v>
      </c>
    </row>
    <row r="561" spans="5:6" x14ac:dyDescent="0.25">
      <c r="E561" s="16">
        <f t="shared" ca="1" si="16"/>
        <v>0.26640111547150047</v>
      </c>
      <c r="F561" s="16">
        <f t="shared" ca="1" si="17"/>
        <v>4.3926799903356457</v>
      </c>
    </row>
    <row r="562" spans="5:6" x14ac:dyDescent="0.25">
      <c r="E562" s="16">
        <f t="shared" ca="1" si="16"/>
        <v>0.21767226902969161</v>
      </c>
      <c r="F562" s="16">
        <f t="shared" ca="1" si="17"/>
        <v>3.9778270967904139</v>
      </c>
    </row>
    <row r="563" spans="5:6" x14ac:dyDescent="0.25">
      <c r="E563" s="16">
        <f t="shared" ca="1" si="16"/>
        <v>0.69068359994083461</v>
      </c>
      <c r="F563" s="16">
        <f t="shared" ca="1" si="17"/>
        <v>8.2708654195575519</v>
      </c>
    </row>
    <row r="564" spans="5:6" x14ac:dyDescent="0.25">
      <c r="E564" s="16">
        <f t="shared" ca="1" si="16"/>
        <v>0.63502533256400984</v>
      </c>
      <c r="F564" s="16">
        <f t="shared" ca="1" si="17"/>
        <v>7.6445804798255717</v>
      </c>
    </row>
    <row r="565" spans="5:6" x14ac:dyDescent="0.25">
      <c r="E565" s="16">
        <f t="shared" ca="1" si="16"/>
        <v>0.95130011980456297</v>
      </c>
      <c r="F565" s="16">
        <f t="shared" ca="1" si="17"/>
        <v>14.142749975853389</v>
      </c>
    </row>
    <row r="566" spans="5:6" x14ac:dyDescent="0.25">
      <c r="E566" s="16">
        <f t="shared" ca="1" si="16"/>
        <v>3.8495685333891694E-2</v>
      </c>
      <c r="F566" s="16">
        <f t="shared" ca="1" si="17"/>
        <v>1.9695893932994291</v>
      </c>
    </row>
    <row r="567" spans="5:6" x14ac:dyDescent="0.25">
      <c r="E567" s="16">
        <f t="shared" ca="1" si="16"/>
        <v>0.1542483462853742</v>
      </c>
      <c r="F567" s="16">
        <f t="shared" ca="1" si="17"/>
        <v>3.3995118534483888</v>
      </c>
    </row>
    <row r="568" spans="5:6" x14ac:dyDescent="0.25">
      <c r="E568" s="16">
        <f t="shared" ca="1" si="16"/>
        <v>0.6757434545803721</v>
      </c>
      <c r="F568" s="16">
        <f t="shared" ca="1" si="17"/>
        <v>8.0954040085984591</v>
      </c>
    </row>
    <row r="569" spans="5:6" x14ac:dyDescent="0.25">
      <c r="E569" s="16">
        <f t="shared" ca="1" si="16"/>
        <v>6.6599790867323927E-2</v>
      </c>
      <c r="F569" s="16">
        <f t="shared" ca="1" si="17"/>
        <v>2.4144489702834</v>
      </c>
    </row>
    <row r="570" spans="5:6" x14ac:dyDescent="0.25">
      <c r="E570" s="16">
        <f t="shared" ca="1" si="16"/>
        <v>7.1466064787667705E-2</v>
      </c>
      <c r="F570" s="16">
        <f t="shared" ca="1" si="17"/>
        <v>2.4808262273475097</v>
      </c>
    </row>
    <row r="571" spans="5:6" x14ac:dyDescent="0.25">
      <c r="E571" s="16">
        <f t="shared" ca="1" si="16"/>
        <v>0.60985489470887788</v>
      </c>
      <c r="F571" s="16">
        <f t="shared" ca="1" si="17"/>
        <v>7.3827416965696768</v>
      </c>
    </row>
    <row r="572" spans="5:6" x14ac:dyDescent="0.25">
      <c r="E572" s="16">
        <f t="shared" ca="1" si="16"/>
        <v>0.927672703971958</v>
      </c>
      <c r="F572" s="16">
        <f t="shared" ca="1" si="17"/>
        <v>12.991027920820367</v>
      </c>
    </row>
    <row r="573" spans="5:6" x14ac:dyDescent="0.25">
      <c r="E573" s="16">
        <f t="shared" ca="1" si="16"/>
        <v>0.24595730348821554</v>
      </c>
      <c r="F573" s="16">
        <f t="shared" ca="1" si="17"/>
        <v>4.220635908179891</v>
      </c>
    </row>
    <row r="574" spans="5:6" x14ac:dyDescent="0.25">
      <c r="E574" s="16">
        <f t="shared" ca="1" si="16"/>
        <v>0.98250797356719066</v>
      </c>
      <c r="F574" s="16">
        <f t="shared" ca="1" si="17"/>
        <v>16.985175168592576</v>
      </c>
    </row>
    <row r="575" spans="5:6" x14ac:dyDescent="0.25">
      <c r="E575" s="16">
        <f t="shared" ca="1" si="16"/>
        <v>0.64278046318250504</v>
      </c>
      <c r="F575" s="16">
        <f t="shared" ca="1" si="17"/>
        <v>7.7276657177079011</v>
      </c>
    </row>
    <row r="576" spans="5:6" x14ac:dyDescent="0.25">
      <c r="E576" s="16">
        <f t="shared" ca="1" si="16"/>
        <v>0.3249952670004409</v>
      </c>
      <c r="F576" s="16">
        <f t="shared" ca="1" si="17"/>
        <v>4.8767193250592529</v>
      </c>
    </row>
    <row r="577" spans="5:6" x14ac:dyDescent="0.25">
      <c r="E577" s="16">
        <f t="shared" ca="1" si="16"/>
        <v>0.52177397807593584</v>
      </c>
      <c r="F577" s="16">
        <f t="shared" ca="1" si="17"/>
        <v>6.5405805291616321</v>
      </c>
    </row>
    <row r="578" spans="5:6" x14ac:dyDescent="0.25">
      <c r="E578" s="16">
        <f t="shared" ca="1" si="16"/>
        <v>0.57249190867101052</v>
      </c>
      <c r="F578" s="16">
        <f t="shared" ca="1" si="17"/>
        <v>7.0131873200557902</v>
      </c>
    </row>
    <row r="579" spans="5:6" x14ac:dyDescent="0.25">
      <c r="E579" s="16">
        <f t="shared" ca="1" si="16"/>
        <v>0.65104073209136637</v>
      </c>
      <c r="F579" s="16">
        <f t="shared" ca="1" si="17"/>
        <v>7.8175242328283252</v>
      </c>
    </row>
    <row r="580" spans="5:6" x14ac:dyDescent="0.25">
      <c r="E580" s="16">
        <f t="shared" ref="E580:E643" ca="1" si="18">RAND()</f>
        <v>7.163691693788754E-2</v>
      </c>
      <c r="F580" s="16">
        <f t="shared" ref="F580:F643" ca="1" si="19">_xlfn.CHISQ.INV(E580,$C$3)</f>
        <v>2.4831158454283746</v>
      </c>
    </row>
    <row r="581" spans="5:6" x14ac:dyDescent="0.25">
      <c r="E581" s="16">
        <f t="shared" ca="1" si="18"/>
        <v>0.47392049857280094</v>
      </c>
      <c r="F581" s="16">
        <f t="shared" ca="1" si="19"/>
        <v>6.1176647698740334</v>
      </c>
    </row>
    <row r="582" spans="5:6" x14ac:dyDescent="0.25">
      <c r="E582" s="16">
        <f t="shared" ca="1" si="18"/>
        <v>0.82337425469589776</v>
      </c>
      <c r="F582" s="16">
        <f t="shared" ca="1" si="19"/>
        <v>10.216635163649732</v>
      </c>
    </row>
    <row r="583" spans="5:6" x14ac:dyDescent="0.25">
      <c r="E583" s="16">
        <f t="shared" ca="1" si="18"/>
        <v>0.13088811271098566</v>
      </c>
      <c r="F583" s="16">
        <f t="shared" ca="1" si="19"/>
        <v>3.1672422418275645</v>
      </c>
    </row>
    <row r="584" spans="5:6" x14ac:dyDescent="0.25">
      <c r="E584" s="16">
        <f t="shared" ca="1" si="18"/>
        <v>0.41568800144008078</v>
      </c>
      <c r="F584" s="16">
        <f t="shared" ca="1" si="19"/>
        <v>5.6236688598618016</v>
      </c>
    </row>
    <row r="585" spans="5:6" x14ac:dyDescent="0.25">
      <c r="E585" s="16">
        <f t="shared" ca="1" si="18"/>
        <v>0.15104511662769982</v>
      </c>
      <c r="F585" s="16">
        <f t="shared" ca="1" si="19"/>
        <v>3.3684645644828999</v>
      </c>
    </row>
    <row r="586" spans="5:6" x14ac:dyDescent="0.25">
      <c r="E586" s="16">
        <f t="shared" ca="1" si="18"/>
        <v>0.20634520602073336</v>
      </c>
      <c r="F586" s="16">
        <f t="shared" ca="1" si="19"/>
        <v>3.8785524147935173</v>
      </c>
    </row>
    <row r="587" spans="5:6" x14ac:dyDescent="0.25">
      <c r="E587" s="16">
        <f t="shared" ca="1" si="18"/>
        <v>0.99584249602672614</v>
      </c>
      <c r="F587" s="16">
        <f t="shared" ca="1" si="19"/>
        <v>20.750507706058915</v>
      </c>
    </row>
    <row r="588" spans="5:6" x14ac:dyDescent="0.25">
      <c r="E588" s="16">
        <f t="shared" ca="1" si="18"/>
        <v>0.73295220613064527</v>
      </c>
      <c r="F588" s="16">
        <f t="shared" ca="1" si="19"/>
        <v>8.8038440042176198</v>
      </c>
    </row>
    <row r="589" spans="5:6" x14ac:dyDescent="0.25">
      <c r="E589" s="16">
        <f t="shared" ca="1" si="18"/>
        <v>0.36593897962409949</v>
      </c>
      <c r="F589" s="16">
        <f t="shared" ca="1" si="19"/>
        <v>5.2123972428272074</v>
      </c>
    </row>
    <row r="590" spans="5:6" x14ac:dyDescent="0.25">
      <c r="E590" s="16">
        <f t="shared" ca="1" si="18"/>
        <v>0.91459441769064087</v>
      </c>
      <c r="F590" s="16">
        <f t="shared" ca="1" si="19"/>
        <v>12.495197664930295</v>
      </c>
    </row>
    <row r="591" spans="5:6" x14ac:dyDescent="0.25">
      <c r="E591" s="16">
        <f t="shared" ca="1" si="18"/>
        <v>2.5473305765387755E-3</v>
      </c>
      <c r="F591" s="16">
        <f t="shared" ca="1" si="19"/>
        <v>0.79914497436721854</v>
      </c>
    </row>
    <row r="592" spans="5:6" x14ac:dyDescent="0.25">
      <c r="E592" s="16">
        <f t="shared" ca="1" si="18"/>
        <v>4.0621497188310429E-2</v>
      </c>
      <c r="F592" s="16">
        <f t="shared" ca="1" si="19"/>
        <v>2.0083188676069299</v>
      </c>
    </row>
    <row r="593" spans="5:6" x14ac:dyDescent="0.25">
      <c r="E593" s="16">
        <f t="shared" ca="1" si="18"/>
        <v>0.59883753095450343</v>
      </c>
      <c r="F593" s="16">
        <f t="shared" ca="1" si="19"/>
        <v>7.2715693587861709</v>
      </c>
    </row>
    <row r="594" spans="5:6" x14ac:dyDescent="0.25">
      <c r="E594" s="16">
        <f t="shared" ca="1" si="18"/>
        <v>0.38117599956719772</v>
      </c>
      <c r="F594" s="16">
        <f t="shared" ca="1" si="19"/>
        <v>5.3377121460003432</v>
      </c>
    </row>
    <row r="595" spans="5:6" x14ac:dyDescent="0.25">
      <c r="E595" s="16">
        <f t="shared" ca="1" si="18"/>
        <v>0.71812843914519753</v>
      </c>
      <c r="F595" s="16">
        <f t="shared" ca="1" si="19"/>
        <v>8.6101305051283958</v>
      </c>
    </row>
    <row r="596" spans="5:6" x14ac:dyDescent="0.25">
      <c r="E596" s="16">
        <f t="shared" ca="1" si="18"/>
        <v>0.7443604343232072</v>
      </c>
      <c r="F596" s="16">
        <f t="shared" ca="1" si="19"/>
        <v>8.9586347971844145</v>
      </c>
    </row>
    <row r="597" spans="5:6" x14ac:dyDescent="0.25">
      <c r="E597" s="16">
        <f t="shared" ca="1" si="18"/>
        <v>0.79662798688533842</v>
      </c>
      <c r="F597" s="16">
        <f t="shared" ca="1" si="19"/>
        <v>9.7469636625779756</v>
      </c>
    </row>
    <row r="598" spans="5:6" x14ac:dyDescent="0.25">
      <c r="E598" s="16">
        <f t="shared" ca="1" si="18"/>
        <v>0.68217705370174808</v>
      </c>
      <c r="F598" s="16">
        <f t="shared" ca="1" si="19"/>
        <v>8.1702298357858343</v>
      </c>
    </row>
    <row r="599" spans="5:6" x14ac:dyDescent="0.25">
      <c r="E599" s="16">
        <f t="shared" ca="1" si="18"/>
        <v>0.66317032570022061</v>
      </c>
      <c r="F599" s="16">
        <f t="shared" ca="1" si="19"/>
        <v>7.9521783365428353</v>
      </c>
    </row>
    <row r="600" spans="5:6" x14ac:dyDescent="0.25">
      <c r="E600" s="16">
        <f t="shared" ca="1" si="18"/>
        <v>0.33307265901091754</v>
      </c>
      <c r="F600" s="16">
        <f t="shared" ca="1" si="19"/>
        <v>4.9429334264288993</v>
      </c>
    </row>
    <row r="601" spans="5:6" x14ac:dyDescent="0.25">
      <c r="E601" s="16">
        <f t="shared" ca="1" si="18"/>
        <v>0.52405333997002501</v>
      </c>
      <c r="F601" s="16">
        <f t="shared" ca="1" si="19"/>
        <v>6.561222555749656</v>
      </c>
    </row>
    <row r="602" spans="5:6" x14ac:dyDescent="0.25">
      <c r="E602" s="16">
        <f t="shared" ca="1" si="18"/>
        <v>0.38653188111284142</v>
      </c>
      <c r="F602" s="16">
        <f t="shared" ca="1" si="19"/>
        <v>5.3818701444124404</v>
      </c>
    </row>
    <row r="603" spans="5:6" x14ac:dyDescent="0.25">
      <c r="E603" s="16">
        <f t="shared" ca="1" si="18"/>
        <v>8.0123236448542245E-2</v>
      </c>
      <c r="F603" s="16">
        <f t="shared" ca="1" si="19"/>
        <v>2.5937114684668945</v>
      </c>
    </row>
    <row r="604" spans="5:6" x14ac:dyDescent="0.25">
      <c r="E604" s="16">
        <f t="shared" ca="1" si="18"/>
        <v>0.40898867068969436</v>
      </c>
      <c r="F604" s="16">
        <f t="shared" ca="1" si="19"/>
        <v>5.5678638427458917</v>
      </c>
    </row>
    <row r="605" spans="5:6" x14ac:dyDescent="0.25">
      <c r="E605" s="16">
        <f t="shared" ca="1" si="18"/>
        <v>0.16305204205440571</v>
      </c>
      <c r="F605" s="16">
        <f t="shared" ca="1" si="19"/>
        <v>3.4837092463225283</v>
      </c>
    </row>
    <row r="606" spans="5:6" x14ac:dyDescent="0.25">
      <c r="E606" s="16">
        <f t="shared" ca="1" si="18"/>
        <v>0.97470149669974959</v>
      </c>
      <c r="F606" s="16">
        <f t="shared" ca="1" si="19"/>
        <v>15.980131509314392</v>
      </c>
    </row>
    <row r="607" spans="5:6" x14ac:dyDescent="0.25">
      <c r="E607" s="16">
        <f t="shared" ca="1" si="18"/>
        <v>0.99304272823267403</v>
      </c>
      <c r="F607" s="16">
        <f t="shared" ca="1" si="19"/>
        <v>19.42423615738613</v>
      </c>
    </row>
    <row r="608" spans="5:6" x14ac:dyDescent="0.25">
      <c r="E608" s="16">
        <f t="shared" ca="1" si="18"/>
        <v>0.4991015114926427</v>
      </c>
      <c r="F608" s="16">
        <f t="shared" ca="1" si="19"/>
        <v>6.3378630007525061</v>
      </c>
    </row>
    <row r="609" spans="5:6" x14ac:dyDescent="0.25">
      <c r="E609" s="16">
        <f t="shared" ca="1" si="18"/>
        <v>0.72079838262504636</v>
      </c>
      <c r="F609" s="16">
        <f t="shared" ca="1" si="19"/>
        <v>8.6444379787425838</v>
      </c>
    </row>
    <row r="610" spans="5:6" x14ac:dyDescent="0.25">
      <c r="E610" s="16">
        <f t="shared" ca="1" si="18"/>
        <v>0.31075509391200118</v>
      </c>
      <c r="F610" s="16">
        <f t="shared" ca="1" si="19"/>
        <v>4.7598315322883646</v>
      </c>
    </row>
    <row r="611" spans="5:6" x14ac:dyDescent="0.25">
      <c r="E611" s="16">
        <f t="shared" ca="1" si="18"/>
        <v>0.59741322374413375</v>
      </c>
      <c r="F611" s="16">
        <f t="shared" ca="1" si="19"/>
        <v>7.2573384170352364</v>
      </c>
    </row>
    <row r="612" spans="5:6" x14ac:dyDescent="0.25">
      <c r="E612" s="16">
        <f t="shared" ca="1" si="18"/>
        <v>0.42448171751464525</v>
      </c>
      <c r="F612" s="16">
        <f t="shared" ca="1" si="19"/>
        <v>5.6971852295393122</v>
      </c>
    </row>
    <row r="613" spans="5:6" x14ac:dyDescent="0.25">
      <c r="E613" s="16">
        <f t="shared" ca="1" si="18"/>
        <v>0.91624354611076597</v>
      </c>
      <c r="F613" s="16">
        <f t="shared" ca="1" si="19"/>
        <v>12.55376946068129</v>
      </c>
    </row>
    <row r="614" spans="5:6" x14ac:dyDescent="0.25">
      <c r="E614" s="16">
        <f t="shared" ca="1" si="18"/>
        <v>0.10568678347900262</v>
      </c>
      <c r="F614" s="16">
        <f t="shared" ca="1" si="19"/>
        <v>2.8975714376241566</v>
      </c>
    </row>
    <row r="615" spans="5:6" x14ac:dyDescent="0.25">
      <c r="E615" s="16">
        <f t="shared" ca="1" si="18"/>
        <v>0.85265423914104843</v>
      </c>
      <c r="F615" s="16">
        <f t="shared" ca="1" si="19"/>
        <v>10.805176963410318</v>
      </c>
    </row>
    <row r="616" spans="5:6" x14ac:dyDescent="0.25">
      <c r="E616" s="16">
        <f t="shared" ca="1" si="18"/>
        <v>0.91374669004989562</v>
      </c>
      <c r="F616" s="16">
        <f t="shared" ca="1" si="19"/>
        <v>12.465484980824217</v>
      </c>
    </row>
    <row r="617" spans="5:6" x14ac:dyDescent="0.25">
      <c r="E617" s="16">
        <f t="shared" ca="1" si="18"/>
        <v>0.2358942725353006</v>
      </c>
      <c r="F617" s="16">
        <f t="shared" ca="1" si="19"/>
        <v>4.1349802578882162</v>
      </c>
    </row>
    <row r="618" spans="5:6" x14ac:dyDescent="0.25">
      <c r="E618" s="16">
        <f t="shared" ca="1" si="18"/>
        <v>0.60723289836133543</v>
      </c>
      <c r="F618" s="16">
        <f t="shared" ca="1" si="19"/>
        <v>7.3561050395445928</v>
      </c>
    </row>
    <row r="619" spans="5:6" x14ac:dyDescent="0.25">
      <c r="E619" s="16">
        <f t="shared" ca="1" si="18"/>
        <v>0.33611861253985476</v>
      </c>
      <c r="F619" s="16">
        <f t="shared" ca="1" si="19"/>
        <v>4.967894326030402</v>
      </c>
    </row>
    <row r="620" spans="5:6" x14ac:dyDescent="0.25">
      <c r="E620" s="16">
        <f t="shared" ca="1" si="18"/>
        <v>0.14447823484987166</v>
      </c>
      <c r="F620" s="16">
        <f t="shared" ca="1" si="19"/>
        <v>3.3040681294641083</v>
      </c>
    </row>
    <row r="621" spans="5:6" x14ac:dyDescent="0.25">
      <c r="E621" s="16">
        <f t="shared" ca="1" si="18"/>
        <v>0.73228202474565374</v>
      </c>
      <c r="F621" s="16">
        <f t="shared" ca="1" si="19"/>
        <v>8.7949108630089441</v>
      </c>
    </row>
    <row r="622" spans="5:6" x14ac:dyDescent="0.25">
      <c r="E622" s="16">
        <f t="shared" ca="1" si="18"/>
        <v>0.79307861463521023</v>
      </c>
      <c r="F622" s="16">
        <f t="shared" ca="1" si="19"/>
        <v>9.6885386044237407</v>
      </c>
    </row>
    <row r="623" spans="5:6" x14ac:dyDescent="0.25">
      <c r="E623" s="16">
        <f t="shared" ca="1" si="18"/>
        <v>0.31825111953851204</v>
      </c>
      <c r="F623" s="16">
        <f t="shared" ca="1" si="19"/>
        <v>4.8213931995744153</v>
      </c>
    </row>
    <row r="624" spans="5:6" x14ac:dyDescent="0.25">
      <c r="E624" s="16">
        <f t="shared" ca="1" si="18"/>
        <v>0.66177571056980367</v>
      </c>
      <c r="F624" s="16">
        <f t="shared" ca="1" si="19"/>
        <v>7.9365258435649491</v>
      </c>
    </row>
    <row r="625" spans="5:6" x14ac:dyDescent="0.25">
      <c r="E625" s="16">
        <f t="shared" ca="1" si="18"/>
        <v>0.99796698848438437</v>
      </c>
      <c r="F625" s="16">
        <f t="shared" ca="1" si="19"/>
        <v>22.559674413179032</v>
      </c>
    </row>
    <row r="626" spans="5:6" x14ac:dyDescent="0.25">
      <c r="E626" s="16">
        <f t="shared" ca="1" si="18"/>
        <v>0.44013431107112932</v>
      </c>
      <c r="F626" s="16">
        <f t="shared" ca="1" si="19"/>
        <v>5.8288861406316475</v>
      </c>
    </row>
    <row r="627" spans="5:6" x14ac:dyDescent="0.25">
      <c r="E627" s="16">
        <f t="shared" ca="1" si="18"/>
        <v>0.6187418950325122</v>
      </c>
      <c r="F627" s="16">
        <f t="shared" ca="1" si="19"/>
        <v>7.4738906306953652</v>
      </c>
    </row>
    <row r="628" spans="5:6" x14ac:dyDescent="0.25">
      <c r="E628" s="16">
        <f t="shared" ca="1" si="18"/>
        <v>0.33908851380291449</v>
      </c>
      <c r="F628" s="16">
        <f t="shared" ca="1" si="19"/>
        <v>4.9922300423069155</v>
      </c>
    </row>
    <row r="629" spans="5:6" x14ac:dyDescent="0.25">
      <c r="E629" s="16">
        <f t="shared" ca="1" si="18"/>
        <v>0.81117179659613392</v>
      </c>
      <c r="F629" s="16">
        <f t="shared" ca="1" si="19"/>
        <v>9.9955073781546506</v>
      </c>
    </row>
    <row r="630" spans="5:6" x14ac:dyDescent="0.25">
      <c r="E630" s="16">
        <f t="shared" ca="1" si="18"/>
        <v>0.56909216082012648</v>
      </c>
      <c r="F630" s="16">
        <f t="shared" ca="1" si="19"/>
        <v>6.980549593397674</v>
      </c>
    </row>
    <row r="631" spans="5:6" x14ac:dyDescent="0.25">
      <c r="E631" s="16">
        <f t="shared" ca="1" si="18"/>
        <v>0.18275205833933539</v>
      </c>
      <c r="F631" s="16">
        <f t="shared" ca="1" si="19"/>
        <v>3.6668684194453527</v>
      </c>
    </row>
    <row r="632" spans="5:6" x14ac:dyDescent="0.25">
      <c r="E632" s="16">
        <f t="shared" ca="1" si="18"/>
        <v>0.72341638106089168</v>
      </c>
      <c r="F632" s="16">
        <f t="shared" ca="1" si="19"/>
        <v>8.6783206243986246</v>
      </c>
    </row>
    <row r="633" spans="5:6" x14ac:dyDescent="0.25">
      <c r="E633" s="16">
        <f t="shared" ca="1" si="18"/>
        <v>0.76539238913868413</v>
      </c>
      <c r="F633" s="16">
        <f t="shared" ca="1" si="19"/>
        <v>9.2587688788828917</v>
      </c>
    </row>
    <row r="634" spans="5:6" x14ac:dyDescent="0.25">
      <c r="E634" s="16">
        <f t="shared" ca="1" si="18"/>
        <v>0.8563512799473465</v>
      </c>
      <c r="F634" s="16">
        <f t="shared" ca="1" si="19"/>
        <v>10.88646247995613</v>
      </c>
    </row>
    <row r="635" spans="5:6" x14ac:dyDescent="0.25">
      <c r="E635" s="16">
        <f t="shared" ca="1" si="18"/>
        <v>0.22580042149600921</v>
      </c>
      <c r="F635" s="16">
        <f t="shared" ca="1" si="19"/>
        <v>4.0482836902152197</v>
      </c>
    </row>
    <row r="636" spans="5:6" x14ac:dyDescent="0.25">
      <c r="E636" s="16">
        <f t="shared" ca="1" si="18"/>
        <v>0.11400114001552963</v>
      </c>
      <c r="F636" s="16">
        <f t="shared" ca="1" si="19"/>
        <v>2.9892071451775926</v>
      </c>
    </row>
    <row r="637" spans="5:6" x14ac:dyDescent="0.25">
      <c r="E637" s="16">
        <f t="shared" ca="1" si="18"/>
        <v>0.51532946693814952</v>
      </c>
      <c r="F637" s="16">
        <f t="shared" ca="1" si="19"/>
        <v>6.4824870615051084</v>
      </c>
    </row>
    <row r="638" spans="5:6" x14ac:dyDescent="0.25">
      <c r="E638" s="16">
        <f t="shared" ca="1" si="18"/>
        <v>0.43149639162900832</v>
      </c>
      <c r="F638" s="16">
        <f t="shared" ca="1" si="19"/>
        <v>5.7560651458994707</v>
      </c>
    </row>
    <row r="639" spans="5:6" x14ac:dyDescent="0.25">
      <c r="E639" s="16">
        <f t="shared" ca="1" si="18"/>
        <v>0.4171388857752889</v>
      </c>
      <c r="F639" s="16">
        <f t="shared" ca="1" si="19"/>
        <v>5.6357769440938412</v>
      </c>
    </row>
    <row r="640" spans="5:6" x14ac:dyDescent="0.25">
      <c r="E640" s="16">
        <f t="shared" ca="1" si="18"/>
        <v>0.20596534436111513</v>
      </c>
      <c r="F640" s="16">
        <f t="shared" ca="1" si="19"/>
        <v>3.8751992504043979</v>
      </c>
    </row>
    <row r="641" spans="5:6" x14ac:dyDescent="0.25">
      <c r="E641" s="16">
        <f t="shared" ca="1" si="18"/>
        <v>0.84105744617013634</v>
      </c>
      <c r="F641" s="16">
        <f t="shared" ca="1" si="19"/>
        <v>10.561096428836352</v>
      </c>
    </row>
    <row r="642" spans="5:6" x14ac:dyDescent="0.25">
      <c r="E642" s="16">
        <f t="shared" ca="1" si="18"/>
        <v>0.37755418491347537</v>
      </c>
      <c r="F642" s="16">
        <f t="shared" ca="1" si="19"/>
        <v>5.3078865057554392</v>
      </c>
    </row>
    <row r="643" spans="5:6" x14ac:dyDescent="0.25">
      <c r="E643" s="16">
        <f t="shared" ca="1" si="18"/>
        <v>3.3825097182019315E-2</v>
      </c>
      <c r="F643" s="16">
        <f t="shared" ca="1" si="19"/>
        <v>1.8801487118100966</v>
      </c>
    </row>
    <row r="644" spans="5:6" x14ac:dyDescent="0.25">
      <c r="E644" s="16">
        <f t="shared" ref="E644:E707" ca="1" si="20">RAND()</f>
        <v>0.18000994585035968</v>
      </c>
      <c r="F644" s="16">
        <f t="shared" ref="F644:F707" ca="1" si="21">_xlfn.CHISQ.INV(E644,$C$3)</f>
        <v>3.6417624125530166</v>
      </c>
    </row>
    <row r="645" spans="5:6" x14ac:dyDescent="0.25">
      <c r="E645" s="16">
        <f t="shared" ca="1" si="20"/>
        <v>0.69823350818353336</v>
      </c>
      <c r="F645" s="16">
        <f t="shared" ca="1" si="21"/>
        <v>8.3618913960120231</v>
      </c>
    </row>
    <row r="646" spans="5:6" x14ac:dyDescent="0.25">
      <c r="E646" s="16">
        <f t="shared" ca="1" si="20"/>
        <v>0.62309778358121748</v>
      </c>
      <c r="F646" s="16">
        <f t="shared" ca="1" si="21"/>
        <v>7.5190715572323796</v>
      </c>
    </row>
    <row r="647" spans="5:6" x14ac:dyDescent="0.25">
      <c r="E647" s="16">
        <f t="shared" ca="1" si="20"/>
        <v>0.76842215029430605</v>
      </c>
      <c r="F647" s="16">
        <f t="shared" ca="1" si="21"/>
        <v>9.3037438602695204</v>
      </c>
    </row>
    <row r="648" spans="5:6" x14ac:dyDescent="0.25">
      <c r="E648" s="16">
        <f t="shared" ca="1" si="20"/>
        <v>0.49717183546725585</v>
      </c>
      <c r="F648" s="16">
        <f t="shared" ca="1" si="21"/>
        <v>6.3208151954396508</v>
      </c>
    </row>
    <row r="649" spans="5:6" x14ac:dyDescent="0.25">
      <c r="E649" s="16">
        <f t="shared" ca="1" si="20"/>
        <v>0.26613077238339211</v>
      </c>
      <c r="F649" s="16">
        <f t="shared" ca="1" si="21"/>
        <v>4.3904196966778297</v>
      </c>
    </row>
    <row r="650" spans="5:6" x14ac:dyDescent="0.25">
      <c r="E650" s="16">
        <f t="shared" ca="1" si="20"/>
        <v>0.13985264558536059</v>
      </c>
      <c r="F650" s="16">
        <f t="shared" ca="1" si="21"/>
        <v>3.2580645633376681</v>
      </c>
    </row>
    <row r="651" spans="5:6" x14ac:dyDescent="0.25">
      <c r="E651" s="16">
        <f t="shared" ca="1" si="20"/>
        <v>0.20512140641731502</v>
      </c>
      <c r="F651" s="16">
        <f t="shared" ca="1" si="21"/>
        <v>3.8677436771169535</v>
      </c>
    </row>
    <row r="652" spans="5:6" x14ac:dyDescent="0.25">
      <c r="E652" s="16">
        <f t="shared" ca="1" si="20"/>
        <v>0.23498182555968206</v>
      </c>
      <c r="F652" s="16">
        <f t="shared" ca="1" si="21"/>
        <v>4.1271768797130175</v>
      </c>
    </row>
    <row r="653" spans="5:6" x14ac:dyDescent="0.25">
      <c r="E653" s="16">
        <f t="shared" ca="1" si="20"/>
        <v>0.27884218164413321</v>
      </c>
      <c r="F653" s="16">
        <f t="shared" ca="1" si="21"/>
        <v>4.496341133203047</v>
      </c>
    </row>
    <row r="654" spans="5:6" x14ac:dyDescent="0.25">
      <c r="E654" s="16">
        <f t="shared" ca="1" si="20"/>
        <v>0.31221527819322947</v>
      </c>
      <c r="F654" s="16">
        <f t="shared" ca="1" si="21"/>
        <v>4.7718301055374042</v>
      </c>
    </row>
    <row r="655" spans="5:6" x14ac:dyDescent="0.25">
      <c r="E655" s="16">
        <f t="shared" ca="1" si="20"/>
        <v>0.47198553591781689</v>
      </c>
      <c r="F655" s="16">
        <f t="shared" ca="1" si="21"/>
        <v>6.1009348800549938</v>
      </c>
    </row>
    <row r="656" spans="5:6" x14ac:dyDescent="0.25">
      <c r="E656" s="16">
        <f t="shared" ca="1" si="20"/>
        <v>0.63038747353221269</v>
      </c>
      <c r="F656" s="16">
        <f t="shared" ca="1" si="21"/>
        <v>7.5954585600044204</v>
      </c>
    </row>
    <row r="657" spans="5:6" x14ac:dyDescent="0.25">
      <c r="E657" s="16">
        <f t="shared" ca="1" si="20"/>
        <v>0.28662702295125875</v>
      </c>
      <c r="F657" s="16">
        <f t="shared" ca="1" si="21"/>
        <v>4.5608920862792237</v>
      </c>
    </row>
    <row r="658" spans="5:6" x14ac:dyDescent="0.25">
      <c r="E658" s="16">
        <f t="shared" ca="1" si="20"/>
        <v>0.40084227778889503</v>
      </c>
      <c r="F658" s="16">
        <f t="shared" ca="1" si="21"/>
        <v>5.5002167866190623</v>
      </c>
    </row>
    <row r="659" spans="5:6" x14ac:dyDescent="0.25">
      <c r="E659" s="16">
        <f t="shared" ca="1" si="20"/>
        <v>0.37999550696978479</v>
      </c>
      <c r="F659" s="16">
        <f t="shared" ca="1" si="21"/>
        <v>5.3279878123119939</v>
      </c>
    </row>
    <row r="660" spans="5:6" x14ac:dyDescent="0.25">
      <c r="E660" s="16">
        <f t="shared" ca="1" si="20"/>
        <v>0.26577175211693305</v>
      </c>
      <c r="F660" s="16">
        <f t="shared" ca="1" si="21"/>
        <v>4.3874174392444738</v>
      </c>
    </row>
    <row r="661" spans="5:6" x14ac:dyDescent="0.25">
      <c r="E661" s="16">
        <f t="shared" ca="1" si="20"/>
        <v>0.12634682392370489</v>
      </c>
      <c r="F661" s="16">
        <f t="shared" ca="1" si="21"/>
        <v>3.1203177360512795</v>
      </c>
    </row>
    <row r="662" spans="5:6" x14ac:dyDescent="0.25">
      <c r="E662" s="16">
        <f t="shared" ca="1" si="20"/>
        <v>0.10077744732225968</v>
      </c>
      <c r="F662" s="16">
        <f t="shared" ca="1" si="21"/>
        <v>2.8420124145603958</v>
      </c>
    </row>
    <row r="663" spans="5:6" x14ac:dyDescent="0.25">
      <c r="E663" s="16">
        <f t="shared" ca="1" si="20"/>
        <v>0.41488031970212036</v>
      </c>
      <c r="F663" s="16">
        <f t="shared" ca="1" si="21"/>
        <v>5.6169320324212659</v>
      </c>
    </row>
    <row r="664" spans="5:6" x14ac:dyDescent="0.25">
      <c r="E664" s="16">
        <f t="shared" ca="1" si="20"/>
        <v>0.9297785708784202</v>
      </c>
      <c r="F664" s="16">
        <f t="shared" ca="1" si="21"/>
        <v>13.078385067071602</v>
      </c>
    </row>
    <row r="665" spans="5:6" x14ac:dyDescent="0.25">
      <c r="E665" s="16">
        <f t="shared" ca="1" si="20"/>
        <v>0.92701762972216162</v>
      </c>
      <c r="F665" s="16">
        <f t="shared" ca="1" si="21"/>
        <v>12.964325844629981</v>
      </c>
    </row>
    <row r="666" spans="5:6" x14ac:dyDescent="0.25">
      <c r="E666" s="16">
        <f t="shared" ca="1" si="20"/>
        <v>0.25226418277542262</v>
      </c>
      <c r="F666" s="16">
        <f t="shared" ca="1" si="21"/>
        <v>4.2739705581653604</v>
      </c>
    </row>
    <row r="667" spans="5:6" x14ac:dyDescent="0.25">
      <c r="E667" s="16">
        <f t="shared" ca="1" si="20"/>
        <v>0.46296675596805925</v>
      </c>
      <c r="F667" s="16">
        <f t="shared" ca="1" si="21"/>
        <v>6.0232839830334726</v>
      </c>
    </row>
    <row r="668" spans="5:6" x14ac:dyDescent="0.25">
      <c r="E668" s="16">
        <f t="shared" ca="1" si="20"/>
        <v>0.89637782413080469</v>
      </c>
      <c r="F668" s="16">
        <f t="shared" ca="1" si="21"/>
        <v>11.908090121619589</v>
      </c>
    </row>
    <row r="669" spans="5:6" x14ac:dyDescent="0.25">
      <c r="E669" s="16">
        <f t="shared" ca="1" si="20"/>
        <v>0.60362112953020763</v>
      </c>
      <c r="F669" s="16">
        <f t="shared" ca="1" si="21"/>
        <v>7.3195982561863229</v>
      </c>
    </row>
    <row r="670" spans="5:6" x14ac:dyDescent="0.25">
      <c r="E670" s="16">
        <f t="shared" ca="1" si="20"/>
        <v>0.76536685204572297</v>
      </c>
      <c r="F670" s="16">
        <f t="shared" ca="1" si="21"/>
        <v>9.2583917699444847</v>
      </c>
    </row>
    <row r="671" spans="5:6" x14ac:dyDescent="0.25">
      <c r="E671" s="16">
        <f t="shared" ca="1" si="20"/>
        <v>8.961306197176433E-2</v>
      </c>
      <c r="F671" s="16">
        <f t="shared" ca="1" si="21"/>
        <v>2.7110252448951266</v>
      </c>
    </row>
    <row r="672" spans="5:6" x14ac:dyDescent="0.25">
      <c r="E672" s="16">
        <f t="shared" ca="1" si="20"/>
        <v>0.41606845243573598</v>
      </c>
      <c r="F672" s="16">
        <f t="shared" ca="1" si="21"/>
        <v>5.6268430506149469</v>
      </c>
    </row>
    <row r="673" spans="5:6" x14ac:dyDescent="0.25">
      <c r="E673" s="16">
        <f t="shared" ca="1" si="20"/>
        <v>0.56405871547085618</v>
      </c>
      <c r="F673" s="16">
        <f t="shared" ca="1" si="21"/>
        <v>6.932503584803877</v>
      </c>
    </row>
    <row r="674" spans="5:6" x14ac:dyDescent="0.25">
      <c r="E674" s="16">
        <f t="shared" ca="1" si="20"/>
        <v>0.57918452508144647</v>
      </c>
      <c r="F674" s="16">
        <f t="shared" ca="1" si="21"/>
        <v>7.0778886307052762</v>
      </c>
    </row>
    <row r="675" spans="5:6" x14ac:dyDescent="0.25">
      <c r="E675" s="16">
        <f t="shared" ca="1" si="20"/>
        <v>0.62851575451314978</v>
      </c>
      <c r="F675" s="16">
        <f t="shared" ca="1" si="21"/>
        <v>7.5757506960157635</v>
      </c>
    </row>
    <row r="676" spans="5:6" x14ac:dyDescent="0.25">
      <c r="E676" s="16">
        <f t="shared" ca="1" si="20"/>
        <v>0.78195038691217689</v>
      </c>
      <c r="F676" s="16">
        <f t="shared" ca="1" si="21"/>
        <v>9.5105156221827514</v>
      </c>
    </row>
    <row r="677" spans="5:6" x14ac:dyDescent="0.25">
      <c r="E677" s="16">
        <f t="shared" ca="1" si="20"/>
        <v>0.92405883147686663</v>
      </c>
      <c r="F677" s="16">
        <f t="shared" ca="1" si="21"/>
        <v>12.846371695647216</v>
      </c>
    </row>
    <row r="678" spans="5:6" x14ac:dyDescent="0.25">
      <c r="E678" s="16">
        <f t="shared" ca="1" si="20"/>
        <v>0.90653567695878745</v>
      </c>
      <c r="F678" s="16">
        <f t="shared" ca="1" si="21"/>
        <v>12.22285286880699</v>
      </c>
    </row>
    <row r="679" spans="5:6" x14ac:dyDescent="0.25">
      <c r="E679" s="16">
        <f t="shared" ca="1" si="20"/>
        <v>0.63775865949154897</v>
      </c>
      <c r="F679" s="16">
        <f t="shared" ca="1" si="21"/>
        <v>7.673726891574046</v>
      </c>
    </row>
    <row r="680" spans="5:6" x14ac:dyDescent="0.25">
      <c r="E680" s="16">
        <f t="shared" ca="1" si="20"/>
        <v>0.39497510835475269</v>
      </c>
      <c r="F680" s="16">
        <f t="shared" ca="1" si="21"/>
        <v>5.4516262700104967</v>
      </c>
    </row>
    <row r="681" spans="5:6" x14ac:dyDescent="0.25">
      <c r="E681" s="16">
        <f t="shared" ca="1" si="20"/>
        <v>0.21748929728297617</v>
      </c>
      <c r="F681" s="16">
        <f t="shared" ca="1" si="21"/>
        <v>3.9762339010741106</v>
      </c>
    </row>
    <row r="682" spans="5:6" x14ac:dyDescent="0.25">
      <c r="E682" s="16">
        <f t="shared" ca="1" si="20"/>
        <v>0.56396693921878049</v>
      </c>
      <c r="F682" s="16">
        <f t="shared" ca="1" si="21"/>
        <v>6.9316305453713847</v>
      </c>
    </row>
    <row r="683" spans="5:6" x14ac:dyDescent="0.25">
      <c r="E683" s="16">
        <f t="shared" ca="1" si="20"/>
        <v>0.35717774724866624</v>
      </c>
      <c r="F683" s="16">
        <f t="shared" ca="1" si="21"/>
        <v>5.1404975804819735</v>
      </c>
    </row>
    <row r="684" spans="5:6" x14ac:dyDescent="0.25">
      <c r="E684" s="16">
        <f t="shared" ca="1" si="20"/>
        <v>0.67697064164322229</v>
      </c>
      <c r="F684" s="16">
        <f t="shared" ca="1" si="21"/>
        <v>8.1095939238370782</v>
      </c>
    </row>
    <row r="685" spans="5:6" x14ac:dyDescent="0.25">
      <c r="E685" s="16">
        <f t="shared" ca="1" si="20"/>
        <v>0.41557859704795885</v>
      </c>
      <c r="F685" s="16">
        <f t="shared" ca="1" si="21"/>
        <v>5.6227561772161962</v>
      </c>
    </row>
    <row r="686" spans="5:6" x14ac:dyDescent="0.25">
      <c r="E686" s="16">
        <f t="shared" ca="1" si="20"/>
        <v>0.34942709520837079</v>
      </c>
      <c r="F686" s="16">
        <f t="shared" ca="1" si="21"/>
        <v>5.076951225182543</v>
      </c>
    </row>
    <row r="687" spans="5:6" x14ac:dyDescent="0.25">
      <c r="E687" s="16">
        <f t="shared" ca="1" si="20"/>
        <v>2.0101850151449385E-2</v>
      </c>
      <c r="F687" s="16">
        <f t="shared" ca="1" si="21"/>
        <v>1.5670243620219435</v>
      </c>
    </row>
    <row r="688" spans="5:6" x14ac:dyDescent="0.25">
      <c r="E688" s="16">
        <f t="shared" ca="1" si="20"/>
        <v>0.53228204326450268</v>
      </c>
      <c r="F688" s="16">
        <f t="shared" ca="1" si="21"/>
        <v>6.6361705990465314</v>
      </c>
    </row>
    <row r="689" spans="5:6" x14ac:dyDescent="0.25">
      <c r="E689" s="16">
        <f t="shared" ca="1" si="20"/>
        <v>0.90631178481435359</v>
      </c>
      <c r="F689" s="16">
        <f t="shared" ca="1" si="21"/>
        <v>12.215592118510688</v>
      </c>
    </row>
    <row r="690" spans="5:6" x14ac:dyDescent="0.25">
      <c r="E690" s="16">
        <f t="shared" ca="1" si="20"/>
        <v>0.25108736561172718</v>
      </c>
      <c r="F690" s="16">
        <f t="shared" ca="1" si="21"/>
        <v>4.2640376492968279</v>
      </c>
    </row>
    <row r="691" spans="5:6" x14ac:dyDescent="0.25">
      <c r="E691" s="16">
        <f t="shared" ca="1" si="20"/>
        <v>0.71067283032746786</v>
      </c>
      <c r="F691" s="16">
        <f t="shared" ca="1" si="21"/>
        <v>8.5156117178829849</v>
      </c>
    </row>
    <row r="692" spans="5:6" x14ac:dyDescent="0.25">
      <c r="E692" s="16">
        <f t="shared" ca="1" si="20"/>
        <v>1.6782525860223885E-2</v>
      </c>
      <c r="F692" s="16">
        <f t="shared" ca="1" si="21"/>
        <v>1.4733646539092597</v>
      </c>
    </row>
    <row r="693" spans="5:6" x14ac:dyDescent="0.25">
      <c r="E693" s="16">
        <f t="shared" ca="1" si="20"/>
        <v>0.62783442079680629</v>
      </c>
      <c r="F693" s="16">
        <f t="shared" ca="1" si="21"/>
        <v>7.5685931168043652</v>
      </c>
    </row>
    <row r="694" spans="5:6" x14ac:dyDescent="0.25">
      <c r="E694" s="16">
        <f t="shared" ca="1" si="20"/>
        <v>0.36487480398094352</v>
      </c>
      <c r="F694" s="16">
        <f t="shared" ca="1" si="21"/>
        <v>5.2036590772291422</v>
      </c>
    </row>
    <row r="695" spans="5:6" x14ac:dyDescent="0.25">
      <c r="E695" s="16">
        <f t="shared" ca="1" si="20"/>
        <v>0.19107722300959284</v>
      </c>
      <c r="F695" s="16">
        <f t="shared" ca="1" si="21"/>
        <v>3.7424084443490293</v>
      </c>
    </row>
    <row r="696" spans="5:6" x14ac:dyDescent="0.25">
      <c r="E696" s="16">
        <f t="shared" ca="1" si="20"/>
        <v>0.36905464489769901</v>
      </c>
      <c r="F696" s="16">
        <f t="shared" ca="1" si="21"/>
        <v>5.2379897877379129</v>
      </c>
    </row>
    <row r="697" spans="5:6" x14ac:dyDescent="0.25">
      <c r="E697" s="16">
        <f t="shared" ca="1" si="20"/>
        <v>0.52600929324866763</v>
      </c>
      <c r="F697" s="16">
        <f t="shared" ca="1" si="21"/>
        <v>6.5789762618626026</v>
      </c>
    </row>
    <row r="698" spans="5:6" x14ac:dyDescent="0.25">
      <c r="E698" s="16">
        <f t="shared" ca="1" si="20"/>
        <v>0.65093759037346499</v>
      </c>
      <c r="F698" s="16">
        <f t="shared" ca="1" si="21"/>
        <v>7.8163932603713846</v>
      </c>
    </row>
    <row r="699" spans="5:6" x14ac:dyDescent="0.25">
      <c r="E699" s="16">
        <f t="shared" ca="1" si="20"/>
        <v>0.47127147552508519</v>
      </c>
      <c r="F699" s="16">
        <f t="shared" ca="1" si="21"/>
        <v>6.0947674293892513</v>
      </c>
    </row>
    <row r="700" spans="5:6" x14ac:dyDescent="0.25">
      <c r="E700" s="16">
        <f t="shared" ca="1" si="20"/>
        <v>4.1405994964760495E-2</v>
      </c>
      <c r="F700" s="16">
        <f t="shared" ca="1" si="21"/>
        <v>2.0223319138727325</v>
      </c>
    </row>
    <row r="701" spans="5:6" x14ac:dyDescent="0.25">
      <c r="E701" s="16">
        <f t="shared" ca="1" si="20"/>
        <v>0.19074483070368409</v>
      </c>
      <c r="F701" s="16">
        <f t="shared" ca="1" si="21"/>
        <v>3.7394112332848741</v>
      </c>
    </row>
    <row r="702" spans="5:6" x14ac:dyDescent="0.25">
      <c r="E702" s="16">
        <f t="shared" ca="1" si="20"/>
        <v>0.12011176343661445</v>
      </c>
      <c r="F702" s="16">
        <f t="shared" ca="1" si="21"/>
        <v>3.0547858733951787</v>
      </c>
    </row>
    <row r="703" spans="5:6" x14ac:dyDescent="0.25">
      <c r="E703" s="16">
        <f t="shared" ca="1" si="20"/>
        <v>3.837410633102567E-2</v>
      </c>
      <c r="F703" s="16">
        <f t="shared" ca="1" si="21"/>
        <v>1.967339471282894</v>
      </c>
    </row>
    <row r="704" spans="5:6" x14ac:dyDescent="0.25">
      <c r="E704" s="16">
        <f t="shared" ca="1" si="20"/>
        <v>0.46063748366793444</v>
      </c>
      <c r="F704" s="16">
        <f t="shared" ca="1" si="21"/>
        <v>6.0033133799064293</v>
      </c>
    </row>
    <row r="705" spans="5:6" x14ac:dyDescent="0.25">
      <c r="E705" s="16">
        <f t="shared" ca="1" si="20"/>
        <v>0.4725937004656986</v>
      </c>
      <c r="F705" s="16">
        <f t="shared" ca="1" si="21"/>
        <v>6.1061903988646558</v>
      </c>
    </row>
    <row r="706" spans="5:6" x14ac:dyDescent="0.25">
      <c r="E706" s="16">
        <f t="shared" ca="1" si="20"/>
        <v>0.55882686934693959</v>
      </c>
      <c r="F706" s="16">
        <f t="shared" ca="1" si="21"/>
        <v>6.8829023892359364</v>
      </c>
    </row>
    <row r="707" spans="5:6" x14ac:dyDescent="0.25">
      <c r="E707" s="16">
        <f t="shared" ca="1" si="20"/>
        <v>1.6084370461206032E-2</v>
      </c>
      <c r="F707" s="16">
        <f t="shared" ca="1" si="21"/>
        <v>1.4522881940522674</v>
      </c>
    </row>
    <row r="708" spans="5:6" x14ac:dyDescent="0.25">
      <c r="E708" s="16">
        <f t="shared" ref="E708:E771" ca="1" si="22">RAND()</f>
        <v>2.2008258768986155E-2</v>
      </c>
      <c r="F708" s="16">
        <f t="shared" ref="F708:F771" ca="1" si="23">_xlfn.CHISQ.INV(E708,$C$3)</f>
        <v>1.6167168749666128</v>
      </c>
    </row>
    <row r="709" spans="5:6" x14ac:dyDescent="0.25">
      <c r="E709" s="16">
        <f t="shared" ca="1" si="22"/>
        <v>0.83865595410439686</v>
      </c>
      <c r="F709" s="16">
        <f t="shared" ca="1" si="23"/>
        <v>10.512464295113451</v>
      </c>
    </row>
    <row r="710" spans="5:6" x14ac:dyDescent="0.25">
      <c r="E710" s="16">
        <f t="shared" ca="1" si="22"/>
        <v>0.30109560149645631</v>
      </c>
      <c r="F710" s="16">
        <f t="shared" ca="1" si="23"/>
        <v>4.6803571814229565</v>
      </c>
    </row>
    <row r="711" spans="5:6" x14ac:dyDescent="0.25">
      <c r="E711" s="16">
        <f t="shared" ca="1" si="22"/>
        <v>0.18228020621822039</v>
      </c>
      <c r="F711" s="16">
        <f t="shared" ca="1" si="23"/>
        <v>3.6625565103775983</v>
      </c>
    </row>
    <row r="712" spans="5:6" x14ac:dyDescent="0.25">
      <c r="E712" s="16">
        <f t="shared" ca="1" si="22"/>
        <v>0.41190056133057851</v>
      </c>
      <c r="F712" s="16">
        <f t="shared" ca="1" si="23"/>
        <v>5.5920993866447795</v>
      </c>
    </row>
    <row r="713" spans="5:6" x14ac:dyDescent="0.25">
      <c r="E713" s="16">
        <f t="shared" ca="1" si="22"/>
        <v>0.26363205331910167</v>
      </c>
      <c r="F713" s="16">
        <f t="shared" ca="1" si="23"/>
        <v>4.3695113200693108</v>
      </c>
    </row>
    <row r="714" spans="5:6" x14ac:dyDescent="0.25">
      <c r="E714" s="16">
        <f t="shared" ca="1" si="22"/>
        <v>0.17546027401256847</v>
      </c>
      <c r="F714" s="16">
        <f t="shared" ca="1" si="23"/>
        <v>3.5998443419356061</v>
      </c>
    </row>
    <row r="715" spans="5:6" x14ac:dyDescent="0.25">
      <c r="E715" s="16">
        <f t="shared" ca="1" si="22"/>
        <v>0.34012808067405464</v>
      </c>
      <c r="F715" s="16">
        <f t="shared" ca="1" si="23"/>
        <v>5.0007481910105636</v>
      </c>
    </row>
    <row r="716" spans="5:6" x14ac:dyDescent="0.25">
      <c r="E716" s="16">
        <f t="shared" ca="1" si="22"/>
        <v>5.2432207174360257E-2</v>
      </c>
      <c r="F716" s="16">
        <f t="shared" ca="1" si="23"/>
        <v>2.2059476484419398</v>
      </c>
    </row>
    <row r="717" spans="5:6" x14ac:dyDescent="0.25">
      <c r="E717" s="16">
        <f t="shared" ca="1" si="22"/>
        <v>0.81683154868916108</v>
      </c>
      <c r="F717" s="16">
        <f t="shared" ca="1" si="23"/>
        <v>10.096537817230704</v>
      </c>
    </row>
    <row r="718" spans="5:6" x14ac:dyDescent="0.25">
      <c r="E718" s="16">
        <f t="shared" ca="1" si="22"/>
        <v>0.29661013657299051</v>
      </c>
      <c r="F718" s="16">
        <f t="shared" ca="1" si="23"/>
        <v>4.6433825984459709</v>
      </c>
    </row>
    <row r="719" spans="5:6" x14ac:dyDescent="0.25">
      <c r="E719" s="16">
        <f t="shared" ca="1" si="22"/>
        <v>1.4671380934659917E-2</v>
      </c>
      <c r="F719" s="16">
        <f t="shared" ca="1" si="23"/>
        <v>1.4078821110502533</v>
      </c>
    </row>
    <row r="720" spans="5:6" x14ac:dyDescent="0.25">
      <c r="E720" s="16">
        <f t="shared" ca="1" si="22"/>
        <v>0.99767006474397169</v>
      </c>
      <c r="F720" s="16">
        <f t="shared" ca="1" si="23"/>
        <v>22.217630632302679</v>
      </c>
    </row>
    <row r="721" spans="5:6" x14ac:dyDescent="0.25">
      <c r="E721" s="16">
        <f t="shared" ca="1" si="22"/>
        <v>0.93483871282981923</v>
      </c>
      <c r="F721" s="16">
        <f t="shared" ca="1" si="23"/>
        <v>13.298485643244208</v>
      </c>
    </row>
    <row r="722" spans="5:6" x14ac:dyDescent="0.25">
      <c r="E722" s="16">
        <f t="shared" ca="1" si="22"/>
        <v>0.74637278705184085</v>
      </c>
      <c r="F722" s="16">
        <f t="shared" ca="1" si="23"/>
        <v>8.9864935178069896</v>
      </c>
    </row>
    <row r="723" spans="5:6" x14ac:dyDescent="0.25">
      <c r="E723" s="16">
        <f t="shared" ca="1" si="22"/>
        <v>9.9524592464776518E-2</v>
      </c>
      <c r="F723" s="16">
        <f t="shared" ca="1" si="23"/>
        <v>2.8276462563601759</v>
      </c>
    </row>
    <row r="724" spans="5:6" x14ac:dyDescent="0.25">
      <c r="E724" s="16">
        <f t="shared" ca="1" si="22"/>
        <v>0.13650388281525383</v>
      </c>
      <c r="F724" s="16">
        <f t="shared" ca="1" si="23"/>
        <v>3.2244042656542633</v>
      </c>
    </row>
    <row r="725" spans="5:6" x14ac:dyDescent="0.25">
      <c r="E725" s="16">
        <f t="shared" ca="1" si="22"/>
        <v>0.54139489955161191</v>
      </c>
      <c r="F725" s="16">
        <f t="shared" ca="1" si="23"/>
        <v>6.7199888167940403</v>
      </c>
    </row>
    <row r="726" spans="5:6" x14ac:dyDescent="0.25">
      <c r="E726" s="16">
        <f t="shared" ca="1" si="22"/>
        <v>0.86438575456950495</v>
      </c>
      <c r="F726" s="16">
        <f t="shared" ca="1" si="23"/>
        <v>11.069542494073723</v>
      </c>
    </row>
    <row r="727" spans="5:6" x14ac:dyDescent="0.25">
      <c r="E727" s="16">
        <f t="shared" ca="1" si="22"/>
        <v>0.79329310445199841</v>
      </c>
      <c r="F727" s="16">
        <f t="shared" ca="1" si="23"/>
        <v>9.6920458477708227</v>
      </c>
    </row>
    <row r="728" spans="5:6" x14ac:dyDescent="0.25">
      <c r="E728" s="16">
        <f t="shared" ca="1" si="22"/>
        <v>0.97191438205898339</v>
      </c>
      <c r="F728" s="16">
        <f t="shared" ca="1" si="23"/>
        <v>15.69185833092066</v>
      </c>
    </row>
    <row r="729" spans="5:6" x14ac:dyDescent="0.25">
      <c r="E729" s="16">
        <f t="shared" ca="1" si="22"/>
        <v>0.75565345387202032</v>
      </c>
      <c r="F729" s="16">
        <f t="shared" ca="1" si="23"/>
        <v>9.1172604150854326</v>
      </c>
    </row>
    <row r="730" spans="5:6" x14ac:dyDescent="0.25">
      <c r="E730" s="16">
        <f t="shared" ca="1" si="22"/>
        <v>0.50135483159388761</v>
      </c>
      <c r="F730" s="16">
        <f t="shared" ca="1" si="23"/>
        <v>6.3578089760855008</v>
      </c>
    </row>
    <row r="731" spans="5:6" x14ac:dyDescent="0.25">
      <c r="E731" s="16">
        <f t="shared" ca="1" si="22"/>
        <v>0.7427816440164593</v>
      </c>
      <c r="F731" s="16">
        <f t="shared" ca="1" si="23"/>
        <v>8.9368976936703017</v>
      </c>
    </row>
    <row r="732" spans="5:6" x14ac:dyDescent="0.25">
      <c r="E732" s="16">
        <f t="shared" ca="1" si="22"/>
        <v>0.14209056091958805</v>
      </c>
      <c r="F732" s="16">
        <f t="shared" ca="1" si="23"/>
        <v>3.2803908846399885</v>
      </c>
    </row>
    <row r="733" spans="5:6" x14ac:dyDescent="0.25">
      <c r="E733" s="16">
        <f t="shared" ca="1" si="22"/>
        <v>0.85536185091876449</v>
      </c>
      <c r="F733" s="16">
        <f t="shared" ca="1" si="23"/>
        <v>10.86453307404339</v>
      </c>
    </row>
    <row r="734" spans="5:6" x14ac:dyDescent="0.25">
      <c r="E734" s="16">
        <f t="shared" ca="1" si="22"/>
        <v>0.18874566178128072</v>
      </c>
      <c r="F734" s="16">
        <f t="shared" ca="1" si="23"/>
        <v>3.7213523670521513</v>
      </c>
    </row>
    <row r="735" spans="5:6" x14ac:dyDescent="0.25">
      <c r="E735" s="16">
        <f t="shared" ca="1" si="22"/>
        <v>0.64473512518641007</v>
      </c>
      <c r="F735" s="16">
        <f t="shared" ca="1" si="23"/>
        <v>7.7487998475829007</v>
      </c>
    </row>
    <row r="736" spans="5:6" x14ac:dyDescent="0.25">
      <c r="E736" s="16">
        <f t="shared" ca="1" si="22"/>
        <v>0.17596306837069464</v>
      </c>
      <c r="F736" s="16">
        <f t="shared" ca="1" si="23"/>
        <v>3.6044933736673577</v>
      </c>
    </row>
    <row r="737" spans="5:6" x14ac:dyDescent="0.25">
      <c r="E737" s="16">
        <f t="shared" ca="1" si="22"/>
        <v>0.2050937498489116</v>
      </c>
      <c r="F737" s="16">
        <f t="shared" ca="1" si="23"/>
        <v>3.8674992142433648</v>
      </c>
    </row>
    <row r="738" spans="5:6" x14ac:dyDescent="0.25">
      <c r="E738" s="16">
        <f t="shared" ca="1" si="22"/>
        <v>0.11967286399953492</v>
      </c>
      <c r="F738" s="16">
        <f t="shared" ca="1" si="23"/>
        <v>3.050121906680904</v>
      </c>
    </row>
    <row r="739" spans="5:6" x14ac:dyDescent="0.25">
      <c r="E739" s="16">
        <f t="shared" ca="1" si="22"/>
        <v>0.7517887264419193</v>
      </c>
      <c r="F739" s="16">
        <f t="shared" ca="1" si="23"/>
        <v>9.0623394554282104</v>
      </c>
    </row>
    <row r="740" spans="5:6" x14ac:dyDescent="0.25">
      <c r="E740" s="16">
        <f t="shared" ca="1" si="22"/>
        <v>0.92437141813073509</v>
      </c>
      <c r="F740" s="16">
        <f t="shared" ca="1" si="23"/>
        <v>12.858633875014196</v>
      </c>
    </row>
    <row r="741" spans="5:6" x14ac:dyDescent="0.25">
      <c r="E741" s="16">
        <f t="shared" ca="1" si="22"/>
        <v>0.61042614650456983</v>
      </c>
      <c r="F741" s="16">
        <f t="shared" ca="1" si="23"/>
        <v>7.3885601901910025</v>
      </c>
    </row>
    <row r="742" spans="5:6" x14ac:dyDescent="0.25">
      <c r="E742" s="16">
        <f t="shared" ca="1" si="22"/>
        <v>0.58546075489028826</v>
      </c>
      <c r="F742" s="16">
        <f t="shared" ca="1" si="23"/>
        <v>7.1391277116782748</v>
      </c>
    </row>
    <row r="743" spans="5:6" x14ac:dyDescent="0.25">
      <c r="E743" s="16">
        <f t="shared" ca="1" si="22"/>
        <v>0.22930875524122141</v>
      </c>
      <c r="F743" s="16">
        <f t="shared" ca="1" si="23"/>
        <v>4.0785121931467865</v>
      </c>
    </row>
    <row r="744" spans="5:6" x14ac:dyDescent="0.25">
      <c r="E744" s="16">
        <f t="shared" ca="1" si="22"/>
        <v>8.5172494430294066E-2</v>
      </c>
      <c r="F744" s="16">
        <f t="shared" ca="1" si="23"/>
        <v>2.656887104491704</v>
      </c>
    </row>
    <row r="745" spans="5:6" x14ac:dyDescent="0.25">
      <c r="E745" s="16">
        <f t="shared" ca="1" si="22"/>
        <v>6.0297331563677781E-2</v>
      </c>
      <c r="F745" s="16">
        <f t="shared" ca="1" si="23"/>
        <v>2.3247948166303827</v>
      </c>
    </row>
    <row r="746" spans="5:6" x14ac:dyDescent="0.25">
      <c r="E746" s="16">
        <f t="shared" ca="1" si="22"/>
        <v>0.89715082098980159</v>
      </c>
      <c r="F746" s="16">
        <f t="shared" ca="1" si="23"/>
        <v>11.93105206766667</v>
      </c>
    </row>
    <row r="747" spans="5:6" x14ac:dyDescent="0.25">
      <c r="E747" s="16">
        <f t="shared" ca="1" si="22"/>
        <v>0.7376305358120433</v>
      </c>
      <c r="F747" s="16">
        <f t="shared" ca="1" si="23"/>
        <v>8.8666897061445393</v>
      </c>
    </row>
    <row r="748" spans="5:6" x14ac:dyDescent="0.25">
      <c r="E748" s="16">
        <f t="shared" ca="1" si="22"/>
        <v>0.41343272128864217</v>
      </c>
      <c r="F748" s="16">
        <f t="shared" ca="1" si="23"/>
        <v>5.6048639135856773</v>
      </c>
    </row>
    <row r="749" spans="5:6" x14ac:dyDescent="0.25">
      <c r="E749" s="16">
        <f t="shared" ca="1" si="22"/>
        <v>3.0678774127620545E-2</v>
      </c>
      <c r="F749" s="16">
        <f t="shared" ca="1" si="23"/>
        <v>1.8159540348659537</v>
      </c>
    </row>
    <row r="750" spans="5:6" x14ac:dyDescent="0.25">
      <c r="E750" s="16">
        <f t="shared" ca="1" si="22"/>
        <v>3.8052590440593947E-2</v>
      </c>
      <c r="F750" s="16">
        <f t="shared" ca="1" si="23"/>
        <v>1.9613706582765977</v>
      </c>
    </row>
    <row r="751" spans="5:6" x14ac:dyDescent="0.25">
      <c r="E751" s="16">
        <f t="shared" ca="1" si="22"/>
        <v>0.32613795009508617</v>
      </c>
      <c r="F751" s="16">
        <f t="shared" ca="1" si="23"/>
        <v>4.8860890898669656</v>
      </c>
    </row>
    <row r="752" spans="5:6" x14ac:dyDescent="0.25">
      <c r="E752" s="16">
        <f t="shared" ca="1" si="22"/>
        <v>0.339791617875846</v>
      </c>
      <c r="F752" s="16">
        <f t="shared" ca="1" si="23"/>
        <v>4.9979912373784678</v>
      </c>
    </row>
    <row r="753" spans="5:6" x14ac:dyDescent="0.25">
      <c r="E753" s="16">
        <f t="shared" ca="1" si="22"/>
        <v>0.55215885557595923</v>
      </c>
      <c r="F753" s="16">
        <f t="shared" ca="1" si="23"/>
        <v>6.8201684702019838</v>
      </c>
    </row>
    <row r="754" spans="5:6" x14ac:dyDescent="0.25">
      <c r="E754" s="16">
        <f t="shared" ca="1" si="22"/>
        <v>0.15241038485988501</v>
      </c>
      <c r="F754" s="16">
        <f t="shared" ca="1" si="23"/>
        <v>3.3817255941644704</v>
      </c>
    </row>
    <row r="755" spans="5:6" x14ac:dyDescent="0.25">
      <c r="E755" s="16">
        <f t="shared" ca="1" si="22"/>
        <v>5.7349012071096217E-2</v>
      </c>
      <c r="F755" s="16">
        <f t="shared" ca="1" si="23"/>
        <v>2.2812324024620825</v>
      </c>
    </row>
    <row r="756" spans="5:6" x14ac:dyDescent="0.25">
      <c r="E756" s="16">
        <f t="shared" ca="1" si="22"/>
        <v>0.38925120295337878</v>
      </c>
      <c r="F756" s="16">
        <f t="shared" ca="1" si="23"/>
        <v>5.4043163569619628</v>
      </c>
    </row>
    <row r="757" spans="5:6" x14ac:dyDescent="0.25">
      <c r="E757" s="16">
        <f t="shared" ca="1" si="22"/>
        <v>0.8454730518592084</v>
      </c>
      <c r="F757" s="16">
        <f t="shared" ca="1" si="23"/>
        <v>10.652176202907691</v>
      </c>
    </row>
    <row r="758" spans="5:6" x14ac:dyDescent="0.25">
      <c r="E758" s="16">
        <f t="shared" ca="1" si="22"/>
        <v>4.0298331578826674E-2</v>
      </c>
      <c r="F758" s="16">
        <f t="shared" ca="1" si="23"/>
        <v>2.0025036325625307</v>
      </c>
    </row>
    <row r="759" spans="5:6" x14ac:dyDescent="0.25">
      <c r="E759" s="16">
        <f t="shared" ca="1" si="22"/>
        <v>0.98986439593478293</v>
      </c>
      <c r="F759" s="16">
        <f t="shared" ca="1" si="23"/>
        <v>18.439823575939236</v>
      </c>
    </row>
    <row r="760" spans="5:6" x14ac:dyDescent="0.25">
      <c r="E760" s="16">
        <f t="shared" ca="1" si="22"/>
        <v>0.54856628743663105</v>
      </c>
      <c r="F760" s="16">
        <f t="shared" ca="1" si="23"/>
        <v>6.7865861907609482</v>
      </c>
    </row>
    <row r="761" spans="5:6" x14ac:dyDescent="0.25">
      <c r="E761" s="16">
        <f t="shared" ca="1" si="22"/>
        <v>0.33532929161383607</v>
      </c>
      <c r="F761" s="16">
        <f t="shared" ca="1" si="23"/>
        <v>4.9614262766255921</v>
      </c>
    </row>
    <row r="762" spans="5:6" x14ac:dyDescent="0.25">
      <c r="E762" s="16">
        <f t="shared" ca="1" si="22"/>
        <v>0.3399096441274686</v>
      </c>
      <c r="F762" s="16">
        <f t="shared" ca="1" si="23"/>
        <v>4.9989583366452468</v>
      </c>
    </row>
    <row r="763" spans="5:6" x14ac:dyDescent="0.25">
      <c r="E763" s="16">
        <f t="shared" ca="1" si="22"/>
        <v>0.32688378562684894</v>
      </c>
      <c r="F763" s="16">
        <f t="shared" ca="1" si="23"/>
        <v>4.8922042295063299</v>
      </c>
    </row>
    <row r="764" spans="5:6" x14ac:dyDescent="0.25">
      <c r="E764" s="16">
        <f t="shared" ca="1" si="22"/>
        <v>1.2458448056497096E-2</v>
      </c>
      <c r="F764" s="16">
        <f t="shared" ca="1" si="23"/>
        <v>1.3327883668255722</v>
      </c>
    </row>
    <row r="765" spans="5:6" x14ac:dyDescent="0.25">
      <c r="E765" s="16">
        <f t="shared" ca="1" si="22"/>
        <v>0.2185421868042654</v>
      </c>
      <c r="F765" s="16">
        <f t="shared" ca="1" si="23"/>
        <v>3.9853973124503161</v>
      </c>
    </row>
    <row r="766" spans="5:6" x14ac:dyDescent="0.25">
      <c r="E766" s="16">
        <f t="shared" ca="1" si="22"/>
        <v>0.67503425162926434</v>
      </c>
      <c r="F766" s="16">
        <f t="shared" ca="1" si="23"/>
        <v>8.0872210476219166</v>
      </c>
    </row>
    <row r="767" spans="5:6" x14ac:dyDescent="0.25">
      <c r="E767" s="16">
        <f t="shared" ca="1" si="22"/>
        <v>0.35809312107763391</v>
      </c>
      <c r="F767" s="16">
        <f t="shared" ca="1" si="23"/>
        <v>5.1480057543267632</v>
      </c>
    </row>
    <row r="768" spans="5:6" x14ac:dyDescent="0.25">
      <c r="E768" s="16">
        <f t="shared" ca="1" si="22"/>
        <v>0.22593061192673791</v>
      </c>
      <c r="F768" s="16">
        <f t="shared" ca="1" si="23"/>
        <v>4.0494073319898201</v>
      </c>
    </row>
    <row r="769" spans="5:6" x14ac:dyDescent="0.25">
      <c r="E769" s="16">
        <f t="shared" ca="1" si="22"/>
        <v>0.98234550897821449</v>
      </c>
      <c r="F769" s="16">
        <f t="shared" ca="1" si="23"/>
        <v>16.960221409243509</v>
      </c>
    </row>
    <row r="770" spans="5:6" x14ac:dyDescent="0.25">
      <c r="E770" s="16">
        <f t="shared" ca="1" si="22"/>
        <v>0.76610015522716823</v>
      </c>
      <c r="F770" s="16">
        <f t="shared" ca="1" si="23"/>
        <v>9.2692335767289418</v>
      </c>
    </row>
    <row r="771" spans="5:6" x14ac:dyDescent="0.25">
      <c r="E771" s="16">
        <f t="shared" ca="1" si="22"/>
        <v>0.53695453785215874</v>
      </c>
      <c r="F771" s="16">
        <f t="shared" ca="1" si="23"/>
        <v>6.6790369771591926</v>
      </c>
    </row>
    <row r="772" spans="5:6" x14ac:dyDescent="0.25">
      <c r="E772" s="16">
        <f t="shared" ref="E772:E835" ca="1" si="24">RAND()</f>
        <v>0.69808603823201887</v>
      </c>
      <c r="F772" s="16">
        <f t="shared" ref="F772:F835" ca="1" si="25">_xlfn.CHISQ.INV(E772,$C$3)</f>
        <v>8.3600974607477507</v>
      </c>
    </row>
    <row r="773" spans="5:6" x14ac:dyDescent="0.25">
      <c r="E773" s="16">
        <f t="shared" ca="1" si="24"/>
        <v>0.10799885341004856</v>
      </c>
      <c r="F773" s="16">
        <f t="shared" ca="1" si="25"/>
        <v>2.9233511594997106</v>
      </c>
    </row>
    <row r="774" spans="5:6" x14ac:dyDescent="0.25">
      <c r="E774" s="16">
        <f t="shared" ca="1" si="24"/>
        <v>0.45502369789195463</v>
      </c>
      <c r="F774" s="16">
        <f t="shared" ca="1" si="25"/>
        <v>5.9553176220304129</v>
      </c>
    </row>
    <row r="775" spans="5:6" x14ac:dyDescent="0.25">
      <c r="E775" s="16">
        <f t="shared" ca="1" si="24"/>
        <v>0.13826363805051123</v>
      </c>
      <c r="F775" s="16">
        <f t="shared" ca="1" si="25"/>
        <v>3.2421308642889297</v>
      </c>
    </row>
    <row r="776" spans="5:6" x14ac:dyDescent="0.25">
      <c r="E776" s="16">
        <f t="shared" ca="1" si="24"/>
        <v>0.4851004585605424</v>
      </c>
      <c r="F776" s="16">
        <f t="shared" ca="1" si="25"/>
        <v>6.2148415788407343</v>
      </c>
    </row>
    <row r="777" spans="5:6" x14ac:dyDescent="0.25">
      <c r="E777" s="16">
        <f t="shared" ca="1" si="24"/>
        <v>0.15991595943991976</v>
      </c>
      <c r="F777" s="16">
        <f t="shared" ca="1" si="25"/>
        <v>3.4538991732649085</v>
      </c>
    </row>
    <row r="778" spans="5:6" x14ac:dyDescent="0.25">
      <c r="E778" s="16">
        <f t="shared" ca="1" si="24"/>
        <v>0.91496743615894294</v>
      </c>
      <c r="F778" s="16">
        <f t="shared" ca="1" si="25"/>
        <v>12.508356222993983</v>
      </c>
    </row>
    <row r="779" spans="5:6" x14ac:dyDescent="0.25">
      <c r="E779" s="16">
        <f t="shared" ca="1" si="24"/>
        <v>0.66189101964276287</v>
      </c>
      <c r="F779" s="16">
        <f t="shared" ca="1" si="25"/>
        <v>7.9378182978813898</v>
      </c>
    </row>
    <row r="780" spans="5:6" x14ac:dyDescent="0.25">
      <c r="E780" s="16">
        <f t="shared" ca="1" si="24"/>
        <v>0.95538257236874347</v>
      </c>
      <c r="F780" s="16">
        <f t="shared" ca="1" si="25"/>
        <v>14.392972418476331</v>
      </c>
    </row>
    <row r="781" spans="5:6" x14ac:dyDescent="0.25">
      <c r="E781" s="16">
        <f t="shared" ca="1" si="24"/>
        <v>0.32121562446765062</v>
      </c>
      <c r="F781" s="16">
        <f t="shared" ca="1" si="25"/>
        <v>4.8457186547886426</v>
      </c>
    </row>
    <row r="782" spans="5:6" x14ac:dyDescent="0.25">
      <c r="E782" s="16">
        <f t="shared" ca="1" si="24"/>
        <v>0.29022421019749833</v>
      </c>
      <c r="F782" s="16">
        <f t="shared" ca="1" si="25"/>
        <v>4.590649930157312</v>
      </c>
    </row>
    <row r="783" spans="5:6" x14ac:dyDescent="0.25">
      <c r="E783" s="16">
        <f t="shared" ca="1" si="24"/>
        <v>0.65586619484625541</v>
      </c>
      <c r="F783" s="16">
        <f t="shared" ca="1" si="25"/>
        <v>7.8706968770849448</v>
      </c>
    </row>
    <row r="784" spans="5:6" x14ac:dyDescent="0.25">
      <c r="E784" s="16">
        <f t="shared" ca="1" si="24"/>
        <v>0.81069026126836297</v>
      </c>
      <c r="F784" s="16">
        <f t="shared" ca="1" si="25"/>
        <v>9.9870285846967679</v>
      </c>
    </row>
    <row r="785" spans="5:6" x14ac:dyDescent="0.25">
      <c r="E785" s="16">
        <f t="shared" ca="1" si="24"/>
        <v>0.41046018197775447</v>
      </c>
      <c r="F785" s="16">
        <f t="shared" ca="1" si="25"/>
        <v>5.5801073541572741</v>
      </c>
    </row>
    <row r="786" spans="5:6" x14ac:dyDescent="0.25">
      <c r="E786" s="16">
        <f t="shared" ca="1" si="24"/>
        <v>6.9338778558861169E-2</v>
      </c>
      <c r="F786" s="16">
        <f t="shared" ca="1" si="25"/>
        <v>2.452091347631244</v>
      </c>
    </row>
    <row r="787" spans="5:6" x14ac:dyDescent="0.25">
      <c r="E787" s="16">
        <f t="shared" ca="1" si="24"/>
        <v>0.12695496375452253</v>
      </c>
      <c r="F787" s="16">
        <f t="shared" ca="1" si="25"/>
        <v>3.1266395713695871</v>
      </c>
    </row>
    <row r="788" spans="5:6" x14ac:dyDescent="0.25">
      <c r="E788" s="16">
        <f t="shared" ca="1" si="24"/>
        <v>0.18649046661277457</v>
      </c>
      <c r="F788" s="16">
        <f t="shared" ca="1" si="25"/>
        <v>3.7009132335919879</v>
      </c>
    </row>
    <row r="789" spans="5:6" x14ac:dyDescent="0.25">
      <c r="E789" s="16">
        <f t="shared" ca="1" si="24"/>
        <v>0.92595616065555719</v>
      </c>
      <c r="F789" s="16">
        <f t="shared" ca="1" si="25"/>
        <v>12.921517852751874</v>
      </c>
    </row>
    <row r="790" spans="5:6" x14ac:dyDescent="0.25">
      <c r="E790" s="16">
        <f t="shared" ca="1" si="24"/>
        <v>0.58399307496964759</v>
      </c>
      <c r="F790" s="16">
        <f t="shared" ca="1" si="25"/>
        <v>7.1247571185206038</v>
      </c>
    </row>
    <row r="791" spans="5:6" x14ac:dyDescent="0.25">
      <c r="E791" s="16">
        <f t="shared" ca="1" si="24"/>
        <v>0.87725016423077939</v>
      </c>
      <c r="F791" s="16">
        <f t="shared" ca="1" si="25"/>
        <v>11.383344065736644</v>
      </c>
    </row>
    <row r="792" spans="5:6" x14ac:dyDescent="0.25">
      <c r="E792" s="16">
        <f t="shared" ca="1" si="24"/>
        <v>0.61091475659337036</v>
      </c>
      <c r="F792" s="16">
        <f t="shared" ca="1" si="25"/>
        <v>7.3935412808736993</v>
      </c>
    </row>
    <row r="793" spans="5:6" x14ac:dyDescent="0.25">
      <c r="E793" s="16">
        <f t="shared" ca="1" si="24"/>
        <v>0.9974897928188482</v>
      </c>
      <c r="F793" s="16">
        <f t="shared" ca="1" si="25"/>
        <v>22.030129647422271</v>
      </c>
    </row>
    <row r="794" spans="5:6" x14ac:dyDescent="0.25">
      <c r="E794" s="16">
        <f t="shared" ca="1" si="24"/>
        <v>0.18402665127615958</v>
      </c>
      <c r="F794" s="16">
        <f t="shared" ca="1" si="25"/>
        <v>3.67849916034596</v>
      </c>
    </row>
    <row r="795" spans="5:6" x14ac:dyDescent="0.25">
      <c r="E795" s="16">
        <f t="shared" ca="1" si="24"/>
        <v>9.376097107230863E-2</v>
      </c>
      <c r="F795" s="16">
        <f t="shared" ca="1" si="25"/>
        <v>2.7605001417098185</v>
      </c>
    </row>
    <row r="796" spans="5:6" x14ac:dyDescent="0.25">
      <c r="E796" s="16">
        <f t="shared" ca="1" si="24"/>
        <v>0.42510662201011784</v>
      </c>
      <c r="F796" s="16">
        <f t="shared" ca="1" si="25"/>
        <v>5.7024217375569748</v>
      </c>
    </row>
    <row r="797" spans="5:6" x14ac:dyDescent="0.25">
      <c r="E797" s="16">
        <f t="shared" ca="1" si="24"/>
        <v>1.0389652658945869E-2</v>
      </c>
      <c r="F797" s="16">
        <f t="shared" ca="1" si="25"/>
        <v>1.2547831993842802</v>
      </c>
    </row>
    <row r="798" spans="5:6" x14ac:dyDescent="0.25">
      <c r="E798" s="16">
        <f t="shared" ca="1" si="24"/>
        <v>0.31871080700863352</v>
      </c>
      <c r="F798" s="16">
        <f t="shared" ca="1" si="25"/>
        <v>4.8251658767920258</v>
      </c>
    </row>
    <row r="799" spans="5:6" x14ac:dyDescent="0.25">
      <c r="E799" s="16">
        <f t="shared" ca="1" si="24"/>
        <v>0.7383699079168381</v>
      </c>
      <c r="F799" s="16">
        <f t="shared" ca="1" si="25"/>
        <v>8.8767010377317188</v>
      </c>
    </row>
    <row r="800" spans="5:6" x14ac:dyDescent="0.25">
      <c r="E800" s="16">
        <f t="shared" ca="1" si="24"/>
        <v>0.25636720850191197</v>
      </c>
      <c r="F800" s="16">
        <f t="shared" ca="1" si="25"/>
        <v>4.3085375536121102</v>
      </c>
    </row>
    <row r="801" spans="5:6" x14ac:dyDescent="0.25">
      <c r="E801" s="16">
        <f t="shared" ca="1" si="24"/>
        <v>0.45446023896254295</v>
      </c>
      <c r="F801" s="16">
        <f t="shared" ca="1" si="25"/>
        <v>5.9505105755793233</v>
      </c>
    </row>
    <row r="802" spans="5:6" x14ac:dyDescent="0.25">
      <c r="E802" s="16">
        <f t="shared" ca="1" si="24"/>
        <v>0.70361583877093858</v>
      </c>
      <c r="F802" s="16">
        <f t="shared" ca="1" si="25"/>
        <v>8.4278144865804983</v>
      </c>
    </row>
    <row r="803" spans="5:6" x14ac:dyDescent="0.25">
      <c r="E803" s="16">
        <f t="shared" ca="1" si="24"/>
        <v>0.67340107628260693</v>
      </c>
      <c r="F803" s="16">
        <f t="shared" ca="1" si="25"/>
        <v>8.0684254910989868</v>
      </c>
    </row>
    <row r="804" spans="5:6" x14ac:dyDescent="0.25">
      <c r="E804" s="16">
        <f t="shared" ca="1" si="24"/>
        <v>0.61836583115916444</v>
      </c>
      <c r="F804" s="16">
        <f t="shared" ca="1" si="25"/>
        <v>7.4700058087419228</v>
      </c>
    </row>
    <row r="805" spans="5:6" x14ac:dyDescent="0.25">
      <c r="E805" s="16">
        <f t="shared" ca="1" si="24"/>
        <v>0.65636604708451252</v>
      </c>
      <c r="F805" s="16">
        <f t="shared" ca="1" si="25"/>
        <v>7.8762343209172991</v>
      </c>
    </row>
    <row r="806" spans="5:6" x14ac:dyDescent="0.25">
      <c r="E806" s="16">
        <f t="shared" ca="1" si="24"/>
        <v>0.63309856516371654</v>
      </c>
      <c r="F806" s="16">
        <f t="shared" ca="1" si="25"/>
        <v>7.6241226965209705</v>
      </c>
    </row>
    <row r="807" spans="5:6" x14ac:dyDescent="0.25">
      <c r="E807" s="16">
        <f t="shared" ca="1" si="24"/>
        <v>0.80091675935975781</v>
      </c>
      <c r="F807" s="16">
        <f t="shared" ca="1" si="25"/>
        <v>9.8186875598451397</v>
      </c>
    </row>
    <row r="808" spans="5:6" x14ac:dyDescent="0.25">
      <c r="E808" s="16">
        <f t="shared" ca="1" si="24"/>
        <v>0.1642516662369311</v>
      </c>
      <c r="F808" s="16">
        <f t="shared" ca="1" si="25"/>
        <v>3.4950610497359333</v>
      </c>
    </row>
    <row r="809" spans="5:6" x14ac:dyDescent="0.25">
      <c r="E809" s="16">
        <f t="shared" ca="1" si="24"/>
        <v>0.99061232820420553</v>
      </c>
      <c r="F809" s="16">
        <f t="shared" ca="1" si="25"/>
        <v>18.641517360637888</v>
      </c>
    </row>
    <row r="810" spans="5:6" x14ac:dyDescent="0.25">
      <c r="E810" s="16">
        <f t="shared" ca="1" si="24"/>
        <v>0.64458505808632138</v>
      </c>
      <c r="F810" s="16">
        <f t="shared" ca="1" si="25"/>
        <v>7.7471744916209628</v>
      </c>
    </row>
    <row r="811" spans="5:6" x14ac:dyDescent="0.25">
      <c r="E811" s="16">
        <f t="shared" ca="1" si="24"/>
        <v>0.88220525939990713</v>
      </c>
      <c r="F811" s="16">
        <f t="shared" ca="1" si="25"/>
        <v>11.511946547752313</v>
      </c>
    </row>
    <row r="812" spans="5:6" x14ac:dyDescent="0.25">
      <c r="E812" s="16">
        <f t="shared" ca="1" si="24"/>
        <v>0.80792307176826383</v>
      </c>
      <c r="F812" s="16">
        <f t="shared" ca="1" si="25"/>
        <v>9.9386488232955834</v>
      </c>
    </row>
    <row r="813" spans="5:6" x14ac:dyDescent="0.25">
      <c r="E813" s="16">
        <f t="shared" ca="1" si="24"/>
        <v>7.0032864176521215E-2</v>
      </c>
      <c r="F813" s="16">
        <f t="shared" ca="1" si="25"/>
        <v>2.461513643679258</v>
      </c>
    </row>
    <row r="814" spans="5:6" x14ac:dyDescent="0.25">
      <c r="E814" s="16">
        <f t="shared" ca="1" si="24"/>
        <v>0.68242678484283348</v>
      </c>
      <c r="F814" s="16">
        <f t="shared" ca="1" si="25"/>
        <v>8.1731562404538263</v>
      </c>
    </row>
    <row r="815" spans="5:6" x14ac:dyDescent="0.25">
      <c r="E815" s="16">
        <f t="shared" ca="1" si="24"/>
        <v>0.58598164902272587</v>
      </c>
      <c r="F815" s="16">
        <f t="shared" ca="1" si="25"/>
        <v>7.1442354179463745</v>
      </c>
    </row>
    <row r="816" spans="5:6" x14ac:dyDescent="0.25">
      <c r="E816" s="16">
        <f t="shared" ca="1" si="24"/>
        <v>3.8660538457289451E-2</v>
      </c>
      <c r="F816" s="16">
        <f t="shared" ca="1" si="25"/>
        <v>1.9726339339140195</v>
      </c>
    </row>
    <row r="817" spans="5:6" x14ac:dyDescent="0.25">
      <c r="E817" s="16">
        <f t="shared" ca="1" si="24"/>
        <v>0.75021983831774752</v>
      </c>
      <c r="F817" s="16">
        <f t="shared" ca="1" si="25"/>
        <v>9.0402360480286585</v>
      </c>
    </row>
    <row r="818" spans="5:6" x14ac:dyDescent="0.25">
      <c r="E818" s="16">
        <f t="shared" ca="1" si="24"/>
        <v>0.99583503988455147</v>
      </c>
      <c r="F818" s="16">
        <f t="shared" ca="1" si="25"/>
        <v>20.745929854172278</v>
      </c>
    </row>
    <row r="819" spans="5:6" x14ac:dyDescent="0.25">
      <c r="E819" s="16">
        <f t="shared" ca="1" si="24"/>
        <v>0.30263271353979204</v>
      </c>
      <c r="F819" s="16">
        <f t="shared" ca="1" si="25"/>
        <v>4.6930168786989155</v>
      </c>
    </row>
    <row r="820" spans="5:6" x14ac:dyDescent="0.25">
      <c r="E820" s="16">
        <f t="shared" ca="1" si="24"/>
        <v>0.83083380767244175</v>
      </c>
      <c r="F820" s="16">
        <f t="shared" ca="1" si="25"/>
        <v>10.358213825997263</v>
      </c>
    </row>
    <row r="821" spans="5:6" x14ac:dyDescent="0.25">
      <c r="E821" s="16">
        <f t="shared" ca="1" si="24"/>
        <v>0.50290045939645023</v>
      </c>
      <c r="F821" s="16">
        <f t="shared" ca="1" si="25"/>
        <v>6.3715151651625375</v>
      </c>
    </row>
    <row r="822" spans="5:6" x14ac:dyDescent="0.25">
      <c r="E822" s="16">
        <f t="shared" ca="1" si="24"/>
        <v>0.7701961585516891</v>
      </c>
      <c r="F822" s="16">
        <f t="shared" ca="1" si="25"/>
        <v>9.3302965886550702</v>
      </c>
    </row>
    <row r="823" spans="5:6" x14ac:dyDescent="0.25">
      <c r="E823" s="16">
        <f t="shared" ca="1" si="24"/>
        <v>2.7120589839055631E-2</v>
      </c>
      <c r="F823" s="16">
        <f t="shared" ca="1" si="25"/>
        <v>1.7386984401395797</v>
      </c>
    </row>
    <row r="824" spans="5:6" x14ac:dyDescent="0.25">
      <c r="E824" s="16">
        <f t="shared" ca="1" si="24"/>
        <v>0.12186003380209909</v>
      </c>
      <c r="F824" s="16">
        <f t="shared" ca="1" si="25"/>
        <v>3.0732957050493122</v>
      </c>
    </row>
    <row r="825" spans="5:6" x14ac:dyDescent="0.25">
      <c r="E825" s="16">
        <f t="shared" ca="1" si="24"/>
        <v>0.68190979846888611</v>
      </c>
      <c r="F825" s="16">
        <f t="shared" ca="1" si="25"/>
        <v>8.167099919277458</v>
      </c>
    </row>
    <row r="826" spans="5:6" x14ac:dyDescent="0.25">
      <c r="E826" s="16">
        <f t="shared" ca="1" si="24"/>
        <v>0.59082494582582301</v>
      </c>
      <c r="F826" s="16">
        <f t="shared" ca="1" si="25"/>
        <v>7.1919163518878833</v>
      </c>
    </row>
    <row r="827" spans="5:6" x14ac:dyDescent="0.25">
      <c r="E827" s="16">
        <f t="shared" ca="1" si="24"/>
        <v>0.6866327236926314</v>
      </c>
      <c r="F827" s="16">
        <f t="shared" ca="1" si="25"/>
        <v>8.2226945390202513</v>
      </c>
    </row>
    <row r="828" spans="5:6" x14ac:dyDescent="0.25">
      <c r="E828" s="16">
        <f t="shared" ca="1" si="24"/>
        <v>0.19504275708815833</v>
      </c>
      <c r="F828" s="16">
        <f t="shared" ca="1" si="25"/>
        <v>3.7780514130771516</v>
      </c>
    </row>
    <row r="829" spans="5:6" x14ac:dyDescent="0.25">
      <c r="E829" s="16">
        <f t="shared" ca="1" si="24"/>
        <v>0.99411304341801587</v>
      </c>
      <c r="F829" s="16">
        <f t="shared" ca="1" si="25"/>
        <v>19.857012294775124</v>
      </c>
    </row>
    <row r="830" spans="5:6" x14ac:dyDescent="0.25">
      <c r="E830" s="16">
        <f t="shared" ca="1" si="24"/>
        <v>0.88758446692677995</v>
      </c>
      <c r="F830" s="16">
        <f t="shared" ca="1" si="25"/>
        <v>11.657065978158412</v>
      </c>
    </row>
    <row r="831" spans="5:6" x14ac:dyDescent="0.25">
      <c r="E831" s="16">
        <f t="shared" ca="1" si="24"/>
        <v>0.68853038379375764</v>
      </c>
      <c r="F831" s="16">
        <f t="shared" ca="1" si="25"/>
        <v>8.2452036575630085</v>
      </c>
    </row>
    <row r="832" spans="5:6" x14ac:dyDescent="0.25">
      <c r="E832" s="16">
        <f t="shared" ca="1" si="24"/>
        <v>0.42344023136837161</v>
      </c>
      <c r="F832" s="16">
        <f t="shared" ca="1" si="25"/>
        <v>5.6884616161975465</v>
      </c>
    </row>
    <row r="833" spans="5:6" x14ac:dyDescent="0.25">
      <c r="E833" s="16">
        <f t="shared" ca="1" si="24"/>
        <v>0.10239412152466432</v>
      </c>
      <c r="F833" s="16">
        <f t="shared" ca="1" si="25"/>
        <v>2.8604354762766464</v>
      </c>
    </row>
    <row r="834" spans="5:6" x14ac:dyDescent="0.25">
      <c r="E834" s="16">
        <f t="shared" ca="1" si="24"/>
        <v>0.66836603315594123</v>
      </c>
      <c r="F834" s="16">
        <f t="shared" ca="1" si="25"/>
        <v>8.010897334140525</v>
      </c>
    </row>
    <row r="835" spans="5:6" x14ac:dyDescent="0.25">
      <c r="E835" s="16">
        <f t="shared" ca="1" si="24"/>
        <v>0.95884938206236736</v>
      </c>
      <c r="F835" s="16">
        <f t="shared" ca="1" si="25"/>
        <v>14.622775206176907</v>
      </c>
    </row>
    <row r="836" spans="5:6" x14ac:dyDescent="0.25">
      <c r="E836" s="16">
        <f t="shared" ref="E836:E899" ca="1" si="26">RAND()</f>
        <v>0.71119783885419807</v>
      </c>
      <c r="F836" s="16">
        <f t="shared" ref="F836:F899" ca="1" si="27">_xlfn.CHISQ.INV(E836,$C$3)</f>
        <v>8.522207179867971</v>
      </c>
    </row>
    <row r="837" spans="5:6" x14ac:dyDescent="0.25">
      <c r="E837" s="16">
        <f t="shared" ca="1" si="26"/>
        <v>0.50190058062558596</v>
      </c>
      <c r="F837" s="16">
        <f t="shared" ca="1" si="27"/>
        <v>6.3626462248327833</v>
      </c>
    </row>
    <row r="838" spans="5:6" x14ac:dyDescent="0.25">
      <c r="E838" s="16">
        <f t="shared" ca="1" si="26"/>
        <v>0.47193172013025797</v>
      </c>
      <c r="F838" s="16">
        <f t="shared" ca="1" si="27"/>
        <v>6.1004699453255604</v>
      </c>
    </row>
    <row r="839" spans="5:6" x14ac:dyDescent="0.25">
      <c r="E839" s="16">
        <f t="shared" ca="1" si="26"/>
        <v>0.6290057002447389</v>
      </c>
      <c r="F839" s="16">
        <f t="shared" ca="1" si="27"/>
        <v>7.5809030846967529</v>
      </c>
    </row>
    <row r="840" spans="5:6" x14ac:dyDescent="0.25">
      <c r="E840" s="16">
        <f t="shared" ca="1" si="26"/>
        <v>3.3904307927037025E-2</v>
      </c>
      <c r="F840" s="16">
        <f t="shared" ca="1" si="27"/>
        <v>1.8817207777566387</v>
      </c>
    </row>
    <row r="841" spans="5:6" x14ac:dyDescent="0.25">
      <c r="E841" s="16">
        <f t="shared" ca="1" si="26"/>
        <v>0.51706655104676413</v>
      </c>
      <c r="F841" s="16">
        <f t="shared" ca="1" si="27"/>
        <v>6.4981074170771107</v>
      </c>
    </row>
    <row r="842" spans="5:6" x14ac:dyDescent="0.25">
      <c r="E842" s="16">
        <f t="shared" ca="1" si="26"/>
        <v>0.46568192767789274</v>
      </c>
      <c r="F842" s="16">
        <f t="shared" ca="1" si="27"/>
        <v>6.046606072785913</v>
      </c>
    </row>
    <row r="843" spans="5:6" x14ac:dyDescent="0.25">
      <c r="E843" s="16">
        <f t="shared" ca="1" si="26"/>
        <v>0.9657239981752106</v>
      </c>
      <c r="F843" s="16">
        <f t="shared" ca="1" si="27"/>
        <v>15.137556815876021</v>
      </c>
    </row>
    <row r="844" spans="5:6" x14ac:dyDescent="0.25">
      <c r="E844" s="16">
        <f t="shared" ca="1" si="26"/>
        <v>0.92501200086276336</v>
      </c>
      <c r="F844" s="16">
        <f t="shared" ca="1" si="27"/>
        <v>12.883907227481169</v>
      </c>
    </row>
    <row r="845" spans="5:6" x14ac:dyDescent="0.25">
      <c r="E845" s="16">
        <f t="shared" ca="1" si="26"/>
        <v>0.706851062134769</v>
      </c>
      <c r="F845" s="16">
        <f t="shared" ca="1" si="27"/>
        <v>8.4678685290141509</v>
      </c>
    </row>
    <row r="846" spans="5:6" x14ac:dyDescent="0.25">
      <c r="E846" s="16">
        <f t="shared" ca="1" si="26"/>
        <v>0.79575363881383065</v>
      </c>
      <c r="F846" s="16">
        <f t="shared" ca="1" si="27"/>
        <v>9.7324941629453576</v>
      </c>
    </row>
    <row r="847" spans="5:6" x14ac:dyDescent="0.25">
      <c r="E847" s="16">
        <f t="shared" ca="1" si="26"/>
        <v>0.6202944025295023</v>
      </c>
      <c r="F847" s="16">
        <f t="shared" ca="1" si="27"/>
        <v>7.489954893959224</v>
      </c>
    </row>
    <row r="848" spans="5:6" x14ac:dyDescent="0.25">
      <c r="E848" s="16">
        <f t="shared" ca="1" si="26"/>
        <v>0.62293787474285101</v>
      </c>
      <c r="F848" s="16">
        <f t="shared" ca="1" si="27"/>
        <v>7.5174068869927746</v>
      </c>
    </row>
    <row r="849" spans="5:6" x14ac:dyDescent="0.25">
      <c r="E849" s="16">
        <f t="shared" ca="1" si="26"/>
        <v>0.84473540803075009</v>
      </c>
      <c r="F849" s="16">
        <f t="shared" ca="1" si="27"/>
        <v>10.636807493388138</v>
      </c>
    </row>
    <row r="850" spans="5:6" x14ac:dyDescent="0.25">
      <c r="E850" s="16">
        <f t="shared" ca="1" si="26"/>
        <v>0.99287772396334795</v>
      </c>
      <c r="F850" s="16">
        <f t="shared" ca="1" si="27"/>
        <v>19.36330829042538</v>
      </c>
    </row>
    <row r="851" spans="5:6" x14ac:dyDescent="0.25">
      <c r="E851" s="16">
        <f t="shared" ca="1" si="26"/>
        <v>0.13760154727662843</v>
      </c>
      <c r="F851" s="16">
        <f t="shared" ca="1" si="27"/>
        <v>3.2354714676731282</v>
      </c>
    </row>
    <row r="852" spans="5:6" x14ac:dyDescent="0.25">
      <c r="E852" s="16">
        <f t="shared" ca="1" si="26"/>
        <v>2.7198695492321234E-2</v>
      </c>
      <c r="F852" s="16">
        <f t="shared" ca="1" si="27"/>
        <v>1.7404543374426322</v>
      </c>
    </row>
    <row r="853" spans="5:6" x14ac:dyDescent="0.25">
      <c r="E853" s="16">
        <f t="shared" ca="1" si="26"/>
        <v>0.28746224301874945</v>
      </c>
      <c r="F853" s="16">
        <f t="shared" ca="1" si="27"/>
        <v>4.5678051554936534</v>
      </c>
    </row>
    <row r="854" spans="5:6" x14ac:dyDescent="0.25">
      <c r="E854" s="16">
        <f t="shared" ca="1" si="26"/>
        <v>0.42219864643943272</v>
      </c>
      <c r="F854" s="16">
        <f t="shared" ca="1" si="27"/>
        <v>5.6780679608540749</v>
      </c>
    </row>
    <row r="855" spans="5:6" x14ac:dyDescent="0.25">
      <c r="E855" s="16">
        <f t="shared" ca="1" si="26"/>
        <v>0.49109842142693161</v>
      </c>
      <c r="F855" s="16">
        <f t="shared" ca="1" si="27"/>
        <v>6.2673552523115896</v>
      </c>
    </row>
    <row r="856" spans="5:6" x14ac:dyDescent="0.25">
      <c r="E856" s="16">
        <f t="shared" ca="1" si="26"/>
        <v>0.2444554418565521</v>
      </c>
      <c r="F856" s="16">
        <f t="shared" ca="1" si="27"/>
        <v>4.2078972743743464</v>
      </c>
    </row>
    <row r="857" spans="5:6" x14ac:dyDescent="0.25">
      <c r="E857" s="16">
        <f t="shared" ca="1" si="26"/>
        <v>0.24033891226089943</v>
      </c>
      <c r="F857" s="16">
        <f t="shared" ca="1" si="27"/>
        <v>4.1729019118713433</v>
      </c>
    </row>
    <row r="858" spans="5:6" x14ac:dyDescent="0.25">
      <c r="E858" s="16">
        <f t="shared" ca="1" si="26"/>
        <v>0.34262088703927795</v>
      </c>
      <c r="F858" s="16">
        <f t="shared" ca="1" si="27"/>
        <v>5.0211742362267993</v>
      </c>
    </row>
    <row r="859" spans="5:6" x14ac:dyDescent="0.25">
      <c r="E859" s="16">
        <f t="shared" ca="1" si="26"/>
        <v>0.82997541425779109</v>
      </c>
      <c r="F859" s="16">
        <f t="shared" ca="1" si="27"/>
        <v>10.341656768321263</v>
      </c>
    </row>
    <row r="860" spans="5:6" x14ac:dyDescent="0.25">
      <c r="E860" s="16">
        <f t="shared" ca="1" si="26"/>
        <v>0.68952067566616393</v>
      </c>
      <c r="F860" s="16">
        <f t="shared" ca="1" si="27"/>
        <v>8.2569897024800518</v>
      </c>
    </row>
    <row r="861" spans="5:6" x14ac:dyDescent="0.25">
      <c r="E861" s="16">
        <f t="shared" ca="1" si="26"/>
        <v>1.1809690068044221E-3</v>
      </c>
      <c r="F861" s="16">
        <f t="shared" ca="1" si="27"/>
        <v>0.62978127455989008</v>
      </c>
    </row>
    <row r="862" spans="5:6" x14ac:dyDescent="0.25">
      <c r="E862" s="16">
        <f t="shared" ca="1" si="26"/>
        <v>0.37162011916667415</v>
      </c>
      <c r="F862" s="16">
        <f t="shared" ca="1" si="27"/>
        <v>5.2590740883991236</v>
      </c>
    </row>
    <row r="863" spans="5:6" x14ac:dyDescent="0.25">
      <c r="E863" s="16">
        <f t="shared" ca="1" si="26"/>
        <v>0.56567526936232848</v>
      </c>
      <c r="F863" s="16">
        <f t="shared" ca="1" si="27"/>
        <v>6.9478988406200131</v>
      </c>
    </row>
    <row r="864" spans="5:6" x14ac:dyDescent="0.25">
      <c r="E864" s="16">
        <f t="shared" ca="1" si="26"/>
        <v>0.77285235227185423</v>
      </c>
      <c r="F864" s="16">
        <f t="shared" ca="1" si="27"/>
        <v>9.3703621422858827</v>
      </c>
    </row>
    <row r="865" spans="5:6" x14ac:dyDescent="0.25">
      <c r="E865" s="16">
        <f t="shared" ca="1" si="26"/>
        <v>0.21888281517753705</v>
      </c>
      <c r="F865" s="16">
        <f t="shared" ca="1" si="27"/>
        <v>3.9883595453731719</v>
      </c>
    </row>
    <row r="866" spans="5:6" x14ac:dyDescent="0.25">
      <c r="E866" s="16">
        <f t="shared" ca="1" si="26"/>
        <v>0.64822203803149769</v>
      </c>
      <c r="F866" s="16">
        <f t="shared" ca="1" si="27"/>
        <v>7.7866990330416606</v>
      </c>
    </row>
    <row r="867" spans="5:6" x14ac:dyDescent="0.25">
      <c r="E867" s="16">
        <f t="shared" ca="1" si="26"/>
        <v>0.70043209820989982</v>
      </c>
      <c r="F867" s="16">
        <f t="shared" ca="1" si="27"/>
        <v>8.3887138165114781</v>
      </c>
    </row>
    <row r="868" spans="5:6" x14ac:dyDescent="0.25">
      <c r="E868" s="16">
        <f t="shared" ca="1" si="26"/>
        <v>0.9900629107322434</v>
      </c>
      <c r="F868" s="16">
        <f t="shared" ca="1" si="27"/>
        <v>18.491925881837624</v>
      </c>
    </row>
    <row r="869" spans="5:6" x14ac:dyDescent="0.25">
      <c r="E869" s="16">
        <f t="shared" ca="1" si="26"/>
        <v>0.64248801534262234</v>
      </c>
      <c r="F869" s="16">
        <f t="shared" ca="1" si="27"/>
        <v>7.724510501037317</v>
      </c>
    </row>
    <row r="870" spans="5:6" x14ac:dyDescent="0.25">
      <c r="E870" s="16">
        <f t="shared" ca="1" si="26"/>
        <v>0.69970826155019539</v>
      </c>
      <c r="F870" s="16">
        <f t="shared" ca="1" si="27"/>
        <v>8.3798671121663499</v>
      </c>
    </row>
    <row r="871" spans="5:6" x14ac:dyDescent="0.25">
      <c r="E871" s="16">
        <f t="shared" ca="1" si="26"/>
        <v>0.33176834172264047</v>
      </c>
      <c r="F871" s="16">
        <f t="shared" ca="1" si="27"/>
        <v>4.9322438340914605</v>
      </c>
    </row>
    <row r="872" spans="5:6" x14ac:dyDescent="0.25">
      <c r="E872" s="16">
        <f t="shared" ca="1" si="26"/>
        <v>0.55639873645350679</v>
      </c>
      <c r="F872" s="16">
        <f t="shared" ca="1" si="27"/>
        <v>6.8599963833513566</v>
      </c>
    </row>
    <row r="873" spans="5:6" x14ac:dyDescent="0.25">
      <c r="E873" s="16">
        <f t="shared" ca="1" si="26"/>
        <v>0.81725978795505372</v>
      </c>
      <c r="F873" s="16">
        <f t="shared" ca="1" si="27"/>
        <v>10.1042877261121</v>
      </c>
    </row>
    <row r="874" spans="5:6" x14ac:dyDescent="0.25">
      <c r="E874" s="16">
        <f t="shared" ca="1" si="26"/>
        <v>0.88909697094588036</v>
      </c>
      <c r="F874" s="16">
        <f t="shared" ca="1" si="27"/>
        <v>11.698974518216541</v>
      </c>
    </row>
    <row r="875" spans="5:6" x14ac:dyDescent="0.25">
      <c r="E875" s="16">
        <f t="shared" ca="1" si="26"/>
        <v>0.49707418538818338</v>
      </c>
      <c r="F875" s="16">
        <f t="shared" ca="1" si="27"/>
        <v>6.3199533109017754</v>
      </c>
    </row>
    <row r="876" spans="5:6" x14ac:dyDescent="0.25">
      <c r="E876" s="16">
        <f t="shared" ca="1" si="26"/>
        <v>0.2549406133218286</v>
      </c>
      <c r="F876" s="16">
        <f t="shared" ca="1" si="27"/>
        <v>4.2965299899276088</v>
      </c>
    </row>
    <row r="877" spans="5:6" x14ac:dyDescent="0.25">
      <c r="E877" s="16">
        <f t="shared" ca="1" si="26"/>
        <v>0.60578246410337844</v>
      </c>
      <c r="F877" s="16">
        <f t="shared" ca="1" si="27"/>
        <v>7.3414189132634853</v>
      </c>
    </row>
    <row r="878" spans="5:6" x14ac:dyDescent="0.25">
      <c r="E878" s="16">
        <f t="shared" ca="1" si="26"/>
        <v>0.50321505285408774</v>
      </c>
      <c r="F878" s="16">
        <f t="shared" ca="1" si="27"/>
        <v>6.374307363770316</v>
      </c>
    </row>
    <row r="879" spans="5:6" x14ac:dyDescent="0.25">
      <c r="E879" s="16">
        <f t="shared" ca="1" si="26"/>
        <v>0.49746589053569956</v>
      </c>
      <c r="F879" s="16">
        <f t="shared" ca="1" si="27"/>
        <v>6.3234110695962826</v>
      </c>
    </row>
    <row r="880" spans="5:6" x14ac:dyDescent="0.25">
      <c r="E880" s="16">
        <f t="shared" ca="1" si="26"/>
        <v>0.15008481954727815</v>
      </c>
      <c r="F880" s="16">
        <f t="shared" ca="1" si="27"/>
        <v>3.35911152442974</v>
      </c>
    </row>
    <row r="881" spans="5:6" x14ac:dyDescent="0.25">
      <c r="E881" s="16">
        <f t="shared" ca="1" si="26"/>
        <v>3.753187584619222E-2</v>
      </c>
      <c r="F881" s="16">
        <f t="shared" ca="1" si="27"/>
        <v>1.9516448129387225</v>
      </c>
    </row>
    <row r="882" spans="5:6" x14ac:dyDescent="0.25">
      <c r="E882" s="16">
        <f t="shared" ca="1" si="26"/>
        <v>0.9458782557071429</v>
      </c>
      <c r="F882" s="16">
        <f t="shared" ca="1" si="27"/>
        <v>13.83891317906644</v>
      </c>
    </row>
    <row r="883" spans="5:6" x14ac:dyDescent="0.25">
      <c r="E883" s="16">
        <f t="shared" ca="1" si="26"/>
        <v>3.2015105327328874E-2</v>
      </c>
      <c r="F883" s="16">
        <f t="shared" ca="1" si="27"/>
        <v>1.8436503119250995</v>
      </c>
    </row>
    <row r="884" spans="5:6" x14ac:dyDescent="0.25">
      <c r="E884" s="16">
        <f t="shared" ca="1" si="26"/>
        <v>0.50371095933020438</v>
      </c>
      <c r="F884" s="16">
        <f t="shared" ca="1" si="27"/>
        <v>6.378710527976243</v>
      </c>
    </row>
    <row r="885" spans="5:6" x14ac:dyDescent="0.25">
      <c r="E885" s="16">
        <f t="shared" ca="1" si="26"/>
        <v>0.29364106168205828</v>
      </c>
      <c r="F885" s="16">
        <f t="shared" ca="1" si="27"/>
        <v>4.6188793733801248</v>
      </c>
    </row>
    <row r="886" spans="5:6" x14ac:dyDescent="0.25">
      <c r="E886" s="16">
        <f t="shared" ca="1" si="26"/>
        <v>0.86989429513425964</v>
      </c>
      <c r="F886" s="16">
        <f t="shared" ca="1" si="27"/>
        <v>11.200586487355434</v>
      </c>
    </row>
    <row r="887" spans="5:6" x14ac:dyDescent="0.25">
      <c r="E887" s="16">
        <f t="shared" ca="1" si="26"/>
        <v>8.1986439209588036E-2</v>
      </c>
      <c r="F887" s="16">
        <f t="shared" ca="1" si="27"/>
        <v>2.6172347385858314</v>
      </c>
    </row>
    <row r="888" spans="5:6" x14ac:dyDescent="0.25">
      <c r="E888" s="16">
        <f t="shared" ca="1" si="26"/>
        <v>0.33756189143240567</v>
      </c>
      <c r="F888" s="16">
        <f t="shared" ca="1" si="27"/>
        <v>4.9797208700498787</v>
      </c>
    </row>
    <row r="889" spans="5:6" x14ac:dyDescent="0.25">
      <c r="E889" s="16">
        <f t="shared" ca="1" si="26"/>
        <v>0.49375524941103988</v>
      </c>
      <c r="F889" s="16">
        <f t="shared" ca="1" si="27"/>
        <v>6.2907053021043309</v>
      </c>
    </row>
    <row r="890" spans="5:6" x14ac:dyDescent="0.25">
      <c r="E890" s="16">
        <f t="shared" ca="1" si="26"/>
        <v>0.35516983768260157</v>
      </c>
      <c r="F890" s="16">
        <f t="shared" ca="1" si="27"/>
        <v>5.1240307389896254</v>
      </c>
    </row>
    <row r="891" spans="5:6" x14ac:dyDescent="0.25">
      <c r="E891" s="16">
        <f t="shared" ca="1" si="26"/>
        <v>0.22610447990978377</v>
      </c>
      <c r="F891" s="16">
        <f t="shared" ca="1" si="27"/>
        <v>4.0509077130045599</v>
      </c>
    </row>
    <row r="892" spans="5:6" x14ac:dyDescent="0.25">
      <c r="E892" s="16">
        <f t="shared" ca="1" si="26"/>
        <v>0.33243564146039506</v>
      </c>
      <c r="F892" s="16">
        <f t="shared" ca="1" si="27"/>
        <v>4.9377128099531173</v>
      </c>
    </row>
    <row r="893" spans="5:6" x14ac:dyDescent="0.25">
      <c r="E893" s="16">
        <f t="shared" ca="1" si="26"/>
        <v>0.20764554014110859</v>
      </c>
      <c r="F893" s="16">
        <f t="shared" ca="1" si="27"/>
        <v>3.8900186412673206</v>
      </c>
    </row>
    <row r="894" spans="5:6" x14ac:dyDescent="0.25">
      <c r="E894" s="16">
        <f t="shared" ca="1" si="26"/>
        <v>0.88518830094406098</v>
      </c>
      <c r="F894" s="16">
        <f t="shared" ca="1" si="27"/>
        <v>11.591682193020668</v>
      </c>
    </row>
    <row r="895" spans="5:6" x14ac:dyDescent="0.25">
      <c r="E895" s="16">
        <f t="shared" ca="1" si="26"/>
        <v>0.55940000092872244</v>
      </c>
      <c r="F895" s="16">
        <f t="shared" ca="1" si="27"/>
        <v>6.8883195381105473</v>
      </c>
    </row>
    <row r="896" spans="5:6" x14ac:dyDescent="0.25">
      <c r="E896" s="16">
        <f t="shared" ca="1" si="26"/>
        <v>0.65812820110862691</v>
      </c>
      <c r="F896" s="16">
        <f t="shared" ca="1" si="27"/>
        <v>7.8958005756208411</v>
      </c>
    </row>
    <row r="897" spans="5:6" x14ac:dyDescent="0.25">
      <c r="E897" s="16">
        <f t="shared" ca="1" si="26"/>
        <v>0.58302820306880609</v>
      </c>
      <c r="F897" s="16">
        <f t="shared" ca="1" si="27"/>
        <v>7.1153264610892597</v>
      </c>
    </row>
    <row r="898" spans="5:6" x14ac:dyDescent="0.25">
      <c r="E898" s="16">
        <f t="shared" ca="1" si="26"/>
        <v>0.80553525241267232</v>
      </c>
      <c r="F898" s="16">
        <f t="shared" ca="1" si="27"/>
        <v>9.8973641999750299</v>
      </c>
    </row>
    <row r="899" spans="5:6" x14ac:dyDescent="0.25">
      <c r="E899" s="16">
        <f t="shared" ca="1" si="26"/>
        <v>0.42310956265147448</v>
      </c>
      <c r="F899" s="16">
        <f t="shared" ca="1" si="27"/>
        <v>5.6856928605558901</v>
      </c>
    </row>
    <row r="900" spans="5:6" x14ac:dyDescent="0.25">
      <c r="E900" s="16">
        <f t="shared" ref="E900:E963" ca="1" si="28">RAND()</f>
        <v>0.24495295314378751</v>
      </c>
      <c r="F900" s="16">
        <f t="shared" ref="F900:F963" ca="1" si="29">_xlfn.CHISQ.INV(E900,$C$3)</f>
        <v>4.2121187908794449</v>
      </c>
    </row>
    <row r="901" spans="5:6" x14ac:dyDescent="0.25">
      <c r="E901" s="16">
        <f t="shared" ca="1" si="28"/>
        <v>0.70020299429176958</v>
      </c>
      <c r="F901" s="16">
        <f t="shared" ca="1" si="29"/>
        <v>8.3859120079876135</v>
      </c>
    </row>
    <row r="902" spans="5:6" x14ac:dyDescent="0.25">
      <c r="E902" s="16">
        <f t="shared" ca="1" si="28"/>
        <v>0.79037356628829314</v>
      </c>
      <c r="F902" s="16">
        <f t="shared" ca="1" si="29"/>
        <v>9.6445600490490317</v>
      </c>
    </row>
    <row r="903" spans="5:6" x14ac:dyDescent="0.25">
      <c r="E903" s="16">
        <f t="shared" ca="1" si="28"/>
        <v>0.26661098793182769</v>
      </c>
      <c r="F903" s="16">
        <f t="shared" ca="1" si="29"/>
        <v>4.394434455562477</v>
      </c>
    </row>
    <row r="904" spans="5:6" x14ac:dyDescent="0.25">
      <c r="E904" s="16">
        <f t="shared" ca="1" si="28"/>
        <v>0.34295120039808857</v>
      </c>
      <c r="F904" s="16">
        <f t="shared" ca="1" si="29"/>
        <v>5.0238808701798385</v>
      </c>
    </row>
    <row r="905" spans="5:6" x14ac:dyDescent="0.25">
      <c r="E905" s="16">
        <f t="shared" ca="1" si="28"/>
        <v>0.24064326301509464</v>
      </c>
      <c r="F905" s="16">
        <f t="shared" ca="1" si="29"/>
        <v>4.1754933364446281</v>
      </c>
    </row>
    <row r="906" spans="5:6" x14ac:dyDescent="0.25">
      <c r="E906" s="16">
        <f t="shared" ca="1" si="28"/>
        <v>0.99170278021868985</v>
      </c>
      <c r="F906" s="16">
        <f t="shared" ca="1" si="29"/>
        <v>18.965148762644674</v>
      </c>
    </row>
    <row r="907" spans="5:6" x14ac:dyDescent="0.25">
      <c r="E907" s="16">
        <f t="shared" ca="1" si="28"/>
        <v>0.13959139058201619</v>
      </c>
      <c r="F907" s="16">
        <f t="shared" ca="1" si="29"/>
        <v>3.2554495239552286</v>
      </c>
    </row>
    <row r="908" spans="5:6" x14ac:dyDescent="0.25">
      <c r="E908" s="16">
        <f t="shared" ca="1" si="28"/>
        <v>0.16390181765895107</v>
      </c>
      <c r="F908" s="16">
        <f t="shared" ca="1" si="29"/>
        <v>3.4917533807311001</v>
      </c>
    </row>
    <row r="909" spans="5:6" x14ac:dyDescent="0.25">
      <c r="E909" s="16">
        <f t="shared" ca="1" si="28"/>
        <v>0.23194985721657924</v>
      </c>
      <c r="F909" s="16">
        <f t="shared" ca="1" si="29"/>
        <v>4.101200314227027</v>
      </c>
    </row>
    <row r="910" spans="5:6" x14ac:dyDescent="0.25">
      <c r="E910" s="16">
        <f t="shared" ca="1" si="28"/>
        <v>0.53129940207264237</v>
      </c>
      <c r="F910" s="16">
        <f t="shared" ca="1" si="29"/>
        <v>6.6271845620860681</v>
      </c>
    </row>
    <row r="911" spans="5:6" x14ac:dyDescent="0.25">
      <c r="E911" s="16">
        <f t="shared" ca="1" si="28"/>
        <v>0.77418791585943414</v>
      </c>
      <c r="F911" s="16">
        <f t="shared" ca="1" si="29"/>
        <v>9.3906497526892814</v>
      </c>
    </row>
    <row r="912" spans="5:6" x14ac:dyDescent="0.25">
      <c r="E912" s="16">
        <f t="shared" ca="1" si="28"/>
        <v>0.81267890828062461</v>
      </c>
      <c r="F912" s="16">
        <f t="shared" ca="1" si="29"/>
        <v>10.022161117436109</v>
      </c>
    </row>
    <row r="913" spans="5:6" x14ac:dyDescent="0.25">
      <c r="E913" s="16">
        <f t="shared" ca="1" si="28"/>
        <v>0.73373961120280284</v>
      </c>
      <c r="F913" s="16">
        <f t="shared" ca="1" si="29"/>
        <v>8.8143617471592322</v>
      </c>
    </row>
    <row r="914" spans="5:6" x14ac:dyDescent="0.25">
      <c r="E914" s="16">
        <f t="shared" ca="1" si="28"/>
        <v>0.27146815538017033</v>
      </c>
      <c r="F914" s="16">
        <f t="shared" ca="1" si="29"/>
        <v>4.4349810762384321</v>
      </c>
    </row>
    <row r="915" spans="5:6" x14ac:dyDescent="0.25">
      <c r="E915" s="16">
        <f t="shared" ca="1" si="28"/>
        <v>0.42123503532576467</v>
      </c>
      <c r="F915" s="16">
        <f t="shared" ca="1" si="29"/>
        <v>5.6700057500815157</v>
      </c>
    </row>
    <row r="916" spans="5:6" x14ac:dyDescent="0.25">
      <c r="E916" s="16">
        <f t="shared" ca="1" si="28"/>
        <v>3.4364268166842127E-4</v>
      </c>
      <c r="F916" s="16">
        <f t="shared" ca="1" si="29"/>
        <v>0.43313619972673228</v>
      </c>
    </row>
    <row r="917" spans="5:6" x14ac:dyDescent="0.25">
      <c r="E917" s="16">
        <f t="shared" ca="1" si="28"/>
        <v>8.3183796520604369E-2</v>
      </c>
      <c r="F917" s="16">
        <f t="shared" ca="1" si="29"/>
        <v>2.6322194184872809</v>
      </c>
    </row>
    <row r="918" spans="5:6" x14ac:dyDescent="0.25">
      <c r="E918" s="16">
        <f t="shared" ca="1" si="28"/>
        <v>0.79751128350143508</v>
      </c>
      <c r="F918" s="16">
        <f t="shared" ca="1" si="29"/>
        <v>9.761633203613318</v>
      </c>
    </row>
    <row r="919" spans="5:6" x14ac:dyDescent="0.25">
      <c r="E919" s="16">
        <f t="shared" ca="1" si="28"/>
        <v>0.25703790156688444</v>
      </c>
      <c r="F919" s="16">
        <f t="shared" ca="1" si="29"/>
        <v>4.3141787257956583</v>
      </c>
    </row>
    <row r="920" spans="5:6" x14ac:dyDescent="0.25">
      <c r="E920" s="16">
        <f t="shared" ca="1" si="28"/>
        <v>0.50258037861550564</v>
      </c>
      <c r="F920" s="16">
        <f t="shared" ca="1" si="29"/>
        <v>6.3686751243170852</v>
      </c>
    </row>
    <row r="921" spans="5:6" x14ac:dyDescent="0.25">
      <c r="E921" s="16">
        <f t="shared" ca="1" si="28"/>
        <v>0.20291113042444386</v>
      </c>
      <c r="F921" s="16">
        <f t="shared" ca="1" si="29"/>
        <v>3.8481786837888285</v>
      </c>
    </row>
    <row r="922" spans="5:6" x14ac:dyDescent="0.25">
      <c r="E922" s="16">
        <f t="shared" ca="1" si="28"/>
        <v>0.46688614032828746</v>
      </c>
      <c r="F922" s="16">
        <f t="shared" ca="1" si="29"/>
        <v>6.0569647476313646</v>
      </c>
    </row>
    <row r="923" spans="5:6" x14ac:dyDescent="0.25">
      <c r="E923" s="16">
        <f t="shared" ca="1" si="28"/>
        <v>0.44637759098986485</v>
      </c>
      <c r="F923" s="16">
        <f t="shared" ca="1" si="29"/>
        <v>5.881753474396751</v>
      </c>
    </row>
    <row r="924" spans="5:6" x14ac:dyDescent="0.25">
      <c r="E924" s="16">
        <f t="shared" ca="1" si="28"/>
        <v>0.27795812891576255</v>
      </c>
      <c r="F924" s="16">
        <f t="shared" ca="1" si="29"/>
        <v>4.4889965170273962</v>
      </c>
    </row>
    <row r="925" spans="5:6" x14ac:dyDescent="0.25">
      <c r="E925" s="16">
        <f t="shared" ca="1" si="28"/>
        <v>0.79409465988982864</v>
      </c>
      <c r="F925" s="16">
        <f t="shared" ca="1" si="29"/>
        <v>9.7051789575187382</v>
      </c>
    </row>
    <row r="926" spans="5:6" x14ac:dyDescent="0.25">
      <c r="E926" s="16">
        <f t="shared" ca="1" si="28"/>
        <v>0.51754032299185759</v>
      </c>
      <c r="F926" s="16">
        <f t="shared" ca="1" si="29"/>
        <v>6.5023725861386605</v>
      </c>
    </row>
    <row r="927" spans="5:6" x14ac:dyDescent="0.25">
      <c r="E927" s="16">
        <f t="shared" ca="1" si="28"/>
        <v>0.91529109864210456</v>
      </c>
      <c r="F927" s="16">
        <f t="shared" ca="1" si="29"/>
        <v>12.519815963952716</v>
      </c>
    </row>
    <row r="928" spans="5:6" x14ac:dyDescent="0.25">
      <c r="E928" s="16">
        <f t="shared" ca="1" si="28"/>
        <v>7.487075049025127E-3</v>
      </c>
      <c r="F928" s="16">
        <f t="shared" ca="1" si="29"/>
        <v>1.1269428100552319</v>
      </c>
    </row>
    <row r="929" spans="5:6" x14ac:dyDescent="0.25">
      <c r="E929" s="16">
        <f t="shared" ca="1" si="28"/>
        <v>0.75296383801539646</v>
      </c>
      <c r="F929" s="16">
        <f t="shared" ca="1" si="29"/>
        <v>9.0789671146128264</v>
      </c>
    </row>
    <row r="930" spans="5:6" x14ac:dyDescent="0.25">
      <c r="E930" s="16">
        <f t="shared" ca="1" si="28"/>
        <v>0.9893003740808205</v>
      </c>
      <c r="F930" s="16">
        <f t="shared" ca="1" si="29"/>
        <v>18.296967307926209</v>
      </c>
    </row>
    <row r="931" spans="5:6" x14ac:dyDescent="0.25">
      <c r="E931" s="16">
        <f t="shared" ca="1" si="28"/>
        <v>0.910830781223816</v>
      </c>
      <c r="F931" s="16">
        <f t="shared" ca="1" si="29"/>
        <v>12.36525309119496</v>
      </c>
    </row>
    <row r="932" spans="5:6" x14ac:dyDescent="0.25">
      <c r="E932" s="16">
        <f t="shared" ca="1" si="28"/>
        <v>0.34546975389378454</v>
      </c>
      <c r="F932" s="16">
        <f t="shared" ca="1" si="29"/>
        <v>5.0445189653311706</v>
      </c>
    </row>
    <row r="933" spans="5:6" x14ac:dyDescent="0.25">
      <c r="E933" s="16">
        <f t="shared" ca="1" si="28"/>
        <v>0.24187590098653056</v>
      </c>
      <c r="F933" s="16">
        <f t="shared" ca="1" si="29"/>
        <v>4.1859820048855001</v>
      </c>
    </row>
    <row r="934" spans="5:6" x14ac:dyDescent="0.25">
      <c r="E934" s="16">
        <f t="shared" ca="1" si="28"/>
        <v>0.17468794023529011</v>
      </c>
      <c r="F934" s="16">
        <f t="shared" ca="1" si="29"/>
        <v>3.5926948400834617</v>
      </c>
    </row>
    <row r="935" spans="5:6" x14ac:dyDescent="0.25">
      <c r="E935" s="16">
        <f t="shared" ca="1" si="28"/>
        <v>0.74134001606536715</v>
      </c>
      <c r="F935" s="16">
        <f t="shared" ca="1" si="29"/>
        <v>8.9171395731539302</v>
      </c>
    </row>
    <row r="936" spans="5:6" x14ac:dyDescent="0.25">
      <c r="E936" s="16">
        <f t="shared" ca="1" si="28"/>
        <v>0.78519441084122621</v>
      </c>
      <c r="F936" s="16">
        <f t="shared" ca="1" si="29"/>
        <v>9.5616334096615425</v>
      </c>
    </row>
    <row r="937" spans="5:6" x14ac:dyDescent="0.25">
      <c r="E937" s="16">
        <f t="shared" ca="1" si="28"/>
        <v>4.3977892205645741E-2</v>
      </c>
      <c r="F937" s="16">
        <f t="shared" ca="1" si="29"/>
        <v>2.067292231900117</v>
      </c>
    </row>
    <row r="938" spans="5:6" x14ac:dyDescent="0.25">
      <c r="E938" s="16">
        <f t="shared" ca="1" si="28"/>
        <v>0.77204527756353825</v>
      </c>
      <c r="F938" s="16">
        <f t="shared" ca="1" si="29"/>
        <v>9.3581488157696491</v>
      </c>
    </row>
    <row r="939" spans="5:6" x14ac:dyDescent="0.25">
      <c r="E939" s="16">
        <f t="shared" ca="1" si="28"/>
        <v>0.7493940060387787</v>
      </c>
      <c r="F939" s="16">
        <f t="shared" ca="1" si="29"/>
        <v>9.0286449741315149</v>
      </c>
    </row>
    <row r="940" spans="5:6" x14ac:dyDescent="0.25">
      <c r="E940" s="16">
        <f t="shared" ca="1" si="28"/>
        <v>0.11882856818913046</v>
      </c>
      <c r="F940" s="16">
        <f t="shared" ca="1" si="29"/>
        <v>3.0411303702881027</v>
      </c>
    </row>
    <row r="941" spans="5:6" x14ac:dyDescent="0.25">
      <c r="E941" s="16">
        <f t="shared" ca="1" si="28"/>
        <v>0.90584728362761779</v>
      </c>
      <c r="F941" s="16">
        <f t="shared" ca="1" si="29"/>
        <v>12.200577964951989</v>
      </c>
    </row>
    <row r="942" spans="5:6" x14ac:dyDescent="0.25">
      <c r="E942" s="16">
        <f t="shared" ca="1" si="28"/>
        <v>0.45740012395422036</v>
      </c>
      <c r="F942" s="16">
        <f t="shared" ca="1" si="29"/>
        <v>5.9756121746410962</v>
      </c>
    </row>
    <row r="943" spans="5:6" x14ac:dyDescent="0.25">
      <c r="E943" s="16">
        <f t="shared" ca="1" si="28"/>
        <v>0.59082684905484006</v>
      </c>
      <c r="F943" s="16">
        <f t="shared" ca="1" si="29"/>
        <v>7.1919351565740586</v>
      </c>
    </row>
    <row r="944" spans="5:6" x14ac:dyDescent="0.25">
      <c r="E944" s="16">
        <f t="shared" ca="1" si="28"/>
        <v>9.7870494367738869E-2</v>
      </c>
      <c r="F944" s="16">
        <f t="shared" ca="1" si="29"/>
        <v>2.8085567397665252</v>
      </c>
    </row>
    <row r="945" spans="5:6" x14ac:dyDescent="0.25">
      <c r="E945" s="16">
        <f t="shared" ca="1" si="28"/>
        <v>0.93658603746380542</v>
      </c>
      <c r="F945" s="16">
        <f t="shared" ca="1" si="29"/>
        <v>13.378132801254729</v>
      </c>
    </row>
    <row r="946" spans="5:6" x14ac:dyDescent="0.25">
      <c r="E946" s="16">
        <f t="shared" ca="1" si="28"/>
        <v>0.19245837138451671</v>
      </c>
      <c r="F946" s="16">
        <f t="shared" ca="1" si="29"/>
        <v>3.7548462956772983</v>
      </c>
    </row>
    <row r="947" spans="5:6" x14ac:dyDescent="0.25">
      <c r="E947" s="16">
        <f t="shared" ca="1" si="28"/>
        <v>0.2217137205363866</v>
      </c>
      <c r="F947" s="16">
        <f t="shared" ca="1" si="29"/>
        <v>4.0129355865417891</v>
      </c>
    </row>
    <row r="948" spans="5:6" x14ac:dyDescent="0.25">
      <c r="E948" s="16">
        <f t="shared" ca="1" si="28"/>
        <v>0.42580153844037294</v>
      </c>
      <c r="F948" s="16">
        <f t="shared" ca="1" si="29"/>
        <v>5.7082469085598522</v>
      </c>
    </row>
    <row r="949" spans="5:6" x14ac:dyDescent="0.25">
      <c r="E949" s="16">
        <f t="shared" ca="1" si="28"/>
        <v>0.44436553338693574</v>
      </c>
      <c r="F949" s="16">
        <f t="shared" ca="1" si="29"/>
        <v>5.8646932432859815</v>
      </c>
    </row>
    <row r="950" spans="5:6" x14ac:dyDescent="0.25">
      <c r="E950" s="16">
        <f t="shared" ca="1" si="28"/>
        <v>0.19553939815844801</v>
      </c>
      <c r="F950" s="16">
        <f t="shared" ca="1" si="29"/>
        <v>3.7825007122012333</v>
      </c>
    </row>
    <row r="951" spans="5:6" x14ac:dyDescent="0.25">
      <c r="E951" s="16">
        <f t="shared" ca="1" si="28"/>
        <v>0.85305805788397837</v>
      </c>
      <c r="F951" s="16">
        <f t="shared" ca="1" si="29"/>
        <v>10.813969521146658</v>
      </c>
    </row>
    <row r="952" spans="5:6" x14ac:dyDescent="0.25">
      <c r="E952" s="16">
        <f t="shared" ca="1" si="28"/>
        <v>0.30477410974180419</v>
      </c>
      <c r="F952" s="16">
        <f t="shared" ca="1" si="29"/>
        <v>4.7106447936005482</v>
      </c>
    </row>
    <row r="953" spans="5:6" x14ac:dyDescent="0.25">
      <c r="E953" s="16">
        <f t="shared" ca="1" si="28"/>
        <v>0.67675867795567624</v>
      </c>
      <c r="F953" s="16">
        <f t="shared" ca="1" si="29"/>
        <v>8.1071402394721126</v>
      </c>
    </row>
    <row r="954" spans="5:6" x14ac:dyDescent="0.25">
      <c r="E954" s="16">
        <f t="shared" ca="1" si="28"/>
        <v>0.81017238463494445</v>
      </c>
      <c r="F954" s="16">
        <f t="shared" ca="1" si="29"/>
        <v>9.9779298869396094</v>
      </c>
    </row>
    <row r="955" spans="5:6" x14ac:dyDescent="0.25">
      <c r="E955" s="16">
        <f t="shared" ca="1" si="28"/>
        <v>0.53966839030004465</v>
      </c>
      <c r="F955" s="16">
        <f t="shared" ca="1" si="29"/>
        <v>6.7040405493982806</v>
      </c>
    </row>
    <row r="956" spans="5:6" x14ac:dyDescent="0.25">
      <c r="E956" s="16">
        <f t="shared" ca="1" si="28"/>
        <v>0.14644178421426635</v>
      </c>
      <c r="F956" s="16">
        <f t="shared" ca="1" si="29"/>
        <v>3.3234321896165464</v>
      </c>
    </row>
    <row r="957" spans="5:6" x14ac:dyDescent="0.25">
      <c r="E957" s="16">
        <f t="shared" ca="1" si="28"/>
        <v>0.2485303013103809</v>
      </c>
      <c r="F957" s="16">
        <f t="shared" ca="1" si="29"/>
        <v>4.2424252053782316</v>
      </c>
    </row>
    <row r="958" spans="5:6" x14ac:dyDescent="0.25">
      <c r="E958" s="16">
        <f t="shared" ca="1" si="28"/>
        <v>0.72736285622426811</v>
      </c>
      <c r="F958" s="16">
        <f t="shared" ca="1" si="29"/>
        <v>8.7298613781689376</v>
      </c>
    </row>
    <row r="959" spans="5:6" x14ac:dyDescent="0.25">
      <c r="E959" s="16">
        <f t="shared" ca="1" si="28"/>
        <v>0.73921526880081467</v>
      </c>
      <c r="F959" s="16">
        <f t="shared" ca="1" si="29"/>
        <v>8.8881743738918093</v>
      </c>
    </row>
    <row r="960" spans="5:6" x14ac:dyDescent="0.25">
      <c r="E960" s="16">
        <f t="shared" ca="1" si="28"/>
        <v>0.6339323500070011</v>
      </c>
      <c r="F960" s="16">
        <f t="shared" ca="1" si="29"/>
        <v>7.6329666897900408</v>
      </c>
    </row>
    <row r="961" spans="5:6" x14ac:dyDescent="0.25">
      <c r="E961" s="16">
        <f t="shared" ca="1" si="28"/>
        <v>0.6802215238435072</v>
      </c>
      <c r="F961" s="16">
        <f t="shared" ca="1" si="29"/>
        <v>8.1473716951078732</v>
      </c>
    </row>
    <row r="962" spans="5:6" x14ac:dyDescent="0.25">
      <c r="E962" s="16">
        <f t="shared" ca="1" si="28"/>
        <v>4.1223380813853239E-2</v>
      </c>
      <c r="F962" s="16">
        <f t="shared" ca="1" si="29"/>
        <v>2.0190829260376737</v>
      </c>
    </row>
    <row r="963" spans="5:6" x14ac:dyDescent="0.25">
      <c r="E963" s="16">
        <f t="shared" ca="1" si="28"/>
        <v>0.11909945154671941</v>
      </c>
      <c r="F963" s="16">
        <f t="shared" ca="1" si="29"/>
        <v>3.0440180378139421</v>
      </c>
    </row>
    <row r="964" spans="5:6" x14ac:dyDescent="0.25">
      <c r="E964" s="16">
        <f t="shared" ref="E964:E1027" ca="1" si="30">RAND()</f>
        <v>0.74478969071860268</v>
      </c>
      <c r="F964" s="16">
        <f t="shared" ref="F964:F1027" ca="1" si="31">_xlfn.CHISQ.INV(E964,$C$3)</f>
        <v>8.9645629675387539</v>
      </c>
    </row>
    <row r="965" spans="5:6" x14ac:dyDescent="0.25">
      <c r="E965" s="16">
        <f t="shared" ca="1" si="30"/>
        <v>0.94916871476122677</v>
      </c>
      <c r="F965" s="16">
        <f t="shared" ca="1" si="31"/>
        <v>14.01974480604108</v>
      </c>
    </row>
    <row r="966" spans="5:6" x14ac:dyDescent="0.25">
      <c r="E966" s="16">
        <f t="shared" ca="1" si="30"/>
        <v>0.76127284386294636</v>
      </c>
      <c r="F966" s="16">
        <f t="shared" ca="1" si="31"/>
        <v>9.1983530783303991</v>
      </c>
    </row>
    <row r="967" spans="5:6" x14ac:dyDescent="0.25">
      <c r="E967" s="16">
        <f t="shared" ca="1" si="30"/>
        <v>0.86854947895517198</v>
      </c>
      <c r="F967" s="16">
        <f t="shared" ca="1" si="31"/>
        <v>11.168154811214681</v>
      </c>
    </row>
    <row r="968" spans="5:6" x14ac:dyDescent="0.25">
      <c r="E968" s="16">
        <f t="shared" ca="1" si="30"/>
        <v>0.91080312880475822</v>
      </c>
      <c r="F968" s="16">
        <f t="shared" ca="1" si="31"/>
        <v>12.364316765724917</v>
      </c>
    </row>
    <row r="969" spans="5:6" x14ac:dyDescent="0.25">
      <c r="E969" s="16">
        <f t="shared" ca="1" si="30"/>
        <v>0.24525063907960021</v>
      </c>
      <c r="F969" s="16">
        <f t="shared" ca="1" si="31"/>
        <v>4.2146439383047491</v>
      </c>
    </row>
    <row r="970" spans="5:6" x14ac:dyDescent="0.25">
      <c r="E970" s="16">
        <f t="shared" ca="1" si="30"/>
        <v>0.91352024623288874</v>
      </c>
      <c r="F970" s="16">
        <f t="shared" ca="1" si="31"/>
        <v>12.457592724760781</v>
      </c>
    </row>
    <row r="971" spans="5:6" x14ac:dyDescent="0.25">
      <c r="E971" s="16">
        <f t="shared" ca="1" si="30"/>
        <v>0.37669197384638931</v>
      </c>
      <c r="F971" s="16">
        <f t="shared" ca="1" si="31"/>
        <v>5.3007900866478277</v>
      </c>
    </row>
    <row r="972" spans="5:6" x14ac:dyDescent="0.25">
      <c r="E972" s="16">
        <f t="shared" ca="1" si="30"/>
        <v>4.115049786691527E-2</v>
      </c>
      <c r="F972" s="16">
        <f t="shared" ca="1" si="31"/>
        <v>2.0177840482928358</v>
      </c>
    </row>
    <row r="973" spans="5:6" x14ac:dyDescent="0.25">
      <c r="E973" s="16">
        <f t="shared" ca="1" si="30"/>
        <v>0.19232189310867154</v>
      </c>
      <c r="F973" s="16">
        <f t="shared" ca="1" si="31"/>
        <v>3.7536183955270603</v>
      </c>
    </row>
    <row r="974" spans="5:6" x14ac:dyDescent="0.25">
      <c r="E974" s="16">
        <f t="shared" ca="1" si="30"/>
        <v>0.19138044903072282</v>
      </c>
      <c r="F974" s="16">
        <f t="shared" ca="1" si="31"/>
        <v>3.7451413444131445</v>
      </c>
    </row>
    <row r="975" spans="5:6" x14ac:dyDescent="0.25">
      <c r="E975" s="16">
        <f t="shared" ca="1" si="30"/>
        <v>0.36251650415563874</v>
      </c>
      <c r="F975" s="16">
        <f t="shared" ca="1" si="31"/>
        <v>5.1842998250197541</v>
      </c>
    </row>
    <row r="976" spans="5:6" x14ac:dyDescent="0.25">
      <c r="E976" s="16">
        <f t="shared" ca="1" si="30"/>
        <v>0.60991464156087738</v>
      </c>
      <c r="F976" s="16">
        <f t="shared" ca="1" si="31"/>
        <v>7.3833499931054192</v>
      </c>
    </row>
    <row r="977" spans="5:6" x14ac:dyDescent="0.25">
      <c r="E977" s="16">
        <f t="shared" ca="1" si="30"/>
        <v>0.4654120971362733</v>
      </c>
      <c r="F977" s="16">
        <f t="shared" ca="1" si="31"/>
        <v>6.0442862577228977</v>
      </c>
    </row>
    <row r="978" spans="5:6" x14ac:dyDescent="0.25">
      <c r="E978" s="16">
        <f t="shared" ca="1" si="30"/>
        <v>0.7356662365854888</v>
      </c>
      <c r="F978" s="16">
        <f t="shared" ca="1" si="31"/>
        <v>8.8401980592735114</v>
      </c>
    </row>
    <row r="979" spans="5:6" x14ac:dyDescent="0.25">
      <c r="E979" s="16">
        <f t="shared" ca="1" si="30"/>
        <v>0.18358784509467185</v>
      </c>
      <c r="F979" s="16">
        <f t="shared" ca="1" si="31"/>
        <v>3.6744977830889658</v>
      </c>
    </row>
    <row r="980" spans="5:6" x14ac:dyDescent="0.25">
      <c r="E980" s="16">
        <f t="shared" ca="1" si="30"/>
        <v>0.15005257110841108</v>
      </c>
      <c r="F980" s="16">
        <f t="shared" ca="1" si="31"/>
        <v>3.3587970630536397</v>
      </c>
    </row>
    <row r="981" spans="5:6" x14ac:dyDescent="0.25">
      <c r="E981" s="16">
        <f t="shared" ca="1" si="30"/>
        <v>0.72850157657290959</v>
      </c>
      <c r="F981" s="16">
        <f t="shared" ca="1" si="31"/>
        <v>8.7448389133618818</v>
      </c>
    </row>
    <row r="982" spans="5:6" x14ac:dyDescent="0.25">
      <c r="E982" s="16">
        <f t="shared" ca="1" si="30"/>
        <v>0.87230969284746063</v>
      </c>
      <c r="F982" s="16">
        <f t="shared" ca="1" si="31"/>
        <v>11.259578102380669</v>
      </c>
    </row>
    <row r="983" spans="5:6" x14ac:dyDescent="0.25">
      <c r="E983" s="16">
        <f t="shared" ca="1" si="30"/>
        <v>0.56259849704775122</v>
      </c>
      <c r="F983" s="16">
        <f t="shared" ca="1" si="31"/>
        <v>6.9186255359487392</v>
      </c>
    </row>
    <row r="984" spans="5:6" x14ac:dyDescent="0.25">
      <c r="E984" s="16">
        <f t="shared" ca="1" si="30"/>
        <v>0.34329896577120755</v>
      </c>
      <c r="F984" s="16">
        <f t="shared" ca="1" si="31"/>
        <v>5.0267305272370582</v>
      </c>
    </row>
    <row r="985" spans="5:6" x14ac:dyDescent="0.25">
      <c r="E985" s="16">
        <f t="shared" ca="1" si="30"/>
        <v>0.21404489927963899</v>
      </c>
      <c r="F985" s="16">
        <f t="shared" ca="1" si="31"/>
        <v>3.9461805324003651</v>
      </c>
    </row>
    <row r="986" spans="5:6" x14ac:dyDescent="0.25">
      <c r="E986" s="16">
        <f t="shared" ca="1" si="30"/>
        <v>0.59607113470959627</v>
      </c>
      <c r="F986" s="16">
        <f t="shared" ca="1" si="31"/>
        <v>7.2439577194399032</v>
      </c>
    </row>
    <row r="987" spans="5:6" x14ac:dyDescent="0.25">
      <c r="E987" s="16">
        <f t="shared" ca="1" si="30"/>
        <v>0.10364978903778821</v>
      </c>
      <c r="F987" s="16">
        <f t="shared" ca="1" si="31"/>
        <v>2.874657457520144</v>
      </c>
    </row>
    <row r="988" spans="5:6" x14ac:dyDescent="0.25">
      <c r="E988" s="16">
        <f t="shared" ca="1" si="30"/>
        <v>0.19143140037617767</v>
      </c>
      <c r="F988" s="16">
        <f t="shared" ca="1" si="31"/>
        <v>3.7456004332461132</v>
      </c>
    </row>
    <row r="989" spans="5:6" x14ac:dyDescent="0.25">
      <c r="E989" s="16">
        <f t="shared" ca="1" si="30"/>
        <v>0.63641193410870245</v>
      </c>
      <c r="F989" s="16">
        <f t="shared" ca="1" si="31"/>
        <v>7.6593478618792021</v>
      </c>
    </row>
    <row r="990" spans="5:6" x14ac:dyDescent="0.25">
      <c r="E990" s="16">
        <f t="shared" ca="1" si="30"/>
        <v>0.14901165637885516</v>
      </c>
      <c r="F990" s="16">
        <f t="shared" ca="1" si="31"/>
        <v>3.3486338465434335</v>
      </c>
    </row>
    <row r="991" spans="5:6" x14ac:dyDescent="0.25">
      <c r="E991" s="16">
        <f t="shared" ca="1" si="30"/>
        <v>0.55898010819668342</v>
      </c>
      <c r="F991" s="16">
        <f t="shared" ca="1" si="31"/>
        <v>6.884350385124903</v>
      </c>
    </row>
    <row r="992" spans="5:6" x14ac:dyDescent="0.25">
      <c r="E992" s="16">
        <f t="shared" ca="1" si="30"/>
        <v>0.86535128538690376</v>
      </c>
      <c r="F992" s="16">
        <f t="shared" ca="1" si="31"/>
        <v>11.092172832696496</v>
      </c>
    </row>
    <row r="993" spans="5:6" x14ac:dyDescent="0.25">
      <c r="E993" s="16">
        <f t="shared" ca="1" si="30"/>
        <v>0.66910360010579994</v>
      </c>
      <c r="F993" s="16">
        <f t="shared" ca="1" si="31"/>
        <v>8.0192854888531375</v>
      </c>
    </row>
    <row r="994" spans="5:6" x14ac:dyDescent="0.25">
      <c r="E994" s="16">
        <f t="shared" ca="1" si="30"/>
        <v>0.33365297893849055</v>
      </c>
      <c r="F994" s="16">
        <f t="shared" ca="1" si="31"/>
        <v>4.9476892456301806</v>
      </c>
    </row>
    <row r="995" spans="5:6" x14ac:dyDescent="0.25">
      <c r="E995" s="16">
        <f t="shared" ca="1" si="30"/>
        <v>0.95622181790934135</v>
      </c>
      <c r="F995" s="16">
        <f t="shared" ca="1" si="31"/>
        <v>14.447037391136144</v>
      </c>
    </row>
    <row r="996" spans="5:6" x14ac:dyDescent="0.25">
      <c r="E996" s="16">
        <f t="shared" ca="1" si="30"/>
        <v>0.55647399561635269</v>
      </c>
      <c r="F996" s="16">
        <f t="shared" ca="1" si="31"/>
        <v>6.8607052768892132</v>
      </c>
    </row>
    <row r="997" spans="5:6" x14ac:dyDescent="0.25">
      <c r="E997" s="16">
        <f t="shared" ca="1" si="30"/>
        <v>0.98702431067216534</v>
      </c>
      <c r="F997" s="16">
        <f t="shared" ca="1" si="31"/>
        <v>17.78560277719339</v>
      </c>
    </row>
    <row r="998" spans="5:6" x14ac:dyDescent="0.25">
      <c r="E998" s="16">
        <f t="shared" ca="1" si="30"/>
        <v>0.35181521721011522</v>
      </c>
      <c r="F998" s="16">
        <f t="shared" ca="1" si="31"/>
        <v>5.0965266445606208</v>
      </c>
    </row>
    <row r="999" spans="5:6" x14ac:dyDescent="0.25">
      <c r="E999" s="16">
        <f t="shared" ca="1" si="30"/>
        <v>1.3379794056378236E-2</v>
      </c>
      <c r="F999" s="16">
        <f t="shared" ca="1" si="31"/>
        <v>1.3649671032105364</v>
      </c>
    </row>
    <row r="1000" spans="5:6" x14ac:dyDescent="0.25">
      <c r="E1000" s="16">
        <f t="shared" ca="1" si="30"/>
        <v>0.29258917310430366</v>
      </c>
      <c r="F1000" s="16">
        <f t="shared" ca="1" si="31"/>
        <v>4.6101924746967127</v>
      </c>
    </row>
    <row r="1001" spans="5:6" x14ac:dyDescent="0.25">
      <c r="E1001" s="16">
        <f t="shared" ca="1" si="30"/>
        <v>0.98873371764212048</v>
      </c>
      <c r="F1001" s="16">
        <f t="shared" ca="1" si="31"/>
        <v>18.160543363796613</v>
      </c>
    </row>
    <row r="1002" spans="5:6" x14ac:dyDescent="0.25">
      <c r="E1002" s="16">
        <f t="shared" ca="1" si="30"/>
        <v>0.6058594978398647</v>
      </c>
      <c r="F1002" s="16">
        <f t="shared" ca="1" si="31"/>
        <v>7.3421980397775162</v>
      </c>
    </row>
    <row r="1003" spans="5:6" x14ac:dyDescent="0.25">
      <c r="E1003" s="16">
        <f t="shared" ca="1" si="30"/>
        <v>0.26212478498282732</v>
      </c>
      <c r="F1003" s="16">
        <f t="shared" ca="1" si="31"/>
        <v>4.3568838528617739</v>
      </c>
    </row>
    <row r="1004" spans="5:6" x14ac:dyDescent="0.25">
      <c r="E1004" s="16">
        <f t="shared" ca="1" si="30"/>
        <v>0.25452016435954439</v>
      </c>
      <c r="F1004" s="16">
        <f t="shared" ca="1" si="31"/>
        <v>4.2929888542772989</v>
      </c>
    </row>
    <row r="1005" spans="5:6" x14ac:dyDescent="0.25">
      <c r="E1005" s="16">
        <f t="shared" ca="1" si="30"/>
        <v>3.8069414588374428E-2</v>
      </c>
      <c r="F1005" s="16">
        <f t="shared" ca="1" si="31"/>
        <v>1.96168367580759</v>
      </c>
    </row>
    <row r="1006" spans="5:6" x14ac:dyDescent="0.25">
      <c r="E1006" s="16">
        <f t="shared" ca="1" si="30"/>
        <v>0.47720304422483895</v>
      </c>
      <c r="F1006" s="16">
        <f t="shared" ca="1" si="31"/>
        <v>6.1461047778406188</v>
      </c>
    </row>
    <row r="1007" spans="5:6" x14ac:dyDescent="0.25">
      <c r="E1007" s="16">
        <f t="shared" ca="1" si="30"/>
        <v>0.81561035467926568</v>
      </c>
      <c r="F1007" s="16">
        <f t="shared" ca="1" si="31"/>
        <v>10.074520539244734</v>
      </c>
    </row>
    <row r="1008" spans="5:6" x14ac:dyDescent="0.25">
      <c r="E1008" s="16">
        <f t="shared" ca="1" si="30"/>
        <v>0.47011888263543433</v>
      </c>
      <c r="F1008" s="16">
        <f t="shared" ca="1" si="31"/>
        <v>6.0848195004330172</v>
      </c>
    </row>
    <row r="1009" spans="5:6" x14ac:dyDescent="0.25">
      <c r="E1009" s="16">
        <f t="shared" ca="1" si="30"/>
        <v>0.68790228224330519</v>
      </c>
      <c r="F1009" s="16">
        <f t="shared" ca="1" si="31"/>
        <v>8.2377423991407106</v>
      </c>
    </row>
    <row r="1010" spans="5:6" x14ac:dyDescent="0.25">
      <c r="E1010" s="16">
        <f t="shared" ca="1" si="30"/>
        <v>0.52172463166844274</v>
      </c>
      <c r="F1010" s="16">
        <f t="shared" ca="1" si="31"/>
        <v>6.540134201715583</v>
      </c>
    </row>
    <row r="1011" spans="5:6" x14ac:dyDescent="0.25">
      <c r="E1011" s="16">
        <f t="shared" ca="1" si="30"/>
        <v>0.30203938350993509</v>
      </c>
      <c r="F1011" s="16">
        <f t="shared" ca="1" si="31"/>
        <v>4.6881308299431623</v>
      </c>
    </row>
    <row r="1012" spans="5:6" x14ac:dyDescent="0.25">
      <c r="E1012" s="16">
        <f t="shared" ca="1" si="30"/>
        <v>0.69383546330146428</v>
      </c>
      <c r="F1012" s="16">
        <f t="shared" ca="1" si="31"/>
        <v>8.308665488022438</v>
      </c>
    </row>
    <row r="1013" spans="5:6" x14ac:dyDescent="0.25">
      <c r="E1013" s="16">
        <f t="shared" ca="1" si="30"/>
        <v>5.6853428659199734E-2</v>
      </c>
      <c r="F1013" s="16">
        <f t="shared" ca="1" si="31"/>
        <v>2.2737987729851774</v>
      </c>
    </row>
    <row r="1014" spans="5:6" x14ac:dyDescent="0.25">
      <c r="E1014" s="16">
        <f t="shared" ca="1" si="30"/>
        <v>7.5098520158117021E-2</v>
      </c>
      <c r="F1014" s="16">
        <f t="shared" ca="1" si="31"/>
        <v>2.5289485578081172</v>
      </c>
    </row>
    <row r="1015" spans="5:6" x14ac:dyDescent="0.25">
      <c r="E1015" s="16">
        <f t="shared" ca="1" si="30"/>
        <v>0.34900981578797396</v>
      </c>
      <c r="F1015" s="16">
        <f t="shared" ca="1" si="31"/>
        <v>5.0735311072098632</v>
      </c>
    </row>
    <row r="1016" spans="5:6" x14ac:dyDescent="0.25">
      <c r="E1016" s="16">
        <f t="shared" ca="1" si="30"/>
        <v>0.35858432602127122</v>
      </c>
      <c r="F1016" s="16">
        <f t="shared" ca="1" si="31"/>
        <v>5.1520350978729867</v>
      </c>
    </row>
    <row r="1017" spans="5:6" x14ac:dyDescent="0.25">
      <c r="E1017" s="16">
        <f t="shared" ca="1" si="30"/>
        <v>0.31470372593057971</v>
      </c>
      <c r="F1017" s="16">
        <f t="shared" ca="1" si="31"/>
        <v>4.792270262193397</v>
      </c>
    </row>
    <row r="1018" spans="5:6" x14ac:dyDescent="0.25">
      <c r="E1018" s="16">
        <f t="shared" ca="1" si="30"/>
        <v>0.46146508314446943</v>
      </c>
      <c r="F1018" s="16">
        <f t="shared" ca="1" si="31"/>
        <v>6.0104051676918004</v>
      </c>
    </row>
    <row r="1019" spans="5:6" x14ac:dyDescent="0.25">
      <c r="E1019" s="16">
        <f t="shared" ca="1" si="30"/>
        <v>0.71858319990494457</v>
      </c>
      <c r="F1019" s="16">
        <f t="shared" ca="1" si="31"/>
        <v>8.6159565148082375</v>
      </c>
    </row>
    <row r="1020" spans="5:6" x14ac:dyDescent="0.25">
      <c r="E1020" s="16">
        <f t="shared" ca="1" si="30"/>
        <v>8.2825071358317515E-2</v>
      </c>
      <c r="F1020" s="16">
        <f t="shared" ca="1" si="31"/>
        <v>2.6277406886389363</v>
      </c>
    </row>
    <row r="1021" spans="5:6" x14ac:dyDescent="0.25">
      <c r="E1021" s="16">
        <f t="shared" ca="1" si="30"/>
        <v>0.16321307020672038</v>
      </c>
      <c r="F1021" s="16">
        <f t="shared" ca="1" si="31"/>
        <v>3.485234647397343</v>
      </c>
    </row>
    <row r="1022" spans="5:6" x14ac:dyDescent="0.25">
      <c r="E1022" s="16">
        <f t="shared" ca="1" si="30"/>
        <v>0.50492683805819116</v>
      </c>
      <c r="F1022" s="16">
        <f t="shared" ca="1" si="31"/>
        <v>6.3895152267297721</v>
      </c>
    </row>
    <row r="1023" spans="5:6" x14ac:dyDescent="0.25">
      <c r="E1023" s="16">
        <f t="shared" ca="1" si="30"/>
        <v>0.50330156343606125</v>
      </c>
      <c r="F1023" s="16">
        <f t="shared" ca="1" si="31"/>
        <v>6.3750753424460678</v>
      </c>
    </row>
    <row r="1024" spans="5:6" x14ac:dyDescent="0.25">
      <c r="E1024" s="16">
        <f t="shared" ca="1" si="30"/>
        <v>0.42095634136843241</v>
      </c>
      <c r="F1024" s="16">
        <f t="shared" ca="1" si="31"/>
        <v>5.6676747288677403</v>
      </c>
    </row>
    <row r="1025" spans="5:6" x14ac:dyDescent="0.25">
      <c r="E1025" s="16">
        <f t="shared" ca="1" si="30"/>
        <v>0.56818766946431543</v>
      </c>
      <c r="F1025" s="16">
        <f t="shared" ca="1" si="31"/>
        <v>6.9718918998790578</v>
      </c>
    </row>
    <row r="1026" spans="5:6" x14ac:dyDescent="0.25">
      <c r="E1026" s="16">
        <f t="shared" ca="1" si="30"/>
        <v>6.2100748038976583E-2</v>
      </c>
      <c r="F1026" s="16">
        <f t="shared" ca="1" si="31"/>
        <v>2.3509100755554466</v>
      </c>
    </row>
    <row r="1027" spans="5:6" x14ac:dyDescent="0.25">
      <c r="E1027" s="16">
        <f t="shared" ca="1" si="30"/>
        <v>1.7175501342966193E-2</v>
      </c>
      <c r="F1027" s="16">
        <f t="shared" ca="1" si="31"/>
        <v>1.4849976790486903</v>
      </c>
    </row>
    <row r="1028" spans="5:6" x14ac:dyDescent="0.25">
      <c r="E1028" s="16">
        <f t="shared" ref="E1028:E1091" ca="1" si="32">RAND()</f>
        <v>0.63540953295430702</v>
      </c>
      <c r="F1028" s="16">
        <f t="shared" ref="F1028:F1091" ca="1" si="33">_xlfn.CHISQ.INV(E1028,$C$3)</f>
        <v>7.648668452640953</v>
      </c>
    </row>
    <row r="1029" spans="5:6" x14ac:dyDescent="0.25">
      <c r="E1029" s="16">
        <f t="shared" ca="1" si="32"/>
        <v>0.60824429497839538</v>
      </c>
      <c r="F1029" s="16">
        <f t="shared" ca="1" si="33"/>
        <v>7.3663662344649499</v>
      </c>
    </row>
    <row r="1030" spans="5:6" x14ac:dyDescent="0.25">
      <c r="E1030" s="16">
        <f t="shared" ca="1" si="32"/>
        <v>0.89092030089537222</v>
      </c>
      <c r="F1030" s="16">
        <f t="shared" ca="1" si="33"/>
        <v>11.750173299650692</v>
      </c>
    </row>
    <row r="1031" spans="5:6" x14ac:dyDescent="0.25">
      <c r="E1031" s="16">
        <f t="shared" ca="1" si="32"/>
        <v>5.7088895937412509E-2</v>
      </c>
      <c r="F1031" s="16">
        <f t="shared" ca="1" si="33"/>
        <v>2.2773348430615745</v>
      </c>
    </row>
    <row r="1032" spans="5:6" x14ac:dyDescent="0.25">
      <c r="E1032" s="16">
        <f t="shared" ca="1" si="32"/>
        <v>0.72451115707907787</v>
      </c>
      <c r="F1032" s="16">
        <f t="shared" ca="1" si="33"/>
        <v>8.6925618153164042</v>
      </c>
    </row>
    <row r="1033" spans="5:6" x14ac:dyDescent="0.25">
      <c r="E1033" s="16">
        <f t="shared" ca="1" si="32"/>
        <v>9.1800252118572345E-3</v>
      </c>
      <c r="F1033" s="16">
        <f t="shared" ca="1" si="33"/>
        <v>1.2046268657417418</v>
      </c>
    </row>
    <row r="1034" spans="5:6" x14ac:dyDescent="0.25">
      <c r="E1034" s="16">
        <f t="shared" ca="1" si="32"/>
        <v>0.19220407611546475</v>
      </c>
      <c r="F1034" s="16">
        <f t="shared" ca="1" si="33"/>
        <v>3.752558190289458</v>
      </c>
    </row>
    <row r="1035" spans="5:6" x14ac:dyDescent="0.25">
      <c r="E1035" s="16">
        <f t="shared" ca="1" si="32"/>
        <v>0.32350064690863056</v>
      </c>
      <c r="F1035" s="16">
        <f t="shared" ca="1" si="33"/>
        <v>4.8644620610704239</v>
      </c>
    </row>
    <row r="1036" spans="5:6" x14ac:dyDescent="0.25">
      <c r="E1036" s="16">
        <f t="shared" ca="1" si="32"/>
        <v>0.70563448187146116</v>
      </c>
      <c r="F1036" s="16">
        <f t="shared" ca="1" si="33"/>
        <v>8.452768076868475</v>
      </c>
    </row>
    <row r="1037" spans="5:6" x14ac:dyDescent="0.25">
      <c r="E1037" s="16">
        <f t="shared" ca="1" si="32"/>
        <v>9.8898857862093625E-2</v>
      </c>
      <c r="F1037" s="16">
        <f t="shared" ca="1" si="33"/>
        <v>2.820441384425965</v>
      </c>
    </row>
    <row r="1038" spans="5:6" x14ac:dyDescent="0.25">
      <c r="E1038" s="16">
        <f t="shared" ca="1" si="32"/>
        <v>0.19136063275676163</v>
      </c>
      <c r="F1038" s="16">
        <f t="shared" ca="1" si="33"/>
        <v>3.7449627835548394</v>
      </c>
    </row>
    <row r="1039" spans="5:6" x14ac:dyDescent="0.25">
      <c r="E1039" s="16">
        <f t="shared" ca="1" si="32"/>
        <v>0.38389606399381027</v>
      </c>
      <c r="F1039" s="16">
        <f t="shared" ca="1" si="33"/>
        <v>5.3601302639496424</v>
      </c>
    </row>
    <row r="1040" spans="5:6" x14ac:dyDescent="0.25">
      <c r="E1040" s="16">
        <f t="shared" ca="1" si="32"/>
        <v>0.60135886330322486</v>
      </c>
      <c r="F1040" s="16">
        <f t="shared" ca="1" si="33"/>
        <v>7.2968391187561519</v>
      </c>
    </row>
    <row r="1041" spans="5:6" x14ac:dyDescent="0.25">
      <c r="E1041" s="16">
        <f t="shared" ca="1" si="32"/>
        <v>7.4479116892120278E-2</v>
      </c>
      <c r="F1041" s="16">
        <f t="shared" ca="1" si="33"/>
        <v>2.5208235751162027</v>
      </c>
    </row>
    <row r="1042" spans="5:6" x14ac:dyDescent="0.25">
      <c r="E1042" s="16">
        <f t="shared" ca="1" si="32"/>
        <v>0.75514941413911874</v>
      </c>
      <c r="F1042" s="16">
        <f t="shared" ca="1" si="33"/>
        <v>9.1100589645201637</v>
      </c>
    </row>
    <row r="1043" spans="5:6" x14ac:dyDescent="0.25">
      <c r="E1043" s="16">
        <f t="shared" ca="1" si="32"/>
        <v>0.25757903019032424</v>
      </c>
      <c r="F1043" s="16">
        <f t="shared" ca="1" si="33"/>
        <v>4.3187282926279034</v>
      </c>
    </row>
    <row r="1044" spans="5:6" x14ac:dyDescent="0.25">
      <c r="E1044" s="16">
        <f t="shared" ca="1" si="32"/>
        <v>0.27885697810814836</v>
      </c>
      <c r="F1044" s="16">
        <f t="shared" ca="1" si="33"/>
        <v>4.4964640348150047</v>
      </c>
    </row>
    <row r="1045" spans="5:6" x14ac:dyDescent="0.25">
      <c r="E1045" s="16">
        <f t="shared" ca="1" si="32"/>
        <v>0.56621916127597938</v>
      </c>
      <c r="F1045" s="16">
        <f t="shared" ca="1" si="33"/>
        <v>6.953086066142161</v>
      </c>
    </row>
    <row r="1046" spans="5:6" x14ac:dyDescent="0.25">
      <c r="E1046" s="16">
        <f t="shared" ca="1" si="32"/>
        <v>9.2643045903409105E-2</v>
      </c>
      <c r="F1046" s="16">
        <f t="shared" ca="1" si="33"/>
        <v>2.7472649905937971</v>
      </c>
    </row>
    <row r="1047" spans="5:6" x14ac:dyDescent="0.25">
      <c r="E1047" s="16">
        <f t="shared" ca="1" si="32"/>
        <v>0.34475940842911379</v>
      </c>
      <c r="F1047" s="16">
        <f t="shared" ca="1" si="33"/>
        <v>5.0386979405781416</v>
      </c>
    </row>
    <row r="1048" spans="5:6" x14ac:dyDescent="0.25">
      <c r="E1048" s="16">
        <f t="shared" ca="1" si="32"/>
        <v>0.43016317693045647</v>
      </c>
      <c r="F1048" s="16">
        <f t="shared" ca="1" si="33"/>
        <v>5.7448573157847225</v>
      </c>
    </row>
    <row r="1049" spans="5:6" x14ac:dyDescent="0.25">
      <c r="E1049" s="16">
        <f t="shared" ca="1" si="32"/>
        <v>0.93873940058545979</v>
      </c>
      <c r="F1049" s="16">
        <f t="shared" ca="1" si="33"/>
        <v>13.479102687467499</v>
      </c>
    </row>
    <row r="1050" spans="5:6" x14ac:dyDescent="0.25">
      <c r="E1050" s="16">
        <f t="shared" ca="1" si="32"/>
        <v>2.1610164461285719E-2</v>
      </c>
      <c r="F1050" s="16">
        <f t="shared" ca="1" si="33"/>
        <v>1.6065552825874128</v>
      </c>
    </row>
    <row r="1051" spans="5:6" x14ac:dyDescent="0.25">
      <c r="E1051" s="16">
        <f t="shared" ca="1" si="32"/>
        <v>0.32130408352963069</v>
      </c>
      <c r="F1051" s="16">
        <f t="shared" ca="1" si="33"/>
        <v>4.8464443595406266</v>
      </c>
    </row>
    <row r="1052" spans="5:6" x14ac:dyDescent="0.25">
      <c r="E1052" s="16">
        <f t="shared" ca="1" si="32"/>
        <v>0.52694427309038305</v>
      </c>
      <c r="F1052" s="16">
        <f t="shared" ca="1" si="33"/>
        <v>6.5874762038288361</v>
      </c>
    </row>
    <row r="1053" spans="5:6" x14ac:dyDescent="0.25">
      <c r="E1053" s="16">
        <f t="shared" ca="1" si="32"/>
        <v>0.95603051734643962</v>
      </c>
      <c r="F1053" s="16">
        <f t="shared" ca="1" si="33"/>
        <v>14.434629337632526</v>
      </c>
    </row>
    <row r="1054" spans="5:6" x14ac:dyDescent="0.25">
      <c r="E1054" s="16">
        <f t="shared" ca="1" si="32"/>
        <v>0.22060366364614659</v>
      </c>
      <c r="F1054" s="16">
        <f t="shared" ca="1" si="33"/>
        <v>4.003307788194757</v>
      </c>
    </row>
    <row r="1055" spans="5:6" x14ac:dyDescent="0.25">
      <c r="E1055" s="16">
        <f t="shared" ca="1" si="32"/>
        <v>0.49187519445818795</v>
      </c>
      <c r="F1055" s="16">
        <f t="shared" ca="1" si="33"/>
        <v>6.2741763366005712</v>
      </c>
    </row>
    <row r="1056" spans="5:6" x14ac:dyDescent="0.25">
      <c r="E1056" s="16">
        <f t="shared" ca="1" si="32"/>
        <v>0.91657660776830419</v>
      </c>
      <c r="F1056" s="16">
        <f t="shared" ca="1" si="33"/>
        <v>12.565724963519454</v>
      </c>
    </row>
    <row r="1057" spans="5:6" x14ac:dyDescent="0.25">
      <c r="E1057" s="16">
        <f t="shared" ca="1" si="32"/>
        <v>0.51993672525345835</v>
      </c>
      <c r="F1057" s="16">
        <f t="shared" ca="1" si="33"/>
        <v>6.5239787389980481</v>
      </c>
    </row>
    <row r="1058" spans="5:6" x14ac:dyDescent="0.25">
      <c r="E1058" s="16">
        <f t="shared" ca="1" si="32"/>
        <v>0.76643388864181039</v>
      </c>
      <c r="F1058" s="16">
        <f t="shared" ca="1" si="33"/>
        <v>9.2741767637115355</v>
      </c>
    </row>
    <row r="1059" spans="5:6" x14ac:dyDescent="0.25">
      <c r="E1059" s="16">
        <f t="shared" ca="1" si="32"/>
        <v>7.6151552781459464E-2</v>
      </c>
      <c r="F1059" s="16">
        <f t="shared" ca="1" si="33"/>
        <v>2.5426881596253876</v>
      </c>
    </row>
    <row r="1060" spans="5:6" x14ac:dyDescent="0.25">
      <c r="E1060" s="16">
        <f t="shared" ca="1" si="32"/>
        <v>0.20967322181964987</v>
      </c>
      <c r="F1060" s="16">
        <f t="shared" ca="1" si="33"/>
        <v>3.9078612966888993</v>
      </c>
    </row>
    <row r="1061" spans="5:6" x14ac:dyDescent="0.25">
      <c r="E1061" s="16">
        <f t="shared" ca="1" si="32"/>
        <v>3.0700334701973309E-2</v>
      </c>
      <c r="F1061" s="16">
        <f t="shared" ca="1" si="33"/>
        <v>1.8164062267081753</v>
      </c>
    </row>
    <row r="1062" spans="5:6" x14ac:dyDescent="0.25">
      <c r="E1062" s="16">
        <f t="shared" ca="1" si="32"/>
        <v>0.89484819234548907</v>
      </c>
      <c r="F1062" s="16">
        <f t="shared" ca="1" si="33"/>
        <v>11.863097905444645</v>
      </c>
    </row>
    <row r="1063" spans="5:6" x14ac:dyDescent="0.25">
      <c r="E1063" s="16">
        <f t="shared" ca="1" si="32"/>
        <v>0.67981084643779377</v>
      </c>
      <c r="F1063" s="16">
        <f t="shared" ca="1" si="33"/>
        <v>8.1425841078068828</v>
      </c>
    </row>
    <row r="1064" spans="5:6" x14ac:dyDescent="0.25">
      <c r="E1064" s="16">
        <f t="shared" ca="1" si="32"/>
        <v>0.95159425633624106</v>
      </c>
      <c r="F1064" s="16">
        <f t="shared" ca="1" si="33"/>
        <v>14.16011491087044</v>
      </c>
    </row>
    <row r="1065" spans="5:6" x14ac:dyDescent="0.25">
      <c r="E1065" s="16">
        <f t="shared" ca="1" si="32"/>
        <v>0.61829068091521555</v>
      </c>
      <c r="F1065" s="16">
        <f t="shared" ca="1" si="33"/>
        <v>7.4692297894240749</v>
      </c>
    </row>
    <row r="1066" spans="5:6" x14ac:dyDescent="0.25">
      <c r="E1066" s="16">
        <f t="shared" ca="1" si="32"/>
        <v>9.9089425923401198E-2</v>
      </c>
      <c r="F1066" s="16">
        <f t="shared" ca="1" si="33"/>
        <v>2.822637754375692</v>
      </c>
    </row>
    <row r="1067" spans="5:6" x14ac:dyDescent="0.25">
      <c r="E1067" s="16">
        <f t="shared" ca="1" si="32"/>
        <v>0.68568756102856532</v>
      </c>
      <c r="F1067" s="16">
        <f t="shared" ca="1" si="33"/>
        <v>8.2115204391729559</v>
      </c>
    </row>
    <row r="1068" spans="5:6" x14ac:dyDescent="0.25">
      <c r="E1068" s="16">
        <f t="shared" ca="1" si="32"/>
        <v>0.95907423321303487</v>
      </c>
      <c r="F1068" s="16">
        <f t="shared" ca="1" si="33"/>
        <v>14.638295707387154</v>
      </c>
    </row>
    <row r="1069" spans="5:6" x14ac:dyDescent="0.25">
      <c r="E1069" s="16">
        <f t="shared" ca="1" si="32"/>
        <v>0.60060414809591889</v>
      </c>
      <c r="F1069" s="16">
        <f t="shared" ca="1" si="33"/>
        <v>7.2892645632730035</v>
      </c>
    </row>
    <row r="1070" spans="5:6" x14ac:dyDescent="0.25">
      <c r="E1070" s="16">
        <f t="shared" ca="1" si="32"/>
        <v>0.44570820415200973</v>
      </c>
      <c r="F1070" s="16">
        <f t="shared" ca="1" si="33"/>
        <v>5.8760753408715747</v>
      </c>
    </row>
    <row r="1071" spans="5:6" x14ac:dyDescent="0.25">
      <c r="E1071" s="16">
        <f t="shared" ca="1" si="32"/>
        <v>0.96053786767050087</v>
      </c>
      <c r="F1071" s="16">
        <f t="shared" ca="1" si="33"/>
        <v>14.741311908999622</v>
      </c>
    </row>
    <row r="1072" spans="5:6" x14ac:dyDescent="0.25">
      <c r="E1072" s="16">
        <f t="shared" ca="1" si="32"/>
        <v>0.29370068301041596</v>
      </c>
      <c r="F1072" s="16">
        <f t="shared" ca="1" si="33"/>
        <v>4.6193716551963107</v>
      </c>
    </row>
    <row r="1073" spans="5:6" x14ac:dyDescent="0.25">
      <c r="E1073" s="16">
        <f t="shared" ca="1" si="32"/>
        <v>0.4051461810380329</v>
      </c>
      <c r="F1073" s="16">
        <f t="shared" ca="1" si="33"/>
        <v>5.5359285465706201</v>
      </c>
    </row>
    <row r="1074" spans="5:6" x14ac:dyDescent="0.25">
      <c r="E1074" s="16">
        <f t="shared" ca="1" si="32"/>
        <v>0.98173413394616449</v>
      </c>
      <c r="F1074" s="16">
        <f t="shared" ca="1" si="33"/>
        <v>16.868236022421904</v>
      </c>
    </row>
    <row r="1075" spans="5:6" x14ac:dyDescent="0.25">
      <c r="E1075" s="16">
        <f t="shared" ca="1" si="32"/>
        <v>0.91684864555297307</v>
      </c>
      <c r="F1075" s="16">
        <f t="shared" ca="1" si="33"/>
        <v>12.575521993841747</v>
      </c>
    </row>
    <row r="1076" spans="5:6" x14ac:dyDescent="0.25">
      <c r="E1076" s="16">
        <f t="shared" ca="1" si="32"/>
        <v>0.33712765596651384</v>
      </c>
      <c r="F1076" s="16">
        <f t="shared" ca="1" si="33"/>
        <v>4.9761626869029039</v>
      </c>
    </row>
    <row r="1077" spans="5:6" x14ac:dyDescent="0.25">
      <c r="E1077" s="16">
        <f t="shared" ca="1" si="32"/>
        <v>0.665665449293804</v>
      </c>
      <c r="F1077" s="16">
        <f t="shared" ca="1" si="33"/>
        <v>7.9802964827827516</v>
      </c>
    </row>
    <row r="1078" spans="5:6" x14ac:dyDescent="0.25">
      <c r="E1078" s="16">
        <f t="shared" ca="1" si="32"/>
        <v>0.80174403732944965</v>
      </c>
      <c r="F1078" s="16">
        <f t="shared" ca="1" si="33"/>
        <v>9.8326687807614874</v>
      </c>
    </row>
    <row r="1079" spans="5:6" x14ac:dyDescent="0.25">
      <c r="E1079" s="16">
        <f t="shared" ca="1" si="32"/>
        <v>0.62438701188897472</v>
      </c>
      <c r="F1079" s="16">
        <f t="shared" ca="1" si="33"/>
        <v>7.5325095813217509</v>
      </c>
    </row>
    <row r="1080" spans="5:6" x14ac:dyDescent="0.25">
      <c r="E1080" s="16">
        <f t="shared" ca="1" si="32"/>
        <v>0.80475134558573058</v>
      </c>
      <c r="F1080" s="16">
        <f t="shared" ca="1" si="33"/>
        <v>9.8839022183118583</v>
      </c>
    </row>
    <row r="1081" spans="5:6" x14ac:dyDescent="0.25">
      <c r="E1081" s="16">
        <f t="shared" ca="1" si="32"/>
        <v>7.4975612365598465E-2</v>
      </c>
      <c r="F1081" s="16">
        <f t="shared" ca="1" si="33"/>
        <v>2.5273388922422124</v>
      </c>
    </row>
    <row r="1082" spans="5:6" x14ac:dyDescent="0.25">
      <c r="E1082" s="16">
        <f t="shared" ca="1" si="32"/>
        <v>0.14177020092010295</v>
      </c>
      <c r="F1082" s="16">
        <f t="shared" ca="1" si="33"/>
        <v>3.2772029095525546</v>
      </c>
    </row>
    <row r="1083" spans="5:6" x14ac:dyDescent="0.25">
      <c r="E1083" s="16">
        <f t="shared" ca="1" si="32"/>
        <v>0.28683559870003883</v>
      </c>
      <c r="F1083" s="16">
        <f t="shared" ca="1" si="33"/>
        <v>4.5626186699266391</v>
      </c>
    </row>
    <row r="1084" spans="5:6" x14ac:dyDescent="0.25">
      <c r="E1084" s="16">
        <f t="shared" ca="1" si="32"/>
        <v>0.71808294598162226</v>
      </c>
      <c r="F1084" s="16">
        <f t="shared" ca="1" si="33"/>
        <v>8.6095480766983421</v>
      </c>
    </row>
    <row r="1085" spans="5:6" x14ac:dyDescent="0.25">
      <c r="E1085" s="16">
        <f t="shared" ca="1" si="32"/>
        <v>0.51150355064706166</v>
      </c>
      <c r="F1085" s="16">
        <f t="shared" ca="1" si="33"/>
        <v>6.4481810928006107</v>
      </c>
    </row>
    <row r="1086" spans="5:6" x14ac:dyDescent="0.25">
      <c r="E1086" s="16">
        <f t="shared" ca="1" si="32"/>
        <v>8.076843123455657E-2</v>
      </c>
      <c r="F1086" s="16">
        <f t="shared" ca="1" si="33"/>
        <v>2.6018860081511326</v>
      </c>
    </row>
    <row r="1087" spans="5:6" x14ac:dyDescent="0.25">
      <c r="E1087" s="16">
        <f t="shared" ca="1" si="32"/>
        <v>0.51907031377811708</v>
      </c>
      <c r="F1087" s="16">
        <f t="shared" ca="1" si="33"/>
        <v>6.516160841109067</v>
      </c>
    </row>
    <row r="1088" spans="5:6" x14ac:dyDescent="0.25">
      <c r="E1088" s="16">
        <f t="shared" ca="1" si="32"/>
        <v>0.92170060306629698</v>
      </c>
      <c r="F1088" s="16">
        <f t="shared" ca="1" si="33"/>
        <v>12.755311920601899</v>
      </c>
    </row>
    <row r="1089" spans="5:6" x14ac:dyDescent="0.25">
      <c r="E1089" s="16">
        <f t="shared" ca="1" si="32"/>
        <v>0.48463540591169108</v>
      </c>
      <c r="F1089" s="16">
        <f t="shared" ca="1" si="33"/>
        <v>6.2107812822149722</v>
      </c>
    </row>
    <row r="1090" spans="5:6" x14ac:dyDescent="0.25">
      <c r="E1090" s="16">
        <f t="shared" ca="1" si="32"/>
        <v>0.53514942830467815</v>
      </c>
      <c r="F1090" s="16">
        <f t="shared" ca="1" si="33"/>
        <v>6.662449402784981</v>
      </c>
    </row>
    <row r="1091" spans="5:6" x14ac:dyDescent="0.25">
      <c r="E1091" s="16">
        <f t="shared" ca="1" si="32"/>
        <v>0.1268724593822359</v>
      </c>
      <c r="F1091" s="16">
        <f t="shared" ca="1" si="33"/>
        <v>3.1257826114227383</v>
      </c>
    </row>
    <row r="1092" spans="5:6" x14ac:dyDescent="0.25">
      <c r="E1092" s="16">
        <f t="shared" ref="E1092:E1155" ca="1" si="34">RAND()</f>
        <v>0.56677385150289017</v>
      </c>
      <c r="F1092" s="16">
        <f t="shared" ref="F1092:F1155" ca="1" si="35">_xlfn.CHISQ.INV(E1092,$C$3)</f>
        <v>6.9583801730012453</v>
      </c>
    </row>
    <row r="1093" spans="5:6" x14ac:dyDescent="0.25">
      <c r="E1093" s="16">
        <f t="shared" ca="1" si="34"/>
        <v>0.40691639334120799</v>
      </c>
      <c r="F1093" s="16">
        <f t="shared" ca="1" si="35"/>
        <v>5.5506346565263422</v>
      </c>
    </row>
    <row r="1094" spans="5:6" x14ac:dyDescent="0.25">
      <c r="E1094" s="16">
        <f t="shared" ca="1" si="34"/>
        <v>0.45353124043238158</v>
      </c>
      <c r="F1094" s="16">
        <f t="shared" ca="1" si="35"/>
        <v>5.9425890190699429</v>
      </c>
    </row>
    <row r="1095" spans="5:6" x14ac:dyDescent="0.25">
      <c r="E1095" s="16">
        <f t="shared" ca="1" si="34"/>
        <v>0.35815117442468114</v>
      </c>
      <c r="F1095" s="16">
        <f t="shared" ca="1" si="35"/>
        <v>5.1484819523978596</v>
      </c>
    </row>
    <row r="1096" spans="5:6" x14ac:dyDescent="0.25">
      <c r="E1096" s="16">
        <f t="shared" ca="1" si="34"/>
        <v>0.71349997452974678</v>
      </c>
      <c r="F1096" s="16">
        <f t="shared" ca="1" si="35"/>
        <v>8.5512346818267631</v>
      </c>
    </row>
    <row r="1097" spans="5:6" x14ac:dyDescent="0.25">
      <c r="E1097" s="16">
        <f t="shared" ca="1" si="34"/>
        <v>0.86313376814100007</v>
      </c>
      <c r="F1097" s="16">
        <f t="shared" ca="1" si="35"/>
        <v>11.040405632334272</v>
      </c>
    </row>
    <row r="1098" spans="5:6" x14ac:dyDescent="0.25">
      <c r="E1098" s="16">
        <f t="shared" ca="1" si="34"/>
        <v>4.4191816768796133E-2</v>
      </c>
      <c r="F1098" s="16">
        <f t="shared" ca="1" si="35"/>
        <v>2.0709674096548794</v>
      </c>
    </row>
    <row r="1099" spans="5:6" x14ac:dyDescent="0.25">
      <c r="E1099" s="16">
        <f t="shared" ca="1" si="34"/>
        <v>0.22762390316154313</v>
      </c>
      <c r="F1099" s="16">
        <f t="shared" ca="1" si="35"/>
        <v>4.0640083109351028</v>
      </c>
    </row>
    <row r="1100" spans="5:6" x14ac:dyDescent="0.25">
      <c r="E1100" s="16">
        <f t="shared" ca="1" si="34"/>
        <v>0.58976712907433582</v>
      </c>
      <c r="F1100" s="16">
        <f t="shared" ca="1" si="35"/>
        <v>7.1814730070659669</v>
      </c>
    </row>
    <row r="1101" spans="5:6" x14ac:dyDescent="0.25">
      <c r="E1101" s="16">
        <f t="shared" ca="1" si="34"/>
        <v>0.8458320399372008</v>
      </c>
      <c r="F1101" s="16">
        <f t="shared" ca="1" si="35"/>
        <v>10.659678396392158</v>
      </c>
    </row>
    <row r="1102" spans="5:6" x14ac:dyDescent="0.25">
      <c r="E1102" s="16">
        <f t="shared" ca="1" si="34"/>
        <v>0.38205944283021898</v>
      </c>
      <c r="F1102" s="16">
        <f t="shared" ca="1" si="35"/>
        <v>5.3449914823752165</v>
      </c>
    </row>
    <row r="1103" spans="5:6" x14ac:dyDescent="0.25">
      <c r="E1103" s="16">
        <f t="shared" ca="1" si="34"/>
        <v>8.1539825912592012E-2</v>
      </c>
      <c r="F1103" s="16">
        <f t="shared" ca="1" si="35"/>
        <v>2.6116192539562006</v>
      </c>
    </row>
    <row r="1104" spans="5:6" x14ac:dyDescent="0.25">
      <c r="E1104" s="16">
        <f t="shared" ca="1" si="34"/>
        <v>1.6761848402750412E-2</v>
      </c>
      <c r="F1104" s="16">
        <f t="shared" ca="1" si="35"/>
        <v>1.4727480588434776</v>
      </c>
    </row>
    <row r="1105" spans="5:6" x14ac:dyDescent="0.25">
      <c r="E1105" s="16">
        <f t="shared" ca="1" si="34"/>
        <v>0.56156345031160004</v>
      </c>
      <c r="F1105" s="16">
        <f t="shared" ca="1" si="35"/>
        <v>6.9088045143191623</v>
      </c>
    </row>
    <row r="1106" spans="5:6" x14ac:dyDescent="0.25">
      <c r="E1106" s="16">
        <f t="shared" ca="1" si="34"/>
        <v>0.15301269159654052</v>
      </c>
      <c r="F1106" s="16">
        <f t="shared" ca="1" si="35"/>
        <v>3.3875624991644324</v>
      </c>
    </row>
    <row r="1107" spans="5:6" x14ac:dyDescent="0.25">
      <c r="E1107" s="16">
        <f t="shared" ca="1" si="34"/>
        <v>0.79294701918284272</v>
      </c>
      <c r="F1107" s="16">
        <f t="shared" ca="1" si="35"/>
        <v>9.6863882856879044</v>
      </c>
    </row>
    <row r="1108" spans="5:6" x14ac:dyDescent="0.25">
      <c r="E1108" s="16">
        <f t="shared" ca="1" si="34"/>
        <v>0.91097010160805991</v>
      </c>
      <c r="F1108" s="16">
        <f t="shared" ca="1" si="35"/>
        <v>12.369974528799862</v>
      </c>
    </row>
    <row r="1109" spans="5:6" x14ac:dyDescent="0.25">
      <c r="E1109" s="16">
        <f t="shared" ca="1" si="34"/>
        <v>0.64930125014640794</v>
      </c>
      <c r="F1109" s="16">
        <f t="shared" ca="1" si="35"/>
        <v>7.7984811379634866</v>
      </c>
    </row>
    <row r="1110" spans="5:6" x14ac:dyDescent="0.25">
      <c r="E1110" s="16">
        <f t="shared" ca="1" si="34"/>
        <v>0.43507042297689424</v>
      </c>
      <c r="F1110" s="16">
        <f t="shared" ca="1" si="35"/>
        <v>5.7861517308475365</v>
      </c>
    </row>
    <row r="1111" spans="5:6" x14ac:dyDescent="0.25">
      <c r="E1111" s="16">
        <f t="shared" ca="1" si="34"/>
        <v>0.35380232261816602</v>
      </c>
      <c r="F1111" s="16">
        <f t="shared" ca="1" si="35"/>
        <v>5.1128176690226654</v>
      </c>
    </row>
    <row r="1112" spans="5:6" x14ac:dyDescent="0.25">
      <c r="E1112" s="16">
        <f t="shared" ca="1" si="34"/>
        <v>2.1621667946579715E-3</v>
      </c>
      <c r="F1112" s="16">
        <f t="shared" ca="1" si="35"/>
        <v>0.759259947471147</v>
      </c>
    </row>
    <row r="1113" spans="5:6" x14ac:dyDescent="0.25">
      <c r="E1113" s="16">
        <f t="shared" ca="1" si="34"/>
        <v>0.86089890348669973</v>
      </c>
      <c r="F1113" s="16">
        <f t="shared" ca="1" si="35"/>
        <v>10.988964784757901</v>
      </c>
    </row>
    <row r="1114" spans="5:6" x14ac:dyDescent="0.25">
      <c r="E1114" s="16">
        <f t="shared" ca="1" si="34"/>
        <v>0.99074880368572493</v>
      </c>
      <c r="F1114" s="16">
        <f t="shared" ca="1" si="35"/>
        <v>18.679980069703685</v>
      </c>
    </row>
    <row r="1115" spans="5:6" x14ac:dyDescent="0.25">
      <c r="E1115" s="16">
        <f t="shared" ca="1" si="34"/>
        <v>0.4908459120471268</v>
      </c>
      <c r="F1115" s="16">
        <f t="shared" ca="1" si="35"/>
        <v>6.2651389031003175</v>
      </c>
    </row>
    <row r="1116" spans="5:6" x14ac:dyDescent="0.25">
      <c r="E1116" s="16">
        <f t="shared" ca="1" si="34"/>
        <v>0.77964125870927647</v>
      </c>
      <c r="F1116" s="16">
        <f t="shared" ca="1" si="35"/>
        <v>9.4745035401524031</v>
      </c>
    </row>
    <row r="1117" spans="5:6" x14ac:dyDescent="0.25">
      <c r="E1117" s="16">
        <f t="shared" ca="1" si="34"/>
        <v>1.5699590068536162E-2</v>
      </c>
      <c r="F1117" s="16">
        <f t="shared" ca="1" si="35"/>
        <v>1.4404366725972102</v>
      </c>
    </row>
    <row r="1118" spans="5:6" x14ac:dyDescent="0.25">
      <c r="E1118" s="16">
        <f t="shared" ca="1" si="34"/>
        <v>0.85793865169416417</v>
      </c>
      <c r="F1118" s="16">
        <f t="shared" ca="1" si="35"/>
        <v>10.921918497654527</v>
      </c>
    </row>
    <row r="1119" spans="5:6" x14ac:dyDescent="0.25">
      <c r="E1119" s="16">
        <f t="shared" ca="1" si="34"/>
        <v>0.63898767110518861</v>
      </c>
      <c r="F1119" s="16">
        <f t="shared" ca="1" si="35"/>
        <v>7.6868805934613507</v>
      </c>
    </row>
    <row r="1120" spans="5:6" x14ac:dyDescent="0.25">
      <c r="E1120" s="16">
        <f t="shared" ca="1" si="34"/>
        <v>0.94061971931109378</v>
      </c>
      <c r="F1120" s="16">
        <f t="shared" ca="1" si="35"/>
        <v>13.569970418626816</v>
      </c>
    </row>
    <row r="1121" spans="5:6" x14ac:dyDescent="0.25">
      <c r="E1121" s="16">
        <f t="shared" ca="1" si="34"/>
        <v>0.23259705618177995</v>
      </c>
      <c r="F1121" s="16">
        <f t="shared" ca="1" si="35"/>
        <v>4.1067513512759737</v>
      </c>
    </row>
    <row r="1122" spans="5:6" x14ac:dyDescent="0.25">
      <c r="E1122" s="16">
        <f t="shared" ca="1" si="34"/>
        <v>0.46454312461739145</v>
      </c>
      <c r="F1122" s="16">
        <f t="shared" ca="1" si="35"/>
        <v>6.0368185906925218</v>
      </c>
    </row>
    <row r="1123" spans="5:6" x14ac:dyDescent="0.25">
      <c r="E1123" s="16">
        <f t="shared" ca="1" si="34"/>
        <v>3.1828186162206729E-2</v>
      </c>
      <c r="F1123" s="16">
        <f t="shared" ca="1" si="35"/>
        <v>1.8398159284305422</v>
      </c>
    </row>
    <row r="1124" spans="5:6" x14ac:dyDescent="0.25">
      <c r="E1124" s="16">
        <f t="shared" ca="1" si="34"/>
        <v>0.2408244520136732</v>
      </c>
      <c r="F1124" s="16">
        <f t="shared" ca="1" si="35"/>
        <v>4.177035773121899</v>
      </c>
    </row>
    <row r="1125" spans="5:6" x14ac:dyDescent="0.25">
      <c r="E1125" s="16">
        <f t="shared" ca="1" si="34"/>
        <v>5.2320951710647656E-2</v>
      </c>
      <c r="F1125" s="16">
        <f t="shared" ca="1" si="35"/>
        <v>2.2042027504960129</v>
      </c>
    </row>
    <row r="1126" spans="5:6" x14ac:dyDescent="0.25">
      <c r="E1126" s="16">
        <f t="shared" ca="1" si="34"/>
        <v>0.47484564681968622</v>
      </c>
      <c r="F1126" s="16">
        <f t="shared" ca="1" si="35"/>
        <v>6.125672722691502</v>
      </c>
    </row>
    <row r="1127" spans="5:6" x14ac:dyDescent="0.25">
      <c r="E1127" s="16">
        <f t="shared" ca="1" si="34"/>
        <v>0.66023780747761895</v>
      </c>
      <c r="F1127" s="16">
        <f t="shared" ca="1" si="35"/>
        <v>7.9193175369289781</v>
      </c>
    </row>
    <row r="1128" spans="5:6" x14ac:dyDescent="0.25">
      <c r="E1128" s="16">
        <f t="shared" ca="1" si="34"/>
        <v>0.44096904812510596</v>
      </c>
      <c r="F1128" s="16">
        <f t="shared" ca="1" si="35"/>
        <v>5.835942857800454</v>
      </c>
    </row>
    <row r="1129" spans="5:6" x14ac:dyDescent="0.25">
      <c r="E1129" s="16">
        <f t="shared" ca="1" si="34"/>
        <v>0.85358696277259105</v>
      </c>
      <c r="F1129" s="16">
        <f t="shared" ca="1" si="35"/>
        <v>10.825517172662693</v>
      </c>
    </row>
    <row r="1130" spans="5:6" x14ac:dyDescent="0.25">
      <c r="E1130" s="16">
        <f t="shared" ca="1" si="34"/>
        <v>0.46628535547795957</v>
      </c>
      <c r="F1130" s="16">
        <f t="shared" ca="1" si="35"/>
        <v>6.0517956120263436</v>
      </c>
    </row>
    <row r="1131" spans="5:6" x14ac:dyDescent="0.25">
      <c r="E1131" s="16">
        <f t="shared" ca="1" si="34"/>
        <v>0.42111249028105324</v>
      </c>
      <c r="F1131" s="16">
        <f t="shared" ca="1" si="35"/>
        <v>5.668980732866304</v>
      </c>
    </row>
    <row r="1132" spans="5:6" x14ac:dyDescent="0.25">
      <c r="E1132" s="16">
        <f t="shared" ca="1" si="34"/>
        <v>0.38530552950217223</v>
      </c>
      <c r="F1132" s="16">
        <f t="shared" ca="1" si="35"/>
        <v>5.3717533222781162</v>
      </c>
    </row>
    <row r="1133" spans="5:6" x14ac:dyDescent="0.25">
      <c r="E1133" s="16">
        <f t="shared" ca="1" si="34"/>
        <v>0.72671909552824043</v>
      </c>
      <c r="F1133" s="16">
        <f t="shared" ca="1" si="35"/>
        <v>8.7214151871456895</v>
      </c>
    </row>
    <row r="1134" spans="5:6" x14ac:dyDescent="0.25">
      <c r="E1134" s="16">
        <f t="shared" ca="1" si="34"/>
        <v>0.51915458318622776</v>
      </c>
      <c r="F1134" s="16">
        <f t="shared" ca="1" si="35"/>
        <v>6.5169209174244074</v>
      </c>
    </row>
    <row r="1135" spans="5:6" x14ac:dyDescent="0.25">
      <c r="E1135" s="16">
        <f t="shared" ca="1" si="34"/>
        <v>0.4085414871365407</v>
      </c>
      <c r="F1135" s="16">
        <f t="shared" ca="1" si="35"/>
        <v>5.5641446330371132</v>
      </c>
    </row>
    <row r="1136" spans="5:6" x14ac:dyDescent="0.25">
      <c r="E1136" s="16">
        <f t="shared" ca="1" si="34"/>
        <v>0.43016724625488711</v>
      </c>
      <c r="F1136" s="16">
        <f t="shared" ca="1" si="35"/>
        <v>5.7448915126100104</v>
      </c>
    </row>
    <row r="1137" spans="5:6" x14ac:dyDescent="0.25">
      <c r="E1137" s="16">
        <f t="shared" ca="1" si="34"/>
        <v>0.68071338169729378</v>
      </c>
      <c r="F1137" s="16">
        <f t="shared" ca="1" si="35"/>
        <v>8.1531114992455258</v>
      </c>
    </row>
    <row r="1138" spans="5:6" x14ac:dyDescent="0.25">
      <c r="E1138" s="16">
        <f t="shared" ca="1" si="34"/>
        <v>0.23504178511220775</v>
      </c>
      <c r="F1138" s="16">
        <f t="shared" ca="1" si="35"/>
        <v>4.1276898593994655</v>
      </c>
    </row>
    <row r="1139" spans="5:6" x14ac:dyDescent="0.25">
      <c r="E1139" s="16">
        <f t="shared" ca="1" si="34"/>
        <v>0.6335659041467161</v>
      </c>
      <c r="F1139" s="16">
        <f t="shared" ca="1" si="35"/>
        <v>7.6290781221653932</v>
      </c>
    </row>
    <row r="1140" spans="5:6" x14ac:dyDescent="0.25">
      <c r="E1140" s="16">
        <f t="shared" ca="1" si="34"/>
        <v>0.18993407566901899</v>
      </c>
      <c r="F1140" s="16">
        <f t="shared" ca="1" si="35"/>
        <v>3.7320942159209314</v>
      </c>
    </row>
    <row r="1141" spans="5:6" x14ac:dyDescent="0.25">
      <c r="E1141" s="16">
        <f t="shared" ca="1" si="34"/>
        <v>2.0166680073119614E-2</v>
      </c>
      <c r="F1141" s="16">
        <f t="shared" ca="1" si="35"/>
        <v>1.568758684960553</v>
      </c>
    </row>
    <row r="1142" spans="5:6" x14ac:dyDescent="0.25">
      <c r="E1142" s="16">
        <f t="shared" ca="1" si="34"/>
        <v>0.40361681309836994</v>
      </c>
      <c r="F1142" s="16">
        <f t="shared" ca="1" si="35"/>
        <v>5.5232316937370127</v>
      </c>
    </row>
    <row r="1143" spans="5:6" x14ac:dyDescent="0.25">
      <c r="E1143" s="16">
        <f t="shared" ca="1" si="34"/>
        <v>0.72452584406923859</v>
      </c>
      <c r="F1143" s="16">
        <f t="shared" ca="1" si="35"/>
        <v>8.6927531612195015</v>
      </c>
    </row>
    <row r="1144" spans="5:6" x14ac:dyDescent="0.25">
      <c r="E1144" s="16">
        <f t="shared" ca="1" si="34"/>
        <v>0.20888916484183162</v>
      </c>
      <c r="F1144" s="16">
        <f t="shared" ca="1" si="35"/>
        <v>3.9009672852748047</v>
      </c>
    </row>
    <row r="1145" spans="5:6" x14ac:dyDescent="0.25">
      <c r="E1145" s="16">
        <f t="shared" ca="1" si="34"/>
        <v>0.82446282666381276</v>
      </c>
      <c r="F1145" s="16">
        <f t="shared" ca="1" si="35"/>
        <v>10.236977964854061</v>
      </c>
    </row>
    <row r="1146" spans="5:6" x14ac:dyDescent="0.25">
      <c r="E1146" s="16">
        <f t="shared" ca="1" si="34"/>
        <v>0.97451697579264185</v>
      </c>
      <c r="F1146" s="16">
        <f t="shared" ca="1" si="35"/>
        <v>15.960140926398035</v>
      </c>
    </row>
    <row r="1147" spans="5:6" x14ac:dyDescent="0.25">
      <c r="E1147" s="16">
        <f t="shared" ca="1" si="34"/>
        <v>0.6885686762618447</v>
      </c>
      <c r="F1147" s="16">
        <f t="shared" ca="1" si="35"/>
        <v>8.2456588905911037</v>
      </c>
    </row>
    <row r="1148" spans="5:6" x14ac:dyDescent="0.25">
      <c r="E1148" s="16">
        <f t="shared" ca="1" si="34"/>
        <v>0.79178479060599016</v>
      </c>
      <c r="F1148" s="16">
        <f t="shared" ca="1" si="35"/>
        <v>9.6674454143888529</v>
      </c>
    </row>
    <row r="1149" spans="5:6" x14ac:dyDescent="0.25">
      <c r="E1149" s="16">
        <f t="shared" ca="1" si="34"/>
        <v>4.7564529759643648E-2</v>
      </c>
      <c r="F1149" s="16">
        <f t="shared" ca="1" si="35"/>
        <v>2.1276992351888877</v>
      </c>
    </row>
    <row r="1150" spans="5:6" x14ac:dyDescent="0.25">
      <c r="E1150" s="16">
        <f t="shared" ca="1" si="34"/>
        <v>0.31036991215303533</v>
      </c>
      <c r="F1150" s="16">
        <f t="shared" ca="1" si="35"/>
        <v>4.7566658330019802</v>
      </c>
    </row>
    <row r="1151" spans="5:6" x14ac:dyDescent="0.25">
      <c r="E1151" s="16">
        <f t="shared" ca="1" si="34"/>
        <v>0.51692129795898634</v>
      </c>
      <c r="F1151" s="16">
        <f t="shared" ca="1" si="35"/>
        <v>6.4968001848872357</v>
      </c>
    </row>
    <row r="1152" spans="5:6" x14ac:dyDescent="0.25">
      <c r="E1152" s="16">
        <f t="shared" ca="1" si="34"/>
        <v>0.36618792541949075</v>
      </c>
      <c r="F1152" s="16">
        <f t="shared" ca="1" si="35"/>
        <v>5.2144416103609963</v>
      </c>
    </row>
    <row r="1153" spans="5:6" x14ac:dyDescent="0.25">
      <c r="E1153" s="16">
        <f t="shared" ca="1" si="34"/>
        <v>0.18615679367918447</v>
      </c>
      <c r="F1153" s="16">
        <f t="shared" ca="1" si="35"/>
        <v>3.6978829127155723</v>
      </c>
    </row>
    <row r="1154" spans="5:6" x14ac:dyDescent="0.25">
      <c r="E1154" s="16">
        <f t="shared" ca="1" si="34"/>
        <v>0.91401908806023535</v>
      </c>
      <c r="F1154" s="16">
        <f t="shared" ca="1" si="35"/>
        <v>12.475003661239857</v>
      </c>
    </row>
    <row r="1155" spans="5:6" x14ac:dyDescent="0.25">
      <c r="E1155" s="16">
        <f t="shared" ca="1" si="34"/>
        <v>0.83225861017466352</v>
      </c>
      <c r="F1155" s="16">
        <f t="shared" ca="1" si="35"/>
        <v>10.38585356636416</v>
      </c>
    </row>
    <row r="1156" spans="5:6" x14ac:dyDescent="0.25">
      <c r="E1156" s="16">
        <f t="shared" ref="E1156:E1219" ca="1" si="36">RAND()</f>
        <v>0.6932238194254523</v>
      </c>
      <c r="F1156" s="16">
        <f t="shared" ref="F1156:F1219" ca="1" si="37">_xlfn.CHISQ.INV(E1156,$C$3)</f>
        <v>8.3013078669954883</v>
      </c>
    </row>
    <row r="1157" spans="5:6" x14ac:dyDescent="0.25">
      <c r="E1157" s="16">
        <f t="shared" ca="1" si="36"/>
        <v>0.9818737142296442</v>
      </c>
      <c r="F1157" s="16">
        <f t="shared" ca="1" si="37"/>
        <v>16.888975874337124</v>
      </c>
    </row>
    <row r="1158" spans="5:6" x14ac:dyDescent="0.25">
      <c r="E1158" s="16">
        <f t="shared" ca="1" si="36"/>
        <v>0.22429572830107292</v>
      </c>
      <c r="F1158" s="16">
        <f t="shared" ca="1" si="37"/>
        <v>4.0352862143641568</v>
      </c>
    </row>
    <row r="1159" spans="5:6" x14ac:dyDescent="0.25">
      <c r="E1159" s="16">
        <f t="shared" ca="1" si="36"/>
        <v>0.15163030307911352</v>
      </c>
      <c r="F1159" s="16">
        <f t="shared" ca="1" si="37"/>
        <v>3.3741537432713073</v>
      </c>
    </row>
    <row r="1160" spans="5:6" x14ac:dyDescent="0.25">
      <c r="E1160" s="16">
        <f t="shared" ca="1" si="36"/>
        <v>0.18929781060816642</v>
      </c>
      <c r="F1160" s="16">
        <f t="shared" ca="1" si="37"/>
        <v>3.7263455881535985</v>
      </c>
    </row>
    <row r="1161" spans="5:6" x14ac:dyDescent="0.25">
      <c r="E1161" s="16">
        <f t="shared" ca="1" si="36"/>
        <v>0.5094892525302267</v>
      </c>
      <c r="F1161" s="16">
        <f t="shared" ca="1" si="37"/>
        <v>6.4301725395959224</v>
      </c>
    </row>
    <row r="1162" spans="5:6" x14ac:dyDescent="0.25">
      <c r="E1162" s="16">
        <f t="shared" ca="1" si="36"/>
        <v>0.60954338273854247</v>
      </c>
      <c r="F1162" s="16">
        <f t="shared" ca="1" si="37"/>
        <v>7.3795710877451652</v>
      </c>
    </row>
    <row r="1163" spans="5:6" x14ac:dyDescent="0.25">
      <c r="E1163" s="16">
        <f t="shared" ca="1" si="36"/>
        <v>0.63342106461920611</v>
      </c>
      <c r="F1163" s="16">
        <f t="shared" ca="1" si="37"/>
        <v>7.6275418649761697</v>
      </c>
    </row>
    <row r="1164" spans="5:6" x14ac:dyDescent="0.25">
      <c r="E1164" s="16">
        <f t="shared" ca="1" si="36"/>
        <v>0.81742238583698135</v>
      </c>
      <c r="F1164" s="16">
        <f t="shared" ca="1" si="37"/>
        <v>10.107234261298766</v>
      </c>
    </row>
    <row r="1165" spans="5:6" x14ac:dyDescent="0.25">
      <c r="E1165" s="16">
        <f t="shared" ca="1" si="36"/>
        <v>0.59867864223023104</v>
      </c>
      <c r="F1165" s="16">
        <f t="shared" ca="1" si="37"/>
        <v>7.2699802587883031</v>
      </c>
    </row>
    <row r="1166" spans="5:6" x14ac:dyDescent="0.25">
      <c r="E1166" s="16">
        <f t="shared" ca="1" si="36"/>
        <v>0.57674087472510882</v>
      </c>
      <c r="F1166" s="16">
        <f t="shared" ca="1" si="37"/>
        <v>7.0541939154986295</v>
      </c>
    </row>
    <row r="1167" spans="5:6" x14ac:dyDescent="0.25">
      <c r="E1167" s="16">
        <f t="shared" ca="1" si="36"/>
        <v>0.71548820317852346</v>
      </c>
      <c r="F1167" s="16">
        <f t="shared" ca="1" si="37"/>
        <v>8.5764456949193821</v>
      </c>
    </row>
    <row r="1168" spans="5:6" x14ac:dyDescent="0.25">
      <c r="E1168" s="16">
        <f t="shared" ca="1" si="36"/>
        <v>0.71635323827394448</v>
      </c>
      <c r="F1168" s="16">
        <f t="shared" ca="1" si="37"/>
        <v>8.5874559349837494</v>
      </c>
    </row>
    <row r="1169" spans="5:6" x14ac:dyDescent="0.25">
      <c r="E1169" s="16">
        <f t="shared" ca="1" si="36"/>
        <v>0.53903596194025072</v>
      </c>
      <c r="F1169" s="16">
        <f t="shared" ca="1" si="37"/>
        <v>6.6982067164896471</v>
      </c>
    </row>
    <row r="1170" spans="5:6" x14ac:dyDescent="0.25">
      <c r="E1170" s="16">
        <f t="shared" ca="1" si="36"/>
        <v>0.38021993473281046</v>
      </c>
      <c r="F1170" s="16">
        <f t="shared" ca="1" si="37"/>
        <v>5.3298363144063927</v>
      </c>
    </row>
    <row r="1171" spans="5:6" x14ac:dyDescent="0.25">
      <c r="E1171" s="16">
        <f t="shared" ca="1" si="36"/>
        <v>0.92029885879658235</v>
      </c>
      <c r="F1171" s="16">
        <f t="shared" ca="1" si="37"/>
        <v>12.702357065959546</v>
      </c>
    </row>
    <row r="1172" spans="5:6" x14ac:dyDescent="0.25">
      <c r="E1172" s="16">
        <f t="shared" ca="1" si="36"/>
        <v>4.7138024227557418E-2</v>
      </c>
      <c r="F1172" s="16">
        <f t="shared" ca="1" si="37"/>
        <v>2.1206459789906047</v>
      </c>
    </row>
    <row r="1173" spans="5:6" x14ac:dyDescent="0.25">
      <c r="E1173" s="16">
        <f t="shared" ca="1" si="36"/>
        <v>0.87726210951440298</v>
      </c>
      <c r="F1173" s="16">
        <f t="shared" ca="1" si="37"/>
        <v>11.383648562932768</v>
      </c>
    </row>
    <row r="1174" spans="5:6" x14ac:dyDescent="0.25">
      <c r="E1174" s="16">
        <f t="shared" ca="1" si="36"/>
        <v>0.50445846600109556</v>
      </c>
      <c r="F1174" s="16">
        <f t="shared" ca="1" si="37"/>
        <v>6.3853516193992066</v>
      </c>
    </row>
    <row r="1175" spans="5:6" x14ac:dyDescent="0.25">
      <c r="E1175" s="16">
        <f t="shared" ca="1" si="36"/>
        <v>9.628848852823968E-2</v>
      </c>
      <c r="F1175" s="16">
        <f t="shared" ca="1" si="37"/>
        <v>2.7901652660850389</v>
      </c>
    </row>
    <row r="1176" spans="5:6" x14ac:dyDescent="0.25">
      <c r="E1176" s="16">
        <f t="shared" ca="1" si="36"/>
        <v>0.9848356393217077</v>
      </c>
      <c r="F1176" s="16">
        <f t="shared" ca="1" si="37"/>
        <v>17.369227135233661</v>
      </c>
    </row>
    <row r="1177" spans="5:6" x14ac:dyDescent="0.25">
      <c r="E1177" s="16">
        <f t="shared" ca="1" si="36"/>
        <v>0.84604772068928369</v>
      </c>
      <c r="F1177" s="16">
        <f t="shared" ca="1" si="37"/>
        <v>10.664192924203933</v>
      </c>
    </row>
    <row r="1178" spans="5:6" x14ac:dyDescent="0.25">
      <c r="E1178" s="16">
        <f t="shared" ca="1" si="36"/>
        <v>0.38957531749102492</v>
      </c>
      <c r="F1178" s="16">
        <f t="shared" ca="1" si="37"/>
        <v>5.4069929476741736</v>
      </c>
    </row>
    <row r="1179" spans="5:6" x14ac:dyDescent="0.25">
      <c r="E1179" s="16">
        <f t="shared" ca="1" si="36"/>
        <v>0.7103027625811329</v>
      </c>
      <c r="F1179" s="16">
        <f t="shared" ca="1" si="37"/>
        <v>8.510968102051006</v>
      </c>
    </row>
    <row r="1180" spans="5:6" x14ac:dyDescent="0.25">
      <c r="E1180" s="16">
        <f t="shared" ca="1" si="36"/>
        <v>0.40671990762267662</v>
      </c>
      <c r="F1180" s="16">
        <f t="shared" ca="1" si="37"/>
        <v>5.5490018188789296</v>
      </c>
    </row>
    <row r="1181" spans="5:6" x14ac:dyDescent="0.25">
      <c r="E1181" s="16">
        <f t="shared" ca="1" si="36"/>
        <v>0.60046304875112444</v>
      </c>
      <c r="F1181" s="16">
        <f t="shared" ca="1" si="37"/>
        <v>7.2878494462730776</v>
      </c>
    </row>
    <row r="1182" spans="5:6" x14ac:dyDescent="0.25">
      <c r="E1182" s="16">
        <f t="shared" ca="1" si="36"/>
        <v>0.30104673946480021</v>
      </c>
      <c r="F1182" s="16">
        <f t="shared" ca="1" si="37"/>
        <v>4.6799546638412828</v>
      </c>
    </row>
    <row r="1183" spans="5:6" x14ac:dyDescent="0.25">
      <c r="E1183" s="16">
        <f t="shared" ca="1" si="36"/>
        <v>0.93457948083926501</v>
      </c>
      <c r="F1183" s="16">
        <f t="shared" ca="1" si="37"/>
        <v>13.286836220312304</v>
      </c>
    </row>
    <row r="1184" spans="5:6" x14ac:dyDescent="0.25">
      <c r="E1184" s="16">
        <f t="shared" ca="1" si="36"/>
        <v>0.44902761307836758</v>
      </c>
      <c r="F1184" s="16">
        <f t="shared" ca="1" si="37"/>
        <v>5.9042564031354674</v>
      </c>
    </row>
    <row r="1185" spans="5:6" x14ac:dyDescent="0.25">
      <c r="E1185" s="16">
        <f t="shared" ca="1" si="36"/>
        <v>0.80334562174800084</v>
      </c>
      <c r="F1185" s="16">
        <f t="shared" ca="1" si="37"/>
        <v>9.8598733396514167</v>
      </c>
    </row>
    <row r="1186" spans="5:6" x14ac:dyDescent="0.25">
      <c r="E1186" s="16">
        <f t="shared" ca="1" si="36"/>
        <v>0.81378509925439668</v>
      </c>
      <c r="F1186" s="16">
        <f t="shared" ca="1" si="37"/>
        <v>10.041838318294397</v>
      </c>
    </row>
    <row r="1187" spans="5:6" x14ac:dyDescent="0.25">
      <c r="E1187" s="16">
        <f t="shared" ca="1" si="36"/>
        <v>0.19614896130432313</v>
      </c>
      <c r="F1187" s="16">
        <f t="shared" ca="1" si="37"/>
        <v>3.7879573058275589</v>
      </c>
    </row>
    <row r="1188" spans="5:6" x14ac:dyDescent="0.25">
      <c r="E1188" s="16">
        <f t="shared" ca="1" si="36"/>
        <v>0.33511062312097029</v>
      </c>
      <c r="F1188" s="16">
        <f t="shared" ca="1" si="37"/>
        <v>4.9596343814005062</v>
      </c>
    </row>
    <row r="1189" spans="5:6" x14ac:dyDescent="0.25">
      <c r="E1189" s="16">
        <f t="shared" ca="1" si="36"/>
        <v>0.78001026028545861</v>
      </c>
      <c r="F1189" s="16">
        <f t="shared" ca="1" si="37"/>
        <v>9.480237763725615</v>
      </c>
    </row>
    <row r="1190" spans="5:6" x14ac:dyDescent="0.25">
      <c r="E1190" s="16">
        <f t="shared" ca="1" si="36"/>
        <v>0.42584451462065953</v>
      </c>
      <c r="F1190" s="16">
        <f t="shared" ca="1" si="37"/>
        <v>5.7086072274675548</v>
      </c>
    </row>
    <row r="1191" spans="5:6" x14ac:dyDescent="0.25">
      <c r="E1191" s="16">
        <f t="shared" ca="1" si="36"/>
        <v>0.70996528998150055</v>
      </c>
      <c r="F1191" s="16">
        <f t="shared" ca="1" si="37"/>
        <v>8.5067373645080924</v>
      </c>
    </row>
    <row r="1192" spans="5:6" x14ac:dyDescent="0.25">
      <c r="E1192" s="16">
        <f t="shared" ca="1" si="36"/>
        <v>0.41324014917505036</v>
      </c>
      <c r="F1192" s="16">
        <f t="shared" ca="1" si="37"/>
        <v>5.6032591027233725</v>
      </c>
    </row>
    <row r="1193" spans="5:6" x14ac:dyDescent="0.25">
      <c r="E1193" s="16">
        <f t="shared" ca="1" si="36"/>
        <v>0.22645728182912628</v>
      </c>
      <c r="F1193" s="16">
        <f t="shared" ca="1" si="37"/>
        <v>4.0539513816320287</v>
      </c>
    </row>
    <row r="1194" spans="5:6" x14ac:dyDescent="0.25">
      <c r="E1194" s="16">
        <f t="shared" ca="1" si="36"/>
        <v>3.9615537585968585E-3</v>
      </c>
      <c r="F1194" s="16">
        <f t="shared" ca="1" si="37"/>
        <v>0.91849201481783027</v>
      </c>
    </row>
    <row r="1195" spans="5:6" x14ac:dyDescent="0.25">
      <c r="E1195" s="16">
        <f t="shared" ca="1" si="36"/>
        <v>0.51924268032481768</v>
      </c>
      <c r="F1195" s="16">
        <f t="shared" ca="1" si="37"/>
        <v>6.5177155902297246</v>
      </c>
    </row>
    <row r="1196" spans="5:6" x14ac:dyDescent="0.25">
      <c r="E1196" s="16">
        <f t="shared" ca="1" si="36"/>
        <v>0.32823176696210532</v>
      </c>
      <c r="F1196" s="16">
        <f t="shared" ca="1" si="37"/>
        <v>4.9032553613410128</v>
      </c>
    </row>
    <row r="1197" spans="5:6" x14ac:dyDescent="0.25">
      <c r="E1197" s="16">
        <f t="shared" ca="1" si="36"/>
        <v>0.55479710460675746</v>
      </c>
      <c r="F1197" s="16">
        <f t="shared" ca="1" si="37"/>
        <v>6.8449261278177849</v>
      </c>
    </row>
    <row r="1198" spans="5:6" x14ac:dyDescent="0.25">
      <c r="E1198" s="16">
        <f t="shared" ca="1" si="36"/>
        <v>0.89273256563758996</v>
      </c>
      <c r="F1198" s="16">
        <f t="shared" ca="1" si="37"/>
        <v>11.80181857759953</v>
      </c>
    </row>
    <row r="1199" spans="5:6" x14ac:dyDescent="0.25">
      <c r="E1199" s="16">
        <f t="shared" ca="1" si="36"/>
        <v>0.31060185679534913</v>
      </c>
      <c r="F1199" s="16">
        <f t="shared" ca="1" si="37"/>
        <v>4.7585721505048868</v>
      </c>
    </row>
    <row r="1200" spans="5:6" x14ac:dyDescent="0.25">
      <c r="E1200" s="16">
        <f t="shared" ca="1" si="36"/>
        <v>0.92789437518029061</v>
      </c>
      <c r="F1200" s="16">
        <f t="shared" ca="1" si="37"/>
        <v>13.000113535150216</v>
      </c>
    </row>
    <row r="1201" spans="5:6" x14ac:dyDescent="0.25">
      <c r="E1201" s="16">
        <f t="shared" ca="1" si="36"/>
        <v>0.95694351074604467</v>
      </c>
      <c r="F1201" s="16">
        <f t="shared" ca="1" si="37"/>
        <v>14.494306178469275</v>
      </c>
    </row>
    <row r="1202" spans="5:6" x14ac:dyDescent="0.25">
      <c r="E1202" s="16">
        <f t="shared" ca="1" si="36"/>
        <v>0.86151503667883367</v>
      </c>
      <c r="F1202" s="16">
        <f t="shared" ca="1" si="37"/>
        <v>11.003074627467688</v>
      </c>
    </row>
    <row r="1203" spans="5:6" x14ac:dyDescent="0.25">
      <c r="E1203" s="16">
        <f t="shared" ca="1" si="36"/>
        <v>0.73868540151049222</v>
      </c>
      <c r="F1203" s="16">
        <f t="shared" ca="1" si="37"/>
        <v>8.8809795895555901</v>
      </c>
    </row>
    <row r="1204" spans="5:6" x14ac:dyDescent="0.25">
      <c r="E1204" s="16">
        <f t="shared" ca="1" si="36"/>
        <v>0.83137635636843354</v>
      </c>
      <c r="F1204" s="16">
        <f t="shared" ca="1" si="37"/>
        <v>10.368715418362299</v>
      </c>
    </row>
    <row r="1205" spans="5:6" x14ac:dyDescent="0.25">
      <c r="E1205" s="16">
        <f t="shared" ca="1" si="36"/>
        <v>0.98790562343469068</v>
      </c>
      <c r="F1205" s="16">
        <f t="shared" ca="1" si="37"/>
        <v>17.972569840233888</v>
      </c>
    </row>
    <row r="1206" spans="5:6" x14ac:dyDescent="0.25">
      <c r="E1206" s="16">
        <f t="shared" ca="1" si="36"/>
        <v>0.1960897651426512</v>
      </c>
      <c r="F1206" s="16">
        <f t="shared" ca="1" si="37"/>
        <v>3.7874276119716885</v>
      </c>
    </row>
    <row r="1207" spans="5:6" x14ac:dyDescent="0.25">
      <c r="E1207" s="16">
        <f t="shared" ca="1" si="36"/>
        <v>8.7891545856732534E-2</v>
      </c>
      <c r="F1207" s="16">
        <f t="shared" ca="1" si="37"/>
        <v>2.6901865919655328</v>
      </c>
    </row>
    <row r="1208" spans="5:6" x14ac:dyDescent="0.25">
      <c r="E1208" s="16">
        <f t="shared" ca="1" si="36"/>
        <v>0.14544800016046877</v>
      </c>
      <c r="F1208" s="16">
        <f t="shared" ca="1" si="37"/>
        <v>3.3136436502613313</v>
      </c>
    </row>
    <row r="1209" spans="5:6" x14ac:dyDescent="0.25">
      <c r="E1209" s="16">
        <f t="shared" ca="1" si="36"/>
        <v>0.74329454640700765</v>
      </c>
      <c r="F1209" s="16">
        <f t="shared" ca="1" si="37"/>
        <v>8.9439480149254269</v>
      </c>
    </row>
    <row r="1210" spans="5:6" x14ac:dyDescent="0.25">
      <c r="E1210" s="16">
        <f t="shared" ca="1" si="36"/>
        <v>0.11945435620805533</v>
      </c>
      <c r="F1210" s="16">
        <f t="shared" ca="1" si="37"/>
        <v>3.0477973393810691</v>
      </c>
    </row>
    <row r="1211" spans="5:6" x14ac:dyDescent="0.25">
      <c r="E1211" s="16">
        <f t="shared" ca="1" si="36"/>
        <v>0.11419894686380216</v>
      </c>
      <c r="F1211" s="16">
        <f t="shared" ca="1" si="37"/>
        <v>2.9913523757451719</v>
      </c>
    </row>
    <row r="1212" spans="5:6" x14ac:dyDescent="0.25">
      <c r="E1212" s="16">
        <f t="shared" ca="1" si="36"/>
        <v>1.3616966979438705E-2</v>
      </c>
      <c r="F1212" s="16">
        <f t="shared" ca="1" si="37"/>
        <v>1.3730303967828288</v>
      </c>
    </row>
    <row r="1213" spans="5:6" x14ac:dyDescent="0.25">
      <c r="E1213" s="16">
        <f t="shared" ca="1" si="36"/>
        <v>1.1271822176501578E-2</v>
      </c>
      <c r="F1213" s="16">
        <f t="shared" ca="1" si="37"/>
        <v>1.2891188337999862</v>
      </c>
    </row>
    <row r="1214" spans="5:6" x14ac:dyDescent="0.25">
      <c r="E1214" s="16">
        <f t="shared" ca="1" si="36"/>
        <v>0.5177341695702683</v>
      </c>
      <c r="F1214" s="16">
        <f t="shared" ca="1" si="37"/>
        <v>6.5041183109227863</v>
      </c>
    </row>
    <row r="1215" spans="5:6" x14ac:dyDescent="0.25">
      <c r="E1215" s="16">
        <f t="shared" ca="1" si="36"/>
        <v>0.2526429443370718</v>
      </c>
      <c r="F1215" s="16">
        <f t="shared" ca="1" si="37"/>
        <v>4.2771657016117022</v>
      </c>
    </row>
    <row r="1216" spans="5:6" x14ac:dyDescent="0.25">
      <c r="E1216" s="16">
        <f t="shared" ca="1" si="36"/>
        <v>0.6703870025309363</v>
      </c>
      <c r="F1216" s="16">
        <f t="shared" ca="1" si="37"/>
        <v>8.0339129512364007</v>
      </c>
    </row>
    <row r="1217" spans="5:6" x14ac:dyDescent="0.25">
      <c r="E1217" s="16">
        <f t="shared" ca="1" si="36"/>
        <v>0.54964366661896535</v>
      </c>
      <c r="F1217" s="16">
        <f t="shared" ca="1" si="37"/>
        <v>6.796641549915881</v>
      </c>
    </row>
    <row r="1218" spans="5:6" x14ac:dyDescent="0.25">
      <c r="E1218" s="16">
        <f t="shared" ca="1" si="36"/>
        <v>0.15181727631863395</v>
      </c>
      <c r="F1218" s="16">
        <f t="shared" ca="1" si="37"/>
        <v>3.3759698513487981</v>
      </c>
    </row>
    <row r="1219" spans="5:6" x14ac:dyDescent="0.25">
      <c r="E1219" s="16">
        <f t="shared" ca="1" si="36"/>
        <v>0.33410785451717262</v>
      </c>
      <c r="F1219" s="16">
        <f t="shared" ca="1" si="37"/>
        <v>4.9514169431954684</v>
      </c>
    </row>
    <row r="1220" spans="5:6" x14ac:dyDescent="0.25">
      <c r="E1220" s="16">
        <f t="shared" ref="E1220:E1283" ca="1" si="38">RAND()</f>
        <v>0.35461157447264657</v>
      </c>
      <c r="F1220" s="16">
        <f t="shared" ref="F1220:F1283" ca="1" si="39">_xlfn.CHISQ.INV(E1220,$C$3)</f>
        <v>5.119453030460658</v>
      </c>
    </row>
    <row r="1221" spans="5:6" x14ac:dyDescent="0.25">
      <c r="E1221" s="16">
        <f t="shared" ca="1" si="38"/>
        <v>0.8443909645304889</v>
      </c>
      <c r="F1221" s="16">
        <f t="shared" ca="1" si="39"/>
        <v>10.629652443336107</v>
      </c>
    </row>
    <row r="1222" spans="5:6" x14ac:dyDescent="0.25">
      <c r="E1222" s="16">
        <f t="shared" ca="1" si="38"/>
        <v>0.27801000301105594</v>
      </c>
      <c r="F1222" s="16">
        <f t="shared" ca="1" si="39"/>
        <v>4.4894275658270972</v>
      </c>
    </row>
    <row r="1223" spans="5:6" x14ac:dyDescent="0.25">
      <c r="E1223" s="16">
        <f t="shared" ca="1" si="38"/>
        <v>0.23797431508833788</v>
      </c>
      <c r="F1223" s="16">
        <f t="shared" ca="1" si="39"/>
        <v>4.1527454184136898</v>
      </c>
    </row>
    <row r="1224" spans="5:6" x14ac:dyDescent="0.25">
      <c r="E1224" s="16">
        <f t="shared" ca="1" si="38"/>
        <v>0.86196979194865941</v>
      </c>
      <c r="F1224" s="16">
        <f t="shared" ca="1" si="39"/>
        <v>11.01352375579404</v>
      </c>
    </row>
    <row r="1225" spans="5:6" x14ac:dyDescent="0.25">
      <c r="E1225" s="16">
        <f t="shared" ca="1" si="38"/>
        <v>0.10742746116633395</v>
      </c>
      <c r="F1225" s="16">
        <f t="shared" ca="1" si="39"/>
        <v>2.917002220683317</v>
      </c>
    </row>
    <row r="1226" spans="5:6" x14ac:dyDescent="0.25">
      <c r="E1226" s="16">
        <f t="shared" ca="1" si="38"/>
        <v>6.2852437910081105E-2</v>
      </c>
      <c r="F1226" s="16">
        <f t="shared" ca="1" si="39"/>
        <v>2.3616823815349961</v>
      </c>
    </row>
    <row r="1227" spans="5:6" x14ac:dyDescent="0.25">
      <c r="E1227" s="16">
        <f t="shared" ca="1" si="38"/>
        <v>0.59623621666904947</v>
      </c>
      <c r="F1227" s="16">
        <f t="shared" ca="1" si="39"/>
        <v>7.2456020979287885</v>
      </c>
    </row>
    <row r="1228" spans="5:6" x14ac:dyDescent="0.25">
      <c r="E1228" s="16">
        <f t="shared" ca="1" si="38"/>
        <v>0.80044344382938026</v>
      </c>
      <c r="F1228" s="16">
        <f t="shared" ca="1" si="39"/>
        <v>9.8107099236548407</v>
      </c>
    </row>
    <row r="1229" spans="5:6" x14ac:dyDescent="0.25">
      <c r="E1229" s="16">
        <f t="shared" ca="1" si="38"/>
        <v>0.26373577504587387</v>
      </c>
      <c r="F1229" s="16">
        <f t="shared" ca="1" si="39"/>
        <v>4.3703798453964096</v>
      </c>
    </row>
    <row r="1230" spans="5:6" x14ac:dyDescent="0.25">
      <c r="E1230" s="16">
        <f t="shared" ca="1" si="38"/>
        <v>0.21717954194884159</v>
      </c>
      <c r="F1230" s="16">
        <f t="shared" ca="1" si="39"/>
        <v>3.9735360131872501</v>
      </c>
    </row>
    <row r="1231" spans="5:6" x14ac:dyDescent="0.25">
      <c r="E1231" s="16">
        <f t="shared" ca="1" si="38"/>
        <v>0.13751199789029356</v>
      </c>
      <c r="F1231" s="16">
        <f t="shared" ca="1" si="39"/>
        <v>3.2345698405357761</v>
      </c>
    </row>
    <row r="1232" spans="5:6" x14ac:dyDescent="0.25">
      <c r="E1232" s="16">
        <f t="shared" ca="1" si="38"/>
        <v>0.57037318262506653</v>
      </c>
      <c r="F1232" s="16">
        <f t="shared" ca="1" si="39"/>
        <v>6.9928296267911669</v>
      </c>
    </row>
    <row r="1233" spans="5:6" x14ac:dyDescent="0.25">
      <c r="E1233" s="16">
        <f t="shared" ca="1" si="38"/>
        <v>0.90858233518763276</v>
      </c>
      <c r="F1233" s="16">
        <f t="shared" ca="1" si="39"/>
        <v>12.289958285927714</v>
      </c>
    </row>
    <row r="1234" spans="5:6" x14ac:dyDescent="0.25">
      <c r="E1234" s="16">
        <f t="shared" ca="1" si="38"/>
        <v>0.77683210241923284</v>
      </c>
      <c r="F1234" s="16">
        <f t="shared" ca="1" si="39"/>
        <v>9.431102043107856</v>
      </c>
    </row>
    <row r="1235" spans="5:6" x14ac:dyDescent="0.25">
      <c r="E1235" s="16">
        <f t="shared" ca="1" si="38"/>
        <v>0.31898668974505395</v>
      </c>
      <c r="F1235" s="16">
        <f t="shared" ca="1" si="39"/>
        <v>4.8274299355244068</v>
      </c>
    </row>
    <row r="1236" spans="5:6" x14ac:dyDescent="0.25">
      <c r="E1236" s="16">
        <f t="shared" ca="1" si="38"/>
        <v>0.79470541629363578</v>
      </c>
      <c r="F1236" s="16">
        <f t="shared" ca="1" si="39"/>
        <v>9.7152140527168296</v>
      </c>
    </row>
    <row r="1237" spans="5:6" x14ac:dyDescent="0.25">
      <c r="E1237" s="16">
        <f t="shared" ca="1" si="38"/>
        <v>0.82538801480764579</v>
      </c>
      <c r="F1237" s="16">
        <f t="shared" ca="1" si="39"/>
        <v>10.254351111271594</v>
      </c>
    </row>
    <row r="1238" spans="5:6" x14ac:dyDescent="0.25">
      <c r="E1238" s="16">
        <f t="shared" ca="1" si="38"/>
        <v>0.99555704142535684</v>
      </c>
      <c r="F1238" s="16">
        <f t="shared" ca="1" si="39"/>
        <v>20.580681991196148</v>
      </c>
    </row>
    <row r="1239" spans="5:6" x14ac:dyDescent="0.25">
      <c r="E1239" s="16">
        <f t="shared" ca="1" si="38"/>
        <v>0.75973595676158134</v>
      </c>
      <c r="F1239" s="16">
        <f t="shared" ca="1" si="39"/>
        <v>9.176025629174152</v>
      </c>
    </row>
    <row r="1240" spans="5:6" x14ac:dyDescent="0.25">
      <c r="E1240" s="16">
        <f t="shared" ca="1" si="38"/>
        <v>0.69243055887435645</v>
      </c>
      <c r="F1240" s="16">
        <f t="shared" ca="1" si="39"/>
        <v>8.2917815354330084</v>
      </c>
    </row>
    <row r="1241" spans="5:6" x14ac:dyDescent="0.25">
      <c r="E1241" s="16">
        <f t="shared" ca="1" si="38"/>
        <v>0.42006773665855879</v>
      </c>
      <c r="F1241" s="16">
        <f t="shared" ca="1" si="39"/>
        <v>5.6602444911012189</v>
      </c>
    </row>
    <row r="1242" spans="5:6" x14ac:dyDescent="0.25">
      <c r="E1242" s="16">
        <f t="shared" ca="1" si="38"/>
        <v>0.85613478735838988</v>
      </c>
      <c r="F1242" s="16">
        <f t="shared" ca="1" si="39"/>
        <v>10.881653087402542</v>
      </c>
    </row>
    <row r="1243" spans="5:6" x14ac:dyDescent="0.25">
      <c r="E1243" s="16">
        <f t="shared" ca="1" si="38"/>
        <v>0.80666001160576817</v>
      </c>
      <c r="F1243" s="16">
        <f t="shared" ca="1" si="39"/>
        <v>9.9167582895190325</v>
      </c>
    </row>
    <row r="1244" spans="5:6" x14ac:dyDescent="0.25">
      <c r="E1244" s="16">
        <f t="shared" ca="1" si="38"/>
        <v>0.75919443238866291</v>
      </c>
      <c r="F1244" s="16">
        <f t="shared" ca="1" si="39"/>
        <v>9.1681854862118008</v>
      </c>
    </row>
    <row r="1245" spans="5:6" x14ac:dyDescent="0.25">
      <c r="E1245" s="16">
        <f t="shared" ca="1" si="38"/>
        <v>0.20052560451186474</v>
      </c>
      <c r="F1245" s="16">
        <f t="shared" ca="1" si="39"/>
        <v>3.8269978875512973</v>
      </c>
    </row>
    <row r="1246" spans="5:6" x14ac:dyDescent="0.25">
      <c r="E1246" s="16">
        <f t="shared" ca="1" si="38"/>
        <v>0.66433636180805855</v>
      </c>
      <c r="F1246" s="16">
        <f t="shared" ca="1" si="39"/>
        <v>7.965300359539456</v>
      </c>
    </row>
    <row r="1247" spans="5:6" x14ac:dyDescent="0.25">
      <c r="E1247" s="16">
        <f t="shared" ca="1" si="38"/>
        <v>0.58001990964971106</v>
      </c>
      <c r="F1247" s="16">
        <f t="shared" ca="1" si="39"/>
        <v>7.0860077948905973</v>
      </c>
    </row>
    <row r="1248" spans="5:6" x14ac:dyDescent="0.25">
      <c r="E1248" s="16">
        <f t="shared" ca="1" si="38"/>
        <v>0.58936628710571004</v>
      </c>
      <c r="F1248" s="16">
        <f t="shared" ca="1" si="39"/>
        <v>7.177520002889068</v>
      </c>
    </row>
    <row r="1249" spans="5:6" x14ac:dyDescent="0.25">
      <c r="E1249" s="16">
        <f t="shared" ca="1" si="38"/>
        <v>0.77838102244310303</v>
      </c>
      <c r="F1249" s="16">
        <f t="shared" ca="1" si="39"/>
        <v>9.4549779796402813</v>
      </c>
    </row>
    <row r="1250" spans="5:6" x14ac:dyDescent="0.25">
      <c r="E1250" s="16">
        <f t="shared" ca="1" si="38"/>
        <v>0.66499056202234308</v>
      </c>
      <c r="F1250" s="16">
        <f t="shared" ca="1" si="39"/>
        <v>7.9726764755547954</v>
      </c>
    </row>
    <row r="1251" spans="5:6" x14ac:dyDescent="0.25">
      <c r="E1251" s="16">
        <f t="shared" ca="1" si="38"/>
        <v>0.9967577559262788</v>
      </c>
      <c r="F1251" s="16">
        <f t="shared" ca="1" si="39"/>
        <v>21.383416197651485</v>
      </c>
    </row>
    <row r="1252" spans="5:6" x14ac:dyDescent="0.25">
      <c r="E1252" s="16">
        <f t="shared" ca="1" si="38"/>
        <v>0.95581660194222517</v>
      </c>
      <c r="F1252" s="16">
        <f t="shared" ca="1" si="39"/>
        <v>14.420813778229457</v>
      </c>
    </row>
    <row r="1253" spans="5:6" x14ac:dyDescent="0.25">
      <c r="E1253" s="16">
        <f t="shared" ca="1" si="38"/>
        <v>0.95848403130525939</v>
      </c>
      <c r="F1253" s="16">
        <f t="shared" ca="1" si="39"/>
        <v>14.597724415309766</v>
      </c>
    </row>
    <row r="1254" spans="5:6" x14ac:dyDescent="0.25">
      <c r="E1254" s="16">
        <f t="shared" ca="1" si="38"/>
        <v>0.31300866216030609</v>
      </c>
      <c r="F1254" s="16">
        <f t="shared" ca="1" si="39"/>
        <v>4.7783480164716439</v>
      </c>
    </row>
    <row r="1255" spans="5:6" x14ac:dyDescent="0.25">
      <c r="E1255" s="16">
        <f t="shared" ca="1" si="38"/>
        <v>0.85391640491274523</v>
      </c>
      <c r="F1255" s="16">
        <f t="shared" ca="1" si="39"/>
        <v>10.832728101642996</v>
      </c>
    </row>
    <row r="1256" spans="5:6" x14ac:dyDescent="0.25">
      <c r="E1256" s="16">
        <f t="shared" ca="1" si="38"/>
        <v>0.92985330223393325</v>
      </c>
      <c r="F1256" s="16">
        <f t="shared" ca="1" si="39"/>
        <v>13.081528793983713</v>
      </c>
    </row>
    <row r="1257" spans="5:6" x14ac:dyDescent="0.25">
      <c r="E1257" s="16">
        <f t="shared" ca="1" si="38"/>
        <v>0.80713130635703667</v>
      </c>
      <c r="F1257" s="16">
        <f t="shared" ca="1" si="39"/>
        <v>9.9249125612613067</v>
      </c>
    </row>
    <row r="1258" spans="5:6" x14ac:dyDescent="0.25">
      <c r="E1258" s="16">
        <f t="shared" ca="1" si="38"/>
        <v>0.30730542944655448</v>
      </c>
      <c r="F1258" s="16">
        <f t="shared" ca="1" si="39"/>
        <v>4.7314702942919693</v>
      </c>
    </row>
    <row r="1259" spans="5:6" x14ac:dyDescent="0.25">
      <c r="E1259" s="16">
        <f t="shared" ca="1" si="38"/>
        <v>5.4528802838260226E-2</v>
      </c>
      <c r="F1259" s="16">
        <f t="shared" ca="1" si="39"/>
        <v>2.2384774508061951</v>
      </c>
    </row>
    <row r="1260" spans="5:6" x14ac:dyDescent="0.25">
      <c r="E1260" s="16">
        <f t="shared" ca="1" si="38"/>
        <v>0.48374214600640142</v>
      </c>
      <c r="F1260" s="16">
        <f t="shared" ca="1" si="39"/>
        <v>6.2029868809237989</v>
      </c>
    </row>
    <row r="1261" spans="5:6" x14ac:dyDescent="0.25">
      <c r="E1261" s="16">
        <f t="shared" ca="1" si="38"/>
        <v>0.45188907836077641</v>
      </c>
      <c r="F1261" s="16">
        <f t="shared" ca="1" si="39"/>
        <v>5.9285984679206836</v>
      </c>
    </row>
    <row r="1262" spans="5:6" x14ac:dyDescent="0.25">
      <c r="E1262" s="16">
        <f t="shared" ca="1" si="38"/>
        <v>0.70579504998601805</v>
      </c>
      <c r="F1262" s="16">
        <f t="shared" ca="1" si="39"/>
        <v>8.4547584140800804</v>
      </c>
    </row>
    <row r="1263" spans="5:6" x14ac:dyDescent="0.25">
      <c r="E1263" s="16">
        <f t="shared" ca="1" si="38"/>
        <v>0.97579109684157284</v>
      </c>
      <c r="F1263" s="16">
        <f t="shared" ca="1" si="39"/>
        <v>16.101063076065465</v>
      </c>
    </row>
    <row r="1264" spans="5:6" x14ac:dyDescent="0.25">
      <c r="E1264" s="16">
        <f t="shared" ca="1" si="38"/>
        <v>0.49362347644567872</v>
      </c>
      <c r="F1264" s="16">
        <f t="shared" ca="1" si="39"/>
        <v>6.2895458771620438</v>
      </c>
    </row>
    <row r="1265" spans="5:6" x14ac:dyDescent="0.25">
      <c r="E1265" s="16">
        <f t="shared" ca="1" si="38"/>
        <v>0.64233746093077559</v>
      </c>
      <c r="F1265" s="16">
        <f t="shared" ca="1" si="39"/>
        <v>7.7228868554666814</v>
      </c>
    </row>
    <row r="1266" spans="5:6" x14ac:dyDescent="0.25">
      <c r="E1266" s="16">
        <f t="shared" ca="1" si="38"/>
        <v>0.19977350117526971</v>
      </c>
      <c r="F1266" s="16">
        <f t="shared" ca="1" si="39"/>
        <v>3.8203058492033475</v>
      </c>
    </row>
    <row r="1267" spans="5:6" x14ac:dyDescent="0.25">
      <c r="E1267" s="16">
        <f t="shared" ca="1" si="38"/>
        <v>0.24205204584740059</v>
      </c>
      <c r="F1267" s="16">
        <f t="shared" ca="1" si="39"/>
        <v>4.1874799662637656</v>
      </c>
    </row>
    <row r="1268" spans="5:6" x14ac:dyDescent="0.25">
      <c r="E1268" s="16">
        <f t="shared" ca="1" si="38"/>
        <v>0.48932299743778862</v>
      </c>
      <c r="F1268" s="16">
        <f t="shared" ca="1" si="39"/>
        <v>6.2517823140008559</v>
      </c>
    </row>
    <row r="1269" spans="5:6" x14ac:dyDescent="0.25">
      <c r="E1269" s="16">
        <f t="shared" ca="1" si="38"/>
        <v>0.7469677073579194</v>
      </c>
      <c r="F1269" s="16">
        <f t="shared" ca="1" si="39"/>
        <v>8.9947625552830068</v>
      </c>
    </row>
    <row r="1270" spans="5:6" x14ac:dyDescent="0.25">
      <c r="E1270" s="16">
        <f t="shared" ca="1" si="38"/>
        <v>0.33160035982806901</v>
      </c>
      <c r="F1270" s="16">
        <f t="shared" ca="1" si="39"/>
        <v>4.9308670763417819</v>
      </c>
    </row>
    <row r="1271" spans="5:6" x14ac:dyDescent="0.25">
      <c r="E1271" s="16">
        <f t="shared" ca="1" si="38"/>
        <v>0.62179270086430349</v>
      </c>
      <c r="F1271" s="16">
        <f t="shared" ca="1" si="39"/>
        <v>7.505499017286783</v>
      </c>
    </row>
    <row r="1272" spans="5:6" x14ac:dyDescent="0.25">
      <c r="E1272" s="16">
        <f t="shared" ca="1" si="38"/>
        <v>0.13881345049141169</v>
      </c>
      <c r="F1272" s="16">
        <f t="shared" ca="1" si="39"/>
        <v>3.2476518249374484</v>
      </c>
    </row>
    <row r="1273" spans="5:6" x14ac:dyDescent="0.25">
      <c r="E1273" s="16">
        <f t="shared" ca="1" si="38"/>
        <v>0.32267959226646081</v>
      </c>
      <c r="F1273" s="16">
        <f t="shared" ca="1" si="39"/>
        <v>4.8577277769219807</v>
      </c>
    </row>
    <row r="1274" spans="5:6" x14ac:dyDescent="0.25">
      <c r="E1274" s="16">
        <f t="shared" ca="1" si="38"/>
        <v>5.5408272429715577E-3</v>
      </c>
      <c r="F1274" s="16">
        <f t="shared" ca="1" si="39"/>
        <v>1.0223929857840119</v>
      </c>
    </row>
    <row r="1275" spans="5:6" x14ac:dyDescent="0.25">
      <c r="E1275" s="16">
        <f t="shared" ca="1" si="38"/>
        <v>0.52524196821040425</v>
      </c>
      <c r="F1275" s="16">
        <f t="shared" ca="1" si="39"/>
        <v>6.5720069501076424</v>
      </c>
    </row>
    <row r="1276" spans="5:6" x14ac:dyDescent="0.25">
      <c r="E1276" s="16">
        <f t="shared" ca="1" si="38"/>
        <v>0.11114691109077057</v>
      </c>
      <c r="F1276" s="16">
        <f t="shared" ca="1" si="39"/>
        <v>2.9580778494643307</v>
      </c>
    </row>
    <row r="1277" spans="5:6" x14ac:dyDescent="0.25">
      <c r="E1277" s="16">
        <f t="shared" ca="1" si="38"/>
        <v>0.30502752977905678</v>
      </c>
      <c r="F1277" s="16">
        <f t="shared" ca="1" si="39"/>
        <v>4.712730296974061</v>
      </c>
    </row>
    <row r="1278" spans="5:6" x14ac:dyDescent="0.25">
      <c r="E1278" s="16">
        <f t="shared" ca="1" si="38"/>
        <v>0.74914707355121135</v>
      </c>
      <c r="F1278" s="16">
        <f t="shared" ca="1" si="39"/>
        <v>9.0251849373125737</v>
      </c>
    </row>
    <row r="1279" spans="5:6" x14ac:dyDescent="0.25">
      <c r="E1279" s="16">
        <f t="shared" ca="1" si="38"/>
        <v>0.56775128522161022</v>
      </c>
      <c r="F1279" s="16">
        <f t="shared" ca="1" si="39"/>
        <v>6.9677186668350473</v>
      </c>
    </row>
    <row r="1280" spans="5:6" x14ac:dyDescent="0.25">
      <c r="E1280" s="16">
        <f t="shared" ca="1" si="38"/>
        <v>0.77950221719886414</v>
      </c>
      <c r="F1280" s="16">
        <f t="shared" ca="1" si="39"/>
        <v>9.4723448707567908</v>
      </c>
    </row>
    <row r="1281" spans="5:6" x14ac:dyDescent="0.25">
      <c r="E1281" s="16">
        <f t="shared" ca="1" si="38"/>
        <v>0.91347984775509661</v>
      </c>
      <c r="F1281" s="16">
        <f t="shared" ca="1" si="39"/>
        <v>12.456186672790054</v>
      </c>
    </row>
    <row r="1282" spans="5:6" x14ac:dyDescent="0.25">
      <c r="E1282" s="16">
        <f t="shared" ca="1" si="38"/>
        <v>0.27124748392924902</v>
      </c>
      <c r="F1282" s="16">
        <f t="shared" ca="1" si="39"/>
        <v>4.4331412902800995</v>
      </c>
    </row>
    <row r="1283" spans="5:6" x14ac:dyDescent="0.25">
      <c r="E1283" s="16">
        <f t="shared" ca="1" si="38"/>
        <v>0.71334188866420323</v>
      </c>
      <c r="F1283" s="16">
        <f t="shared" ca="1" si="39"/>
        <v>8.5492357910376491</v>
      </c>
    </row>
    <row r="1284" spans="5:6" x14ac:dyDescent="0.25">
      <c r="E1284" s="16">
        <f t="shared" ref="E1284:E1347" ca="1" si="40">RAND()</f>
        <v>3.9873204872541423E-3</v>
      </c>
      <c r="F1284" s="16">
        <f t="shared" ref="F1284:F1347" ca="1" si="41">_xlfn.CHISQ.INV(E1284,$C$3)</f>
        <v>0.9203847388177262</v>
      </c>
    </row>
    <row r="1285" spans="5:6" x14ac:dyDescent="0.25">
      <c r="E1285" s="16">
        <f t="shared" ca="1" si="40"/>
        <v>0.34355041998751268</v>
      </c>
      <c r="F1285" s="16">
        <f t="shared" ca="1" si="41"/>
        <v>5.0287910052750311</v>
      </c>
    </row>
    <row r="1286" spans="5:6" x14ac:dyDescent="0.25">
      <c r="E1286" s="16">
        <f t="shared" ca="1" si="40"/>
        <v>0.17770854264704272</v>
      </c>
      <c r="F1286" s="16">
        <f t="shared" ca="1" si="41"/>
        <v>3.6206004319105145</v>
      </c>
    </row>
    <row r="1287" spans="5:6" x14ac:dyDescent="0.25">
      <c r="E1287" s="16">
        <f t="shared" ca="1" si="40"/>
        <v>0.74096258008485483</v>
      </c>
      <c r="F1287" s="16">
        <f t="shared" ca="1" si="41"/>
        <v>8.9119807952776053</v>
      </c>
    </row>
    <row r="1288" spans="5:6" x14ac:dyDescent="0.25">
      <c r="E1288" s="16">
        <f t="shared" ca="1" si="40"/>
        <v>0.38228414540416411</v>
      </c>
      <c r="F1288" s="16">
        <f t="shared" ca="1" si="41"/>
        <v>5.3468432430148995</v>
      </c>
    </row>
    <row r="1289" spans="5:6" x14ac:dyDescent="0.25">
      <c r="E1289" s="16">
        <f t="shared" ca="1" si="40"/>
        <v>8.8195505938108654E-2</v>
      </c>
      <c r="F1289" s="16">
        <f t="shared" ca="1" si="41"/>
        <v>2.6938794649460767</v>
      </c>
    </row>
    <row r="1290" spans="5:6" x14ac:dyDescent="0.25">
      <c r="E1290" s="16">
        <f t="shared" ca="1" si="40"/>
        <v>0.82529451889431737</v>
      </c>
      <c r="F1290" s="16">
        <f t="shared" ca="1" si="41"/>
        <v>10.25259193423746</v>
      </c>
    </row>
    <row r="1291" spans="5:6" x14ac:dyDescent="0.25">
      <c r="E1291" s="16">
        <f t="shared" ca="1" si="40"/>
        <v>0.82014819987369836</v>
      </c>
      <c r="F1291" s="16">
        <f t="shared" ca="1" si="41"/>
        <v>10.156960342083043</v>
      </c>
    </row>
    <row r="1292" spans="5:6" x14ac:dyDescent="0.25">
      <c r="E1292" s="16">
        <f t="shared" ca="1" si="40"/>
        <v>0.72974722799950531</v>
      </c>
      <c r="F1292" s="16">
        <f t="shared" ca="1" si="41"/>
        <v>8.7612781097772796</v>
      </c>
    </row>
    <row r="1293" spans="5:6" x14ac:dyDescent="0.25">
      <c r="E1293" s="16">
        <f t="shared" ca="1" si="40"/>
        <v>0.2364895008325858</v>
      </c>
      <c r="F1293" s="16">
        <f t="shared" ca="1" si="41"/>
        <v>4.1400673012797551</v>
      </c>
    </row>
    <row r="1294" spans="5:6" x14ac:dyDescent="0.25">
      <c r="E1294" s="16">
        <f t="shared" ca="1" si="40"/>
        <v>0.8495274099216511</v>
      </c>
      <c r="F1294" s="16">
        <f t="shared" ca="1" si="41"/>
        <v>10.737787776301198</v>
      </c>
    </row>
    <row r="1295" spans="5:6" x14ac:dyDescent="0.25">
      <c r="E1295" s="16">
        <f t="shared" ca="1" si="40"/>
        <v>0.50509914873279971</v>
      </c>
      <c r="F1295" s="16">
        <f t="shared" ca="1" si="41"/>
        <v>6.3910474617804409</v>
      </c>
    </row>
    <row r="1296" spans="5:6" x14ac:dyDescent="0.25">
      <c r="E1296" s="16">
        <f t="shared" ca="1" si="40"/>
        <v>0.9775919388904315</v>
      </c>
      <c r="F1296" s="16">
        <f t="shared" ca="1" si="41"/>
        <v>16.312703627724961</v>
      </c>
    </row>
    <row r="1297" spans="5:6" x14ac:dyDescent="0.25">
      <c r="E1297" s="16">
        <f t="shared" ca="1" si="40"/>
        <v>0.54281163787893749</v>
      </c>
      <c r="F1297" s="16">
        <f t="shared" ca="1" si="41"/>
        <v>6.733099987797357</v>
      </c>
    </row>
    <row r="1298" spans="5:6" x14ac:dyDescent="0.25">
      <c r="E1298" s="16">
        <f t="shared" ca="1" si="40"/>
        <v>0.60022209895497614</v>
      </c>
      <c r="F1298" s="16">
        <f t="shared" ca="1" si="41"/>
        <v>7.2854336330630094</v>
      </c>
    </row>
    <row r="1299" spans="5:6" x14ac:dyDescent="0.25">
      <c r="E1299" s="16">
        <f t="shared" ca="1" si="40"/>
        <v>0.40730490365703198</v>
      </c>
      <c r="F1299" s="16">
        <f t="shared" ca="1" si="41"/>
        <v>5.5538636486167565</v>
      </c>
    </row>
    <row r="1300" spans="5:6" x14ac:dyDescent="0.25">
      <c r="E1300" s="16">
        <f t="shared" ca="1" si="40"/>
        <v>1.3933955564369493E-2</v>
      </c>
      <c r="F1300" s="16">
        <f t="shared" ca="1" si="41"/>
        <v>1.3836749776449713</v>
      </c>
    </row>
    <row r="1301" spans="5:6" x14ac:dyDescent="0.25">
      <c r="E1301" s="16">
        <f t="shared" ca="1" si="40"/>
        <v>0.12024687579449489</v>
      </c>
      <c r="F1301" s="16">
        <f t="shared" ca="1" si="41"/>
        <v>3.0562202510924341</v>
      </c>
    </row>
    <row r="1302" spans="5:6" x14ac:dyDescent="0.25">
      <c r="E1302" s="16">
        <f t="shared" ca="1" si="40"/>
        <v>0.99994061729591277</v>
      </c>
      <c r="F1302" s="16">
        <f t="shared" ca="1" si="41"/>
        <v>31.108128950009753</v>
      </c>
    </row>
    <row r="1303" spans="5:6" x14ac:dyDescent="0.25">
      <c r="E1303" s="16">
        <f t="shared" ca="1" si="40"/>
        <v>0.1128975332503388</v>
      </c>
      <c r="F1303" s="16">
        <f t="shared" ca="1" si="41"/>
        <v>2.9772098745529489</v>
      </c>
    </row>
    <row r="1304" spans="5:6" x14ac:dyDescent="0.25">
      <c r="E1304" s="16">
        <f t="shared" ca="1" si="40"/>
        <v>0.9738585555427316</v>
      </c>
      <c r="F1304" s="16">
        <f t="shared" ca="1" si="41"/>
        <v>15.889906587538331</v>
      </c>
    </row>
    <row r="1305" spans="5:6" x14ac:dyDescent="0.25">
      <c r="E1305" s="16">
        <f t="shared" ca="1" si="40"/>
        <v>0.31554431451988685</v>
      </c>
      <c r="F1305" s="16">
        <f t="shared" ca="1" si="41"/>
        <v>4.7991727807426274</v>
      </c>
    </row>
    <row r="1306" spans="5:6" x14ac:dyDescent="0.25">
      <c r="E1306" s="16">
        <f t="shared" ca="1" si="40"/>
        <v>0.92292043460262918</v>
      </c>
      <c r="F1306" s="16">
        <f t="shared" ca="1" si="41"/>
        <v>12.802098515501928</v>
      </c>
    </row>
    <row r="1307" spans="5:6" x14ac:dyDescent="0.25">
      <c r="E1307" s="16">
        <f t="shared" ca="1" si="40"/>
        <v>0.14854952315638448</v>
      </c>
      <c r="F1307" s="16">
        <f t="shared" ca="1" si="41"/>
        <v>3.3441135371088784</v>
      </c>
    </row>
    <row r="1308" spans="5:6" x14ac:dyDescent="0.25">
      <c r="E1308" s="16">
        <f t="shared" ca="1" si="40"/>
        <v>0.67083812700988255</v>
      </c>
      <c r="F1308" s="16">
        <f t="shared" ca="1" si="41"/>
        <v>8.0390642066076961</v>
      </c>
    </row>
    <row r="1309" spans="5:6" x14ac:dyDescent="0.25">
      <c r="E1309" s="16">
        <f t="shared" ca="1" si="40"/>
        <v>0.82747832348657857</v>
      </c>
      <c r="F1309" s="16">
        <f t="shared" ca="1" si="41"/>
        <v>10.293890114630813</v>
      </c>
    </row>
    <row r="1310" spans="5:6" x14ac:dyDescent="0.25">
      <c r="E1310" s="16">
        <f t="shared" ca="1" si="40"/>
        <v>0.57061409873722635</v>
      </c>
      <c r="F1310" s="16">
        <f t="shared" ca="1" si="41"/>
        <v>6.9951414780091099</v>
      </c>
    </row>
    <row r="1311" spans="5:6" x14ac:dyDescent="0.25">
      <c r="E1311" s="16">
        <f t="shared" ca="1" si="40"/>
        <v>0.91798377600178349</v>
      </c>
      <c r="F1311" s="16">
        <f t="shared" ca="1" si="41"/>
        <v>12.616717071748964</v>
      </c>
    </row>
    <row r="1312" spans="5:6" x14ac:dyDescent="0.25">
      <c r="E1312" s="16">
        <f t="shared" ca="1" si="40"/>
        <v>0.34037728159139358</v>
      </c>
      <c r="F1312" s="16">
        <f t="shared" ca="1" si="41"/>
        <v>5.002790126885337</v>
      </c>
    </row>
    <row r="1313" spans="5:6" x14ac:dyDescent="0.25">
      <c r="E1313" s="16">
        <f t="shared" ca="1" si="40"/>
        <v>0.38795032079740654</v>
      </c>
      <c r="F1313" s="16">
        <f t="shared" ca="1" si="41"/>
        <v>5.3935761389101433</v>
      </c>
    </row>
    <row r="1314" spans="5:6" x14ac:dyDescent="0.25">
      <c r="E1314" s="16">
        <f t="shared" ca="1" si="40"/>
        <v>0.65159513646959244</v>
      </c>
      <c r="F1314" s="16">
        <f t="shared" ca="1" si="41"/>
        <v>7.8236073572564635</v>
      </c>
    </row>
    <row r="1315" spans="5:6" x14ac:dyDescent="0.25">
      <c r="E1315" s="16">
        <f t="shared" ca="1" si="40"/>
        <v>0.34682740708591342</v>
      </c>
      <c r="F1315" s="16">
        <f t="shared" ca="1" si="41"/>
        <v>5.0556448756665739</v>
      </c>
    </row>
    <row r="1316" spans="5:6" x14ac:dyDescent="0.25">
      <c r="E1316" s="16">
        <f t="shared" ca="1" si="40"/>
        <v>0.43773178970807469</v>
      </c>
      <c r="F1316" s="16">
        <f t="shared" ca="1" si="41"/>
        <v>5.8085953044986312</v>
      </c>
    </row>
    <row r="1317" spans="5:6" x14ac:dyDescent="0.25">
      <c r="E1317" s="16">
        <f t="shared" ca="1" si="40"/>
        <v>9.2750520436007067E-2</v>
      </c>
      <c r="F1317" s="16">
        <f t="shared" ca="1" si="41"/>
        <v>2.7485404976571894</v>
      </c>
    </row>
    <row r="1318" spans="5:6" x14ac:dyDescent="0.25">
      <c r="E1318" s="16">
        <f t="shared" ca="1" si="40"/>
        <v>0.44948143376546179</v>
      </c>
      <c r="F1318" s="16">
        <f t="shared" ca="1" si="41"/>
        <v>5.9081139362880482</v>
      </c>
    </row>
    <row r="1319" spans="5:6" x14ac:dyDescent="0.25">
      <c r="E1319" s="16">
        <f t="shared" ca="1" si="40"/>
        <v>0.54017900849934519</v>
      </c>
      <c r="F1319" s="16">
        <f t="shared" ca="1" si="41"/>
        <v>6.7087539024256575</v>
      </c>
    </row>
    <row r="1320" spans="5:6" x14ac:dyDescent="0.25">
      <c r="E1320" s="16">
        <f t="shared" ca="1" si="40"/>
        <v>0.75406252687943565</v>
      </c>
      <c r="F1320" s="16">
        <f t="shared" ca="1" si="41"/>
        <v>9.094569782732643</v>
      </c>
    </row>
    <row r="1321" spans="5:6" x14ac:dyDescent="0.25">
      <c r="E1321" s="16">
        <f t="shared" ca="1" si="40"/>
        <v>9.1045043812065241E-2</v>
      </c>
      <c r="F1321" s="16">
        <f t="shared" ca="1" si="41"/>
        <v>2.7282204147515903</v>
      </c>
    </row>
    <row r="1322" spans="5:6" x14ac:dyDescent="0.25">
      <c r="E1322" s="16">
        <f t="shared" ca="1" si="40"/>
        <v>0.77402636508577582</v>
      </c>
      <c r="F1322" s="16">
        <f t="shared" ca="1" si="41"/>
        <v>9.388190631204596</v>
      </c>
    </row>
    <row r="1323" spans="5:6" x14ac:dyDescent="0.25">
      <c r="E1323" s="16">
        <f t="shared" ca="1" si="40"/>
        <v>0.56479642544154651</v>
      </c>
      <c r="F1323" s="16">
        <f t="shared" ca="1" si="41"/>
        <v>6.9395250588625714</v>
      </c>
    </row>
    <row r="1324" spans="5:6" x14ac:dyDescent="0.25">
      <c r="E1324" s="16">
        <f t="shared" ca="1" si="40"/>
        <v>0.11239563277311237</v>
      </c>
      <c r="F1324" s="16">
        <f t="shared" ca="1" si="41"/>
        <v>2.971737544100983</v>
      </c>
    </row>
    <row r="1325" spans="5:6" x14ac:dyDescent="0.25">
      <c r="E1325" s="16">
        <f t="shared" ca="1" si="40"/>
        <v>0.1450230352588967</v>
      </c>
      <c r="F1325" s="16">
        <f t="shared" ca="1" si="41"/>
        <v>3.3094504047498376</v>
      </c>
    </row>
    <row r="1326" spans="5:6" x14ac:dyDescent="0.25">
      <c r="E1326" s="16">
        <f t="shared" ca="1" si="40"/>
        <v>0.19863312758276641</v>
      </c>
      <c r="F1326" s="16">
        <f t="shared" ca="1" si="41"/>
        <v>3.8101458480343058</v>
      </c>
    </row>
    <row r="1327" spans="5:6" x14ac:dyDescent="0.25">
      <c r="E1327" s="16">
        <f t="shared" ca="1" si="40"/>
        <v>7.1903366468971663E-2</v>
      </c>
      <c r="F1327" s="16">
        <f t="shared" ca="1" si="41"/>
        <v>2.4866812875563289</v>
      </c>
    </row>
    <row r="1328" spans="5:6" x14ac:dyDescent="0.25">
      <c r="E1328" s="16">
        <f t="shared" ca="1" si="40"/>
        <v>0.3785562362495366</v>
      </c>
      <c r="F1328" s="16">
        <f t="shared" ca="1" si="41"/>
        <v>5.3161357163799305</v>
      </c>
    </row>
    <row r="1329" spans="5:6" x14ac:dyDescent="0.25">
      <c r="E1329" s="16">
        <f t="shared" ca="1" si="40"/>
        <v>0.28211905603717435</v>
      </c>
      <c r="F1329" s="16">
        <f t="shared" ca="1" si="41"/>
        <v>4.5235391168506878</v>
      </c>
    </row>
    <row r="1330" spans="5:6" x14ac:dyDescent="0.25">
      <c r="E1330" s="16">
        <f t="shared" ca="1" si="40"/>
        <v>0.50385590759170329</v>
      </c>
      <c r="F1330" s="16">
        <f t="shared" ca="1" si="41"/>
        <v>6.3799979222707286</v>
      </c>
    </row>
    <row r="1331" spans="5:6" x14ac:dyDescent="0.25">
      <c r="E1331" s="16">
        <f t="shared" ca="1" si="40"/>
        <v>0.66708871528132163</v>
      </c>
      <c r="F1331" s="16">
        <f t="shared" ca="1" si="41"/>
        <v>7.9964019255807433</v>
      </c>
    </row>
    <row r="1332" spans="5:6" x14ac:dyDescent="0.25">
      <c r="E1332" s="16">
        <f t="shared" ca="1" si="40"/>
        <v>0.70863365001255751</v>
      </c>
      <c r="F1332" s="16">
        <f t="shared" ca="1" si="41"/>
        <v>8.4900790942664042</v>
      </c>
    </row>
    <row r="1333" spans="5:6" x14ac:dyDescent="0.25">
      <c r="E1333" s="16">
        <f t="shared" ca="1" si="40"/>
        <v>0.18651706399706158</v>
      </c>
      <c r="F1333" s="16">
        <f t="shared" ca="1" si="41"/>
        <v>3.7011547139206575</v>
      </c>
    </row>
    <row r="1334" spans="5:6" x14ac:dyDescent="0.25">
      <c r="E1334" s="16">
        <f t="shared" ca="1" si="40"/>
        <v>0.47927251670302107</v>
      </c>
      <c r="F1334" s="16">
        <f t="shared" ca="1" si="41"/>
        <v>6.1640734480821049</v>
      </c>
    </row>
    <row r="1335" spans="5:6" x14ac:dyDescent="0.25">
      <c r="E1335" s="16">
        <f t="shared" ca="1" si="40"/>
        <v>2.570169267135658E-2</v>
      </c>
      <c r="F1335" s="16">
        <f t="shared" ca="1" si="41"/>
        <v>1.7062814168251332</v>
      </c>
    </row>
    <row r="1336" spans="5:6" x14ac:dyDescent="0.25">
      <c r="E1336" s="16">
        <f t="shared" ca="1" si="40"/>
        <v>0.63090510962014124</v>
      </c>
      <c r="F1336" s="16">
        <f t="shared" ca="1" si="41"/>
        <v>7.6009206183899902</v>
      </c>
    </row>
    <row r="1337" spans="5:6" x14ac:dyDescent="0.25">
      <c r="E1337" s="16">
        <f t="shared" ca="1" si="40"/>
        <v>0.12333960747302131</v>
      </c>
      <c r="F1337" s="16">
        <f t="shared" ca="1" si="41"/>
        <v>3.0888771680251663</v>
      </c>
    </row>
    <row r="1338" spans="5:6" x14ac:dyDescent="0.25">
      <c r="E1338" s="16">
        <f t="shared" ca="1" si="40"/>
        <v>6.3458638845003135E-3</v>
      </c>
      <c r="F1338" s="16">
        <f t="shared" ca="1" si="41"/>
        <v>1.0680889868257313</v>
      </c>
    </row>
    <row r="1339" spans="5:6" x14ac:dyDescent="0.25">
      <c r="E1339" s="16">
        <f t="shared" ca="1" si="40"/>
        <v>0.9803786363157615</v>
      </c>
      <c r="F1339" s="16">
        <f t="shared" ca="1" si="41"/>
        <v>16.674315741997972</v>
      </c>
    </row>
    <row r="1340" spans="5:6" x14ac:dyDescent="0.25">
      <c r="E1340" s="16">
        <f t="shared" ca="1" si="40"/>
        <v>0.1136298541883195</v>
      </c>
      <c r="F1340" s="16">
        <f t="shared" ca="1" si="41"/>
        <v>2.9851763353477052</v>
      </c>
    </row>
    <row r="1341" spans="5:6" x14ac:dyDescent="0.25">
      <c r="E1341" s="16">
        <f t="shared" ca="1" si="40"/>
        <v>0.40155425273532686</v>
      </c>
      <c r="F1341" s="16">
        <f t="shared" ca="1" si="41"/>
        <v>5.5061203167812014</v>
      </c>
    </row>
    <row r="1342" spans="5:6" x14ac:dyDescent="0.25">
      <c r="E1342" s="16">
        <f t="shared" ca="1" si="40"/>
        <v>0.34264046257499192</v>
      </c>
      <c r="F1342" s="16">
        <f t="shared" ca="1" si="41"/>
        <v>5.0213346404598767</v>
      </c>
    </row>
    <row r="1343" spans="5:6" x14ac:dyDescent="0.25">
      <c r="E1343" s="16">
        <f t="shared" ca="1" si="40"/>
        <v>0.4403508014792632</v>
      </c>
      <c r="F1343" s="16">
        <f t="shared" ca="1" si="41"/>
        <v>5.8307159705945626</v>
      </c>
    </row>
    <row r="1344" spans="5:6" x14ac:dyDescent="0.25">
      <c r="E1344" s="16">
        <f t="shared" ca="1" si="40"/>
        <v>8.2962367333949794E-2</v>
      </c>
      <c r="F1344" s="16">
        <f t="shared" ca="1" si="41"/>
        <v>2.6294559145178589</v>
      </c>
    </row>
    <row r="1345" spans="5:6" x14ac:dyDescent="0.25">
      <c r="E1345" s="16">
        <f t="shared" ca="1" si="40"/>
        <v>3.6194343103578608E-2</v>
      </c>
      <c r="F1345" s="16">
        <f t="shared" ca="1" si="41"/>
        <v>1.9263170627536044</v>
      </c>
    </row>
    <row r="1346" spans="5:6" x14ac:dyDescent="0.25">
      <c r="E1346" s="16">
        <f t="shared" ca="1" si="40"/>
        <v>0.37800404926705489</v>
      </c>
      <c r="F1346" s="16">
        <f t="shared" ca="1" si="41"/>
        <v>5.3115896874820328</v>
      </c>
    </row>
    <row r="1347" spans="5:6" x14ac:dyDescent="0.25">
      <c r="E1347" s="16">
        <f t="shared" ca="1" si="40"/>
        <v>0.952549370558889</v>
      </c>
      <c r="F1347" s="16">
        <f t="shared" ca="1" si="41"/>
        <v>14.217184471012258</v>
      </c>
    </row>
    <row r="1348" spans="5:6" x14ac:dyDescent="0.25">
      <c r="E1348" s="16">
        <f t="shared" ref="E1348:E1411" ca="1" si="42">RAND()</f>
        <v>7.4133788337657713E-2</v>
      </c>
      <c r="F1348" s="16">
        <f t="shared" ref="F1348:F1411" ca="1" si="43">_xlfn.CHISQ.INV(E1348,$C$3)</f>
        <v>2.5162796293586647</v>
      </c>
    </row>
    <row r="1349" spans="5:6" x14ac:dyDescent="0.25">
      <c r="E1349" s="16">
        <f t="shared" ca="1" si="42"/>
        <v>0.80990055375393732</v>
      </c>
      <c r="F1349" s="16">
        <f t="shared" ca="1" si="43"/>
        <v>9.9731622784826666</v>
      </c>
    </row>
    <row r="1350" spans="5:6" x14ac:dyDescent="0.25">
      <c r="E1350" s="16">
        <f t="shared" ca="1" si="42"/>
        <v>0.76730603111821749</v>
      </c>
      <c r="F1350" s="16">
        <f t="shared" ca="1" si="43"/>
        <v>9.2871214050699713</v>
      </c>
    </row>
    <row r="1351" spans="5:6" x14ac:dyDescent="0.25">
      <c r="E1351" s="16">
        <f t="shared" ca="1" si="42"/>
        <v>0.98308695744119845</v>
      </c>
      <c r="F1351" s="16">
        <f t="shared" ca="1" si="43"/>
        <v>17.075935575507664</v>
      </c>
    </row>
    <row r="1352" spans="5:6" x14ac:dyDescent="0.25">
      <c r="E1352" s="16">
        <f t="shared" ca="1" si="42"/>
        <v>0.74137058927753963</v>
      </c>
      <c r="F1352" s="16">
        <f t="shared" ca="1" si="43"/>
        <v>8.917557702405162</v>
      </c>
    </row>
    <row r="1353" spans="5:6" x14ac:dyDescent="0.25">
      <c r="E1353" s="16">
        <f t="shared" ca="1" si="42"/>
        <v>0.56511597057733343</v>
      </c>
      <c r="F1353" s="16">
        <f t="shared" ca="1" si="43"/>
        <v>6.9425686067681056</v>
      </c>
    </row>
    <row r="1354" spans="5:6" x14ac:dyDescent="0.25">
      <c r="E1354" s="16">
        <f t="shared" ca="1" si="42"/>
        <v>0.37651990040033378</v>
      </c>
      <c r="F1354" s="16">
        <f t="shared" ca="1" si="43"/>
        <v>5.2993740099890783</v>
      </c>
    </row>
    <row r="1355" spans="5:6" x14ac:dyDescent="0.25">
      <c r="E1355" s="16">
        <f t="shared" ca="1" si="42"/>
        <v>0.72561721993208383</v>
      </c>
      <c r="F1355" s="16">
        <f t="shared" ca="1" si="43"/>
        <v>8.706993708158711</v>
      </c>
    </row>
    <row r="1356" spans="5:6" x14ac:dyDescent="0.25">
      <c r="E1356" s="16">
        <f t="shared" ca="1" si="42"/>
        <v>0.63234338712811056</v>
      </c>
      <c r="F1356" s="16">
        <f t="shared" ca="1" si="43"/>
        <v>7.616124090245914</v>
      </c>
    </row>
    <row r="1357" spans="5:6" x14ac:dyDescent="0.25">
      <c r="E1357" s="16">
        <f t="shared" ca="1" si="42"/>
        <v>0.59536241293805725</v>
      </c>
      <c r="F1357" s="16">
        <f t="shared" ca="1" si="43"/>
        <v>7.2369029063866614</v>
      </c>
    </row>
    <row r="1358" spans="5:6" x14ac:dyDescent="0.25">
      <c r="E1358" s="16">
        <f t="shared" ca="1" si="42"/>
        <v>0.25383894417139308</v>
      </c>
      <c r="F1358" s="16">
        <f t="shared" ca="1" si="43"/>
        <v>4.2872492369843762</v>
      </c>
    </row>
    <row r="1359" spans="5:6" x14ac:dyDescent="0.25">
      <c r="E1359" s="16">
        <f t="shared" ca="1" si="42"/>
        <v>0.66549339062466562</v>
      </c>
      <c r="F1359" s="16">
        <f t="shared" ca="1" si="43"/>
        <v>7.9783527760216923</v>
      </c>
    </row>
    <row r="1360" spans="5:6" x14ac:dyDescent="0.25">
      <c r="E1360" s="16">
        <f t="shared" ca="1" si="42"/>
        <v>0.48984729340653665</v>
      </c>
      <c r="F1360" s="16">
        <f t="shared" ca="1" si="43"/>
        <v>6.2563785824679305</v>
      </c>
    </row>
    <row r="1361" spans="5:6" x14ac:dyDescent="0.25">
      <c r="E1361" s="16">
        <f t="shared" ca="1" si="42"/>
        <v>0.57924713486356239</v>
      </c>
      <c r="F1361" s="16">
        <f t="shared" ca="1" si="43"/>
        <v>7.0784968041426577</v>
      </c>
    </row>
    <row r="1362" spans="5:6" x14ac:dyDescent="0.25">
      <c r="E1362" s="16">
        <f t="shared" ca="1" si="42"/>
        <v>0.85688029274100519</v>
      </c>
      <c r="F1362" s="16">
        <f t="shared" ca="1" si="43"/>
        <v>10.898240904840019</v>
      </c>
    </row>
    <row r="1363" spans="5:6" x14ac:dyDescent="0.25">
      <c r="E1363" s="16">
        <f t="shared" ca="1" si="42"/>
        <v>0.21367352262138029</v>
      </c>
      <c r="F1363" s="16">
        <f t="shared" ca="1" si="43"/>
        <v>3.9429330267429625</v>
      </c>
    </row>
    <row r="1364" spans="5:6" x14ac:dyDescent="0.25">
      <c r="E1364" s="16">
        <f t="shared" ca="1" si="42"/>
        <v>0.16280980140213075</v>
      </c>
      <c r="F1364" s="16">
        <f t="shared" ca="1" si="43"/>
        <v>3.4814135741022914</v>
      </c>
    </row>
    <row r="1365" spans="5:6" x14ac:dyDescent="0.25">
      <c r="E1365" s="16">
        <f t="shared" ca="1" si="42"/>
        <v>2.9396338606280548E-2</v>
      </c>
      <c r="F1365" s="16">
        <f t="shared" ca="1" si="43"/>
        <v>1.7887271708385799</v>
      </c>
    </row>
    <row r="1366" spans="5:6" x14ac:dyDescent="0.25">
      <c r="E1366" s="16">
        <f t="shared" ca="1" si="42"/>
        <v>0.67217314198214317</v>
      </c>
      <c r="F1366" s="16">
        <f t="shared" ca="1" si="43"/>
        <v>8.0543378132950316</v>
      </c>
    </row>
    <row r="1367" spans="5:6" x14ac:dyDescent="0.25">
      <c r="E1367" s="16">
        <f t="shared" ca="1" si="42"/>
        <v>0.22729045794570535</v>
      </c>
      <c r="F1367" s="16">
        <f t="shared" ca="1" si="43"/>
        <v>4.0611350217059119</v>
      </c>
    </row>
    <row r="1368" spans="5:6" x14ac:dyDescent="0.25">
      <c r="E1368" s="16">
        <f t="shared" ca="1" si="42"/>
        <v>0.56930593655314943</v>
      </c>
      <c r="F1368" s="16">
        <f t="shared" ca="1" si="43"/>
        <v>6.9825973848975407</v>
      </c>
    </row>
    <row r="1369" spans="5:6" x14ac:dyDescent="0.25">
      <c r="E1369" s="16">
        <f t="shared" ca="1" si="42"/>
        <v>0.4362892421732103</v>
      </c>
      <c r="F1369" s="16">
        <f t="shared" ca="1" si="43"/>
        <v>5.7964258580780612</v>
      </c>
    </row>
    <row r="1370" spans="5:6" x14ac:dyDescent="0.25">
      <c r="E1370" s="16">
        <f t="shared" ca="1" si="42"/>
        <v>0.1245328504373433</v>
      </c>
      <c r="F1370" s="16">
        <f t="shared" ca="1" si="43"/>
        <v>3.101388739315746</v>
      </c>
    </row>
    <row r="1371" spans="5:6" x14ac:dyDescent="0.25">
      <c r="E1371" s="16">
        <f t="shared" ca="1" si="42"/>
        <v>1.7222669934965129E-2</v>
      </c>
      <c r="F1371" s="16">
        <f t="shared" ca="1" si="43"/>
        <v>1.4863832438545821</v>
      </c>
    </row>
    <row r="1372" spans="5:6" x14ac:dyDescent="0.25">
      <c r="E1372" s="16">
        <f t="shared" ca="1" si="42"/>
        <v>0.2797523433531901</v>
      </c>
      <c r="F1372" s="16">
        <f t="shared" ca="1" si="43"/>
        <v>4.5038995054243856</v>
      </c>
    </row>
    <row r="1373" spans="5:6" x14ac:dyDescent="0.25">
      <c r="E1373" s="16">
        <f t="shared" ca="1" si="42"/>
        <v>0.19181706895768236</v>
      </c>
      <c r="F1373" s="16">
        <f t="shared" ca="1" si="43"/>
        <v>3.7490742945310731</v>
      </c>
    </row>
    <row r="1374" spans="5:6" x14ac:dyDescent="0.25">
      <c r="E1374" s="16">
        <f t="shared" ca="1" si="42"/>
        <v>0.30688496773987517</v>
      </c>
      <c r="F1374" s="16">
        <f t="shared" ca="1" si="43"/>
        <v>4.7280119798825329</v>
      </c>
    </row>
    <row r="1375" spans="5:6" x14ac:dyDescent="0.25">
      <c r="E1375" s="16">
        <f t="shared" ca="1" si="42"/>
        <v>0.29701163004725328</v>
      </c>
      <c r="F1375" s="16">
        <f t="shared" ca="1" si="43"/>
        <v>4.6466942429291036</v>
      </c>
    </row>
    <row r="1376" spans="5:6" x14ac:dyDescent="0.25">
      <c r="E1376" s="16">
        <f t="shared" ca="1" si="42"/>
        <v>1.7378526025629615E-2</v>
      </c>
      <c r="F1376" s="16">
        <f t="shared" ca="1" si="43"/>
        <v>1.4909454222911724</v>
      </c>
    </row>
    <row r="1377" spans="5:6" x14ac:dyDescent="0.25">
      <c r="E1377" s="16">
        <f t="shared" ca="1" si="42"/>
        <v>0.72588539937180152</v>
      </c>
      <c r="F1377" s="16">
        <f t="shared" ca="1" si="43"/>
        <v>8.7104995945265014</v>
      </c>
    </row>
    <row r="1378" spans="5:6" x14ac:dyDescent="0.25">
      <c r="E1378" s="16">
        <f t="shared" ca="1" si="42"/>
        <v>4.2351400990975563E-2</v>
      </c>
      <c r="F1378" s="16">
        <f t="shared" ca="1" si="43"/>
        <v>2.0390294554854478</v>
      </c>
    </row>
    <row r="1379" spans="5:6" x14ac:dyDescent="0.25">
      <c r="E1379" s="16">
        <f t="shared" ca="1" si="42"/>
        <v>0.47549024990821354</v>
      </c>
      <c r="F1379" s="16">
        <f t="shared" ca="1" si="43"/>
        <v>6.1312557990688292</v>
      </c>
    </row>
    <row r="1380" spans="5:6" x14ac:dyDescent="0.25">
      <c r="E1380" s="16">
        <f t="shared" ca="1" si="42"/>
        <v>0.7147438449036756</v>
      </c>
      <c r="F1380" s="16">
        <f t="shared" ca="1" si="43"/>
        <v>8.5669916320573538</v>
      </c>
    </row>
    <row r="1381" spans="5:6" x14ac:dyDescent="0.25">
      <c r="E1381" s="16">
        <f t="shared" ca="1" si="42"/>
        <v>0.91510194972492731</v>
      </c>
      <c r="F1381" s="16">
        <f t="shared" ca="1" si="43"/>
        <v>12.513114084474379</v>
      </c>
    </row>
    <row r="1382" spans="5:6" x14ac:dyDescent="0.25">
      <c r="E1382" s="16">
        <f t="shared" ca="1" si="42"/>
        <v>0.77111368506839706</v>
      </c>
      <c r="F1382" s="16">
        <f t="shared" ca="1" si="43"/>
        <v>9.3440942293803921</v>
      </c>
    </row>
    <row r="1383" spans="5:6" x14ac:dyDescent="0.25">
      <c r="E1383" s="16">
        <f t="shared" ca="1" si="42"/>
        <v>0.87913286405507207</v>
      </c>
      <c r="F1383" s="16">
        <f t="shared" ca="1" si="43"/>
        <v>11.431660064827396</v>
      </c>
    </row>
    <row r="1384" spans="5:6" x14ac:dyDescent="0.25">
      <c r="E1384" s="16">
        <f t="shared" ca="1" si="42"/>
        <v>3.5015625380541926E-2</v>
      </c>
      <c r="F1384" s="16">
        <f t="shared" ca="1" si="43"/>
        <v>1.9035646728526294</v>
      </c>
    </row>
    <row r="1385" spans="5:6" x14ac:dyDescent="0.25">
      <c r="E1385" s="16">
        <f t="shared" ca="1" si="42"/>
        <v>0.48507722445446388</v>
      </c>
      <c r="F1385" s="16">
        <f t="shared" ca="1" si="43"/>
        <v>6.2146386875521005</v>
      </c>
    </row>
    <row r="1386" spans="5:6" x14ac:dyDescent="0.25">
      <c r="E1386" s="16">
        <f t="shared" ca="1" si="42"/>
        <v>5.593522590829958E-2</v>
      </c>
      <c r="F1386" s="16">
        <f t="shared" ca="1" si="43"/>
        <v>2.2599376406842238</v>
      </c>
    </row>
    <row r="1387" spans="5:6" x14ac:dyDescent="0.25">
      <c r="E1387" s="16">
        <f t="shared" ca="1" si="42"/>
        <v>0.52749940104064974</v>
      </c>
      <c r="F1387" s="16">
        <f t="shared" ca="1" si="43"/>
        <v>6.5925270154737614</v>
      </c>
    </row>
    <row r="1388" spans="5:6" x14ac:dyDescent="0.25">
      <c r="E1388" s="16">
        <f t="shared" ca="1" si="42"/>
        <v>0.76772338558975151</v>
      </c>
      <c r="F1388" s="16">
        <f t="shared" ca="1" si="43"/>
        <v>9.2933296300202066</v>
      </c>
    </row>
    <row r="1389" spans="5:6" x14ac:dyDescent="0.25">
      <c r="E1389" s="16">
        <f t="shared" ca="1" si="42"/>
        <v>0.73060325428013484</v>
      </c>
      <c r="F1389" s="16">
        <f t="shared" ca="1" si="43"/>
        <v>8.7726090341194087</v>
      </c>
    </row>
    <row r="1390" spans="5:6" x14ac:dyDescent="0.25">
      <c r="E1390" s="16">
        <f t="shared" ca="1" si="42"/>
        <v>0.67017979025255325</v>
      </c>
      <c r="F1390" s="16">
        <f t="shared" ca="1" si="43"/>
        <v>8.0315485347791942</v>
      </c>
    </row>
    <row r="1391" spans="5:6" x14ac:dyDescent="0.25">
      <c r="E1391" s="16">
        <f t="shared" ca="1" si="42"/>
        <v>0.28164667408327015</v>
      </c>
      <c r="F1391" s="16">
        <f t="shared" ca="1" si="43"/>
        <v>4.5196208176178008</v>
      </c>
    </row>
    <row r="1392" spans="5:6" x14ac:dyDescent="0.25">
      <c r="E1392" s="16">
        <f t="shared" ca="1" si="42"/>
        <v>0.41932168305818585</v>
      </c>
      <c r="F1392" s="16">
        <f t="shared" ca="1" si="43"/>
        <v>5.654008708518381</v>
      </c>
    </row>
    <row r="1393" spans="5:6" x14ac:dyDescent="0.25">
      <c r="E1393" s="16">
        <f t="shared" ca="1" si="42"/>
        <v>0.53864200295872822</v>
      </c>
      <c r="F1393" s="16">
        <f t="shared" ca="1" si="43"/>
        <v>6.6945748237338467</v>
      </c>
    </row>
    <row r="1394" spans="5:6" x14ac:dyDescent="0.25">
      <c r="E1394" s="16">
        <f t="shared" ca="1" si="42"/>
        <v>0.67433209774337954</v>
      </c>
      <c r="F1394" s="16">
        <f t="shared" ca="1" si="43"/>
        <v>8.0791319920120888</v>
      </c>
    </row>
    <row r="1395" spans="5:6" x14ac:dyDescent="0.25">
      <c r="E1395" s="16">
        <f t="shared" ca="1" si="42"/>
        <v>0.36028654181024033</v>
      </c>
      <c r="F1395" s="16">
        <f t="shared" ca="1" si="43"/>
        <v>5.1660002301286498</v>
      </c>
    </row>
    <row r="1396" spans="5:6" x14ac:dyDescent="0.25">
      <c r="E1396" s="16">
        <f t="shared" ca="1" si="42"/>
        <v>0.89053322094180365</v>
      </c>
      <c r="F1396" s="16">
        <f t="shared" ca="1" si="43"/>
        <v>11.739241113599601</v>
      </c>
    </row>
    <row r="1397" spans="5:6" x14ac:dyDescent="0.25">
      <c r="E1397" s="16">
        <f t="shared" ca="1" si="42"/>
        <v>0.20528997116633096</v>
      </c>
      <c r="F1397" s="16">
        <f t="shared" ca="1" si="43"/>
        <v>3.8692334713255625</v>
      </c>
    </row>
    <row r="1398" spans="5:6" x14ac:dyDescent="0.25">
      <c r="E1398" s="16">
        <f t="shared" ca="1" si="42"/>
        <v>0.5538126547627541</v>
      </c>
      <c r="F1398" s="16">
        <f t="shared" ca="1" si="43"/>
        <v>6.8356783077546854</v>
      </c>
    </row>
    <row r="1399" spans="5:6" x14ac:dyDescent="0.25">
      <c r="E1399" s="16">
        <f t="shared" ca="1" si="42"/>
        <v>0.61876350863676499</v>
      </c>
      <c r="F1399" s="16">
        <f t="shared" ca="1" si="43"/>
        <v>7.474113979842925</v>
      </c>
    </row>
    <row r="1400" spans="5:6" x14ac:dyDescent="0.25">
      <c r="E1400" s="16">
        <f t="shared" ca="1" si="42"/>
        <v>0.62199281548292829</v>
      </c>
      <c r="F1400" s="16">
        <f t="shared" ca="1" si="43"/>
        <v>7.507578162630784</v>
      </c>
    </row>
    <row r="1401" spans="5:6" x14ac:dyDescent="0.25">
      <c r="E1401" s="16">
        <f t="shared" ca="1" si="42"/>
        <v>5.1421496211168871E-2</v>
      </c>
      <c r="F1401" s="16">
        <f t="shared" ca="1" si="43"/>
        <v>2.1900243523558833</v>
      </c>
    </row>
    <row r="1402" spans="5:6" x14ac:dyDescent="0.25">
      <c r="E1402" s="16">
        <f t="shared" ca="1" si="42"/>
        <v>0.35174710081266491</v>
      </c>
      <c r="F1402" s="16">
        <f t="shared" ca="1" si="43"/>
        <v>5.0959682480834623</v>
      </c>
    </row>
    <row r="1403" spans="5:6" x14ac:dyDescent="0.25">
      <c r="E1403" s="16">
        <f t="shared" ca="1" si="42"/>
        <v>0.49595185340238523</v>
      </c>
      <c r="F1403" s="16">
        <f t="shared" ca="1" si="43"/>
        <v>6.3100528775451981</v>
      </c>
    </row>
    <row r="1404" spans="5:6" x14ac:dyDescent="0.25">
      <c r="E1404" s="16">
        <f t="shared" ca="1" si="42"/>
        <v>0.7234074033859289</v>
      </c>
      <c r="F1404" s="16">
        <f t="shared" ca="1" si="43"/>
        <v>8.6782040176042763</v>
      </c>
    </row>
    <row r="1405" spans="5:6" x14ac:dyDescent="0.25">
      <c r="E1405" s="16">
        <f t="shared" ca="1" si="42"/>
        <v>0.98923719664603371</v>
      </c>
      <c r="F1405" s="16">
        <f t="shared" ca="1" si="43"/>
        <v>18.281418251351102</v>
      </c>
    </row>
    <row r="1406" spans="5:6" x14ac:dyDescent="0.25">
      <c r="E1406" s="16">
        <f t="shared" ca="1" si="42"/>
        <v>0.75323434526194899</v>
      </c>
      <c r="F1406" s="16">
        <f t="shared" ca="1" si="43"/>
        <v>9.0828035581255406</v>
      </c>
    </row>
    <row r="1407" spans="5:6" x14ac:dyDescent="0.25">
      <c r="E1407" s="16">
        <f t="shared" ca="1" si="42"/>
        <v>0.26215491085118359</v>
      </c>
      <c r="F1407" s="16">
        <f t="shared" ca="1" si="43"/>
        <v>4.3571363532630203</v>
      </c>
    </row>
    <row r="1408" spans="5:6" x14ac:dyDescent="0.25">
      <c r="E1408" s="16">
        <f t="shared" ca="1" si="42"/>
        <v>0.98663470476008097</v>
      </c>
      <c r="F1408" s="16">
        <f t="shared" ca="1" si="43"/>
        <v>17.706795211829064</v>
      </c>
    </row>
    <row r="1409" spans="5:6" x14ac:dyDescent="0.25">
      <c r="E1409" s="16">
        <f t="shared" ca="1" si="42"/>
        <v>0.95394022579156035</v>
      </c>
      <c r="F1409" s="16">
        <f t="shared" ca="1" si="43"/>
        <v>14.302225831922946</v>
      </c>
    </row>
    <row r="1410" spans="5:6" x14ac:dyDescent="0.25">
      <c r="E1410" s="16">
        <f t="shared" ca="1" si="42"/>
        <v>0.95144439390369917</v>
      </c>
      <c r="F1410" s="16">
        <f t="shared" ca="1" si="43"/>
        <v>14.151255301541319</v>
      </c>
    </row>
    <row r="1411" spans="5:6" x14ac:dyDescent="0.25">
      <c r="E1411" s="16">
        <f t="shared" ca="1" si="42"/>
        <v>0.70099627711778734</v>
      </c>
      <c r="F1411" s="16">
        <f t="shared" ca="1" si="43"/>
        <v>8.3956201675584516</v>
      </c>
    </row>
    <row r="1412" spans="5:6" x14ac:dyDescent="0.25">
      <c r="E1412" s="16">
        <f t="shared" ref="E1412:E1475" ca="1" si="44">RAND()</f>
        <v>0.67833682160291731</v>
      </c>
      <c r="F1412" s="16">
        <f t="shared" ref="F1412:F1475" ca="1" si="45">_xlfn.CHISQ.INV(E1412,$C$3)</f>
        <v>8.125436556943713</v>
      </c>
    </row>
    <row r="1413" spans="5:6" x14ac:dyDescent="0.25">
      <c r="E1413" s="16">
        <f t="shared" ca="1" si="44"/>
        <v>0.27236219800215822</v>
      </c>
      <c r="F1413" s="16">
        <f t="shared" ca="1" si="45"/>
        <v>4.4424327069924994</v>
      </c>
    </row>
    <row r="1414" spans="5:6" x14ac:dyDescent="0.25">
      <c r="E1414" s="16">
        <f t="shared" ca="1" si="44"/>
        <v>0.16350125223632106</v>
      </c>
      <c r="F1414" s="16">
        <f t="shared" ca="1" si="45"/>
        <v>3.4879633013541502</v>
      </c>
    </row>
    <row r="1415" spans="5:6" x14ac:dyDescent="0.25">
      <c r="E1415" s="16">
        <f t="shared" ca="1" si="44"/>
        <v>0.72994684399060916</v>
      </c>
      <c r="F1415" s="16">
        <f t="shared" ca="1" si="45"/>
        <v>8.7639178930953978</v>
      </c>
    </row>
    <row r="1416" spans="5:6" x14ac:dyDescent="0.25">
      <c r="E1416" s="16">
        <f t="shared" ca="1" si="44"/>
        <v>0.88223495149022013</v>
      </c>
      <c r="F1416" s="16">
        <f t="shared" ca="1" si="45"/>
        <v>11.512731395992102</v>
      </c>
    </row>
    <row r="1417" spans="5:6" x14ac:dyDescent="0.25">
      <c r="E1417" s="16">
        <f t="shared" ca="1" si="44"/>
        <v>0.74927797830293197</v>
      </c>
      <c r="F1417" s="16">
        <f t="shared" ca="1" si="45"/>
        <v>9.0270188520755674</v>
      </c>
    </row>
    <row r="1418" spans="5:6" x14ac:dyDescent="0.25">
      <c r="E1418" s="16">
        <f t="shared" ca="1" si="44"/>
        <v>0.78579972287377742</v>
      </c>
      <c r="F1418" s="16">
        <f t="shared" ca="1" si="45"/>
        <v>9.5712409082208048</v>
      </c>
    </row>
    <row r="1419" spans="5:6" x14ac:dyDescent="0.25">
      <c r="E1419" s="16">
        <f t="shared" ca="1" si="44"/>
        <v>0.3124826474491964</v>
      </c>
      <c r="F1419" s="16">
        <f t="shared" ca="1" si="45"/>
        <v>4.7740267441062256</v>
      </c>
    </row>
    <row r="1420" spans="5:6" x14ac:dyDescent="0.25">
      <c r="E1420" s="16">
        <f t="shared" ca="1" si="44"/>
        <v>0.1855325798360673</v>
      </c>
      <c r="F1420" s="16">
        <f t="shared" ca="1" si="45"/>
        <v>3.6922096345591617</v>
      </c>
    </row>
    <row r="1421" spans="5:6" x14ac:dyDescent="0.25">
      <c r="E1421" s="16">
        <f t="shared" ca="1" si="44"/>
        <v>0.64271165261619967</v>
      </c>
      <c r="F1421" s="16">
        <f t="shared" ca="1" si="45"/>
        <v>7.7269231631965996</v>
      </c>
    </row>
    <row r="1422" spans="5:6" x14ac:dyDescent="0.25">
      <c r="E1422" s="16">
        <f t="shared" ca="1" si="44"/>
        <v>0.41792488049596876</v>
      </c>
      <c r="F1422" s="16">
        <f t="shared" ca="1" si="45"/>
        <v>5.642339762269617</v>
      </c>
    </row>
    <row r="1423" spans="5:6" x14ac:dyDescent="0.25">
      <c r="E1423" s="16">
        <f t="shared" ca="1" si="44"/>
        <v>0.10933061265891164</v>
      </c>
      <c r="F1423" s="16">
        <f t="shared" ca="1" si="45"/>
        <v>2.9380935919645497</v>
      </c>
    </row>
    <row r="1424" spans="5:6" x14ac:dyDescent="0.25">
      <c r="E1424" s="16">
        <f t="shared" ca="1" si="44"/>
        <v>0.8874794997410147</v>
      </c>
      <c r="F1424" s="16">
        <f t="shared" ca="1" si="45"/>
        <v>11.654176082651967</v>
      </c>
    </row>
    <row r="1425" spans="5:6" x14ac:dyDescent="0.25">
      <c r="E1425" s="16">
        <f t="shared" ca="1" si="44"/>
        <v>0.65188544884395305</v>
      </c>
      <c r="F1425" s="16">
        <f t="shared" ca="1" si="45"/>
        <v>7.826795434432773</v>
      </c>
    </row>
    <row r="1426" spans="5:6" x14ac:dyDescent="0.25">
      <c r="E1426" s="16">
        <f t="shared" ca="1" si="44"/>
        <v>0.85907257189959063</v>
      </c>
      <c r="F1426" s="16">
        <f t="shared" ca="1" si="45"/>
        <v>10.947456347982692</v>
      </c>
    </row>
    <row r="1427" spans="5:6" x14ac:dyDescent="0.25">
      <c r="E1427" s="16">
        <f t="shared" ca="1" si="44"/>
        <v>0.4009266092414806</v>
      </c>
      <c r="F1427" s="16">
        <f t="shared" ca="1" si="45"/>
        <v>5.5009159602855675</v>
      </c>
    </row>
    <row r="1428" spans="5:6" x14ac:dyDescent="0.25">
      <c r="E1428" s="16">
        <f t="shared" ca="1" si="44"/>
        <v>0.97708191166540093</v>
      </c>
      <c r="F1428" s="16">
        <f t="shared" ca="1" si="45"/>
        <v>16.251174633214969</v>
      </c>
    </row>
    <row r="1429" spans="5:6" x14ac:dyDescent="0.25">
      <c r="E1429" s="16">
        <f t="shared" ca="1" si="44"/>
        <v>0.5034618109559873</v>
      </c>
      <c r="F1429" s="16">
        <f t="shared" ca="1" si="45"/>
        <v>6.3764980726598228</v>
      </c>
    </row>
    <row r="1430" spans="5:6" x14ac:dyDescent="0.25">
      <c r="E1430" s="16">
        <f t="shared" ca="1" si="44"/>
        <v>0.49881605123542339</v>
      </c>
      <c r="F1430" s="16">
        <f t="shared" ca="1" si="45"/>
        <v>6.3353391633279212</v>
      </c>
    </row>
    <row r="1431" spans="5:6" x14ac:dyDescent="0.25">
      <c r="E1431" s="16">
        <f t="shared" ca="1" si="44"/>
        <v>0.60052586026111987</v>
      </c>
      <c r="F1431" s="16">
        <f t="shared" ca="1" si="45"/>
        <v>7.2884793581795186</v>
      </c>
    </row>
    <row r="1432" spans="5:6" x14ac:dyDescent="0.25">
      <c r="E1432" s="16">
        <f t="shared" ca="1" si="44"/>
        <v>0.53778738814599425</v>
      </c>
      <c r="F1432" s="16">
        <f t="shared" ca="1" si="45"/>
        <v>6.6867018931270197</v>
      </c>
    </row>
    <row r="1433" spans="5:6" x14ac:dyDescent="0.25">
      <c r="E1433" s="16">
        <f t="shared" ca="1" si="44"/>
        <v>0.29004015717754994</v>
      </c>
      <c r="F1433" s="16">
        <f t="shared" ca="1" si="45"/>
        <v>4.589128330440313</v>
      </c>
    </row>
    <row r="1434" spans="5:6" x14ac:dyDescent="0.25">
      <c r="E1434" s="16">
        <f t="shared" ca="1" si="44"/>
        <v>0.19136348684598792</v>
      </c>
      <c r="F1434" s="16">
        <f t="shared" ca="1" si="45"/>
        <v>3.7449885015656292</v>
      </c>
    </row>
    <row r="1435" spans="5:6" x14ac:dyDescent="0.25">
      <c r="E1435" s="16">
        <f t="shared" ca="1" si="44"/>
        <v>0.73322802101412976</v>
      </c>
      <c r="F1435" s="16">
        <f t="shared" ca="1" si="45"/>
        <v>8.807525473670605</v>
      </c>
    </row>
    <row r="1436" spans="5:6" x14ac:dyDescent="0.25">
      <c r="E1436" s="16">
        <f t="shared" ca="1" si="44"/>
        <v>0.36931240057118164</v>
      </c>
      <c r="F1436" s="16">
        <f t="shared" ca="1" si="45"/>
        <v>5.240107677329271</v>
      </c>
    </row>
    <row r="1437" spans="5:6" x14ac:dyDescent="0.25">
      <c r="E1437" s="16">
        <f t="shared" ca="1" si="44"/>
        <v>1.1106235602954984E-2</v>
      </c>
      <c r="F1437" s="16">
        <f t="shared" ca="1" si="45"/>
        <v>1.2828037501957739</v>
      </c>
    </row>
    <row r="1438" spans="5:6" x14ac:dyDescent="0.25">
      <c r="E1438" s="16">
        <f t="shared" ca="1" si="44"/>
        <v>0.94885394893378872</v>
      </c>
      <c r="F1438" s="16">
        <f t="shared" ca="1" si="45"/>
        <v>14.001985475956346</v>
      </c>
    </row>
    <row r="1439" spans="5:6" x14ac:dyDescent="0.25">
      <c r="E1439" s="16">
        <f t="shared" ca="1" si="44"/>
        <v>0.57968598432061913</v>
      </c>
      <c r="F1439" s="16">
        <f t="shared" ca="1" si="45"/>
        <v>7.082761187310906</v>
      </c>
    </row>
    <row r="1440" spans="5:6" x14ac:dyDescent="0.25">
      <c r="E1440" s="16">
        <f t="shared" ca="1" si="44"/>
        <v>0.80023596455039425</v>
      </c>
      <c r="F1440" s="16">
        <f t="shared" ca="1" si="45"/>
        <v>9.8072178168367863</v>
      </c>
    </row>
    <row r="1441" spans="5:6" x14ac:dyDescent="0.25">
      <c r="E1441" s="16">
        <f t="shared" ca="1" si="44"/>
        <v>0.43301310798308312</v>
      </c>
      <c r="F1441" s="16">
        <f t="shared" ca="1" si="45"/>
        <v>5.7688256500441364</v>
      </c>
    </row>
    <row r="1442" spans="5:6" x14ac:dyDescent="0.25">
      <c r="E1442" s="16">
        <f t="shared" ca="1" si="44"/>
        <v>0.4862340558297209</v>
      </c>
      <c r="F1442" s="16">
        <f t="shared" ca="1" si="45"/>
        <v>6.2247455910703806</v>
      </c>
    </row>
    <row r="1443" spans="5:6" x14ac:dyDescent="0.25">
      <c r="E1443" s="16">
        <f t="shared" ca="1" si="44"/>
        <v>0.53893174711019587</v>
      </c>
      <c r="F1443" s="16">
        <f t="shared" ca="1" si="45"/>
        <v>6.6972458014023992</v>
      </c>
    </row>
    <row r="1444" spans="5:6" x14ac:dyDescent="0.25">
      <c r="E1444" s="16">
        <f t="shared" ca="1" si="44"/>
        <v>0.1765052738115398</v>
      </c>
      <c r="F1444" s="16">
        <f t="shared" ca="1" si="45"/>
        <v>3.6095021318573934</v>
      </c>
    </row>
    <row r="1445" spans="5:6" x14ac:dyDescent="0.25">
      <c r="E1445" s="16">
        <f t="shared" ca="1" si="44"/>
        <v>0.9205063660001952</v>
      </c>
      <c r="F1445" s="16">
        <f t="shared" ca="1" si="45"/>
        <v>12.710142770466774</v>
      </c>
    </row>
    <row r="1446" spans="5:6" x14ac:dyDescent="0.25">
      <c r="E1446" s="16">
        <f t="shared" ca="1" si="44"/>
        <v>0.87218588764602145</v>
      </c>
      <c r="F1446" s="16">
        <f t="shared" ca="1" si="45"/>
        <v>11.256530788608652</v>
      </c>
    </row>
    <row r="1447" spans="5:6" x14ac:dyDescent="0.25">
      <c r="E1447" s="16">
        <f t="shared" ca="1" si="44"/>
        <v>0.26778965738662419</v>
      </c>
      <c r="F1447" s="16">
        <f t="shared" ca="1" si="45"/>
        <v>4.4042838288570607</v>
      </c>
    </row>
    <row r="1448" spans="5:6" x14ac:dyDescent="0.25">
      <c r="E1448" s="16">
        <f t="shared" ca="1" si="44"/>
        <v>0.82043471078232699</v>
      </c>
      <c r="F1448" s="16">
        <f t="shared" ca="1" si="45"/>
        <v>10.162223653152072</v>
      </c>
    </row>
    <row r="1449" spans="5:6" x14ac:dyDescent="0.25">
      <c r="E1449" s="16">
        <f t="shared" ca="1" si="44"/>
        <v>0.68231696906096517</v>
      </c>
      <c r="F1449" s="16">
        <f t="shared" ca="1" si="45"/>
        <v>8.1718691901346752</v>
      </c>
    </row>
    <row r="1450" spans="5:6" x14ac:dyDescent="0.25">
      <c r="E1450" s="16">
        <f t="shared" ca="1" si="44"/>
        <v>0.88661362551884471</v>
      </c>
      <c r="F1450" s="16">
        <f t="shared" ca="1" si="45"/>
        <v>11.630427813571302</v>
      </c>
    </row>
    <row r="1451" spans="5:6" x14ac:dyDescent="0.25">
      <c r="E1451" s="16">
        <f t="shared" ca="1" si="44"/>
        <v>0.99684870274852011</v>
      </c>
      <c r="F1451" s="16">
        <f t="shared" ca="1" si="45"/>
        <v>21.455545919493268</v>
      </c>
    </row>
    <row r="1452" spans="5:6" x14ac:dyDescent="0.25">
      <c r="E1452" s="16">
        <f t="shared" ca="1" si="44"/>
        <v>0.84724942468728737</v>
      </c>
      <c r="F1452" s="16">
        <f t="shared" ca="1" si="45"/>
        <v>10.689446058049903</v>
      </c>
    </row>
    <row r="1453" spans="5:6" x14ac:dyDescent="0.25">
      <c r="E1453" s="16">
        <f t="shared" ca="1" si="44"/>
        <v>0.15619625130288217</v>
      </c>
      <c r="F1453" s="16">
        <f t="shared" ca="1" si="45"/>
        <v>3.418281146910807</v>
      </c>
    </row>
    <row r="1454" spans="5:6" x14ac:dyDescent="0.25">
      <c r="E1454" s="16">
        <f t="shared" ca="1" si="44"/>
        <v>0.5924227931231657</v>
      </c>
      <c r="F1454" s="16">
        <f t="shared" ca="1" si="45"/>
        <v>7.2077227712510004</v>
      </c>
    </row>
    <row r="1455" spans="5:6" x14ac:dyDescent="0.25">
      <c r="E1455" s="16">
        <f t="shared" ca="1" si="44"/>
        <v>0.81349492165801729</v>
      </c>
      <c r="F1455" s="16">
        <f t="shared" ca="1" si="45"/>
        <v>10.036667162550312</v>
      </c>
    </row>
    <row r="1456" spans="5:6" x14ac:dyDescent="0.25">
      <c r="E1456" s="16">
        <f t="shared" ca="1" si="44"/>
        <v>8.3883246972937253E-2</v>
      </c>
      <c r="F1456" s="16">
        <f t="shared" ca="1" si="45"/>
        <v>2.6409263162279113</v>
      </c>
    </row>
    <row r="1457" spans="5:6" x14ac:dyDescent="0.25">
      <c r="E1457" s="16">
        <f t="shared" ca="1" si="44"/>
        <v>0.34177673681586096</v>
      </c>
      <c r="F1457" s="16">
        <f t="shared" ca="1" si="45"/>
        <v>5.0142572165373096</v>
      </c>
    </row>
    <row r="1458" spans="5:6" x14ac:dyDescent="0.25">
      <c r="E1458" s="16">
        <f t="shared" ca="1" si="44"/>
        <v>0.53152892750926828</v>
      </c>
      <c r="F1458" s="16">
        <f t="shared" ca="1" si="45"/>
        <v>6.629282632900301</v>
      </c>
    </row>
    <row r="1459" spans="5:6" x14ac:dyDescent="0.25">
      <c r="E1459" s="16">
        <f t="shared" ca="1" si="44"/>
        <v>0.87913952986884958</v>
      </c>
      <c r="F1459" s="16">
        <f t="shared" ca="1" si="45"/>
        <v>11.431832301282887</v>
      </c>
    </row>
    <row r="1460" spans="5:6" x14ac:dyDescent="0.25">
      <c r="E1460" s="16">
        <f t="shared" ca="1" si="44"/>
        <v>0.64744502989515074</v>
      </c>
      <c r="F1460" s="16">
        <f t="shared" ca="1" si="45"/>
        <v>7.7782315437472898</v>
      </c>
    </row>
    <row r="1461" spans="5:6" x14ac:dyDescent="0.25">
      <c r="E1461" s="16">
        <f t="shared" ca="1" si="44"/>
        <v>0.17261941472546294</v>
      </c>
      <c r="F1461" s="16">
        <f t="shared" ca="1" si="45"/>
        <v>3.5734968206473128</v>
      </c>
    </row>
    <row r="1462" spans="5:6" x14ac:dyDescent="0.25">
      <c r="E1462" s="16">
        <f t="shared" ca="1" si="44"/>
        <v>0.27651146900703139</v>
      </c>
      <c r="F1462" s="16">
        <f t="shared" ca="1" si="45"/>
        <v>4.4769711706477642</v>
      </c>
    </row>
    <row r="1463" spans="5:6" x14ac:dyDescent="0.25">
      <c r="E1463" s="16">
        <f t="shared" ca="1" si="44"/>
        <v>0.37164296510593187</v>
      </c>
      <c r="F1463" s="16">
        <f t="shared" ca="1" si="45"/>
        <v>5.259261895245996</v>
      </c>
    </row>
    <row r="1464" spans="5:6" x14ac:dyDescent="0.25">
      <c r="E1464" s="16">
        <f t="shared" ca="1" si="44"/>
        <v>0.32659109302957789</v>
      </c>
      <c r="F1464" s="16">
        <f t="shared" ca="1" si="45"/>
        <v>4.8898044799505493</v>
      </c>
    </row>
    <row r="1465" spans="5:6" x14ac:dyDescent="0.25">
      <c r="E1465" s="16">
        <f t="shared" ca="1" si="44"/>
        <v>0.98137428141733674</v>
      </c>
      <c r="F1465" s="16">
        <f t="shared" ca="1" si="45"/>
        <v>16.815454006061955</v>
      </c>
    </row>
    <row r="1466" spans="5:6" x14ac:dyDescent="0.25">
      <c r="E1466" s="16">
        <f t="shared" ca="1" si="44"/>
        <v>1.2700958962286735E-2</v>
      </c>
      <c r="F1466" s="16">
        <f t="shared" ca="1" si="45"/>
        <v>1.341395420326591</v>
      </c>
    </row>
    <row r="1467" spans="5:6" x14ac:dyDescent="0.25">
      <c r="E1467" s="16">
        <f t="shared" ca="1" si="44"/>
        <v>0.83188746023067017</v>
      </c>
      <c r="F1467" s="16">
        <f t="shared" ca="1" si="45"/>
        <v>10.378634548462298</v>
      </c>
    </row>
    <row r="1468" spans="5:6" x14ac:dyDescent="0.25">
      <c r="E1468" s="16">
        <f t="shared" ca="1" si="44"/>
        <v>0.32419745968718583</v>
      </c>
      <c r="F1468" s="16">
        <f t="shared" ca="1" si="45"/>
        <v>4.8701768174984288</v>
      </c>
    </row>
    <row r="1469" spans="5:6" x14ac:dyDescent="0.25">
      <c r="E1469" s="16">
        <f t="shared" ca="1" si="44"/>
        <v>0.82218342891280494</v>
      </c>
      <c r="F1469" s="16">
        <f t="shared" ca="1" si="45"/>
        <v>10.194501816563717</v>
      </c>
    </row>
    <row r="1470" spans="5:6" x14ac:dyDescent="0.25">
      <c r="E1470" s="16">
        <f t="shared" ca="1" si="44"/>
        <v>0.4304543045674305</v>
      </c>
      <c r="F1470" s="16">
        <f t="shared" ca="1" si="45"/>
        <v>5.7473040168041125</v>
      </c>
    </row>
    <row r="1471" spans="5:6" x14ac:dyDescent="0.25">
      <c r="E1471" s="16">
        <f t="shared" ca="1" si="44"/>
        <v>0.91037110351507045</v>
      </c>
      <c r="F1471" s="16">
        <f t="shared" ca="1" si="45"/>
        <v>12.349721956327166</v>
      </c>
    </row>
    <row r="1472" spans="5:6" x14ac:dyDescent="0.25">
      <c r="E1472" s="16">
        <f t="shared" ca="1" si="44"/>
        <v>5.1665778643089078E-2</v>
      </c>
      <c r="F1472" s="16">
        <f t="shared" ca="1" si="45"/>
        <v>2.1938877646628923</v>
      </c>
    </row>
    <row r="1473" spans="5:6" x14ac:dyDescent="0.25">
      <c r="E1473" s="16">
        <f t="shared" ca="1" si="44"/>
        <v>7.7280291321606187E-2</v>
      </c>
      <c r="F1473" s="16">
        <f t="shared" ca="1" si="45"/>
        <v>2.5573149766458023</v>
      </c>
    </row>
    <row r="1474" spans="5:6" x14ac:dyDescent="0.25">
      <c r="E1474" s="16">
        <f t="shared" ca="1" si="44"/>
        <v>0.66442610521721535</v>
      </c>
      <c r="F1474" s="16">
        <f t="shared" ca="1" si="45"/>
        <v>7.9663116181611597</v>
      </c>
    </row>
    <row r="1475" spans="5:6" x14ac:dyDescent="0.25">
      <c r="E1475" s="16">
        <f t="shared" ca="1" si="44"/>
        <v>5.6863612319758783E-2</v>
      </c>
      <c r="F1475" s="16">
        <f t="shared" ca="1" si="45"/>
        <v>2.2739518585501912</v>
      </c>
    </row>
    <row r="1476" spans="5:6" x14ac:dyDescent="0.25">
      <c r="E1476" s="16">
        <f t="shared" ref="E1476:E1539" ca="1" si="46">RAND()</f>
        <v>4.7013794516940766E-2</v>
      </c>
      <c r="F1476" s="16">
        <f t="shared" ref="F1476:F1539" ca="1" si="47">_xlfn.CHISQ.INV(E1476,$C$3)</f>
        <v>2.1185851944418479</v>
      </c>
    </row>
    <row r="1477" spans="5:6" x14ac:dyDescent="0.25">
      <c r="E1477" s="16">
        <f t="shared" ca="1" si="46"/>
        <v>8.7337283216896711E-2</v>
      </c>
      <c r="F1477" s="16">
        <f t="shared" ca="1" si="47"/>
        <v>2.6834376215192588</v>
      </c>
    </row>
    <row r="1478" spans="5:6" x14ac:dyDescent="0.25">
      <c r="E1478" s="16">
        <f t="shared" ca="1" si="46"/>
        <v>0.12203132302887232</v>
      </c>
      <c r="F1478" s="16">
        <f t="shared" ca="1" si="47"/>
        <v>3.075103441281442</v>
      </c>
    </row>
    <row r="1479" spans="5:6" x14ac:dyDescent="0.25">
      <c r="E1479" s="16">
        <f t="shared" ca="1" si="46"/>
        <v>0.91558279645094898</v>
      </c>
      <c r="F1479" s="16">
        <f t="shared" ca="1" si="47"/>
        <v>12.530177846578958</v>
      </c>
    </row>
    <row r="1480" spans="5:6" x14ac:dyDescent="0.25">
      <c r="E1480" s="16">
        <f t="shared" ca="1" si="46"/>
        <v>0.62972143650353019</v>
      </c>
      <c r="F1480" s="16">
        <f t="shared" ca="1" si="47"/>
        <v>7.5884380751975007</v>
      </c>
    </row>
    <row r="1481" spans="5:6" x14ac:dyDescent="0.25">
      <c r="E1481" s="16">
        <f t="shared" ca="1" si="46"/>
        <v>0.13230155633837182</v>
      </c>
      <c r="F1481" s="16">
        <f t="shared" ca="1" si="47"/>
        <v>3.1817169044890989</v>
      </c>
    </row>
    <row r="1482" spans="5:6" x14ac:dyDescent="0.25">
      <c r="E1482" s="16">
        <f t="shared" ca="1" si="46"/>
        <v>0.89340821252258651</v>
      </c>
      <c r="F1482" s="16">
        <f t="shared" ca="1" si="47"/>
        <v>11.821271199585846</v>
      </c>
    </row>
    <row r="1483" spans="5:6" x14ac:dyDescent="0.25">
      <c r="E1483" s="16">
        <f t="shared" ca="1" si="46"/>
        <v>0.47017144045034598</v>
      </c>
      <c r="F1483" s="16">
        <f t="shared" ca="1" si="47"/>
        <v>6.0852729299507997</v>
      </c>
    </row>
    <row r="1484" spans="5:6" x14ac:dyDescent="0.25">
      <c r="E1484" s="16">
        <f t="shared" ca="1" si="46"/>
        <v>0.87924538145007458</v>
      </c>
      <c r="F1484" s="16">
        <f t="shared" ca="1" si="47"/>
        <v>11.434568495479223</v>
      </c>
    </row>
    <row r="1485" spans="5:6" x14ac:dyDescent="0.25">
      <c r="E1485" s="16">
        <f t="shared" ca="1" si="46"/>
        <v>0.87360440754195867</v>
      </c>
      <c r="F1485" s="16">
        <f t="shared" ca="1" si="47"/>
        <v>11.291601635945513</v>
      </c>
    </row>
    <row r="1486" spans="5:6" x14ac:dyDescent="0.25">
      <c r="E1486" s="16">
        <f t="shared" ca="1" si="46"/>
        <v>0.23686443696605397</v>
      </c>
      <c r="F1486" s="16">
        <f t="shared" ca="1" si="47"/>
        <v>4.1432702652425029</v>
      </c>
    </row>
    <row r="1487" spans="5:6" x14ac:dyDescent="0.25">
      <c r="E1487" s="16">
        <f t="shared" ca="1" si="46"/>
        <v>0.80317635635034901</v>
      </c>
      <c r="F1487" s="16">
        <f t="shared" ca="1" si="47"/>
        <v>9.8569895670501246</v>
      </c>
    </row>
    <row r="1488" spans="5:6" x14ac:dyDescent="0.25">
      <c r="E1488" s="16">
        <f t="shared" ca="1" si="46"/>
        <v>0.46538365429952511</v>
      </c>
      <c r="F1488" s="16">
        <f t="shared" ca="1" si="47"/>
        <v>6.0440417531201414</v>
      </c>
    </row>
    <row r="1489" spans="5:6" x14ac:dyDescent="0.25">
      <c r="E1489" s="16">
        <f t="shared" ca="1" si="46"/>
        <v>0.45852206549317376</v>
      </c>
      <c r="F1489" s="16">
        <f t="shared" ca="1" si="47"/>
        <v>5.9852051562614283</v>
      </c>
    </row>
    <row r="1490" spans="5:6" x14ac:dyDescent="0.25">
      <c r="E1490" s="16">
        <f t="shared" ca="1" si="46"/>
        <v>0.97360369576653472</v>
      </c>
      <c r="F1490" s="16">
        <f t="shared" ca="1" si="47"/>
        <v>15.863168034411808</v>
      </c>
    </row>
    <row r="1491" spans="5:6" x14ac:dyDescent="0.25">
      <c r="E1491" s="16">
        <f t="shared" ca="1" si="46"/>
        <v>0.4217371436624896</v>
      </c>
      <c r="F1491" s="16">
        <f t="shared" ca="1" si="47"/>
        <v>5.674206240239787</v>
      </c>
    </row>
    <row r="1492" spans="5:6" x14ac:dyDescent="0.25">
      <c r="E1492" s="16">
        <f t="shared" ca="1" si="46"/>
        <v>9.5075184076211738E-2</v>
      </c>
      <c r="F1492" s="16">
        <f t="shared" ca="1" si="47"/>
        <v>2.7759688821455208</v>
      </c>
    </row>
    <row r="1493" spans="5:6" x14ac:dyDescent="0.25">
      <c r="E1493" s="16">
        <f t="shared" ca="1" si="46"/>
        <v>0.56047961322065387</v>
      </c>
      <c r="F1493" s="16">
        <f t="shared" ca="1" si="47"/>
        <v>6.8985348066865235</v>
      </c>
    </row>
    <row r="1494" spans="5:6" x14ac:dyDescent="0.25">
      <c r="E1494" s="16">
        <f t="shared" ca="1" si="46"/>
        <v>0.45116664887459201</v>
      </c>
      <c r="F1494" s="16">
        <f t="shared" ca="1" si="47"/>
        <v>5.9224485266512765</v>
      </c>
    </row>
    <row r="1495" spans="5:6" x14ac:dyDescent="0.25">
      <c r="E1495" s="16">
        <f t="shared" ca="1" si="46"/>
        <v>0.42034985694372595</v>
      </c>
      <c r="F1495" s="16">
        <f t="shared" ca="1" si="47"/>
        <v>5.6626031433110784</v>
      </c>
    </row>
    <row r="1496" spans="5:6" x14ac:dyDescent="0.25">
      <c r="E1496" s="16">
        <f t="shared" ca="1" si="46"/>
        <v>0.3542644368258927</v>
      </c>
      <c r="F1496" s="16">
        <f t="shared" ca="1" si="47"/>
        <v>5.1166066565702311</v>
      </c>
    </row>
    <row r="1497" spans="5:6" x14ac:dyDescent="0.25">
      <c r="E1497" s="16">
        <f t="shared" ca="1" si="46"/>
        <v>0.75707665292437831</v>
      </c>
      <c r="F1497" s="16">
        <f t="shared" ca="1" si="47"/>
        <v>9.1376578005195039</v>
      </c>
    </row>
    <row r="1498" spans="5:6" x14ac:dyDescent="0.25">
      <c r="E1498" s="16">
        <f t="shared" ca="1" si="46"/>
        <v>0.58005592242968484</v>
      </c>
      <c r="F1498" s="16">
        <f t="shared" ca="1" si="47"/>
        <v>7.0863580238171826</v>
      </c>
    </row>
    <row r="1499" spans="5:6" x14ac:dyDescent="0.25">
      <c r="E1499" s="16">
        <f t="shared" ca="1" si="46"/>
        <v>0.48941601406359725</v>
      </c>
      <c r="F1499" s="16">
        <f t="shared" ca="1" si="47"/>
        <v>6.2525975947036967</v>
      </c>
    </row>
    <row r="1500" spans="5:6" x14ac:dyDescent="0.25">
      <c r="E1500" s="16">
        <f t="shared" ca="1" si="46"/>
        <v>0.49828941217841671</v>
      </c>
      <c r="F1500" s="16">
        <f t="shared" ca="1" si="47"/>
        <v>6.3306847539254196</v>
      </c>
    </row>
    <row r="1501" spans="5:6" x14ac:dyDescent="0.25">
      <c r="E1501" s="16">
        <f t="shared" ca="1" si="46"/>
        <v>0.22383399506941803</v>
      </c>
      <c r="F1501" s="16">
        <f t="shared" ca="1" si="47"/>
        <v>4.0312937454950957</v>
      </c>
    </row>
    <row r="1502" spans="5:6" x14ac:dyDescent="0.25">
      <c r="E1502" s="16">
        <f t="shared" ca="1" si="46"/>
        <v>5.712385476067261E-2</v>
      </c>
      <c r="F1502" s="16">
        <f t="shared" ca="1" si="47"/>
        <v>2.2778591911562636</v>
      </c>
    </row>
    <row r="1503" spans="5:6" x14ac:dyDescent="0.25">
      <c r="E1503" s="16">
        <f t="shared" ca="1" si="46"/>
        <v>6.0646796512651147E-3</v>
      </c>
      <c r="F1503" s="16">
        <f t="shared" ca="1" si="47"/>
        <v>1.0525718502446453</v>
      </c>
    </row>
    <row r="1504" spans="5:6" x14ac:dyDescent="0.25">
      <c r="E1504" s="16">
        <f t="shared" ca="1" si="46"/>
        <v>0.73254811959827437</v>
      </c>
      <c r="F1504" s="16">
        <f t="shared" ca="1" si="47"/>
        <v>8.7984556959926312</v>
      </c>
    </row>
    <row r="1505" spans="5:6" x14ac:dyDescent="0.25">
      <c r="E1505" s="16">
        <f t="shared" ca="1" si="46"/>
        <v>0.56105472293621916</v>
      </c>
      <c r="F1505" s="16">
        <f t="shared" ca="1" si="47"/>
        <v>6.9039823466499408</v>
      </c>
    </row>
    <row r="1506" spans="5:6" x14ac:dyDescent="0.25">
      <c r="E1506" s="16">
        <f t="shared" ca="1" si="46"/>
        <v>0.98976319188792083</v>
      </c>
      <c r="F1506" s="16">
        <f t="shared" ca="1" si="47"/>
        <v>18.413637495368153</v>
      </c>
    </row>
    <row r="1507" spans="5:6" x14ac:dyDescent="0.25">
      <c r="E1507" s="16">
        <f t="shared" ca="1" si="46"/>
        <v>0.19448565323530631</v>
      </c>
      <c r="F1507" s="16">
        <f t="shared" ca="1" si="47"/>
        <v>3.7730566276050048</v>
      </c>
    </row>
    <row r="1508" spans="5:6" x14ac:dyDescent="0.25">
      <c r="E1508" s="16">
        <f t="shared" ca="1" si="46"/>
        <v>0.5828519677693571</v>
      </c>
      <c r="F1508" s="16">
        <f t="shared" ca="1" si="47"/>
        <v>7.1136053655377758</v>
      </c>
    </row>
    <row r="1509" spans="5:6" x14ac:dyDescent="0.25">
      <c r="E1509" s="16">
        <f t="shared" ca="1" si="46"/>
        <v>0.51299237032213152</v>
      </c>
      <c r="F1509" s="16">
        <f t="shared" ca="1" si="47"/>
        <v>6.4615151045657715</v>
      </c>
    </row>
    <row r="1510" spans="5:6" x14ac:dyDescent="0.25">
      <c r="E1510" s="16">
        <f t="shared" ca="1" si="46"/>
        <v>0.46116538087812331</v>
      </c>
      <c r="F1510" s="16">
        <f t="shared" ca="1" si="47"/>
        <v>6.0078365001691081</v>
      </c>
    </row>
    <row r="1511" spans="5:6" x14ac:dyDescent="0.25">
      <c r="E1511" s="16">
        <f t="shared" ca="1" si="46"/>
        <v>0.39987586757986915</v>
      </c>
      <c r="F1511" s="16">
        <f t="shared" ca="1" si="47"/>
        <v>5.4922060700431619</v>
      </c>
    </row>
    <row r="1512" spans="5:6" x14ac:dyDescent="0.25">
      <c r="E1512" s="16">
        <f t="shared" ca="1" si="46"/>
        <v>0.37096571005507584</v>
      </c>
      <c r="F1512" s="16">
        <f t="shared" ca="1" si="47"/>
        <v>5.2536948331286171</v>
      </c>
    </row>
    <row r="1513" spans="5:6" x14ac:dyDescent="0.25">
      <c r="E1513" s="16">
        <f t="shared" ca="1" si="46"/>
        <v>0.81100176101092558</v>
      </c>
      <c r="F1513" s="16">
        <f t="shared" ca="1" si="47"/>
        <v>9.9925113686416687</v>
      </c>
    </row>
    <row r="1514" spans="5:6" x14ac:dyDescent="0.25">
      <c r="E1514" s="16">
        <f t="shared" ca="1" si="46"/>
        <v>0.79167169252324232</v>
      </c>
      <c r="F1514" s="16">
        <f t="shared" ca="1" si="47"/>
        <v>9.6656066764761217</v>
      </c>
    </row>
    <row r="1515" spans="5:6" x14ac:dyDescent="0.25">
      <c r="E1515" s="16">
        <f t="shared" ca="1" si="46"/>
        <v>0.90537435203545691</v>
      </c>
      <c r="F1515" s="16">
        <f t="shared" ca="1" si="47"/>
        <v>12.185359351552469</v>
      </c>
    </row>
    <row r="1516" spans="5:6" x14ac:dyDescent="0.25">
      <c r="E1516" s="16">
        <f t="shared" ca="1" si="46"/>
        <v>0.14148553197263891</v>
      </c>
      <c r="F1516" s="16">
        <f t="shared" ca="1" si="47"/>
        <v>3.2743678612118439</v>
      </c>
    </row>
    <row r="1517" spans="5:6" x14ac:dyDescent="0.25">
      <c r="E1517" s="16">
        <f t="shared" ca="1" si="46"/>
        <v>0.75047172445504151</v>
      </c>
      <c r="F1517" s="16">
        <f t="shared" ca="1" si="47"/>
        <v>9.04377740906288</v>
      </c>
    </row>
    <row r="1518" spans="5:6" x14ac:dyDescent="0.25">
      <c r="E1518" s="16">
        <f t="shared" ca="1" si="46"/>
        <v>0.79593970814846882</v>
      </c>
      <c r="F1518" s="16">
        <f t="shared" ca="1" si="47"/>
        <v>9.7355691424373454</v>
      </c>
    </row>
    <row r="1519" spans="5:6" x14ac:dyDescent="0.25">
      <c r="E1519" s="16">
        <f t="shared" ca="1" si="46"/>
        <v>0.85016787479901201</v>
      </c>
      <c r="F1519" s="16">
        <f t="shared" ca="1" si="47"/>
        <v>10.751492352447789</v>
      </c>
    </row>
    <row r="1520" spans="5:6" x14ac:dyDescent="0.25">
      <c r="E1520" s="16">
        <f t="shared" ca="1" si="46"/>
        <v>7.4305855841125923E-2</v>
      </c>
      <c r="F1520" s="16">
        <f t="shared" ca="1" si="47"/>
        <v>2.5185450211379008</v>
      </c>
    </row>
    <row r="1521" spans="5:6" x14ac:dyDescent="0.25">
      <c r="E1521" s="16">
        <f t="shared" ca="1" si="46"/>
        <v>0.93104361073750386</v>
      </c>
      <c r="F1521" s="16">
        <f t="shared" ca="1" si="47"/>
        <v>13.132017841981819</v>
      </c>
    </row>
    <row r="1522" spans="5:6" x14ac:dyDescent="0.25">
      <c r="E1522" s="16">
        <f t="shared" ca="1" si="46"/>
        <v>0.33873450869549082</v>
      </c>
      <c r="F1522" s="16">
        <f t="shared" ca="1" si="47"/>
        <v>4.9893293358703357</v>
      </c>
    </row>
    <row r="1523" spans="5:6" x14ac:dyDescent="0.25">
      <c r="E1523" s="16">
        <f t="shared" ca="1" si="46"/>
        <v>0.58049508414977624</v>
      </c>
      <c r="F1523" s="16">
        <f t="shared" ca="1" si="47"/>
        <v>7.0906303821150294</v>
      </c>
    </row>
    <row r="1524" spans="5:6" x14ac:dyDescent="0.25">
      <c r="E1524" s="16">
        <f t="shared" ca="1" si="46"/>
        <v>0.41384818832715409</v>
      </c>
      <c r="F1524" s="16">
        <f t="shared" ca="1" si="47"/>
        <v>5.6083267060470652</v>
      </c>
    </row>
    <row r="1525" spans="5:6" x14ac:dyDescent="0.25">
      <c r="E1525" s="16">
        <f t="shared" ca="1" si="46"/>
        <v>0.30261226048670453</v>
      </c>
      <c r="F1525" s="16">
        <f t="shared" ca="1" si="47"/>
        <v>4.6928484617048687</v>
      </c>
    </row>
    <row r="1526" spans="5:6" x14ac:dyDescent="0.25">
      <c r="E1526" s="16">
        <f t="shared" ca="1" si="46"/>
        <v>0.63197231958978817</v>
      </c>
      <c r="F1526" s="16">
        <f t="shared" ca="1" si="47"/>
        <v>7.612197884327295</v>
      </c>
    </row>
    <row r="1527" spans="5:6" x14ac:dyDescent="0.25">
      <c r="E1527" s="16">
        <f t="shared" ca="1" si="46"/>
        <v>0.70902290532036605</v>
      </c>
      <c r="F1527" s="16">
        <f t="shared" ca="1" si="47"/>
        <v>8.4949426148410545</v>
      </c>
    </row>
    <row r="1528" spans="5:6" x14ac:dyDescent="0.25">
      <c r="E1528" s="16">
        <f t="shared" ca="1" si="46"/>
        <v>0.79295399077591844</v>
      </c>
      <c r="F1528" s="16">
        <f t="shared" ca="1" si="47"/>
        <v>9.6865021760599248</v>
      </c>
    </row>
    <row r="1529" spans="5:6" x14ac:dyDescent="0.25">
      <c r="E1529" s="16">
        <f t="shared" ca="1" si="46"/>
        <v>1.6601856008225502E-2</v>
      </c>
      <c r="F1529" s="16">
        <f t="shared" ca="1" si="47"/>
        <v>1.4679616641256361</v>
      </c>
    </row>
    <row r="1530" spans="5:6" x14ac:dyDescent="0.25">
      <c r="E1530" s="16">
        <f t="shared" ca="1" si="46"/>
        <v>0.67974081774039363</v>
      </c>
      <c r="F1530" s="16">
        <f t="shared" ca="1" si="47"/>
        <v>8.1417681699334068</v>
      </c>
    </row>
    <row r="1531" spans="5:6" x14ac:dyDescent="0.25">
      <c r="E1531" s="16">
        <f t="shared" ca="1" si="46"/>
        <v>0.70493443702212666</v>
      </c>
      <c r="F1531" s="16">
        <f t="shared" ca="1" si="47"/>
        <v>8.4441000420262267</v>
      </c>
    </row>
    <row r="1532" spans="5:6" x14ac:dyDescent="0.25">
      <c r="E1532" s="16">
        <f t="shared" ca="1" si="46"/>
        <v>0.38219521536499801</v>
      </c>
      <c r="F1532" s="16">
        <f t="shared" ca="1" si="47"/>
        <v>5.3461103625475728</v>
      </c>
    </row>
    <row r="1533" spans="5:6" x14ac:dyDescent="0.25">
      <c r="E1533" s="16">
        <f t="shared" ca="1" si="46"/>
        <v>0.78584502485659757</v>
      </c>
      <c r="F1533" s="16">
        <f t="shared" ca="1" si="47"/>
        <v>9.5719608272827532</v>
      </c>
    </row>
    <row r="1534" spans="5:6" x14ac:dyDescent="0.25">
      <c r="E1534" s="16">
        <f t="shared" ca="1" si="46"/>
        <v>0.83470889832525574</v>
      </c>
      <c r="F1534" s="16">
        <f t="shared" ca="1" si="47"/>
        <v>10.433855200407137</v>
      </c>
    </row>
    <row r="1535" spans="5:6" x14ac:dyDescent="0.25">
      <c r="E1535" s="16">
        <f t="shared" ca="1" si="46"/>
        <v>0.8213987570447755</v>
      </c>
      <c r="F1535" s="16">
        <f t="shared" ca="1" si="47"/>
        <v>10.179985406280977</v>
      </c>
    </row>
    <row r="1536" spans="5:6" x14ac:dyDescent="0.25">
      <c r="E1536" s="16">
        <f t="shared" ca="1" si="46"/>
        <v>0.88365320342085107</v>
      </c>
      <c r="F1536" s="16">
        <f t="shared" ca="1" si="47"/>
        <v>11.550424463608325</v>
      </c>
    </row>
    <row r="1537" spans="5:6" x14ac:dyDescent="0.25">
      <c r="E1537" s="16">
        <f t="shared" ca="1" si="46"/>
        <v>0.52133576873830956</v>
      </c>
      <c r="F1537" s="16">
        <f t="shared" ca="1" si="47"/>
        <v>6.5366178417417089</v>
      </c>
    </row>
    <row r="1538" spans="5:6" x14ac:dyDescent="0.25">
      <c r="E1538" s="16">
        <f t="shared" ca="1" si="46"/>
        <v>0.64492618633136412</v>
      </c>
      <c r="F1538" s="16">
        <f t="shared" ca="1" si="47"/>
        <v>7.7508698826725073</v>
      </c>
    </row>
    <row r="1539" spans="5:6" x14ac:dyDescent="0.25">
      <c r="E1539" s="16">
        <f t="shared" ca="1" si="46"/>
        <v>0.10493329603011514</v>
      </c>
      <c r="F1539" s="16">
        <f t="shared" ca="1" si="47"/>
        <v>2.8891178937078208</v>
      </c>
    </row>
    <row r="1540" spans="5:6" x14ac:dyDescent="0.25">
      <c r="E1540" s="16">
        <f t="shared" ref="E1540:E1603" ca="1" si="48">RAND()</f>
        <v>0.90158529602085358</v>
      </c>
      <c r="F1540" s="16">
        <f t="shared" ref="F1540:F1603" ca="1" si="49">_xlfn.CHISQ.INV(E1540,$C$3)</f>
        <v>12.065829582632544</v>
      </c>
    </row>
    <row r="1541" spans="5:6" x14ac:dyDescent="0.25">
      <c r="E1541" s="16">
        <f t="shared" ca="1" si="48"/>
        <v>0.98481146753590165</v>
      </c>
      <c r="F1541" s="16">
        <f t="shared" ca="1" si="49"/>
        <v>17.364957524405693</v>
      </c>
    </row>
    <row r="1542" spans="5:6" x14ac:dyDescent="0.25">
      <c r="E1542" s="16">
        <f t="shared" ca="1" si="48"/>
        <v>0.90476308213638879</v>
      </c>
      <c r="F1542" s="16">
        <f t="shared" ca="1" si="49"/>
        <v>12.165789727736717</v>
      </c>
    </row>
    <row r="1543" spans="5:6" x14ac:dyDescent="0.25">
      <c r="E1543" s="16">
        <f t="shared" ca="1" si="48"/>
        <v>0.49292891671996053</v>
      </c>
      <c r="F1543" s="16">
        <f t="shared" ca="1" si="49"/>
        <v>6.2834369594517465</v>
      </c>
    </row>
    <row r="1544" spans="5:6" x14ac:dyDescent="0.25">
      <c r="E1544" s="16">
        <f t="shared" ca="1" si="48"/>
        <v>0.77002344145185164</v>
      </c>
      <c r="F1544" s="16">
        <f t="shared" ca="1" si="49"/>
        <v>9.327704227850715</v>
      </c>
    </row>
    <row r="1545" spans="5:6" x14ac:dyDescent="0.25">
      <c r="E1545" s="16">
        <f t="shared" ca="1" si="48"/>
        <v>0.18481524196350074</v>
      </c>
      <c r="F1545" s="16">
        <f t="shared" ca="1" si="49"/>
        <v>3.6856829330660048</v>
      </c>
    </row>
    <row r="1546" spans="5:6" x14ac:dyDescent="0.25">
      <c r="E1546" s="16">
        <f t="shared" ca="1" si="48"/>
        <v>0.76923029230405582</v>
      </c>
      <c r="F1546" s="16">
        <f t="shared" ca="1" si="49"/>
        <v>9.3158195926596772</v>
      </c>
    </row>
    <row r="1547" spans="5:6" x14ac:dyDescent="0.25">
      <c r="E1547" s="16">
        <f t="shared" ca="1" si="48"/>
        <v>0.98678711717875556</v>
      </c>
      <c r="F1547" s="16">
        <f t="shared" ca="1" si="49"/>
        <v>17.737359418715343</v>
      </c>
    </row>
    <row r="1548" spans="5:6" x14ac:dyDescent="0.25">
      <c r="E1548" s="16">
        <f t="shared" ca="1" si="48"/>
        <v>0.87594066367701995</v>
      </c>
      <c r="F1548" s="16">
        <f t="shared" ca="1" si="49"/>
        <v>11.350120124327759</v>
      </c>
    </row>
    <row r="1549" spans="5:6" x14ac:dyDescent="0.25">
      <c r="E1549" s="16">
        <f t="shared" ca="1" si="48"/>
        <v>0.27617673395338682</v>
      </c>
      <c r="F1549" s="16">
        <f t="shared" ca="1" si="49"/>
        <v>4.4741874928916143</v>
      </c>
    </row>
    <row r="1550" spans="5:6" x14ac:dyDescent="0.25">
      <c r="E1550" s="16">
        <f t="shared" ca="1" si="48"/>
        <v>0.57515093228398861</v>
      </c>
      <c r="F1550" s="16">
        <f t="shared" ca="1" si="49"/>
        <v>7.038820952486943</v>
      </c>
    </row>
    <row r="1551" spans="5:6" x14ac:dyDescent="0.25">
      <c r="E1551" s="16">
        <f t="shared" ca="1" si="48"/>
        <v>0.86133298804886438</v>
      </c>
      <c r="F1551" s="16">
        <f t="shared" ca="1" si="49"/>
        <v>10.998899944776729</v>
      </c>
    </row>
    <row r="1552" spans="5:6" x14ac:dyDescent="0.25">
      <c r="E1552" s="16">
        <f t="shared" ca="1" si="48"/>
        <v>0.35694075800838332</v>
      </c>
      <c r="F1552" s="16">
        <f t="shared" ca="1" si="49"/>
        <v>5.1385538499843975</v>
      </c>
    </row>
    <row r="1553" spans="5:6" x14ac:dyDescent="0.25">
      <c r="E1553" s="16">
        <f t="shared" ca="1" si="48"/>
        <v>0.53459719391366156</v>
      </c>
      <c r="F1553" s="16">
        <f t="shared" ca="1" si="49"/>
        <v>6.6573816532613908</v>
      </c>
    </row>
    <row r="1554" spans="5:6" x14ac:dyDescent="0.25">
      <c r="E1554" s="16">
        <f t="shared" ca="1" si="48"/>
        <v>0.58954076947347733</v>
      </c>
      <c r="F1554" s="16">
        <f t="shared" ca="1" si="49"/>
        <v>7.1792404132685848</v>
      </c>
    </row>
    <row r="1555" spans="5:6" x14ac:dyDescent="0.25">
      <c r="E1555" s="16">
        <f t="shared" ca="1" si="48"/>
        <v>0.90620858767897272</v>
      </c>
      <c r="F1555" s="16">
        <f t="shared" ca="1" si="49"/>
        <v>12.212250704005964</v>
      </c>
    </row>
    <row r="1556" spans="5:6" x14ac:dyDescent="0.25">
      <c r="E1556" s="16">
        <f t="shared" ca="1" si="48"/>
        <v>0.41589789689274881</v>
      </c>
      <c r="F1556" s="16">
        <f t="shared" ca="1" si="49"/>
        <v>5.6254199969748111</v>
      </c>
    </row>
    <row r="1557" spans="5:6" x14ac:dyDescent="0.25">
      <c r="E1557" s="16">
        <f t="shared" ca="1" si="48"/>
        <v>0.47098653807441349</v>
      </c>
      <c r="F1557" s="16">
        <f t="shared" ca="1" si="49"/>
        <v>6.0923073344654011</v>
      </c>
    </row>
    <row r="1558" spans="5:6" x14ac:dyDescent="0.25">
      <c r="E1558" s="16">
        <f t="shared" ca="1" si="48"/>
        <v>0.81793400415402806</v>
      </c>
      <c r="F1558" s="16">
        <f t="shared" ca="1" si="49"/>
        <v>10.116519946870323</v>
      </c>
    </row>
    <row r="1559" spans="5:6" x14ac:dyDescent="0.25">
      <c r="E1559" s="16">
        <f t="shared" ca="1" si="48"/>
        <v>0.91598063051493861</v>
      </c>
      <c r="F1559" s="16">
        <f t="shared" ca="1" si="49"/>
        <v>12.544362183314163</v>
      </c>
    </row>
    <row r="1560" spans="5:6" x14ac:dyDescent="0.25">
      <c r="E1560" s="16">
        <f t="shared" ca="1" si="48"/>
        <v>0.35594054206098424</v>
      </c>
      <c r="F1560" s="16">
        <f t="shared" ca="1" si="49"/>
        <v>5.1303508648340239</v>
      </c>
    </row>
    <row r="1561" spans="5:6" x14ac:dyDescent="0.25">
      <c r="E1561" s="16">
        <f t="shared" ca="1" si="48"/>
        <v>0.41631217230506057</v>
      </c>
      <c r="F1561" s="16">
        <f t="shared" ca="1" si="49"/>
        <v>5.6288767567156546</v>
      </c>
    </row>
    <row r="1562" spans="5:6" x14ac:dyDescent="0.25">
      <c r="E1562" s="16">
        <f t="shared" ca="1" si="48"/>
        <v>0.30364697809572083</v>
      </c>
      <c r="F1562" s="16">
        <f t="shared" ca="1" si="49"/>
        <v>4.7013675056526765</v>
      </c>
    </row>
    <row r="1563" spans="5:6" x14ac:dyDescent="0.25">
      <c r="E1563" s="16">
        <f t="shared" ca="1" si="48"/>
        <v>5.0585892769287266E-2</v>
      </c>
      <c r="F1563" s="16">
        <f t="shared" ca="1" si="49"/>
        <v>2.1767359324443123</v>
      </c>
    </row>
    <row r="1564" spans="5:6" x14ac:dyDescent="0.25">
      <c r="E1564" s="16">
        <f t="shared" ca="1" si="48"/>
        <v>0.36903041777497558</v>
      </c>
      <c r="F1564" s="16">
        <f t="shared" ca="1" si="49"/>
        <v>5.2377907270672708</v>
      </c>
    </row>
    <row r="1565" spans="5:6" x14ac:dyDescent="0.25">
      <c r="E1565" s="16">
        <f t="shared" ca="1" si="48"/>
        <v>0.44192973592298068</v>
      </c>
      <c r="F1565" s="16">
        <f t="shared" ca="1" si="49"/>
        <v>5.8440687582970012</v>
      </c>
    </row>
    <row r="1566" spans="5:6" x14ac:dyDescent="0.25">
      <c r="E1566" s="16">
        <f t="shared" ca="1" si="48"/>
        <v>0.93853059669375627</v>
      </c>
      <c r="F1566" s="16">
        <f t="shared" ca="1" si="49"/>
        <v>13.469170638298539</v>
      </c>
    </row>
    <row r="1567" spans="5:6" x14ac:dyDescent="0.25">
      <c r="E1567" s="16">
        <f t="shared" ca="1" si="48"/>
        <v>2.6708049882585239E-2</v>
      </c>
      <c r="F1567" s="16">
        <f t="shared" ca="1" si="49"/>
        <v>1.7293757222687185</v>
      </c>
    </row>
    <row r="1568" spans="5:6" x14ac:dyDescent="0.25">
      <c r="E1568" s="16">
        <f t="shared" ca="1" si="48"/>
        <v>0.46699016799931503</v>
      </c>
      <c r="F1568" s="16">
        <f t="shared" ca="1" si="49"/>
        <v>6.0578600353020828</v>
      </c>
    </row>
    <row r="1569" spans="5:6" x14ac:dyDescent="0.25">
      <c r="E1569" s="16">
        <f t="shared" ca="1" si="48"/>
        <v>4.9769660932379778E-2</v>
      </c>
      <c r="F1569" s="16">
        <f t="shared" ca="1" si="49"/>
        <v>2.1636440701951858</v>
      </c>
    </row>
    <row r="1570" spans="5:6" x14ac:dyDescent="0.25">
      <c r="E1570" s="16">
        <f t="shared" ca="1" si="48"/>
        <v>0.80454080830105756</v>
      </c>
      <c r="F1570" s="16">
        <f t="shared" ca="1" si="49"/>
        <v>9.8802942920397356</v>
      </c>
    </row>
    <row r="1571" spans="5:6" x14ac:dyDescent="0.25">
      <c r="E1571" s="16">
        <f t="shared" ca="1" si="48"/>
        <v>0.16510461855670122</v>
      </c>
      <c r="F1571" s="16">
        <f t="shared" ca="1" si="49"/>
        <v>3.503115506425996</v>
      </c>
    </row>
    <row r="1572" spans="5:6" x14ac:dyDescent="0.25">
      <c r="E1572" s="16">
        <f t="shared" ca="1" si="48"/>
        <v>0.17726736474815963</v>
      </c>
      <c r="F1572" s="16">
        <f t="shared" ca="1" si="49"/>
        <v>3.6165339835195769</v>
      </c>
    </row>
    <row r="1573" spans="5:6" x14ac:dyDescent="0.25">
      <c r="E1573" s="16">
        <f t="shared" ca="1" si="48"/>
        <v>0.78083968320664709</v>
      </c>
      <c r="F1573" s="16">
        <f t="shared" ca="1" si="49"/>
        <v>9.4931552972739564</v>
      </c>
    </row>
    <row r="1574" spans="5:6" x14ac:dyDescent="0.25">
      <c r="E1574" s="16">
        <f t="shared" ca="1" si="48"/>
        <v>0.82804371900608187</v>
      </c>
      <c r="F1574" s="16">
        <f t="shared" ca="1" si="49"/>
        <v>10.304654163504184</v>
      </c>
    </row>
    <row r="1575" spans="5:6" x14ac:dyDescent="0.25">
      <c r="E1575" s="16">
        <f t="shared" ca="1" si="48"/>
        <v>0.34110481407512294</v>
      </c>
      <c r="F1575" s="16">
        <f t="shared" ca="1" si="49"/>
        <v>5.0087514898186898</v>
      </c>
    </row>
    <row r="1576" spans="5:6" x14ac:dyDescent="0.25">
      <c r="E1576" s="16">
        <f t="shared" ca="1" si="48"/>
        <v>0.1943756581674182</v>
      </c>
      <c r="F1576" s="16">
        <f t="shared" ca="1" si="49"/>
        <v>3.7720699738321217</v>
      </c>
    </row>
    <row r="1577" spans="5:6" x14ac:dyDescent="0.25">
      <c r="E1577" s="16">
        <f t="shared" ca="1" si="48"/>
        <v>0.76169031081568361</v>
      </c>
      <c r="F1577" s="16">
        <f t="shared" ca="1" si="49"/>
        <v>9.2044376031127069</v>
      </c>
    </row>
    <row r="1578" spans="5:6" x14ac:dyDescent="0.25">
      <c r="E1578" s="16">
        <f t="shared" ca="1" si="48"/>
        <v>8.6771699087620724E-2</v>
      </c>
      <c r="F1578" s="16">
        <f t="shared" ca="1" si="49"/>
        <v>2.676530467084862</v>
      </c>
    </row>
    <row r="1579" spans="5:6" x14ac:dyDescent="0.25">
      <c r="E1579" s="16">
        <f t="shared" ca="1" si="48"/>
        <v>0.37365757994578952</v>
      </c>
      <c r="F1579" s="16">
        <f t="shared" ca="1" si="49"/>
        <v>5.2758266833788605</v>
      </c>
    </row>
    <row r="1580" spans="5:6" x14ac:dyDescent="0.25">
      <c r="E1580" s="16">
        <f t="shared" ca="1" si="48"/>
        <v>0.25838503007769331</v>
      </c>
      <c r="F1580" s="16">
        <f t="shared" ca="1" si="49"/>
        <v>4.3255017566995875</v>
      </c>
    </row>
    <row r="1581" spans="5:6" x14ac:dyDescent="0.25">
      <c r="E1581" s="16">
        <f t="shared" ca="1" si="48"/>
        <v>0.77257315449016728</v>
      </c>
      <c r="F1581" s="16">
        <f t="shared" ca="1" si="49"/>
        <v>9.3661331550843059</v>
      </c>
    </row>
    <row r="1582" spans="5:6" x14ac:dyDescent="0.25">
      <c r="E1582" s="16">
        <f t="shared" ca="1" si="48"/>
        <v>0.94628844227313147</v>
      </c>
      <c r="F1582" s="16">
        <f t="shared" ca="1" si="49"/>
        <v>13.860892446637818</v>
      </c>
    </row>
    <row r="1583" spans="5:6" x14ac:dyDescent="0.25">
      <c r="E1583" s="16">
        <f t="shared" ca="1" si="48"/>
        <v>0.53679864065908967</v>
      </c>
      <c r="F1583" s="16">
        <f t="shared" ca="1" si="49"/>
        <v>6.6776030397639801</v>
      </c>
    </row>
    <row r="1584" spans="5:6" x14ac:dyDescent="0.25">
      <c r="E1584" s="16">
        <f t="shared" ca="1" si="48"/>
        <v>0.9749143172363266</v>
      </c>
      <c r="F1584" s="16">
        <f t="shared" ca="1" si="49"/>
        <v>16.003359809637363</v>
      </c>
    </row>
    <row r="1585" spans="5:6" x14ac:dyDescent="0.25">
      <c r="E1585" s="16">
        <f t="shared" ca="1" si="48"/>
        <v>0.87883388886227554</v>
      </c>
      <c r="F1585" s="16">
        <f t="shared" ca="1" si="49"/>
        <v>11.423943479513419</v>
      </c>
    </row>
    <row r="1586" spans="5:6" x14ac:dyDescent="0.25">
      <c r="E1586" s="16">
        <f t="shared" ca="1" si="48"/>
        <v>0.68472923690383791</v>
      </c>
      <c r="F1586" s="16">
        <f t="shared" ca="1" si="49"/>
        <v>8.2002156128788375</v>
      </c>
    </row>
    <row r="1587" spans="5:6" x14ac:dyDescent="0.25">
      <c r="E1587" s="16">
        <f t="shared" ca="1" si="48"/>
        <v>0.12475300006583367</v>
      </c>
      <c r="F1587" s="16">
        <f t="shared" ca="1" si="49"/>
        <v>3.103691843873444</v>
      </c>
    </row>
    <row r="1588" spans="5:6" x14ac:dyDescent="0.25">
      <c r="E1588" s="16">
        <f t="shared" ca="1" si="48"/>
        <v>0.45022645108310078</v>
      </c>
      <c r="F1588" s="16">
        <f t="shared" ca="1" si="49"/>
        <v>5.9144491602899052</v>
      </c>
    </row>
    <row r="1589" spans="5:6" x14ac:dyDescent="0.25">
      <c r="E1589" s="16">
        <f t="shared" ca="1" si="48"/>
        <v>8.1451056627178442E-2</v>
      </c>
      <c r="F1589" s="16">
        <f t="shared" ca="1" si="49"/>
        <v>2.6105013970821496</v>
      </c>
    </row>
    <row r="1590" spans="5:6" x14ac:dyDescent="0.25">
      <c r="E1590" s="16">
        <f t="shared" ca="1" si="48"/>
        <v>0.13557073398243025</v>
      </c>
      <c r="F1590" s="16">
        <f t="shared" ca="1" si="49"/>
        <v>3.2149692109874115</v>
      </c>
    </row>
    <row r="1591" spans="5:6" x14ac:dyDescent="0.25">
      <c r="E1591" s="16">
        <f t="shared" ca="1" si="48"/>
        <v>0.83101132018443058</v>
      </c>
      <c r="F1591" s="16">
        <f t="shared" ca="1" si="49"/>
        <v>10.361646624740477</v>
      </c>
    </row>
    <row r="1592" spans="5:6" x14ac:dyDescent="0.25">
      <c r="E1592" s="16">
        <f t="shared" ca="1" si="48"/>
        <v>0.64775779055097427</v>
      </c>
      <c r="F1592" s="16">
        <f t="shared" ca="1" si="49"/>
        <v>7.7816383293566167</v>
      </c>
    </row>
    <row r="1593" spans="5:6" x14ac:dyDescent="0.25">
      <c r="E1593" s="16">
        <f t="shared" ca="1" si="48"/>
        <v>0.6642423448285022</v>
      </c>
      <c r="F1593" s="16">
        <f t="shared" ca="1" si="49"/>
        <v>7.9642411490292373</v>
      </c>
    </row>
    <row r="1594" spans="5:6" x14ac:dyDescent="0.25">
      <c r="E1594" s="16">
        <f t="shared" ca="1" si="48"/>
        <v>0.19702693803784177</v>
      </c>
      <c r="F1594" s="16">
        <f t="shared" ca="1" si="49"/>
        <v>3.7958082879821959</v>
      </c>
    </row>
    <row r="1595" spans="5:6" x14ac:dyDescent="0.25">
      <c r="E1595" s="16">
        <f t="shared" ca="1" si="48"/>
        <v>0.83005076386219567</v>
      </c>
      <c r="F1595" s="16">
        <f t="shared" ca="1" si="49"/>
        <v>10.343107310802651</v>
      </c>
    </row>
    <row r="1596" spans="5:6" x14ac:dyDescent="0.25">
      <c r="E1596" s="16">
        <f t="shared" ca="1" si="48"/>
        <v>0.85182439247870834</v>
      </c>
      <c r="F1596" s="16">
        <f t="shared" ca="1" si="49"/>
        <v>10.787173188198684</v>
      </c>
    </row>
    <row r="1597" spans="5:6" x14ac:dyDescent="0.25">
      <c r="E1597" s="16">
        <f t="shared" ca="1" si="48"/>
        <v>0.50222493977366089</v>
      </c>
      <c r="F1597" s="16">
        <f t="shared" ca="1" si="49"/>
        <v>6.3655223705754613</v>
      </c>
    </row>
    <row r="1598" spans="5:6" x14ac:dyDescent="0.25">
      <c r="E1598" s="16">
        <f t="shared" ca="1" si="48"/>
        <v>0.50061997118344126</v>
      </c>
      <c r="F1598" s="16">
        <f t="shared" ca="1" si="49"/>
        <v>6.3512994814169623</v>
      </c>
    </row>
    <row r="1599" spans="5:6" x14ac:dyDescent="0.25">
      <c r="E1599" s="16">
        <f t="shared" ca="1" si="48"/>
        <v>0.29115185350058836</v>
      </c>
      <c r="F1599" s="16">
        <f t="shared" ca="1" si="49"/>
        <v>4.5983173633939733</v>
      </c>
    </row>
    <row r="1600" spans="5:6" x14ac:dyDescent="0.25">
      <c r="E1600" s="16">
        <f t="shared" ca="1" si="48"/>
        <v>0.98937112619991174</v>
      </c>
      <c r="F1600" s="16">
        <f t="shared" ca="1" si="49"/>
        <v>18.314485549923717</v>
      </c>
    </row>
    <row r="1601" spans="5:6" x14ac:dyDescent="0.25">
      <c r="E1601" s="16">
        <f t="shared" ca="1" si="48"/>
        <v>0.79469150686437884</v>
      </c>
      <c r="F1601" s="16">
        <f t="shared" ca="1" si="49"/>
        <v>9.7149852403790096</v>
      </c>
    </row>
    <row r="1602" spans="5:6" x14ac:dyDescent="0.25">
      <c r="E1602" s="16">
        <f t="shared" ca="1" si="48"/>
        <v>0.35401604882716675</v>
      </c>
      <c r="F1602" s="16">
        <f t="shared" ca="1" si="49"/>
        <v>5.1145700425429581</v>
      </c>
    </row>
    <row r="1603" spans="5:6" x14ac:dyDescent="0.25">
      <c r="E1603" s="16">
        <f t="shared" ca="1" si="48"/>
        <v>0.95903912254451351</v>
      </c>
      <c r="F1603" s="16">
        <f t="shared" ca="1" si="49"/>
        <v>14.635866940170461</v>
      </c>
    </row>
    <row r="1604" spans="5:6" x14ac:dyDescent="0.25">
      <c r="E1604" s="16">
        <f t="shared" ref="E1604:E1667" ca="1" si="50">RAND()</f>
        <v>0.12719755915131059</v>
      </c>
      <c r="F1604" s="16">
        <f t="shared" ref="F1604:F1667" ca="1" si="51">_xlfn.CHISQ.INV(E1604,$C$3)</f>
        <v>3.129158098446958</v>
      </c>
    </row>
    <row r="1605" spans="5:6" x14ac:dyDescent="0.25">
      <c r="E1605" s="16">
        <f t="shared" ca="1" si="50"/>
        <v>0.3821967690187672</v>
      </c>
      <c r="F1605" s="16">
        <f t="shared" ca="1" si="51"/>
        <v>5.3461231661989839</v>
      </c>
    </row>
    <row r="1606" spans="5:6" x14ac:dyDescent="0.25">
      <c r="E1606" s="16">
        <f t="shared" ca="1" si="50"/>
        <v>6.886905978074731E-3</v>
      </c>
      <c r="F1606" s="16">
        <f t="shared" ca="1" si="51"/>
        <v>1.0967602380944144</v>
      </c>
    </row>
    <row r="1607" spans="5:6" x14ac:dyDescent="0.25">
      <c r="E1607" s="16">
        <f t="shared" ca="1" si="50"/>
        <v>1.9374634729392715E-2</v>
      </c>
      <c r="F1607" s="16">
        <f t="shared" ca="1" si="51"/>
        <v>1.5473395032170907</v>
      </c>
    </row>
    <row r="1608" spans="5:6" x14ac:dyDescent="0.25">
      <c r="E1608" s="16">
        <f t="shared" ca="1" si="50"/>
        <v>0.20894221989420703</v>
      </c>
      <c r="F1608" s="16">
        <f t="shared" ca="1" si="51"/>
        <v>3.901433995353635</v>
      </c>
    </row>
    <row r="1609" spans="5:6" x14ac:dyDescent="0.25">
      <c r="E1609" s="16">
        <f t="shared" ca="1" si="50"/>
        <v>0.94602028566494822</v>
      </c>
      <c r="F1609" s="16">
        <f t="shared" ca="1" si="51"/>
        <v>13.846506198254437</v>
      </c>
    </row>
    <row r="1610" spans="5:6" x14ac:dyDescent="0.25">
      <c r="E1610" s="16">
        <f t="shared" ca="1" si="50"/>
        <v>0.85987092851579827</v>
      </c>
      <c r="F1610" s="16">
        <f t="shared" ca="1" si="51"/>
        <v>10.965543572978493</v>
      </c>
    </row>
    <row r="1611" spans="5:6" x14ac:dyDescent="0.25">
      <c r="E1611" s="16">
        <f t="shared" ca="1" si="50"/>
        <v>0.52610321230594803</v>
      </c>
      <c r="F1611" s="16">
        <f t="shared" ca="1" si="51"/>
        <v>6.5798296918612502</v>
      </c>
    </row>
    <row r="1612" spans="5:6" x14ac:dyDescent="0.25">
      <c r="E1612" s="16">
        <f t="shared" ca="1" si="50"/>
        <v>0.22476430222977783</v>
      </c>
      <c r="F1612" s="16">
        <f t="shared" ca="1" si="51"/>
        <v>4.0393358857625961</v>
      </c>
    </row>
    <row r="1613" spans="5:6" x14ac:dyDescent="0.25">
      <c r="E1613" s="16">
        <f t="shared" ca="1" si="50"/>
        <v>0.60524382395674403</v>
      </c>
      <c r="F1613" s="16">
        <f t="shared" ca="1" si="51"/>
        <v>7.335973757700744</v>
      </c>
    </row>
    <row r="1614" spans="5:6" x14ac:dyDescent="0.25">
      <c r="E1614" s="16">
        <f t="shared" ca="1" si="50"/>
        <v>0.86999108563525529</v>
      </c>
      <c r="F1614" s="16">
        <f t="shared" ca="1" si="51"/>
        <v>11.202931955023351</v>
      </c>
    </row>
    <row r="1615" spans="5:6" x14ac:dyDescent="0.25">
      <c r="E1615" s="16">
        <f t="shared" ca="1" si="50"/>
        <v>0.80547263706879679</v>
      </c>
      <c r="F1615" s="16">
        <f t="shared" ca="1" si="51"/>
        <v>9.8962872623340719</v>
      </c>
    </row>
    <row r="1616" spans="5:6" x14ac:dyDescent="0.25">
      <c r="E1616" s="16">
        <f t="shared" ca="1" si="50"/>
        <v>0.91718724192717949</v>
      </c>
      <c r="F1616" s="16">
        <f t="shared" ca="1" si="51"/>
        <v>12.587756557216961</v>
      </c>
    </row>
    <row r="1617" spans="5:6" x14ac:dyDescent="0.25">
      <c r="E1617" s="16">
        <f t="shared" ca="1" si="50"/>
        <v>7.7756111612953926E-2</v>
      </c>
      <c r="F1617" s="16">
        <f t="shared" ca="1" si="51"/>
        <v>2.563450365482677</v>
      </c>
    </row>
    <row r="1618" spans="5:6" x14ac:dyDescent="0.25">
      <c r="E1618" s="16">
        <f t="shared" ca="1" si="50"/>
        <v>0.76655141281262107</v>
      </c>
      <c r="F1618" s="16">
        <f t="shared" ca="1" si="51"/>
        <v>9.2759188474885974</v>
      </c>
    </row>
    <row r="1619" spans="5:6" x14ac:dyDescent="0.25">
      <c r="E1619" s="16">
        <f t="shared" ca="1" si="50"/>
        <v>0.44680679098338349</v>
      </c>
      <c r="F1619" s="16">
        <f t="shared" ca="1" si="51"/>
        <v>5.8853954727252784</v>
      </c>
    </row>
    <row r="1620" spans="5:6" x14ac:dyDescent="0.25">
      <c r="E1620" s="16">
        <f t="shared" ca="1" si="50"/>
        <v>0.24448027252409521</v>
      </c>
      <c r="F1620" s="16">
        <f t="shared" ca="1" si="51"/>
        <v>4.2081080089236043</v>
      </c>
    </row>
    <row r="1621" spans="5:6" x14ac:dyDescent="0.25">
      <c r="E1621" s="16">
        <f t="shared" ca="1" si="50"/>
        <v>0.5228210393796241</v>
      </c>
      <c r="F1621" s="16">
        <f t="shared" ca="1" si="51"/>
        <v>6.5500565120609595</v>
      </c>
    </row>
    <row r="1622" spans="5:6" x14ac:dyDescent="0.25">
      <c r="E1622" s="16">
        <f t="shared" ca="1" si="50"/>
        <v>0.56925824572153561</v>
      </c>
      <c r="F1622" s="16">
        <f t="shared" ca="1" si="51"/>
        <v>6.9821404953129633</v>
      </c>
    </row>
    <row r="1623" spans="5:6" x14ac:dyDescent="0.25">
      <c r="E1623" s="16">
        <f t="shared" ca="1" si="50"/>
        <v>0.77488140717000842</v>
      </c>
      <c r="F1623" s="16">
        <f t="shared" ca="1" si="51"/>
        <v>9.4012221533341194</v>
      </c>
    </row>
    <row r="1624" spans="5:6" x14ac:dyDescent="0.25">
      <c r="E1624" s="16">
        <f t="shared" ca="1" si="50"/>
        <v>2.8127339810767538E-2</v>
      </c>
      <c r="F1624" s="16">
        <f t="shared" ca="1" si="51"/>
        <v>1.7611141625074791</v>
      </c>
    </row>
    <row r="1625" spans="5:6" x14ac:dyDescent="0.25">
      <c r="E1625" s="16">
        <f t="shared" ca="1" si="50"/>
        <v>0.65255691947906858</v>
      </c>
      <c r="F1625" s="16">
        <f t="shared" ca="1" si="51"/>
        <v>7.8341762584519419</v>
      </c>
    </row>
    <row r="1626" spans="5:6" x14ac:dyDescent="0.25">
      <c r="E1626" s="16">
        <f t="shared" ca="1" si="50"/>
        <v>0.69764563336386776</v>
      </c>
      <c r="F1626" s="16">
        <f t="shared" ca="1" si="51"/>
        <v>8.3547438907547882</v>
      </c>
    </row>
    <row r="1627" spans="5:6" x14ac:dyDescent="0.25">
      <c r="E1627" s="16">
        <f t="shared" ca="1" si="50"/>
        <v>0.39569294915624742</v>
      </c>
      <c r="F1627" s="16">
        <f t="shared" ca="1" si="51"/>
        <v>5.4575658178401456</v>
      </c>
    </row>
    <row r="1628" spans="5:6" x14ac:dyDescent="0.25">
      <c r="E1628" s="16">
        <f t="shared" ca="1" si="50"/>
        <v>0.89234884871050646</v>
      </c>
      <c r="F1628" s="16">
        <f t="shared" ca="1" si="51"/>
        <v>11.790819307801238</v>
      </c>
    </row>
    <row r="1629" spans="5:6" x14ac:dyDescent="0.25">
      <c r="E1629" s="16">
        <f t="shared" ca="1" si="50"/>
        <v>0.91186946980248285</v>
      </c>
      <c r="F1629" s="16">
        <f t="shared" ca="1" si="51"/>
        <v>12.400614203650047</v>
      </c>
    </row>
    <row r="1630" spans="5:6" x14ac:dyDescent="0.25">
      <c r="E1630" s="16">
        <f t="shared" ca="1" si="50"/>
        <v>0.3899754395568501</v>
      </c>
      <c r="F1630" s="16">
        <f t="shared" ca="1" si="51"/>
        <v>5.410297593057245</v>
      </c>
    </row>
    <row r="1631" spans="5:6" x14ac:dyDescent="0.25">
      <c r="E1631" s="16">
        <f t="shared" ca="1" si="50"/>
        <v>0.80093188862063447</v>
      </c>
      <c r="F1631" s="16">
        <f t="shared" ca="1" si="51"/>
        <v>9.8189428181131184</v>
      </c>
    </row>
    <row r="1632" spans="5:6" x14ac:dyDescent="0.25">
      <c r="E1632" s="16">
        <f t="shared" ca="1" si="50"/>
        <v>0.92876283397730997</v>
      </c>
      <c r="F1632" s="16">
        <f t="shared" ca="1" si="51"/>
        <v>13.03595578811799</v>
      </c>
    </row>
    <row r="1633" spans="5:6" x14ac:dyDescent="0.25">
      <c r="E1633" s="16">
        <f t="shared" ca="1" si="50"/>
        <v>0.77233460972580525</v>
      </c>
      <c r="F1633" s="16">
        <f t="shared" ca="1" si="51"/>
        <v>9.3625232353825236</v>
      </c>
    </row>
    <row r="1634" spans="5:6" x14ac:dyDescent="0.25">
      <c r="E1634" s="16">
        <f t="shared" ca="1" si="50"/>
        <v>0.8658518589703742</v>
      </c>
      <c r="F1634" s="16">
        <f t="shared" ca="1" si="51"/>
        <v>11.103960971552905</v>
      </c>
    </row>
    <row r="1635" spans="5:6" x14ac:dyDescent="0.25">
      <c r="E1635" s="16">
        <f t="shared" ca="1" si="50"/>
        <v>0.6107451226647248</v>
      </c>
      <c r="F1635" s="16">
        <f t="shared" ca="1" si="51"/>
        <v>7.3918115084981499</v>
      </c>
    </row>
    <row r="1636" spans="5:6" x14ac:dyDescent="0.25">
      <c r="E1636" s="16">
        <f t="shared" ca="1" si="50"/>
        <v>0.19133364768954486</v>
      </c>
      <c r="F1636" s="16">
        <f t="shared" ca="1" si="51"/>
        <v>3.7447196174060937</v>
      </c>
    </row>
    <row r="1637" spans="5:6" x14ac:dyDescent="0.25">
      <c r="E1637" s="16">
        <f t="shared" ca="1" si="50"/>
        <v>0.91075163196848785</v>
      </c>
      <c r="F1637" s="16">
        <f t="shared" ca="1" si="51"/>
        <v>12.362573751269185</v>
      </c>
    </row>
    <row r="1638" spans="5:6" x14ac:dyDescent="0.25">
      <c r="E1638" s="16">
        <f t="shared" ca="1" si="50"/>
        <v>0.56979362781414211</v>
      </c>
      <c r="F1638" s="16">
        <f t="shared" ca="1" si="51"/>
        <v>6.987271286647851</v>
      </c>
    </row>
    <row r="1639" spans="5:6" x14ac:dyDescent="0.25">
      <c r="E1639" s="16">
        <f t="shared" ca="1" si="50"/>
        <v>0.4465484667892653</v>
      </c>
      <c r="F1639" s="16">
        <f t="shared" ca="1" si="51"/>
        <v>5.8832033303521385</v>
      </c>
    </row>
    <row r="1640" spans="5:6" x14ac:dyDescent="0.25">
      <c r="E1640" s="16">
        <f t="shared" ca="1" si="50"/>
        <v>3.5969010637840637E-2</v>
      </c>
      <c r="F1640" s="16">
        <f t="shared" ca="1" si="51"/>
        <v>1.9219995996624712</v>
      </c>
    </row>
    <row r="1641" spans="5:6" x14ac:dyDescent="0.25">
      <c r="E1641" s="16">
        <f t="shared" ca="1" si="50"/>
        <v>0.99054471946713196</v>
      </c>
      <c r="F1641" s="16">
        <f t="shared" ca="1" si="51"/>
        <v>18.62266194326952</v>
      </c>
    </row>
    <row r="1642" spans="5:6" x14ac:dyDescent="0.25">
      <c r="E1642" s="16">
        <f t="shared" ca="1" si="50"/>
        <v>0.17457441376069793</v>
      </c>
      <c r="F1642" s="16">
        <f t="shared" ca="1" si="51"/>
        <v>3.5916430815675287</v>
      </c>
    </row>
    <row r="1643" spans="5:6" x14ac:dyDescent="0.25">
      <c r="E1643" s="16">
        <f t="shared" ca="1" si="50"/>
        <v>0.35747039815699833</v>
      </c>
      <c r="F1643" s="16">
        <f t="shared" ca="1" si="51"/>
        <v>5.1428979063253806</v>
      </c>
    </row>
    <row r="1644" spans="5:6" x14ac:dyDescent="0.25">
      <c r="E1644" s="16">
        <f t="shared" ca="1" si="50"/>
        <v>0.89932388877142033</v>
      </c>
      <c r="F1644" s="16">
        <f t="shared" ca="1" si="51"/>
        <v>11.9964366771688</v>
      </c>
    </row>
    <row r="1645" spans="5:6" x14ac:dyDescent="0.25">
      <c r="E1645" s="16">
        <f t="shared" ca="1" si="50"/>
        <v>0.13441014106314886</v>
      </c>
      <c r="F1645" s="16">
        <f t="shared" ca="1" si="51"/>
        <v>3.2031998608895718</v>
      </c>
    </row>
    <row r="1646" spans="5:6" x14ac:dyDescent="0.25">
      <c r="E1646" s="16">
        <f t="shared" ca="1" si="50"/>
        <v>0.3528005679753462</v>
      </c>
      <c r="F1646" s="16">
        <f t="shared" ca="1" si="51"/>
        <v>5.1046045742422876</v>
      </c>
    </row>
    <row r="1647" spans="5:6" x14ac:dyDescent="0.25">
      <c r="E1647" s="16">
        <f t="shared" ca="1" si="50"/>
        <v>0.55993586881070667</v>
      </c>
      <c r="F1647" s="16">
        <f t="shared" ca="1" si="51"/>
        <v>6.8933881173377536</v>
      </c>
    </row>
    <row r="1648" spans="5:6" x14ac:dyDescent="0.25">
      <c r="E1648" s="16">
        <f t="shared" ca="1" si="50"/>
        <v>0.3670821349518123</v>
      </c>
      <c r="F1648" s="16">
        <f t="shared" ca="1" si="51"/>
        <v>5.2217856620544909</v>
      </c>
    </row>
    <row r="1649" spans="5:6" x14ac:dyDescent="0.25">
      <c r="E1649" s="16">
        <f t="shared" ca="1" si="50"/>
        <v>0.9524264466289738</v>
      </c>
      <c r="F1649" s="16">
        <f t="shared" ca="1" si="51"/>
        <v>14.209780157950242</v>
      </c>
    </row>
    <row r="1650" spans="5:6" x14ac:dyDescent="0.25">
      <c r="E1650" s="16">
        <f t="shared" ca="1" si="50"/>
        <v>0.46650452384480245</v>
      </c>
      <c r="F1650" s="16">
        <f t="shared" ca="1" si="51"/>
        <v>6.0536810608536982</v>
      </c>
    </row>
    <row r="1651" spans="5:6" x14ac:dyDescent="0.25">
      <c r="E1651" s="16">
        <f t="shared" ca="1" si="50"/>
        <v>0.3871289298523739</v>
      </c>
      <c r="F1651" s="16">
        <f t="shared" ca="1" si="51"/>
        <v>5.3867968237978223</v>
      </c>
    </row>
    <row r="1652" spans="5:6" x14ac:dyDescent="0.25">
      <c r="E1652" s="16">
        <f t="shared" ca="1" si="50"/>
        <v>0.78802787364325066</v>
      </c>
      <c r="F1652" s="16">
        <f t="shared" ca="1" si="51"/>
        <v>9.6067973805009661</v>
      </c>
    </row>
    <row r="1653" spans="5:6" x14ac:dyDescent="0.25">
      <c r="E1653" s="16">
        <f t="shared" ca="1" si="50"/>
        <v>0.93202123677845228</v>
      </c>
      <c r="F1653" s="16">
        <f t="shared" ca="1" si="51"/>
        <v>13.174084093254107</v>
      </c>
    </row>
    <row r="1654" spans="5:6" x14ac:dyDescent="0.25">
      <c r="E1654" s="16">
        <f t="shared" ca="1" si="50"/>
        <v>0.45375925025585806</v>
      </c>
      <c r="F1654" s="16">
        <f t="shared" ca="1" si="51"/>
        <v>5.9445327932751901</v>
      </c>
    </row>
    <row r="1655" spans="5:6" x14ac:dyDescent="0.25">
      <c r="E1655" s="16">
        <f t="shared" ca="1" si="50"/>
        <v>0.27168787088855262</v>
      </c>
      <c r="F1655" s="16">
        <f t="shared" ca="1" si="51"/>
        <v>4.4368126781049728</v>
      </c>
    </row>
    <row r="1656" spans="5:6" x14ac:dyDescent="0.25">
      <c r="E1656" s="16">
        <f t="shared" ca="1" si="50"/>
        <v>0.18436217641338526</v>
      </c>
      <c r="F1656" s="16">
        <f t="shared" ca="1" si="51"/>
        <v>3.6815568007060833</v>
      </c>
    </row>
    <row r="1657" spans="5:6" x14ac:dyDescent="0.25">
      <c r="E1657" s="16">
        <f t="shared" ca="1" si="50"/>
        <v>0.65610076405260065</v>
      </c>
      <c r="F1657" s="16">
        <f t="shared" ca="1" si="51"/>
        <v>7.8732947758836849</v>
      </c>
    </row>
    <row r="1658" spans="5:6" x14ac:dyDescent="0.25">
      <c r="E1658" s="16">
        <f t="shared" ca="1" si="50"/>
        <v>0.21484446976649563</v>
      </c>
      <c r="F1658" s="16">
        <f t="shared" ca="1" si="51"/>
        <v>3.9531676130204461</v>
      </c>
    </row>
    <row r="1659" spans="5:6" x14ac:dyDescent="0.25">
      <c r="E1659" s="16">
        <f t="shared" ca="1" si="50"/>
        <v>0.68318960089955783</v>
      </c>
      <c r="F1659" s="16">
        <f t="shared" ca="1" si="51"/>
        <v>8.1821053997340947</v>
      </c>
    </row>
    <row r="1660" spans="5:6" x14ac:dyDescent="0.25">
      <c r="E1660" s="16">
        <f t="shared" ca="1" si="50"/>
        <v>0.35977859280155811</v>
      </c>
      <c r="F1660" s="16">
        <f t="shared" ca="1" si="51"/>
        <v>5.1618326540947717</v>
      </c>
    </row>
    <row r="1661" spans="5:6" x14ac:dyDescent="0.25">
      <c r="E1661" s="16">
        <f t="shared" ca="1" si="50"/>
        <v>0.88258721645197413</v>
      </c>
      <c r="F1661" s="16">
        <f t="shared" ca="1" si="51"/>
        <v>11.522056104927374</v>
      </c>
    </row>
    <row r="1662" spans="5:6" x14ac:dyDescent="0.25">
      <c r="E1662" s="16">
        <f t="shared" ca="1" si="50"/>
        <v>0.2905921769678127</v>
      </c>
      <c r="F1662" s="16">
        <f t="shared" ca="1" si="51"/>
        <v>4.5936916691918537</v>
      </c>
    </row>
    <row r="1663" spans="5:6" x14ac:dyDescent="0.25">
      <c r="E1663" s="16">
        <f t="shared" ca="1" si="50"/>
        <v>0.82935760051514551</v>
      </c>
      <c r="F1663" s="16">
        <f t="shared" ca="1" si="51"/>
        <v>10.329783783275895</v>
      </c>
    </row>
    <row r="1664" spans="5:6" x14ac:dyDescent="0.25">
      <c r="E1664" s="16">
        <f t="shared" ca="1" si="50"/>
        <v>0.64892348604400873</v>
      </c>
      <c r="F1664" s="16">
        <f t="shared" ca="1" si="51"/>
        <v>7.7943541355482209</v>
      </c>
    </row>
    <row r="1665" spans="5:6" x14ac:dyDescent="0.25">
      <c r="E1665" s="16">
        <f t="shared" ca="1" si="50"/>
        <v>0.62082841790840793</v>
      </c>
      <c r="F1665" s="16">
        <f t="shared" ca="1" si="51"/>
        <v>7.4954904324606995</v>
      </c>
    </row>
    <row r="1666" spans="5:6" x14ac:dyDescent="0.25">
      <c r="E1666" s="16">
        <f t="shared" ca="1" si="50"/>
        <v>0.79039928615822641</v>
      </c>
      <c r="F1666" s="16">
        <f t="shared" ca="1" si="51"/>
        <v>9.6449760125853938</v>
      </c>
    </row>
    <row r="1667" spans="5:6" x14ac:dyDescent="0.25">
      <c r="E1667" s="16">
        <f t="shared" ca="1" si="50"/>
        <v>0.51690674361729494</v>
      </c>
      <c r="F1667" s="16">
        <f t="shared" ca="1" si="51"/>
        <v>6.4966692112331437</v>
      </c>
    </row>
    <row r="1668" spans="5:6" x14ac:dyDescent="0.25">
      <c r="E1668" s="16">
        <f t="shared" ref="E1668:E1731" ca="1" si="52">RAND()</f>
        <v>0.69146394975380698</v>
      </c>
      <c r="F1668" s="16">
        <f t="shared" ref="F1668:F1731" ca="1" si="53">_xlfn.CHISQ.INV(E1668,$C$3)</f>
        <v>8.2801977394877255</v>
      </c>
    </row>
    <row r="1669" spans="5:6" x14ac:dyDescent="0.25">
      <c r="E1669" s="16">
        <f t="shared" ca="1" si="52"/>
        <v>0.43554545091401198</v>
      </c>
      <c r="F1669" s="16">
        <f t="shared" ca="1" si="53"/>
        <v>5.7901551570436673</v>
      </c>
    </row>
    <row r="1670" spans="5:6" x14ac:dyDescent="0.25">
      <c r="E1670" s="16">
        <f t="shared" ca="1" si="52"/>
        <v>0.6841824331870956</v>
      </c>
      <c r="F1670" s="16">
        <f t="shared" ca="1" si="53"/>
        <v>8.1937764277730682</v>
      </c>
    </row>
    <row r="1671" spans="5:6" x14ac:dyDescent="0.25">
      <c r="E1671" s="16">
        <f t="shared" ca="1" si="52"/>
        <v>0.63989970717726807</v>
      </c>
      <c r="F1671" s="16">
        <f t="shared" ca="1" si="53"/>
        <v>7.6966613897616316</v>
      </c>
    </row>
    <row r="1672" spans="5:6" x14ac:dyDescent="0.25">
      <c r="E1672" s="16">
        <f t="shared" ca="1" si="52"/>
        <v>0.42522618869717932</v>
      </c>
      <c r="F1672" s="16">
        <f t="shared" ca="1" si="53"/>
        <v>5.7034238618966331</v>
      </c>
    </row>
    <row r="1673" spans="5:6" x14ac:dyDescent="0.25">
      <c r="E1673" s="16">
        <f t="shared" ca="1" si="52"/>
        <v>0.17827042555193628</v>
      </c>
      <c r="F1673" s="16">
        <f t="shared" ca="1" si="53"/>
        <v>3.6257748941168937</v>
      </c>
    </row>
    <row r="1674" spans="5:6" x14ac:dyDescent="0.25">
      <c r="E1674" s="16">
        <f t="shared" ca="1" si="52"/>
        <v>0.86231802667590862</v>
      </c>
      <c r="F1674" s="16">
        <f t="shared" ca="1" si="53"/>
        <v>11.021545510828823</v>
      </c>
    </row>
    <row r="1675" spans="5:6" x14ac:dyDescent="0.25">
      <c r="E1675" s="16">
        <f t="shared" ca="1" si="52"/>
        <v>0.37089777161782045</v>
      </c>
      <c r="F1675" s="16">
        <f t="shared" ca="1" si="53"/>
        <v>5.2531364181597011</v>
      </c>
    </row>
    <row r="1676" spans="5:6" x14ac:dyDescent="0.25">
      <c r="E1676" s="16">
        <f t="shared" ca="1" si="52"/>
        <v>0.95234007112817953</v>
      </c>
      <c r="F1676" s="16">
        <f t="shared" ca="1" si="53"/>
        <v>14.204587944616609</v>
      </c>
    </row>
    <row r="1677" spans="5:6" x14ac:dyDescent="0.25">
      <c r="E1677" s="16">
        <f t="shared" ca="1" si="52"/>
        <v>0.30264837667344868</v>
      </c>
      <c r="F1677" s="16">
        <f t="shared" ca="1" si="53"/>
        <v>4.6931458533339931</v>
      </c>
    </row>
    <row r="1678" spans="5:6" x14ac:dyDescent="0.25">
      <c r="E1678" s="16">
        <f t="shared" ca="1" si="52"/>
        <v>0.46089009109577428</v>
      </c>
      <c r="F1678" s="16">
        <f t="shared" ca="1" si="53"/>
        <v>6.0054775530503361</v>
      </c>
    </row>
    <row r="1679" spans="5:6" x14ac:dyDescent="0.25">
      <c r="E1679" s="16">
        <f t="shared" ca="1" si="52"/>
        <v>0.54495461754522845</v>
      </c>
      <c r="F1679" s="16">
        <f t="shared" ca="1" si="53"/>
        <v>6.7529743201952197</v>
      </c>
    </row>
    <row r="1680" spans="5:6" x14ac:dyDescent="0.25">
      <c r="E1680" s="16">
        <f t="shared" ca="1" si="52"/>
        <v>0.81695504514893846</v>
      </c>
      <c r="F1680" s="16">
        <f t="shared" ca="1" si="53"/>
        <v>10.09877119529375</v>
      </c>
    </row>
    <row r="1681" spans="5:6" x14ac:dyDescent="0.25">
      <c r="E1681" s="16">
        <f t="shared" ca="1" si="52"/>
        <v>0.49701951975341419</v>
      </c>
      <c r="F1681" s="16">
        <f t="shared" ca="1" si="53"/>
        <v>6.3194708519165923</v>
      </c>
    </row>
    <row r="1682" spans="5:6" x14ac:dyDescent="0.25">
      <c r="E1682" s="16">
        <f t="shared" ca="1" si="52"/>
        <v>0.74500810373931081</v>
      </c>
      <c r="F1682" s="16">
        <f t="shared" ca="1" si="53"/>
        <v>8.9675823075258609</v>
      </c>
    </row>
    <row r="1683" spans="5:6" x14ac:dyDescent="0.25">
      <c r="E1683" s="16">
        <f t="shared" ca="1" si="52"/>
        <v>0.14169162157164583</v>
      </c>
      <c r="F1683" s="16">
        <f t="shared" ca="1" si="53"/>
        <v>3.2764205407553355</v>
      </c>
    </row>
    <row r="1684" spans="5:6" x14ac:dyDescent="0.25">
      <c r="E1684" s="16">
        <f t="shared" ca="1" si="52"/>
        <v>0.88194547601594508</v>
      </c>
      <c r="F1684" s="16">
        <f t="shared" ca="1" si="53"/>
        <v>11.505087137209706</v>
      </c>
    </row>
    <row r="1685" spans="5:6" x14ac:dyDescent="0.25">
      <c r="E1685" s="16">
        <f t="shared" ca="1" si="52"/>
        <v>0.5919514670444298</v>
      </c>
      <c r="F1685" s="16">
        <f t="shared" ca="1" si="53"/>
        <v>7.2030562906014532</v>
      </c>
    </row>
    <row r="1686" spans="5:6" x14ac:dyDescent="0.25">
      <c r="E1686" s="16">
        <f t="shared" ca="1" si="52"/>
        <v>7.2502667354630401E-2</v>
      </c>
      <c r="F1686" s="16">
        <f t="shared" ca="1" si="53"/>
        <v>2.4946773447450186</v>
      </c>
    </row>
    <row r="1687" spans="5:6" x14ac:dyDescent="0.25">
      <c r="E1687" s="16">
        <f t="shared" ca="1" si="52"/>
        <v>0.67797138403443302</v>
      </c>
      <c r="F1687" s="16">
        <f t="shared" ca="1" si="53"/>
        <v>8.1211941080658594</v>
      </c>
    </row>
    <row r="1688" spans="5:6" x14ac:dyDescent="0.25">
      <c r="E1688" s="16">
        <f t="shared" ca="1" si="52"/>
        <v>0.58293048986623153</v>
      </c>
      <c r="F1688" s="16">
        <f t="shared" ca="1" si="53"/>
        <v>7.1143721497753107</v>
      </c>
    </row>
    <row r="1689" spans="5:6" x14ac:dyDescent="0.25">
      <c r="E1689" s="16">
        <f t="shared" ca="1" si="52"/>
        <v>0.35257710030392819</v>
      </c>
      <c r="F1689" s="16">
        <f t="shared" ca="1" si="53"/>
        <v>5.1027725239978405</v>
      </c>
    </row>
    <row r="1690" spans="5:6" x14ac:dyDescent="0.25">
      <c r="E1690" s="16">
        <f t="shared" ca="1" si="52"/>
        <v>0.64423113947132071</v>
      </c>
      <c r="F1690" s="16">
        <f t="shared" ca="1" si="53"/>
        <v>7.7433431017592156</v>
      </c>
    </row>
    <row r="1691" spans="5:6" x14ac:dyDescent="0.25">
      <c r="E1691" s="16">
        <f t="shared" ca="1" si="52"/>
        <v>0.12134509485632128</v>
      </c>
      <c r="F1691" s="16">
        <f t="shared" ca="1" si="53"/>
        <v>3.0678550074422191</v>
      </c>
    </row>
    <row r="1692" spans="5:6" x14ac:dyDescent="0.25">
      <c r="E1692" s="16">
        <f t="shared" ca="1" si="52"/>
        <v>0.66346808607732677</v>
      </c>
      <c r="F1692" s="16">
        <f t="shared" ca="1" si="53"/>
        <v>7.9555261509369473</v>
      </c>
    </row>
    <row r="1693" spans="5:6" x14ac:dyDescent="0.25">
      <c r="E1693" s="16">
        <f t="shared" ca="1" si="52"/>
        <v>0.75357508374504434</v>
      </c>
      <c r="F1693" s="16">
        <f t="shared" ca="1" si="53"/>
        <v>9.0876407622777542</v>
      </c>
    </row>
    <row r="1694" spans="5:6" x14ac:dyDescent="0.25">
      <c r="E1694" s="16">
        <f t="shared" ca="1" si="52"/>
        <v>0.56736455513495043</v>
      </c>
      <c r="F1694" s="16">
        <f t="shared" ca="1" si="53"/>
        <v>6.9640223411453599</v>
      </c>
    </row>
    <row r="1695" spans="5:6" x14ac:dyDescent="0.25">
      <c r="E1695" s="16">
        <f t="shared" ca="1" si="52"/>
        <v>9.4410818816624831E-2</v>
      </c>
      <c r="F1695" s="16">
        <f t="shared" ca="1" si="53"/>
        <v>2.7681611297847466</v>
      </c>
    </row>
    <row r="1696" spans="5:6" x14ac:dyDescent="0.25">
      <c r="E1696" s="16">
        <f t="shared" ca="1" si="52"/>
        <v>0.29281198345982584</v>
      </c>
      <c r="F1696" s="16">
        <f t="shared" ca="1" si="53"/>
        <v>4.6120327916688755</v>
      </c>
    </row>
    <row r="1697" spans="5:6" x14ac:dyDescent="0.25">
      <c r="E1697" s="16">
        <f t="shared" ca="1" si="52"/>
        <v>0.97521621222363652</v>
      </c>
      <c r="F1697" s="16">
        <f t="shared" ca="1" si="53"/>
        <v>16.03663164844577</v>
      </c>
    </row>
    <row r="1698" spans="5:6" x14ac:dyDescent="0.25">
      <c r="E1698" s="16">
        <f t="shared" ca="1" si="52"/>
        <v>0.68683874442753923</v>
      </c>
      <c r="F1698" s="16">
        <f t="shared" ca="1" si="53"/>
        <v>8.2251334500584399</v>
      </c>
    </row>
    <row r="1699" spans="5:6" x14ac:dyDescent="0.25">
      <c r="E1699" s="16">
        <f t="shared" ca="1" si="52"/>
        <v>0.1476731964641731</v>
      </c>
      <c r="F1699" s="16">
        <f t="shared" ca="1" si="53"/>
        <v>3.3355279021801314</v>
      </c>
    </row>
    <row r="1700" spans="5:6" x14ac:dyDescent="0.25">
      <c r="E1700" s="16">
        <f t="shared" ca="1" si="52"/>
        <v>0.67277190607510673</v>
      </c>
      <c r="F1700" s="16">
        <f t="shared" ca="1" si="53"/>
        <v>8.0612025251814234</v>
      </c>
    </row>
    <row r="1701" spans="5:6" x14ac:dyDescent="0.25">
      <c r="E1701" s="16">
        <f t="shared" ca="1" si="52"/>
        <v>0.51041421520558794</v>
      </c>
      <c r="F1701" s="16">
        <f t="shared" ca="1" si="53"/>
        <v>6.4384375410053414</v>
      </c>
    </row>
    <row r="1702" spans="5:6" x14ac:dyDescent="0.25">
      <c r="E1702" s="16">
        <f t="shared" ca="1" si="52"/>
        <v>4.6188879805226457E-2</v>
      </c>
      <c r="F1702" s="16">
        <f t="shared" ca="1" si="53"/>
        <v>2.1048271086771213</v>
      </c>
    </row>
    <row r="1703" spans="5:6" x14ac:dyDescent="0.25">
      <c r="E1703" s="16">
        <f t="shared" ca="1" si="52"/>
        <v>0.15054218559646004</v>
      </c>
      <c r="F1703" s="16">
        <f t="shared" ca="1" si="53"/>
        <v>3.3635688027720478</v>
      </c>
    </row>
    <row r="1704" spans="5:6" x14ac:dyDescent="0.25">
      <c r="E1704" s="16">
        <f t="shared" ca="1" si="52"/>
        <v>0.769094617363276</v>
      </c>
      <c r="F1704" s="16">
        <f t="shared" ca="1" si="53"/>
        <v>9.3137898985415717</v>
      </c>
    </row>
    <row r="1705" spans="5:6" x14ac:dyDescent="0.25">
      <c r="E1705" s="16">
        <f t="shared" ca="1" si="52"/>
        <v>0.25315737578117614</v>
      </c>
      <c r="F1705" s="16">
        <f t="shared" ca="1" si="53"/>
        <v>4.2815039441078646</v>
      </c>
    </row>
    <row r="1706" spans="5:6" x14ac:dyDescent="0.25">
      <c r="E1706" s="16">
        <f t="shared" ca="1" si="52"/>
        <v>0.88392477787313983</v>
      </c>
      <c r="F1706" s="16">
        <f t="shared" ca="1" si="53"/>
        <v>11.557688287472958</v>
      </c>
    </row>
    <row r="1707" spans="5:6" x14ac:dyDescent="0.25">
      <c r="E1707" s="16">
        <f t="shared" ca="1" si="52"/>
        <v>0.25267002974877073</v>
      </c>
      <c r="F1707" s="16">
        <f t="shared" ca="1" si="53"/>
        <v>4.2773941546747869</v>
      </c>
    </row>
    <row r="1708" spans="5:6" x14ac:dyDescent="0.25">
      <c r="E1708" s="16">
        <f t="shared" ca="1" si="52"/>
        <v>0.64902052005287036</v>
      </c>
      <c r="F1708" s="16">
        <f t="shared" ca="1" si="53"/>
        <v>7.7954139225351105</v>
      </c>
    </row>
    <row r="1709" spans="5:6" x14ac:dyDescent="0.25">
      <c r="E1709" s="16">
        <f t="shared" ca="1" si="52"/>
        <v>0.58315671238336064</v>
      </c>
      <c r="F1709" s="16">
        <f t="shared" ca="1" si="53"/>
        <v>7.1165817472930675</v>
      </c>
    </row>
    <row r="1710" spans="5:6" x14ac:dyDescent="0.25">
      <c r="E1710" s="16">
        <f t="shared" ca="1" si="52"/>
        <v>0.32553664722720399</v>
      </c>
      <c r="F1710" s="16">
        <f t="shared" ca="1" si="53"/>
        <v>4.8811586638756079</v>
      </c>
    </row>
    <row r="1711" spans="5:6" x14ac:dyDescent="0.25">
      <c r="E1711" s="16">
        <f t="shared" ca="1" si="52"/>
        <v>0.65860993885454366</v>
      </c>
      <c r="F1711" s="16">
        <f t="shared" ca="1" si="53"/>
        <v>7.9011618286088927</v>
      </c>
    </row>
    <row r="1712" spans="5:6" x14ac:dyDescent="0.25">
      <c r="E1712" s="16">
        <f t="shared" ca="1" si="52"/>
        <v>0.77550833870965841</v>
      </c>
      <c r="F1712" s="16">
        <f t="shared" ca="1" si="53"/>
        <v>9.4108024074618282</v>
      </c>
    </row>
    <row r="1713" spans="5:6" x14ac:dyDescent="0.25">
      <c r="E1713" s="16">
        <f t="shared" ca="1" si="52"/>
        <v>0.62223162517360453</v>
      </c>
      <c r="F1713" s="16">
        <f t="shared" ca="1" si="53"/>
        <v>7.5100602861893559</v>
      </c>
    </row>
    <row r="1714" spans="5:6" x14ac:dyDescent="0.25">
      <c r="E1714" s="16">
        <f t="shared" ca="1" si="52"/>
        <v>0.94248353646858207</v>
      </c>
      <c r="F1714" s="16">
        <f t="shared" ca="1" si="53"/>
        <v>13.662689547299385</v>
      </c>
    </row>
    <row r="1715" spans="5:6" x14ac:dyDescent="0.25">
      <c r="E1715" s="16">
        <f t="shared" ca="1" si="52"/>
        <v>0.88270952994092511</v>
      </c>
      <c r="F1715" s="16">
        <f t="shared" ca="1" si="53"/>
        <v>11.525299595310631</v>
      </c>
    </row>
    <row r="1716" spans="5:6" x14ac:dyDescent="0.25">
      <c r="E1716" s="16">
        <f t="shared" ca="1" si="52"/>
        <v>0.83654940269699685</v>
      </c>
      <c r="F1716" s="16">
        <f t="shared" ca="1" si="53"/>
        <v>10.470309667855325</v>
      </c>
    </row>
    <row r="1717" spans="5:6" x14ac:dyDescent="0.25">
      <c r="E1717" s="16">
        <f t="shared" ca="1" si="52"/>
        <v>0.85198312296315237</v>
      </c>
      <c r="F1717" s="16">
        <f t="shared" ca="1" si="53"/>
        <v>10.790610172143015</v>
      </c>
    </row>
    <row r="1718" spans="5:6" x14ac:dyDescent="0.25">
      <c r="E1718" s="16">
        <f t="shared" ca="1" si="52"/>
        <v>0.92760094768273915</v>
      </c>
      <c r="F1718" s="16">
        <f t="shared" ca="1" si="53"/>
        <v>12.988092284984369</v>
      </c>
    </row>
    <row r="1719" spans="5:6" x14ac:dyDescent="0.25">
      <c r="E1719" s="16">
        <f t="shared" ca="1" si="52"/>
        <v>0.49717316632112207</v>
      </c>
      <c r="F1719" s="16">
        <f t="shared" ca="1" si="53"/>
        <v>6.320826942431796</v>
      </c>
    </row>
    <row r="1720" spans="5:6" x14ac:dyDescent="0.25">
      <c r="E1720" s="16">
        <f t="shared" ca="1" si="52"/>
        <v>0.16245575487000752</v>
      </c>
      <c r="F1720" s="16">
        <f t="shared" ca="1" si="53"/>
        <v>3.4780562675045616</v>
      </c>
    </row>
    <row r="1721" spans="5:6" x14ac:dyDescent="0.25">
      <c r="E1721" s="16">
        <f t="shared" ca="1" si="52"/>
        <v>5.1173424365810183E-3</v>
      </c>
      <c r="F1721" s="16">
        <f t="shared" ca="1" si="53"/>
        <v>0.99663366109829732</v>
      </c>
    </row>
    <row r="1722" spans="5:6" x14ac:dyDescent="0.25">
      <c r="E1722" s="16">
        <f t="shared" ca="1" si="52"/>
        <v>0.62066747188250337</v>
      </c>
      <c r="F1722" s="16">
        <f t="shared" ca="1" si="53"/>
        <v>7.4938215487961362</v>
      </c>
    </row>
    <row r="1723" spans="5:6" x14ac:dyDescent="0.25">
      <c r="E1723" s="16">
        <f t="shared" ca="1" si="52"/>
        <v>0.82726076197584786</v>
      </c>
      <c r="F1723" s="16">
        <f t="shared" ca="1" si="53"/>
        <v>10.289756086242491</v>
      </c>
    </row>
    <row r="1724" spans="5:6" x14ac:dyDescent="0.25">
      <c r="E1724" s="16">
        <f t="shared" ca="1" si="52"/>
        <v>0.52436905096528452</v>
      </c>
      <c r="F1724" s="16">
        <f t="shared" ca="1" si="53"/>
        <v>6.5640856414786333</v>
      </c>
    </row>
    <row r="1725" spans="5:6" x14ac:dyDescent="0.25">
      <c r="E1725" s="16">
        <f t="shared" ca="1" si="52"/>
        <v>7.7123355995318166E-2</v>
      </c>
      <c r="F1725" s="16">
        <f t="shared" ca="1" si="53"/>
        <v>2.5552874544883259</v>
      </c>
    </row>
    <row r="1726" spans="5:6" x14ac:dyDescent="0.25">
      <c r="E1726" s="16">
        <f t="shared" ca="1" si="52"/>
        <v>0.77281365482096376</v>
      </c>
      <c r="F1726" s="16">
        <f t="shared" ca="1" si="53"/>
        <v>9.3697757460098856</v>
      </c>
    </row>
    <row r="1727" spans="5:6" x14ac:dyDescent="0.25">
      <c r="E1727" s="16">
        <f t="shared" ca="1" si="52"/>
        <v>0.69401904706743645</v>
      </c>
      <c r="F1727" s="16">
        <f t="shared" ca="1" si="53"/>
        <v>8.3108759683303521</v>
      </c>
    </row>
    <row r="1728" spans="5:6" x14ac:dyDescent="0.25">
      <c r="E1728" s="16">
        <f t="shared" ca="1" si="52"/>
        <v>0.75288257553456139</v>
      </c>
      <c r="F1728" s="16">
        <f t="shared" ca="1" si="53"/>
        <v>9.0778152627293771</v>
      </c>
    </row>
    <row r="1729" spans="5:6" x14ac:dyDescent="0.25">
      <c r="E1729" s="16">
        <f t="shared" ca="1" si="52"/>
        <v>0.18840787691615379</v>
      </c>
      <c r="F1729" s="16">
        <f t="shared" ca="1" si="53"/>
        <v>3.7182955816875203</v>
      </c>
    </row>
    <row r="1730" spans="5:6" x14ac:dyDescent="0.25">
      <c r="E1730" s="16">
        <f t="shared" ca="1" si="52"/>
        <v>0.27244718033708815</v>
      </c>
      <c r="F1730" s="16">
        <f t="shared" ca="1" si="53"/>
        <v>4.4431408322222969</v>
      </c>
    </row>
    <row r="1731" spans="5:6" x14ac:dyDescent="0.25">
      <c r="E1731" s="16">
        <f t="shared" ca="1" si="52"/>
        <v>7.4454581895705196E-2</v>
      </c>
      <c r="F1731" s="16">
        <f t="shared" ca="1" si="53"/>
        <v>2.520501070907645</v>
      </c>
    </row>
    <row r="1732" spans="5:6" x14ac:dyDescent="0.25">
      <c r="E1732" s="16">
        <f t="shared" ref="E1732:E1795" ca="1" si="54">RAND()</f>
        <v>0.8209091748349947</v>
      </c>
      <c r="F1732" s="16">
        <f t="shared" ref="F1732:F1795" ca="1" si="55">_xlfn.CHISQ.INV(E1732,$C$3)</f>
        <v>10.170955238125748</v>
      </c>
    </row>
    <row r="1733" spans="5:6" x14ac:dyDescent="0.25">
      <c r="E1733" s="16">
        <f t="shared" ca="1" si="54"/>
        <v>0.15905651818407185</v>
      </c>
      <c r="F1733" s="16">
        <f t="shared" ca="1" si="55"/>
        <v>3.4456951360870218</v>
      </c>
    </row>
    <row r="1734" spans="5:6" x14ac:dyDescent="0.25">
      <c r="E1734" s="16">
        <f t="shared" ca="1" si="54"/>
        <v>0.18890199772769878</v>
      </c>
      <c r="F1734" s="16">
        <f t="shared" ca="1" si="55"/>
        <v>3.7227665862230257</v>
      </c>
    </row>
    <row r="1735" spans="5:6" x14ac:dyDescent="0.25">
      <c r="E1735" s="16">
        <f t="shared" ca="1" si="54"/>
        <v>0.23424715926658246</v>
      </c>
      <c r="F1735" s="16">
        <f t="shared" ca="1" si="55"/>
        <v>4.1208892282409986</v>
      </c>
    </row>
    <row r="1736" spans="5:6" x14ac:dyDescent="0.25">
      <c r="E1736" s="16">
        <f t="shared" ca="1" si="54"/>
        <v>0.23286725579506873</v>
      </c>
      <c r="F1736" s="16">
        <f t="shared" ca="1" si="55"/>
        <v>4.1090678654956081</v>
      </c>
    </row>
    <row r="1737" spans="5:6" x14ac:dyDescent="0.25">
      <c r="E1737" s="16">
        <f t="shared" ca="1" si="54"/>
        <v>0.61739207681535346</v>
      </c>
      <c r="F1737" s="16">
        <f t="shared" ca="1" si="55"/>
        <v>7.4599582866509566</v>
      </c>
    </row>
    <row r="1738" spans="5:6" x14ac:dyDescent="0.25">
      <c r="E1738" s="16">
        <f t="shared" ca="1" si="54"/>
        <v>5.5107658913858937E-2</v>
      </c>
      <c r="F1738" s="16">
        <f t="shared" ca="1" si="55"/>
        <v>2.2473441880769309</v>
      </c>
    </row>
    <row r="1739" spans="5:6" x14ac:dyDescent="0.25">
      <c r="E1739" s="16">
        <f t="shared" ca="1" si="54"/>
        <v>0.26970327107947023</v>
      </c>
      <c r="F1739" s="16">
        <f t="shared" ca="1" si="55"/>
        <v>4.4202607475686548</v>
      </c>
    </row>
    <row r="1740" spans="5:6" x14ac:dyDescent="0.25">
      <c r="E1740" s="16">
        <f t="shared" ca="1" si="54"/>
        <v>0.29449090265130828</v>
      </c>
      <c r="F1740" s="16">
        <f t="shared" ca="1" si="55"/>
        <v>4.6258954088950937</v>
      </c>
    </row>
    <row r="1741" spans="5:6" x14ac:dyDescent="0.25">
      <c r="E1741" s="16">
        <f t="shared" ca="1" si="54"/>
        <v>0.29173349096015544</v>
      </c>
      <c r="F1741" s="16">
        <f t="shared" ca="1" si="55"/>
        <v>4.6031235734640923</v>
      </c>
    </row>
    <row r="1742" spans="5:6" x14ac:dyDescent="0.25">
      <c r="E1742" s="16">
        <f t="shared" ca="1" si="54"/>
        <v>0.88655549828070568</v>
      </c>
      <c r="F1742" s="16">
        <f t="shared" ca="1" si="55"/>
        <v>11.628839308363567</v>
      </c>
    </row>
    <row r="1743" spans="5:6" x14ac:dyDescent="0.25">
      <c r="E1743" s="16">
        <f t="shared" ca="1" si="54"/>
        <v>0.4823790158106116</v>
      </c>
      <c r="F1743" s="16">
        <f t="shared" ca="1" si="55"/>
        <v>6.1911038209758242</v>
      </c>
    </row>
    <row r="1744" spans="5:6" x14ac:dyDescent="0.25">
      <c r="E1744" s="16">
        <f t="shared" ca="1" si="54"/>
        <v>0.43370053585919766</v>
      </c>
      <c r="F1744" s="16">
        <f t="shared" ca="1" si="55"/>
        <v>5.7746127141001455</v>
      </c>
    </row>
    <row r="1745" spans="5:6" x14ac:dyDescent="0.25">
      <c r="E1745" s="16">
        <f t="shared" ca="1" si="54"/>
        <v>3.4112661407133982E-2</v>
      </c>
      <c r="F1745" s="16">
        <f t="shared" ca="1" si="55"/>
        <v>1.885846147602239</v>
      </c>
    </row>
    <row r="1746" spans="5:6" x14ac:dyDescent="0.25">
      <c r="E1746" s="16">
        <f t="shared" ca="1" si="54"/>
        <v>0.33149071215666503</v>
      </c>
      <c r="F1746" s="16">
        <f t="shared" ca="1" si="55"/>
        <v>4.9299684111439612</v>
      </c>
    </row>
    <row r="1747" spans="5:6" x14ac:dyDescent="0.25">
      <c r="E1747" s="16">
        <f t="shared" ca="1" si="54"/>
        <v>0.57581137658700154</v>
      </c>
      <c r="F1747" s="16">
        <f t="shared" ca="1" si="55"/>
        <v>7.0452025435653756</v>
      </c>
    </row>
    <row r="1748" spans="5:6" x14ac:dyDescent="0.25">
      <c r="E1748" s="16">
        <f t="shared" ca="1" si="54"/>
        <v>0.18422065281930577</v>
      </c>
      <c r="F1748" s="16">
        <f t="shared" ca="1" si="55"/>
        <v>3.6802673007224049</v>
      </c>
    </row>
    <row r="1749" spans="5:6" x14ac:dyDescent="0.25">
      <c r="E1749" s="16">
        <f t="shared" ca="1" si="54"/>
        <v>0.21727817188067833</v>
      </c>
      <c r="F1749" s="16">
        <f t="shared" ca="1" si="55"/>
        <v>3.9743951559502824</v>
      </c>
    </row>
    <row r="1750" spans="5:6" x14ac:dyDescent="0.25">
      <c r="E1750" s="16">
        <f t="shared" ca="1" si="54"/>
        <v>0.83492516108049242</v>
      </c>
      <c r="F1750" s="16">
        <f t="shared" ca="1" si="55"/>
        <v>10.438120749852098</v>
      </c>
    </row>
    <row r="1751" spans="5:6" x14ac:dyDescent="0.25">
      <c r="E1751" s="16">
        <f t="shared" ca="1" si="54"/>
        <v>0.18335598534589559</v>
      </c>
      <c r="F1751" s="16">
        <f t="shared" ca="1" si="55"/>
        <v>3.6723823390274504</v>
      </c>
    </row>
    <row r="1752" spans="5:6" x14ac:dyDescent="0.25">
      <c r="E1752" s="16">
        <f t="shared" ca="1" si="54"/>
        <v>0.92137764108132603</v>
      </c>
      <c r="F1752" s="16">
        <f t="shared" ca="1" si="55"/>
        <v>12.743035403254082</v>
      </c>
    </row>
    <row r="1753" spans="5:6" x14ac:dyDescent="0.25">
      <c r="E1753" s="16">
        <f t="shared" ca="1" si="54"/>
        <v>0.77570304074720853</v>
      </c>
      <c r="F1753" s="16">
        <f t="shared" ca="1" si="55"/>
        <v>9.4137820657983848</v>
      </c>
    </row>
    <row r="1754" spans="5:6" x14ac:dyDescent="0.25">
      <c r="E1754" s="16">
        <f t="shared" ca="1" si="54"/>
        <v>0.27371105116220928</v>
      </c>
      <c r="F1754" s="16">
        <f t="shared" ca="1" si="55"/>
        <v>4.4536685008992754</v>
      </c>
    </row>
    <row r="1755" spans="5:6" x14ac:dyDescent="0.25">
      <c r="E1755" s="16">
        <f t="shared" ca="1" si="54"/>
        <v>0.10837822544901854</v>
      </c>
      <c r="F1755" s="16">
        <f t="shared" ca="1" si="55"/>
        <v>2.9275585954234744</v>
      </c>
    </row>
    <row r="1756" spans="5:6" x14ac:dyDescent="0.25">
      <c r="E1756" s="16">
        <f t="shared" ca="1" si="54"/>
        <v>9.6663608966720105E-2</v>
      </c>
      <c r="F1756" s="16">
        <f t="shared" ca="1" si="55"/>
        <v>2.7945382526338882</v>
      </c>
    </row>
    <row r="1757" spans="5:6" x14ac:dyDescent="0.25">
      <c r="E1757" s="16">
        <f t="shared" ca="1" si="54"/>
        <v>0.11755571301874557</v>
      </c>
      <c r="F1757" s="16">
        <f t="shared" ca="1" si="55"/>
        <v>3.0275253120134358</v>
      </c>
    </row>
    <row r="1758" spans="5:6" x14ac:dyDescent="0.25">
      <c r="E1758" s="16">
        <f t="shared" ca="1" si="54"/>
        <v>0.19021565860064915</v>
      </c>
      <c r="F1758" s="16">
        <f t="shared" ca="1" si="55"/>
        <v>3.7346365129513557</v>
      </c>
    </row>
    <row r="1759" spans="5:6" x14ac:dyDescent="0.25">
      <c r="E1759" s="16">
        <f t="shared" ca="1" si="54"/>
        <v>0.42793683968889096</v>
      </c>
      <c r="F1759" s="16">
        <f t="shared" ca="1" si="55"/>
        <v>5.7261594248389533</v>
      </c>
    </row>
    <row r="1760" spans="5:6" x14ac:dyDescent="0.25">
      <c r="E1760" s="16">
        <f t="shared" ca="1" si="54"/>
        <v>0.91163434934132936</v>
      </c>
      <c r="F1760" s="16">
        <f t="shared" ca="1" si="55"/>
        <v>12.392577055315648</v>
      </c>
    </row>
    <row r="1761" spans="5:6" x14ac:dyDescent="0.25">
      <c r="E1761" s="16">
        <f t="shared" ca="1" si="54"/>
        <v>0.99376964171023485</v>
      </c>
      <c r="F1761" s="16">
        <f t="shared" ca="1" si="55"/>
        <v>19.710410015331856</v>
      </c>
    </row>
    <row r="1762" spans="5:6" x14ac:dyDescent="0.25">
      <c r="E1762" s="16">
        <f t="shared" ca="1" si="54"/>
        <v>0.39518695143354488</v>
      </c>
      <c r="F1762" s="16">
        <f t="shared" ca="1" si="55"/>
        <v>5.4533789461327062</v>
      </c>
    </row>
    <row r="1763" spans="5:6" x14ac:dyDescent="0.25">
      <c r="E1763" s="16">
        <f t="shared" ca="1" si="54"/>
        <v>0.29501659182057893</v>
      </c>
      <c r="F1763" s="16">
        <f t="shared" ca="1" si="55"/>
        <v>4.630234344302786</v>
      </c>
    </row>
    <row r="1764" spans="5:6" x14ac:dyDescent="0.25">
      <c r="E1764" s="16">
        <f t="shared" ca="1" si="54"/>
        <v>0.75014383353923642</v>
      </c>
      <c r="F1764" s="16">
        <f t="shared" ca="1" si="55"/>
        <v>9.0391680187526298</v>
      </c>
    </row>
    <row r="1765" spans="5:6" x14ac:dyDescent="0.25">
      <c r="E1765" s="16">
        <f t="shared" ca="1" si="54"/>
        <v>0.24551889556918305</v>
      </c>
      <c r="F1765" s="16">
        <f t="shared" ca="1" si="55"/>
        <v>4.2169189389913644</v>
      </c>
    </row>
    <row r="1766" spans="5:6" x14ac:dyDescent="0.25">
      <c r="E1766" s="16">
        <f t="shared" ca="1" si="54"/>
        <v>0.84367481073811335</v>
      </c>
      <c r="F1766" s="16">
        <f t="shared" ca="1" si="55"/>
        <v>10.614819181877287</v>
      </c>
    </row>
    <row r="1767" spans="5:6" x14ac:dyDescent="0.25">
      <c r="E1767" s="16">
        <f t="shared" ca="1" si="54"/>
        <v>0.16180009074942792</v>
      </c>
      <c r="F1767" s="16">
        <f t="shared" ca="1" si="55"/>
        <v>3.4718322948885079</v>
      </c>
    </row>
    <row r="1768" spans="5:6" x14ac:dyDescent="0.25">
      <c r="E1768" s="16">
        <f t="shared" ca="1" si="54"/>
        <v>0.62425813616115056</v>
      </c>
      <c r="F1768" s="16">
        <f t="shared" ca="1" si="55"/>
        <v>7.531164905225606</v>
      </c>
    </row>
    <row r="1769" spans="5:6" x14ac:dyDescent="0.25">
      <c r="E1769" s="16">
        <f t="shared" ca="1" si="54"/>
        <v>0.41829047667817032</v>
      </c>
      <c r="F1769" s="16">
        <f t="shared" ca="1" si="55"/>
        <v>5.6453932140444811</v>
      </c>
    </row>
    <row r="1770" spans="5:6" x14ac:dyDescent="0.25">
      <c r="E1770" s="16">
        <f t="shared" ca="1" si="54"/>
        <v>0.7509760188552399</v>
      </c>
      <c r="F1770" s="16">
        <f t="shared" ca="1" si="55"/>
        <v>9.050875910352417</v>
      </c>
    </row>
    <row r="1771" spans="5:6" x14ac:dyDescent="0.25">
      <c r="E1771" s="16">
        <f t="shared" ca="1" si="54"/>
        <v>0.68341225824591822</v>
      </c>
      <c r="F1771" s="16">
        <f t="shared" ca="1" si="55"/>
        <v>8.1847204955021358</v>
      </c>
    </row>
    <row r="1772" spans="5:6" x14ac:dyDescent="0.25">
      <c r="E1772" s="16">
        <f t="shared" ca="1" si="54"/>
        <v>0.45547692711301579</v>
      </c>
      <c r="F1772" s="16">
        <f t="shared" ca="1" si="55"/>
        <v>5.9591856090288715</v>
      </c>
    </row>
    <row r="1773" spans="5:6" x14ac:dyDescent="0.25">
      <c r="E1773" s="16">
        <f t="shared" ca="1" si="54"/>
        <v>0.23170169564313114</v>
      </c>
      <c r="F1773" s="16">
        <f t="shared" ca="1" si="55"/>
        <v>4.0990709334923459</v>
      </c>
    </row>
    <row r="1774" spans="5:6" x14ac:dyDescent="0.25">
      <c r="E1774" s="16">
        <f t="shared" ca="1" si="54"/>
        <v>0.34506982196112246</v>
      </c>
      <c r="F1774" s="16">
        <f t="shared" ca="1" si="55"/>
        <v>5.0412416503092974</v>
      </c>
    </row>
    <row r="1775" spans="5:6" x14ac:dyDescent="0.25">
      <c r="E1775" s="16">
        <f t="shared" ca="1" si="54"/>
        <v>0.96738075136531143</v>
      </c>
      <c r="F1775" s="16">
        <f t="shared" ca="1" si="55"/>
        <v>15.276048644098022</v>
      </c>
    </row>
    <row r="1776" spans="5:6" x14ac:dyDescent="0.25">
      <c r="E1776" s="16">
        <f t="shared" ca="1" si="54"/>
        <v>0.70063928412633703</v>
      </c>
      <c r="F1776" s="16">
        <f t="shared" ca="1" si="55"/>
        <v>8.3912489465386741</v>
      </c>
    </row>
    <row r="1777" spans="5:6" x14ac:dyDescent="0.25">
      <c r="E1777" s="16">
        <f t="shared" ca="1" si="54"/>
        <v>0.78462140218629994</v>
      </c>
      <c r="F1777" s="16">
        <f t="shared" ca="1" si="55"/>
        <v>9.5525588721048411</v>
      </c>
    </row>
    <row r="1778" spans="5:6" x14ac:dyDescent="0.25">
      <c r="E1778" s="16">
        <f t="shared" ca="1" si="54"/>
        <v>0.47781087550070589</v>
      </c>
      <c r="F1778" s="16">
        <f t="shared" ca="1" si="55"/>
        <v>6.1513792736350448</v>
      </c>
    </row>
    <row r="1779" spans="5:6" x14ac:dyDescent="0.25">
      <c r="E1779" s="16">
        <f t="shared" ca="1" si="54"/>
        <v>0.41692440792145435</v>
      </c>
      <c r="F1779" s="16">
        <f t="shared" ca="1" si="55"/>
        <v>5.6339865416534129</v>
      </c>
    </row>
    <row r="1780" spans="5:6" x14ac:dyDescent="0.25">
      <c r="E1780" s="16">
        <f t="shared" ca="1" si="54"/>
        <v>0.23970461967118728</v>
      </c>
      <c r="F1780" s="16">
        <f t="shared" ca="1" si="55"/>
        <v>4.1674990222425601</v>
      </c>
    </row>
    <row r="1781" spans="5:6" x14ac:dyDescent="0.25">
      <c r="E1781" s="16">
        <f t="shared" ca="1" si="54"/>
        <v>0.55519035306742304</v>
      </c>
      <c r="F1781" s="16">
        <f t="shared" ca="1" si="55"/>
        <v>6.8486234847824852</v>
      </c>
    </row>
    <row r="1782" spans="5:6" x14ac:dyDescent="0.25">
      <c r="E1782" s="16">
        <f t="shared" ca="1" si="54"/>
        <v>0.56772347406407209</v>
      </c>
      <c r="F1782" s="16">
        <f t="shared" ca="1" si="55"/>
        <v>6.9674527863434861</v>
      </c>
    </row>
    <row r="1783" spans="5:6" x14ac:dyDescent="0.25">
      <c r="E1783" s="16">
        <f t="shared" ca="1" si="54"/>
        <v>0.53011701579286585</v>
      </c>
      <c r="F1783" s="16">
        <f t="shared" ca="1" si="55"/>
        <v>6.6163850208753265</v>
      </c>
    </row>
    <row r="1784" spans="5:6" x14ac:dyDescent="0.25">
      <c r="E1784" s="16">
        <f t="shared" ca="1" si="54"/>
        <v>0.29811857910293882</v>
      </c>
      <c r="F1784" s="16">
        <f t="shared" ca="1" si="55"/>
        <v>4.6558225608985317</v>
      </c>
    </row>
    <row r="1785" spans="5:6" x14ac:dyDescent="0.25">
      <c r="E1785" s="16">
        <f t="shared" ca="1" si="54"/>
        <v>0.45431371249894714</v>
      </c>
      <c r="F1785" s="16">
        <f t="shared" ca="1" si="55"/>
        <v>5.9492608145744734</v>
      </c>
    </row>
    <row r="1786" spans="5:6" x14ac:dyDescent="0.25">
      <c r="E1786" s="16">
        <f t="shared" ca="1" si="54"/>
        <v>0.47990817454354984</v>
      </c>
      <c r="F1786" s="16">
        <f t="shared" ca="1" si="55"/>
        <v>6.1695988015149634</v>
      </c>
    </row>
    <row r="1787" spans="5:6" x14ac:dyDescent="0.25">
      <c r="E1787" s="16">
        <f t="shared" ca="1" si="54"/>
        <v>0.66298541418814216</v>
      </c>
      <c r="F1787" s="16">
        <f t="shared" ca="1" si="55"/>
        <v>7.9501003644833004</v>
      </c>
    </row>
    <row r="1788" spans="5:6" x14ac:dyDescent="0.25">
      <c r="E1788" s="16">
        <f t="shared" ca="1" si="54"/>
        <v>0.12187268771900595</v>
      </c>
      <c r="F1788" s="16">
        <f t="shared" ca="1" si="55"/>
        <v>3.0734292858031038</v>
      </c>
    </row>
    <row r="1789" spans="5:6" x14ac:dyDescent="0.25">
      <c r="E1789" s="16">
        <f t="shared" ca="1" si="54"/>
        <v>0.28538590837939493</v>
      </c>
      <c r="F1789" s="16">
        <f t="shared" ca="1" si="55"/>
        <v>4.5506151881891137</v>
      </c>
    </row>
    <row r="1790" spans="5:6" x14ac:dyDescent="0.25">
      <c r="E1790" s="16">
        <f t="shared" ca="1" si="54"/>
        <v>0.49871459099389215</v>
      </c>
      <c r="F1790" s="16">
        <f t="shared" ca="1" si="55"/>
        <v>6.3344422854564266</v>
      </c>
    </row>
    <row r="1791" spans="5:6" x14ac:dyDescent="0.25">
      <c r="E1791" s="16">
        <f t="shared" ca="1" si="54"/>
        <v>2.3637397616780964E-2</v>
      </c>
      <c r="F1791" s="16">
        <f t="shared" ca="1" si="55"/>
        <v>1.6572208722456989</v>
      </c>
    </row>
    <row r="1792" spans="5:6" x14ac:dyDescent="0.25">
      <c r="E1792" s="16">
        <f t="shared" ca="1" si="54"/>
        <v>0.97106501761629316</v>
      </c>
      <c r="F1792" s="16">
        <f t="shared" ca="1" si="55"/>
        <v>15.609364572467124</v>
      </c>
    </row>
    <row r="1793" spans="5:6" x14ac:dyDescent="0.25">
      <c r="E1793" s="16">
        <f t="shared" ca="1" si="54"/>
        <v>0.63234701001880156</v>
      </c>
      <c r="F1793" s="16">
        <f t="shared" ca="1" si="55"/>
        <v>7.6161624365187981</v>
      </c>
    </row>
    <row r="1794" spans="5:6" x14ac:dyDescent="0.25">
      <c r="E1794" s="16">
        <f t="shared" ca="1" si="54"/>
        <v>0.53616797161407581</v>
      </c>
      <c r="F1794" s="16">
        <f t="shared" ca="1" si="55"/>
        <v>6.6718047988142342</v>
      </c>
    </row>
    <row r="1795" spans="5:6" x14ac:dyDescent="0.25">
      <c r="E1795" s="16">
        <f t="shared" ca="1" si="54"/>
        <v>0.12043819428984337</v>
      </c>
      <c r="F1795" s="16">
        <f t="shared" ca="1" si="55"/>
        <v>3.0582502051962996</v>
      </c>
    </row>
    <row r="1796" spans="5:6" x14ac:dyDescent="0.25">
      <c r="E1796" s="16">
        <f t="shared" ref="E1796:E1859" ca="1" si="56">RAND()</f>
        <v>5.0636959975113749E-2</v>
      </c>
      <c r="F1796" s="16">
        <f t="shared" ref="F1796:F1859" ca="1" si="57">_xlfn.CHISQ.INV(E1796,$C$3)</f>
        <v>2.1775513242080335</v>
      </c>
    </row>
    <row r="1797" spans="5:6" x14ac:dyDescent="0.25">
      <c r="E1797" s="16">
        <f t="shared" ca="1" si="56"/>
        <v>0.68364863419185462</v>
      </c>
      <c r="F1797" s="16">
        <f t="shared" ca="1" si="57"/>
        <v>8.1874981720814528</v>
      </c>
    </row>
    <row r="1798" spans="5:6" x14ac:dyDescent="0.25">
      <c r="E1798" s="16">
        <f t="shared" ca="1" si="56"/>
        <v>0.55730753856056758</v>
      </c>
      <c r="F1798" s="16">
        <f t="shared" ca="1" si="57"/>
        <v>6.8685612870206505</v>
      </c>
    </row>
    <row r="1799" spans="5:6" x14ac:dyDescent="0.25">
      <c r="E1799" s="16">
        <f t="shared" ca="1" si="56"/>
        <v>0.82488839399300684</v>
      </c>
      <c r="F1799" s="16">
        <f t="shared" ca="1" si="57"/>
        <v>10.244959656360315</v>
      </c>
    </row>
    <row r="1800" spans="5:6" x14ac:dyDescent="0.25">
      <c r="E1800" s="16">
        <f t="shared" ca="1" si="56"/>
        <v>0.8217266903678343</v>
      </c>
      <c r="F1800" s="16">
        <f t="shared" ca="1" si="57"/>
        <v>10.186045640747155</v>
      </c>
    </row>
    <row r="1801" spans="5:6" x14ac:dyDescent="0.25">
      <c r="E1801" s="16">
        <f t="shared" ca="1" si="56"/>
        <v>0.52487748463680239</v>
      </c>
      <c r="F1801" s="16">
        <f t="shared" ca="1" si="57"/>
        <v>6.5686985241712312</v>
      </c>
    </row>
    <row r="1802" spans="5:6" x14ac:dyDescent="0.25">
      <c r="E1802" s="16">
        <f t="shared" ca="1" si="56"/>
        <v>2.1113793864615649E-2</v>
      </c>
      <c r="F1802" s="16">
        <f t="shared" ca="1" si="57"/>
        <v>1.5937303075118145</v>
      </c>
    </row>
    <row r="1803" spans="5:6" x14ac:dyDescent="0.25">
      <c r="E1803" s="16">
        <f t="shared" ca="1" si="56"/>
        <v>0.11779455203887246</v>
      </c>
      <c r="F1803" s="16">
        <f t="shared" ca="1" si="57"/>
        <v>3.0300827493187041</v>
      </c>
    </row>
    <row r="1804" spans="5:6" x14ac:dyDescent="0.25">
      <c r="E1804" s="16">
        <f t="shared" ca="1" si="56"/>
        <v>0.99978095855103133</v>
      </c>
      <c r="F1804" s="16">
        <f t="shared" ca="1" si="57"/>
        <v>28.00929332290206</v>
      </c>
    </row>
    <row r="1805" spans="5:6" x14ac:dyDescent="0.25">
      <c r="E1805" s="16">
        <f t="shared" ca="1" si="56"/>
        <v>0.90952910767346218</v>
      </c>
      <c r="F1805" s="16">
        <f t="shared" ca="1" si="57"/>
        <v>12.321458216350825</v>
      </c>
    </row>
    <row r="1806" spans="5:6" x14ac:dyDescent="0.25">
      <c r="E1806" s="16">
        <f t="shared" ca="1" si="56"/>
        <v>0.7070119299363441</v>
      </c>
      <c r="F1806" s="16">
        <f t="shared" ca="1" si="57"/>
        <v>8.4698687514170263</v>
      </c>
    </row>
    <row r="1807" spans="5:6" x14ac:dyDescent="0.25">
      <c r="E1807" s="16">
        <f t="shared" ca="1" si="56"/>
        <v>0.76817627848597836</v>
      </c>
      <c r="F1807" s="16">
        <f t="shared" ca="1" si="57"/>
        <v>9.3000765833603598</v>
      </c>
    </row>
    <row r="1808" spans="5:6" x14ac:dyDescent="0.25">
      <c r="E1808" s="16">
        <f t="shared" ca="1" si="56"/>
        <v>0.57357926834449102</v>
      </c>
      <c r="F1808" s="16">
        <f t="shared" ca="1" si="57"/>
        <v>7.0236582873824869</v>
      </c>
    </row>
    <row r="1809" spans="5:6" x14ac:dyDescent="0.25">
      <c r="E1809" s="16">
        <f t="shared" ca="1" si="56"/>
        <v>0.69106398136671632</v>
      </c>
      <c r="F1809" s="16">
        <f t="shared" ca="1" si="57"/>
        <v>8.2754123047395609</v>
      </c>
    </row>
    <row r="1810" spans="5:6" x14ac:dyDescent="0.25">
      <c r="E1810" s="16">
        <f t="shared" ca="1" si="56"/>
        <v>0.17640269010228682</v>
      </c>
      <c r="F1810" s="16">
        <f t="shared" ca="1" si="57"/>
        <v>3.6085548605199067</v>
      </c>
    </row>
    <row r="1811" spans="5:6" x14ac:dyDescent="0.25">
      <c r="E1811" s="16">
        <f t="shared" ca="1" si="56"/>
        <v>0.46744255078845798</v>
      </c>
      <c r="F1811" s="16">
        <f t="shared" ca="1" si="57"/>
        <v>6.0617541673771838</v>
      </c>
    </row>
    <row r="1812" spans="5:6" x14ac:dyDescent="0.25">
      <c r="E1812" s="16">
        <f t="shared" ca="1" si="56"/>
        <v>0.11784245665578574</v>
      </c>
      <c r="F1812" s="16">
        <f t="shared" ca="1" si="57"/>
        <v>3.0305954457174056</v>
      </c>
    </row>
    <row r="1813" spans="5:6" x14ac:dyDescent="0.25">
      <c r="E1813" s="16">
        <f t="shared" ca="1" si="56"/>
        <v>0.75263294041146478</v>
      </c>
      <c r="F1813" s="16">
        <f t="shared" ca="1" si="57"/>
        <v>9.0742786818070353</v>
      </c>
    </row>
    <row r="1814" spans="5:6" x14ac:dyDescent="0.25">
      <c r="E1814" s="16">
        <f t="shared" ca="1" si="56"/>
        <v>0.81172114646940374</v>
      </c>
      <c r="F1814" s="16">
        <f t="shared" ca="1" si="57"/>
        <v>10.005202228077884</v>
      </c>
    </row>
    <row r="1815" spans="5:6" x14ac:dyDescent="0.25">
      <c r="E1815" s="16">
        <f t="shared" ca="1" si="56"/>
        <v>0.13052029014113675</v>
      </c>
      <c r="F1815" s="16">
        <f t="shared" ca="1" si="57"/>
        <v>3.163465547861751</v>
      </c>
    </row>
    <row r="1816" spans="5:6" x14ac:dyDescent="0.25">
      <c r="E1816" s="16">
        <f t="shared" ca="1" si="56"/>
        <v>0.29999012989073626</v>
      </c>
      <c r="F1816" s="16">
        <f t="shared" ca="1" si="57"/>
        <v>4.6712491156016203</v>
      </c>
    </row>
    <row r="1817" spans="5:6" x14ac:dyDescent="0.25">
      <c r="E1817" s="16">
        <f t="shared" ca="1" si="56"/>
        <v>0.48536736021812255</v>
      </c>
      <c r="F1817" s="16">
        <f t="shared" ca="1" si="57"/>
        <v>6.2171725800864941</v>
      </c>
    </row>
    <row r="1818" spans="5:6" x14ac:dyDescent="0.25">
      <c r="E1818" s="16">
        <f t="shared" ca="1" si="56"/>
        <v>0.77395710915747817</v>
      </c>
      <c r="F1818" s="16">
        <f t="shared" ca="1" si="57"/>
        <v>9.3871368520210723</v>
      </c>
    </row>
    <row r="1819" spans="5:6" x14ac:dyDescent="0.25">
      <c r="E1819" s="16">
        <f t="shared" ca="1" si="56"/>
        <v>0.71996630525607341</v>
      </c>
      <c r="F1819" s="16">
        <f t="shared" ca="1" si="57"/>
        <v>8.6337196168117476</v>
      </c>
    </row>
    <row r="1820" spans="5:6" x14ac:dyDescent="0.25">
      <c r="E1820" s="16">
        <f t="shared" ca="1" si="56"/>
        <v>0.26424058665857342</v>
      </c>
      <c r="F1820" s="16">
        <f t="shared" ca="1" si="57"/>
        <v>4.3746061671222005</v>
      </c>
    </row>
    <row r="1821" spans="5:6" x14ac:dyDescent="0.25">
      <c r="E1821" s="16">
        <f t="shared" ca="1" si="56"/>
        <v>0.37329673930846652</v>
      </c>
      <c r="F1821" s="16">
        <f t="shared" ca="1" si="57"/>
        <v>5.2728592241883847</v>
      </c>
    </row>
    <row r="1822" spans="5:6" x14ac:dyDescent="0.25">
      <c r="E1822" s="16">
        <f t="shared" ca="1" si="56"/>
        <v>0.67266948324206699</v>
      </c>
      <c r="F1822" s="16">
        <f t="shared" ca="1" si="57"/>
        <v>8.0600276334541672</v>
      </c>
    </row>
    <row r="1823" spans="5:6" x14ac:dyDescent="0.25">
      <c r="E1823" s="16">
        <f t="shared" ca="1" si="56"/>
        <v>0.9580544617627077</v>
      </c>
      <c r="F1823" s="16">
        <f t="shared" ca="1" si="57"/>
        <v>14.568531833959739</v>
      </c>
    </row>
    <row r="1824" spans="5:6" x14ac:dyDescent="0.25">
      <c r="E1824" s="16">
        <f t="shared" ca="1" si="56"/>
        <v>0.38899423644869957</v>
      </c>
      <c r="F1824" s="16">
        <f t="shared" ca="1" si="57"/>
        <v>5.4021944761799627</v>
      </c>
    </row>
    <row r="1825" spans="5:6" x14ac:dyDescent="0.25">
      <c r="E1825" s="16">
        <f t="shared" ca="1" si="56"/>
        <v>0.65824944611216685</v>
      </c>
      <c r="F1825" s="16">
        <f t="shared" ca="1" si="57"/>
        <v>7.8971494131505917</v>
      </c>
    </row>
    <row r="1826" spans="5:6" x14ac:dyDescent="0.25">
      <c r="E1826" s="16">
        <f t="shared" ca="1" si="56"/>
        <v>0.21733859512527687</v>
      </c>
      <c r="F1826" s="16">
        <f t="shared" ca="1" si="57"/>
        <v>3.9749214419580481</v>
      </c>
    </row>
    <row r="1827" spans="5:6" x14ac:dyDescent="0.25">
      <c r="E1827" s="16">
        <f t="shared" ca="1" si="56"/>
        <v>0.86620587971531227</v>
      </c>
      <c r="F1827" s="16">
        <f t="shared" ca="1" si="57"/>
        <v>11.1123210151999</v>
      </c>
    </row>
    <row r="1828" spans="5:6" x14ac:dyDescent="0.25">
      <c r="E1828" s="16">
        <f t="shared" ca="1" si="56"/>
        <v>0.4878877295502696</v>
      </c>
      <c r="F1828" s="16">
        <f t="shared" ca="1" si="57"/>
        <v>6.2392107524014131</v>
      </c>
    </row>
    <row r="1829" spans="5:6" x14ac:dyDescent="0.25">
      <c r="E1829" s="16">
        <f t="shared" ca="1" si="56"/>
        <v>0.95546831724979586</v>
      </c>
      <c r="F1829" s="16">
        <f t="shared" ca="1" si="57"/>
        <v>14.398452609352649</v>
      </c>
    </row>
    <row r="1830" spans="5:6" x14ac:dyDescent="0.25">
      <c r="E1830" s="16">
        <f t="shared" ca="1" si="56"/>
        <v>0.54442801824754605</v>
      </c>
      <c r="F1830" s="16">
        <f t="shared" ca="1" si="57"/>
        <v>6.7480858184509369</v>
      </c>
    </row>
    <row r="1831" spans="5:6" x14ac:dyDescent="0.25">
      <c r="E1831" s="16">
        <f t="shared" ca="1" si="56"/>
        <v>0.63375569450129787</v>
      </c>
      <c r="F1831" s="16">
        <f t="shared" ca="1" si="57"/>
        <v>7.6310917712694337</v>
      </c>
    </row>
    <row r="1832" spans="5:6" x14ac:dyDescent="0.25">
      <c r="E1832" s="16">
        <f t="shared" ca="1" si="56"/>
        <v>0.7785896899164142</v>
      </c>
      <c r="F1832" s="16">
        <f t="shared" ca="1" si="57"/>
        <v>9.458204780124797</v>
      </c>
    </row>
    <row r="1833" spans="5:6" x14ac:dyDescent="0.25">
      <c r="E1833" s="16">
        <f t="shared" ca="1" si="56"/>
        <v>0.71218259194993505</v>
      </c>
      <c r="F1833" s="16">
        <f t="shared" ca="1" si="57"/>
        <v>8.5346025239397996</v>
      </c>
    </row>
    <row r="1834" spans="5:6" x14ac:dyDescent="0.25">
      <c r="E1834" s="16">
        <f t="shared" ca="1" si="56"/>
        <v>0.72541092185588374</v>
      </c>
      <c r="F1834" s="16">
        <f t="shared" ca="1" si="57"/>
        <v>8.7042985709258449</v>
      </c>
    </row>
    <row r="1835" spans="5:6" x14ac:dyDescent="0.25">
      <c r="E1835" s="16">
        <f t="shared" ca="1" si="56"/>
        <v>0.35870330839307285</v>
      </c>
      <c r="F1835" s="16">
        <f t="shared" ca="1" si="57"/>
        <v>5.1530111435072907</v>
      </c>
    </row>
    <row r="1836" spans="5:6" x14ac:dyDescent="0.25">
      <c r="E1836" s="16">
        <f t="shared" ca="1" si="56"/>
        <v>0.14461897724058048</v>
      </c>
      <c r="F1836" s="16">
        <f t="shared" ca="1" si="57"/>
        <v>3.3054592841162296</v>
      </c>
    </row>
    <row r="1837" spans="5:6" x14ac:dyDescent="0.25">
      <c r="E1837" s="16">
        <f t="shared" ca="1" si="56"/>
        <v>9.3280193640726816E-3</v>
      </c>
      <c r="F1837" s="16">
        <f t="shared" ca="1" si="57"/>
        <v>1.2109758921731615</v>
      </c>
    </row>
    <row r="1838" spans="5:6" x14ac:dyDescent="0.25">
      <c r="E1838" s="16">
        <f t="shared" ca="1" si="56"/>
        <v>0.71281088207742205</v>
      </c>
      <c r="F1838" s="16">
        <f t="shared" ca="1" si="57"/>
        <v>8.5425276291273295</v>
      </c>
    </row>
    <row r="1839" spans="5:6" x14ac:dyDescent="0.25">
      <c r="E1839" s="16">
        <f t="shared" ca="1" si="56"/>
        <v>0.64205386570427392</v>
      </c>
      <c r="F1839" s="16">
        <f t="shared" ca="1" si="57"/>
        <v>7.7198297001974856</v>
      </c>
    </row>
    <row r="1840" spans="5:6" x14ac:dyDescent="0.25">
      <c r="E1840" s="16">
        <f t="shared" ca="1" si="56"/>
        <v>0.37754076336199049</v>
      </c>
      <c r="F1840" s="16">
        <f t="shared" ca="1" si="57"/>
        <v>5.3077760287080125</v>
      </c>
    </row>
    <row r="1841" spans="5:6" x14ac:dyDescent="0.25">
      <c r="E1841" s="16">
        <f t="shared" ca="1" si="56"/>
        <v>6.0724610187430916E-2</v>
      </c>
      <c r="F1841" s="16">
        <f t="shared" ca="1" si="57"/>
        <v>2.3310174924911964</v>
      </c>
    </row>
    <row r="1842" spans="5:6" x14ac:dyDescent="0.25">
      <c r="E1842" s="16">
        <f t="shared" ca="1" si="56"/>
        <v>0.58961984964206993</v>
      </c>
      <c r="F1842" s="16">
        <f t="shared" ca="1" si="57"/>
        <v>7.1800202981297705</v>
      </c>
    </row>
    <row r="1843" spans="5:6" x14ac:dyDescent="0.25">
      <c r="E1843" s="16">
        <f t="shared" ca="1" si="56"/>
        <v>4.7612955121151046E-2</v>
      </c>
      <c r="F1843" s="16">
        <f t="shared" ca="1" si="57"/>
        <v>2.1284979384251832</v>
      </c>
    </row>
    <row r="1844" spans="5:6" x14ac:dyDescent="0.25">
      <c r="E1844" s="16">
        <f t="shared" ca="1" si="56"/>
        <v>0.46962793336183506</v>
      </c>
      <c r="F1844" s="16">
        <f t="shared" ca="1" si="57"/>
        <v>6.0805848414039128</v>
      </c>
    </row>
    <row r="1845" spans="5:6" x14ac:dyDescent="0.25">
      <c r="E1845" s="16">
        <f t="shared" ca="1" si="56"/>
        <v>0.55706397469869895</v>
      </c>
      <c r="F1845" s="16">
        <f t="shared" ca="1" si="57"/>
        <v>6.8662648691261188</v>
      </c>
    </row>
    <row r="1846" spans="5:6" x14ac:dyDescent="0.25">
      <c r="E1846" s="16">
        <f t="shared" ca="1" si="56"/>
        <v>0.65600849320330201</v>
      </c>
      <c r="F1846" s="16">
        <f t="shared" ca="1" si="57"/>
        <v>7.8722727116873648</v>
      </c>
    </row>
    <row r="1847" spans="5:6" x14ac:dyDescent="0.25">
      <c r="E1847" s="16">
        <f t="shared" ca="1" si="56"/>
        <v>0.96841976996220358</v>
      </c>
      <c r="F1847" s="16">
        <f t="shared" ca="1" si="57"/>
        <v>15.366311864236863</v>
      </c>
    </row>
    <row r="1848" spans="5:6" x14ac:dyDescent="0.25">
      <c r="E1848" s="16">
        <f t="shared" ca="1" si="56"/>
        <v>0.46145188851891883</v>
      </c>
      <c r="F1848" s="16">
        <f t="shared" ca="1" si="57"/>
        <v>6.0102920684418004</v>
      </c>
    </row>
    <row r="1849" spans="5:6" x14ac:dyDescent="0.25">
      <c r="E1849" s="16">
        <f t="shared" ca="1" si="56"/>
        <v>0.71122464565800048</v>
      </c>
      <c r="F1849" s="16">
        <f t="shared" ca="1" si="57"/>
        <v>8.5225441837531548</v>
      </c>
    </row>
    <row r="1850" spans="5:6" x14ac:dyDescent="0.25">
      <c r="E1850" s="16">
        <f t="shared" ca="1" si="56"/>
        <v>0.55828450524762552</v>
      </c>
      <c r="F1850" s="16">
        <f t="shared" ca="1" si="57"/>
        <v>6.8777797437047585</v>
      </c>
    </row>
    <row r="1851" spans="5:6" x14ac:dyDescent="0.25">
      <c r="E1851" s="16">
        <f t="shared" ca="1" si="56"/>
        <v>0.19104596151086173</v>
      </c>
      <c r="F1851" s="16">
        <f t="shared" ca="1" si="57"/>
        <v>3.7421266209953203</v>
      </c>
    </row>
    <row r="1852" spans="5:6" x14ac:dyDescent="0.25">
      <c r="E1852" s="16">
        <f t="shared" ca="1" si="56"/>
        <v>0.4953999681701986</v>
      </c>
      <c r="F1852" s="16">
        <f t="shared" ca="1" si="57"/>
        <v>6.3051882623695858</v>
      </c>
    </row>
    <row r="1853" spans="5:6" x14ac:dyDescent="0.25">
      <c r="E1853" s="16">
        <f t="shared" ca="1" si="56"/>
        <v>0.92605746300005987</v>
      </c>
      <c r="F1853" s="16">
        <f t="shared" ca="1" si="57"/>
        <v>12.925579097105164</v>
      </c>
    </row>
    <row r="1854" spans="5:6" x14ac:dyDescent="0.25">
      <c r="E1854" s="16">
        <f t="shared" ca="1" si="56"/>
        <v>0.80850901970635181</v>
      </c>
      <c r="F1854" s="16">
        <f t="shared" ca="1" si="57"/>
        <v>9.9488446439363187</v>
      </c>
    </row>
    <row r="1855" spans="5:6" x14ac:dyDescent="0.25">
      <c r="E1855" s="16">
        <f t="shared" ca="1" si="56"/>
        <v>0.50261098237615887</v>
      </c>
      <c r="F1855" s="16">
        <f t="shared" ca="1" si="57"/>
        <v>6.3689466305591003</v>
      </c>
    </row>
    <row r="1856" spans="5:6" x14ac:dyDescent="0.25">
      <c r="E1856" s="16">
        <f t="shared" ca="1" si="56"/>
        <v>0.50159732976635041</v>
      </c>
      <c r="F1856" s="16">
        <f t="shared" ca="1" si="57"/>
        <v>6.3599580507513203</v>
      </c>
    </row>
    <row r="1857" spans="5:6" x14ac:dyDescent="0.25">
      <c r="E1857" s="16">
        <f t="shared" ca="1" si="56"/>
        <v>0.23151418863020912</v>
      </c>
      <c r="F1857" s="16">
        <f t="shared" ca="1" si="57"/>
        <v>4.0974616761573666</v>
      </c>
    </row>
    <row r="1858" spans="5:6" x14ac:dyDescent="0.25">
      <c r="E1858" s="16">
        <f t="shared" ca="1" si="56"/>
        <v>0.80317339742796234</v>
      </c>
      <c r="F1858" s="16">
        <f t="shared" ca="1" si="57"/>
        <v>9.8569391741425232</v>
      </c>
    </row>
    <row r="1859" spans="5:6" x14ac:dyDescent="0.25">
      <c r="E1859" s="16">
        <f t="shared" ca="1" si="56"/>
        <v>0.24487435648149369</v>
      </c>
      <c r="F1859" s="16">
        <f t="shared" ca="1" si="57"/>
        <v>4.2114519882704728</v>
      </c>
    </row>
    <row r="1860" spans="5:6" x14ac:dyDescent="0.25">
      <c r="E1860" s="16">
        <f t="shared" ref="E1860:E1923" ca="1" si="58">RAND()</f>
        <v>0.63326504668279848</v>
      </c>
      <c r="F1860" s="16">
        <f t="shared" ref="F1860:F1923" ca="1" si="59">_xlfn.CHISQ.INV(E1860,$C$3)</f>
        <v>7.6258874973423207</v>
      </c>
    </row>
    <row r="1861" spans="5:6" x14ac:dyDescent="0.25">
      <c r="E1861" s="16">
        <f t="shared" ca="1" si="58"/>
        <v>0.73366438438640924</v>
      </c>
      <c r="F1861" s="16">
        <f t="shared" ca="1" si="59"/>
        <v>8.8133558727125312</v>
      </c>
    </row>
    <row r="1862" spans="5:6" x14ac:dyDescent="0.25">
      <c r="E1862" s="16">
        <f t="shared" ca="1" si="58"/>
        <v>0.11808726700755023</v>
      </c>
      <c r="F1862" s="16">
        <f t="shared" ca="1" si="59"/>
        <v>3.0332141825133179</v>
      </c>
    </row>
    <row r="1863" spans="5:6" x14ac:dyDescent="0.25">
      <c r="E1863" s="16">
        <f t="shared" ca="1" si="58"/>
        <v>0.680329098951164</v>
      </c>
      <c r="F1863" s="16">
        <f t="shared" ca="1" si="59"/>
        <v>8.1486265140788543</v>
      </c>
    </row>
    <row r="1864" spans="5:6" x14ac:dyDescent="0.25">
      <c r="E1864" s="16">
        <f t="shared" ca="1" si="58"/>
        <v>0.51962968160543943</v>
      </c>
      <c r="F1864" s="16">
        <f t="shared" ca="1" si="59"/>
        <v>6.521207374218231</v>
      </c>
    </row>
    <row r="1865" spans="5:6" x14ac:dyDescent="0.25">
      <c r="E1865" s="16">
        <f t="shared" ca="1" si="58"/>
        <v>0.63027533913662181</v>
      </c>
      <c r="F1865" s="16">
        <f t="shared" ca="1" si="59"/>
        <v>7.5942759976684524</v>
      </c>
    </row>
    <row r="1866" spans="5:6" x14ac:dyDescent="0.25">
      <c r="E1866" s="16">
        <f t="shared" ca="1" si="58"/>
        <v>0.29453514416182836</v>
      </c>
      <c r="F1866" s="16">
        <f t="shared" ca="1" si="59"/>
        <v>4.6262605988610863</v>
      </c>
    </row>
    <row r="1867" spans="5:6" x14ac:dyDescent="0.25">
      <c r="E1867" s="16">
        <f t="shared" ca="1" si="58"/>
        <v>0.48103290983675884</v>
      </c>
      <c r="F1867" s="16">
        <f t="shared" ca="1" si="59"/>
        <v>6.1793824846707688</v>
      </c>
    </row>
    <row r="1868" spans="5:6" x14ac:dyDescent="0.25">
      <c r="E1868" s="16">
        <f t="shared" ca="1" si="58"/>
        <v>4.8884236561964611E-2</v>
      </c>
      <c r="F1868" s="16">
        <f t="shared" ca="1" si="59"/>
        <v>2.1493141624173289</v>
      </c>
    </row>
    <row r="1869" spans="5:6" x14ac:dyDescent="0.25">
      <c r="E1869" s="16">
        <f t="shared" ca="1" si="58"/>
        <v>0.13761909366944292</v>
      </c>
      <c r="F1869" s="16">
        <f t="shared" ca="1" si="59"/>
        <v>3.2356481073854657</v>
      </c>
    </row>
    <row r="1870" spans="5:6" x14ac:dyDescent="0.25">
      <c r="E1870" s="16">
        <f t="shared" ca="1" si="58"/>
        <v>0.52494708992950612</v>
      </c>
      <c r="F1870" s="16">
        <f t="shared" ca="1" si="59"/>
        <v>6.569330232022363</v>
      </c>
    </row>
    <row r="1871" spans="5:6" x14ac:dyDescent="0.25">
      <c r="E1871" s="16">
        <f t="shared" ca="1" si="58"/>
        <v>0.45697501859491041</v>
      </c>
      <c r="F1871" s="16">
        <f t="shared" ca="1" si="59"/>
        <v>5.9719793441830182</v>
      </c>
    </row>
    <row r="1872" spans="5:6" x14ac:dyDescent="0.25">
      <c r="E1872" s="16">
        <f t="shared" ca="1" si="58"/>
        <v>0.59893729649368921</v>
      </c>
      <c r="F1872" s="16">
        <f t="shared" ca="1" si="59"/>
        <v>7.272567349374869</v>
      </c>
    </row>
    <row r="1873" spans="5:6" x14ac:dyDescent="0.25">
      <c r="E1873" s="16">
        <f t="shared" ca="1" si="58"/>
        <v>0.31079673081734494</v>
      </c>
      <c r="F1873" s="16">
        <f t="shared" ca="1" si="59"/>
        <v>4.7601737189627586</v>
      </c>
    </row>
    <row r="1874" spans="5:6" x14ac:dyDescent="0.25">
      <c r="E1874" s="16">
        <f t="shared" ca="1" si="58"/>
        <v>0.58527861403822523</v>
      </c>
      <c r="F1874" s="16">
        <f t="shared" ca="1" si="59"/>
        <v>7.1373426242081086</v>
      </c>
    </row>
    <row r="1875" spans="5:6" x14ac:dyDescent="0.25">
      <c r="E1875" s="16">
        <f t="shared" ca="1" si="58"/>
        <v>0.11122909978862539</v>
      </c>
      <c r="F1875" s="16">
        <f t="shared" ca="1" si="59"/>
        <v>2.9589788814817561</v>
      </c>
    </row>
    <row r="1876" spans="5:6" x14ac:dyDescent="0.25">
      <c r="E1876" s="16">
        <f t="shared" ca="1" si="58"/>
        <v>0.79647524047573681</v>
      </c>
      <c r="F1876" s="16">
        <f t="shared" ca="1" si="59"/>
        <v>9.7444322015169789</v>
      </c>
    </row>
    <row r="1877" spans="5:6" x14ac:dyDescent="0.25">
      <c r="E1877" s="16">
        <f t="shared" ca="1" si="58"/>
        <v>0.56701434014293017</v>
      </c>
      <c r="F1877" s="16">
        <f t="shared" ca="1" si="59"/>
        <v>6.9606766845105739</v>
      </c>
    </row>
    <row r="1878" spans="5:6" x14ac:dyDescent="0.25">
      <c r="E1878" s="16">
        <f t="shared" ca="1" si="58"/>
        <v>1.3873525846244683E-2</v>
      </c>
      <c r="F1878" s="16">
        <f t="shared" ca="1" si="59"/>
        <v>1.3816571661619266</v>
      </c>
    </row>
    <row r="1879" spans="5:6" x14ac:dyDescent="0.25">
      <c r="E1879" s="16">
        <f t="shared" ca="1" si="58"/>
        <v>0.91332665105070765</v>
      </c>
      <c r="F1879" s="16">
        <f t="shared" ca="1" si="59"/>
        <v>12.450860095663078</v>
      </c>
    </row>
    <row r="1880" spans="5:6" x14ac:dyDescent="0.25">
      <c r="E1880" s="16">
        <f t="shared" ca="1" si="58"/>
        <v>0.68070436767548304</v>
      </c>
      <c r="F1880" s="16">
        <f t="shared" ca="1" si="59"/>
        <v>8.1530062515509059</v>
      </c>
    </row>
    <row r="1881" spans="5:6" x14ac:dyDescent="0.25">
      <c r="E1881" s="16">
        <f t="shared" ca="1" si="58"/>
        <v>0.70278513193114778</v>
      </c>
      <c r="F1881" s="16">
        <f t="shared" ca="1" si="59"/>
        <v>8.4175823444520557</v>
      </c>
    </row>
    <row r="1882" spans="5:6" x14ac:dyDescent="0.25">
      <c r="E1882" s="16">
        <f t="shared" ca="1" si="58"/>
        <v>0.33416051357143217</v>
      </c>
      <c r="F1882" s="16">
        <f t="shared" ca="1" si="59"/>
        <v>4.9518484787385555</v>
      </c>
    </row>
    <row r="1883" spans="5:6" x14ac:dyDescent="0.25">
      <c r="E1883" s="16">
        <f t="shared" ca="1" si="58"/>
        <v>0.18828557387797806</v>
      </c>
      <c r="F1883" s="16">
        <f t="shared" ca="1" si="59"/>
        <v>3.7171884029389113</v>
      </c>
    </row>
    <row r="1884" spans="5:6" x14ac:dyDescent="0.25">
      <c r="E1884" s="16">
        <f t="shared" ca="1" si="58"/>
        <v>0.37881974618468905</v>
      </c>
      <c r="F1884" s="16">
        <f t="shared" ca="1" si="59"/>
        <v>5.3183053493917383</v>
      </c>
    </row>
    <row r="1885" spans="5:6" x14ac:dyDescent="0.25">
      <c r="E1885" s="16">
        <f t="shared" ca="1" si="58"/>
        <v>0.68281272465787723</v>
      </c>
      <c r="F1885" s="16">
        <f t="shared" ca="1" si="59"/>
        <v>8.1776820410865003</v>
      </c>
    </row>
    <row r="1886" spans="5:6" x14ac:dyDescent="0.25">
      <c r="E1886" s="16">
        <f t="shared" ca="1" si="58"/>
        <v>0.69681148271732107</v>
      </c>
      <c r="F1886" s="16">
        <f t="shared" ca="1" si="59"/>
        <v>8.3446196788327534</v>
      </c>
    </row>
    <row r="1887" spans="5:6" x14ac:dyDescent="0.25">
      <c r="E1887" s="16">
        <f t="shared" ca="1" si="58"/>
        <v>0.54567420657844179</v>
      </c>
      <c r="F1887" s="16">
        <f t="shared" ca="1" si="59"/>
        <v>6.7596593954748396</v>
      </c>
    </row>
    <row r="1888" spans="5:6" x14ac:dyDescent="0.25">
      <c r="E1888" s="16">
        <f t="shared" ca="1" si="58"/>
        <v>0.8125914119486094</v>
      </c>
      <c r="F1888" s="16">
        <f t="shared" ca="1" si="59"/>
        <v>10.020608845620409</v>
      </c>
    </row>
    <row r="1889" spans="5:6" x14ac:dyDescent="0.25">
      <c r="E1889" s="16">
        <f t="shared" ca="1" si="58"/>
        <v>0.70558141261690965</v>
      </c>
      <c r="F1889" s="16">
        <f t="shared" ca="1" si="59"/>
        <v>8.4521104297856073</v>
      </c>
    </row>
    <row r="1890" spans="5:6" x14ac:dyDescent="0.25">
      <c r="E1890" s="16">
        <f t="shared" ca="1" si="58"/>
        <v>0.54376282022630229</v>
      </c>
      <c r="F1890" s="16">
        <f t="shared" ca="1" si="59"/>
        <v>6.7419151040087719</v>
      </c>
    </row>
    <row r="1891" spans="5:6" x14ac:dyDescent="0.25">
      <c r="E1891" s="16">
        <f t="shared" ca="1" si="58"/>
        <v>0.60903698684907137</v>
      </c>
      <c r="F1891" s="16">
        <f t="shared" ca="1" si="59"/>
        <v>7.3744203811197746</v>
      </c>
    </row>
    <row r="1892" spans="5:6" x14ac:dyDescent="0.25">
      <c r="E1892" s="16">
        <f t="shared" ca="1" si="58"/>
        <v>0.97252062653637605</v>
      </c>
      <c r="F1892" s="16">
        <f t="shared" ca="1" si="59"/>
        <v>15.752189954689104</v>
      </c>
    </row>
    <row r="1893" spans="5:6" x14ac:dyDescent="0.25">
      <c r="E1893" s="16">
        <f t="shared" ca="1" si="58"/>
        <v>0.77783281855335873</v>
      </c>
      <c r="F1893" s="16">
        <f t="shared" ca="1" si="59"/>
        <v>9.4465123088885292</v>
      </c>
    </row>
    <row r="1894" spans="5:6" x14ac:dyDescent="0.25">
      <c r="E1894" s="16">
        <f t="shared" ca="1" si="58"/>
        <v>0.90125235100090728</v>
      </c>
      <c r="F1894" s="16">
        <f t="shared" ca="1" si="59"/>
        <v>12.055524129691168</v>
      </c>
    </row>
    <row r="1895" spans="5:6" x14ac:dyDescent="0.25">
      <c r="E1895" s="16">
        <f t="shared" ca="1" si="58"/>
        <v>0.63283384568395518</v>
      </c>
      <c r="F1895" s="16">
        <f t="shared" ca="1" si="59"/>
        <v>7.6213176194025118</v>
      </c>
    </row>
    <row r="1896" spans="5:6" x14ac:dyDescent="0.25">
      <c r="E1896" s="16">
        <f t="shared" ca="1" si="58"/>
        <v>0.90867591053025309</v>
      </c>
      <c r="F1896" s="16">
        <f t="shared" ca="1" si="59"/>
        <v>12.293058536445239</v>
      </c>
    </row>
    <row r="1897" spans="5:6" x14ac:dyDescent="0.25">
      <c r="E1897" s="16">
        <f t="shared" ca="1" si="58"/>
        <v>0.23240653573679315</v>
      </c>
      <c r="F1897" s="16">
        <f t="shared" ca="1" si="59"/>
        <v>4.1051176031824212</v>
      </c>
    </row>
    <row r="1898" spans="5:6" x14ac:dyDescent="0.25">
      <c r="E1898" s="16">
        <f t="shared" ca="1" si="58"/>
        <v>0.10756126753580419</v>
      </c>
      <c r="F1898" s="16">
        <f t="shared" ca="1" si="59"/>
        <v>2.9184902782629476</v>
      </c>
    </row>
    <row r="1899" spans="5:6" x14ac:dyDescent="0.25">
      <c r="E1899" s="16">
        <f t="shared" ca="1" si="58"/>
        <v>9.1151653559482071E-2</v>
      </c>
      <c r="F1899" s="16">
        <f t="shared" ca="1" si="59"/>
        <v>2.7294956483589572</v>
      </c>
    </row>
    <row r="1900" spans="5:6" x14ac:dyDescent="0.25">
      <c r="E1900" s="16">
        <f t="shared" ca="1" si="58"/>
        <v>0.83401726487085481</v>
      </c>
      <c r="F1900" s="16">
        <f t="shared" ca="1" si="59"/>
        <v>10.420245186914945</v>
      </c>
    </row>
    <row r="1901" spans="5:6" x14ac:dyDescent="0.25">
      <c r="E1901" s="16">
        <f t="shared" ca="1" si="58"/>
        <v>0.51885129568941657</v>
      </c>
      <c r="F1901" s="16">
        <f t="shared" ca="1" si="59"/>
        <v>6.5141856998753482</v>
      </c>
    </row>
    <row r="1902" spans="5:6" x14ac:dyDescent="0.25">
      <c r="E1902" s="16">
        <f t="shared" ca="1" si="58"/>
        <v>2.6510977990204077E-2</v>
      </c>
      <c r="F1902" s="16">
        <f t="shared" ca="1" si="59"/>
        <v>1.7248930912737659</v>
      </c>
    </row>
    <row r="1903" spans="5:6" x14ac:dyDescent="0.25">
      <c r="E1903" s="16">
        <f t="shared" ca="1" si="58"/>
        <v>0.91660941026856158</v>
      </c>
      <c r="F1903" s="16">
        <f t="shared" ca="1" si="59"/>
        <v>12.566904764892843</v>
      </c>
    </row>
    <row r="1904" spans="5:6" x14ac:dyDescent="0.25">
      <c r="E1904" s="16">
        <f t="shared" ca="1" si="58"/>
        <v>0.8623602916237052</v>
      </c>
      <c r="F1904" s="16">
        <f t="shared" ca="1" si="59"/>
        <v>11.022520301369729</v>
      </c>
    </row>
    <row r="1905" spans="5:6" x14ac:dyDescent="0.25">
      <c r="E1905" s="16">
        <f t="shared" ca="1" si="58"/>
        <v>0.84949586026176171</v>
      </c>
      <c r="F1905" s="16">
        <f t="shared" ca="1" si="59"/>
        <v>10.737113976726604</v>
      </c>
    </row>
    <row r="1906" spans="5:6" x14ac:dyDescent="0.25">
      <c r="E1906" s="16">
        <f t="shared" ca="1" si="58"/>
        <v>1.0150309058108431E-2</v>
      </c>
      <c r="F1906" s="16">
        <f t="shared" ca="1" si="59"/>
        <v>1.2451586616364714</v>
      </c>
    </row>
    <row r="1907" spans="5:6" x14ac:dyDescent="0.25">
      <c r="E1907" s="16">
        <f t="shared" ca="1" si="58"/>
        <v>0.31919092614614553</v>
      </c>
      <c r="F1907" s="16">
        <f t="shared" ca="1" si="59"/>
        <v>4.8291059624921848</v>
      </c>
    </row>
    <row r="1908" spans="5:6" x14ac:dyDescent="0.25">
      <c r="E1908" s="16">
        <f t="shared" ca="1" si="58"/>
        <v>0.34086180923149767</v>
      </c>
      <c r="F1908" s="16">
        <f t="shared" ca="1" si="59"/>
        <v>5.0067603184937761</v>
      </c>
    </row>
    <row r="1909" spans="5:6" x14ac:dyDescent="0.25">
      <c r="E1909" s="16">
        <f t="shared" ca="1" si="58"/>
        <v>0.34013247259381951</v>
      </c>
      <c r="F1909" s="16">
        <f t="shared" ca="1" si="59"/>
        <v>5.0007841781061462</v>
      </c>
    </row>
    <row r="1910" spans="5:6" x14ac:dyDescent="0.25">
      <c r="E1910" s="16">
        <f t="shared" ca="1" si="58"/>
        <v>0.48816917773361634</v>
      </c>
      <c r="F1910" s="16">
        <f t="shared" ca="1" si="59"/>
        <v>6.2416747260887879</v>
      </c>
    </row>
    <row r="1911" spans="5:6" x14ac:dyDescent="0.25">
      <c r="E1911" s="16">
        <f t="shared" ca="1" si="58"/>
        <v>0.21855843221432303</v>
      </c>
      <c r="F1911" s="16">
        <f t="shared" ca="1" si="59"/>
        <v>3.985538614004049</v>
      </c>
    </row>
    <row r="1912" spans="5:6" x14ac:dyDescent="0.25">
      <c r="E1912" s="16">
        <f t="shared" ca="1" si="58"/>
        <v>0.39614144567075882</v>
      </c>
      <c r="F1912" s="16">
        <f t="shared" ca="1" si="59"/>
        <v>5.4612775107779203</v>
      </c>
    </row>
    <row r="1913" spans="5:6" x14ac:dyDescent="0.25">
      <c r="E1913" s="16">
        <f t="shared" ca="1" si="58"/>
        <v>0.96070970810681589</v>
      </c>
      <c r="F1913" s="16">
        <f t="shared" ca="1" si="59"/>
        <v>14.753639713636838</v>
      </c>
    </row>
    <row r="1914" spans="5:6" x14ac:dyDescent="0.25">
      <c r="E1914" s="16">
        <f t="shared" ca="1" si="58"/>
        <v>0.73764773314239407</v>
      </c>
      <c r="F1914" s="16">
        <f t="shared" ca="1" si="59"/>
        <v>8.8669223152284253</v>
      </c>
    </row>
    <row r="1915" spans="5:6" x14ac:dyDescent="0.25">
      <c r="E1915" s="16">
        <f t="shared" ca="1" si="58"/>
        <v>0.94422605436949181</v>
      </c>
      <c r="F1915" s="16">
        <f t="shared" ca="1" si="59"/>
        <v>13.751910824019223</v>
      </c>
    </row>
    <row r="1916" spans="5:6" x14ac:dyDescent="0.25">
      <c r="E1916" s="16">
        <f t="shared" ca="1" si="58"/>
        <v>0.73954586855678661</v>
      </c>
      <c r="F1916" s="16">
        <f t="shared" ca="1" si="59"/>
        <v>8.8926691530828972</v>
      </c>
    </row>
    <row r="1917" spans="5:6" x14ac:dyDescent="0.25">
      <c r="E1917" s="16">
        <f t="shared" ca="1" si="58"/>
        <v>6.7054374040648068E-2</v>
      </c>
      <c r="F1917" s="16">
        <f t="shared" ca="1" si="59"/>
        <v>2.4207485125726418</v>
      </c>
    </row>
    <row r="1918" spans="5:6" x14ac:dyDescent="0.25">
      <c r="E1918" s="16">
        <f t="shared" ca="1" si="58"/>
        <v>0.25020379852671892</v>
      </c>
      <c r="F1918" s="16">
        <f t="shared" ca="1" si="59"/>
        <v>4.2565743207027449</v>
      </c>
    </row>
    <row r="1919" spans="5:6" x14ac:dyDescent="0.25">
      <c r="E1919" s="16">
        <f t="shared" ca="1" si="58"/>
        <v>0.55271648653645211</v>
      </c>
      <c r="F1919" s="16">
        <f t="shared" ca="1" si="59"/>
        <v>6.8253945087537051</v>
      </c>
    </row>
    <row r="1920" spans="5:6" x14ac:dyDescent="0.25">
      <c r="E1920" s="16">
        <f t="shared" ca="1" si="58"/>
        <v>0.13510104654062494</v>
      </c>
      <c r="F1920" s="16">
        <f t="shared" ca="1" si="59"/>
        <v>3.2102108542075203</v>
      </c>
    </row>
    <row r="1921" spans="5:6" x14ac:dyDescent="0.25">
      <c r="E1921" s="16">
        <f t="shared" ca="1" si="58"/>
        <v>0.88744604369107838</v>
      </c>
      <c r="F1921" s="16">
        <f t="shared" ca="1" si="59"/>
        <v>11.653255491004209</v>
      </c>
    </row>
    <row r="1922" spans="5:6" x14ac:dyDescent="0.25">
      <c r="E1922" s="16">
        <f t="shared" ca="1" si="58"/>
        <v>0.71650670343999612</v>
      </c>
      <c r="F1922" s="16">
        <f t="shared" ca="1" si="59"/>
        <v>8.5894118986785184</v>
      </c>
    </row>
    <row r="1923" spans="5:6" x14ac:dyDescent="0.25">
      <c r="E1923" s="16">
        <f t="shared" ca="1" si="58"/>
        <v>0.50507565862180759</v>
      </c>
      <c r="F1923" s="16">
        <f t="shared" ca="1" si="59"/>
        <v>6.3908385660604452</v>
      </c>
    </row>
    <row r="1924" spans="5:6" x14ac:dyDescent="0.25">
      <c r="E1924" s="16">
        <f t="shared" ref="E1924:E1987" ca="1" si="60">RAND()</f>
        <v>0.55785170579487908</v>
      </c>
      <c r="F1924" s="16">
        <f t="shared" ref="F1924:F1987" ca="1" si="61">_xlfn.CHISQ.INV(E1924,$C$3)</f>
        <v>6.8736945082524761</v>
      </c>
    </row>
    <row r="1925" spans="5:6" x14ac:dyDescent="0.25">
      <c r="E1925" s="16">
        <f t="shared" ca="1" si="60"/>
        <v>0.83744897896472559</v>
      </c>
      <c r="F1925" s="16">
        <f t="shared" ca="1" si="61"/>
        <v>10.488254412243025</v>
      </c>
    </row>
    <row r="1926" spans="5:6" x14ac:dyDescent="0.25">
      <c r="E1926" s="16">
        <f t="shared" ca="1" si="60"/>
        <v>0.59152174581626027</v>
      </c>
      <c r="F1926" s="16">
        <f t="shared" ca="1" si="61"/>
        <v>7.1988046294091603</v>
      </c>
    </row>
    <row r="1927" spans="5:6" x14ac:dyDescent="0.25">
      <c r="E1927" s="16">
        <f t="shared" ca="1" si="60"/>
        <v>0.14515944884483634</v>
      </c>
      <c r="F1927" s="16">
        <f t="shared" ca="1" si="61"/>
        <v>3.310796923785273</v>
      </c>
    </row>
    <row r="1928" spans="5:6" x14ac:dyDescent="0.25">
      <c r="E1928" s="16">
        <f t="shared" ca="1" si="60"/>
        <v>8.7725449316638504E-2</v>
      </c>
      <c r="F1928" s="16">
        <f t="shared" ca="1" si="61"/>
        <v>2.6881661759541551</v>
      </c>
    </row>
    <row r="1929" spans="5:6" x14ac:dyDescent="0.25">
      <c r="E1929" s="16">
        <f t="shared" ca="1" si="60"/>
        <v>0.15902613744589222</v>
      </c>
      <c r="F1929" s="16">
        <f t="shared" ca="1" si="61"/>
        <v>3.4454048509494504</v>
      </c>
    </row>
    <row r="1930" spans="5:6" x14ac:dyDescent="0.25">
      <c r="E1930" s="16">
        <f t="shared" ca="1" si="60"/>
        <v>0.887886977138163</v>
      </c>
      <c r="F1930" s="16">
        <f t="shared" ca="1" si="61"/>
        <v>11.665407879124983</v>
      </c>
    </row>
    <row r="1931" spans="5:6" x14ac:dyDescent="0.25">
      <c r="E1931" s="16">
        <f t="shared" ca="1" si="60"/>
        <v>0.64184205591819232</v>
      </c>
      <c r="F1931" s="16">
        <f t="shared" ca="1" si="61"/>
        <v>7.7175474652721636</v>
      </c>
    </row>
    <row r="1932" spans="5:6" x14ac:dyDescent="0.25">
      <c r="E1932" s="16">
        <f t="shared" ca="1" si="60"/>
        <v>0.98424550945665445</v>
      </c>
      <c r="F1932" s="16">
        <f t="shared" ca="1" si="61"/>
        <v>17.266798840156792</v>
      </c>
    </row>
    <row r="1933" spans="5:6" x14ac:dyDescent="0.25">
      <c r="E1933" s="16">
        <f t="shared" ca="1" si="60"/>
        <v>0.50665827302247324</v>
      </c>
      <c r="F1933" s="16">
        <f t="shared" ca="1" si="61"/>
        <v>6.4049232884515677</v>
      </c>
    </row>
    <row r="1934" spans="5:6" x14ac:dyDescent="0.25">
      <c r="E1934" s="16">
        <f t="shared" ca="1" si="60"/>
        <v>0.50495599271889247</v>
      </c>
      <c r="F1934" s="16">
        <f t="shared" ca="1" si="61"/>
        <v>6.3897744602365387</v>
      </c>
    </row>
    <row r="1935" spans="5:6" x14ac:dyDescent="0.25">
      <c r="E1935" s="16">
        <f t="shared" ca="1" si="60"/>
        <v>0.44250531863495324</v>
      </c>
      <c r="F1935" s="16">
        <f t="shared" ca="1" si="61"/>
        <v>5.8489395611693356</v>
      </c>
    </row>
    <row r="1936" spans="5:6" x14ac:dyDescent="0.25">
      <c r="E1936" s="16">
        <f t="shared" ca="1" si="60"/>
        <v>0.19620302776510101</v>
      </c>
      <c r="F1936" s="16">
        <f t="shared" ca="1" si="61"/>
        <v>3.7884410593282309</v>
      </c>
    </row>
    <row r="1937" spans="5:6" x14ac:dyDescent="0.25">
      <c r="E1937" s="16">
        <f t="shared" ca="1" si="60"/>
        <v>0.9164327503034061</v>
      </c>
      <c r="F1937" s="16">
        <f t="shared" ca="1" si="61"/>
        <v>12.56055581154701</v>
      </c>
    </row>
    <row r="1938" spans="5:6" x14ac:dyDescent="0.25">
      <c r="E1938" s="16">
        <f t="shared" ca="1" si="60"/>
        <v>0.59166703210597615</v>
      </c>
      <c r="F1938" s="16">
        <f t="shared" ca="1" si="61"/>
        <v>7.2002417826804832</v>
      </c>
    </row>
    <row r="1939" spans="5:6" x14ac:dyDescent="0.25">
      <c r="E1939" s="16">
        <f t="shared" ca="1" si="60"/>
        <v>0.49725687628895698</v>
      </c>
      <c r="F1939" s="16">
        <f t="shared" ca="1" si="61"/>
        <v>6.3215658506828856</v>
      </c>
    </row>
    <row r="1940" spans="5:6" x14ac:dyDescent="0.25">
      <c r="E1940" s="16">
        <f t="shared" ca="1" si="60"/>
        <v>0.17703070968111934</v>
      </c>
      <c r="F1940" s="16">
        <f t="shared" ca="1" si="61"/>
        <v>3.6143513706287296</v>
      </c>
    </row>
    <row r="1941" spans="5:6" x14ac:dyDescent="0.25">
      <c r="E1941" s="16">
        <f t="shared" ca="1" si="60"/>
        <v>0.66280089214936755</v>
      </c>
      <c r="F1941" s="16">
        <f t="shared" ca="1" si="61"/>
        <v>7.9480275675040746</v>
      </c>
    </row>
    <row r="1942" spans="5:6" x14ac:dyDescent="0.25">
      <c r="E1942" s="16">
        <f t="shared" ca="1" si="60"/>
        <v>0.36366506982887004</v>
      </c>
      <c r="F1942" s="16">
        <f t="shared" ca="1" si="61"/>
        <v>5.193727511667249</v>
      </c>
    </row>
    <row r="1943" spans="5:6" x14ac:dyDescent="0.25">
      <c r="E1943" s="16">
        <f t="shared" ca="1" si="60"/>
        <v>4.1994746269894634E-2</v>
      </c>
      <c r="F1943" s="16">
        <f t="shared" ca="1" si="61"/>
        <v>2.0327542093239583</v>
      </c>
    </row>
    <row r="1944" spans="5:6" x14ac:dyDescent="0.25">
      <c r="E1944" s="16">
        <f t="shared" ca="1" si="60"/>
        <v>0.34390968163012547</v>
      </c>
      <c r="F1944" s="16">
        <f t="shared" ca="1" si="61"/>
        <v>5.0317349053278448</v>
      </c>
    </row>
    <row r="1945" spans="5:6" x14ac:dyDescent="0.25">
      <c r="E1945" s="16">
        <f t="shared" ca="1" si="60"/>
        <v>0.97052467674091403</v>
      </c>
      <c r="F1945" s="16">
        <f t="shared" ca="1" si="61"/>
        <v>15.558063423788834</v>
      </c>
    </row>
    <row r="1946" spans="5:6" x14ac:dyDescent="0.25">
      <c r="E1946" s="16">
        <f t="shared" ca="1" si="60"/>
        <v>0.70473945152495598</v>
      </c>
      <c r="F1946" s="16">
        <f t="shared" ca="1" si="61"/>
        <v>8.4416884362260465</v>
      </c>
    </row>
    <row r="1947" spans="5:6" x14ac:dyDescent="0.25">
      <c r="E1947" s="16">
        <f t="shared" ca="1" si="60"/>
        <v>0.54721896847633456</v>
      </c>
      <c r="F1947" s="16">
        <f t="shared" ca="1" si="61"/>
        <v>6.7740301317304858</v>
      </c>
    </row>
    <row r="1948" spans="5:6" x14ac:dyDescent="0.25">
      <c r="E1948" s="16">
        <f t="shared" ca="1" si="60"/>
        <v>0.23109668481634504</v>
      </c>
      <c r="F1948" s="16">
        <f t="shared" ca="1" si="61"/>
        <v>4.0938774719906945</v>
      </c>
    </row>
    <row r="1949" spans="5:6" x14ac:dyDescent="0.25">
      <c r="E1949" s="16">
        <f t="shared" ca="1" si="60"/>
        <v>0.59887337108240235</v>
      </c>
      <c r="F1949" s="16">
        <f t="shared" ca="1" si="61"/>
        <v>7.2719278625753461</v>
      </c>
    </row>
    <row r="1950" spans="5:6" x14ac:dyDescent="0.25">
      <c r="E1950" s="16">
        <f t="shared" ca="1" si="60"/>
        <v>0.20465206787884993</v>
      </c>
      <c r="F1950" s="16">
        <f t="shared" ca="1" si="61"/>
        <v>3.8635938962387741</v>
      </c>
    </row>
    <row r="1951" spans="5:6" x14ac:dyDescent="0.25">
      <c r="E1951" s="16">
        <f t="shared" ca="1" si="60"/>
        <v>0.9961240173139988</v>
      </c>
      <c r="F1951" s="16">
        <f t="shared" ca="1" si="61"/>
        <v>20.929449919062971</v>
      </c>
    </row>
    <row r="1952" spans="5:6" x14ac:dyDescent="0.25">
      <c r="E1952" s="16">
        <f t="shared" ca="1" si="60"/>
        <v>0.38154124443274207</v>
      </c>
      <c r="F1952" s="16">
        <f t="shared" ca="1" si="61"/>
        <v>5.3407214608929712</v>
      </c>
    </row>
    <row r="1953" spans="5:6" x14ac:dyDescent="0.25">
      <c r="E1953" s="16">
        <f t="shared" ca="1" si="60"/>
        <v>0.48828714066584711</v>
      </c>
      <c r="F1953" s="16">
        <f t="shared" ca="1" si="61"/>
        <v>6.242707627049783</v>
      </c>
    </row>
    <row r="1954" spans="5:6" x14ac:dyDescent="0.25">
      <c r="E1954" s="16">
        <f t="shared" ca="1" si="60"/>
        <v>0.88928645650093863</v>
      </c>
      <c r="F1954" s="16">
        <f t="shared" ca="1" si="61"/>
        <v>11.704260388162796</v>
      </c>
    </row>
    <row r="1955" spans="5:6" x14ac:dyDescent="0.25">
      <c r="E1955" s="16">
        <f t="shared" ca="1" si="60"/>
        <v>0.46330062335803834</v>
      </c>
      <c r="F1955" s="16">
        <f t="shared" ca="1" si="61"/>
        <v>6.0261492443426716</v>
      </c>
    </row>
    <row r="1956" spans="5:6" x14ac:dyDescent="0.25">
      <c r="E1956" s="16">
        <f t="shared" ca="1" si="60"/>
        <v>0.84562783906562489</v>
      </c>
      <c r="F1956" s="16">
        <f t="shared" ca="1" si="61"/>
        <v>10.655409140552777</v>
      </c>
    </row>
    <row r="1957" spans="5:6" x14ac:dyDescent="0.25">
      <c r="E1957" s="16">
        <f t="shared" ca="1" si="60"/>
        <v>0.89798713841654232</v>
      </c>
      <c r="F1957" s="16">
        <f t="shared" ca="1" si="61"/>
        <v>11.956068665079878</v>
      </c>
    </row>
    <row r="1958" spans="5:6" x14ac:dyDescent="0.25">
      <c r="E1958" s="16">
        <f t="shared" ca="1" si="60"/>
        <v>0.25685717954748044</v>
      </c>
      <c r="F1958" s="16">
        <f t="shared" ca="1" si="61"/>
        <v>4.3126589301610716</v>
      </c>
    </row>
    <row r="1959" spans="5:6" x14ac:dyDescent="0.25">
      <c r="E1959" s="16">
        <f t="shared" ca="1" si="60"/>
        <v>0.60151181587221458</v>
      </c>
      <c r="F1959" s="16">
        <f t="shared" ca="1" si="61"/>
        <v>7.2983752984892067</v>
      </c>
    </row>
    <row r="1960" spans="5:6" x14ac:dyDescent="0.25">
      <c r="E1960" s="16">
        <f t="shared" ca="1" si="60"/>
        <v>0.39504439693299298</v>
      </c>
      <c r="F1960" s="16">
        <f t="shared" ca="1" si="61"/>
        <v>5.4521995125554277</v>
      </c>
    </row>
    <row r="1961" spans="5:6" x14ac:dyDescent="0.25">
      <c r="E1961" s="16">
        <f t="shared" ca="1" si="60"/>
        <v>0.52525420498290554</v>
      </c>
      <c r="F1961" s="16">
        <f t="shared" ca="1" si="61"/>
        <v>6.5721180462825153</v>
      </c>
    </row>
    <row r="1962" spans="5:6" x14ac:dyDescent="0.25">
      <c r="E1962" s="16">
        <f t="shared" ca="1" si="60"/>
        <v>0.48727515081881845</v>
      </c>
      <c r="F1962" s="16">
        <f t="shared" ca="1" si="61"/>
        <v>6.2338499364938018</v>
      </c>
    </row>
    <row r="1963" spans="5:6" x14ac:dyDescent="0.25">
      <c r="E1963" s="16">
        <f t="shared" ca="1" si="60"/>
        <v>0.60147528785172033</v>
      </c>
      <c r="F1963" s="16">
        <f t="shared" ca="1" si="61"/>
        <v>7.2980083954020198</v>
      </c>
    </row>
    <row r="1964" spans="5:6" x14ac:dyDescent="0.25">
      <c r="E1964" s="16">
        <f t="shared" ca="1" si="60"/>
        <v>0.89140510564450504</v>
      </c>
      <c r="F1964" s="16">
        <f t="shared" ca="1" si="61"/>
        <v>11.76391410250549</v>
      </c>
    </row>
    <row r="1965" spans="5:6" x14ac:dyDescent="0.25">
      <c r="E1965" s="16">
        <f t="shared" ca="1" si="60"/>
        <v>0.84322337778275358</v>
      </c>
      <c r="F1965" s="16">
        <f t="shared" ca="1" si="61"/>
        <v>10.605498742272639</v>
      </c>
    </row>
    <row r="1966" spans="5:6" x14ac:dyDescent="0.25">
      <c r="E1966" s="16">
        <f t="shared" ca="1" si="60"/>
        <v>0.79790919465396748</v>
      </c>
      <c r="F1966" s="16">
        <f t="shared" ca="1" si="61"/>
        <v>9.7682587812079653</v>
      </c>
    </row>
    <row r="1967" spans="5:6" x14ac:dyDescent="0.25">
      <c r="E1967" s="16">
        <f t="shared" ca="1" si="60"/>
        <v>0.25474886793074658</v>
      </c>
      <c r="F1967" s="16">
        <f t="shared" ca="1" si="61"/>
        <v>4.2949151857200354</v>
      </c>
    </row>
    <row r="1968" spans="5:6" x14ac:dyDescent="0.25">
      <c r="E1968" s="16">
        <f t="shared" ca="1" si="60"/>
        <v>0.71292763110011903</v>
      </c>
      <c r="F1968" s="16">
        <f t="shared" ca="1" si="61"/>
        <v>8.5440017094399732</v>
      </c>
    </row>
    <row r="1969" spans="5:6" x14ac:dyDescent="0.25">
      <c r="E1969" s="16">
        <f t="shared" ca="1" si="60"/>
        <v>0.33191344374555387</v>
      </c>
      <c r="F1969" s="16">
        <f t="shared" ca="1" si="61"/>
        <v>4.9334330609003203</v>
      </c>
    </row>
    <row r="1970" spans="5:6" x14ac:dyDescent="0.25">
      <c r="E1970" s="16">
        <f t="shared" ca="1" si="60"/>
        <v>0.95058521611104496</v>
      </c>
      <c r="F1970" s="16">
        <f t="shared" ca="1" si="61"/>
        <v>14.100946024796229</v>
      </c>
    </row>
    <row r="1971" spans="5:6" x14ac:dyDescent="0.25">
      <c r="E1971" s="16">
        <f t="shared" ca="1" si="60"/>
        <v>0.17750489200268482</v>
      </c>
      <c r="F1971" s="16">
        <f t="shared" ca="1" si="61"/>
        <v>3.6187237245583161</v>
      </c>
    </row>
    <row r="1972" spans="5:6" x14ac:dyDescent="0.25">
      <c r="E1972" s="16">
        <f t="shared" ca="1" si="60"/>
        <v>0.58450374760357493</v>
      </c>
      <c r="F1972" s="16">
        <f t="shared" ca="1" si="61"/>
        <v>7.1297538019616944</v>
      </c>
    </row>
    <row r="1973" spans="5:6" x14ac:dyDescent="0.25">
      <c r="E1973" s="16">
        <f t="shared" ca="1" si="60"/>
        <v>0.21923887856728275</v>
      </c>
      <c r="F1973" s="16">
        <f t="shared" ca="1" si="61"/>
        <v>3.991454817908203</v>
      </c>
    </row>
    <row r="1974" spans="5:6" x14ac:dyDescent="0.25">
      <c r="E1974" s="16">
        <f t="shared" ca="1" si="60"/>
        <v>0.15125700809925724</v>
      </c>
      <c r="F1974" s="16">
        <f t="shared" ca="1" si="61"/>
        <v>3.3705254752238298</v>
      </c>
    </row>
    <row r="1975" spans="5:6" x14ac:dyDescent="0.25">
      <c r="E1975" s="16">
        <f t="shared" ca="1" si="60"/>
        <v>0.79628555079361962</v>
      </c>
      <c r="F1975" s="16">
        <f t="shared" ca="1" si="61"/>
        <v>9.7412906509120738</v>
      </c>
    </row>
    <row r="1976" spans="5:6" x14ac:dyDescent="0.25">
      <c r="E1976" s="16">
        <f t="shared" ca="1" si="60"/>
        <v>0.15816500661012367</v>
      </c>
      <c r="F1976" s="16">
        <f t="shared" ca="1" si="61"/>
        <v>3.4371688898670478</v>
      </c>
    </row>
    <row r="1977" spans="5:6" x14ac:dyDescent="0.25">
      <c r="E1977" s="16">
        <f t="shared" ca="1" si="60"/>
        <v>0.30291984904517744</v>
      </c>
      <c r="F1977" s="16">
        <f t="shared" ca="1" si="61"/>
        <v>4.6953811467973576</v>
      </c>
    </row>
    <row r="1978" spans="5:6" x14ac:dyDescent="0.25">
      <c r="E1978" s="16">
        <f t="shared" ca="1" si="60"/>
        <v>0.19425067833386644</v>
      </c>
      <c r="F1978" s="16">
        <f t="shared" ca="1" si="61"/>
        <v>3.7709487146391569</v>
      </c>
    </row>
    <row r="1979" spans="5:6" x14ac:dyDescent="0.25">
      <c r="E1979" s="16">
        <f t="shared" ca="1" si="60"/>
        <v>0.69707970391028407</v>
      </c>
      <c r="F1979" s="16">
        <f t="shared" ca="1" si="61"/>
        <v>8.3478728779432334</v>
      </c>
    </row>
    <row r="1980" spans="5:6" x14ac:dyDescent="0.25">
      <c r="E1980" s="16">
        <f t="shared" ca="1" si="60"/>
        <v>0.59879253670110166</v>
      </c>
      <c r="F1980" s="16">
        <f t="shared" ca="1" si="61"/>
        <v>7.2711193159781544</v>
      </c>
    </row>
    <row r="1981" spans="5:6" x14ac:dyDescent="0.25">
      <c r="E1981" s="16">
        <f t="shared" ca="1" si="60"/>
        <v>0.62149883218215818</v>
      </c>
      <c r="F1981" s="16">
        <f t="shared" ca="1" si="61"/>
        <v>7.5024470956248335</v>
      </c>
    </row>
    <row r="1982" spans="5:6" x14ac:dyDescent="0.25">
      <c r="E1982" s="16">
        <f t="shared" ca="1" si="60"/>
        <v>0.89981456015851569</v>
      </c>
      <c r="F1982" s="16">
        <f t="shared" ca="1" si="61"/>
        <v>12.011374255275671</v>
      </c>
    </row>
    <row r="1983" spans="5:6" x14ac:dyDescent="0.25">
      <c r="E1983" s="16">
        <f t="shared" ca="1" si="60"/>
        <v>0.85746006985541545</v>
      </c>
      <c r="F1983" s="16">
        <f t="shared" ca="1" si="61"/>
        <v>10.911192859067418</v>
      </c>
    </row>
    <row r="1984" spans="5:6" x14ac:dyDescent="0.25">
      <c r="E1984" s="16">
        <f t="shared" ca="1" si="60"/>
        <v>0.74877055473077825</v>
      </c>
      <c r="F1984" s="16">
        <f t="shared" ca="1" si="61"/>
        <v>9.0199142599837181</v>
      </c>
    </row>
    <row r="1985" spans="5:6" x14ac:dyDescent="0.25">
      <c r="E1985" s="16">
        <f t="shared" ca="1" si="60"/>
        <v>0.28479667499536088</v>
      </c>
      <c r="F1985" s="16">
        <f t="shared" ca="1" si="61"/>
        <v>4.5457342947026129</v>
      </c>
    </row>
    <row r="1986" spans="5:6" x14ac:dyDescent="0.25">
      <c r="E1986" s="16">
        <f t="shared" ca="1" si="60"/>
        <v>0.32874829479926582</v>
      </c>
      <c r="F1986" s="16">
        <f t="shared" ca="1" si="61"/>
        <v>4.9074896755587671</v>
      </c>
    </row>
    <row r="1987" spans="5:6" x14ac:dyDescent="0.25">
      <c r="E1987" s="16">
        <f t="shared" ca="1" si="60"/>
        <v>0.44096540449561539</v>
      </c>
      <c r="F1987" s="16">
        <f t="shared" ca="1" si="61"/>
        <v>5.8359120474785895</v>
      </c>
    </row>
    <row r="1988" spans="5:6" x14ac:dyDescent="0.25">
      <c r="E1988" s="16">
        <f t="shared" ref="E1988:E2051" ca="1" si="62">RAND()</f>
        <v>0.45051535433150069</v>
      </c>
      <c r="F1988" s="16">
        <f t="shared" ref="F1988:F2051" ca="1" si="63">_xlfn.CHISQ.INV(E1988,$C$3)</f>
        <v>5.9169066712428249</v>
      </c>
    </row>
    <row r="1989" spans="5:6" x14ac:dyDescent="0.25">
      <c r="E1989" s="16">
        <f t="shared" ca="1" si="62"/>
        <v>0.1925449940983931</v>
      </c>
      <c r="F1989" s="16">
        <f t="shared" ca="1" si="63"/>
        <v>3.7556255137828014</v>
      </c>
    </row>
    <row r="1990" spans="5:6" x14ac:dyDescent="0.25">
      <c r="E1990" s="16">
        <f t="shared" ca="1" si="62"/>
        <v>0.37320800684393585</v>
      </c>
      <c r="F1990" s="16">
        <f t="shared" ca="1" si="63"/>
        <v>5.2721295465583982</v>
      </c>
    </row>
    <row r="1991" spans="5:6" x14ac:dyDescent="0.25">
      <c r="E1991" s="16">
        <f t="shared" ca="1" si="62"/>
        <v>0.7524511181843988</v>
      </c>
      <c r="F1991" s="16">
        <f t="shared" ca="1" si="63"/>
        <v>9.071704572483922</v>
      </c>
    </row>
    <row r="1992" spans="5:6" x14ac:dyDescent="0.25">
      <c r="E1992" s="16">
        <f t="shared" ca="1" si="62"/>
        <v>0.80791451412084592</v>
      </c>
      <c r="F1992" s="16">
        <f t="shared" ca="1" si="63"/>
        <v>9.9385001067234793</v>
      </c>
    </row>
    <row r="1993" spans="5:6" x14ac:dyDescent="0.25">
      <c r="E1993" s="16">
        <f t="shared" ca="1" si="62"/>
        <v>0.49533115189044863</v>
      </c>
      <c r="F1993" s="16">
        <f t="shared" ca="1" si="63"/>
        <v>6.3045818502878967</v>
      </c>
    </row>
    <row r="1994" spans="5:6" x14ac:dyDescent="0.25">
      <c r="E1994" s="16">
        <f t="shared" ca="1" si="62"/>
        <v>0.14568668362126869</v>
      </c>
      <c r="F1994" s="16">
        <f t="shared" ca="1" si="63"/>
        <v>3.3159968438126417</v>
      </c>
    </row>
    <row r="1995" spans="5:6" x14ac:dyDescent="0.25">
      <c r="E1995" s="16">
        <f t="shared" ca="1" si="62"/>
        <v>0.38437525496570379</v>
      </c>
      <c r="F1995" s="16">
        <f t="shared" ca="1" si="63"/>
        <v>5.3640813626435868</v>
      </c>
    </row>
    <row r="1996" spans="5:6" x14ac:dyDescent="0.25">
      <c r="E1996" s="16">
        <f t="shared" ca="1" si="62"/>
        <v>0.6678787067241907</v>
      </c>
      <c r="F1996" s="16">
        <f t="shared" ca="1" si="63"/>
        <v>8.0053623459613661</v>
      </c>
    </row>
    <row r="1997" spans="5:6" x14ac:dyDescent="0.25">
      <c r="E1997" s="16">
        <f t="shared" ca="1" si="62"/>
        <v>0.97859835339428936</v>
      </c>
      <c r="F1997" s="16">
        <f t="shared" ca="1" si="63"/>
        <v>16.438110283709232</v>
      </c>
    </row>
    <row r="1998" spans="5:6" x14ac:dyDescent="0.25">
      <c r="E1998" s="16">
        <f t="shared" ca="1" si="62"/>
        <v>0.51351569841162603</v>
      </c>
      <c r="F1998" s="16">
        <f t="shared" ca="1" si="63"/>
        <v>6.4662068540744357</v>
      </c>
    </row>
    <row r="1999" spans="5:6" x14ac:dyDescent="0.25">
      <c r="E1999" s="16">
        <f t="shared" ca="1" si="62"/>
        <v>0.78357042266340293</v>
      </c>
      <c r="F1999" s="16">
        <f t="shared" ca="1" si="63"/>
        <v>9.5359656926633196</v>
      </c>
    </row>
    <row r="2000" spans="5:6" x14ac:dyDescent="0.25">
      <c r="E2000" s="16">
        <f t="shared" ca="1" si="62"/>
        <v>4.4790446882108648E-2</v>
      </c>
      <c r="F2000" s="16">
        <f t="shared" ca="1" si="63"/>
        <v>2.0812013623068539</v>
      </c>
    </row>
    <row r="2001" spans="5:6" x14ac:dyDescent="0.25">
      <c r="E2001" s="16">
        <f t="shared" ca="1" si="62"/>
        <v>0.29549454223745553</v>
      </c>
      <c r="F2001" s="16">
        <f t="shared" ca="1" si="63"/>
        <v>4.6341786008280001</v>
      </c>
    </row>
    <row r="2002" spans="5:6" x14ac:dyDescent="0.25">
      <c r="E2002" s="16">
        <f t="shared" ca="1" si="62"/>
        <v>8.1440920184513765E-2</v>
      </c>
      <c r="F2002" s="16">
        <f t="shared" ca="1" si="63"/>
        <v>2.6103737141633108</v>
      </c>
    </row>
    <row r="2003" spans="5:6" x14ac:dyDescent="0.25">
      <c r="E2003" s="16">
        <f t="shared" ca="1" si="62"/>
        <v>0.98944674810264455</v>
      </c>
      <c r="F2003" s="16">
        <f t="shared" ca="1" si="63"/>
        <v>18.333333714214884</v>
      </c>
    </row>
    <row r="2004" spans="5:6" x14ac:dyDescent="0.25">
      <c r="E2004" s="16">
        <f t="shared" ca="1" si="62"/>
        <v>0.76832816253955771</v>
      </c>
      <c r="F2004" s="16">
        <f t="shared" ca="1" si="63"/>
        <v>9.3023416278921687</v>
      </c>
    </row>
    <row r="2005" spans="5:6" x14ac:dyDescent="0.25">
      <c r="E2005" s="16">
        <f t="shared" ca="1" si="62"/>
        <v>0.18256241440346377</v>
      </c>
      <c r="F2005" s="16">
        <f t="shared" ca="1" si="63"/>
        <v>3.6651358101968561</v>
      </c>
    </row>
    <row r="2006" spans="5:6" x14ac:dyDescent="0.25">
      <c r="E2006" s="16">
        <f t="shared" ca="1" si="62"/>
        <v>0.54069558540820672</v>
      </c>
      <c r="F2006" s="16">
        <f t="shared" ca="1" si="63"/>
        <v>6.7135251391004207</v>
      </c>
    </row>
    <row r="2007" spans="5:6" x14ac:dyDescent="0.25">
      <c r="E2007" s="16">
        <f t="shared" ca="1" si="62"/>
        <v>0.55868200479170993</v>
      </c>
      <c r="F2007" s="16">
        <f t="shared" ca="1" si="63"/>
        <v>6.8815337880106258</v>
      </c>
    </row>
    <row r="2008" spans="5:6" x14ac:dyDescent="0.25">
      <c r="E2008" s="16">
        <f t="shared" ca="1" si="62"/>
        <v>0.95792862100742537</v>
      </c>
      <c r="F2008" s="16">
        <f t="shared" ca="1" si="63"/>
        <v>14.560032725367915</v>
      </c>
    </row>
    <row r="2009" spans="5:6" x14ac:dyDescent="0.25">
      <c r="E2009" s="16">
        <f t="shared" ca="1" si="62"/>
        <v>0.26258867608663516</v>
      </c>
      <c r="F2009" s="16">
        <f t="shared" ca="1" si="63"/>
        <v>4.3607714425982831</v>
      </c>
    </row>
    <row r="2010" spans="5:6" x14ac:dyDescent="0.25">
      <c r="E2010" s="16">
        <f t="shared" ca="1" si="62"/>
        <v>0.82258080665578415</v>
      </c>
      <c r="F2010" s="16">
        <f t="shared" ca="1" si="63"/>
        <v>10.201873819917044</v>
      </c>
    </row>
    <row r="2011" spans="5:6" x14ac:dyDescent="0.25">
      <c r="E2011" s="16">
        <f t="shared" ca="1" si="62"/>
        <v>0.72645737559572932</v>
      </c>
      <c r="F2011" s="16">
        <f t="shared" ca="1" si="63"/>
        <v>8.7179857490167034</v>
      </c>
    </row>
    <row r="2012" spans="5:6" x14ac:dyDescent="0.25">
      <c r="E2012" s="16">
        <f t="shared" ca="1" si="62"/>
        <v>1.1284596480955145E-2</v>
      </c>
      <c r="F2012" s="16">
        <f t="shared" ca="1" si="63"/>
        <v>1.289603634419952</v>
      </c>
    </row>
    <row r="2013" spans="5:6" x14ac:dyDescent="0.25">
      <c r="E2013" s="16">
        <f t="shared" ca="1" si="62"/>
        <v>8.6808494821632887E-2</v>
      </c>
      <c r="F2013" s="16">
        <f t="shared" ca="1" si="63"/>
        <v>2.6769804613547499</v>
      </c>
    </row>
    <row r="2014" spans="5:6" x14ac:dyDescent="0.25">
      <c r="E2014" s="16">
        <f t="shared" ca="1" si="62"/>
        <v>0.95959705632728121</v>
      </c>
      <c r="F2014" s="16">
        <f t="shared" ca="1" si="63"/>
        <v>14.674693558032224</v>
      </c>
    </row>
    <row r="2015" spans="5:6" x14ac:dyDescent="0.25">
      <c r="E2015" s="16">
        <f t="shared" ca="1" si="62"/>
        <v>0.42213791398729039</v>
      </c>
      <c r="F2015" s="16">
        <f t="shared" ca="1" si="63"/>
        <v>5.6775597186245754</v>
      </c>
    </row>
    <row r="2016" spans="5:6" x14ac:dyDescent="0.25">
      <c r="E2016" s="16">
        <f t="shared" ca="1" si="62"/>
        <v>0.94415291477219854</v>
      </c>
      <c r="F2016" s="16">
        <f t="shared" ca="1" si="63"/>
        <v>13.748114587100213</v>
      </c>
    </row>
    <row r="2017" spans="5:6" x14ac:dyDescent="0.25">
      <c r="E2017" s="16">
        <f t="shared" ca="1" si="62"/>
        <v>0.77032107202490052</v>
      </c>
      <c r="F2017" s="16">
        <f t="shared" ca="1" si="63"/>
        <v>9.3321724232604897</v>
      </c>
    </row>
    <row r="2018" spans="5:6" x14ac:dyDescent="0.25">
      <c r="E2018" s="16">
        <f t="shared" ca="1" si="62"/>
        <v>0.37567897878627798</v>
      </c>
      <c r="F2018" s="16">
        <f t="shared" ca="1" si="63"/>
        <v>5.2924544641407136</v>
      </c>
    </row>
    <row r="2019" spans="5:6" x14ac:dyDescent="0.25">
      <c r="E2019" s="16">
        <f t="shared" ca="1" si="62"/>
        <v>2.0304986512157397E-2</v>
      </c>
      <c r="F2019" s="16">
        <f t="shared" ca="1" si="63"/>
        <v>1.5724476922299453</v>
      </c>
    </row>
    <row r="2020" spans="5:6" x14ac:dyDescent="0.25">
      <c r="E2020" s="16">
        <f t="shared" ca="1" si="62"/>
        <v>0.23650857531677361</v>
      </c>
      <c r="F2020" s="16">
        <f t="shared" ca="1" si="63"/>
        <v>4.1402302744109951</v>
      </c>
    </row>
    <row r="2021" spans="5:6" x14ac:dyDescent="0.25">
      <c r="E2021" s="16">
        <f t="shared" ca="1" si="62"/>
        <v>0.54690051489621139</v>
      </c>
      <c r="F2021" s="16">
        <f t="shared" ca="1" si="63"/>
        <v>6.7710653876934641</v>
      </c>
    </row>
    <row r="2022" spans="5:6" x14ac:dyDescent="0.25">
      <c r="E2022" s="16">
        <f t="shared" ca="1" si="62"/>
        <v>0.36085201041524662</v>
      </c>
      <c r="F2022" s="16">
        <f t="shared" ca="1" si="63"/>
        <v>5.1706400665336334</v>
      </c>
    </row>
    <row r="2023" spans="5:6" x14ac:dyDescent="0.25">
      <c r="E2023" s="16">
        <f t="shared" ca="1" si="62"/>
        <v>0.567184152117298</v>
      </c>
      <c r="F2023" s="16">
        <f t="shared" ca="1" si="63"/>
        <v>6.9622987269134011</v>
      </c>
    </row>
    <row r="2024" spans="5:6" x14ac:dyDescent="0.25">
      <c r="E2024" s="16">
        <f t="shared" ca="1" si="62"/>
        <v>0.88746802920513868</v>
      </c>
      <c r="F2024" s="16">
        <f t="shared" ca="1" si="63"/>
        <v>11.65386042699588</v>
      </c>
    </row>
    <row r="2025" spans="5:6" x14ac:dyDescent="0.25">
      <c r="E2025" s="16">
        <f t="shared" ca="1" si="62"/>
        <v>8.7129644745252643E-2</v>
      </c>
      <c r="F2025" s="16">
        <f t="shared" ca="1" si="63"/>
        <v>2.680904249768143</v>
      </c>
    </row>
    <row r="2026" spans="5:6" x14ac:dyDescent="0.25">
      <c r="E2026" s="16">
        <f t="shared" ca="1" si="62"/>
        <v>0.786831126790002</v>
      </c>
      <c r="F2026" s="16">
        <f t="shared" ca="1" si="63"/>
        <v>9.5876622896706465</v>
      </c>
    </row>
    <row r="2027" spans="5:6" x14ac:dyDescent="0.25">
      <c r="E2027" s="16">
        <f t="shared" ca="1" si="62"/>
        <v>0.69854465630116458</v>
      </c>
      <c r="F2027" s="16">
        <f t="shared" ca="1" si="63"/>
        <v>8.3656785595034702</v>
      </c>
    </row>
    <row r="2028" spans="5:6" x14ac:dyDescent="0.25">
      <c r="E2028" s="16">
        <f t="shared" ca="1" si="62"/>
        <v>0.29179799854635324</v>
      </c>
      <c r="F2028" s="16">
        <f t="shared" ca="1" si="63"/>
        <v>4.6036565535673821</v>
      </c>
    </row>
    <row r="2029" spans="5:6" x14ac:dyDescent="0.25">
      <c r="E2029" s="16">
        <f t="shared" ca="1" si="62"/>
        <v>4.50661408774925E-2</v>
      </c>
      <c r="F2029" s="16">
        <f t="shared" ca="1" si="63"/>
        <v>2.0858898974936091</v>
      </c>
    </row>
    <row r="2030" spans="5:6" x14ac:dyDescent="0.25">
      <c r="E2030" s="16">
        <f t="shared" ca="1" si="62"/>
        <v>0.41341360471247723</v>
      </c>
      <c r="F2030" s="16">
        <f t="shared" ca="1" si="63"/>
        <v>5.6047045982833641</v>
      </c>
    </row>
    <row r="2031" spans="5:6" x14ac:dyDescent="0.25">
      <c r="E2031" s="16">
        <f t="shared" ca="1" si="62"/>
        <v>0.34614829979418771</v>
      </c>
      <c r="F2031" s="16">
        <f t="shared" ca="1" si="63"/>
        <v>5.0500795434881827</v>
      </c>
    </row>
    <row r="2032" spans="5:6" x14ac:dyDescent="0.25">
      <c r="E2032" s="16">
        <f t="shared" ca="1" si="62"/>
        <v>0.70525266862971803</v>
      </c>
      <c r="F2032" s="16">
        <f t="shared" ca="1" si="63"/>
        <v>8.4480385211393667</v>
      </c>
    </row>
    <row r="2033" spans="5:6" x14ac:dyDescent="0.25">
      <c r="E2033" s="16">
        <f t="shared" ca="1" si="62"/>
        <v>0.70909582162124107</v>
      </c>
      <c r="F2033" s="16">
        <f t="shared" ca="1" si="63"/>
        <v>8.4958542031981832</v>
      </c>
    </row>
    <row r="2034" spans="5:6" x14ac:dyDescent="0.25">
      <c r="E2034" s="16">
        <f t="shared" ca="1" si="62"/>
        <v>8.6633300389195811E-2</v>
      </c>
      <c r="F2034" s="16">
        <f t="shared" ca="1" si="63"/>
        <v>2.6748371293379649</v>
      </c>
    </row>
    <row r="2035" spans="5:6" x14ac:dyDescent="0.25">
      <c r="E2035" s="16">
        <f t="shared" ca="1" si="62"/>
        <v>0.97218261515742788</v>
      </c>
      <c r="F2035" s="16">
        <f t="shared" ca="1" si="63"/>
        <v>15.718399119877166</v>
      </c>
    </row>
    <row r="2036" spans="5:6" x14ac:dyDescent="0.25">
      <c r="E2036" s="16">
        <f t="shared" ca="1" si="62"/>
        <v>0.33212267009859919</v>
      </c>
      <c r="F2036" s="16">
        <f t="shared" ca="1" si="63"/>
        <v>4.9351478209862529</v>
      </c>
    </row>
    <row r="2037" spans="5:6" x14ac:dyDescent="0.25">
      <c r="E2037" s="16">
        <f t="shared" ca="1" si="62"/>
        <v>0.58935004382683898</v>
      </c>
      <c r="F2037" s="16">
        <f t="shared" ca="1" si="63"/>
        <v>7.1773598656797679</v>
      </c>
    </row>
    <row r="2038" spans="5:6" x14ac:dyDescent="0.25">
      <c r="E2038" s="16">
        <f t="shared" ca="1" si="62"/>
        <v>0.6109614778844894</v>
      </c>
      <c r="F2038" s="16">
        <f t="shared" ca="1" si="63"/>
        <v>7.3940177871367663</v>
      </c>
    </row>
    <row r="2039" spans="5:6" x14ac:dyDescent="0.25">
      <c r="E2039" s="16">
        <f t="shared" ca="1" si="62"/>
        <v>4.5706200015322329E-2</v>
      </c>
      <c r="F2039" s="16">
        <f t="shared" ca="1" si="63"/>
        <v>2.0967161896870881</v>
      </c>
    </row>
    <row r="2040" spans="5:6" x14ac:dyDescent="0.25">
      <c r="E2040" s="16">
        <f t="shared" ca="1" si="62"/>
        <v>7.4229928336468798E-2</v>
      </c>
      <c r="F2040" s="16">
        <f t="shared" ca="1" si="63"/>
        <v>2.5175456931444056</v>
      </c>
    </row>
    <row r="2041" spans="5:6" x14ac:dyDescent="0.25">
      <c r="E2041" s="16">
        <f t="shared" ca="1" si="62"/>
        <v>0.13381775607128499</v>
      </c>
      <c r="F2041" s="16">
        <f t="shared" ca="1" si="63"/>
        <v>3.1971776144665189</v>
      </c>
    </row>
    <row r="2042" spans="5:6" x14ac:dyDescent="0.25">
      <c r="E2042" s="16">
        <f t="shared" ca="1" si="62"/>
        <v>0.80799755821628216</v>
      </c>
      <c r="F2042" s="16">
        <f t="shared" ca="1" si="63"/>
        <v>9.9399434963718392</v>
      </c>
    </row>
    <row r="2043" spans="5:6" x14ac:dyDescent="0.25">
      <c r="E2043" s="16">
        <f t="shared" ca="1" si="62"/>
        <v>0.73742394080682017</v>
      </c>
      <c r="F2043" s="16">
        <f t="shared" ca="1" si="63"/>
        <v>8.8638962478795591</v>
      </c>
    </row>
    <row r="2044" spans="5:6" x14ac:dyDescent="0.25">
      <c r="E2044" s="16">
        <f t="shared" ca="1" si="62"/>
        <v>0.43963599199963921</v>
      </c>
      <c r="F2044" s="16">
        <f t="shared" ca="1" si="63"/>
        <v>5.8246751294761792</v>
      </c>
    </row>
    <row r="2045" spans="5:6" x14ac:dyDescent="0.25">
      <c r="E2045" s="16">
        <f t="shared" ca="1" si="62"/>
        <v>0.41733576230265834</v>
      </c>
      <c r="F2045" s="16">
        <f t="shared" ca="1" si="63"/>
        <v>5.6374205746424453</v>
      </c>
    </row>
    <row r="2046" spans="5:6" x14ac:dyDescent="0.25">
      <c r="E2046" s="16">
        <f t="shared" ca="1" si="62"/>
        <v>0.85072494709737734</v>
      </c>
      <c r="F2046" s="16">
        <f t="shared" ca="1" si="63"/>
        <v>10.763453491443986</v>
      </c>
    </row>
    <row r="2047" spans="5:6" x14ac:dyDescent="0.25">
      <c r="E2047" s="16">
        <f t="shared" ca="1" si="62"/>
        <v>0.17669874213480019</v>
      </c>
      <c r="F2047" s="16">
        <f t="shared" ca="1" si="63"/>
        <v>3.6112881734671145</v>
      </c>
    </row>
    <row r="2048" spans="5:6" x14ac:dyDescent="0.25">
      <c r="E2048" s="16">
        <f t="shared" ca="1" si="62"/>
        <v>0.41330509629754231</v>
      </c>
      <c r="F2048" s="16">
        <f t="shared" ca="1" si="63"/>
        <v>5.6038003278202533</v>
      </c>
    </row>
    <row r="2049" spans="5:6" x14ac:dyDescent="0.25">
      <c r="E2049" s="16">
        <f t="shared" ca="1" si="62"/>
        <v>0.77041565141806612</v>
      </c>
      <c r="F2049" s="16">
        <f t="shared" ca="1" si="63"/>
        <v>9.3335932723071497</v>
      </c>
    </row>
    <row r="2050" spans="5:6" x14ac:dyDescent="0.25">
      <c r="E2050" s="16">
        <f t="shared" ca="1" si="62"/>
        <v>0.77381261266992685</v>
      </c>
      <c r="F2050" s="16">
        <f t="shared" ca="1" si="63"/>
        <v>9.3849390682506861</v>
      </c>
    </row>
    <row r="2051" spans="5:6" x14ac:dyDescent="0.25">
      <c r="E2051" s="16">
        <f t="shared" ca="1" si="62"/>
        <v>0.28375284024149172</v>
      </c>
      <c r="F2051" s="16">
        <f t="shared" ca="1" si="63"/>
        <v>4.5370847950028761</v>
      </c>
    </row>
    <row r="2052" spans="5:6" x14ac:dyDescent="0.25">
      <c r="E2052" s="16">
        <f t="shared" ref="E2052:E2115" ca="1" si="64">RAND()</f>
        <v>0.25370029950477424</v>
      </c>
      <c r="F2052" s="16">
        <f t="shared" ref="F2052:F2115" ca="1" si="65">_xlfn.CHISQ.INV(E2052,$C$3)</f>
        <v>4.2860807524206468</v>
      </c>
    </row>
    <row r="2053" spans="5:6" x14ac:dyDescent="0.25">
      <c r="E2053" s="16">
        <f t="shared" ca="1" si="64"/>
        <v>0.52558806577012895</v>
      </c>
      <c r="F2053" s="16">
        <f t="shared" ca="1" si="65"/>
        <v>6.5751496978975634</v>
      </c>
    </row>
    <row r="2054" spans="5:6" x14ac:dyDescent="0.25">
      <c r="E2054" s="16">
        <f t="shared" ca="1" si="64"/>
        <v>0.47107459334937662</v>
      </c>
      <c r="F2054" s="16">
        <f t="shared" ca="1" si="65"/>
        <v>6.0930675287342364</v>
      </c>
    </row>
    <row r="2055" spans="5:6" x14ac:dyDescent="0.25">
      <c r="E2055" s="16">
        <f t="shared" ca="1" si="64"/>
        <v>0.91603619919480428</v>
      </c>
      <c r="F2055" s="16">
        <f t="shared" ca="1" si="65"/>
        <v>12.546348246825534</v>
      </c>
    </row>
    <row r="2056" spans="5:6" x14ac:dyDescent="0.25">
      <c r="E2056" s="16">
        <f t="shared" ca="1" si="64"/>
        <v>0.43302744680900129</v>
      </c>
      <c r="F2056" s="16">
        <f t="shared" ca="1" si="65"/>
        <v>5.76894633762201</v>
      </c>
    </row>
    <row r="2057" spans="5:6" x14ac:dyDescent="0.25">
      <c r="E2057" s="16">
        <f t="shared" ca="1" si="64"/>
        <v>0.13668916867519754</v>
      </c>
      <c r="F2057" s="16">
        <f t="shared" ca="1" si="65"/>
        <v>3.2262747688922735</v>
      </c>
    </row>
    <row r="2058" spans="5:6" x14ac:dyDescent="0.25">
      <c r="E2058" s="16">
        <f t="shared" ca="1" si="64"/>
        <v>0.68949792537969345</v>
      </c>
      <c r="F2058" s="16">
        <f t="shared" ca="1" si="65"/>
        <v>8.2567186304995577</v>
      </c>
    </row>
    <row r="2059" spans="5:6" x14ac:dyDescent="0.25">
      <c r="E2059" s="16">
        <f t="shared" ca="1" si="64"/>
        <v>0.11912039199259883</v>
      </c>
      <c r="F2059" s="16">
        <f t="shared" ca="1" si="65"/>
        <v>3.0442411553047974</v>
      </c>
    </row>
    <row r="2060" spans="5:6" x14ac:dyDescent="0.25">
      <c r="E2060" s="16">
        <f t="shared" ca="1" si="64"/>
        <v>0.44366736145423957</v>
      </c>
      <c r="F2060" s="16">
        <f t="shared" ca="1" si="65"/>
        <v>5.8587784744016878</v>
      </c>
    </row>
    <row r="2061" spans="5:6" x14ac:dyDescent="0.25">
      <c r="E2061" s="16">
        <f t="shared" ca="1" si="64"/>
        <v>0.81212169063363004</v>
      </c>
      <c r="F2061" s="16">
        <f t="shared" ca="1" si="65"/>
        <v>10.012285823727586</v>
      </c>
    </row>
    <row r="2062" spans="5:6" x14ac:dyDescent="0.25">
      <c r="E2062" s="16">
        <f t="shared" ca="1" si="64"/>
        <v>0.21837694786171047</v>
      </c>
      <c r="F2062" s="16">
        <f t="shared" ca="1" si="65"/>
        <v>3.9839599300433748</v>
      </c>
    </row>
    <row r="2063" spans="5:6" x14ac:dyDescent="0.25">
      <c r="E2063" s="16">
        <f t="shared" ca="1" si="64"/>
        <v>0.65165372148524248</v>
      </c>
      <c r="F2063" s="16">
        <f t="shared" ca="1" si="65"/>
        <v>7.8242505632527504</v>
      </c>
    </row>
    <row r="2064" spans="5:6" x14ac:dyDescent="0.25">
      <c r="E2064" s="16">
        <f t="shared" ca="1" si="64"/>
        <v>0.39886194195256641</v>
      </c>
      <c r="F2064" s="16">
        <f t="shared" ca="1" si="65"/>
        <v>5.4838045803046729</v>
      </c>
    </row>
    <row r="2065" spans="5:6" x14ac:dyDescent="0.25">
      <c r="E2065" s="16">
        <f t="shared" ca="1" si="64"/>
        <v>0.95813471273795703</v>
      </c>
      <c r="F2065" s="16">
        <f t="shared" ca="1" si="65"/>
        <v>14.573964285927378</v>
      </c>
    </row>
    <row r="2066" spans="5:6" x14ac:dyDescent="0.25">
      <c r="E2066" s="16">
        <f t="shared" ca="1" si="64"/>
        <v>0.40474757189202493</v>
      </c>
      <c r="F2066" s="16">
        <f t="shared" ca="1" si="65"/>
        <v>5.5326185377916115</v>
      </c>
    </row>
    <row r="2067" spans="5:6" x14ac:dyDescent="0.25">
      <c r="E2067" s="16">
        <f t="shared" ca="1" si="64"/>
        <v>0.86585829864945107</v>
      </c>
      <c r="F2067" s="16">
        <f t="shared" ca="1" si="65"/>
        <v>11.104112870287473</v>
      </c>
    </row>
    <row r="2068" spans="5:6" x14ac:dyDescent="0.25">
      <c r="E2068" s="16">
        <f t="shared" ca="1" si="64"/>
        <v>0.91752431272866786</v>
      </c>
      <c r="F2068" s="16">
        <f t="shared" ca="1" si="65"/>
        <v>12.599980971803602</v>
      </c>
    </row>
    <row r="2069" spans="5:6" x14ac:dyDescent="0.25">
      <c r="E2069" s="16">
        <f t="shared" ca="1" si="64"/>
        <v>0.48831347007369175</v>
      </c>
      <c r="F2069" s="16">
        <f t="shared" ca="1" si="65"/>
        <v>6.242938185750937</v>
      </c>
    </row>
    <row r="2070" spans="5:6" x14ac:dyDescent="0.25">
      <c r="E2070" s="16">
        <f t="shared" ca="1" si="64"/>
        <v>0.56566965771729749</v>
      </c>
      <c r="F2070" s="16">
        <f t="shared" ca="1" si="65"/>
        <v>6.9478453407036076</v>
      </c>
    </row>
    <row r="2071" spans="5:6" x14ac:dyDescent="0.25">
      <c r="E2071" s="16">
        <f t="shared" ca="1" si="64"/>
        <v>0.7914574398620241</v>
      </c>
      <c r="F2071" s="16">
        <f t="shared" ca="1" si="65"/>
        <v>9.6621256124044201</v>
      </c>
    </row>
    <row r="2072" spans="5:6" x14ac:dyDescent="0.25">
      <c r="E2072" s="16">
        <f t="shared" ca="1" si="64"/>
        <v>0.5317861051913304</v>
      </c>
      <c r="F2072" s="16">
        <f t="shared" ca="1" si="65"/>
        <v>6.6316341131476095</v>
      </c>
    </row>
    <row r="2073" spans="5:6" x14ac:dyDescent="0.25">
      <c r="E2073" s="16">
        <f t="shared" ca="1" si="64"/>
        <v>0.38987680490441678</v>
      </c>
      <c r="F2073" s="16">
        <f t="shared" ca="1" si="65"/>
        <v>5.4094829219430176</v>
      </c>
    </row>
    <row r="2074" spans="5:6" x14ac:dyDescent="0.25">
      <c r="E2074" s="16">
        <f t="shared" ca="1" si="64"/>
        <v>0.68604695035580698</v>
      </c>
      <c r="F2074" s="16">
        <f t="shared" ca="1" si="65"/>
        <v>8.215766407630829</v>
      </c>
    </row>
    <row r="2075" spans="5:6" x14ac:dyDescent="0.25">
      <c r="E2075" s="16">
        <f t="shared" ca="1" si="64"/>
        <v>0.42870775232798419</v>
      </c>
      <c r="F2075" s="16">
        <f t="shared" ca="1" si="65"/>
        <v>5.7326313998244718</v>
      </c>
    </row>
    <row r="2076" spans="5:6" x14ac:dyDescent="0.25">
      <c r="E2076" s="16">
        <f t="shared" ca="1" si="64"/>
        <v>3.8486121118090244E-2</v>
      </c>
      <c r="F2076" s="16">
        <f t="shared" ca="1" si="65"/>
        <v>1.9694125405706999</v>
      </c>
    </row>
    <row r="2077" spans="5:6" x14ac:dyDescent="0.25">
      <c r="E2077" s="16">
        <f t="shared" ca="1" si="64"/>
        <v>0.87886934545438444</v>
      </c>
      <c r="F2077" s="16">
        <f t="shared" ca="1" si="65"/>
        <v>11.424857743675705</v>
      </c>
    </row>
    <row r="2078" spans="5:6" x14ac:dyDescent="0.25">
      <c r="E2078" s="16">
        <f t="shared" ca="1" si="64"/>
        <v>0.70250456315533982</v>
      </c>
      <c r="F2078" s="16">
        <f t="shared" ca="1" si="65"/>
        <v>8.4141312664836061</v>
      </c>
    </row>
    <row r="2079" spans="5:6" x14ac:dyDescent="0.25">
      <c r="E2079" s="16">
        <f t="shared" ca="1" si="64"/>
        <v>0.61047566801485242</v>
      </c>
      <c r="F2079" s="16">
        <f t="shared" ca="1" si="65"/>
        <v>7.3890648499886815</v>
      </c>
    </row>
    <row r="2080" spans="5:6" x14ac:dyDescent="0.25">
      <c r="E2080" s="16">
        <f t="shared" ca="1" si="64"/>
        <v>0.86556247471424808</v>
      </c>
      <c r="F2080" s="16">
        <f t="shared" ca="1" si="65"/>
        <v>11.097141530840732</v>
      </c>
    </row>
    <row r="2081" spans="5:6" x14ac:dyDescent="0.25">
      <c r="E2081" s="16">
        <f t="shared" ca="1" si="64"/>
        <v>0.63887958517554755</v>
      </c>
      <c r="F2081" s="16">
        <f t="shared" ca="1" si="65"/>
        <v>7.6857225736585963</v>
      </c>
    </row>
    <row r="2082" spans="5:6" x14ac:dyDescent="0.25">
      <c r="E2082" s="16">
        <f t="shared" ca="1" si="64"/>
        <v>0.65866781012773834</v>
      </c>
      <c r="F2082" s="16">
        <f t="shared" ca="1" si="65"/>
        <v>7.9018062323014169</v>
      </c>
    </row>
    <row r="2083" spans="5:6" x14ac:dyDescent="0.25">
      <c r="E2083" s="16">
        <f t="shared" ca="1" si="64"/>
        <v>0.99401044556301654</v>
      </c>
      <c r="F2083" s="16">
        <f t="shared" ca="1" si="65"/>
        <v>19.812364596732749</v>
      </c>
    </row>
    <row r="2084" spans="5:6" x14ac:dyDescent="0.25">
      <c r="E2084" s="16">
        <f t="shared" ca="1" si="64"/>
        <v>0.9184795288403248</v>
      </c>
      <c r="F2084" s="16">
        <f t="shared" ca="1" si="65"/>
        <v>12.63487036818964</v>
      </c>
    </row>
    <row r="2085" spans="5:6" x14ac:dyDescent="0.25">
      <c r="E2085" s="16">
        <f t="shared" ca="1" si="64"/>
        <v>0.66265648631232754</v>
      </c>
      <c r="F2085" s="16">
        <f t="shared" ca="1" si="65"/>
        <v>7.9464059646930165</v>
      </c>
    </row>
    <row r="2086" spans="5:6" x14ac:dyDescent="0.25">
      <c r="E2086" s="16">
        <f t="shared" ca="1" si="64"/>
        <v>0.3034728625103934</v>
      </c>
      <c r="F2086" s="16">
        <f t="shared" ca="1" si="65"/>
        <v>4.6999341392457907</v>
      </c>
    </row>
    <row r="2087" spans="5:6" x14ac:dyDescent="0.25">
      <c r="E2087" s="16">
        <f t="shared" ca="1" si="64"/>
        <v>0.13247374109147037</v>
      </c>
      <c r="F2087" s="16">
        <f t="shared" ca="1" si="65"/>
        <v>3.1834760995271099</v>
      </c>
    </row>
    <row r="2088" spans="5:6" x14ac:dyDescent="0.25">
      <c r="E2088" s="16">
        <f t="shared" ca="1" si="64"/>
        <v>0.53784549043427199</v>
      </c>
      <c r="F2088" s="16">
        <f t="shared" ca="1" si="65"/>
        <v>6.6872368983797026</v>
      </c>
    </row>
    <row r="2089" spans="5:6" x14ac:dyDescent="0.25">
      <c r="E2089" s="16">
        <f t="shared" ca="1" si="64"/>
        <v>0.2048179441766691</v>
      </c>
      <c r="F2089" s="16">
        <f t="shared" ca="1" si="65"/>
        <v>3.8650608241855551</v>
      </c>
    </row>
    <row r="2090" spans="5:6" x14ac:dyDescent="0.25">
      <c r="E2090" s="16">
        <f t="shared" ca="1" si="64"/>
        <v>0.88974748169188378</v>
      </c>
      <c r="F2090" s="16">
        <f t="shared" ca="1" si="65"/>
        <v>11.717154625130622</v>
      </c>
    </row>
    <row r="2091" spans="5:6" x14ac:dyDescent="0.25">
      <c r="E2091" s="16">
        <f t="shared" ca="1" si="64"/>
        <v>0.22253336284755465</v>
      </c>
      <c r="F2091" s="16">
        <f t="shared" ca="1" si="65"/>
        <v>4.0200372302195699</v>
      </c>
    </row>
    <row r="2092" spans="5:6" x14ac:dyDescent="0.25">
      <c r="E2092" s="16">
        <f t="shared" ca="1" si="64"/>
        <v>0.40105966451254849</v>
      </c>
      <c r="F2092" s="16">
        <f t="shared" ca="1" si="65"/>
        <v>5.5020191377704801</v>
      </c>
    </row>
    <row r="2093" spans="5:6" x14ac:dyDescent="0.25">
      <c r="E2093" s="16">
        <f t="shared" ca="1" si="64"/>
        <v>0.25835960244874134</v>
      </c>
      <c r="F2093" s="16">
        <f t="shared" ca="1" si="65"/>
        <v>4.3252881227761906</v>
      </c>
    </row>
    <row r="2094" spans="5:6" x14ac:dyDescent="0.25">
      <c r="E2094" s="16">
        <f t="shared" ca="1" si="64"/>
        <v>3.7909702614039587E-2</v>
      </c>
      <c r="F2094" s="16">
        <f t="shared" ca="1" si="65"/>
        <v>1.9587091280181552</v>
      </c>
    </row>
    <row r="2095" spans="5:6" x14ac:dyDescent="0.25">
      <c r="E2095" s="16">
        <f t="shared" ca="1" si="64"/>
        <v>0.91625238009575838</v>
      </c>
      <c r="F2095" s="16">
        <f t="shared" ca="1" si="65"/>
        <v>12.554086008671167</v>
      </c>
    </row>
    <row r="2096" spans="5:6" x14ac:dyDescent="0.25">
      <c r="E2096" s="16">
        <f t="shared" ca="1" si="64"/>
        <v>0.22034131712165927</v>
      </c>
      <c r="F2096" s="16">
        <f t="shared" ca="1" si="65"/>
        <v>4.0010307102071332</v>
      </c>
    </row>
    <row r="2097" spans="5:6" x14ac:dyDescent="0.25">
      <c r="E2097" s="16">
        <f t="shared" ca="1" si="64"/>
        <v>0.75647699172757787</v>
      </c>
      <c r="F2097" s="16">
        <f t="shared" ca="1" si="65"/>
        <v>9.1290519441716533</v>
      </c>
    </row>
    <row r="2098" spans="5:6" x14ac:dyDescent="0.25">
      <c r="E2098" s="16">
        <f t="shared" ca="1" si="64"/>
        <v>0.4203116152809433</v>
      </c>
      <c r="F2098" s="16">
        <f t="shared" ca="1" si="65"/>
        <v>5.6622834067981787</v>
      </c>
    </row>
    <row r="2099" spans="5:6" x14ac:dyDescent="0.25">
      <c r="E2099" s="16">
        <f t="shared" ca="1" si="64"/>
        <v>9.449271170065765E-2</v>
      </c>
      <c r="F2099" s="16">
        <f t="shared" ca="1" si="65"/>
        <v>2.7691248770325356</v>
      </c>
    </row>
    <row r="2100" spans="5:6" x14ac:dyDescent="0.25">
      <c r="E2100" s="16">
        <f t="shared" ca="1" si="64"/>
        <v>0.22283514341796085</v>
      </c>
      <c r="F2100" s="16">
        <f t="shared" ca="1" si="65"/>
        <v>4.0226504033582229</v>
      </c>
    </row>
    <row r="2101" spans="5:6" x14ac:dyDescent="0.25">
      <c r="E2101" s="16">
        <f t="shared" ca="1" si="64"/>
        <v>0.9766515664233405</v>
      </c>
      <c r="F2101" s="16">
        <f t="shared" ca="1" si="65"/>
        <v>16.200258791905249</v>
      </c>
    </row>
    <row r="2102" spans="5:6" x14ac:dyDescent="0.25">
      <c r="E2102" s="16">
        <f t="shared" ca="1" si="64"/>
        <v>0.64818909340890951</v>
      </c>
      <c r="F2102" s="16">
        <f t="shared" ca="1" si="65"/>
        <v>7.7863397567917865</v>
      </c>
    </row>
    <row r="2103" spans="5:6" x14ac:dyDescent="0.25">
      <c r="E2103" s="16">
        <f t="shared" ca="1" si="64"/>
        <v>0.60762385138248887</v>
      </c>
      <c r="F2103" s="16">
        <f t="shared" ca="1" si="65"/>
        <v>7.3600694789580992</v>
      </c>
    </row>
    <row r="2104" spans="5:6" x14ac:dyDescent="0.25">
      <c r="E2104" s="16">
        <f t="shared" ca="1" si="64"/>
        <v>0.98883026724209966</v>
      </c>
      <c r="F2104" s="16">
        <f t="shared" ca="1" si="65"/>
        <v>18.183315946100489</v>
      </c>
    </row>
    <row r="2105" spans="5:6" x14ac:dyDescent="0.25">
      <c r="E2105" s="16">
        <f t="shared" ca="1" si="64"/>
        <v>0.18156018580349409</v>
      </c>
      <c r="F2105" s="16">
        <f t="shared" ca="1" si="65"/>
        <v>3.6559702196377719</v>
      </c>
    </row>
    <row r="2106" spans="5:6" x14ac:dyDescent="0.25">
      <c r="E2106" s="16">
        <f t="shared" ca="1" si="64"/>
        <v>0.47730519961822115</v>
      </c>
      <c r="F2106" s="16">
        <f t="shared" ca="1" si="65"/>
        <v>6.1469910563877139</v>
      </c>
    </row>
    <row r="2107" spans="5:6" x14ac:dyDescent="0.25">
      <c r="E2107" s="16">
        <f t="shared" ca="1" si="64"/>
        <v>0.12509563641188537</v>
      </c>
      <c r="F2107" s="16">
        <f t="shared" ca="1" si="65"/>
        <v>3.1072731290462761</v>
      </c>
    </row>
    <row r="2108" spans="5:6" x14ac:dyDescent="0.25">
      <c r="E2108" s="16">
        <f t="shared" ca="1" si="64"/>
        <v>1.7805725193411504E-2</v>
      </c>
      <c r="F2108" s="16">
        <f t="shared" ca="1" si="65"/>
        <v>1.5033264512388134</v>
      </c>
    </row>
    <row r="2109" spans="5:6" x14ac:dyDescent="0.25">
      <c r="E2109" s="16">
        <f t="shared" ca="1" si="64"/>
        <v>0.78895116121603459</v>
      </c>
      <c r="F2109" s="16">
        <f t="shared" ca="1" si="65"/>
        <v>9.6216202779921538</v>
      </c>
    </row>
    <row r="2110" spans="5:6" x14ac:dyDescent="0.25">
      <c r="E2110" s="16">
        <f t="shared" ca="1" si="64"/>
        <v>0.95709443588634202</v>
      </c>
      <c r="F2110" s="16">
        <f t="shared" ca="1" si="65"/>
        <v>14.504284496632813</v>
      </c>
    </row>
    <row r="2111" spans="5:6" x14ac:dyDescent="0.25">
      <c r="E2111" s="16">
        <f t="shared" ca="1" si="64"/>
        <v>0.23849486571281175</v>
      </c>
      <c r="F2111" s="16">
        <f t="shared" ca="1" si="65"/>
        <v>4.1571862564853435</v>
      </c>
    </row>
    <row r="2112" spans="5:6" x14ac:dyDescent="0.25">
      <c r="E2112" s="16">
        <f t="shared" ca="1" si="64"/>
        <v>0.30254878603082969</v>
      </c>
      <c r="F2112" s="16">
        <f t="shared" ca="1" si="65"/>
        <v>4.6923257867796231</v>
      </c>
    </row>
    <row r="2113" spans="5:6" x14ac:dyDescent="0.25">
      <c r="E2113" s="16">
        <f t="shared" ca="1" si="64"/>
        <v>0.57490559854738621</v>
      </c>
      <c r="F2113" s="16">
        <f t="shared" ca="1" si="65"/>
        <v>7.0364518997127439</v>
      </c>
    </row>
    <row r="2114" spans="5:6" x14ac:dyDescent="0.25">
      <c r="E2114" s="16">
        <f t="shared" ca="1" si="64"/>
        <v>0.710754940283569</v>
      </c>
      <c r="F2114" s="16">
        <f t="shared" ca="1" si="65"/>
        <v>8.5166426384101008</v>
      </c>
    </row>
    <row r="2115" spans="5:6" x14ac:dyDescent="0.25">
      <c r="E2115" s="16">
        <f t="shared" ca="1" si="64"/>
        <v>0.44686400063888654</v>
      </c>
      <c r="F2115" s="16">
        <f t="shared" ca="1" si="65"/>
        <v>5.8858810034519227</v>
      </c>
    </row>
    <row r="2116" spans="5:6" x14ac:dyDescent="0.25">
      <c r="E2116" s="16">
        <f t="shared" ref="E2116:E2160" ca="1" si="66">RAND()</f>
        <v>0.4677721926673013</v>
      </c>
      <c r="F2116" s="16">
        <f t="shared" ref="F2116:F2160" ca="1" si="67">_xlfn.CHISQ.INV(E2116,$C$3)</f>
        <v>6.0645925764418491</v>
      </c>
    </row>
    <row r="2117" spans="5:6" x14ac:dyDescent="0.25">
      <c r="E2117" s="16">
        <f t="shared" ca="1" si="66"/>
        <v>4.5898292406778896E-2</v>
      </c>
      <c r="F2117" s="16">
        <f t="shared" ca="1" si="67"/>
        <v>2.0999495388743616</v>
      </c>
    </row>
    <row r="2118" spans="5:6" x14ac:dyDescent="0.25">
      <c r="E2118" s="16">
        <f t="shared" ca="1" si="66"/>
        <v>0.68012507370245212</v>
      </c>
      <c r="F2118" s="16">
        <f t="shared" ca="1" si="67"/>
        <v>8.1462469027781719</v>
      </c>
    </row>
    <row r="2119" spans="5:6" x14ac:dyDescent="0.25">
      <c r="E2119" s="16">
        <f t="shared" ca="1" si="66"/>
        <v>0.91282457621959967</v>
      </c>
      <c r="F2119" s="16">
        <f t="shared" ca="1" si="67"/>
        <v>12.433462442510157</v>
      </c>
    </row>
    <row r="2120" spans="5:6" x14ac:dyDescent="0.25">
      <c r="E2120" s="16">
        <f t="shared" ca="1" si="66"/>
        <v>0.59896612313200759</v>
      </c>
      <c r="F2120" s="16">
        <f t="shared" ca="1" si="67"/>
        <v>7.2728557415894803</v>
      </c>
    </row>
    <row r="2121" spans="5:6" x14ac:dyDescent="0.25">
      <c r="E2121" s="16">
        <f t="shared" ca="1" si="66"/>
        <v>0.3569537972856206</v>
      </c>
      <c r="F2121" s="16">
        <f t="shared" ca="1" si="67"/>
        <v>5.1386607937658511</v>
      </c>
    </row>
    <row r="2122" spans="5:6" x14ac:dyDescent="0.25">
      <c r="E2122" s="16">
        <f t="shared" ca="1" si="66"/>
        <v>0.76725604066954189</v>
      </c>
      <c r="F2122" s="16">
        <f t="shared" ca="1" si="67"/>
        <v>9.2863783842710994</v>
      </c>
    </row>
    <row r="2123" spans="5:6" x14ac:dyDescent="0.25">
      <c r="E2123" s="16">
        <f t="shared" ca="1" si="66"/>
        <v>0.48885218390567009</v>
      </c>
      <c r="F2123" s="16">
        <f t="shared" ca="1" si="67"/>
        <v>6.2476567039273325</v>
      </c>
    </row>
    <row r="2124" spans="5:6" x14ac:dyDescent="0.25">
      <c r="E2124" s="16">
        <f t="shared" ca="1" si="66"/>
        <v>0.47504721536370953</v>
      </c>
      <c r="F2124" s="16">
        <f t="shared" ca="1" si="67"/>
        <v>6.1274182524151071</v>
      </c>
    </row>
    <row r="2125" spans="5:6" x14ac:dyDescent="0.25">
      <c r="E2125" s="16">
        <f t="shared" ca="1" si="66"/>
        <v>0.12587824267325276</v>
      </c>
      <c r="F2125" s="16">
        <f t="shared" ca="1" si="67"/>
        <v>3.1154384422280814</v>
      </c>
    </row>
    <row r="2126" spans="5:6" x14ac:dyDescent="0.25">
      <c r="E2126" s="16">
        <f t="shared" ca="1" si="66"/>
        <v>0.23850513370274007</v>
      </c>
      <c r="F2126" s="16">
        <f t="shared" ca="1" si="67"/>
        <v>4.1572738329719501</v>
      </c>
    </row>
    <row r="2127" spans="5:6" x14ac:dyDescent="0.25">
      <c r="E2127" s="16">
        <f t="shared" ca="1" si="66"/>
        <v>0.14002355008454581</v>
      </c>
      <c r="F2127" s="16">
        <f t="shared" ca="1" si="67"/>
        <v>3.2597742479561997</v>
      </c>
    </row>
    <row r="2128" spans="5:6" x14ac:dyDescent="0.25">
      <c r="E2128" s="16">
        <f t="shared" ca="1" si="66"/>
        <v>0.89954469028594697</v>
      </c>
      <c r="F2128" s="16">
        <f t="shared" ca="1" si="67"/>
        <v>12.003150514543893</v>
      </c>
    </row>
    <row r="2129" spans="5:6" x14ac:dyDescent="0.25">
      <c r="E2129" s="16">
        <f t="shared" ca="1" si="66"/>
        <v>0.13787875929218596</v>
      </c>
      <c r="F2129" s="16">
        <f t="shared" ca="1" si="67"/>
        <v>3.2382611705375348</v>
      </c>
    </row>
    <row r="2130" spans="5:6" x14ac:dyDescent="0.25">
      <c r="E2130" s="16">
        <f t="shared" ca="1" si="66"/>
        <v>0.64333340321829602</v>
      </c>
      <c r="F2130" s="16">
        <f t="shared" ca="1" si="67"/>
        <v>7.7336361887939056</v>
      </c>
    </row>
    <row r="2131" spans="5:6" x14ac:dyDescent="0.25">
      <c r="E2131" s="16">
        <f t="shared" ca="1" si="66"/>
        <v>5.42217889097385E-3</v>
      </c>
      <c r="F2131" s="16">
        <f t="shared" ca="1" si="67"/>
        <v>1.015306898219803</v>
      </c>
    </row>
    <row r="2132" spans="5:6" x14ac:dyDescent="0.25">
      <c r="E2132" s="16">
        <f t="shared" ca="1" si="66"/>
        <v>0.62065898762242733</v>
      </c>
      <c r="F2132" s="16">
        <f t="shared" ca="1" si="67"/>
        <v>7.4937335865533727</v>
      </c>
    </row>
    <row r="2133" spans="5:6" x14ac:dyDescent="0.25">
      <c r="E2133" s="16">
        <f t="shared" ca="1" si="66"/>
        <v>0.12077530671716541</v>
      </c>
      <c r="F2133" s="16">
        <f t="shared" ca="1" si="67"/>
        <v>3.0618239034863373</v>
      </c>
    </row>
    <row r="2134" spans="5:6" x14ac:dyDescent="0.25">
      <c r="E2134" s="16">
        <f t="shared" ca="1" si="66"/>
        <v>0.71682537898215781</v>
      </c>
      <c r="F2134" s="16">
        <f t="shared" ca="1" si="67"/>
        <v>8.5934760781123476</v>
      </c>
    </row>
    <row r="2135" spans="5:6" x14ac:dyDescent="0.25">
      <c r="E2135" s="16">
        <f t="shared" ca="1" si="66"/>
        <v>0.11712268679941606</v>
      </c>
      <c r="F2135" s="16">
        <f t="shared" ca="1" si="67"/>
        <v>3.0228831161723724</v>
      </c>
    </row>
    <row r="2136" spans="5:6" x14ac:dyDescent="0.25">
      <c r="E2136" s="16">
        <f t="shared" ca="1" si="66"/>
        <v>0.78437737836423393</v>
      </c>
      <c r="F2136" s="16">
        <f t="shared" ca="1" si="67"/>
        <v>9.5487003031079087</v>
      </c>
    </row>
    <row r="2137" spans="5:6" x14ac:dyDescent="0.25">
      <c r="E2137" s="16">
        <f t="shared" ca="1" si="66"/>
        <v>0.81827416011827248</v>
      </c>
      <c r="F2137" s="16">
        <f t="shared" ca="1" si="67"/>
        <v>10.122705741834666</v>
      </c>
    </row>
    <row r="2138" spans="5:6" x14ac:dyDescent="0.25">
      <c r="E2138" s="16">
        <f t="shared" ca="1" si="66"/>
        <v>0.45965420135764512</v>
      </c>
      <c r="F2138" s="16">
        <f t="shared" ca="1" si="67"/>
        <v>5.9948929866544809</v>
      </c>
    </row>
    <row r="2139" spans="5:6" x14ac:dyDescent="0.25">
      <c r="E2139" s="16">
        <f t="shared" ca="1" si="66"/>
        <v>0.56336223024143728</v>
      </c>
      <c r="F2139" s="16">
        <f t="shared" ca="1" si="67"/>
        <v>6.92588078575743</v>
      </c>
    </row>
    <row r="2140" spans="5:6" x14ac:dyDescent="0.25">
      <c r="E2140" s="16">
        <f t="shared" ca="1" si="66"/>
        <v>1.7886557367410516E-2</v>
      </c>
      <c r="F2140" s="16">
        <f t="shared" ca="1" si="67"/>
        <v>1.5056491299125669</v>
      </c>
    </row>
    <row r="2141" spans="5:6" x14ac:dyDescent="0.25">
      <c r="E2141" s="16">
        <f t="shared" ca="1" si="66"/>
        <v>0.58152147057603187</v>
      </c>
      <c r="F2141" s="16">
        <f t="shared" ca="1" si="67"/>
        <v>7.1006260335430271</v>
      </c>
    </row>
    <row r="2142" spans="5:6" x14ac:dyDescent="0.25">
      <c r="E2142" s="16">
        <f t="shared" ca="1" si="66"/>
        <v>0.69201804314658055</v>
      </c>
      <c r="F2142" s="16">
        <f t="shared" ca="1" si="67"/>
        <v>8.2868347122919772</v>
      </c>
    </row>
    <row r="2143" spans="5:6" x14ac:dyDescent="0.25">
      <c r="E2143" s="16">
        <f t="shared" ca="1" si="66"/>
        <v>5.6423357411652608E-2</v>
      </c>
      <c r="F2143" s="16">
        <f t="shared" ca="1" si="67"/>
        <v>2.2673208597552028</v>
      </c>
    </row>
    <row r="2144" spans="5:6" x14ac:dyDescent="0.25">
      <c r="E2144" s="16">
        <f t="shared" ca="1" si="66"/>
        <v>0.39569701330467177</v>
      </c>
      <c r="F2144" s="16">
        <f t="shared" ca="1" si="67"/>
        <v>5.4575994495512878</v>
      </c>
    </row>
    <row r="2145" spans="5:6" x14ac:dyDescent="0.25">
      <c r="E2145" s="16">
        <f t="shared" ca="1" si="66"/>
        <v>0.59014597623565501</v>
      </c>
      <c r="F2145" s="16">
        <f t="shared" ca="1" si="67"/>
        <v>7.1852112866896398</v>
      </c>
    </row>
    <row r="2146" spans="5:6" x14ac:dyDescent="0.25">
      <c r="E2146" s="16">
        <f t="shared" ca="1" si="66"/>
        <v>0.49451510146178834</v>
      </c>
      <c r="F2146" s="16">
        <f t="shared" ca="1" si="67"/>
        <v>6.2973936733813272</v>
      </c>
    </row>
    <row r="2147" spans="5:6" x14ac:dyDescent="0.25">
      <c r="E2147" s="16">
        <f t="shared" ca="1" si="66"/>
        <v>0.22552610755873936</v>
      </c>
      <c r="F2147" s="16">
        <f t="shared" ca="1" si="67"/>
        <v>4.0459156675358825</v>
      </c>
    </row>
    <row r="2148" spans="5:6" x14ac:dyDescent="0.25">
      <c r="E2148" s="16">
        <f t="shared" ca="1" si="66"/>
        <v>0.20860193172152997</v>
      </c>
      <c r="F2148" s="16">
        <f t="shared" ca="1" si="67"/>
        <v>3.8984400446108203</v>
      </c>
    </row>
    <row r="2149" spans="5:6" x14ac:dyDescent="0.25">
      <c r="E2149" s="16">
        <f t="shared" ca="1" si="66"/>
        <v>0.19192812574629758</v>
      </c>
      <c r="F2149" s="16">
        <f t="shared" ca="1" si="67"/>
        <v>3.7500742510439156</v>
      </c>
    </row>
    <row r="2150" spans="5:6" x14ac:dyDescent="0.25">
      <c r="E2150" s="16">
        <f t="shared" ca="1" si="66"/>
        <v>0.54060950358931048</v>
      </c>
      <c r="F2150" s="16">
        <f t="shared" ca="1" si="67"/>
        <v>6.7127298637816857</v>
      </c>
    </row>
    <row r="2151" spans="5:6" x14ac:dyDescent="0.25">
      <c r="E2151" s="16">
        <f t="shared" ca="1" si="66"/>
        <v>0.47880208708924576</v>
      </c>
      <c r="F2151" s="16">
        <f t="shared" ca="1" si="67"/>
        <v>6.1599861703623526</v>
      </c>
    </row>
    <row r="2152" spans="5:6" x14ac:dyDescent="0.25">
      <c r="E2152" s="16">
        <f t="shared" ca="1" si="66"/>
        <v>0.20454928672732753</v>
      </c>
      <c r="F2152" s="16">
        <f t="shared" ca="1" si="67"/>
        <v>3.8626847917739369</v>
      </c>
    </row>
    <row r="2153" spans="5:6" x14ac:dyDescent="0.25">
      <c r="E2153" s="16">
        <f t="shared" ca="1" si="66"/>
        <v>0.35632101795754545</v>
      </c>
      <c r="F2153" s="16">
        <f t="shared" ca="1" si="67"/>
        <v>5.1334711255500451</v>
      </c>
    </row>
    <row r="2154" spans="5:6" x14ac:dyDescent="0.25">
      <c r="E2154" s="16">
        <f t="shared" ca="1" si="66"/>
        <v>0.23287980156867938</v>
      </c>
      <c r="F2154" s="16">
        <f t="shared" ca="1" si="67"/>
        <v>4.109175410581944</v>
      </c>
    </row>
    <row r="2155" spans="5:6" x14ac:dyDescent="0.25">
      <c r="E2155" s="16">
        <f t="shared" ca="1" si="66"/>
        <v>0.89127297144455486</v>
      </c>
      <c r="F2155" s="16">
        <f t="shared" ca="1" si="67"/>
        <v>11.760163645599274</v>
      </c>
    </row>
    <row r="2156" spans="5:6" x14ac:dyDescent="0.25">
      <c r="E2156" s="16">
        <f t="shared" ca="1" si="66"/>
        <v>0.19425502217726431</v>
      </c>
      <c r="F2156" s="16">
        <f t="shared" ca="1" si="67"/>
        <v>3.7709876889566005</v>
      </c>
    </row>
    <row r="2157" spans="5:6" x14ac:dyDescent="0.25">
      <c r="E2157" s="16">
        <f t="shared" ca="1" si="66"/>
        <v>7.2174150546753246E-2</v>
      </c>
      <c r="F2157" s="16">
        <f t="shared" ca="1" si="67"/>
        <v>2.4902981617333628</v>
      </c>
    </row>
    <row r="2158" spans="5:6" x14ac:dyDescent="0.25">
      <c r="E2158" s="16">
        <f t="shared" ca="1" si="66"/>
        <v>0.66159748624486392</v>
      </c>
      <c r="F2158" s="16">
        <f t="shared" ca="1" si="67"/>
        <v>7.9345288045130937</v>
      </c>
    </row>
    <row r="2159" spans="5:6" x14ac:dyDescent="0.25">
      <c r="E2159" s="16">
        <f t="shared" ca="1" si="66"/>
        <v>0.15149155404227688</v>
      </c>
      <c r="F2159" s="16">
        <f t="shared" ca="1" si="67"/>
        <v>3.3728055326676496</v>
      </c>
    </row>
    <row r="2160" spans="5:6" x14ac:dyDescent="0.25">
      <c r="E2160" s="16">
        <f t="shared" ca="1" si="66"/>
        <v>0.44172388499578286</v>
      </c>
      <c r="F2160" s="16">
        <f t="shared" ca="1" si="67"/>
        <v>5.8423271846661562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P2160"/>
  <sheetViews>
    <sheetView zoomScale="80" zoomScaleNormal="80" workbookViewId="0">
      <selection activeCell="P5" sqref="P5"/>
    </sheetView>
  </sheetViews>
  <sheetFormatPr baseColWidth="10" defaultRowHeight="15" x14ac:dyDescent="0.25"/>
  <cols>
    <col min="1" max="1" width="2.7109375" style="18" customWidth="1"/>
    <col min="2" max="2" width="8.42578125" style="18" bestFit="1" customWidth="1"/>
    <col min="3" max="3" width="6" style="18" customWidth="1"/>
    <col min="4" max="4" width="14.140625" style="18" bestFit="1" customWidth="1"/>
    <col min="5" max="16384" width="11.42578125" style="18"/>
  </cols>
  <sheetData>
    <row r="2" spans="2:16" x14ac:dyDescent="0.25">
      <c r="B2" s="17" t="s">
        <v>39</v>
      </c>
      <c r="D2" s="94" t="s">
        <v>75</v>
      </c>
      <c r="E2" s="95"/>
    </row>
    <row r="3" spans="2:16" x14ac:dyDescent="0.25">
      <c r="B3" s="19">
        <v>8.7038667932140168</v>
      </c>
      <c r="D3" s="19" t="s">
        <v>70</v>
      </c>
      <c r="E3" s="19">
        <f>COUNT(B3:B2160)</f>
        <v>2158</v>
      </c>
      <c r="G3" s="17" t="s">
        <v>79</v>
      </c>
      <c r="H3" s="17" t="s">
        <v>67</v>
      </c>
      <c r="I3" s="17" t="s">
        <v>68</v>
      </c>
      <c r="J3" s="17" t="s">
        <v>71</v>
      </c>
      <c r="K3" s="17" t="s">
        <v>80</v>
      </c>
      <c r="L3" s="17" t="s">
        <v>81</v>
      </c>
      <c r="M3" s="17" t="s">
        <v>58</v>
      </c>
      <c r="N3" s="17" t="s">
        <v>82</v>
      </c>
    </row>
    <row r="4" spans="2:16" x14ac:dyDescent="0.25">
      <c r="B4" s="19">
        <v>8.6887052421681084</v>
      </c>
      <c r="D4" s="19" t="s">
        <v>72</v>
      </c>
      <c r="E4" s="19">
        <f>SKEW(B3:B2160)</f>
        <v>-0.38444523669907826</v>
      </c>
      <c r="G4" s="19">
        <v>1</v>
      </c>
      <c r="H4" s="19">
        <f>E10</f>
        <v>3.5597948359821006</v>
      </c>
      <c r="I4" s="19">
        <f t="shared" ref="I4:I18" si="0">H4+$E$12</f>
        <v>4.2742529987234699</v>
      </c>
      <c r="J4" s="19">
        <f>COUNTIFS($B$3:$B$2160,"&gt;="&amp;H4,$B$3:$B$2160,"&lt;="&amp;I4)</f>
        <v>4</v>
      </c>
      <c r="K4" s="19">
        <f t="shared" ref="K4:K18" si="1">_xlfn.WEIBULL.DIST(H4,$E$15,$E$16,TRUE)</f>
        <v>5.7674958186011282E-4</v>
      </c>
      <c r="L4" s="19">
        <f t="shared" ref="L4:L18" si="2">_xlfn.WEIBULL.DIST(I4,$E$15,$E$16,TRUE)</f>
        <v>2.163899944043732E-3</v>
      </c>
      <c r="M4" s="19">
        <f>(L4-K4)*$E$3</f>
        <v>3.4250704815922504</v>
      </c>
      <c r="N4" s="19">
        <f>((J4-M4)^2)/M4</f>
        <v>9.6507196833772402E-2</v>
      </c>
      <c r="P4" s="18">
        <f>_xlfn.CHISQ.INV(0.95,E7-3)</f>
        <v>21.026069817483062</v>
      </c>
    </row>
    <row r="5" spans="2:16" x14ac:dyDescent="0.25">
      <c r="B5" s="19">
        <v>9.5932330887268265</v>
      </c>
      <c r="D5" s="19" t="s">
        <v>74</v>
      </c>
      <c r="E5" s="19">
        <f>SQRT((6*(E3-2))/((E3+1)*(E3+3)))</f>
        <v>5.2655810117476408E-2</v>
      </c>
      <c r="G5" s="19">
        <v>2</v>
      </c>
      <c r="H5" s="19">
        <f>I4</f>
        <v>4.2742529987234699</v>
      </c>
      <c r="I5" s="19">
        <f t="shared" si="0"/>
        <v>4.9887111614648392</v>
      </c>
      <c r="J5" s="19">
        <f>COUNTIFS($B$3:$B$2160,"&gt;"&amp;H5,$B$3:$B$2160,"&lt;="&amp;I5)</f>
        <v>7</v>
      </c>
      <c r="K5" s="19">
        <f>_xlfn.WEIBULL.DIST(H5,$E$15,$E$16,TRUE)</f>
        <v>2.163899944043732E-3</v>
      </c>
      <c r="L5" s="19">
        <f t="shared" si="2"/>
        <v>6.6045119884662815E-3</v>
      </c>
      <c r="M5" s="19">
        <f t="shared" ref="M5:M15" si="3">(L5-K5)*$E$3</f>
        <v>9.5828407918638607</v>
      </c>
      <c r="N5" s="19">
        <f t="shared" ref="N5:N15" si="4">((J5-M5)^2)/M5</f>
        <v>0.6961470717305337</v>
      </c>
      <c r="P5" s="22">
        <f>_xlfn.CHISQ.DIST.RT(P4,12)</f>
        <v>5.0000000000000044E-2</v>
      </c>
    </row>
    <row r="6" spans="2:16" x14ac:dyDescent="0.25">
      <c r="B6" s="19">
        <v>5.8531528873949679</v>
      </c>
      <c r="D6" s="19" t="s">
        <v>76</v>
      </c>
      <c r="E6" s="19">
        <f>1+LOG(E3,2)+LOG(1+ABS(E4)/E5,2)</f>
        <v>15.128781348553655</v>
      </c>
      <c r="G6" s="19">
        <v>3</v>
      </c>
      <c r="H6" s="19">
        <f t="shared" ref="H6:H18" si="5">I5</f>
        <v>4.9887111614648392</v>
      </c>
      <c r="I6" s="19">
        <f t="shared" si="0"/>
        <v>5.7031693242062085</v>
      </c>
      <c r="J6" s="19">
        <f t="shared" ref="J6:J15" si="6">COUNTIFS($B$3:$B$2160,"&gt;"&amp;H6,$B$3:$B$2160,"&lt;="&amp;I6)</f>
        <v>22</v>
      </c>
      <c r="K6" s="19">
        <f t="shared" si="1"/>
        <v>6.6045119884662815E-3</v>
      </c>
      <c r="L6" s="19">
        <f t="shared" si="2"/>
        <v>1.7296720467342708E-2</v>
      </c>
      <c r="M6" s="19">
        <f t="shared" si="3"/>
        <v>23.073785897415327</v>
      </c>
      <c r="N6" s="19">
        <f t="shared" si="4"/>
        <v>4.9970826574116611E-2</v>
      </c>
    </row>
    <row r="7" spans="2:16" x14ac:dyDescent="0.25">
      <c r="B7" s="19">
        <v>9.7507665148746643</v>
      </c>
      <c r="D7" s="19" t="s">
        <v>66</v>
      </c>
      <c r="E7" s="19">
        <f>ROUND(E6,0)</f>
        <v>15</v>
      </c>
      <c r="G7" s="19">
        <v>4</v>
      </c>
      <c r="H7" s="19">
        <f t="shared" si="5"/>
        <v>5.7031693242062085</v>
      </c>
      <c r="I7" s="19">
        <f t="shared" si="0"/>
        <v>6.4176274869475778</v>
      </c>
      <c r="J7" s="19">
        <f t="shared" si="6"/>
        <v>52</v>
      </c>
      <c r="K7" s="19">
        <f t="shared" si="1"/>
        <v>1.7296720467342708E-2</v>
      </c>
      <c r="L7" s="19">
        <f t="shared" si="2"/>
        <v>4.014728740343293E-2</v>
      </c>
      <c r="M7" s="19">
        <f t="shared" si="3"/>
        <v>49.311523448082696</v>
      </c>
      <c r="N7" s="19">
        <f t="shared" si="4"/>
        <v>0.14657641185673387</v>
      </c>
    </row>
    <row r="8" spans="2:16" x14ac:dyDescent="0.25">
      <c r="B8" s="19">
        <v>10.236881400946874</v>
      </c>
      <c r="G8" s="19">
        <v>5</v>
      </c>
      <c r="H8" s="19">
        <f t="shared" si="5"/>
        <v>6.4176274869475778</v>
      </c>
      <c r="I8" s="19">
        <f t="shared" si="0"/>
        <v>7.1320856496889471</v>
      </c>
      <c r="J8" s="19">
        <f t="shared" si="6"/>
        <v>95</v>
      </c>
      <c r="K8" s="19">
        <f t="shared" si="1"/>
        <v>4.014728740343293E-2</v>
      </c>
      <c r="L8" s="19">
        <f t="shared" si="2"/>
        <v>8.4172215720953791E-2</v>
      </c>
      <c r="M8" s="19">
        <f t="shared" si="3"/>
        <v>95.005795309210015</v>
      </c>
      <c r="N8" s="19">
        <f t="shared" si="4"/>
        <v>3.5351115929691E-7</v>
      </c>
      <c r="P8" s="18">
        <f>SUM(N4:N29)</f>
        <v>5.8353265538922106</v>
      </c>
    </row>
    <row r="9" spans="2:16" x14ac:dyDescent="0.25">
      <c r="B9" s="19">
        <v>7.5391138393332504</v>
      </c>
      <c r="D9" s="94" t="s">
        <v>78</v>
      </c>
      <c r="E9" s="95"/>
      <c r="G9" s="19">
        <v>6</v>
      </c>
      <c r="H9" s="19">
        <f t="shared" si="5"/>
        <v>7.1320856496889471</v>
      </c>
      <c r="I9" s="19">
        <f t="shared" si="0"/>
        <v>7.8465438124303164</v>
      </c>
      <c r="J9" s="19">
        <f t="shared" si="6"/>
        <v>165</v>
      </c>
      <c r="K9" s="19">
        <f t="shared" si="1"/>
        <v>8.4172215720953791E-2</v>
      </c>
      <c r="L9" s="19">
        <f t="shared" si="2"/>
        <v>0.1608809633088247</v>
      </c>
      <c r="M9" s="19">
        <f t="shared" si="3"/>
        <v>165.53747729462543</v>
      </c>
      <c r="N9" s="19">
        <f t="shared" si="4"/>
        <v>1.7451144415093318E-3</v>
      </c>
      <c r="P9" s="18">
        <f>_xlfn.CHISQ.DIST.RT(P8,12)</f>
        <v>0.9241543649537578</v>
      </c>
    </row>
    <row r="10" spans="2:16" x14ac:dyDescent="0.25">
      <c r="B10" s="19">
        <v>9.6330724471419558</v>
      </c>
      <c r="D10" s="19" t="s">
        <v>67</v>
      </c>
      <c r="E10" s="19">
        <f>MIN(B3:B2160)</f>
        <v>3.5597948359821006</v>
      </c>
      <c r="G10" s="19">
        <v>7</v>
      </c>
      <c r="H10" s="19">
        <f t="shared" si="5"/>
        <v>7.8465438124303164</v>
      </c>
      <c r="I10" s="19">
        <f t="shared" si="0"/>
        <v>8.5610019751716848</v>
      </c>
      <c r="J10" s="19">
        <f t="shared" si="6"/>
        <v>268</v>
      </c>
      <c r="K10" s="19">
        <f t="shared" si="1"/>
        <v>0.1608809633088247</v>
      </c>
      <c r="L10" s="19">
        <f t="shared" si="2"/>
        <v>0.28068468357507892</v>
      </c>
      <c r="M10" s="19">
        <f t="shared" si="3"/>
        <v>258.53642833457661</v>
      </c>
      <c r="N10" s="19">
        <f t="shared" si="4"/>
        <v>0.34640839298168163</v>
      </c>
    </row>
    <row r="11" spans="2:16" x14ac:dyDescent="0.25">
      <c r="B11" s="19">
        <v>10.40611357481966</v>
      </c>
      <c r="D11" s="19" t="s">
        <v>68</v>
      </c>
      <c r="E11" s="19">
        <f>MAX(B3:B2160)</f>
        <v>14.276667277102637</v>
      </c>
      <c r="G11" s="19">
        <v>8</v>
      </c>
      <c r="H11" s="19">
        <f t="shared" si="5"/>
        <v>8.5610019751716848</v>
      </c>
      <c r="I11" s="19">
        <f t="shared" si="0"/>
        <v>9.2754601379130541</v>
      </c>
      <c r="J11" s="19">
        <f t="shared" si="6"/>
        <v>358</v>
      </c>
      <c r="K11" s="19">
        <f t="shared" si="1"/>
        <v>0.28068468357507892</v>
      </c>
      <c r="L11" s="19">
        <f t="shared" si="2"/>
        <v>0.4447312667823255</v>
      </c>
      <c r="M11" s="19">
        <f t="shared" si="3"/>
        <v>354.01252656123813</v>
      </c>
      <c r="N11" s="19">
        <f t="shared" si="4"/>
        <v>4.4913507946394579E-2</v>
      </c>
    </row>
    <row r="12" spans="2:16" x14ac:dyDescent="0.25">
      <c r="B12" s="19">
        <v>9.5280178867128029</v>
      </c>
      <c r="D12" s="19" t="s">
        <v>69</v>
      </c>
      <c r="E12" s="19">
        <f>(E11-E10)/E7</f>
        <v>0.71445816274136908</v>
      </c>
      <c r="G12" s="19">
        <v>9</v>
      </c>
      <c r="H12" s="19">
        <f t="shared" si="5"/>
        <v>9.2754601379130541</v>
      </c>
      <c r="I12" s="19">
        <f t="shared" si="0"/>
        <v>9.9899183006544234</v>
      </c>
      <c r="J12" s="19">
        <f t="shared" si="6"/>
        <v>397</v>
      </c>
      <c r="K12" s="19">
        <f t="shared" si="1"/>
        <v>0.4447312667823255</v>
      </c>
      <c r="L12" s="19">
        <f t="shared" si="2"/>
        <v>0.63441722716397098</v>
      </c>
      <c r="M12" s="19">
        <f t="shared" si="3"/>
        <v>409.34230250359093</v>
      </c>
      <c r="N12" s="19">
        <f t="shared" si="4"/>
        <v>0.37213947876498932</v>
      </c>
    </row>
    <row r="13" spans="2:16" x14ac:dyDescent="0.25">
      <c r="B13" s="19">
        <v>9.8124280338667074</v>
      </c>
      <c r="G13" s="19">
        <v>10</v>
      </c>
      <c r="H13" s="19">
        <f t="shared" si="5"/>
        <v>9.9899183006544234</v>
      </c>
      <c r="I13" s="19">
        <f t="shared" si="0"/>
        <v>10.704376463395793</v>
      </c>
      <c r="J13" s="19">
        <f t="shared" si="6"/>
        <v>374</v>
      </c>
      <c r="K13" s="19">
        <f t="shared" si="1"/>
        <v>0.63441722716397098</v>
      </c>
      <c r="L13" s="19">
        <f t="shared" si="2"/>
        <v>0.80957325074839148</v>
      </c>
      <c r="M13" s="19">
        <f t="shared" si="3"/>
        <v>377.98669889517947</v>
      </c>
      <c r="N13" s="19">
        <f t="shared" si="4"/>
        <v>4.2048485111463592E-2</v>
      </c>
    </row>
    <row r="14" spans="2:16" x14ac:dyDescent="0.25">
      <c r="B14" s="19">
        <v>9.7322835740900295</v>
      </c>
      <c r="D14" s="94" t="s">
        <v>77</v>
      </c>
      <c r="E14" s="95"/>
      <c r="G14" s="19">
        <v>11</v>
      </c>
      <c r="H14" s="19">
        <f t="shared" si="5"/>
        <v>10.704376463395793</v>
      </c>
      <c r="I14" s="19">
        <f t="shared" si="0"/>
        <v>11.418834626137162</v>
      </c>
      <c r="J14" s="19">
        <f t="shared" si="6"/>
        <v>262</v>
      </c>
      <c r="K14" s="19">
        <f t="shared" si="1"/>
        <v>0.80957325074839148</v>
      </c>
      <c r="L14" s="19">
        <f t="shared" si="2"/>
        <v>0.92910769233022883</v>
      </c>
      <c r="M14" s="19">
        <f t="shared" si="3"/>
        <v>257.95532493360497</v>
      </c>
      <c r="N14" s="19">
        <f t="shared" si="4"/>
        <v>6.3419494817284261E-2</v>
      </c>
    </row>
    <row r="15" spans="2:16" x14ac:dyDescent="0.25">
      <c r="B15" s="19">
        <v>10.508409003661354</v>
      </c>
      <c r="D15" s="19" t="s">
        <v>18</v>
      </c>
      <c r="E15" s="19">
        <v>7.2335000000000003</v>
      </c>
      <c r="G15" s="19">
        <v>12</v>
      </c>
      <c r="H15" s="19">
        <f t="shared" si="5"/>
        <v>11.418834626137162</v>
      </c>
      <c r="I15" s="19">
        <f t="shared" si="0"/>
        <v>12.133292788878531</v>
      </c>
      <c r="J15" s="19">
        <f t="shared" si="6"/>
        <v>112</v>
      </c>
      <c r="K15" s="19">
        <f t="shared" si="1"/>
        <v>0.92910769233022883</v>
      </c>
      <c r="L15" s="19">
        <f t="shared" si="2"/>
        <v>0.98351413466276238</v>
      </c>
      <c r="M15" s="19">
        <f t="shared" si="3"/>
        <v>117.40910255360741</v>
      </c>
      <c r="N15" s="19">
        <f t="shared" si="4"/>
        <v>0.2492003583971118</v>
      </c>
    </row>
    <row r="16" spans="2:16" x14ac:dyDescent="0.25">
      <c r="B16" s="19">
        <v>12.674454421189335</v>
      </c>
      <c r="D16" s="19" t="s">
        <v>20</v>
      </c>
      <c r="E16" s="19">
        <v>9.9812999999999992</v>
      </c>
      <c r="G16" s="19">
        <v>13</v>
      </c>
      <c r="H16" s="19">
        <f t="shared" si="5"/>
        <v>12.133292788878531</v>
      </c>
      <c r="I16" s="19">
        <f t="shared" si="0"/>
        <v>12.847750951619901</v>
      </c>
      <c r="J16" s="19">
        <f t="shared" ref="J16:J18" si="7">COUNTIFS($B$3:$B$2160,"&gt;"&amp;H16,$B$3:$B$2160,"&lt;="&amp;I16)</f>
        <v>36</v>
      </c>
      <c r="K16" s="19">
        <f t="shared" si="1"/>
        <v>0.98351413466276238</v>
      </c>
      <c r="L16" s="19">
        <f t="shared" si="2"/>
        <v>0.99799045632372829</v>
      </c>
      <c r="M16" s="19">
        <f>(L16-K16)*$E$3</f>
        <v>31.239902144364429</v>
      </c>
      <c r="N16" s="19">
        <f t="shared" ref="N16:N18" si="8">((J16-M16)^2)/M16</f>
        <v>0.7253073806223137</v>
      </c>
    </row>
    <row r="17" spans="2:14" x14ac:dyDescent="0.25">
      <c r="B17" s="19">
        <v>10.354369167663322</v>
      </c>
      <c r="G17" s="19">
        <v>14</v>
      </c>
      <c r="H17" s="19">
        <f t="shared" si="5"/>
        <v>12.847750951619901</v>
      </c>
      <c r="I17" s="19">
        <f t="shared" si="0"/>
        <v>13.56220911436127</v>
      </c>
      <c r="J17" s="19">
        <f t="shared" si="7"/>
        <v>5</v>
      </c>
      <c r="K17" s="19">
        <f t="shared" si="1"/>
        <v>0.99799045632372829</v>
      </c>
      <c r="L17" s="19">
        <f t="shared" si="2"/>
        <v>0.9998974619922073</v>
      </c>
      <c r="M17" s="19">
        <f>(L17-K17)*$E$3</f>
        <v>4.1153182325777067</v>
      </c>
      <c r="N17" s="19">
        <f t="shared" si="8"/>
        <v>0.19018257771992464</v>
      </c>
    </row>
    <row r="18" spans="2:14" x14ac:dyDescent="0.25">
      <c r="B18" s="19">
        <v>5.5826538506226839</v>
      </c>
      <c r="G18" s="19">
        <v>15</v>
      </c>
      <c r="H18" s="19">
        <f t="shared" si="5"/>
        <v>13.56220911436127</v>
      </c>
      <c r="I18" s="19">
        <f t="shared" si="0"/>
        <v>14.276667277102639</v>
      </c>
      <c r="J18" s="19">
        <f t="shared" si="7"/>
        <v>1</v>
      </c>
      <c r="K18" s="19">
        <f t="shared" si="1"/>
        <v>0.9998974619922073</v>
      </c>
      <c r="L18" s="19">
        <f t="shared" si="2"/>
        <v>0.99999835205995946</v>
      </c>
      <c r="M18" s="19">
        <f>(L18-K18)*$E$3</f>
        <v>0.21772076620915559</v>
      </c>
      <c r="N18" s="19">
        <f t="shared" si="8"/>
        <v>2.8107599025832219</v>
      </c>
    </row>
    <row r="19" spans="2:14" x14ac:dyDescent="0.25">
      <c r="B19" s="19">
        <v>12.487152674692707</v>
      </c>
    </row>
    <row r="20" spans="2:14" x14ac:dyDescent="0.25">
      <c r="B20" s="19">
        <v>11.925294245954188</v>
      </c>
    </row>
    <row r="21" spans="2:14" x14ac:dyDescent="0.25">
      <c r="B21" s="19">
        <v>9.8961463299246315</v>
      </c>
    </row>
    <row r="22" spans="2:14" x14ac:dyDescent="0.25">
      <c r="B22" s="19">
        <v>7.9207555029934209</v>
      </c>
    </row>
    <row r="23" spans="2:14" x14ac:dyDescent="0.25">
      <c r="B23" s="19">
        <v>13.514993033788405</v>
      </c>
    </row>
    <row r="24" spans="2:14" x14ac:dyDescent="0.25">
      <c r="B24" s="19">
        <v>6.1306223376041284</v>
      </c>
    </row>
    <row r="25" spans="2:14" x14ac:dyDescent="0.25">
      <c r="B25" s="19">
        <v>9.678491116699421</v>
      </c>
      <c r="E25" s="18" t="s">
        <v>73</v>
      </c>
    </row>
    <row r="26" spans="2:14" x14ac:dyDescent="0.25">
      <c r="B26" s="19">
        <v>9.8399216251467951</v>
      </c>
    </row>
    <row r="27" spans="2:14" x14ac:dyDescent="0.25">
      <c r="B27" s="19">
        <v>10.644197840613392</v>
      </c>
    </row>
    <row r="28" spans="2:14" x14ac:dyDescent="0.25">
      <c r="B28" s="19">
        <v>9.2104223982113922</v>
      </c>
    </row>
    <row r="29" spans="2:14" x14ac:dyDescent="0.25">
      <c r="B29" s="19">
        <v>11.113659809654987</v>
      </c>
    </row>
    <row r="30" spans="2:14" x14ac:dyDescent="0.25">
      <c r="B30" s="19">
        <v>10.481181688419563</v>
      </c>
    </row>
    <row r="31" spans="2:14" x14ac:dyDescent="0.25">
      <c r="B31" s="19">
        <v>6.8283335349282881</v>
      </c>
    </row>
    <row r="32" spans="2:14" x14ac:dyDescent="0.25">
      <c r="B32" s="19">
        <v>9.141554467370991</v>
      </c>
    </row>
    <row r="33" spans="2:2" x14ac:dyDescent="0.25">
      <c r="B33" s="19">
        <v>9.3490429670989208</v>
      </c>
    </row>
    <row r="34" spans="2:2" x14ac:dyDescent="0.25">
      <c r="B34" s="19">
        <v>9.7929770027943697</v>
      </c>
    </row>
    <row r="35" spans="2:2" x14ac:dyDescent="0.25">
      <c r="B35" s="19">
        <v>8.4361003437669986</v>
      </c>
    </row>
    <row r="36" spans="2:2" x14ac:dyDescent="0.25">
      <c r="B36" s="19">
        <v>8.5695998646930054</v>
      </c>
    </row>
    <row r="37" spans="2:2" x14ac:dyDescent="0.25">
      <c r="B37" s="19">
        <v>11.814771153992574</v>
      </c>
    </row>
    <row r="38" spans="2:2" x14ac:dyDescent="0.25">
      <c r="B38" s="19">
        <v>12.272925206982134</v>
      </c>
    </row>
    <row r="39" spans="2:2" x14ac:dyDescent="0.25">
      <c r="B39" s="19">
        <v>10.981958613828422</v>
      </c>
    </row>
    <row r="40" spans="2:2" x14ac:dyDescent="0.25">
      <c r="B40" s="19">
        <v>7.178615008575294</v>
      </c>
    </row>
    <row r="41" spans="2:2" x14ac:dyDescent="0.25">
      <c r="B41" s="19">
        <v>9.7583879317243039</v>
      </c>
    </row>
    <row r="42" spans="2:2" x14ac:dyDescent="0.25">
      <c r="B42" s="19">
        <v>7.3695628307142016</v>
      </c>
    </row>
    <row r="43" spans="2:2" x14ac:dyDescent="0.25">
      <c r="B43" s="19">
        <v>6.618017359686851</v>
      </c>
    </row>
    <row r="44" spans="2:2" x14ac:dyDescent="0.25">
      <c r="B44" s="19">
        <v>9.0242350497978308</v>
      </c>
    </row>
    <row r="45" spans="2:2" x14ac:dyDescent="0.25">
      <c r="B45" s="19">
        <v>8.027288741591887</v>
      </c>
    </row>
    <row r="46" spans="2:2" x14ac:dyDescent="0.25">
      <c r="B46" s="19">
        <v>11.65511817707895</v>
      </c>
    </row>
    <row r="47" spans="2:2" x14ac:dyDescent="0.25">
      <c r="B47" s="19">
        <v>9.4571657463028167</v>
      </c>
    </row>
    <row r="48" spans="2:2" x14ac:dyDescent="0.25">
      <c r="B48" s="19">
        <v>9.6591930750499575</v>
      </c>
    </row>
    <row r="49" spans="2:14" x14ac:dyDescent="0.25">
      <c r="B49" s="19">
        <v>8.7512795980677911</v>
      </c>
    </row>
    <row r="50" spans="2:14" x14ac:dyDescent="0.25">
      <c r="B50" s="19">
        <v>10.159320863795863</v>
      </c>
    </row>
    <row r="51" spans="2:14" x14ac:dyDescent="0.25">
      <c r="B51" s="19">
        <v>9.8700638523506843</v>
      </c>
      <c r="I51" s="18">
        <v>12.64583886214951</v>
      </c>
    </row>
    <row r="52" spans="2:14" x14ac:dyDescent="0.25">
      <c r="B52" s="19">
        <v>9.2697631358887325</v>
      </c>
      <c r="G52" s="18">
        <v>40</v>
      </c>
      <c r="H52" s="18">
        <f t="shared" ref="H52:H54" si="9">I51</f>
        <v>12.64583886214951</v>
      </c>
      <c r="I52" s="18">
        <f>H52+$E$12</f>
        <v>13.36029702489088</v>
      </c>
      <c r="J52" s="18">
        <f t="shared" ref="J52:J53" si="10">COUNTIFS($B$3:$B$2160,"&gt;"&amp;H52,$B$3:$B$2160,"&lt;="&amp;I52)</f>
        <v>6</v>
      </c>
      <c r="K52" s="18">
        <f t="shared" ref="K52:L55" si="11">_xlfn.WEIBULL.DIST(H52,$E$15,$E$16,TRUE)</f>
        <v>0.99606387480407121</v>
      </c>
      <c r="L52" s="18">
        <f t="shared" si="11"/>
        <v>0.99973633442466958</v>
      </c>
      <c r="M52" s="18">
        <f t="shared" ref="M52:M53" si="12">(L52-K52)*$E$3</f>
        <v>7.9251678612512766</v>
      </c>
      <c r="N52" s="18">
        <f>((J52-M52)^2)/M52</f>
        <v>0.46765839650109875</v>
      </c>
    </row>
    <row r="53" spans="2:14" x14ac:dyDescent="0.25">
      <c r="B53" s="19">
        <v>9.5860152643259227</v>
      </c>
      <c r="G53" s="18">
        <v>41</v>
      </c>
      <c r="H53" s="18">
        <f t="shared" si="9"/>
        <v>13.36029702489088</v>
      </c>
      <c r="I53" s="18">
        <f>H53+$E$12</f>
        <v>14.074755187632249</v>
      </c>
      <c r="J53" s="18">
        <f t="shared" si="10"/>
        <v>2</v>
      </c>
      <c r="K53" s="18">
        <f t="shared" si="11"/>
        <v>0.99973633442466958</v>
      </c>
      <c r="L53" s="18">
        <f t="shared" si="11"/>
        <v>0.99999393102656986</v>
      </c>
      <c r="M53" s="18">
        <f t="shared" si="12"/>
        <v>0.55589346690080088</v>
      </c>
      <c r="N53" s="18">
        <f t="shared" ref="N53" si="13">((J53-M53)^2)/M53</f>
        <v>3.7515167979333985</v>
      </c>
    </row>
    <row r="54" spans="2:14" x14ac:dyDescent="0.25">
      <c r="B54" s="19">
        <v>7.1407463912424927</v>
      </c>
      <c r="G54" s="18">
        <v>42</v>
      </c>
      <c r="H54" s="18">
        <f t="shared" si="9"/>
        <v>14.074755187632249</v>
      </c>
      <c r="I54" s="18">
        <v>13.577740813551294</v>
      </c>
      <c r="J54" s="18">
        <f t="shared" ref="J54:J55" si="14">COUNTIFS($B$3:$B$2160,"&gt;"&amp;H54,$B$3:$B$2160,"&lt;="&amp;I54)</f>
        <v>0</v>
      </c>
      <c r="K54" s="18">
        <f t="shared" si="11"/>
        <v>0.99999393102656986</v>
      </c>
      <c r="L54" s="18">
        <f t="shared" si="11"/>
        <v>0.99990500054985598</v>
      </c>
      <c r="M54" s="18">
        <f t="shared" ref="M54:M55" si="15">(L54-K54)*$E$3</f>
        <v>-0.19191196874854799</v>
      </c>
      <c r="N54" s="18">
        <f t="shared" ref="N54:N55" si="16">((J54-M54)^2)/M54</f>
        <v>-0.19191196874854799</v>
      </c>
    </row>
    <row r="55" spans="2:14" x14ac:dyDescent="0.25">
      <c r="B55" s="19">
        <v>9.0133373819351466</v>
      </c>
      <c r="G55" s="18">
        <v>43</v>
      </c>
      <c r="H55" s="18">
        <f>I54</f>
        <v>13.577740813551294</v>
      </c>
      <c r="I55" s="18">
        <v>14.276667277102632</v>
      </c>
      <c r="J55" s="18">
        <f t="shared" si="14"/>
        <v>1</v>
      </c>
      <c r="K55" s="18">
        <f t="shared" si="11"/>
        <v>0.99990500054985598</v>
      </c>
      <c r="L55" s="18">
        <f t="shared" si="11"/>
        <v>0.99999835205995946</v>
      </c>
      <c r="M55" s="18">
        <f t="shared" si="15"/>
        <v>0.20145255880330715</v>
      </c>
      <c r="N55" s="18">
        <f t="shared" si="16"/>
        <v>3.1654004279210834</v>
      </c>
    </row>
    <row r="56" spans="2:14" x14ac:dyDescent="0.25">
      <c r="B56" s="19">
        <v>8.871735556111922</v>
      </c>
    </row>
    <row r="57" spans="2:14" x14ac:dyDescent="0.25">
      <c r="B57" s="19">
        <v>8.2869065416499748</v>
      </c>
    </row>
    <row r="58" spans="2:14" x14ac:dyDescent="0.25">
      <c r="B58" s="19">
        <v>11.572517689100824</v>
      </c>
    </row>
    <row r="59" spans="2:14" x14ac:dyDescent="0.25">
      <c r="B59" s="19">
        <v>9.2772950787675406</v>
      </c>
    </row>
    <row r="60" spans="2:14" x14ac:dyDescent="0.25">
      <c r="B60" s="19">
        <v>8.933947927396277</v>
      </c>
    </row>
    <row r="61" spans="2:14" x14ac:dyDescent="0.25">
      <c r="B61" s="19">
        <v>9.9805227596250194</v>
      </c>
    </row>
    <row r="62" spans="2:14" x14ac:dyDescent="0.25">
      <c r="B62" s="19">
        <v>9.5521438767171674</v>
      </c>
    </row>
    <row r="63" spans="2:14" x14ac:dyDescent="0.25">
      <c r="B63" s="19">
        <v>10.912121140912731</v>
      </c>
    </row>
    <row r="64" spans="2:14" x14ac:dyDescent="0.25">
      <c r="B64" s="19">
        <v>8.2897635835342349</v>
      </c>
    </row>
    <row r="65" spans="2:2" x14ac:dyDescent="0.25">
      <c r="B65" s="19">
        <v>9.7084036913401643</v>
      </c>
    </row>
    <row r="66" spans="2:2" x14ac:dyDescent="0.25">
      <c r="B66" s="19">
        <v>8.9150557374241135</v>
      </c>
    </row>
    <row r="67" spans="2:2" x14ac:dyDescent="0.25">
      <c r="B67" s="19">
        <v>7.56064626363721</v>
      </c>
    </row>
    <row r="68" spans="2:2" x14ac:dyDescent="0.25">
      <c r="B68" s="19">
        <v>10.890564297006618</v>
      </c>
    </row>
    <row r="69" spans="2:2" x14ac:dyDescent="0.25">
      <c r="B69" s="19">
        <v>9.9527828824750326</v>
      </c>
    </row>
    <row r="70" spans="2:2" x14ac:dyDescent="0.25">
      <c r="B70" s="19">
        <v>10.066495912453943</v>
      </c>
    </row>
    <row r="71" spans="2:2" x14ac:dyDescent="0.25">
      <c r="B71" s="19">
        <v>8.7802160562960925</v>
      </c>
    </row>
    <row r="72" spans="2:2" x14ac:dyDescent="0.25">
      <c r="B72" s="19">
        <v>11.738949819314684</v>
      </c>
    </row>
    <row r="73" spans="2:2" x14ac:dyDescent="0.25">
      <c r="B73" s="19">
        <v>9.8038832305223895</v>
      </c>
    </row>
    <row r="74" spans="2:2" x14ac:dyDescent="0.25">
      <c r="B74" s="19">
        <v>8.7555043833781365</v>
      </c>
    </row>
    <row r="75" spans="2:2" x14ac:dyDescent="0.25">
      <c r="B75" s="19">
        <v>8.8762172622634807</v>
      </c>
    </row>
    <row r="76" spans="2:2" x14ac:dyDescent="0.25">
      <c r="B76" s="19">
        <v>8.0743390023757708</v>
      </c>
    </row>
    <row r="77" spans="2:2" x14ac:dyDescent="0.25">
      <c r="B77" s="19">
        <v>8.3336517913406709</v>
      </c>
    </row>
    <row r="78" spans="2:2" x14ac:dyDescent="0.25">
      <c r="B78" s="19">
        <v>5.4891082180418955</v>
      </c>
    </row>
    <row r="79" spans="2:2" x14ac:dyDescent="0.25">
      <c r="B79" s="19">
        <v>5.5092745911510379</v>
      </c>
    </row>
    <row r="80" spans="2:2" x14ac:dyDescent="0.25">
      <c r="B80" s="19">
        <v>10.498570078968278</v>
      </c>
    </row>
    <row r="81" spans="2:2" x14ac:dyDescent="0.25">
      <c r="B81" s="19">
        <v>5.3758113485071446</v>
      </c>
    </row>
    <row r="82" spans="2:2" x14ac:dyDescent="0.25">
      <c r="B82" s="19">
        <v>9.208981680322804</v>
      </c>
    </row>
    <row r="83" spans="2:2" x14ac:dyDescent="0.25">
      <c r="B83" s="19">
        <v>9.4782659354659948</v>
      </c>
    </row>
    <row r="84" spans="2:2" x14ac:dyDescent="0.25">
      <c r="B84" s="19">
        <v>8.8798778049683058</v>
      </c>
    </row>
    <row r="85" spans="2:2" x14ac:dyDescent="0.25">
      <c r="B85" s="19">
        <v>9.3713888029899959</v>
      </c>
    </row>
    <row r="86" spans="2:2" x14ac:dyDescent="0.25">
      <c r="B86" s="19">
        <v>10.10413286550177</v>
      </c>
    </row>
    <row r="87" spans="2:2" x14ac:dyDescent="0.25">
      <c r="B87" s="19">
        <v>11.54904985292065</v>
      </c>
    </row>
    <row r="88" spans="2:2" x14ac:dyDescent="0.25">
      <c r="B88" s="19">
        <v>7.568458760829686</v>
      </c>
    </row>
    <row r="89" spans="2:2" x14ac:dyDescent="0.25">
      <c r="B89" s="19">
        <v>10.246573866759018</v>
      </c>
    </row>
    <row r="90" spans="2:2" x14ac:dyDescent="0.25">
      <c r="B90" s="19">
        <v>8.9753345144527401</v>
      </c>
    </row>
    <row r="91" spans="2:2" x14ac:dyDescent="0.25">
      <c r="B91" s="19">
        <v>9.5068987460317427</v>
      </c>
    </row>
    <row r="92" spans="2:2" x14ac:dyDescent="0.25">
      <c r="B92" s="19">
        <v>10.338786544161787</v>
      </c>
    </row>
    <row r="93" spans="2:2" x14ac:dyDescent="0.25">
      <c r="B93" s="19">
        <v>7.7742602209208691</v>
      </c>
    </row>
    <row r="94" spans="2:2" x14ac:dyDescent="0.25">
      <c r="B94" s="19">
        <v>11.270139336371312</v>
      </c>
    </row>
    <row r="95" spans="2:2" x14ac:dyDescent="0.25">
      <c r="B95" s="19">
        <v>11.683206218811105</v>
      </c>
    </row>
    <row r="96" spans="2:2" x14ac:dyDescent="0.25">
      <c r="B96" s="19">
        <v>11.148491904282816</v>
      </c>
    </row>
    <row r="97" spans="2:2" x14ac:dyDescent="0.25">
      <c r="B97" s="19">
        <v>9.3593237887474672</v>
      </c>
    </row>
    <row r="98" spans="2:2" x14ac:dyDescent="0.25">
      <c r="B98" s="19">
        <v>8.054742002546817</v>
      </c>
    </row>
    <row r="99" spans="2:2" x14ac:dyDescent="0.25">
      <c r="B99" s="19">
        <v>10.34640854868401</v>
      </c>
    </row>
    <row r="100" spans="2:2" x14ac:dyDescent="0.25">
      <c r="B100" s="19">
        <v>9.8168815522084092</v>
      </c>
    </row>
    <row r="101" spans="2:2" x14ac:dyDescent="0.25">
      <c r="B101" s="19">
        <v>7.9539097367454499</v>
      </c>
    </row>
    <row r="102" spans="2:2" x14ac:dyDescent="0.25">
      <c r="B102" s="19">
        <v>7.5130600957796991</v>
      </c>
    </row>
    <row r="103" spans="2:2" x14ac:dyDescent="0.25">
      <c r="B103" s="19">
        <v>5.9461312030530369</v>
      </c>
    </row>
    <row r="104" spans="2:2" x14ac:dyDescent="0.25">
      <c r="B104" s="19">
        <v>9.9767874420165494</v>
      </c>
    </row>
    <row r="105" spans="2:2" x14ac:dyDescent="0.25">
      <c r="B105" s="19">
        <v>9.4519788766456276</v>
      </c>
    </row>
    <row r="106" spans="2:2" x14ac:dyDescent="0.25">
      <c r="B106" s="19">
        <v>9.3780547492300137</v>
      </c>
    </row>
    <row r="107" spans="2:2" x14ac:dyDescent="0.25">
      <c r="B107" s="19">
        <v>8.2854487707904294</v>
      </c>
    </row>
    <row r="108" spans="2:2" x14ac:dyDescent="0.25">
      <c r="B108" s="19">
        <v>10.906996033157142</v>
      </c>
    </row>
    <row r="109" spans="2:2" x14ac:dyDescent="0.25">
      <c r="B109" s="19">
        <v>5.3915788094217456</v>
      </c>
    </row>
    <row r="110" spans="2:2" x14ac:dyDescent="0.25">
      <c r="B110" s="19">
        <v>11.878139286810782</v>
      </c>
    </row>
    <row r="111" spans="2:2" x14ac:dyDescent="0.25">
      <c r="B111" s="19">
        <v>8.659979320536074</v>
      </c>
    </row>
    <row r="112" spans="2:2" x14ac:dyDescent="0.25">
      <c r="B112" s="19">
        <v>6.7142572473578266</v>
      </c>
    </row>
    <row r="113" spans="2:2" x14ac:dyDescent="0.25">
      <c r="B113" s="19">
        <v>6.7153774215357629</v>
      </c>
    </row>
    <row r="114" spans="2:2" x14ac:dyDescent="0.25">
      <c r="B114" s="19">
        <v>11.332624333501416</v>
      </c>
    </row>
    <row r="115" spans="2:2" x14ac:dyDescent="0.25">
      <c r="B115" s="19">
        <v>7.6987050211955381</v>
      </c>
    </row>
    <row r="116" spans="2:2" x14ac:dyDescent="0.25">
      <c r="B116" s="19">
        <v>10.782342180692623</v>
      </c>
    </row>
    <row r="117" spans="2:2" x14ac:dyDescent="0.25">
      <c r="B117" s="19">
        <v>11.410382804081705</v>
      </c>
    </row>
    <row r="118" spans="2:2" x14ac:dyDescent="0.25">
      <c r="B118" s="19">
        <v>6.762712943938233</v>
      </c>
    </row>
    <row r="119" spans="2:2" x14ac:dyDescent="0.25">
      <c r="B119" s="19">
        <v>9.8141188440971376</v>
      </c>
    </row>
    <row r="120" spans="2:2" x14ac:dyDescent="0.25">
      <c r="B120" s="19">
        <v>8.7380607768835503</v>
      </c>
    </row>
    <row r="121" spans="2:2" x14ac:dyDescent="0.25">
      <c r="B121" s="19">
        <v>9.912451147880363</v>
      </c>
    </row>
    <row r="122" spans="2:2" x14ac:dyDescent="0.25">
      <c r="B122" s="19">
        <v>9.4944787427727224</v>
      </c>
    </row>
    <row r="123" spans="2:2" x14ac:dyDescent="0.25">
      <c r="B123" s="19">
        <v>11.670827456338417</v>
      </c>
    </row>
    <row r="124" spans="2:2" x14ac:dyDescent="0.25">
      <c r="B124" s="19">
        <v>11.021028755928498</v>
      </c>
    </row>
    <row r="125" spans="2:2" x14ac:dyDescent="0.25">
      <c r="B125" s="19">
        <v>8.6476792649032106</v>
      </c>
    </row>
    <row r="126" spans="2:2" x14ac:dyDescent="0.25">
      <c r="B126" s="19">
        <v>9.0446462142601209</v>
      </c>
    </row>
    <row r="127" spans="2:2" x14ac:dyDescent="0.25">
      <c r="B127" s="19">
        <v>10.083454754219893</v>
      </c>
    </row>
    <row r="128" spans="2:2" x14ac:dyDescent="0.25">
      <c r="B128" s="19">
        <v>7.7147934441863271</v>
      </c>
    </row>
    <row r="129" spans="2:2" x14ac:dyDescent="0.25">
      <c r="B129" s="19">
        <v>8.7848138795779374</v>
      </c>
    </row>
    <row r="130" spans="2:2" x14ac:dyDescent="0.25">
      <c r="B130" s="19">
        <v>10.331406058643417</v>
      </c>
    </row>
    <row r="131" spans="2:2" x14ac:dyDescent="0.25">
      <c r="B131" s="19">
        <v>7.4512588952693379</v>
      </c>
    </row>
    <row r="132" spans="2:2" x14ac:dyDescent="0.25">
      <c r="B132" s="19">
        <v>7.9617117246130009</v>
      </c>
    </row>
    <row r="133" spans="2:2" x14ac:dyDescent="0.25">
      <c r="B133" s="19">
        <v>10.809834784916109</v>
      </c>
    </row>
    <row r="134" spans="2:2" x14ac:dyDescent="0.25">
      <c r="B134" s="19">
        <v>8.3163936165735901</v>
      </c>
    </row>
    <row r="135" spans="2:2" x14ac:dyDescent="0.25">
      <c r="B135" s="19">
        <v>9.3298615223122319</v>
      </c>
    </row>
    <row r="136" spans="2:2" x14ac:dyDescent="0.25">
      <c r="B136" s="19">
        <v>8.1072760764100629</v>
      </c>
    </row>
    <row r="137" spans="2:2" x14ac:dyDescent="0.25">
      <c r="B137" s="19">
        <v>11.97403045790664</v>
      </c>
    </row>
    <row r="138" spans="2:2" x14ac:dyDescent="0.25">
      <c r="B138" s="19">
        <v>9.2514276217034048</v>
      </c>
    </row>
    <row r="139" spans="2:2" x14ac:dyDescent="0.25">
      <c r="B139" s="19">
        <v>8.0903474209057755</v>
      </c>
    </row>
    <row r="140" spans="2:2" x14ac:dyDescent="0.25">
      <c r="B140" s="19">
        <v>10.801363513147649</v>
      </c>
    </row>
    <row r="141" spans="2:2" x14ac:dyDescent="0.25">
      <c r="B141" s="19">
        <v>10.97698974926481</v>
      </c>
    </row>
    <row r="142" spans="2:2" x14ac:dyDescent="0.25">
      <c r="B142" s="19">
        <v>8.638126573544346</v>
      </c>
    </row>
    <row r="143" spans="2:2" x14ac:dyDescent="0.25">
      <c r="B143" s="19">
        <v>7.9286708165576734</v>
      </c>
    </row>
    <row r="144" spans="2:2" x14ac:dyDescent="0.25">
      <c r="B144" s="19">
        <v>9.7573514356922573</v>
      </c>
    </row>
    <row r="145" spans="2:2" x14ac:dyDescent="0.25">
      <c r="B145" s="19">
        <v>8.827995629001709</v>
      </c>
    </row>
    <row r="146" spans="2:2" x14ac:dyDescent="0.25">
      <c r="B146" s="19">
        <v>8.8188112162046401</v>
      </c>
    </row>
    <row r="147" spans="2:2" x14ac:dyDescent="0.25">
      <c r="B147" s="19">
        <v>9.8761262155109417</v>
      </c>
    </row>
    <row r="148" spans="2:2" x14ac:dyDescent="0.25">
      <c r="B148" s="19">
        <v>10.569788679576149</v>
      </c>
    </row>
    <row r="149" spans="2:2" x14ac:dyDescent="0.25">
      <c r="B149" s="19">
        <v>9.4316060089792728</v>
      </c>
    </row>
    <row r="150" spans="2:2" x14ac:dyDescent="0.25">
      <c r="B150" s="19">
        <v>7.988789776029309</v>
      </c>
    </row>
    <row r="151" spans="2:2" x14ac:dyDescent="0.25">
      <c r="B151" s="19">
        <v>12.708688629341145</v>
      </c>
    </row>
    <row r="152" spans="2:2" x14ac:dyDescent="0.25">
      <c r="B152" s="19">
        <v>10.738445029119873</v>
      </c>
    </row>
    <row r="153" spans="2:2" x14ac:dyDescent="0.25">
      <c r="B153" s="19">
        <v>10.303219492076533</v>
      </c>
    </row>
    <row r="154" spans="2:2" x14ac:dyDescent="0.25">
      <c r="B154" s="19">
        <v>9.0897202791156921</v>
      </c>
    </row>
    <row r="155" spans="2:2" x14ac:dyDescent="0.25">
      <c r="B155" s="19">
        <v>9.0928624346532789</v>
      </c>
    </row>
    <row r="156" spans="2:2" x14ac:dyDescent="0.25">
      <c r="B156" s="19">
        <v>7.9246986938754169</v>
      </c>
    </row>
    <row r="157" spans="2:2" x14ac:dyDescent="0.25">
      <c r="B157" s="19">
        <v>8.5866176920974073</v>
      </c>
    </row>
    <row r="158" spans="2:2" x14ac:dyDescent="0.25">
      <c r="B158" s="19">
        <v>8.8930645726095623</v>
      </c>
    </row>
    <row r="159" spans="2:2" x14ac:dyDescent="0.25">
      <c r="B159" s="19">
        <v>6.4415510635561617</v>
      </c>
    </row>
    <row r="160" spans="2:2" x14ac:dyDescent="0.25">
      <c r="B160" s="19">
        <v>10.423801900877439</v>
      </c>
    </row>
    <row r="161" spans="2:2" x14ac:dyDescent="0.25">
      <c r="B161" s="19">
        <v>8.3970612818334818</v>
      </c>
    </row>
    <row r="162" spans="2:2" x14ac:dyDescent="0.25">
      <c r="B162" s="19">
        <v>11.671757345872084</v>
      </c>
    </row>
    <row r="163" spans="2:2" x14ac:dyDescent="0.25">
      <c r="B163" s="19">
        <v>9.0113236251827562</v>
      </c>
    </row>
    <row r="164" spans="2:2" x14ac:dyDescent="0.25">
      <c r="B164" s="19">
        <v>9.1157560388828891</v>
      </c>
    </row>
    <row r="165" spans="2:2" x14ac:dyDescent="0.25">
      <c r="B165" s="19">
        <v>8.6204518291834802</v>
      </c>
    </row>
    <row r="166" spans="2:2" x14ac:dyDescent="0.25">
      <c r="B166" s="19">
        <v>7.8668873097550405</v>
      </c>
    </row>
    <row r="167" spans="2:2" x14ac:dyDescent="0.25">
      <c r="B167" s="19">
        <v>11.860988809032271</v>
      </c>
    </row>
    <row r="168" spans="2:2" x14ac:dyDescent="0.25">
      <c r="B168" s="19">
        <v>10.941119224835225</v>
      </c>
    </row>
    <row r="169" spans="2:2" x14ac:dyDescent="0.25">
      <c r="B169" s="19">
        <v>9.874693723837245</v>
      </c>
    </row>
    <row r="170" spans="2:2" x14ac:dyDescent="0.25">
      <c r="B170" s="19">
        <v>7.4678848252244165</v>
      </c>
    </row>
    <row r="171" spans="2:2" x14ac:dyDescent="0.25">
      <c r="B171" s="19">
        <v>4.0523836651508311</v>
      </c>
    </row>
    <row r="172" spans="2:2" x14ac:dyDescent="0.25">
      <c r="B172" s="19">
        <v>11.619642399170296</v>
      </c>
    </row>
    <row r="173" spans="2:2" x14ac:dyDescent="0.25">
      <c r="B173" s="19">
        <v>7.1834891510020231</v>
      </c>
    </row>
    <row r="174" spans="2:2" x14ac:dyDescent="0.25">
      <c r="B174" s="19">
        <v>9.7784502102207078</v>
      </c>
    </row>
    <row r="175" spans="2:2" x14ac:dyDescent="0.25">
      <c r="B175" s="19">
        <v>9.6739140998756437</v>
      </c>
    </row>
    <row r="176" spans="2:2" x14ac:dyDescent="0.25">
      <c r="B176" s="19">
        <v>10.331107243641469</v>
      </c>
    </row>
    <row r="177" spans="2:2" x14ac:dyDescent="0.25">
      <c r="B177" s="19">
        <v>6.196574855465804</v>
      </c>
    </row>
    <row r="178" spans="2:2" x14ac:dyDescent="0.25">
      <c r="B178" s="19">
        <v>9.5866472216279224</v>
      </c>
    </row>
    <row r="179" spans="2:2" x14ac:dyDescent="0.25">
      <c r="B179" s="19">
        <v>10.449065383688493</v>
      </c>
    </row>
    <row r="180" spans="2:2" x14ac:dyDescent="0.25">
      <c r="B180" s="19">
        <v>8.9178942617772332</v>
      </c>
    </row>
    <row r="181" spans="2:2" x14ac:dyDescent="0.25">
      <c r="B181" s="19">
        <v>11.052409869471969</v>
      </c>
    </row>
    <row r="182" spans="2:2" x14ac:dyDescent="0.25">
      <c r="B182" s="19">
        <v>6.4495842181391918</v>
      </c>
    </row>
    <row r="183" spans="2:2" x14ac:dyDescent="0.25">
      <c r="B183" s="19">
        <v>9.1054052928247415</v>
      </c>
    </row>
    <row r="184" spans="2:2" x14ac:dyDescent="0.25">
      <c r="B184" s="19">
        <v>11.021629008236895</v>
      </c>
    </row>
    <row r="185" spans="2:2" x14ac:dyDescent="0.25">
      <c r="B185" s="19">
        <v>9.7500174914270303</v>
      </c>
    </row>
    <row r="186" spans="2:2" x14ac:dyDescent="0.25">
      <c r="B186" s="19">
        <v>8.3844483139559838</v>
      </c>
    </row>
    <row r="187" spans="2:2" x14ac:dyDescent="0.25">
      <c r="B187" s="19">
        <v>9.3730896367656413</v>
      </c>
    </row>
    <row r="188" spans="2:2" x14ac:dyDescent="0.25">
      <c r="B188" s="19">
        <v>11.75619277456271</v>
      </c>
    </row>
    <row r="189" spans="2:2" x14ac:dyDescent="0.25">
      <c r="B189" s="19">
        <v>9.6815921795538227</v>
      </c>
    </row>
    <row r="190" spans="2:2" x14ac:dyDescent="0.25">
      <c r="B190" s="19">
        <v>11.606338568739252</v>
      </c>
    </row>
    <row r="191" spans="2:2" x14ac:dyDescent="0.25">
      <c r="B191" s="19">
        <v>11.029945460547916</v>
      </c>
    </row>
    <row r="192" spans="2:2" x14ac:dyDescent="0.25">
      <c r="B192" s="19">
        <v>7.8057909254324471</v>
      </c>
    </row>
    <row r="193" spans="2:2" x14ac:dyDescent="0.25">
      <c r="B193" s="19">
        <v>13.454000092504453</v>
      </c>
    </row>
    <row r="194" spans="2:2" x14ac:dyDescent="0.25">
      <c r="B194" s="19">
        <v>4.1608621497354896</v>
      </c>
    </row>
    <row r="195" spans="2:2" x14ac:dyDescent="0.25">
      <c r="B195" s="19">
        <v>8.5246955614712601</v>
      </c>
    </row>
    <row r="196" spans="2:2" x14ac:dyDescent="0.25">
      <c r="B196" s="19">
        <v>10.816657953999417</v>
      </c>
    </row>
    <row r="197" spans="2:2" x14ac:dyDescent="0.25">
      <c r="B197" s="19">
        <v>8.0053868171868316</v>
      </c>
    </row>
    <row r="198" spans="2:2" x14ac:dyDescent="0.25">
      <c r="B198" s="19">
        <v>10.033410151338423</v>
      </c>
    </row>
    <row r="199" spans="2:2" x14ac:dyDescent="0.25">
      <c r="B199" s="19">
        <v>8.7176068482932862</v>
      </c>
    </row>
    <row r="200" spans="2:2" x14ac:dyDescent="0.25">
      <c r="B200" s="19">
        <v>10.882263900977097</v>
      </c>
    </row>
    <row r="201" spans="2:2" x14ac:dyDescent="0.25">
      <c r="B201" s="19">
        <v>10.126948224837696</v>
      </c>
    </row>
    <row r="202" spans="2:2" x14ac:dyDescent="0.25">
      <c r="B202" s="19">
        <v>8.5013902616471118</v>
      </c>
    </row>
    <row r="203" spans="2:2" x14ac:dyDescent="0.25">
      <c r="B203" s="19">
        <v>5.3373921874866674</v>
      </c>
    </row>
    <row r="204" spans="2:2" x14ac:dyDescent="0.25">
      <c r="B204" s="19">
        <v>8.727824244357949</v>
      </c>
    </row>
    <row r="205" spans="2:2" x14ac:dyDescent="0.25">
      <c r="B205" s="19">
        <v>10.357644005488041</v>
      </c>
    </row>
    <row r="206" spans="2:2" x14ac:dyDescent="0.25">
      <c r="B206" s="19">
        <v>10.571603674409403</v>
      </c>
    </row>
    <row r="207" spans="2:2" x14ac:dyDescent="0.25">
      <c r="B207" s="19">
        <v>10.208859199773215</v>
      </c>
    </row>
    <row r="208" spans="2:2" x14ac:dyDescent="0.25">
      <c r="B208" s="19">
        <v>7.3498383062566255</v>
      </c>
    </row>
    <row r="209" spans="2:2" x14ac:dyDescent="0.25">
      <c r="B209" s="19">
        <v>10.170804914332779</v>
      </c>
    </row>
    <row r="210" spans="2:2" x14ac:dyDescent="0.25">
      <c r="B210" s="19">
        <v>7.2281483454792816</v>
      </c>
    </row>
    <row r="211" spans="2:2" x14ac:dyDescent="0.25">
      <c r="B211" s="19">
        <v>11.657409608925455</v>
      </c>
    </row>
    <row r="212" spans="2:2" x14ac:dyDescent="0.25">
      <c r="B212" s="19">
        <v>11.877279694905374</v>
      </c>
    </row>
    <row r="213" spans="2:2" x14ac:dyDescent="0.25">
      <c r="B213" s="19">
        <v>7.8362633066265488</v>
      </c>
    </row>
    <row r="214" spans="2:2" x14ac:dyDescent="0.25">
      <c r="B214" s="19">
        <v>8.6746296079358558</v>
      </c>
    </row>
    <row r="215" spans="2:2" x14ac:dyDescent="0.25">
      <c r="B215" s="19">
        <v>9.2808792424214204</v>
      </c>
    </row>
    <row r="216" spans="2:2" x14ac:dyDescent="0.25">
      <c r="B216" s="19">
        <v>9.9018538994471808</v>
      </c>
    </row>
    <row r="217" spans="2:2" x14ac:dyDescent="0.25">
      <c r="B217" s="19">
        <v>10.53214174001697</v>
      </c>
    </row>
    <row r="218" spans="2:2" x14ac:dyDescent="0.25">
      <c r="B218" s="19">
        <v>10.117986231139968</v>
      </c>
    </row>
    <row r="219" spans="2:2" x14ac:dyDescent="0.25">
      <c r="B219" s="19">
        <v>10.579756924261133</v>
      </c>
    </row>
    <row r="220" spans="2:2" x14ac:dyDescent="0.25">
      <c r="B220" s="19">
        <v>8.8745754817846141</v>
      </c>
    </row>
    <row r="221" spans="2:2" x14ac:dyDescent="0.25">
      <c r="B221" s="19">
        <v>9.9098227655551145</v>
      </c>
    </row>
    <row r="222" spans="2:2" x14ac:dyDescent="0.25">
      <c r="B222" s="19">
        <v>8.0135639479853467</v>
      </c>
    </row>
    <row r="223" spans="2:2" x14ac:dyDescent="0.25">
      <c r="B223" s="19">
        <v>10.378949276393792</v>
      </c>
    </row>
    <row r="224" spans="2:2" x14ac:dyDescent="0.25">
      <c r="B224" s="19">
        <v>9.6639454261186852</v>
      </c>
    </row>
    <row r="225" spans="2:2" x14ac:dyDescent="0.25">
      <c r="B225" s="19">
        <v>9.5543099232906634</v>
      </c>
    </row>
    <row r="226" spans="2:2" x14ac:dyDescent="0.25">
      <c r="B226" s="19">
        <v>7.0909696983074415</v>
      </c>
    </row>
    <row r="227" spans="2:2" x14ac:dyDescent="0.25">
      <c r="B227" s="19">
        <v>9.5691561699711798</v>
      </c>
    </row>
    <row r="228" spans="2:2" x14ac:dyDescent="0.25">
      <c r="B228" s="19">
        <v>10.593593444617746</v>
      </c>
    </row>
    <row r="229" spans="2:2" x14ac:dyDescent="0.25">
      <c r="B229" s="19">
        <v>9.1848437379788646</v>
      </c>
    </row>
    <row r="230" spans="2:2" x14ac:dyDescent="0.25">
      <c r="B230" s="19">
        <v>12.459367614730056</v>
      </c>
    </row>
    <row r="231" spans="2:2" x14ac:dyDescent="0.25">
      <c r="B231" s="19">
        <v>9.1873550457325841</v>
      </c>
    </row>
    <row r="232" spans="2:2" x14ac:dyDescent="0.25">
      <c r="B232" s="19">
        <v>9.4912944449935974</v>
      </c>
    </row>
    <row r="233" spans="2:2" x14ac:dyDescent="0.25">
      <c r="B233" s="19">
        <v>8.043442520604021</v>
      </c>
    </row>
    <row r="234" spans="2:2" x14ac:dyDescent="0.25">
      <c r="B234" s="19">
        <v>12.310878718853528</v>
      </c>
    </row>
    <row r="235" spans="2:2" x14ac:dyDescent="0.25">
      <c r="B235" s="19">
        <v>11.536827546222415</v>
      </c>
    </row>
    <row r="236" spans="2:2" x14ac:dyDescent="0.25">
      <c r="B236" s="19">
        <v>9.5904324958453557</v>
      </c>
    </row>
    <row r="237" spans="2:2" x14ac:dyDescent="0.25">
      <c r="B237" s="19">
        <v>9.8904521723667216</v>
      </c>
    </row>
    <row r="238" spans="2:2" x14ac:dyDescent="0.25">
      <c r="B238" s="19">
        <v>7.4691003308549195</v>
      </c>
    </row>
    <row r="239" spans="2:2" x14ac:dyDescent="0.25">
      <c r="B239" s="19">
        <v>10.628081166843762</v>
      </c>
    </row>
    <row r="240" spans="2:2" x14ac:dyDescent="0.25">
      <c r="B240" s="19">
        <v>7.7521300093145964</v>
      </c>
    </row>
    <row r="241" spans="2:2" x14ac:dyDescent="0.25">
      <c r="B241" s="19">
        <v>9.9896379530552935</v>
      </c>
    </row>
    <row r="242" spans="2:2" x14ac:dyDescent="0.25">
      <c r="B242" s="19">
        <v>10.894855787378122</v>
      </c>
    </row>
    <row r="243" spans="2:2" x14ac:dyDescent="0.25">
      <c r="B243" s="19">
        <v>10.551146905161584</v>
      </c>
    </row>
    <row r="244" spans="2:2" x14ac:dyDescent="0.25">
      <c r="B244" s="19">
        <v>10.705051629196948</v>
      </c>
    </row>
    <row r="245" spans="2:2" x14ac:dyDescent="0.25">
      <c r="B245" s="19">
        <v>3.5597948359821006</v>
      </c>
    </row>
    <row r="246" spans="2:2" x14ac:dyDescent="0.25">
      <c r="B246" s="19">
        <v>10.162666226217157</v>
      </c>
    </row>
    <row r="247" spans="2:2" x14ac:dyDescent="0.25">
      <c r="B247" s="19">
        <v>10.093564422138977</v>
      </c>
    </row>
    <row r="248" spans="2:2" x14ac:dyDescent="0.25">
      <c r="B248" s="19">
        <v>8.5426425825475256</v>
      </c>
    </row>
    <row r="249" spans="2:2" x14ac:dyDescent="0.25">
      <c r="B249" s="19">
        <v>10.492943821615956</v>
      </c>
    </row>
    <row r="250" spans="2:2" x14ac:dyDescent="0.25">
      <c r="B250" s="19">
        <v>10.516422509639405</v>
      </c>
    </row>
    <row r="251" spans="2:2" x14ac:dyDescent="0.25">
      <c r="B251" s="19">
        <v>11.396484449497988</v>
      </c>
    </row>
    <row r="252" spans="2:2" x14ac:dyDescent="0.25">
      <c r="B252" s="19">
        <v>7.6630160189319589</v>
      </c>
    </row>
    <row r="253" spans="2:2" x14ac:dyDescent="0.25">
      <c r="B253" s="19">
        <v>10.562285838343533</v>
      </c>
    </row>
    <row r="254" spans="2:2" x14ac:dyDescent="0.25">
      <c r="B254" s="19">
        <v>9.029324561911789</v>
      </c>
    </row>
    <row r="255" spans="2:2" x14ac:dyDescent="0.25">
      <c r="B255" s="19">
        <v>9.3490161298022088</v>
      </c>
    </row>
    <row r="256" spans="2:2" x14ac:dyDescent="0.25">
      <c r="B256" s="19">
        <v>12.62340291152052</v>
      </c>
    </row>
    <row r="257" spans="2:2" x14ac:dyDescent="0.25">
      <c r="B257" s="19">
        <v>13.105300142795128</v>
      </c>
    </row>
    <row r="258" spans="2:2" x14ac:dyDescent="0.25">
      <c r="B258" s="19">
        <v>7.5755763055374201</v>
      </c>
    </row>
    <row r="259" spans="2:2" x14ac:dyDescent="0.25">
      <c r="B259" s="19">
        <v>6.9928494537890167</v>
      </c>
    </row>
    <row r="260" spans="2:2" x14ac:dyDescent="0.25">
      <c r="B260" s="19">
        <v>10.784763333093112</v>
      </c>
    </row>
    <row r="261" spans="2:2" x14ac:dyDescent="0.25">
      <c r="B261" s="19">
        <v>8.3490062078084897</v>
      </c>
    </row>
    <row r="262" spans="2:2" x14ac:dyDescent="0.25">
      <c r="B262" s="19">
        <v>8.8828637702647466</v>
      </c>
    </row>
    <row r="263" spans="2:2" x14ac:dyDescent="0.25">
      <c r="B263" s="19">
        <v>8.2888780426089887</v>
      </c>
    </row>
    <row r="264" spans="2:2" x14ac:dyDescent="0.25">
      <c r="B264" s="19">
        <v>8.4624290236773128</v>
      </c>
    </row>
    <row r="265" spans="2:2" x14ac:dyDescent="0.25">
      <c r="B265" s="19">
        <v>8.7381809678536033</v>
      </c>
    </row>
    <row r="266" spans="2:2" x14ac:dyDescent="0.25">
      <c r="B266" s="19">
        <v>8.0095928012845068</v>
      </c>
    </row>
    <row r="267" spans="2:2" x14ac:dyDescent="0.25">
      <c r="B267" s="19">
        <v>8.5800393675147237</v>
      </c>
    </row>
    <row r="268" spans="2:2" x14ac:dyDescent="0.25">
      <c r="B268" s="19">
        <v>8.9270680709266106</v>
      </c>
    </row>
    <row r="269" spans="2:2" x14ac:dyDescent="0.25">
      <c r="B269" s="19">
        <v>8.1034206051894113</v>
      </c>
    </row>
    <row r="270" spans="2:2" x14ac:dyDescent="0.25">
      <c r="B270" s="19">
        <v>11.114358986185906</v>
      </c>
    </row>
    <row r="271" spans="2:2" x14ac:dyDescent="0.25">
      <c r="B271" s="19">
        <v>10.870889684740936</v>
      </c>
    </row>
    <row r="272" spans="2:2" x14ac:dyDescent="0.25">
      <c r="B272" s="19">
        <v>9.4246831760779948</v>
      </c>
    </row>
    <row r="273" spans="2:2" x14ac:dyDescent="0.25">
      <c r="B273" s="19">
        <v>10.620167390681242</v>
      </c>
    </row>
    <row r="274" spans="2:2" x14ac:dyDescent="0.25">
      <c r="B274" s="19">
        <v>8.9946675952569493</v>
      </c>
    </row>
    <row r="275" spans="2:2" x14ac:dyDescent="0.25">
      <c r="B275" s="19">
        <v>9.7737220569078964</v>
      </c>
    </row>
    <row r="276" spans="2:2" x14ac:dyDescent="0.25">
      <c r="B276" s="19">
        <v>10.694285635971198</v>
      </c>
    </row>
    <row r="277" spans="2:2" x14ac:dyDescent="0.25">
      <c r="B277" s="19">
        <v>9.1412108289097276</v>
      </c>
    </row>
    <row r="278" spans="2:2" x14ac:dyDescent="0.25">
      <c r="B278" s="19">
        <v>12.075995368162092</v>
      </c>
    </row>
    <row r="279" spans="2:2" x14ac:dyDescent="0.25">
      <c r="B279" s="19">
        <v>10.038194297970236</v>
      </c>
    </row>
    <row r="280" spans="2:2" x14ac:dyDescent="0.25">
      <c r="B280" s="19">
        <v>8.6541177205299995</v>
      </c>
    </row>
    <row r="281" spans="2:2" x14ac:dyDescent="0.25">
      <c r="B281" s="19">
        <v>9.5481685604553235</v>
      </c>
    </row>
    <row r="282" spans="2:2" x14ac:dyDescent="0.25">
      <c r="B282" s="19">
        <v>7.7955885641591056</v>
      </c>
    </row>
    <row r="283" spans="2:2" x14ac:dyDescent="0.25">
      <c r="B283" s="19">
        <v>9.7942870192546785</v>
      </c>
    </row>
    <row r="284" spans="2:2" x14ac:dyDescent="0.25">
      <c r="B284" s="19">
        <v>8.2290622425296061</v>
      </c>
    </row>
    <row r="285" spans="2:2" x14ac:dyDescent="0.25">
      <c r="B285" s="19">
        <v>9.8930008977974886</v>
      </c>
    </row>
    <row r="286" spans="2:2" x14ac:dyDescent="0.25">
      <c r="B286" s="19">
        <v>8.0580246134677189</v>
      </c>
    </row>
    <row r="287" spans="2:2" x14ac:dyDescent="0.25">
      <c r="B287" s="19">
        <v>10.996892200096934</v>
      </c>
    </row>
    <row r="288" spans="2:2" x14ac:dyDescent="0.25">
      <c r="B288" s="19">
        <v>8.5007154555233644</v>
      </c>
    </row>
    <row r="289" spans="2:2" x14ac:dyDescent="0.25">
      <c r="B289" s="19">
        <v>11.255341229626055</v>
      </c>
    </row>
    <row r="290" spans="2:2" x14ac:dyDescent="0.25">
      <c r="B290" s="19">
        <v>8.7664589559126078</v>
      </c>
    </row>
    <row r="291" spans="2:2" x14ac:dyDescent="0.25">
      <c r="B291" s="19">
        <v>10.773166599088826</v>
      </c>
    </row>
    <row r="292" spans="2:2" x14ac:dyDescent="0.25">
      <c r="B292" s="19">
        <v>9.1518143578934446</v>
      </c>
    </row>
    <row r="293" spans="2:2" x14ac:dyDescent="0.25">
      <c r="B293" s="19">
        <v>8.2180458062681119</v>
      </c>
    </row>
    <row r="294" spans="2:2" x14ac:dyDescent="0.25">
      <c r="B294" s="19">
        <v>10.218170701183835</v>
      </c>
    </row>
    <row r="295" spans="2:2" x14ac:dyDescent="0.25">
      <c r="B295" s="19">
        <v>8.4377187185798288</v>
      </c>
    </row>
    <row r="296" spans="2:2" x14ac:dyDescent="0.25">
      <c r="B296" s="19">
        <v>9.5607972854391718</v>
      </c>
    </row>
    <row r="297" spans="2:2" x14ac:dyDescent="0.25">
      <c r="B297" s="19">
        <v>11.475456129710972</v>
      </c>
    </row>
    <row r="298" spans="2:2" x14ac:dyDescent="0.25">
      <c r="B298" s="19">
        <v>10.800071535032584</v>
      </c>
    </row>
    <row r="299" spans="2:2" x14ac:dyDescent="0.25">
      <c r="B299" s="19">
        <v>9.5575464092592082</v>
      </c>
    </row>
    <row r="300" spans="2:2" x14ac:dyDescent="0.25">
      <c r="B300" s="19">
        <v>11.831661767474541</v>
      </c>
    </row>
    <row r="301" spans="2:2" x14ac:dyDescent="0.25">
      <c r="B301" s="19">
        <v>10.712842745650708</v>
      </c>
    </row>
    <row r="302" spans="2:2" x14ac:dyDescent="0.25">
      <c r="B302" s="19">
        <v>6.0873105740099529</v>
      </c>
    </row>
    <row r="303" spans="2:2" x14ac:dyDescent="0.25">
      <c r="B303" s="19">
        <v>10.802763687163308</v>
      </c>
    </row>
    <row r="304" spans="2:2" x14ac:dyDescent="0.25">
      <c r="B304" s="19">
        <v>9.4003419758577262</v>
      </c>
    </row>
    <row r="305" spans="2:2" x14ac:dyDescent="0.25">
      <c r="B305" s="19">
        <v>7.6844482504597744</v>
      </c>
    </row>
    <row r="306" spans="2:2" x14ac:dyDescent="0.25">
      <c r="B306" s="19">
        <v>9.2103871516803348</v>
      </c>
    </row>
    <row r="307" spans="2:2" x14ac:dyDescent="0.25">
      <c r="B307" s="19">
        <v>6.4202467160138186</v>
      </c>
    </row>
    <row r="308" spans="2:2" x14ac:dyDescent="0.25">
      <c r="B308" s="19">
        <v>7.4774671679738978</v>
      </c>
    </row>
    <row r="309" spans="2:2" x14ac:dyDescent="0.25">
      <c r="B309" s="19">
        <v>10.76051626049601</v>
      </c>
    </row>
    <row r="310" spans="2:2" x14ac:dyDescent="0.25">
      <c r="B310" s="19">
        <v>10.021500811954162</v>
      </c>
    </row>
    <row r="311" spans="2:2" x14ac:dyDescent="0.25">
      <c r="B311" s="19">
        <v>11.22553055309654</v>
      </c>
    </row>
    <row r="312" spans="2:2" x14ac:dyDescent="0.25">
      <c r="B312" s="19">
        <v>10.372516675790646</v>
      </c>
    </row>
    <row r="313" spans="2:2" x14ac:dyDescent="0.25">
      <c r="B313" s="19">
        <v>5.9526662044163272</v>
      </c>
    </row>
    <row r="314" spans="2:2" x14ac:dyDescent="0.25">
      <c r="B314" s="19">
        <v>8.4373128206181143</v>
      </c>
    </row>
    <row r="315" spans="2:2" x14ac:dyDescent="0.25">
      <c r="B315" s="19">
        <v>8.6259746524826557</v>
      </c>
    </row>
    <row r="316" spans="2:2" x14ac:dyDescent="0.25">
      <c r="B316" s="19">
        <v>11.332107353243149</v>
      </c>
    </row>
    <row r="317" spans="2:2" x14ac:dyDescent="0.25">
      <c r="B317" s="19">
        <v>10.749135158811436</v>
      </c>
    </row>
    <row r="318" spans="2:2" x14ac:dyDescent="0.25">
      <c r="B318" s="19">
        <v>4.5724921689609035</v>
      </c>
    </row>
    <row r="319" spans="2:2" x14ac:dyDescent="0.25">
      <c r="B319" s="19">
        <v>9.5017228704806573</v>
      </c>
    </row>
    <row r="320" spans="2:2" x14ac:dyDescent="0.25">
      <c r="B320" s="19">
        <v>10.581072307469601</v>
      </c>
    </row>
    <row r="321" spans="2:2" x14ac:dyDescent="0.25">
      <c r="B321" s="19">
        <v>11.043784134388854</v>
      </c>
    </row>
    <row r="322" spans="2:2" x14ac:dyDescent="0.25">
      <c r="B322" s="19">
        <v>10.399699850284183</v>
      </c>
    </row>
    <row r="323" spans="2:2" x14ac:dyDescent="0.25">
      <c r="B323" s="19">
        <v>11.245717344834862</v>
      </c>
    </row>
    <row r="324" spans="2:2" x14ac:dyDescent="0.25">
      <c r="B324" s="19">
        <v>8.5511911616616256</v>
      </c>
    </row>
    <row r="325" spans="2:2" x14ac:dyDescent="0.25">
      <c r="B325" s="19">
        <v>9.4467778003981184</v>
      </c>
    </row>
    <row r="326" spans="2:2" x14ac:dyDescent="0.25">
      <c r="B326" s="19">
        <v>8.5422010224103513</v>
      </c>
    </row>
    <row r="327" spans="2:2" x14ac:dyDescent="0.25">
      <c r="B327" s="19">
        <v>8.6719744689992151</v>
      </c>
    </row>
    <row r="328" spans="2:2" x14ac:dyDescent="0.25">
      <c r="B328" s="19">
        <v>10.408955905958095</v>
      </c>
    </row>
    <row r="329" spans="2:2" x14ac:dyDescent="0.25">
      <c r="B329" s="19">
        <v>10.914567753954325</v>
      </c>
    </row>
    <row r="330" spans="2:2" x14ac:dyDescent="0.25">
      <c r="B330" s="19">
        <v>9.9178529789642127</v>
      </c>
    </row>
    <row r="331" spans="2:2" x14ac:dyDescent="0.25">
      <c r="B331" s="19">
        <v>8.6353150584660376</v>
      </c>
    </row>
    <row r="332" spans="2:2" x14ac:dyDescent="0.25">
      <c r="B332" s="19">
        <v>7.5712925675414811</v>
      </c>
    </row>
    <row r="333" spans="2:2" x14ac:dyDescent="0.25">
      <c r="B333" s="19">
        <v>11.060024351476889</v>
      </c>
    </row>
    <row r="334" spans="2:2" x14ac:dyDescent="0.25">
      <c r="B334" s="19">
        <v>10.600221239489262</v>
      </c>
    </row>
    <row r="335" spans="2:2" x14ac:dyDescent="0.25">
      <c r="B335" s="19">
        <v>9.8061514871603688</v>
      </c>
    </row>
    <row r="336" spans="2:2" x14ac:dyDescent="0.25">
      <c r="B336" s="19">
        <v>12.131770768811492</v>
      </c>
    </row>
    <row r="337" spans="2:2" x14ac:dyDescent="0.25">
      <c r="B337" s="19">
        <v>6.6758898894888077</v>
      </c>
    </row>
    <row r="338" spans="2:2" x14ac:dyDescent="0.25">
      <c r="B338" s="19">
        <v>11.762337499071712</v>
      </c>
    </row>
    <row r="339" spans="2:2" x14ac:dyDescent="0.25">
      <c r="B339" s="19">
        <v>6.927120529096956</v>
      </c>
    </row>
    <row r="340" spans="2:2" x14ac:dyDescent="0.25">
      <c r="B340" s="19">
        <v>9.9917409308335099</v>
      </c>
    </row>
    <row r="341" spans="2:2" x14ac:dyDescent="0.25">
      <c r="B341" s="19">
        <v>8.58455580722595</v>
      </c>
    </row>
    <row r="342" spans="2:2" x14ac:dyDescent="0.25">
      <c r="B342" s="19">
        <v>12.63402474708947</v>
      </c>
    </row>
    <row r="343" spans="2:2" x14ac:dyDescent="0.25">
      <c r="B343" s="19">
        <v>10.729926680751149</v>
      </c>
    </row>
    <row r="344" spans="2:2" x14ac:dyDescent="0.25">
      <c r="B344" s="19">
        <v>9.6678006044414602</v>
      </c>
    </row>
    <row r="345" spans="2:2" x14ac:dyDescent="0.25">
      <c r="B345" s="19">
        <v>5.7913270944352657</v>
      </c>
    </row>
    <row r="346" spans="2:2" x14ac:dyDescent="0.25">
      <c r="B346" s="19">
        <v>7.7513621705643931</v>
      </c>
    </row>
    <row r="347" spans="2:2" x14ac:dyDescent="0.25">
      <c r="B347" s="19">
        <v>7.3823026949511386</v>
      </c>
    </row>
    <row r="348" spans="2:2" x14ac:dyDescent="0.25">
      <c r="B348" s="19">
        <v>6.8263255295465388</v>
      </c>
    </row>
    <row r="349" spans="2:2" x14ac:dyDescent="0.25">
      <c r="B349" s="19">
        <v>11.932607060297116</v>
      </c>
    </row>
    <row r="350" spans="2:2" x14ac:dyDescent="0.25">
      <c r="B350" s="19">
        <v>7.2497125023022067</v>
      </c>
    </row>
    <row r="351" spans="2:2" x14ac:dyDescent="0.25">
      <c r="B351" s="19">
        <v>10.065882448086903</v>
      </c>
    </row>
    <row r="352" spans="2:2" x14ac:dyDescent="0.25">
      <c r="B352" s="19">
        <v>11.529637772135388</v>
      </c>
    </row>
    <row r="353" spans="2:2" x14ac:dyDescent="0.25">
      <c r="B353" s="19">
        <v>7.3832199799458333</v>
      </c>
    </row>
    <row r="354" spans="2:2" x14ac:dyDescent="0.25">
      <c r="B354" s="19">
        <v>11.348447012353422</v>
      </c>
    </row>
    <row r="355" spans="2:2" x14ac:dyDescent="0.25">
      <c r="B355" s="19">
        <v>8.1927912768093929</v>
      </c>
    </row>
    <row r="356" spans="2:2" x14ac:dyDescent="0.25">
      <c r="B356" s="19">
        <v>9.1827309446773313</v>
      </c>
    </row>
    <row r="357" spans="2:2" x14ac:dyDescent="0.25">
      <c r="B357" s="19">
        <v>6.0987268644676007</v>
      </c>
    </row>
    <row r="358" spans="2:2" x14ac:dyDescent="0.25">
      <c r="B358" s="19">
        <v>8.9581599913973644</v>
      </c>
    </row>
    <row r="359" spans="2:2" x14ac:dyDescent="0.25">
      <c r="B359" s="19">
        <v>7.9314911134492041</v>
      </c>
    </row>
    <row r="360" spans="2:2" x14ac:dyDescent="0.25">
      <c r="B360" s="19">
        <v>10.60233010842911</v>
      </c>
    </row>
    <row r="361" spans="2:2" x14ac:dyDescent="0.25">
      <c r="B361" s="19">
        <v>10.272707925822775</v>
      </c>
    </row>
    <row r="362" spans="2:2" x14ac:dyDescent="0.25">
      <c r="B362" s="19">
        <v>8.3340132630927553</v>
      </c>
    </row>
    <row r="363" spans="2:2" x14ac:dyDescent="0.25">
      <c r="B363" s="19">
        <v>10.611887758965304</v>
      </c>
    </row>
    <row r="364" spans="2:2" x14ac:dyDescent="0.25">
      <c r="B364" s="19">
        <v>8.9530225105789505</v>
      </c>
    </row>
    <row r="365" spans="2:2" x14ac:dyDescent="0.25">
      <c r="B365" s="19">
        <v>8.0366489127864487</v>
      </c>
    </row>
    <row r="366" spans="2:2" x14ac:dyDescent="0.25">
      <c r="B366" s="19">
        <v>10.825511955475665</v>
      </c>
    </row>
    <row r="367" spans="2:2" x14ac:dyDescent="0.25">
      <c r="B367" s="19">
        <v>9.8433355619325553</v>
      </c>
    </row>
    <row r="368" spans="2:2" x14ac:dyDescent="0.25">
      <c r="B368" s="19">
        <v>7.9037548919130698</v>
      </c>
    </row>
    <row r="369" spans="2:2" x14ac:dyDescent="0.25">
      <c r="B369" s="19">
        <v>10.160116447417414</v>
      </c>
    </row>
    <row r="370" spans="2:2" x14ac:dyDescent="0.25">
      <c r="B370" s="19">
        <v>11.054628566295499</v>
      </c>
    </row>
    <row r="371" spans="2:2" x14ac:dyDescent="0.25">
      <c r="B371" s="19">
        <v>9.2757700298819792</v>
      </c>
    </row>
    <row r="372" spans="2:2" x14ac:dyDescent="0.25">
      <c r="B372" s="19">
        <v>9.6678171071605163</v>
      </c>
    </row>
    <row r="373" spans="2:2" x14ac:dyDescent="0.25">
      <c r="B373" s="19">
        <v>8.490323237671122</v>
      </c>
    </row>
    <row r="374" spans="2:2" x14ac:dyDescent="0.25">
      <c r="B374" s="19">
        <v>9.4472994982109011</v>
      </c>
    </row>
    <row r="375" spans="2:2" x14ac:dyDescent="0.25">
      <c r="B375" s="19">
        <v>6.2870543531031844</v>
      </c>
    </row>
    <row r="376" spans="2:2" x14ac:dyDescent="0.25">
      <c r="B376" s="19">
        <v>8.5425712886218825</v>
      </c>
    </row>
    <row r="377" spans="2:2" x14ac:dyDescent="0.25">
      <c r="B377" s="19">
        <v>8.8475392613023605</v>
      </c>
    </row>
    <row r="378" spans="2:2" x14ac:dyDescent="0.25">
      <c r="B378" s="19">
        <v>9.9608964918827674</v>
      </c>
    </row>
    <row r="379" spans="2:2" x14ac:dyDescent="0.25">
      <c r="B379" s="19">
        <v>8.3531441738257879</v>
      </c>
    </row>
    <row r="380" spans="2:2" x14ac:dyDescent="0.25">
      <c r="B380" s="19">
        <v>8.4550412510913233</v>
      </c>
    </row>
    <row r="381" spans="2:2" x14ac:dyDescent="0.25">
      <c r="B381" s="19">
        <v>11.365109762034532</v>
      </c>
    </row>
    <row r="382" spans="2:2" x14ac:dyDescent="0.25">
      <c r="B382" s="19">
        <v>10.676847917365219</v>
      </c>
    </row>
    <row r="383" spans="2:2" x14ac:dyDescent="0.25">
      <c r="B383" s="19">
        <v>8.8747921582857057</v>
      </c>
    </row>
    <row r="384" spans="2:2" x14ac:dyDescent="0.25">
      <c r="B384" s="19">
        <v>11.528878457609917</v>
      </c>
    </row>
    <row r="385" spans="2:2" x14ac:dyDescent="0.25">
      <c r="B385" s="19">
        <v>9.2436444839764214</v>
      </c>
    </row>
    <row r="386" spans="2:2" x14ac:dyDescent="0.25">
      <c r="B386" s="19">
        <v>9.4691906118622864</v>
      </c>
    </row>
    <row r="387" spans="2:2" x14ac:dyDescent="0.25">
      <c r="B387" s="19">
        <v>10.995186832628365</v>
      </c>
    </row>
    <row r="388" spans="2:2" x14ac:dyDescent="0.25">
      <c r="B388" s="19">
        <v>10.166595176181033</v>
      </c>
    </row>
    <row r="389" spans="2:2" x14ac:dyDescent="0.25">
      <c r="B389" s="19">
        <v>10.555791953469097</v>
      </c>
    </row>
    <row r="390" spans="2:2" x14ac:dyDescent="0.25">
      <c r="B390" s="19">
        <v>11.512127810274285</v>
      </c>
    </row>
    <row r="391" spans="2:2" x14ac:dyDescent="0.25">
      <c r="B391" s="19">
        <v>10.831445864131119</v>
      </c>
    </row>
    <row r="392" spans="2:2" x14ac:dyDescent="0.25">
      <c r="B392" s="19">
        <v>8.961869614838454</v>
      </c>
    </row>
    <row r="393" spans="2:2" x14ac:dyDescent="0.25">
      <c r="B393" s="19">
        <v>10.411414828069429</v>
      </c>
    </row>
    <row r="394" spans="2:2" x14ac:dyDescent="0.25">
      <c r="B394" s="19">
        <v>6.1499593213587476</v>
      </c>
    </row>
    <row r="395" spans="2:2" x14ac:dyDescent="0.25">
      <c r="B395" s="19">
        <v>10.763303392607693</v>
      </c>
    </row>
    <row r="396" spans="2:2" x14ac:dyDescent="0.25">
      <c r="B396" s="19">
        <v>12.343303271012809</v>
      </c>
    </row>
    <row r="397" spans="2:2" x14ac:dyDescent="0.25">
      <c r="B397" s="19">
        <v>8.8902073969747022</v>
      </c>
    </row>
    <row r="398" spans="2:2" x14ac:dyDescent="0.25">
      <c r="B398" s="19">
        <v>9.2706468347780042</v>
      </c>
    </row>
    <row r="399" spans="2:2" x14ac:dyDescent="0.25">
      <c r="B399" s="19">
        <v>6.7017644620006491</v>
      </c>
    </row>
    <row r="400" spans="2:2" x14ac:dyDescent="0.25">
      <c r="B400" s="19">
        <v>10.493637152896845</v>
      </c>
    </row>
    <row r="401" spans="2:2" x14ac:dyDescent="0.25">
      <c r="B401" s="19">
        <v>4.7650705043767783</v>
      </c>
    </row>
    <row r="402" spans="2:2" x14ac:dyDescent="0.25">
      <c r="B402" s="19">
        <v>11.821631388128884</v>
      </c>
    </row>
    <row r="403" spans="2:2" x14ac:dyDescent="0.25">
      <c r="B403" s="19">
        <v>8.9384253427608247</v>
      </c>
    </row>
    <row r="404" spans="2:2" x14ac:dyDescent="0.25">
      <c r="B404" s="19">
        <v>11.676900372914625</v>
      </c>
    </row>
    <row r="405" spans="2:2" x14ac:dyDescent="0.25">
      <c r="B405" s="19">
        <v>9.1323870051800178</v>
      </c>
    </row>
    <row r="406" spans="2:2" x14ac:dyDescent="0.25">
      <c r="B406" s="19">
        <v>9.7577545789787177</v>
      </c>
    </row>
    <row r="407" spans="2:2" x14ac:dyDescent="0.25">
      <c r="B407" s="19">
        <v>9.5959499875522134</v>
      </c>
    </row>
    <row r="408" spans="2:2" x14ac:dyDescent="0.25">
      <c r="B408" s="19">
        <v>10.495821978467792</v>
      </c>
    </row>
    <row r="409" spans="2:2" x14ac:dyDescent="0.25">
      <c r="B409" s="19">
        <v>7.2009509710447164</v>
      </c>
    </row>
    <row r="410" spans="2:2" x14ac:dyDescent="0.25">
      <c r="B410" s="19">
        <v>7.7357159884680193</v>
      </c>
    </row>
    <row r="411" spans="2:2" x14ac:dyDescent="0.25">
      <c r="B411" s="19">
        <v>10.075108438574787</v>
      </c>
    </row>
    <row r="412" spans="2:2" x14ac:dyDescent="0.25">
      <c r="B412" s="19">
        <v>6.8337379611032247</v>
      </c>
    </row>
    <row r="413" spans="2:2" x14ac:dyDescent="0.25">
      <c r="B413" s="19">
        <v>8.5458479838017922</v>
      </c>
    </row>
    <row r="414" spans="2:2" x14ac:dyDescent="0.25">
      <c r="B414" s="19">
        <v>9.9124833624792146</v>
      </c>
    </row>
    <row r="415" spans="2:2" x14ac:dyDescent="0.25">
      <c r="B415" s="19">
        <v>7.8682407879184648</v>
      </c>
    </row>
    <row r="416" spans="2:2" x14ac:dyDescent="0.25">
      <c r="B416" s="19">
        <v>9.7885881709248181</v>
      </c>
    </row>
    <row r="417" spans="2:2" x14ac:dyDescent="0.25">
      <c r="B417" s="19">
        <v>11.568516885070213</v>
      </c>
    </row>
    <row r="418" spans="2:2" x14ac:dyDescent="0.25">
      <c r="B418" s="19">
        <v>6.9186421769548678</v>
      </c>
    </row>
    <row r="419" spans="2:2" x14ac:dyDescent="0.25">
      <c r="B419" s="19">
        <v>9.3410683679743745</v>
      </c>
    </row>
    <row r="420" spans="2:2" x14ac:dyDescent="0.25">
      <c r="B420" s="19">
        <v>9.7613165556551582</v>
      </c>
    </row>
    <row r="421" spans="2:2" x14ac:dyDescent="0.25">
      <c r="B421" s="19">
        <v>10.320528465105813</v>
      </c>
    </row>
    <row r="422" spans="2:2" x14ac:dyDescent="0.25">
      <c r="B422" s="19">
        <v>10.566304823437013</v>
      </c>
    </row>
    <row r="423" spans="2:2" x14ac:dyDescent="0.25">
      <c r="B423" s="19">
        <v>9.3595631061510822</v>
      </c>
    </row>
    <row r="424" spans="2:2" x14ac:dyDescent="0.25">
      <c r="B424" s="19">
        <v>10.365451885961431</v>
      </c>
    </row>
    <row r="425" spans="2:2" x14ac:dyDescent="0.25">
      <c r="B425" s="19">
        <v>6.8344059702122966</v>
      </c>
    </row>
    <row r="426" spans="2:2" x14ac:dyDescent="0.25">
      <c r="B426" s="19">
        <v>7.7654625882392878</v>
      </c>
    </row>
    <row r="427" spans="2:2" x14ac:dyDescent="0.25">
      <c r="B427" s="19">
        <v>12.091454610701735</v>
      </c>
    </row>
    <row r="428" spans="2:2" x14ac:dyDescent="0.25">
      <c r="B428" s="19">
        <v>11.405959796229126</v>
      </c>
    </row>
    <row r="429" spans="2:2" x14ac:dyDescent="0.25">
      <c r="B429" s="19">
        <v>7.4058333507029328</v>
      </c>
    </row>
    <row r="430" spans="2:2" x14ac:dyDescent="0.25">
      <c r="B430" s="19">
        <v>9.8055255295377606</v>
      </c>
    </row>
    <row r="431" spans="2:2" x14ac:dyDescent="0.25">
      <c r="B431" s="19">
        <v>10.142723876793127</v>
      </c>
    </row>
    <row r="432" spans="2:2" x14ac:dyDescent="0.25">
      <c r="B432" s="19">
        <v>10.608771009102604</v>
      </c>
    </row>
    <row r="433" spans="2:2" x14ac:dyDescent="0.25">
      <c r="B433" s="19">
        <v>9.3555380383138438</v>
      </c>
    </row>
    <row r="434" spans="2:2" x14ac:dyDescent="0.25">
      <c r="B434" s="19">
        <v>12.24074830529621</v>
      </c>
    </row>
    <row r="435" spans="2:2" x14ac:dyDescent="0.25">
      <c r="B435" s="19">
        <v>11.377799095979551</v>
      </c>
    </row>
    <row r="436" spans="2:2" x14ac:dyDescent="0.25">
      <c r="B436" s="19">
        <v>9.6744991297445253</v>
      </c>
    </row>
    <row r="437" spans="2:2" x14ac:dyDescent="0.25">
      <c r="B437" s="19">
        <v>8.4494838964541259</v>
      </c>
    </row>
    <row r="438" spans="2:2" x14ac:dyDescent="0.25">
      <c r="B438" s="19">
        <v>9.7992735863424976</v>
      </c>
    </row>
    <row r="439" spans="2:2" x14ac:dyDescent="0.25">
      <c r="B439" s="19">
        <v>10.394293867939727</v>
      </c>
    </row>
    <row r="440" spans="2:2" x14ac:dyDescent="0.25">
      <c r="B440" s="19">
        <v>7.9973534645750721</v>
      </c>
    </row>
    <row r="441" spans="2:2" x14ac:dyDescent="0.25">
      <c r="B441" s="19">
        <v>10.286224128773148</v>
      </c>
    </row>
    <row r="442" spans="2:2" x14ac:dyDescent="0.25">
      <c r="B442" s="19">
        <v>12.058590836533762</v>
      </c>
    </row>
    <row r="443" spans="2:2" x14ac:dyDescent="0.25">
      <c r="B443" s="19">
        <v>5.8386928854444164</v>
      </c>
    </row>
    <row r="444" spans="2:2" x14ac:dyDescent="0.25">
      <c r="B444" s="19">
        <v>8.453621359595294</v>
      </c>
    </row>
    <row r="445" spans="2:2" x14ac:dyDescent="0.25">
      <c r="B445" s="19">
        <v>9.4663088123723167</v>
      </c>
    </row>
    <row r="446" spans="2:2" x14ac:dyDescent="0.25">
      <c r="B446" s="19">
        <v>9.1499763883050296</v>
      </c>
    </row>
    <row r="447" spans="2:2" x14ac:dyDescent="0.25">
      <c r="B447" s="19">
        <v>11.219746250623057</v>
      </c>
    </row>
    <row r="448" spans="2:2" x14ac:dyDescent="0.25">
      <c r="B448" s="19">
        <v>10.644613302913212</v>
      </c>
    </row>
    <row r="449" spans="2:2" x14ac:dyDescent="0.25">
      <c r="B449" s="19">
        <v>9.3471688977445151</v>
      </c>
    </row>
    <row r="450" spans="2:2" x14ac:dyDescent="0.25">
      <c r="B450" s="19">
        <v>9.0047929858269846</v>
      </c>
    </row>
    <row r="451" spans="2:2" x14ac:dyDescent="0.25">
      <c r="B451" s="19">
        <v>9.6787462560690614</v>
      </c>
    </row>
    <row r="452" spans="2:2" x14ac:dyDescent="0.25">
      <c r="B452" s="19">
        <v>7.955699592928001</v>
      </c>
    </row>
    <row r="453" spans="2:2" x14ac:dyDescent="0.25">
      <c r="B453" s="19">
        <v>10.419530347227703</v>
      </c>
    </row>
    <row r="454" spans="2:2" x14ac:dyDescent="0.25">
      <c r="B454" s="19">
        <v>7.1639520981622269</v>
      </c>
    </row>
    <row r="455" spans="2:2" x14ac:dyDescent="0.25">
      <c r="B455" s="19">
        <v>9.24566433185454</v>
      </c>
    </row>
    <row r="456" spans="2:2" x14ac:dyDescent="0.25">
      <c r="B456" s="19">
        <v>9.6407963798618042</v>
      </c>
    </row>
    <row r="457" spans="2:2" x14ac:dyDescent="0.25">
      <c r="B457" s="19">
        <v>9.8433409940289707</v>
      </c>
    </row>
    <row r="458" spans="2:2" x14ac:dyDescent="0.25">
      <c r="B458" s="19">
        <v>8.5026009809010912</v>
      </c>
    </row>
    <row r="459" spans="2:2" x14ac:dyDescent="0.25">
      <c r="B459" s="19">
        <v>10.973821882476036</v>
      </c>
    </row>
    <row r="460" spans="2:2" x14ac:dyDescent="0.25">
      <c r="B460" s="19">
        <v>9.00399130116406</v>
      </c>
    </row>
    <row r="461" spans="2:2" x14ac:dyDescent="0.25">
      <c r="B461" s="19">
        <v>9.7918248069350149</v>
      </c>
    </row>
    <row r="462" spans="2:2" x14ac:dyDescent="0.25">
      <c r="B462" s="19">
        <v>11.165456479313553</v>
      </c>
    </row>
    <row r="463" spans="2:2" x14ac:dyDescent="0.25">
      <c r="B463" s="19">
        <v>8.0660558682762122</v>
      </c>
    </row>
    <row r="464" spans="2:2" x14ac:dyDescent="0.25">
      <c r="B464" s="19">
        <v>7.4319408911805525</v>
      </c>
    </row>
    <row r="465" spans="2:2" x14ac:dyDescent="0.25">
      <c r="B465" s="19">
        <v>10.091792152244166</v>
      </c>
    </row>
    <row r="466" spans="2:2" x14ac:dyDescent="0.25">
      <c r="B466" s="19">
        <v>9.8791115362760635</v>
      </c>
    </row>
    <row r="467" spans="2:2" x14ac:dyDescent="0.25">
      <c r="B467" s="19">
        <v>7.236720568317291</v>
      </c>
    </row>
    <row r="468" spans="2:2" x14ac:dyDescent="0.25">
      <c r="B468" s="19">
        <v>7.7762554846495764</v>
      </c>
    </row>
    <row r="469" spans="2:2" x14ac:dyDescent="0.25">
      <c r="B469" s="19">
        <v>11.025230945801299</v>
      </c>
    </row>
    <row r="470" spans="2:2" x14ac:dyDescent="0.25">
      <c r="B470" s="19">
        <v>8.3849095269683573</v>
      </c>
    </row>
    <row r="471" spans="2:2" x14ac:dyDescent="0.25">
      <c r="B471" s="19">
        <v>9.9529552955195921</v>
      </c>
    </row>
    <row r="472" spans="2:2" x14ac:dyDescent="0.25">
      <c r="B472" s="19">
        <v>7.4671313783863313</v>
      </c>
    </row>
    <row r="473" spans="2:2" x14ac:dyDescent="0.25">
      <c r="B473" s="19">
        <v>9.5804789620441611</v>
      </c>
    </row>
    <row r="474" spans="2:2" x14ac:dyDescent="0.25">
      <c r="B474" s="19">
        <v>8.2183031263062407</v>
      </c>
    </row>
    <row r="475" spans="2:2" x14ac:dyDescent="0.25">
      <c r="B475" s="19">
        <v>10.173907994738183</v>
      </c>
    </row>
    <row r="476" spans="2:2" x14ac:dyDescent="0.25">
      <c r="B476" s="19">
        <v>7.7781807564717989</v>
      </c>
    </row>
    <row r="477" spans="2:2" x14ac:dyDescent="0.25">
      <c r="B477" s="19">
        <v>8.5240734665873354</v>
      </c>
    </row>
    <row r="478" spans="2:2" x14ac:dyDescent="0.25">
      <c r="B478" s="19">
        <v>9.1710450450350773</v>
      </c>
    </row>
    <row r="479" spans="2:2" x14ac:dyDescent="0.25">
      <c r="B479" s="19">
        <v>9.5894766966915643</v>
      </c>
    </row>
    <row r="480" spans="2:2" x14ac:dyDescent="0.25">
      <c r="B480" s="19">
        <v>10.030083694112047</v>
      </c>
    </row>
    <row r="481" spans="2:2" x14ac:dyDescent="0.25">
      <c r="B481" s="19">
        <v>8.7917207161965223</v>
      </c>
    </row>
    <row r="482" spans="2:2" x14ac:dyDescent="0.25">
      <c r="B482" s="19">
        <v>7.4068509518411831</v>
      </c>
    </row>
    <row r="483" spans="2:2" x14ac:dyDescent="0.25">
      <c r="B483" s="19">
        <v>8.890391530736947</v>
      </c>
    </row>
    <row r="484" spans="2:2" x14ac:dyDescent="0.25">
      <c r="B484" s="19">
        <v>9.0038822675843893</v>
      </c>
    </row>
    <row r="485" spans="2:2" x14ac:dyDescent="0.25">
      <c r="B485" s="19">
        <v>11.436718135997484</v>
      </c>
    </row>
    <row r="486" spans="2:2" x14ac:dyDescent="0.25">
      <c r="B486" s="19">
        <v>11.315978612035586</v>
      </c>
    </row>
    <row r="487" spans="2:2" x14ac:dyDescent="0.25">
      <c r="B487" s="19">
        <v>11.434693415404118</v>
      </c>
    </row>
    <row r="488" spans="2:2" x14ac:dyDescent="0.25">
      <c r="B488" s="19">
        <v>10.9012585408924</v>
      </c>
    </row>
    <row r="489" spans="2:2" x14ac:dyDescent="0.25">
      <c r="B489" s="19">
        <v>9.349168722789269</v>
      </c>
    </row>
    <row r="490" spans="2:2" x14ac:dyDescent="0.25">
      <c r="B490" s="19">
        <v>9.3725045645148324</v>
      </c>
    </row>
    <row r="491" spans="2:2" x14ac:dyDescent="0.25">
      <c r="B491" s="19">
        <v>10.711791763451908</v>
      </c>
    </row>
    <row r="492" spans="2:2" x14ac:dyDescent="0.25">
      <c r="B492" s="19">
        <v>8.5714676936175884</v>
      </c>
    </row>
    <row r="493" spans="2:2" x14ac:dyDescent="0.25">
      <c r="B493" s="19">
        <v>6.0109773674790921</v>
      </c>
    </row>
    <row r="494" spans="2:2" x14ac:dyDescent="0.25">
      <c r="B494" s="19">
        <v>9.1053590275158669</v>
      </c>
    </row>
    <row r="495" spans="2:2" x14ac:dyDescent="0.25">
      <c r="B495" s="19">
        <v>10.69590598454808</v>
      </c>
    </row>
    <row r="496" spans="2:2" x14ac:dyDescent="0.25">
      <c r="B496" s="19">
        <v>8.4046496995348345</v>
      </c>
    </row>
    <row r="497" spans="2:2" x14ac:dyDescent="0.25">
      <c r="B497" s="19">
        <v>11.000799992348295</v>
      </c>
    </row>
    <row r="498" spans="2:2" x14ac:dyDescent="0.25">
      <c r="B498" s="19">
        <v>9.8516967917267131</v>
      </c>
    </row>
    <row r="499" spans="2:2" x14ac:dyDescent="0.25">
      <c r="B499" s="19">
        <v>8.2441564751653491</v>
      </c>
    </row>
    <row r="500" spans="2:2" x14ac:dyDescent="0.25">
      <c r="B500" s="19">
        <v>10.507109492125542</v>
      </c>
    </row>
    <row r="501" spans="2:2" x14ac:dyDescent="0.25">
      <c r="B501" s="19">
        <v>7.4758368155087274</v>
      </c>
    </row>
    <row r="502" spans="2:2" x14ac:dyDescent="0.25">
      <c r="B502" s="19">
        <v>8.401863195144605</v>
      </c>
    </row>
    <row r="503" spans="2:2" x14ac:dyDescent="0.25">
      <c r="B503" s="19">
        <v>8.0450357839501869</v>
      </c>
    </row>
    <row r="504" spans="2:2" x14ac:dyDescent="0.25">
      <c r="B504" s="19">
        <v>6.8951286837161607</v>
      </c>
    </row>
    <row r="505" spans="2:2" x14ac:dyDescent="0.25">
      <c r="B505" s="19">
        <v>9.716734862707062</v>
      </c>
    </row>
    <row r="506" spans="2:2" x14ac:dyDescent="0.25">
      <c r="B506" s="19">
        <v>6.5519116451164292</v>
      </c>
    </row>
    <row r="507" spans="2:2" x14ac:dyDescent="0.25">
      <c r="B507" s="19">
        <v>8.1440338972287289</v>
      </c>
    </row>
    <row r="508" spans="2:2" x14ac:dyDescent="0.25">
      <c r="B508" s="19">
        <v>10.40026344224281</v>
      </c>
    </row>
    <row r="509" spans="2:2" x14ac:dyDescent="0.25">
      <c r="B509" s="19">
        <v>12.02263669492571</v>
      </c>
    </row>
    <row r="510" spans="2:2" x14ac:dyDescent="0.25">
      <c r="B510" s="19">
        <v>11.835254164077112</v>
      </c>
    </row>
    <row r="511" spans="2:2" x14ac:dyDescent="0.25">
      <c r="B511" s="19">
        <v>10.353087000498709</v>
      </c>
    </row>
    <row r="512" spans="2:2" x14ac:dyDescent="0.25">
      <c r="B512" s="19">
        <v>8.13778231797823</v>
      </c>
    </row>
    <row r="513" spans="2:2" x14ac:dyDescent="0.25">
      <c r="B513" s="19">
        <v>10.949261807650508</v>
      </c>
    </row>
    <row r="514" spans="2:2" x14ac:dyDescent="0.25">
      <c r="B514" s="19">
        <v>9.8319869981643055</v>
      </c>
    </row>
    <row r="515" spans="2:2" x14ac:dyDescent="0.25">
      <c r="B515" s="19">
        <v>10.892806437298024</v>
      </c>
    </row>
    <row r="516" spans="2:2" x14ac:dyDescent="0.25">
      <c r="B516" s="19">
        <v>10.245266310650027</v>
      </c>
    </row>
    <row r="517" spans="2:2" x14ac:dyDescent="0.25">
      <c r="B517" s="19">
        <v>9.2524287988863012</v>
      </c>
    </row>
    <row r="518" spans="2:2" x14ac:dyDescent="0.25">
      <c r="B518" s="19">
        <v>10.315557530345735</v>
      </c>
    </row>
    <row r="519" spans="2:2" x14ac:dyDescent="0.25">
      <c r="B519" s="19">
        <v>10.09814376040759</v>
      </c>
    </row>
    <row r="520" spans="2:2" x14ac:dyDescent="0.25">
      <c r="B520" s="19">
        <v>10.604221654428878</v>
      </c>
    </row>
    <row r="521" spans="2:2" x14ac:dyDescent="0.25">
      <c r="B521" s="19">
        <v>7.2745236016892578</v>
      </c>
    </row>
    <row r="522" spans="2:2" x14ac:dyDescent="0.25">
      <c r="B522" s="19">
        <v>8.7059857338213629</v>
      </c>
    </row>
    <row r="523" spans="2:2" x14ac:dyDescent="0.25">
      <c r="B523" s="19">
        <v>10.21650549748859</v>
      </c>
    </row>
    <row r="524" spans="2:2" x14ac:dyDescent="0.25">
      <c r="B524" s="19">
        <v>8.1797690446036295</v>
      </c>
    </row>
    <row r="525" spans="2:2" x14ac:dyDescent="0.25">
      <c r="B525" s="19">
        <v>8.7559174786892093</v>
      </c>
    </row>
    <row r="526" spans="2:2" x14ac:dyDescent="0.25">
      <c r="B526" s="19">
        <v>4.3535768980375327</v>
      </c>
    </row>
    <row r="527" spans="2:2" x14ac:dyDescent="0.25">
      <c r="B527" s="19">
        <v>8.7068776903429921</v>
      </c>
    </row>
    <row r="528" spans="2:2" x14ac:dyDescent="0.25">
      <c r="B528" s="19">
        <v>11.091712917086973</v>
      </c>
    </row>
    <row r="529" spans="2:2" x14ac:dyDescent="0.25">
      <c r="B529" s="19">
        <v>10.939133465834212</v>
      </c>
    </row>
    <row r="530" spans="2:2" x14ac:dyDescent="0.25">
      <c r="B530" s="19">
        <v>9.3019743432410156</v>
      </c>
    </row>
    <row r="531" spans="2:2" x14ac:dyDescent="0.25">
      <c r="B531" s="19">
        <v>10.253778622522729</v>
      </c>
    </row>
    <row r="532" spans="2:2" x14ac:dyDescent="0.25">
      <c r="B532" s="19">
        <v>10.108599769933544</v>
      </c>
    </row>
    <row r="533" spans="2:2" x14ac:dyDescent="0.25">
      <c r="B533" s="19">
        <v>11.552399598798376</v>
      </c>
    </row>
    <row r="534" spans="2:2" x14ac:dyDescent="0.25">
      <c r="B534" s="19">
        <v>10.944859359264305</v>
      </c>
    </row>
    <row r="535" spans="2:2" x14ac:dyDescent="0.25">
      <c r="B535" s="19">
        <v>9.1637274832154318</v>
      </c>
    </row>
    <row r="536" spans="2:2" x14ac:dyDescent="0.25">
      <c r="B536" s="19">
        <v>10.594770483052915</v>
      </c>
    </row>
    <row r="537" spans="2:2" x14ac:dyDescent="0.25">
      <c r="B537" s="19">
        <v>11.036405026327049</v>
      </c>
    </row>
    <row r="538" spans="2:2" x14ac:dyDescent="0.25">
      <c r="B538" s="19">
        <v>12.23994567989984</v>
      </c>
    </row>
    <row r="539" spans="2:2" x14ac:dyDescent="0.25">
      <c r="B539" s="19">
        <v>7.8201717981853882</v>
      </c>
    </row>
    <row r="540" spans="2:2" x14ac:dyDescent="0.25">
      <c r="B540" s="19">
        <v>7.2086836958103975</v>
      </c>
    </row>
    <row r="541" spans="2:2" x14ac:dyDescent="0.25">
      <c r="B541" s="19">
        <v>10.258199360940846</v>
      </c>
    </row>
    <row r="542" spans="2:2" x14ac:dyDescent="0.25">
      <c r="B542" s="19">
        <v>7.51976313402717</v>
      </c>
    </row>
    <row r="543" spans="2:2" x14ac:dyDescent="0.25">
      <c r="B543" s="19">
        <v>7.6763047940323359</v>
      </c>
    </row>
    <row r="544" spans="2:2" x14ac:dyDescent="0.25">
      <c r="B544" s="19">
        <v>8.8124990875863798</v>
      </c>
    </row>
    <row r="545" spans="2:2" x14ac:dyDescent="0.25">
      <c r="B545" s="19">
        <v>11.307013092176067</v>
      </c>
    </row>
    <row r="546" spans="2:2" x14ac:dyDescent="0.25">
      <c r="B546" s="19">
        <v>10.147393777621719</v>
      </c>
    </row>
    <row r="547" spans="2:2" x14ac:dyDescent="0.25">
      <c r="B547" s="19">
        <v>10.570034187962353</v>
      </c>
    </row>
    <row r="548" spans="2:2" x14ac:dyDescent="0.25">
      <c r="B548" s="19">
        <v>9.449739880467197</v>
      </c>
    </row>
    <row r="549" spans="2:2" x14ac:dyDescent="0.25">
      <c r="B549" s="19">
        <v>10.820358697871193</v>
      </c>
    </row>
    <row r="550" spans="2:2" x14ac:dyDescent="0.25">
      <c r="B550" s="19">
        <v>7.2379650054450231</v>
      </c>
    </row>
    <row r="551" spans="2:2" x14ac:dyDescent="0.25">
      <c r="B551" s="19">
        <v>11.394250043276848</v>
      </c>
    </row>
    <row r="552" spans="2:2" x14ac:dyDescent="0.25">
      <c r="B552" s="19">
        <v>6.6211969889558731</v>
      </c>
    </row>
    <row r="553" spans="2:2" x14ac:dyDescent="0.25">
      <c r="B553" s="19">
        <v>6.952382250444499</v>
      </c>
    </row>
    <row r="554" spans="2:2" x14ac:dyDescent="0.25">
      <c r="B554" s="19">
        <v>10.409498161210999</v>
      </c>
    </row>
    <row r="555" spans="2:2" x14ac:dyDescent="0.25">
      <c r="B555" s="19">
        <v>6.3546142562754344</v>
      </c>
    </row>
    <row r="556" spans="2:2" x14ac:dyDescent="0.25">
      <c r="B556" s="19">
        <v>8.867245880666669</v>
      </c>
    </row>
    <row r="557" spans="2:2" x14ac:dyDescent="0.25">
      <c r="B557" s="19">
        <v>10.630320159882448</v>
      </c>
    </row>
    <row r="558" spans="2:2" x14ac:dyDescent="0.25">
      <c r="B558" s="19">
        <v>10.847918840716789</v>
      </c>
    </row>
    <row r="559" spans="2:2" x14ac:dyDescent="0.25">
      <c r="B559" s="19">
        <v>12.089755573293013</v>
      </c>
    </row>
    <row r="560" spans="2:2" x14ac:dyDescent="0.25">
      <c r="B560" s="19">
        <v>11.134891754627013</v>
      </c>
    </row>
    <row r="561" spans="2:2" x14ac:dyDescent="0.25">
      <c r="B561" s="19">
        <v>7.5224745612649047</v>
      </c>
    </row>
    <row r="562" spans="2:2" x14ac:dyDescent="0.25">
      <c r="B562" s="19">
        <v>10.060044123021495</v>
      </c>
    </row>
    <row r="563" spans="2:2" x14ac:dyDescent="0.25">
      <c r="B563" s="19">
        <v>8.6937427732888004</v>
      </c>
    </row>
    <row r="564" spans="2:2" x14ac:dyDescent="0.25">
      <c r="B564" s="19">
        <v>7.8223032288710268</v>
      </c>
    </row>
    <row r="565" spans="2:2" x14ac:dyDescent="0.25">
      <c r="B565" s="19">
        <v>8.8745588235250406</v>
      </c>
    </row>
    <row r="566" spans="2:2" x14ac:dyDescent="0.25">
      <c r="B566" s="19">
        <v>11.099406421070118</v>
      </c>
    </row>
    <row r="567" spans="2:2" x14ac:dyDescent="0.25">
      <c r="B567" s="19">
        <v>8.8391599276967341</v>
      </c>
    </row>
    <row r="568" spans="2:2" x14ac:dyDescent="0.25">
      <c r="B568" s="19">
        <v>10.925783409607053</v>
      </c>
    </row>
    <row r="569" spans="2:2" x14ac:dyDescent="0.25">
      <c r="B569" s="19">
        <v>11.151060627288336</v>
      </c>
    </row>
    <row r="570" spans="2:2" x14ac:dyDescent="0.25">
      <c r="B570" s="19">
        <v>7.8625301128226868</v>
      </c>
    </row>
    <row r="571" spans="2:2" x14ac:dyDescent="0.25">
      <c r="B571" s="19">
        <v>6.8394268387320425</v>
      </c>
    </row>
    <row r="572" spans="2:2" x14ac:dyDescent="0.25">
      <c r="B572" s="19">
        <v>10.311780640046415</v>
      </c>
    </row>
    <row r="573" spans="2:2" x14ac:dyDescent="0.25">
      <c r="B573" s="19">
        <v>10.03912039152844</v>
      </c>
    </row>
    <row r="574" spans="2:2" x14ac:dyDescent="0.25">
      <c r="B574" s="19">
        <v>8.2454373322142498</v>
      </c>
    </row>
    <row r="575" spans="2:2" x14ac:dyDescent="0.25">
      <c r="B575" s="19">
        <v>7.7567771582664955</v>
      </c>
    </row>
    <row r="576" spans="2:2" x14ac:dyDescent="0.25">
      <c r="B576" s="19">
        <v>6.8507847274047515</v>
      </c>
    </row>
    <row r="577" spans="2:2" x14ac:dyDescent="0.25">
      <c r="B577" s="19">
        <v>7.2856042862658743</v>
      </c>
    </row>
    <row r="578" spans="2:2" x14ac:dyDescent="0.25">
      <c r="B578" s="19">
        <v>11.647218172828914</v>
      </c>
    </row>
    <row r="579" spans="2:2" x14ac:dyDescent="0.25">
      <c r="B579" s="19">
        <v>6.870399568908292</v>
      </c>
    </row>
    <row r="580" spans="2:2" x14ac:dyDescent="0.25">
      <c r="B580" s="19">
        <v>10.515389355880355</v>
      </c>
    </row>
    <row r="581" spans="2:2" x14ac:dyDescent="0.25">
      <c r="B581" s="19">
        <v>8.8276533729653188</v>
      </c>
    </row>
    <row r="582" spans="2:2" x14ac:dyDescent="0.25">
      <c r="B582" s="19">
        <v>8.6722679641549902</v>
      </c>
    </row>
    <row r="583" spans="2:2" x14ac:dyDescent="0.25">
      <c r="B583" s="19">
        <v>10.585075619514686</v>
      </c>
    </row>
    <row r="584" spans="2:2" x14ac:dyDescent="0.25">
      <c r="B584" s="19">
        <v>10.977984829053543</v>
      </c>
    </row>
    <row r="585" spans="2:2" x14ac:dyDescent="0.25">
      <c r="B585" s="19">
        <v>7.4971133483512382</v>
      </c>
    </row>
    <row r="586" spans="2:2" x14ac:dyDescent="0.25">
      <c r="B586" s="19">
        <v>7.5922657966780278</v>
      </c>
    </row>
    <row r="587" spans="2:2" x14ac:dyDescent="0.25">
      <c r="B587" s="19">
        <v>8.3523585828809104</v>
      </c>
    </row>
    <row r="588" spans="2:2" x14ac:dyDescent="0.25">
      <c r="B588" s="19">
        <v>9.4467025525744379</v>
      </c>
    </row>
    <row r="589" spans="2:2" x14ac:dyDescent="0.25">
      <c r="B589" s="19">
        <v>9.2749514941697804</v>
      </c>
    </row>
    <row r="590" spans="2:2" x14ac:dyDescent="0.25">
      <c r="B590" s="19">
        <v>10.98312550301719</v>
      </c>
    </row>
    <row r="591" spans="2:2" x14ac:dyDescent="0.25">
      <c r="B591" s="19">
        <v>6.351783733028558</v>
      </c>
    </row>
    <row r="592" spans="2:2" x14ac:dyDescent="0.25">
      <c r="B592" s="19">
        <v>11.898676744344069</v>
      </c>
    </row>
    <row r="593" spans="2:2" x14ac:dyDescent="0.25">
      <c r="B593" s="19">
        <v>9.8635318735312332</v>
      </c>
    </row>
    <row r="594" spans="2:2" x14ac:dyDescent="0.25">
      <c r="B594" s="19">
        <v>8.6556274053334654</v>
      </c>
    </row>
    <row r="595" spans="2:2" x14ac:dyDescent="0.25">
      <c r="B595" s="19">
        <v>10.382286042843123</v>
      </c>
    </row>
    <row r="596" spans="2:2" x14ac:dyDescent="0.25">
      <c r="B596" s="19">
        <v>6.0547576613231886</v>
      </c>
    </row>
    <row r="597" spans="2:2" x14ac:dyDescent="0.25">
      <c r="B597" s="19">
        <v>7.0238006182850139</v>
      </c>
    </row>
    <row r="598" spans="2:2" x14ac:dyDescent="0.25">
      <c r="B598" s="19">
        <v>10.872317700896936</v>
      </c>
    </row>
    <row r="599" spans="2:2" x14ac:dyDescent="0.25">
      <c r="B599" s="19">
        <v>11.369399937324218</v>
      </c>
    </row>
    <row r="600" spans="2:2" x14ac:dyDescent="0.25">
      <c r="B600" s="19">
        <v>9.8217899684739507</v>
      </c>
    </row>
    <row r="601" spans="2:2" x14ac:dyDescent="0.25">
      <c r="B601" s="19">
        <v>7.0319159362058237</v>
      </c>
    </row>
    <row r="602" spans="2:2" x14ac:dyDescent="0.25">
      <c r="B602" s="19">
        <v>8.2713991815683965</v>
      </c>
    </row>
    <row r="603" spans="2:2" x14ac:dyDescent="0.25">
      <c r="B603" s="19">
        <v>11.742715454217921</v>
      </c>
    </row>
    <row r="604" spans="2:2" x14ac:dyDescent="0.25">
      <c r="B604" s="19">
        <v>11.819455722973423</v>
      </c>
    </row>
    <row r="605" spans="2:2" x14ac:dyDescent="0.25">
      <c r="B605" s="19">
        <v>9.5184408554194508</v>
      </c>
    </row>
    <row r="606" spans="2:2" x14ac:dyDescent="0.25">
      <c r="B606" s="19">
        <v>11.193690147061695</v>
      </c>
    </row>
    <row r="607" spans="2:2" x14ac:dyDescent="0.25">
      <c r="B607" s="19">
        <v>9.609734097368186</v>
      </c>
    </row>
    <row r="608" spans="2:2" x14ac:dyDescent="0.25">
      <c r="B608" s="19">
        <v>8.5489159713093077</v>
      </c>
    </row>
    <row r="609" spans="2:2" x14ac:dyDescent="0.25">
      <c r="B609" s="19">
        <v>10.59096409511106</v>
      </c>
    </row>
    <row r="610" spans="2:2" x14ac:dyDescent="0.25">
      <c r="B610" s="19">
        <v>8.2734696484988106</v>
      </c>
    </row>
    <row r="611" spans="2:2" x14ac:dyDescent="0.25">
      <c r="B611" s="19">
        <v>8.5765730308352346</v>
      </c>
    </row>
    <row r="612" spans="2:2" x14ac:dyDescent="0.25">
      <c r="B612" s="19">
        <v>10.058221869147721</v>
      </c>
    </row>
    <row r="613" spans="2:2" x14ac:dyDescent="0.25">
      <c r="B613" s="19">
        <v>11.825919988403653</v>
      </c>
    </row>
    <row r="614" spans="2:2" x14ac:dyDescent="0.25">
      <c r="B614" s="19">
        <v>9.215690609198198</v>
      </c>
    </row>
    <row r="615" spans="2:2" x14ac:dyDescent="0.25">
      <c r="B615" s="19">
        <v>10.865724144077916</v>
      </c>
    </row>
    <row r="616" spans="2:2" x14ac:dyDescent="0.25">
      <c r="B616" s="19">
        <v>7.2351426367529541</v>
      </c>
    </row>
    <row r="617" spans="2:2" x14ac:dyDescent="0.25">
      <c r="B617" s="19">
        <v>9.4480520709520679</v>
      </c>
    </row>
    <row r="618" spans="2:2" x14ac:dyDescent="0.25">
      <c r="B618" s="19">
        <v>10.921244211178598</v>
      </c>
    </row>
    <row r="619" spans="2:2" x14ac:dyDescent="0.25">
      <c r="B619" s="19">
        <v>12.214245621137675</v>
      </c>
    </row>
    <row r="620" spans="2:2" x14ac:dyDescent="0.25">
      <c r="B620" s="19">
        <v>12.453486831795445</v>
      </c>
    </row>
    <row r="621" spans="2:2" x14ac:dyDescent="0.25">
      <c r="B621" s="19">
        <v>9.9588819882977724</v>
      </c>
    </row>
    <row r="622" spans="2:2" x14ac:dyDescent="0.25">
      <c r="B622" s="19">
        <v>9.0737043636752404</v>
      </c>
    </row>
    <row r="623" spans="2:2" x14ac:dyDescent="0.25">
      <c r="B623" s="19">
        <v>8.9725759019448734</v>
      </c>
    </row>
    <row r="624" spans="2:2" x14ac:dyDescent="0.25">
      <c r="B624" s="19">
        <v>8.0345728817101882</v>
      </c>
    </row>
    <row r="625" spans="2:2" x14ac:dyDescent="0.25">
      <c r="B625" s="19">
        <v>10.924389713911042</v>
      </c>
    </row>
    <row r="626" spans="2:2" x14ac:dyDescent="0.25">
      <c r="B626" s="19">
        <v>10.93819915840742</v>
      </c>
    </row>
    <row r="627" spans="2:2" x14ac:dyDescent="0.25">
      <c r="B627" s="19">
        <v>7.3410338621309021</v>
      </c>
    </row>
    <row r="628" spans="2:2" x14ac:dyDescent="0.25">
      <c r="B628" s="19">
        <v>7.9020522065765721</v>
      </c>
    </row>
    <row r="629" spans="2:2" x14ac:dyDescent="0.25">
      <c r="B629" s="19">
        <v>6.7882375442417997</v>
      </c>
    </row>
    <row r="630" spans="2:2" x14ac:dyDescent="0.25">
      <c r="B630" s="19">
        <v>7.5174612858416854</v>
      </c>
    </row>
    <row r="631" spans="2:2" x14ac:dyDescent="0.25">
      <c r="B631" s="19">
        <v>9.6594115325515251</v>
      </c>
    </row>
    <row r="632" spans="2:2" x14ac:dyDescent="0.25">
      <c r="B632" s="19">
        <v>8.7080195947414953</v>
      </c>
    </row>
    <row r="633" spans="2:2" x14ac:dyDescent="0.25">
      <c r="B633" s="19">
        <v>11.088380069889389</v>
      </c>
    </row>
    <row r="634" spans="2:2" x14ac:dyDescent="0.25">
      <c r="B634" s="19">
        <v>8.9714657095710919</v>
      </c>
    </row>
    <row r="635" spans="2:2" x14ac:dyDescent="0.25">
      <c r="B635" s="19">
        <v>8.0186426324617486</v>
      </c>
    </row>
    <row r="636" spans="2:2" x14ac:dyDescent="0.25">
      <c r="B636" s="19">
        <v>7.1105294735671798</v>
      </c>
    </row>
    <row r="637" spans="2:2" x14ac:dyDescent="0.25">
      <c r="B637" s="19">
        <v>8.8770384581094959</v>
      </c>
    </row>
    <row r="638" spans="2:2" x14ac:dyDescent="0.25">
      <c r="B638" s="19">
        <v>10.92254238018829</v>
      </c>
    </row>
    <row r="639" spans="2:2" x14ac:dyDescent="0.25">
      <c r="B639" s="19">
        <v>11.077722011422912</v>
      </c>
    </row>
    <row r="640" spans="2:2" x14ac:dyDescent="0.25">
      <c r="B640" s="19">
        <v>8.2488659379795131</v>
      </c>
    </row>
    <row r="641" spans="2:2" x14ac:dyDescent="0.25">
      <c r="B641" s="19">
        <v>7.1288291358011495</v>
      </c>
    </row>
    <row r="642" spans="2:2" x14ac:dyDescent="0.25">
      <c r="B642" s="19">
        <v>11.064102577942725</v>
      </c>
    </row>
    <row r="643" spans="2:2" x14ac:dyDescent="0.25">
      <c r="B643" s="19">
        <v>8.9525750767521242</v>
      </c>
    </row>
    <row r="644" spans="2:2" x14ac:dyDescent="0.25">
      <c r="B644" s="19">
        <v>8.5500927464570786</v>
      </c>
    </row>
    <row r="645" spans="2:2" x14ac:dyDescent="0.25">
      <c r="B645" s="19">
        <v>9.6217287232449689</v>
      </c>
    </row>
    <row r="646" spans="2:2" x14ac:dyDescent="0.25">
      <c r="B646" s="19">
        <v>8.4871132001051794</v>
      </c>
    </row>
    <row r="647" spans="2:2" x14ac:dyDescent="0.25">
      <c r="B647" s="19">
        <v>9.5066138809974614</v>
      </c>
    </row>
    <row r="648" spans="2:2" x14ac:dyDescent="0.25">
      <c r="B648" s="19">
        <v>9.3762706073133266</v>
      </c>
    </row>
    <row r="649" spans="2:2" x14ac:dyDescent="0.25">
      <c r="B649" s="19">
        <v>10.15534123759199</v>
      </c>
    </row>
    <row r="650" spans="2:2" x14ac:dyDescent="0.25">
      <c r="B650" s="19">
        <v>7.3695981102993002</v>
      </c>
    </row>
    <row r="651" spans="2:2" x14ac:dyDescent="0.25">
      <c r="B651" s="19">
        <v>8.5791907278594159</v>
      </c>
    </row>
    <row r="652" spans="2:2" x14ac:dyDescent="0.25">
      <c r="B652" s="19">
        <v>8.4514404037085029</v>
      </c>
    </row>
    <row r="653" spans="2:2" x14ac:dyDescent="0.25">
      <c r="B653" s="19">
        <v>10.240194257097286</v>
      </c>
    </row>
    <row r="654" spans="2:2" x14ac:dyDescent="0.25">
      <c r="B654" s="19">
        <v>7.0781259750414272</v>
      </c>
    </row>
    <row r="655" spans="2:2" x14ac:dyDescent="0.25">
      <c r="B655" s="19">
        <v>9.3744635828140694</v>
      </c>
    </row>
    <row r="656" spans="2:2" x14ac:dyDescent="0.25">
      <c r="B656" s="19">
        <v>9.7265576453981719</v>
      </c>
    </row>
    <row r="657" spans="2:2" x14ac:dyDescent="0.25">
      <c r="B657" s="19">
        <v>10.836321991120318</v>
      </c>
    </row>
    <row r="658" spans="2:2" x14ac:dyDescent="0.25">
      <c r="B658" s="19">
        <v>9.2511678864685916</v>
      </c>
    </row>
    <row r="659" spans="2:2" x14ac:dyDescent="0.25">
      <c r="B659" s="19">
        <v>8.9137553804496275</v>
      </c>
    </row>
    <row r="660" spans="2:2" x14ac:dyDescent="0.25">
      <c r="B660" s="19">
        <v>8.9501851238273957</v>
      </c>
    </row>
    <row r="661" spans="2:2" x14ac:dyDescent="0.25">
      <c r="B661" s="19">
        <v>11.407423935725802</v>
      </c>
    </row>
    <row r="662" spans="2:2" x14ac:dyDescent="0.25">
      <c r="B662" s="19">
        <v>12.143110776628435</v>
      </c>
    </row>
    <row r="663" spans="2:2" x14ac:dyDescent="0.25">
      <c r="B663" s="19">
        <v>11.090760276394514</v>
      </c>
    </row>
    <row r="664" spans="2:2" x14ac:dyDescent="0.25">
      <c r="B664" s="19">
        <v>7.6232801743364682</v>
      </c>
    </row>
    <row r="665" spans="2:2" x14ac:dyDescent="0.25">
      <c r="B665" s="19">
        <v>9.0079641157714256</v>
      </c>
    </row>
    <row r="666" spans="2:2" x14ac:dyDescent="0.25">
      <c r="B666" s="19">
        <v>11.887324075095641</v>
      </c>
    </row>
    <row r="667" spans="2:2" x14ac:dyDescent="0.25">
      <c r="B667" s="19">
        <v>9.3071166283073001</v>
      </c>
    </row>
    <row r="668" spans="2:2" x14ac:dyDescent="0.25">
      <c r="B668" s="19">
        <v>10.014106476778471</v>
      </c>
    </row>
    <row r="669" spans="2:2" x14ac:dyDescent="0.25">
      <c r="B669" s="19">
        <v>9.1171050229439334</v>
      </c>
    </row>
    <row r="670" spans="2:2" x14ac:dyDescent="0.25">
      <c r="B670" s="19">
        <v>12.98677807737066</v>
      </c>
    </row>
    <row r="671" spans="2:2" x14ac:dyDescent="0.25">
      <c r="B671" s="19">
        <v>9.4023653663196001</v>
      </c>
    </row>
    <row r="672" spans="2:2" x14ac:dyDescent="0.25">
      <c r="B672" s="19">
        <v>11.357955764916534</v>
      </c>
    </row>
    <row r="673" spans="2:2" x14ac:dyDescent="0.25">
      <c r="B673" s="19">
        <v>9.2794043685190921</v>
      </c>
    </row>
    <row r="674" spans="2:2" x14ac:dyDescent="0.25">
      <c r="B674" s="19">
        <v>10.354980659821942</v>
      </c>
    </row>
    <row r="675" spans="2:2" x14ac:dyDescent="0.25">
      <c r="B675" s="19">
        <v>7.1998321607742337</v>
      </c>
    </row>
    <row r="676" spans="2:2" x14ac:dyDescent="0.25">
      <c r="B676" s="19">
        <v>10.576408700213198</v>
      </c>
    </row>
    <row r="677" spans="2:2" x14ac:dyDescent="0.25">
      <c r="B677" s="19">
        <v>9.5907883186549867</v>
      </c>
    </row>
    <row r="678" spans="2:2" x14ac:dyDescent="0.25">
      <c r="B678" s="19">
        <v>7.1408224847947182</v>
      </c>
    </row>
    <row r="679" spans="2:2" x14ac:dyDescent="0.25">
      <c r="B679" s="19">
        <v>8.3150455154055827</v>
      </c>
    </row>
    <row r="680" spans="2:2" x14ac:dyDescent="0.25">
      <c r="B680" s="19">
        <v>7.8616732847231834</v>
      </c>
    </row>
    <row r="681" spans="2:2" x14ac:dyDescent="0.25">
      <c r="B681" s="19">
        <v>6.9412439806637654</v>
      </c>
    </row>
    <row r="682" spans="2:2" x14ac:dyDescent="0.25">
      <c r="B682" s="19">
        <v>7.6894102756883651</v>
      </c>
    </row>
    <row r="683" spans="2:2" x14ac:dyDescent="0.25">
      <c r="B683" s="19">
        <v>9.5374934296139067</v>
      </c>
    </row>
    <row r="684" spans="2:2" x14ac:dyDescent="0.25">
      <c r="B684" s="19">
        <v>8.9589408688804006</v>
      </c>
    </row>
    <row r="685" spans="2:2" x14ac:dyDescent="0.25">
      <c r="B685" s="19">
        <v>9.2438604485120486</v>
      </c>
    </row>
    <row r="686" spans="2:2" x14ac:dyDescent="0.25">
      <c r="B686" s="19">
        <v>8.5422789446890821</v>
      </c>
    </row>
    <row r="687" spans="2:2" x14ac:dyDescent="0.25">
      <c r="B687" s="19">
        <v>10.361425595269139</v>
      </c>
    </row>
    <row r="688" spans="2:2" x14ac:dyDescent="0.25">
      <c r="B688" s="19">
        <v>8.7241810205581451</v>
      </c>
    </row>
    <row r="689" spans="2:2" x14ac:dyDescent="0.25">
      <c r="B689" s="19">
        <v>7.5982360925516987</v>
      </c>
    </row>
    <row r="690" spans="2:2" x14ac:dyDescent="0.25">
      <c r="B690" s="19">
        <v>10.042305384845701</v>
      </c>
    </row>
    <row r="691" spans="2:2" x14ac:dyDescent="0.25">
      <c r="B691" s="19">
        <v>9.3940860437453253</v>
      </c>
    </row>
    <row r="692" spans="2:2" x14ac:dyDescent="0.25">
      <c r="B692" s="19">
        <v>6.6179596511487526</v>
      </c>
    </row>
    <row r="693" spans="2:2" x14ac:dyDescent="0.25">
      <c r="B693" s="19">
        <v>9.1282357957224285</v>
      </c>
    </row>
    <row r="694" spans="2:2" x14ac:dyDescent="0.25">
      <c r="B694" s="19">
        <v>11.244634917823792</v>
      </c>
    </row>
    <row r="695" spans="2:2" x14ac:dyDescent="0.25">
      <c r="B695" s="19">
        <v>5.930659166205535</v>
      </c>
    </row>
    <row r="696" spans="2:2" x14ac:dyDescent="0.25">
      <c r="B696" s="19">
        <v>11.915466828745105</v>
      </c>
    </row>
    <row r="697" spans="2:2" x14ac:dyDescent="0.25">
      <c r="B697" s="19">
        <v>9.0220075983929444</v>
      </c>
    </row>
    <row r="698" spans="2:2" x14ac:dyDescent="0.25">
      <c r="B698" s="19">
        <v>4.7432022472153941</v>
      </c>
    </row>
    <row r="699" spans="2:2" x14ac:dyDescent="0.25">
      <c r="B699" s="19">
        <v>7.8534580518055472</v>
      </c>
    </row>
    <row r="700" spans="2:2" x14ac:dyDescent="0.25">
      <c r="B700" s="19">
        <v>7.5107114309947445</v>
      </c>
    </row>
    <row r="701" spans="2:2" x14ac:dyDescent="0.25">
      <c r="B701" s="19">
        <v>9.9370377799040792</v>
      </c>
    </row>
    <row r="702" spans="2:2" x14ac:dyDescent="0.25">
      <c r="B702" s="19">
        <v>10.087375042040915</v>
      </c>
    </row>
    <row r="703" spans="2:2" x14ac:dyDescent="0.25">
      <c r="B703" s="19">
        <v>11.057103795302726</v>
      </c>
    </row>
    <row r="704" spans="2:2" x14ac:dyDescent="0.25">
      <c r="B704" s="19">
        <v>11.102861326229775</v>
      </c>
    </row>
    <row r="705" spans="2:2" x14ac:dyDescent="0.25">
      <c r="B705" s="19">
        <v>8.6313454686327731</v>
      </c>
    </row>
    <row r="706" spans="2:2" x14ac:dyDescent="0.25">
      <c r="B706" s="19">
        <v>9.341397346074821</v>
      </c>
    </row>
    <row r="707" spans="2:2" x14ac:dyDescent="0.25">
      <c r="B707" s="19">
        <v>10.127786112231114</v>
      </c>
    </row>
    <row r="708" spans="2:2" x14ac:dyDescent="0.25">
      <c r="B708" s="19">
        <v>9.7416953944566149</v>
      </c>
    </row>
    <row r="709" spans="2:2" x14ac:dyDescent="0.25">
      <c r="B709" s="19">
        <v>10.108188123817374</v>
      </c>
    </row>
    <row r="710" spans="2:2" x14ac:dyDescent="0.25">
      <c r="B710" s="19">
        <v>8.1072404930061541</v>
      </c>
    </row>
    <row r="711" spans="2:2" x14ac:dyDescent="0.25">
      <c r="B711" s="19">
        <v>9.1149636875302047</v>
      </c>
    </row>
    <row r="712" spans="2:2" x14ac:dyDescent="0.25">
      <c r="B712" s="19">
        <v>11.012417896377737</v>
      </c>
    </row>
    <row r="713" spans="2:2" x14ac:dyDescent="0.25">
      <c r="B713" s="19">
        <v>9.1530204569560052</v>
      </c>
    </row>
    <row r="714" spans="2:2" x14ac:dyDescent="0.25">
      <c r="B714" s="19">
        <v>9.2936787476403193</v>
      </c>
    </row>
    <row r="715" spans="2:2" x14ac:dyDescent="0.25">
      <c r="B715" s="19">
        <v>9.2370740086549485</v>
      </c>
    </row>
    <row r="716" spans="2:2" x14ac:dyDescent="0.25">
      <c r="B716" s="19">
        <v>8.4880553908567613</v>
      </c>
    </row>
    <row r="717" spans="2:2" x14ac:dyDescent="0.25">
      <c r="B717" s="19">
        <v>10.480342211944036</v>
      </c>
    </row>
    <row r="718" spans="2:2" x14ac:dyDescent="0.25">
      <c r="B718" s="19">
        <v>10.201573107216914</v>
      </c>
    </row>
    <row r="719" spans="2:2" x14ac:dyDescent="0.25">
      <c r="B719" s="19">
        <v>6.8854186052183959</v>
      </c>
    </row>
    <row r="720" spans="2:2" x14ac:dyDescent="0.25">
      <c r="B720" s="19">
        <v>10.433815223240895</v>
      </c>
    </row>
    <row r="721" spans="2:2" x14ac:dyDescent="0.25">
      <c r="B721" s="19">
        <v>12.3669636305727</v>
      </c>
    </row>
    <row r="722" spans="2:2" x14ac:dyDescent="0.25">
      <c r="B722" s="19">
        <v>8.0923477076963941</v>
      </c>
    </row>
    <row r="723" spans="2:2" x14ac:dyDescent="0.25">
      <c r="B723" s="19">
        <v>7.2156217809872505</v>
      </c>
    </row>
    <row r="724" spans="2:2" x14ac:dyDescent="0.25">
      <c r="B724" s="19">
        <v>11.070882313361942</v>
      </c>
    </row>
    <row r="725" spans="2:2" x14ac:dyDescent="0.25">
      <c r="B725" s="19">
        <v>8.5948945552863947</v>
      </c>
    </row>
    <row r="726" spans="2:2" x14ac:dyDescent="0.25">
      <c r="B726" s="19">
        <v>11.881626998503751</v>
      </c>
    </row>
    <row r="727" spans="2:2" x14ac:dyDescent="0.25">
      <c r="B727" s="19">
        <v>9.1247585532371485</v>
      </c>
    </row>
    <row r="728" spans="2:2" x14ac:dyDescent="0.25">
      <c r="B728" s="19">
        <v>11.457070318874221</v>
      </c>
    </row>
    <row r="729" spans="2:2" x14ac:dyDescent="0.25">
      <c r="B729" s="19">
        <v>7.4757115508261798</v>
      </c>
    </row>
    <row r="730" spans="2:2" x14ac:dyDescent="0.25">
      <c r="B730" s="19">
        <v>7.3415097085697711</v>
      </c>
    </row>
    <row r="731" spans="2:2" x14ac:dyDescent="0.25">
      <c r="B731" s="19">
        <v>6.3838939245990565</v>
      </c>
    </row>
    <row r="732" spans="2:2" x14ac:dyDescent="0.25">
      <c r="B732" s="19">
        <v>8.6361064456522296</v>
      </c>
    </row>
    <row r="733" spans="2:2" x14ac:dyDescent="0.25">
      <c r="B733" s="19">
        <v>7.6558661434055537</v>
      </c>
    </row>
    <row r="734" spans="2:2" x14ac:dyDescent="0.25">
      <c r="B734" s="19">
        <v>10.428190801062126</v>
      </c>
    </row>
    <row r="735" spans="2:2" x14ac:dyDescent="0.25">
      <c r="B735" s="19">
        <v>10.34768163595295</v>
      </c>
    </row>
    <row r="736" spans="2:2" x14ac:dyDescent="0.25">
      <c r="B736" s="19">
        <v>9.7667394237258591</v>
      </c>
    </row>
    <row r="737" spans="2:2" x14ac:dyDescent="0.25">
      <c r="B737" s="19">
        <v>12.090423618306714</v>
      </c>
    </row>
    <row r="738" spans="2:2" x14ac:dyDescent="0.25">
      <c r="B738" s="19">
        <v>10.723766800402148</v>
      </c>
    </row>
    <row r="739" spans="2:2" x14ac:dyDescent="0.25">
      <c r="B739" s="19">
        <v>10.074740914320106</v>
      </c>
    </row>
    <row r="740" spans="2:2" x14ac:dyDescent="0.25">
      <c r="B740" s="19">
        <v>10.533402646543808</v>
      </c>
    </row>
    <row r="741" spans="2:2" x14ac:dyDescent="0.25">
      <c r="B741" s="19">
        <v>9.0660361038643771</v>
      </c>
    </row>
    <row r="742" spans="2:2" x14ac:dyDescent="0.25">
      <c r="B742" s="19">
        <v>11.163847671223085</v>
      </c>
    </row>
    <row r="743" spans="2:2" x14ac:dyDescent="0.25">
      <c r="B743" s="19">
        <v>10.119182360147782</v>
      </c>
    </row>
    <row r="744" spans="2:2" x14ac:dyDescent="0.25">
      <c r="B744" s="19">
        <v>10.011580211931086</v>
      </c>
    </row>
    <row r="745" spans="2:2" x14ac:dyDescent="0.25">
      <c r="B745" s="19">
        <v>9.3459345201166535</v>
      </c>
    </row>
    <row r="746" spans="2:2" x14ac:dyDescent="0.25">
      <c r="B746" s="19">
        <v>8.3567061074218465</v>
      </c>
    </row>
    <row r="747" spans="2:2" x14ac:dyDescent="0.25">
      <c r="B747" s="19">
        <v>9.7749696519562725</v>
      </c>
    </row>
    <row r="748" spans="2:2" x14ac:dyDescent="0.25">
      <c r="B748" s="19">
        <v>7.5562377402395011</v>
      </c>
    </row>
    <row r="749" spans="2:2" x14ac:dyDescent="0.25">
      <c r="B749" s="19">
        <v>8.8056894084731692</v>
      </c>
    </row>
    <row r="750" spans="2:2" x14ac:dyDescent="0.25">
      <c r="B750" s="19">
        <v>10.940347926556075</v>
      </c>
    </row>
    <row r="751" spans="2:2" x14ac:dyDescent="0.25">
      <c r="B751" s="19">
        <v>8.1795332413892936</v>
      </c>
    </row>
    <row r="752" spans="2:2" x14ac:dyDescent="0.25">
      <c r="B752" s="19">
        <v>7.6547828521218362</v>
      </c>
    </row>
    <row r="753" spans="2:2" x14ac:dyDescent="0.25">
      <c r="B753" s="19">
        <v>8.7920267106223271</v>
      </c>
    </row>
    <row r="754" spans="2:2" x14ac:dyDescent="0.25">
      <c r="B754" s="19">
        <v>9.5412319026234833</v>
      </c>
    </row>
    <row r="755" spans="2:2" x14ac:dyDescent="0.25">
      <c r="B755" s="19">
        <v>9.393554869631366</v>
      </c>
    </row>
    <row r="756" spans="2:2" x14ac:dyDescent="0.25">
      <c r="B756" s="19">
        <v>6.6965114271838724</v>
      </c>
    </row>
    <row r="757" spans="2:2" x14ac:dyDescent="0.25">
      <c r="B757" s="19">
        <v>7.1354402547885796</v>
      </c>
    </row>
    <row r="758" spans="2:2" x14ac:dyDescent="0.25">
      <c r="B758" s="19">
        <v>10.458372919590456</v>
      </c>
    </row>
    <row r="759" spans="2:2" x14ac:dyDescent="0.25">
      <c r="B759" s="19">
        <v>6.8709025360421965</v>
      </c>
    </row>
    <row r="760" spans="2:2" x14ac:dyDescent="0.25">
      <c r="B760" s="19">
        <v>10.646222356600678</v>
      </c>
    </row>
    <row r="761" spans="2:2" x14ac:dyDescent="0.25">
      <c r="B761" s="19">
        <v>10.111107774989827</v>
      </c>
    </row>
    <row r="762" spans="2:2" x14ac:dyDescent="0.25">
      <c r="B762" s="19">
        <v>10.423489774858293</v>
      </c>
    </row>
    <row r="763" spans="2:2" x14ac:dyDescent="0.25">
      <c r="B763" s="19">
        <v>10.928915120561209</v>
      </c>
    </row>
    <row r="764" spans="2:2" x14ac:dyDescent="0.25">
      <c r="B764" s="19">
        <v>10.18617067338656</v>
      </c>
    </row>
    <row r="765" spans="2:2" x14ac:dyDescent="0.25">
      <c r="B765" s="19">
        <v>9.7992171570300268</v>
      </c>
    </row>
    <row r="766" spans="2:2" x14ac:dyDescent="0.25">
      <c r="B766" s="19">
        <v>10.358926239302308</v>
      </c>
    </row>
    <row r="767" spans="2:2" x14ac:dyDescent="0.25">
      <c r="B767" s="19">
        <v>11.842291473313793</v>
      </c>
    </row>
    <row r="768" spans="2:2" x14ac:dyDescent="0.25">
      <c r="B768" s="19">
        <v>9.0077863536134313</v>
      </c>
    </row>
    <row r="769" spans="2:2" x14ac:dyDescent="0.25">
      <c r="B769" s="19">
        <v>10.569980909218092</v>
      </c>
    </row>
    <row r="770" spans="2:2" x14ac:dyDescent="0.25">
      <c r="B770" s="19">
        <v>9.1937728254960565</v>
      </c>
    </row>
    <row r="771" spans="2:2" x14ac:dyDescent="0.25">
      <c r="B771" s="19">
        <v>5.5718390115468805</v>
      </c>
    </row>
    <row r="772" spans="2:2" x14ac:dyDescent="0.25">
      <c r="B772" s="19">
        <v>9.0908653812011355</v>
      </c>
    </row>
    <row r="773" spans="2:2" x14ac:dyDescent="0.25">
      <c r="B773" s="19">
        <v>6.3280944130148651</v>
      </c>
    </row>
    <row r="774" spans="2:2" x14ac:dyDescent="0.25">
      <c r="B774" s="19">
        <v>5.9886803947418601</v>
      </c>
    </row>
    <row r="775" spans="2:2" x14ac:dyDescent="0.25">
      <c r="B775" s="19">
        <v>9.8712654779601738</v>
      </c>
    </row>
    <row r="776" spans="2:2" x14ac:dyDescent="0.25">
      <c r="B776" s="19">
        <v>8.5066030789939315</v>
      </c>
    </row>
    <row r="777" spans="2:2" x14ac:dyDescent="0.25">
      <c r="B777" s="19">
        <v>11.023807448894154</v>
      </c>
    </row>
    <row r="778" spans="2:2" x14ac:dyDescent="0.25">
      <c r="B778" s="19">
        <v>11.579535358458431</v>
      </c>
    </row>
    <row r="779" spans="2:2" x14ac:dyDescent="0.25">
      <c r="B779" s="19">
        <v>11.1271676337128</v>
      </c>
    </row>
    <row r="780" spans="2:2" x14ac:dyDescent="0.25">
      <c r="B780" s="19">
        <v>8.7530285139203876</v>
      </c>
    </row>
    <row r="781" spans="2:2" x14ac:dyDescent="0.25">
      <c r="B781" s="19">
        <v>11.015788249274097</v>
      </c>
    </row>
    <row r="782" spans="2:2" x14ac:dyDescent="0.25">
      <c r="B782" s="19">
        <v>4.9886405777317018</v>
      </c>
    </row>
    <row r="783" spans="2:2" x14ac:dyDescent="0.25">
      <c r="B783" s="19">
        <v>8.8807238371366353</v>
      </c>
    </row>
    <row r="784" spans="2:2" x14ac:dyDescent="0.25">
      <c r="B784" s="19">
        <v>11.583844039702608</v>
      </c>
    </row>
    <row r="785" spans="2:2" x14ac:dyDescent="0.25">
      <c r="B785" s="19">
        <v>9.7031481078514528</v>
      </c>
    </row>
    <row r="786" spans="2:2" x14ac:dyDescent="0.25">
      <c r="B786" s="19">
        <v>8.3358389402010697</v>
      </c>
    </row>
    <row r="787" spans="2:2" x14ac:dyDescent="0.25">
      <c r="B787" s="19">
        <v>8.4189647045684257</v>
      </c>
    </row>
    <row r="788" spans="2:2" x14ac:dyDescent="0.25">
      <c r="B788" s="19">
        <v>8.5883936106568068</v>
      </c>
    </row>
    <row r="789" spans="2:2" x14ac:dyDescent="0.25">
      <c r="B789" s="19">
        <v>10.272632935052666</v>
      </c>
    </row>
    <row r="790" spans="2:2" x14ac:dyDescent="0.25">
      <c r="B790" s="19">
        <v>10.054850228439022</v>
      </c>
    </row>
    <row r="791" spans="2:2" x14ac:dyDescent="0.25">
      <c r="B791" s="19">
        <v>10.253579863353517</v>
      </c>
    </row>
    <row r="792" spans="2:2" x14ac:dyDescent="0.25">
      <c r="B792" s="19">
        <v>11.264571154388367</v>
      </c>
    </row>
    <row r="793" spans="2:2" x14ac:dyDescent="0.25">
      <c r="B793" s="19">
        <v>6.3662399342622713</v>
      </c>
    </row>
    <row r="794" spans="2:2" x14ac:dyDescent="0.25">
      <c r="B794" s="19">
        <v>11.126869636752648</v>
      </c>
    </row>
    <row r="795" spans="2:2" x14ac:dyDescent="0.25">
      <c r="B795" s="19">
        <v>8.8326470305442708</v>
      </c>
    </row>
    <row r="796" spans="2:2" x14ac:dyDescent="0.25">
      <c r="B796" s="19">
        <v>10.999316650215768</v>
      </c>
    </row>
    <row r="797" spans="2:2" x14ac:dyDescent="0.25">
      <c r="B797" s="19">
        <v>7.4749652650702183</v>
      </c>
    </row>
    <row r="798" spans="2:2" x14ac:dyDescent="0.25">
      <c r="B798" s="19">
        <v>8.7282940484396327</v>
      </c>
    </row>
    <row r="799" spans="2:2" x14ac:dyDescent="0.25">
      <c r="B799" s="19">
        <v>9.037370753116365</v>
      </c>
    </row>
    <row r="800" spans="2:2" x14ac:dyDescent="0.25">
      <c r="B800" s="19">
        <v>7.9692609402380299</v>
      </c>
    </row>
    <row r="801" spans="2:2" x14ac:dyDescent="0.25">
      <c r="B801" s="19">
        <v>9.6396238909220919</v>
      </c>
    </row>
    <row r="802" spans="2:2" x14ac:dyDescent="0.25">
      <c r="B802" s="19">
        <v>9.140520379412381</v>
      </c>
    </row>
    <row r="803" spans="2:2" x14ac:dyDescent="0.25">
      <c r="B803" s="19">
        <v>8.4754588133255755</v>
      </c>
    </row>
    <row r="804" spans="2:2" x14ac:dyDescent="0.25">
      <c r="B804" s="19">
        <v>9.1459125166032997</v>
      </c>
    </row>
    <row r="805" spans="2:2" x14ac:dyDescent="0.25">
      <c r="B805" s="19">
        <v>10.911265188723519</v>
      </c>
    </row>
    <row r="806" spans="2:2" x14ac:dyDescent="0.25">
      <c r="B806" s="19">
        <v>9.0466723755357243</v>
      </c>
    </row>
    <row r="807" spans="2:2" x14ac:dyDescent="0.25">
      <c r="B807" s="19">
        <v>9.6269987371965389</v>
      </c>
    </row>
    <row r="808" spans="2:2" x14ac:dyDescent="0.25">
      <c r="B808" s="19">
        <v>9.254187432108921</v>
      </c>
    </row>
    <row r="809" spans="2:2" x14ac:dyDescent="0.25">
      <c r="B809" s="19">
        <v>10.823202084009418</v>
      </c>
    </row>
    <row r="810" spans="2:2" x14ac:dyDescent="0.25">
      <c r="B810" s="19">
        <v>8.255959338718986</v>
      </c>
    </row>
    <row r="811" spans="2:2" x14ac:dyDescent="0.25">
      <c r="B811" s="19">
        <v>10.348769629030066</v>
      </c>
    </row>
    <row r="812" spans="2:2" x14ac:dyDescent="0.25">
      <c r="B812" s="19">
        <v>7.9752878434435122</v>
      </c>
    </row>
    <row r="813" spans="2:2" x14ac:dyDescent="0.25">
      <c r="B813" s="19">
        <v>9.2134195740741518</v>
      </c>
    </row>
    <row r="814" spans="2:2" x14ac:dyDescent="0.25">
      <c r="B814" s="19">
        <v>8.2435896214765503</v>
      </c>
    </row>
    <row r="815" spans="2:2" x14ac:dyDescent="0.25">
      <c r="B815" s="19">
        <v>10.967542830788711</v>
      </c>
    </row>
    <row r="816" spans="2:2" x14ac:dyDescent="0.25">
      <c r="B816" s="19">
        <v>10.528254146128678</v>
      </c>
    </row>
    <row r="817" spans="2:2" x14ac:dyDescent="0.25">
      <c r="B817" s="19">
        <v>10.060863821587759</v>
      </c>
    </row>
    <row r="818" spans="2:2" x14ac:dyDescent="0.25">
      <c r="B818" s="19">
        <v>8.2542619981306711</v>
      </c>
    </row>
    <row r="819" spans="2:2" x14ac:dyDescent="0.25">
      <c r="B819" s="19">
        <v>6.3180481037912086</v>
      </c>
    </row>
    <row r="820" spans="2:2" x14ac:dyDescent="0.25">
      <c r="B820" s="19">
        <v>9.9414984476881578</v>
      </c>
    </row>
    <row r="821" spans="2:2" x14ac:dyDescent="0.25">
      <c r="B821" s="19">
        <v>9.7920594610141691</v>
      </c>
    </row>
    <row r="822" spans="2:2" x14ac:dyDescent="0.25">
      <c r="B822" s="19">
        <v>9.2778755139889331</v>
      </c>
    </row>
    <row r="823" spans="2:2" x14ac:dyDescent="0.25">
      <c r="B823" s="19">
        <v>9.8661084589153951</v>
      </c>
    </row>
    <row r="824" spans="2:2" x14ac:dyDescent="0.25">
      <c r="B824" s="19">
        <v>8.7842166024502379</v>
      </c>
    </row>
    <row r="825" spans="2:2" x14ac:dyDescent="0.25">
      <c r="B825" s="19">
        <v>10.350187173122469</v>
      </c>
    </row>
    <row r="826" spans="2:2" x14ac:dyDescent="0.25">
      <c r="B826" s="19">
        <v>12.104993181928556</v>
      </c>
    </row>
    <row r="827" spans="2:2" x14ac:dyDescent="0.25">
      <c r="B827" s="19">
        <v>10.447414359732843</v>
      </c>
    </row>
    <row r="828" spans="2:2" x14ac:dyDescent="0.25">
      <c r="B828" s="19">
        <v>7.5238147434863389</v>
      </c>
    </row>
    <row r="829" spans="2:2" x14ac:dyDescent="0.25">
      <c r="B829" s="19">
        <v>10.255277523728733</v>
      </c>
    </row>
    <row r="830" spans="2:2" x14ac:dyDescent="0.25">
      <c r="B830" s="19">
        <v>10.42140663891978</v>
      </c>
    </row>
    <row r="831" spans="2:2" x14ac:dyDescent="0.25">
      <c r="B831" s="19">
        <v>9.1369115637314309</v>
      </c>
    </row>
    <row r="832" spans="2:2" x14ac:dyDescent="0.25">
      <c r="B832" s="19">
        <v>7.0430398245591483</v>
      </c>
    </row>
    <row r="833" spans="2:2" x14ac:dyDescent="0.25">
      <c r="B833" s="19">
        <v>8.4488088864706423</v>
      </c>
    </row>
    <row r="834" spans="2:2" x14ac:dyDescent="0.25">
      <c r="B834" s="19">
        <v>11.129230305093159</v>
      </c>
    </row>
    <row r="835" spans="2:2" x14ac:dyDescent="0.25">
      <c r="B835" s="19">
        <v>9.553331674706925</v>
      </c>
    </row>
    <row r="836" spans="2:2" x14ac:dyDescent="0.25">
      <c r="B836" s="19">
        <v>9.9108679182785036</v>
      </c>
    </row>
    <row r="837" spans="2:2" x14ac:dyDescent="0.25">
      <c r="B837" s="19">
        <v>8.2604043555416311</v>
      </c>
    </row>
    <row r="838" spans="2:2" x14ac:dyDescent="0.25">
      <c r="B838" s="19">
        <v>8.3053258776530559</v>
      </c>
    </row>
    <row r="839" spans="2:2" x14ac:dyDescent="0.25">
      <c r="B839" s="19">
        <v>10.349342354820322</v>
      </c>
    </row>
    <row r="840" spans="2:2" x14ac:dyDescent="0.25">
      <c r="B840" s="19">
        <v>10.105062313157642</v>
      </c>
    </row>
    <row r="841" spans="2:2" x14ac:dyDescent="0.25">
      <c r="B841" s="19">
        <v>6.7371424662861656</v>
      </c>
    </row>
    <row r="842" spans="2:2" x14ac:dyDescent="0.25">
      <c r="B842" s="19">
        <v>7.7767028235259144</v>
      </c>
    </row>
    <row r="843" spans="2:2" x14ac:dyDescent="0.25">
      <c r="B843" s="19">
        <v>9.0053033596074918</v>
      </c>
    </row>
    <row r="844" spans="2:2" x14ac:dyDescent="0.25">
      <c r="B844" s="19">
        <v>9.8518144160815471</v>
      </c>
    </row>
    <row r="845" spans="2:2" x14ac:dyDescent="0.25">
      <c r="B845" s="19">
        <v>8.1102643806552042</v>
      </c>
    </row>
    <row r="846" spans="2:2" x14ac:dyDescent="0.25">
      <c r="B846" s="19">
        <v>7.8579009338276222</v>
      </c>
    </row>
    <row r="847" spans="2:2" x14ac:dyDescent="0.25">
      <c r="B847" s="19">
        <v>10.371451586533807</v>
      </c>
    </row>
    <row r="848" spans="2:2" x14ac:dyDescent="0.25">
      <c r="B848" s="19">
        <v>11.022703162795471</v>
      </c>
    </row>
    <row r="849" spans="2:2" x14ac:dyDescent="0.25">
      <c r="B849" s="19">
        <v>11.377281968888971</v>
      </c>
    </row>
    <row r="850" spans="2:2" x14ac:dyDescent="0.25">
      <c r="B850" s="19">
        <v>11.033881133477896</v>
      </c>
    </row>
    <row r="851" spans="2:2" x14ac:dyDescent="0.25">
      <c r="B851" s="19">
        <v>8.5005087455732564</v>
      </c>
    </row>
    <row r="852" spans="2:2" x14ac:dyDescent="0.25">
      <c r="B852" s="19">
        <v>11.871779206830135</v>
      </c>
    </row>
    <row r="853" spans="2:2" x14ac:dyDescent="0.25">
      <c r="B853" s="19">
        <v>9.0673995926293287</v>
      </c>
    </row>
    <row r="854" spans="2:2" x14ac:dyDescent="0.25">
      <c r="B854" s="19">
        <v>10.767163162111935</v>
      </c>
    </row>
    <row r="855" spans="2:2" x14ac:dyDescent="0.25">
      <c r="B855" s="19">
        <v>7.1795634942752562</v>
      </c>
    </row>
    <row r="856" spans="2:2" x14ac:dyDescent="0.25">
      <c r="B856" s="19">
        <v>8.6617579986906463</v>
      </c>
    </row>
    <row r="857" spans="2:2" x14ac:dyDescent="0.25">
      <c r="B857" s="19">
        <v>10.892952741886914</v>
      </c>
    </row>
    <row r="858" spans="2:2" x14ac:dyDescent="0.25">
      <c r="B858" s="19">
        <v>10.067391021007086</v>
      </c>
    </row>
    <row r="859" spans="2:2" x14ac:dyDescent="0.25">
      <c r="B859" s="19">
        <v>9.938741696129668</v>
      </c>
    </row>
    <row r="860" spans="2:2" x14ac:dyDescent="0.25">
      <c r="B860" s="19">
        <v>7.0875253163215035</v>
      </c>
    </row>
    <row r="861" spans="2:2" x14ac:dyDescent="0.25">
      <c r="B861" s="19">
        <v>6.1668579277130515</v>
      </c>
    </row>
    <row r="862" spans="2:2" x14ac:dyDescent="0.25">
      <c r="B862" s="19">
        <v>8.3762208184019933</v>
      </c>
    </row>
    <row r="863" spans="2:2" x14ac:dyDescent="0.25">
      <c r="B863" s="19">
        <v>7.6249808830585932</v>
      </c>
    </row>
    <row r="864" spans="2:2" x14ac:dyDescent="0.25">
      <c r="B864" s="19">
        <v>12.252548530591847</v>
      </c>
    </row>
    <row r="865" spans="2:2" x14ac:dyDescent="0.25">
      <c r="B865" s="19">
        <v>7.553690424841415</v>
      </c>
    </row>
    <row r="866" spans="2:2" x14ac:dyDescent="0.25">
      <c r="B866" s="19">
        <v>8.3560623904326761</v>
      </c>
    </row>
    <row r="867" spans="2:2" x14ac:dyDescent="0.25">
      <c r="B867" s="19">
        <v>7.4884962585412485</v>
      </c>
    </row>
    <row r="868" spans="2:2" x14ac:dyDescent="0.25">
      <c r="B868" s="19">
        <v>11.30469372688211</v>
      </c>
    </row>
    <row r="869" spans="2:2" x14ac:dyDescent="0.25">
      <c r="B869" s="19">
        <v>8.890422491063422</v>
      </c>
    </row>
    <row r="870" spans="2:2" x14ac:dyDescent="0.25">
      <c r="B870" s="19">
        <v>7.1895033017651429</v>
      </c>
    </row>
    <row r="871" spans="2:2" x14ac:dyDescent="0.25">
      <c r="B871" s="19">
        <v>10.419465735723406</v>
      </c>
    </row>
    <row r="872" spans="2:2" x14ac:dyDescent="0.25">
      <c r="B872" s="19">
        <v>9.4541120578826678</v>
      </c>
    </row>
    <row r="873" spans="2:2" x14ac:dyDescent="0.25">
      <c r="B873" s="19">
        <v>7.6208523921165217</v>
      </c>
    </row>
    <row r="874" spans="2:2" x14ac:dyDescent="0.25">
      <c r="B874" s="19">
        <v>8.7693145572541642</v>
      </c>
    </row>
    <row r="875" spans="2:2" x14ac:dyDescent="0.25">
      <c r="B875" s="19">
        <v>9.3285941480257009</v>
      </c>
    </row>
    <row r="876" spans="2:2" x14ac:dyDescent="0.25">
      <c r="B876" s="19">
        <v>10.241857012412003</v>
      </c>
    </row>
    <row r="877" spans="2:2" x14ac:dyDescent="0.25">
      <c r="B877" s="19">
        <v>9.8231913598885559</v>
      </c>
    </row>
    <row r="878" spans="2:2" x14ac:dyDescent="0.25">
      <c r="B878" s="19">
        <v>10.815066823285086</v>
      </c>
    </row>
    <row r="879" spans="2:2" x14ac:dyDescent="0.25">
      <c r="B879" s="19">
        <v>9.8749761793536948</v>
      </c>
    </row>
    <row r="880" spans="2:2" x14ac:dyDescent="0.25">
      <c r="B880" s="19">
        <v>3.9554338822809343</v>
      </c>
    </row>
    <row r="881" spans="2:2" x14ac:dyDescent="0.25">
      <c r="B881" s="19">
        <v>7.7425872076056379</v>
      </c>
    </row>
    <row r="882" spans="2:2" x14ac:dyDescent="0.25">
      <c r="B882" s="19">
        <v>11.233521788153602</v>
      </c>
    </row>
    <row r="883" spans="2:2" x14ac:dyDescent="0.25">
      <c r="B883" s="19">
        <v>7.8173976746917049</v>
      </c>
    </row>
    <row r="884" spans="2:2" x14ac:dyDescent="0.25">
      <c r="B884" s="19">
        <v>9.1732003210717519</v>
      </c>
    </row>
    <row r="885" spans="2:2" x14ac:dyDescent="0.25">
      <c r="B885" s="19">
        <v>9.2961647827812968</v>
      </c>
    </row>
    <row r="886" spans="2:2" x14ac:dyDescent="0.25">
      <c r="B886" s="19">
        <v>10.50103631204998</v>
      </c>
    </row>
    <row r="887" spans="2:2" x14ac:dyDescent="0.25">
      <c r="B887" s="19">
        <v>8.5046040248754267</v>
      </c>
    </row>
    <row r="888" spans="2:2" x14ac:dyDescent="0.25">
      <c r="B888" s="19">
        <v>11.645681022343153</v>
      </c>
    </row>
    <row r="889" spans="2:2" x14ac:dyDescent="0.25">
      <c r="B889" s="19">
        <v>10.33048570047875</v>
      </c>
    </row>
    <row r="890" spans="2:2" x14ac:dyDescent="0.25">
      <c r="B890" s="19">
        <v>7.9536705071138929</v>
      </c>
    </row>
    <row r="891" spans="2:2" x14ac:dyDescent="0.25">
      <c r="B891" s="19">
        <v>8.2385900708294795</v>
      </c>
    </row>
    <row r="892" spans="2:2" x14ac:dyDescent="0.25">
      <c r="B892" s="19">
        <v>10.695902738879298</v>
      </c>
    </row>
    <row r="893" spans="2:2" x14ac:dyDescent="0.25">
      <c r="B893" s="19">
        <v>9.2114191519293414</v>
      </c>
    </row>
    <row r="894" spans="2:2" x14ac:dyDescent="0.25">
      <c r="B894" s="19">
        <v>9.3140373811645976</v>
      </c>
    </row>
    <row r="895" spans="2:2" x14ac:dyDescent="0.25">
      <c r="B895" s="19">
        <v>8.8257245114477083</v>
      </c>
    </row>
    <row r="896" spans="2:2" x14ac:dyDescent="0.25">
      <c r="B896" s="19">
        <v>10.105437177871682</v>
      </c>
    </row>
    <row r="897" spans="2:2" x14ac:dyDescent="0.25">
      <c r="B897" s="19">
        <v>9.4784154502852616</v>
      </c>
    </row>
    <row r="898" spans="2:2" x14ac:dyDescent="0.25">
      <c r="B898" s="19">
        <v>10.341461398268706</v>
      </c>
    </row>
    <row r="899" spans="2:2" x14ac:dyDescent="0.25">
      <c r="B899" s="19">
        <v>7.0846380747654543</v>
      </c>
    </row>
    <row r="900" spans="2:2" x14ac:dyDescent="0.25">
      <c r="B900" s="19">
        <v>10.281915952294726</v>
      </c>
    </row>
    <row r="901" spans="2:2" x14ac:dyDescent="0.25">
      <c r="B901" s="19">
        <v>6.3581563997250354</v>
      </c>
    </row>
    <row r="902" spans="2:2" x14ac:dyDescent="0.25">
      <c r="B902" s="19">
        <v>10.518580045619714</v>
      </c>
    </row>
    <row r="903" spans="2:2" x14ac:dyDescent="0.25">
      <c r="B903" s="19">
        <v>8.4480339289339241</v>
      </c>
    </row>
    <row r="904" spans="2:2" x14ac:dyDescent="0.25">
      <c r="B904" s="19">
        <v>8.8210109697767294</v>
      </c>
    </row>
    <row r="905" spans="2:2" x14ac:dyDescent="0.25">
      <c r="B905" s="19">
        <v>7.9689267166450959</v>
      </c>
    </row>
    <row r="906" spans="2:2" x14ac:dyDescent="0.25">
      <c r="B906" s="19">
        <v>9.2424675780275916</v>
      </c>
    </row>
    <row r="907" spans="2:2" x14ac:dyDescent="0.25">
      <c r="B907" s="19">
        <v>8.3306941542591666</v>
      </c>
    </row>
    <row r="908" spans="2:2" x14ac:dyDescent="0.25">
      <c r="B908" s="19">
        <v>7.905298213622018</v>
      </c>
    </row>
    <row r="909" spans="2:2" x14ac:dyDescent="0.25">
      <c r="B909" s="19">
        <v>10.228259631408536</v>
      </c>
    </row>
    <row r="910" spans="2:2" x14ac:dyDescent="0.25">
      <c r="B910" s="19">
        <v>9.5154914400039967</v>
      </c>
    </row>
    <row r="911" spans="2:2" x14ac:dyDescent="0.25">
      <c r="B911" s="19">
        <v>11.042681964741046</v>
      </c>
    </row>
    <row r="912" spans="2:2" x14ac:dyDescent="0.25">
      <c r="B912" s="19">
        <v>8.4282484638202124</v>
      </c>
    </row>
    <row r="913" spans="2:2" x14ac:dyDescent="0.25">
      <c r="B913" s="19">
        <v>11.772188873059724</v>
      </c>
    </row>
    <row r="914" spans="2:2" x14ac:dyDescent="0.25">
      <c r="B914" s="19">
        <v>6.0449915465182684</v>
      </c>
    </row>
    <row r="915" spans="2:2" x14ac:dyDescent="0.25">
      <c r="B915" s="19">
        <v>8.9073727911579059</v>
      </c>
    </row>
    <row r="916" spans="2:2" x14ac:dyDescent="0.25">
      <c r="B916" s="19">
        <v>7.411824733835461</v>
      </c>
    </row>
    <row r="917" spans="2:2" x14ac:dyDescent="0.25">
      <c r="B917" s="19">
        <v>9.4278866405990662</v>
      </c>
    </row>
    <row r="918" spans="2:2" x14ac:dyDescent="0.25">
      <c r="B918" s="19">
        <v>6.7424760179468004</v>
      </c>
    </row>
    <row r="919" spans="2:2" x14ac:dyDescent="0.25">
      <c r="B919" s="19">
        <v>9.0945007025804152</v>
      </c>
    </row>
    <row r="920" spans="2:2" x14ac:dyDescent="0.25">
      <c r="B920" s="19">
        <v>7.7140577169547431</v>
      </c>
    </row>
    <row r="921" spans="2:2" x14ac:dyDescent="0.25">
      <c r="B921" s="19">
        <v>11.382675055402011</v>
      </c>
    </row>
    <row r="922" spans="2:2" x14ac:dyDescent="0.25">
      <c r="B922" s="19">
        <v>9.0796111951498339</v>
      </c>
    </row>
    <row r="923" spans="2:2" x14ac:dyDescent="0.25">
      <c r="B923" s="19">
        <v>9.8123385894993618</v>
      </c>
    </row>
    <row r="924" spans="2:2" x14ac:dyDescent="0.25">
      <c r="B924" s="19">
        <v>10.994354247251435</v>
      </c>
    </row>
    <row r="925" spans="2:2" x14ac:dyDescent="0.25">
      <c r="B925" s="19">
        <v>11.290201987313434</v>
      </c>
    </row>
    <row r="926" spans="2:2" x14ac:dyDescent="0.25">
      <c r="B926" s="19">
        <v>9.7707471493607105</v>
      </c>
    </row>
    <row r="927" spans="2:2" x14ac:dyDescent="0.25">
      <c r="B927" s="19">
        <v>9.6325865904020258</v>
      </c>
    </row>
    <row r="928" spans="2:2" x14ac:dyDescent="0.25">
      <c r="B928" s="19">
        <v>9.7023549862701888</v>
      </c>
    </row>
    <row r="929" spans="2:2" x14ac:dyDescent="0.25">
      <c r="B929" s="19">
        <v>7.0671527644962335</v>
      </c>
    </row>
    <row r="930" spans="2:2" x14ac:dyDescent="0.25">
      <c r="B930" s="19">
        <v>8.7019670487748471</v>
      </c>
    </row>
    <row r="931" spans="2:2" x14ac:dyDescent="0.25">
      <c r="B931" s="19">
        <v>7.1439029201360977</v>
      </c>
    </row>
    <row r="932" spans="2:2" x14ac:dyDescent="0.25">
      <c r="B932" s="19">
        <v>8.9933142929982726</v>
      </c>
    </row>
    <row r="933" spans="2:2" x14ac:dyDescent="0.25">
      <c r="B933" s="19">
        <v>7.8143122539758387</v>
      </c>
    </row>
    <row r="934" spans="2:2" x14ac:dyDescent="0.25">
      <c r="B934" s="19">
        <v>7.1369428682936125</v>
      </c>
    </row>
    <row r="935" spans="2:2" x14ac:dyDescent="0.25">
      <c r="B935" s="19">
        <v>9.3375011100601188</v>
      </c>
    </row>
    <row r="936" spans="2:2" x14ac:dyDescent="0.25">
      <c r="B936" s="19">
        <v>11.403892038473</v>
      </c>
    </row>
    <row r="937" spans="2:2" x14ac:dyDescent="0.25">
      <c r="B937" s="19">
        <v>9.2833417446604543</v>
      </c>
    </row>
    <row r="938" spans="2:2" x14ac:dyDescent="0.25">
      <c r="B938" s="19">
        <v>11.107122197595176</v>
      </c>
    </row>
    <row r="939" spans="2:2" x14ac:dyDescent="0.25">
      <c r="B939" s="19">
        <v>9.9303674381113787</v>
      </c>
    </row>
    <row r="940" spans="2:2" x14ac:dyDescent="0.25">
      <c r="B940" s="19">
        <v>7.7867378670619303</v>
      </c>
    </row>
    <row r="941" spans="2:2" x14ac:dyDescent="0.25">
      <c r="B941" s="19">
        <v>10.073377607435317</v>
      </c>
    </row>
    <row r="942" spans="2:2" x14ac:dyDescent="0.25">
      <c r="B942" s="19">
        <v>10.275877524801585</v>
      </c>
    </row>
    <row r="943" spans="2:2" x14ac:dyDescent="0.25">
      <c r="B943" s="19">
        <v>9.6440462513134317</v>
      </c>
    </row>
    <row r="944" spans="2:2" x14ac:dyDescent="0.25">
      <c r="B944" s="19">
        <v>9.9643228367817152</v>
      </c>
    </row>
    <row r="945" spans="2:2" x14ac:dyDescent="0.25">
      <c r="B945" s="19">
        <v>9.5446765019697501</v>
      </c>
    </row>
    <row r="946" spans="2:2" x14ac:dyDescent="0.25">
      <c r="B946" s="19">
        <v>6.2702333789638596</v>
      </c>
    </row>
    <row r="947" spans="2:2" x14ac:dyDescent="0.25">
      <c r="B947" s="19">
        <v>9.7278454509003094</v>
      </c>
    </row>
    <row r="948" spans="2:2" x14ac:dyDescent="0.25">
      <c r="B948" s="19">
        <v>8.8738835832483112</v>
      </c>
    </row>
    <row r="949" spans="2:2" x14ac:dyDescent="0.25">
      <c r="B949" s="19">
        <v>9.497097546672844</v>
      </c>
    </row>
    <row r="950" spans="2:2" x14ac:dyDescent="0.25">
      <c r="B950" s="19">
        <v>8.9597741278181093</v>
      </c>
    </row>
    <row r="951" spans="2:2" x14ac:dyDescent="0.25">
      <c r="B951" s="19">
        <v>12.349857144347798</v>
      </c>
    </row>
    <row r="952" spans="2:2" x14ac:dyDescent="0.25">
      <c r="B952" s="19">
        <v>9.3675842453975768</v>
      </c>
    </row>
    <row r="953" spans="2:2" x14ac:dyDescent="0.25">
      <c r="B953" s="19">
        <v>8.4649328576509717</v>
      </c>
    </row>
    <row r="954" spans="2:2" x14ac:dyDescent="0.25">
      <c r="B954" s="19">
        <v>10.805497484289724</v>
      </c>
    </row>
    <row r="955" spans="2:2" x14ac:dyDescent="0.25">
      <c r="B955" s="19">
        <v>8.6158865693104367</v>
      </c>
    </row>
    <row r="956" spans="2:2" x14ac:dyDescent="0.25">
      <c r="B956" s="19">
        <v>12.747750022748654</v>
      </c>
    </row>
    <row r="957" spans="2:2" x14ac:dyDescent="0.25">
      <c r="B957" s="19">
        <v>10.377803363778138</v>
      </c>
    </row>
    <row r="958" spans="2:2" x14ac:dyDescent="0.25">
      <c r="B958" s="19">
        <v>8.5618908377156249</v>
      </c>
    </row>
    <row r="959" spans="2:2" x14ac:dyDescent="0.25">
      <c r="B959" s="19">
        <v>10.973563882644743</v>
      </c>
    </row>
    <row r="960" spans="2:2" x14ac:dyDescent="0.25">
      <c r="B960" s="19">
        <v>10.640057504674195</v>
      </c>
    </row>
    <row r="961" spans="2:2" x14ac:dyDescent="0.25">
      <c r="B961" s="19">
        <v>8.0922105721855324</v>
      </c>
    </row>
    <row r="962" spans="2:2" x14ac:dyDescent="0.25">
      <c r="B962" s="19">
        <v>8.3012746836181428</v>
      </c>
    </row>
    <row r="963" spans="2:2" x14ac:dyDescent="0.25">
      <c r="B963" s="19">
        <v>9.8868301608535596</v>
      </c>
    </row>
    <row r="964" spans="2:2" x14ac:dyDescent="0.25">
      <c r="B964" s="19">
        <v>8.4614266070328767</v>
      </c>
    </row>
    <row r="965" spans="2:2" x14ac:dyDescent="0.25">
      <c r="B965" s="19">
        <v>10.775841507444387</v>
      </c>
    </row>
    <row r="966" spans="2:2" x14ac:dyDescent="0.25">
      <c r="B966" s="19">
        <v>10.787696970038397</v>
      </c>
    </row>
    <row r="967" spans="2:2" x14ac:dyDescent="0.25">
      <c r="B967" s="19">
        <v>9.5528080856614785</v>
      </c>
    </row>
    <row r="968" spans="2:2" x14ac:dyDescent="0.25">
      <c r="B968" s="19">
        <v>8.1305562760066366</v>
      </c>
    </row>
    <row r="969" spans="2:2" x14ac:dyDescent="0.25">
      <c r="B969" s="19">
        <v>9.4275426469722596</v>
      </c>
    </row>
    <row r="970" spans="2:2" x14ac:dyDescent="0.25">
      <c r="B970" s="19">
        <v>8.3300310091274667</v>
      </c>
    </row>
    <row r="971" spans="2:2" x14ac:dyDescent="0.25">
      <c r="B971" s="19">
        <v>10.252101007058922</v>
      </c>
    </row>
    <row r="972" spans="2:2" x14ac:dyDescent="0.25">
      <c r="B972" s="19">
        <v>11.080408696266934</v>
      </c>
    </row>
    <row r="973" spans="2:2" x14ac:dyDescent="0.25">
      <c r="B973" s="19">
        <v>8.4940751631668494</v>
      </c>
    </row>
    <row r="974" spans="2:2" x14ac:dyDescent="0.25">
      <c r="B974" s="19">
        <v>8.6158624846634506</v>
      </c>
    </row>
    <row r="975" spans="2:2" x14ac:dyDescent="0.25">
      <c r="B975" s="19">
        <v>11.637979922938378</v>
      </c>
    </row>
    <row r="976" spans="2:2" x14ac:dyDescent="0.25">
      <c r="B976" s="19">
        <v>10.091235819215115</v>
      </c>
    </row>
    <row r="977" spans="2:2" x14ac:dyDescent="0.25">
      <c r="B977" s="19">
        <v>9.9422620871896861</v>
      </c>
    </row>
    <row r="978" spans="2:2" x14ac:dyDescent="0.25">
      <c r="B978" s="19">
        <v>9.9589826626759983</v>
      </c>
    </row>
    <row r="979" spans="2:2" x14ac:dyDescent="0.25">
      <c r="B979" s="19">
        <v>10.221001509721381</v>
      </c>
    </row>
    <row r="980" spans="2:2" x14ac:dyDescent="0.25">
      <c r="B980" s="19">
        <v>10.606903222157044</v>
      </c>
    </row>
    <row r="981" spans="2:2" x14ac:dyDescent="0.25">
      <c r="B981" s="19">
        <v>9.7576059312960819</v>
      </c>
    </row>
    <row r="982" spans="2:2" x14ac:dyDescent="0.25">
      <c r="B982" s="19">
        <v>11.112422131210764</v>
      </c>
    </row>
    <row r="983" spans="2:2" x14ac:dyDescent="0.25">
      <c r="B983" s="19">
        <v>7.7503348954304041</v>
      </c>
    </row>
    <row r="984" spans="2:2" x14ac:dyDescent="0.25">
      <c r="B984" s="19">
        <v>10.47907102341073</v>
      </c>
    </row>
    <row r="985" spans="2:2" x14ac:dyDescent="0.25">
      <c r="B985" s="19">
        <v>11.663406742726766</v>
      </c>
    </row>
    <row r="986" spans="2:2" x14ac:dyDescent="0.25">
      <c r="B986" s="19">
        <v>8.4513117801387292</v>
      </c>
    </row>
    <row r="987" spans="2:2" x14ac:dyDescent="0.25">
      <c r="B987" s="19">
        <v>11.838996781220136</v>
      </c>
    </row>
    <row r="988" spans="2:2" x14ac:dyDescent="0.25">
      <c r="B988" s="19">
        <v>11.565028816702494</v>
      </c>
    </row>
    <row r="989" spans="2:2" x14ac:dyDescent="0.25">
      <c r="B989" s="19">
        <v>8.8572218697808971</v>
      </c>
    </row>
    <row r="990" spans="2:2" x14ac:dyDescent="0.25">
      <c r="B990" s="19">
        <v>10.871060209018108</v>
      </c>
    </row>
    <row r="991" spans="2:2" x14ac:dyDescent="0.25">
      <c r="B991" s="19">
        <v>9.7044446128976016</v>
      </c>
    </row>
    <row r="992" spans="2:2" x14ac:dyDescent="0.25">
      <c r="B992" s="19">
        <v>7.5489301208784383</v>
      </c>
    </row>
    <row r="993" spans="2:2" x14ac:dyDescent="0.25">
      <c r="B993" s="19">
        <v>9.1795884954405729</v>
      </c>
    </row>
    <row r="994" spans="2:2" x14ac:dyDescent="0.25">
      <c r="B994" s="19">
        <v>8.503391126020313</v>
      </c>
    </row>
    <row r="995" spans="2:2" x14ac:dyDescent="0.25">
      <c r="B995" s="19">
        <v>9.1940570944186959</v>
      </c>
    </row>
    <row r="996" spans="2:2" x14ac:dyDescent="0.25">
      <c r="B996" s="19">
        <v>9.4433471945718921</v>
      </c>
    </row>
    <row r="997" spans="2:2" x14ac:dyDescent="0.25">
      <c r="B997" s="19">
        <v>12.570841924581355</v>
      </c>
    </row>
    <row r="998" spans="2:2" x14ac:dyDescent="0.25">
      <c r="B998" s="19">
        <v>6.8239678359140701</v>
      </c>
    </row>
    <row r="999" spans="2:2" x14ac:dyDescent="0.25">
      <c r="B999" s="19">
        <v>8.8831736457675348</v>
      </c>
    </row>
    <row r="1000" spans="2:2" x14ac:dyDescent="0.25">
      <c r="B1000" s="19">
        <v>9.423317882646554</v>
      </c>
    </row>
    <row r="1001" spans="2:2" x14ac:dyDescent="0.25">
      <c r="B1001" s="19">
        <v>9.238484382257683</v>
      </c>
    </row>
    <row r="1002" spans="2:2" x14ac:dyDescent="0.25">
      <c r="B1002" s="19">
        <v>7.1854372858538706</v>
      </c>
    </row>
    <row r="1003" spans="2:2" x14ac:dyDescent="0.25">
      <c r="B1003" s="19">
        <v>10.624851133755973</v>
      </c>
    </row>
    <row r="1004" spans="2:2" x14ac:dyDescent="0.25">
      <c r="B1004" s="19">
        <v>10.639473701186372</v>
      </c>
    </row>
    <row r="1005" spans="2:2" x14ac:dyDescent="0.25">
      <c r="B1005" s="19">
        <v>10.141772105659751</v>
      </c>
    </row>
    <row r="1006" spans="2:2" x14ac:dyDescent="0.25">
      <c r="B1006" s="19">
        <v>9.6547316637392413</v>
      </c>
    </row>
    <row r="1007" spans="2:2" x14ac:dyDescent="0.25">
      <c r="B1007" s="19">
        <v>10.753037211230366</v>
      </c>
    </row>
    <row r="1008" spans="2:2" x14ac:dyDescent="0.25">
      <c r="B1008" s="19">
        <v>9.2680140781606273</v>
      </c>
    </row>
    <row r="1009" spans="2:2" x14ac:dyDescent="0.25">
      <c r="B1009" s="19">
        <v>10.077442336166156</v>
      </c>
    </row>
    <row r="1010" spans="2:2" x14ac:dyDescent="0.25">
      <c r="B1010" s="19">
        <v>6.6921099972562894</v>
      </c>
    </row>
    <row r="1011" spans="2:2" x14ac:dyDescent="0.25">
      <c r="B1011" s="19">
        <v>8.1626099344549328</v>
      </c>
    </row>
    <row r="1012" spans="2:2" x14ac:dyDescent="0.25">
      <c r="B1012" s="19">
        <v>8.8784864737041929</v>
      </c>
    </row>
    <row r="1013" spans="2:2" x14ac:dyDescent="0.25">
      <c r="B1013" s="19">
        <v>7.8727021795632321</v>
      </c>
    </row>
    <row r="1014" spans="2:2" x14ac:dyDescent="0.25">
      <c r="B1014" s="19">
        <v>7.8640176049682271</v>
      </c>
    </row>
    <row r="1015" spans="2:2" x14ac:dyDescent="0.25">
      <c r="B1015" s="19">
        <v>10.811040983734014</v>
      </c>
    </row>
    <row r="1016" spans="2:2" x14ac:dyDescent="0.25">
      <c r="B1016" s="19">
        <v>9.1052425709175573</v>
      </c>
    </row>
    <row r="1017" spans="2:2" x14ac:dyDescent="0.25">
      <c r="B1017" s="19">
        <v>8.3806266148508008</v>
      </c>
    </row>
    <row r="1018" spans="2:2" x14ac:dyDescent="0.25">
      <c r="B1018" s="19">
        <v>10.162451682012733</v>
      </c>
    </row>
    <row r="1019" spans="2:2" x14ac:dyDescent="0.25">
      <c r="B1019" s="19">
        <v>10.977712826496727</v>
      </c>
    </row>
    <row r="1020" spans="2:2" x14ac:dyDescent="0.25">
      <c r="B1020" s="19">
        <v>10.253709325604843</v>
      </c>
    </row>
    <row r="1021" spans="2:2" x14ac:dyDescent="0.25">
      <c r="B1021" s="19">
        <v>11.293109180927612</v>
      </c>
    </row>
    <row r="1022" spans="2:2" x14ac:dyDescent="0.25">
      <c r="B1022" s="19">
        <v>10.57489644793341</v>
      </c>
    </row>
    <row r="1023" spans="2:2" x14ac:dyDescent="0.25">
      <c r="B1023" s="19">
        <v>8.2307422142738655</v>
      </c>
    </row>
    <row r="1024" spans="2:2" x14ac:dyDescent="0.25">
      <c r="B1024" s="19">
        <v>8.3727042242740772</v>
      </c>
    </row>
    <row r="1025" spans="2:2" x14ac:dyDescent="0.25">
      <c r="B1025" s="19">
        <v>7.8658463543941064</v>
      </c>
    </row>
    <row r="1026" spans="2:2" x14ac:dyDescent="0.25">
      <c r="B1026" s="19">
        <v>10.000732849086372</v>
      </c>
    </row>
    <row r="1027" spans="2:2" x14ac:dyDescent="0.25">
      <c r="B1027" s="19">
        <v>11.20785487073627</v>
      </c>
    </row>
    <row r="1028" spans="2:2" x14ac:dyDescent="0.25">
      <c r="B1028" s="19">
        <v>11.541272002083691</v>
      </c>
    </row>
    <row r="1029" spans="2:2" x14ac:dyDescent="0.25">
      <c r="B1029" s="19">
        <v>10.695458168120764</v>
      </c>
    </row>
    <row r="1030" spans="2:2" x14ac:dyDescent="0.25">
      <c r="B1030" s="19">
        <v>5.1858459087215838</v>
      </c>
    </row>
    <row r="1031" spans="2:2" x14ac:dyDescent="0.25">
      <c r="B1031" s="19">
        <v>8.9659285518179317</v>
      </c>
    </row>
    <row r="1032" spans="2:2" x14ac:dyDescent="0.25">
      <c r="B1032" s="19">
        <v>9.9606542794413375</v>
      </c>
    </row>
    <row r="1033" spans="2:2" x14ac:dyDescent="0.25">
      <c r="B1033" s="19">
        <v>10.656565144057041</v>
      </c>
    </row>
    <row r="1034" spans="2:2" x14ac:dyDescent="0.25">
      <c r="B1034" s="19">
        <v>10.504436670684514</v>
      </c>
    </row>
    <row r="1035" spans="2:2" x14ac:dyDescent="0.25">
      <c r="B1035" s="19">
        <v>12.36709484272119</v>
      </c>
    </row>
    <row r="1036" spans="2:2" x14ac:dyDescent="0.25">
      <c r="B1036" s="19">
        <v>6.7171116988876207</v>
      </c>
    </row>
    <row r="1037" spans="2:2" x14ac:dyDescent="0.25">
      <c r="B1037" s="19">
        <v>10.059710707295867</v>
      </c>
    </row>
    <row r="1038" spans="2:2" x14ac:dyDescent="0.25">
      <c r="B1038" s="19">
        <v>7.9539643898693519</v>
      </c>
    </row>
    <row r="1039" spans="2:2" x14ac:dyDescent="0.25">
      <c r="B1039" s="19">
        <v>11.05472385631386</v>
      </c>
    </row>
    <row r="1040" spans="2:2" x14ac:dyDescent="0.25">
      <c r="B1040" s="19">
        <v>10.140056377761812</v>
      </c>
    </row>
    <row r="1041" spans="2:2" x14ac:dyDescent="0.25">
      <c r="B1041" s="19">
        <v>9.4505579858691355</v>
      </c>
    </row>
    <row r="1042" spans="2:2" x14ac:dyDescent="0.25">
      <c r="B1042" s="19">
        <v>9.7133154906804897</v>
      </c>
    </row>
    <row r="1043" spans="2:2" x14ac:dyDescent="0.25">
      <c r="B1043" s="19">
        <v>5.2715269322158989</v>
      </c>
    </row>
    <row r="1044" spans="2:2" x14ac:dyDescent="0.25">
      <c r="B1044" s="19">
        <v>9.8846163206610793</v>
      </c>
    </row>
    <row r="1045" spans="2:2" x14ac:dyDescent="0.25">
      <c r="B1045" s="19">
        <v>8.3070762372714508</v>
      </c>
    </row>
    <row r="1046" spans="2:2" x14ac:dyDescent="0.25">
      <c r="B1046" s="19">
        <v>9.8754902834604223</v>
      </c>
    </row>
    <row r="1047" spans="2:2" x14ac:dyDescent="0.25">
      <c r="B1047" s="19">
        <v>7.9080203211343028</v>
      </c>
    </row>
    <row r="1048" spans="2:2" x14ac:dyDescent="0.25">
      <c r="B1048" s="19">
        <v>8.3211993872374119</v>
      </c>
    </row>
    <row r="1049" spans="2:2" x14ac:dyDescent="0.25">
      <c r="B1049" s="19">
        <v>10.97004554263895</v>
      </c>
    </row>
    <row r="1050" spans="2:2" x14ac:dyDescent="0.25">
      <c r="B1050" s="19">
        <v>9.1067608877355859</v>
      </c>
    </row>
    <row r="1051" spans="2:2" x14ac:dyDescent="0.25">
      <c r="B1051" s="19">
        <v>10.760781624769677</v>
      </c>
    </row>
    <row r="1052" spans="2:2" x14ac:dyDescent="0.25">
      <c r="B1052" s="19">
        <v>9.7891267453952615</v>
      </c>
    </row>
    <row r="1053" spans="2:2" x14ac:dyDescent="0.25">
      <c r="B1053" s="19">
        <v>9.4987023313277756</v>
      </c>
    </row>
    <row r="1054" spans="2:2" x14ac:dyDescent="0.25">
      <c r="B1054" s="19">
        <v>9.7303805065053091</v>
      </c>
    </row>
    <row r="1055" spans="2:2" x14ac:dyDescent="0.25">
      <c r="B1055" s="19">
        <v>9.3757116741816535</v>
      </c>
    </row>
    <row r="1056" spans="2:2" x14ac:dyDescent="0.25">
      <c r="B1056" s="19">
        <v>9.6043735362996951</v>
      </c>
    </row>
    <row r="1057" spans="2:2" x14ac:dyDescent="0.25">
      <c r="B1057" s="19">
        <v>8.9604970940123589</v>
      </c>
    </row>
    <row r="1058" spans="2:2" x14ac:dyDescent="0.25">
      <c r="B1058" s="19">
        <v>8.802307745196412</v>
      </c>
    </row>
    <row r="1059" spans="2:2" x14ac:dyDescent="0.25">
      <c r="B1059" s="19">
        <v>6.8812620064879066</v>
      </c>
    </row>
    <row r="1060" spans="2:2" x14ac:dyDescent="0.25">
      <c r="B1060" s="19">
        <v>11.289214936391438</v>
      </c>
    </row>
    <row r="1061" spans="2:2" x14ac:dyDescent="0.25">
      <c r="B1061" s="19">
        <v>9.3448976904180707</v>
      </c>
    </row>
    <row r="1062" spans="2:2" x14ac:dyDescent="0.25">
      <c r="B1062" s="19">
        <v>11.516798482007069</v>
      </c>
    </row>
    <row r="1063" spans="2:2" x14ac:dyDescent="0.25">
      <c r="B1063" s="19">
        <v>7.7823517013967711</v>
      </c>
    </row>
    <row r="1064" spans="2:2" x14ac:dyDescent="0.25">
      <c r="B1064" s="19">
        <v>8.7427279782847798</v>
      </c>
    </row>
    <row r="1065" spans="2:2" x14ac:dyDescent="0.25">
      <c r="B1065" s="19">
        <v>8.9497465017006395</v>
      </c>
    </row>
    <row r="1066" spans="2:2" x14ac:dyDescent="0.25">
      <c r="B1066" s="19">
        <v>9.8584286913039314</v>
      </c>
    </row>
    <row r="1067" spans="2:2" x14ac:dyDescent="0.25">
      <c r="B1067" s="19">
        <v>8.8426478371352548</v>
      </c>
    </row>
    <row r="1068" spans="2:2" x14ac:dyDescent="0.25">
      <c r="B1068" s="19">
        <v>10.116179775842076</v>
      </c>
    </row>
    <row r="1069" spans="2:2" x14ac:dyDescent="0.25">
      <c r="B1069" s="19">
        <v>8.8191865693262219</v>
      </c>
    </row>
    <row r="1070" spans="2:2" x14ac:dyDescent="0.25">
      <c r="B1070" s="19">
        <v>10.07153837601178</v>
      </c>
    </row>
    <row r="1071" spans="2:2" x14ac:dyDescent="0.25">
      <c r="B1071" s="19">
        <v>10.590225182529721</v>
      </c>
    </row>
    <row r="1072" spans="2:2" x14ac:dyDescent="0.25">
      <c r="B1072" s="19">
        <v>8.5991745370899046</v>
      </c>
    </row>
    <row r="1073" spans="2:2" x14ac:dyDescent="0.25">
      <c r="B1073" s="19">
        <v>8.788022092775039</v>
      </c>
    </row>
    <row r="1074" spans="2:2" x14ac:dyDescent="0.25">
      <c r="B1074" s="19">
        <v>8.3606171533030089</v>
      </c>
    </row>
    <row r="1075" spans="2:2" x14ac:dyDescent="0.25">
      <c r="B1075" s="19">
        <v>7.9894682497194989</v>
      </c>
    </row>
    <row r="1076" spans="2:2" x14ac:dyDescent="0.25">
      <c r="B1076" s="19">
        <v>11.257115778099161</v>
      </c>
    </row>
    <row r="1077" spans="2:2" x14ac:dyDescent="0.25">
      <c r="B1077" s="19">
        <v>6.873024609416345</v>
      </c>
    </row>
    <row r="1078" spans="2:2" x14ac:dyDescent="0.25">
      <c r="B1078" s="19">
        <v>8.3016442544326949</v>
      </c>
    </row>
    <row r="1079" spans="2:2" x14ac:dyDescent="0.25">
      <c r="B1079" s="19">
        <v>9.8743136773374847</v>
      </c>
    </row>
    <row r="1080" spans="2:2" x14ac:dyDescent="0.25">
      <c r="B1080" s="19">
        <v>9.1031315573181217</v>
      </c>
    </row>
    <row r="1081" spans="2:2" x14ac:dyDescent="0.25">
      <c r="B1081" s="19">
        <v>10.283384079454132</v>
      </c>
    </row>
    <row r="1082" spans="2:2" x14ac:dyDescent="0.25">
      <c r="B1082" s="19">
        <v>10.732002423098734</v>
      </c>
    </row>
    <row r="1083" spans="2:2" x14ac:dyDescent="0.25">
      <c r="B1083" s="19">
        <v>11.143525870184284</v>
      </c>
    </row>
    <row r="1084" spans="2:2" x14ac:dyDescent="0.25">
      <c r="B1084" s="19">
        <v>7.898134168515055</v>
      </c>
    </row>
    <row r="1085" spans="2:2" x14ac:dyDescent="0.25">
      <c r="B1085" s="19">
        <v>8.3444728459162683</v>
      </c>
    </row>
    <row r="1086" spans="2:2" x14ac:dyDescent="0.25">
      <c r="B1086" s="19">
        <v>8.711988553235388</v>
      </c>
    </row>
    <row r="1087" spans="2:2" x14ac:dyDescent="0.25">
      <c r="B1087" s="19">
        <v>10.44815537784711</v>
      </c>
    </row>
    <row r="1088" spans="2:2" x14ac:dyDescent="0.25">
      <c r="B1088" s="19">
        <v>8.3421289635615654</v>
      </c>
    </row>
    <row r="1089" spans="2:2" x14ac:dyDescent="0.25">
      <c r="B1089" s="19">
        <v>12.042792214664313</v>
      </c>
    </row>
    <row r="1090" spans="2:2" x14ac:dyDescent="0.25">
      <c r="B1090" s="19">
        <v>9.4155872514090095</v>
      </c>
    </row>
    <row r="1091" spans="2:2" x14ac:dyDescent="0.25">
      <c r="B1091" s="19">
        <v>7.1243672777893741</v>
      </c>
    </row>
    <row r="1092" spans="2:2" x14ac:dyDescent="0.25">
      <c r="B1092" s="19">
        <v>10.073629523782156</v>
      </c>
    </row>
    <row r="1093" spans="2:2" x14ac:dyDescent="0.25">
      <c r="B1093" s="19">
        <v>11.219648503684951</v>
      </c>
    </row>
    <row r="1094" spans="2:2" x14ac:dyDescent="0.25">
      <c r="B1094" s="19">
        <v>10.140442347108552</v>
      </c>
    </row>
    <row r="1095" spans="2:2" x14ac:dyDescent="0.25">
      <c r="B1095" s="19">
        <v>6.0034950819314599</v>
      </c>
    </row>
    <row r="1096" spans="2:2" x14ac:dyDescent="0.25">
      <c r="B1096" s="19">
        <v>10.133171579910405</v>
      </c>
    </row>
    <row r="1097" spans="2:2" x14ac:dyDescent="0.25">
      <c r="B1097" s="19">
        <v>8.9881747240755274</v>
      </c>
    </row>
    <row r="1098" spans="2:2" x14ac:dyDescent="0.25">
      <c r="B1098" s="19">
        <v>10.252204907687961</v>
      </c>
    </row>
    <row r="1099" spans="2:2" x14ac:dyDescent="0.25">
      <c r="B1099" s="19">
        <v>9.7491915313538939</v>
      </c>
    </row>
    <row r="1100" spans="2:2" x14ac:dyDescent="0.25">
      <c r="B1100" s="19">
        <v>8.0672915188022589</v>
      </c>
    </row>
    <row r="1101" spans="2:2" x14ac:dyDescent="0.25">
      <c r="B1101" s="19">
        <v>11.228633614294946</v>
      </c>
    </row>
    <row r="1102" spans="2:2" x14ac:dyDescent="0.25">
      <c r="B1102" s="19">
        <v>11.424608158594349</v>
      </c>
    </row>
    <row r="1103" spans="2:2" x14ac:dyDescent="0.25">
      <c r="B1103" s="19">
        <v>10.850028949458334</v>
      </c>
    </row>
    <row r="1104" spans="2:2" x14ac:dyDescent="0.25">
      <c r="B1104" s="19">
        <v>11.33153157175647</v>
      </c>
    </row>
    <row r="1105" spans="2:2" x14ac:dyDescent="0.25">
      <c r="B1105" s="19">
        <v>12.080530480554057</v>
      </c>
    </row>
    <row r="1106" spans="2:2" x14ac:dyDescent="0.25">
      <c r="B1106" s="19">
        <v>9.3261822509767427</v>
      </c>
    </row>
    <row r="1107" spans="2:2" x14ac:dyDescent="0.25">
      <c r="B1107" s="19">
        <v>8.7591143137360046</v>
      </c>
    </row>
    <row r="1108" spans="2:2" x14ac:dyDescent="0.25">
      <c r="B1108" s="19">
        <v>9.8722024082914146</v>
      </c>
    </row>
    <row r="1109" spans="2:2" x14ac:dyDescent="0.25">
      <c r="B1109" s="19">
        <v>10.470139898741531</v>
      </c>
    </row>
    <row r="1110" spans="2:2" x14ac:dyDescent="0.25">
      <c r="B1110" s="19">
        <v>9.1000863255512847</v>
      </c>
    </row>
    <row r="1111" spans="2:2" x14ac:dyDescent="0.25">
      <c r="B1111" s="19">
        <v>8.1196033067661837</v>
      </c>
    </row>
    <row r="1112" spans="2:2" x14ac:dyDescent="0.25">
      <c r="B1112" s="19">
        <v>10.087693518461114</v>
      </c>
    </row>
    <row r="1113" spans="2:2" x14ac:dyDescent="0.25">
      <c r="B1113" s="19">
        <v>9.4797928431678962</v>
      </c>
    </row>
    <row r="1114" spans="2:2" x14ac:dyDescent="0.25">
      <c r="B1114" s="19">
        <v>9.4160927927058466</v>
      </c>
    </row>
    <row r="1115" spans="2:2" x14ac:dyDescent="0.25">
      <c r="B1115" s="19">
        <v>6.2217251043463815</v>
      </c>
    </row>
    <row r="1116" spans="2:2" x14ac:dyDescent="0.25">
      <c r="B1116" s="19">
        <v>8.889125527003225</v>
      </c>
    </row>
    <row r="1117" spans="2:2" x14ac:dyDescent="0.25">
      <c r="B1117" s="19">
        <v>8.9302338526685947</v>
      </c>
    </row>
    <row r="1118" spans="2:2" x14ac:dyDescent="0.25">
      <c r="B1118" s="19">
        <v>10.264638284215959</v>
      </c>
    </row>
    <row r="1119" spans="2:2" x14ac:dyDescent="0.25">
      <c r="B1119" s="19">
        <v>7.9950019265293317</v>
      </c>
    </row>
    <row r="1120" spans="2:2" x14ac:dyDescent="0.25">
      <c r="B1120" s="19">
        <v>7.6763834771740616</v>
      </c>
    </row>
    <row r="1121" spans="2:2" x14ac:dyDescent="0.25">
      <c r="B1121" s="19">
        <v>7.7235504827617616</v>
      </c>
    </row>
    <row r="1122" spans="2:2" x14ac:dyDescent="0.25">
      <c r="B1122" s="19">
        <v>8.741827465690303</v>
      </c>
    </row>
    <row r="1123" spans="2:2" x14ac:dyDescent="0.25">
      <c r="B1123" s="19">
        <v>6.8385145498915048</v>
      </c>
    </row>
    <row r="1124" spans="2:2" x14ac:dyDescent="0.25">
      <c r="B1124" s="19">
        <v>8.3750601673428591</v>
      </c>
    </row>
    <row r="1125" spans="2:2" x14ac:dyDescent="0.25">
      <c r="B1125" s="19">
        <v>9.7745065364305432</v>
      </c>
    </row>
    <row r="1126" spans="2:2" x14ac:dyDescent="0.25">
      <c r="B1126" s="19">
        <v>6.9861794311016148</v>
      </c>
    </row>
    <row r="1127" spans="2:2" x14ac:dyDescent="0.25">
      <c r="B1127" s="19">
        <v>5.4174967351210856</v>
      </c>
    </row>
    <row r="1128" spans="2:2" x14ac:dyDescent="0.25">
      <c r="B1128" s="19">
        <v>10.503009998494557</v>
      </c>
    </row>
    <row r="1129" spans="2:2" x14ac:dyDescent="0.25">
      <c r="B1129" s="19">
        <v>8.2930071073191556</v>
      </c>
    </row>
    <row r="1130" spans="2:2" x14ac:dyDescent="0.25">
      <c r="B1130" s="19">
        <v>8.9102899183765842</v>
      </c>
    </row>
    <row r="1131" spans="2:2" x14ac:dyDescent="0.25">
      <c r="B1131" s="19">
        <v>9.3104939007177112</v>
      </c>
    </row>
    <row r="1132" spans="2:2" x14ac:dyDescent="0.25">
      <c r="B1132" s="19">
        <v>6.7327166897677024</v>
      </c>
    </row>
    <row r="1133" spans="2:2" x14ac:dyDescent="0.25">
      <c r="B1133" s="19">
        <v>10.723755724109871</v>
      </c>
    </row>
    <row r="1134" spans="2:2" x14ac:dyDescent="0.25">
      <c r="B1134" s="19">
        <v>5.5933441458313915</v>
      </c>
    </row>
    <row r="1135" spans="2:2" x14ac:dyDescent="0.25">
      <c r="B1135" s="19">
        <v>9.8189974912311424</v>
      </c>
    </row>
    <row r="1136" spans="2:2" x14ac:dyDescent="0.25">
      <c r="B1136" s="19">
        <v>8.053476156172831</v>
      </c>
    </row>
    <row r="1137" spans="2:2" x14ac:dyDescent="0.25">
      <c r="B1137" s="19">
        <v>7.5983037010883585</v>
      </c>
    </row>
    <row r="1138" spans="2:2" x14ac:dyDescent="0.25">
      <c r="B1138" s="19">
        <v>7.4738595663467313</v>
      </c>
    </row>
    <row r="1139" spans="2:2" x14ac:dyDescent="0.25">
      <c r="B1139" s="19">
        <v>9.8538846168415901</v>
      </c>
    </row>
    <row r="1140" spans="2:2" x14ac:dyDescent="0.25">
      <c r="B1140" s="19">
        <v>8.6186305213387691</v>
      </c>
    </row>
    <row r="1141" spans="2:2" x14ac:dyDescent="0.25">
      <c r="B1141" s="19">
        <v>10.647966155705104</v>
      </c>
    </row>
    <row r="1142" spans="2:2" x14ac:dyDescent="0.25">
      <c r="B1142" s="19">
        <v>9.7061397178416815</v>
      </c>
    </row>
    <row r="1143" spans="2:2" x14ac:dyDescent="0.25">
      <c r="B1143" s="19">
        <v>8.3250759619958323</v>
      </c>
    </row>
    <row r="1144" spans="2:2" x14ac:dyDescent="0.25">
      <c r="B1144" s="19">
        <v>10.517532360627818</v>
      </c>
    </row>
    <row r="1145" spans="2:2" x14ac:dyDescent="0.25">
      <c r="B1145" s="19">
        <v>11.123353480477425</v>
      </c>
    </row>
    <row r="1146" spans="2:2" x14ac:dyDescent="0.25">
      <c r="B1146" s="19">
        <v>9.1609106450367843</v>
      </c>
    </row>
    <row r="1147" spans="2:2" x14ac:dyDescent="0.25">
      <c r="B1147" s="19">
        <v>10.621306990184715</v>
      </c>
    </row>
    <row r="1148" spans="2:2" x14ac:dyDescent="0.25">
      <c r="B1148" s="19">
        <v>8.9314279042831988</v>
      </c>
    </row>
    <row r="1149" spans="2:2" x14ac:dyDescent="0.25">
      <c r="B1149" s="19">
        <v>9.8578118417189273</v>
      </c>
    </row>
    <row r="1150" spans="2:2" x14ac:dyDescent="0.25">
      <c r="B1150" s="19">
        <v>11.096284760766777</v>
      </c>
    </row>
    <row r="1151" spans="2:2" x14ac:dyDescent="0.25">
      <c r="B1151" s="19">
        <v>9.8806700689299269</v>
      </c>
    </row>
    <row r="1152" spans="2:2" x14ac:dyDescent="0.25">
      <c r="B1152" s="19">
        <v>9.9298796073709195</v>
      </c>
    </row>
    <row r="1153" spans="2:2" x14ac:dyDescent="0.25">
      <c r="B1153" s="19">
        <v>7.9052653285218133</v>
      </c>
    </row>
    <row r="1154" spans="2:2" x14ac:dyDescent="0.25">
      <c r="B1154" s="19">
        <v>8.6657722564471271</v>
      </c>
    </row>
    <row r="1155" spans="2:2" x14ac:dyDescent="0.25">
      <c r="B1155" s="19">
        <v>9.8722191158289334</v>
      </c>
    </row>
    <row r="1156" spans="2:2" x14ac:dyDescent="0.25">
      <c r="B1156" s="19">
        <v>8.4898804805008972</v>
      </c>
    </row>
    <row r="1157" spans="2:2" x14ac:dyDescent="0.25">
      <c r="B1157" s="19">
        <v>8.9014626604918021</v>
      </c>
    </row>
    <row r="1158" spans="2:2" x14ac:dyDescent="0.25">
      <c r="B1158" s="19">
        <v>8.6074269592106276</v>
      </c>
    </row>
    <row r="1159" spans="2:2" x14ac:dyDescent="0.25">
      <c r="B1159" s="19">
        <v>10.090727799236276</v>
      </c>
    </row>
    <row r="1160" spans="2:2" x14ac:dyDescent="0.25">
      <c r="B1160" s="19">
        <v>7.9893321401770976</v>
      </c>
    </row>
    <row r="1161" spans="2:2" x14ac:dyDescent="0.25">
      <c r="B1161" s="19">
        <v>11.735906725237895</v>
      </c>
    </row>
    <row r="1162" spans="2:2" x14ac:dyDescent="0.25">
      <c r="B1162" s="19">
        <v>10.063515862600863</v>
      </c>
    </row>
    <row r="1163" spans="2:2" x14ac:dyDescent="0.25">
      <c r="B1163" s="19">
        <v>9.0140292555679409</v>
      </c>
    </row>
    <row r="1164" spans="2:2" x14ac:dyDescent="0.25">
      <c r="B1164" s="19">
        <v>10.060886775598945</v>
      </c>
    </row>
    <row r="1165" spans="2:2" x14ac:dyDescent="0.25">
      <c r="B1165" s="19">
        <v>8.6583735897394671</v>
      </c>
    </row>
    <row r="1166" spans="2:2" x14ac:dyDescent="0.25">
      <c r="B1166" s="19">
        <v>12.05891257039797</v>
      </c>
    </row>
    <row r="1167" spans="2:2" x14ac:dyDescent="0.25">
      <c r="B1167" s="19">
        <v>11.141489426230301</v>
      </c>
    </row>
    <row r="1168" spans="2:2" x14ac:dyDescent="0.25">
      <c r="B1168" s="19">
        <v>10.455872062164877</v>
      </c>
    </row>
    <row r="1169" spans="2:2" x14ac:dyDescent="0.25">
      <c r="B1169" s="19">
        <v>10.191841550810853</v>
      </c>
    </row>
    <row r="1170" spans="2:2" x14ac:dyDescent="0.25">
      <c r="B1170" s="19">
        <v>9.1645046359871323</v>
      </c>
    </row>
    <row r="1171" spans="2:2" x14ac:dyDescent="0.25">
      <c r="B1171" s="19">
        <v>8.0783461703113737</v>
      </c>
    </row>
    <row r="1172" spans="2:2" x14ac:dyDescent="0.25">
      <c r="B1172" s="19">
        <v>11.754182121237204</v>
      </c>
    </row>
    <row r="1173" spans="2:2" x14ac:dyDescent="0.25">
      <c r="B1173" s="19">
        <v>9.7879592689645527</v>
      </c>
    </row>
    <row r="1174" spans="2:2" x14ac:dyDescent="0.25">
      <c r="B1174" s="19">
        <v>10.260352919273322</v>
      </c>
    </row>
    <row r="1175" spans="2:2" x14ac:dyDescent="0.25">
      <c r="B1175" s="19">
        <v>8.4736489893550289</v>
      </c>
    </row>
    <row r="1176" spans="2:2" x14ac:dyDescent="0.25">
      <c r="B1176" s="19">
        <v>8.3114464378637773</v>
      </c>
    </row>
    <row r="1177" spans="2:2" x14ac:dyDescent="0.25">
      <c r="B1177" s="19">
        <v>8.422652992219799</v>
      </c>
    </row>
    <row r="1178" spans="2:2" x14ac:dyDescent="0.25">
      <c r="B1178" s="19">
        <v>8.3403978949910371</v>
      </c>
    </row>
    <row r="1179" spans="2:2" x14ac:dyDescent="0.25">
      <c r="B1179" s="19">
        <v>9.3864719415740581</v>
      </c>
    </row>
    <row r="1180" spans="2:2" x14ac:dyDescent="0.25">
      <c r="B1180" s="19">
        <v>8.8050080948513454</v>
      </c>
    </row>
    <row r="1181" spans="2:2" x14ac:dyDescent="0.25">
      <c r="B1181" s="19">
        <v>10.958774805142472</v>
      </c>
    </row>
    <row r="1182" spans="2:2" x14ac:dyDescent="0.25">
      <c r="B1182" s="19">
        <v>9.5084427461177654</v>
      </c>
    </row>
    <row r="1183" spans="2:2" x14ac:dyDescent="0.25">
      <c r="B1183" s="19">
        <v>7.1031945636923401</v>
      </c>
    </row>
    <row r="1184" spans="2:2" x14ac:dyDescent="0.25">
      <c r="B1184" s="19">
        <v>7.3746685205706362</v>
      </c>
    </row>
    <row r="1185" spans="2:2" x14ac:dyDescent="0.25">
      <c r="B1185" s="19">
        <v>7.5672102549016094</v>
      </c>
    </row>
    <row r="1186" spans="2:2" x14ac:dyDescent="0.25">
      <c r="B1186" s="19">
        <v>10.287602093793275</v>
      </c>
    </row>
    <row r="1187" spans="2:2" x14ac:dyDescent="0.25">
      <c r="B1187" s="19">
        <v>11.429811516178143</v>
      </c>
    </row>
    <row r="1188" spans="2:2" x14ac:dyDescent="0.25">
      <c r="B1188" s="19">
        <v>10.37421301888493</v>
      </c>
    </row>
    <row r="1189" spans="2:2" x14ac:dyDescent="0.25">
      <c r="B1189" s="19">
        <v>9.6151553928527953</v>
      </c>
    </row>
    <row r="1190" spans="2:2" x14ac:dyDescent="0.25">
      <c r="B1190" s="19">
        <v>10.429258306342932</v>
      </c>
    </row>
    <row r="1191" spans="2:2" x14ac:dyDescent="0.25">
      <c r="B1191" s="19">
        <v>9.5598302749169193</v>
      </c>
    </row>
    <row r="1192" spans="2:2" x14ac:dyDescent="0.25">
      <c r="B1192" s="19">
        <v>6.1453326154488099</v>
      </c>
    </row>
    <row r="1193" spans="2:2" x14ac:dyDescent="0.25">
      <c r="B1193" s="19">
        <v>10.111909520058749</v>
      </c>
    </row>
    <row r="1194" spans="2:2" x14ac:dyDescent="0.25">
      <c r="B1194" s="19">
        <v>7.2032440775250191</v>
      </c>
    </row>
    <row r="1195" spans="2:2" x14ac:dyDescent="0.25">
      <c r="B1195" s="19">
        <v>10.136858586738258</v>
      </c>
    </row>
    <row r="1196" spans="2:2" x14ac:dyDescent="0.25">
      <c r="B1196" s="19">
        <v>11.156579659769484</v>
      </c>
    </row>
    <row r="1197" spans="2:2" x14ac:dyDescent="0.25">
      <c r="B1197" s="19">
        <v>9.1512690342552574</v>
      </c>
    </row>
    <row r="1198" spans="2:2" x14ac:dyDescent="0.25">
      <c r="B1198" s="19">
        <v>10.312904849560905</v>
      </c>
    </row>
    <row r="1199" spans="2:2" x14ac:dyDescent="0.25">
      <c r="B1199" s="19">
        <v>10.934970059611196</v>
      </c>
    </row>
    <row r="1200" spans="2:2" x14ac:dyDescent="0.25">
      <c r="B1200" s="19">
        <v>5.3519751985478603</v>
      </c>
    </row>
    <row r="1201" spans="2:2" x14ac:dyDescent="0.25">
      <c r="B1201" s="19">
        <v>9.3349574988257942</v>
      </c>
    </row>
    <row r="1202" spans="2:2" x14ac:dyDescent="0.25">
      <c r="B1202" s="19">
        <v>10.693711596779281</v>
      </c>
    </row>
    <row r="1203" spans="2:2" x14ac:dyDescent="0.25">
      <c r="B1203" s="19">
        <v>7.1942053295209538</v>
      </c>
    </row>
    <row r="1204" spans="2:2" x14ac:dyDescent="0.25">
      <c r="B1204" s="19">
        <v>9.2535417308668464</v>
      </c>
    </row>
    <row r="1205" spans="2:2" x14ac:dyDescent="0.25">
      <c r="B1205" s="19">
        <v>9.6480275898463965</v>
      </c>
    </row>
    <row r="1206" spans="2:2" x14ac:dyDescent="0.25">
      <c r="B1206" s="19">
        <v>12.26479937758441</v>
      </c>
    </row>
    <row r="1207" spans="2:2" x14ac:dyDescent="0.25">
      <c r="B1207" s="19">
        <v>9.0707542516092428</v>
      </c>
    </row>
    <row r="1208" spans="2:2" x14ac:dyDescent="0.25">
      <c r="B1208" s="19">
        <v>8.3729492020647314</v>
      </c>
    </row>
    <row r="1209" spans="2:2" x14ac:dyDescent="0.25">
      <c r="B1209" s="19">
        <v>9.8872944334919985</v>
      </c>
    </row>
    <row r="1210" spans="2:2" x14ac:dyDescent="0.25">
      <c r="B1210" s="19">
        <v>10.421276106716057</v>
      </c>
    </row>
    <row r="1211" spans="2:2" x14ac:dyDescent="0.25">
      <c r="B1211" s="19">
        <v>10.308336256966387</v>
      </c>
    </row>
    <row r="1212" spans="2:2" x14ac:dyDescent="0.25">
      <c r="B1212" s="19">
        <v>7.9732998543318452</v>
      </c>
    </row>
    <row r="1213" spans="2:2" x14ac:dyDescent="0.25">
      <c r="B1213" s="19">
        <v>9.1390410605218246</v>
      </c>
    </row>
    <row r="1214" spans="2:2" x14ac:dyDescent="0.25">
      <c r="B1214" s="19">
        <v>10.596939696622359</v>
      </c>
    </row>
    <row r="1215" spans="2:2" x14ac:dyDescent="0.25">
      <c r="B1215" s="19">
        <v>10.762595031409415</v>
      </c>
    </row>
    <row r="1216" spans="2:2" x14ac:dyDescent="0.25">
      <c r="B1216" s="19">
        <v>10.245727111612826</v>
      </c>
    </row>
    <row r="1217" spans="2:2" x14ac:dyDescent="0.25">
      <c r="B1217" s="19">
        <v>9.7366447373362384</v>
      </c>
    </row>
    <row r="1218" spans="2:2" x14ac:dyDescent="0.25">
      <c r="B1218" s="19">
        <v>9.1791825471673612</v>
      </c>
    </row>
    <row r="1219" spans="2:2" x14ac:dyDescent="0.25">
      <c r="B1219" s="19">
        <v>9.2100401554032771</v>
      </c>
    </row>
    <row r="1220" spans="2:2" x14ac:dyDescent="0.25">
      <c r="B1220" s="19">
        <v>10.509118594214577</v>
      </c>
    </row>
    <row r="1221" spans="2:2" x14ac:dyDescent="0.25">
      <c r="B1221" s="19">
        <v>8.1463697646148034</v>
      </c>
    </row>
    <row r="1222" spans="2:2" x14ac:dyDescent="0.25">
      <c r="B1222" s="19">
        <v>10.479855114063438</v>
      </c>
    </row>
    <row r="1223" spans="2:2" x14ac:dyDescent="0.25">
      <c r="B1223" s="19">
        <v>9.0960306803888731</v>
      </c>
    </row>
    <row r="1224" spans="2:2" x14ac:dyDescent="0.25">
      <c r="B1224" s="19">
        <v>7.4304484017043926</v>
      </c>
    </row>
    <row r="1225" spans="2:2" x14ac:dyDescent="0.25">
      <c r="B1225" s="19">
        <v>8.5075877243852975</v>
      </c>
    </row>
    <row r="1226" spans="2:2" x14ac:dyDescent="0.25">
      <c r="B1226" s="19">
        <v>8.2747498705192548</v>
      </c>
    </row>
    <row r="1227" spans="2:2" x14ac:dyDescent="0.25">
      <c r="B1227" s="19">
        <v>10.821123515530267</v>
      </c>
    </row>
    <row r="1228" spans="2:2" x14ac:dyDescent="0.25">
      <c r="B1228" s="19">
        <v>11.107748665587065</v>
      </c>
    </row>
    <row r="1229" spans="2:2" x14ac:dyDescent="0.25">
      <c r="B1229" s="19">
        <v>8.861565135268334</v>
      </c>
    </row>
    <row r="1230" spans="2:2" x14ac:dyDescent="0.25">
      <c r="B1230" s="19">
        <v>6.3104220268523283</v>
      </c>
    </row>
    <row r="1231" spans="2:2" x14ac:dyDescent="0.25">
      <c r="B1231" s="19">
        <v>11.472932464853486</v>
      </c>
    </row>
    <row r="1232" spans="2:2" x14ac:dyDescent="0.25">
      <c r="B1232" s="19">
        <v>11.698236082855376</v>
      </c>
    </row>
    <row r="1233" spans="2:2" x14ac:dyDescent="0.25">
      <c r="B1233" s="19">
        <v>7.3808858375552076</v>
      </c>
    </row>
    <row r="1234" spans="2:2" x14ac:dyDescent="0.25">
      <c r="B1234" s="19">
        <v>9.231886124289602</v>
      </c>
    </row>
    <row r="1235" spans="2:2" x14ac:dyDescent="0.25">
      <c r="B1235" s="19">
        <v>9.4753518047673744</v>
      </c>
    </row>
    <row r="1236" spans="2:2" x14ac:dyDescent="0.25">
      <c r="B1236" s="19">
        <v>10.16600940448782</v>
      </c>
    </row>
    <row r="1237" spans="2:2" x14ac:dyDescent="0.25">
      <c r="B1237" s="19">
        <v>10.730752328448707</v>
      </c>
    </row>
    <row r="1238" spans="2:2" x14ac:dyDescent="0.25">
      <c r="B1238" s="19">
        <v>8.8882387010790822</v>
      </c>
    </row>
    <row r="1239" spans="2:2" x14ac:dyDescent="0.25">
      <c r="B1239" s="19">
        <v>8.5278366870001339</v>
      </c>
    </row>
    <row r="1240" spans="2:2" x14ac:dyDescent="0.25">
      <c r="B1240" s="19">
        <v>9.4945714434842401</v>
      </c>
    </row>
    <row r="1241" spans="2:2" x14ac:dyDescent="0.25">
      <c r="B1241" s="19">
        <v>11.083450554065626</v>
      </c>
    </row>
    <row r="1242" spans="2:2" x14ac:dyDescent="0.25">
      <c r="B1242" s="19">
        <v>9.386824314273607</v>
      </c>
    </row>
    <row r="1243" spans="2:2" x14ac:dyDescent="0.25">
      <c r="B1243" s="19">
        <v>9.6746022104788985</v>
      </c>
    </row>
    <row r="1244" spans="2:2" x14ac:dyDescent="0.25">
      <c r="B1244" s="19">
        <v>9.555616133361287</v>
      </c>
    </row>
    <row r="1245" spans="2:2" x14ac:dyDescent="0.25">
      <c r="B1245" s="19">
        <v>9.8879117565614258</v>
      </c>
    </row>
    <row r="1246" spans="2:2" x14ac:dyDescent="0.25">
      <c r="B1246" s="19">
        <v>10.253238303149551</v>
      </c>
    </row>
    <row r="1247" spans="2:2" x14ac:dyDescent="0.25">
      <c r="B1247" s="19">
        <v>8.210940874051639</v>
      </c>
    </row>
    <row r="1248" spans="2:2" x14ac:dyDescent="0.25">
      <c r="B1248" s="19">
        <v>12.138175432046394</v>
      </c>
    </row>
    <row r="1249" spans="2:2" x14ac:dyDescent="0.25">
      <c r="B1249" s="19">
        <v>8.7476578203490281</v>
      </c>
    </row>
    <row r="1250" spans="2:2" x14ac:dyDescent="0.25">
      <c r="B1250" s="19">
        <v>11.325673656489014</v>
      </c>
    </row>
    <row r="1251" spans="2:2" x14ac:dyDescent="0.25">
      <c r="B1251" s="19">
        <v>10.362607579665585</v>
      </c>
    </row>
    <row r="1252" spans="2:2" x14ac:dyDescent="0.25">
      <c r="B1252" s="19">
        <v>9.3718540840432141</v>
      </c>
    </row>
    <row r="1253" spans="2:2" x14ac:dyDescent="0.25">
      <c r="B1253" s="19">
        <v>11.257834257640425</v>
      </c>
    </row>
    <row r="1254" spans="2:2" x14ac:dyDescent="0.25">
      <c r="B1254" s="19">
        <v>10.450152362306078</v>
      </c>
    </row>
    <row r="1255" spans="2:2" x14ac:dyDescent="0.25">
      <c r="B1255" s="19">
        <v>10.864303028041977</v>
      </c>
    </row>
    <row r="1256" spans="2:2" x14ac:dyDescent="0.25">
      <c r="B1256" s="19">
        <v>7.984956556139525</v>
      </c>
    </row>
    <row r="1257" spans="2:2" x14ac:dyDescent="0.25">
      <c r="B1257" s="19">
        <v>8.4040311974033219</v>
      </c>
    </row>
    <row r="1258" spans="2:2" x14ac:dyDescent="0.25">
      <c r="B1258" s="19">
        <v>6.9185275269798217</v>
      </c>
    </row>
    <row r="1259" spans="2:2" x14ac:dyDescent="0.25">
      <c r="B1259" s="19">
        <v>10.218694535194102</v>
      </c>
    </row>
    <row r="1260" spans="2:2" x14ac:dyDescent="0.25">
      <c r="B1260" s="19">
        <v>8.3343594513970523</v>
      </c>
    </row>
    <row r="1261" spans="2:2" x14ac:dyDescent="0.25">
      <c r="B1261" s="19">
        <v>9.8295450839739331</v>
      </c>
    </row>
    <row r="1262" spans="2:2" x14ac:dyDescent="0.25">
      <c r="B1262" s="19">
        <v>8.8996898030158302</v>
      </c>
    </row>
    <row r="1263" spans="2:2" x14ac:dyDescent="0.25">
      <c r="B1263" s="19">
        <v>10.814345246790753</v>
      </c>
    </row>
    <row r="1264" spans="2:2" x14ac:dyDescent="0.25">
      <c r="B1264" s="19">
        <v>10.565241397368991</v>
      </c>
    </row>
    <row r="1265" spans="2:2" x14ac:dyDescent="0.25">
      <c r="B1265" s="19">
        <v>9.8018601642588088</v>
      </c>
    </row>
    <row r="1266" spans="2:2" x14ac:dyDescent="0.25">
      <c r="B1266" s="19">
        <v>8.8437416781606686</v>
      </c>
    </row>
    <row r="1267" spans="2:2" x14ac:dyDescent="0.25">
      <c r="B1267" s="19">
        <v>8.9312183147338082</v>
      </c>
    </row>
    <row r="1268" spans="2:2" x14ac:dyDescent="0.25">
      <c r="B1268" s="19">
        <v>5.936076558350698</v>
      </c>
    </row>
    <row r="1269" spans="2:2" x14ac:dyDescent="0.25">
      <c r="B1269" s="19">
        <v>6.8258084784340065</v>
      </c>
    </row>
    <row r="1270" spans="2:2" x14ac:dyDescent="0.25">
      <c r="B1270" s="19">
        <v>7.1728615470486021</v>
      </c>
    </row>
    <row r="1271" spans="2:2" x14ac:dyDescent="0.25">
      <c r="B1271" s="19">
        <v>10.174371459100835</v>
      </c>
    </row>
    <row r="1272" spans="2:2" x14ac:dyDescent="0.25">
      <c r="B1272" s="19">
        <v>8.3928522903814624</v>
      </c>
    </row>
    <row r="1273" spans="2:2" x14ac:dyDescent="0.25">
      <c r="B1273" s="19">
        <v>8.6671132717766106</v>
      </c>
    </row>
    <row r="1274" spans="2:2" x14ac:dyDescent="0.25">
      <c r="B1274" s="19">
        <v>9.3816228083941127</v>
      </c>
    </row>
    <row r="1275" spans="2:2" x14ac:dyDescent="0.25">
      <c r="B1275" s="19">
        <v>12.580795303750772</v>
      </c>
    </row>
    <row r="1276" spans="2:2" x14ac:dyDescent="0.25">
      <c r="B1276" s="19">
        <v>10.18561821227788</v>
      </c>
    </row>
    <row r="1277" spans="2:2" x14ac:dyDescent="0.25">
      <c r="B1277" s="19">
        <v>9.5220489989399599</v>
      </c>
    </row>
    <row r="1278" spans="2:2" x14ac:dyDescent="0.25">
      <c r="B1278" s="19">
        <v>8.1480995152345077</v>
      </c>
    </row>
    <row r="1279" spans="2:2" x14ac:dyDescent="0.25">
      <c r="B1279" s="19">
        <v>8.7283157754271024</v>
      </c>
    </row>
    <row r="1280" spans="2:2" x14ac:dyDescent="0.25">
      <c r="B1280" s="19">
        <v>12.364399175380258</v>
      </c>
    </row>
    <row r="1281" spans="2:2" x14ac:dyDescent="0.25">
      <c r="B1281" s="19">
        <v>10.19187339981346</v>
      </c>
    </row>
    <row r="1282" spans="2:2" x14ac:dyDescent="0.25">
      <c r="B1282" s="19">
        <v>6.330904484483673</v>
      </c>
    </row>
    <row r="1283" spans="2:2" x14ac:dyDescent="0.25">
      <c r="B1283" s="19">
        <v>10.470835302793191</v>
      </c>
    </row>
    <row r="1284" spans="2:2" x14ac:dyDescent="0.25">
      <c r="B1284" s="19">
        <v>10.230155560790447</v>
      </c>
    </row>
    <row r="1285" spans="2:2" x14ac:dyDescent="0.25">
      <c r="B1285" s="19">
        <v>6.7117195410900372</v>
      </c>
    </row>
    <row r="1286" spans="2:2" x14ac:dyDescent="0.25">
      <c r="B1286" s="19">
        <v>9.1563939333038977</v>
      </c>
    </row>
    <row r="1287" spans="2:2" x14ac:dyDescent="0.25">
      <c r="B1287" s="19">
        <v>9.122946847051054</v>
      </c>
    </row>
    <row r="1288" spans="2:2" x14ac:dyDescent="0.25">
      <c r="B1288" s="19">
        <v>7.9779103855163749</v>
      </c>
    </row>
    <row r="1289" spans="2:2" x14ac:dyDescent="0.25">
      <c r="B1289" s="19">
        <v>8.0222806650854412</v>
      </c>
    </row>
    <row r="1290" spans="2:2" x14ac:dyDescent="0.25">
      <c r="B1290" s="19">
        <v>8.1893444443901959</v>
      </c>
    </row>
    <row r="1291" spans="2:2" x14ac:dyDescent="0.25">
      <c r="B1291" s="19">
        <v>8.7016833059768501</v>
      </c>
    </row>
    <row r="1292" spans="2:2" x14ac:dyDescent="0.25">
      <c r="B1292" s="19">
        <v>10.078362870889508</v>
      </c>
    </row>
    <row r="1293" spans="2:2" x14ac:dyDescent="0.25">
      <c r="B1293" s="19">
        <v>10.206974591217953</v>
      </c>
    </row>
    <row r="1294" spans="2:2" x14ac:dyDescent="0.25">
      <c r="B1294" s="19">
        <v>8.773246800262827</v>
      </c>
    </row>
    <row r="1295" spans="2:2" x14ac:dyDescent="0.25">
      <c r="B1295" s="19">
        <v>9.8089026578097602</v>
      </c>
    </row>
    <row r="1296" spans="2:2" x14ac:dyDescent="0.25">
      <c r="B1296" s="19">
        <v>9.4448080950536148</v>
      </c>
    </row>
    <row r="1297" spans="2:2" x14ac:dyDescent="0.25">
      <c r="B1297" s="19">
        <v>10.076619824096726</v>
      </c>
    </row>
    <row r="1298" spans="2:2" x14ac:dyDescent="0.25">
      <c r="B1298" s="19">
        <v>9.7002251099057464</v>
      </c>
    </row>
    <row r="1299" spans="2:2" x14ac:dyDescent="0.25">
      <c r="B1299" s="19">
        <v>6.4884216177662974</v>
      </c>
    </row>
    <row r="1300" spans="2:2" x14ac:dyDescent="0.25">
      <c r="B1300" s="19">
        <v>5.4976743726591062</v>
      </c>
    </row>
    <row r="1301" spans="2:2" x14ac:dyDescent="0.25">
      <c r="B1301" s="19">
        <v>10.876048207951213</v>
      </c>
    </row>
    <row r="1302" spans="2:2" x14ac:dyDescent="0.25">
      <c r="B1302" s="19">
        <v>9.9647883179477486</v>
      </c>
    </row>
    <row r="1303" spans="2:2" x14ac:dyDescent="0.25">
      <c r="B1303" s="19">
        <v>11.189150864803478</v>
      </c>
    </row>
    <row r="1304" spans="2:2" x14ac:dyDescent="0.25">
      <c r="B1304" s="19">
        <v>10.533921557754351</v>
      </c>
    </row>
    <row r="1305" spans="2:2" x14ac:dyDescent="0.25">
      <c r="B1305" s="19">
        <v>10.868179231096081</v>
      </c>
    </row>
    <row r="1306" spans="2:2" x14ac:dyDescent="0.25">
      <c r="B1306" s="19">
        <v>11.361193763577091</v>
      </c>
    </row>
    <row r="1307" spans="2:2" x14ac:dyDescent="0.25">
      <c r="B1307" s="19">
        <v>11.654566295209117</v>
      </c>
    </row>
    <row r="1308" spans="2:2" x14ac:dyDescent="0.25">
      <c r="B1308" s="19">
        <v>10.311995822359732</v>
      </c>
    </row>
    <row r="1309" spans="2:2" x14ac:dyDescent="0.25">
      <c r="B1309" s="19">
        <v>10.258973981355158</v>
      </c>
    </row>
    <row r="1310" spans="2:2" x14ac:dyDescent="0.25">
      <c r="B1310" s="19">
        <v>9.803955010298024</v>
      </c>
    </row>
    <row r="1311" spans="2:2" x14ac:dyDescent="0.25">
      <c r="B1311" s="19">
        <v>9.7803550045642176</v>
      </c>
    </row>
    <row r="1312" spans="2:2" x14ac:dyDescent="0.25">
      <c r="B1312" s="19">
        <v>10.845276301253541</v>
      </c>
    </row>
    <row r="1313" spans="2:2" x14ac:dyDescent="0.25">
      <c r="B1313" s="19">
        <v>10.14295613771424</v>
      </c>
    </row>
    <row r="1314" spans="2:2" x14ac:dyDescent="0.25">
      <c r="B1314" s="19">
        <v>9.3721254741067579</v>
      </c>
    </row>
    <row r="1315" spans="2:2" x14ac:dyDescent="0.25">
      <c r="B1315" s="19">
        <v>8.4593433064079644</v>
      </c>
    </row>
    <row r="1316" spans="2:2" x14ac:dyDescent="0.25">
      <c r="B1316" s="19">
        <v>10.598436355739949</v>
      </c>
    </row>
    <row r="1317" spans="2:2" x14ac:dyDescent="0.25">
      <c r="B1317" s="19">
        <v>5.3594057263882622</v>
      </c>
    </row>
    <row r="1318" spans="2:2" x14ac:dyDescent="0.25">
      <c r="B1318" s="19">
        <v>9.9322318494576258</v>
      </c>
    </row>
    <row r="1319" spans="2:2" x14ac:dyDescent="0.25">
      <c r="B1319" s="19">
        <v>10.482936428478977</v>
      </c>
    </row>
    <row r="1320" spans="2:2" x14ac:dyDescent="0.25">
      <c r="B1320" s="19">
        <v>10.580272078809427</v>
      </c>
    </row>
    <row r="1321" spans="2:2" x14ac:dyDescent="0.25">
      <c r="B1321" s="19">
        <v>10.817746842781524</v>
      </c>
    </row>
    <row r="1322" spans="2:2" x14ac:dyDescent="0.25">
      <c r="B1322" s="19">
        <v>8.7975618919222107</v>
      </c>
    </row>
    <row r="1323" spans="2:2" x14ac:dyDescent="0.25">
      <c r="B1323" s="19">
        <v>9.5425117436368936</v>
      </c>
    </row>
    <row r="1324" spans="2:2" x14ac:dyDescent="0.25">
      <c r="B1324" s="19">
        <v>9.7732639592404063</v>
      </c>
    </row>
    <row r="1325" spans="2:2" x14ac:dyDescent="0.25">
      <c r="B1325" s="19">
        <v>8.7797221621278059</v>
      </c>
    </row>
    <row r="1326" spans="2:2" x14ac:dyDescent="0.25">
      <c r="B1326" s="19">
        <v>10.261519215864132</v>
      </c>
    </row>
    <row r="1327" spans="2:2" x14ac:dyDescent="0.25">
      <c r="B1327" s="19">
        <v>8.1259326074952405</v>
      </c>
    </row>
    <row r="1328" spans="2:2" x14ac:dyDescent="0.25">
      <c r="B1328" s="19">
        <v>9.6701284941808527</v>
      </c>
    </row>
    <row r="1329" spans="2:2" x14ac:dyDescent="0.25">
      <c r="B1329" s="19">
        <v>8.8362657916368246</v>
      </c>
    </row>
    <row r="1330" spans="2:2" x14ac:dyDescent="0.25">
      <c r="B1330" s="19">
        <v>10.978793589852396</v>
      </c>
    </row>
    <row r="1331" spans="2:2" x14ac:dyDescent="0.25">
      <c r="B1331" s="19">
        <v>10.995252885040648</v>
      </c>
    </row>
    <row r="1332" spans="2:2" x14ac:dyDescent="0.25">
      <c r="B1332" s="19">
        <v>9.3047903205631517</v>
      </c>
    </row>
    <row r="1333" spans="2:2" x14ac:dyDescent="0.25">
      <c r="B1333" s="19">
        <v>8.2511111319450166</v>
      </c>
    </row>
    <row r="1334" spans="2:2" x14ac:dyDescent="0.25">
      <c r="B1334" s="19">
        <v>7.5761970780048715</v>
      </c>
    </row>
    <row r="1335" spans="2:2" x14ac:dyDescent="0.25">
      <c r="B1335" s="19">
        <v>8.1180683823213524</v>
      </c>
    </row>
    <row r="1336" spans="2:2" x14ac:dyDescent="0.25">
      <c r="B1336" s="19">
        <v>9.0559142962346169</v>
      </c>
    </row>
    <row r="1337" spans="2:2" x14ac:dyDescent="0.25">
      <c r="B1337" s="19">
        <v>11.485956536676881</v>
      </c>
    </row>
    <row r="1338" spans="2:2" x14ac:dyDescent="0.25">
      <c r="B1338" s="19">
        <v>9.3832023843382579</v>
      </c>
    </row>
    <row r="1339" spans="2:2" x14ac:dyDescent="0.25">
      <c r="B1339" s="19">
        <v>10.496474634570808</v>
      </c>
    </row>
    <row r="1340" spans="2:2" x14ac:dyDescent="0.25">
      <c r="B1340" s="19">
        <v>9.420759617615472</v>
      </c>
    </row>
    <row r="1341" spans="2:2" x14ac:dyDescent="0.25">
      <c r="B1341" s="19">
        <v>9.4450996424579046</v>
      </c>
    </row>
    <row r="1342" spans="2:2" x14ac:dyDescent="0.25">
      <c r="B1342" s="19">
        <v>10.083509784343455</v>
      </c>
    </row>
    <row r="1343" spans="2:2" x14ac:dyDescent="0.25">
      <c r="B1343" s="19">
        <v>10.106377178665358</v>
      </c>
    </row>
    <row r="1344" spans="2:2" x14ac:dyDescent="0.25">
      <c r="B1344" s="19">
        <v>8.488547365606582</v>
      </c>
    </row>
    <row r="1345" spans="2:2" x14ac:dyDescent="0.25">
      <c r="B1345" s="19">
        <v>10.240611379348842</v>
      </c>
    </row>
    <row r="1346" spans="2:2" x14ac:dyDescent="0.25">
      <c r="B1346" s="19">
        <v>7.0871571082775562</v>
      </c>
    </row>
    <row r="1347" spans="2:2" x14ac:dyDescent="0.25">
      <c r="B1347" s="19">
        <v>12.413932239133077</v>
      </c>
    </row>
    <row r="1348" spans="2:2" x14ac:dyDescent="0.25">
      <c r="B1348" s="19">
        <v>8.4855333802952959</v>
      </c>
    </row>
    <row r="1349" spans="2:2" x14ac:dyDescent="0.25">
      <c r="B1349" s="19">
        <v>12.270240103231057</v>
      </c>
    </row>
    <row r="1350" spans="2:2" x14ac:dyDescent="0.25">
      <c r="B1350" s="19">
        <v>10.277566412150369</v>
      </c>
    </row>
    <row r="1351" spans="2:2" x14ac:dyDescent="0.25">
      <c r="B1351" s="19">
        <v>9.1186804783213198</v>
      </c>
    </row>
    <row r="1352" spans="2:2" x14ac:dyDescent="0.25">
      <c r="B1352" s="19">
        <v>8.8503596061534324</v>
      </c>
    </row>
    <row r="1353" spans="2:2" x14ac:dyDescent="0.25">
      <c r="B1353" s="19">
        <v>11.972979466554028</v>
      </c>
    </row>
    <row r="1354" spans="2:2" x14ac:dyDescent="0.25">
      <c r="B1354" s="19">
        <v>8.5063197031900781</v>
      </c>
    </row>
    <row r="1355" spans="2:2" x14ac:dyDescent="0.25">
      <c r="B1355" s="19">
        <v>7.2249452295133496</v>
      </c>
    </row>
    <row r="1356" spans="2:2" x14ac:dyDescent="0.25">
      <c r="B1356" s="19">
        <v>11.097034108222461</v>
      </c>
    </row>
    <row r="1357" spans="2:2" x14ac:dyDescent="0.25">
      <c r="B1357" s="19">
        <v>10.72048721600491</v>
      </c>
    </row>
    <row r="1358" spans="2:2" x14ac:dyDescent="0.25">
      <c r="B1358" s="19">
        <v>8.4652475466926909</v>
      </c>
    </row>
    <row r="1359" spans="2:2" x14ac:dyDescent="0.25">
      <c r="B1359" s="19">
        <v>9.8618889361746049</v>
      </c>
    </row>
    <row r="1360" spans="2:2" x14ac:dyDescent="0.25">
      <c r="B1360" s="19">
        <v>7.8838982360368517</v>
      </c>
    </row>
    <row r="1361" spans="2:2" x14ac:dyDescent="0.25">
      <c r="B1361" s="19">
        <v>6.5337402918710374</v>
      </c>
    </row>
    <row r="1362" spans="2:2" x14ac:dyDescent="0.25">
      <c r="B1362" s="19">
        <v>9.9357296170853928</v>
      </c>
    </row>
    <row r="1363" spans="2:2" x14ac:dyDescent="0.25">
      <c r="B1363" s="19">
        <v>9.7429535187143994</v>
      </c>
    </row>
    <row r="1364" spans="2:2" x14ac:dyDescent="0.25">
      <c r="B1364" s="19">
        <v>10.105193154837707</v>
      </c>
    </row>
    <row r="1365" spans="2:2" x14ac:dyDescent="0.25">
      <c r="B1365" s="19">
        <v>7.6214909629167371</v>
      </c>
    </row>
    <row r="1366" spans="2:2" x14ac:dyDescent="0.25">
      <c r="B1366" s="19">
        <v>8.5893569635182594</v>
      </c>
    </row>
    <row r="1367" spans="2:2" x14ac:dyDescent="0.25">
      <c r="B1367" s="19">
        <v>10.605234736006842</v>
      </c>
    </row>
    <row r="1368" spans="2:2" x14ac:dyDescent="0.25">
      <c r="B1368" s="19">
        <v>12.054828895956282</v>
      </c>
    </row>
    <row r="1369" spans="2:2" x14ac:dyDescent="0.25">
      <c r="B1369" s="19">
        <v>7.6804021050720097</v>
      </c>
    </row>
    <row r="1370" spans="2:2" x14ac:dyDescent="0.25">
      <c r="B1370" s="19">
        <v>10.358830630191624</v>
      </c>
    </row>
    <row r="1371" spans="2:2" x14ac:dyDescent="0.25">
      <c r="B1371" s="19">
        <v>11.709516735746956</v>
      </c>
    </row>
    <row r="1372" spans="2:2" x14ac:dyDescent="0.25">
      <c r="B1372" s="19">
        <v>9.3991290829020517</v>
      </c>
    </row>
    <row r="1373" spans="2:2" x14ac:dyDescent="0.25">
      <c r="B1373" s="19">
        <v>5.8576225847215388</v>
      </c>
    </row>
    <row r="1374" spans="2:2" x14ac:dyDescent="0.25">
      <c r="B1374" s="19">
        <v>11.171121637434887</v>
      </c>
    </row>
    <row r="1375" spans="2:2" x14ac:dyDescent="0.25">
      <c r="B1375" s="19">
        <v>9.5983331688550635</v>
      </c>
    </row>
    <row r="1376" spans="2:2" x14ac:dyDescent="0.25">
      <c r="B1376" s="19">
        <v>10.310509383773834</v>
      </c>
    </row>
    <row r="1377" spans="2:2" x14ac:dyDescent="0.25">
      <c r="B1377" s="19">
        <v>8.1565291865238745</v>
      </c>
    </row>
    <row r="1378" spans="2:2" x14ac:dyDescent="0.25">
      <c r="B1378" s="19">
        <v>7.233362549962715</v>
      </c>
    </row>
    <row r="1379" spans="2:2" x14ac:dyDescent="0.25">
      <c r="B1379" s="19">
        <v>7.3616284782642172</v>
      </c>
    </row>
    <row r="1380" spans="2:2" x14ac:dyDescent="0.25">
      <c r="B1380" s="19">
        <v>10.041508738400928</v>
      </c>
    </row>
    <row r="1381" spans="2:2" x14ac:dyDescent="0.25">
      <c r="B1381" s="19">
        <v>10.724521278712789</v>
      </c>
    </row>
    <row r="1382" spans="2:2" x14ac:dyDescent="0.25">
      <c r="B1382" s="19">
        <v>8.5660375037304757</v>
      </c>
    </row>
    <row r="1383" spans="2:2" x14ac:dyDescent="0.25">
      <c r="B1383" s="19">
        <v>8.0659644789726226</v>
      </c>
    </row>
    <row r="1384" spans="2:2" x14ac:dyDescent="0.25">
      <c r="B1384" s="19">
        <v>9.4552817420511222</v>
      </c>
    </row>
    <row r="1385" spans="2:2" x14ac:dyDescent="0.25">
      <c r="B1385" s="19">
        <v>10.173669134999876</v>
      </c>
    </row>
    <row r="1386" spans="2:2" x14ac:dyDescent="0.25">
      <c r="B1386" s="19">
        <v>9.3064669750124303</v>
      </c>
    </row>
    <row r="1387" spans="2:2" x14ac:dyDescent="0.25">
      <c r="B1387" s="19">
        <v>10.255318904427053</v>
      </c>
    </row>
    <row r="1388" spans="2:2" x14ac:dyDescent="0.25">
      <c r="B1388" s="19">
        <v>10.708773174011215</v>
      </c>
    </row>
    <row r="1389" spans="2:2" x14ac:dyDescent="0.25">
      <c r="B1389" s="19">
        <v>9.9355240234380187</v>
      </c>
    </row>
    <row r="1390" spans="2:2" x14ac:dyDescent="0.25">
      <c r="B1390" s="19">
        <v>10.268838995690221</v>
      </c>
    </row>
    <row r="1391" spans="2:2" x14ac:dyDescent="0.25">
      <c r="B1391" s="19">
        <v>10.059520766635471</v>
      </c>
    </row>
    <row r="1392" spans="2:2" x14ac:dyDescent="0.25">
      <c r="B1392" s="19">
        <v>10.901996087165118</v>
      </c>
    </row>
    <row r="1393" spans="2:2" x14ac:dyDescent="0.25">
      <c r="B1393" s="19">
        <v>9.6464009449836361</v>
      </c>
    </row>
    <row r="1394" spans="2:2" x14ac:dyDescent="0.25">
      <c r="B1394" s="19">
        <v>9.9001490917436712</v>
      </c>
    </row>
    <row r="1395" spans="2:2" x14ac:dyDescent="0.25">
      <c r="B1395" s="19">
        <v>9.983424069513207</v>
      </c>
    </row>
    <row r="1396" spans="2:2" x14ac:dyDescent="0.25">
      <c r="B1396" s="19">
        <v>9.6827026551888551</v>
      </c>
    </row>
    <row r="1397" spans="2:2" x14ac:dyDescent="0.25">
      <c r="B1397" s="19">
        <v>10.384377223474463</v>
      </c>
    </row>
    <row r="1398" spans="2:2" x14ac:dyDescent="0.25">
      <c r="B1398" s="19">
        <v>11.627013798241778</v>
      </c>
    </row>
    <row r="1399" spans="2:2" x14ac:dyDescent="0.25">
      <c r="B1399" s="19">
        <v>9.0214308769018565</v>
      </c>
    </row>
    <row r="1400" spans="2:2" x14ac:dyDescent="0.25">
      <c r="B1400" s="19">
        <v>10.696672840779719</v>
      </c>
    </row>
    <row r="1401" spans="2:2" x14ac:dyDescent="0.25">
      <c r="B1401" s="19">
        <v>10.718990316711904</v>
      </c>
    </row>
    <row r="1402" spans="2:2" x14ac:dyDescent="0.25">
      <c r="B1402" s="19">
        <v>8.1815325594449266</v>
      </c>
    </row>
    <row r="1403" spans="2:2" x14ac:dyDescent="0.25">
      <c r="B1403" s="19">
        <v>8.9100700550044749</v>
      </c>
    </row>
    <row r="1404" spans="2:2" x14ac:dyDescent="0.25">
      <c r="B1404" s="19">
        <v>8.860717468611206</v>
      </c>
    </row>
    <row r="1405" spans="2:2" x14ac:dyDescent="0.25">
      <c r="B1405" s="19">
        <v>8.1157227128026861</v>
      </c>
    </row>
    <row r="1406" spans="2:2" x14ac:dyDescent="0.25">
      <c r="B1406" s="19">
        <v>9.5222083093370884</v>
      </c>
    </row>
    <row r="1407" spans="2:2" x14ac:dyDescent="0.25">
      <c r="B1407" s="19">
        <v>7.8538496979985686</v>
      </c>
    </row>
    <row r="1408" spans="2:2" x14ac:dyDescent="0.25">
      <c r="B1408" s="19">
        <v>8.5488490430947479</v>
      </c>
    </row>
    <row r="1409" spans="2:2" x14ac:dyDescent="0.25">
      <c r="B1409" s="19">
        <v>10.304431410855772</v>
      </c>
    </row>
    <row r="1410" spans="2:2" x14ac:dyDescent="0.25">
      <c r="B1410" s="19">
        <v>12.076146679919013</v>
      </c>
    </row>
    <row r="1411" spans="2:2" x14ac:dyDescent="0.25">
      <c r="B1411" s="19">
        <v>8.2912792543896394</v>
      </c>
    </row>
    <row r="1412" spans="2:2" x14ac:dyDescent="0.25">
      <c r="B1412" s="19">
        <v>8.2928707411808507</v>
      </c>
    </row>
    <row r="1413" spans="2:2" x14ac:dyDescent="0.25">
      <c r="B1413" s="19">
        <v>7.5240626177225405</v>
      </c>
    </row>
    <row r="1414" spans="2:2" x14ac:dyDescent="0.25">
      <c r="B1414" s="19">
        <v>10.537893330953183</v>
      </c>
    </row>
    <row r="1415" spans="2:2" x14ac:dyDescent="0.25">
      <c r="B1415" s="19">
        <v>9.7578841366073981</v>
      </c>
    </row>
    <row r="1416" spans="2:2" x14ac:dyDescent="0.25">
      <c r="B1416" s="19">
        <v>10.653070049625711</v>
      </c>
    </row>
    <row r="1417" spans="2:2" x14ac:dyDescent="0.25">
      <c r="B1417" s="19">
        <v>8.7573581111425671</v>
      </c>
    </row>
    <row r="1418" spans="2:2" x14ac:dyDescent="0.25">
      <c r="B1418" s="19">
        <v>10.383657057427008</v>
      </c>
    </row>
    <row r="1419" spans="2:2" x14ac:dyDescent="0.25">
      <c r="B1419" s="19">
        <v>8.667841280341813</v>
      </c>
    </row>
    <row r="1420" spans="2:2" x14ac:dyDescent="0.25">
      <c r="B1420" s="19">
        <v>5.5185842204523485</v>
      </c>
    </row>
    <row r="1421" spans="2:2" x14ac:dyDescent="0.25">
      <c r="B1421" s="19">
        <v>5.2379403753474874</v>
      </c>
    </row>
    <row r="1422" spans="2:2" x14ac:dyDescent="0.25">
      <c r="B1422" s="19">
        <v>10.196586911433752</v>
      </c>
    </row>
    <row r="1423" spans="2:2" x14ac:dyDescent="0.25">
      <c r="B1423" s="19">
        <v>10.181787130337929</v>
      </c>
    </row>
    <row r="1424" spans="2:2" x14ac:dyDescent="0.25">
      <c r="B1424" s="19">
        <v>9.9596830100621361</v>
      </c>
    </row>
    <row r="1425" spans="2:2" x14ac:dyDescent="0.25">
      <c r="B1425" s="19">
        <v>9.0449584186735166</v>
      </c>
    </row>
    <row r="1426" spans="2:2" x14ac:dyDescent="0.25">
      <c r="B1426" s="19">
        <v>9.6048518067691617</v>
      </c>
    </row>
    <row r="1427" spans="2:2" x14ac:dyDescent="0.25">
      <c r="B1427" s="19">
        <v>9.0821321996637465</v>
      </c>
    </row>
    <row r="1428" spans="2:2" x14ac:dyDescent="0.25">
      <c r="B1428" s="19">
        <v>9.6981459590358607</v>
      </c>
    </row>
    <row r="1429" spans="2:2" x14ac:dyDescent="0.25">
      <c r="B1429" s="19">
        <v>5.5129066422488471</v>
      </c>
    </row>
    <row r="1430" spans="2:2" x14ac:dyDescent="0.25">
      <c r="B1430" s="19">
        <v>8.3973831191282251</v>
      </c>
    </row>
    <row r="1431" spans="2:2" x14ac:dyDescent="0.25">
      <c r="B1431" s="19">
        <v>8.1408011689864637</v>
      </c>
    </row>
    <row r="1432" spans="2:2" x14ac:dyDescent="0.25">
      <c r="B1432" s="19">
        <v>7.5081893121681897</v>
      </c>
    </row>
    <row r="1433" spans="2:2" x14ac:dyDescent="0.25">
      <c r="B1433" s="19">
        <v>12.008642426981746</v>
      </c>
    </row>
    <row r="1434" spans="2:2" x14ac:dyDescent="0.25">
      <c r="B1434" s="19">
        <v>8.0402732379963009</v>
      </c>
    </row>
    <row r="1435" spans="2:2" x14ac:dyDescent="0.25">
      <c r="B1435" s="19">
        <v>6.0786787502704387</v>
      </c>
    </row>
    <row r="1436" spans="2:2" x14ac:dyDescent="0.25">
      <c r="B1436" s="19">
        <v>9.3118747946829394</v>
      </c>
    </row>
    <row r="1437" spans="2:2" x14ac:dyDescent="0.25">
      <c r="B1437" s="19">
        <v>6.5733155112659469</v>
      </c>
    </row>
    <row r="1438" spans="2:2" x14ac:dyDescent="0.25">
      <c r="B1438" s="19">
        <v>11.189634641937005</v>
      </c>
    </row>
    <row r="1439" spans="2:2" x14ac:dyDescent="0.25">
      <c r="B1439" s="19">
        <v>10.383027073627563</v>
      </c>
    </row>
    <row r="1440" spans="2:2" x14ac:dyDescent="0.25">
      <c r="B1440" s="19">
        <v>5.5757389038986478</v>
      </c>
    </row>
    <row r="1441" spans="2:2" x14ac:dyDescent="0.25">
      <c r="B1441" s="19">
        <v>11.214586988797064</v>
      </c>
    </row>
    <row r="1442" spans="2:2" x14ac:dyDescent="0.25">
      <c r="B1442" s="19">
        <v>9.5195008382337978</v>
      </c>
    </row>
    <row r="1443" spans="2:2" x14ac:dyDescent="0.25">
      <c r="B1443" s="19">
        <v>9.2672667921520642</v>
      </c>
    </row>
    <row r="1444" spans="2:2" x14ac:dyDescent="0.25">
      <c r="B1444" s="19">
        <v>9.4644541035800227</v>
      </c>
    </row>
    <row r="1445" spans="2:2" x14ac:dyDescent="0.25">
      <c r="B1445" s="19">
        <v>11.583575017416587</v>
      </c>
    </row>
    <row r="1446" spans="2:2" x14ac:dyDescent="0.25">
      <c r="B1446" s="19">
        <v>9.7256604830946287</v>
      </c>
    </row>
    <row r="1447" spans="2:2" x14ac:dyDescent="0.25">
      <c r="B1447" s="19">
        <v>7.8473819805678762</v>
      </c>
    </row>
    <row r="1448" spans="2:2" x14ac:dyDescent="0.25">
      <c r="B1448" s="19">
        <v>10.085971322549048</v>
      </c>
    </row>
    <row r="1449" spans="2:2" x14ac:dyDescent="0.25">
      <c r="B1449" s="19">
        <v>11.106862529788685</v>
      </c>
    </row>
    <row r="1450" spans="2:2" x14ac:dyDescent="0.25">
      <c r="B1450" s="19">
        <v>9.7927355645310623</v>
      </c>
    </row>
    <row r="1451" spans="2:2" x14ac:dyDescent="0.25">
      <c r="B1451" s="19">
        <v>9.8251240093369869</v>
      </c>
    </row>
    <row r="1452" spans="2:2" x14ac:dyDescent="0.25">
      <c r="B1452" s="19">
        <v>7.7047237131751771</v>
      </c>
    </row>
    <row r="1453" spans="2:2" x14ac:dyDescent="0.25">
      <c r="B1453" s="19">
        <v>7.3906562247731635</v>
      </c>
    </row>
    <row r="1454" spans="2:2" x14ac:dyDescent="0.25">
      <c r="B1454" s="19">
        <v>9.8840638370747929</v>
      </c>
    </row>
    <row r="1455" spans="2:2" x14ac:dyDescent="0.25">
      <c r="B1455" s="19">
        <v>7.3326043671411991</v>
      </c>
    </row>
    <row r="1456" spans="2:2" x14ac:dyDescent="0.25">
      <c r="B1456" s="19">
        <v>7.3787106668306439</v>
      </c>
    </row>
    <row r="1457" spans="2:2" x14ac:dyDescent="0.25">
      <c r="B1457" s="19">
        <v>10.850628160681211</v>
      </c>
    </row>
    <row r="1458" spans="2:2" x14ac:dyDescent="0.25">
      <c r="B1458" s="19">
        <v>8.8588216096466468</v>
      </c>
    </row>
    <row r="1459" spans="2:2" x14ac:dyDescent="0.25">
      <c r="B1459" s="19">
        <v>9.6032787058374094</v>
      </c>
    </row>
    <row r="1460" spans="2:2" x14ac:dyDescent="0.25">
      <c r="B1460" s="19">
        <v>10.734699787817688</v>
      </c>
    </row>
    <row r="1461" spans="2:2" x14ac:dyDescent="0.25">
      <c r="B1461" s="19">
        <v>8.2088831583254276</v>
      </c>
    </row>
    <row r="1462" spans="2:2" x14ac:dyDescent="0.25">
      <c r="B1462" s="19">
        <v>9.1721512799731411</v>
      </c>
    </row>
    <row r="1463" spans="2:2" x14ac:dyDescent="0.25">
      <c r="B1463" s="19">
        <v>9.7988032952626813</v>
      </c>
    </row>
    <row r="1464" spans="2:2" x14ac:dyDescent="0.25">
      <c r="B1464" s="19">
        <v>9.7534904388118235</v>
      </c>
    </row>
    <row r="1465" spans="2:2" x14ac:dyDescent="0.25">
      <c r="B1465" s="19">
        <v>11.322775447927228</v>
      </c>
    </row>
    <row r="1466" spans="2:2" x14ac:dyDescent="0.25">
      <c r="B1466" s="19">
        <v>11.591682378685688</v>
      </c>
    </row>
    <row r="1467" spans="2:2" x14ac:dyDescent="0.25">
      <c r="B1467" s="19">
        <v>12.3195087172172</v>
      </c>
    </row>
    <row r="1468" spans="2:2" x14ac:dyDescent="0.25">
      <c r="B1468" s="19">
        <v>9.0202118772671227</v>
      </c>
    </row>
    <row r="1469" spans="2:2" x14ac:dyDescent="0.25">
      <c r="B1469" s="19">
        <v>8.1225780730477837</v>
      </c>
    </row>
    <row r="1470" spans="2:2" x14ac:dyDescent="0.25">
      <c r="B1470" s="19">
        <v>11.021145333957389</v>
      </c>
    </row>
    <row r="1471" spans="2:2" x14ac:dyDescent="0.25">
      <c r="B1471" s="19">
        <v>11.007217887169906</v>
      </c>
    </row>
    <row r="1472" spans="2:2" x14ac:dyDescent="0.25">
      <c r="B1472" s="19">
        <v>9.2020075059292381</v>
      </c>
    </row>
    <row r="1473" spans="2:2" x14ac:dyDescent="0.25">
      <c r="B1473" s="19">
        <v>10.372208592584759</v>
      </c>
    </row>
    <row r="1474" spans="2:2" x14ac:dyDescent="0.25">
      <c r="B1474" s="19">
        <v>10.207908028568649</v>
      </c>
    </row>
    <row r="1475" spans="2:2" x14ac:dyDescent="0.25">
      <c r="B1475" s="19">
        <v>9.4138067567589285</v>
      </c>
    </row>
    <row r="1476" spans="2:2" x14ac:dyDescent="0.25">
      <c r="B1476" s="19">
        <v>9.8731278773600479</v>
      </c>
    </row>
    <row r="1477" spans="2:2" x14ac:dyDescent="0.25">
      <c r="B1477" s="19">
        <v>6.0668699481301624</v>
      </c>
    </row>
    <row r="1478" spans="2:2" x14ac:dyDescent="0.25">
      <c r="B1478" s="19">
        <v>8.9814403300800993</v>
      </c>
    </row>
    <row r="1479" spans="2:2" x14ac:dyDescent="0.25">
      <c r="B1479" s="19">
        <v>8.6876412402176424</v>
      </c>
    </row>
    <row r="1480" spans="2:2" x14ac:dyDescent="0.25">
      <c r="B1480" s="19">
        <v>8.7156488678884507</v>
      </c>
    </row>
    <row r="1481" spans="2:2" x14ac:dyDescent="0.25">
      <c r="B1481" s="19">
        <v>8.3643919446475774</v>
      </c>
    </row>
    <row r="1482" spans="2:2" x14ac:dyDescent="0.25">
      <c r="B1482" s="19">
        <v>9.0309429718181473</v>
      </c>
    </row>
    <row r="1483" spans="2:2" x14ac:dyDescent="0.25">
      <c r="B1483" s="19">
        <v>6.8007795355446383</v>
      </c>
    </row>
    <row r="1484" spans="2:2" x14ac:dyDescent="0.25">
      <c r="B1484" s="19">
        <v>9.9059284376096262</v>
      </c>
    </row>
    <row r="1485" spans="2:2" x14ac:dyDescent="0.25">
      <c r="B1485" s="19">
        <v>9.1709004506472418</v>
      </c>
    </row>
    <row r="1486" spans="2:2" x14ac:dyDescent="0.25">
      <c r="B1486" s="19">
        <v>11.689459511401799</v>
      </c>
    </row>
    <row r="1487" spans="2:2" x14ac:dyDescent="0.25">
      <c r="B1487" s="19">
        <v>9.5742460556502742</v>
      </c>
    </row>
    <row r="1488" spans="2:2" x14ac:dyDescent="0.25">
      <c r="B1488" s="19">
        <v>9.8215221096250733</v>
      </c>
    </row>
    <row r="1489" spans="2:2" x14ac:dyDescent="0.25">
      <c r="B1489" s="19">
        <v>10.321772280338122</v>
      </c>
    </row>
    <row r="1490" spans="2:2" x14ac:dyDescent="0.25">
      <c r="B1490" s="19">
        <v>11.126196994781788</v>
      </c>
    </row>
    <row r="1491" spans="2:2" x14ac:dyDescent="0.25">
      <c r="B1491" s="19">
        <v>10.411502038867695</v>
      </c>
    </row>
    <row r="1492" spans="2:2" x14ac:dyDescent="0.25">
      <c r="B1492" s="19">
        <v>10.501510139710755</v>
      </c>
    </row>
    <row r="1493" spans="2:2" x14ac:dyDescent="0.25">
      <c r="B1493" s="19">
        <v>8.604467906704599</v>
      </c>
    </row>
    <row r="1494" spans="2:2" x14ac:dyDescent="0.25">
      <c r="B1494" s="19">
        <v>9.4178377228043324</v>
      </c>
    </row>
    <row r="1495" spans="2:2" x14ac:dyDescent="0.25">
      <c r="B1495" s="19">
        <v>9.6943789681068431</v>
      </c>
    </row>
    <row r="1496" spans="2:2" x14ac:dyDescent="0.25">
      <c r="B1496" s="19">
        <v>12.222678877426418</v>
      </c>
    </row>
    <row r="1497" spans="2:2" x14ac:dyDescent="0.25">
      <c r="B1497" s="19">
        <v>7.3538812816936625</v>
      </c>
    </row>
    <row r="1498" spans="2:2" x14ac:dyDescent="0.25">
      <c r="B1498" s="19">
        <v>9.8919871343283585</v>
      </c>
    </row>
    <row r="1499" spans="2:2" x14ac:dyDescent="0.25">
      <c r="B1499" s="19">
        <v>10.544455740290266</v>
      </c>
    </row>
    <row r="1500" spans="2:2" x14ac:dyDescent="0.25">
      <c r="B1500" s="19">
        <v>9.0292808463336609</v>
      </c>
    </row>
    <row r="1501" spans="2:2" x14ac:dyDescent="0.25">
      <c r="B1501" s="19">
        <v>9.7382879246221581</v>
      </c>
    </row>
    <row r="1502" spans="2:2" x14ac:dyDescent="0.25">
      <c r="B1502" s="19">
        <v>5.6711077996753856</v>
      </c>
    </row>
    <row r="1503" spans="2:2" x14ac:dyDescent="0.25">
      <c r="B1503" s="19">
        <v>10.199703231793873</v>
      </c>
    </row>
    <row r="1504" spans="2:2" x14ac:dyDescent="0.25">
      <c r="B1504" s="19">
        <v>10.42995013312596</v>
      </c>
    </row>
    <row r="1505" spans="2:2" x14ac:dyDescent="0.25">
      <c r="B1505" s="19">
        <v>7.3866455505746211</v>
      </c>
    </row>
    <row r="1506" spans="2:2" x14ac:dyDescent="0.25">
      <c r="B1506" s="19">
        <v>7.5718476763715596</v>
      </c>
    </row>
    <row r="1507" spans="2:2" x14ac:dyDescent="0.25">
      <c r="B1507" s="19">
        <v>7.4994967160951056</v>
      </c>
    </row>
    <row r="1508" spans="2:2" x14ac:dyDescent="0.25">
      <c r="B1508" s="19">
        <v>8.8468403142932086</v>
      </c>
    </row>
    <row r="1509" spans="2:2" x14ac:dyDescent="0.25">
      <c r="B1509" s="19">
        <v>6.2633952255819105</v>
      </c>
    </row>
    <row r="1510" spans="2:2" x14ac:dyDescent="0.25">
      <c r="B1510" s="19">
        <v>10.445460786945883</v>
      </c>
    </row>
    <row r="1511" spans="2:2" x14ac:dyDescent="0.25">
      <c r="B1511" s="19">
        <v>8.3358206594189159</v>
      </c>
    </row>
    <row r="1512" spans="2:2" x14ac:dyDescent="0.25">
      <c r="B1512" s="19">
        <v>11.191153871637882</v>
      </c>
    </row>
    <row r="1513" spans="2:2" x14ac:dyDescent="0.25">
      <c r="B1513" s="19">
        <v>9.6935719806521963</v>
      </c>
    </row>
    <row r="1514" spans="2:2" x14ac:dyDescent="0.25">
      <c r="B1514" s="19">
        <v>9.11501387749834</v>
      </c>
    </row>
    <row r="1515" spans="2:2" x14ac:dyDescent="0.25">
      <c r="B1515" s="19">
        <v>7.8041488185571684</v>
      </c>
    </row>
    <row r="1516" spans="2:2" x14ac:dyDescent="0.25">
      <c r="B1516" s="19">
        <v>8.9419890949703102</v>
      </c>
    </row>
    <row r="1517" spans="2:2" x14ac:dyDescent="0.25">
      <c r="B1517" s="19">
        <v>6.6031799851046991</v>
      </c>
    </row>
    <row r="1518" spans="2:2" x14ac:dyDescent="0.25">
      <c r="B1518" s="19">
        <v>10.158125107133769</v>
      </c>
    </row>
    <row r="1519" spans="2:2" x14ac:dyDescent="0.25">
      <c r="B1519" s="19">
        <v>10.231640880755272</v>
      </c>
    </row>
    <row r="1520" spans="2:2" x14ac:dyDescent="0.25">
      <c r="B1520" s="19">
        <v>8.0785701980188982</v>
      </c>
    </row>
    <row r="1521" spans="2:2" x14ac:dyDescent="0.25">
      <c r="B1521" s="19">
        <v>8.74392110668831</v>
      </c>
    </row>
    <row r="1522" spans="2:2" x14ac:dyDescent="0.25">
      <c r="B1522" s="19">
        <v>7.6603463223335577</v>
      </c>
    </row>
    <row r="1523" spans="2:2" x14ac:dyDescent="0.25">
      <c r="B1523" s="19">
        <v>8.1871045236830238</v>
      </c>
    </row>
    <row r="1524" spans="2:2" x14ac:dyDescent="0.25">
      <c r="B1524" s="19">
        <v>8.5861119955732068</v>
      </c>
    </row>
    <row r="1525" spans="2:2" x14ac:dyDescent="0.25">
      <c r="B1525" s="19">
        <v>8.9439305093901815</v>
      </c>
    </row>
    <row r="1526" spans="2:2" x14ac:dyDescent="0.25">
      <c r="B1526" s="19">
        <v>6.8866249901638792</v>
      </c>
    </row>
    <row r="1527" spans="2:2" x14ac:dyDescent="0.25">
      <c r="B1527" s="19">
        <v>11.300104335604473</v>
      </c>
    </row>
    <row r="1528" spans="2:2" x14ac:dyDescent="0.25">
      <c r="B1528" s="19">
        <v>10.506046248321883</v>
      </c>
    </row>
    <row r="1529" spans="2:2" x14ac:dyDescent="0.25">
      <c r="B1529" s="19">
        <v>7.5743534580013891</v>
      </c>
    </row>
    <row r="1530" spans="2:2" x14ac:dyDescent="0.25">
      <c r="B1530" s="19">
        <v>10.078307336108773</v>
      </c>
    </row>
    <row r="1531" spans="2:2" x14ac:dyDescent="0.25">
      <c r="B1531" s="19">
        <v>10.157687292653792</v>
      </c>
    </row>
    <row r="1532" spans="2:2" x14ac:dyDescent="0.25">
      <c r="B1532" s="19">
        <v>10.435285827936022</v>
      </c>
    </row>
    <row r="1533" spans="2:2" x14ac:dyDescent="0.25">
      <c r="B1533" s="19">
        <v>10.626665705684671</v>
      </c>
    </row>
    <row r="1534" spans="2:2" x14ac:dyDescent="0.25">
      <c r="B1534" s="19">
        <v>10.190151882696005</v>
      </c>
    </row>
    <row r="1535" spans="2:2" x14ac:dyDescent="0.25">
      <c r="B1535" s="19">
        <v>10.761213655434698</v>
      </c>
    </row>
    <row r="1536" spans="2:2" x14ac:dyDescent="0.25">
      <c r="B1536" s="19">
        <v>9.3115765031592765</v>
      </c>
    </row>
    <row r="1537" spans="2:2" x14ac:dyDescent="0.25">
      <c r="B1537" s="19">
        <v>9.7946390980986937</v>
      </c>
    </row>
    <row r="1538" spans="2:2" x14ac:dyDescent="0.25">
      <c r="B1538" s="19">
        <v>8.2731266086490187</v>
      </c>
    </row>
    <row r="1539" spans="2:2" x14ac:dyDescent="0.25">
      <c r="B1539" s="19">
        <v>7.8505725546553426</v>
      </c>
    </row>
    <row r="1540" spans="2:2" x14ac:dyDescent="0.25">
      <c r="B1540" s="19">
        <v>9.7393453901077702</v>
      </c>
    </row>
    <row r="1541" spans="2:2" x14ac:dyDescent="0.25">
      <c r="B1541" s="19">
        <v>8.6723323591677506</v>
      </c>
    </row>
    <row r="1542" spans="2:2" x14ac:dyDescent="0.25">
      <c r="B1542" s="19">
        <v>9.3098474175693084</v>
      </c>
    </row>
    <row r="1543" spans="2:2" x14ac:dyDescent="0.25">
      <c r="B1543" s="19">
        <v>10.119297645279815</v>
      </c>
    </row>
    <row r="1544" spans="2:2" x14ac:dyDescent="0.25">
      <c r="B1544" s="19">
        <v>10.854362309754746</v>
      </c>
    </row>
    <row r="1545" spans="2:2" x14ac:dyDescent="0.25">
      <c r="B1545" s="19">
        <v>7.3769764177284003</v>
      </c>
    </row>
    <row r="1546" spans="2:2" x14ac:dyDescent="0.25">
      <c r="B1546" s="19">
        <v>10.699677504173986</v>
      </c>
    </row>
    <row r="1547" spans="2:2" x14ac:dyDescent="0.25">
      <c r="B1547" s="19">
        <v>7.4502313829469013</v>
      </c>
    </row>
    <row r="1548" spans="2:2" x14ac:dyDescent="0.25">
      <c r="B1548" s="19">
        <v>11.143490553612455</v>
      </c>
    </row>
    <row r="1549" spans="2:2" x14ac:dyDescent="0.25">
      <c r="B1549" s="19">
        <v>8.1032150909149969</v>
      </c>
    </row>
    <row r="1550" spans="2:2" x14ac:dyDescent="0.25">
      <c r="B1550" s="19">
        <v>10.273806711354492</v>
      </c>
    </row>
    <row r="1551" spans="2:2" x14ac:dyDescent="0.25">
      <c r="B1551" s="19">
        <v>10.187053432214325</v>
      </c>
    </row>
    <row r="1552" spans="2:2" x14ac:dyDescent="0.25">
      <c r="B1552" s="19">
        <v>9.621665651398791</v>
      </c>
    </row>
    <row r="1553" spans="2:2" x14ac:dyDescent="0.25">
      <c r="B1553" s="19">
        <v>6.6343802248935759</v>
      </c>
    </row>
    <row r="1554" spans="2:2" x14ac:dyDescent="0.25">
      <c r="B1554" s="19">
        <v>8.8760470322934442</v>
      </c>
    </row>
    <row r="1555" spans="2:2" x14ac:dyDescent="0.25">
      <c r="B1555" s="19">
        <v>9.5983957816483727</v>
      </c>
    </row>
    <row r="1556" spans="2:2" x14ac:dyDescent="0.25">
      <c r="B1556" s="19">
        <v>10.005751746929905</v>
      </c>
    </row>
    <row r="1557" spans="2:2" x14ac:dyDescent="0.25">
      <c r="B1557" s="19">
        <v>8.7755252879185921</v>
      </c>
    </row>
    <row r="1558" spans="2:2" x14ac:dyDescent="0.25">
      <c r="B1558" s="19">
        <v>8.5874603314943183</v>
      </c>
    </row>
    <row r="1559" spans="2:2" x14ac:dyDescent="0.25">
      <c r="B1559" s="19">
        <v>9.461249310889249</v>
      </c>
    </row>
    <row r="1560" spans="2:2" x14ac:dyDescent="0.25">
      <c r="B1560" s="19">
        <v>10.504291567861799</v>
      </c>
    </row>
    <row r="1561" spans="2:2" x14ac:dyDescent="0.25">
      <c r="B1561" s="19">
        <v>11.125095350842189</v>
      </c>
    </row>
    <row r="1562" spans="2:2" x14ac:dyDescent="0.25">
      <c r="B1562" s="19">
        <v>10.542346354075045</v>
      </c>
    </row>
    <row r="1563" spans="2:2" x14ac:dyDescent="0.25">
      <c r="B1563" s="19">
        <v>9.3374719995690612</v>
      </c>
    </row>
    <row r="1564" spans="2:2" x14ac:dyDescent="0.25">
      <c r="B1564" s="19">
        <v>6.012370999484129</v>
      </c>
    </row>
    <row r="1565" spans="2:2" x14ac:dyDescent="0.25">
      <c r="B1565" s="19">
        <v>9.7587910589944986</v>
      </c>
    </row>
    <row r="1566" spans="2:2" x14ac:dyDescent="0.25">
      <c r="B1566" s="19">
        <v>11.099298707276354</v>
      </c>
    </row>
    <row r="1567" spans="2:2" x14ac:dyDescent="0.25">
      <c r="B1567" s="19">
        <v>14.276667277102637</v>
      </c>
    </row>
    <row r="1568" spans="2:2" x14ac:dyDescent="0.25">
      <c r="B1568" s="19">
        <v>8.7716476074480205</v>
      </c>
    </row>
    <row r="1569" spans="2:2" x14ac:dyDescent="0.25">
      <c r="B1569" s="19">
        <v>9.1863911255777619</v>
      </c>
    </row>
    <row r="1570" spans="2:2" x14ac:dyDescent="0.25">
      <c r="B1570" s="19">
        <v>10.168525112991684</v>
      </c>
    </row>
    <row r="1571" spans="2:2" x14ac:dyDescent="0.25">
      <c r="B1571" s="19">
        <v>9.9957935931478694</v>
      </c>
    </row>
    <row r="1572" spans="2:2" x14ac:dyDescent="0.25">
      <c r="B1572" s="19">
        <v>10.615274818670112</v>
      </c>
    </row>
    <row r="1573" spans="2:2" x14ac:dyDescent="0.25">
      <c r="B1573" s="19">
        <v>8.6606914573644627</v>
      </c>
    </row>
    <row r="1574" spans="2:2" x14ac:dyDescent="0.25">
      <c r="B1574" s="19">
        <v>12.188768276354693</v>
      </c>
    </row>
    <row r="1575" spans="2:2" x14ac:dyDescent="0.25">
      <c r="B1575" s="19">
        <v>9.9835962676701424</v>
      </c>
    </row>
    <row r="1576" spans="2:2" x14ac:dyDescent="0.25">
      <c r="B1576" s="19">
        <v>10.59066486431955</v>
      </c>
    </row>
    <row r="1577" spans="2:2" x14ac:dyDescent="0.25">
      <c r="B1577" s="19">
        <v>9.7217310328520128</v>
      </c>
    </row>
    <row r="1578" spans="2:2" x14ac:dyDescent="0.25">
      <c r="B1578" s="19">
        <v>8.9922001751780556</v>
      </c>
    </row>
    <row r="1579" spans="2:2" x14ac:dyDescent="0.25">
      <c r="B1579" s="19">
        <v>10.581420759026525</v>
      </c>
    </row>
    <row r="1580" spans="2:2" x14ac:dyDescent="0.25">
      <c r="B1580" s="19">
        <v>9.5321241774567333</v>
      </c>
    </row>
    <row r="1581" spans="2:2" x14ac:dyDescent="0.25">
      <c r="B1581" s="19">
        <v>10.994944271975394</v>
      </c>
    </row>
    <row r="1582" spans="2:2" x14ac:dyDescent="0.25">
      <c r="B1582" s="19">
        <v>8.2122216005873998</v>
      </c>
    </row>
    <row r="1583" spans="2:2" x14ac:dyDescent="0.25">
      <c r="B1583" s="19">
        <v>11.67154865235528</v>
      </c>
    </row>
    <row r="1584" spans="2:2" x14ac:dyDescent="0.25">
      <c r="B1584" s="19">
        <v>6.9707510853807966</v>
      </c>
    </row>
    <row r="1585" spans="2:2" x14ac:dyDescent="0.25">
      <c r="B1585" s="19">
        <v>10.62503715527173</v>
      </c>
    </row>
    <row r="1586" spans="2:2" x14ac:dyDescent="0.25">
      <c r="B1586" s="19">
        <v>10.629805292738686</v>
      </c>
    </row>
    <row r="1587" spans="2:2" x14ac:dyDescent="0.25">
      <c r="B1587" s="19">
        <v>10.921668143704634</v>
      </c>
    </row>
    <row r="1588" spans="2:2" x14ac:dyDescent="0.25">
      <c r="B1588" s="19">
        <v>8.9309602323108432</v>
      </c>
    </row>
    <row r="1589" spans="2:2" x14ac:dyDescent="0.25">
      <c r="B1589" s="19">
        <v>7.5585182462335769</v>
      </c>
    </row>
    <row r="1590" spans="2:2" x14ac:dyDescent="0.25">
      <c r="B1590" s="19">
        <v>10.945965758791527</v>
      </c>
    </row>
    <row r="1591" spans="2:2" x14ac:dyDescent="0.25">
      <c r="B1591" s="19">
        <v>11.36126351472287</v>
      </c>
    </row>
    <row r="1592" spans="2:2" x14ac:dyDescent="0.25">
      <c r="B1592" s="19">
        <v>9.7419024764786482</v>
      </c>
    </row>
    <row r="1593" spans="2:2" x14ac:dyDescent="0.25">
      <c r="B1593" s="19">
        <v>6.7236156743208593</v>
      </c>
    </row>
    <row r="1594" spans="2:2" x14ac:dyDescent="0.25">
      <c r="B1594" s="19">
        <v>8.9707340112779885</v>
      </c>
    </row>
    <row r="1595" spans="2:2" x14ac:dyDescent="0.25">
      <c r="B1595" s="19">
        <v>10.405834178546352</v>
      </c>
    </row>
    <row r="1596" spans="2:2" x14ac:dyDescent="0.25">
      <c r="B1596" s="19">
        <v>11.36251123152274</v>
      </c>
    </row>
    <row r="1597" spans="2:2" x14ac:dyDescent="0.25">
      <c r="B1597" s="19">
        <v>9.15308226518043</v>
      </c>
    </row>
    <row r="1598" spans="2:2" x14ac:dyDescent="0.25">
      <c r="B1598" s="19">
        <v>7.5262053536733386</v>
      </c>
    </row>
    <row r="1599" spans="2:2" x14ac:dyDescent="0.25">
      <c r="B1599" s="19">
        <v>8.1278800179281117</v>
      </c>
    </row>
    <row r="1600" spans="2:2" x14ac:dyDescent="0.25">
      <c r="B1600" s="19">
        <v>7.4770046598729936</v>
      </c>
    </row>
    <row r="1601" spans="2:2" x14ac:dyDescent="0.25">
      <c r="B1601" s="19">
        <v>8.9310468187514953</v>
      </c>
    </row>
    <row r="1602" spans="2:2" x14ac:dyDescent="0.25">
      <c r="B1602" s="19">
        <v>8.3412594928624291</v>
      </c>
    </row>
    <row r="1603" spans="2:2" x14ac:dyDescent="0.25">
      <c r="B1603" s="19">
        <v>8.0821191300182864</v>
      </c>
    </row>
    <row r="1604" spans="2:2" x14ac:dyDescent="0.25">
      <c r="B1604" s="19">
        <v>12.081524536634916</v>
      </c>
    </row>
    <row r="1605" spans="2:2" x14ac:dyDescent="0.25">
      <c r="B1605" s="19">
        <v>10.002589640697368</v>
      </c>
    </row>
    <row r="1606" spans="2:2" x14ac:dyDescent="0.25">
      <c r="B1606" s="19">
        <v>10.214916794877148</v>
      </c>
    </row>
    <row r="1607" spans="2:2" x14ac:dyDescent="0.25">
      <c r="B1607" s="19">
        <v>5.8324255405605427</v>
      </c>
    </row>
    <row r="1608" spans="2:2" x14ac:dyDescent="0.25">
      <c r="B1608" s="19">
        <v>10.169618018915795</v>
      </c>
    </row>
    <row r="1609" spans="2:2" x14ac:dyDescent="0.25">
      <c r="B1609" s="19">
        <v>10.589245156580231</v>
      </c>
    </row>
    <row r="1610" spans="2:2" x14ac:dyDescent="0.25">
      <c r="B1610" s="19">
        <v>11.288156318540894</v>
      </c>
    </row>
    <row r="1611" spans="2:2" x14ac:dyDescent="0.25">
      <c r="B1611" s="19">
        <v>9.3095943628654521</v>
      </c>
    </row>
    <row r="1612" spans="2:2" x14ac:dyDescent="0.25">
      <c r="B1612" s="19">
        <v>8.636787891106632</v>
      </c>
    </row>
    <row r="1613" spans="2:2" x14ac:dyDescent="0.25">
      <c r="B1613" s="19">
        <v>8.9773133265476943</v>
      </c>
    </row>
    <row r="1614" spans="2:2" x14ac:dyDescent="0.25">
      <c r="B1614" s="19">
        <v>8.6928537105172268</v>
      </c>
    </row>
    <row r="1615" spans="2:2" x14ac:dyDescent="0.25">
      <c r="B1615" s="19">
        <v>7.9353037729376155</v>
      </c>
    </row>
    <row r="1616" spans="2:2" x14ac:dyDescent="0.25">
      <c r="B1616" s="19">
        <v>10.486672093607666</v>
      </c>
    </row>
    <row r="1617" spans="2:2" x14ac:dyDescent="0.25">
      <c r="B1617" s="19">
        <v>8.8335624939800041</v>
      </c>
    </row>
    <row r="1618" spans="2:2" x14ac:dyDescent="0.25">
      <c r="B1618" s="19">
        <v>11.180688029761413</v>
      </c>
    </row>
    <row r="1619" spans="2:2" x14ac:dyDescent="0.25">
      <c r="B1619" s="19">
        <v>8.7618672390478007</v>
      </c>
    </row>
    <row r="1620" spans="2:2" x14ac:dyDescent="0.25">
      <c r="B1620" s="19">
        <v>9.1263437855121072</v>
      </c>
    </row>
    <row r="1621" spans="2:2" x14ac:dyDescent="0.25">
      <c r="B1621" s="19">
        <v>8.0301410801303845</v>
      </c>
    </row>
    <row r="1622" spans="2:2" x14ac:dyDescent="0.25">
      <c r="B1622" s="19">
        <v>7.356467181237635</v>
      </c>
    </row>
    <row r="1623" spans="2:2" x14ac:dyDescent="0.25">
      <c r="B1623" s="19">
        <v>9.3640091906659926</v>
      </c>
    </row>
    <row r="1624" spans="2:2" x14ac:dyDescent="0.25">
      <c r="B1624" s="19">
        <v>9.6005366819714091</v>
      </c>
    </row>
    <row r="1625" spans="2:2" x14ac:dyDescent="0.25">
      <c r="B1625" s="19">
        <v>7.609646229071366</v>
      </c>
    </row>
    <row r="1626" spans="2:2" x14ac:dyDescent="0.25">
      <c r="B1626" s="19">
        <v>11.088227327807108</v>
      </c>
    </row>
    <row r="1627" spans="2:2" x14ac:dyDescent="0.25">
      <c r="B1627" s="19">
        <v>8.6720602689379973</v>
      </c>
    </row>
    <row r="1628" spans="2:2" x14ac:dyDescent="0.25">
      <c r="B1628" s="19">
        <v>9.112249963003741</v>
      </c>
    </row>
    <row r="1629" spans="2:2" x14ac:dyDescent="0.25">
      <c r="B1629" s="19">
        <v>9.9104046980187253</v>
      </c>
    </row>
    <row r="1630" spans="2:2" x14ac:dyDescent="0.25">
      <c r="B1630" s="19">
        <v>8.4396455852090568</v>
      </c>
    </row>
    <row r="1631" spans="2:2" x14ac:dyDescent="0.25">
      <c r="B1631" s="19">
        <v>7.6145876338217144</v>
      </c>
    </row>
    <row r="1632" spans="2:2" x14ac:dyDescent="0.25">
      <c r="B1632" s="19">
        <v>10.357480166335291</v>
      </c>
    </row>
    <row r="1633" spans="2:2" x14ac:dyDescent="0.25">
      <c r="B1633" s="19">
        <v>7.8745906611136434</v>
      </c>
    </row>
    <row r="1634" spans="2:2" x14ac:dyDescent="0.25">
      <c r="B1634" s="19">
        <v>10.754963800622381</v>
      </c>
    </row>
    <row r="1635" spans="2:2" x14ac:dyDescent="0.25">
      <c r="B1635" s="19">
        <v>9.1178525683422187</v>
      </c>
    </row>
    <row r="1636" spans="2:2" x14ac:dyDescent="0.25">
      <c r="B1636" s="19">
        <v>8.3874636076368976</v>
      </c>
    </row>
    <row r="1637" spans="2:2" x14ac:dyDescent="0.25">
      <c r="B1637" s="19">
        <v>9.6354509557014403</v>
      </c>
    </row>
    <row r="1638" spans="2:2" x14ac:dyDescent="0.25">
      <c r="B1638" s="19">
        <v>10.159022806363486</v>
      </c>
    </row>
    <row r="1639" spans="2:2" x14ac:dyDescent="0.25">
      <c r="B1639" s="19">
        <v>10.226910541518965</v>
      </c>
    </row>
    <row r="1640" spans="2:2" x14ac:dyDescent="0.25">
      <c r="B1640" s="19">
        <v>9.342787256615674</v>
      </c>
    </row>
    <row r="1641" spans="2:2" x14ac:dyDescent="0.25">
      <c r="B1641" s="19">
        <v>11.442319671373983</v>
      </c>
    </row>
    <row r="1642" spans="2:2" x14ac:dyDescent="0.25">
      <c r="B1642" s="19">
        <v>9.5141118864838141</v>
      </c>
    </row>
    <row r="1643" spans="2:2" x14ac:dyDescent="0.25">
      <c r="B1643" s="19">
        <v>10.785762586251735</v>
      </c>
    </row>
    <row r="1644" spans="2:2" x14ac:dyDescent="0.25">
      <c r="B1644" s="19">
        <v>10.602075329805128</v>
      </c>
    </row>
    <row r="1645" spans="2:2" x14ac:dyDescent="0.25">
      <c r="B1645" s="19">
        <v>12.347239283409488</v>
      </c>
    </row>
    <row r="1646" spans="2:2" x14ac:dyDescent="0.25">
      <c r="B1646" s="19">
        <v>7.1132726314821317</v>
      </c>
    </row>
    <row r="1647" spans="2:2" x14ac:dyDescent="0.25">
      <c r="B1647" s="19">
        <v>8.5637792893977558</v>
      </c>
    </row>
    <row r="1648" spans="2:2" x14ac:dyDescent="0.25">
      <c r="B1648" s="19">
        <v>8.0252781623707587</v>
      </c>
    </row>
    <row r="1649" spans="2:2" x14ac:dyDescent="0.25">
      <c r="B1649" s="19">
        <v>9.3672930349785695</v>
      </c>
    </row>
    <row r="1650" spans="2:2" x14ac:dyDescent="0.25">
      <c r="B1650" s="19">
        <v>12.543954307540847</v>
      </c>
    </row>
    <row r="1651" spans="2:2" x14ac:dyDescent="0.25">
      <c r="B1651" s="19">
        <v>7.9600870083412048</v>
      </c>
    </row>
    <row r="1652" spans="2:2" x14ac:dyDescent="0.25">
      <c r="B1652" s="19">
        <v>5.8644742161409056</v>
      </c>
    </row>
    <row r="1653" spans="2:2" x14ac:dyDescent="0.25">
      <c r="B1653" s="19">
        <v>7.9299135124887368</v>
      </c>
    </row>
    <row r="1654" spans="2:2" x14ac:dyDescent="0.25">
      <c r="B1654" s="19">
        <v>6.6177531680014248</v>
      </c>
    </row>
    <row r="1655" spans="2:2" x14ac:dyDescent="0.25">
      <c r="B1655" s="19">
        <v>8.9642877891026753</v>
      </c>
    </row>
    <row r="1656" spans="2:2" x14ac:dyDescent="0.25">
      <c r="B1656" s="19">
        <v>8.0783564260175034</v>
      </c>
    </row>
    <row r="1657" spans="2:2" x14ac:dyDescent="0.25">
      <c r="B1657" s="19">
        <v>8.3642160520240569</v>
      </c>
    </row>
    <row r="1658" spans="2:2" x14ac:dyDescent="0.25">
      <c r="B1658" s="19">
        <v>11.843701515396186</v>
      </c>
    </row>
    <row r="1659" spans="2:2" x14ac:dyDescent="0.25">
      <c r="B1659" s="19">
        <v>8.9251277468833941</v>
      </c>
    </row>
    <row r="1660" spans="2:2" x14ac:dyDescent="0.25">
      <c r="B1660" s="19">
        <v>7.9966029538582077</v>
      </c>
    </row>
    <row r="1661" spans="2:2" x14ac:dyDescent="0.25">
      <c r="B1661" s="19">
        <v>8.4077401892354402</v>
      </c>
    </row>
    <row r="1662" spans="2:2" x14ac:dyDescent="0.25">
      <c r="B1662" s="19">
        <v>7.1061246931632418</v>
      </c>
    </row>
    <row r="1663" spans="2:2" x14ac:dyDescent="0.25">
      <c r="B1663" s="19">
        <v>8.5144779938572732</v>
      </c>
    </row>
    <row r="1664" spans="2:2" x14ac:dyDescent="0.25">
      <c r="B1664" s="19">
        <v>9.9864943425572381</v>
      </c>
    </row>
    <row r="1665" spans="2:2" x14ac:dyDescent="0.25">
      <c r="B1665" s="19">
        <v>10.71313511005377</v>
      </c>
    </row>
    <row r="1666" spans="2:2" x14ac:dyDescent="0.25">
      <c r="B1666" s="19">
        <v>9.3229166122624978</v>
      </c>
    </row>
    <row r="1667" spans="2:2" x14ac:dyDescent="0.25">
      <c r="B1667" s="19">
        <v>10.26792317669608</v>
      </c>
    </row>
    <row r="1668" spans="2:2" x14ac:dyDescent="0.25">
      <c r="B1668" s="19">
        <v>8.8597774076757592</v>
      </c>
    </row>
    <row r="1669" spans="2:2" x14ac:dyDescent="0.25">
      <c r="B1669" s="19">
        <v>7.7901850645617081</v>
      </c>
    </row>
    <row r="1670" spans="2:2" x14ac:dyDescent="0.25">
      <c r="B1670" s="19">
        <v>5.6439964692340077</v>
      </c>
    </row>
    <row r="1671" spans="2:2" x14ac:dyDescent="0.25">
      <c r="B1671" s="19">
        <v>8.5750591811970018</v>
      </c>
    </row>
    <row r="1672" spans="2:2" x14ac:dyDescent="0.25">
      <c r="B1672" s="19">
        <v>6.1955340952118529</v>
      </c>
    </row>
    <row r="1673" spans="2:2" x14ac:dyDescent="0.25">
      <c r="B1673" s="19">
        <v>9.4289854622692761</v>
      </c>
    </row>
    <row r="1674" spans="2:2" x14ac:dyDescent="0.25">
      <c r="B1674" s="19">
        <v>8.425561907758631</v>
      </c>
    </row>
    <row r="1675" spans="2:2" x14ac:dyDescent="0.25">
      <c r="B1675" s="19">
        <v>6.1314676474855068</v>
      </c>
    </row>
    <row r="1676" spans="2:2" x14ac:dyDescent="0.25">
      <c r="B1676" s="19">
        <v>11.309630542618141</v>
      </c>
    </row>
    <row r="1677" spans="2:2" x14ac:dyDescent="0.25">
      <c r="B1677" s="19">
        <v>11.447880790615768</v>
      </c>
    </row>
    <row r="1678" spans="2:2" x14ac:dyDescent="0.25">
      <c r="B1678" s="19">
        <v>9.312052059197983</v>
      </c>
    </row>
    <row r="1679" spans="2:2" x14ac:dyDescent="0.25">
      <c r="B1679" s="19">
        <v>4.6237962091018945</v>
      </c>
    </row>
    <row r="1680" spans="2:2" x14ac:dyDescent="0.25">
      <c r="B1680" s="19">
        <v>10.441476942455754</v>
      </c>
    </row>
    <row r="1681" spans="2:2" x14ac:dyDescent="0.25">
      <c r="B1681" s="19">
        <v>8.9552348319241464</v>
      </c>
    </row>
    <row r="1682" spans="2:2" x14ac:dyDescent="0.25">
      <c r="B1682" s="19">
        <v>9.4012159545980047</v>
      </c>
    </row>
    <row r="1683" spans="2:2" x14ac:dyDescent="0.25">
      <c r="B1683" s="19">
        <v>9.9726031950336882</v>
      </c>
    </row>
    <row r="1684" spans="2:2" x14ac:dyDescent="0.25">
      <c r="B1684" s="19">
        <v>9.2219675980126006</v>
      </c>
    </row>
    <row r="1685" spans="2:2" x14ac:dyDescent="0.25">
      <c r="B1685" s="19">
        <v>6.6478551993215387</v>
      </c>
    </row>
    <row r="1686" spans="2:2" x14ac:dyDescent="0.25">
      <c r="B1686" s="19">
        <v>10.956314798529377</v>
      </c>
    </row>
    <row r="1687" spans="2:2" x14ac:dyDescent="0.25">
      <c r="B1687" s="19">
        <v>8.4396458051338961</v>
      </c>
    </row>
    <row r="1688" spans="2:2" x14ac:dyDescent="0.25">
      <c r="B1688" s="19">
        <v>11.247085908957388</v>
      </c>
    </row>
    <row r="1689" spans="2:2" x14ac:dyDescent="0.25">
      <c r="B1689" s="19">
        <v>7.4712054131348253</v>
      </c>
    </row>
    <row r="1690" spans="2:2" x14ac:dyDescent="0.25">
      <c r="B1690" s="19">
        <v>10.227122411713195</v>
      </c>
    </row>
    <row r="1691" spans="2:2" x14ac:dyDescent="0.25">
      <c r="B1691" s="19">
        <v>10.202008166334027</v>
      </c>
    </row>
    <row r="1692" spans="2:2" x14ac:dyDescent="0.25">
      <c r="B1692" s="19">
        <v>9.236231322839572</v>
      </c>
    </row>
    <row r="1693" spans="2:2" x14ac:dyDescent="0.25">
      <c r="B1693" s="19">
        <v>9.9074735208185754</v>
      </c>
    </row>
    <row r="1694" spans="2:2" x14ac:dyDescent="0.25">
      <c r="B1694" s="19">
        <v>6.475422985934788</v>
      </c>
    </row>
    <row r="1695" spans="2:2" x14ac:dyDescent="0.25">
      <c r="B1695" s="19">
        <v>10.853281981257982</v>
      </c>
    </row>
    <row r="1696" spans="2:2" x14ac:dyDescent="0.25">
      <c r="B1696" s="19">
        <v>9.2968654734200236</v>
      </c>
    </row>
    <row r="1697" spans="2:2" x14ac:dyDescent="0.25">
      <c r="B1697" s="19">
        <v>8.7245943989527834</v>
      </c>
    </row>
    <row r="1698" spans="2:2" x14ac:dyDescent="0.25">
      <c r="B1698" s="19">
        <v>10.734843991777419</v>
      </c>
    </row>
    <row r="1699" spans="2:2" x14ac:dyDescent="0.25">
      <c r="B1699" s="19">
        <v>8.8670493408318691</v>
      </c>
    </row>
    <row r="1700" spans="2:2" x14ac:dyDescent="0.25">
      <c r="B1700" s="19">
        <v>10.192102178027284</v>
      </c>
    </row>
    <row r="1701" spans="2:2" x14ac:dyDescent="0.25">
      <c r="B1701" s="19">
        <v>10.36176826137101</v>
      </c>
    </row>
    <row r="1702" spans="2:2" x14ac:dyDescent="0.25">
      <c r="B1702" s="19">
        <v>10.089207948253032</v>
      </c>
    </row>
    <row r="1703" spans="2:2" x14ac:dyDescent="0.25">
      <c r="B1703" s="19">
        <v>10.161184011080271</v>
      </c>
    </row>
    <row r="1704" spans="2:2" x14ac:dyDescent="0.25">
      <c r="B1704" s="19">
        <v>10.403546212093556</v>
      </c>
    </row>
    <row r="1705" spans="2:2" x14ac:dyDescent="0.25">
      <c r="B1705" s="19">
        <v>11.518228415623232</v>
      </c>
    </row>
    <row r="1706" spans="2:2" x14ac:dyDescent="0.25">
      <c r="B1706" s="19">
        <v>8.6888936728718775</v>
      </c>
    </row>
    <row r="1707" spans="2:2" x14ac:dyDescent="0.25">
      <c r="B1707" s="19">
        <v>10.55926324685595</v>
      </c>
    </row>
    <row r="1708" spans="2:2" x14ac:dyDescent="0.25">
      <c r="B1708" s="19">
        <v>10.707232152899255</v>
      </c>
    </row>
    <row r="1709" spans="2:2" x14ac:dyDescent="0.25">
      <c r="B1709" s="19">
        <v>7.6377602360582024</v>
      </c>
    </row>
    <row r="1710" spans="2:2" x14ac:dyDescent="0.25">
      <c r="B1710" s="19">
        <v>10.836246643322214</v>
      </c>
    </row>
    <row r="1711" spans="2:2" x14ac:dyDescent="0.25">
      <c r="B1711" s="19">
        <v>9.9662330221013065</v>
      </c>
    </row>
    <row r="1712" spans="2:2" x14ac:dyDescent="0.25">
      <c r="B1712" s="19">
        <v>8.5529046074636774</v>
      </c>
    </row>
    <row r="1713" spans="2:2" x14ac:dyDescent="0.25">
      <c r="B1713" s="19">
        <v>5.9453658435211967</v>
      </c>
    </row>
    <row r="1714" spans="2:2" x14ac:dyDescent="0.25">
      <c r="B1714" s="19">
        <v>9.5426149897233969</v>
      </c>
    </row>
    <row r="1715" spans="2:2" x14ac:dyDescent="0.25">
      <c r="B1715" s="19">
        <v>11.106475652429227</v>
      </c>
    </row>
    <row r="1716" spans="2:2" x14ac:dyDescent="0.25">
      <c r="B1716" s="19">
        <v>8.4680254924585761</v>
      </c>
    </row>
    <row r="1717" spans="2:2" x14ac:dyDescent="0.25">
      <c r="B1717" s="19">
        <v>8.1343377371197292</v>
      </c>
    </row>
    <row r="1718" spans="2:2" x14ac:dyDescent="0.25">
      <c r="B1718" s="19">
        <v>9.1646167532003879</v>
      </c>
    </row>
    <row r="1719" spans="2:2" x14ac:dyDescent="0.25">
      <c r="B1719" s="19">
        <v>8.5201848753530385</v>
      </c>
    </row>
    <row r="1720" spans="2:2" x14ac:dyDescent="0.25">
      <c r="B1720" s="19">
        <v>9.3519840775507301</v>
      </c>
    </row>
    <row r="1721" spans="2:2" x14ac:dyDescent="0.25">
      <c r="B1721" s="19">
        <v>11.169737656995185</v>
      </c>
    </row>
    <row r="1722" spans="2:2" x14ac:dyDescent="0.25">
      <c r="B1722" s="19">
        <v>9.0965285399532512</v>
      </c>
    </row>
    <row r="1723" spans="2:2" x14ac:dyDescent="0.25">
      <c r="B1723" s="19">
        <v>9.0396453082270618</v>
      </c>
    </row>
    <row r="1724" spans="2:2" x14ac:dyDescent="0.25">
      <c r="B1724" s="19">
        <v>10.80094355944081</v>
      </c>
    </row>
    <row r="1725" spans="2:2" x14ac:dyDescent="0.25">
      <c r="B1725" s="19">
        <v>9.2889020891458856</v>
      </c>
    </row>
    <row r="1726" spans="2:2" x14ac:dyDescent="0.25">
      <c r="B1726" s="19">
        <v>10.311418841408699</v>
      </c>
    </row>
    <row r="1727" spans="2:2" x14ac:dyDescent="0.25">
      <c r="B1727" s="19">
        <v>9.6425630815924332</v>
      </c>
    </row>
    <row r="1728" spans="2:2" x14ac:dyDescent="0.25">
      <c r="B1728" s="19">
        <v>9.8821656526778572</v>
      </c>
    </row>
    <row r="1729" spans="2:2" x14ac:dyDescent="0.25">
      <c r="B1729" s="19">
        <v>8.0180315307686669</v>
      </c>
    </row>
    <row r="1730" spans="2:2" x14ac:dyDescent="0.25">
      <c r="B1730" s="19">
        <v>6.3236625299481588</v>
      </c>
    </row>
    <row r="1731" spans="2:2" x14ac:dyDescent="0.25">
      <c r="B1731" s="19">
        <v>10.697112804629402</v>
      </c>
    </row>
    <row r="1732" spans="2:2" x14ac:dyDescent="0.25">
      <c r="B1732" s="19">
        <v>9.5498833164580326</v>
      </c>
    </row>
    <row r="1733" spans="2:2" x14ac:dyDescent="0.25">
      <c r="B1733" s="19">
        <v>10.891841640234061</v>
      </c>
    </row>
    <row r="1734" spans="2:2" x14ac:dyDescent="0.25">
      <c r="B1734" s="19">
        <v>6.3659606675554956</v>
      </c>
    </row>
    <row r="1735" spans="2:2" x14ac:dyDescent="0.25">
      <c r="B1735" s="19">
        <v>8.0755219919460686</v>
      </c>
    </row>
    <row r="1736" spans="2:2" x14ac:dyDescent="0.25">
      <c r="B1736" s="19">
        <v>11.96083053622071</v>
      </c>
    </row>
    <row r="1737" spans="2:2" x14ac:dyDescent="0.25">
      <c r="B1737" s="19">
        <v>5.835184147792992</v>
      </c>
    </row>
    <row r="1738" spans="2:2" x14ac:dyDescent="0.25">
      <c r="B1738" s="19">
        <v>9.989487021994286</v>
      </c>
    </row>
    <row r="1739" spans="2:2" x14ac:dyDescent="0.25">
      <c r="B1739" s="19">
        <v>10.206622530372417</v>
      </c>
    </row>
    <row r="1740" spans="2:2" x14ac:dyDescent="0.25">
      <c r="B1740" s="19">
        <v>9.6618784866899396</v>
      </c>
    </row>
    <row r="1741" spans="2:2" x14ac:dyDescent="0.25">
      <c r="B1741" s="19">
        <v>7.1218889763748807</v>
      </c>
    </row>
    <row r="1742" spans="2:2" x14ac:dyDescent="0.25">
      <c r="B1742" s="19">
        <v>9.0174800349297577</v>
      </c>
    </row>
    <row r="1743" spans="2:2" x14ac:dyDescent="0.25">
      <c r="B1743" s="19">
        <v>9.5104647996397933</v>
      </c>
    </row>
    <row r="1744" spans="2:2" x14ac:dyDescent="0.25">
      <c r="B1744" s="19">
        <v>10.927986652108267</v>
      </c>
    </row>
    <row r="1745" spans="2:2" x14ac:dyDescent="0.25">
      <c r="B1745" s="19">
        <v>6.6336382497981816</v>
      </c>
    </row>
    <row r="1746" spans="2:2" x14ac:dyDescent="0.25">
      <c r="B1746" s="19">
        <v>8.0875745056191999</v>
      </c>
    </row>
    <row r="1747" spans="2:2" x14ac:dyDescent="0.25">
      <c r="B1747" s="19">
        <v>10.48757328305004</v>
      </c>
    </row>
    <row r="1748" spans="2:2" x14ac:dyDescent="0.25">
      <c r="B1748" s="19">
        <v>10.661429407804725</v>
      </c>
    </row>
    <row r="1749" spans="2:2" x14ac:dyDescent="0.25">
      <c r="B1749" s="19">
        <v>8.8652520255517793</v>
      </c>
    </row>
    <row r="1750" spans="2:2" x14ac:dyDescent="0.25">
      <c r="B1750" s="19">
        <v>10.810559632194831</v>
      </c>
    </row>
    <row r="1751" spans="2:2" x14ac:dyDescent="0.25">
      <c r="B1751" s="19">
        <v>10.311749978441858</v>
      </c>
    </row>
    <row r="1752" spans="2:2" x14ac:dyDescent="0.25">
      <c r="B1752" s="19">
        <v>9.9141162285918281</v>
      </c>
    </row>
    <row r="1753" spans="2:2" x14ac:dyDescent="0.25">
      <c r="B1753" s="19">
        <v>9.3488107109846901</v>
      </c>
    </row>
    <row r="1754" spans="2:2" x14ac:dyDescent="0.25">
      <c r="B1754" s="19">
        <v>9.4081890985620564</v>
      </c>
    </row>
    <row r="1755" spans="2:2" x14ac:dyDescent="0.25">
      <c r="B1755" s="19">
        <v>7.2357166244614515</v>
      </c>
    </row>
    <row r="1756" spans="2:2" x14ac:dyDescent="0.25">
      <c r="B1756" s="19">
        <v>10.06595905654615</v>
      </c>
    </row>
    <row r="1757" spans="2:2" x14ac:dyDescent="0.25">
      <c r="B1757" s="19">
        <v>8.795968107832552</v>
      </c>
    </row>
    <row r="1758" spans="2:2" x14ac:dyDescent="0.25">
      <c r="B1758" s="19">
        <v>6.8616713248845818</v>
      </c>
    </row>
    <row r="1759" spans="2:2" x14ac:dyDescent="0.25">
      <c r="B1759" s="19">
        <v>10.134527961869876</v>
      </c>
    </row>
    <row r="1760" spans="2:2" x14ac:dyDescent="0.25">
      <c r="B1760" s="19">
        <v>11.48067052135225</v>
      </c>
    </row>
    <row r="1761" spans="2:2" x14ac:dyDescent="0.25">
      <c r="B1761" s="19">
        <v>10.621553561620523</v>
      </c>
    </row>
    <row r="1762" spans="2:2" x14ac:dyDescent="0.25">
      <c r="B1762" s="19">
        <v>8.8158968320842597</v>
      </c>
    </row>
    <row r="1763" spans="2:2" x14ac:dyDescent="0.25">
      <c r="B1763" s="19">
        <v>6.6122060790885451</v>
      </c>
    </row>
    <row r="1764" spans="2:2" x14ac:dyDescent="0.25">
      <c r="B1764" s="19">
        <v>9.8691021805197963</v>
      </c>
    </row>
    <row r="1765" spans="2:2" x14ac:dyDescent="0.25">
      <c r="B1765" s="19">
        <v>11.804795163475649</v>
      </c>
    </row>
    <row r="1766" spans="2:2" x14ac:dyDescent="0.25">
      <c r="B1766" s="19">
        <v>5.7293622533614021</v>
      </c>
    </row>
    <row r="1767" spans="2:2" x14ac:dyDescent="0.25">
      <c r="B1767" s="19">
        <v>6.5591097399391103</v>
      </c>
    </row>
    <row r="1768" spans="2:2" x14ac:dyDescent="0.25">
      <c r="B1768" s="19">
        <v>8.4007304422167071</v>
      </c>
    </row>
    <row r="1769" spans="2:2" x14ac:dyDescent="0.25">
      <c r="B1769" s="19">
        <v>11.163296875122388</v>
      </c>
    </row>
    <row r="1770" spans="2:2" x14ac:dyDescent="0.25">
      <c r="B1770" s="19">
        <v>9.4503970626062035</v>
      </c>
    </row>
    <row r="1771" spans="2:2" x14ac:dyDescent="0.25">
      <c r="B1771" s="19">
        <v>8.7887430744348709</v>
      </c>
    </row>
    <row r="1772" spans="2:2" x14ac:dyDescent="0.25">
      <c r="B1772" s="19">
        <v>10.817195784750396</v>
      </c>
    </row>
    <row r="1773" spans="2:2" x14ac:dyDescent="0.25">
      <c r="B1773" s="19">
        <v>11.742230947328814</v>
      </c>
    </row>
    <row r="1774" spans="2:2" x14ac:dyDescent="0.25">
      <c r="B1774" s="19">
        <v>10.357860213499212</v>
      </c>
    </row>
    <row r="1775" spans="2:2" x14ac:dyDescent="0.25">
      <c r="B1775" s="19">
        <v>4.9862071003642585</v>
      </c>
    </row>
    <row r="1776" spans="2:2" x14ac:dyDescent="0.25">
      <c r="B1776" s="19">
        <v>9.4655110677996426</v>
      </c>
    </row>
    <row r="1777" spans="2:2" x14ac:dyDescent="0.25">
      <c r="B1777" s="19">
        <v>9.6420057053527959</v>
      </c>
    </row>
    <row r="1778" spans="2:2" x14ac:dyDescent="0.25">
      <c r="B1778" s="19">
        <v>6.6512210858731073</v>
      </c>
    </row>
    <row r="1779" spans="2:2" x14ac:dyDescent="0.25">
      <c r="B1779" s="19">
        <v>7.0479829398158156</v>
      </c>
    </row>
    <row r="1780" spans="2:2" x14ac:dyDescent="0.25">
      <c r="B1780" s="19">
        <v>10.474388267721944</v>
      </c>
    </row>
    <row r="1781" spans="2:2" x14ac:dyDescent="0.25">
      <c r="B1781" s="19">
        <v>6.7373686579148657</v>
      </c>
    </row>
    <row r="1782" spans="2:2" x14ac:dyDescent="0.25">
      <c r="B1782" s="19">
        <v>5.9483939592882589</v>
      </c>
    </row>
    <row r="1783" spans="2:2" x14ac:dyDescent="0.25">
      <c r="B1783" s="19">
        <v>8.7363159273800512</v>
      </c>
    </row>
    <row r="1784" spans="2:2" x14ac:dyDescent="0.25">
      <c r="B1784" s="19">
        <v>9.6533142744419447</v>
      </c>
    </row>
    <row r="1785" spans="2:2" x14ac:dyDescent="0.25">
      <c r="B1785" s="19">
        <v>8.689750980642172</v>
      </c>
    </row>
    <row r="1786" spans="2:2" x14ac:dyDescent="0.25">
      <c r="B1786" s="19">
        <v>8.9999717086005848</v>
      </c>
    </row>
    <row r="1787" spans="2:2" x14ac:dyDescent="0.25">
      <c r="B1787" s="19">
        <v>7.0852879145197187</v>
      </c>
    </row>
    <row r="1788" spans="2:2" x14ac:dyDescent="0.25">
      <c r="B1788" s="19">
        <v>9.0237839842249485</v>
      </c>
    </row>
    <row r="1789" spans="2:2" x14ac:dyDescent="0.25">
      <c r="B1789" s="19">
        <v>8.903080348056351</v>
      </c>
    </row>
    <row r="1790" spans="2:2" x14ac:dyDescent="0.25">
      <c r="B1790" s="19">
        <v>8.8890028355921995</v>
      </c>
    </row>
    <row r="1791" spans="2:2" x14ac:dyDescent="0.25">
      <c r="B1791" s="19">
        <v>6.4564205901660259</v>
      </c>
    </row>
    <row r="1792" spans="2:2" x14ac:dyDescent="0.25">
      <c r="B1792" s="19">
        <v>11.72614008905885</v>
      </c>
    </row>
    <row r="1793" spans="2:2" x14ac:dyDescent="0.25">
      <c r="B1793" s="19">
        <v>8.9626019030490749</v>
      </c>
    </row>
    <row r="1794" spans="2:2" x14ac:dyDescent="0.25">
      <c r="B1794" s="19">
        <v>7.919371401091241</v>
      </c>
    </row>
    <row r="1795" spans="2:2" x14ac:dyDescent="0.25">
      <c r="B1795" s="19">
        <v>9.844881798024339</v>
      </c>
    </row>
    <row r="1796" spans="2:2" x14ac:dyDescent="0.25">
      <c r="B1796" s="19">
        <v>7.4174546025540531</v>
      </c>
    </row>
    <row r="1797" spans="2:2" x14ac:dyDescent="0.25">
      <c r="B1797" s="19">
        <v>10.730215896345998</v>
      </c>
    </row>
    <row r="1798" spans="2:2" x14ac:dyDescent="0.25">
      <c r="B1798" s="19">
        <v>12.448895719228164</v>
      </c>
    </row>
    <row r="1799" spans="2:2" x14ac:dyDescent="0.25">
      <c r="B1799" s="19">
        <v>11.084174696263629</v>
      </c>
    </row>
    <row r="1800" spans="2:2" x14ac:dyDescent="0.25">
      <c r="B1800" s="19">
        <v>9.0728515815427624</v>
      </c>
    </row>
    <row r="1801" spans="2:2" x14ac:dyDescent="0.25">
      <c r="B1801" s="19">
        <v>9.5657112952726262</v>
      </c>
    </row>
    <row r="1802" spans="2:2" x14ac:dyDescent="0.25">
      <c r="B1802" s="19">
        <v>7.1033330441101654</v>
      </c>
    </row>
    <row r="1803" spans="2:2" x14ac:dyDescent="0.25">
      <c r="B1803" s="19">
        <v>9.4427699987235041</v>
      </c>
    </row>
    <row r="1804" spans="2:2" x14ac:dyDescent="0.25">
      <c r="B1804" s="19">
        <v>10.68485069911943</v>
      </c>
    </row>
    <row r="1805" spans="2:2" x14ac:dyDescent="0.25">
      <c r="B1805" s="19">
        <v>9.6533413955975931</v>
      </c>
    </row>
    <row r="1806" spans="2:2" x14ac:dyDescent="0.25">
      <c r="B1806" s="19">
        <v>8.9025089071471015</v>
      </c>
    </row>
    <row r="1807" spans="2:2" x14ac:dyDescent="0.25">
      <c r="B1807" s="19">
        <v>8.1467696535223464</v>
      </c>
    </row>
    <row r="1808" spans="2:2" x14ac:dyDescent="0.25">
      <c r="B1808" s="19">
        <v>9.272332803904682</v>
      </c>
    </row>
    <row r="1809" spans="2:2" x14ac:dyDescent="0.25">
      <c r="B1809" s="19">
        <v>9.4339454001870457</v>
      </c>
    </row>
    <row r="1810" spans="2:2" x14ac:dyDescent="0.25">
      <c r="B1810" s="19">
        <v>8.9316105006705886</v>
      </c>
    </row>
    <row r="1811" spans="2:2" x14ac:dyDescent="0.25">
      <c r="B1811" s="19">
        <v>9.4331026466467964</v>
      </c>
    </row>
    <row r="1812" spans="2:2" x14ac:dyDescent="0.25">
      <c r="B1812" s="19">
        <v>8.9602793262384601</v>
      </c>
    </row>
    <row r="1813" spans="2:2" x14ac:dyDescent="0.25">
      <c r="B1813" s="19">
        <v>10.019565489972353</v>
      </c>
    </row>
    <row r="1814" spans="2:2" x14ac:dyDescent="0.25">
      <c r="B1814" s="19">
        <v>13.078401091351541</v>
      </c>
    </row>
    <row r="1815" spans="2:2" x14ac:dyDescent="0.25">
      <c r="B1815" s="19">
        <v>7.5579815005597029</v>
      </c>
    </row>
    <row r="1816" spans="2:2" x14ac:dyDescent="0.25">
      <c r="B1816" s="19">
        <v>9.6557074299808328</v>
      </c>
    </row>
    <row r="1817" spans="2:2" x14ac:dyDescent="0.25">
      <c r="B1817" s="19">
        <v>10.664537492940219</v>
      </c>
    </row>
    <row r="1818" spans="2:2" x14ac:dyDescent="0.25">
      <c r="B1818" s="19">
        <v>10.157518435101096</v>
      </c>
    </row>
    <row r="1819" spans="2:2" x14ac:dyDescent="0.25">
      <c r="B1819" s="19">
        <v>9.3384758987085874</v>
      </c>
    </row>
    <row r="1820" spans="2:2" x14ac:dyDescent="0.25">
      <c r="B1820" s="19">
        <v>9.1479433907744649</v>
      </c>
    </row>
    <row r="1821" spans="2:2" x14ac:dyDescent="0.25">
      <c r="B1821" s="19">
        <v>7.353505171377698</v>
      </c>
    </row>
    <row r="1822" spans="2:2" x14ac:dyDescent="0.25">
      <c r="B1822" s="19">
        <v>9.0575050172678786</v>
      </c>
    </row>
    <row r="1823" spans="2:2" x14ac:dyDescent="0.25">
      <c r="B1823" s="19">
        <v>10.965553095313174</v>
      </c>
    </row>
    <row r="1824" spans="2:2" x14ac:dyDescent="0.25">
      <c r="B1824" s="19">
        <v>9.1917997980858921</v>
      </c>
    </row>
    <row r="1825" spans="2:2" x14ac:dyDescent="0.25">
      <c r="B1825" s="19">
        <v>9.767293441772857</v>
      </c>
    </row>
    <row r="1826" spans="2:2" x14ac:dyDescent="0.25">
      <c r="B1826" s="19">
        <v>10.707539343716341</v>
      </c>
    </row>
    <row r="1827" spans="2:2" x14ac:dyDescent="0.25">
      <c r="B1827" s="19">
        <v>8.694467270076272</v>
      </c>
    </row>
    <row r="1828" spans="2:2" x14ac:dyDescent="0.25">
      <c r="B1828" s="19">
        <v>8.9676891775962702</v>
      </c>
    </row>
    <row r="1829" spans="2:2" x14ac:dyDescent="0.25">
      <c r="B1829" s="19">
        <v>10.061979173698159</v>
      </c>
    </row>
    <row r="1830" spans="2:2" x14ac:dyDescent="0.25">
      <c r="B1830" s="19">
        <v>8.54163437436757</v>
      </c>
    </row>
    <row r="1831" spans="2:2" x14ac:dyDescent="0.25">
      <c r="B1831" s="19">
        <v>8.235850925598994</v>
      </c>
    </row>
    <row r="1832" spans="2:2" x14ac:dyDescent="0.25">
      <c r="B1832" s="19">
        <v>10.740663675503066</v>
      </c>
    </row>
    <row r="1833" spans="2:2" x14ac:dyDescent="0.25">
      <c r="B1833" s="19">
        <v>10.21805280918954</v>
      </c>
    </row>
    <row r="1834" spans="2:2" x14ac:dyDescent="0.25">
      <c r="B1834" s="19">
        <v>9.9672499971003994</v>
      </c>
    </row>
    <row r="1835" spans="2:2" x14ac:dyDescent="0.25">
      <c r="B1835" s="19">
        <v>8.3182565364504946</v>
      </c>
    </row>
    <row r="1836" spans="2:2" x14ac:dyDescent="0.25">
      <c r="B1836" s="19">
        <v>8.6010114414529824</v>
      </c>
    </row>
    <row r="1837" spans="2:2" x14ac:dyDescent="0.25">
      <c r="B1837" s="19">
        <v>7.7808397892862171</v>
      </c>
    </row>
    <row r="1838" spans="2:2" x14ac:dyDescent="0.25">
      <c r="B1838" s="19">
        <v>8.5945266573617882</v>
      </c>
    </row>
    <row r="1839" spans="2:2" x14ac:dyDescent="0.25">
      <c r="B1839" s="19">
        <v>9.324337971454419</v>
      </c>
    </row>
    <row r="1840" spans="2:2" x14ac:dyDescent="0.25">
      <c r="B1840" s="19">
        <v>10.048685080327955</v>
      </c>
    </row>
    <row r="1841" spans="2:2" x14ac:dyDescent="0.25">
      <c r="B1841" s="19">
        <v>9.5454267385145393</v>
      </c>
    </row>
    <row r="1842" spans="2:2" x14ac:dyDescent="0.25">
      <c r="B1842" s="19">
        <v>10.14749376137102</v>
      </c>
    </row>
    <row r="1843" spans="2:2" x14ac:dyDescent="0.25">
      <c r="B1843" s="19">
        <v>11.606605114948046</v>
      </c>
    </row>
    <row r="1844" spans="2:2" x14ac:dyDescent="0.25">
      <c r="B1844" s="19">
        <v>10.504087664796549</v>
      </c>
    </row>
    <row r="1845" spans="2:2" x14ac:dyDescent="0.25">
      <c r="B1845" s="19">
        <v>9.5547551085455638</v>
      </c>
    </row>
    <row r="1846" spans="2:2" x14ac:dyDescent="0.25">
      <c r="B1846" s="19">
        <v>10.463127322899657</v>
      </c>
    </row>
    <row r="1847" spans="2:2" x14ac:dyDescent="0.25">
      <c r="B1847" s="19">
        <v>8.4072914955237312</v>
      </c>
    </row>
    <row r="1848" spans="2:2" x14ac:dyDescent="0.25">
      <c r="B1848" s="19">
        <v>8.551712059824407</v>
      </c>
    </row>
    <row r="1849" spans="2:2" x14ac:dyDescent="0.25">
      <c r="B1849" s="19">
        <v>9.3429607307989073</v>
      </c>
    </row>
    <row r="1850" spans="2:2" x14ac:dyDescent="0.25">
      <c r="B1850" s="19">
        <v>7.1222984982386359</v>
      </c>
    </row>
    <row r="1851" spans="2:2" x14ac:dyDescent="0.25">
      <c r="B1851" s="19">
        <v>8.8791058143960448</v>
      </c>
    </row>
    <row r="1852" spans="2:2" x14ac:dyDescent="0.25">
      <c r="B1852" s="19">
        <v>9.3573807649204923</v>
      </c>
    </row>
    <row r="1853" spans="2:2" x14ac:dyDescent="0.25">
      <c r="B1853" s="19">
        <v>9.6836484305748947</v>
      </c>
    </row>
    <row r="1854" spans="2:2" x14ac:dyDescent="0.25">
      <c r="B1854" s="19">
        <v>9.0993417999866857</v>
      </c>
    </row>
    <row r="1855" spans="2:2" x14ac:dyDescent="0.25">
      <c r="B1855" s="19">
        <v>9.1099727975355442</v>
      </c>
    </row>
    <row r="1856" spans="2:2" x14ac:dyDescent="0.25">
      <c r="B1856" s="19">
        <v>9.6573566481554813</v>
      </c>
    </row>
    <row r="1857" spans="2:2" x14ac:dyDescent="0.25">
      <c r="B1857" s="19">
        <v>8.0870170538699533</v>
      </c>
    </row>
    <row r="1858" spans="2:2" x14ac:dyDescent="0.25">
      <c r="B1858" s="19">
        <v>7.2921672552479109</v>
      </c>
    </row>
    <row r="1859" spans="2:2" x14ac:dyDescent="0.25">
      <c r="B1859" s="19">
        <v>7.8683980684439092</v>
      </c>
    </row>
    <row r="1860" spans="2:2" x14ac:dyDescent="0.25">
      <c r="B1860" s="19">
        <v>6.7750015693075882</v>
      </c>
    </row>
    <row r="1861" spans="2:2" x14ac:dyDescent="0.25">
      <c r="B1861" s="19">
        <v>9.1525583328743121</v>
      </c>
    </row>
    <row r="1862" spans="2:2" x14ac:dyDescent="0.25">
      <c r="B1862" s="19">
        <v>9.8073588444016693</v>
      </c>
    </row>
    <row r="1863" spans="2:2" x14ac:dyDescent="0.25">
      <c r="B1863" s="19">
        <v>8.706890934647225</v>
      </c>
    </row>
    <row r="1864" spans="2:2" x14ac:dyDescent="0.25">
      <c r="B1864" s="19">
        <v>10.179386798892407</v>
      </c>
    </row>
    <row r="1865" spans="2:2" x14ac:dyDescent="0.25">
      <c r="B1865" s="19">
        <v>8.7631682503046484</v>
      </c>
    </row>
    <row r="1866" spans="2:2" x14ac:dyDescent="0.25">
      <c r="B1866" s="19">
        <v>9.7243779856064467</v>
      </c>
    </row>
    <row r="1867" spans="2:2" x14ac:dyDescent="0.25">
      <c r="B1867" s="19">
        <v>8.2496167146492407</v>
      </c>
    </row>
    <row r="1868" spans="2:2" x14ac:dyDescent="0.25">
      <c r="B1868" s="19">
        <v>11.1694453388771</v>
      </c>
    </row>
    <row r="1869" spans="2:2" x14ac:dyDescent="0.25">
      <c r="B1869" s="19">
        <v>10.357290625292032</v>
      </c>
    </row>
    <row r="1870" spans="2:2" x14ac:dyDescent="0.25">
      <c r="B1870" s="19">
        <v>9.7913270792964813</v>
      </c>
    </row>
    <row r="1871" spans="2:2" x14ac:dyDescent="0.25">
      <c r="B1871" s="19">
        <v>10.563144210010588</v>
      </c>
    </row>
    <row r="1872" spans="2:2" x14ac:dyDescent="0.25">
      <c r="B1872" s="19">
        <v>7.8583194183509111</v>
      </c>
    </row>
    <row r="1873" spans="2:2" x14ac:dyDescent="0.25">
      <c r="B1873" s="19">
        <v>12.532462789491012</v>
      </c>
    </row>
    <row r="1874" spans="2:2" x14ac:dyDescent="0.25">
      <c r="B1874" s="19">
        <v>11.557832977522747</v>
      </c>
    </row>
    <row r="1875" spans="2:2" x14ac:dyDescent="0.25">
      <c r="B1875" s="19">
        <v>10.619615196658662</v>
      </c>
    </row>
    <row r="1876" spans="2:2" x14ac:dyDescent="0.25">
      <c r="B1876" s="19">
        <v>10.040525843882985</v>
      </c>
    </row>
    <row r="1877" spans="2:2" x14ac:dyDescent="0.25">
      <c r="B1877" s="19">
        <v>8.0477758338074654</v>
      </c>
    </row>
    <row r="1878" spans="2:2" x14ac:dyDescent="0.25">
      <c r="B1878" s="19">
        <v>8.7144959663833568</v>
      </c>
    </row>
    <row r="1879" spans="2:2" x14ac:dyDescent="0.25">
      <c r="B1879" s="19">
        <v>9.6884794768276663</v>
      </c>
    </row>
    <row r="1880" spans="2:2" x14ac:dyDescent="0.25">
      <c r="B1880" s="19">
        <v>8.2385877426318661</v>
      </c>
    </row>
    <row r="1881" spans="2:2" x14ac:dyDescent="0.25">
      <c r="B1881" s="19">
        <v>10.113904502444704</v>
      </c>
    </row>
    <row r="1882" spans="2:2" x14ac:dyDescent="0.25">
      <c r="B1882" s="19">
        <v>10.034638728428328</v>
      </c>
    </row>
    <row r="1883" spans="2:2" x14ac:dyDescent="0.25">
      <c r="B1883" s="19">
        <v>7.4591819632199634</v>
      </c>
    </row>
    <row r="1884" spans="2:2" x14ac:dyDescent="0.25">
      <c r="B1884" s="19">
        <v>9.4384564012994741</v>
      </c>
    </row>
    <row r="1885" spans="2:2" x14ac:dyDescent="0.25">
      <c r="B1885" s="19">
        <v>7.3621389611377968</v>
      </c>
    </row>
    <row r="1886" spans="2:2" x14ac:dyDescent="0.25">
      <c r="B1886" s="19">
        <v>11.518516999850112</v>
      </c>
    </row>
    <row r="1887" spans="2:2" x14ac:dyDescent="0.25">
      <c r="B1887" s="19">
        <v>11.908733737512957</v>
      </c>
    </row>
    <row r="1888" spans="2:2" x14ac:dyDescent="0.25">
      <c r="B1888" s="19">
        <v>8.4304199304153453</v>
      </c>
    </row>
    <row r="1889" spans="2:2" x14ac:dyDescent="0.25">
      <c r="B1889" s="19">
        <v>8.8895009939999863</v>
      </c>
    </row>
    <row r="1890" spans="2:2" x14ac:dyDescent="0.25">
      <c r="B1890" s="19">
        <v>11.308734092897234</v>
      </c>
    </row>
    <row r="1891" spans="2:2" x14ac:dyDescent="0.25">
      <c r="B1891" s="19">
        <v>10.300065288516599</v>
      </c>
    </row>
    <row r="1892" spans="2:2" x14ac:dyDescent="0.25">
      <c r="B1892" s="19">
        <v>9.284975243539602</v>
      </c>
    </row>
    <row r="1893" spans="2:2" x14ac:dyDescent="0.25">
      <c r="B1893" s="19">
        <v>8.4539703413356762</v>
      </c>
    </row>
    <row r="1894" spans="2:2" x14ac:dyDescent="0.25">
      <c r="B1894" s="19">
        <v>8.4059308406152233</v>
      </c>
    </row>
    <row r="1895" spans="2:2" x14ac:dyDescent="0.25">
      <c r="B1895" s="19">
        <v>11.300987698636188</v>
      </c>
    </row>
    <row r="1896" spans="2:2" x14ac:dyDescent="0.25">
      <c r="B1896" s="19">
        <v>9.8460419391505187</v>
      </c>
    </row>
    <row r="1897" spans="2:2" x14ac:dyDescent="0.25">
      <c r="B1897" s="19">
        <v>12.556010742885315</v>
      </c>
    </row>
    <row r="1898" spans="2:2" x14ac:dyDescent="0.25">
      <c r="B1898" s="19">
        <v>7.8239054200929683</v>
      </c>
    </row>
    <row r="1899" spans="2:2" x14ac:dyDescent="0.25">
      <c r="B1899" s="19">
        <v>10.978398539556963</v>
      </c>
    </row>
    <row r="1900" spans="2:2" x14ac:dyDescent="0.25">
      <c r="B1900" s="19">
        <v>11.210051182881935</v>
      </c>
    </row>
    <row r="1901" spans="2:2" x14ac:dyDescent="0.25">
      <c r="B1901" s="19">
        <v>8.3704709050113468</v>
      </c>
    </row>
    <row r="1902" spans="2:2" x14ac:dyDescent="0.25">
      <c r="B1902" s="19">
        <v>9.642793106229135</v>
      </c>
    </row>
    <row r="1903" spans="2:2" x14ac:dyDescent="0.25">
      <c r="B1903" s="19">
        <v>11.384789825081663</v>
      </c>
    </row>
    <row r="1904" spans="2:2" x14ac:dyDescent="0.25">
      <c r="B1904" s="19">
        <v>7.1076361285638123</v>
      </c>
    </row>
    <row r="1905" spans="2:2" x14ac:dyDescent="0.25">
      <c r="B1905" s="19">
        <v>8.2539161496891627</v>
      </c>
    </row>
    <row r="1906" spans="2:2" x14ac:dyDescent="0.25">
      <c r="B1906" s="19">
        <v>11.492138169660493</v>
      </c>
    </row>
    <row r="1907" spans="2:2" x14ac:dyDescent="0.25">
      <c r="B1907" s="19">
        <v>9.4005359127507404</v>
      </c>
    </row>
    <row r="1908" spans="2:2" x14ac:dyDescent="0.25">
      <c r="B1908" s="19">
        <v>7.6180739693124542</v>
      </c>
    </row>
    <row r="1909" spans="2:2" x14ac:dyDescent="0.25">
      <c r="B1909" s="19">
        <v>11.059694772943276</v>
      </c>
    </row>
    <row r="1910" spans="2:2" x14ac:dyDescent="0.25">
      <c r="B1910" s="19">
        <v>10.08082540116267</v>
      </c>
    </row>
    <row r="1911" spans="2:2" x14ac:dyDescent="0.25">
      <c r="B1911" s="19">
        <v>8.205947314545778</v>
      </c>
    </row>
    <row r="1912" spans="2:2" x14ac:dyDescent="0.25">
      <c r="B1912" s="19">
        <v>8.7366702179851181</v>
      </c>
    </row>
    <row r="1913" spans="2:2" x14ac:dyDescent="0.25">
      <c r="B1913" s="19">
        <v>8.6576189563683865</v>
      </c>
    </row>
    <row r="1914" spans="2:2" x14ac:dyDescent="0.25">
      <c r="B1914" s="19">
        <v>7.672874823629483</v>
      </c>
    </row>
    <row r="1915" spans="2:2" x14ac:dyDescent="0.25">
      <c r="B1915" s="19">
        <v>8.6445967734330775</v>
      </c>
    </row>
    <row r="1916" spans="2:2" x14ac:dyDescent="0.25">
      <c r="B1916" s="19">
        <v>10.731164338459786</v>
      </c>
    </row>
    <row r="1917" spans="2:2" x14ac:dyDescent="0.25">
      <c r="B1917" s="19">
        <v>10.413639500792183</v>
      </c>
    </row>
    <row r="1918" spans="2:2" x14ac:dyDescent="0.25">
      <c r="B1918" s="19">
        <v>10.465232016253474</v>
      </c>
    </row>
    <row r="1919" spans="2:2" x14ac:dyDescent="0.25">
      <c r="B1919" s="19">
        <v>9.0375502845872617</v>
      </c>
    </row>
    <row r="1920" spans="2:2" x14ac:dyDescent="0.25">
      <c r="B1920" s="19">
        <v>11.564488744797952</v>
      </c>
    </row>
    <row r="1921" spans="2:2" x14ac:dyDescent="0.25">
      <c r="B1921" s="19">
        <v>8.798726324295739</v>
      </c>
    </row>
    <row r="1922" spans="2:2" x14ac:dyDescent="0.25">
      <c r="B1922" s="19">
        <v>11.965132555920412</v>
      </c>
    </row>
    <row r="1923" spans="2:2" x14ac:dyDescent="0.25">
      <c r="B1923" s="19">
        <v>7.7079752672640867</v>
      </c>
    </row>
    <row r="1924" spans="2:2" x14ac:dyDescent="0.25">
      <c r="B1924" s="19">
        <v>9.1982962101672889</v>
      </c>
    </row>
    <row r="1925" spans="2:2" x14ac:dyDescent="0.25">
      <c r="B1925" s="19">
        <v>10.506187023834261</v>
      </c>
    </row>
    <row r="1926" spans="2:2" x14ac:dyDescent="0.25">
      <c r="B1926" s="19">
        <v>6.5682834808830091</v>
      </c>
    </row>
    <row r="1927" spans="2:2" x14ac:dyDescent="0.25">
      <c r="B1927" s="19">
        <v>7.3821097209715658</v>
      </c>
    </row>
    <row r="1928" spans="2:2" x14ac:dyDescent="0.25">
      <c r="B1928" s="19">
        <v>6.6845429015072906</v>
      </c>
    </row>
    <row r="1929" spans="2:2" x14ac:dyDescent="0.25">
      <c r="B1929" s="19">
        <v>10.79900282089646</v>
      </c>
    </row>
    <row r="1930" spans="2:2" x14ac:dyDescent="0.25">
      <c r="B1930" s="19">
        <v>11.908348120753164</v>
      </c>
    </row>
    <row r="1931" spans="2:2" x14ac:dyDescent="0.25">
      <c r="B1931" s="19">
        <v>12.07685521533983</v>
      </c>
    </row>
    <row r="1932" spans="2:2" x14ac:dyDescent="0.25">
      <c r="B1932" s="19">
        <v>8.2996562247812982</v>
      </c>
    </row>
    <row r="1933" spans="2:2" x14ac:dyDescent="0.25">
      <c r="B1933" s="19">
        <v>7.6174985715168484</v>
      </c>
    </row>
    <row r="1934" spans="2:2" x14ac:dyDescent="0.25">
      <c r="B1934" s="19">
        <v>9.088035730571745</v>
      </c>
    </row>
    <row r="1935" spans="2:2" x14ac:dyDescent="0.25">
      <c r="B1935" s="19">
        <v>9.1566288777071474</v>
      </c>
    </row>
    <row r="1936" spans="2:2" x14ac:dyDescent="0.25">
      <c r="B1936" s="19">
        <v>9.3394020392705475</v>
      </c>
    </row>
    <row r="1937" spans="2:2" x14ac:dyDescent="0.25">
      <c r="B1937" s="19">
        <v>8.6463951051096402</v>
      </c>
    </row>
    <row r="1938" spans="2:2" x14ac:dyDescent="0.25">
      <c r="B1938" s="19">
        <v>6.5399512005543734</v>
      </c>
    </row>
    <row r="1939" spans="2:2" x14ac:dyDescent="0.25">
      <c r="B1939" s="19">
        <v>9.1158403074449836</v>
      </c>
    </row>
    <row r="1940" spans="2:2" x14ac:dyDescent="0.25">
      <c r="B1940" s="19">
        <v>10.456622707205732</v>
      </c>
    </row>
    <row r="1941" spans="2:2" x14ac:dyDescent="0.25">
      <c r="B1941" s="19">
        <v>11.10342888396527</v>
      </c>
    </row>
    <row r="1942" spans="2:2" x14ac:dyDescent="0.25">
      <c r="B1942" s="19">
        <v>8.3305192957784602</v>
      </c>
    </row>
    <row r="1943" spans="2:2" x14ac:dyDescent="0.25">
      <c r="B1943" s="19">
        <v>9.2798416657345424</v>
      </c>
    </row>
    <row r="1944" spans="2:2" x14ac:dyDescent="0.25">
      <c r="B1944" s="19">
        <v>7.9320304880202341</v>
      </c>
    </row>
    <row r="1945" spans="2:2" x14ac:dyDescent="0.25">
      <c r="B1945" s="19">
        <v>10.324334705622487</v>
      </c>
    </row>
    <row r="1946" spans="2:2" x14ac:dyDescent="0.25">
      <c r="B1946" s="19">
        <v>9.857980242742574</v>
      </c>
    </row>
    <row r="1947" spans="2:2" x14ac:dyDescent="0.25">
      <c r="B1947" s="19">
        <v>8.2872794899641722</v>
      </c>
    </row>
    <row r="1948" spans="2:2" x14ac:dyDescent="0.25">
      <c r="B1948" s="19">
        <v>5.5247785803464344</v>
      </c>
    </row>
    <row r="1949" spans="2:2" x14ac:dyDescent="0.25">
      <c r="B1949" s="19">
        <v>8.9546840103243746</v>
      </c>
    </row>
    <row r="1950" spans="2:2" x14ac:dyDescent="0.25">
      <c r="B1950" s="19">
        <v>10.89272933378038</v>
      </c>
    </row>
    <row r="1951" spans="2:2" x14ac:dyDescent="0.25">
      <c r="B1951" s="19">
        <v>7.2618374406240074</v>
      </c>
    </row>
    <row r="1952" spans="2:2" x14ac:dyDescent="0.25">
      <c r="B1952" s="19">
        <v>10.529568233072562</v>
      </c>
    </row>
    <row r="1953" spans="2:2" x14ac:dyDescent="0.25">
      <c r="B1953" s="19">
        <v>10.402390487979618</v>
      </c>
    </row>
    <row r="1954" spans="2:2" x14ac:dyDescent="0.25">
      <c r="B1954" s="19">
        <v>7.4723255184967474</v>
      </c>
    </row>
    <row r="1955" spans="2:2" x14ac:dyDescent="0.25">
      <c r="B1955" s="19">
        <v>8.3210526339811732</v>
      </c>
    </row>
    <row r="1956" spans="2:2" x14ac:dyDescent="0.25">
      <c r="B1956" s="19">
        <v>8.6113234125346736</v>
      </c>
    </row>
    <row r="1957" spans="2:2" x14ac:dyDescent="0.25">
      <c r="B1957" s="19">
        <v>9.4909140262763927</v>
      </c>
    </row>
    <row r="1958" spans="2:2" x14ac:dyDescent="0.25">
      <c r="B1958" s="19">
        <v>7.0075108469441973</v>
      </c>
    </row>
    <row r="1959" spans="2:2" x14ac:dyDescent="0.25">
      <c r="B1959" s="19">
        <v>10.058935872775352</v>
      </c>
    </row>
    <row r="1960" spans="2:2" x14ac:dyDescent="0.25">
      <c r="B1960" s="19">
        <v>9.4005341516681931</v>
      </c>
    </row>
    <row r="1961" spans="2:2" x14ac:dyDescent="0.25">
      <c r="B1961" s="19">
        <v>10.597422506047284</v>
      </c>
    </row>
    <row r="1962" spans="2:2" x14ac:dyDescent="0.25">
      <c r="B1962" s="19">
        <v>10.930535241638243</v>
      </c>
    </row>
    <row r="1963" spans="2:2" x14ac:dyDescent="0.25">
      <c r="B1963" s="19">
        <v>8.7133108663454486</v>
      </c>
    </row>
    <row r="1964" spans="2:2" x14ac:dyDescent="0.25">
      <c r="B1964" s="19">
        <v>12.53063928663985</v>
      </c>
    </row>
    <row r="1965" spans="2:2" x14ac:dyDescent="0.25">
      <c r="B1965" s="19">
        <v>8.7683530607143911</v>
      </c>
    </row>
    <row r="1966" spans="2:2" x14ac:dyDescent="0.25">
      <c r="B1966" s="19">
        <v>12.379512428340087</v>
      </c>
    </row>
    <row r="1967" spans="2:2" x14ac:dyDescent="0.25">
      <c r="B1967" s="19">
        <v>10.356284853341695</v>
      </c>
    </row>
    <row r="1968" spans="2:2" x14ac:dyDescent="0.25">
      <c r="B1968" s="19">
        <v>11.74986490059014</v>
      </c>
    </row>
    <row r="1969" spans="2:2" x14ac:dyDescent="0.25">
      <c r="B1969" s="19">
        <v>5.8205414165676181</v>
      </c>
    </row>
    <row r="1970" spans="2:2" x14ac:dyDescent="0.25">
      <c r="B1970" s="19">
        <v>8.4876423881464618</v>
      </c>
    </row>
    <row r="1971" spans="2:2" x14ac:dyDescent="0.25">
      <c r="B1971" s="19">
        <v>10.012275881489884</v>
      </c>
    </row>
    <row r="1972" spans="2:2" x14ac:dyDescent="0.25">
      <c r="B1972" s="19">
        <v>9.4162266244967388</v>
      </c>
    </row>
    <row r="1973" spans="2:2" x14ac:dyDescent="0.25">
      <c r="B1973" s="19">
        <v>10.652793468327831</v>
      </c>
    </row>
    <row r="1974" spans="2:2" x14ac:dyDescent="0.25">
      <c r="B1974" s="19">
        <v>7.8570012637993694</v>
      </c>
    </row>
    <row r="1975" spans="2:2" x14ac:dyDescent="0.25">
      <c r="B1975" s="19">
        <v>8.9795055812405309</v>
      </c>
    </row>
    <row r="1976" spans="2:2" x14ac:dyDescent="0.25">
      <c r="B1976" s="19">
        <v>10.337550025543891</v>
      </c>
    </row>
    <row r="1977" spans="2:2" x14ac:dyDescent="0.25">
      <c r="B1977" s="19">
        <v>7.845052245319418</v>
      </c>
    </row>
    <row r="1978" spans="2:2" x14ac:dyDescent="0.25">
      <c r="B1978" s="19">
        <v>10.460395569561296</v>
      </c>
    </row>
    <row r="1979" spans="2:2" x14ac:dyDescent="0.25">
      <c r="B1979" s="19">
        <v>11.147126977064703</v>
      </c>
    </row>
    <row r="1980" spans="2:2" x14ac:dyDescent="0.25">
      <c r="B1980" s="19">
        <v>7.5780153050266001</v>
      </c>
    </row>
    <row r="1981" spans="2:2" x14ac:dyDescent="0.25">
      <c r="B1981" s="19">
        <v>11.800971602751254</v>
      </c>
    </row>
    <row r="1982" spans="2:2" x14ac:dyDescent="0.25">
      <c r="B1982" s="19">
        <v>8.7769183519739489</v>
      </c>
    </row>
    <row r="1983" spans="2:2" x14ac:dyDescent="0.25">
      <c r="B1983" s="19">
        <v>9.5707597993902862</v>
      </c>
    </row>
    <row r="1984" spans="2:2" x14ac:dyDescent="0.25">
      <c r="B1984" s="19">
        <v>7.4384348962309428</v>
      </c>
    </row>
    <row r="1985" spans="2:2" x14ac:dyDescent="0.25">
      <c r="B1985" s="19">
        <v>7.7327981614922496</v>
      </c>
    </row>
    <row r="1986" spans="2:2" x14ac:dyDescent="0.25">
      <c r="B1986" s="19">
        <v>10.25454464439812</v>
      </c>
    </row>
    <row r="1987" spans="2:2" x14ac:dyDescent="0.25">
      <c r="B1987" s="19">
        <v>8.7045050563155542</v>
      </c>
    </row>
    <row r="1988" spans="2:2" x14ac:dyDescent="0.25">
      <c r="B1988" s="19">
        <v>9.688577557325976</v>
      </c>
    </row>
    <row r="1989" spans="2:2" x14ac:dyDescent="0.25">
      <c r="B1989" s="19">
        <v>8.5532095164151105</v>
      </c>
    </row>
    <row r="1990" spans="2:2" x14ac:dyDescent="0.25">
      <c r="B1990" s="19">
        <v>9.8624698022780581</v>
      </c>
    </row>
    <row r="1991" spans="2:2" x14ac:dyDescent="0.25">
      <c r="B1991" s="19">
        <v>10.887448824617156</v>
      </c>
    </row>
    <row r="1992" spans="2:2" x14ac:dyDescent="0.25">
      <c r="B1992" s="19">
        <v>7.4319463790686662</v>
      </c>
    </row>
    <row r="1993" spans="2:2" x14ac:dyDescent="0.25">
      <c r="B1993" s="19">
        <v>10.80805847910961</v>
      </c>
    </row>
    <row r="1994" spans="2:2" x14ac:dyDescent="0.25">
      <c r="B1994" s="19">
        <v>7.6769007603482038</v>
      </c>
    </row>
    <row r="1995" spans="2:2" x14ac:dyDescent="0.25">
      <c r="B1995" s="19">
        <v>9.1288187775747112</v>
      </c>
    </row>
    <row r="1996" spans="2:2" x14ac:dyDescent="0.25">
      <c r="B1996" s="19">
        <v>7.3797340555747581</v>
      </c>
    </row>
    <row r="1997" spans="2:2" x14ac:dyDescent="0.25">
      <c r="B1997" s="19">
        <v>9.5441037330682814</v>
      </c>
    </row>
    <row r="1998" spans="2:2" x14ac:dyDescent="0.25">
      <c r="B1998" s="19">
        <v>8.0234750452550578</v>
      </c>
    </row>
    <row r="1999" spans="2:2" x14ac:dyDescent="0.25">
      <c r="B1999" s="19">
        <v>10.345531834245245</v>
      </c>
    </row>
    <row r="2000" spans="2:2" x14ac:dyDescent="0.25">
      <c r="B2000" s="19">
        <v>7.6781764320643582</v>
      </c>
    </row>
    <row r="2001" spans="2:2" x14ac:dyDescent="0.25">
      <c r="B2001" s="19">
        <v>9.4795675844324272</v>
      </c>
    </row>
    <row r="2002" spans="2:2" x14ac:dyDescent="0.25">
      <c r="B2002" s="19">
        <v>8.9178177830705962</v>
      </c>
    </row>
    <row r="2003" spans="2:2" x14ac:dyDescent="0.25">
      <c r="B2003" s="19">
        <v>7.813402982345532</v>
      </c>
    </row>
    <row r="2004" spans="2:2" x14ac:dyDescent="0.25">
      <c r="B2004" s="19">
        <v>9.1506426921260982</v>
      </c>
    </row>
    <row r="2005" spans="2:2" x14ac:dyDescent="0.25">
      <c r="B2005" s="19">
        <v>11.594288727340142</v>
      </c>
    </row>
    <row r="2006" spans="2:2" x14ac:dyDescent="0.25">
      <c r="B2006" s="19">
        <v>9.3048418645185293</v>
      </c>
    </row>
    <row r="2007" spans="2:2" x14ac:dyDescent="0.25">
      <c r="B2007" s="19">
        <v>7.8680043169621801</v>
      </c>
    </row>
    <row r="2008" spans="2:2" x14ac:dyDescent="0.25">
      <c r="B2008" s="19">
        <v>10.819789898272001</v>
      </c>
    </row>
    <row r="2009" spans="2:2" x14ac:dyDescent="0.25">
      <c r="B2009" s="19">
        <v>10.027287650506935</v>
      </c>
    </row>
    <row r="2010" spans="2:2" x14ac:dyDescent="0.25">
      <c r="B2010" s="19">
        <v>11.662132005375646</v>
      </c>
    </row>
    <row r="2011" spans="2:2" x14ac:dyDescent="0.25">
      <c r="B2011" s="19">
        <v>10.532938041348244</v>
      </c>
    </row>
    <row r="2012" spans="2:2" x14ac:dyDescent="0.25">
      <c r="B2012" s="19">
        <v>10.725607980415266</v>
      </c>
    </row>
    <row r="2013" spans="2:2" x14ac:dyDescent="0.25">
      <c r="B2013" s="19">
        <v>9.4658110308980206</v>
      </c>
    </row>
    <row r="2014" spans="2:2" x14ac:dyDescent="0.25">
      <c r="B2014" s="19">
        <v>10.238789156168425</v>
      </c>
    </row>
    <row r="2015" spans="2:2" x14ac:dyDescent="0.25">
      <c r="B2015" s="19">
        <v>8.6689917854396725</v>
      </c>
    </row>
    <row r="2016" spans="2:2" x14ac:dyDescent="0.25">
      <c r="B2016" s="19">
        <v>9.3255129825712331</v>
      </c>
    </row>
    <row r="2017" spans="2:2" x14ac:dyDescent="0.25">
      <c r="B2017" s="19">
        <v>11.202492187808136</v>
      </c>
    </row>
    <row r="2018" spans="2:2" x14ac:dyDescent="0.25">
      <c r="B2018" s="19">
        <v>9.0898003066575246</v>
      </c>
    </row>
    <row r="2019" spans="2:2" x14ac:dyDescent="0.25">
      <c r="B2019" s="19">
        <v>10.223282882194882</v>
      </c>
    </row>
    <row r="2020" spans="2:2" x14ac:dyDescent="0.25">
      <c r="B2020" s="19">
        <v>10.595164515496307</v>
      </c>
    </row>
    <row r="2021" spans="2:2" x14ac:dyDescent="0.25">
      <c r="B2021" s="19">
        <v>9.4248192151912153</v>
      </c>
    </row>
    <row r="2022" spans="2:2" x14ac:dyDescent="0.25">
      <c r="B2022" s="19">
        <v>8.2428030493929612</v>
      </c>
    </row>
    <row r="2023" spans="2:2" x14ac:dyDescent="0.25">
      <c r="B2023" s="19">
        <v>11.685858150354655</v>
      </c>
    </row>
    <row r="2024" spans="2:2" x14ac:dyDescent="0.25">
      <c r="B2024" s="19">
        <v>8.8624627407867447</v>
      </c>
    </row>
    <row r="2025" spans="2:2" x14ac:dyDescent="0.25">
      <c r="B2025" s="19">
        <v>8.3466714332687815</v>
      </c>
    </row>
    <row r="2026" spans="2:2" x14ac:dyDescent="0.25">
      <c r="B2026" s="19">
        <v>9.576002954558442</v>
      </c>
    </row>
    <row r="2027" spans="2:2" x14ac:dyDescent="0.25">
      <c r="B2027" s="19">
        <v>9.7757092552042426</v>
      </c>
    </row>
    <row r="2028" spans="2:2" x14ac:dyDescent="0.25">
      <c r="B2028" s="19">
        <v>9.4409017363623047</v>
      </c>
    </row>
    <row r="2029" spans="2:2" x14ac:dyDescent="0.25">
      <c r="B2029" s="19">
        <v>7.0749451876475264</v>
      </c>
    </row>
    <row r="2030" spans="2:2" x14ac:dyDescent="0.25">
      <c r="B2030" s="19">
        <v>9.7874241357284379</v>
      </c>
    </row>
    <row r="2031" spans="2:2" x14ac:dyDescent="0.25">
      <c r="B2031" s="19">
        <v>6.6416179070336456</v>
      </c>
    </row>
    <row r="2032" spans="2:2" x14ac:dyDescent="0.25">
      <c r="B2032" s="19">
        <v>10.034444843386508</v>
      </c>
    </row>
    <row r="2033" spans="2:2" x14ac:dyDescent="0.25">
      <c r="B2033" s="19">
        <v>8.0423224027008544</v>
      </c>
    </row>
    <row r="2034" spans="2:2" x14ac:dyDescent="0.25">
      <c r="B2034" s="19">
        <v>9.342898977003907</v>
      </c>
    </row>
    <row r="2035" spans="2:2" x14ac:dyDescent="0.25">
      <c r="B2035" s="19">
        <v>9.4884159060107027</v>
      </c>
    </row>
    <row r="2036" spans="2:2" x14ac:dyDescent="0.25">
      <c r="B2036" s="19">
        <v>7.1882665639553238</v>
      </c>
    </row>
    <row r="2037" spans="2:2" x14ac:dyDescent="0.25">
      <c r="B2037" s="19">
        <v>9.9490016795777265</v>
      </c>
    </row>
    <row r="2038" spans="2:2" x14ac:dyDescent="0.25">
      <c r="B2038" s="19">
        <v>9.8928785586501711</v>
      </c>
    </row>
    <row r="2039" spans="2:2" x14ac:dyDescent="0.25">
      <c r="B2039" s="19">
        <v>11.085520240925838</v>
      </c>
    </row>
    <row r="2040" spans="2:2" x14ac:dyDescent="0.25">
      <c r="B2040" s="19">
        <v>10.965059668442239</v>
      </c>
    </row>
    <row r="2041" spans="2:2" x14ac:dyDescent="0.25">
      <c r="B2041" s="19">
        <v>10.367607290017824</v>
      </c>
    </row>
    <row r="2042" spans="2:2" x14ac:dyDescent="0.25">
      <c r="B2042" s="19">
        <v>8.8453056009789073</v>
      </c>
    </row>
    <row r="2043" spans="2:2" x14ac:dyDescent="0.25">
      <c r="B2043" s="19">
        <v>9.1556054588735947</v>
      </c>
    </row>
    <row r="2044" spans="2:2" x14ac:dyDescent="0.25">
      <c r="B2044" s="19">
        <v>6.6673855164225753</v>
      </c>
    </row>
    <row r="2045" spans="2:2" x14ac:dyDescent="0.25">
      <c r="B2045" s="19">
        <v>9.7945572234261995</v>
      </c>
    </row>
    <row r="2046" spans="2:2" x14ac:dyDescent="0.25">
      <c r="B2046" s="19">
        <v>9.8385234074791441</v>
      </c>
    </row>
    <row r="2047" spans="2:2" x14ac:dyDescent="0.25">
      <c r="B2047" s="19">
        <v>10.458048937842753</v>
      </c>
    </row>
    <row r="2048" spans="2:2" x14ac:dyDescent="0.25">
      <c r="B2048" s="19">
        <v>8.689758417708024</v>
      </c>
    </row>
    <row r="2049" spans="2:2" x14ac:dyDescent="0.25">
      <c r="B2049" s="19">
        <v>8.778842310749674</v>
      </c>
    </row>
    <row r="2050" spans="2:2" x14ac:dyDescent="0.25">
      <c r="B2050" s="19">
        <v>9.1965844904268739</v>
      </c>
    </row>
    <row r="2051" spans="2:2" x14ac:dyDescent="0.25">
      <c r="B2051" s="19">
        <v>11.184656870615404</v>
      </c>
    </row>
    <row r="2052" spans="2:2" x14ac:dyDescent="0.25">
      <c r="B2052" s="19">
        <v>10.410823892051848</v>
      </c>
    </row>
    <row r="2053" spans="2:2" x14ac:dyDescent="0.25">
      <c r="B2053" s="19">
        <v>9.3208186871245164</v>
      </c>
    </row>
    <row r="2054" spans="2:2" x14ac:dyDescent="0.25">
      <c r="B2054" s="19">
        <v>10.594338772829975</v>
      </c>
    </row>
    <row r="2055" spans="2:2" x14ac:dyDescent="0.25">
      <c r="B2055" s="19">
        <v>11.508817456042358</v>
      </c>
    </row>
    <row r="2056" spans="2:2" x14ac:dyDescent="0.25">
      <c r="B2056" s="19">
        <v>9.8878384476188863</v>
      </c>
    </row>
    <row r="2057" spans="2:2" x14ac:dyDescent="0.25">
      <c r="B2057" s="19">
        <v>10.648787293973363</v>
      </c>
    </row>
    <row r="2058" spans="2:2" x14ac:dyDescent="0.25">
      <c r="B2058" s="19">
        <v>11.43217379881035</v>
      </c>
    </row>
    <row r="2059" spans="2:2" x14ac:dyDescent="0.25">
      <c r="B2059" s="19">
        <v>11.492423446923066</v>
      </c>
    </row>
    <row r="2060" spans="2:2" x14ac:dyDescent="0.25">
      <c r="B2060" s="19">
        <v>11.406636746970911</v>
      </c>
    </row>
    <row r="2061" spans="2:2" x14ac:dyDescent="0.25">
      <c r="B2061" s="19">
        <v>9.6185211809960744</v>
      </c>
    </row>
    <row r="2062" spans="2:2" x14ac:dyDescent="0.25">
      <c r="B2062" s="19">
        <v>8.9394783409499592</v>
      </c>
    </row>
    <row r="2063" spans="2:2" x14ac:dyDescent="0.25">
      <c r="B2063" s="19">
        <v>6.0964880857128847</v>
      </c>
    </row>
    <row r="2064" spans="2:2" x14ac:dyDescent="0.25">
      <c r="B2064" s="19">
        <v>9.3016140205231288</v>
      </c>
    </row>
    <row r="2065" spans="2:2" x14ac:dyDescent="0.25">
      <c r="B2065" s="19">
        <v>11.285294194601425</v>
      </c>
    </row>
    <row r="2066" spans="2:2" x14ac:dyDescent="0.25">
      <c r="B2066" s="19">
        <v>8.8926396670087797</v>
      </c>
    </row>
    <row r="2067" spans="2:2" x14ac:dyDescent="0.25">
      <c r="B2067" s="19">
        <v>5.3731097533476193</v>
      </c>
    </row>
    <row r="2068" spans="2:2" x14ac:dyDescent="0.25">
      <c r="B2068" s="19">
        <v>8.9825479166873539</v>
      </c>
    </row>
    <row r="2069" spans="2:2" x14ac:dyDescent="0.25">
      <c r="B2069" s="19">
        <v>9.1434986359642121</v>
      </c>
    </row>
    <row r="2070" spans="2:2" x14ac:dyDescent="0.25">
      <c r="B2070" s="19">
        <v>9.9141253335940789</v>
      </c>
    </row>
    <row r="2071" spans="2:2" x14ac:dyDescent="0.25">
      <c r="B2071" s="19">
        <v>8.6936147861378057</v>
      </c>
    </row>
    <row r="2072" spans="2:2" x14ac:dyDescent="0.25">
      <c r="B2072" s="19">
        <v>9.7101803918910505</v>
      </c>
    </row>
    <row r="2073" spans="2:2" x14ac:dyDescent="0.25">
      <c r="B2073" s="19">
        <v>9.5091349363515647</v>
      </c>
    </row>
    <row r="2074" spans="2:2" x14ac:dyDescent="0.25">
      <c r="B2074" s="19">
        <v>8.4074210837547838</v>
      </c>
    </row>
    <row r="2075" spans="2:2" x14ac:dyDescent="0.25">
      <c r="B2075" s="19">
        <v>11.705705248565369</v>
      </c>
    </row>
    <row r="2076" spans="2:2" x14ac:dyDescent="0.25">
      <c r="B2076" s="19">
        <v>7.3334684218027419</v>
      </c>
    </row>
    <row r="2077" spans="2:2" x14ac:dyDescent="0.25">
      <c r="B2077" s="19">
        <v>8.1496597745339887</v>
      </c>
    </row>
    <row r="2078" spans="2:2" x14ac:dyDescent="0.25">
      <c r="B2078" s="19">
        <v>11.75279680645578</v>
      </c>
    </row>
    <row r="2079" spans="2:2" x14ac:dyDescent="0.25">
      <c r="B2079" s="19">
        <v>7.7384279336408053</v>
      </c>
    </row>
    <row r="2080" spans="2:2" x14ac:dyDescent="0.25">
      <c r="B2080" s="19">
        <v>9.3718281269244859</v>
      </c>
    </row>
    <row r="2081" spans="2:2" x14ac:dyDescent="0.25">
      <c r="B2081" s="19">
        <v>6.0996576769129085</v>
      </c>
    </row>
    <row r="2082" spans="2:2" x14ac:dyDescent="0.25">
      <c r="B2082" s="19">
        <v>8.2076696195058201</v>
      </c>
    </row>
    <row r="2083" spans="2:2" x14ac:dyDescent="0.25">
      <c r="B2083" s="19">
        <v>7.6425736290906521</v>
      </c>
    </row>
    <row r="2084" spans="2:2" x14ac:dyDescent="0.25">
      <c r="B2084" s="19">
        <v>10.187984998344495</v>
      </c>
    </row>
    <row r="2085" spans="2:2" x14ac:dyDescent="0.25">
      <c r="B2085" s="19">
        <v>7.4156480765405579</v>
      </c>
    </row>
    <row r="2086" spans="2:2" x14ac:dyDescent="0.25">
      <c r="B2086" s="19">
        <v>10.702863625982072</v>
      </c>
    </row>
    <row r="2087" spans="2:2" x14ac:dyDescent="0.25">
      <c r="B2087" s="19">
        <v>10.816499470445018</v>
      </c>
    </row>
    <row r="2088" spans="2:2" x14ac:dyDescent="0.25">
      <c r="B2088" s="19">
        <v>10.500753574540632</v>
      </c>
    </row>
    <row r="2089" spans="2:2" x14ac:dyDescent="0.25">
      <c r="B2089" s="19">
        <v>9.8701006529036306</v>
      </c>
    </row>
    <row r="2090" spans="2:2" x14ac:dyDescent="0.25">
      <c r="B2090" s="19">
        <v>8.7661837413770769</v>
      </c>
    </row>
    <row r="2091" spans="2:2" x14ac:dyDescent="0.25">
      <c r="B2091" s="19">
        <v>10.834473029912051</v>
      </c>
    </row>
    <row r="2092" spans="2:2" x14ac:dyDescent="0.25">
      <c r="B2092" s="19">
        <v>9.6346154959530068</v>
      </c>
    </row>
    <row r="2093" spans="2:2" x14ac:dyDescent="0.25">
      <c r="B2093" s="19">
        <v>10.543218298721639</v>
      </c>
    </row>
    <row r="2094" spans="2:2" x14ac:dyDescent="0.25">
      <c r="B2094" s="19">
        <v>9.7353724360724776</v>
      </c>
    </row>
    <row r="2095" spans="2:2" x14ac:dyDescent="0.25">
      <c r="B2095" s="19">
        <v>9.1093778710256217</v>
      </c>
    </row>
    <row r="2096" spans="2:2" x14ac:dyDescent="0.25">
      <c r="B2096" s="19">
        <v>10.235016214697744</v>
      </c>
    </row>
    <row r="2097" spans="2:2" x14ac:dyDescent="0.25">
      <c r="B2097" s="19">
        <v>8.943193846251706</v>
      </c>
    </row>
    <row r="2098" spans="2:2" x14ac:dyDescent="0.25">
      <c r="B2098" s="19">
        <v>8.5423786205569474</v>
      </c>
    </row>
    <row r="2099" spans="2:2" x14ac:dyDescent="0.25">
      <c r="B2099" s="19">
        <v>10.023841781349915</v>
      </c>
    </row>
    <row r="2100" spans="2:2" x14ac:dyDescent="0.25">
      <c r="B2100" s="19">
        <v>10.721642750372609</v>
      </c>
    </row>
    <row r="2101" spans="2:2" x14ac:dyDescent="0.25">
      <c r="B2101" s="19">
        <v>9.5900653613649585</v>
      </c>
    </row>
    <row r="2102" spans="2:2" x14ac:dyDescent="0.25">
      <c r="B2102" s="19">
        <v>9.8236099470070464</v>
      </c>
    </row>
    <row r="2103" spans="2:2" x14ac:dyDescent="0.25">
      <c r="B2103" s="19">
        <v>9.9456886212820645</v>
      </c>
    </row>
    <row r="2104" spans="2:2" x14ac:dyDescent="0.25">
      <c r="B2104" s="19">
        <v>5.7686382482646597</v>
      </c>
    </row>
    <row r="2105" spans="2:2" x14ac:dyDescent="0.25">
      <c r="B2105" s="19">
        <v>8.8562340050381074</v>
      </c>
    </row>
    <row r="2106" spans="2:2" x14ac:dyDescent="0.25">
      <c r="B2106" s="19">
        <v>8.7402388218515163</v>
      </c>
    </row>
    <row r="2107" spans="2:2" x14ac:dyDescent="0.25">
      <c r="B2107" s="19">
        <v>8.2787296403306403</v>
      </c>
    </row>
    <row r="2108" spans="2:2" x14ac:dyDescent="0.25">
      <c r="B2108" s="19">
        <v>10.915124490041741</v>
      </c>
    </row>
    <row r="2109" spans="2:2" x14ac:dyDescent="0.25">
      <c r="B2109" s="19">
        <v>10.344144649591588</v>
      </c>
    </row>
    <row r="2110" spans="2:2" x14ac:dyDescent="0.25">
      <c r="B2110" s="19">
        <v>9.29997743117986</v>
      </c>
    </row>
    <row r="2111" spans="2:2" x14ac:dyDescent="0.25">
      <c r="B2111" s="19">
        <v>11.307037810600345</v>
      </c>
    </row>
    <row r="2112" spans="2:2" x14ac:dyDescent="0.25">
      <c r="B2112" s="19">
        <v>8.9572213902719984</v>
      </c>
    </row>
    <row r="2113" spans="2:2" x14ac:dyDescent="0.25">
      <c r="B2113" s="19">
        <v>9.1626421176081738</v>
      </c>
    </row>
    <row r="2114" spans="2:2" x14ac:dyDescent="0.25">
      <c r="B2114" s="19">
        <v>6.6927151637384998</v>
      </c>
    </row>
    <row r="2115" spans="2:2" x14ac:dyDescent="0.25">
      <c r="B2115" s="19">
        <v>9.6439954199806195</v>
      </c>
    </row>
    <row r="2116" spans="2:2" x14ac:dyDescent="0.25">
      <c r="B2116" s="19">
        <v>10.012475946782784</v>
      </c>
    </row>
    <row r="2117" spans="2:2" x14ac:dyDescent="0.25">
      <c r="B2117" s="19">
        <v>10.722638134443173</v>
      </c>
    </row>
    <row r="2118" spans="2:2" x14ac:dyDescent="0.25">
      <c r="B2118" s="19">
        <v>7.8916728584175164</v>
      </c>
    </row>
    <row r="2119" spans="2:2" x14ac:dyDescent="0.25">
      <c r="B2119" s="19">
        <v>6.5303008122306725</v>
      </c>
    </row>
    <row r="2120" spans="2:2" x14ac:dyDescent="0.25">
      <c r="B2120" s="19">
        <v>9.3812527684171538</v>
      </c>
    </row>
    <row r="2121" spans="2:2" x14ac:dyDescent="0.25">
      <c r="B2121" s="19">
        <v>6.9890933070812986</v>
      </c>
    </row>
    <row r="2122" spans="2:2" x14ac:dyDescent="0.25">
      <c r="B2122" s="19">
        <v>8.495723448018083</v>
      </c>
    </row>
    <row r="2123" spans="2:2" x14ac:dyDescent="0.25">
      <c r="B2123" s="19">
        <v>10.623865540908099</v>
      </c>
    </row>
    <row r="2124" spans="2:2" x14ac:dyDescent="0.25">
      <c r="B2124" s="19">
        <v>9.931612833179182</v>
      </c>
    </row>
    <row r="2125" spans="2:2" x14ac:dyDescent="0.25">
      <c r="B2125" s="19">
        <v>10.263268501151416</v>
      </c>
    </row>
    <row r="2126" spans="2:2" x14ac:dyDescent="0.25">
      <c r="B2126" s="19">
        <v>6.409773583505407</v>
      </c>
    </row>
    <row r="2127" spans="2:2" x14ac:dyDescent="0.25">
      <c r="B2127" s="19">
        <v>8.5989086927901539</v>
      </c>
    </row>
    <row r="2128" spans="2:2" x14ac:dyDescent="0.25">
      <c r="B2128" s="19">
        <v>10.359181904289025</v>
      </c>
    </row>
    <row r="2129" spans="2:2" x14ac:dyDescent="0.25">
      <c r="B2129" s="19">
        <v>11.470241749567068</v>
      </c>
    </row>
    <row r="2130" spans="2:2" x14ac:dyDescent="0.25">
      <c r="B2130" s="19">
        <v>9.40518819019848</v>
      </c>
    </row>
    <row r="2131" spans="2:2" x14ac:dyDescent="0.25">
      <c r="B2131" s="19">
        <v>11.388665563867805</v>
      </c>
    </row>
    <row r="2132" spans="2:2" x14ac:dyDescent="0.25">
      <c r="B2132" s="19">
        <v>10.38297400476733</v>
      </c>
    </row>
    <row r="2133" spans="2:2" x14ac:dyDescent="0.25">
      <c r="B2133" s="19">
        <v>5.8745120712290948</v>
      </c>
    </row>
    <row r="2134" spans="2:2" x14ac:dyDescent="0.25">
      <c r="B2134" s="19">
        <v>7.9211048735621246</v>
      </c>
    </row>
    <row r="2135" spans="2:2" x14ac:dyDescent="0.25">
      <c r="B2135" s="19">
        <v>6.4694974212592884</v>
      </c>
    </row>
    <row r="2136" spans="2:2" x14ac:dyDescent="0.25">
      <c r="B2136" s="19">
        <v>9.4707572397079591</v>
      </c>
    </row>
    <row r="2137" spans="2:2" x14ac:dyDescent="0.25">
      <c r="B2137" s="19">
        <v>7.529271425551805</v>
      </c>
    </row>
    <row r="2138" spans="2:2" x14ac:dyDescent="0.25">
      <c r="B2138" s="19">
        <v>10.498113050530078</v>
      </c>
    </row>
    <row r="2139" spans="2:2" x14ac:dyDescent="0.25">
      <c r="B2139" s="19">
        <v>10.712094582575576</v>
      </c>
    </row>
    <row r="2140" spans="2:2" x14ac:dyDescent="0.25">
      <c r="B2140" s="19">
        <v>10.716708496233965</v>
      </c>
    </row>
    <row r="2141" spans="2:2" x14ac:dyDescent="0.25">
      <c r="B2141" s="19">
        <v>7.9091974821342159</v>
      </c>
    </row>
    <row r="2142" spans="2:2" x14ac:dyDescent="0.25">
      <c r="B2142" s="19">
        <v>10.723025598536655</v>
      </c>
    </row>
    <row r="2143" spans="2:2" x14ac:dyDescent="0.25">
      <c r="B2143" s="19">
        <v>10.846306197456027</v>
      </c>
    </row>
    <row r="2144" spans="2:2" x14ac:dyDescent="0.25">
      <c r="B2144" s="19">
        <v>11.333838734926418</v>
      </c>
    </row>
    <row r="2145" spans="2:2" x14ac:dyDescent="0.25">
      <c r="B2145" s="19">
        <v>10.92172371321306</v>
      </c>
    </row>
    <row r="2146" spans="2:2" x14ac:dyDescent="0.25">
      <c r="B2146" s="19">
        <v>8.8854552882198679</v>
      </c>
    </row>
    <row r="2147" spans="2:2" x14ac:dyDescent="0.25">
      <c r="B2147" s="19">
        <v>9.3476098819561102</v>
      </c>
    </row>
    <row r="2148" spans="2:2" x14ac:dyDescent="0.25">
      <c r="B2148" s="19">
        <v>8.6139464776133003</v>
      </c>
    </row>
    <row r="2149" spans="2:2" x14ac:dyDescent="0.25">
      <c r="B2149" s="19">
        <v>9.1932374888807473</v>
      </c>
    </row>
    <row r="2150" spans="2:2" x14ac:dyDescent="0.25">
      <c r="B2150" s="19">
        <v>9.8802547510490584</v>
      </c>
    </row>
    <row r="2151" spans="2:2" x14ac:dyDescent="0.25">
      <c r="B2151" s="19">
        <v>7.6740895747942437</v>
      </c>
    </row>
    <row r="2152" spans="2:2" x14ac:dyDescent="0.25">
      <c r="B2152" s="19">
        <v>10.624526741653749</v>
      </c>
    </row>
    <row r="2153" spans="2:2" x14ac:dyDescent="0.25">
      <c r="B2153" s="19">
        <v>9.5344364273953133</v>
      </c>
    </row>
    <row r="2154" spans="2:2" x14ac:dyDescent="0.25">
      <c r="B2154" s="19">
        <v>8.0978182156090988</v>
      </c>
    </row>
    <row r="2155" spans="2:2" x14ac:dyDescent="0.25">
      <c r="B2155" s="19">
        <v>11.134055937370785</v>
      </c>
    </row>
    <row r="2156" spans="2:2" x14ac:dyDescent="0.25">
      <c r="B2156" s="19">
        <v>7.0083849982002624</v>
      </c>
    </row>
    <row r="2157" spans="2:2" x14ac:dyDescent="0.25">
      <c r="B2157" s="19">
        <v>10.663266620336042</v>
      </c>
    </row>
    <row r="2158" spans="2:2" x14ac:dyDescent="0.25">
      <c r="B2158" s="19">
        <v>7.6612826115516954</v>
      </c>
    </row>
    <row r="2159" spans="2:2" x14ac:dyDescent="0.25">
      <c r="B2159" s="19">
        <v>11.242150631983773</v>
      </c>
    </row>
    <row r="2160" spans="2:2" x14ac:dyDescent="0.25">
      <c r="B2160" s="19">
        <v>9.7712508627496817</v>
      </c>
    </row>
  </sheetData>
  <mergeCells count="3">
    <mergeCell ref="D2:E2"/>
    <mergeCell ref="D14:E14"/>
    <mergeCell ref="D9:E9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K45"/>
  <sheetViews>
    <sheetView zoomScale="80" zoomScaleNormal="80" workbookViewId="0">
      <selection activeCell="G22" sqref="G22"/>
    </sheetView>
  </sheetViews>
  <sheetFormatPr baseColWidth="10" defaultRowHeight="15" x14ac:dyDescent="0.25"/>
  <cols>
    <col min="1" max="1" width="2.85546875" style="22" customWidth="1"/>
    <col min="2" max="16384" width="11.42578125" style="22"/>
  </cols>
  <sheetData>
    <row r="2" spans="2:11" x14ac:dyDescent="0.25">
      <c r="B2" s="23" t="s">
        <v>32</v>
      </c>
      <c r="C2" s="23" t="s">
        <v>83</v>
      </c>
      <c r="D2" s="23" t="s">
        <v>84</v>
      </c>
      <c r="E2" s="23" t="s">
        <v>85</v>
      </c>
      <c r="F2" s="23" t="s">
        <v>86</v>
      </c>
    </row>
    <row r="3" spans="2:11" x14ac:dyDescent="0.25">
      <c r="B3" s="24">
        <v>1</v>
      </c>
      <c r="C3" s="24">
        <v>0.9</v>
      </c>
      <c r="D3" s="24">
        <f>B3/43</f>
        <v>2.3255813953488372E-2</v>
      </c>
      <c r="E3" s="24">
        <f>IF(C3=C4,"",_xlfn.EXPON.DIST(C3,1/6.84,TRUE))</f>
        <v>0.123289941546388</v>
      </c>
      <c r="F3" s="24">
        <f>IF(C3=C4,"",ABS(D3-E3))</f>
        <v>0.10003412759289963</v>
      </c>
      <c r="H3" s="22">
        <f>MAX(F3:F45)</f>
        <v>0.10003412759289963</v>
      </c>
      <c r="J3" s="22">
        <f>(B3-1)/43</f>
        <v>0</v>
      </c>
      <c r="K3" s="22">
        <f>IF(C3=C4,"",ABS(J3-E3))</f>
        <v>0.123289941546388</v>
      </c>
    </row>
    <row r="4" spans="2:11" x14ac:dyDescent="0.25">
      <c r="B4" s="24">
        <v>2</v>
      </c>
      <c r="C4" s="24">
        <v>1</v>
      </c>
      <c r="D4" s="24">
        <f t="shared" ref="D4:D45" si="0">B4/43</f>
        <v>4.6511627906976744E-2</v>
      </c>
      <c r="E4" s="24" t="str">
        <f t="shared" ref="E4:E45" si="1">IF(C4=C5,"",_xlfn.EXPON.DIST(C4,1/6.84,TRUE))</f>
        <v/>
      </c>
      <c r="F4" s="24" t="str">
        <f t="shared" ref="F4:F45" si="2">IF(C4=C5,"",ABS(D4-E4))</f>
        <v/>
      </c>
      <c r="J4" s="36">
        <f t="shared" ref="J4:J45" si="3">(B4-1)/43</f>
        <v>2.3255813953488372E-2</v>
      </c>
      <c r="K4" s="36" t="str">
        <f t="shared" ref="K4:K45" si="4">IF(C4=C5,"",ABS(J4-E4))</f>
        <v/>
      </c>
    </row>
    <row r="5" spans="2:11" x14ac:dyDescent="0.25">
      <c r="B5" s="24">
        <v>3</v>
      </c>
      <c r="C5" s="24">
        <v>1</v>
      </c>
      <c r="D5" s="24">
        <f t="shared" si="0"/>
        <v>6.9767441860465115E-2</v>
      </c>
      <c r="E5" s="24" t="str">
        <f t="shared" si="1"/>
        <v/>
      </c>
      <c r="F5" s="24" t="str">
        <f t="shared" si="2"/>
        <v/>
      </c>
      <c r="J5" s="36">
        <f t="shared" si="3"/>
        <v>4.6511627906976744E-2</v>
      </c>
      <c r="K5" s="36" t="str">
        <f t="shared" si="4"/>
        <v/>
      </c>
    </row>
    <row r="6" spans="2:11" x14ac:dyDescent="0.25">
      <c r="B6" s="24">
        <v>4</v>
      </c>
      <c r="C6" s="24">
        <v>1</v>
      </c>
      <c r="D6" s="24">
        <f t="shared" si="0"/>
        <v>9.3023255813953487E-2</v>
      </c>
      <c r="E6" s="24" t="str">
        <f t="shared" si="1"/>
        <v/>
      </c>
      <c r="F6" s="24" t="str">
        <f t="shared" si="2"/>
        <v/>
      </c>
      <c r="J6" s="36">
        <f t="shared" si="3"/>
        <v>6.9767441860465115E-2</v>
      </c>
      <c r="K6" s="36" t="str">
        <f t="shared" si="4"/>
        <v/>
      </c>
    </row>
    <row r="7" spans="2:11" x14ac:dyDescent="0.25">
      <c r="B7" s="24">
        <v>5</v>
      </c>
      <c r="C7" s="24">
        <v>1</v>
      </c>
      <c r="D7" s="24">
        <f t="shared" si="0"/>
        <v>0.11627906976744186</v>
      </c>
      <c r="E7" s="24">
        <f t="shared" si="1"/>
        <v>0.13601410056475929</v>
      </c>
      <c r="F7" s="24">
        <f t="shared" si="2"/>
        <v>1.9735030797317435E-2</v>
      </c>
      <c r="J7" s="36">
        <f t="shared" si="3"/>
        <v>9.3023255813953487E-2</v>
      </c>
      <c r="K7" s="36">
        <f t="shared" si="4"/>
        <v>4.2990844750805807E-2</v>
      </c>
    </row>
    <row r="8" spans="2:11" x14ac:dyDescent="0.25">
      <c r="B8" s="24">
        <v>6</v>
      </c>
      <c r="C8" s="24">
        <v>1.33</v>
      </c>
      <c r="D8" s="24">
        <f t="shared" si="0"/>
        <v>0.13953488372093023</v>
      </c>
      <c r="E8" s="24">
        <f t="shared" si="1"/>
        <v>0.17670808457421963</v>
      </c>
      <c r="F8" s="24">
        <f t="shared" si="2"/>
        <v>3.7173200853289401E-2</v>
      </c>
      <c r="J8" s="36">
        <f t="shared" si="3"/>
        <v>0.11627906976744186</v>
      </c>
      <c r="K8" s="36">
        <f t="shared" si="4"/>
        <v>6.0429014806777773E-2</v>
      </c>
    </row>
    <row r="9" spans="2:11" x14ac:dyDescent="0.25">
      <c r="B9" s="24">
        <v>7</v>
      </c>
      <c r="C9" s="24">
        <v>1.3</v>
      </c>
      <c r="D9" s="24">
        <f t="shared" si="0"/>
        <v>0.16279069767441862</v>
      </c>
      <c r="E9" s="24">
        <f t="shared" si="1"/>
        <v>0.17308922482589634</v>
      </c>
      <c r="F9" s="24">
        <f t="shared" si="2"/>
        <v>1.0298527151477721E-2</v>
      </c>
      <c r="J9" s="36">
        <f t="shared" si="3"/>
        <v>0.13953488372093023</v>
      </c>
      <c r="K9" s="36">
        <f t="shared" si="4"/>
        <v>3.3554341104966107E-2</v>
      </c>
    </row>
    <row r="10" spans="2:11" x14ac:dyDescent="0.25">
      <c r="B10" s="24">
        <v>8</v>
      </c>
      <c r="C10" s="24">
        <v>1.5</v>
      </c>
      <c r="D10" s="24">
        <f t="shared" si="0"/>
        <v>0.18604651162790697</v>
      </c>
      <c r="E10" s="24">
        <f t="shared" si="1"/>
        <v>0.19691783330111087</v>
      </c>
      <c r="F10" s="24">
        <f t="shared" si="2"/>
        <v>1.0871321673203899E-2</v>
      </c>
      <c r="J10" s="36">
        <f t="shared" si="3"/>
        <v>0.16279069767441862</v>
      </c>
      <c r="K10" s="36">
        <f t="shared" si="4"/>
        <v>3.4127135626692257E-2</v>
      </c>
    </row>
    <row r="11" spans="2:11" x14ac:dyDescent="0.25">
      <c r="B11" s="24">
        <v>9</v>
      </c>
      <c r="C11" s="24">
        <v>1.6</v>
      </c>
      <c r="D11" s="24">
        <f t="shared" si="0"/>
        <v>0.20930232558139536</v>
      </c>
      <c r="E11" s="24">
        <f t="shared" si="1"/>
        <v>0.20857339159585525</v>
      </c>
      <c r="F11" s="24">
        <f t="shared" si="2"/>
        <v>7.2893398554010891E-4</v>
      </c>
      <c r="J11" s="36">
        <f t="shared" si="3"/>
        <v>0.18604651162790697</v>
      </c>
      <c r="K11" s="36">
        <f t="shared" si="4"/>
        <v>2.2526879967948277E-2</v>
      </c>
    </row>
    <row r="12" spans="2:11" x14ac:dyDescent="0.25">
      <c r="B12" s="24">
        <v>10</v>
      </c>
      <c r="C12" s="24">
        <v>2</v>
      </c>
      <c r="D12" s="24">
        <f t="shared" si="0"/>
        <v>0.23255813953488372</v>
      </c>
      <c r="E12" s="24" t="str">
        <f t="shared" si="1"/>
        <v/>
      </c>
      <c r="F12" s="24" t="str">
        <f t="shared" si="2"/>
        <v/>
      </c>
      <c r="J12" s="36">
        <f t="shared" si="3"/>
        <v>0.20930232558139536</v>
      </c>
      <c r="K12" s="36" t="str">
        <f t="shared" si="4"/>
        <v/>
      </c>
    </row>
    <row r="13" spans="2:11" x14ac:dyDescent="0.25">
      <c r="B13" s="24">
        <v>11</v>
      </c>
      <c r="C13" s="24">
        <v>2</v>
      </c>
      <c r="D13" s="24">
        <f t="shared" si="0"/>
        <v>0.2558139534883721</v>
      </c>
      <c r="E13" s="24">
        <f t="shared" si="1"/>
        <v>0.25352836557707814</v>
      </c>
      <c r="F13" s="24">
        <f t="shared" si="2"/>
        <v>2.2855879112939625E-3</v>
      </c>
      <c r="J13" s="36">
        <f t="shared" si="3"/>
        <v>0.23255813953488372</v>
      </c>
      <c r="K13" s="36">
        <f t="shared" si="4"/>
        <v>2.0970226042194423E-2</v>
      </c>
    </row>
    <row r="14" spans="2:11" x14ac:dyDescent="0.25">
      <c r="B14" s="24">
        <v>12</v>
      </c>
      <c r="C14" s="24">
        <v>3</v>
      </c>
      <c r="D14" s="24">
        <f t="shared" si="0"/>
        <v>0.27906976744186046</v>
      </c>
      <c r="E14" s="24" t="str">
        <f t="shared" si="1"/>
        <v/>
      </c>
      <c r="F14" s="24" t="str">
        <f t="shared" si="2"/>
        <v/>
      </c>
      <c r="J14" s="36">
        <f t="shared" si="3"/>
        <v>0.2558139534883721</v>
      </c>
      <c r="K14" s="36" t="str">
        <f t="shared" si="4"/>
        <v/>
      </c>
    </row>
    <row r="15" spans="2:11" x14ac:dyDescent="0.25">
      <c r="B15" s="24">
        <v>13</v>
      </c>
      <c r="C15" s="24">
        <v>3</v>
      </c>
      <c r="D15" s="24">
        <f t="shared" si="0"/>
        <v>0.30232558139534882</v>
      </c>
      <c r="E15" s="24" t="str">
        <f t="shared" si="1"/>
        <v/>
      </c>
      <c r="F15" s="24" t="str">
        <f t="shared" si="2"/>
        <v/>
      </c>
      <c r="J15" s="36">
        <f t="shared" si="3"/>
        <v>0.27906976744186046</v>
      </c>
      <c r="K15" s="36" t="str">
        <f t="shared" si="4"/>
        <v/>
      </c>
    </row>
    <row r="16" spans="2:11" x14ac:dyDescent="0.25">
      <c r="B16" s="24">
        <v>14</v>
      </c>
      <c r="C16" s="24">
        <v>3</v>
      </c>
      <c r="D16" s="24">
        <f t="shared" si="0"/>
        <v>0.32558139534883723</v>
      </c>
      <c r="E16" s="24" t="str">
        <f t="shared" si="1"/>
        <v/>
      </c>
      <c r="F16" s="24" t="str">
        <f t="shared" si="2"/>
        <v/>
      </c>
      <c r="J16" s="36">
        <f t="shared" si="3"/>
        <v>0.30232558139534882</v>
      </c>
      <c r="K16" s="36" t="str">
        <f t="shared" si="4"/>
        <v/>
      </c>
    </row>
    <row r="17" spans="2:11" x14ac:dyDescent="0.25">
      <c r="B17" s="24">
        <v>15</v>
      </c>
      <c r="C17" s="24">
        <v>3</v>
      </c>
      <c r="D17" s="24">
        <f t="shared" si="0"/>
        <v>0.34883720930232559</v>
      </c>
      <c r="E17" s="24">
        <f t="shared" si="1"/>
        <v>0.35505903353021767</v>
      </c>
      <c r="F17" s="24">
        <f t="shared" si="2"/>
        <v>6.221824227892081E-3</v>
      </c>
      <c r="J17" s="36">
        <f t="shared" si="3"/>
        <v>0.32558139534883723</v>
      </c>
      <c r="K17" s="36">
        <f t="shared" si="4"/>
        <v>2.9477638181380439E-2</v>
      </c>
    </row>
    <row r="18" spans="2:11" x14ac:dyDescent="0.25">
      <c r="B18" s="24">
        <v>16</v>
      </c>
      <c r="C18" s="24">
        <v>3.5</v>
      </c>
      <c r="D18" s="24">
        <f t="shared" si="0"/>
        <v>0.37209302325581395</v>
      </c>
      <c r="E18" s="24">
        <f t="shared" si="1"/>
        <v>0.40052194244837885</v>
      </c>
      <c r="F18" s="24">
        <f t="shared" si="2"/>
        <v>2.8428919192564905E-2</v>
      </c>
      <c r="J18" s="36">
        <f t="shared" si="3"/>
        <v>0.34883720930232559</v>
      </c>
      <c r="K18" s="36">
        <f t="shared" si="4"/>
        <v>5.1684733146053263E-2</v>
      </c>
    </row>
    <row r="19" spans="2:11" x14ac:dyDescent="0.25">
      <c r="B19" s="24">
        <v>17</v>
      </c>
      <c r="C19" s="24">
        <v>3.9</v>
      </c>
      <c r="D19" s="24">
        <f t="shared" si="0"/>
        <v>0.39534883720930231</v>
      </c>
      <c r="E19" s="24">
        <f t="shared" si="1"/>
        <v>0.43457376758714805</v>
      </c>
      <c r="F19" s="24">
        <f t="shared" si="2"/>
        <v>3.9224930377845746E-2</v>
      </c>
      <c r="J19" s="36">
        <f t="shared" si="3"/>
        <v>0.37209302325581395</v>
      </c>
      <c r="K19" s="36">
        <f t="shared" si="4"/>
        <v>6.2480744331334104E-2</v>
      </c>
    </row>
    <row r="20" spans="2:11" x14ac:dyDescent="0.25">
      <c r="B20" s="24">
        <v>18</v>
      </c>
      <c r="C20" s="24">
        <v>4</v>
      </c>
      <c r="D20" s="24">
        <f t="shared" si="0"/>
        <v>0.41860465116279072</v>
      </c>
      <c r="E20" s="24" t="str">
        <f t="shared" si="1"/>
        <v/>
      </c>
      <c r="F20" s="24" t="str">
        <f t="shared" si="2"/>
        <v/>
      </c>
      <c r="J20" s="36">
        <f t="shared" si="3"/>
        <v>0.39534883720930231</v>
      </c>
      <c r="K20" s="36" t="str">
        <f t="shared" si="4"/>
        <v/>
      </c>
    </row>
    <row r="21" spans="2:11" x14ac:dyDescent="0.25">
      <c r="B21" s="24">
        <v>19</v>
      </c>
      <c r="C21" s="24">
        <v>4</v>
      </c>
      <c r="D21" s="24">
        <f t="shared" si="0"/>
        <v>0.44186046511627908</v>
      </c>
      <c r="E21" s="24" t="str">
        <f t="shared" si="1"/>
        <v/>
      </c>
      <c r="F21" s="24" t="str">
        <f t="shared" si="2"/>
        <v/>
      </c>
      <c r="J21" s="36">
        <f t="shared" si="3"/>
        <v>0.41860465116279072</v>
      </c>
      <c r="K21" s="36" t="str">
        <f t="shared" si="4"/>
        <v/>
      </c>
    </row>
    <row r="22" spans="2:11" x14ac:dyDescent="0.25">
      <c r="B22" s="24">
        <v>20</v>
      </c>
      <c r="C22" s="24">
        <v>4</v>
      </c>
      <c r="D22" s="24">
        <f t="shared" si="0"/>
        <v>0.46511627906976744</v>
      </c>
      <c r="E22" s="24" t="str">
        <f t="shared" si="1"/>
        <v/>
      </c>
      <c r="F22" s="24" t="str">
        <f t="shared" si="2"/>
        <v/>
      </c>
      <c r="J22" s="36">
        <f t="shared" si="3"/>
        <v>0.44186046511627908</v>
      </c>
      <c r="K22" s="36" t="str">
        <f t="shared" si="4"/>
        <v/>
      </c>
    </row>
    <row r="23" spans="2:11" x14ac:dyDescent="0.25">
      <c r="B23" s="24">
        <v>21</v>
      </c>
      <c r="C23" s="24">
        <v>4</v>
      </c>
      <c r="D23" s="24">
        <f t="shared" si="0"/>
        <v>0.48837209302325579</v>
      </c>
      <c r="E23" s="24" t="str">
        <f t="shared" si="1"/>
        <v/>
      </c>
      <c r="F23" s="24" t="str">
        <f t="shared" si="2"/>
        <v/>
      </c>
      <c r="J23" s="36">
        <f t="shared" si="3"/>
        <v>0.46511627906976744</v>
      </c>
      <c r="K23" s="36" t="str">
        <f t="shared" si="4"/>
        <v/>
      </c>
    </row>
    <row r="24" spans="2:11" x14ac:dyDescent="0.25">
      <c r="B24" s="24">
        <v>22</v>
      </c>
      <c r="C24" s="24">
        <v>4</v>
      </c>
      <c r="D24" s="24">
        <f t="shared" si="0"/>
        <v>0.51162790697674421</v>
      </c>
      <c r="E24" s="24">
        <f t="shared" si="1"/>
        <v>0.44278009900197174</v>
      </c>
      <c r="F24" s="24">
        <f t="shared" si="2"/>
        <v>6.8847807974772468E-2</v>
      </c>
      <c r="J24" s="36">
        <f t="shared" si="3"/>
        <v>0.48837209302325579</v>
      </c>
      <c r="K24" s="36">
        <f t="shared" si="4"/>
        <v>4.5591994021284055E-2</v>
      </c>
    </row>
    <row r="25" spans="2:11" x14ac:dyDescent="0.25">
      <c r="B25" s="24">
        <v>23</v>
      </c>
      <c r="C25" s="24">
        <v>5</v>
      </c>
      <c r="D25" s="24">
        <f t="shared" si="0"/>
        <v>0.53488372093023251</v>
      </c>
      <c r="E25" s="24">
        <f t="shared" si="1"/>
        <v>0.51856986265300264</v>
      </c>
      <c r="F25" s="24">
        <f t="shared" si="2"/>
        <v>1.6313858277229865E-2</v>
      </c>
      <c r="J25" s="36">
        <f t="shared" si="3"/>
        <v>0.51162790697674421</v>
      </c>
      <c r="K25" s="36">
        <f t="shared" si="4"/>
        <v>6.9419556762584378E-3</v>
      </c>
    </row>
    <row r="26" spans="2:11" x14ac:dyDescent="0.25">
      <c r="B26" s="24">
        <v>24</v>
      </c>
      <c r="C26" s="24">
        <v>5.3</v>
      </c>
      <c r="D26" s="24">
        <f t="shared" si="0"/>
        <v>0.55813953488372092</v>
      </c>
      <c r="E26" s="24">
        <f t="shared" si="1"/>
        <v>0.53922885972328305</v>
      </c>
      <c r="F26" s="24">
        <f t="shared" si="2"/>
        <v>1.8910675160437873E-2</v>
      </c>
      <c r="J26" s="36">
        <f t="shared" si="3"/>
        <v>0.53488372093023251</v>
      </c>
      <c r="K26" s="36">
        <f t="shared" si="4"/>
        <v>4.3451387930505403E-3</v>
      </c>
    </row>
    <row r="27" spans="2:11" x14ac:dyDescent="0.25">
      <c r="B27" s="24">
        <v>25</v>
      </c>
      <c r="C27" s="24">
        <v>6</v>
      </c>
      <c r="D27" s="24">
        <f t="shared" si="0"/>
        <v>0.58139534883720934</v>
      </c>
      <c r="E27" s="24">
        <f t="shared" si="1"/>
        <v>0.58405114976902306</v>
      </c>
      <c r="F27" s="24">
        <f t="shared" si="2"/>
        <v>2.6558009318137232E-3</v>
      </c>
      <c r="J27" s="36">
        <f t="shared" si="3"/>
        <v>0.55813953488372092</v>
      </c>
      <c r="K27" s="36">
        <f t="shared" si="4"/>
        <v>2.5911614885302137E-2</v>
      </c>
    </row>
    <row r="28" spans="2:11" x14ac:dyDescent="0.25">
      <c r="B28" s="24">
        <v>26</v>
      </c>
      <c r="C28" s="24">
        <v>6.43</v>
      </c>
      <c r="D28" s="24">
        <f t="shared" si="0"/>
        <v>0.60465116279069764</v>
      </c>
      <c r="E28" s="24">
        <f t="shared" si="1"/>
        <v>0.60939500770660837</v>
      </c>
      <c r="F28" s="24">
        <f t="shared" si="2"/>
        <v>4.7438449159107332E-3</v>
      </c>
      <c r="J28" s="36">
        <f t="shared" si="3"/>
        <v>0.58139534883720934</v>
      </c>
      <c r="K28" s="36">
        <f t="shared" si="4"/>
        <v>2.7999658869399036E-2</v>
      </c>
    </row>
    <row r="29" spans="2:11" x14ac:dyDescent="0.25">
      <c r="B29" s="24">
        <v>27</v>
      </c>
      <c r="C29" s="24">
        <v>6.6</v>
      </c>
      <c r="D29" s="24">
        <f t="shared" si="0"/>
        <v>0.62790697674418605</v>
      </c>
      <c r="E29" s="24">
        <f t="shared" si="1"/>
        <v>0.61898337921592439</v>
      </c>
      <c r="F29" s="24">
        <f t="shared" si="2"/>
        <v>8.923597528261662E-3</v>
      </c>
      <c r="J29" s="36">
        <f t="shared" si="3"/>
        <v>0.60465116279069764</v>
      </c>
      <c r="K29" s="36">
        <f t="shared" si="4"/>
        <v>1.4332216425226751E-2</v>
      </c>
    </row>
    <row r="30" spans="2:11" x14ac:dyDescent="0.25">
      <c r="B30" s="24">
        <v>28</v>
      </c>
      <c r="C30" s="24">
        <v>8</v>
      </c>
      <c r="D30" s="24">
        <f t="shared" si="0"/>
        <v>0.65116279069767447</v>
      </c>
      <c r="E30" s="24" t="str">
        <f t="shared" si="1"/>
        <v/>
      </c>
      <c r="F30" s="24" t="str">
        <f t="shared" si="2"/>
        <v/>
      </c>
      <c r="J30" s="36">
        <f t="shared" si="3"/>
        <v>0.62790697674418605</v>
      </c>
      <c r="K30" s="36" t="str">
        <f t="shared" si="4"/>
        <v/>
      </c>
    </row>
    <row r="31" spans="2:11" x14ac:dyDescent="0.25">
      <c r="B31" s="24">
        <v>29</v>
      </c>
      <c r="C31" s="24">
        <v>8</v>
      </c>
      <c r="D31" s="24">
        <f t="shared" si="0"/>
        <v>0.67441860465116277</v>
      </c>
      <c r="E31" s="24">
        <f t="shared" si="1"/>
        <v>0.6895059819317475</v>
      </c>
      <c r="F31" s="24">
        <f t="shared" si="2"/>
        <v>1.5087377280584735E-2</v>
      </c>
      <c r="J31" s="36">
        <f t="shared" si="3"/>
        <v>0.65116279069767447</v>
      </c>
      <c r="K31" s="36">
        <f t="shared" si="4"/>
        <v>3.8343191234073037E-2</v>
      </c>
    </row>
    <row r="32" spans="2:11" x14ac:dyDescent="0.25">
      <c r="B32" s="24">
        <v>30</v>
      </c>
      <c r="C32" s="24">
        <v>8.0299999999999994</v>
      </c>
      <c r="D32" s="24">
        <f t="shared" si="0"/>
        <v>0.69767441860465118</v>
      </c>
      <c r="E32" s="24">
        <f t="shared" si="1"/>
        <v>0.69086481572351399</v>
      </c>
      <c r="F32" s="24">
        <f t="shared" si="2"/>
        <v>6.8096028811371889E-3</v>
      </c>
      <c r="J32" s="36">
        <f t="shared" si="3"/>
        <v>0.67441860465116277</v>
      </c>
      <c r="K32" s="36">
        <f t="shared" si="4"/>
        <v>1.6446211072351224E-2</v>
      </c>
    </row>
    <row r="33" spans="2:11" x14ac:dyDescent="0.25">
      <c r="B33" s="24">
        <v>31</v>
      </c>
      <c r="C33" s="24">
        <v>8.52</v>
      </c>
      <c r="D33" s="24">
        <f t="shared" si="0"/>
        <v>0.72093023255813948</v>
      </c>
      <c r="E33" s="24">
        <f t="shared" si="1"/>
        <v>0.71223584341863166</v>
      </c>
      <c r="F33" s="24">
        <f t="shared" si="2"/>
        <v>8.6943891395078188E-3</v>
      </c>
      <c r="J33" s="36">
        <f t="shared" si="3"/>
        <v>0.69767441860465118</v>
      </c>
      <c r="K33" s="36">
        <f t="shared" si="4"/>
        <v>1.4561424813980484E-2</v>
      </c>
    </row>
    <row r="34" spans="2:11" x14ac:dyDescent="0.25">
      <c r="B34" s="24">
        <v>32</v>
      </c>
      <c r="C34" s="24">
        <v>8.5</v>
      </c>
      <c r="D34" s="24">
        <f t="shared" si="0"/>
        <v>0.7441860465116279</v>
      </c>
      <c r="E34" s="24">
        <f t="shared" si="1"/>
        <v>0.71139319641641197</v>
      </c>
      <c r="F34" s="24">
        <f t="shared" si="2"/>
        <v>3.2792850095215931E-2</v>
      </c>
      <c r="J34" s="36">
        <f t="shared" si="3"/>
        <v>0.72093023255813948</v>
      </c>
      <c r="K34" s="36">
        <f t="shared" si="4"/>
        <v>9.5370361417275173E-3</v>
      </c>
    </row>
    <row r="35" spans="2:11" x14ac:dyDescent="0.25">
      <c r="B35" s="24">
        <v>33</v>
      </c>
      <c r="C35" s="24">
        <v>9</v>
      </c>
      <c r="D35" s="24">
        <f t="shared" si="0"/>
        <v>0.76744186046511631</v>
      </c>
      <c r="E35" s="24" t="str">
        <f t="shared" si="1"/>
        <v/>
      </c>
      <c r="F35" s="24" t="str">
        <f t="shared" si="2"/>
        <v/>
      </c>
      <c r="J35" s="36">
        <f t="shared" si="3"/>
        <v>0.7441860465116279</v>
      </c>
      <c r="K35" s="36" t="str">
        <f t="shared" si="4"/>
        <v/>
      </c>
    </row>
    <row r="36" spans="2:11" x14ac:dyDescent="0.25">
      <c r="B36" s="24">
        <v>34</v>
      </c>
      <c r="C36" s="24">
        <v>9</v>
      </c>
      <c r="D36" s="24">
        <f t="shared" si="0"/>
        <v>0.79069767441860461</v>
      </c>
      <c r="E36" s="24">
        <f t="shared" si="1"/>
        <v>0.73173754653003897</v>
      </c>
      <c r="F36" s="24">
        <f t="shared" si="2"/>
        <v>5.8960127888565639E-2</v>
      </c>
      <c r="J36" s="36">
        <f t="shared" si="3"/>
        <v>0.76744186046511631</v>
      </c>
      <c r="K36" s="36">
        <f t="shared" si="4"/>
        <v>3.5704313935077336E-2</v>
      </c>
    </row>
    <row r="37" spans="2:11" x14ac:dyDescent="0.25">
      <c r="B37" s="24">
        <v>35</v>
      </c>
      <c r="C37" s="24">
        <v>9.5299999999999994</v>
      </c>
      <c r="D37" s="24">
        <f t="shared" si="0"/>
        <v>0.81395348837209303</v>
      </c>
      <c r="E37" s="24">
        <f t="shared" si="1"/>
        <v>0.7517390464083793</v>
      </c>
      <c r="F37" s="24">
        <f t="shared" si="2"/>
        <v>6.2214441963713729E-2</v>
      </c>
      <c r="J37" s="36">
        <f t="shared" si="3"/>
        <v>0.79069767441860461</v>
      </c>
      <c r="K37" s="36">
        <f t="shared" si="4"/>
        <v>3.8958628010225316E-2</v>
      </c>
    </row>
    <row r="38" spans="2:11" x14ac:dyDescent="0.25">
      <c r="B38" s="24">
        <v>36</v>
      </c>
      <c r="C38" s="24">
        <v>10</v>
      </c>
      <c r="D38" s="24">
        <f t="shared" si="0"/>
        <v>0.83720930232558144</v>
      </c>
      <c r="E38" s="24">
        <f t="shared" si="1"/>
        <v>0.76822502285405125</v>
      </c>
      <c r="F38" s="24">
        <f t="shared" si="2"/>
        <v>6.8984279471530185E-2</v>
      </c>
      <c r="J38" s="36">
        <f t="shared" si="3"/>
        <v>0.81395348837209303</v>
      </c>
      <c r="K38" s="36">
        <f t="shared" si="4"/>
        <v>4.5728465518041772E-2</v>
      </c>
    </row>
    <row r="39" spans="2:11" x14ac:dyDescent="0.25">
      <c r="B39" s="24">
        <v>37</v>
      </c>
      <c r="C39" s="24">
        <v>12</v>
      </c>
      <c r="D39" s="24">
        <f t="shared" si="0"/>
        <v>0.86046511627906974</v>
      </c>
      <c r="E39" s="24">
        <f t="shared" si="1"/>
        <v>0.82698655399152832</v>
      </c>
      <c r="F39" s="24">
        <f t="shared" si="2"/>
        <v>3.3478562287541425E-2</v>
      </c>
      <c r="J39" s="36">
        <f t="shared" si="3"/>
        <v>0.83720930232558144</v>
      </c>
      <c r="K39" s="36">
        <f t="shared" si="4"/>
        <v>1.0222748334053122E-2</v>
      </c>
    </row>
    <row r="40" spans="2:11" x14ac:dyDescent="0.25">
      <c r="B40" s="24">
        <v>38</v>
      </c>
      <c r="C40" s="24">
        <v>18</v>
      </c>
      <c r="D40" s="24">
        <f t="shared" si="0"/>
        <v>0.88372093023255816</v>
      </c>
      <c r="E40" s="24" t="str">
        <f t="shared" si="1"/>
        <v/>
      </c>
      <c r="F40" s="24" t="str">
        <f t="shared" si="2"/>
        <v/>
      </c>
      <c r="J40" s="36">
        <f t="shared" si="3"/>
        <v>0.86046511627906974</v>
      </c>
      <c r="K40" s="36" t="str">
        <f t="shared" si="4"/>
        <v/>
      </c>
    </row>
    <row r="41" spans="2:11" x14ac:dyDescent="0.25">
      <c r="B41" s="24">
        <v>39</v>
      </c>
      <c r="C41" s="24">
        <v>18</v>
      </c>
      <c r="D41" s="24">
        <f t="shared" si="0"/>
        <v>0.90697674418604646</v>
      </c>
      <c r="E41" s="24">
        <f t="shared" si="1"/>
        <v>0.92803525605827697</v>
      </c>
      <c r="F41" s="24">
        <f t="shared" si="2"/>
        <v>2.1058511872230512E-2</v>
      </c>
      <c r="J41" s="36">
        <f t="shared" si="3"/>
        <v>0.88372093023255816</v>
      </c>
      <c r="K41" s="36">
        <f t="shared" si="4"/>
        <v>4.4314325825718814E-2</v>
      </c>
    </row>
    <row r="42" spans="2:11" x14ac:dyDescent="0.25">
      <c r="B42" s="24">
        <v>40</v>
      </c>
      <c r="C42" s="24">
        <v>20</v>
      </c>
      <c r="D42" s="24">
        <f t="shared" si="0"/>
        <v>0.93023255813953487</v>
      </c>
      <c r="E42" s="24" t="str">
        <f t="shared" si="1"/>
        <v/>
      </c>
      <c r="F42" s="24" t="str">
        <f t="shared" si="2"/>
        <v/>
      </c>
      <c r="J42" s="36">
        <f t="shared" si="3"/>
        <v>0.90697674418604646</v>
      </c>
      <c r="K42" s="36" t="str">
        <f t="shared" si="4"/>
        <v/>
      </c>
    </row>
    <row r="43" spans="2:11" x14ac:dyDescent="0.25">
      <c r="B43" s="24">
        <v>41</v>
      </c>
      <c r="C43" s="24">
        <v>20</v>
      </c>
      <c r="D43" s="24">
        <f t="shared" si="0"/>
        <v>0.95348837209302328</v>
      </c>
      <c r="E43" s="24">
        <f t="shared" si="1"/>
        <v>0.94628035996899496</v>
      </c>
      <c r="F43" s="24">
        <f t="shared" si="2"/>
        <v>7.208012124028329E-3</v>
      </c>
      <c r="J43" s="36">
        <f t="shared" si="3"/>
        <v>0.93023255813953487</v>
      </c>
      <c r="K43" s="36">
        <f t="shared" si="4"/>
        <v>1.6047801829460084E-2</v>
      </c>
    </row>
    <row r="44" spans="2:11" x14ac:dyDescent="0.25">
      <c r="B44" s="24">
        <v>42</v>
      </c>
      <c r="C44" s="24">
        <v>22</v>
      </c>
      <c r="D44" s="24">
        <f t="shared" si="0"/>
        <v>0.97674418604651159</v>
      </c>
      <c r="E44" s="24">
        <f t="shared" si="1"/>
        <v>0.95989981250544465</v>
      </c>
      <c r="F44" s="24">
        <f t="shared" si="2"/>
        <v>1.6844373541066937E-2</v>
      </c>
      <c r="J44" s="36">
        <f t="shared" si="3"/>
        <v>0.95348837209302328</v>
      </c>
      <c r="K44" s="36">
        <f t="shared" si="4"/>
        <v>6.4114404124213653E-3</v>
      </c>
    </row>
    <row r="45" spans="2:11" x14ac:dyDescent="0.25">
      <c r="B45" s="24">
        <v>43</v>
      </c>
      <c r="C45" s="24">
        <v>22.3</v>
      </c>
      <c r="D45" s="24">
        <f t="shared" si="0"/>
        <v>1</v>
      </c>
      <c r="E45" s="24">
        <f t="shared" si="1"/>
        <v>0.96162058067449385</v>
      </c>
      <c r="F45" s="24">
        <f t="shared" si="2"/>
        <v>3.8379419325506148E-2</v>
      </c>
      <c r="J45" s="36">
        <f t="shared" si="3"/>
        <v>0.97674418604651159</v>
      </c>
      <c r="K45" s="36">
        <f t="shared" si="4"/>
        <v>1.5123605372017734E-2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Q2160"/>
  <sheetViews>
    <sheetView zoomScale="80" zoomScaleNormal="80" workbookViewId="0">
      <selection activeCell="O7" sqref="O7"/>
    </sheetView>
  </sheetViews>
  <sheetFormatPr baseColWidth="10" defaultRowHeight="15" x14ac:dyDescent="0.25"/>
  <cols>
    <col min="1" max="1" width="4.28515625" style="22" customWidth="1"/>
    <col min="2" max="2" width="11.42578125" style="22"/>
    <col min="3" max="3" width="3.85546875" style="22" customWidth="1"/>
    <col min="4" max="4" width="9.5703125" style="22" customWidth="1"/>
    <col min="5" max="5" width="10.5703125" style="22" customWidth="1"/>
    <col min="6" max="6" width="4" style="22" customWidth="1"/>
    <col min="7" max="7" width="11.42578125" style="22"/>
    <col min="8" max="8" width="21.5703125" style="22" bestFit="1" customWidth="1"/>
    <col min="9" max="11" width="11.42578125" style="22"/>
    <col min="12" max="12" width="40.5703125" style="22" bestFit="1" customWidth="1"/>
    <col min="13" max="13" width="4.28515625" style="22" customWidth="1"/>
    <col min="14" max="14" width="11.42578125" style="22"/>
    <col min="15" max="15" width="14.28515625" style="22" customWidth="1"/>
    <col min="16" max="16384" width="11.42578125" style="22"/>
  </cols>
  <sheetData>
    <row r="2" spans="2:17" x14ac:dyDescent="0.25">
      <c r="B2" s="21" t="s">
        <v>39</v>
      </c>
      <c r="D2" s="21" t="s">
        <v>87</v>
      </c>
      <c r="E2" s="24">
        <f>COUNT(G3:G2160)</f>
        <v>2158</v>
      </c>
      <c r="G2" s="21" t="s">
        <v>65</v>
      </c>
      <c r="H2" s="21" t="s">
        <v>88</v>
      </c>
      <c r="I2" s="21" t="s">
        <v>89</v>
      </c>
      <c r="J2" s="21" t="s">
        <v>90</v>
      </c>
      <c r="K2" s="21" t="s">
        <v>91</v>
      </c>
      <c r="L2" s="21" t="s">
        <v>92</v>
      </c>
      <c r="N2" s="21" t="s">
        <v>93</v>
      </c>
      <c r="O2" s="29" t="e">
        <f ca="1">SUM(L3:L2160)</f>
        <v>#NAME?</v>
      </c>
    </row>
    <row r="3" spans="2:17" x14ac:dyDescent="0.25">
      <c r="B3" s="24">
        <v>8.7038667932140168</v>
      </c>
      <c r="G3" s="24">
        <v>1</v>
      </c>
      <c r="H3" s="25" t="e" cm="1">
        <f t="array" aca="1" ref="H3:H2160" ca="1">_xlfn._xlws.SORT(B3:B2160)</f>
        <v>#NAME?</v>
      </c>
      <c r="I3" s="24" t="e" cm="1">
        <f t="array" aca="1" ref="I3" ca="1">INDIRECT(ADDRESS(($E$2+1-G3)+2,8))</f>
        <v>#NAME?</v>
      </c>
      <c r="J3" s="24" t="e">
        <f ca="1">_xlfn.WEIBULL.DIST(H3,$E$5,$E$6,TRUE)</f>
        <v>#NAME?</v>
      </c>
      <c r="K3" s="24" t="e">
        <f ca="1">_xlfn.WEIBULL.DIST(I3,$E$5,$E$6,TRUE)</f>
        <v>#NAME?</v>
      </c>
      <c r="L3" s="24" t="e">
        <f ca="1">((2*G3-1)/$E$2)*(LN(J3)+LN(1-K3))</f>
        <v>#NAME?</v>
      </c>
      <c r="N3" s="21" t="s">
        <v>94</v>
      </c>
      <c r="O3" s="24" t="e">
        <f ca="1">-E2-O2</f>
        <v>#NAME?</v>
      </c>
    </row>
    <row r="4" spans="2:17" x14ac:dyDescent="0.25">
      <c r="B4" s="24">
        <v>8.6887052421681084</v>
      </c>
      <c r="D4" s="94" t="s">
        <v>77</v>
      </c>
      <c r="E4" s="95"/>
      <c r="G4" s="24">
        <v>2</v>
      </c>
      <c r="H4" s="24" t="e">
        <f ca="1"/>
        <v>#NAME?</v>
      </c>
      <c r="I4" s="24" t="e" cm="1">
        <f t="array" aca="1" ref="I4" ca="1">INDIRECT(ADDRESS(($E$2+1-G4)+2,8))</f>
        <v>#NAME?</v>
      </c>
      <c r="J4" s="24" t="e">
        <f t="shared" ref="J4:J67" ca="1" si="0">_xlfn.WEIBULL.DIST(H4,$E$5,$E$6,TRUE)</f>
        <v>#NAME?</v>
      </c>
      <c r="K4" s="24" t="e">
        <f t="shared" ref="K4:K67" ca="1" si="1">_xlfn.WEIBULL.DIST(I4,$E$5,$E$6,TRUE)</f>
        <v>#NAME?</v>
      </c>
      <c r="L4" s="24" t="e">
        <f ca="1">((2*G4-1)/$E$2)*(LN(J4)+LN(1-K4))</f>
        <v>#NAME?</v>
      </c>
    </row>
    <row r="5" spans="2:17" x14ac:dyDescent="0.25">
      <c r="B5" s="24">
        <v>9.5932330887268265</v>
      </c>
      <c r="D5" s="24" t="s">
        <v>18</v>
      </c>
      <c r="E5" s="27">
        <v>7.23356791862681</v>
      </c>
      <c r="G5" s="24">
        <v>3</v>
      </c>
      <c r="H5" s="24" t="e">
        <f ca="1"/>
        <v>#NAME?</v>
      </c>
      <c r="I5" s="24" t="e" cm="1">
        <f t="array" aca="1" ref="I5" ca="1">INDIRECT(ADDRESS(($E$2+1-G5)+2,8))</f>
        <v>#NAME?</v>
      </c>
      <c r="J5" s="24" t="e">
        <f t="shared" ca="1" si="0"/>
        <v>#NAME?</v>
      </c>
      <c r="K5" s="24" t="e">
        <f t="shared" ca="1" si="1"/>
        <v>#NAME?</v>
      </c>
      <c r="L5" s="24" t="e">
        <f t="shared" ref="L5:L67" ca="1" si="2">((2*G5-1)/$E$2)*(LN(J5)+LN(1-K5))</f>
        <v>#NAME?</v>
      </c>
      <c r="N5" s="22" t="s">
        <v>95</v>
      </c>
      <c r="O5" t="e">
        <f ca="1" xml:space="preserve"> (1+ 0.2/E2)*O3</f>
        <v>#NAME?</v>
      </c>
    </row>
    <row r="6" spans="2:17" x14ac:dyDescent="0.25">
      <c r="B6" s="24">
        <v>5.8531528873949679</v>
      </c>
      <c r="D6" s="24" t="s">
        <v>20</v>
      </c>
      <c r="E6" s="28">
        <v>9.9813821674239502</v>
      </c>
      <c r="G6" s="24">
        <v>4</v>
      </c>
      <c r="H6" s="24" t="e">
        <f ca="1"/>
        <v>#NAME?</v>
      </c>
      <c r="I6" s="24" t="e" cm="1">
        <f t="array" aca="1" ref="I6" ca="1">INDIRECT(ADDRESS(($E$2+1-G6)+2,8))</f>
        <v>#NAME?</v>
      </c>
      <c r="J6" s="24" t="e">
        <f t="shared" ca="1" si="0"/>
        <v>#NAME?</v>
      </c>
      <c r="K6" s="24" t="e">
        <f t="shared" ca="1" si="1"/>
        <v>#NAME?</v>
      </c>
      <c r="L6" s="24" t="e">
        <f t="shared" ca="1" si="2"/>
        <v>#NAME?</v>
      </c>
      <c r="N6" s="22" t="s">
        <v>96</v>
      </c>
      <c r="O6" t="e">
        <f ca="1">1/(1 + EXP(-0.1 + 1.24 *LN(O5) + 4.48*(O5)))</f>
        <v>#NAME?</v>
      </c>
      <c r="P6" s="22" t="s">
        <v>97</v>
      </c>
      <c r="Q6" s="22" t="s">
        <v>98</v>
      </c>
    </row>
    <row r="7" spans="2:17" x14ac:dyDescent="0.25">
      <c r="B7" s="24">
        <v>9.7507665148746643</v>
      </c>
      <c r="G7" s="24">
        <v>5</v>
      </c>
      <c r="H7" s="24" t="e">
        <f ca="1"/>
        <v>#NAME?</v>
      </c>
      <c r="I7" s="24" t="e" cm="1">
        <f t="array" aca="1" ref="I7" ca="1">INDIRECT(ADDRESS(($E$2+1-G7)+2,8))</f>
        <v>#NAME?</v>
      </c>
      <c r="J7" s="24" t="e">
        <f t="shared" ca="1" si="0"/>
        <v>#NAME?</v>
      </c>
      <c r="K7" s="24" t="e">
        <f t="shared" ca="1" si="1"/>
        <v>#NAME?</v>
      </c>
      <c r="L7" s="24" t="e">
        <f t="shared" ca="1" si="2"/>
        <v>#NAME?</v>
      </c>
    </row>
    <row r="8" spans="2:17" x14ac:dyDescent="0.25">
      <c r="B8" s="24">
        <v>10.236881400946874</v>
      </c>
      <c r="G8" s="24">
        <v>6</v>
      </c>
      <c r="H8" s="24" t="e">
        <f ca="1"/>
        <v>#NAME?</v>
      </c>
      <c r="I8" s="24" t="e" cm="1">
        <f t="array" aca="1" ref="I8" ca="1">INDIRECT(ADDRESS(($E$2+1-G8)+2,8))</f>
        <v>#NAME?</v>
      </c>
      <c r="J8" s="24" t="e">
        <f t="shared" ca="1" si="0"/>
        <v>#NAME?</v>
      </c>
      <c r="K8" s="24" t="e">
        <f t="shared" ca="1" si="1"/>
        <v>#NAME?</v>
      </c>
      <c r="L8" s="24" t="e">
        <f t="shared" ca="1" si="2"/>
        <v>#NAME?</v>
      </c>
    </row>
    <row r="9" spans="2:17" x14ac:dyDescent="0.25">
      <c r="B9" s="24">
        <v>7.5391138393332504</v>
      </c>
      <c r="G9" s="24">
        <v>7</v>
      </c>
      <c r="H9" s="24" t="e">
        <f ca="1"/>
        <v>#NAME?</v>
      </c>
      <c r="I9" s="24" t="e" cm="1">
        <f t="array" aca="1" ref="I9" ca="1">INDIRECT(ADDRESS(($E$2+1-G9)+2,8))</f>
        <v>#NAME?</v>
      </c>
      <c r="J9" s="24" t="e">
        <f t="shared" ca="1" si="0"/>
        <v>#NAME?</v>
      </c>
      <c r="K9" s="24" t="e">
        <f t="shared" ca="1" si="1"/>
        <v>#NAME?</v>
      </c>
      <c r="L9" s="24" t="e">
        <f t="shared" ca="1" si="2"/>
        <v>#NAME?</v>
      </c>
    </row>
    <row r="10" spans="2:17" x14ac:dyDescent="0.25">
      <c r="B10" s="24">
        <v>9.6330724471419558</v>
      </c>
      <c r="G10" s="24">
        <v>8</v>
      </c>
      <c r="H10" s="24" t="e">
        <f ca="1"/>
        <v>#NAME?</v>
      </c>
      <c r="I10" s="24" t="e" cm="1">
        <f t="array" aca="1" ref="I10" ca="1">INDIRECT(ADDRESS(($E$2+1-G10)+2,8))</f>
        <v>#NAME?</v>
      </c>
      <c r="J10" s="24" t="e">
        <f t="shared" ca="1" si="0"/>
        <v>#NAME?</v>
      </c>
      <c r="K10" s="24" t="e">
        <f t="shared" ca="1" si="1"/>
        <v>#NAME?</v>
      </c>
      <c r="L10" s="24" t="e">
        <f t="shared" ca="1" si="2"/>
        <v>#NAME?</v>
      </c>
    </row>
    <row r="11" spans="2:17" x14ac:dyDescent="0.25">
      <c r="B11" s="24">
        <v>10.40611357481966</v>
      </c>
      <c r="G11" s="24">
        <v>9</v>
      </c>
      <c r="H11" s="24" t="e">
        <f ca="1"/>
        <v>#NAME?</v>
      </c>
      <c r="I11" s="24" t="e" cm="1">
        <f t="array" aca="1" ref="I11" ca="1">INDIRECT(ADDRESS(($E$2+1-G11)+2,8))</f>
        <v>#NAME?</v>
      </c>
      <c r="J11" s="24" t="e">
        <f t="shared" ca="1" si="0"/>
        <v>#NAME?</v>
      </c>
      <c r="K11" s="24" t="e">
        <f t="shared" ca="1" si="1"/>
        <v>#NAME?</v>
      </c>
      <c r="L11" s="24" t="e">
        <f t="shared" ca="1" si="2"/>
        <v>#NAME?</v>
      </c>
    </row>
    <row r="12" spans="2:17" x14ac:dyDescent="0.25">
      <c r="B12" s="24">
        <v>9.5280178867128029</v>
      </c>
      <c r="G12" s="24">
        <v>10</v>
      </c>
      <c r="H12" s="24" t="e">
        <f ca="1"/>
        <v>#NAME?</v>
      </c>
      <c r="I12" s="24" t="e" cm="1">
        <f t="array" aca="1" ref="I12" ca="1">INDIRECT(ADDRESS(($E$2+1-G12)+2,8))</f>
        <v>#NAME?</v>
      </c>
      <c r="J12" s="24" t="e">
        <f t="shared" ca="1" si="0"/>
        <v>#NAME?</v>
      </c>
      <c r="K12" s="24" t="e">
        <f t="shared" ca="1" si="1"/>
        <v>#NAME?</v>
      </c>
      <c r="L12" s="24" t="e">
        <f t="shared" ca="1" si="2"/>
        <v>#NAME?</v>
      </c>
    </row>
    <row r="13" spans="2:17" x14ac:dyDescent="0.25">
      <c r="B13" s="24">
        <v>9.8124280338667074</v>
      </c>
      <c r="G13" s="24">
        <v>11</v>
      </c>
      <c r="H13" s="24" t="e">
        <f ca="1"/>
        <v>#NAME?</v>
      </c>
      <c r="I13" s="24" t="e" cm="1">
        <f t="array" aca="1" ref="I13" ca="1">INDIRECT(ADDRESS(($E$2+1-G13)+2,8))</f>
        <v>#NAME?</v>
      </c>
      <c r="J13" s="24" t="e">
        <f t="shared" ca="1" si="0"/>
        <v>#NAME?</v>
      </c>
      <c r="K13" s="24" t="e">
        <f t="shared" ca="1" si="1"/>
        <v>#NAME?</v>
      </c>
      <c r="L13" s="24" t="e">
        <f t="shared" ca="1" si="2"/>
        <v>#NAME?</v>
      </c>
    </row>
    <row r="14" spans="2:17" x14ac:dyDescent="0.25">
      <c r="B14" s="24">
        <v>9.7322835740900295</v>
      </c>
      <c r="G14" s="24">
        <v>12</v>
      </c>
      <c r="H14" s="24" t="e">
        <f ca="1"/>
        <v>#NAME?</v>
      </c>
      <c r="I14" s="24" t="e" cm="1">
        <f t="array" aca="1" ref="I14" ca="1">INDIRECT(ADDRESS(($E$2+1-G14)+2,8))</f>
        <v>#NAME?</v>
      </c>
      <c r="J14" s="24" t="e">
        <f t="shared" ca="1" si="0"/>
        <v>#NAME?</v>
      </c>
      <c r="K14" s="24" t="e">
        <f t="shared" ca="1" si="1"/>
        <v>#NAME?</v>
      </c>
      <c r="L14" s="24" t="e">
        <f t="shared" ca="1" si="2"/>
        <v>#NAME?</v>
      </c>
    </row>
    <row r="15" spans="2:17" x14ac:dyDescent="0.25">
      <c r="B15" s="24">
        <v>10.508409003661354</v>
      </c>
      <c r="G15" s="24">
        <v>13</v>
      </c>
      <c r="H15" s="24" t="e">
        <f ca="1"/>
        <v>#NAME?</v>
      </c>
      <c r="I15" s="24" t="e" cm="1">
        <f t="array" aca="1" ref="I15" ca="1">INDIRECT(ADDRESS(($E$2+1-G15)+2,8))</f>
        <v>#NAME?</v>
      </c>
      <c r="J15" s="24" t="e">
        <f t="shared" ca="1" si="0"/>
        <v>#NAME?</v>
      </c>
      <c r="K15" s="24" t="e">
        <f t="shared" ca="1" si="1"/>
        <v>#NAME?</v>
      </c>
      <c r="L15" s="24" t="e">
        <f t="shared" ca="1" si="2"/>
        <v>#NAME?</v>
      </c>
    </row>
    <row r="16" spans="2:17" x14ac:dyDescent="0.25">
      <c r="B16" s="24">
        <v>12.674454421189335</v>
      </c>
      <c r="G16" s="24">
        <v>14</v>
      </c>
      <c r="H16" s="24" t="e">
        <f ca="1"/>
        <v>#NAME?</v>
      </c>
      <c r="I16" s="24" t="e" cm="1">
        <f t="array" aca="1" ref="I16" ca="1">INDIRECT(ADDRESS(($E$2+1-G16)+2,8))</f>
        <v>#NAME?</v>
      </c>
      <c r="J16" s="24" t="e">
        <f t="shared" ca="1" si="0"/>
        <v>#NAME?</v>
      </c>
      <c r="K16" s="24" t="e">
        <f t="shared" ca="1" si="1"/>
        <v>#NAME?</v>
      </c>
      <c r="L16" s="24" t="e">
        <f t="shared" ca="1" si="2"/>
        <v>#NAME?</v>
      </c>
    </row>
    <row r="17" spans="2:12" x14ac:dyDescent="0.25">
      <c r="B17" s="24">
        <v>10.354369167663322</v>
      </c>
      <c r="G17" s="24">
        <v>15</v>
      </c>
      <c r="H17" s="24" t="e">
        <f ca="1"/>
        <v>#NAME?</v>
      </c>
      <c r="I17" s="24" t="e" cm="1">
        <f t="array" aca="1" ref="I17" ca="1">INDIRECT(ADDRESS(($E$2+1-G17)+2,8))</f>
        <v>#NAME?</v>
      </c>
      <c r="J17" s="24" t="e">
        <f t="shared" ca="1" si="0"/>
        <v>#NAME?</v>
      </c>
      <c r="K17" s="24" t="e">
        <f t="shared" ca="1" si="1"/>
        <v>#NAME?</v>
      </c>
      <c r="L17" s="24" t="e">
        <f t="shared" ca="1" si="2"/>
        <v>#NAME?</v>
      </c>
    </row>
    <row r="18" spans="2:12" x14ac:dyDescent="0.25">
      <c r="B18" s="24">
        <v>5.5826538506226839</v>
      </c>
      <c r="G18" s="24">
        <v>16</v>
      </c>
      <c r="H18" s="24" t="e">
        <f ca="1"/>
        <v>#NAME?</v>
      </c>
      <c r="I18" s="24" t="e" cm="1">
        <f t="array" aca="1" ref="I18" ca="1">INDIRECT(ADDRESS(($E$2+1-G18)+2,8))</f>
        <v>#NAME?</v>
      </c>
      <c r="J18" s="24" t="e">
        <f t="shared" ca="1" si="0"/>
        <v>#NAME?</v>
      </c>
      <c r="K18" s="24" t="e">
        <f t="shared" ca="1" si="1"/>
        <v>#NAME?</v>
      </c>
      <c r="L18" s="24" t="e">
        <f t="shared" ca="1" si="2"/>
        <v>#NAME?</v>
      </c>
    </row>
    <row r="19" spans="2:12" x14ac:dyDescent="0.25">
      <c r="B19" s="24">
        <v>12.487152674692707</v>
      </c>
      <c r="G19" s="24">
        <v>17</v>
      </c>
      <c r="H19" s="24" t="e">
        <f ca="1"/>
        <v>#NAME?</v>
      </c>
      <c r="I19" s="24" t="e" cm="1">
        <f t="array" aca="1" ref="I19" ca="1">INDIRECT(ADDRESS(($E$2+1-G19)+2,8))</f>
        <v>#NAME?</v>
      </c>
      <c r="J19" s="24" t="e">
        <f t="shared" ca="1" si="0"/>
        <v>#NAME?</v>
      </c>
      <c r="K19" s="24" t="e">
        <f t="shared" ca="1" si="1"/>
        <v>#NAME?</v>
      </c>
      <c r="L19" s="24" t="e">
        <f t="shared" ca="1" si="2"/>
        <v>#NAME?</v>
      </c>
    </row>
    <row r="20" spans="2:12" x14ac:dyDescent="0.25">
      <c r="B20" s="24">
        <v>11.925294245954188</v>
      </c>
      <c r="G20" s="24">
        <v>18</v>
      </c>
      <c r="H20" s="24" t="e">
        <f ca="1"/>
        <v>#NAME?</v>
      </c>
      <c r="I20" s="24" t="e" cm="1">
        <f t="array" aca="1" ref="I20" ca="1">INDIRECT(ADDRESS(($E$2+1-G20)+2,8))</f>
        <v>#NAME?</v>
      </c>
      <c r="J20" s="24" t="e">
        <f t="shared" ca="1" si="0"/>
        <v>#NAME?</v>
      </c>
      <c r="K20" s="24" t="e">
        <f t="shared" ca="1" si="1"/>
        <v>#NAME?</v>
      </c>
      <c r="L20" s="24" t="e">
        <f t="shared" ca="1" si="2"/>
        <v>#NAME?</v>
      </c>
    </row>
    <row r="21" spans="2:12" x14ac:dyDescent="0.25">
      <c r="B21" s="24">
        <v>9.8961463299246315</v>
      </c>
      <c r="G21" s="24">
        <v>19</v>
      </c>
      <c r="H21" s="24" t="e">
        <f ca="1"/>
        <v>#NAME?</v>
      </c>
      <c r="I21" s="24" t="e" cm="1">
        <f t="array" aca="1" ref="I21" ca="1">INDIRECT(ADDRESS(($E$2+1-G21)+2,8))</f>
        <v>#NAME?</v>
      </c>
      <c r="J21" s="24" t="e">
        <f t="shared" ca="1" si="0"/>
        <v>#NAME?</v>
      </c>
      <c r="K21" s="24" t="e">
        <f t="shared" ca="1" si="1"/>
        <v>#NAME?</v>
      </c>
      <c r="L21" s="24" t="e">
        <f t="shared" ca="1" si="2"/>
        <v>#NAME?</v>
      </c>
    </row>
    <row r="22" spans="2:12" x14ac:dyDescent="0.25">
      <c r="B22" s="24">
        <v>7.9207555029934209</v>
      </c>
      <c r="G22" s="24">
        <v>20</v>
      </c>
      <c r="H22" s="24" t="e">
        <f ca="1"/>
        <v>#NAME?</v>
      </c>
      <c r="I22" s="24" t="e" cm="1">
        <f t="array" aca="1" ref="I22" ca="1">INDIRECT(ADDRESS(($E$2+1-G22)+2,8))</f>
        <v>#NAME?</v>
      </c>
      <c r="J22" s="24" t="e">
        <f t="shared" ca="1" si="0"/>
        <v>#NAME?</v>
      </c>
      <c r="K22" s="24" t="e">
        <f t="shared" ca="1" si="1"/>
        <v>#NAME?</v>
      </c>
      <c r="L22" s="24" t="e">
        <f t="shared" ca="1" si="2"/>
        <v>#NAME?</v>
      </c>
    </row>
    <row r="23" spans="2:12" x14ac:dyDescent="0.25">
      <c r="B23" s="24">
        <v>13.514993033788405</v>
      </c>
      <c r="G23" s="24">
        <v>21</v>
      </c>
      <c r="H23" s="24" t="e">
        <f ca="1"/>
        <v>#NAME?</v>
      </c>
      <c r="I23" s="24" t="e" cm="1">
        <f t="array" aca="1" ref="I23" ca="1">INDIRECT(ADDRESS(($E$2+1-G23)+2,8))</f>
        <v>#NAME?</v>
      </c>
      <c r="J23" s="24" t="e">
        <f t="shared" ca="1" si="0"/>
        <v>#NAME?</v>
      </c>
      <c r="K23" s="24" t="e">
        <f t="shared" ca="1" si="1"/>
        <v>#NAME?</v>
      </c>
      <c r="L23" s="24" t="e">
        <f t="shared" ca="1" si="2"/>
        <v>#NAME?</v>
      </c>
    </row>
    <row r="24" spans="2:12" x14ac:dyDescent="0.25">
      <c r="B24" s="24">
        <v>6.1306223376041284</v>
      </c>
      <c r="G24" s="24">
        <v>22</v>
      </c>
      <c r="H24" s="24" t="e">
        <f ca="1"/>
        <v>#NAME?</v>
      </c>
      <c r="I24" s="24" t="e" cm="1">
        <f t="array" aca="1" ref="I24" ca="1">INDIRECT(ADDRESS(($E$2+1-G24)+2,8))</f>
        <v>#NAME?</v>
      </c>
      <c r="J24" s="24" t="e">
        <f t="shared" ca="1" si="0"/>
        <v>#NAME?</v>
      </c>
      <c r="K24" s="24" t="e">
        <f t="shared" ca="1" si="1"/>
        <v>#NAME?</v>
      </c>
      <c r="L24" s="24" t="e">
        <f t="shared" ca="1" si="2"/>
        <v>#NAME?</v>
      </c>
    </row>
    <row r="25" spans="2:12" x14ac:dyDescent="0.25">
      <c r="B25" s="24">
        <v>9.678491116699421</v>
      </c>
      <c r="G25" s="24">
        <v>23</v>
      </c>
      <c r="H25" s="24" t="e">
        <f ca="1"/>
        <v>#NAME?</v>
      </c>
      <c r="I25" s="24" t="e" cm="1">
        <f t="array" aca="1" ref="I25" ca="1">INDIRECT(ADDRESS(($E$2+1-G25)+2,8))</f>
        <v>#NAME?</v>
      </c>
      <c r="J25" s="24" t="e">
        <f t="shared" ca="1" si="0"/>
        <v>#NAME?</v>
      </c>
      <c r="K25" s="24" t="e">
        <f t="shared" ca="1" si="1"/>
        <v>#NAME?</v>
      </c>
      <c r="L25" s="24" t="e">
        <f t="shared" ca="1" si="2"/>
        <v>#NAME?</v>
      </c>
    </row>
    <row r="26" spans="2:12" x14ac:dyDescent="0.25">
      <c r="B26" s="24">
        <v>9.8399216251467951</v>
      </c>
      <c r="G26" s="24">
        <v>24</v>
      </c>
      <c r="H26" s="24" t="e">
        <f ca="1"/>
        <v>#NAME?</v>
      </c>
      <c r="I26" s="24" t="e" cm="1">
        <f t="array" aca="1" ref="I26" ca="1">INDIRECT(ADDRESS(($E$2+1-G26)+2,8))</f>
        <v>#NAME?</v>
      </c>
      <c r="J26" s="24" t="e">
        <f t="shared" ca="1" si="0"/>
        <v>#NAME?</v>
      </c>
      <c r="K26" s="24" t="e">
        <f t="shared" ca="1" si="1"/>
        <v>#NAME?</v>
      </c>
      <c r="L26" s="24" t="e">
        <f t="shared" ca="1" si="2"/>
        <v>#NAME?</v>
      </c>
    </row>
    <row r="27" spans="2:12" x14ac:dyDescent="0.25">
      <c r="B27" s="24">
        <v>10.644197840613392</v>
      </c>
      <c r="G27" s="24">
        <v>25</v>
      </c>
      <c r="H27" s="24" t="e">
        <f ca="1"/>
        <v>#NAME?</v>
      </c>
      <c r="I27" s="24" t="e" cm="1">
        <f t="array" aca="1" ref="I27" ca="1">INDIRECT(ADDRESS(($E$2+1-G27)+2,8))</f>
        <v>#NAME?</v>
      </c>
      <c r="J27" s="24" t="e">
        <f t="shared" ca="1" si="0"/>
        <v>#NAME?</v>
      </c>
      <c r="K27" s="24" t="e">
        <f t="shared" ca="1" si="1"/>
        <v>#NAME?</v>
      </c>
      <c r="L27" s="24" t="e">
        <f t="shared" ca="1" si="2"/>
        <v>#NAME?</v>
      </c>
    </row>
    <row r="28" spans="2:12" x14ac:dyDescent="0.25">
      <c r="B28" s="24">
        <v>9.2104223982113922</v>
      </c>
      <c r="G28" s="24">
        <v>26</v>
      </c>
      <c r="H28" s="24" t="e">
        <f ca="1"/>
        <v>#NAME?</v>
      </c>
      <c r="I28" s="24" t="e" cm="1">
        <f t="array" aca="1" ref="I28" ca="1">INDIRECT(ADDRESS(($E$2+1-G28)+2,8))</f>
        <v>#NAME?</v>
      </c>
      <c r="J28" s="24" t="e">
        <f t="shared" ca="1" si="0"/>
        <v>#NAME?</v>
      </c>
      <c r="K28" s="24" t="e">
        <f t="shared" ca="1" si="1"/>
        <v>#NAME?</v>
      </c>
      <c r="L28" s="24" t="e">
        <f t="shared" ca="1" si="2"/>
        <v>#NAME?</v>
      </c>
    </row>
    <row r="29" spans="2:12" x14ac:dyDescent="0.25">
      <c r="B29" s="24">
        <v>11.113659809654987</v>
      </c>
      <c r="G29" s="24">
        <v>27</v>
      </c>
      <c r="H29" s="24" t="e">
        <f ca="1"/>
        <v>#NAME?</v>
      </c>
      <c r="I29" s="24" t="e" cm="1">
        <f t="array" aca="1" ref="I29" ca="1">INDIRECT(ADDRESS(($E$2+1-G29)+2,8))</f>
        <v>#NAME?</v>
      </c>
      <c r="J29" s="24" t="e">
        <f t="shared" ca="1" si="0"/>
        <v>#NAME?</v>
      </c>
      <c r="K29" s="24" t="e">
        <f t="shared" ca="1" si="1"/>
        <v>#NAME?</v>
      </c>
      <c r="L29" s="24" t="e">
        <f t="shared" ca="1" si="2"/>
        <v>#NAME?</v>
      </c>
    </row>
    <row r="30" spans="2:12" x14ac:dyDescent="0.25">
      <c r="B30" s="24">
        <v>10.481181688419563</v>
      </c>
      <c r="G30" s="24">
        <v>28</v>
      </c>
      <c r="H30" s="24" t="e">
        <f ca="1"/>
        <v>#NAME?</v>
      </c>
      <c r="I30" s="24" t="e" cm="1">
        <f t="array" aca="1" ref="I30" ca="1">INDIRECT(ADDRESS(($E$2+1-G30)+2,8))</f>
        <v>#NAME?</v>
      </c>
      <c r="J30" s="24" t="e">
        <f t="shared" ca="1" si="0"/>
        <v>#NAME?</v>
      </c>
      <c r="K30" s="24" t="e">
        <f t="shared" ca="1" si="1"/>
        <v>#NAME?</v>
      </c>
      <c r="L30" s="24" t="e">
        <f t="shared" ca="1" si="2"/>
        <v>#NAME?</v>
      </c>
    </row>
    <row r="31" spans="2:12" x14ac:dyDescent="0.25">
      <c r="B31" s="24">
        <v>6.8283335349282881</v>
      </c>
      <c r="G31" s="24">
        <v>29</v>
      </c>
      <c r="H31" s="24" t="e">
        <f ca="1"/>
        <v>#NAME?</v>
      </c>
      <c r="I31" s="24" t="e" cm="1">
        <f t="array" aca="1" ref="I31" ca="1">INDIRECT(ADDRESS(($E$2+1-G31)+2,8))</f>
        <v>#NAME?</v>
      </c>
      <c r="J31" s="24" t="e">
        <f t="shared" ca="1" si="0"/>
        <v>#NAME?</v>
      </c>
      <c r="K31" s="24" t="e">
        <f t="shared" ca="1" si="1"/>
        <v>#NAME?</v>
      </c>
      <c r="L31" s="24" t="e">
        <f t="shared" ca="1" si="2"/>
        <v>#NAME?</v>
      </c>
    </row>
    <row r="32" spans="2:12" x14ac:dyDescent="0.25">
      <c r="B32" s="24">
        <v>9.141554467370991</v>
      </c>
      <c r="G32" s="24">
        <v>30</v>
      </c>
      <c r="H32" s="24" t="e">
        <f ca="1"/>
        <v>#NAME?</v>
      </c>
      <c r="I32" s="24" t="e" cm="1">
        <f t="array" aca="1" ref="I32" ca="1">INDIRECT(ADDRESS(($E$2+1-G32)+2,8))</f>
        <v>#NAME?</v>
      </c>
      <c r="J32" s="24" t="e">
        <f t="shared" ca="1" si="0"/>
        <v>#NAME?</v>
      </c>
      <c r="K32" s="24" t="e">
        <f t="shared" ca="1" si="1"/>
        <v>#NAME?</v>
      </c>
      <c r="L32" s="24" t="e">
        <f t="shared" ca="1" si="2"/>
        <v>#NAME?</v>
      </c>
    </row>
    <row r="33" spans="2:12" x14ac:dyDescent="0.25">
      <c r="B33" s="24">
        <v>9.3490429670989208</v>
      </c>
      <c r="G33" s="24">
        <v>31</v>
      </c>
      <c r="H33" s="24" t="e">
        <f ca="1"/>
        <v>#NAME?</v>
      </c>
      <c r="I33" s="24" t="e" cm="1">
        <f t="array" aca="1" ref="I33" ca="1">INDIRECT(ADDRESS(($E$2+1-G33)+2,8))</f>
        <v>#NAME?</v>
      </c>
      <c r="J33" s="24" t="e">
        <f t="shared" ca="1" si="0"/>
        <v>#NAME?</v>
      </c>
      <c r="K33" s="24" t="e">
        <f t="shared" ca="1" si="1"/>
        <v>#NAME?</v>
      </c>
      <c r="L33" s="24" t="e">
        <f t="shared" ca="1" si="2"/>
        <v>#NAME?</v>
      </c>
    </row>
    <row r="34" spans="2:12" x14ac:dyDescent="0.25">
      <c r="B34" s="24">
        <v>9.7929770027943697</v>
      </c>
      <c r="G34" s="24">
        <v>32</v>
      </c>
      <c r="H34" s="24" t="e">
        <f ca="1"/>
        <v>#NAME?</v>
      </c>
      <c r="I34" s="24" t="e" cm="1">
        <f t="array" aca="1" ref="I34" ca="1">INDIRECT(ADDRESS(($E$2+1-G34)+2,8))</f>
        <v>#NAME?</v>
      </c>
      <c r="J34" s="24" t="e">
        <f t="shared" ca="1" si="0"/>
        <v>#NAME?</v>
      </c>
      <c r="K34" s="24" t="e">
        <f t="shared" ca="1" si="1"/>
        <v>#NAME?</v>
      </c>
      <c r="L34" s="24" t="e">
        <f t="shared" ca="1" si="2"/>
        <v>#NAME?</v>
      </c>
    </row>
    <row r="35" spans="2:12" x14ac:dyDescent="0.25">
      <c r="B35" s="24">
        <v>8.4361003437669986</v>
      </c>
      <c r="G35" s="24">
        <v>33</v>
      </c>
      <c r="H35" s="24" t="e">
        <f ca="1"/>
        <v>#NAME?</v>
      </c>
      <c r="I35" s="24" t="e" cm="1">
        <f t="array" aca="1" ref="I35" ca="1">INDIRECT(ADDRESS(($E$2+1-G35)+2,8))</f>
        <v>#NAME?</v>
      </c>
      <c r="J35" s="24" t="e">
        <f t="shared" ca="1" si="0"/>
        <v>#NAME?</v>
      </c>
      <c r="K35" s="24" t="e">
        <f t="shared" ca="1" si="1"/>
        <v>#NAME?</v>
      </c>
      <c r="L35" s="24" t="e">
        <f t="shared" ca="1" si="2"/>
        <v>#NAME?</v>
      </c>
    </row>
    <row r="36" spans="2:12" x14ac:dyDescent="0.25">
      <c r="B36" s="24">
        <v>8.5695998646930054</v>
      </c>
      <c r="G36" s="24">
        <v>34</v>
      </c>
      <c r="H36" s="24" t="e">
        <f ca="1"/>
        <v>#NAME?</v>
      </c>
      <c r="I36" s="24" t="e" cm="1">
        <f t="array" aca="1" ref="I36" ca="1">INDIRECT(ADDRESS(($E$2+1-G36)+2,8))</f>
        <v>#NAME?</v>
      </c>
      <c r="J36" s="24" t="e">
        <f t="shared" ca="1" si="0"/>
        <v>#NAME?</v>
      </c>
      <c r="K36" s="24" t="e">
        <f t="shared" ca="1" si="1"/>
        <v>#NAME?</v>
      </c>
      <c r="L36" s="24" t="e">
        <f t="shared" ca="1" si="2"/>
        <v>#NAME?</v>
      </c>
    </row>
    <row r="37" spans="2:12" x14ac:dyDescent="0.25">
      <c r="B37" s="24">
        <v>11.814771153992574</v>
      </c>
      <c r="G37" s="24">
        <v>35</v>
      </c>
      <c r="H37" s="24" t="e">
        <f ca="1"/>
        <v>#NAME?</v>
      </c>
      <c r="I37" s="24" t="e" cm="1">
        <f t="array" aca="1" ref="I37" ca="1">INDIRECT(ADDRESS(($E$2+1-G37)+2,8))</f>
        <v>#NAME?</v>
      </c>
      <c r="J37" s="24" t="e">
        <f t="shared" ca="1" si="0"/>
        <v>#NAME?</v>
      </c>
      <c r="K37" s="24" t="e">
        <f t="shared" ca="1" si="1"/>
        <v>#NAME?</v>
      </c>
      <c r="L37" s="24" t="e">
        <f t="shared" ca="1" si="2"/>
        <v>#NAME?</v>
      </c>
    </row>
    <row r="38" spans="2:12" x14ac:dyDescent="0.25">
      <c r="B38" s="24">
        <v>12.272925206982134</v>
      </c>
      <c r="G38" s="24">
        <v>36</v>
      </c>
      <c r="H38" s="24" t="e">
        <f ca="1"/>
        <v>#NAME?</v>
      </c>
      <c r="I38" s="24" t="e" cm="1">
        <f t="array" aca="1" ref="I38" ca="1">INDIRECT(ADDRESS(($E$2+1-G38)+2,8))</f>
        <v>#NAME?</v>
      </c>
      <c r="J38" s="24" t="e">
        <f t="shared" ca="1" si="0"/>
        <v>#NAME?</v>
      </c>
      <c r="K38" s="24" t="e">
        <f t="shared" ca="1" si="1"/>
        <v>#NAME?</v>
      </c>
      <c r="L38" s="24" t="e">
        <f t="shared" ca="1" si="2"/>
        <v>#NAME?</v>
      </c>
    </row>
    <row r="39" spans="2:12" x14ac:dyDescent="0.25">
      <c r="B39" s="24">
        <v>10.981958613828422</v>
      </c>
      <c r="G39" s="24">
        <v>37</v>
      </c>
      <c r="H39" s="24" t="e">
        <f ca="1"/>
        <v>#NAME?</v>
      </c>
      <c r="I39" s="24" t="e" cm="1">
        <f t="array" aca="1" ref="I39" ca="1">INDIRECT(ADDRESS(($E$2+1-G39)+2,8))</f>
        <v>#NAME?</v>
      </c>
      <c r="J39" s="24" t="e">
        <f t="shared" ca="1" si="0"/>
        <v>#NAME?</v>
      </c>
      <c r="K39" s="24" t="e">
        <f t="shared" ca="1" si="1"/>
        <v>#NAME?</v>
      </c>
      <c r="L39" s="24" t="e">
        <f t="shared" ca="1" si="2"/>
        <v>#NAME?</v>
      </c>
    </row>
    <row r="40" spans="2:12" x14ac:dyDescent="0.25">
      <c r="B40" s="24">
        <v>7.178615008575294</v>
      </c>
      <c r="G40" s="24">
        <v>38</v>
      </c>
      <c r="H40" s="24" t="e">
        <f ca="1"/>
        <v>#NAME?</v>
      </c>
      <c r="I40" s="24" t="e" cm="1">
        <f t="array" aca="1" ref="I40" ca="1">INDIRECT(ADDRESS(($E$2+1-G40)+2,8))</f>
        <v>#NAME?</v>
      </c>
      <c r="J40" s="24" t="e">
        <f t="shared" ca="1" si="0"/>
        <v>#NAME?</v>
      </c>
      <c r="K40" s="24" t="e">
        <f t="shared" ca="1" si="1"/>
        <v>#NAME?</v>
      </c>
      <c r="L40" s="24" t="e">
        <f t="shared" ca="1" si="2"/>
        <v>#NAME?</v>
      </c>
    </row>
    <row r="41" spans="2:12" x14ac:dyDescent="0.25">
      <c r="B41" s="24">
        <v>9.7583879317243039</v>
      </c>
      <c r="G41" s="24">
        <v>39</v>
      </c>
      <c r="H41" s="24" t="e">
        <f ca="1"/>
        <v>#NAME?</v>
      </c>
      <c r="I41" s="24" t="e" cm="1">
        <f t="array" aca="1" ref="I41" ca="1">INDIRECT(ADDRESS(($E$2+1-G41)+2,8))</f>
        <v>#NAME?</v>
      </c>
      <c r="J41" s="24" t="e">
        <f t="shared" ca="1" si="0"/>
        <v>#NAME?</v>
      </c>
      <c r="K41" s="24" t="e">
        <f t="shared" ca="1" si="1"/>
        <v>#NAME?</v>
      </c>
      <c r="L41" s="24" t="e">
        <f t="shared" ca="1" si="2"/>
        <v>#NAME?</v>
      </c>
    </row>
    <row r="42" spans="2:12" x14ac:dyDescent="0.25">
      <c r="B42" s="24">
        <v>7.3695628307142016</v>
      </c>
      <c r="G42" s="24">
        <v>40</v>
      </c>
      <c r="H42" s="24" t="e">
        <f ca="1"/>
        <v>#NAME?</v>
      </c>
      <c r="I42" s="24" t="e" cm="1">
        <f t="array" aca="1" ref="I42" ca="1">INDIRECT(ADDRESS(($E$2+1-G42)+2,8))</f>
        <v>#NAME?</v>
      </c>
      <c r="J42" s="24" t="e">
        <f t="shared" ca="1" si="0"/>
        <v>#NAME?</v>
      </c>
      <c r="K42" s="24" t="e">
        <f t="shared" ca="1" si="1"/>
        <v>#NAME?</v>
      </c>
      <c r="L42" s="24" t="e">
        <f t="shared" ca="1" si="2"/>
        <v>#NAME?</v>
      </c>
    </row>
    <row r="43" spans="2:12" x14ac:dyDescent="0.25">
      <c r="B43" s="24">
        <v>6.618017359686851</v>
      </c>
      <c r="G43" s="24">
        <v>41</v>
      </c>
      <c r="H43" s="24" t="e">
        <f ca="1"/>
        <v>#NAME?</v>
      </c>
      <c r="I43" s="24" t="e" cm="1">
        <f t="array" aca="1" ref="I43" ca="1">INDIRECT(ADDRESS(($E$2+1-G43)+2,8))</f>
        <v>#NAME?</v>
      </c>
      <c r="J43" s="24" t="e">
        <f t="shared" ca="1" si="0"/>
        <v>#NAME?</v>
      </c>
      <c r="K43" s="24" t="e">
        <f t="shared" ca="1" si="1"/>
        <v>#NAME?</v>
      </c>
      <c r="L43" s="24" t="e">
        <f t="shared" ca="1" si="2"/>
        <v>#NAME?</v>
      </c>
    </row>
    <row r="44" spans="2:12" x14ac:dyDescent="0.25">
      <c r="B44" s="24">
        <v>9.0242350497978308</v>
      </c>
      <c r="G44" s="24">
        <v>42</v>
      </c>
      <c r="H44" s="24" t="e">
        <f ca="1"/>
        <v>#NAME?</v>
      </c>
      <c r="I44" s="24" t="e" cm="1">
        <f t="array" aca="1" ref="I44" ca="1">INDIRECT(ADDRESS(($E$2+1-G44)+2,8))</f>
        <v>#NAME?</v>
      </c>
      <c r="J44" s="24" t="e">
        <f t="shared" ca="1" si="0"/>
        <v>#NAME?</v>
      </c>
      <c r="K44" s="24" t="e">
        <f t="shared" ca="1" si="1"/>
        <v>#NAME?</v>
      </c>
      <c r="L44" s="24" t="e">
        <f t="shared" ca="1" si="2"/>
        <v>#NAME?</v>
      </c>
    </row>
    <row r="45" spans="2:12" x14ac:dyDescent="0.25">
      <c r="B45" s="24">
        <v>8.027288741591887</v>
      </c>
      <c r="G45" s="24">
        <v>43</v>
      </c>
      <c r="H45" s="24" t="e">
        <f ca="1"/>
        <v>#NAME?</v>
      </c>
      <c r="I45" s="24" t="e" cm="1">
        <f t="array" aca="1" ref="I45" ca="1">INDIRECT(ADDRESS(($E$2+1-G45)+2,8))</f>
        <v>#NAME?</v>
      </c>
      <c r="J45" s="24" t="e">
        <f t="shared" ca="1" si="0"/>
        <v>#NAME?</v>
      </c>
      <c r="K45" s="24" t="e">
        <f t="shared" ca="1" si="1"/>
        <v>#NAME?</v>
      </c>
      <c r="L45" s="24" t="e">
        <f t="shared" ca="1" si="2"/>
        <v>#NAME?</v>
      </c>
    </row>
    <row r="46" spans="2:12" x14ac:dyDescent="0.25">
      <c r="B46" s="24">
        <v>11.65511817707895</v>
      </c>
      <c r="G46" s="24">
        <v>44</v>
      </c>
      <c r="H46" s="24" t="e">
        <f ca="1"/>
        <v>#NAME?</v>
      </c>
      <c r="I46" s="24" t="e" cm="1">
        <f t="array" aca="1" ref="I46" ca="1">INDIRECT(ADDRESS(($E$2+1-G46)+2,8))</f>
        <v>#NAME?</v>
      </c>
      <c r="J46" s="24" t="e">
        <f t="shared" ca="1" si="0"/>
        <v>#NAME?</v>
      </c>
      <c r="K46" s="24" t="e">
        <f t="shared" ca="1" si="1"/>
        <v>#NAME?</v>
      </c>
      <c r="L46" s="24" t="e">
        <f t="shared" ca="1" si="2"/>
        <v>#NAME?</v>
      </c>
    </row>
    <row r="47" spans="2:12" x14ac:dyDescent="0.25">
      <c r="B47" s="24">
        <v>9.4571657463028167</v>
      </c>
      <c r="G47" s="24">
        <v>45</v>
      </c>
      <c r="H47" s="24" t="e">
        <f ca="1"/>
        <v>#NAME?</v>
      </c>
      <c r="I47" s="24" t="e" cm="1">
        <f t="array" aca="1" ref="I47" ca="1">INDIRECT(ADDRESS(($E$2+1-G47)+2,8))</f>
        <v>#NAME?</v>
      </c>
      <c r="J47" s="24" t="e">
        <f t="shared" ca="1" si="0"/>
        <v>#NAME?</v>
      </c>
      <c r="K47" s="24" t="e">
        <f t="shared" ca="1" si="1"/>
        <v>#NAME?</v>
      </c>
      <c r="L47" s="24" t="e">
        <f t="shared" ca="1" si="2"/>
        <v>#NAME?</v>
      </c>
    </row>
    <row r="48" spans="2:12" x14ac:dyDescent="0.25">
      <c r="B48" s="24">
        <v>9.6591930750499575</v>
      </c>
      <c r="G48" s="24">
        <v>46</v>
      </c>
      <c r="H48" s="24" t="e">
        <f ca="1"/>
        <v>#NAME?</v>
      </c>
      <c r="I48" s="24" t="e" cm="1">
        <f t="array" aca="1" ref="I48" ca="1">INDIRECT(ADDRESS(($E$2+1-G48)+2,8))</f>
        <v>#NAME?</v>
      </c>
      <c r="J48" s="24" t="e">
        <f t="shared" ca="1" si="0"/>
        <v>#NAME?</v>
      </c>
      <c r="K48" s="24" t="e">
        <f t="shared" ca="1" si="1"/>
        <v>#NAME?</v>
      </c>
      <c r="L48" s="24" t="e">
        <f t="shared" ca="1" si="2"/>
        <v>#NAME?</v>
      </c>
    </row>
    <row r="49" spans="2:12" x14ac:dyDescent="0.25">
      <c r="B49" s="24">
        <v>8.7512795980677911</v>
      </c>
      <c r="G49" s="24">
        <v>47</v>
      </c>
      <c r="H49" s="24" t="e">
        <f ca="1"/>
        <v>#NAME?</v>
      </c>
      <c r="I49" s="24" t="e" cm="1">
        <f t="array" aca="1" ref="I49" ca="1">INDIRECT(ADDRESS(($E$2+1-G49)+2,8))</f>
        <v>#NAME?</v>
      </c>
      <c r="J49" s="24" t="e">
        <f t="shared" ca="1" si="0"/>
        <v>#NAME?</v>
      </c>
      <c r="K49" s="24" t="e">
        <f t="shared" ca="1" si="1"/>
        <v>#NAME?</v>
      </c>
      <c r="L49" s="24" t="e">
        <f t="shared" ca="1" si="2"/>
        <v>#NAME?</v>
      </c>
    </row>
    <row r="50" spans="2:12" x14ac:dyDescent="0.25">
      <c r="B50" s="24">
        <v>10.159320863795863</v>
      </c>
      <c r="G50" s="24">
        <v>48</v>
      </c>
      <c r="H50" s="24" t="e">
        <f ca="1"/>
        <v>#NAME?</v>
      </c>
      <c r="I50" s="24" t="e" cm="1">
        <f t="array" aca="1" ref="I50" ca="1">INDIRECT(ADDRESS(($E$2+1-G50)+2,8))</f>
        <v>#NAME?</v>
      </c>
      <c r="J50" s="24" t="e">
        <f t="shared" ca="1" si="0"/>
        <v>#NAME?</v>
      </c>
      <c r="K50" s="24" t="e">
        <f t="shared" ca="1" si="1"/>
        <v>#NAME?</v>
      </c>
      <c r="L50" s="24" t="e">
        <f t="shared" ca="1" si="2"/>
        <v>#NAME?</v>
      </c>
    </row>
    <row r="51" spans="2:12" x14ac:dyDescent="0.25">
      <c r="B51" s="24">
        <v>9.8700638523506843</v>
      </c>
      <c r="G51" s="24">
        <v>49</v>
      </c>
      <c r="H51" s="24" t="e">
        <f ca="1"/>
        <v>#NAME?</v>
      </c>
      <c r="I51" s="24" t="e" cm="1">
        <f t="array" aca="1" ref="I51" ca="1">INDIRECT(ADDRESS(($E$2+1-G51)+2,8))</f>
        <v>#NAME?</v>
      </c>
      <c r="J51" s="24" t="e">
        <f t="shared" ca="1" si="0"/>
        <v>#NAME?</v>
      </c>
      <c r="K51" s="24" t="e">
        <f t="shared" ca="1" si="1"/>
        <v>#NAME?</v>
      </c>
      <c r="L51" s="24" t="e">
        <f t="shared" ca="1" si="2"/>
        <v>#NAME?</v>
      </c>
    </row>
    <row r="52" spans="2:12" x14ac:dyDescent="0.25">
      <c r="B52" s="24">
        <v>9.2697631358887325</v>
      </c>
      <c r="G52" s="24">
        <v>50</v>
      </c>
      <c r="H52" s="24" t="e">
        <f ca="1"/>
        <v>#NAME?</v>
      </c>
      <c r="I52" s="24" t="e" cm="1">
        <f t="array" aca="1" ref="I52" ca="1">INDIRECT(ADDRESS(($E$2+1-G52)+2,8))</f>
        <v>#NAME?</v>
      </c>
      <c r="J52" s="24" t="e">
        <f t="shared" ca="1" si="0"/>
        <v>#NAME?</v>
      </c>
      <c r="K52" s="24" t="e">
        <f t="shared" ca="1" si="1"/>
        <v>#NAME?</v>
      </c>
      <c r="L52" s="24" t="e">
        <f t="shared" ca="1" si="2"/>
        <v>#NAME?</v>
      </c>
    </row>
    <row r="53" spans="2:12" x14ac:dyDescent="0.25">
      <c r="B53" s="24">
        <v>9.5860152643259227</v>
      </c>
      <c r="G53" s="24">
        <v>51</v>
      </c>
      <c r="H53" s="24" t="e">
        <f ca="1"/>
        <v>#NAME?</v>
      </c>
      <c r="I53" s="24" t="e" cm="1">
        <f t="array" aca="1" ref="I53" ca="1">INDIRECT(ADDRESS(($E$2+1-G53)+2,8))</f>
        <v>#NAME?</v>
      </c>
      <c r="J53" s="24" t="e">
        <f t="shared" ca="1" si="0"/>
        <v>#NAME?</v>
      </c>
      <c r="K53" s="24" t="e">
        <f t="shared" ca="1" si="1"/>
        <v>#NAME?</v>
      </c>
      <c r="L53" s="24" t="e">
        <f t="shared" ca="1" si="2"/>
        <v>#NAME?</v>
      </c>
    </row>
    <row r="54" spans="2:12" x14ac:dyDescent="0.25">
      <c r="B54" s="24">
        <v>7.1407463912424927</v>
      </c>
      <c r="G54" s="24">
        <v>52</v>
      </c>
      <c r="H54" s="24" t="e">
        <f ca="1"/>
        <v>#NAME?</v>
      </c>
      <c r="I54" s="24" t="e" cm="1">
        <f t="array" aca="1" ref="I54" ca="1">INDIRECT(ADDRESS(($E$2+1-G54)+2,8))</f>
        <v>#NAME?</v>
      </c>
      <c r="J54" s="24" t="e">
        <f t="shared" ca="1" si="0"/>
        <v>#NAME?</v>
      </c>
      <c r="K54" s="24" t="e">
        <f t="shared" ca="1" si="1"/>
        <v>#NAME?</v>
      </c>
      <c r="L54" s="24" t="e">
        <f t="shared" ca="1" si="2"/>
        <v>#NAME?</v>
      </c>
    </row>
    <row r="55" spans="2:12" x14ac:dyDescent="0.25">
      <c r="B55" s="24">
        <v>9.0133373819351466</v>
      </c>
      <c r="G55" s="24">
        <v>53</v>
      </c>
      <c r="H55" s="24" t="e">
        <f ca="1"/>
        <v>#NAME?</v>
      </c>
      <c r="I55" s="24" t="e" cm="1">
        <f t="array" aca="1" ref="I55" ca="1">INDIRECT(ADDRESS(($E$2+1-G55)+2,8))</f>
        <v>#NAME?</v>
      </c>
      <c r="J55" s="24" t="e">
        <f t="shared" ca="1" si="0"/>
        <v>#NAME?</v>
      </c>
      <c r="K55" s="24" t="e">
        <f t="shared" ca="1" si="1"/>
        <v>#NAME?</v>
      </c>
      <c r="L55" s="24" t="e">
        <f t="shared" ca="1" si="2"/>
        <v>#NAME?</v>
      </c>
    </row>
    <row r="56" spans="2:12" x14ac:dyDescent="0.25">
      <c r="B56" s="24">
        <v>8.871735556111922</v>
      </c>
      <c r="G56" s="24">
        <v>54</v>
      </c>
      <c r="H56" s="24" t="e">
        <f ca="1"/>
        <v>#NAME?</v>
      </c>
      <c r="I56" s="24" t="e" cm="1">
        <f t="array" aca="1" ref="I56" ca="1">INDIRECT(ADDRESS(($E$2+1-G56)+2,8))</f>
        <v>#NAME?</v>
      </c>
      <c r="J56" s="24" t="e">
        <f t="shared" ca="1" si="0"/>
        <v>#NAME?</v>
      </c>
      <c r="K56" s="24" t="e">
        <f t="shared" ca="1" si="1"/>
        <v>#NAME?</v>
      </c>
      <c r="L56" s="24" t="e">
        <f t="shared" ca="1" si="2"/>
        <v>#NAME?</v>
      </c>
    </row>
    <row r="57" spans="2:12" x14ac:dyDescent="0.25">
      <c r="B57" s="24">
        <v>8.2869065416499748</v>
      </c>
      <c r="G57" s="24">
        <v>55</v>
      </c>
      <c r="H57" s="24" t="e">
        <f ca="1"/>
        <v>#NAME?</v>
      </c>
      <c r="I57" s="24" t="e" cm="1">
        <f t="array" aca="1" ref="I57" ca="1">INDIRECT(ADDRESS(($E$2+1-G57)+2,8))</f>
        <v>#NAME?</v>
      </c>
      <c r="J57" s="24" t="e">
        <f t="shared" ca="1" si="0"/>
        <v>#NAME?</v>
      </c>
      <c r="K57" s="24" t="e">
        <f t="shared" ca="1" si="1"/>
        <v>#NAME?</v>
      </c>
      <c r="L57" s="24" t="e">
        <f t="shared" ca="1" si="2"/>
        <v>#NAME?</v>
      </c>
    </row>
    <row r="58" spans="2:12" x14ac:dyDescent="0.25">
      <c r="B58" s="24">
        <v>11.572517689100824</v>
      </c>
      <c r="G58" s="24">
        <v>56</v>
      </c>
      <c r="H58" s="24" t="e">
        <f ca="1"/>
        <v>#NAME?</v>
      </c>
      <c r="I58" s="24" t="e" cm="1">
        <f t="array" aca="1" ref="I58" ca="1">INDIRECT(ADDRESS(($E$2+1-G58)+2,8))</f>
        <v>#NAME?</v>
      </c>
      <c r="J58" s="24" t="e">
        <f t="shared" ca="1" si="0"/>
        <v>#NAME?</v>
      </c>
      <c r="K58" s="24" t="e">
        <f t="shared" ca="1" si="1"/>
        <v>#NAME?</v>
      </c>
      <c r="L58" s="24" t="e">
        <f t="shared" ca="1" si="2"/>
        <v>#NAME?</v>
      </c>
    </row>
    <row r="59" spans="2:12" x14ac:dyDescent="0.25">
      <c r="B59" s="24">
        <v>9.2772950787675406</v>
      </c>
      <c r="G59" s="24">
        <v>57</v>
      </c>
      <c r="H59" s="24" t="e">
        <f ca="1"/>
        <v>#NAME?</v>
      </c>
      <c r="I59" s="24" t="e" cm="1">
        <f t="array" aca="1" ref="I59" ca="1">INDIRECT(ADDRESS(($E$2+1-G59)+2,8))</f>
        <v>#NAME?</v>
      </c>
      <c r="J59" s="24" t="e">
        <f t="shared" ca="1" si="0"/>
        <v>#NAME?</v>
      </c>
      <c r="K59" s="24" t="e">
        <f t="shared" ca="1" si="1"/>
        <v>#NAME?</v>
      </c>
      <c r="L59" s="24" t="e">
        <f t="shared" ca="1" si="2"/>
        <v>#NAME?</v>
      </c>
    </row>
    <row r="60" spans="2:12" x14ac:dyDescent="0.25">
      <c r="B60" s="24">
        <v>8.933947927396277</v>
      </c>
      <c r="G60" s="24">
        <v>58</v>
      </c>
      <c r="H60" s="24" t="e">
        <f ca="1"/>
        <v>#NAME?</v>
      </c>
      <c r="I60" s="24" t="e" cm="1">
        <f t="array" aca="1" ref="I60" ca="1">INDIRECT(ADDRESS(($E$2+1-G60)+2,8))</f>
        <v>#NAME?</v>
      </c>
      <c r="J60" s="24" t="e">
        <f t="shared" ca="1" si="0"/>
        <v>#NAME?</v>
      </c>
      <c r="K60" s="24" t="e">
        <f t="shared" ca="1" si="1"/>
        <v>#NAME?</v>
      </c>
      <c r="L60" s="24" t="e">
        <f t="shared" ca="1" si="2"/>
        <v>#NAME?</v>
      </c>
    </row>
    <row r="61" spans="2:12" x14ac:dyDescent="0.25">
      <c r="B61" s="24">
        <v>9.9805227596250194</v>
      </c>
      <c r="G61" s="24">
        <v>59</v>
      </c>
      <c r="H61" s="24" t="e">
        <f ca="1"/>
        <v>#NAME?</v>
      </c>
      <c r="I61" s="24" t="e" cm="1">
        <f t="array" aca="1" ref="I61" ca="1">INDIRECT(ADDRESS(($E$2+1-G61)+2,8))</f>
        <v>#NAME?</v>
      </c>
      <c r="J61" s="24" t="e">
        <f t="shared" ca="1" si="0"/>
        <v>#NAME?</v>
      </c>
      <c r="K61" s="24" t="e">
        <f t="shared" ca="1" si="1"/>
        <v>#NAME?</v>
      </c>
      <c r="L61" s="24" t="e">
        <f t="shared" ca="1" si="2"/>
        <v>#NAME?</v>
      </c>
    </row>
    <row r="62" spans="2:12" x14ac:dyDescent="0.25">
      <c r="B62" s="24">
        <v>9.5521438767171674</v>
      </c>
      <c r="G62" s="24">
        <v>60</v>
      </c>
      <c r="H62" s="24" t="e">
        <f ca="1"/>
        <v>#NAME?</v>
      </c>
      <c r="I62" s="24" t="e" cm="1">
        <f t="array" aca="1" ref="I62" ca="1">INDIRECT(ADDRESS(($E$2+1-G62)+2,8))</f>
        <v>#NAME?</v>
      </c>
      <c r="J62" s="24" t="e">
        <f t="shared" ca="1" si="0"/>
        <v>#NAME?</v>
      </c>
      <c r="K62" s="24" t="e">
        <f t="shared" ca="1" si="1"/>
        <v>#NAME?</v>
      </c>
      <c r="L62" s="24" t="e">
        <f t="shared" ca="1" si="2"/>
        <v>#NAME?</v>
      </c>
    </row>
    <row r="63" spans="2:12" x14ac:dyDescent="0.25">
      <c r="B63" s="24">
        <v>10.912121140912731</v>
      </c>
      <c r="G63" s="24">
        <v>61</v>
      </c>
      <c r="H63" s="24" t="e">
        <f ca="1"/>
        <v>#NAME?</v>
      </c>
      <c r="I63" s="24" t="e" cm="1">
        <f t="array" aca="1" ref="I63" ca="1">INDIRECT(ADDRESS(($E$2+1-G63)+2,8))</f>
        <v>#NAME?</v>
      </c>
      <c r="J63" s="24" t="e">
        <f t="shared" ca="1" si="0"/>
        <v>#NAME?</v>
      </c>
      <c r="K63" s="24" t="e">
        <f t="shared" ca="1" si="1"/>
        <v>#NAME?</v>
      </c>
      <c r="L63" s="24" t="e">
        <f t="shared" ca="1" si="2"/>
        <v>#NAME?</v>
      </c>
    </row>
    <row r="64" spans="2:12" x14ac:dyDescent="0.25">
      <c r="B64" s="24">
        <v>8.2897635835342349</v>
      </c>
      <c r="G64" s="24">
        <v>62</v>
      </c>
      <c r="H64" s="24" t="e">
        <f ca="1"/>
        <v>#NAME?</v>
      </c>
      <c r="I64" s="24" t="e" cm="1">
        <f t="array" aca="1" ref="I64" ca="1">INDIRECT(ADDRESS(($E$2+1-G64)+2,8))</f>
        <v>#NAME?</v>
      </c>
      <c r="J64" s="24" t="e">
        <f t="shared" ca="1" si="0"/>
        <v>#NAME?</v>
      </c>
      <c r="K64" s="24" t="e">
        <f t="shared" ca="1" si="1"/>
        <v>#NAME?</v>
      </c>
      <c r="L64" s="24" t="e">
        <f t="shared" ca="1" si="2"/>
        <v>#NAME?</v>
      </c>
    </row>
    <row r="65" spans="2:12" x14ac:dyDescent="0.25">
      <c r="B65" s="24">
        <v>9.7084036913401643</v>
      </c>
      <c r="G65" s="24">
        <v>63</v>
      </c>
      <c r="H65" s="24" t="e">
        <f ca="1"/>
        <v>#NAME?</v>
      </c>
      <c r="I65" s="24" t="e" cm="1">
        <f t="array" aca="1" ref="I65" ca="1">INDIRECT(ADDRESS(($E$2+1-G65)+2,8))</f>
        <v>#NAME?</v>
      </c>
      <c r="J65" s="24" t="e">
        <f t="shared" ca="1" si="0"/>
        <v>#NAME?</v>
      </c>
      <c r="K65" s="24" t="e">
        <f t="shared" ca="1" si="1"/>
        <v>#NAME?</v>
      </c>
      <c r="L65" s="24" t="e">
        <f t="shared" ca="1" si="2"/>
        <v>#NAME?</v>
      </c>
    </row>
    <row r="66" spans="2:12" x14ac:dyDescent="0.25">
      <c r="B66" s="24">
        <v>8.9150557374241135</v>
      </c>
      <c r="G66" s="24">
        <v>64</v>
      </c>
      <c r="H66" s="24" t="e">
        <f ca="1"/>
        <v>#NAME?</v>
      </c>
      <c r="I66" s="24" t="e" cm="1">
        <f t="array" aca="1" ref="I66" ca="1">INDIRECT(ADDRESS(($E$2+1-G66)+2,8))</f>
        <v>#NAME?</v>
      </c>
      <c r="J66" s="24" t="e">
        <f t="shared" ca="1" si="0"/>
        <v>#NAME?</v>
      </c>
      <c r="K66" s="24" t="e">
        <f t="shared" ca="1" si="1"/>
        <v>#NAME?</v>
      </c>
      <c r="L66" s="24" t="e">
        <f t="shared" ca="1" si="2"/>
        <v>#NAME?</v>
      </c>
    </row>
    <row r="67" spans="2:12" x14ac:dyDescent="0.25">
      <c r="B67" s="24">
        <v>7.56064626363721</v>
      </c>
      <c r="G67" s="24">
        <v>65</v>
      </c>
      <c r="H67" s="24" t="e">
        <f ca="1"/>
        <v>#NAME?</v>
      </c>
      <c r="I67" s="24" t="e" cm="1">
        <f t="array" aca="1" ref="I67" ca="1">INDIRECT(ADDRESS(($E$2+1-G67)+2,8))</f>
        <v>#NAME?</v>
      </c>
      <c r="J67" s="24" t="e">
        <f t="shared" ca="1" si="0"/>
        <v>#NAME?</v>
      </c>
      <c r="K67" s="24" t="e">
        <f t="shared" ca="1" si="1"/>
        <v>#NAME?</v>
      </c>
      <c r="L67" s="24" t="e">
        <f t="shared" ca="1" si="2"/>
        <v>#NAME?</v>
      </c>
    </row>
    <row r="68" spans="2:12" x14ac:dyDescent="0.25">
      <c r="B68" s="24">
        <v>10.890564297006618</v>
      </c>
      <c r="G68" s="24">
        <v>66</v>
      </c>
      <c r="H68" s="24" t="e">
        <f ca="1"/>
        <v>#NAME?</v>
      </c>
      <c r="I68" s="24" t="e" cm="1">
        <f t="array" aca="1" ref="I68" ca="1">INDIRECT(ADDRESS(($E$2+1-G68)+2,8))</f>
        <v>#NAME?</v>
      </c>
      <c r="J68" s="24" t="e">
        <f t="shared" ref="J68:J131" ca="1" si="3">_xlfn.WEIBULL.DIST(H68,$E$5,$E$6,TRUE)</f>
        <v>#NAME?</v>
      </c>
      <c r="K68" s="24" t="e">
        <f t="shared" ref="K68:K131" ca="1" si="4">_xlfn.WEIBULL.DIST(I68,$E$5,$E$6,TRUE)</f>
        <v>#NAME?</v>
      </c>
      <c r="L68" s="24" t="e">
        <f t="shared" ref="L68:L131" ca="1" si="5">((2*G68-1)/$E$2)*(LN(J68)+LN(1-K68))</f>
        <v>#NAME?</v>
      </c>
    </row>
    <row r="69" spans="2:12" x14ac:dyDescent="0.25">
      <c r="B69" s="24">
        <v>9.9527828824750326</v>
      </c>
      <c r="G69" s="24">
        <v>67</v>
      </c>
      <c r="H69" s="24" t="e">
        <f ca="1"/>
        <v>#NAME?</v>
      </c>
      <c r="I69" s="24" t="e" cm="1">
        <f t="array" aca="1" ref="I69" ca="1">INDIRECT(ADDRESS(($E$2+1-G69)+2,8))</f>
        <v>#NAME?</v>
      </c>
      <c r="J69" s="24" t="e">
        <f t="shared" ca="1" si="3"/>
        <v>#NAME?</v>
      </c>
      <c r="K69" s="24" t="e">
        <f t="shared" ca="1" si="4"/>
        <v>#NAME?</v>
      </c>
      <c r="L69" s="24" t="e">
        <f t="shared" ca="1" si="5"/>
        <v>#NAME?</v>
      </c>
    </row>
    <row r="70" spans="2:12" x14ac:dyDescent="0.25">
      <c r="B70" s="24">
        <v>10.066495912453943</v>
      </c>
      <c r="G70" s="24">
        <v>68</v>
      </c>
      <c r="H70" s="24" t="e">
        <f ca="1"/>
        <v>#NAME?</v>
      </c>
      <c r="I70" s="24" t="e" cm="1">
        <f t="array" aca="1" ref="I70" ca="1">INDIRECT(ADDRESS(($E$2+1-G70)+2,8))</f>
        <v>#NAME?</v>
      </c>
      <c r="J70" s="24" t="e">
        <f t="shared" ca="1" si="3"/>
        <v>#NAME?</v>
      </c>
      <c r="K70" s="24" t="e">
        <f t="shared" ca="1" si="4"/>
        <v>#NAME?</v>
      </c>
      <c r="L70" s="24" t="e">
        <f t="shared" ca="1" si="5"/>
        <v>#NAME?</v>
      </c>
    </row>
    <row r="71" spans="2:12" x14ac:dyDescent="0.25">
      <c r="B71" s="24">
        <v>8.7802160562960925</v>
      </c>
      <c r="G71" s="24">
        <v>69</v>
      </c>
      <c r="H71" s="24" t="e">
        <f ca="1"/>
        <v>#NAME?</v>
      </c>
      <c r="I71" s="24" t="e" cm="1">
        <f t="array" aca="1" ref="I71" ca="1">INDIRECT(ADDRESS(($E$2+1-G71)+2,8))</f>
        <v>#NAME?</v>
      </c>
      <c r="J71" s="24" t="e">
        <f t="shared" ca="1" si="3"/>
        <v>#NAME?</v>
      </c>
      <c r="K71" s="24" t="e">
        <f t="shared" ca="1" si="4"/>
        <v>#NAME?</v>
      </c>
      <c r="L71" s="24" t="e">
        <f t="shared" ca="1" si="5"/>
        <v>#NAME?</v>
      </c>
    </row>
    <row r="72" spans="2:12" x14ac:dyDescent="0.25">
      <c r="B72" s="24">
        <v>11.738949819314684</v>
      </c>
      <c r="G72" s="24">
        <v>70</v>
      </c>
      <c r="H72" s="24" t="e">
        <f ca="1"/>
        <v>#NAME?</v>
      </c>
      <c r="I72" s="24" t="e" cm="1">
        <f t="array" aca="1" ref="I72" ca="1">INDIRECT(ADDRESS(($E$2+1-G72)+2,8))</f>
        <v>#NAME?</v>
      </c>
      <c r="J72" s="24" t="e">
        <f t="shared" ca="1" si="3"/>
        <v>#NAME?</v>
      </c>
      <c r="K72" s="24" t="e">
        <f t="shared" ca="1" si="4"/>
        <v>#NAME?</v>
      </c>
      <c r="L72" s="24" t="e">
        <f t="shared" ca="1" si="5"/>
        <v>#NAME?</v>
      </c>
    </row>
    <row r="73" spans="2:12" x14ac:dyDescent="0.25">
      <c r="B73" s="24">
        <v>9.8038832305223895</v>
      </c>
      <c r="G73" s="24">
        <v>71</v>
      </c>
      <c r="H73" s="24" t="e">
        <f ca="1"/>
        <v>#NAME?</v>
      </c>
      <c r="I73" s="24" t="e" cm="1">
        <f t="array" aca="1" ref="I73" ca="1">INDIRECT(ADDRESS(($E$2+1-G73)+2,8))</f>
        <v>#NAME?</v>
      </c>
      <c r="J73" s="24" t="e">
        <f t="shared" ca="1" si="3"/>
        <v>#NAME?</v>
      </c>
      <c r="K73" s="24" t="e">
        <f t="shared" ca="1" si="4"/>
        <v>#NAME?</v>
      </c>
      <c r="L73" s="24" t="e">
        <f t="shared" ca="1" si="5"/>
        <v>#NAME?</v>
      </c>
    </row>
    <row r="74" spans="2:12" x14ac:dyDescent="0.25">
      <c r="B74" s="24">
        <v>8.7555043833781365</v>
      </c>
      <c r="G74" s="24">
        <v>72</v>
      </c>
      <c r="H74" s="24" t="e">
        <f ca="1"/>
        <v>#NAME?</v>
      </c>
      <c r="I74" s="24" t="e" cm="1">
        <f t="array" aca="1" ref="I74" ca="1">INDIRECT(ADDRESS(($E$2+1-G74)+2,8))</f>
        <v>#NAME?</v>
      </c>
      <c r="J74" s="24" t="e">
        <f t="shared" ca="1" si="3"/>
        <v>#NAME?</v>
      </c>
      <c r="K74" s="24" t="e">
        <f t="shared" ca="1" si="4"/>
        <v>#NAME?</v>
      </c>
      <c r="L74" s="24" t="e">
        <f t="shared" ca="1" si="5"/>
        <v>#NAME?</v>
      </c>
    </row>
    <row r="75" spans="2:12" x14ac:dyDescent="0.25">
      <c r="B75" s="24">
        <v>8.8762172622634807</v>
      </c>
      <c r="G75" s="24">
        <v>73</v>
      </c>
      <c r="H75" s="24" t="e">
        <f ca="1"/>
        <v>#NAME?</v>
      </c>
      <c r="I75" s="24" t="e" cm="1">
        <f t="array" aca="1" ref="I75" ca="1">INDIRECT(ADDRESS(($E$2+1-G75)+2,8))</f>
        <v>#NAME?</v>
      </c>
      <c r="J75" s="24" t="e">
        <f t="shared" ca="1" si="3"/>
        <v>#NAME?</v>
      </c>
      <c r="K75" s="24" t="e">
        <f t="shared" ca="1" si="4"/>
        <v>#NAME?</v>
      </c>
      <c r="L75" s="24" t="e">
        <f t="shared" ca="1" si="5"/>
        <v>#NAME?</v>
      </c>
    </row>
    <row r="76" spans="2:12" x14ac:dyDescent="0.25">
      <c r="B76" s="24">
        <v>8.0743390023757708</v>
      </c>
      <c r="G76" s="24">
        <v>74</v>
      </c>
      <c r="H76" s="24" t="e">
        <f ca="1"/>
        <v>#NAME?</v>
      </c>
      <c r="I76" s="24" t="e" cm="1">
        <f t="array" aca="1" ref="I76" ca="1">INDIRECT(ADDRESS(($E$2+1-G76)+2,8))</f>
        <v>#NAME?</v>
      </c>
      <c r="J76" s="24" t="e">
        <f t="shared" ca="1" si="3"/>
        <v>#NAME?</v>
      </c>
      <c r="K76" s="24" t="e">
        <f t="shared" ca="1" si="4"/>
        <v>#NAME?</v>
      </c>
      <c r="L76" s="24" t="e">
        <f t="shared" ca="1" si="5"/>
        <v>#NAME?</v>
      </c>
    </row>
    <row r="77" spans="2:12" x14ac:dyDescent="0.25">
      <c r="B77" s="24">
        <v>8.3336517913406709</v>
      </c>
      <c r="G77" s="24">
        <v>75</v>
      </c>
      <c r="H77" s="24" t="e">
        <f ca="1"/>
        <v>#NAME?</v>
      </c>
      <c r="I77" s="24" t="e" cm="1">
        <f t="array" aca="1" ref="I77" ca="1">INDIRECT(ADDRESS(($E$2+1-G77)+2,8))</f>
        <v>#NAME?</v>
      </c>
      <c r="J77" s="24" t="e">
        <f t="shared" ca="1" si="3"/>
        <v>#NAME?</v>
      </c>
      <c r="K77" s="24" t="e">
        <f t="shared" ca="1" si="4"/>
        <v>#NAME?</v>
      </c>
      <c r="L77" s="24" t="e">
        <f t="shared" ca="1" si="5"/>
        <v>#NAME?</v>
      </c>
    </row>
    <row r="78" spans="2:12" x14ac:dyDescent="0.25">
      <c r="B78" s="24">
        <v>5.4891082180418955</v>
      </c>
      <c r="G78" s="24">
        <v>76</v>
      </c>
      <c r="H78" s="24" t="e">
        <f ca="1"/>
        <v>#NAME?</v>
      </c>
      <c r="I78" s="24" t="e" cm="1">
        <f t="array" aca="1" ref="I78" ca="1">INDIRECT(ADDRESS(($E$2+1-G78)+2,8))</f>
        <v>#NAME?</v>
      </c>
      <c r="J78" s="24" t="e">
        <f t="shared" ca="1" si="3"/>
        <v>#NAME?</v>
      </c>
      <c r="K78" s="24" t="e">
        <f t="shared" ca="1" si="4"/>
        <v>#NAME?</v>
      </c>
      <c r="L78" s="24" t="e">
        <f t="shared" ca="1" si="5"/>
        <v>#NAME?</v>
      </c>
    </row>
    <row r="79" spans="2:12" x14ac:dyDescent="0.25">
      <c r="B79" s="24">
        <v>5.5092745911510379</v>
      </c>
      <c r="G79" s="24">
        <v>77</v>
      </c>
      <c r="H79" s="24" t="e">
        <f ca="1"/>
        <v>#NAME?</v>
      </c>
      <c r="I79" s="24" t="e" cm="1">
        <f t="array" aca="1" ref="I79" ca="1">INDIRECT(ADDRESS(($E$2+1-G79)+2,8))</f>
        <v>#NAME?</v>
      </c>
      <c r="J79" s="24" t="e">
        <f t="shared" ca="1" si="3"/>
        <v>#NAME?</v>
      </c>
      <c r="K79" s="24" t="e">
        <f t="shared" ca="1" si="4"/>
        <v>#NAME?</v>
      </c>
      <c r="L79" s="24" t="e">
        <f t="shared" ca="1" si="5"/>
        <v>#NAME?</v>
      </c>
    </row>
    <row r="80" spans="2:12" x14ac:dyDescent="0.25">
      <c r="B80" s="24">
        <v>10.498570078968278</v>
      </c>
      <c r="G80" s="24">
        <v>78</v>
      </c>
      <c r="H80" s="24" t="e">
        <f ca="1"/>
        <v>#NAME?</v>
      </c>
      <c r="I80" s="24" t="e" cm="1">
        <f t="array" aca="1" ref="I80" ca="1">INDIRECT(ADDRESS(($E$2+1-G80)+2,8))</f>
        <v>#NAME?</v>
      </c>
      <c r="J80" s="24" t="e">
        <f t="shared" ca="1" si="3"/>
        <v>#NAME?</v>
      </c>
      <c r="K80" s="24" t="e">
        <f t="shared" ca="1" si="4"/>
        <v>#NAME?</v>
      </c>
      <c r="L80" s="24" t="e">
        <f t="shared" ca="1" si="5"/>
        <v>#NAME?</v>
      </c>
    </row>
    <row r="81" spans="2:12" x14ac:dyDescent="0.25">
      <c r="B81" s="24">
        <v>5.3758113485071446</v>
      </c>
      <c r="G81" s="24">
        <v>79</v>
      </c>
      <c r="H81" s="24" t="e">
        <f ca="1"/>
        <v>#NAME?</v>
      </c>
      <c r="I81" s="24" t="e" cm="1">
        <f t="array" aca="1" ref="I81" ca="1">INDIRECT(ADDRESS(($E$2+1-G81)+2,8))</f>
        <v>#NAME?</v>
      </c>
      <c r="J81" s="24" t="e">
        <f t="shared" ca="1" si="3"/>
        <v>#NAME?</v>
      </c>
      <c r="K81" s="24" t="e">
        <f t="shared" ca="1" si="4"/>
        <v>#NAME?</v>
      </c>
      <c r="L81" s="24" t="e">
        <f t="shared" ca="1" si="5"/>
        <v>#NAME?</v>
      </c>
    </row>
    <row r="82" spans="2:12" x14ac:dyDescent="0.25">
      <c r="B82" s="24">
        <v>9.208981680322804</v>
      </c>
      <c r="G82" s="24">
        <v>80</v>
      </c>
      <c r="H82" s="24" t="e">
        <f ca="1"/>
        <v>#NAME?</v>
      </c>
      <c r="I82" s="24" t="e" cm="1">
        <f t="array" aca="1" ref="I82" ca="1">INDIRECT(ADDRESS(($E$2+1-G82)+2,8))</f>
        <v>#NAME?</v>
      </c>
      <c r="J82" s="24" t="e">
        <f t="shared" ca="1" si="3"/>
        <v>#NAME?</v>
      </c>
      <c r="K82" s="24" t="e">
        <f t="shared" ca="1" si="4"/>
        <v>#NAME?</v>
      </c>
      <c r="L82" s="24" t="e">
        <f t="shared" ca="1" si="5"/>
        <v>#NAME?</v>
      </c>
    </row>
    <row r="83" spans="2:12" x14ac:dyDescent="0.25">
      <c r="B83" s="24">
        <v>9.4782659354659948</v>
      </c>
      <c r="G83" s="24">
        <v>81</v>
      </c>
      <c r="H83" s="24" t="e">
        <f ca="1"/>
        <v>#NAME?</v>
      </c>
      <c r="I83" s="24" t="e" cm="1">
        <f t="array" aca="1" ref="I83" ca="1">INDIRECT(ADDRESS(($E$2+1-G83)+2,8))</f>
        <v>#NAME?</v>
      </c>
      <c r="J83" s="24" t="e">
        <f t="shared" ca="1" si="3"/>
        <v>#NAME?</v>
      </c>
      <c r="K83" s="24" t="e">
        <f t="shared" ca="1" si="4"/>
        <v>#NAME?</v>
      </c>
      <c r="L83" s="24" t="e">
        <f t="shared" ca="1" si="5"/>
        <v>#NAME?</v>
      </c>
    </row>
    <row r="84" spans="2:12" x14ac:dyDescent="0.25">
      <c r="B84" s="24">
        <v>8.8798778049683058</v>
      </c>
      <c r="G84" s="24">
        <v>82</v>
      </c>
      <c r="H84" s="24" t="e">
        <f ca="1"/>
        <v>#NAME?</v>
      </c>
      <c r="I84" s="24" t="e" cm="1">
        <f t="array" aca="1" ref="I84" ca="1">INDIRECT(ADDRESS(($E$2+1-G84)+2,8))</f>
        <v>#NAME?</v>
      </c>
      <c r="J84" s="24" t="e">
        <f t="shared" ca="1" si="3"/>
        <v>#NAME?</v>
      </c>
      <c r="K84" s="24" t="e">
        <f t="shared" ca="1" si="4"/>
        <v>#NAME?</v>
      </c>
      <c r="L84" s="24" t="e">
        <f t="shared" ca="1" si="5"/>
        <v>#NAME?</v>
      </c>
    </row>
    <row r="85" spans="2:12" x14ac:dyDescent="0.25">
      <c r="B85" s="24">
        <v>9.3713888029899959</v>
      </c>
      <c r="G85" s="24">
        <v>83</v>
      </c>
      <c r="H85" s="24" t="e">
        <f ca="1"/>
        <v>#NAME?</v>
      </c>
      <c r="I85" s="24" t="e" cm="1">
        <f t="array" aca="1" ref="I85" ca="1">INDIRECT(ADDRESS(($E$2+1-G85)+2,8))</f>
        <v>#NAME?</v>
      </c>
      <c r="J85" s="24" t="e">
        <f t="shared" ca="1" si="3"/>
        <v>#NAME?</v>
      </c>
      <c r="K85" s="24" t="e">
        <f t="shared" ca="1" si="4"/>
        <v>#NAME?</v>
      </c>
      <c r="L85" s="24" t="e">
        <f t="shared" ca="1" si="5"/>
        <v>#NAME?</v>
      </c>
    </row>
    <row r="86" spans="2:12" x14ac:dyDescent="0.25">
      <c r="B86" s="24">
        <v>10.10413286550177</v>
      </c>
      <c r="G86" s="24">
        <v>84</v>
      </c>
      <c r="H86" s="24" t="e">
        <f ca="1"/>
        <v>#NAME?</v>
      </c>
      <c r="I86" s="24" t="e" cm="1">
        <f t="array" aca="1" ref="I86" ca="1">INDIRECT(ADDRESS(($E$2+1-G86)+2,8))</f>
        <v>#NAME?</v>
      </c>
      <c r="J86" s="24" t="e">
        <f t="shared" ca="1" si="3"/>
        <v>#NAME?</v>
      </c>
      <c r="K86" s="24" t="e">
        <f t="shared" ca="1" si="4"/>
        <v>#NAME?</v>
      </c>
      <c r="L86" s="24" t="e">
        <f t="shared" ca="1" si="5"/>
        <v>#NAME?</v>
      </c>
    </row>
    <row r="87" spans="2:12" x14ac:dyDescent="0.25">
      <c r="B87" s="24">
        <v>11.54904985292065</v>
      </c>
      <c r="G87" s="24">
        <v>85</v>
      </c>
      <c r="H87" s="24" t="e">
        <f ca="1"/>
        <v>#NAME?</v>
      </c>
      <c r="I87" s="24" t="e" cm="1">
        <f t="array" aca="1" ref="I87" ca="1">INDIRECT(ADDRESS(($E$2+1-G87)+2,8))</f>
        <v>#NAME?</v>
      </c>
      <c r="J87" s="24" t="e">
        <f t="shared" ca="1" si="3"/>
        <v>#NAME?</v>
      </c>
      <c r="K87" s="24" t="e">
        <f t="shared" ca="1" si="4"/>
        <v>#NAME?</v>
      </c>
      <c r="L87" s="24" t="e">
        <f t="shared" ca="1" si="5"/>
        <v>#NAME?</v>
      </c>
    </row>
    <row r="88" spans="2:12" x14ac:dyDescent="0.25">
      <c r="B88" s="24">
        <v>7.568458760829686</v>
      </c>
      <c r="G88" s="24">
        <v>86</v>
      </c>
      <c r="H88" s="24" t="e">
        <f ca="1"/>
        <v>#NAME?</v>
      </c>
      <c r="I88" s="24" t="e" cm="1">
        <f t="array" aca="1" ref="I88" ca="1">INDIRECT(ADDRESS(($E$2+1-G88)+2,8))</f>
        <v>#NAME?</v>
      </c>
      <c r="J88" s="24" t="e">
        <f t="shared" ca="1" si="3"/>
        <v>#NAME?</v>
      </c>
      <c r="K88" s="24" t="e">
        <f t="shared" ca="1" si="4"/>
        <v>#NAME?</v>
      </c>
      <c r="L88" s="24" t="e">
        <f t="shared" ca="1" si="5"/>
        <v>#NAME?</v>
      </c>
    </row>
    <row r="89" spans="2:12" x14ac:dyDescent="0.25">
      <c r="B89" s="24">
        <v>10.246573866759018</v>
      </c>
      <c r="G89" s="24">
        <v>87</v>
      </c>
      <c r="H89" s="24" t="e">
        <f ca="1"/>
        <v>#NAME?</v>
      </c>
      <c r="I89" s="24" t="e" cm="1">
        <f t="array" aca="1" ref="I89" ca="1">INDIRECT(ADDRESS(($E$2+1-G89)+2,8))</f>
        <v>#NAME?</v>
      </c>
      <c r="J89" s="24" t="e">
        <f t="shared" ca="1" si="3"/>
        <v>#NAME?</v>
      </c>
      <c r="K89" s="24" t="e">
        <f t="shared" ca="1" si="4"/>
        <v>#NAME?</v>
      </c>
      <c r="L89" s="24" t="e">
        <f t="shared" ca="1" si="5"/>
        <v>#NAME?</v>
      </c>
    </row>
    <row r="90" spans="2:12" x14ac:dyDescent="0.25">
      <c r="B90" s="24">
        <v>8.9753345144527401</v>
      </c>
      <c r="G90" s="24">
        <v>88</v>
      </c>
      <c r="H90" s="24" t="e">
        <f ca="1"/>
        <v>#NAME?</v>
      </c>
      <c r="I90" s="24" t="e" cm="1">
        <f t="array" aca="1" ref="I90" ca="1">INDIRECT(ADDRESS(($E$2+1-G90)+2,8))</f>
        <v>#NAME?</v>
      </c>
      <c r="J90" s="24" t="e">
        <f t="shared" ca="1" si="3"/>
        <v>#NAME?</v>
      </c>
      <c r="K90" s="24" t="e">
        <f t="shared" ca="1" si="4"/>
        <v>#NAME?</v>
      </c>
      <c r="L90" s="24" t="e">
        <f t="shared" ca="1" si="5"/>
        <v>#NAME?</v>
      </c>
    </row>
    <row r="91" spans="2:12" x14ac:dyDescent="0.25">
      <c r="B91" s="24">
        <v>9.5068987460317427</v>
      </c>
      <c r="G91" s="24">
        <v>89</v>
      </c>
      <c r="H91" s="24" t="e">
        <f ca="1"/>
        <v>#NAME?</v>
      </c>
      <c r="I91" s="24" t="e" cm="1">
        <f t="array" aca="1" ref="I91" ca="1">INDIRECT(ADDRESS(($E$2+1-G91)+2,8))</f>
        <v>#NAME?</v>
      </c>
      <c r="J91" s="24" t="e">
        <f t="shared" ca="1" si="3"/>
        <v>#NAME?</v>
      </c>
      <c r="K91" s="24" t="e">
        <f t="shared" ca="1" si="4"/>
        <v>#NAME?</v>
      </c>
      <c r="L91" s="24" t="e">
        <f t="shared" ca="1" si="5"/>
        <v>#NAME?</v>
      </c>
    </row>
    <row r="92" spans="2:12" x14ac:dyDescent="0.25">
      <c r="B92" s="24">
        <v>10.338786544161787</v>
      </c>
      <c r="G92" s="24">
        <v>90</v>
      </c>
      <c r="H92" s="24" t="e">
        <f ca="1"/>
        <v>#NAME?</v>
      </c>
      <c r="I92" s="24" t="e" cm="1">
        <f t="array" aca="1" ref="I92" ca="1">INDIRECT(ADDRESS(($E$2+1-G92)+2,8))</f>
        <v>#NAME?</v>
      </c>
      <c r="J92" s="24" t="e">
        <f t="shared" ca="1" si="3"/>
        <v>#NAME?</v>
      </c>
      <c r="K92" s="24" t="e">
        <f t="shared" ca="1" si="4"/>
        <v>#NAME?</v>
      </c>
      <c r="L92" s="24" t="e">
        <f t="shared" ca="1" si="5"/>
        <v>#NAME?</v>
      </c>
    </row>
    <row r="93" spans="2:12" x14ac:dyDescent="0.25">
      <c r="B93" s="24">
        <v>7.7742602209208691</v>
      </c>
      <c r="G93" s="24">
        <v>91</v>
      </c>
      <c r="H93" s="24" t="e">
        <f ca="1"/>
        <v>#NAME?</v>
      </c>
      <c r="I93" s="24" t="e" cm="1">
        <f t="array" aca="1" ref="I93" ca="1">INDIRECT(ADDRESS(($E$2+1-G93)+2,8))</f>
        <v>#NAME?</v>
      </c>
      <c r="J93" s="24" t="e">
        <f t="shared" ca="1" si="3"/>
        <v>#NAME?</v>
      </c>
      <c r="K93" s="24" t="e">
        <f t="shared" ca="1" si="4"/>
        <v>#NAME?</v>
      </c>
      <c r="L93" s="24" t="e">
        <f t="shared" ca="1" si="5"/>
        <v>#NAME?</v>
      </c>
    </row>
    <row r="94" spans="2:12" x14ac:dyDescent="0.25">
      <c r="B94" s="24">
        <v>11.270139336371312</v>
      </c>
      <c r="G94" s="24">
        <v>92</v>
      </c>
      <c r="H94" s="24" t="e">
        <f ca="1"/>
        <v>#NAME?</v>
      </c>
      <c r="I94" s="24" t="e" cm="1">
        <f t="array" aca="1" ref="I94" ca="1">INDIRECT(ADDRESS(($E$2+1-G94)+2,8))</f>
        <v>#NAME?</v>
      </c>
      <c r="J94" s="24" t="e">
        <f t="shared" ca="1" si="3"/>
        <v>#NAME?</v>
      </c>
      <c r="K94" s="24" t="e">
        <f t="shared" ca="1" si="4"/>
        <v>#NAME?</v>
      </c>
      <c r="L94" s="24" t="e">
        <f t="shared" ca="1" si="5"/>
        <v>#NAME?</v>
      </c>
    </row>
    <row r="95" spans="2:12" x14ac:dyDescent="0.25">
      <c r="B95" s="24">
        <v>11.683206218811105</v>
      </c>
      <c r="G95" s="24">
        <v>93</v>
      </c>
      <c r="H95" s="24" t="e">
        <f ca="1"/>
        <v>#NAME?</v>
      </c>
      <c r="I95" s="24" t="e" cm="1">
        <f t="array" aca="1" ref="I95" ca="1">INDIRECT(ADDRESS(($E$2+1-G95)+2,8))</f>
        <v>#NAME?</v>
      </c>
      <c r="J95" s="24" t="e">
        <f t="shared" ca="1" si="3"/>
        <v>#NAME?</v>
      </c>
      <c r="K95" s="24" t="e">
        <f t="shared" ca="1" si="4"/>
        <v>#NAME?</v>
      </c>
      <c r="L95" s="24" t="e">
        <f t="shared" ca="1" si="5"/>
        <v>#NAME?</v>
      </c>
    </row>
    <row r="96" spans="2:12" x14ac:dyDescent="0.25">
      <c r="B96" s="24">
        <v>11.148491904282816</v>
      </c>
      <c r="G96" s="24">
        <v>94</v>
      </c>
      <c r="H96" s="24" t="e">
        <f ca="1"/>
        <v>#NAME?</v>
      </c>
      <c r="I96" s="24" t="e" cm="1">
        <f t="array" aca="1" ref="I96" ca="1">INDIRECT(ADDRESS(($E$2+1-G96)+2,8))</f>
        <v>#NAME?</v>
      </c>
      <c r="J96" s="24" t="e">
        <f t="shared" ca="1" si="3"/>
        <v>#NAME?</v>
      </c>
      <c r="K96" s="24" t="e">
        <f t="shared" ca="1" si="4"/>
        <v>#NAME?</v>
      </c>
      <c r="L96" s="24" t="e">
        <f t="shared" ca="1" si="5"/>
        <v>#NAME?</v>
      </c>
    </row>
    <row r="97" spans="2:12" x14ac:dyDescent="0.25">
      <c r="B97" s="24">
        <v>9.3593237887474672</v>
      </c>
      <c r="G97" s="24">
        <v>95</v>
      </c>
      <c r="H97" s="24" t="e">
        <f ca="1"/>
        <v>#NAME?</v>
      </c>
      <c r="I97" s="24" t="e" cm="1">
        <f t="array" aca="1" ref="I97" ca="1">INDIRECT(ADDRESS(($E$2+1-G97)+2,8))</f>
        <v>#NAME?</v>
      </c>
      <c r="J97" s="24" t="e">
        <f t="shared" ca="1" si="3"/>
        <v>#NAME?</v>
      </c>
      <c r="K97" s="24" t="e">
        <f t="shared" ca="1" si="4"/>
        <v>#NAME?</v>
      </c>
      <c r="L97" s="24" t="e">
        <f t="shared" ca="1" si="5"/>
        <v>#NAME?</v>
      </c>
    </row>
    <row r="98" spans="2:12" x14ac:dyDescent="0.25">
      <c r="B98" s="24">
        <v>8.054742002546817</v>
      </c>
      <c r="G98" s="24">
        <v>96</v>
      </c>
      <c r="H98" s="24" t="e">
        <f ca="1"/>
        <v>#NAME?</v>
      </c>
      <c r="I98" s="24" t="e" cm="1">
        <f t="array" aca="1" ref="I98" ca="1">INDIRECT(ADDRESS(($E$2+1-G98)+2,8))</f>
        <v>#NAME?</v>
      </c>
      <c r="J98" s="24" t="e">
        <f t="shared" ca="1" si="3"/>
        <v>#NAME?</v>
      </c>
      <c r="K98" s="24" t="e">
        <f t="shared" ca="1" si="4"/>
        <v>#NAME?</v>
      </c>
      <c r="L98" s="24" t="e">
        <f t="shared" ca="1" si="5"/>
        <v>#NAME?</v>
      </c>
    </row>
    <row r="99" spans="2:12" x14ac:dyDescent="0.25">
      <c r="B99" s="24">
        <v>10.34640854868401</v>
      </c>
      <c r="G99" s="24">
        <v>97</v>
      </c>
      <c r="H99" s="24" t="e">
        <f ca="1"/>
        <v>#NAME?</v>
      </c>
      <c r="I99" s="24" t="e" cm="1">
        <f t="array" aca="1" ref="I99" ca="1">INDIRECT(ADDRESS(($E$2+1-G99)+2,8))</f>
        <v>#NAME?</v>
      </c>
      <c r="J99" s="24" t="e">
        <f t="shared" ca="1" si="3"/>
        <v>#NAME?</v>
      </c>
      <c r="K99" s="24" t="e">
        <f t="shared" ca="1" si="4"/>
        <v>#NAME?</v>
      </c>
      <c r="L99" s="24" t="e">
        <f t="shared" ca="1" si="5"/>
        <v>#NAME?</v>
      </c>
    </row>
    <row r="100" spans="2:12" x14ac:dyDescent="0.25">
      <c r="B100" s="24">
        <v>9.8168815522084092</v>
      </c>
      <c r="G100" s="24">
        <v>98</v>
      </c>
      <c r="H100" s="24" t="e">
        <f ca="1"/>
        <v>#NAME?</v>
      </c>
      <c r="I100" s="24" t="e" cm="1">
        <f t="array" aca="1" ref="I100" ca="1">INDIRECT(ADDRESS(($E$2+1-G100)+2,8))</f>
        <v>#NAME?</v>
      </c>
      <c r="J100" s="24" t="e">
        <f t="shared" ca="1" si="3"/>
        <v>#NAME?</v>
      </c>
      <c r="K100" s="24" t="e">
        <f t="shared" ca="1" si="4"/>
        <v>#NAME?</v>
      </c>
      <c r="L100" s="24" t="e">
        <f t="shared" ca="1" si="5"/>
        <v>#NAME?</v>
      </c>
    </row>
    <row r="101" spans="2:12" x14ac:dyDescent="0.25">
      <c r="B101" s="24">
        <v>7.9539097367454499</v>
      </c>
      <c r="G101" s="24">
        <v>99</v>
      </c>
      <c r="H101" s="24" t="e">
        <f ca="1"/>
        <v>#NAME?</v>
      </c>
      <c r="I101" s="24" t="e" cm="1">
        <f t="array" aca="1" ref="I101" ca="1">INDIRECT(ADDRESS(($E$2+1-G101)+2,8))</f>
        <v>#NAME?</v>
      </c>
      <c r="J101" s="24" t="e">
        <f t="shared" ca="1" si="3"/>
        <v>#NAME?</v>
      </c>
      <c r="K101" s="24" t="e">
        <f t="shared" ca="1" si="4"/>
        <v>#NAME?</v>
      </c>
      <c r="L101" s="24" t="e">
        <f t="shared" ca="1" si="5"/>
        <v>#NAME?</v>
      </c>
    </row>
    <row r="102" spans="2:12" x14ac:dyDescent="0.25">
      <c r="B102" s="24">
        <v>7.5130600957796991</v>
      </c>
      <c r="G102" s="24">
        <v>100</v>
      </c>
      <c r="H102" s="24" t="e">
        <f ca="1"/>
        <v>#NAME?</v>
      </c>
      <c r="I102" s="24" t="e" cm="1">
        <f t="array" aca="1" ref="I102" ca="1">INDIRECT(ADDRESS(($E$2+1-G102)+2,8))</f>
        <v>#NAME?</v>
      </c>
      <c r="J102" s="24" t="e">
        <f t="shared" ca="1" si="3"/>
        <v>#NAME?</v>
      </c>
      <c r="K102" s="24" t="e">
        <f t="shared" ca="1" si="4"/>
        <v>#NAME?</v>
      </c>
      <c r="L102" s="24" t="e">
        <f t="shared" ca="1" si="5"/>
        <v>#NAME?</v>
      </c>
    </row>
    <row r="103" spans="2:12" x14ac:dyDescent="0.25">
      <c r="B103" s="24">
        <v>5.9461312030530369</v>
      </c>
      <c r="G103" s="24">
        <v>101</v>
      </c>
      <c r="H103" s="24" t="e">
        <f ca="1"/>
        <v>#NAME?</v>
      </c>
      <c r="I103" s="24" t="e" cm="1">
        <f t="array" aca="1" ref="I103" ca="1">INDIRECT(ADDRESS(($E$2+1-G103)+2,8))</f>
        <v>#NAME?</v>
      </c>
      <c r="J103" s="24" t="e">
        <f t="shared" ca="1" si="3"/>
        <v>#NAME?</v>
      </c>
      <c r="K103" s="24" t="e">
        <f t="shared" ca="1" si="4"/>
        <v>#NAME?</v>
      </c>
      <c r="L103" s="24" t="e">
        <f t="shared" ca="1" si="5"/>
        <v>#NAME?</v>
      </c>
    </row>
    <row r="104" spans="2:12" x14ac:dyDescent="0.25">
      <c r="B104" s="24">
        <v>9.9767874420165494</v>
      </c>
      <c r="G104" s="24">
        <v>102</v>
      </c>
      <c r="H104" s="24" t="e">
        <f ca="1"/>
        <v>#NAME?</v>
      </c>
      <c r="I104" s="24" t="e" cm="1">
        <f t="array" aca="1" ref="I104" ca="1">INDIRECT(ADDRESS(($E$2+1-G104)+2,8))</f>
        <v>#NAME?</v>
      </c>
      <c r="J104" s="24" t="e">
        <f t="shared" ca="1" si="3"/>
        <v>#NAME?</v>
      </c>
      <c r="K104" s="24" t="e">
        <f t="shared" ca="1" si="4"/>
        <v>#NAME?</v>
      </c>
      <c r="L104" s="24" t="e">
        <f t="shared" ca="1" si="5"/>
        <v>#NAME?</v>
      </c>
    </row>
    <row r="105" spans="2:12" x14ac:dyDescent="0.25">
      <c r="B105" s="24">
        <v>9.4519788766456276</v>
      </c>
      <c r="G105" s="24">
        <v>103</v>
      </c>
      <c r="H105" s="24" t="e">
        <f ca="1"/>
        <v>#NAME?</v>
      </c>
      <c r="I105" s="24" t="e" cm="1">
        <f t="array" aca="1" ref="I105" ca="1">INDIRECT(ADDRESS(($E$2+1-G105)+2,8))</f>
        <v>#NAME?</v>
      </c>
      <c r="J105" s="24" t="e">
        <f t="shared" ca="1" si="3"/>
        <v>#NAME?</v>
      </c>
      <c r="K105" s="24" t="e">
        <f t="shared" ca="1" si="4"/>
        <v>#NAME?</v>
      </c>
      <c r="L105" s="24" t="e">
        <f t="shared" ca="1" si="5"/>
        <v>#NAME?</v>
      </c>
    </row>
    <row r="106" spans="2:12" x14ac:dyDescent="0.25">
      <c r="B106" s="24">
        <v>9.3780547492300137</v>
      </c>
      <c r="G106" s="24">
        <v>104</v>
      </c>
      <c r="H106" s="24" t="e">
        <f ca="1"/>
        <v>#NAME?</v>
      </c>
      <c r="I106" s="24" t="e" cm="1">
        <f t="array" aca="1" ref="I106" ca="1">INDIRECT(ADDRESS(($E$2+1-G106)+2,8))</f>
        <v>#NAME?</v>
      </c>
      <c r="J106" s="24" t="e">
        <f t="shared" ca="1" si="3"/>
        <v>#NAME?</v>
      </c>
      <c r="K106" s="24" t="e">
        <f t="shared" ca="1" si="4"/>
        <v>#NAME?</v>
      </c>
      <c r="L106" s="24" t="e">
        <f t="shared" ca="1" si="5"/>
        <v>#NAME?</v>
      </c>
    </row>
    <row r="107" spans="2:12" x14ac:dyDescent="0.25">
      <c r="B107" s="24">
        <v>8.2854487707904294</v>
      </c>
      <c r="G107" s="24">
        <v>105</v>
      </c>
      <c r="H107" s="24" t="e">
        <f ca="1"/>
        <v>#NAME?</v>
      </c>
      <c r="I107" s="24" t="e" cm="1">
        <f t="array" aca="1" ref="I107" ca="1">INDIRECT(ADDRESS(($E$2+1-G107)+2,8))</f>
        <v>#NAME?</v>
      </c>
      <c r="J107" s="24" t="e">
        <f t="shared" ca="1" si="3"/>
        <v>#NAME?</v>
      </c>
      <c r="K107" s="24" t="e">
        <f t="shared" ca="1" si="4"/>
        <v>#NAME?</v>
      </c>
      <c r="L107" s="24" t="e">
        <f t="shared" ca="1" si="5"/>
        <v>#NAME?</v>
      </c>
    </row>
    <row r="108" spans="2:12" x14ac:dyDescent="0.25">
      <c r="B108" s="24">
        <v>10.906996033157142</v>
      </c>
      <c r="G108" s="24">
        <v>106</v>
      </c>
      <c r="H108" s="24" t="e">
        <f ca="1"/>
        <v>#NAME?</v>
      </c>
      <c r="I108" s="24" t="e" cm="1">
        <f t="array" aca="1" ref="I108" ca="1">INDIRECT(ADDRESS(($E$2+1-G108)+2,8))</f>
        <v>#NAME?</v>
      </c>
      <c r="J108" s="24" t="e">
        <f t="shared" ca="1" si="3"/>
        <v>#NAME?</v>
      </c>
      <c r="K108" s="24" t="e">
        <f t="shared" ca="1" si="4"/>
        <v>#NAME?</v>
      </c>
      <c r="L108" s="24" t="e">
        <f t="shared" ca="1" si="5"/>
        <v>#NAME?</v>
      </c>
    </row>
    <row r="109" spans="2:12" x14ac:dyDescent="0.25">
      <c r="B109" s="24">
        <v>5.3915788094217456</v>
      </c>
      <c r="G109" s="24">
        <v>107</v>
      </c>
      <c r="H109" s="24" t="e">
        <f ca="1"/>
        <v>#NAME?</v>
      </c>
      <c r="I109" s="24" t="e" cm="1">
        <f t="array" aca="1" ref="I109" ca="1">INDIRECT(ADDRESS(($E$2+1-G109)+2,8))</f>
        <v>#NAME?</v>
      </c>
      <c r="J109" s="24" t="e">
        <f t="shared" ca="1" si="3"/>
        <v>#NAME?</v>
      </c>
      <c r="K109" s="24" t="e">
        <f t="shared" ca="1" si="4"/>
        <v>#NAME?</v>
      </c>
      <c r="L109" s="24" t="e">
        <f t="shared" ca="1" si="5"/>
        <v>#NAME?</v>
      </c>
    </row>
    <row r="110" spans="2:12" x14ac:dyDescent="0.25">
      <c r="B110" s="24">
        <v>11.878139286810782</v>
      </c>
      <c r="G110" s="24">
        <v>108</v>
      </c>
      <c r="H110" s="24" t="e">
        <f ca="1"/>
        <v>#NAME?</v>
      </c>
      <c r="I110" s="24" t="e" cm="1">
        <f t="array" aca="1" ref="I110" ca="1">INDIRECT(ADDRESS(($E$2+1-G110)+2,8))</f>
        <v>#NAME?</v>
      </c>
      <c r="J110" s="24" t="e">
        <f t="shared" ca="1" si="3"/>
        <v>#NAME?</v>
      </c>
      <c r="K110" s="24" t="e">
        <f t="shared" ca="1" si="4"/>
        <v>#NAME?</v>
      </c>
      <c r="L110" s="24" t="e">
        <f t="shared" ca="1" si="5"/>
        <v>#NAME?</v>
      </c>
    </row>
    <row r="111" spans="2:12" x14ac:dyDescent="0.25">
      <c r="B111" s="24">
        <v>8.659979320536074</v>
      </c>
      <c r="G111" s="24">
        <v>109</v>
      </c>
      <c r="H111" s="24" t="e">
        <f ca="1"/>
        <v>#NAME?</v>
      </c>
      <c r="I111" s="24" t="e" cm="1">
        <f t="array" aca="1" ref="I111" ca="1">INDIRECT(ADDRESS(($E$2+1-G111)+2,8))</f>
        <v>#NAME?</v>
      </c>
      <c r="J111" s="24" t="e">
        <f t="shared" ca="1" si="3"/>
        <v>#NAME?</v>
      </c>
      <c r="K111" s="24" t="e">
        <f t="shared" ca="1" si="4"/>
        <v>#NAME?</v>
      </c>
      <c r="L111" s="24" t="e">
        <f t="shared" ca="1" si="5"/>
        <v>#NAME?</v>
      </c>
    </row>
    <row r="112" spans="2:12" x14ac:dyDescent="0.25">
      <c r="B112" s="24">
        <v>6.7142572473578266</v>
      </c>
      <c r="G112" s="24">
        <v>110</v>
      </c>
      <c r="H112" s="24" t="e">
        <f ca="1"/>
        <v>#NAME?</v>
      </c>
      <c r="I112" s="24" t="e" cm="1">
        <f t="array" aca="1" ref="I112" ca="1">INDIRECT(ADDRESS(($E$2+1-G112)+2,8))</f>
        <v>#NAME?</v>
      </c>
      <c r="J112" s="24" t="e">
        <f t="shared" ca="1" si="3"/>
        <v>#NAME?</v>
      </c>
      <c r="K112" s="24" t="e">
        <f t="shared" ca="1" si="4"/>
        <v>#NAME?</v>
      </c>
      <c r="L112" s="24" t="e">
        <f t="shared" ca="1" si="5"/>
        <v>#NAME?</v>
      </c>
    </row>
    <row r="113" spans="2:12" x14ac:dyDescent="0.25">
      <c r="B113" s="24">
        <v>6.7153774215357629</v>
      </c>
      <c r="G113" s="24">
        <v>111</v>
      </c>
      <c r="H113" s="24" t="e">
        <f ca="1"/>
        <v>#NAME?</v>
      </c>
      <c r="I113" s="24" t="e" cm="1">
        <f t="array" aca="1" ref="I113" ca="1">INDIRECT(ADDRESS(($E$2+1-G113)+2,8))</f>
        <v>#NAME?</v>
      </c>
      <c r="J113" s="24" t="e">
        <f t="shared" ca="1" si="3"/>
        <v>#NAME?</v>
      </c>
      <c r="K113" s="24" t="e">
        <f t="shared" ca="1" si="4"/>
        <v>#NAME?</v>
      </c>
      <c r="L113" s="24" t="e">
        <f t="shared" ca="1" si="5"/>
        <v>#NAME?</v>
      </c>
    </row>
    <row r="114" spans="2:12" x14ac:dyDescent="0.25">
      <c r="B114" s="24">
        <v>11.332624333501416</v>
      </c>
      <c r="G114" s="24">
        <v>112</v>
      </c>
      <c r="H114" s="24" t="e">
        <f ca="1"/>
        <v>#NAME?</v>
      </c>
      <c r="I114" s="24" t="e" cm="1">
        <f t="array" aca="1" ref="I114" ca="1">INDIRECT(ADDRESS(($E$2+1-G114)+2,8))</f>
        <v>#NAME?</v>
      </c>
      <c r="J114" s="24" t="e">
        <f t="shared" ca="1" si="3"/>
        <v>#NAME?</v>
      </c>
      <c r="K114" s="24" t="e">
        <f t="shared" ca="1" si="4"/>
        <v>#NAME?</v>
      </c>
      <c r="L114" s="24" t="e">
        <f t="shared" ca="1" si="5"/>
        <v>#NAME?</v>
      </c>
    </row>
    <row r="115" spans="2:12" x14ac:dyDescent="0.25">
      <c r="B115" s="24">
        <v>7.6987050211955381</v>
      </c>
      <c r="G115" s="24">
        <v>113</v>
      </c>
      <c r="H115" s="24" t="e">
        <f ca="1"/>
        <v>#NAME?</v>
      </c>
      <c r="I115" s="24" t="e" cm="1">
        <f t="array" aca="1" ref="I115" ca="1">INDIRECT(ADDRESS(($E$2+1-G115)+2,8))</f>
        <v>#NAME?</v>
      </c>
      <c r="J115" s="24" t="e">
        <f t="shared" ca="1" si="3"/>
        <v>#NAME?</v>
      </c>
      <c r="K115" s="24" t="e">
        <f t="shared" ca="1" si="4"/>
        <v>#NAME?</v>
      </c>
      <c r="L115" s="24" t="e">
        <f t="shared" ca="1" si="5"/>
        <v>#NAME?</v>
      </c>
    </row>
    <row r="116" spans="2:12" x14ac:dyDescent="0.25">
      <c r="B116" s="24">
        <v>10.782342180692623</v>
      </c>
      <c r="G116" s="24">
        <v>114</v>
      </c>
      <c r="H116" s="24" t="e">
        <f ca="1"/>
        <v>#NAME?</v>
      </c>
      <c r="I116" s="24" t="e" cm="1">
        <f t="array" aca="1" ref="I116" ca="1">INDIRECT(ADDRESS(($E$2+1-G116)+2,8))</f>
        <v>#NAME?</v>
      </c>
      <c r="J116" s="24" t="e">
        <f t="shared" ca="1" si="3"/>
        <v>#NAME?</v>
      </c>
      <c r="K116" s="24" t="e">
        <f t="shared" ca="1" si="4"/>
        <v>#NAME?</v>
      </c>
      <c r="L116" s="24" t="e">
        <f t="shared" ca="1" si="5"/>
        <v>#NAME?</v>
      </c>
    </row>
    <row r="117" spans="2:12" x14ac:dyDescent="0.25">
      <c r="B117" s="24">
        <v>11.410382804081705</v>
      </c>
      <c r="G117" s="24">
        <v>115</v>
      </c>
      <c r="H117" s="24" t="e">
        <f ca="1"/>
        <v>#NAME?</v>
      </c>
      <c r="I117" s="24" t="e" cm="1">
        <f t="array" aca="1" ref="I117" ca="1">INDIRECT(ADDRESS(($E$2+1-G117)+2,8))</f>
        <v>#NAME?</v>
      </c>
      <c r="J117" s="24" t="e">
        <f t="shared" ca="1" si="3"/>
        <v>#NAME?</v>
      </c>
      <c r="K117" s="24" t="e">
        <f t="shared" ca="1" si="4"/>
        <v>#NAME?</v>
      </c>
      <c r="L117" s="24" t="e">
        <f t="shared" ca="1" si="5"/>
        <v>#NAME?</v>
      </c>
    </row>
    <row r="118" spans="2:12" x14ac:dyDescent="0.25">
      <c r="B118" s="24">
        <v>6.762712943938233</v>
      </c>
      <c r="G118" s="24">
        <v>116</v>
      </c>
      <c r="H118" s="24" t="e">
        <f ca="1"/>
        <v>#NAME?</v>
      </c>
      <c r="I118" s="24" t="e" cm="1">
        <f t="array" aca="1" ref="I118" ca="1">INDIRECT(ADDRESS(($E$2+1-G118)+2,8))</f>
        <v>#NAME?</v>
      </c>
      <c r="J118" s="24" t="e">
        <f t="shared" ca="1" si="3"/>
        <v>#NAME?</v>
      </c>
      <c r="K118" s="24" t="e">
        <f t="shared" ca="1" si="4"/>
        <v>#NAME?</v>
      </c>
      <c r="L118" s="24" t="e">
        <f t="shared" ca="1" si="5"/>
        <v>#NAME?</v>
      </c>
    </row>
    <row r="119" spans="2:12" x14ac:dyDescent="0.25">
      <c r="B119" s="24">
        <v>9.8141188440971376</v>
      </c>
      <c r="G119" s="24">
        <v>117</v>
      </c>
      <c r="H119" s="24" t="e">
        <f ca="1"/>
        <v>#NAME?</v>
      </c>
      <c r="I119" s="24" t="e" cm="1">
        <f t="array" aca="1" ref="I119" ca="1">INDIRECT(ADDRESS(($E$2+1-G119)+2,8))</f>
        <v>#NAME?</v>
      </c>
      <c r="J119" s="24" t="e">
        <f t="shared" ca="1" si="3"/>
        <v>#NAME?</v>
      </c>
      <c r="K119" s="24" t="e">
        <f t="shared" ca="1" si="4"/>
        <v>#NAME?</v>
      </c>
      <c r="L119" s="24" t="e">
        <f t="shared" ca="1" si="5"/>
        <v>#NAME?</v>
      </c>
    </row>
    <row r="120" spans="2:12" x14ac:dyDescent="0.25">
      <c r="B120" s="24">
        <v>8.7380607768835503</v>
      </c>
      <c r="G120" s="24">
        <v>118</v>
      </c>
      <c r="H120" s="24" t="e">
        <f ca="1"/>
        <v>#NAME?</v>
      </c>
      <c r="I120" s="24" t="e" cm="1">
        <f t="array" aca="1" ref="I120" ca="1">INDIRECT(ADDRESS(($E$2+1-G120)+2,8))</f>
        <v>#NAME?</v>
      </c>
      <c r="J120" s="24" t="e">
        <f t="shared" ca="1" si="3"/>
        <v>#NAME?</v>
      </c>
      <c r="K120" s="24" t="e">
        <f t="shared" ca="1" si="4"/>
        <v>#NAME?</v>
      </c>
      <c r="L120" s="24" t="e">
        <f t="shared" ca="1" si="5"/>
        <v>#NAME?</v>
      </c>
    </row>
    <row r="121" spans="2:12" x14ac:dyDescent="0.25">
      <c r="B121" s="24">
        <v>9.912451147880363</v>
      </c>
      <c r="G121" s="24">
        <v>119</v>
      </c>
      <c r="H121" s="24" t="e">
        <f ca="1"/>
        <v>#NAME?</v>
      </c>
      <c r="I121" s="24" t="e" cm="1">
        <f t="array" aca="1" ref="I121" ca="1">INDIRECT(ADDRESS(($E$2+1-G121)+2,8))</f>
        <v>#NAME?</v>
      </c>
      <c r="J121" s="24" t="e">
        <f t="shared" ca="1" si="3"/>
        <v>#NAME?</v>
      </c>
      <c r="K121" s="24" t="e">
        <f t="shared" ca="1" si="4"/>
        <v>#NAME?</v>
      </c>
      <c r="L121" s="24" t="e">
        <f t="shared" ca="1" si="5"/>
        <v>#NAME?</v>
      </c>
    </row>
    <row r="122" spans="2:12" x14ac:dyDescent="0.25">
      <c r="B122" s="24">
        <v>9.4944787427727224</v>
      </c>
      <c r="G122" s="24">
        <v>120</v>
      </c>
      <c r="H122" s="24" t="e">
        <f ca="1"/>
        <v>#NAME?</v>
      </c>
      <c r="I122" s="24" t="e" cm="1">
        <f t="array" aca="1" ref="I122" ca="1">INDIRECT(ADDRESS(($E$2+1-G122)+2,8))</f>
        <v>#NAME?</v>
      </c>
      <c r="J122" s="24" t="e">
        <f t="shared" ca="1" si="3"/>
        <v>#NAME?</v>
      </c>
      <c r="K122" s="24" t="e">
        <f t="shared" ca="1" si="4"/>
        <v>#NAME?</v>
      </c>
      <c r="L122" s="24" t="e">
        <f t="shared" ca="1" si="5"/>
        <v>#NAME?</v>
      </c>
    </row>
    <row r="123" spans="2:12" x14ac:dyDescent="0.25">
      <c r="B123" s="24">
        <v>11.670827456338417</v>
      </c>
      <c r="G123" s="24">
        <v>121</v>
      </c>
      <c r="H123" s="24" t="e">
        <f ca="1"/>
        <v>#NAME?</v>
      </c>
      <c r="I123" s="24" t="e" cm="1">
        <f t="array" aca="1" ref="I123" ca="1">INDIRECT(ADDRESS(($E$2+1-G123)+2,8))</f>
        <v>#NAME?</v>
      </c>
      <c r="J123" s="24" t="e">
        <f t="shared" ca="1" si="3"/>
        <v>#NAME?</v>
      </c>
      <c r="K123" s="24" t="e">
        <f t="shared" ca="1" si="4"/>
        <v>#NAME?</v>
      </c>
      <c r="L123" s="24" t="e">
        <f t="shared" ca="1" si="5"/>
        <v>#NAME?</v>
      </c>
    </row>
    <row r="124" spans="2:12" x14ac:dyDescent="0.25">
      <c r="B124" s="24">
        <v>11.021028755928498</v>
      </c>
      <c r="G124" s="24">
        <v>122</v>
      </c>
      <c r="H124" s="24" t="e">
        <f ca="1"/>
        <v>#NAME?</v>
      </c>
      <c r="I124" s="24" t="e" cm="1">
        <f t="array" aca="1" ref="I124" ca="1">INDIRECT(ADDRESS(($E$2+1-G124)+2,8))</f>
        <v>#NAME?</v>
      </c>
      <c r="J124" s="24" t="e">
        <f t="shared" ca="1" si="3"/>
        <v>#NAME?</v>
      </c>
      <c r="K124" s="24" t="e">
        <f t="shared" ca="1" si="4"/>
        <v>#NAME?</v>
      </c>
      <c r="L124" s="24" t="e">
        <f t="shared" ca="1" si="5"/>
        <v>#NAME?</v>
      </c>
    </row>
    <row r="125" spans="2:12" x14ac:dyDescent="0.25">
      <c r="B125" s="24">
        <v>8.6476792649032106</v>
      </c>
      <c r="G125" s="24">
        <v>123</v>
      </c>
      <c r="H125" s="24" t="e">
        <f ca="1"/>
        <v>#NAME?</v>
      </c>
      <c r="I125" s="24" t="e" cm="1">
        <f t="array" aca="1" ref="I125" ca="1">INDIRECT(ADDRESS(($E$2+1-G125)+2,8))</f>
        <v>#NAME?</v>
      </c>
      <c r="J125" s="24" t="e">
        <f t="shared" ca="1" si="3"/>
        <v>#NAME?</v>
      </c>
      <c r="K125" s="24" t="e">
        <f t="shared" ca="1" si="4"/>
        <v>#NAME?</v>
      </c>
      <c r="L125" s="24" t="e">
        <f t="shared" ca="1" si="5"/>
        <v>#NAME?</v>
      </c>
    </row>
    <row r="126" spans="2:12" x14ac:dyDescent="0.25">
      <c r="B126" s="24">
        <v>9.0446462142601209</v>
      </c>
      <c r="G126" s="24">
        <v>124</v>
      </c>
      <c r="H126" s="24" t="e">
        <f ca="1"/>
        <v>#NAME?</v>
      </c>
      <c r="I126" s="24" t="e" cm="1">
        <f t="array" aca="1" ref="I126" ca="1">INDIRECT(ADDRESS(($E$2+1-G126)+2,8))</f>
        <v>#NAME?</v>
      </c>
      <c r="J126" s="24" t="e">
        <f t="shared" ca="1" si="3"/>
        <v>#NAME?</v>
      </c>
      <c r="K126" s="24" t="e">
        <f t="shared" ca="1" si="4"/>
        <v>#NAME?</v>
      </c>
      <c r="L126" s="24" t="e">
        <f t="shared" ca="1" si="5"/>
        <v>#NAME?</v>
      </c>
    </row>
    <row r="127" spans="2:12" x14ac:dyDescent="0.25">
      <c r="B127" s="24">
        <v>10.083454754219893</v>
      </c>
      <c r="G127" s="24">
        <v>125</v>
      </c>
      <c r="H127" s="24" t="e">
        <f ca="1"/>
        <v>#NAME?</v>
      </c>
      <c r="I127" s="24" t="e" cm="1">
        <f t="array" aca="1" ref="I127" ca="1">INDIRECT(ADDRESS(($E$2+1-G127)+2,8))</f>
        <v>#NAME?</v>
      </c>
      <c r="J127" s="24" t="e">
        <f t="shared" ca="1" si="3"/>
        <v>#NAME?</v>
      </c>
      <c r="K127" s="24" t="e">
        <f t="shared" ca="1" si="4"/>
        <v>#NAME?</v>
      </c>
      <c r="L127" s="24" t="e">
        <f t="shared" ca="1" si="5"/>
        <v>#NAME?</v>
      </c>
    </row>
    <row r="128" spans="2:12" x14ac:dyDescent="0.25">
      <c r="B128" s="24">
        <v>7.7147934441863271</v>
      </c>
      <c r="G128" s="24">
        <v>126</v>
      </c>
      <c r="H128" s="24" t="e">
        <f ca="1"/>
        <v>#NAME?</v>
      </c>
      <c r="I128" s="24" t="e" cm="1">
        <f t="array" aca="1" ref="I128" ca="1">INDIRECT(ADDRESS(($E$2+1-G128)+2,8))</f>
        <v>#NAME?</v>
      </c>
      <c r="J128" s="24" t="e">
        <f t="shared" ca="1" si="3"/>
        <v>#NAME?</v>
      </c>
      <c r="K128" s="24" t="e">
        <f t="shared" ca="1" si="4"/>
        <v>#NAME?</v>
      </c>
      <c r="L128" s="24" t="e">
        <f t="shared" ca="1" si="5"/>
        <v>#NAME?</v>
      </c>
    </row>
    <row r="129" spans="2:12" x14ac:dyDescent="0.25">
      <c r="B129" s="24">
        <v>8.7848138795779374</v>
      </c>
      <c r="G129" s="24">
        <v>127</v>
      </c>
      <c r="H129" s="24" t="e">
        <f ca="1"/>
        <v>#NAME?</v>
      </c>
      <c r="I129" s="24" t="e" cm="1">
        <f t="array" aca="1" ref="I129" ca="1">INDIRECT(ADDRESS(($E$2+1-G129)+2,8))</f>
        <v>#NAME?</v>
      </c>
      <c r="J129" s="24" t="e">
        <f t="shared" ca="1" si="3"/>
        <v>#NAME?</v>
      </c>
      <c r="K129" s="24" t="e">
        <f t="shared" ca="1" si="4"/>
        <v>#NAME?</v>
      </c>
      <c r="L129" s="24" t="e">
        <f t="shared" ca="1" si="5"/>
        <v>#NAME?</v>
      </c>
    </row>
    <row r="130" spans="2:12" x14ac:dyDescent="0.25">
      <c r="B130" s="24">
        <v>10.331406058643417</v>
      </c>
      <c r="G130" s="24">
        <v>128</v>
      </c>
      <c r="H130" s="24" t="e">
        <f ca="1"/>
        <v>#NAME?</v>
      </c>
      <c r="I130" s="24" t="e" cm="1">
        <f t="array" aca="1" ref="I130" ca="1">INDIRECT(ADDRESS(($E$2+1-G130)+2,8))</f>
        <v>#NAME?</v>
      </c>
      <c r="J130" s="24" t="e">
        <f t="shared" ca="1" si="3"/>
        <v>#NAME?</v>
      </c>
      <c r="K130" s="24" t="e">
        <f t="shared" ca="1" si="4"/>
        <v>#NAME?</v>
      </c>
      <c r="L130" s="24" t="e">
        <f t="shared" ca="1" si="5"/>
        <v>#NAME?</v>
      </c>
    </row>
    <row r="131" spans="2:12" x14ac:dyDescent="0.25">
      <c r="B131" s="24">
        <v>7.4512588952693379</v>
      </c>
      <c r="G131" s="24">
        <v>129</v>
      </c>
      <c r="H131" s="24" t="e">
        <f ca="1"/>
        <v>#NAME?</v>
      </c>
      <c r="I131" s="24" t="e" cm="1">
        <f t="array" aca="1" ref="I131" ca="1">INDIRECT(ADDRESS(($E$2+1-G131)+2,8))</f>
        <v>#NAME?</v>
      </c>
      <c r="J131" s="24" t="e">
        <f t="shared" ca="1" si="3"/>
        <v>#NAME?</v>
      </c>
      <c r="K131" s="24" t="e">
        <f t="shared" ca="1" si="4"/>
        <v>#NAME?</v>
      </c>
      <c r="L131" s="24" t="e">
        <f t="shared" ca="1" si="5"/>
        <v>#NAME?</v>
      </c>
    </row>
    <row r="132" spans="2:12" x14ac:dyDescent="0.25">
      <c r="B132" s="24">
        <v>7.9617117246130009</v>
      </c>
      <c r="G132" s="24">
        <v>130</v>
      </c>
      <c r="H132" s="24" t="e">
        <f ca="1"/>
        <v>#NAME?</v>
      </c>
      <c r="I132" s="24" t="e" cm="1">
        <f t="array" aca="1" ref="I132" ca="1">INDIRECT(ADDRESS(($E$2+1-G132)+2,8))</f>
        <v>#NAME?</v>
      </c>
      <c r="J132" s="24" t="e">
        <f t="shared" ref="J132:J195" ca="1" si="6">_xlfn.WEIBULL.DIST(H132,$E$5,$E$6,TRUE)</f>
        <v>#NAME?</v>
      </c>
      <c r="K132" s="24" t="e">
        <f t="shared" ref="K132:K195" ca="1" si="7">_xlfn.WEIBULL.DIST(I132,$E$5,$E$6,TRUE)</f>
        <v>#NAME?</v>
      </c>
      <c r="L132" s="24" t="e">
        <f t="shared" ref="L132:L195" ca="1" si="8">((2*G132-1)/$E$2)*(LN(J132)+LN(1-K132))</f>
        <v>#NAME?</v>
      </c>
    </row>
    <row r="133" spans="2:12" x14ac:dyDescent="0.25">
      <c r="B133" s="24">
        <v>10.809834784916109</v>
      </c>
      <c r="G133" s="24">
        <v>131</v>
      </c>
      <c r="H133" s="24" t="e">
        <f ca="1"/>
        <v>#NAME?</v>
      </c>
      <c r="I133" s="24" t="e" cm="1">
        <f t="array" aca="1" ref="I133" ca="1">INDIRECT(ADDRESS(($E$2+1-G133)+2,8))</f>
        <v>#NAME?</v>
      </c>
      <c r="J133" s="24" t="e">
        <f t="shared" ca="1" si="6"/>
        <v>#NAME?</v>
      </c>
      <c r="K133" s="24" t="e">
        <f t="shared" ca="1" si="7"/>
        <v>#NAME?</v>
      </c>
      <c r="L133" s="24" t="e">
        <f t="shared" ca="1" si="8"/>
        <v>#NAME?</v>
      </c>
    </row>
    <row r="134" spans="2:12" x14ac:dyDescent="0.25">
      <c r="B134" s="24">
        <v>8.3163936165735901</v>
      </c>
      <c r="G134" s="24">
        <v>132</v>
      </c>
      <c r="H134" s="24" t="e">
        <f ca="1"/>
        <v>#NAME?</v>
      </c>
      <c r="I134" s="24" t="e" cm="1">
        <f t="array" aca="1" ref="I134" ca="1">INDIRECT(ADDRESS(($E$2+1-G134)+2,8))</f>
        <v>#NAME?</v>
      </c>
      <c r="J134" s="24" t="e">
        <f t="shared" ca="1" si="6"/>
        <v>#NAME?</v>
      </c>
      <c r="K134" s="24" t="e">
        <f t="shared" ca="1" si="7"/>
        <v>#NAME?</v>
      </c>
      <c r="L134" s="24" t="e">
        <f t="shared" ca="1" si="8"/>
        <v>#NAME?</v>
      </c>
    </row>
    <row r="135" spans="2:12" x14ac:dyDescent="0.25">
      <c r="B135" s="24">
        <v>9.3298615223122319</v>
      </c>
      <c r="G135" s="24">
        <v>133</v>
      </c>
      <c r="H135" s="24" t="e">
        <f ca="1"/>
        <v>#NAME?</v>
      </c>
      <c r="I135" s="24" t="e" cm="1">
        <f t="array" aca="1" ref="I135" ca="1">INDIRECT(ADDRESS(($E$2+1-G135)+2,8))</f>
        <v>#NAME?</v>
      </c>
      <c r="J135" s="24" t="e">
        <f t="shared" ca="1" si="6"/>
        <v>#NAME?</v>
      </c>
      <c r="K135" s="24" t="e">
        <f t="shared" ca="1" si="7"/>
        <v>#NAME?</v>
      </c>
      <c r="L135" s="24" t="e">
        <f t="shared" ca="1" si="8"/>
        <v>#NAME?</v>
      </c>
    </row>
    <row r="136" spans="2:12" x14ac:dyDescent="0.25">
      <c r="B136" s="24">
        <v>8.1072760764100629</v>
      </c>
      <c r="G136" s="24">
        <v>134</v>
      </c>
      <c r="H136" s="24" t="e">
        <f ca="1"/>
        <v>#NAME?</v>
      </c>
      <c r="I136" s="24" t="e" cm="1">
        <f t="array" aca="1" ref="I136" ca="1">INDIRECT(ADDRESS(($E$2+1-G136)+2,8))</f>
        <v>#NAME?</v>
      </c>
      <c r="J136" s="24" t="e">
        <f t="shared" ca="1" si="6"/>
        <v>#NAME?</v>
      </c>
      <c r="K136" s="24" t="e">
        <f t="shared" ca="1" si="7"/>
        <v>#NAME?</v>
      </c>
      <c r="L136" s="24" t="e">
        <f t="shared" ca="1" si="8"/>
        <v>#NAME?</v>
      </c>
    </row>
    <row r="137" spans="2:12" x14ac:dyDescent="0.25">
      <c r="B137" s="24">
        <v>11.97403045790664</v>
      </c>
      <c r="G137" s="24">
        <v>135</v>
      </c>
      <c r="H137" s="24" t="e">
        <f ca="1"/>
        <v>#NAME?</v>
      </c>
      <c r="I137" s="24" t="e" cm="1">
        <f t="array" aca="1" ref="I137" ca="1">INDIRECT(ADDRESS(($E$2+1-G137)+2,8))</f>
        <v>#NAME?</v>
      </c>
      <c r="J137" s="24" t="e">
        <f t="shared" ca="1" si="6"/>
        <v>#NAME?</v>
      </c>
      <c r="K137" s="24" t="e">
        <f t="shared" ca="1" si="7"/>
        <v>#NAME?</v>
      </c>
      <c r="L137" s="24" t="e">
        <f t="shared" ca="1" si="8"/>
        <v>#NAME?</v>
      </c>
    </row>
    <row r="138" spans="2:12" x14ac:dyDescent="0.25">
      <c r="B138" s="24">
        <v>9.2514276217034048</v>
      </c>
      <c r="G138" s="24">
        <v>136</v>
      </c>
      <c r="H138" s="24" t="e">
        <f ca="1"/>
        <v>#NAME?</v>
      </c>
      <c r="I138" s="24" t="e" cm="1">
        <f t="array" aca="1" ref="I138" ca="1">INDIRECT(ADDRESS(($E$2+1-G138)+2,8))</f>
        <v>#NAME?</v>
      </c>
      <c r="J138" s="24" t="e">
        <f t="shared" ca="1" si="6"/>
        <v>#NAME?</v>
      </c>
      <c r="K138" s="24" t="e">
        <f t="shared" ca="1" si="7"/>
        <v>#NAME?</v>
      </c>
      <c r="L138" s="24" t="e">
        <f t="shared" ca="1" si="8"/>
        <v>#NAME?</v>
      </c>
    </row>
    <row r="139" spans="2:12" x14ac:dyDescent="0.25">
      <c r="B139" s="24">
        <v>8.0903474209057755</v>
      </c>
      <c r="G139" s="24">
        <v>137</v>
      </c>
      <c r="H139" s="24" t="e">
        <f ca="1"/>
        <v>#NAME?</v>
      </c>
      <c r="I139" s="24" t="e" cm="1">
        <f t="array" aca="1" ref="I139" ca="1">INDIRECT(ADDRESS(($E$2+1-G139)+2,8))</f>
        <v>#NAME?</v>
      </c>
      <c r="J139" s="24" t="e">
        <f t="shared" ca="1" si="6"/>
        <v>#NAME?</v>
      </c>
      <c r="K139" s="24" t="e">
        <f t="shared" ca="1" si="7"/>
        <v>#NAME?</v>
      </c>
      <c r="L139" s="24" t="e">
        <f t="shared" ca="1" si="8"/>
        <v>#NAME?</v>
      </c>
    </row>
    <row r="140" spans="2:12" x14ac:dyDescent="0.25">
      <c r="B140" s="24">
        <v>10.801363513147649</v>
      </c>
      <c r="G140" s="24">
        <v>138</v>
      </c>
      <c r="H140" s="24" t="e">
        <f ca="1"/>
        <v>#NAME?</v>
      </c>
      <c r="I140" s="24" t="e" cm="1">
        <f t="array" aca="1" ref="I140" ca="1">INDIRECT(ADDRESS(($E$2+1-G140)+2,8))</f>
        <v>#NAME?</v>
      </c>
      <c r="J140" s="24" t="e">
        <f t="shared" ca="1" si="6"/>
        <v>#NAME?</v>
      </c>
      <c r="K140" s="24" t="e">
        <f t="shared" ca="1" si="7"/>
        <v>#NAME?</v>
      </c>
      <c r="L140" s="24" t="e">
        <f t="shared" ca="1" si="8"/>
        <v>#NAME?</v>
      </c>
    </row>
    <row r="141" spans="2:12" x14ac:dyDescent="0.25">
      <c r="B141" s="24">
        <v>10.97698974926481</v>
      </c>
      <c r="G141" s="24">
        <v>139</v>
      </c>
      <c r="H141" s="24" t="e">
        <f ca="1"/>
        <v>#NAME?</v>
      </c>
      <c r="I141" s="24" t="e" cm="1">
        <f t="array" aca="1" ref="I141" ca="1">INDIRECT(ADDRESS(($E$2+1-G141)+2,8))</f>
        <v>#NAME?</v>
      </c>
      <c r="J141" s="24" t="e">
        <f t="shared" ca="1" si="6"/>
        <v>#NAME?</v>
      </c>
      <c r="K141" s="24" t="e">
        <f t="shared" ca="1" si="7"/>
        <v>#NAME?</v>
      </c>
      <c r="L141" s="24" t="e">
        <f t="shared" ca="1" si="8"/>
        <v>#NAME?</v>
      </c>
    </row>
    <row r="142" spans="2:12" x14ac:dyDescent="0.25">
      <c r="B142" s="24">
        <v>8.638126573544346</v>
      </c>
      <c r="G142" s="24">
        <v>140</v>
      </c>
      <c r="H142" s="24" t="e">
        <f ca="1"/>
        <v>#NAME?</v>
      </c>
      <c r="I142" s="24" t="e" cm="1">
        <f t="array" aca="1" ref="I142" ca="1">INDIRECT(ADDRESS(($E$2+1-G142)+2,8))</f>
        <v>#NAME?</v>
      </c>
      <c r="J142" s="24" t="e">
        <f t="shared" ca="1" si="6"/>
        <v>#NAME?</v>
      </c>
      <c r="K142" s="24" t="e">
        <f t="shared" ca="1" si="7"/>
        <v>#NAME?</v>
      </c>
      <c r="L142" s="24" t="e">
        <f t="shared" ca="1" si="8"/>
        <v>#NAME?</v>
      </c>
    </row>
    <row r="143" spans="2:12" x14ac:dyDescent="0.25">
      <c r="B143" s="24">
        <v>7.9286708165576734</v>
      </c>
      <c r="G143" s="24">
        <v>141</v>
      </c>
      <c r="H143" s="24" t="e">
        <f ca="1"/>
        <v>#NAME?</v>
      </c>
      <c r="I143" s="24" t="e" cm="1">
        <f t="array" aca="1" ref="I143" ca="1">INDIRECT(ADDRESS(($E$2+1-G143)+2,8))</f>
        <v>#NAME?</v>
      </c>
      <c r="J143" s="24" t="e">
        <f t="shared" ca="1" si="6"/>
        <v>#NAME?</v>
      </c>
      <c r="K143" s="24" t="e">
        <f t="shared" ca="1" si="7"/>
        <v>#NAME?</v>
      </c>
      <c r="L143" s="24" t="e">
        <f t="shared" ca="1" si="8"/>
        <v>#NAME?</v>
      </c>
    </row>
    <row r="144" spans="2:12" x14ac:dyDescent="0.25">
      <c r="B144" s="24">
        <v>9.7573514356922573</v>
      </c>
      <c r="G144" s="24">
        <v>142</v>
      </c>
      <c r="H144" s="24" t="e">
        <f ca="1"/>
        <v>#NAME?</v>
      </c>
      <c r="I144" s="24" t="e" cm="1">
        <f t="array" aca="1" ref="I144" ca="1">INDIRECT(ADDRESS(($E$2+1-G144)+2,8))</f>
        <v>#NAME?</v>
      </c>
      <c r="J144" s="24" t="e">
        <f t="shared" ca="1" si="6"/>
        <v>#NAME?</v>
      </c>
      <c r="K144" s="24" t="e">
        <f t="shared" ca="1" si="7"/>
        <v>#NAME?</v>
      </c>
      <c r="L144" s="24" t="e">
        <f t="shared" ca="1" si="8"/>
        <v>#NAME?</v>
      </c>
    </row>
    <row r="145" spans="2:12" x14ac:dyDescent="0.25">
      <c r="B145" s="24">
        <v>8.827995629001709</v>
      </c>
      <c r="G145" s="24">
        <v>143</v>
      </c>
      <c r="H145" s="24" t="e">
        <f ca="1"/>
        <v>#NAME?</v>
      </c>
      <c r="I145" s="24" t="e" cm="1">
        <f t="array" aca="1" ref="I145" ca="1">INDIRECT(ADDRESS(($E$2+1-G145)+2,8))</f>
        <v>#NAME?</v>
      </c>
      <c r="J145" s="24" t="e">
        <f t="shared" ca="1" si="6"/>
        <v>#NAME?</v>
      </c>
      <c r="K145" s="24" t="e">
        <f t="shared" ca="1" si="7"/>
        <v>#NAME?</v>
      </c>
      <c r="L145" s="24" t="e">
        <f t="shared" ca="1" si="8"/>
        <v>#NAME?</v>
      </c>
    </row>
    <row r="146" spans="2:12" x14ac:dyDescent="0.25">
      <c r="B146" s="24">
        <v>8.8188112162046401</v>
      </c>
      <c r="G146" s="24">
        <v>144</v>
      </c>
      <c r="H146" s="24" t="e">
        <f ca="1"/>
        <v>#NAME?</v>
      </c>
      <c r="I146" s="24" t="e" cm="1">
        <f t="array" aca="1" ref="I146" ca="1">INDIRECT(ADDRESS(($E$2+1-G146)+2,8))</f>
        <v>#NAME?</v>
      </c>
      <c r="J146" s="24" t="e">
        <f t="shared" ca="1" si="6"/>
        <v>#NAME?</v>
      </c>
      <c r="K146" s="24" t="e">
        <f t="shared" ca="1" si="7"/>
        <v>#NAME?</v>
      </c>
      <c r="L146" s="24" t="e">
        <f t="shared" ca="1" si="8"/>
        <v>#NAME?</v>
      </c>
    </row>
    <row r="147" spans="2:12" x14ac:dyDescent="0.25">
      <c r="B147" s="24">
        <v>9.8761262155109417</v>
      </c>
      <c r="G147" s="24">
        <v>145</v>
      </c>
      <c r="H147" s="24" t="e">
        <f ca="1"/>
        <v>#NAME?</v>
      </c>
      <c r="I147" s="24" t="e" cm="1">
        <f t="array" aca="1" ref="I147" ca="1">INDIRECT(ADDRESS(($E$2+1-G147)+2,8))</f>
        <v>#NAME?</v>
      </c>
      <c r="J147" s="24" t="e">
        <f t="shared" ca="1" si="6"/>
        <v>#NAME?</v>
      </c>
      <c r="K147" s="24" t="e">
        <f t="shared" ca="1" si="7"/>
        <v>#NAME?</v>
      </c>
      <c r="L147" s="24" t="e">
        <f t="shared" ca="1" si="8"/>
        <v>#NAME?</v>
      </c>
    </row>
    <row r="148" spans="2:12" x14ac:dyDescent="0.25">
      <c r="B148" s="24">
        <v>10.569788679576149</v>
      </c>
      <c r="G148" s="24">
        <v>146</v>
      </c>
      <c r="H148" s="24" t="e">
        <f ca="1"/>
        <v>#NAME?</v>
      </c>
      <c r="I148" s="24" t="e" cm="1">
        <f t="array" aca="1" ref="I148" ca="1">INDIRECT(ADDRESS(($E$2+1-G148)+2,8))</f>
        <v>#NAME?</v>
      </c>
      <c r="J148" s="24" t="e">
        <f t="shared" ca="1" si="6"/>
        <v>#NAME?</v>
      </c>
      <c r="K148" s="24" t="e">
        <f t="shared" ca="1" si="7"/>
        <v>#NAME?</v>
      </c>
      <c r="L148" s="24" t="e">
        <f t="shared" ca="1" si="8"/>
        <v>#NAME?</v>
      </c>
    </row>
    <row r="149" spans="2:12" x14ac:dyDescent="0.25">
      <c r="B149" s="24">
        <v>9.4316060089792728</v>
      </c>
      <c r="G149" s="24">
        <v>147</v>
      </c>
      <c r="H149" s="24" t="e">
        <f ca="1"/>
        <v>#NAME?</v>
      </c>
      <c r="I149" s="24" t="e" cm="1">
        <f t="array" aca="1" ref="I149" ca="1">INDIRECT(ADDRESS(($E$2+1-G149)+2,8))</f>
        <v>#NAME?</v>
      </c>
      <c r="J149" s="24" t="e">
        <f t="shared" ca="1" si="6"/>
        <v>#NAME?</v>
      </c>
      <c r="K149" s="24" t="e">
        <f t="shared" ca="1" si="7"/>
        <v>#NAME?</v>
      </c>
      <c r="L149" s="24" t="e">
        <f t="shared" ca="1" si="8"/>
        <v>#NAME?</v>
      </c>
    </row>
    <row r="150" spans="2:12" x14ac:dyDescent="0.25">
      <c r="B150" s="24">
        <v>7.988789776029309</v>
      </c>
      <c r="G150" s="24">
        <v>148</v>
      </c>
      <c r="H150" s="24" t="e">
        <f ca="1"/>
        <v>#NAME?</v>
      </c>
      <c r="I150" s="24" t="e" cm="1">
        <f t="array" aca="1" ref="I150" ca="1">INDIRECT(ADDRESS(($E$2+1-G150)+2,8))</f>
        <v>#NAME?</v>
      </c>
      <c r="J150" s="24" t="e">
        <f t="shared" ca="1" si="6"/>
        <v>#NAME?</v>
      </c>
      <c r="K150" s="24" t="e">
        <f t="shared" ca="1" si="7"/>
        <v>#NAME?</v>
      </c>
      <c r="L150" s="24" t="e">
        <f t="shared" ca="1" si="8"/>
        <v>#NAME?</v>
      </c>
    </row>
    <row r="151" spans="2:12" x14ac:dyDescent="0.25">
      <c r="B151" s="24">
        <v>12.708688629341145</v>
      </c>
      <c r="G151" s="24">
        <v>149</v>
      </c>
      <c r="H151" s="24" t="e">
        <f ca="1"/>
        <v>#NAME?</v>
      </c>
      <c r="I151" s="24" t="e" cm="1">
        <f t="array" aca="1" ref="I151" ca="1">INDIRECT(ADDRESS(($E$2+1-G151)+2,8))</f>
        <v>#NAME?</v>
      </c>
      <c r="J151" s="24" t="e">
        <f t="shared" ca="1" si="6"/>
        <v>#NAME?</v>
      </c>
      <c r="K151" s="24" t="e">
        <f t="shared" ca="1" si="7"/>
        <v>#NAME?</v>
      </c>
      <c r="L151" s="24" t="e">
        <f t="shared" ca="1" si="8"/>
        <v>#NAME?</v>
      </c>
    </row>
    <row r="152" spans="2:12" x14ac:dyDescent="0.25">
      <c r="B152" s="24">
        <v>10.738445029119873</v>
      </c>
      <c r="G152" s="24">
        <v>150</v>
      </c>
      <c r="H152" s="24" t="e">
        <f ca="1"/>
        <v>#NAME?</v>
      </c>
      <c r="I152" s="24" t="e" cm="1">
        <f t="array" aca="1" ref="I152" ca="1">INDIRECT(ADDRESS(($E$2+1-G152)+2,8))</f>
        <v>#NAME?</v>
      </c>
      <c r="J152" s="24" t="e">
        <f t="shared" ca="1" si="6"/>
        <v>#NAME?</v>
      </c>
      <c r="K152" s="24" t="e">
        <f t="shared" ca="1" si="7"/>
        <v>#NAME?</v>
      </c>
      <c r="L152" s="24" t="e">
        <f t="shared" ca="1" si="8"/>
        <v>#NAME?</v>
      </c>
    </row>
    <row r="153" spans="2:12" x14ac:dyDescent="0.25">
      <c r="B153" s="24">
        <v>10.303219492076533</v>
      </c>
      <c r="G153" s="24">
        <v>151</v>
      </c>
      <c r="H153" s="24" t="e">
        <f ca="1"/>
        <v>#NAME?</v>
      </c>
      <c r="I153" s="24" t="e" cm="1">
        <f t="array" aca="1" ref="I153" ca="1">INDIRECT(ADDRESS(($E$2+1-G153)+2,8))</f>
        <v>#NAME?</v>
      </c>
      <c r="J153" s="24" t="e">
        <f t="shared" ca="1" si="6"/>
        <v>#NAME?</v>
      </c>
      <c r="K153" s="24" t="e">
        <f t="shared" ca="1" si="7"/>
        <v>#NAME?</v>
      </c>
      <c r="L153" s="24" t="e">
        <f t="shared" ca="1" si="8"/>
        <v>#NAME?</v>
      </c>
    </row>
    <row r="154" spans="2:12" x14ac:dyDescent="0.25">
      <c r="B154" s="24">
        <v>9.0897202791156921</v>
      </c>
      <c r="G154" s="24">
        <v>152</v>
      </c>
      <c r="H154" s="24" t="e">
        <f ca="1"/>
        <v>#NAME?</v>
      </c>
      <c r="I154" s="24" t="e" cm="1">
        <f t="array" aca="1" ref="I154" ca="1">INDIRECT(ADDRESS(($E$2+1-G154)+2,8))</f>
        <v>#NAME?</v>
      </c>
      <c r="J154" s="24" t="e">
        <f t="shared" ca="1" si="6"/>
        <v>#NAME?</v>
      </c>
      <c r="K154" s="24" t="e">
        <f t="shared" ca="1" si="7"/>
        <v>#NAME?</v>
      </c>
      <c r="L154" s="24" t="e">
        <f t="shared" ca="1" si="8"/>
        <v>#NAME?</v>
      </c>
    </row>
    <row r="155" spans="2:12" x14ac:dyDescent="0.25">
      <c r="B155" s="24">
        <v>9.0928624346532789</v>
      </c>
      <c r="G155" s="24">
        <v>153</v>
      </c>
      <c r="H155" s="24" t="e">
        <f ca="1"/>
        <v>#NAME?</v>
      </c>
      <c r="I155" s="24" t="e" cm="1">
        <f t="array" aca="1" ref="I155" ca="1">INDIRECT(ADDRESS(($E$2+1-G155)+2,8))</f>
        <v>#NAME?</v>
      </c>
      <c r="J155" s="24" t="e">
        <f t="shared" ca="1" si="6"/>
        <v>#NAME?</v>
      </c>
      <c r="K155" s="24" t="e">
        <f t="shared" ca="1" si="7"/>
        <v>#NAME?</v>
      </c>
      <c r="L155" s="24" t="e">
        <f t="shared" ca="1" si="8"/>
        <v>#NAME?</v>
      </c>
    </row>
    <row r="156" spans="2:12" x14ac:dyDescent="0.25">
      <c r="B156" s="24">
        <v>7.9246986938754169</v>
      </c>
      <c r="G156" s="24">
        <v>154</v>
      </c>
      <c r="H156" s="24" t="e">
        <f ca="1"/>
        <v>#NAME?</v>
      </c>
      <c r="I156" s="24" t="e" cm="1">
        <f t="array" aca="1" ref="I156" ca="1">INDIRECT(ADDRESS(($E$2+1-G156)+2,8))</f>
        <v>#NAME?</v>
      </c>
      <c r="J156" s="24" t="e">
        <f t="shared" ca="1" si="6"/>
        <v>#NAME?</v>
      </c>
      <c r="K156" s="24" t="e">
        <f t="shared" ca="1" si="7"/>
        <v>#NAME?</v>
      </c>
      <c r="L156" s="24" t="e">
        <f t="shared" ca="1" si="8"/>
        <v>#NAME?</v>
      </c>
    </row>
    <row r="157" spans="2:12" x14ac:dyDescent="0.25">
      <c r="B157" s="24">
        <v>8.5866176920974073</v>
      </c>
      <c r="G157" s="24">
        <v>155</v>
      </c>
      <c r="H157" s="24" t="e">
        <f ca="1"/>
        <v>#NAME?</v>
      </c>
      <c r="I157" s="24" t="e" cm="1">
        <f t="array" aca="1" ref="I157" ca="1">INDIRECT(ADDRESS(($E$2+1-G157)+2,8))</f>
        <v>#NAME?</v>
      </c>
      <c r="J157" s="24" t="e">
        <f t="shared" ca="1" si="6"/>
        <v>#NAME?</v>
      </c>
      <c r="K157" s="24" t="e">
        <f t="shared" ca="1" si="7"/>
        <v>#NAME?</v>
      </c>
      <c r="L157" s="24" t="e">
        <f t="shared" ca="1" si="8"/>
        <v>#NAME?</v>
      </c>
    </row>
    <row r="158" spans="2:12" x14ac:dyDescent="0.25">
      <c r="B158" s="24">
        <v>8.8930645726095623</v>
      </c>
      <c r="G158" s="24">
        <v>156</v>
      </c>
      <c r="H158" s="24" t="e">
        <f ca="1"/>
        <v>#NAME?</v>
      </c>
      <c r="I158" s="24" t="e" cm="1">
        <f t="array" aca="1" ref="I158" ca="1">INDIRECT(ADDRESS(($E$2+1-G158)+2,8))</f>
        <v>#NAME?</v>
      </c>
      <c r="J158" s="24" t="e">
        <f t="shared" ca="1" si="6"/>
        <v>#NAME?</v>
      </c>
      <c r="K158" s="24" t="e">
        <f t="shared" ca="1" si="7"/>
        <v>#NAME?</v>
      </c>
      <c r="L158" s="24" t="e">
        <f t="shared" ca="1" si="8"/>
        <v>#NAME?</v>
      </c>
    </row>
    <row r="159" spans="2:12" x14ac:dyDescent="0.25">
      <c r="B159" s="24">
        <v>6.4415510635561617</v>
      </c>
      <c r="G159" s="24">
        <v>157</v>
      </c>
      <c r="H159" s="24" t="e">
        <f ca="1"/>
        <v>#NAME?</v>
      </c>
      <c r="I159" s="24" t="e" cm="1">
        <f t="array" aca="1" ref="I159" ca="1">INDIRECT(ADDRESS(($E$2+1-G159)+2,8))</f>
        <v>#NAME?</v>
      </c>
      <c r="J159" s="24" t="e">
        <f t="shared" ca="1" si="6"/>
        <v>#NAME?</v>
      </c>
      <c r="K159" s="24" t="e">
        <f t="shared" ca="1" si="7"/>
        <v>#NAME?</v>
      </c>
      <c r="L159" s="24" t="e">
        <f t="shared" ca="1" si="8"/>
        <v>#NAME?</v>
      </c>
    </row>
    <row r="160" spans="2:12" x14ac:dyDescent="0.25">
      <c r="B160" s="24">
        <v>10.423801900877439</v>
      </c>
      <c r="G160" s="24">
        <v>158</v>
      </c>
      <c r="H160" s="24" t="e">
        <f ca="1"/>
        <v>#NAME?</v>
      </c>
      <c r="I160" s="24" t="e" cm="1">
        <f t="array" aca="1" ref="I160" ca="1">INDIRECT(ADDRESS(($E$2+1-G160)+2,8))</f>
        <v>#NAME?</v>
      </c>
      <c r="J160" s="24" t="e">
        <f t="shared" ca="1" si="6"/>
        <v>#NAME?</v>
      </c>
      <c r="K160" s="24" t="e">
        <f t="shared" ca="1" si="7"/>
        <v>#NAME?</v>
      </c>
      <c r="L160" s="24" t="e">
        <f t="shared" ca="1" si="8"/>
        <v>#NAME?</v>
      </c>
    </row>
    <row r="161" spans="2:12" x14ac:dyDescent="0.25">
      <c r="B161" s="24">
        <v>8.3970612818334818</v>
      </c>
      <c r="G161" s="24">
        <v>159</v>
      </c>
      <c r="H161" s="24" t="e">
        <f ca="1"/>
        <v>#NAME?</v>
      </c>
      <c r="I161" s="24" t="e" cm="1">
        <f t="array" aca="1" ref="I161" ca="1">INDIRECT(ADDRESS(($E$2+1-G161)+2,8))</f>
        <v>#NAME?</v>
      </c>
      <c r="J161" s="24" t="e">
        <f t="shared" ca="1" si="6"/>
        <v>#NAME?</v>
      </c>
      <c r="K161" s="24" t="e">
        <f t="shared" ca="1" si="7"/>
        <v>#NAME?</v>
      </c>
      <c r="L161" s="24" t="e">
        <f t="shared" ca="1" si="8"/>
        <v>#NAME?</v>
      </c>
    </row>
    <row r="162" spans="2:12" x14ac:dyDescent="0.25">
      <c r="B162" s="24">
        <v>11.671757345872084</v>
      </c>
      <c r="G162" s="24">
        <v>160</v>
      </c>
      <c r="H162" s="24" t="e">
        <f ca="1"/>
        <v>#NAME?</v>
      </c>
      <c r="I162" s="24" t="e" cm="1">
        <f t="array" aca="1" ref="I162" ca="1">INDIRECT(ADDRESS(($E$2+1-G162)+2,8))</f>
        <v>#NAME?</v>
      </c>
      <c r="J162" s="24" t="e">
        <f t="shared" ca="1" si="6"/>
        <v>#NAME?</v>
      </c>
      <c r="K162" s="24" t="e">
        <f t="shared" ca="1" si="7"/>
        <v>#NAME?</v>
      </c>
      <c r="L162" s="24" t="e">
        <f t="shared" ca="1" si="8"/>
        <v>#NAME?</v>
      </c>
    </row>
    <row r="163" spans="2:12" x14ac:dyDescent="0.25">
      <c r="B163" s="24">
        <v>9.0113236251827562</v>
      </c>
      <c r="G163" s="24">
        <v>161</v>
      </c>
      <c r="H163" s="24" t="e">
        <f ca="1"/>
        <v>#NAME?</v>
      </c>
      <c r="I163" s="24" t="e" cm="1">
        <f t="array" aca="1" ref="I163" ca="1">INDIRECT(ADDRESS(($E$2+1-G163)+2,8))</f>
        <v>#NAME?</v>
      </c>
      <c r="J163" s="24" t="e">
        <f t="shared" ca="1" si="6"/>
        <v>#NAME?</v>
      </c>
      <c r="K163" s="24" t="e">
        <f t="shared" ca="1" si="7"/>
        <v>#NAME?</v>
      </c>
      <c r="L163" s="24" t="e">
        <f t="shared" ca="1" si="8"/>
        <v>#NAME?</v>
      </c>
    </row>
    <row r="164" spans="2:12" x14ac:dyDescent="0.25">
      <c r="B164" s="24">
        <v>9.1157560388828891</v>
      </c>
      <c r="G164" s="24">
        <v>162</v>
      </c>
      <c r="H164" s="24" t="e">
        <f ca="1"/>
        <v>#NAME?</v>
      </c>
      <c r="I164" s="24" t="e" cm="1">
        <f t="array" aca="1" ref="I164" ca="1">INDIRECT(ADDRESS(($E$2+1-G164)+2,8))</f>
        <v>#NAME?</v>
      </c>
      <c r="J164" s="24" t="e">
        <f t="shared" ca="1" si="6"/>
        <v>#NAME?</v>
      </c>
      <c r="K164" s="24" t="e">
        <f t="shared" ca="1" si="7"/>
        <v>#NAME?</v>
      </c>
      <c r="L164" s="24" t="e">
        <f t="shared" ca="1" si="8"/>
        <v>#NAME?</v>
      </c>
    </row>
    <row r="165" spans="2:12" x14ac:dyDescent="0.25">
      <c r="B165" s="24">
        <v>8.6204518291834802</v>
      </c>
      <c r="G165" s="24">
        <v>163</v>
      </c>
      <c r="H165" s="24" t="e">
        <f ca="1"/>
        <v>#NAME?</v>
      </c>
      <c r="I165" s="24" t="e" cm="1">
        <f t="array" aca="1" ref="I165" ca="1">INDIRECT(ADDRESS(($E$2+1-G165)+2,8))</f>
        <v>#NAME?</v>
      </c>
      <c r="J165" s="24" t="e">
        <f t="shared" ca="1" si="6"/>
        <v>#NAME?</v>
      </c>
      <c r="K165" s="24" t="e">
        <f t="shared" ca="1" si="7"/>
        <v>#NAME?</v>
      </c>
      <c r="L165" s="24" t="e">
        <f t="shared" ca="1" si="8"/>
        <v>#NAME?</v>
      </c>
    </row>
    <row r="166" spans="2:12" x14ac:dyDescent="0.25">
      <c r="B166" s="24">
        <v>7.8668873097550405</v>
      </c>
      <c r="G166" s="24">
        <v>164</v>
      </c>
      <c r="H166" s="24" t="e">
        <f ca="1"/>
        <v>#NAME?</v>
      </c>
      <c r="I166" s="24" t="e" cm="1">
        <f t="array" aca="1" ref="I166" ca="1">INDIRECT(ADDRESS(($E$2+1-G166)+2,8))</f>
        <v>#NAME?</v>
      </c>
      <c r="J166" s="24" t="e">
        <f t="shared" ca="1" si="6"/>
        <v>#NAME?</v>
      </c>
      <c r="K166" s="24" t="e">
        <f t="shared" ca="1" si="7"/>
        <v>#NAME?</v>
      </c>
      <c r="L166" s="24" t="e">
        <f t="shared" ca="1" si="8"/>
        <v>#NAME?</v>
      </c>
    </row>
    <row r="167" spans="2:12" x14ac:dyDescent="0.25">
      <c r="B167" s="24">
        <v>11.860988809032271</v>
      </c>
      <c r="G167" s="24">
        <v>165</v>
      </c>
      <c r="H167" s="24" t="e">
        <f ca="1"/>
        <v>#NAME?</v>
      </c>
      <c r="I167" s="24" t="e" cm="1">
        <f t="array" aca="1" ref="I167" ca="1">INDIRECT(ADDRESS(($E$2+1-G167)+2,8))</f>
        <v>#NAME?</v>
      </c>
      <c r="J167" s="24" t="e">
        <f t="shared" ca="1" si="6"/>
        <v>#NAME?</v>
      </c>
      <c r="K167" s="24" t="e">
        <f t="shared" ca="1" si="7"/>
        <v>#NAME?</v>
      </c>
      <c r="L167" s="24" t="e">
        <f t="shared" ca="1" si="8"/>
        <v>#NAME?</v>
      </c>
    </row>
    <row r="168" spans="2:12" x14ac:dyDescent="0.25">
      <c r="B168" s="24">
        <v>10.941119224835225</v>
      </c>
      <c r="G168" s="24">
        <v>166</v>
      </c>
      <c r="H168" s="24" t="e">
        <f ca="1"/>
        <v>#NAME?</v>
      </c>
      <c r="I168" s="24" t="e" cm="1">
        <f t="array" aca="1" ref="I168" ca="1">INDIRECT(ADDRESS(($E$2+1-G168)+2,8))</f>
        <v>#NAME?</v>
      </c>
      <c r="J168" s="24" t="e">
        <f t="shared" ca="1" si="6"/>
        <v>#NAME?</v>
      </c>
      <c r="K168" s="24" t="e">
        <f t="shared" ca="1" si="7"/>
        <v>#NAME?</v>
      </c>
      <c r="L168" s="24" t="e">
        <f t="shared" ca="1" si="8"/>
        <v>#NAME?</v>
      </c>
    </row>
    <row r="169" spans="2:12" x14ac:dyDescent="0.25">
      <c r="B169" s="24">
        <v>9.874693723837245</v>
      </c>
      <c r="G169" s="24">
        <v>167</v>
      </c>
      <c r="H169" s="24" t="e">
        <f ca="1"/>
        <v>#NAME?</v>
      </c>
      <c r="I169" s="24" t="e" cm="1">
        <f t="array" aca="1" ref="I169" ca="1">INDIRECT(ADDRESS(($E$2+1-G169)+2,8))</f>
        <v>#NAME?</v>
      </c>
      <c r="J169" s="24" t="e">
        <f t="shared" ca="1" si="6"/>
        <v>#NAME?</v>
      </c>
      <c r="K169" s="24" t="e">
        <f t="shared" ca="1" si="7"/>
        <v>#NAME?</v>
      </c>
      <c r="L169" s="24" t="e">
        <f t="shared" ca="1" si="8"/>
        <v>#NAME?</v>
      </c>
    </row>
    <row r="170" spans="2:12" x14ac:dyDescent="0.25">
      <c r="B170" s="24">
        <v>7.4678848252244165</v>
      </c>
      <c r="G170" s="24">
        <v>168</v>
      </c>
      <c r="H170" s="24" t="e">
        <f ca="1"/>
        <v>#NAME?</v>
      </c>
      <c r="I170" s="24" t="e" cm="1">
        <f t="array" aca="1" ref="I170" ca="1">INDIRECT(ADDRESS(($E$2+1-G170)+2,8))</f>
        <v>#NAME?</v>
      </c>
      <c r="J170" s="24" t="e">
        <f t="shared" ca="1" si="6"/>
        <v>#NAME?</v>
      </c>
      <c r="K170" s="24" t="e">
        <f t="shared" ca="1" si="7"/>
        <v>#NAME?</v>
      </c>
      <c r="L170" s="24" t="e">
        <f t="shared" ca="1" si="8"/>
        <v>#NAME?</v>
      </c>
    </row>
    <row r="171" spans="2:12" x14ac:dyDescent="0.25">
      <c r="B171" s="24">
        <v>4.0523836651508311</v>
      </c>
      <c r="G171" s="24">
        <v>169</v>
      </c>
      <c r="H171" s="24" t="e">
        <f ca="1"/>
        <v>#NAME?</v>
      </c>
      <c r="I171" s="24" t="e" cm="1">
        <f t="array" aca="1" ref="I171" ca="1">INDIRECT(ADDRESS(($E$2+1-G171)+2,8))</f>
        <v>#NAME?</v>
      </c>
      <c r="J171" s="24" t="e">
        <f t="shared" ca="1" si="6"/>
        <v>#NAME?</v>
      </c>
      <c r="K171" s="24" t="e">
        <f t="shared" ca="1" si="7"/>
        <v>#NAME?</v>
      </c>
      <c r="L171" s="24" t="e">
        <f t="shared" ca="1" si="8"/>
        <v>#NAME?</v>
      </c>
    </row>
    <row r="172" spans="2:12" x14ac:dyDescent="0.25">
      <c r="B172" s="24">
        <v>11.619642399170296</v>
      </c>
      <c r="G172" s="24">
        <v>170</v>
      </c>
      <c r="H172" s="24" t="e">
        <f ca="1"/>
        <v>#NAME?</v>
      </c>
      <c r="I172" s="24" t="e" cm="1">
        <f t="array" aca="1" ref="I172" ca="1">INDIRECT(ADDRESS(($E$2+1-G172)+2,8))</f>
        <v>#NAME?</v>
      </c>
      <c r="J172" s="24" t="e">
        <f t="shared" ca="1" si="6"/>
        <v>#NAME?</v>
      </c>
      <c r="K172" s="24" t="e">
        <f t="shared" ca="1" si="7"/>
        <v>#NAME?</v>
      </c>
      <c r="L172" s="24" t="e">
        <f t="shared" ca="1" si="8"/>
        <v>#NAME?</v>
      </c>
    </row>
    <row r="173" spans="2:12" x14ac:dyDescent="0.25">
      <c r="B173" s="24">
        <v>7.1834891510020231</v>
      </c>
      <c r="G173" s="24">
        <v>171</v>
      </c>
      <c r="H173" s="24" t="e">
        <f ca="1"/>
        <v>#NAME?</v>
      </c>
      <c r="I173" s="24" t="e" cm="1">
        <f t="array" aca="1" ref="I173" ca="1">INDIRECT(ADDRESS(($E$2+1-G173)+2,8))</f>
        <v>#NAME?</v>
      </c>
      <c r="J173" s="24" t="e">
        <f t="shared" ca="1" si="6"/>
        <v>#NAME?</v>
      </c>
      <c r="K173" s="24" t="e">
        <f t="shared" ca="1" si="7"/>
        <v>#NAME?</v>
      </c>
      <c r="L173" s="24" t="e">
        <f t="shared" ca="1" si="8"/>
        <v>#NAME?</v>
      </c>
    </row>
    <row r="174" spans="2:12" x14ac:dyDescent="0.25">
      <c r="B174" s="24">
        <v>9.7784502102207078</v>
      </c>
      <c r="G174" s="24">
        <v>172</v>
      </c>
      <c r="H174" s="24" t="e">
        <f ca="1"/>
        <v>#NAME?</v>
      </c>
      <c r="I174" s="24" t="e" cm="1">
        <f t="array" aca="1" ref="I174" ca="1">INDIRECT(ADDRESS(($E$2+1-G174)+2,8))</f>
        <v>#NAME?</v>
      </c>
      <c r="J174" s="24" t="e">
        <f t="shared" ca="1" si="6"/>
        <v>#NAME?</v>
      </c>
      <c r="K174" s="24" t="e">
        <f t="shared" ca="1" si="7"/>
        <v>#NAME?</v>
      </c>
      <c r="L174" s="24" t="e">
        <f t="shared" ca="1" si="8"/>
        <v>#NAME?</v>
      </c>
    </row>
    <row r="175" spans="2:12" x14ac:dyDescent="0.25">
      <c r="B175" s="24">
        <v>9.6739140998756437</v>
      </c>
      <c r="G175" s="24">
        <v>173</v>
      </c>
      <c r="H175" s="24" t="e">
        <f ca="1"/>
        <v>#NAME?</v>
      </c>
      <c r="I175" s="24" t="e" cm="1">
        <f t="array" aca="1" ref="I175" ca="1">INDIRECT(ADDRESS(($E$2+1-G175)+2,8))</f>
        <v>#NAME?</v>
      </c>
      <c r="J175" s="24" t="e">
        <f t="shared" ca="1" si="6"/>
        <v>#NAME?</v>
      </c>
      <c r="K175" s="24" t="e">
        <f t="shared" ca="1" si="7"/>
        <v>#NAME?</v>
      </c>
      <c r="L175" s="24" t="e">
        <f t="shared" ca="1" si="8"/>
        <v>#NAME?</v>
      </c>
    </row>
    <row r="176" spans="2:12" x14ac:dyDescent="0.25">
      <c r="B176" s="24">
        <v>10.331107243641469</v>
      </c>
      <c r="G176" s="24">
        <v>174</v>
      </c>
      <c r="H176" s="24" t="e">
        <f ca="1"/>
        <v>#NAME?</v>
      </c>
      <c r="I176" s="24" t="e" cm="1">
        <f t="array" aca="1" ref="I176" ca="1">INDIRECT(ADDRESS(($E$2+1-G176)+2,8))</f>
        <v>#NAME?</v>
      </c>
      <c r="J176" s="24" t="e">
        <f t="shared" ca="1" si="6"/>
        <v>#NAME?</v>
      </c>
      <c r="K176" s="24" t="e">
        <f t="shared" ca="1" si="7"/>
        <v>#NAME?</v>
      </c>
      <c r="L176" s="24" t="e">
        <f t="shared" ca="1" si="8"/>
        <v>#NAME?</v>
      </c>
    </row>
    <row r="177" spans="2:12" x14ac:dyDescent="0.25">
      <c r="B177" s="24">
        <v>6.196574855465804</v>
      </c>
      <c r="G177" s="24">
        <v>175</v>
      </c>
      <c r="H177" s="24" t="e">
        <f ca="1"/>
        <v>#NAME?</v>
      </c>
      <c r="I177" s="24" t="e" cm="1">
        <f t="array" aca="1" ref="I177" ca="1">INDIRECT(ADDRESS(($E$2+1-G177)+2,8))</f>
        <v>#NAME?</v>
      </c>
      <c r="J177" s="24" t="e">
        <f t="shared" ca="1" si="6"/>
        <v>#NAME?</v>
      </c>
      <c r="K177" s="24" t="e">
        <f t="shared" ca="1" si="7"/>
        <v>#NAME?</v>
      </c>
      <c r="L177" s="24" t="e">
        <f t="shared" ca="1" si="8"/>
        <v>#NAME?</v>
      </c>
    </row>
    <row r="178" spans="2:12" x14ac:dyDescent="0.25">
      <c r="B178" s="24">
        <v>9.5866472216279224</v>
      </c>
      <c r="G178" s="24">
        <v>176</v>
      </c>
      <c r="H178" s="24" t="e">
        <f ca="1"/>
        <v>#NAME?</v>
      </c>
      <c r="I178" s="24" t="e" cm="1">
        <f t="array" aca="1" ref="I178" ca="1">INDIRECT(ADDRESS(($E$2+1-G178)+2,8))</f>
        <v>#NAME?</v>
      </c>
      <c r="J178" s="24" t="e">
        <f t="shared" ca="1" si="6"/>
        <v>#NAME?</v>
      </c>
      <c r="K178" s="24" t="e">
        <f t="shared" ca="1" si="7"/>
        <v>#NAME?</v>
      </c>
      <c r="L178" s="24" t="e">
        <f t="shared" ca="1" si="8"/>
        <v>#NAME?</v>
      </c>
    </row>
    <row r="179" spans="2:12" x14ac:dyDescent="0.25">
      <c r="B179" s="24">
        <v>10.449065383688493</v>
      </c>
      <c r="G179" s="24">
        <v>177</v>
      </c>
      <c r="H179" s="24" t="e">
        <f ca="1"/>
        <v>#NAME?</v>
      </c>
      <c r="I179" s="24" t="e" cm="1">
        <f t="array" aca="1" ref="I179" ca="1">INDIRECT(ADDRESS(($E$2+1-G179)+2,8))</f>
        <v>#NAME?</v>
      </c>
      <c r="J179" s="24" t="e">
        <f t="shared" ca="1" si="6"/>
        <v>#NAME?</v>
      </c>
      <c r="K179" s="24" t="e">
        <f t="shared" ca="1" si="7"/>
        <v>#NAME?</v>
      </c>
      <c r="L179" s="24" t="e">
        <f t="shared" ca="1" si="8"/>
        <v>#NAME?</v>
      </c>
    </row>
    <row r="180" spans="2:12" x14ac:dyDescent="0.25">
      <c r="B180" s="24">
        <v>8.9178942617772332</v>
      </c>
      <c r="G180" s="24">
        <v>178</v>
      </c>
      <c r="H180" s="24" t="e">
        <f ca="1"/>
        <v>#NAME?</v>
      </c>
      <c r="I180" s="24" t="e" cm="1">
        <f t="array" aca="1" ref="I180" ca="1">INDIRECT(ADDRESS(($E$2+1-G180)+2,8))</f>
        <v>#NAME?</v>
      </c>
      <c r="J180" s="24" t="e">
        <f t="shared" ca="1" si="6"/>
        <v>#NAME?</v>
      </c>
      <c r="K180" s="24" t="e">
        <f t="shared" ca="1" si="7"/>
        <v>#NAME?</v>
      </c>
      <c r="L180" s="24" t="e">
        <f t="shared" ca="1" si="8"/>
        <v>#NAME?</v>
      </c>
    </row>
    <row r="181" spans="2:12" x14ac:dyDescent="0.25">
      <c r="B181" s="24">
        <v>11.052409869471969</v>
      </c>
      <c r="G181" s="24">
        <v>179</v>
      </c>
      <c r="H181" s="24" t="e">
        <f ca="1"/>
        <v>#NAME?</v>
      </c>
      <c r="I181" s="24" t="e" cm="1">
        <f t="array" aca="1" ref="I181" ca="1">INDIRECT(ADDRESS(($E$2+1-G181)+2,8))</f>
        <v>#NAME?</v>
      </c>
      <c r="J181" s="24" t="e">
        <f t="shared" ca="1" si="6"/>
        <v>#NAME?</v>
      </c>
      <c r="K181" s="24" t="e">
        <f t="shared" ca="1" si="7"/>
        <v>#NAME?</v>
      </c>
      <c r="L181" s="24" t="e">
        <f t="shared" ca="1" si="8"/>
        <v>#NAME?</v>
      </c>
    </row>
    <row r="182" spans="2:12" x14ac:dyDescent="0.25">
      <c r="B182" s="24">
        <v>6.4495842181391918</v>
      </c>
      <c r="G182" s="24">
        <v>180</v>
      </c>
      <c r="H182" s="24" t="e">
        <f ca="1"/>
        <v>#NAME?</v>
      </c>
      <c r="I182" s="24" t="e" cm="1">
        <f t="array" aca="1" ref="I182" ca="1">INDIRECT(ADDRESS(($E$2+1-G182)+2,8))</f>
        <v>#NAME?</v>
      </c>
      <c r="J182" s="24" t="e">
        <f t="shared" ca="1" si="6"/>
        <v>#NAME?</v>
      </c>
      <c r="K182" s="24" t="e">
        <f t="shared" ca="1" si="7"/>
        <v>#NAME?</v>
      </c>
      <c r="L182" s="24" t="e">
        <f t="shared" ca="1" si="8"/>
        <v>#NAME?</v>
      </c>
    </row>
    <row r="183" spans="2:12" x14ac:dyDescent="0.25">
      <c r="B183" s="24">
        <v>9.1054052928247415</v>
      </c>
      <c r="G183" s="24">
        <v>181</v>
      </c>
      <c r="H183" s="24" t="e">
        <f ca="1"/>
        <v>#NAME?</v>
      </c>
      <c r="I183" s="24" t="e" cm="1">
        <f t="array" aca="1" ref="I183" ca="1">INDIRECT(ADDRESS(($E$2+1-G183)+2,8))</f>
        <v>#NAME?</v>
      </c>
      <c r="J183" s="24" t="e">
        <f t="shared" ca="1" si="6"/>
        <v>#NAME?</v>
      </c>
      <c r="K183" s="24" t="e">
        <f t="shared" ca="1" si="7"/>
        <v>#NAME?</v>
      </c>
      <c r="L183" s="24" t="e">
        <f t="shared" ca="1" si="8"/>
        <v>#NAME?</v>
      </c>
    </row>
    <row r="184" spans="2:12" x14ac:dyDescent="0.25">
      <c r="B184" s="24">
        <v>11.021629008236895</v>
      </c>
      <c r="G184" s="24">
        <v>182</v>
      </c>
      <c r="H184" s="24" t="e">
        <f ca="1"/>
        <v>#NAME?</v>
      </c>
      <c r="I184" s="24" t="e" cm="1">
        <f t="array" aca="1" ref="I184" ca="1">INDIRECT(ADDRESS(($E$2+1-G184)+2,8))</f>
        <v>#NAME?</v>
      </c>
      <c r="J184" s="24" t="e">
        <f t="shared" ca="1" si="6"/>
        <v>#NAME?</v>
      </c>
      <c r="K184" s="24" t="e">
        <f t="shared" ca="1" si="7"/>
        <v>#NAME?</v>
      </c>
      <c r="L184" s="24" t="e">
        <f t="shared" ca="1" si="8"/>
        <v>#NAME?</v>
      </c>
    </row>
    <row r="185" spans="2:12" x14ac:dyDescent="0.25">
      <c r="B185" s="24">
        <v>9.7500174914270303</v>
      </c>
      <c r="G185" s="24">
        <v>183</v>
      </c>
      <c r="H185" s="24" t="e">
        <f ca="1"/>
        <v>#NAME?</v>
      </c>
      <c r="I185" s="24" t="e" cm="1">
        <f t="array" aca="1" ref="I185" ca="1">INDIRECT(ADDRESS(($E$2+1-G185)+2,8))</f>
        <v>#NAME?</v>
      </c>
      <c r="J185" s="24" t="e">
        <f t="shared" ca="1" si="6"/>
        <v>#NAME?</v>
      </c>
      <c r="K185" s="24" t="e">
        <f t="shared" ca="1" si="7"/>
        <v>#NAME?</v>
      </c>
      <c r="L185" s="24" t="e">
        <f t="shared" ca="1" si="8"/>
        <v>#NAME?</v>
      </c>
    </row>
    <row r="186" spans="2:12" x14ac:dyDescent="0.25">
      <c r="B186" s="24">
        <v>8.3844483139559838</v>
      </c>
      <c r="G186" s="24">
        <v>184</v>
      </c>
      <c r="H186" s="24" t="e">
        <f ca="1"/>
        <v>#NAME?</v>
      </c>
      <c r="I186" s="24" t="e" cm="1">
        <f t="array" aca="1" ref="I186" ca="1">INDIRECT(ADDRESS(($E$2+1-G186)+2,8))</f>
        <v>#NAME?</v>
      </c>
      <c r="J186" s="24" t="e">
        <f t="shared" ca="1" si="6"/>
        <v>#NAME?</v>
      </c>
      <c r="K186" s="24" t="e">
        <f t="shared" ca="1" si="7"/>
        <v>#NAME?</v>
      </c>
      <c r="L186" s="24" t="e">
        <f t="shared" ca="1" si="8"/>
        <v>#NAME?</v>
      </c>
    </row>
    <row r="187" spans="2:12" x14ac:dyDescent="0.25">
      <c r="B187" s="24">
        <v>9.3730896367656413</v>
      </c>
      <c r="G187" s="24">
        <v>185</v>
      </c>
      <c r="H187" s="24" t="e">
        <f ca="1"/>
        <v>#NAME?</v>
      </c>
      <c r="I187" s="24" t="e" cm="1">
        <f t="array" aca="1" ref="I187" ca="1">INDIRECT(ADDRESS(($E$2+1-G187)+2,8))</f>
        <v>#NAME?</v>
      </c>
      <c r="J187" s="24" t="e">
        <f t="shared" ca="1" si="6"/>
        <v>#NAME?</v>
      </c>
      <c r="K187" s="24" t="e">
        <f t="shared" ca="1" si="7"/>
        <v>#NAME?</v>
      </c>
      <c r="L187" s="24" t="e">
        <f t="shared" ca="1" si="8"/>
        <v>#NAME?</v>
      </c>
    </row>
    <row r="188" spans="2:12" x14ac:dyDescent="0.25">
      <c r="B188" s="24">
        <v>11.75619277456271</v>
      </c>
      <c r="G188" s="24">
        <v>186</v>
      </c>
      <c r="H188" s="24" t="e">
        <f ca="1"/>
        <v>#NAME?</v>
      </c>
      <c r="I188" s="24" t="e" cm="1">
        <f t="array" aca="1" ref="I188" ca="1">INDIRECT(ADDRESS(($E$2+1-G188)+2,8))</f>
        <v>#NAME?</v>
      </c>
      <c r="J188" s="24" t="e">
        <f t="shared" ca="1" si="6"/>
        <v>#NAME?</v>
      </c>
      <c r="K188" s="24" t="e">
        <f t="shared" ca="1" si="7"/>
        <v>#NAME?</v>
      </c>
      <c r="L188" s="24" t="e">
        <f t="shared" ca="1" si="8"/>
        <v>#NAME?</v>
      </c>
    </row>
    <row r="189" spans="2:12" x14ac:dyDescent="0.25">
      <c r="B189" s="24">
        <v>9.6815921795538227</v>
      </c>
      <c r="G189" s="24">
        <v>187</v>
      </c>
      <c r="H189" s="24" t="e">
        <f ca="1"/>
        <v>#NAME?</v>
      </c>
      <c r="I189" s="24" t="e" cm="1">
        <f t="array" aca="1" ref="I189" ca="1">INDIRECT(ADDRESS(($E$2+1-G189)+2,8))</f>
        <v>#NAME?</v>
      </c>
      <c r="J189" s="24" t="e">
        <f t="shared" ca="1" si="6"/>
        <v>#NAME?</v>
      </c>
      <c r="K189" s="24" t="e">
        <f t="shared" ca="1" si="7"/>
        <v>#NAME?</v>
      </c>
      <c r="L189" s="24" t="e">
        <f t="shared" ca="1" si="8"/>
        <v>#NAME?</v>
      </c>
    </row>
    <row r="190" spans="2:12" x14ac:dyDescent="0.25">
      <c r="B190" s="24">
        <v>11.606338568739252</v>
      </c>
      <c r="G190" s="24">
        <v>188</v>
      </c>
      <c r="H190" s="24" t="e">
        <f ca="1"/>
        <v>#NAME?</v>
      </c>
      <c r="I190" s="24" t="e" cm="1">
        <f t="array" aca="1" ref="I190" ca="1">INDIRECT(ADDRESS(($E$2+1-G190)+2,8))</f>
        <v>#NAME?</v>
      </c>
      <c r="J190" s="24" t="e">
        <f t="shared" ca="1" si="6"/>
        <v>#NAME?</v>
      </c>
      <c r="K190" s="24" t="e">
        <f t="shared" ca="1" si="7"/>
        <v>#NAME?</v>
      </c>
      <c r="L190" s="24" t="e">
        <f t="shared" ca="1" si="8"/>
        <v>#NAME?</v>
      </c>
    </row>
    <row r="191" spans="2:12" x14ac:dyDescent="0.25">
      <c r="B191" s="24">
        <v>11.029945460547916</v>
      </c>
      <c r="G191" s="24">
        <v>189</v>
      </c>
      <c r="H191" s="24" t="e">
        <f ca="1"/>
        <v>#NAME?</v>
      </c>
      <c r="I191" s="24" t="e" cm="1">
        <f t="array" aca="1" ref="I191" ca="1">INDIRECT(ADDRESS(($E$2+1-G191)+2,8))</f>
        <v>#NAME?</v>
      </c>
      <c r="J191" s="24" t="e">
        <f t="shared" ca="1" si="6"/>
        <v>#NAME?</v>
      </c>
      <c r="K191" s="24" t="e">
        <f t="shared" ca="1" si="7"/>
        <v>#NAME?</v>
      </c>
      <c r="L191" s="24" t="e">
        <f t="shared" ca="1" si="8"/>
        <v>#NAME?</v>
      </c>
    </row>
    <row r="192" spans="2:12" x14ac:dyDescent="0.25">
      <c r="B192" s="24">
        <v>7.8057909254324471</v>
      </c>
      <c r="G192" s="24">
        <v>190</v>
      </c>
      <c r="H192" s="24" t="e">
        <f ca="1"/>
        <v>#NAME?</v>
      </c>
      <c r="I192" s="24" t="e" cm="1">
        <f t="array" aca="1" ref="I192" ca="1">INDIRECT(ADDRESS(($E$2+1-G192)+2,8))</f>
        <v>#NAME?</v>
      </c>
      <c r="J192" s="24" t="e">
        <f t="shared" ca="1" si="6"/>
        <v>#NAME?</v>
      </c>
      <c r="K192" s="24" t="e">
        <f t="shared" ca="1" si="7"/>
        <v>#NAME?</v>
      </c>
      <c r="L192" s="24" t="e">
        <f t="shared" ca="1" si="8"/>
        <v>#NAME?</v>
      </c>
    </row>
    <row r="193" spans="2:12" x14ac:dyDescent="0.25">
      <c r="B193" s="24">
        <v>13.454000092504453</v>
      </c>
      <c r="G193" s="24">
        <v>191</v>
      </c>
      <c r="H193" s="24" t="e">
        <f ca="1"/>
        <v>#NAME?</v>
      </c>
      <c r="I193" s="24" t="e" cm="1">
        <f t="array" aca="1" ref="I193" ca="1">INDIRECT(ADDRESS(($E$2+1-G193)+2,8))</f>
        <v>#NAME?</v>
      </c>
      <c r="J193" s="24" t="e">
        <f t="shared" ca="1" si="6"/>
        <v>#NAME?</v>
      </c>
      <c r="K193" s="24" t="e">
        <f t="shared" ca="1" si="7"/>
        <v>#NAME?</v>
      </c>
      <c r="L193" s="24" t="e">
        <f t="shared" ca="1" si="8"/>
        <v>#NAME?</v>
      </c>
    </row>
    <row r="194" spans="2:12" x14ac:dyDescent="0.25">
      <c r="B194" s="24">
        <v>4.1608621497354896</v>
      </c>
      <c r="G194" s="24">
        <v>192</v>
      </c>
      <c r="H194" s="24" t="e">
        <f ca="1"/>
        <v>#NAME?</v>
      </c>
      <c r="I194" s="24" t="e" cm="1">
        <f t="array" aca="1" ref="I194" ca="1">INDIRECT(ADDRESS(($E$2+1-G194)+2,8))</f>
        <v>#NAME?</v>
      </c>
      <c r="J194" s="24" t="e">
        <f t="shared" ca="1" si="6"/>
        <v>#NAME?</v>
      </c>
      <c r="K194" s="24" t="e">
        <f t="shared" ca="1" si="7"/>
        <v>#NAME?</v>
      </c>
      <c r="L194" s="24" t="e">
        <f t="shared" ca="1" si="8"/>
        <v>#NAME?</v>
      </c>
    </row>
    <row r="195" spans="2:12" x14ac:dyDescent="0.25">
      <c r="B195" s="24">
        <v>8.5246955614712601</v>
      </c>
      <c r="G195" s="24">
        <v>193</v>
      </c>
      <c r="H195" s="24" t="e">
        <f ca="1"/>
        <v>#NAME?</v>
      </c>
      <c r="I195" s="24" t="e" cm="1">
        <f t="array" aca="1" ref="I195" ca="1">INDIRECT(ADDRESS(($E$2+1-G195)+2,8))</f>
        <v>#NAME?</v>
      </c>
      <c r="J195" s="24" t="e">
        <f t="shared" ca="1" si="6"/>
        <v>#NAME?</v>
      </c>
      <c r="K195" s="24" t="e">
        <f t="shared" ca="1" si="7"/>
        <v>#NAME?</v>
      </c>
      <c r="L195" s="24" t="e">
        <f t="shared" ca="1" si="8"/>
        <v>#NAME?</v>
      </c>
    </row>
    <row r="196" spans="2:12" x14ac:dyDescent="0.25">
      <c r="B196" s="24">
        <v>10.816657953999417</v>
      </c>
      <c r="G196" s="24">
        <v>194</v>
      </c>
      <c r="H196" s="24" t="e">
        <f ca="1"/>
        <v>#NAME?</v>
      </c>
      <c r="I196" s="24" t="e" cm="1">
        <f t="array" aca="1" ref="I196" ca="1">INDIRECT(ADDRESS(($E$2+1-G196)+2,8))</f>
        <v>#NAME?</v>
      </c>
      <c r="J196" s="24" t="e">
        <f t="shared" ref="J196:J259" ca="1" si="9">_xlfn.WEIBULL.DIST(H196,$E$5,$E$6,TRUE)</f>
        <v>#NAME?</v>
      </c>
      <c r="K196" s="24" t="e">
        <f t="shared" ref="K196:K259" ca="1" si="10">_xlfn.WEIBULL.DIST(I196,$E$5,$E$6,TRUE)</f>
        <v>#NAME?</v>
      </c>
      <c r="L196" s="24" t="e">
        <f t="shared" ref="L196:L259" ca="1" si="11">((2*G196-1)/$E$2)*(LN(J196)+LN(1-K196))</f>
        <v>#NAME?</v>
      </c>
    </row>
    <row r="197" spans="2:12" x14ac:dyDescent="0.25">
      <c r="B197" s="24">
        <v>8.0053868171868316</v>
      </c>
      <c r="G197" s="24">
        <v>195</v>
      </c>
      <c r="H197" s="24" t="e">
        <f ca="1"/>
        <v>#NAME?</v>
      </c>
      <c r="I197" s="24" t="e" cm="1">
        <f t="array" aca="1" ref="I197" ca="1">INDIRECT(ADDRESS(($E$2+1-G197)+2,8))</f>
        <v>#NAME?</v>
      </c>
      <c r="J197" s="24" t="e">
        <f t="shared" ca="1" si="9"/>
        <v>#NAME?</v>
      </c>
      <c r="K197" s="24" t="e">
        <f t="shared" ca="1" si="10"/>
        <v>#NAME?</v>
      </c>
      <c r="L197" s="24" t="e">
        <f t="shared" ca="1" si="11"/>
        <v>#NAME?</v>
      </c>
    </row>
    <row r="198" spans="2:12" x14ac:dyDescent="0.25">
      <c r="B198" s="24">
        <v>10.033410151338423</v>
      </c>
      <c r="G198" s="24">
        <v>196</v>
      </c>
      <c r="H198" s="24" t="e">
        <f ca="1"/>
        <v>#NAME?</v>
      </c>
      <c r="I198" s="24" t="e" cm="1">
        <f t="array" aca="1" ref="I198" ca="1">INDIRECT(ADDRESS(($E$2+1-G198)+2,8))</f>
        <v>#NAME?</v>
      </c>
      <c r="J198" s="24" t="e">
        <f t="shared" ca="1" si="9"/>
        <v>#NAME?</v>
      </c>
      <c r="K198" s="24" t="e">
        <f t="shared" ca="1" si="10"/>
        <v>#NAME?</v>
      </c>
      <c r="L198" s="24" t="e">
        <f t="shared" ca="1" si="11"/>
        <v>#NAME?</v>
      </c>
    </row>
    <row r="199" spans="2:12" x14ac:dyDescent="0.25">
      <c r="B199" s="24">
        <v>8.7176068482932862</v>
      </c>
      <c r="G199" s="24">
        <v>197</v>
      </c>
      <c r="H199" s="24" t="e">
        <f ca="1"/>
        <v>#NAME?</v>
      </c>
      <c r="I199" s="24" t="e" cm="1">
        <f t="array" aca="1" ref="I199" ca="1">INDIRECT(ADDRESS(($E$2+1-G199)+2,8))</f>
        <v>#NAME?</v>
      </c>
      <c r="J199" s="24" t="e">
        <f t="shared" ca="1" si="9"/>
        <v>#NAME?</v>
      </c>
      <c r="K199" s="24" t="e">
        <f t="shared" ca="1" si="10"/>
        <v>#NAME?</v>
      </c>
      <c r="L199" s="24" t="e">
        <f t="shared" ca="1" si="11"/>
        <v>#NAME?</v>
      </c>
    </row>
    <row r="200" spans="2:12" x14ac:dyDescent="0.25">
      <c r="B200" s="24">
        <v>10.882263900977097</v>
      </c>
      <c r="G200" s="24">
        <v>198</v>
      </c>
      <c r="H200" s="24" t="e">
        <f ca="1"/>
        <v>#NAME?</v>
      </c>
      <c r="I200" s="24" t="e" cm="1">
        <f t="array" aca="1" ref="I200" ca="1">INDIRECT(ADDRESS(($E$2+1-G200)+2,8))</f>
        <v>#NAME?</v>
      </c>
      <c r="J200" s="24" t="e">
        <f t="shared" ca="1" si="9"/>
        <v>#NAME?</v>
      </c>
      <c r="K200" s="24" t="e">
        <f t="shared" ca="1" si="10"/>
        <v>#NAME?</v>
      </c>
      <c r="L200" s="24" t="e">
        <f t="shared" ca="1" si="11"/>
        <v>#NAME?</v>
      </c>
    </row>
    <row r="201" spans="2:12" x14ac:dyDescent="0.25">
      <c r="B201" s="24">
        <v>10.126948224837696</v>
      </c>
      <c r="G201" s="24">
        <v>199</v>
      </c>
      <c r="H201" s="24" t="e">
        <f ca="1"/>
        <v>#NAME?</v>
      </c>
      <c r="I201" s="24" t="e" cm="1">
        <f t="array" aca="1" ref="I201" ca="1">INDIRECT(ADDRESS(($E$2+1-G201)+2,8))</f>
        <v>#NAME?</v>
      </c>
      <c r="J201" s="24" t="e">
        <f t="shared" ca="1" si="9"/>
        <v>#NAME?</v>
      </c>
      <c r="K201" s="24" t="e">
        <f t="shared" ca="1" si="10"/>
        <v>#NAME?</v>
      </c>
      <c r="L201" s="24" t="e">
        <f t="shared" ca="1" si="11"/>
        <v>#NAME?</v>
      </c>
    </row>
    <row r="202" spans="2:12" x14ac:dyDescent="0.25">
      <c r="B202" s="24">
        <v>8.5013902616471118</v>
      </c>
      <c r="G202" s="24">
        <v>200</v>
      </c>
      <c r="H202" s="24" t="e">
        <f ca="1"/>
        <v>#NAME?</v>
      </c>
      <c r="I202" s="24" t="e" cm="1">
        <f t="array" aca="1" ref="I202" ca="1">INDIRECT(ADDRESS(($E$2+1-G202)+2,8))</f>
        <v>#NAME?</v>
      </c>
      <c r="J202" s="24" t="e">
        <f t="shared" ca="1" si="9"/>
        <v>#NAME?</v>
      </c>
      <c r="K202" s="24" t="e">
        <f t="shared" ca="1" si="10"/>
        <v>#NAME?</v>
      </c>
      <c r="L202" s="24" t="e">
        <f t="shared" ca="1" si="11"/>
        <v>#NAME?</v>
      </c>
    </row>
    <row r="203" spans="2:12" x14ac:dyDescent="0.25">
      <c r="B203" s="24">
        <v>5.3373921874866674</v>
      </c>
      <c r="G203" s="24">
        <v>201</v>
      </c>
      <c r="H203" s="24" t="e">
        <f ca="1"/>
        <v>#NAME?</v>
      </c>
      <c r="I203" s="24" t="e" cm="1">
        <f t="array" aca="1" ref="I203" ca="1">INDIRECT(ADDRESS(($E$2+1-G203)+2,8))</f>
        <v>#NAME?</v>
      </c>
      <c r="J203" s="24" t="e">
        <f t="shared" ca="1" si="9"/>
        <v>#NAME?</v>
      </c>
      <c r="K203" s="24" t="e">
        <f t="shared" ca="1" si="10"/>
        <v>#NAME?</v>
      </c>
      <c r="L203" s="24" t="e">
        <f t="shared" ca="1" si="11"/>
        <v>#NAME?</v>
      </c>
    </row>
    <row r="204" spans="2:12" x14ac:dyDescent="0.25">
      <c r="B204" s="24">
        <v>8.727824244357949</v>
      </c>
      <c r="G204" s="24">
        <v>202</v>
      </c>
      <c r="H204" s="24" t="e">
        <f ca="1"/>
        <v>#NAME?</v>
      </c>
      <c r="I204" s="24" t="e" cm="1">
        <f t="array" aca="1" ref="I204" ca="1">INDIRECT(ADDRESS(($E$2+1-G204)+2,8))</f>
        <v>#NAME?</v>
      </c>
      <c r="J204" s="24" t="e">
        <f t="shared" ca="1" si="9"/>
        <v>#NAME?</v>
      </c>
      <c r="K204" s="24" t="e">
        <f t="shared" ca="1" si="10"/>
        <v>#NAME?</v>
      </c>
      <c r="L204" s="24" t="e">
        <f t="shared" ca="1" si="11"/>
        <v>#NAME?</v>
      </c>
    </row>
    <row r="205" spans="2:12" x14ac:dyDescent="0.25">
      <c r="B205" s="24">
        <v>10.357644005488041</v>
      </c>
      <c r="G205" s="24">
        <v>203</v>
      </c>
      <c r="H205" s="24" t="e">
        <f ca="1"/>
        <v>#NAME?</v>
      </c>
      <c r="I205" s="24" t="e" cm="1">
        <f t="array" aca="1" ref="I205" ca="1">INDIRECT(ADDRESS(($E$2+1-G205)+2,8))</f>
        <v>#NAME?</v>
      </c>
      <c r="J205" s="24" t="e">
        <f t="shared" ca="1" si="9"/>
        <v>#NAME?</v>
      </c>
      <c r="K205" s="24" t="e">
        <f t="shared" ca="1" si="10"/>
        <v>#NAME?</v>
      </c>
      <c r="L205" s="24" t="e">
        <f t="shared" ca="1" si="11"/>
        <v>#NAME?</v>
      </c>
    </row>
    <row r="206" spans="2:12" x14ac:dyDescent="0.25">
      <c r="B206" s="24">
        <v>10.571603674409403</v>
      </c>
      <c r="G206" s="24">
        <v>204</v>
      </c>
      <c r="H206" s="24" t="e">
        <f ca="1"/>
        <v>#NAME?</v>
      </c>
      <c r="I206" s="24" t="e" cm="1">
        <f t="array" aca="1" ref="I206" ca="1">INDIRECT(ADDRESS(($E$2+1-G206)+2,8))</f>
        <v>#NAME?</v>
      </c>
      <c r="J206" s="24" t="e">
        <f t="shared" ca="1" si="9"/>
        <v>#NAME?</v>
      </c>
      <c r="K206" s="24" t="e">
        <f t="shared" ca="1" si="10"/>
        <v>#NAME?</v>
      </c>
      <c r="L206" s="24" t="e">
        <f t="shared" ca="1" si="11"/>
        <v>#NAME?</v>
      </c>
    </row>
    <row r="207" spans="2:12" x14ac:dyDescent="0.25">
      <c r="B207" s="24">
        <v>10.208859199773215</v>
      </c>
      <c r="G207" s="24">
        <v>205</v>
      </c>
      <c r="H207" s="24" t="e">
        <f ca="1"/>
        <v>#NAME?</v>
      </c>
      <c r="I207" s="24" t="e" cm="1">
        <f t="array" aca="1" ref="I207" ca="1">INDIRECT(ADDRESS(($E$2+1-G207)+2,8))</f>
        <v>#NAME?</v>
      </c>
      <c r="J207" s="24" t="e">
        <f t="shared" ca="1" si="9"/>
        <v>#NAME?</v>
      </c>
      <c r="K207" s="24" t="e">
        <f t="shared" ca="1" si="10"/>
        <v>#NAME?</v>
      </c>
      <c r="L207" s="24" t="e">
        <f t="shared" ca="1" si="11"/>
        <v>#NAME?</v>
      </c>
    </row>
    <row r="208" spans="2:12" x14ac:dyDescent="0.25">
      <c r="B208" s="24">
        <v>7.3498383062566255</v>
      </c>
      <c r="G208" s="24">
        <v>206</v>
      </c>
      <c r="H208" s="24" t="e">
        <f ca="1"/>
        <v>#NAME?</v>
      </c>
      <c r="I208" s="24" t="e" cm="1">
        <f t="array" aca="1" ref="I208" ca="1">INDIRECT(ADDRESS(($E$2+1-G208)+2,8))</f>
        <v>#NAME?</v>
      </c>
      <c r="J208" s="24" t="e">
        <f t="shared" ca="1" si="9"/>
        <v>#NAME?</v>
      </c>
      <c r="K208" s="24" t="e">
        <f t="shared" ca="1" si="10"/>
        <v>#NAME?</v>
      </c>
      <c r="L208" s="24" t="e">
        <f t="shared" ca="1" si="11"/>
        <v>#NAME?</v>
      </c>
    </row>
    <row r="209" spans="2:12" x14ac:dyDescent="0.25">
      <c r="B209" s="24">
        <v>10.170804914332779</v>
      </c>
      <c r="G209" s="24">
        <v>207</v>
      </c>
      <c r="H209" s="24" t="e">
        <f ca="1"/>
        <v>#NAME?</v>
      </c>
      <c r="I209" s="24" t="e" cm="1">
        <f t="array" aca="1" ref="I209" ca="1">INDIRECT(ADDRESS(($E$2+1-G209)+2,8))</f>
        <v>#NAME?</v>
      </c>
      <c r="J209" s="24" t="e">
        <f t="shared" ca="1" si="9"/>
        <v>#NAME?</v>
      </c>
      <c r="K209" s="24" t="e">
        <f t="shared" ca="1" si="10"/>
        <v>#NAME?</v>
      </c>
      <c r="L209" s="24" t="e">
        <f t="shared" ca="1" si="11"/>
        <v>#NAME?</v>
      </c>
    </row>
    <row r="210" spans="2:12" x14ac:dyDescent="0.25">
      <c r="B210" s="24">
        <v>7.2281483454792816</v>
      </c>
      <c r="G210" s="24">
        <v>208</v>
      </c>
      <c r="H210" s="24" t="e">
        <f ca="1"/>
        <v>#NAME?</v>
      </c>
      <c r="I210" s="24" t="e" cm="1">
        <f t="array" aca="1" ref="I210" ca="1">INDIRECT(ADDRESS(($E$2+1-G210)+2,8))</f>
        <v>#NAME?</v>
      </c>
      <c r="J210" s="24" t="e">
        <f t="shared" ca="1" si="9"/>
        <v>#NAME?</v>
      </c>
      <c r="K210" s="24" t="e">
        <f t="shared" ca="1" si="10"/>
        <v>#NAME?</v>
      </c>
      <c r="L210" s="24" t="e">
        <f t="shared" ca="1" si="11"/>
        <v>#NAME?</v>
      </c>
    </row>
    <row r="211" spans="2:12" x14ac:dyDescent="0.25">
      <c r="B211" s="24">
        <v>11.657409608925455</v>
      </c>
      <c r="G211" s="24">
        <v>209</v>
      </c>
      <c r="H211" s="24" t="e">
        <f ca="1"/>
        <v>#NAME?</v>
      </c>
      <c r="I211" s="24" t="e" cm="1">
        <f t="array" aca="1" ref="I211" ca="1">INDIRECT(ADDRESS(($E$2+1-G211)+2,8))</f>
        <v>#NAME?</v>
      </c>
      <c r="J211" s="24" t="e">
        <f t="shared" ca="1" si="9"/>
        <v>#NAME?</v>
      </c>
      <c r="K211" s="24" t="e">
        <f t="shared" ca="1" si="10"/>
        <v>#NAME?</v>
      </c>
      <c r="L211" s="24" t="e">
        <f t="shared" ca="1" si="11"/>
        <v>#NAME?</v>
      </c>
    </row>
    <row r="212" spans="2:12" x14ac:dyDescent="0.25">
      <c r="B212" s="24">
        <v>11.877279694905374</v>
      </c>
      <c r="G212" s="24">
        <v>210</v>
      </c>
      <c r="H212" s="24" t="e">
        <f ca="1"/>
        <v>#NAME?</v>
      </c>
      <c r="I212" s="24" t="e" cm="1">
        <f t="array" aca="1" ref="I212" ca="1">INDIRECT(ADDRESS(($E$2+1-G212)+2,8))</f>
        <v>#NAME?</v>
      </c>
      <c r="J212" s="24" t="e">
        <f t="shared" ca="1" si="9"/>
        <v>#NAME?</v>
      </c>
      <c r="K212" s="24" t="e">
        <f t="shared" ca="1" si="10"/>
        <v>#NAME?</v>
      </c>
      <c r="L212" s="24" t="e">
        <f t="shared" ca="1" si="11"/>
        <v>#NAME?</v>
      </c>
    </row>
    <row r="213" spans="2:12" x14ac:dyDescent="0.25">
      <c r="B213" s="24">
        <v>7.8362633066265488</v>
      </c>
      <c r="G213" s="24">
        <v>211</v>
      </c>
      <c r="H213" s="24" t="e">
        <f ca="1"/>
        <v>#NAME?</v>
      </c>
      <c r="I213" s="24" t="e" cm="1">
        <f t="array" aca="1" ref="I213" ca="1">INDIRECT(ADDRESS(($E$2+1-G213)+2,8))</f>
        <v>#NAME?</v>
      </c>
      <c r="J213" s="24" t="e">
        <f t="shared" ca="1" si="9"/>
        <v>#NAME?</v>
      </c>
      <c r="K213" s="24" t="e">
        <f t="shared" ca="1" si="10"/>
        <v>#NAME?</v>
      </c>
      <c r="L213" s="24" t="e">
        <f t="shared" ca="1" si="11"/>
        <v>#NAME?</v>
      </c>
    </row>
    <row r="214" spans="2:12" x14ac:dyDescent="0.25">
      <c r="B214" s="24">
        <v>8.6746296079358558</v>
      </c>
      <c r="G214" s="24">
        <v>212</v>
      </c>
      <c r="H214" s="24" t="e">
        <f ca="1"/>
        <v>#NAME?</v>
      </c>
      <c r="I214" s="24" t="e" cm="1">
        <f t="array" aca="1" ref="I214" ca="1">INDIRECT(ADDRESS(($E$2+1-G214)+2,8))</f>
        <v>#NAME?</v>
      </c>
      <c r="J214" s="24" t="e">
        <f t="shared" ca="1" si="9"/>
        <v>#NAME?</v>
      </c>
      <c r="K214" s="24" t="e">
        <f t="shared" ca="1" si="10"/>
        <v>#NAME?</v>
      </c>
      <c r="L214" s="24" t="e">
        <f t="shared" ca="1" si="11"/>
        <v>#NAME?</v>
      </c>
    </row>
    <row r="215" spans="2:12" x14ac:dyDescent="0.25">
      <c r="B215" s="24">
        <v>9.2808792424214204</v>
      </c>
      <c r="G215" s="24">
        <v>213</v>
      </c>
      <c r="H215" s="24" t="e">
        <f ca="1"/>
        <v>#NAME?</v>
      </c>
      <c r="I215" s="24" t="e" cm="1">
        <f t="array" aca="1" ref="I215" ca="1">INDIRECT(ADDRESS(($E$2+1-G215)+2,8))</f>
        <v>#NAME?</v>
      </c>
      <c r="J215" s="24" t="e">
        <f t="shared" ca="1" si="9"/>
        <v>#NAME?</v>
      </c>
      <c r="K215" s="24" t="e">
        <f t="shared" ca="1" si="10"/>
        <v>#NAME?</v>
      </c>
      <c r="L215" s="24" t="e">
        <f t="shared" ca="1" si="11"/>
        <v>#NAME?</v>
      </c>
    </row>
    <row r="216" spans="2:12" x14ac:dyDescent="0.25">
      <c r="B216" s="24">
        <v>9.9018538994471808</v>
      </c>
      <c r="G216" s="24">
        <v>214</v>
      </c>
      <c r="H216" s="24" t="e">
        <f ca="1"/>
        <v>#NAME?</v>
      </c>
      <c r="I216" s="24" t="e" cm="1">
        <f t="array" aca="1" ref="I216" ca="1">INDIRECT(ADDRESS(($E$2+1-G216)+2,8))</f>
        <v>#NAME?</v>
      </c>
      <c r="J216" s="24" t="e">
        <f t="shared" ca="1" si="9"/>
        <v>#NAME?</v>
      </c>
      <c r="K216" s="24" t="e">
        <f t="shared" ca="1" si="10"/>
        <v>#NAME?</v>
      </c>
      <c r="L216" s="24" t="e">
        <f t="shared" ca="1" si="11"/>
        <v>#NAME?</v>
      </c>
    </row>
    <row r="217" spans="2:12" x14ac:dyDescent="0.25">
      <c r="B217" s="24">
        <v>10.53214174001697</v>
      </c>
      <c r="G217" s="24">
        <v>215</v>
      </c>
      <c r="H217" s="24" t="e">
        <f ca="1"/>
        <v>#NAME?</v>
      </c>
      <c r="I217" s="24" t="e" cm="1">
        <f t="array" aca="1" ref="I217" ca="1">INDIRECT(ADDRESS(($E$2+1-G217)+2,8))</f>
        <v>#NAME?</v>
      </c>
      <c r="J217" s="24" t="e">
        <f t="shared" ca="1" si="9"/>
        <v>#NAME?</v>
      </c>
      <c r="K217" s="24" t="e">
        <f t="shared" ca="1" si="10"/>
        <v>#NAME?</v>
      </c>
      <c r="L217" s="24" t="e">
        <f t="shared" ca="1" si="11"/>
        <v>#NAME?</v>
      </c>
    </row>
    <row r="218" spans="2:12" x14ac:dyDescent="0.25">
      <c r="B218" s="24">
        <v>10.117986231139968</v>
      </c>
      <c r="G218" s="24">
        <v>216</v>
      </c>
      <c r="H218" s="24" t="e">
        <f ca="1"/>
        <v>#NAME?</v>
      </c>
      <c r="I218" s="24" t="e" cm="1">
        <f t="array" aca="1" ref="I218" ca="1">INDIRECT(ADDRESS(($E$2+1-G218)+2,8))</f>
        <v>#NAME?</v>
      </c>
      <c r="J218" s="24" t="e">
        <f t="shared" ca="1" si="9"/>
        <v>#NAME?</v>
      </c>
      <c r="K218" s="24" t="e">
        <f t="shared" ca="1" si="10"/>
        <v>#NAME?</v>
      </c>
      <c r="L218" s="24" t="e">
        <f t="shared" ca="1" si="11"/>
        <v>#NAME?</v>
      </c>
    </row>
    <row r="219" spans="2:12" x14ac:dyDescent="0.25">
      <c r="B219" s="24">
        <v>10.579756924261133</v>
      </c>
      <c r="G219" s="24">
        <v>217</v>
      </c>
      <c r="H219" s="24" t="e">
        <f ca="1"/>
        <v>#NAME?</v>
      </c>
      <c r="I219" s="24" t="e" cm="1">
        <f t="array" aca="1" ref="I219" ca="1">INDIRECT(ADDRESS(($E$2+1-G219)+2,8))</f>
        <v>#NAME?</v>
      </c>
      <c r="J219" s="24" t="e">
        <f t="shared" ca="1" si="9"/>
        <v>#NAME?</v>
      </c>
      <c r="K219" s="24" t="e">
        <f t="shared" ca="1" si="10"/>
        <v>#NAME?</v>
      </c>
      <c r="L219" s="24" t="e">
        <f t="shared" ca="1" si="11"/>
        <v>#NAME?</v>
      </c>
    </row>
    <row r="220" spans="2:12" x14ac:dyDescent="0.25">
      <c r="B220" s="24">
        <v>8.8745754817846141</v>
      </c>
      <c r="G220" s="24">
        <v>218</v>
      </c>
      <c r="H220" s="24" t="e">
        <f ca="1"/>
        <v>#NAME?</v>
      </c>
      <c r="I220" s="24" t="e" cm="1">
        <f t="array" aca="1" ref="I220" ca="1">INDIRECT(ADDRESS(($E$2+1-G220)+2,8))</f>
        <v>#NAME?</v>
      </c>
      <c r="J220" s="24" t="e">
        <f t="shared" ca="1" si="9"/>
        <v>#NAME?</v>
      </c>
      <c r="K220" s="24" t="e">
        <f t="shared" ca="1" si="10"/>
        <v>#NAME?</v>
      </c>
      <c r="L220" s="24" t="e">
        <f t="shared" ca="1" si="11"/>
        <v>#NAME?</v>
      </c>
    </row>
    <row r="221" spans="2:12" x14ac:dyDescent="0.25">
      <c r="B221" s="24">
        <v>9.9098227655551145</v>
      </c>
      <c r="G221" s="24">
        <v>219</v>
      </c>
      <c r="H221" s="24" t="e">
        <f ca="1"/>
        <v>#NAME?</v>
      </c>
      <c r="I221" s="24" t="e" cm="1">
        <f t="array" aca="1" ref="I221" ca="1">INDIRECT(ADDRESS(($E$2+1-G221)+2,8))</f>
        <v>#NAME?</v>
      </c>
      <c r="J221" s="24" t="e">
        <f t="shared" ca="1" si="9"/>
        <v>#NAME?</v>
      </c>
      <c r="K221" s="24" t="e">
        <f t="shared" ca="1" si="10"/>
        <v>#NAME?</v>
      </c>
      <c r="L221" s="24" t="e">
        <f t="shared" ca="1" si="11"/>
        <v>#NAME?</v>
      </c>
    </row>
    <row r="222" spans="2:12" x14ac:dyDescent="0.25">
      <c r="B222" s="24">
        <v>8.0135639479853467</v>
      </c>
      <c r="G222" s="24">
        <v>220</v>
      </c>
      <c r="H222" s="24" t="e">
        <f ca="1"/>
        <v>#NAME?</v>
      </c>
      <c r="I222" s="24" t="e" cm="1">
        <f t="array" aca="1" ref="I222" ca="1">INDIRECT(ADDRESS(($E$2+1-G222)+2,8))</f>
        <v>#NAME?</v>
      </c>
      <c r="J222" s="24" t="e">
        <f t="shared" ca="1" si="9"/>
        <v>#NAME?</v>
      </c>
      <c r="K222" s="24" t="e">
        <f t="shared" ca="1" si="10"/>
        <v>#NAME?</v>
      </c>
      <c r="L222" s="24" t="e">
        <f t="shared" ca="1" si="11"/>
        <v>#NAME?</v>
      </c>
    </row>
    <row r="223" spans="2:12" x14ac:dyDescent="0.25">
      <c r="B223" s="24">
        <v>10.378949276393792</v>
      </c>
      <c r="G223" s="24">
        <v>221</v>
      </c>
      <c r="H223" s="24" t="e">
        <f ca="1"/>
        <v>#NAME?</v>
      </c>
      <c r="I223" s="24" t="e" cm="1">
        <f t="array" aca="1" ref="I223" ca="1">INDIRECT(ADDRESS(($E$2+1-G223)+2,8))</f>
        <v>#NAME?</v>
      </c>
      <c r="J223" s="24" t="e">
        <f t="shared" ca="1" si="9"/>
        <v>#NAME?</v>
      </c>
      <c r="K223" s="24" t="e">
        <f t="shared" ca="1" si="10"/>
        <v>#NAME?</v>
      </c>
      <c r="L223" s="24" t="e">
        <f t="shared" ca="1" si="11"/>
        <v>#NAME?</v>
      </c>
    </row>
    <row r="224" spans="2:12" x14ac:dyDescent="0.25">
      <c r="B224" s="24">
        <v>9.6639454261186852</v>
      </c>
      <c r="G224" s="24">
        <v>222</v>
      </c>
      <c r="H224" s="24" t="e">
        <f ca="1"/>
        <v>#NAME?</v>
      </c>
      <c r="I224" s="24" t="e" cm="1">
        <f t="array" aca="1" ref="I224" ca="1">INDIRECT(ADDRESS(($E$2+1-G224)+2,8))</f>
        <v>#NAME?</v>
      </c>
      <c r="J224" s="24" t="e">
        <f t="shared" ca="1" si="9"/>
        <v>#NAME?</v>
      </c>
      <c r="K224" s="24" t="e">
        <f t="shared" ca="1" si="10"/>
        <v>#NAME?</v>
      </c>
      <c r="L224" s="24" t="e">
        <f t="shared" ca="1" si="11"/>
        <v>#NAME?</v>
      </c>
    </row>
    <row r="225" spans="2:12" x14ac:dyDescent="0.25">
      <c r="B225" s="24">
        <v>9.5543099232906634</v>
      </c>
      <c r="G225" s="24">
        <v>223</v>
      </c>
      <c r="H225" s="24" t="e">
        <f ca="1"/>
        <v>#NAME?</v>
      </c>
      <c r="I225" s="24" t="e" cm="1">
        <f t="array" aca="1" ref="I225" ca="1">INDIRECT(ADDRESS(($E$2+1-G225)+2,8))</f>
        <v>#NAME?</v>
      </c>
      <c r="J225" s="24" t="e">
        <f t="shared" ca="1" si="9"/>
        <v>#NAME?</v>
      </c>
      <c r="K225" s="24" t="e">
        <f t="shared" ca="1" si="10"/>
        <v>#NAME?</v>
      </c>
      <c r="L225" s="24" t="e">
        <f t="shared" ca="1" si="11"/>
        <v>#NAME?</v>
      </c>
    </row>
    <row r="226" spans="2:12" x14ac:dyDescent="0.25">
      <c r="B226" s="24">
        <v>7.0909696983074415</v>
      </c>
      <c r="G226" s="24">
        <v>224</v>
      </c>
      <c r="H226" s="24" t="e">
        <f ca="1"/>
        <v>#NAME?</v>
      </c>
      <c r="I226" s="24" t="e" cm="1">
        <f t="array" aca="1" ref="I226" ca="1">INDIRECT(ADDRESS(($E$2+1-G226)+2,8))</f>
        <v>#NAME?</v>
      </c>
      <c r="J226" s="24" t="e">
        <f t="shared" ca="1" si="9"/>
        <v>#NAME?</v>
      </c>
      <c r="K226" s="24" t="e">
        <f t="shared" ca="1" si="10"/>
        <v>#NAME?</v>
      </c>
      <c r="L226" s="24" t="e">
        <f t="shared" ca="1" si="11"/>
        <v>#NAME?</v>
      </c>
    </row>
    <row r="227" spans="2:12" x14ac:dyDescent="0.25">
      <c r="B227" s="24">
        <v>9.5691561699711798</v>
      </c>
      <c r="G227" s="24">
        <v>225</v>
      </c>
      <c r="H227" s="24" t="e">
        <f ca="1"/>
        <v>#NAME?</v>
      </c>
      <c r="I227" s="24" t="e" cm="1">
        <f t="array" aca="1" ref="I227" ca="1">INDIRECT(ADDRESS(($E$2+1-G227)+2,8))</f>
        <v>#NAME?</v>
      </c>
      <c r="J227" s="24" t="e">
        <f t="shared" ca="1" si="9"/>
        <v>#NAME?</v>
      </c>
      <c r="K227" s="24" t="e">
        <f t="shared" ca="1" si="10"/>
        <v>#NAME?</v>
      </c>
      <c r="L227" s="24" t="e">
        <f t="shared" ca="1" si="11"/>
        <v>#NAME?</v>
      </c>
    </row>
    <row r="228" spans="2:12" x14ac:dyDescent="0.25">
      <c r="B228" s="24">
        <v>10.593593444617746</v>
      </c>
      <c r="G228" s="24">
        <v>226</v>
      </c>
      <c r="H228" s="24" t="e">
        <f ca="1"/>
        <v>#NAME?</v>
      </c>
      <c r="I228" s="24" t="e" cm="1">
        <f t="array" aca="1" ref="I228" ca="1">INDIRECT(ADDRESS(($E$2+1-G228)+2,8))</f>
        <v>#NAME?</v>
      </c>
      <c r="J228" s="24" t="e">
        <f t="shared" ca="1" si="9"/>
        <v>#NAME?</v>
      </c>
      <c r="K228" s="24" t="e">
        <f t="shared" ca="1" si="10"/>
        <v>#NAME?</v>
      </c>
      <c r="L228" s="24" t="e">
        <f t="shared" ca="1" si="11"/>
        <v>#NAME?</v>
      </c>
    </row>
    <row r="229" spans="2:12" x14ac:dyDescent="0.25">
      <c r="B229" s="24">
        <v>9.1848437379788646</v>
      </c>
      <c r="G229" s="24">
        <v>227</v>
      </c>
      <c r="H229" s="24" t="e">
        <f ca="1"/>
        <v>#NAME?</v>
      </c>
      <c r="I229" s="24" t="e" cm="1">
        <f t="array" aca="1" ref="I229" ca="1">INDIRECT(ADDRESS(($E$2+1-G229)+2,8))</f>
        <v>#NAME?</v>
      </c>
      <c r="J229" s="24" t="e">
        <f t="shared" ca="1" si="9"/>
        <v>#NAME?</v>
      </c>
      <c r="K229" s="24" t="e">
        <f t="shared" ca="1" si="10"/>
        <v>#NAME?</v>
      </c>
      <c r="L229" s="24" t="e">
        <f t="shared" ca="1" si="11"/>
        <v>#NAME?</v>
      </c>
    </row>
    <row r="230" spans="2:12" x14ac:dyDescent="0.25">
      <c r="B230" s="24">
        <v>12.459367614730056</v>
      </c>
      <c r="G230" s="24">
        <v>228</v>
      </c>
      <c r="H230" s="24" t="e">
        <f ca="1"/>
        <v>#NAME?</v>
      </c>
      <c r="I230" s="24" t="e" cm="1">
        <f t="array" aca="1" ref="I230" ca="1">INDIRECT(ADDRESS(($E$2+1-G230)+2,8))</f>
        <v>#NAME?</v>
      </c>
      <c r="J230" s="24" t="e">
        <f t="shared" ca="1" si="9"/>
        <v>#NAME?</v>
      </c>
      <c r="K230" s="24" t="e">
        <f t="shared" ca="1" si="10"/>
        <v>#NAME?</v>
      </c>
      <c r="L230" s="24" t="e">
        <f t="shared" ca="1" si="11"/>
        <v>#NAME?</v>
      </c>
    </row>
    <row r="231" spans="2:12" x14ac:dyDescent="0.25">
      <c r="B231" s="24">
        <v>9.1873550457325841</v>
      </c>
      <c r="G231" s="24">
        <v>229</v>
      </c>
      <c r="H231" s="24" t="e">
        <f ca="1"/>
        <v>#NAME?</v>
      </c>
      <c r="I231" s="24" t="e" cm="1">
        <f t="array" aca="1" ref="I231" ca="1">INDIRECT(ADDRESS(($E$2+1-G231)+2,8))</f>
        <v>#NAME?</v>
      </c>
      <c r="J231" s="24" t="e">
        <f t="shared" ca="1" si="9"/>
        <v>#NAME?</v>
      </c>
      <c r="K231" s="24" t="e">
        <f t="shared" ca="1" si="10"/>
        <v>#NAME?</v>
      </c>
      <c r="L231" s="24" t="e">
        <f t="shared" ca="1" si="11"/>
        <v>#NAME?</v>
      </c>
    </row>
    <row r="232" spans="2:12" x14ac:dyDescent="0.25">
      <c r="B232" s="24">
        <v>9.4912944449935974</v>
      </c>
      <c r="G232" s="24">
        <v>230</v>
      </c>
      <c r="H232" s="24" t="e">
        <f ca="1"/>
        <v>#NAME?</v>
      </c>
      <c r="I232" s="24" t="e" cm="1">
        <f t="array" aca="1" ref="I232" ca="1">INDIRECT(ADDRESS(($E$2+1-G232)+2,8))</f>
        <v>#NAME?</v>
      </c>
      <c r="J232" s="24" t="e">
        <f t="shared" ca="1" si="9"/>
        <v>#NAME?</v>
      </c>
      <c r="K232" s="24" t="e">
        <f t="shared" ca="1" si="10"/>
        <v>#NAME?</v>
      </c>
      <c r="L232" s="24" t="e">
        <f t="shared" ca="1" si="11"/>
        <v>#NAME?</v>
      </c>
    </row>
    <row r="233" spans="2:12" x14ac:dyDescent="0.25">
      <c r="B233" s="24">
        <v>8.043442520604021</v>
      </c>
      <c r="G233" s="24">
        <v>231</v>
      </c>
      <c r="H233" s="24" t="e">
        <f ca="1"/>
        <v>#NAME?</v>
      </c>
      <c r="I233" s="24" t="e" cm="1">
        <f t="array" aca="1" ref="I233" ca="1">INDIRECT(ADDRESS(($E$2+1-G233)+2,8))</f>
        <v>#NAME?</v>
      </c>
      <c r="J233" s="24" t="e">
        <f t="shared" ca="1" si="9"/>
        <v>#NAME?</v>
      </c>
      <c r="K233" s="24" t="e">
        <f t="shared" ca="1" si="10"/>
        <v>#NAME?</v>
      </c>
      <c r="L233" s="24" t="e">
        <f t="shared" ca="1" si="11"/>
        <v>#NAME?</v>
      </c>
    </row>
    <row r="234" spans="2:12" x14ac:dyDescent="0.25">
      <c r="B234" s="24">
        <v>12.310878718853528</v>
      </c>
      <c r="G234" s="24">
        <v>232</v>
      </c>
      <c r="H234" s="24" t="e">
        <f ca="1"/>
        <v>#NAME?</v>
      </c>
      <c r="I234" s="24" t="e" cm="1">
        <f t="array" aca="1" ref="I234" ca="1">INDIRECT(ADDRESS(($E$2+1-G234)+2,8))</f>
        <v>#NAME?</v>
      </c>
      <c r="J234" s="24" t="e">
        <f t="shared" ca="1" si="9"/>
        <v>#NAME?</v>
      </c>
      <c r="K234" s="24" t="e">
        <f t="shared" ca="1" si="10"/>
        <v>#NAME?</v>
      </c>
      <c r="L234" s="24" t="e">
        <f t="shared" ca="1" si="11"/>
        <v>#NAME?</v>
      </c>
    </row>
    <row r="235" spans="2:12" x14ac:dyDescent="0.25">
      <c r="B235" s="24">
        <v>11.536827546222415</v>
      </c>
      <c r="G235" s="24">
        <v>233</v>
      </c>
      <c r="H235" s="24" t="e">
        <f ca="1"/>
        <v>#NAME?</v>
      </c>
      <c r="I235" s="24" t="e" cm="1">
        <f t="array" aca="1" ref="I235" ca="1">INDIRECT(ADDRESS(($E$2+1-G235)+2,8))</f>
        <v>#NAME?</v>
      </c>
      <c r="J235" s="24" t="e">
        <f t="shared" ca="1" si="9"/>
        <v>#NAME?</v>
      </c>
      <c r="K235" s="24" t="e">
        <f t="shared" ca="1" si="10"/>
        <v>#NAME?</v>
      </c>
      <c r="L235" s="24" t="e">
        <f t="shared" ca="1" si="11"/>
        <v>#NAME?</v>
      </c>
    </row>
    <row r="236" spans="2:12" x14ac:dyDescent="0.25">
      <c r="B236" s="24">
        <v>9.5904324958453557</v>
      </c>
      <c r="G236" s="24">
        <v>234</v>
      </c>
      <c r="H236" s="24" t="e">
        <f ca="1"/>
        <v>#NAME?</v>
      </c>
      <c r="I236" s="24" t="e" cm="1">
        <f t="array" aca="1" ref="I236" ca="1">INDIRECT(ADDRESS(($E$2+1-G236)+2,8))</f>
        <v>#NAME?</v>
      </c>
      <c r="J236" s="24" t="e">
        <f t="shared" ca="1" si="9"/>
        <v>#NAME?</v>
      </c>
      <c r="K236" s="24" t="e">
        <f t="shared" ca="1" si="10"/>
        <v>#NAME?</v>
      </c>
      <c r="L236" s="24" t="e">
        <f t="shared" ca="1" si="11"/>
        <v>#NAME?</v>
      </c>
    </row>
    <row r="237" spans="2:12" x14ac:dyDescent="0.25">
      <c r="B237" s="24">
        <v>9.8904521723667216</v>
      </c>
      <c r="G237" s="24">
        <v>235</v>
      </c>
      <c r="H237" s="24" t="e">
        <f ca="1"/>
        <v>#NAME?</v>
      </c>
      <c r="I237" s="24" t="e" cm="1">
        <f t="array" aca="1" ref="I237" ca="1">INDIRECT(ADDRESS(($E$2+1-G237)+2,8))</f>
        <v>#NAME?</v>
      </c>
      <c r="J237" s="24" t="e">
        <f t="shared" ca="1" si="9"/>
        <v>#NAME?</v>
      </c>
      <c r="K237" s="24" t="e">
        <f t="shared" ca="1" si="10"/>
        <v>#NAME?</v>
      </c>
      <c r="L237" s="24" t="e">
        <f t="shared" ca="1" si="11"/>
        <v>#NAME?</v>
      </c>
    </row>
    <row r="238" spans="2:12" x14ac:dyDescent="0.25">
      <c r="B238" s="24">
        <v>7.4691003308549195</v>
      </c>
      <c r="G238" s="24">
        <v>236</v>
      </c>
      <c r="H238" s="24" t="e">
        <f ca="1"/>
        <v>#NAME?</v>
      </c>
      <c r="I238" s="24" t="e" cm="1">
        <f t="array" aca="1" ref="I238" ca="1">INDIRECT(ADDRESS(($E$2+1-G238)+2,8))</f>
        <v>#NAME?</v>
      </c>
      <c r="J238" s="24" t="e">
        <f t="shared" ca="1" si="9"/>
        <v>#NAME?</v>
      </c>
      <c r="K238" s="24" t="e">
        <f t="shared" ca="1" si="10"/>
        <v>#NAME?</v>
      </c>
      <c r="L238" s="24" t="e">
        <f t="shared" ca="1" si="11"/>
        <v>#NAME?</v>
      </c>
    </row>
    <row r="239" spans="2:12" x14ac:dyDescent="0.25">
      <c r="B239" s="24">
        <v>10.628081166843762</v>
      </c>
      <c r="G239" s="24">
        <v>237</v>
      </c>
      <c r="H239" s="24" t="e">
        <f ca="1"/>
        <v>#NAME?</v>
      </c>
      <c r="I239" s="24" t="e" cm="1">
        <f t="array" aca="1" ref="I239" ca="1">INDIRECT(ADDRESS(($E$2+1-G239)+2,8))</f>
        <v>#NAME?</v>
      </c>
      <c r="J239" s="24" t="e">
        <f t="shared" ca="1" si="9"/>
        <v>#NAME?</v>
      </c>
      <c r="K239" s="24" t="e">
        <f t="shared" ca="1" si="10"/>
        <v>#NAME?</v>
      </c>
      <c r="L239" s="24" t="e">
        <f t="shared" ca="1" si="11"/>
        <v>#NAME?</v>
      </c>
    </row>
    <row r="240" spans="2:12" x14ac:dyDescent="0.25">
      <c r="B240" s="24">
        <v>7.7521300093145964</v>
      </c>
      <c r="G240" s="24">
        <v>238</v>
      </c>
      <c r="H240" s="24" t="e">
        <f ca="1"/>
        <v>#NAME?</v>
      </c>
      <c r="I240" s="24" t="e" cm="1">
        <f t="array" aca="1" ref="I240" ca="1">INDIRECT(ADDRESS(($E$2+1-G240)+2,8))</f>
        <v>#NAME?</v>
      </c>
      <c r="J240" s="24" t="e">
        <f t="shared" ca="1" si="9"/>
        <v>#NAME?</v>
      </c>
      <c r="K240" s="24" t="e">
        <f t="shared" ca="1" si="10"/>
        <v>#NAME?</v>
      </c>
      <c r="L240" s="24" t="e">
        <f t="shared" ca="1" si="11"/>
        <v>#NAME?</v>
      </c>
    </row>
    <row r="241" spans="2:12" x14ac:dyDescent="0.25">
      <c r="B241" s="24">
        <v>9.9896379530552935</v>
      </c>
      <c r="G241" s="24">
        <v>239</v>
      </c>
      <c r="H241" s="24" t="e">
        <f ca="1"/>
        <v>#NAME?</v>
      </c>
      <c r="I241" s="24" t="e" cm="1">
        <f t="array" aca="1" ref="I241" ca="1">INDIRECT(ADDRESS(($E$2+1-G241)+2,8))</f>
        <v>#NAME?</v>
      </c>
      <c r="J241" s="24" t="e">
        <f t="shared" ca="1" si="9"/>
        <v>#NAME?</v>
      </c>
      <c r="K241" s="24" t="e">
        <f t="shared" ca="1" si="10"/>
        <v>#NAME?</v>
      </c>
      <c r="L241" s="24" t="e">
        <f t="shared" ca="1" si="11"/>
        <v>#NAME?</v>
      </c>
    </row>
    <row r="242" spans="2:12" x14ac:dyDescent="0.25">
      <c r="B242" s="24">
        <v>10.894855787378122</v>
      </c>
      <c r="G242" s="24">
        <v>240</v>
      </c>
      <c r="H242" s="24" t="e">
        <f ca="1"/>
        <v>#NAME?</v>
      </c>
      <c r="I242" s="24" t="e" cm="1">
        <f t="array" aca="1" ref="I242" ca="1">INDIRECT(ADDRESS(($E$2+1-G242)+2,8))</f>
        <v>#NAME?</v>
      </c>
      <c r="J242" s="24" t="e">
        <f t="shared" ca="1" si="9"/>
        <v>#NAME?</v>
      </c>
      <c r="K242" s="24" t="e">
        <f t="shared" ca="1" si="10"/>
        <v>#NAME?</v>
      </c>
      <c r="L242" s="24" t="e">
        <f t="shared" ca="1" si="11"/>
        <v>#NAME?</v>
      </c>
    </row>
    <row r="243" spans="2:12" x14ac:dyDescent="0.25">
      <c r="B243" s="24">
        <v>10.551146905161584</v>
      </c>
      <c r="G243" s="24">
        <v>241</v>
      </c>
      <c r="H243" s="24" t="e">
        <f ca="1"/>
        <v>#NAME?</v>
      </c>
      <c r="I243" s="24" t="e" cm="1">
        <f t="array" aca="1" ref="I243" ca="1">INDIRECT(ADDRESS(($E$2+1-G243)+2,8))</f>
        <v>#NAME?</v>
      </c>
      <c r="J243" s="24" t="e">
        <f t="shared" ca="1" si="9"/>
        <v>#NAME?</v>
      </c>
      <c r="K243" s="24" t="e">
        <f t="shared" ca="1" si="10"/>
        <v>#NAME?</v>
      </c>
      <c r="L243" s="24" t="e">
        <f t="shared" ca="1" si="11"/>
        <v>#NAME?</v>
      </c>
    </row>
    <row r="244" spans="2:12" x14ac:dyDescent="0.25">
      <c r="B244" s="24">
        <v>10.705051629196948</v>
      </c>
      <c r="G244" s="24">
        <v>242</v>
      </c>
      <c r="H244" s="24" t="e">
        <f ca="1"/>
        <v>#NAME?</v>
      </c>
      <c r="I244" s="24" t="e" cm="1">
        <f t="array" aca="1" ref="I244" ca="1">INDIRECT(ADDRESS(($E$2+1-G244)+2,8))</f>
        <v>#NAME?</v>
      </c>
      <c r="J244" s="24" t="e">
        <f t="shared" ca="1" si="9"/>
        <v>#NAME?</v>
      </c>
      <c r="K244" s="24" t="e">
        <f t="shared" ca="1" si="10"/>
        <v>#NAME?</v>
      </c>
      <c r="L244" s="24" t="e">
        <f t="shared" ca="1" si="11"/>
        <v>#NAME?</v>
      </c>
    </row>
    <row r="245" spans="2:12" x14ac:dyDescent="0.25">
      <c r="B245" s="24">
        <v>3.5597948359821006</v>
      </c>
      <c r="G245" s="24">
        <v>243</v>
      </c>
      <c r="H245" s="24" t="e">
        <f ca="1"/>
        <v>#NAME?</v>
      </c>
      <c r="I245" s="24" t="e" cm="1">
        <f t="array" aca="1" ref="I245" ca="1">INDIRECT(ADDRESS(($E$2+1-G245)+2,8))</f>
        <v>#NAME?</v>
      </c>
      <c r="J245" s="24" t="e">
        <f t="shared" ca="1" si="9"/>
        <v>#NAME?</v>
      </c>
      <c r="K245" s="24" t="e">
        <f t="shared" ca="1" si="10"/>
        <v>#NAME?</v>
      </c>
      <c r="L245" s="24" t="e">
        <f t="shared" ca="1" si="11"/>
        <v>#NAME?</v>
      </c>
    </row>
    <row r="246" spans="2:12" x14ac:dyDescent="0.25">
      <c r="B246" s="24">
        <v>10.162666226217157</v>
      </c>
      <c r="G246" s="24">
        <v>244</v>
      </c>
      <c r="H246" s="24" t="e">
        <f ca="1"/>
        <v>#NAME?</v>
      </c>
      <c r="I246" s="24" t="e" cm="1">
        <f t="array" aca="1" ref="I246" ca="1">INDIRECT(ADDRESS(($E$2+1-G246)+2,8))</f>
        <v>#NAME?</v>
      </c>
      <c r="J246" s="24" t="e">
        <f t="shared" ca="1" si="9"/>
        <v>#NAME?</v>
      </c>
      <c r="K246" s="24" t="e">
        <f t="shared" ca="1" si="10"/>
        <v>#NAME?</v>
      </c>
      <c r="L246" s="24" t="e">
        <f t="shared" ca="1" si="11"/>
        <v>#NAME?</v>
      </c>
    </row>
    <row r="247" spans="2:12" x14ac:dyDescent="0.25">
      <c r="B247" s="24">
        <v>10.093564422138977</v>
      </c>
      <c r="G247" s="24">
        <v>245</v>
      </c>
      <c r="H247" s="24" t="e">
        <f ca="1"/>
        <v>#NAME?</v>
      </c>
      <c r="I247" s="24" t="e" cm="1">
        <f t="array" aca="1" ref="I247" ca="1">INDIRECT(ADDRESS(($E$2+1-G247)+2,8))</f>
        <v>#NAME?</v>
      </c>
      <c r="J247" s="24" t="e">
        <f t="shared" ca="1" si="9"/>
        <v>#NAME?</v>
      </c>
      <c r="K247" s="24" t="e">
        <f t="shared" ca="1" si="10"/>
        <v>#NAME?</v>
      </c>
      <c r="L247" s="24" t="e">
        <f t="shared" ca="1" si="11"/>
        <v>#NAME?</v>
      </c>
    </row>
    <row r="248" spans="2:12" x14ac:dyDescent="0.25">
      <c r="B248" s="24">
        <v>8.5426425825475256</v>
      </c>
      <c r="G248" s="24">
        <v>246</v>
      </c>
      <c r="H248" s="24" t="e">
        <f ca="1"/>
        <v>#NAME?</v>
      </c>
      <c r="I248" s="24" t="e" cm="1">
        <f t="array" aca="1" ref="I248" ca="1">INDIRECT(ADDRESS(($E$2+1-G248)+2,8))</f>
        <v>#NAME?</v>
      </c>
      <c r="J248" s="24" t="e">
        <f t="shared" ca="1" si="9"/>
        <v>#NAME?</v>
      </c>
      <c r="K248" s="24" t="e">
        <f t="shared" ca="1" si="10"/>
        <v>#NAME?</v>
      </c>
      <c r="L248" s="24" t="e">
        <f t="shared" ca="1" si="11"/>
        <v>#NAME?</v>
      </c>
    </row>
    <row r="249" spans="2:12" x14ac:dyDescent="0.25">
      <c r="B249" s="24">
        <v>10.492943821615956</v>
      </c>
      <c r="G249" s="24">
        <v>247</v>
      </c>
      <c r="H249" s="24" t="e">
        <f ca="1"/>
        <v>#NAME?</v>
      </c>
      <c r="I249" s="24" t="e" cm="1">
        <f t="array" aca="1" ref="I249" ca="1">INDIRECT(ADDRESS(($E$2+1-G249)+2,8))</f>
        <v>#NAME?</v>
      </c>
      <c r="J249" s="24" t="e">
        <f t="shared" ca="1" si="9"/>
        <v>#NAME?</v>
      </c>
      <c r="K249" s="24" t="e">
        <f t="shared" ca="1" si="10"/>
        <v>#NAME?</v>
      </c>
      <c r="L249" s="24" t="e">
        <f t="shared" ca="1" si="11"/>
        <v>#NAME?</v>
      </c>
    </row>
    <row r="250" spans="2:12" x14ac:dyDescent="0.25">
      <c r="B250" s="24">
        <v>10.516422509639405</v>
      </c>
      <c r="G250" s="24">
        <v>248</v>
      </c>
      <c r="H250" s="24" t="e">
        <f ca="1"/>
        <v>#NAME?</v>
      </c>
      <c r="I250" s="24" t="e" cm="1">
        <f t="array" aca="1" ref="I250" ca="1">INDIRECT(ADDRESS(($E$2+1-G250)+2,8))</f>
        <v>#NAME?</v>
      </c>
      <c r="J250" s="24" t="e">
        <f t="shared" ca="1" si="9"/>
        <v>#NAME?</v>
      </c>
      <c r="K250" s="24" t="e">
        <f t="shared" ca="1" si="10"/>
        <v>#NAME?</v>
      </c>
      <c r="L250" s="24" t="e">
        <f t="shared" ca="1" si="11"/>
        <v>#NAME?</v>
      </c>
    </row>
    <row r="251" spans="2:12" x14ac:dyDescent="0.25">
      <c r="B251" s="24">
        <v>11.396484449497988</v>
      </c>
      <c r="G251" s="24">
        <v>249</v>
      </c>
      <c r="H251" s="24" t="e">
        <f ca="1"/>
        <v>#NAME?</v>
      </c>
      <c r="I251" s="24" t="e" cm="1">
        <f t="array" aca="1" ref="I251" ca="1">INDIRECT(ADDRESS(($E$2+1-G251)+2,8))</f>
        <v>#NAME?</v>
      </c>
      <c r="J251" s="24" t="e">
        <f t="shared" ca="1" si="9"/>
        <v>#NAME?</v>
      </c>
      <c r="K251" s="24" t="e">
        <f t="shared" ca="1" si="10"/>
        <v>#NAME?</v>
      </c>
      <c r="L251" s="24" t="e">
        <f t="shared" ca="1" si="11"/>
        <v>#NAME?</v>
      </c>
    </row>
    <row r="252" spans="2:12" x14ac:dyDescent="0.25">
      <c r="B252" s="24">
        <v>7.6630160189319589</v>
      </c>
      <c r="G252" s="24">
        <v>250</v>
      </c>
      <c r="H252" s="24" t="e">
        <f ca="1"/>
        <v>#NAME?</v>
      </c>
      <c r="I252" s="24" t="e" cm="1">
        <f t="array" aca="1" ref="I252" ca="1">INDIRECT(ADDRESS(($E$2+1-G252)+2,8))</f>
        <v>#NAME?</v>
      </c>
      <c r="J252" s="24" t="e">
        <f t="shared" ca="1" si="9"/>
        <v>#NAME?</v>
      </c>
      <c r="K252" s="24" t="e">
        <f t="shared" ca="1" si="10"/>
        <v>#NAME?</v>
      </c>
      <c r="L252" s="24" t="e">
        <f t="shared" ca="1" si="11"/>
        <v>#NAME?</v>
      </c>
    </row>
    <row r="253" spans="2:12" x14ac:dyDescent="0.25">
      <c r="B253" s="24">
        <v>10.562285838343533</v>
      </c>
      <c r="G253" s="24">
        <v>251</v>
      </c>
      <c r="H253" s="24" t="e">
        <f ca="1"/>
        <v>#NAME?</v>
      </c>
      <c r="I253" s="24" t="e" cm="1">
        <f t="array" aca="1" ref="I253" ca="1">INDIRECT(ADDRESS(($E$2+1-G253)+2,8))</f>
        <v>#NAME?</v>
      </c>
      <c r="J253" s="24" t="e">
        <f t="shared" ca="1" si="9"/>
        <v>#NAME?</v>
      </c>
      <c r="K253" s="24" t="e">
        <f t="shared" ca="1" si="10"/>
        <v>#NAME?</v>
      </c>
      <c r="L253" s="24" t="e">
        <f t="shared" ca="1" si="11"/>
        <v>#NAME?</v>
      </c>
    </row>
    <row r="254" spans="2:12" x14ac:dyDescent="0.25">
      <c r="B254" s="24">
        <v>9.029324561911789</v>
      </c>
      <c r="G254" s="24">
        <v>252</v>
      </c>
      <c r="H254" s="24" t="e">
        <f ca="1"/>
        <v>#NAME?</v>
      </c>
      <c r="I254" s="24" t="e" cm="1">
        <f t="array" aca="1" ref="I254" ca="1">INDIRECT(ADDRESS(($E$2+1-G254)+2,8))</f>
        <v>#NAME?</v>
      </c>
      <c r="J254" s="24" t="e">
        <f t="shared" ca="1" si="9"/>
        <v>#NAME?</v>
      </c>
      <c r="K254" s="24" t="e">
        <f t="shared" ca="1" si="10"/>
        <v>#NAME?</v>
      </c>
      <c r="L254" s="24" t="e">
        <f t="shared" ca="1" si="11"/>
        <v>#NAME?</v>
      </c>
    </row>
    <row r="255" spans="2:12" x14ac:dyDescent="0.25">
      <c r="B255" s="24">
        <v>9.3490161298022088</v>
      </c>
      <c r="G255" s="24">
        <v>253</v>
      </c>
      <c r="H255" s="24" t="e">
        <f ca="1"/>
        <v>#NAME?</v>
      </c>
      <c r="I255" s="24" t="e" cm="1">
        <f t="array" aca="1" ref="I255" ca="1">INDIRECT(ADDRESS(($E$2+1-G255)+2,8))</f>
        <v>#NAME?</v>
      </c>
      <c r="J255" s="24" t="e">
        <f t="shared" ca="1" si="9"/>
        <v>#NAME?</v>
      </c>
      <c r="K255" s="24" t="e">
        <f t="shared" ca="1" si="10"/>
        <v>#NAME?</v>
      </c>
      <c r="L255" s="24" t="e">
        <f t="shared" ca="1" si="11"/>
        <v>#NAME?</v>
      </c>
    </row>
    <row r="256" spans="2:12" x14ac:dyDescent="0.25">
      <c r="B256" s="24">
        <v>12.62340291152052</v>
      </c>
      <c r="G256" s="24">
        <v>254</v>
      </c>
      <c r="H256" s="24" t="e">
        <f ca="1"/>
        <v>#NAME?</v>
      </c>
      <c r="I256" s="24" t="e" cm="1">
        <f t="array" aca="1" ref="I256" ca="1">INDIRECT(ADDRESS(($E$2+1-G256)+2,8))</f>
        <v>#NAME?</v>
      </c>
      <c r="J256" s="24" t="e">
        <f t="shared" ca="1" si="9"/>
        <v>#NAME?</v>
      </c>
      <c r="K256" s="24" t="e">
        <f t="shared" ca="1" si="10"/>
        <v>#NAME?</v>
      </c>
      <c r="L256" s="24" t="e">
        <f t="shared" ca="1" si="11"/>
        <v>#NAME?</v>
      </c>
    </row>
    <row r="257" spans="2:12" x14ac:dyDescent="0.25">
      <c r="B257" s="24">
        <v>13.105300142795128</v>
      </c>
      <c r="G257" s="24">
        <v>255</v>
      </c>
      <c r="H257" s="24" t="e">
        <f ca="1"/>
        <v>#NAME?</v>
      </c>
      <c r="I257" s="24" t="e" cm="1">
        <f t="array" aca="1" ref="I257" ca="1">INDIRECT(ADDRESS(($E$2+1-G257)+2,8))</f>
        <v>#NAME?</v>
      </c>
      <c r="J257" s="24" t="e">
        <f t="shared" ca="1" si="9"/>
        <v>#NAME?</v>
      </c>
      <c r="K257" s="24" t="e">
        <f t="shared" ca="1" si="10"/>
        <v>#NAME?</v>
      </c>
      <c r="L257" s="24" t="e">
        <f t="shared" ca="1" si="11"/>
        <v>#NAME?</v>
      </c>
    </row>
    <row r="258" spans="2:12" x14ac:dyDescent="0.25">
      <c r="B258" s="24">
        <v>7.5755763055374201</v>
      </c>
      <c r="G258" s="24">
        <v>256</v>
      </c>
      <c r="H258" s="24" t="e">
        <f ca="1"/>
        <v>#NAME?</v>
      </c>
      <c r="I258" s="24" t="e" cm="1">
        <f t="array" aca="1" ref="I258" ca="1">INDIRECT(ADDRESS(($E$2+1-G258)+2,8))</f>
        <v>#NAME?</v>
      </c>
      <c r="J258" s="24" t="e">
        <f t="shared" ca="1" si="9"/>
        <v>#NAME?</v>
      </c>
      <c r="K258" s="24" t="e">
        <f t="shared" ca="1" si="10"/>
        <v>#NAME?</v>
      </c>
      <c r="L258" s="24" t="e">
        <f t="shared" ca="1" si="11"/>
        <v>#NAME?</v>
      </c>
    </row>
    <row r="259" spans="2:12" x14ac:dyDescent="0.25">
      <c r="B259" s="24">
        <v>6.9928494537890167</v>
      </c>
      <c r="G259" s="24">
        <v>257</v>
      </c>
      <c r="H259" s="24" t="e">
        <f ca="1"/>
        <v>#NAME?</v>
      </c>
      <c r="I259" s="24" t="e" cm="1">
        <f t="array" aca="1" ref="I259" ca="1">INDIRECT(ADDRESS(($E$2+1-G259)+2,8))</f>
        <v>#NAME?</v>
      </c>
      <c r="J259" s="24" t="e">
        <f t="shared" ca="1" si="9"/>
        <v>#NAME?</v>
      </c>
      <c r="K259" s="24" t="e">
        <f t="shared" ca="1" si="10"/>
        <v>#NAME?</v>
      </c>
      <c r="L259" s="24" t="e">
        <f t="shared" ca="1" si="11"/>
        <v>#NAME?</v>
      </c>
    </row>
    <row r="260" spans="2:12" x14ac:dyDescent="0.25">
      <c r="B260" s="24">
        <v>10.784763333093112</v>
      </c>
      <c r="G260" s="24">
        <v>258</v>
      </c>
      <c r="H260" s="24" t="e">
        <f ca="1"/>
        <v>#NAME?</v>
      </c>
      <c r="I260" s="24" t="e" cm="1">
        <f t="array" aca="1" ref="I260" ca="1">INDIRECT(ADDRESS(($E$2+1-G260)+2,8))</f>
        <v>#NAME?</v>
      </c>
      <c r="J260" s="24" t="e">
        <f t="shared" ref="J260:J323" ca="1" si="12">_xlfn.WEIBULL.DIST(H260,$E$5,$E$6,TRUE)</f>
        <v>#NAME?</v>
      </c>
      <c r="K260" s="24" t="e">
        <f t="shared" ref="K260:K323" ca="1" si="13">_xlfn.WEIBULL.DIST(I260,$E$5,$E$6,TRUE)</f>
        <v>#NAME?</v>
      </c>
      <c r="L260" s="24" t="e">
        <f t="shared" ref="L260:L323" ca="1" si="14">((2*G260-1)/$E$2)*(LN(J260)+LN(1-K260))</f>
        <v>#NAME?</v>
      </c>
    </row>
    <row r="261" spans="2:12" x14ac:dyDescent="0.25">
      <c r="B261" s="24">
        <v>8.3490062078084897</v>
      </c>
      <c r="G261" s="24">
        <v>259</v>
      </c>
      <c r="H261" s="24" t="e">
        <f ca="1"/>
        <v>#NAME?</v>
      </c>
      <c r="I261" s="24" t="e" cm="1">
        <f t="array" aca="1" ref="I261" ca="1">INDIRECT(ADDRESS(($E$2+1-G261)+2,8))</f>
        <v>#NAME?</v>
      </c>
      <c r="J261" s="24" t="e">
        <f t="shared" ca="1" si="12"/>
        <v>#NAME?</v>
      </c>
      <c r="K261" s="24" t="e">
        <f t="shared" ca="1" si="13"/>
        <v>#NAME?</v>
      </c>
      <c r="L261" s="24" t="e">
        <f t="shared" ca="1" si="14"/>
        <v>#NAME?</v>
      </c>
    </row>
    <row r="262" spans="2:12" x14ac:dyDescent="0.25">
      <c r="B262" s="24">
        <v>8.8828637702647466</v>
      </c>
      <c r="G262" s="24">
        <v>260</v>
      </c>
      <c r="H262" s="24" t="e">
        <f ca="1"/>
        <v>#NAME?</v>
      </c>
      <c r="I262" s="24" t="e" cm="1">
        <f t="array" aca="1" ref="I262" ca="1">INDIRECT(ADDRESS(($E$2+1-G262)+2,8))</f>
        <v>#NAME?</v>
      </c>
      <c r="J262" s="24" t="e">
        <f t="shared" ca="1" si="12"/>
        <v>#NAME?</v>
      </c>
      <c r="K262" s="24" t="e">
        <f t="shared" ca="1" si="13"/>
        <v>#NAME?</v>
      </c>
      <c r="L262" s="24" t="e">
        <f t="shared" ca="1" si="14"/>
        <v>#NAME?</v>
      </c>
    </row>
    <row r="263" spans="2:12" x14ac:dyDescent="0.25">
      <c r="B263" s="24">
        <v>8.2888780426089887</v>
      </c>
      <c r="G263" s="24">
        <v>261</v>
      </c>
      <c r="H263" s="24" t="e">
        <f ca="1"/>
        <v>#NAME?</v>
      </c>
      <c r="I263" s="24" t="e" cm="1">
        <f t="array" aca="1" ref="I263" ca="1">INDIRECT(ADDRESS(($E$2+1-G263)+2,8))</f>
        <v>#NAME?</v>
      </c>
      <c r="J263" s="24" t="e">
        <f t="shared" ca="1" si="12"/>
        <v>#NAME?</v>
      </c>
      <c r="K263" s="24" t="e">
        <f t="shared" ca="1" si="13"/>
        <v>#NAME?</v>
      </c>
      <c r="L263" s="24" t="e">
        <f t="shared" ca="1" si="14"/>
        <v>#NAME?</v>
      </c>
    </row>
    <row r="264" spans="2:12" x14ac:dyDescent="0.25">
      <c r="B264" s="24">
        <v>8.4624290236773128</v>
      </c>
      <c r="G264" s="24">
        <v>262</v>
      </c>
      <c r="H264" s="24" t="e">
        <f ca="1"/>
        <v>#NAME?</v>
      </c>
      <c r="I264" s="24" t="e" cm="1">
        <f t="array" aca="1" ref="I264" ca="1">INDIRECT(ADDRESS(($E$2+1-G264)+2,8))</f>
        <v>#NAME?</v>
      </c>
      <c r="J264" s="24" t="e">
        <f t="shared" ca="1" si="12"/>
        <v>#NAME?</v>
      </c>
      <c r="K264" s="24" t="e">
        <f t="shared" ca="1" si="13"/>
        <v>#NAME?</v>
      </c>
      <c r="L264" s="24" t="e">
        <f t="shared" ca="1" si="14"/>
        <v>#NAME?</v>
      </c>
    </row>
    <row r="265" spans="2:12" x14ac:dyDescent="0.25">
      <c r="B265" s="24">
        <v>8.7381809678536033</v>
      </c>
      <c r="G265" s="24">
        <v>263</v>
      </c>
      <c r="H265" s="24" t="e">
        <f ca="1"/>
        <v>#NAME?</v>
      </c>
      <c r="I265" s="24" t="e" cm="1">
        <f t="array" aca="1" ref="I265" ca="1">INDIRECT(ADDRESS(($E$2+1-G265)+2,8))</f>
        <v>#NAME?</v>
      </c>
      <c r="J265" s="24" t="e">
        <f t="shared" ca="1" si="12"/>
        <v>#NAME?</v>
      </c>
      <c r="K265" s="24" t="e">
        <f t="shared" ca="1" si="13"/>
        <v>#NAME?</v>
      </c>
      <c r="L265" s="24" t="e">
        <f t="shared" ca="1" si="14"/>
        <v>#NAME?</v>
      </c>
    </row>
    <row r="266" spans="2:12" x14ac:dyDescent="0.25">
      <c r="B266" s="24">
        <v>8.0095928012845068</v>
      </c>
      <c r="G266" s="24">
        <v>264</v>
      </c>
      <c r="H266" s="24" t="e">
        <f ca="1"/>
        <v>#NAME?</v>
      </c>
      <c r="I266" s="24" t="e" cm="1">
        <f t="array" aca="1" ref="I266" ca="1">INDIRECT(ADDRESS(($E$2+1-G266)+2,8))</f>
        <v>#NAME?</v>
      </c>
      <c r="J266" s="24" t="e">
        <f t="shared" ca="1" si="12"/>
        <v>#NAME?</v>
      </c>
      <c r="K266" s="24" t="e">
        <f t="shared" ca="1" si="13"/>
        <v>#NAME?</v>
      </c>
      <c r="L266" s="24" t="e">
        <f t="shared" ca="1" si="14"/>
        <v>#NAME?</v>
      </c>
    </row>
    <row r="267" spans="2:12" x14ac:dyDescent="0.25">
      <c r="B267" s="24">
        <v>8.5800393675147237</v>
      </c>
      <c r="G267" s="24">
        <v>265</v>
      </c>
      <c r="H267" s="24" t="e">
        <f ca="1"/>
        <v>#NAME?</v>
      </c>
      <c r="I267" s="24" t="e" cm="1">
        <f t="array" aca="1" ref="I267" ca="1">INDIRECT(ADDRESS(($E$2+1-G267)+2,8))</f>
        <v>#NAME?</v>
      </c>
      <c r="J267" s="24" t="e">
        <f t="shared" ca="1" si="12"/>
        <v>#NAME?</v>
      </c>
      <c r="K267" s="24" t="e">
        <f t="shared" ca="1" si="13"/>
        <v>#NAME?</v>
      </c>
      <c r="L267" s="24" t="e">
        <f t="shared" ca="1" si="14"/>
        <v>#NAME?</v>
      </c>
    </row>
    <row r="268" spans="2:12" x14ac:dyDescent="0.25">
      <c r="B268" s="24">
        <v>8.9270680709266106</v>
      </c>
      <c r="G268" s="24">
        <v>266</v>
      </c>
      <c r="H268" s="24" t="e">
        <f ca="1"/>
        <v>#NAME?</v>
      </c>
      <c r="I268" s="24" t="e" cm="1">
        <f t="array" aca="1" ref="I268" ca="1">INDIRECT(ADDRESS(($E$2+1-G268)+2,8))</f>
        <v>#NAME?</v>
      </c>
      <c r="J268" s="24" t="e">
        <f t="shared" ca="1" si="12"/>
        <v>#NAME?</v>
      </c>
      <c r="K268" s="24" t="e">
        <f t="shared" ca="1" si="13"/>
        <v>#NAME?</v>
      </c>
      <c r="L268" s="24" t="e">
        <f t="shared" ca="1" si="14"/>
        <v>#NAME?</v>
      </c>
    </row>
    <row r="269" spans="2:12" x14ac:dyDescent="0.25">
      <c r="B269" s="24">
        <v>8.1034206051894113</v>
      </c>
      <c r="G269" s="24">
        <v>267</v>
      </c>
      <c r="H269" s="24" t="e">
        <f ca="1"/>
        <v>#NAME?</v>
      </c>
      <c r="I269" s="24" t="e" cm="1">
        <f t="array" aca="1" ref="I269" ca="1">INDIRECT(ADDRESS(($E$2+1-G269)+2,8))</f>
        <v>#NAME?</v>
      </c>
      <c r="J269" s="24" t="e">
        <f t="shared" ca="1" si="12"/>
        <v>#NAME?</v>
      </c>
      <c r="K269" s="24" t="e">
        <f t="shared" ca="1" si="13"/>
        <v>#NAME?</v>
      </c>
      <c r="L269" s="24" t="e">
        <f t="shared" ca="1" si="14"/>
        <v>#NAME?</v>
      </c>
    </row>
    <row r="270" spans="2:12" x14ac:dyDescent="0.25">
      <c r="B270" s="24">
        <v>11.114358986185906</v>
      </c>
      <c r="G270" s="24">
        <v>268</v>
      </c>
      <c r="H270" s="24" t="e">
        <f ca="1"/>
        <v>#NAME?</v>
      </c>
      <c r="I270" s="24" t="e" cm="1">
        <f t="array" aca="1" ref="I270" ca="1">INDIRECT(ADDRESS(($E$2+1-G270)+2,8))</f>
        <v>#NAME?</v>
      </c>
      <c r="J270" s="24" t="e">
        <f t="shared" ca="1" si="12"/>
        <v>#NAME?</v>
      </c>
      <c r="K270" s="24" t="e">
        <f t="shared" ca="1" si="13"/>
        <v>#NAME?</v>
      </c>
      <c r="L270" s="24" t="e">
        <f t="shared" ca="1" si="14"/>
        <v>#NAME?</v>
      </c>
    </row>
    <row r="271" spans="2:12" x14ac:dyDescent="0.25">
      <c r="B271" s="24">
        <v>10.870889684740936</v>
      </c>
      <c r="G271" s="24">
        <v>269</v>
      </c>
      <c r="H271" s="24" t="e">
        <f ca="1"/>
        <v>#NAME?</v>
      </c>
      <c r="I271" s="24" t="e" cm="1">
        <f t="array" aca="1" ref="I271" ca="1">INDIRECT(ADDRESS(($E$2+1-G271)+2,8))</f>
        <v>#NAME?</v>
      </c>
      <c r="J271" s="24" t="e">
        <f t="shared" ca="1" si="12"/>
        <v>#NAME?</v>
      </c>
      <c r="K271" s="24" t="e">
        <f t="shared" ca="1" si="13"/>
        <v>#NAME?</v>
      </c>
      <c r="L271" s="24" t="e">
        <f t="shared" ca="1" si="14"/>
        <v>#NAME?</v>
      </c>
    </row>
    <row r="272" spans="2:12" x14ac:dyDescent="0.25">
      <c r="B272" s="24">
        <v>9.4246831760779948</v>
      </c>
      <c r="G272" s="24">
        <v>270</v>
      </c>
      <c r="H272" s="24" t="e">
        <f ca="1"/>
        <v>#NAME?</v>
      </c>
      <c r="I272" s="24" t="e" cm="1">
        <f t="array" aca="1" ref="I272" ca="1">INDIRECT(ADDRESS(($E$2+1-G272)+2,8))</f>
        <v>#NAME?</v>
      </c>
      <c r="J272" s="24" t="e">
        <f t="shared" ca="1" si="12"/>
        <v>#NAME?</v>
      </c>
      <c r="K272" s="24" t="e">
        <f t="shared" ca="1" si="13"/>
        <v>#NAME?</v>
      </c>
      <c r="L272" s="24" t="e">
        <f t="shared" ca="1" si="14"/>
        <v>#NAME?</v>
      </c>
    </row>
    <row r="273" spans="2:12" x14ac:dyDescent="0.25">
      <c r="B273" s="24">
        <v>10.620167390681242</v>
      </c>
      <c r="G273" s="24">
        <v>271</v>
      </c>
      <c r="H273" s="24" t="e">
        <f ca="1"/>
        <v>#NAME?</v>
      </c>
      <c r="I273" s="24" t="e" cm="1">
        <f t="array" aca="1" ref="I273" ca="1">INDIRECT(ADDRESS(($E$2+1-G273)+2,8))</f>
        <v>#NAME?</v>
      </c>
      <c r="J273" s="24" t="e">
        <f t="shared" ca="1" si="12"/>
        <v>#NAME?</v>
      </c>
      <c r="K273" s="24" t="e">
        <f t="shared" ca="1" si="13"/>
        <v>#NAME?</v>
      </c>
      <c r="L273" s="24" t="e">
        <f t="shared" ca="1" si="14"/>
        <v>#NAME?</v>
      </c>
    </row>
    <row r="274" spans="2:12" x14ac:dyDescent="0.25">
      <c r="B274" s="24">
        <v>8.9946675952569493</v>
      </c>
      <c r="G274" s="24">
        <v>272</v>
      </c>
      <c r="H274" s="24" t="e">
        <f ca="1"/>
        <v>#NAME?</v>
      </c>
      <c r="I274" s="24" t="e" cm="1">
        <f t="array" aca="1" ref="I274" ca="1">INDIRECT(ADDRESS(($E$2+1-G274)+2,8))</f>
        <v>#NAME?</v>
      </c>
      <c r="J274" s="24" t="e">
        <f t="shared" ca="1" si="12"/>
        <v>#NAME?</v>
      </c>
      <c r="K274" s="24" t="e">
        <f t="shared" ca="1" si="13"/>
        <v>#NAME?</v>
      </c>
      <c r="L274" s="24" t="e">
        <f t="shared" ca="1" si="14"/>
        <v>#NAME?</v>
      </c>
    </row>
    <row r="275" spans="2:12" x14ac:dyDescent="0.25">
      <c r="B275" s="24">
        <v>9.7737220569078964</v>
      </c>
      <c r="G275" s="24">
        <v>273</v>
      </c>
      <c r="H275" s="24" t="e">
        <f ca="1"/>
        <v>#NAME?</v>
      </c>
      <c r="I275" s="24" t="e" cm="1">
        <f t="array" aca="1" ref="I275" ca="1">INDIRECT(ADDRESS(($E$2+1-G275)+2,8))</f>
        <v>#NAME?</v>
      </c>
      <c r="J275" s="24" t="e">
        <f t="shared" ca="1" si="12"/>
        <v>#NAME?</v>
      </c>
      <c r="K275" s="24" t="e">
        <f t="shared" ca="1" si="13"/>
        <v>#NAME?</v>
      </c>
      <c r="L275" s="24" t="e">
        <f t="shared" ca="1" si="14"/>
        <v>#NAME?</v>
      </c>
    </row>
    <row r="276" spans="2:12" x14ac:dyDescent="0.25">
      <c r="B276" s="24">
        <v>10.694285635971198</v>
      </c>
      <c r="G276" s="24">
        <v>274</v>
      </c>
      <c r="H276" s="24" t="e">
        <f ca="1"/>
        <v>#NAME?</v>
      </c>
      <c r="I276" s="24" t="e" cm="1">
        <f t="array" aca="1" ref="I276" ca="1">INDIRECT(ADDRESS(($E$2+1-G276)+2,8))</f>
        <v>#NAME?</v>
      </c>
      <c r="J276" s="24" t="e">
        <f t="shared" ca="1" si="12"/>
        <v>#NAME?</v>
      </c>
      <c r="K276" s="24" t="e">
        <f t="shared" ca="1" si="13"/>
        <v>#NAME?</v>
      </c>
      <c r="L276" s="24" t="e">
        <f t="shared" ca="1" si="14"/>
        <v>#NAME?</v>
      </c>
    </row>
    <row r="277" spans="2:12" x14ac:dyDescent="0.25">
      <c r="B277" s="24">
        <v>9.1412108289097276</v>
      </c>
      <c r="G277" s="24">
        <v>275</v>
      </c>
      <c r="H277" s="24" t="e">
        <f ca="1"/>
        <v>#NAME?</v>
      </c>
      <c r="I277" s="24" t="e" cm="1">
        <f t="array" aca="1" ref="I277" ca="1">INDIRECT(ADDRESS(($E$2+1-G277)+2,8))</f>
        <v>#NAME?</v>
      </c>
      <c r="J277" s="24" t="e">
        <f t="shared" ca="1" si="12"/>
        <v>#NAME?</v>
      </c>
      <c r="K277" s="24" t="e">
        <f t="shared" ca="1" si="13"/>
        <v>#NAME?</v>
      </c>
      <c r="L277" s="24" t="e">
        <f t="shared" ca="1" si="14"/>
        <v>#NAME?</v>
      </c>
    </row>
    <row r="278" spans="2:12" x14ac:dyDescent="0.25">
      <c r="B278" s="24">
        <v>12.075995368162092</v>
      </c>
      <c r="G278" s="24">
        <v>276</v>
      </c>
      <c r="H278" s="24" t="e">
        <f ca="1"/>
        <v>#NAME?</v>
      </c>
      <c r="I278" s="24" t="e" cm="1">
        <f t="array" aca="1" ref="I278" ca="1">INDIRECT(ADDRESS(($E$2+1-G278)+2,8))</f>
        <v>#NAME?</v>
      </c>
      <c r="J278" s="24" t="e">
        <f t="shared" ca="1" si="12"/>
        <v>#NAME?</v>
      </c>
      <c r="K278" s="24" t="e">
        <f t="shared" ca="1" si="13"/>
        <v>#NAME?</v>
      </c>
      <c r="L278" s="24" t="e">
        <f t="shared" ca="1" si="14"/>
        <v>#NAME?</v>
      </c>
    </row>
    <row r="279" spans="2:12" x14ac:dyDescent="0.25">
      <c r="B279" s="24">
        <v>10.038194297970236</v>
      </c>
      <c r="G279" s="24">
        <v>277</v>
      </c>
      <c r="H279" s="24" t="e">
        <f ca="1"/>
        <v>#NAME?</v>
      </c>
      <c r="I279" s="24" t="e" cm="1">
        <f t="array" aca="1" ref="I279" ca="1">INDIRECT(ADDRESS(($E$2+1-G279)+2,8))</f>
        <v>#NAME?</v>
      </c>
      <c r="J279" s="24" t="e">
        <f t="shared" ca="1" si="12"/>
        <v>#NAME?</v>
      </c>
      <c r="K279" s="24" t="e">
        <f t="shared" ca="1" si="13"/>
        <v>#NAME?</v>
      </c>
      <c r="L279" s="24" t="e">
        <f t="shared" ca="1" si="14"/>
        <v>#NAME?</v>
      </c>
    </row>
    <row r="280" spans="2:12" x14ac:dyDescent="0.25">
      <c r="B280" s="24">
        <v>8.6541177205299995</v>
      </c>
      <c r="G280" s="24">
        <v>278</v>
      </c>
      <c r="H280" s="24" t="e">
        <f ca="1"/>
        <v>#NAME?</v>
      </c>
      <c r="I280" s="24" t="e" cm="1">
        <f t="array" aca="1" ref="I280" ca="1">INDIRECT(ADDRESS(($E$2+1-G280)+2,8))</f>
        <v>#NAME?</v>
      </c>
      <c r="J280" s="24" t="e">
        <f t="shared" ca="1" si="12"/>
        <v>#NAME?</v>
      </c>
      <c r="K280" s="24" t="e">
        <f t="shared" ca="1" si="13"/>
        <v>#NAME?</v>
      </c>
      <c r="L280" s="24" t="e">
        <f t="shared" ca="1" si="14"/>
        <v>#NAME?</v>
      </c>
    </row>
    <row r="281" spans="2:12" x14ac:dyDescent="0.25">
      <c r="B281" s="24">
        <v>9.5481685604553235</v>
      </c>
      <c r="G281" s="24">
        <v>279</v>
      </c>
      <c r="H281" s="24" t="e">
        <f ca="1"/>
        <v>#NAME?</v>
      </c>
      <c r="I281" s="24" t="e" cm="1">
        <f t="array" aca="1" ref="I281" ca="1">INDIRECT(ADDRESS(($E$2+1-G281)+2,8))</f>
        <v>#NAME?</v>
      </c>
      <c r="J281" s="24" t="e">
        <f t="shared" ca="1" si="12"/>
        <v>#NAME?</v>
      </c>
      <c r="K281" s="24" t="e">
        <f t="shared" ca="1" si="13"/>
        <v>#NAME?</v>
      </c>
      <c r="L281" s="24" t="e">
        <f t="shared" ca="1" si="14"/>
        <v>#NAME?</v>
      </c>
    </row>
    <row r="282" spans="2:12" x14ac:dyDescent="0.25">
      <c r="B282" s="24">
        <v>7.7955885641591056</v>
      </c>
      <c r="G282" s="24">
        <v>280</v>
      </c>
      <c r="H282" s="24" t="e">
        <f ca="1"/>
        <v>#NAME?</v>
      </c>
      <c r="I282" s="24" t="e" cm="1">
        <f t="array" aca="1" ref="I282" ca="1">INDIRECT(ADDRESS(($E$2+1-G282)+2,8))</f>
        <v>#NAME?</v>
      </c>
      <c r="J282" s="24" t="e">
        <f t="shared" ca="1" si="12"/>
        <v>#NAME?</v>
      </c>
      <c r="K282" s="24" t="e">
        <f t="shared" ca="1" si="13"/>
        <v>#NAME?</v>
      </c>
      <c r="L282" s="24" t="e">
        <f t="shared" ca="1" si="14"/>
        <v>#NAME?</v>
      </c>
    </row>
    <row r="283" spans="2:12" x14ac:dyDescent="0.25">
      <c r="B283" s="24">
        <v>9.7942870192546785</v>
      </c>
      <c r="G283" s="24">
        <v>281</v>
      </c>
      <c r="H283" s="24" t="e">
        <f ca="1"/>
        <v>#NAME?</v>
      </c>
      <c r="I283" s="24" t="e" cm="1">
        <f t="array" aca="1" ref="I283" ca="1">INDIRECT(ADDRESS(($E$2+1-G283)+2,8))</f>
        <v>#NAME?</v>
      </c>
      <c r="J283" s="24" t="e">
        <f t="shared" ca="1" si="12"/>
        <v>#NAME?</v>
      </c>
      <c r="K283" s="24" t="e">
        <f t="shared" ca="1" si="13"/>
        <v>#NAME?</v>
      </c>
      <c r="L283" s="24" t="e">
        <f t="shared" ca="1" si="14"/>
        <v>#NAME?</v>
      </c>
    </row>
    <row r="284" spans="2:12" x14ac:dyDescent="0.25">
      <c r="B284" s="24">
        <v>8.2290622425296061</v>
      </c>
      <c r="G284" s="24">
        <v>282</v>
      </c>
      <c r="H284" s="24" t="e">
        <f ca="1"/>
        <v>#NAME?</v>
      </c>
      <c r="I284" s="24" t="e" cm="1">
        <f t="array" aca="1" ref="I284" ca="1">INDIRECT(ADDRESS(($E$2+1-G284)+2,8))</f>
        <v>#NAME?</v>
      </c>
      <c r="J284" s="24" t="e">
        <f t="shared" ca="1" si="12"/>
        <v>#NAME?</v>
      </c>
      <c r="K284" s="24" t="e">
        <f t="shared" ca="1" si="13"/>
        <v>#NAME?</v>
      </c>
      <c r="L284" s="24" t="e">
        <f t="shared" ca="1" si="14"/>
        <v>#NAME?</v>
      </c>
    </row>
    <row r="285" spans="2:12" x14ac:dyDescent="0.25">
      <c r="B285" s="24">
        <v>9.8930008977974886</v>
      </c>
      <c r="G285" s="24">
        <v>283</v>
      </c>
      <c r="H285" s="24" t="e">
        <f ca="1"/>
        <v>#NAME?</v>
      </c>
      <c r="I285" s="24" t="e" cm="1">
        <f t="array" aca="1" ref="I285" ca="1">INDIRECT(ADDRESS(($E$2+1-G285)+2,8))</f>
        <v>#NAME?</v>
      </c>
      <c r="J285" s="24" t="e">
        <f t="shared" ca="1" si="12"/>
        <v>#NAME?</v>
      </c>
      <c r="K285" s="24" t="e">
        <f t="shared" ca="1" si="13"/>
        <v>#NAME?</v>
      </c>
      <c r="L285" s="24" t="e">
        <f t="shared" ca="1" si="14"/>
        <v>#NAME?</v>
      </c>
    </row>
    <row r="286" spans="2:12" x14ac:dyDescent="0.25">
      <c r="B286" s="24">
        <v>8.0580246134677189</v>
      </c>
      <c r="G286" s="24">
        <v>284</v>
      </c>
      <c r="H286" s="24" t="e">
        <f ca="1"/>
        <v>#NAME?</v>
      </c>
      <c r="I286" s="24" t="e" cm="1">
        <f t="array" aca="1" ref="I286" ca="1">INDIRECT(ADDRESS(($E$2+1-G286)+2,8))</f>
        <v>#NAME?</v>
      </c>
      <c r="J286" s="24" t="e">
        <f t="shared" ca="1" si="12"/>
        <v>#NAME?</v>
      </c>
      <c r="K286" s="24" t="e">
        <f t="shared" ca="1" si="13"/>
        <v>#NAME?</v>
      </c>
      <c r="L286" s="24" t="e">
        <f t="shared" ca="1" si="14"/>
        <v>#NAME?</v>
      </c>
    </row>
    <row r="287" spans="2:12" x14ac:dyDescent="0.25">
      <c r="B287" s="24">
        <v>10.996892200096934</v>
      </c>
      <c r="G287" s="24">
        <v>285</v>
      </c>
      <c r="H287" s="24" t="e">
        <f ca="1"/>
        <v>#NAME?</v>
      </c>
      <c r="I287" s="24" t="e" cm="1">
        <f t="array" aca="1" ref="I287" ca="1">INDIRECT(ADDRESS(($E$2+1-G287)+2,8))</f>
        <v>#NAME?</v>
      </c>
      <c r="J287" s="24" t="e">
        <f t="shared" ca="1" si="12"/>
        <v>#NAME?</v>
      </c>
      <c r="K287" s="24" t="e">
        <f t="shared" ca="1" si="13"/>
        <v>#NAME?</v>
      </c>
      <c r="L287" s="24" t="e">
        <f t="shared" ca="1" si="14"/>
        <v>#NAME?</v>
      </c>
    </row>
    <row r="288" spans="2:12" x14ac:dyDescent="0.25">
      <c r="B288" s="24">
        <v>8.5007154555233644</v>
      </c>
      <c r="G288" s="24">
        <v>286</v>
      </c>
      <c r="H288" s="24" t="e">
        <f ca="1"/>
        <v>#NAME?</v>
      </c>
      <c r="I288" s="24" t="e" cm="1">
        <f t="array" aca="1" ref="I288" ca="1">INDIRECT(ADDRESS(($E$2+1-G288)+2,8))</f>
        <v>#NAME?</v>
      </c>
      <c r="J288" s="24" t="e">
        <f t="shared" ca="1" si="12"/>
        <v>#NAME?</v>
      </c>
      <c r="K288" s="24" t="e">
        <f t="shared" ca="1" si="13"/>
        <v>#NAME?</v>
      </c>
      <c r="L288" s="24" t="e">
        <f t="shared" ca="1" si="14"/>
        <v>#NAME?</v>
      </c>
    </row>
    <row r="289" spans="2:12" x14ac:dyDescent="0.25">
      <c r="B289" s="24">
        <v>11.255341229626055</v>
      </c>
      <c r="G289" s="24">
        <v>287</v>
      </c>
      <c r="H289" s="24" t="e">
        <f ca="1"/>
        <v>#NAME?</v>
      </c>
      <c r="I289" s="24" t="e" cm="1">
        <f t="array" aca="1" ref="I289" ca="1">INDIRECT(ADDRESS(($E$2+1-G289)+2,8))</f>
        <v>#NAME?</v>
      </c>
      <c r="J289" s="24" t="e">
        <f t="shared" ca="1" si="12"/>
        <v>#NAME?</v>
      </c>
      <c r="K289" s="24" t="e">
        <f t="shared" ca="1" si="13"/>
        <v>#NAME?</v>
      </c>
      <c r="L289" s="24" t="e">
        <f t="shared" ca="1" si="14"/>
        <v>#NAME?</v>
      </c>
    </row>
    <row r="290" spans="2:12" x14ac:dyDescent="0.25">
      <c r="B290" s="24">
        <v>8.7664589559126078</v>
      </c>
      <c r="G290" s="24">
        <v>288</v>
      </c>
      <c r="H290" s="24" t="e">
        <f ca="1"/>
        <v>#NAME?</v>
      </c>
      <c r="I290" s="24" t="e" cm="1">
        <f t="array" aca="1" ref="I290" ca="1">INDIRECT(ADDRESS(($E$2+1-G290)+2,8))</f>
        <v>#NAME?</v>
      </c>
      <c r="J290" s="24" t="e">
        <f t="shared" ca="1" si="12"/>
        <v>#NAME?</v>
      </c>
      <c r="K290" s="24" t="e">
        <f t="shared" ca="1" si="13"/>
        <v>#NAME?</v>
      </c>
      <c r="L290" s="24" t="e">
        <f t="shared" ca="1" si="14"/>
        <v>#NAME?</v>
      </c>
    </row>
    <row r="291" spans="2:12" x14ac:dyDescent="0.25">
      <c r="B291" s="24">
        <v>10.773166599088826</v>
      </c>
      <c r="G291" s="24">
        <v>289</v>
      </c>
      <c r="H291" s="24" t="e">
        <f ca="1"/>
        <v>#NAME?</v>
      </c>
      <c r="I291" s="24" t="e" cm="1">
        <f t="array" aca="1" ref="I291" ca="1">INDIRECT(ADDRESS(($E$2+1-G291)+2,8))</f>
        <v>#NAME?</v>
      </c>
      <c r="J291" s="24" t="e">
        <f t="shared" ca="1" si="12"/>
        <v>#NAME?</v>
      </c>
      <c r="K291" s="24" t="e">
        <f t="shared" ca="1" si="13"/>
        <v>#NAME?</v>
      </c>
      <c r="L291" s="24" t="e">
        <f t="shared" ca="1" si="14"/>
        <v>#NAME?</v>
      </c>
    </row>
    <row r="292" spans="2:12" x14ac:dyDescent="0.25">
      <c r="B292" s="24">
        <v>9.1518143578934446</v>
      </c>
      <c r="G292" s="24">
        <v>290</v>
      </c>
      <c r="H292" s="24" t="e">
        <f ca="1"/>
        <v>#NAME?</v>
      </c>
      <c r="I292" s="24" t="e" cm="1">
        <f t="array" aca="1" ref="I292" ca="1">INDIRECT(ADDRESS(($E$2+1-G292)+2,8))</f>
        <v>#NAME?</v>
      </c>
      <c r="J292" s="24" t="e">
        <f t="shared" ca="1" si="12"/>
        <v>#NAME?</v>
      </c>
      <c r="K292" s="24" t="e">
        <f t="shared" ca="1" si="13"/>
        <v>#NAME?</v>
      </c>
      <c r="L292" s="24" t="e">
        <f t="shared" ca="1" si="14"/>
        <v>#NAME?</v>
      </c>
    </row>
    <row r="293" spans="2:12" x14ac:dyDescent="0.25">
      <c r="B293" s="24">
        <v>8.2180458062681119</v>
      </c>
      <c r="G293" s="24">
        <v>291</v>
      </c>
      <c r="H293" s="24" t="e">
        <f ca="1"/>
        <v>#NAME?</v>
      </c>
      <c r="I293" s="24" t="e" cm="1">
        <f t="array" aca="1" ref="I293" ca="1">INDIRECT(ADDRESS(($E$2+1-G293)+2,8))</f>
        <v>#NAME?</v>
      </c>
      <c r="J293" s="24" t="e">
        <f t="shared" ca="1" si="12"/>
        <v>#NAME?</v>
      </c>
      <c r="K293" s="24" t="e">
        <f t="shared" ca="1" si="13"/>
        <v>#NAME?</v>
      </c>
      <c r="L293" s="24" t="e">
        <f t="shared" ca="1" si="14"/>
        <v>#NAME?</v>
      </c>
    </row>
    <row r="294" spans="2:12" x14ac:dyDescent="0.25">
      <c r="B294" s="24">
        <v>10.218170701183835</v>
      </c>
      <c r="G294" s="24">
        <v>292</v>
      </c>
      <c r="H294" s="24" t="e">
        <f ca="1"/>
        <v>#NAME?</v>
      </c>
      <c r="I294" s="24" t="e" cm="1">
        <f t="array" aca="1" ref="I294" ca="1">INDIRECT(ADDRESS(($E$2+1-G294)+2,8))</f>
        <v>#NAME?</v>
      </c>
      <c r="J294" s="24" t="e">
        <f t="shared" ca="1" si="12"/>
        <v>#NAME?</v>
      </c>
      <c r="K294" s="24" t="e">
        <f t="shared" ca="1" si="13"/>
        <v>#NAME?</v>
      </c>
      <c r="L294" s="24" t="e">
        <f t="shared" ca="1" si="14"/>
        <v>#NAME?</v>
      </c>
    </row>
    <row r="295" spans="2:12" x14ac:dyDescent="0.25">
      <c r="B295" s="24">
        <v>8.4377187185798288</v>
      </c>
      <c r="G295" s="24">
        <v>293</v>
      </c>
      <c r="H295" s="24" t="e">
        <f ca="1"/>
        <v>#NAME?</v>
      </c>
      <c r="I295" s="24" t="e" cm="1">
        <f t="array" aca="1" ref="I295" ca="1">INDIRECT(ADDRESS(($E$2+1-G295)+2,8))</f>
        <v>#NAME?</v>
      </c>
      <c r="J295" s="24" t="e">
        <f t="shared" ca="1" si="12"/>
        <v>#NAME?</v>
      </c>
      <c r="K295" s="24" t="e">
        <f t="shared" ca="1" si="13"/>
        <v>#NAME?</v>
      </c>
      <c r="L295" s="24" t="e">
        <f t="shared" ca="1" si="14"/>
        <v>#NAME?</v>
      </c>
    </row>
    <row r="296" spans="2:12" x14ac:dyDescent="0.25">
      <c r="B296" s="24">
        <v>9.5607972854391718</v>
      </c>
      <c r="G296" s="24">
        <v>294</v>
      </c>
      <c r="H296" s="24" t="e">
        <f ca="1"/>
        <v>#NAME?</v>
      </c>
      <c r="I296" s="24" t="e" cm="1">
        <f t="array" aca="1" ref="I296" ca="1">INDIRECT(ADDRESS(($E$2+1-G296)+2,8))</f>
        <v>#NAME?</v>
      </c>
      <c r="J296" s="24" t="e">
        <f t="shared" ca="1" si="12"/>
        <v>#NAME?</v>
      </c>
      <c r="K296" s="24" t="e">
        <f t="shared" ca="1" si="13"/>
        <v>#NAME?</v>
      </c>
      <c r="L296" s="24" t="e">
        <f t="shared" ca="1" si="14"/>
        <v>#NAME?</v>
      </c>
    </row>
    <row r="297" spans="2:12" x14ac:dyDescent="0.25">
      <c r="B297" s="24">
        <v>11.475456129710972</v>
      </c>
      <c r="G297" s="24">
        <v>295</v>
      </c>
      <c r="H297" s="24" t="e">
        <f ca="1"/>
        <v>#NAME?</v>
      </c>
      <c r="I297" s="24" t="e" cm="1">
        <f t="array" aca="1" ref="I297" ca="1">INDIRECT(ADDRESS(($E$2+1-G297)+2,8))</f>
        <v>#NAME?</v>
      </c>
      <c r="J297" s="24" t="e">
        <f t="shared" ca="1" si="12"/>
        <v>#NAME?</v>
      </c>
      <c r="K297" s="24" t="e">
        <f t="shared" ca="1" si="13"/>
        <v>#NAME?</v>
      </c>
      <c r="L297" s="24" t="e">
        <f t="shared" ca="1" si="14"/>
        <v>#NAME?</v>
      </c>
    </row>
    <row r="298" spans="2:12" x14ac:dyDescent="0.25">
      <c r="B298" s="24">
        <v>10.800071535032584</v>
      </c>
      <c r="G298" s="24">
        <v>296</v>
      </c>
      <c r="H298" s="24" t="e">
        <f ca="1"/>
        <v>#NAME?</v>
      </c>
      <c r="I298" s="24" t="e" cm="1">
        <f t="array" aca="1" ref="I298" ca="1">INDIRECT(ADDRESS(($E$2+1-G298)+2,8))</f>
        <v>#NAME?</v>
      </c>
      <c r="J298" s="24" t="e">
        <f t="shared" ca="1" si="12"/>
        <v>#NAME?</v>
      </c>
      <c r="K298" s="24" t="e">
        <f t="shared" ca="1" si="13"/>
        <v>#NAME?</v>
      </c>
      <c r="L298" s="24" t="e">
        <f t="shared" ca="1" si="14"/>
        <v>#NAME?</v>
      </c>
    </row>
    <row r="299" spans="2:12" x14ac:dyDescent="0.25">
      <c r="B299" s="24">
        <v>9.5575464092592082</v>
      </c>
      <c r="G299" s="24">
        <v>297</v>
      </c>
      <c r="H299" s="24" t="e">
        <f ca="1"/>
        <v>#NAME?</v>
      </c>
      <c r="I299" s="24" t="e" cm="1">
        <f t="array" aca="1" ref="I299" ca="1">INDIRECT(ADDRESS(($E$2+1-G299)+2,8))</f>
        <v>#NAME?</v>
      </c>
      <c r="J299" s="24" t="e">
        <f t="shared" ca="1" si="12"/>
        <v>#NAME?</v>
      </c>
      <c r="K299" s="24" t="e">
        <f t="shared" ca="1" si="13"/>
        <v>#NAME?</v>
      </c>
      <c r="L299" s="24" t="e">
        <f t="shared" ca="1" si="14"/>
        <v>#NAME?</v>
      </c>
    </row>
    <row r="300" spans="2:12" x14ac:dyDescent="0.25">
      <c r="B300" s="24">
        <v>11.831661767474541</v>
      </c>
      <c r="G300" s="24">
        <v>298</v>
      </c>
      <c r="H300" s="24" t="e">
        <f ca="1"/>
        <v>#NAME?</v>
      </c>
      <c r="I300" s="24" t="e" cm="1">
        <f t="array" aca="1" ref="I300" ca="1">INDIRECT(ADDRESS(($E$2+1-G300)+2,8))</f>
        <v>#NAME?</v>
      </c>
      <c r="J300" s="24" t="e">
        <f t="shared" ca="1" si="12"/>
        <v>#NAME?</v>
      </c>
      <c r="K300" s="24" t="e">
        <f t="shared" ca="1" si="13"/>
        <v>#NAME?</v>
      </c>
      <c r="L300" s="24" t="e">
        <f t="shared" ca="1" si="14"/>
        <v>#NAME?</v>
      </c>
    </row>
    <row r="301" spans="2:12" x14ac:dyDescent="0.25">
      <c r="B301" s="24">
        <v>10.712842745650708</v>
      </c>
      <c r="G301" s="24">
        <v>299</v>
      </c>
      <c r="H301" s="24" t="e">
        <f ca="1"/>
        <v>#NAME?</v>
      </c>
      <c r="I301" s="24" t="e" cm="1">
        <f t="array" aca="1" ref="I301" ca="1">INDIRECT(ADDRESS(($E$2+1-G301)+2,8))</f>
        <v>#NAME?</v>
      </c>
      <c r="J301" s="24" t="e">
        <f t="shared" ca="1" si="12"/>
        <v>#NAME?</v>
      </c>
      <c r="K301" s="24" t="e">
        <f t="shared" ca="1" si="13"/>
        <v>#NAME?</v>
      </c>
      <c r="L301" s="24" t="e">
        <f t="shared" ca="1" si="14"/>
        <v>#NAME?</v>
      </c>
    </row>
    <row r="302" spans="2:12" x14ac:dyDescent="0.25">
      <c r="B302" s="24">
        <v>6.0873105740099529</v>
      </c>
      <c r="G302" s="24">
        <v>300</v>
      </c>
      <c r="H302" s="24" t="e">
        <f ca="1"/>
        <v>#NAME?</v>
      </c>
      <c r="I302" s="24" t="e" cm="1">
        <f t="array" aca="1" ref="I302" ca="1">INDIRECT(ADDRESS(($E$2+1-G302)+2,8))</f>
        <v>#NAME?</v>
      </c>
      <c r="J302" s="24" t="e">
        <f t="shared" ca="1" si="12"/>
        <v>#NAME?</v>
      </c>
      <c r="K302" s="24" t="e">
        <f t="shared" ca="1" si="13"/>
        <v>#NAME?</v>
      </c>
      <c r="L302" s="24" t="e">
        <f t="shared" ca="1" si="14"/>
        <v>#NAME?</v>
      </c>
    </row>
    <row r="303" spans="2:12" x14ac:dyDescent="0.25">
      <c r="B303" s="24">
        <v>10.802763687163308</v>
      </c>
      <c r="G303" s="24">
        <v>301</v>
      </c>
      <c r="H303" s="24" t="e">
        <f ca="1"/>
        <v>#NAME?</v>
      </c>
      <c r="I303" s="24" t="e" cm="1">
        <f t="array" aca="1" ref="I303" ca="1">INDIRECT(ADDRESS(($E$2+1-G303)+2,8))</f>
        <v>#NAME?</v>
      </c>
      <c r="J303" s="24" t="e">
        <f t="shared" ca="1" si="12"/>
        <v>#NAME?</v>
      </c>
      <c r="K303" s="24" t="e">
        <f t="shared" ca="1" si="13"/>
        <v>#NAME?</v>
      </c>
      <c r="L303" s="24" t="e">
        <f t="shared" ca="1" si="14"/>
        <v>#NAME?</v>
      </c>
    </row>
    <row r="304" spans="2:12" x14ac:dyDescent="0.25">
      <c r="B304" s="24">
        <v>9.4003419758577262</v>
      </c>
      <c r="G304" s="24">
        <v>302</v>
      </c>
      <c r="H304" s="24" t="e">
        <f ca="1"/>
        <v>#NAME?</v>
      </c>
      <c r="I304" s="24" t="e" cm="1">
        <f t="array" aca="1" ref="I304" ca="1">INDIRECT(ADDRESS(($E$2+1-G304)+2,8))</f>
        <v>#NAME?</v>
      </c>
      <c r="J304" s="24" t="e">
        <f t="shared" ca="1" si="12"/>
        <v>#NAME?</v>
      </c>
      <c r="K304" s="24" t="e">
        <f t="shared" ca="1" si="13"/>
        <v>#NAME?</v>
      </c>
      <c r="L304" s="24" t="e">
        <f t="shared" ca="1" si="14"/>
        <v>#NAME?</v>
      </c>
    </row>
    <row r="305" spans="2:12" x14ac:dyDescent="0.25">
      <c r="B305" s="24">
        <v>7.6844482504597744</v>
      </c>
      <c r="G305" s="24">
        <v>303</v>
      </c>
      <c r="H305" s="24" t="e">
        <f ca="1"/>
        <v>#NAME?</v>
      </c>
      <c r="I305" s="24" t="e" cm="1">
        <f t="array" aca="1" ref="I305" ca="1">INDIRECT(ADDRESS(($E$2+1-G305)+2,8))</f>
        <v>#NAME?</v>
      </c>
      <c r="J305" s="24" t="e">
        <f t="shared" ca="1" si="12"/>
        <v>#NAME?</v>
      </c>
      <c r="K305" s="24" t="e">
        <f t="shared" ca="1" si="13"/>
        <v>#NAME?</v>
      </c>
      <c r="L305" s="24" t="e">
        <f t="shared" ca="1" si="14"/>
        <v>#NAME?</v>
      </c>
    </row>
    <row r="306" spans="2:12" x14ac:dyDescent="0.25">
      <c r="B306" s="24">
        <v>9.2103871516803348</v>
      </c>
      <c r="G306" s="24">
        <v>304</v>
      </c>
      <c r="H306" s="24" t="e">
        <f ca="1"/>
        <v>#NAME?</v>
      </c>
      <c r="I306" s="24" t="e" cm="1">
        <f t="array" aca="1" ref="I306" ca="1">INDIRECT(ADDRESS(($E$2+1-G306)+2,8))</f>
        <v>#NAME?</v>
      </c>
      <c r="J306" s="24" t="e">
        <f t="shared" ca="1" si="12"/>
        <v>#NAME?</v>
      </c>
      <c r="K306" s="24" t="e">
        <f t="shared" ca="1" si="13"/>
        <v>#NAME?</v>
      </c>
      <c r="L306" s="24" t="e">
        <f t="shared" ca="1" si="14"/>
        <v>#NAME?</v>
      </c>
    </row>
    <row r="307" spans="2:12" x14ac:dyDescent="0.25">
      <c r="B307" s="24">
        <v>6.4202467160138186</v>
      </c>
      <c r="G307" s="24">
        <v>305</v>
      </c>
      <c r="H307" s="24" t="e">
        <f ca="1"/>
        <v>#NAME?</v>
      </c>
      <c r="I307" s="24" t="e" cm="1">
        <f t="array" aca="1" ref="I307" ca="1">INDIRECT(ADDRESS(($E$2+1-G307)+2,8))</f>
        <v>#NAME?</v>
      </c>
      <c r="J307" s="24" t="e">
        <f t="shared" ca="1" si="12"/>
        <v>#NAME?</v>
      </c>
      <c r="K307" s="24" t="e">
        <f t="shared" ca="1" si="13"/>
        <v>#NAME?</v>
      </c>
      <c r="L307" s="24" t="e">
        <f t="shared" ca="1" si="14"/>
        <v>#NAME?</v>
      </c>
    </row>
    <row r="308" spans="2:12" x14ac:dyDescent="0.25">
      <c r="B308" s="24">
        <v>7.4774671679738978</v>
      </c>
      <c r="G308" s="24">
        <v>306</v>
      </c>
      <c r="H308" s="24" t="e">
        <f ca="1"/>
        <v>#NAME?</v>
      </c>
      <c r="I308" s="24" t="e" cm="1">
        <f t="array" aca="1" ref="I308" ca="1">INDIRECT(ADDRESS(($E$2+1-G308)+2,8))</f>
        <v>#NAME?</v>
      </c>
      <c r="J308" s="24" t="e">
        <f t="shared" ca="1" si="12"/>
        <v>#NAME?</v>
      </c>
      <c r="K308" s="24" t="e">
        <f t="shared" ca="1" si="13"/>
        <v>#NAME?</v>
      </c>
      <c r="L308" s="24" t="e">
        <f t="shared" ca="1" si="14"/>
        <v>#NAME?</v>
      </c>
    </row>
    <row r="309" spans="2:12" x14ac:dyDescent="0.25">
      <c r="B309" s="24">
        <v>10.76051626049601</v>
      </c>
      <c r="G309" s="24">
        <v>307</v>
      </c>
      <c r="H309" s="24" t="e">
        <f ca="1"/>
        <v>#NAME?</v>
      </c>
      <c r="I309" s="24" t="e" cm="1">
        <f t="array" aca="1" ref="I309" ca="1">INDIRECT(ADDRESS(($E$2+1-G309)+2,8))</f>
        <v>#NAME?</v>
      </c>
      <c r="J309" s="24" t="e">
        <f t="shared" ca="1" si="12"/>
        <v>#NAME?</v>
      </c>
      <c r="K309" s="24" t="e">
        <f t="shared" ca="1" si="13"/>
        <v>#NAME?</v>
      </c>
      <c r="L309" s="24" t="e">
        <f t="shared" ca="1" si="14"/>
        <v>#NAME?</v>
      </c>
    </row>
    <row r="310" spans="2:12" x14ac:dyDescent="0.25">
      <c r="B310" s="24">
        <v>10.021500811954162</v>
      </c>
      <c r="G310" s="24">
        <v>308</v>
      </c>
      <c r="H310" s="24" t="e">
        <f ca="1"/>
        <v>#NAME?</v>
      </c>
      <c r="I310" s="24" t="e" cm="1">
        <f t="array" aca="1" ref="I310" ca="1">INDIRECT(ADDRESS(($E$2+1-G310)+2,8))</f>
        <v>#NAME?</v>
      </c>
      <c r="J310" s="24" t="e">
        <f t="shared" ca="1" si="12"/>
        <v>#NAME?</v>
      </c>
      <c r="K310" s="24" t="e">
        <f t="shared" ca="1" si="13"/>
        <v>#NAME?</v>
      </c>
      <c r="L310" s="24" t="e">
        <f t="shared" ca="1" si="14"/>
        <v>#NAME?</v>
      </c>
    </row>
    <row r="311" spans="2:12" x14ac:dyDescent="0.25">
      <c r="B311" s="24">
        <v>11.22553055309654</v>
      </c>
      <c r="G311" s="24">
        <v>309</v>
      </c>
      <c r="H311" s="24" t="e">
        <f ca="1"/>
        <v>#NAME?</v>
      </c>
      <c r="I311" s="24" t="e" cm="1">
        <f t="array" aca="1" ref="I311" ca="1">INDIRECT(ADDRESS(($E$2+1-G311)+2,8))</f>
        <v>#NAME?</v>
      </c>
      <c r="J311" s="24" t="e">
        <f t="shared" ca="1" si="12"/>
        <v>#NAME?</v>
      </c>
      <c r="K311" s="24" t="e">
        <f t="shared" ca="1" si="13"/>
        <v>#NAME?</v>
      </c>
      <c r="L311" s="24" t="e">
        <f t="shared" ca="1" si="14"/>
        <v>#NAME?</v>
      </c>
    </row>
    <row r="312" spans="2:12" x14ac:dyDescent="0.25">
      <c r="B312" s="24">
        <v>10.372516675790646</v>
      </c>
      <c r="G312" s="24">
        <v>310</v>
      </c>
      <c r="H312" s="24" t="e">
        <f ca="1"/>
        <v>#NAME?</v>
      </c>
      <c r="I312" s="24" t="e" cm="1">
        <f t="array" aca="1" ref="I312" ca="1">INDIRECT(ADDRESS(($E$2+1-G312)+2,8))</f>
        <v>#NAME?</v>
      </c>
      <c r="J312" s="24" t="e">
        <f t="shared" ca="1" si="12"/>
        <v>#NAME?</v>
      </c>
      <c r="K312" s="24" t="e">
        <f t="shared" ca="1" si="13"/>
        <v>#NAME?</v>
      </c>
      <c r="L312" s="24" t="e">
        <f t="shared" ca="1" si="14"/>
        <v>#NAME?</v>
      </c>
    </row>
    <row r="313" spans="2:12" x14ac:dyDescent="0.25">
      <c r="B313" s="24">
        <v>5.9526662044163272</v>
      </c>
      <c r="G313" s="24">
        <v>311</v>
      </c>
      <c r="H313" s="24" t="e">
        <f ca="1"/>
        <v>#NAME?</v>
      </c>
      <c r="I313" s="24" t="e" cm="1">
        <f t="array" aca="1" ref="I313" ca="1">INDIRECT(ADDRESS(($E$2+1-G313)+2,8))</f>
        <v>#NAME?</v>
      </c>
      <c r="J313" s="24" t="e">
        <f t="shared" ca="1" si="12"/>
        <v>#NAME?</v>
      </c>
      <c r="K313" s="24" t="e">
        <f t="shared" ca="1" si="13"/>
        <v>#NAME?</v>
      </c>
      <c r="L313" s="24" t="e">
        <f t="shared" ca="1" si="14"/>
        <v>#NAME?</v>
      </c>
    </row>
    <row r="314" spans="2:12" x14ac:dyDescent="0.25">
      <c r="B314" s="24">
        <v>8.4373128206181143</v>
      </c>
      <c r="G314" s="24">
        <v>312</v>
      </c>
      <c r="H314" s="24" t="e">
        <f ca="1"/>
        <v>#NAME?</v>
      </c>
      <c r="I314" s="24" t="e" cm="1">
        <f t="array" aca="1" ref="I314" ca="1">INDIRECT(ADDRESS(($E$2+1-G314)+2,8))</f>
        <v>#NAME?</v>
      </c>
      <c r="J314" s="24" t="e">
        <f t="shared" ca="1" si="12"/>
        <v>#NAME?</v>
      </c>
      <c r="K314" s="24" t="e">
        <f t="shared" ca="1" si="13"/>
        <v>#NAME?</v>
      </c>
      <c r="L314" s="24" t="e">
        <f t="shared" ca="1" si="14"/>
        <v>#NAME?</v>
      </c>
    </row>
    <row r="315" spans="2:12" x14ac:dyDescent="0.25">
      <c r="B315" s="24">
        <v>8.6259746524826557</v>
      </c>
      <c r="G315" s="24">
        <v>313</v>
      </c>
      <c r="H315" s="24" t="e">
        <f ca="1"/>
        <v>#NAME?</v>
      </c>
      <c r="I315" s="24" t="e" cm="1">
        <f t="array" aca="1" ref="I315" ca="1">INDIRECT(ADDRESS(($E$2+1-G315)+2,8))</f>
        <v>#NAME?</v>
      </c>
      <c r="J315" s="24" t="e">
        <f t="shared" ca="1" si="12"/>
        <v>#NAME?</v>
      </c>
      <c r="K315" s="24" t="e">
        <f t="shared" ca="1" si="13"/>
        <v>#NAME?</v>
      </c>
      <c r="L315" s="24" t="e">
        <f t="shared" ca="1" si="14"/>
        <v>#NAME?</v>
      </c>
    </row>
    <row r="316" spans="2:12" x14ac:dyDescent="0.25">
      <c r="B316" s="24">
        <v>11.332107353243149</v>
      </c>
      <c r="G316" s="24">
        <v>314</v>
      </c>
      <c r="H316" s="24" t="e">
        <f ca="1"/>
        <v>#NAME?</v>
      </c>
      <c r="I316" s="24" t="e" cm="1">
        <f t="array" aca="1" ref="I316" ca="1">INDIRECT(ADDRESS(($E$2+1-G316)+2,8))</f>
        <v>#NAME?</v>
      </c>
      <c r="J316" s="24" t="e">
        <f t="shared" ca="1" si="12"/>
        <v>#NAME?</v>
      </c>
      <c r="K316" s="24" t="e">
        <f t="shared" ca="1" si="13"/>
        <v>#NAME?</v>
      </c>
      <c r="L316" s="24" t="e">
        <f t="shared" ca="1" si="14"/>
        <v>#NAME?</v>
      </c>
    </row>
    <row r="317" spans="2:12" x14ac:dyDescent="0.25">
      <c r="B317" s="24">
        <v>10.749135158811436</v>
      </c>
      <c r="G317" s="24">
        <v>315</v>
      </c>
      <c r="H317" s="24" t="e">
        <f ca="1"/>
        <v>#NAME?</v>
      </c>
      <c r="I317" s="24" t="e" cm="1">
        <f t="array" aca="1" ref="I317" ca="1">INDIRECT(ADDRESS(($E$2+1-G317)+2,8))</f>
        <v>#NAME?</v>
      </c>
      <c r="J317" s="24" t="e">
        <f t="shared" ca="1" si="12"/>
        <v>#NAME?</v>
      </c>
      <c r="K317" s="24" t="e">
        <f t="shared" ca="1" si="13"/>
        <v>#NAME?</v>
      </c>
      <c r="L317" s="24" t="e">
        <f t="shared" ca="1" si="14"/>
        <v>#NAME?</v>
      </c>
    </row>
    <row r="318" spans="2:12" x14ac:dyDescent="0.25">
      <c r="B318" s="24">
        <v>4.5724921689609035</v>
      </c>
      <c r="G318" s="24">
        <v>316</v>
      </c>
      <c r="H318" s="24" t="e">
        <f ca="1"/>
        <v>#NAME?</v>
      </c>
      <c r="I318" s="24" t="e" cm="1">
        <f t="array" aca="1" ref="I318" ca="1">INDIRECT(ADDRESS(($E$2+1-G318)+2,8))</f>
        <v>#NAME?</v>
      </c>
      <c r="J318" s="24" t="e">
        <f t="shared" ca="1" si="12"/>
        <v>#NAME?</v>
      </c>
      <c r="K318" s="24" t="e">
        <f t="shared" ca="1" si="13"/>
        <v>#NAME?</v>
      </c>
      <c r="L318" s="24" t="e">
        <f t="shared" ca="1" si="14"/>
        <v>#NAME?</v>
      </c>
    </row>
    <row r="319" spans="2:12" x14ac:dyDescent="0.25">
      <c r="B319" s="24">
        <v>9.5017228704806573</v>
      </c>
      <c r="G319" s="24">
        <v>317</v>
      </c>
      <c r="H319" s="24" t="e">
        <f ca="1"/>
        <v>#NAME?</v>
      </c>
      <c r="I319" s="24" t="e" cm="1">
        <f t="array" aca="1" ref="I319" ca="1">INDIRECT(ADDRESS(($E$2+1-G319)+2,8))</f>
        <v>#NAME?</v>
      </c>
      <c r="J319" s="24" t="e">
        <f t="shared" ca="1" si="12"/>
        <v>#NAME?</v>
      </c>
      <c r="K319" s="24" t="e">
        <f t="shared" ca="1" si="13"/>
        <v>#NAME?</v>
      </c>
      <c r="L319" s="24" t="e">
        <f t="shared" ca="1" si="14"/>
        <v>#NAME?</v>
      </c>
    </row>
    <row r="320" spans="2:12" x14ac:dyDescent="0.25">
      <c r="B320" s="24">
        <v>10.581072307469601</v>
      </c>
      <c r="G320" s="24">
        <v>318</v>
      </c>
      <c r="H320" s="24" t="e">
        <f ca="1"/>
        <v>#NAME?</v>
      </c>
      <c r="I320" s="24" t="e" cm="1">
        <f t="array" aca="1" ref="I320" ca="1">INDIRECT(ADDRESS(($E$2+1-G320)+2,8))</f>
        <v>#NAME?</v>
      </c>
      <c r="J320" s="24" t="e">
        <f t="shared" ca="1" si="12"/>
        <v>#NAME?</v>
      </c>
      <c r="K320" s="24" t="e">
        <f t="shared" ca="1" si="13"/>
        <v>#NAME?</v>
      </c>
      <c r="L320" s="24" t="e">
        <f t="shared" ca="1" si="14"/>
        <v>#NAME?</v>
      </c>
    </row>
    <row r="321" spans="2:12" x14ac:dyDescent="0.25">
      <c r="B321" s="24">
        <v>11.043784134388854</v>
      </c>
      <c r="G321" s="24">
        <v>319</v>
      </c>
      <c r="H321" s="24" t="e">
        <f ca="1"/>
        <v>#NAME?</v>
      </c>
      <c r="I321" s="24" t="e" cm="1">
        <f t="array" aca="1" ref="I321" ca="1">INDIRECT(ADDRESS(($E$2+1-G321)+2,8))</f>
        <v>#NAME?</v>
      </c>
      <c r="J321" s="24" t="e">
        <f t="shared" ca="1" si="12"/>
        <v>#NAME?</v>
      </c>
      <c r="K321" s="24" t="e">
        <f t="shared" ca="1" si="13"/>
        <v>#NAME?</v>
      </c>
      <c r="L321" s="24" t="e">
        <f t="shared" ca="1" si="14"/>
        <v>#NAME?</v>
      </c>
    </row>
    <row r="322" spans="2:12" x14ac:dyDescent="0.25">
      <c r="B322" s="24">
        <v>10.399699850284183</v>
      </c>
      <c r="G322" s="24">
        <v>320</v>
      </c>
      <c r="H322" s="24" t="e">
        <f ca="1"/>
        <v>#NAME?</v>
      </c>
      <c r="I322" s="24" t="e" cm="1">
        <f t="array" aca="1" ref="I322" ca="1">INDIRECT(ADDRESS(($E$2+1-G322)+2,8))</f>
        <v>#NAME?</v>
      </c>
      <c r="J322" s="24" t="e">
        <f t="shared" ca="1" si="12"/>
        <v>#NAME?</v>
      </c>
      <c r="K322" s="24" t="e">
        <f t="shared" ca="1" si="13"/>
        <v>#NAME?</v>
      </c>
      <c r="L322" s="24" t="e">
        <f t="shared" ca="1" si="14"/>
        <v>#NAME?</v>
      </c>
    </row>
    <row r="323" spans="2:12" x14ac:dyDescent="0.25">
      <c r="B323" s="24">
        <v>11.245717344834862</v>
      </c>
      <c r="G323" s="24">
        <v>321</v>
      </c>
      <c r="H323" s="24" t="e">
        <f ca="1"/>
        <v>#NAME?</v>
      </c>
      <c r="I323" s="24" t="e" cm="1">
        <f t="array" aca="1" ref="I323" ca="1">INDIRECT(ADDRESS(($E$2+1-G323)+2,8))</f>
        <v>#NAME?</v>
      </c>
      <c r="J323" s="24" t="e">
        <f t="shared" ca="1" si="12"/>
        <v>#NAME?</v>
      </c>
      <c r="K323" s="24" t="e">
        <f t="shared" ca="1" si="13"/>
        <v>#NAME?</v>
      </c>
      <c r="L323" s="24" t="e">
        <f t="shared" ca="1" si="14"/>
        <v>#NAME?</v>
      </c>
    </row>
    <row r="324" spans="2:12" x14ac:dyDescent="0.25">
      <c r="B324" s="24">
        <v>8.5511911616616256</v>
      </c>
      <c r="G324" s="24">
        <v>322</v>
      </c>
      <c r="H324" s="24" t="e">
        <f ca="1"/>
        <v>#NAME?</v>
      </c>
      <c r="I324" s="24" t="e" cm="1">
        <f t="array" aca="1" ref="I324" ca="1">INDIRECT(ADDRESS(($E$2+1-G324)+2,8))</f>
        <v>#NAME?</v>
      </c>
      <c r="J324" s="24" t="e">
        <f t="shared" ref="J324:J387" ca="1" si="15">_xlfn.WEIBULL.DIST(H324,$E$5,$E$6,TRUE)</f>
        <v>#NAME?</v>
      </c>
      <c r="K324" s="24" t="e">
        <f t="shared" ref="K324:K387" ca="1" si="16">_xlfn.WEIBULL.DIST(I324,$E$5,$E$6,TRUE)</f>
        <v>#NAME?</v>
      </c>
      <c r="L324" s="24" t="e">
        <f t="shared" ref="L324:L387" ca="1" si="17">((2*G324-1)/$E$2)*(LN(J324)+LN(1-K324))</f>
        <v>#NAME?</v>
      </c>
    </row>
    <row r="325" spans="2:12" x14ac:dyDescent="0.25">
      <c r="B325" s="24">
        <v>9.4467778003981184</v>
      </c>
      <c r="G325" s="24">
        <v>323</v>
      </c>
      <c r="H325" s="24" t="e">
        <f ca="1"/>
        <v>#NAME?</v>
      </c>
      <c r="I325" s="24" t="e" cm="1">
        <f t="array" aca="1" ref="I325" ca="1">INDIRECT(ADDRESS(($E$2+1-G325)+2,8))</f>
        <v>#NAME?</v>
      </c>
      <c r="J325" s="24" t="e">
        <f t="shared" ca="1" si="15"/>
        <v>#NAME?</v>
      </c>
      <c r="K325" s="24" t="e">
        <f t="shared" ca="1" si="16"/>
        <v>#NAME?</v>
      </c>
      <c r="L325" s="24" t="e">
        <f t="shared" ca="1" si="17"/>
        <v>#NAME?</v>
      </c>
    </row>
    <row r="326" spans="2:12" x14ac:dyDescent="0.25">
      <c r="B326" s="24">
        <v>8.5422010224103513</v>
      </c>
      <c r="G326" s="24">
        <v>324</v>
      </c>
      <c r="H326" s="24" t="e">
        <f ca="1"/>
        <v>#NAME?</v>
      </c>
      <c r="I326" s="24" t="e" cm="1">
        <f t="array" aca="1" ref="I326" ca="1">INDIRECT(ADDRESS(($E$2+1-G326)+2,8))</f>
        <v>#NAME?</v>
      </c>
      <c r="J326" s="24" t="e">
        <f t="shared" ca="1" si="15"/>
        <v>#NAME?</v>
      </c>
      <c r="K326" s="24" t="e">
        <f t="shared" ca="1" si="16"/>
        <v>#NAME?</v>
      </c>
      <c r="L326" s="24" t="e">
        <f t="shared" ca="1" si="17"/>
        <v>#NAME?</v>
      </c>
    </row>
    <row r="327" spans="2:12" x14ac:dyDescent="0.25">
      <c r="B327" s="24">
        <v>8.6719744689992151</v>
      </c>
      <c r="G327" s="24">
        <v>325</v>
      </c>
      <c r="H327" s="24" t="e">
        <f ca="1"/>
        <v>#NAME?</v>
      </c>
      <c r="I327" s="24" t="e" cm="1">
        <f t="array" aca="1" ref="I327" ca="1">INDIRECT(ADDRESS(($E$2+1-G327)+2,8))</f>
        <v>#NAME?</v>
      </c>
      <c r="J327" s="24" t="e">
        <f t="shared" ca="1" si="15"/>
        <v>#NAME?</v>
      </c>
      <c r="K327" s="24" t="e">
        <f t="shared" ca="1" si="16"/>
        <v>#NAME?</v>
      </c>
      <c r="L327" s="24" t="e">
        <f t="shared" ca="1" si="17"/>
        <v>#NAME?</v>
      </c>
    </row>
    <row r="328" spans="2:12" x14ac:dyDescent="0.25">
      <c r="B328" s="24">
        <v>10.408955905958095</v>
      </c>
      <c r="G328" s="24">
        <v>326</v>
      </c>
      <c r="H328" s="24" t="e">
        <f ca="1"/>
        <v>#NAME?</v>
      </c>
      <c r="I328" s="24" t="e" cm="1">
        <f t="array" aca="1" ref="I328" ca="1">INDIRECT(ADDRESS(($E$2+1-G328)+2,8))</f>
        <v>#NAME?</v>
      </c>
      <c r="J328" s="24" t="e">
        <f t="shared" ca="1" si="15"/>
        <v>#NAME?</v>
      </c>
      <c r="K328" s="24" t="e">
        <f t="shared" ca="1" si="16"/>
        <v>#NAME?</v>
      </c>
      <c r="L328" s="24" t="e">
        <f t="shared" ca="1" si="17"/>
        <v>#NAME?</v>
      </c>
    </row>
    <row r="329" spans="2:12" x14ac:dyDescent="0.25">
      <c r="B329" s="24">
        <v>10.914567753954325</v>
      </c>
      <c r="G329" s="24">
        <v>327</v>
      </c>
      <c r="H329" s="24" t="e">
        <f ca="1"/>
        <v>#NAME?</v>
      </c>
      <c r="I329" s="24" t="e" cm="1">
        <f t="array" aca="1" ref="I329" ca="1">INDIRECT(ADDRESS(($E$2+1-G329)+2,8))</f>
        <v>#NAME?</v>
      </c>
      <c r="J329" s="24" t="e">
        <f t="shared" ca="1" si="15"/>
        <v>#NAME?</v>
      </c>
      <c r="K329" s="24" t="e">
        <f t="shared" ca="1" si="16"/>
        <v>#NAME?</v>
      </c>
      <c r="L329" s="24" t="e">
        <f t="shared" ca="1" si="17"/>
        <v>#NAME?</v>
      </c>
    </row>
    <row r="330" spans="2:12" x14ac:dyDescent="0.25">
      <c r="B330" s="24">
        <v>9.9178529789642127</v>
      </c>
      <c r="G330" s="24">
        <v>328</v>
      </c>
      <c r="H330" s="24" t="e">
        <f ca="1"/>
        <v>#NAME?</v>
      </c>
      <c r="I330" s="24" t="e" cm="1">
        <f t="array" aca="1" ref="I330" ca="1">INDIRECT(ADDRESS(($E$2+1-G330)+2,8))</f>
        <v>#NAME?</v>
      </c>
      <c r="J330" s="24" t="e">
        <f t="shared" ca="1" si="15"/>
        <v>#NAME?</v>
      </c>
      <c r="K330" s="24" t="e">
        <f t="shared" ca="1" si="16"/>
        <v>#NAME?</v>
      </c>
      <c r="L330" s="24" t="e">
        <f t="shared" ca="1" si="17"/>
        <v>#NAME?</v>
      </c>
    </row>
    <row r="331" spans="2:12" x14ac:dyDescent="0.25">
      <c r="B331" s="24">
        <v>8.6353150584660376</v>
      </c>
      <c r="G331" s="24">
        <v>329</v>
      </c>
      <c r="H331" s="24" t="e">
        <f ca="1"/>
        <v>#NAME?</v>
      </c>
      <c r="I331" s="24" t="e" cm="1">
        <f t="array" aca="1" ref="I331" ca="1">INDIRECT(ADDRESS(($E$2+1-G331)+2,8))</f>
        <v>#NAME?</v>
      </c>
      <c r="J331" s="24" t="e">
        <f t="shared" ca="1" si="15"/>
        <v>#NAME?</v>
      </c>
      <c r="K331" s="24" t="e">
        <f t="shared" ca="1" si="16"/>
        <v>#NAME?</v>
      </c>
      <c r="L331" s="24" t="e">
        <f t="shared" ca="1" si="17"/>
        <v>#NAME?</v>
      </c>
    </row>
    <row r="332" spans="2:12" x14ac:dyDescent="0.25">
      <c r="B332" s="24">
        <v>7.5712925675414811</v>
      </c>
      <c r="G332" s="24">
        <v>330</v>
      </c>
      <c r="H332" s="24" t="e">
        <f ca="1"/>
        <v>#NAME?</v>
      </c>
      <c r="I332" s="24" t="e" cm="1">
        <f t="array" aca="1" ref="I332" ca="1">INDIRECT(ADDRESS(($E$2+1-G332)+2,8))</f>
        <v>#NAME?</v>
      </c>
      <c r="J332" s="24" t="e">
        <f t="shared" ca="1" si="15"/>
        <v>#NAME?</v>
      </c>
      <c r="K332" s="24" t="e">
        <f t="shared" ca="1" si="16"/>
        <v>#NAME?</v>
      </c>
      <c r="L332" s="24" t="e">
        <f t="shared" ca="1" si="17"/>
        <v>#NAME?</v>
      </c>
    </row>
    <row r="333" spans="2:12" x14ac:dyDescent="0.25">
      <c r="B333" s="24">
        <v>11.060024351476889</v>
      </c>
      <c r="G333" s="24">
        <v>331</v>
      </c>
      <c r="H333" s="24" t="e">
        <f ca="1"/>
        <v>#NAME?</v>
      </c>
      <c r="I333" s="24" t="e" cm="1">
        <f t="array" aca="1" ref="I333" ca="1">INDIRECT(ADDRESS(($E$2+1-G333)+2,8))</f>
        <v>#NAME?</v>
      </c>
      <c r="J333" s="24" t="e">
        <f t="shared" ca="1" si="15"/>
        <v>#NAME?</v>
      </c>
      <c r="K333" s="24" t="e">
        <f t="shared" ca="1" si="16"/>
        <v>#NAME?</v>
      </c>
      <c r="L333" s="24" t="e">
        <f t="shared" ca="1" si="17"/>
        <v>#NAME?</v>
      </c>
    </row>
    <row r="334" spans="2:12" x14ac:dyDescent="0.25">
      <c r="B334" s="24">
        <v>10.600221239489262</v>
      </c>
      <c r="G334" s="24">
        <v>332</v>
      </c>
      <c r="H334" s="24" t="e">
        <f ca="1"/>
        <v>#NAME?</v>
      </c>
      <c r="I334" s="24" t="e" cm="1">
        <f t="array" aca="1" ref="I334" ca="1">INDIRECT(ADDRESS(($E$2+1-G334)+2,8))</f>
        <v>#NAME?</v>
      </c>
      <c r="J334" s="24" t="e">
        <f t="shared" ca="1" si="15"/>
        <v>#NAME?</v>
      </c>
      <c r="K334" s="24" t="e">
        <f t="shared" ca="1" si="16"/>
        <v>#NAME?</v>
      </c>
      <c r="L334" s="24" t="e">
        <f t="shared" ca="1" si="17"/>
        <v>#NAME?</v>
      </c>
    </row>
    <row r="335" spans="2:12" x14ac:dyDescent="0.25">
      <c r="B335" s="24">
        <v>9.8061514871603688</v>
      </c>
      <c r="G335" s="24">
        <v>333</v>
      </c>
      <c r="H335" s="24" t="e">
        <f ca="1"/>
        <v>#NAME?</v>
      </c>
      <c r="I335" s="24" t="e" cm="1">
        <f t="array" aca="1" ref="I335" ca="1">INDIRECT(ADDRESS(($E$2+1-G335)+2,8))</f>
        <v>#NAME?</v>
      </c>
      <c r="J335" s="24" t="e">
        <f t="shared" ca="1" si="15"/>
        <v>#NAME?</v>
      </c>
      <c r="K335" s="24" t="e">
        <f t="shared" ca="1" si="16"/>
        <v>#NAME?</v>
      </c>
      <c r="L335" s="24" t="e">
        <f t="shared" ca="1" si="17"/>
        <v>#NAME?</v>
      </c>
    </row>
    <row r="336" spans="2:12" x14ac:dyDescent="0.25">
      <c r="B336" s="24">
        <v>12.131770768811492</v>
      </c>
      <c r="G336" s="24">
        <v>334</v>
      </c>
      <c r="H336" s="24" t="e">
        <f ca="1"/>
        <v>#NAME?</v>
      </c>
      <c r="I336" s="24" t="e" cm="1">
        <f t="array" aca="1" ref="I336" ca="1">INDIRECT(ADDRESS(($E$2+1-G336)+2,8))</f>
        <v>#NAME?</v>
      </c>
      <c r="J336" s="24" t="e">
        <f t="shared" ca="1" si="15"/>
        <v>#NAME?</v>
      </c>
      <c r="K336" s="24" t="e">
        <f t="shared" ca="1" si="16"/>
        <v>#NAME?</v>
      </c>
      <c r="L336" s="24" t="e">
        <f t="shared" ca="1" si="17"/>
        <v>#NAME?</v>
      </c>
    </row>
    <row r="337" spans="2:12" x14ac:dyDescent="0.25">
      <c r="B337" s="24">
        <v>6.6758898894888077</v>
      </c>
      <c r="G337" s="24">
        <v>335</v>
      </c>
      <c r="H337" s="24" t="e">
        <f ca="1"/>
        <v>#NAME?</v>
      </c>
      <c r="I337" s="24" t="e" cm="1">
        <f t="array" aca="1" ref="I337" ca="1">INDIRECT(ADDRESS(($E$2+1-G337)+2,8))</f>
        <v>#NAME?</v>
      </c>
      <c r="J337" s="24" t="e">
        <f t="shared" ca="1" si="15"/>
        <v>#NAME?</v>
      </c>
      <c r="K337" s="24" t="e">
        <f t="shared" ca="1" si="16"/>
        <v>#NAME?</v>
      </c>
      <c r="L337" s="24" t="e">
        <f t="shared" ca="1" si="17"/>
        <v>#NAME?</v>
      </c>
    </row>
    <row r="338" spans="2:12" x14ac:dyDescent="0.25">
      <c r="B338" s="24">
        <v>11.762337499071712</v>
      </c>
      <c r="G338" s="24">
        <v>336</v>
      </c>
      <c r="H338" s="24" t="e">
        <f ca="1"/>
        <v>#NAME?</v>
      </c>
      <c r="I338" s="24" t="e" cm="1">
        <f t="array" aca="1" ref="I338" ca="1">INDIRECT(ADDRESS(($E$2+1-G338)+2,8))</f>
        <v>#NAME?</v>
      </c>
      <c r="J338" s="24" t="e">
        <f t="shared" ca="1" si="15"/>
        <v>#NAME?</v>
      </c>
      <c r="K338" s="24" t="e">
        <f t="shared" ca="1" si="16"/>
        <v>#NAME?</v>
      </c>
      <c r="L338" s="24" t="e">
        <f t="shared" ca="1" si="17"/>
        <v>#NAME?</v>
      </c>
    </row>
    <row r="339" spans="2:12" x14ac:dyDescent="0.25">
      <c r="B339" s="24">
        <v>6.927120529096956</v>
      </c>
      <c r="G339" s="24">
        <v>337</v>
      </c>
      <c r="H339" s="24" t="e">
        <f ca="1"/>
        <v>#NAME?</v>
      </c>
      <c r="I339" s="24" t="e" cm="1">
        <f t="array" aca="1" ref="I339" ca="1">INDIRECT(ADDRESS(($E$2+1-G339)+2,8))</f>
        <v>#NAME?</v>
      </c>
      <c r="J339" s="24" t="e">
        <f t="shared" ca="1" si="15"/>
        <v>#NAME?</v>
      </c>
      <c r="K339" s="24" t="e">
        <f t="shared" ca="1" si="16"/>
        <v>#NAME?</v>
      </c>
      <c r="L339" s="24" t="e">
        <f t="shared" ca="1" si="17"/>
        <v>#NAME?</v>
      </c>
    </row>
    <row r="340" spans="2:12" x14ac:dyDescent="0.25">
      <c r="B340" s="24">
        <v>9.9917409308335099</v>
      </c>
      <c r="G340" s="24">
        <v>338</v>
      </c>
      <c r="H340" s="24" t="e">
        <f ca="1"/>
        <v>#NAME?</v>
      </c>
      <c r="I340" s="24" t="e" cm="1">
        <f t="array" aca="1" ref="I340" ca="1">INDIRECT(ADDRESS(($E$2+1-G340)+2,8))</f>
        <v>#NAME?</v>
      </c>
      <c r="J340" s="24" t="e">
        <f t="shared" ca="1" si="15"/>
        <v>#NAME?</v>
      </c>
      <c r="K340" s="24" t="e">
        <f t="shared" ca="1" si="16"/>
        <v>#NAME?</v>
      </c>
      <c r="L340" s="24" t="e">
        <f t="shared" ca="1" si="17"/>
        <v>#NAME?</v>
      </c>
    </row>
    <row r="341" spans="2:12" x14ac:dyDescent="0.25">
      <c r="B341" s="24">
        <v>8.58455580722595</v>
      </c>
      <c r="G341" s="24">
        <v>339</v>
      </c>
      <c r="H341" s="24" t="e">
        <f ca="1"/>
        <v>#NAME?</v>
      </c>
      <c r="I341" s="24" t="e" cm="1">
        <f t="array" aca="1" ref="I341" ca="1">INDIRECT(ADDRESS(($E$2+1-G341)+2,8))</f>
        <v>#NAME?</v>
      </c>
      <c r="J341" s="24" t="e">
        <f t="shared" ca="1" si="15"/>
        <v>#NAME?</v>
      </c>
      <c r="K341" s="24" t="e">
        <f t="shared" ca="1" si="16"/>
        <v>#NAME?</v>
      </c>
      <c r="L341" s="24" t="e">
        <f t="shared" ca="1" si="17"/>
        <v>#NAME?</v>
      </c>
    </row>
    <row r="342" spans="2:12" x14ac:dyDescent="0.25">
      <c r="B342" s="24">
        <v>12.63402474708947</v>
      </c>
      <c r="G342" s="24">
        <v>340</v>
      </c>
      <c r="H342" s="24" t="e">
        <f ca="1"/>
        <v>#NAME?</v>
      </c>
      <c r="I342" s="24" t="e" cm="1">
        <f t="array" aca="1" ref="I342" ca="1">INDIRECT(ADDRESS(($E$2+1-G342)+2,8))</f>
        <v>#NAME?</v>
      </c>
      <c r="J342" s="24" t="e">
        <f t="shared" ca="1" si="15"/>
        <v>#NAME?</v>
      </c>
      <c r="K342" s="24" t="e">
        <f t="shared" ca="1" si="16"/>
        <v>#NAME?</v>
      </c>
      <c r="L342" s="24" t="e">
        <f t="shared" ca="1" si="17"/>
        <v>#NAME?</v>
      </c>
    </row>
    <row r="343" spans="2:12" x14ac:dyDescent="0.25">
      <c r="B343" s="24">
        <v>10.729926680751149</v>
      </c>
      <c r="G343" s="24">
        <v>341</v>
      </c>
      <c r="H343" s="24" t="e">
        <f ca="1"/>
        <v>#NAME?</v>
      </c>
      <c r="I343" s="24" t="e" cm="1">
        <f t="array" aca="1" ref="I343" ca="1">INDIRECT(ADDRESS(($E$2+1-G343)+2,8))</f>
        <v>#NAME?</v>
      </c>
      <c r="J343" s="24" t="e">
        <f t="shared" ca="1" si="15"/>
        <v>#NAME?</v>
      </c>
      <c r="K343" s="24" t="e">
        <f t="shared" ca="1" si="16"/>
        <v>#NAME?</v>
      </c>
      <c r="L343" s="24" t="e">
        <f t="shared" ca="1" si="17"/>
        <v>#NAME?</v>
      </c>
    </row>
    <row r="344" spans="2:12" x14ac:dyDescent="0.25">
      <c r="B344" s="24">
        <v>9.6678006044414602</v>
      </c>
      <c r="G344" s="24">
        <v>342</v>
      </c>
      <c r="H344" s="24" t="e">
        <f ca="1"/>
        <v>#NAME?</v>
      </c>
      <c r="I344" s="24" t="e" cm="1">
        <f t="array" aca="1" ref="I344" ca="1">INDIRECT(ADDRESS(($E$2+1-G344)+2,8))</f>
        <v>#NAME?</v>
      </c>
      <c r="J344" s="24" t="e">
        <f t="shared" ca="1" si="15"/>
        <v>#NAME?</v>
      </c>
      <c r="K344" s="24" t="e">
        <f t="shared" ca="1" si="16"/>
        <v>#NAME?</v>
      </c>
      <c r="L344" s="24" t="e">
        <f t="shared" ca="1" si="17"/>
        <v>#NAME?</v>
      </c>
    </row>
    <row r="345" spans="2:12" x14ac:dyDescent="0.25">
      <c r="B345" s="24">
        <v>5.7913270944352657</v>
      </c>
      <c r="G345" s="24">
        <v>343</v>
      </c>
      <c r="H345" s="24" t="e">
        <f ca="1"/>
        <v>#NAME?</v>
      </c>
      <c r="I345" s="24" t="e" cm="1">
        <f t="array" aca="1" ref="I345" ca="1">INDIRECT(ADDRESS(($E$2+1-G345)+2,8))</f>
        <v>#NAME?</v>
      </c>
      <c r="J345" s="24" t="e">
        <f t="shared" ca="1" si="15"/>
        <v>#NAME?</v>
      </c>
      <c r="K345" s="24" t="e">
        <f t="shared" ca="1" si="16"/>
        <v>#NAME?</v>
      </c>
      <c r="L345" s="24" t="e">
        <f t="shared" ca="1" si="17"/>
        <v>#NAME?</v>
      </c>
    </row>
    <row r="346" spans="2:12" x14ac:dyDescent="0.25">
      <c r="B346" s="24">
        <v>7.7513621705643931</v>
      </c>
      <c r="G346" s="24">
        <v>344</v>
      </c>
      <c r="H346" s="24" t="e">
        <f ca="1"/>
        <v>#NAME?</v>
      </c>
      <c r="I346" s="24" t="e" cm="1">
        <f t="array" aca="1" ref="I346" ca="1">INDIRECT(ADDRESS(($E$2+1-G346)+2,8))</f>
        <v>#NAME?</v>
      </c>
      <c r="J346" s="24" t="e">
        <f t="shared" ca="1" si="15"/>
        <v>#NAME?</v>
      </c>
      <c r="K346" s="24" t="e">
        <f t="shared" ca="1" si="16"/>
        <v>#NAME?</v>
      </c>
      <c r="L346" s="24" t="e">
        <f t="shared" ca="1" si="17"/>
        <v>#NAME?</v>
      </c>
    </row>
    <row r="347" spans="2:12" x14ac:dyDescent="0.25">
      <c r="B347" s="24">
        <v>7.3823026949511386</v>
      </c>
      <c r="G347" s="24">
        <v>345</v>
      </c>
      <c r="H347" s="24" t="e">
        <f ca="1"/>
        <v>#NAME?</v>
      </c>
      <c r="I347" s="24" t="e" cm="1">
        <f t="array" aca="1" ref="I347" ca="1">INDIRECT(ADDRESS(($E$2+1-G347)+2,8))</f>
        <v>#NAME?</v>
      </c>
      <c r="J347" s="24" t="e">
        <f t="shared" ca="1" si="15"/>
        <v>#NAME?</v>
      </c>
      <c r="K347" s="24" t="e">
        <f t="shared" ca="1" si="16"/>
        <v>#NAME?</v>
      </c>
      <c r="L347" s="24" t="e">
        <f t="shared" ca="1" si="17"/>
        <v>#NAME?</v>
      </c>
    </row>
    <row r="348" spans="2:12" x14ac:dyDescent="0.25">
      <c r="B348" s="24">
        <v>6.8263255295465388</v>
      </c>
      <c r="G348" s="24">
        <v>346</v>
      </c>
      <c r="H348" s="24" t="e">
        <f ca="1"/>
        <v>#NAME?</v>
      </c>
      <c r="I348" s="24" t="e" cm="1">
        <f t="array" aca="1" ref="I348" ca="1">INDIRECT(ADDRESS(($E$2+1-G348)+2,8))</f>
        <v>#NAME?</v>
      </c>
      <c r="J348" s="24" t="e">
        <f t="shared" ca="1" si="15"/>
        <v>#NAME?</v>
      </c>
      <c r="K348" s="24" t="e">
        <f t="shared" ca="1" si="16"/>
        <v>#NAME?</v>
      </c>
      <c r="L348" s="24" t="e">
        <f t="shared" ca="1" si="17"/>
        <v>#NAME?</v>
      </c>
    </row>
    <row r="349" spans="2:12" x14ac:dyDescent="0.25">
      <c r="B349" s="24">
        <v>11.932607060297116</v>
      </c>
      <c r="G349" s="24">
        <v>347</v>
      </c>
      <c r="H349" s="24" t="e">
        <f ca="1"/>
        <v>#NAME?</v>
      </c>
      <c r="I349" s="24" t="e" cm="1">
        <f t="array" aca="1" ref="I349" ca="1">INDIRECT(ADDRESS(($E$2+1-G349)+2,8))</f>
        <v>#NAME?</v>
      </c>
      <c r="J349" s="24" t="e">
        <f t="shared" ca="1" si="15"/>
        <v>#NAME?</v>
      </c>
      <c r="K349" s="24" t="e">
        <f t="shared" ca="1" si="16"/>
        <v>#NAME?</v>
      </c>
      <c r="L349" s="24" t="e">
        <f t="shared" ca="1" si="17"/>
        <v>#NAME?</v>
      </c>
    </row>
    <row r="350" spans="2:12" x14ac:dyDescent="0.25">
      <c r="B350" s="24">
        <v>7.2497125023022067</v>
      </c>
      <c r="G350" s="24">
        <v>348</v>
      </c>
      <c r="H350" s="24" t="e">
        <f ca="1"/>
        <v>#NAME?</v>
      </c>
      <c r="I350" s="24" t="e" cm="1">
        <f t="array" aca="1" ref="I350" ca="1">INDIRECT(ADDRESS(($E$2+1-G350)+2,8))</f>
        <v>#NAME?</v>
      </c>
      <c r="J350" s="24" t="e">
        <f t="shared" ca="1" si="15"/>
        <v>#NAME?</v>
      </c>
      <c r="K350" s="24" t="e">
        <f t="shared" ca="1" si="16"/>
        <v>#NAME?</v>
      </c>
      <c r="L350" s="24" t="e">
        <f t="shared" ca="1" si="17"/>
        <v>#NAME?</v>
      </c>
    </row>
    <row r="351" spans="2:12" x14ac:dyDescent="0.25">
      <c r="B351" s="24">
        <v>10.065882448086903</v>
      </c>
      <c r="G351" s="24">
        <v>349</v>
      </c>
      <c r="H351" s="24" t="e">
        <f ca="1"/>
        <v>#NAME?</v>
      </c>
      <c r="I351" s="24" t="e" cm="1">
        <f t="array" aca="1" ref="I351" ca="1">INDIRECT(ADDRESS(($E$2+1-G351)+2,8))</f>
        <v>#NAME?</v>
      </c>
      <c r="J351" s="24" t="e">
        <f t="shared" ca="1" si="15"/>
        <v>#NAME?</v>
      </c>
      <c r="K351" s="24" t="e">
        <f t="shared" ca="1" si="16"/>
        <v>#NAME?</v>
      </c>
      <c r="L351" s="24" t="e">
        <f t="shared" ca="1" si="17"/>
        <v>#NAME?</v>
      </c>
    </row>
    <row r="352" spans="2:12" x14ac:dyDescent="0.25">
      <c r="B352" s="24">
        <v>11.529637772135388</v>
      </c>
      <c r="G352" s="24">
        <v>350</v>
      </c>
      <c r="H352" s="24" t="e">
        <f ca="1"/>
        <v>#NAME?</v>
      </c>
      <c r="I352" s="24" t="e" cm="1">
        <f t="array" aca="1" ref="I352" ca="1">INDIRECT(ADDRESS(($E$2+1-G352)+2,8))</f>
        <v>#NAME?</v>
      </c>
      <c r="J352" s="24" t="e">
        <f t="shared" ca="1" si="15"/>
        <v>#NAME?</v>
      </c>
      <c r="K352" s="24" t="e">
        <f t="shared" ca="1" si="16"/>
        <v>#NAME?</v>
      </c>
      <c r="L352" s="24" t="e">
        <f t="shared" ca="1" si="17"/>
        <v>#NAME?</v>
      </c>
    </row>
    <row r="353" spans="2:12" x14ac:dyDescent="0.25">
      <c r="B353" s="24">
        <v>7.3832199799458333</v>
      </c>
      <c r="G353" s="24">
        <v>351</v>
      </c>
      <c r="H353" s="24" t="e">
        <f ca="1"/>
        <v>#NAME?</v>
      </c>
      <c r="I353" s="24" t="e" cm="1">
        <f t="array" aca="1" ref="I353" ca="1">INDIRECT(ADDRESS(($E$2+1-G353)+2,8))</f>
        <v>#NAME?</v>
      </c>
      <c r="J353" s="24" t="e">
        <f t="shared" ca="1" si="15"/>
        <v>#NAME?</v>
      </c>
      <c r="K353" s="24" t="e">
        <f t="shared" ca="1" si="16"/>
        <v>#NAME?</v>
      </c>
      <c r="L353" s="24" t="e">
        <f t="shared" ca="1" si="17"/>
        <v>#NAME?</v>
      </c>
    </row>
    <row r="354" spans="2:12" x14ac:dyDescent="0.25">
      <c r="B354" s="24">
        <v>11.348447012353422</v>
      </c>
      <c r="G354" s="24">
        <v>352</v>
      </c>
      <c r="H354" s="24" t="e">
        <f ca="1"/>
        <v>#NAME?</v>
      </c>
      <c r="I354" s="24" t="e" cm="1">
        <f t="array" aca="1" ref="I354" ca="1">INDIRECT(ADDRESS(($E$2+1-G354)+2,8))</f>
        <v>#NAME?</v>
      </c>
      <c r="J354" s="24" t="e">
        <f t="shared" ca="1" si="15"/>
        <v>#NAME?</v>
      </c>
      <c r="K354" s="24" t="e">
        <f t="shared" ca="1" si="16"/>
        <v>#NAME?</v>
      </c>
      <c r="L354" s="24" t="e">
        <f t="shared" ca="1" si="17"/>
        <v>#NAME?</v>
      </c>
    </row>
    <row r="355" spans="2:12" x14ac:dyDescent="0.25">
      <c r="B355" s="24">
        <v>8.1927912768093929</v>
      </c>
      <c r="G355" s="24">
        <v>353</v>
      </c>
      <c r="H355" s="24" t="e">
        <f ca="1"/>
        <v>#NAME?</v>
      </c>
      <c r="I355" s="24" t="e" cm="1">
        <f t="array" aca="1" ref="I355" ca="1">INDIRECT(ADDRESS(($E$2+1-G355)+2,8))</f>
        <v>#NAME?</v>
      </c>
      <c r="J355" s="24" t="e">
        <f t="shared" ca="1" si="15"/>
        <v>#NAME?</v>
      </c>
      <c r="K355" s="24" t="e">
        <f t="shared" ca="1" si="16"/>
        <v>#NAME?</v>
      </c>
      <c r="L355" s="24" t="e">
        <f t="shared" ca="1" si="17"/>
        <v>#NAME?</v>
      </c>
    </row>
    <row r="356" spans="2:12" x14ac:dyDescent="0.25">
      <c r="B356" s="24">
        <v>9.1827309446773313</v>
      </c>
      <c r="G356" s="24">
        <v>354</v>
      </c>
      <c r="H356" s="24" t="e">
        <f ca="1"/>
        <v>#NAME?</v>
      </c>
      <c r="I356" s="24" t="e" cm="1">
        <f t="array" aca="1" ref="I356" ca="1">INDIRECT(ADDRESS(($E$2+1-G356)+2,8))</f>
        <v>#NAME?</v>
      </c>
      <c r="J356" s="24" t="e">
        <f t="shared" ca="1" si="15"/>
        <v>#NAME?</v>
      </c>
      <c r="K356" s="24" t="e">
        <f t="shared" ca="1" si="16"/>
        <v>#NAME?</v>
      </c>
      <c r="L356" s="24" t="e">
        <f t="shared" ca="1" si="17"/>
        <v>#NAME?</v>
      </c>
    </row>
    <row r="357" spans="2:12" x14ac:dyDescent="0.25">
      <c r="B357" s="24">
        <v>6.0987268644676007</v>
      </c>
      <c r="G357" s="24">
        <v>355</v>
      </c>
      <c r="H357" s="24" t="e">
        <f ca="1"/>
        <v>#NAME?</v>
      </c>
      <c r="I357" s="24" t="e" cm="1">
        <f t="array" aca="1" ref="I357" ca="1">INDIRECT(ADDRESS(($E$2+1-G357)+2,8))</f>
        <v>#NAME?</v>
      </c>
      <c r="J357" s="24" t="e">
        <f t="shared" ca="1" si="15"/>
        <v>#NAME?</v>
      </c>
      <c r="K357" s="24" t="e">
        <f t="shared" ca="1" si="16"/>
        <v>#NAME?</v>
      </c>
      <c r="L357" s="24" t="e">
        <f t="shared" ca="1" si="17"/>
        <v>#NAME?</v>
      </c>
    </row>
    <row r="358" spans="2:12" x14ac:dyDescent="0.25">
      <c r="B358" s="24">
        <v>8.9581599913973644</v>
      </c>
      <c r="G358" s="24">
        <v>356</v>
      </c>
      <c r="H358" s="24" t="e">
        <f ca="1"/>
        <v>#NAME?</v>
      </c>
      <c r="I358" s="24" t="e" cm="1">
        <f t="array" aca="1" ref="I358" ca="1">INDIRECT(ADDRESS(($E$2+1-G358)+2,8))</f>
        <v>#NAME?</v>
      </c>
      <c r="J358" s="24" t="e">
        <f t="shared" ca="1" si="15"/>
        <v>#NAME?</v>
      </c>
      <c r="K358" s="24" t="e">
        <f t="shared" ca="1" si="16"/>
        <v>#NAME?</v>
      </c>
      <c r="L358" s="24" t="e">
        <f t="shared" ca="1" si="17"/>
        <v>#NAME?</v>
      </c>
    </row>
    <row r="359" spans="2:12" x14ac:dyDescent="0.25">
      <c r="B359" s="24">
        <v>7.9314911134492041</v>
      </c>
      <c r="G359" s="24">
        <v>357</v>
      </c>
      <c r="H359" s="24" t="e">
        <f ca="1"/>
        <v>#NAME?</v>
      </c>
      <c r="I359" s="24" t="e" cm="1">
        <f t="array" aca="1" ref="I359" ca="1">INDIRECT(ADDRESS(($E$2+1-G359)+2,8))</f>
        <v>#NAME?</v>
      </c>
      <c r="J359" s="24" t="e">
        <f t="shared" ca="1" si="15"/>
        <v>#NAME?</v>
      </c>
      <c r="K359" s="24" t="e">
        <f t="shared" ca="1" si="16"/>
        <v>#NAME?</v>
      </c>
      <c r="L359" s="24" t="e">
        <f t="shared" ca="1" si="17"/>
        <v>#NAME?</v>
      </c>
    </row>
    <row r="360" spans="2:12" x14ac:dyDescent="0.25">
      <c r="B360" s="24">
        <v>10.60233010842911</v>
      </c>
      <c r="G360" s="24">
        <v>358</v>
      </c>
      <c r="H360" s="24" t="e">
        <f ca="1"/>
        <v>#NAME?</v>
      </c>
      <c r="I360" s="24" t="e" cm="1">
        <f t="array" aca="1" ref="I360" ca="1">INDIRECT(ADDRESS(($E$2+1-G360)+2,8))</f>
        <v>#NAME?</v>
      </c>
      <c r="J360" s="24" t="e">
        <f t="shared" ca="1" si="15"/>
        <v>#NAME?</v>
      </c>
      <c r="K360" s="24" t="e">
        <f t="shared" ca="1" si="16"/>
        <v>#NAME?</v>
      </c>
      <c r="L360" s="24" t="e">
        <f t="shared" ca="1" si="17"/>
        <v>#NAME?</v>
      </c>
    </row>
    <row r="361" spans="2:12" x14ac:dyDescent="0.25">
      <c r="B361" s="24">
        <v>10.272707925822775</v>
      </c>
      <c r="G361" s="24">
        <v>359</v>
      </c>
      <c r="H361" s="24" t="e">
        <f ca="1"/>
        <v>#NAME?</v>
      </c>
      <c r="I361" s="24" t="e" cm="1">
        <f t="array" aca="1" ref="I361" ca="1">INDIRECT(ADDRESS(($E$2+1-G361)+2,8))</f>
        <v>#NAME?</v>
      </c>
      <c r="J361" s="24" t="e">
        <f t="shared" ca="1" si="15"/>
        <v>#NAME?</v>
      </c>
      <c r="K361" s="24" t="e">
        <f t="shared" ca="1" si="16"/>
        <v>#NAME?</v>
      </c>
      <c r="L361" s="24" t="e">
        <f t="shared" ca="1" si="17"/>
        <v>#NAME?</v>
      </c>
    </row>
    <row r="362" spans="2:12" x14ac:dyDescent="0.25">
      <c r="B362" s="24">
        <v>8.3340132630927553</v>
      </c>
      <c r="G362" s="24">
        <v>360</v>
      </c>
      <c r="H362" s="24" t="e">
        <f ca="1"/>
        <v>#NAME?</v>
      </c>
      <c r="I362" s="24" t="e" cm="1">
        <f t="array" aca="1" ref="I362" ca="1">INDIRECT(ADDRESS(($E$2+1-G362)+2,8))</f>
        <v>#NAME?</v>
      </c>
      <c r="J362" s="24" t="e">
        <f t="shared" ca="1" si="15"/>
        <v>#NAME?</v>
      </c>
      <c r="K362" s="24" t="e">
        <f t="shared" ca="1" si="16"/>
        <v>#NAME?</v>
      </c>
      <c r="L362" s="24" t="e">
        <f t="shared" ca="1" si="17"/>
        <v>#NAME?</v>
      </c>
    </row>
    <row r="363" spans="2:12" x14ac:dyDescent="0.25">
      <c r="B363" s="24">
        <v>10.611887758965304</v>
      </c>
      <c r="G363" s="24">
        <v>361</v>
      </c>
      <c r="H363" s="24" t="e">
        <f ca="1"/>
        <v>#NAME?</v>
      </c>
      <c r="I363" s="24" t="e" cm="1">
        <f t="array" aca="1" ref="I363" ca="1">INDIRECT(ADDRESS(($E$2+1-G363)+2,8))</f>
        <v>#NAME?</v>
      </c>
      <c r="J363" s="24" t="e">
        <f t="shared" ca="1" si="15"/>
        <v>#NAME?</v>
      </c>
      <c r="K363" s="24" t="e">
        <f t="shared" ca="1" si="16"/>
        <v>#NAME?</v>
      </c>
      <c r="L363" s="24" t="e">
        <f t="shared" ca="1" si="17"/>
        <v>#NAME?</v>
      </c>
    </row>
    <row r="364" spans="2:12" x14ac:dyDescent="0.25">
      <c r="B364" s="24">
        <v>8.9530225105789505</v>
      </c>
      <c r="G364" s="24">
        <v>362</v>
      </c>
      <c r="H364" s="24" t="e">
        <f ca="1"/>
        <v>#NAME?</v>
      </c>
      <c r="I364" s="24" t="e" cm="1">
        <f t="array" aca="1" ref="I364" ca="1">INDIRECT(ADDRESS(($E$2+1-G364)+2,8))</f>
        <v>#NAME?</v>
      </c>
      <c r="J364" s="24" t="e">
        <f t="shared" ca="1" si="15"/>
        <v>#NAME?</v>
      </c>
      <c r="K364" s="24" t="e">
        <f t="shared" ca="1" si="16"/>
        <v>#NAME?</v>
      </c>
      <c r="L364" s="24" t="e">
        <f t="shared" ca="1" si="17"/>
        <v>#NAME?</v>
      </c>
    </row>
    <row r="365" spans="2:12" x14ac:dyDescent="0.25">
      <c r="B365" s="24">
        <v>8.0366489127864487</v>
      </c>
      <c r="G365" s="24">
        <v>363</v>
      </c>
      <c r="H365" s="24" t="e">
        <f ca="1"/>
        <v>#NAME?</v>
      </c>
      <c r="I365" s="24" t="e" cm="1">
        <f t="array" aca="1" ref="I365" ca="1">INDIRECT(ADDRESS(($E$2+1-G365)+2,8))</f>
        <v>#NAME?</v>
      </c>
      <c r="J365" s="24" t="e">
        <f t="shared" ca="1" si="15"/>
        <v>#NAME?</v>
      </c>
      <c r="K365" s="24" t="e">
        <f t="shared" ca="1" si="16"/>
        <v>#NAME?</v>
      </c>
      <c r="L365" s="24" t="e">
        <f t="shared" ca="1" si="17"/>
        <v>#NAME?</v>
      </c>
    </row>
    <row r="366" spans="2:12" x14ac:dyDescent="0.25">
      <c r="B366" s="24">
        <v>10.825511955475665</v>
      </c>
      <c r="G366" s="24">
        <v>364</v>
      </c>
      <c r="H366" s="24" t="e">
        <f ca="1"/>
        <v>#NAME?</v>
      </c>
      <c r="I366" s="24" t="e" cm="1">
        <f t="array" aca="1" ref="I366" ca="1">INDIRECT(ADDRESS(($E$2+1-G366)+2,8))</f>
        <v>#NAME?</v>
      </c>
      <c r="J366" s="24" t="e">
        <f t="shared" ca="1" si="15"/>
        <v>#NAME?</v>
      </c>
      <c r="K366" s="24" t="e">
        <f t="shared" ca="1" si="16"/>
        <v>#NAME?</v>
      </c>
      <c r="L366" s="24" t="e">
        <f t="shared" ca="1" si="17"/>
        <v>#NAME?</v>
      </c>
    </row>
    <row r="367" spans="2:12" x14ac:dyDescent="0.25">
      <c r="B367" s="24">
        <v>9.8433355619325553</v>
      </c>
      <c r="G367" s="24">
        <v>365</v>
      </c>
      <c r="H367" s="24" t="e">
        <f ca="1"/>
        <v>#NAME?</v>
      </c>
      <c r="I367" s="24" t="e" cm="1">
        <f t="array" aca="1" ref="I367" ca="1">INDIRECT(ADDRESS(($E$2+1-G367)+2,8))</f>
        <v>#NAME?</v>
      </c>
      <c r="J367" s="24" t="e">
        <f t="shared" ca="1" si="15"/>
        <v>#NAME?</v>
      </c>
      <c r="K367" s="24" t="e">
        <f t="shared" ca="1" si="16"/>
        <v>#NAME?</v>
      </c>
      <c r="L367" s="24" t="e">
        <f t="shared" ca="1" si="17"/>
        <v>#NAME?</v>
      </c>
    </row>
    <row r="368" spans="2:12" x14ac:dyDescent="0.25">
      <c r="B368" s="24">
        <v>7.9037548919130698</v>
      </c>
      <c r="G368" s="24">
        <v>366</v>
      </c>
      <c r="H368" s="24" t="e">
        <f ca="1"/>
        <v>#NAME?</v>
      </c>
      <c r="I368" s="24" t="e" cm="1">
        <f t="array" aca="1" ref="I368" ca="1">INDIRECT(ADDRESS(($E$2+1-G368)+2,8))</f>
        <v>#NAME?</v>
      </c>
      <c r="J368" s="24" t="e">
        <f t="shared" ca="1" si="15"/>
        <v>#NAME?</v>
      </c>
      <c r="K368" s="24" t="e">
        <f t="shared" ca="1" si="16"/>
        <v>#NAME?</v>
      </c>
      <c r="L368" s="24" t="e">
        <f t="shared" ca="1" si="17"/>
        <v>#NAME?</v>
      </c>
    </row>
    <row r="369" spans="2:12" x14ac:dyDescent="0.25">
      <c r="B369" s="24">
        <v>10.160116447417414</v>
      </c>
      <c r="G369" s="24">
        <v>367</v>
      </c>
      <c r="H369" s="24" t="e">
        <f ca="1"/>
        <v>#NAME?</v>
      </c>
      <c r="I369" s="24" t="e" cm="1">
        <f t="array" aca="1" ref="I369" ca="1">INDIRECT(ADDRESS(($E$2+1-G369)+2,8))</f>
        <v>#NAME?</v>
      </c>
      <c r="J369" s="24" t="e">
        <f t="shared" ca="1" si="15"/>
        <v>#NAME?</v>
      </c>
      <c r="K369" s="24" t="e">
        <f t="shared" ca="1" si="16"/>
        <v>#NAME?</v>
      </c>
      <c r="L369" s="24" t="e">
        <f t="shared" ca="1" si="17"/>
        <v>#NAME?</v>
      </c>
    </row>
    <row r="370" spans="2:12" x14ac:dyDescent="0.25">
      <c r="B370" s="24">
        <v>11.054628566295499</v>
      </c>
      <c r="G370" s="24">
        <v>368</v>
      </c>
      <c r="H370" s="24" t="e">
        <f ca="1"/>
        <v>#NAME?</v>
      </c>
      <c r="I370" s="24" t="e" cm="1">
        <f t="array" aca="1" ref="I370" ca="1">INDIRECT(ADDRESS(($E$2+1-G370)+2,8))</f>
        <v>#NAME?</v>
      </c>
      <c r="J370" s="24" t="e">
        <f t="shared" ca="1" si="15"/>
        <v>#NAME?</v>
      </c>
      <c r="K370" s="24" t="e">
        <f t="shared" ca="1" si="16"/>
        <v>#NAME?</v>
      </c>
      <c r="L370" s="24" t="e">
        <f t="shared" ca="1" si="17"/>
        <v>#NAME?</v>
      </c>
    </row>
    <row r="371" spans="2:12" x14ac:dyDescent="0.25">
      <c r="B371" s="24">
        <v>9.2757700298819792</v>
      </c>
      <c r="G371" s="24">
        <v>369</v>
      </c>
      <c r="H371" s="24" t="e">
        <f ca="1"/>
        <v>#NAME?</v>
      </c>
      <c r="I371" s="24" t="e" cm="1">
        <f t="array" aca="1" ref="I371" ca="1">INDIRECT(ADDRESS(($E$2+1-G371)+2,8))</f>
        <v>#NAME?</v>
      </c>
      <c r="J371" s="24" t="e">
        <f t="shared" ca="1" si="15"/>
        <v>#NAME?</v>
      </c>
      <c r="K371" s="24" t="e">
        <f t="shared" ca="1" si="16"/>
        <v>#NAME?</v>
      </c>
      <c r="L371" s="24" t="e">
        <f t="shared" ca="1" si="17"/>
        <v>#NAME?</v>
      </c>
    </row>
    <row r="372" spans="2:12" x14ac:dyDescent="0.25">
      <c r="B372" s="24">
        <v>9.6678171071605163</v>
      </c>
      <c r="G372" s="24">
        <v>370</v>
      </c>
      <c r="H372" s="24" t="e">
        <f ca="1"/>
        <v>#NAME?</v>
      </c>
      <c r="I372" s="24" t="e" cm="1">
        <f t="array" aca="1" ref="I372" ca="1">INDIRECT(ADDRESS(($E$2+1-G372)+2,8))</f>
        <v>#NAME?</v>
      </c>
      <c r="J372" s="24" t="e">
        <f t="shared" ca="1" si="15"/>
        <v>#NAME?</v>
      </c>
      <c r="K372" s="24" t="e">
        <f t="shared" ca="1" si="16"/>
        <v>#NAME?</v>
      </c>
      <c r="L372" s="24" t="e">
        <f t="shared" ca="1" si="17"/>
        <v>#NAME?</v>
      </c>
    </row>
    <row r="373" spans="2:12" x14ac:dyDescent="0.25">
      <c r="B373" s="24">
        <v>8.490323237671122</v>
      </c>
      <c r="G373" s="24">
        <v>371</v>
      </c>
      <c r="H373" s="24" t="e">
        <f ca="1"/>
        <v>#NAME?</v>
      </c>
      <c r="I373" s="24" t="e" cm="1">
        <f t="array" aca="1" ref="I373" ca="1">INDIRECT(ADDRESS(($E$2+1-G373)+2,8))</f>
        <v>#NAME?</v>
      </c>
      <c r="J373" s="24" t="e">
        <f t="shared" ca="1" si="15"/>
        <v>#NAME?</v>
      </c>
      <c r="K373" s="24" t="e">
        <f t="shared" ca="1" si="16"/>
        <v>#NAME?</v>
      </c>
      <c r="L373" s="24" t="e">
        <f t="shared" ca="1" si="17"/>
        <v>#NAME?</v>
      </c>
    </row>
    <row r="374" spans="2:12" x14ac:dyDescent="0.25">
      <c r="B374" s="24">
        <v>9.4472994982109011</v>
      </c>
      <c r="G374" s="24">
        <v>372</v>
      </c>
      <c r="H374" s="24" t="e">
        <f ca="1"/>
        <v>#NAME?</v>
      </c>
      <c r="I374" s="24" t="e" cm="1">
        <f t="array" aca="1" ref="I374" ca="1">INDIRECT(ADDRESS(($E$2+1-G374)+2,8))</f>
        <v>#NAME?</v>
      </c>
      <c r="J374" s="24" t="e">
        <f t="shared" ca="1" si="15"/>
        <v>#NAME?</v>
      </c>
      <c r="K374" s="24" t="e">
        <f t="shared" ca="1" si="16"/>
        <v>#NAME?</v>
      </c>
      <c r="L374" s="24" t="e">
        <f t="shared" ca="1" si="17"/>
        <v>#NAME?</v>
      </c>
    </row>
    <row r="375" spans="2:12" x14ac:dyDescent="0.25">
      <c r="B375" s="24">
        <v>6.2870543531031844</v>
      </c>
      <c r="G375" s="24">
        <v>373</v>
      </c>
      <c r="H375" s="24" t="e">
        <f ca="1"/>
        <v>#NAME?</v>
      </c>
      <c r="I375" s="24" t="e" cm="1">
        <f t="array" aca="1" ref="I375" ca="1">INDIRECT(ADDRESS(($E$2+1-G375)+2,8))</f>
        <v>#NAME?</v>
      </c>
      <c r="J375" s="24" t="e">
        <f t="shared" ca="1" si="15"/>
        <v>#NAME?</v>
      </c>
      <c r="K375" s="24" t="e">
        <f t="shared" ca="1" si="16"/>
        <v>#NAME?</v>
      </c>
      <c r="L375" s="24" t="e">
        <f t="shared" ca="1" si="17"/>
        <v>#NAME?</v>
      </c>
    </row>
    <row r="376" spans="2:12" x14ac:dyDescent="0.25">
      <c r="B376" s="24">
        <v>8.5425712886218825</v>
      </c>
      <c r="G376" s="24">
        <v>374</v>
      </c>
      <c r="H376" s="24" t="e">
        <f ca="1"/>
        <v>#NAME?</v>
      </c>
      <c r="I376" s="24" t="e" cm="1">
        <f t="array" aca="1" ref="I376" ca="1">INDIRECT(ADDRESS(($E$2+1-G376)+2,8))</f>
        <v>#NAME?</v>
      </c>
      <c r="J376" s="24" t="e">
        <f t="shared" ca="1" si="15"/>
        <v>#NAME?</v>
      </c>
      <c r="K376" s="24" t="e">
        <f t="shared" ca="1" si="16"/>
        <v>#NAME?</v>
      </c>
      <c r="L376" s="24" t="e">
        <f t="shared" ca="1" si="17"/>
        <v>#NAME?</v>
      </c>
    </row>
    <row r="377" spans="2:12" x14ac:dyDescent="0.25">
      <c r="B377" s="24">
        <v>8.8475392613023605</v>
      </c>
      <c r="G377" s="24">
        <v>375</v>
      </c>
      <c r="H377" s="24" t="e">
        <f ca="1"/>
        <v>#NAME?</v>
      </c>
      <c r="I377" s="24" t="e" cm="1">
        <f t="array" aca="1" ref="I377" ca="1">INDIRECT(ADDRESS(($E$2+1-G377)+2,8))</f>
        <v>#NAME?</v>
      </c>
      <c r="J377" s="24" t="e">
        <f t="shared" ca="1" si="15"/>
        <v>#NAME?</v>
      </c>
      <c r="K377" s="24" t="e">
        <f t="shared" ca="1" si="16"/>
        <v>#NAME?</v>
      </c>
      <c r="L377" s="24" t="e">
        <f t="shared" ca="1" si="17"/>
        <v>#NAME?</v>
      </c>
    </row>
    <row r="378" spans="2:12" x14ac:dyDescent="0.25">
      <c r="B378" s="24">
        <v>9.9608964918827674</v>
      </c>
      <c r="G378" s="24">
        <v>376</v>
      </c>
      <c r="H378" s="24" t="e">
        <f ca="1"/>
        <v>#NAME?</v>
      </c>
      <c r="I378" s="24" t="e" cm="1">
        <f t="array" aca="1" ref="I378" ca="1">INDIRECT(ADDRESS(($E$2+1-G378)+2,8))</f>
        <v>#NAME?</v>
      </c>
      <c r="J378" s="24" t="e">
        <f t="shared" ca="1" si="15"/>
        <v>#NAME?</v>
      </c>
      <c r="K378" s="24" t="e">
        <f t="shared" ca="1" si="16"/>
        <v>#NAME?</v>
      </c>
      <c r="L378" s="24" t="e">
        <f t="shared" ca="1" si="17"/>
        <v>#NAME?</v>
      </c>
    </row>
    <row r="379" spans="2:12" x14ac:dyDescent="0.25">
      <c r="B379" s="24">
        <v>8.3531441738257879</v>
      </c>
      <c r="G379" s="24">
        <v>377</v>
      </c>
      <c r="H379" s="24" t="e">
        <f ca="1"/>
        <v>#NAME?</v>
      </c>
      <c r="I379" s="24" t="e" cm="1">
        <f t="array" aca="1" ref="I379" ca="1">INDIRECT(ADDRESS(($E$2+1-G379)+2,8))</f>
        <v>#NAME?</v>
      </c>
      <c r="J379" s="24" t="e">
        <f t="shared" ca="1" si="15"/>
        <v>#NAME?</v>
      </c>
      <c r="K379" s="24" t="e">
        <f t="shared" ca="1" si="16"/>
        <v>#NAME?</v>
      </c>
      <c r="L379" s="24" t="e">
        <f t="shared" ca="1" si="17"/>
        <v>#NAME?</v>
      </c>
    </row>
    <row r="380" spans="2:12" x14ac:dyDescent="0.25">
      <c r="B380" s="24">
        <v>8.4550412510913233</v>
      </c>
      <c r="G380" s="24">
        <v>378</v>
      </c>
      <c r="H380" s="24" t="e">
        <f ca="1"/>
        <v>#NAME?</v>
      </c>
      <c r="I380" s="24" t="e" cm="1">
        <f t="array" aca="1" ref="I380" ca="1">INDIRECT(ADDRESS(($E$2+1-G380)+2,8))</f>
        <v>#NAME?</v>
      </c>
      <c r="J380" s="24" t="e">
        <f t="shared" ca="1" si="15"/>
        <v>#NAME?</v>
      </c>
      <c r="K380" s="24" t="e">
        <f t="shared" ca="1" si="16"/>
        <v>#NAME?</v>
      </c>
      <c r="L380" s="24" t="e">
        <f t="shared" ca="1" si="17"/>
        <v>#NAME?</v>
      </c>
    </row>
    <row r="381" spans="2:12" x14ac:dyDescent="0.25">
      <c r="B381" s="24">
        <v>11.365109762034532</v>
      </c>
      <c r="G381" s="24">
        <v>379</v>
      </c>
      <c r="H381" s="24" t="e">
        <f ca="1"/>
        <v>#NAME?</v>
      </c>
      <c r="I381" s="24" t="e" cm="1">
        <f t="array" aca="1" ref="I381" ca="1">INDIRECT(ADDRESS(($E$2+1-G381)+2,8))</f>
        <v>#NAME?</v>
      </c>
      <c r="J381" s="24" t="e">
        <f t="shared" ca="1" si="15"/>
        <v>#NAME?</v>
      </c>
      <c r="K381" s="24" t="e">
        <f t="shared" ca="1" si="16"/>
        <v>#NAME?</v>
      </c>
      <c r="L381" s="24" t="e">
        <f t="shared" ca="1" si="17"/>
        <v>#NAME?</v>
      </c>
    </row>
    <row r="382" spans="2:12" x14ac:dyDescent="0.25">
      <c r="B382" s="24">
        <v>10.676847917365219</v>
      </c>
      <c r="G382" s="24">
        <v>380</v>
      </c>
      <c r="H382" s="24" t="e">
        <f ca="1"/>
        <v>#NAME?</v>
      </c>
      <c r="I382" s="24" t="e" cm="1">
        <f t="array" aca="1" ref="I382" ca="1">INDIRECT(ADDRESS(($E$2+1-G382)+2,8))</f>
        <v>#NAME?</v>
      </c>
      <c r="J382" s="24" t="e">
        <f t="shared" ca="1" si="15"/>
        <v>#NAME?</v>
      </c>
      <c r="K382" s="24" t="e">
        <f t="shared" ca="1" si="16"/>
        <v>#NAME?</v>
      </c>
      <c r="L382" s="24" t="e">
        <f t="shared" ca="1" si="17"/>
        <v>#NAME?</v>
      </c>
    </row>
    <row r="383" spans="2:12" x14ac:dyDescent="0.25">
      <c r="B383" s="24">
        <v>8.8747921582857057</v>
      </c>
      <c r="G383" s="24">
        <v>381</v>
      </c>
      <c r="H383" s="24" t="e">
        <f ca="1"/>
        <v>#NAME?</v>
      </c>
      <c r="I383" s="24" t="e" cm="1">
        <f t="array" aca="1" ref="I383" ca="1">INDIRECT(ADDRESS(($E$2+1-G383)+2,8))</f>
        <v>#NAME?</v>
      </c>
      <c r="J383" s="24" t="e">
        <f t="shared" ca="1" si="15"/>
        <v>#NAME?</v>
      </c>
      <c r="K383" s="24" t="e">
        <f t="shared" ca="1" si="16"/>
        <v>#NAME?</v>
      </c>
      <c r="L383" s="24" t="e">
        <f t="shared" ca="1" si="17"/>
        <v>#NAME?</v>
      </c>
    </row>
    <row r="384" spans="2:12" x14ac:dyDescent="0.25">
      <c r="B384" s="24">
        <v>11.528878457609917</v>
      </c>
      <c r="G384" s="24">
        <v>382</v>
      </c>
      <c r="H384" s="24" t="e">
        <f ca="1"/>
        <v>#NAME?</v>
      </c>
      <c r="I384" s="24" t="e" cm="1">
        <f t="array" aca="1" ref="I384" ca="1">INDIRECT(ADDRESS(($E$2+1-G384)+2,8))</f>
        <v>#NAME?</v>
      </c>
      <c r="J384" s="24" t="e">
        <f t="shared" ca="1" si="15"/>
        <v>#NAME?</v>
      </c>
      <c r="K384" s="24" t="e">
        <f t="shared" ca="1" si="16"/>
        <v>#NAME?</v>
      </c>
      <c r="L384" s="24" t="e">
        <f t="shared" ca="1" si="17"/>
        <v>#NAME?</v>
      </c>
    </row>
    <row r="385" spans="2:12" x14ac:dyDescent="0.25">
      <c r="B385" s="24">
        <v>9.2436444839764214</v>
      </c>
      <c r="G385" s="24">
        <v>383</v>
      </c>
      <c r="H385" s="24" t="e">
        <f ca="1"/>
        <v>#NAME?</v>
      </c>
      <c r="I385" s="24" t="e" cm="1">
        <f t="array" aca="1" ref="I385" ca="1">INDIRECT(ADDRESS(($E$2+1-G385)+2,8))</f>
        <v>#NAME?</v>
      </c>
      <c r="J385" s="24" t="e">
        <f t="shared" ca="1" si="15"/>
        <v>#NAME?</v>
      </c>
      <c r="K385" s="24" t="e">
        <f t="shared" ca="1" si="16"/>
        <v>#NAME?</v>
      </c>
      <c r="L385" s="24" t="e">
        <f t="shared" ca="1" si="17"/>
        <v>#NAME?</v>
      </c>
    </row>
    <row r="386" spans="2:12" x14ac:dyDescent="0.25">
      <c r="B386" s="24">
        <v>9.4691906118622864</v>
      </c>
      <c r="G386" s="24">
        <v>384</v>
      </c>
      <c r="H386" s="24" t="e">
        <f ca="1"/>
        <v>#NAME?</v>
      </c>
      <c r="I386" s="24" t="e" cm="1">
        <f t="array" aca="1" ref="I386" ca="1">INDIRECT(ADDRESS(($E$2+1-G386)+2,8))</f>
        <v>#NAME?</v>
      </c>
      <c r="J386" s="24" t="e">
        <f t="shared" ca="1" si="15"/>
        <v>#NAME?</v>
      </c>
      <c r="K386" s="24" t="e">
        <f t="shared" ca="1" si="16"/>
        <v>#NAME?</v>
      </c>
      <c r="L386" s="24" t="e">
        <f t="shared" ca="1" si="17"/>
        <v>#NAME?</v>
      </c>
    </row>
    <row r="387" spans="2:12" x14ac:dyDescent="0.25">
      <c r="B387" s="24">
        <v>10.995186832628365</v>
      </c>
      <c r="G387" s="24">
        <v>385</v>
      </c>
      <c r="H387" s="24" t="e">
        <f ca="1"/>
        <v>#NAME?</v>
      </c>
      <c r="I387" s="24" t="e" cm="1">
        <f t="array" aca="1" ref="I387" ca="1">INDIRECT(ADDRESS(($E$2+1-G387)+2,8))</f>
        <v>#NAME?</v>
      </c>
      <c r="J387" s="24" t="e">
        <f t="shared" ca="1" si="15"/>
        <v>#NAME?</v>
      </c>
      <c r="K387" s="24" t="e">
        <f t="shared" ca="1" si="16"/>
        <v>#NAME?</v>
      </c>
      <c r="L387" s="24" t="e">
        <f t="shared" ca="1" si="17"/>
        <v>#NAME?</v>
      </c>
    </row>
    <row r="388" spans="2:12" x14ac:dyDescent="0.25">
      <c r="B388" s="24">
        <v>10.166595176181033</v>
      </c>
      <c r="G388" s="24">
        <v>386</v>
      </c>
      <c r="H388" s="24" t="e">
        <f ca="1"/>
        <v>#NAME?</v>
      </c>
      <c r="I388" s="24" t="e" cm="1">
        <f t="array" aca="1" ref="I388" ca="1">INDIRECT(ADDRESS(($E$2+1-G388)+2,8))</f>
        <v>#NAME?</v>
      </c>
      <c r="J388" s="24" t="e">
        <f t="shared" ref="J388:J451" ca="1" si="18">_xlfn.WEIBULL.DIST(H388,$E$5,$E$6,TRUE)</f>
        <v>#NAME?</v>
      </c>
      <c r="K388" s="24" t="e">
        <f t="shared" ref="K388:K451" ca="1" si="19">_xlfn.WEIBULL.DIST(I388,$E$5,$E$6,TRUE)</f>
        <v>#NAME?</v>
      </c>
      <c r="L388" s="24" t="e">
        <f t="shared" ref="L388:L451" ca="1" si="20">((2*G388-1)/$E$2)*(LN(J388)+LN(1-K388))</f>
        <v>#NAME?</v>
      </c>
    </row>
    <row r="389" spans="2:12" x14ac:dyDescent="0.25">
      <c r="B389" s="24">
        <v>10.555791953469097</v>
      </c>
      <c r="G389" s="24">
        <v>387</v>
      </c>
      <c r="H389" s="24" t="e">
        <f ca="1"/>
        <v>#NAME?</v>
      </c>
      <c r="I389" s="24" t="e" cm="1">
        <f t="array" aca="1" ref="I389" ca="1">INDIRECT(ADDRESS(($E$2+1-G389)+2,8))</f>
        <v>#NAME?</v>
      </c>
      <c r="J389" s="24" t="e">
        <f t="shared" ca="1" si="18"/>
        <v>#NAME?</v>
      </c>
      <c r="K389" s="24" t="e">
        <f t="shared" ca="1" si="19"/>
        <v>#NAME?</v>
      </c>
      <c r="L389" s="24" t="e">
        <f t="shared" ca="1" si="20"/>
        <v>#NAME?</v>
      </c>
    </row>
    <row r="390" spans="2:12" x14ac:dyDescent="0.25">
      <c r="B390" s="24">
        <v>11.512127810274285</v>
      </c>
      <c r="G390" s="24">
        <v>388</v>
      </c>
      <c r="H390" s="24" t="e">
        <f ca="1"/>
        <v>#NAME?</v>
      </c>
      <c r="I390" s="24" t="e" cm="1">
        <f t="array" aca="1" ref="I390" ca="1">INDIRECT(ADDRESS(($E$2+1-G390)+2,8))</f>
        <v>#NAME?</v>
      </c>
      <c r="J390" s="24" t="e">
        <f t="shared" ca="1" si="18"/>
        <v>#NAME?</v>
      </c>
      <c r="K390" s="24" t="e">
        <f t="shared" ca="1" si="19"/>
        <v>#NAME?</v>
      </c>
      <c r="L390" s="24" t="e">
        <f t="shared" ca="1" si="20"/>
        <v>#NAME?</v>
      </c>
    </row>
    <row r="391" spans="2:12" x14ac:dyDescent="0.25">
      <c r="B391" s="24">
        <v>10.831445864131119</v>
      </c>
      <c r="G391" s="24">
        <v>389</v>
      </c>
      <c r="H391" s="24" t="e">
        <f ca="1"/>
        <v>#NAME?</v>
      </c>
      <c r="I391" s="24" t="e" cm="1">
        <f t="array" aca="1" ref="I391" ca="1">INDIRECT(ADDRESS(($E$2+1-G391)+2,8))</f>
        <v>#NAME?</v>
      </c>
      <c r="J391" s="24" t="e">
        <f t="shared" ca="1" si="18"/>
        <v>#NAME?</v>
      </c>
      <c r="K391" s="24" t="e">
        <f t="shared" ca="1" si="19"/>
        <v>#NAME?</v>
      </c>
      <c r="L391" s="24" t="e">
        <f t="shared" ca="1" si="20"/>
        <v>#NAME?</v>
      </c>
    </row>
    <row r="392" spans="2:12" x14ac:dyDescent="0.25">
      <c r="B392" s="24">
        <v>8.961869614838454</v>
      </c>
      <c r="G392" s="24">
        <v>390</v>
      </c>
      <c r="H392" s="24" t="e">
        <f ca="1"/>
        <v>#NAME?</v>
      </c>
      <c r="I392" s="24" t="e" cm="1">
        <f t="array" aca="1" ref="I392" ca="1">INDIRECT(ADDRESS(($E$2+1-G392)+2,8))</f>
        <v>#NAME?</v>
      </c>
      <c r="J392" s="24" t="e">
        <f t="shared" ca="1" si="18"/>
        <v>#NAME?</v>
      </c>
      <c r="K392" s="24" t="e">
        <f t="shared" ca="1" si="19"/>
        <v>#NAME?</v>
      </c>
      <c r="L392" s="24" t="e">
        <f t="shared" ca="1" si="20"/>
        <v>#NAME?</v>
      </c>
    </row>
    <row r="393" spans="2:12" x14ac:dyDescent="0.25">
      <c r="B393" s="24">
        <v>10.411414828069429</v>
      </c>
      <c r="G393" s="24">
        <v>391</v>
      </c>
      <c r="H393" s="24" t="e">
        <f ca="1"/>
        <v>#NAME?</v>
      </c>
      <c r="I393" s="24" t="e" cm="1">
        <f t="array" aca="1" ref="I393" ca="1">INDIRECT(ADDRESS(($E$2+1-G393)+2,8))</f>
        <v>#NAME?</v>
      </c>
      <c r="J393" s="24" t="e">
        <f t="shared" ca="1" si="18"/>
        <v>#NAME?</v>
      </c>
      <c r="K393" s="24" t="e">
        <f t="shared" ca="1" si="19"/>
        <v>#NAME?</v>
      </c>
      <c r="L393" s="24" t="e">
        <f t="shared" ca="1" si="20"/>
        <v>#NAME?</v>
      </c>
    </row>
    <row r="394" spans="2:12" x14ac:dyDescent="0.25">
      <c r="B394" s="24">
        <v>6.1499593213587476</v>
      </c>
      <c r="G394" s="24">
        <v>392</v>
      </c>
      <c r="H394" s="24" t="e">
        <f ca="1"/>
        <v>#NAME?</v>
      </c>
      <c r="I394" s="24" t="e" cm="1">
        <f t="array" aca="1" ref="I394" ca="1">INDIRECT(ADDRESS(($E$2+1-G394)+2,8))</f>
        <v>#NAME?</v>
      </c>
      <c r="J394" s="24" t="e">
        <f t="shared" ca="1" si="18"/>
        <v>#NAME?</v>
      </c>
      <c r="K394" s="24" t="e">
        <f t="shared" ca="1" si="19"/>
        <v>#NAME?</v>
      </c>
      <c r="L394" s="24" t="e">
        <f t="shared" ca="1" si="20"/>
        <v>#NAME?</v>
      </c>
    </row>
    <row r="395" spans="2:12" x14ac:dyDescent="0.25">
      <c r="B395" s="24">
        <v>10.763303392607693</v>
      </c>
      <c r="G395" s="24">
        <v>393</v>
      </c>
      <c r="H395" s="24" t="e">
        <f ca="1"/>
        <v>#NAME?</v>
      </c>
      <c r="I395" s="24" t="e" cm="1">
        <f t="array" aca="1" ref="I395" ca="1">INDIRECT(ADDRESS(($E$2+1-G395)+2,8))</f>
        <v>#NAME?</v>
      </c>
      <c r="J395" s="24" t="e">
        <f t="shared" ca="1" si="18"/>
        <v>#NAME?</v>
      </c>
      <c r="K395" s="24" t="e">
        <f t="shared" ca="1" si="19"/>
        <v>#NAME?</v>
      </c>
      <c r="L395" s="24" t="e">
        <f t="shared" ca="1" si="20"/>
        <v>#NAME?</v>
      </c>
    </row>
    <row r="396" spans="2:12" x14ac:dyDescent="0.25">
      <c r="B396" s="24">
        <v>12.343303271012809</v>
      </c>
      <c r="G396" s="24">
        <v>394</v>
      </c>
      <c r="H396" s="24" t="e">
        <f ca="1"/>
        <v>#NAME?</v>
      </c>
      <c r="I396" s="24" t="e" cm="1">
        <f t="array" aca="1" ref="I396" ca="1">INDIRECT(ADDRESS(($E$2+1-G396)+2,8))</f>
        <v>#NAME?</v>
      </c>
      <c r="J396" s="24" t="e">
        <f t="shared" ca="1" si="18"/>
        <v>#NAME?</v>
      </c>
      <c r="K396" s="24" t="e">
        <f t="shared" ca="1" si="19"/>
        <v>#NAME?</v>
      </c>
      <c r="L396" s="24" t="e">
        <f t="shared" ca="1" si="20"/>
        <v>#NAME?</v>
      </c>
    </row>
    <row r="397" spans="2:12" x14ac:dyDescent="0.25">
      <c r="B397" s="24">
        <v>8.8902073969747022</v>
      </c>
      <c r="G397" s="24">
        <v>395</v>
      </c>
      <c r="H397" s="24" t="e">
        <f ca="1"/>
        <v>#NAME?</v>
      </c>
      <c r="I397" s="24" t="e" cm="1">
        <f t="array" aca="1" ref="I397" ca="1">INDIRECT(ADDRESS(($E$2+1-G397)+2,8))</f>
        <v>#NAME?</v>
      </c>
      <c r="J397" s="24" t="e">
        <f t="shared" ca="1" si="18"/>
        <v>#NAME?</v>
      </c>
      <c r="K397" s="24" t="e">
        <f t="shared" ca="1" si="19"/>
        <v>#NAME?</v>
      </c>
      <c r="L397" s="24" t="e">
        <f t="shared" ca="1" si="20"/>
        <v>#NAME?</v>
      </c>
    </row>
    <row r="398" spans="2:12" x14ac:dyDescent="0.25">
      <c r="B398" s="24">
        <v>9.2706468347780042</v>
      </c>
      <c r="G398" s="24">
        <v>396</v>
      </c>
      <c r="H398" s="24" t="e">
        <f ca="1"/>
        <v>#NAME?</v>
      </c>
      <c r="I398" s="24" t="e" cm="1">
        <f t="array" aca="1" ref="I398" ca="1">INDIRECT(ADDRESS(($E$2+1-G398)+2,8))</f>
        <v>#NAME?</v>
      </c>
      <c r="J398" s="24" t="e">
        <f t="shared" ca="1" si="18"/>
        <v>#NAME?</v>
      </c>
      <c r="K398" s="24" t="e">
        <f t="shared" ca="1" si="19"/>
        <v>#NAME?</v>
      </c>
      <c r="L398" s="24" t="e">
        <f t="shared" ca="1" si="20"/>
        <v>#NAME?</v>
      </c>
    </row>
    <row r="399" spans="2:12" x14ac:dyDescent="0.25">
      <c r="B399" s="24">
        <v>6.7017644620006491</v>
      </c>
      <c r="G399" s="24">
        <v>397</v>
      </c>
      <c r="H399" s="24" t="e">
        <f ca="1"/>
        <v>#NAME?</v>
      </c>
      <c r="I399" s="24" t="e" cm="1">
        <f t="array" aca="1" ref="I399" ca="1">INDIRECT(ADDRESS(($E$2+1-G399)+2,8))</f>
        <v>#NAME?</v>
      </c>
      <c r="J399" s="24" t="e">
        <f t="shared" ca="1" si="18"/>
        <v>#NAME?</v>
      </c>
      <c r="K399" s="24" t="e">
        <f t="shared" ca="1" si="19"/>
        <v>#NAME?</v>
      </c>
      <c r="L399" s="24" t="e">
        <f t="shared" ca="1" si="20"/>
        <v>#NAME?</v>
      </c>
    </row>
    <row r="400" spans="2:12" x14ac:dyDescent="0.25">
      <c r="B400" s="24">
        <v>10.493637152896845</v>
      </c>
      <c r="G400" s="24">
        <v>398</v>
      </c>
      <c r="H400" s="24" t="e">
        <f ca="1"/>
        <v>#NAME?</v>
      </c>
      <c r="I400" s="24" t="e" cm="1">
        <f t="array" aca="1" ref="I400" ca="1">INDIRECT(ADDRESS(($E$2+1-G400)+2,8))</f>
        <v>#NAME?</v>
      </c>
      <c r="J400" s="24" t="e">
        <f t="shared" ca="1" si="18"/>
        <v>#NAME?</v>
      </c>
      <c r="K400" s="24" t="e">
        <f t="shared" ca="1" si="19"/>
        <v>#NAME?</v>
      </c>
      <c r="L400" s="24" t="e">
        <f t="shared" ca="1" si="20"/>
        <v>#NAME?</v>
      </c>
    </row>
    <row r="401" spans="2:12" x14ac:dyDescent="0.25">
      <c r="B401" s="24">
        <v>4.7650705043767783</v>
      </c>
      <c r="G401" s="24">
        <v>399</v>
      </c>
      <c r="H401" s="24" t="e">
        <f ca="1"/>
        <v>#NAME?</v>
      </c>
      <c r="I401" s="24" t="e" cm="1">
        <f t="array" aca="1" ref="I401" ca="1">INDIRECT(ADDRESS(($E$2+1-G401)+2,8))</f>
        <v>#NAME?</v>
      </c>
      <c r="J401" s="24" t="e">
        <f t="shared" ca="1" si="18"/>
        <v>#NAME?</v>
      </c>
      <c r="K401" s="24" t="e">
        <f t="shared" ca="1" si="19"/>
        <v>#NAME?</v>
      </c>
      <c r="L401" s="24" t="e">
        <f t="shared" ca="1" si="20"/>
        <v>#NAME?</v>
      </c>
    </row>
    <row r="402" spans="2:12" x14ac:dyDescent="0.25">
      <c r="B402" s="24">
        <v>11.821631388128884</v>
      </c>
      <c r="G402" s="24">
        <v>400</v>
      </c>
      <c r="H402" s="24" t="e">
        <f ca="1"/>
        <v>#NAME?</v>
      </c>
      <c r="I402" s="24" t="e" cm="1">
        <f t="array" aca="1" ref="I402" ca="1">INDIRECT(ADDRESS(($E$2+1-G402)+2,8))</f>
        <v>#NAME?</v>
      </c>
      <c r="J402" s="24" t="e">
        <f t="shared" ca="1" si="18"/>
        <v>#NAME?</v>
      </c>
      <c r="K402" s="24" t="e">
        <f t="shared" ca="1" si="19"/>
        <v>#NAME?</v>
      </c>
      <c r="L402" s="24" t="e">
        <f t="shared" ca="1" si="20"/>
        <v>#NAME?</v>
      </c>
    </row>
    <row r="403" spans="2:12" x14ac:dyDescent="0.25">
      <c r="B403" s="24">
        <v>8.9384253427608247</v>
      </c>
      <c r="G403" s="24">
        <v>401</v>
      </c>
      <c r="H403" s="24" t="e">
        <f ca="1"/>
        <v>#NAME?</v>
      </c>
      <c r="I403" s="24" t="e" cm="1">
        <f t="array" aca="1" ref="I403" ca="1">INDIRECT(ADDRESS(($E$2+1-G403)+2,8))</f>
        <v>#NAME?</v>
      </c>
      <c r="J403" s="24" t="e">
        <f t="shared" ca="1" si="18"/>
        <v>#NAME?</v>
      </c>
      <c r="K403" s="24" t="e">
        <f t="shared" ca="1" si="19"/>
        <v>#NAME?</v>
      </c>
      <c r="L403" s="24" t="e">
        <f t="shared" ca="1" si="20"/>
        <v>#NAME?</v>
      </c>
    </row>
    <row r="404" spans="2:12" x14ac:dyDescent="0.25">
      <c r="B404" s="24">
        <v>11.676900372914625</v>
      </c>
      <c r="G404" s="24">
        <v>402</v>
      </c>
      <c r="H404" s="24" t="e">
        <f ca="1"/>
        <v>#NAME?</v>
      </c>
      <c r="I404" s="24" t="e" cm="1">
        <f t="array" aca="1" ref="I404" ca="1">INDIRECT(ADDRESS(($E$2+1-G404)+2,8))</f>
        <v>#NAME?</v>
      </c>
      <c r="J404" s="24" t="e">
        <f t="shared" ca="1" si="18"/>
        <v>#NAME?</v>
      </c>
      <c r="K404" s="24" t="e">
        <f t="shared" ca="1" si="19"/>
        <v>#NAME?</v>
      </c>
      <c r="L404" s="24" t="e">
        <f t="shared" ca="1" si="20"/>
        <v>#NAME?</v>
      </c>
    </row>
    <row r="405" spans="2:12" x14ac:dyDescent="0.25">
      <c r="B405" s="24">
        <v>9.1323870051800178</v>
      </c>
      <c r="G405" s="24">
        <v>403</v>
      </c>
      <c r="H405" s="24" t="e">
        <f ca="1"/>
        <v>#NAME?</v>
      </c>
      <c r="I405" s="24" t="e" cm="1">
        <f t="array" aca="1" ref="I405" ca="1">INDIRECT(ADDRESS(($E$2+1-G405)+2,8))</f>
        <v>#NAME?</v>
      </c>
      <c r="J405" s="24" t="e">
        <f t="shared" ca="1" si="18"/>
        <v>#NAME?</v>
      </c>
      <c r="K405" s="24" t="e">
        <f t="shared" ca="1" si="19"/>
        <v>#NAME?</v>
      </c>
      <c r="L405" s="24" t="e">
        <f t="shared" ca="1" si="20"/>
        <v>#NAME?</v>
      </c>
    </row>
    <row r="406" spans="2:12" x14ac:dyDescent="0.25">
      <c r="B406" s="24">
        <v>9.7577545789787177</v>
      </c>
      <c r="G406" s="24">
        <v>404</v>
      </c>
      <c r="H406" s="24" t="e">
        <f ca="1"/>
        <v>#NAME?</v>
      </c>
      <c r="I406" s="24" t="e" cm="1">
        <f t="array" aca="1" ref="I406" ca="1">INDIRECT(ADDRESS(($E$2+1-G406)+2,8))</f>
        <v>#NAME?</v>
      </c>
      <c r="J406" s="24" t="e">
        <f t="shared" ca="1" si="18"/>
        <v>#NAME?</v>
      </c>
      <c r="K406" s="24" t="e">
        <f t="shared" ca="1" si="19"/>
        <v>#NAME?</v>
      </c>
      <c r="L406" s="24" t="e">
        <f t="shared" ca="1" si="20"/>
        <v>#NAME?</v>
      </c>
    </row>
    <row r="407" spans="2:12" x14ac:dyDescent="0.25">
      <c r="B407" s="24">
        <v>9.5959499875522134</v>
      </c>
      <c r="G407" s="24">
        <v>405</v>
      </c>
      <c r="H407" s="24" t="e">
        <f ca="1"/>
        <v>#NAME?</v>
      </c>
      <c r="I407" s="24" t="e" cm="1">
        <f t="array" aca="1" ref="I407" ca="1">INDIRECT(ADDRESS(($E$2+1-G407)+2,8))</f>
        <v>#NAME?</v>
      </c>
      <c r="J407" s="24" t="e">
        <f t="shared" ca="1" si="18"/>
        <v>#NAME?</v>
      </c>
      <c r="K407" s="24" t="e">
        <f t="shared" ca="1" si="19"/>
        <v>#NAME?</v>
      </c>
      <c r="L407" s="24" t="e">
        <f t="shared" ca="1" si="20"/>
        <v>#NAME?</v>
      </c>
    </row>
    <row r="408" spans="2:12" x14ac:dyDescent="0.25">
      <c r="B408" s="24">
        <v>10.495821978467792</v>
      </c>
      <c r="G408" s="24">
        <v>406</v>
      </c>
      <c r="H408" s="24" t="e">
        <f ca="1"/>
        <v>#NAME?</v>
      </c>
      <c r="I408" s="24" t="e" cm="1">
        <f t="array" aca="1" ref="I408" ca="1">INDIRECT(ADDRESS(($E$2+1-G408)+2,8))</f>
        <v>#NAME?</v>
      </c>
      <c r="J408" s="24" t="e">
        <f t="shared" ca="1" si="18"/>
        <v>#NAME?</v>
      </c>
      <c r="K408" s="24" t="e">
        <f t="shared" ca="1" si="19"/>
        <v>#NAME?</v>
      </c>
      <c r="L408" s="24" t="e">
        <f t="shared" ca="1" si="20"/>
        <v>#NAME?</v>
      </c>
    </row>
    <row r="409" spans="2:12" x14ac:dyDescent="0.25">
      <c r="B409" s="24">
        <v>7.2009509710447164</v>
      </c>
      <c r="G409" s="24">
        <v>407</v>
      </c>
      <c r="H409" s="24" t="e">
        <f ca="1"/>
        <v>#NAME?</v>
      </c>
      <c r="I409" s="24" t="e" cm="1">
        <f t="array" aca="1" ref="I409" ca="1">INDIRECT(ADDRESS(($E$2+1-G409)+2,8))</f>
        <v>#NAME?</v>
      </c>
      <c r="J409" s="24" t="e">
        <f t="shared" ca="1" si="18"/>
        <v>#NAME?</v>
      </c>
      <c r="K409" s="24" t="e">
        <f t="shared" ca="1" si="19"/>
        <v>#NAME?</v>
      </c>
      <c r="L409" s="24" t="e">
        <f t="shared" ca="1" si="20"/>
        <v>#NAME?</v>
      </c>
    </row>
    <row r="410" spans="2:12" x14ac:dyDescent="0.25">
      <c r="B410" s="24">
        <v>7.7357159884680193</v>
      </c>
      <c r="G410" s="24">
        <v>408</v>
      </c>
      <c r="H410" s="24" t="e">
        <f ca="1"/>
        <v>#NAME?</v>
      </c>
      <c r="I410" s="24" t="e" cm="1">
        <f t="array" aca="1" ref="I410" ca="1">INDIRECT(ADDRESS(($E$2+1-G410)+2,8))</f>
        <v>#NAME?</v>
      </c>
      <c r="J410" s="24" t="e">
        <f t="shared" ca="1" si="18"/>
        <v>#NAME?</v>
      </c>
      <c r="K410" s="24" t="e">
        <f t="shared" ca="1" si="19"/>
        <v>#NAME?</v>
      </c>
      <c r="L410" s="24" t="e">
        <f t="shared" ca="1" si="20"/>
        <v>#NAME?</v>
      </c>
    </row>
    <row r="411" spans="2:12" x14ac:dyDescent="0.25">
      <c r="B411" s="24">
        <v>10.075108438574787</v>
      </c>
      <c r="G411" s="24">
        <v>409</v>
      </c>
      <c r="H411" s="24" t="e">
        <f ca="1"/>
        <v>#NAME?</v>
      </c>
      <c r="I411" s="24" t="e" cm="1">
        <f t="array" aca="1" ref="I411" ca="1">INDIRECT(ADDRESS(($E$2+1-G411)+2,8))</f>
        <v>#NAME?</v>
      </c>
      <c r="J411" s="24" t="e">
        <f t="shared" ca="1" si="18"/>
        <v>#NAME?</v>
      </c>
      <c r="K411" s="24" t="e">
        <f t="shared" ca="1" si="19"/>
        <v>#NAME?</v>
      </c>
      <c r="L411" s="24" t="e">
        <f t="shared" ca="1" si="20"/>
        <v>#NAME?</v>
      </c>
    </row>
    <row r="412" spans="2:12" x14ac:dyDescent="0.25">
      <c r="B412" s="24">
        <v>6.8337379611032247</v>
      </c>
      <c r="G412" s="24">
        <v>410</v>
      </c>
      <c r="H412" s="24" t="e">
        <f ca="1"/>
        <v>#NAME?</v>
      </c>
      <c r="I412" s="24" t="e" cm="1">
        <f t="array" aca="1" ref="I412" ca="1">INDIRECT(ADDRESS(($E$2+1-G412)+2,8))</f>
        <v>#NAME?</v>
      </c>
      <c r="J412" s="24" t="e">
        <f t="shared" ca="1" si="18"/>
        <v>#NAME?</v>
      </c>
      <c r="K412" s="24" t="e">
        <f t="shared" ca="1" si="19"/>
        <v>#NAME?</v>
      </c>
      <c r="L412" s="24" t="e">
        <f t="shared" ca="1" si="20"/>
        <v>#NAME?</v>
      </c>
    </row>
    <row r="413" spans="2:12" x14ac:dyDescent="0.25">
      <c r="B413" s="24">
        <v>8.5458479838017922</v>
      </c>
      <c r="G413" s="24">
        <v>411</v>
      </c>
      <c r="H413" s="24" t="e">
        <f ca="1"/>
        <v>#NAME?</v>
      </c>
      <c r="I413" s="24" t="e" cm="1">
        <f t="array" aca="1" ref="I413" ca="1">INDIRECT(ADDRESS(($E$2+1-G413)+2,8))</f>
        <v>#NAME?</v>
      </c>
      <c r="J413" s="24" t="e">
        <f t="shared" ca="1" si="18"/>
        <v>#NAME?</v>
      </c>
      <c r="K413" s="24" t="e">
        <f t="shared" ca="1" si="19"/>
        <v>#NAME?</v>
      </c>
      <c r="L413" s="24" t="e">
        <f t="shared" ca="1" si="20"/>
        <v>#NAME?</v>
      </c>
    </row>
    <row r="414" spans="2:12" x14ac:dyDescent="0.25">
      <c r="B414" s="24">
        <v>9.9124833624792146</v>
      </c>
      <c r="G414" s="24">
        <v>412</v>
      </c>
      <c r="H414" s="24" t="e">
        <f ca="1"/>
        <v>#NAME?</v>
      </c>
      <c r="I414" s="24" t="e" cm="1">
        <f t="array" aca="1" ref="I414" ca="1">INDIRECT(ADDRESS(($E$2+1-G414)+2,8))</f>
        <v>#NAME?</v>
      </c>
      <c r="J414" s="24" t="e">
        <f t="shared" ca="1" si="18"/>
        <v>#NAME?</v>
      </c>
      <c r="K414" s="24" t="e">
        <f t="shared" ca="1" si="19"/>
        <v>#NAME?</v>
      </c>
      <c r="L414" s="24" t="e">
        <f t="shared" ca="1" si="20"/>
        <v>#NAME?</v>
      </c>
    </row>
    <row r="415" spans="2:12" x14ac:dyDescent="0.25">
      <c r="B415" s="24">
        <v>7.8682407879184648</v>
      </c>
      <c r="G415" s="24">
        <v>413</v>
      </c>
      <c r="H415" s="24" t="e">
        <f ca="1"/>
        <v>#NAME?</v>
      </c>
      <c r="I415" s="24" t="e" cm="1">
        <f t="array" aca="1" ref="I415" ca="1">INDIRECT(ADDRESS(($E$2+1-G415)+2,8))</f>
        <v>#NAME?</v>
      </c>
      <c r="J415" s="24" t="e">
        <f t="shared" ca="1" si="18"/>
        <v>#NAME?</v>
      </c>
      <c r="K415" s="24" t="e">
        <f t="shared" ca="1" si="19"/>
        <v>#NAME?</v>
      </c>
      <c r="L415" s="24" t="e">
        <f t="shared" ca="1" si="20"/>
        <v>#NAME?</v>
      </c>
    </row>
    <row r="416" spans="2:12" x14ac:dyDescent="0.25">
      <c r="B416" s="24">
        <v>9.7885881709248181</v>
      </c>
      <c r="G416" s="24">
        <v>414</v>
      </c>
      <c r="H416" s="24" t="e">
        <f ca="1"/>
        <v>#NAME?</v>
      </c>
      <c r="I416" s="24" t="e" cm="1">
        <f t="array" aca="1" ref="I416" ca="1">INDIRECT(ADDRESS(($E$2+1-G416)+2,8))</f>
        <v>#NAME?</v>
      </c>
      <c r="J416" s="24" t="e">
        <f t="shared" ca="1" si="18"/>
        <v>#NAME?</v>
      </c>
      <c r="K416" s="24" t="e">
        <f t="shared" ca="1" si="19"/>
        <v>#NAME?</v>
      </c>
      <c r="L416" s="24" t="e">
        <f t="shared" ca="1" si="20"/>
        <v>#NAME?</v>
      </c>
    </row>
    <row r="417" spans="2:12" x14ac:dyDescent="0.25">
      <c r="B417" s="24">
        <v>11.568516885070213</v>
      </c>
      <c r="G417" s="24">
        <v>415</v>
      </c>
      <c r="H417" s="24" t="e">
        <f ca="1"/>
        <v>#NAME?</v>
      </c>
      <c r="I417" s="24" t="e" cm="1">
        <f t="array" aca="1" ref="I417" ca="1">INDIRECT(ADDRESS(($E$2+1-G417)+2,8))</f>
        <v>#NAME?</v>
      </c>
      <c r="J417" s="24" t="e">
        <f t="shared" ca="1" si="18"/>
        <v>#NAME?</v>
      </c>
      <c r="K417" s="24" t="e">
        <f t="shared" ca="1" si="19"/>
        <v>#NAME?</v>
      </c>
      <c r="L417" s="24" t="e">
        <f t="shared" ca="1" si="20"/>
        <v>#NAME?</v>
      </c>
    </row>
    <row r="418" spans="2:12" x14ac:dyDescent="0.25">
      <c r="B418" s="24">
        <v>6.9186421769548678</v>
      </c>
      <c r="G418" s="24">
        <v>416</v>
      </c>
      <c r="H418" s="24" t="e">
        <f ca="1"/>
        <v>#NAME?</v>
      </c>
      <c r="I418" s="24" t="e" cm="1">
        <f t="array" aca="1" ref="I418" ca="1">INDIRECT(ADDRESS(($E$2+1-G418)+2,8))</f>
        <v>#NAME?</v>
      </c>
      <c r="J418" s="24" t="e">
        <f t="shared" ca="1" si="18"/>
        <v>#NAME?</v>
      </c>
      <c r="K418" s="24" t="e">
        <f t="shared" ca="1" si="19"/>
        <v>#NAME?</v>
      </c>
      <c r="L418" s="24" t="e">
        <f t="shared" ca="1" si="20"/>
        <v>#NAME?</v>
      </c>
    </row>
    <row r="419" spans="2:12" x14ac:dyDescent="0.25">
      <c r="B419" s="24">
        <v>9.3410683679743745</v>
      </c>
      <c r="G419" s="24">
        <v>417</v>
      </c>
      <c r="H419" s="24" t="e">
        <f ca="1"/>
        <v>#NAME?</v>
      </c>
      <c r="I419" s="24" t="e" cm="1">
        <f t="array" aca="1" ref="I419" ca="1">INDIRECT(ADDRESS(($E$2+1-G419)+2,8))</f>
        <v>#NAME?</v>
      </c>
      <c r="J419" s="24" t="e">
        <f t="shared" ca="1" si="18"/>
        <v>#NAME?</v>
      </c>
      <c r="K419" s="24" t="e">
        <f t="shared" ca="1" si="19"/>
        <v>#NAME?</v>
      </c>
      <c r="L419" s="24" t="e">
        <f t="shared" ca="1" si="20"/>
        <v>#NAME?</v>
      </c>
    </row>
    <row r="420" spans="2:12" x14ac:dyDescent="0.25">
      <c r="B420" s="24">
        <v>9.7613165556551582</v>
      </c>
      <c r="G420" s="24">
        <v>418</v>
      </c>
      <c r="H420" s="24" t="e">
        <f ca="1"/>
        <v>#NAME?</v>
      </c>
      <c r="I420" s="24" t="e" cm="1">
        <f t="array" aca="1" ref="I420" ca="1">INDIRECT(ADDRESS(($E$2+1-G420)+2,8))</f>
        <v>#NAME?</v>
      </c>
      <c r="J420" s="24" t="e">
        <f t="shared" ca="1" si="18"/>
        <v>#NAME?</v>
      </c>
      <c r="K420" s="24" t="e">
        <f t="shared" ca="1" si="19"/>
        <v>#NAME?</v>
      </c>
      <c r="L420" s="24" t="e">
        <f t="shared" ca="1" si="20"/>
        <v>#NAME?</v>
      </c>
    </row>
    <row r="421" spans="2:12" x14ac:dyDescent="0.25">
      <c r="B421" s="24">
        <v>10.320528465105813</v>
      </c>
      <c r="G421" s="24">
        <v>419</v>
      </c>
      <c r="H421" s="24" t="e">
        <f ca="1"/>
        <v>#NAME?</v>
      </c>
      <c r="I421" s="24" t="e" cm="1">
        <f t="array" aca="1" ref="I421" ca="1">INDIRECT(ADDRESS(($E$2+1-G421)+2,8))</f>
        <v>#NAME?</v>
      </c>
      <c r="J421" s="24" t="e">
        <f t="shared" ca="1" si="18"/>
        <v>#NAME?</v>
      </c>
      <c r="K421" s="24" t="e">
        <f t="shared" ca="1" si="19"/>
        <v>#NAME?</v>
      </c>
      <c r="L421" s="24" t="e">
        <f t="shared" ca="1" si="20"/>
        <v>#NAME?</v>
      </c>
    </row>
    <row r="422" spans="2:12" x14ac:dyDescent="0.25">
      <c r="B422" s="24">
        <v>10.566304823437013</v>
      </c>
      <c r="G422" s="24">
        <v>420</v>
      </c>
      <c r="H422" s="24" t="e">
        <f ca="1"/>
        <v>#NAME?</v>
      </c>
      <c r="I422" s="24" t="e" cm="1">
        <f t="array" aca="1" ref="I422" ca="1">INDIRECT(ADDRESS(($E$2+1-G422)+2,8))</f>
        <v>#NAME?</v>
      </c>
      <c r="J422" s="24" t="e">
        <f t="shared" ca="1" si="18"/>
        <v>#NAME?</v>
      </c>
      <c r="K422" s="24" t="e">
        <f t="shared" ca="1" si="19"/>
        <v>#NAME?</v>
      </c>
      <c r="L422" s="24" t="e">
        <f t="shared" ca="1" si="20"/>
        <v>#NAME?</v>
      </c>
    </row>
    <row r="423" spans="2:12" x14ac:dyDescent="0.25">
      <c r="B423" s="24">
        <v>9.3595631061510822</v>
      </c>
      <c r="G423" s="24">
        <v>421</v>
      </c>
      <c r="H423" s="24" t="e">
        <f ca="1"/>
        <v>#NAME?</v>
      </c>
      <c r="I423" s="24" t="e" cm="1">
        <f t="array" aca="1" ref="I423" ca="1">INDIRECT(ADDRESS(($E$2+1-G423)+2,8))</f>
        <v>#NAME?</v>
      </c>
      <c r="J423" s="24" t="e">
        <f t="shared" ca="1" si="18"/>
        <v>#NAME?</v>
      </c>
      <c r="K423" s="24" t="e">
        <f t="shared" ca="1" si="19"/>
        <v>#NAME?</v>
      </c>
      <c r="L423" s="24" t="e">
        <f t="shared" ca="1" si="20"/>
        <v>#NAME?</v>
      </c>
    </row>
    <row r="424" spans="2:12" x14ac:dyDescent="0.25">
      <c r="B424" s="24">
        <v>10.365451885961431</v>
      </c>
      <c r="G424" s="24">
        <v>422</v>
      </c>
      <c r="H424" s="24" t="e">
        <f ca="1"/>
        <v>#NAME?</v>
      </c>
      <c r="I424" s="24" t="e" cm="1">
        <f t="array" aca="1" ref="I424" ca="1">INDIRECT(ADDRESS(($E$2+1-G424)+2,8))</f>
        <v>#NAME?</v>
      </c>
      <c r="J424" s="24" t="e">
        <f t="shared" ca="1" si="18"/>
        <v>#NAME?</v>
      </c>
      <c r="K424" s="24" t="e">
        <f t="shared" ca="1" si="19"/>
        <v>#NAME?</v>
      </c>
      <c r="L424" s="24" t="e">
        <f t="shared" ca="1" si="20"/>
        <v>#NAME?</v>
      </c>
    </row>
    <row r="425" spans="2:12" x14ac:dyDescent="0.25">
      <c r="B425" s="24">
        <v>6.8344059702122966</v>
      </c>
      <c r="G425" s="24">
        <v>423</v>
      </c>
      <c r="H425" s="24" t="e">
        <f ca="1"/>
        <v>#NAME?</v>
      </c>
      <c r="I425" s="24" t="e" cm="1">
        <f t="array" aca="1" ref="I425" ca="1">INDIRECT(ADDRESS(($E$2+1-G425)+2,8))</f>
        <v>#NAME?</v>
      </c>
      <c r="J425" s="24" t="e">
        <f t="shared" ca="1" si="18"/>
        <v>#NAME?</v>
      </c>
      <c r="K425" s="24" t="e">
        <f t="shared" ca="1" si="19"/>
        <v>#NAME?</v>
      </c>
      <c r="L425" s="24" t="e">
        <f t="shared" ca="1" si="20"/>
        <v>#NAME?</v>
      </c>
    </row>
    <row r="426" spans="2:12" x14ac:dyDescent="0.25">
      <c r="B426" s="24">
        <v>7.7654625882392878</v>
      </c>
      <c r="G426" s="24">
        <v>424</v>
      </c>
      <c r="H426" s="24" t="e">
        <f ca="1"/>
        <v>#NAME?</v>
      </c>
      <c r="I426" s="24" t="e" cm="1">
        <f t="array" aca="1" ref="I426" ca="1">INDIRECT(ADDRESS(($E$2+1-G426)+2,8))</f>
        <v>#NAME?</v>
      </c>
      <c r="J426" s="24" t="e">
        <f t="shared" ca="1" si="18"/>
        <v>#NAME?</v>
      </c>
      <c r="K426" s="24" t="e">
        <f t="shared" ca="1" si="19"/>
        <v>#NAME?</v>
      </c>
      <c r="L426" s="24" t="e">
        <f t="shared" ca="1" si="20"/>
        <v>#NAME?</v>
      </c>
    </row>
    <row r="427" spans="2:12" x14ac:dyDescent="0.25">
      <c r="B427" s="24">
        <v>12.091454610701735</v>
      </c>
      <c r="G427" s="24">
        <v>425</v>
      </c>
      <c r="H427" s="24" t="e">
        <f ca="1"/>
        <v>#NAME?</v>
      </c>
      <c r="I427" s="24" t="e" cm="1">
        <f t="array" aca="1" ref="I427" ca="1">INDIRECT(ADDRESS(($E$2+1-G427)+2,8))</f>
        <v>#NAME?</v>
      </c>
      <c r="J427" s="24" t="e">
        <f t="shared" ca="1" si="18"/>
        <v>#NAME?</v>
      </c>
      <c r="K427" s="24" t="e">
        <f t="shared" ca="1" si="19"/>
        <v>#NAME?</v>
      </c>
      <c r="L427" s="24" t="e">
        <f t="shared" ca="1" si="20"/>
        <v>#NAME?</v>
      </c>
    </row>
    <row r="428" spans="2:12" x14ac:dyDescent="0.25">
      <c r="B428" s="24">
        <v>11.405959796229126</v>
      </c>
      <c r="G428" s="24">
        <v>426</v>
      </c>
      <c r="H428" s="24" t="e">
        <f ca="1"/>
        <v>#NAME?</v>
      </c>
      <c r="I428" s="24" t="e" cm="1">
        <f t="array" aca="1" ref="I428" ca="1">INDIRECT(ADDRESS(($E$2+1-G428)+2,8))</f>
        <v>#NAME?</v>
      </c>
      <c r="J428" s="24" t="e">
        <f t="shared" ca="1" si="18"/>
        <v>#NAME?</v>
      </c>
      <c r="K428" s="24" t="e">
        <f t="shared" ca="1" si="19"/>
        <v>#NAME?</v>
      </c>
      <c r="L428" s="24" t="e">
        <f t="shared" ca="1" si="20"/>
        <v>#NAME?</v>
      </c>
    </row>
    <row r="429" spans="2:12" x14ac:dyDescent="0.25">
      <c r="B429" s="24">
        <v>7.4058333507029328</v>
      </c>
      <c r="G429" s="24">
        <v>427</v>
      </c>
      <c r="H429" s="24" t="e">
        <f ca="1"/>
        <v>#NAME?</v>
      </c>
      <c r="I429" s="24" t="e" cm="1">
        <f t="array" aca="1" ref="I429" ca="1">INDIRECT(ADDRESS(($E$2+1-G429)+2,8))</f>
        <v>#NAME?</v>
      </c>
      <c r="J429" s="24" t="e">
        <f t="shared" ca="1" si="18"/>
        <v>#NAME?</v>
      </c>
      <c r="K429" s="24" t="e">
        <f t="shared" ca="1" si="19"/>
        <v>#NAME?</v>
      </c>
      <c r="L429" s="24" t="e">
        <f t="shared" ca="1" si="20"/>
        <v>#NAME?</v>
      </c>
    </row>
    <row r="430" spans="2:12" x14ac:dyDescent="0.25">
      <c r="B430" s="24">
        <v>9.8055255295377606</v>
      </c>
      <c r="G430" s="24">
        <v>428</v>
      </c>
      <c r="H430" s="24" t="e">
        <f ca="1"/>
        <v>#NAME?</v>
      </c>
      <c r="I430" s="24" t="e" cm="1">
        <f t="array" aca="1" ref="I430" ca="1">INDIRECT(ADDRESS(($E$2+1-G430)+2,8))</f>
        <v>#NAME?</v>
      </c>
      <c r="J430" s="24" t="e">
        <f t="shared" ca="1" si="18"/>
        <v>#NAME?</v>
      </c>
      <c r="K430" s="24" t="e">
        <f t="shared" ca="1" si="19"/>
        <v>#NAME?</v>
      </c>
      <c r="L430" s="24" t="e">
        <f t="shared" ca="1" si="20"/>
        <v>#NAME?</v>
      </c>
    </row>
    <row r="431" spans="2:12" x14ac:dyDescent="0.25">
      <c r="B431" s="24">
        <v>10.142723876793127</v>
      </c>
      <c r="G431" s="24">
        <v>429</v>
      </c>
      <c r="H431" s="24" t="e">
        <f ca="1"/>
        <v>#NAME?</v>
      </c>
      <c r="I431" s="24" t="e" cm="1">
        <f t="array" aca="1" ref="I431" ca="1">INDIRECT(ADDRESS(($E$2+1-G431)+2,8))</f>
        <v>#NAME?</v>
      </c>
      <c r="J431" s="24" t="e">
        <f t="shared" ca="1" si="18"/>
        <v>#NAME?</v>
      </c>
      <c r="K431" s="24" t="e">
        <f t="shared" ca="1" si="19"/>
        <v>#NAME?</v>
      </c>
      <c r="L431" s="24" t="e">
        <f t="shared" ca="1" si="20"/>
        <v>#NAME?</v>
      </c>
    </row>
    <row r="432" spans="2:12" x14ac:dyDescent="0.25">
      <c r="B432" s="24">
        <v>10.608771009102604</v>
      </c>
      <c r="G432" s="24">
        <v>430</v>
      </c>
      <c r="H432" s="24" t="e">
        <f ca="1"/>
        <v>#NAME?</v>
      </c>
      <c r="I432" s="24" t="e" cm="1">
        <f t="array" aca="1" ref="I432" ca="1">INDIRECT(ADDRESS(($E$2+1-G432)+2,8))</f>
        <v>#NAME?</v>
      </c>
      <c r="J432" s="24" t="e">
        <f t="shared" ca="1" si="18"/>
        <v>#NAME?</v>
      </c>
      <c r="K432" s="24" t="e">
        <f t="shared" ca="1" si="19"/>
        <v>#NAME?</v>
      </c>
      <c r="L432" s="24" t="e">
        <f t="shared" ca="1" si="20"/>
        <v>#NAME?</v>
      </c>
    </row>
    <row r="433" spans="2:12" x14ac:dyDescent="0.25">
      <c r="B433" s="24">
        <v>9.3555380383138438</v>
      </c>
      <c r="G433" s="24">
        <v>431</v>
      </c>
      <c r="H433" s="24" t="e">
        <f ca="1"/>
        <v>#NAME?</v>
      </c>
      <c r="I433" s="24" t="e" cm="1">
        <f t="array" aca="1" ref="I433" ca="1">INDIRECT(ADDRESS(($E$2+1-G433)+2,8))</f>
        <v>#NAME?</v>
      </c>
      <c r="J433" s="24" t="e">
        <f t="shared" ca="1" si="18"/>
        <v>#NAME?</v>
      </c>
      <c r="K433" s="24" t="e">
        <f t="shared" ca="1" si="19"/>
        <v>#NAME?</v>
      </c>
      <c r="L433" s="24" t="e">
        <f t="shared" ca="1" si="20"/>
        <v>#NAME?</v>
      </c>
    </row>
    <row r="434" spans="2:12" x14ac:dyDescent="0.25">
      <c r="B434" s="24">
        <v>12.24074830529621</v>
      </c>
      <c r="G434" s="24">
        <v>432</v>
      </c>
      <c r="H434" s="24" t="e">
        <f ca="1"/>
        <v>#NAME?</v>
      </c>
      <c r="I434" s="24" t="e" cm="1">
        <f t="array" aca="1" ref="I434" ca="1">INDIRECT(ADDRESS(($E$2+1-G434)+2,8))</f>
        <v>#NAME?</v>
      </c>
      <c r="J434" s="24" t="e">
        <f t="shared" ca="1" si="18"/>
        <v>#NAME?</v>
      </c>
      <c r="K434" s="24" t="e">
        <f t="shared" ca="1" si="19"/>
        <v>#NAME?</v>
      </c>
      <c r="L434" s="24" t="e">
        <f t="shared" ca="1" si="20"/>
        <v>#NAME?</v>
      </c>
    </row>
    <row r="435" spans="2:12" x14ac:dyDescent="0.25">
      <c r="B435" s="24">
        <v>11.377799095979551</v>
      </c>
      <c r="G435" s="24">
        <v>433</v>
      </c>
      <c r="H435" s="24" t="e">
        <f ca="1"/>
        <v>#NAME?</v>
      </c>
      <c r="I435" s="24" t="e" cm="1">
        <f t="array" aca="1" ref="I435" ca="1">INDIRECT(ADDRESS(($E$2+1-G435)+2,8))</f>
        <v>#NAME?</v>
      </c>
      <c r="J435" s="24" t="e">
        <f t="shared" ca="1" si="18"/>
        <v>#NAME?</v>
      </c>
      <c r="K435" s="24" t="e">
        <f t="shared" ca="1" si="19"/>
        <v>#NAME?</v>
      </c>
      <c r="L435" s="24" t="e">
        <f t="shared" ca="1" si="20"/>
        <v>#NAME?</v>
      </c>
    </row>
    <row r="436" spans="2:12" x14ac:dyDescent="0.25">
      <c r="B436" s="24">
        <v>9.6744991297445253</v>
      </c>
      <c r="G436" s="24">
        <v>434</v>
      </c>
      <c r="H436" s="24" t="e">
        <f ca="1"/>
        <v>#NAME?</v>
      </c>
      <c r="I436" s="24" t="e" cm="1">
        <f t="array" aca="1" ref="I436" ca="1">INDIRECT(ADDRESS(($E$2+1-G436)+2,8))</f>
        <v>#NAME?</v>
      </c>
      <c r="J436" s="24" t="e">
        <f t="shared" ca="1" si="18"/>
        <v>#NAME?</v>
      </c>
      <c r="K436" s="24" t="e">
        <f t="shared" ca="1" si="19"/>
        <v>#NAME?</v>
      </c>
      <c r="L436" s="24" t="e">
        <f t="shared" ca="1" si="20"/>
        <v>#NAME?</v>
      </c>
    </row>
    <row r="437" spans="2:12" x14ac:dyDescent="0.25">
      <c r="B437" s="24">
        <v>8.4494838964541259</v>
      </c>
      <c r="G437" s="24">
        <v>435</v>
      </c>
      <c r="H437" s="24" t="e">
        <f ca="1"/>
        <v>#NAME?</v>
      </c>
      <c r="I437" s="24" t="e" cm="1">
        <f t="array" aca="1" ref="I437" ca="1">INDIRECT(ADDRESS(($E$2+1-G437)+2,8))</f>
        <v>#NAME?</v>
      </c>
      <c r="J437" s="24" t="e">
        <f t="shared" ca="1" si="18"/>
        <v>#NAME?</v>
      </c>
      <c r="K437" s="24" t="e">
        <f t="shared" ca="1" si="19"/>
        <v>#NAME?</v>
      </c>
      <c r="L437" s="24" t="e">
        <f t="shared" ca="1" si="20"/>
        <v>#NAME?</v>
      </c>
    </row>
    <row r="438" spans="2:12" x14ac:dyDescent="0.25">
      <c r="B438" s="24">
        <v>9.7992735863424976</v>
      </c>
      <c r="G438" s="24">
        <v>436</v>
      </c>
      <c r="H438" s="24" t="e">
        <f ca="1"/>
        <v>#NAME?</v>
      </c>
      <c r="I438" s="24" t="e" cm="1">
        <f t="array" aca="1" ref="I438" ca="1">INDIRECT(ADDRESS(($E$2+1-G438)+2,8))</f>
        <v>#NAME?</v>
      </c>
      <c r="J438" s="24" t="e">
        <f t="shared" ca="1" si="18"/>
        <v>#NAME?</v>
      </c>
      <c r="K438" s="24" t="e">
        <f t="shared" ca="1" si="19"/>
        <v>#NAME?</v>
      </c>
      <c r="L438" s="24" t="e">
        <f t="shared" ca="1" si="20"/>
        <v>#NAME?</v>
      </c>
    </row>
    <row r="439" spans="2:12" x14ac:dyDescent="0.25">
      <c r="B439" s="24">
        <v>10.394293867939727</v>
      </c>
      <c r="G439" s="24">
        <v>437</v>
      </c>
      <c r="H439" s="24" t="e">
        <f ca="1"/>
        <v>#NAME?</v>
      </c>
      <c r="I439" s="24" t="e" cm="1">
        <f t="array" aca="1" ref="I439" ca="1">INDIRECT(ADDRESS(($E$2+1-G439)+2,8))</f>
        <v>#NAME?</v>
      </c>
      <c r="J439" s="24" t="e">
        <f t="shared" ca="1" si="18"/>
        <v>#NAME?</v>
      </c>
      <c r="K439" s="24" t="e">
        <f t="shared" ca="1" si="19"/>
        <v>#NAME?</v>
      </c>
      <c r="L439" s="24" t="e">
        <f t="shared" ca="1" si="20"/>
        <v>#NAME?</v>
      </c>
    </row>
    <row r="440" spans="2:12" x14ac:dyDescent="0.25">
      <c r="B440" s="24">
        <v>7.9973534645750721</v>
      </c>
      <c r="G440" s="24">
        <v>438</v>
      </c>
      <c r="H440" s="24" t="e">
        <f ca="1"/>
        <v>#NAME?</v>
      </c>
      <c r="I440" s="24" t="e" cm="1">
        <f t="array" aca="1" ref="I440" ca="1">INDIRECT(ADDRESS(($E$2+1-G440)+2,8))</f>
        <v>#NAME?</v>
      </c>
      <c r="J440" s="24" t="e">
        <f t="shared" ca="1" si="18"/>
        <v>#NAME?</v>
      </c>
      <c r="K440" s="24" t="e">
        <f t="shared" ca="1" si="19"/>
        <v>#NAME?</v>
      </c>
      <c r="L440" s="24" t="e">
        <f t="shared" ca="1" si="20"/>
        <v>#NAME?</v>
      </c>
    </row>
    <row r="441" spans="2:12" x14ac:dyDescent="0.25">
      <c r="B441" s="24">
        <v>10.286224128773148</v>
      </c>
      <c r="G441" s="24">
        <v>439</v>
      </c>
      <c r="H441" s="24" t="e">
        <f ca="1"/>
        <v>#NAME?</v>
      </c>
      <c r="I441" s="24" t="e" cm="1">
        <f t="array" aca="1" ref="I441" ca="1">INDIRECT(ADDRESS(($E$2+1-G441)+2,8))</f>
        <v>#NAME?</v>
      </c>
      <c r="J441" s="24" t="e">
        <f t="shared" ca="1" si="18"/>
        <v>#NAME?</v>
      </c>
      <c r="K441" s="24" t="e">
        <f t="shared" ca="1" si="19"/>
        <v>#NAME?</v>
      </c>
      <c r="L441" s="24" t="e">
        <f t="shared" ca="1" si="20"/>
        <v>#NAME?</v>
      </c>
    </row>
    <row r="442" spans="2:12" x14ac:dyDescent="0.25">
      <c r="B442" s="24">
        <v>12.058590836533762</v>
      </c>
      <c r="G442" s="24">
        <v>440</v>
      </c>
      <c r="H442" s="24" t="e">
        <f ca="1"/>
        <v>#NAME?</v>
      </c>
      <c r="I442" s="24" t="e" cm="1">
        <f t="array" aca="1" ref="I442" ca="1">INDIRECT(ADDRESS(($E$2+1-G442)+2,8))</f>
        <v>#NAME?</v>
      </c>
      <c r="J442" s="24" t="e">
        <f t="shared" ca="1" si="18"/>
        <v>#NAME?</v>
      </c>
      <c r="K442" s="24" t="e">
        <f t="shared" ca="1" si="19"/>
        <v>#NAME?</v>
      </c>
      <c r="L442" s="24" t="e">
        <f t="shared" ca="1" si="20"/>
        <v>#NAME?</v>
      </c>
    </row>
    <row r="443" spans="2:12" x14ac:dyDescent="0.25">
      <c r="B443" s="24">
        <v>5.8386928854444164</v>
      </c>
      <c r="G443" s="24">
        <v>441</v>
      </c>
      <c r="H443" s="24" t="e">
        <f ca="1"/>
        <v>#NAME?</v>
      </c>
      <c r="I443" s="24" t="e" cm="1">
        <f t="array" aca="1" ref="I443" ca="1">INDIRECT(ADDRESS(($E$2+1-G443)+2,8))</f>
        <v>#NAME?</v>
      </c>
      <c r="J443" s="24" t="e">
        <f t="shared" ca="1" si="18"/>
        <v>#NAME?</v>
      </c>
      <c r="K443" s="24" t="e">
        <f t="shared" ca="1" si="19"/>
        <v>#NAME?</v>
      </c>
      <c r="L443" s="24" t="e">
        <f t="shared" ca="1" si="20"/>
        <v>#NAME?</v>
      </c>
    </row>
    <row r="444" spans="2:12" x14ac:dyDescent="0.25">
      <c r="B444" s="24">
        <v>8.453621359595294</v>
      </c>
      <c r="G444" s="24">
        <v>442</v>
      </c>
      <c r="H444" s="24" t="e">
        <f ca="1"/>
        <v>#NAME?</v>
      </c>
      <c r="I444" s="24" t="e" cm="1">
        <f t="array" aca="1" ref="I444" ca="1">INDIRECT(ADDRESS(($E$2+1-G444)+2,8))</f>
        <v>#NAME?</v>
      </c>
      <c r="J444" s="24" t="e">
        <f t="shared" ca="1" si="18"/>
        <v>#NAME?</v>
      </c>
      <c r="K444" s="24" t="e">
        <f t="shared" ca="1" si="19"/>
        <v>#NAME?</v>
      </c>
      <c r="L444" s="24" t="e">
        <f t="shared" ca="1" si="20"/>
        <v>#NAME?</v>
      </c>
    </row>
    <row r="445" spans="2:12" x14ac:dyDescent="0.25">
      <c r="B445" s="24">
        <v>9.4663088123723167</v>
      </c>
      <c r="G445" s="24">
        <v>443</v>
      </c>
      <c r="H445" s="24" t="e">
        <f ca="1"/>
        <v>#NAME?</v>
      </c>
      <c r="I445" s="24" t="e" cm="1">
        <f t="array" aca="1" ref="I445" ca="1">INDIRECT(ADDRESS(($E$2+1-G445)+2,8))</f>
        <v>#NAME?</v>
      </c>
      <c r="J445" s="24" t="e">
        <f t="shared" ca="1" si="18"/>
        <v>#NAME?</v>
      </c>
      <c r="K445" s="24" t="e">
        <f t="shared" ca="1" si="19"/>
        <v>#NAME?</v>
      </c>
      <c r="L445" s="24" t="e">
        <f t="shared" ca="1" si="20"/>
        <v>#NAME?</v>
      </c>
    </row>
    <row r="446" spans="2:12" x14ac:dyDescent="0.25">
      <c r="B446" s="24">
        <v>9.1499763883050296</v>
      </c>
      <c r="G446" s="24">
        <v>444</v>
      </c>
      <c r="H446" s="24" t="e">
        <f ca="1"/>
        <v>#NAME?</v>
      </c>
      <c r="I446" s="24" t="e" cm="1">
        <f t="array" aca="1" ref="I446" ca="1">INDIRECT(ADDRESS(($E$2+1-G446)+2,8))</f>
        <v>#NAME?</v>
      </c>
      <c r="J446" s="24" t="e">
        <f t="shared" ca="1" si="18"/>
        <v>#NAME?</v>
      </c>
      <c r="K446" s="24" t="e">
        <f t="shared" ca="1" si="19"/>
        <v>#NAME?</v>
      </c>
      <c r="L446" s="24" t="e">
        <f t="shared" ca="1" si="20"/>
        <v>#NAME?</v>
      </c>
    </row>
    <row r="447" spans="2:12" x14ac:dyDescent="0.25">
      <c r="B447" s="24">
        <v>11.219746250623057</v>
      </c>
      <c r="G447" s="24">
        <v>445</v>
      </c>
      <c r="H447" s="24" t="e">
        <f ca="1"/>
        <v>#NAME?</v>
      </c>
      <c r="I447" s="24" t="e" cm="1">
        <f t="array" aca="1" ref="I447" ca="1">INDIRECT(ADDRESS(($E$2+1-G447)+2,8))</f>
        <v>#NAME?</v>
      </c>
      <c r="J447" s="24" t="e">
        <f t="shared" ca="1" si="18"/>
        <v>#NAME?</v>
      </c>
      <c r="K447" s="24" t="e">
        <f t="shared" ca="1" si="19"/>
        <v>#NAME?</v>
      </c>
      <c r="L447" s="24" t="e">
        <f t="shared" ca="1" si="20"/>
        <v>#NAME?</v>
      </c>
    </row>
    <row r="448" spans="2:12" x14ac:dyDescent="0.25">
      <c r="B448" s="24">
        <v>10.644613302913212</v>
      </c>
      <c r="G448" s="24">
        <v>446</v>
      </c>
      <c r="H448" s="24" t="e">
        <f ca="1"/>
        <v>#NAME?</v>
      </c>
      <c r="I448" s="24" t="e" cm="1">
        <f t="array" aca="1" ref="I448" ca="1">INDIRECT(ADDRESS(($E$2+1-G448)+2,8))</f>
        <v>#NAME?</v>
      </c>
      <c r="J448" s="24" t="e">
        <f t="shared" ca="1" si="18"/>
        <v>#NAME?</v>
      </c>
      <c r="K448" s="24" t="e">
        <f t="shared" ca="1" si="19"/>
        <v>#NAME?</v>
      </c>
      <c r="L448" s="24" t="e">
        <f t="shared" ca="1" si="20"/>
        <v>#NAME?</v>
      </c>
    </row>
    <row r="449" spans="2:12" x14ac:dyDescent="0.25">
      <c r="B449" s="24">
        <v>9.3471688977445151</v>
      </c>
      <c r="G449" s="24">
        <v>447</v>
      </c>
      <c r="H449" s="24" t="e">
        <f ca="1"/>
        <v>#NAME?</v>
      </c>
      <c r="I449" s="24" t="e" cm="1">
        <f t="array" aca="1" ref="I449" ca="1">INDIRECT(ADDRESS(($E$2+1-G449)+2,8))</f>
        <v>#NAME?</v>
      </c>
      <c r="J449" s="24" t="e">
        <f t="shared" ca="1" si="18"/>
        <v>#NAME?</v>
      </c>
      <c r="K449" s="24" t="e">
        <f t="shared" ca="1" si="19"/>
        <v>#NAME?</v>
      </c>
      <c r="L449" s="24" t="e">
        <f t="shared" ca="1" si="20"/>
        <v>#NAME?</v>
      </c>
    </row>
    <row r="450" spans="2:12" x14ac:dyDescent="0.25">
      <c r="B450" s="24">
        <v>9.0047929858269846</v>
      </c>
      <c r="G450" s="24">
        <v>448</v>
      </c>
      <c r="H450" s="24" t="e">
        <f ca="1"/>
        <v>#NAME?</v>
      </c>
      <c r="I450" s="24" t="e" cm="1">
        <f t="array" aca="1" ref="I450" ca="1">INDIRECT(ADDRESS(($E$2+1-G450)+2,8))</f>
        <v>#NAME?</v>
      </c>
      <c r="J450" s="24" t="e">
        <f t="shared" ca="1" si="18"/>
        <v>#NAME?</v>
      </c>
      <c r="K450" s="24" t="e">
        <f t="shared" ca="1" si="19"/>
        <v>#NAME?</v>
      </c>
      <c r="L450" s="24" t="e">
        <f t="shared" ca="1" si="20"/>
        <v>#NAME?</v>
      </c>
    </row>
    <row r="451" spans="2:12" x14ac:dyDescent="0.25">
      <c r="B451" s="24">
        <v>9.6787462560690614</v>
      </c>
      <c r="G451" s="24">
        <v>449</v>
      </c>
      <c r="H451" s="24" t="e">
        <f ca="1"/>
        <v>#NAME?</v>
      </c>
      <c r="I451" s="24" t="e" cm="1">
        <f t="array" aca="1" ref="I451" ca="1">INDIRECT(ADDRESS(($E$2+1-G451)+2,8))</f>
        <v>#NAME?</v>
      </c>
      <c r="J451" s="24" t="e">
        <f t="shared" ca="1" si="18"/>
        <v>#NAME?</v>
      </c>
      <c r="K451" s="24" t="e">
        <f t="shared" ca="1" si="19"/>
        <v>#NAME?</v>
      </c>
      <c r="L451" s="24" t="e">
        <f t="shared" ca="1" si="20"/>
        <v>#NAME?</v>
      </c>
    </row>
    <row r="452" spans="2:12" x14ac:dyDescent="0.25">
      <c r="B452" s="24">
        <v>7.955699592928001</v>
      </c>
      <c r="G452" s="24">
        <v>450</v>
      </c>
      <c r="H452" s="24" t="e">
        <f ca="1"/>
        <v>#NAME?</v>
      </c>
      <c r="I452" s="24" t="e" cm="1">
        <f t="array" aca="1" ref="I452" ca="1">INDIRECT(ADDRESS(($E$2+1-G452)+2,8))</f>
        <v>#NAME?</v>
      </c>
      <c r="J452" s="24" t="e">
        <f t="shared" ref="J452:J515" ca="1" si="21">_xlfn.WEIBULL.DIST(H452,$E$5,$E$6,TRUE)</f>
        <v>#NAME?</v>
      </c>
      <c r="K452" s="24" t="e">
        <f t="shared" ref="K452:K515" ca="1" si="22">_xlfn.WEIBULL.DIST(I452,$E$5,$E$6,TRUE)</f>
        <v>#NAME?</v>
      </c>
      <c r="L452" s="24" t="e">
        <f t="shared" ref="L452:L515" ca="1" si="23">((2*G452-1)/$E$2)*(LN(J452)+LN(1-K452))</f>
        <v>#NAME?</v>
      </c>
    </row>
    <row r="453" spans="2:12" x14ac:dyDescent="0.25">
      <c r="B453" s="24">
        <v>10.419530347227703</v>
      </c>
      <c r="G453" s="24">
        <v>451</v>
      </c>
      <c r="H453" s="24" t="e">
        <f ca="1"/>
        <v>#NAME?</v>
      </c>
      <c r="I453" s="24" t="e" cm="1">
        <f t="array" aca="1" ref="I453" ca="1">INDIRECT(ADDRESS(($E$2+1-G453)+2,8))</f>
        <v>#NAME?</v>
      </c>
      <c r="J453" s="24" t="e">
        <f t="shared" ca="1" si="21"/>
        <v>#NAME?</v>
      </c>
      <c r="K453" s="24" t="e">
        <f t="shared" ca="1" si="22"/>
        <v>#NAME?</v>
      </c>
      <c r="L453" s="24" t="e">
        <f t="shared" ca="1" si="23"/>
        <v>#NAME?</v>
      </c>
    </row>
    <row r="454" spans="2:12" x14ac:dyDescent="0.25">
      <c r="B454" s="24">
        <v>7.1639520981622269</v>
      </c>
      <c r="G454" s="24">
        <v>452</v>
      </c>
      <c r="H454" s="24" t="e">
        <f ca="1"/>
        <v>#NAME?</v>
      </c>
      <c r="I454" s="24" t="e" cm="1">
        <f t="array" aca="1" ref="I454" ca="1">INDIRECT(ADDRESS(($E$2+1-G454)+2,8))</f>
        <v>#NAME?</v>
      </c>
      <c r="J454" s="24" t="e">
        <f t="shared" ca="1" si="21"/>
        <v>#NAME?</v>
      </c>
      <c r="K454" s="24" t="e">
        <f t="shared" ca="1" si="22"/>
        <v>#NAME?</v>
      </c>
      <c r="L454" s="24" t="e">
        <f t="shared" ca="1" si="23"/>
        <v>#NAME?</v>
      </c>
    </row>
    <row r="455" spans="2:12" x14ac:dyDescent="0.25">
      <c r="B455" s="24">
        <v>9.24566433185454</v>
      </c>
      <c r="G455" s="24">
        <v>453</v>
      </c>
      <c r="H455" s="24" t="e">
        <f ca="1"/>
        <v>#NAME?</v>
      </c>
      <c r="I455" s="24" t="e" cm="1">
        <f t="array" aca="1" ref="I455" ca="1">INDIRECT(ADDRESS(($E$2+1-G455)+2,8))</f>
        <v>#NAME?</v>
      </c>
      <c r="J455" s="24" t="e">
        <f t="shared" ca="1" si="21"/>
        <v>#NAME?</v>
      </c>
      <c r="K455" s="24" t="e">
        <f t="shared" ca="1" si="22"/>
        <v>#NAME?</v>
      </c>
      <c r="L455" s="24" t="e">
        <f t="shared" ca="1" si="23"/>
        <v>#NAME?</v>
      </c>
    </row>
    <row r="456" spans="2:12" x14ac:dyDescent="0.25">
      <c r="B456" s="24">
        <v>9.6407963798618042</v>
      </c>
      <c r="G456" s="24">
        <v>454</v>
      </c>
      <c r="H456" s="24" t="e">
        <f ca="1"/>
        <v>#NAME?</v>
      </c>
      <c r="I456" s="24" t="e" cm="1">
        <f t="array" aca="1" ref="I456" ca="1">INDIRECT(ADDRESS(($E$2+1-G456)+2,8))</f>
        <v>#NAME?</v>
      </c>
      <c r="J456" s="24" t="e">
        <f t="shared" ca="1" si="21"/>
        <v>#NAME?</v>
      </c>
      <c r="K456" s="24" t="e">
        <f t="shared" ca="1" si="22"/>
        <v>#NAME?</v>
      </c>
      <c r="L456" s="24" t="e">
        <f t="shared" ca="1" si="23"/>
        <v>#NAME?</v>
      </c>
    </row>
    <row r="457" spans="2:12" x14ac:dyDescent="0.25">
      <c r="B457" s="24">
        <v>9.8433409940289707</v>
      </c>
      <c r="G457" s="24">
        <v>455</v>
      </c>
      <c r="H457" s="24" t="e">
        <f ca="1"/>
        <v>#NAME?</v>
      </c>
      <c r="I457" s="24" t="e" cm="1">
        <f t="array" aca="1" ref="I457" ca="1">INDIRECT(ADDRESS(($E$2+1-G457)+2,8))</f>
        <v>#NAME?</v>
      </c>
      <c r="J457" s="24" t="e">
        <f t="shared" ca="1" si="21"/>
        <v>#NAME?</v>
      </c>
      <c r="K457" s="24" t="e">
        <f t="shared" ca="1" si="22"/>
        <v>#NAME?</v>
      </c>
      <c r="L457" s="24" t="e">
        <f t="shared" ca="1" si="23"/>
        <v>#NAME?</v>
      </c>
    </row>
    <row r="458" spans="2:12" x14ac:dyDescent="0.25">
      <c r="B458" s="24">
        <v>8.5026009809010912</v>
      </c>
      <c r="G458" s="24">
        <v>456</v>
      </c>
      <c r="H458" s="24" t="e">
        <f ca="1"/>
        <v>#NAME?</v>
      </c>
      <c r="I458" s="24" t="e" cm="1">
        <f t="array" aca="1" ref="I458" ca="1">INDIRECT(ADDRESS(($E$2+1-G458)+2,8))</f>
        <v>#NAME?</v>
      </c>
      <c r="J458" s="24" t="e">
        <f t="shared" ca="1" si="21"/>
        <v>#NAME?</v>
      </c>
      <c r="K458" s="24" t="e">
        <f t="shared" ca="1" si="22"/>
        <v>#NAME?</v>
      </c>
      <c r="L458" s="24" t="e">
        <f t="shared" ca="1" si="23"/>
        <v>#NAME?</v>
      </c>
    </row>
    <row r="459" spans="2:12" x14ac:dyDescent="0.25">
      <c r="B459" s="24">
        <v>10.973821882476036</v>
      </c>
      <c r="G459" s="24">
        <v>457</v>
      </c>
      <c r="H459" s="24" t="e">
        <f ca="1"/>
        <v>#NAME?</v>
      </c>
      <c r="I459" s="24" t="e" cm="1">
        <f t="array" aca="1" ref="I459" ca="1">INDIRECT(ADDRESS(($E$2+1-G459)+2,8))</f>
        <v>#NAME?</v>
      </c>
      <c r="J459" s="24" t="e">
        <f t="shared" ca="1" si="21"/>
        <v>#NAME?</v>
      </c>
      <c r="K459" s="24" t="e">
        <f t="shared" ca="1" si="22"/>
        <v>#NAME?</v>
      </c>
      <c r="L459" s="24" t="e">
        <f t="shared" ca="1" si="23"/>
        <v>#NAME?</v>
      </c>
    </row>
    <row r="460" spans="2:12" x14ac:dyDescent="0.25">
      <c r="B460" s="24">
        <v>9.00399130116406</v>
      </c>
      <c r="G460" s="24">
        <v>458</v>
      </c>
      <c r="H460" s="24" t="e">
        <f ca="1"/>
        <v>#NAME?</v>
      </c>
      <c r="I460" s="24" t="e" cm="1">
        <f t="array" aca="1" ref="I460" ca="1">INDIRECT(ADDRESS(($E$2+1-G460)+2,8))</f>
        <v>#NAME?</v>
      </c>
      <c r="J460" s="24" t="e">
        <f t="shared" ca="1" si="21"/>
        <v>#NAME?</v>
      </c>
      <c r="K460" s="24" t="e">
        <f t="shared" ca="1" si="22"/>
        <v>#NAME?</v>
      </c>
      <c r="L460" s="24" t="e">
        <f t="shared" ca="1" si="23"/>
        <v>#NAME?</v>
      </c>
    </row>
    <row r="461" spans="2:12" x14ac:dyDescent="0.25">
      <c r="B461" s="24">
        <v>9.7918248069350149</v>
      </c>
      <c r="G461" s="24">
        <v>459</v>
      </c>
      <c r="H461" s="24" t="e">
        <f ca="1"/>
        <v>#NAME?</v>
      </c>
      <c r="I461" s="24" t="e" cm="1">
        <f t="array" aca="1" ref="I461" ca="1">INDIRECT(ADDRESS(($E$2+1-G461)+2,8))</f>
        <v>#NAME?</v>
      </c>
      <c r="J461" s="24" t="e">
        <f t="shared" ca="1" si="21"/>
        <v>#NAME?</v>
      </c>
      <c r="K461" s="24" t="e">
        <f t="shared" ca="1" si="22"/>
        <v>#NAME?</v>
      </c>
      <c r="L461" s="24" t="e">
        <f t="shared" ca="1" si="23"/>
        <v>#NAME?</v>
      </c>
    </row>
    <row r="462" spans="2:12" x14ac:dyDescent="0.25">
      <c r="B462" s="24">
        <v>11.165456479313553</v>
      </c>
      <c r="G462" s="24">
        <v>460</v>
      </c>
      <c r="H462" s="24" t="e">
        <f ca="1"/>
        <v>#NAME?</v>
      </c>
      <c r="I462" s="24" t="e" cm="1">
        <f t="array" aca="1" ref="I462" ca="1">INDIRECT(ADDRESS(($E$2+1-G462)+2,8))</f>
        <v>#NAME?</v>
      </c>
      <c r="J462" s="24" t="e">
        <f t="shared" ca="1" si="21"/>
        <v>#NAME?</v>
      </c>
      <c r="K462" s="24" t="e">
        <f t="shared" ca="1" si="22"/>
        <v>#NAME?</v>
      </c>
      <c r="L462" s="24" t="e">
        <f t="shared" ca="1" si="23"/>
        <v>#NAME?</v>
      </c>
    </row>
    <row r="463" spans="2:12" x14ac:dyDescent="0.25">
      <c r="B463" s="24">
        <v>8.0660558682762122</v>
      </c>
      <c r="G463" s="24">
        <v>461</v>
      </c>
      <c r="H463" s="24" t="e">
        <f ca="1"/>
        <v>#NAME?</v>
      </c>
      <c r="I463" s="24" t="e" cm="1">
        <f t="array" aca="1" ref="I463" ca="1">INDIRECT(ADDRESS(($E$2+1-G463)+2,8))</f>
        <v>#NAME?</v>
      </c>
      <c r="J463" s="24" t="e">
        <f t="shared" ca="1" si="21"/>
        <v>#NAME?</v>
      </c>
      <c r="K463" s="24" t="e">
        <f t="shared" ca="1" si="22"/>
        <v>#NAME?</v>
      </c>
      <c r="L463" s="24" t="e">
        <f t="shared" ca="1" si="23"/>
        <v>#NAME?</v>
      </c>
    </row>
    <row r="464" spans="2:12" x14ac:dyDescent="0.25">
      <c r="B464" s="24">
        <v>7.4319408911805525</v>
      </c>
      <c r="G464" s="24">
        <v>462</v>
      </c>
      <c r="H464" s="24" t="e">
        <f ca="1"/>
        <v>#NAME?</v>
      </c>
      <c r="I464" s="24" t="e" cm="1">
        <f t="array" aca="1" ref="I464" ca="1">INDIRECT(ADDRESS(($E$2+1-G464)+2,8))</f>
        <v>#NAME?</v>
      </c>
      <c r="J464" s="24" t="e">
        <f t="shared" ca="1" si="21"/>
        <v>#NAME?</v>
      </c>
      <c r="K464" s="24" t="e">
        <f t="shared" ca="1" si="22"/>
        <v>#NAME?</v>
      </c>
      <c r="L464" s="24" t="e">
        <f t="shared" ca="1" si="23"/>
        <v>#NAME?</v>
      </c>
    </row>
    <row r="465" spans="2:12" x14ac:dyDescent="0.25">
      <c r="B465" s="24">
        <v>10.091792152244166</v>
      </c>
      <c r="G465" s="24">
        <v>463</v>
      </c>
      <c r="H465" s="24" t="e">
        <f ca="1"/>
        <v>#NAME?</v>
      </c>
      <c r="I465" s="24" t="e" cm="1">
        <f t="array" aca="1" ref="I465" ca="1">INDIRECT(ADDRESS(($E$2+1-G465)+2,8))</f>
        <v>#NAME?</v>
      </c>
      <c r="J465" s="24" t="e">
        <f t="shared" ca="1" si="21"/>
        <v>#NAME?</v>
      </c>
      <c r="K465" s="24" t="e">
        <f t="shared" ca="1" si="22"/>
        <v>#NAME?</v>
      </c>
      <c r="L465" s="24" t="e">
        <f t="shared" ca="1" si="23"/>
        <v>#NAME?</v>
      </c>
    </row>
    <row r="466" spans="2:12" x14ac:dyDescent="0.25">
      <c r="B466" s="24">
        <v>9.8791115362760635</v>
      </c>
      <c r="G466" s="24">
        <v>464</v>
      </c>
      <c r="H466" s="24" t="e">
        <f ca="1"/>
        <v>#NAME?</v>
      </c>
      <c r="I466" s="24" t="e" cm="1">
        <f t="array" aca="1" ref="I466" ca="1">INDIRECT(ADDRESS(($E$2+1-G466)+2,8))</f>
        <v>#NAME?</v>
      </c>
      <c r="J466" s="24" t="e">
        <f t="shared" ca="1" si="21"/>
        <v>#NAME?</v>
      </c>
      <c r="K466" s="24" t="e">
        <f t="shared" ca="1" si="22"/>
        <v>#NAME?</v>
      </c>
      <c r="L466" s="24" t="e">
        <f t="shared" ca="1" si="23"/>
        <v>#NAME?</v>
      </c>
    </row>
    <row r="467" spans="2:12" x14ac:dyDescent="0.25">
      <c r="B467" s="24">
        <v>7.236720568317291</v>
      </c>
      <c r="G467" s="24">
        <v>465</v>
      </c>
      <c r="H467" s="24" t="e">
        <f ca="1"/>
        <v>#NAME?</v>
      </c>
      <c r="I467" s="24" t="e" cm="1">
        <f t="array" aca="1" ref="I467" ca="1">INDIRECT(ADDRESS(($E$2+1-G467)+2,8))</f>
        <v>#NAME?</v>
      </c>
      <c r="J467" s="24" t="e">
        <f t="shared" ca="1" si="21"/>
        <v>#NAME?</v>
      </c>
      <c r="K467" s="24" t="e">
        <f t="shared" ca="1" si="22"/>
        <v>#NAME?</v>
      </c>
      <c r="L467" s="24" t="e">
        <f t="shared" ca="1" si="23"/>
        <v>#NAME?</v>
      </c>
    </row>
    <row r="468" spans="2:12" x14ac:dyDescent="0.25">
      <c r="B468" s="24">
        <v>7.7762554846495764</v>
      </c>
      <c r="G468" s="24">
        <v>466</v>
      </c>
      <c r="H468" s="24" t="e">
        <f ca="1"/>
        <v>#NAME?</v>
      </c>
      <c r="I468" s="24" t="e" cm="1">
        <f t="array" aca="1" ref="I468" ca="1">INDIRECT(ADDRESS(($E$2+1-G468)+2,8))</f>
        <v>#NAME?</v>
      </c>
      <c r="J468" s="24" t="e">
        <f t="shared" ca="1" si="21"/>
        <v>#NAME?</v>
      </c>
      <c r="K468" s="24" t="e">
        <f t="shared" ca="1" si="22"/>
        <v>#NAME?</v>
      </c>
      <c r="L468" s="24" t="e">
        <f t="shared" ca="1" si="23"/>
        <v>#NAME?</v>
      </c>
    </row>
    <row r="469" spans="2:12" x14ac:dyDescent="0.25">
      <c r="B469" s="24">
        <v>11.025230945801299</v>
      </c>
      <c r="G469" s="24">
        <v>467</v>
      </c>
      <c r="H469" s="24" t="e">
        <f ca="1"/>
        <v>#NAME?</v>
      </c>
      <c r="I469" s="24" t="e" cm="1">
        <f t="array" aca="1" ref="I469" ca="1">INDIRECT(ADDRESS(($E$2+1-G469)+2,8))</f>
        <v>#NAME?</v>
      </c>
      <c r="J469" s="24" t="e">
        <f t="shared" ca="1" si="21"/>
        <v>#NAME?</v>
      </c>
      <c r="K469" s="24" t="e">
        <f t="shared" ca="1" si="22"/>
        <v>#NAME?</v>
      </c>
      <c r="L469" s="24" t="e">
        <f t="shared" ca="1" si="23"/>
        <v>#NAME?</v>
      </c>
    </row>
    <row r="470" spans="2:12" x14ac:dyDescent="0.25">
      <c r="B470" s="24">
        <v>8.3849095269683573</v>
      </c>
      <c r="G470" s="24">
        <v>468</v>
      </c>
      <c r="H470" s="24" t="e">
        <f ca="1"/>
        <v>#NAME?</v>
      </c>
      <c r="I470" s="24" t="e" cm="1">
        <f t="array" aca="1" ref="I470" ca="1">INDIRECT(ADDRESS(($E$2+1-G470)+2,8))</f>
        <v>#NAME?</v>
      </c>
      <c r="J470" s="24" t="e">
        <f t="shared" ca="1" si="21"/>
        <v>#NAME?</v>
      </c>
      <c r="K470" s="24" t="e">
        <f t="shared" ca="1" si="22"/>
        <v>#NAME?</v>
      </c>
      <c r="L470" s="24" t="e">
        <f t="shared" ca="1" si="23"/>
        <v>#NAME?</v>
      </c>
    </row>
    <row r="471" spans="2:12" x14ac:dyDescent="0.25">
      <c r="B471" s="24">
        <v>9.9529552955195921</v>
      </c>
      <c r="G471" s="24">
        <v>469</v>
      </c>
      <c r="H471" s="24" t="e">
        <f ca="1"/>
        <v>#NAME?</v>
      </c>
      <c r="I471" s="24" t="e" cm="1">
        <f t="array" aca="1" ref="I471" ca="1">INDIRECT(ADDRESS(($E$2+1-G471)+2,8))</f>
        <v>#NAME?</v>
      </c>
      <c r="J471" s="24" t="e">
        <f t="shared" ca="1" si="21"/>
        <v>#NAME?</v>
      </c>
      <c r="K471" s="24" t="e">
        <f t="shared" ca="1" si="22"/>
        <v>#NAME?</v>
      </c>
      <c r="L471" s="24" t="e">
        <f t="shared" ca="1" si="23"/>
        <v>#NAME?</v>
      </c>
    </row>
    <row r="472" spans="2:12" x14ac:dyDescent="0.25">
      <c r="B472" s="24">
        <v>7.4671313783863313</v>
      </c>
      <c r="G472" s="24">
        <v>470</v>
      </c>
      <c r="H472" s="24" t="e">
        <f ca="1"/>
        <v>#NAME?</v>
      </c>
      <c r="I472" s="24" t="e" cm="1">
        <f t="array" aca="1" ref="I472" ca="1">INDIRECT(ADDRESS(($E$2+1-G472)+2,8))</f>
        <v>#NAME?</v>
      </c>
      <c r="J472" s="24" t="e">
        <f t="shared" ca="1" si="21"/>
        <v>#NAME?</v>
      </c>
      <c r="K472" s="24" t="e">
        <f t="shared" ca="1" si="22"/>
        <v>#NAME?</v>
      </c>
      <c r="L472" s="24" t="e">
        <f t="shared" ca="1" si="23"/>
        <v>#NAME?</v>
      </c>
    </row>
    <row r="473" spans="2:12" x14ac:dyDescent="0.25">
      <c r="B473" s="24">
        <v>9.5804789620441611</v>
      </c>
      <c r="G473" s="24">
        <v>471</v>
      </c>
      <c r="H473" s="24" t="e">
        <f ca="1"/>
        <v>#NAME?</v>
      </c>
      <c r="I473" s="24" t="e" cm="1">
        <f t="array" aca="1" ref="I473" ca="1">INDIRECT(ADDRESS(($E$2+1-G473)+2,8))</f>
        <v>#NAME?</v>
      </c>
      <c r="J473" s="24" t="e">
        <f t="shared" ca="1" si="21"/>
        <v>#NAME?</v>
      </c>
      <c r="K473" s="24" t="e">
        <f t="shared" ca="1" si="22"/>
        <v>#NAME?</v>
      </c>
      <c r="L473" s="24" t="e">
        <f t="shared" ca="1" si="23"/>
        <v>#NAME?</v>
      </c>
    </row>
    <row r="474" spans="2:12" x14ac:dyDescent="0.25">
      <c r="B474" s="24">
        <v>8.2183031263062407</v>
      </c>
      <c r="G474" s="24">
        <v>472</v>
      </c>
      <c r="H474" s="24" t="e">
        <f ca="1"/>
        <v>#NAME?</v>
      </c>
      <c r="I474" s="24" t="e" cm="1">
        <f t="array" aca="1" ref="I474" ca="1">INDIRECT(ADDRESS(($E$2+1-G474)+2,8))</f>
        <v>#NAME?</v>
      </c>
      <c r="J474" s="24" t="e">
        <f t="shared" ca="1" si="21"/>
        <v>#NAME?</v>
      </c>
      <c r="K474" s="24" t="e">
        <f t="shared" ca="1" si="22"/>
        <v>#NAME?</v>
      </c>
      <c r="L474" s="24" t="e">
        <f t="shared" ca="1" si="23"/>
        <v>#NAME?</v>
      </c>
    </row>
    <row r="475" spans="2:12" x14ac:dyDescent="0.25">
      <c r="B475" s="24">
        <v>10.173907994738183</v>
      </c>
      <c r="G475" s="24">
        <v>473</v>
      </c>
      <c r="H475" s="24" t="e">
        <f ca="1"/>
        <v>#NAME?</v>
      </c>
      <c r="I475" s="24" t="e" cm="1">
        <f t="array" aca="1" ref="I475" ca="1">INDIRECT(ADDRESS(($E$2+1-G475)+2,8))</f>
        <v>#NAME?</v>
      </c>
      <c r="J475" s="24" t="e">
        <f t="shared" ca="1" si="21"/>
        <v>#NAME?</v>
      </c>
      <c r="K475" s="24" t="e">
        <f t="shared" ca="1" si="22"/>
        <v>#NAME?</v>
      </c>
      <c r="L475" s="24" t="e">
        <f t="shared" ca="1" si="23"/>
        <v>#NAME?</v>
      </c>
    </row>
    <row r="476" spans="2:12" x14ac:dyDescent="0.25">
      <c r="B476" s="24">
        <v>7.7781807564717989</v>
      </c>
      <c r="G476" s="24">
        <v>474</v>
      </c>
      <c r="H476" s="24" t="e">
        <f ca="1"/>
        <v>#NAME?</v>
      </c>
      <c r="I476" s="24" t="e" cm="1">
        <f t="array" aca="1" ref="I476" ca="1">INDIRECT(ADDRESS(($E$2+1-G476)+2,8))</f>
        <v>#NAME?</v>
      </c>
      <c r="J476" s="24" t="e">
        <f t="shared" ca="1" si="21"/>
        <v>#NAME?</v>
      </c>
      <c r="K476" s="24" t="e">
        <f t="shared" ca="1" si="22"/>
        <v>#NAME?</v>
      </c>
      <c r="L476" s="24" t="e">
        <f t="shared" ca="1" si="23"/>
        <v>#NAME?</v>
      </c>
    </row>
    <row r="477" spans="2:12" x14ac:dyDescent="0.25">
      <c r="B477" s="24">
        <v>8.5240734665873354</v>
      </c>
      <c r="G477" s="24">
        <v>475</v>
      </c>
      <c r="H477" s="24" t="e">
        <f ca="1"/>
        <v>#NAME?</v>
      </c>
      <c r="I477" s="24" t="e" cm="1">
        <f t="array" aca="1" ref="I477" ca="1">INDIRECT(ADDRESS(($E$2+1-G477)+2,8))</f>
        <v>#NAME?</v>
      </c>
      <c r="J477" s="24" t="e">
        <f t="shared" ca="1" si="21"/>
        <v>#NAME?</v>
      </c>
      <c r="K477" s="24" t="e">
        <f t="shared" ca="1" si="22"/>
        <v>#NAME?</v>
      </c>
      <c r="L477" s="24" t="e">
        <f t="shared" ca="1" si="23"/>
        <v>#NAME?</v>
      </c>
    </row>
    <row r="478" spans="2:12" x14ac:dyDescent="0.25">
      <c r="B478" s="24">
        <v>9.1710450450350773</v>
      </c>
      <c r="G478" s="24">
        <v>476</v>
      </c>
      <c r="H478" s="24" t="e">
        <f ca="1"/>
        <v>#NAME?</v>
      </c>
      <c r="I478" s="24" t="e" cm="1">
        <f t="array" aca="1" ref="I478" ca="1">INDIRECT(ADDRESS(($E$2+1-G478)+2,8))</f>
        <v>#NAME?</v>
      </c>
      <c r="J478" s="24" t="e">
        <f t="shared" ca="1" si="21"/>
        <v>#NAME?</v>
      </c>
      <c r="K478" s="24" t="e">
        <f t="shared" ca="1" si="22"/>
        <v>#NAME?</v>
      </c>
      <c r="L478" s="24" t="e">
        <f t="shared" ca="1" si="23"/>
        <v>#NAME?</v>
      </c>
    </row>
    <row r="479" spans="2:12" x14ac:dyDescent="0.25">
      <c r="B479" s="24">
        <v>9.5894766966915643</v>
      </c>
      <c r="G479" s="24">
        <v>477</v>
      </c>
      <c r="H479" s="24" t="e">
        <f ca="1"/>
        <v>#NAME?</v>
      </c>
      <c r="I479" s="24" t="e" cm="1">
        <f t="array" aca="1" ref="I479" ca="1">INDIRECT(ADDRESS(($E$2+1-G479)+2,8))</f>
        <v>#NAME?</v>
      </c>
      <c r="J479" s="24" t="e">
        <f t="shared" ca="1" si="21"/>
        <v>#NAME?</v>
      </c>
      <c r="K479" s="24" t="e">
        <f t="shared" ca="1" si="22"/>
        <v>#NAME?</v>
      </c>
      <c r="L479" s="24" t="e">
        <f t="shared" ca="1" si="23"/>
        <v>#NAME?</v>
      </c>
    </row>
    <row r="480" spans="2:12" x14ac:dyDescent="0.25">
      <c r="B480" s="24">
        <v>10.030083694112047</v>
      </c>
      <c r="G480" s="24">
        <v>478</v>
      </c>
      <c r="H480" s="24" t="e">
        <f ca="1"/>
        <v>#NAME?</v>
      </c>
      <c r="I480" s="24" t="e" cm="1">
        <f t="array" aca="1" ref="I480" ca="1">INDIRECT(ADDRESS(($E$2+1-G480)+2,8))</f>
        <v>#NAME?</v>
      </c>
      <c r="J480" s="24" t="e">
        <f t="shared" ca="1" si="21"/>
        <v>#NAME?</v>
      </c>
      <c r="K480" s="24" t="e">
        <f t="shared" ca="1" si="22"/>
        <v>#NAME?</v>
      </c>
      <c r="L480" s="24" t="e">
        <f t="shared" ca="1" si="23"/>
        <v>#NAME?</v>
      </c>
    </row>
    <row r="481" spans="2:12" x14ac:dyDescent="0.25">
      <c r="B481" s="24">
        <v>8.7917207161965223</v>
      </c>
      <c r="G481" s="24">
        <v>479</v>
      </c>
      <c r="H481" s="24" t="e">
        <f ca="1"/>
        <v>#NAME?</v>
      </c>
      <c r="I481" s="24" t="e" cm="1">
        <f t="array" aca="1" ref="I481" ca="1">INDIRECT(ADDRESS(($E$2+1-G481)+2,8))</f>
        <v>#NAME?</v>
      </c>
      <c r="J481" s="24" t="e">
        <f t="shared" ca="1" si="21"/>
        <v>#NAME?</v>
      </c>
      <c r="K481" s="24" t="e">
        <f t="shared" ca="1" si="22"/>
        <v>#NAME?</v>
      </c>
      <c r="L481" s="24" t="e">
        <f t="shared" ca="1" si="23"/>
        <v>#NAME?</v>
      </c>
    </row>
    <row r="482" spans="2:12" x14ac:dyDescent="0.25">
      <c r="B482" s="24">
        <v>7.4068509518411831</v>
      </c>
      <c r="G482" s="24">
        <v>480</v>
      </c>
      <c r="H482" s="24" t="e">
        <f ca="1"/>
        <v>#NAME?</v>
      </c>
      <c r="I482" s="24" t="e" cm="1">
        <f t="array" aca="1" ref="I482" ca="1">INDIRECT(ADDRESS(($E$2+1-G482)+2,8))</f>
        <v>#NAME?</v>
      </c>
      <c r="J482" s="24" t="e">
        <f t="shared" ca="1" si="21"/>
        <v>#NAME?</v>
      </c>
      <c r="K482" s="24" t="e">
        <f t="shared" ca="1" si="22"/>
        <v>#NAME?</v>
      </c>
      <c r="L482" s="24" t="e">
        <f t="shared" ca="1" si="23"/>
        <v>#NAME?</v>
      </c>
    </row>
    <row r="483" spans="2:12" x14ac:dyDescent="0.25">
      <c r="B483" s="24">
        <v>8.890391530736947</v>
      </c>
      <c r="G483" s="24">
        <v>481</v>
      </c>
      <c r="H483" s="24" t="e">
        <f ca="1"/>
        <v>#NAME?</v>
      </c>
      <c r="I483" s="24" t="e" cm="1">
        <f t="array" aca="1" ref="I483" ca="1">INDIRECT(ADDRESS(($E$2+1-G483)+2,8))</f>
        <v>#NAME?</v>
      </c>
      <c r="J483" s="24" t="e">
        <f t="shared" ca="1" si="21"/>
        <v>#NAME?</v>
      </c>
      <c r="K483" s="24" t="e">
        <f t="shared" ca="1" si="22"/>
        <v>#NAME?</v>
      </c>
      <c r="L483" s="24" t="e">
        <f t="shared" ca="1" si="23"/>
        <v>#NAME?</v>
      </c>
    </row>
    <row r="484" spans="2:12" x14ac:dyDescent="0.25">
      <c r="B484" s="24">
        <v>9.0038822675843893</v>
      </c>
      <c r="G484" s="24">
        <v>482</v>
      </c>
      <c r="H484" s="24" t="e">
        <f ca="1"/>
        <v>#NAME?</v>
      </c>
      <c r="I484" s="24" t="e" cm="1">
        <f t="array" aca="1" ref="I484" ca="1">INDIRECT(ADDRESS(($E$2+1-G484)+2,8))</f>
        <v>#NAME?</v>
      </c>
      <c r="J484" s="24" t="e">
        <f t="shared" ca="1" si="21"/>
        <v>#NAME?</v>
      </c>
      <c r="K484" s="24" t="e">
        <f t="shared" ca="1" si="22"/>
        <v>#NAME?</v>
      </c>
      <c r="L484" s="24" t="e">
        <f t="shared" ca="1" si="23"/>
        <v>#NAME?</v>
      </c>
    </row>
    <row r="485" spans="2:12" x14ac:dyDescent="0.25">
      <c r="B485" s="24">
        <v>11.436718135997484</v>
      </c>
      <c r="G485" s="24">
        <v>483</v>
      </c>
      <c r="H485" s="24" t="e">
        <f ca="1"/>
        <v>#NAME?</v>
      </c>
      <c r="I485" s="24" t="e" cm="1">
        <f t="array" aca="1" ref="I485" ca="1">INDIRECT(ADDRESS(($E$2+1-G485)+2,8))</f>
        <v>#NAME?</v>
      </c>
      <c r="J485" s="24" t="e">
        <f t="shared" ca="1" si="21"/>
        <v>#NAME?</v>
      </c>
      <c r="K485" s="24" t="e">
        <f t="shared" ca="1" si="22"/>
        <v>#NAME?</v>
      </c>
      <c r="L485" s="24" t="e">
        <f t="shared" ca="1" si="23"/>
        <v>#NAME?</v>
      </c>
    </row>
    <row r="486" spans="2:12" x14ac:dyDescent="0.25">
      <c r="B486" s="24">
        <v>11.315978612035586</v>
      </c>
      <c r="G486" s="24">
        <v>484</v>
      </c>
      <c r="H486" s="24" t="e">
        <f ca="1"/>
        <v>#NAME?</v>
      </c>
      <c r="I486" s="24" t="e" cm="1">
        <f t="array" aca="1" ref="I486" ca="1">INDIRECT(ADDRESS(($E$2+1-G486)+2,8))</f>
        <v>#NAME?</v>
      </c>
      <c r="J486" s="24" t="e">
        <f t="shared" ca="1" si="21"/>
        <v>#NAME?</v>
      </c>
      <c r="K486" s="24" t="e">
        <f t="shared" ca="1" si="22"/>
        <v>#NAME?</v>
      </c>
      <c r="L486" s="24" t="e">
        <f t="shared" ca="1" si="23"/>
        <v>#NAME?</v>
      </c>
    </row>
    <row r="487" spans="2:12" x14ac:dyDescent="0.25">
      <c r="B487" s="24">
        <v>11.434693415404118</v>
      </c>
      <c r="G487" s="24">
        <v>485</v>
      </c>
      <c r="H487" s="24" t="e">
        <f ca="1"/>
        <v>#NAME?</v>
      </c>
      <c r="I487" s="24" t="e" cm="1">
        <f t="array" aca="1" ref="I487" ca="1">INDIRECT(ADDRESS(($E$2+1-G487)+2,8))</f>
        <v>#NAME?</v>
      </c>
      <c r="J487" s="24" t="e">
        <f t="shared" ca="1" si="21"/>
        <v>#NAME?</v>
      </c>
      <c r="K487" s="24" t="e">
        <f t="shared" ca="1" si="22"/>
        <v>#NAME?</v>
      </c>
      <c r="L487" s="24" t="e">
        <f t="shared" ca="1" si="23"/>
        <v>#NAME?</v>
      </c>
    </row>
    <row r="488" spans="2:12" x14ac:dyDescent="0.25">
      <c r="B488" s="24">
        <v>10.9012585408924</v>
      </c>
      <c r="G488" s="24">
        <v>486</v>
      </c>
      <c r="H488" s="24" t="e">
        <f ca="1"/>
        <v>#NAME?</v>
      </c>
      <c r="I488" s="24" t="e" cm="1">
        <f t="array" aca="1" ref="I488" ca="1">INDIRECT(ADDRESS(($E$2+1-G488)+2,8))</f>
        <v>#NAME?</v>
      </c>
      <c r="J488" s="24" t="e">
        <f t="shared" ca="1" si="21"/>
        <v>#NAME?</v>
      </c>
      <c r="K488" s="24" t="e">
        <f t="shared" ca="1" si="22"/>
        <v>#NAME?</v>
      </c>
      <c r="L488" s="24" t="e">
        <f t="shared" ca="1" si="23"/>
        <v>#NAME?</v>
      </c>
    </row>
    <row r="489" spans="2:12" x14ac:dyDescent="0.25">
      <c r="B489" s="24">
        <v>9.349168722789269</v>
      </c>
      <c r="G489" s="24">
        <v>487</v>
      </c>
      <c r="H489" s="24" t="e">
        <f ca="1"/>
        <v>#NAME?</v>
      </c>
      <c r="I489" s="24" t="e" cm="1">
        <f t="array" aca="1" ref="I489" ca="1">INDIRECT(ADDRESS(($E$2+1-G489)+2,8))</f>
        <v>#NAME?</v>
      </c>
      <c r="J489" s="24" t="e">
        <f t="shared" ca="1" si="21"/>
        <v>#NAME?</v>
      </c>
      <c r="K489" s="24" t="e">
        <f t="shared" ca="1" si="22"/>
        <v>#NAME?</v>
      </c>
      <c r="L489" s="24" t="e">
        <f t="shared" ca="1" si="23"/>
        <v>#NAME?</v>
      </c>
    </row>
    <row r="490" spans="2:12" x14ac:dyDescent="0.25">
      <c r="B490" s="24">
        <v>9.3725045645148324</v>
      </c>
      <c r="G490" s="24">
        <v>488</v>
      </c>
      <c r="H490" s="24" t="e">
        <f ca="1"/>
        <v>#NAME?</v>
      </c>
      <c r="I490" s="24" t="e" cm="1">
        <f t="array" aca="1" ref="I490" ca="1">INDIRECT(ADDRESS(($E$2+1-G490)+2,8))</f>
        <v>#NAME?</v>
      </c>
      <c r="J490" s="24" t="e">
        <f t="shared" ca="1" si="21"/>
        <v>#NAME?</v>
      </c>
      <c r="K490" s="24" t="e">
        <f t="shared" ca="1" si="22"/>
        <v>#NAME?</v>
      </c>
      <c r="L490" s="24" t="e">
        <f t="shared" ca="1" si="23"/>
        <v>#NAME?</v>
      </c>
    </row>
    <row r="491" spans="2:12" x14ac:dyDescent="0.25">
      <c r="B491" s="24">
        <v>10.711791763451908</v>
      </c>
      <c r="G491" s="24">
        <v>489</v>
      </c>
      <c r="H491" s="24" t="e">
        <f ca="1"/>
        <v>#NAME?</v>
      </c>
      <c r="I491" s="24" t="e" cm="1">
        <f t="array" aca="1" ref="I491" ca="1">INDIRECT(ADDRESS(($E$2+1-G491)+2,8))</f>
        <v>#NAME?</v>
      </c>
      <c r="J491" s="24" t="e">
        <f t="shared" ca="1" si="21"/>
        <v>#NAME?</v>
      </c>
      <c r="K491" s="24" t="e">
        <f t="shared" ca="1" si="22"/>
        <v>#NAME?</v>
      </c>
      <c r="L491" s="24" t="e">
        <f t="shared" ca="1" si="23"/>
        <v>#NAME?</v>
      </c>
    </row>
    <row r="492" spans="2:12" x14ac:dyDescent="0.25">
      <c r="B492" s="24">
        <v>8.5714676936175884</v>
      </c>
      <c r="G492" s="24">
        <v>490</v>
      </c>
      <c r="H492" s="24" t="e">
        <f ca="1"/>
        <v>#NAME?</v>
      </c>
      <c r="I492" s="24" t="e" cm="1">
        <f t="array" aca="1" ref="I492" ca="1">INDIRECT(ADDRESS(($E$2+1-G492)+2,8))</f>
        <v>#NAME?</v>
      </c>
      <c r="J492" s="24" t="e">
        <f t="shared" ca="1" si="21"/>
        <v>#NAME?</v>
      </c>
      <c r="K492" s="24" t="e">
        <f t="shared" ca="1" si="22"/>
        <v>#NAME?</v>
      </c>
      <c r="L492" s="24" t="e">
        <f t="shared" ca="1" si="23"/>
        <v>#NAME?</v>
      </c>
    </row>
    <row r="493" spans="2:12" x14ac:dyDescent="0.25">
      <c r="B493" s="24">
        <v>6.0109773674790921</v>
      </c>
      <c r="G493" s="24">
        <v>491</v>
      </c>
      <c r="H493" s="24" t="e">
        <f ca="1"/>
        <v>#NAME?</v>
      </c>
      <c r="I493" s="24" t="e" cm="1">
        <f t="array" aca="1" ref="I493" ca="1">INDIRECT(ADDRESS(($E$2+1-G493)+2,8))</f>
        <v>#NAME?</v>
      </c>
      <c r="J493" s="24" t="e">
        <f t="shared" ca="1" si="21"/>
        <v>#NAME?</v>
      </c>
      <c r="K493" s="24" t="e">
        <f t="shared" ca="1" si="22"/>
        <v>#NAME?</v>
      </c>
      <c r="L493" s="24" t="e">
        <f t="shared" ca="1" si="23"/>
        <v>#NAME?</v>
      </c>
    </row>
    <row r="494" spans="2:12" x14ac:dyDescent="0.25">
      <c r="B494" s="24">
        <v>9.1053590275158669</v>
      </c>
      <c r="G494" s="24">
        <v>492</v>
      </c>
      <c r="H494" s="24" t="e">
        <f ca="1"/>
        <v>#NAME?</v>
      </c>
      <c r="I494" s="24" t="e" cm="1">
        <f t="array" aca="1" ref="I494" ca="1">INDIRECT(ADDRESS(($E$2+1-G494)+2,8))</f>
        <v>#NAME?</v>
      </c>
      <c r="J494" s="24" t="e">
        <f t="shared" ca="1" si="21"/>
        <v>#NAME?</v>
      </c>
      <c r="K494" s="24" t="e">
        <f t="shared" ca="1" si="22"/>
        <v>#NAME?</v>
      </c>
      <c r="L494" s="24" t="e">
        <f t="shared" ca="1" si="23"/>
        <v>#NAME?</v>
      </c>
    </row>
    <row r="495" spans="2:12" x14ac:dyDescent="0.25">
      <c r="B495" s="24">
        <v>10.69590598454808</v>
      </c>
      <c r="G495" s="24">
        <v>493</v>
      </c>
      <c r="H495" s="24" t="e">
        <f ca="1"/>
        <v>#NAME?</v>
      </c>
      <c r="I495" s="24" t="e" cm="1">
        <f t="array" aca="1" ref="I495" ca="1">INDIRECT(ADDRESS(($E$2+1-G495)+2,8))</f>
        <v>#NAME?</v>
      </c>
      <c r="J495" s="24" t="e">
        <f t="shared" ca="1" si="21"/>
        <v>#NAME?</v>
      </c>
      <c r="K495" s="24" t="e">
        <f t="shared" ca="1" si="22"/>
        <v>#NAME?</v>
      </c>
      <c r="L495" s="24" t="e">
        <f t="shared" ca="1" si="23"/>
        <v>#NAME?</v>
      </c>
    </row>
    <row r="496" spans="2:12" x14ac:dyDescent="0.25">
      <c r="B496" s="24">
        <v>8.4046496995348345</v>
      </c>
      <c r="G496" s="24">
        <v>494</v>
      </c>
      <c r="H496" s="24" t="e">
        <f ca="1"/>
        <v>#NAME?</v>
      </c>
      <c r="I496" s="24" t="e" cm="1">
        <f t="array" aca="1" ref="I496" ca="1">INDIRECT(ADDRESS(($E$2+1-G496)+2,8))</f>
        <v>#NAME?</v>
      </c>
      <c r="J496" s="24" t="e">
        <f t="shared" ca="1" si="21"/>
        <v>#NAME?</v>
      </c>
      <c r="K496" s="24" t="e">
        <f t="shared" ca="1" si="22"/>
        <v>#NAME?</v>
      </c>
      <c r="L496" s="24" t="e">
        <f t="shared" ca="1" si="23"/>
        <v>#NAME?</v>
      </c>
    </row>
    <row r="497" spans="2:12" x14ac:dyDescent="0.25">
      <c r="B497" s="24">
        <v>11.000799992348295</v>
      </c>
      <c r="G497" s="24">
        <v>495</v>
      </c>
      <c r="H497" s="24" t="e">
        <f ca="1"/>
        <v>#NAME?</v>
      </c>
      <c r="I497" s="24" t="e" cm="1">
        <f t="array" aca="1" ref="I497" ca="1">INDIRECT(ADDRESS(($E$2+1-G497)+2,8))</f>
        <v>#NAME?</v>
      </c>
      <c r="J497" s="24" t="e">
        <f t="shared" ca="1" si="21"/>
        <v>#NAME?</v>
      </c>
      <c r="K497" s="24" t="e">
        <f t="shared" ca="1" si="22"/>
        <v>#NAME?</v>
      </c>
      <c r="L497" s="24" t="e">
        <f t="shared" ca="1" si="23"/>
        <v>#NAME?</v>
      </c>
    </row>
    <row r="498" spans="2:12" x14ac:dyDescent="0.25">
      <c r="B498" s="24">
        <v>9.8516967917267131</v>
      </c>
      <c r="G498" s="24">
        <v>496</v>
      </c>
      <c r="H498" s="24" t="e">
        <f ca="1"/>
        <v>#NAME?</v>
      </c>
      <c r="I498" s="24" t="e" cm="1">
        <f t="array" aca="1" ref="I498" ca="1">INDIRECT(ADDRESS(($E$2+1-G498)+2,8))</f>
        <v>#NAME?</v>
      </c>
      <c r="J498" s="24" t="e">
        <f t="shared" ca="1" si="21"/>
        <v>#NAME?</v>
      </c>
      <c r="K498" s="24" t="e">
        <f t="shared" ca="1" si="22"/>
        <v>#NAME?</v>
      </c>
      <c r="L498" s="24" t="e">
        <f t="shared" ca="1" si="23"/>
        <v>#NAME?</v>
      </c>
    </row>
    <row r="499" spans="2:12" x14ac:dyDescent="0.25">
      <c r="B499" s="24">
        <v>8.2441564751653491</v>
      </c>
      <c r="G499" s="24">
        <v>497</v>
      </c>
      <c r="H499" s="24" t="e">
        <f ca="1"/>
        <v>#NAME?</v>
      </c>
      <c r="I499" s="24" t="e" cm="1">
        <f t="array" aca="1" ref="I499" ca="1">INDIRECT(ADDRESS(($E$2+1-G499)+2,8))</f>
        <v>#NAME?</v>
      </c>
      <c r="J499" s="24" t="e">
        <f t="shared" ca="1" si="21"/>
        <v>#NAME?</v>
      </c>
      <c r="K499" s="24" t="e">
        <f t="shared" ca="1" si="22"/>
        <v>#NAME?</v>
      </c>
      <c r="L499" s="24" t="e">
        <f t="shared" ca="1" si="23"/>
        <v>#NAME?</v>
      </c>
    </row>
    <row r="500" spans="2:12" x14ac:dyDescent="0.25">
      <c r="B500" s="24">
        <v>10.507109492125542</v>
      </c>
      <c r="G500" s="24">
        <v>498</v>
      </c>
      <c r="H500" s="24" t="e">
        <f ca="1"/>
        <v>#NAME?</v>
      </c>
      <c r="I500" s="24" t="e" cm="1">
        <f t="array" aca="1" ref="I500" ca="1">INDIRECT(ADDRESS(($E$2+1-G500)+2,8))</f>
        <v>#NAME?</v>
      </c>
      <c r="J500" s="24" t="e">
        <f t="shared" ca="1" si="21"/>
        <v>#NAME?</v>
      </c>
      <c r="K500" s="24" t="e">
        <f t="shared" ca="1" si="22"/>
        <v>#NAME?</v>
      </c>
      <c r="L500" s="24" t="e">
        <f t="shared" ca="1" si="23"/>
        <v>#NAME?</v>
      </c>
    </row>
    <row r="501" spans="2:12" x14ac:dyDescent="0.25">
      <c r="B501" s="24">
        <v>7.4758368155087274</v>
      </c>
      <c r="G501" s="24">
        <v>499</v>
      </c>
      <c r="H501" s="24" t="e">
        <f ca="1"/>
        <v>#NAME?</v>
      </c>
      <c r="I501" s="24" t="e" cm="1">
        <f t="array" aca="1" ref="I501" ca="1">INDIRECT(ADDRESS(($E$2+1-G501)+2,8))</f>
        <v>#NAME?</v>
      </c>
      <c r="J501" s="24" t="e">
        <f t="shared" ca="1" si="21"/>
        <v>#NAME?</v>
      </c>
      <c r="K501" s="24" t="e">
        <f t="shared" ca="1" si="22"/>
        <v>#NAME?</v>
      </c>
      <c r="L501" s="24" t="e">
        <f t="shared" ca="1" si="23"/>
        <v>#NAME?</v>
      </c>
    </row>
    <row r="502" spans="2:12" x14ac:dyDescent="0.25">
      <c r="B502" s="24">
        <v>8.401863195144605</v>
      </c>
      <c r="G502" s="24">
        <v>500</v>
      </c>
      <c r="H502" s="24" t="e">
        <f ca="1"/>
        <v>#NAME?</v>
      </c>
      <c r="I502" s="24" t="e" cm="1">
        <f t="array" aca="1" ref="I502" ca="1">INDIRECT(ADDRESS(($E$2+1-G502)+2,8))</f>
        <v>#NAME?</v>
      </c>
      <c r="J502" s="24" t="e">
        <f t="shared" ca="1" si="21"/>
        <v>#NAME?</v>
      </c>
      <c r="K502" s="24" t="e">
        <f t="shared" ca="1" si="22"/>
        <v>#NAME?</v>
      </c>
      <c r="L502" s="24" t="e">
        <f t="shared" ca="1" si="23"/>
        <v>#NAME?</v>
      </c>
    </row>
    <row r="503" spans="2:12" x14ac:dyDescent="0.25">
      <c r="B503" s="24">
        <v>8.0450357839501869</v>
      </c>
      <c r="G503" s="24">
        <v>501</v>
      </c>
      <c r="H503" s="24" t="e">
        <f ca="1"/>
        <v>#NAME?</v>
      </c>
      <c r="I503" s="24" t="e" cm="1">
        <f t="array" aca="1" ref="I503" ca="1">INDIRECT(ADDRESS(($E$2+1-G503)+2,8))</f>
        <v>#NAME?</v>
      </c>
      <c r="J503" s="24" t="e">
        <f t="shared" ca="1" si="21"/>
        <v>#NAME?</v>
      </c>
      <c r="K503" s="24" t="e">
        <f t="shared" ca="1" si="22"/>
        <v>#NAME?</v>
      </c>
      <c r="L503" s="24" t="e">
        <f t="shared" ca="1" si="23"/>
        <v>#NAME?</v>
      </c>
    </row>
    <row r="504" spans="2:12" x14ac:dyDescent="0.25">
      <c r="B504" s="24">
        <v>6.8951286837161607</v>
      </c>
      <c r="G504" s="24">
        <v>502</v>
      </c>
      <c r="H504" s="24" t="e">
        <f ca="1"/>
        <v>#NAME?</v>
      </c>
      <c r="I504" s="24" t="e" cm="1">
        <f t="array" aca="1" ref="I504" ca="1">INDIRECT(ADDRESS(($E$2+1-G504)+2,8))</f>
        <v>#NAME?</v>
      </c>
      <c r="J504" s="24" t="e">
        <f t="shared" ca="1" si="21"/>
        <v>#NAME?</v>
      </c>
      <c r="K504" s="24" t="e">
        <f t="shared" ca="1" si="22"/>
        <v>#NAME?</v>
      </c>
      <c r="L504" s="24" t="e">
        <f t="shared" ca="1" si="23"/>
        <v>#NAME?</v>
      </c>
    </row>
    <row r="505" spans="2:12" x14ac:dyDescent="0.25">
      <c r="B505" s="24">
        <v>9.716734862707062</v>
      </c>
      <c r="G505" s="24">
        <v>503</v>
      </c>
      <c r="H505" s="24" t="e">
        <f ca="1"/>
        <v>#NAME?</v>
      </c>
      <c r="I505" s="24" t="e" cm="1">
        <f t="array" aca="1" ref="I505" ca="1">INDIRECT(ADDRESS(($E$2+1-G505)+2,8))</f>
        <v>#NAME?</v>
      </c>
      <c r="J505" s="24" t="e">
        <f t="shared" ca="1" si="21"/>
        <v>#NAME?</v>
      </c>
      <c r="K505" s="24" t="e">
        <f t="shared" ca="1" si="22"/>
        <v>#NAME?</v>
      </c>
      <c r="L505" s="24" t="e">
        <f t="shared" ca="1" si="23"/>
        <v>#NAME?</v>
      </c>
    </row>
    <row r="506" spans="2:12" x14ac:dyDescent="0.25">
      <c r="B506" s="24">
        <v>6.5519116451164292</v>
      </c>
      <c r="G506" s="24">
        <v>504</v>
      </c>
      <c r="H506" s="24" t="e">
        <f ca="1"/>
        <v>#NAME?</v>
      </c>
      <c r="I506" s="24" t="e" cm="1">
        <f t="array" aca="1" ref="I506" ca="1">INDIRECT(ADDRESS(($E$2+1-G506)+2,8))</f>
        <v>#NAME?</v>
      </c>
      <c r="J506" s="24" t="e">
        <f t="shared" ca="1" si="21"/>
        <v>#NAME?</v>
      </c>
      <c r="K506" s="24" t="e">
        <f t="shared" ca="1" si="22"/>
        <v>#NAME?</v>
      </c>
      <c r="L506" s="24" t="e">
        <f t="shared" ca="1" si="23"/>
        <v>#NAME?</v>
      </c>
    </row>
    <row r="507" spans="2:12" x14ac:dyDescent="0.25">
      <c r="B507" s="24">
        <v>8.1440338972287289</v>
      </c>
      <c r="G507" s="24">
        <v>505</v>
      </c>
      <c r="H507" s="24" t="e">
        <f ca="1"/>
        <v>#NAME?</v>
      </c>
      <c r="I507" s="24" t="e" cm="1">
        <f t="array" aca="1" ref="I507" ca="1">INDIRECT(ADDRESS(($E$2+1-G507)+2,8))</f>
        <v>#NAME?</v>
      </c>
      <c r="J507" s="24" t="e">
        <f t="shared" ca="1" si="21"/>
        <v>#NAME?</v>
      </c>
      <c r="K507" s="24" t="e">
        <f t="shared" ca="1" si="22"/>
        <v>#NAME?</v>
      </c>
      <c r="L507" s="24" t="e">
        <f t="shared" ca="1" si="23"/>
        <v>#NAME?</v>
      </c>
    </row>
    <row r="508" spans="2:12" x14ac:dyDescent="0.25">
      <c r="B508" s="24">
        <v>10.40026344224281</v>
      </c>
      <c r="G508" s="24">
        <v>506</v>
      </c>
      <c r="H508" s="24" t="e">
        <f ca="1"/>
        <v>#NAME?</v>
      </c>
      <c r="I508" s="24" t="e" cm="1">
        <f t="array" aca="1" ref="I508" ca="1">INDIRECT(ADDRESS(($E$2+1-G508)+2,8))</f>
        <v>#NAME?</v>
      </c>
      <c r="J508" s="24" t="e">
        <f t="shared" ca="1" si="21"/>
        <v>#NAME?</v>
      </c>
      <c r="K508" s="24" t="e">
        <f t="shared" ca="1" si="22"/>
        <v>#NAME?</v>
      </c>
      <c r="L508" s="24" t="e">
        <f t="shared" ca="1" si="23"/>
        <v>#NAME?</v>
      </c>
    </row>
    <row r="509" spans="2:12" x14ac:dyDescent="0.25">
      <c r="B509" s="24">
        <v>12.02263669492571</v>
      </c>
      <c r="G509" s="24">
        <v>507</v>
      </c>
      <c r="H509" s="24" t="e">
        <f ca="1"/>
        <v>#NAME?</v>
      </c>
      <c r="I509" s="24" t="e" cm="1">
        <f t="array" aca="1" ref="I509" ca="1">INDIRECT(ADDRESS(($E$2+1-G509)+2,8))</f>
        <v>#NAME?</v>
      </c>
      <c r="J509" s="24" t="e">
        <f t="shared" ca="1" si="21"/>
        <v>#NAME?</v>
      </c>
      <c r="K509" s="24" t="e">
        <f t="shared" ca="1" si="22"/>
        <v>#NAME?</v>
      </c>
      <c r="L509" s="24" t="e">
        <f t="shared" ca="1" si="23"/>
        <v>#NAME?</v>
      </c>
    </row>
    <row r="510" spans="2:12" x14ac:dyDescent="0.25">
      <c r="B510" s="24">
        <v>11.835254164077112</v>
      </c>
      <c r="G510" s="24">
        <v>508</v>
      </c>
      <c r="H510" s="24" t="e">
        <f ca="1"/>
        <v>#NAME?</v>
      </c>
      <c r="I510" s="24" t="e" cm="1">
        <f t="array" aca="1" ref="I510" ca="1">INDIRECT(ADDRESS(($E$2+1-G510)+2,8))</f>
        <v>#NAME?</v>
      </c>
      <c r="J510" s="24" t="e">
        <f t="shared" ca="1" si="21"/>
        <v>#NAME?</v>
      </c>
      <c r="K510" s="24" t="e">
        <f t="shared" ca="1" si="22"/>
        <v>#NAME?</v>
      </c>
      <c r="L510" s="24" t="e">
        <f t="shared" ca="1" si="23"/>
        <v>#NAME?</v>
      </c>
    </row>
    <row r="511" spans="2:12" x14ac:dyDescent="0.25">
      <c r="B511" s="24">
        <v>10.353087000498709</v>
      </c>
      <c r="G511" s="24">
        <v>509</v>
      </c>
      <c r="H511" s="24" t="e">
        <f ca="1"/>
        <v>#NAME?</v>
      </c>
      <c r="I511" s="24" t="e" cm="1">
        <f t="array" aca="1" ref="I511" ca="1">INDIRECT(ADDRESS(($E$2+1-G511)+2,8))</f>
        <v>#NAME?</v>
      </c>
      <c r="J511" s="24" t="e">
        <f t="shared" ca="1" si="21"/>
        <v>#NAME?</v>
      </c>
      <c r="K511" s="24" t="e">
        <f t="shared" ca="1" si="22"/>
        <v>#NAME?</v>
      </c>
      <c r="L511" s="24" t="e">
        <f t="shared" ca="1" si="23"/>
        <v>#NAME?</v>
      </c>
    </row>
    <row r="512" spans="2:12" x14ac:dyDescent="0.25">
      <c r="B512" s="24">
        <v>8.13778231797823</v>
      </c>
      <c r="G512" s="24">
        <v>510</v>
      </c>
      <c r="H512" s="24" t="e">
        <f ca="1"/>
        <v>#NAME?</v>
      </c>
      <c r="I512" s="24" t="e" cm="1">
        <f t="array" aca="1" ref="I512" ca="1">INDIRECT(ADDRESS(($E$2+1-G512)+2,8))</f>
        <v>#NAME?</v>
      </c>
      <c r="J512" s="24" t="e">
        <f t="shared" ca="1" si="21"/>
        <v>#NAME?</v>
      </c>
      <c r="K512" s="24" t="e">
        <f t="shared" ca="1" si="22"/>
        <v>#NAME?</v>
      </c>
      <c r="L512" s="24" t="e">
        <f t="shared" ca="1" si="23"/>
        <v>#NAME?</v>
      </c>
    </row>
    <row r="513" spans="2:12" x14ac:dyDescent="0.25">
      <c r="B513" s="24">
        <v>10.949261807650508</v>
      </c>
      <c r="G513" s="24">
        <v>511</v>
      </c>
      <c r="H513" s="24" t="e">
        <f ca="1"/>
        <v>#NAME?</v>
      </c>
      <c r="I513" s="24" t="e" cm="1">
        <f t="array" aca="1" ref="I513" ca="1">INDIRECT(ADDRESS(($E$2+1-G513)+2,8))</f>
        <v>#NAME?</v>
      </c>
      <c r="J513" s="24" t="e">
        <f t="shared" ca="1" si="21"/>
        <v>#NAME?</v>
      </c>
      <c r="K513" s="24" t="e">
        <f t="shared" ca="1" si="22"/>
        <v>#NAME?</v>
      </c>
      <c r="L513" s="24" t="e">
        <f t="shared" ca="1" si="23"/>
        <v>#NAME?</v>
      </c>
    </row>
    <row r="514" spans="2:12" x14ac:dyDescent="0.25">
      <c r="B514" s="24">
        <v>9.8319869981643055</v>
      </c>
      <c r="G514" s="24">
        <v>512</v>
      </c>
      <c r="H514" s="24" t="e">
        <f ca="1"/>
        <v>#NAME?</v>
      </c>
      <c r="I514" s="24" t="e" cm="1">
        <f t="array" aca="1" ref="I514" ca="1">INDIRECT(ADDRESS(($E$2+1-G514)+2,8))</f>
        <v>#NAME?</v>
      </c>
      <c r="J514" s="24" t="e">
        <f t="shared" ca="1" si="21"/>
        <v>#NAME?</v>
      </c>
      <c r="K514" s="24" t="e">
        <f t="shared" ca="1" si="22"/>
        <v>#NAME?</v>
      </c>
      <c r="L514" s="24" t="e">
        <f t="shared" ca="1" si="23"/>
        <v>#NAME?</v>
      </c>
    </row>
    <row r="515" spans="2:12" x14ac:dyDescent="0.25">
      <c r="B515" s="24">
        <v>10.892806437298024</v>
      </c>
      <c r="G515" s="24">
        <v>513</v>
      </c>
      <c r="H515" s="24" t="e">
        <f ca="1"/>
        <v>#NAME?</v>
      </c>
      <c r="I515" s="24" t="e" cm="1">
        <f t="array" aca="1" ref="I515" ca="1">INDIRECT(ADDRESS(($E$2+1-G515)+2,8))</f>
        <v>#NAME?</v>
      </c>
      <c r="J515" s="24" t="e">
        <f t="shared" ca="1" si="21"/>
        <v>#NAME?</v>
      </c>
      <c r="K515" s="24" t="e">
        <f t="shared" ca="1" si="22"/>
        <v>#NAME?</v>
      </c>
      <c r="L515" s="24" t="e">
        <f t="shared" ca="1" si="23"/>
        <v>#NAME?</v>
      </c>
    </row>
    <row r="516" spans="2:12" x14ac:dyDescent="0.25">
      <c r="B516" s="24">
        <v>10.245266310650027</v>
      </c>
      <c r="G516" s="24">
        <v>514</v>
      </c>
      <c r="H516" s="24" t="e">
        <f ca="1"/>
        <v>#NAME?</v>
      </c>
      <c r="I516" s="24" t="e" cm="1">
        <f t="array" aca="1" ref="I516" ca="1">INDIRECT(ADDRESS(($E$2+1-G516)+2,8))</f>
        <v>#NAME?</v>
      </c>
      <c r="J516" s="24" t="e">
        <f t="shared" ref="J516:J579" ca="1" si="24">_xlfn.WEIBULL.DIST(H516,$E$5,$E$6,TRUE)</f>
        <v>#NAME?</v>
      </c>
      <c r="K516" s="24" t="e">
        <f t="shared" ref="K516:K579" ca="1" si="25">_xlfn.WEIBULL.DIST(I516,$E$5,$E$6,TRUE)</f>
        <v>#NAME?</v>
      </c>
      <c r="L516" s="24" t="e">
        <f t="shared" ref="L516:L579" ca="1" si="26">((2*G516-1)/$E$2)*(LN(J516)+LN(1-K516))</f>
        <v>#NAME?</v>
      </c>
    </row>
    <row r="517" spans="2:12" x14ac:dyDescent="0.25">
      <c r="B517" s="24">
        <v>9.2524287988863012</v>
      </c>
      <c r="G517" s="24">
        <v>515</v>
      </c>
      <c r="H517" s="24" t="e">
        <f ca="1"/>
        <v>#NAME?</v>
      </c>
      <c r="I517" s="24" t="e" cm="1">
        <f t="array" aca="1" ref="I517" ca="1">INDIRECT(ADDRESS(($E$2+1-G517)+2,8))</f>
        <v>#NAME?</v>
      </c>
      <c r="J517" s="24" t="e">
        <f t="shared" ca="1" si="24"/>
        <v>#NAME?</v>
      </c>
      <c r="K517" s="24" t="e">
        <f t="shared" ca="1" si="25"/>
        <v>#NAME?</v>
      </c>
      <c r="L517" s="24" t="e">
        <f t="shared" ca="1" si="26"/>
        <v>#NAME?</v>
      </c>
    </row>
    <row r="518" spans="2:12" x14ac:dyDescent="0.25">
      <c r="B518" s="24">
        <v>10.315557530345735</v>
      </c>
      <c r="G518" s="24">
        <v>516</v>
      </c>
      <c r="H518" s="24" t="e">
        <f ca="1"/>
        <v>#NAME?</v>
      </c>
      <c r="I518" s="24" t="e" cm="1">
        <f t="array" aca="1" ref="I518" ca="1">INDIRECT(ADDRESS(($E$2+1-G518)+2,8))</f>
        <v>#NAME?</v>
      </c>
      <c r="J518" s="24" t="e">
        <f t="shared" ca="1" si="24"/>
        <v>#NAME?</v>
      </c>
      <c r="K518" s="24" t="e">
        <f t="shared" ca="1" si="25"/>
        <v>#NAME?</v>
      </c>
      <c r="L518" s="24" t="e">
        <f t="shared" ca="1" si="26"/>
        <v>#NAME?</v>
      </c>
    </row>
    <row r="519" spans="2:12" x14ac:dyDescent="0.25">
      <c r="B519" s="24">
        <v>10.09814376040759</v>
      </c>
      <c r="G519" s="24">
        <v>517</v>
      </c>
      <c r="H519" s="24" t="e">
        <f ca="1"/>
        <v>#NAME?</v>
      </c>
      <c r="I519" s="24" t="e" cm="1">
        <f t="array" aca="1" ref="I519" ca="1">INDIRECT(ADDRESS(($E$2+1-G519)+2,8))</f>
        <v>#NAME?</v>
      </c>
      <c r="J519" s="24" t="e">
        <f t="shared" ca="1" si="24"/>
        <v>#NAME?</v>
      </c>
      <c r="K519" s="24" t="e">
        <f t="shared" ca="1" si="25"/>
        <v>#NAME?</v>
      </c>
      <c r="L519" s="24" t="e">
        <f t="shared" ca="1" si="26"/>
        <v>#NAME?</v>
      </c>
    </row>
    <row r="520" spans="2:12" x14ac:dyDescent="0.25">
      <c r="B520" s="24">
        <v>10.604221654428878</v>
      </c>
      <c r="G520" s="24">
        <v>518</v>
      </c>
      <c r="H520" s="24" t="e">
        <f ca="1"/>
        <v>#NAME?</v>
      </c>
      <c r="I520" s="24" t="e" cm="1">
        <f t="array" aca="1" ref="I520" ca="1">INDIRECT(ADDRESS(($E$2+1-G520)+2,8))</f>
        <v>#NAME?</v>
      </c>
      <c r="J520" s="24" t="e">
        <f t="shared" ca="1" si="24"/>
        <v>#NAME?</v>
      </c>
      <c r="K520" s="24" t="e">
        <f t="shared" ca="1" si="25"/>
        <v>#NAME?</v>
      </c>
      <c r="L520" s="24" t="e">
        <f t="shared" ca="1" si="26"/>
        <v>#NAME?</v>
      </c>
    </row>
    <row r="521" spans="2:12" x14ac:dyDescent="0.25">
      <c r="B521" s="24">
        <v>7.2745236016892578</v>
      </c>
      <c r="G521" s="24">
        <v>519</v>
      </c>
      <c r="H521" s="24" t="e">
        <f ca="1"/>
        <v>#NAME?</v>
      </c>
      <c r="I521" s="24" t="e" cm="1">
        <f t="array" aca="1" ref="I521" ca="1">INDIRECT(ADDRESS(($E$2+1-G521)+2,8))</f>
        <v>#NAME?</v>
      </c>
      <c r="J521" s="24" t="e">
        <f t="shared" ca="1" si="24"/>
        <v>#NAME?</v>
      </c>
      <c r="K521" s="24" t="e">
        <f t="shared" ca="1" si="25"/>
        <v>#NAME?</v>
      </c>
      <c r="L521" s="24" t="e">
        <f t="shared" ca="1" si="26"/>
        <v>#NAME?</v>
      </c>
    </row>
    <row r="522" spans="2:12" x14ac:dyDescent="0.25">
      <c r="B522" s="24">
        <v>8.7059857338213629</v>
      </c>
      <c r="G522" s="24">
        <v>520</v>
      </c>
      <c r="H522" s="24" t="e">
        <f ca="1"/>
        <v>#NAME?</v>
      </c>
      <c r="I522" s="24" t="e" cm="1">
        <f t="array" aca="1" ref="I522" ca="1">INDIRECT(ADDRESS(($E$2+1-G522)+2,8))</f>
        <v>#NAME?</v>
      </c>
      <c r="J522" s="24" t="e">
        <f t="shared" ca="1" si="24"/>
        <v>#NAME?</v>
      </c>
      <c r="K522" s="24" t="e">
        <f t="shared" ca="1" si="25"/>
        <v>#NAME?</v>
      </c>
      <c r="L522" s="24" t="e">
        <f t="shared" ca="1" si="26"/>
        <v>#NAME?</v>
      </c>
    </row>
    <row r="523" spans="2:12" x14ac:dyDescent="0.25">
      <c r="B523" s="24">
        <v>10.21650549748859</v>
      </c>
      <c r="G523" s="24">
        <v>521</v>
      </c>
      <c r="H523" s="24" t="e">
        <f ca="1"/>
        <v>#NAME?</v>
      </c>
      <c r="I523" s="24" t="e" cm="1">
        <f t="array" aca="1" ref="I523" ca="1">INDIRECT(ADDRESS(($E$2+1-G523)+2,8))</f>
        <v>#NAME?</v>
      </c>
      <c r="J523" s="24" t="e">
        <f t="shared" ca="1" si="24"/>
        <v>#NAME?</v>
      </c>
      <c r="K523" s="24" t="e">
        <f t="shared" ca="1" si="25"/>
        <v>#NAME?</v>
      </c>
      <c r="L523" s="24" t="e">
        <f t="shared" ca="1" si="26"/>
        <v>#NAME?</v>
      </c>
    </row>
    <row r="524" spans="2:12" x14ac:dyDescent="0.25">
      <c r="B524" s="24">
        <v>8.1797690446036295</v>
      </c>
      <c r="G524" s="24">
        <v>522</v>
      </c>
      <c r="H524" s="24" t="e">
        <f ca="1"/>
        <v>#NAME?</v>
      </c>
      <c r="I524" s="24" t="e" cm="1">
        <f t="array" aca="1" ref="I524" ca="1">INDIRECT(ADDRESS(($E$2+1-G524)+2,8))</f>
        <v>#NAME?</v>
      </c>
      <c r="J524" s="24" t="e">
        <f t="shared" ca="1" si="24"/>
        <v>#NAME?</v>
      </c>
      <c r="K524" s="24" t="e">
        <f t="shared" ca="1" si="25"/>
        <v>#NAME?</v>
      </c>
      <c r="L524" s="24" t="e">
        <f t="shared" ca="1" si="26"/>
        <v>#NAME?</v>
      </c>
    </row>
    <row r="525" spans="2:12" x14ac:dyDescent="0.25">
      <c r="B525" s="24">
        <v>8.7559174786892093</v>
      </c>
      <c r="G525" s="24">
        <v>523</v>
      </c>
      <c r="H525" s="24" t="e">
        <f ca="1"/>
        <v>#NAME?</v>
      </c>
      <c r="I525" s="24" t="e" cm="1">
        <f t="array" aca="1" ref="I525" ca="1">INDIRECT(ADDRESS(($E$2+1-G525)+2,8))</f>
        <v>#NAME?</v>
      </c>
      <c r="J525" s="24" t="e">
        <f t="shared" ca="1" si="24"/>
        <v>#NAME?</v>
      </c>
      <c r="K525" s="24" t="e">
        <f t="shared" ca="1" si="25"/>
        <v>#NAME?</v>
      </c>
      <c r="L525" s="24" t="e">
        <f t="shared" ca="1" si="26"/>
        <v>#NAME?</v>
      </c>
    </row>
    <row r="526" spans="2:12" x14ac:dyDescent="0.25">
      <c r="B526" s="24">
        <v>4.3535768980375327</v>
      </c>
      <c r="G526" s="24">
        <v>524</v>
      </c>
      <c r="H526" s="24" t="e">
        <f ca="1"/>
        <v>#NAME?</v>
      </c>
      <c r="I526" s="24" t="e" cm="1">
        <f t="array" aca="1" ref="I526" ca="1">INDIRECT(ADDRESS(($E$2+1-G526)+2,8))</f>
        <v>#NAME?</v>
      </c>
      <c r="J526" s="24" t="e">
        <f t="shared" ca="1" si="24"/>
        <v>#NAME?</v>
      </c>
      <c r="K526" s="24" t="e">
        <f t="shared" ca="1" si="25"/>
        <v>#NAME?</v>
      </c>
      <c r="L526" s="24" t="e">
        <f t="shared" ca="1" si="26"/>
        <v>#NAME?</v>
      </c>
    </row>
    <row r="527" spans="2:12" x14ac:dyDescent="0.25">
      <c r="B527" s="24">
        <v>8.7068776903429921</v>
      </c>
      <c r="G527" s="24">
        <v>525</v>
      </c>
      <c r="H527" s="24" t="e">
        <f ca="1"/>
        <v>#NAME?</v>
      </c>
      <c r="I527" s="24" t="e" cm="1">
        <f t="array" aca="1" ref="I527" ca="1">INDIRECT(ADDRESS(($E$2+1-G527)+2,8))</f>
        <v>#NAME?</v>
      </c>
      <c r="J527" s="24" t="e">
        <f t="shared" ca="1" si="24"/>
        <v>#NAME?</v>
      </c>
      <c r="K527" s="24" t="e">
        <f t="shared" ca="1" si="25"/>
        <v>#NAME?</v>
      </c>
      <c r="L527" s="24" t="e">
        <f t="shared" ca="1" si="26"/>
        <v>#NAME?</v>
      </c>
    </row>
    <row r="528" spans="2:12" x14ac:dyDescent="0.25">
      <c r="B528" s="24">
        <v>11.091712917086973</v>
      </c>
      <c r="G528" s="24">
        <v>526</v>
      </c>
      <c r="H528" s="24" t="e">
        <f ca="1"/>
        <v>#NAME?</v>
      </c>
      <c r="I528" s="24" t="e" cm="1">
        <f t="array" aca="1" ref="I528" ca="1">INDIRECT(ADDRESS(($E$2+1-G528)+2,8))</f>
        <v>#NAME?</v>
      </c>
      <c r="J528" s="24" t="e">
        <f t="shared" ca="1" si="24"/>
        <v>#NAME?</v>
      </c>
      <c r="K528" s="24" t="e">
        <f t="shared" ca="1" si="25"/>
        <v>#NAME?</v>
      </c>
      <c r="L528" s="24" t="e">
        <f t="shared" ca="1" si="26"/>
        <v>#NAME?</v>
      </c>
    </row>
    <row r="529" spans="2:12" x14ac:dyDescent="0.25">
      <c r="B529" s="24">
        <v>10.939133465834212</v>
      </c>
      <c r="G529" s="24">
        <v>527</v>
      </c>
      <c r="H529" s="24" t="e">
        <f ca="1"/>
        <v>#NAME?</v>
      </c>
      <c r="I529" s="24" t="e" cm="1">
        <f t="array" aca="1" ref="I529" ca="1">INDIRECT(ADDRESS(($E$2+1-G529)+2,8))</f>
        <v>#NAME?</v>
      </c>
      <c r="J529" s="24" t="e">
        <f t="shared" ca="1" si="24"/>
        <v>#NAME?</v>
      </c>
      <c r="K529" s="24" t="e">
        <f t="shared" ca="1" si="25"/>
        <v>#NAME?</v>
      </c>
      <c r="L529" s="24" t="e">
        <f t="shared" ca="1" si="26"/>
        <v>#NAME?</v>
      </c>
    </row>
    <row r="530" spans="2:12" x14ac:dyDescent="0.25">
      <c r="B530" s="24">
        <v>9.3019743432410156</v>
      </c>
      <c r="G530" s="24">
        <v>528</v>
      </c>
      <c r="H530" s="24" t="e">
        <f ca="1"/>
        <v>#NAME?</v>
      </c>
      <c r="I530" s="24" t="e" cm="1">
        <f t="array" aca="1" ref="I530" ca="1">INDIRECT(ADDRESS(($E$2+1-G530)+2,8))</f>
        <v>#NAME?</v>
      </c>
      <c r="J530" s="24" t="e">
        <f t="shared" ca="1" si="24"/>
        <v>#NAME?</v>
      </c>
      <c r="K530" s="24" t="e">
        <f t="shared" ca="1" si="25"/>
        <v>#NAME?</v>
      </c>
      <c r="L530" s="24" t="e">
        <f t="shared" ca="1" si="26"/>
        <v>#NAME?</v>
      </c>
    </row>
    <row r="531" spans="2:12" x14ac:dyDescent="0.25">
      <c r="B531" s="24">
        <v>10.253778622522729</v>
      </c>
      <c r="G531" s="24">
        <v>529</v>
      </c>
      <c r="H531" s="24" t="e">
        <f ca="1"/>
        <v>#NAME?</v>
      </c>
      <c r="I531" s="24" t="e" cm="1">
        <f t="array" aca="1" ref="I531" ca="1">INDIRECT(ADDRESS(($E$2+1-G531)+2,8))</f>
        <v>#NAME?</v>
      </c>
      <c r="J531" s="24" t="e">
        <f t="shared" ca="1" si="24"/>
        <v>#NAME?</v>
      </c>
      <c r="K531" s="24" t="e">
        <f t="shared" ca="1" si="25"/>
        <v>#NAME?</v>
      </c>
      <c r="L531" s="24" t="e">
        <f t="shared" ca="1" si="26"/>
        <v>#NAME?</v>
      </c>
    </row>
    <row r="532" spans="2:12" x14ac:dyDescent="0.25">
      <c r="B532" s="24">
        <v>10.108599769933544</v>
      </c>
      <c r="G532" s="24">
        <v>530</v>
      </c>
      <c r="H532" s="24" t="e">
        <f ca="1"/>
        <v>#NAME?</v>
      </c>
      <c r="I532" s="24" t="e" cm="1">
        <f t="array" aca="1" ref="I532" ca="1">INDIRECT(ADDRESS(($E$2+1-G532)+2,8))</f>
        <v>#NAME?</v>
      </c>
      <c r="J532" s="24" t="e">
        <f t="shared" ca="1" si="24"/>
        <v>#NAME?</v>
      </c>
      <c r="K532" s="24" t="e">
        <f t="shared" ca="1" si="25"/>
        <v>#NAME?</v>
      </c>
      <c r="L532" s="24" t="e">
        <f t="shared" ca="1" si="26"/>
        <v>#NAME?</v>
      </c>
    </row>
    <row r="533" spans="2:12" x14ac:dyDescent="0.25">
      <c r="B533" s="24">
        <v>11.552399598798376</v>
      </c>
      <c r="G533" s="24">
        <v>531</v>
      </c>
      <c r="H533" s="24" t="e">
        <f ca="1"/>
        <v>#NAME?</v>
      </c>
      <c r="I533" s="24" t="e" cm="1">
        <f t="array" aca="1" ref="I533" ca="1">INDIRECT(ADDRESS(($E$2+1-G533)+2,8))</f>
        <v>#NAME?</v>
      </c>
      <c r="J533" s="24" t="e">
        <f t="shared" ca="1" si="24"/>
        <v>#NAME?</v>
      </c>
      <c r="K533" s="24" t="e">
        <f t="shared" ca="1" si="25"/>
        <v>#NAME?</v>
      </c>
      <c r="L533" s="24" t="e">
        <f t="shared" ca="1" si="26"/>
        <v>#NAME?</v>
      </c>
    </row>
    <row r="534" spans="2:12" x14ac:dyDescent="0.25">
      <c r="B534" s="24">
        <v>10.944859359264305</v>
      </c>
      <c r="G534" s="24">
        <v>532</v>
      </c>
      <c r="H534" s="24" t="e">
        <f ca="1"/>
        <v>#NAME?</v>
      </c>
      <c r="I534" s="24" t="e" cm="1">
        <f t="array" aca="1" ref="I534" ca="1">INDIRECT(ADDRESS(($E$2+1-G534)+2,8))</f>
        <v>#NAME?</v>
      </c>
      <c r="J534" s="24" t="e">
        <f t="shared" ca="1" si="24"/>
        <v>#NAME?</v>
      </c>
      <c r="K534" s="24" t="e">
        <f t="shared" ca="1" si="25"/>
        <v>#NAME?</v>
      </c>
      <c r="L534" s="24" t="e">
        <f t="shared" ca="1" si="26"/>
        <v>#NAME?</v>
      </c>
    </row>
    <row r="535" spans="2:12" x14ac:dyDescent="0.25">
      <c r="B535" s="24">
        <v>9.1637274832154318</v>
      </c>
      <c r="G535" s="24">
        <v>533</v>
      </c>
      <c r="H535" s="24" t="e">
        <f ca="1"/>
        <v>#NAME?</v>
      </c>
      <c r="I535" s="24" t="e" cm="1">
        <f t="array" aca="1" ref="I535" ca="1">INDIRECT(ADDRESS(($E$2+1-G535)+2,8))</f>
        <v>#NAME?</v>
      </c>
      <c r="J535" s="24" t="e">
        <f t="shared" ca="1" si="24"/>
        <v>#NAME?</v>
      </c>
      <c r="K535" s="24" t="e">
        <f t="shared" ca="1" si="25"/>
        <v>#NAME?</v>
      </c>
      <c r="L535" s="24" t="e">
        <f t="shared" ca="1" si="26"/>
        <v>#NAME?</v>
      </c>
    </row>
    <row r="536" spans="2:12" x14ac:dyDescent="0.25">
      <c r="B536" s="24">
        <v>10.594770483052915</v>
      </c>
      <c r="G536" s="24">
        <v>534</v>
      </c>
      <c r="H536" s="24" t="e">
        <f ca="1"/>
        <v>#NAME?</v>
      </c>
      <c r="I536" s="24" t="e" cm="1">
        <f t="array" aca="1" ref="I536" ca="1">INDIRECT(ADDRESS(($E$2+1-G536)+2,8))</f>
        <v>#NAME?</v>
      </c>
      <c r="J536" s="24" t="e">
        <f t="shared" ca="1" si="24"/>
        <v>#NAME?</v>
      </c>
      <c r="K536" s="24" t="e">
        <f t="shared" ca="1" si="25"/>
        <v>#NAME?</v>
      </c>
      <c r="L536" s="24" t="e">
        <f t="shared" ca="1" si="26"/>
        <v>#NAME?</v>
      </c>
    </row>
    <row r="537" spans="2:12" x14ac:dyDescent="0.25">
      <c r="B537" s="24">
        <v>11.036405026327049</v>
      </c>
      <c r="G537" s="24">
        <v>535</v>
      </c>
      <c r="H537" s="24" t="e">
        <f ca="1"/>
        <v>#NAME?</v>
      </c>
      <c r="I537" s="24" t="e" cm="1">
        <f t="array" aca="1" ref="I537" ca="1">INDIRECT(ADDRESS(($E$2+1-G537)+2,8))</f>
        <v>#NAME?</v>
      </c>
      <c r="J537" s="24" t="e">
        <f t="shared" ca="1" si="24"/>
        <v>#NAME?</v>
      </c>
      <c r="K537" s="24" t="e">
        <f t="shared" ca="1" si="25"/>
        <v>#NAME?</v>
      </c>
      <c r="L537" s="24" t="e">
        <f t="shared" ca="1" si="26"/>
        <v>#NAME?</v>
      </c>
    </row>
    <row r="538" spans="2:12" x14ac:dyDescent="0.25">
      <c r="B538" s="24">
        <v>12.23994567989984</v>
      </c>
      <c r="G538" s="24">
        <v>536</v>
      </c>
      <c r="H538" s="24" t="e">
        <f ca="1"/>
        <v>#NAME?</v>
      </c>
      <c r="I538" s="24" t="e" cm="1">
        <f t="array" aca="1" ref="I538" ca="1">INDIRECT(ADDRESS(($E$2+1-G538)+2,8))</f>
        <v>#NAME?</v>
      </c>
      <c r="J538" s="24" t="e">
        <f t="shared" ca="1" si="24"/>
        <v>#NAME?</v>
      </c>
      <c r="K538" s="24" t="e">
        <f t="shared" ca="1" si="25"/>
        <v>#NAME?</v>
      </c>
      <c r="L538" s="24" t="e">
        <f t="shared" ca="1" si="26"/>
        <v>#NAME?</v>
      </c>
    </row>
    <row r="539" spans="2:12" x14ac:dyDescent="0.25">
      <c r="B539" s="24">
        <v>7.8201717981853882</v>
      </c>
      <c r="G539" s="24">
        <v>537</v>
      </c>
      <c r="H539" s="24" t="e">
        <f ca="1"/>
        <v>#NAME?</v>
      </c>
      <c r="I539" s="24" t="e" cm="1">
        <f t="array" aca="1" ref="I539" ca="1">INDIRECT(ADDRESS(($E$2+1-G539)+2,8))</f>
        <v>#NAME?</v>
      </c>
      <c r="J539" s="24" t="e">
        <f t="shared" ca="1" si="24"/>
        <v>#NAME?</v>
      </c>
      <c r="K539" s="24" t="e">
        <f t="shared" ca="1" si="25"/>
        <v>#NAME?</v>
      </c>
      <c r="L539" s="24" t="e">
        <f t="shared" ca="1" si="26"/>
        <v>#NAME?</v>
      </c>
    </row>
    <row r="540" spans="2:12" x14ac:dyDescent="0.25">
      <c r="B540" s="24">
        <v>7.2086836958103975</v>
      </c>
      <c r="G540" s="24">
        <v>538</v>
      </c>
      <c r="H540" s="24" t="e">
        <f ca="1"/>
        <v>#NAME?</v>
      </c>
      <c r="I540" s="24" t="e" cm="1">
        <f t="array" aca="1" ref="I540" ca="1">INDIRECT(ADDRESS(($E$2+1-G540)+2,8))</f>
        <v>#NAME?</v>
      </c>
      <c r="J540" s="24" t="e">
        <f t="shared" ca="1" si="24"/>
        <v>#NAME?</v>
      </c>
      <c r="K540" s="24" t="e">
        <f t="shared" ca="1" si="25"/>
        <v>#NAME?</v>
      </c>
      <c r="L540" s="24" t="e">
        <f t="shared" ca="1" si="26"/>
        <v>#NAME?</v>
      </c>
    </row>
    <row r="541" spans="2:12" x14ac:dyDescent="0.25">
      <c r="B541" s="24">
        <v>10.258199360940846</v>
      </c>
      <c r="G541" s="24">
        <v>539</v>
      </c>
      <c r="H541" s="24" t="e">
        <f ca="1"/>
        <v>#NAME?</v>
      </c>
      <c r="I541" s="24" t="e" cm="1">
        <f t="array" aca="1" ref="I541" ca="1">INDIRECT(ADDRESS(($E$2+1-G541)+2,8))</f>
        <v>#NAME?</v>
      </c>
      <c r="J541" s="24" t="e">
        <f t="shared" ca="1" si="24"/>
        <v>#NAME?</v>
      </c>
      <c r="K541" s="24" t="e">
        <f t="shared" ca="1" si="25"/>
        <v>#NAME?</v>
      </c>
      <c r="L541" s="24" t="e">
        <f t="shared" ca="1" si="26"/>
        <v>#NAME?</v>
      </c>
    </row>
    <row r="542" spans="2:12" x14ac:dyDescent="0.25">
      <c r="B542" s="24">
        <v>7.51976313402717</v>
      </c>
      <c r="G542" s="24">
        <v>540</v>
      </c>
      <c r="H542" s="24" t="e">
        <f ca="1"/>
        <v>#NAME?</v>
      </c>
      <c r="I542" s="24" t="e" cm="1">
        <f t="array" aca="1" ref="I542" ca="1">INDIRECT(ADDRESS(($E$2+1-G542)+2,8))</f>
        <v>#NAME?</v>
      </c>
      <c r="J542" s="24" t="e">
        <f t="shared" ca="1" si="24"/>
        <v>#NAME?</v>
      </c>
      <c r="K542" s="24" t="e">
        <f t="shared" ca="1" si="25"/>
        <v>#NAME?</v>
      </c>
      <c r="L542" s="24" t="e">
        <f t="shared" ca="1" si="26"/>
        <v>#NAME?</v>
      </c>
    </row>
    <row r="543" spans="2:12" x14ac:dyDescent="0.25">
      <c r="B543" s="24">
        <v>7.6763047940323359</v>
      </c>
      <c r="G543" s="24">
        <v>541</v>
      </c>
      <c r="H543" s="24" t="e">
        <f ca="1"/>
        <v>#NAME?</v>
      </c>
      <c r="I543" s="24" t="e" cm="1">
        <f t="array" aca="1" ref="I543" ca="1">INDIRECT(ADDRESS(($E$2+1-G543)+2,8))</f>
        <v>#NAME?</v>
      </c>
      <c r="J543" s="24" t="e">
        <f t="shared" ca="1" si="24"/>
        <v>#NAME?</v>
      </c>
      <c r="K543" s="24" t="e">
        <f t="shared" ca="1" si="25"/>
        <v>#NAME?</v>
      </c>
      <c r="L543" s="24" t="e">
        <f t="shared" ca="1" si="26"/>
        <v>#NAME?</v>
      </c>
    </row>
    <row r="544" spans="2:12" x14ac:dyDescent="0.25">
      <c r="B544" s="24">
        <v>8.8124990875863798</v>
      </c>
      <c r="G544" s="24">
        <v>542</v>
      </c>
      <c r="H544" s="24" t="e">
        <f ca="1"/>
        <v>#NAME?</v>
      </c>
      <c r="I544" s="24" t="e" cm="1">
        <f t="array" aca="1" ref="I544" ca="1">INDIRECT(ADDRESS(($E$2+1-G544)+2,8))</f>
        <v>#NAME?</v>
      </c>
      <c r="J544" s="24" t="e">
        <f t="shared" ca="1" si="24"/>
        <v>#NAME?</v>
      </c>
      <c r="K544" s="24" t="e">
        <f t="shared" ca="1" si="25"/>
        <v>#NAME?</v>
      </c>
      <c r="L544" s="24" t="e">
        <f t="shared" ca="1" si="26"/>
        <v>#NAME?</v>
      </c>
    </row>
    <row r="545" spans="2:12" x14ac:dyDescent="0.25">
      <c r="B545" s="24">
        <v>11.307013092176067</v>
      </c>
      <c r="G545" s="24">
        <v>543</v>
      </c>
      <c r="H545" s="24" t="e">
        <f ca="1"/>
        <v>#NAME?</v>
      </c>
      <c r="I545" s="24" t="e" cm="1">
        <f t="array" aca="1" ref="I545" ca="1">INDIRECT(ADDRESS(($E$2+1-G545)+2,8))</f>
        <v>#NAME?</v>
      </c>
      <c r="J545" s="24" t="e">
        <f t="shared" ca="1" si="24"/>
        <v>#NAME?</v>
      </c>
      <c r="K545" s="24" t="e">
        <f t="shared" ca="1" si="25"/>
        <v>#NAME?</v>
      </c>
      <c r="L545" s="24" t="e">
        <f t="shared" ca="1" si="26"/>
        <v>#NAME?</v>
      </c>
    </row>
    <row r="546" spans="2:12" x14ac:dyDescent="0.25">
      <c r="B546" s="24">
        <v>10.147393777621719</v>
      </c>
      <c r="G546" s="24">
        <v>544</v>
      </c>
      <c r="H546" s="24" t="e">
        <f ca="1"/>
        <v>#NAME?</v>
      </c>
      <c r="I546" s="24" t="e" cm="1">
        <f t="array" aca="1" ref="I546" ca="1">INDIRECT(ADDRESS(($E$2+1-G546)+2,8))</f>
        <v>#NAME?</v>
      </c>
      <c r="J546" s="24" t="e">
        <f t="shared" ca="1" si="24"/>
        <v>#NAME?</v>
      </c>
      <c r="K546" s="24" t="e">
        <f t="shared" ca="1" si="25"/>
        <v>#NAME?</v>
      </c>
      <c r="L546" s="24" t="e">
        <f t="shared" ca="1" si="26"/>
        <v>#NAME?</v>
      </c>
    </row>
    <row r="547" spans="2:12" x14ac:dyDescent="0.25">
      <c r="B547" s="24">
        <v>10.570034187962353</v>
      </c>
      <c r="G547" s="24">
        <v>545</v>
      </c>
      <c r="H547" s="24" t="e">
        <f ca="1"/>
        <v>#NAME?</v>
      </c>
      <c r="I547" s="24" t="e" cm="1">
        <f t="array" aca="1" ref="I547" ca="1">INDIRECT(ADDRESS(($E$2+1-G547)+2,8))</f>
        <v>#NAME?</v>
      </c>
      <c r="J547" s="24" t="e">
        <f t="shared" ca="1" si="24"/>
        <v>#NAME?</v>
      </c>
      <c r="K547" s="24" t="e">
        <f t="shared" ca="1" si="25"/>
        <v>#NAME?</v>
      </c>
      <c r="L547" s="24" t="e">
        <f t="shared" ca="1" si="26"/>
        <v>#NAME?</v>
      </c>
    </row>
    <row r="548" spans="2:12" x14ac:dyDescent="0.25">
      <c r="B548" s="24">
        <v>9.449739880467197</v>
      </c>
      <c r="G548" s="24">
        <v>546</v>
      </c>
      <c r="H548" s="24" t="e">
        <f ca="1"/>
        <v>#NAME?</v>
      </c>
      <c r="I548" s="24" t="e" cm="1">
        <f t="array" aca="1" ref="I548" ca="1">INDIRECT(ADDRESS(($E$2+1-G548)+2,8))</f>
        <v>#NAME?</v>
      </c>
      <c r="J548" s="24" t="e">
        <f t="shared" ca="1" si="24"/>
        <v>#NAME?</v>
      </c>
      <c r="K548" s="24" t="e">
        <f t="shared" ca="1" si="25"/>
        <v>#NAME?</v>
      </c>
      <c r="L548" s="24" t="e">
        <f t="shared" ca="1" si="26"/>
        <v>#NAME?</v>
      </c>
    </row>
    <row r="549" spans="2:12" x14ac:dyDescent="0.25">
      <c r="B549" s="24">
        <v>10.820358697871193</v>
      </c>
      <c r="G549" s="24">
        <v>547</v>
      </c>
      <c r="H549" s="24" t="e">
        <f ca="1"/>
        <v>#NAME?</v>
      </c>
      <c r="I549" s="24" t="e" cm="1">
        <f t="array" aca="1" ref="I549" ca="1">INDIRECT(ADDRESS(($E$2+1-G549)+2,8))</f>
        <v>#NAME?</v>
      </c>
      <c r="J549" s="24" t="e">
        <f t="shared" ca="1" si="24"/>
        <v>#NAME?</v>
      </c>
      <c r="K549" s="24" t="e">
        <f t="shared" ca="1" si="25"/>
        <v>#NAME?</v>
      </c>
      <c r="L549" s="24" t="e">
        <f t="shared" ca="1" si="26"/>
        <v>#NAME?</v>
      </c>
    </row>
    <row r="550" spans="2:12" x14ac:dyDescent="0.25">
      <c r="B550" s="24">
        <v>7.2379650054450231</v>
      </c>
      <c r="G550" s="24">
        <v>548</v>
      </c>
      <c r="H550" s="24" t="e">
        <f ca="1"/>
        <v>#NAME?</v>
      </c>
      <c r="I550" s="24" t="e" cm="1">
        <f t="array" aca="1" ref="I550" ca="1">INDIRECT(ADDRESS(($E$2+1-G550)+2,8))</f>
        <v>#NAME?</v>
      </c>
      <c r="J550" s="24" t="e">
        <f t="shared" ca="1" si="24"/>
        <v>#NAME?</v>
      </c>
      <c r="K550" s="24" t="e">
        <f t="shared" ca="1" si="25"/>
        <v>#NAME?</v>
      </c>
      <c r="L550" s="24" t="e">
        <f t="shared" ca="1" si="26"/>
        <v>#NAME?</v>
      </c>
    </row>
    <row r="551" spans="2:12" x14ac:dyDescent="0.25">
      <c r="B551" s="24">
        <v>11.394250043276848</v>
      </c>
      <c r="G551" s="24">
        <v>549</v>
      </c>
      <c r="H551" s="24" t="e">
        <f ca="1"/>
        <v>#NAME?</v>
      </c>
      <c r="I551" s="24" t="e" cm="1">
        <f t="array" aca="1" ref="I551" ca="1">INDIRECT(ADDRESS(($E$2+1-G551)+2,8))</f>
        <v>#NAME?</v>
      </c>
      <c r="J551" s="24" t="e">
        <f t="shared" ca="1" si="24"/>
        <v>#NAME?</v>
      </c>
      <c r="K551" s="24" t="e">
        <f t="shared" ca="1" si="25"/>
        <v>#NAME?</v>
      </c>
      <c r="L551" s="24" t="e">
        <f t="shared" ca="1" si="26"/>
        <v>#NAME?</v>
      </c>
    </row>
    <row r="552" spans="2:12" x14ac:dyDescent="0.25">
      <c r="B552" s="24">
        <v>6.6211969889558731</v>
      </c>
      <c r="G552" s="24">
        <v>550</v>
      </c>
      <c r="H552" s="24" t="e">
        <f ca="1"/>
        <v>#NAME?</v>
      </c>
      <c r="I552" s="24" t="e" cm="1">
        <f t="array" aca="1" ref="I552" ca="1">INDIRECT(ADDRESS(($E$2+1-G552)+2,8))</f>
        <v>#NAME?</v>
      </c>
      <c r="J552" s="24" t="e">
        <f t="shared" ca="1" si="24"/>
        <v>#NAME?</v>
      </c>
      <c r="K552" s="24" t="e">
        <f t="shared" ca="1" si="25"/>
        <v>#NAME?</v>
      </c>
      <c r="L552" s="24" t="e">
        <f t="shared" ca="1" si="26"/>
        <v>#NAME?</v>
      </c>
    </row>
    <row r="553" spans="2:12" x14ac:dyDescent="0.25">
      <c r="B553" s="24">
        <v>6.952382250444499</v>
      </c>
      <c r="G553" s="24">
        <v>551</v>
      </c>
      <c r="H553" s="24" t="e">
        <f ca="1"/>
        <v>#NAME?</v>
      </c>
      <c r="I553" s="24" t="e" cm="1">
        <f t="array" aca="1" ref="I553" ca="1">INDIRECT(ADDRESS(($E$2+1-G553)+2,8))</f>
        <v>#NAME?</v>
      </c>
      <c r="J553" s="24" t="e">
        <f t="shared" ca="1" si="24"/>
        <v>#NAME?</v>
      </c>
      <c r="K553" s="24" t="e">
        <f t="shared" ca="1" si="25"/>
        <v>#NAME?</v>
      </c>
      <c r="L553" s="24" t="e">
        <f t="shared" ca="1" si="26"/>
        <v>#NAME?</v>
      </c>
    </row>
    <row r="554" spans="2:12" x14ac:dyDescent="0.25">
      <c r="B554" s="24">
        <v>10.409498161210999</v>
      </c>
      <c r="G554" s="24">
        <v>552</v>
      </c>
      <c r="H554" s="24" t="e">
        <f ca="1"/>
        <v>#NAME?</v>
      </c>
      <c r="I554" s="24" t="e" cm="1">
        <f t="array" aca="1" ref="I554" ca="1">INDIRECT(ADDRESS(($E$2+1-G554)+2,8))</f>
        <v>#NAME?</v>
      </c>
      <c r="J554" s="24" t="e">
        <f t="shared" ca="1" si="24"/>
        <v>#NAME?</v>
      </c>
      <c r="K554" s="24" t="e">
        <f t="shared" ca="1" si="25"/>
        <v>#NAME?</v>
      </c>
      <c r="L554" s="24" t="e">
        <f t="shared" ca="1" si="26"/>
        <v>#NAME?</v>
      </c>
    </row>
    <row r="555" spans="2:12" x14ac:dyDescent="0.25">
      <c r="B555" s="24">
        <v>6.3546142562754344</v>
      </c>
      <c r="G555" s="24">
        <v>553</v>
      </c>
      <c r="H555" s="24" t="e">
        <f ca="1"/>
        <v>#NAME?</v>
      </c>
      <c r="I555" s="24" t="e" cm="1">
        <f t="array" aca="1" ref="I555" ca="1">INDIRECT(ADDRESS(($E$2+1-G555)+2,8))</f>
        <v>#NAME?</v>
      </c>
      <c r="J555" s="24" t="e">
        <f t="shared" ca="1" si="24"/>
        <v>#NAME?</v>
      </c>
      <c r="K555" s="24" t="e">
        <f t="shared" ca="1" si="25"/>
        <v>#NAME?</v>
      </c>
      <c r="L555" s="24" t="e">
        <f t="shared" ca="1" si="26"/>
        <v>#NAME?</v>
      </c>
    </row>
    <row r="556" spans="2:12" x14ac:dyDescent="0.25">
      <c r="B556" s="24">
        <v>8.867245880666669</v>
      </c>
      <c r="G556" s="24">
        <v>554</v>
      </c>
      <c r="H556" s="24" t="e">
        <f ca="1"/>
        <v>#NAME?</v>
      </c>
      <c r="I556" s="24" t="e" cm="1">
        <f t="array" aca="1" ref="I556" ca="1">INDIRECT(ADDRESS(($E$2+1-G556)+2,8))</f>
        <v>#NAME?</v>
      </c>
      <c r="J556" s="24" t="e">
        <f t="shared" ca="1" si="24"/>
        <v>#NAME?</v>
      </c>
      <c r="K556" s="24" t="e">
        <f t="shared" ca="1" si="25"/>
        <v>#NAME?</v>
      </c>
      <c r="L556" s="24" t="e">
        <f t="shared" ca="1" si="26"/>
        <v>#NAME?</v>
      </c>
    </row>
    <row r="557" spans="2:12" x14ac:dyDescent="0.25">
      <c r="B557" s="24">
        <v>10.630320159882448</v>
      </c>
      <c r="G557" s="24">
        <v>555</v>
      </c>
      <c r="H557" s="24" t="e">
        <f ca="1"/>
        <v>#NAME?</v>
      </c>
      <c r="I557" s="24" t="e" cm="1">
        <f t="array" aca="1" ref="I557" ca="1">INDIRECT(ADDRESS(($E$2+1-G557)+2,8))</f>
        <v>#NAME?</v>
      </c>
      <c r="J557" s="24" t="e">
        <f t="shared" ca="1" si="24"/>
        <v>#NAME?</v>
      </c>
      <c r="K557" s="24" t="e">
        <f t="shared" ca="1" si="25"/>
        <v>#NAME?</v>
      </c>
      <c r="L557" s="24" t="e">
        <f t="shared" ca="1" si="26"/>
        <v>#NAME?</v>
      </c>
    </row>
    <row r="558" spans="2:12" x14ac:dyDescent="0.25">
      <c r="B558" s="24">
        <v>10.847918840716789</v>
      </c>
      <c r="G558" s="24">
        <v>556</v>
      </c>
      <c r="H558" s="24" t="e">
        <f ca="1"/>
        <v>#NAME?</v>
      </c>
      <c r="I558" s="24" t="e" cm="1">
        <f t="array" aca="1" ref="I558" ca="1">INDIRECT(ADDRESS(($E$2+1-G558)+2,8))</f>
        <v>#NAME?</v>
      </c>
      <c r="J558" s="24" t="e">
        <f t="shared" ca="1" si="24"/>
        <v>#NAME?</v>
      </c>
      <c r="K558" s="24" t="e">
        <f t="shared" ca="1" si="25"/>
        <v>#NAME?</v>
      </c>
      <c r="L558" s="24" t="e">
        <f t="shared" ca="1" si="26"/>
        <v>#NAME?</v>
      </c>
    </row>
    <row r="559" spans="2:12" x14ac:dyDescent="0.25">
      <c r="B559" s="24">
        <v>12.089755573293013</v>
      </c>
      <c r="G559" s="24">
        <v>557</v>
      </c>
      <c r="H559" s="24" t="e">
        <f ca="1"/>
        <v>#NAME?</v>
      </c>
      <c r="I559" s="24" t="e" cm="1">
        <f t="array" aca="1" ref="I559" ca="1">INDIRECT(ADDRESS(($E$2+1-G559)+2,8))</f>
        <v>#NAME?</v>
      </c>
      <c r="J559" s="24" t="e">
        <f t="shared" ca="1" si="24"/>
        <v>#NAME?</v>
      </c>
      <c r="K559" s="24" t="e">
        <f t="shared" ca="1" si="25"/>
        <v>#NAME?</v>
      </c>
      <c r="L559" s="24" t="e">
        <f t="shared" ca="1" si="26"/>
        <v>#NAME?</v>
      </c>
    </row>
    <row r="560" spans="2:12" x14ac:dyDescent="0.25">
      <c r="B560" s="24">
        <v>11.134891754627013</v>
      </c>
      <c r="G560" s="24">
        <v>558</v>
      </c>
      <c r="H560" s="24" t="e">
        <f ca="1"/>
        <v>#NAME?</v>
      </c>
      <c r="I560" s="24" t="e" cm="1">
        <f t="array" aca="1" ref="I560" ca="1">INDIRECT(ADDRESS(($E$2+1-G560)+2,8))</f>
        <v>#NAME?</v>
      </c>
      <c r="J560" s="24" t="e">
        <f t="shared" ca="1" si="24"/>
        <v>#NAME?</v>
      </c>
      <c r="K560" s="24" t="e">
        <f t="shared" ca="1" si="25"/>
        <v>#NAME?</v>
      </c>
      <c r="L560" s="24" t="e">
        <f t="shared" ca="1" si="26"/>
        <v>#NAME?</v>
      </c>
    </row>
    <row r="561" spans="2:12" x14ac:dyDescent="0.25">
      <c r="B561" s="24">
        <v>7.5224745612649047</v>
      </c>
      <c r="G561" s="24">
        <v>559</v>
      </c>
      <c r="H561" s="24" t="e">
        <f ca="1"/>
        <v>#NAME?</v>
      </c>
      <c r="I561" s="24" t="e" cm="1">
        <f t="array" aca="1" ref="I561" ca="1">INDIRECT(ADDRESS(($E$2+1-G561)+2,8))</f>
        <v>#NAME?</v>
      </c>
      <c r="J561" s="24" t="e">
        <f t="shared" ca="1" si="24"/>
        <v>#NAME?</v>
      </c>
      <c r="K561" s="24" t="e">
        <f t="shared" ca="1" si="25"/>
        <v>#NAME?</v>
      </c>
      <c r="L561" s="24" t="e">
        <f t="shared" ca="1" si="26"/>
        <v>#NAME?</v>
      </c>
    </row>
    <row r="562" spans="2:12" x14ac:dyDescent="0.25">
      <c r="B562" s="24">
        <v>10.060044123021495</v>
      </c>
      <c r="G562" s="24">
        <v>560</v>
      </c>
      <c r="H562" s="24" t="e">
        <f ca="1"/>
        <v>#NAME?</v>
      </c>
      <c r="I562" s="24" t="e" cm="1">
        <f t="array" aca="1" ref="I562" ca="1">INDIRECT(ADDRESS(($E$2+1-G562)+2,8))</f>
        <v>#NAME?</v>
      </c>
      <c r="J562" s="24" t="e">
        <f t="shared" ca="1" si="24"/>
        <v>#NAME?</v>
      </c>
      <c r="K562" s="24" t="e">
        <f t="shared" ca="1" si="25"/>
        <v>#NAME?</v>
      </c>
      <c r="L562" s="24" t="e">
        <f t="shared" ca="1" si="26"/>
        <v>#NAME?</v>
      </c>
    </row>
    <row r="563" spans="2:12" x14ac:dyDescent="0.25">
      <c r="B563" s="24">
        <v>8.6937427732888004</v>
      </c>
      <c r="G563" s="24">
        <v>561</v>
      </c>
      <c r="H563" s="24" t="e">
        <f ca="1"/>
        <v>#NAME?</v>
      </c>
      <c r="I563" s="24" t="e" cm="1">
        <f t="array" aca="1" ref="I563" ca="1">INDIRECT(ADDRESS(($E$2+1-G563)+2,8))</f>
        <v>#NAME?</v>
      </c>
      <c r="J563" s="24" t="e">
        <f t="shared" ca="1" si="24"/>
        <v>#NAME?</v>
      </c>
      <c r="K563" s="24" t="e">
        <f t="shared" ca="1" si="25"/>
        <v>#NAME?</v>
      </c>
      <c r="L563" s="24" t="e">
        <f t="shared" ca="1" si="26"/>
        <v>#NAME?</v>
      </c>
    </row>
    <row r="564" spans="2:12" x14ac:dyDescent="0.25">
      <c r="B564" s="24">
        <v>7.8223032288710268</v>
      </c>
      <c r="G564" s="24">
        <v>562</v>
      </c>
      <c r="H564" s="24" t="e">
        <f ca="1"/>
        <v>#NAME?</v>
      </c>
      <c r="I564" s="24" t="e" cm="1">
        <f t="array" aca="1" ref="I564" ca="1">INDIRECT(ADDRESS(($E$2+1-G564)+2,8))</f>
        <v>#NAME?</v>
      </c>
      <c r="J564" s="24" t="e">
        <f t="shared" ca="1" si="24"/>
        <v>#NAME?</v>
      </c>
      <c r="K564" s="24" t="e">
        <f t="shared" ca="1" si="25"/>
        <v>#NAME?</v>
      </c>
      <c r="L564" s="24" t="e">
        <f t="shared" ca="1" si="26"/>
        <v>#NAME?</v>
      </c>
    </row>
    <row r="565" spans="2:12" x14ac:dyDescent="0.25">
      <c r="B565" s="24">
        <v>8.8745588235250406</v>
      </c>
      <c r="G565" s="24">
        <v>563</v>
      </c>
      <c r="H565" s="24" t="e">
        <f ca="1"/>
        <v>#NAME?</v>
      </c>
      <c r="I565" s="24" t="e" cm="1">
        <f t="array" aca="1" ref="I565" ca="1">INDIRECT(ADDRESS(($E$2+1-G565)+2,8))</f>
        <v>#NAME?</v>
      </c>
      <c r="J565" s="24" t="e">
        <f t="shared" ca="1" si="24"/>
        <v>#NAME?</v>
      </c>
      <c r="K565" s="24" t="e">
        <f t="shared" ca="1" si="25"/>
        <v>#NAME?</v>
      </c>
      <c r="L565" s="24" t="e">
        <f t="shared" ca="1" si="26"/>
        <v>#NAME?</v>
      </c>
    </row>
    <row r="566" spans="2:12" x14ac:dyDescent="0.25">
      <c r="B566" s="24">
        <v>11.099406421070118</v>
      </c>
      <c r="G566" s="24">
        <v>564</v>
      </c>
      <c r="H566" s="24" t="e">
        <f ca="1"/>
        <v>#NAME?</v>
      </c>
      <c r="I566" s="24" t="e" cm="1">
        <f t="array" aca="1" ref="I566" ca="1">INDIRECT(ADDRESS(($E$2+1-G566)+2,8))</f>
        <v>#NAME?</v>
      </c>
      <c r="J566" s="24" t="e">
        <f t="shared" ca="1" si="24"/>
        <v>#NAME?</v>
      </c>
      <c r="K566" s="24" t="e">
        <f t="shared" ca="1" si="25"/>
        <v>#NAME?</v>
      </c>
      <c r="L566" s="24" t="e">
        <f t="shared" ca="1" si="26"/>
        <v>#NAME?</v>
      </c>
    </row>
    <row r="567" spans="2:12" x14ac:dyDescent="0.25">
      <c r="B567" s="24">
        <v>8.8391599276967341</v>
      </c>
      <c r="G567" s="24">
        <v>565</v>
      </c>
      <c r="H567" s="24" t="e">
        <f ca="1"/>
        <v>#NAME?</v>
      </c>
      <c r="I567" s="24" t="e" cm="1">
        <f t="array" aca="1" ref="I567" ca="1">INDIRECT(ADDRESS(($E$2+1-G567)+2,8))</f>
        <v>#NAME?</v>
      </c>
      <c r="J567" s="24" t="e">
        <f t="shared" ca="1" si="24"/>
        <v>#NAME?</v>
      </c>
      <c r="K567" s="24" t="e">
        <f t="shared" ca="1" si="25"/>
        <v>#NAME?</v>
      </c>
      <c r="L567" s="24" t="e">
        <f t="shared" ca="1" si="26"/>
        <v>#NAME?</v>
      </c>
    </row>
    <row r="568" spans="2:12" x14ac:dyDescent="0.25">
      <c r="B568" s="24">
        <v>10.925783409607053</v>
      </c>
      <c r="G568" s="24">
        <v>566</v>
      </c>
      <c r="H568" s="24" t="e">
        <f ca="1"/>
        <v>#NAME?</v>
      </c>
      <c r="I568" s="24" t="e" cm="1">
        <f t="array" aca="1" ref="I568" ca="1">INDIRECT(ADDRESS(($E$2+1-G568)+2,8))</f>
        <v>#NAME?</v>
      </c>
      <c r="J568" s="24" t="e">
        <f t="shared" ca="1" si="24"/>
        <v>#NAME?</v>
      </c>
      <c r="K568" s="24" t="e">
        <f t="shared" ca="1" si="25"/>
        <v>#NAME?</v>
      </c>
      <c r="L568" s="24" t="e">
        <f t="shared" ca="1" si="26"/>
        <v>#NAME?</v>
      </c>
    </row>
    <row r="569" spans="2:12" x14ac:dyDescent="0.25">
      <c r="B569" s="24">
        <v>11.151060627288336</v>
      </c>
      <c r="G569" s="24">
        <v>567</v>
      </c>
      <c r="H569" s="24" t="e">
        <f ca="1"/>
        <v>#NAME?</v>
      </c>
      <c r="I569" s="24" t="e" cm="1">
        <f t="array" aca="1" ref="I569" ca="1">INDIRECT(ADDRESS(($E$2+1-G569)+2,8))</f>
        <v>#NAME?</v>
      </c>
      <c r="J569" s="24" t="e">
        <f t="shared" ca="1" si="24"/>
        <v>#NAME?</v>
      </c>
      <c r="K569" s="24" t="e">
        <f t="shared" ca="1" si="25"/>
        <v>#NAME?</v>
      </c>
      <c r="L569" s="24" t="e">
        <f t="shared" ca="1" si="26"/>
        <v>#NAME?</v>
      </c>
    </row>
    <row r="570" spans="2:12" x14ac:dyDescent="0.25">
      <c r="B570" s="24">
        <v>7.8625301128226868</v>
      </c>
      <c r="G570" s="24">
        <v>568</v>
      </c>
      <c r="H570" s="24" t="e">
        <f ca="1"/>
        <v>#NAME?</v>
      </c>
      <c r="I570" s="24" t="e" cm="1">
        <f t="array" aca="1" ref="I570" ca="1">INDIRECT(ADDRESS(($E$2+1-G570)+2,8))</f>
        <v>#NAME?</v>
      </c>
      <c r="J570" s="24" t="e">
        <f t="shared" ca="1" si="24"/>
        <v>#NAME?</v>
      </c>
      <c r="K570" s="24" t="e">
        <f t="shared" ca="1" si="25"/>
        <v>#NAME?</v>
      </c>
      <c r="L570" s="24" t="e">
        <f t="shared" ca="1" si="26"/>
        <v>#NAME?</v>
      </c>
    </row>
    <row r="571" spans="2:12" x14ac:dyDescent="0.25">
      <c r="B571" s="24">
        <v>6.8394268387320425</v>
      </c>
      <c r="G571" s="24">
        <v>569</v>
      </c>
      <c r="H571" s="24" t="e">
        <f ca="1"/>
        <v>#NAME?</v>
      </c>
      <c r="I571" s="24" t="e" cm="1">
        <f t="array" aca="1" ref="I571" ca="1">INDIRECT(ADDRESS(($E$2+1-G571)+2,8))</f>
        <v>#NAME?</v>
      </c>
      <c r="J571" s="24" t="e">
        <f t="shared" ca="1" si="24"/>
        <v>#NAME?</v>
      </c>
      <c r="K571" s="24" t="e">
        <f t="shared" ca="1" si="25"/>
        <v>#NAME?</v>
      </c>
      <c r="L571" s="24" t="e">
        <f t="shared" ca="1" si="26"/>
        <v>#NAME?</v>
      </c>
    </row>
    <row r="572" spans="2:12" x14ac:dyDescent="0.25">
      <c r="B572" s="24">
        <v>10.311780640046415</v>
      </c>
      <c r="G572" s="24">
        <v>570</v>
      </c>
      <c r="H572" s="24" t="e">
        <f ca="1"/>
        <v>#NAME?</v>
      </c>
      <c r="I572" s="24" t="e" cm="1">
        <f t="array" aca="1" ref="I572" ca="1">INDIRECT(ADDRESS(($E$2+1-G572)+2,8))</f>
        <v>#NAME?</v>
      </c>
      <c r="J572" s="24" t="e">
        <f t="shared" ca="1" si="24"/>
        <v>#NAME?</v>
      </c>
      <c r="K572" s="24" t="e">
        <f t="shared" ca="1" si="25"/>
        <v>#NAME?</v>
      </c>
      <c r="L572" s="24" t="e">
        <f t="shared" ca="1" si="26"/>
        <v>#NAME?</v>
      </c>
    </row>
    <row r="573" spans="2:12" x14ac:dyDescent="0.25">
      <c r="B573" s="24">
        <v>10.03912039152844</v>
      </c>
      <c r="G573" s="24">
        <v>571</v>
      </c>
      <c r="H573" s="24" t="e">
        <f ca="1"/>
        <v>#NAME?</v>
      </c>
      <c r="I573" s="24" t="e" cm="1">
        <f t="array" aca="1" ref="I573" ca="1">INDIRECT(ADDRESS(($E$2+1-G573)+2,8))</f>
        <v>#NAME?</v>
      </c>
      <c r="J573" s="24" t="e">
        <f t="shared" ca="1" si="24"/>
        <v>#NAME?</v>
      </c>
      <c r="K573" s="24" t="e">
        <f t="shared" ca="1" si="25"/>
        <v>#NAME?</v>
      </c>
      <c r="L573" s="24" t="e">
        <f t="shared" ca="1" si="26"/>
        <v>#NAME?</v>
      </c>
    </row>
    <row r="574" spans="2:12" x14ac:dyDescent="0.25">
      <c r="B574" s="24">
        <v>8.2454373322142498</v>
      </c>
      <c r="G574" s="24">
        <v>572</v>
      </c>
      <c r="H574" s="24" t="e">
        <f ca="1"/>
        <v>#NAME?</v>
      </c>
      <c r="I574" s="24" t="e" cm="1">
        <f t="array" aca="1" ref="I574" ca="1">INDIRECT(ADDRESS(($E$2+1-G574)+2,8))</f>
        <v>#NAME?</v>
      </c>
      <c r="J574" s="24" t="e">
        <f t="shared" ca="1" si="24"/>
        <v>#NAME?</v>
      </c>
      <c r="K574" s="24" t="e">
        <f t="shared" ca="1" si="25"/>
        <v>#NAME?</v>
      </c>
      <c r="L574" s="24" t="e">
        <f t="shared" ca="1" si="26"/>
        <v>#NAME?</v>
      </c>
    </row>
    <row r="575" spans="2:12" x14ac:dyDescent="0.25">
      <c r="B575" s="24">
        <v>7.7567771582664955</v>
      </c>
      <c r="G575" s="24">
        <v>573</v>
      </c>
      <c r="H575" s="24" t="e">
        <f ca="1"/>
        <v>#NAME?</v>
      </c>
      <c r="I575" s="24" t="e" cm="1">
        <f t="array" aca="1" ref="I575" ca="1">INDIRECT(ADDRESS(($E$2+1-G575)+2,8))</f>
        <v>#NAME?</v>
      </c>
      <c r="J575" s="24" t="e">
        <f t="shared" ca="1" si="24"/>
        <v>#NAME?</v>
      </c>
      <c r="K575" s="24" t="e">
        <f t="shared" ca="1" si="25"/>
        <v>#NAME?</v>
      </c>
      <c r="L575" s="24" t="e">
        <f t="shared" ca="1" si="26"/>
        <v>#NAME?</v>
      </c>
    </row>
    <row r="576" spans="2:12" x14ac:dyDescent="0.25">
      <c r="B576" s="24">
        <v>6.8507847274047515</v>
      </c>
      <c r="G576" s="24">
        <v>574</v>
      </c>
      <c r="H576" s="24" t="e">
        <f ca="1"/>
        <v>#NAME?</v>
      </c>
      <c r="I576" s="24" t="e" cm="1">
        <f t="array" aca="1" ref="I576" ca="1">INDIRECT(ADDRESS(($E$2+1-G576)+2,8))</f>
        <v>#NAME?</v>
      </c>
      <c r="J576" s="24" t="e">
        <f t="shared" ca="1" si="24"/>
        <v>#NAME?</v>
      </c>
      <c r="K576" s="24" t="e">
        <f t="shared" ca="1" si="25"/>
        <v>#NAME?</v>
      </c>
      <c r="L576" s="24" t="e">
        <f t="shared" ca="1" si="26"/>
        <v>#NAME?</v>
      </c>
    </row>
    <row r="577" spans="2:12" x14ac:dyDescent="0.25">
      <c r="B577" s="24">
        <v>7.2856042862658743</v>
      </c>
      <c r="G577" s="24">
        <v>575</v>
      </c>
      <c r="H577" s="24" t="e">
        <f ca="1"/>
        <v>#NAME?</v>
      </c>
      <c r="I577" s="24" t="e" cm="1">
        <f t="array" aca="1" ref="I577" ca="1">INDIRECT(ADDRESS(($E$2+1-G577)+2,8))</f>
        <v>#NAME?</v>
      </c>
      <c r="J577" s="24" t="e">
        <f t="shared" ca="1" si="24"/>
        <v>#NAME?</v>
      </c>
      <c r="K577" s="24" t="e">
        <f t="shared" ca="1" si="25"/>
        <v>#NAME?</v>
      </c>
      <c r="L577" s="24" t="e">
        <f t="shared" ca="1" si="26"/>
        <v>#NAME?</v>
      </c>
    </row>
    <row r="578" spans="2:12" x14ac:dyDescent="0.25">
      <c r="B578" s="24">
        <v>11.647218172828914</v>
      </c>
      <c r="G578" s="24">
        <v>576</v>
      </c>
      <c r="H578" s="24" t="e">
        <f ca="1"/>
        <v>#NAME?</v>
      </c>
      <c r="I578" s="24" t="e" cm="1">
        <f t="array" aca="1" ref="I578" ca="1">INDIRECT(ADDRESS(($E$2+1-G578)+2,8))</f>
        <v>#NAME?</v>
      </c>
      <c r="J578" s="24" t="e">
        <f t="shared" ca="1" si="24"/>
        <v>#NAME?</v>
      </c>
      <c r="K578" s="24" t="e">
        <f t="shared" ca="1" si="25"/>
        <v>#NAME?</v>
      </c>
      <c r="L578" s="24" t="e">
        <f t="shared" ca="1" si="26"/>
        <v>#NAME?</v>
      </c>
    </row>
    <row r="579" spans="2:12" x14ac:dyDescent="0.25">
      <c r="B579" s="24">
        <v>6.870399568908292</v>
      </c>
      <c r="G579" s="24">
        <v>577</v>
      </c>
      <c r="H579" s="24" t="e">
        <f ca="1"/>
        <v>#NAME?</v>
      </c>
      <c r="I579" s="24" t="e" cm="1">
        <f t="array" aca="1" ref="I579" ca="1">INDIRECT(ADDRESS(($E$2+1-G579)+2,8))</f>
        <v>#NAME?</v>
      </c>
      <c r="J579" s="24" t="e">
        <f t="shared" ca="1" si="24"/>
        <v>#NAME?</v>
      </c>
      <c r="K579" s="24" t="e">
        <f t="shared" ca="1" si="25"/>
        <v>#NAME?</v>
      </c>
      <c r="L579" s="24" t="e">
        <f t="shared" ca="1" si="26"/>
        <v>#NAME?</v>
      </c>
    </row>
    <row r="580" spans="2:12" x14ac:dyDescent="0.25">
      <c r="B580" s="24">
        <v>10.515389355880355</v>
      </c>
      <c r="G580" s="24">
        <v>578</v>
      </c>
      <c r="H580" s="24" t="e">
        <f ca="1"/>
        <v>#NAME?</v>
      </c>
      <c r="I580" s="24" t="e" cm="1">
        <f t="array" aca="1" ref="I580" ca="1">INDIRECT(ADDRESS(($E$2+1-G580)+2,8))</f>
        <v>#NAME?</v>
      </c>
      <c r="J580" s="24" t="e">
        <f t="shared" ref="J580:J643" ca="1" si="27">_xlfn.WEIBULL.DIST(H580,$E$5,$E$6,TRUE)</f>
        <v>#NAME?</v>
      </c>
      <c r="K580" s="24" t="e">
        <f t="shared" ref="K580:K643" ca="1" si="28">_xlfn.WEIBULL.DIST(I580,$E$5,$E$6,TRUE)</f>
        <v>#NAME?</v>
      </c>
      <c r="L580" s="24" t="e">
        <f t="shared" ref="L580:L643" ca="1" si="29">((2*G580-1)/$E$2)*(LN(J580)+LN(1-K580))</f>
        <v>#NAME?</v>
      </c>
    </row>
    <row r="581" spans="2:12" x14ac:dyDescent="0.25">
      <c r="B581" s="24">
        <v>8.8276533729653188</v>
      </c>
      <c r="G581" s="24">
        <v>579</v>
      </c>
      <c r="H581" s="24" t="e">
        <f ca="1"/>
        <v>#NAME?</v>
      </c>
      <c r="I581" s="24" t="e" cm="1">
        <f t="array" aca="1" ref="I581" ca="1">INDIRECT(ADDRESS(($E$2+1-G581)+2,8))</f>
        <v>#NAME?</v>
      </c>
      <c r="J581" s="24" t="e">
        <f t="shared" ca="1" si="27"/>
        <v>#NAME?</v>
      </c>
      <c r="K581" s="24" t="e">
        <f t="shared" ca="1" si="28"/>
        <v>#NAME?</v>
      </c>
      <c r="L581" s="24" t="e">
        <f t="shared" ca="1" si="29"/>
        <v>#NAME?</v>
      </c>
    </row>
    <row r="582" spans="2:12" x14ac:dyDescent="0.25">
      <c r="B582" s="24">
        <v>8.6722679641549902</v>
      </c>
      <c r="G582" s="24">
        <v>580</v>
      </c>
      <c r="H582" s="24" t="e">
        <f ca="1"/>
        <v>#NAME?</v>
      </c>
      <c r="I582" s="24" t="e" cm="1">
        <f t="array" aca="1" ref="I582" ca="1">INDIRECT(ADDRESS(($E$2+1-G582)+2,8))</f>
        <v>#NAME?</v>
      </c>
      <c r="J582" s="24" t="e">
        <f t="shared" ca="1" si="27"/>
        <v>#NAME?</v>
      </c>
      <c r="K582" s="24" t="e">
        <f t="shared" ca="1" si="28"/>
        <v>#NAME?</v>
      </c>
      <c r="L582" s="24" t="e">
        <f t="shared" ca="1" si="29"/>
        <v>#NAME?</v>
      </c>
    </row>
    <row r="583" spans="2:12" x14ac:dyDescent="0.25">
      <c r="B583" s="24">
        <v>10.585075619514686</v>
      </c>
      <c r="G583" s="24">
        <v>581</v>
      </c>
      <c r="H583" s="24" t="e">
        <f ca="1"/>
        <v>#NAME?</v>
      </c>
      <c r="I583" s="24" t="e" cm="1">
        <f t="array" aca="1" ref="I583" ca="1">INDIRECT(ADDRESS(($E$2+1-G583)+2,8))</f>
        <v>#NAME?</v>
      </c>
      <c r="J583" s="24" t="e">
        <f t="shared" ca="1" si="27"/>
        <v>#NAME?</v>
      </c>
      <c r="K583" s="24" t="e">
        <f t="shared" ca="1" si="28"/>
        <v>#NAME?</v>
      </c>
      <c r="L583" s="24" t="e">
        <f t="shared" ca="1" si="29"/>
        <v>#NAME?</v>
      </c>
    </row>
    <row r="584" spans="2:12" x14ac:dyDescent="0.25">
      <c r="B584" s="24">
        <v>10.977984829053543</v>
      </c>
      <c r="G584" s="24">
        <v>582</v>
      </c>
      <c r="H584" s="24" t="e">
        <f ca="1"/>
        <v>#NAME?</v>
      </c>
      <c r="I584" s="24" t="e" cm="1">
        <f t="array" aca="1" ref="I584" ca="1">INDIRECT(ADDRESS(($E$2+1-G584)+2,8))</f>
        <v>#NAME?</v>
      </c>
      <c r="J584" s="24" t="e">
        <f t="shared" ca="1" si="27"/>
        <v>#NAME?</v>
      </c>
      <c r="K584" s="24" t="e">
        <f t="shared" ca="1" si="28"/>
        <v>#NAME?</v>
      </c>
      <c r="L584" s="24" t="e">
        <f t="shared" ca="1" si="29"/>
        <v>#NAME?</v>
      </c>
    </row>
    <row r="585" spans="2:12" x14ac:dyDescent="0.25">
      <c r="B585" s="24">
        <v>7.4971133483512382</v>
      </c>
      <c r="G585" s="24">
        <v>583</v>
      </c>
      <c r="H585" s="24" t="e">
        <f ca="1"/>
        <v>#NAME?</v>
      </c>
      <c r="I585" s="24" t="e" cm="1">
        <f t="array" aca="1" ref="I585" ca="1">INDIRECT(ADDRESS(($E$2+1-G585)+2,8))</f>
        <v>#NAME?</v>
      </c>
      <c r="J585" s="24" t="e">
        <f t="shared" ca="1" si="27"/>
        <v>#NAME?</v>
      </c>
      <c r="K585" s="24" t="e">
        <f t="shared" ca="1" si="28"/>
        <v>#NAME?</v>
      </c>
      <c r="L585" s="24" t="e">
        <f t="shared" ca="1" si="29"/>
        <v>#NAME?</v>
      </c>
    </row>
    <row r="586" spans="2:12" x14ac:dyDescent="0.25">
      <c r="B586" s="24">
        <v>7.5922657966780278</v>
      </c>
      <c r="G586" s="24">
        <v>584</v>
      </c>
      <c r="H586" s="24" t="e">
        <f ca="1"/>
        <v>#NAME?</v>
      </c>
      <c r="I586" s="24" t="e" cm="1">
        <f t="array" aca="1" ref="I586" ca="1">INDIRECT(ADDRESS(($E$2+1-G586)+2,8))</f>
        <v>#NAME?</v>
      </c>
      <c r="J586" s="24" t="e">
        <f t="shared" ca="1" si="27"/>
        <v>#NAME?</v>
      </c>
      <c r="K586" s="24" t="e">
        <f t="shared" ca="1" si="28"/>
        <v>#NAME?</v>
      </c>
      <c r="L586" s="24" t="e">
        <f t="shared" ca="1" si="29"/>
        <v>#NAME?</v>
      </c>
    </row>
    <row r="587" spans="2:12" x14ac:dyDescent="0.25">
      <c r="B587" s="24">
        <v>8.3523585828809104</v>
      </c>
      <c r="G587" s="24">
        <v>585</v>
      </c>
      <c r="H587" s="24" t="e">
        <f ca="1"/>
        <v>#NAME?</v>
      </c>
      <c r="I587" s="24" t="e" cm="1">
        <f t="array" aca="1" ref="I587" ca="1">INDIRECT(ADDRESS(($E$2+1-G587)+2,8))</f>
        <v>#NAME?</v>
      </c>
      <c r="J587" s="24" t="e">
        <f t="shared" ca="1" si="27"/>
        <v>#NAME?</v>
      </c>
      <c r="K587" s="24" t="e">
        <f t="shared" ca="1" si="28"/>
        <v>#NAME?</v>
      </c>
      <c r="L587" s="24" t="e">
        <f t="shared" ca="1" si="29"/>
        <v>#NAME?</v>
      </c>
    </row>
    <row r="588" spans="2:12" x14ac:dyDescent="0.25">
      <c r="B588" s="24">
        <v>9.4467025525744379</v>
      </c>
      <c r="G588" s="24">
        <v>586</v>
      </c>
      <c r="H588" s="24" t="e">
        <f ca="1"/>
        <v>#NAME?</v>
      </c>
      <c r="I588" s="24" t="e" cm="1">
        <f t="array" aca="1" ref="I588" ca="1">INDIRECT(ADDRESS(($E$2+1-G588)+2,8))</f>
        <v>#NAME?</v>
      </c>
      <c r="J588" s="24" t="e">
        <f t="shared" ca="1" si="27"/>
        <v>#NAME?</v>
      </c>
      <c r="K588" s="24" t="e">
        <f t="shared" ca="1" si="28"/>
        <v>#NAME?</v>
      </c>
      <c r="L588" s="24" t="e">
        <f t="shared" ca="1" si="29"/>
        <v>#NAME?</v>
      </c>
    </row>
    <row r="589" spans="2:12" x14ac:dyDescent="0.25">
      <c r="B589" s="24">
        <v>9.2749514941697804</v>
      </c>
      <c r="G589" s="24">
        <v>587</v>
      </c>
      <c r="H589" s="24" t="e">
        <f ca="1"/>
        <v>#NAME?</v>
      </c>
      <c r="I589" s="24" t="e" cm="1">
        <f t="array" aca="1" ref="I589" ca="1">INDIRECT(ADDRESS(($E$2+1-G589)+2,8))</f>
        <v>#NAME?</v>
      </c>
      <c r="J589" s="24" t="e">
        <f t="shared" ca="1" si="27"/>
        <v>#NAME?</v>
      </c>
      <c r="K589" s="24" t="e">
        <f t="shared" ca="1" si="28"/>
        <v>#NAME?</v>
      </c>
      <c r="L589" s="24" t="e">
        <f t="shared" ca="1" si="29"/>
        <v>#NAME?</v>
      </c>
    </row>
    <row r="590" spans="2:12" x14ac:dyDescent="0.25">
      <c r="B590" s="24">
        <v>10.98312550301719</v>
      </c>
      <c r="G590" s="24">
        <v>588</v>
      </c>
      <c r="H590" s="24" t="e">
        <f ca="1"/>
        <v>#NAME?</v>
      </c>
      <c r="I590" s="24" t="e" cm="1">
        <f t="array" aca="1" ref="I590" ca="1">INDIRECT(ADDRESS(($E$2+1-G590)+2,8))</f>
        <v>#NAME?</v>
      </c>
      <c r="J590" s="24" t="e">
        <f t="shared" ca="1" si="27"/>
        <v>#NAME?</v>
      </c>
      <c r="K590" s="24" t="e">
        <f t="shared" ca="1" si="28"/>
        <v>#NAME?</v>
      </c>
      <c r="L590" s="24" t="e">
        <f t="shared" ca="1" si="29"/>
        <v>#NAME?</v>
      </c>
    </row>
    <row r="591" spans="2:12" x14ac:dyDescent="0.25">
      <c r="B591" s="24">
        <v>6.351783733028558</v>
      </c>
      <c r="G591" s="24">
        <v>589</v>
      </c>
      <c r="H591" s="24" t="e">
        <f ca="1"/>
        <v>#NAME?</v>
      </c>
      <c r="I591" s="24" t="e" cm="1">
        <f t="array" aca="1" ref="I591" ca="1">INDIRECT(ADDRESS(($E$2+1-G591)+2,8))</f>
        <v>#NAME?</v>
      </c>
      <c r="J591" s="24" t="e">
        <f t="shared" ca="1" si="27"/>
        <v>#NAME?</v>
      </c>
      <c r="K591" s="24" t="e">
        <f t="shared" ca="1" si="28"/>
        <v>#NAME?</v>
      </c>
      <c r="L591" s="24" t="e">
        <f t="shared" ca="1" si="29"/>
        <v>#NAME?</v>
      </c>
    </row>
    <row r="592" spans="2:12" x14ac:dyDescent="0.25">
      <c r="B592" s="24">
        <v>11.898676744344069</v>
      </c>
      <c r="G592" s="24">
        <v>590</v>
      </c>
      <c r="H592" s="24" t="e">
        <f ca="1"/>
        <v>#NAME?</v>
      </c>
      <c r="I592" s="24" t="e" cm="1">
        <f t="array" aca="1" ref="I592" ca="1">INDIRECT(ADDRESS(($E$2+1-G592)+2,8))</f>
        <v>#NAME?</v>
      </c>
      <c r="J592" s="24" t="e">
        <f t="shared" ca="1" si="27"/>
        <v>#NAME?</v>
      </c>
      <c r="K592" s="24" t="e">
        <f t="shared" ca="1" si="28"/>
        <v>#NAME?</v>
      </c>
      <c r="L592" s="24" t="e">
        <f t="shared" ca="1" si="29"/>
        <v>#NAME?</v>
      </c>
    </row>
    <row r="593" spans="2:12" x14ac:dyDescent="0.25">
      <c r="B593" s="24">
        <v>9.8635318735312332</v>
      </c>
      <c r="G593" s="24">
        <v>591</v>
      </c>
      <c r="H593" s="24" t="e">
        <f ca="1"/>
        <v>#NAME?</v>
      </c>
      <c r="I593" s="24" t="e" cm="1">
        <f t="array" aca="1" ref="I593" ca="1">INDIRECT(ADDRESS(($E$2+1-G593)+2,8))</f>
        <v>#NAME?</v>
      </c>
      <c r="J593" s="24" t="e">
        <f t="shared" ca="1" si="27"/>
        <v>#NAME?</v>
      </c>
      <c r="K593" s="24" t="e">
        <f t="shared" ca="1" si="28"/>
        <v>#NAME?</v>
      </c>
      <c r="L593" s="24" t="e">
        <f t="shared" ca="1" si="29"/>
        <v>#NAME?</v>
      </c>
    </row>
    <row r="594" spans="2:12" x14ac:dyDescent="0.25">
      <c r="B594" s="24">
        <v>8.6556274053334654</v>
      </c>
      <c r="G594" s="24">
        <v>592</v>
      </c>
      <c r="H594" s="24" t="e">
        <f ca="1"/>
        <v>#NAME?</v>
      </c>
      <c r="I594" s="24" t="e" cm="1">
        <f t="array" aca="1" ref="I594" ca="1">INDIRECT(ADDRESS(($E$2+1-G594)+2,8))</f>
        <v>#NAME?</v>
      </c>
      <c r="J594" s="24" t="e">
        <f t="shared" ca="1" si="27"/>
        <v>#NAME?</v>
      </c>
      <c r="K594" s="24" t="e">
        <f t="shared" ca="1" si="28"/>
        <v>#NAME?</v>
      </c>
      <c r="L594" s="24" t="e">
        <f t="shared" ca="1" si="29"/>
        <v>#NAME?</v>
      </c>
    </row>
    <row r="595" spans="2:12" x14ac:dyDescent="0.25">
      <c r="B595" s="24">
        <v>10.382286042843123</v>
      </c>
      <c r="G595" s="24">
        <v>593</v>
      </c>
      <c r="H595" s="24" t="e">
        <f ca="1"/>
        <v>#NAME?</v>
      </c>
      <c r="I595" s="24" t="e" cm="1">
        <f t="array" aca="1" ref="I595" ca="1">INDIRECT(ADDRESS(($E$2+1-G595)+2,8))</f>
        <v>#NAME?</v>
      </c>
      <c r="J595" s="24" t="e">
        <f t="shared" ca="1" si="27"/>
        <v>#NAME?</v>
      </c>
      <c r="K595" s="24" t="e">
        <f t="shared" ca="1" si="28"/>
        <v>#NAME?</v>
      </c>
      <c r="L595" s="24" t="e">
        <f t="shared" ca="1" si="29"/>
        <v>#NAME?</v>
      </c>
    </row>
    <row r="596" spans="2:12" x14ac:dyDescent="0.25">
      <c r="B596" s="24">
        <v>6.0547576613231886</v>
      </c>
      <c r="G596" s="24">
        <v>594</v>
      </c>
      <c r="H596" s="24" t="e">
        <f ca="1"/>
        <v>#NAME?</v>
      </c>
      <c r="I596" s="24" t="e" cm="1">
        <f t="array" aca="1" ref="I596" ca="1">INDIRECT(ADDRESS(($E$2+1-G596)+2,8))</f>
        <v>#NAME?</v>
      </c>
      <c r="J596" s="24" t="e">
        <f t="shared" ca="1" si="27"/>
        <v>#NAME?</v>
      </c>
      <c r="K596" s="24" t="e">
        <f t="shared" ca="1" si="28"/>
        <v>#NAME?</v>
      </c>
      <c r="L596" s="24" t="e">
        <f t="shared" ca="1" si="29"/>
        <v>#NAME?</v>
      </c>
    </row>
    <row r="597" spans="2:12" x14ac:dyDescent="0.25">
      <c r="B597" s="24">
        <v>7.0238006182850139</v>
      </c>
      <c r="G597" s="24">
        <v>595</v>
      </c>
      <c r="H597" s="24" t="e">
        <f ca="1"/>
        <v>#NAME?</v>
      </c>
      <c r="I597" s="24" t="e" cm="1">
        <f t="array" aca="1" ref="I597" ca="1">INDIRECT(ADDRESS(($E$2+1-G597)+2,8))</f>
        <v>#NAME?</v>
      </c>
      <c r="J597" s="24" t="e">
        <f t="shared" ca="1" si="27"/>
        <v>#NAME?</v>
      </c>
      <c r="K597" s="24" t="e">
        <f t="shared" ca="1" si="28"/>
        <v>#NAME?</v>
      </c>
      <c r="L597" s="24" t="e">
        <f t="shared" ca="1" si="29"/>
        <v>#NAME?</v>
      </c>
    </row>
    <row r="598" spans="2:12" x14ac:dyDescent="0.25">
      <c r="B598" s="24">
        <v>10.872317700896936</v>
      </c>
      <c r="G598" s="24">
        <v>596</v>
      </c>
      <c r="H598" s="24" t="e">
        <f ca="1"/>
        <v>#NAME?</v>
      </c>
      <c r="I598" s="24" t="e" cm="1">
        <f t="array" aca="1" ref="I598" ca="1">INDIRECT(ADDRESS(($E$2+1-G598)+2,8))</f>
        <v>#NAME?</v>
      </c>
      <c r="J598" s="24" t="e">
        <f t="shared" ca="1" si="27"/>
        <v>#NAME?</v>
      </c>
      <c r="K598" s="24" t="e">
        <f t="shared" ca="1" si="28"/>
        <v>#NAME?</v>
      </c>
      <c r="L598" s="24" t="e">
        <f t="shared" ca="1" si="29"/>
        <v>#NAME?</v>
      </c>
    </row>
    <row r="599" spans="2:12" x14ac:dyDescent="0.25">
      <c r="B599" s="24">
        <v>11.369399937324218</v>
      </c>
      <c r="G599" s="24">
        <v>597</v>
      </c>
      <c r="H599" s="24" t="e">
        <f ca="1"/>
        <v>#NAME?</v>
      </c>
      <c r="I599" s="24" t="e" cm="1">
        <f t="array" aca="1" ref="I599" ca="1">INDIRECT(ADDRESS(($E$2+1-G599)+2,8))</f>
        <v>#NAME?</v>
      </c>
      <c r="J599" s="24" t="e">
        <f t="shared" ca="1" si="27"/>
        <v>#NAME?</v>
      </c>
      <c r="K599" s="24" t="e">
        <f t="shared" ca="1" si="28"/>
        <v>#NAME?</v>
      </c>
      <c r="L599" s="24" t="e">
        <f t="shared" ca="1" si="29"/>
        <v>#NAME?</v>
      </c>
    </row>
    <row r="600" spans="2:12" x14ac:dyDescent="0.25">
      <c r="B600" s="24">
        <v>9.8217899684739507</v>
      </c>
      <c r="G600" s="24">
        <v>598</v>
      </c>
      <c r="H600" s="24" t="e">
        <f ca="1"/>
        <v>#NAME?</v>
      </c>
      <c r="I600" s="24" t="e" cm="1">
        <f t="array" aca="1" ref="I600" ca="1">INDIRECT(ADDRESS(($E$2+1-G600)+2,8))</f>
        <v>#NAME?</v>
      </c>
      <c r="J600" s="24" t="e">
        <f t="shared" ca="1" si="27"/>
        <v>#NAME?</v>
      </c>
      <c r="K600" s="24" t="e">
        <f t="shared" ca="1" si="28"/>
        <v>#NAME?</v>
      </c>
      <c r="L600" s="24" t="e">
        <f t="shared" ca="1" si="29"/>
        <v>#NAME?</v>
      </c>
    </row>
    <row r="601" spans="2:12" x14ac:dyDescent="0.25">
      <c r="B601" s="24">
        <v>7.0319159362058237</v>
      </c>
      <c r="G601" s="24">
        <v>599</v>
      </c>
      <c r="H601" s="24" t="e">
        <f ca="1"/>
        <v>#NAME?</v>
      </c>
      <c r="I601" s="24" t="e" cm="1">
        <f t="array" aca="1" ref="I601" ca="1">INDIRECT(ADDRESS(($E$2+1-G601)+2,8))</f>
        <v>#NAME?</v>
      </c>
      <c r="J601" s="24" t="e">
        <f t="shared" ca="1" si="27"/>
        <v>#NAME?</v>
      </c>
      <c r="K601" s="24" t="e">
        <f t="shared" ca="1" si="28"/>
        <v>#NAME?</v>
      </c>
      <c r="L601" s="24" t="e">
        <f t="shared" ca="1" si="29"/>
        <v>#NAME?</v>
      </c>
    </row>
    <row r="602" spans="2:12" x14ac:dyDescent="0.25">
      <c r="B602" s="24">
        <v>8.2713991815683965</v>
      </c>
      <c r="G602" s="24">
        <v>600</v>
      </c>
      <c r="H602" s="24" t="e">
        <f ca="1"/>
        <v>#NAME?</v>
      </c>
      <c r="I602" s="24" t="e" cm="1">
        <f t="array" aca="1" ref="I602" ca="1">INDIRECT(ADDRESS(($E$2+1-G602)+2,8))</f>
        <v>#NAME?</v>
      </c>
      <c r="J602" s="24" t="e">
        <f t="shared" ca="1" si="27"/>
        <v>#NAME?</v>
      </c>
      <c r="K602" s="24" t="e">
        <f t="shared" ca="1" si="28"/>
        <v>#NAME?</v>
      </c>
      <c r="L602" s="24" t="e">
        <f t="shared" ca="1" si="29"/>
        <v>#NAME?</v>
      </c>
    </row>
    <row r="603" spans="2:12" x14ac:dyDescent="0.25">
      <c r="B603" s="24">
        <v>11.742715454217921</v>
      </c>
      <c r="G603" s="24">
        <v>601</v>
      </c>
      <c r="H603" s="24" t="e">
        <f ca="1"/>
        <v>#NAME?</v>
      </c>
      <c r="I603" s="24" t="e" cm="1">
        <f t="array" aca="1" ref="I603" ca="1">INDIRECT(ADDRESS(($E$2+1-G603)+2,8))</f>
        <v>#NAME?</v>
      </c>
      <c r="J603" s="24" t="e">
        <f t="shared" ca="1" si="27"/>
        <v>#NAME?</v>
      </c>
      <c r="K603" s="24" t="e">
        <f t="shared" ca="1" si="28"/>
        <v>#NAME?</v>
      </c>
      <c r="L603" s="24" t="e">
        <f t="shared" ca="1" si="29"/>
        <v>#NAME?</v>
      </c>
    </row>
    <row r="604" spans="2:12" x14ac:dyDescent="0.25">
      <c r="B604" s="24">
        <v>11.819455722973423</v>
      </c>
      <c r="G604" s="24">
        <v>602</v>
      </c>
      <c r="H604" s="24" t="e">
        <f ca="1"/>
        <v>#NAME?</v>
      </c>
      <c r="I604" s="24" t="e" cm="1">
        <f t="array" aca="1" ref="I604" ca="1">INDIRECT(ADDRESS(($E$2+1-G604)+2,8))</f>
        <v>#NAME?</v>
      </c>
      <c r="J604" s="24" t="e">
        <f t="shared" ca="1" si="27"/>
        <v>#NAME?</v>
      </c>
      <c r="K604" s="24" t="e">
        <f t="shared" ca="1" si="28"/>
        <v>#NAME?</v>
      </c>
      <c r="L604" s="24" t="e">
        <f t="shared" ca="1" si="29"/>
        <v>#NAME?</v>
      </c>
    </row>
    <row r="605" spans="2:12" x14ac:dyDescent="0.25">
      <c r="B605" s="24">
        <v>9.5184408554194508</v>
      </c>
      <c r="G605" s="24">
        <v>603</v>
      </c>
      <c r="H605" s="24" t="e">
        <f ca="1"/>
        <v>#NAME?</v>
      </c>
      <c r="I605" s="24" t="e" cm="1">
        <f t="array" aca="1" ref="I605" ca="1">INDIRECT(ADDRESS(($E$2+1-G605)+2,8))</f>
        <v>#NAME?</v>
      </c>
      <c r="J605" s="24" t="e">
        <f t="shared" ca="1" si="27"/>
        <v>#NAME?</v>
      </c>
      <c r="K605" s="24" t="e">
        <f t="shared" ca="1" si="28"/>
        <v>#NAME?</v>
      </c>
      <c r="L605" s="24" t="e">
        <f t="shared" ca="1" si="29"/>
        <v>#NAME?</v>
      </c>
    </row>
    <row r="606" spans="2:12" x14ac:dyDescent="0.25">
      <c r="B606" s="24">
        <v>11.193690147061695</v>
      </c>
      <c r="G606" s="24">
        <v>604</v>
      </c>
      <c r="H606" s="24" t="e">
        <f ca="1"/>
        <v>#NAME?</v>
      </c>
      <c r="I606" s="24" t="e" cm="1">
        <f t="array" aca="1" ref="I606" ca="1">INDIRECT(ADDRESS(($E$2+1-G606)+2,8))</f>
        <v>#NAME?</v>
      </c>
      <c r="J606" s="24" t="e">
        <f t="shared" ca="1" si="27"/>
        <v>#NAME?</v>
      </c>
      <c r="K606" s="24" t="e">
        <f t="shared" ca="1" si="28"/>
        <v>#NAME?</v>
      </c>
      <c r="L606" s="24" t="e">
        <f t="shared" ca="1" si="29"/>
        <v>#NAME?</v>
      </c>
    </row>
    <row r="607" spans="2:12" x14ac:dyDescent="0.25">
      <c r="B607" s="24">
        <v>9.609734097368186</v>
      </c>
      <c r="G607" s="24">
        <v>605</v>
      </c>
      <c r="H607" s="24" t="e">
        <f ca="1"/>
        <v>#NAME?</v>
      </c>
      <c r="I607" s="24" t="e" cm="1">
        <f t="array" aca="1" ref="I607" ca="1">INDIRECT(ADDRESS(($E$2+1-G607)+2,8))</f>
        <v>#NAME?</v>
      </c>
      <c r="J607" s="24" t="e">
        <f t="shared" ca="1" si="27"/>
        <v>#NAME?</v>
      </c>
      <c r="K607" s="24" t="e">
        <f t="shared" ca="1" si="28"/>
        <v>#NAME?</v>
      </c>
      <c r="L607" s="24" t="e">
        <f t="shared" ca="1" si="29"/>
        <v>#NAME?</v>
      </c>
    </row>
    <row r="608" spans="2:12" x14ac:dyDescent="0.25">
      <c r="B608" s="24">
        <v>8.5489159713093077</v>
      </c>
      <c r="G608" s="24">
        <v>606</v>
      </c>
      <c r="H608" s="24" t="e">
        <f ca="1"/>
        <v>#NAME?</v>
      </c>
      <c r="I608" s="24" t="e" cm="1">
        <f t="array" aca="1" ref="I608" ca="1">INDIRECT(ADDRESS(($E$2+1-G608)+2,8))</f>
        <v>#NAME?</v>
      </c>
      <c r="J608" s="24" t="e">
        <f t="shared" ca="1" si="27"/>
        <v>#NAME?</v>
      </c>
      <c r="K608" s="24" t="e">
        <f t="shared" ca="1" si="28"/>
        <v>#NAME?</v>
      </c>
      <c r="L608" s="24" t="e">
        <f t="shared" ca="1" si="29"/>
        <v>#NAME?</v>
      </c>
    </row>
    <row r="609" spans="2:12" x14ac:dyDescent="0.25">
      <c r="B609" s="24">
        <v>10.59096409511106</v>
      </c>
      <c r="G609" s="24">
        <v>607</v>
      </c>
      <c r="H609" s="24" t="e">
        <f ca="1"/>
        <v>#NAME?</v>
      </c>
      <c r="I609" s="24" t="e" cm="1">
        <f t="array" aca="1" ref="I609" ca="1">INDIRECT(ADDRESS(($E$2+1-G609)+2,8))</f>
        <v>#NAME?</v>
      </c>
      <c r="J609" s="24" t="e">
        <f t="shared" ca="1" si="27"/>
        <v>#NAME?</v>
      </c>
      <c r="K609" s="24" t="e">
        <f t="shared" ca="1" si="28"/>
        <v>#NAME?</v>
      </c>
      <c r="L609" s="24" t="e">
        <f t="shared" ca="1" si="29"/>
        <v>#NAME?</v>
      </c>
    </row>
    <row r="610" spans="2:12" x14ac:dyDescent="0.25">
      <c r="B610" s="24">
        <v>8.2734696484988106</v>
      </c>
      <c r="G610" s="24">
        <v>608</v>
      </c>
      <c r="H610" s="24" t="e">
        <f ca="1"/>
        <v>#NAME?</v>
      </c>
      <c r="I610" s="24" t="e" cm="1">
        <f t="array" aca="1" ref="I610" ca="1">INDIRECT(ADDRESS(($E$2+1-G610)+2,8))</f>
        <v>#NAME?</v>
      </c>
      <c r="J610" s="24" t="e">
        <f t="shared" ca="1" si="27"/>
        <v>#NAME?</v>
      </c>
      <c r="K610" s="24" t="e">
        <f t="shared" ca="1" si="28"/>
        <v>#NAME?</v>
      </c>
      <c r="L610" s="24" t="e">
        <f t="shared" ca="1" si="29"/>
        <v>#NAME?</v>
      </c>
    </row>
    <row r="611" spans="2:12" x14ac:dyDescent="0.25">
      <c r="B611" s="24">
        <v>8.5765730308352346</v>
      </c>
      <c r="G611" s="24">
        <v>609</v>
      </c>
      <c r="H611" s="24" t="e">
        <f ca="1"/>
        <v>#NAME?</v>
      </c>
      <c r="I611" s="24" t="e" cm="1">
        <f t="array" aca="1" ref="I611" ca="1">INDIRECT(ADDRESS(($E$2+1-G611)+2,8))</f>
        <v>#NAME?</v>
      </c>
      <c r="J611" s="24" t="e">
        <f t="shared" ca="1" si="27"/>
        <v>#NAME?</v>
      </c>
      <c r="K611" s="24" t="e">
        <f t="shared" ca="1" si="28"/>
        <v>#NAME?</v>
      </c>
      <c r="L611" s="24" t="e">
        <f t="shared" ca="1" si="29"/>
        <v>#NAME?</v>
      </c>
    </row>
    <row r="612" spans="2:12" x14ac:dyDescent="0.25">
      <c r="B612" s="24">
        <v>10.058221869147721</v>
      </c>
      <c r="G612" s="24">
        <v>610</v>
      </c>
      <c r="H612" s="24" t="e">
        <f ca="1"/>
        <v>#NAME?</v>
      </c>
      <c r="I612" s="24" t="e" cm="1">
        <f t="array" aca="1" ref="I612" ca="1">INDIRECT(ADDRESS(($E$2+1-G612)+2,8))</f>
        <v>#NAME?</v>
      </c>
      <c r="J612" s="24" t="e">
        <f t="shared" ca="1" si="27"/>
        <v>#NAME?</v>
      </c>
      <c r="K612" s="24" t="e">
        <f t="shared" ca="1" si="28"/>
        <v>#NAME?</v>
      </c>
      <c r="L612" s="24" t="e">
        <f t="shared" ca="1" si="29"/>
        <v>#NAME?</v>
      </c>
    </row>
    <row r="613" spans="2:12" x14ac:dyDescent="0.25">
      <c r="B613" s="24">
        <v>11.825919988403653</v>
      </c>
      <c r="G613" s="24">
        <v>611</v>
      </c>
      <c r="H613" s="24" t="e">
        <f ca="1"/>
        <v>#NAME?</v>
      </c>
      <c r="I613" s="24" t="e" cm="1">
        <f t="array" aca="1" ref="I613" ca="1">INDIRECT(ADDRESS(($E$2+1-G613)+2,8))</f>
        <v>#NAME?</v>
      </c>
      <c r="J613" s="24" t="e">
        <f t="shared" ca="1" si="27"/>
        <v>#NAME?</v>
      </c>
      <c r="K613" s="24" t="e">
        <f t="shared" ca="1" si="28"/>
        <v>#NAME?</v>
      </c>
      <c r="L613" s="24" t="e">
        <f t="shared" ca="1" si="29"/>
        <v>#NAME?</v>
      </c>
    </row>
    <row r="614" spans="2:12" x14ac:dyDescent="0.25">
      <c r="B614" s="24">
        <v>9.215690609198198</v>
      </c>
      <c r="G614" s="24">
        <v>612</v>
      </c>
      <c r="H614" s="24" t="e">
        <f ca="1"/>
        <v>#NAME?</v>
      </c>
      <c r="I614" s="24" t="e" cm="1">
        <f t="array" aca="1" ref="I614" ca="1">INDIRECT(ADDRESS(($E$2+1-G614)+2,8))</f>
        <v>#NAME?</v>
      </c>
      <c r="J614" s="24" t="e">
        <f t="shared" ca="1" si="27"/>
        <v>#NAME?</v>
      </c>
      <c r="K614" s="24" t="e">
        <f t="shared" ca="1" si="28"/>
        <v>#NAME?</v>
      </c>
      <c r="L614" s="24" t="e">
        <f t="shared" ca="1" si="29"/>
        <v>#NAME?</v>
      </c>
    </row>
    <row r="615" spans="2:12" x14ac:dyDescent="0.25">
      <c r="B615" s="24">
        <v>10.865724144077916</v>
      </c>
      <c r="G615" s="24">
        <v>613</v>
      </c>
      <c r="H615" s="24" t="e">
        <f ca="1"/>
        <v>#NAME?</v>
      </c>
      <c r="I615" s="24" t="e" cm="1">
        <f t="array" aca="1" ref="I615" ca="1">INDIRECT(ADDRESS(($E$2+1-G615)+2,8))</f>
        <v>#NAME?</v>
      </c>
      <c r="J615" s="24" t="e">
        <f t="shared" ca="1" si="27"/>
        <v>#NAME?</v>
      </c>
      <c r="K615" s="24" t="e">
        <f t="shared" ca="1" si="28"/>
        <v>#NAME?</v>
      </c>
      <c r="L615" s="24" t="e">
        <f t="shared" ca="1" si="29"/>
        <v>#NAME?</v>
      </c>
    </row>
    <row r="616" spans="2:12" x14ac:dyDescent="0.25">
      <c r="B616" s="24">
        <v>7.2351426367529541</v>
      </c>
      <c r="G616" s="24">
        <v>614</v>
      </c>
      <c r="H616" s="24" t="e">
        <f ca="1"/>
        <v>#NAME?</v>
      </c>
      <c r="I616" s="24" t="e" cm="1">
        <f t="array" aca="1" ref="I616" ca="1">INDIRECT(ADDRESS(($E$2+1-G616)+2,8))</f>
        <v>#NAME?</v>
      </c>
      <c r="J616" s="24" t="e">
        <f t="shared" ca="1" si="27"/>
        <v>#NAME?</v>
      </c>
      <c r="K616" s="24" t="e">
        <f t="shared" ca="1" si="28"/>
        <v>#NAME?</v>
      </c>
      <c r="L616" s="24" t="e">
        <f t="shared" ca="1" si="29"/>
        <v>#NAME?</v>
      </c>
    </row>
    <row r="617" spans="2:12" x14ac:dyDescent="0.25">
      <c r="B617" s="24">
        <v>9.4480520709520679</v>
      </c>
      <c r="G617" s="24">
        <v>615</v>
      </c>
      <c r="H617" s="24" t="e">
        <f ca="1"/>
        <v>#NAME?</v>
      </c>
      <c r="I617" s="24" t="e" cm="1">
        <f t="array" aca="1" ref="I617" ca="1">INDIRECT(ADDRESS(($E$2+1-G617)+2,8))</f>
        <v>#NAME?</v>
      </c>
      <c r="J617" s="24" t="e">
        <f t="shared" ca="1" si="27"/>
        <v>#NAME?</v>
      </c>
      <c r="K617" s="24" t="e">
        <f t="shared" ca="1" si="28"/>
        <v>#NAME?</v>
      </c>
      <c r="L617" s="24" t="e">
        <f t="shared" ca="1" si="29"/>
        <v>#NAME?</v>
      </c>
    </row>
    <row r="618" spans="2:12" x14ac:dyDescent="0.25">
      <c r="B618" s="24">
        <v>10.921244211178598</v>
      </c>
      <c r="G618" s="24">
        <v>616</v>
      </c>
      <c r="H618" s="24" t="e">
        <f ca="1"/>
        <v>#NAME?</v>
      </c>
      <c r="I618" s="24" t="e" cm="1">
        <f t="array" aca="1" ref="I618" ca="1">INDIRECT(ADDRESS(($E$2+1-G618)+2,8))</f>
        <v>#NAME?</v>
      </c>
      <c r="J618" s="24" t="e">
        <f t="shared" ca="1" si="27"/>
        <v>#NAME?</v>
      </c>
      <c r="K618" s="24" t="e">
        <f t="shared" ca="1" si="28"/>
        <v>#NAME?</v>
      </c>
      <c r="L618" s="24" t="e">
        <f t="shared" ca="1" si="29"/>
        <v>#NAME?</v>
      </c>
    </row>
    <row r="619" spans="2:12" x14ac:dyDescent="0.25">
      <c r="B619" s="24">
        <v>12.214245621137675</v>
      </c>
      <c r="G619" s="24">
        <v>617</v>
      </c>
      <c r="H619" s="24" t="e">
        <f ca="1"/>
        <v>#NAME?</v>
      </c>
      <c r="I619" s="24" t="e" cm="1">
        <f t="array" aca="1" ref="I619" ca="1">INDIRECT(ADDRESS(($E$2+1-G619)+2,8))</f>
        <v>#NAME?</v>
      </c>
      <c r="J619" s="24" t="e">
        <f t="shared" ca="1" si="27"/>
        <v>#NAME?</v>
      </c>
      <c r="K619" s="24" t="e">
        <f t="shared" ca="1" si="28"/>
        <v>#NAME?</v>
      </c>
      <c r="L619" s="24" t="e">
        <f t="shared" ca="1" si="29"/>
        <v>#NAME?</v>
      </c>
    </row>
    <row r="620" spans="2:12" x14ac:dyDescent="0.25">
      <c r="B620" s="24">
        <v>12.453486831795445</v>
      </c>
      <c r="G620" s="24">
        <v>618</v>
      </c>
      <c r="H620" s="24" t="e">
        <f ca="1"/>
        <v>#NAME?</v>
      </c>
      <c r="I620" s="24" t="e" cm="1">
        <f t="array" aca="1" ref="I620" ca="1">INDIRECT(ADDRESS(($E$2+1-G620)+2,8))</f>
        <v>#NAME?</v>
      </c>
      <c r="J620" s="24" t="e">
        <f t="shared" ca="1" si="27"/>
        <v>#NAME?</v>
      </c>
      <c r="K620" s="24" t="e">
        <f t="shared" ca="1" si="28"/>
        <v>#NAME?</v>
      </c>
      <c r="L620" s="24" t="e">
        <f t="shared" ca="1" si="29"/>
        <v>#NAME?</v>
      </c>
    </row>
    <row r="621" spans="2:12" x14ac:dyDescent="0.25">
      <c r="B621" s="24">
        <v>9.9588819882977724</v>
      </c>
      <c r="G621" s="24">
        <v>619</v>
      </c>
      <c r="H621" s="24" t="e">
        <f ca="1"/>
        <v>#NAME?</v>
      </c>
      <c r="I621" s="24" t="e" cm="1">
        <f t="array" aca="1" ref="I621" ca="1">INDIRECT(ADDRESS(($E$2+1-G621)+2,8))</f>
        <v>#NAME?</v>
      </c>
      <c r="J621" s="24" t="e">
        <f t="shared" ca="1" si="27"/>
        <v>#NAME?</v>
      </c>
      <c r="K621" s="24" t="e">
        <f t="shared" ca="1" si="28"/>
        <v>#NAME?</v>
      </c>
      <c r="L621" s="24" t="e">
        <f t="shared" ca="1" si="29"/>
        <v>#NAME?</v>
      </c>
    </row>
    <row r="622" spans="2:12" x14ac:dyDescent="0.25">
      <c r="B622" s="24">
        <v>9.0737043636752404</v>
      </c>
      <c r="G622" s="24">
        <v>620</v>
      </c>
      <c r="H622" s="24" t="e">
        <f ca="1"/>
        <v>#NAME?</v>
      </c>
      <c r="I622" s="24" t="e" cm="1">
        <f t="array" aca="1" ref="I622" ca="1">INDIRECT(ADDRESS(($E$2+1-G622)+2,8))</f>
        <v>#NAME?</v>
      </c>
      <c r="J622" s="24" t="e">
        <f t="shared" ca="1" si="27"/>
        <v>#NAME?</v>
      </c>
      <c r="K622" s="24" t="e">
        <f t="shared" ca="1" si="28"/>
        <v>#NAME?</v>
      </c>
      <c r="L622" s="24" t="e">
        <f t="shared" ca="1" si="29"/>
        <v>#NAME?</v>
      </c>
    </row>
    <row r="623" spans="2:12" x14ac:dyDescent="0.25">
      <c r="B623" s="24">
        <v>8.9725759019448734</v>
      </c>
      <c r="G623" s="24">
        <v>621</v>
      </c>
      <c r="H623" s="24" t="e">
        <f ca="1"/>
        <v>#NAME?</v>
      </c>
      <c r="I623" s="24" t="e" cm="1">
        <f t="array" aca="1" ref="I623" ca="1">INDIRECT(ADDRESS(($E$2+1-G623)+2,8))</f>
        <v>#NAME?</v>
      </c>
      <c r="J623" s="24" t="e">
        <f t="shared" ca="1" si="27"/>
        <v>#NAME?</v>
      </c>
      <c r="K623" s="24" t="e">
        <f t="shared" ca="1" si="28"/>
        <v>#NAME?</v>
      </c>
      <c r="L623" s="24" t="e">
        <f t="shared" ca="1" si="29"/>
        <v>#NAME?</v>
      </c>
    </row>
    <row r="624" spans="2:12" x14ac:dyDescent="0.25">
      <c r="B624" s="24">
        <v>8.0345728817101882</v>
      </c>
      <c r="G624" s="24">
        <v>622</v>
      </c>
      <c r="H624" s="24" t="e">
        <f ca="1"/>
        <v>#NAME?</v>
      </c>
      <c r="I624" s="24" t="e" cm="1">
        <f t="array" aca="1" ref="I624" ca="1">INDIRECT(ADDRESS(($E$2+1-G624)+2,8))</f>
        <v>#NAME?</v>
      </c>
      <c r="J624" s="24" t="e">
        <f t="shared" ca="1" si="27"/>
        <v>#NAME?</v>
      </c>
      <c r="K624" s="24" t="e">
        <f t="shared" ca="1" si="28"/>
        <v>#NAME?</v>
      </c>
      <c r="L624" s="24" t="e">
        <f t="shared" ca="1" si="29"/>
        <v>#NAME?</v>
      </c>
    </row>
    <row r="625" spans="2:12" x14ac:dyDescent="0.25">
      <c r="B625" s="24">
        <v>10.924389713911042</v>
      </c>
      <c r="G625" s="24">
        <v>623</v>
      </c>
      <c r="H625" s="24" t="e">
        <f ca="1"/>
        <v>#NAME?</v>
      </c>
      <c r="I625" s="24" t="e" cm="1">
        <f t="array" aca="1" ref="I625" ca="1">INDIRECT(ADDRESS(($E$2+1-G625)+2,8))</f>
        <v>#NAME?</v>
      </c>
      <c r="J625" s="24" t="e">
        <f t="shared" ca="1" si="27"/>
        <v>#NAME?</v>
      </c>
      <c r="K625" s="24" t="e">
        <f t="shared" ca="1" si="28"/>
        <v>#NAME?</v>
      </c>
      <c r="L625" s="24" t="e">
        <f t="shared" ca="1" si="29"/>
        <v>#NAME?</v>
      </c>
    </row>
    <row r="626" spans="2:12" x14ac:dyDescent="0.25">
      <c r="B626" s="24">
        <v>10.93819915840742</v>
      </c>
      <c r="G626" s="24">
        <v>624</v>
      </c>
      <c r="H626" s="24" t="e">
        <f ca="1"/>
        <v>#NAME?</v>
      </c>
      <c r="I626" s="24" t="e" cm="1">
        <f t="array" aca="1" ref="I626" ca="1">INDIRECT(ADDRESS(($E$2+1-G626)+2,8))</f>
        <v>#NAME?</v>
      </c>
      <c r="J626" s="24" t="e">
        <f t="shared" ca="1" si="27"/>
        <v>#NAME?</v>
      </c>
      <c r="K626" s="24" t="e">
        <f t="shared" ca="1" si="28"/>
        <v>#NAME?</v>
      </c>
      <c r="L626" s="24" t="e">
        <f t="shared" ca="1" si="29"/>
        <v>#NAME?</v>
      </c>
    </row>
    <row r="627" spans="2:12" x14ac:dyDescent="0.25">
      <c r="B627" s="24">
        <v>7.3410338621309021</v>
      </c>
      <c r="G627" s="24">
        <v>625</v>
      </c>
      <c r="H627" s="24" t="e">
        <f ca="1"/>
        <v>#NAME?</v>
      </c>
      <c r="I627" s="24" t="e" cm="1">
        <f t="array" aca="1" ref="I627" ca="1">INDIRECT(ADDRESS(($E$2+1-G627)+2,8))</f>
        <v>#NAME?</v>
      </c>
      <c r="J627" s="24" t="e">
        <f t="shared" ca="1" si="27"/>
        <v>#NAME?</v>
      </c>
      <c r="K627" s="24" t="e">
        <f t="shared" ca="1" si="28"/>
        <v>#NAME?</v>
      </c>
      <c r="L627" s="24" t="e">
        <f t="shared" ca="1" si="29"/>
        <v>#NAME?</v>
      </c>
    </row>
    <row r="628" spans="2:12" x14ac:dyDescent="0.25">
      <c r="B628" s="24">
        <v>7.9020522065765721</v>
      </c>
      <c r="G628" s="24">
        <v>626</v>
      </c>
      <c r="H628" s="24" t="e">
        <f ca="1"/>
        <v>#NAME?</v>
      </c>
      <c r="I628" s="24" t="e" cm="1">
        <f t="array" aca="1" ref="I628" ca="1">INDIRECT(ADDRESS(($E$2+1-G628)+2,8))</f>
        <v>#NAME?</v>
      </c>
      <c r="J628" s="24" t="e">
        <f t="shared" ca="1" si="27"/>
        <v>#NAME?</v>
      </c>
      <c r="K628" s="24" t="e">
        <f t="shared" ca="1" si="28"/>
        <v>#NAME?</v>
      </c>
      <c r="L628" s="24" t="e">
        <f t="shared" ca="1" si="29"/>
        <v>#NAME?</v>
      </c>
    </row>
    <row r="629" spans="2:12" x14ac:dyDescent="0.25">
      <c r="B629" s="24">
        <v>6.7882375442417997</v>
      </c>
      <c r="G629" s="24">
        <v>627</v>
      </c>
      <c r="H629" s="24" t="e">
        <f ca="1"/>
        <v>#NAME?</v>
      </c>
      <c r="I629" s="24" t="e" cm="1">
        <f t="array" aca="1" ref="I629" ca="1">INDIRECT(ADDRESS(($E$2+1-G629)+2,8))</f>
        <v>#NAME?</v>
      </c>
      <c r="J629" s="24" t="e">
        <f t="shared" ca="1" si="27"/>
        <v>#NAME?</v>
      </c>
      <c r="K629" s="24" t="e">
        <f t="shared" ca="1" si="28"/>
        <v>#NAME?</v>
      </c>
      <c r="L629" s="24" t="e">
        <f t="shared" ca="1" si="29"/>
        <v>#NAME?</v>
      </c>
    </row>
    <row r="630" spans="2:12" x14ac:dyDescent="0.25">
      <c r="B630" s="24">
        <v>7.5174612858416854</v>
      </c>
      <c r="G630" s="24">
        <v>628</v>
      </c>
      <c r="H630" s="24" t="e">
        <f ca="1"/>
        <v>#NAME?</v>
      </c>
      <c r="I630" s="24" t="e" cm="1">
        <f t="array" aca="1" ref="I630" ca="1">INDIRECT(ADDRESS(($E$2+1-G630)+2,8))</f>
        <v>#NAME?</v>
      </c>
      <c r="J630" s="24" t="e">
        <f t="shared" ca="1" si="27"/>
        <v>#NAME?</v>
      </c>
      <c r="K630" s="24" t="e">
        <f t="shared" ca="1" si="28"/>
        <v>#NAME?</v>
      </c>
      <c r="L630" s="24" t="e">
        <f t="shared" ca="1" si="29"/>
        <v>#NAME?</v>
      </c>
    </row>
    <row r="631" spans="2:12" x14ac:dyDescent="0.25">
      <c r="B631" s="24">
        <v>9.6594115325515251</v>
      </c>
      <c r="G631" s="24">
        <v>629</v>
      </c>
      <c r="H631" s="24" t="e">
        <f ca="1"/>
        <v>#NAME?</v>
      </c>
      <c r="I631" s="24" t="e" cm="1">
        <f t="array" aca="1" ref="I631" ca="1">INDIRECT(ADDRESS(($E$2+1-G631)+2,8))</f>
        <v>#NAME?</v>
      </c>
      <c r="J631" s="24" t="e">
        <f t="shared" ca="1" si="27"/>
        <v>#NAME?</v>
      </c>
      <c r="K631" s="24" t="e">
        <f t="shared" ca="1" si="28"/>
        <v>#NAME?</v>
      </c>
      <c r="L631" s="24" t="e">
        <f t="shared" ca="1" si="29"/>
        <v>#NAME?</v>
      </c>
    </row>
    <row r="632" spans="2:12" x14ac:dyDescent="0.25">
      <c r="B632" s="24">
        <v>8.7080195947414953</v>
      </c>
      <c r="G632" s="24">
        <v>630</v>
      </c>
      <c r="H632" s="24" t="e">
        <f ca="1"/>
        <v>#NAME?</v>
      </c>
      <c r="I632" s="24" t="e" cm="1">
        <f t="array" aca="1" ref="I632" ca="1">INDIRECT(ADDRESS(($E$2+1-G632)+2,8))</f>
        <v>#NAME?</v>
      </c>
      <c r="J632" s="24" t="e">
        <f t="shared" ca="1" si="27"/>
        <v>#NAME?</v>
      </c>
      <c r="K632" s="24" t="e">
        <f t="shared" ca="1" si="28"/>
        <v>#NAME?</v>
      </c>
      <c r="L632" s="24" t="e">
        <f t="shared" ca="1" si="29"/>
        <v>#NAME?</v>
      </c>
    </row>
    <row r="633" spans="2:12" x14ac:dyDescent="0.25">
      <c r="B633" s="24">
        <v>11.088380069889389</v>
      </c>
      <c r="G633" s="24">
        <v>631</v>
      </c>
      <c r="H633" s="24" t="e">
        <f ca="1"/>
        <v>#NAME?</v>
      </c>
      <c r="I633" s="24" t="e" cm="1">
        <f t="array" aca="1" ref="I633" ca="1">INDIRECT(ADDRESS(($E$2+1-G633)+2,8))</f>
        <v>#NAME?</v>
      </c>
      <c r="J633" s="24" t="e">
        <f t="shared" ca="1" si="27"/>
        <v>#NAME?</v>
      </c>
      <c r="K633" s="24" t="e">
        <f t="shared" ca="1" si="28"/>
        <v>#NAME?</v>
      </c>
      <c r="L633" s="24" t="e">
        <f t="shared" ca="1" si="29"/>
        <v>#NAME?</v>
      </c>
    </row>
    <row r="634" spans="2:12" x14ac:dyDescent="0.25">
      <c r="B634" s="24">
        <v>8.9714657095710919</v>
      </c>
      <c r="G634" s="24">
        <v>632</v>
      </c>
      <c r="H634" s="24" t="e">
        <f ca="1"/>
        <v>#NAME?</v>
      </c>
      <c r="I634" s="24" t="e" cm="1">
        <f t="array" aca="1" ref="I634" ca="1">INDIRECT(ADDRESS(($E$2+1-G634)+2,8))</f>
        <v>#NAME?</v>
      </c>
      <c r="J634" s="24" t="e">
        <f t="shared" ca="1" si="27"/>
        <v>#NAME?</v>
      </c>
      <c r="K634" s="24" t="e">
        <f t="shared" ca="1" si="28"/>
        <v>#NAME?</v>
      </c>
      <c r="L634" s="24" t="e">
        <f t="shared" ca="1" si="29"/>
        <v>#NAME?</v>
      </c>
    </row>
    <row r="635" spans="2:12" x14ac:dyDescent="0.25">
      <c r="B635" s="24">
        <v>8.0186426324617486</v>
      </c>
      <c r="G635" s="24">
        <v>633</v>
      </c>
      <c r="H635" s="24" t="e">
        <f ca="1"/>
        <v>#NAME?</v>
      </c>
      <c r="I635" s="24" t="e" cm="1">
        <f t="array" aca="1" ref="I635" ca="1">INDIRECT(ADDRESS(($E$2+1-G635)+2,8))</f>
        <v>#NAME?</v>
      </c>
      <c r="J635" s="24" t="e">
        <f t="shared" ca="1" si="27"/>
        <v>#NAME?</v>
      </c>
      <c r="K635" s="24" t="e">
        <f t="shared" ca="1" si="28"/>
        <v>#NAME?</v>
      </c>
      <c r="L635" s="24" t="e">
        <f t="shared" ca="1" si="29"/>
        <v>#NAME?</v>
      </c>
    </row>
    <row r="636" spans="2:12" x14ac:dyDescent="0.25">
      <c r="B636" s="24">
        <v>7.1105294735671798</v>
      </c>
      <c r="G636" s="24">
        <v>634</v>
      </c>
      <c r="H636" s="24" t="e">
        <f ca="1"/>
        <v>#NAME?</v>
      </c>
      <c r="I636" s="24" t="e" cm="1">
        <f t="array" aca="1" ref="I636" ca="1">INDIRECT(ADDRESS(($E$2+1-G636)+2,8))</f>
        <v>#NAME?</v>
      </c>
      <c r="J636" s="24" t="e">
        <f t="shared" ca="1" si="27"/>
        <v>#NAME?</v>
      </c>
      <c r="K636" s="24" t="e">
        <f t="shared" ca="1" si="28"/>
        <v>#NAME?</v>
      </c>
      <c r="L636" s="24" t="e">
        <f t="shared" ca="1" si="29"/>
        <v>#NAME?</v>
      </c>
    </row>
    <row r="637" spans="2:12" x14ac:dyDescent="0.25">
      <c r="B637" s="24">
        <v>8.8770384581094959</v>
      </c>
      <c r="G637" s="24">
        <v>635</v>
      </c>
      <c r="H637" s="24" t="e">
        <f ca="1"/>
        <v>#NAME?</v>
      </c>
      <c r="I637" s="24" t="e" cm="1">
        <f t="array" aca="1" ref="I637" ca="1">INDIRECT(ADDRESS(($E$2+1-G637)+2,8))</f>
        <v>#NAME?</v>
      </c>
      <c r="J637" s="24" t="e">
        <f t="shared" ca="1" si="27"/>
        <v>#NAME?</v>
      </c>
      <c r="K637" s="24" t="e">
        <f t="shared" ca="1" si="28"/>
        <v>#NAME?</v>
      </c>
      <c r="L637" s="24" t="e">
        <f t="shared" ca="1" si="29"/>
        <v>#NAME?</v>
      </c>
    </row>
    <row r="638" spans="2:12" x14ac:dyDescent="0.25">
      <c r="B638" s="24">
        <v>10.92254238018829</v>
      </c>
      <c r="G638" s="24">
        <v>636</v>
      </c>
      <c r="H638" s="24" t="e">
        <f ca="1"/>
        <v>#NAME?</v>
      </c>
      <c r="I638" s="24" t="e" cm="1">
        <f t="array" aca="1" ref="I638" ca="1">INDIRECT(ADDRESS(($E$2+1-G638)+2,8))</f>
        <v>#NAME?</v>
      </c>
      <c r="J638" s="24" t="e">
        <f t="shared" ca="1" si="27"/>
        <v>#NAME?</v>
      </c>
      <c r="K638" s="24" t="e">
        <f t="shared" ca="1" si="28"/>
        <v>#NAME?</v>
      </c>
      <c r="L638" s="24" t="e">
        <f t="shared" ca="1" si="29"/>
        <v>#NAME?</v>
      </c>
    </row>
    <row r="639" spans="2:12" x14ac:dyDescent="0.25">
      <c r="B639" s="24">
        <v>11.077722011422912</v>
      </c>
      <c r="G639" s="24">
        <v>637</v>
      </c>
      <c r="H639" s="24" t="e">
        <f ca="1"/>
        <v>#NAME?</v>
      </c>
      <c r="I639" s="24" t="e" cm="1">
        <f t="array" aca="1" ref="I639" ca="1">INDIRECT(ADDRESS(($E$2+1-G639)+2,8))</f>
        <v>#NAME?</v>
      </c>
      <c r="J639" s="24" t="e">
        <f t="shared" ca="1" si="27"/>
        <v>#NAME?</v>
      </c>
      <c r="K639" s="24" t="e">
        <f t="shared" ca="1" si="28"/>
        <v>#NAME?</v>
      </c>
      <c r="L639" s="24" t="e">
        <f t="shared" ca="1" si="29"/>
        <v>#NAME?</v>
      </c>
    </row>
    <row r="640" spans="2:12" x14ac:dyDescent="0.25">
      <c r="B640" s="24">
        <v>8.2488659379795131</v>
      </c>
      <c r="G640" s="24">
        <v>638</v>
      </c>
      <c r="H640" s="24" t="e">
        <f ca="1"/>
        <v>#NAME?</v>
      </c>
      <c r="I640" s="24" t="e" cm="1">
        <f t="array" aca="1" ref="I640" ca="1">INDIRECT(ADDRESS(($E$2+1-G640)+2,8))</f>
        <v>#NAME?</v>
      </c>
      <c r="J640" s="24" t="e">
        <f t="shared" ca="1" si="27"/>
        <v>#NAME?</v>
      </c>
      <c r="K640" s="24" t="e">
        <f t="shared" ca="1" si="28"/>
        <v>#NAME?</v>
      </c>
      <c r="L640" s="24" t="e">
        <f t="shared" ca="1" si="29"/>
        <v>#NAME?</v>
      </c>
    </row>
    <row r="641" spans="2:12" x14ac:dyDescent="0.25">
      <c r="B641" s="24">
        <v>7.1288291358011495</v>
      </c>
      <c r="G641" s="24">
        <v>639</v>
      </c>
      <c r="H641" s="24" t="e">
        <f ca="1"/>
        <v>#NAME?</v>
      </c>
      <c r="I641" s="24" t="e" cm="1">
        <f t="array" aca="1" ref="I641" ca="1">INDIRECT(ADDRESS(($E$2+1-G641)+2,8))</f>
        <v>#NAME?</v>
      </c>
      <c r="J641" s="24" t="e">
        <f t="shared" ca="1" si="27"/>
        <v>#NAME?</v>
      </c>
      <c r="K641" s="24" t="e">
        <f t="shared" ca="1" si="28"/>
        <v>#NAME?</v>
      </c>
      <c r="L641" s="24" t="e">
        <f t="shared" ca="1" si="29"/>
        <v>#NAME?</v>
      </c>
    </row>
    <row r="642" spans="2:12" x14ac:dyDescent="0.25">
      <c r="B642" s="24">
        <v>11.064102577942725</v>
      </c>
      <c r="G642" s="24">
        <v>640</v>
      </c>
      <c r="H642" s="24" t="e">
        <f ca="1"/>
        <v>#NAME?</v>
      </c>
      <c r="I642" s="24" t="e" cm="1">
        <f t="array" aca="1" ref="I642" ca="1">INDIRECT(ADDRESS(($E$2+1-G642)+2,8))</f>
        <v>#NAME?</v>
      </c>
      <c r="J642" s="24" t="e">
        <f t="shared" ca="1" si="27"/>
        <v>#NAME?</v>
      </c>
      <c r="K642" s="24" t="e">
        <f t="shared" ca="1" si="28"/>
        <v>#NAME?</v>
      </c>
      <c r="L642" s="24" t="e">
        <f t="shared" ca="1" si="29"/>
        <v>#NAME?</v>
      </c>
    </row>
    <row r="643" spans="2:12" x14ac:dyDescent="0.25">
      <c r="B643" s="24">
        <v>8.9525750767521242</v>
      </c>
      <c r="G643" s="24">
        <v>641</v>
      </c>
      <c r="H643" s="24" t="e">
        <f ca="1"/>
        <v>#NAME?</v>
      </c>
      <c r="I643" s="24" t="e" cm="1">
        <f t="array" aca="1" ref="I643" ca="1">INDIRECT(ADDRESS(($E$2+1-G643)+2,8))</f>
        <v>#NAME?</v>
      </c>
      <c r="J643" s="24" t="e">
        <f t="shared" ca="1" si="27"/>
        <v>#NAME?</v>
      </c>
      <c r="K643" s="24" t="e">
        <f t="shared" ca="1" si="28"/>
        <v>#NAME?</v>
      </c>
      <c r="L643" s="24" t="e">
        <f t="shared" ca="1" si="29"/>
        <v>#NAME?</v>
      </c>
    </row>
    <row r="644" spans="2:12" x14ac:dyDescent="0.25">
      <c r="B644" s="24">
        <v>8.5500927464570786</v>
      </c>
      <c r="G644" s="24">
        <v>642</v>
      </c>
      <c r="H644" s="24" t="e">
        <f ca="1"/>
        <v>#NAME?</v>
      </c>
      <c r="I644" s="24" t="e" cm="1">
        <f t="array" aca="1" ref="I644" ca="1">INDIRECT(ADDRESS(($E$2+1-G644)+2,8))</f>
        <v>#NAME?</v>
      </c>
      <c r="J644" s="24" t="e">
        <f t="shared" ref="J644:J707" ca="1" si="30">_xlfn.WEIBULL.DIST(H644,$E$5,$E$6,TRUE)</f>
        <v>#NAME?</v>
      </c>
      <c r="K644" s="24" t="e">
        <f t="shared" ref="K644:K707" ca="1" si="31">_xlfn.WEIBULL.DIST(I644,$E$5,$E$6,TRUE)</f>
        <v>#NAME?</v>
      </c>
      <c r="L644" s="24" t="e">
        <f t="shared" ref="L644:L707" ca="1" si="32">((2*G644-1)/$E$2)*(LN(J644)+LN(1-K644))</f>
        <v>#NAME?</v>
      </c>
    </row>
    <row r="645" spans="2:12" x14ac:dyDescent="0.25">
      <c r="B645" s="24">
        <v>9.6217287232449689</v>
      </c>
      <c r="G645" s="24">
        <v>643</v>
      </c>
      <c r="H645" s="24" t="e">
        <f ca="1"/>
        <v>#NAME?</v>
      </c>
      <c r="I645" s="24" t="e" cm="1">
        <f t="array" aca="1" ref="I645" ca="1">INDIRECT(ADDRESS(($E$2+1-G645)+2,8))</f>
        <v>#NAME?</v>
      </c>
      <c r="J645" s="24" t="e">
        <f t="shared" ca="1" si="30"/>
        <v>#NAME?</v>
      </c>
      <c r="K645" s="24" t="e">
        <f t="shared" ca="1" si="31"/>
        <v>#NAME?</v>
      </c>
      <c r="L645" s="24" t="e">
        <f t="shared" ca="1" si="32"/>
        <v>#NAME?</v>
      </c>
    </row>
    <row r="646" spans="2:12" x14ac:dyDescent="0.25">
      <c r="B646" s="24">
        <v>8.4871132001051794</v>
      </c>
      <c r="G646" s="24">
        <v>644</v>
      </c>
      <c r="H646" s="24" t="e">
        <f ca="1"/>
        <v>#NAME?</v>
      </c>
      <c r="I646" s="24" t="e" cm="1">
        <f t="array" aca="1" ref="I646" ca="1">INDIRECT(ADDRESS(($E$2+1-G646)+2,8))</f>
        <v>#NAME?</v>
      </c>
      <c r="J646" s="24" t="e">
        <f t="shared" ca="1" si="30"/>
        <v>#NAME?</v>
      </c>
      <c r="K646" s="24" t="e">
        <f t="shared" ca="1" si="31"/>
        <v>#NAME?</v>
      </c>
      <c r="L646" s="24" t="e">
        <f t="shared" ca="1" si="32"/>
        <v>#NAME?</v>
      </c>
    </row>
    <row r="647" spans="2:12" x14ac:dyDescent="0.25">
      <c r="B647" s="24">
        <v>9.5066138809974614</v>
      </c>
      <c r="G647" s="24">
        <v>645</v>
      </c>
      <c r="H647" s="24" t="e">
        <f ca="1"/>
        <v>#NAME?</v>
      </c>
      <c r="I647" s="24" t="e" cm="1">
        <f t="array" aca="1" ref="I647" ca="1">INDIRECT(ADDRESS(($E$2+1-G647)+2,8))</f>
        <v>#NAME?</v>
      </c>
      <c r="J647" s="24" t="e">
        <f t="shared" ca="1" si="30"/>
        <v>#NAME?</v>
      </c>
      <c r="K647" s="24" t="e">
        <f t="shared" ca="1" si="31"/>
        <v>#NAME?</v>
      </c>
      <c r="L647" s="24" t="e">
        <f t="shared" ca="1" si="32"/>
        <v>#NAME?</v>
      </c>
    </row>
    <row r="648" spans="2:12" x14ac:dyDescent="0.25">
      <c r="B648" s="24">
        <v>9.3762706073133266</v>
      </c>
      <c r="G648" s="24">
        <v>646</v>
      </c>
      <c r="H648" s="24" t="e">
        <f ca="1"/>
        <v>#NAME?</v>
      </c>
      <c r="I648" s="24" t="e" cm="1">
        <f t="array" aca="1" ref="I648" ca="1">INDIRECT(ADDRESS(($E$2+1-G648)+2,8))</f>
        <v>#NAME?</v>
      </c>
      <c r="J648" s="24" t="e">
        <f t="shared" ca="1" si="30"/>
        <v>#NAME?</v>
      </c>
      <c r="K648" s="24" t="e">
        <f t="shared" ca="1" si="31"/>
        <v>#NAME?</v>
      </c>
      <c r="L648" s="24" t="e">
        <f t="shared" ca="1" si="32"/>
        <v>#NAME?</v>
      </c>
    </row>
    <row r="649" spans="2:12" x14ac:dyDescent="0.25">
      <c r="B649" s="24">
        <v>10.15534123759199</v>
      </c>
      <c r="G649" s="24">
        <v>647</v>
      </c>
      <c r="H649" s="24" t="e">
        <f ca="1"/>
        <v>#NAME?</v>
      </c>
      <c r="I649" s="24" t="e" cm="1">
        <f t="array" aca="1" ref="I649" ca="1">INDIRECT(ADDRESS(($E$2+1-G649)+2,8))</f>
        <v>#NAME?</v>
      </c>
      <c r="J649" s="24" t="e">
        <f t="shared" ca="1" si="30"/>
        <v>#NAME?</v>
      </c>
      <c r="K649" s="24" t="e">
        <f t="shared" ca="1" si="31"/>
        <v>#NAME?</v>
      </c>
      <c r="L649" s="24" t="e">
        <f t="shared" ca="1" si="32"/>
        <v>#NAME?</v>
      </c>
    </row>
    <row r="650" spans="2:12" x14ac:dyDescent="0.25">
      <c r="B650" s="24">
        <v>7.3695981102993002</v>
      </c>
      <c r="G650" s="24">
        <v>648</v>
      </c>
      <c r="H650" s="24" t="e">
        <f ca="1"/>
        <v>#NAME?</v>
      </c>
      <c r="I650" s="24" t="e" cm="1">
        <f t="array" aca="1" ref="I650" ca="1">INDIRECT(ADDRESS(($E$2+1-G650)+2,8))</f>
        <v>#NAME?</v>
      </c>
      <c r="J650" s="24" t="e">
        <f t="shared" ca="1" si="30"/>
        <v>#NAME?</v>
      </c>
      <c r="K650" s="24" t="e">
        <f t="shared" ca="1" si="31"/>
        <v>#NAME?</v>
      </c>
      <c r="L650" s="24" t="e">
        <f t="shared" ca="1" si="32"/>
        <v>#NAME?</v>
      </c>
    </row>
    <row r="651" spans="2:12" x14ac:dyDescent="0.25">
      <c r="B651" s="24">
        <v>8.5791907278594159</v>
      </c>
      <c r="G651" s="24">
        <v>649</v>
      </c>
      <c r="H651" s="24" t="e">
        <f ca="1"/>
        <v>#NAME?</v>
      </c>
      <c r="I651" s="24" t="e" cm="1">
        <f t="array" aca="1" ref="I651" ca="1">INDIRECT(ADDRESS(($E$2+1-G651)+2,8))</f>
        <v>#NAME?</v>
      </c>
      <c r="J651" s="24" t="e">
        <f t="shared" ca="1" si="30"/>
        <v>#NAME?</v>
      </c>
      <c r="K651" s="24" t="e">
        <f t="shared" ca="1" si="31"/>
        <v>#NAME?</v>
      </c>
      <c r="L651" s="24" t="e">
        <f t="shared" ca="1" si="32"/>
        <v>#NAME?</v>
      </c>
    </row>
    <row r="652" spans="2:12" x14ac:dyDescent="0.25">
      <c r="B652" s="24">
        <v>8.4514404037085029</v>
      </c>
      <c r="G652" s="24">
        <v>650</v>
      </c>
      <c r="H652" s="24" t="e">
        <f ca="1"/>
        <v>#NAME?</v>
      </c>
      <c r="I652" s="24" t="e" cm="1">
        <f t="array" aca="1" ref="I652" ca="1">INDIRECT(ADDRESS(($E$2+1-G652)+2,8))</f>
        <v>#NAME?</v>
      </c>
      <c r="J652" s="24" t="e">
        <f t="shared" ca="1" si="30"/>
        <v>#NAME?</v>
      </c>
      <c r="K652" s="24" t="e">
        <f t="shared" ca="1" si="31"/>
        <v>#NAME?</v>
      </c>
      <c r="L652" s="24" t="e">
        <f t="shared" ca="1" si="32"/>
        <v>#NAME?</v>
      </c>
    </row>
    <row r="653" spans="2:12" x14ac:dyDescent="0.25">
      <c r="B653" s="24">
        <v>10.240194257097286</v>
      </c>
      <c r="G653" s="24">
        <v>651</v>
      </c>
      <c r="H653" s="24" t="e">
        <f ca="1"/>
        <v>#NAME?</v>
      </c>
      <c r="I653" s="24" t="e" cm="1">
        <f t="array" aca="1" ref="I653" ca="1">INDIRECT(ADDRESS(($E$2+1-G653)+2,8))</f>
        <v>#NAME?</v>
      </c>
      <c r="J653" s="24" t="e">
        <f t="shared" ca="1" si="30"/>
        <v>#NAME?</v>
      </c>
      <c r="K653" s="24" t="e">
        <f t="shared" ca="1" si="31"/>
        <v>#NAME?</v>
      </c>
      <c r="L653" s="24" t="e">
        <f t="shared" ca="1" si="32"/>
        <v>#NAME?</v>
      </c>
    </row>
    <row r="654" spans="2:12" x14ac:dyDescent="0.25">
      <c r="B654" s="24">
        <v>7.0781259750414272</v>
      </c>
      <c r="G654" s="24">
        <v>652</v>
      </c>
      <c r="H654" s="24" t="e">
        <f ca="1"/>
        <v>#NAME?</v>
      </c>
      <c r="I654" s="24" t="e" cm="1">
        <f t="array" aca="1" ref="I654" ca="1">INDIRECT(ADDRESS(($E$2+1-G654)+2,8))</f>
        <v>#NAME?</v>
      </c>
      <c r="J654" s="24" t="e">
        <f t="shared" ca="1" si="30"/>
        <v>#NAME?</v>
      </c>
      <c r="K654" s="24" t="e">
        <f t="shared" ca="1" si="31"/>
        <v>#NAME?</v>
      </c>
      <c r="L654" s="24" t="e">
        <f t="shared" ca="1" si="32"/>
        <v>#NAME?</v>
      </c>
    </row>
    <row r="655" spans="2:12" x14ac:dyDescent="0.25">
      <c r="B655" s="24">
        <v>9.3744635828140694</v>
      </c>
      <c r="G655" s="24">
        <v>653</v>
      </c>
      <c r="H655" s="24" t="e">
        <f ca="1"/>
        <v>#NAME?</v>
      </c>
      <c r="I655" s="24" t="e" cm="1">
        <f t="array" aca="1" ref="I655" ca="1">INDIRECT(ADDRESS(($E$2+1-G655)+2,8))</f>
        <v>#NAME?</v>
      </c>
      <c r="J655" s="24" t="e">
        <f t="shared" ca="1" si="30"/>
        <v>#NAME?</v>
      </c>
      <c r="K655" s="24" t="e">
        <f t="shared" ca="1" si="31"/>
        <v>#NAME?</v>
      </c>
      <c r="L655" s="24" t="e">
        <f t="shared" ca="1" si="32"/>
        <v>#NAME?</v>
      </c>
    </row>
    <row r="656" spans="2:12" x14ac:dyDescent="0.25">
      <c r="B656" s="24">
        <v>9.7265576453981719</v>
      </c>
      <c r="G656" s="24">
        <v>654</v>
      </c>
      <c r="H656" s="24" t="e">
        <f ca="1"/>
        <v>#NAME?</v>
      </c>
      <c r="I656" s="24" t="e" cm="1">
        <f t="array" aca="1" ref="I656" ca="1">INDIRECT(ADDRESS(($E$2+1-G656)+2,8))</f>
        <v>#NAME?</v>
      </c>
      <c r="J656" s="24" t="e">
        <f t="shared" ca="1" si="30"/>
        <v>#NAME?</v>
      </c>
      <c r="K656" s="24" t="e">
        <f t="shared" ca="1" si="31"/>
        <v>#NAME?</v>
      </c>
      <c r="L656" s="24" t="e">
        <f t="shared" ca="1" si="32"/>
        <v>#NAME?</v>
      </c>
    </row>
    <row r="657" spans="2:12" x14ac:dyDescent="0.25">
      <c r="B657" s="24">
        <v>10.836321991120318</v>
      </c>
      <c r="G657" s="24">
        <v>655</v>
      </c>
      <c r="H657" s="24" t="e">
        <f ca="1"/>
        <v>#NAME?</v>
      </c>
      <c r="I657" s="24" t="e" cm="1">
        <f t="array" aca="1" ref="I657" ca="1">INDIRECT(ADDRESS(($E$2+1-G657)+2,8))</f>
        <v>#NAME?</v>
      </c>
      <c r="J657" s="24" t="e">
        <f t="shared" ca="1" si="30"/>
        <v>#NAME?</v>
      </c>
      <c r="K657" s="24" t="e">
        <f t="shared" ca="1" si="31"/>
        <v>#NAME?</v>
      </c>
      <c r="L657" s="24" t="e">
        <f t="shared" ca="1" si="32"/>
        <v>#NAME?</v>
      </c>
    </row>
    <row r="658" spans="2:12" x14ac:dyDescent="0.25">
      <c r="B658" s="24">
        <v>9.2511678864685916</v>
      </c>
      <c r="G658" s="24">
        <v>656</v>
      </c>
      <c r="H658" s="24" t="e">
        <f ca="1"/>
        <v>#NAME?</v>
      </c>
      <c r="I658" s="24" t="e" cm="1">
        <f t="array" aca="1" ref="I658" ca="1">INDIRECT(ADDRESS(($E$2+1-G658)+2,8))</f>
        <v>#NAME?</v>
      </c>
      <c r="J658" s="24" t="e">
        <f t="shared" ca="1" si="30"/>
        <v>#NAME?</v>
      </c>
      <c r="K658" s="24" t="e">
        <f t="shared" ca="1" si="31"/>
        <v>#NAME?</v>
      </c>
      <c r="L658" s="24" t="e">
        <f t="shared" ca="1" si="32"/>
        <v>#NAME?</v>
      </c>
    </row>
    <row r="659" spans="2:12" x14ac:dyDescent="0.25">
      <c r="B659" s="24">
        <v>8.9137553804496275</v>
      </c>
      <c r="G659" s="24">
        <v>657</v>
      </c>
      <c r="H659" s="24" t="e">
        <f ca="1"/>
        <v>#NAME?</v>
      </c>
      <c r="I659" s="24" t="e" cm="1">
        <f t="array" aca="1" ref="I659" ca="1">INDIRECT(ADDRESS(($E$2+1-G659)+2,8))</f>
        <v>#NAME?</v>
      </c>
      <c r="J659" s="24" t="e">
        <f t="shared" ca="1" si="30"/>
        <v>#NAME?</v>
      </c>
      <c r="K659" s="24" t="e">
        <f t="shared" ca="1" si="31"/>
        <v>#NAME?</v>
      </c>
      <c r="L659" s="24" t="e">
        <f t="shared" ca="1" si="32"/>
        <v>#NAME?</v>
      </c>
    </row>
    <row r="660" spans="2:12" x14ac:dyDescent="0.25">
      <c r="B660" s="24">
        <v>8.9501851238273957</v>
      </c>
      <c r="G660" s="24">
        <v>658</v>
      </c>
      <c r="H660" s="24" t="e">
        <f ca="1"/>
        <v>#NAME?</v>
      </c>
      <c r="I660" s="24" t="e" cm="1">
        <f t="array" aca="1" ref="I660" ca="1">INDIRECT(ADDRESS(($E$2+1-G660)+2,8))</f>
        <v>#NAME?</v>
      </c>
      <c r="J660" s="24" t="e">
        <f t="shared" ca="1" si="30"/>
        <v>#NAME?</v>
      </c>
      <c r="K660" s="24" t="e">
        <f t="shared" ca="1" si="31"/>
        <v>#NAME?</v>
      </c>
      <c r="L660" s="24" t="e">
        <f t="shared" ca="1" si="32"/>
        <v>#NAME?</v>
      </c>
    </row>
    <row r="661" spans="2:12" x14ac:dyDescent="0.25">
      <c r="B661" s="24">
        <v>11.407423935725802</v>
      </c>
      <c r="G661" s="24">
        <v>659</v>
      </c>
      <c r="H661" s="24" t="e">
        <f ca="1"/>
        <v>#NAME?</v>
      </c>
      <c r="I661" s="24" t="e" cm="1">
        <f t="array" aca="1" ref="I661" ca="1">INDIRECT(ADDRESS(($E$2+1-G661)+2,8))</f>
        <v>#NAME?</v>
      </c>
      <c r="J661" s="24" t="e">
        <f t="shared" ca="1" si="30"/>
        <v>#NAME?</v>
      </c>
      <c r="K661" s="24" t="e">
        <f t="shared" ca="1" si="31"/>
        <v>#NAME?</v>
      </c>
      <c r="L661" s="24" t="e">
        <f t="shared" ca="1" si="32"/>
        <v>#NAME?</v>
      </c>
    </row>
    <row r="662" spans="2:12" x14ac:dyDescent="0.25">
      <c r="B662" s="24">
        <v>12.143110776628435</v>
      </c>
      <c r="G662" s="24">
        <v>660</v>
      </c>
      <c r="H662" s="24" t="e">
        <f ca="1"/>
        <v>#NAME?</v>
      </c>
      <c r="I662" s="24" t="e" cm="1">
        <f t="array" aca="1" ref="I662" ca="1">INDIRECT(ADDRESS(($E$2+1-G662)+2,8))</f>
        <v>#NAME?</v>
      </c>
      <c r="J662" s="24" t="e">
        <f t="shared" ca="1" si="30"/>
        <v>#NAME?</v>
      </c>
      <c r="K662" s="24" t="e">
        <f t="shared" ca="1" si="31"/>
        <v>#NAME?</v>
      </c>
      <c r="L662" s="24" t="e">
        <f t="shared" ca="1" si="32"/>
        <v>#NAME?</v>
      </c>
    </row>
    <row r="663" spans="2:12" x14ac:dyDescent="0.25">
      <c r="B663" s="24">
        <v>11.090760276394514</v>
      </c>
      <c r="G663" s="24">
        <v>661</v>
      </c>
      <c r="H663" s="24" t="e">
        <f ca="1"/>
        <v>#NAME?</v>
      </c>
      <c r="I663" s="24" t="e" cm="1">
        <f t="array" aca="1" ref="I663" ca="1">INDIRECT(ADDRESS(($E$2+1-G663)+2,8))</f>
        <v>#NAME?</v>
      </c>
      <c r="J663" s="24" t="e">
        <f t="shared" ca="1" si="30"/>
        <v>#NAME?</v>
      </c>
      <c r="K663" s="24" t="e">
        <f t="shared" ca="1" si="31"/>
        <v>#NAME?</v>
      </c>
      <c r="L663" s="24" t="e">
        <f t="shared" ca="1" si="32"/>
        <v>#NAME?</v>
      </c>
    </row>
    <row r="664" spans="2:12" x14ac:dyDescent="0.25">
      <c r="B664" s="24">
        <v>7.6232801743364682</v>
      </c>
      <c r="G664" s="24">
        <v>662</v>
      </c>
      <c r="H664" s="24" t="e">
        <f ca="1"/>
        <v>#NAME?</v>
      </c>
      <c r="I664" s="24" t="e" cm="1">
        <f t="array" aca="1" ref="I664" ca="1">INDIRECT(ADDRESS(($E$2+1-G664)+2,8))</f>
        <v>#NAME?</v>
      </c>
      <c r="J664" s="24" t="e">
        <f t="shared" ca="1" si="30"/>
        <v>#NAME?</v>
      </c>
      <c r="K664" s="24" t="e">
        <f t="shared" ca="1" si="31"/>
        <v>#NAME?</v>
      </c>
      <c r="L664" s="24" t="e">
        <f t="shared" ca="1" si="32"/>
        <v>#NAME?</v>
      </c>
    </row>
    <row r="665" spans="2:12" x14ac:dyDescent="0.25">
      <c r="B665" s="24">
        <v>9.0079641157714256</v>
      </c>
      <c r="G665" s="24">
        <v>663</v>
      </c>
      <c r="H665" s="24" t="e">
        <f ca="1"/>
        <v>#NAME?</v>
      </c>
      <c r="I665" s="24" t="e" cm="1">
        <f t="array" aca="1" ref="I665" ca="1">INDIRECT(ADDRESS(($E$2+1-G665)+2,8))</f>
        <v>#NAME?</v>
      </c>
      <c r="J665" s="24" t="e">
        <f t="shared" ca="1" si="30"/>
        <v>#NAME?</v>
      </c>
      <c r="K665" s="24" t="e">
        <f t="shared" ca="1" si="31"/>
        <v>#NAME?</v>
      </c>
      <c r="L665" s="24" t="e">
        <f t="shared" ca="1" si="32"/>
        <v>#NAME?</v>
      </c>
    </row>
    <row r="666" spans="2:12" x14ac:dyDescent="0.25">
      <c r="B666" s="24">
        <v>11.887324075095641</v>
      </c>
      <c r="G666" s="24">
        <v>664</v>
      </c>
      <c r="H666" s="24" t="e">
        <f ca="1"/>
        <v>#NAME?</v>
      </c>
      <c r="I666" s="24" t="e" cm="1">
        <f t="array" aca="1" ref="I666" ca="1">INDIRECT(ADDRESS(($E$2+1-G666)+2,8))</f>
        <v>#NAME?</v>
      </c>
      <c r="J666" s="24" t="e">
        <f t="shared" ca="1" si="30"/>
        <v>#NAME?</v>
      </c>
      <c r="K666" s="24" t="e">
        <f t="shared" ca="1" si="31"/>
        <v>#NAME?</v>
      </c>
      <c r="L666" s="24" t="e">
        <f t="shared" ca="1" si="32"/>
        <v>#NAME?</v>
      </c>
    </row>
    <row r="667" spans="2:12" x14ac:dyDescent="0.25">
      <c r="B667" s="24">
        <v>9.3071166283073001</v>
      </c>
      <c r="G667" s="24">
        <v>665</v>
      </c>
      <c r="H667" s="24" t="e">
        <f ca="1"/>
        <v>#NAME?</v>
      </c>
      <c r="I667" s="24" t="e" cm="1">
        <f t="array" aca="1" ref="I667" ca="1">INDIRECT(ADDRESS(($E$2+1-G667)+2,8))</f>
        <v>#NAME?</v>
      </c>
      <c r="J667" s="24" t="e">
        <f t="shared" ca="1" si="30"/>
        <v>#NAME?</v>
      </c>
      <c r="K667" s="24" t="e">
        <f t="shared" ca="1" si="31"/>
        <v>#NAME?</v>
      </c>
      <c r="L667" s="24" t="e">
        <f t="shared" ca="1" si="32"/>
        <v>#NAME?</v>
      </c>
    </row>
    <row r="668" spans="2:12" x14ac:dyDescent="0.25">
      <c r="B668" s="24">
        <v>10.014106476778471</v>
      </c>
      <c r="G668" s="24">
        <v>666</v>
      </c>
      <c r="H668" s="24" t="e">
        <f ca="1"/>
        <v>#NAME?</v>
      </c>
      <c r="I668" s="24" t="e" cm="1">
        <f t="array" aca="1" ref="I668" ca="1">INDIRECT(ADDRESS(($E$2+1-G668)+2,8))</f>
        <v>#NAME?</v>
      </c>
      <c r="J668" s="24" t="e">
        <f t="shared" ca="1" si="30"/>
        <v>#NAME?</v>
      </c>
      <c r="K668" s="24" t="e">
        <f t="shared" ca="1" si="31"/>
        <v>#NAME?</v>
      </c>
      <c r="L668" s="24" t="e">
        <f t="shared" ca="1" si="32"/>
        <v>#NAME?</v>
      </c>
    </row>
    <row r="669" spans="2:12" x14ac:dyDescent="0.25">
      <c r="B669" s="24">
        <v>9.1171050229439334</v>
      </c>
      <c r="G669" s="24">
        <v>667</v>
      </c>
      <c r="H669" s="24" t="e">
        <f ca="1"/>
        <v>#NAME?</v>
      </c>
      <c r="I669" s="24" t="e" cm="1">
        <f t="array" aca="1" ref="I669" ca="1">INDIRECT(ADDRESS(($E$2+1-G669)+2,8))</f>
        <v>#NAME?</v>
      </c>
      <c r="J669" s="24" t="e">
        <f t="shared" ca="1" si="30"/>
        <v>#NAME?</v>
      </c>
      <c r="K669" s="24" t="e">
        <f t="shared" ca="1" si="31"/>
        <v>#NAME?</v>
      </c>
      <c r="L669" s="24" t="e">
        <f t="shared" ca="1" si="32"/>
        <v>#NAME?</v>
      </c>
    </row>
    <row r="670" spans="2:12" x14ac:dyDescent="0.25">
      <c r="B670" s="24">
        <v>12.98677807737066</v>
      </c>
      <c r="G670" s="24">
        <v>668</v>
      </c>
      <c r="H670" s="24" t="e">
        <f ca="1"/>
        <v>#NAME?</v>
      </c>
      <c r="I670" s="24" t="e" cm="1">
        <f t="array" aca="1" ref="I670" ca="1">INDIRECT(ADDRESS(($E$2+1-G670)+2,8))</f>
        <v>#NAME?</v>
      </c>
      <c r="J670" s="24" t="e">
        <f t="shared" ca="1" si="30"/>
        <v>#NAME?</v>
      </c>
      <c r="K670" s="24" t="e">
        <f t="shared" ca="1" si="31"/>
        <v>#NAME?</v>
      </c>
      <c r="L670" s="24" t="e">
        <f t="shared" ca="1" si="32"/>
        <v>#NAME?</v>
      </c>
    </row>
    <row r="671" spans="2:12" x14ac:dyDescent="0.25">
      <c r="B671" s="24">
        <v>9.4023653663196001</v>
      </c>
      <c r="G671" s="24">
        <v>669</v>
      </c>
      <c r="H671" s="24" t="e">
        <f ca="1"/>
        <v>#NAME?</v>
      </c>
      <c r="I671" s="24" t="e" cm="1">
        <f t="array" aca="1" ref="I671" ca="1">INDIRECT(ADDRESS(($E$2+1-G671)+2,8))</f>
        <v>#NAME?</v>
      </c>
      <c r="J671" s="24" t="e">
        <f t="shared" ca="1" si="30"/>
        <v>#NAME?</v>
      </c>
      <c r="K671" s="24" t="e">
        <f t="shared" ca="1" si="31"/>
        <v>#NAME?</v>
      </c>
      <c r="L671" s="24" t="e">
        <f t="shared" ca="1" si="32"/>
        <v>#NAME?</v>
      </c>
    </row>
    <row r="672" spans="2:12" x14ac:dyDescent="0.25">
      <c r="B672" s="24">
        <v>11.357955764916534</v>
      </c>
      <c r="G672" s="24">
        <v>670</v>
      </c>
      <c r="H672" s="24" t="e">
        <f ca="1"/>
        <v>#NAME?</v>
      </c>
      <c r="I672" s="24" t="e" cm="1">
        <f t="array" aca="1" ref="I672" ca="1">INDIRECT(ADDRESS(($E$2+1-G672)+2,8))</f>
        <v>#NAME?</v>
      </c>
      <c r="J672" s="24" t="e">
        <f t="shared" ca="1" si="30"/>
        <v>#NAME?</v>
      </c>
      <c r="K672" s="24" t="e">
        <f t="shared" ca="1" si="31"/>
        <v>#NAME?</v>
      </c>
      <c r="L672" s="24" t="e">
        <f t="shared" ca="1" si="32"/>
        <v>#NAME?</v>
      </c>
    </row>
    <row r="673" spans="2:12" x14ac:dyDescent="0.25">
      <c r="B673" s="24">
        <v>9.2794043685190921</v>
      </c>
      <c r="G673" s="24">
        <v>671</v>
      </c>
      <c r="H673" s="24" t="e">
        <f ca="1"/>
        <v>#NAME?</v>
      </c>
      <c r="I673" s="24" t="e" cm="1">
        <f t="array" aca="1" ref="I673" ca="1">INDIRECT(ADDRESS(($E$2+1-G673)+2,8))</f>
        <v>#NAME?</v>
      </c>
      <c r="J673" s="24" t="e">
        <f t="shared" ca="1" si="30"/>
        <v>#NAME?</v>
      </c>
      <c r="K673" s="24" t="e">
        <f t="shared" ca="1" si="31"/>
        <v>#NAME?</v>
      </c>
      <c r="L673" s="24" t="e">
        <f t="shared" ca="1" si="32"/>
        <v>#NAME?</v>
      </c>
    </row>
    <row r="674" spans="2:12" x14ac:dyDescent="0.25">
      <c r="B674" s="24">
        <v>10.354980659821942</v>
      </c>
      <c r="G674" s="24">
        <v>672</v>
      </c>
      <c r="H674" s="24" t="e">
        <f ca="1"/>
        <v>#NAME?</v>
      </c>
      <c r="I674" s="24" t="e" cm="1">
        <f t="array" aca="1" ref="I674" ca="1">INDIRECT(ADDRESS(($E$2+1-G674)+2,8))</f>
        <v>#NAME?</v>
      </c>
      <c r="J674" s="24" t="e">
        <f t="shared" ca="1" si="30"/>
        <v>#NAME?</v>
      </c>
      <c r="K674" s="24" t="e">
        <f t="shared" ca="1" si="31"/>
        <v>#NAME?</v>
      </c>
      <c r="L674" s="24" t="e">
        <f t="shared" ca="1" si="32"/>
        <v>#NAME?</v>
      </c>
    </row>
    <row r="675" spans="2:12" x14ac:dyDescent="0.25">
      <c r="B675" s="24">
        <v>7.1998321607742337</v>
      </c>
      <c r="G675" s="24">
        <v>673</v>
      </c>
      <c r="H675" s="24" t="e">
        <f ca="1"/>
        <v>#NAME?</v>
      </c>
      <c r="I675" s="24" t="e" cm="1">
        <f t="array" aca="1" ref="I675" ca="1">INDIRECT(ADDRESS(($E$2+1-G675)+2,8))</f>
        <v>#NAME?</v>
      </c>
      <c r="J675" s="24" t="e">
        <f t="shared" ca="1" si="30"/>
        <v>#NAME?</v>
      </c>
      <c r="K675" s="24" t="e">
        <f t="shared" ca="1" si="31"/>
        <v>#NAME?</v>
      </c>
      <c r="L675" s="24" t="e">
        <f t="shared" ca="1" si="32"/>
        <v>#NAME?</v>
      </c>
    </row>
    <row r="676" spans="2:12" x14ac:dyDescent="0.25">
      <c r="B676" s="24">
        <v>10.576408700213198</v>
      </c>
      <c r="G676" s="24">
        <v>674</v>
      </c>
      <c r="H676" s="24" t="e">
        <f ca="1"/>
        <v>#NAME?</v>
      </c>
      <c r="I676" s="24" t="e" cm="1">
        <f t="array" aca="1" ref="I676" ca="1">INDIRECT(ADDRESS(($E$2+1-G676)+2,8))</f>
        <v>#NAME?</v>
      </c>
      <c r="J676" s="24" t="e">
        <f t="shared" ca="1" si="30"/>
        <v>#NAME?</v>
      </c>
      <c r="K676" s="24" t="e">
        <f t="shared" ca="1" si="31"/>
        <v>#NAME?</v>
      </c>
      <c r="L676" s="24" t="e">
        <f t="shared" ca="1" si="32"/>
        <v>#NAME?</v>
      </c>
    </row>
    <row r="677" spans="2:12" x14ac:dyDescent="0.25">
      <c r="B677" s="24">
        <v>9.5907883186549867</v>
      </c>
      <c r="G677" s="24">
        <v>675</v>
      </c>
      <c r="H677" s="24" t="e">
        <f ca="1"/>
        <v>#NAME?</v>
      </c>
      <c r="I677" s="24" t="e" cm="1">
        <f t="array" aca="1" ref="I677" ca="1">INDIRECT(ADDRESS(($E$2+1-G677)+2,8))</f>
        <v>#NAME?</v>
      </c>
      <c r="J677" s="24" t="e">
        <f t="shared" ca="1" si="30"/>
        <v>#NAME?</v>
      </c>
      <c r="K677" s="24" t="e">
        <f t="shared" ca="1" si="31"/>
        <v>#NAME?</v>
      </c>
      <c r="L677" s="24" t="e">
        <f t="shared" ca="1" si="32"/>
        <v>#NAME?</v>
      </c>
    </row>
    <row r="678" spans="2:12" x14ac:dyDescent="0.25">
      <c r="B678" s="24">
        <v>7.1408224847947182</v>
      </c>
      <c r="G678" s="24">
        <v>676</v>
      </c>
      <c r="H678" s="24" t="e">
        <f ca="1"/>
        <v>#NAME?</v>
      </c>
      <c r="I678" s="24" t="e" cm="1">
        <f t="array" aca="1" ref="I678" ca="1">INDIRECT(ADDRESS(($E$2+1-G678)+2,8))</f>
        <v>#NAME?</v>
      </c>
      <c r="J678" s="24" t="e">
        <f t="shared" ca="1" si="30"/>
        <v>#NAME?</v>
      </c>
      <c r="K678" s="24" t="e">
        <f t="shared" ca="1" si="31"/>
        <v>#NAME?</v>
      </c>
      <c r="L678" s="24" t="e">
        <f t="shared" ca="1" si="32"/>
        <v>#NAME?</v>
      </c>
    </row>
    <row r="679" spans="2:12" x14ac:dyDescent="0.25">
      <c r="B679" s="24">
        <v>8.3150455154055827</v>
      </c>
      <c r="G679" s="24">
        <v>677</v>
      </c>
      <c r="H679" s="24" t="e">
        <f ca="1"/>
        <v>#NAME?</v>
      </c>
      <c r="I679" s="24" t="e" cm="1">
        <f t="array" aca="1" ref="I679" ca="1">INDIRECT(ADDRESS(($E$2+1-G679)+2,8))</f>
        <v>#NAME?</v>
      </c>
      <c r="J679" s="24" t="e">
        <f t="shared" ca="1" si="30"/>
        <v>#NAME?</v>
      </c>
      <c r="K679" s="24" t="e">
        <f t="shared" ca="1" si="31"/>
        <v>#NAME?</v>
      </c>
      <c r="L679" s="24" t="e">
        <f t="shared" ca="1" si="32"/>
        <v>#NAME?</v>
      </c>
    </row>
    <row r="680" spans="2:12" x14ac:dyDescent="0.25">
      <c r="B680" s="24">
        <v>7.8616732847231834</v>
      </c>
      <c r="G680" s="24">
        <v>678</v>
      </c>
      <c r="H680" s="24" t="e">
        <f ca="1"/>
        <v>#NAME?</v>
      </c>
      <c r="I680" s="24" t="e" cm="1">
        <f t="array" aca="1" ref="I680" ca="1">INDIRECT(ADDRESS(($E$2+1-G680)+2,8))</f>
        <v>#NAME?</v>
      </c>
      <c r="J680" s="24" t="e">
        <f t="shared" ca="1" si="30"/>
        <v>#NAME?</v>
      </c>
      <c r="K680" s="24" t="e">
        <f t="shared" ca="1" si="31"/>
        <v>#NAME?</v>
      </c>
      <c r="L680" s="24" t="e">
        <f t="shared" ca="1" si="32"/>
        <v>#NAME?</v>
      </c>
    </row>
    <row r="681" spans="2:12" x14ac:dyDescent="0.25">
      <c r="B681" s="24">
        <v>6.9412439806637654</v>
      </c>
      <c r="G681" s="24">
        <v>679</v>
      </c>
      <c r="H681" s="24" t="e">
        <f ca="1"/>
        <v>#NAME?</v>
      </c>
      <c r="I681" s="24" t="e" cm="1">
        <f t="array" aca="1" ref="I681" ca="1">INDIRECT(ADDRESS(($E$2+1-G681)+2,8))</f>
        <v>#NAME?</v>
      </c>
      <c r="J681" s="24" t="e">
        <f t="shared" ca="1" si="30"/>
        <v>#NAME?</v>
      </c>
      <c r="K681" s="24" t="e">
        <f t="shared" ca="1" si="31"/>
        <v>#NAME?</v>
      </c>
      <c r="L681" s="24" t="e">
        <f t="shared" ca="1" si="32"/>
        <v>#NAME?</v>
      </c>
    </row>
    <row r="682" spans="2:12" x14ac:dyDescent="0.25">
      <c r="B682" s="24">
        <v>7.6894102756883651</v>
      </c>
      <c r="G682" s="24">
        <v>680</v>
      </c>
      <c r="H682" s="24" t="e">
        <f ca="1"/>
        <v>#NAME?</v>
      </c>
      <c r="I682" s="24" t="e" cm="1">
        <f t="array" aca="1" ref="I682" ca="1">INDIRECT(ADDRESS(($E$2+1-G682)+2,8))</f>
        <v>#NAME?</v>
      </c>
      <c r="J682" s="24" t="e">
        <f t="shared" ca="1" si="30"/>
        <v>#NAME?</v>
      </c>
      <c r="K682" s="24" t="e">
        <f t="shared" ca="1" si="31"/>
        <v>#NAME?</v>
      </c>
      <c r="L682" s="24" t="e">
        <f t="shared" ca="1" si="32"/>
        <v>#NAME?</v>
      </c>
    </row>
    <row r="683" spans="2:12" x14ac:dyDescent="0.25">
      <c r="B683" s="24">
        <v>9.5374934296139067</v>
      </c>
      <c r="G683" s="24">
        <v>681</v>
      </c>
      <c r="H683" s="24" t="e">
        <f ca="1"/>
        <v>#NAME?</v>
      </c>
      <c r="I683" s="24" t="e" cm="1">
        <f t="array" aca="1" ref="I683" ca="1">INDIRECT(ADDRESS(($E$2+1-G683)+2,8))</f>
        <v>#NAME?</v>
      </c>
      <c r="J683" s="24" t="e">
        <f t="shared" ca="1" si="30"/>
        <v>#NAME?</v>
      </c>
      <c r="K683" s="24" t="e">
        <f t="shared" ca="1" si="31"/>
        <v>#NAME?</v>
      </c>
      <c r="L683" s="24" t="e">
        <f t="shared" ca="1" si="32"/>
        <v>#NAME?</v>
      </c>
    </row>
    <row r="684" spans="2:12" x14ac:dyDescent="0.25">
      <c r="B684" s="24">
        <v>8.9589408688804006</v>
      </c>
      <c r="G684" s="24">
        <v>682</v>
      </c>
      <c r="H684" s="24" t="e">
        <f ca="1"/>
        <v>#NAME?</v>
      </c>
      <c r="I684" s="24" t="e" cm="1">
        <f t="array" aca="1" ref="I684" ca="1">INDIRECT(ADDRESS(($E$2+1-G684)+2,8))</f>
        <v>#NAME?</v>
      </c>
      <c r="J684" s="24" t="e">
        <f t="shared" ca="1" si="30"/>
        <v>#NAME?</v>
      </c>
      <c r="K684" s="24" t="e">
        <f t="shared" ca="1" si="31"/>
        <v>#NAME?</v>
      </c>
      <c r="L684" s="24" t="e">
        <f t="shared" ca="1" si="32"/>
        <v>#NAME?</v>
      </c>
    </row>
    <row r="685" spans="2:12" x14ac:dyDescent="0.25">
      <c r="B685" s="24">
        <v>9.2438604485120486</v>
      </c>
      <c r="G685" s="24">
        <v>683</v>
      </c>
      <c r="H685" s="24" t="e">
        <f ca="1"/>
        <v>#NAME?</v>
      </c>
      <c r="I685" s="24" t="e" cm="1">
        <f t="array" aca="1" ref="I685" ca="1">INDIRECT(ADDRESS(($E$2+1-G685)+2,8))</f>
        <v>#NAME?</v>
      </c>
      <c r="J685" s="24" t="e">
        <f t="shared" ca="1" si="30"/>
        <v>#NAME?</v>
      </c>
      <c r="K685" s="24" t="e">
        <f t="shared" ca="1" si="31"/>
        <v>#NAME?</v>
      </c>
      <c r="L685" s="24" t="e">
        <f t="shared" ca="1" si="32"/>
        <v>#NAME?</v>
      </c>
    </row>
    <row r="686" spans="2:12" x14ac:dyDescent="0.25">
      <c r="B686" s="24">
        <v>8.5422789446890821</v>
      </c>
      <c r="G686" s="24">
        <v>684</v>
      </c>
      <c r="H686" s="24" t="e">
        <f ca="1"/>
        <v>#NAME?</v>
      </c>
      <c r="I686" s="24" t="e" cm="1">
        <f t="array" aca="1" ref="I686" ca="1">INDIRECT(ADDRESS(($E$2+1-G686)+2,8))</f>
        <v>#NAME?</v>
      </c>
      <c r="J686" s="24" t="e">
        <f t="shared" ca="1" si="30"/>
        <v>#NAME?</v>
      </c>
      <c r="K686" s="24" t="e">
        <f t="shared" ca="1" si="31"/>
        <v>#NAME?</v>
      </c>
      <c r="L686" s="24" t="e">
        <f t="shared" ca="1" si="32"/>
        <v>#NAME?</v>
      </c>
    </row>
    <row r="687" spans="2:12" x14ac:dyDescent="0.25">
      <c r="B687" s="24">
        <v>10.361425595269139</v>
      </c>
      <c r="G687" s="24">
        <v>685</v>
      </c>
      <c r="H687" s="24" t="e">
        <f ca="1"/>
        <v>#NAME?</v>
      </c>
      <c r="I687" s="24" t="e" cm="1">
        <f t="array" aca="1" ref="I687" ca="1">INDIRECT(ADDRESS(($E$2+1-G687)+2,8))</f>
        <v>#NAME?</v>
      </c>
      <c r="J687" s="24" t="e">
        <f t="shared" ca="1" si="30"/>
        <v>#NAME?</v>
      </c>
      <c r="K687" s="24" t="e">
        <f t="shared" ca="1" si="31"/>
        <v>#NAME?</v>
      </c>
      <c r="L687" s="24" t="e">
        <f t="shared" ca="1" si="32"/>
        <v>#NAME?</v>
      </c>
    </row>
    <row r="688" spans="2:12" x14ac:dyDescent="0.25">
      <c r="B688" s="24">
        <v>8.7241810205581451</v>
      </c>
      <c r="G688" s="24">
        <v>686</v>
      </c>
      <c r="H688" s="24" t="e">
        <f ca="1"/>
        <v>#NAME?</v>
      </c>
      <c r="I688" s="24" t="e" cm="1">
        <f t="array" aca="1" ref="I688" ca="1">INDIRECT(ADDRESS(($E$2+1-G688)+2,8))</f>
        <v>#NAME?</v>
      </c>
      <c r="J688" s="24" t="e">
        <f t="shared" ca="1" si="30"/>
        <v>#NAME?</v>
      </c>
      <c r="K688" s="24" t="e">
        <f t="shared" ca="1" si="31"/>
        <v>#NAME?</v>
      </c>
      <c r="L688" s="24" t="e">
        <f t="shared" ca="1" si="32"/>
        <v>#NAME?</v>
      </c>
    </row>
    <row r="689" spans="2:12" x14ac:dyDescent="0.25">
      <c r="B689" s="24">
        <v>7.5982360925516987</v>
      </c>
      <c r="G689" s="24">
        <v>687</v>
      </c>
      <c r="H689" s="24" t="e">
        <f ca="1"/>
        <v>#NAME?</v>
      </c>
      <c r="I689" s="24" t="e" cm="1">
        <f t="array" aca="1" ref="I689" ca="1">INDIRECT(ADDRESS(($E$2+1-G689)+2,8))</f>
        <v>#NAME?</v>
      </c>
      <c r="J689" s="24" t="e">
        <f t="shared" ca="1" si="30"/>
        <v>#NAME?</v>
      </c>
      <c r="K689" s="24" t="e">
        <f t="shared" ca="1" si="31"/>
        <v>#NAME?</v>
      </c>
      <c r="L689" s="24" t="e">
        <f t="shared" ca="1" si="32"/>
        <v>#NAME?</v>
      </c>
    </row>
    <row r="690" spans="2:12" x14ac:dyDescent="0.25">
      <c r="B690" s="24">
        <v>10.042305384845701</v>
      </c>
      <c r="G690" s="24">
        <v>688</v>
      </c>
      <c r="H690" s="24" t="e">
        <f ca="1"/>
        <v>#NAME?</v>
      </c>
      <c r="I690" s="24" t="e" cm="1">
        <f t="array" aca="1" ref="I690" ca="1">INDIRECT(ADDRESS(($E$2+1-G690)+2,8))</f>
        <v>#NAME?</v>
      </c>
      <c r="J690" s="24" t="e">
        <f t="shared" ca="1" si="30"/>
        <v>#NAME?</v>
      </c>
      <c r="K690" s="24" t="e">
        <f t="shared" ca="1" si="31"/>
        <v>#NAME?</v>
      </c>
      <c r="L690" s="24" t="e">
        <f t="shared" ca="1" si="32"/>
        <v>#NAME?</v>
      </c>
    </row>
    <row r="691" spans="2:12" x14ac:dyDescent="0.25">
      <c r="B691" s="24">
        <v>9.3940860437453253</v>
      </c>
      <c r="G691" s="24">
        <v>689</v>
      </c>
      <c r="H691" s="24" t="e">
        <f ca="1"/>
        <v>#NAME?</v>
      </c>
      <c r="I691" s="24" t="e" cm="1">
        <f t="array" aca="1" ref="I691" ca="1">INDIRECT(ADDRESS(($E$2+1-G691)+2,8))</f>
        <v>#NAME?</v>
      </c>
      <c r="J691" s="24" t="e">
        <f t="shared" ca="1" si="30"/>
        <v>#NAME?</v>
      </c>
      <c r="K691" s="24" t="e">
        <f t="shared" ca="1" si="31"/>
        <v>#NAME?</v>
      </c>
      <c r="L691" s="24" t="e">
        <f t="shared" ca="1" si="32"/>
        <v>#NAME?</v>
      </c>
    </row>
    <row r="692" spans="2:12" x14ac:dyDescent="0.25">
      <c r="B692" s="24">
        <v>6.6179596511487526</v>
      </c>
      <c r="G692" s="24">
        <v>690</v>
      </c>
      <c r="H692" s="24" t="e">
        <f ca="1"/>
        <v>#NAME?</v>
      </c>
      <c r="I692" s="24" t="e" cm="1">
        <f t="array" aca="1" ref="I692" ca="1">INDIRECT(ADDRESS(($E$2+1-G692)+2,8))</f>
        <v>#NAME?</v>
      </c>
      <c r="J692" s="24" t="e">
        <f t="shared" ca="1" si="30"/>
        <v>#NAME?</v>
      </c>
      <c r="K692" s="24" t="e">
        <f t="shared" ca="1" si="31"/>
        <v>#NAME?</v>
      </c>
      <c r="L692" s="24" t="e">
        <f t="shared" ca="1" si="32"/>
        <v>#NAME?</v>
      </c>
    </row>
    <row r="693" spans="2:12" x14ac:dyDescent="0.25">
      <c r="B693" s="24">
        <v>9.1282357957224285</v>
      </c>
      <c r="G693" s="24">
        <v>691</v>
      </c>
      <c r="H693" s="24" t="e">
        <f ca="1"/>
        <v>#NAME?</v>
      </c>
      <c r="I693" s="24" t="e" cm="1">
        <f t="array" aca="1" ref="I693" ca="1">INDIRECT(ADDRESS(($E$2+1-G693)+2,8))</f>
        <v>#NAME?</v>
      </c>
      <c r="J693" s="24" t="e">
        <f t="shared" ca="1" si="30"/>
        <v>#NAME?</v>
      </c>
      <c r="K693" s="24" t="e">
        <f t="shared" ca="1" si="31"/>
        <v>#NAME?</v>
      </c>
      <c r="L693" s="24" t="e">
        <f t="shared" ca="1" si="32"/>
        <v>#NAME?</v>
      </c>
    </row>
    <row r="694" spans="2:12" x14ac:dyDescent="0.25">
      <c r="B694" s="24">
        <v>11.244634917823792</v>
      </c>
      <c r="G694" s="24">
        <v>692</v>
      </c>
      <c r="H694" s="24" t="e">
        <f ca="1"/>
        <v>#NAME?</v>
      </c>
      <c r="I694" s="24" t="e" cm="1">
        <f t="array" aca="1" ref="I694" ca="1">INDIRECT(ADDRESS(($E$2+1-G694)+2,8))</f>
        <v>#NAME?</v>
      </c>
      <c r="J694" s="24" t="e">
        <f t="shared" ca="1" si="30"/>
        <v>#NAME?</v>
      </c>
      <c r="K694" s="24" t="e">
        <f t="shared" ca="1" si="31"/>
        <v>#NAME?</v>
      </c>
      <c r="L694" s="24" t="e">
        <f t="shared" ca="1" si="32"/>
        <v>#NAME?</v>
      </c>
    </row>
    <row r="695" spans="2:12" x14ac:dyDescent="0.25">
      <c r="B695" s="24">
        <v>5.930659166205535</v>
      </c>
      <c r="G695" s="24">
        <v>693</v>
      </c>
      <c r="H695" s="24" t="e">
        <f ca="1"/>
        <v>#NAME?</v>
      </c>
      <c r="I695" s="24" t="e" cm="1">
        <f t="array" aca="1" ref="I695" ca="1">INDIRECT(ADDRESS(($E$2+1-G695)+2,8))</f>
        <v>#NAME?</v>
      </c>
      <c r="J695" s="24" t="e">
        <f t="shared" ca="1" si="30"/>
        <v>#NAME?</v>
      </c>
      <c r="K695" s="24" t="e">
        <f t="shared" ca="1" si="31"/>
        <v>#NAME?</v>
      </c>
      <c r="L695" s="24" t="e">
        <f t="shared" ca="1" si="32"/>
        <v>#NAME?</v>
      </c>
    </row>
    <row r="696" spans="2:12" x14ac:dyDescent="0.25">
      <c r="B696" s="24">
        <v>11.915466828745105</v>
      </c>
      <c r="G696" s="24">
        <v>694</v>
      </c>
      <c r="H696" s="24" t="e">
        <f ca="1"/>
        <v>#NAME?</v>
      </c>
      <c r="I696" s="24" t="e" cm="1">
        <f t="array" aca="1" ref="I696" ca="1">INDIRECT(ADDRESS(($E$2+1-G696)+2,8))</f>
        <v>#NAME?</v>
      </c>
      <c r="J696" s="24" t="e">
        <f t="shared" ca="1" si="30"/>
        <v>#NAME?</v>
      </c>
      <c r="K696" s="24" t="e">
        <f t="shared" ca="1" si="31"/>
        <v>#NAME?</v>
      </c>
      <c r="L696" s="24" t="e">
        <f t="shared" ca="1" si="32"/>
        <v>#NAME?</v>
      </c>
    </row>
    <row r="697" spans="2:12" x14ac:dyDescent="0.25">
      <c r="B697" s="24">
        <v>9.0220075983929444</v>
      </c>
      <c r="G697" s="24">
        <v>695</v>
      </c>
      <c r="H697" s="24" t="e">
        <f ca="1"/>
        <v>#NAME?</v>
      </c>
      <c r="I697" s="24" t="e" cm="1">
        <f t="array" aca="1" ref="I697" ca="1">INDIRECT(ADDRESS(($E$2+1-G697)+2,8))</f>
        <v>#NAME?</v>
      </c>
      <c r="J697" s="24" t="e">
        <f t="shared" ca="1" si="30"/>
        <v>#NAME?</v>
      </c>
      <c r="K697" s="24" t="e">
        <f t="shared" ca="1" si="31"/>
        <v>#NAME?</v>
      </c>
      <c r="L697" s="24" t="e">
        <f t="shared" ca="1" si="32"/>
        <v>#NAME?</v>
      </c>
    </row>
    <row r="698" spans="2:12" x14ac:dyDescent="0.25">
      <c r="B698" s="24">
        <v>4.7432022472153941</v>
      </c>
      <c r="G698" s="24">
        <v>696</v>
      </c>
      <c r="H698" s="24" t="e">
        <f ca="1"/>
        <v>#NAME?</v>
      </c>
      <c r="I698" s="24" t="e" cm="1">
        <f t="array" aca="1" ref="I698" ca="1">INDIRECT(ADDRESS(($E$2+1-G698)+2,8))</f>
        <v>#NAME?</v>
      </c>
      <c r="J698" s="24" t="e">
        <f t="shared" ca="1" si="30"/>
        <v>#NAME?</v>
      </c>
      <c r="K698" s="24" t="e">
        <f t="shared" ca="1" si="31"/>
        <v>#NAME?</v>
      </c>
      <c r="L698" s="24" t="e">
        <f t="shared" ca="1" si="32"/>
        <v>#NAME?</v>
      </c>
    </row>
    <row r="699" spans="2:12" x14ac:dyDescent="0.25">
      <c r="B699" s="24">
        <v>7.8534580518055472</v>
      </c>
      <c r="G699" s="24">
        <v>697</v>
      </c>
      <c r="H699" s="24" t="e">
        <f ca="1"/>
        <v>#NAME?</v>
      </c>
      <c r="I699" s="24" t="e" cm="1">
        <f t="array" aca="1" ref="I699" ca="1">INDIRECT(ADDRESS(($E$2+1-G699)+2,8))</f>
        <v>#NAME?</v>
      </c>
      <c r="J699" s="24" t="e">
        <f t="shared" ca="1" si="30"/>
        <v>#NAME?</v>
      </c>
      <c r="K699" s="24" t="e">
        <f t="shared" ca="1" si="31"/>
        <v>#NAME?</v>
      </c>
      <c r="L699" s="24" t="e">
        <f t="shared" ca="1" si="32"/>
        <v>#NAME?</v>
      </c>
    </row>
    <row r="700" spans="2:12" x14ac:dyDescent="0.25">
      <c r="B700" s="24">
        <v>7.5107114309947445</v>
      </c>
      <c r="G700" s="24">
        <v>698</v>
      </c>
      <c r="H700" s="24" t="e">
        <f ca="1"/>
        <v>#NAME?</v>
      </c>
      <c r="I700" s="24" t="e" cm="1">
        <f t="array" aca="1" ref="I700" ca="1">INDIRECT(ADDRESS(($E$2+1-G700)+2,8))</f>
        <v>#NAME?</v>
      </c>
      <c r="J700" s="24" t="e">
        <f t="shared" ca="1" si="30"/>
        <v>#NAME?</v>
      </c>
      <c r="K700" s="24" t="e">
        <f t="shared" ca="1" si="31"/>
        <v>#NAME?</v>
      </c>
      <c r="L700" s="24" t="e">
        <f t="shared" ca="1" si="32"/>
        <v>#NAME?</v>
      </c>
    </row>
    <row r="701" spans="2:12" x14ac:dyDescent="0.25">
      <c r="B701" s="24">
        <v>9.9370377799040792</v>
      </c>
      <c r="G701" s="24">
        <v>699</v>
      </c>
      <c r="H701" s="24" t="e">
        <f ca="1"/>
        <v>#NAME?</v>
      </c>
      <c r="I701" s="24" t="e" cm="1">
        <f t="array" aca="1" ref="I701" ca="1">INDIRECT(ADDRESS(($E$2+1-G701)+2,8))</f>
        <v>#NAME?</v>
      </c>
      <c r="J701" s="24" t="e">
        <f t="shared" ca="1" si="30"/>
        <v>#NAME?</v>
      </c>
      <c r="K701" s="24" t="e">
        <f t="shared" ca="1" si="31"/>
        <v>#NAME?</v>
      </c>
      <c r="L701" s="24" t="e">
        <f t="shared" ca="1" si="32"/>
        <v>#NAME?</v>
      </c>
    </row>
    <row r="702" spans="2:12" x14ac:dyDescent="0.25">
      <c r="B702" s="24">
        <v>10.087375042040915</v>
      </c>
      <c r="G702" s="24">
        <v>700</v>
      </c>
      <c r="H702" s="24" t="e">
        <f ca="1"/>
        <v>#NAME?</v>
      </c>
      <c r="I702" s="24" t="e" cm="1">
        <f t="array" aca="1" ref="I702" ca="1">INDIRECT(ADDRESS(($E$2+1-G702)+2,8))</f>
        <v>#NAME?</v>
      </c>
      <c r="J702" s="24" t="e">
        <f t="shared" ca="1" si="30"/>
        <v>#NAME?</v>
      </c>
      <c r="K702" s="24" t="e">
        <f t="shared" ca="1" si="31"/>
        <v>#NAME?</v>
      </c>
      <c r="L702" s="24" t="e">
        <f t="shared" ca="1" si="32"/>
        <v>#NAME?</v>
      </c>
    </row>
    <row r="703" spans="2:12" x14ac:dyDescent="0.25">
      <c r="B703" s="24">
        <v>11.057103795302726</v>
      </c>
      <c r="G703" s="24">
        <v>701</v>
      </c>
      <c r="H703" s="24" t="e">
        <f ca="1"/>
        <v>#NAME?</v>
      </c>
      <c r="I703" s="24" t="e" cm="1">
        <f t="array" aca="1" ref="I703" ca="1">INDIRECT(ADDRESS(($E$2+1-G703)+2,8))</f>
        <v>#NAME?</v>
      </c>
      <c r="J703" s="24" t="e">
        <f t="shared" ca="1" si="30"/>
        <v>#NAME?</v>
      </c>
      <c r="K703" s="24" t="e">
        <f t="shared" ca="1" si="31"/>
        <v>#NAME?</v>
      </c>
      <c r="L703" s="24" t="e">
        <f t="shared" ca="1" si="32"/>
        <v>#NAME?</v>
      </c>
    </row>
    <row r="704" spans="2:12" x14ac:dyDescent="0.25">
      <c r="B704" s="24">
        <v>11.102861326229775</v>
      </c>
      <c r="G704" s="24">
        <v>702</v>
      </c>
      <c r="H704" s="24" t="e">
        <f ca="1"/>
        <v>#NAME?</v>
      </c>
      <c r="I704" s="24" t="e" cm="1">
        <f t="array" aca="1" ref="I704" ca="1">INDIRECT(ADDRESS(($E$2+1-G704)+2,8))</f>
        <v>#NAME?</v>
      </c>
      <c r="J704" s="24" t="e">
        <f t="shared" ca="1" si="30"/>
        <v>#NAME?</v>
      </c>
      <c r="K704" s="24" t="e">
        <f t="shared" ca="1" si="31"/>
        <v>#NAME?</v>
      </c>
      <c r="L704" s="24" t="e">
        <f t="shared" ca="1" si="32"/>
        <v>#NAME?</v>
      </c>
    </row>
    <row r="705" spans="2:12" x14ac:dyDescent="0.25">
      <c r="B705" s="24">
        <v>8.6313454686327731</v>
      </c>
      <c r="G705" s="24">
        <v>703</v>
      </c>
      <c r="H705" s="24" t="e">
        <f ca="1"/>
        <v>#NAME?</v>
      </c>
      <c r="I705" s="24" t="e" cm="1">
        <f t="array" aca="1" ref="I705" ca="1">INDIRECT(ADDRESS(($E$2+1-G705)+2,8))</f>
        <v>#NAME?</v>
      </c>
      <c r="J705" s="24" t="e">
        <f t="shared" ca="1" si="30"/>
        <v>#NAME?</v>
      </c>
      <c r="K705" s="24" t="e">
        <f t="shared" ca="1" si="31"/>
        <v>#NAME?</v>
      </c>
      <c r="L705" s="24" t="e">
        <f t="shared" ca="1" si="32"/>
        <v>#NAME?</v>
      </c>
    </row>
    <row r="706" spans="2:12" x14ac:dyDescent="0.25">
      <c r="B706" s="24">
        <v>9.341397346074821</v>
      </c>
      <c r="G706" s="24">
        <v>704</v>
      </c>
      <c r="H706" s="24" t="e">
        <f ca="1"/>
        <v>#NAME?</v>
      </c>
      <c r="I706" s="24" t="e" cm="1">
        <f t="array" aca="1" ref="I706" ca="1">INDIRECT(ADDRESS(($E$2+1-G706)+2,8))</f>
        <v>#NAME?</v>
      </c>
      <c r="J706" s="24" t="e">
        <f t="shared" ca="1" si="30"/>
        <v>#NAME?</v>
      </c>
      <c r="K706" s="24" t="e">
        <f t="shared" ca="1" si="31"/>
        <v>#NAME?</v>
      </c>
      <c r="L706" s="24" t="e">
        <f t="shared" ca="1" si="32"/>
        <v>#NAME?</v>
      </c>
    </row>
    <row r="707" spans="2:12" x14ac:dyDescent="0.25">
      <c r="B707" s="24">
        <v>10.127786112231114</v>
      </c>
      <c r="G707" s="24">
        <v>705</v>
      </c>
      <c r="H707" s="24" t="e">
        <f ca="1"/>
        <v>#NAME?</v>
      </c>
      <c r="I707" s="24" t="e" cm="1">
        <f t="array" aca="1" ref="I707" ca="1">INDIRECT(ADDRESS(($E$2+1-G707)+2,8))</f>
        <v>#NAME?</v>
      </c>
      <c r="J707" s="24" t="e">
        <f t="shared" ca="1" si="30"/>
        <v>#NAME?</v>
      </c>
      <c r="K707" s="24" t="e">
        <f t="shared" ca="1" si="31"/>
        <v>#NAME?</v>
      </c>
      <c r="L707" s="24" t="e">
        <f t="shared" ca="1" si="32"/>
        <v>#NAME?</v>
      </c>
    </row>
    <row r="708" spans="2:12" x14ac:dyDescent="0.25">
      <c r="B708" s="24">
        <v>9.7416953944566149</v>
      </c>
      <c r="G708" s="24">
        <v>706</v>
      </c>
      <c r="H708" s="24" t="e">
        <f ca="1"/>
        <v>#NAME?</v>
      </c>
      <c r="I708" s="24" t="e" cm="1">
        <f t="array" aca="1" ref="I708" ca="1">INDIRECT(ADDRESS(($E$2+1-G708)+2,8))</f>
        <v>#NAME?</v>
      </c>
      <c r="J708" s="24" t="e">
        <f t="shared" ref="J708:J771" ca="1" si="33">_xlfn.WEIBULL.DIST(H708,$E$5,$E$6,TRUE)</f>
        <v>#NAME?</v>
      </c>
      <c r="K708" s="24" t="e">
        <f t="shared" ref="K708:K771" ca="1" si="34">_xlfn.WEIBULL.DIST(I708,$E$5,$E$6,TRUE)</f>
        <v>#NAME?</v>
      </c>
      <c r="L708" s="24" t="e">
        <f t="shared" ref="L708:L771" ca="1" si="35">((2*G708-1)/$E$2)*(LN(J708)+LN(1-K708))</f>
        <v>#NAME?</v>
      </c>
    </row>
    <row r="709" spans="2:12" x14ac:dyDescent="0.25">
      <c r="B709" s="24">
        <v>10.108188123817374</v>
      </c>
      <c r="G709" s="24">
        <v>707</v>
      </c>
      <c r="H709" s="24" t="e">
        <f ca="1"/>
        <v>#NAME?</v>
      </c>
      <c r="I709" s="24" t="e" cm="1">
        <f t="array" aca="1" ref="I709" ca="1">INDIRECT(ADDRESS(($E$2+1-G709)+2,8))</f>
        <v>#NAME?</v>
      </c>
      <c r="J709" s="24" t="e">
        <f t="shared" ca="1" si="33"/>
        <v>#NAME?</v>
      </c>
      <c r="K709" s="24" t="e">
        <f t="shared" ca="1" si="34"/>
        <v>#NAME?</v>
      </c>
      <c r="L709" s="24" t="e">
        <f t="shared" ca="1" si="35"/>
        <v>#NAME?</v>
      </c>
    </row>
    <row r="710" spans="2:12" x14ac:dyDescent="0.25">
      <c r="B710" s="24">
        <v>8.1072404930061541</v>
      </c>
      <c r="G710" s="24">
        <v>708</v>
      </c>
      <c r="H710" s="24" t="e">
        <f ca="1"/>
        <v>#NAME?</v>
      </c>
      <c r="I710" s="24" t="e" cm="1">
        <f t="array" aca="1" ref="I710" ca="1">INDIRECT(ADDRESS(($E$2+1-G710)+2,8))</f>
        <v>#NAME?</v>
      </c>
      <c r="J710" s="24" t="e">
        <f t="shared" ca="1" si="33"/>
        <v>#NAME?</v>
      </c>
      <c r="K710" s="24" t="e">
        <f t="shared" ca="1" si="34"/>
        <v>#NAME?</v>
      </c>
      <c r="L710" s="24" t="e">
        <f t="shared" ca="1" si="35"/>
        <v>#NAME?</v>
      </c>
    </row>
    <row r="711" spans="2:12" x14ac:dyDescent="0.25">
      <c r="B711" s="24">
        <v>9.1149636875302047</v>
      </c>
      <c r="G711" s="24">
        <v>709</v>
      </c>
      <c r="H711" s="24" t="e">
        <f ca="1"/>
        <v>#NAME?</v>
      </c>
      <c r="I711" s="24" t="e" cm="1">
        <f t="array" aca="1" ref="I711" ca="1">INDIRECT(ADDRESS(($E$2+1-G711)+2,8))</f>
        <v>#NAME?</v>
      </c>
      <c r="J711" s="24" t="e">
        <f t="shared" ca="1" si="33"/>
        <v>#NAME?</v>
      </c>
      <c r="K711" s="24" t="e">
        <f t="shared" ca="1" si="34"/>
        <v>#NAME?</v>
      </c>
      <c r="L711" s="24" t="e">
        <f t="shared" ca="1" si="35"/>
        <v>#NAME?</v>
      </c>
    </row>
    <row r="712" spans="2:12" x14ac:dyDescent="0.25">
      <c r="B712" s="24">
        <v>11.012417896377737</v>
      </c>
      <c r="G712" s="24">
        <v>710</v>
      </c>
      <c r="H712" s="24" t="e">
        <f ca="1"/>
        <v>#NAME?</v>
      </c>
      <c r="I712" s="24" t="e" cm="1">
        <f t="array" aca="1" ref="I712" ca="1">INDIRECT(ADDRESS(($E$2+1-G712)+2,8))</f>
        <v>#NAME?</v>
      </c>
      <c r="J712" s="24" t="e">
        <f t="shared" ca="1" si="33"/>
        <v>#NAME?</v>
      </c>
      <c r="K712" s="24" t="e">
        <f t="shared" ca="1" si="34"/>
        <v>#NAME?</v>
      </c>
      <c r="L712" s="24" t="e">
        <f t="shared" ca="1" si="35"/>
        <v>#NAME?</v>
      </c>
    </row>
    <row r="713" spans="2:12" x14ac:dyDescent="0.25">
      <c r="B713" s="24">
        <v>9.1530204569560052</v>
      </c>
      <c r="G713" s="24">
        <v>711</v>
      </c>
      <c r="H713" s="24" t="e">
        <f ca="1"/>
        <v>#NAME?</v>
      </c>
      <c r="I713" s="24" t="e" cm="1">
        <f t="array" aca="1" ref="I713" ca="1">INDIRECT(ADDRESS(($E$2+1-G713)+2,8))</f>
        <v>#NAME?</v>
      </c>
      <c r="J713" s="24" t="e">
        <f t="shared" ca="1" si="33"/>
        <v>#NAME?</v>
      </c>
      <c r="K713" s="24" t="e">
        <f t="shared" ca="1" si="34"/>
        <v>#NAME?</v>
      </c>
      <c r="L713" s="24" t="e">
        <f t="shared" ca="1" si="35"/>
        <v>#NAME?</v>
      </c>
    </row>
    <row r="714" spans="2:12" x14ac:dyDescent="0.25">
      <c r="B714" s="24">
        <v>9.2936787476403193</v>
      </c>
      <c r="G714" s="24">
        <v>712</v>
      </c>
      <c r="H714" s="24" t="e">
        <f ca="1"/>
        <v>#NAME?</v>
      </c>
      <c r="I714" s="24" t="e" cm="1">
        <f t="array" aca="1" ref="I714" ca="1">INDIRECT(ADDRESS(($E$2+1-G714)+2,8))</f>
        <v>#NAME?</v>
      </c>
      <c r="J714" s="24" t="e">
        <f t="shared" ca="1" si="33"/>
        <v>#NAME?</v>
      </c>
      <c r="K714" s="24" t="e">
        <f t="shared" ca="1" si="34"/>
        <v>#NAME?</v>
      </c>
      <c r="L714" s="24" t="e">
        <f t="shared" ca="1" si="35"/>
        <v>#NAME?</v>
      </c>
    </row>
    <row r="715" spans="2:12" x14ac:dyDescent="0.25">
      <c r="B715" s="24">
        <v>9.2370740086549485</v>
      </c>
      <c r="G715" s="24">
        <v>713</v>
      </c>
      <c r="H715" s="24" t="e">
        <f ca="1"/>
        <v>#NAME?</v>
      </c>
      <c r="I715" s="24" t="e" cm="1">
        <f t="array" aca="1" ref="I715" ca="1">INDIRECT(ADDRESS(($E$2+1-G715)+2,8))</f>
        <v>#NAME?</v>
      </c>
      <c r="J715" s="24" t="e">
        <f t="shared" ca="1" si="33"/>
        <v>#NAME?</v>
      </c>
      <c r="K715" s="24" t="e">
        <f t="shared" ca="1" si="34"/>
        <v>#NAME?</v>
      </c>
      <c r="L715" s="24" t="e">
        <f t="shared" ca="1" si="35"/>
        <v>#NAME?</v>
      </c>
    </row>
    <row r="716" spans="2:12" x14ac:dyDescent="0.25">
      <c r="B716" s="24">
        <v>8.4880553908567613</v>
      </c>
      <c r="G716" s="24">
        <v>714</v>
      </c>
      <c r="H716" s="24" t="e">
        <f ca="1"/>
        <v>#NAME?</v>
      </c>
      <c r="I716" s="24" t="e" cm="1">
        <f t="array" aca="1" ref="I716" ca="1">INDIRECT(ADDRESS(($E$2+1-G716)+2,8))</f>
        <v>#NAME?</v>
      </c>
      <c r="J716" s="24" t="e">
        <f t="shared" ca="1" si="33"/>
        <v>#NAME?</v>
      </c>
      <c r="K716" s="24" t="e">
        <f t="shared" ca="1" si="34"/>
        <v>#NAME?</v>
      </c>
      <c r="L716" s="24" t="e">
        <f t="shared" ca="1" si="35"/>
        <v>#NAME?</v>
      </c>
    </row>
    <row r="717" spans="2:12" x14ac:dyDescent="0.25">
      <c r="B717" s="24">
        <v>10.480342211944036</v>
      </c>
      <c r="G717" s="24">
        <v>715</v>
      </c>
      <c r="H717" s="24" t="e">
        <f ca="1"/>
        <v>#NAME?</v>
      </c>
      <c r="I717" s="24" t="e" cm="1">
        <f t="array" aca="1" ref="I717" ca="1">INDIRECT(ADDRESS(($E$2+1-G717)+2,8))</f>
        <v>#NAME?</v>
      </c>
      <c r="J717" s="24" t="e">
        <f t="shared" ca="1" si="33"/>
        <v>#NAME?</v>
      </c>
      <c r="K717" s="24" t="e">
        <f t="shared" ca="1" si="34"/>
        <v>#NAME?</v>
      </c>
      <c r="L717" s="24" t="e">
        <f t="shared" ca="1" si="35"/>
        <v>#NAME?</v>
      </c>
    </row>
    <row r="718" spans="2:12" x14ac:dyDescent="0.25">
      <c r="B718" s="24">
        <v>10.201573107216914</v>
      </c>
      <c r="G718" s="24">
        <v>716</v>
      </c>
      <c r="H718" s="24" t="e">
        <f ca="1"/>
        <v>#NAME?</v>
      </c>
      <c r="I718" s="24" t="e" cm="1">
        <f t="array" aca="1" ref="I718" ca="1">INDIRECT(ADDRESS(($E$2+1-G718)+2,8))</f>
        <v>#NAME?</v>
      </c>
      <c r="J718" s="24" t="e">
        <f t="shared" ca="1" si="33"/>
        <v>#NAME?</v>
      </c>
      <c r="K718" s="24" t="e">
        <f t="shared" ca="1" si="34"/>
        <v>#NAME?</v>
      </c>
      <c r="L718" s="24" t="e">
        <f t="shared" ca="1" si="35"/>
        <v>#NAME?</v>
      </c>
    </row>
    <row r="719" spans="2:12" x14ac:dyDescent="0.25">
      <c r="B719" s="24">
        <v>6.8854186052183959</v>
      </c>
      <c r="G719" s="24">
        <v>717</v>
      </c>
      <c r="H719" s="24" t="e">
        <f ca="1"/>
        <v>#NAME?</v>
      </c>
      <c r="I719" s="24" t="e" cm="1">
        <f t="array" aca="1" ref="I719" ca="1">INDIRECT(ADDRESS(($E$2+1-G719)+2,8))</f>
        <v>#NAME?</v>
      </c>
      <c r="J719" s="24" t="e">
        <f t="shared" ca="1" si="33"/>
        <v>#NAME?</v>
      </c>
      <c r="K719" s="24" t="e">
        <f t="shared" ca="1" si="34"/>
        <v>#NAME?</v>
      </c>
      <c r="L719" s="24" t="e">
        <f t="shared" ca="1" si="35"/>
        <v>#NAME?</v>
      </c>
    </row>
    <row r="720" spans="2:12" x14ac:dyDescent="0.25">
      <c r="B720" s="24">
        <v>10.433815223240895</v>
      </c>
      <c r="G720" s="24">
        <v>718</v>
      </c>
      <c r="H720" s="24" t="e">
        <f ca="1"/>
        <v>#NAME?</v>
      </c>
      <c r="I720" s="24" t="e" cm="1">
        <f t="array" aca="1" ref="I720" ca="1">INDIRECT(ADDRESS(($E$2+1-G720)+2,8))</f>
        <v>#NAME?</v>
      </c>
      <c r="J720" s="24" t="e">
        <f t="shared" ca="1" si="33"/>
        <v>#NAME?</v>
      </c>
      <c r="K720" s="24" t="e">
        <f t="shared" ca="1" si="34"/>
        <v>#NAME?</v>
      </c>
      <c r="L720" s="24" t="e">
        <f t="shared" ca="1" si="35"/>
        <v>#NAME?</v>
      </c>
    </row>
    <row r="721" spans="2:12" x14ac:dyDescent="0.25">
      <c r="B721" s="24">
        <v>12.3669636305727</v>
      </c>
      <c r="G721" s="24">
        <v>719</v>
      </c>
      <c r="H721" s="24" t="e">
        <f ca="1"/>
        <v>#NAME?</v>
      </c>
      <c r="I721" s="24" t="e" cm="1">
        <f t="array" aca="1" ref="I721" ca="1">INDIRECT(ADDRESS(($E$2+1-G721)+2,8))</f>
        <v>#NAME?</v>
      </c>
      <c r="J721" s="24" t="e">
        <f t="shared" ca="1" si="33"/>
        <v>#NAME?</v>
      </c>
      <c r="K721" s="24" t="e">
        <f t="shared" ca="1" si="34"/>
        <v>#NAME?</v>
      </c>
      <c r="L721" s="24" t="e">
        <f t="shared" ca="1" si="35"/>
        <v>#NAME?</v>
      </c>
    </row>
    <row r="722" spans="2:12" x14ac:dyDescent="0.25">
      <c r="B722" s="24">
        <v>8.0923477076963941</v>
      </c>
      <c r="G722" s="24">
        <v>720</v>
      </c>
      <c r="H722" s="24" t="e">
        <f ca="1"/>
        <v>#NAME?</v>
      </c>
      <c r="I722" s="24" t="e" cm="1">
        <f t="array" aca="1" ref="I722" ca="1">INDIRECT(ADDRESS(($E$2+1-G722)+2,8))</f>
        <v>#NAME?</v>
      </c>
      <c r="J722" s="24" t="e">
        <f t="shared" ca="1" si="33"/>
        <v>#NAME?</v>
      </c>
      <c r="K722" s="24" t="e">
        <f t="shared" ca="1" si="34"/>
        <v>#NAME?</v>
      </c>
      <c r="L722" s="24" t="e">
        <f t="shared" ca="1" si="35"/>
        <v>#NAME?</v>
      </c>
    </row>
    <row r="723" spans="2:12" x14ac:dyDescent="0.25">
      <c r="B723" s="24">
        <v>7.2156217809872505</v>
      </c>
      <c r="G723" s="24">
        <v>721</v>
      </c>
      <c r="H723" s="24" t="e">
        <f ca="1"/>
        <v>#NAME?</v>
      </c>
      <c r="I723" s="24" t="e" cm="1">
        <f t="array" aca="1" ref="I723" ca="1">INDIRECT(ADDRESS(($E$2+1-G723)+2,8))</f>
        <v>#NAME?</v>
      </c>
      <c r="J723" s="24" t="e">
        <f t="shared" ca="1" si="33"/>
        <v>#NAME?</v>
      </c>
      <c r="K723" s="24" t="e">
        <f t="shared" ca="1" si="34"/>
        <v>#NAME?</v>
      </c>
      <c r="L723" s="24" t="e">
        <f t="shared" ca="1" si="35"/>
        <v>#NAME?</v>
      </c>
    </row>
    <row r="724" spans="2:12" x14ac:dyDescent="0.25">
      <c r="B724" s="24">
        <v>11.070882313361942</v>
      </c>
      <c r="G724" s="24">
        <v>722</v>
      </c>
      <c r="H724" s="24" t="e">
        <f ca="1"/>
        <v>#NAME?</v>
      </c>
      <c r="I724" s="24" t="e" cm="1">
        <f t="array" aca="1" ref="I724" ca="1">INDIRECT(ADDRESS(($E$2+1-G724)+2,8))</f>
        <v>#NAME?</v>
      </c>
      <c r="J724" s="24" t="e">
        <f t="shared" ca="1" si="33"/>
        <v>#NAME?</v>
      </c>
      <c r="K724" s="24" t="e">
        <f t="shared" ca="1" si="34"/>
        <v>#NAME?</v>
      </c>
      <c r="L724" s="24" t="e">
        <f t="shared" ca="1" si="35"/>
        <v>#NAME?</v>
      </c>
    </row>
    <row r="725" spans="2:12" x14ac:dyDescent="0.25">
      <c r="B725" s="24">
        <v>8.5948945552863947</v>
      </c>
      <c r="G725" s="24">
        <v>723</v>
      </c>
      <c r="H725" s="24" t="e">
        <f ca="1"/>
        <v>#NAME?</v>
      </c>
      <c r="I725" s="24" t="e" cm="1">
        <f t="array" aca="1" ref="I725" ca="1">INDIRECT(ADDRESS(($E$2+1-G725)+2,8))</f>
        <v>#NAME?</v>
      </c>
      <c r="J725" s="24" t="e">
        <f t="shared" ca="1" si="33"/>
        <v>#NAME?</v>
      </c>
      <c r="K725" s="24" t="e">
        <f t="shared" ca="1" si="34"/>
        <v>#NAME?</v>
      </c>
      <c r="L725" s="24" t="e">
        <f t="shared" ca="1" si="35"/>
        <v>#NAME?</v>
      </c>
    </row>
    <row r="726" spans="2:12" x14ac:dyDescent="0.25">
      <c r="B726" s="24">
        <v>11.881626998503751</v>
      </c>
      <c r="G726" s="24">
        <v>724</v>
      </c>
      <c r="H726" s="24" t="e">
        <f ca="1"/>
        <v>#NAME?</v>
      </c>
      <c r="I726" s="24" t="e" cm="1">
        <f t="array" aca="1" ref="I726" ca="1">INDIRECT(ADDRESS(($E$2+1-G726)+2,8))</f>
        <v>#NAME?</v>
      </c>
      <c r="J726" s="24" t="e">
        <f t="shared" ca="1" si="33"/>
        <v>#NAME?</v>
      </c>
      <c r="K726" s="24" t="e">
        <f t="shared" ca="1" si="34"/>
        <v>#NAME?</v>
      </c>
      <c r="L726" s="24" t="e">
        <f t="shared" ca="1" si="35"/>
        <v>#NAME?</v>
      </c>
    </row>
    <row r="727" spans="2:12" x14ac:dyDescent="0.25">
      <c r="B727" s="24">
        <v>9.1247585532371485</v>
      </c>
      <c r="G727" s="24">
        <v>725</v>
      </c>
      <c r="H727" s="24" t="e">
        <f ca="1"/>
        <v>#NAME?</v>
      </c>
      <c r="I727" s="24" t="e" cm="1">
        <f t="array" aca="1" ref="I727" ca="1">INDIRECT(ADDRESS(($E$2+1-G727)+2,8))</f>
        <v>#NAME?</v>
      </c>
      <c r="J727" s="24" t="e">
        <f t="shared" ca="1" si="33"/>
        <v>#NAME?</v>
      </c>
      <c r="K727" s="24" t="e">
        <f t="shared" ca="1" si="34"/>
        <v>#NAME?</v>
      </c>
      <c r="L727" s="24" t="e">
        <f t="shared" ca="1" si="35"/>
        <v>#NAME?</v>
      </c>
    </row>
    <row r="728" spans="2:12" x14ac:dyDescent="0.25">
      <c r="B728" s="24">
        <v>11.457070318874221</v>
      </c>
      <c r="G728" s="24">
        <v>726</v>
      </c>
      <c r="H728" s="24" t="e">
        <f ca="1"/>
        <v>#NAME?</v>
      </c>
      <c r="I728" s="24" t="e" cm="1">
        <f t="array" aca="1" ref="I728" ca="1">INDIRECT(ADDRESS(($E$2+1-G728)+2,8))</f>
        <v>#NAME?</v>
      </c>
      <c r="J728" s="24" t="e">
        <f t="shared" ca="1" si="33"/>
        <v>#NAME?</v>
      </c>
      <c r="K728" s="24" t="e">
        <f t="shared" ca="1" si="34"/>
        <v>#NAME?</v>
      </c>
      <c r="L728" s="24" t="e">
        <f t="shared" ca="1" si="35"/>
        <v>#NAME?</v>
      </c>
    </row>
    <row r="729" spans="2:12" x14ac:dyDescent="0.25">
      <c r="B729" s="24">
        <v>7.4757115508261798</v>
      </c>
      <c r="G729" s="24">
        <v>727</v>
      </c>
      <c r="H729" s="24" t="e">
        <f ca="1"/>
        <v>#NAME?</v>
      </c>
      <c r="I729" s="24" t="e" cm="1">
        <f t="array" aca="1" ref="I729" ca="1">INDIRECT(ADDRESS(($E$2+1-G729)+2,8))</f>
        <v>#NAME?</v>
      </c>
      <c r="J729" s="24" t="e">
        <f t="shared" ca="1" si="33"/>
        <v>#NAME?</v>
      </c>
      <c r="K729" s="24" t="e">
        <f t="shared" ca="1" si="34"/>
        <v>#NAME?</v>
      </c>
      <c r="L729" s="24" t="e">
        <f t="shared" ca="1" si="35"/>
        <v>#NAME?</v>
      </c>
    </row>
    <row r="730" spans="2:12" x14ac:dyDescent="0.25">
      <c r="B730" s="24">
        <v>7.3415097085697711</v>
      </c>
      <c r="G730" s="24">
        <v>728</v>
      </c>
      <c r="H730" s="24" t="e">
        <f ca="1"/>
        <v>#NAME?</v>
      </c>
      <c r="I730" s="24" t="e" cm="1">
        <f t="array" aca="1" ref="I730" ca="1">INDIRECT(ADDRESS(($E$2+1-G730)+2,8))</f>
        <v>#NAME?</v>
      </c>
      <c r="J730" s="24" t="e">
        <f t="shared" ca="1" si="33"/>
        <v>#NAME?</v>
      </c>
      <c r="K730" s="24" t="e">
        <f t="shared" ca="1" si="34"/>
        <v>#NAME?</v>
      </c>
      <c r="L730" s="24" t="e">
        <f t="shared" ca="1" si="35"/>
        <v>#NAME?</v>
      </c>
    </row>
    <row r="731" spans="2:12" x14ac:dyDescent="0.25">
      <c r="B731" s="24">
        <v>6.3838939245990565</v>
      </c>
      <c r="G731" s="24">
        <v>729</v>
      </c>
      <c r="H731" s="24" t="e">
        <f ca="1"/>
        <v>#NAME?</v>
      </c>
      <c r="I731" s="24" t="e" cm="1">
        <f t="array" aca="1" ref="I731" ca="1">INDIRECT(ADDRESS(($E$2+1-G731)+2,8))</f>
        <v>#NAME?</v>
      </c>
      <c r="J731" s="24" t="e">
        <f t="shared" ca="1" si="33"/>
        <v>#NAME?</v>
      </c>
      <c r="K731" s="24" t="e">
        <f t="shared" ca="1" si="34"/>
        <v>#NAME?</v>
      </c>
      <c r="L731" s="24" t="e">
        <f t="shared" ca="1" si="35"/>
        <v>#NAME?</v>
      </c>
    </row>
    <row r="732" spans="2:12" x14ac:dyDescent="0.25">
      <c r="B732" s="24">
        <v>8.6361064456522296</v>
      </c>
      <c r="G732" s="24">
        <v>730</v>
      </c>
      <c r="H732" s="24" t="e">
        <f ca="1"/>
        <v>#NAME?</v>
      </c>
      <c r="I732" s="24" t="e" cm="1">
        <f t="array" aca="1" ref="I732" ca="1">INDIRECT(ADDRESS(($E$2+1-G732)+2,8))</f>
        <v>#NAME?</v>
      </c>
      <c r="J732" s="24" t="e">
        <f t="shared" ca="1" si="33"/>
        <v>#NAME?</v>
      </c>
      <c r="K732" s="24" t="e">
        <f t="shared" ca="1" si="34"/>
        <v>#NAME?</v>
      </c>
      <c r="L732" s="24" t="e">
        <f t="shared" ca="1" si="35"/>
        <v>#NAME?</v>
      </c>
    </row>
    <row r="733" spans="2:12" x14ac:dyDescent="0.25">
      <c r="B733" s="24">
        <v>7.6558661434055537</v>
      </c>
      <c r="G733" s="24">
        <v>731</v>
      </c>
      <c r="H733" s="24" t="e">
        <f ca="1"/>
        <v>#NAME?</v>
      </c>
      <c r="I733" s="24" t="e" cm="1">
        <f t="array" aca="1" ref="I733" ca="1">INDIRECT(ADDRESS(($E$2+1-G733)+2,8))</f>
        <v>#NAME?</v>
      </c>
      <c r="J733" s="24" t="e">
        <f t="shared" ca="1" si="33"/>
        <v>#NAME?</v>
      </c>
      <c r="K733" s="24" t="e">
        <f t="shared" ca="1" si="34"/>
        <v>#NAME?</v>
      </c>
      <c r="L733" s="24" t="e">
        <f t="shared" ca="1" si="35"/>
        <v>#NAME?</v>
      </c>
    </row>
    <row r="734" spans="2:12" x14ac:dyDescent="0.25">
      <c r="B734" s="24">
        <v>10.428190801062126</v>
      </c>
      <c r="G734" s="24">
        <v>732</v>
      </c>
      <c r="H734" s="24" t="e">
        <f ca="1"/>
        <v>#NAME?</v>
      </c>
      <c r="I734" s="24" t="e" cm="1">
        <f t="array" aca="1" ref="I734" ca="1">INDIRECT(ADDRESS(($E$2+1-G734)+2,8))</f>
        <v>#NAME?</v>
      </c>
      <c r="J734" s="24" t="e">
        <f t="shared" ca="1" si="33"/>
        <v>#NAME?</v>
      </c>
      <c r="K734" s="24" t="e">
        <f t="shared" ca="1" si="34"/>
        <v>#NAME?</v>
      </c>
      <c r="L734" s="24" t="e">
        <f t="shared" ca="1" si="35"/>
        <v>#NAME?</v>
      </c>
    </row>
    <row r="735" spans="2:12" x14ac:dyDescent="0.25">
      <c r="B735" s="24">
        <v>10.34768163595295</v>
      </c>
      <c r="G735" s="24">
        <v>733</v>
      </c>
      <c r="H735" s="24" t="e">
        <f ca="1"/>
        <v>#NAME?</v>
      </c>
      <c r="I735" s="24" t="e" cm="1">
        <f t="array" aca="1" ref="I735" ca="1">INDIRECT(ADDRESS(($E$2+1-G735)+2,8))</f>
        <v>#NAME?</v>
      </c>
      <c r="J735" s="24" t="e">
        <f t="shared" ca="1" si="33"/>
        <v>#NAME?</v>
      </c>
      <c r="K735" s="24" t="e">
        <f t="shared" ca="1" si="34"/>
        <v>#NAME?</v>
      </c>
      <c r="L735" s="24" t="e">
        <f t="shared" ca="1" si="35"/>
        <v>#NAME?</v>
      </c>
    </row>
    <row r="736" spans="2:12" x14ac:dyDescent="0.25">
      <c r="B736" s="24">
        <v>9.7667394237258591</v>
      </c>
      <c r="G736" s="24">
        <v>734</v>
      </c>
      <c r="H736" s="24" t="e">
        <f ca="1"/>
        <v>#NAME?</v>
      </c>
      <c r="I736" s="24" t="e" cm="1">
        <f t="array" aca="1" ref="I736" ca="1">INDIRECT(ADDRESS(($E$2+1-G736)+2,8))</f>
        <v>#NAME?</v>
      </c>
      <c r="J736" s="24" t="e">
        <f t="shared" ca="1" si="33"/>
        <v>#NAME?</v>
      </c>
      <c r="K736" s="24" t="e">
        <f t="shared" ca="1" si="34"/>
        <v>#NAME?</v>
      </c>
      <c r="L736" s="24" t="e">
        <f t="shared" ca="1" si="35"/>
        <v>#NAME?</v>
      </c>
    </row>
    <row r="737" spans="2:12" x14ac:dyDescent="0.25">
      <c r="B737" s="24">
        <v>12.090423618306714</v>
      </c>
      <c r="G737" s="24">
        <v>735</v>
      </c>
      <c r="H737" s="24" t="e">
        <f ca="1"/>
        <v>#NAME?</v>
      </c>
      <c r="I737" s="24" t="e" cm="1">
        <f t="array" aca="1" ref="I737" ca="1">INDIRECT(ADDRESS(($E$2+1-G737)+2,8))</f>
        <v>#NAME?</v>
      </c>
      <c r="J737" s="24" t="e">
        <f t="shared" ca="1" si="33"/>
        <v>#NAME?</v>
      </c>
      <c r="K737" s="24" t="e">
        <f t="shared" ca="1" si="34"/>
        <v>#NAME?</v>
      </c>
      <c r="L737" s="24" t="e">
        <f t="shared" ca="1" si="35"/>
        <v>#NAME?</v>
      </c>
    </row>
    <row r="738" spans="2:12" x14ac:dyDescent="0.25">
      <c r="B738" s="24">
        <v>10.723766800402148</v>
      </c>
      <c r="G738" s="24">
        <v>736</v>
      </c>
      <c r="H738" s="24" t="e">
        <f ca="1"/>
        <v>#NAME?</v>
      </c>
      <c r="I738" s="24" t="e" cm="1">
        <f t="array" aca="1" ref="I738" ca="1">INDIRECT(ADDRESS(($E$2+1-G738)+2,8))</f>
        <v>#NAME?</v>
      </c>
      <c r="J738" s="24" t="e">
        <f t="shared" ca="1" si="33"/>
        <v>#NAME?</v>
      </c>
      <c r="K738" s="24" t="e">
        <f t="shared" ca="1" si="34"/>
        <v>#NAME?</v>
      </c>
      <c r="L738" s="24" t="e">
        <f t="shared" ca="1" si="35"/>
        <v>#NAME?</v>
      </c>
    </row>
    <row r="739" spans="2:12" x14ac:dyDescent="0.25">
      <c r="B739" s="24">
        <v>10.074740914320106</v>
      </c>
      <c r="G739" s="24">
        <v>737</v>
      </c>
      <c r="H739" s="24" t="e">
        <f ca="1"/>
        <v>#NAME?</v>
      </c>
      <c r="I739" s="24" t="e" cm="1">
        <f t="array" aca="1" ref="I739" ca="1">INDIRECT(ADDRESS(($E$2+1-G739)+2,8))</f>
        <v>#NAME?</v>
      </c>
      <c r="J739" s="24" t="e">
        <f t="shared" ca="1" si="33"/>
        <v>#NAME?</v>
      </c>
      <c r="K739" s="24" t="e">
        <f t="shared" ca="1" si="34"/>
        <v>#NAME?</v>
      </c>
      <c r="L739" s="24" t="e">
        <f t="shared" ca="1" si="35"/>
        <v>#NAME?</v>
      </c>
    </row>
    <row r="740" spans="2:12" x14ac:dyDescent="0.25">
      <c r="B740" s="24">
        <v>10.533402646543808</v>
      </c>
      <c r="G740" s="24">
        <v>738</v>
      </c>
      <c r="H740" s="24" t="e">
        <f ca="1"/>
        <v>#NAME?</v>
      </c>
      <c r="I740" s="24" t="e" cm="1">
        <f t="array" aca="1" ref="I740" ca="1">INDIRECT(ADDRESS(($E$2+1-G740)+2,8))</f>
        <v>#NAME?</v>
      </c>
      <c r="J740" s="24" t="e">
        <f t="shared" ca="1" si="33"/>
        <v>#NAME?</v>
      </c>
      <c r="K740" s="24" t="e">
        <f t="shared" ca="1" si="34"/>
        <v>#NAME?</v>
      </c>
      <c r="L740" s="24" t="e">
        <f t="shared" ca="1" si="35"/>
        <v>#NAME?</v>
      </c>
    </row>
    <row r="741" spans="2:12" x14ac:dyDescent="0.25">
      <c r="B741" s="24">
        <v>9.0660361038643771</v>
      </c>
      <c r="G741" s="24">
        <v>739</v>
      </c>
      <c r="H741" s="24" t="e">
        <f ca="1"/>
        <v>#NAME?</v>
      </c>
      <c r="I741" s="24" t="e" cm="1">
        <f t="array" aca="1" ref="I741" ca="1">INDIRECT(ADDRESS(($E$2+1-G741)+2,8))</f>
        <v>#NAME?</v>
      </c>
      <c r="J741" s="24" t="e">
        <f t="shared" ca="1" si="33"/>
        <v>#NAME?</v>
      </c>
      <c r="K741" s="24" t="e">
        <f t="shared" ca="1" si="34"/>
        <v>#NAME?</v>
      </c>
      <c r="L741" s="24" t="e">
        <f t="shared" ca="1" si="35"/>
        <v>#NAME?</v>
      </c>
    </row>
    <row r="742" spans="2:12" x14ac:dyDescent="0.25">
      <c r="B742" s="24">
        <v>11.163847671223085</v>
      </c>
      <c r="G742" s="24">
        <v>740</v>
      </c>
      <c r="H742" s="24" t="e">
        <f ca="1"/>
        <v>#NAME?</v>
      </c>
      <c r="I742" s="24" t="e" cm="1">
        <f t="array" aca="1" ref="I742" ca="1">INDIRECT(ADDRESS(($E$2+1-G742)+2,8))</f>
        <v>#NAME?</v>
      </c>
      <c r="J742" s="24" t="e">
        <f t="shared" ca="1" si="33"/>
        <v>#NAME?</v>
      </c>
      <c r="K742" s="24" t="e">
        <f t="shared" ca="1" si="34"/>
        <v>#NAME?</v>
      </c>
      <c r="L742" s="24" t="e">
        <f t="shared" ca="1" si="35"/>
        <v>#NAME?</v>
      </c>
    </row>
    <row r="743" spans="2:12" x14ac:dyDescent="0.25">
      <c r="B743" s="24">
        <v>10.119182360147782</v>
      </c>
      <c r="G743" s="24">
        <v>741</v>
      </c>
      <c r="H743" s="24" t="e">
        <f ca="1"/>
        <v>#NAME?</v>
      </c>
      <c r="I743" s="24" t="e" cm="1">
        <f t="array" aca="1" ref="I743" ca="1">INDIRECT(ADDRESS(($E$2+1-G743)+2,8))</f>
        <v>#NAME?</v>
      </c>
      <c r="J743" s="24" t="e">
        <f t="shared" ca="1" si="33"/>
        <v>#NAME?</v>
      </c>
      <c r="K743" s="24" t="e">
        <f t="shared" ca="1" si="34"/>
        <v>#NAME?</v>
      </c>
      <c r="L743" s="24" t="e">
        <f t="shared" ca="1" si="35"/>
        <v>#NAME?</v>
      </c>
    </row>
    <row r="744" spans="2:12" x14ac:dyDescent="0.25">
      <c r="B744" s="24">
        <v>10.011580211931086</v>
      </c>
      <c r="G744" s="24">
        <v>742</v>
      </c>
      <c r="H744" s="24" t="e">
        <f ca="1"/>
        <v>#NAME?</v>
      </c>
      <c r="I744" s="24" t="e" cm="1">
        <f t="array" aca="1" ref="I744" ca="1">INDIRECT(ADDRESS(($E$2+1-G744)+2,8))</f>
        <v>#NAME?</v>
      </c>
      <c r="J744" s="24" t="e">
        <f t="shared" ca="1" si="33"/>
        <v>#NAME?</v>
      </c>
      <c r="K744" s="24" t="e">
        <f t="shared" ca="1" si="34"/>
        <v>#NAME?</v>
      </c>
      <c r="L744" s="24" t="e">
        <f t="shared" ca="1" si="35"/>
        <v>#NAME?</v>
      </c>
    </row>
    <row r="745" spans="2:12" x14ac:dyDescent="0.25">
      <c r="B745" s="24">
        <v>9.3459345201166535</v>
      </c>
      <c r="G745" s="24">
        <v>743</v>
      </c>
      <c r="H745" s="24" t="e">
        <f ca="1"/>
        <v>#NAME?</v>
      </c>
      <c r="I745" s="24" t="e" cm="1">
        <f t="array" aca="1" ref="I745" ca="1">INDIRECT(ADDRESS(($E$2+1-G745)+2,8))</f>
        <v>#NAME?</v>
      </c>
      <c r="J745" s="24" t="e">
        <f t="shared" ca="1" si="33"/>
        <v>#NAME?</v>
      </c>
      <c r="K745" s="24" t="e">
        <f t="shared" ca="1" si="34"/>
        <v>#NAME?</v>
      </c>
      <c r="L745" s="24" t="e">
        <f t="shared" ca="1" si="35"/>
        <v>#NAME?</v>
      </c>
    </row>
    <row r="746" spans="2:12" x14ac:dyDescent="0.25">
      <c r="B746" s="24">
        <v>8.3567061074218465</v>
      </c>
      <c r="G746" s="24">
        <v>744</v>
      </c>
      <c r="H746" s="24" t="e">
        <f ca="1"/>
        <v>#NAME?</v>
      </c>
      <c r="I746" s="24" t="e" cm="1">
        <f t="array" aca="1" ref="I746" ca="1">INDIRECT(ADDRESS(($E$2+1-G746)+2,8))</f>
        <v>#NAME?</v>
      </c>
      <c r="J746" s="24" t="e">
        <f t="shared" ca="1" si="33"/>
        <v>#NAME?</v>
      </c>
      <c r="K746" s="24" t="e">
        <f t="shared" ca="1" si="34"/>
        <v>#NAME?</v>
      </c>
      <c r="L746" s="24" t="e">
        <f t="shared" ca="1" si="35"/>
        <v>#NAME?</v>
      </c>
    </row>
    <row r="747" spans="2:12" x14ac:dyDescent="0.25">
      <c r="B747" s="24">
        <v>9.7749696519562725</v>
      </c>
      <c r="G747" s="24">
        <v>745</v>
      </c>
      <c r="H747" s="24" t="e">
        <f ca="1"/>
        <v>#NAME?</v>
      </c>
      <c r="I747" s="24" t="e" cm="1">
        <f t="array" aca="1" ref="I747" ca="1">INDIRECT(ADDRESS(($E$2+1-G747)+2,8))</f>
        <v>#NAME?</v>
      </c>
      <c r="J747" s="24" t="e">
        <f t="shared" ca="1" si="33"/>
        <v>#NAME?</v>
      </c>
      <c r="K747" s="24" t="e">
        <f t="shared" ca="1" si="34"/>
        <v>#NAME?</v>
      </c>
      <c r="L747" s="24" t="e">
        <f t="shared" ca="1" si="35"/>
        <v>#NAME?</v>
      </c>
    </row>
    <row r="748" spans="2:12" x14ac:dyDescent="0.25">
      <c r="B748" s="24">
        <v>7.5562377402395011</v>
      </c>
      <c r="G748" s="24">
        <v>746</v>
      </c>
      <c r="H748" s="24" t="e">
        <f ca="1"/>
        <v>#NAME?</v>
      </c>
      <c r="I748" s="24" t="e" cm="1">
        <f t="array" aca="1" ref="I748" ca="1">INDIRECT(ADDRESS(($E$2+1-G748)+2,8))</f>
        <v>#NAME?</v>
      </c>
      <c r="J748" s="24" t="e">
        <f t="shared" ca="1" si="33"/>
        <v>#NAME?</v>
      </c>
      <c r="K748" s="24" t="e">
        <f t="shared" ca="1" si="34"/>
        <v>#NAME?</v>
      </c>
      <c r="L748" s="24" t="e">
        <f t="shared" ca="1" si="35"/>
        <v>#NAME?</v>
      </c>
    </row>
    <row r="749" spans="2:12" x14ac:dyDescent="0.25">
      <c r="B749" s="24">
        <v>8.8056894084731692</v>
      </c>
      <c r="G749" s="24">
        <v>747</v>
      </c>
      <c r="H749" s="24" t="e">
        <f ca="1"/>
        <v>#NAME?</v>
      </c>
      <c r="I749" s="24" t="e" cm="1">
        <f t="array" aca="1" ref="I749" ca="1">INDIRECT(ADDRESS(($E$2+1-G749)+2,8))</f>
        <v>#NAME?</v>
      </c>
      <c r="J749" s="24" t="e">
        <f t="shared" ca="1" si="33"/>
        <v>#NAME?</v>
      </c>
      <c r="K749" s="24" t="e">
        <f t="shared" ca="1" si="34"/>
        <v>#NAME?</v>
      </c>
      <c r="L749" s="24" t="e">
        <f t="shared" ca="1" si="35"/>
        <v>#NAME?</v>
      </c>
    </row>
    <row r="750" spans="2:12" x14ac:dyDescent="0.25">
      <c r="B750" s="24">
        <v>10.940347926556075</v>
      </c>
      <c r="G750" s="24">
        <v>748</v>
      </c>
      <c r="H750" s="24" t="e">
        <f ca="1"/>
        <v>#NAME?</v>
      </c>
      <c r="I750" s="24" t="e" cm="1">
        <f t="array" aca="1" ref="I750" ca="1">INDIRECT(ADDRESS(($E$2+1-G750)+2,8))</f>
        <v>#NAME?</v>
      </c>
      <c r="J750" s="24" t="e">
        <f t="shared" ca="1" si="33"/>
        <v>#NAME?</v>
      </c>
      <c r="K750" s="24" t="e">
        <f t="shared" ca="1" si="34"/>
        <v>#NAME?</v>
      </c>
      <c r="L750" s="24" t="e">
        <f t="shared" ca="1" si="35"/>
        <v>#NAME?</v>
      </c>
    </row>
    <row r="751" spans="2:12" x14ac:dyDescent="0.25">
      <c r="B751" s="24">
        <v>8.1795332413892936</v>
      </c>
      <c r="G751" s="24">
        <v>749</v>
      </c>
      <c r="H751" s="24" t="e">
        <f ca="1"/>
        <v>#NAME?</v>
      </c>
      <c r="I751" s="24" t="e" cm="1">
        <f t="array" aca="1" ref="I751" ca="1">INDIRECT(ADDRESS(($E$2+1-G751)+2,8))</f>
        <v>#NAME?</v>
      </c>
      <c r="J751" s="24" t="e">
        <f t="shared" ca="1" si="33"/>
        <v>#NAME?</v>
      </c>
      <c r="K751" s="24" t="e">
        <f t="shared" ca="1" si="34"/>
        <v>#NAME?</v>
      </c>
      <c r="L751" s="24" t="e">
        <f t="shared" ca="1" si="35"/>
        <v>#NAME?</v>
      </c>
    </row>
    <row r="752" spans="2:12" x14ac:dyDescent="0.25">
      <c r="B752" s="24">
        <v>7.6547828521218362</v>
      </c>
      <c r="G752" s="24">
        <v>750</v>
      </c>
      <c r="H752" s="24" t="e">
        <f ca="1"/>
        <v>#NAME?</v>
      </c>
      <c r="I752" s="24" t="e" cm="1">
        <f t="array" aca="1" ref="I752" ca="1">INDIRECT(ADDRESS(($E$2+1-G752)+2,8))</f>
        <v>#NAME?</v>
      </c>
      <c r="J752" s="24" t="e">
        <f t="shared" ca="1" si="33"/>
        <v>#NAME?</v>
      </c>
      <c r="K752" s="24" t="e">
        <f t="shared" ca="1" si="34"/>
        <v>#NAME?</v>
      </c>
      <c r="L752" s="24" t="e">
        <f t="shared" ca="1" si="35"/>
        <v>#NAME?</v>
      </c>
    </row>
    <row r="753" spans="2:12" x14ac:dyDescent="0.25">
      <c r="B753" s="24">
        <v>8.7920267106223271</v>
      </c>
      <c r="G753" s="24">
        <v>751</v>
      </c>
      <c r="H753" s="24" t="e">
        <f ca="1"/>
        <v>#NAME?</v>
      </c>
      <c r="I753" s="24" t="e" cm="1">
        <f t="array" aca="1" ref="I753" ca="1">INDIRECT(ADDRESS(($E$2+1-G753)+2,8))</f>
        <v>#NAME?</v>
      </c>
      <c r="J753" s="24" t="e">
        <f t="shared" ca="1" si="33"/>
        <v>#NAME?</v>
      </c>
      <c r="K753" s="24" t="e">
        <f t="shared" ca="1" si="34"/>
        <v>#NAME?</v>
      </c>
      <c r="L753" s="24" t="e">
        <f t="shared" ca="1" si="35"/>
        <v>#NAME?</v>
      </c>
    </row>
    <row r="754" spans="2:12" x14ac:dyDescent="0.25">
      <c r="B754" s="24">
        <v>9.5412319026234833</v>
      </c>
      <c r="G754" s="24">
        <v>752</v>
      </c>
      <c r="H754" s="24" t="e">
        <f ca="1"/>
        <v>#NAME?</v>
      </c>
      <c r="I754" s="24" t="e" cm="1">
        <f t="array" aca="1" ref="I754" ca="1">INDIRECT(ADDRESS(($E$2+1-G754)+2,8))</f>
        <v>#NAME?</v>
      </c>
      <c r="J754" s="24" t="e">
        <f t="shared" ca="1" si="33"/>
        <v>#NAME?</v>
      </c>
      <c r="K754" s="24" t="e">
        <f t="shared" ca="1" si="34"/>
        <v>#NAME?</v>
      </c>
      <c r="L754" s="24" t="e">
        <f t="shared" ca="1" si="35"/>
        <v>#NAME?</v>
      </c>
    </row>
    <row r="755" spans="2:12" x14ac:dyDescent="0.25">
      <c r="B755" s="24">
        <v>9.393554869631366</v>
      </c>
      <c r="G755" s="24">
        <v>753</v>
      </c>
      <c r="H755" s="24" t="e">
        <f ca="1"/>
        <v>#NAME?</v>
      </c>
      <c r="I755" s="24" t="e" cm="1">
        <f t="array" aca="1" ref="I755" ca="1">INDIRECT(ADDRESS(($E$2+1-G755)+2,8))</f>
        <v>#NAME?</v>
      </c>
      <c r="J755" s="24" t="e">
        <f t="shared" ca="1" si="33"/>
        <v>#NAME?</v>
      </c>
      <c r="K755" s="24" t="e">
        <f t="shared" ca="1" si="34"/>
        <v>#NAME?</v>
      </c>
      <c r="L755" s="24" t="e">
        <f t="shared" ca="1" si="35"/>
        <v>#NAME?</v>
      </c>
    </row>
    <row r="756" spans="2:12" x14ac:dyDescent="0.25">
      <c r="B756" s="24">
        <v>6.6965114271838724</v>
      </c>
      <c r="G756" s="24">
        <v>754</v>
      </c>
      <c r="H756" s="24" t="e">
        <f ca="1"/>
        <v>#NAME?</v>
      </c>
      <c r="I756" s="24" t="e" cm="1">
        <f t="array" aca="1" ref="I756" ca="1">INDIRECT(ADDRESS(($E$2+1-G756)+2,8))</f>
        <v>#NAME?</v>
      </c>
      <c r="J756" s="24" t="e">
        <f t="shared" ca="1" si="33"/>
        <v>#NAME?</v>
      </c>
      <c r="K756" s="24" t="e">
        <f t="shared" ca="1" si="34"/>
        <v>#NAME?</v>
      </c>
      <c r="L756" s="24" t="e">
        <f t="shared" ca="1" si="35"/>
        <v>#NAME?</v>
      </c>
    </row>
    <row r="757" spans="2:12" x14ac:dyDescent="0.25">
      <c r="B757" s="24">
        <v>7.1354402547885796</v>
      </c>
      <c r="G757" s="24">
        <v>755</v>
      </c>
      <c r="H757" s="24" t="e">
        <f ca="1"/>
        <v>#NAME?</v>
      </c>
      <c r="I757" s="24" t="e" cm="1">
        <f t="array" aca="1" ref="I757" ca="1">INDIRECT(ADDRESS(($E$2+1-G757)+2,8))</f>
        <v>#NAME?</v>
      </c>
      <c r="J757" s="24" t="e">
        <f t="shared" ca="1" si="33"/>
        <v>#NAME?</v>
      </c>
      <c r="K757" s="24" t="e">
        <f t="shared" ca="1" si="34"/>
        <v>#NAME?</v>
      </c>
      <c r="L757" s="24" t="e">
        <f t="shared" ca="1" si="35"/>
        <v>#NAME?</v>
      </c>
    </row>
    <row r="758" spans="2:12" x14ac:dyDescent="0.25">
      <c r="B758" s="24">
        <v>10.458372919590456</v>
      </c>
      <c r="G758" s="24">
        <v>756</v>
      </c>
      <c r="H758" s="24" t="e">
        <f ca="1"/>
        <v>#NAME?</v>
      </c>
      <c r="I758" s="24" t="e" cm="1">
        <f t="array" aca="1" ref="I758" ca="1">INDIRECT(ADDRESS(($E$2+1-G758)+2,8))</f>
        <v>#NAME?</v>
      </c>
      <c r="J758" s="24" t="e">
        <f t="shared" ca="1" si="33"/>
        <v>#NAME?</v>
      </c>
      <c r="K758" s="24" t="e">
        <f t="shared" ca="1" si="34"/>
        <v>#NAME?</v>
      </c>
      <c r="L758" s="24" t="e">
        <f t="shared" ca="1" si="35"/>
        <v>#NAME?</v>
      </c>
    </row>
    <row r="759" spans="2:12" x14ac:dyDescent="0.25">
      <c r="B759" s="24">
        <v>6.8709025360421965</v>
      </c>
      <c r="G759" s="24">
        <v>757</v>
      </c>
      <c r="H759" s="24" t="e">
        <f ca="1"/>
        <v>#NAME?</v>
      </c>
      <c r="I759" s="24" t="e" cm="1">
        <f t="array" aca="1" ref="I759" ca="1">INDIRECT(ADDRESS(($E$2+1-G759)+2,8))</f>
        <v>#NAME?</v>
      </c>
      <c r="J759" s="24" t="e">
        <f t="shared" ca="1" si="33"/>
        <v>#NAME?</v>
      </c>
      <c r="K759" s="24" t="e">
        <f t="shared" ca="1" si="34"/>
        <v>#NAME?</v>
      </c>
      <c r="L759" s="24" t="e">
        <f t="shared" ca="1" si="35"/>
        <v>#NAME?</v>
      </c>
    </row>
    <row r="760" spans="2:12" x14ac:dyDescent="0.25">
      <c r="B760" s="24">
        <v>10.646222356600678</v>
      </c>
      <c r="G760" s="24">
        <v>758</v>
      </c>
      <c r="H760" s="24" t="e">
        <f ca="1"/>
        <v>#NAME?</v>
      </c>
      <c r="I760" s="24" t="e" cm="1">
        <f t="array" aca="1" ref="I760" ca="1">INDIRECT(ADDRESS(($E$2+1-G760)+2,8))</f>
        <v>#NAME?</v>
      </c>
      <c r="J760" s="24" t="e">
        <f t="shared" ca="1" si="33"/>
        <v>#NAME?</v>
      </c>
      <c r="K760" s="24" t="e">
        <f t="shared" ca="1" si="34"/>
        <v>#NAME?</v>
      </c>
      <c r="L760" s="24" t="e">
        <f t="shared" ca="1" si="35"/>
        <v>#NAME?</v>
      </c>
    </row>
    <row r="761" spans="2:12" x14ac:dyDescent="0.25">
      <c r="B761" s="24">
        <v>10.111107774989827</v>
      </c>
      <c r="G761" s="24">
        <v>759</v>
      </c>
      <c r="H761" s="24" t="e">
        <f ca="1"/>
        <v>#NAME?</v>
      </c>
      <c r="I761" s="24" t="e" cm="1">
        <f t="array" aca="1" ref="I761" ca="1">INDIRECT(ADDRESS(($E$2+1-G761)+2,8))</f>
        <v>#NAME?</v>
      </c>
      <c r="J761" s="24" t="e">
        <f t="shared" ca="1" si="33"/>
        <v>#NAME?</v>
      </c>
      <c r="K761" s="24" t="e">
        <f t="shared" ca="1" si="34"/>
        <v>#NAME?</v>
      </c>
      <c r="L761" s="24" t="e">
        <f t="shared" ca="1" si="35"/>
        <v>#NAME?</v>
      </c>
    </row>
    <row r="762" spans="2:12" x14ac:dyDescent="0.25">
      <c r="B762" s="24">
        <v>10.423489774858293</v>
      </c>
      <c r="G762" s="24">
        <v>760</v>
      </c>
      <c r="H762" s="24" t="e">
        <f ca="1"/>
        <v>#NAME?</v>
      </c>
      <c r="I762" s="24" t="e" cm="1">
        <f t="array" aca="1" ref="I762" ca="1">INDIRECT(ADDRESS(($E$2+1-G762)+2,8))</f>
        <v>#NAME?</v>
      </c>
      <c r="J762" s="24" t="e">
        <f t="shared" ca="1" si="33"/>
        <v>#NAME?</v>
      </c>
      <c r="K762" s="24" t="e">
        <f t="shared" ca="1" si="34"/>
        <v>#NAME?</v>
      </c>
      <c r="L762" s="24" t="e">
        <f t="shared" ca="1" si="35"/>
        <v>#NAME?</v>
      </c>
    </row>
    <row r="763" spans="2:12" x14ac:dyDescent="0.25">
      <c r="B763" s="24">
        <v>10.928915120561209</v>
      </c>
      <c r="G763" s="24">
        <v>761</v>
      </c>
      <c r="H763" s="24" t="e">
        <f ca="1"/>
        <v>#NAME?</v>
      </c>
      <c r="I763" s="24" t="e" cm="1">
        <f t="array" aca="1" ref="I763" ca="1">INDIRECT(ADDRESS(($E$2+1-G763)+2,8))</f>
        <v>#NAME?</v>
      </c>
      <c r="J763" s="24" t="e">
        <f t="shared" ca="1" si="33"/>
        <v>#NAME?</v>
      </c>
      <c r="K763" s="24" t="e">
        <f t="shared" ca="1" si="34"/>
        <v>#NAME?</v>
      </c>
      <c r="L763" s="24" t="e">
        <f t="shared" ca="1" si="35"/>
        <v>#NAME?</v>
      </c>
    </row>
    <row r="764" spans="2:12" x14ac:dyDescent="0.25">
      <c r="B764" s="24">
        <v>10.18617067338656</v>
      </c>
      <c r="G764" s="24">
        <v>762</v>
      </c>
      <c r="H764" s="24" t="e">
        <f ca="1"/>
        <v>#NAME?</v>
      </c>
      <c r="I764" s="24" t="e" cm="1">
        <f t="array" aca="1" ref="I764" ca="1">INDIRECT(ADDRESS(($E$2+1-G764)+2,8))</f>
        <v>#NAME?</v>
      </c>
      <c r="J764" s="24" t="e">
        <f t="shared" ca="1" si="33"/>
        <v>#NAME?</v>
      </c>
      <c r="K764" s="24" t="e">
        <f t="shared" ca="1" si="34"/>
        <v>#NAME?</v>
      </c>
      <c r="L764" s="24" t="e">
        <f t="shared" ca="1" si="35"/>
        <v>#NAME?</v>
      </c>
    </row>
    <row r="765" spans="2:12" x14ac:dyDescent="0.25">
      <c r="B765" s="24">
        <v>9.7992171570300268</v>
      </c>
      <c r="G765" s="24">
        <v>763</v>
      </c>
      <c r="H765" s="24" t="e">
        <f ca="1"/>
        <v>#NAME?</v>
      </c>
      <c r="I765" s="24" t="e" cm="1">
        <f t="array" aca="1" ref="I765" ca="1">INDIRECT(ADDRESS(($E$2+1-G765)+2,8))</f>
        <v>#NAME?</v>
      </c>
      <c r="J765" s="24" t="e">
        <f t="shared" ca="1" si="33"/>
        <v>#NAME?</v>
      </c>
      <c r="K765" s="24" t="e">
        <f t="shared" ca="1" si="34"/>
        <v>#NAME?</v>
      </c>
      <c r="L765" s="24" t="e">
        <f t="shared" ca="1" si="35"/>
        <v>#NAME?</v>
      </c>
    </row>
    <row r="766" spans="2:12" x14ac:dyDescent="0.25">
      <c r="B766" s="24">
        <v>10.358926239302308</v>
      </c>
      <c r="G766" s="24">
        <v>764</v>
      </c>
      <c r="H766" s="24" t="e">
        <f ca="1"/>
        <v>#NAME?</v>
      </c>
      <c r="I766" s="24" t="e" cm="1">
        <f t="array" aca="1" ref="I766" ca="1">INDIRECT(ADDRESS(($E$2+1-G766)+2,8))</f>
        <v>#NAME?</v>
      </c>
      <c r="J766" s="24" t="e">
        <f t="shared" ca="1" si="33"/>
        <v>#NAME?</v>
      </c>
      <c r="K766" s="24" t="e">
        <f t="shared" ca="1" si="34"/>
        <v>#NAME?</v>
      </c>
      <c r="L766" s="24" t="e">
        <f t="shared" ca="1" si="35"/>
        <v>#NAME?</v>
      </c>
    </row>
    <row r="767" spans="2:12" x14ac:dyDescent="0.25">
      <c r="B767" s="24">
        <v>11.842291473313793</v>
      </c>
      <c r="G767" s="24">
        <v>765</v>
      </c>
      <c r="H767" s="24" t="e">
        <f ca="1"/>
        <v>#NAME?</v>
      </c>
      <c r="I767" s="24" t="e" cm="1">
        <f t="array" aca="1" ref="I767" ca="1">INDIRECT(ADDRESS(($E$2+1-G767)+2,8))</f>
        <v>#NAME?</v>
      </c>
      <c r="J767" s="24" t="e">
        <f t="shared" ca="1" si="33"/>
        <v>#NAME?</v>
      </c>
      <c r="K767" s="24" t="e">
        <f t="shared" ca="1" si="34"/>
        <v>#NAME?</v>
      </c>
      <c r="L767" s="24" t="e">
        <f t="shared" ca="1" si="35"/>
        <v>#NAME?</v>
      </c>
    </row>
    <row r="768" spans="2:12" x14ac:dyDescent="0.25">
      <c r="B768" s="24">
        <v>9.0077863536134313</v>
      </c>
      <c r="G768" s="24">
        <v>766</v>
      </c>
      <c r="H768" s="24" t="e">
        <f ca="1"/>
        <v>#NAME?</v>
      </c>
      <c r="I768" s="24" t="e" cm="1">
        <f t="array" aca="1" ref="I768" ca="1">INDIRECT(ADDRESS(($E$2+1-G768)+2,8))</f>
        <v>#NAME?</v>
      </c>
      <c r="J768" s="24" t="e">
        <f t="shared" ca="1" si="33"/>
        <v>#NAME?</v>
      </c>
      <c r="K768" s="24" t="e">
        <f t="shared" ca="1" si="34"/>
        <v>#NAME?</v>
      </c>
      <c r="L768" s="24" t="e">
        <f t="shared" ca="1" si="35"/>
        <v>#NAME?</v>
      </c>
    </row>
    <row r="769" spans="2:12" x14ac:dyDescent="0.25">
      <c r="B769" s="24">
        <v>10.569980909218092</v>
      </c>
      <c r="G769" s="24">
        <v>767</v>
      </c>
      <c r="H769" s="24" t="e">
        <f ca="1"/>
        <v>#NAME?</v>
      </c>
      <c r="I769" s="24" t="e" cm="1">
        <f t="array" aca="1" ref="I769" ca="1">INDIRECT(ADDRESS(($E$2+1-G769)+2,8))</f>
        <v>#NAME?</v>
      </c>
      <c r="J769" s="24" t="e">
        <f t="shared" ca="1" si="33"/>
        <v>#NAME?</v>
      </c>
      <c r="K769" s="24" t="e">
        <f t="shared" ca="1" si="34"/>
        <v>#NAME?</v>
      </c>
      <c r="L769" s="24" t="e">
        <f t="shared" ca="1" si="35"/>
        <v>#NAME?</v>
      </c>
    </row>
    <row r="770" spans="2:12" x14ac:dyDescent="0.25">
      <c r="B770" s="24">
        <v>9.1937728254960565</v>
      </c>
      <c r="G770" s="24">
        <v>768</v>
      </c>
      <c r="H770" s="24" t="e">
        <f ca="1"/>
        <v>#NAME?</v>
      </c>
      <c r="I770" s="24" t="e" cm="1">
        <f t="array" aca="1" ref="I770" ca="1">INDIRECT(ADDRESS(($E$2+1-G770)+2,8))</f>
        <v>#NAME?</v>
      </c>
      <c r="J770" s="24" t="e">
        <f t="shared" ca="1" si="33"/>
        <v>#NAME?</v>
      </c>
      <c r="K770" s="24" t="e">
        <f t="shared" ca="1" si="34"/>
        <v>#NAME?</v>
      </c>
      <c r="L770" s="24" t="e">
        <f t="shared" ca="1" si="35"/>
        <v>#NAME?</v>
      </c>
    </row>
    <row r="771" spans="2:12" x14ac:dyDescent="0.25">
      <c r="B771" s="24">
        <v>5.5718390115468805</v>
      </c>
      <c r="G771" s="24">
        <v>769</v>
      </c>
      <c r="H771" s="24" t="e">
        <f ca="1"/>
        <v>#NAME?</v>
      </c>
      <c r="I771" s="24" t="e" cm="1">
        <f t="array" aca="1" ref="I771" ca="1">INDIRECT(ADDRESS(($E$2+1-G771)+2,8))</f>
        <v>#NAME?</v>
      </c>
      <c r="J771" s="24" t="e">
        <f t="shared" ca="1" si="33"/>
        <v>#NAME?</v>
      </c>
      <c r="K771" s="24" t="e">
        <f t="shared" ca="1" si="34"/>
        <v>#NAME?</v>
      </c>
      <c r="L771" s="24" t="e">
        <f t="shared" ca="1" si="35"/>
        <v>#NAME?</v>
      </c>
    </row>
    <row r="772" spans="2:12" x14ac:dyDescent="0.25">
      <c r="B772" s="24">
        <v>9.0908653812011355</v>
      </c>
      <c r="G772" s="24">
        <v>770</v>
      </c>
      <c r="H772" s="24" t="e">
        <f ca="1"/>
        <v>#NAME?</v>
      </c>
      <c r="I772" s="24" t="e" cm="1">
        <f t="array" aca="1" ref="I772" ca="1">INDIRECT(ADDRESS(($E$2+1-G772)+2,8))</f>
        <v>#NAME?</v>
      </c>
      <c r="J772" s="24" t="e">
        <f t="shared" ref="J772:J835" ca="1" si="36">_xlfn.WEIBULL.DIST(H772,$E$5,$E$6,TRUE)</f>
        <v>#NAME?</v>
      </c>
      <c r="K772" s="24" t="e">
        <f t="shared" ref="K772:K835" ca="1" si="37">_xlfn.WEIBULL.DIST(I772,$E$5,$E$6,TRUE)</f>
        <v>#NAME?</v>
      </c>
      <c r="L772" s="24" t="e">
        <f t="shared" ref="L772:L835" ca="1" si="38">((2*G772-1)/$E$2)*(LN(J772)+LN(1-K772))</f>
        <v>#NAME?</v>
      </c>
    </row>
    <row r="773" spans="2:12" x14ac:dyDescent="0.25">
      <c r="B773" s="24">
        <v>6.3280944130148651</v>
      </c>
      <c r="G773" s="24">
        <v>771</v>
      </c>
      <c r="H773" s="24" t="e">
        <f ca="1"/>
        <v>#NAME?</v>
      </c>
      <c r="I773" s="24" t="e" cm="1">
        <f t="array" aca="1" ref="I773" ca="1">INDIRECT(ADDRESS(($E$2+1-G773)+2,8))</f>
        <v>#NAME?</v>
      </c>
      <c r="J773" s="24" t="e">
        <f t="shared" ca="1" si="36"/>
        <v>#NAME?</v>
      </c>
      <c r="K773" s="24" t="e">
        <f t="shared" ca="1" si="37"/>
        <v>#NAME?</v>
      </c>
      <c r="L773" s="24" t="e">
        <f t="shared" ca="1" si="38"/>
        <v>#NAME?</v>
      </c>
    </row>
    <row r="774" spans="2:12" x14ac:dyDescent="0.25">
      <c r="B774" s="24">
        <v>5.9886803947418601</v>
      </c>
      <c r="G774" s="24">
        <v>772</v>
      </c>
      <c r="H774" s="24" t="e">
        <f ca="1"/>
        <v>#NAME?</v>
      </c>
      <c r="I774" s="24" t="e" cm="1">
        <f t="array" aca="1" ref="I774" ca="1">INDIRECT(ADDRESS(($E$2+1-G774)+2,8))</f>
        <v>#NAME?</v>
      </c>
      <c r="J774" s="24" t="e">
        <f t="shared" ca="1" si="36"/>
        <v>#NAME?</v>
      </c>
      <c r="K774" s="24" t="e">
        <f t="shared" ca="1" si="37"/>
        <v>#NAME?</v>
      </c>
      <c r="L774" s="24" t="e">
        <f t="shared" ca="1" si="38"/>
        <v>#NAME?</v>
      </c>
    </row>
    <row r="775" spans="2:12" x14ac:dyDescent="0.25">
      <c r="B775" s="24">
        <v>9.8712654779601738</v>
      </c>
      <c r="G775" s="24">
        <v>773</v>
      </c>
      <c r="H775" s="24" t="e">
        <f ca="1"/>
        <v>#NAME?</v>
      </c>
      <c r="I775" s="24" t="e" cm="1">
        <f t="array" aca="1" ref="I775" ca="1">INDIRECT(ADDRESS(($E$2+1-G775)+2,8))</f>
        <v>#NAME?</v>
      </c>
      <c r="J775" s="24" t="e">
        <f t="shared" ca="1" si="36"/>
        <v>#NAME?</v>
      </c>
      <c r="K775" s="24" t="e">
        <f t="shared" ca="1" si="37"/>
        <v>#NAME?</v>
      </c>
      <c r="L775" s="24" t="e">
        <f t="shared" ca="1" si="38"/>
        <v>#NAME?</v>
      </c>
    </row>
    <row r="776" spans="2:12" x14ac:dyDescent="0.25">
      <c r="B776" s="24">
        <v>8.5066030789939315</v>
      </c>
      <c r="G776" s="24">
        <v>774</v>
      </c>
      <c r="H776" s="24" t="e">
        <f ca="1"/>
        <v>#NAME?</v>
      </c>
      <c r="I776" s="24" t="e" cm="1">
        <f t="array" aca="1" ref="I776" ca="1">INDIRECT(ADDRESS(($E$2+1-G776)+2,8))</f>
        <v>#NAME?</v>
      </c>
      <c r="J776" s="24" t="e">
        <f t="shared" ca="1" si="36"/>
        <v>#NAME?</v>
      </c>
      <c r="K776" s="24" t="e">
        <f t="shared" ca="1" si="37"/>
        <v>#NAME?</v>
      </c>
      <c r="L776" s="24" t="e">
        <f t="shared" ca="1" si="38"/>
        <v>#NAME?</v>
      </c>
    </row>
    <row r="777" spans="2:12" x14ac:dyDescent="0.25">
      <c r="B777" s="24">
        <v>11.023807448894154</v>
      </c>
      <c r="G777" s="24">
        <v>775</v>
      </c>
      <c r="H777" s="24" t="e">
        <f ca="1"/>
        <v>#NAME?</v>
      </c>
      <c r="I777" s="24" t="e" cm="1">
        <f t="array" aca="1" ref="I777" ca="1">INDIRECT(ADDRESS(($E$2+1-G777)+2,8))</f>
        <v>#NAME?</v>
      </c>
      <c r="J777" s="24" t="e">
        <f t="shared" ca="1" si="36"/>
        <v>#NAME?</v>
      </c>
      <c r="K777" s="24" t="e">
        <f t="shared" ca="1" si="37"/>
        <v>#NAME?</v>
      </c>
      <c r="L777" s="24" t="e">
        <f t="shared" ca="1" si="38"/>
        <v>#NAME?</v>
      </c>
    </row>
    <row r="778" spans="2:12" x14ac:dyDescent="0.25">
      <c r="B778" s="24">
        <v>11.579535358458431</v>
      </c>
      <c r="G778" s="24">
        <v>776</v>
      </c>
      <c r="H778" s="24" t="e">
        <f ca="1"/>
        <v>#NAME?</v>
      </c>
      <c r="I778" s="24" t="e" cm="1">
        <f t="array" aca="1" ref="I778" ca="1">INDIRECT(ADDRESS(($E$2+1-G778)+2,8))</f>
        <v>#NAME?</v>
      </c>
      <c r="J778" s="24" t="e">
        <f t="shared" ca="1" si="36"/>
        <v>#NAME?</v>
      </c>
      <c r="K778" s="24" t="e">
        <f t="shared" ca="1" si="37"/>
        <v>#NAME?</v>
      </c>
      <c r="L778" s="24" t="e">
        <f t="shared" ca="1" si="38"/>
        <v>#NAME?</v>
      </c>
    </row>
    <row r="779" spans="2:12" x14ac:dyDescent="0.25">
      <c r="B779" s="24">
        <v>11.1271676337128</v>
      </c>
      <c r="G779" s="24">
        <v>777</v>
      </c>
      <c r="H779" s="24" t="e">
        <f ca="1"/>
        <v>#NAME?</v>
      </c>
      <c r="I779" s="24" t="e" cm="1">
        <f t="array" aca="1" ref="I779" ca="1">INDIRECT(ADDRESS(($E$2+1-G779)+2,8))</f>
        <v>#NAME?</v>
      </c>
      <c r="J779" s="24" t="e">
        <f t="shared" ca="1" si="36"/>
        <v>#NAME?</v>
      </c>
      <c r="K779" s="24" t="e">
        <f t="shared" ca="1" si="37"/>
        <v>#NAME?</v>
      </c>
      <c r="L779" s="24" t="e">
        <f t="shared" ca="1" si="38"/>
        <v>#NAME?</v>
      </c>
    </row>
    <row r="780" spans="2:12" x14ac:dyDescent="0.25">
      <c r="B780" s="24">
        <v>8.7530285139203876</v>
      </c>
      <c r="G780" s="24">
        <v>778</v>
      </c>
      <c r="H780" s="24" t="e">
        <f ca="1"/>
        <v>#NAME?</v>
      </c>
      <c r="I780" s="24" t="e" cm="1">
        <f t="array" aca="1" ref="I780" ca="1">INDIRECT(ADDRESS(($E$2+1-G780)+2,8))</f>
        <v>#NAME?</v>
      </c>
      <c r="J780" s="24" t="e">
        <f t="shared" ca="1" si="36"/>
        <v>#NAME?</v>
      </c>
      <c r="K780" s="24" t="e">
        <f t="shared" ca="1" si="37"/>
        <v>#NAME?</v>
      </c>
      <c r="L780" s="24" t="e">
        <f t="shared" ca="1" si="38"/>
        <v>#NAME?</v>
      </c>
    </row>
    <row r="781" spans="2:12" x14ac:dyDescent="0.25">
      <c r="B781" s="24">
        <v>11.015788249274097</v>
      </c>
      <c r="G781" s="24">
        <v>779</v>
      </c>
      <c r="H781" s="24" t="e">
        <f ca="1"/>
        <v>#NAME?</v>
      </c>
      <c r="I781" s="24" t="e" cm="1">
        <f t="array" aca="1" ref="I781" ca="1">INDIRECT(ADDRESS(($E$2+1-G781)+2,8))</f>
        <v>#NAME?</v>
      </c>
      <c r="J781" s="24" t="e">
        <f t="shared" ca="1" si="36"/>
        <v>#NAME?</v>
      </c>
      <c r="K781" s="24" t="e">
        <f t="shared" ca="1" si="37"/>
        <v>#NAME?</v>
      </c>
      <c r="L781" s="24" t="e">
        <f t="shared" ca="1" si="38"/>
        <v>#NAME?</v>
      </c>
    </row>
    <row r="782" spans="2:12" x14ac:dyDescent="0.25">
      <c r="B782" s="24">
        <v>4.9886405777317018</v>
      </c>
      <c r="G782" s="24">
        <v>780</v>
      </c>
      <c r="H782" s="24" t="e">
        <f ca="1"/>
        <v>#NAME?</v>
      </c>
      <c r="I782" s="24" t="e" cm="1">
        <f t="array" aca="1" ref="I782" ca="1">INDIRECT(ADDRESS(($E$2+1-G782)+2,8))</f>
        <v>#NAME?</v>
      </c>
      <c r="J782" s="24" t="e">
        <f t="shared" ca="1" si="36"/>
        <v>#NAME?</v>
      </c>
      <c r="K782" s="24" t="e">
        <f t="shared" ca="1" si="37"/>
        <v>#NAME?</v>
      </c>
      <c r="L782" s="24" t="e">
        <f t="shared" ca="1" si="38"/>
        <v>#NAME?</v>
      </c>
    </row>
    <row r="783" spans="2:12" x14ac:dyDescent="0.25">
      <c r="B783" s="24">
        <v>8.8807238371366353</v>
      </c>
      <c r="G783" s="24">
        <v>781</v>
      </c>
      <c r="H783" s="24" t="e">
        <f ca="1"/>
        <v>#NAME?</v>
      </c>
      <c r="I783" s="24" t="e" cm="1">
        <f t="array" aca="1" ref="I783" ca="1">INDIRECT(ADDRESS(($E$2+1-G783)+2,8))</f>
        <v>#NAME?</v>
      </c>
      <c r="J783" s="24" t="e">
        <f t="shared" ca="1" si="36"/>
        <v>#NAME?</v>
      </c>
      <c r="K783" s="24" t="e">
        <f t="shared" ca="1" si="37"/>
        <v>#NAME?</v>
      </c>
      <c r="L783" s="24" t="e">
        <f t="shared" ca="1" si="38"/>
        <v>#NAME?</v>
      </c>
    </row>
    <row r="784" spans="2:12" x14ac:dyDescent="0.25">
      <c r="B784" s="24">
        <v>11.583844039702608</v>
      </c>
      <c r="G784" s="24">
        <v>782</v>
      </c>
      <c r="H784" s="24" t="e">
        <f ca="1"/>
        <v>#NAME?</v>
      </c>
      <c r="I784" s="24" t="e" cm="1">
        <f t="array" aca="1" ref="I784" ca="1">INDIRECT(ADDRESS(($E$2+1-G784)+2,8))</f>
        <v>#NAME?</v>
      </c>
      <c r="J784" s="24" t="e">
        <f t="shared" ca="1" si="36"/>
        <v>#NAME?</v>
      </c>
      <c r="K784" s="24" t="e">
        <f t="shared" ca="1" si="37"/>
        <v>#NAME?</v>
      </c>
      <c r="L784" s="24" t="e">
        <f t="shared" ca="1" si="38"/>
        <v>#NAME?</v>
      </c>
    </row>
    <row r="785" spans="2:12" x14ac:dyDescent="0.25">
      <c r="B785" s="24">
        <v>9.7031481078514528</v>
      </c>
      <c r="G785" s="24">
        <v>783</v>
      </c>
      <c r="H785" s="24" t="e">
        <f ca="1"/>
        <v>#NAME?</v>
      </c>
      <c r="I785" s="24" t="e" cm="1">
        <f t="array" aca="1" ref="I785" ca="1">INDIRECT(ADDRESS(($E$2+1-G785)+2,8))</f>
        <v>#NAME?</v>
      </c>
      <c r="J785" s="24" t="e">
        <f t="shared" ca="1" si="36"/>
        <v>#NAME?</v>
      </c>
      <c r="K785" s="24" t="e">
        <f t="shared" ca="1" si="37"/>
        <v>#NAME?</v>
      </c>
      <c r="L785" s="24" t="e">
        <f t="shared" ca="1" si="38"/>
        <v>#NAME?</v>
      </c>
    </row>
    <row r="786" spans="2:12" x14ac:dyDescent="0.25">
      <c r="B786" s="24">
        <v>8.3358389402010697</v>
      </c>
      <c r="G786" s="24">
        <v>784</v>
      </c>
      <c r="H786" s="24" t="e">
        <f ca="1"/>
        <v>#NAME?</v>
      </c>
      <c r="I786" s="24" t="e" cm="1">
        <f t="array" aca="1" ref="I786" ca="1">INDIRECT(ADDRESS(($E$2+1-G786)+2,8))</f>
        <v>#NAME?</v>
      </c>
      <c r="J786" s="24" t="e">
        <f t="shared" ca="1" si="36"/>
        <v>#NAME?</v>
      </c>
      <c r="K786" s="24" t="e">
        <f t="shared" ca="1" si="37"/>
        <v>#NAME?</v>
      </c>
      <c r="L786" s="24" t="e">
        <f t="shared" ca="1" si="38"/>
        <v>#NAME?</v>
      </c>
    </row>
    <row r="787" spans="2:12" x14ac:dyDescent="0.25">
      <c r="B787" s="24">
        <v>8.4189647045684257</v>
      </c>
      <c r="G787" s="24">
        <v>785</v>
      </c>
      <c r="H787" s="24" t="e">
        <f ca="1"/>
        <v>#NAME?</v>
      </c>
      <c r="I787" s="24" t="e" cm="1">
        <f t="array" aca="1" ref="I787" ca="1">INDIRECT(ADDRESS(($E$2+1-G787)+2,8))</f>
        <v>#NAME?</v>
      </c>
      <c r="J787" s="24" t="e">
        <f t="shared" ca="1" si="36"/>
        <v>#NAME?</v>
      </c>
      <c r="K787" s="24" t="e">
        <f t="shared" ca="1" si="37"/>
        <v>#NAME?</v>
      </c>
      <c r="L787" s="24" t="e">
        <f t="shared" ca="1" si="38"/>
        <v>#NAME?</v>
      </c>
    </row>
    <row r="788" spans="2:12" x14ac:dyDescent="0.25">
      <c r="B788" s="24">
        <v>8.5883936106568068</v>
      </c>
      <c r="G788" s="24">
        <v>786</v>
      </c>
      <c r="H788" s="24" t="e">
        <f ca="1"/>
        <v>#NAME?</v>
      </c>
      <c r="I788" s="24" t="e" cm="1">
        <f t="array" aca="1" ref="I788" ca="1">INDIRECT(ADDRESS(($E$2+1-G788)+2,8))</f>
        <v>#NAME?</v>
      </c>
      <c r="J788" s="24" t="e">
        <f t="shared" ca="1" si="36"/>
        <v>#NAME?</v>
      </c>
      <c r="K788" s="24" t="e">
        <f t="shared" ca="1" si="37"/>
        <v>#NAME?</v>
      </c>
      <c r="L788" s="24" t="e">
        <f t="shared" ca="1" si="38"/>
        <v>#NAME?</v>
      </c>
    </row>
    <row r="789" spans="2:12" x14ac:dyDescent="0.25">
      <c r="B789" s="24">
        <v>10.272632935052666</v>
      </c>
      <c r="G789" s="24">
        <v>787</v>
      </c>
      <c r="H789" s="24" t="e">
        <f ca="1"/>
        <v>#NAME?</v>
      </c>
      <c r="I789" s="24" t="e" cm="1">
        <f t="array" aca="1" ref="I789" ca="1">INDIRECT(ADDRESS(($E$2+1-G789)+2,8))</f>
        <v>#NAME?</v>
      </c>
      <c r="J789" s="24" t="e">
        <f t="shared" ca="1" si="36"/>
        <v>#NAME?</v>
      </c>
      <c r="K789" s="24" t="e">
        <f t="shared" ca="1" si="37"/>
        <v>#NAME?</v>
      </c>
      <c r="L789" s="24" t="e">
        <f t="shared" ca="1" si="38"/>
        <v>#NAME?</v>
      </c>
    </row>
    <row r="790" spans="2:12" x14ac:dyDescent="0.25">
      <c r="B790" s="24">
        <v>10.054850228439022</v>
      </c>
      <c r="G790" s="24">
        <v>788</v>
      </c>
      <c r="H790" s="24" t="e">
        <f ca="1"/>
        <v>#NAME?</v>
      </c>
      <c r="I790" s="24" t="e" cm="1">
        <f t="array" aca="1" ref="I790" ca="1">INDIRECT(ADDRESS(($E$2+1-G790)+2,8))</f>
        <v>#NAME?</v>
      </c>
      <c r="J790" s="24" t="e">
        <f t="shared" ca="1" si="36"/>
        <v>#NAME?</v>
      </c>
      <c r="K790" s="24" t="e">
        <f t="shared" ca="1" si="37"/>
        <v>#NAME?</v>
      </c>
      <c r="L790" s="24" t="e">
        <f t="shared" ca="1" si="38"/>
        <v>#NAME?</v>
      </c>
    </row>
    <row r="791" spans="2:12" x14ac:dyDescent="0.25">
      <c r="B791" s="24">
        <v>10.253579863353517</v>
      </c>
      <c r="G791" s="24">
        <v>789</v>
      </c>
      <c r="H791" s="24" t="e">
        <f ca="1"/>
        <v>#NAME?</v>
      </c>
      <c r="I791" s="24" t="e" cm="1">
        <f t="array" aca="1" ref="I791" ca="1">INDIRECT(ADDRESS(($E$2+1-G791)+2,8))</f>
        <v>#NAME?</v>
      </c>
      <c r="J791" s="24" t="e">
        <f t="shared" ca="1" si="36"/>
        <v>#NAME?</v>
      </c>
      <c r="K791" s="24" t="e">
        <f t="shared" ca="1" si="37"/>
        <v>#NAME?</v>
      </c>
      <c r="L791" s="24" t="e">
        <f t="shared" ca="1" si="38"/>
        <v>#NAME?</v>
      </c>
    </row>
    <row r="792" spans="2:12" x14ac:dyDescent="0.25">
      <c r="B792" s="24">
        <v>11.264571154388367</v>
      </c>
      <c r="G792" s="24">
        <v>790</v>
      </c>
      <c r="H792" s="24" t="e">
        <f ca="1"/>
        <v>#NAME?</v>
      </c>
      <c r="I792" s="24" t="e" cm="1">
        <f t="array" aca="1" ref="I792" ca="1">INDIRECT(ADDRESS(($E$2+1-G792)+2,8))</f>
        <v>#NAME?</v>
      </c>
      <c r="J792" s="24" t="e">
        <f t="shared" ca="1" si="36"/>
        <v>#NAME?</v>
      </c>
      <c r="K792" s="24" t="e">
        <f t="shared" ca="1" si="37"/>
        <v>#NAME?</v>
      </c>
      <c r="L792" s="24" t="e">
        <f t="shared" ca="1" si="38"/>
        <v>#NAME?</v>
      </c>
    </row>
    <row r="793" spans="2:12" x14ac:dyDescent="0.25">
      <c r="B793" s="24">
        <v>6.3662399342622713</v>
      </c>
      <c r="G793" s="24">
        <v>791</v>
      </c>
      <c r="H793" s="24" t="e">
        <f ca="1"/>
        <v>#NAME?</v>
      </c>
      <c r="I793" s="24" t="e" cm="1">
        <f t="array" aca="1" ref="I793" ca="1">INDIRECT(ADDRESS(($E$2+1-G793)+2,8))</f>
        <v>#NAME?</v>
      </c>
      <c r="J793" s="24" t="e">
        <f t="shared" ca="1" si="36"/>
        <v>#NAME?</v>
      </c>
      <c r="K793" s="24" t="e">
        <f t="shared" ca="1" si="37"/>
        <v>#NAME?</v>
      </c>
      <c r="L793" s="24" t="e">
        <f t="shared" ca="1" si="38"/>
        <v>#NAME?</v>
      </c>
    </row>
    <row r="794" spans="2:12" x14ac:dyDescent="0.25">
      <c r="B794" s="24">
        <v>11.126869636752648</v>
      </c>
      <c r="G794" s="24">
        <v>792</v>
      </c>
      <c r="H794" s="24" t="e">
        <f ca="1"/>
        <v>#NAME?</v>
      </c>
      <c r="I794" s="24" t="e" cm="1">
        <f t="array" aca="1" ref="I794" ca="1">INDIRECT(ADDRESS(($E$2+1-G794)+2,8))</f>
        <v>#NAME?</v>
      </c>
      <c r="J794" s="24" t="e">
        <f t="shared" ca="1" si="36"/>
        <v>#NAME?</v>
      </c>
      <c r="K794" s="24" t="e">
        <f t="shared" ca="1" si="37"/>
        <v>#NAME?</v>
      </c>
      <c r="L794" s="24" t="e">
        <f t="shared" ca="1" si="38"/>
        <v>#NAME?</v>
      </c>
    </row>
    <row r="795" spans="2:12" x14ac:dyDescent="0.25">
      <c r="B795" s="24">
        <v>8.8326470305442708</v>
      </c>
      <c r="G795" s="24">
        <v>793</v>
      </c>
      <c r="H795" s="24" t="e">
        <f ca="1"/>
        <v>#NAME?</v>
      </c>
      <c r="I795" s="24" t="e" cm="1">
        <f t="array" aca="1" ref="I795" ca="1">INDIRECT(ADDRESS(($E$2+1-G795)+2,8))</f>
        <v>#NAME?</v>
      </c>
      <c r="J795" s="24" t="e">
        <f t="shared" ca="1" si="36"/>
        <v>#NAME?</v>
      </c>
      <c r="K795" s="24" t="e">
        <f t="shared" ca="1" si="37"/>
        <v>#NAME?</v>
      </c>
      <c r="L795" s="24" t="e">
        <f t="shared" ca="1" si="38"/>
        <v>#NAME?</v>
      </c>
    </row>
    <row r="796" spans="2:12" x14ac:dyDescent="0.25">
      <c r="B796" s="24">
        <v>10.999316650215768</v>
      </c>
      <c r="G796" s="24">
        <v>794</v>
      </c>
      <c r="H796" s="24" t="e">
        <f ca="1"/>
        <v>#NAME?</v>
      </c>
      <c r="I796" s="24" t="e" cm="1">
        <f t="array" aca="1" ref="I796" ca="1">INDIRECT(ADDRESS(($E$2+1-G796)+2,8))</f>
        <v>#NAME?</v>
      </c>
      <c r="J796" s="24" t="e">
        <f t="shared" ca="1" si="36"/>
        <v>#NAME?</v>
      </c>
      <c r="K796" s="24" t="e">
        <f t="shared" ca="1" si="37"/>
        <v>#NAME?</v>
      </c>
      <c r="L796" s="24" t="e">
        <f t="shared" ca="1" si="38"/>
        <v>#NAME?</v>
      </c>
    </row>
    <row r="797" spans="2:12" x14ac:dyDescent="0.25">
      <c r="B797" s="24">
        <v>7.4749652650702183</v>
      </c>
      <c r="G797" s="24">
        <v>795</v>
      </c>
      <c r="H797" s="24" t="e">
        <f ca="1"/>
        <v>#NAME?</v>
      </c>
      <c r="I797" s="24" t="e" cm="1">
        <f t="array" aca="1" ref="I797" ca="1">INDIRECT(ADDRESS(($E$2+1-G797)+2,8))</f>
        <v>#NAME?</v>
      </c>
      <c r="J797" s="24" t="e">
        <f t="shared" ca="1" si="36"/>
        <v>#NAME?</v>
      </c>
      <c r="K797" s="24" t="e">
        <f t="shared" ca="1" si="37"/>
        <v>#NAME?</v>
      </c>
      <c r="L797" s="24" t="e">
        <f t="shared" ca="1" si="38"/>
        <v>#NAME?</v>
      </c>
    </row>
    <row r="798" spans="2:12" x14ac:dyDescent="0.25">
      <c r="B798" s="24">
        <v>8.7282940484396327</v>
      </c>
      <c r="G798" s="24">
        <v>796</v>
      </c>
      <c r="H798" s="24" t="e">
        <f ca="1"/>
        <v>#NAME?</v>
      </c>
      <c r="I798" s="24" t="e" cm="1">
        <f t="array" aca="1" ref="I798" ca="1">INDIRECT(ADDRESS(($E$2+1-G798)+2,8))</f>
        <v>#NAME?</v>
      </c>
      <c r="J798" s="24" t="e">
        <f t="shared" ca="1" si="36"/>
        <v>#NAME?</v>
      </c>
      <c r="K798" s="24" t="e">
        <f t="shared" ca="1" si="37"/>
        <v>#NAME?</v>
      </c>
      <c r="L798" s="24" t="e">
        <f t="shared" ca="1" si="38"/>
        <v>#NAME?</v>
      </c>
    </row>
    <row r="799" spans="2:12" x14ac:dyDescent="0.25">
      <c r="B799" s="24">
        <v>9.037370753116365</v>
      </c>
      <c r="G799" s="24">
        <v>797</v>
      </c>
      <c r="H799" s="24" t="e">
        <f ca="1"/>
        <v>#NAME?</v>
      </c>
      <c r="I799" s="24" t="e" cm="1">
        <f t="array" aca="1" ref="I799" ca="1">INDIRECT(ADDRESS(($E$2+1-G799)+2,8))</f>
        <v>#NAME?</v>
      </c>
      <c r="J799" s="24" t="e">
        <f t="shared" ca="1" si="36"/>
        <v>#NAME?</v>
      </c>
      <c r="K799" s="24" t="e">
        <f t="shared" ca="1" si="37"/>
        <v>#NAME?</v>
      </c>
      <c r="L799" s="24" t="e">
        <f t="shared" ca="1" si="38"/>
        <v>#NAME?</v>
      </c>
    </row>
    <row r="800" spans="2:12" x14ac:dyDescent="0.25">
      <c r="B800" s="24">
        <v>7.9692609402380299</v>
      </c>
      <c r="G800" s="24">
        <v>798</v>
      </c>
      <c r="H800" s="24" t="e">
        <f ca="1"/>
        <v>#NAME?</v>
      </c>
      <c r="I800" s="24" t="e" cm="1">
        <f t="array" aca="1" ref="I800" ca="1">INDIRECT(ADDRESS(($E$2+1-G800)+2,8))</f>
        <v>#NAME?</v>
      </c>
      <c r="J800" s="24" t="e">
        <f t="shared" ca="1" si="36"/>
        <v>#NAME?</v>
      </c>
      <c r="K800" s="24" t="e">
        <f t="shared" ca="1" si="37"/>
        <v>#NAME?</v>
      </c>
      <c r="L800" s="24" t="e">
        <f t="shared" ca="1" si="38"/>
        <v>#NAME?</v>
      </c>
    </row>
    <row r="801" spans="2:12" x14ac:dyDescent="0.25">
      <c r="B801" s="24">
        <v>9.6396238909220919</v>
      </c>
      <c r="G801" s="24">
        <v>799</v>
      </c>
      <c r="H801" s="24" t="e">
        <f ca="1"/>
        <v>#NAME?</v>
      </c>
      <c r="I801" s="24" t="e" cm="1">
        <f t="array" aca="1" ref="I801" ca="1">INDIRECT(ADDRESS(($E$2+1-G801)+2,8))</f>
        <v>#NAME?</v>
      </c>
      <c r="J801" s="24" t="e">
        <f t="shared" ca="1" si="36"/>
        <v>#NAME?</v>
      </c>
      <c r="K801" s="24" t="e">
        <f t="shared" ca="1" si="37"/>
        <v>#NAME?</v>
      </c>
      <c r="L801" s="24" t="e">
        <f t="shared" ca="1" si="38"/>
        <v>#NAME?</v>
      </c>
    </row>
    <row r="802" spans="2:12" x14ac:dyDescent="0.25">
      <c r="B802" s="24">
        <v>9.140520379412381</v>
      </c>
      <c r="G802" s="24">
        <v>800</v>
      </c>
      <c r="H802" s="24" t="e">
        <f ca="1"/>
        <v>#NAME?</v>
      </c>
      <c r="I802" s="24" t="e" cm="1">
        <f t="array" aca="1" ref="I802" ca="1">INDIRECT(ADDRESS(($E$2+1-G802)+2,8))</f>
        <v>#NAME?</v>
      </c>
      <c r="J802" s="24" t="e">
        <f t="shared" ca="1" si="36"/>
        <v>#NAME?</v>
      </c>
      <c r="K802" s="24" t="e">
        <f t="shared" ca="1" si="37"/>
        <v>#NAME?</v>
      </c>
      <c r="L802" s="24" t="e">
        <f t="shared" ca="1" si="38"/>
        <v>#NAME?</v>
      </c>
    </row>
    <row r="803" spans="2:12" x14ac:dyDescent="0.25">
      <c r="B803" s="24">
        <v>8.4754588133255755</v>
      </c>
      <c r="G803" s="24">
        <v>801</v>
      </c>
      <c r="H803" s="24" t="e">
        <f ca="1"/>
        <v>#NAME?</v>
      </c>
      <c r="I803" s="24" t="e" cm="1">
        <f t="array" aca="1" ref="I803" ca="1">INDIRECT(ADDRESS(($E$2+1-G803)+2,8))</f>
        <v>#NAME?</v>
      </c>
      <c r="J803" s="24" t="e">
        <f t="shared" ca="1" si="36"/>
        <v>#NAME?</v>
      </c>
      <c r="K803" s="24" t="e">
        <f t="shared" ca="1" si="37"/>
        <v>#NAME?</v>
      </c>
      <c r="L803" s="24" t="e">
        <f t="shared" ca="1" si="38"/>
        <v>#NAME?</v>
      </c>
    </row>
    <row r="804" spans="2:12" x14ac:dyDescent="0.25">
      <c r="B804" s="24">
        <v>9.1459125166032997</v>
      </c>
      <c r="G804" s="24">
        <v>802</v>
      </c>
      <c r="H804" s="24" t="e">
        <f ca="1"/>
        <v>#NAME?</v>
      </c>
      <c r="I804" s="24" t="e" cm="1">
        <f t="array" aca="1" ref="I804" ca="1">INDIRECT(ADDRESS(($E$2+1-G804)+2,8))</f>
        <v>#NAME?</v>
      </c>
      <c r="J804" s="24" t="e">
        <f t="shared" ca="1" si="36"/>
        <v>#NAME?</v>
      </c>
      <c r="K804" s="24" t="e">
        <f t="shared" ca="1" si="37"/>
        <v>#NAME?</v>
      </c>
      <c r="L804" s="24" t="e">
        <f t="shared" ca="1" si="38"/>
        <v>#NAME?</v>
      </c>
    </row>
    <row r="805" spans="2:12" x14ac:dyDescent="0.25">
      <c r="B805" s="24">
        <v>10.911265188723519</v>
      </c>
      <c r="G805" s="24">
        <v>803</v>
      </c>
      <c r="H805" s="24" t="e">
        <f ca="1"/>
        <v>#NAME?</v>
      </c>
      <c r="I805" s="24" t="e" cm="1">
        <f t="array" aca="1" ref="I805" ca="1">INDIRECT(ADDRESS(($E$2+1-G805)+2,8))</f>
        <v>#NAME?</v>
      </c>
      <c r="J805" s="24" t="e">
        <f t="shared" ca="1" si="36"/>
        <v>#NAME?</v>
      </c>
      <c r="K805" s="24" t="e">
        <f t="shared" ca="1" si="37"/>
        <v>#NAME?</v>
      </c>
      <c r="L805" s="24" t="e">
        <f t="shared" ca="1" si="38"/>
        <v>#NAME?</v>
      </c>
    </row>
    <row r="806" spans="2:12" x14ac:dyDescent="0.25">
      <c r="B806" s="24">
        <v>9.0466723755357243</v>
      </c>
      <c r="G806" s="24">
        <v>804</v>
      </c>
      <c r="H806" s="24" t="e">
        <f ca="1"/>
        <v>#NAME?</v>
      </c>
      <c r="I806" s="24" t="e" cm="1">
        <f t="array" aca="1" ref="I806" ca="1">INDIRECT(ADDRESS(($E$2+1-G806)+2,8))</f>
        <v>#NAME?</v>
      </c>
      <c r="J806" s="24" t="e">
        <f t="shared" ca="1" si="36"/>
        <v>#NAME?</v>
      </c>
      <c r="K806" s="24" t="e">
        <f t="shared" ca="1" si="37"/>
        <v>#NAME?</v>
      </c>
      <c r="L806" s="24" t="e">
        <f t="shared" ca="1" si="38"/>
        <v>#NAME?</v>
      </c>
    </row>
    <row r="807" spans="2:12" x14ac:dyDescent="0.25">
      <c r="B807" s="24">
        <v>9.6269987371965389</v>
      </c>
      <c r="G807" s="24">
        <v>805</v>
      </c>
      <c r="H807" s="24" t="e">
        <f ca="1"/>
        <v>#NAME?</v>
      </c>
      <c r="I807" s="24" t="e" cm="1">
        <f t="array" aca="1" ref="I807" ca="1">INDIRECT(ADDRESS(($E$2+1-G807)+2,8))</f>
        <v>#NAME?</v>
      </c>
      <c r="J807" s="24" t="e">
        <f t="shared" ca="1" si="36"/>
        <v>#NAME?</v>
      </c>
      <c r="K807" s="24" t="e">
        <f t="shared" ca="1" si="37"/>
        <v>#NAME?</v>
      </c>
      <c r="L807" s="24" t="e">
        <f t="shared" ca="1" si="38"/>
        <v>#NAME?</v>
      </c>
    </row>
    <row r="808" spans="2:12" x14ac:dyDescent="0.25">
      <c r="B808" s="24">
        <v>9.254187432108921</v>
      </c>
      <c r="G808" s="24">
        <v>806</v>
      </c>
      <c r="H808" s="24" t="e">
        <f ca="1"/>
        <v>#NAME?</v>
      </c>
      <c r="I808" s="24" t="e" cm="1">
        <f t="array" aca="1" ref="I808" ca="1">INDIRECT(ADDRESS(($E$2+1-G808)+2,8))</f>
        <v>#NAME?</v>
      </c>
      <c r="J808" s="24" t="e">
        <f t="shared" ca="1" si="36"/>
        <v>#NAME?</v>
      </c>
      <c r="K808" s="24" t="e">
        <f t="shared" ca="1" si="37"/>
        <v>#NAME?</v>
      </c>
      <c r="L808" s="24" t="e">
        <f t="shared" ca="1" si="38"/>
        <v>#NAME?</v>
      </c>
    </row>
    <row r="809" spans="2:12" x14ac:dyDescent="0.25">
      <c r="B809" s="24">
        <v>10.823202084009418</v>
      </c>
      <c r="G809" s="24">
        <v>807</v>
      </c>
      <c r="H809" s="24" t="e">
        <f ca="1"/>
        <v>#NAME?</v>
      </c>
      <c r="I809" s="24" t="e" cm="1">
        <f t="array" aca="1" ref="I809" ca="1">INDIRECT(ADDRESS(($E$2+1-G809)+2,8))</f>
        <v>#NAME?</v>
      </c>
      <c r="J809" s="24" t="e">
        <f t="shared" ca="1" si="36"/>
        <v>#NAME?</v>
      </c>
      <c r="K809" s="24" t="e">
        <f t="shared" ca="1" si="37"/>
        <v>#NAME?</v>
      </c>
      <c r="L809" s="24" t="e">
        <f t="shared" ca="1" si="38"/>
        <v>#NAME?</v>
      </c>
    </row>
    <row r="810" spans="2:12" x14ac:dyDescent="0.25">
      <c r="B810" s="24">
        <v>8.255959338718986</v>
      </c>
      <c r="G810" s="24">
        <v>808</v>
      </c>
      <c r="H810" s="24" t="e">
        <f ca="1"/>
        <v>#NAME?</v>
      </c>
      <c r="I810" s="24" t="e" cm="1">
        <f t="array" aca="1" ref="I810" ca="1">INDIRECT(ADDRESS(($E$2+1-G810)+2,8))</f>
        <v>#NAME?</v>
      </c>
      <c r="J810" s="24" t="e">
        <f t="shared" ca="1" si="36"/>
        <v>#NAME?</v>
      </c>
      <c r="K810" s="24" t="e">
        <f t="shared" ca="1" si="37"/>
        <v>#NAME?</v>
      </c>
      <c r="L810" s="24" t="e">
        <f t="shared" ca="1" si="38"/>
        <v>#NAME?</v>
      </c>
    </row>
    <row r="811" spans="2:12" x14ac:dyDescent="0.25">
      <c r="B811" s="24">
        <v>10.348769629030066</v>
      </c>
      <c r="G811" s="24">
        <v>809</v>
      </c>
      <c r="H811" s="24" t="e">
        <f ca="1"/>
        <v>#NAME?</v>
      </c>
      <c r="I811" s="24" t="e" cm="1">
        <f t="array" aca="1" ref="I811" ca="1">INDIRECT(ADDRESS(($E$2+1-G811)+2,8))</f>
        <v>#NAME?</v>
      </c>
      <c r="J811" s="24" t="e">
        <f t="shared" ca="1" si="36"/>
        <v>#NAME?</v>
      </c>
      <c r="K811" s="24" t="e">
        <f t="shared" ca="1" si="37"/>
        <v>#NAME?</v>
      </c>
      <c r="L811" s="24" t="e">
        <f t="shared" ca="1" si="38"/>
        <v>#NAME?</v>
      </c>
    </row>
    <row r="812" spans="2:12" x14ac:dyDescent="0.25">
      <c r="B812" s="24">
        <v>7.9752878434435122</v>
      </c>
      <c r="G812" s="24">
        <v>810</v>
      </c>
      <c r="H812" s="24" t="e">
        <f ca="1"/>
        <v>#NAME?</v>
      </c>
      <c r="I812" s="24" t="e" cm="1">
        <f t="array" aca="1" ref="I812" ca="1">INDIRECT(ADDRESS(($E$2+1-G812)+2,8))</f>
        <v>#NAME?</v>
      </c>
      <c r="J812" s="24" t="e">
        <f t="shared" ca="1" si="36"/>
        <v>#NAME?</v>
      </c>
      <c r="K812" s="24" t="e">
        <f t="shared" ca="1" si="37"/>
        <v>#NAME?</v>
      </c>
      <c r="L812" s="24" t="e">
        <f t="shared" ca="1" si="38"/>
        <v>#NAME?</v>
      </c>
    </row>
    <row r="813" spans="2:12" x14ac:dyDescent="0.25">
      <c r="B813" s="24">
        <v>9.2134195740741518</v>
      </c>
      <c r="G813" s="24">
        <v>811</v>
      </c>
      <c r="H813" s="24" t="e">
        <f ca="1"/>
        <v>#NAME?</v>
      </c>
      <c r="I813" s="24" t="e" cm="1">
        <f t="array" aca="1" ref="I813" ca="1">INDIRECT(ADDRESS(($E$2+1-G813)+2,8))</f>
        <v>#NAME?</v>
      </c>
      <c r="J813" s="24" t="e">
        <f t="shared" ca="1" si="36"/>
        <v>#NAME?</v>
      </c>
      <c r="K813" s="24" t="e">
        <f t="shared" ca="1" si="37"/>
        <v>#NAME?</v>
      </c>
      <c r="L813" s="24" t="e">
        <f t="shared" ca="1" si="38"/>
        <v>#NAME?</v>
      </c>
    </row>
    <row r="814" spans="2:12" x14ac:dyDescent="0.25">
      <c r="B814" s="24">
        <v>8.2435896214765503</v>
      </c>
      <c r="G814" s="24">
        <v>812</v>
      </c>
      <c r="H814" s="24" t="e">
        <f ca="1"/>
        <v>#NAME?</v>
      </c>
      <c r="I814" s="24" t="e" cm="1">
        <f t="array" aca="1" ref="I814" ca="1">INDIRECT(ADDRESS(($E$2+1-G814)+2,8))</f>
        <v>#NAME?</v>
      </c>
      <c r="J814" s="24" t="e">
        <f t="shared" ca="1" si="36"/>
        <v>#NAME?</v>
      </c>
      <c r="K814" s="24" t="e">
        <f t="shared" ca="1" si="37"/>
        <v>#NAME?</v>
      </c>
      <c r="L814" s="24" t="e">
        <f t="shared" ca="1" si="38"/>
        <v>#NAME?</v>
      </c>
    </row>
    <row r="815" spans="2:12" x14ac:dyDescent="0.25">
      <c r="B815" s="24">
        <v>10.967542830788711</v>
      </c>
      <c r="G815" s="24">
        <v>813</v>
      </c>
      <c r="H815" s="24" t="e">
        <f ca="1"/>
        <v>#NAME?</v>
      </c>
      <c r="I815" s="24" t="e" cm="1">
        <f t="array" aca="1" ref="I815" ca="1">INDIRECT(ADDRESS(($E$2+1-G815)+2,8))</f>
        <v>#NAME?</v>
      </c>
      <c r="J815" s="24" t="e">
        <f t="shared" ca="1" si="36"/>
        <v>#NAME?</v>
      </c>
      <c r="K815" s="24" t="e">
        <f t="shared" ca="1" si="37"/>
        <v>#NAME?</v>
      </c>
      <c r="L815" s="24" t="e">
        <f t="shared" ca="1" si="38"/>
        <v>#NAME?</v>
      </c>
    </row>
    <row r="816" spans="2:12" x14ac:dyDescent="0.25">
      <c r="B816" s="24">
        <v>10.528254146128678</v>
      </c>
      <c r="G816" s="24">
        <v>814</v>
      </c>
      <c r="H816" s="24" t="e">
        <f ca="1"/>
        <v>#NAME?</v>
      </c>
      <c r="I816" s="24" t="e" cm="1">
        <f t="array" aca="1" ref="I816" ca="1">INDIRECT(ADDRESS(($E$2+1-G816)+2,8))</f>
        <v>#NAME?</v>
      </c>
      <c r="J816" s="24" t="e">
        <f t="shared" ca="1" si="36"/>
        <v>#NAME?</v>
      </c>
      <c r="K816" s="24" t="e">
        <f t="shared" ca="1" si="37"/>
        <v>#NAME?</v>
      </c>
      <c r="L816" s="24" t="e">
        <f t="shared" ca="1" si="38"/>
        <v>#NAME?</v>
      </c>
    </row>
    <row r="817" spans="2:12" x14ac:dyDescent="0.25">
      <c r="B817" s="24">
        <v>10.060863821587759</v>
      </c>
      <c r="G817" s="24">
        <v>815</v>
      </c>
      <c r="H817" s="24" t="e">
        <f ca="1"/>
        <v>#NAME?</v>
      </c>
      <c r="I817" s="24" t="e" cm="1">
        <f t="array" aca="1" ref="I817" ca="1">INDIRECT(ADDRESS(($E$2+1-G817)+2,8))</f>
        <v>#NAME?</v>
      </c>
      <c r="J817" s="24" t="e">
        <f t="shared" ca="1" si="36"/>
        <v>#NAME?</v>
      </c>
      <c r="K817" s="24" t="e">
        <f t="shared" ca="1" si="37"/>
        <v>#NAME?</v>
      </c>
      <c r="L817" s="24" t="e">
        <f t="shared" ca="1" si="38"/>
        <v>#NAME?</v>
      </c>
    </row>
    <row r="818" spans="2:12" x14ac:dyDescent="0.25">
      <c r="B818" s="24">
        <v>8.2542619981306711</v>
      </c>
      <c r="G818" s="24">
        <v>816</v>
      </c>
      <c r="H818" s="24" t="e">
        <f ca="1"/>
        <v>#NAME?</v>
      </c>
      <c r="I818" s="24" t="e" cm="1">
        <f t="array" aca="1" ref="I818" ca="1">INDIRECT(ADDRESS(($E$2+1-G818)+2,8))</f>
        <v>#NAME?</v>
      </c>
      <c r="J818" s="24" t="e">
        <f t="shared" ca="1" si="36"/>
        <v>#NAME?</v>
      </c>
      <c r="K818" s="24" t="e">
        <f t="shared" ca="1" si="37"/>
        <v>#NAME?</v>
      </c>
      <c r="L818" s="24" t="e">
        <f t="shared" ca="1" si="38"/>
        <v>#NAME?</v>
      </c>
    </row>
    <row r="819" spans="2:12" x14ac:dyDescent="0.25">
      <c r="B819" s="24">
        <v>6.3180481037912086</v>
      </c>
      <c r="G819" s="24">
        <v>817</v>
      </c>
      <c r="H819" s="24" t="e">
        <f ca="1"/>
        <v>#NAME?</v>
      </c>
      <c r="I819" s="24" t="e" cm="1">
        <f t="array" aca="1" ref="I819" ca="1">INDIRECT(ADDRESS(($E$2+1-G819)+2,8))</f>
        <v>#NAME?</v>
      </c>
      <c r="J819" s="24" t="e">
        <f t="shared" ca="1" si="36"/>
        <v>#NAME?</v>
      </c>
      <c r="K819" s="24" t="e">
        <f t="shared" ca="1" si="37"/>
        <v>#NAME?</v>
      </c>
      <c r="L819" s="24" t="e">
        <f t="shared" ca="1" si="38"/>
        <v>#NAME?</v>
      </c>
    </row>
    <row r="820" spans="2:12" x14ac:dyDescent="0.25">
      <c r="B820" s="24">
        <v>9.9414984476881578</v>
      </c>
      <c r="G820" s="24">
        <v>818</v>
      </c>
      <c r="H820" s="24" t="e">
        <f ca="1"/>
        <v>#NAME?</v>
      </c>
      <c r="I820" s="24" t="e" cm="1">
        <f t="array" aca="1" ref="I820" ca="1">INDIRECT(ADDRESS(($E$2+1-G820)+2,8))</f>
        <v>#NAME?</v>
      </c>
      <c r="J820" s="24" t="e">
        <f t="shared" ca="1" si="36"/>
        <v>#NAME?</v>
      </c>
      <c r="K820" s="24" t="e">
        <f t="shared" ca="1" si="37"/>
        <v>#NAME?</v>
      </c>
      <c r="L820" s="24" t="e">
        <f t="shared" ca="1" si="38"/>
        <v>#NAME?</v>
      </c>
    </row>
    <row r="821" spans="2:12" x14ac:dyDescent="0.25">
      <c r="B821" s="24">
        <v>9.7920594610141691</v>
      </c>
      <c r="G821" s="24">
        <v>819</v>
      </c>
      <c r="H821" s="24" t="e">
        <f ca="1"/>
        <v>#NAME?</v>
      </c>
      <c r="I821" s="24" t="e" cm="1">
        <f t="array" aca="1" ref="I821" ca="1">INDIRECT(ADDRESS(($E$2+1-G821)+2,8))</f>
        <v>#NAME?</v>
      </c>
      <c r="J821" s="24" t="e">
        <f t="shared" ca="1" si="36"/>
        <v>#NAME?</v>
      </c>
      <c r="K821" s="24" t="e">
        <f t="shared" ca="1" si="37"/>
        <v>#NAME?</v>
      </c>
      <c r="L821" s="24" t="e">
        <f t="shared" ca="1" si="38"/>
        <v>#NAME?</v>
      </c>
    </row>
    <row r="822" spans="2:12" x14ac:dyDescent="0.25">
      <c r="B822" s="24">
        <v>9.2778755139889331</v>
      </c>
      <c r="G822" s="24">
        <v>820</v>
      </c>
      <c r="H822" s="24" t="e">
        <f ca="1"/>
        <v>#NAME?</v>
      </c>
      <c r="I822" s="24" t="e" cm="1">
        <f t="array" aca="1" ref="I822" ca="1">INDIRECT(ADDRESS(($E$2+1-G822)+2,8))</f>
        <v>#NAME?</v>
      </c>
      <c r="J822" s="24" t="e">
        <f t="shared" ca="1" si="36"/>
        <v>#NAME?</v>
      </c>
      <c r="K822" s="24" t="e">
        <f t="shared" ca="1" si="37"/>
        <v>#NAME?</v>
      </c>
      <c r="L822" s="24" t="e">
        <f t="shared" ca="1" si="38"/>
        <v>#NAME?</v>
      </c>
    </row>
    <row r="823" spans="2:12" x14ac:dyDescent="0.25">
      <c r="B823" s="24">
        <v>9.8661084589153951</v>
      </c>
      <c r="G823" s="24">
        <v>821</v>
      </c>
      <c r="H823" s="24" t="e">
        <f ca="1"/>
        <v>#NAME?</v>
      </c>
      <c r="I823" s="24" t="e" cm="1">
        <f t="array" aca="1" ref="I823" ca="1">INDIRECT(ADDRESS(($E$2+1-G823)+2,8))</f>
        <v>#NAME?</v>
      </c>
      <c r="J823" s="24" t="e">
        <f t="shared" ca="1" si="36"/>
        <v>#NAME?</v>
      </c>
      <c r="K823" s="24" t="e">
        <f t="shared" ca="1" si="37"/>
        <v>#NAME?</v>
      </c>
      <c r="L823" s="24" t="e">
        <f t="shared" ca="1" si="38"/>
        <v>#NAME?</v>
      </c>
    </row>
    <row r="824" spans="2:12" x14ac:dyDescent="0.25">
      <c r="B824" s="24">
        <v>8.7842166024502379</v>
      </c>
      <c r="G824" s="24">
        <v>822</v>
      </c>
      <c r="H824" s="24" t="e">
        <f ca="1"/>
        <v>#NAME?</v>
      </c>
      <c r="I824" s="24" t="e" cm="1">
        <f t="array" aca="1" ref="I824" ca="1">INDIRECT(ADDRESS(($E$2+1-G824)+2,8))</f>
        <v>#NAME?</v>
      </c>
      <c r="J824" s="24" t="e">
        <f t="shared" ca="1" si="36"/>
        <v>#NAME?</v>
      </c>
      <c r="K824" s="24" t="e">
        <f t="shared" ca="1" si="37"/>
        <v>#NAME?</v>
      </c>
      <c r="L824" s="24" t="e">
        <f t="shared" ca="1" si="38"/>
        <v>#NAME?</v>
      </c>
    </row>
    <row r="825" spans="2:12" x14ac:dyDescent="0.25">
      <c r="B825" s="24">
        <v>10.350187173122469</v>
      </c>
      <c r="G825" s="24">
        <v>823</v>
      </c>
      <c r="H825" s="24" t="e">
        <f ca="1"/>
        <v>#NAME?</v>
      </c>
      <c r="I825" s="24" t="e" cm="1">
        <f t="array" aca="1" ref="I825" ca="1">INDIRECT(ADDRESS(($E$2+1-G825)+2,8))</f>
        <v>#NAME?</v>
      </c>
      <c r="J825" s="24" t="e">
        <f t="shared" ca="1" si="36"/>
        <v>#NAME?</v>
      </c>
      <c r="K825" s="24" t="e">
        <f t="shared" ca="1" si="37"/>
        <v>#NAME?</v>
      </c>
      <c r="L825" s="24" t="e">
        <f t="shared" ca="1" si="38"/>
        <v>#NAME?</v>
      </c>
    </row>
    <row r="826" spans="2:12" x14ac:dyDescent="0.25">
      <c r="B826" s="24">
        <v>12.104993181928556</v>
      </c>
      <c r="G826" s="24">
        <v>824</v>
      </c>
      <c r="H826" s="24" t="e">
        <f ca="1"/>
        <v>#NAME?</v>
      </c>
      <c r="I826" s="24" t="e" cm="1">
        <f t="array" aca="1" ref="I826" ca="1">INDIRECT(ADDRESS(($E$2+1-G826)+2,8))</f>
        <v>#NAME?</v>
      </c>
      <c r="J826" s="24" t="e">
        <f t="shared" ca="1" si="36"/>
        <v>#NAME?</v>
      </c>
      <c r="K826" s="24" t="e">
        <f t="shared" ca="1" si="37"/>
        <v>#NAME?</v>
      </c>
      <c r="L826" s="24" t="e">
        <f t="shared" ca="1" si="38"/>
        <v>#NAME?</v>
      </c>
    </row>
    <row r="827" spans="2:12" x14ac:dyDescent="0.25">
      <c r="B827" s="24">
        <v>10.447414359732843</v>
      </c>
      <c r="G827" s="24">
        <v>825</v>
      </c>
      <c r="H827" s="24" t="e">
        <f ca="1"/>
        <v>#NAME?</v>
      </c>
      <c r="I827" s="24" t="e" cm="1">
        <f t="array" aca="1" ref="I827" ca="1">INDIRECT(ADDRESS(($E$2+1-G827)+2,8))</f>
        <v>#NAME?</v>
      </c>
      <c r="J827" s="24" t="e">
        <f t="shared" ca="1" si="36"/>
        <v>#NAME?</v>
      </c>
      <c r="K827" s="24" t="e">
        <f t="shared" ca="1" si="37"/>
        <v>#NAME?</v>
      </c>
      <c r="L827" s="24" t="e">
        <f t="shared" ca="1" si="38"/>
        <v>#NAME?</v>
      </c>
    </row>
    <row r="828" spans="2:12" x14ac:dyDescent="0.25">
      <c r="B828" s="24">
        <v>7.5238147434863389</v>
      </c>
      <c r="G828" s="24">
        <v>826</v>
      </c>
      <c r="H828" s="24" t="e">
        <f ca="1"/>
        <v>#NAME?</v>
      </c>
      <c r="I828" s="24" t="e" cm="1">
        <f t="array" aca="1" ref="I828" ca="1">INDIRECT(ADDRESS(($E$2+1-G828)+2,8))</f>
        <v>#NAME?</v>
      </c>
      <c r="J828" s="24" t="e">
        <f t="shared" ca="1" si="36"/>
        <v>#NAME?</v>
      </c>
      <c r="K828" s="24" t="e">
        <f t="shared" ca="1" si="37"/>
        <v>#NAME?</v>
      </c>
      <c r="L828" s="24" t="e">
        <f t="shared" ca="1" si="38"/>
        <v>#NAME?</v>
      </c>
    </row>
    <row r="829" spans="2:12" x14ac:dyDescent="0.25">
      <c r="B829" s="24">
        <v>10.255277523728733</v>
      </c>
      <c r="G829" s="24">
        <v>827</v>
      </c>
      <c r="H829" s="24" t="e">
        <f ca="1"/>
        <v>#NAME?</v>
      </c>
      <c r="I829" s="24" t="e" cm="1">
        <f t="array" aca="1" ref="I829" ca="1">INDIRECT(ADDRESS(($E$2+1-G829)+2,8))</f>
        <v>#NAME?</v>
      </c>
      <c r="J829" s="24" t="e">
        <f t="shared" ca="1" si="36"/>
        <v>#NAME?</v>
      </c>
      <c r="K829" s="24" t="e">
        <f t="shared" ca="1" si="37"/>
        <v>#NAME?</v>
      </c>
      <c r="L829" s="24" t="e">
        <f t="shared" ca="1" si="38"/>
        <v>#NAME?</v>
      </c>
    </row>
    <row r="830" spans="2:12" x14ac:dyDescent="0.25">
      <c r="B830" s="24">
        <v>10.42140663891978</v>
      </c>
      <c r="G830" s="24">
        <v>828</v>
      </c>
      <c r="H830" s="24" t="e">
        <f ca="1"/>
        <v>#NAME?</v>
      </c>
      <c r="I830" s="24" t="e" cm="1">
        <f t="array" aca="1" ref="I830" ca="1">INDIRECT(ADDRESS(($E$2+1-G830)+2,8))</f>
        <v>#NAME?</v>
      </c>
      <c r="J830" s="24" t="e">
        <f t="shared" ca="1" si="36"/>
        <v>#NAME?</v>
      </c>
      <c r="K830" s="24" t="e">
        <f t="shared" ca="1" si="37"/>
        <v>#NAME?</v>
      </c>
      <c r="L830" s="24" t="e">
        <f t="shared" ca="1" si="38"/>
        <v>#NAME?</v>
      </c>
    </row>
    <row r="831" spans="2:12" x14ac:dyDescent="0.25">
      <c r="B831" s="24">
        <v>9.1369115637314309</v>
      </c>
      <c r="G831" s="24">
        <v>829</v>
      </c>
      <c r="H831" s="24" t="e">
        <f ca="1"/>
        <v>#NAME?</v>
      </c>
      <c r="I831" s="24" t="e" cm="1">
        <f t="array" aca="1" ref="I831" ca="1">INDIRECT(ADDRESS(($E$2+1-G831)+2,8))</f>
        <v>#NAME?</v>
      </c>
      <c r="J831" s="24" t="e">
        <f t="shared" ca="1" si="36"/>
        <v>#NAME?</v>
      </c>
      <c r="K831" s="24" t="e">
        <f t="shared" ca="1" si="37"/>
        <v>#NAME?</v>
      </c>
      <c r="L831" s="24" t="e">
        <f t="shared" ca="1" si="38"/>
        <v>#NAME?</v>
      </c>
    </row>
    <row r="832" spans="2:12" x14ac:dyDescent="0.25">
      <c r="B832" s="24">
        <v>7.0430398245591483</v>
      </c>
      <c r="G832" s="24">
        <v>830</v>
      </c>
      <c r="H832" s="24" t="e">
        <f ca="1"/>
        <v>#NAME?</v>
      </c>
      <c r="I832" s="24" t="e" cm="1">
        <f t="array" aca="1" ref="I832" ca="1">INDIRECT(ADDRESS(($E$2+1-G832)+2,8))</f>
        <v>#NAME?</v>
      </c>
      <c r="J832" s="24" t="e">
        <f t="shared" ca="1" si="36"/>
        <v>#NAME?</v>
      </c>
      <c r="K832" s="24" t="e">
        <f t="shared" ca="1" si="37"/>
        <v>#NAME?</v>
      </c>
      <c r="L832" s="24" t="e">
        <f t="shared" ca="1" si="38"/>
        <v>#NAME?</v>
      </c>
    </row>
    <row r="833" spans="2:12" x14ac:dyDescent="0.25">
      <c r="B833" s="24">
        <v>8.4488088864706423</v>
      </c>
      <c r="G833" s="24">
        <v>831</v>
      </c>
      <c r="H833" s="24" t="e">
        <f ca="1"/>
        <v>#NAME?</v>
      </c>
      <c r="I833" s="24" t="e" cm="1">
        <f t="array" aca="1" ref="I833" ca="1">INDIRECT(ADDRESS(($E$2+1-G833)+2,8))</f>
        <v>#NAME?</v>
      </c>
      <c r="J833" s="24" t="e">
        <f t="shared" ca="1" si="36"/>
        <v>#NAME?</v>
      </c>
      <c r="K833" s="24" t="e">
        <f t="shared" ca="1" si="37"/>
        <v>#NAME?</v>
      </c>
      <c r="L833" s="24" t="e">
        <f t="shared" ca="1" si="38"/>
        <v>#NAME?</v>
      </c>
    </row>
    <row r="834" spans="2:12" x14ac:dyDescent="0.25">
      <c r="B834" s="24">
        <v>11.129230305093159</v>
      </c>
      <c r="G834" s="24">
        <v>832</v>
      </c>
      <c r="H834" s="24" t="e">
        <f ca="1"/>
        <v>#NAME?</v>
      </c>
      <c r="I834" s="24" t="e" cm="1">
        <f t="array" aca="1" ref="I834" ca="1">INDIRECT(ADDRESS(($E$2+1-G834)+2,8))</f>
        <v>#NAME?</v>
      </c>
      <c r="J834" s="24" t="e">
        <f t="shared" ca="1" si="36"/>
        <v>#NAME?</v>
      </c>
      <c r="K834" s="24" t="e">
        <f t="shared" ca="1" si="37"/>
        <v>#NAME?</v>
      </c>
      <c r="L834" s="24" t="e">
        <f t="shared" ca="1" si="38"/>
        <v>#NAME?</v>
      </c>
    </row>
    <row r="835" spans="2:12" x14ac:dyDescent="0.25">
      <c r="B835" s="24">
        <v>9.553331674706925</v>
      </c>
      <c r="G835" s="24">
        <v>833</v>
      </c>
      <c r="H835" s="24" t="e">
        <f ca="1"/>
        <v>#NAME?</v>
      </c>
      <c r="I835" s="24" t="e" cm="1">
        <f t="array" aca="1" ref="I835" ca="1">INDIRECT(ADDRESS(($E$2+1-G835)+2,8))</f>
        <v>#NAME?</v>
      </c>
      <c r="J835" s="24" t="e">
        <f t="shared" ca="1" si="36"/>
        <v>#NAME?</v>
      </c>
      <c r="K835" s="24" t="e">
        <f t="shared" ca="1" si="37"/>
        <v>#NAME?</v>
      </c>
      <c r="L835" s="24" t="e">
        <f t="shared" ca="1" si="38"/>
        <v>#NAME?</v>
      </c>
    </row>
    <row r="836" spans="2:12" x14ac:dyDescent="0.25">
      <c r="B836" s="24">
        <v>9.9108679182785036</v>
      </c>
      <c r="G836" s="24">
        <v>834</v>
      </c>
      <c r="H836" s="24" t="e">
        <f ca="1"/>
        <v>#NAME?</v>
      </c>
      <c r="I836" s="24" t="e" cm="1">
        <f t="array" aca="1" ref="I836" ca="1">INDIRECT(ADDRESS(($E$2+1-G836)+2,8))</f>
        <v>#NAME?</v>
      </c>
      <c r="J836" s="24" t="e">
        <f t="shared" ref="J836:J899" ca="1" si="39">_xlfn.WEIBULL.DIST(H836,$E$5,$E$6,TRUE)</f>
        <v>#NAME?</v>
      </c>
      <c r="K836" s="24" t="e">
        <f t="shared" ref="K836:K899" ca="1" si="40">_xlfn.WEIBULL.DIST(I836,$E$5,$E$6,TRUE)</f>
        <v>#NAME?</v>
      </c>
      <c r="L836" s="24" t="e">
        <f t="shared" ref="L836:L899" ca="1" si="41">((2*G836-1)/$E$2)*(LN(J836)+LN(1-K836))</f>
        <v>#NAME?</v>
      </c>
    </row>
    <row r="837" spans="2:12" x14ac:dyDescent="0.25">
      <c r="B837" s="24">
        <v>8.2604043555416311</v>
      </c>
      <c r="G837" s="24">
        <v>835</v>
      </c>
      <c r="H837" s="24" t="e">
        <f ca="1"/>
        <v>#NAME?</v>
      </c>
      <c r="I837" s="24" t="e" cm="1">
        <f t="array" aca="1" ref="I837" ca="1">INDIRECT(ADDRESS(($E$2+1-G837)+2,8))</f>
        <v>#NAME?</v>
      </c>
      <c r="J837" s="24" t="e">
        <f t="shared" ca="1" si="39"/>
        <v>#NAME?</v>
      </c>
      <c r="K837" s="24" t="e">
        <f t="shared" ca="1" si="40"/>
        <v>#NAME?</v>
      </c>
      <c r="L837" s="24" t="e">
        <f t="shared" ca="1" si="41"/>
        <v>#NAME?</v>
      </c>
    </row>
    <row r="838" spans="2:12" x14ac:dyDescent="0.25">
      <c r="B838" s="24">
        <v>8.3053258776530559</v>
      </c>
      <c r="G838" s="24">
        <v>836</v>
      </c>
      <c r="H838" s="24" t="e">
        <f ca="1"/>
        <v>#NAME?</v>
      </c>
      <c r="I838" s="24" t="e" cm="1">
        <f t="array" aca="1" ref="I838" ca="1">INDIRECT(ADDRESS(($E$2+1-G838)+2,8))</f>
        <v>#NAME?</v>
      </c>
      <c r="J838" s="24" t="e">
        <f t="shared" ca="1" si="39"/>
        <v>#NAME?</v>
      </c>
      <c r="K838" s="24" t="e">
        <f t="shared" ca="1" si="40"/>
        <v>#NAME?</v>
      </c>
      <c r="L838" s="24" t="e">
        <f t="shared" ca="1" si="41"/>
        <v>#NAME?</v>
      </c>
    </row>
    <row r="839" spans="2:12" x14ac:dyDescent="0.25">
      <c r="B839" s="24">
        <v>10.349342354820322</v>
      </c>
      <c r="G839" s="24">
        <v>837</v>
      </c>
      <c r="H839" s="24" t="e">
        <f ca="1"/>
        <v>#NAME?</v>
      </c>
      <c r="I839" s="24" t="e" cm="1">
        <f t="array" aca="1" ref="I839" ca="1">INDIRECT(ADDRESS(($E$2+1-G839)+2,8))</f>
        <v>#NAME?</v>
      </c>
      <c r="J839" s="24" t="e">
        <f t="shared" ca="1" si="39"/>
        <v>#NAME?</v>
      </c>
      <c r="K839" s="24" t="e">
        <f t="shared" ca="1" si="40"/>
        <v>#NAME?</v>
      </c>
      <c r="L839" s="24" t="e">
        <f t="shared" ca="1" si="41"/>
        <v>#NAME?</v>
      </c>
    </row>
    <row r="840" spans="2:12" x14ac:dyDescent="0.25">
      <c r="B840" s="24">
        <v>10.105062313157642</v>
      </c>
      <c r="G840" s="24">
        <v>838</v>
      </c>
      <c r="H840" s="24" t="e">
        <f ca="1"/>
        <v>#NAME?</v>
      </c>
      <c r="I840" s="24" t="e" cm="1">
        <f t="array" aca="1" ref="I840" ca="1">INDIRECT(ADDRESS(($E$2+1-G840)+2,8))</f>
        <v>#NAME?</v>
      </c>
      <c r="J840" s="24" t="e">
        <f t="shared" ca="1" si="39"/>
        <v>#NAME?</v>
      </c>
      <c r="K840" s="24" t="e">
        <f t="shared" ca="1" si="40"/>
        <v>#NAME?</v>
      </c>
      <c r="L840" s="24" t="e">
        <f t="shared" ca="1" si="41"/>
        <v>#NAME?</v>
      </c>
    </row>
    <row r="841" spans="2:12" x14ac:dyDescent="0.25">
      <c r="B841" s="24">
        <v>6.7371424662861656</v>
      </c>
      <c r="G841" s="24">
        <v>839</v>
      </c>
      <c r="H841" s="24" t="e">
        <f ca="1"/>
        <v>#NAME?</v>
      </c>
      <c r="I841" s="24" t="e" cm="1">
        <f t="array" aca="1" ref="I841" ca="1">INDIRECT(ADDRESS(($E$2+1-G841)+2,8))</f>
        <v>#NAME?</v>
      </c>
      <c r="J841" s="24" t="e">
        <f t="shared" ca="1" si="39"/>
        <v>#NAME?</v>
      </c>
      <c r="K841" s="24" t="e">
        <f t="shared" ca="1" si="40"/>
        <v>#NAME?</v>
      </c>
      <c r="L841" s="24" t="e">
        <f t="shared" ca="1" si="41"/>
        <v>#NAME?</v>
      </c>
    </row>
    <row r="842" spans="2:12" x14ac:dyDescent="0.25">
      <c r="B842" s="24">
        <v>7.7767028235259144</v>
      </c>
      <c r="G842" s="24">
        <v>840</v>
      </c>
      <c r="H842" s="24" t="e">
        <f ca="1"/>
        <v>#NAME?</v>
      </c>
      <c r="I842" s="24" t="e" cm="1">
        <f t="array" aca="1" ref="I842" ca="1">INDIRECT(ADDRESS(($E$2+1-G842)+2,8))</f>
        <v>#NAME?</v>
      </c>
      <c r="J842" s="24" t="e">
        <f t="shared" ca="1" si="39"/>
        <v>#NAME?</v>
      </c>
      <c r="K842" s="24" t="e">
        <f t="shared" ca="1" si="40"/>
        <v>#NAME?</v>
      </c>
      <c r="L842" s="24" t="e">
        <f t="shared" ca="1" si="41"/>
        <v>#NAME?</v>
      </c>
    </row>
    <row r="843" spans="2:12" x14ac:dyDescent="0.25">
      <c r="B843" s="24">
        <v>9.0053033596074918</v>
      </c>
      <c r="G843" s="24">
        <v>841</v>
      </c>
      <c r="H843" s="24" t="e">
        <f ca="1"/>
        <v>#NAME?</v>
      </c>
      <c r="I843" s="24" t="e" cm="1">
        <f t="array" aca="1" ref="I843" ca="1">INDIRECT(ADDRESS(($E$2+1-G843)+2,8))</f>
        <v>#NAME?</v>
      </c>
      <c r="J843" s="24" t="e">
        <f t="shared" ca="1" si="39"/>
        <v>#NAME?</v>
      </c>
      <c r="K843" s="24" t="e">
        <f t="shared" ca="1" si="40"/>
        <v>#NAME?</v>
      </c>
      <c r="L843" s="24" t="e">
        <f t="shared" ca="1" si="41"/>
        <v>#NAME?</v>
      </c>
    </row>
    <row r="844" spans="2:12" x14ac:dyDescent="0.25">
      <c r="B844" s="24">
        <v>9.8518144160815471</v>
      </c>
      <c r="G844" s="24">
        <v>842</v>
      </c>
      <c r="H844" s="24" t="e">
        <f ca="1"/>
        <v>#NAME?</v>
      </c>
      <c r="I844" s="24" t="e" cm="1">
        <f t="array" aca="1" ref="I844" ca="1">INDIRECT(ADDRESS(($E$2+1-G844)+2,8))</f>
        <v>#NAME?</v>
      </c>
      <c r="J844" s="24" t="e">
        <f t="shared" ca="1" si="39"/>
        <v>#NAME?</v>
      </c>
      <c r="K844" s="24" t="e">
        <f t="shared" ca="1" si="40"/>
        <v>#NAME?</v>
      </c>
      <c r="L844" s="24" t="e">
        <f t="shared" ca="1" si="41"/>
        <v>#NAME?</v>
      </c>
    </row>
    <row r="845" spans="2:12" x14ac:dyDescent="0.25">
      <c r="B845" s="24">
        <v>8.1102643806552042</v>
      </c>
      <c r="G845" s="24">
        <v>843</v>
      </c>
      <c r="H845" s="24" t="e">
        <f ca="1"/>
        <v>#NAME?</v>
      </c>
      <c r="I845" s="24" t="e" cm="1">
        <f t="array" aca="1" ref="I845" ca="1">INDIRECT(ADDRESS(($E$2+1-G845)+2,8))</f>
        <v>#NAME?</v>
      </c>
      <c r="J845" s="24" t="e">
        <f t="shared" ca="1" si="39"/>
        <v>#NAME?</v>
      </c>
      <c r="K845" s="24" t="e">
        <f t="shared" ca="1" si="40"/>
        <v>#NAME?</v>
      </c>
      <c r="L845" s="24" t="e">
        <f t="shared" ca="1" si="41"/>
        <v>#NAME?</v>
      </c>
    </row>
    <row r="846" spans="2:12" x14ac:dyDescent="0.25">
      <c r="B846" s="24">
        <v>7.8579009338276222</v>
      </c>
      <c r="G846" s="24">
        <v>844</v>
      </c>
      <c r="H846" s="24" t="e">
        <f ca="1"/>
        <v>#NAME?</v>
      </c>
      <c r="I846" s="24" t="e" cm="1">
        <f t="array" aca="1" ref="I846" ca="1">INDIRECT(ADDRESS(($E$2+1-G846)+2,8))</f>
        <v>#NAME?</v>
      </c>
      <c r="J846" s="24" t="e">
        <f t="shared" ca="1" si="39"/>
        <v>#NAME?</v>
      </c>
      <c r="K846" s="24" t="e">
        <f t="shared" ca="1" si="40"/>
        <v>#NAME?</v>
      </c>
      <c r="L846" s="24" t="e">
        <f t="shared" ca="1" si="41"/>
        <v>#NAME?</v>
      </c>
    </row>
    <row r="847" spans="2:12" x14ac:dyDescent="0.25">
      <c r="B847" s="24">
        <v>10.371451586533807</v>
      </c>
      <c r="G847" s="24">
        <v>845</v>
      </c>
      <c r="H847" s="24" t="e">
        <f ca="1"/>
        <v>#NAME?</v>
      </c>
      <c r="I847" s="24" t="e" cm="1">
        <f t="array" aca="1" ref="I847" ca="1">INDIRECT(ADDRESS(($E$2+1-G847)+2,8))</f>
        <v>#NAME?</v>
      </c>
      <c r="J847" s="24" t="e">
        <f t="shared" ca="1" si="39"/>
        <v>#NAME?</v>
      </c>
      <c r="K847" s="24" t="e">
        <f t="shared" ca="1" si="40"/>
        <v>#NAME?</v>
      </c>
      <c r="L847" s="24" t="e">
        <f t="shared" ca="1" si="41"/>
        <v>#NAME?</v>
      </c>
    </row>
    <row r="848" spans="2:12" x14ac:dyDescent="0.25">
      <c r="B848" s="24">
        <v>11.022703162795471</v>
      </c>
      <c r="G848" s="24">
        <v>846</v>
      </c>
      <c r="H848" s="24" t="e">
        <f ca="1"/>
        <v>#NAME?</v>
      </c>
      <c r="I848" s="24" t="e" cm="1">
        <f t="array" aca="1" ref="I848" ca="1">INDIRECT(ADDRESS(($E$2+1-G848)+2,8))</f>
        <v>#NAME?</v>
      </c>
      <c r="J848" s="24" t="e">
        <f t="shared" ca="1" si="39"/>
        <v>#NAME?</v>
      </c>
      <c r="K848" s="24" t="e">
        <f t="shared" ca="1" si="40"/>
        <v>#NAME?</v>
      </c>
      <c r="L848" s="24" t="e">
        <f t="shared" ca="1" si="41"/>
        <v>#NAME?</v>
      </c>
    </row>
    <row r="849" spans="2:12" x14ac:dyDescent="0.25">
      <c r="B849" s="24">
        <v>11.377281968888971</v>
      </c>
      <c r="G849" s="24">
        <v>847</v>
      </c>
      <c r="H849" s="24" t="e">
        <f ca="1"/>
        <v>#NAME?</v>
      </c>
      <c r="I849" s="24" t="e" cm="1">
        <f t="array" aca="1" ref="I849" ca="1">INDIRECT(ADDRESS(($E$2+1-G849)+2,8))</f>
        <v>#NAME?</v>
      </c>
      <c r="J849" s="24" t="e">
        <f t="shared" ca="1" si="39"/>
        <v>#NAME?</v>
      </c>
      <c r="K849" s="24" t="e">
        <f t="shared" ca="1" si="40"/>
        <v>#NAME?</v>
      </c>
      <c r="L849" s="24" t="e">
        <f t="shared" ca="1" si="41"/>
        <v>#NAME?</v>
      </c>
    </row>
    <row r="850" spans="2:12" x14ac:dyDescent="0.25">
      <c r="B850" s="24">
        <v>11.033881133477896</v>
      </c>
      <c r="G850" s="24">
        <v>848</v>
      </c>
      <c r="H850" s="24" t="e">
        <f ca="1"/>
        <v>#NAME?</v>
      </c>
      <c r="I850" s="24" t="e" cm="1">
        <f t="array" aca="1" ref="I850" ca="1">INDIRECT(ADDRESS(($E$2+1-G850)+2,8))</f>
        <v>#NAME?</v>
      </c>
      <c r="J850" s="24" t="e">
        <f t="shared" ca="1" si="39"/>
        <v>#NAME?</v>
      </c>
      <c r="K850" s="24" t="e">
        <f t="shared" ca="1" si="40"/>
        <v>#NAME?</v>
      </c>
      <c r="L850" s="24" t="e">
        <f t="shared" ca="1" si="41"/>
        <v>#NAME?</v>
      </c>
    </row>
    <row r="851" spans="2:12" x14ac:dyDescent="0.25">
      <c r="B851" s="24">
        <v>8.5005087455732564</v>
      </c>
      <c r="G851" s="24">
        <v>849</v>
      </c>
      <c r="H851" s="24" t="e">
        <f ca="1"/>
        <v>#NAME?</v>
      </c>
      <c r="I851" s="24" t="e" cm="1">
        <f t="array" aca="1" ref="I851" ca="1">INDIRECT(ADDRESS(($E$2+1-G851)+2,8))</f>
        <v>#NAME?</v>
      </c>
      <c r="J851" s="24" t="e">
        <f t="shared" ca="1" si="39"/>
        <v>#NAME?</v>
      </c>
      <c r="K851" s="24" t="e">
        <f t="shared" ca="1" si="40"/>
        <v>#NAME?</v>
      </c>
      <c r="L851" s="24" t="e">
        <f t="shared" ca="1" si="41"/>
        <v>#NAME?</v>
      </c>
    </row>
    <row r="852" spans="2:12" x14ac:dyDescent="0.25">
      <c r="B852" s="24">
        <v>11.871779206830135</v>
      </c>
      <c r="G852" s="24">
        <v>850</v>
      </c>
      <c r="H852" s="24" t="e">
        <f ca="1"/>
        <v>#NAME?</v>
      </c>
      <c r="I852" s="24" t="e" cm="1">
        <f t="array" aca="1" ref="I852" ca="1">INDIRECT(ADDRESS(($E$2+1-G852)+2,8))</f>
        <v>#NAME?</v>
      </c>
      <c r="J852" s="24" t="e">
        <f t="shared" ca="1" si="39"/>
        <v>#NAME?</v>
      </c>
      <c r="K852" s="24" t="e">
        <f t="shared" ca="1" si="40"/>
        <v>#NAME?</v>
      </c>
      <c r="L852" s="24" t="e">
        <f t="shared" ca="1" si="41"/>
        <v>#NAME?</v>
      </c>
    </row>
    <row r="853" spans="2:12" x14ac:dyDescent="0.25">
      <c r="B853" s="24">
        <v>9.0673995926293287</v>
      </c>
      <c r="G853" s="24">
        <v>851</v>
      </c>
      <c r="H853" s="24" t="e">
        <f ca="1"/>
        <v>#NAME?</v>
      </c>
      <c r="I853" s="24" t="e" cm="1">
        <f t="array" aca="1" ref="I853" ca="1">INDIRECT(ADDRESS(($E$2+1-G853)+2,8))</f>
        <v>#NAME?</v>
      </c>
      <c r="J853" s="24" t="e">
        <f t="shared" ca="1" si="39"/>
        <v>#NAME?</v>
      </c>
      <c r="K853" s="24" t="e">
        <f t="shared" ca="1" si="40"/>
        <v>#NAME?</v>
      </c>
      <c r="L853" s="24" t="e">
        <f t="shared" ca="1" si="41"/>
        <v>#NAME?</v>
      </c>
    </row>
    <row r="854" spans="2:12" x14ac:dyDescent="0.25">
      <c r="B854" s="24">
        <v>10.767163162111935</v>
      </c>
      <c r="G854" s="24">
        <v>852</v>
      </c>
      <c r="H854" s="24" t="e">
        <f ca="1"/>
        <v>#NAME?</v>
      </c>
      <c r="I854" s="24" t="e" cm="1">
        <f t="array" aca="1" ref="I854" ca="1">INDIRECT(ADDRESS(($E$2+1-G854)+2,8))</f>
        <v>#NAME?</v>
      </c>
      <c r="J854" s="24" t="e">
        <f t="shared" ca="1" si="39"/>
        <v>#NAME?</v>
      </c>
      <c r="K854" s="24" t="e">
        <f t="shared" ca="1" si="40"/>
        <v>#NAME?</v>
      </c>
      <c r="L854" s="24" t="e">
        <f t="shared" ca="1" si="41"/>
        <v>#NAME?</v>
      </c>
    </row>
    <row r="855" spans="2:12" x14ac:dyDescent="0.25">
      <c r="B855" s="24">
        <v>7.1795634942752562</v>
      </c>
      <c r="G855" s="24">
        <v>853</v>
      </c>
      <c r="H855" s="24" t="e">
        <f ca="1"/>
        <v>#NAME?</v>
      </c>
      <c r="I855" s="24" t="e" cm="1">
        <f t="array" aca="1" ref="I855" ca="1">INDIRECT(ADDRESS(($E$2+1-G855)+2,8))</f>
        <v>#NAME?</v>
      </c>
      <c r="J855" s="24" t="e">
        <f t="shared" ca="1" si="39"/>
        <v>#NAME?</v>
      </c>
      <c r="K855" s="24" t="e">
        <f t="shared" ca="1" si="40"/>
        <v>#NAME?</v>
      </c>
      <c r="L855" s="24" t="e">
        <f t="shared" ca="1" si="41"/>
        <v>#NAME?</v>
      </c>
    </row>
    <row r="856" spans="2:12" x14ac:dyDescent="0.25">
      <c r="B856" s="24">
        <v>8.6617579986906463</v>
      </c>
      <c r="G856" s="24">
        <v>854</v>
      </c>
      <c r="H856" s="24" t="e">
        <f ca="1"/>
        <v>#NAME?</v>
      </c>
      <c r="I856" s="24" t="e" cm="1">
        <f t="array" aca="1" ref="I856" ca="1">INDIRECT(ADDRESS(($E$2+1-G856)+2,8))</f>
        <v>#NAME?</v>
      </c>
      <c r="J856" s="24" t="e">
        <f t="shared" ca="1" si="39"/>
        <v>#NAME?</v>
      </c>
      <c r="K856" s="24" t="e">
        <f t="shared" ca="1" si="40"/>
        <v>#NAME?</v>
      </c>
      <c r="L856" s="24" t="e">
        <f t="shared" ca="1" si="41"/>
        <v>#NAME?</v>
      </c>
    </row>
    <row r="857" spans="2:12" x14ac:dyDescent="0.25">
      <c r="B857" s="24">
        <v>10.892952741886914</v>
      </c>
      <c r="G857" s="24">
        <v>855</v>
      </c>
      <c r="H857" s="24" t="e">
        <f ca="1"/>
        <v>#NAME?</v>
      </c>
      <c r="I857" s="24" t="e" cm="1">
        <f t="array" aca="1" ref="I857" ca="1">INDIRECT(ADDRESS(($E$2+1-G857)+2,8))</f>
        <v>#NAME?</v>
      </c>
      <c r="J857" s="24" t="e">
        <f t="shared" ca="1" si="39"/>
        <v>#NAME?</v>
      </c>
      <c r="K857" s="24" t="e">
        <f t="shared" ca="1" si="40"/>
        <v>#NAME?</v>
      </c>
      <c r="L857" s="24" t="e">
        <f t="shared" ca="1" si="41"/>
        <v>#NAME?</v>
      </c>
    </row>
    <row r="858" spans="2:12" x14ac:dyDescent="0.25">
      <c r="B858" s="24">
        <v>10.067391021007086</v>
      </c>
      <c r="G858" s="24">
        <v>856</v>
      </c>
      <c r="H858" s="24" t="e">
        <f ca="1"/>
        <v>#NAME?</v>
      </c>
      <c r="I858" s="24" t="e" cm="1">
        <f t="array" aca="1" ref="I858" ca="1">INDIRECT(ADDRESS(($E$2+1-G858)+2,8))</f>
        <v>#NAME?</v>
      </c>
      <c r="J858" s="24" t="e">
        <f t="shared" ca="1" si="39"/>
        <v>#NAME?</v>
      </c>
      <c r="K858" s="24" t="e">
        <f t="shared" ca="1" si="40"/>
        <v>#NAME?</v>
      </c>
      <c r="L858" s="24" t="e">
        <f t="shared" ca="1" si="41"/>
        <v>#NAME?</v>
      </c>
    </row>
    <row r="859" spans="2:12" x14ac:dyDescent="0.25">
      <c r="B859" s="24">
        <v>9.938741696129668</v>
      </c>
      <c r="G859" s="24">
        <v>857</v>
      </c>
      <c r="H859" s="24" t="e">
        <f ca="1"/>
        <v>#NAME?</v>
      </c>
      <c r="I859" s="24" t="e" cm="1">
        <f t="array" aca="1" ref="I859" ca="1">INDIRECT(ADDRESS(($E$2+1-G859)+2,8))</f>
        <v>#NAME?</v>
      </c>
      <c r="J859" s="24" t="e">
        <f t="shared" ca="1" si="39"/>
        <v>#NAME?</v>
      </c>
      <c r="K859" s="24" t="e">
        <f t="shared" ca="1" si="40"/>
        <v>#NAME?</v>
      </c>
      <c r="L859" s="24" t="e">
        <f t="shared" ca="1" si="41"/>
        <v>#NAME?</v>
      </c>
    </row>
    <row r="860" spans="2:12" x14ac:dyDescent="0.25">
      <c r="B860" s="24">
        <v>7.0875253163215035</v>
      </c>
      <c r="G860" s="24">
        <v>858</v>
      </c>
      <c r="H860" s="24" t="e">
        <f ca="1"/>
        <v>#NAME?</v>
      </c>
      <c r="I860" s="24" t="e" cm="1">
        <f t="array" aca="1" ref="I860" ca="1">INDIRECT(ADDRESS(($E$2+1-G860)+2,8))</f>
        <v>#NAME?</v>
      </c>
      <c r="J860" s="24" t="e">
        <f t="shared" ca="1" si="39"/>
        <v>#NAME?</v>
      </c>
      <c r="K860" s="24" t="e">
        <f t="shared" ca="1" si="40"/>
        <v>#NAME?</v>
      </c>
      <c r="L860" s="24" t="e">
        <f t="shared" ca="1" si="41"/>
        <v>#NAME?</v>
      </c>
    </row>
    <row r="861" spans="2:12" x14ac:dyDescent="0.25">
      <c r="B861" s="24">
        <v>6.1668579277130515</v>
      </c>
      <c r="G861" s="24">
        <v>859</v>
      </c>
      <c r="H861" s="24" t="e">
        <f ca="1"/>
        <v>#NAME?</v>
      </c>
      <c r="I861" s="24" t="e" cm="1">
        <f t="array" aca="1" ref="I861" ca="1">INDIRECT(ADDRESS(($E$2+1-G861)+2,8))</f>
        <v>#NAME?</v>
      </c>
      <c r="J861" s="24" t="e">
        <f t="shared" ca="1" si="39"/>
        <v>#NAME?</v>
      </c>
      <c r="K861" s="24" t="e">
        <f t="shared" ca="1" si="40"/>
        <v>#NAME?</v>
      </c>
      <c r="L861" s="24" t="e">
        <f t="shared" ca="1" si="41"/>
        <v>#NAME?</v>
      </c>
    </row>
    <row r="862" spans="2:12" x14ac:dyDescent="0.25">
      <c r="B862" s="24">
        <v>8.3762208184019933</v>
      </c>
      <c r="G862" s="24">
        <v>860</v>
      </c>
      <c r="H862" s="24" t="e">
        <f ca="1"/>
        <v>#NAME?</v>
      </c>
      <c r="I862" s="24" t="e" cm="1">
        <f t="array" aca="1" ref="I862" ca="1">INDIRECT(ADDRESS(($E$2+1-G862)+2,8))</f>
        <v>#NAME?</v>
      </c>
      <c r="J862" s="24" t="e">
        <f t="shared" ca="1" si="39"/>
        <v>#NAME?</v>
      </c>
      <c r="K862" s="24" t="e">
        <f t="shared" ca="1" si="40"/>
        <v>#NAME?</v>
      </c>
      <c r="L862" s="24" t="e">
        <f t="shared" ca="1" si="41"/>
        <v>#NAME?</v>
      </c>
    </row>
    <row r="863" spans="2:12" x14ac:dyDescent="0.25">
      <c r="B863" s="24">
        <v>7.6249808830585932</v>
      </c>
      <c r="G863" s="24">
        <v>861</v>
      </c>
      <c r="H863" s="24" t="e">
        <f ca="1"/>
        <v>#NAME?</v>
      </c>
      <c r="I863" s="24" t="e" cm="1">
        <f t="array" aca="1" ref="I863" ca="1">INDIRECT(ADDRESS(($E$2+1-G863)+2,8))</f>
        <v>#NAME?</v>
      </c>
      <c r="J863" s="24" t="e">
        <f t="shared" ca="1" si="39"/>
        <v>#NAME?</v>
      </c>
      <c r="K863" s="24" t="e">
        <f t="shared" ca="1" si="40"/>
        <v>#NAME?</v>
      </c>
      <c r="L863" s="24" t="e">
        <f t="shared" ca="1" si="41"/>
        <v>#NAME?</v>
      </c>
    </row>
    <row r="864" spans="2:12" x14ac:dyDescent="0.25">
      <c r="B864" s="24">
        <v>12.252548530591847</v>
      </c>
      <c r="G864" s="24">
        <v>862</v>
      </c>
      <c r="H864" s="24" t="e">
        <f ca="1"/>
        <v>#NAME?</v>
      </c>
      <c r="I864" s="24" t="e" cm="1">
        <f t="array" aca="1" ref="I864" ca="1">INDIRECT(ADDRESS(($E$2+1-G864)+2,8))</f>
        <v>#NAME?</v>
      </c>
      <c r="J864" s="24" t="e">
        <f t="shared" ca="1" si="39"/>
        <v>#NAME?</v>
      </c>
      <c r="K864" s="24" t="e">
        <f t="shared" ca="1" si="40"/>
        <v>#NAME?</v>
      </c>
      <c r="L864" s="24" t="e">
        <f t="shared" ca="1" si="41"/>
        <v>#NAME?</v>
      </c>
    </row>
    <row r="865" spans="2:12" x14ac:dyDescent="0.25">
      <c r="B865" s="24">
        <v>7.553690424841415</v>
      </c>
      <c r="G865" s="24">
        <v>863</v>
      </c>
      <c r="H865" s="24" t="e">
        <f ca="1"/>
        <v>#NAME?</v>
      </c>
      <c r="I865" s="24" t="e" cm="1">
        <f t="array" aca="1" ref="I865" ca="1">INDIRECT(ADDRESS(($E$2+1-G865)+2,8))</f>
        <v>#NAME?</v>
      </c>
      <c r="J865" s="24" t="e">
        <f t="shared" ca="1" si="39"/>
        <v>#NAME?</v>
      </c>
      <c r="K865" s="24" t="e">
        <f t="shared" ca="1" si="40"/>
        <v>#NAME?</v>
      </c>
      <c r="L865" s="24" t="e">
        <f t="shared" ca="1" si="41"/>
        <v>#NAME?</v>
      </c>
    </row>
    <row r="866" spans="2:12" x14ac:dyDescent="0.25">
      <c r="B866" s="24">
        <v>8.3560623904326761</v>
      </c>
      <c r="G866" s="24">
        <v>864</v>
      </c>
      <c r="H866" s="24" t="e">
        <f ca="1"/>
        <v>#NAME?</v>
      </c>
      <c r="I866" s="24" t="e" cm="1">
        <f t="array" aca="1" ref="I866" ca="1">INDIRECT(ADDRESS(($E$2+1-G866)+2,8))</f>
        <v>#NAME?</v>
      </c>
      <c r="J866" s="24" t="e">
        <f t="shared" ca="1" si="39"/>
        <v>#NAME?</v>
      </c>
      <c r="K866" s="24" t="e">
        <f t="shared" ca="1" si="40"/>
        <v>#NAME?</v>
      </c>
      <c r="L866" s="24" t="e">
        <f t="shared" ca="1" si="41"/>
        <v>#NAME?</v>
      </c>
    </row>
    <row r="867" spans="2:12" x14ac:dyDescent="0.25">
      <c r="B867" s="24">
        <v>7.4884962585412485</v>
      </c>
      <c r="G867" s="24">
        <v>865</v>
      </c>
      <c r="H867" s="24" t="e">
        <f ca="1"/>
        <v>#NAME?</v>
      </c>
      <c r="I867" s="24" t="e" cm="1">
        <f t="array" aca="1" ref="I867" ca="1">INDIRECT(ADDRESS(($E$2+1-G867)+2,8))</f>
        <v>#NAME?</v>
      </c>
      <c r="J867" s="24" t="e">
        <f t="shared" ca="1" si="39"/>
        <v>#NAME?</v>
      </c>
      <c r="K867" s="24" t="e">
        <f t="shared" ca="1" si="40"/>
        <v>#NAME?</v>
      </c>
      <c r="L867" s="24" t="e">
        <f t="shared" ca="1" si="41"/>
        <v>#NAME?</v>
      </c>
    </row>
    <row r="868" spans="2:12" x14ac:dyDescent="0.25">
      <c r="B868" s="24">
        <v>11.30469372688211</v>
      </c>
      <c r="G868" s="24">
        <v>866</v>
      </c>
      <c r="H868" s="24" t="e">
        <f ca="1"/>
        <v>#NAME?</v>
      </c>
      <c r="I868" s="24" t="e" cm="1">
        <f t="array" aca="1" ref="I868" ca="1">INDIRECT(ADDRESS(($E$2+1-G868)+2,8))</f>
        <v>#NAME?</v>
      </c>
      <c r="J868" s="24" t="e">
        <f t="shared" ca="1" si="39"/>
        <v>#NAME?</v>
      </c>
      <c r="K868" s="24" t="e">
        <f t="shared" ca="1" si="40"/>
        <v>#NAME?</v>
      </c>
      <c r="L868" s="24" t="e">
        <f t="shared" ca="1" si="41"/>
        <v>#NAME?</v>
      </c>
    </row>
    <row r="869" spans="2:12" x14ac:dyDescent="0.25">
      <c r="B869" s="24">
        <v>8.890422491063422</v>
      </c>
      <c r="G869" s="24">
        <v>867</v>
      </c>
      <c r="H869" s="24" t="e">
        <f ca="1"/>
        <v>#NAME?</v>
      </c>
      <c r="I869" s="24" t="e" cm="1">
        <f t="array" aca="1" ref="I869" ca="1">INDIRECT(ADDRESS(($E$2+1-G869)+2,8))</f>
        <v>#NAME?</v>
      </c>
      <c r="J869" s="24" t="e">
        <f t="shared" ca="1" si="39"/>
        <v>#NAME?</v>
      </c>
      <c r="K869" s="24" t="e">
        <f t="shared" ca="1" si="40"/>
        <v>#NAME?</v>
      </c>
      <c r="L869" s="24" t="e">
        <f t="shared" ca="1" si="41"/>
        <v>#NAME?</v>
      </c>
    </row>
    <row r="870" spans="2:12" x14ac:dyDescent="0.25">
      <c r="B870" s="24">
        <v>7.1895033017651429</v>
      </c>
      <c r="G870" s="24">
        <v>868</v>
      </c>
      <c r="H870" s="24" t="e">
        <f ca="1"/>
        <v>#NAME?</v>
      </c>
      <c r="I870" s="24" t="e" cm="1">
        <f t="array" aca="1" ref="I870" ca="1">INDIRECT(ADDRESS(($E$2+1-G870)+2,8))</f>
        <v>#NAME?</v>
      </c>
      <c r="J870" s="24" t="e">
        <f t="shared" ca="1" si="39"/>
        <v>#NAME?</v>
      </c>
      <c r="K870" s="24" t="e">
        <f t="shared" ca="1" si="40"/>
        <v>#NAME?</v>
      </c>
      <c r="L870" s="24" t="e">
        <f t="shared" ca="1" si="41"/>
        <v>#NAME?</v>
      </c>
    </row>
    <row r="871" spans="2:12" x14ac:dyDescent="0.25">
      <c r="B871" s="24">
        <v>10.419465735723406</v>
      </c>
      <c r="G871" s="24">
        <v>869</v>
      </c>
      <c r="H871" s="24" t="e">
        <f ca="1"/>
        <v>#NAME?</v>
      </c>
      <c r="I871" s="24" t="e" cm="1">
        <f t="array" aca="1" ref="I871" ca="1">INDIRECT(ADDRESS(($E$2+1-G871)+2,8))</f>
        <v>#NAME?</v>
      </c>
      <c r="J871" s="24" t="e">
        <f t="shared" ca="1" si="39"/>
        <v>#NAME?</v>
      </c>
      <c r="K871" s="24" t="e">
        <f t="shared" ca="1" si="40"/>
        <v>#NAME?</v>
      </c>
      <c r="L871" s="24" t="e">
        <f t="shared" ca="1" si="41"/>
        <v>#NAME?</v>
      </c>
    </row>
    <row r="872" spans="2:12" x14ac:dyDescent="0.25">
      <c r="B872" s="24">
        <v>9.4541120578826678</v>
      </c>
      <c r="G872" s="24">
        <v>870</v>
      </c>
      <c r="H872" s="24" t="e">
        <f ca="1"/>
        <v>#NAME?</v>
      </c>
      <c r="I872" s="24" t="e" cm="1">
        <f t="array" aca="1" ref="I872" ca="1">INDIRECT(ADDRESS(($E$2+1-G872)+2,8))</f>
        <v>#NAME?</v>
      </c>
      <c r="J872" s="24" t="e">
        <f t="shared" ca="1" si="39"/>
        <v>#NAME?</v>
      </c>
      <c r="K872" s="24" t="e">
        <f t="shared" ca="1" si="40"/>
        <v>#NAME?</v>
      </c>
      <c r="L872" s="24" t="e">
        <f t="shared" ca="1" si="41"/>
        <v>#NAME?</v>
      </c>
    </row>
    <row r="873" spans="2:12" x14ac:dyDescent="0.25">
      <c r="B873" s="24">
        <v>7.6208523921165217</v>
      </c>
      <c r="G873" s="24">
        <v>871</v>
      </c>
      <c r="H873" s="24" t="e">
        <f ca="1"/>
        <v>#NAME?</v>
      </c>
      <c r="I873" s="24" t="e" cm="1">
        <f t="array" aca="1" ref="I873" ca="1">INDIRECT(ADDRESS(($E$2+1-G873)+2,8))</f>
        <v>#NAME?</v>
      </c>
      <c r="J873" s="24" t="e">
        <f t="shared" ca="1" si="39"/>
        <v>#NAME?</v>
      </c>
      <c r="K873" s="24" t="e">
        <f t="shared" ca="1" si="40"/>
        <v>#NAME?</v>
      </c>
      <c r="L873" s="24" t="e">
        <f t="shared" ca="1" si="41"/>
        <v>#NAME?</v>
      </c>
    </row>
    <row r="874" spans="2:12" x14ac:dyDescent="0.25">
      <c r="B874" s="24">
        <v>8.7693145572541642</v>
      </c>
      <c r="G874" s="24">
        <v>872</v>
      </c>
      <c r="H874" s="24" t="e">
        <f ca="1"/>
        <v>#NAME?</v>
      </c>
      <c r="I874" s="24" t="e" cm="1">
        <f t="array" aca="1" ref="I874" ca="1">INDIRECT(ADDRESS(($E$2+1-G874)+2,8))</f>
        <v>#NAME?</v>
      </c>
      <c r="J874" s="24" t="e">
        <f t="shared" ca="1" si="39"/>
        <v>#NAME?</v>
      </c>
      <c r="K874" s="24" t="e">
        <f t="shared" ca="1" si="40"/>
        <v>#NAME?</v>
      </c>
      <c r="L874" s="24" t="e">
        <f t="shared" ca="1" si="41"/>
        <v>#NAME?</v>
      </c>
    </row>
    <row r="875" spans="2:12" x14ac:dyDescent="0.25">
      <c r="B875" s="24">
        <v>9.3285941480257009</v>
      </c>
      <c r="G875" s="24">
        <v>873</v>
      </c>
      <c r="H875" s="24" t="e">
        <f ca="1"/>
        <v>#NAME?</v>
      </c>
      <c r="I875" s="24" t="e" cm="1">
        <f t="array" aca="1" ref="I875" ca="1">INDIRECT(ADDRESS(($E$2+1-G875)+2,8))</f>
        <v>#NAME?</v>
      </c>
      <c r="J875" s="24" t="e">
        <f t="shared" ca="1" si="39"/>
        <v>#NAME?</v>
      </c>
      <c r="K875" s="24" t="e">
        <f t="shared" ca="1" si="40"/>
        <v>#NAME?</v>
      </c>
      <c r="L875" s="24" t="e">
        <f t="shared" ca="1" si="41"/>
        <v>#NAME?</v>
      </c>
    </row>
    <row r="876" spans="2:12" x14ac:dyDescent="0.25">
      <c r="B876" s="24">
        <v>10.241857012412003</v>
      </c>
      <c r="G876" s="24">
        <v>874</v>
      </c>
      <c r="H876" s="24" t="e">
        <f ca="1"/>
        <v>#NAME?</v>
      </c>
      <c r="I876" s="24" t="e" cm="1">
        <f t="array" aca="1" ref="I876" ca="1">INDIRECT(ADDRESS(($E$2+1-G876)+2,8))</f>
        <v>#NAME?</v>
      </c>
      <c r="J876" s="24" t="e">
        <f t="shared" ca="1" si="39"/>
        <v>#NAME?</v>
      </c>
      <c r="K876" s="24" t="e">
        <f t="shared" ca="1" si="40"/>
        <v>#NAME?</v>
      </c>
      <c r="L876" s="24" t="e">
        <f t="shared" ca="1" si="41"/>
        <v>#NAME?</v>
      </c>
    </row>
    <row r="877" spans="2:12" x14ac:dyDescent="0.25">
      <c r="B877" s="24">
        <v>9.8231913598885559</v>
      </c>
      <c r="G877" s="24">
        <v>875</v>
      </c>
      <c r="H877" s="24" t="e">
        <f ca="1"/>
        <v>#NAME?</v>
      </c>
      <c r="I877" s="24" t="e" cm="1">
        <f t="array" aca="1" ref="I877" ca="1">INDIRECT(ADDRESS(($E$2+1-G877)+2,8))</f>
        <v>#NAME?</v>
      </c>
      <c r="J877" s="24" t="e">
        <f t="shared" ca="1" si="39"/>
        <v>#NAME?</v>
      </c>
      <c r="K877" s="24" t="e">
        <f t="shared" ca="1" si="40"/>
        <v>#NAME?</v>
      </c>
      <c r="L877" s="24" t="e">
        <f t="shared" ca="1" si="41"/>
        <v>#NAME?</v>
      </c>
    </row>
    <row r="878" spans="2:12" x14ac:dyDescent="0.25">
      <c r="B878" s="24">
        <v>10.815066823285086</v>
      </c>
      <c r="G878" s="24">
        <v>876</v>
      </c>
      <c r="H878" s="24" t="e">
        <f ca="1"/>
        <v>#NAME?</v>
      </c>
      <c r="I878" s="24" t="e" cm="1">
        <f t="array" aca="1" ref="I878" ca="1">INDIRECT(ADDRESS(($E$2+1-G878)+2,8))</f>
        <v>#NAME?</v>
      </c>
      <c r="J878" s="24" t="e">
        <f t="shared" ca="1" si="39"/>
        <v>#NAME?</v>
      </c>
      <c r="K878" s="24" t="e">
        <f t="shared" ca="1" si="40"/>
        <v>#NAME?</v>
      </c>
      <c r="L878" s="24" t="e">
        <f t="shared" ca="1" si="41"/>
        <v>#NAME?</v>
      </c>
    </row>
    <row r="879" spans="2:12" x14ac:dyDescent="0.25">
      <c r="B879" s="24">
        <v>9.8749761793536948</v>
      </c>
      <c r="G879" s="24">
        <v>877</v>
      </c>
      <c r="H879" s="24" t="e">
        <f ca="1"/>
        <v>#NAME?</v>
      </c>
      <c r="I879" s="24" t="e" cm="1">
        <f t="array" aca="1" ref="I879" ca="1">INDIRECT(ADDRESS(($E$2+1-G879)+2,8))</f>
        <v>#NAME?</v>
      </c>
      <c r="J879" s="24" t="e">
        <f t="shared" ca="1" si="39"/>
        <v>#NAME?</v>
      </c>
      <c r="K879" s="24" t="e">
        <f t="shared" ca="1" si="40"/>
        <v>#NAME?</v>
      </c>
      <c r="L879" s="24" t="e">
        <f t="shared" ca="1" si="41"/>
        <v>#NAME?</v>
      </c>
    </row>
    <row r="880" spans="2:12" x14ac:dyDescent="0.25">
      <c r="B880" s="24">
        <v>3.9554338822809343</v>
      </c>
      <c r="G880" s="24">
        <v>878</v>
      </c>
      <c r="H880" s="24" t="e">
        <f ca="1"/>
        <v>#NAME?</v>
      </c>
      <c r="I880" s="24" t="e" cm="1">
        <f t="array" aca="1" ref="I880" ca="1">INDIRECT(ADDRESS(($E$2+1-G880)+2,8))</f>
        <v>#NAME?</v>
      </c>
      <c r="J880" s="24" t="e">
        <f t="shared" ca="1" si="39"/>
        <v>#NAME?</v>
      </c>
      <c r="K880" s="24" t="e">
        <f t="shared" ca="1" si="40"/>
        <v>#NAME?</v>
      </c>
      <c r="L880" s="24" t="e">
        <f t="shared" ca="1" si="41"/>
        <v>#NAME?</v>
      </c>
    </row>
    <row r="881" spans="2:12" x14ac:dyDescent="0.25">
      <c r="B881" s="24">
        <v>7.7425872076056379</v>
      </c>
      <c r="G881" s="24">
        <v>879</v>
      </c>
      <c r="H881" s="24" t="e">
        <f ca="1"/>
        <v>#NAME?</v>
      </c>
      <c r="I881" s="24" t="e" cm="1">
        <f t="array" aca="1" ref="I881" ca="1">INDIRECT(ADDRESS(($E$2+1-G881)+2,8))</f>
        <v>#NAME?</v>
      </c>
      <c r="J881" s="24" t="e">
        <f t="shared" ca="1" si="39"/>
        <v>#NAME?</v>
      </c>
      <c r="K881" s="24" t="e">
        <f t="shared" ca="1" si="40"/>
        <v>#NAME?</v>
      </c>
      <c r="L881" s="24" t="e">
        <f t="shared" ca="1" si="41"/>
        <v>#NAME?</v>
      </c>
    </row>
    <row r="882" spans="2:12" x14ac:dyDescent="0.25">
      <c r="B882" s="24">
        <v>11.233521788153602</v>
      </c>
      <c r="G882" s="24">
        <v>880</v>
      </c>
      <c r="H882" s="24" t="e">
        <f ca="1"/>
        <v>#NAME?</v>
      </c>
      <c r="I882" s="24" t="e" cm="1">
        <f t="array" aca="1" ref="I882" ca="1">INDIRECT(ADDRESS(($E$2+1-G882)+2,8))</f>
        <v>#NAME?</v>
      </c>
      <c r="J882" s="24" t="e">
        <f t="shared" ca="1" si="39"/>
        <v>#NAME?</v>
      </c>
      <c r="K882" s="24" t="e">
        <f t="shared" ca="1" si="40"/>
        <v>#NAME?</v>
      </c>
      <c r="L882" s="24" t="e">
        <f t="shared" ca="1" si="41"/>
        <v>#NAME?</v>
      </c>
    </row>
    <row r="883" spans="2:12" x14ac:dyDescent="0.25">
      <c r="B883" s="24">
        <v>7.8173976746917049</v>
      </c>
      <c r="G883" s="24">
        <v>881</v>
      </c>
      <c r="H883" s="24" t="e">
        <f ca="1"/>
        <v>#NAME?</v>
      </c>
      <c r="I883" s="24" t="e" cm="1">
        <f t="array" aca="1" ref="I883" ca="1">INDIRECT(ADDRESS(($E$2+1-G883)+2,8))</f>
        <v>#NAME?</v>
      </c>
      <c r="J883" s="24" t="e">
        <f t="shared" ca="1" si="39"/>
        <v>#NAME?</v>
      </c>
      <c r="K883" s="24" t="e">
        <f t="shared" ca="1" si="40"/>
        <v>#NAME?</v>
      </c>
      <c r="L883" s="24" t="e">
        <f t="shared" ca="1" si="41"/>
        <v>#NAME?</v>
      </c>
    </row>
    <row r="884" spans="2:12" x14ac:dyDescent="0.25">
      <c r="B884" s="24">
        <v>9.1732003210717519</v>
      </c>
      <c r="G884" s="24">
        <v>882</v>
      </c>
      <c r="H884" s="24" t="e">
        <f ca="1"/>
        <v>#NAME?</v>
      </c>
      <c r="I884" s="24" t="e" cm="1">
        <f t="array" aca="1" ref="I884" ca="1">INDIRECT(ADDRESS(($E$2+1-G884)+2,8))</f>
        <v>#NAME?</v>
      </c>
      <c r="J884" s="24" t="e">
        <f t="shared" ca="1" si="39"/>
        <v>#NAME?</v>
      </c>
      <c r="K884" s="24" t="e">
        <f t="shared" ca="1" si="40"/>
        <v>#NAME?</v>
      </c>
      <c r="L884" s="24" t="e">
        <f t="shared" ca="1" si="41"/>
        <v>#NAME?</v>
      </c>
    </row>
    <row r="885" spans="2:12" x14ac:dyDescent="0.25">
      <c r="B885" s="24">
        <v>9.2961647827812968</v>
      </c>
      <c r="G885" s="24">
        <v>883</v>
      </c>
      <c r="H885" s="24" t="e">
        <f ca="1"/>
        <v>#NAME?</v>
      </c>
      <c r="I885" s="24" t="e" cm="1">
        <f t="array" aca="1" ref="I885" ca="1">INDIRECT(ADDRESS(($E$2+1-G885)+2,8))</f>
        <v>#NAME?</v>
      </c>
      <c r="J885" s="24" t="e">
        <f t="shared" ca="1" si="39"/>
        <v>#NAME?</v>
      </c>
      <c r="K885" s="24" t="e">
        <f t="shared" ca="1" si="40"/>
        <v>#NAME?</v>
      </c>
      <c r="L885" s="24" t="e">
        <f t="shared" ca="1" si="41"/>
        <v>#NAME?</v>
      </c>
    </row>
    <row r="886" spans="2:12" x14ac:dyDescent="0.25">
      <c r="B886" s="24">
        <v>10.50103631204998</v>
      </c>
      <c r="G886" s="24">
        <v>884</v>
      </c>
      <c r="H886" s="24" t="e">
        <f ca="1"/>
        <v>#NAME?</v>
      </c>
      <c r="I886" s="24" t="e" cm="1">
        <f t="array" aca="1" ref="I886" ca="1">INDIRECT(ADDRESS(($E$2+1-G886)+2,8))</f>
        <v>#NAME?</v>
      </c>
      <c r="J886" s="24" t="e">
        <f t="shared" ca="1" si="39"/>
        <v>#NAME?</v>
      </c>
      <c r="K886" s="24" t="e">
        <f t="shared" ca="1" si="40"/>
        <v>#NAME?</v>
      </c>
      <c r="L886" s="24" t="e">
        <f t="shared" ca="1" si="41"/>
        <v>#NAME?</v>
      </c>
    </row>
    <row r="887" spans="2:12" x14ac:dyDescent="0.25">
      <c r="B887" s="24">
        <v>8.5046040248754267</v>
      </c>
      <c r="G887" s="24">
        <v>885</v>
      </c>
      <c r="H887" s="24" t="e">
        <f ca="1"/>
        <v>#NAME?</v>
      </c>
      <c r="I887" s="24" t="e" cm="1">
        <f t="array" aca="1" ref="I887" ca="1">INDIRECT(ADDRESS(($E$2+1-G887)+2,8))</f>
        <v>#NAME?</v>
      </c>
      <c r="J887" s="24" t="e">
        <f t="shared" ca="1" si="39"/>
        <v>#NAME?</v>
      </c>
      <c r="K887" s="24" t="e">
        <f t="shared" ca="1" si="40"/>
        <v>#NAME?</v>
      </c>
      <c r="L887" s="24" t="e">
        <f t="shared" ca="1" si="41"/>
        <v>#NAME?</v>
      </c>
    </row>
    <row r="888" spans="2:12" x14ac:dyDescent="0.25">
      <c r="B888" s="24">
        <v>11.645681022343153</v>
      </c>
      <c r="G888" s="24">
        <v>886</v>
      </c>
      <c r="H888" s="24" t="e">
        <f ca="1"/>
        <v>#NAME?</v>
      </c>
      <c r="I888" s="24" t="e" cm="1">
        <f t="array" aca="1" ref="I888" ca="1">INDIRECT(ADDRESS(($E$2+1-G888)+2,8))</f>
        <v>#NAME?</v>
      </c>
      <c r="J888" s="24" t="e">
        <f t="shared" ca="1" si="39"/>
        <v>#NAME?</v>
      </c>
      <c r="K888" s="24" t="e">
        <f t="shared" ca="1" si="40"/>
        <v>#NAME?</v>
      </c>
      <c r="L888" s="24" t="e">
        <f t="shared" ca="1" si="41"/>
        <v>#NAME?</v>
      </c>
    </row>
    <row r="889" spans="2:12" x14ac:dyDescent="0.25">
      <c r="B889" s="24">
        <v>10.33048570047875</v>
      </c>
      <c r="G889" s="24">
        <v>887</v>
      </c>
      <c r="H889" s="24" t="e">
        <f ca="1"/>
        <v>#NAME?</v>
      </c>
      <c r="I889" s="24" t="e" cm="1">
        <f t="array" aca="1" ref="I889" ca="1">INDIRECT(ADDRESS(($E$2+1-G889)+2,8))</f>
        <v>#NAME?</v>
      </c>
      <c r="J889" s="24" t="e">
        <f t="shared" ca="1" si="39"/>
        <v>#NAME?</v>
      </c>
      <c r="K889" s="24" t="e">
        <f t="shared" ca="1" si="40"/>
        <v>#NAME?</v>
      </c>
      <c r="L889" s="24" t="e">
        <f t="shared" ca="1" si="41"/>
        <v>#NAME?</v>
      </c>
    </row>
    <row r="890" spans="2:12" x14ac:dyDescent="0.25">
      <c r="B890" s="24">
        <v>7.9536705071138929</v>
      </c>
      <c r="G890" s="24">
        <v>888</v>
      </c>
      <c r="H890" s="24" t="e">
        <f ca="1"/>
        <v>#NAME?</v>
      </c>
      <c r="I890" s="24" t="e" cm="1">
        <f t="array" aca="1" ref="I890" ca="1">INDIRECT(ADDRESS(($E$2+1-G890)+2,8))</f>
        <v>#NAME?</v>
      </c>
      <c r="J890" s="24" t="e">
        <f t="shared" ca="1" si="39"/>
        <v>#NAME?</v>
      </c>
      <c r="K890" s="24" t="e">
        <f t="shared" ca="1" si="40"/>
        <v>#NAME?</v>
      </c>
      <c r="L890" s="24" t="e">
        <f t="shared" ca="1" si="41"/>
        <v>#NAME?</v>
      </c>
    </row>
    <row r="891" spans="2:12" x14ac:dyDescent="0.25">
      <c r="B891" s="24">
        <v>8.2385900708294795</v>
      </c>
      <c r="G891" s="24">
        <v>889</v>
      </c>
      <c r="H891" s="24" t="e">
        <f ca="1"/>
        <v>#NAME?</v>
      </c>
      <c r="I891" s="24" t="e" cm="1">
        <f t="array" aca="1" ref="I891" ca="1">INDIRECT(ADDRESS(($E$2+1-G891)+2,8))</f>
        <v>#NAME?</v>
      </c>
      <c r="J891" s="24" t="e">
        <f t="shared" ca="1" si="39"/>
        <v>#NAME?</v>
      </c>
      <c r="K891" s="24" t="e">
        <f t="shared" ca="1" si="40"/>
        <v>#NAME?</v>
      </c>
      <c r="L891" s="24" t="e">
        <f t="shared" ca="1" si="41"/>
        <v>#NAME?</v>
      </c>
    </row>
    <row r="892" spans="2:12" x14ac:dyDescent="0.25">
      <c r="B892" s="24">
        <v>10.695902738879298</v>
      </c>
      <c r="G892" s="24">
        <v>890</v>
      </c>
      <c r="H892" s="24" t="e">
        <f ca="1"/>
        <v>#NAME?</v>
      </c>
      <c r="I892" s="24" t="e" cm="1">
        <f t="array" aca="1" ref="I892" ca="1">INDIRECT(ADDRESS(($E$2+1-G892)+2,8))</f>
        <v>#NAME?</v>
      </c>
      <c r="J892" s="24" t="e">
        <f t="shared" ca="1" si="39"/>
        <v>#NAME?</v>
      </c>
      <c r="K892" s="24" t="e">
        <f t="shared" ca="1" si="40"/>
        <v>#NAME?</v>
      </c>
      <c r="L892" s="24" t="e">
        <f t="shared" ca="1" si="41"/>
        <v>#NAME?</v>
      </c>
    </row>
    <row r="893" spans="2:12" x14ac:dyDescent="0.25">
      <c r="B893" s="24">
        <v>9.2114191519293414</v>
      </c>
      <c r="G893" s="24">
        <v>891</v>
      </c>
      <c r="H893" s="24" t="e">
        <f ca="1"/>
        <v>#NAME?</v>
      </c>
      <c r="I893" s="24" t="e" cm="1">
        <f t="array" aca="1" ref="I893" ca="1">INDIRECT(ADDRESS(($E$2+1-G893)+2,8))</f>
        <v>#NAME?</v>
      </c>
      <c r="J893" s="24" t="e">
        <f t="shared" ca="1" si="39"/>
        <v>#NAME?</v>
      </c>
      <c r="K893" s="24" t="e">
        <f t="shared" ca="1" si="40"/>
        <v>#NAME?</v>
      </c>
      <c r="L893" s="24" t="e">
        <f t="shared" ca="1" si="41"/>
        <v>#NAME?</v>
      </c>
    </row>
    <row r="894" spans="2:12" x14ac:dyDescent="0.25">
      <c r="B894" s="24">
        <v>9.3140373811645976</v>
      </c>
      <c r="G894" s="24">
        <v>892</v>
      </c>
      <c r="H894" s="24" t="e">
        <f ca="1"/>
        <v>#NAME?</v>
      </c>
      <c r="I894" s="24" t="e" cm="1">
        <f t="array" aca="1" ref="I894" ca="1">INDIRECT(ADDRESS(($E$2+1-G894)+2,8))</f>
        <v>#NAME?</v>
      </c>
      <c r="J894" s="24" t="e">
        <f t="shared" ca="1" si="39"/>
        <v>#NAME?</v>
      </c>
      <c r="K894" s="24" t="e">
        <f t="shared" ca="1" si="40"/>
        <v>#NAME?</v>
      </c>
      <c r="L894" s="24" t="e">
        <f t="shared" ca="1" si="41"/>
        <v>#NAME?</v>
      </c>
    </row>
    <row r="895" spans="2:12" x14ac:dyDescent="0.25">
      <c r="B895" s="24">
        <v>8.8257245114477083</v>
      </c>
      <c r="G895" s="24">
        <v>893</v>
      </c>
      <c r="H895" s="24" t="e">
        <f ca="1"/>
        <v>#NAME?</v>
      </c>
      <c r="I895" s="24" t="e" cm="1">
        <f t="array" aca="1" ref="I895" ca="1">INDIRECT(ADDRESS(($E$2+1-G895)+2,8))</f>
        <v>#NAME?</v>
      </c>
      <c r="J895" s="24" t="e">
        <f t="shared" ca="1" si="39"/>
        <v>#NAME?</v>
      </c>
      <c r="K895" s="24" t="e">
        <f t="shared" ca="1" si="40"/>
        <v>#NAME?</v>
      </c>
      <c r="L895" s="24" t="e">
        <f t="shared" ca="1" si="41"/>
        <v>#NAME?</v>
      </c>
    </row>
    <row r="896" spans="2:12" x14ac:dyDescent="0.25">
      <c r="B896" s="24">
        <v>10.105437177871682</v>
      </c>
      <c r="G896" s="24">
        <v>894</v>
      </c>
      <c r="H896" s="24" t="e">
        <f ca="1"/>
        <v>#NAME?</v>
      </c>
      <c r="I896" s="24" t="e" cm="1">
        <f t="array" aca="1" ref="I896" ca="1">INDIRECT(ADDRESS(($E$2+1-G896)+2,8))</f>
        <v>#NAME?</v>
      </c>
      <c r="J896" s="24" t="e">
        <f t="shared" ca="1" si="39"/>
        <v>#NAME?</v>
      </c>
      <c r="K896" s="24" t="e">
        <f t="shared" ca="1" si="40"/>
        <v>#NAME?</v>
      </c>
      <c r="L896" s="24" t="e">
        <f t="shared" ca="1" si="41"/>
        <v>#NAME?</v>
      </c>
    </row>
    <row r="897" spans="2:12" x14ac:dyDescent="0.25">
      <c r="B897" s="24">
        <v>9.4784154502852616</v>
      </c>
      <c r="G897" s="24">
        <v>895</v>
      </c>
      <c r="H897" s="24" t="e">
        <f ca="1"/>
        <v>#NAME?</v>
      </c>
      <c r="I897" s="24" t="e" cm="1">
        <f t="array" aca="1" ref="I897" ca="1">INDIRECT(ADDRESS(($E$2+1-G897)+2,8))</f>
        <v>#NAME?</v>
      </c>
      <c r="J897" s="24" t="e">
        <f t="shared" ca="1" si="39"/>
        <v>#NAME?</v>
      </c>
      <c r="K897" s="24" t="e">
        <f t="shared" ca="1" si="40"/>
        <v>#NAME?</v>
      </c>
      <c r="L897" s="24" t="e">
        <f t="shared" ca="1" si="41"/>
        <v>#NAME?</v>
      </c>
    </row>
    <row r="898" spans="2:12" x14ac:dyDescent="0.25">
      <c r="B898" s="24">
        <v>10.341461398268706</v>
      </c>
      <c r="G898" s="24">
        <v>896</v>
      </c>
      <c r="H898" s="24" t="e">
        <f ca="1"/>
        <v>#NAME?</v>
      </c>
      <c r="I898" s="24" t="e" cm="1">
        <f t="array" aca="1" ref="I898" ca="1">INDIRECT(ADDRESS(($E$2+1-G898)+2,8))</f>
        <v>#NAME?</v>
      </c>
      <c r="J898" s="24" t="e">
        <f t="shared" ca="1" si="39"/>
        <v>#NAME?</v>
      </c>
      <c r="K898" s="24" t="e">
        <f t="shared" ca="1" si="40"/>
        <v>#NAME?</v>
      </c>
      <c r="L898" s="24" t="e">
        <f t="shared" ca="1" si="41"/>
        <v>#NAME?</v>
      </c>
    </row>
    <row r="899" spans="2:12" x14ac:dyDescent="0.25">
      <c r="B899" s="24">
        <v>7.0846380747654543</v>
      </c>
      <c r="G899" s="24">
        <v>897</v>
      </c>
      <c r="H899" s="24" t="e">
        <f ca="1"/>
        <v>#NAME?</v>
      </c>
      <c r="I899" s="24" t="e" cm="1">
        <f t="array" aca="1" ref="I899" ca="1">INDIRECT(ADDRESS(($E$2+1-G899)+2,8))</f>
        <v>#NAME?</v>
      </c>
      <c r="J899" s="24" t="e">
        <f t="shared" ca="1" si="39"/>
        <v>#NAME?</v>
      </c>
      <c r="K899" s="24" t="e">
        <f t="shared" ca="1" si="40"/>
        <v>#NAME?</v>
      </c>
      <c r="L899" s="24" t="e">
        <f t="shared" ca="1" si="41"/>
        <v>#NAME?</v>
      </c>
    </row>
    <row r="900" spans="2:12" x14ac:dyDescent="0.25">
      <c r="B900" s="24">
        <v>10.281915952294726</v>
      </c>
      <c r="G900" s="24">
        <v>898</v>
      </c>
      <c r="H900" s="24" t="e">
        <f ca="1"/>
        <v>#NAME?</v>
      </c>
      <c r="I900" s="24" t="e" cm="1">
        <f t="array" aca="1" ref="I900" ca="1">INDIRECT(ADDRESS(($E$2+1-G900)+2,8))</f>
        <v>#NAME?</v>
      </c>
      <c r="J900" s="24" t="e">
        <f t="shared" ref="J900:J963" ca="1" si="42">_xlfn.WEIBULL.DIST(H900,$E$5,$E$6,TRUE)</f>
        <v>#NAME?</v>
      </c>
      <c r="K900" s="24" t="e">
        <f t="shared" ref="K900:K963" ca="1" si="43">_xlfn.WEIBULL.DIST(I900,$E$5,$E$6,TRUE)</f>
        <v>#NAME?</v>
      </c>
      <c r="L900" s="24" t="e">
        <f t="shared" ref="L900:L963" ca="1" si="44">((2*G900-1)/$E$2)*(LN(J900)+LN(1-K900))</f>
        <v>#NAME?</v>
      </c>
    </row>
    <row r="901" spans="2:12" x14ac:dyDescent="0.25">
      <c r="B901" s="24">
        <v>6.3581563997250354</v>
      </c>
      <c r="G901" s="24">
        <v>899</v>
      </c>
      <c r="H901" s="24" t="e">
        <f ca="1"/>
        <v>#NAME?</v>
      </c>
      <c r="I901" s="24" t="e" cm="1">
        <f t="array" aca="1" ref="I901" ca="1">INDIRECT(ADDRESS(($E$2+1-G901)+2,8))</f>
        <v>#NAME?</v>
      </c>
      <c r="J901" s="24" t="e">
        <f t="shared" ca="1" si="42"/>
        <v>#NAME?</v>
      </c>
      <c r="K901" s="24" t="e">
        <f t="shared" ca="1" si="43"/>
        <v>#NAME?</v>
      </c>
      <c r="L901" s="24" t="e">
        <f t="shared" ca="1" si="44"/>
        <v>#NAME?</v>
      </c>
    </row>
    <row r="902" spans="2:12" x14ac:dyDescent="0.25">
      <c r="B902" s="24">
        <v>10.518580045619714</v>
      </c>
      <c r="G902" s="24">
        <v>900</v>
      </c>
      <c r="H902" s="24" t="e">
        <f ca="1"/>
        <v>#NAME?</v>
      </c>
      <c r="I902" s="24" t="e" cm="1">
        <f t="array" aca="1" ref="I902" ca="1">INDIRECT(ADDRESS(($E$2+1-G902)+2,8))</f>
        <v>#NAME?</v>
      </c>
      <c r="J902" s="24" t="e">
        <f t="shared" ca="1" si="42"/>
        <v>#NAME?</v>
      </c>
      <c r="K902" s="24" t="e">
        <f t="shared" ca="1" si="43"/>
        <v>#NAME?</v>
      </c>
      <c r="L902" s="24" t="e">
        <f t="shared" ca="1" si="44"/>
        <v>#NAME?</v>
      </c>
    </row>
    <row r="903" spans="2:12" x14ac:dyDescent="0.25">
      <c r="B903" s="24">
        <v>8.4480339289339241</v>
      </c>
      <c r="G903" s="24">
        <v>901</v>
      </c>
      <c r="H903" s="24" t="e">
        <f ca="1"/>
        <v>#NAME?</v>
      </c>
      <c r="I903" s="24" t="e" cm="1">
        <f t="array" aca="1" ref="I903" ca="1">INDIRECT(ADDRESS(($E$2+1-G903)+2,8))</f>
        <v>#NAME?</v>
      </c>
      <c r="J903" s="24" t="e">
        <f t="shared" ca="1" si="42"/>
        <v>#NAME?</v>
      </c>
      <c r="K903" s="24" t="e">
        <f t="shared" ca="1" si="43"/>
        <v>#NAME?</v>
      </c>
      <c r="L903" s="24" t="e">
        <f t="shared" ca="1" si="44"/>
        <v>#NAME?</v>
      </c>
    </row>
    <row r="904" spans="2:12" x14ac:dyDescent="0.25">
      <c r="B904" s="24">
        <v>8.8210109697767294</v>
      </c>
      <c r="G904" s="24">
        <v>902</v>
      </c>
      <c r="H904" s="24" t="e">
        <f ca="1"/>
        <v>#NAME?</v>
      </c>
      <c r="I904" s="24" t="e" cm="1">
        <f t="array" aca="1" ref="I904" ca="1">INDIRECT(ADDRESS(($E$2+1-G904)+2,8))</f>
        <v>#NAME?</v>
      </c>
      <c r="J904" s="24" t="e">
        <f t="shared" ca="1" si="42"/>
        <v>#NAME?</v>
      </c>
      <c r="K904" s="24" t="e">
        <f t="shared" ca="1" si="43"/>
        <v>#NAME?</v>
      </c>
      <c r="L904" s="24" t="e">
        <f t="shared" ca="1" si="44"/>
        <v>#NAME?</v>
      </c>
    </row>
    <row r="905" spans="2:12" x14ac:dyDescent="0.25">
      <c r="B905" s="24">
        <v>7.9689267166450959</v>
      </c>
      <c r="G905" s="24">
        <v>903</v>
      </c>
      <c r="H905" s="24" t="e">
        <f ca="1"/>
        <v>#NAME?</v>
      </c>
      <c r="I905" s="24" t="e" cm="1">
        <f t="array" aca="1" ref="I905" ca="1">INDIRECT(ADDRESS(($E$2+1-G905)+2,8))</f>
        <v>#NAME?</v>
      </c>
      <c r="J905" s="24" t="e">
        <f t="shared" ca="1" si="42"/>
        <v>#NAME?</v>
      </c>
      <c r="K905" s="24" t="e">
        <f t="shared" ca="1" si="43"/>
        <v>#NAME?</v>
      </c>
      <c r="L905" s="24" t="e">
        <f t="shared" ca="1" si="44"/>
        <v>#NAME?</v>
      </c>
    </row>
    <row r="906" spans="2:12" x14ac:dyDescent="0.25">
      <c r="B906" s="24">
        <v>9.2424675780275916</v>
      </c>
      <c r="G906" s="24">
        <v>904</v>
      </c>
      <c r="H906" s="24" t="e">
        <f ca="1"/>
        <v>#NAME?</v>
      </c>
      <c r="I906" s="24" t="e" cm="1">
        <f t="array" aca="1" ref="I906" ca="1">INDIRECT(ADDRESS(($E$2+1-G906)+2,8))</f>
        <v>#NAME?</v>
      </c>
      <c r="J906" s="24" t="e">
        <f t="shared" ca="1" si="42"/>
        <v>#NAME?</v>
      </c>
      <c r="K906" s="24" t="e">
        <f t="shared" ca="1" si="43"/>
        <v>#NAME?</v>
      </c>
      <c r="L906" s="24" t="e">
        <f t="shared" ca="1" si="44"/>
        <v>#NAME?</v>
      </c>
    </row>
    <row r="907" spans="2:12" x14ac:dyDescent="0.25">
      <c r="B907" s="24">
        <v>8.3306941542591666</v>
      </c>
      <c r="G907" s="24">
        <v>905</v>
      </c>
      <c r="H907" s="24" t="e">
        <f ca="1"/>
        <v>#NAME?</v>
      </c>
      <c r="I907" s="24" t="e" cm="1">
        <f t="array" aca="1" ref="I907" ca="1">INDIRECT(ADDRESS(($E$2+1-G907)+2,8))</f>
        <v>#NAME?</v>
      </c>
      <c r="J907" s="24" t="e">
        <f t="shared" ca="1" si="42"/>
        <v>#NAME?</v>
      </c>
      <c r="K907" s="24" t="e">
        <f t="shared" ca="1" si="43"/>
        <v>#NAME?</v>
      </c>
      <c r="L907" s="24" t="e">
        <f t="shared" ca="1" si="44"/>
        <v>#NAME?</v>
      </c>
    </row>
    <row r="908" spans="2:12" x14ac:dyDescent="0.25">
      <c r="B908" s="24">
        <v>7.905298213622018</v>
      </c>
      <c r="G908" s="24">
        <v>906</v>
      </c>
      <c r="H908" s="24" t="e">
        <f ca="1"/>
        <v>#NAME?</v>
      </c>
      <c r="I908" s="24" t="e" cm="1">
        <f t="array" aca="1" ref="I908" ca="1">INDIRECT(ADDRESS(($E$2+1-G908)+2,8))</f>
        <v>#NAME?</v>
      </c>
      <c r="J908" s="24" t="e">
        <f t="shared" ca="1" si="42"/>
        <v>#NAME?</v>
      </c>
      <c r="K908" s="24" t="e">
        <f t="shared" ca="1" si="43"/>
        <v>#NAME?</v>
      </c>
      <c r="L908" s="24" t="e">
        <f t="shared" ca="1" si="44"/>
        <v>#NAME?</v>
      </c>
    </row>
    <row r="909" spans="2:12" x14ac:dyDescent="0.25">
      <c r="B909" s="24">
        <v>10.228259631408536</v>
      </c>
      <c r="G909" s="24">
        <v>907</v>
      </c>
      <c r="H909" s="24" t="e">
        <f ca="1"/>
        <v>#NAME?</v>
      </c>
      <c r="I909" s="24" t="e" cm="1">
        <f t="array" aca="1" ref="I909" ca="1">INDIRECT(ADDRESS(($E$2+1-G909)+2,8))</f>
        <v>#NAME?</v>
      </c>
      <c r="J909" s="24" t="e">
        <f t="shared" ca="1" si="42"/>
        <v>#NAME?</v>
      </c>
      <c r="K909" s="24" t="e">
        <f t="shared" ca="1" si="43"/>
        <v>#NAME?</v>
      </c>
      <c r="L909" s="24" t="e">
        <f t="shared" ca="1" si="44"/>
        <v>#NAME?</v>
      </c>
    </row>
    <row r="910" spans="2:12" x14ac:dyDescent="0.25">
      <c r="B910" s="24">
        <v>9.5154914400039967</v>
      </c>
      <c r="G910" s="24">
        <v>908</v>
      </c>
      <c r="H910" s="24" t="e">
        <f ca="1"/>
        <v>#NAME?</v>
      </c>
      <c r="I910" s="24" t="e" cm="1">
        <f t="array" aca="1" ref="I910" ca="1">INDIRECT(ADDRESS(($E$2+1-G910)+2,8))</f>
        <v>#NAME?</v>
      </c>
      <c r="J910" s="24" t="e">
        <f t="shared" ca="1" si="42"/>
        <v>#NAME?</v>
      </c>
      <c r="K910" s="24" t="e">
        <f t="shared" ca="1" si="43"/>
        <v>#NAME?</v>
      </c>
      <c r="L910" s="24" t="e">
        <f t="shared" ca="1" si="44"/>
        <v>#NAME?</v>
      </c>
    </row>
    <row r="911" spans="2:12" x14ac:dyDescent="0.25">
      <c r="B911" s="24">
        <v>11.042681964741046</v>
      </c>
      <c r="G911" s="24">
        <v>909</v>
      </c>
      <c r="H911" s="24" t="e">
        <f ca="1"/>
        <v>#NAME?</v>
      </c>
      <c r="I911" s="24" t="e" cm="1">
        <f t="array" aca="1" ref="I911" ca="1">INDIRECT(ADDRESS(($E$2+1-G911)+2,8))</f>
        <v>#NAME?</v>
      </c>
      <c r="J911" s="24" t="e">
        <f t="shared" ca="1" si="42"/>
        <v>#NAME?</v>
      </c>
      <c r="K911" s="24" t="e">
        <f t="shared" ca="1" si="43"/>
        <v>#NAME?</v>
      </c>
      <c r="L911" s="24" t="e">
        <f t="shared" ca="1" si="44"/>
        <v>#NAME?</v>
      </c>
    </row>
    <row r="912" spans="2:12" x14ac:dyDescent="0.25">
      <c r="B912" s="24">
        <v>8.4282484638202124</v>
      </c>
      <c r="G912" s="24">
        <v>910</v>
      </c>
      <c r="H912" s="24" t="e">
        <f ca="1"/>
        <v>#NAME?</v>
      </c>
      <c r="I912" s="24" t="e" cm="1">
        <f t="array" aca="1" ref="I912" ca="1">INDIRECT(ADDRESS(($E$2+1-G912)+2,8))</f>
        <v>#NAME?</v>
      </c>
      <c r="J912" s="24" t="e">
        <f t="shared" ca="1" si="42"/>
        <v>#NAME?</v>
      </c>
      <c r="K912" s="24" t="e">
        <f t="shared" ca="1" si="43"/>
        <v>#NAME?</v>
      </c>
      <c r="L912" s="24" t="e">
        <f t="shared" ca="1" si="44"/>
        <v>#NAME?</v>
      </c>
    </row>
    <row r="913" spans="2:12" x14ac:dyDescent="0.25">
      <c r="B913" s="24">
        <v>11.772188873059724</v>
      </c>
      <c r="G913" s="24">
        <v>911</v>
      </c>
      <c r="H913" s="24" t="e">
        <f ca="1"/>
        <v>#NAME?</v>
      </c>
      <c r="I913" s="24" t="e" cm="1">
        <f t="array" aca="1" ref="I913" ca="1">INDIRECT(ADDRESS(($E$2+1-G913)+2,8))</f>
        <v>#NAME?</v>
      </c>
      <c r="J913" s="24" t="e">
        <f t="shared" ca="1" si="42"/>
        <v>#NAME?</v>
      </c>
      <c r="K913" s="24" t="e">
        <f t="shared" ca="1" si="43"/>
        <v>#NAME?</v>
      </c>
      <c r="L913" s="24" t="e">
        <f t="shared" ca="1" si="44"/>
        <v>#NAME?</v>
      </c>
    </row>
    <row r="914" spans="2:12" x14ac:dyDescent="0.25">
      <c r="B914" s="24">
        <v>6.0449915465182684</v>
      </c>
      <c r="G914" s="24">
        <v>912</v>
      </c>
      <c r="H914" s="24" t="e">
        <f ca="1"/>
        <v>#NAME?</v>
      </c>
      <c r="I914" s="24" t="e" cm="1">
        <f t="array" aca="1" ref="I914" ca="1">INDIRECT(ADDRESS(($E$2+1-G914)+2,8))</f>
        <v>#NAME?</v>
      </c>
      <c r="J914" s="24" t="e">
        <f t="shared" ca="1" si="42"/>
        <v>#NAME?</v>
      </c>
      <c r="K914" s="24" t="e">
        <f t="shared" ca="1" si="43"/>
        <v>#NAME?</v>
      </c>
      <c r="L914" s="24" t="e">
        <f t="shared" ca="1" si="44"/>
        <v>#NAME?</v>
      </c>
    </row>
    <row r="915" spans="2:12" x14ac:dyDescent="0.25">
      <c r="B915" s="24">
        <v>8.9073727911579059</v>
      </c>
      <c r="G915" s="24">
        <v>913</v>
      </c>
      <c r="H915" s="24" t="e">
        <f ca="1"/>
        <v>#NAME?</v>
      </c>
      <c r="I915" s="24" t="e" cm="1">
        <f t="array" aca="1" ref="I915" ca="1">INDIRECT(ADDRESS(($E$2+1-G915)+2,8))</f>
        <v>#NAME?</v>
      </c>
      <c r="J915" s="24" t="e">
        <f t="shared" ca="1" si="42"/>
        <v>#NAME?</v>
      </c>
      <c r="K915" s="24" t="e">
        <f t="shared" ca="1" si="43"/>
        <v>#NAME?</v>
      </c>
      <c r="L915" s="24" t="e">
        <f t="shared" ca="1" si="44"/>
        <v>#NAME?</v>
      </c>
    </row>
    <row r="916" spans="2:12" x14ac:dyDescent="0.25">
      <c r="B916" s="24">
        <v>7.411824733835461</v>
      </c>
      <c r="G916" s="24">
        <v>914</v>
      </c>
      <c r="H916" s="24" t="e">
        <f ca="1"/>
        <v>#NAME?</v>
      </c>
      <c r="I916" s="24" t="e" cm="1">
        <f t="array" aca="1" ref="I916" ca="1">INDIRECT(ADDRESS(($E$2+1-G916)+2,8))</f>
        <v>#NAME?</v>
      </c>
      <c r="J916" s="24" t="e">
        <f t="shared" ca="1" si="42"/>
        <v>#NAME?</v>
      </c>
      <c r="K916" s="24" t="e">
        <f t="shared" ca="1" si="43"/>
        <v>#NAME?</v>
      </c>
      <c r="L916" s="24" t="e">
        <f t="shared" ca="1" si="44"/>
        <v>#NAME?</v>
      </c>
    </row>
    <row r="917" spans="2:12" x14ac:dyDescent="0.25">
      <c r="B917" s="24">
        <v>9.4278866405990662</v>
      </c>
      <c r="G917" s="24">
        <v>915</v>
      </c>
      <c r="H917" s="24" t="e">
        <f ca="1"/>
        <v>#NAME?</v>
      </c>
      <c r="I917" s="24" t="e" cm="1">
        <f t="array" aca="1" ref="I917" ca="1">INDIRECT(ADDRESS(($E$2+1-G917)+2,8))</f>
        <v>#NAME?</v>
      </c>
      <c r="J917" s="24" t="e">
        <f t="shared" ca="1" si="42"/>
        <v>#NAME?</v>
      </c>
      <c r="K917" s="24" t="e">
        <f t="shared" ca="1" si="43"/>
        <v>#NAME?</v>
      </c>
      <c r="L917" s="24" t="e">
        <f t="shared" ca="1" si="44"/>
        <v>#NAME?</v>
      </c>
    </row>
    <row r="918" spans="2:12" x14ac:dyDescent="0.25">
      <c r="B918" s="24">
        <v>6.7424760179468004</v>
      </c>
      <c r="G918" s="24">
        <v>916</v>
      </c>
      <c r="H918" s="24" t="e">
        <f ca="1"/>
        <v>#NAME?</v>
      </c>
      <c r="I918" s="24" t="e" cm="1">
        <f t="array" aca="1" ref="I918" ca="1">INDIRECT(ADDRESS(($E$2+1-G918)+2,8))</f>
        <v>#NAME?</v>
      </c>
      <c r="J918" s="24" t="e">
        <f t="shared" ca="1" si="42"/>
        <v>#NAME?</v>
      </c>
      <c r="K918" s="24" t="e">
        <f t="shared" ca="1" si="43"/>
        <v>#NAME?</v>
      </c>
      <c r="L918" s="24" t="e">
        <f t="shared" ca="1" si="44"/>
        <v>#NAME?</v>
      </c>
    </row>
    <row r="919" spans="2:12" x14ac:dyDescent="0.25">
      <c r="B919" s="24">
        <v>9.0945007025804152</v>
      </c>
      <c r="G919" s="24">
        <v>917</v>
      </c>
      <c r="H919" s="24" t="e">
        <f ca="1"/>
        <v>#NAME?</v>
      </c>
      <c r="I919" s="24" t="e" cm="1">
        <f t="array" aca="1" ref="I919" ca="1">INDIRECT(ADDRESS(($E$2+1-G919)+2,8))</f>
        <v>#NAME?</v>
      </c>
      <c r="J919" s="24" t="e">
        <f t="shared" ca="1" si="42"/>
        <v>#NAME?</v>
      </c>
      <c r="K919" s="24" t="e">
        <f t="shared" ca="1" si="43"/>
        <v>#NAME?</v>
      </c>
      <c r="L919" s="24" t="e">
        <f t="shared" ca="1" si="44"/>
        <v>#NAME?</v>
      </c>
    </row>
    <row r="920" spans="2:12" x14ac:dyDescent="0.25">
      <c r="B920" s="24">
        <v>7.7140577169547431</v>
      </c>
      <c r="G920" s="24">
        <v>918</v>
      </c>
      <c r="H920" s="24" t="e">
        <f ca="1"/>
        <v>#NAME?</v>
      </c>
      <c r="I920" s="24" t="e" cm="1">
        <f t="array" aca="1" ref="I920" ca="1">INDIRECT(ADDRESS(($E$2+1-G920)+2,8))</f>
        <v>#NAME?</v>
      </c>
      <c r="J920" s="24" t="e">
        <f t="shared" ca="1" si="42"/>
        <v>#NAME?</v>
      </c>
      <c r="K920" s="24" t="e">
        <f t="shared" ca="1" si="43"/>
        <v>#NAME?</v>
      </c>
      <c r="L920" s="24" t="e">
        <f t="shared" ca="1" si="44"/>
        <v>#NAME?</v>
      </c>
    </row>
    <row r="921" spans="2:12" x14ac:dyDescent="0.25">
      <c r="B921" s="24">
        <v>11.382675055402011</v>
      </c>
      <c r="G921" s="24">
        <v>919</v>
      </c>
      <c r="H921" s="24" t="e">
        <f ca="1"/>
        <v>#NAME?</v>
      </c>
      <c r="I921" s="24" t="e" cm="1">
        <f t="array" aca="1" ref="I921" ca="1">INDIRECT(ADDRESS(($E$2+1-G921)+2,8))</f>
        <v>#NAME?</v>
      </c>
      <c r="J921" s="24" t="e">
        <f t="shared" ca="1" si="42"/>
        <v>#NAME?</v>
      </c>
      <c r="K921" s="24" t="e">
        <f t="shared" ca="1" si="43"/>
        <v>#NAME?</v>
      </c>
      <c r="L921" s="24" t="e">
        <f t="shared" ca="1" si="44"/>
        <v>#NAME?</v>
      </c>
    </row>
    <row r="922" spans="2:12" x14ac:dyDescent="0.25">
      <c r="B922" s="24">
        <v>9.0796111951498339</v>
      </c>
      <c r="G922" s="24">
        <v>920</v>
      </c>
      <c r="H922" s="24" t="e">
        <f ca="1"/>
        <v>#NAME?</v>
      </c>
      <c r="I922" s="24" t="e" cm="1">
        <f t="array" aca="1" ref="I922" ca="1">INDIRECT(ADDRESS(($E$2+1-G922)+2,8))</f>
        <v>#NAME?</v>
      </c>
      <c r="J922" s="24" t="e">
        <f t="shared" ca="1" si="42"/>
        <v>#NAME?</v>
      </c>
      <c r="K922" s="24" t="e">
        <f t="shared" ca="1" si="43"/>
        <v>#NAME?</v>
      </c>
      <c r="L922" s="24" t="e">
        <f t="shared" ca="1" si="44"/>
        <v>#NAME?</v>
      </c>
    </row>
    <row r="923" spans="2:12" x14ac:dyDescent="0.25">
      <c r="B923" s="24">
        <v>9.8123385894993618</v>
      </c>
      <c r="G923" s="24">
        <v>921</v>
      </c>
      <c r="H923" s="24" t="e">
        <f ca="1"/>
        <v>#NAME?</v>
      </c>
      <c r="I923" s="24" t="e" cm="1">
        <f t="array" aca="1" ref="I923" ca="1">INDIRECT(ADDRESS(($E$2+1-G923)+2,8))</f>
        <v>#NAME?</v>
      </c>
      <c r="J923" s="24" t="e">
        <f t="shared" ca="1" si="42"/>
        <v>#NAME?</v>
      </c>
      <c r="K923" s="24" t="e">
        <f t="shared" ca="1" si="43"/>
        <v>#NAME?</v>
      </c>
      <c r="L923" s="24" t="e">
        <f t="shared" ca="1" si="44"/>
        <v>#NAME?</v>
      </c>
    </row>
    <row r="924" spans="2:12" x14ac:dyDescent="0.25">
      <c r="B924" s="24">
        <v>10.994354247251435</v>
      </c>
      <c r="G924" s="24">
        <v>922</v>
      </c>
      <c r="H924" s="24" t="e">
        <f ca="1"/>
        <v>#NAME?</v>
      </c>
      <c r="I924" s="24" t="e" cm="1">
        <f t="array" aca="1" ref="I924" ca="1">INDIRECT(ADDRESS(($E$2+1-G924)+2,8))</f>
        <v>#NAME?</v>
      </c>
      <c r="J924" s="24" t="e">
        <f t="shared" ca="1" si="42"/>
        <v>#NAME?</v>
      </c>
      <c r="K924" s="24" t="e">
        <f t="shared" ca="1" si="43"/>
        <v>#NAME?</v>
      </c>
      <c r="L924" s="24" t="e">
        <f t="shared" ca="1" si="44"/>
        <v>#NAME?</v>
      </c>
    </row>
    <row r="925" spans="2:12" x14ac:dyDescent="0.25">
      <c r="B925" s="24">
        <v>11.290201987313434</v>
      </c>
      <c r="G925" s="24">
        <v>923</v>
      </c>
      <c r="H925" s="24" t="e">
        <f ca="1"/>
        <v>#NAME?</v>
      </c>
      <c r="I925" s="24" t="e" cm="1">
        <f t="array" aca="1" ref="I925" ca="1">INDIRECT(ADDRESS(($E$2+1-G925)+2,8))</f>
        <v>#NAME?</v>
      </c>
      <c r="J925" s="24" t="e">
        <f t="shared" ca="1" si="42"/>
        <v>#NAME?</v>
      </c>
      <c r="K925" s="24" t="e">
        <f t="shared" ca="1" si="43"/>
        <v>#NAME?</v>
      </c>
      <c r="L925" s="24" t="e">
        <f t="shared" ca="1" si="44"/>
        <v>#NAME?</v>
      </c>
    </row>
    <row r="926" spans="2:12" x14ac:dyDescent="0.25">
      <c r="B926" s="24">
        <v>9.7707471493607105</v>
      </c>
      <c r="G926" s="24">
        <v>924</v>
      </c>
      <c r="H926" s="24" t="e">
        <f ca="1"/>
        <v>#NAME?</v>
      </c>
      <c r="I926" s="24" t="e" cm="1">
        <f t="array" aca="1" ref="I926" ca="1">INDIRECT(ADDRESS(($E$2+1-G926)+2,8))</f>
        <v>#NAME?</v>
      </c>
      <c r="J926" s="24" t="e">
        <f t="shared" ca="1" si="42"/>
        <v>#NAME?</v>
      </c>
      <c r="K926" s="24" t="e">
        <f t="shared" ca="1" si="43"/>
        <v>#NAME?</v>
      </c>
      <c r="L926" s="24" t="e">
        <f t="shared" ca="1" si="44"/>
        <v>#NAME?</v>
      </c>
    </row>
    <row r="927" spans="2:12" x14ac:dyDescent="0.25">
      <c r="B927" s="24">
        <v>9.6325865904020258</v>
      </c>
      <c r="G927" s="24">
        <v>925</v>
      </c>
      <c r="H927" s="24" t="e">
        <f ca="1"/>
        <v>#NAME?</v>
      </c>
      <c r="I927" s="24" t="e" cm="1">
        <f t="array" aca="1" ref="I927" ca="1">INDIRECT(ADDRESS(($E$2+1-G927)+2,8))</f>
        <v>#NAME?</v>
      </c>
      <c r="J927" s="24" t="e">
        <f t="shared" ca="1" si="42"/>
        <v>#NAME?</v>
      </c>
      <c r="K927" s="24" t="e">
        <f t="shared" ca="1" si="43"/>
        <v>#NAME?</v>
      </c>
      <c r="L927" s="24" t="e">
        <f t="shared" ca="1" si="44"/>
        <v>#NAME?</v>
      </c>
    </row>
    <row r="928" spans="2:12" x14ac:dyDescent="0.25">
      <c r="B928" s="24">
        <v>9.7023549862701888</v>
      </c>
      <c r="G928" s="24">
        <v>926</v>
      </c>
      <c r="H928" s="24" t="e">
        <f ca="1"/>
        <v>#NAME?</v>
      </c>
      <c r="I928" s="24" t="e" cm="1">
        <f t="array" aca="1" ref="I928" ca="1">INDIRECT(ADDRESS(($E$2+1-G928)+2,8))</f>
        <v>#NAME?</v>
      </c>
      <c r="J928" s="24" t="e">
        <f t="shared" ca="1" si="42"/>
        <v>#NAME?</v>
      </c>
      <c r="K928" s="24" t="e">
        <f t="shared" ca="1" si="43"/>
        <v>#NAME?</v>
      </c>
      <c r="L928" s="24" t="e">
        <f t="shared" ca="1" si="44"/>
        <v>#NAME?</v>
      </c>
    </row>
    <row r="929" spans="2:12" x14ac:dyDescent="0.25">
      <c r="B929" s="24">
        <v>7.0671527644962335</v>
      </c>
      <c r="G929" s="24">
        <v>927</v>
      </c>
      <c r="H929" s="24" t="e">
        <f ca="1"/>
        <v>#NAME?</v>
      </c>
      <c r="I929" s="24" t="e" cm="1">
        <f t="array" aca="1" ref="I929" ca="1">INDIRECT(ADDRESS(($E$2+1-G929)+2,8))</f>
        <v>#NAME?</v>
      </c>
      <c r="J929" s="24" t="e">
        <f t="shared" ca="1" si="42"/>
        <v>#NAME?</v>
      </c>
      <c r="K929" s="24" t="e">
        <f t="shared" ca="1" si="43"/>
        <v>#NAME?</v>
      </c>
      <c r="L929" s="24" t="e">
        <f t="shared" ca="1" si="44"/>
        <v>#NAME?</v>
      </c>
    </row>
    <row r="930" spans="2:12" x14ac:dyDescent="0.25">
      <c r="B930" s="24">
        <v>8.7019670487748471</v>
      </c>
      <c r="G930" s="24">
        <v>928</v>
      </c>
      <c r="H930" s="24" t="e">
        <f ca="1"/>
        <v>#NAME?</v>
      </c>
      <c r="I930" s="24" t="e" cm="1">
        <f t="array" aca="1" ref="I930" ca="1">INDIRECT(ADDRESS(($E$2+1-G930)+2,8))</f>
        <v>#NAME?</v>
      </c>
      <c r="J930" s="24" t="e">
        <f t="shared" ca="1" si="42"/>
        <v>#NAME?</v>
      </c>
      <c r="K930" s="24" t="e">
        <f t="shared" ca="1" si="43"/>
        <v>#NAME?</v>
      </c>
      <c r="L930" s="24" t="e">
        <f t="shared" ca="1" si="44"/>
        <v>#NAME?</v>
      </c>
    </row>
    <row r="931" spans="2:12" x14ac:dyDescent="0.25">
      <c r="B931" s="24">
        <v>7.1439029201360977</v>
      </c>
      <c r="G931" s="24">
        <v>929</v>
      </c>
      <c r="H931" s="24" t="e">
        <f ca="1"/>
        <v>#NAME?</v>
      </c>
      <c r="I931" s="24" t="e" cm="1">
        <f t="array" aca="1" ref="I931" ca="1">INDIRECT(ADDRESS(($E$2+1-G931)+2,8))</f>
        <v>#NAME?</v>
      </c>
      <c r="J931" s="24" t="e">
        <f t="shared" ca="1" si="42"/>
        <v>#NAME?</v>
      </c>
      <c r="K931" s="24" t="e">
        <f t="shared" ca="1" si="43"/>
        <v>#NAME?</v>
      </c>
      <c r="L931" s="24" t="e">
        <f t="shared" ca="1" si="44"/>
        <v>#NAME?</v>
      </c>
    </row>
    <row r="932" spans="2:12" x14ac:dyDescent="0.25">
      <c r="B932" s="24">
        <v>8.9933142929982726</v>
      </c>
      <c r="G932" s="24">
        <v>930</v>
      </c>
      <c r="H932" s="24" t="e">
        <f ca="1"/>
        <v>#NAME?</v>
      </c>
      <c r="I932" s="24" t="e" cm="1">
        <f t="array" aca="1" ref="I932" ca="1">INDIRECT(ADDRESS(($E$2+1-G932)+2,8))</f>
        <v>#NAME?</v>
      </c>
      <c r="J932" s="24" t="e">
        <f t="shared" ca="1" si="42"/>
        <v>#NAME?</v>
      </c>
      <c r="K932" s="24" t="e">
        <f t="shared" ca="1" si="43"/>
        <v>#NAME?</v>
      </c>
      <c r="L932" s="24" t="e">
        <f t="shared" ca="1" si="44"/>
        <v>#NAME?</v>
      </c>
    </row>
    <row r="933" spans="2:12" x14ac:dyDescent="0.25">
      <c r="B933" s="24">
        <v>7.8143122539758387</v>
      </c>
      <c r="G933" s="24">
        <v>931</v>
      </c>
      <c r="H933" s="24" t="e">
        <f ca="1"/>
        <v>#NAME?</v>
      </c>
      <c r="I933" s="24" t="e" cm="1">
        <f t="array" aca="1" ref="I933" ca="1">INDIRECT(ADDRESS(($E$2+1-G933)+2,8))</f>
        <v>#NAME?</v>
      </c>
      <c r="J933" s="24" t="e">
        <f t="shared" ca="1" si="42"/>
        <v>#NAME?</v>
      </c>
      <c r="K933" s="24" t="e">
        <f t="shared" ca="1" si="43"/>
        <v>#NAME?</v>
      </c>
      <c r="L933" s="24" t="e">
        <f t="shared" ca="1" si="44"/>
        <v>#NAME?</v>
      </c>
    </row>
    <row r="934" spans="2:12" x14ac:dyDescent="0.25">
      <c r="B934" s="24">
        <v>7.1369428682936125</v>
      </c>
      <c r="G934" s="24">
        <v>932</v>
      </c>
      <c r="H934" s="24" t="e">
        <f ca="1"/>
        <v>#NAME?</v>
      </c>
      <c r="I934" s="24" t="e" cm="1">
        <f t="array" aca="1" ref="I934" ca="1">INDIRECT(ADDRESS(($E$2+1-G934)+2,8))</f>
        <v>#NAME?</v>
      </c>
      <c r="J934" s="24" t="e">
        <f t="shared" ca="1" si="42"/>
        <v>#NAME?</v>
      </c>
      <c r="K934" s="24" t="e">
        <f t="shared" ca="1" si="43"/>
        <v>#NAME?</v>
      </c>
      <c r="L934" s="24" t="e">
        <f t="shared" ca="1" si="44"/>
        <v>#NAME?</v>
      </c>
    </row>
    <row r="935" spans="2:12" x14ac:dyDescent="0.25">
      <c r="B935" s="24">
        <v>9.3375011100601188</v>
      </c>
      <c r="G935" s="24">
        <v>933</v>
      </c>
      <c r="H935" s="24" t="e">
        <f ca="1"/>
        <v>#NAME?</v>
      </c>
      <c r="I935" s="24" t="e" cm="1">
        <f t="array" aca="1" ref="I935" ca="1">INDIRECT(ADDRESS(($E$2+1-G935)+2,8))</f>
        <v>#NAME?</v>
      </c>
      <c r="J935" s="24" t="e">
        <f t="shared" ca="1" si="42"/>
        <v>#NAME?</v>
      </c>
      <c r="K935" s="24" t="e">
        <f t="shared" ca="1" si="43"/>
        <v>#NAME?</v>
      </c>
      <c r="L935" s="24" t="e">
        <f t="shared" ca="1" si="44"/>
        <v>#NAME?</v>
      </c>
    </row>
    <row r="936" spans="2:12" x14ac:dyDescent="0.25">
      <c r="B936" s="24">
        <v>11.403892038473</v>
      </c>
      <c r="G936" s="24">
        <v>934</v>
      </c>
      <c r="H936" s="24" t="e">
        <f ca="1"/>
        <v>#NAME?</v>
      </c>
      <c r="I936" s="24" t="e" cm="1">
        <f t="array" aca="1" ref="I936" ca="1">INDIRECT(ADDRESS(($E$2+1-G936)+2,8))</f>
        <v>#NAME?</v>
      </c>
      <c r="J936" s="24" t="e">
        <f t="shared" ca="1" si="42"/>
        <v>#NAME?</v>
      </c>
      <c r="K936" s="24" t="e">
        <f t="shared" ca="1" si="43"/>
        <v>#NAME?</v>
      </c>
      <c r="L936" s="24" t="e">
        <f t="shared" ca="1" si="44"/>
        <v>#NAME?</v>
      </c>
    </row>
    <row r="937" spans="2:12" x14ac:dyDescent="0.25">
      <c r="B937" s="24">
        <v>9.2833417446604543</v>
      </c>
      <c r="G937" s="24">
        <v>935</v>
      </c>
      <c r="H937" s="24" t="e">
        <f ca="1"/>
        <v>#NAME?</v>
      </c>
      <c r="I937" s="24" t="e" cm="1">
        <f t="array" aca="1" ref="I937" ca="1">INDIRECT(ADDRESS(($E$2+1-G937)+2,8))</f>
        <v>#NAME?</v>
      </c>
      <c r="J937" s="24" t="e">
        <f t="shared" ca="1" si="42"/>
        <v>#NAME?</v>
      </c>
      <c r="K937" s="24" t="e">
        <f t="shared" ca="1" si="43"/>
        <v>#NAME?</v>
      </c>
      <c r="L937" s="24" t="e">
        <f t="shared" ca="1" si="44"/>
        <v>#NAME?</v>
      </c>
    </row>
    <row r="938" spans="2:12" x14ac:dyDescent="0.25">
      <c r="B938" s="24">
        <v>11.107122197595176</v>
      </c>
      <c r="G938" s="24">
        <v>936</v>
      </c>
      <c r="H938" s="24" t="e">
        <f ca="1"/>
        <v>#NAME?</v>
      </c>
      <c r="I938" s="24" t="e" cm="1">
        <f t="array" aca="1" ref="I938" ca="1">INDIRECT(ADDRESS(($E$2+1-G938)+2,8))</f>
        <v>#NAME?</v>
      </c>
      <c r="J938" s="24" t="e">
        <f t="shared" ca="1" si="42"/>
        <v>#NAME?</v>
      </c>
      <c r="K938" s="24" t="e">
        <f t="shared" ca="1" si="43"/>
        <v>#NAME?</v>
      </c>
      <c r="L938" s="24" t="e">
        <f t="shared" ca="1" si="44"/>
        <v>#NAME?</v>
      </c>
    </row>
    <row r="939" spans="2:12" x14ac:dyDescent="0.25">
      <c r="B939" s="24">
        <v>9.9303674381113787</v>
      </c>
      <c r="G939" s="24">
        <v>937</v>
      </c>
      <c r="H939" s="24" t="e">
        <f ca="1"/>
        <v>#NAME?</v>
      </c>
      <c r="I939" s="24" t="e" cm="1">
        <f t="array" aca="1" ref="I939" ca="1">INDIRECT(ADDRESS(($E$2+1-G939)+2,8))</f>
        <v>#NAME?</v>
      </c>
      <c r="J939" s="24" t="e">
        <f t="shared" ca="1" si="42"/>
        <v>#NAME?</v>
      </c>
      <c r="K939" s="24" t="e">
        <f t="shared" ca="1" si="43"/>
        <v>#NAME?</v>
      </c>
      <c r="L939" s="24" t="e">
        <f t="shared" ca="1" si="44"/>
        <v>#NAME?</v>
      </c>
    </row>
    <row r="940" spans="2:12" x14ac:dyDescent="0.25">
      <c r="B940" s="24">
        <v>7.7867378670619303</v>
      </c>
      <c r="G940" s="24">
        <v>938</v>
      </c>
      <c r="H940" s="24" t="e">
        <f ca="1"/>
        <v>#NAME?</v>
      </c>
      <c r="I940" s="24" t="e" cm="1">
        <f t="array" aca="1" ref="I940" ca="1">INDIRECT(ADDRESS(($E$2+1-G940)+2,8))</f>
        <v>#NAME?</v>
      </c>
      <c r="J940" s="24" t="e">
        <f t="shared" ca="1" si="42"/>
        <v>#NAME?</v>
      </c>
      <c r="K940" s="24" t="e">
        <f t="shared" ca="1" si="43"/>
        <v>#NAME?</v>
      </c>
      <c r="L940" s="24" t="e">
        <f t="shared" ca="1" si="44"/>
        <v>#NAME?</v>
      </c>
    </row>
    <row r="941" spans="2:12" x14ac:dyDescent="0.25">
      <c r="B941" s="24">
        <v>10.073377607435317</v>
      </c>
      <c r="G941" s="24">
        <v>939</v>
      </c>
      <c r="H941" s="24" t="e">
        <f ca="1"/>
        <v>#NAME?</v>
      </c>
      <c r="I941" s="24" t="e" cm="1">
        <f t="array" aca="1" ref="I941" ca="1">INDIRECT(ADDRESS(($E$2+1-G941)+2,8))</f>
        <v>#NAME?</v>
      </c>
      <c r="J941" s="24" t="e">
        <f t="shared" ca="1" si="42"/>
        <v>#NAME?</v>
      </c>
      <c r="K941" s="24" t="e">
        <f t="shared" ca="1" si="43"/>
        <v>#NAME?</v>
      </c>
      <c r="L941" s="24" t="e">
        <f t="shared" ca="1" si="44"/>
        <v>#NAME?</v>
      </c>
    </row>
    <row r="942" spans="2:12" x14ac:dyDescent="0.25">
      <c r="B942" s="24">
        <v>10.275877524801585</v>
      </c>
      <c r="G942" s="24">
        <v>940</v>
      </c>
      <c r="H942" s="24" t="e">
        <f ca="1"/>
        <v>#NAME?</v>
      </c>
      <c r="I942" s="24" t="e" cm="1">
        <f t="array" aca="1" ref="I942" ca="1">INDIRECT(ADDRESS(($E$2+1-G942)+2,8))</f>
        <v>#NAME?</v>
      </c>
      <c r="J942" s="24" t="e">
        <f t="shared" ca="1" si="42"/>
        <v>#NAME?</v>
      </c>
      <c r="K942" s="24" t="e">
        <f t="shared" ca="1" si="43"/>
        <v>#NAME?</v>
      </c>
      <c r="L942" s="24" t="e">
        <f t="shared" ca="1" si="44"/>
        <v>#NAME?</v>
      </c>
    </row>
    <row r="943" spans="2:12" x14ac:dyDescent="0.25">
      <c r="B943" s="24">
        <v>9.6440462513134317</v>
      </c>
      <c r="G943" s="24">
        <v>941</v>
      </c>
      <c r="H943" s="24" t="e">
        <f ca="1"/>
        <v>#NAME?</v>
      </c>
      <c r="I943" s="24" t="e" cm="1">
        <f t="array" aca="1" ref="I943" ca="1">INDIRECT(ADDRESS(($E$2+1-G943)+2,8))</f>
        <v>#NAME?</v>
      </c>
      <c r="J943" s="24" t="e">
        <f t="shared" ca="1" si="42"/>
        <v>#NAME?</v>
      </c>
      <c r="K943" s="24" t="e">
        <f t="shared" ca="1" si="43"/>
        <v>#NAME?</v>
      </c>
      <c r="L943" s="24" t="e">
        <f t="shared" ca="1" si="44"/>
        <v>#NAME?</v>
      </c>
    </row>
    <row r="944" spans="2:12" x14ac:dyDescent="0.25">
      <c r="B944" s="24">
        <v>9.9643228367817152</v>
      </c>
      <c r="G944" s="24">
        <v>942</v>
      </c>
      <c r="H944" s="24" t="e">
        <f ca="1"/>
        <v>#NAME?</v>
      </c>
      <c r="I944" s="24" t="e" cm="1">
        <f t="array" aca="1" ref="I944" ca="1">INDIRECT(ADDRESS(($E$2+1-G944)+2,8))</f>
        <v>#NAME?</v>
      </c>
      <c r="J944" s="24" t="e">
        <f t="shared" ca="1" si="42"/>
        <v>#NAME?</v>
      </c>
      <c r="K944" s="24" t="e">
        <f t="shared" ca="1" si="43"/>
        <v>#NAME?</v>
      </c>
      <c r="L944" s="24" t="e">
        <f t="shared" ca="1" si="44"/>
        <v>#NAME?</v>
      </c>
    </row>
    <row r="945" spans="2:12" x14ac:dyDescent="0.25">
      <c r="B945" s="24">
        <v>9.5446765019697501</v>
      </c>
      <c r="G945" s="24">
        <v>943</v>
      </c>
      <c r="H945" s="24" t="e">
        <f ca="1"/>
        <v>#NAME?</v>
      </c>
      <c r="I945" s="24" t="e" cm="1">
        <f t="array" aca="1" ref="I945" ca="1">INDIRECT(ADDRESS(($E$2+1-G945)+2,8))</f>
        <v>#NAME?</v>
      </c>
      <c r="J945" s="24" t="e">
        <f t="shared" ca="1" si="42"/>
        <v>#NAME?</v>
      </c>
      <c r="K945" s="24" t="e">
        <f t="shared" ca="1" si="43"/>
        <v>#NAME?</v>
      </c>
      <c r="L945" s="24" t="e">
        <f t="shared" ca="1" si="44"/>
        <v>#NAME?</v>
      </c>
    </row>
    <row r="946" spans="2:12" x14ac:dyDescent="0.25">
      <c r="B946" s="24">
        <v>6.2702333789638596</v>
      </c>
      <c r="G946" s="24">
        <v>944</v>
      </c>
      <c r="H946" s="24" t="e">
        <f ca="1"/>
        <v>#NAME?</v>
      </c>
      <c r="I946" s="24" t="e" cm="1">
        <f t="array" aca="1" ref="I946" ca="1">INDIRECT(ADDRESS(($E$2+1-G946)+2,8))</f>
        <v>#NAME?</v>
      </c>
      <c r="J946" s="24" t="e">
        <f t="shared" ca="1" si="42"/>
        <v>#NAME?</v>
      </c>
      <c r="K946" s="24" t="e">
        <f t="shared" ca="1" si="43"/>
        <v>#NAME?</v>
      </c>
      <c r="L946" s="24" t="e">
        <f t="shared" ca="1" si="44"/>
        <v>#NAME?</v>
      </c>
    </row>
    <row r="947" spans="2:12" x14ac:dyDescent="0.25">
      <c r="B947" s="24">
        <v>9.7278454509003094</v>
      </c>
      <c r="G947" s="24">
        <v>945</v>
      </c>
      <c r="H947" s="24" t="e">
        <f ca="1"/>
        <v>#NAME?</v>
      </c>
      <c r="I947" s="24" t="e" cm="1">
        <f t="array" aca="1" ref="I947" ca="1">INDIRECT(ADDRESS(($E$2+1-G947)+2,8))</f>
        <v>#NAME?</v>
      </c>
      <c r="J947" s="24" t="e">
        <f t="shared" ca="1" si="42"/>
        <v>#NAME?</v>
      </c>
      <c r="K947" s="24" t="e">
        <f t="shared" ca="1" si="43"/>
        <v>#NAME?</v>
      </c>
      <c r="L947" s="24" t="e">
        <f t="shared" ca="1" si="44"/>
        <v>#NAME?</v>
      </c>
    </row>
    <row r="948" spans="2:12" x14ac:dyDescent="0.25">
      <c r="B948" s="24">
        <v>8.8738835832483112</v>
      </c>
      <c r="G948" s="24">
        <v>946</v>
      </c>
      <c r="H948" s="24" t="e">
        <f ca="1"/>
        <v>#NAME?</v>
      </c>
      <c r="I948" s="24" t="e" cm="1">
        <f t="array" aca="1" ref="I948" ca="1">INDIRECT(ADDRESS(($E$2+1-G948)+2,8))</f>
        <v>#NAME?</v>
      </c>
      <c r="J948" s="24" t="e">
        <f t="shared" ca="1" si="42"/>
        <v>#NAME?</v>
      </c>
      <c r="K948" s="24" t="e">
        <f t="shared" ca="1" si="43"/>
        <v>#NAME?</v>
      </c>
      <c r="L948" s="24" t="e">
        <f t="shared" ca="1" si="44"/>
        <v>#NAME?</v>
      </c>
    </row>
    <row r="949" spans="2:12" x14ac:dyDescent="0.25">
      <c r="B949" s="24">
        <v>9.497097546672844</v>
      </c>
      <c r="G949" s="24">
        <v>947</v>
      </c>
      <c r="H949" s="24" t="e">
        <f ca="1"/>
        <v>#NAME?</v>
      </c>
      <c r="I949" s="24" t="e" cm="1">
        <f t="array" aca="1" ref="I949" ca="1">INDIRECT(ADDRESS(($E$2+1-G949)+2,8))</f>
        <v>#NAME?</v>
      </c>
      <c r="J949" s="24" t="e">
        <f t="shared" ca="1" si="42"/>
        <v>#NAME?</v>
      </c>
      <c r="K949" s="24" t="e">
        <f t="shared" ca="1" si="43"/>
        <v>#NAME?</v>
      </c>
      <c r="L949" s="24" t="e">
        <f t="shared" ca="1" si="44"/>
        <v>#NAME?</v>
      </c>
    </row>
    <row r="950" spans="2:12" x14ac:dyDescent="0.25">
      <c r="B950" s="24">
        <v>8.9597741278181093</v>
      </c>
      <c r="G950" s="24">
        <v>948</v>
      </c>
      <c r="H950" s="24" t="e">
        <f ca="1"/>
        <v>#NAME?</v>
      </c>
      <c r="I950" s="24" t="e" cm="1">
        <f t="array" aca="1" ref="I950" ca="1">INDIRECT(ADDRESS(($E$2+1-G950)+2,8))</f>
        <v>#NAME?</v>
      </c>
      <c r="J950" s="24" t="e">
        <f t="shared" ca="1" si="42"/>
        <v>#NAME?</v>
      </c>
      <c r="K950" s="24" t="e">
        <f t="shared" ca="1" si="43"/>
        <v>#NAME?</v>
      </c>
      <c r="L950" s="24" t="e">
        <f t="shared" ca="1" si="44"/>
        <v>#NAME?</v>
      </c>
    </row>
    <row r="951" spans="2:12" x14ac:dyDescent="0.25">
      <c r="B951" s="24">
        <v>12.349857144347798</v>
      </c>
      <c r="G951" s="24">
        <v>949</v>
      </c>
      <c r="H951" s="24" t="e">
        <f ca="1"/>
        <v>#NAME?</v>
      </c>
      <c r="I951" s="24" t="e" cm="1">
        <f t="array" aca="1" ref="I951" ca="1">INDIRECT(ADDRESS(($E$2+1-G951)+2,8))</f>
        <v>#NAME?</v>
      </c>
      <c r="J951" s="24" t="e">
        <f t="shared" ca="1" si="42"/>
        <v>#NAME?</v>
      </c>
      <c r="K951" s="24" t="e">
        <f t="shared" ca="1" si="43"/>
        <v>#NAME?</v>
      </c>
      <c r="L951" s="24" t="e">
        <f t="shared" ca="1" si="44"/>
        <v>#NAME?</v>
      </c>
    </row>
    <row r="952" spans="2:12" x14ac:dyDescent="0.25">
      <c r="B952" s="24">
        <v>9.3675842453975768</v>
      </c>
      <c r="G952" s="24">
        <v>950</v>
      </c>
      <c r="H952" s="24" t="e">
        <f ca="1"/>
        <v>#NAME?</v>
      </c>
      <c r="I952" s="24" t="e" cm="1">
        <f t="array" aca="1" ref="I952" ca="1">INDIRECT(ADDRESS(($E$2+1-G952)+2,8))</f>
        <v>#NAME?</v>
      </c>
      <c r="J952" s="24" t="e">
        <f t="shared" ca="1" si="42"/>
        <v>#NAME?</v>
      </c>
      <c r="K952" s="24" t="e">
        <f t="shared" ca="1" si="43"/>
        <v>#NAME?</v>
      </c>
      <c r="L952" s="24" t="e">
        <f t="shared" ca="1" si="44"/>
        <v>#NAME?</v>
      </c>
    </row>
    <row r="953" spans="2:12" x14ac:dyDescent="0.25">
      <c r="B953" s="24">
        <v>8.4649328576509717</v>
      </c>
      <c r="G953" s="24">
        <v>951</v>
      </c>
      <c r="H953" s="24" t="e">
        <f ca="1"/>
        <v>#NAME?</v>
      </c>
      <c r="I953" s="24" t="e" cm="1">
        <f t="array" aca="1" ref="I953" ca="1">INDIRECT(ADDRESS(($E$2+1-G953)+2,8))</f>
        <v>#NAME?</v>
      </c>
      <c r="J953" s="24" t="e">
        <f t="shared" ca="1" si="42"/>
        <v>#NAME?</v>
      </c>
      <c r="K953" s="24" t="e">
        <f t="shared" ca="1" si="43"/>
        <v>#NAME?</v>
      </c>
      <c r="L953" s="24" t="e">
        <f t="shared" ca="1" si="44"/>
        <v>#NAME?</v>
      </c>
    </row>
    <row r="954" spans="2:12" x14ac:dyDescent="0.25">
      <c r="B954" s="24">
        <v>10.805497484289724</v>
      </c>
      <c r="G954" s="24">
        <v>952</v>
      </c>
      <c r="H954" s="24" t="e">
        <f ca="1"/>
        <v>#NAME?</v>
      </c>
      <c r="I954" s="24" t="e" cm="1">
        <f t="array" aca="1" ref="I954" ca="1">INDIRECT(ADDRESS(($E$2+1-G954)+2,8))</f>
        <v>#NAME?</v>
      </c>
      <c r="J954" s="24" t="e">
        <f t="shared" ca="1" si="42"/>
        <v>#NAME?</v>
      </c>
      <c r="K954" s="24" t="e">
        <f t="shared" ca="1" si="43"/>
        <v>#NAME?</v>
      </c>
      <c r="L954" s="24" t="e">
        <f t="shared" ca="1" si="44"/>
        <v>#NAME?</v>
      </c>
    </row>
    <row r="955" spans="2:12" x14ac:dyDescent="0.25">
      <c r="B955" s="24">
        <v>8.6158865693104367</v>
      </c>
      <c r="G955" s="24">
        <v>953</v>
      </c>
      <c r="H955" s="24" t="e">
        <f ca="1"/>
        <v>#NAME?</v>
      </c>
      <c r="I955" s="24" t="e" cm="1">
        <f t="array" aca="1" ref="I955" ca="1">INDIRECT(ADDRESS(($E$2+1-G955)+2,8))</f>
        <v>#NAME?</v>
      </c>
      <c r="J955" s="24" t="e">
        <f t="shared" ca="1" si="42"/>
        <v>#NAME?</v>
      </c>
      <c r="K955" s="24" t="e">
        <f t="shared" ca="1" si="43"/>
        <v>#NAME?</v>
      </c>
      <c r="L955" s="24" t="e">
        <f t="shared" ca="1" si="44"/>
        <v>#NAME?</v>
      </c>
    </row>
    <row r="956" spans="2:12" x14ac:dyDescent="0.25">
      <c r="B956" s="24">
        <v>12.747750022748654</v>
      </c>
      <c r="G956" s="24">
        <v>954</v>
      </c>
      <c r="H956" s="24" t="e">
        <f ca="1"/>
        <v>#NAME?</v>
      </c>
      <c r="I956" s="24" t="e" cm="1">
        <f t="array" aca="1" ref="I956" ca="1">INDIRECT(ADDRESS(($E$2+1-G956)+2,8))</f>
        <v>#NAME?</v>
      </c>
      <c r="J956" s="24" t="e">
        <f t="shared" ca="1" si="42"/>
        <v>#NAME?</v>
      </c>
      <c r="K956" s="24" t="e">
        <f t="shared" ca="1" si="43"/>
        <v>#NAME?</v>
      </c>
      <c r="L956" s="24" t="e">
        <f t="shared" ca="1" si="44"/>
        <v>#NAME?</v>
      </c>
    </row>
    <row r="957" spans="2:12" x14ac:dyDescent="0.25">
      <c r="B957" s="24">
        <v>10.377803363778138</v>
      </c>
      <c r="G957" s="24">
        <v>955</v>
      </c>
      <c r="H957" s="24" t="e">
        <f ca="1"/>
        <v>#NAME?</v>
      </c>
      <c r="I957" s="24" t="e" cm="1">
        <f t="array" aca="1" ref="I957" ca="1">INDIRECT(ADDRESS(($E$2+1-G957)+2,8))</f>
        <v>#NAME?</v>
      </c>
      <c r="J957" s="24" t="e">
        <f t="shared" ca="1" si="42"/>
        <v>#NAME?</v>
      </c>
      <c r="K957" s="24" t="e">
        <f t="shared" ca="1" si="43"/>
        <v>#NAME?</v>
      </c>
      <c r="L957" s="24" t="e">
        <f t="shared" ca="1" si="44"/>
        <v>#NAME?</v>
      </c>
    </row>
    <row r="958" spans="2:12" x14ac:dyDescent="0.25">
      <c r="B958" s="24">
        <v>8.5618908377156249</v>
      </c>
      <c r="G958" s="24">
        <v>956</v>
      </c>
      <c r="H958" s="24" t="e">
        <f ca="1"/>
        <v>#NAME?</v>
      </c>
      <c r="I958" s="24" t="e" cm="1">
        <f t="array" aca="1" ref="I958" ca="1">INDIRECT(ADDRESS(($E$2+1-G958)+2,8))</f>
        <v>#NAME?</v>
      </c>
      <c r="J958" s="24" t="e">
        <f t="shared" ca="1" si="42"/>
        <v>#NAME?</v>
      </c>
      <c r="K958" s="24" t="e">
        <f t="shared" ca="1" si="43"/>
        <v>#NAME?</v>
      </c>
      <c r="L958" s="24" t="e">
        <f t="shared" ca="1" si="44"/>
        <v>#NAME?</v>
      </c>
    </row>
    <row r="959" spans="2:12" x14ac:dyDescent="0.25">
      <c r="B959" s="24">
        <v>10.973563882644743</v>
      </c>
      <c r="G959" s="24">
        <v>957</v>
      </c>
      <c r="H959" s="24" t="e">
        <f ca="1"/>
        <v>#NAME?</v>
      </c>
      <c r="I959" s="24" t="e" cm="1">
        <f t="array" aca="1" ref="I959" ca="1">INDIRECT(ADDRESS(($E$2+1-G959)+2,8))</f>
        <v>#NAME?</v>
      </c>
      <c r="J959" s="24" t="e">
        <f t="shared" ca="1" si="42"/>
        <v>#NAME?</v>
      </c>
      <c r="K959" s="24" t="e">
        <f t="shared" ca="1" si="43"/>
        <v>#NAME?</v>
      </c>
      <c r="L959" s="24" t="e">
        <f t="shared" ca="1" si="44"/>
        <v>#NAME?</v>
      </c>
    </row>
    <row r="960" spans="2:12" x14ac:dyDescent="0.25">
      <c r="B960" s="24">
        <v>10.640057504674195</v>
      </c>
      <c r="G960" s="24">
        <v>958</v>
      </c>
      <c r="H960" s="24" t="e">
        <f ca="1"/>
        <v>#NAME?</v>
      </c>
      <c r="I960" s="24" t="e" cm="1">
        <f t="array" aca="1" ref="I960" ca="1">INDIRECT(ADDRESS(($E$2+1-G960)+2,8))</f>
        <v>#NAME?</v>
      </c>
      <c r="J960" s="24" t="e">
        <f t="shared" ca="1" si="42"/>
        <v>#NAME?</v>
      </c>
      <c r="K960" s="24" t="e">
        <f t="shared" ca="1" si="43"/>
        <v>#NAME?</v>
      </c>
      <c r="L960" s="24" t="e">
        <f t="shared" ca="1" si="44"/>
        <v>#NAME?</v>
      </c>
    </row>
    <row r="961" spans="2:12" x14ac:dyDescent="0.25">
      <c r="B961" s="24">
        <v>8.0922105721855324</v>
      </c>
      <c r="G961" s="24">
        <v>959</v>
      </c>
      <c r="H961" s="24" t="e">
        <f ca="1"/>
        <v>#NAME?</v>
      </c>
      <c r="I961" s="24" t="e" cm="1">
        <f t="array" aca="1" ref="I961" ca="1">INDIRECT(ADDRESS(($E$2+1-G961)+2,8))</f>
        <v>#NAME?</v>
      </c>
      <c r="J961" s="24" t="e">
        <f t="shared" ca="1" si="42"/>
        <v>#NAME?</v>
      </c>
      <c r="K961" s="24" t="e">
        <f t="shared" ca="1" si="43"/>
        <v>#NAME?</v>
      </c>
      <c r="L961" s="24" t="e">
        <f t="shared" ca="1" si="44"/>
        <v>#NAME?</v>
      </c>
    </row>
    <row r="962" spans="2:12" x14ac:dyDescent="0.25">
      <c r="B962" s="24">
        <v>8.3012746836181428</v>
      </c>
      <c r="G962" s="24">
        <v>960</v>
      </c>
      <c r="H962" s="24" t="e">
        <f ca="1"/>
        <v>#NAME?</v>
      </c>
      <c r="I962" s="24" t="e" cm="1">
        <f t="array" aca="1" ref="I962" ca="1">INDIRECT(ADDRESS(($E$2+1-G962)+2,8))</f>
        <v>#NAME?</v>
      </c>
      <c r="J962" s="24" t="e">
        <f t="shared" ca="1" si="42"/>
        <v>#NAME?</v>
      </c>
      <c r="K962" s="24" t="e">
        <f t="shared" ca="1" si="43"/>
        <v>#NAME?</v>
      </c>
      <c r="L962" s="24" t="e">
        <f t="shared" ca="1" si="44"/>
        <v>#NAME?</v>
      </c>
    </row>
    <row r="963" spans="2:12" x14ac:dyDescent="0.25">
      <c r="B963" s="24">
        <v>9.8868301608535596</v>
      </c>
      <c r="G963" s="24">
        <v>961</v>
      </c>
      <c r="H963" s="24" t="e">
        <f ca="1"/>
        <v>#NAME?</v>
      </c>
      <c r="I963" s="24" t="e" cm="1">
        <f t="array" aca="1" ref="I963" ca="1">INDIRECT(ADDRESS(($E$2+1-G963)+2,8))</f>
        <v>#NAME?</v>
      </c>
      <c r="J963" s="24" t="e">
        <f t="shared" ca="1" si="42"/>
        <v>#NAME?</v>
      </c>
      <c r="K963" s="24" t="e">
        <f t="shared" ca="1" si="43"/>
        <v>#NAME?</v>
      </c>
      <c r="L963" s="24" t="e">
        <f t="shared" ca="1" si="44"/>
        <v>#NAME?</v>
      </c>
    </row>
    <row r="964" spans="2:12" x14ac:dyDescent="0.25">
      <c r="B964" s="24">
        <v>8.4614266070328767</v>
      </c>
      <c r="G964" s="24">
        <v>962</v>
      </c>
      <c r="H964" s="24" t="e">
        <f ca="1"/>
        <v>#NAME?</v>
      </c>
      <c r="I964" s="24" t="e" cm="1">
        <f t="array" aca="1" ref="I964" ca="1">INDIRECT(ADDRESS(($E$2+1-G964)+2,8))</f>
        <v>#NAME?</v>
      </c>
      <c r="J964" s="24" t="e">
        <f t="shared" ref="J964:J1027" ca="1" si="45">_xlfn.WEIBULL.DIST(H964,$E$5,$E$6,TRUE)</f>
        <v>#NAME?</v>
      </c>
      <c r="K964" s="24" t="e">
        <f t="shared" ref="K964:K1027" ca="1" si="46">_xlfn.WEIBULL.DIST(I964,$E$5,$E$6,TRUE)</f>
        <v>#NAME?</v>
      </c>
      <c r="L964" s="24" t="e">
        <f t="shared" ref="L964:L1027" ca="1" si="47">((2*G964-1)/$E$2)*(LN(J964)+LN(1-K964))</f>
        <v>#NAME?</v>
      </c>
    </row>
    <row r="965" spans="2:12" x14ac:dyDescent="0.25">
      <c r="B965" s="24">
        <v>10.775841507444387</v>
      </c>
      <c r="G965" s="24">
        <v>963</v>
      </c>
      <c r="H965" s="24" t="e">
        <f ca="1"/>
        <v>#NAME?</v>
      </c>
      <c r="I965" s="24" t="e" cm="1">
        <f t="array" aca="1" ref="I965" ca="1">INDIRECT(ADDRESS(($E$2+1-G965)+2,8))</f>
        <v>#NAME?</v>
      </c>
      <c r="J965" s="24" t="e">
        <f t="shared" ca="1" si="45"/>
        <v>#NAME?</v>
      </c>
      <c r="K965" s="24" t="e">
        <f t="shared" ca="1" si="46"/>
        <v>#NAME?</v>
      </c>
      <c r="L965" s="24" t="e">
        <f t="shared" ca="1" si="47"/>
        <v>#NAME?</v>
      </c>
    </row>
    <row r="966" spans="2:12" x14ac:dyDescent="0.25">
      <c r="B966" s="24">
        <v>10.787696970038397</v>
      </c>
      <c r="G966" s="24">
        <v>964</v>
      </c>
      <c r="H966" s="24" t="e">
        <f ca="1"/>
        <v>#NAME?</v>
      </c>
      <c r="I966" s="24" t="e" cm="1">
        <f t="array" aca="1" ref="I966" ca="1">INDIRECT(ADDRESS(($E$2+1-G966)+2,8))</f>
        <v>#NAME?</v>
      </c>
      <c r="J966" s="24" t="e">
        <f t="shared" ca="1" si="45"/>
        <v>#NAME?</v>
      </c>
      <c r="K966" s="24" t="e">
        <f t="shared" ca="1" si="46"/>
        <v>#NAME?</v>
      </c>
      <c r="L966" s="24" t="e">
        <f t="shared" ca="1" si="47"/>
        <v>#NAME?</v>
      </c>
    </row>
    <row r="967" spans="2:12" x14ac:dyDescent="0.25">
      <c r="B967" s="24">
        <v>9.5528080856614785</v>
      </c>
      <c r="G967" s="24">
        <v>965</v>
      </c>
      <c r="H967" s="24" t="e">
        <f ca="1"/>
        <v>#NAME?</v>
      </c>
      <c r="I967" s="24" t="e" cm="1">
        <f t="array" aca="1" ref="I967" ca="1">INDIRECT(ADDRESS(($E$2+1-G967)+2,8))</f>
        <v>#NAME?</v>
      </c>
      <c r="J967" s="24" t="e">
        <f t="shared" ca="1" si="45"/>
        <v>#NAME?</v>
      </c>
      <c r="K967" s="24" t="e">
        <f t="shared" ca="1" si="46"/>
        <v>#NAME?</v>
      </c>
      <c r="L967" s="24" t="e">
        <f t="shared" ca="1" si="47"/>
        <v>#NAME?</v>
      </c>
    </row>
    <row r="968" spans="2:12" x14ac:dyDescent="0.25">
      <c r="B968" s="24">
        <v>8.1305562760066366</v>
      </c>
      <c r="G968" s="24">
        <v>966</v>
      </c>
      <c r="H968" s="24" t="e">
        <f ca="1"/>
        <v>#NAME?</v>
      </c>
      <c r="I968" s="24" t="e" cm="1">
        <f t="array" aca="1" ref="I968" ca="1">INDIRECT(ADDRESS(($E$2+1-G968)+2,8))</f>
        <v>#NAME?</v>
      </c>
      <c r="J968" s="24" t="e">
        <f t="shared" ca="1" si="45"/>
        <v>#NAME?</v>
      </c>
      <c r="K968" s="24" t="e">
        <f t="shared" ca="1" si="46"/>
        <v>#NAME?</v>
      </c>
      <c r="L968" s="24" t="e">
        <f t="shared" ca="1" si="47"/>
        <v>#NAME?</v>
      </c>
    </row>
    <row r="969" spans="2:12" x14ac:dyDescent="0.25">
      <c r="B969" s="24">
        <v>9.4275426469722596</v>
      </c>
      <c r="G969" s="24">
        <v>967</v>
      </c>
      <c r="H969" s="24" t="e">
        <f ca="1"/>
        <v>#NAME?</v>
      </c>
      <c r="I969" s="24" t="e" cm="1">
        <f t="array" aca="1" ref="I969" ca="1">INDIRECT(ADDRESS(($E$2+1-G969)+2,8))</f>
        <v>#NAME?</v>
      </c>
      <c r="J969" s="24" t="e">
        <f t="shared" ca="1" si="45"/>
        <v>#NAME?</v>
      </c>
      <c r="K969" s="24" t="e">
        <f t="shared" ca="1" si="46"/>
        <v>#NAME?</v>
      </c>
      <c r="L969" s="24" t="e">
        <f t="shared" ca="1" si="47"/>
        <v>#NAME?</v>
      </c>
    </row>
    <row r="970" spans="2:12" x14ac:dyDescent="0.25">
      <c r="B970" s="24">
        <v>8.3300310091274667</v>
      </c>
      <c r="G970" s="24">
        <v>968</v>
      </c>
      <c r="H970" s="24" t="e">
        <f ca="1"/>
        <v>#NAME?</v>
      </c>
      <c r="I970" s="24" t="e" cm="1">
        <f t="array" aca="1" ref="I970" ca="1">INDIRECT(ADDRESS(($E$2+1-G970)+2,8))</f>
        <v>#NAME?</v>
      </c>
      <c r="J970" s="24" t="e">
        <f t="shared" ca="1" si="45"/>
        <v>#NAME?</v>
      </c>
      <c r="K970" s="24" t="e">
        <f t="shared" ca="1" si="46"/>
        <v>#NAME?</v>
      </c>
      <c r="L970" s="24" t="e">
        <f t="shared" ca="1" si="47"/>
        <v>#NAME?</v>
      </c>
    </row>
    <row r="971" spans="2:12" x14ac:dyDescent="0.25">
      <c r="B971" s="24">
        <v>10.252101007058922</v>
      </c>
      <c r="G971" s="24">
        <v>969</v>
      </c>
      <c r="H971" s="24" t="e">
        <f ca="1"/>
        <v>#NAME?</v>
      </c>
      <c r="I971" s="24" t="e" cm="1">
        <f t="array" aca="1" ref="I971" ca="1">INDIRECT(ADDRESS(($E$2+1-G971)+2,8))</f>
        <v>#NAME?</v>
      </c>
      <c r="J971" s="24" t="e">
        <f t="shared" ca="1" si="45"/>
        <v>#NAME?</v>
      </c>
      <c r="K971" s="24" t="e">
        <f t="shared" ca="1" si="46"/>
        <v>#NAME?</v>
      </c>
      <c r="L971" s="24" t="e">
        <f t="shared" ca="1" si="47"/>
        <v>#NAME?</v>
      </c>
    </row>
    <row r="972" spans="2:12" x14ac:dyDescent="0.25">
      <c r="B972" s="24">
        <v>11.080408696266934</v>
      </c>
      <c r="G972" s="24">
        <v>970</v>
      </c>
      <c r="H972" s="24" t="e">
        <f ca="1"/>
        <v>#NAME?</v>
      </c>
      <c r="I972" s="24" t="e" cm="1">
        <f t="array" aca="1" ref="I972" ca="1">INDIRECT(ADDRESS(($E$2+1-G972)+2,8))</f>
        <v>#NAME?</v>
      </c>
      <c r="J972" s="24" t="e">
        <f t="shared" ca="1" si="45"/>
        <v>#NAME?</v>
      </c>
      <c r="K972" s="24" t="e">
        <f t="shared" ca="1" si="46"/>
        <v>#NAME?</v>
      </c>
      <c r="L972" s="24" t="e">
        <f t="shared" ca="1" si="47"/>
        <v>#NAME?</v>
      </c>
    </row>
    <row r="973" spans="2:12" x14ac:dyDescent="0.25">
      <c r="B973" s="24">
        <v>8.4940751631668494</v>
      </c>
      <c r="G973" s="24">
        <v>971</v>
      </c>
      <c r="H973" s="24" t="e">
        <f ca="1"/>
        <v>#NAME?</v>
      </c>
      <c r="I973" s="24" t="e" cm="1">
        <f t="array" aca="1" ref="I973" ca="1">INDIRECT(ADDRESS(($E$2+1-G973)+2,8))</f>
        <v>#NAME?</v>
      </c>
      <c r="J973" s="24" t="e">
        <f t="shared" ca="1" si="45"/>
        <v>#NAME?</v>
      </c>
      <c r="K973" s="24" t="e">
        <f t="shared" ca="1" si="46"/>
        <v>#NAME?</v>
      </c>
      <c r="L973" s="24" t="e">
        <f t="shared" ca="1" si="47"/>
        <v>#NAME?</v>
      </c>
    </row>
    <row r="974" spans="2:12" x14ac:dyDescent="0.25">
      <c r="B974" s="24">
        <v>8.6158624846634506</v>
      </c>
      <c r="G974" s="24">
        <v>972</v>
      </c>
      <c r="H974" s="24" t="e">
        <f ca="1"/>
        <v>#NAME?</v>
      </c>
      <c r="I974" s="24" t="e" cm="1">
        <f t="array" aca="1" ref="I974" ca="1">INDIRECT(ADDRESS(($E$2+1-G974)+2,8))</f>
        <v>#NAME?</v>
      </c>
      <c r="J974" s="24" t="e">
        <f t="shared" ca="1" si="45"/>
        <v>#NAME?</v>
      </c>
      <c r="K974" s="24" t="e">
        <f t="shared" ca="1" si="46"/>
        <v>#NAME?</v>
      </c>
      <c r="L974" s="24" t="e">
        <f t="shared" ca="1" si="47"/>
        <v>#NAME?</v>
      </c>
    </row>
    <row r="975" spans="2:12" x14ac:dyDescent="0.25">
      <c r="B975" s="24">
        <v>11.637979922938378</v>
      </c>
      <c r="G975" s="24">
        <v>973</v>
      </c>
      <c r="H975" s="24" t="e">
        <f ca="1"/>
        <v>#NAME?</v>
      </c>
      <c r="I975" s="24" t="e" cm="1">
        <f t="array" aca="1" ref="I975" ca="1">INDIRECT(ADDRESS(($E$2+1-G975)+2,8))</f>
        <v>#NAME?</v>
      </c>
      <c r="J975" s="24" t="e">
        <f t="shared" ca="1" si="45"/>
        <v>#NAME?</v>
      </c>
      <c r="K975" s="24" t="e">
        <f t="shared" ca="1" si="46"/>
        <v>#NAME?</v>
      </c>
      <c r="L975" s="24" t="e">
        <f t="shared" ca="1" si="47"/>
        <v>#NAME?</v>
      </c>
    </row>
    <row r="976" spans="2:12" x14ac:dyDescent="0.25">
      <c r="B976" s="24">
        <v>10.091235819215115</v>
      </c>
      <c r="G976" s="24">
        <v>974</v>
      </c>
      <c r="H976" s="24" t="e">
        <f ca="1"/>
        <v>#NAME?</v>
      </c>
      <c r="I976" s="24" t="e" cm="1">
        <f t="array" aca="1" ref="I976" ca="1">INDIRECT(ADDRESS(($E$2+1-G976)+2,8))</f>
        <v>#NAME?</v>
      </c>
      <c r="J976" s="24" t="e">
        <f t="shared" ca="1" si="45"/>
        <v>#NAME?</v>
      </c>
      <c r="K976" s="24" t="e">
        <f t="shared" ca="1" si="46"/>
        <v>#NAME?</v>
      </c>
      <c r="L976" s="24" t="e">
        <f t="shared" ca="1" si="47"/>
        <v>#NAME?</v>
      </c>
    </row>
    <row r="977" spans="2:12" x14ac:dyDescent="0.25">
      <c r="B977" s="24">
        <v>9.9422620871896861</v>
      </c>
      <c r="G977" s="24">
        <v>975</v>
      </c>
      <c r="H977" s="24" t="e">
        <f ca="1"/>
        <v>#NAME?</v>
      </c>
      <c r="I977" s="24" t="e" cm="1">
        <f t="array" aca="1" ref="I977" ca="1">INDIRECT(ADDRESS(($E$2+1-G977)+2,8))</f>
        <v>#NAME?</v>
      </c>
      <c r="J977" s="24" t="e">
        <f t="shared" ca="1" si="45"/>
        <v>#NAME?</v>
      </c>
      <c r="K977" s="24" t="e">
        <f t="shared" ca="1" si="46"/>
        <v>#NAME?</v>
      </c>
      <c r="L977" s="24" t="e">
        <f t="shared" ca="1" si="47"/>
        <v>#NAME?</v>
      </c>
    </row>
    <row r="978" spans="2:12" x14ac:dyDescent="0.25">
      <c r="B978" s="24">
        <v>9.9589826626759983</v>
      </c>
      <c r="G978" s="24">
        <v>976</v>
      </c>
      <c r="H978" s="24" t="e">
        <f ca="1"/>
        <v>#NAME?</v>
      </c>
      <c r="I978" s="24" t="e" cm="1">
        <f t="array" aca="1" ref="I978" ca="1">INDIRECT(ADDRESS(($E$2+1-G978)+2,8))</f>
        <v>#NAME?</v>
      </c>
      <c r="J978" s="24" t="e">
        <f t="shared" ca="1" si="45"/>
        <v>#NAME?</v>
      </c>
      <c r="K978" s="24" t="e">
        <f t="shared" ca="1" si="46"/>
        <v>#NAME?</v>
      </c>
      <c r="L978" s="24" t="e">
        <f t="shared" ca="1" si="47"/>
        <v>#NAME?</v>
      </c>
    </row>
    <row r="979" spans="2:12" x14ac:dyDescent="0.25">
      <c r="B979" s="24">
        <v>10.221001509721381</v>
      </c>
      <c r="G979" s="24">
        <v>977</v>
      </c>
      <c r="H979" s="24" t="e">
        <f ca="1"/>
        <v>#NAME?</v>
      </c>
      <c r="I979" s="24" t="e" cm="1">
        <f t="array" aca="1" ref="I979" ca="1">INDIRECT(ADDRESS(($E$2+1-G979)+2,8))</f>
        <v>#NAME?</v>
      </c>
      <c r="J979" s="24" t="e">
        <f t="shared" ca="1" si="45"/>
        <v>#NAME?</v>
      </c>
      <c r="K979" s="24" t="e">
        <f t="shared" ca="1" si="46"/>
        <v>#NAME?</v>
      </c>
      <c r="L979" s="24" t="e">
        <f t="shared" ca="1" si="47"/>
        <v>#NAME?</v>
      </c>
    </row>
    <row r="980" spans="2:12" x14ac:dyDescent="0.25">
      <c r="B980" s="24">
        <v>10.606903222157044</v>
      </c>
      <c r="G980" s="24">
        <v>978</v>
      </c>
      <c r="H980" s="24" t="e">
        <f ca="1"/>
        <v>#NAME?</v>
      </c>
      <c r="I980" s="24" t="e" cm="1">
        <f t="array" aca="1" ref="I980" ca="1">INDIRECT(ADDRESS(($E$2+1-G980)+2,8))</f>
        <v>#NAME?</v>
      </c>
      <c r="J980" s="24" t="e">
        <f t="shared" ca="1" si="45"/>
        <v>#NAME?</v>
      </c>
      <c r="K980" s="24" t="e">
        <f t="shared" ca="1" si="46"/>
        <v>#NAME?</v>
      </c>
      <c r="L980" s="24" t="e">
        <f t="shared" ca="1" si="47"/>
        <v>#NAME?</v>
      </c>
    </row>
    <row r="981" spans="2:12" x14ac:dyDescent="0.25">
      <c r="B981" s="24">
        <v>9.7576059312960819</v>
      </c>
      <c r="G981" s="24">
        <v>979</v>
      </c>
      <c r="H981" s="24" t="e">
        <f ca="1"/>
        <v>#NAME?</v>
      </c>
      <c r="I981" s="24" t="e" cm="1">
        <f t="array" aca="1" ref="I981" ca="1">INDIRECT(ADDRESS(($E$2+1-G981)+2,8))</f>
        <v>#NAME?</v>
      </c>
      <c r="J981" s="24" t="e">
        <f t="shared" ca="1" si="45"/>
        <v>#NAME?</v>
      </c>
      <c r="K981" s="24" t="e">
        <f t="shared" ca="1" si="46"/>
        <v>#NAME?</v>
      </c>
      <c r="L981" s="24" t="e">
        <f t="shared" ca="1" si="47"/>
        <v>#NAME?</v>
      </c>
    </row>
    <row r="982" spans="2:12" x14ac:dyDescent="0.25">
      <c r="B982" s="24">
        <v>11.112422131210764</v>
      </c>
      <c r="G982" s="24">
        <v>980</v>
      </c>
      <c r="H982" s="24" t="e">
        <f ca="1"/>
        <v>#NAME?</v>
      </c>
      <c r="I982" s="24" t="e" cm="1">
        <f t="array" aca="1" ref="I982" ca="1">INDIRECT(ADDRESS(($E$2+1-G982)+2,8))</f>
        <v>#NAME?</v>
      </c>
      <c r="J982" s="24" t="e">
        <f t="shared" ca="1" si="45"/>
        <v>#NAME?</v>
      </c>
      <c r="K982" s="24" t="e">
        <f t="shared" ca="1" si="46"/>
        <v>#NAME?</v>
      </c>
      <c r="L982" s="24" t="e">
        <f t="shared" ca="1" si="47"/>
        <v>#NAME?</v>
      </c>
    </row>
    <row r="983" spans="2:12" x14ac:dyDescent="0.25">
      <c r="B983" s="24">
        <v>7.7503348954304041</v>
      </c>
      <c r="G983" s="24">
        <v>981</v>
      </c>
      <c r="H983" s="24" t="e">
        <f ca="1"/>
        <v>#NAME?</v>
      </c>
      <c r="I983" s="24" t="e" cm="1">
        <f t="array" aca="1" ref="I983" ca="1">INDIRECT(ADDRESS(($E$2+1-G983)+2,8))</f>
        <v>#NAME?</v>
      </c>
      <c r="J983" s="24" t="e">
        <f t="shared" ca="1" si="45"/>
        <v>#NAME?</v>
      </c>
      <c r="K983" s="24" t="e">
        <f t="shared" ca="1" si="46"/>
        <v>#NAME?</v>
      </c>
      <c r="L983" s="24" t="e">
        <f t="shared" ca="1" si="47"/>
        <v>#NAME?</v>
      </c>
    </row>
    <row r="984" spans="2:12" x14ac:dyDescent="0.25">
      <c r="B984" s="24">
        <v>10.47907102341073</v>
      </c>
      <c r="G984" s="24">
        <v>982</v>
      </c>
      <c r="H984" s="24" t="e">
        <f ca="1"/>
        <v>#NAME?</v>
      </c>
      <c r="I984" s="24" t="e" cm="1">
        <f t="array" aca="1" ref="I984" ca="1">INDIRECT(ADDRESS(($E$2+1-G984)+2,8))</f>
        <v>#NAME?</v>
      </c>
      <c r="J984" s="24" t="e">
        <f t="shared" ca="1" si="45"/>
        <v>#NAME?</v>
      </c>
      <c r="K984" s="24" t="e">
        <f t="shared" ca="1" si="46"/>
        <v>#NAME?</v>
      </c>
      <c r="L984" s="24" t="e">
        <f t="shared" ca="1" si="47"/>
        <v>#NAME?</v>
      </c>
    </row>
    <row r="985" spans="2:12" x14ac:dyDescent="0.25">
      <c r="B985" s="24">
        <v>11.663406742726766</v>
      </c>
      <c r="G985" s="24">
        <v>983</v>
      </c>
      <c r="H985" s="24" t="e">
        <f ca="1"/>
        <v>#NAME?</v>
      </c>
      <c r="I985" s="24" t="e" cm="1">
        <f t="array" aca="1" ref="I985" ca="1">INDIRECT(ADDRESS(($E$2+1-G985)+2,8))</f>
        <v>#NAME?</v>
      </c>
      <c r="J985" s="24" t="e">
        <f t="shared" ca="1" si="45"/>
        <v>#NAME?</v>
      </c>
      <c r="K985" s="24" t="e">
        <f t="shared" ca="1" si="46"/>
        <v>#NAME?</v>
      </c>
      <c r="L985" s="24" t="e">
        <f t="shared" ca="1" si="47"/>
        <v>#NAME?</v>
      </c>
    </row>
    <row r="986" spans="2:12" x14ac:dyDescent="0.25">
      <c r="B986" s="24">
        <v>8.4513117801387292</v>
      </c>
      <c r="G986" s="24">
        <v>984</v>
      </c>
      <c r="H986" s="24" t="e">
        <f ca="1"/>
        <v>#NAME?</v>
      </c>
      <c r="I986" s="24" t="e" cm="1">
        <f t="array" aca="1" ref="I986" ca="1">INDIRECT(ADDRESS(($E$2+1-G986)+2,8))</f>
        <v>#NAME?</v>
      </c>
      <c r="J986" s="24" t="e">
        <f t="shared" ca="1" si="45"/>
        <v>#NAME?</v>
      </c>
      <c r="K986" s="24" t="e">
        <f t="shared" ca="1" si="46"/>
        <v>#NAME?</v>
      </c>
      <c r="L986" s="24" t="e">
        <f t="shared" ca="1" si="47"/>
        <v>#NAME?</v>
      </c>
    </row>
    <row r="987" spans="2:12" x14ac:dyDescent="0.25">
      <c r="B987" s="24">
        <v>11.838996781220136</v>
      </c>
      <c r="G987" s="24">
        <v>985</v>
      </c>
      <c r="H987" s="24" t="e">
        <f ca="1"/>
        <v>#NAME?</v>
      </c>
      <c r="I987" s="24" t="e" cm="1">
        <f t="array" aca="1" ref="I987" ca="1">INDIRECT(ADDRESS(($E$2+1-G987)+2,8))</f>
        <v>#NAME?</v>
      </c>
      <c r="J987" s="24" t="e">
        <f t="shared" ca="1" si="45"/>
        <v>#NAME?</v>
      </c>
      <c r="K987" s="24" t="e">
        <f t="shared" ca="1" si="46"/>
        <v>#NAME?</v>
      </c>
      <c r="L987" s="24" t="e">
        <f t="shared" ca="1" si="47"/>
        <v>#NAME?</v>
      </c>
    </row>
    <row r="988" spans="2:12" x14ac:dyDescent="0.25">
      <c r="B988" s="24">
        <v>11.565028816702494</v>
      </c>
      <c r="G988" s="24">
        <v>986</v>
      </c>
      <c r="H988" s="24" t="e">
        <f ca="1"/>
        <v>#NAME?</v>
      </c>
      <c r="I988" s="24" t="e" cm="1">
        <f t="array" aca="1" ref="I988" ca="1">INDIRECT(ADDRESS(($E$2+1-G988)+2,8))</f>
        <v>#NAME?</v>
      </c>
      <c r="J988" s="24" t="e">
        <f t="shared" ca="1" si="45"/>
        <v>#NAME?</v>
      </c>
      <c r="K988" s="24" t="e">
        <f t="shared" ca="1" si="46"/>
        <v>#NAME?</v>
      </c>
      <c r="L988" s="24" t="e">
        <f t="shared" ca="1" si="47"/>
        <v>#NAME?</v>
      </c>
    </row>
    <row r="989" spans="2:12" x14ac:dyDescent="0.25">
      <c r="B989" s="24">
        <v>8.8572218697808971</v>
      </c>
      <c r="G989" s="24">
        <v>987</v>
      </c>
      <c r="H989" s="24" t="e">
        <f ca="1"/>
        <v>#NAME?</v>
      </c>
      <c r="I989" s="24" t="e" cm="1">
        <f t="array" aca="1" ref="I989" ca="1">INDIRECT(ADDRESS(($E$2+1-G989)+2,8))</f>
        <v>#NAME?</v>
      </c>
      <c r="J989" s="24" t="e">
        <f t="shared" ca="1" si="45"/>
        <v>#NAME?</v>
      </c>
      <c r="K989" s="24" t="e">
        <f t="shared" ca="1" si="46"/>
        <v>#NAME?</v>
      </c>
      <c r="L989" s="24" t="e">
        <f t="shared" ca="1" si="47"/>
        <v>#NAME?</v>
      </c>
    </row>
    <row r="990" spans="2:12" x14ac:dyDescent="0.25">
      <c r="B990" s="24">
        <v>10.871060209018108</v>
      </c>
      <c r="G990" s="24">
        <v>988</v>
      </c>
      <c r="H990" s="24" t="e">
        <f ca="1"/>
        <v>#NAME?</v>
      </c>
      <c r="I990" s="24" t="e" cm="1">
        <f t="array" aca="1" ref="I990" ca="1">INDIRECT(ADDRESS(($E$2+1-G990)+2,8))</f>
        <v>#NAME?</v>
      </c>
      <c r="J990" s="24" t="e">
        <f t="shared" ca="1" si="45"/>
        <v>#NAME?</v>
      </c>
      <c r="K990" s="24" t="e">
        <f t="shared" ca="1" si="46"/>
        <v>#NAME?</v>
      </c>
      <c r="L990" s="24" t="e">
        <f t="shared" ca="1" si="47"/>
        <v>#NAME?</v>
      </c>
    </row>
    <row r="991" spans="2:12" x14ac:dyDescent="0.25">
      <c r="B991" s="24">
        <v>9.7044446128976016</v>
      </c>
      <c r="G991" s="24">
        <v>989</v>
      </c>
      <c r="H991" s="24" t="e">
        <f ca="1"/>
        <v>#NAME?</v>
      </c>
      <c r="I991" s="24" t="e" cm="1">
        <f t="array" aca="1" ref="I991" ca="1">INDIRECT(ADDRESS(($E$2+1-G991)+2,8))</f>
        <v>#NAME?</v>
      </c>
      <c r="J991" s="24" t="e">
        <f t="shared" ca="1" si="45"/>
        <v>#NAME?</v>
      </c>
      <c r="K991" s="24" t="e">
        <f t="shared" ca="1" si="46"/>
        <v>#NAME?</v>
      </c>
      <c r="L991" s="24" t="e">
        <f t="shared" ca="1" si="47"/>
        <v>#NAME?</v>
      </c>
    </row>
    <row r="992" spans="2:12" x14ac:dyDescent="0.25">
      <c r="B992" s="24">
        <v>7.5489301208784383</v>
      </c>
      <c r="G992" s="24">
        <v>990</v>
      </c>
      <c r="H992" s="24" t="e">
        <f ca="1"/>
        <v>#NAME?</v>
      </c>
      <c r="I992" s="24" t="e" cm="1">
        <f t="array" aca="1" ref="I992" ca="1">INDIRECT(ADDRESS(($E$2+1-G992)+2,8))</f>
        <v>#NAME?</v>
      </c>
      <c r="J992" s="24" t="e">
        <f t="shared" ca="1" si="45"/>
        <v>#NAME?</v>
      </c>
      <c r="K992" s="24" t="e">
        <f t="shared" ca="1" si="46"/>
        <v>#NAME?</v>
      </c>
      <c r="L992" s="24" t="e">
        <f t="shared" ca="1" si="47"/>
        <v>#NAME?</v>
      </c>
    </row>
    <row r="993" spans="2:12" x14ac:dyDescent="0.25">
      <c r="B993" s="24">
        <v>9.1795884954405729</v>
      </c>
      <c r="G993" s="24">
        <v>991</v>
      </c>
      <c r="H993" s="24" t="e">
        <f ca="1"/>
        <v>#NAME?</v>
      </c>
      <c r="I993" s="24" t="e" cm="1">
        <f t="array" aca="1" ref="I993" ca="1">INDIRECT(ADDRESS(($E$2+1-G993)+2,8))</f>
        <v>#NAME?</v>
      </c>
      <c r="J993" s="24" t="e">
        <f t="shared" ca="1" si="45"/>
        <v>#NAME?</v>
      </c>
      <c r="K993" s="24" t="e">
        <f t="shared" ca="1" si="46"/>
        <v>#NAME?</v>
      </c>
      <c r="L993" s="24" t="e">
        <f t="shared" ca="1" si="47"/>
        <v>#NAME?</v>
      </c>
    </row>
    <row r="994" spans="2:12" x14ac:dyDescent="0.25">
      <c r="B994" s="24">
        <v>8.503391126020313</v>
      </c>
      <c r="G994" s="24">
        <v>992</v>
      </c>
      <c r="H994" s="24" t="e">
        <f ca="1"/>
        <v>#NAME?</v>
      </c>
      <c r="I994" s="24" t="e" cm="1">
        <f t="array" aca="1" ref="I994" ca="1">INDIRECT(ADDRESS(($E$2+1-G994)+2,8))</f>
        <v>#NAME?</v>
      </c>
      <c r="J994" s="24" t="e">
        <f t="shared" ca="1" si="45"/>
        <v>#NAME?</v>
      </c>
      <c r="K994" s="24" t="e">
        <f t="shared" ca="1" si="46"/>
        <v>#NAME?</v>
      </c>
      <c r="L994" s="24" t="e">
        <f t="shared" ca="1" si="47"/>
        <v>#NAME?</v>
      </c>
    </row>
    <row r="995" spans="2:12" x14ac:dyDescent="0.25">
      <c r="B995" s="24">
        <v>9.1940570944186959</v>
      </c>
      <c r="G995" s="24">
        <v>993</v>
      </c>
      <c r="H995" s="24" t="e">
        <f ca="1"/>
        <v>#NAME?</v>
      </c>
      <c r="I995" s="24" t="e" cm="1">
        <f t="array" aca="1" ref="I995" ca="1">INDIRECT(ADDRESS(($E$2+1-G995)+2,8))</f>
        <v>#NAME?</v>
      </c>
      <c r="J995" s="24" t="e">
        <f t="shared" ca="1" si="45"/>
        <v>#NAME?</v>
      </c>
      <c r="K995" s="24" t="e">
        <f t="shared" ca="1" si="46"/>
        <v>#NAME?</v>
      </c>
      <c r="L995" s="24" t="e">
        <f t="shared" ca="1" si="47"/>
        <v>#NAME?</v>
      </c>
    </row>
    <row r="996" spans="2:12" x14ac:dyDescent="0.25">
      <c r="B996" s="24">
        <v>9.4433471945718921</v>
      </c>
      <c r="G996" s="24">
        <v>994</v>
      </c>
      <c r="H996" s="24" t="e">
        <f ca="1"/>
        <v>#NAME?</v>
      </c>
      <c r="I996" s="24" t="e" cm="1">
        <f t="array" aca="1" ref="I996" ca="1">INDIRECT(ADDRESS(($E$2+1-G996)+2,8))</f>
        <v>#NAME?</v>
      </c>
      <c r="J996" s="24" t="e">
        <f t="shared" ca="1" si="45"/>
        <v>#NAME?</v>
      </c>
      <c r="K996" s="24" t="e">
        <f t="shared" ca="1" si="46"/>
        <v>#NAME?</v>
      </c>
      <c r="L996" s="24" t="e">
        <f t="shared" ca="1" si="47"/>
        <v>#NAME?</v>
      </c>
    </row>
    <row r="997" spans="2:12" x14ac:dyDescent="0.25">
      <c r="B997" s="24">
        <v>12.570841924581355</v>
      </c>
      <c r="G997" s="24">
        <v>995</v>
      </c>
      <c r="H997" s="24" t="e">
        <f ca="1"/>
        <v>#NAME?</v>
      </c>
      <c r="I997" s="24" t="e" cm="1">
        <f t="array" aca="1" ref="I997" ca="1">INDIRECT(ADDRESS(($E$2+1-G997)+2,8))</f>
        <v>#NAME?</v>
      </c>
      <c r="J997" s="24" t="e">
        <f t="shared" ca="1" si="45"/>
        <v>#NAME?</v>
      </c>
      <c r="K997" s="24" t="e">
        <f t="shared" ca="1" si="46"/>
        <v>#NAME?</v>
      </c>
      <c r="L997" s="24" t="e">
        <f t="shared" ca="1" si="47"/>
        <v>#NAME?</v>
      </c>
    </row>
    <row r="998" spans="2:12" x14ac:dyDescent="0.25">
      <c r="B998" s="24">
        <v>6.8239678359140701</v>
      </c>
      <c r="G998" s="24">
        <v>996</v>
      </c>
      <c r="H998" s="24" t="e">
        <f ca="1"/>
        <v>#NAME?</v>
      </c>
      <c r="I998" s="24" t="e" cm="1">
        <f t="array" aca="1" ref="I998" ca="1">INDIRECT(ADDRESS(($E$2+1-G998)+2,8))</f>
        <v>#NAME?</v>
      </c>
      <c r="J998" s="24" t="e">
        <f t="shared" ca="1" si="45"/>
        <v>#NAME?</v>
      </c>
      <c r="K998" s="24" t="e">
        <f t="shared" ca="1" si="46"/>
        <v>#NAME?</v>
      </c>
      <c r="L998" s="24" t="e">
        <f t="shared" ca="1" si="47"/>
        <v>#NAME?</v>
      </c>
    </row>
    <row r="999" spans="2:12" x14ac:dyDescent="0.25">
      <c r="B999" s="24">
        <v>8.8831736457675348</v>
      </c>
      <c r="G999" s="24">
        <v>997</v>
      </c>
      <c r="H999" s="24" t="e">
        <f ca="1"/>
        <v>#NAME?</v>
      </c>
      <c r="I999" s="24" t="e" cm="1">
        <f t="array" aca="1" ref="I999" ca="1">INDIRECT(ADDRESS(($E$2+1-G999)+2,8))</f>
        <v>#NAME?</v>
      </c>
      <c r="J999" s="24" t="e">
        <f t="shared" ca="1" si="45"/>
        <v>#NAME?</v>
      </c>
      <c r="K999" s="24" t="e">
        <f t="shared" ca="1" si="46"/>
        <v>#NAME?</v>
      </c>
      <c r="L999" s="24" t="e">
        <f t="shared" ca="1" si="47"/>
        <v>#NAME?</v>
      </c>
    </row>
    <row r="1000" spans="2:12" x14ac:dyDescent="0.25">
      <c r="B1000" s="24">
        <v>9.423317882646554</v>
      </c>
      <c r="G1000" s="24">
        <v>998</v>
      </c>
      <c r="H1000" s="24" t="e">
        <f ca="1"/>
        <v>#NAME?</v>
      </c>
      <c r="I1000" s="24" t="e" cm="1">
        <f t="array" aca="1" ref="I1000" ca="1">INDIRECT(ADDRESS(($E$2+1-G1000)+2,8))</f>
        <v>#NAME?</v>
      </c>
      <c r="J1000" s="24" t="e">
        <f t="shared" ca="1" si="45"/>
        <v>#NAME?</v>
      </c>
      <c r="K1000" s="24" t="e">
        <f t="shared" ca="1" si="46"/>
        <v>#NAME?</v>
      </c>
      <c r="L1000" s="24" t="e">
        <f t="shared" ca="1" si="47"/>
        <v>#NAME?</v>
      </c>
    </row>
    <row r="1001" spans="2:12" x14ac:dyDescent="0.25">
      <c r="B1001" s="24">
        <v>9.238484382257683</v>
      </c>
      <c r="G1001" s="24">
        <v>999</v>
      </c>
      <c r="H1001" s="24" t="e">
        <f ca="1"/>
        <v>#NAME?</v>
      </c>
      <c r="I1001" s="24" t="e" cm="1">
        <f t="array" aca="1" ref="I1001" ca="1">INDIRECT(ADDRESS(($E$2+1-G1001)+2,8))</f>
        <v>#NAME?</v>
      </c>
      <c r="J1001" s="24" t="e">
        <f t="shared" ca="1" si="45"/>
        <v>#NAME?</v>
      </c>
      <c r="K1001" s="24" t="e">
        <f t="shared" ca="1" si="46"/>
        <v>#NAME?</v>
      </c>
      <c r="L1001" s="24" t="e">
        <f t="shared" ca="1" si="47"/>
        <v>#NAME?</v>
      </c>
    </row>
    <row r="1002" spans="2:12" x14ac:dyDescent="0.25">
      <c r="B1002" s="24">
        <v>7.1854372858538706</v>
      </c>
      <c r="G1002" s="24">
        <v>1000</v>
      </c>
      <c r="H1002" s="24" t="e">
        <f ca="1"/>
        <v>#NAME?</v>
      </c>
      <c r="I1002" s="24" t="e" cm="1">
        <f t="array" aca="1" ref="I1002" ca="1">INDIRECT(ADDRESS(($E$2+1-G1002)+2,8))</f>
        <v>#NAME?</v>
      </c>
      <c r="J1002" s="24" t="e">
        <f t="shared" ca="1" si="45"/>
        <v>#NAME?</v>
      </c>
      <c r="K1002" s="24" t="e">
        <f t="shared" ca="1" si="46"/>
        <v>#NAME?</v>
      </c>
      <c r="L1002" s="24" t="e">
        <f t="shared" ca="1" si="47"/>
        <v>#NAME?</v>
      </c>
    </row>
    <row r="1003" spans="2:12" x14ac:dyDescent="0.25">
      <c r="B1003" s="24">
        <v>10.624851133755973</v>
      </c>
      <c r="G1003" s="24">
        <v>1001</v>
      </c>
      <c r="H1003" s="24" t="e">
        <f ca="1"/>
        <v>#NAME?</v>
      </c>
      <c r="I1003" s="24" t="e" cm="1">
        <f t="array" aca="1" ref="I1003" ca="1">INDIRECT(ADDRESS(($E$2+1-G1003)+2,8))</f>
        <v>#NAME?</v>
      </c>
      <c r="J1003" s="24" t="e">
        <f t="shared" ca="1" si="45"/>
        <v>#NAME?</v>
      </c>
      <c r="K1003" s="24" t="e">
        <f t="shared" ca="1" si="46"/>
        <v>#NAME?</v>
      </c>
      <c r="L1003" s="24" t="e">
        <f t="shared" ca="1" si="47"/>
        <v>#NAME?</v>
      </c>
    </row>
    <row r="1004" spans="2:12" x14ac:dyDescent="0.25">
      <c r="B1004" s="24">
        <v>10.639473701186372</v>
      </c>
      <c r="G1004" s="24">
        <v>1002</v>
      </c>
      <c r="H1004" s="24" t="e">
        <f ca="1"/>
        <v>#NAME?</v>
      </c>
      <c r="I1004" s="24" t="e" cm="1">
        <f t="array" aca="1" ref="I1004" ca="1">INDIRECT(ADDRESS(($E$2+1-G1004)+2,8))</f>
        <v>#NAME?</v>
      </c>
      <c r="J1004" s="24" t="e">
        <f t="shared" ca="1" si="45"/>
        <v>#NAME?</v>
      </c>
      <c r="K1004" s="24" t="e">
        <f t="shared" ca="1" si="46"/>
        <v>#NAME?</v>
      </c>
      <c r="L1004" s="24" t="e">
        <f t="shared" ca="1" si="47"/>
        <v>#NAME?</v>
      </c>
    </row>
    <row r="1005" spans="2:12" x14ac:dyDescent="0.25">
      <c r="B1005" s="24">
        <v>10.141772105659751</v>
      </c>
      <c r="G1005" s="24">
        <v>1003</v>
      </c>
      <c r="H1005" s="24" t="e">
        <f ca="1"/>
        <v>#NAME?</v>
      </c>
      <c r="I1005" s="24" t="e" cm="1">
        <f t="array" aca="1" ref="I1005" ca="1">INDIRECT(ADDRESS(($E$2+1-G1005)+2,8))</f>
        <v>#NAME?</v>
      </c>
      <c r="J1005" s="24" t="e">
        <f t="shared" ca="1" si="45"/>
        <v>#NAME?</v>
      </c>
      <c r="K1005" s="24" t="e">
        <f t="shared" ca="1" si="46"/>
        <v>#NAME?</v>
      </c>
      <c r="L1005" s="24" t="e">
        <f t="shared" ca="1" si="47"/>
        <v>#NAME?</v>
      </c>
    </row>
    <row r="1006" spans="2:12" x14ac:dyDescent="0.25">
      <c r="B1006" s="24">
        <v>9.6547316637392413</v>
      </c>
      <c r="G1006" s="24">
        <v>1004</v>
      </c>
      <c r="H1006" s="24" t="e">
        <f ca="1"/>
        <v>#NAME?</v>
      </c>
      <c r="I1006" s="24" t="e" cm="1">
        <f t="array" aca="1" ref="I1006" ca="1">INDIRECT(ADDRESS(($E$2+1-G1006)+2,8))</f>
        <v>#NAME?</v>
      </c>
      <c r="J1006" s="24" t="e">
        <f t="shared" ca="1" si="45"/>
        <v>#NAME?</v>
      </c>
      <c r="K1006" s="24" t="e">
        <f t="shared" ca="1" si="46"/>
        <v>#NAME?</v>
      </c>
      <c r="L1006" s="24" t="e">
        <f t="shared" ca="1" si="47"/>
        <v>#NAME?</v>
      </c>
    </row>
    <row r="1007" spans="2:12" x14ac:dyDescent="0.25">
      <c r="B1007" s="24">
        <v>10.753037211230366</v>
      </c>
      <c r="G1007" s="24">
        <v>1005</v>
      </c>
      <c r="H1007" s="24" t="e">
        <f ca="1"/>
        <v>#NAME?</v>
      </c>
      <c r="I1007" s="24" t="e" cm="1">
        <f t="array" aca="1" ref="I1007" ca="1">INDIRECT(ADDRESS(($E$2+1-G1007)+2,8))</f>
        <v>#NAME?</v>
      </c>
      <c r="J1007" s="24" t="e">
        <f t="shared" ca="1" si="45"/>
        <v>#NAME?</v>
      </c>
      <c r="K1007" s="24" t="e">
        <f t="shared" ca="1" si="46"/>
        <v>#NAME?</v>
      </c>
      <c r="L1007" s="24" t="e">
        <f t="shared" ca="1" si="47"/>
        <v>#NAME?</v>
      </c>
    </row>
    <row r="1008" spans="2:12" x14ac:dyDescent="0.25">
      <c r="B1008" s="24">
        <v>9.2680140781606273</v>
      </c>
      <c r="G1008" s="24">
        <v>1006</v>
      </c>
      <c r="H1008" s="24" t="e">
        <f ca="1"/>
        <v>#NAME?</v>
      </c>
      <c r="I1008" s="24" t="e" cm="1">
        <f t="array" aca="1" ref="I1008" ca="1">INDIRECT(ADDRESS(($E$2+1-G1008)+2,8))</f>
        <v>#NAME?</v>
      </c>
      <c r="J1008" s="24" t="e">
        <f t="shared" ca="1" si="45"/>
        <v>#NAME?</v>
      </c>
      <c r="K1008" s="24" t="e">
        <f t="shared" ca="1" si="46"/>
        <v>#NAME?</v>
      </c>
      <c r="L1008" s="24" t="e">
        <f t="shared" ca="1" si="47"/>
        <v>#NAME?</v>
      </c>
    </row>
    <row r="1009" spans="2:12" x14ac:dyDescent="0.25">
      <c r="B1009" s="24">
        <v>10.077442336166156</v>
      </c>
      <c r="G1009" s="24">
        <v>1007</v>
      </c>
      <c r="H1009" s="24" t="e">
        <f ca="1"/>
        <v>#NAME?</v>
      </c>
      <c r="I1009" s="24" t="e" cm="1">
        <f t="array" aca="1" ref="I1009" ca="1">INDIRECT(ADDRESS(($E$2+1-G1009)+2,8))</f>
        <v>#NAME?</v>
      </c>
      <c r="J1009" s="24" t="e">
        <f t="shared" ca="1" si="45"/>
        <v>#NAME?</v>
      </c>
      <c r="K1009" s="24" t="e">
        <f t="shared" ca="1" si="46"/>
        <v>#NAME?</v>
      </c>
      <c r="L1009" s="24" t="e">
        <f t="shared" ca="1" si="47"/>
        <v>#NAME?</v>
      </c>
    </row>
    <row r="1010" spans="2:12" x14ac:dyDescent="0.25">
      <c r="B1010" s="24">
        <v>6.6921099972562894</v>
      </c>
      <c r="G1010" s="24">
        <v>1008</v>
      </c>
      <c r="H1010" s="24" t="e">
        <f ca="1"/>
        <v>#NAME?</v>
      </c>
      <c r="I1010" s="24" t="e" cm="1">
        <f t="array" aca="1" ref="I1010" ca="1">INDIRECT(ADDRESS(($E$2+1-G1010)+2,8))</f>
        <v>#NAME?</v>
      </c>
      <c r="J1010" s="24" t="e">
        <f t="shared" ca="1" si="45"/>
        <v>#NAME?</v>
      </c>
      <c r="K1010" s="24" t="e">
        <f t="shared" ca="1" si="46"/>
        <v>#NAME?</v>
      </c>
      <c r="L1010" s="24" t="e">
        <f t="shared" ca="1" si="47"/>
        <v>#NAME?</v>
      </c>
    </row>
    <row r="1011" spans="2:12" x14ac:dyDescent="0.25">
      <c r="B1011" s="24">
        <v>8.1626099344549328</v>
      </c>
      <c r="G1011" s="24">
        <v>1009</v>
      </c>
      <c r="H1011" s="24" t="e">
        <f ca="1"/>
        <v>#NAME?</v>
      </c>
      <c r="I1011" s="24" t="e" cm="1">
        <f t="array" aca="1" ref="I1011" ca="1">INDIRECT(ADDRESS(($E$2+1-G1011)+2,8))</f>
        <v>#NAME?</v>
      </c>
      <c r="J1011" s="24" t="e">
        <f t="shared" ca="1" si="45"/>
        <v>#NAME?</v>
      </c>
      <c r="K1011" s="24" t="e">
        <f t="shared" ca="1" si="46"/>
        <v>#NAME?</v>
      </c>
      <c r="L1011" s="24" t="e">
        <f t="shared" ca="1" si="47"/>
        <v>#NAME?</v>
      </c>
    </row>
    <row r="1012" spans="2:12" x14ac:dyDescent="0.25">
      <c r="B1012" s="24">
        <v>8.8784864737041929</v>
      </c>
      <c r="G1012" s="24">
        <v>1010</v>
      </c>
      <c r="H1012" s="24" t="e">
        <f ca="1"/>
        <v>#NAME?</v>
      </c>
      <c r="I1012" s="24" t="e" cm="1">
        <f t="array" aca="1" ref="I1012" ca="1">INDIRECT(ADDRESS(($E$2+1-G1012)+2,8))</f>
        <v>#NAME?</v>
      </c>
      <c r="J1012" s="24" t="e">
        <f t="shared" ca="1" si="45"/>
        <v>#NAME?</v>
      </c>
      <c r="K1012" s="24" t="e">
        <f t="shared" ca="1" si="46"/>
        <v>#NAME?</v>
      </c>
      <c r="L1012" s="24" t="e">
        <f t="shared" ca="1" si="47"/>
        <v>#NAME?</v>
      </c>
    </row>
    <row r="1013" spans="2:12" x14ac:dyDescent="0.25">
      <c r="B1013" s="24">
        <v>7.8727021795632321</v>
      </c>
      <c r="G1013" s="24">
        <v>1011</v>
      </c>
      <c r="H1013" s="24" t="e">
        <f ca="1"/>
        <v>#NAME?</v>
      </c>
      <c r="I1013" s="24" t="e" cm="1">
        <f t="array" aca="1" ref="I1013" ca="1">INDIRECT(ADDRESS(($E$2+1-G1013)+2,8))</f>
        <v>#NAME?</v>
      </c>
      <c r="J1013" s="24" t="e">
        <f t="shared" ca="1" si="45"/>
        <v>#NAME?</v>
      </c>
      <c r="K1013" s="24" t="e">
        <f t="shared" ca="1" si="46"/>
        <v>#NAME?</v>
      </c>
      <c r="L1013" s="24" t="e">
        <f t="shared" ca="1" si="47"/>
        <v>#NAME?</v>
      </c>
    </row>
    <row r="1014" spans="2:12" x14ac:dyDescent="0.25">
      <c r="B1014" s="24">
        <v>7.8640176049682271</v>
      </c>
      <c r="G1014" s="24">
        <v>1012</v>
      </c>
      <c r="H1014" s="24" t="e">
        <f ca="1"/>
        <v>#NAME?</v>
      </c>
      <c r="I1014" s="24" t="e" cm="1">
        <f t="array" aca="1" ref="I1014" ca="1">INDIRECT(ADDRESS(($E$2+1-G1014)+2,8))</f>
        <v>#NAME?</v>
      </c>
      <c r="J1014" s="24" t="e">
        <f t="shared" ca="1" si="45"/>
        <v>#NAME?</v>
      </c>
      <c r="K1014" s="24" t="e">
        <f t="shared" ca="1" si="46"/>
        <v>#NAME?</v>
      </c>
      <c r="L1014" s="24" t="e">
        <f t="shared" ca="1" si="47"/>
        <v>#NAME?</v>
      </c>
    </row>
    <row r="1015" spans="2:12" x14ac:dyDescent="0.25">
      <c r="B1015" s="24">
        <v>10.811040983734014</v>
      </c>
      <c r="G1015" s="24">
        <v>1013</v>
      </c>
      <c r="H1015" s="24" t="e">
        <f ca="1"/>
        <v>#NAME?</v>
      </c>
      <c r="I1015" s="24" t="e" cm="1">
        <f t="array" aca="1" ref="I1015" ca="1">INDIRECT(ADDRESS(($E$2+1-G1015)+2,8))</f>
        <v>#NAME?</v>
      </c>
      <c r="J1015" s="24" t="e">
        <f t="shared" ca="1" si="45"/>
        <v>#NAME?</v>
      </c>
      <c r="K1015" s="24" t="e">
        <f t="shared" ca="1" si="46"/>
        <v>#NAME?</v>
      </c>
      <c r="L1015" s="24" t="e">
        <f t="shared" ca="1" si="47"/>
        <v>#NAME?</v>
      </c>
    </row>
    <row r="1016" spans="2:12" x14ac:dyDescent="0.25">
      <c r="B1016" s="24">
        <v>9.1052425709175573</v>
      </c>
      <c r="G1016" s="24">
        <v>1014</v>
      </c>
      <c r="H1016" s="24" t="e">
        <f ca="1"/>
        <v>#NAME?</v>
      </c>
      <c r="I1016" s="24" t="e" cm="1">
        <f t="array" aca="1" ref="I1016" ca="1">INDIRECT(ADDRESS(($E$2+1-G1016)+2,8))</f>
        <v>#NAME?</v>
      </c>
      <c r="J1016" s="24" t="e">
        <f t="shared" ca="1" si="45"/>
        <v>#NAME?</v>
      </c>
      <c r="K1016" s="24" t="e">
        <f t="shared" ca="1" si="46"/>
        <v>#NAME?</v>
      </c>
      <c r="L1016" s="24" t="e">
        <f t="shared" ca="1" si="47"/>
        <v>#NAME?</v>
      </c>
    </row>
    <row r="1017" spans="2:12" x14ac:dyDescent="0.25">
      <c r="B1017" s="24">
        <v>8.3806266148508008</v>
      </c>
      <c r="G1017" s="24">
        <v>1015</v>
      </c>
      <c r="H1017" s="24" t="e">
        <f ca="1"/>
        <v>#NAME?</v>
      </c>
      <c r="I1017" s="24" t="e" cm="1">
        <f t="array" aca="1" ref="I1017" ca="1">INDIRECT(ADDRESS(($E$2+1-G1017)+2,8))</f>
        <v>#NAME?</v>
      </c>
      <c r="J1017" s="24" t="e">
        <f t="shared" ca="1" si="45"/>
        <v>#NAME?</v>
      </c>
      <c r="K1017" s="24" t="e">
        <f t="shared" ca="1" si="46"/>
        <v>#NAME?</v>
      </c>
      <c r="L1017" s="24" t="e">
        <f t="shared" ca="1" si="47"/>
        <v>#NAME?</v>
      </c>
    </row>
    <row r="1018" spans="2:12" x14ac:dyDescent="0.25">
      <c r="B1018" s="24">
        <v>10.162451682012733</v>
      </c>
      <c r="G1018" s="24">
        <v>1016</v>
      </c>
      <c r="H1018" s="24" t="e">
        <f ca="1"/>
        <v>#NAME?</v>
      </c>
      <c r="I1018" s="24" t="e" cm="1">
        <f t="array" aca="1" ref="I1018" ca="1">INDIRECT(ADDRESS(($E$2+1-G1018)+2,8))</f>
        <v>#NAME?</v>
      </c>
      <c r="J1018" s="24" t="e">
        <f t="shared" ca="1" si="45"/>
        <v>#NAME?</v>
      </c>
      <c r="K1018" s="24" t="e">
        <f t="shared" ca="1" si="46"/>
        <v>#NAME?</v>
      </c>
      <c r="L1018" s="24" t="e">
        <f t="shared" ca="1" si="47"/>
        <v>#NAME?</v>
      </c>
    </row>
    <row r="1019" spans="2:12" x14ac:dyDescent="0.25">
      <c r="B1019" s="24">
        <v>10.977712826496727</v>
      </c>
      <c r="G1019" s="24">
        <v>1017</v>
      </c>
      <c r="H1019" s="24" t="e">
        <f ca="1"/>
        <v>#NAME?</v>
      </c>
      <c r="I1019" s="24" t="e" cm="1">
        <f t="array" aca="1" ref="I1019" ca="1">INDIRECT(ADDRESS(($E$2+1-G1019)+2,8))</f>
        <v>#NAME?</v>
      </c>
      <c r="J1019" s="24" t="e">
        <f t="shared" ca="1" si="45"/>
        <v>#NAME?</v>
      </c>
      <c r="K1019" s="24" t="e">
        <f t="shared" ca="1" si="46"/>
        <v>#NAME?</v>
      </c>
      <c r="L1019" s="24" t="e">
        <f t="shared" ca="1" si="47"/>
        <v>#NAME?</v>
      </c>
    </row>
    <row r="1020" spans="2:12" x14ac:dyDescent="0.25">
      <c r="B1020" s="24">
        <v>10.253709325604843</v>
      </c>
      <c r="G1020" s="24">
        <v>1018</v>
      </c>
      <c r="H1020" s="24" t="e">
        <f ca="1"/>
        <v>#NAME?</v>
      </c>
      <c r="I1020" s="24" t="e" cm="1">
        <f t="array" aca="1" ref="I1020" ca="1">INDIRECT(ADDRESS(($E$2+1-G1020)+2,8))</f>
        <v>#NAME?</v>
      </c>
      <c r="J1020" s="24" t="e">
        <f t="shared" ca="1" si="45"/>
        <v>#NAME?</v>
      </c>
      <c r="K1020" s="24" t="e">
        <f t="shared" ca="1" si="46"/>
        <v>#NAME?</v>
      </c>
      <c r="L1020" s="24" t="e">
        <f t="shared" ca="1" si="47"/>
        <v>#NAME?</v>
      </c>
    </row>
    <row r="1021" spans="2:12" x14ac:dyDescent="0.25">
      <c r="B1021" s="24">
        <v>11.293109180927612</v>
      </c>
      <c r="G1021" s="24">
        <v>1019</v>
      </c>
      <c r="H1021" s="24" t="e">
        <f ca="1"/>
        <v>#NAME?</v>
      </c>
      <c r="I1021" s="24" t="e" cm="1">
        <f t="array" aca="1" ref="I1021" ca="1">INDIRECT(ADDRESS(($E$2+1-G1021)+2,8))</f>
        <v>#NAME?</v>
      </c>
      <c r="J1021" s="24" t="e">
        <f t="shared" ca="1" si="45"/>
        <v>#NAME?</v>
      </c>
      <c r="K1021" s="24" t="e">
        <f t="shared" ca="1" si="46"/>
        <v>#NAME?</v>
      </c>
      <c r="L1021" s="24" t="e">
        <f t="shared" ca="1" si="47"/>
        <v>#NAME?</v>
      </c>
    </row>
    <row r="1022" spans="2:12" x14ac:dyDescent="0.25">
      <c r="B1022" s="24">
        <v>10.57489644793341</v>
      </c>
      <c r="G1022" s="24">
        <v>1020</v>
      </c>
      <c r="H1022" s="24" t="e">
        <f ca="1"/>
        <v>#NAME?</v>
      </c>
      <c r="I1022" s="24" t="e" cm="1">
        <f t="array" aca="1" ref="I1022" ca="1">INDIRECT(ADDRESS(($E$2+1-G1022)+2,8))</f>
        <v>#NAME?</v>
      </c>
      <c r="J1022" s="24" t="e">
        <f t="shared" ca="1" si="45"/>
        <v>#NAME?</v>
      </c>
      <c r="K1022" s="24" t="e">
        <f t="shared" ca="1" si="46"/>
        <v>#NAME?</v>
      </c>
      <c r="L1022" s="24" t="e">
        <f t="shared" ca="1" si="47"/>
        <v>#NAME?</v>
      </c>
    </row>
    <row r="1023" spans="2:12" x14ac:dyDescent="0.25">
      <c r="B1023" s="24">
        <v>8.2307422142738655</v>
      </c>
      <c r="G1023" s="24">
        <v>1021</v>
      </c>
      <c r="H1023" s="24" t="e">
        <f ca="1"/>
        <v>#NAME?</v>
      </c>
      <c r="I1023" s="24" t="e" cm="1">
        <f t="array" aca="1" ref="I1023" ca="1">INDIRECT(ADDRESS(($E$2+1-G1023)+2,8))</f>
        <v>#NAME?</v>
      </c>
      <c r="J1023" s="24" t="e">
        <f t="shared" ca="1" si="45"/>
        <v>#NAME?</v>
      </c>
      <c r="K1023" s="24" t="e">
        <f t="shared" ca="1" si="46"/>
        <v>#NAME?</v>
      </c>
      <c r="L1023" s="24" t="e">
        <f t="shared" ca="1" si="47"/>
        <v>#NAME?</v>
      </c>
    </row>
    <row r="1024" spans="2:12" x14ac:dyDescent="0.25">
      <c r="B1024" s="24">
        <v>8.3727042242740772</v>
      </c>
      <c r="G1024" s="24">
        <v>1022</v>
      </c>
      <c r="H1024" s="24" t="e">
        <f ca="1"/>
        <v>#NAME?</v>
      </c>
      <c r="I1024" s="24" t="e" cm="1">
        <f t="array" aca="1" ref="I1024" ca="1">INDIRECT(ADDRESS(($E$2+1-G1024)+2,8))</f>
        <v>#NAME?</v>
      </c>
      <c r="J1024" s="24" t="e">
        <f t="shared" ca="1" si="45"/>
        <v>#NAME?</v>
      </c>
      <c r="K1024" s="24" t="e">
        <f t="shared" ca="1" si="46"/>
        <v>#NAME?</v>
      </c>
      <c r="L1024" s="24" t="e">
        <f t="shared" ca="1" si="47"/>
        <v>#NAME?</v>
      </c>
    </row>
    <row r="1025" spans="2:12" x14ac:dyDescent="0.25">
      <c r="B1025" s="24">
        <v>7.8658463543941064</v>
      </c>
      <c r="G1025" s="24">
        <v>1023</v>
      </c>
      <c r="H1025" s="24" t="e">
        <f ca="1"/>
        <v>#NAME?</v>
      </c>
      <c r="I1025" s="24" t="e" cm="1">
        <f t="array" aca="1" ref="I1025" ca="1">INDIRECT(ADDRESS(($E$2+1-G1025)+2,8))</f>
        <v>#NAME?</v>
      </c>
      <c r="J1025" s="24" t="e">
        <f t="shared" ca="1" si="45"/>
        <v>#NAME?</v>
      </c>
      <c r="K1025" s="24" t="e">
        <f t="shared" ca="1" si="46"/>
        <v>#NAME?</v>
      </c>
      <c r="L1025" s="24" t="e">
        <f t="shared" ca="1" si="47"/>
        <v>#NAME?</v>
      </c>
    </row>
    <row r="1026" spans="2:12" x14ac:dyDescent="0.25">
      <c r="B1026" s="24">
        <v>10.000732849086372</v>
      </c>
      <c r="G1026" s="24">
        <v>1024</v>
      </c>
      <c r="H1026" s="24" t="e">
        <f ca="1"/>
        <v>#NAME?</v>
      </c>
      <c r="I1026" s="24" t="e" cm="1">
        <f t="array" aca="1" ref="I1026" ca="1">INDIRECT(ADDRESS(($E$2+1-G1026)+2,8))</f>
        <v>#NAME?</v>
      </c>
      <c r="J1026" s="24" t="e">
        <f t="shared" ca="1" si="45"/>
        <v>#NAME?</v>
      </c>
      <c r="K1026" s="24" t="e">
        <f t="shared" ca="1" si="46"/>
        <v>#NAME?</v>
      </c>
      <c r="L1026" s="24" t="e">
        <f t="shared" ca="1" si="47"/>
        <v>#NAME?</v>
      </c>
    </row>
    <row r="1027" spans="2:12" x14ac:dyDescent="0.25">
      <c r="B1027" s="24">
        <v>11.20785487073627</v>
      </c>
      <c r="G1027" s="24">
        <v>1025</v>
      </c>
      <c r="H1027" s="24" t="e">
        <f ca="1"/>
        <v>#NAME?</v>
      </c>
      <c r="I1027" s="24" t="e" cm="1">
        <f t="array" aca="1" ref="I1027" ca="1">INDIRECT(ADDRESS(($E$2+1-G1027)+2,8))</f>
        <v>#NAME?</v>
      </c>
      <c r="J1027" s="24" t="e">
        <f t="shared" ca="1" si="45"/>
        <v>#NAME?</v>
      </c>
      <c r="K1027" s="24" t="e">
        <f t="shared" ca="1" si="46"/>
        <v>#NAME?</v>
      </c>
      <c r="L1027" s="24" t="e">
        <f t="shared" ca="1" si="47"/>
        <v>#NAME?</v>
      </c>
    </row>
    <row r="1028" spans="2:12" x14ac:dyDescent="0.25">
      <c r="B1028" s="24">
        <v>11.541272002083691</v>
      </c>
      <c r="G1028" s="24">
        <v>1026</v>
      </c>
      <c r="H1028" s="24" t="e">
        <f ca="1"/>
        <v>#NAME?</v>
      </c>
      <c r="I1028" s="24" t="e" cm="1">
        <f t="array" aca="1" ref="I1028" ca="1">INDIRECT(ADDRESS(($E$2+1-G1028)+2,8))</f>
        <v>#NAME?</v>
      </c>
      <c r="J1028" s="24" t="e">
        <f t="shared" ref="J1028:J1091" ca="1" si="48">_xlfn.WEIBULL.DIST(H1028,$E$5,$E$6,TRUE)</f>
        <v>#NAME?</v>
      </c>
      <c r="K1028" s="24" t="e">
        <f t="shared" ref="K1028:K1091" ca="1" si="49">_xlfn.WEIBULL.DIST(I1028,$E$5,$E$6,TRUE)</f>
        <v>#NAME?</v>
      </c>
      <c r="L1028" s="24" t="e">
        <f t="shared" ref="L1028:L1091" ca="1" si="50">((2*G1028-1)/$E$2)*(LN(J1028)+LN(1-K1028))</f>
        <v>#NAME?</v>
      </c>
    </row>
    <row r="1029" spans="2:12" x14ac:dyDescent="0.25">
      <c r="B1029" s="24">
        <v>10.695458168120764</v>
      </c>
      <c r="G1029" s="24">
        <v>1027</v>
      </c>
      <c r="H1029" s="24" t="e">
        <f ca="1"/>
        <v>#NAME?</v>
      </c>
      <c r="I1029" s="24" t="e" cm="1">
        <f t="array" aca="1" ref="I1029" ca="1">INDIRECT(ADDRESS(($E$2+1-G1029)+2,8))</f>
        <v>#NAME?</v>
      </c>
      <c r="J1029" s="24" t="e">
        <f t="shared" ca="1" si="48"/>
        <v>#NAME?</v>
      </c>
      <c r="K1029" s="24" t="e">
        <f t="shared" ca="1" si="49"/>
        <v>#NAME?</v>
      </c>
      <c r="L1029" s="24" t="e">
        <f t="shared" ca="1" si="50"/>
        <v>#NAME?</v>
      </c>
    </row>
    <row r="1030" spans="2:12" x14ac:dyDescent="0.25">
      <c r="B1030" s="24">
        <v>5.1858459087215838</v>
      </c>
      <c r="G1030" s="24">
        <v>1028</v>
      </c>
      <c r="H1030" s="24" t="e">
        <f ca="1"/>
        <v>#NAME?</v>
      </c>
      <c r="I1030" s="24" t="e" cm="1">
        <f t="array" aca="1" ref="I1030" ca="1">INDIRECT(ADDRESS(($E$2+1-G1030)+2,8))</f>
        <v>#NAME?</v>
      </c>
      <c r="J1030" s="24" t="e">
        <f t="shared" ca="1" si="48"/>
        <v>#NAME?</v>
      </c>
      <c r="K1030" s="24" t="e">
        <f t="shared" ca="1" si="49"/>
        <v>#NAME?</v>
      </c>
      <c r="L1030" s="24" t="e">
        <f t="shared" ca="1" si="50"/>
        <v>#NAME?</v>
      </c>
    </row>
    <row r="1031" spans="2:12" x14ac:dyDescent="0.25">
      <c r="B1031" s="24">
        <v>8.9659285518179317</v>
      </c>
      <c r="G1031" s="24">
        <v>1029</v>
      </c>
      <c r="H1031" s="24" t="e">
        <f ca="1"/>
        <v>#NAME?</v>
      </c>
      <c r="I1031" s="24" t="e" cm="1">
        <f t="array" aca="1" ref="I1031" ca="1">INDIRECT(ADDRESS(($E$2+1-G1031)+2,8))</f>
        <v>#NAME?</v>
      </c>
      <c r="J1031" s="24" t="e">
        <f t="shared" ca="1" si="48"/>
        <v>#NAME?</v>
      </c>
      <c r="K1031" s="24" t="e">
        <f t="shared" ca="1" si="49"/>
        <v>#NAME?</v>
      </c>
      <c r="L1031" s="24" t="e">
        <f t="shared" ca="1" si="50"/>
        <v>#NAME?</v>
      </c>
    </row>
    <row r="1032" spans="2:12" x14ac:dyDescent="0.25">
      <c r="B1032" s="24">
        <v>9.9606542794413375</v>
      </c>
      <c r="G1032" s="24">
        <v>1030</v>
      </c>
      <c r="H1032" s="24" t="e">
        <f ca="1"/>
        <v>#NAME?</v>
      </c>
      <c r="I1032" s="24" t="e" cm="1">
        <f t="array" aca="1" ref="I1032" ca="1">INDIRECT(ADDRESS(($E$2+1-G1032)+2,8))</f>
        <v>#NAME?</v>
      </c>
      <c r="J1032" s="24" t="e">
        <f t="shared" ca="1" si="48"/>
        <v>#NAME?</v>
      </c>
      <c r="K1032" s="24" t="e">
        <f t="shared" ca="1" si="49"/>
        <v>#NAME?</v>
      </c>
      <c r="L1032" s="24" t="e">
        <f t="shared" ca="1" si="50"/>
        <v>#NAME?</v>
      </c>
    </row>
    <row r="1033" spans="2:12" x14ac:dyDescent="0.25">
      <c r="B1033" s="24">
        <v>10.656565144057041</v>
      </c>
      <c r="G1033" s="24">
        <v>1031</v>
      </c>
      <c r="H1033" s="24" t="e">
        <f ca="1"/>
        <v>#NAME?</v>
      </c>
      <c r="I1033" s="24" t="e" cm="1">
        <f t="array" aca="1" ref="I1033" ca="1">INDIRECT(ADDRESS(($E$2+1-G1033)+2,8))</f>
        <v>#NAME?</v>
      </c>
      <c r="J1033" s="24" t="e">
        <f t="shared" ca="1" si="48"/>
        <v>#NAME?</v>
      </c>
      <c r="K1033" s="24" t="e">
        <f t="shared" ca="1" si="49"/>
        <v>#NAME?</v>
      </c>
      <c r="L1033" s="24" t="e">
        <f t="shared" ca="1" si="50"/>
        <v>#NAME?</v>
      </c>
    </row>
    <row r="1034" spans="2:12" x14ac:dyDescent="0.25">
      <c r="B1034" s="24">
        <v>10.504436670684514</v>
      </c>
      <c r="G1034" s="24">
        <v>1032</v>
      </c>
      <c r="H1034" s="24" t="e">
        <f ca="1"/>
        <v>#NAME?</v>
      </c>
      <c r="I1034" s="24" t="e" cm="1">
        <f t="array" aca="1" ref="I1034" ca="1">INDIRECT(ADDRESS(($E$2+1-G1034)+2,8))</f>
        <v>#NAME?</v>
      </c>
      <c r="J1034" s="24" t="e">
        <f t="shared" ca="1" si="48"/>
        <v>#NAME?</v>
      </c>
      <c r="K1034" s="24" t="e">
        <f t="shared" ca="1" si="49"/>
        <v>#NAME?</v>
      </c>
      <c r="L1034" s="24" t="e">
        <f t="shared" ca="1" si="50"/>
        <v>#NAME?</v>
      </c>
    </row>
    <row r="1035" spans="2:12" x14ac:dyDescent="0.25">
      <c r="B1035" s="24">
        <v>12.36709484272119</v>
      </c>
      <c r="G1035" s="24">
        <v>1033</v>
      </c>
      <c r="H1035" s="24" t="e">
        <f ca="1"/>
        <v>#NAME?</v>
      </c>
      <c r="I1035" s="24" t="e" cm="1">
        <f t="array" aca="1" ref="I1035" ca="1">INDIRECT(ADDRESS(($E$2+1-G1035)+2,8))</f>
        <v>#NAME?</v>
      </c>
      <c r="J1035" s="24" t="e">
        <f t="shared" ca="1" si="48"/>
        <v>#NAME?</v>
      </c>
      <c r="K1035" s="24" t="e">
        <f t="shared" ca="1" si="49"/>
        <v>#NAME?</v>
      </c>
      <c r="L1035" s="24" t="e">
        <f t="shared" ca="1" si="50"/>
        <v>#NAME?</v>
      </c>
    </row>
    <row r="1036" spans="2:12" x14ac:dyDescent="0.25">
      <c r="B1036" s="24">
        <v>6.7171116988876207</v>
      </c>
      <c r="G1036" s="24">
        <v>1034</v>
      </c>
      <c r="H1036" s="24" t="e">
        <f ca="1"/>
        <v>#NAME?</v>
      </c>
      <c r="I1036" s="24" t="e" cm="1">
        <f t="array" aca="1" ref="I1036" ca="1">INDIRECT(ADDRESS(($E$2+1-G1036)+2,8))</f>
        <v>#NAME?</v>
      </c>
      <c r="J1036" s="24" t="e">
        <f t="shared" ca="1" si="48"/>
        <v>#NAME?</v>
      </c>
      <c r="K1036" s="24" t="e">
        <f t="shared" ca="1" si="49"/>
        <v>#NAME?</v>
      </c>
      <c r="L1036" s="24" t="e">
        <f t="shared" ca="1" si="50"/>
        <v>#NAME?</v>
      </c>
    </row>
    <row r="1037" spans="2:12" x14ac:dyDescent="0.25">
      <c r="B1037" s="24">
        <v>10.059710707295867</v>
      </c>
      <c r="G1037" s="24">
        <v>1035</v>
      </c>
      <c r="H1037" s="24" t="e">
        <f ca="1"/>
        <v>#NAME?</v>
      </c>
      <c r="I1037" s="24" t="e" cm="1">
        <f t="array" aca="1" ref="I1037" ca="1">INDIRECT(ADDRESS(($E$2+1-G1037)+2,8))</f>
        <v>#NAME?</v>
      </c>
      <c r="J1037" s="24" t="e">
        <f t="shared" ca="1" si="48"/>
        <v>#NAME?</v>
      </c>
      <c r="K1037" s="24" t="e">
        <f t="shared" ca="1" si="49"/>
        <v>#NAME?</v>
      </c>
      <c r="L1037" s="24" t="e">
        <f t="shared" ca="1" si="50"/>
        <v>#NAME?</v>
      </c>
    </row>
    <row r="1038" spans="2:12" x14ac:dyDescent="0.25">
      <c r="B1038" s="24">
        <v>7.9539643898693519</v>
      </c>
      <c r="G1038" s="24">
        <v>1036</v>
      </c>
      <c r="H1038" s="24" t="e">
        <f ca="1"/>
        <v>#NAME?</v>
      </c>
      <c r="I1038" s="24" t="e" cm="1">
        <f t="array" aca="1" ref="I1038" ca="1">INDIRECT(ADDRESS(($E$2+1-G1038)+2,8))</f>
        <v>#NAME?</v>
      </c>
      <c r="J1038" s="24" t="e">
        <f t="shared" ca="1" si="48"/>
        <v>#NAME?</v>
      </c>
      <c r="K1038" s="24" t="e">
        <f t="shared" ca="1" si="49"/>
        <v>#NAME?</v>
      </c>
      <c r="L1038" s="24" t="e">
        <f t="shared" ca="1" si="50"/>
        <v>#NAME?</v>
      </c>
    </row>
    <row r="1039" spans="2:12" x14ac:dyDescent="0.25">
      <c r="B1039" s="24">
        <v>11.05472385631386</v>
      </c>
      <c r="G1039" s="24">
        <v>1037</v>
      </c>
      <c r="H1039" s="24" t="e">
        <f ca="1"/>
        <v>#NAME?</v>
      </c>
      <c r="I1039" s="24" t="e" cm="1">
        <f t="array" aca="1" ref="I1039" ca="1">INDIRECT(ADDRESS(($E$2+1-G1039)+2,8))</f>
        <v>#NAME?</v>
      </c>
      <c r="J1039" s="24" t="e">
        <f t="shared" ca="1" si="48"/>
        <v>#NAME?</v>
      </c>
      <c r="K1039" s="24" t="e">
        <f t="shared" ca="1" si="49"/>
        <v>#NAME?</v>
      </c>
      <c r="L1039" s="24" t="e">
        <f t="shared" ca="1" si="50"/>
        <v>#NAME?</v>
      </c>
    </row>
    <row r="1040" spans="2:12" x14ac:dyDescent="0.25">
      <c r="B1040" s="24">
        <v>10.140056377761812</v>
      </c>
      <c r="G1040" s="24">
        <v>1038</v>
      </c>
      <c r="H1040" s="24" t="e">
        <f ca="1"/>
        <v>#NAME?</v>
      </c>
      <c r="I1040" s="24" t="e" cm="1">
        <f t="array" aca="1" ref="I1040" ca="1">INDIRECT(ADDRESS(($E$2+1-G1040)+2,8))</f>
        <v>#NAME?</v>
      </c>
      <c r="J1040" s="24" t="e">
        <f t="shared" ca="1" si="48"/>
        <v>#NAME?</v>
      </c>
      <c r="K1040" s="24" t="e">
        <f t="shared" ca="1" si="49"/>
        <v>#NAME?</v>
      </c>
      <c r="L1040" s="24" t="e">
        <f t="shared" ca="1" si="50"/>
        <v>#NAME?</v>
      </c>
    </row>
    <row r="1041" spans="2:12" x14ac:dyDescent="0.25">
      <c r="B1041" s="24">
        <v>9.4505579858691355</v>
      </c>
      <c r="G1041" s="24">
        <v>1039</v>
      </c>
      <c r="H1041" s="24" t="e">
        <f ca="1"/>
        <v>#NAME?</v>
      </c>
      <c r="I1041" s="24" t="e" cm="1">
        <f t="array" aca="1" ref="I1041" ca="1">INDIRECT(ADDRESS(($E$2+1-G1041)+2,8))</f>
        <v>#NAME?</v>
      </c>
      <c r="J1041" s="24" t="e">
        <f t="shared" ca="1" si="48"/>
        <v>#NAME?</v>
      </c>
      <c r="K1041" s="24" t="e">
        <f t="shared" ca="1" si="49"/>
        <v>#NAME?</v>
      </c>
      <c r="L1041" s="24" t="e">
        <f t="shared" ca="1" si="50"/>
        <v>#NAME?</v>
      </c>
    </row>
    <row r="1042" spans="2:12" x14ac:dyDescent="0.25">
      <c r="B1042" s="24">
        <v>9.7133154906804897</v>
      </c>
      <c r="G1042" s="24">
        <v>1040</v>
      </c>
      <c r="H1042" s="24" t="e">
        <f ca="1"/>
        <v>#NAME?</v>
      </c>
      <c r="I1042" s="24" t="e" cm="1">
        <f t="array" aca="1" ref="I1042" ca="1">INDIRECT(ADDRESS(($E$2+1-G1042)+2,8))</f>
        <v>#NAME?</v>
      </c>
      <c r="J1042" s="24" t="e">
        <f t="shared" ca="1" si="48"/>
        <v>#NAME?</v>
      </c>
      <c r="K1042" s="24" t="e">
        <f t="shared" ca="1" si="49"/>
        <v>#NAME?</v>
      </c>
      <c r="L1042" s="24" t="e">
        <f t="shared" ca="1" si="50"/>
        <v>#NAME?</v>
      </c>
    </row>
    <row r="1043" spans="2:12" x14ac:dyDescent="0.25">
      <c r="B1043" s="24">
        <v>5.2715269322158989</v>
      </c>
      <c r="G1043" s="24">
        <v>1041</v>
      </c>
      <c r="H1043" s="24" t="e">
        <f ca="1"/>
        <v>#NAME?</v>
      </c>
      <c r="I1043" s="24" t="e" cm="1">
        <f t="array" aca="1" ref="I1043" ca="1">INDIRECT(ADDRESS(($E$2+1-G1043)+2,8))</f>
        <v>#NAME?</v>
      </c>
      <c r="J1043" s="24" t="e">
        <f t="shared" ca="1" si="48"/>
        <v>#NAME?</v>
      </c>
      <c r="K1043" s="24" t="e">
        <f t="shared" ca="1" si="49"/>
        <v>#NAME?</v>
      </c>
      <c r="L1043" s="24" t="e">
        <f t="shared" ca="1" si="50"/>
        <v>#NAME?</v>
      </c>
    </row>
    <row r="1044" spans="2:12" x14ac:dyDescent="0.25">
      <c r="B1044" s="24">
        <v>9.8846163206610793</v>
      </c>
      <c r="G1044" s="24">
        <v>1042</v>
      </c>
      <c r="H1044" s="24" t="e">
        <f ca="1"/>
        <v>#NAME?</v>
      </c>
      <c r="I1044" s="24" t="e" cm="1">
        <f t="array" aca="1" ref="I1044" ca="1">INDIRECT(ADDRESS(($E$2+1-G1044)+2,8))</f>
        <v>#NAME?</v>
      </c>
      <c r="J1044" s="24" t="e">
        <f t="shared" ca="1" si="48"/>
        <v>#NAME?</v>
      </c>
      <c r="K1044" s="24" t="e">
        <f t="shared" ca="1" si="49"/>
        <v>#NAME?</v>
      </c>
      <c r="L1044" s="24" t="e">
        <f t="shared" ca="1" si="50"/>
        <v>#NAME?</v>
      </c>
    </row>
    <row r="1045" spans="2:12" x14ac:dyDescent="0.25">
      <c r="B1045" s="24">
        <v>8.3070762372714508</v>
      </c>
      <c r="G1045" s="24">
        <v>1043</v>
      </c>
      <c r="H1045" s="24" t="e">
        <f ca="1"/>
        <v>#NAME?</v>
      </c>
      <c r="I1045" s="24" t="e" cm="1">
        <f t="array" aca="1" ref="I1045" ca="1">INDIRECT(ADDRESS(($E$2+1-G1045)+2,8))</f>
        <v>#NAME?</v>
      </c>
      <c r="J1045" s="24" t="e">
        <f t="shared" ca="1" si="48"/>
        <v>#NAME?</v>
      </c>
      <c r="K1045" s="24" t="e">
        <f t="shared" ca="1" si="49"/>
        <v>#NAME?</v>
      </c>
      <c r="L1045" s="24" t="e">
        <f t="shared" ca="1" si="50"/>
        <v>#NAME?</v>
      </c>
    </row>
    <row r="1046" spans="2:12" x14ac:dyDescent="0.25">
      <c r="B1046" s="24">
        <v>9.8754902834604223</v>
      </c>
      <c r="G1046" s="24">
        <v>1044</v>
      </c>
      <c r="H1046" s="24" t="e">
        <f ca="1"/>
        <v>#NAME?</v>
      </c>
      <c r="I1046" s="24" t="e" cm="1">
        <f t="array" aca="1" ref="I1046" ca="1">INDIRECT(ADDRESS(($E$2+1-G1046)+2,8))</f>
        <v>#NAME?</v>
      </c>
      <c r="J1046" s="24" t="e">
        <f t="shared" ca="1" si="48"/>
        <v>#NAME?</v>
      </c>
      <c r="K1046" s="24" t="e">
        <f t="shared" ca="1" si="49"/>
        <v>#NAME?</v>
      </c>
      <c r="L1046" s="24" t="e">
        <f t="shared" ca="1" si="50"/>
        <v>#NAME?</v>
      </c>
    </row>
    <row r="1047" spans="2:12" x14ac:dyDescent="0.25">
      <c r="B1047" s="24">
        <v>7.9080203211343028</v>
      </c>
      <c r="G1047" s="24">
        <v>1045</v>
      </c>
      <c r="H1047" s="24" t="e">
        <f ca="1"/>
        <v>#NAME?</v>
      </c>
      <c r="I1047" s="24" t="e" cm="1">
        <f t="array" aca="1" ref="I1047" ca="1">INDIRECT(ADDRESS(($E$2+1-G1047)+2,8))</f>
        <v>#NAME?</v>
      </c>
      <c r="J1047" s="24" t="e">
        <f t="shared" ca="1" si="48"/>
        <v>#NAME?</v>
      </c>
      <c r="K1047" s="24" t="e">
        <f t="shared" ca="1" si="49"/>
        <v>#NAME?</v>
      </c>
      <c r="L1047" s="24" t="e">
        <f t="shared" ca="1" si="50"/>
        <v>#NAME?</v>
      </c>
    </row>
    <row r="1048" spans="2:12" x14ac:dyDescent="0.25">
      <c r="B1048" s="24">
        <v>8.3211993872374119</v>
      </c>
      <c r="G1048" s="24">
        <v>1046</v>
      </c>
      <c r="H1048" s="24" t="e">
        <f ca="1"/>
        <v>#NAME?</v>
      </c>
      <c r="I1048" s="24" t="e" cm="1">
        <f t="array" aca="1" ref="I1048" ca="1">INDIRECT(ADDRESS(($E$2+1-G1048)+2,8))</f>
        <v>#NAME?</v>
      </c>
      <c r="J1048" s="24" t="e">
        <f t="shared" ca="1" si="48"/>
        <v>#NAME?</v>
      </c>
      <c r="K1048" s="24" t="e">
        <f t="shared" ca="1" si="49"/>
        <v>#NAME?</v>
      </c>
      <c r="L1048" s="24" t="e">
        <f t="shared" ca="1" si="50"/>
        <v>#NAME?</v>
      </c>
    </row>
    <row r="1049" spans="2:12" x14ac:dyDescent="0.25">
      <c r="B1049" s="24">
        <v>10.97004554263895</v>
      </c>
      <c r="G1049" s="24">
        <v>1047</v>
      </c>
      <c r="H1049" s="24" t="e">
        <f ca="1"/>
        <v>#NAME?</v>
      </c>
      <c r="I1049" s="24" t="e" cm="1">
        <f t="array" aca="1" ref="I1049" ca="1">INDIRECT(ADDRESS(($E$2+1-G1049)+2,8))</f>
        <v>#NAME?</v>
      </c>
      <c r="J1049" s="24" t="e">
        <f t="shared" ca="1" si="48"/>
        <v>#NAME?</v>
      </c>
      <c r="K1049" s="24" t="e">
        <f t="shared" ca="1" si="49"/>
        <v>#NAME?</v>
      </c>
      <c r="L1049" s="24" t="e">
        <f t="shared" ca="1" si="50"/>
        <v>#NAME?</v>
      </c>
    </row>
    <row r="1050" spans="2:12" x14ac:dyDescent="0.25">
      <c r="B1050" s="24">
        <v>9.1067608877355859</v>
      </c>
      <c r="G1050" s="24">
        <v>1048</v>
      </c>
      <c r="H1050" s="24" t="e">
        <f ca="1"/>
        <v>#NAME?</v>
      </c>
      <c r="I1050" s="24" t="e" cm="1">
        <f t="array" aca="1" ref="I1050" ca="1">INDIRECT(ADDRESS(($E$2+1-G1050)+2,8))</f>
        <v>#NAME?</v>
      </c>
      <c r="J1050" s="24" t="e">
        <f t="shared" ca="1" si="48"/>
        <v>#NAME?</v>
      </c>
      <c r="K1050" s="24" t="e">
        <f t="shared" ca="1" si="49"/>
        <v>#NAME?</v>
      </c>
      <c r="L1050" s="24" t="e">
        <f t="shared" ca="1" si="50"/>
        <v>#NAME?</v>
      </c>
    </row>
    <row r="1051" spans="2:12" x14ac:dyDescent="0.25">
      <c r="B1051" s="24">
        <v>10.760781624769677</v>
      </c>
      <c r="G1051" s="24">
        <v>1049</v>
      </c>
      <c r="H1051" s="24" t="e">
        <f ca="1"/>
        <v>#NAME?</v>
      </c>
      <c r="I1051" s="24" t="e" cm="1">
        <f t="array" aca="1" ref="I1051" ca="1">INDIRECT(ADDRESS(($E$2+1-G1051)+2,8))</f>
        <v>#NAME?</v>
      </c>
      <c r="J1051" s="24" t="e">
        <f t="shared" ca="1" si="48"/>
        <v>#NAME?</v>
      </c>
      <c r="K1051" s="24" t="e">
        <f t="shared" ca="1" si="49"/>
        <v>#NAME?</v>
      </c>
      <c r="L1051" s="24" t="e">
        <f t="shared" ca="1" si="50"/>
        <v>#NAME?</v>
      </c>
    </row>
    <row r="1052" spans="2:12" x14ac:dyDescent="0.25">
      <c r="B1052" s="24">
        <v>9.7891267453952615</v>
      </c>
      <c r="G1052" s="24">
        <v>1050</v>
      </c>
      <c r="H1052" s="24" t="e">
        <f ca="1"/>
        <v>#NAME?</v>
      </c>
      <c r="I1052" s="24" t="e" cm="1">
        <f t="array" aca="1" ref="I1052" ca="1">INDIRECT(ADDRESS(($E$2+1-G1052)+2,8))</f>
        <v>#NAME?</v>
      </c>
      <c r="J1052" s="24" t="e">
        <f t="shared" ca="1" si="48"/>
        <v>#NAME?</v>
      </c>
      <c r="K1052" s="24" t="e">
        <f t="shared" ca="1" si="49"/>
        <v>#NAME?</v>
      </c>
      <c r="L1052" s="24" t="e">
        <f t="shared" ca="1" si="50"/>
        <v>#NAME?</v>
      </c>
    </row>
    <row r="1053" spans="2:12" x14ac:dyDescent="0.25">
      <c r="B1053" s="24">
        <v>9.4987023313277756</v>
      </c>
      <c r="G1053" s="24">
        <v>1051</v>
      </c>
      <c r="H1053" s="24" t="e">
        <f ca="1"/>
        <v>#NAME?</v>
      </c>
      <c r="I1053" s="24" t="e" cm="1">
        <f t="array" aca="1" ref="I1053" ca="1">INDIRECT(ADDRESS(($E$2+1-G1053)+2,8))</f>
        <v>#NAME?</v>
      </c>
      <c r="J1053" s="24" t="e">
        <f t="shared" ca="1" si="48"/>
        <v>#NAME?</v>
      </c>
      <c r="K1053" s="24" t="e">
        <f t="shared" ca="1" si="49"/>
        <v>#NAME?</v>
      </c>
      <c r="L1053" s="24" t="e">
        <f t="shared" ca="1" si="50"/>
        <v>#NAME?</v>
      </c>
    </row>
    <row r="1054" spans="2:12" x14ac:dyDescent="0.25">
      <c r="B1054" s="24">
        <v>9.7303805065053091</v>
      </c>
      <c r="G1054" s="24">
        <v>1052</v>
      </c>
      <c r="H1054" s="24" t="e">
        <f ca="1"/>
        <v>#NAME?</v>
      </c>
      <c r="I1054" s="24" t="e" cm="1">
        <f t="array" aca="1" ref="I1054" ca="1">INDIRECT(ADDRESS(($E$2+1-G1054)+2,8))</f>
        <v>#NAME?</v>
      </c>
      <c r="J1054" s="24" t="e">
        <f t="shared" ca="1" si="48"/>
        <v>#NAME?</v>
      </c>
      <c r="K1054" s="24" t="e">
        <f t="shared" ca="1" si="49"/>
        <v>#NAME?</v>
      </c>
      <c r="L1054" s="24" t="e">
        <f t="shared" ca="1" si="50"/>
        <v>#NAME?</v>
      </c>
    </row>
    <row r="1055" spans="2:12" x14ac:dyDescent="0.25">
      <c r="B1055" s="24">
        <v>9.3757116741816535</v>
      </c>
      <c r="G1055" s="24">
        <v>1053</v>
      </c>
      <c r="H1055" s="24" t="e">
        <f ca="1"/>
        <v>#NAME?</v>
      </c>
      <c r="I1055" s="24" t="e" cm="1">
        <f t="array" aca="1" ref="I1055" ca="1">INDIRECT(ADDRESS(($E$2+1-G1055)+2,8))</f>
        <v>#NAME?</v>
      </c>
      <c r="J1055" s="24" t="e">
        <f t="shared" ca="1" si="48"/>
        <v>#NAME?</v>
      </c>
      <c r="K1055" s="24" t="e">
        <f t="shared" ca="1" si="49"/>
        <v>#NAME?</v>
      </c>
      <c r="L1055" s="24" t="e">
        <f t="shared" ca="1" si="50"/>
        <v>#NAME?</v>
      </c>
    </row>
    <row r="1056" spans="2:12" x14ac:dyDescent="0.25">
      <c r="B1056" s="24">
        <v>9.6043735362996951</v>
      </c>
      <c r="G1056" s="24">
        <v>1054</v>
      </c>
      <c r="H1056" s="24" t="e">
        <f ca="1"/>
        <v>#NAME?</v>
      </c>
      <c r="I1056" s="24" t="e" cm="1">
        <f t="array" aca="1" ref="I1056" ca="1">INDIRECT(ADDRESS(($E$2+1-G1056)+2,8))</f>
        <v>#NAME?</v>
      </c>
      <c r="J1056" s="24" t="e">
        <f t="shared" ca="1" si="48"/>
        <v>#NAME?</v>
      </c>
      <c r="K1056" s="24" t="e">
        <f t="shared" ca="1" si="49"/>
        <v>#NAME?</v>
      </c>
      <c r="L1056" s="24" t="e">
        <f t="shared" ca="1" si="50"/>
        <v>#NAME?</v>
      </c>
    </row>
    <row r="1057" spans="2:12" x14ac:dyDescent="0.25">
      <c r="B1057" s="24">
        <v>8.9604970940123589</v>
      </c>
      <c r="G1057" s="24">
        <v>1055</v>
      </c>
      <c r="H1057" s="24" t="e">
        <f ca="1"/>
        <v>#NAME?</v>
      </c>
      <c r="I1057" s="24" t="e" cm="1">
        <f t="array" aca="1" ref="I1057" ca="1">INDIRECT(ADDRESS(($E$2+1-G1057)+2,8))</f>
        <v>#NAME?</v>
      </c>
      <c r="J1057" s="24" t="e">
        <f t="shared" ca="1" si="48"/>
        <v>#NAME?</v>
      </c>
      <c r="K1057" s="24" t="e">
        <f t="shared" ca="1" si="49"/>
        <v>#NAME?</v>
      </c>
      <c r="L1057" s="24" t="e">
        <f t="shared" ca="1" si="50"/>
        <v>#NAME?</v>
      </c>
    </row>
    <row r="1058" spans="2:12" x14ac:dyDescent="0.25">
      <c r="B1058" s="24">
        <v>8.802307745196412</v>
      </c>
      <c r="G1058" s="24">
        <v>1056</v>
      </c>
      <c r="H1058" s="24" t="e">
        <f ca="1"/>
        <v>#NAME?</v>
      </c>
      <c r="I1058" s="24" t="e" cm="1">
        <f t="array" aca="1" ref="I1058" ca="1">INDIRECT(ADDRESS(($E$2+1-G1058)+2,8))</f>
        <v>#NAME?</v>
      </c>
      <c r="J1058" s="24" t="e">
        <f t="shared" ca="1" si="48"/>
        <v>#NAME?</v>
      </c>
      <c r="K1058" s="24" t="e">
        <f t="shared" ca="1" si="49"/>
        <v>#NAME?</v>
      </c>
      <c r="L1058" s="24" t="e">
        <f t="shared" ca="1" si="50"/>
        <v>#NAME?</v>
      </c>
    </row>
    <row r="1059" spans="2:12" x14ac:dyDescent="0.25">
      <c r="B1059" s="24">
        <v>6.8812620064879066</v>
      </c>
      <c r="G1059" s="24">
        <v>1057</v>
      </c>
      <c r="H1059" s="24" t="e">
        <f ca="1"/>
        <v>#NAME?</v>
      </c>
      <c r="I1059" s="24" t="e" cm="1">
        <f t="array" aca="1" ref="I1059" ca="1">INDIRECT(ADDRESS(($E$2+1-G1059)+2,8))</f>
        <v>#NAME?</v>
      </c>
      <c r="J1059" s="24" t="e">
        <f t="shared" ca="1" si="48"/>
        <v>#NAME?</v>
      </c>
      <c r="K1059" s="24" t="e">
        <f t="shared" ca="1" si="49"/>
        <v>#NAME?</v>
      </c>
      <c r="L1059" s="24" t="e">
        <f t="shared" ca="1" si="50"/>
        <v>#NAME?</v>
      </c>
    </row>
    <row r="1060" spans="2:12" x14ac:dyDescent="0.25">
      <c r="B1060" s="24">
        <v>11.289214936391438</v>
      </c>
      <c r="G1060" s="24">
        <v>1058</v>
      </c>
      <c r="H1060" s="24" t="e">
        <f ca="1"/>
        <v>#NAME?</v>
      </c>
      <c r="I1060" s="24" t="e" cm="1">
        <f t="array" aca="1" ref="I1060" ca="1">INDIRECT(ADDRESS(($E$2+1-G1060)+2,8))</f>
        <v>#NAME?</v>
      </c>
      <c r="J1060" s="24" t="e">
        <f t="shared" ca="1" si="48"/>
        <v>#NAME?</v>
      </c>
      <c r="K1060" s="24" t="e">
        <f t="shared" ca="1" si="49"/>
        <v>#NAME?</v>
      </c>
      <c r="L1060" s="24" t="e">
        <f t="shared" ca="1" si="50"/>
        <v>#NAME?</v>
      </c>
    </row>
    <row r="1061" spans="2:12" x14ac:dyDescent="0.25">
      <c r="B1061" s="24">
        <v>9.3448976904180707</v>
      </c>
      <c r="G1061" s="24">
        <v>1059</v>
      </c>
      <c r="H1061" s="24" t="e">
        <f ca="1"/>
        <v>#NAME?</v>
      </c>
      <c r="I1061" s="24" t="e" cm="1">
        <f t="array" aca="1" ref="I1061" ca="1">INDIRECT(ADDRESS(($E$2+1-G1061)+2,8))</f>
        <v>#NAME?</v>
      </c>
      <c r="J1061" s="24" t="e">
        <f t="shared" ca="1" si="48"/>
        <v>#NAME?</v>
      </c>
      <c r="K1061" s="24" t="e">
        <f t="shared" ca="1" si="49"/>
        <v>#NAME?</v>
      </c>
      <c r="L1061" s="24" t="e">
        <f t="shared" ca="1" si="50"/>
        <v>#NAME?</v>
      </c>
    </row>
    <row r="1062" spans="2:12" x14ac:dyDescent="0.25">
      <c r="B1062" s="24">
        <v>11.516798482007069</v>
      </c>
      <c r="G1062" s="24">
        <v>1060</v>
      </c>
      <c r="H1062" s="24" t="e">
        <f ca="1"/>
        <v>#NAME?</v>
      </c>
      <c r="I1062" s="24" t="e" cm="1">
        <f t="array" aca="1" ref="I1062" ca="1">INDIRECT(ADDRESS(($E$2+1-G1062)+2,8))</f>
        <v>#NAME?</v>
      </c>
      <c r="J1062" s="24" t="e">
        <f t="shared" ca="1" si="48"/>
        <v>#NAME?</v>
      </c>
      <c r="K1062" s="24" t="e">
        <f t="shared" ca="1" si="49"/>
        <v>#NAME?</v>
      </c>
      <c r="L1062" s="24" t="e">
        <f t="shared" ca="1" si="50"/>
        <v>#NAME?</v>
      </c>
    </row>
    <row r="1063" spans="2:12" x14ac:dyDescent="0.25">
      <c r="B1063" s="24">
        <v>7.7823517013967711</v>
      </c>
      <c r="G1063" s="24">
        <v>1061</v>
      </c>
      <c r="H1063" s="24" t="e">
        <f ca="1"/>
        <v>#NAME?</v>
      </c>
      <c r="I1063" s="24" t="e" cm="1">
        <f t="array" aca="1" ref="I1063" ca="1">INDIRECT(ADDRESS(($E$2+1-G1063)+2,8))</f>
        <v>#NAME?</v>
      </c>
      <c r="J1063" s="24" t="e">
        <f t="shared" ca="1" si="48"/>
        <v>#NAME?</v>
      </c>
      <c r="K1063" s="24" t="e">
        <f t="shared" ca="1" si="49"/>
        <v>#NAME?</v>
      </c>
      <c r="L1063" s="24" t="e">
        <f t="shared" ca="1" si="50"/>
        <v>#NAME?</v>
      </c>
    </row>
    <row r="1064" spans="2:12" x14ac:dyDescent="0.25">
      <c r="B1064" s="24">
        <v>8.7427279782847798</v>
      </c>
      <c r="G1064" s="24">
        <v>1062</v>
      </c>
      <c r="H1064" s="24" t="e">
        <f ca="1"/>
        <v>#NAME?</v>
      </c>
      <c r="I1064" s="24" t="e" cm="1">
        <f t="array" aca="1" ref="I1064" ca="1">INDIRECT(ADDRESS(($E$2+1-G1064)+2,8))</f>
        <v>#NAME?</v>
      </c>
      <c r="J1064" s="24" t="e">
        <f t="shared" ca="1" si="48"/>
        <v>#NAME?</v>
      </c>
      <c r="K1064" s="24" t="e">
        <f t="shared" ca="1" si="49"/>
        <v>#NAME?</v>
      </c>
      <c r="L1064" s="24" t="e">
        <f t="shared" ca="1" si="50"/>
        <v>#NAME?</v>
      </c>
    </row>
    <row r="1065" spans="2:12" x14ac:dyDescent="0.25">
      <c r="B1065" s="24">
        <v>8.9497465017006395</v>
      </c>
      <c r="G1065" s="24">
        <v>1063</v>
      </c>
      <c r="H1065" s="24" t="e">
        <f ca="1"/>
        <v>#NAME?</v>
      </c>
      <c r="I1065" s="24" t="e" cm="1">
        <f t="array" aca="1" ref="I1065" ca="1">INDIRECT(ADDRESS(($E$2+1-G1065)+2,8))</f>
        <v>#NAME?</v>
      </c>
      <c r="J1065" s="24" t="e">
        <f t="shared" ca="1" si="48"/>
        <v>#NAME?</v>
      </c>
      <c r="K1065" s="24" t="e">
        <f t="shared" ca="1" si="49"/>
        <v>#NAME?</v>
      </c>
      <c r="L1065" s="24" t="e">
        <f t="shared" ca="1" si="50"/>
        <v>#NAME?</v>
      </c>
    </row>
    <row r="1066" spans="2:12" x14ac:dyDescent="0.25">
      <c r="B1066" s="24">
        <v>9.8584286913039314</v>
      </c>
      <c r="G1066" s="24">
        <v>1064</v>
      </c>
      <c r="H1066" s="24" t="e">
        <f ca="1"/>
        <v>#NAME?</v>
      </c>
      <c r="I1066" s="24" t="e" cm="1">
        <f t="array" aca="1" ref="I1066" ca="1">INDIRECT(ADDRESS(($E$2+1-G1066)+2,8))</f>
        <v>#NAME?</v>
      </c>
      <c r="J1066" s="24" t="e">
        <f t="shared" ca="1" si="48"/>
        <v>#NAME?</v>
      </c>
      <c r="K1066" s="24" t="e">
        <f t="shared" ca="1" si="49"/>
        <v>#NAME?</v>
      </c>
      <c r="L1066" s="24" t="e">
        <f t="shared" ca="1" si="50"/>
        <v>#NAME?</v>
      </c>
    </row>
    <row r="1067" spans="2:12" x14ac:dyDescent="0.25">
      <c r="B1067" s="24">
        <v>8.8426478371352548</v>
      </c>
      <c r="G1067" s="24">
        <v>1065</v>
      </c>
      <c r="H1067" s="24" t="e">
        <f ca="1"/>
        <v>#NAME?</v>
      </c>
      <c r="I1067" s="24" t="e" cm="1">
        <f t="array" aca="1" ref="I1067" ca="1">INDIRECT(ADDRESS(($E$2+1-G1067)+2,8))</f>
        <v>#NAME?</v>
      </c>
      <c r="J1067" s="24" t="e">
        <f t="shared" ca="1" si="48"/>
        <v>#NAME?</v>
      </c>
      <c r="K1067" s="24" t="e">
        <f t="shared" ca="1" si="49"/>
        <v>#NAME?</v>
      </c>
      <c r="L1067" s="24" t="e">
        <f t="shared" ca="1" si="50"/>
        <v>#NAME?</v>
      </c>
    </row>
    <row r="1068" spans="2:12" x14ac:dyDescent="0.25">
      <c r="B1068" s="24">
        <v>10.116179775842076</v>
      </c>
      <c r="G1068" s="24">
        <v>1066</v>
      </c>
      <c r="H1068" s="24" t="e">
        <f ca="1"/>
        <v>#NAME?</v>
      </c>
      <c r="I1068" s="24" t="e" cm="1">
        <f t="array" aca="1" ref="I1068" ca="1">INDIRECT(ADDRESS(($E$2+1-G1068)+2,8))</f>
        <v>#NAME?</v>
      </c>
      <c r="J1068" s="24" t="e">
        <f t="shared" ca="1" si="48"/>
        <v>#NAME?</v>
      </c>
      <c r="K1068" s="24" t="e">
        <f t="shared" ca="1" si="49"/>
        <v>#NAME?</v>
      </c>
      <c r="L1068" s="24" t="e">
        <f t="shared" ca="1" si="50"/>
        <v>#NAME?</v>
      </c>
    </row>
    <row r="1069" spans="2:12" x14ac:dyDescent="0.25">
      <c r="B1069" s="24">
        <v>8.8191865693262219</v>
      </c>
      <c r="G1069" s="24">
        <v>1067</v>
      </c>
      <c r="H1069" s="24" t="e">
        <f ca="1"/>
        <v>#NAME?</v>
      </c>
      <c r="I1069" s="24" t="e" cm="1">
        <f t="array" aca="1" ref="I1069" ca="1">INDIRECT(ADDRESS(($E$2+1-G1069)+2,8))</f>
        <v>#NAME?</v>
      </c>
      <c r="J1069" s="24" t="e">
        <f t="shared" ca="1" si="48"/>
        <v>#NAME?</v>
      </c>
      <c r="K1069" s="24" t="e">
        <f t="shared" ca="1" si="49"/>
        <v>#NAME?</v>
      </c>
      <c r="L1069" s="24" t="e">
        <f t="shared" ca="1" si="50"/>
        <v>#NAME?</v>
      </c>
    </row>
    <row r="1070" spans="2:12" x14ac:dyDescent="0.25">
      <c r="B1070" s="24">
        <v>10.07153837601178</v>
      </c>
      <c r="G1070" s="24">
        <v>1068</v>
      </c>
      <c r="H1070" s="24" t="e">
        <f ca="1"/>
        <v>#NAME?</v>
      </c>
      <c r="I1070" s="24" t="e" cm="1">
        <f t="array" aca="1" ref="I1070" ca="1">INDIRECT(ADDRESS(($E$2+1-G1070)+2,8))</f>
        <v>#NAME?</v>
      </c>
      <c r="J1070" s="24" t="e">
        <f t="shared" ca="1" si="48"/>
        <v>#NAME?</v>
      </c>
      <c r="K1070" s="24" t="e">
        <f t="shared" ca="1" si="49"/>
        <v>#NAME?</v>
      </c>
      <c r="L1070" s="24" t="e">
        <f t="shared" ca="1" si="50"/>
        <v>#NAME?</v>
      </c>
    </row>
    <row r="1071" spans="2:12" x14ac:dyDescent="0.25">
      <c r="B1071" s="24">
        <v>10.590225182529721</v>
      </c>
      <c r="G1071" s="24">
        <v>1069</v>
      </c>
      <c r="H1071" s="24" t="e">
        <f ca="1"/>
        <v>#NAME?</v>
      </c>
      <c r="I1071" s="24" t="e" cm="1">
        <f t="array" aca="1" ref="I1071" ca="1">INDIRECT(ADDRESS(($E$2+1-G1071)+2,8))</f>
        <v>#NAME?</v>
      </c>
      <c r="J1071" s="24" t="e">
        <f t="shared" ca="1" si="48"/>
        <v>#NAME?</v>
      </c>
      <c r="K1071" s="24" t="e">
        <f t="shared" ca="1" si="49"/>
        <v>#NAME?</v>
      </c>
      <c r="L1071" s="24" t="e">
        <f t="shared" ca="1" si="50"/>
        <v>#NAME?</v>
      </c>
    </row>
    <row r="1072" spans="2:12" x14ac:dyDescent="0.25">
      <c r="B1072" s="24">
        <v>8.5991745370899046</v>
      </c>
      <c r="G1072" s="24">
        <v>1070</v>
      </c>
      <c r="H1072" s="24" t="e">
        <f ca="1"/>
        <v>#NAME?</v>
      </c>
      <c r="I1072" s="24" t="e" cm="1">
        <f t="array" aca="1" ref="I1072" ca="1">INDIRECT(ADDRESS(($E$2+1-G1072)+2,8))</f>
        <v>#NAME?</v>
      </c>
      <c r="J1072" s="24" t="e">
        <f t="shared" ca="1" si="48"/>
        <v>#NAME?</v>
      </c>
      <c r="K1072" s="24" t="e">
        <f t="shared" ca="1" si="49"/>
        <v>#NAME?</v>
      </c>
      <c r="L1072" s="24" t="e">
        <f t="shared" ca="1" si="50"/>
        <v>#NAME?</v>
      </c>
    </row>
    <row r="1073" spans="2:12" x14ac:dyDescent="0.25">
      <c r="B1073" s="24">
        <v>8.788022092775039</v>
      </c>
      <c r="G1073" s="24">
        <v>1071</v>
      </c>
      <c r="H1073" s="24" t="e">
        <f ca="1"/>
        <v>#NAME?</v>
      </c>
      <c r="I1073" s="24" t="e" cm="1">
        <f t="array" aca="1" ref="I1073" ca="1">INDIRECT(ADDRESS(($E$2+1-G1073)+2,8))</f>
        <v>#NAME?</v>
      </c>
      <c r="J1073" s="24" t="e">
        <f t="shared" ca="1" si="48"/>
        <v>#NAME?</v>
      </c>
      <c r="K1073" s="24" t="e">
        <f t="shared" ca="1" si="49"/>
        <v>#NAME?</v>
      </c>
      <c r="L1073" s="24" t="e">
        <f t="shared" ca="1" si="50"/>
        <v>#NAME?</v>
      </c>
    </row>
    <row r="1074" spans="2:12" x14ac:dyDescent="0.25">
      <c r="B1074" s="24">
        <v>8.3606171533030089</v>
      </c>
      <c r="G1074" s="24">
        <v>1072</v>
      </c>
      <c r="H1074" s="24" t="e">
        <f ca="1"/>
        <v>#NAME?</v>
      </c>
      <c r="I1074" s="24" t="e" cm="1">
        <f t="array" aca="1" ref="I1074" ca="1">INDIRECT(ADDRESS(($E$2+1-G1074)+2,8))</f>
        <v>#NAME?</v>
      </c>
      <c r="J1074" s="24" t="e">
        <f t="shared" ca="1" si="48"/>
        <v>#NAME?</v>
      </c>
      <c r="K1074" s="24" t="e">
        <f t="shared" ca="1" si="49"/>
        <v>#NAME?</v>
      </c>
      <c r="L1074" s="24" t="e">
        <f t="shared" ca="1" si="50"/>
        <v>#NAME?</v>
      </c>
    </row>
    <row r="1075" spans="2:12" x14ac:dyDescent="0.25">
      <c r="B1075" s="24">
        <v>7.9894682497194989</v>
      </c>
      <c r="G1075" s="24">
        <v>1073</v>
      </c>
      <c r="H1075" s="24" t="e">
        <f ca="1"/>
        <v>#NAME?</v>
      </c>
      <c r="I1075" s="24" t="e" cm="1">
        <f t="array" aca="1" ref="I1075" ca="1">INDIRECT(ADDRESS(($E$2+1-G1075)+2,8))</f>
        <v>#NAME?</v>
      </c>
      <c r="J1075" s="24" t="e">
        <f t="shared" ca="1" si="48"/>
        <v>#NAME?</v>
      </c>
      <c r="K1075" s="24" t="e">
        <f t="shared" ca="1" si="49"/>
        <v>#NAME?</v>
      </c>
      <c r="L1075" s="24" t="e">
        <f t="shared" ca="1" si="50"/>
        <v>#NAME?</v>
      </c>
    </row>
    <row r="1076" spans="2:12" x14ac:dyDescent="0.25">
      <c r="B1076" s="24">
        <v>11.257115778099161</v>
      </c>
      <c r="G1076" s="24">
        <v>1074</v>
      </c>
      <c r="H1076" s="24" t="e">
        <f ca="1"/>
        <v>#NAME?</v>
      </c>
      <c r="I1076" s="24" t="e" cm="1">
        <f t="array" aca="1" ref="I1076" ca="1">INDIRECT(ADDRESS(($E$2+1-G1076)+2,8))</f>
        <v>#NAME?</v>
      </c>
      <c r="J1076" s="24" t="e">
        <f t="shared" ca="1" si="48"/>
        <v>#NAME?</v>
      </c>
      <c r="K1076" s="24" t="e">
        <f t="shared" ca="1" si="49"/>
        <v>#NAME?</v>
      </c>
      <c r="L1076" s="24" t="e">
        <f t="shared" ca="1" si="50"/>
        <v>#NAME?</v>
      </c>
    </row>
    <row r="1077" spans="2:12" x14ac:dyDescent="0.25">
      <c r="B1077" s="24">
        <v>6.873024609416345</v>
      </c>
      <c r="G1077" s="24">
        <v>1075</v>
      </c>
      <c r="H1077" s="24" t="e">
        <f ca="1"/>
        <v>#NAME?</v>
      </c>
      <c r="I1077" s="24" t="e" cm="1">
        <f t="array" aca="1" ref="I1077" ca="1">INDIRECT(ADDRESS(($E$2+1-G1077)+2,8))</f>
        <v>#NAME?</v>
      </c>
      <c r="J1077" s="24" t="e">
        <f t="shared" ca="1" si="48"/>
        <v>#NAME?</v>
      </c>
      <c r="K1077" s="24" t="e">
        <f t="shared" ca="1" si="49"/>
        <v>#NAME?</v>
      </c>
      <c r="L1077" s="24" t="e">
        <f t="shared" ca="1" si="50"/>
        <v>#NAME?</v>
      </c>
    </row>
    <row r="1078" spans="2:12" x14ac:dyDescent="0.25">
      <c r="B1078" s="24">
        <v>8.3016442544326949</v>
      </c>
      <c r="G1078" s="24">
        <v>1076</v>
      </c>
      <c r="H1078" s="24" t="e">
        <f ca="1"/>
        <v>#NAME?</v>
      </c>
      <c r="I1078" s="24" t="e" cm="1">
        <f t="array" aca="1" ref="I1078" ca="1">INDIRECT(ADDRESS(($E$2+1-G1078)+2,8))</f>
        <v>#NAME?</v>
      </c>
      <c r="J1078" s="24" t="e">
        <f t="shared" ca="1" si="48"/>
        <v>#NAME?</v>
      </c>
      <c r="K1078" s="24" t="e">
        <f t="shared" ca="1" si="49"/>
        <v>#NAME?</v>
      </c>
      <c r="L1078" s="24" t="e">
        <f t="shared" ca="1" si="50"/>
        <v>#NAME?</v>
      </c>
    </row>
    <row r="1079" spans="2:12" x14ac:dyDescent="0.25">
      <c r="B1079" s="24">
        <v>9.8743136773374847</v>
      </c>
      <c r="G1079" s="24">
        <v>1077</v>
      </c>
      <c r="H1079" s="24" t="e">
        <f ca="1"/>
        <v>#NAME?</v>
      </c>
      <c r="I1079" s="24" t="e" cm="1">
        <f t="array" aca="1" ref="I1079" ca="1">INDIRECT(ADDRESS(($E$2+1-G1079)+2,8))</f>
        <v>#NAME?</v>
      </c>
      <c r="J1079" s="24" t="e">
        <f t="shared" ca="1" si="48"/>
        <v>#NAME?</v>
      </c>
      <c r="K1079" s="24" t="e">
        <f t="shared" ca="1" si="49"/>
        <v>#NAME?</v>
      </c>
      <c r="L1079" s="24" t="e">
        <f t="shared" ca="1" si="50"/>
        <v>#NAME?</v>
      </c>
    </row>
    <row r="1080" spans="2:12" x14ac:dyDescent="0.25">
      <c r="B1080" s="24">
        <v>9.1031315573181217</v>
      </c>
      <c r="G1080" s="24">
        <v>1078</v>
      </c>
      <c r="H1080" s="24" t="e">
        <f ca="1"/>
        <v>#NAME?</v>
      </c>
      <c r="I1080" s="24" t="e" cm="1">
        <f t="array" aca="1" ref="I1080" ca="1">INDIRECT(ADDRESS(($E$2+1-G1080)+2,8))</f>
        <v>#NAME?</v>
      </c>
      <c r="J1080" s="24" t="e">
        <f t="shared" ca="1" si="48"/>
        <v>#NAME?</v>
      </c>
      <c r="K1080" s="24" t="e">
        <f t="shared" ca="1" si="49"/>
        <v>#NAME?</v>
      </c>
      <c r="L1080" s="24" t="e">
        <f t="shared" ca="1" si="50"/>
        <v>#NAME?</v>
      </c>
    </row>
    <row r="1081" spans="2:12" x14ac:dyDescent="0.25">
      <c r="B1081" s="24">
        <v>10.283384079454132</v>
      </c>
      <c r="G1081" s="24">
        <v>1079</v>
      </c>
      <c r="H1081" s="24" t="e">
        <f ca="1"/>
        <v>#NAME?</v>
      </c>
      <c r="I1081" s="24" t="e" cm="1">
        <f t="array" aca="1" ref="I1081" ca="1">INDIRECT(ADDRESS(($E$2+1-G1081)+2,8))</f>
        <v>#NAME?</v>
      </c>
      <c r="J1081" s="24" t="e">
        <f t="shared" ca="1" si="48"/>
        <v>#NAME?</v>
      </c>
      <c r="K1081" s="24" t="e">
        <f t="shared" ca="1" si="49"/>
        <v>#NAME?</v>
      </c>
      <c r="L1081" s="24" t="e">
        <f t="shared" ca="1" si="50"/>
        <v>#NAME?</v>
      </c>
    </row>
    <row r="1082" spans="2:12" x14ac:dyDescent="0.25">
      <c r="B1082" s="24">
        <v>10.732002423098734</v>
      </c>
      <c r="G1082" s="24">
        <v>1080</v>
      </c>
      <c r="H1082" s="24" t="e">
        <f ca="1"/>
        <v>#NAME?</v>
      </c>
      <c r="I1082" s="24" t="e" cm="1">
        <f t="array" aca="1" ref="I1082" ca="1">INDIRECT(ADDRESS(($E$2+1-G1082)+2,8))</f>
        <v>#NAME?</v>
      </c>
      <c r="J1082" s="24" t="e">
        <f t="shared" ca="1" si="48"/>
        <v>#NAME?</v>
      </c>
      <c r="K1082" s="24" t="e">
        <f t="shared" ca="1" si="49"/>
        <v>#NAME?</v>
      </c>
      <c r="L1082" s="24" t="e">
        <f t="shared" ca="1" si="50"/>
        <v>#NAME?</v>
      </c>
    </row>
    <row r="1083" spans="2:12" x14ac:dyDescent="0.25">
      <c r="B1083" s="24">
        <v>11.143525870184284</v>
      </c>
      <c r="G1083" s="24">
        <v>1081</v>
      </c>
      <c r="H1083" s="24" t="e">
        <f ca="1"/>
        <v>#NAME?</v>
      </c>
      <c r="I1083" s="24" t="e" cm="1">
        <f t="array" aca="1" ref="I1083" ca="1">INDIRECT(ADDRESS(($E$2+1-G1083)+2,8))</f>
        <v>#NAME?</v>
      </c>
      <c r="J1083" s="24" t="e">
        <f t="shared" ca="1" si="48"/>
        <v>#NAME?</v>
      </c>
      <c r="K1083" s="24" t="e">
        <f t="shared" ca="1" si="49"/>
        <v>#NAME?</v>
      </c>
      <c r="L1083" s="24" t="e">
        <f t="shared" ca="1" si="50"/>
        <v>#NAME?</v>
      </c>
    </row>
    <row r="1084" spans="2:12" x14ac:dyDescent="0.25">
      <c r="B1084" s="24">
        <v>7.898134168515055</v>
      </c>
      <c r="G1084" s="24">
        <v>1082</v>
      </c>
      <c r="H1084" s="24" t="e">
        <f ca="1"/>
        <v>#NAME?</v>
      </c>
      <c r="I1084" s="24" t="e" cm="1">
        <f t="array" aca="1" ref="I1084" ca="1">INDIRECT(ADDRESS(($E$2+1-G1084)+2,8))</f>
        <v>#NAME?</v>
      </c>
      <c r="J1084" s="24" t="e">
        <f t="shared" ca="1" si="48"/>
        <v>#NAME?</v>
      </c>
      <c r="K1084" s="24" t="e">
        <f t="shared" ca="1" si="49"/>
        <v>#NAME?</v>
      </c>
      <c r="L1084" s="24" t="e">
        <f t="shared" ca="1" si="50"/>
        <v>#NAME?</v>
      </c>
    </row>
    <row r="1085" spans="2:12" x14ac:dyDescent="0.25">
      <c r="B1085" s="24">
        <v>8.3444728459162683</v>
      </c>
      <c r="G1085" s="24">
        <v>1083</v>
      </c>
      <c r="H1085" s="24" t="e">
        <f ca="1"/>
        <v>#NAME?</v>
      </c>
      <c r="I1085" s="24" t="e" cm="1">
        <f t="array" aca="1" ref="I1085" ca="1">INDIRECT(ADDRESS(($E$2+1-G1085)+2,8))</f>
        <v>#NAME?</v>
      </c>
      <c r="J1085" s="24" t="e">
        <f t="shared" ca="1" si="48"/>
        <v>#NAME?</v>
      </c>
      <c r="K1085" s="24" t="e">
        <f t="shared" ca="1" si="49"/>
        <v>#NAME?</v>
      </c>
      <c r="L1085" s="24" t="e">
        <f t="shared" ca="1" si="50"/>
        <v>#NAME?</v>
      </c>
    </row>
    <row r="1086" spans="2:12" x14ac:dyDescent="0.25">
      <c r="B1086" s="24">
        <v>8.711988553235388</v>
      </c>
      <c r="G1086" s="24">
        <v>1084</v>
      </c>
      <c r="H1086" s="24" t="e">
        <f ca="1"/>
        <v>#NAME?</v>
      </c>
      <c r="I1086" s="24" t="e" cm="1">
        <f t="array" aca="1" ref="I1086" ca="1">INDIRECT(ADDRESS(($E$2+1-G1086)+2,8))</f>
        <v>#NAME?</v>
      </c>
      <c r="J1086" s="24" t="e">
        <f t="shared" ca="1" si="48"/>
        <v>#NAME?</v>
      </c>
      <c r="K1086" s="24" t="e">
        <f t="shared" ca="1" si="49"/>
        <v>#NAME?</v>
      </c>
      <c r="L1086" s="24" t="e">
        <f t="shared" ca="1" si="50"/>
        <v>#NAME?</v>
      </c>
    </row>
    <row r="1087" spans="2:12" x14ac:dyDescent="0.25">
      <c r="B1087" s="24">
        <v>10.44815537784711</v>
      </c>
      <c r="G1087" s="24">
        <v>1085</v>
      </c>
      <c r="H1087" s="24" t="e">
        <f ca="1"/>
        <v>#NAME?</v>
      </c>
      <c r="I1087" s="24" t="e" cm="1">
        <f t="array" aca="1" ref="I1087" ca="1">INDIRECT(ADDRESS(($E$2+1-G1087)+2,8))</f>
        <v>#NAME?</v>
      </c>
      <c r="J1087" s="24" t="e">
        <f t="shared" ca="1" si="48"/>
        <v>#NAME?</v>
      </c>
      <c r="K1087" s="24" t="e">
        <f t="shared" ca="1" si="49"/>
        <v>#NAME?</v>
      </c>
      <c r="L1087" s="24" t="e">
        <f t="shared" ca="1" si="50"/>
        <v>#NAME?</v>
      </c>
    </row>
    <row r="1088" spans="2:12" x14ac:dyDescent="0.25">
      <c r="B1088" s="24">
        <v>8.3421289635615654</v>
      </c>
      <c r="G1088" s="24">
        <v>1086</v>
      </c>
      <c r="H1088" s="24" t="e">
        <f ca="1"/>
        <v>#NAME?</v>
      </c>
      <c r="I1088" s="24" t="e" cm="1">
        <f t="array" aca="1" ref="I1088" ca="1">INDIRECT(ADDRESS(($E$2+1-G1088)+2,8))</f>
        <v>#NAME?</v>
      </c>
      <c r="J1088" s="24" t="e">
        <f t="shared" ca="1" si="48"/>
        <v>#NAME?</v>
      </c>
      <c r="K1088" s="24" t="e">
        <f t="shared" ca="1" si="49"/>
        <v>#NAME?</v>
      </c>
      <c r="L1088" s="24" t="e">
        <f t="shared" ca="1" si="50"/>
        <v>#NAME?</v>
      </c>
    </row>
    <row r="1089" spans="2:12" x14ac:dyDescent="0.25">
      <c r="B1089" s="24">
        <v>12.042792214664313</v>
      </c>
      <c r="G1089" s="24">
        <v>1087</v>
      </c>
      <c r="H1089" s="24" t="e">
        <f ca="1"/>
        <v>#NAME?</v>
      </c>
      <c r="I1089" s="24" t="e" cm="1">
        <f t="array" aca="1" ref="I1089" ca="1">INDIRECT(ADDRESS(($E$2+1-G1089)+2,8))</f>
        <v>#NAME?</v>
      </c>
      <c r="J1089" s="24" t="e">
        <f t="shared" ca="1" si="48"/>
        <v>#NAME?</v>
      </c>
      <c r="K1089" s="24" t="e">
        <f t="shared" ca="1" si="49"/>
        <v>#NAME?</v>
      </c>
      <c r="L1089" s="24" t="e">
        <f t="shared" ca="1" si="50"/>
        <v>#NAME?</v>
      </c>
    </row>
    <row r="1090" spans="2:12" x14ac:dyDescent="0.25">
      <c r="B1090" s="24">
        <v>9.4155872514090095</v>
      </c>
      <c r="G1090" s="24">
        <v>1088</v>
      </c>
      <c r="H1090" s="24" t="e">
        <f ca="1"/>
        <v>#NAME?</v>
      </c>
      <c r="I1090" s="24" t="e" cm="1">
        <f t="array" aca="1" ref="I1090" ca="1">INDIRECT(ADDRESS(($E$2+1-G1090)+2,8))</f>
        <v>#NAME?</v>
      </c>
      <c r="J1090" s="24" t="e">
        <f t="shared" ca="1" si="48"/>
        <v>#NAME?</v>
      </c>
      <c r="K1090" s="24" t="e">
        <f t="shared" ca="1" si="49"/>
        <v>#NAME?</v>
      </c>
      <c r="L1090" s="24" t="e">
        <f t="shared" ca="1" si="50"/>
        <v>#NAME?</v>
      </c>
    </row>
    <row r="1091" spans="2:12" x14ac:dyDescent="0.25">
      <c r="B1091" s="24">
        <v>7.1243672777893741</v>
      </c>
      <c r="G1091" s="24">
        <v>1089</v>
      </c>
      <c r="H1091" s="24" t="e">
        <f ca="1"/>
        <v>#NAME?</v>
      </c>
      <c r="I1091" s="24" t="e" cm="1">
        <f t="array" aca="1" ref="I1091" ca="1">INDIRECT(ADDRESS(($E$2+1-G1091)+2,8))</f>
        <v>#NAME?</v>
      </c>
      <c r="J1091" s="24" t="e">
        <f t="shared" ca="1" si="48"/>
        <v>#NAME?</v>
      </c>
      <c r="K1091" s="24" t="e">
        <f t="shared" ca="1" si="49"/>
        <v>#NAME?</v>
      </c>
      <c r="L1091" s="24" t="e">
        <f t="shared" ca="1" si="50"/>
        <v>#NAME?</v>
      </c>
    </row>
    <row r="1092" spans="2:12" x14ac:dyDescent="0.25">
      <c r="B1092" s="24">
        <v>10.073629523782156</v>
      </c>
      <c r="G1092" s="24">
        <v>1090</v>
      </c>
      <c r="H1092" s="24" t="e">
        <f ca="1"/>
        <v>#NAME?</v>
      </c>
      <c r="I1092" s="24" t="e" cm="1">
        <f t="array" aca="1" ref="I1092" ca="1">INDIRECT(ADDRESS(($E$2+1-G1092)+2,8))</f>
        <v>#NAME?</v>
      </c>
      <c r="J1092" s="24" t="e">
        <f t="shared" ref="J1092:J1155" ca="1" si="51">_xlfn.WEIBULL.DIST(H1092,$E$5,$E$6,TRUE)</f>
        <v>#NAME?</v>
      </c>
      <c r="K1092" s="24" t="e">
        <f t="shared" ref="K1092:K1155" ca="1" si="52">_xlfn.WEIBULL.DIST(I1092,$E$5,$E$6,TRUE)</f>
        <v>#NAME?</v>
      </c>
      <c r="L1092" s="24" t="e">
        <f t="shared" ref="L1092:L1155" ca="1" si="53">((2*G1092-1)/$E$2)*(LN(J1092)+LN(1-K1092))</f>
        <v>#NAME?</v>
      </c>
    </row>
    <row r="1093" spans="2:12" x14ac:dyDescent="0.25">
      <c r="B1093" s="24">
        <v>11.219648503684951</v>
      </c>
      <c r="G1093" s="24">
        <v>1091</v>
      </c>
      <c r="H1093" s="24" t="e">
        <f ca="1"/>
        <v>#NAME?</v>
      </c>
      <c r="I1093" s="24" t="e" cm="1">
        <f t="array" aca="1" ref="I1093" ca="1">INDIRECT(ADDRESS(($E$2+1-G1093)+2,8))</f>
        <v>#NAME?</v>
      </c>
      <c r="J1093" s="24" t="e">
        <f t="shared" ca="1" si="51"/>
        <v>#NAME?</v>
      </c>
      <c r="K1093" s="24" t="e">
        <f t="shared" ca="1" si="52"/>
        <v>#NAME?</v>
      </c>
      <c r="L1093" s="24" t="e">
        <f t="shared" ca="1" si="53"/>
        <v>#NAME?</v>
      </c>
    </row>
    <row r="1094" spans="2:12" x14ac:dyDescent="0.25">
      <c r="B1094" s="24">
        <v>10.140442347108552</v>
      </c>
      <c r="G1094" s="24">
        <v>1092</v>
      </c>
      <c r="H1094" s="24" t="e">
        <f ca="1"/>
        <v>#NAME?</v>
      </c>
      <c r="I1094" s="24" t="e" cm="1">
        <f t="array" aca="1" ref="I1094" ca="1">INDIRECT(ADDRESS(($E$2+1-G1094)+2,8))</f>
        <v>#NAME?</v>
      </c>
      <c r="J1094" s="24" t="e">
        <f t="shared" ca="1" si="51"/>
        <v>#NAME?</v>
      </c>
      <c r="K1094" s="24" t="e">
        <f t="shared" ca="1" si="52"/>
        <v>#NAME?</v>
      </c>
      <c r="L1094" s="24" t="e">
        <f t="shared" ca="1" si="53"/>
        <v>#NAME?</v>
      </c>
    </row>
    <row r="1095" spans="2:12" x14ac:dyDescent="0.25">
      <c r="B1095" s="24">
        <v>6.0034950819314599</v>
      </c>
      <c r="G1095" s="24">
        <v>1093</v>
      </c>
      <c r="H1095" s="24" t="e">
        <f ca="1"/>
        <v>#NAME?</v>
      </c>
      <c r="I1095" s="24" t="e" cm="1">
        <f t="array" aca="1" ref="I1095" ca="1">INDIRECT(ADDRESS(($E$2+1-G1095)+2,8))</f>
        <v>#NAME?</v>
      </c>
      <c r="J1095" s="24" t="e">
        <f t="shared" ca="1" si="51"/>
        <v>#NAME?</v>
      </c>
      <c r="K1095" s="24" t="e">
        <f t="shared" ca="1" si="52"/>
        <v>#NAME?</v>
      </c>
      <c r="L1095" s="24" t="e">
        <f t="shared" ca="1" si="53"/>
        <v>#NAME?</v>
      </c>
    </row>
    <row r="1096" spans="2:12" x14ac:dyDescent="0.25">
      <c r="B1096" s="24">
        <v>10.133171579910405</v>
      </c>
      <c r="G1096" s="24">
        <v>1094</v>
      </c>
      <c r="H1096" s="24" t="e">
        <f ca="1"/>
        <v>#NAME?</v>
      </c>
      <c r="I1096" s="24" t="e" cm="1">
        <f t="array" aca="1" ref="I1096" ca="1">INDIRECT(ADDRESS(($E$2+1-G1096)+2,8))</f>
        <v>#NAME?</v>
      </c>
      <c r="J1096" s="24" t="e">
        <f t="shared" ca="1" si="51"/>
        <v>#NAME?</v>
      </c>
      <c r="K1096" s="24" t="e">
        <f t="shared" ca="1" si="52"/>
        <v>#NAME?</v>
      </c>
      <c r="L1096" s="24" t="e">
        <f t="shared" ca="1" si="53"/>
        <v>#NAME?</v>
      </c>
    </row>
    <row r="1097" spans="2:12" x14ac:dyDescent="0.25">
      <c r="B1097" s="24">
        <v>8.9881747240755274</v>
      </c>
      <c r="G1097" s="24">
        <v>1095</v>
      </c>
      <c r="H1097" s="24" t="e">
        <f ca="1"/>
        <v>#NAME?</v>
      </c>
      <c r="I1097" s="24" t="e" cm="1">
        <f t="array" aca="1" ref="I1097" ca="1">INDIRECT(ADDRESS(($E$2+1-G1097)+2,8))</f>
        <v>#NAME?</v>
      </c>
      <c r="J1097" s="24" t="e">
        <f t="shared" ca="1" si="51"/>
        <v>#NAME?</v>
      </c>
      <c r="K1097" s="24" t="e">
        <f t="shared" ca="1" si="52"/>
        <v>#NAME?</v>
      </c>
      <c r="L1097" s="24" t="e">
        <f t="shared" ca="1" si="53"/>
        <v>#NAME?</v>
      </c>
    </row>
    <row r="1098" spans="2:12" x14ac:dyDescent="0.25">
      <c r="B1098" s="24">
        <v>10.252204907687961</v>
      </c>
      <c r="G1098" s="24">
        <v>1096</v>
      </c>
      <c r="H1098" s="24" t="e">
        <f ca="1"/>
        <v>#NAME?</v>
      </c>
      <c r="I1098" s="24" t="e" cm="1">
        <f t="array" aca="1" ref="I1098" ca="1">INDIRECT(ADDRESS(($E$2+1-G1098)+2,8))</f>
        <v>#NAME?</v>
      </c>
      <c r="J1098" s="24" t="e">
        <f t="shared" ca="1" si="51"/>
        <v>#NAME?</v>
      </c>
      <c r="K1098" s="24" t="e">
        <f t="shared" ca="1" si="52"/>
        <v>#NAME?</v>
      </c>
      <c r="L1098" s="24" t="e">
        <f t="shared" ca="1" si="53"/>
        <v>#NAME?</v>
      </c>
    </row>
    <row r="1099" spans="2:12" x14ac:dyDescent="0.25">
      <c r="B1099" s="24">
        <v>9.7491915313538939</v>
      </c>
      <c r="G1099" s="24">
        <v>1097</v>
      </c>
      <c r="H1099" s="24" t="e">
        <f ca="1"/>
        <v>#NAME?</v>
      </c>
      <c r="I1099" s="24" t="e" cm="1">
        <f t="array" aca="1" ref="I1099" ca="1">INDIRECT(ADDRESS(($E$2+1-G1099)+2,8))</f>
        <v>#NAME?</v>
      </c>
      <c r="J1099" s="24" t="e">
        <f t="shared" ca="1" si="51"/>
        <v>#NAME?</v>
      </c>
      <c r="K1099" s="24" t="e">
        <f t="shared" ca="1" si="52"/>
        <v>#NAME?</v>
      </c>
      <c r="L1099" s="24" t="e">
        <f t="shared" ca="1" si="53"/>
        <v>#NAME?</v>
      </c>
    </row>
    <row r="1100" spans="2:12" x14ac:dyDescent="0.25">
      <c r="B1100" s="24">
        <v>8.0672915188022589</v>
      </c>
      <c r="G1100" s="24">
        <v>1098</v>
      </c>
      <c r="H1100" s="24" t="e">
        <f ca="1"/>
        <v>#NAME?</v>
      </c>
      <c r="I1100" s="24" t="e" cm="1">
        <f t="array" aca="1" ref="I1100" ca="1">INDIRECT(ADDRESS(($E$2+1-G1100)+2,8))</f>
        <v>#NAME?</v>
      </c>
      <c r="J1100" s="24" t="e">
        <f t="shared" ca="1" si="51"/>
        <v>#NAME?</v>
      </c>
      <c r="K1100" s="24" t="e">
        <f t="shared" ca="1" si="52"/>
        <v>#NAME?</v>
      </c>
      <c r="L1100" s="24" t="e">
        <f t="shared" ca="1" si="53"/>
        <v>#NAME?</v>
      </c>
    </row>
    <row r="1101" spans="2:12" x14ac:dyDescent="0.25">
      <c r="B1101" s="24">
        <v>11.228633614294946</v>
      </c>
      <c r="G1101" s="24">
        <v>1099</v>
      </c>
      <c r="H1101" s="24" t="e">
        <f ca="1"/>
        <v>#NAME?</v>
      </c>
      <c r="I1101" s="24" t="e" cm="1">
        <f t="array" aca="1" ref="I1101" ca="1">INDIRECT(ADDRESS(($E$2+1-G1101)+2,8))</f>
        <v>#NAME?</v>
      </c>
      <c r="J1101" s="24" t="e">
        <f t="shared" ca="1" si="51"/>
        <v>#NAME?</v>
      </c>
      <c r="K1101" s="24" t="e">
        <f t="shared" ca="1" si="52"/>
        <v>#NAME?</v>
      </c>
      <c r="L1101" s="24" t="e">
        <f t="shared" ca="1" si="53"/>
        <v>#NAME?</v>
      </c>
    </row>
    <row r="1102" spans="2:12" x14ac:dyDescent="0.25">
      <c r="B1102" s="24">
        <v>11.424608158594349</v>
      </c>
      <c r="G1102" s="24">
        <v>1100</v>
      </c>
      <c r="H1102" s="24" t="e">
        <f ca="1"/>
        <v>#NAME?</v>
      </c>
      <c r="I1102" s="24" t="e" cm="1">
        <f t="array" aca="1" ref="I1102" ca="1">INDIRECT(ADDRESS(($E$2+1-G1102)+2,8))</f>
        <v>#NAME?</v>
      </c>
      <c r="J1102" s="24" t="e">
        <f t="shared" ca="1" si="51"/>
        <v>#NAME?</v>
      </c>
      <c r="K1102" s="24" t="e">
        <f t="shared" ca="1" si="52"/>
        <v>#NAME?</v>
      </c>
      <c r="L1102" s="24" t="e">
        <f t="shared" ca="1" si="53"/>
        <v>#NAME?</v>
      </c>
    </row>
    <row r="1103" spans="2:12" x14ac:dyDescent="0.25">
      <c r="B1103" s="24">
        <v>10.850028949458334</v>
      </c>
      <c r="G1103" s="24">
        <v>1101</v>
      </c>
      <c r="H1103" s="24" t="e">
        <f ca="1"/>
        <v>#NAME?</v>
      </c>
      <c r="I1103" s="24" t="e" cm="1">
        <f t="array" aca="1" ref="I1103" ca="1">INDIRECT(ADDRESS(($E$2+1-G1103)+2,8))</f>
        <v>#NAME?</v>
      </c>
      <c r="J1103" s="24" t="e">
        <f t="shared" ca="1" si="51"/>
        <v>#NAME?</v>
      </c>
      <c r="K1103" s="24" t="e">
        <f t="shared" ca="1" si="52"/>
        <v>#NAME?</v>
      </c>
      <c r="L1103" s="24" t="e">
        <f t="shared" ca="1" si="53"/>
        <v>#NAME?</v>
      </c>
    </row>
    <row r="1104" spans="2:12" x14ac:dyDescent="0.25">
      <c r="B1104" s="24">
        <v>11.33153157175647</v>
      </c>
      <c r="G1104" s="24">
        <v>1102</v>
      </c>
      <c r="H1104" s="24" t="e">
        <f ca="1"/>
        <v>#NAME?</v>
      </c>
      <c r="I1104" s="24" t="e" cm="1">
        <f t="array" aca="1" ref="I1104" ca="1">INDIRECT(ADDRESS(($E$2+1-G1104)+2,8))</f>
        <v>#NAME?</v>
      </c>
      <c r="J1104" s="24" t="e">
        <f t="shared" ca="1" si="51"/>
        <v>#NAME?</v>
      </c>
      <c r="K1104" s="24" t="e">
        <f t="shared" ca="1" si="52"/>
        <v>#NAME?</v>
      </c>
      <c r="L1104" s="24" t="e">
        <f t="shared" ca="1" si="53"/>
        <v>#NAME?</v>
      </c>
    </row>
    <row r="1105" spans="2:12" x14ac:dyDescent="0.25">
      <c r="B1105" s="24">
        <v>12.080530480554057</v>
      </c>
      <c r="G1105" s="24">
        <v>1103</v>
      </c>
      <c r="H1105" s="24" t="e">
        <f ca="1"/>
        <v>#NAME?</v>
      </c>
      <c r="I1105" s="24" t="e" cm="1">
        <f t="array" aca="1" ref="I1105" ca="1">INDIRECT(ADDRESS(($E$2+1-G1105)+2,8))</f>
        <v>#NAME?</v>
      </c>
      <c r="J1105" s="24" t="e">
        <f t="shared" ca="1" si="51"/>
        <v>#NAME?</v>
      </c>
      <c r="K1105" s="24" t="e">
        <f t="shared" ca="1" si="52"/>
        <v>#NAME?</v>
      </c>
      <c r="L1105" s="24" t="e">
        <f t="shared" ca="1" si="53"/>
        <v>#NAME?</v>
      </c>
    </row>
    <row r="1106" spans="2:12" x14ac:dyDescent="0.25">
      <c r="B1106" s="24">
        <v>9.3261822509767427</v>
      </c>
      <c r="G1106" s="24">
        <v>1104</v>
      </c>
      <c r="H1106" s="24" t="e">
        <f ca="1"/>
        <v>#NAME?</v>
      </c>
      <c r="I1106" s="24" t="e" cm="1">
        <f t="array" aca="1" ref="I1106" ca="1">INDIRECT(ADDRESS(($E$2+1-G1106)+2,8))</f>
        <v>#NAME?</v>
      </c>
      <c r="J1106" s="24" t="e">
        <f t="shared" ca="1" si="51"/>
        <v>#NAME?</v>
      </c>
      <c r="K1106" s="24" t="e">
        <f t="shared" ca="1" si="52"/>
        <v>#NAME?</v>
      </c>
      <c r="L1106" s="24" t="e">
        <f t="shared" ca="1" si="53"/>
        <v>#NAME?</v>
      </c>
    </row>
    <row r="1107" spans="2:12" x14ac:dyDescent="0.25">
      <c r="B1107" s="24">
        <v>8.7591143137360046</v>
      </c>
      <c r="G1107" s="24">
        <v>1105</v>
      </c>
      <c r="H1107" s="24" t="e">
        <f ca="1"/>
        <v>#NAME?</v>
      </c>
      <c r="I1107" s="24" t="e" cm="1">
        <f t="array" aca="1" ref="I1107" ca="1">INDIRECT(ADDRESS(($E$2+1-G1107)+2,8))</f>
        <v>#NAME?</v>
      </c>
      <c r="J1107" s="24" t="e">
        <f t="shared" ca="1" si="51"/>
        <v>#NAME?</v>
      </c>
      <c r="K1107" s="24" t="e">
        <f t="shared" ca="1" si="52"/>
        <v>#NAME?</v>
      </c>
      <c r="L1107" s="24" t="e">
        <f t="shared" ca="1" si="53"/>
        <v>#NAME?</v>
      </c>
    </row>
    <row r="1108" spans="2:12" x14ac:dyDescent="0.25">
      <c r="B1108" s="24">
        <v>9.8722024082914146</v>
      </c>
      <c r="G1108" s="24">
        <v>1106</v>
      </c>
      <c r="H1108" s="24" t="e">
        <f ca="1"/>
        <v>#NAME?</v>
      </c>
      <c r="I1108" s="24" t="e" cm="1">
        <f t="array" aca="1" ref="I1108" ca="1">INDIRECT(ADDRESS(($E$2+1-G1108)+2,8))</f>
        <v>#NAME?</v>
      </c>
      <c r="J1108" s="24" t="e">
        <f t="shared" ca="1" si="51"/>
        <v>#NAME?</v>
      </c>
      <c r="K1108" s="24" t="e">
        <f t="shared" ca="1" si="52"/>
        <v>#NAME?</v>
      </c>
      <c r="L1108" s="24" t="e">
        <f t="shared" ca="1" si="53"/>
        <v>#NAME?</v>
      </c>
    </row>
    <row r="1109" spans="2:12" x14ac:dyDescent="0.25">
      <c r="B1109" s="24">
        <v>10.470139898741531</v>
      </c>
      <c r="G1109" s="24">
        <v>1107</v>
      </c>
      <c r="H1109" s="24" t="e">
        <f ca="1"/>
        <v>#NAME?</v>
      </c>
      <c r="I1109" s="24" t="e" cm="1">
        <f t="array" aca="1" ref="I1109" ca="1">INDIRECT(ADDRESS(($E$2+1-G1109)+2,8))</f>
        <v>#NAME?</v>
      </c>
      <c r="J1109" s="24" t="e">
        <f t="shared" ca="1" si="51"/>
        <v>#NAME?</v>
      </c>
      <c r="K1109" s="24" t="e">
        <f t="shared" ca="1" si="52"/>
        <v>#NAME?</v>
      </c>
      <c r="L1109" s="24" t="e">
        <f t="shared" ca="1" si="53"/>
        <v>#NAME?</v>
      </c>
    </row>
    <row r="1110" spans="2:12" x14ac:dyDescent="0.25">
      <c r="B1110" s="24">
        <v>9.1000863255512847</v>
      </c>
      <c r="G1110" s="24">
        <v>1108</v>
      </c>
      <c r="H1110" s="24" t="e">
        <f ca="1"/>
        <v>#NAME?</v>
      </c>
      <c r="I1110" s="24" t="e" cm="1">
        <f t="array" aca="1" ref="I1110" ca="1">INDIRECT(ADDRESS(($E$2+1-G1110)+2,8))</f>
        <v>#NAME?</v>
      </c>
      <c r="J1110" s="24" t="e">
        <f t="shared" ca="1" si="51"/>
        <v>#NAME?</v>
      </c>
      <c r="K1110" s="24" t="e">
        <f t="shared" ca="1" si="52"/>
        <v>#NAME?</v>
      </c>
      <c r="L1110" s="24" t="e">
        <f t="shared" ca="1" si="53"/>
        <v>#NAME?</v>
      </c>
    </row>
    <row r="1111" spans="2:12" x14ac:dyDescent="0.25">
      <c r="B1111" s="24">
        <v>8.1196033067661837</v>
      </c>
      <c r="G1111" s="24">
        <v>1109</v>
      </c>
      <c r="H1111" s="24" t="e">
        <f ca="1"/>
        <v>#NAME?</v>
      </c>
      <c r="I1111" s="24" t="e" cm="1">
        <f t="array" aca="1" ref="I1111" ca="1">INDIRECT(ADDRESS(($E$2+1-G1111)+2,8))</f>
        <v>#NAME?</v>
      </c>
      <c r="J1111" s="24" t="e">
        <f t="shared" ca="1" si="51"/>
        <v>#NAME?</v>
      </c>
      <c r="K1111" s="24" t="e">
        <f t="shared" ca="1" si="52"/>
        <v>#NAME?</v>
      </c>
      <c r="L1111" s="24" t="e">
        <f t="shared" ca="1" si="53"/>
        <v>#NAME?</v>
      </c>
    </row>
    <row r="1112" spans="2:12" x14ac:dyDescent="0.25">
      <c r="B1112" s="24">
        <v>10.087693518461114</v>
      </c>
      <c r="G1112" s="24">
        <v>1110</v>
      </c>
      <c r="H1112" s="24" t="e">
        <f ca="1"/>
        <v>#NAME?</v>
      </c>
      <c r="I1112" s="24" t="e" cm="1">
        <f t="array" aca="1" ref="I1112" ca="1">INDIRECT(ADDRESS(($E$2+1-G1112)+2,8))</f>
        <v>#NAME?</v>
      </c>
      <c r="J1112" s="24" t="e">
        <f t="shared" ca="1" si="51"/>
        <v>#NAME?</v>
      </c>
      <c r="K1112" s="24" t="e">
        <f t="shared" ca="1" si="52"/>
        <v>#NAME?</v>
      </c>
      <c r="L1112" s="24" t="e">
        <f t="shared" ca="1" si="53"/>
        <v>#NAME?</v>
      </c>
    </row>
    <row r="1113" spans="2:12" x14ac:dyDescent="0.25">
      <c r="B1113" s="24">
        <v>9.4797928431678962</v>
      </c>
      <c r="G1113" s="24">
        <v>1111</v>
      </c>
      <c r="H1113" s="24" t="e">
        <f ca="1"/>
        <v>#NAME?</v>
      </c>
      <c r="I1113" s="24" t="e" cm="1">
        <f t="array" aca="1" ref="I1113" ca="1">INDIRECT(ADDRESS(($E$2+1-G1113)+2,8))</f>
        <v>#NAME?</v>
      </c>
      <c r="J1113" s="24" t="e">
        <f t="shared" ca="1" si="51"/>
        <v>#NAME?</v>
      </c>
      <c r="K1113" s="24" t="e">
        <f t="shared" ca="1" si="52"/>
        <v>#NAME?</v>
      </c>
      <c r="L1113" s="24" t="e">
        <f t="shared" ca="1" si="53"/>
        <v>#NAME?</v>
      </c>
    </row>
    <row r="1114" spans="2:12" x14ac:dyDescent="0.25">
      <c r="B1114" s="24">
        <v>9.4160927927058466</v>
      </c>
      <c r="G1114" s="24">
        <v>1112</v>
      </c>
      <c r="H1114" s="24" t="e">
        <f ca="1"/>
        <v>#NAME?</v>
      </c>
      <c r="I1114" s="24" t="e" cm="1">
        <f t="array" aca="1" ref="I1114" ca="1">INDIRECT(ADDRESS(($E$2+1-G1114)+2,8))</f>
        <v>#NAME?</v>
      </c>
      <c r="J1114" s="24" t="e">
        <f t="shared" ca="1" si="51"/>
        <v>#NAME?</v>
      </c>
      <c r="K1114" s="24" t="e">
        <f t="shared" ca="1" si="52"/>
        <v>#NAME?</v>
      </c>
      <c r="L1114" s="24" t="e">
        <f t="shared" ca="1" si="53"/>
        <v>#NAME?</v>
      </c>
    </row>
    <row r="1115" spans="2:12" x14ac:dyDescent="0.25">
      <c r="B1115" s="24">
        <v>6.2217251043463815</v>
      </c>
      <c r="G1115" s="24">
        <v>1113</v>
      </c>
      <c r="H1115" s="24" t="e">
        <f ca="1"/>
        <v>#NAME?</v>
      </c>
      <c r="I1115" s="24" t="e" cm="1">
        <f t="array" aca="1" ref="I1115" ca="1">INDIRECT(ADDRESS(($E$2+1-G1115)+2,8))</f>
        <v>#NAME?</v>
      </c>
      <c r="J1115" s="24" t="e">
        <f t="shared" ca="1" si="51"/>
        <v>#NAME?</v>
      </c>
      <c r="K1115" s="24" t="e">
        <f t="shared" ca="1" si="52"/>
        <v>#NAME?</v>
      </c>
      <c r="L1115" s="24" t="e">
        <f t="shared" ca="1" si="53"/>
        <v>#NAME?</v>
      </c>
    </row>
    <row r="1116" spans="2:12" x14ac:dyDescent="0.25">
      <c r="B1116" s="24">
        <v>8.889125527003225</v>
      </c>
      <c r="G1116" s="24">
        <v>1114</v>
      </c>
      <c r="H1116" s="24" t="e">
        <f ca="1"/>
        <v>#NAME?</v>
      </c>
      <c r="I1116" s="24" t="e" cm="1">
        <f t="array" aca="1" ref="I1116" ca="1">INDIRECT(ADDRESS(($E$2+1-G1116)+2,8))</f>
        <v>#NAME?</v>
      </c>
      <c r="J1116" s="24" t="e">
        <f t="shared" ca="1" si="51"/>
        <v>#NAME?</v>
      </c>
      <c r="K1116" s="24" t="e">
        <f t="shared" ca="1" si="52"/>
        <v>#NAME?</v>
      </c>
      <c r="L1116" s="24" t="e">
        <f t="shared" ca="1" si="53"/>
        <v>#NAME?</v>
      </c>
    </row>
    <row r="1117" spans="2:12" x14ac:dyDescent="0.25">
      <c r="B1117" s="24">
        <v>8.9302338526685947</v>
      </c>
      <c r="G1117" s="24">
        <v>1115</v>
      </c>
      <c r="H1117" s="24" t="e">
        <f ca="1"/>
        <v>#NAME?</v>
      </c>
      <c r="I1117" s="24" t="e" cm="1">
        <f t="array" aca="1" ref="I1117" ca="1">INDIRECT(ADDRESS(($E$2+1-G1117)+2,8))</f>
        <v>#NAME?</v>
      </c>
      <c r="J1117" s="24" t="e">
        <f t="shared" ca="1" si="51"/>
        <v>#NAME?</v>
      </c>
      <c r="K1117" s="24" t="e">
        <f t="shared" ca="1" si="52"/>
        <v>#NAME?</v>
      </c>
      <c r="L1117" s="24" t="e">
        <f t="shared" ca="1" si="53"/>
        <v>#NAME?</v>
      </c>
    </row>
    <row r="1118" spans="2:12" x14ac:dyDescent="0.25">
      <c r="B1118" s="24">
        <v>10.264638284215959</v>
      </c>
      <c r="G1118" s="24">
        <v>1116</v>
      </c>
      <c r="H1118" s="24" t="e">
        <f ca="1"/>
        <v>#NAME?</v>
      </c>
      <c r="I1118" s="24" t="e" cm="1">
        <f t="array" aca="1" ref="I1118" ca="1">INDIRECT(ADDRESS(($E$2+1-G1118)+2,8))</f>
        <v>#NAME?</v>
      </c>
      <c r="J1118" s="24" t="e">
        <f t="shared" ca="1" si="51"/>
        <v>#NAME?</v>
      </c>
      <c r="K1118" s="24" t="e">
        <f t="shared" ca="1" si="52"/>
        <v>#NAME?</v>
      </c>
      <c r="L1118" s="24" t="e">
        <f t="shared" ca="1" si="53"/>
        <v>#NAME?</v>
      </c>
    </row>
    <row r="1119" spans="2:12" x14ac:dyDescent="0.25">
      <c r="B1119" s="24">
        <v>7.9950019265293317</v>
      </c>
      <c r="G1119" s="24">
        <v>1117</v>
      </c>
      <c r="H1119" s="24" t="e">
        <f ca="1"/>
        <v>#NAME?</v>
      </c>
      <c r="I1119" s="24" t="e" cm="1">
        <f t="array" aca="1" ref="I1119" ca="1">INDIRECT(ADDRESS(($E$2+1-G1119)+2,8))</f>
        <v>#NAME?</v>
      </c>
      <c r="J1119" s="24" t="e">
        <f t="shared" ca="1" si="51"/>
        <v>#NAME?</v>
      </c>
      <c r="K1119" s="24" t="e">
        <f t="shared" ca="1" si="52"/>
        <v>#NAME?</v>
      </c>
      <c r="L1119" s="24" t="e">
        <f t="shared" ca="1" si="53"/>
        <v>#NAME?</v>
      </c>
    </row>
    <row r="1120" spans="2:12" x14ac:dyDescent="0.25">
      <c r="B1120" s="24">
        <v>7.6763834771740616</v>
      </c>
      <c r="G1120" s="24">
        <v>1118</v>
      </c>
      <c r="H1120" s="24" t="e">
        <f ca="1"/>
        <v>#NAME?</v>
      </c>
      <c r="I1120" s="24" t="e" cm="1">
        <f t="array" aca="1" ref="I1120" ca="1">INDIRECT(ADDRESS(($E$2+1-G1120)+2,8))</f>
        <v>#NAME?</v>
      </c>
      <c r="J1120" s="24" t="e">
        <f t="shared" ca="1" si="51"/>
        <v>#NAME?</v>
      </c>
      <c r="K1120" s="24" t="e">
        <f t="shared" ca="1" si="52"/>
        <v>#NAME?</v>
      </c>
      <c r="L1120" s="24" t="e">
        <f t="shared" ca="1" si="53"/>
        <v>#NAME?</v>
      </c>
    </row>
    <row r="1121" spans="2:12" x14ac:dyDescent="0.25">
      <c r="B1121" s="24">
        <v>7.7235504827617616</v>
      </c>
      <c r="G1121" s="24">
        <v>1119</v>
      </c>
      <c r="H1121" s="24" t="e">
        <f ca="1"/>
        <v>#NAME?</v>
      </c>
      <c r="I1121" s="24" t="e" cm="1">
        <f t="array" aca="1" ref="I1121" ca="1">INDIRECT(ADDRESS(($E$2+1-G1121)+2,8))</f>
        <v>#NAME?</v>
      </c>
      <c r="J1121" s="24" t="e">
        <f t="shared" ca="1" si="51"/>
        <v>#NAME?</v>
      </c>
      <c r="K1121" s="24" t="e">
        <f t="shared" ca="1" si="52"/>
        <v>#NAME?</v>
      </c>
      <c r="L1121" s="24" t="e">
        <f t="shared" ca="1" si="53"/>
        <v>#NAME?</v>
      </c>
    </row>
    <row r="1122" spans="2:12" x14ac:dyDescent="0.25">
      <c r="B1122" s="24">
        <v>8.741827465690303</v>
      </c>
      <c r="G1122" s="24">
        <v>1120</v>
      </c>
      <c r="H1122" s="24" t="e">
        <f ca="1"/>
        <v>#NAME?</v>
      </c>
      <c r="I1122" s="24" t="e" cm="1">
        <f t="array" aca="1" ref="I1122" ca="1">INDIRECT(ADDRESS(($E$2+1-G1122)+2,8))</f>
        <v>#NAME?</v>
      </c>
      <c r="J1122" s="24" t="e">
        <f t="shared" ca="1" si="51"/>
        <v>#NAME?</v>
      </c>
      <c r="K1122" s="24" t="e">
        <f t="shared" ca="1" si="52"/>
        <v>#NAME?</v>
      </c>
      <c r="L1122" s="24" t="e">
        <f t="shared" ca="1" si="53"/>
        <v>#NAME?</v>
      </c>
    </row>
    <row r="1123" spans="2:12" x14ac:dyDescent="0.25">
      <c r="B1123" s="24">
        <v>6.8385145498915048</v>
      </c>
      <c r="G1123" s="24">
        <v>1121</v>
      </c>
      <c r="H1123" s="24" t="e">
        <f ca="1"/>
        <v>#NAME?</v>
      </c>
      <c r="I1123" s="24" t="e" cm="1">
        <f t="array" aca="1" ref="I1123" ca="1">INDIRECT(ADDRESS(($E$2+1-G1123)+2,8))</f>
        <v>#NAME?</v>
      </c>
      <c r="J1123" s="24" t="e">
        <f t="shared" ca="1" si="51"/>
        <v>#NAME?</v>
      </c>
      <c r="K1123" s="24" t="e">
        <f t="shared" ca="1" si="52"/>
        <v>#NAME?</v>
      </c>
      <c r="L1123" s="24" t="e">
        <f t="shared" ca="1" si="53"/>
        <v>#NAME?</v>
      </c>
    </row>
    <row r="1124" spans="2:12" x14ac:dyDescent="0.25">
      <c r="B1124" s="24">
        <v>8.3750601673428591</v>
      </c>
      <c r="G1124" s="24">
        <v>1122</v>
      </c>
      <c r="H1124" s="24" t="e">
        <f ca="1"/>
        <v>#NAME?</v>
      </c>
      <c r="I1124" s="24" t="e" cm="1">
        <f t="array" aca="1" ref="I1124" ca="1">INDIRECT(ADDRESS(($E$2+1-G1124)+2,8))</f>
        <v>#NAME?</v>
      </c>
      <c r="J1124" s="24" t="e">
        <f t="shared" ca="1" si="51"/>
        <v>#NAME?</v>
      </c>
      <c r="K1124" s="24" t="e">
        <f t="shared" ca="1" si="52"/>
        <v>#NAME?</v>
      </c>
      <c r="L1124" s="24" t="e">
        <f t="shared" ca="1" si="53"/>
        <v>#NAME?</v>
      </c>
    </row>
    <row r="1125" spans="2:12" x14ac:dyDescent="0.25">
      <c r="B1125" s="24">
        <v>9.7745065364305432</v>
      </c>
      <c r="G1125" s="24">
        <v>1123</v>
      </c>
      <c r="H1125" s="24" t="e">
        <f ca="1"/>
        <v>#NAME?</v>
      </c>
      <c r="I1125" s="24" t="e" cm="1">
        <f t="array" aca="1" ref="I1125" ca="1">INDIRECT(ADDRESS(($E$2+1-G1125)+2,8))</f>
        <v>#NAME?</v>
      </c>
      <c r="J1125" s="24" t="e">
        <f t="shared" ca="1" si="51"/>
        <v>#NAME?</v>
      </c>
      <c r="K1125" s="24" t="e">
        <f t="shared" ca="1" si="52"/>
        <v>#NAME?</v>
      </c>
      <c r="L1125" s="24" t="e">
        <f t="shared" ca="1" si="53"/>
        <v>#NAME?</v>
      </c>
    </row>
    <row r="1126" spans="2:12" x14ac:dyDescent="0.25">
      <c r="B1126" s="24">
        <v>6.9861794311016148</v>
      </c>
      <c r="G1126" s="24">
        <v>1124</v>
      </c>
      <c r="H1126" s="24" t="e">
        <f ca="1"/>
        <v>#NAME?</v>
      </c>
      <c r="I1126" s="24" t="e" cm="1">
        <f t="array" aca="1" ref="I1126" ca="1">INDIRECT(ADDRESS(($E$2+1-G1126)+2,8))</f>
        <v>#NAME?</v>
      </c>
      <c r="J1126" s="24" t="e">
        <f t="shared" ca="1" si="51"/>
        <v>#NAME?</v>
      </c>
      <c r="K1126" s="24" t="e">
        <f t="shared" ca="1" si="52"/>
        <v>#NAME?</v>
      </c>
      <c r="L1126" s="24" t="e">
        <f t="shared" ca="1" si="53"/>
        <v>#NAME?</v>
      </c>
    </row>
    <row r="1127" spans="2:12" x14ac:dyDescent="0.25">
      <c r="B1127" s="24">
        <v>5.4174967351210856</v>
      </c>
      <c r="G1127" s="24">
        <v>1125</v>
      </c>
      <c r="H1127" s="24" t="e">
        <f ca="1"/>
        <v>#NAME?</v>
      </c>
      <c r="I1127" s="24" t="e" cm="1">
        <f t="array" aca="1" ref="I1127" ca="1">INDIRECT(ADDRESS(($E$2+1-G1127)+2,8))</f>
        <v>#NAME?</v>
      </c>
      <c r="J1127" s="24" t="e">
        <f t="shared" ca="1" si="51"/>
        <v>#NAME?</v>
      </c>
      <c r="K1127" s="24" t="e">
        <f t="shared" ca="1" si="52"/>
        <v>#NAME?</v>
      </c>
      <c r="L1127" s="24" t="e">
        <f t="shared" ca="1" si="53"/>
        <v>#NAME?</v>
      </c>
    </row>
    <row r="1128" spans="2:12" x14ac:dyDescent="0.25">
      <c r="B1128" s="24">
        <v>10.503009998494557</v>
      </c>
      <c r="G1128" s="24">
        <v>1126</v>
      </c>
      <c r="H1128" s="24" t="e">
        <f ca="1"/>
        <v>#NAME?</v>
      </c>
      <c r="I1128" s="24" t="e" cm="1">
        <f t="array" aca="1" ref="I1128" ca="1">INDIRECT(ADDRESS(($E$2+1-G1128)+2,8))</f>
        <v>#NAME?</v>
      </c>
      <c r="J1128" s="24" t="e">
        <f t="shared" ca="1" si="51"/>
        <v>#NAME?</v>
      </c>
      <c r="K1128" s="24" t="e">
        <f t="shared" ca="1" si="52"/>
        <v>#NAME?</v>
      </c>
      <c r="L1128" s="24" t="e">
        <f t="shared" ca="1" si="53"/>
        <v>#NAME?</v>
      </c>
    </row>
    <row r="1129" spans="2:12" x14ac:dyDescent="0.25">
      <c r="B1129" s="24">
        <v>8.2930071073191556</v>
      </c>
      <c r="G1129" s="24">
        <v>1127</v>
      </c>
      <c r="H1129" s="24" t="e">
        <f ca="1"/>
        <v>#NAME?</v>
      </c>
      <c r="I1129" s="24" t="e" cm="1">
        <f t="array" aca="1" ref="I1129" ca="1">INDIRECT(ADDRESS(($E$2+1-G1129)+2,8))</f>
        <v>#NAME?</v>
      </c>
      <c r="J1129" s="24" t="e">
        <f t="shared" ca="1" si="51"/>
        <v>#NAME?</v>
      </c>
      <c r="K1129" s="24" t="e">
        <f t="shared" ca="1" si="52"/>
        <v>#NAME?</v>
      </c>
      <c r="L1129" s="24" t="e">
        <f t="shared" ca="1" si="53"/>
        <v>#NAME?</v>
      </c>
    </row>
    <row r="1130" spans="2:12" x14ac:dyDescent="0.25">
      <c r="B1130" s="24">
        <v>8.9102899183765842</v>
      </c>
      <c r="G1130" s="24">
        <v>1128</v>
      </c>
      <c r="H1130" s="24" t="e">
        <f ca="1"/>
        <v>#NAME?</v>
      </c>
      <c r="I1130" s="24" t="e" cm="1">
        <f t="array" aca="1" ref="I1130" ca="1">INDIRECT(ADDRESS(($E$2+1-G1130)+2,8))</f>
        <v>#NAME?</v>
      </c>
      <c r="J1130" s="24" t="e">
        <f t="shared" ca="1" si="51"/>
        <v>#NAME?</v>
      </c>
      <c r="K1130" s="24" t="e">
        <f t="shared" ca="1" si="52"/>
        <v>#NAME?</v>
      </c>
      <c r="L1130" s="24" t="e">
        <f t="shared" ca="1" si="53"/>
        <v>#NAME?</v>
      </c>
    </row>
    <row r="1131" spans="2:12" x14ac:dyDescent="0.25">
      <c r="B1131" s="24">
        <v>9.3104939007177112</v>
      </c>
      <c r="G1131" s="24">
        <v>1129</v>
      </c>
      <c r="H1131" s="24" t="e">
        <f ca="1"/>
        <v>#NAME?</v>
      </c>
      <c r="I1131" s="24" t="e" cm="1">
        <f t="array" aca="1" ref="I1131" ca="1">INDIRECT(ADDRESS(($E$2+1-G1131)+2,8))</f>
        <v>#NAME?</v>
      </c>
      <c r="J1131" s="24" t="e">
        <f t="shared" ca="1" si="51"/>
        <v>#NAME?</v>
      </c>
      <c r="K1131" s="24" t="e">
        <f t="shared" ca="1" si="52"/>
        <v>#NAME?</v>
      </c>
      <c r="L1131" s="24" t="e">
        <f t="shared" ca="1" si="53"/>
        <v>#NAME?</v>
      </c>
    </row>
    <row r="1132" spans="2:12" x14ac:dyDescent="0.25">
      <c r="B1132" s="24">
        <v>6.7327166897677024</v>
      </c>
      <c r="G1132" s="24">
        <v>1130</v>
      </c>
      <c r="H1132" s="24" t="e">
        <f ca="1"/>
        <v>#NAME?</v>
      </c>
      <c r="I1132" s="24" t="e" cm="1">
        <f t="array" aca="1" ref="I1132" ca="1">INDIRECT(ADDRESS(($E$2+1-G1132)+2,8))</f>
        <v>#NAME?</v>
      </c>
      <c r="J1132" s="24" t="e">
        <f t="shared" ca="1" si="51"/>
        <v>#NAME?</v>
      </c>
      <c r="K1132" s="24" t="e">
        <f t="shared" ca="1" si="52"/>
        <v>#NAME?</v>
      </c>
      <c r="L1132" s="24" t="e">
        <f t="shared" ca="1" si="53"/>
        <v>#NAME?</v>
      </c>
    </row>
    <row r="1133" spans="2:12" x14ac:dyDescent="0.25">
      <c r="B1133" s="24">
        <v>10.723755724109871</v>
      </c>
      <c r="G1133" s="24">
        <v>1131</v>
      </c>
      <c r="H1133" s="24" t="e">
        <f ca="1"/>
        <v>#NAME?</v>
      </c>
      <c r="I1133" s="24" t="e" cm="1">
        <f t="array" aca="1" ref="I1133" ca="1">INDIRECT(ADDRESS(($E$2+1-G1133)+2,8))</f>
        <v>#NAME?</v>
      </c>
      <c r="J1133" s="24" t="e">
        <f t="shared" ca="1" si="51"/>
        <v>#NAME?</v>
      </c>
      <c r="K1133" s="24" t="e">
        <f t="shared" ca="1" si="52"/>
        <v>#NAME?</v>
      </c>
      <c r="L1133" s="24" t="e">
        <f t="shared" ca="1" si="53"/>
        <v>#NAME?</v>
      </c>
    </row>
    <row r="1134" spans="2:12" x14ac:dyDescent="0.25">
      <c r="B1134" s="24">
        <v>5.5933441458313915</v>
      </c>
      <c r="G1134" s="24">
        <v>1132</v>
      </c>
      <c r="H1134" s="24" t="e">
        <f ca="1"/>
        <v>#NAME?</v>
      </c>
      <c r="I1134" s="24" t="e" cm="1">
        <f t="array" aca="1" ref="I1134" ca="1">INDIRECT(ADDRESS(($E$2+1-G1134)+2,8))</f>
        <v>#NAME?</v>
      </c>
      <c r="J1134" s="24" t="e">
        <f t="shared" ca="1" si="51"/>
        <v>#NAME?</v>
      </c>
      <c r="K1134" s="24" t="e">
        <f t="shared" ca="1" si="52"/>
        <v>#NAME?</v>
      </c>
      <c r="L1134" s="24" t="e">
        <f t="shared" ca="1" si="53"/>
        <v>#NAME?</v>
      </c>
    </row>
    <row r="1135" spans="2:12" x14ac:dyDescent="0.25">
      <c r="B1135" s="24">
        <v>9.8189974912311424</v>
      </c>
      <c r="G1135" s="24">
        <v>1133</v>
      </c>
      <c r="H1135" s="24" t="e">
        <f ca="1"/>
        <v>#NAME?</v>
      </c>
      <c r="I1135" s="24" t="e" cm="1">
        <f t="array" aca="1" ref="I1135" ca="1">INDIRECT(ADDRESS(($E$2+1-G1135)+2,8))</f>
        <v>#NAME?</v>
      </c>
      <c r="J1135" s="24" t="e">
        <f t="shared" ca="1" si="51"/>
        <v>#NAME?</v>
      </c>
      <c r="K1135" s="24" t="e">
        <f t="shared" ca="1" si="52"/>
        <v>#NAME?</v>
      </c>
      <c r="L1135" s="24" t="e">
        <f t="shared" ca="1" si="53"/>
        <v>#NAME?</v>
      </c>
    </row>
    <row r="1136" spans="2:12" x14ac:dyDescent="0.25">
      <c r="B1136" s="24">
        <v>8.053476156172831</v>
      </c>
      <c r="G1136" s="24">
        <v>1134</v>
      </c>
      <c r="H1136" s="24" t="e">
        <f ca="1"/>
        <v>#NAME?</v>
      </c>
      <c r="I1136" s="24" t="e" cm="1">
        <f t="array" aca="1" ref="I1136" ca="1">INDIRECT(ADDRESS(($E$2+1-G1136)+2,8))</f>
        <v>#NAME?</v>
      </c>
      <c r="J1136" s="24" t="e">
        <f t="shared" ca="1" si="51"/>
        <v>#NAME?</v>
      </c>
      <c r="K1136" s="24" t="e">
        <f t="shared" ca="1" si="52"/>
        <v>#NAME?</v>
      </c>
      <c r="L1136" s="24" t="e">
        <f t="shared" ca="1" si="53"/>
        <v>#NAME?</v>
      </c>
    </row>
    <row r="1137" spans="2:12" x14ac:dyDescent="0.25">
      <c r="B1137" s="24">
        <v>7.5983037010883585</v>
      </c>
      <c r="G1137" s="24">
        <v>1135</v>
      </c>
      <c r="H1137" s="24" t="e">
        <f ca="1"/>
        <v>#NAME?</v>
      </c>
      <c r="I1137" s="24" t="e" cm="1">
        <f t="array" aca="1" ref="I1137" ca="1">INDIRECT(ADDRESS(($E$2+1-G1137)+2,8))</f>
        <v>#NAME?</v>
      </c>
      <c r="J1137" s="24" t="e">
        <f t="shared" ca="1" si="51"/>
        <v>#NAME?</v>
      </c>
      <c r="K1137" s="24" t="e">
        <f t="shared" ca="1" si="52"/>
        <v>#NAME?</v>
      </c>
      <c r="L1137" s="24" t="e">
        <f t="shared" ca="1" si="53"/>
        <v>#NAME?</v>
      </c>
    </row>
    <row r="1138" spans="2:12" x14ac:dyDescent="0.25">
      <c r="B1138" s="24">
        <v>7.4738595663467313</v>
      </c>
      <c r="G1138" s="24">
        <v>1136</v>
      </c>
      <c r="H1138" s="24" t="e">
        <f ca="1"/>
        <v>#NAME?</v>
      </c>
      <c r="I1138" s="24" t="e" cm="1">
        <f t="array" aca="1" ref="I1138" ca="1">INDIRECT(ADDRESS(($E$2+1-G1138)+2,8))</f>
        <v>#NAME?</v>
      </c>
      <c r="J1138" s="24" t="e">
        <f t="shared" ca="1" si="51"/>
        <v>#NAME?</v>
      </c>
      <c r="K1138" s="24" t="e">
        <f t="shared" ca="1" si="52"/>
        <v>#NAME?</v>
      </c>
      <c r="L1138" s="24" t="e">
        <f t="shared" ca="1" si="53"/>
        <v>#NAME?</v>
      </c>
    </row>
    <row r="1139" spans="2:12" x14ac:dyDescent="0.25">
      <c r="B1139" s="24">
        <v>9.8538846168415901</v>
      </c>
      <c r="G1139" s="24">
        <v>1137</v>
      </c>
      <c r="H1139" s="24" t="e">
        <f ca="1"/>
        <v>#NAME?</v>
      </c>
      <c r="I1139" s="24" t="e" cm="1">
        <f t="array" aca="1" ref="I1139" ca="1">INDIRECT(ADDRESS(($E$2+1-G1139)+2,8))</f>
        <v>#NAME?</v>
      </c>
      <c r="J1139" s="24" t="e">
        <f t="shared" ca="1" si="51"/>
        <v>#NAME?</v>
      </c>
      <c r="K1139" s="24" t="e">
        <f t="shared" ca="1" si="52"/>
        <v>#NAME?</v>
      </c>
      <c r="L1139" s="24" t="e">
        <f t="shared" ca="1" si="53"/>
        <v>#NAME?</v>
      </c>
    </row>
    <row r="1140" spans="2:12" x14ac:dyDescent="0.25">
      <c r="B1140" s="24">
        <v>8.6186305213387691</v>
      </c>
      <c r="G1140" s="24">
        <v>1138</v>
      </c>
      <c r="H1140" s="24" t="e">
        <f ca="1"/>
        <v>#NAME?</v>
      </c>
      <c r="I1140" s="24" t="e" cm="1">
        <f t="array" aca="1" ref="I1140" ca="1">INDIRECT(ADDRESS(($E$2+1-G1140)+2,8))</f>
        <v>#NAME?</v>
      </c>
      <c r="J1140" s="24" t="e">
        <f t="shared" ca="1" si="51"/>
        <v>#NAME?</v>
      </c>
      <c r="K1140" s="24" t="e">
        <f t="shared" ca="1" si="52"/>
        <v>#NAME?</v>
      </c>
      <c r="L1140" s="24" t="e">
        <f t="shared" ca="1" si="53"/>
        <v>#NAME?</v>
      </c>
    </row>
    <row r="1141" spans="2:12" x14ac:dyDescent="0.25">
      <c r="B1141" s="24">
        <v>10.647966155705104</v>
      </c>
      <c r="G1141" s="24">
        <v>1139</v>
      </c>
      <c r="H1141" s="24" t="e">
        <f ca="1"/>
        <v>#NAME?</v>
      </c>
      <c r="I1141" s="24" t="e" cm="1">
        <f t="array" aca="1" ref="I1141" ca="1">INDIRECT(ADDRESS(($E$2+1-G1141)+2,8))</f>
        <v>#NAME?</v>
      </c>
      <c r="J1141" s="24" t="e">
        <f t="shared" ca="1" si="51"/>
        <v>#NAME?</v>
      </c>
      <c r="K1141" s="24" t="e">
        <f t="shared" ca="1" si="52"/>
        <v>#NAME?</v>
      </c>
      <c r="L1141" s="24" t="e">
        <f t="shared" ca="1" si="53"/>
        <v>#NAME?</v>
      </c>
    </row>
    <row r="1142" spans="2:12" x14ac:dyDescent="0.25">
      <c r="B1142" s="24">
        <v>9.7061397178416815</v>
      </c>
      <c r="G1142" s="24">
        <v>1140</v>
      </c>
      <c r="H1142" s="24" t="e">
        <f ca="1"/>
        <v>#NAME?</v>
      </c>
      <c r="I1142" s="24" t="e" cm="1">
        <f t="array" aca="1" ref="I1142" ca="1">INDIRECT(ADDRESS(($E$2+1-G1142)+2,8))</f>
        <v>#NAME?</v>
      </c>
      <c r="J1142" s="24" t="e">
        <f t="shared" ca="1" si="51"/>
        <v>#NAME?</v>
      </c>
      <c r="K1142" s="24" t="e">
        <f t="shared" ca="1" si="52"/>
        <v>#NAME?</v>
      </c>
      <c r="L1142" s="24" t="e">
        <f t="shared" ca="1" si="53"/>
        <v>#NAME?</v>
      </c>
    </row>
    <row r="1143" spans="2:12" x14ac:dyDescent="0.25">
      <c r="B1143" s="24">
        <v>8.3250759619958323</v>
      </c>
      <c r="G1143" s="24">
        <v>1141</v>
      </c>
      <c r="H1143" s="24" t="e">
        <f ca="1"/>
        <v>#NAME?</v>
      </c>
      <c r="I1143" s="24" t="e" cm="1">
        <f t="array" aca="1" ref="I1143" ca="1">INDIRECT(ADDRESS(($E$2+1-G1143)+2,8))</f>
        <v>#NAME?</v>
      </c>
      <c r="J1143" s="24" t="e">
        <f t="shared" ca="1" si="51"/>
        <v>#NAME?</v>
      </c>
      <c r="K1143" s="24" t="e">
        <f t="shared" ca="1" si="52"/>
        <v>#NAME?</v>
      </c>
      <c r="L1143" s="24" t="e">
        <f t="shared" ca="1" si="53"/>
        <v>#NAME?</v>
      </c>
    </row>
    <row r="1144" spans="2:12" x14ac:dyDescent="0.25">
      <c r="B1144" s="24">
        <v>10.517532360627818</v>
      </c>
      <c r="G1144" s="24">
        <v>1142</v>
      </c>
      <c r="H1144" s="24" t="e">
        <f ca="1"/>
        <v>#NAME?</v>
      </c>
      <c r="I1144" s="24" t="e" cm="1">
        <f t="array" aca="1" ref="I1144" ca="1">INDIRECT(ADDRESS(($E$2+1-G1144)+2,8))</f>
        <v>#NAME?</v>
      </c>
      <c r="J1144" s="24" t="e">
        <f t="shared" ca="1" si="51"/>
        <v>#NAME?</v>
      </c>
      <c r="K1144" s="24" t="e">
        <f t="shared" ca="1" si="52"/>
        <v>#NAME?</v>
      </c>
      <c r="L1144" s="24" t="e">
        <f t="shared" ca="1" si="53"/>
        <v>#NAME?</v>
      </c>
    </row>
    <row r="1145" spans="2:12" x14ac:dyDescent="0.25">
      <c r="B1145" s="24">
        <v>11.123353480477425</v>
      </c>
      <c r="G1145" s="24">
        <v>1143</v>
      </c>
      <c r="H1145" s="24" t="e">
        <f ca="1"/>
        <v>#NAME?</v>
      </c>
      <c r="I1145" s="24" t="e" cm="1">
        <f t="array" aca="1" ref="I1145" ca="1">INDIRECT(ADDRESS(($E$2+1-G1145)+2,8))</f>
        <v>#NAME?</v>
      </c>
      <c r="J1145" s="24" t="e">
        <f t="shared" ca="1" si="51"/>
        <v>#NAME?</v>
      </c>
      <c r="K1145" s="24" t="e">
        <f t="shared" ca="1" si="52"/>
        <v>#NAME?</v>
      </c>
      <c r="L1145" s="24" t="e">
        <f t="shared" ca="1" si="53"/>
        <v>#NAME?</v>
      </c>
    </row>
    <row r="1146" spans="2:12" x14ac:dyDescent="0.25">
      <c r="B1146" s="24">
        <v>9.1609106450367843</v>
      </c>
      <c r="G1146" s="24">
        <v>1144</v>
      </c>
      <c r="H1146" s="24" t="e">
        <f ca="1"/>
        <v>#NAME?</v>
      </c>
      <c r="I1146" s="24" t="e" cm="1">
        <f t="array" aca="1" ref="I1146" ca="1">INDIRECT(ADDRESS(($E$2+1-G1146)+2,8))</f>
        <v>#NAME?</v>
      </c>
      <c r="J1146" s="24" t="e">
        <f t="shared" ca="1" si="51"/>
        <v>#NAME?</v>
      </c>
      <c r="K1146" s="24" t="e">
        <f t="shared" ca="1" si="52"/>
        <v>#NAME?</v>
      </c>
      <c r="L1146" s="24" t="e">
        <f t="shared" ca="1" si="53"/>
        <v>#NAME?</v>
      </c>
    </row>
    <row r="1147" spans="2:12" x14ac:dyDescent="0.25">
      <c r="B1147" s="24">
        <v>10.621306990184715</v>
      </c>
      <c r="G1147" s="24">
        <v>1145</v>
      </c>
      <c r="H1147" s="24" t="e">
        <f ca="1"/>
        <v>#NAME?</v>
      </c>
      <c r="I1147" s="24" t="e" cm="1">
        <f t="array" aca="1" ref="I1147" ca="1">INDIRECT(ADDRESS(($E$2+1-G1147)+2,8))</f>
        <v>#NAME?</v>
      </c>
      <c r="J1147" s="24" t="e">
        <f t="shared" ca="1" si="51"/>
        <v>#NAME?</v>
      </c>
      <c r="K1147" s="24" t="e">
        <f t="shared" ca="1" si="52"/>
        <v>#NAME?</v>
      </c>
      <c r="L1147" s="24" t="e">
        <f t="shared" ca="1" si="53"/>
        <v>#NAME?</v>
      </c>
    </row>
    <row r="1148" spans="2:12" x14ac:dyDescent="0.25">
      <c r="B1148" s="24">
        <v>8.9314279042831988</v>
      </c>
      <c r="G1148" s="24">
        <v>1146</v>
      </c>
      <c r="H1148" s="24" t="e">
        <f ca="1"/>
        <v>#NAME?</v>
      </c>
      <c r="I1148" s="24" t="e" cm="1">
        <f t="array" aca="1" ref="I1148" ca="1">INDIRECT(ADDRESS(($E$2+1-G1148)+2,8))</f>
        <v>#NAME?</v>
      </c>
      <c r="J1148" s="24" t="e">
        <f t="shared" ca="1" si="51"/>
        <v>#NAME?</v>
      </c>
      <c r="K1148" s="24" t="e">
        <f t="shared" ca="1" si="52"/>
        <v>#NAME?</v>
      </c>
      <c r="L1148" s="24" t="e">
        <f t="shared" ca="1" si="53"/>
        <v>#NAME?</v>
      </c>
    </row>
    <row r="1149" spans="2:12" x14ac:dyDescent="0.25">
      <c r="B1149" s="24">
        <v>9.8578118417189273</v>
      </c>
      <c r="G1149" s="24">
        <v>1147</v>
      </c>
      <c r="H1149" s="24" t="e">
        <f ca="1"/>
        <v>#NAME?</v>
      </c>
      <c r="I1149" s="24" t="e" cm="1">
        <f t="array" aca="1" ref="I1149" ca="1">INDIRECT(ADDRESS(($E$2+1-G1149)+2,8))</f>
        <v>#NAME?</v>
      </c>
      <c r="J1149" s="24" t="e">
        <f t="shared" ca="1" si="51"/>
        <v>#NAME?</v>
      </c>
      <c r="K1149" s="24" t="e">
        <f t="shared" ca="1" si="52"/>
        <v>#NAME?</v>
      </c>
      <c r="L1149" s="24" t="e">
        <f t="shared" ca="1" si="53"/>
        <v>#NAME?</v>
      </c>
    </row>
    <row r="1150" spans="2:12" x14ac:dyDescent="0.25">
      <c r="B1150" s="24">
        <v>11.096284760766777</v>
      </c>
      <c r="G1150" s="24">
        <v>1148</v>
      </c>
      <c r="H1150" s="24" t="e">
        <f ca="1"/>
        <v>#NAME?</v>
      </c>
      <c r="I1150" s="24" t="e" cm="1">
        <f t="array" aca="1" ref="I1150" ca="1">INDIRECT(ADDRESS(($E$2+1-G1150)+2,8))</f>
        <v>#NAME?</v>
      </c>
      <c r="J1150" s="24" t="e">
        <f t="shared" ca="1" si="51"/>
        <v>#NAME?</v>
      </c>
      <c r="K1150" s="24" t="e">
        <f t="shared" ca="1" si="52"/>
        <v>#NAME?</v>
      </c>
      <c r="L1150" s="24" t="e">
        <f t="shared" ca="1" si="53"/>
        <v>#NAME?</v>
      </c>
    </row>
    <row r="1151" spans="2:12" x14ac:dyDescent="0.25">
      <c r="B1151" s="24">
        <v>9.8806700689299269</v>
      </c>
      <c r="G1151" s="24">
        <v>1149</v>
      </c>
      <c r="H1151" s="24" t="e">
        <f ca="1"/>
        <v>#NAME?</v>
      </c>
      <c r="I1151" s="24" t="e" cm="1">
        <f t="array" aca="1" ref="I1151" ca="1">INDIRECT(ADDRESS(($E$2+1-G1151)+2,8))</f>
        <v>#NAME?</v>
      </c>
      <c r="J1151" s="24" t="e">
        <f t="shared" ca="1" si="51"/>
        <v>#NAME?</v>
      </c>
      <c r="K1151" s="24" t="e">
        <f t="shared" ca="1" si="52"/>
        <v>#NAME?</v>
      </c>
      <c r="L1151" s="24" t="e">
        <f t="shared" ca="1" si="53"/>
        <v>#NAME?</v>
      </c>
    </row>
    <row r="1152" spans="2:12" x14ac:dyDescent="0.25">
      <c r="B1152" s="24">
        <v>9.9298796073709195</v>
      </c>
      <c r="G1152" s="24">
        <v>1150</v>
      </c>
      <c r="H1152" s="24" t="e">
        <f ca="1"/>
        <v>#NAME?</v>
      </c>
      <c r="I1152" s="24" t="e" cm="1">
        <f t="array" aca="1" ref="I1152" ca="1">INDIRECT(ADDRESS(($E$2+1-G1152)+2,8))</f>
        <v>#NAME?</v>
      </c>
      <c r="J1152" s="24" t="e">
        <f t="shared" ca="1" si="51"/>
        <v>#NAME?</v>
      </c>
      <c r="K1152" s="24" t="e">
        <f t="shared" ca="1" si="52"/>
        <v>#NAME?</v>
      </c>
      <c r="L1152" s="24" t="e">
        <f t="shared" ca="1" si="53"/>
        <v>#NAME?</v>
      </c>
    </row>
    <row r="1153" spans="2:12" x14ac:dyDescent="0.25">
      <c r="B1153" s="24">
        <v>7.9052653285218133</v>
      </c>
      <c r="G1153" s="24">
        <v>1151</v>
      </c>
      <c r="H1153" s="24" t="e">
        <f ca="1"/>
        <v>#NAME?</v>
      </c>
      <c r="I1153" s="24" t="e" cm="1">
        <f t="array" aca="1" ref="I1153" ca="1">INDIRECT(ADDRESS(($E$2+1-G1153)+2,8))</f>
        <v>#NAME?</v>
      </c>
      <c r="J1153" s="24" t="e">
        <f t="shared" ca="1" si="51"/>
        <v>#NAME?</v>
      </c>
      <c r="K1153" s="24" t="e">
        <f t="shared" ca="1" si="52"/>
        <v>#NAME?</v>
      </c>
      <c r="L1153" s="24" t="e">
        <f t="shared" ca="1" si="53"/>
        <v>#NAME?</v>
      </c>
    </row>
    <row r="1154" spans="2:12" x14ac:dyDescent="0.25">
      <c r="B1154" s="24">
        <v>8.6657722564471271</v>
      </c>
      <c r="G1154" s="24">
        <v>1152</v>
      </c>
      <c r="H1154" s="24" t="e">
        <f ca="1"/>
        <v>#NAME?</v>
      </c>
      <c r="I1154" s="24" t="e" cm="1">
        <f t="array" aca="1" ref="I1154" ca="1">INDIRECT(ADDRESS(($E$2+1-G1154)+2,8))</f>
        <v>#NAME?</v>
      </c>
      <c r="J1154" s="24" t="e">
        <f t="shared" ca="1" si="51"/>
        <v>#NAME?</v>
      </c>
      <c r="K1154" s="24" t="e">
        <f t="shared" ca="1" si="52"/>
        <v>#NAME?</v>
      </c>
      <c r="L1154" s="24" t="e">
        <f t="shared" ca="1" si="53"/>
        <v>#NAME?</v>
      </c>
    </row>
    <row r="1155" spans="2:12" x14ac:dyDescent="0.25">
      <c r="B1155" s="24">
        <v>9.8722191158289334</v>
      </c>
      <c r="G1155" s="24">
        <v>1153</v>
      </c>
      <c r="H1155" s="24" t="e">
        <f ca="1"/>
        <v>#NAME?</v>
      </c>
      <c r="I1155" s="24" t="e" cm="1">
        <f t="array" aca="1" ref="I1155" ca="1">INDIRECT(ADDRESS(($E$2+1-G1155)+2,8))</f>
        <v>#NAME?</v>
      </c>
      <c r="J1155" s="24" t="e">
        <f t="shared" ca="1" si="51"/>
        <v>#NAME?</v>
      </c>
      <c r="K1155" s="24" t="e">
        <f t="shared" ca="1" si="52"/>
        <v>#NAME?</v>
      </c>
      <c r="L1155" s="24" t="e">
        <f t="shared" ca="1" si="53"/>
        <v>#NAME?</v>
      </c>
    </row>
    <row r="1156" spans="2:12" x14ac:dyDescent="0.25">
      <c r="B1156" s="24">
        <v>8.4898804805008972</v>
      </c>
      <c r="G1156" s="24">
        <v>1154</v>
      </c>
      <c r="H1156" s="24" t="e">
        <f ca="1"/>
        <v>#NAME?</v>
      </c>
      <c r="I1156" s="24" t="e" cm="1">
        <f t="array" aca="1" ref="I1156" ca="1">INDIRECT(ADDRESS(($E$2+1-G1156)+2,8))</f>
        <v>#NAME?</v>
      </c>
      <c r="J1156" s="24" t="e">
        <f t="shared" ref="J1156:J1219" ca="1" si="54">_xlfn.WEIBULL.DIST(H1156,$E$5,$E$6,TRUE)</f>
        <v>#NAME?</v>
      </c>
      <c r="K1156" s="24" t="e">
        <f t="shared" ref="K1156:K1219" ca="1" si="55">_xlfn.WEIBULL.DIST(I1156,$E$5,$E$6,TRUE)</f>
        <v>#NAME?</v>
      </c>
      <c r="L1156" s="24" t="e">
        <f t="shared" ref="L1156:L1219" ca="1" si="56">((2*G1156-1)/$E$2)*(LN(J1156)+LN(1-K1156))</f>
        <v>#NAME?</v>
      </c>
    </row>
    <row r="1157" spans="2:12" x14ac:dyDescent="0.25">
      <c r="B1157" s="24">
        <v>8.9014626604918021</v>
      </c>
      <c r="G1157" s="24">
        <v>1155</v>
      </c>
      <c r="H1157" s="24" t="e">
        <f ca="1"/>
        <v>#NAME?</v>
      </c>
      <c r="I1157" s="24" t="e" cm="1">
        <f t="array" aca="1" ref="I1157" ca="1">INDIRECT(ADDRESS(($E$2+1-G1157)+2,8))</f>
        <v>#NAME?</v>
      </c>
      <c r="J1157" s="24" t="e">
        <f t="shared" ca="1" si="54"/>
        <v>#NAME?</v>
      </c>
      <c r="K1157" s="24" t="e">
        <f t="shared" ca="1" si="55"/>
        <v>#NAME?</v>
      </c>
      <c r="L1157" s="24" t="e">
        <f t="shared" ca="1" si="56"/>
        <v>#NAME?</v>
      </c>
    </row>
    <row r="1158" spans="2:12" x14ac:dyDescent="0.25">
      <c r="B1158" s="24">
        <v>8.6074269592106276</v>
      </c>
      <c r="G1158" s="24">
        <v>1156</v>
      </c>
      <c r="H1158" s="24" t="e">
        <f ca="1"/>
        <v>#NAME?</v>
      </c>
      <c r="I1158" s="24" t="e" cm="1">
        <f t="array" aca="1" ref="I1158" ca="1">INDIRECT(ADDRESS(($E$2+1-G1158)+2,8))</f>
        <v>#NAME?</v>
      </c>
      <c r="J1158" s="24" t="e">
        <f t="shared" ca="1" si="54"/>
        <v>#NAME?</v>
      </c>
      <c r="K1158" s="24" t="e">
        <f t="shared" ca="1" si="55"/>
        <v>#NAME?</v>
      </c>
      <c r="L1158" s="24" t="e">
        <f t="shared" ca="1" si="56"/>
        <v>#NAME?</v>
      </c>
    </row>
    <row r="1159" spans="2:12" x14ac:dyDescent="0.25">
      <c r="B1159" s="24">
        <v>10.090727799236276</v>
      </c>
      <c r="G1159" s="24">
        <v>1157</v>
      </c>
      <c r="H1159" s="24" t="e">
        <f ca="1"/>
        <v>#NAME?</v>
      </c>
      <c r="I1159" s="24" t="e" cm="1">
        <f t="array" aca="1" ref="I1159" ca="1">INDIRECT(ADDRESS(($E$2+1-G1159)+2,8))</f>
        <v>#NAME?</v>
      </c>
      <c r="J1159" s="24" t="e">
        <f t="shared" ca="1" si="54"/>
        <v>#NAME?</v>
      </c>
      <c r="K1159" s="24" t="e">
        <f t="shared" ca="1" si="55"/>
        <v>#NAME?</v>
      </c>
      <c r="L1159" s="24" t="e">
        <f t="shared" ca="1" si="56"/>
        <v>#NAME?</v>
      </c>
    </row>
    <row r="1160" spans="2:12" x14ac:dyDescent="0.25">
      <c r="B1160" s="24">
        <v>7.9893321401770976</v>
      </c>
      <c r="G1160" s="24">
        <v>1158</v>
      </c>
      <c r="H1160" s="24" t="e">
        <f ca="1"/>
        <v>#NAME?</v>
      </c>
      <c r="I1160" s="24" t="e" cm="1">
        <f t="array" aca="1" ref="I1160" ca="1">INDIRECT(ADDRESS(($E$2+1-G1160)+2,8))</f>
        <v>#NAME?</v>
      </c>
      <c r="J1160" s="24" t="e">
        <f t="shared" ca="1" si="54"/>
        <v>#NAME?</v>
      </c>
      <c r="K1160" s="24" t="e">
        <f t="shared" ca="1" si="55"/>
        <v>#NAME?</v>
      </c>
      <c r="L1160" s="24" t="e">
        <f t="shared" ca="1" si="56"/>
        <v>#NAME?</v>
      </c>
    </row>
    <row r="1161" spans="2:12" x14ac:dyDescent="0.25">
      <c r="B1161" s="24">
        <v>11.735906725237895</v>
      </c>
      <c r="G1161" s="24">
        <v>1159</v>
      </c>
      <c r="H1161" s="24" t="e">
        <f ca="1"/>
        <v>#NAME?</v>
      </c>
      <c r="I1161" s="24" t="e" cm="1">
        <f t="array" aca="1" ref="I1161" ca="1">INDIRECT(ADDRESS(($E$2+1-G1161)+2,8))</f>
        <v>#NAME?</v>
      </c>
      <c r="J1161" s="24" t="e">
        <f t="shared" ca="1" si="54"/>
        <v>#NAME?</v>
      </c>
      <c r="K1161" s="24" t="e">
        <f t="shared" ca="1" si="55"/>
        <v>#NAME?</v>
      </c>
      <c r="L1161" s="24" t="e">
        <f t="shared" ca="1" si="56"/>
        <v>#NAME?</v>
      </c>
    </row>
    <row r="1162" spans="2:12" x14ac:dyDescent="0.25">
      <c r="B1162" s="24">
        <v>10.063515862600863</v>
      </c>
      <c r="G1162" s="24">
        <v>1160</v>
      </c>
      <c r="H1162" s="24" t="e">
        <f ca="1"/>
        <v>#NAME?</v>
      </c>
      <c r="I1162" s="24" t="e" cm="1">
        <f t="array" aca="1" ref="I1162" ca="1">INDIRECT(ADDRESS(($E$2+1-G1162)+2,8))</f>
        <v>#NAME?</v>
      </c>
      <c r="J1162" s="24" t="e">
        <f t="shared" ca="1" si="54"/>
        <v>#NAME?</v>
      </c>
      <c r="K1162" s="24" t="e">
        <f t="shared" ca="1" si="55"/>
        <v>#NAME?</v>
      </c>
      <c r="L1162" s="24" t="e">
        <f t="shared" ca="1" si="56"/>
        <v>#NAME?</v>
      </c>
    </row>
    <row r="1163" spans="2:12" x14ac:dyDescent="0.25">
      <c r="B1163" s="24">
        <v>9.0140292555679409</v>
      </c>
      <c r="G1163" s="24">
        <v>1161</v>
      </c>
      <c r="H1163" s="24" t="e">
        <f ca="1"/>
        <v>#NAME?</v>
      </c>
      <c r="I1163" s="24" t="e" cm="1">
        <f t="array" aca="1" ref="I1163" ca="1">INDIRECT(ADDRESS(($E$2+1-G1163)+2,8))</f>
        <v>#NAME?</v>
      </c>
      <c r="J1163" s="24" t="e">
        <f t="shared" ca="1" si="54"/>
        <v>#NAME?</v>
      </c>
      <c r="K1163" s="24" t="e">
        <f t="shared" ca="1" si="55"/>
        <v>#NAME?</v>
      </c>
      <c r="L1163" s="24" t="e">
        <f t="shared" ca="1" si="56"/>
        <v>#NAME?</v>
      </c>
    </row>
    <row r="1164" spans="2:12" x14ac:dyDescent="0.25">
      <c r="B1164" s="24">
        <v>10.060886775598945</v>
      </c>
      <c r="G1164" s="24">
        <v>1162</v>
      </c>
      <c r="H1164" s="24" t="e">
        <f ca="1"/>
        <v>#NAME?</v>
      </c>
      <c r="I1164" s="24" t="e" cm="1">
        <f t="array" aca="1" ref="I1164" ca="1">INDIRECT(ADDRESS(($E$2+1-G1164)+2,8))</f>
        <v>#NAME?</v>
      </c>
      <c r="J1164" s="24" t="e">
        <f t="shared" ca="1" si="54"/>
        <v>#NAME?</v>
      </c>
      <c r="K1164" s="24" t="e">
        <f t="shared" ca="1" si="55"/>
        <v>#NAME?</v>
      </c>
      <c r="L1164" s="24" t="e">
        <f t="shared" ca="1" si="56"/>
        <v>#NAME?</v>
      </c>
    </row>
    <row r="1165" spans="2:12" x14ac:dyDescent="0.25">
      <c r="B1165" s="24">
        <v>8.6583735897394671</v>
      </c>
      <c r="G1165" s="24">
        <v>1163</v>
      </c>
      <c r="H1165" s="24" t="e">
        <f ca="1"/>
        <v>#NAME?</v>
      </c>
      <c r="I1165" s="24" t="e" cm="1">
        <f t="array" aca="1" ref="I1165" ca="1">INDIRECT(ADDRESS(($E$2+1-G1165)+2,8))</f>
        <v>#NAME?</v>
      </c>
      <c r="J1165" s="24" t="e">
        <f t="shared" ca="1" si="54"/>
        <v>#NAME?</v>
      </c>
      <c r="K1165" s="24" t="e">
        <f t="shared" ca="1" si="55"/>
        <v>#NAME?</v>
      </c>
      <c r="L1165" s="24" t="e">
        <f t="shared" ca="1" si="56"/>
        <v>#NAME?</v>
      </c>
    </row>
    <row r="1166" spans="2:12" x14ac:dyDescent="0.25">
      <c r="B1166" s="24">
        <v>12.05891257039797</v>
      </c>
      <c r="G1166" s="24">
        <v>1164</v>
      </c>
      <c r="H1166" s="24" t="e">
        <f ca="1"/>
        <v>#NAME?</v>
      </c>
      <c r="I1166" s="24" t="e" cm="1">
        <f t="array" aca="1" ref="I1166" ca="1">INDIRECT(ADDRESS(($E$2+1-G1166)+2,8))</f>
        <v>#NAME?</v>
      </c>
      <c r="J1166" s="24" t="e">
        <f t="shared" ca="1" si="54"/>
        <v>#NAME?</v>
      </c>
      <c r="K1166" s="24" t="e">
        <f t="shared" ca="1" si="55"/>
        <v>#NAME?</v>
      </c>
      <c r="L1166" s="24" t="e">
        <f t="shared" ca="1" si="56"/>
        <v>#NAME?</v>
      </c>
    </row>
    <row r="1167" spans="2:12" x14ac:dyDescent="0.25">
      <c r="B1167" s="24">
        <v>11.141489426230301</v>
      </c>
      <c r="G1167" s="24">
        <v>1165</v>
      </c>
      <c r="H1167" s="24" t="e">
        <f ca="1"/>
        <v>#NAME?</v>
      </c>
      <c r="I1167" s="24" t="e" cm="1">
        <f t="array" aca="1" ref="I1167" ca="1">INDIRECT(ADDRESS(($E$2+1-G1167)+2,8))</f>
        <v>#NAME?</v>
      </c>
      <c r="J1167" s="24" t="e">
        <f t="shared" ca="1" si="54"/>
        <v>#NAME?</v>
      </c>
      <c r="K1167" s="24" t="e">
        <f t="shared" ca="1" si="55"/>
        <v>#NAME?</v>
      </c>
      <c r="L1167" s="24" t="e">
        <f t="shared" ca="1" si="56"/>
        <v>#NAME?</v>
      </c>
    </row>
    <row r="1168" spans="2:12" x14ac:dyDescent="0.25">
      <c r="B1168" s="24">
        <v>10.455872062164877</v>
      </c>
      <c r="G1168" s="24">
        <v>1166</v>
      </c>
      <c r="H1168" s="24" t="e">
        <f ca="1"/>
        <v>#NAME?</v>
      </c>
      <c r="I1168" s="24" t="e" cm="1">
        <f t="array" aca="1" ref="I1168" ca="1">INDIRECT(ADDRESS(($E$2+1-G1168)+2,8))</f>
        <v>#NAME?</v>
      </c>
      <c r="J1168" s="24" t="e">
        <f t="shared" ca="1" si="54"/>
        <v>#NAME?</v>
      </c>
      <c r="K1168" s="24" t="e">
        <f t="shared" ca="1" si="55"/>
        <v>#NAME?</v>
      </c>
      <c r="L1168" s="24" t="e">
        <f t="shared" ca="1" si="56"/>
        <v>#NAME?</v>
      </c>
    </row>
    <row r="1169" spans="2:12" x14ac:dyDescent="0.25">
      <c r="B1169" s="24">
        <v>10.191841550810853</v>
      </c>
      <c r="G1169" s="24">
        <v>1167</v>
      </c>
      <c r="H1169" s="24" t="e">
        <f ca="1"/>
        <v>#NAME?</v>
      </c>
      <c r="I1169" s="24" t="e" cm="1">
        <f t="array" aca="1" ref="I1169" ca="1">INDIRECT(ADDRESS(($E$2+1-G1169)+2,8))</f>
        <v>#NAME?</v>
      </c>
      <c r="J1169" s="24" t="e">
        <f t="shared" ca="1" si="54"/>
        <v>#NAME?</v>
      </c>
      <c r="K1169" s="24" t="e">
        <f t="shared" ca="1" si="55"/>
        <v>#NAME?</v>
      </c>
      <c r="L1169" s="24" t="e">
        <f t="shared" ca="1" si="56"/>
        <v>#NAME?</v>
      </c>
    </row>
    <row r="1170" spans="2:12" x14ac:dyDescent="0.25">
      <c r="B1170" s="24">
        <v>9.1645046359871323</v>
      </c>
      <c r="G1170" s="24">
        <v>1168</v>
      </c>
      <c r="H1170" s="24" t="e">
        <f ca="1"/>
        <v>#NAME?</v>
      </c>
      <c r="I1170" s="24" t="e" cm="1">
        <f t="array" aca="1" ref="I1170" ca="1">INDIRECT(ADDRESS(($E$2+1-G1170)+2,8))</f>
        <v>#NAME?</v>
      </c>
      <c r="J1170" s="24" t="e">
        <f t="shared" ca="1" si="54"/>
        <v>#NAME?</v>
      </c>
      <c r="K1170" s="24" t="e">
        <f t="shared" ca="1" si="55"/>
        <v>#NAME?</v>
      </c>
      <c r="L1170" s="24" t="e">
        <f t="shared" ca="1" si="56"/>
        <v>#NAME?</v>
      </c>
    </row>
    <row r="1171" spans="2:12" x14ac:dyDescent="0.25">
      <c r="B1171" s="24">
        <v>8.0783461703113737</v>
      </c>
      <c r="G1171" s="24">
        <v>1169</v>
      </c>
      <c r="H1171" s="24" t="e">
        <f ca="1"/>
        <v>#NAME?</v>
      </c>
      <c r="I1171" s="24" t="e" cm="1">
        <f t="array" aca="1" ref="I1171" ca="1">INDIRECT(ADDRESS(($E$2+1-G1171)+2,8))</f>
        <v>#NAME?</v>
      </c>
      <c r="J1171" s="24" t="e">
        <f t="shared" ca="1" si="54"/>
        <v>#NAME?</v>
      </c>
      <c r="K1171" s="24" t="e">
        <f t="shared" ca="1" si="55"/>
        <v>#NAME?</v>
      </c>
      <c r="L1171" s="24" t="e">
        <f t="shared" ca="1" si="56"/>
        <v>#NAME?</v>
      </c>
    </row>
    <row r="1172" spans="2:12" x14ac:dyDescent="0.25">
      <c r="B1172" s="24">
        <v>11.754182121237204</v>
      </c>
      <c r="G1172" s="24">
        <v>1170</v>
      </c>
      <c r="H1172" s="24" t="e">
        <f ca="1"/>
        <v>#NAME?</v>
      </c>
      <c r="I1172" s="24" t="e" cm="1">
        <f t="array" aca="1" ref="I1172" ca="1">INDIRECT(ADDRESS(($E$2+1-G1172)+2,8))</f>
        <v>#NAME?</v>
      </c>
      <c r="J1172" s="24" t="e">
        <f t="shared" ca="1" si="54"/>
        <v>#NAME?</v>
      </c>
      <c r="K1172" s="24" t="e">
        <f t="shared" ca="1" si="55"/>
        <v>#NAME?</v>
      </c>
      <c r="L1172" s="24" t="e">
        <f t="shared" ca="1" si="56"/>
        <v>#NAME?</v>
      </c>
    </row>
    <row r="1173" spans="2:12" x14ac:dyDescent="0.25">
      <c r="B1173" s="24">
        <v>9.7879592689645527</v>
      </c>
      <c r="G1173" s="24">
        <v>1171</v>
      </c>
      <c r="H1173" s="24" t="e">
        <f ca="1"/>
        <v>#NAME?</v>
      </c>
      <c r="I1173" s="24" t="e" cm="1">
        <f t="array" aca="1" ref="I1173" ca="1">INDIRECT(ADDRESS(($E$2+1-G1173)+2,8))</f>
        <v>#NAME?</v>
      </c>
      <c r="J1173" s="24" t="e">
        <f t="shared" ca="1" si="54"/>
        <v>#NAME?</v>
      </c>
      <c r="K1173" s="24" t="e">
        <f t="shared" ca="1" si="55"/>
        <v>#NAME?</v>
      </c>
      <c r="L1173" s="24" t="e">
        <f t="shared" ca="1" si="56"/>
        <v>#NAME?</v>
      </c>
    </row>
    <row r="1174" spans="2:12" x14ac:dyDescent="0.25">
      <c r="B1174" s="24">
        <v>10.260352919273322</v>
      </c>
      <c r="G1174" s="24">
        <v>1172</v>
      </c>
      <c r="H1174" s="24" t="e">
        <f ca="1"/>
        <v>#NAME?</v>
      </c>
      <c r="I1174" s="24" t="e" cm="1">
        <f t="array" aca="1" ref="I1174" ca="1">INDIRECT(ADDRESS(($E$2+1-G1174)+2,8))</f>
        <v>#NAME?</v>
      </c>
      <c r="J1174" s="24" t="e">
        <f t="shared" ca="1" si="54"/>
        <v>#NAME?</v>
      </c>
      <c r="K1174" s="24" t="e">
        <f t="shared" ca="1" si="55"/>
        <v>#NAME?</v>
      </c>
      <c r="L1174" s="24" t="e">
        <f t="shared" ca="1" si="56"/>
        <v>#NAME?</v>
      </c>
    </row>
    <row r="1175" spans="2:12" x14ac:dyDescent="0.25">
      <c r="B1175" s="24">
        <v>8.4736489893550289</v>
      </c>
      <c r="G1175" s="24">
        <v>1173</v>
      </c>
      <c r="H1175" s="24" t="e">
        <f ca="1"/>
        <v>#NAME?</v>
      </c>
      <c r="I1175" s="24" t="e" cm="1">
        <f t="array" aca="1" ref="I1175" ca="1">INDIRECT(ADDRESS(($E$2+1-G1175)+2,8))</f>
        <v>#NAME?</v>
      </c>
      <c r="J1175" s="24" t="e">
        <f t="shared" ca="1" si="54"/>
        <v>#NAME?</v>
      </c>
      <c r="K1175" s="24" t="e">
        <f t="shared" ca="1" si="55"/>
        <v>#NAME?</v>
      </c>
      <c r="L1175" s="24" t="e">
        <f t="shared" ca="1" si="56"/>
        <v>#NAME?</v>
      </c>
    </row>
    <row r="1176" spans="2:12" x14ac:dyDescent="0.25">
      <c r="B1176" s="24">
        <v>8.3114464378637773</v>
      </c>
      <c r="G1176" s="24">
        <v>1174</v>
      </c>
      <c r="H1176" s="24" t="e">
        <f ca="1"/>
        <v>#NAME?</v>
      </c>
      <c r="I1176" s="24" t="e" cm="1">
        <f t="array" aca="1" ref="I1176" ca="1">INDIRECT(ADDRESS(($E$2+1-G1176)+2,8))</f>
        <v>#NAME?</v>
      </c>
      <c r="J1176" s="24" t="e">
        <f t="shared" ca="1" si="54"/>
        <v>#NAME?</v>
      </c>
      <c r="K1176" s="24" t="e">
        <f t="shared" ca="1" si="55"/>
        <v>#NAME?</v>
      </c>
      <c r="L1176" s="24" t="e">
        <f t="shared" ca="1" si="56"/>
        <v>#NAME?</v>
      </c>
    </row>
    <row r="1177" spans="2:12" x14ac:dyDescent="0.25">
      <c r="B1177" s="24">
        <v>8.422652992219799</v>
      </c>
      <c r="G1177" s="24">
        <v>1175</v>
      </c>
      <c r="H1177" s="24" t="e">
        <f ca="1"/>
        <v>#NAME?</v>
      </c>
      <c r="I1177" s="24" t="e" cm="1">
        <f t="array" aca="1" ref="I1177" ca="1">INDIRECT(ADDRESS(($E$2+1-G1177)+2,8))</f>
        <v>#NAME?</v>
      </c>
      <c r="J1177" s="24" t="e">
        <f t="shared" ca="1" si="54"/>
        <v>#NAME?</v>
      </c>
      <c r="K1177" s="24" t="e">
        <f t="shared" ca="1" si="55"/>
        <v>#NAME?</v>
      </c>
      <c r="L1177" s="24" t="e">
        <f t="shared" ca="1" si="56"/>
        <v>#NAME?</v>
      </c>
    </row>
    <row r="1178" spans="2:12" x14ac:dyDescent="0.25">
      <c r="B1178" s="24">
        <v>8.3403978949910371</v>
      </c>
      <c r="G1178" s="24">
        <v>1176</v>
      </c>
      <c r="H1178" s="24" t="e">
        <f ca="1"/>
        <v>#NAME?</v>
      </c>
      <c r="I1178" s="24" t="e" cm="1">
        <f t="array" aca="1" ref="I1178" ca="1">INDIRECT(ADDRESS(($E$2+1-G1178)+2,8))</f>
        <v>#NAME?</v>
      </c>
      <c r="J1178" s="24" t="e">
        <f t="shared" ca="1" si="54"/>
        <v>#NAME?</v>
      </c>
      <c r="K1178" s="24" t="e">
        <f t="shared" ca="1" si="55"/>
        <v>#NAME?</v>
      </c>
      <c r="L1178" s="24" t="e">
        <f t="shared" ca="1" si="56"/>
        <v>#NAME?</v>
      </c>
    </row>
    <row r="1179" spans="2:12" x14ac:dyDescent="0.25">
      <c r="B1179" s="24">
        <v>9.3864719415740581</v>
      </c>
      <c r="G1179" s="24">
        <v>1177</v>
      </c>
      <c r="H1179" s="24" t="e">
        <f ca="1"/>
        <v>#NAME?</v>
      </c>
      <c r="I1179" s="24" t="e" cm="1">
        <f t="array" aca="1" ref="I1179" ca="1">INDIRECT(ADDRESS(($E$2+1-G1179)+2,8))</f>
        <v>#NAME?</v>
      </c>
      <c r="J1179" s="24" t="e">
        <f t="shared" ca="1" si="54"/>
        <v>#NAME?</v>
      </c>
      <c r="K1179" s="24" t="e">
        <f t="shared" ca="1" si="55"/>
        <v>#NAME?</v>
      </c>
      <c r="L1179" s="24" t="e">
        <f t="shared" ca="1" si="56"/>
        <v>#NAME?</v>
      </c>
    </row>
    <row r="1180" spans="2:12" x14ac:dyDescent="0.25">
      <c r="B1180" s="24">
        <v>8.8050080948513454</v>
      </c>
      <c r="G1180" s="24">
        <v>1178</v>
      </c>
      <c r="H1180" s="24" t="e">
        <f ca="1"/>
        <v>#NAME?</v>
      </c>
      <c r="I1180" s="24" t="e" cm="1">
        <f t="array" aca="1" ref="I1180" ca="1">INDIRECT(ADDRESS(($E$2+1-G1180)+2,8))</f>
        <v>#NAME?</v>
      </c>
      <c r="J1180" s="24" t="e">
        <f t="shared" ca="1" si="54"/>
        <v>#NAME?</v>
      </c>
      <c r="K1180" s="24" t="e">
        <f t="shared" ca="1" si="55"/>
        <v>#NAME?</v>
      </c>
      <c r="L1180" s="24" t="e">
        <f t="shared" ca="1" si="56"/>
        <v>#NAME?</v>
      </c>
    </row>
    <row r="1181" spans="2:12" x14ac:dyDescent="0.25">
      <c r="B1181" s="24">
        <v>10.958774805142472</v>
      </c>
      <c r="G1181" s="24">
        <v>1179</v>
      </c>
      <c r="H1181" s="24" t="e">
        <f ca="1"/>
        <v>#NAME?</v>
      </c>
      <c r="I1181" s="24" t="e" cm="1">
        <f t="array" aca="1" ref="I1181" ca="1">INDIRECT(ADDRESS(($E$2+1-G1181)+2,8))</f>
        <v>#NAME?</v>
      </c>
      <c r="J1181" s="24" t="e">
        <f t="shared" ca="1" si="54"/>
        <v>#NAME?</v>
      </c>
      <c r="K1181" s="24" t="e">
        <f t="shared" ca="1" si="55"/>
        <v>#NAME?</v>
      </c>
      <c r="L1181" s="24" t="e">
        <f t="shared" ca="1" si="56"/>
        <v>#NAME?</v>
      </c>
    </row>
    <row r="1182" spans="2:12" x14ac:dyDescent="0.25">
      <c r="B1182" s="24">
        <v>9.5084427461177654</v>
      </c>
      <c r="G1182" s="24">
        <v>1180</v>
      </c>
      <c r="H1182" s="24" t="e">
        <f ca="1"/>
        <v>#NAME?</v>
      </c>
      <c r="I1182" s="24" t="e" cm="1">
        <f t="array" aca="1" ref="I1182" ca="1">INDIRECT(ADDRESS(($E$2+1-G1182)+2,8))</f>
        <v>#NAME?</v>
      </c>
      <c r="J1182" s="24" t="e">
        <f t="shared" ca="1" si="54"/>
        <v>#NAME?</v>
      </c>
      <c r="K1182" s="24" t="e">
        <f t="shared" ca="1" si="55"/>
        <v>#NAME?</v>
      </c>
      <c r="L1182" s="24" t="e">
        <f t="shared" ca="1" si="56"/>
        <v>#NAME?</v>
      </c>
    </row>
    <row r="1183" spans="2:12" x14ac:dyDescent="0.25">
      <c r="B1183" s="24">
        <v>7.1031945636923401</v>
      </c>
      <c r="G1183" s="24">
        <v>1181</v>
      </c>
      <c r="H1183" s="24" t="e">
        <f ca="1"/>
        <v>#NAME?</v>
      </c>
      <c r="I1183" s="24" t="e" cm="1">
        <f t="array" aca="1" ref="I1183" ca="1">INDIRECT(ADDRESS(($E$2+1-G1183)+2,8))</f>
        <v>#NAME?</v>
      </c>
      <c r="J1183" s="24" t="e">
        <f t="shared" ca="1" si="54"/>
        <v>#NAME?</v>
      </c>
      <c r="K1183" s="24" t="e">
        <f t="shared" ca="1" si="55"/>
        <v>#NAME?</v>
      </c>
      <c r="L1183" s="24" t="e">
        <f t="shared" ca="1" si="56"/>
        <v>#NAME?</v>
      </c>
    </row>
    <row r="1184" spans="2:12" x14ac:dyDescent="0.25">
      <c r="B1184" s="24">
        <v>7.3746685205706362</v>
      </c>
      <c r="G1184" s="24">
        <v>1182</v>
      </c>
      <c r="H1184" s="24" t="e">
        <f ca="1"/>
        <v>#NAME?</v>
      </c>
      <c r="I1184" s="24" t="e" cm="1">
        <f t="array" aca="1" ref="I1184" ca="1">INDIRECT(ADDRESS(($E$2+1-G1184)+2,8))</f>
        <v>#NAME?</v>
      </c>
      <c r="J1184" s="24" t="e">
        <f t="shared" ca="1" si="54"/>
        <v>#NAME?</v>
      </c>
      <c r="K1184" s="24" t="e">
        <f t="shared" ca="1" si="55"/>
        <v>#NAME?</v>
      </c>
      <c r="L1184" s="24" t="e">
        <f t="shared" ca="1" si="56"/>
        <v>#NAME?</v>
      </c>
    </row>
    <row r="1185" spans="2:12" x14ac:dyDescent="0.25">
      <c r="B1185" s="24">
        <v>7.5672102549016094</v>
      </c>
      <c r="G1185" s="24">
        <v>1183</v>
      </c>
      <c r="H1185" s="24" t="e">
        <f ca="1"/>
        <v>#NAME?</v>
      </c>
      <c r="I1185" s="24" t="e" cm="1">
        <f t="array" aca="1" ref="I1185" ca="1">INDIRECT(ADDRESS(($E$2+1-G1185)+2,8))</f>
        <v>#NAME?</v>
      </c>
      <c r="J1185" s="24" t="e">
        <f t="shared" ca="1" si="54"/>
        <v>#NAME?</v>
      </c>
      <c r="K1185" s="24" t="e">
        <f t="shared" ca="1" si="55"/>
        <v>#NAME?</v>
      </c>
      <c r="L1185" s="24" t="e">
        <f t="shared" ca="1" si="56"/>
        <v>#NAME?</v>
      </c>
    </row>
    <row r="1186" spans="2:12" x14ac:dyDescent="0.25">
      <c r="B1186" s="24">
        <v>10.287602093793275</v>
      </c>
      <c r="G1186" s="24">
        <v>1184</v>
      </c>
      <c r="H1186" s="24" t="e">
        <f ca="1"/>
        <v>#NAME?</v>
      </c>
      <c r="I1186" s="24" t="e" cm="1">
        <f t="array" aca="1" ref="I1186" ca="1">INDIRECT(ADDRESS(($E$2+1-G1186)+2,8))</f>
        <v>#NAME?</v>
      </c>
      <c r="J1186" s="24" t="e">
        <f t="shared" ca="1" si="54"/>
        <v>#NAME?</v>
      </c>
      <c r="K1186" s="24" t="e">
        <f t="shared" ca="1" si="55"/>
        <v>#NAME?</v>
      </c>
      <c r="L1186" s="24" t="e">
        <f t="shared" ca="1" si="56"/>
        <v>#NAME?</v>
      </c>
    </row>
    <row r="1187" spans="2:12" x14ac:dyDescent="0.25">
      <c r="B1187" s="24">
        <v>11.429811516178143</v>
      </c>
      <c r="G1187" s="24">
        <v>1185</v>
      </c>
      <c r="H1187" s="24" t="e">
        <f ca="1"/>
        <v>#NAME?</v>
      </c>
      <c r="I1187" s="24" t="e" cm="1">
        <f t="array" aca="1" ref="I1187" ca="1">INDIRECT(ADDRESS(($E$2+1-G1187)+2,8))</f>
        <v>#NAME?</v>
      </c>
      <c r="J1187" s="24" t="e">
        <f t="shared" ca="1" si="54"/>
        <v>#NAME?</v>
      </c>
      <c r="K1187" s="24" t="e">
        <f t="shared" ca="1" si="55"/>
        <v>#NAME?</v>
      </c>
      <c r="L1187" s="24" t="e">
        <f t="shared" ca="1" si="56"/>
        <v>#NAME?</v>
      </c>
    </row>
    <row r="1188" spans="2:12" x14ac:dyDescent="0.25">
      <c r="B1188" s="24">
        <v>10.37421301888493</v>
      </c>
      <c r="G1188" s="24">
        <v>1186</v>
      </c>
      <c r="H1188" s="24" t="e">
        <f ca="1"/>
        <v>#NAME?</v>
      </c>
      <c r="I1188" s="24" t="e" cm="1">
        <f t="array" aca="1" ref="I1188" ca="1">INDIRECT(ADDRESS(($E$2+1-G1188)+2,8))</f>
        <v>#NAME?</v>
      </c>
      <c r="J1188" s="24" t="e">
        <f t="shared" ca="1" si="54"/>
        <v>#NAME?</v>
      </c>
      <c r="K1188" s="24" t="e">
        <f t="shared" ca="1" si="55"/>
        <v>#NAME?</v>
      </c>
      <c r="L1188" s="24" t="e">
        <f t="shared" ca="1" si="56"/>
        <v>#NAME?</v>
      </c>
    </row>
    <row r="1189" spans="2:12" x14ac:dyDescent="0.25">
      <c r="B1189" s="24">
        <v>9.6151553928527953</v>
      </c>
      <c r="G1189" s="24">
        <v>1187</v>
      </c>
      <c r="H1189" s="24" t="e">
        <f ca="1"/>
        <v>#NAME?</v>
      </c>
      <c r="I1189" s="24" t="e" cm="1">
        <f t="array" aca="1" ref="I1189" ca="1">INDIRECT(ADDRESS(($E$2+1-G1189)+2,8))</f>
        <v>#NAME?</v>
      </c>
      <c r="J1189" s="24" t="e">
        <f t="shared" ca="1" si="54"/>
        <v>#NAME?</v>
      </c>
      <c r="K1189" s="24" t="e">
        <f t="shared" ca="1" si="55"/>
        <v>#NAME?</v>
      </c>
      <c r="L1189" s="24" t="e">
        <f t="shared" ca="1" si="56"/>
        <v>#NAME?</v>
      </c>
    </row>
    <row r="1190" spans="2:12" x14ac:dyDescent="0.25">
      <c r="B1190" s="24">
        <v>10.429258306342932</v>
      </c>
      <c r="G1190" s="24">
        <v>1188</v>
      </c>
      <c r="H1190" s="24" t="e">
        <f ca="1"/>
        <v>#NAME?</v>
      </c>
      <c r="I1190" s="24" t="e" cm="1">
        <f t="array" aca="1" ref="I1190" ca="1">INDIRECT(ADDRESS(($E$2+1-G1190)+2,8))</f>
        <v>#NAME?</v>
      </c>
      <c r="J1190" s="24" t="e">
        <f t="shared" ca="1" si="54"/>
        <v>#NAME?</v>
      </c>
      <c r="K1190" s="24" t="e">
        <f t="shared" ca="1" si="55"/>
        <v>#NAME?</v>
      </c>
      <c r="L1190" s="24" t="e">
        <f t="shared" ca="1" si="56"/>
        <v>#NAME?</v>
      </c>
    </row>
    <row r="1191" spans="2:12" x14ac:dyDescent="0.25">
      <c r="B1191" s="24">
        <v>9.5598302749169193</v>
      </c>
      <c r="G1191" s="24">
        <v>1189</v>
      </c>
      <c r="H1191" s="24" t="e">
        <f ca="1"/>
        <v>#NAME?</v>
      </c>
      <c r="I1191" s="24" t="e" cm="1">
        <f t="array" aca="1" ref="I1191" ca="1">INDIRECT(ADDRESS(($E$2+1-G1191)+2,8))</f>
        <v>#NAME?</v>
      </c>
      <c r="J1191" s="24" t="e">
        <f t="shared" ca="1" si="54"/>
        <v>#NAME?</v>
      </c>
      <c r="K1191" s="24" t="e">
        <f t="shared" ca="1" si="55"/>
        <v>#NAME?</v>
      </c>
      <c r="L1191" s="24" t="e">
        <f t="shared" ca="1" si="56"/>
        <v>#NAME?</v>
      </c>
    </row>
    <row r="1192" spans="2:12" x14ac:dyDescent="0.25">
      <c r="B1192" s="24">
        <v>6.1453326154488099</v>
      </c>
      <c r="G1192" s="24">
        <v>1190</v>
      </c>
      <c r="H1192" s="24" t="e">
        <f ca="1"/>
        <v>#NAME?</v>
      </c>
      <c r="I1192" s="24" t="e" cm="1">
        <f t="array" aca="1" ref="I1192" ca="1">INDIRECT(ADDRESS(($E$2+1-G1192)+2,8))</f>
        <v>#NAME?</v>
      </c>
      <c r="J1192" s="24" t="e">
        <f t="shared" ca="1" si="54"/>
        <v>#NAME?</v>
      </c>
      <c r="K1192" s="24" t="e">
        <f t="shared" ca="1" si="55"/>
        <v>#NAME?</v>
      </c>
      <c r="L1192" s="24" t="e">
        <f t="shared" ca="1" si="56"/>
        <v>#NAME?</v>
      </c>
    </row>
    <row r="1193" spans="2:12" x14ac:dyDescent="0.25">
      <c r="B1193" s="24">
        <v>10.111909520058749</v>
      </c>
      <c r="G1193" s="24">
        <v>1191</v>
      </c>
      <c r="H1193" s="24" t="e">
        <f ca="1"/>
        <v>#NAME?</v>
      </c>
      <c r="I1193" s="24" t="e" cm="1">
        <f t="array" aca="1" ref="I1193" ca="1">INDIRECT(ADDRESS(($E$2+1-G1193)+2,8))</f>
        <v>#NAME?</v>
      </c>
      <c r="J1193" s="24" t="e">
        <f t="shared" ca="1" si="54"/>
        <v>#NAME?</v>
      </c>
      <c r="K1193" s="24" t="e">
        <f t="shared" ca="1" si="55"/>
        <v>#NAME?</v>
      </c>
      <c r="L1193" s="24" t="e">
        <f t="shared" ca="1" si="56"/>
        <v>#NAME?</v>
      </c>
    </row>
    <row r="1194" spans="2:12" x14ac:dyDescent="0.25">
      <c r="B1194" s="24">
        <v>7.2032440775250191</v>
      </c>
      <c r="G1194" s="24">
        <v>1192</v>
      </c>
      <c r="H1194" s="24" t="e">
        <f ca="1"/>
        <v>#NAME?</v>
      </c>
      <c r="I1194" s="24" t="e" cm="1">
        <f t="array" aca="1" ref="I1194" ca="1">INDIRECT(ADDRESS(($E$2+1-G1194)+2,8))</f>
        <v>#NAME?</v>
      </c>
      <c r="J1194" s="24" t="e">
        <f t="shared" ca="1" si="54"/>
        <v>#NAME?</v>
      </c>
      <c r="K1194" s="24" t="e">
        <f t="shared" ca="1" si="55"/>
        <v>#NAME?</v>
      </c>
      <c r="L1194" s="24" t="e">
        <f t="shared" ca="1" si="56"/>
        <v>#NAME?</v>
      </c>
    </row>
    <row r="1195" spans="2:12" x14ac:dyDescent="0.25">
      <c r="B1195" s="24">
        <v>10.136858586738258</v>
      </c>
      <c r="G1195" s="24">
        <v>1193</v>
      </c>
      <c r="H1195" s="24" t="e">
        <f ca="1"/>
        <v>#NAME?</v>
      </c>
      <c r="I1195" s="24" t="e" cm="1">
        <f t="array" aca="1" ref="I1195" ca="1">INDIRECT(ADDRESS(($E$2+1-G1195)+2,8))</f>
        <v>#NAME?</v>
      </c>
      <c r="J1195" s="24" t="e">
        <f t="shared" ca="1" si="54"/>
        <v>#NAME?</v>
      </c>
      <c r="K1195" s="24" t="e">
        <f t="shared" ca="1" si="55"/>
        <v>#NAME?</v>
      </c>
      <c r="L1195" s="24" t="e">
        <f t="shared" ca="1" si="56"/>
        <v>#NAME?</v>
      </c>
    </row>
    <row r="1196" spans="2:12" x14ac:dyDescent="0.25">
      <c r="B1196" s="24">
        <v>11.156579659769484</v>
      </c>
      <c r="G1196" s="24">
        <v>1194</v>
      </c>
      <c r="H1196" s="24" t="e">
        <f ca="1"/>
        <v>#NAME?</v>
      </c>
      <c r="I1196" s="24" t="e" cm="1">
        <f t="array" aca="1" ref="I1196" ca="1">INDIRECT(ADDRESS(($E$2+1-G1196)+2,8))</f>
        <v>#NAME?</v>
      </c>
      <c r="J1196" s="24" t="e">
        <f t="shared" ca="1" si="54"/>
        <v>#NAME?</v>
      </c>
      <c r="K1196" s="24" t="e">
        <f t="shared" ca="1" si="55"/>
        <v>#NAME?</v>
      </c>
      <c r="L1196" s="24" t="e">
        <f t="shared" ca="1" si="56"/>
        <v>#NAME?</v>
      </c>
    </row>
    <row r="1197" spans="2:12" x14ac:dyDescent="0.25">
      <c r="B1197" s="24">
        <v>9.1512690342552574</v>
      </c>
      <c r="G1197" s="24">
        <v>1195</v>
      </c>
      <c r="H1197" s="24" t="e">
        <f ca="1"/>
        <v>#NAME?</v>
      </c>
      <c r="I1197" s="24" t="e" cm="1">
        <f t="array" aca="1" ref="I1197" ca="1">INDIRECT(ADDRESS(($E$2+1-G1197)+2,8))</f>
        <v>#NAME?</v>
      </c>
      <c r="J1197" s="24" t="e">
        <f t="shared" ca="1" si="54"/>
        <v>#NAME?</v>
      </c>
      <c r="K1197" s="24" t="e">
        <f t="shared" ca="1" si="55"/>
        <v>#NAME?</v>
      </c>
      <c r="L1197" s="24" t="e">
        <f t="shared" ca="1" si="56"/>
        <v>#NAME?</v>
      </c>
    </row>
    <row r="1198" spans="2:12" x14ac:dyDescent="0.25">
      <c r="B1198" s="24">
        <v>10.312904849560905</v>
      </c>
      <c r="G1198" s="24">
        <v>1196</v>
      </c>
      <c r="H1198" s="24" t="e">
        <f ca="1"/>
        <v>#NAME?</v>
      </c>
      <c r="I1198" s="24" t="e" cm="1">
        <f t="array" aca="1" ref="I1198" ca="1">INDIRECT(ADDRESS(($E$2+1-G1198)+2,8))</f>
        <v>#NAME?</v>
      </c>
      <c r="J1198" s="24" t="e">
        <f t="shared" ca="1" si="54"/>
        <v>#NAME?</v>
      </c>
      <c r="K1198" s="24" t="e">
        <f t="shared" ca="1" si="55"/>
        <v>#NAME?</v>
      </c>
      <c r="L1198" s="24" t="e">
        <f t="shared" ca="1" si="56"/>
        <v>#NAME?</v>
      </c>
    </row>
    <row r="1199" spans="2:12" x14ac:dyDescent="0.25">
      <c r="B1199" s="24">
        <v>10.934970059611196</v>
      </c>
      <c r="G1199" s="24">
        <v>1197</v>
      </c>
      <c r="H1199" s="24" t="e">
        <f ca="1"/>
        <v>#NAME?</v>
      </c>
      <c r="I1199" s="24" t="e" cm="1">
        <f t="array" aca="1" ref="I1199" ca="1">INDIRECT(ADDRESS(($E$2+1-G1199)+2,8))</f>
        <v>#NAME?</v>
      </c>
      <c r="J1199" s="24" t="e">
        <f t="shared" ca="1" si="54"/>
        <v>#NAME?</v>
      </c>
      <c r="K1199" s="24" t="e">
        <f t="shared" ca="1" si="55"/>
        <v>#NAME?</v>
      </c>
      <c r="L1199" s="24" t="e">
        <f t="shared" ca="1" si="56"/>
        <v>#NAME?</v>
      </c>
    </row>
    <row r="1200" spans="2:12" x14ac:dyDescent="0.25">
      <c r="B1200" s="24">
        <v>5.3519751985478603</v>
      </c>
      <c r="G1200" s="24">
        <v>1198</v>
      </c>
      <c r="H1200" s="24" t="e">
        <f ca="1"/>
        <v>#NAME?</v>
      </c>
      <c r="I1200" s="24" t="e" cm="1">
        <f t="array" aca="1" ref="I1200" ca="1">INDIRECT(ADDRESS(($E$2+1-G1200)+2,8))</f>
        <v>#NAME?</v>
      </c>
      <c r="J1200" s="24" t="e">
        <f t="shared" ca="1" si="54"/>
        <v>#NAME?</v>
      </c>
      <c r="K1200" s="24" t="e">
        <f t="shared" ca="1" si="55"/>
        <v>#NAME?</v>
      </c>
      <c r="L1200" s="24" t="e">
        <f t="shared" ca="1" si="56"/>
        <v>#NAME?</v>
      </c>
    </row>
    <row r="1201" spans="2:12" x14ac:dyDescent="0.25">
      <c r="B1201" s="24">
        <v>9.3349574988257942</v>
      </c>
      <c r="G1201" s="24">
        <v>1199</v>
      </c>
      <c r="H1201" s="24" t="e">
        <f ca="1"/>
        <v>#NAME?</v>
      </c>
      <c r="I1201" s="24" t="e" cm="1">
        <f t="array" aca="1" ref="I1201" ca="1">INDIRECT(ADDRESS(($E$2+1-G1201)+2,8))</f>
        <v>#NAME?</v>
      </c>
      <c r="J1201" s="24" t="e">
        <f t="shared" ca="1" si="54"/>
        <v>#NAME?</v>
      </c>
      <c r="K1201" s="24" t="e">
        <f t="shared" ca="1" si="55"/>
        <v>#NAME?</v>
      </c>
      <c r="L1201" s="24" t="e">
        <f t="shared" ca="1" si="56"/>
        <v>#NAME?</v>
      </c>
    </row>
    <row r="1202" spans="2:12" x14ac:dyDescent="0.25">
      <c r="B1202" s="24">
        <v>10.693711596779281</v>
      </c>
      <c r="G1202" s="24">
        <v>1200</v>
      </c>
      <c r="H1202" s="24" t="e">
        <f ca="1"/>
        <v>#NAME?</v>
      </c>
      <c r="I1202" s="24" t="e" cm="1">
        <f t="array" aca="1" ref="I1202" ca="1">INDIRECT(ADDRESS(($E$2+1-G1202)+2,8))</f>
        <v>#NAME?</v>
      </c>
      <c r="J1202" s="24" t="e">
        <f t="shared" ca="1" si="54"/>
        <v>#NAME?</v>
      </c>
      <c r="K1202" s="24" t="e">
        <f t="shared" ca="1" si="55"/>
        <v>#NAME?</v>
      </c>
      <c r="L1202" s="24" t="e">
        <f t="shared" ca="1" si="56"/>
        <v>#NAME?</v>
      </c>
    </row>
    <row r="1203" spans="2:12" x14ac:dyDescent="0.25">
      <c r="B1203" s="24">
        <v>7.1942053295209538</v>
      </c>
      <c r="G1203" s="24">
        <v>1201</v>
      </c>
      <c r="H1203" s="24" t="e">
        <f ca="1"/>
        <v>#NAME?</v>
      </c>
      <c r="I1203" s="24" t="e" cm="1">
        <f t="array" aca="1" ref="I1203" ca="1">INDIRECT(ADDRESS(($E$2+1-G1203)+2,8))</f>
        <v>#NAME?</v>
      </c>
      <c r="J1203" s="24" t="e">
        <f t="shared" ca="1" si="54"/>
        <v>#NAME?</v>
      </c>
      <c r="K1203" s="24" t="e">
        <f t="shared" ca="1" si="55"/>
        <v>#NAME?</v>
      </c>
      <c r="L1203" s="24" t="e">
        <f t="shared" ca="1" si="56"/>
        <v>#NAME?</v>
      </c>
    </row>
    <row r="1204" spans="2:12" x14ac:dyDescent="0.25">
      <c r="B1204" s="24">
        <v>9.2535417308668464</v>
      </c>
      <c r="G1204" s="24">
        <v>1202</v>
      </c>
      <c r="H1204" s="24" t="e">
        <f ca="1"/>
        <v>#NAME?</v>
      </c>
      <c r="I1204" s="24" t="e" cm="1">
        <f t="array" aca="1" ref="I1204" ca="1">INDIRECT(ADDRESS(($E$2+1-G1204)+2,8))</f>
        <v>#NAME?</v>
      </c>
      <c r="J1204" s="24" t="e">
        <f t="shared" ca="1" si="54"/>
        <v>#NAME?</v>
      </c>
      <c r="K1204" s="24" t="e">
        <f t="shared" ca="1" si="55"/>
        <v>#NAME?</v>
      </c>
      <c r="L1204" s="24" t="e">
        <f t="shared" ca="1" si="56"/>
        <v>#NAME?</v>
      </c>
    </row>
    <row r="1205" spans="2:12" x14ac:dyDescent="0.25">
      <c r="B1205" s="24">
        <v>9.6480275898463965</v>
      </c>
      <c r="G1205" s="24">
        <v>1203</v>
      </c>
      <c r="H1205" s="24" t="e">
        <f ca="1"/>
        <v>#NAME?</v>
      </c>
      <c r="I1205" s="24" t="e" cm="1">
        <f t="array" aca="1" ref="I1205" ca="1">INDIRECT(ADDRESS(($E$2+1-G1205)+2,8))</f>
        <v>#NAME?</v>
      </c>
      <c r="J1205" s="24" t="e">
        <f t="shared" ca="1" si="54"/>
        <v>#NAME?</v>
      </c>
      <c r="K1205" s="24" t="e">
        <f t="shared" ca="1" si="55"/>
        <v>#NAME?</v>
      </c>
      <c r="L1205" s="24" t="e">
        <f t="shared" ca="1" si="56"/>
        <v>#NAME?</v>
      </c>
    </row>
    <row r="1206" spans="2:12" x14ac:dyDescent="0.25">
      <c r="B1206" s="24">
        <v>12.26479937758441</v>
      </c>
      <c r="G1206" s="24">
        <v>1204</v>
      </c>
      <c r="H1206" s="24" t="e">
        <f ca="1"/>
        <v>#NAME?</v>
      </c>
      <c r="I1206" s="24" t="e" cm="1">
        <f t="array" aca="1" ref="I1206" ca="1">INDIRECT(ADDRESS(($E$2+1-G1206)+2,8))</f>
        <v>#NAME?</v>
      </c>
      <c r="J1206" s="24" t="e">
        <f t="shared" ca="1" si="54"/>
        <v>#NAME?</v>
      </c>
      <c r="K1206" s="24" t="e">
        <f t="shared" ca="1" si="55"/>
        <v>#NAME?</v>
      </c>
      <c r="L1206" s="24" t="e">
        <f t="shared" ca="1" si="56"/>
        <v>#NAME?</v>
      </c>
    </row>
    <row r="1207" spans="2:12" x14ac:dyDescent="0.25">
      <c r="B1207" s="24">
        <v>9.0707542516092428</v>
      </c>
      <c r="G1207" s="24">
        <v>1205</v>
      </c>
      <c r="H1207" s="24" t="e">
        <f ca="1"/>
        <v>#NAME?</v>
      </c>
      <c r="I1207" s="24" t="e" cm="1">
        <f t="array" aca="1" ref="I1207" ca="1">INDIRECT(ADDRESS(($E$2+1-G1207)+2,8))</f>
        <v>#NAME?</v>
      </c>
      <c r="J1207" s="24" t="e">
        <f t="shared" ca="1" si="54"/>
        <v>#NAME?</v>
      </c>
      <c r="K1207" s="24" t="e">
        <f t="shared" ca="1" si="55"/>
        <v>#NAME?</v>
      </c>
      <c r="L1207" s="24" t="e">
        <f t="shared" ca="1" si="56"/>
        <v>#NAME?</v>
      </c>
    </row>
    <row r="1208" spans="2:12" x14ac:dyDescent="0.25">
      <c r="B1208" s="24">
        <v>8.3729492020647314</v>
      </c>
      <c r="G1208" s="24">
        <v>1206</v>
      </c>
      <c r="H1208" s="24" t="e">
        <f ca="1"/>
        <v>#NAME?</v>
      </c>
      <c r="I1208" s="24" t="e" cm="1">
        <f t="array" aca="1" ref="I1208" ca="1">INDIRECT(ADDRESS(($E$2+1-G1208)+2,8))</f>
        <v>#NAME?</v>
      </c>
      <c r="J1208" s="24" t="e">
        <f t="shared" ca="1" si="54"/>
        <v>#NAME?</v>
      </c>
      <c r="K1208" s="24" t="e">
        <f t="shared" ca="1" si="55"/>
        <v>#NAME?</v>
      </c>
      <c r="L1208" s="24" t="e">
        <f t="shared" ca="1" si="56"/>
        <v>#NAME?</v>
      </c>
    </row>
    <row r="1209" spans="2:12" x14ac:dyDescent="0.25">
      <c r="B1209" s="24">
        <v>9.8872944334919985</v>
      </c>
      <c r="G1209" s="24">
        <v>1207</v>
      </c>
      <c r="H1209" s="24" t="e">
        <f ca="1"/>
        <v>#NAME?</v>
      </c>
      <c r="I1209" s="24" t="e" cm="1">
        <f t="array" aca="1" ref="I1209" ca="1">INDIRECT(ADDRESS(($E$2+1-G1209)+2,8))</f>
        <v>#NAME?</v>
      </c>
      <c r="J1209" s="24" t="e">
        <f t="shared" ca="1" si="54"/>
        <v>#NAME?</v>
      </c>
      <c r="K1209" s="24" t="e">
        <f t="shared" ca="1" si="55"/>
        <v>#NAME?</v>
      </c>
      <c r="L1209" s="24" t="e">
        <f t="shared" ca="1" si="56"/>
        <v>#NAME?</v>
      </c>
    </row>
    <row r="1210" spans="2:12" x14ac:dyDescent="0.25">
      <c r="B1210" s="24">
        <v>10.421276106716057</v>
      </c>
      <c r="G1210" s="24">
        <v>1208</v>
      </c>
      <c r="H1210" s="24" t="e">
        <f ca="1"/>
        <v>#NAME?</v>
      </c>
      <c r="I1210" s="24" t="e" cm="1">
        <f t="array" aca="1" ref="I1210" ca="1">INDIRECT(ADDRESS(($E$2+1-G1210)+2,8))</f>
        <v>#NAME?</v>
      </c>
      <c r="J1210" s="24" t="e">
        <f t="shared" ca="1" si="54"/>
        <v>#NAME?</v>
      </c>
      <c r="K1210" s="24" t="e">
        <f t="shared" ca="1" si="55"/>
        <v>#NAME?</v>
      </c>
      <c r="L1210" s="24" t="e">
        <f t="shared" ca="1" si="56"/>
        <v>#NAME?</v>
      </c>
    </row>
    <row r="1211" spans="2:12" x14ac:dyDescent="0.25">
      <c r="B1211" s="24">
        <v>10.308336256966387</v>
      </c>
      <c r="G1211" s="24">
        <v>1209</v>
      </c>
      <c r="H1211" s="24" t="e">
        <f ca="1"/>
        <v>#NAME?</v>
      </c>
      <c r="I1211" s="24" t="e" cm="1">
        <f t="array" aca="1" ref="I1211" ca="1">INDIRECT(ADDRESS(($E$2+1-G1211)+2,8))</f>
        <v>#NAME?</v>
      </c>
      <c r="J1211" s="24" t="e">
        <f t="shared" ca="1" si="54"/>
        <v>#NAME?</v>
      </c>
      <c r="K1211" s="24" t="e">
        <f t="shared" ca="1" si="55"/>
        <v>#NAME?</v>
      </c>
      <c r="L1211" s="24" t="e">
        <f t="shared" ca="1" si="56"/>
        <v>#NAME?</v>
      </c>
    </row>
    <row r="1212" spans="2:12" x14ac:dyDescent="0.25">
      <c r="B1212" s="24">
        <v>7.9732998543318452</v>
      </c>
      <c r="G1212" s="24">
        <v>1210</v>
      </c>
      <c r="H1212" s="24" t="e">
        <f ca="1"/>
        <v>#NAME?</v>
      </c>
      <c r="I1212" s="24" t="e" cm="1">
        <f t="array" aca="1" ref="I1212" ca="1">INDIRECT(ADDRESS(($E$2+1-G1212)+2,8))</f>
        <v>#NAME?</v>
      </c>
      <c r="J1212" s="24" t="e">
        <f t="shared" ca="1" si="54"/>
        <v>#NAME?</v>
      </c>
      <c r="K1212" s="24" t="e">
        <f t="shared" ca="1" si="55"/>
        <v>#NAME?</v>
      </c>
      <c r="L1212" s="24" t="e">
        <f t="shared" ca="1" si="56"/>
        <v>#NAME?</v>
      </c>
    </row>
    <row r="1213" spans="2:12" x14ac:dyDescent="0.25">
      <c r="B1213" s="24">
        <v>9.1390410605218246</v>
      </c>
      <c r="G1213" s="24">
        <v>1211</v>
      </c>
      <c r="H1213" s="24" t="e">
        <f ca="1"/>
        <v>#NAME?</v>
      </c>
      <c r="I1213" s="24" t="e" cm="1">
        <f t="array" aca="1" ref="I1213" ca="1">INDIRECT(ADDRESS(($E$2+1-G1213)+2,8))</f>
        <v>#NAME?</v>
      </c>
      <c r="J1213" s="24" t="e">
        <f t="shared" ca="1" si="54"/>
        <v>#NAME?</v>
      </c>
      <c r="K1213" s="24" t="e">
        <f t="shared" ca="1" si="55"/>
        <v>#NAME?</v>
      </c>
      <c r="L1213" s="24" t="e">
        <f t="shared" ca="1" si="56"/>
        <v>#NAME?</v>
      </c>
    </row>
    <row r="1214" spans="2:12" x14ac:dyDescent="0.25">
      <c r="B1214" s="24">
        <v>10.596939696622359</v>
      </c>
      <c r="G1214" s="24">
        <v>1212</v>
      </c>
      <c r="H1214" s="24" t="e">
        <f ca="1"/>
        <v>#NAME?</v>
      </c>
      <c r="I1214" s="24" t="e" cm="1">
        <f t="array" aca="1" ref="I1214" ca="1">INDIRECT(ADDRESS(($E$2+1-G1214)+2,8))</f>
        <v>#NAME?</v>
      </c>
      <c r="J1214" s="24" t="e">
        <f t="shared" ca="1" si="54"/>
        <v>#NAME?</v>
      </c>
      <c r="K1214" s="24" t="e">
        <f t="shared" ca="1" si="55"/>
        <v>#NAME?</v>
      </c>
      <c r="L1214" s="24" t="e">
        <f t="shared" ca="1" si="56"/>
        <v>#NAME?</v>
      </c>
    </row>
    <row r="1215" spans="2:12" x14ac:dyDescent="0.25">
      <c r="B1215" s="24">
        <v>10.762595031409415</v>
      </c>
      <c r="G1215" s="24">
        <v>1213</v>
      </c>
      <c r="H1215" s="24" t="e">
        <f ca="1"/>
        <v>#NAME?</v>
      </c>
      <c r="I1215" s="24" t="e" cm="1">
        <f t="array" aca="1" ref="I1215" ca="1">INDIRECT(ADDRESS(($E$2+1-G1215)+2,8))</f>
        <v>#NAME?</v>
      </c>
      <c r="J1215" s="24" t="e">
        <f t="shared" ca="1" si="54"/>
        <v>#NAME?</v>
      </c>
      <c r="K1215" s="24" t="e">
        <f t="shared" ca="1" si="55"/>
        <v>#NAME?</v>
      </c>
      <c r="L1215" s="24" t="e">
        <f t="shared" ca="1" si="56"/>
        <v>#NAME?</v>
      </c>
    </row>
    <row r="1216" spans="2:12" x14ac:dyDescent="0.25">
      <c r="B1216" s="24">
        <v>10.245727111612826</v>
      </c>
      <c r="G1216" s="24">
        <v>1214</v>
      </c>
      <c r="H1216" s="24" t="e">
        <f ca="1"/>
        <v>#NAME?</v>
      </c>
      <c r="I1216" s="24" t="e" cm="1">
        <f t="array" aca="1" ref="I1216" ca="1">INDIRECT(ADDRESS(($E$2+1-G1216)+2,8))</f>
        <v>#NAME?</v>
      </c>
      <c r="J1216" s="24" t="e">
        <f t="shared" ca="1" si="54"/>
        <v>#NAME?</v>
      </c>
      <c r="K1216" s="24" t="e">
        <f t="shared" ca="1" si="55"/>
        <v>#NAME?</v>
      </c>
      <c r="L1216" s="24" t="e">
        <f t="shared" ca="1" si="56"/>
        <v>#NAME?</v>
      </c>
    </row>
    <row r="1217" spans="2:12" x14ac:dyDescent="0.25">
      <c r="B1217" s="24">
        <v>9.7366447373362384</v>
      </c>
      <c r="G1217" s="24">
        <v>1215</v>
      </c>
      <c r="H1217" s="24" t="e">
        <f ca="1"/>
        <v>#NAME?</v>
      </c>
      <c r="I1217" s="24" t="e" cm="1">
        <f t="array" aca="1" ref="I1217" ca="1">INDIRECT(ADDRESS(($E$2+1-G1217)+2,8))</f>
        <v>#NAME?</v>
      </c>
      <c r="J1217" s="24" t="e">
        <f t="shared" ca="1" si="54"/>
        <v>#NAME?</v>
      </c>
      <c r="K1217" s="24" t="e">
        <f t="shared" ca="1" si="55"/>
        <v>#NAME?</v>
      </c>
      <c r="L1217" s="24" t="e">
        <f t="shared" ca="1" si="56"/>
        <v>#NAME?</v>
      </c>
    </row>
    <row r="1218" spans="2:12" x14ac:dyDescent="0.25">
      <c r="B1218" s="24">
        <v>9.1791825471673612</v>
      </c>
      <c r="G1218" s="24">
        <v>1216</v>
      </c>
      <c r="H1218" s="24" t="e">
        <f ca="1"/>
        <v>#NAME?</v>
      </c>
      <c r="I1218" s="24" t="e" cm="1">
        <f t="array" aca="1" ref="I1218" ca="1">INDIRECT(ADDRESS(($E$2+1-G1218)+2,8))</f>
        <v>#NAME?</v>
      </c>
      <c r="J1218" s="24" t="e">
        <f t="shared" ca="1" si="54"/>
        <v>#NAME?</v>
      </c>
      <c r="K1218" s="24" t="e">
        <f t="shared" ca="1" si="55"/>
        <v>#NAME?</v>
      </c>
      <c r="L1218" s="24" t="e">
        <f t="shared" ca="1" si="56"/>
        <v>#NAME?</v>
      </c>
    </row>
    <row r="1219" spans="2:12" x14ac:dyDescent="0.25">
      <c r="B1219" s="24">
        <v>9.2100401554032771</v>
      </c>
      <c r="G1219" s="24">
        <v>1217</v>
      </c>
      <c r="H1219" s="24" t="e">
        <f ca="1"/>
        <v>#NAME?</v>
      </c>
      <c r="I1219" s="24" t="e" cm="1">
        <f t="array" aca="1" ref="I1219" ca="1">INDIRECT(ADDRESS(($E$2+1-G1219)+2,8))</f>
        <v>#NAME?</v>
      </c>
      <c r="J1219" s="24" t="e">
        <f t="shared" ca="1" si="54"/>
        <v>#NAME?</v>
      </c>
      <c r="K1219" s="24" t="e">
        <f t="shared" ca="1" si="55"/>
        <v>#NAME?</v>
      </c>
      <c r="L1219" s="24" t="e">
        <f t="shared" ca="1" si="56"/>
        <v>#NAME?</v>
      </c>
    </row>
    <row r="1220" spans="2:12" x14ac:dyDescent="0.25">
      <c r="B1220" s="24">
        <v>10.509118594214577</v>
      </c>
      <c r="G1220" s="24">
        <v>1218</v>
      </c>
      <c r="H1220" s="24" t="e">
        <f ca="1"/>
        <v>#NAME?</v>
      </c>
      <c r="I1220" s="24" t="e" cm="1">
        <f t="array" aca="1" ref="I1220" ca="1">INDIRECT(ADDRESS(($E$2+1-G1220)+2,8))</f>
        <v>#NAME?</v>
      </c>
      <c r="J1220" s="24" t="e">
        <f t="shared" ref="J1220:J1283" ca="1" si="57">_xlfn.WEIBULL.DIST(H1220,$E$5,$E$6,TRUE)</f>
        <v>#NAME?</v>
      </c>
      <c r="K1220" s="24" t="e">
        <f t="shared" ref="K1220:K1283" ca="1" si="58">_xlfn.WEIBULL.DIST(I1220,$E$5,$E$6,TRUE)</f>
        <v>#NAME?</v>
      </c>
      <c r="L1220" s="24" t="e">
        <f t="shared" ref="L1220:L1283" ca="1" si="59">((2*G1220-1)/$E$2)*(LN(J1220)+LN(1-K1220))</f>
        <v>#NAME?</v>
      </c>
    </row>
    <row r="1221" spans="2:12" x14ac:dyDescent="0.25">
      <c r="B1221" s="24">
        <v>8.1463697646148034</v>
      </c>
      <c r="G1221" s="24">
        <v>1219</v>
      </c>
      <c r="H1221" s="24" t="e">
        <f ca="1"/>
        <v>#NAME?</v>
      </c>
      <c r="I1221" s="24" t="e" cm="1">
        <f t="array" aca="1" ref="I1221" ca="1">INDIRECT(ADDRESS(($E$2+1-G1221)+2,8))</f>
        <v>#NAME?</v>
      </c>
      <c r="J1221" s="24" t="e">
        <f t="shared" ca="1" si="57"/>
        <v>#NAME?</v>
      </c>
      <c r="K1221" s="24" t="e">
        <f t="shared" ca="1" si="58"/>
        <v>#NAME?</v>
      </c>
      <c r="L1221" s="24" t="e">
        <f t="shared" ca="1" si="59"/>
        <v>#NAME?</v>
      </c>
    </row>
    <row r="1222" spans="2:12" x14ac:dyDescent="0.25">
      <c r="B1222" s="24">
        <v>10.479855114063438</v>
      </c>
      <c r="G1222" s="24">
        <v>1220</v>
      </c>
      <c r="H1222" s="24" t="e">
        <f ca="1"/>
        <v>#NAME?</v>
      </c>
      <c r="I1222" s="24" t="e" cm="1">
        <f t="array" aca="1" ref="I1222" ca="1">INDIRECT(ADDRESS(($E$2+1-G1222)+2,8))</f>
        <v>#NAME?</v>
      </c>
      <c r="J1222" s="24" t="e">
        <f t="shared" ca="1" si="57"/>
        <v>#NAME?</v>
      </c>
      <c r="K1222" s="24" t="e">
        <f t="shared" ca="1" si="58"/>
        <v>#NAME?</v>
      </c>
      <c r="L1222" s="24" t="e">
        <f t="shared" ca="1" si="59"/>
        <v>#NAME?</v>
      </c>
    </row>
    <row r="1223" spans="2:12" x14ac:dyDescent="0.25">
      <c r="B1223" s="24">
        <v>9.0960306803888731</v>
      </c>
      <c r="G1223" s="24">
        <v>1221</v>
      </c>
      <c r="H1223" s="24" t="e">
        <f ca="1"/>
        <v>#NAME?</v>
      </c>
      <c r="I1223" s="24" t="e" cm="1">
        <f t="array" aca="1" ref="I1223" ca="1">INDIRECT(ADDRESS(($E$2+1-G1223)+2,8))</f>
        <v>#NAME?</v>
      </c>
      <c r="J1223" s="24" t="e">
        <f t="shared" ca="1" si="57"/>
        <v>#NAME?</v>
      </c>
      <c r="K1223" s="24" t="e">
        <f t="shared" ca="1" si="58"/>
        <v>#NAME?</v>
      </c>
      <c r="L1223" s="24" t="e">
        <f t="shared" ca="1" si="59"/>
        <v>#NAME?</v>
      </c>
    </row>
    <row r="1224" spans="2:12" x14ac:dyDescent="0.25">
      <c r="B1224" s="24">
        <v>7.4304484017043926</v>
      </c>
      <c r="G1224" s="24">
        <v>1222</v>
      </c>
      <c r="H1224" s="24" t="e">
        <f ca="1"/>
        <v>#NAME?</v>
      </c>
      <c r="I1224" s="24" t="e" cm="1">
        <f t="array" aca="1" ref="I1224" ca="1">INDIRECT(ADDRESS(($E$2+1-G1224)+2,8))</f>
        <v>#NAME?</v>
      </c>
      <c r="J1224" s="24" t="e">
        <f t="shared" ca="1" si="57"/>
        <v>#NAME?</v>
      </c>
      <c r="K1224" s="24" t="e">
        <f t="shared" ca="1" si="58"/>
        <v>#NAME?</v>
      </c>
      <c r="L1224" s="24" t="e">
        <f t="shared" ca="1" si="59"/>
        <v>#NAME?</v>
      </c>
    </row>
    <row r="1225" spans="2:12" x14ac:dyDescent="0.25">
      <c r="B1225" s="24">
        <v>8.5075877243852975</v>
      </c>
      <c r="G1225" s="24">
        <v>1223</v>
      </c>
      <c r="H1225" s="24" t="e">
        <f ca="1"/>
        <v>#NAME?</v>
      </c>
      <c r="I1225" s="24" t="e" cm="1">
        <f t="array" aca="1" ref="I1225" ca="1">INDIRECT(ADDRESS(($E$2+1-G1225)+2,8))</f>
        <v>#NAME?</v>
      </c>
      <c r="J1225" s="24" t="e">
        <f t="shared" ca="1" si="57"/>
        <v>#NAME?</v>
      </c>
      <c r="K1225" s="24" t="e">
        <f t="shared" ca="1" si="58"/>
        <v>#NAME?</v>
      </c>
      <c r="L1225" s="24" t="e">
        <f t="shared" ca="1" si="59"/>
        <v>#NAME?</v>
      </c>
    </row>
    <row r="1226" spans="2:12" x14ac:dyDescent="0.25">
      <c r="B1226" s="24">
        <v>8.2747498705192548</v>
      </c>
      <c r="G1226" s="24">
        <v>1224</v>
      </c>
      <c r="H1226" s="24" t="e">
        <f ca="1"/>
        <v>#NAME?</v>
      </c>
      <c r="I1226" s="24" t="e" cm="1">
        <f t="array" aca="1" ref="I1226" ca="1">INDIRECT(ADDRESS(($E$2+1-G1226)+2,8))</f>
        <v>#NAME?</v>
      </c>
      <c r="J1226" s="24" t="e">
        <f t="shared" ca="1" si="57"/>
        <v>#NAME?</v>
      </c>
      <c r="K1226" s="24" t="e">
        <f t="shared" ca="1" si="58"/>
        <v>#NAME?</v>
      </c>
      <c r="L1226" s="24" t="e">
        <f t="shared" ca="1" si="59"/>
        <v>#NAME?</v>
      </c>
    </row>
    <row r="1227" spans="2:12" x14ac:dyDescent="0.25">
      <c r="B1227" s="24">
        <v>10.821123515530267</v>
      </c>
      <c r="G1227" s="24">
        <v>1225</v>
      </c>
      <c r="H1227" s="24" t="e">
        <f ca="1"/>
        <v>#NAME?</v>
      </c>
      <c r="I1227" s="24" t="e" cm="1">
        <f t="array" aca="1" ref="I1227" ca="1">INDIRECT(ADDRESS(($E$2+1-G1227)+2,8))</f>
        <v>#NAME?</v>
      </c>
      <c r="J1227" s="24" t="e">
        <f t="shared" ca="1" si="57"/>
        <v>#NAME?</v>
      </c>
      <c r="K1227" s="24" t="e">
        <f t="shared" ca="1" si="58"/>
        <v>#NAME?</v>
      </c>
      <c r="L1227" s="24" t="e">
        <f t="shared" ca="1" si="59"/>
        <v>#NAME?</v>
      </c>
    </row>
    <row r="1228" spans="2:12" x14ac:dyDescent="0.25">
      <c r="B1228" s="24">
        <v>11.107748665587065</v>
      </c>
      <c r="G1228" s="24">
        <v>1226</v>
      </c>
      <c r="H1228" s="24" t="e">
        <f ca="1"/>
        <v>#NAME?</v>
      </c>
      <c r="I1228" s="24" t="e" cm="1">
        <f t="array" aca="1" ref="I1228" ca="1">INDIRECT(ADDRESS(($E$2+1-G1228)+2,8))</f>
        <v>#NAME?</v>
      </c>
      <c r="J1228" s="24" t="e">
        <f t="shared" ca="1" si="57"/>
        <v>#NAME?</v>
      </c>
      <c r="K1228" s="24" t="e">
        <f t="shared" ca="1" si="58"/>
        <v>#NAME?</v>
      </c>
      <c r="L1228" s="24" t="e">
        <f t="shared" ca="1" si="59"/>
        <v>#NAME?</v>
      </c>
    </row>
    <row r="1229" spans="2:12" x14ac:dyDescent="0.25">
      <c r="B1229" s="24">
        <v>8.861565135268334</v>
      </c>
      <c r="G1229" s="24">
        <v>1227</v>
      </c>
      <c r="H1229" s="24" t="e">
        <f ca="1"/>
        <v>#NAME?</v>
      </c>
      <c r="I1229" s="24" t="e" cm="1">
        <f t="array" aca="1" ref="I1229" ca="1">INDIRECT(ADDRESS(($E$2+1-G1229)+2,8))</f>
        <v>#NAME?</v>
      </c>
      <c r="J1229" s="24" t="e">
        <f t="shared" ca="1" si="57"/>
        <v>#NAME?</v>
      </c>
      <c r="K1229" s="24" t="e">
        <f t="shared" ca="1" si="58"/>
        <v>#NAME?</v>
      </c>
      <c r="L1229" s="24" t="e">
        <f t="shared" ca="1" si="59"/>
        <v>#NAME?</v>
      </c>
    </row>
    <row r="1230" spans="2:12" x14ac:dyDescent="0.25">
      <c r="B1230" s="24">
        <v>6.3104220268523283</v>
      </c>
      <c r="G1230" s="24">
        <v>1228</v>
      </c>
      <c r="H1230" s="24" t="e">
        <f ca="1"/>
        <v>#NAME?</v>
      </c>
      <c r="I1230" s="24" t="e" cm="1">
        <f t="array" aca="1" ref="I1230" ca="1">INDIRECT(ADDRESS(($E$2+1-G1230)+2,8))</f>
        <v>#NAME?</v>
      </c>
      <c r="J1230" s="24" t="e">
        <f t="shared" ca="1" si="57"/>
        <v>#NAME?</v>
      </c>
      <c r="K1230" s="24" t="e">
        <f t="shared" ca="1" si="58"/>
        <v>#NAME?</v>
      </c>
      <c r="L1230" s="24" t="e">
        <f t="shared" ca="1" si="59"/>
        <v>#NAME?</v>
      </c>
    </row>
    <row r="1231" spans="2:12" x14ac:dyDescent="0.25">
      <c r="B1231" s="24">
        <v>11.472932464853486</v>
      </c>
      <c r="G1231" s="24">
        <v>1229</v>
      </c>
      <c r="H1231" s="24" t="e">
        <f ca="1"/>
        <v>#NAME?</v>
      </c>
      <c r="I1231" s="24" t="e" cm="1">
        <f t="array" aca="1" ref="I1231" ca="1">INDIRECT(ADDRESS(($E$2+1-G1231)+2,8))</f>
        <v>#NAME?</v>
      </c>
      <c r="J1231" s="24" t="e">
        <f t="shared" ca="1" si="57"/>
        <v>#NAME?</v>
      </c>
      <c r="K1231" s="24" t="e">
        <f t="shared" ca="1" si="58"/>
        <v>#NAME?</v>
      </c>
      <c r="L1231" s="24" t="e">
        <f t="shared" ca="1" si="59"/>
        <v>#NAME?</v>
      </c>
    </row>
    <row r="1232" spans="2:12" x14ac:dyDescent="0.25">
      <c r="B1232" s="24">
        <v>11.698236082855376</v>
      </c>
      <c r="G1232" s="24">
        <v>1230</v>
      </c>
      <c r="H1232" s="24" t="e">
        <f ca="1"/>
        <v>#NAME?</v>
      </c>
      <c r="I1232" s="24" t="e" cm="1">
        <f t="array" aca="1" ref="I1232" ca="1">INDIRECT(ADDRESS(($E$2+1-G1232)+2,8))</f>
        <v>#NAME?</v>
      </c>
      <c r="J1232" s="24" t="e">
        <f t="shared" ca="1" si="57"/>
        <v>#NAME?</v>
      </c>
      <c r="K1232" s="24" t="e">
        <f t="shared" ca="1" si="58"/>
        <v>#NAME?</v>
      </c>
      <c r="L1232" s="24" t="e">
        <f t="shared" ca="1" si="59"/>
        <v>#NAME?</v>
      </c>
    </row>
    <row r="1233" spans="2:12" x14ac:dyDescent="0.25">
      <c r="B1233" s="24">
        <v>7.3808858375552076</v>
      </c>
      <c r="G1233" s="24">
        <v>1231</v>
      </c>
      <c r="H1233" s="24" t="e">
        <f ca="1"/>
        <v>#NAME?</v>
      </c>
      <c r="I1233" s="24" t="e" cm="1">
        <f t="array" aca="1" ref="I1233" ca="1">INDIRECT(ADDRESS(($E$2+1-G1233)+2,8))</f>
        <v>#NAME?</v>
      </c>
      <c r="J1233" s="24" t="e">
        <f t="shared" ca="1" si="57"/>
        <v>#NAME?</v>
      </c>
      <c r="K1233" s="24" t="e">
        <f t="shared" ca="1" si="58"/>
        <v>#NAME?</v>
      </c>
      <c r="L1233" s="24" t="e">
        <f t="shared" ca="1" si="59"/>
        <v>#NAME?</v>
      </c>
    </row>
    <row r="1234" spans="2:12" x14ac:dyDescent="0.25">
      <c r="B1234" s="24">
        <v>9.231886124289602</v>
      </c>
      <c r="G1234" s="24">
        <v>1232</v>
      </c>
      <c r="H1234" s="24" t="e">
        <f ca="1"/>
        <v>#NAME?</v>
      </c>
      <c r="I1234" s="24" t="e" cm="1">
        <f t="array" aca="1" ref="I1234" ca="1">INDIRECT(ADDRESS(($E$2+1-G1234)+2,8))</f>
        <v>#NAME?</v>
      </c>
      <c r="J1234" s="24" t="e">
        <f t="shared" ca="1" si="57"/>
        <v>#NAME?</v>
      </c>
      <c r="K1234" s="24" t="e">
        <f t="shared" ca="1" si="58"/>
        <v>#NAME?</v>
      </c>
      <c r="L1234" s="24" t="e">
        <f t="shared" ca="1" si="59"/>
        <v>#NAME?</v>
      </c>
    </row>
    <row r="1235" spans="2:12" x14ac:dyDescent="0.25">
      <c r="B1235" s="24">
        <v>9.4753518047673744</v>
      </c>
      <c r="G1235" s="24">
        <v>1233</v>
      </c>
      <c r="H1235" s="24" t="e">
        <f ca="1"/>
        <v>#NAME?</v>
      </c>
      <c r="I1235" s="24" t="e" cm="1">
        <f t="array" aca="1" ref="I1235" ca="1">INDIRECT(ADDRESS(($E$2+1-G1235)+2,8))</f>
        <v>#NAME?</v>
      </c>
      <c r="J1235" s="24" t="e">
        <f t="shared" ca="1" si="57"/>
        <v>#NAME?</v>
      </c>
      <c r="K1235" s="24" t="e">
        <f t="shared" ca="1" si="58"/>
        <v>#NAME?</v>
      </c>
      <c r="L1235" s="24" t="e">
        <f t="shared" ca="1" si="59"/>
        <v>#NAME?</v>
      </c>
    </row>
    <row r="1236" spans="2:12" x14ac:dyDescent="0.25">
      <c r="B1236" s="24">
        <v>10.16600940448782</v>
      </c>
      <c r="G1236" s="24">
        <v>1234</v>
      </c>
      <c r="H1236" s="24" t="e">
        <f ca="1"/>
        <v>#NAME?</v>
      </c>
      <c r="I1236" s="24" t="e" cm="1">
        <f t="array" aca="1" ref="I1236" ca="1">INDIRECT(ADDRESS(($E$2+1-G1236)+2,8))</f>
        <v>#NAME?</v>
      </c>
      <c r="J1236" s="24" t="e">
        <f t="shared" ca="1" si="57"/>
        <v>#NAME?</v>
      </c>
      <c r="K1236" s="24" t="e">
        <f t="shared" ca="1" si="58"/>
        <v>#NAME?</v>
      </c>
      <c r="L1236" s="24" t="e">
        <f t="shared" ca="1" si="59"/>
        <v>#NAME?</v>
      </c>
    </row>
    <row r="1237" spans="2:12" x14ac:dyDescent="0.25">
      <c r="B1237" s="24">
        <v>10.730752328448707</v>
      </c>
      <c r="G1237" s="24">
        <v>1235</v>
      </c>
      <c r="H1237" s="24" t="e">
        <f ca="1"/>
        <v>#NAME?</v>
      </c>
      <c r="I1237" s="24" t="e" cm="1">
        <f t="array" aca="1" ref="I1237" ca="1">INDIRECT(ADDRESS(($E$2+1-G1237)+2,8))</f>
        <v>#NAME?</v>
      </c>
      <c r="J1237" s="24" t="e">
        <f t="shared" ca="1" si="57"/>
        <v>#NAME?</v>
      </c>
      <c r="K1237" s="24" t="e">
        <f t="shared" ca="1" si="58"/>
        <v>#NAME?</v>
      </c>
      <c r="L1237" s="24" t="e">
        <f t="shared" ca="1" si="59"/>
        <v>#NAME?</v>
      </c>
    </row>
    <row r="1238" spans="2:12" x14ac:dyDescent="0.25">
      <c r="B1238" s="24">
        <v>8.8882387010790822</v>
      </c>
      <c r="G1238" s="24">
        <v>1236</v>
      </c>
      <c r="H1238" s="24" t="e">
        <f ca="1"/>
        <v>#NAME?</v>
      </c>
      <c r="I1238" s="24" t="e" cm="1">
        <f t="array" aca="1" ref="I1238" ca="1">INDIRECT(ADDRESS(($E$2+1-G1238)+2,8))</f>
        <v>#NAME?</v>
      </c>
      <c r="J1238" s="24" t="e">
        <f t="shared" ca="1" si="57"/>
        <v>#NAME?</v>
      </c>
      <c r="K1238" s="24" t="e">
        <f t="shared" ca="1" si="58"/>
        <v>#NAME?</v>
      </c>
      <c r="L1238" s="24" t="e">
        <f t="shared" ca="1" si="59"/>
        <v>#NAME?</v>
      </c>
    </row>
    <row r="1239" spans="2:12" x14ac:dyDescent="0.25">
      <c r="B1239" s="24">
        <v>8.5278366870001339</v>
      </c>
      <c r="G1239" s="24">
        <v>1237</v>
      </c>
      <c r="H1239" s="24" t="e">
        <f ca="1"/>
        <v>#NAME?</v>
      </c>
      <c r="I1239" s="24" t="e" cm="1">
        <f t="array" aca="1" ref="I1239" ca="1">INDIRECT(ADDRESS(($E$2+1-G1239)+2,8))</f>
        <v>#NAME?</v>
      </c>
      <c r="J1239" s="24" t="e">
        <f t="shared" ca="1" si="57"/>
        <v>#NAME?</v>
      </c>
      <c r="K1239" s="24" t="e">
        <f t="shared" ca="1" si="58"/>
        <v>#NAME?</v>
      </c>
      <c r="L1239" s="24" t="e">
        <f t="shared" ca="1" si="59"/>
        <v>#NAME?</v>
      </c>
    </row>
    <row r="1240" spans="2:12" x14ac:dyDescent="0.25">
      <c r="B1240" s="24">
        <v>9.4945714434842401</v>
      </c>
      <c r="G1240" s="24">
        <v>1238</v>
      </c>
      <c r="H1240" s="24" t="e">
        <f ca="1"/>
        <v>#NAME?</v>
      </c>
      <c r="I1240" s="24" t="e" cm="1">
        <f t="array" aca="1" ref="I1240" ca="1">INDIRECT(ADDRESS(($E$2+1-G1240)+2,8))</f>
        <v>#NAME?</v>
      </c>
      <c r="J1240" s="24" t="e">
        <f t="shared" ca="1" si="57"/>
        <v>#NAME?</v>
      </c>
      <c r="K1240" s="24" t="e">
        <f t="shared" ca="1" si="58"/>
        <v>#NAME?</v>
      </c>
      <c r="L1240" s="24" t="e">
        <f t="shared" ca="1" si="59"/>
        <v>#NAME?</v>
      </c>
    </row>
    <row r="1241" spans="2:12" x14ac:dyDescent="0.25">
      <c r="B1241" s="24">
        <v>11.083450554065626</v>
      </c>
      <c r="G1241" s="24">
        <v>1239</v>
      </c>
      <c r="H1241" s="24" t="e">
        <f ca="1"/>
        <v>#NAME?</v>
      </c>
      <c r="I1241" s="24" t="e" cm="1">
        <f t="array" aca="1" ref="I1241" ca="1">INDIRECT(ADDRESS(($E$2+1-G1241)+2,8))</f>
        <v>#NAME?</v>
      </c>
      <c r="J1241" s="24" t="e">
        <f t="shared" ca="1" si="57"/>
        <v>#NAME?</v>
      </c>
      <c r="K1241" s="24" t="e">
        <f t="shared" ca="1" si="58"/>
        <v>#NAME?</v>
      </c>
      <c r="L1241" s="24" t="e">
        <f t="shared" ca="1" si="59"/>
        <v>#NAME?</v>
      </c>
    </row>
    <row r="1242" spans="2:12" x14ac:dyDescent="0.25">
      <c r="B1242" s="24">
        <v>9.386824314273607</v>
      </c>
      <c r="G1242" s="24">
        <v>1240</v>
      </c>
      <c r="H1242" s="24" t="e">
        <f ca="1"/>
        <v>#NAME?</v>
      </c>
      <c r="I1242" s="24" t="e" cm="1">
        <f t="array" aca="1" ref="I1242" ca="1">INDIRECT(ADDRESS(($E$2+1-G1242)+2,8))</f>
        <v>#NAME?</v>
      </c>
      <c r="J1242" s="24" t="e">
        <f t="shared" ca="1" si="57"/>
        <v>#NAME?</v>
      </c>
      <c r="K1242" s="24" t="e">
        <f t="shared" ca="1" si="58"/>
        <v>#NAME?</v>
      </c>
      <c r="L1242" s="24" t="e">
        <f t="shared" ca="1" si="59"/>
        <v>#NAME?</v>
      </c>
    </row>
    <row r="1243" spans="2:12" x14ac:dyDescent="0.25">
      <c r="B1243" s="24">
        <v>9.6746022104788985</v>
      </c>
      <c r="G1243" s="24">
        <v>1241</v>
      </c>
      <c r="H1243" s="24" t="e">
        <f ca="1"/>
        <v>#NAME?</v>
      </c>
      <c r="I1243" s="24" t="e" cm="1">
        <f t="array" aca="1" ref="I1243" ca="1">INDIRECT(ADDRESS(($E$2+1-G1243)+2,8))</f>
        <v>#NAME?</v>
      </c>
      <c r="J1243" s="24" t="e">
        <f t="shared" ca="1" si="57"/>
        <v>#NAME?</v>
      </c>
      <c r="K1243" s="24" t="e">
        <f t="shared" ca="1" si="58"/>
        <v>#NAME?</v>
      </c>
      <c r="L1243" s="24" t="e">
        <f t="shared" ca="1" si="59"/>
        <v>#NAME?</v>
      </c>
    </row>
    <row r="1244" spans="2:12" x14ac:dyDescent="0.25">
      <c r="B1244" s="24">
        <v>9.555616133361287</v>
      </c>
      <c r="G1244" s="24">
        <v>1242</v>
      </c>
      <c r="H1244" s="24" t="e">
        <f ca="1"/>
        <v>#NAME?</v>
      </c>
      <c r="I1244" s="24" t="e" cm="1">
        <f t="array" aca="1" ref="I1244" ca="1">INDIRECT(ADDRESS(($E$2+1-G1244)+2,8))</f>
        <v>#NAME?</v>
      </c>
      <c r="J1244" s="24" t="e">
        <f t="shared" ca="1" si="57"/>
        <v>#NAME?</v>
      </c>
      <c r="K1244" s="24" t="e">
        <f t="shared" ca="1" si="58"/>
        <v>#NAME?</v>
      </c>
      <c r="L1244" s="24" t="e">
        <f t="shared" ca="1" si="59"/>
        <v>#NAME?</v>
      </c>
    </row>
    <row r="1245" spans="2:12" x14ac:dyDescent="0.25">
      <c r="B1245" s="24">
        <v>9.8879117565614258</v>
      </c>
      <c r="G1245" s="24">
        <v>1243</v>
      </c>
      <c r="H1245" s="24" t="e">
        <f ca="1"/>
        <v>#NAME?</v>
      </c>
      <c r="I1245" s="24" t="e" cm="1">
        <f t="array" aca="1" ref="I1245" ca="1">INDIRECT(ADDRESS(($E$2+1-G1245)+2,8))</f>
        <v>#NAME?</v>
      </c>
      <c r="J1245" s="24" t="e">
        <f t="shared" ca="1" si="57"/>
        <v>#NAME?</v>
      </c>
      <c r="K1245" s="24" t="e">
        <f t="shared" ca="1" si="58"/>
        <v>#NAME?</v>
      </c>
      <c r="L1245" s="24" t="e">
        <f t="shared" ca="1" si="59"/>
        <v>#NAME?</v>
      </c>
    </row>
    <row r="1246" spans="2:12" x14ac:dyDescent="0.25">
      <c r="B1246" s="24">
        <v>10.253238303149551</v>
      </c>
      <c r="G1246" s="24">
        <v>1244</v>
      </c>
      <c r="H1246" s="24" t="e">
        <f ca="1"/>
        <v>#NAME?</v>
      </c>
      <c r="I1246" s="24" t="e" cm="1">
        <f t="array" aca="1" ref="I1246" ca="1">INDIRECT(ADDRESS(($E$2+1-G1246)+2,8))</f>
        <v>#NAME?</v>
      </c>
      <c r="J1246" s="24" t="e">
        <f t="shared" ca="1" si="57"/>
        <v>#NAME?</v>
      </c>
      <c r="K1246" s="24" t="e">
        <f t="shared" ca="1" si="58"/>
        <v>#NAME?</v>
      </c>
      <c r="L1246" s="24" t="e">
        <f t="shared" ca="1" si="59"/>
        <v>#NAME?</v>
      </c>
    </row>
    <row r="1247" spans="2:12" x14ac:dyDescent="0.25">
      <c r="B1247" s="24">
        <v>8.210940874051639</v>
      </c>
      <c r="G1247" s="24">
        <v>1245</v>
      </c>
      <c r="H1247" s="24" t="e">
        <f ca="1"/>
        <v>#NAME?</v>
      </c>
      <c r="I1247" s="24" t="e" cm="1">
        <f t="array" aca="1" ref="I1247" ca="1">INDIRECT(ADDRESS(($E$2+1-G1247)+2,8))</f>
        <v>#NAME?</v>
      </c>
      <c r="J1247" s="24" t="e">
        <f t="shared" ca="1" si="57"/>
        <v>#NAME?</v>
      </c>
      <c r="K1247" s="24" t="e">
        <f t="shared" ca="1" si="58"/>
        <v>#NAME?</v>
      </c>
      <c r="L1247" s="24" t="e">
        <f t="shared" ca="1" si="59"/>
        <v>#NAME?</v>
      </c>
    </row>
    <row r="1248" spans="2:12" x14ac:dyDescent="0.25">
      <c r="B1248" s="24">
        <v>12.138175432046394</v>
      </c>
      <c r="G1248" s="24">
        <v>1246</v>
      </c>
      <c r="H1248" s="24" t="e">
        <f ca="1"/>
        <v>#NAME?</v>
      </c>
      <c r="I1248" s="24" t="e" cm="1">
        <f t="array" aca="1" ref="I1248" ca="1">INDIRECT(ADDRESS(($E$2+1-G1248)+2,8))</f>
        <v>#NAME?</v>
      </c>
      <c r="J1248" s="24" t="e">
        <f t="shared" ca="1" si="57"/>
        <v>#NAME?</v>
      </c>
      <c r="K1248" s="24" t="e">
        <f t="shared" ca="1" si="58"/>
        <v>#NAME?</v>
      </c>
      <c r="L1248" s="24" t="e">
        <f t="shared" ca="1" si="59"/>
        <v>#NAME?</v>
      </c>
    </row>
    <row r="1249" spans="2:12" x14ac:dyDescent="0.25">
      <c r="B1249" s="24">
        <v>8.7476578203490281</v>
      </c>
      <c r="G1249" s="24">
        <v>1247</v>
      </c>
      <c r="H1249" s="24" t="e">
        <f ca="1"/>
        <v>#NAME?</v>
      </c>
      <c r="I1249" s="24" t="e" cm="1">
        <f t="array" aca="1" ref="I1249" ca="1">INDIRECT(ADDRESS(($E$2+1-G1249)+2,8))</f>
        <v>#NAME?</v>
      </c>
      <c r="J1249" s="24" t="e">
        <f t="shared" ca="1" si="57"/>
        <v>#NAME?</v>
      </c>
      <c r="K1249" s="24" t="e">
        <f t="shared" ca="1" si="58"/>
        <v>#NAME?</v>
      </c>
      <c r="L1249" s="24" t="e">
        <f t="shared" ca="1" si="59"/>
        <v>#NAME?</v>
      </c>
    </row>
    <row r="1250" spans="2:12" x14ac:dyDescent="0.25">
      <c r="B1250" s="24">
        <v>11.325673656489014</v>
      </c>
      <c r="G1250" s="24">
        <v>1248</v>
      </c>
      <c r="H1250" s="24" t="e">
        <f ca="1"/>
        <v>#NAME?</v>
      </c>
      <c r="I1250" s="24" t="e" cm="1">
        <f t="array" aca="1" ref="I1250" ca="1">INDIRECT(ADDRESS(($E$2+1-G1250)+2,8))</f>
        <v>#NAME?</v>
      </c>
      <c r="J1250" s="24" t="e">
        <f t="shared" ca="1" si="57"/>
        <v>#NAME?</v>
      </c>
      <c r="K1250" s="24" t="e">
        <f t="shared" ca="1" si="58"/>
        <v>#NAME?</v>
      </c>
      <c r="L1250" s="24" t="e">
        <f t="shared" ca="1" si="59"/>
        <v>#NAME?</v>
      </c>
    </row>
    <row r="1251" spans="2:12" x14ac:dyDescent="0.25">
      <c r="B1251" s="24">
        <v>10.362607579665585</v>
      </c>
      <c r="G1251" s="24">
        <v>1249</v>
      </c>
      <c r="H1251" s="24" t="e">
        <f ca="1"/>
        <v>#NAME?</v>
      </c>
      <c r="I1251" s="24" t="e" cm="1">
        <f t="array" aca="1" ref="I1251" ca="1">INDIRECT(ADDRESS(($E$2+1-G1251)+2,8))</f>
        <v>#NAME?</v>
      </c>
      <c r="J1251" s="24" t="e">
        <f t="shared" ca="1" si="57"/>
        <v>#NAME?</v>
      </c>
      <c r="K1251" s="24" t="e">
        <f t="shared" ca="1" si="58"/>
        <v>#NAME?</v>
      </c>
      <c r="L1251" s="24" t="e">
        <f t="shared" ca="1" si="59"/>
        <v>#NAME?</v>
      </c>
    </row>
    <row r="1252" spans="2:12" x14ac:dyDescent="0.25">
      <c r="B1252" s="24">
        <v>9.3718540840432141</v>
      </c>
      <c r="G1252" s="24">
        <v>1250</v>
      </c>
      <c r="H1252" s="24" t="e">
        <f ca="1"/>
        <v>#NAME?</v>
      </c>
      <c r="I1252" s="24" t="e" cm="1">
        <f t="array" aca="1" ref="I1252" ca="1">INDIRECT(ADDRESS(($E$2+1-G1252)+2,8))</f>
        <v>#NAME?</v>
      </c>
      <c r="J1252" s="24" t="e">
        <f t="shared" ca="1" si="57"/>
        <v>#NAME?</v>
      </c>
      <c r="K1252" s="24" t="e">
        <f t="shared" ca="1" si="58"/>
        <v>#NAME?</v>
      </c>
      <c r="L1252" s="24" t="e">
        <f t="shared" ca="1" si="59"/>
        <v>#NAME?</v>
      </c>
    </row>
    <row r="1253" spans="2:12" x14ac:dyDescent="0.25">
      <c r="B1253" s="24">
        <v>11.257834257640425</v>
      </c>
      <c r="G1253" s="24">
        <v>1251</v>
      </c>
      <c r="H1253" s="24" t="e">
        <f ca="1"/>
        <v>#NAME?</v>
      </c>
      <c r="I1253" s="24" t="e" cm="1">
        <f t="array" aca="1" ref="I1253" ca="1">INDIRECT(ADDRESS(($E$2+1-G1253)+2,8))</f>
        <v>#NAME?</v>
      </c>
      <c r="J1253" s="24" t="e">
        <f t="shared" ca="1" si="57"/>
        <v>#NAME?</v>
      </c>
      <c r="K1253" s="24" t="e">
        <f t="shared" ca="1" si="58"/>
        <v>#NAME?</v>
      </c>
      <c r="L1253" s="24" t="e">
        <f t="shared" ca="1" si="59"/>
        <v>#NAME?</v>
      </c>
    </row>
    <row r="1254" spans="2:12" x14ac:dyDescent="0.25">
      <c r="B1254" s="24">
        <v>10.450152362306078</v>
      </c>
      <c r="G1254" s="24">
        <v>1252</v>
      </c>
      <c r="H1254" s="24" t="e">
        <f ca="1"/>
        <v>#NAME?</v>
      </c>
      <c r="I1254" s="24" t="e" cm="1">
        <f t="array" aca="1" ref="I1254" ca="1">INDIRECT(ADDRESS(($E$2+1-G1254)+2,8))</f>
        <v>#NAME?</v>
      </c>
      <c r="J1254" s="24" t="e">
        <f t="shared" ca="1" si="57"/>
        <v>#NAME?</v>
      </c>
      <c r="K1254" s="24" t="e">
        <f t="shared" ca="1" si="58"/>
        <v>#NAME?</v>
      </c>
      <c r="L1254" s="24" t="e">
        <f t="shared" ca="1" si="59"/>
        <v>#NAME?</v>
      </c>
    </row>
    <row r="1255" spans="2:12" x14ac:dyDescent="0.25">
      <c r="B1255" s="24">
        <v>10.864303028041977</v>
      </c>
      <c r="G1255" s="24">
        <v>1253</v>
      </c>
      <c r="H1255" s="24" t="e">
        <f ca="1"/>
        <v>#NAME?</v>
      </c>
      <c r="I1255" s="24" t="e" cm="1">
        <f t="array" aca="1" ref="I1255" ca="1">INDIRECT(ADDRESS(($E$2+1-G1255)+2,8))</f>
        <v>#NAME?</v>
      </c>
      <c r="J1255" s="24" t="e">
        <f t="shared" ca="1" si="57"/>
        <v>#NAME?</v>
      </c>
      <c r="K1255" s="24" t="e">
        <f t="shared" ca="1" si="58"/>
        <v>#NAME?</v>
      </c>
      <c r="L1255" s="24" t="e">
        <f t="shared" ca="1" si="59"/>
        <v>#NAME?</v>
      </c>
    </row>
    <row r="1256" spans="2:12" x14ac:dyDescent="0.25">
      <c r="B1256" s="24">
        <v>7.984956556139525</v>
      </c>
      <c r="G1256" s="24">
        <v>1254</v>
      </c>
      <c r="H1256" s="24" t="e">
        <f ca="1"/>
        <v>#NAME?</v>
      </c>
      <c r="I1256" s="24" t="e" cm="1">
        <f t="array" aca="1" ref="I1256" ca="1">INDIRECT(ADDRESS(($E$2+1-G1256)+2,8))</f>
        <v>#NAME?</v>
      </c>
      <c r="J1256" s="24" t="e">
        <f t="shared" ca="1" si="57"/>
        <v>#NAME?</v>
      </c>
      <c r="K1256" s="24" t="e">
        <f t="shared" ca="1" si="58"/>
        <v>#NAME?</v>
      </c>
      <c r="L1256" s="24" t="e">
        <f t="shared" ca="1" si="59"/>
        <v>#NAME?</v>
      </c>
    </row>
    <row r="1257" spans="2:12" x14ac:dyDescent="0.25">
      <c r="B1257" s="24">
        <v>8.4040311974033219</v>
      </c>
      <c r="G1257" s="24">
        <v>1255</v>
      </c>
      <c r="H1257" s="24" t="e">
        <f ca="1"/>
        <v>#NAME?</v>
      </c>
      <c r="I1257" s="24" t="e" cm="1">
        <f t="array" aca="1" ref="I1257" ca="1">INDIRECT(ADDRESS(($E$2+1-G1257)+2,8))</f>
        <v>#NAME?</v>
      </c>
      <c r="J1257" s="24" t="e">
        <f t="shared" ca="1" si="57"/>
        <v>#NAME?</v>
      </c>
      <c r="K1257" s="24" t="e">
        <f t="shared" ca="1" si="58"/>
        <v>#NAME?</v>
      </c>
      <c r="L1257" s="24" t="e">
        <f t="shared" ca="1" si="59"/>
        <v>#NAME?</v>
      </c>
    </row>
    <row r="1258" spans="2:12" x14ac:dyDescent="0.25">
      <c r="B1258" s="24">
        <v>6.9185275269798217</v>
      </c>
      <c r="G1258" s="24">
        <v>1256</v>
      </c>
      <c r="H1258" s="24" t="e">
        <f ca="1"/>
        <v>#NAME?</v>
      </c>
      <c r="I1258" s="24" t="e" cm="1">
        <f t="array" aca="1" ref="I1258" ca="1">INDIRECT(ADDRESS(($E$2+1-G1258)+2,8))</f>
        <v>#NAME?</v>
      </c>
      <c r="J1258" s="24" t="e">
        <f t="shared" ca="1" si="57"/>
        <v>#NAME?</v>
      </c>
      <c r="K1258" s="24" t="e">
        <f t="shared" ca="1" si="58"/>
        <v>#NAME?</v>
      </c>
      <c r="L1258" s="24" t="e">
        <f t="shared" ca="1" si="59"/>
        <v>#NAME?</v>
      </c>
    </row>
    <row r="1259" spans="2:12" x14ac:dyDescent="0.25">
      <c r="B1259" s="24">
        <v>10.218694535194102</v>
      </c>
      <c r="G1259" s="24">
        <v>1257</v>
      </c>
      <c r="H1259" s="24" t="e">
        <f ca="1"/>
        <v>#NAME?</v>
      </c>
      <c r="I1259" s="24" t="e" cm="1">
        <f t="array" aca="1" ref="I1259" ca="1">INDIRECT(ADDRESS(($E$2+1-G1259)+2,8))</f>
        <v>#NAME?</v>
      </c>
      <c r="J1259" s="24" t="e">
        <f t="shared" ca="1" si="57"/>
        <v>#NAME?</v>
      </c>
      <c r="K1259" s="24" t="e">
        <f t="shared" ca="1" si="58"/>
        <v>#NAME?</v>
      </c>
      <c r="L1259" s="24" t="e">
        <f t="shared" ca="1" si="59"/>
        <v>#NAME?</v>
      </c>
    </row>
    <row r="1260" spans="2:12" x14ac:dyDescent="0.25">
      <c r="B1260" s="24">
        <v>8.3343594513970523</v>
      </c>
      <c r="G1260" s="24">
        <v>1258</v>
      </c>
      <c r="H1260" s="24" t="e">
        <f ca="1"/>
        <v>#NAME?</v>
      </c>
      <c r="I1260" s="24" t="e" cm="1">
        <f t="array" aca="1" ref="I1260" ca="1">INDIRECT(ADDRESS(($E$2+1-G1260)+2,8))</f>
        <v>#NAME?</v>
      </c>
      <c r="J1260" s="24" t="e">
        <f t="shared" ca="1" si="57"/>
        <v>#NAME?</v>
      </c>
      <c r="K1260" s="24" t="e">
        <f t="shared" ca="1" si="58"/>
        <v>#NAME?</v>
      </c>
      <c r="L1260" s="24" t="e">
        <f t="shared" ca="1" si="59"/>
        <v>#NAME?</v>
      </c>
    </row>
    <row r="1261" spans="2:12" x14ac:dyDescent="0.25">
      <c r="B1261" s="24">
        <v>9.8295450839739331</v>
      </c>
      <c r="G1261" s="24">
        <v>1259</v>
      </c>
      <c r="H1261" s="24" t="e">
        <f ca="1"/>
        <v>#NAME?</v>
      </c>
      <c r="I1261" s="24" t="e" cm="1">
        <f t="array" aca="1" ref="I1261" ca="1">INDIRECT(ADDRESS(($E$2+1-G1261)+2,8))</f>
        <v>#NAME?</v>
      </c>
      <c r="J1261" s="24" t="e">
        <f t="shared" ca="1" si="57"/>
        <v>#NAME?</v>
      </c>
      <c r="K1261" s="24" t="e">
        <f t="shared" ca="1" si="58"/>
        <v>#NAME?</v>
      </c>
      <c r="L1261" s="24" t="e">
        <f t="shared" ca="1" si="59"/>
        <v>#NAME?</v>
      </c>
    </row>
    <row r="1262" spans="2:12" x14ac:dyDescent="0.25">
      <c r="B1262" s="24">
        <v>8.8996898030158302</v>
      </c>
      <c r="G1262" s="24">
        <v>1260</v>
      </c>
      <c r="H1262" s="24" t="e">
        <f ca="1"/>
        <v>#NAME?</v>
      </c>
      <c r="I1262" s="24" t="e" cm="1">
        <f t="array" aca="1" ref="I1262" ca="1">INDIRECT(ADDRESS(($E$2+1-G1262)+2,8))</f>
        <v>#NAME?</v>
      </c>
      <c r="J1262" s="24" t="e">
        <f t="shared" ca="1" si="57"/>
        <v>#NAME?</v>
      </c>
      <c r="K1262" s="24" t="e">
        <f t="shared" ca="1" si="58"/>
        <v>#NAME?</v>
      </c>
      <c r="L1262" s="24" t="e">
        <f t="shared" ca="1" si="59"/>
        <v>#NAME?</v>
      </c>
    </row>
    <row r="1263" spans="2:12" x14ac:dyDescent="0.25">
      <c r="B1263" s="24">
        <v>10.814345246790753</v>
      </c>
      <c r="G1263" s="24">
        <v>1261</v>
      </c>
      <c r="H1263" s="24" t="e">
        <f ca="1"/>
        <v>#NAME?</v>
      </c>
      <c r="I1263" s="24" t="e" cm="1">
        <f t="array" aca="1" ref="I1263" ca="1">INDIRECT(ADDRESS(($E$2+1-G1263)+2,8))</f>
        <v>#NAME?</v>
      </c>
      <c r="J1263" s="24" t="e">
        <f t="shared" ca="1" si="57"/>
        <v>#NAME?</v>
      </c>
      <c r="K1263" s="24" t="e">
        <f t="shared" ca="1" si="58"/>
        <v>#NAME?</v>
      </c>
      <c r="L1263" s="24" t="e">
        <f t="shared" ca="1" si="59"/>
        <v>#NAME?</v>
      </c>
    </row>
    <row r="1264" spans="2:12" x14ac:dyDescent="0.25">
      <c r="B1264" s="24">
        <v>10.565241397368991</v>
      </c>
      <c r="G1264" s="24">
        <v>1262</v>
      </c>
      <c r="H1264" s="24" t="e">
        <f ca="1"/>
        <v>#NAME?</v>
      </c>
      <c r="I1264" s="24" t="e" cm="1">
        <f t="array" aca="1" ref="I1264" ca="1">INDIRECT(ADDRESS(($E$2+1-G1264)+2,8))</f>
        <v>#NAME?</v>
      </c>
      <c r="J1264" s="24" t="e">
        <f t="shared" ca="1" si="57"/>
        <v>#NAME?</v>
      </c>
      <c r="K1264" s="24" t="e">
        <f t="shared" ca="1" si="58"/>
        <v>#NAME?</v>
      </c>
      <c r="L1264" s="24" t="e">
        <f t="shared" ca="1" si="59"/>
        <v>#NAME?</v>
      </c>
    </row>
    <row r="1265" spans="2:12" x14ac:dyDescent="0.25">
      <c r="B1265" s="24">
        <v>9.8018601642588088</v>
      </c>
      <c r="G1265" s="24">
        <v>1263</v>
      </c>
      <c r="H1265" s="24" t="e">
        <f ca="1"/>
        <v>#NAME?</v>
      </c>
      <c r="I1265" s="24" t="e" cm="1">
        <f t="array" aca="1" ref="I1265" ca="1">INDIRECT(ADDRESS(($E$2+1-G1265)+2,8))</f>
        <v>#NAME?</v>
      </c>
      <c r="J1265" s="24" t="e">
        <f t="shared" ca="1" si="57"/>
        <v>#NAME?</v>
      </c>
      <c r="K1265" s="24" t="e">
        <f t="shared" ca="1" si="58"/>
        <v>#NAME?</v>
      </c>
      <c r="L1265" s="24" t="e">
        <f t="shared" ca="1" si="59"/>
        <v>#NAME?</v>
      </c>
    </row>
    <row r="1266" spans="2:12" x14ac:dyDescent="0.25">
      <c r="B1266" s="24">
        <v>8.8437416781606686</v>
      </c>
      <c r="G1266" s="24">
        <v>1264</v>
      </c>
      <c r="H1266" s="24" t="e">
        <f ca="1"/>
        <v>#NAME?</v>
      </c>
      <c r="I1266" s="24" t="e" cm="1">
        <f t="array" aca="1" ref="I1266" ca="1">INDIRECT(ADDRESS(($E$2+1-G1266)+2,8))</f>
        <v>#NAME?</v>
      </c>
      <c r="J1266" s="24" t="e">
        <f t="shared" ca="1" si="57"/>
        <v>#NAME?</v>
      </c>
      <c r="K1266" s="24" t="e">
        <f t="shared" ca="1" si="58"/>
        <v>#NAME?</v>
      </c>
      <c r="L1266" s="24" t="e">
        <f t="shared" ca="1" si="59"/>
        <v>#NAME?</v>
      </c>
    </row>
    <row r="1267" spans="2:12" x14ac:dyDescent="0.25">
      <c r="B1267" s="24">
        <v>8.9312183147338082</v>
      </c>
      <c r="G1267" s="24">
        <v>1265</v>
      </c>
      <c r="H1267" s="24" t="e">
        <f ca="1"/>
        <v>#NAME?</v>
      </c>
      <c r="I1267" s="24" t="e" cm="1">
        <f t="array" aca="1" ref="I1267" ca="1">INDIRECT(ADDRESS(($E$2+1-G1267)+2,8))</f>
        <v>#NAME?</v>
      </c>
      <c r="J1267" s="24" t="e">
        <f t="shared" ca="1" si="57"/>
        <v>#NAME?</v>
      </c>
      <c r="K1267" s="24" t="e">
        <f t="shared" ca="1" si="58"/>
        <v>#NAME?</v>
      </c>
      <c r="L1267" s="24" t="e">
        <f t="shared" ca="1" si="59"/>
        <v>#NAME?</v>
      </c>
    </row>
    <row r="1268" spans="2:12" x14ac:dyDescent="0.25">
      <c r="B1268" s="24">
        <v>5.936076558350698</v>
      </c>
      <c r="G1268" s="24">
        <v>1266</v>
      </c>
      <c r="H1268" s="24" t="e">
        <f ca="1"/>
        <v>#NAME?</v>
      </c>
      <c r="I1268" s="24" t="e" cm="1">
        <f t="array" aca="1" ref="I1268" ca="1">INDIRECT(ADDRESS(($E$2+1-G1268)+2,8))</f>
        <v>#NAME?</v>
      </c>
      <c r="J1268" s="24" t="e">
        <f t="shared" ca="1" si="57"/>
        <v>#NAME?</v>
      </c>
      <c r="K1268" s="24" t="e">
        <f t="shared" ca="1" si="58"/>
        <v>#NAME?</v>
      </c>
      <c r="L1268" s="24" t="e">
        <f t="shared" ca="1" si="59"/>
        <v>#NAME?</v>
      </c>
    </row>
    <row r="1269" spans="2:12" x14ac:dyDescent="0.25">
      <c r="B1269" s="24">
        <v>6.8258084784340065</v>
      </c>
      <c r="G1269" s="24">
        <v>1267</v>
      </c>
      <c r="H1269" s="24" t="e">
        <f ca="1"/>
        <v>#NAME?</v>
      </c>
      <c r="I1269" s="24" t="e" cm="1">
        <f t="array" aca="1" ref="I1269" ca="1">INDIRECT(ADDRESS(($E$2+1-G1269)+2,8))</f>
        <v>#NAME?</v>
      </c>
      <c r="J1269" s="24" t="e">
        <f t="shared" ca="1" si="57"/>
        <v>#NAME?</v>
      </c>
      <c r="K1269" s="24" t="e">
        <f t="shared" ca="1" si="58"/>
        <v>#NAME?</v>
      </c>
      <c r="L1269" s="24" t="e">
        <f t="shared" ca="1" si="59"/>
        <v>#NAME?</v>
      </c>
    </row>
    <row r="1270" spans="2:12" x14ac:dyDescent="0.25">
      <c r="B1270" s="24">
        <v>7.1728615470486021</v>
      </c>
      <c r="G1270" s="24">
        <v>1268</v>
      </c>
      <c r="H1270" s="24" t="e">
        <f ca="1"/>
        <v>#NAME?</v>
      </c>
      <c r="I1270" s="24" t="e" cm="1">
        <f t="array" aca="1" ref="I1270" ca="1">INDIRECT(ADDRESS(($E$2+1-G1270)+2,8))</f>
        <v>#NAME?</v>
      </c>
      <c r="J1270" s="24" t="e">
        <f t="shared" ca="1" si="57"/>
        <v>#NAME?</v>
      </c>
      <c r="K1270" s="24" t="e">
        <f t="shared" ca="1" si="58"/>
        <v>#NAME?</v>
      </c>
      <c r="L1270" s="24" t="e">
        <f t="shared" ca="1" si="59"/>
        <v>#NAME?</v>
      </c>
    </row>
    <row r="1271" spans="2:12" x14ac:dyDescent="0.25">
      <c r="B1271" s="24">
        <v>10.174371459100835</v>
      </c>
      <c r="G1271" s="24">
        <v>1269</v>
      </c>
      <c r="H1271" s="24" t="e">
        <f ca="1"/>
        <v>#NAME?</v>
      </c>
      <c r="I1271" s="24" t="e" cm="1">
        <f t="array" aca="1" ref="I1271" ca="1">INDIRECT(ADDRESS(($E$2+1-G1271)+2,8))</f>
        <v>#NAME?</v>
      </c>
      <c r="J1271" s="24" t="e">
        <f t="shared" ca="1" si="57"/>
        <v>#NAME?</v>
      </c>
      <c r="K1271" s="24" t="e">
        <f t="shared" ca="1" si="58"/>
        <v>#NAME?</v>
      </c>
      <c r="L1271" s="24" t="e">
        <f t="shared" ca="1" si="59"/>
        <v>#NAME?</v>
      </c>
    </row>
    <row r="1272" spans="2:12" x14ac:dyDescent="0.25">
      <c r="B1272" s="24">
        <v>8.3928522903814624</v>
      </c>
      <c r="G1272" s="24">
        <v>1270</v>
      </c>
      <c r="H1272" s="24" t="e">
        <f ca="1"/>
        <v>#NAME?</v>
      </c>
      <c r="I1272" s="24" t="e" cm="1">
        <f t="array" aca="1" ref="I1272" ca="1">INDIRECT(ADDRESS(($E$2+1-G1272)+2,8))</f>
        <v>#NAME?</v>
      </c>
      <c r="J1272" s="24" t="e">
        <f t="shared" ca="1" si="57"/>
        <v>#NAME?</v>
      </c>
      <c r="K1272" s="24" t="e">
        <f t="shared" ca="1" si="58"/>
        <v>#NAME?</v>
      </c>
      <c r="L1272" s="24" t="e">
        <f t="shared" ca="1" si="59"/>
        <v>#NAME?</v>
      </c>
    </row>
    <row r="1273" spans="2:12" x14ac:dyDescent="0.25">
      <c r="B1273" s="24">
        <v>8.6671132717766106</v>
      </c>
      <c r="G1273" s="24">
        <v>1271</v>
      </c>
      <c r="H1273" s="24" t="e">
        <f ca="1"/>
        <v>#NAME?</v>
      </c>
      <c r="I1273" s="24" t="e" cm="1">
        <f t="array" aca="1" ref="I1273" ca="1">INDIRECT(ADDRESS(($E$2+1-G1273)+2,8))</f>
        <v>#NAME?</v>
      </c>
      <c r="J1273" s="24" t="e">
        <f t="shared" ca="1" si="57"/>
        <v>#NAME?</v>
      </c>
      <c r="K1273" s="24" t="e">
        <f t="shared" ca="1" si="58"/>
        <v>#NAME?</v>
      </c>
      <c r="L1273" s="24" t="e">
        <f t="shared" ca="1" si="59"/>
        <v>#NAME?</v>
      </c>
    </row>
    <row r="1274" spans="2:12" x14ac:dyDescent="0.25">
      <c r="B1274" s="24">
        <v>9.3816228083941127</v>
      </c>
      <c r="G1274" s="24">
        <v>1272</v>
      </c>
      <c r="H1274" s="24" t="e">
        <f ca="1"/>
        <v>#NAME?</v>
      </c>
      <c r="I1274" s="24" t="e" cm="1">
        <f t="array" aca="1" ref="I1274" ca="1">INDIRECT(ADDRESS(($E$2+1-G1274)+2,8))</f>
        <v>#NAME?</v>
      </c>
      <c r="J1274" s="24" t="e">
        <f t="shared" ca="1" si="57"/>
        <v>#NAME?</v>
      </c>
      <c r="K1274" s="24" t="e">
        <f t="shared" ca="1" si="58"/>
        <v>#NAME?</v>
      </c>
      <c r="L1274" s="24" t="e">
        <f t="shared" ca="1" si="59"/>
        <v>#NAME?</v>
      </c>
    </row>
    <row r="1275" spans="2:12" x14ac:dyDescent="0.25">
      <c r="B1275" s="24">
        <v>12.580795303750772</v>
      </c>
      <c r="G1275" s="24">
        <v>1273</v>
      </c>
      <c r="H1275" s="24" t="e">
        <f ca="1"/>
        <v>#NAME?</v>
      </c>
      <c r="I1275" s="24" t="e" cm="1">
        <f t="array" aca="1" ref="I1275" ca="1">INDIRECT(ADDRESS(($E$2+1-G1275)+2,8))</f>
        <v>#NAME?</v>
      </c>
      <c r="J1275" s="24" t="e">
        <f t="shared" ca="1" si="57"/>
        <v>#NAME?</v>
      </c>
      <c r="K1275" s="24" t="e">
        <f t="shared" ca="1" si="58"/>
        <v>#NAME?</v>
      </c>
      <c r="L1275" s="24" t="e">
        <f t="shared" ca="1" si="59"/>
        <v>#NAME?</v>
      </c>
    </row>
    <row r="1276" spans="2:12" x14ac:dyDescent="0.25">
      <c r="B1276" s="24">
        <v>10.18561821227788</v>
      </c>
      <c r="G1276" s="24">
        <v>1274</v>
      </c>
      <c r="H1276" s="24" t="e">
        <f ca="1"/>
        <v>#NAME?</v>
      </c>
      <c r="I1276" s="24" t="e" cm="1">
        <f t="array" aca="1" ref="I1276" ca="1">INDIRECT(ADDRESS(($E$2+1-G1276)+2,8))</f>
        <v>#NAME?</v>
      </c>
      <c r="J1276" s="24" t="e">
        <f t="shared" ca="1" si="57"/>
        <v>#NAME?</v>
      </c>
      <c r="K1276" s="24" t="e">
        <f t="shared" ca="1" si="58"/>
        <v>#NAME?</v>
      </c>
      <c r="L1276" s="24" t="e">
        <f t="shared" ca="1" si="59"/>
        <v>#NAME?</v>
      </c>
    </row>
    <row r="1277" spans="2:12" x14ac:dyDescent="0.25">
      <c r="B1277" s="24">
        <v>9.5220489989399599</v>
      </c>
      <c r="G1277" s="24">
        <v>1275</v>
      </c>
      <c r="H1277" s="24" t="e">
        <f ca="1"/>
        <v>#NAME?</v>
      </c>
      <c r="I1277" s="24" t="e" cm="1">
        <f t="array" aca="1" ref="I1277" ca="1">INDIRECT(ADDRESS(($E$2+1-G1277)+2,8))</f>
        <v>#NAME?</v>
      </c>
      <c r="J1277" s="24" t="e">
        <f t="shared" ca="1" si="57"/>
        <v>#NAME?</v>
      </c>
      <c r="K1277" s="24" t="e">
        <f t="shared" ca="1" si="58"/>
        <v>#NAME?</v>
      </c>
      <c r="L1277" s="24" t="e">
        <f t="shared" ca="1" si="59"/>
        <v>#NAME?</v>
      </c>
    </row>
    <row r="1278" spans="2:12" x14ac:dyDescent="0.25">
      <c r="B1278" s="24">
        <v>8.1480995152345077</v>
      </c>
      <c r="G1278" s="24">
        <v>1276</v>
      </c>
      <c r="H1278" s="24" t="e">
        <f ca="1"/>
        <v>#NAME?</v>
      </c>
      <c r="I1278" s="24" t="e" cm="1">
        <f t="array" aca="1" ref="I1278" ca="1">INDIRECT(ADDRESS(($E$2+1-G1278)+2,8))</f>
        <v>#NAME?</v>
      </c>
      <c r="J1278" s="24" t="e">
        <f t="shared" ca="1" si="57"/>
        <v>#NAME?</v>
      </c>
      <c r="K1278" s="24" t="e">
        <f t="shared" ca="1" si="58"/>
        <v>#NAME?</v>
      </c>
      <c r="L1278" s="24" t="e">
        <f t="shared" ca="1" si="59"/>
        <v>#NAME?</v>
      </c>
    </row>
    <row r="1279" spans="2:12" x14ac:dyDescent="0.25">
      <c r="B1279" s="24">
        <v>8.7283157754271024</v>
      </c>
      <c r="G1279" s="24">
        <v>1277</v>
      </c>
      <c r="H1279" s="24" t="e">
        <f ca="1"/>
        <v>#NAME?</v>
      </c>
      <c r="I1279" s="24" t="e" cm="1">
        <f t="array" aca="1" ref="I1279" ca="1">INDIRECT(ADDRESS(($E$2+1-G1279)+2,8))</f>
        <v>#NAME?</v>
      </c>
      <c r="J1279" s="24" t="e">
        <f t="shared" ca="1" si="57"/>
        <v>#NAME?</v>
      </c>
      <c r="K1279" s="24" t="e">
        <f t="shared" ca="1" si="58"/>
        <v>#NAME?</v>
      </c>
      <c r="L1279" s="24" t="e">
        <f t="shared" ca="1" si="59"/>
        <v>#NAME?</v>
      </c>
    </row>
    <row r="1280" spans="2:12" x14ac:dyDescent="0.25">
      <c r="B1280" s="24">
        <v>12.364399175380258</v>
      </c>
      <c r="G1280" s="24">
        <v>1278</v>
      </c>
      <c r="H1280" s="24" t="e">
        <f ca="1"/>
        <v>#NAME?</v>
      </c>
      <c r="I1280" s="24" t="e" cm="1">
        <f t="array" aca="1" ref="I1280" ca="1">INDIRECT(ADDRESS(($E$2+1-G1280)+2,8))</f>
        <v>#NAME?</v>
      </c>
      <c r="J1280" s="24" t="e">
        <f t="shared" ca="1" si="57"/>
        <v>#NAME?</v>
      </c>
      <c r="K1280" s="24" t="e">
        <f t="shared" ca="1" si="58"/>
        <v>#NAME?</v>
      </c>
      <c r="L1280" s="24" t="e">
        <f t="shared" ca="1" si="59"/>
        <v>#NAME?</v>
      </c>
    </row>
    <row r="1281" spans="2:12" x14ac:dyDescent="0.25">
      <c r="B1281" s="24">
        <v>10.19187339981346</v>
      </c>
      <c r="G1281" s="24">
        <v>1279</v>
      </c>
      <c r="H1281" s="24" t="e">
        <f ca="1"/>
        <v>#NAME?</v>
      </c>
      <c r="I1281" s="24" t="e" cm="1">
        <f t="array" aca="1" ref="I1281" ca="1">INDIRECT(ADDRESS(($E$2+1-G1281)+2,8))</f>
        <v>#NAME?</v>
      </c>
      <c r="J1281" s="24" t="e">
        <f t="shared" ca="1" si="57"/>
        <v>#NAME?</v>
      </c>
      <c r="K1281" s="24" t="e">
        <f t="shared" ca="1" si="58"/>
        <v>#NAME?</v>
      </c>
      <c r="L1281" s="24" t="e">
        <f t="shared" ca="1" si="59"/>
        <v>#NAME?</v>
      </c>
    </row>
    <row r="1282" spans="2:12" x14ac:dyDescent="0.25">
      <c r="B1282" s="24">
        <v>6.330904484483673</v>
      </c>
      <c r="G1282" s="24">
        <v>1280</v>
      </c>
      <c r="H1282" s="24" t="e">
        <f ca="1"/>
        <v>#NAME?</v>
      </c>
      <c r="I1282" s="24" t="e" cm="1">
        <f t="array" aca="1" ref="I1282" ca="1">INDIRECT(ADDRESS(($E$2+1-G1282)+2,8))</f>
        <v>#NAME?</v>
      </c>
      <c r="J1282" s="24" t="e">
        <f t="shared" ca="1" si="57"/>
        <v>#NAME?</v>
      </c>
      <c r="K1282" s="24" t="e">
        <f t="shared" ca="1" si="58"/>
        <v>#NAME?</v>
      </c>
      <c r="L1282" s="24" t="e">
        <f t="shared" ca="1" si="59"/>
        <v>#NAME?</v>
      </c>
    </row>
    <row r="1283" spans="2:12" x14ac:dyDescent="0.25">
      <c r="B1283" s="24">
        <v>10.470835302793191</v>
      </c>
      <c r="G1283" s="24">
        <v>1281</v>
      </c>
      <c r="H1283" s="24" t="e">
        <f ca="1"/>
        <v>#NAME?</v>
      </c>
      <c r="I1283" s="24" t="e" cm="1">
        <f t="array" aca="1" ref="I1283" ca="1">INDIRECT(ADDRESS(($E$2+1-G1283)+2,8))</f>
        <v>#NAME?</v>
      </c>
      <c r="J1283" s="24" t="e">
        <f t="shared" ca="1" si="57"/>
        <v>#NAME?</v>
      </c>
      <c r="K1283" s="24" t="e">
        <f t="shared" ca="1" si="58"/>
        <v>#NAME?</v>
      </c>
      <c r="L1283" s="24" t="e">
        <f t="shared" ca="1" si="59"/>
        <v>#NAME?</v>
      </c>
    </row>
    <row r="1284" spans="2:12" x14ac:dyDescent="0.25">
      <c r="B1284" s="24">
        <v>10.230155560790447</v>
      </c>
      <c r="G1284" s="24">
        <v>1282</v>
      </c>
      <c r="H1284" s="24" t="e">
        <f ca="1"/>
        <v>#NAME?</v>
      </c>
      <c r="I1284" s="24" t="e" cm="1">
        <f t="array" aca="1" ref="I1284" ca="1">INDIRECT(ADDRESS(($E$2+1-G1284)+2,8))</f>
        <v>#NAME?</v>
      </c>
      <c r="J1284" s="24" t="e">
        <f t="shared" ref="J1284:J1347" ca="1" si="60">_xlfn.WEIBULL.DIST(H1284,$E$5,$E$6,TRUE)</f>
        <v>#NAME?</v>
      </c>
      <c r="K1284" s="24" t="e">
        <f t="shared" ref="K1284:K1347" ca="1" si="61">_xlfn.WEIBULL.DIST(I1284,$E$5,$E$6,TRUE)</f>
        <v>#NAME?</v>
      </c>
      <c r="L1284" s="24" t="e">
        <f t="shared" ref="L1284:L1347" ca="1" si="62">((2*G1284-1)/$E$2)*(LN(J1284)+LN(1-K1284))</f>
        <v>#NAME?</v>
      </c>
    </row>
    <row r="1285" spans="2:12" x14ac:dyDescent="0.25">
      <c r="B1285" s="24">
        <v>6.7117195410900372</v>
      </c>
      <c r="G1285" s="24">
        <v>1283</v>
      </c>
      <c r="H1285" s="24" t="e">
        <f ca="1"/>
        <v>#NAME?</v>
      </c>
      <c r="I1285" s="24" t="e" cm="1">
        <f t="array" aca="1" ref="I1285" ca="1">INDIRECT(ADDRESS(($E$2+1-G1285)+2,8))</f>
        <v>#NAME?</v>
      </c>
      <c r="J1285" s="24" t="e">
        <f t="shared" ca="1" si="60"/>
        <v>#NAME?</v>
      </c>
      <c r="K1285" s="24" t="e">
        <f t="shared" ca="1" si="61"/>
        <v>#NAME?</v>
      </c>
      <c r="L1285" s="24" t="e">
        <f t="shared" ca="1" si="62"/>
        <v>#NAME?</v>
      </c>
    </row>
    <row r="1286" spans="2:12" x14ac:dyDescent="0.25">
      <c r="B1286" s="24">
        <v>9.1563939333038977</v>
      </c>
      <c r="G1286" s="24">
        <v>1284</v>
      </c>
      <c r="H1286" s="24" t="e">
        <f ca="1"/>
        <v>#NAME?</v>
      </c>
      <c r="I1286" s="24" t="e" cm="1">
        <f t="array" aca="1" ref="I1286" ca="1">INDIRECT(ADDRESS(($E$2+1-G1286)+2,8))</f>
        <v>#NAME?</v>
      </c>
      <c r="J1286" s="24" t="e">
        <f t="shared" ca="1" si="60"/>
        <v>#NAME?</v>
      </c>
      <c r="K1286" s="24" t="e">
        <f t="shared" ca="1" si="61"/>
        <v>#NAME?</v>
      </c>
      <c r="L1286" s="24" t="e">
        <f t="shared" ca="1" si="62"/>
        <v>#NAME?</v>
      </c>
    </row>
    <row r="1287" spans="2:12" x14ac:dyDescent="0.25">
      <c r="B1287" s="24">
        <v>9.122946847051054</v>
      </c>
      <c r="G1287" s="24">
        <v>1285</v>
      </c>
      <c r="H1287" s="24" t="e">
        <f ca="1"/>
        <v>#NAME?</v>
      </c>
      <c r="I1287" s="24" t="e" cm="1">
        <f t="array" aca="1" ref="I1287" ca="1">INDIRECT(ADDRESS(($E$2+1-G1287)+2,8))</f>
        <v>#NAME?</v>
      </c>
      <c r="J1287" s="24" t="e">
        <f t="shared" ca="1" si="60"/>
        <v>#NAME?</v>
      </c>
      <c r="K1287" s="24" t="e">
        <f t="shared" ca="1" si="61"/>
        <v>#NAME?</v>
      </c>
      <c r="L1287" s="24" t="e">
        <f t="shared" ca="1" si="62"/>
        <v>#NAME?</v>
      </c>
    </row>
    <row r="1288" spans="2:12" x14ac:dyDescent="0.25">
      <c r="B1288" s="24">
        <v>7.9779103855163749</v>
      </c>
      <c r="G1288" s="24">
        <v>1286</v>
      </c>
      <c r="H1288" s="24" t="e">
        <f ca="1"/>
        <v>#NAME?</v>
      </c>
      <c r="I1288" s="24" t="e" cm="1">
        <f t="array" aca="1" ref="I1288" ca="1">INDIRECT(ADDRESS(($E$2+1-G1288)+2,8))</f>
        <v>#NAME?</v>
      </c>
      <c r="J1288" s="24" t="e">
        <f t="shared" ca="1" si="60"/>
        <v>#NAME?</v>
      </c>
      <c r="K1288" s="24" t="e">
        <f t="shared" ca="1" si="61"/>
        <v>#NAME?</v>
      </c>
      <c r="L1288" s="24" t="e">
        <f t="shared" ca="1" si="62"/>
        <v>#NAME?</v>
      </c>
    </row>
    <row r="1289" spans="2:12" x14ac:dyDescent="0.25">
      <c r="B1289" s="24">
        <v>8.0222806650854412</v>
      </c>
      <c r="G1289" s="24">
        <v>1287</v>
      </c>
      <c r="H1289" s="24" t="e">
        <f ca="1"/>
        <v>#NAME?</v>
      </c>
      <c r="I1289" s="24" t="e" cm="1">
        <f t="array" aca="1" ref="I1289" ca="1">INDIRECT(ADDRESS(($E$2+1-G1289)+2,8))</f>
        <v>#NAME?</v>
      </c>
      <c r="J1289" s="24" t="e">
        <f t="shared" ca="1" si="60"/>
        <v>#NAME?</v>
      </c>
      <c r="K1289" s="24" t="e">
        <f t="shared" ca="1" si="61"/>
        <v>#NAME?</v>
      </c>
      <c r="L1289" s="24" t="e">
        <f t="shared" ca="1" si="62"/>
        <v>#NAME?</v>
      </c>
    </row>
    <row r="1290" spans="2:12" x14ac:dyDescent="0.25">
      <c r="B1290" s="24">
        <v>8.1893444443901959</v>
      </c>
      <c r="G1290" s="24">
        <v>1288</v>
      </c>
      <c r="H1290" s="24" t="e">
        <f ca="1"/>
        <v>#NAME?</v>
      </c>
      <c r="I1290" s="24" t="e" cm="1">
        <f t="array" aca="1" ref="I1290" ca="1">INDIRECT(ADDRESS(($E$2+1-G1290)+2,8))</f>
        <v>#NAME?</v>
      </c>
      <c r="J1290" s="24" t="e">
        <f t="shared" ca="1" si="60"/>
        <v>#NAME?</v>
      </c>
      <c r="K1290" s="24" t="e">
        <f t="shared" ca="1" si="61"/>
        <v>#NAME?</v>
      </c>
      <c r="L1290" s="24" t="e">
        <f t="shared" ca="1" si="62"/>
        <v>#NAME?</v>
      </c>
    </row>
    <row r="1291" spans="2:12" x14ac:dyDescent="0.25">
      <c r="B1291" s="24">
        <v>8.7016833059768501</v>
      </c>
      <c r="G1291" s="24">
        <v>1289</v>
      </c>
      <c r="H1291" s="24" t="e">
        <f ca="1"/>
        <v>#NAME?</v>
      </c>
      <c r="I1291" s="24" t="e" cm="1">
        <f t="array" aca="1" ref="I1291" ca="1">INDIRECT(ADDRESS(($E$2+1-G1291)+2,8))</f>
        <v>#NAME?</v>
      </c>
      <c r="J1291" s="24" t="e">
        <f t="shared" ca="1" si="60"/>
        <v>#NAME?</v>
      </c>
      <c r="K1291" s="24" t="e">
        <f t="shared" ca="1" si="61"/>
        <v>#NAME?</v>
      </c>
      <c r="L1291" s="24" t="e">
        <f t="shared" ca="1" si="62"/>
        <v>#NAME?</v>
      </c>
    </row>
    <row r="1292" spans="2:12" x14ac:dyDescent="0.25">
      <c r="B1292" s="24">
        <v>10.078362870889508</v>
      </c>
      <c r="G1292" s="24">
        <v>1290</v>
      </c>
      <c r="H1292" s="24" t="e">
        <f ca="1"/>
        <v>#NAME?</v>
      </c>
      <c r="I1292" s="24" t="e" cm="1">
        <f t="array" aca="1" ref="I1292" ca="1">INDIRECT(ADDRESS(($E$2+1-G1292)+2,8))</f>
        <v>#NAME?</v>
      </c>
      <c r="J1292" s="24" t="e">
        <f t="shared" ca="1" si="60"/>
        <v>#NAME?</v>
      </c>
      <c r="K1292" s="24" t="e">
        <f t="shared" ca="1" si="61"/>
        <v>#NAME?</v>
      </c>
      <c r="L1292" s="24" t="e">
        <f t="shared" ca="1" si="62"/>
        <v>#NAME?</v>
      </c>
    </row>
    <row r="1293" spans="2:12" x14ac:dyDescent="0.25">
      <c r="B1293" s="24">
        <v>10.206974591217953</v>
      </c>
      <c r="G1293" s="24">
        <v>1291</v>
      </c>
      <c r="H1293" s="24" t="e">
        <f ca="1"/>
        <v>#NAME?</v>
      </c>
      <c r="I1293" s="24" t="e" cm="1">
        <f t="array" aca="1" ref="I1293" ca="1">INDIRECT(ADDRESS(($E$2+1-G1293)+2,8))</f>
        <v>#NAME?</v>
      </c>
      <c r="J1293" s="24" t="e">
        <f t="shared" ca="1" si="60"/>
        <v>#NAME?</v>
      </c>
      <c r="K1293" s="24" t="e">
        <f t="shared" ca="1" si="61"/>
        <v>#NAME?</v>
      </c>
      <c r="L1293" s="24" t="e">
        <f t="shared" ca="1" si="62"/>
        <v>#NAME?</v>
      </c>
    </row>
    <row r="1294" spans="2:12" x14ac:dyDescent="0.25">
      <c r="B1294" s="24">
        <v>8.773246800262827</v>
      </c>
      <c r="G1294" s="24">
        <v>1292</v>
      </c>
      <c r="H1294" s="24" t="e">
        <f ca="1"/>
        <v>#NAME?</v>
      </c>
      <c r="I1294" s="24" t="e" cm="1">
        <f t="array" aca="1" ref="I1294" ca="1">INDIRECT(ADDRESS(($E$2+1-G1294)+2,8))</f>
        <v>#NAME?</v>
      </c>
      <c r="J1294" s="24" t="e">
        <f t="shared" ca="1" si="60"/>
        <v>#NAME?</v>
      </c>
      <c r="K1294" s="24" t="e">
        <f t="shared" ca="1" si="61"/>
        <v>#NAME?</v>
      </c>
      <c r="L1294" s="24" t="e">
        <f t="shared" ca="1" si="62"/>
        <v>#NAME?</v>
      </c>
    </row>
    <row r="1295" spans="2:12" x14ac:dyDescent="0.25">
      <c r="B1295" s="24">
        <v>9.8089026578097602</v>
      </c>
      <c r="G1295" s="24">
        <v>1293</v>
      </c>
      <c r="H1295" s="24" t="e">
        <f ca="1"/>
        <v>#NAME?</v>
      </c>
      <c r="I1295" s="24" t="e" cm="1">
        <f t="array" aca="1" ref="I1295" ca="1">INDIRECT(ADDRESS(($E$2+1-G1295)+2,8))</f>
        <v>#NAME?</v>
      </c>
      <c r="J1295" s="24" t="e">
        <f t="shared" ca="1" si="60"/>
        <v>#NAME?</v>
      </c>
      <c r="K1295" s="24" t="e">
        <f t="shared" ca="1" si="61"/>
        <v>#NAME?</v>
      </c>
      <c r="L1295" s="24" t="e">
        <f t="shared" ca="1" si="62"/>
        <v>#NAME?</v>
      </c>
    </row>
    <row r="1296" spans="2:12" x14ac:dyDescent="0.25">
      <c r="B1296" s="24">
        <v>9.4448080950536148</v>
      </c>
      <c r="G1296" s="24">
        <v>1294</v>
      </c>
      <c r="H1296" s="24" t="e">
        <f ca="1"/>
        <v>#NAME?</v>
      </c>
      <c r="I1296" s="24" t="e" cm="1">
        <f t="array" aca="1" ref="I1296" ca="1">INDIRECT(ADDRESS(($E$2+1-G1296)+2,8))</f>
        <v>#NAME?</v>
      </c>
      <c r="J1296" s="24" t="e">
        <f t="shared" ca="1" si="60"/>
        <v>#NAME?</v>
      </c>
      <c r="K1296" s="24" t="e">
        <f t="shared" ca="1" si="61"/>
        <v>#NAME?</v>
      </c>
      <c r="L1296" s="24" t="e">
        <f t="shared" ca="1" si="62"/>
        <v>#NAME?</v>
      </c>
    </row>
    <row r="1297" spans="2:12" x14ac:dyDescent="0.25">
      <c r="B1297" s="24">
        <v>10.076619824096726</v>
      </c>
      <c r="G1297" s="24">
        <v>1295</v>
      </c>
      <c r="H1297" s="24" t="e">
        <f ca="1"/>
        <v>#NAME?</v>
      </c>
      <c r="I1297" s="24" t="e" cm="1">
        <f t="array" aca="1" ref="I1297" ca="1">INDIRECT(ADDRESS(($E$2+1-G1297)+2,8))</f>
        <v>#NAME?</v>
      </c>
      <c r="J1297" s="24" t="e">
        <f t="shared" ca="1" si="60"/>
        <v>#NAME?</v>
      </c>
      <c r="K1297" s="24" t="e">
        <f t="shared" ca="1" si="61"/>
        <v>#NAME?</v>
      </c>
      <c r="L1297" s="24" t="e">
        <f t="shared" ca="1" si="62"/>
        <v>#NAME?</v>
      </c>
    </row>
    <row r="1298" spans="2:12" x14ac:dyDescent="0.25">
      <c r="B1298" s="24">
        <v>9.7002251099057464</v>
      </c>
      <c r="G1298" s="24">
        <v>1296</v>
      </c>
      <c r="H1298" s="24" t="e">
        <f ca="1"/>
        <v>#NAME?</v>
      </c>
      <c r="I1298" s="24" t="e" cm="1">
        <f t="array" aca="1" ref="I1298" ca="1">INDIRECT(ADDRESS(($E$2+1-G1298)+2,8))</f>
        <v>#NAME?</v>
      </c>
      <c r="J1298" s="24" t="e">
        <f t="shared" ca="1" si="60"/>
        <v>#NAME?</v>
      </c>
      <c r="K1298" s="24" t="e">
        <f t="shared" ca="1" si="61"/>
        <v>#NAME?</v>
      </c>
      <c r="L1298" s="24" t="e">
        <f t="shared" ca="1" si="62"/>
        <v>#NAME?</v>
      </c>
    </row>
    <row r="1299" spans="2:12" x14ac:dyDescent="0.25">
      <c r="B1299" s="24">
        <v>6.4884216177662974</v>
      </c>
      <c r="G1299" s="24">
        <v>1297</v>
      </c>
      <c r="H1299" s="24" t="e">
        <f ca="1"/>
        <v>#NAME?</v>
      </c>
      <c r="I1299" s="24" t="e" cm="1">
        <f t="array" aca="1" ref="I1299" ca="1">INDIRECT(ADDRESS(($E$2+1-G1299)+2,8))</f>
        <v>#NAME?</v>
      </c>
      <c r="J1299" s="24" t="e">
        <f t="shared" ca="1" si="60"/>
        <v>#NAME?</v>
      </c>
      <c r="K1299" s="24" t="e">
        <f t="shared" ca="1" si="61"/>
        <v>#NAME?</v>
      </c>
      <c r="L1299" s="24" t="e">
        <f t="shared" ca="1" si="62"/>
        <v>#NAME?</v>
      </c>
    </row>
    <row r="1300" spans="2:12" x14ac:dyDescent="0.25">
      <c r="B1300" s="24">
        <v>5.4976743726591062</v>
      </c>
      <c r="G1300" s="24">
        <v>1298</v>
      </c>
      <c r="H1300" s="24" t="e">
        <f ca="1"/>
        <v>#NAME?</v>
      </c>
      <c r="I1300" s="24" t="e" cm="1">
        <f t="array" aca="1" ref="I1300" ca="1">INDIRECT(ADDRESS(($E$2+1-G1300)+2,8))</f>
        <v>#NAME?</v>
      </c>
      <c r="J1300" s="24" t="e">
        <f t="shared" ca="1" si="60"/>
        <v>#NAME?</v>
      </c>
      <c r="K1300" s="24" t="e">
        <f t="shared" ca="1" si="61"/>
        <v>#NAME?</v>
      </c>
      <c r="L1300" s="24" t="e">
        <f t="shared" ca="1" si="62"/>
        <v>#NAME?</v>
      </c>
    </row>
    <row r="1301" spans="2:12" x14ac:dyDescent="0.25">
      <c r="B1301" s="24">
        <v>10.876048207951213</v>
      </c>
      <c r="G1301" s="24">
        <v>1299</v>
      </c>
      <c r="H1301" s="24" t="e">
        <f ca="1"/>
        <v>#NAME?</v>
      </c>
      <c r="I1301" s="24" t="e" cm="1">
        <f t="array" aca="1" ref="I1301" ca="1">INDIRECT(ADDRESS(($E$2+1-G1301)+2,8))</f>
        <v>#NAME?</v>
      </c>
      <c r="J1301" s="24" t="e">
        <f t="shared" ca="1" si="60"/>
        <v>#NAME?</v>
      </c>
      <c r="K1301" s="24" t="e">
        <f t="shared" ca="1" si="61"/>
        <v>#NAME?</v>
      </c>
      <c r="L1301" s="24" t="e">
        <f t="shared" ca="1" si="62"/>
        <v>#NAME?</v>
      </c>
    </row>
    <row r="1302" spans="2:12" x14ac:dyDescent="0.25">
      <c r="B1302" s="24">
        <v>9.9647883179477486</v>
      </c>
      <c r="G1302" s="24">
        <v>1300</v>
      </c>
      <c r="H1302" s="24" t="e">
        <f ca="1"/>
        <v>#NAME?</v>
      </c>
      <c r="I1302" s="24" t="e" cm="1">
        <f t="array" aca="1" ref="I1302" ca="1">INDIRECT(ADDRESS(($E$2+1-G1302)+2,8))</f>
        <v>#NAME?</v>
      </c>
      <c r="J1302" s="24" t="e">
        <f t="shared" ca="1" si="60"/>
        <v>#NAME?</v>
      </c>
      <c r="K1302" s="24" t="e">
        <f t="shared" ca="1" si="61"/>
        <v>#NAME?</v>
      </c>
      <c r="L1302" s="24" t="e">
        <f t="shared" ca="1" si="62"/>
        <v>#NAME?</v>
      </c>
    </row>
    <row r="1303" spans="2:12" x14ac:dyDescent="0.25">
      <c r="B1303" s="24">
        <v>11.189150864803478</v>
      </c>
      <c r="G1303" s="24">
        <v>1301</v>
      </c>
      <c r="H1303" s="24" t="e">
        <f ca="1"/>
        <v>#NAME?</v>
      </c>
      <c r="I1303" s="24" t="e" cm="1">
        <f t="array" aca="1" ref="I1303" ca="1">INDIRECT(ADDRESS(($E$2+1-G1303)+2,8))</f>
        <v>#NAME?</v>
      </c>
      <c r="J1303" s="24" t="e">
        <f t="shared" ca="1" si="60"/>
        <v>#NAME?</v>
      </c>
      <c r="K1303" s="24" t="e">
        <f t="shared" ca="1" si="61"/>
        <v>#NAME?</v>
      </c>
      <c r="L1303" s="24" t="e">
        <f t="shared" ca="1" si="62"/>
        <v>#NAME?</v>
      </c>
    </row>
    <row r="1304" spans="2:12" x14ac:dyDescent="0.25">
      <c r="B1304" s="24">
        <v>10.533921557754351</v>
      </c>
      <c r="G1304" s="24">
        <v>1302</v>
      </c>
      <c r="H1304" s="24" t="e">
        <f ca="1"/>
        <v>#NAME?</v>
      </c>
      <c r="I1304" s="24" t="e" cm="1">
        <f t="array" aca="1" ref="I1304" ca="1">INDIRECT(ADDRESS(($E$2+1-G1304)+2,8))</f>
        <v>#NAME?</v>
      </c>
      <c r="J1304" s="24" t="e">
        <f t="shared" ca="1" si="60"/>
        <v>#NAME?</v>
      </c>
      <c r="K1304" s="24" t="e">
        <f t="shared" ca="1" si="61"/>
        <v>#NAME?</v>
      </c>
      <c r="L1304" s="24" t="e">
        <f t="shared" ca="1" si="62"/>
        <v>#NAME?</v>
      </c>
    </row>
    <row r="1305" spans="2:12" x14ac:dyDescent="0.25">
      <c r="B1305" s="24">
        <v>10.868179231096081</v>
      </c>
      <c r="G1305" s="24">
        <v>1303</v>
      </c>
      <c r="H1305" s="24" t="e">
        <f ca="1"/>
        <v>#NAME?</v>
      </c>
      <c r="I1305" s="24" t="e" cm="1">
        <f t="array" aca="1" ref="I1305" ca="1">INDIRECT(ADDRESS(($E$2+1-G1305)+2,8))</f>
        <v>#NAME?</v>
      </c>
      <c r="J1305" s="24" t="e">
        <f t="shared" ca="1" si="60"/>
        <v>#NAME?</v>
      </c>
      <c r="K1305" s="24" t="e">
        <f t="shared" ca="1" si="61"/>
        <v>#NAME?</v>
      </c>
      <c r="L1305" s="24" t="e">
        <f t="shared" ca="1" si="62"/>
        <v>#NAME?</v>
      </c>
    </row>
    <row r="1306" spans="2:12" x14ac:dyDescent="0.25">
      <c r="B1306" s="24">
        <v>11.361193763577091</v>
      </c>
      <c r="G1306" s="24">
        <v>1304</v>
      </c>
      <c r="H1306" s="24" t="e">
        <f ca="1"/>
        <v>#NAME?</v>
      </c>
      <c r="I1306" s="24" t="e" cm="1">
        <f t="array" aca="1" ref="I1306" ca="1">INDIRECT(ADDRESS(($E$2+1-G1306)+2,8))</f>
        <v>#NAME?</v>
      </c>
      <c r="J1306" s="24" t="e">
        <f t="shared" ca="1" si="60"/>
        <v>#NAME?</v>
      </c>
      <c r="K1306" s="24" t="e">
        <f t="shared" ca="1" si="61"/>
        <v>#NAME?</v>
      </c>
      <c r="L1306" s="24" t="e">
        <f t="shared" ca="1" si="62"/>
        <v>#NAME?</v>
      </c>
    </row>
    <row r="1307" spans="2:12" x14ac:dyDescent="0.25">
      <c r="B1307" s="24">
        <v>11.654566295209117</v>
      </c>
      <c r="G1307" s="24">
        <v>1305</v>
      </c>
      <c r="H1307" s="24" t="e">
        <f ca="1"/>
        <v>#NAME?</v>
      </c>
      <c r="I1307" s="24" t="e" cm="1">
        <f t="array" aca="1" ref="I1307" ca="1">INDIRECT(ADDRESS(($E$2+1-G1307)+2,8))</f>
        <v>#NAME?</v>
      </c>
      <c r="J1307" s="24" t="e">
        <f t="shared" ca="1" si="60"/>
        <v>#NAME?</v>
      </c>
      <c r="K1307" s="24" t="e">
        <f t="shared" ca="1" si="61"/>
        <v>#NAME?</v>
      </c>
      <c r="L1307" s="24" t="e">
        <f t="shared" ca="1" si="62"/>
        <v>#NAME?</v>
      </c>
    </row>
    <row r="1308" spans="2:12" x14ac:dyDescent="0.25">
      <c r="B1308" s="24">
        <v>10.311995822359732</v>
      </c>
      <c r="G1308" s="24">
        <v>1306</v>
      </c>
      <c r="H1308" s="24" t="e">
        <f ca="1"/>
        <v>#NAME?</v>
      </c>
      <c r="I1308" s="24" t="e" cm="1">
        <f t="array" aca="1" ref="I1308" ca="1">INDIRECT(ADDRESS(($E$2+1-G1308)+2,8))</f>
        <v>#NAME?</v>
      </c>
      <c r="J1308" s="24" t="e">
        <f t="shared" ca="1" si="60"/>
        <v>#NAME?</v>
      </c>
      <c r="K1308" s="24" t="e">
        <f t="shared" ca="1" si="61"/>
        <v>#NAME?</v>
      </c>
      <c r="L1308" s="24" t="e">
        <f t="shared" ca="1" si="62"/>
        <v>#NAME?</v>
      </c>
    </row>
    <row r="1309" spans="2:12" x14ac:dyDescent="0.25">
      <c r="B1309" s="24">
        <v>10.258973981355158</v>
      </c>
      <c r="G1309" s="24">
        <v>1307</v>
      </c>
      <c r="H1309" s="24" t="e">
        <f ca="1"/>
        <v>#NAME?</v>
      </c>
      <c r="I1309" s="24" t="e" cm="1">
        <f t="array" aca="1" ref="I1309" ca="1">INDIRECT(ADDRESS(($E$2+1-G1309)+2,8))</f>
        <v>#NAME?</v>
      </c>
      <c r="J1309" s="24" t="e">
        <f t="shared" ca="1" si="60"/>
        <v>#NAME?</v>
      </c>
      <c r="K1309" s="24" t="e">
        <f t="shared" ca="1" si="61"/>
        <v>#NAME?</v>
      </c>
      <c r="L1309" s="24" t="e">
        <f t="shared" ca="1" si="62"/>
        <v>#NAME?</v>
      </c>
    </row>
    <row r="1310" spans="2:12" x14ac:dyDescent="0.25">
      <c r="B1310" s="24">
        <v>9.803955010298024</v>
      </c>
      <c r="G1310" s="24">
        <v>1308</v>
      </c>
      <c r="H1310" s="24" t="e">
        <f ca="1"/>
        <v>#NAME?</v>
      </c>
      <c r="I1310" s="24" t="e" cm="1">
        <f t="array" aca="1" ref="I1310" ca="1">INDIRECT(ADDRESS(($E$2+1-G1310)+2,8))</f>
        <v>#NAME?</v>
      </c>
      <c r="J1310" s="24" t="e">
        <f t="shared" ca="1" si="60"/>
        <v>#NAME?</v>
      </c>
      <c r="K1310" s="24" t="e">
        <f t="shared" ca="1" si="61"/>
        <v>#NAME?</v>
      </c>
      <c r="L1310" s="24" t="e">
        <f t="shared" ca="1" si="62"/>
        <v>#NAME?</v>
      </c>
    </row>
    <row r="1311" spans="2:12" x14ac:dyDescent="0.25">
      <c r="B1311" s="24">
        <v>9.7803550045642176</v>
      </c>
      <c r="G1311" s="24">
        <v>1309</v>
      </c>
      <c r="H1311" s="24" t="e">
        <f ca="1"/>
        <v>#NAME?</v>
      </c>
      <c r="I1311" s="24" t="e" cm="1">
        <f t="array" aca="1" ref="I1311" ca="1">INDIRECT(ADDRESS(($E$2+1-G1311)+2,8))</f>
        <v>#NAME?</v>
      </c>
      <c r="J1311" s="24" t="e">
        <f t="shared" ca="1" si="60"/>
        <v>#NAME?</v>
      </c>
      <c r="K1311" s="24" t="e">
        <f t="shared" ca="1" si="61"/>
        <v>#NAME?</v>
      </c>
      <c r="L1311" s="24" t="e">
        <f t="shared" ca="1" si="62"/>
        <v>#NAME?</v>
      </c>
    </row>
    <row r="1312" spans="2:12" x14ac:dyDescent="0.25">
      <c r="B1312" s="24">
        <v>10.845276301253541</v>
      </c>
      <c r="G1312" s="24">
        <v>1310</v>
      </c>
      <c r="H1312" s="24" t="e">
        <f ca="1"/>
        <v>#NAME?</v>
      </c>
      <c r="I1312" s="24" t="e" cm="1">
        <f t="array" aca="1" ref="I1312" ca="1">INDIRECT(ADDRESS(($E$2+1-G1312)+2,8))</f>
        <v>#NAME?</v>
      </c>
      <c r="J1312" s="24" t="e">
        <f t="shared" ca="1" si="60"/>
        <v>#NAME?</v>
      </c>
      <c r="K1312" s="24" t="e">
        <f t="shared" ca="1" si="61"/>
        <v>#NAME?</v>
      </c>
      <c r="L1312" s="24" t="e">
        <f t="shared" ca="1" si="62"/>
        <v>#NAME?</v>
      </c>
    </row>
    <row r="1313" spans="2:12" x14ac:dyDescent="0.25">
      <c r="B1313" s="24">
        <v>10.14295613771424</v>
      </c>
      <c r="G1313" s="24">
        <v>1311</v>
      </c>
      <c r="H1313" s="24" t="e">
        <f ca="1"/>
        <v>#NAME?</v>
      </c>
      <c r="I1313" s="24" t="e" cm="1">
        <f t="array" aca="1" ref="I1313" ca="1">INDIRECT(ADDRESS(($E$2+1-G1313)+2,8))</f>
        <v>#NAME?</v>
      </c>
      <c r="J1313" s="24" t="e">
        <f t="shared" ca="1" si="60"/>
        <v>#NAME?</v>
      </c>
      <c r="K1313" s="24" t="e">
        <f t="shared" ca="1" si="61"/>
        <v>#NAME?</v>
      </c>
      <c r="L1313" s="24" t="e">
        <f t="shared" ca="1" si="62"/>
        <v>#NAME?</v>
      </c>
    </row>
    <row r="1314" spans="2:12" x14ac:dyDescent="0.25">
      <c r="B1314" s="24">
        <v>9.3721254741067579</v>
      </c>
      <c r="G1314" s="24">
        <v>1312</v>
      </c>
      <c r="H1314" s="24" t="e">
        <f ca="1"/>
        <v>#NAME?</v>
      </c>
      <c r="I1314" s="24" t="e" cm="1">
        <f t="array" aca="1" ref="I1314" ca="1">INDIRECT(ADDRESS(($E$2+1-G1314)+2,8))</f>
        <v>#NAME?</v>
      </c>
      <c r="J1314" s="24" t="e">
        <f t="shared" ca="1" si="60"/>
        <v>#NAME?</v>
      </c>
      <c r="K1314" s="24" t="e">
        <f t="shared" ca="1" si="61"/>
        <v>#NAME?</v>
      </c>
      <c r="L1314" s="24" t="e">
        <f t="shared" ca="1" si="62"/>
        <v>#NAME?</v>
      </c>
    </row>
    <row r="1315" spans="2:12" x14ac:dyDescent="0.25">
      <c r="B1315" s="24">
        <v>8.4593433064079644</v>
      </c>
      <c r="G1315" s="24">
        <v>1313</v>
      </c>
      <c r="H1315" s="24" t="e">
        <f ca="1"/>
        <v>#NAME?</v>
      </c>
      <c r="I1315" s="24" t="e" cm="1">
        <f t="array" aca="1" ref="I1315" ca="1">INDIRECT(ADDRESS(($E$2+1-G1315)+2,8))</f>
        <v>#NAME?</v>
      </c>
      <c r="J1315" s="24" t="e">
        <f t="shared" ca="1" si="60"/>
        <v>#NAME?</v>
      </c>
      <c r="K1315" s="24" t="e">
        <f t="shared" ca="1" si="61"/>
        <v>#NAME?</v>
      </c>
      <c r="L1315" s="24" t="e">
        <f t="shared" ca="1" si="62"/>
        <v>#NAME?</v>
      </c>
    </row>
    <row r="1316" spans="2:12" x14ac:dyDescent="0.25">
      <c r="B1316" s="24">
        <v>10.598436355739949</v>
      </c>
      <c r="G1316" s="24">
        <v>1314</v>
      </c>
      <c r="H1316" s="24" t="e">
        <f ca="1"/>
        <v>#NAME?</v>
      </c>
      <c r="I1316" s="24" t="e" cm="1">
        <f t="array" aca="1" ref="I1316" ca="1">INDIRECT(ADDRESS(($E$2+1-G1316)+2,8))</f>
        <v>#NAME?</v>
      </c>
      <c r="J1316" s="24" t="e">
        <f t="shared" ca="1" si="60"/>
        <v>#NAME?</v>
      </c>
      <c r="K1316" s="24" t="e">
        <f t="shared" ca="1" si="61"/>
        <v>#NAME?</v>
      </c>
      <c r="L1316" s="24" t="e">
        <f t="shared" ca="1" si="62"/>
        <v>#NAME?</v>
      </c>
    </row>
    <row r="1317" spans="2:12" x14ac:dyDescent="0.25">
      <c r="B1317" s="24">
        <v>5.3594057263882622</v>
      </c>
      <c r="G1317" s="24">
        <v>1315</v>
      </c>
      <c r="H1317" s="24" t="e">
        <f ca="1"/>
        <v>#NAME?</v>
      </c>
      <c r="I1317" s="24" t="e" cm="1">
        <f t="array" aca="1" ref="I1317" ca="1">INDIRECT(ADDRESS(($E$2+1-G1317)+2,8))</f>
        <v>#NAME?</v>
      </c>
      <c r="J1317" s="24" t="e">
        <f t="shared" ca="1" si="60"/>
        <v>#NAME?</v>
      </c>
      <c r="K1317" s="24" t="e">
        <f t="shared" ca="1" si="61"/>
        <v>#NAME?</v>
      </c>
      <c r="L1317" s="24" t="e">
        <f t="shared" ca="1" si="62"/>
        <v>#NAME?</v>
      </c>
    </row>
    <row r="1318" spans="2:12" x14ac:dyDescent="0.25">
      <c r="B1318" s="24">
        <v>9.9322318494576258</v>
      </c>
      <c r="G1318" s="24">
        <v>1316</v>
      </c>
      <c r="H1318" s="24" t="e">
        <f ca="1"/>
        <v>#NAME?</v>
      </c>
      <c r="I1318" s="24" t="e" cm="1">
        <f t="array" aca="1" ref="I1318" ca="1">INDIRECT(ADDRESS(($E$2+1-G1318)+2,8))</f>
        <v>#NAME?</v>
      </c>
      <c r="J1318" s="24" t="e">
        <f t="shared" ca="1" si="60"/>
        <v>#NAME?</v>
      </c>
      <c r="K1318" s="24" t="e">
        <f t="shared" ca="1" si="61"/>
        <v>#NAME?</v>
      </c>
      <c r="L1318" s="24" t="e">
        <f t="shared" ca="1" si="62"/>
        <v>#NAME?</v>
      </c>
    </row>
    <row r="1319" spans="2:12" x14ac:dyDescent="0.25">
      <c r="B1319" s="24">
        <v>10.482936428478977</v>
      </c>
      <c r="G1319" s="24">
        <v>1317</v>
      </c>
      <c r="H1319" s="24" t="e">
        <f ca="1"/>
        <v>#NAME?</v>
      </c>
      <c r="I1319" s="24" t="e" cm="1">
        <f t="array" aca="1" ref="I1319" ca="1">INDIRECT(ADDRESS(($E$2+1-G1319)+2,8))</f>
        <v>#NAME?</v>
      </c>
      <c r="J1319" s="24" t="e">
        <f t="shared" ca="1" si="60"/>
        <v>#NAME?</v>
      </c>
      <c r="K1319" s="24" t="e">
        <f t="shared" ca="1" si="61"/>
        <v>#NAME?</v>
      </c>
      <c r="L1319" s="24" t="e">
        <f t="shared" ca="1" si="62"/>
        <v>#NAME?</v>
      </c>
    </row>
    <row r="1320" spans="2:12" x14ac:dyDescent="0.25">
      <c r="B1320" s="24">
        <v>10.580272078809427</v>
      </c>
      <c r="G1320" s="24">
        <v>1318</v>
      </c>
      <c r="H1320" s="24" t="e">
        <f ca="1"/>
        <v>#NAME?</v>
      </c>
      <c r="I1320" s="24" t="e" cm="1">
        <f t="array" aca="1" ref="I1320" ca="1">INDIRECT(ADDRESS(($E$2+1-G1320)+2,8))</f>
        <v>#NAME?</v>
      </c>
      <c r="J1320" s="24" t="e">
        <f t="shared" ca="1" si="60"/>
        <v>#NAME?</v>
      </c>
      <c r="K1320" s="24" t="e">
        <f t="shared" ca="1" si="61"/>
        <v>#NAME?</v>
      </c>
      <c r="L1320" s="24" t="e">
        <f t="shared" ca="1" si="62"/>
        <v>#NAME?</v>
      </c>
    </row>
    <row r="1321" spans="2:12" x14ac:dyDescent="0.25">
      <c r="B1321" s="24">
        <v>10.817746842781524</v>
      </c>
      <c r="G1321" s="24">
        <v>1319</v>
      </c>
      <c r="H1321" s="24" t="e">
        <f ca="1"/>
        <v>#NAME?</v>
      </c>
      <c r="I1321" s="24" t="e" cm="1">
        <f t="array" aca="1" ref="I1321" ca="1">INDIRECT(ADDRESS(($E$2+1-G1321)+2,8))</f>
        <v>#NAME?</v>
      </c>
      <c r="J1321" s="24" t="e">
        <f t="shared" ca="1" si="60"/>
        <v>#NAME?</v>
      </c>
      <c r="K1321" s="24" t="e">
        <f t="shared" ca="1" si="61"/>
        <v>#NAME?</v>
      </c>
      <c r="L1321" s="24" t="e">
        <f t="shared" ca="1" si="62"/>
        <v>#NAME?</v>
      </c>
    </row>
    <row r="1322" spans="2:12" x14ac:dyDescent="0.25">
      <c r="B1322" s="24">
        <v>8.7975618919222107</v>
      </c>
      <c r="G1322" s="24">
        <v>1320</v>
      </c>
      <c r="H1322" s="24" t="e">
        <f ca="1"/>
        <v>#NAME?</v>
      </c>
      <c r="I1322" s="24" t="e" cm="1">
        <f t="array" aca="1" ref="I1322" ca="1">INDIRECT(ADDRESS(($E$2+1-G1322)+2,8))</f>
        <v>#NAME?</v>
      </c>
      <c r="J1322" s="24" t="e">
        <f t="shared" ca="1" si="60"/>
        <v>#NAME?</v>
      </c>
      <c r="K1322" s="24" t="e">
        <f t="shared" ca="1" si="61"/>
        <v>#NAME?</v>
      </c>
      <c r="L1322" s="24" t="e">
        <f t="shared" ca="1" si="62"/>
        <v>#NAME?</v>
      </c>
    </row>
    <row r="1323" spans="2:12" x14ac:dyDescent="0.25">
      <c r="B1323" s="24">
        <v>9.5425117436368936</v>
      </c>
      <c r="G1323" s="24">
        <v>1321</v>
      </c>
      <c r="H1323" s="24" t="e">
        <f ca="1"/>
        <v>#NAME?</v>
      </c>
      <c r="I1323" s="24" t="e" cm="1">
        <f t="array" aca="1" ref="I1323" ca="1">INDIRECT(ADDRESS(($E$2+1-G1323)+2,8))</f>
        <v>#NAME?</v>
      </c>
      <c r="J1323" s="24" t="e">
        <f t="shared" ca="1" si="60"/>
        <v>#NAME?</v>
      </c>
      <c r="K1323" s="24" t="e">
        <f t="shared" ca="1" si="61"/>
        <v>#NAME?</v>
      </c>
      <c r="L1323" s="24" t="e">
        <f t="shared" ca="1" si="62"/>
        <v>#NAME?</v>
      </c>
    </row>
    <row r="1324" spans="2:12" x14ac:dyDescent="0.25">
      <c r="B1324" s="24">
        <v>9.7732639592404063</v>
      </c>
      <c r="G1324" s="24">
        <v>1322</v>
      </c>
      <c r="H1324" s="24" t="e">
        <f ca="1"/>
        <v>#NAME?</v>
      </c>
      <c r="I1324" s="24" t="e" cm="1">
        <f t="array" aca="1" ref="I1324" ca="1">INDIRECT(ADDRESS(($E$2+1-G1324)+2,8))</f>
        <v>#NAME?</v>
      </c>
      <c r="J1324" s="24" t="e">
        <f t="shared" ca="1" si="60"/>
        <v>#NAME?</v>
      </c>
      <c r="K1324" s="24" t="e">
        <f t="shared" ca="1" si="61"/>
        <v>#NAME?</v>
      </c>
      <c r="L1324" s="24" t="e">
        <f t="shared" ca="1" si="62"/>
        <v>#NAME?</v>
      </c>
    </row>
    <row r="1325" spans="2:12" x14ac:dyDescent="0.25">
      <c r="B1325" s="24">
        <v>8.7797221621278059</v>
      </c>
      <c r="G1325" s="24">
        <v>1323</v>
      </c>
      <c r="H1325" s="24" t="e">
        <f ca="1"/>
        <v>#NAME?</v>
      </c>
      <c r="I1325" s="24" t="e" cm="1">
        <f t="array" aca="1" ref="I1325" ca="1">INDIRECT(ADDRESS(($E$2+1-G1325)+2,8))</f>
        <v>#NAME?</v>
      </c>
      <c r="J1325" s="24" t="e">
        <f t="shared" ca="1" si="60"/>
        <v>#NAME?</v>
      </c>
      <c r="K1325" s="24" t="e">
        <f t="shared" ca="1" si="61"/>
        <v>#NAME?</v>
      </c>
      <c r="L1325" s="24" t="e">
        <f t="shared" ca="1" si="62"/>
        <v>#NAME?</v>
      </c>
    </row>
    <row r="1326" spans="2:12" x14ac:dyDescent="0.25">
      <c r="B1326" s="24">
        <v>10.261519215864132</v>
      </c>
      <c r="G1326" s="24">
        <v>1324</v>
      </c>
      <c r="H1326" s="24" t="e">
        <f ca="1"/>
        <v>#NAME?</v>
      </c>
      <c r="I1326" s="24" t="e" cm="1">
        <f t="array" aca="1" ref="I1326" ca="1">INDIRECT(ADDRESS(($E$2+1-G1326)+2,8))</f>
        <v>#NAME?</v>
      </c>
      <c r="J1326" s="24" t="e">
        <f t="shared" ca="1" si="60"/>
        <v>#NAME?</v>
      </c>
      <c r="K1326" s="24" t="e">
        <f t="shared" ca="1" si="61"/>
        <v>#NAME?</v>
      </c>
      <c r="L1326" s="24" t="e">
        <f t="shared" ca="1" si="62"/>
        <v>#NAME?</v>
      </c>
    </row>
    <row r="1327" spans="2:12" x14ac:dyDescent="0.25">
      <c r="B1327" s="24">
        <v>8.1259326074952405</v>
      </c>
      <c r="G1327" s="24">
        <v>1325</v>
      </c>
      <c r="H1327" s="24" t="e">
        <f ca="1"/>
        <v>#NAME?</v>
      </c>
      <c r="I1327" s="24" t="e" cm="1">
        <f t="array" aca="1" ref="I1327" ca="1">INDIRECT(ADDRESS(($E$2+1-G1327)+2,8))</f>
        <v>#NAME?</v>
      </c>
      <c r="J1327" s="24" t="e">
        <f t="shared" ca="1" si="60"/>
        <v>#NAME?</v>
      </c>
      <c r="K1327" s="24" t="e">
        <f t="shared" ca="1" si="61"/>
        <v>#NAME?</v>
      </c>
      <c r="L1327" s="24" t="e">
        <f t="shared" ca="1" si="62"/>
        <v>#NAME?</v>
      </c>
    </row>
    <row r="1328" spans="2:12" x14ac:dyDescent="0.25">
      <c r="B1328" s="24">
        <v>9.6701284941808527</v>
      </c>
      <c r="G1328" s="24">
        <v>1326</v>
      </c>
      <c r="H1328" s="24" t="e">
        <f ca="1"/>
        <v>#NAME?</v>
      </c>
      <c r="I1328" s="24" t="e" cm="1">
        <f t="array" aca="1" ref="I1328" ca="1">INDIRECT(ADDRESS(($E$2+1-G1328)+2,8))</f>
        <v>#NAME?</v>
      </c>
      <c r="J1328" s="24" t="e">
        <f t="shared" ca="1" si="60"/>
        <v>#NAME?</v>
      </c>
      <c r="K1328" s="24" t="e">
        <f t="shared" ca="1" si="61"/>
        <v>#NAME?</v>
      </c>
      <c r="L1328" s="24" t="e">
        <f t="shared" ca="1" si="62"/>
        <v>#NAME?</v>
      </c>
    </row>
    <row r="1329" spans="2:12" x14ac:dyDescent="0.25">
      <c r="B1329" s="24">
        <v>8.8362657916368246</v>
      </c>
      <c r="G1329" s="24">
        <v>1327</v>
      </c>
      <c r="H1329" s="24" t="e">
        <f ca="1"/>
        <v>#NAME?</v>
      </c>
      <c r="I1329" s="24" t="e" cm="1">
        <f t="array" aca="1" ref="I1329" ca="1">INDIRECT(ADDRESS(($E$2+1-G1329)+2,8))</f>
        <v>#NAME?</v>
      </c>
      <c r="J1329" s="24" t="e">
        <f t="shared" ca="1" si="60"/>
        <v>#NAME?</v>
      </c>
      <c r="K1329" s="24" t="e">
        <f t="shared" ca="1" si="61"/>
        <v>#NAME?</v>
      </c>
      <c r="L1329" s="24" t="e">
        <f t="shared" ca="1" si="62"/>
        <v>#NAME?</v>
      </c>
    </row>
    <row r="1330" spans="2:12" x14ac:dyDescent="0.25">
      <c r="B1330" s="24">
        <v>10.978793589852396</v>
      </c>
      <c r="G1330" s="24">
        <v>1328</v>
      </c>
      <c r="H1330" s="24" t="e">
        <f ca="1"/>
        <v>#NAME?</v>
      </c>
      <c r="I1330" s="24" t="e" cm="1">
        <f t="array" aca="1" ref="I1330" ca="1">INDIRECT(ADDRESS(($E$2+1-G1330)+2,8))</f>
        <v>#NAME?</v>
      </c>
      <c r="J1330" s="24" t="e">
        <f t="shared" ca="1" si="60"/>
        <v>#NAME?</v>
      </c>
      <c r="K1330" s="24" t="e">
        <f t="shared" ca="1" si="61"/>
        <v>#NAME?</v>
      </c>
      <c r="L1330" s="24" t="e">
        <f t="shared" ca="1" si="62"/>
        <v>#NAME?</v>
      </c>
    </row>
    <row r="1331" spans="2:12" x14ac:dyDescent="0.25">
      <c r="B1331" s="24">
        <v>10.995252885040648</v>
      </c>
      <c r="G1331" s="24">
        <v>1329</v>
      </c>
      <c r="H1331" s="24" t="e">
        <f ca="1"/>
        <v>#NAME?</v>
      </c>
      <c r="I1331" s="24" t="e" cm="1">
        <f t="array" aca="1" ref="I1331" ca="1">INDIRECT(ADDRESS(($E$2+1-G1331)+2,8))</f>
        <v>#NAME?</v>
      </c>
      <c r="J1331" s="24" t="e">
        <f t="shared" ca="1" si="60"/>
        <v>#NAME?</v>
      </c>
      <c r="K1331" s="24" t="e">
        <f t="shared" ca="1" si="61"/>
        <v>#NAME?</v>
      </c>
      <c r="L1331" s="24" t="e">
        <f t="shared" ca="1" si="62"/>
        <v>#NAME?</v>
      </c>
    </row>
    <row r="1332" spans="2:12" x14ac:dyDescent="0.25">
      <c r="B1332" s="24">
        <v>9.3047903205631517</v>
      </c>
      <c r="G1332" s="24">
        <v>1330</v>
      </c>
      <c r="H1332" s="24" t="e">
        <f ca="1"/>
        <v>#NAME?</v>
      </c>
      <c r="I1332" s="24" t="e" cm="1">
        <f t="array" aca="1" ref="I1332" ca="1">INDIRECT(ADDRESS(($E$2+1-G1332)+2,8))</f>
        <v>#NAME?</v>
      </c>
      <c r="J1332" s="24" t="e">
        <f t="shared" ca="1" si="60"/>
        <v>#NAME?</v>
      </c>
      <c r="K1332" s="24" t="e">
        <f t="shared" ca="1" si="61"/>
        <v>#NAME?</v>
      </c>
      <c r="L1332" s="24" t="e">
        <f t="shared" ca="1" si="62"/>
        <v>#NAME?</v>
      </c>
    </row>
    <row r="1333" spans="2:12" x14ac:dyDescent="0.25">
      <c r="B1333" s="24">
        <v>8.2511111319450166</v>
      </c>
      <c r="G1333" s="24">
        <v>1331</v>
      </c>
      <c r="H1333" s="24" t="e">
        <f ca="1"/>
        <v>#NAME?</v>
      </c>
      <c r="I1333" s="24" t="e" cm="1">
        <f t="array" aca="1" ref="I1333" ca="1">INDIRECT(ADDRESS(($E$2+1-G1333)+2,8))</f>
        <v>#NAME?</v>
      </c>
      <c r="J1333" s="24" t="e">
        <f t="shared" ca="1" si="60"/>
        <v>#NAME?</v>
      </c>
      <c r="K1333" s="24" t="e">
        <f t="shared" ca="1" si="61"/>
        <v>#NAME?</v>
      </c>
      <c r="L1333" s="24" t="e">
        <f t="shared" ca="1" si="62"/>
        <v>#NAME?</v>
      </c>
    </row>
    <row r="1334" spans="2:12" x14ac:dyDescent="0.25">
      <c r="B1334" s="24">
        <v>7.5761970780048715</v>
      </c>
      <c r="G1334" s="24">
        <v>1332</v>
      </c>
      <c r="H1334" s="24" t="e">
        <f ca="1"/>
        <v>#NAME?</v>
      </c>
      <c r="I1334" s="24" t="e" cm="1">
        <f t="array" aca="1" ref="I1334" ca="1">INDIRECT(ADDRESS(($E$2+1-G1334)+2,8))</f>
        <v>#NAME?</v>
      </c>
      <c r="J1334" s="24" t="e">
        <f t="shared" ca="1" si="60"/>
        <v>#NAME?</v>
      </c>
      <c r="K1334" s="24" t="e">
        <f t="shared" ca="1" si="61"/>
        <v>#NAME?</v>
      </c>
      <c r="L1334" s="24" t="e">
        <f t="shared" ca="1" si="62"/>
        <v>#NAME?</v>
      </c>
    </row>
    <row r="1335" spans="2:12" x14ac:dyDescent="0.25">
      <c r="B1335" s="24">
        <v>8.1180683823213524</v>
      </c>
      <c r="G1335" s="24">
        <v>1333</v>
      </c>
      <c r="H1335" s="24" t="e">
        <f ca="1"/>
        <v>#NAME?</v>
      </c>
      <c r="I1335" s="24" t="e" cm="1">
        <f t="array" aca="1" ref="I1335" ca="1">INDIRECT(ADDRESS(($E$2+1-G1335)+2,8))</f>
        <v>#NAME?</v>
      </c>
      <c r="J1335" s="24" t="e">
        <f t="shared" ca="1" si="60"/>
        <v>#NAME?</v>
      </c>
      <c r="K1335" s="24" t="e">
        <f t="shared" ca="1" si="61"/>
        <v>#NAME?</v>
      </c>
      <c r="L1335" s="24" t="e">
        <f t="shared" ca="1" si="62"/>
        <v>#NAME?</v>
      </c>
    </row>
    <row r="1336" spans="2:12" x14ac:dyDescent="0.25">
      <c r="B1336" s="24">
        <v>9.0559142962346169</v>
      </c>
      <c r="G1336" s="24">
        <v>1334</v>
      </c>
      <c r="H1336" s="24" t="e">
        <f ca="1"/>
        <v>#NAME?</v>
      </c>
      <c r="I1336" s="24" t="e" cm="1">
        <f t="array" aca="1" ref="I1336" ca="1">INDIRECT(ADDRESS(($E$2+1-G1336)+2,8))</f>
        <v>#NAME?</v>
      </c>
      <c r="J1336" s="24" t="e">
        <f t="shared" ca="1" si="60"/>
        <v>#NAME?</v>
      </c>
      <c r="K1336" s="24" t="e">
        <f t="shared" ca="1" si="61"/>
        <v>#NAME?</v>
      </c>
      <c r="L1336" s="24" t="e">
        <f t="shared" ca="1" si="62"/>
        <v>#NAME?</v>
      </c>
    </row>
    <row r="1337" spans="2:12" x14ac:dyDescent="0.25">
      <c r="B1337" s="24">
        <v>11.485956536676881</v>
      </c>
      <c r="G1337" s="24">
        <v>1335</v>
      </c>
      <c r="H1337" s="24" t="e">
        <f ca="1"/>
        <v>#NAME?</v>
      </c>
      <c r="I1337" s="24" t="e" cm="1">
        <f t="array" aca="1" ref="I1337" ca="1">INDIRECT(ADDRESS(($E$2+1-G1337)+2,8))</f>
        <v>#NAME?</v>
      </c>
      <c r="J1337" s="24" t="e">
        <f t="shared" ca="1" si="60"/>
        <v>#NAME?</v>
      </c>
      <c r="K1337" s="24" t="e">
        <f t="shared" ca="1" si="61"/>
        <v>#NAME?</v>
      </c>
      <c r="L1337" s="24" t="e">
        <f t="shared" ca="1" si="62"/>
        <v>#NAME?</v>
      </c>
    </row>
    <row r="1338" spans="2:12" x14ac:dyDescent="0.25">
      <c r="B1338" s="24">
        <v>9.3832023843382579</v>
      </c>
      <c r="G1338" s="24">
        <v>1336</v>
      </c>
      <c r="H1338" s="24" t="e">
        <f ca="1"/>
        <v>#NAME?</v>
      </c>
      <c r="I1338" s="24" t="e" cm="1">
        <f t="array" aca="1" ref="I1338" ca="1">INDIRECT(ADDRESS(($E$2+1-G1338)+2,8))</f>
        <v>#NAME?</v>
      </c>
      <c r="J1338" s="24" t="e">
        <f t="shared" ca="1" si="60"/>
        <v>#NAME?</v>
      </c>
      <c r="K1338" s="24" t="e">
        <f t="shared" ca="1" si="61"/>
        <v>#NAME?</v>
      </c>
      <c r="L1338" s="24" t="e">
        <f t="shared" ca="1" si="62"/>
        <v>#NAME?</v>
      </c>
    </row>
    <row r="1339" spans="2:12" x14ac:dyDescent="0.25">
      <c r="B1339" s="24">
        <v>10.496474634570808</v>
      </c>
      <c r="G1339" s="24">
        <v>1337</v>
      </c>
      <c r="H1339" s="24" t="e">
        <f ca="1"/>
        <v>#NAME?</v>
      </c>
      <c r="I1339" s="24" t="e" cm="1">
        <f t="array" aca="1" ref="I1339" ca="1">INDIRECT(ADDRESS(($E$2+1-G1339)+2,8))</f>
        <v>#NAME?</v>
      </c>
      <c r="J1339" s="24" t="e">
        <f t="shared" ca="1" si="60"/>
        <v>#NAME?</v>
      </c>
      <c r="K1339" s="24" t="e">
        <f t="shared" ca="1" si="61"/>
        <v>#NAME?</v>
      </c>
      <c r="L1339" s="24" t="e">
        <f t="shared" ca="1" si="62"/>
        <v>#NAME?</v>
      </c>
    </row>
    <row r="1340" spans="2:12" x14ac:dyDescent="0.25">
      <c r="B1340" s="24">
        <v>9.420759617615472</v>
      </c>
      <c r="G1340" s="24">
        <v>1338</v>
      </c>
      <c r="H1340" s="24" t="e">
        <f ca="1"/>
        <v>#NAME?</v>
      </c>
      <c r="I1340" s="24" t="e" cm="1">
        <f t="array" aca="1" ref="I1340" ca="1">INDIRECT(ADDRESS(($E$2+1-G1340)+2,8))</f>
        <v>#NAME?</v>
      </c>
      <c r="J1340" s="24" t="e">
        <f t="shared" ca="1" si="60"/>
        <v>#NAME?</v>
      </c>
      <c r="K1340" s="24" t="e">
        <f t="shared" ca="1" si="61"/>
        <v>#NAME?</v>
      </c>
      <c r="L1340" s="24" t="e">
        <f t="shared" ca="1" si="62"/>
        <v>#NAME?</v>
      </c>
    </row>
    <row r="1341" spans="2:12" x14ac:dyDescent="0.25">
      <c r="B1341" s="24">
        <v>9.4450996424579046</v>
      </c>
      <c r="G1341" s="24">
        <v>1339</v>
      </c>
      <c r="H1341" s="24" t="e">
        <f ca="1"/>
        <v>#NAME?</v>
      </c>
      <c r="I1341" s="24" t="e" cm="1">
        <f t="array" aca="1" ref="I1341" ca="1">INDIRECT(ADDRESS(($E$2+1-G1341)+2,8))</f>
        <v>#NAME?</v>
      </c>
      <c r="J1341" s="24" t="e">
        <f t="shared" ca="1" si="60"/>
        <v>#NAME?</v>
      </c>
      <c r="K1341" s="24" t="e">
        <f t="shared" ca="1" si="61"/>
        <v>#NAME?</v>
      </c>
      <c r="L1341" s="24" t="e">
        <f t="shared" ca="1" si="62"/>
        <v>#NAME?</v>
      </c>
    </row>
    <row r="1342" spans="2:12" x14ac:dyDescent="0.25">
      <c r="B1342" s="24">
        <v>10.083509784343455</v>
      </c>
      <c r="G1342" s="24">
        <v>1340</v>
      </c>
      <c r="H1342" s="24" t="e">
        <f ca="1"/>
        <v>#NAME?</v>
      </c>
      <c r="I1342" s="24" t="e" cm="1">
        <f t="array" aca="1" ref="I1342" ca="1">INDIRECT(ADDRESS(($E$2+1-G1342)+2,8))</f>
        <v>#NAME?</v>
      </c>
      <c r="J1342" s="24" t="e">
        <f t="shared" ca="1" si="60"/>
        <v>#NAME?</v>
      </c>
      <c r="K1342" s="24" t="e">
        <f t="shared" ca="1" si="61"/>
        <v>#NAME?</v>
      </c>
      <c r="L1342" s="24" t="e">
        <f t="shared" ca="1" si="62"/>
        <v>#NAME?</v>
      </c>
    </row>
    <row r="1343" spans="2:12" x14ac:dyDescent="0.25">
      <c r="B1343" s="24">
        <v>10.106377178665358</v>
      </c>
      <c r="G1343" s="24">
        <v>1341</v>
      </c>
      <c r="H1343" s="24" t="e">
        <f ca="1"/>
        <v>#NAME?</v>
      </c>
      <c r="I1343" s="24" t="e" cm="1">
        <f t="array" aca="1" ref="I1343" ca="1">INDIRECT(ADDRESS(($E$2+1-G1343)+2,8))</f>
        <v>#NAME?</v>
      </c>
      <c r="J1343" s="24" t="e">
        <f t="shared" ca="1" si="60"/>
        <v>#NAME?</v>
      </c>
      <c r="K1343" s="24" t="e">
        <f t="shared" ca="1" si="61"/>
        <v>#NAME?</v>
      </c>
      <c r="L1343" s="24" t="e">
        <f t="shared" ca="1" si="62"/>
        <v>#NAME?</v>
      </c>
    </row>
    <row r="1344" spans="2:12" x14ac:dyDescent="0.25">
      <c r="B1344" s="24">
        <v>8.488547365606582</v>
      </c>
      <c r="G1344" s="24">
        <v>1342</v>
      </c>
      <c r="H1344" s="24" t="e">
        <f ca="1"/>
        <v>#NAME?</v>
      </c>
      <c r="I1344" s="24" t="e" cm="1">
        <f t="array" aca="1" ref="I1344" ca="1">INDIRECT(ADDRESS(($E$2+1-G1344)+2,8))</f>
        <v>#NAME?</v>
      </c>
      <c r="J1344" s="24" t="e">
        <f t="shared" ca="1" si="60"/>
        <v>#NAME?</v>
      </c>
      <c r="K1344" s="24" t="e">
        <f t="shared" ca="1" si="61"/>
        <v>#NAME?</v>
      </c>
      <c r="L1344" s="24" t="e">
        <f t="shared" ca="1" si="62"/>
        <v>#NAME?</v>
      </c>
    </row>
    <row r="1345" spans="2:12" x14ac:dyDescent="0.25">
      <c r="B1345" s="24">
        <v>10.240611379348842</v>
      </c>
      <c r="G1345" s="24">
        <v>1343</v>
      </c>
      <c r="H1345" s="24" t="e">
        <f ca="1"/>
        <v>#NAME?</v>
      </c>
      <c r="I1345" s="24" t="e" cm="1">
        <f t="array" aca="1" ref="I1345" ca="1">INDIRECT(ADDRESS(($E$2+1-G1345)+2,8))</f>
        <v>#NAME?</v>
      </c>
      <c r="J1345" s="24" t="e">
        <f t="shared" ca="1" si="60"/>
        <v>#NAME?</v>
      </c>
      <c r="K1345" s="24" t="e">
        <f t="shared" ca="1" si="61"/>
        <v>#NAME?</v>
      </c>
      <c r="L1345" s="24" t="e">
        <f t="shared" ca="1" si="62"/>
        <v>#NAME?</v>
      </c>
    </row>
    <row r="1346" spans="2:12" x14ac:dyDescent="0.25">
      <c r="B1346" s="24">
        <v>7.0871571082775562</v>
      </c>
      <c r="G1346" s="24">
        <v>1344</v>
      </c>
      <c r="H1346" s="24" t="e">
        <f ca="1"/>
        <v>#NAME?</v>
      </c>
      <c r="I1346" s="24" t="e" cm="1">
        <f t="array" aca="1" ref="I1346" ca="1">INDIRECT(ADDRESS(($E$2+1-G1346)+2,8))</f>
        <v>#NAME?</v>
      </c>
      <c r="J1346" s="24" t="e">
        <f t="shared" ca="1" si="60"/>
        <v>#NAME?</v>
      </c>
      <c r="K1346" s="24" t="e">
        <f t="shared" ca="1" si="61"/>
        <v>#NAME?</v>
      </c>
      <c r="L1346" s="24" t="e">
        <f t="shared" ca="1" si="62"/>
        <v>#NAME?</v>
      </c>
    </row>
    <row r="1347" spans="2:12" x14ac:dyDescent="0.25">
      <c r="B1347" s="24">
        <v>12.413932239133077</v>
      </c>
      <c r="G1347" s="24">
        <v>1345</v>
      </c>
      <c r="H1347" s="24" t="e">
        <f ca="1"/>
        <v>#NAME?</v>
      </c>
      <c r="I1347" s="24" t="e" cm="1">
        <f t="array" aca="1" ref="I1347" ca="1">INDIRECT(ADDRESS(($E$2+1-G1347)+2,8))</f>
        <v>#NAME?</v>
      </c>
      <c r="J1347" s="24" t="e">
        <f t="shared" ca="1" si="60"/>
        <v>#NAME?</v>
      </c>
      <c r="K1347" s="24" t="e">
        <f t="shared" ca="1" si="61"/>
        <v>#NAME?</v>
      </c>
      <c r="L1347" s="24" t="e">
        <f t="shared" ca="1" si="62"/>
        <v>#NAME?</v>
      </c>
    </row>
    <row r="1348" spans="2:12" x14ac:dyDescent="0.25">
      <c r="B1348" s="24">
        <v>8.4855333802952959</v>
      </c>
      <c r="G1348" s="24">
        <v>1346</v>
      </c>
      <c r="H1348" s="24" t="e">
        <f ca="1"/>
        <v>#NAME?</v>
      </c>
      <c r="I1348" s="24" t="e" cm="1">
        <f t="array" aca="1" ref="I1348" ca="1">INDIRECT(ADDRESS(($E$2+1-G1348)+2,8))</f>
        <v>#NAME?</v>
      </c>
      <c r="J1348" s="24" t="e">
        <f t="shared" ref="J1348:J1411" ca="1" si="63">_xlfn.WEIBULL.DIST(H1348,$E$5,$E$6,TRUE)</f>
        <v>#NAME?</v>
      </c>
      <c r="K1348" s="24" t="e">
        <f t="shared" ref="K1348:K1411" ca="1" si="64">_xlfn.WEIBULL.DIST(I1348,$E$5,$E$6,TRUE)</f>
        <v>#NAME?</v>
      </c>
      <c r="L1348" s="24" t="e">
        <f t="shared" ref="L1348:L1411" ca="1" si="65">((2*G1348-1)/$E$2)*(LN(J1348)+LN(1-K1348))</f>
        <v>#NAME?</v>
      </c>
    </row>
    <row r="1349" spans="2:12" x14ac:dyDescent="0.25">
      <c r="B1349" s="24">
        <v>12.270240103231057</v>
      </c>
      <c r="G1349" s="24">
        <v>1347</v>
      </c>
      <c r="H1349" s="24" t="e">
        <f ca="1"/>
        <v>#NAME?</v>
      </c>
      <c r="I1349" s="24" t="e" cm="1">
        <f t="array" aca="1" ref="I1349" ca="1">INDIRECT(ADDRESS(($E$2+1-G1349)+2,8))</f>
        <v>#NAME?</v>
      </c>
      <c r="J1349" s="24" t="e">
        <f t="shared" ca="1" si="63"/>
        <v>#NAME?</v>
      </c>
      <c r="K1349" s="24" t="e">
        <f t="shared" ca="1" si="64"/>
        <v>#NAME?</v>
      </c>
      <c r="L1349" s="24" t="e">
        <f t="shared" ca="1" si="65"/>
        <v>#NAME?</v>
      </c>
    </row>
    <row r="1350" spans="2:12" x14ac:dyDescent="0.25">
      <c r="B1350" s="24">
        <v>10.277566412150369</v>
      </c>
      <c r="G1350" s="24">
        <v>1348</v>
      </c>
      <c r="H1350" s="24" t="e">
        <f ca="1"/>
        <v>#NAME?</v>
      </c>
      <c r="I1350" s="24" t="e" cm="1">
        <f t="array" aca="1" ref="I1350" ca="1">INDIRECT(ADDRESS(($E$2+1-G1350)+2,8))</f>
        <v>#NAME?</v>
      </c>
      <c r="J1350" s="24" t="e">
        <f t="shared" ca="1" si="63"/>
        <v>#NAME?</v>
      </c>
      <c r="K1350" s="24" t="e">
        <f t="shared" ca="1" si="64"/>
        <v>#NAME?</v>
      </c>
      <c r="L1350" s="24" t="e">
        <f t="shared" ca="1" si="65"/>
        <v>#NAME?</v>
      </c>
    </row>
    <row r="1351" spans="2:12" x14ac:dyDescent="0.25">
      <c r="B1351" s="24">
        <v>9.1186804783213198</v>
      </c>
      <c r="G1351" s="24">
        <v>1349</v>
      </c>
      <c r="H1351" s="24" t="e">
        <f ca="1"/>
        <v>#NAME?</v>
      </c>
      <c r="I1351" s="24" t="e" cm="1">
        <f t="array" aca="1" ref="I1351" ca="1">INDIRECT(ADDRESS(($E$2+1-G1351)+2,8))</f>
        <v>#NAME?</v>
      </c>
      <c r="J1351" s="24" t="e">
        <f t="shared" ca="1" si="63"/>
        <v>#NAME?</v>
      </c>
      <c r="K1351" s="24" t="e">
        <f t="shared" ca="1" si="64"/>
        <v>#NAME?</v>
      </c>
      <c r="L1351" s="24" t="e">
        <f t="shared" ca="1" si="65"/>
        <v>#NAME?</v>
      </c>
    </row>
    <row r="1352" spans="2:12" x14ac:dyDescent="0.25">
      <c r="B1352" s="24">
        <v>8.8503596061534324</v>
      </c>
      <c r="G1352" s="24">
        <v>1350</v>
      </c>
      <c r="H1352" s="24" t="e">
        <f ca="1"/>
        <v>#NAME?</v>
      </c>
      <c r="I1352" s="24" t="e" cm="1">
        <f t="array" aca="1" ref="I1352" ca="1">INDIRECT(ADDRESS(($E$2+1-G1352)+2,8))</f>
        <v>#NAME?</v>
      </c>
      <c r="J1352" s="24" t="e">
        <f t="shared" ca="1" si="63"/>
        <v>#NAME?</v>
      </c>
      <c r="K1352" s="24" t="e">
        <f t="shared" ca="1" si="64"/>
        <v>#NAME?</v>
      </c>
      <c r="L1352" s="24" t="e">
        <f t="shared" ca="1" si="65"/>
        <v>#NAME?</v>
      </c>
    </row>
    <row r="1353" spans="2:12" x14ac:dyDescent="0.25">
      <c r="B1353" s="24">
        <v>11.972979466554028</v>
      </c>
      <c r="G1353" s="24">
        <v>1351</v>
      </c>
      <c r="H1353" s="24" t="e">
        <f ca="1"/>
        <v>#NAME?</v>
      </c>
      <c r="I1353" s="24" t="e" cm="1">
        <f t="array" aca="1" ref="I1353" ca="1">INDIRECT(ADDRESS(($E$2+1-G1353)+2,8))</f>
        <v>#NAME?</v>
      </c>
      <c r="J1353" s="24" t="e">
        <f t="shared" ca="1" si="63"/>
        <v>#NAME?</v>
      </c>
      <c r="K1353" s="24" t="e">
        <f t="shared" ca="1" si="64"/>
        <v>#NAME?</v>
      </c>
      <c r="L1353" s="24" t="e">
        <f t="shared" ca="1" si="65"/>
        <v>#NAME?</v>
      </c>
    </row>
    <row r="1354" spans="2:12" x14ac:dyDescent="0.25">
      <c r="B1354" s="24">
        <v>8.5063197031900781</v>
      </c>
      <c r="G1354" s="24">
        <v>1352</v>
      </c>
      <c r="H1354" s="24" t="e">
        <f ca="1"/>
        <v>#NAME?</v>
      </c>
      <c r="I1354" s="24" t="e" cm="1">
        <f t="array" aca="1" ref="I1354" ca="1">INDIRECT(ADDRESS(($E$2+1-G1354)+2,8))</f>
        <v>#NAME?</v>
      </c>
      <c r="J1354" s="24" t="e">
        <f t="shared" ca="1" si="63"/>
        <v>#NAME?</v>
      </c>
      <c r="K1354" s="24" t="e">
        <f t="shared" ca="1" si="64"/>
        <v>#NAME?</v>
      </c>
      <c r="L1354" s="24" t="e">
        <f t="shared" ca="1" si="65"/>
        <v>#NAME?</v>
      </c>
    </row>
    <row r="1355" spans="2:12" x14ac:dyDescent="0.25">
      <c r="B1355" s="24">
        <v>7.2249452295133496</v>
      </c>
      <c r="G1355" s="24">
        <v>1353</v>
      </c>
      <c r="H1355" s="24" t="e">
        <f ca="1"/>
        <v>#NAME?</v>
      </c>
      <c r="I1355" s="24" t="e" cm="1">
        <f t="array" aca="1" ref="I1355" ca="1">INDIRECT(ADDRESS(($E$2+1-G1355)+2,8))</f>
        <v>#NAME?</v>
      </c>
      <c r="J1355" s="24" t="e">
        <f t="shared" ca="1" si="63"/>
        <v>#NAME?</v>
      </c>
      <c r="K1355" s="24" t="e">
        <f t="shared" ca="1" si="64"/>
        <v>#NAME?</v>
      </c>
      <c r="L1355" s="24" t="e">
        <f t="shared" ca="1" si="65"/>
        <v>#NAME?</v>
      </c>
    </row>
    <row r="1356" spans="2:12" x14ac:dyDescent="0.25">
      <c r="B1356" s="24">
        <v>11.097034108222461</v>
      </c>
      <c r="G1356" s="24">
        <v>1354</v>
      </c>
      <c r="H1356" s="24" t="e">
        <f ca="1"/>
        <v>#NAME?</v>
      </c>
      <c r="I1356" s="24" t="e" cm="1">
        <f t="array" aca="1" ref="I1356" ca="1">INDIRECT(ADDRESS(($E$2+1-G1356)+2,8))</f>
        <v>#NAME?</v>
      </c>
      <c r="J1356" s="24" t="e">
        <f t="shared" ca="1" si="63"/>
        <v>#NAME?</v>
      </c>
      <c r="K1356" s="24" t="e">
        <f t="shared" ca="1" si="64"/>
        <v>#NAME?</v>
      </c>
      <c r="L1356" s="24" t="e">
        <f t="shared" ca="1" si="65"/>
        <v>#NAME?</v>
      </c>
    </row>
    <row r="1357" spans="2:12" x14ac:dyDescent="0.25">
      <c r="B1357" s="24">
        <v>10.72048721600491</v>
      </c>
      <c r="G1357" s="24">
        <v>1355</v>
      </c>
      <c r="H1357" s="24" t="e">
        <f ca="1"/>
        <v>#NAME?</v>
      </c>
      <c r="I1357" s="24" t="e" cm="1">
        <f t="array" aca="1" ref="I1357" ca="1">INDIRECT(ADDRESS(($E$2+1-G1357)+2,8))</f>
        <v>#NAME?</v>
      </c>
      <c r="J1357" s="24" t="e">
        <f t="shared" ca="1" si="63"/>
        <v>#NAME?</v>
      </c>
      <c r="K1357" s="24" t="e">
        <f t="shared" ca="1" si="64"/>
        <v>#NAME?</v>
      </c>
      <c r="L1357" s="24" t="e">
        <f t="shared" ca="1" si="65"/>
        <v>#NAME?</v>
      </c>
    </row>
    <row r="1358" spans="2:12" x14ac:dyDescent="0.25">
      <c r="B1358" s="24">
        <v>8.4652475466926909</v>
      </c>
      <c r="G1358" s="24">
        <v>1356</v>
      </c>
      <c r="H1358" s="24" t="e">
        <f ca="1"/>
        <v>#NAME?</v>
      </c>
      <c r="I1358" s="24" t="e" cm="1">
        <f t="array" aca="1" ref="I1358" ca="1">INDIRECT(ADDRESS(($E$2+1-G1358)+2,8))</f>
        <v>#NAME?</v>
      </c>
      <c r="J1358" s="24" t="e">
        <f t="shared" ca="1" si="63"/>
        <v>#NAME?</v>
      </c>
      <c r="K1358" s="24" t="e">
        <f t="shared" ca="1" si="64"/>
        <v>#NAME?</v>
      </c>
      <c r="L1358" s="24" t="e">
        <f t="shared" ca="1" si="65"/>
        <v>#NAME?</v>
      </c>
    </row>
    <row r="1359" spans="2:12" x14ac:dyDescent="0.25">
      <c r="B1359" s="24">
        <v>9.8618889361746049</v>
      </c>
      <c r="G1359" s="24">
        <v>1357</v>
      </c>
      <c r="H1359" s="24" t="e">
        <f ca="1"/>
        <v>#NAME?</v>
      </c>
      <c r="I1359" s="24" t="e" cm="1">
        <f t="array" aca="1" ref="I1359" ca="1">INDIRECT(ADDRESS(($E$2+1-G1359)+2,8))</f>
        <v>#NAME?</v>
      </c>
      <c r="J1359" s="24" t="e">
        <f t="shared" ca="1" si="63"/>
        <v>#NAME?</v>
      </c>
      <c r="K1359" s="24" t="e">
        <f t="shared" ca="1" si="64"/>
        <v>#NAME?</v>
      </c>
      <c r="L1359" s="24" t="e">
        <f t="shared" ca="1" si="65"/>
        <v>#NAME?</v>
      </c>
    </row>
    <row r="1360" spans="2:12" x14ac:dyDescent="0.25">
      <c r="B1360" s="24">
        <v>7.8838982360368517</v>
      </c>
      <c r="G1360" s="24">
        <v>1358</v>
      </c>
      <c r="H1360" s="24" t="e">
        <f ca="1"/>
        <v>#NAME?</v>
      </c>
      <c r="I1360" s="24" t="e" cm="1">
        <f t="array" aca="1" ref="I1360" ca="1">INDIRECT(ADDRESS(($E$2+1-G1360)+2,8))</f>
        <v>#NAME?</v>
      </c>
      <c r="J1360" s="24" t="e">
        <f t="shared" ca="1" si="63"/>
        <v>#NAME?</v>
      </c>
      <c r="K1360" s="24" t="e">
        <f t="shared" ca="1" si="64"/>
        <v>#NAME?</v>
      </c>
      <c r="L1360" s="24" t="e">
        <f t="shared" ca="1" si="65"/>
        <v>#NAME?</v>
      </c>
    </row>
    <row r="1361" spans="2:12" x14ac:dyDescent="0.25">
      <c r="B1361" s="24">
        <v>6.5337402918710374</v>
      </c>
      <c r="G1361" s="24">
        <v>1359</v>
      </c>
      <c r="H1361" s="24" t="e">
        <f ca="1"/>
        <v>#NAME?</v>
      </c>
      <c r="I1361" s="24" t="e" cm="1">
        <f t="array" aca="1" ref="I1361" ca="1">INDIRECT(ADDRESS(($E$2+1-G1361)+2,8))</f>
        <v>#NAME?</v>
      </c>
      <c r="J1361" s="24" t="e">
        <f t="shared" ca="1" si="63"/>
        <v>#NAME?</v>
      </c>
      <c r="K1361" s="24" t="e">
        <f t="shared" ca="1" si="64"/>
        <v>#NAME?</v>
      </c>
      <c r="L1361" s="24" t="e">
        <f t="shared" ca="1" si="65"/>
        <v>#NAME?</v>
      </c>
    </row>
    <row r="1362" spans="2:12" x14ac:dyDescent="0.25">
      <c r="B1362" s="24">
        <v>9.9357296170853928</v>
      </c>
      <c r="G1362" s="24">
        <v>1360</v>
      </c>
      <c r="H1362" s="24" t="e">
        <f ca="1"/>
        <v>#NAME?</v>
      </c>
      <c r="I1362" s="24" t="e" cm="1">
        <f t="array" aca="1" ref="I1362" ca="1">INDIRECT(ADDRESS(($E$2+1-G1362)+2,8))</f>
        <v>#NAME?</v>
      </c>
      <c r="J1362" s="24" t="e">
        <f t="shared" ca="1" si="63"/>
        <v>#NAME?</v>
      </c>
      <c r="K1362" s="24" t="e">
        <f t="shared" ca="1" si="64"/>
        <v>#NAME?</v>
      </c>
      <c r="L1362" s="24" t="e">
        <f t="shared" ca="1" si="65"/>
        <v>#NAME?</v>
      </c>
    </row>
    <row r="1363" spans="2:12" x14ac:dyDescent="0.25">
      <c r="B1363" s="24">
        <v>9.7429535187143994</v>
      </c>
      <c r="G1363" s="24">
        <v>1361</v>
      </c>
      <c r="H1363" s="24" t="e">
        <f ca="1"/>
        <v>#NAME?</v>
      </c>
      <c r="I1363" s="24" t="e" cm="1">
        <f t="array" aca="1" ref="I1363" ca="1">INDIRECT(ADDRESS(($E$2+1-G1363)+2,8))</f>
        <v>#NAME?</v>
      </c>
      <c r="J1363" s="24" t="e">
        <f t="shared" ca="1" si="63"/>
        <v>#NAME?</v>
      </c>
      <c r="K1363" s="24" t="e">
        <f t="shared" ca="1" si="64"/>
        <v>#NAME?</v>
      </c>
      <c r="L1363" s="24" t="e">
        <f t="shared" ca="1" si="65"/>
        <v>#NAME?</v>
      </c>
    </row>
    <row r="1364" spans="2:12" x14ac:dyDescent="0.25">
      <c r="B1364" s="24">
        <v>10.105193154837707</v>
      </c>
      <c r="G1364" s="24">
        <v>1362</v>
      </c>
      <c r="H1364" s="24" t="e">
        <f ca="1"/>
        <v>#NAME?</v>
      </c>
      <c r="I1364" s="24" t="e" cm="1">
        <f t="array" aca="1" ref="I1364" ca="1">INDIRECT(ADDRESS(($E$2+1-G1364)+2,8))</f>
        <v>#NAME?</v>
      </c>
      <c r="J1364" s="24" t="e">
        <f t="shared" ca="1" si="63"/>
        <v>#NAME?</v>
      </c>
      <c r="K1364" s="24" t="e">
        <f t="shared" ca="1" si="64"/>
        <v>#NAME?</v>
      </c>
      <c r="L1364" s="24" t="e">
        <f t="shared" ca="1" si="65"/>
        <v>#NAME?</v>
      </c>
    </row>
    <row r="1365" spans="2:12" x14ac:dyDescent="0.25">
      <c r="B1365" s="24">
        <v>7.6214909629167371</v>
      </c>
      <c r="G1365" s="24">
        <v>1363</v>
      </c>
      <c r="H1365" s="24" t="e">
        <f ca="1"/>
        <v>#NAME?</v>
      </c>
      <c r="I1365" s="24" t="e" cm="1">
        <f t="array" aca="1" ref="I1365" ca="1">INDIRECT(ADDRESS(($E$2+1-G1365)+2,8))</f>
        <v>#NAME?</v>
      </c>
      <c r="J1365" s="24" t="e">
        <f t="shared" ca="1" si="63"/>
        <v>#NAME?</v>
      </c>
      <c r="K1365" s="24" t="e">
        <f t="shared" ca="1" si="64"/>
        <v>#NAME?</v>
      </c>
      <c r="L1365" s="24" t="e">
        <f t="shared" ca="1" si="65"/>
        <v>#NAME?</v>
      </c>
    </row>
    <row r="1366" spans="2:12" x14ac:dyDescent="0.25">
      <c r="B1366" s="24">
        <v>8.5893569635182594</v>
      </c>
      <c r="G1366" s="24">
        <v>1364</v>
      </c>
      <c r="H1366" s="24" t="e">
        <f ca="1"/>
        <v>#NAME?</v>
      </c>
      <c r="I1366" s="24" t="e" cm="1">
        <f t="array" aca="1" ref="I1366" ca="1">INDIRECT(ADDRESS(($E$2+1-G1366)+2,8))</f>
        <v>#NAME?</v>
      </c>
      <c r="J1366" s="24" t="e">
        <f t="shared" ca="1" si="63"/>
        <v>#NAME?</v>
      </c>
      <c r="K1366" s="24" t="e">
        <f t="shared" ca="1" si="64"/>
        <v>#NAME?</v>
      </c>
      <c r="L1366" s="24" t="e">
        <f t="shared" ca="1" si="65"/>
        <v>#NAME?</v>
      </c>
    </row>
    <row r="1367" spans="2:12" x14ac:dyDescent="0.25">
      <c r="B1367" s="24">
        <v>10.605234736006842</v>
      </c>
      <c r="G1367" s="24">
        <v>1365</v>
      </c>
      <c r="H1367" s="24" t="e">
        <f ca="1"/>
        <v>#NAME?</v>
      </c>
      <c r="I1367" s="24" t="e" cm="1">
        <f t="array" aca="1" ref="I1367" ca="1">INDIRECT(ADDRESS(($E$2+1-G1367)+2,8))</f>
        <v>#NAME?</v>
      </c>
      <c r="J1367" s="24" t="e">
        <f t="shared" ca="1" si="63"/>
        <v>#NAME?</v>
      </c>
      <c r="K1367" s="24" t="e">
        <f t="shared" ca="1" si="64"/>
        <v>#NAME?</v>
      </c>
      <c r="L1367" s="24" t="e">
        <f t="shared" ca="1" si="65"/>
        <v>#NAME?</v>
      </c>
    </row>
    <row r="1368" spans="2:12" x14ac:dyDescent="0.25">
      <c r="B1368" s="24">
        <v>12.054828895956282</v>
      </c>
      <c r="G1368" s="24">
        <v>1366</v>
      </c>
      <c r="H1368" s="24" t="e">
        <f ca="1"/>
        <v>#NAME?</v>
      </c>
      <c r="I1368" s="24" t="e" cm="1">
        <f t="array" aca="1" ref="I1368" ca="1">INDIRECT(ADDRESS(($E$2+1-G1368)+2,8))</f>
        <v>#NAME?</v>
      </c>
      <c r="J1368" s="24" t="e">
        <f t="shared" ca="1" si="63"/>
        <v>#NAME?</v>
      </c>
      <c r="K1368" s="24" t="e">
        <f t="shared" ca="1" si="64"/>
        <v>#NAME?</v>
      </c>
      <c r="L1368" s="24" t="e">
        <f t="shared" ca="1" si="65"/>
        <v>#NAME?</v>
      </c>
    </row>
    <row r="1369" spans="2:12" x14ac:dyDescent="0.25">
      <c r="B1369" s="24">
        <v>7.6804021050720097</v>
      </c>
      <c r="G1369" s="24">
        <v>1367</v>
      </c>
      <c r="H1369" s="24" t="e">
        <f ca="1"/>
        <v>#NAME?</v>
      </c>
      <c r="I1369" s="24" t="e" cm="1">
        <f t="array" aca="1" ref="I1369" ca="1">INDIRECT(ADDRESS(($E$2+1-G1369)+2,8))</f>
        <v>#NAME?</v>
      </c>
      <c r="J1369" s="24" t="e">
        <f t="shared" ca="1" si="63"/>
        <v>#NAME?</v>
      </c>
      <c r="K1369" s="24" t="e">
        <f t="shared" ca="1" si="64"/>
        <v>#NAME?</v>
      </c>
      <c r="L1369" s="24" t="e">
        <f t="shared" ca="1" si="65"/>
        <v>#NAME?</v>
      </c>
    </row>
    <row r="1370" spans="2:12" x14ac:dyDescent="0.25">
      <c r="B1370" s="24">
        <v>10.358830630191624</v>
      </c>
      <c r="G1370" s="24">
        <v>1368</v>
      </c>
      <c r="H1370" s="24" t="e">
        <f ca="1"/>
        <v>#NAME?</v>
      </c>
      <c r="I1370" s="24" t="e" cm="1">
        <f t="array" aca="1" ref="I1370" ca="1">INDIRECT(ADDRESS(($E$2+1-G1370)+2,8))</f>
        <v>#NAME?</v>
      </c>
      <c r="J1370" s="24" t="e">
        <f t="shared" ca="1" si="63"/>
        <v>#NAME?</v>
      </c>
      <c r="K1370" s="24" t="e">
        <f t="shared" ca="1" si="64"/>
        <v>#NAME?</v>
      </c>
      <c r="L1370" s="24" t="e">
        <f t="shared" ca="1" si="65"/>
        <v>#NAME?</v>
      </c>
    </row>
    <row r="1371" spans="2:12" x14ac:dyDescent="0.25">
      <c r="B1371" s="24">
        <v>11.709516735746956</v>
      </c>
      <c r="G1371" s="24">
        <v>1369</v>
      </c>
      <c r="H1371" s="24" t="e">
        <f ca="1"/>
        <v>#NAME?</v>
      </c>
      <c r="I1371" s="24" t="e" cm="1">
        <f t="array" aca="1" ref="I1371" ca="1">INDIRECT(ADDRESS(($E$2+1-G1371)+2,8))</f>
        <v>#NAME?</v>
      </c>
      <c r="J1371" s="24" t="e">
        <f t="shared" ca="1" si="63"/>
        <v>#NAME?</v>
      </c>
      <c r="K1371" s="24" t="e">
        <f t="shared" ca="1" si="64"/>
        <v>#NAME?</v>
      </c>
      <c r="L1371" s="24" t="e">
        <f t="shared" ca="1" si="65"/>
        <v>#NAME?</v>
      </c>
    </row>
    <row r="1372" spans="2:12" x14ac:dyDescent="0.25">
      <c r="B1372" s="24">
        <v>9.3991290829020517</v>
      </c>
      <c r="G1372" s="24">
        <v>1370</v>
      </c>
      <c r="H1372" s="24" t="e">
        <f ca="1"/>
        <v>#NAME?</v>
      </c>
      <c r="I1372" s="24" t="e" cm="1">
        <f t="array" aca="1" ref="I1372" ca="1">INDIRECT(ADDRESS(($E$2+1-G1372)+2,8))</f>
        <v>#NAME?</v>
      </c>
      <c r="J1372" s="24" t="e">
        <f t="shared" ca="1" si="63"/>
        <v>#NAME?</v>
      </c>
      <c r="K1372" s="24" t="e">
        <f t="shared" ca="1" si="64"/>
        <v>#NAME?</v>
      </c>
      <c r="L1372" s="24" t="e">
        <f t="shared" ca="1" si="65"/>
        <v>#NAME?</v>
      </c>
    </row>
    <row r="1373" spans="2:12" x14ac:dyDescent="0.25">
      <c r="B1373" s="24">
        <v>5.8576225847215388</v>
      </c>
      <c r="G1373" s="24">
        <v>1371</v>
      </c>
      <c r="H1373" s="24" t="e">
        <f ca="1"/>
        <v>#NAME?</v>
      </c>
      <c r="I1373" s="24" t="e" cm="1">
        <f t="array" aca="1" ref="I1373" ca="1">INDIRECT(ADDRESS(($E$2+1-G1373)+2,8))</f>
        <v>#NAME?</v>
      </c>
      <c r="J1373" s="24" t="e">
        <f t="shared" ca="1" si="63"/>
        <v>#NAME?</v>
      </c>
      <c r="K1373" s="24" t="e">
        <f t="shared" ca="1" si="64"/>
        <v>#NAME?</v>
      </c>
      <c r="L1373" s="24" t="e">
        <f t="shared" ca="1" si="65"/>
        <v>#NAME?</v>
      </c>
    </row>
    <row r="1374" spans="2:12" x14ac:dyDescent="0.25">
      <c r="B1374" s="24">
        <v>11.171121637434887</v>
      </c>
      <c r="G1374" s="24">
        <v>1372</v>
      </c>
      <c r="H1374" s="24" t="e">
        <f ca="1"/>
        <v>#NAME?</v>
      </c>
      <c r="I1374" s="24" t="e" cm="1">
        <f t="array" aca="1" ref="I1374" ca="1">INDIRECT(ADDRESS(($E$2+1-G1374)+2,8))</f>
        <v>#NAME?</v>
      </c>
      <c r="J1374" s="24" t="e">
        <f t="shared" ca="1" si="63"/>
        <v>#NAME?</v>
      </c>
      <c r="K1374" s="24" t="e">
        <f t="shared" ca="1" si="64"/>
        <v>#NAME?</v>
      </c>
      <c r="L1374" s="24" t="e">
        <f t="shared" ca="1" si="65"/>
        <v>#NAME?</v>
      </c>
    </row>
    <row r="1375" spans="2:12" x14ac:dyDescent="0.25">
      <c r="B1375" s="24">
        <v>9.5983331688550635</v>
      </c>
      <c r="G1375" s="24">
        <v>1373</v>
      </c>
      <c r="H1375" s="24" t="e">
        <f ca="1"/>
        <v>#NAME?</v>
      </c>
      <c r="I1375" s="24" t="e" cm="1">
        <f t="array" aca="1" ref="I1375" ca="1">INDIRECT(ADDRESS(($E$2+1-G1375)+2,8))</f>
        <v>#NAME?</v>
      </c>
      <c r="J1375" s="24" t="e">
        <f t="shared" ca="1" si="63"/>
        <v>#NAME?</v>
      </c>
      <c r="K1375" s="24" t="e">
        <f t="shared" ca="1" si="64"/>
        <v>#NAME?</v>
      </c>
      <c r="L1375" s="24" t="e">
        <f t="shared" ca="1" si="65"/>
        <v>#NAME?</v>
      </c>
    </row>
    <row r="1376" spans="2:12" x14ac:dyDescent="0.25">
      <c r="B1376" s="24">
        <v>10.310509383773834</v>
      </c>
      <c r="G1376" s="24">
        <v>1374</v>
      </c>
      <c r="H1376" s="24" t="e">
        <f ca="1"/>
        <v>#NAME?</v>
      </c>
      <c r="I1376" s="24" t="e" cm="1">
        <f t="array" aca="1" ref="I1376" ca="1">INDIRECT(ADDRESS(($E$2+1-G1376)+2,8))</f>
        <v>#NAME?</v>
      </c>
      <c r="J1376" s="24" t="e">
        <f t="shared" ca="1" si="63"/>
        <v>#NAME?</v>
      </c>
      <c r="K1376" s="24" t="e">
        <f t="shared" ca="1" si="64"/>
        <v>#NAME?</v>
      </c>
      <c r="L1376" s="24" t="e">
        <f t="shared" ca="1" si="65"/>
        <v>#NAME?</v>
      </c>
    </row>
    <row r="1377" spans="2:12" x14ac:dyDescent="0.25">
      <c r="B1377" s="24">
        <v>8.1565291865238745</v>
      </c>
      <c r="G1377" s="24">
        <v>1375</v>
      </c>
      <c r="H1377" s="24" t="e">
        <f ca="1"/>
        <v>#NAME?</v>
      </c>
      <c r="I1377" s="24" t="e" cm="1">
        <f t="array" aca="1" ref="I1377" ca="1">INDIRECT(ADDRESS(($E$2+1-G1377)+2,8))</f>
        <v>#NAME?</v>
      </c>
      <c r="J1377" s="24" t="e">
        <f t="shared" ca="1" si="63"/>
        <v>#NAME?</v>
      </c>
      <c r="K1377" s="24" t="e">
        <f t="shared" ca="1" si="64"/>
        <v>#NAME?</v>
      </c>
      <c r="L1377" s="24" t="e">
        <f t="shared" ca="1" si="65"/>
        <v>#NAME?</v>
      </c>
    </row>
    <row r="1378" spans="2:12" x14ac:dyDescent="0.25">
      <c r="B1378" s="24">
        <v>7.233362549962715</v>
      </c>
      <c r="G1378" s="24">
        <v>1376</v>
      </c>
      <c r="H1378" s="24" t="e">
        <f ca="1"/>
        <v>#NAME?</v>
      </c>
      <c r="I1378" s="24" t="e" cm="1">
        <f t="array" aca="1" ref="I1378" ca="1">INDIRECT(ADDRESS(($E$2+1-G1378)+2,8))</f>
        <v>#NAME?</v>
      </c>
      <c r="J1378" s="24" t="e">
        <f t="shared" ca="1" si="63"/>
        <v>#NAME?</v>
      </c>
      <c r="K1378" s="24" t="e">
        <f t="shared" ca="1" si="64"/>
        <v>#NAME?</v>
      </c>
      <c r="L1378" s="24" t="e">
        <f t="shared" ca="1" si="65"/>
        <v>#NAME?</v>
      </c>
    </row>
    <row r="1379" spans="2:12" x14ac:dyDescent="0.25">
      <c r="B1379" s="24">
        <v>7.3616284782642172</v>
      </c>
      <c r="G1379" s="24">
        <v>1377</v>
      </c>
      <c r="H1379" s="24" t="e">
        <f ca="1"/>
        <v>#NAME?</v>
      </c>
      <c r="I1379" s="24" t="e" cm="1">
        <f t="array" aca="1" ref="I1379" ca="1">INDIRECT(ADDRESS(($E$2+1-G1379)+2,8))</f>
        <v>#NAME?</v>
      </c>
      <c r="J1379" s="24" t="e">
        <f t="shared" ca="1" si="63"/>
        <v>#NAME?</v>
      </c>
      <c r="K1379" s="24" t="e">
        <f t="shared" ca="1" si="64"/>
        <v>#NAME?</v>
      </c>
      <c r="L1379" s="24" t="e">
        <f t="shared" ca="1" si="65"/>
        <v>#NAME?</v>
      </c>
    </row>
    <row r="1380" spans="2:12" x14ac:dyDescent="0.25">
      <c r="B1380" s="24">
        <v>10.041508738400928</v>
      </c>
      <c r="G1380" s="24">
        <v>1378</v>
      </c>
      <c r="H1380" s="24" t="e">
        <f ca="1"/>
        <v>#NAME?</v>
      </c>
      <c r="I1380" s="24" t="e" cm="1">
        <f t="array" aca="1" ref="I1380" ca="1">INDIRECT(ADDRESS(($E$2+1-G1380)+2,8))</f>
        <v>#NAME?</v>
      </c>
      <c r="J1380" s="24" t="e">
        <f t="shared" ca="1" si="63"/>
        <v>#NAME?</v>
      </c>
      <c r="K1380" s="24" t="e">
        <f t="shared" ca="1" si="64"/>
        <v>#NAME?</v>
      </c>
      <c r="L1380" s="24" t="e">
        <f t="shared" ca="1" si="65"/>
        <v>#NAME?</v>
      </c>
    </row>
    <row r="1381" spans="2:12" x14ac:dyDescent="0.25">
      <c r="B1381" s="24">
        <v>10.724521278712789</v>
      </c>
      <c r="G1381" s="24">
        <v>1379</v>
      </c>
      <c r="H1381" s="24" t="e">
        <f ca="1"/>
        <v>#NAME?</v>
      </c>
      <c r="I1381" s="24" t="e" cm="1">
        <f t="array" aca="1" ref="I1381" ca="1">INDIRECT(ADDRESS(($E$2+1-G1381)+2,8))</f>
        <v>#NAME?</v>
      </c>
      <c r="J1381" s="24" t="e">
        <f t="shared" ca="1" si="63"/>
        <v>#NAME?</v>
      </c>
      <c r="K1381" s="24" t="e">
        <f t="shared" ca="1" si="64"/>
        <v>#NAME?</v>
      </c>
      <c r="L1381" s="24" t="e">
        <f t="shared" ca="1" si="65"/>
        <v>#NAME?</v>
      </c>
    </row>
    <row r="1382" spans="2:12" x14ac:dyDescent="0.25">
      <c r="B1382" s="24">
        <v>8.5660375037304757</v>
      </c>
      <c r="G1382" s="24">
        <v>1380</v>
      </c>
      <c r="H1382" s="24" t="e">
        <f ca="1"/>
        <v>#NAME?</v>
      </c>
      <c r="I1382" s="24" t="e" cm="1">
        <f t="array" aca="1" ref="I1382" ca="1">INDIRECT(ADDRESS(($E$2+1-G1382)+2,8))</f>
        <v>#NAME?</v>
      </c>
      <c r="J1382" s="24" t="e">
        <f t="shared" ca="1" si="63"/>
        <v>#NAME?</v>
      </c>
      <c r="K1382" s="24" t="e">
        <f t="shared" ca="1" si="64"/>
        <v>#NAME?</v>
      </c>
      <c r="L1382" s="24" t="e">
        <f t="shared" ca="1" si="65"/>
        <v>#NAME?</v>
      </c>
    </row>
    <row r="1383" spans="2:12" x14ac:dyDescent="0.25">
      <c r="B1383" s="24">
        <v>8.0659644789726226</v>
      </c>
      <c r="G1383" s="24">
        <v>1381</v>
      </c>
      <c r="H1383" s="24" t="e">
        <f ca="1"/>
        <v>#NAME?</v>
      </c>
      <c r="I1383" s="24" t="e" cm="1">
        <f t="array" aca="1" ref="I1383" ca="1">INDIRECT(ADDRESS(($E$2+1-G1383)+2,8))</f>
        <v>#NAME?</v>
      </c>
      <c r="J1383" s="24" t="e">
        <f t="shared" ca="1" si="63"/>
        <v>#NAME?</v>
      </c>
      <c r="K1383" s="24" t="e">
        <f t="shared" ca="1" si="64"/>
        <v>#NAME?</v>
      </c>
      <c r="L1383" s="24" t="e">
        <f t="shared" ca="1" si="65"/>
        <v>#NAME?</v>
      </c>
    </row>
    <row r="1384" spans="2:12" x14ac:dyDescent="0.25">
      <c r="B1384" s="24">
        <v>9.4552817420511222</v>
      </c>
      <c r="G1384" s="24">
        <v>1382</v>
      </c>
      <c r="H1384" s="24" t="e">
        <f ca="1"/>
        <v>#NAME?</v>
      </c>
      <c r="I1384" s="24" t="e" cm="1">
        <f t="array" aca="1" ref="I1384" ca="1">INDIRECT(ADDRESS(($E$2+1-G1384)+2,8))</f>
        <v>#NAME?</v>
      </c>
      <c r="J1384" s="24" t="e">
        <f t="shared" ca="1" si="63"/>
        <v>#NAME?</v>
      </c>
      <c r="K1384" s="24" t="e">
        <f t="shared" ca="1" si="64"/>
        <v>#NAME?</v>
      </c>
      <c r="L1384" s="24" t="e">
        <f t="shared" ca="1" si="65"/>
        <v>#NAME?</v>
      </c>
    </row>
    <row r="1385" spans="2:12" x14ac:dyDescent="0.25">
      <c r="B1385" s="24">
        <v>10.173669134999876</v>
      </c>
      <c r="G1385" s="24">
        <v>1383</v>
      </c>
      <c r="H1385" s="24" t="e">
        <f ca="1"/>
        <v>#NAME?</v>
      </c>
      <c r="I1385" s="24" t="e" cm="1">
        <f t="array" aca="1" ref="I1385" ca="1">INDIRECT(ADDRESS(($E$2+1-G1385)+2,8))</f>
        <v>#NAME?</v>
      </c>
      <c r="J1385" s="24" t="e">
        <f t="shared" ca="1" si="63"/>
        <v>#NAME?</v>
      </c>
      <c r="K1385" s="24" t="e">
        <f t="shared" ca="1" si="64"/>
        <v>#NAME?</v>
      </c>
      <c r="L1385" s="24" t="e">
        <f t="shared" ca="1" si="65"/>
        <v>#NAME?</v>
      </c>
    </row>
    <row r="1386" spans="2:12" x14ac:dyDescent="0.25">
      <c r="B1386" s="24">
        <v>9.3064669750124303</v>
      </c>
      <c r="G1386" s="24">
        <v>1384</v>
      </c>
      <c r="H1386" s="24" t="e">
        <f ca="1"/>
        <v>#NAME?</v>
      </c>
      <c r="I1386" s="24" t="e" cm="1">
        <f t="array" aca="1" ref="I1386" ca="1">INDIRECT(ADDRESS(($E$2+1-G1386)+2,8))</f>
        <v>#NAME?</v>
      </c>
      <c r="J1386" s="24" t="e">
        <f t="shared" ca="1" si="63"/>
        <v>#NAME?</v>
      </c>
      <c r="K1386" s="24" t="e">
        <f t="shared" ca="1" si="64"/>
        <v>#NAME?</v>
      </c>
      <c r="L1386" s="24" t="e">
        <f t="shared" ca="1" si="65"/>
        <v>#NAME?</v>
      </c>
    </row>
    <row r="1387" spans="2:12" x14ac:dyDescent="0.25">
      <c r="B1387" s="24">
        <v>10.255318904427053</v>
      </c>
      <c r="G1387" s="24">
        <v>1385</v>
      </c>
      <c r="H1387" s="24" t="e">
        <f ca="1"/>
        <v>#NAME?</v>
      </c>
      <c r="I1387" s="24" t="e" cm="1">
        <f t="array" aca="1" ref="I1387" ca="1">INDIRECT(ADDRESS(($E$2+1-G1387)+2,8))</f>
        <v>#NAME?</v>
      </c>
      <c r="J1387" s="24" t="e">
        <f t="shared" ca="1" si="63"/>
        <v>#NAME?</v>
      </c>
      <c r="K1387" s="24" t="e">
        <f t="shared" ca="1" si="64"/>
        <v>#NAME?</v>
      </c>
      <c r="L1387" s="24" t="e">
        <f t="shared" ca="1" si="65"/>
        <v>#NAME?</v>
      </c>
    </row>
    <row r="1388" spans="2:12" x14ac:dyDescent="0.25">
      <c r="B1388" s="24">
        <v>10.708773174011215</v>
      </c>
      <c r="G1388" s="24">
        <v>1386</v>
      </c>
      <c r="H1388" s="24" t="e">
        <f ca="1"/>
        <v>#NAME?</v>
      </c>
      <c r="I1388" s="24" t="e" cm="1">
        <f t="array" aca="1" ref="I1388" ca="1">INDIRECT(ADDRESS(($E$2+1-G1388)+2,8))</f>
        <v>#NAME?</v>
      </c>
      <c r="J1388" s="24" t="e">
        <f t="shared" ca="1" si="63"/>
        <v>#NAME?</v>
      </c>
      <c r="K1388" s="24" t="e">
        <f t="shared" ca="1" si="64"/>
        <v>#NAME?</v>
      </c>
      <c r="L1388" s="24" t="e">
        <f t="shared" ca="1" si="65"/>
        <v>#NAME?</v>
      </c>
    </row>
    <row r="1389" spans="2:12" x14ac:dyDescent="0.25">
      <c r="B1389" s="24">
        <v>9.9355240234380187</v>
      </c>
      <c r="G1389" s="24">
        <v>1387</v>
      </c>
      <c r="H1389" s="24" t="e">
        <f ca="1"/>
        <v>#NAME?</v>
      </c>
      <c r="I1389" s="24" t="e" cm="1">
        <f t="array" aca="1" ref="I1389" ca="1">INDIRECT(ADDRESS(($E$2+1-G1389)+2,8))</f>
        <v>#NAME?</v>
      </c>
      <c r="J1389" s="24" t="e">
        <f t="shared" ca="1" si="63"/>
        <v>#NAME?</v>
      </c>
      <c r="K1389" s="24" t="e">
        <f t="shared" ca="1" si="64"/>
        <v>#NAME?</v>
      </c>
      <c r="L1389" s="24" t="e">
        <f t="shared" ca="1" si="65"/>
        <v>#NAME?</v>
      </c>
    </row>
    <row r="1390" spans="2:12" x14ac:dyDescent="0.25">
      <c r="B1390" s="24">
        <v>10.268838995690221</v>
      </c>
      <c r="G1390" s="24">
        <v>1388</v>
      </c>
      <c r="H1390" s="24" t="e">
        <f ca="1"/>
        <v>#NAME?</v>
      </c>
      <c r="I1390" s="24" t="e" cm="1">
        <f t="array" aca="1" ref="I1390" ca="1">INDIRECT(ADDRESS(($E$2+1-G1390)+2,8))</f>
        <v>#NAME?</v>
      </c>
      <c r="J1390" s="24" t="e">
        <f t="shared" ca="1" si="63"/>
        <v>#NAME?</v>
      </c>
      <c r="K1390" s="24" t="e">
        <f t="shared" ca="1" si="64"/>
        <v>#NAME?</v>
      </c>
      <c r="L1390" s="24" t="e">
        <f t="shared" ca="1" si="65"/>
        <v>#NAME?</v>
      </c>
    </row>
    <row r="1391" spans="2:12" x14ac:dyDescent="0.25">
      <c r="B1391" s="24">
        <v>10.059520766635471</v>
      </c>
      <c r="G1391" s="24">
        <v>1389</v>
      </c>
      <c r="H1391" s="24" t="e">
        <f ca="1"/>
        <v>#NAME?</v>
      </c>
      <c r="I1391" s="24" t="e" cm="1">
        <f t="array" aca="1" ref="I1391" ca="1">INDIRECT(ADDRESS(($E$2+1-G1391)+2,8))</f>
        <v>#NAME?</v>
      </c>
      <c r="J1391" s="24" t="e">
        <f t="shared" ca="1" si="63"/>
        <v>#NAME?</v>
      </c>
      <c r="K1391" s="24" t="e">
        <f t="shared" ca="1" si="64"/>
        <v>#NAME?</v>
      </c>
      <c r="L1391" s="24" t="e">
        <f t="shared" ca="1" si="65"/>
        <v>#NAME?</v>
      </c>
    </row>
    <row r="1392" spans="2:12" x14ac:dyDescent="0.25">
      <c r="B1392" s="24">
        <v>10.901996087165118</v>
      </c>
      <c r="G1392" s="24">
        <v>1390</v>
      </c>
      <c r="H1392" s="24" t="e">
        <f ca="1"/>
        <v>#NAME?</v>
      </c>
      <c r="I1392" s="24" t="e" cm="1">
        <f t="array" aca="1" ref="I1392" ca="1">INDIRECT(ADDRESS(($E$2+1-G1392)+2,8))</f>
        <v>#NAME?</v>
      </c>
      <c r="J1392" s="24" t="e">
        <f t="shared" ca="1" si="63"/>
        <v>#NAME?</v>
      </c>
      <c r="K1392" s="24" t="e">
        <f t="shared" ca="1" si="64"/>
        <v>#NAME?</v>
      </c>
      <c r="L1392" s="24" t="e">
        <f t="shared" ca="1" si="65"/>
        <v>#NAME?</v>
      </c>
    </row>
    <row r="1393" spans="2:12" x14ac:dyDescent="0.25">
      <c r="B1393" s="24">
        <v>9.6464009449836361</v>
      </c>
      <c r="G1393" s="24">
        <v>1391</v>
      </c>
      <c r="H1393" s="24" t="e">
        <f ca="1"/>
        <v>#NAME?</v>
      </c>
      <c r="I1393" s="24" t="e" cm="1">
        <f t="array" aca="1" ref="I1393" ca="1">INDIRECT(ADDRESS(($E$2+1-G1393)+2,8))</f>
        <v>#NAME?</v>
      </c>
      <c r="J1393" s="24" t="e">
        <f t="shared" ca="1" si="63"/>
        <v>#NAME?</v>
      </c>
      <c r="K1393" s="24" t="e">
        <f t="shared" ca="1" si="64"/>
        <v>#NAME?</v>
      </c>
      <c r="L1393" s="24" t="e">
        <f t="shared" ca="1" si="65"/>
        <v>#NAME?</v>
      </c>
    </row>
    <row r="1394" spans="2:12" x14ac:dyDescent="0.25">
      <c r="B1394" s="24">
        <v>9.9001490917436712</v>
      </c>
      <c r="G1394" s="24">
        <v>1392</v>
      </c>
      <c r="H1394" s="24" t="e">
        <f ca="1"/>
        <v>#NAME?</v>
      </c>
      <c r="I1394" s="24" t="e" cm="1">
        <f t="array" aca="1" ref="I1394" ca="1">INDIRECT(ADDRESS(($E$2+1-G1394)+2,8))</f>
        <v>#NAME?</v>
      </c>
      <c r="J1394" s="24" t="e">
        <f t="shared" ca="1" si="63"/>
        <v>#NAME?</v>
      </c>
      <c r="K1394" s="24" t="e">
        <f t="shared" ca="1" si="64"/>
        <v>#NAME?</v>
      </c>
      <c r="L1394" s="24" t="e">
        <f t="shared" ca="1" si="65"/>
        <v>#NAME?</v>
      </c>
    </row>
    <row r="1395" spans="2:12" x14ac:dyDescent="0.25">
      <c r="B1395" s="24">
        <v>9.983424069513207</v>
      </c>
      <c r="G1395" s="24">
        <v>1393</v>
      </c>
      <c r="H1395" s="24" t="e">
        <f ca="1"/>
        <v>#NAME?</v>
      </c>
      <c r="I1395" s="24" t="e" cm="1">
        <f t="array" aca="1" ref="I1395" ca="1">INDIRECT(ADDRESS(($E$2+1-G1395)+2,8))</f>
        <v>#NAME?</v>
      </c>
      <c r="J1395" s="24" t="e">
        <f t="shared" ca="1" si="63"/>
        <v>#NAME?</v>
      </c>
      <c r="K1395" s="24" t="e">
        <f t="shared" ca="1" si="64"/>
        <v>#NAME?</v>
      </c>
      <c r="L1395" s="24" t="e">
        <f t="shared" ca="1" si="65"/>
        <v>#NAME?</v>
      </c>
    </row>
    <row r="1396" spans="2:12" x14ac:dyDescent="0.25">
      <c r="B1396" s="24">
        <v>9.6827026551888551</v>
      </c>
      <c r="G1396" s="24">
        <v>1394</v>
      </c>
      <c r="H1396" s="24" t="e">
        <f ca="1"/>
        <v>#NAME?</v>
      </c>
      <c r="I1396" s="24" t="e" cm="1">
        <f t="array" aca="1" ref="I1396" ca="1">INDIRECT(ADDRESS(($E$2+1-G1396)+2,8))</f>
        <v>#NAME?</v>
      </c>
      <c r="J1396" s="24" t="e">
        <f t="shared" ca="1" si="63"/>
        <v>#NAME?</v>
      </c>
      <c r="K1396" s="24" t="e">
        <f t="shared" ca="1" si="64"/>
        <v>#NAME?</v>
      </c>
      <c r="L1396" s="24" t="e">
        <f t="shared" ca="1" si="65"/>
        <v>#NAME?</v>
      </c>
    </row>
    <row r="1397" spans="2:12" x14ac:dyDescent="0.25">
      <c r="B1397" s="24">
        <v>10.384377223474463</v>
      </c>
      <c r="G1397" s="24">
        <v>1395</v>
      </c>
      <c r="H1397" s="24" t="e">
        <f ca="1"/>
        <v>#NAME?</v>
      </c>
      <c r="I1397" s="24" t="e" cm="1">
        <f t="array" aca="1" ref="I1397" ca="1">INDIRECT(ADDRESS(($E$2+1-G1397)+2,8))</f>
        <v>#NAME?</v>
      </c>
      <c r="J1397" s="24" t="e">
        <f t="shared" ca="1" si="63"/>
        <v>#NAME?</v>
      </c>
      <c r="K1397" s="24" t="e">
        <f t="shared" ca="1" si="64"/>
        <v>#NAME?</v>
      </c>
      <c r="L1397" s="24" t="e">
        <f t="shared" ca="1" si="65"/>
        <v>#NAME?</v>
      </c>
    </row>
    <row r="1398" spans="2:12" x14ac:dyDescent="0.25">
      <c r="B1398" s="24">
        <v>11.627013798241778</v>
      </c>
      <c r="G1398" s="24">
        <v>1396</v>
      </c>
      <c r="H1398" s="24" t="e">
        <f ca="1"/>
        <v>#NAME?</v>
      </c>
      <c r="I1398" s="24" t="e" cm="1">
        <f t="array" aca="1" ref="I1398" ca="1">INDIRECT(ADDRESS(($E$2+1-G1398)+2,8))</f>
        <v>#NAME?</v>
      </c>
      <c r="J1398" s="24" t="e">
        <f t="shared" ca="1" si="63"/>
        <v>#NAME?</v>
      </c>
      <c r="K1398" s="24" t="e">
        <f t="shared" ca="1" si="64"/>
        <v>#NAME?</v>
      </c>
      <c r="L1398" s="24" t="e">
        <f t="shared" ca="1" si="65"/>
        <v>#NAME?</v>
      </c>
    </row>
    <row r="1399" spans="2:12" x14ac:dyDescent="0.25">
      <c r="B1399" s="24">
        <v>9.0214308769018565</v>
      </c>
      <c r="G1399" s="24">
        <v>1397</v>
      </c>
      <c r="H1399" s="24" t="e">
        <f ca="1"/>
        <v>#NAME?</v>
      </c>
      <c r="I1399" s="24" t="e" cm="1">
        <f t="array" aca="1" ref="I1399" ca="1">INDIRECT(ADDRESS(($E$2+1-G1399)+2,8))</f>
        <v>#NAME?</v>
      </c>
      <c r="J1399" s="24" t="e">
        <f t="shared" ca="1" si="63"/>
        <v>#NAME?</v>
      </c>
      <c r="K1399" s="24" t="e">
        <f t="shared" ca="1" si="64"/>
        <v>#NAME?</v>
      </c>
      <c r="L1399" s="24" t="e">
        <f t="shared" ca="1" si="65"/>
        <v>#NAME?</v>
      </c>
    </row>
    <row r="1400" spans="2:12" x14ac:dyDescent="0.25">
      <c r="B1400" s="24">
        <v>10.696672840779719</v>
      </c>
      <c r="G1400" s="24">
        <v>1398</v>
      </c>
      <c r="H1400" s="24" t="e">
        <f ca="1"/>
        <v>#NAME?</v>
      </c>
      <c r="I1400" s="24" t="e" cm="1">
        <f t="array" aca="1" ref="I1400" ca="1">INDIRECT(ADDRESS(($E$2+1-G1400)+2,8))</f>
        <v>#NAME?</v>
      </c>
      <c r="J1400" s="24" t="e">
        <f t="shared" ca="1" si="63"/>
        <v>#NAME?</v>
      </c>
      <c r="K1400" s="24" t="e">
        <f t="shared" ca="1" si="64"/>
        <v>#NAME?</v>
      </c>
      <c r="L1400" s="24" t="e">
        <f t="shared" ca="1" si="65"/>
        <v>#NAME?</v>
      </c>
    </row>
    <row r="1401" spans="2:12" x14ac:dyDescent="0.25">
      <c r="B1401" s="24">
        <v>10.718990316711904</v>
      </c>
      <c r="G1401" s="24">
        <v>1399</v>
      </c>
      <c r="H1401" s="24" t="e">
        <f ca="1"/>
        <v>#NAME?</v>
      </c>
      <c r="I1401" s="24" t="e" cm="1">
        <f t="array" aca="1" ref="I1401" ca="1">INDIRECT(ADDRESS(($E$2+1-G1401)+2,8))</f>
        <v>#NAME?</v>
      </c>
      <c r="J1401" s="24" t="e">
        <f t="shared" ca="1" si="63"/>
        <v>#NAME?</v>
      </c>
      <c r="K1401" s="24" t="e">
        <f t="shared" ca="1" si="64"/>
        <v>#NAME?</v>
      </c>
      <c r="L1401" s="24" t="e">
        <f t="shared" ca="1" si="65"/>
        <v>#NAME?</v>
      </c>
    </row>
    <row r="1402" spans="2:12" x14ac:dyDescent="0.25">
      <c r="B1402" s="24">
        <v>8.1815325594449266</v>
      </c>
      <c r="G1402" s="24">
        <v>1400</v>
      </c>
      <c r="H1402" s="24" t="e">
        <f ca="1"/>
        <v>#NAME?</v>
      </c>
      <c r="I1402" s="24" t="e" cm="1">
        <f t="array" aca="1" ref="I1402" ca="1">INDIRECT(ADDRESS(($E$2+1-G1402)+2,8))</f>
        <v>#NAME?</v>
      </c>
      <c r="J1402" s="24" t="e">
        <f t="shared" ca="1" si="63"/>
        <v>#NAME?</v>
      </c>
      <c r="K1402" s="24" t="e">
        <f t="shared" ca="1" si="64"/>
        <v>#NAME?</v>
      </c>
      <c r="L1402" s="24" t="e">
        <f t="shared" ca="1" si="65"/>
        <v>#NAME?</v>
      </c>
    </row>
    <row r="1403" spans="2:12" x14ac:dyDescent="0.25">
      <c r="B1403" s="24">
        <v>8.9100700550044749</v>
      </c>
      <c r="G1403" s="24">
        <v>1401</v>
      </c>
      <c r="H1403" s="24" t="e">
        <f ca="1"/>
        <v>#NAME?</v>
      </c>
      <c r="I1403" s="24" t="e" cm="1">
        <f t="array" aca="1" ref="I1403" ca="1">INDIRECT(ADDRESS(($E$2+1-G1403)+2,8))</f>
        <v>#NAME?</v>
      </c>
      <c r="J1403" s="24" t="e">
        <f t="shared" ca="1" si="63"/>
        <v>#NAME?</v>
      </c>
      <c r="K1403" s="24" t="e">
        <f t="shared" ca="1" si="64"/>
        <v>#NAME?</v>
      </c>
      <c r="L1403" s="24" t="e">
        <f t="shared" ca="1" si="65"/>
        <v>#NAME?</v>
      </c>
    </row>
    <row r="1404" spans="2:12" x14ac:dyDescent="0.25">
      <c r="B1404" s="24">
        <v>8.860717468611206</v>
      </c>
      <c r="G1404" s="24">
        <v>1402</v>
      </c>
      <c r="H1404" s="24" t="e">
        <f ca="1"/>
        <v>#NAME?</v>
      </c>
      <c r="I1404" s="24" t="e" cm="1">
        <f t="array" aca="1" ref="I1404" ca="1">INDIRECT(ADDRESS(($E$2+1-G1404)+2,8))</f>
        <v>#NAME?</v>
      </c>
      <c r="J1404" s="24" t="e">
        <f t="shared" ca="1" si="63"/>
        <v>#NAME?</v>
      </c>
      <c r="K1404" s="24" t="e">
        <f t="shared" ca="1" si="64"/>
        <v>#NAME?</v>
      </c>
      <c r="L1404" s="24" t="e">
        <f t="shared" ca="1" si="65"/>
        <v>#NAME?</v>
      </c>
    </row>
    <row r="1405" spans="2:12" x14ac:dyDescent="0.25">
      <c r="B1405" s="24">
        <v>8.1157227128026861</v>
      </c>
      <c r="G1405" s="24">
        <v>1403</v>
      </c>
      <c r="H1405" s="24" t="e">
        <f ca="1"/>
        <v>#NAME?</v>
      </c>
      <c r="I1405" s="24" t="e" cm="1">
        <f t="array" aca="1" ref="I1405" ca="1">INDIRECT(ADDRESS(($E$2+1-G1405)+2,8))</f>
        <v>#NAME?</v>
      </c>
      <c r="J1405" s="24" t="e">
        <f t="shared" ca="1" si="63"/>
        <v>#NAME?</v>
      </c>
      <c r="K1405" s="24" t="e">
        <f t="shared" ca="1" si="64"/>
        <v>#NAME?</v>
      </c>
      <c r="L1405" s="24" t="e">
        <f t="shared" ca="1" si="65"/>
        <v>#NAME?</v>
      </c>
    </row>
    <row r="1406" spans="2:12" x14ac:dyDescent="0.25">
      <c r="B1406" s="24">
        <v>9.5222083093370884</v>
      </c>
      <c r="G1406" s="24">
        <v>1404</v>
      </c>
      <c r="H1406" s="24" t="e">
        <f ca="1"/>
        <v>#NAME?</v>
      </c>
      <c r="I1406" s="24" t="e" cm="1">
        <f t="array" aca="1" ref="I1406" ca="1">INDIRECT(ADDRESS(($E$2+1-G1406)+2,8))</f>
        <v>#NAME?</v>
      </c>
      <c r="J1406" s="24" t="e">
        <f t="shared" ca="1" si="63"/>
        <v>#NAME?</v>
      </c>
      <c r="K1406" s="24" t="e">
        <f t="shared" ca="1" si="64"/>
        <v>#NAME?</v>
      </c>
      <c r="L1406" s="24" t="e">
        <f t="shared" ca="1" si="65"/>
        <v>#NAME?</v>
      </c>
    </row>
    <row r="1407" spans="2:12" x14ac:dyDescent="0.25">
      <c r="B1407" s="24">
        <v>7.8538496979985686</v>
      </c>
      <c r="G1407" s="24">
        <v>1405</v>
      </c>
      <c r="H1407" s="24" t="e">
        <f ca="1"/>
        <v>#NAME?</v>
      </c>
      <c r="I1407" s="24" t="e" cm="1">
        <f t="array" aca="1" ref="I1407" ca="1">INDIRECT(ADDRESS(($E$2+1-G1407)+2,8))</f>
        <v>#NAME?</v>
      </c>
      <c r="J1407" s="24" t="e">
        <f t="shared" ca="1" si="63"/>
        <v>#NAME?</v>
      </c>
      <c r="K1407" s="24" t="e">
        <f t="shared" ca="1" si="64"/>
        <v>#NAME?</v>
      </c>
      <c r="L1407" s="24" t="e">
        <f t="shared" ca="1" si="65"/>
        <v>#NAME?</v>
      </c>
    </row>
    <row r="1408" spans="2:12" x14ac:dyDescent="0.25">
      <c r="B1408" s="24">
        <v>8.5488490430947479</v>
      </c>
      <c r="G1408" s="24">
        <v>1406</v>
      </c>
      <c r="H1408" s="24" t="e">
        <f ca="1"/>
        <v>#NAME?</v>
      </c>
      <c r="I1408" s="24" t="e" cm="1">
        <f t="array" aca="1" ref="I1408" ca="1">INDIRECT(ADDRESS(($E$2+1-G1408)+2,8))</f>
        <v>#NAME?</v>
      </c>
      <c r="J1408" s="24" t="e">
        <f t="shared" ca="1" si="63"/>
        <v>#NAME?</v>
      </c>
      <c r="K1408" s="24" t="e">
        <f t="shared" ca="1" si="64"/>
        <v>#NAME?</v>
      </c>
      <c r="L1408" s="24" t="e">
        <f t="shared" ca="1" si="65"/>
        <v>#NAME?</v>
      </c>
    </row>
    <row r="1409" spans="2:12" x14ac:dyDescent="0.25">
      <c r="B1409" s="24">
        <v>10.304431410855772</v>
      </c>
      <c r="G1409" s="24">
        <v>1407</v>
      </c>
      <c r="H1409" s="24" t="e">
        <f ca="1"/>
        <v>#NAME?</v>
      </c>
      <c r="I1409" s="24" t="e" cm="1">
        <f t="array" aca="1" ref="I1409" ca="1">INDIRECT(ADDRESS(($E$2+1-G1409)+2,8))</f>
        <v>#NAME?</v>
      </c>
      <c r="J1409" s="24" t="e">
        <f t="shared" ca="1" si="63"/>
        <v>#NAME?</v>
      </c>
      <c r="K1409" s="24" t="e">
        <f t="shared" ca="1" si="64"/>
        <v>#NAME?</v>
      </c>
      <c r="L1409" s="24" t="e">
        <f t="shared" ca="1" si="65"/>
        <v>#NAME?</v>
      </c>
    </row>
    <row r="1410" spans="2:12" x14ac:dyDescent="0.25">
      <c r="B1410" s="24">
        <v>12.076146679919013</v>
      </c>
      <c r="G1410" s="24">
        <v>1408</v>
      </c>
      <c r="H1410" s="24" t="e">
        <f ca="1"/>
        <v>#NAME?</v>
      </c>
      <c r="I1410" s="24" t="e" cm="1">
        <f t="array" aca="1" ref="I1410" ca="1">INDIRECT(ADDRESS(($E$2+1-G1410)+2,8))</f>
        <v>#NAME?</v>
      </c>
      <c r="J1410" s="24" t="e">
        <f t="shared" ca="1" si="63"/>
        <v>#NAME?</v>
      </c>
      <c r="K1410" s="24" t="e">
        <f t="shared" ca="1" si="64"/>
        <v>#NAME?</v>
      </c>
      <c r="L1410" s="24" t="e">
        <f t="shared" ca="1" si="65"/>
        <v>#NAME?</v>
      </c>
    </row>
    <row r="1411" spans="2:12" x14ac:dyDescent="0.25">
      <c r="B1411" s="24">
        <v>8.2912792543896394</v>
      </c>
      <c r="G1411" s="24">
        <v>1409</v>
      </c>
      <c r="H1411" s="24" t="e">
        <f ca="1"/>
        <v>#NAME?</v>
      </c>
      <c r="I1411" s="24" t="e" cm="1">
        <f t="array" aca="1" ref="I1411" ca="1">INDIRECT(ADDRESS(($E$2+1-G1411)+2,8))</f>
        <v>#NAME?</v>
      </c>
      <c r="J1411" s="24" t="e">
        <f t="shared" ca="1" si="63"/>
        <v>#NAME?</v>
      </c>
      <c r="K1411" s="24" t="e">
        <f t="shared" ca="1" si="64"/>
        <v>#NAME?</v>
      </c>
      <c r="L1411" s="24" t="e">
        <f t="shared" ca="1" si="65"/>
        <v>#NAME?</v>
      </c>
    </row>
    <row r="1412" spans="2:12" x14ac:dyDescent="0.25">
      <c r="B1412" s="24">
        <v>8.2928707411808507</v>
      </c>
      <c r="G1412" s="24">
        <v>1410</v>
      </c>
      <c r="H1412" s="24" t="e">
        <f ca="1"/>
        <v>#NAME?</v>
      </c>
      <c r="I1412" s="24" t="e" cm="1">
        <f t="array" aca="1" ref="I1412" ca="1">INDIRECT(ADDRESS(($E$2+1-G1412)+2,8))</f>
        <v>#NAME?</v>
      </c>
      <c r="J1412" s="24" t="e">
        <f t="shared" ref="J1412:J1475" ca="1" si="66">_xlfn.WEIBULL.DIST(H1412,$E$5,$E$6,TRUE)</f>
        <v>#NAME?</v>
      </c>
      <c r="K1412" s="24" t="e">
        <f t="shared" ref="K1412:K1475" ca="1" si="67">_xlfn.WEIBULL.DIST(I1412,$E$5,$E$6,TRUE)</f>
        <v>#NAME?</v>
      </c>
      <c r="L1412" s="24" t="e">
        <f t="shared" ref="L1412:L1475" ca="1" si="68">((2*G1412-1)/$E$2)*(LN(J1412)+LN(1-K1412))</f>
        <v>#NAME?</v>
      </c>
    </row>
    <row r="1413" spans="2:12" x14ac:dyDescent="0.25">
      <c r="B1413" s="24">
        <v>7.5240626177225405</v>
      </c>
      <c r="G1413" s="24">
        <v>1411</v>
      </c>
      <c r="H1413" s="24" t="e">
        <f ca="1"/>
        <v>#NAME?</v>
      </c>
      <c r="I1413" s="24" t="e" cm="1">
        <f t="array" aca="1" ref="I1413" ca="1">INDIRECT(ADDRESS(($E$2+1-G1413)+2,8))</f>
        <v>#NAME?</v>
      </c>
      <c r="J1413" s="24" t="e">
        <f t="shared" ca="1" si="66"/>
        <v>#NAME?</v>
      </c>
      <c r="K1413" s="24" t="e">
        <f t="shared" ca="1" si="67"/>
        <v>#NAME?</v>
      </c>
      <c r="L1413" s="24" t="e">
        <f t="shared" ca="1" si="68"/>
        <v>#NAME?</v>
      </c>
    </row>
    <row r="1414" spans="2:12" x14ac:dyDescent="0.25">
      <c r="B1414" s="24">
        <v>10.537893330953183</v>
      </c>
      <c r="G1414" s="24">
        <v>1412</v>
      </c>
      <c r="H1414" s="24" t="e">
        <f ca="1"/>
        <v>#NAME?</v>
      </c>
      <c r="I1414" s="24" t="e" cm="1">
        <f t="array" aca="1" ref="I1414" ca="1">INDIRECT(ADDRESS(($E$2+1-G1414)+2,8))</f>
        <v>#NAME?</v>
      </c>
      <c r="J1414" s="24" t="e">
        <f t="shared" ca="1" si="66"/>
        <v>#NAME?</v>
      </c>
      <c r="K1414" s="24" t="e">
        <f t="shared" ca="1" si="67"/>
        <v>#NAME?</v>
      </c>
      <c r="L1414" s="24" t="e">
        <f t="shared" ca="1" si="68"/>
        <v>#NAME?</v>
      </c>
    </row>
    <row r="1415" spans="2:12" x14ac:dyDescent="0.25">
      <c r="B1415" s="24">
        <v>9.7578841366073981</v>
      </c>
      <c r="G1415" s="24">
        <v>1413</v>
      </c>
      <c r="H1415" s="24" t="e">
        <f ca="1"/>
        <v>#NAME?</v>
      </c>
      <c r="I1415" s="24" t="e" cm="1">
        <f t="array" aca="1" ref="I1415" ca="1">INDIRECT(ADDRESS(($E$2+1-G1415)+2,8))</f>
        <v>#NAME?</v>
      </c>
      <c r="J1415" s="24" t="e">
        <f t="shared" ca="1" si="66"/>
        <v>#NAME?</v>
      </c>
      <c r="K1415" s="24" t="e">
        <f t="shared" ca="1" si="67"/>
        <v>#NAME?</v>
      </c>
      <c r="L1415" s="24" t="e">
        <f t="shared" ca="1" si="68"/>
        <v>#NAME?</v>
      </c>
    </row>
    <row r="1416" spans="2:12" x14ac:dyDescent="0.25">
      <c r="B1416" s="24">
        <v>10.653070049625711</v>
      </c>
      <c r="G1416" s="24">
        <v>1414</v>
      </c>
      <c r="H1416" s="24" t="e">
        <f ca="1"/>
        <v>#NAME?</v>
      </c>
      <c r="I1416" s="24" t="e" cm="1">
        <f t="array" aca="1" ref="I1416" ca="1">INDIRECT(ADDRESS(($E$2+1-G1416)+2,8))</f>
        <v>#NAME?</v>
      </c>
      <c r="J1416" s="24" t="e">
        <f t="shared" ca="1" si="66"/>
        <v>#NAME?</v>
      </c>
      <c r="K1416" s="24" t="e">
        <f t="shared" ca="1" si="67"/>
        <v>#NAME?</v>
      </c>
      <c r="L1416" s="24" t="e">
        <f t="shared" ca="1" si="68"/>
        <v>#NAME?</v>
      </c>
    </row>
    <row r="1417" spans="2:12" x14ac:dyDescent="0.25">
      <c r="B1417" s="24">
        <v>8.7573581111425671</v>
      </c>
      <c r="G1417" s="24">
        <v>1415</v>
      </c>
      <c r="H1417" s="24" t="e">
        <f ca="1"/>
        <v>#NAME?</v>
      </c>
      <c r="I1417" s="24" t="e" cm="1">
        <f t="array" aca="1" ref="I1417" ca="1">INDIRECT(ADDRESS(($E$2+1-G1417)+2,8))</f>
        <v>#NAME?</v>
      </c>
      <c r="J1417" s="24" t="e">
        <f t="shared" ca="1" si="66"/>
        <v>#NAME?</v>
      </c>
      <c r="K1417" s="24" t="e">
        <f t="shared" ca="1" si="67"/>
        <v>#NAME?</v>
      </c>
      <c r="L1417" s="24" t="e">
        <f t="shared" ca="1" si="68"/>
        <v>#NAME?</v>
      </c>
    </row>
    <row r="1418" spans="2:12" x14ac:dyDescent="0.25">
      <c r="B1418" s="24">
        <v>10.383657057427008</v>
      </c>
      <c r="G1418" s="24">
        <v>1416</v>
      </c>
      <c r="H1418" s="24" t="e">
        <f ca="1"/>
        <v>#NAME?</v>
      </c>
      <c r="I1418" s="24" t="e" cm="1">
        <f t="array" aca="1" ref="I1418" ca="1">INDIRECT(ADDRESS(($E$2+1-G1418)+2,8))</f>
        <v>#NAME?</v>
      </c>
      <c r="J1418" s="24" t="e">
        <f t="shared" ca="1" si="66"/>
        <v>#NAME?</v>
      </c>
      <c r="K1418" s="24" t="e">
        <f t="shared" ca="1" si="67"/>
        <v>#NAME?</v>
      </c>
      <c r="L1418" s="24" t="e">
        <f t="shared" ca="1" si="68"/>
        <v>#NAME?</v>
      </c>
    </row>
    <row r="1419" spans="2:12" x14ac:dyDescent="0.25">
      <c r="B1419" s="24">
        <v>8.667841280341813</v>
      </c>
      <c r="G1419" s="24">
        <v>1417</v>
      </c>
      <c r="H1419" s="24" t="e">
        <f ca="1"/>
        <v>#NAME?</v>
      </c>
      <c r="I1419" s="24" t="e" cm="1">
        <f t="array" aca="1" ref="I1419" ca="1">INDIRECT(ADDRESS(($E$2+1-G1419)+2,8))</f>
        <v>#NAME?</v>
      </c>
      <c r="J1419" s="24" t="e">
        <f t="shared" ca="1" si="66"/>
        <v>#NAME?</v>
      </c>
      <c r="K1419" s="24" t="e">
        <f t="shared" ca="1" si="67"/>
        <v>#NAME?</v>
      </c>
      <c r="L1419" s="24" t="e">
        <f t="shared" ca="1" si="68"/>
        <v>#NAME?</v>
      </c>
    </row>
    <row r="1420" spans="2:12" x14ac:dyDescent="0.25">
      <c r="B1420" s="24">
        <v>5.5185842204523485</v>
      </c>
      <c r="G1420" s="24">
        <v>1418</v>
      </c>
      <c r="H1420" s="24" t="e">
        <f ca="1"/>
        <v>#NAME?</v>
      </c>
      <c r="I1420" s="24" t="e" cm="1">
        <f t="array" aca="1" ref="I1420" ca="1">INDIRECT(ADDRESS(($E$2+1-G1420)+2,8))</f>
        <v>#NAME?</v>
      </c>
      <c r="J1420" s="24" t="e">
        <f t="shared" ca="1" si="66"/>
        <v>#NAME?</v>
      </c>
      <c r="K1420" s="24" t="e">
        <f t="shared" ca="1" si="67"/>
        <v>#NAME?</v>
      </c>
      <c r="L1420" s="24" t="e">
        <f t="shared" ca="1" si="68"/>
        <v>#NAME?</v>
      </c>
    </row>
    <row r="1421" spans="2:12" x14ac:dyDescent="0.25">
      <c r="B1421" s="24">
        <v>5.2379403753474874</v>
      </c>
      <c r="G1421" s="24">
        <v>1419</v>
      </c>
      <c r="H1421" s="24" t="e">
        <f ca="1"/>
        <v>#NAME?</v>
      </c>
      <c r="I1421" s="24" t="e" cm="1">
        <f t="array" aca="1" ref="I1421" ca="1">INDIRECT(ADDRESS(($E$2+1-G1421)+2,8))</f>
        <v>#NAME?</v>
      </c>
      <c r="J1421" s="24" t="e">
        <f t="shared" ca="1" si="66"/>
        <v>#NAME?</v>
      </c>
      <c r="K1421" s="24" t="e">
        <f t="shared" ca="1" si="67"/>
        <v>#NAME?</v>
      </c>
      <c r="L1421" s="24" t="e">
        <f t="shared" ca="1" si="68"/>
        <v>#NAME?</v>
      </c>
    </row>
    <row r="1422" spans="2:12" x14ac:dyDescent="0.25">
      <c r="B1422" s="24">
        <v>10.196586911433752</v>
      </c>
      <c r="G1422" s="24">
        <v>1420</v>
      </c>
      <c r="H1422" s="24" t="e">
        <f ca="1"/>
        <v>#NAME?</v>
      </c>
      <c r="I1422" s="24" t="e" cm="1">
        <f t="array" aca="1" ref="I1422" ca="1">INDIRECT(ADDRESS(($E$2+1-G1422)+2,8))</f>
        <v>#NAME?</v>
      </c>
      <c r="J1422" s="24" t="e">
        <f t="shared" ca="1" si="66"/>
        <v>#NAME?</v>
      </c>
      <c r="K1422" s="24" t="e">
        <f t="shared" ca="1" si="67"/>
        <v>#NAME?</v>
      </c>
      <c r="L1422" s="24" t="e">
        <f t="shared" ca="1" si="68"/>
        <v>#NAME?</v>
      </c>
    </row>
    <row r="1423" spans="2:12" x14ac:dyDescent="0.25">
      <c r="B1423" s="24">
        <v>10.181787130337929</v>
      </c>
      <c r="G1423" s="24">
        <v>1421</v>
      </c>
      <c r="H1423" s="24" t="e">
        <f ca="1"/>
        <v>#NAME?</v>
      </c>
      <c r="I1423" s="24" t="e" cm="1">
        <f t="array" aca="1" ref="I1423" ca="1">INDIRECT(ADDRESS(($E$2+1-G1423)+2,8))</f>
        <v>#NAME?</v>
      </c>
      <c r="J1423" s="24" t="e">
        <f t="shared" ca="1" si="66"/>
        <v>#NAME?</v>
      </c>
      <c r="K1423" s="24" t="e">
        <f t="shared" ca="1" si="67"/>
        <v>#NAME?</v>
      </c>
      <c r="L1423" s="24" t="e">
        <f t="shared" ca="1" si="68"/>
        <v>#NAME?</v>
      </c>
    </row>
    <row r="1424" spans="2:12" x14ac:dyDescent="0.25">
      <c r="B1424" s="24">
        <v>9.9596830100621361</v>
      </c>
      <c r="G1424" s="24">
        <v>1422</v>
      </c>
      <c r="H1424" s="24" t="e">
        <f ca="1"/>
        <v>#NAME?</v>
      </c>
      <c r="I1424" s="24" t="e" cm="1">
        <f t="array" aca="1" ref="I1424" ca="1">INDIRECT(ADDRESS(($E$2+1-G1424)+2,8))</f>
        <v>#NAME?</v>
      </c>
      <c r="J1424" s="24" t="e">
        <f t="shared" ca="1" si="66"/>
        <v>#NAME?</v>
      </c>
      <c r="K1424" s="24" t="e">
        <f t="shared" ca="1" si="67"/>
        <v>#NAME?</v>
      </c>
      <c r="L1424" s="24" t="e">
        <f t="shared" ca="1" si="68"/>
        <v>#NAME?</v>
      </c>
    </row>
    <row r="1425" spans="2:12" x14ac:dyDescent="0.25">
      <c r="B1425" s="24">
        <v>9.0449584186735166</v>
      </c>
      <c r="G1425" s="24">
        <v>1423</v>
      </c>
      <c r="H1425" s="24" t="e">
        <f ca="1"/>
        <v>#NAME?</v>
      </c>
      <c r="I1425" s="24" t="e" cm="1">
        <f t="array" aca="1" ref="I1425" ca="1">INDIRECT(ADDRESS(($E$2+1-G1425)+2,8))</f>
        <v>#NAME?</v>
      </c>
      <c r="J1425" s="24" t="e">
        <f t="shared" ca="1" si="66"/>
        <v>#NAME?</v>
      </c>
      <c r="K1425" s="24" t="e">
        <f t="shared" ca="1" si="67"/>
        <v>#NAME?</v>
      </c>
      <c r="L1425" s="24" t="e">
        <f t="shared" ca="1" si="68"/>
        <v>#NAME?</v>
      </c>
    </row>
    <row r="1426" spans="2:12" x14ac:dyDescent="0.25">
      <c r="B1426" s="24">
        <v>9.6048518067691617</v>
      </c>
      <c r="G1426" s="24">
        <v>1424</v>
      </c>
      <c r="H1426" s="24" t="e">
        <f ca="1"/>
        <v>#NAME?</v>
      </c>
      <c r="I1426" s="24" t="e" cm="1">
        <f t="array" aca="1" ref="I1426" ca="1">INDIRECT(ADDRESS(($E$2+1-G1426)+2,8))</f>
        <v>#NAME?</v>
      </c>
      <c r="J1426" s="24" t="e">
        <f t="shared" ca="1" si="66"/>
        <v>#NAME?</v>
      </c>
      <c r="K1426" s="24" t="e">
        <f t="shared" ca="1" si="67"/>
        <v>#NAME?</v>
      </c>
      <c r="L1426" s="24" t="e">
        <f t="shared" ca="1" si="68"/>
        <v>#NAME?</v>
      </c>
    </row>
    <row r="1427" spans="2:12" x14ac:dyDescent="0.25">
      <c r="B1427" s="24">
        <v>9.0821321996637465</v>
      </c>
      <c r="G1427" s="24">
        <v>1425</v>
      </c>
      <c r="H1427" s="24" t="e">
        <f ca="1"/>
        <v>#NAME?</v>
      </c>
      <c r="I1427" s="24" t="e" cm="1">
        <f t="array" aca="1" ref="I1427" ca="1">INDIRECT(ADDRESS(($E$2+1-G1427)+2,8))</f>
        <v>#NAME?</v>
      </c>
      <c r="J1427" s="24" t="e">
        <f t="shared" ca="1" si="66"/>
        <v>#NAME?</v>
      </c>
      <c r="K1427" s="24" t="e">
        <f t="shared" ca="1" si="67"/>
        <v>#NAME?</v>
      </c>
      <c r="L1427" s="24" t="e">
        <f t="shared" ca="1" si="68"/>
        <v>#NAME?</v>
      </c>
    </row>
    <row r="1428" spans="2:12" x14ac:dyDescent="0.25">
      <c r="B1428" s="24">
        <v>9.6981459590358607</v>
      </c>
      <c r="G1428" s="24">
        <v>1426</v>
      </c>
      <c r="H1428" s="24" t="e">
        <f ca="1"/>
        <v>#NAME?</v>
      </c>
      <c r="I1428" s="24" t="e" cm="1">
        <f t="array" aca="1" ref="I1428" ca="1">INDIRECT(ADDRESS(($E$2+1-G1428)+2,8))</f>
        <v>#NAME?</v>
      </c>
      <c r="J1428" s="24" t="e">
        <f t="shared" ca="1" si="66"/>
        <v>#NAME?</v>
      </c>
      <c r="K1428" s="24" t="e">
        <f t="shared" ca="1" si="67"/>
        <v>#NAME?</v>
      </c>
      <c r="L1428" s="24" t="e">
        <f t="shared" ca="1" si="68"/>
        <v>#NAME?</v>
      </c>
    </row>
    <row r="1429" spans="2:12" x14ac:dyDescent="0.25">
      <c r="B1429" s="24">
        <v>5.5129066422488471</v>
      </c>
      <c r="G1429" s="24">
        <v>1427</v>
      </c>
      <c r="H1429" s="24" t="e">
        <f ca="1"/>
        <v>#NAME?</v>
      </c>
      <c r="I1429" s="24" t="e" cm="1">
        <f t="array" aca="1" ref="I1429" ca="1">INDIRECT(ADDRESS(($E$2+1-G1429)+2,8))</f>
        <v>#NAME?</v>
      </c>
      <c r="J1429" s="24" t="e">
        <f t="shared" ca="1" si="66"/>
        <v>#NAME?</v>
      </c>
      <c r="K1429" s="24" t="e">
        <f t="shared" ca="1" si="67"/>
        <v>#NAME?</v>
      </c>
      <c r="L1429" s="24" t="e">
        <f t="shared" ca="1" si="68"/>
        <v>#NAME?</v>
      </c>
    </row>
    <row r="1430" spans="2:12" x14ac:dyDescent="0.25">
      <c r="B1430" s="24">
        <v>8.3973831191282251</v>
      </c>
      <c r="G1430" s="24">
        <v>1428</v>
      </c>
      <c r="H1430" s="24" t="e">
        <f ca="1"/>
        <v>#NAME?</v>
      </c>
      <c r="I1430" s="24" t="e" cm="1">
        <f t="array" aca="1" ref="I1430" ca="1">INDIRECT(ADDRESS(($E$2+1-G1430)+2,8))</f>
        <v>#NAME?</v>
      </c>
      <c r="J1430" s="24" t="e">
        <f t="shared" ca="1" si="66"/>
        <v>#NAME?</v>
      </c>
      <c r="K1430" s="24" t="e">
        <f t="shared" ca="1" si="67"/>
        <v>#NAME?</v>
      </c>
      <c r="L1430" s="24" t="e">
        <f t="shared" ca="1" si="68"/>
        <v>#NAME?</v>
      </c>
    </row>
    <row r="1431" spans="2:12" x14ac:dyDescent="0.25">
      <c r="B1431" s="24">
        <v>8.1408011689864637</v>
      </c>
      <c r="G1431" s="24">
        <v>1429</v>
      </c>
      <c r="H1431" s="24" t="e">
        <f ca="1"/>
        <v>#NAME?</v>
      </c>
      <c r="I1431" s="24" t="e" cm="1">
        <f t="array" aca="1" ref="I1431" ca="1">INDIRECT(ADDRESS(($E$2+1-G1431)+2,8))</f>
        <v>#NAME?</v>
      </c>
      <c r="J1431" s="24" t="e">
        <f t="shared" ca="1" si="66"/>
        <v>#NAME?</v>
      </c>
      <c r="K1431" s="24" t="e">
        <f t="shared" ca="1" si="67"/>
        <v>#NAME?</v>
      </c>
      <c r="L1431" s="24" t="e">
        <f t="shared" ca="1" si="68"/>
        <v>#NAME?</v>
      </c>
    </row>
    <row r="1432" spans="2:12" x14ac:dyDescent="0.25">
      <c r="B1432" s="24">
        <v>7.5081893121681897</v>
      </c>
      <c r="G1432" s="24">
        <v>1430</v>
      </c>
      <c r="H1432" s="24" t="e">
        <f ca="1"/>
        <v>#NAME?</v>
      </c>
      <c r="I1432" s="24" t="e" cm="1">
        <f t="array" aca="1" ref="I1432" ca="1">INDIRECT(ADDRESS(($E$2+1-G1432)+2,8))</f>
        <v>#NAME?</v>
      </c>
      <c r="J1432" s="24" t="e">
        <f t="shared" ca="1" si="66"/>
        <v>#NAME?</v>
      </c>
      <c r="K1432" s="24" t="e">
        <f t="shared" ca="1" si="67"/>
        <v>#NAME?</v>
      </c>
      <c r="L1432" s="24" t="e">
        <f t="shared" ca="1" si="68"/>
        <v>#NAME?</v>
      </c>
    </row>
    <row r="1433" spans="2:12" x14ac:dyDescent="0.25">
      <c r="B1433" s="24">
        <v>12.008642426981746</v>
      </c>
      <c r="G1433" s="24">
        <v>1431</v>
      </c>
      <c r="H1433" s="24" t="e">
        <f ca="1"/>
        <v>#NAME?</v>
      </c>
      <c r="I1433" s="24" t="e" cm="1">
        <f t="array" aca="1" ref="I1433" ca="1">INDIRECT(ADDRESS(($E$2+1-G1433)+2,8))</f>
        <v>#NAME?</v>
      </c>
      <c r="J1433" s="24" t="e">
        <f t="shared" ca="1" si="66"/>
        <v>#NAME?</v>
      </c>
      <c r="K1433" s="24" t="e">
        <f t="shared" ca="1" si="67"/>
        <v>#NAME?</v>
      </c>
      <c r="L1433" s="24" t="e">
        <f t="shared" ca="1" si="68"/>
        <v>#NAME?</v>
      </c>
    </row>
    <row r="1434" spans="2:12" x14ac:dyDescent="0.25">
      <c r="B1434" s="24">
        <v>8.0402732379963009</v>
      </c>
      <c r="G1434" s="24">
        <v>1432</v>
      </c>
      <c r="H1434" s="24" t="e">
        <f ca="1"/>
        <v>#NAME?</v>
      </c>
      <c r="I1434" s="24" t="e" cm="1">
        <f t="array" aca="1" ref="I1434" ca="1">INDIRECT(ADDRESS(($E$2+1-G1434)+2,8))</f>
        <v>#NAME?</v>
      </c>
      <c r="J1434" s="24" t="e">
        <f t="shared" ca="1" si="66"/>
        <v>#NAME?</v>
      </c>
      <c r="K1434" s="24" t="e">
        <f t="shared" ca="1" si="67"/>
        <v>#NAME?</v>
      </c>
      <c r="L1434" s="24" t="e">
        <f t="shared" ca="1" si="68"/>
        <v>#NAME?</v>
      </c>
    </row>
    <row r="1435" spans="2:12" x14ac:dyDescent="0.25">
      <c r="B1435" s="24">
        <v>6.0786787502704387</v>
      </c>
      <c r="G1435" s="24">
        <v>1433</v>
      </c>
      <c r="H1435" s="24" t="e">
        <f ca="1"/>
        <v>#NAME?</v>
      </c>
      <c r="I1435" s="24" t="e" cm="1">
        <f t="array" aca="1" ref="I1435" ca="1">INDIRECT(ADDRESS(($E$2+1-G1435)+2,8))</f>
        <v>#NAME?</v>
      </c>
      <c r="J1435" s="24" t="e">
        <f t="shared" ca="1" si="66"/>
        <v>#NAME?</v>
      </c>
      <c r="K1435" s="24" t="e">
        <f t="shared" ca="1" si="67"/>
        <v>#NAME?</v>
      </c>
      <c r="L1435" s="24" t="e">
        <f t="shared" ca="1" si="68"/>
        <v>#NAME?</v>
      </c>
    </row>
    <row r="1436" spans="2:12" x14ac:dyDescent="0.25">
      <c r="B1436" s="24">
        <v>9.3118747946829394</v>
      </c>
      <c r="G1436" s="24">
        <v>1434</v>
      </c>
      <c r="H1436" s="24" t="e">
        <f ca="1"/>
        <v>#NAME?</v>
      </c>
      <c r="I1436" s="24" t="e" cm="1">
        <f t="array" aca="1" ref="I1436" ca="1">INDIRECT(ADDRESS(($E$2+1-G1436)+2,8))</f>
        <v>#NAME?</v>
      </c>
      <c r="J1436" s="24" t="e">
        <f t="shared" ca="1" si="66"/>
        <v>#NAME?</v>
      </c>
      <c r="K1436" s="24" t="e">
        <f t="shared" ca="1" si="67"/>
        <v>#NAME?</v>
      </c>
      <c r="L1436" s="24" t="e">
        <f t="shared" ca="1" si="68"/>
        <v>#NAME?</v>
      </c>
    </row>
    <row r="1437" spans="2:12" x14ac:dyDescent="0.25">
      <c r="B1437" s="24">
        <v>6.5733155112659469</v>
      </c>
      <c r="G1437" s="24">
        <v>1435</v>
      </c>
      <c r="H1437" s="24" t="e">
        <f ca="1"/>
        <v>#NAME?</v>
      </c>
      <c r="I1437" s="24" t="e" cm="1">
        <f t="array" aca="1" ref="I1437" ca="1">INDIRECT(ADDRESS(($E$2+1-G1437)+2,8))</f>
        <v>#NAME?</v>
      </c>
      <c r="J1437" s="24" t="e">
        <f t="shared" ca="1" si="66"/>
        <v>#NAME?</v>
      </c>
      <c r="K1437" s="24" t="e">
        <f t="shared" ca="1" si="67"/>
        <v>#NAME?</v>
      </c>
      <c r="L1437" s="24" t="e">
        <f t="shared" ca="1" si="68"/>
        <v>#NAME?</v>
      </c>
    </row>
    <row r="1438" spans="2:12" x14ac:dyDescent="0.25">
      <c r="B1438" s="24">
        <v>11.189634641937005</v>
      </c>
      <c r="G1438" s="24">
        <v>1436</v>
      </c>
      <c r="H1438" s="24" t="e">
        <f ca="1"/>
        <v>#NAME?</v>
      </c>
      <c r="I1438" s="24" t="e" cm="1">
        <f t="array" aca="1" ref="I1438" ca="1">INDIRECT(ADDRESS(($E$2+1-G1438)+2,8))</f>
        <v>#NAME?</v>
      </c>
      <c r="J1438" s="24" t="e">
        <f t="shared" ca="1" si="66"/>
        <v>#NAME?</v>
      </c>
      <c r="K1438" s="24" t="e">
        <f t="shared" ca="1" si="67"/>
        <v>#NAME?</v>
      </c>
      <c r="L1438" s="24" t="e">
        <f t="shared" ca="1" si="68"/>
        <v>#NAME?</v>
      </c>
    </row>
    <row r="1439" spans="2:12" x14ac:dyDescent="0.25">
      <c r="B1439" s="24">
        <v>10.383027073627563</v>
      </c>
      <c r="G1439" s="24">
        <v>1437</v>
      </c>
      <c r="H1439" s="24" t="e">
        <f ca="1"/>
        <v>#NAME?</v>
      </c>
      <c r="I1439" s="24" t="e" cm="1">
        <f t="array" aca="1" ref="I1439" ca="1">INDIRECT(ADDRESS(($E$2+1-G1439)+2,8))</f>
        <v>#NAME?</v>
      </c>
      <c r="J1439" s="24" t="e">
        <f t="shared" ca="1" si="66"/>
        <v>#NAME?</v>
      </c>
      <c r="K1439" s="24" t="e">
        <f t="shared" ca="1" si="67"/>
        <v>#NAME?</v>
      </c>
      <c r="L1439" s="24" t="e">
        <f t="shared" ca="1" si="68"/>
        <v>#NAME?</v>
      </c>
    </row>
    <row r="1440" spans="2:12" x14ac:dyDescent="0.25">
      <c r="B1440" s="24">
        <v>5.5757389038986478</v>
      </c>
      <c r="G1440" s="24">
        <v>1438</v>
      </c>
      <c r="H1440" s="24" t="e">
        <f ca="1"/>
        <v>#NAME?</v>
      </c>
      <c r="I1440" s="24" t="e" cm="1">
        <f t="array" aca="1" ref="I1440" ca="1">INDIRECT(ADDRESS(($E$2+1-G1440)+2,8))</f>
        <v>#NAME?</v>
      </c>
      <c r="J1440" s="24" t="e">
        <f t="shared" ca="1" si="66"/>
        <v>#NAME?</v>
      </c>
      <c r="K1440" s="24" t="e">
        <f t="shared" ca="1" si="67"/>
        <v>#NAME?</v>
      </c>
      <c r="L1440" s="24" t="e">
        <f t="shared" ca="1" si="68"/>
        <v>#NAME?</v>
      </c>
    </row>
    <row r="1441" spans="2:12" x14ac:dyDescent="0.25">
      <c r="B1441" s="24">
        <v>11.214586988797064</v>
      </c>
      <c r="G1441" s="24">
        <v>1439</v>
      </c>
      <c r="H1441" s="24" t="e">
        <f ca="1"/>
        <v>#NAME?</v>
      </c>
      <c r="I1441" s="24" t="e" cm="1">
        <f t="array" aca="1" ref="I1441" ca="1">INDIRECT(ADDRESS(($E$2+1-G1441)+2,8))</f>
        <v>#NAME?</v>
      </c>
      <c r="J1441" s="24" t="e">
        <f t="shared" ca="1" si="66"/>
        <v>#NAME?</v>
      </c>
      <c r="K1441" s="24" t="e">
        <f t="shared" ca="1" si="67"/>
        <v>#NAME?</v>
      </c>
      <c r="L1441" s="24" t="e">
        <f t="shared" ca="1" si="68"/>
        <v>#NAME?</v>
      </c>
    </row>
    <row r="1442" spans="2:12" x14ac:dyDescent="0.25">
      <c r="B1442" s="24">
        <v>9.5195008382337978</v>
      </c>
      <c r="G1442" s="24">
        <v>1440</v>
      </c>
      <c r="H1442" s="24" t="e">
        <f ca="1"/>
        <v>#NAME?</v>
      </c>
      <c r="I1442" s="24" t="e" cm="1">
        <f t="array" aca="1" ref="I1442" ca="1">INDIRECT(ADDRESS(($E$2+1-G1442)+2,8))</f>
        <v>#NAME?</v>
      </c>
      <c r="J1442" s="24" t="e">
        <f t="shared" ca="1" si="66"/>
        <v>#NAME?</v>
      </c>
      <c r="K1442" s="24" t="e">
        <f t="shared" ca="1" si="67"/>
        <v>#NAME?</v>
      </c>
      <c r="L1442" s="24" t="e">
        <f t="shared" ca="1" si="68"/>
        <v>#NAME?</v>
      </c>
    </row>
    <row r="1443" spans="2:12" x14ac:dyDescent="0.25">
      <c r="B1443" s="24">
        <v>9.2672667921520642</v>
      </c>
      <c r="G1443" s="24">
        <v>1441</v>
      </c>
      <c r="H1443" s="24" t="e">
        <f ca="1"/>
        <v>#NAME?</v>
      </c>
      <c r="I1443" s="24" t="e" cm="1">
        <f t="array" aca="1" ref="I1443" ca="1">INDIRECT(ADDRESS(($E$2+1-G1443)+2,8))</f>
        <v>#NAME?</v>
      </c>
      <c r="J1443" s="24" t="e">
        <f t="shared" ca="1" si="66"/>
        <v>#NAME?</v>
      </c>
      <c r="K1443" s="24" t="e">
        <f t="shared" ca="1" si="67"/>
        <v>#NAME?</v>
      </c>
      <c r="L1443" s="24" t="e">
        <f t="shared" ca="1" si="68"/>
        <v>#NAME?</v>
      </c>
    </row>
    <row r="1444" spans="2:12" x14ac:dyDescent="0.25">
      <c r="B1444" s="24">
        <v>9.4644541035800227</v>
      </c>
      <c r="G1444" s="24">
        <v>1442</v>
      </c>
      <c r="H1444" s="24" t="e">
        <f ca="1"/>
        <v>#NAME?</v>
      </c>
      <c r="I1444" s="24" t="e" cm="1">
        <f t="array" aca="1" ref="I1444" ca="1">INDIRECT(ADDRESS(($E$2+1-G1444)+2,8))</f>
        <v>#NAME?</v>
      </c>
      <c r="J1444" s="24" t="e">
        <f t="shared" ca="1" si="66"/>
        <v>#NAME?</v>
      </c>
      <c r="K1444" s="24" t="e">
        <f t="shared" ca="1" si="67"/>
        <v>#NAME?</v>
      </c>
      <c r="L1444" s="24" t="e">
        <f t="shared" ca="1" si="68"/>
        <v>#NAME?</v>
      </c>
    </row>
    <row r="1445" spans="2:12" x14ac:dyDescent="0.25">
      <c r="B1445" s="24">
        <v>11.583575017416587</v>
      </c>
      <c r="G1445" s="24">
        <v>1443</v>
      </c>
      <c r="H1445" s="24" t="e">
        <f ca="1"/>
        <v>#NAME?</v>
      </c>
      <c r="I1445" s="24" t="e" cm="1">
        <f t="array" aca="1" ref="I1445" ca="1">INDIRECT(ADDRESS(($E$2+1-G1445)+2,8))</f>
        <v>#NAME?</v>
      </c>
      <c r="J1445" s="24" t="e">
        <f t="shared" ca="1" si="66"/>
        <v>#NAME?</v>
      </c>
      <c r="K1445" s="24" t="e">
        <f t="shared" ca="1" si="67"/>
        <v>#NAME?</v>
      </c>
      <c r="L1445" s="24" t="e">
        <f t="shared" ca="1" si="68"/>
        <v>#NAME?</v>
      </c>
    </row>
    <row r="1446" spans="2:12" x14ac:dyDescent="0.25">
      <c r="B1446" s="24">
        <v>9.7256604830946287</v>
      </c>
      <c r="G1446" s="24">
        <v>1444</v>
      </c>
      <c r="H1446" s="24" t="e">
        <f ca="1"/>
        <v>#NAME?</v>
      </c>
      <c r="I1446" s="24" t="e" cm="1">
        <f t="array" aca="1" ref="I1446" ca="1">INDIRECT(ADDRESS(($E$2+1-G1446)+2,8))</f>
        <v>#NAME?</v>
      </c>
      <c r="J1446" s="24" t="e">
        <f t="shared" ca="1" si="66"/>
        <v>#NAME?</v>
      </c>
      <c r="K1446" s="24" t="e">
        <f t="shared" ca="1" si="67"/>
        <v>#NAME?</v>
      </c>
      <c r="L1446" s="24" t="e">
        <f t="shared" ca="1" si="68"/>
        <v>#NAME?</v>
      </c>
    </row>
    <row r="1447" spans="2:12" x14ac:dyDescent="0.25">
      <c r="B1447" s="24">
        <v>7.8473819805678762</v>
      </c>
      <c r="G1447" s="24">
        <v>1445</v>
      </c>
      <c r="H1447" s="24" t="e">
        <f ca="1"/>
        <v>#NAME?</v>
      </c>
      <c r="I1447" s="24" t="e" cm="1">
        <f t="array" aca="1" ref="I1447" ca="1">INDIRECT(ADDRESS(($E$2+1-G1447)+2,8))</f>
        <v>#NAME?</v>
      </c>
      <c r="J1447" s="24" t="e">
        <f t="shared" ca="1" si="66"/>
        <v>#NAME?</v>
      </c>
      <c r="K1447" s="24" t="e">
        <f t="shared" ca="1" si="67"/>
        <v>#NAME?</v>
      </c>
      <c r="L1447" s="24" t="e">
        <f t="shared" ca="1" si="68"/>
        <v>#NAME?</v>
      </c>
    </row>
    <row r="1448" spans="2:12" x14ac:dyDescent="0.25">
      <c r="B1448" s="24">
        <v>10.085971322549048</v>
      </c>
      <c r="G1448" s="24">
        <v>1446</v>
      </c>
      <c r="H1448" s="24" t="e">
        <f ca="1"/>
        <v>#NAME?</v>
      </c>
      <c r="I1448" s="24" t="e" cm="1">
        <f t="array" aca="1" ref="I1448" ca="1">INDIRECT(ADDRESS(($E$2+1-G1448)+2,8))</f>
        <v>#NAME?</v>
      </c>
      <c r="J1448" s="24" t="e">
        <f t="shared" ca="1" si="66"/>
        <v>#NAME?</v>
      </c>
      <c r="K1448" s="24" t="e">
        <f t="shared" ca="1" si="67"/>
        <v>#NAME?</v>
      </c>
      <c r="L1448" s="24" t="e">
        <f t="shared" ca="1" si="68"/>
        <v>#NAME?</v>
      </c>
    </row>
    <row r="1449" spans="2:12" x14ac:dyDescent="0.25">
      <c r="B1449" s="24">
        <v>11.106862529788685</v>
      </c>
      <c r="G1449" s="24">
        <v>1447</v>
      </c>
      <c r="H1449" s="24" t="e">
        <f ca="1"/>
        <v>#NAME?</v>
      </c>
      <c r="I1449" s="24" t="e" cm="1">
        <f t="array" aca="1" ref="I1449" ca="1">INDIRECT(ADDRESS(($E$2+1-G1449)+2,8))</f>
        <v>#NAME?</v>
      </c>
      <c r="J1449" s="24" t="e">
        <f t="shared" ca="1" si="66"/>
        <v>#NAME?</v>
      </c>
      <c r="K1449" s="24" t="e">
        <f t="shared" ca="1" si="67"/>
        <v>#NAME?</v>
      </c>
      <c r="L1449" s="24" t="e">
        <f t="shared" ca="1" si="68"/>
        <v>#NAME?</v>
      </c>
    </row>
    <row r="1450" spans="2:12" x14ac:dyDescent="0.25">
      <c r="B1450" s="24">
        <v>9.7927355645310623</v>
      </c>
      <c r="G1450" s="24">
        <v>1448</v>
      </c>
      <c r="H1450" s="24" t="e">
        <f ca="1"/>
        <v>#NAME?</v>
      </c>
      <c r="I1450" s="24" t="e" cm="1">
        <f t="array" aca="1" ref="I1450" ca="1">INDIRECT(ADDRESS(($E$2+1-G1450)+2,8))</f>
        <v>#NAME?</v>
      </c>
      <c r="J1450" s="24" t="e">
        <f t="shared" ca="1" si="66"/>
        <v>#NAME?</v>
      </c>
      <c r="K1450" s="24" t="e">
        <f t="shared" ca="1" si="67"/>
        <v>#NAME?</v>
      </c>
      <c r="L1450" s="24" t="e">
        <f t="shared" ca="1" si="68"/>
        <v>#NAME?</v>
      </c>
    </row>
    <row r="1451" spans="2:12" x14ac:dyDescent="0.25">
      <c r="B1451" s="24">
        <v>9.8251240093369869</v>
      </c>
      <c r="G1451" s="24">
        <v>1449</v>
      </c>
      <c r="H1451" s="24" t="e">
        <f ca="1"/>
        <v>#NAME?</v>
      </c>
      <c r="I1451" s="24" t="e" cm="1">
        <f t="array" aca="1" ref="I1451" ca="1">INDIRECT(ADDRESS(($E$2+1-G1451)+2,8))</f>
        <v>#NAME?</v>
      </c>
      <c r="J1451" s="24" t="e">
        <f t="shared" ca="1" si="66"/>
        <v>#NAME?</v>
      </c>
      <c r="K1451" s="24" t="e">
        <f t="shared" ca="1" si="67"/>
        <v>#NAME?</v>
      </c>
      <c r="L1451" s="24" t="e">
        <f t="shared" ca="1" si="68"/>
        <v>#NAME?</v>
      </c>
    </row>
    <row r="1452" spans="2:12" x14ac:dyDescent="0.25">
      <c r="B1452" s="24">
        <v>7.7047237131751771</v>
      </c>
      <c r="G1452" s="24">
        <v>1450</v>
      </c>
      <c r="H1452" s="24" t="e">
        <f ca="1"/>
        <v>#NAME?</v>
      </c>
      <c r="I1452" s="24" t="e" cm="1">
        <f t="array" aca="1" ref="I1452" ca="1">INDIRECT(ADDRESS(($E$2+1-G1452)+2,8))</f>
        <v>#NAME?</v>
      </c>
      <c r="J1452" s="24" t="e">
        <f t="shared" ca="1" si="66"/>
        <v>#NAME?</v>
      </c>
      <c r="K1452" s="24" t="e">
        <f t="shared" ca="1" si="67"/>
        <v>#NAME?</v>
      </c>
      <c r="L1452" s="24" t="e">
        <f t="shared" ca="1" si="68"/>
        <v>#NAME?</v>
      </c>
    </row>
    <row r="1453" spans="2:12" x14ac:dyDescent="0.25">
      <c r="B1453" s="24">
        <v>7.3906562247731635</v>
      </c>
      <c r="G1453" s="24">
        <v>1451</v>
      </c>
      <c r="H1453" s="24" t="e">
        <f ca="1"/>
        <v>#NAME?</v>
      </c>
      <c r="I1453" s="24" t="e" cm="1">
        <f t="array" aca="1" ref="I1453" ca="1">INDIRECT(ADDRESS(($E$2+1-G1453)+2,8))</f>
        <v>#NAME?</v>
      </c>
      <c r="J1453" s="24" t="e">
        <f t="shared" ca="1" si="66"/>
        <v>#NAME?</v>
      </c>
      <c r="K1453" s="24" t="e">
        <f t="shared" ca="1" si="67"/>
        <v>#NAME?</v>
      </c>
      <c r="L1453" s="24" t="e">
        <f t="shared" ca="1" si="68"/>
        <v>#NAME?</v>
      </c>
    </row>
    <row r="1454" spans="2:12" x14ac:dyDescent="0.25">
      <c r="B1454" s="24">
        <v>9.8840638370747929</v>
      </c>
      <c r="G1454" s="24">
        <v>1452</v>
      </c>
      <c r="H1454" s="24" t="e">
        <f ca="1"/>
        <v>#NAME?</v>
      </c>
      <c r="I1454" s="24" t="e" cm="1">
        <f t="array" aca="1" ref="I1454" ca="1">INDIRECT(ADDRESS(($E$2+1-G1454)+2,8))</f>
        <v>#NAME?</v>
      </c>
      <c r="J1454" s="24" t="e">
        <f t="shared" ca="1" si="66"/>
        <v>#NAME?</v>
      </c>
      <c r="K1454" s="24" t="e">
        <f t="shared" ca="1" si="67"/>
        <v>#NAME?</v>
      </c>
      <c r="L1454" s="24" t="e">
        <f t="shared" ca="1" si="68"/>
        <v>#NAME?</v>
      </c>
    </row>
    <row r="1455" spans="2:12" x14ac:dyDescent="0.25">
      <c r="B1455" s="24">
        <v>7.3326043671411991</v>
      </c>
      <c r="G1455" s="24">
        <v>1453</v>
      </c>
      <c r="H1455" s="24" t="e">
        <f ca="1"/>
        <v>#NAME?</v>
      </c>
      <c r="I1455" s="24" t="e" cm="1">
        <f t="array" aca="1" ref="I1455" ca="1">INDIRECT(ADDRESS(($E$2+1-G1455)+2,8))</f>
        <v>#NAME?</v>
      </c>
      <c r="J1455" s="24" t="e">
        <f t="shared" ca="1" si="66"/>
        <v>#NAME?</v>
      </c>
      <c r="K1455" s="24" t="e">
        <f t="shared" ca="1" si="67"/>
        <v>#NAME?</v>
      </c>
      <c r="L1455" s="24" t="e">
        <f t="shared" ca="1" si="68"/>
        <v>#NAME?</v>
      </c>
    </row>
    <row r="1456" spans="2:12" x14ac:dyDescent="0.25">
      <c r="B1456" s="24">
        <v>7.3787106668306439</v>
      </c>
      <c r="G1456" s="24">
        <v>1454</v>
      </c>
      <c r="H1456" s="24" t="e">
        <f ca="1"/>
        <v>#NAME?</v>
      </c>
      <c r="I1456" s="24" t="e" cm="1">
        <f t="array" aca="1" ref="I1456" ca="1">INDIRECT(ADDRESS(($E$2+1-G1456)+2,8))</f>
        <v>#NAME?</v>
      </c>
      <c r="J1456" s="24" t="e">
        <f t="shared" ca="1" si="66"/>
        <v>#NAME?</v>
      </c>
      <c r="K1456" s="24" t="e">
        <f t="shared" ca="1" si="67"/>
        <v>#NAME?</v>
      </c>
      <c r="L1456" s="24" t="e">
        <f t="shared" ca="1" si="68"/>
        <v>#NAME?</v>
      </c>
    </row>
    <row r="1457" spans="2:12" x14ac:dyDescent="0.25">
      <c r="B1457" s="24">
        <v>10.850628160681211</v>
      </c>
      <c r="G1457" s="24">
        <v>1455</v>
      </c>
      <c r="H1457" s="24" t="e">
        <f ca="1"/>
        <v>#NAME?</v>
      </c>
      <c r="I1457" s="24" t="e" cm="1">
        <f t="array" aca="1" ref="I1457" ca="1">INDIRECT(ADDRESS(($E$2+1-G1457)+2,8))</f>
        <v>#NAME?</v>
      </c>
      <c r="J1457" s="24" t="e">
        <f t="shared" ca="1" si="66"/>
        <v>#NAME?</v>
      </c>
      <c r="K1457" s="24" t="e">
        <f t="shared" ca="1" si="67"/>
        <v>#NAME?</v>
      </c>
      <c r="L1457" s="24" t="e">
        <f t="shared" ca="1" si="68"/>
        <v>#NAME?</v>
      </c>
    </row>
    <row r="1458" spans="2:12" x14ac:dyDescent="0.25">
      <c r="B1458" s="24">
        <v>8.8588216096466468</v>
      </c>
      <c r="G1458" s="24">
        <v>1456</v>
      </c>
      <c r="H1458" s="24" t="e">
        <f ca="1"/>
        <v>#NAME?</v>
      </c>
      <c r="I1458" s="24" t="e" cm="1">
        <f t="array" aca="1" ref="I1458" ca="1">INDIRECT(ADDRESS(($E$2+1-G1458)+2,8))</f>
        <v>#NAME?</v>
      </c>
      <c r="J1458" s="24" t="e">
        <f t="shared" ca="1" si="66"/>
        <v>#NAME?</v>
      </c>
      <c r="K1458" s="24" t="e">
        <f t="shared" ca="1" si="67"/>
        <v>#NAME?</v>
      </c>
      <c r="L1458" s="24" t="e">
        <f t="shared" ca="1" si="68"/>
        <v>#NAME?</v>
      </c>
    </row>
    <row r="1459" spans="2:12" x14ac:dyDescent="0.25">
      <c r="B1459" s="24">
        <v>9.6032787058374094</v>
      </c>
      <c r="G1459" s="24">
        <v>1457</v>
      </c>
      <c r="H1459" s="24" t="e">
        <f ca="1"/>
        <v>#NAME?</v>
      </c>
      <c r="I1459" s="24" t="e" cm="1">
        <f t="array" aca="1" ref="I1459" ca="1">INDIRECT(ADDRESS(($E$2+1-G1459)+2,8))</f>
        <v>#NAME?</v>
      </c>
      <c r="J1459" s="24" t="e">
        <f t="shared" ca="1" si="66"/>
        <v>#NAME?</v>
      </c>
      <c r="K1459" s="24" t="e">
        <f t="shared" ca="1" si="67"/>
        <v>#NAME?</v>
      </c>
      <c r="L1459" s="24" t="e">
        <f t="shared" ca="1" si="68"/>
        <v>#NAME?</v>
      </c>
    </row>
    <row r="1460" spans="2:12" x14ac:dyDescent="0.25">
      <c r="B1460" s="24">
        <v>10.734699787817688</v>
      </c>
      <c r="G1460" s="24">
        <v>1458</v>
      </c>
      <c r="H1460" s="24" t="e">
        <f ca="1"/>
        <v>#NAME?</v>
      </c>
      <c r="I1460" s="24" t="e" cm="1">
        <f t="array" aca="1" ref="I1460" ca="1">INDIRECT(ADDRESS(($E$2+1-G1460)+2,8))</f>
        <v>#NAME?</v>
      </c>
      <c r="J1460" s="24" t="e">
        <f t="shared" ca="1" si="66"/>
        <v>#NAME?</v>
      </c>
      <c r="K1460" s="24" t="e">
        <f t="shared" ca="1" si="67"/>
        <v>#NAME?</v>
      </c>
      <c r="L1460" s="24" t="e">
        <f t="shared" ca="1" si="68"/>
        <v>#NAME?</v>
      </c>
    </row>
    <row r="1461" spans="2:12" x14ac:dyDescent="0.25">
      <c r="B1461" s="24">
        <v>8.2088831583254276</v>
      </c>
      <c r="G1461" s="24">
        <v>1459</v>
      </c>
      <c r="H1461" s="24" t="e">
        <f ca="1"/>
        <v>#NAME?</v>
      </c>
      <c r="I1461" s="24" t="e" cm="1">
        <f t="array" aca="1" ref="I1461" ca="1">INDIRECT(ADDRESS(($E$2+1-G1461)+2,8))</f>
        <v>#NAME?</v>
      </c>
      <c r="J1461" s="24" t="e">
        <f t="shared" ca="1" si="66"/>
        <v>#NAME?</v>
      </c>
      <c r="K1461" s="24" t="e">
        <f t="shared" ca="1" si="67"/>
        <v>#NAME?</v>
      </c>
      <c r="L1461" s="24" t="e">
        <f t="shared" ca="1" si="68"/>
        <v>#NAME?</v>
      </c>
    </row>
    <row r="1462" spans="2:12" x14ac:dyDescent="0.25">
      <c r="B1462" s="24">
        <v>9.1721512799731411</v>
      </c>
      <c r="G1462" s="24">
        <v>1460</v>
      </c>
      <c r="H1462" s="24" t="e">
        <f ca="1"/>
        <v>#NAME?</v>
      </c>
      <c r="I1462" s="24" t="e" cm="1">
        <f t="array" aca="1" ref="I1462" ca="1">INDIRECT(ADDRESS(($E$2+1-G1462)+2,8))</f>
        <v>#NAME?</v>
      </c>
      <c r="J1462" s="24" t="e">
        <f t="shared" ca="1" si="66"/>
        <v>#NAME?</v>
      </c>
      <c r="K1462" s="24" t="e">
        <f t="shared" ca="1" si="67"/>
        <v>#NAME?</v>
      </c>
      <c r="L1462" s="24" t="e">
        <f t="shared" ca="1" si="68"/>
        <v>#NAME?</v>
      </c>
    </row>
    <row r="1463" spans="2:12" x14ac:dyDescent="0.25">
      <c r="B1463" s="24">
        <v>9.7988032952626813</v>
      </c>
      <c r="G1463" s="24">
        <v>1461</v>
      </c>
      <c r="H1463" s="24" t="e">
        <f ca="1"/>
        <v>#NAME?</v>
      </c>
      <c r="I1463" s="24" t="e" cm="1">
        <f t="array" aca="1" ref="I1463" ca="1">INDIRECT(ADDRESS(($E$2+1-G1463)+2,8))</f>
        <v>#NAME?</v>
      </c>
      <c r="J1463" s="24" t="e">
        <f t="shared" ca="1" si="66"/>
        <v>#NAME?</v>
      </c>
      <c r="K1463" s="24" t="e">
        <f t="shared" ca="1" si="67"/>
        <v>#NAME?</v>
      </c>
      <c r="L1463" s="24" t="e">
        <f t="shared" ca="1" si="68"/>
        <v>#NAME?</v>
      </c>
    </row>
    <row r="1464" spans="2:12" x14ac:dyDescent="0.25">
      <c r="B1464" s="24">
        <v>9.7534904388118235</v>
      </c>
      <c r="G1464" s="24">
        <v>1462</v>
      </c>
      <c r="H1464" s="24" t="e">
        <f ca="1"/>
        <v>#NAME?</v>
      </c>
      <c r="I1464" s="24" t="e" cm="1">
        <f t="array" aca="1" ref="I1464" ca="1">INDIRECT(ADDRESS(($E$2+1-G1464)+2,8))</f>
        <v>#NAME?</v>
      </c>
      <c r="J1464" s="24" t="e">
        <f t="shared" ca="1" si="66"/>
        <v>#NAME?</v>
      </c>
      <c r="K1464" s="24" t="e">
        <f t="shared" ca="1" si="67"/>
        <v>#NAME?</v>
      </c>
      <c r="L1464" s="24" t="e">
        <f t="shared" ca="1" si="68"/>
        <v>#NAME?</v>
      </c>
    </row>
    <row r="1465" spans="2:12" x14ac:dyDescent="0.25">
      <c r="B1465" s="24">
        <v>11.322775447927228</v>
      </c>
      <c r="G1465" s="24">
        <v>1463</v>
      </c>
      <c r="H1465" s="24" t="e">
        <f ca="1"/>
        <v>#NAME?</v>
      </c>
      <c r="I1465" s="24" t="e" cm="1">
        <f t="array" aca="1" ref="I1465" ca="1">INDIRECT(ADDRESS(($E$2+1-G1465)+2,8))</f>
        <v>#NAME?</v>
      </c>
      <c r="J1465" s="24" t="e">
        <f t="shared" ca="1" si="66"/>
        <v>#NAME?</v>
      </c>
      <c r="K1465" s="24" t="e">
        <f t="shared" ca="1" si="67"/>
        <v>#NAME?</v>
      </c>
      <c r="L1465" s="24" t="e">
        <f t="shared" ca="1" si="68"/>
        <v>#NAME?</v>
      </c>
    </row>
    <row r="1466" spans="2:12" x14ac:dyDescent="0.25">
      <c r="B1466" s="24">
        <v>11.591682378685688</v>
      </c>
      <c r="G1466" s="24">
        <v>1464</v>
      </c>
      <c r="H1466" s="24" t="e">
        <f ca="1"/>
        <v>#NAME?</v>
      </c>
      <c r="I1466" s="24" t="e" cm="1">
        <f t="array" aca="1" ref="I1466" ca="1">INDIRECT(ADDRESS(($E$2+1-G1466)+2,8))</f>
        <v>#NAME?</v>
      </c>
      <c r="J1466" s="24" t="e">
        <f t="shared" ca="1" si="66"/>
        <v>#NAME?</v>
      </c>
      <c r="K1466" s="24" t="e">
        <f t="shared" ca="1" si="67"/>
        <v>#NAME?</v>
      </c>
      <c r="L1466" s="24" t="e">
        <f t="shared" ca="1" si="68"/>
        <v>#NAME?</v>
      </c>
    </row>
    <row r="1467" spans="2:12" x14ac:dyDescent="0.25">
      <c r="B1467" s="24">
        <v>12.3195087172172</v>
      </c>
      <c r="G1467" s="24">
        <v>1465</v>
      </c>
      <c r="H1467" s="24" t="e">
        <f ca="1"/>
        <v>#NAME?</v>
      </c>
      <c r="I1467" s="24" t="e" cm="1">
        <f t="array" aca="1" ref="I1467" ca="1">INDIRECT(ADDRESS(($E$2+1-G1467)+2,8))</f>
        <v>#NAME?</v>
      </c>
      <c r="J1467" s="24" t="e">
        <f t="shared" ca="1" si="66"/>
        <v>#NAME?</v>
      </c>
      <c r="K1467" s="24" t="e">
        <f t="shared" ca="1" si="67"/>
        <v>#NAME?</v>
      </c>
      <c r="L1467" s="24" t="e">
        <f t="shared" ca="1" si="68"/>
        <v>#NAME?</v>
      </c>
    </row>
    <row r="1468" spans="2:12" x14ac:dyDescent="0.25">
      <c r="B1468" s="24">
        <v>9.0202118772671227</v>
      </c>
      <c r="G1468" s="24">
        <v>1466</v>
      </c>
      <c r="H1468" s="24" t="e">
        <f ca="1"/>
        <v>#NAME?</v>
      </c>
      <c r="I1468" s="24" t="e" cm="1">
        <f t="array" aca="1" ref="I1468" ca="1">INDIRECT(ADDRESS(($E$2+1-G1468)+2,8))</f>
        <v>#NAME?</v>
      </c>
      <c r="J1468" s="24" t="e">
        <f t="shared" ca="1" si="66"/>
        <v>#NAME?</v>
      </c>
      <c r="K1468" s="24" t="e">
        <f t="shared" ca="1" si="67"/>
        <v>#NAME?</v>
      </c>
      <c r="L1468" s="24" t="e">
        <f t="shared" ca="1" si="68"/>
        <v>#NAME?</v>
      </c>
    </row>
    <row r="1469" spans="2:12" x14ac:dyDescent="0.25">
      <c r="B1469" s="24">
        <v>8.1225780730477837</v>
      </c>
      <c r="G1469" s="24">
        <v>1467</v>
      </c>
      <c r="H1469" s="24" t="e">
        <f ca="1"/>
        <v>#NAME?</v>
      </c>
      <c r="I1469" s="24" t="e" cm="1">
        <f t="array" aca="1" ref="I1469" ca="1">INDIRECT(ADDRESS(($E$2+1-G1469)+2,8))</f>
        <v>#NAME?</v>
      </c>
      <c r="J1469" s="24" t="e">
        <f t="shared" ca="1" si="66"/>
        <v>#NAME?</v>
      </c>
      <c r="K1469" s="24" t="e">
        <f t="shared" ca="1" si="67"/>
        <v>#NAME?</v>
      </c>
      <c r="L1469" s="24" t="e">
        <f t="shared" ca="1" si="68"/>
        <v>#NAME?</v>
      </c>
    </row>
    <row r="1470" spans="2:12" x14ac:dyDescent="0.25">
      <c r="B1470" s="24">
        <v>11.021145333957389</v>
      </c>
      <c r="G1470" s="24">
        <v>1468</v>
      </c>
      <c r="H1470" s="24" t="e">
        <f ca="1"/>
        <v>#NAME?</v>
      </c>
      <c r="I1470" s="24" t="e" cm="1">
        <f t="array" aca="1" ref="I1470" ca="1">INDIRECT(ADDRESS(($E$2+1-G1470)+2,8))</f>
        <v>#NAME?</v>
      </c>
      <c r="J1470" s="24" t="e">
        <f t="shared" ca="1" si="66"/>
        <v>#NAME?</v>
      </c>
      <c r="K1470" s="24" t="e">
        <f t="shared" ca="1" si="67"/>
        <v>#NAME?</v>
      </c>
      <c r="L1470" s="24" t="e">
        <f t="shared" ca="1" si="68"/>
        <v>#NAME?</v>
      </c>
    </row>
    <row r="1471" spans="2:12" x14ac:dyDescent="0.25">
      <c r="B1471" s="24">
        <v>11.007217887169906</v>
      </c>
      <c r="G1471" s="24">
        <v>1469</v>
      </c>
      <c r="H1471" s="24" t="e">
        <f ca="1"/>
        <v>#NAME?</v>
      </c>
      <c r="I1471" s="24" t="e" cm="1">
        <f t="array" aca="1" ref="I1471" ca="1">INDIRECT(ADDRESS(($E$2+1-G1471)+2,8))</f>
        <v>#NAME?</v>
      </c>
      <c r="J1471" s="24" t="e">
        <f t="shared" ca="1" si="66"/>
        <v>#NAME?</v>
      </c>
      <c r="K1471" s="24" t="e">
        <f t="shared" ca="1" si="67"/>
        <v>#NAME?</v>
      </c>
      <c r="L1471" s="24" t="e">
        <f t="shared" ca="1" si="68"/>
        <v>#NAME?</v>
      </c>
    </row>
    <row r="1472" spans="2:12" x14ac:dyDescent="0.25">
      <c r="B1472" s="24">
        <v>9.2020075059292381</v>
      </c>
      <c r="G1472" s="24">
        <v>1470</v>
      </c>
      <c r="H1472" s="24" t="e">
        <f ca="1"/>
        <v>#NAME?</v>
      </c>
      <c r="I1472" s="24" t="e" cm="1">
        <f t="array" aca="1" ref="I1472" ca="1">INDIRECT(ADDRESS(($E$2+1-G1472)+2,8))</f>
        <v>#NAME?</v>
      </c>
      <c r="J1472" s="24" t="e">
        <f t="shared" ca="1" si="66"/>
        <v>#NAME?</v>
      </c>
      <c r="K1472" s="24" t="e">
        <f t="shared" ca="1" si="67"/>
        <v>#NAME?</v>
      </c>
      <c r="L1472" s="24" t="e">
        <f t="shared" ca="1" si="68"/>
        <v>#NAME?</v>
      </c>
    </row>
    <row r="1473" spans="2:12" x14ac:dyDescent="0.25">
      <c r="B1473" s="24">
        <v>10.372208592584759</v>
      </c>
      <c r="G1473" s="24">
        <v>1471</v>
      </c>
      <c r="H1473" s="24" t="e">
        <f ca="1"/>
        <v>#NAME?</v>
      </c>
      <c r="I1473" s="24" t="e" cm="1">
        <f t="array" aca="1" ref="I1473" ca="1">INDIRECT(ADDRESS(($E$2+1-G1473)+2,8))</f>
        <v>#NAME?</v>
      </c>
      <c r="J1473" s="24" t="e">
        <f t="shared" ca="1" si="66"/>
        <v>#NAME?</v>
      </c>
      <c r="K1473" s="24" t="e">
        <f t="shared" ca="1" si="67"/>
        <v>#NAME?</v>
      </c>
      <c r="L1473" s="24" t="e">
        <f t="shared" ca="1" si="68"/>
        <v>#NAME?</v>
      </c>
    </row>
    <row r="1474" spans="2:12" x14ac:dyDescent="0.25">
      <c r="B1474" s="24">
        <v>10.207908028568649</v>
      </c>
      <c r="G1474" s="24">
        <v>1472</v>
      </c>
      <c r="H1474" s="24" t="e">
        <f ca="1"/>
        <v>#NAME?</v>
      </c>
      <c r="I1474" s="24" t="e" cm="1">
        <f t="array" aca="1" ref="I1474" ca="1">INDIRECT(ADDRESS(($E$2+1-G1474)+2,8))</f>
        <v>#NAME?</v>
      </c>
      <c r="J1474" s="24" t="e">
        <f t="shared" ca="1" si="66"/>
        <v>#NAME?</v>
      </c>
      <c r="K1474" s="24" t="e">
        <f t="shared" ca="1" si="67"/>
        <v>#NAME?</v>
      </c>
      <c r="L1474" s="24" t="e">
        <f t="shared" ca="1" si="68"/>
        <v>#NAME?</v>
      </c>
    </row>
    <row r="1475" spans="2:12" x14ac:dyDescent="0.25">
      <c r="B1475" s="24">
        <v>9.4138067567589285</v>
      </c>
      <c r="G1475" s="24">
        <v>1473</v>
      </c>
      <c r="H1475" s="24" t="e">
        <f ca="1"/>
        <v>#NAME?</v>
      </c>
      <c r="I1475" s="24" t="e" cm="1">
        <f t="array" aca="1" ref="I1475" ca="1">INDIRECT(ADDRESS(($E$2+1-G1475)+2,8))</f>
        <v>#NAME?</v>
      </c>
      <c r="J1475" s="24" t="e">
        <f t="shared" ca="1" si="66"/>
        <v>#NAME?</v>
      </c>
      <c r="K1475" s="24" t="e">
        <f t="shared" ca="1" si="67"/>
        <v>#NAME?</v>
      </c>
      <c r="L1475" s="24" t="e">
        <f t="shared" ca="1" si="68"/>
        <v>#NAME?</v>
      </c>
    </row>
    <row r="1476" spans="2:12" x14ac:dyDescent="0.25">
      <c r="B1476" s="24">
        <v>9.8731278773600479</v>
      </c>
      <c r="G1476" s="24">
        <v>1474</v>
      </c>
      <c r="H1476" s="24" t="e">
        <f ca="1"/>
        <v>#NAME?</v>
      </c>
      <c r="I1476" s="24" t="e" cm="1">
        <f t="array" aca="1" ref="I1476" ca="1">INDIRECT(ADDRESS(($E$2+1-G1476)+2,8))</f>
        <v>#NAME?</v>
      </c>
      <c r="J1476" s="24" t="e">
        <f t="shared" ref="J1476:J1539" ca="1" si="69">_xlfn.WEIBULL.DIST(H1476,$E$5,$E$6,TRUE)</f>
        <v>#NAME?</v>
      </c>
      <c r="K1476" s="24" t="e">
        <f t="shared" ref="K1476:K1539" ca="1" si="70">_xlfn.WEIBULL.DIST(I1476,$E$5,$E$6,TRUE)</f>
        <v>#NAME?</v>
      </c>
      <c r="L1476" s="24" t="e">
        <f t="shared" ref="L1476:L1539" ca="1" si="71">((2*G1476-1)/$E$2)*(LN(J1476)+LN(1-K1476))</f>
        <v>#NAME?</v>
      </c>
    </row>
    <row r="1477" spans="2:12" x14ac:dyDescent="0.25">
      <c r="B1477" s="24">
        <v>6.0668699481301624</v>
      </c>
      <c r="G1477" s="24">
        <v>1475</v>
      </c>
      <c r="H1477" s="24" t="e">
        <f ca="1"/>
        <v>#NAME?</v>
      </c>
      <c r="I1477" s="24" t="e" cm="1">
        <f t="array" aca="1" ref="I1477" ca="1">INDIRECT(ADDRESS(($E$2+1-G1477)+2,8))</f>
        <v>#NAME?</v>
      </c>
      <c r="J1477" s="24" t="e">
        <f t="shared" ca="1" si="69"/>
        <v>#NAME?</v>
      </c>
      <c r="K1477" s="24" t="e">
        <f t="shared" ca="1" si="70"/>
        <v>#NAME?</v>
      </c>
      <c r="L1477" s="24" t="e">
        <f t="shared" ca="1" si="71"/>
        <v>#NAME?</v>
      </c>
    </row>
    <row r="1478" spans="2:12" x14ac:dyDescent="0.25">
      <c r="B1478" s="24">
        <v>8.9814403300800993</v>
      </c>
      <c r="G1478" s="24">
        <v>1476</v>
      </c>
      <c r="H1478" s="24" t="e">
        <f ca="1"/>
        <v>#NAME?</v>
      </c>
      <c r="I1478" s="24" t="e" cm="1">
        <f t="array" aca="1" ref="I1478" ca="1">INDIRECT(ADDRESS(($E$2+1-G1478)+2,8))</f>
        <v>#NAME?</v>
      </c>
      <c r="J1478" s="24" t="e">
        <f t="shared" ca="1" si="69"/>
        <v>#NAME?</v>
      </c>
      <c r="K1478" s="24" t="e">
        <f t="shared" ca="1" si="70"/>
        <v>#NAME?</v>
      </c>
      <c r="L1478" s="24" t="e">
        <f t="shared" ca="1" si="71"/>
        <v>#NAME?</v>
      </c>
    </row>
    <row r="1479" spans="2:12" x14ac:dyDescent="0.25">
      <c r="B1479" s="24">
        <v>8.6876412402176424</v>
      </c>
      <c r="G1479" s="24">
        <v>1477</v>
      </c>
      <c r="H1479" s="24" t="e">
        <f ca="1"/>
        <v>#NAME?</v>
      </c>
      <c r="I1479" s="24" t="e" cm="1">
        <f t="array" aca="1" ref="I1479" ca="1">INDIRECT(ADDRESS(($E$2+1-G1479)+2,8))</f>
        <v>#NAME?</v>
      </c>
      <c r="J1479" s="24" t="e">
        <f t="shared" ca="1" si="69"/>
        <v>#NAME?</v>
      </c>
      <c r="K1479" s="24" t="e">
        <f t="shared" ca="1" si="70"/>
        <v>#NAME?</v>
      </c>
      <c r="L1479" s="24" t="e">
        <f t="shared" ca="1" si="71"/>
        <v>#NAME?</v>
      </c>
    </row>
    <row r="1480" spans="2:12" x14ac:dyDescent="0.25">
      <c r="B1480" s="24">
        <v>8.7156488678884507</v>
      </c>
      <c r="G1480" s="24">
        <v>1478</v>
      </c>
      <c r="H1480" s="24" t="e">
        <f ca="1"/>
        <v>#NAME?</v>
      </c>
      <c r="I1480" s="24" t="e" cm="1">
        <f t="array" aca="1" ref="I1480" ca="1">INDIRECT(ADDRESS(($E$2+1-G1480)+2,8))</f>
        <v>#NAME?</v>
      </c>
      <c r="J1480" s="24" t="e">
        <f t="shared" ca="1" si="69"/>
        <v>#NAME?</v>
      </c>
      <c r="K1480" s="24" t="e">
        <f t="shared" ca="1" si="70"/>
        <v>#NAME?</v>
      </c>
      <c r="L1480" s="24" t="e">
        <f t="shared" ca="1" si="71"/>
        <v>#NAME?</v>
      </c>
    </row>
    <row r="1481" spans="2:12" x14ac:dyDescent="0.25">
      <c r="B1481" s="24">
        <v>8.3643919446475774</v>
      </c>
      <c r="G1481" s="24">
        <v>1479</v>
      </c>
      <c r="H1481" s="24" t="e">
        <f ca="1"/>
        <v>#NAME?</v>
      </c>
      <c r="I1481" s="24" t="e" cm="1">
        <f t="array" aca="1" ref="I1481" ca="1">INDIRECT(ADDRESS(($E$2+1-G1481)+2,8))</f>
        <v>#NAME?</v>
      </c>
      <c r="J1481" s="24" t="e">
        <f t="shared" ca="1" si="69"/>
        <v>#NAME?</v>
      </c>
      <c r="K1481" s="24" t="e">
        <f t="shared" ca="1" si="70"/>
        <v>#NAME?</v>
      </c>
      <c r="L1481" s="24" t="e">
        <f t="shared" ca="1" si="71"/>
        <v>#NAME?</v>
      </c>
    </row>
    <row r="1482" spans="2:12" x14ac:dyDescent="0.25">
      <c r="B1482" s="24">
        <v>9.0309429718181473</v>
      </c>
      <c r="G1482" s="24">
        <v>1480</v>
      </c>
      <c r="H1482" s="24" t="e">
        <f ca="1"/>
        <v>#NAME?</v>
      </c>
      <c r="I1482" s="24" t="e" cm="1">
        <f t="array" aca="1" ref="I1482" ca="1">INDIRECT(ADDRESS(($E$2+1-G1482)+2,8))</f>
        <v>#NAME?</v>
      </c>
      <c r="J1482" s="24" t="e">
        <f t="shared" ca="1" si="69"/>
        <v>#NAME?</v>
      </c>
      <c r="K1482" s="24" t="e">
        <f t="shared" ca="1" si="70"/>
        <v>#NAME?</v>
      </c>
      <c r="L1482" s="24" t="e">
        <f t="shared" ca="1" si="71"/>
        <v>#NAME?</v>
      </c>
    </row>
    <row r="1483" spans="2:12" x14ac:dyDescent="0.25">
      <c r="B1483" s="24">
        <v>6.8007795355446383</v>
      </c>
      <c r="G1483" s="24">
        <v>1481</v>
      </c>
      <c r="H1483" s="24" t="e">
        <f ca="1"/>
        <v>#NAME?</v>
      </c>
      <c r="I1483" s="24" t="e" cm="1">
        <f t="array" aca="1" ref="I1483" ca="1">INDIRECT(ADDRESS(($E$2+1-G1483)+2,8))</f>
        <v>#NAME?</v>
      </c>
      <c r="J1483" s="24" t="e">
        <f t="shared" ca="1" si="69"/>
        <v>#NAME?</v>
      </c>
      <c r="K1483" s="24" t="e">
        <f t="shared" ca="1" si="70"/>
        <v>#NAME?</v>
      </c>
      <c r="L1483" s="24" t="e">
        <f t="shared" ca="1" si="71"/>
        <v>#NAME?</v>
      </c>
    </row>
    <row r="1484" spans="2:12" x14ac:dyDescent="0.25">
      <c r="B1484" s="24">
        <v>9.9059284376096262</v>
      </c>
      <c r="G1484" s="24">
        <v>1482</v>
      </c>
      <c r="H1484" s="24" t="e">
        <f ca="1"/>
        <v>#NAME?</v>
      </c>
      <c r="I1484" s="24" t="e" cm="1">
        <f t="array" aca="1" ref="I1484" ca="1">INDIRECT(ADDRESS(($E$2+1-G1484)+2,8))</f>
        <v>#NAME?</v>
      </c>
      <c r="J1484" s="24" t="e">
        <f t="shared" ca="1" si="69"/>
        <v>#NAME?</v>
      </c>
      <c r="K1484" s="24" t="e">
        <f t="shared" ca="1" si="70"/>
        <v>#NAME?</v>
      </c>
      <c r="L1484" s="24" t="e">
        <f t="shared" ca="1" si="71"/>
        <v>#NAME?</v>
      </c>
    </row>
    <row r="1485" spans="2:12" x14ac:dyDescent="0.25">
      <c r="B1485" s="24">
        <v>9.1709004506472418</v>
      </c>
      <c r="G1485" s="24">
        <v>1483</v>
      </c>
      <c r="H1485" s="24" t="e">
        <f ca="1"/>
        <v>#NAME?</v>
      </c>
      <c r="I1485" s="24" t="e" cm="1">
        <f t="array" aca="1" ref="I1485" ca="1">INDIRECT(ADDRESS(($E$2+1-G1485)+2,8))</f>
        <v>#NAME?</v>
      </c>
      <c r="J1485" s="24" t="e">
        <f t="shared" ca="1" si="69"/>
        <v>#NAME?</v>
      </c>
      <c r="K1485" s="24" t="e">
        <f t="shared" ca="1" si="70"/>
        <v>#NAME?</v>
      </c>
      <c r="L1485" s="24" t="e">
        <f t="shared" ca="1" si="71"/>
        <v>#NAME?</v>
      </c>
    </row>
    <row r="1486" spans="2:12" x14ac:dyDescent="0.25">
      <c r="B1486" s="24">
        <v>11.689459511401799</v>
      </c>
      <c r="G1486" s="24">
        <v>1484</v>
      </c>
      <c r="H1486" s="24" t="e">
        <f ca="1"/>
        <v>#NAME?</v>
      </c>
      <c r="I1486" s="24" t="e" cm="1">
        <f t="array" aca="1" ref="I1486" ca="1">INDIRECT(ADDRESS(($E$2+1-G1486)+2,8))</f>
        <v>#NAME?</v>
      </c>
      <c r="J1486" s="24" t="e">
        <f t="shared" ca="1" si="69"/>
        <v>#NAME?</v>
      </c>
      <c r="K1486" s="24" t="e">
        <f t="shared" ca="1" si="70"/>
        <v>#NAME?</v>
      </c>
      <c r="L1486" s="24" t="e">
        <f t="shared" ca="1" si="71"/>
        <v>#NAME?</v>
      </c>
    </row>
    <row r="1487" spans="2:12" x14ac:dyDescent="0.25">
      <c r="B1487" s="24">
        <v>9.5742460556502742</v>
      </c>
      <c r="G1487" s="24">
        <v>1485</v>
      </c>
      <c r="H1487" s="24" t="e">
        <f ca="1"/>
        <v>#NAME?</v>
      </c>
      <c r="I1487" s="24" t="e" cm="1">
        <f t="array" aca="1" ref="I1487" ca="1">INDIRECT(ADDRESS(($E$2+1-G1487)+2,8))</f>
        <v>#NAME?</v>
      </c>
      <c r="J1487" s="24" t="e">
        <f t="shared" ca="1" si="69"/>
        <v>#NAME?</v>
      </c>
      <c r="K1487" s="24" t="e">
        <f t="shared" ca="1" si="70"/>
        <v>#NAME?</v>
      </c>
      <c r="L1487" s="24" t="e">
        <f t="shared" ca="1" si="71"/>
        <v>#NAME?</v>
      </c>
    </row>
    <row r="1488" spans="2:12" x14ac:dyDescent="0.25">
      <c r="B1488" s="24">
        <v>9.8215221096250733</v>
      </c>
      <c r="G1488" s="24">
        <v>1486</v>
      </c>
      <c r="H1488" s="24" t="e">
        <f ca="1"/>
        <v>#NAME?</v>
      </c>
      <c r="I1488" s="24" t="e" cm="1">
        <f t="array" aca="1" ref="I1488" ca="1">INDIRECT(ADDRESS(($E$2+1-G1488)+2,8))</f>
        <v>#NAME?</v>
      </c>
      <c r="J1488" s="24" t="e">
        <f t="shared" ca="1" si="69"/>
        <v>#NAME?</v>
      </c>
      <c r="K1488" s="24" t="e">
        <f t="shared" ca="1" si="70"/>
        <v>#NAME?</v>
      </c>
      <c r="L1488" s="24" t="e">
        <f t="shared" ca="1" si="71"/>
        <v>#NAME?</v>
      </c>
    </row>
    <row r="1489" spans="2:12" x14ac:dyDescent="0.25">
      <c r="B1489" s="24">
        <v>10.321772280338122</v>
      </c>
      <c r="G1489" s="24">
        <v>1487</v>
      </c>
      <c r="H1489" s="24" t="e">
        <f ca="1"/>
        <v>#NAME?</v>
      </c>
      <c r="I1489" s="24" t="e" cm="1">
        <f t="array" aca="1" ref="I1489" ca="1">INDIRECT(ADDRESS(($E$2+1-G1489)+2,8))</f>
        <v>#NAME?</v>
      </c>
      <c r="J1489" s="24" t="e">
        <f t="shared" ca="1" si="69"/>
        <v>#NAME?</v>
      </c>
      <c r="K1489" s="24" t="e">
        <f t="shared" ca="1" si="70"/>
        <v>#NAME?</v>
      </c>
      <c r="L1489" s="24" t="e">
        <f t="shared" ca="1" si="71"/>
        <v>#NAME?</v>
      </c>
    </row>
    <row r="1490" spans="2:12" x14ac:dyDescent="0.25">
      <c r="B1490" s="24">
        <v>11.126196994781788</v>
      </c>
      <c r="G1490" s="24">
        <v>1488</v>
      </c>
      <c r="H1490" s="24" t="e">
        <f ca="1"/>
        <v>#NAME?</v>
      </c>
      <c r="I1490" s="24" t="e" cm="1">
        <f t="array" aca="1" ref="I1490" ca="1">INDIRECT(ADDRESS(($E$2+1-G1490)+2,8))</f>
        <v>#NAME?</v>
      </c>
      <c r="J1490" s="24" t="e">
        <f t="shared" ca="1" si="69"/>
        <v>#NAME?</v>
      </c>
      <c r="K1490" s="24" t="e">
        <f t="shared" ca="1" si="70"/>
        <v>#NAME?</v>
      </c>
      <c r="L1490" s="24" t="e">
        <f t="shared" ca="1" si="71"/>
        <v>#NAME?</v>
      </c>
    </row>
    <row r="1491" spans="2:12" x14ac:dyDescent="0.25">
      <c r="B1491" s="24">
        <v>10.411502038867695</v>
      </c>
      <c r="G1491" s="24">
        <v>1489</v>
      </c>
      <c r="H1491" s="24" t="e">
        <f ca="1"/>
        <v>#NAME?</v>
      </c>
      <c r="I1491" s="24" t="e" cm="1">
        <f t="array" aca="1" ref="I1491" ca="1">INDIRECT(ADDRESS(($E$2+1-G1491)+2,8))</f>
        <v>#NAME?</v>
      </c>
      <c r="J1491" s="24" t="e">
        <f t="shared" ca="1" si="69"/>
        <v>#NAME?</v>
      </c>
      <c r="K1491" s="24" t="e">
        <f t="shared" ca="1" si="70"/>
        <v>#NAME?</v>
      </c>
      <c r="L1491" s="24" t="e">
        <f t="shared" ca="1" si="71"/>
        <v>#NAME?</v>
      </c>
    </row>
    <row r="1492" spans="2:12" x14ac:dyDescent="0.25">
      <c r="B1492" s="24">
        <v>10.501510139710755</v>
      </c>
      <c r="G1492" s="24">
        <v>1490</v>
      </c>
      <c r="H1492" s="24" t="e">
        <f ca="1"/>
        <v>#NAME?</v>
      </c>
      <c r="I1492" s="24" t="e" cm="1">
        <f t="array" aca="1" ref="I1492" ca="1">INDIRECT(ADDRESS(($E$2+1-G1492)+2,8))</f>
        <v>#NAME?</v>
      </c>
      <c r="J1492" s="24" t="e">
        <f t="shared" ca="1" si="69"/>
        <v>#NAME?</v>
      </c>
      <c r="K1492" s="24" t="e">
        <f t="shared" ca="1" si="70"/>
        <v>#NAME?</v>
      </c>
      <c r="L1492" s="24" t="e">
        <f t="shared" ca="1" si="71"/>
        <v>#NAME?</v>
      </c>
    </row>
    <row r="1493" spans="2:12" x14ac:dyDescent="0.25">
      <c r="B1493" s="24">
        <v>8.604467906704599</v>
      </c>
      <c r="G1493" s="24">
        <v>1491</v>
      </c>
      <c r="H1493" s="24" t="e">
        <f ca="1"/>
        <v>#NAME?</v>
      </c>
      <c r="I1493" s="24" t="e" cm="1">
        <f t="array" aca="1" ref="I1493" ca="1">INDIRECT(ADDRESS(($E$2+1-G1493)+2,8))</f>
        <v>#NAME?</v>
      </c>
      <c r="J1493" s="24" t="e">
        <f t="shared" ca="1" si="69"/>
        <v>#NAME?</v>
      </c>
      <c r="K1493" s="24" t="e">
        <f t="shared" ca="1" si="70"/>
        <v>#NAME?</v>
      </c>
      <c r="L1493" s="24" t="e">
        <f t="shared" ca="1" si="71"/>
        <v>#NAME?</v>
      </c>
    </row>
    <row r="1494" spans="2:12" x14ac:dyDescent="0.25">
      <c r="B1494" s="24">
        <v>9.4178377228043324</v>
      </c>
      <c r="G1494" s="24">
        <v>1492</v>
      </c>
      <c r="H1494" s="24" t="e">
        <f ca="1"/>
        <v>#NAME?</v>
      </c>
      <c r="I1494" s="24" t="e" cm="1">
        <f t="array" aca="1" ref="I1494" ca="1">INDIRECT(ADDRESS(($E$2+1-G1494)+2,8))</f>
        <v>#NAME?</v>
      </c>
      <c r="J1494" s="24" t="e">
        <f t="shared" ca="1" si="69"/>
        <v>#NAME?</v>
      </c>
      <c r="K1494" s="24" t="e">
        <f t="shared" ca="1" si="70"/>
        <v>#NAME?</v>
      </c>
      <c r="L1494" s="24" t="e">
        <f t="shared" ca="1" si="71"/>
        <v>#NAME?</v>
      </c>
    </row>
    <row r="1495" spans="2:12" x14ac:dyDescent="0.25">
      <c r="B1495" s="24">
        <v>9.6943789681068431</v>
      </c>
      <c r="G1495" s="24">
        <v>1493</v>
      </c>
      <c r="H1495" s="24" t="e">
        <f ca="1"/>
        <v>#NAME?</v>
      </c>
      <c r="I1495" s="24" t="e" cm="1">
        <f t="array" aca="1" ref="I1495" ca="1">INDIRECT(ADDRESS(($E$2+1-G1495)+2,8))</f>
        <v>#NAME?</v>
      </c>
      <c r="J1495" s="24" t="e">
        <f t="shared" ca="1" si="69"/>
        <v>#NAME?</v>
      </c>
      <c r="K1495" s="24" t="e">
        <f t="shared" ca="1" si="70"/>
        <v>#NAME?</v>
      </c>
      <c r="L1495" s="24" t="e">
        <f t="shared" ca="1" si="71"/>
        <v>#NAME?</v>
      </c>
    </row>
    <row r="1496" spans="2:12" x14ac:dyDescent="0.25">
      <c r="B1496" s="24">
        <v>12.222678877426418</v>
      </c>
      <c r="G1496" s="24">
        <v>1494</v>
      </c>
      <c r="H1496" s="24" t="e">
        <f ca="1"/>
        <v>#NAME?</v>
      </c>
      <c r="I1496" s="24" t="e" cm="1">
        <f t="array" aca="1" ref="I1496" ca="1">INDIRECT(ADDRESS(($E$2+1-G1496)+2,8))</f>
        <v>#NAME?</v>
      </c>
      <c r="J1496" s="24" t="e">
        <f t="shared" ca="1" si="69"/>
        <v>#NAME?</v>
      </c>
      <c r="K1496" s="24" t="e">
        <f t="shared" ca="1" si="70"/>
        <v>#NAME?</v>
      </c>
      <c r="L1496" s="24" t="e">
        <f t="shared" ca="1" si="71"/>
        <v>#NAME?</v>
      </c>
    </row>
    <row r="1497" spans="2:12" x14ac:dyDescent="0.25">
      <c r="B1497" s="24">
        <v>7.3538812816936625</v>
      </c>
      <c r="G1497" s="24">
        <v>1495</v>
      </c>
      <c r="H1497" s="24" t="e">
        <f ca="1"/>
        <v>#NAME?</v>
      </c>
      <c r="I1497" s="24" t="e" cm="1">
        <f t="array" aca="1" ref="I1497" ca="1">INDIRECT(ADDRESS(($E$2+1-G1497)+2,8))</f>
        <v>#NAME?</v>
      </c>
      <c r="J1497" s="24" t="e">
        <f t="shared" ca="1" si="69"/>
        <v>#NAME?</v>
      </c>
      <c r="K1497" s="24" t="e">
        <f t="shared" ca="1" si="70"/>
        <v>#NAME?</v>
      </c>
      <c r="L1497" s="24" t="e">
        <f t="shared" ca="1" si="71"/>
        <v>#NAME?</v>
      </c>
    </row>
    <row r="1498" spans="2:12" x14ac:dyDescent="0.25">
      <c r="B1498" s="24">
        <v>9.8919871343283585</v>
      </c>
      <c r="G1498" s="24">
        <v>1496</v>
      </c>
      <c r="H1498" s="24" t="e">
        <f ca="1"/>
        <v>#NAME?</v>
      </c>
      <c r="I1498" s="24" t="e" cm="1">
        <f t="array" aca="1" ref="I1498" ca="1">INDIRECT(ADDRESS(($E$2+1-G1498)+2,8))</f>
        <v>#NAME?</v>
      </c>
      <c r="J1498" s="24" t="e">
        <f t="shared" ca="1" si="69"/>
        <v>#NAME?</v>
      </c>
      <c r="K1498" s="24" t="e">
        <f t="shared" ca="1" si="70"/>
        <v>#NAME?</v>
      </c>
      <c r="L1498" s="24" t="e">
        <f t="shared" ca="1" si="71"/>
        <v>#NAME?</v>
      </c>
    </row>
    <row r="1499" spans="2:12" x14ac:dyDescent="0.25">
      <c r="B1499" s="24">
        <v>10.544455740290266</v>
      </c>
      <c r="G1499" s="24">
        <v>1497</v>
      </c>
      <c r="H1499" s="24" t="e">
        <f ca="1"/>
        <v>#NAME?</v>
      </c>
      <c r="I1499" s="24" t="e" cm="1">
        <f t="array" aca="1" ref="I1499" ca="1">INDIRECT(ADDRESS(($E$2+1-G1499)+2,8))</f>
        <v>#NAME?</v>
      </c>
      <c r="J1499" s="24" t="e">
        <f t="shared" ca="1" si="69"/>
        <v>#NAME?</v>
      </c>
      <c r="K1499" s="24" t="e">
        <f t="shared" ca="1" si="70"/>
        <v>#NAME?</v>
      </c>
      <c r="L1499" s="24" t="e">
        <f t="shared" ca="1" si="71"/>
        <v>#NAME?</v>
      </c>
    </row>
    <row r="1500" spans="2:12" x14ac:dyDescent="0.25">
      <c r="B1500" s="24">
        <v>9.0292808463336609</v>
      </c>
      <c r="G1500" s="24">
        <v>1498</v>
      </c>
      <c r="H1500" s="24" t="e">
        <f ca="1"/>
        <v>#NAME?</v>
      </c>
      <c r="I1500" s="24" t="e" cm="1">
        <f t="array" aca="1" ref="I1500" ca="1">INDIRECT(ADDRESS(($E$2+1-G1500)+2,8))</f>
        <v>#NAME?</v>
      </c>
      <c r="J1500" s="24" t="e">
        <f t="shared" ca="1" si="69"/>
        <v>#NAME?</v>
      </c>
      <c r="K1500" s="24" t="e">
        <f t="shared" ca="1" si="70"/>
        <v>#NAME?</v>
      </c>
      <c r="L1500" s="24" t="e">
        <f t="shared" ca="1" si="71"/>
        <v>#NAME?</v>
      </c>
    </row>
    <row r="1501" spans="2:12" x14ac:dyDescent="0.25">
      <c r="B1501" s="24">
        <v>9.7382879246221581</v>
      </c>
      <c r="G1501" s="24">
        <v>1499</v>
      </c>
      <c r="H1501" s="24" t="e">
        <f ca="1"/>
        <v>#NAME?</v>
      </c>
      <c r="I1501" s="24" t="e" cm="1">
        <f t="array" aca="1" ref="I1501" ca="1">INDIRECT(ADDRESS(($E$2+1-G1501)+2,8))</f>
        <v>#NAME?</v>
      </c>
      <c r="J1501" s="24" t="e">
        <f t="shared" ca="1" si="69"/>
        <v>#NAME?</v>
      </c>
      <c r="K1501" s="24" t="e">
        <f t="shared" ca="1" si="70"/>
        <v>#NAME?</v>
      </c>
      <c r="L1501" s="24" t="e">
        <f t="shared" ca="1" si="71"/>
        <v>#NAME?</v>
      </c>
    </row>
    <row r="1502" spans="2:12" x14ac:dyDescent="0.25">
      <c r="B1502" s="24">
        <v>5.6711077996753856</v>
      </c>
      <c r="G1502" s="24">
        <v>1500</v>
      </c>
      <c r="H1502" s="24" t="e">
        <f ca="1"/>
        <v>#NAME?</v>
      </c>
      <c r="I1502" s="24" t="e" cm="1">
        <f t="array" aca="1" ref="I1502" ca="1">INDIRECT(ADDRESS(($E$2+1-G1502)+2,8))</f>
        <v>#NAME?</v>
      </c>
      <c r="J1502" s="24" t="e">
        <f t="shared" ca="1" si="69"/>
        <v>#NAME?</v>
      </c>
      <c r="K1502" s="24" t="e">
        <f t="shared" ca="1" si="70"/>
        <v>#NAME?</v>
      </c>
      <c r="L1502" s="24" t="e">
        <f t="shared" ca="1" si="71"/>
        <v>#NAME?</v>
      </c>
    </row>
    <row r="1503" spans="2:12" x14ac:dyDescent="0.25">
      <c r="B1503" s="24">
        <v>10.199703231793873</v>
      </c>
      <c r="G1503" s="24">
        <v>1501</v>
      </c>
      <c r="H1503" s="24" t="e">
        <f ca="1"/>
        <v>#NAME?</v>
      </c>
      <c r="I1503" s="24" t="e" cm="1">
        <f t="array" aca="1" ref="I1503" ca="1">INDIRECT(ADDRESS(($E$2+1-G1503)+2,8))</f>
        <v>#NAME?</v>
      </c>
      <c r="J1503" s="24" t="e">
        <f t="shared" ca="1" si="69"/>
        <v>#NAME?</v>
      </c>
      <c r="K1503" s="24" t="e">
        <f t="shared" ca="1" si="70"/>
        <v>#NAME?</v>
      </c>
      <c r="L1503" s="24" t="e">
        <f t="shared" ca="1" si="71"/>
        <v>#NAME?</v>
      </c>
    </row>
    <row r="1504" spans="2:12" x14ac:dyDescent="0.25">
      <c r="B1504" s="24">
        <v>10.42995013312596</v>
      </c>
      <c r="G1504" s="24">
        <v>1502</v>
      </c>
      <c r="H1504" s="24" t="e">
        <f ca="1"/>
        <v>#NAME?</v>
      </c>
      <c r="I1504" s="24" t="e" cm="1">
        <f t="array" aca="1" ref="I1504" ca="1">INDIRECT(ADDRESS(($E$2+1-G1504)+2,8))</f>
        <v>#NAME?</v>
      </c>
      <c r="J1504" s="24" t="e">
        <f t="shared" ca="1" si="69"/>
        <v>#NAME?</v>
      </c>
      <c r="K1504" s="24" t="e">
        <f t="shared" ca="1" si="70"/>
        <v>#NAME?</v>
      </c>
      <c r="L1504" s="24" t="e">
        <f t="shared" ca="1" si="71"/>
        <v>#NAME?</v>
      </c>
    </row>
    <row r="1505" spans="2:12" x14ac:dyDescent="0.25">
      <c r="B1505" s="24">
        <v>7.3866455505746211</v>
      </c>
      <c r="G1505" s="24">
        <v>1503</v>
      </c>
      <c r="H1505" s="24" t="e">
        <f ca="1"/>
        <v>#NAME?</v>
      </c>
      <c r="I1505" s="24" t="e" cm="1">
        <f t="array" aca="1" ref="I1505" ca="1">INDIRECT(ADDRESS(($E$2+1-G1505)+2,8))</f>
        <v>#NAME?</v>
      </c>
      <c r="J1505" s="24" t="e">
        <f t="shared" ca="1" si="69"/>
        <v>#NAME?</v>
      </c>
      <c r="K1505" s="24" t="e">
        <f t="shared" ca="1" si="70"/>
        <v>#NAME?</v>
      </c>
      <c r="L1505" s="24" t="e">
        <f t="shared" ca="1" si="71"/>
        <v>#NAME?</v>
      </c>
    </row>
    <row r="1506" spans="2:12" x14ac:dyDescent="0.25">
      <c r="B1506" s="24">
        <v>7.5718476763715596</v>
      </c>
      <c r="G1506" s="24">
        <v>1504</v>
      </c>
      <c r="H1506" s="24" t="e">
        <f ca="1"/>
        <v>#NAME?</v>
      </c>
      <c r="I1506" s="24" t="e" cm="1">
        <f t="array" aca="1" ref="I1506" ca="1">INDIRECT(ADDRESS(($E$2+1-G1506)+2,8))</f>
        <v>#NAME?</v>
      </c>
      <c r="J1506" s="24" t="e">
        <f t="shared" ca="1" si="69"/>
        <v>#NAME?</v>
      </c>
      <c r="K1506" s="24" t="e">
        <f t="shared" ca="1" si="70"/>
        <v>#NAME?</v>
      </c>
      <c r="L1506" s="24" t="e">
        <f t="shared" ca="1" si="71"/>
        <v>#NAME?</v>
      </c>
    </row>
    <row r="1507" spans="2:12" x14ac:dyDescent="0.25">
      <c r="B1507" s="24">
        <v>7.4994967160951056</v>
      </c>
      <c r="G1507" s="24">
        <v>1505</v>
      </c>
      <c r="H1507" s="24" t="e">
        <f ca="1"/>
        <v>#NAME?</v>
      </c>
      <c r="I1507" s="24" t="e" cm="1">
        <f t="array" aca="1" ref="I1507" ca="1">INDIRECT(ADDRESS(($E$2+1-G1507)+2,8))</f>
        <v>#NAME?</v>
      </c>
      <c r="J1507" s="24" t="e">
        <f t="shared" ca="1" si="69"/>
        <v>#NAME?</v>
      </c>
      <c r="K1507" s="24" t="e">
        <f t="shared" ca="1" si="70"/>
        <v>#NAME?</v>
      </c>
      <c r="L1507" s="24" t="e">
        <f t="shared" ca="1" si="71"/>
        <v>#NAME?</v>
      </c>
    </row>
    <row r="1508" spans="2:12" x14ac:dyDescent="0.25">
      <c r="B1508" s="24">
        <v>8.8468403142932086</v>
      </c>
      <c r="G1508" s="24">
        <v>1506</v>
      </c>
      <c r="H1508" s="24" t="e">
        <f ca="1"/>
        <v>#NAME?</v>
      </c>
      <c r="I1508" s="24" t="e" cm="1">
        <f t="array" aca="1" ref="I1508" ca="1">INDIRECT(ADDRESS(($E$2+1-G1508)+2,8))</f>
        <v>#NAME?</v>
      </c>
      <c r="J1508" s="24" t="e">
        <f t="shared" ca="1" si="69"/>
        <v>#NAME?</v>
      </c>
      <c r="K1508" s="24" t="e">
        <f t="shared" ca="1" si="70"/>
        <v>#NAME?</v>
      </c>
      <c r="L1508" s="24" t="e">
        <f t="shared" ca="1" si="71"/>
        <v>#NAME?</v>
      </c>
    </row>
    <row r="1509" spans="2:12" x14ac:dyDescent="0.25">
      <c r="B1509" s="24">
        <v>6.2633952255819105</v>
      </c>
      <c r="G1509" s="24">
        <v>1507</v>
      </c>
      <c r="H1509" s="24" t="e">
        <f ca="1"/>
        <v>#NAME?</v>
      </c>
      <c r="I1509" s="24" t="e" cm="1">
        <f t="array" aca="1" ref="I1509" ca="1">INDIRECT(ADDRESS(($E$2+1-G1509)+2,8))</f>
        <v>#NAME?</v>
      </c>
      <c r="J1509" s="24" t="e">
        <f t="shared" ca="1" si="69"/>
        <v>#NAME?</v>
      </c>
      <c r="K1509" s="24" t="e">
        <f t="shared" ca="1" si="70"/>
        <v>#NAME?</v>
      </c>
      <c r="L1509" s="24" t="e">
        <f t="shared" ca="1" si="71"/>
        <v>#NAME?</v>
      </c>
    </row>
    <row r="1510" spans="2:12" x14ac:dyDescent="0.25">
      <c r="B1510" s="24">
        <v>10.445460786945883</v>
      </c>
      <c r="G1510" s="24">
        <v>1508</v>
      </c>
      <c r="H1510" s="24" t="e">
        <f ca="1"/>
        <v>#NAME?</v>
      </c>
      <c r="I1510" s="24" t="e" cm="1">
        <f t="array" aca="1" ref="I1510" ca="1">INDIRECT(ADDRESS(($E$2+1-G1510)+2,8))</f>
        <v>#NAME?</v>
      </c>
      <c r="J1510" s="24" t="e">
        <f t="shared" ca="1" si="69"/>
        <v>#NAME?</v>
      </c>
      <c r="K1510" s="24" t="e">
        <f t="shared" ca="1" si="70"/>
        <v>#NAME?</v>
      </c>
      <c r="L1510" s="24" t="e">
        <f t="shared" ca="1" si="71"/>
        <v>#NAME?</v>
      </c>
    </row>
    <row r="1511" spans="2:12" x14ac:dyDescent="0.25">
      <c r="B1511" s="24">
        <v>8.3358206594189159</v>
      </c>
      <c r="G1511" s="24">
        <v>1509</v>
      </c>
      <c r="H1511" s="24" t="e">
        <f ca="1"/>
        <v>#NAME?</v>
      </c>
      <c r="I1511" s="24" t="e" cm="1">
        <f t="array" aca="1" ref="I1511" ca="1">INDIRECT(ADDRESS(($E$2+1-G1511)+2,8))</f>
        <v>#NAME?</v>
      </c>
      <c r="J1511" s="24" t="e">
        <f t="shared" ca="1" si="69"/>
        <v>#NAME?</v>
      </c>
      <c r="K1511" s="24" t="e">
        <f t="shared" ca="1" si="70"/>
        <v>#NAME?</v>
      </c>
      <c r="L1511" s="24" t="e">
        <f t="shared" ca="1" si="71"/>
        <v>#NAME?</v>
      </c>
    </row>
    <row r="1512" spans="2:12" x14ac:dyDescent="0.25">
      <c r="B1512" s="24">
        <v>11.191153871637882</v>
      </c>
      <c r="G1512" s="24">
        <v>1510</v>
      </c>
      <c r="H1512" s="24" t="e">
        <f ca="1"/>
        <v>#NAME?</v>
      </c>
      <c r="I1512" s="24" t="e" cm="1">
        <f t="array" aca="1" ref="I1512" ca="1">INDIRECT(ADDRESS(($E$2+1-G1512)+2,8))</f>
        <v>#NAME?</v>
      </c>
      <c r="J1512" s="24" t="e">
        <f t="shared" ca="1" si="69"/>
        <v>#NAME?</v>
      </c>
      <c r="K1512" s="24" t="e">
        <f t="shared" ca="1" si="70"/>
        <v>#NAME?</v>
      </c>
      <c r="L1512" s="24" t="e">
        <f t="shared" ca="1" si="71"/>
        <v>#NAME?</v>
      </c>
    </row>
    <row r="1513" spans="2:12" x14ac:dyDescent="0.25">
      <c r="B1513" s="24">
        <v>9.6935719806521963</v>
      </c>
      <c r="G1513" s="24">
        <v>1511</v>
      </c>
      <c r="H1513" s="24" t="e">
        <f ca="1"/>
        <v>#NAME?</v>
      </c>
      <c r="I1513" s="24" t="e" cm="1">
        <f t="array" aca="1" ref="I1513" ca="1">INDIRECT(ADDRESS(($E$2+1-G1513)+2,8))</f>
        <v>#NAME?</v>
      </c>
      <c r="J1513" s="24" t="e">
        <f t="shared" ca="1" si="69"/>
        <v>#NAME?</v>
      </c>
      <c r="K1513" s="24" t="e">
        <f t="shared" ca="1" si="70"/>
        <v>#NAME?</v>
      </c>
      <c r="L1513" s="24" t="e">
        <f t="shared" ca="1" si="71"/>
        <v>#NAME?</v>
      </c>
    </row>
    <row r="1514" spans="2:12" x14ac:dyDescent="0.25">
      <c r="B1514" s="24">
        <v>9.11501387749834</v>
      </c>
      <c r="G1514" s="24">
        <v>1512</v>
      </c>
      <c r="H1514" s="24" t="e">
        <f ca="1"/>
        <v>#NAME?</v>
      </c>
      <c r="I1514" s="24" t="e" cm="1">
        <f t="array" aca="1" ref="I1514" ca="1">INDIRECT(ADDRESS(($E$2+1-G1514)+2,8))</f>
        <v>#NAME?</v>
      </c>
      <c r="J1514" s="24" t="e">
        <f t="shared" ca="1" si="69"/>
        <v>#NAME?</v>
      </c>
      <c r="K1514" s="24" t="e">
        <f t="shared" ca="1" si="70"/>
        <v>#NAME?</v>
      </c>
      <c r="L1514" s="24" t="e">
        <f t="shared" ca="1" si="71"/>
        <v>#NAME?</v>
      </c>
    </row>
    <row r="1515" spans="2:12" x14ac:dyDescent="0.25">
      <c r="B1515" s="24">
        <v>7.8041488185571684</v>
      </c>
      <c r="G1515" s="24">
        <v>1513</v>
      </c>
      <c r="H1515" s="24" t="e">
        <f ca="1"/>
        <v>#NAME?</v>
      </c>
      <c r="I1515" s="24" t="e" cm="1">
        <f t="array" aca="1" ref="I1515" ca="1">INDIRECT(ADDRESS(($E$2+1-G1515)+2,8))</f>
        <v>#NAME?</v>
      </c>
      <c r="J1515" s="24" t="e">
        <f t="shared" ca="1" si="69"/>
        <v>#NAME?</v>
      </c>
      <c r="K1515" s="24" t="e">
        <f t="shared" ca="1" si="70"/>
        <v>#NAME?</v>
      </c>
      <c r="L1515" s="24" t="e">
        <f t="shared" ca="1" si="71"/>
        <v>#NAME?</v>
      </c>
    </row>
    <row r="1516" spans="2:12" x14ac:dyDescent="0.25">
      <c r="B1516" s="24">
        <v>8.9419890949703102</v>
      </c>
      <c r="G1516" s="24">
        <v>1514</v>
      </c>
      <c r="H1516" s="24" t="e">
        <f ca="1"/>
        <v>#NAME?</v>
      </c>
      <c r="I1516" s="24" t="e" cm="1">
        <f t="array" aca="1" ref="I1516" ca="1">INDIRECT(ADDRESS(($E$2+1-G1516)+2,8))</f>
        <v>#NAME?</v>
      </c>
      <c r="J1516" s="24" t="e">
        <f t="shared" ca="1" si="69"/>
        <v>#NAME?</v>
      </c>
      <c r="K1516" s="24" t="e">
        <f t="shared" ca="1" si="70"/>
        <v>#NAME?</v>
      </c>
      <c r="L1516" s="24" t="e">
        <f t="shared" ca="1" si="71"/>
        <v>#NAME?</v>
      </c>
    </row>
    <row r="1517" spans="2:12" x14ac:dyDescent="0.25">
      <c r="B1517" s="24">
        <v>6.6031799851046991</v>
      </c>
      <c r="G1517" s="24">
        <v>1515</v>
      </c>
      <c r="H1517" s="24" t="e">
        <f ca="1"/>
        <v>#NAME?</v>
      </c>
      <c r="I1517" s="24" t="e" cm="1">
        <f t="array" aca="1" ref="I1517" ca="1">INDIRECT(ADDRESS(($E$2+1-G1517)+2,8))</f>
        <v>#NAME?</v>
      </c>
      <c r="J1517" s="24" t="e">
        <f t="shared" ca="1" si="69"/>
        <v>#NAME?</v>
      </c>
      <c r="K1517" s="24" t="e">
        <f t="shared" ca="1" si="70"/>
        <v>#NAME?</v>
      </c>
      <c r="L1517" s="24" t="e">
        <f t="shared" ca="1" si="71"/>
        <v>#NAME?</v>
      </c>
    </row>
    <row r="1518" spans="2:12" x14ac:dyDescent="0.25">
      <c r="B1518" s="24">
        <v>10.158125107133769</v>
      </c>
      <c r="G1518" s="24">
        <v>1516</v>
      </c>
      <c r="H1518" s="24" t="e">
        <f ca="1"/>
        <v>#NAME?</v>
      </c>
      <c r="I1518" s="24" t="e" cm="1">
        <f t="array" aca="1" ref="I1518" ca="1">INDIRECT(ADDRESS(($E$2+1-G1518)+2,8))</f>
        <v>#NAME?</v>
      </c>
      <c r="J1518" s="24" t="e">
        <f t="shared" ca="1" si="69"/>
        <v>#NAME?</v>
      </c>
      <c r="K1518" s="24" t="e">
        <f t="shared" ca="1" si="70"/>
        <v>#NAME?</v>
      </c>
      <c r="L1518" s="24" t="e">
        <f t="shared" ca="1" si="71"/>
        <v>#NAME?</v>
      </c>
    </row>
    <row r="1519" spans="2:12" x14ac:dyDescent="0.25">
      <c r="B1519" s="24">
        <v>10.231640880755272</v>
      </c>
      <c r="G1519" s="24">
        <v>1517</v>
      </c>
      <c r="H1519" s="24" t="e">
        <f ca="1"/>
        <v>#NAME?</v>
      </c>
      <c r="I1519" s="24" t="e" cm="1">
        <f t="array" aca="1" ref="I1519" ca="1">INDIRECT(ADDRESS(($E$2+1-G1519)+2,8))</f>
        <v>#NAME?</v>
      </c>
      <c r="J1519" s="24" t="e">
        <f t="shared" ca="1" si="69"/>
        <v>#NAME?</v>
      </c>
      <c r="K1519" s="24" t="e">
        <f t="shared" ca="1" si="70"/>
        <v>#NAME?</v>
      </c>
      <c r="L1519" s="24" t="e">
        <f t="shared" ca="1" si="71"/>
        <v>#NAME?</v>
      </c>
    </row>
    <row r="1520" spans="2:12" x14ac:dyDescent="0.25">
      <c r="B1520" s="24">
        <v>8.0785701980188982</v>
      </c>
      <c r="G1520" s="24">
        <v>1518</v>
      </c>
      <c r="H1520" s="24" t="e">
        <f ca="1"/>
        <v>#NAME?</v>
      </c>
      <c r="I1520" s="24" t="e" cm="1">
        <f t="array" aca="1" ref="I1520" ca="1">INDIRECT(ADDRESS(($E$2+1-G1520)+2,8))</f>
        <v>#NAME?</v>
      </c>
      <c r="J1520" s="24" t="e">
        <f t="shared" ca="1" si="69"/>
        <v>#NAME?</v>
      </c>
      <c r="K1520" s="24" t="e">
        <f t="shared" ca="1" si="70"/>
        <v>#NAME?</v>
      </c>
      <c r="L1520" s="24" t="e">
        <f t="shared" ca="1" si="71"/>
        <v>#NAME?</v>
      </c>
    </row>
    <row r="1521" spans="2:12" x14ac:dyDescent="0.25">
      <c r="B1521" s="24">
        <v>8.74392110668831</v>
      </c>
      <c r="G1521" s="24">
        <v>1519</v>
      </c>
      <c r="H1521" s="24" t="e">
        <f ca="1"/>
        <v>#NAME?</v>
      </c>
      <c r="I1521" s="24" t="e" cm="1">
        <f t="array" aca="1" ref="I1521" ca="1">INDIRECT(ADDRESS(($E$2+1-G1521)+2,8))</f>
        <v>#NAME?</v>
      </c>
      <c r="J1521" s="24" t="e">
        <f t="shared" ca="1" si="69"/>
        <v>#NAME?</v>
      </c>
      <c r="K1521" s="24" t="e">
        <f t="shared" ca="1" si="70"/>
        <v>#NAME?</v>
      </c>
      <c r="L1521" s="24" t="e">
        <f t="shared" ca="1" si="71"/>
        <v>#NAME?</v>
      </c>
    </row>
    <row r="1522" spans="2:12" x14ac:dyDescent="0.25">
      <c r="B1522" s="24">
        <v>7.6603463223335577</v>
      </c>
      <c r="G1522" s="24">
        <v>1520</v>
      </c>
      <c r="H1522" s="24" t="e">
        <f ca="1"/>
        <v>#NAME?</v>
      </c>
      <c r="I1522" s="24" t="e" cm="1">
        <f t="array" aca="1" ref="I1522" ca="1">INDIRECT(ADDRESS(($E$2+1-G1522)+2,8))</f>
        <v>#NAME?</v>
      </c>
      <c r="J1522" s="24" t="e">
        <f t="shared" ca="1" si="69"/>
        <v>#NAME?</v>
      </c>
      <c r="K1522" s="24" t="e">
        <f t="shared" ca="1" si="70"/>
        <v>#NAME?</v>
      </c>
      <c r="L1522" s="24" t="e">
        <f t="shared" ca="1" si="71"/>
        <v>#NAME?</v>
      </c>
    </row>
    <row r="1523" spans="2:12" x14ac:dyDescent="0.25">
      <c r="B1523" s="24">
        <v>8.1871045236830238</v>
      </c>
      <c r="G1523" s="24">
        <v>1521</v>
      </c>
      <c r="H1523" s="24" t="e">
        <f ca="1"/>
        <v>#NAME?</v>
      </c>
      <c r="I1523" s="24" t="e" cm="1">
        <f t="array" aca="1" ref="I1523" ca="1">INDIRECT(ADDRESS(($E$2+1-G1523)+2,8))</f>
        <v>#NAME?</v>
      </c>
      <c r="J1523" s="24" t="e">
        <f t="shared" ca="1" si="69"/>
        <v>#NAME?</v>
      </c>
      <c r="K1523" s="24" t="e">
        <f t="shared" ca="1" si="70"/>
        <v>#NAME?</v>
      </c>
      <c r="L1523" s="24" t="e">
        <f t="shared" ca="1" si="71"/>
        <v>#NAME?</v>
      </c>
    </row>
    <row r="1524" spans="2:12" x14ac:dyDescent="0.25">
      <c r="B1524" s="24">
        <v>8.5861119955732068</v>
      </c>
      <c r="G1524" s="24">
        <v>1522</v>
      </c>
      <c r="H1524" s="24" t="e">
        <f ca="1"/>
        <v>#NAME?</v>
      </c>
      <c r="I1524" s="24" t="e" cm="1">
        <f t="array" aca="1" ref="I1524" ca="1">INDIRECT(ADDRESS(($E$2+1-G1524)+2,8))</f>
        <v>#NAME?</v>
      </c>
      <c r="J1524" s="24" t="e">
        <f t="shared" ca="1" si="69"/>
        <v>#NAME?</v>
      </c>
      <c r="K1524" s="24" t="e">
        <f t="shared" ca="1" si="70"/>
        <v>#NAME?</v>
      </c>
      <c r="L1524" s="24" t="e">
        <f t="shared" ca="1" si="71"/>
        <v>#NAME?</v>
      </c>
    </row>
    <row r="1525" spans="2:12" x14ac:dyDescent="0.25">
      <c r="B1525" s="24">
        <v>8.9439305093901815</v>
      </c>
      <c r="G1525" s="24">
        <v>1523</v>
      </c>
      <c r="H1525" s="24" t="e">
        <f ca="1"/>
        <v>#NAME?</v>
      </c>
      <c r="I1525" s="24" t="e" cm="1">
        <f t="array" aca="1" ref="I1525" ca="1">INDIRECT(ADDRESS(($E$2+1-G1525)+2,8))</f>
        <v>#NAME?</v>
      </c>
      <c r="J1525" s="24" t="e">
        <f t="shared" ca="1" si="69"/>
        <v>#NAME?</v>
      </c>
      <c r="K1525" s="24" t="e">
        <f t="shared" ca="1" si="70"/>
        <v>#NAME?</v>
      </c>
      <c r="L1525" s="24" t="e">
        <f t="shared" ca="1" si="71"/>
        <v>#NAME?</v>
      </c>
    </row>
    <row r="1526" spans="2:12" x14ac:dyDescent="0.25">
      <c r="B1526" s="24">
        <v>6.8866249901638792</v>
      </c>
      <c r="G1526" s="24">
        <v>1524</v>
      </c>
      <c r="H1526" s="24" t="e">
        <f ca="1"/>
        <v>#NAME?</v>
      </c>
      <c r="I1526" s="24" t="e" cm="1">
        <f t="array" aca="1" ref="I1526" ca="1">INDIRECT(ADDRESS(($E$2+1-G1526)+2,8))</f>
        <v>#NAME?</v>
      </c>
      <c r="J1526" s="24" t="e">
        <f t="shared" ca="1" si="69"/>
        <v>#NAME?</v>
      </c>
      <c r="K1526" s="24" t="e">
        <f t="shared" ca="1" si="70"/>
        <v>#NAME?</v>
      </c>
      <c r="L1526" s="24" t="e">
        <f t="shared" ca="1" si="71"/>
        <v>#NAME?</v>
      </c>
    </row>
    <row r="1527" spans="2:12" x14ac:dyDescent="0.25">
      <c r="B1527" s="24">
        <v>11.300104335604473</v>
      </c>
      <c r="G1527" s="24">
        <v>1525</v>
      </c>
      <c r="H1527" s="24" t="e">
        <f ca="1"/>
        <v>#NAME?</v>
      </c>
      <c r="I1527" s="24" t="e" cm="1">
        <f t="array" aca="1" ref="I1527" ca="1">INDIRECT(ADDRESS(($E$2+1-G1527)+2,8))</f>
        <v>#NAME?</v>
      </c>
      <c r="J1527" s="24" t="e">
        <f t="shared" ca="1" si="69"/>
        <v>#NAME?</v>
      </c>
      <c r="K1527" s="24" t="e">
        <f t="shared" ca="1" si="70"/>
        <v>#NAME?</v>
      </c>
      <c r="L1527" s="24" t="e">
        <f t="shared" ca="1" si="71"/>
        <v>#NAME?</v>
      </c>
    </row>
    <row r="1528" spans="2:12" x14ac:dyDescent="0.25">
      <c r="B1528" s="24">
        <v>10.506046248321883</v>
      </c>
      <c r="G1528" s="24">
        <v>1526</v>
      </c>
      <c r="H1528" s="24" t="e">
        <f ca="1"/>
        <v>#NAME?</v>
      </c>
      <c r="I1528" s="24" t="e" cm="1">
        <f t="array" aca="1" ref="I1528" ca="1">INDIRECT(ADDRESS(($E$2+1-G1528)+2,8))</f>
        <v>#NAME?</v>
      </c>
      <c r="J1528" s="24" t="e">
        <f t="shared" ca="1" si="69"/>
        <v>#NAME?</v>
      </c>
      <c r="K1528" s="24" t="e">
        <f t="shared" ca="1" si="70"/>
        <v>#NAME?</v>
      </c>
      <c r="L1528" s="24" t="e">
        <f t="shared" ca="1" si="71"/>
        <v>#NAME?</v>
      </c>
    </row>
    <row r="1529" spans="2:12" x14ac:dyDescent="0.25">
      <c r="B1529" s="24">
        <v>7.5743534580013891</v>
      </c>
      <c r="G1529" s="24">
        <v>1527</v>
      </c>
      <c r="H1529" s="24" t="e">
        <f ca="1"/>
        <v>#NAME?</v>
      </c>
      <c r="I1529" s="24" t="e" cm="1">
        <f t="array" aca="1" ref="I1529" ca="1">INDIRECT(ADDRESS(($E$2+1-G1529)+2,8))</f>
        <v>#NAME?</v>
      </c>
      <c r="J1529" s="24" t="e">
        <f t="shared" ca="1" si="69"/>
        <v>#NAME?</v>
      </c>
      <c r="K1529" s="24" t="e">
        <f t="shared" ca="1" si="70"/>
        <v>#NAME?</v>
      </c>
      <c r="L1529" s="24" t="e">
        <f t="shared" ca="1" si="71"/>
        <v>#NAME?</v>
      </c>
    </row>
    <row r="1530" spans="2:12" x14ac:dyDescent="0.25">
      <c r="B1530" s="24">
        <v>10.078307336108773</v>
      </c>
      <c r="G1530" s="24">
        <v>1528</v>
      </c>
      <c r="H1530" s="24" t="e">
        <f ca="1"/>
        <v>#NAME?</v>
      </c>
      <c r="I1530" s="24" t="e" cm="1">
        <f t="array" aca="1" ref="I1530" ca="1">INDIRECT(ADDRESS(($E$2+1-G1530)+2,8))</f>
        <v>#NAME?</v>
      </c>
      <c r="J1530" s="24" t="e">
        <f t="shared" ca="1" si="69"/>
        <v>#NAME?</v>
      </c>
      <c r="K1530" s="24" t="e">
        <f t="shared" ca="1" si="70"/>
        <v>#NAME?</v>
      </c>
      <c r="L1530" s="24" t="e">
        <f t="shared" ca="1" si="71"/>
        <v>#NAME?</v>
      </c>
    </row>
    <row r="1531" spans="2:12" x14ac:dyDescent="0.25">
      <c r="B1531" s="24">
        <v>10.157687292653792</v>
      </c>
      <c r="G1531" s="24">
        <v>1529</v>
      </c>
      <c r="H1531" s="24" t="e">
        <f ca="1"/>
        <v>#NAME?</v>
      </c>
      <c r="I1531" s="24" t="e" cm="1">
        <f t="array" aca="1" ref="I1531" ca="1">INDIRECT(ADDRESS(($E$2+1-G1531)+2,8))</f>
        <v>#NAME?</v>
      </c>
      <c r="J1531" s="24" t="e">
        <f t="shared" ca="1" si="69"/>
        <v>#NAME?</v>
      </c>
      <c r="K1531" s="24" t="e">
        <f t="shared" ca="1" si="70"/>
        <v>#NAME?</v>
      </c>
      <c r="L1531" s="24" t="e">
        <f t="shared" ca="1" si="71"/>
        <v>#NAME?</v>
      </c>
    </row>
    <row r="1532" spans="2:12" x14ac:dyDescent="0.25">
      <c r="B1532" s="24">
        <v>10.435285827936022</v>
      </c>
      <c r="G1532" s="24">
        <v>1530</v>
      </c>
      <c r="H1532" s="24" t="e">
        <f ca="1"/>
        <v>#NAME?</v>
      </c>
      <c r="I1532" s="24" t="e" cm="1">
        <f t="array" aca="1" ref="I1532" ca="1">INDIRECT(ADDRESS(($E$2+1-G1532)+2,8))</f>
        <v>#NAME?</v>
      </c>
      <c r="J1532" s="24" t="e">
        <f t="shared" ca="1" si="69"/>
        <v>#NAME?</v>
      </c>
      <c r="K1532" s="24" t="e">
        <f t="shared" ca="1" si="70"/>
        <v>#NAME?</v>
      </c>
      <c r="L1532" s="24" t="e">
        <f t="shared" ca="1" si="71"/>
        <v>#NAME?</v>
      </c>
    </row>
    <row r="1533" spans="2:12" x14ac:dyDescent="0.25">
      <c r="B1533" s="24">
        <v>10.626665705684671</v>
      </c>
      <c r="G1533" s="24">
        <v>1531</v>
      </c>
      <c r="H1533" s="24" t="e">
        <f ca="1"/>
        <v>#NAME?</v>
      </c>
      <c r="I1533" s="24" t="e" cm="1">
        <f t="array" aca="1" ref="I1533" ca="1">INDIRECT(ADDRESS(($E$2+1-G1533)+2,8))</f>
        <v>#NAME?</v>
      </c>
      <c r="J1533" s="24" t="e">
        <f t="shared" ca="1" si="69"/>
        <v>#NAME?</v>
      </c>
      <c r="K1533" s="24" t="e">
        <f t="shared" ca="1" si="70"/>
        <v>#NAME?</v>
      </c>
      <c r="L1533" s="24" t="e">
        <f t="shared" ca="1" si="71"/>
        <v>#NAME?</v>
      </c>
    </row>
    <row r="1534" spans="2:12" x14ac:dyDescent="0.25">
      <c r="B1534" s="24">
        <v>10.190151882696005</v>
      </c>
      <c r="G1534" s="24">
        <v>1532</v>
      </c>
      <c r="H1534" s="24" t="e">
        <f ca="1"/>
        <v>#NAME?</v>
      </c>
      <c r="I1534" s="24" t="e" cm="1">
        <f t="array" aca="1" ref="I1534" ca="1">INDIRECT(ADDRESS(($E$2+1-G1534)+2,8))</f>
        <v>#NAME?</v>
      </c>
      <c r="J1534" s="24" t="e">
        <f t="shared" ca="1" si="69"/>
        <v>#NAME?</v>
      </c>
      <c r="K1534" s="24" t="e">
        <f t="shared" ca="1" si="70"/>
        <v>#NAME?</v>
      </c>
      <c r="L1534" s="24" t="e">
        <f t="shared" ca="1" si="71"/>
        <v>#NAME?</v>
      </c>
    </row>
    <row r="1535" spans="2:12" x14ac:dyDescent="0.25">
      <c r="B1535" s="24">
        <v>10.761213655434698</v>
      </c>
      <c r="G1535" s="24">
        <v>1533</v>
      </c>
      <c r="H1535" s="24" t="e">
        <f ca="1"/>
        <v>#NAME?</v>
      </c>
      <c r="I1535" s="24" t="e" cm="1">
        <f t="array" aca="1" ref="I1535" ca="1">INDIRECT(ADDRESS(($E$2+1-G1535)+2,8))</f>
        <v>#NAME?</v>
      </c>
      <c r="J1535" s="24" t="e">
        <f t="shared" ca="1" si="69"/>
        <v>#NAME?</v>
      </c>
      <c r="K1535" s="24" t="e">
        <f t="shared" ca="1" si="70"/>
        <v>#NAME?</v>
      </c>
      <c r="L1535" s="24" t="e">
        <f t="shared" ca="1" si="71"/>
        <v>#NAME?</v>
      </c>
    </row>
    <row r="1536" spans="2:12" x14ac:dyDescent="0.25">
      <c r="B1536" s="24">
        <v>9.3115765031592765</v>
      </c>
      <c r="G1536" s="24">
        <v>1534</v>
      </c>
      <c r="H1536" s="24" t="e">
        <f ca="1"/>
        <v>#NAME?</v>
      </c>
      <c r="I1536" s="24" t="e" cm="1">
        <f t="array" aca="1" ref="I1536" ca="1">INDIRECT(ADDRESS(($E$2+1-G1536)+2,8))</f>
        <v>#NAME?</v>
      </c>
      <c r="J1536" s="24" t="e">
        <f t="shared" ca="1" si="69"/>
        <v>#NAME?</v>
      </c>
      <c r="K1536" s="24" t="e">
        <f t="shared" ca="1" si="70"/>
        <v>#NAME?</v>
      </c>
      <c r="L1536" s="24" t="e">
        <f t="shared" ca="1" si="71"/>
        <v>#NAME?</v>
      </c>
    </row>
    <row r="1537" spans="2:12" x14ac:dyDescent="0.25">
      <c r="B1537" s="24">
        <v>9.7946390980986937</v>
      </c>
      <c r="G1537" s="24">
        <v>1535</v>
      </c>
      <c r="H1537" s="24" t="e">
        <f ca="1"/>
        <v>#NAME?</v>
      </c>
      <c r="I1537" s="24" t="e" cm="1">
        <f t="array" aca="1" ref="I1537" ca="1">INDIRECT(ADDRESS(($E$2+1-G1537)+2,8))</f>
        <v>#NAME?</v>
      </c>
      <c r="J1537" s="24" t="e">
        <f t="shared" ca="1" si="69"/>
        <v>#NAME?</v>
      </c>
      <c r="K1537" s="24" t="e">
        <f t="shared" ca="1" si="70"/>
        <v>#NAME?</v>
      </c>
      <c r="L1537" s="24" t="e">
        <f t="shared" ca="1" si="71"/>
        <v>#NAME?</v>
      </c>
    </row>
    <row r="1538" spans="2:12" x14ac:dyDescent="0.25">
      <c r="B1538" s="24">
        <v>8.2731266086490187</v>
      </c>
      <c r="G1538" s="24">
        <v>1536</v>
      </c>
      <c r="H1538" s="24" t="e">
        <f ca="1"/>
        <v>#NAME?</v>
      </c>
      <c r="I1538" s="24" t="e" cm="1">
        <f t="array" aca="1" ref="I1538" ca="1">INDIRECT(ADDRESS(($E$2+1-G1538)+2,8))</f>
        <v>#NAME?</v>
      </c>
      <c r="J1538" s="24" t="e">
        <f t="shared" ca="1" si="69"/>
        <v>#NAME?</v>
      </c>
      <c r="K1538" s="24" t="e">
        <f t="shared" ca="1" si="70"/>
        <v>#NAME?</v>
      </c>
      <c r="L1538" s="24" t="e">
        <f t="shared" ca="1" si="71"/>
        <v>#NAME?</v>
      </c>
    </row>
    <row r="1539" spans="2:12" x14ac:dyDescent="0.25">
      <c r="B1539" s="24">
        <v>7.8505725546553426</v>
      </c>
      <c r="G1539" s="24">
        <v>1537</v>
      </c>
      <c r="H1539" s="24" t="e">
        <f ca="1"/>
        <v>#NAME?</v>
      </c>
      <c r="I1539" s="24" t="e" cm="1">
        <f t="array" aca="1" ref="I1539" ca="1">INDIRECT(ADDRESS(($E$2+1-G1539)+2,8))</f>
        <v>#NAME?</v>
      </c>
      <c r="J1539" s="24" t="e">
        <f t="shared" ca="1" si="69"/>
        <v>#NAME?</v>
      </c>
      <c r="K1539" s="24" t="e">
        <f t="shared" ca="1" si="70"/>
        <v>#NAME?</v>
      </c>
      <c r="L1539" s="24" t="e">
        <f t="shared" ca="1" si="71"/>
        <v>#NAME?</v>
      </c>
    </row>
    <row r="1540" spans="2:12" x14ac:dyDescent="0.25">
      <c r="B1540" s="24">
        <v>9.7393453901077702</v>
      </c>
      <c r="G1540" s="24">
        <v>1538</v>
      </c>
      <c r="H1540" s="24" t="e">
        <f ca="1"/>
        <v>#NAME?</v>
      </c>
      <c r="I1540" s="24" t="e" cm="1">
        <f t="array" aca="1" ref="I1540" ca="1">INDIRECT(ADDRESS(($E$2+1-G1540)+2,8))</f>
        <v>#NAME?</v>
      </c>
      <c r="J1540" s="24" t="e">
        <f t="shared" ref="J1540:J1603" ca="1" si="72">_xlfn.WEIBULL.DIST(H1540,$E$5,$E$6,TRUE)</f>
        <v>#NAME?</v>
      </c>
      <c r="K1540" s="24" t="e">
        <f t="shared" ref="K1540:K1603" ca="1" si="73">_xlfn.WEIBULL.DIST(I1540,$E$5,$E$6,TRUE)</f>
        <v>#NAME?</v>
      </c>
      <c r="L1540" s="24" t="e">
        <f t="shared" ref="L1540:L1603" ca="1" si="74">((2*G1540-1)/$E$2)*(LN(J1540)+LN(1-K1540))</f>
        <v>#NAME?</v>
      </c>
    </row>
    <row r="1541" spans="2:12" x14ac:dyDescent="0.25">
      <c r="B1541" s="24">
        <v>8.6723323591677506</v>
      </c>
      <c r="G1541" s="24">
        <v>1539</v>
      </c>
      <c r="H1541" s="24" t="e">
        <f ca="1"/>
        <v>#NAME?</v>
      </c>
      <c r="I1541" s="24" t="e" cm="1">
        <f t="array" aca="1" ref="I1541" ca="1">INDIRECT(ADDRESS(($E$2+1-G1541)+2,8))</f>
        <v>#NAME?</v>
      </c>
      <c r="J1541" s="24" t="e">
        <f t="shared" ca="1" si="72"/>
        <v>#NAME?</v>
      </c>
      <c r="K1541" s="24" t="e">
        <f t="shared" ca="1" si="73"/>
        <v>#NAME?</v>
      </c>
      <c r="L1541" s="24" t="e">
        <f t="shared" ca="1" si="74"/>
        <v>#NAME?</v>
      </c>
    </row>
    <row r="1542" spans="2:12" x14ac:dyDescent="0.25">
      <c r="B1542" s="24">
        <v>9.3098474175693084</v>
      </c>
      <c r="G1542" s="24">
        <v>1540</v>
      </c>
      <c r="H1542" s="24" t="e">
        <f ca="1"/>
        <v>#NAME?</v>
      </c>
      <c r="I1542" s="24" t="e" cm="1">
        <f t="array" aca="1" ref="I1542" ca="1">INDIRECT(ADDRESS(($E$2+1-G1542)+2,8))</f>
        <v>#NAME?</v>
      </c>
      <c r="J1542" s="24" t="e">
        <f t="shared" ca="1" si="72"/>
        <v>#NAME?</v>
      </c>
      <c r="K1542" s="24" t="e">
        <f t="shared" ca="1" si="73"/>
        <v>#NAME?</v>
      </c>
      <c r="L1542" s="24" t="e">
        <f t="shared" ca="1" si="74"/>
        <v>#NAME?</v>
      </c>
    </row>
    <row r="1543" spans="2:12" x14ac:dyDescent="0.25">
      <c r="B1543" s="24">
        <v>10.119297645279815</v>
      </c>
      <c r="G1543" s="24">
        <v>1541</v>
      </c>
      <c r="H1543" s="24" t="e">
        <f ca="1"/>
        <v>#NAME?</v>
      </c>
      <c r="I1543" s="24" t="e" cm="1">
        <f t="array" aca="1" ref="I1543" ca="1">INDIRECT(ADDRESS(($E$2+1-G1543)+2,8))</f>
        <v>#NAME?</v>
      </c>
      <c r="J1543" s="24" t="e">
        <f t="shared" ca="1" si="72"/>
        <v>#NAME?</v>
      </c>
      <c r="K1543" s="24" t="e">
        <f t="shared" ca="1" si="73"/>
        <v>#NAME?</v>
      </c>
      <c r="L1543" s="24" t="e">
        <f t="shared" ca="1" si="74"/>
        <v>#NAME?</v>
      </c>
    </row>
    <row r="1544" spans="2:12" x14ac:dyDescent="0.25">
      <c r="B1544" s="24">
        <v>10.854362309754746</v>
      </c>
      <c r="G1544" s="24">
        <v>1542</v>
      </c>
      <c r="H1544" s="24" t="e">
        <f ca="1"/>
        <v>#NAME?</v>
      </c>
      <c r="I1544" s="24" t="e" cm="1">
        <f t="array" aca="1" ref="I1544" ca="1">INDIRECT(ADDRESS(($E$2+1-G1544)+2,8))</f>
        <v>#NAME?</v>
      </c>
      <c r="J1544" s="24" t="e">
        <f t="shared" ca="1" si="72"/>
        <v>#NAME?</v>
      </c>
      <c r="K1544" s="24" t="e">
        <f t="shared" ca="1" si="73"/>
        <v>#NAME?</v>
      </c>
      <c r="L1544" s="24" t="e">
        <f t="shared" ca="1" si="74"/>
        <v>#NAME?</v>
      </c>
    </row>
    <row r="1545" spans="2:12" x14ac:dyDescent="0.25">
      <c r="B1545" s="24">
        <v>7.3769764177284003</v>
      </c>
      <c r="G1545" s="24">
        <v>1543</v>
      </c>
      <c r="H1545" s="24" t="e">
        <f ca="1"/>
        <v>#NAME?</v>
      </c>
      <c r="I1545" s="24" t="e" cm="1">
        <f t="array" aca="1" ref="I1545" ca="1">INDIRECT(ADDRESS(($E$2+1-G1545)+2,8))</f>
        <v>#NAME?</v>
      </c>
      <c r="J1545" s="24" t="e">
        <f t="shared" ca="1" si="72"/>
        <v>#NAME?</v>
      </c>
      <c r="K1545" s="24" t="e">
        <f t="shared" ca="1" si="73"/>
        <v>#NAME?</v>
      </c>
      <c r="L1545" s="24" t="e">
        <f t="shared" ca="1" si="74"/>
        <v>#NAME?</v>
      </c>
    </row>
    <row r="1546" spans="2:12" x14ac:dyDescent="0.25">
      <c r="B1546" s="24">
        <v>10.699677504173986</v>
      </c>
      <c r="G1546" s="24">
        <v>1544</v>
      </c>
      <c r="H1546" s="24" t="e">
        <f ca="1"/>
        <v>#NAME?</v>
      </c>
      <c r="I1546" s="24" t="e" cm="1">
        <f t="array" aca="1" ref="I1546" ca="1">INDIRECT(ADDRESS(($E$2+1-G1546)+2,8))</f>
        <v>#NAME?</v>
      </c>
      <c r="J1546" s="24" t="e">
        <f t="shared" ca="1" si="72"/>
        <v>#NAME?</v>
      </c>
      <c r="K1546" s="24" t="e">
        <f t="shared" ca="1" si="73"/>
        <v>#NAME?</v>
      </c>
      <c r="L1546" s="24" t="e">
        <f t="shared" ca="1" si="74"/>
        <v>#NAME?</v>
      </c>
    </row>
    <row r="1547" spans="2:12" x14ac:dyDescent="0.25">
      <c r="B1547" s="24">
        <v>7.4502313829469013</v>
      </c>
      <c r="G1547" s="24">
        <v>1545</v>
      </c>
      <c r="H1547" s="24" t="e">
        <f ca="1"/>
        <v>#NAME?</v>
      </c>
      <c r="I1547" s="24" t="e" cm="1">
        <f t="array" aca="1" ref="I1547" ca="1">INDIRECT(ADDRESS(($E$2+1-G1547)+2,8))</f>
        <v>#NAME?</v>
      </c>
      <c r="J1547" s="24" t="e">
        <f t="shared" ca="1" si="72"/>
        <v>#NAME?</v>
      </c>
      <c r="K1547" s="24" t="e">
        <f t="shared" ca="1" si="73"/>
        <v>#NAME?</v>
      </c>
      <c r="L1547" s="24" t="e">
        <f t="shared" ca="1" si="74"/>
        <v>#NAME?</v>
      </c>
    </row>
    <row r="1548" spans="2:12" x14ac:dyDescent="0.25">
      <c r="B1548" s="24">
        <v>11.143490553612455</v>
      </c>
      <c r="G1548" s="24">
        <v>1546</v>
      </c>
      <c r="H1548" s="24" t="e">
        <f ca="1"/>
        <v>#NAME?</v>
      </c>
      <c r="I1548" s="24" t="e" cm="1">
        <f t="array" aca="1" ref="I1548" ca="1">INDIRECT(ADDRESS(($E$2+1-G1548)+2,8))</f>
        <v>#NAME?</v>
      </c>
      <c r="J1548" s="24" t="e">
        <f t="shared" ca="1" si="72"/>
        <v>#NAME?</v>
      </c>
      <c r="K1548" s="24" t="e">
        <f t="shared" ca="1" si="73"/>
        <v>#NAME?</v>
      </c>
      <c r="L1548" s="24" t="e">
        <f t="shared" ca="1" si="74"/>
        <v>#NAME?</v>
      </c>
    </row>
    <row r="1549" spans="2:12" x14ac:dyDescent="0.25">
      <c r="B1549" s="24">
        <v>8.1032150909149969</v>
      </c>
      <c r="G1549" s="24">
        <v>1547</v>
      </c>
      <c r="H1549" s="24" t="e">
        <f ca="1"/>
        <v>#NAME?</v>
      </c>
      <c r="I1549" s="24" t="e" cm="1">
        <f t="array" aca="1" ref="I1549" ca="1">INDIRECT(ADDRESS(($E$2+1-G1549)+2,8))</f>
        <v>#NAME?</v>
      </c>
      <c r="J1549" s="24" t="e">
        <f t="shared" ca="1" si="72"/>
        <v>#NAME?</v>
      </c>
      <c r="K1549" s="24" t="e">
        <f t="shared" ca="1" si="73"/>
        <v>#NAME?</v>
      </c>
      <c r="L1549" s="24" t="e">
        <f t="shared" ca="1" si="74"/>
        <v>#NAME?</v>
      </c>
    </row>
    <row r="1550" spans="2:12" x14ac:dyDescent="0.25">
      <c r="B1550" s="24">
        <v>10.273806711354492</v>
      </c>
      <c r="G1550" s="24">
        <v>1548</v>
      </c>
      <c r="H1550" s="24" t="e">
        <f ca="1"/>
        <v>#NAME?</v>
      </c>
      <c r="I1550" s="24" t="e" cm="1">
        <f t="array" aca="1" ref="I1550" ca="1">INDIRECT(ADDRESS(($E$2+1-G1550)+2,8))</f>
        <v>#NAME?</v>
      </c>
      <c r="J1550" s="24" t="e">
        <f t="shared" ca="1" si="72"/>
        <v>#NAME?</v>
      </c>
      <c r="K1550" s="24" t="e">
        <f t="shared" ca="1" si="73"/>
        <v>#NAME?</v>
      </c>
      <c r="L1550" s="24" t="e">
        <f t="shared" ca="1" si="74"/>
        <v>#NAME?</v>
      </c>
    </row>
    <row r="1551" spans="2:12" x14ac:dyDescent="0.25">
      <c r="B1551" s="24">
        <v>10.187053432214325</v>
      </c>
      <c r="G1551" s="24">
        <v>1549</v>
      </c>
      <c r="H1551" s="24" t="e">
        <f ca="1"/>
        <v>#NAME?</v>
      </c>
      <c r="I1551" s="24" t="e" cm="1">
        <f t="array" aca="1" ref="I1551" ca="1">INDIRECT(ADDRESS(($E$2+1-G1551)+2,8))</f>
        <v>#NAME?</v>
      </c>
      <c r="J1551" s="24" t="e">
        <f t="shared" ca="1" si="72"/>
        <v>#NAME?</v>
      </c>
      <c r="K1551" s="24" t="e">
        <f t="shared" ca="1" si="73"/>
        <v>#NAME?</v>
      </c>
      <c r="L1551" s="24" t="e">
        <f t="shared" ca="1" si="74"/>
        <v>#NAME?</v>
      </c>
    </row>
    <row r="1552" spans="2:12" x14ac:dyDescent="0.25">
      <c r="B1552" s="24">
        <v>9.621665651398791</v>
      </c>
      <c r="G1552" s="24">
        <v>1550</v>
      </c>
      <c r="H1552" s="24" t="e">
        <f ca="1"/>
        <v>#NAME?</v>
      </c>
      <c r="I1552" s="24" t="e" cm="1">
        <f t="array" aca="1" ref="I1552" ca="1">INDIRECT(ADDRESS(($E$2+1-G1552)+2,8))</f>
        <v>#NAME?</v>
      </c>
      <c r="J1552" s="24" t="e">
        <f t="shared" ca="1" si="72"/>
        <v>#NAME?</v>
      </c>
      <c r="K1552" s="24" t="e">
        <f t="shared" ca="1" si="73"/>
        <v>#NAME?</v>
      </c>
      <c r="L1552" s="24" t="e">
        <f t="shared" ca="1" si="74"/>
        <v>#NAME?</v>
      </c>
    </row>
    <row r="1553" spans="2:12" x14ac:dyDescent="0.25">
      <c r="B1553" s="24">
        <v>6.6343802248935759</v>
      </c>
      <c r="G1553" s="24">
        <v>1551</v>
      </c>
      <c r="H1553" s="24" t="e">
        <f ca="1"/>
        <v>#NAME?</v>
      </c>
      <c r="I1553" s="24" t="e" cm="1">
        <f t="array" aca="1" ref="I1553" ca="1">INDIRECT(ADDRESS(($E$2+1-G1553)+2,8))</f>
        <v>#NAME?</v>
      </c>
      <c r="J1553" s="24" t="e">
        <f t="shared" ca="1" si="72"/>
        <v>#NAME?</v>
      </c>
      <c r="K1553" s="24" t="e">
        <f t="shared" ca="1" si="73"/>
        <v>#NAME?</v>
      </c>
      <c r="L1553" s="24" t="e">
        <f t="shared" ca="1" si="74"/>
        <v>#NAME?</v>
      </c>
    </row>
    <row r="1554" spans="2:12" x14ac:dyDescent="0.25">
      <c r="B1554" s="24">
        <v>8.8760470322934442</v>
      </c>
      <c r="G1554" s="24">
        <v>1552</v>
      </c>
      <c r="H1554" s="24" t="e">
        <f ca="1"/>
        <v>#NAME?</v>
      </c>
      <c r="I1554" s="24" t="e" cm="1">
        <f t="array" aca="1" ref="I1554" ca="1">INDIRECT(ADDRESS(($E$2+1-G1554)+2,8))</f>
        <v>#NAME?</v>
      </c>
      <c r="J1554" s="24" t="e">
        <f t="shared" ca="1" si="72"/>
        <v>#NAME?</v>
      </c>
      <c r="K1554" s="24" t="e">
        <f t="shared" ca="1" si="73"/>
        <v>#NAME?</v>
      </c>
      <c r="L1554" s="24" t="e">
        <f t="shared" ca="1" si="74"/>
        <v>#NAME?</v>
      </c>
    </row>
    <row r="1555" spans="2:12" x14ac:dyDescent="0.25">
      <c r="B1555" s="24">
        <v>9.5983957816483727</v>
      </c>
      <c r="G1555" s="24">
        <v>1553</v>
      </c>
      <c r="H1555" s="24" t="e">
        <f ca="1"/>
        <v>#NAME?</v>
      </c>
      <c r="I1555" s="24" t="e" cm="1">
        <f t="array" aca="1" ref="I1555" ca="1">INDIRECT(ADDRESS(($E$2+1-G1555)+2,8))</f>
        <v>#NAME?</v>
      </c>
      <c r="J1555" s="24" t="e">
        <f t="shared" ca="1" si="72"/>
        <v>#NAME?</v>
      </c>
      <c r="K1555" s="24" t="e">
        <f t="shared" ca="1" si="73"/>
        <v>#NAME?</v>
      </c>
      <c r="L1555" s="24" t="e">
        <f t="shared" ca="1" si="74"/>
        <v>#NAME?</v>
      </c>
    </row>
    <row r="1556" spans="2:12" x14ac:dyDescent="0.25">
      <c r="B1556" s="24">
        <v>10.005751746929905</v>
      </c>
      <c r="G1556" s="24">
        <v>1554</v>
      </c>
      <c r="H1556" s="24" t="e">
        <f ca="1"/>
        <v>#NAME?</v>
      </c>
      <c r="I1556" s="24" t="e" cm="1">
        <f t="array" aca="1" ref="I1556" ca="1">INDIRECT(ADDRESS(($E$2+1-G1556)+2,8))</f>
        <v>#NAME?</v>
      </c>
      <c r="J1556" s="24" t="e">
        <f t="shared" ca="1" si="72"/>
        <v>#NAME?</v>
      </c>
      <c r="K1556" s="24" t="e">
        <f t="shared" ca="1" si="73"/>
        <v>#NAME?</v>
      </c>
      <c r="L1556" s="24" t="e">
        <f t="shared" ca="1" si="74"/>
        <v>#NAME?</v>
      </c>
    </row>
    <row r="1557" spans="2:12" x14ac:dyDescent="0.25">
      <c r="B1557" s="24">
        <v>8.7755252879185921</v>
      </c>
      <c r="G1557" s="24">
        <v>1555</v>
      </c>
      <c r="H1557" s="24" t="e">
        <f ca="1"/>
        <v>#NAME?</v>
      </c>
      <c r="I1557" s="24" t="e" cm="1">
        <f t="array" aca="1" ref="I1557" ca="1">INDIRECT(ADDRESS(($E$2+1-G1557)+2,8))</f>
        <v>#NAME?</v>
      </c>
      <c r="J1557" s="24" t="e">
        <f t="shared" ca="1" si="72"/>
        <v>#NAME?</v>
      </c>
      <c r="K1557" s="24" t="e">
        <f t="shared" ca="1" si="73"/>
        <v>#NAME?</v>
      </c>
      <c r="L1557" s="24" t="e">
        <f t="shared" ca="1" si="74"/>
        <v>#NAME?</v>
      </c>
    </row>
    <row r="1558" spans="2:12" x14ac:dyDescent="0.25">
      <c r="B1558" s="24">
        <v>8.5874603314943183</v>
      </c>
      <c r="G1558" s="24">
        <v>1556</v>
      </c>
      <c r="H1558" s="24" t="e">
        <f ca="1"/>
        <v>#NAME?</v>
      </c>
      <c r="I1558" s="24" t="e" cm="1">
        <f t="array" aca="1" ref="I1558" ca="1">INDIRECT(ADDRESS(($E$2+1-G1558)+2,8))</f>
        <v>#NAME?</v>
      </c>
      <c r="J1558" s="24" t="e">
        <f t="shared" ca="1" si="72"/>
        <v>#NAME?</v>
      </c>
      <c r="K1558" s="24" t="e">
        <f t="shared" ca="1" si="73"/>
        <v>#NAME?</v>
      </c>
      <c r="L1558" s="24" t="e">
        <f t="shared" ca="1" si="74"/>
        <v>#NAME?</v>
      </c>
    </row>
    <row r="1559" spans="2:12" x14ac:dyDescent="0.25">
      <c r="B1559" s="24">
        <v>9.461249310889249</v>
      </c>
      <c r="G1559" s="24">
        <v>1557</v>
      </c>
      <c r="H1559" s="24" t="e">
        <f ca="1"/>
        <v>#NAME?</v>
      </c>
      <c r="I1559" s="24" t="e" cm="1">
        <f t="array" aca="1" ref="I1559" ca="1">INDIRECT(ADDRESS(($E$2+1-G1559)+2,8))</f>
        <v>#NAME?</v>
      </c>
      <c r="J1559" s="24" t="e">
        <f t="shared" ca="1" si="72"/>
        <v>#NAME?</v>
      </c>
      <c r="K1559" s="24" t="e">
        <f t="shared" ca="1" si="73"/>
        <v>#NAME?</v>
      </c>
      <c r="L1559" s="24" t="e">
        <f t="shared" ca="1" si="74"/>
        <v>#NAME?</v>
      </c>
    </row>
    <row r="1560" spans="2:12" x14ac:dyDescent="0.25">
      <c r="B1560" s="24">
        <v>10.504291567861799</v>
      </c>
      <c r="G1560" s="24">
        <v>1558</v>
      </c>
      <c r="H1560" s="24" t="e">
        <f ca="1"/>
        <v>#NAME?</v>
      </c>
      <c r="I1560" s="24" t="e" cm="1">
        <f t="array" aca="1" ref="I1560" ca="1">INDIRECT(ADDRESS(($E$2+1-G1560)+2,8))</f>
        <v>#NAME?</v>
      </c>
      <c r="J1560" s="24" t="e">
        <f t="shared" ca="1" si="72"/>
        <v>#NAME?</v>
      </c>
      <c r="K1560" s="24" t="e">
        <f t="shared" ca="1" si="73"/>
        <v>#NAME?</v>
      </c>
      <c r="L1560" s="24" t="e">
        <f t="shared" ca="1" si="74"/>
        <v>#NAME?</v>
      </c>
    </row>
    <row r="1561" spans="2:12" x14ac:dyDescent="0.25">
      <c r="B1561" s="24">
        <v>11.125095350842189</v>
      </c>
      <c r="G1561" s="24">
        <v>1559</v>
      </c>
      <c r="H1561" s="24" t="e">
        <f ca="1"/>
        <v>#NAME?</v>
      </c>
      <c r="I1561" s="24" t="e" cm="1">
        <f t="array" aca="1" ref="I1561" ca="1">INDIRECT(ADDRESS(($E$2+1-G1561)+2,8))</f>
        <v>#NAME?</v>
      </c>
      <c r="J1561" s="24" t="e">
        <f t="shared" ca="1" si="72"/>
        <v>#NAME?</v>
      </c>
      <c r="K1561" s="24" t="e">
        <f t="shared" ca="1" si="73"/>
        <v>#NAME?</v>
      </c>
      <c r="L1561" s="24" t="e">
        <f t="shared" ca="1" si="74"/>
        <v>#NAME?</v>
      </c>
    </row>
    <row r="1562" spans="2:12" x14ac:dyDescent="0.25">
      <c r="B1562" s="24">
        <v>10.542346354075045</v>
      </c>
      <c r="G1562" s="24">
        <v>1560</v>
      </c>
      <c r="H1562" s="24" t="e">
        <f ca="1"/>
        <v>#NAME?</v>
      </c>
      <c r="I1562" s="24" t="e" cm="1">
        <f t="array" aca="1" ref="I1562" ca="1">INDIRECT(ADDRESS(($E$2+1-G1562)+2,8))</f>
        <v>#NAME?</v>
      </c>
      <c r="J1562" s="24" t="e">
        <f t="shared" ca="1" si="72"/>
        <v>#NAME?</v>
      </c>
      <c r="K1562" s="24" t="e">
        <f t="shared" ca="1" si="73"/>
        <v>#NAME?</v>
      </c>
      <c r="L1562" s="24" t="e">
        <f t="shared" ca="1" si="74"/>
        <v>#NAME?</v>
      </c>
    </row>
    <row r="1563" spans="2:12" x14ac:dyDescent="0.25">
      <c r="B1563" s="24">
        <v>9.3374719995690612</v>
      </c>
      <c r="G1563" s="24">
        <v>1561</v>
      </c>
      <c r="H1563" s="24" t="e">
        <f ca="1"/>
        <v>#NAME?</v>
      </c>
      <c r="I1563" s="24" t="e" cm="1">
        <f t="array" aca="1" ref="I1563" ca="1">INDIRECT(ADDRESS(($E$2+1-G1563)+2,8))</f>
        <v>#NAME?</v>
      </c>
      <c r="J1563" s="24" t="e">
        <f t="shared" ca="1" si="72"/>
        <v>#NAME?</v>
      </c>
      <c r="K1563" s="24" t="e">
        <f t="shared" ca="1" si="73"/>
        <v>#NAME?</v>
      </c>
      <c r="L1563" s="24" t="e">
        <f t="shared" ca="1" si="74"/>
        <v>#NAME?</v>
      </c>
    </row>
    <row r="1564" spans="2:12" x14ac:dyDescent="0.25">
      <c r="B1564" s="24">
        <v>6.012370999484129</v>
      </c>
      <c r="G1564" s="24">
        <v>1562</v>
      </c>
      <c r="H1564" s="24" t="e">
        <f ca="1"/>
        <v>#NAME?</v>
      </c>
      <c r="I1564" s="24" t="e" cm="1">
        <f t="array" aca="1" ref="I1564" ca="1">INDIRECT(ADDRESS(($E$2+1-G1564)+2,8))</f>
        <v>#NAME?</v>
      </c>
      <c r="J1564" s="24" t="e">
        <f t="shared" ca="1" si="72"/>
        <v>#NAME?</v>
      </c>
      <c r="K1564" s="24" t="e">
        <f t="shared" ca="1" si="73"/>
        <v>#NAME?</v>
      </c>
      <c r="L1564" s="24" t="e">
        <f t="shared" ca="1" si="74"/>
        <v>#NAME?</v>
      </c>
    </row>
    <row r="1565" spans="2:12" x14ac:dyDescent="0.25">
      <c r="B1565" s="24">
        <v>9.7587910589944986</v>
      </c>
      <c r="G1565" s="24">
        <v>1563</v>
      </c>
      <c r="H1565" s="24" t="e">
        <f ca="1"/>
        <v>#NAME?</v>
      </c>
      <c r="I1565" s="24" t="e" cm="1">
        <f t="array" aca="1" ref="I1565" ca="1">INDIRECT(ADDRESS(($E$2+1-G1565)+2,8))</f>
        <v>#NAME?</v>
      </c>
      <c r="J1565" s="24" t="e">
        <f t="shared" ca="1" si="72"/>
        <v>#NAME?</v>
      </c>
      <c r="K1565" s="24" t="e">
        <f t="shared" ca="1" si="73"/>
        <v>#NAME?</v>
      </c>
      <c r="L1565" s="24" t="e">
        <f t="shared" ca="1" si="74"/>
        <v>#NAME?</v>
      </c>
    </row>
    <row r="1566" spans="2:12" x14ac:dyDescent="0.25">
      <c r="B1566" s="24">
        <v>11.099298707276354</v>
      </c>
      <c r="G1566" s="24">
        <v>1564</v>
      </c>
      <c r="H1566" s="24" t="e">
        <f ca="1"/>
        <v>#NAME?</v>
      </c>
      <c r="I1566" s="24" t="e" cm="1">
        <f t="array" aca="1" ref="I1566" ca="1">INDIRECT(ADDRESS(($E$2+1-G1566)+2,8))</f>
        <v>#NAME?</v>
      </c>
      <c r="J1566" s="24" t="e">
        <f t="shared" ca="1" si="72"/>
        <v>#NAME?</v>
      </c>
      <c r="K1566" s="24" t="e">
        <f t="shared" ca="1" si="73"/>
        <v>#NAME?</v>
      </c>
      <c r="L1566" s="24" t="e">
        <f t="shared" ca="1" si="74"/>
        <v>#NAME?</v>
      </c>
    </row>
    <row r="1567" spans="2:12" x14ac:dyDescent="0.25">
      <c r="B1567" s="24">
        <v>14.276667277102637</v>
      </c>
      <c r="G1567" s="24">
        <v>1565</v>
      </c>
      <c r="H1567" s="24" t="e">
        <f ca="1"/>
        <v>#NAME?</v>
      </c>
      <c r="I1567" s="24" t="e" cm="1">
        <f t="array" aca="1" ref="I1567" ca="1">INDIRECT(ADDRESS(($E$2+1-G1567)+2,8))</f>
        <v>#NAME?</v>
      </c>
      <c r="J1567" s="24" t="e">
        <f t="shared" ca="1" si="72"/>
        <v>#NAME?</v>
      </c>
      <c r="K1567" s="24" t="e">
        <f t="shared" ca="1" si="73"/>
        <v>#NAME?</v>
      </c>
      <c r="L1567" s="24" t="e">
        <f t="shared" ca="1" si="74"/>
        <v>#NAME?</v>
      </c>
    </row>
    <row r="1568" spans="2:12" x14ac:dyDescent="0.25">
      <c r="B1568" s="24">
        <v>8.7716476074480205</v>
      </c>
      <c r="G1568" s="24">
        <v>1566</v>
      </c>
      <c r="H1568" s="24" t="e">
        <f ca="1"/>
        <v>#NAME?</v>
      </c>
      <c r="I1568" s="24" t="e" cm="1">
        <f t="array" aca="1" ref="I1568" ca="1">INDIRECT(ADDRESS(($E$2+1-G1568)+2,8))</f>
        <v>#NAME?</v>
      </c>
      <c r="J1568" s="24" t="e">
        <f t="shared" ca="1" si="72"/>
        <v>#NAME?</v>
      </c>
      <c r="K1568" s="24" t="e">
        <f t="shared" ca="1" si="73"/>
        <v>#NAME?</v>
      </c>
      <c r="L1568" s="24" t="e">
        <f t="shared" ca="1" si="74"/>
        <v>#NAME?</v>
      </c>
    </row>
    <row r="1569" spans="2:12" x14ac:dyDescent="0.25">
      <c r="B1569" s="24">
        <v>9.1863911255777619</v>
      </c>
      <c r="G1569" s="24">
        <v>1567</v>
      </c>
      <c r="H1569" s="24" t="e">
        <f ca="1"/>
        <v>#NAME?</v>
      </c>
      <c r="I1569" s="24" t="e" cm="1">
        <f t="array" aca="1" ref="I1569" ca="1">INDIRECT(ADDRESS(($E$2+1-G1569)+2,8))</f>
        <v>#NAME?</v>
      </c>
      <c r="J1569" s="24" t="e">
        <f t="shared" ca="1" si="72"/>
        <v>#NAME?</v>
      </c>
      <c r="K1569" s="24" t="e">
        <f t="shared" ca="1" si="73"/>
        <v>#NAME?</v>
      </c>
      <c r="L1569" s="24" t="e">
        <f t="shared" ca="1" si="74"/>
        <v>#NAME?</v>
      </c>
    </row>
    <row r="1570" spans="2:12" x14ac:dyDescent="0.25">
      <c r="B1570" s="24">
        <v>10.168525112991684</v>
      </c>
      <c r="G1570" s="24">
        <v>1568</v>
      </c>
      <c r="H1570" s="24" t="e">
        <f ca="1"/>
        <v>#NAME?</v>
      </c>
      <c r="I1570" s="24" t="e" cm="1">
        <f t="array" aca="1" ref="I1570" ca="1">INDIRECT(ADDRESS(($E$2+1-G1570)+2,8))</f>
        <v>#NAME?</v>
      </c>
      <c r="J1570" s="24" t="e">
        <f t="shared" ca="1" si="72"/>
        <v>#NAME?</v>
      </c>
      <c r="K1570" s="24" t="e">
        <f t="shared" ca="1" si="73"/>
        <v>#NAME?</v>
      </c>
      <c r="L1570" s="24" t="e">
        <f t="shared" ca="1" si="74"/>
        <v>#NAME?</v>
      </c>
    </row>
    <row r="1571" spans="2:12" x14ac:dyDescent="0.25">
      <c r="B1571" s="24">
        <v>9.9957935931478694</v>
      </c>
      <c r="G1571" s="24">
        <v>1569</v>
      </c>
      <c r="H1571" s="24" t="e">
        <f ca="1"/>
        <v>#NAME?</v>
      </c>
      <c r="I1571" s="24" t="e" cm="1">
        <f t="array" aca="1" ref="I1571" ca="1">INDIRECT(ADDRESS(($E$2+1-G1571)+2,8))</f>
        <v>#NAME?</v>
      </c>
      <c r="J1571" s="24" t="e">
        <f t="shared" ca="1" si="72"/>
        <v>#NAME?</v>
      </c>
      <c r="K1571" s="24" t="e">
        <f t="shared" ca="1" si="73"/>
        <v>#NAME?</v>
      </c>
      <c r="L1571" s="24" t="e">
        <f t="shared" ca="1" si="74"/>
        <v>#NAME?</v>
      </c>
    </row>
    <row r="1572" spans="2:12" x14ac:dyDescent="0.25">
      <c r="B1572" s="24">
        <v>10.615274818670112</v>
      </c>
      <c r="G1572" s="24">
        <v>1570</v>
      </c>
      <c r="H1572" s="24" t="e">
        <f ca="1"/>
        <v>#NAME?</v>
      </c>
      <c r="I1572" s="24" t="e" cm="1">
        <f t="array" aca="1" ref="I1572" ca="1">INDIRECT(ADDRESS(($E$2+1-G1572)+2,8))</f>
        <v>#NAME?</v>
      </c>
      <c r="J1572" s="24" t="e">
        <f t="shared" ca="1" si="72"/>
        <v>#NAME?</v>
      </c>
      <c r="K1572" s="24" t="e">
        <f t="shared" ca="1" si="73"/>
        <v>#NAME?</v>
      </c>
      <c r="L1572" s="24" t="e">
        <f t="shared" ca="1" si="74"/>
        <v>#NAME?</v>
      </c>
    </row>
    <row r="1573" spans="2:12" x14ac:dyDescent="0.25">
      <c r="B1573" s="24">
        <v>8.6606914573644627</v>
      </c>
      <c r="G1573" s="24">
        <v>1571</v>
      </c>
      <c r="H1573" s="24" t="e">
        <f ca="1"/>
        <v>#NAME?</v>
      </c>
      <c r="I1573" s="24" t="e" cm="1">
        <f t="array" aca="1" ref="I1573" ca="1">INDIRECT(ADDRESS(($E$2+1-G1573)+2,8))</f>
        <v>#NAME?</v>
      </c>
      <c r="J1573" s="24" t="e">
        <f t="shared" ca="1" si="72"/>
        <v>#NAME?</v>
      </c>
      <c r="K1573" s="24" t="e">
        <f t="shared" ca="1" si="73"/>
        <v>#NAME?</v>
      </c>
      <c r="L1573" s="24" t="e">
        <f t="shared" ca="1" si="74"/>
        <v>#NAME?</v>
      </c>
    </row>
    <row r="1574" spans="2:12" x14ac:dyDescent="0.25">
      <c r="B1574" s="24">
        <v>12.188768276354693</v>
      </c>
      <c r="G1574" s="24">
        <v>1572</v>
      </c>
      <c r="H1574" s="24" t="e">
        <f ca="1"/>
        <v>#NAME?</v>
      </c>
      <c r="I1574" s="24" t="e" cm="1">
        <f t="array" aca="1" ref="I1574" ca="1">INDIRECT(ADDRESS(($E$2+1-G1574)+2,8))</f>
        <v>#NAME?</v>
      </c>
      <c r="J1574" s="24" t="e">
        <f t="shared" ca="1" si="72"/>
        <v>#NAME?</v>
      </c>
      <c r="K1574" s="24" t="e">
        <f t="shared" ca="1" si="73"/>
        <v>#NAME?</v>
      </c>
      <c r="L1574" s="24" t="e">
        <f t="shared" ca="1" si="74"/>
        <v>#NAME?</v>
      </c>
    </row>
    <row r="1575" spans="2:12" x14ac:dyDescent="0.25">
      <c r="B1575" s="24">
        <v>9.9835962676701424</v>
      </c>
      <c r="G1575" s="24">
        <v>1573</v>
      </c>
      <c r="H1575" s="24" t="e">
        <f ca="1"/>
        <v>#NAME?</v>
      </c>
      <c r="I1575" s="24" t="e" cm="1">
        <f t="array" aca="1" ref="I1575" ca="1">INDIRECT(ADDRESS(($E$2+1-G1575)+2,8))</f>
        <v>#NAME?</v>
      </c>
      <c r="J1575" s="24" t="e">
        <f t="shared" ca="1" si="72"/>
        <v>#NAME?</v>
      </c>
      <c r="K1575" s="24" t="e">
        <f t="shared" ca="1" si="73"/>
        <v>#NAME?</v>
      </c>
      <c r="L1575" s="24" t="e">
        <f t="shared" ca="1" si="74"/>
        <v>#NAME?</v>
      </c>
    </row>
    <row r="1576" spans="2:12" x14ac:dyDescent="0.25">
      <c r="B1576" s="24">
        <v>10.59066486431955</v>
      </c>
      <c r="G1576" s="24">
        <v>1574</v>
      </c>
      <c r="H1576" s="24" t="e">
        <f ca="1"/>
        <v>#NAME?</v>
      </c>
      <c r="I1576" s="24" t="e" cm="1">
        <f t="array" aca="1" ref="I1576" ca="1">INDIRECT(ADDRESS(($E$2+1-G1576)+2,8))</f>
        <v>#NAME?</v>
      </c>
      <c r="J1576" s="24" t="e">
        <f t="shared" ca="1" si="72"/>
        <v>#NAME?</v>
      </c>
      <c r="K1576" s="24" t="e">
        <f t="shared" ca="1" si="73"/>
        <v>#NAME?</v>
      </c>
      <c r="L1576" s="24" t="e">
        <f t="shared" ca="1" si="74"/>
        <v>#NAME?</v>
      </c>
    </row>
    <row r="1577" spans="2:12" x14ac:dyDescent="0.25">
      <c r="B1577" s="24">
        <v>9.7217310328520128</v>
      </c>
      <c r="G1577" s="24">
        <v>1575</v>
      </c>
      <c r="H1577" s="24" t="e">
        <f ca="1"/>
        <v>#NAME?</v>
      </c>
      <c r="I1577" s="24" t="e" cm="1">
        <f t="array" aca="1" ref="I1577" ca="1">INDIRECT(ADDRESS(($E$2+1-G1577)+2,8))</f>
        <v>#NAME?</v>
      </c>
      <c r="J1577" s="24" t="e">
        <f t="shared" ca="1" si="72"/>
        <v>#NAME?</v>
      </c>
      <c r="K1577" s="24" t="e">
        <f t="shared" ca="1" si="73"/>
        <v>#NAME?</v>
      </c>
      <c r="L1577" s="24" t="e">
        <f t="shared" ca="1" si="74"/>
        <v>#NAME?</v>
      </c>
    </row>
    <row r="1578" spans="2:12" x14ac:dyDescent="0.25">
      <c r="B1578" s="24">
        <v>8.9922001751780556</v>
      </c>
      <c r="G1578" s="24">
        <v>1576</v>
      </c>
      <c r="H1578" s="24" t="e">
        <f ca="1"/>
        <v>#NAME?</v>
      </c>
      <c r="I1578" s="24" t="e" cm="1">
        <f t="array" aca="1" ref="I1578" ca="1">INDIRECT(ADDRESS(($E$2+1-G1578)+2,8))</f>
        <v>#NAME?</v>
      </c>
      <c r="J1578" s="24" t="e">
        <f t="shared" ca="1" si="72"/>
        <v>#NAME?</v>
      </c>
      <c r="K1578" s="24" t="e">
        <f t="shared" ca="1" si="73"/>
        <v>#NAME?</v>
      </c>
      <c r="L1578" s="24" t="e">
        <f t="shared" ca="1" si="74"/>
        <v>#NAME?</v>
      </c>
    </row>
    <row r="1579" spans="2:12" x14ac:dyDescent="0.25">
      <c r="B1579" s="24">
        <v>10.581420759026525</v>
      </c>
      <c r="G1579" s="24">
        <v>1577</v>
      </c>
      <c r="H1579" s="24" t="e">
        <f ca="1"/>
        <v>#NAME?</v>
      </c>
      <c r="I1579" s="24" t="e" cm="1">
        <f t="array" aca="1" ref="I1579" ca="1">INDIRECT(ADDRESS(($E$2+1-G1579)+2,8))</f>
        <v>#NAME?</v>
      </c>
      <c r="J1579" s="24" t="e">
        <f t="shared" ca="1" si="72"/>
        <v>#NAME?</v>
      </c>
      <c r="K1579" s="24" t="e">
        <f t="shared" ca="1" si="73"/>
        <v>#NAME?</v>
      </c>
      <c r="L1579" s="24" t="e">
        <f t="shared" ca="1" si="74"/>
        <v>#NAME?</v>
      </c>
    </row>
    <row r="1580" spans="2:12" x14ac:dyDescent="0.25">
      <c r="B1580" s="24">
        <v>9.5321241774567333</v>
      </c>
      <c r="G1580" s="24">
        <v>1578</v>
      </c>
      <c r="H1580" s="24" t="e">
        <f ca="1"/>
        <v>#NAME?</v>
      </c>
      <c r="I1580" s="24" t="e" cm="1">
        <f t="array" aca="1" ref="I1580" ca="1">INDIRECT(ADDRESS(($E$2+1-G1580)+2,8))</f>
        <v>#NAME?</v>
      </c>
      <c r="J1580" s="24" t="e">
        <f t="shared" ca="1" si="72"/>
        <v>#NAME?</v>
      </c>
      <c r="K1580" s="24" t="e">
        <f t="shared" ca="1" si="73"/>
        <v>#NAME?</v>
      </c>
      <c r="L1580" s="24" t="e">
        <f t="shared" ca="1" si="74"/>
        <v>#NAME?</v>
      </c>
    </row>
    <row r="1581" spans="2:12" x14ac:dyDescent="0.25">
      <c r="B1581" s="24">
        <v>10.994944271975394</v>
      </c>
      <c r="G1581" s="24">
        <v>1579</v>
      </c>
      <c r="H1581" s="24" t="e">
        <f ca="1"/>
        <v>#NAME?</v>
      </c>
      <c r="I1581" s="24" t="e" cm="1">
        <f t="array" aca="1" ref="I1581" ca="1">INDIRECT(ADDRESS(($E$2+1-G1581)+2,8))</f>
        <v>#NAME?</v>
      </c>
      <c r="J1581" s="24" t="e">
        <f t="shared" ca="1" si="72"/>
        <v>#NAME?</v>
      </c>
      <c r="K1581" s="24" t="e">
        <f t="shared" ca="1" si="73"/>
        <v>#NAME?</v>
      </c>
      <c r="L1581" s="24" t="e">
        <f t="shared" ca="1" si="74"/>
        <v>#NAME?</v>
      </c>
    </row>
    <row r="1582" spans="2:12" x14ac:dyDescent="0.25">
      <c r="B1582" s="24">
        <v>8.2122216005873998</v>
      </c>
      <c r="G1582" s="24">
        <v>1580</v>
      </c>
      <c r="H1582" s="24" t="e">
        <f ca="1"/>
        <v>#NAME?</v>
      </c>
      <c r="I1582" s="24" t="e" cm="1">
        <f t="array" aca="1" ref="I1582" ca="1">INDIRECT(ADDRESS(($E$2+1-G1582)+2,8))</f>
        <v>#NAME?</v>
      </c>
      <c r="J1582" s="24" t="e">
        <f t="shared" ca="1" si="72"/>
        <v>#NAME?</v>
      </c>
      <c r="K1582" s="24" t="e">
        <f t="shared" ca="1" si="73"/>
        <v>#NAME?</v>
      </c>
      <c r="L1582" s="24" t="e">
        <f t="shared" ca="1" si="74"/>
        <v>#NAME?</v>
      </c>
    </row>
    <row r="1583" spans="2:12" x14ac:dyDescent="0.25">
      <c r="B1583" s="24">
        <v>11.67154865235528</v>
      </c>
      <c r="G1583" s="24">
        <v>1581</v>
      </c>
      <c r="H1583" s="24" t="e">
        <f ca="1"/>
        <v>#NAME?</v>
      </c>
      <c r="I1583" s="24" t="e" cm="1">
        <f t="array" aca="1" ref="I1583" ca="1">INDIRECT(ADDRESS(($E$2+1-G1583)+2,8))</f>
        <v>#NAME?</v>
      </c>
      <c r="J1583" s="24" t="e">
        <f t="shared" ca="1" si="72"/>
        <v>#NAME?</v>
      </c>
      <c r="K1583" s="24" t="e">
        <f t="shared" ca="1" si="73"/>
        <v>#NAME?</v>
      </c>
      <c r="L1583" s="24" t="e">
        <f t="shared" ca="1" si="74"/>
        <v>#NAME?</v>
      </c>
    </row>
    <row r="1584" spans="2:12" x14ac:dyDescent="0.25">
      <c r="B1584" s="24">
        <v>6.9707510853807966</v>
      </c>
      <c r="G1584" s="24">
        <v>1582</v>
      </c>
      <c r="H1584" s="24" t="e">
        <f ca="1"/>
        <v>#NAME?</v>
      </c>
      <c r="I1584" s="24" t="e" cm="1">
        <f t="array" aca="1" ref="I1584" ca="1">INDIRECT(ADDRESS(($E$2+1-G1584)+2,8))</f>
        <v>#NAME?</v>
      </c>
      <c r="J1584" s="24" t="e">
        <f t="shared" ca="1" si="72"/>
        <v>#NAME?</v>
      </c>
      <c r="K1584" s="24" t="e">
        <f t="shared" ca="1" si="73"/>
        <v>#NAME?</v>
      </c>
      <c r="L1584" s="24" t="e">
        <f t="shared" ca="1" si="74"/>
        <v>#NAME?</v>
      </c>
    </row>
    <row r="1585" spans="2:12" x14ac:dyDescent="0.25">
      <c r="B1585" s="24">
        <v>10.62503715527173</v>
      </c>
      <c r="G1585" s="24">
        <v>1583</v>
      </c>
      <c r="H1585" s="24" t="e">
        <f ca="1"/>
        <v>#NAME?</v>
      </c>
      <c r="I1585" s="24" t="e" cm="1">
        <f t="array" aca="1" ref="I1585" ca="1">INDIRECT(ADDRESS(($E$2+1-G1585)+2,8))</f>
        <v>#NAME?</v>
      </c>
      <c r="J1585" s="24" t="e">
        <f t="shared" ca="1" si="72"/>
        <v>#NAME?</v>
      </c>
      <c r="K1585" s="24" t="e">
        <f t="shared" ca="1" si="73"/>
        <v>#NAME?</v>
      </c>
      <c r="L1585" s="24" t="e">
        <f t="shared" ca="1" si="74"/>
        <v>#NAME?</v>
      </c>
    </row>
    <row r="1586" spans="2:12" x14ac:dyDescent="0.25">
      <c r="B1586" s="24">
        <v>10.629805292738686</v>
      </c>
      <c r="G1586" s="24">
        <v>1584</v>
      </c>
      <c r="H1586" s="24" t="e">
        <f ca="1"/>
        <v>#NAME?</v>
      </c>
      <c r="I1586" s="24" t="e" cm="1">
        <f t="array" aca="1" ref="I1586" ca="1">INDIRECT(ADDRESS(($E$2+1-G1586)+2,8))</f>
        <v>#NAME?</v>
      </c>
      <c r="J1586" s="24" t="e">
        <f t="shared" ca="1" si="72"/>
        <v>#NAME?</v>
      </c>
      <c r="K1586" s="24" t="e">
        <f t="shared" ca="1" si="73"/>
        <v>#NAME?</v>
      </c>
      <c r="L1586" s="24" t="e">
        <f t="shared" ca="1" si="74"/>
        <v>#NAME?</v>
      </c>
    </row>
    <row r="1587" spans="2:12" x14ac:dyDescent="0.25">
      <c r="B1587" s="24">
        <v>10.921668143704634</v>
      </c>
      <c r="G1587" s="24">
        <v>1585</v>
      </c>
      <c r="H1587" s="24" t="e">
        <f ca="1"/>
        <v>#NAME?</v>
      </c>
      <c r="I1587" s="24" t="e" cm="1">
        <f t="array" aca="1" ref="I1587" ca="1">INDIRECT(ADDRESS(($E$2+1-G1587)+2,8))</f>
        <v>#NAME?</v>
      </c>
      <c r="J1587" s="24" t="e">
        <f t="shared" ca="1" si="72"/>
        <v>#NAME?</v>
      </c>
      <c r="K1587" s="24" t="e">
        <f t="shared" ca="1" si="73"/>
        <v>#NAME?</v>
      </c>
      <c r="L1587" s="24" t="e">
        <f t="shared" ca="1" si="74"/>
        <v>#NAME?</v>
      </c>
    </row>
    <row r="1588" spans="2:12" x14ac:dyDescent="0.25">
      <c r="B1588" s="24">
        <v>8.9309602323108432</v>
      </c>
      <c r="G1588" s="24">
        <v>1586</v>
      </c>
      <c r="H1588" s="24" t="e">
        <f ca="1"/>
        <v>#NAME?</v>
      </c>
      <c r="I1588" s="24" t="e" cm="1">
        <f t="array" aca="1" ref="I1588" ca="1">INDIRECT(ADDRESS(($E$2+1-G1588)+2,8))</f>
        <v>#NAME?</v>
      </c>
      <c r="J1588" s="24" t="e">
        <f t="shared" ca="1" si="72"/>
        <v>#NAME?</v>
      </c>
      <c r="K1588" s="24" t="e">
        <f t="shared" ca="1" si="73"/>
        <v>#NAME?</v>
      </c>
      <c r="L1588" s="24" t="e">
        <f t="shared" ca="1" si="74"/>
        <v>#NAME?</v>
      </c>
    </row>
    <row r="1589" spans="2:12" x14ac:dyDescent="0.25">
      <c r="B1589" s="24">
        <v>7.5585182462335769</v>
      </c>
      <c r="G1589" s="24">
        <v>1587</v>
      </c>
      <c r="H1589" s="24" t="e">
        <f ca="1"/>
        <v>#NAME?</v>
      </c>
      <c r="I1589" s="24" t="e" cm="1">
        <f t="array" aca="1" ref="I1589" ca="1">INDIRECT(ADDRESS(($E$2+1-G1589)+2,8))</f>
        <v>#NAME?</v>
      </c>
      <c r="J1589" s="24" t="e">
        <f t="shared" ca="1" si="72"/>
        <v>#NAME?</v>
      </c>
      <c r="K1589" s="24" t="e">
        <f t="shared" ca="1" si="73"/>
        <v>#NAME?</v>
      </c>
      <c r="L1589" s="24" t="e">
        <f t="shared" ca="1" si="74"/>
        <v>#NAME?</v>
      </c>
    </row>
    <row r="1590" spans="2:12" x14ac:dyDescent="0.25">
      <c r="B1590" s="24">
        <v>10.945965758791527</v>
      </c>
      <c r="G1590" s="24">
        <v>1588</v>
      </c>
      <c r="H1590" s="24" t="e">
        <f ca="1"/>
        <v>#NAME?</v>
      </c>
      <c r="I1590" s="24" t="e" cm="1">
        <f t="array" aca="1" ref="I1590" ca="1">INDIRECT(ADDRESS(($E$2+1-G1590)+2,8))</f>
        <v>#NAME?</v>
      </c>
      <c r="J1590" s="24" t="e">
        <f t="shared" ca="1" si="72"/>
        <v>#NAME?</v>
      </c>
      <c r="K1590" s="24" t="e">
        <f t="shared" ca="1" si="73"/>
        <v>#NAME?</v>
      </c>
      <c r="L1590" s="24" t="e">
        <f t="shared" ca="1" si="74"/>
        <v>#NAME?</v>
      </c>
    </row>
    <row r="1591" spans="2:12" x14ac:dyDescent="0.25">
      <c r="B1591" s="24">
        <v>11.36126351472287</v>
      </c>
      <c r="G1591" s="24">
        <v>1589</v>
      </c>
      <c r="H1591" s="24" t="e">
        <f ca="1"/>
        <v>#NAME?</v>
      </c>
      <c r="I1591" s="24" t="e" cm="1">
        <f t="array" aca="1" ref="I1591" ca="1">INDIRECT(ADDRESS(($E$2+1-G1591)+2,8))</f>
        <v>#NAME?</v>
      </c>
      <c r="J1591" s="24" t="e">
        <f t="shared" ca="1" si="72"/>
        <v>#NAME?</v>
      </c>
      <c r="K1591" s="24" t="e">
        <f t="shared" ca="1" si="73"/>
        <v>#NAME?</v>
      </c>
      <c r="L1591" s="24" t="e">
        <f t="shared" ca="1" si="74"/>
        <v>#NAME?</v>
      </c>
    </row>
    <row r="1592" spans="2:12" x14ac:dyDescent="0.25">
      <c r="B1592" s="24">
        <v>9.7419024764786482</v>
      </c>
      <c r="G1592" s="24">
        <v>1590</v>
      </c>
      <c r="H1592" s="24" t="e">
        <f ca="1"/>
        <v>#NAME?</v>
      </c>
      <c r="I1592" s="24" t="e" cm="1">
        <f t="array" aca="1" ref="I1592" ca="1">INDIRECT(ADDRESS(($E$2+1-G1592)+2,8))</f>
        <v>#NAME?</v>
      </c>
      <c r="J1592" s="24" t="e">
        <f t="shared" ca="1" si="72"/>
        <v>#NAME?</v>
      </c>
      <c r="K1592" s="24" t="e">
        <f t="shared" ca="1" si="73"/>
        <v>#NAME?</v>
      </c>
      <c r="L1592" s="24" t="e">
        <f t="shared" ca="1" si="74"/>
        <v>#NAME?</v>
      </c>
    </row>
    <row r="1593" spans="2:12" x14ac:dyDescent="0.25">
      <c r="B1593" s="24">
        <v>6.7236156743208593</v>
      </c>
      <c r="G1593" s="24">
        <v>1591</v>
      </c>
      <c r="H1593" s="24" t="e">
        <f ca="1"/>
        <v>#NAME?</v>
      </c>
      <c r="I1593" s="24" t="e" cm="1">
        <f t="array" aca="1" ref="I1593" ca="1">INDIRECT(ADDRESS(($E$2+1-G1593)+2,8))</f>
        <v>#NAME?</v>
      </c>
      <c r="J1593" s="24" t="e">
        <f t="shared" ca="1" si="72"/>
        <v>#NAME?</v>
      </c>
      <c r="K1593" s="24" t="e">
        <f t="shared" ca="1" si="73"/>
        <v>#NAME?</v>
      </c>
      <c r="L1593" s="24" t="e">
        <f t="shared" ca="1" si="74"/>
        <v>#NAME?</v>
      </c>
    </row>
    <row r="1594" spans="2:12" x14ac:dyDescent="0.25">
      <c r="B1594" s="24">
        <v>8.9707340112779885</v>
      </c>
      <c r="G1594" s="24">
        <v>1592</v>
      </c>
      <c r="H1594" s="24" t="e">
        <f ca="1"/>
        <v>#NAME?</v>
      </c>
      <c r="I1594" s="24" t="e" cm="1">
        <f t="array" aca="1" ref="I1594" ca="1">INDIRECT(ADDRESS(($E$2+1-G1594)+2,8))</f>
        <v>#NAME?</v>
      </c>
      <c r="J1594" s="24" t="e">
        <f t="shared" ca="1" si="72"/>
        <v>#NAME?</v>
      </c>
      <c r="K1594" s="24" t="e">
        <f t="shared" ca="1" si="73"/>
        <v>#NAME?</v>
      </c>
      <c r="L1594" s="24" t="e">
        <f t="shared" ca="1" si="74"/>
        <v>#NAME?</v>
      </c>
    </row>
    <row r="1595" spans="2:12" x14ac:dyDescent="0.25">
      <c r="B1595" s="24">
        <v>10.405834178546352</v>
      </c>
      <c r="G1595" s="24">
        <v>1593</v>
      </c>
      <c r="H1595" s="24" t="e">
        <f ca="1"/>
        <v>#NAME?</v>
      </c>
      <c r="I1595" s="24" t="e" cm="1">
        <f t="array" aca="1" ref="I1595" ca="1">INDIRECT(ADDRESS(($E$2+1-G1595)+2,8))</f>
        <v>#NAME?</v>
      </c>
      <c r="J1595" s="24" t="e">
        <f t="shared" ca="1" si="72"/>
        <v>#NAME?</v>
      </c>
      <c r="K1595" s="24" t="e">
        <f t="shared" ca="1" si="73"/>
        <v>#NAME?</v>
      </c>
      <c r="L1595" s="24" t="e">
        <f t="shared" ca="1" si="74"/>
        <v>#NAME?</v>
      </c>
    </row>
    <row r="1596" spans="2:12" x14ac:dyDescent="0.25">
      <c r="B1596" s="24">
        <v>11.36251123152274</v>
      </c>
      <c r="G1596" s="24">
        <v>1594</v>
      </c>
      <c r="H1596" s="24" t="e">
        <f ca="1"/>
        <v>#NAME?</v>
      </c>
      <c r="I1596" s="24" t="e" cm="1">
        <f t="array" aca="1" ref="I1596" ca="1">INDIRECT(ADDRESS(($E$2+1-G1596)+2,8))</f>
        <v>#NAME?</v>
      </c>
      <c r="J1596" s="24" t="e">
        <f t="shared" ca="1" si="72"/>
        <v>#NAME?</v>
      </c>
      <c r="K1596" s="24" t="e">
        <f t="shared" ca="1" si="73"/>
        <v>#NAME?</v>
      </c>
      <c r="L1596" s="24" t="e">
        <f t="shared" ca="1" si="74"/>
        <v>#NAME?</v>
      </c>
    </row>
    <row r="1597" spans="2:12" x14ac:dyDescent="0.25">
      <c r="B1597" s="24">
        <v>9.15308226518043</v>
      </c>
      <c r="G1597" s="24">
        <v>1595</v>
      </c>
      <c r="H1597" s="24" t="e">
        <f ca="1"/>
        <v>#NAME?</v>
      </c>
      <c r="I1597" s="24" t="e" cm="1">
        <f t="array" aca="1" ref="I1597" ca="1">INDIRECT(ADDRESS(($E$2+1-G1597)+2,8))</f>
        <v>#NAME?</v>
      </c>
      <c r="J1597" s="24" t="e">
        <f t="shared" ca="1" si="72"/>
        <v>#NAME?</v>
      </c>
      <c r="K1597" s="24" t="e">
        <f t="shared" ca="1" si="73"/>
        <v>#NAME?</v>
      </c>
      <c r="L1597" s="24" t="e">
        <f t="shared" ca="1" si="74"/>
        <v>#NAME?</v>
      </c>
    </row>
    <row r="1598" spans="2:12" x14ac:dyDescent="0.25">
      <c r="B1598" s="24">
        <v>7.5262053536733386</v>
      </c>
      <c r="G1598" s="24">
        <v>1596</v>
      </c>
      <c r="H1598" s="24" t="e">
        <f ca="1"/>
        <v>#NAME?</v>
      </c>
      <c r="I1598" s="24" t="e" cm="1">
        <f t="array" aca="1" ref="I1598" ca="1">INDIRECT(ADDRESS(($E$2+1-G1598)+2,8))</f>
        <v>#NAME?</v>
      </c>
      <c r="J1598" s="24" t="e">
        <f t="shared" ca="1" si="72"/>
        <v>#NAME?</v>
      </c>
      <c r="K1598" s="24" t="e">
        <f t="shared" ca="1" si="73"/>
        <v>#NAME?</v>
      </c>
      <c r="L1598" s="24" t="e">
        <f t="shared" ca="1" si="74"/>
        <v>#NAME?</v>
      </c>
    </row>
    <row r="1599" spans="2:12" x14ac:dyDescent="0.25">
      <c r="B1599" s="24">
        <v>8.1278800179281117</v>
      </c>
      <c r="G1599" s="24">
        <v>1597</v>
      </c>
      <c r="H1599" s="24" t="e">
        <f ca="1"/>
        <v>#NAME?</v>
      </c>
      <c r="I1599" s="24" t="e" cm="1">
        <f t="array" aca="1" ref="I1599" ca="1">INDIRECT(ADDRESS(($E$2+1-G1599)+2,8))</f>
        <v>#NAME?</v>
      </c>
      <c r="J1599" s="24" t="e">
        <f t="shared" ca="1" si="72"/>
        <v>#NAME?</v>
      </c>
      <c r="K1599" s="24" t="e">
        <f t="shared" ca="1" si="73"/>
        <v>#NAME?</v>
      </c>
      <c r="L1599" s="24" t="e">
        <f t="shared" ca="1" si="74"/>
        <v>#NAME?</v>
      </c>
    </row>
    <row r="1600" spans="2:12" x14ac:dyDescent="0.25">
      <c r="B1600" s="24">
        <v>7.4770046598729936</v>
      </c>
      <c r="G1600" s="24">
        <v>1598</v>
      </c>
      <c r="H1600" s="24" t="e">
        <f ca="1"/>
        <v>#NAME?</v>
      </c>
      <c r="I1600" s="24" t="e" cm="1">
        <f t="array" aca="1" ref="I1600" ca="1">INDIRECT(ADDRESS(($E$2+1-G1600)+2,8))</f>
        <v>#NAME?</v>
      </c>
      <c r="J1600" s="24" t="e">
        <f t="shared" ca="1" si="72"/>
        <v>#NAME?</v>
      </c>
      <c r="K1600" s="24" t="e">
        <f t="shared" ca="1" si="73"/>
        <v>#NAME?</v>
      </c>
      <c r="L1600" s="24" t="e">
        <f t="shared" ca="1" si="74"/>
        <v>#NAME?</v>
      </c>
    </row>
    <row r="1601" spans="2:12" x14ac:dyDescent="0.25">
      <c r="B1601" s="24">
        <v>8.9310468187514953</v>
      </c>
      <c r="G1601" s="24">
        <v>1599</v>
      </c>
      <c r="H1601" s="24" t="e">
        <f ca="1"/>
        <v>#NAME?</v>
      </c>
      <c r="I1601" s="24" t="e" cm="1">
        <f t="array" aca="1" ref="I1601" ca="1">INDIRECT(ADDRESS(($E$2+1-G1601)+2,8))</f>
        <v>#NAME?</v>
      </c>
      <c r="J1601" s="24" t="e">
        <f t="shared" ca="1" si="72"/>
        <v>#NAME?</v>
      </c>
      <c r="K1601" s="24" t="e">
        <f t="shared" ca="1" si="73"/>
        <v>#NAME?</v>
      </c>
      <c r="L1601" s="24" t="e">
        <f t="shared" ca="1" si="74"/>
        <v>#NAME?</v>
      </c>
    </row>
    <row r="1602" spans="2:12" x14ac:dyDescent="0.25">
      <c r="B1602" s="24">
        <v>8.3412594928624291</v>
      </c>
      <c r="G1602" s="24">
        <v>1600</v>
      </c>
      <c r="H1602" s="24" t="e">
        <f ca="1"/>
        <v>#NAME?</v>
      </c>
      <c r="I1602" s="24" t="e" cm="1">
        <f t="array" aca="1" ref="I1602" ca="1">INDIRECT(ADDRESS(($E$2+1-G1602)+2,8))</f>
        <v>#NAME?</v>
      </c>
      <c r="J1602" s="24" t="e">
        <f t="shared" ca="1" si="72"/>
        <v>#NAME?</v>
      </c>
      <c r="K1602" s="24" t="e">
        <f t="shared" ca="1" si="73"/>
        <v>#NAME?</v>
      </c>
      <c r="L1602" s="24" t="e">
        <f t="shared" ca="1" si="74"/>
        <v>#NAME?</v>
      </c>
    </row>
    <row r="1603" spans="2:12" x14ac:dyDescent="0.25">
      <c r="B1603" s="24">
        <v>8.0821191300182864</v>
      </c>
      <c r="G1603" s="24">
        <v>1601</v>
      </c>
      <c r="H1603" s="24" t="e">
        <f ca="1"/>
        <v>#NAME?</v>
      </c>
      <c r="I1603" s="24" t="e" cm="1">
        <f t="array" aca="1" ref="I1603" ca="1">INDIRECT(ADDRESS(($E$2+1-G1603)+2,8))</f>
        <v>#NAME?</v>
      </c>
      <c r="J1603" s="24" t="e">
        <f t="shared" ca="1" si="72"/>
        <v>#NAME?</v>
      </c>
      <c r="K1603" s="24" t="e">
        <f t="shared" ca="1" si="73"/>
        <v>#NAME?</v>
      </c>
      <c r="L1603" s="24" t="e">
        <f t="shared" ca="1" si="74"/>
        <v>#NAME?</v>
      </c>
    </row>
    <row r="1604" spans="2:12" x14ac:dyDescent="0.25">
      <c r="B1604" s="24">
        <v>12.081524536634916</v>
      </c>
      <c r="G1604" s="24">
        <v>1602</v>
      </c>
      <c r="H1604" s="24" t="e">
        <f ca="1"/>
        <v>#NAME?</v>
      </c>
      <c r="I1604" s="24" t="e" cm="1">
        <f t="array" aca="1" ref="I1604" ca="1">INDIRECT(ADDRESS(($E$2+1-G1604)+2,8))</f>
        <v>#NAME?</v>
      </c>
      <c r="J1604" s="24" t="e">
        <f t="shared" ref="J1604:J1667" ca="1" si="75">_xlfn.WEIBULL.DIST(H1604,$E$5,$E$6,TRUE)</f>
        <v>#NAME?</v>
      </c>
      <c r="K1604" s="24" t="e">
        <f t="shared" ref="K1604:K1667" ca="1" si="76">_xlfn.WEIBULL.DIST(I1604,$E$5,$E$6,TRUE)</f>
        <v>#NAME?</v>
      </c>
      <c r="L1604" s="24" t="e">
        <f t="shared" ref="L1604:L1667" ca="1" si="77">((2*G1604-1)/$E$2)*(LN(J1604)+LN(1-K1604))</f>
        <v>#NAME?</v>
      </c>
    </row>
    <row r="1605" spans="2:12" x14ac:dyDescent="0.25">
      <c r="B1605" s="24">
        <v>10.002589640697368</v>
      </c>
      <c r="G1605" s="24">
        <v>1603</v>
      </c>
      <c r="H1605" s="24" t="e">
        <f ca="1"/>
        <v>#NAME?</v>
      </c>
      <c r="I1605" s="24" t="e" cm="1">
        <f t="array" aca="1" ref="I1605" ca="1">INDIRECT(ADDRESS(($E$2+1-G1605)+2,8))</f>
        <v>#NAME?</v>
      </c>
      <c r="J1605" s="24" t="e">
        <f t="shared" ca="1" si="75"/>
        <v>#NAME?</v>
      </c>
      <c r="K1605" s="24" t="e">
        <f t="shared" ca="1" si="76"/>
        <v>#NAME?</v>
      </c>
      <c r="L1605" s="24" t="e">
        <f t="shared" ca="1" si="77"/>
        <v>#NAME?</v>
      </c>
    </row>
    <row r="1606" spans="2:12" x14ac:dyDescent="0.25">
      <c r="B1606" s="24">
        <v>10.214916794877148</v>
      </c>
      <c r="G1606" s="24">
        <v>1604</v>
      </c>
      <c r="H1606" s="24" t="e">
        <f ca="1"/>
        <v>#NAME?</v>
      </c>
      <c r="I1606" s="24" t="e" cm="1">
        <f t="array" aca="1" ref="I1606" ca="1">INDIRECT(ADDRESS(($E$2+1-G1606)+2,8))</f>
        <v>#NAME?</v>
      </c>
      <c r="J1606" s="24" t="e">
        <f t="shared" ca="1" si="75"/>
        <v>#NAME?</v>
      </c>
      <c r="K1606" s="24" t="e">
        <f t="shared" ca="1" si="76"/>
        <v>#NAME?</v>
      </c>
      <c r="L1606" s="24" t="e">
        <f t="shared" ca="1" si="77"/>
        <v>#NAME?</v>
      </c>
    </row>
    <row r="1607" spans="2:12" x14ac:dyDescent="0.25">
      <c r="B1607" s="24">
        <v>5.8324255405605427</v>
      </c>
      <c r="G1607" s="24">
        <v>1605</v>
      </c>
      <c r="H1607" s="24" t="e">
        <f ca="1"/>
        <v>#NAME?</v>
      </c>
      <c r="I1607" s="24" t="e" cm="1">
        <f t="array" aca="1" ref="I1607" ca="1">INDIRECT(ADDRESS(($E$2+1-G1607)+2,8))</f>
        <v>#NAME?</v>
      </c>
      <c r="J1607" s="24" t="e">
        <f t="shared" ca="1" si="75"/>
        <v>#NAME?</v>
      </c>
      <c r="K1607" s="24" t="e">
        <f t="shared" ca="1" si="76"/>
        <v>#NAME?</v>
      </c>
      <c r="L1607" s="24" t="e">
        <f t="shared" ca="1" si="77"/>
        <v>#NAME?</v>
      </c>
    </row>
    <row r="1608" spans="2:12" x14ac:dyDescent="0.25">
      <c r="B1608" s="24">
        <v>10.169618018915795</v>
      </c>
      <c r="G1608" s="24">
        <v>1606</v>
      </c>
      <c r="H1608" s="24" t="e">
        <f ca="1"/>
        <v>#NAME?</v>
      </c>
      <c r="I1608" s="24" t="e" cm="1">
        <f t="array" aca="1" ref="I1608" ca="1">INDIRECT(ADDRESS(($E$2+1-G1608)+2,8))</f>
        <v>#NAME?</v>
      </c>
      <c r="J1608" s="24" t="e">
        <f t="shared" ca="1" si="75"/>
        <v>#NAME?</v>
      </c>
      <c r="K1608" s="24" t="e">
        <f t="shared" ca="1" si="76"/>
        <v>#NAME?</v>
      </c>
      <c r="L1608" s="24" t="e">
        <f t="shared" ca="1" si="77"/>
        <v>#NAME?</v>
      </c>
    </row>
    <row r="1609" spans="2:12" x14ac:dyDescent="0.25">
      <c r="B1609" s="24">
        <v>10.589245156580231</v>
      </c>
      <c r="G1609" s="24">
        <v>1607</v>
      </c>
      <c r="H1609" s="24" t="e">
        <f ca="1"/>
        <v>#NAME?</v>
      </c>
      <c r="I1609" s="24" t="e" cm="1">
        <f t="array" aca="1" ref="I1609" ca="1">INDIRECT(ADDRESS(($E$2+1-G1609)+2,8))</f>
        <v>#NAME?</v>
      </c>
      <c r="J1609" s="24" t="e">
        <f t="shared" ca="1" si="75"/>
        <v>#NAME?</v>
      </c>
      <c r="K1609" s="24" t="e">
        <f t="shared" ca="1" si="76"/>
        <v>#NAME?</v>
      </c>
      <c r="L1609" s="24" t="e">
        <f t="shared" ca="1" si="77"/>
        <v>#NAME?</v>
      </c>
    </row>
    <row r="1610" spans="2:12" x14ac:dyDescent="0.25">
      <c r="B1610" s="24">
        <v>11.288156318540894</v>
      </c>
      <c r="G1610" s="24">
        <v>1608</v>
      </c>
      <c r="H1610" s="24" t="e">
        <f ca="1"/>
        <v>#NAME?</v>
      </c>
      <c r="I1610" s="24" t="e" cm="1">
        <f t="array" aca="1" ref="I1610" ca="1">INDIRECT(ADDRESS(($E$2+1-G1610)+2,8))</f>
        <v>#NAME?</v>
      </c>
      <c r="J1610" s="24" t="e">
        <f t="shared" ca="1" si="75"/>
        <v>#NAME?</v>
      </c>
      <c r="K1610" s="24" t="e">
        <f t="shared" ca="1" si="76"/>
        <v>#NAME?</v>
      </c>
      <c r="L1610" s="24" t="e">
        <f t="shared" ca="1" si="77"/>
        <v>#NAME?</v>
      </c>
    </row>
    <row r="1611" spans="2:12" x14ac:dyDescent="0.25">
      <c r="B1611" s="24">
        <v>9.3095943628654521</v>
      </c>
      <c r="G1611" s="24">
        <v>1609</v>
      </c>
      <c r="H1611" s="24" t="e">
        <f ca="1"/>
        <v>#NAME?</v>
      </c>
      <c r="I1611" s="24" t="e" cm="1">
        <f t="array" aca="1" ref="I1611" ca="1">INDIRECT(ADDRESS(($E$2+1-G1611)+2,8))</f>
        <v>#NAME?</v>
      </c>
      <c r="J1611" s="24" t="e">
        <f t="shared" ca="1" si="75"/>
        <v>#NAME?</v>
      </c>
      <c r="K1611" s="24" t="e">
        <f t="shared" ca="1" si="76"/>
        <v>#NAME?</v>
      </c>
      <c r="L1611" s="24" t="e">
        <f t="shared" ca="1" si="77"/>
        <v>#NAME?</v>
      </c>
    </row>
    <row r="1612" spans="2:12" x14ac:dyDescent="0.25">
      <c r="B1612" s="24">
        <v>8.636787891106632</v>
      </c>
      <c r="G1612" s="24">
        <v>1610</v>
      </c>
      <c r="H1612" s="24" t="e">
        <f ca="1"/>
        <v>#NAME?</v>
      </c>
      <c r="I1612" s="24" t="e" cm="1">
        <f t="array" aca="1" ref="I1612" ca="1">INDIRECT(ADDRESS(($E$2+1-G1612)+2,8))</f>
        <v>#NAME?</v>
      </c>
      <c r="J1612" s="24" t="e">
        <f t="shared" ca="1" si="75"/>
        <v>#NAME?</v>
      </c>
      <c r="K1612" s="24" t="e">
        <f t="shared" ca="1" si="76"/>
        <v>#NAME?</v>
      </c>
      <c r="L1612" s="24" t="e">
        <f t="shared" ca="1" si="77"/>
        <v>#NAME?</v>
      </c>
    </row>
    <row r="1613" spans="2:12" x14ac:dyDescent="0.25">
      <c r="B1613" s="24">
        <v>8.9773133265476943</v>
      </c>
      <c r="G1613" s="24">
        <v>1611</v>
      </c>
      <c r="H1613" s="24" t="e">
        <f ca="1"/>
        <v>#NAME?</v>
      </c>
      <c r="I1613" s="24" t="e" cm="1">
        <f t="array" aca="1" ref="I1613" ca="1">INDIRECT(ADDRESS(($E$2+1-G1613)+2,8))</f>
        <v>#NAME?</v>
      </c>
      <c r="J1613" s="24" t="e">
        <f t="shared" ca="1" si="75"/>
        <v>#NAME?</v>
      </c>
      <c r="K1613" s="24" t="e">
        <f t="shared" ca="1" si="76"/>
        <v>#NAME?</v>
      </c>
      <c r="L1613" s="24" t="e">
        <f t="shared" ca="1" si="77"/>
        <v>#NAME?</v>
      </c>
    </row>
    <row r="1614" spans="2:12" x14ac:dyDescent="0.25">
      <c r="B1614" s="24">
        <v>8.6928537105172268</v>
      </c>
      <c r="G1614" s="24">
        <v>1612</v>
      </c>
      <c r="H1614" s="24" t="e">
        <f ca="1"/>
        <v>#NAME?</v>
      </c>
      <c r="I1614" s="24" t="e" cm="1">
        <f t="array" aca="1" ref="I1614" ca="1">INDIRECT(ADDRESS(($E$2+1-G1614)+2,8))</f>
        <v>#NAME?</v>
      </c>
      <c r="J1614" s="24" t="e">
        <f t="shared" ca="1" si="75"/>
        <v>#NAME?</v>
      </c>
      <c r="K1614" s="24" t="e">
        <f t="shared" ca="1" si="76"/>
        <v>#NAME?</v>
      </c>
      <c r="L1614" s="24" t="e">
        <f t="shared" ca="1" si="77"/>
        <v>#NAME?</v>
      </c>
    </row>
    <row r="1615" spans="2:12" x14ac:dyDescent="0.25">
      <c r="B1615" s="24">
        <v>7.9353037729376155</v>
      </c>
      <c r="G1615" s="24">
        <v>1613</v>
      </c>
      <c r="H1615" s="24" t="e">
        <f ca="1"/>
        <v>#NAME?</v>
      </c>
      <c r="I1615" s="24" t="e" cm="1">
        <f t="array" aca="1" ref="I1615" ca="1">INDIRECT(ADDRESS(($E$2+1-G1615)+2,8))</f>
        <v>#NAME?</v>
      </c>
      <c r="J1615" s="24" t="e">
        <f t="shared" ca="1" si="75"/>
        <v>#NAME?</v>
      </c>
      <c r="K1615" s="24" t="e">
        <f t="shared" ca="1" si="76"/>
        <v>#NAME?</v>
      </c>
      <c r="L1615" s="24" t="e">
        <f t="shared" ca="1" si="77"/>
        <v>#NAME?</v>
      </c>
    </row>
    <row r="1616" spans="2:12" x14ac:dyDescent="0.25">
      <c r="B1616" s="24">
        <v>10.486672093607666</v>
      </c>
      <c r="G1616" s="24">
        <v>1614</v>
      </c>
      <c r="H1616" s="24" t="e">
        <f ca="1"/>
        <v>#NAME?</v>
      </c>
      <c r="I1616" s="24" t="e" cm="1">
        <f t="array" aca="1" ref="I1616" ca="1">INDIRECT(ADDRESS(($E$2+1-G1616)+2,8))</f>
        <v>#NAME?</v>
      </c>
      <c r="J1616" s="24" t="e">
        <f t="shared" ca="1" si="75"/>
        <v>#NAME?</v>
      </c>
      <c r="K1616" s="24" t="e">
        <f t="shared" ca="1" si="76"/>
        <v>#NAME?</v>
      </c>
      <c r="L1616" s="24" t="e">
        <f t="shared" ca="1" si="77"/>
        <v>#NAME?</v>
      </c>
    </row>
    <row r="1617" spans="2:12" x14ac:dyDescent="0.25">
      <c r="B1617" s="24">
        <v>8.8335624939800041</v>
      </c>
      <c r="G1617" s="24">
        <v>1615</v>
      </c>
      <c r="H1617" s="24" t="e">
        <f ca="1"/>
        <v>#NAME?</v>
      </c>
      <c r="I1617" s="24" t="e" cm="1">
        <f t="array" aca="1" ref="I1617" ca="1">INDIRECT(ADDRESS(($E$2+1-G1617)+2,8))</f>
        <v>#NAME?</v>
      </c>
      <c r="J1617" s="24" t="e">
        <f t="shared" ca="1" si="75"/>
        <v>#NAME?</v>
      </c>
      <c r="K1617" s="24" t="e">
        <f t="shared" ca="1" si="76"/>
        <v>#NAME?</v>
      </c>
      <c r="L1617" s="24" t="e">
        <f t="shared" ca="1" si="77"/>
        <v>#NAME?</v>
      </c>
    </row>
    <row r="1618" spans="2:12" x14ac:dyDescent="0.25">
      <c r="B1618" s="24">
        <v>11.180688029761413</v>
      </c>
      <c r="G1618" s="24">
        <v>1616</v>
      </c>
      <c r="H1618" s="24" t="e">
        <f ca="1"/>
        <v>#NAME?</v>
      </c>
      <c r="I1618" s="24" t="e" cm="1">
        <f t="array" aca="1" ref="I1618" ca="1">INDIRECT(ADDRESS(($E$2+1-G1618)+2,8))</f>
        <v>#NAME?</v>
      </c>
      <c r="J1618" s="24" t="e">
        <f t="shared" ca="1" si="75"/>
        <v>#NAME?</v>
      </c>
      <c r="K1618" s="24" t="e">
        <f t="shared" ca="1" si="76"/>
        <v>#NAME?</v>
      </c>
      <c r="L1618" s="24" t="e">
        <f t="shared" ca="1" si="77"/>
        <v>#NAME?</v>
      </c>
    </row>
    <row r="1619" spans="2:12" x14ac:dyDescent="0.25">
      <c r="B1619" s="24">
        <v>8.7618672390478007</v>
      </c>
      <c r="G1619" s="24">
        <v>1617</v>
      </c>
      <c r="H1619" s="24" t="e">
        <f ca="1"/>
        <v>#NAME?</v>
      </c>
      <c r="I1619" s="24" t="e" cm="1">
        <f t="array" aca="1" ref="I1619" ca="1">INDIRECT(ADDRESS(($E$2+1-G1619)+2,8))</f>
        <v>#NAME?</v>
      </c>
      <c r="J1619" s="24" t="e">
        <f t="shared" ca="1" si="75"/>
        <v>#NAME?</v>
      </c>
      <c r="K1619" s="24" t="e">
        <f t="shared" ca="1" si="76"/>
        <v>#NAME?</v>
      </c>
      <c r="L1619" s="24" t="e">
        <f t="shared" ca="1" si="77"/>
        <v>#NAME?</v>
      </c>
    </row>
    <row r="1620" spans="2:12" x14ac:dyDescent="0.25">
      <c r="B1620" s="24">
        <v>9.1263437855121072</v>
      </c>
      <c r="G1620" s="24">
        <v>1618</v>
      </c>
      <c r="H1620" s="24" t="e">
        <f ca="1"/>
        <v>#NAME?</v>
      </c>
      <c r="I1620" s="24" t="e" cm="1">
        <f t="array" aca="1" ref="I1620" ca="1">INDIRECT(ADDRESS(($E$2+1-G1620)+2,8))</f>
        <v>#NAME?</v>
      </c>
      <c r="J1620" s="24" t="e">
        <f t="shared" ca="1" si="75"/>
        <v>#NAME?</v>
      </c>
      <c r="K1620" s="24" t="e">
        <f t="shared" ca="1" si="76"/>
        <v>#NAME?</v>
      </c>
      <c r="L1620" s="24" t="e">
        <f t="shared" ca="1" si="77"/>
        <v>#NAME?</v>
      </c>
    </row>
    <row r="1621" spans="2:12" x14ac:dyDescent="0.25">
      <c r="B1621" s="24">
        <v>8.0301410801303845</v>
      </c>
      <c r="G1621" s="24">
        <v>1619</v>
      </c>
      <c r="H1621" s="24" t="e">
        <f ca="1"/>
        <v>#NAME?</v>
      </c>
      <c r="I1621" s="24" t="e" cm="1">
        <f t="array" aca="1" ref="I1621" ca="1">INDIRECT(ADDRESS(($E$2+1-G1621)+2,8))</f>
        <v>#NAME?</v>
      </c>
      <c r="J1621" s="24" t="e">
        <f t="shared" ca="1" si="75"/>
        <v>#NAME?</v>
      </c>
      <c r="K1621" s="24" t="e">
        <f t="shared" ca="1" si="76"/>
        <v>#NAME?</v>
      </c>
      <c r="L1621" s="24" t="e">
        <f t="shared" ca="1" si="77"/>
        <v>#NAME?</v>
      </c>
    </row>
    <row r="1622" spans="2:12" x14ac:dyDescent="0.25">
      <c r="B1622" s="24">
        <v>7.356467181237635</v>
      </c>
      <c r="G1622" s="24">
        <v>1620</v>
      </c>
      <c r="H1622" s="24" t="e">
        <f ca="1"/>
        <v>#NAME?</v>
      </c>
      <c r="I1622" s="24" t="e" cm="1">
        <f t="array" aca="1" ref="I1622" ca="1">INDIRECT(ADDRESS(($E$2+1-G1622)+2,8))</f>
        <v>#NAME?</v>
      </c>
      <c r="J1622" s="24" t="e">
        <f t="shared" ca="1" si="75"/>
        <v>#NAME?</v>
      </c>
      <c r="K1622" s="24" t="e">
        <f t="shared" ca="1" si="76"/>
        <v>#NAME?</v>
      </c>
      <c r="L1622" s="24" t="e">
        <f t="shared" ca="1" si="77"/>
        <v>#NAME?</v>
      </c>
    </row>
    <row r="1623" spans="2:12" x14ac:dyDescent="0.25">
      <c r="B1623" s="24">
        <v>9.3640091906659926</v>
      </c>
      <c r="G1623" s="24">
        <v>1621</v>
      </c>
      <c r="H1623" s="24" t="e">
        <f ca="1"/>
        <v>#NAME?</v>
      </c>
      <c r="I1623" s="24" t="e" cm="1">
        <f t="array" aca="1" ref="I1623" ca="1">INDIRECT(ADDRESS(($E$2+1-G1623)+2,8))</f>
        <v>#NAME?</v>
      </c>
      <c r="J1623" s="24" t="e">
        <f t="shared" ca="1" si="75"/>
        <v>#NAME?</v>
      </c>
      <c r="K1623" s="24" t="e">
        <f t="shared" ca="1" si="76"/>
        <v>#NAME?</v>
      </c>
      <c r="L1623" s="24" t="e">
        <f t="shared" ca="1" si="77"/>
        <v>#NAME?</v>
      </c>
    </row>
    <row r="1624" spans="2:12" x14ac:dyDescent="0.25">
      <c r="B1624" s="24">
        <v>9.6005366819714091</v>
      </c>
      <c r="G1624" s="24">
        <v>1622</v>
      </c>
      <c r="H1624" s="24" t="e">
        <f ca="1"/>
        <v>#NAME?</v>
      </c>
      <c r="I1624" s="24" t="e" cm="1">
        <f t="array" aca="1" ref="I1624" ca="1">INDIRECT(ADDRESS(($E$2+1-G1624)+2,8))</f>
        <v>#NAME?</v>
      </c>
      <c r="J1624" s="24" t="e">
        <f t="shared" ca="1" si="75"/>
        <v>#NAME?</v>
      </c>
      <c r="K1624" s="24" t="e">
        <f t="shared" ca="1" si="76"/>
        <v>#NAME?</v>
      </c>
      <c r="L1624" s="24" t="e">
        <f t="shared" ca="1" si="77"/>
        <v>#NAME?</v>
      </c>
    </row>
    <row r="1625" spans="2:12" x14ac:dyDescent="0.25">
      <c r="B1625" s="24">
        <v>7.609646229071366</v>
      </c>
      <c r="G1625" s="24">
        <v>1623</v>
      </c>
      <c r="H1625" s="24" t="e">
        <f ca="1"/>
        <v>#NAME?</v>
      </c>
      <c r="I1625" s="24" t="e" cm="1">
        <f t="array" aca="1" ref="I1625" ca="1">INDIRECT(ADDRESS(($E$2+1-G1625)+2,8))</f>
        <v>#NAME?</v>
      </c>
      <c r="J1625" s="24" t="e">
        <f t="shared" ca="1" si="75"/>
        <v>#NAME?</v>
      </c>
      <c r="K1625" s="24" t="e">
        <f t="shared" ca="1" si="76"/>
        <v>#NAME?</v>
      </c>
      <c r="L1625" s="24" t="e">
        <f t="shared" ca="1" si="77"/>
        <v>#NAME?</v>
      </c>
    </row>
    <row r="1626" spans="2:12" x14ac:dyDescent="0.25">
      <c r="B1626" s="24">
        <v>11.088227327807108</v>
      </c>
      <c r="G1626" s="24">
        <v>1624</v>
      </c>
      <c r="H1626" s="24" t="e">
        <f ca="1"/>
        <v>#NAME?</v>
      </c>
      <c r="I1626" s="24" t="e" cm="1">
        <f t="array" aca="1" ref="I1626" ca="1">INDIRECT(ADDRESS(($E$2+1-G1626)+2,8))</f>
        <v>#NAME?</v>
      </c>
      <c r="J1626" s="24" t="e">
        <f t="shared" ca="1" si="75"/>
        <v>#NAME?</v>
      </c>
      <c r="K1626" s="24" t="e">
        <f t="shared" ca="1" si="76"/>
        <v>#NAME?</v>
      </c>
      <c r="L1626" s="24" t="e">
        <f t="shared" ca="1" si="77"/>
        <v>#NAME?</v>
      </c>
    </row>
    <row r="1627" spans="2:12" x14ac:dyDescent="0.25">
      <c r="B1627" s="24">
        <v>8.6720602689379973</v>
      </c>
      <c r="G1627" s="24">
        <v>1625</v>
      </c>
      <c r="H1627" s="24" t="e">
        <f ca="1"/>
        <v>#NAME?</v>
      </c>
      <c r="I1627" s="24" t="e" cm="1">
        <f t="array" aca="1" ref="I1627" ca="1">INDIRECT(ADDRESS(($E$2+1-G1627)+2,8))</f>
        <v>#NAME?</v>
      </c>
      <c r="J1627" s="24" t="e">
        <f t="shared" ca="1" si="75"/>
        <v>#NAME?</v>
      </c>
      <c r="K1627" s="24" t="e">
        <f t="shared" ca="1" si="76"/>
        <v>#NAME?</v>
      </c>
      <c r="L1627" s="24" t="e">
        <f t="shared" ca="1" si="77"/>
        <v>#NAME?</v>
      </c>
    </row>
    <row r="1628" spans="2:12" x14ac:dyDescent="0.25">
      <c r="B1628" s="24">
        <v>9.112249963003741</v>
      </c>
      <c r="G1628" s="24">
        <v>1626</v>
      </c>
      <c r="H1628" s="24" t="e">
        <f ca="1"/>
        <v>#NAME?</v>
      </c>
      <c r="I1628" s="24" t="e" cm="1">
        <f t="array" aca="1" ref="I1628" ca="1">INDIRECT(ADDRESS(($E$2+1-G1628)+2,8))</f>
        <v>#NAME?</v>
      </c>
      <c r="J1628" s="24" t="e">
        <f t="shared" ca="1" si="75"/>
        <v>#NAME?</v>
      </c>
      <c r="K1628" s="24" t="e">
        <f t="shared" ca="1" si="76"/>
        <v>#NAME?</v>
      </c>
      <c r="L1628" s="24" t="e">
        <f t="shared" ca="1" si="77"/>
        <v>#NAME?</v>
      </c>
    </row>
    <row r="1629" spans="2:12" x14ac:dyDescent="0.25">
      <c r="B1629" s="24">
        <v>9.9104046980187253</v>
      </c>
      <c r="G1629" s="24">
        <v>1627</v>
      </c>
      <c r="H1629" s="24" t="e">
        <f ca="1"/>
        <v>#NAME?</v>
      </c>
      <c r="I1629" s="24" t="e" cm="1">
        <f t="array" aca="1" ref="I1629" ca="1">INDIRECT(ADDRESS(($E$2+1-G1629)+2,8))</f>
        <v>#NAME?</v>
      </c>
      <c r="J1629" s="24" t="e">
        <f t="shared" ca="1" si="75"/>
        <v>#NAME?</v>
      </c>
      <c r="K1629" s="24" t="e">
        <f t="shared" ca="1" si="76"/>
        <v>#NAME?</v>
      </c>
      <c r="L1629" s="24" t="e">
        <f t="shared" ca="1" si="77"/>
        <v>#NAME?</v>
      </c>
    </row>
    <row r="1630" spans="2:12" x14ac:dyDescent="0.25">
      <c r="B1630" s="24">
        <v>8.4396455852090568</v>
      </c>
      <c r="G1630" s="24">
        <v>1628</v>
      </c>
      <c r="H1630" s="24" t="e">
        <f ca="1"/>
        <v>#NAME?</v>
      </c>
      <c r="I1630" s="24" t="e" cm="1">
        <f t="array" aca="1" ref="I1630" ca="1">INDIRECT(ADDRESS(($E$2+1-G1630)+2,8))</f>
        <v>#NAME?</v>
      </c>
      <c r="J1630" s="24" t="e">
        <f t="shared" ca="1" si="75"/>
        <v>#NAME?</v>
      </c>
      <c r="K1630" s="24" t="e">
        <f t="shared" ca="1" si="76"/>
        <v>#NAME?</v>
      </c>
      <c r="L1630" s="24" t="e">
        <f t="shared" ca="1" si="77"/>
        <v>#NAME?</v>
      </c>
    </row>
    <row r="1631" spans="2:12" x14ac:dyDescent="0.25">
      <c r="B1631" s="24">
        <v>7.6145876338217144</v>
      </c>
      <c r="G1631" s="24">
        <v>1629</v>
      </c>
      <c r="H1631" s="24" t="e">
        <f ca="1"/>
        <v>#NAME?</v>
      </c>
      <c r="I1631" s="24" t="e" cm="1">
        <f t="array" aca="1" ref="I1631" ca="1">INDIRECT(ADDRESS(($E$2+1-G1631)+2,8))</f>
        <v>#NAME?</v>
      </c>
      <c r="J1631" s="24" t="e">
        <f t="shared" ca="1" si="75"/>
        <v>#NAME?</v>
      </c>
      <c r="K1631" s="24" t="e">
        <f t="shared" ca="1" si="76"/>
        <v>#NAME?</v>
      </c>
      <c r="L1631" s="24" t="e">
        <f t="shared" ca="1" si="77"/>
        <v>#NAME?</v>
      </c>
    </row>
    <row r="1632" spans="2:12" x14ac:dyDescent="0.25">
      <c r="B1632" s="24">
        <v>10.357480166335291</v>
      </c>
      <c r="G1632" s="24">
        <v>1630</v>
      </c>
      <c r="H1632" s="24" t="e">
        <f ca="1"/>
        <v>#NAME?</v>
      </c>
      <c r="I1632" s="24" t="e" cm="1">
        <f t="array" aca="1" ref="I1632" ca="1">INDIRECT(ADDRESS(($E$2+1-G1632)+2,8))</f>
        <v>#NAME?</v>
      </c>
      <c r="J1632" s="24" t="e">
        <f t="shared" ca="1" si="75"/>
        <v>#NAME?</v>
      </c>
      <c r="K1632" s="24" t="e">
        <f t="shared" ca="1" si="76"/>
        <v>#NAME?</v>
      </c>
      <c r="L1632" s="24" t="e">
        <f t="shared" ca="1" si="77"/>
        <v>#NAME?</v>
      </c>
    </row>
    <row r="1633" spans="2:12" x14ac:dyDescent="0.25">
      <c r="B1633" s="24">
        <v>7.8745906611136434</v>
      </c>
      <c r="G1633" s="24">
        <v>1631</v>
      </c>
      <c r="H1633" s="24" t="e">
        <f ca="1"/>
        <v>#NAME?</v>
      </c>
      <c r="I1633" s="24" t="e" cm="1">
        <f t="array" aca="1" ref="I1633" ca="1">INDIRECT(ADDRESS(($E$2+1-G1633)+2,8))</f>
        <v>#NAME?</v>
      </c>
      <c r="J1633" s="24" t="e">
        <f t="shared" ca="1" si="75"/>
        <v>#NAME?</v>
      </c>
      <c r="K1633" s="24" t="e">
        <f t="shared" ca="1" si="76"/>
        <v>#NAME?</v>
      </c>
      <c r="L1633" s="24" t="e">
        <f t="shared" ca="1" si="77"/>
        <v>#NAME?</v>
      </c>
    </row>
    <row r="1634" spans="2:12" x14ac:dyDescent="0.25">
      <c r="B1634" s="24">
        <v>10.754963800622381</v>
      </c>
      <c r="G1634" s="24">
        <v>1632</v>
      </c>
      <c r="H1634" s="24" t="e">
        <f ca="1"/>
        <v>#NAME?</v>
      </c>
      <c r="I1634" s="24" t="e" cm="1">
        <f t="array" aca="1" ref="I1634" ca="1">INDIRECT(ADDRESS(($E$2+1-G1634)+2,8))</f>
        <v>#NAME?</v>
      </c>
      <c r="J1634" s="24" t="e">
        <f t="shared" ca="1" si="75"/>
        <v>#NAME?</v>
      </c>
      <c r="K1634" s="24" t="e">
        <f t="shared" ca="1" si="76"/>
        <v>#NAME?</v>
      </c>
      <c r="L1634" s="24" t="e">
        <f t="shared" ca="1" si="77"/>
        <v>#NAME?</v>
      </c>
    </row>
    <row r="1635" spans="2:12" x14ac:dyDescent="0.25">
      <c r="B1635" s="24">
        <v>9.1178525683422187</v>
      </c>
      <c r="G1635" s="24">
        <v>1633</v>
      </c>
      <c r="H1635" s="24" t="e">
        <f ca="1"/>
        <v>#NAME?</v>
      </c>
      <c r="I1635" s="24" t="e" cm="1">
        <f t="array" aca="1" ref="I1635" ca="1">INDIRECT(ADDRESS(($E$2+1-G1635)+2,8))</f>
        <v>#NAME?</v>
      </c>
      <c r="J1635" s="24" t="e">
        <f t="shared" ca="1" si="75"/>
        <v>#NAME?</v>
      </c>
      <c r="K1635" s="24" t="e">
        <f t="shared" ca="1" si="76"/>
        <v>#NAME?</v>
      </c>
      <c r="L1635" s="24" t="e">
        <f t="shared" ca="1" si="77"/>
        <v>#NAME?</v>
      </c>
    </row>
    <row r="1636" spans="2:12" x14ac:dyDescent="0.25">
      <c r="B1636" s="24">
        <v>8.3874636076368976</v>
      </c>
      <c r="G1636" s="24">
        <v>1634</v>
      </c>
      <c r="H1636" s="24" t="e">
        <f ca="1"/>
        <v>#NAME?</v>
      </c>
      <c r="I1636" s="24" t="e" cm="1">
        <f t="array" aca="1" ref="I1636" ca="1">INDIRECT(ADDRESS(($E$2+1-G1636)+2,8))</f>
        <v>#NAME?</v>
      </c>
      <c r="J1636" s="24" t="e">
        <f t="shared" ca="1" si="75"/>
        <v>#NAME?</v>
      </c>
      <c r="K1636" s="24" t="e">
        <f t="shared" ca="1" si="76"/>
        <v>#NAME?</v>
      </c>
      <c r="L1636" s="24" t="e">
        <f t="shared" ca="1" si="77"/>
        <v>#NAME?</v>
      </c>
    </row>
    <row r="1637" spans="2:12" x14ac:dyDescent="0.25">
      <c r="B1637" s="24">
        <v>9.6354509557014403</v>
      </c>
      <c r="G1637" s="24">
        <v>1635</v>
      </c>
      <c r="H1637" s="24" t="e">
        <f ca="1"/>
        <v>#NAME?</v>
      </c>
      <c r="I1637" s="24" t="e" cm="1">
        <f t="array" aca="1" ref="I1637" ca="1">INDIRECT(ADDRESS(($E$2+1-G1637)+2,8))</f>
        <v>#NAME?</v>
      </c>
      <c r="J1637" s="24" t="e">
        <f t="shared" ca="1" si="75"/>
        <v>#NAME?</v>
      </c>
      <c r="K1637" s="24" t="e">
        <f t="shared" ca="1" si="76"/>
        <v>#NAME?</v>
      </c>
      <c r="L1637" s="24" t="e">
        <f t="shared" ca="1" si="77"/>
        <v>#NAME?</v>
      </c>
    </row>
    <row r="1638" spans="2:12" x14ac:dyDescent="0.25">
      <c r="B1638" s="24">
        <v>10.159022806363486</v>
      </c>
      <c r="G1638" s="24">
        <v>1636</v>
      </c>
      <c r="H1638" s="24" t="e">
        <f ca="1"/>
        <v>#NAME?</v>
      </c>
      <c r="I1638" s="24" t="e" cm="1">
        <f t="array" aca="1" ref="I1638" ca="1">INDIRECT(ADDRESS(($E$2+1-G1638)+2,8))</f>
        <v>#NAME?</v>
      </c>
      <c r="J1638" s="24" t="e">
        <f t="shared" ca="1" si="75"/>
        <v>#NAME?</v>
      </c>
      <c r="K1638" s="24" t="e">
        <f t="shared" ca="1" si="76"/>
        <v>#NAME?</v>
      </c>
      <c r="L1638" s="24" t="e">
        <f t="shared" ca="1" si="77"/>
        <v>#NAME?</v>
      </c>
    </row>
    <row r="1639" spans="2:12" x14ac:dyDescent="0.25">
      <c r="B1639" s="24">
        <v>10.226910541518965</v>
      </c>
      <c r="G1639" s="24">
        <v>1637</v>
      </c>
      <c r="H1639" s="24" t="e">
        <f ca="1"/>
        <v>#NAME?</v>
      </c>
      <c r="I1639" s="24" t="e" cm="1">
        <f t="array" aca="1" ref="I1639" ca="1">INDIRECT(ADDRESS(($E$2+1-G1639)+2,8))</f>
        <v>#NAME?</v>
      </c>
      <c r="J1639" s="24" t="e">
        <f t="shared" ca="1" si="75"/>
        <v>#NAME?</v>
      </c>
      <c r="K1639" s="24" t="e">
        <f t="shared" ca="1" si="76"/>
        <v>#NAME?</v>
      </c>
      <c r="L1639" s="24" t="e">
        <f t="shared" ca="1" si="77"/>
        <v>#NAME?</v>
      </c>
    </row>
    <row r="1640" spans="2:12" x14ac:dyDescent="0.25">
      <c r="B1640" s="24">
        <v>9.342787256615674</v>
      </c>
      <c r="G1640" s="24">
        <v>1638</v>
      </c>
      <c r="H1640" s="24" t="e">
        <f ca="1"/>
        <v>#NAME?</v>
      </c>
      <c r="I1640" s="24" t="e" cm="1">
        <f t="array" aca="1" ref="I1640" ca="1">INDIRECT(ADDRESS(($E$2+1-G1640)+2,8))</f>
        <v>#NAME?</v>
      </c>
      <c r="J1640" s="24" t="e">
        <f t="shared" ca="1" si="75"/>
        <v>#NAME?</v>
      </c>
      <c r="K1640" s="24" t="e">
        <f t="shared" ca="1" si="76"/>
        <v>#NAME?</v>
      </c>
      <c r="L1640" s="24" t="e">
        <f t="shared" ca="1" si="77"/>
        <v>#NAME?</v>
      </c>
    </row>
    <row r="1641" spans="2:12" x14ac:dyDescent="0.25">
      <c r="B1641" s="24">
        <v>11.442319671373983</v>
      </c>
      <c r="G1641" s="24">
        <v>1639</v>
      </c>
      <c r="H1641" s="24" t="e">
        <f ca="1"/>
        <v>#NAME?</v>
      </c>
      <c r="I1641" s="24" t="e" cm="1">
        <f t="array" aca="1" ref="I1641" ca="1">INDIRECT(ADDRESS(($E$2+1-G1641)+2,8))</f>
        <v>#NAME?</v>
      </c>
      <c r="J1641" s="24" t="e">
        <f t="shared" ca="1" si="75"/>
        <v>#NAME?</v>
      </c>
      <c r="K1641" s="24" t="e">
        <f t="shared" ca="1" si="76"/>
        <v>#NAME?</v>
      </c>
      <c r="L1641" s="24" t="e">
        <f t="shared" ca="1" si="77"/>
        <v>#NAME?</v>
      </c>
    </row>
    <row r="1642" spans="2:12" x14ac:dyDescent="0.25">
      <c r="B1642" s="24">
        <v>9.5141118864838141</v>
      </c>
      <c r="G1642" s="24">
        <v>1640</v>
      </c>
      <c r="H1642" s="24" t="e">
        <f ca="1"/>
        <v>#NAME?</v>
      </c>
      <c r="I1642" s="24" t="e" cm="1">
        <f t="array" aca="1" ref="I1642" ca="1">INDIRECT(ADDRESS(($E$2+1-G1642)+2,8))</f>
        <v>#NAME?</v>
      </c>
      <c r="J1642" s="24" t="e">
        <f t="shared" ca="1" si="75"/>
        <v>#NAME?</v>
      </c>
      <c r="K1642" s="24" t="e">
        <f t="shared" ca="1" si="76"/>
        <v>#NAME?</v>
      </c>
      <c r="L1642" s="24" t="e">
        <f t="shared" ca="1" si="77"/>
        <v>#NAME?</v>
      </c>
    </row>
    <row r="1643" spans="2:12" x14ac:dyDescent="0.25">
      <c r="B1643" s="24">
        <v>10.785762586251735</v>
      </c>
      <c r="G1643" s="24">
        <v>1641</v>
      </c>
      <c r="H1643" s="24" t="e">
        <f ca="1"/>
        <v>#NAME?</v>
      </c>
      <c r="I1643" s="24" t="e" cm="1">
        <f t="array" aca="1" ref="I1643" ca="1">INDIRECT(ADDRESS(($E$2+1-G1643)+2,8))</f>
        <v>#NAME?</v>
      </c>
      <c r="J1643" s="24" t="e">
        <f t="shared" ca="1" si="75"/>
        <v>#NAME?</v>
      </c>
      <c r="K1643" s="24" t="e">
        <f t="shared" ca="1" si="76"/>
        <v>#NAME?</v>
      </c>
      <c r="L1643" s="24" t="e">
        <f t="shared" ca="1" si="77"/>
        <v>#NAME?</v>
      </c>
    </row>
    <row r="1644" spans="2:12" x14ac:dyDescent="0.25">
      <c r="B1644" s="24">
        <v>10.602075329805128</v>
      </c>
      <c r="G1644" s="24">
        <v>1642</v>
      </c>
      <c r="H1644" s="24" t="e">
        <f ca="1"/>
        <v>#NAME?</v>
      </c>
      <c r="I1644" s="24" t="e" cm="1">
        <f t="array" aca="1" ref="I1644" ca="1">INDIRECT(ADDRESS(($E$2+1-G1644)+2,8))</f>
        <v>#NAME?</v>
      </c>
      <c r="J1644" s="24" t="e">
        <f t="shared" ca="1" si="75"/>
        <v>#NAME?</v>
      </c>
      <c r="K1644" s="24" t="e">
        <f t="shared" ca="1" si="76"/>
        <v>#NAME?</v>
      </c>
      <c r="L1644" s="24" t="e">
        <f t="shared" ca="1" si="77"/>
        <v>#NAME?</v>
      </c>
    </row>
    <row r="1645" spans="2:12" x14ac:dyDescent="0.25">
      <c r="B1645" s="24">
        <v>12.347239283409488</v>
      </c>
      <c r="G1645" s="24">
        <v>1643</v>
      </c>
      <c r="H1645" s="24" t="e">
        <f ca="1"/>
        <v>#NAME?</v>
      </c>
      <c r="I1645" s="24" t="e" cm="1">
        <f t="array" aca="1" ref="I1645" ca="1">INDIRECT(ADDRESS(($E$2+1-G1645)+2,8))</f>
        <v>#NAME?</v>
      </c>
      <c r="J1645" s="24" t="e">
        <f t="shared" ca="1" si="75"/>
        <v>#NAME?</v>
      </c>
      <c r="K1645" s="24" t="e">
        <f t="shared" ca="1" si="76"/>
        <v>#NAME?</v>
      </c>
      <c r="L1645" s="24" t="e">
        <f t="shared" ca="1" si="77"/>
        <v>#NAME?</v>
      </c>
    </row>
    <row r="1646" spans="2:12" x14ac:dyDescent="0.25">
      <c r="B1646" s="24">
        <v>7.1132726314821317</v>
      </c>
      <c r="G1646" s="24">
        <v>1644</v>
      </c>
      <c r="H1646" s="24" t="e">
        <f ca="1"/>
        <v>#NAME?</v>
      </c>
      <c r="I1646" s="24" t="e" cm="1">
        <f t="array" aca="1" ref="I1646" ca="1">INDIRECT(ADDRESS(($E$2+1-G1646)+2,8))</f>
        <v>#NAME?</v>
      </c>
      <c r="J1646" s="24" t="e">
        <f t="shared" ca="1" si="75"/>
        <v>#NAME?</v>
      </c>
      <c r="K1646" s="24" t="e">
        <f t="shared" ca="1" si="76"/>
        <v>#NAME?</v>
      </c>
      <c r="L1646" s="24" t="e">
        <f t="shared" ca="1" si="77"/>
        <v>#NAME?</v>
      </c>
    </row>
    <row r="1647" spans="2:12" x14ac:dyDescent="0.25">
      <c r="B1647" s="24">
        <v>8.5637792893977558</v>
      </c>
      <c r="G1647" s="24">
        <v>1645</v>
      </c>
      <c r="H1647" s="24" t="e">
        <f ca="1"/>
        <v>#NAME?</v>
      </c>
      <c r="I1647" s="24" t="e" cm="1">
        <f t="array" aca="1" ref="I1647" ca="1">INDIRECT(ADDRESS(($E$2+1-G1647)+2,8))</f>
        <v>#NAME?</v>
      </c>
      <c r="J1647" s="24" t="e">
        <f t="shared" ca="1" si="75"/>
        <v>#NAME?</v>
      </c>
      <c r="K1647" s="24" t="e">
        <f t="shared" ca="1" si="76"/>
        <v>#NAME?</v>
      </c>
      <c r="L1647" s="24" t="e">
        <f t="shared" ca="1" si="77"/>
        <v>#NAME?</v>
      </c>
    </row>
    <row r="1648" spans="2:12" x14ac:dyDescent="0.25">
      <c r="B1648" s="24">
        <v>8.0252781623707587</v>
      </c>
      <c r="G1648" s="24">
        <v>1646</v>
      </c>
      <c r="H1648" s="24" t="e">
        <f ca="1"/>
        <v>#NAME?</v>
      </c>
      <c r="I1648" s="24" t="e" cm="1">
        <f t="array" aca="1" ref="I1648" ca="1">INDIRECT(ADDRESS(($E$2+1-G1648)+2,8))</f>
        <v>#NAME?</v>
      </c>
      <c r="J1648" s="24" t="e">
        <f t="shared" ca="1" si="75"/>
        <v>#NAME?</v>
      </c>
      <c r="K1648" s="24" t="e">
        <f t="shared" ca="1" si="76"/>
        <v>#NAME?</v>
      </c>
      <c r="L1648" s="24" t="e">
        <f t="shared" ca="1" si="77"/>
        <v>#NAME?</v>
      </c>
    </row>
    <row r="1649" spans="2:12" x14ac:dyDescent="0.25">
      <c r="B1649" s="24">
        <v>9.3672930349785695</v>
      </c>
      <c r="G1649" s="24">
        <v>1647</v>
      </c>
      <c r="H1649" s="24" t="e">
        <f ca="1"/>
        <v>#NAME?</v>
      </c>
      <c r="I1649" s="24" t="e" cm="1">
        <f t="array" aca="1" ref="I1649" ca="1">INDIRECT(ADDRESS(($E$2+1-G1649)+2,8))</f>
        <v>#NAME?</v>
      </c>
      <c r="J1649" s="24" t="e">
        <f t="shared" ca="1" si="75"/>
        <v>#NAME?</v>
      </c>
      <c r="K1649" s="24" t="e">
        <f t="shared" ca="1" si="76"/>
        <v>#NAME?</v>
      </c>
      <c r="L1649" s="24" t="e">
        <f t="shared" ca="1" si="77"/>
        <v>#NAME?</v>
      </c>
    </row>
    <row r="1650" spans="2:12" x14ac:dyDescent="0.25">
      <c r="B1650" s="24">
        <v>12.543954307540847</v>
      </c>
      <c r="G1650" s="24">
        <v>1648</v>
      </c>
      <c r="H1650" s="24" t="e">
        <f ca="1"/>
        <v>#NAME?</v>
      </c>
      <c r="I1650" s="24" t="e" cm="1">
        <f t="array" aca="1" ref="I1650" ca="1">INDIRECT(ADDRESS(($E$2+1-G1650)+2,8))</f>
        <v>#NAME?</v>
      </c>
      <c r="J1650" s="24" t="e">
        <f t="shared" ca="1" si="75"/>
        <v>#NAME?</v>
      </c>
      <c r="K1650" s="24" t="e">
        <f t="shared" ca="1" si="76"/>
        <v>#NAME?</v>
      </c>
      <c r="L1650" s="24" t="e">
        <f t="shared" ca="1" si="77"/>
        <v>#NAME?</v>
      </c>
    </row>
    <row r="1651" spans="2:12" x14ac:dyDescent="0.25">
      <c r="B1651" s="24">
        <v>7.9600870083412048</v>
      </c>
      <c r="G1651" s="24">
        <v>1649</v>
      </c>
      <c r="H1651" s="24" t="e">
        <f ca="1"/>
        <v>#NAME?</v>
      </c>
      <c r="I1651" s="24" t="e" cm="1">
        <f t="array" aca="1" ref="I1651" ca="1">INDIRECT(ADDRESS(($E$2+1-G1651)+2,8))</f>
        <v>#NAME?</v>
      </c>
      <c r="J1651" s="24" t="e">
        <f t="shared" ca="1" si="75"/>
        <v>#NAME?</v>
      </c>
      <c r="K1651" s="24" t="e">
        <f t="shared" ca="1" si="76"/>
        <v>#NAME?</v>
      </c>
      <c r="L1651" s="24" t="e">
        <f t="shared" ca="1" si="77"/>
        <v>#NAME?</v>
      </c>
    </row>
    <row r="1652" spans="2:12" x14ac:dyDescent="0.25">
      <c r="B1652" s="24">
        <v>5.8644742161409056</v>
      </c>
      <c r="G1652" s="24">
        <v>1650</v>
      </c>
      <c r="H1652" s="24" t="e">
        <f ca="1"/>
        <v>#NAME?</v>
      </c>
      <c r="I1652" s="24" t="e" cm="1">
        <f t="array" aca="1" ref="I1652" ca="1">INDIRECT(ADDRESS(($E$2+1-G1652)+2,8))</f>
        <v>#NAME?</v>
      </c>
      <c r="J1652" s="24" t="e">
        <f t="shared" ca="1" si="75"/>
        <v>#NAME?</v>
      </c>
      <c r="K1652" s="24" t="e">
        <f t="shared" ca="1" si="76"/>
        <v>#NAME?</v>
      </c>
      <c r="L1652" s="24" t="e">
        <f t="shared" ca="1" si="77"/>
        <v>#NAME?</v>
      </c>
    </row>
    <row r="1653" spans="2:12" x14ac:dyDescent="0.25">
      <c r="B1653" s="24">
        <v>7.9299135124887368</v>
      </c>
      <c r="G1653" s="24">
        <v>1651</v>
      </c>
      <c r="H1653" s="24" t="e">
        <f ca="1"/>
        <v>#NAME?</v>
      </c>
      <c r="I1653" s="24" t="e" cm="1">
        <f t="array" aca="1" ref="I1653" ca="1">INDIRECT(ADDRESS(($E$2+1-G1653)+2,8))</f>
        <v>#NAME?</v>
      </c>
      <c r="J1653" s="24" t="e">
        <f t="shared" ca="1" si="75"/>
        <v>#NAME?</v>
      </c>
      <c r="K1653" s="24" t="e">
        <f t="shared" ca="1" si="76"/>
        <v>#NAME?</v>
      </c>
      <c r="L1653" s="24" t="e">
        <f t="shared" ca="1" si="77"/>
        <v>#NAME?</v>
      </c>
    </row>
    <row r="1654" spans="2:12" x14ac:dyDescent="0.25">
      <c r="B1654" s="24">
        <v>6.6177531680014248</v>
      </c>
      <c r="G1654" s="24">
        <v>1652</v>
      </c>
      <c r="H1654" s="24" t="e">
        <f ca="1"/>
        <v>#NAME?</v>
      </c>
      <c r="I1654" s="24" t="e" cm="1">
        <f t="array" aca="1" ref="I1654" ca="1">INDIRECT(ADDRESS(($E$2+1-G1654)+2,8))</f>
        <v>#NAME?</v>
      </c>
      <c r="J1654" s="24" t="e">
        <f t="shared" ca="1" si="75"/>
        <v>#NAME?</v>
      </c>
      <c r="K1654" s="24" t="e">
        <f t="shared" ca="1" si="76"/>
        <v>#NAME?</v>
      </c>
      <c r="L1654" s="24" t="e">
        <f t="shared" ca="1" si="77"/>
        <v>#NAME?</v>
      </c>
    </row>
    <row r="1655" spans="2:12" x14ac:dyDescent="0.25">
      <c r="B1655" s="24">
        <v>8.9642877891026753</v>
      </c>
      <c r="G1655" s="24">
        <v>1653</v>
      </c>
      <c r="H1655" s="24" t="e">
        <f ca="1"/>
        <v>#NAME?</v>
      </c>
      <c r="I1655" s="24" t="e" cm="1">
        <f t="array" aca="1" ref="I1655" ca="1">INDIRECT(ADDRESS(($E$2+1-G1655)+2,8))</f>
        <v>#NAME?</v>
      </c>
      <c r="J1655" s="24" t="e">
        <f t="shared" ca="1" si="75"/>
        <v>#NAME?</v>
      </c>
      <c r="K1655" s="24" t="e">
        <f t="shared" ca="1" si="76"/>
        <v>#NAME?</v>
      </c>
      <c r="L1655" s="24" t="e">
        <f t="shared" ca="1" si="77"/>
        <v>#NAME?</v>
      </c>
    </row>
    <row r="1656" spans="2:12" x14ac:dyDescent="0.25">
      <c r="B1656" s="24">
        <v>8.0783564260175034</v>
      </c>
      <c r="G1656" s="24">
        <v>1654</v>
      </c>
      <c r="H1656" s="24" t="e">
        <f ca="1"/>
        <v>#NAME?</v>
      </c>
      <c r="I1656" s="24" t="e" cm="1">
        <f t="array" aca="1" ref="I1656" ca="1">INDIRECT(ADDRESS(($E$2+1-G1656)+2,8))</f>
        <v>#NAME?</v>
      </c>
      <c r="J1656" s="24" t="e">
        <f t="shared" ca="1" si="75"/>
        <v>#NAME?</v>
      </c>
      <c r="K1656" s="24" t="e">
        <f t="shared" ca="1" si="76"/>
        <v>#NAME?</v>
      </c>
      <c r="L1656" s="24" t="e">
        <f t="shared" ca="1" si="77"/>
        <v>#NAME?</v>
      </c>
    </row>
    <row r="1657" spans="2:12" x14ac:dyDescent="0.25">
      <c r="B1657" s="24">
        <v>8.3642160520240569</v>
      </c>
      <c r="G1657" s="24">
        <v>1655</v>
      </c>
      <c r="H1657" s="24" t="e">
        <f ca="1"/>
        <v>#NAME?</v>
      </c>
      <c r="I1657" s="24" t="e" cm="1">
        <f t="array" aca="1" ref="I1657" ca="1">INDIRECT(ADDRESS(($E$2+1-G1657)+2,8))</f>
        <v>#NAME?</v>
      </c>
      <c r="J1657" s="24" t="e">
        <f t="shared" ca="1" si="75"/>
        <v>#NAME?</v>
      </c>
      <c r="K1657" s="24" t="e">
        <f t="shared" ca="1" si="76"/>
        <v>#NAME?</v>
      </c>
      <c r="L1657" s="24" t="e">
        <f t="shared" ca="1" si="77"/>
        <v>#NAME?</v>
      </c>
    </row>
    <row r="1658" spans="2:12" x14ac:dyDescent="0.25">
      <c r="B1658" s="24">
        <v>11.843701515396186</v>
      </c>
      <c r="G1658" s="24">
        <v>1656</v>
      </c>
      <c r="H1658" s="24" t="e">
        <f ca="1"/>
        <v>#NAME?</v>
      </c>
      <c r="I1658" s="24" t="e" cm="1">
        <f t="array" aca="1" ref="I1658" ca="1">INDIRECT(ADDRESS(($E$2+1-G1658)+2,8))</f>
        <v>#NAME?</v>
      </c>
      <c r="J1658" s="24" t="e">
        <f t="shared" ca="1" si="75"/>
        <v>#NAME?</v>
      </c>
      <c r="K1658" s="24" t="e">
        <f t="shared" ca="1" si="76"/>
        <v>#NAME?</v>
      </c>
      <c r="L1658" s="24" t="e">
        <f t="shared" ca="1" si="77"/>
        <v>#NAME?</v>
      </c>
    </row>
    <row r="1659" spans="2:12" x14ac:dyDescent="0.25">
      <c r="B1659" s="24">
        <v>8.9251277468833941</v>
      </c>
      <c r="G1659" s="24">
        <v>1657</v>
      </c>
      <c r="H1659" s="24" t="e">
        <f ca="1"/>
        <v>#NAME?</v>
      </c>
      <c r="I1659" s="24" t="e" cm="1">
        <f t="array" aca="1" ref="I1659" ca="1">INDIRECT(ADDRESS(($E$2+1-G1659)+2,8))</f>
        <v>#NAME?</v>
      </c>
      <c r="J1659" s="24" t="e">
        <f t="shared" ca="1" si="75"/>
        <v>#NAME?</v>
      </c>
      <c r="K1659" s="24" t="e">
        <f t="shared" ca="1" si="76"/>
        <v>#NAME?</v>
      </c>
      <c r="L1659" s="24" t="e">
        <f t="shared" ca="1" si="77"/>
        <v>#NAME?</v>
      </c>
    </row>
    <row r="1660" spans="2:12" x14ac:dyDescent="0.25">
      <c r="B1660" s="24">
        <v>7.9966029538582077</v>
      </c>
      <c r="G1660" s="24">
        <v>1658</v>
      </c>
      <c r="H1660" s="24" t="e">
        <f ca="1"/>
        <v>#NAME?</v>
      </c>
      <c r="I1660" s="24" t="e" cm="1">
        <f t="array" aca="1" ref="I1660" ca="1">INDIRECT(ADDRESS(($E$2+1-G1660)+2,8))</f>
        <v>#NAME?</v>
      </c>
      <c r="J1660" s="24" t="e">
        <f t="shared" ca="1" si="75"/>
        <v>#NAME?</v>
      </c>
      <c r="K1660" s="24" t="e">
        <f t="shared" ca="1" si="76"/>
        <v>#NAME?</v>
      </c>
      <c r="L1660" s="24" t="e">
        <f t="shared" ca="1" si="77"/>
        <v>#NAME?</v>
      </c>
    </row>
    <row r="1661" spans="2:12" x14ac:dyDescent="0.25">
      <c r="B1661" s="24">
        <v>8.4077401892354402</v>
      </c>
      <c r="G1661" s="24">
        <v>1659</v>
      </c>
      <c r="H1661" s="24" t="e">
        <f ca="1"/>
        <v>#NAME?</v>
      </c>
      <c r="I1661" s="24" t="e" cm="1">
        <f t="array" aca="1" ref="I1661" ca="1">INDIRECT(ADDRESS(($E$2+1-G1661)+2,8))</f>
        <v>#NAME?</v>
      </c>
      <c r="J1661" s="24" t="e">
        <f t="shared" ca="1" si="75"/>
        <v>#NAME?</v>
      </c>
      <c r="K1661" s="24" t="e">
        <f t="shared" ca="1" si="76"/>
        <v>#NAME?</v>
      </c>
      <c r="L1661" s="24" t="e">
        <f t="shared" ca="1" si="77"/>
        <v>#NAME?</v>
      </c>
    </row>
    <row r="1662" spans="2:12" x14ac:dyDescent="0.25">
      <c r="B1662" s="24">
        <v>7.1061246931632418</v>
      </c>
      <c r="G1662" s="24">
        <v>1660</v>
      </c>
      <c r="H1662" s="24" t="e">
        <f ca="1"/>
        <v>#NAME?</v>
      </c>
      <c r="I1662" s="24" t="e" cm="1">
        <f t="array" aca="1" ref="I1662" ca="1">INDIRECT(ADDRESS(($E$2+1-G1662)+2,8))</f>
        <v>#NAME?</v>
      </c>
      <c r="J1662" s="24" t="e">
        <f t="shared" ca="1" si="75"/>
        <v>#NAME?</v>
      </c>
      <c r="K1662" s="24" t="e">
        <f t="shared" ca="1" si="76"/>
        <v>#NAME?</v>
      </c>
      <c r="L1662" s="24" t="e">
        <f t="shared" ca="1" si="77"/>
        <v>#NAME?</v>
      </c>
    </row>
    <row r="1663" spans="2:12" x14ac:dyDescent="0.25">
      <c r="B1663" s="24">
        <v>8.5144779938572732</v>
      </c>
      <c r="G1663" s="24">
        <v>1661</v>
      </c>
      <c r="H1663" s="24" t="e">
        <f ca="1"/>
        <v>#NAME?</v>
      </c>
      <c r="I1663" s="24" t="e" cm="1">
        <f t="array" aca="1" ref="I1663" ca="1">INDIRECT(ADDRESS(($E$2+1-G1663)+2,8))</f>
        <v>#NAME?</v>
      </c>
      <c r="J1663" s="24" t="e">
        <f t="shared" ca="1" si="75"/>
        <v>#NAME?</v>
      </c>
      <c r="K1663" s="24" t="e">
        <f t="shared" ca="1" si="76"/>
        <v>#NAME?</v>
      </c>
      <c r="L1663" s="24" t="e">
        <f t="shared" ca="1" si="77"/>
        <v>#NAME?</v>
      </c>
    </row>
    <row r="1664" spans="2:12" x14ac:dyDescent="0.25">
      <c r="B1664" s="24">
        <v>9.9864943425572381</v>
      </c>
      <c r="G1664" s="24">
        <v>1662</v>
      </c>
      <c r="H1664" s="24" t="e">
        <f ca="1"/>
        <v>#NAME?</v>
      </c>
      <c r="I1664" s="24" t="e" cm="1">
        <f t="array" aca="1" ref="I1664" ca="1">INDIRECT(ADDRESS(($E$2+1-G1664)+2,8))</f>
        <v>#NAME?</v>
      </c>
      <c r="J1664" s="24" t="e">
        <f t="shared" ca="1" si="75"/>
        <v>#NAME?</v>
      </c>
      <c r="K1664" s="24" t="e">
        <f t="shared" ca="1" si="76"/>
        <v>#NAME?</v>
      </c>
      <c r="L1664" s="24" t="e">
        <f t="shared" ca="1" si="77"/>
        <v>#NAME?</v>
      </c>
    </row>
    <row r="1665" spans="2:12" x14ac:dyDescent="0.25">
      <c r="B1665" s="24">
        <v>10.71313511005377</v>
      </c>
      <c r="G1665" s="24">
        <v>1663</v>
      </c>
      <c r="H1665" s="24" t="e">
        <f ca="1"/>
        <v>#NAME?</v>
      </c>
      <c r="I1665" s="24" t="e" cm="1">
        <f t="array" aca="1" ref="I1665" ca="1">INDIRECT(ADDRESS(($E$2+1-G1665)+2,8))</f>
        <v>#NAME?</v>
      </c>
      <c r="J1665" s="24" t="e">
        <f t="shared" ca="1" si="75"/>
        <v>#NAME?</v>
      </c>
      <c r="K1665" s="24" t="e">
        <f t="shared" ca="1" si="76"/>
        <v>#NAME?</v>
      </c>
      <c r="L1665" s="24" t="e">
        <f t="shared" ca="1" si="77"/>
        <v>#NAME?</v>
      </c>
    </row>
    <row r="1666" spans="2:12" x14ac:dyDescent="0.25">
      <c r="B1666" s="24">
        <v>9.3229166122624978</v>
      </c>
      <c r="G1666" s="24">
        <v>1664</v>
      </c>
      <c r="H1666" s="24" t="e">
        <f ca="1"/>
        <v>#NAME?</v>
      </c>
      <c r="I1666" s="24" t="e" cm="1">
        <f t="array" aca="1" ref="I1666" ca="1">INDIRECT(ADDRESS(($E$2+1-G1666)+2,8))</f>
        <v>#NAME?</v>
      </c>
      <c r="J1666" s="24" t="e">
        <f t="shared" ca="1" si="75"/>
        <v>#NAME?</v>
      </c>
      <c r="K1666" s="24" t="e">
        <f t="shared" ca="1" si="76"/>
        <v>#NAME?</v>
      </c>
      <c r="L1666" s="24" t="e">
        <f t="shared" ca="1" si="77"/>
        <v>#NAME?</v>
      </c>
    </row>
    <row r="1667" spans="2:12" x14ac:dyDescent="0.25">
      <c r="B1667" s="24">
        <v>10.26792317669608</v>
      </c>
      <c r="G1667" s="24">
        <v>1665</v>
      </c>
      <c r="H1667" s="24" t="e">
        <f ca="1"/>
        <v>#NAME?</v>
      </c>
      <c r="I1667" s="24" t="e" cm="1">
        <f t="array" aca="1" ref="I1667" ca="1">INDIRECT(ADDRESS(($E$2+1-G1667)+2,8))</f>
        <v>#NAME?</v>
      </c>
      <c r="J1667" s="24" t="e">
        <f t="shared" ca="1" si="75"/>
        <v>#NAME?</v>
      </c>
      <c r="K1667" s="24" t="e">
        <f t="shared" ca="1" si="76"/>
        <v>#NAME?</v>
      </c>
      <c r="L1667" s="24" t="e">
        <f t="shared" ca="1" si="77"/>
        <v>#NAME?</v>
      </c>
    </row>
    <row r="1668" spans="2:12" x14ac:dyDescent="0.25">
      <c r="B1668" s="24">
        <v>8.8597774076757592</v>
      </c>
      <c r="G1668" s="24">
        <v>1666</v>
      </c>
      <c r="H1668" s="24" t="e">
        <f ca="1"/>
        <v>#NAME?</v>
      </c>
      <c r="I1668" s="24" t="e" cm="1">
        <f t="array" aca="1" ref="I1668" ca="1">INDIRECT(ADDRESS(($E$2+1-G1668)+2,8))</f>
        <v>#NAME?</v>
      </c>
      <c r="J1668" s="24" t="e">
        <f t="shared" ref="J1668:J1731" ca="1" si="78">_xlfn.WEIBULL.DIST(H1668,$E$5,$E$6,TRUE)</f>
        <v>#NAME?</v>
      </c>
      <c r="K1668" s="24" t="e">
        <f t="shared" ref="K1668:K1731" ca="1" si="79">_xlfn.WEIBULL.DIST(I1668,$E$5,$E$6,TRUE)</f>
        <v>#NAME?</v>
      </c>
      <c r="L1668" s="24" t="e">
        <f t="shared" ref="L1668:L1731" ca="1" si="80">((2*G1668-1)/$E$2)*(LN(J1668)+LN(1-K1668))</f>
        <v>#NAME?</v>
      </c>
    </row>
    <row r="1669" spans="2:12" x14ac:dyDescent="0.25">
      <c r="B1669" s="24">
        <v>7.7901850645617081</v>
      </c>
      <c r="G1669" s="24">
        <v>1667</v>
      </c>
      <c r="H1669" s="24" t="e">
        <f ca="1"/>
        <v>#NAME?</v>
      </c>
      <c r="I1669" s="24" t="e" cm="1">
        <f t="array" aca="1" ref="I1669" ca="1">INDIRECT(ADDRESS(($E$2+1-G1669)+2,8))</f>
        <v>#NAME?</v>
      </c>
      <c r="J1669" s="24" t="e">
        <f t="shared" ca="1" si="78"/>
        <v>#NAME?</v>
      </c>
      <c r="K1669" s="24" t="e">
        <f t="shared" ca="1" si="79"/>
        <v>#NAME?</v>
      </c>
      <c r="L1669" s="24" t="e">
        <f t="shared" ca="1" si="80"/>
        <v>#NAME?</v>
      </c>
    </row>
    <row r="1670" spans="2:12" x14ac:dyDescent="0.25">
      <c r="B1670" s="24">
        <v>5.6439964692340077</v>
      </c>
      <c r="G1670" s="24">
        <v>1668</v>
      </c>
      <c r="H1670" s="24" t="e">
        <f ca="1"/>
        <v>#NAME?</v>
      </c>
      <c r="I1670" s="24" t="e" cm="1">
        <f t="array" aca="1" ref="I1670" ca="1">INDIRECT(ADDRESS(($E$2+1-G1670)+2,8))</f>
        <v>#NAME?</v>
      </c>
      <c r="J1670" s="24" t="e">
        <f t="shared" ca="1" si="78"/>
        <v>#NAME?</v>
      </c>
      <c r="K1670" s="24" t="e">
        <f t="shared" ca="1" si="79"/>
        <v>#NAME?</v>
      </c>
      <c r="L1670" s="24" t="e">
        <f t="shared" ca="1" si="80"/>
        <v>#NAME?</v>
      </c>
    </row>
    <row r="1671" spans="2:12" x14ac:dyDescent="0.25">
      <c r="B1671" s="24">
        <v>8.5750591811970018</v>
      </c>
      <c r="G1671" s="24">
        <v>1669</v>
      </c>
      <c r="H1671" s="24" t="e">
        <f ca="1"/>
        <v>#NAME?</v>
      </c>
      <c r="I1671" s="24" t="e" cm="1">
        <f t="array" aca="1" ref="I1671" ca="1">INDIRECT(ADDRESS(($E$2+1-G1671)+2,8))</f>
        <v>#NAME?</v>
      </c>
      <c r="J1671" s="24" t="e">
        <f t="shared" ca="1" si="78"/>
        <v>#NAME?</v>
      </c>
      <c r="K1671" s="24" t="e">
        <f t="shared" ca="1" si="79"/>
        <v>#NAME?</v>
      </c>
      <c r="L1671" s="24" t="e">
        <f t="shared" ca="1" si="80"/>
        <v>#NAME?</v>
      </c>
    </row>
    <row r="1672" spans="2:12" x14ac:dyDescent="0.25">
      <c r="B1672" s="24">
        <v>6.1955340952118529</v>
      </c>
      <c r="G1672" s="24">
        <v>1670</v>
      </c>
      <c r="H1672" s="24" t="e">
        <f ca="1"/>
        <v>#NAME?</v>
      </c>
      <c r="I1672" s="24" t="e" cm="1">
        <f t="array" aca="1" ref="I1672" ca="1">INDIRECT(ADDRESS(($E$2+1-G1672)+2,8))</f>
        <v>#NAME?</v>
      </c>
      <c r="J1672" s="24" t="e">
        <f t="shared" ca="1" si="78"/>
        <v>#NAME?</v>
      </c>
      <c r="K1672" s="24" t="e">
        <f t="shared" ca="1" si="79"/>
        <v>#NAME?</v>
      </c>
      <c r="L1672" s="24" t="e">
        <f t="shared" ca="1" si="80"/>
        <v>#NAME?</v>
      </c>
    </row>
    <row r="1673" spans="2:12" x14ac:dyDescent="0.25">
      <c r="B1673" s="24">
        <v>9.4289854622692761</v>
      </c>
      <c r="G1673" s="24">
        <v>1671</v>
      </c>
      <c r="H1673" s="24" t="e">
        <f ca="1"/>
        <v>#NAME?</v>
      </c>
      <c r="I1673" s="24" t="e" cm="1">
        <f t="array" aca="1" ref="I1673" ca="1">INDIRECT(ADDRESS(($E$2+1-G1673)+2,8))</f>
        <v>#NAME?</v>
      </c>
      <c r="J1673" s="24" t="e">
        <f t="shared" ca="1" si="78"/>
        <v>#NAME?</v>
      </c>
      <c r="K1673" s="24" t="e">
        <f t="shared" ca="1" si="79"/>
        <v>#NAME?</v>
      </c>
      <c r="L1673" s="24" t="e">
        <f t="shared" ca="1" si="80"/>
        <v>#NAME?</v>
      </c>
    </row>
    <row r="1674" spans="2:12" x14ac:dyDescent="0.25">
      <c r="B1674" s="24">
        <v>8.425561907758631</v>
      </c>
      <c r="G1674" s="24">
        <v>1672</v>
      </c>
      <c r="H1674" s="24" t="e">
        <f ca="1"/>
        <v>#NAME?</v>
      </c>
      <c r="I1674" s="24" t="e" cm="1">
        <f t="array" aca="1" ref="I1674" ca="1">INDIRECT(ADDRESS(($E$2+1-G1674)+2,8))</f>
        <v>#NAME?</v>
      </c>
      <c r="J1674" s="24" t="e">
        <f t="shared" ca="1" si="78"/>
        <v>#NAME?</v>
      </c>
      <c r="K1674" s="24" t="e">
        <f t="shared" ca="1" si="79"/>
        <v>#NAME?</v>
      </c>
      <c r="L1674" s="24" t="e">
        <f t="shared" ca="1" si="80"/>
        <v>#NAME?</v>
      </c>
    </row>
    <row r="1675" spans="2:12" x14ac:dyDescent="0.25">
      <c r="B1675" s="24">
        <v>6.1314676474855068</v>
      </c>
      <c r="G1675" s="24">
        <v>1673</v>
      </c>
      <c r="H1675" s="24" t="e">
        <f ca="1"/>
        <v>#NAME?</v>
      </c>
      <c r="I1675" s="24" t="e" cm="1">
        <f t="array" aca="1" ref="I1675" ca="1">INDIRECT(ADDRESS(($E$2+1-G1675)+2,8))</f>
        <v>#NAME?</v>
      </c>
      <c r="J1675" s="24" t="e">
        <f t="shared" ca="1" si="78"/>
        <v>#NAME?</v>
      </c>
      <c r="K1675" s="24" t="e">
        <f t="shared" ca="1" si="79"/>
        <v>#NAME?</v>
      </c>
      <c r="L1675" s="24" t="e">
        <f t="shared" ca="1" si="80"/>
        <v>#NAME?</v>
      </c>
    </row>
    <row r="1676" spans="2:12" x14ac:dyDescent="0.25">
      <c r="B1676" s="24">
        <v>11.309630542618141</v>
      </c>
      <c r="G1676" s="24">
        <v>1674</v>
      </c>
      <c r="H1676" s="24" t="e">
        <f ca="1"/>
        <v>#NAME?</v>
      </c>
      <c r="I1676" s="24" t="e" cm="1">
        <f t="array" aca="1" ref="I1676" ca="1">INDIRECT(ADDRESS(($E$2+1-G1676)+2,8))</f>
        <v>#NAME?</v>
      </c>
      <c r="J1676" s="24" t="e">
        <f t="shared" ca="1" si="78"/>
        <v>#NAME?</v>
      </c>
      <c r="K1676" s="24" t="e">
        <f t="shared" ca="1" si="79"/>
        <v>#NAME?</v>
      </c>
      <c r="L1676" s="24" t="e">
        <f t="shared" ca="1" si="80"/>
        <v>#NAME?</v>
      </c>
    </row>
    <row r="1677" spans="2:12" x14ac:dyDescent="0.25">
      <c r="B1677" s="24">
        <v>11.447880790615768</v>
      </c>
      <c r="G1677" s="24">
        <v>1675</v>
      </c>
      <c r="H1677" s="24" t="e">
        <f ca="1"/>
        <v>#NAME?</v>
      </c>
      <c r="I1677" s="24" t="e" cm="1">
        <f t="array" aca="1" ref="I1677" ca="1">INDIRECT(ADDRESS(($E$2+1-G1677)+2,8))</f>
        <v>#NAME?</v>
      </c>
      <c r="J1677" s="24" t="e">
        <f t="shared" ca="1" si="78"/>
        <v>#NAME?</v>
      </c>
      <c r="K1677" s="24" t="e">
        <f t="shared" ca="1" si="79"/>
        <v>#NAME?</v>
      </c>
      <c r="L1677" s="24" t="e">
        <f t="shared" ca="1" si="80"/>
        <v>#NAME?</v>
      </c>
    </row>
    <row r="1678" spans="2:12" x14ac:dyDescent="0.25">
      <c r="B1678" s="24">
        <v>9.312052059197983</v>
      </c>
      <c r="G1678" s="24">
        <v>1676</v>
      </c>
      <c r="H1678" s="24" t="e">
        <f ca="1"/>
        <v>#NAME?</v>
      </c>
      <c r="I1678" s="24" t="e" cm="1">
        <f t="array" aca="1" ref="I1678" ca="1">INDIRECT(ADDRESS(($E$2+1-G1678)+2,8))</f>
        <v>#NAME?</v>
      </c>
      <c r="J1678" s="24" t="e">
        <f t="shared" ca="1" si="78"/>
        <v>#NAME?</v>
      </c>
      <c r="K1678" s="24" t="e">
        <f t="shared" ca="1" si="79"/>
        <v>#NAME?</v>
      </c>
      <c r="L1678" s="24" t="e">
        <f t="shared" ca="1" si="80"/>
        <v>#NAME?</v>
      </c>
    </row>
    <row r="1679" spans="2:12" x14ac:dyDescent="0.25">
      <c r="B1679" s="24">
        <v>4.6237962091018945</v>
      </c>
      <c r="G1679" s="24">
        <v>1677</v>
      </c>
      <c r="H1679" s="24" t="e">
        <f ca="1"/>
        <v>#NAME?</v>
      </c>
      <c r="I1679" s="24" t="e" cm="1">
        <f t="array" aca="1" ref="I1679" ca="1">INDIRECT(ADDRESS(($E$2+1-G1679)+2,8))</f>
        <v>#NAME?</v>
      </c>
      <c r="J1679" s="24" t="e">
        <f t="shared" ca="1" si="78"/>
        <v>#NAME?</v>
      </c>
      <c r="K1679" s="24" t="e">
        <f t="shared" ca="1" si="79"/>
        <v>#NAME?</v>
      </c>
      <c r="L1679" s="24" t="e">
        <f t="shared" ca="1" si="80"/>
        <v>#NAME?</v>
      </c>
    </row>
    <row r="1680" spans="2:12" x14ac:dyDescent="0.25">
      <c r="B1680" s="24">
        <v>10.441476942455754</v>
      </c>
      <c r="G1680" s="24">
        <v>1678</v>
      </c>
      <c r="H1680" s="24" t="e">
        <f ca="1"/>
        <v>#NAME?</v>
      </c>
      <c r="I1680" s="24" t="e" cm="1">
        <f t="array" aca="1" ref="I1680" ca="1">INDIRECT(ADDRESS(($E$2+1-G1680)+2,8))</f>
        <v>#NAME?</v>
      </c>
      <c r="J1680" s="24" t="e">
        <f t="shared" ca="1" si="78"/>
        <v>#NAME?</v>
      </c>
      <c r="K1680" s="24" t="e">
        <f t="shared" ca="1" si="79"/>
        <v>#NAME?</v>
      </c>
      <c r="L1680" s="24" t="e">
        <f t="shared" ca="1" si="80"/>
        <v>#NAME?</v>
      </c>
    </row>
    <row r="1681" spans="2:12" x14ac:dyDescent="0.25">
      <c r="B1681" s="24">
        <v>8.9552348319241464</v>
      </c>
      <c r="G1681" s="24">
        <v>1679</v>
      </c>
      <c r="H1681" s="24" t="e">
        <f ca="1"/>
        <v>#NAME?</v>
      </c>
      <c r="I1681" s="24" t="e" cm="1">
        <f t="array" aca="1" ref="I1681" ca="1">INDIRECT(ADDRESS(($E$2+1-G1681)+2,8))</f>
        <v>#NAME?</v>
      </c>
      <c r="J1681" s="24" t="e">
        <f t="shared" ca="1" si="78"/>
        <v>#NAME?</v>
      </c>
      <c r="K1681" s="24" t="e">
        <f t="shared" ca="1" si="79"/>
        <v>#NAME?</v>
      </c>
      <c r="L1681" s="24" t="e">
        <f t="shared" ca="1" si="80"/>
        <v>#NAME?</v>
      </c>
    </row>
    <row r="1682" spans="2:12" x14ac:dyDescent="0.25">
      <c r="B1682" s="24">
        <v>9.4012159545980047</v>
      </c>
      <c r="G1682" s="24">
        <v>1680</v>
      </c>
      <c r="H1682" s="24" t="e">
        <f ca="1"/>
        <v>#NAME?</v>
      </c>
      <c r="I1682" s="24" t="e" cm="1">
        <f t="array" aca="1" ref="I1682" ca="1">INDIRECT(ADDRESS(($E$2+1-G1682)+2,8))</f>
        <v>#NAME?</v>
      </c>
      <c r="J1682" s="24" t="e">
        <f t="shared" ca="1" si="78"/>
        <v>#NAME?</v>
      </c>
      <c r="K1682" s="24" t="e">
        <f t="shared" ca="1" si="79"/>
        <v>#NAME?</v>
      </c>
      <c r="L1682" s="24" t="e">
        <f t="shared" ca="1" si="80"/>
        <v>#NAME?</v>
      </c>
    </row>
    <row r="1683" spans="2:12" x14ac:dyDescent="0.25">
      <c r="B1683" s="24">
        <v>9.9726031950336882</v>
      </c>
      <c r="G1683" s="24">
        <v>1681</v>
      </c>
      <c r="H1683" s="24" t="e">
        <f ca="1"/>
        <v>#NAME?</v>
      </c>
      <c r="I1683" s="24" t="e" cm="1">
        <f t="array" aca="1" ref="I1683" ca="1">INDIRECT(ADDRESS(($E$2+1-G1683)+2,8))</f>
        <v>#NAME?</v>
      </c>
      <c r="J1683" s="24" t="e">
        <f t="shared" ca="1" si="78"/>
        <v>#NAME?</v>
      </c>
      <c r="K1683" s="24" t="e">
        <f t="shared" ca="1" si="79"/>
        <v>#NAME?</v>
      </c>
      <c r="L1683" s="24" t="e">
        <f t="shared" ca="1" si="80"/>
        <v>#NAME?</v>
      </c>
    </row>
    <row r="1684" spans="2:12" x14ac:dyDescent="0.25">
      <c r="B1684" s="24">
        <v>9.2219675980126006</v>
      </c>
      <c r="G1684" s="24">
        <v>1682</v>
      </c>
      <c r="H1684" s="24" t="e">
        <f ca="1"/>
        <v>#NAME?</v>
      </c>
      <c r="I1684" s="24" t="e" cm="1">
        <f t="array" aca="1" ref="I1684" ca="1">INDIRECT(ADDRESS(($E$2+1-G1684)+2,8))</f>
        <v>#NAME?</v>
      </c>
      <c r="J1684" s="24" t="e">
        <f t="shared" ca="1" si="78"/>
        <v>#NAME?</v>
      </c>
      <c r="K1684" s="24" t="e">
        <f t="shared" ca="1" si="79"/>
        <v>#NAME?</v>
      </c>
      <c r="L1684" s="24" t="e">
        <f t="shared" ca="1" si="80"/>
        <v>#NAME?</v>
      </c>
    </row>
    <row r="1685" spans="2:12" x14ac:dyDescent="0.25">
      <c r="B1685" s="24">
        <v>6.6478551993215387</v>
      </c>
      <c r="G1685" s="24">
        <v>1683</v>
      </c>
      <c r="H1685" s="24" t="e">
        <f ca="1"/>
        <v>#NAME?</v>
      </c>
      <c r="I1685" s="24" t="e" cm="1">
        <f t="array" aca="1" ref="I1685" ca="1">INDIRECT(ADDRESS(($E$2+1-G1685)+2,8))</f>
        <v>#NAME?</v>
      </c>
      <c r="J1685" s="24" t="e">
        <f t="shared" ca="1" si="78"/>
        <v>#NAME?</v>
      </c>
      <c r="K1685" s="24" t="e">
        <f t="shared" ca="1" si="79"/>
        <v>#NAME?</v>
      </c>
      <c r="L1685" s="24" t="e">
        <f t="shared" ca="1" si="80"/>
        <v>#NAME?</v>
      </c>
    </row>
    <row r="1686" spans="2:12" x14ac:dyDescent="0.25">
      <c r="B1686" s="24">
        <v>10.956314798529377</v>
      </c>
      <c r="G1686" s="24">
        <v>1684</v>
      </c>
      <c r="H1686" s="24" t="e">
        <f ca="1"/>
        <v>#NAME?</v>
      </c>
      <c r="I1686" s="24" t="e" cm="1">
        <f t="array" aca="1" ref="I1686" ca="1">INDIRECT(ADDRESS(($E$2+1-G1686)+2,8))</f>
        <v>#NAME?</v>
      </c>
      <c r="J1686" s="24" t="e">
        <f t="shared" ca="1" si="78"/>
        <v>#NAME?</v>
      </c>
      <c r="K1686" s="24" t="e">
        <f t="shared" ca="1" si="79"/>
        <v>#NAME?</v>
      </c>
      <c r="L1686" s="24" t="e">
        <f t="shared" ca="1" si="80"/>
        <v>#NAME?</v>
      </c>
    </row>
    <row r="1687" spans="2:12" x14ac:dyDescent="0.25">
      <c r="B1687" s="24">
        <v>8.4396458051338961</v>
      </c>
      <c r="G1687" s="24">
        <v>1685</v>
      </c>
      <c r="H1687" s="24" t="e">
        <f ca="1"/>
        <v>#NAME?</v>
      </c>
      <c r="I1687" s="24" t="e" cm="1">
        <f t="array" aca="1" ref="I1687" ca="1">INDIRECT(ADDRESS(($E$2+1-G1687)+2,8))</f>
        <v>#NAME?</v>
      </c>
      <c r="J1687" s="24" t="e">
        <f t="shared" ca="1" si="78"/>
        <v>#NAME?</v>
      </c>
      <c r="K1687" s="24" t="e">
        <f t="shared" ca="1" si="79"/>
        <v>#NAME?</v>
      </c>
      <c r="L1687" s="24" t="e">
        <f t="shared" ca="1" si="80"/>
        <v>#NAME?</v>
      </c>
    </row>
    <row r="1688" spans="2:12" x14ac:dyDescent="0.25">
      <c r="B1688" s="24">
        <v>11.247085908957388</v>
      </c>
      <c r="G1688" s="24">
        <v>1686</v>
      </c>
      <c r="H1688" s="24" t="e">
        <f ca="1"/>
        <v>#NAME?</v>
      </c>
      <c r="I1688" s="24" t="e" cm="1">
        <f t="array" aca="1" ref="I1688" ca="1">INDIRECT(ADDRESS(($E$2+1-G1688)+2,8))</f>
        <v>#NAME?</v>
      </c>
      <c r="J1688" s="24" t="e">
        <f t="shared" ca="1" si="78"/>
        <v>#NAME?</v>
      </c>
      <c r="K1688" s="24" t="e">
        <f t="shared" ca="1" si="79"/>
        <v>#NAME?</v>
      </c>
      <c r="L1688" s="24" t="e">
        <f t="shared" ca="1" si="80"/>
        <v>#NAME?</v>
      </c>
    </row>
    <row r="1689" spans="2:12" x14ac:dyDescent="0.25">
      <c r="B1689" s="24">
        <v>7.4712054131348253</v>
      </c>
      <c r="G1689" s="24">
        <v>1687</v>
      </c>
      <c r="H1689" s="24" t="e">
        <f ca="1"/>
        <v>#NAME?</v>
      </c>
      <c r="I1689" s="24" t="e" cm="1">
        <f t="array" aca="1" ref="I1689" ca="1">INDIRECT(ADDRESS(($E$2+1-G1689)+2,8))</f>
        <v>#NAME?</v>
      </c>
      <c r="J1689" s="24" t="e">
        <f t="shared" ca="1" si="78"/>
        <v>#NAME?</v>
      </c>
      <c r="K1689" s="24" t="e">
        <f t="shared" ca="1" si="79"/>
        <v>#NAME?</v>
      </c>
      <c r="L1689" s="24" t="e">
        <f t="shared" ca="1" si="80"/>
        <v>#NAME?</v>
      </c>
    </row>
    <row r="1690" spans="2:12" x14ac:dyDescent="0.25">
      <c r="B1690" s="24">
        <v>10.227122411713195</v>
      </c>
      <c r="G1690" s="24">
        <v>1688</v>
      </c>
      <c r="H1690" s="24" t="e">
        <f ca="1"/>
        <v>#NAME?</v>
      </c>
      <c r="I1690" s="24" t="e" cm="1">
        <f t="array" aca="1" ref="I1690" ca="1">INDIRECT(ADDRESS(($E$2+1-G1690)+2,8))</f>
        <v>#NAME?</v>
      </c>
      <c r="J1690" s="24" t="e">
        <f t="shared" ca="1" si="78"/>
        <v>#NAME?</v>
      </c>
      <c r="K1690" s="24" t="e">
        <f t="shared" ca="1" si="79"/>
        <v>#NAME?</v>
      </c>
      <c r="L1690" s="24" t="e">
        <f t="shared" ca="1" si="80"/>
        <v>#NAME?</v>
      </c>
    </row>
    <row r="1691" spans="2:12" x14ac:dyDescent="0.25">
      <c r="B1691" s="24">
        <v>10.202008166334027</v>
      </c>
      <c r="G1691" s="24">
        <v>1689</v>
      </c>
      <c r="H1691" s="24" t="e">
        <f ca="1"/>
        <v>#NAME?</v>
      </c>
      <c r="I1691" s="24" t="e" cm="1">
        <f t="array" aca="1" ref="I1691" ca="1">INDIRECT(ADDRESS(($E$2+1-G1691)+2,8))</f>
        <v>#NAME?</v>
      </c>
      <c r="J1691" s="24" t="e">
        <f t="shared" ca="1" si="78"/>
        <v>#NAME?</v>
      </c>
      <c r="K1691" s="24" t="e">
        <f t="shared" ca="1" si="79"/>
        <v>#NAME?</v>
      </c>
      <c r="L1691" s="24" t="e">
        <f t="shared" ca="1" si="80"/>
        <v>#NAME?</v>
      </c>
    </row>
    <row r="1692" spans="2:12" x14ac:dyDescent="0.25">
      <c r="B1692" s="24">
        <v>9.236231322839572</v>
      </c>
      <c r="G1692" s="24">
        <v>1690</v>
      </c>
      <c r="H1692" s="24" t="e">
        <f ca="1"/>
        <v>#NAME?</v>
      </c>
      <c r="I1692" s="24" t="e" cm="1">
        <f t="array" aca="1" ref="I1692" ca="1">INDIRECT(ADDRESS(($E$2+1-G1692)+2,8))</f>
        <v>#NAME?</v>
      </c>
      <c r="J1692" s="24" t="e">
        <f t="shared" ca="1" si="78"/>
        <v>#NAME?</v>
      </c>
      <c r="K1692" s="24" t="e">
        <f t="shared" ca="1" si="79"/>
        <v>#NAME?</v>
      </c>
      <c r="L1692" s="24" t="e">
        <f t="shared" ca="1" si="80"/>
        <v>#NAME?</v>
      </c>
    </row>
    <row r="1693" spans="2:12" x14ac:dyDescent="0.25">
      <c r="B1693" s="24">
        <v>9.9074735208185754</v>
      </c>
      <c r="G1693" s="24">
        <v>1691</v>
      </c>
      <c r="H1693" s="24" t="e">
        <f ca="1"/>
        <v>#NAME?</v>
      </c>
      <c r="I1693" s="24" t="e" cm="1">
        <f t="array" aca="1" ref="I1693" ca="1">INDIRECT(ADDRESS(($E$2+1-G1693)+2,8))</f>
        <v>#NAME?</v>
      </c>
      <c r="J1693" s="24" t="e">
        <f t="shared" ca="1" si="78"/>
        <v>#NAME?</v>
      </c>
      <c r="K1693" s="24" t="e">
        <f t="shared" ca="1" si="79"/>
        <v>#NAME?</v>
      </c>
      <c r="L1693" s="24" t="e">
        <f t="shared" ca="1" si="80"/>
        <v>#NAME?</v>
      </c>
    </row>
    <row r="1694" spans="2:12" x14ac:dyDescent="0.25">
      <c r="B1694" s="24">
        <v>6.475422985934788</v>
      </c>
      <c r="G1694" s="24">
        <v>1692</v>
      </c>
      <c r="H1694" s="24" t="e">
        <f ca="1"/>
        <v>#NAME?</v>
      </c>
      <c r="I1694" s="24" t="e" cm="1">
        <f t="array" aca="1" ref="I1694" ca="1">INDIRECT(ADDRESS(($E$2+1-G1694)+2,8))</f>
        <v>#NAME?</v>
      </c>
      <c r="J1694" s="24" t="e">
        <f t="shared" ca="1" si="78"/>
        <v>#NAME?</v>
      </c>
      <c r="K1694" s="24" t="e">
        <f t="shared" ca="1" si="79"/>
        <v>#NAME?</v>
      </c>
      <c r="L1694" s="24" t="e">
        <f t="shared" ca="1" si="80"/>
        <v>#NAME?</v>
      </c>
    </row>
    <row r="1695" spans="2:12" x14ac:dyDescent="0.25">
      <c r="B1695" s="24">
        <v>10.853281981257982</v>
      </c>
      <c r="G1695" s="24">
        <v>1693</v>
      </c>
      <c r="H1695" s="24" t="e">
        <f ca="1"/>
        <v>#NAME?</v>
      </c>
      <c r="I1695" s="24" t="e" cm="1">
        <f t="array" aca="1" ref="I1695" ca="1">INDIRECT(ADDRESS(($E$2+1-G1695)+2,8))</f>
        <v>#NAME?</v>
      </c>
      <c r="J1695" s="24" t="e">
        <f t="shared" ca="1" si="78"/>
        <v>#NAME?</v>
      </c>
      <c r="K1695" s="24" t="e">
        <f t="shared" ca="1" si="79"/>
        <v>#NAME?</v>
      </c>
      <c r="L1695" s="24" t="e">
        <f t="shared" ca="1" si="80"/>
        <v>#NAME?</v>
      </c>
    </row>
    <row r="1696" spans="2:12" x14ac:dyDescent="0.25">
      <c r="B1696" s="24">
        <v>9.2968654734200236</v>
      </c>
      <c r="G1696" s="24">
        <v>1694</v>
      </c>
      <c r="H1696" s="24" t="e">
        <f ca="1"/>
        <v>#NAME?</v>
      </c>
      <c r="I1696" s="24" t="e" cm="1">
        <f t="array" aca="1" ref="I1696" ca="1">INDIRECT(ADDRESS(($E$2+1-G1696)+2,8))</f>
        <v>#NAME?</v>
      </c>
      <c r="J1696" s="24" t="e">
        <f t="shared" ca="1" si="78"/>
        <v>#NAME?</v>
      </c>
      <c r="K1696" s="24" t="e">
        <f t="shared" ca="1" si="79"/>
        <v>#NAME?</v>
      </c>
      <c r="L1696" s="24" t="e">
        <f t="shared" ca="1" si="80"/>
        <v>#NAME?</v>
      </c>
    </row>
    <row r="1697" spans="2:12" x14ac:dyDescent="0.25">
      <c r="B1697" s="24">
        <v>8.7245943989527834</v>
      </c>
      <c r="G1697" s="24">
        <v>1695</v>
      </c>
      <c r="H1697" s="24" t="e">
        <f ca="1"/>
        <v>#NAME?</v>
      </c>
      <c r="I1697" s="24" t="e" cm="1">
        <f t="array" aca="1" ref="I1697" ca="1">INDIRECT(ADDRESS(($E$2+1-G1697)+2,8))</f>
        <v>#NAME?</v>
      </c>
      <c r="J1697" s="24" t="e">
        <f t="shared" ca="1" si="78"/>
        <v>#NAME?</v>
      </c>
      <c r="K1697" s="24" t="e">
        <f t="shared" ca="1" si="79"/>
        <v>#NAME?</v>
      </c>
      <c r="L1697" s="24" t="e">
        <f t="shared" ca="1" si="80"/>
        <v>#NAME?</v>
      </c>
    </row>
    <row r="1698" spans="2:12" x14ac:dyDescent="0.25">
      <c r="B1698" s="24">
        <v>10.734843991777419</v>
      </c>
      <c r="G1698" s="24">
        <v>1696</v>
      </c>
      <c r="H1698" s="24" t="e">
        <f ca="1"/>
        <v>#NAME?</v>
      </c>
      <c r="I1698" s="24" t="e" cm="1">
        <f t="array" aca="1" ref="I1698" ca="1">INDIRECT(ADDRESS(($E$2+1-G1698)+2,8))</f>
        <v>#NAME?</v>
      </c>
      <c r="J1698" s="24" t="e">
        <f t="shared" ca="1" si="78"/>
        <v>#NAME?</v>
      </c>
      <c r="K1698" s="24" t="e">
        <f t="shared" ca="1" si="79"/>
        <v>#NAME?</v>
      </c>
      <c r="L1698" s="24" t="e">
        <f t="shared" ca="1" si="80"/>
        <v>#NAME?</v>
      </c>
    </row>
    <row r="1699" spans="2:12" x14ac:dyDescent="0.25">
      <c r="B1699" s="24">
        <v>8.8670493408318691</v>
      </c>
      <c r="G1699" s="24">
        <v>1697</v>
      </c>
      <c r="H1699" s="24" t="e">
        <f ca="1"/>
        <v>#NAME?</v>
      </c>
      <c r="I1699" s="24" t="e" cm="1">
        <f t="array" aca="1" ref="I1699" ca="1">INDIRECT(ADDRESS(($E$2+1-G1699)+2,8))</f>
        <v>#NAME?</v>
      </c>
      <c r="J1699" s="24" t="e">
        <f t="shared" ca="1" si="78"/>
        <v>#NAME?</v>
      </c>
      <c r="K1699" s="24" t="e">
        <f t="shared" ca="1" si="79"/>
        <v>#NAME?</v>
      </c>
      <c r="L1699" s="24" t="e">
        <f t="shared" ca="1" si="80"/>
        <v>#NAME?</v>
      </c>
    </row>
    <row r="1700" spans="2:12" x14ac:dyDescent="0.25">
      <c r="B1700" s="24">
        <v>10.192102178027284</v>
      </c>
      <c r="G1700" s="24">
        <v>1698</v>
      </c>
      <c r="H1700" s="24" t="e">
        <f ca="1"/>
        <v>#NAME?</v>
      </c>
      <c r="I1700" s="24" t="e" cm="1">
        <f t="array" aca="1" ref="I1700" ca="1">INDIRECT(ADDRESS(($E$2+1-G1700)+2,8))</f>
        <v>#NAME?</v>
      </c>
      <c r="J1700" s="24" t="e">
        <f t="shared" ca="1" si="78"/>
        <v>#NAME?</v>
      </c>
      <c r="K1700" s="24" t="e">
        <f t="shared" ca="1" si="79"/>
        <v>#NAME?</v>
      </c>
      <c r="L1700" s="24" t="e">
        <f t="shared" ca="1" si="80"/>
        <v>#NAME?</v>
      </c>
    </row>
    <row r="1701" spans="2:12" x14ac:dyDescent="0.25">
      <c r="B1701" s="24">
        <v>10.36176826137101</v>
      </c>
      <c r="G1701" s="24">
        <v>1699</v>
      </c>
      <c r="H1701" s="24" t="e">
        <f ca="1"/>
        <v>#NAME?</v>
      </c>
      <c r="I1701" s="24" t="e" cm="1">
        <f t="array" aca="1" ref="I1701" ca="1">INDIRECT(ADDRESS(($E$2+1-G1701)+2,8))</f>
        <v>#NAME?</v>
      </c>
      <c r="J1701" s="24" t="e">
        <f t="shared" ca="1" si="78"/>
        <v>#NAME?</v>
      </c>
      <c r="K1701" s="24" t="e">
        <f t="shared" ca="1" si="79"/>
        <v>#NAME?</v>
      </c>
      <c r="L1701" s="24" t="e">
        <f t="shared" ca="1" si="80"/>
        <v>#NAME?</v>
      </c>
    </row>
    <row r="1702" spans="2:12" x14ac:dyDescent="0.25">
      <c r="B1702" s="24">
        <v>10.089207948253032</v>
      </c>
      <c r="G1702" s="24">
        <v>1700</v>
      </c>
      <c r="H1702" s="24" t="e">
        <f ca="1"/>
        <v>#NAME?</v>
      </c>
      <c r="I1702" s="24" t="e" cm="1">
        <f t="array" aca="1" ref="I1702" ca="1">INDIRECT(ADDRESS(($E$2+1-G1702)+2,8))</f>
        <v>#NAME?</v>
      </c>
      <c r="J1702" s="24" t="e">
        <f t="shared" ca="1" si="78"/>
        <v>#NAME?</v>
      </c>
      <c r="K1702" s="24" t="e">
        <f t="shared" ca="1" si="79"/>
        <v>#NAME?</v>
      </c>
      <c r="L1702" s="24" t="e">
        <f t="shared" ca="1" si="80"/>
        <v>#NAME?</v>
      </c>
    </row>
    <row r="1703" spans="2:12" x14ac:dyDescent="0.25">
      <c r="B1703" s="24">
        <v>10.161184011080271</v>
      </c>
      <c r="G1703" s="24">
        <v>1701</v>
      </c>
      <c r="H1703" s="24" t="e">
        <f ca="1"/>
        <v>#NAME?</v>
      </c>
      <c r="I1703" s="24" t="e" cm="1">
        <f t="array" aca="1" ref="I1703" ca="1">INDIRECT(ADDRESS(($E$2+1-G1703)+2,8))</f>
        <v>#NAME?</v>
      </c>
      <c r="J1703" s="24" t="e">
        <f t="shared" ca="1" si="78"/>
        <v>#NAME?</v>
      </c>
      <c r="K1703" s="24" t="e">
        <f t="shared" ca="1" si="79"/>
        <v>#NAME?</v>
      </c>
      <c r="L1703" s="24" t="e">
        <f t="shared" ca="1" si="80"/>
        <v>#NAME?</v>
      </c>
    </row>
    <row r="1704" spans="2:12" x14ac:dyDescent="0.25">
      <c r="B1704" s="24">
        <v>10.403546212093556</v>
      </c>
      <c r="G1704" s="24">
        <v>1702</v>
      </c>
      <c r="H1704" s="24" t="e">
        <f ca="1"/>
        <v>#NAME?</v>
      </c>
      <c r="I1704" s="24" t="e" cm="1">
        <f t="array" aca="1" ref="I1704" ca="1">INDIRECT(ADDRESS(($E$2+1-G1704)+2,8))</f>
        <v>#NAME?</v>
      </c>
      <c r="J1704" s="24" t="e">
        <f t="shared" ca="1" si="78"/>
        <v>#NAME?</v>
      </c>
      <c r="K1704" s="24" t="e">
        <f t="shared" ca="1" si="79"/>
        <v>#NAME?</v>
      </c>
      <c r="L1704" s="24" t="e">
        <f t="shared" ca="1" si="80"/>
        <v>#NAME?</v>
      </c>
    </row>
    <row r="1705" spans="2:12" x14ac:dyDescent="0.25">
      <c r="B1705" s="24">
        <v>11.518228415623232</v>
      </c>
      <c r="G1705" s="24">
        <v>1703</v>
      </c>
      <c r="H1705" s="24" t="e">
        <f ca="1"/>
        <v>#NAME?</v>
      </c>
      <c r="I1705" s="24" t="e" cm="1">
        <f t="array" aca="1" ref="I1705" ca="1">INDIRECT(ADDRESS(($E$2+1-G1705)+2,8))</f>
        <v>#NAME?</v>
      </c>
      <c r="J1705" s="24" t="e">
        <f t="shared" ca="1" si="78"/>
        <v>#NAME?</v>
      </c>
      <c r="K1705" s="24" t="e">
        <f t="shared" ca="1" si="79"/>
        <v>#NAME?</v>
      </c>
      <c r="L1705" s="24" t="e">
        <f t="shared" ca="1" si="80"/>
        <v>#NAME?</v>
      </c>
    </row>
    <row r="1706" spans="2:12" x14ac:dyDescent="0.25">
      <c r="B1706" s="24">
        <v>8.6888936728718775</v>
      </c>
      <c r="G1706" s="24">
        <v>1704</v>
      </c>
      <c r="H1706" s="24" t="e">
        <f ca="1"/>
        <v>#NAME?</v>
      </c>
      <c r="I1706" s="24" t="e" cm="1">
        <f t="array" aca="1" ref="I1706" ca="1">INDIRECT(ADDRESS(($E$2+1-G1706)+2,8))</f>
        <v>#NAME?</v>
      </c>
      <c r="J1706" s="24" t="e">
        <f t="shared" ca="1" si="78"/>
        <v>#NAME?</v>
      </c>
      <c r="K1706" s="24" t="e">
        <f t="shared" ca="1" si="79"/>
        <v>#NAME?</v>
      </c>
      <c r="L1706" s="24" t="e">
        <f t="shared" ca="1" si="80"/>
        <v>#NAME?</v>
      </c>
    </row>
    <row r="1707" spans="2:12" x14ac:dyDescent="0.25">
      <c r="B1707" s="24">
        <v>10.55926324685595</v>
      </c>
      <c r="G1707" s="24">
        <v>1705</v>
      </c>
      <c r="H1707" s="24" t="e">
        <f ca="1"/>
        <v>#NAME?</v>
      </c>
      <c r="I1707" s="24" t="e" cm="1">
        <f t="array" aca="1" ref="I1707" ca="1">INDIRECT(ADDRESS(($E$2+1-G1707)+2,8))</f>
        <v>#NAME?</v>
      </c>
      <c r="J1707" s="24" t="e">
        <f t="shared" ca="1" si="78"/>
        <v>#NAME?</v>
      </c>
      <c r="K1707" s="24" t="e">
        <f t="shared" ca="1" si="79"/>
        <v>#NAME?</v>
      </c>
      <c r="L1707" s="24" t="e">
        <f t="shared" ca="1" si="80"/>
        <v>#NAME?</v>
      </c>
    </row>
    <row r="1708" spans="2:12" x14ac:dyDescent="0.25">
      <c r="B1708" s="24">
        <v>10.707232152899255</v>
      </c>
      <c r="G1708" s="24">
        <v>1706</v>
      </c>
      <c r="H1708" s="24" t="e">
        <f ca="1"/>
        <v>#NAME?</v>
      </c>
      <c r="I1708" s="24" t="e" cm="1">
        <f t="array" aca="1" ref="I1708" ca="1">INDIRECT(ADDRESS(($E$2+1-G1708)+2,8))</f>
        <v>#NAME?</v>
      </c>
      <c r="J1708" s="24" t="e">
        <f t="shared" ca="1" si="78"/>
        <v>#NAME?</v>
      </c>
      <c r="K1708" s="24" t="e">
        <f t="shared" ca="1" si="79"/>
        <v>#NAME?</v>
      </c>
      <c r="L1708" s="24" t="e">
        <f t="shared" ca="1" si="80"/>
        <v>#NAME?</v>
      </c>
    </row>
    <row r="1709" spans="2:12" x14ac:dyDescent="0.25">
      <c r="B1709" s="24">
        <v>7.6377602360582024</v>
      </c>
      <c r="G1709" s="24">
        <v>1707</v>
      </c>
      <c r="H1709" s="24" t="e">
        <f ca="1"/>
        <v>#NAME?</v>
      </c>
      <c r="I1709" s="24" t="e" cm="1">
        <f t="array" aca="1" ref="I1709" ca="1">INDIRECT(ADDRESS(($E$2+1-G1709)+2,8))</f>
        <v>#NAME?</v>
      </c>
      <c r="J1709" s="24" t="e">
        <f t="shared" ca="1" si="78"/>
        <v>#NAME?</v>
      </c>
      <c r="K1709" s="24" t="e">
        <f t="shared" ca="1" si="79"/>
        <v>#NAME?</v>
      </c>
      <c r="L1709" s="24" t="e">
        <f t="shared" ca="1" si="80"/>
        <v>#NAME?</v>
      </c>
    </row>
    <row r="1710" spans="2:12" x14ac:dyDescent="0.25">
      <c r="B1710" s="24">
        <v>10.836246643322214</v>
      </c>
      <c r="G1710" s="24">
        <v>1708</v>
      </c>
      <c r="H1710" s="24" t="e">
        <f ca="1"/>
        <v>#NAME?</v>
      </c>
      <c r="I1710" s="24" t="e" cm="1">
        <f t="array" aca="1" ref="I1710" ca="1">INDIRECT(ADDRESS(($E$2+1-G1710)+2,8))</f>
        <v>#NAME?</v>
      </c>
      <c r="J1710" s="24" t="e">
        <f t="shared" ca="1" si="78"/>
        <v>#NAME?</v>
      </c>
      <c r="K1710" s="24" t="e">
        <f t="shared" ca="1" si="79"/>
        <v>#NAME?</v>
      </c>
      <c r="L1710" s="24" t="e">
        <f t="shared" ca="1" si="80"/>
        <v>#NAME?</v>
      </c>
    </row>
    <row r="1711" spans="2:12" x14ac:dyDescent="0.25">
      <c r="B1711" s="24">
        <v>9.9662330221013065</v>
      </c>
      <c r="G1711" s="24">
        <v>1709</v>
      </c>
      <c r="H1711" s="24" t="e">
        <f ca="1"/>
        <v>#NAME?</v>
      </c>
      <c r="I1711" s="24" t="e" cm="1">
        <f t="array" aca="1" ref="I1711" ca="1">INDIRECT(ADDRESS(($E$2+1-G1711)+2,8))</f>
        <v>#NAME?</v>
      </c>
      <c r="J1711" s="24" t="e">
        <f t="shared" ca="1" si="78"/>
        <v>#NAME?</v>
      </c>
      <c r="K1711" s="24" t="e">
        <f t="shared" ca="1" si="79"/>
        <v>#NAME?</v>
      </c>
      <c r="L1711" s="24" t="e">
        <f t="shared" ca="1" si="80"/>
        <v>#NAME?</v>
      </c>
    </row>
    <row r="1712" spans="2:12" x14ac:dyDescent="0.25">
      <c r="B1712" s="24">
        <v>8.5529046074636774</v>
      </c>
      <c r="G1712" s="24">
        <v>1710</v>
      </c>
      <c r="H1712" s="24" t="e">
        <f ca="1"/>
        <v>#NAME?</v>
      </c>
      <c r="I1712" s="24" t="e" cm="1">
        <f t="array" aca="1" ref="I1712" ca="1">INDIRECT(ADDRESS(($E$2+1-G1712)+2,8))</f>
        <v>#NAME?</v>
      </c>
      <c r="J1712" s="24" t="e">
        <f t="shared" ca="1" si="78"/>
        <v>#NAME?</v>
      </c>
      <c r="K1712" s="24" t="e">
        <f t="shared" ca="1" si="79"/>
        <v>#NAME?</v>
      </c>
      <c r="L1712" s="24" t="e">
        <f t="shared" ca="1" si="80"/>
        <v>#NAME?</v>
      </c>
    </row>
    <row r="1713" spans="2:12" x14ac:dyDescent="0.25">
      <c r="B1713" s="24">
        <v>5.9453658435211967</v>
      </c>
      <c r="G1713" s="24">
        <v>1711</v>
      </c>
      <c r="H1713" s="24" t="e">
        <f ca="1"/>
        <v>#NAME?</v>
      </c>
      <c r="I1713" s="24" t="e" cm="1">
        <f t="array" aca="1" ref="I1713" ca="1">INDIRECT(ADDRESS(($E$2+1-G1713)+2,8))</f>
        <v>#NAME?</v>
      </c>
      <c r="J1713" s="24" t="e">
        <f t="shared" ca="1" si="78"/>
        <v>#NAME?</v>
      </c>
      <c r="K1713" s="24" t="e">
        <f t="shared" ca="1" si="79"/>
        <v>#NAME?</v>
      </c>
      <c r="L1713" s="24" t="e">
        <f t="shared" ca="1" si="80"/>
        <v>#NAME?</v>
      </c>
    </row>
    <row r="1714" spans="2:12" x14ac:dyDescent="0.25">
      <c r="B1714" s="24">
        <v>9.5426149897233969</v>
      </c>
      <c r="G1714" s="24">
        <v>1712</v>
      </c>
      <c r="H1714" s="24" t="e">
        <f ca="1"/>
        <v>#NAME?</v>
      </c>
      <c r="I1714" s="24" t="e" cm="1">
        <f t="array" aca="1" ref="I1714" ca="1">INDIRECT(ADDRESS(($E$2+1-G1714)+2,8))</f>
        <v>#NAME?</v>
      </c>
      <c r="J1714" s="24" t="e">
        <f t="shared" ca="1" si="78"/>
        <v>#NAME?</v>
      </c>
      <c r="K1714" s="24" t="e">
        <f t="shared" ca="1" si="79"/>
        <v>#NAME?</v>
      </c>
      <c r="L1714" s="24" t="e">
        <f t="shared" ca="1" si="80"/>
        <v>#NAME?</v>
      </c>
    </row>
    <row r="1715" spans="2:12" x14ac:dyDescent="0.25">
      <c r="B1715" s="24">
        <v>11.106475652429227</v>
      </c>
      <c r="G1715" s="24">
        <v>1713</v>
      </c>
      <c r="H1715" s="24" t="e">
        <f ca="1"/>
        <v>#NAME?</v>
      </c>
      <c r="I1715" s="24" t="e" cm="1">
        <f t="array" aca="1" ref="I1715" ca="1">INDIRECT(ADDRESS(($E$2+1-G1715)+2,8))</f>
        <v>#NAME?</v>
      </c>
      <c r="J1715" s="24" t="e">
        <f t="shared" ca="1" si="78"/>
        <v>#NAME?</v>
      </c>
      <c r="K1715" s="24" t="e">
        <f t="shared" ca="1" si="79"/>
        <v>#NAME?</v>
      </c>
      <c r="L1715" s="24" t="e">
        <f t="shared" ca="1" si="80"/>
        <v>#NAME?</v>
      </c>
    </row>
    <row r="1716" spans="2:12" x14ac:dyDescent="0.25">
      <c r="B1716" s="24">
        <v>8.4680254924585761</v>
      </c>
      <c r="G1716" s="24">
        <v>1714</v>
      </c>
      <c r="H1716" s="24" t="e">
        <f ca="1"/>
        <v>#NAME?</v>
      </c>
      <c r="I1716" s="24" t="e" cm="1">
        <f t="array" aca="1" ref="I1716" ca="1">INDIRECT(ADDRESS(($E$2+1-G1716)+2,8))</f>
        <v>#NAME?</v>
      </c>
      <c r="J1716" s="24" t="e">
        <f t="shared" ca="1" si="78"/>
        <v>#NAME?</v>
      </c>
      <c r="K1716" s="24" t="e">
        <f t="shared" ca="1" si="79"/>
        <v>#NAME?</v>
      </c>
      <c r="L1716" s="24" t="e">
        <f t="shared" ca="1" si="80"/>
        <v>#NAME?</v>
      </c>
    </row>
    <row r="1717" spans="2:12" x14ac:dyDescent="0.25">
      <c r="B1717" s="24">
        <v>8.1343377371197292</v>
      </c>
      <c r="G1717" s="24">
        <v>1715</v>
      </c>
      <c r="H1717" s="24" t="e">
        <f ca="1"/>
        <v>#NAME?</v>
      </c>
      <c r="I1717" s="24" t="e" cm="1">
        <f t="array" aca="1" ref="I1717" ca="1">INDIRECT(ADDRESS(($E$2+1-G1717)+2,8))</f>
        <v>#NAME?</v>
      </c>
      <c r="J1717" s="24" t="e">
        <f t="shared" ca="1" si="78"/>
        <v>#NAME?</v>
      </c>
      <c r="K1717" s="24" t="e">
        <f t="shared" ca="1" si="79"/>
        <v>#NAME?</v>
      </c>
      <c r="L1717" s="24" t="e">
        <f t="shared" ca="1" si="80"/>
        <v>#NAME?</v>
      </c>
    </row>
    <row r="1718" spans="2:12" x14ac:dyDescent="0.25">
      <c r="B1718" s="24">
        <v>9.1646167532003879</v>
      </c>
      <c r="G1718" s="24">
        <v>1716</v>
      </c>
      <c r="H1718" s="24" t="e">
        <f ca="1"/>
        <v>#NAME?</v>
      </c>
      <c r="I1718" s="24" t="e" cm="1">
        <f t="array" aca="1" ref="I1718" ca="1">INDIRECT(ADDRESS(($E$2+1-G1718)+2,8))</f>
        <v>#NAME?</v>
      </c>
      <c r="J1718" s="24" t="e">
        <f t="shared" ca="1" si="78"/>
        <v>#NAME?</v>
      </c>
      <c r="K1718" s="24" t="e">
        <f t="shared" ca="1" si="79"/>
        <v>#NAME?</v>
      </c>
      <c r="L1718" s="24" t="e">
        <f t="shared" ca="1" si="80"/>
        <v>#NAME?</v>
      </c>
    </row>
    <row r="1719" spans="2:12" x14ac:dyDescent="0.25">
      <c r="B1719" s="24">
        <v>8.5201848753530385</v>
      </c>
      <c r="G1719" s="24">
        <v>1717</v>
      </c>
      <c r="H1719" s="24" t="e">
        <f ca="1"/>
        <v>#NAME?</v>
      </c>
      <c r="I1719" s="24" t="e" cm="1">
        <f t="array" aca="1" ref="I1719" ca="1">INDIRECT(ADDRESS(($E$2+1-G1719)+2,8))</f>
        <v>#NAME?</v>
      </c>
      <c r="J1719" s="24" t="e">
        <f t="shared" ca="1" si="78"/>
        <v>#NAME?</v>
      </c>
      <c r="K1719" s="24" t="e">
        <f t="shared" ca="1" si="79"/>
        <v>#NAME?</v>
      </c>
      <c r="L1719" s="24" t="e">
        <f t="shared" ca="1" si="80"/>
        <v>#NAME?</v>
      </c>
    </row>
    <row r="1720" spans="2:12" x14ac:dyDescent="0.25">
      <c r="B1720" s="24">
        <v>9.3519840775507301</v>
      </c>
      <c r="G1720" s="24">
        <v>1718</v>
      </c>
      <c r="H1720" s="24" t="e">
        <f ca="1"/>
        <v>#NAME?</v>
      </c>
      <c r="I1720" s="24" t="e" cm="1">
        <f t="array" aca="1" ref="I1720" ca="1">INDIRECT(ADDRESS(($E$2+1-G1720)+2,8))</f>
        <v>#NAME?</v>
      </c>
      <c r="J1720" s="24" t="e">
        <f t="shared" ca="1" si="78"/>
        <v>#NAME?</v>
      </c>
      <c r="K1720" s="24" t="e">
        <f t="shared" ca="1" si="79"/>
        <v>#NAME?</v>
      </c>
      <c r="L1720" s="24" t="e">
        <f t="shared" ca="1" si="80"/>
        <v>#NAME?</v>
      </c>
    </row>
    <row r="1721" spans="2:12" x14ac:dyDescent="0.25">
      <c r="B1721" s="24">
        <v>11.169737656995185</v>
      </c>
      <c r="G1721" s="24">
        <v>1719</v>
      </c>
      <c r="H1721" s="24" t="e">
        <f ca="1"/>
        <v>#NAME?</v>
      </c>
      <c r="I1721" s="24" t="e" cm="1">
        <f t="array" aca="1" ref="I1721" ca="1">INDIRECT(ADDRESS(($E$2+1-G1721)+2,8))</f>
        <v>#NAME?</v>
      </c>
      <c r="J1721" s="24" t="e">
        <f t="shared" ca="1" si="78"/>
        <v>#NAME?</v>
      </c>
      <c r="K1721" s="24" t="e">
        <f t="shared" ca="1" si="79"/>
        <v>#NAME?</v>
      </c>
      <c r="L1721" s="24" t="e">
        <f t="shared" ca="1" si="80"/>
        <v>#NAME?</v>
      </c>
    </row>
    <row r="1722" spans="2:12" x14ac:dyDescent="0.25">
      <c r="B1722" s="24">
        <v>9.0965285399532512</v>
      </c>
      <c r="G1722" s="24">
        <v>1720</v>
      </c>
      <c r="H1722" s="24" t="e">
        <f ca="1"/>
        <v>#NAME?</v>
      </c>
      <c r="I1722" s="24" t="e" cm="1">
        <f t="array" aca="1" ref="I1722" ca="1">INDIRECT(ADDRESS(($E$2+1-G1722)+2,8))</f>
        <v>#NAME?</v>
      </c>
      <c r="J1722" s="24" t="e">
        <f t="shared" ca="1" si="78"/>
        <v>#NAME?</v>
      </c>
      <c r="K1722" s="24" t="e">
        <f t="shared" ca="1" si="79"/>
        <v>#NAME?</v>
      </c>
      <c r="L1722" s="24" t="e">
        <f t="shared" ca="1" si="80"/>
        <v>#NAME?</v>
      </c>
    </row>
    <row r="1723" spans="2:12" x14ac:dyDescent="0.25">
      <c r="B1723" s="24">
        <v>9.0396453082270618</v>
      </c>
      <c r="G1723" s="24">
        <v>1721</v>
      </c>
      <c r="H1723" s="24" t="e">
        <f ca="1"/>
        <v>#NAME?</v>
      </c>
      <c r="I1723" s="24" t="e" cm="1">
        <f t="array" aca="1" ref="I1723" ca="1">INDIRECT(ADDRESS(($E$2+1-G1723)+2,8))</f>
        <v>#NAME?</v>
      </c>
      <c r="J1723" s="24" t="e">
        <f t="shared" ca="1" si="78"/>
        <v>#NAME?</v>
      </c>
      <c r="K1723" s="24" t="e">
        <f t="shared" ca="1" si="79"/>
        <v>#NAME?</v>
      </c>
      <c r="L1723" s="24" t="e">
        <f t="shared" ca="1" si="80"/>
        <v>#NAME?</v>
      </c>
    </row>
    <row r="1724" spans="2:12" x14ac:dyDescent="0.25">
      <c r="B1724" s="24">
        <v>10.80094355944081</v>
      </c>
      <c r="G1724" s="24">
        <v>1722</v>
      </c>
      <c r="H1724" s="24" t="e">
        <f ca="1"/>
        <v>#NAME?</v>
      </c>
      <c r="I1724" s="24" t="e" cm="1">
        <f t="array" aca="1" ref="I1724" ca="1">INDIRECT(ADDRESS(($E$2+1-G1724)+2,8))</f>
        <v>#NAME?</v>
      </c>
      <c r="J1724" s="24" t="e">
        <f t="shared" ca="1" si="78"/>
        <v>#NAME?</v>
      </c>
      <c r="K1724" s="24" t="e">
        <f t="shared" ca="1" si="79"/>
        <v>#NAME?</v>
      </c>
      <c r="L1724" s="24" t="e">
        <f t="shared" ca="1" si="80"/>
        <v>#NAME?</v>
      </c>
    </row>
    <row r="1725" spans="2:12" x14ac:dyDescent="0.25">
      <c r="B1725" s="24">
        <v>9.2889020891458856</v>
      </c>
      <c r="G1725" s="24">
        <v>1723</v>
      </c>
      <c r="H1725" s="24" t="e">
        <f ca="1"/>
        <v>#NAME?</v>
      </c>
      <c r="I1725" s="24" t="e" cm="1">
        <f t="array" aca="1" ref="I1725" ca="1">INDIRECT(ADDRESS(($E$2+1-G1725)+2,8))</f>
        <v>#NAME?</v>
      </c>
      <c r="J1725" s="24" t="e">
        <f t="shared" ca="1" si="78"/>
        <v>#NAME?</v>
      </c>
      <c r="K1725" s="24" t="e">
        <f t="shared" ca="1" si="79"/>
        <v>#NAME?</v>
      </c>
      <c r="L1725" s="24" t="e">
        <f t="shared" ca="1" si="80"/>
        <v>#NAME?</v>
      </c>
    </row>
    <row r="1726" spans="2:12" x14ac:dyDescent="0.25">
      <c r="B1726" s="24">
        <v>10.311418841408699</v>
      </c>
      <c r="G1726" s="24">
        <v>1724</v>
      </c>
      <c r="H1726" s="24" t="e">
        <f ca="1"/>
        <v>#NAME?</v>
      </c>
      <c r="I1726" s="24" t="e" cm="1">
        <f t="array" aca="1" ref="I1726" ca="1">INDIRECT(ADDRESS(($E$2+1-G1726)+2,8))</f>
        <v>#NAME?</v>
      </c>
      <c r="J1726" s="24" t="e">
        <f t="shared" ca="1" si="78"/>
        <v>#NAME?</v>
      </c>
      <c r="K1726" s="24" t="e">
        <f t="shared" ca="1" si="79"/>
        <v>#NAME?</v>
      </c>
      <c r="L1726" s="24" t="e">
        <f t="shared" ca="1" si="80"/>
        <v>#NAME?</v>
      </c>
    </row>
    <row r="1727" spans="2:12" x14ac:dyDescent="0.25">
      <c r="B1727" s="24">
        <v>9.6425630815924332</v>
      </c>
      <c r="G1727" s="24">
        <v>1725</v>
      </c>
      <c r="H1727" s="24" t="e">
        <f ca="1"/>
        <v>#NAME?</v>
      </c>
      <c r="I1727" s="24" t="e" cm="1">
        <f t="array" aca="1" ref="I1727" ca="1">INDIRECT(ADDRESS(($E$2+1-G1727)+2,8))</f>
        <v>#NAME?</v>
      </c>
      <c r="J1727" s="24" t="e">
        <f t="shared" ca="1" si="78"/>
        <v>#NAME?</v>
      </c>
      <c r="K1727" s="24" t="e">
        <f t="shared" ca="1" si="79"/>
        <v>#NAME?</v>
      </c>
      <c r="L1727" s="24" t="e">
        <f t="shared" ca="1" si="80"/>
        <v>#NAME?</v>
      </c>
    </row>
    <row r="1728" spans="2:12" x14ac:dyDescent="0.25">
      <c r="B1728" s="24">
        <v>9.8821656526778572</v>
      </c>
      <c r="G1728" s="24">
        <v>1726</v>
      </c>
      <c r="H1728" s="24" t="e">
        <f ca="1"/>
        <v>#NAME?</v>
      </c>
      <c r="I1728" s="24" t="e" cm="1">
        <f t="array" aca="1" ref="I1728" ca="1">INDIRECT(ADDRESS(($E$2+1-G1728)+2,8))</f>
        <v>#NAME?</v>
      </c>
      <c r="J1728" s="24" t="e">
        <f t="shared" ca="1" si="78"/>
        <v>#NAME?</v>
      </c>
      <c r="K1728" s="24" t="e">
        <f t="shared" ca="1" si="79"/>
        <v>#NAME?</v>
      </c>
      <c r="L1728" s="24" t="e">
        <f t="shared" ca="1" si="80"/>
        <v>#NAME?</v>
      </c>
    </row>
    <row r="1729" spans="2:12" x14ac:dyDescent="0.25">
      <c r="B1729" s="24">
        <v>8.0180315307686669</v>
      </c>
      <c r="G1729" s="24">
        <v>1727</v>
      </c>
      <c r="H1729" s="24" t="e">
        <f ca="1"/>
        <v>#NAME?</v>
      </c>
      <c r="I1729" s="24" t="e" cm="1">
        <f t="array" aca="1" ref="I1729" ca="1">INDIRECT(ADDRESS(($E$2+1-G1729)+2,8))</f>
        <v>#NAME?</v>
      </c>
      <c r="J1729" s="24" t="e">
        <f t="shared" ca="1" si="78"/>
        <v>#NAME?</v>
      </c>
      <c r="K1729" s="24" t="e">
        <f t="shared" ca="1" si="79"/>
        <v>#NAME?</v>
      </c>
      <c r="L1729" s="24" t="e">
        <f t="shared" ca="1" si="80"/>
        <v>#NAME?</v>
      </c>
    </row>
    <row r="1730" spans="2:12" x14ac:dyDescent="0.25">
      <c r="B1730" s="24">
        <v>6.3236625299481588</v>
      </c>
      <c r="G1730" s="24">
        <v>1728</v>
      </c>
      <c r="H1730" s="24" t="e">
        <f ca="1"/>
        <v>#NAME?</v>
      </c>
      <c r="I1730" s="24" t="e" cm="1">
        <f t="array" aca="1" ref="I1730" ca="1">INDIRECT(ADDRESS(($E$2+1-G1730)+2,8))</f>
        <v>#NAME?</v>
      </c>
      <c r="J1730" s="24" t="e">
        <f t="shared" ca="1" si="78"/>
        <v>#NAME?</v>
      </c>
      <c r="K1730" s="24" t="e">
        <f t="shared" ca="1" si="79"/>
        <v>#NAME?</v>
      </c>
      <c r="L1730" s="24" t="e">
        <f t="shared" ca="1" si="80"/>
        <v>#NAME?</v>
      </c>
    </row>
    <row r="1731" spans="2:12" x14ac:dyDescent="0.25">
      <c r="B1731" s="24">
        <v>10.697112804629402</v>
      </c>
      <c r="G1731" s="24">
        <v>1729</v>
      </c>
      <c r="H1731" s="24" t="e">
        <f ca="1"/>
        <v>#NAME?</v>
      </c>
      <c r="I1731" s="24" t="e" cm="1">
        <f t="array" aca="1" ref="I1731" ca="1">INDIRECT(ADDRESS(($E$2+1-G1731)+2,8))</f>
        <v>#NAME?</v>
      </c>
      <c r="J1731" s="24" t="e">
        <f t="shared" ca="1" si="78"/>
        <v>#NAME?</v>
      </c>
      <c r="K1731" s="24" t="e">
        <f t="shared" ca="1" si="79"/>
        <v>#NAME?</v>
      </c>
      <c r="L1731" s="24" t="e">
        <f t="shared" ca="1" si="80"/>
        <v>#NAME?</v>
      </c>
    </row>
    <row r="1732" spans="2:12" x14ac:dyDescent="0.25">
      <c r="B1732" s="24">
        <v>9.5498833164580326</v>
      </c>
      <c r="G1732" s="24">
        <v>1730</v>
      </c>
      <c r="H1732" s="24" t="e">
        <f ca="1"/>
        <v>#NAME?</v>
      </c>
      <c r="I1732" s="24" t="e" cm="1">
        <f t="array" aca="1" ref="I1732" ca="1">INDIRECT(ADDRESS(($E$2+1-G1732)+2,8))</f>
        <v>#NAME?</v>
      </c>
      <c r="J1732" s="24" t="e">
        <f t="shared" ref="J1732:J1795" ca="1" si="81">_xlfn.WEIBULL.DIST(H1732,$E$5,$E$6,TRUE)</f>
        <v>#NAME?</v>
      </c>
      <c r="K1732" s="24" t="e">
        <f t="shared" ref="K1732:K1795" ca="1" si="82">_xlfn.WEIBULL.DIST(I1732,$E$5,$E$6,TRUE)</f>
        <v>#NAME?</v>
      </c>
      <c r="L1732" s="24" t="e">
        <f t="shared" ref="L1732:L1795" ca="1" si="83">((2*G1732-1)/$E$2)*(LN(J1732)+LN(1-K1732))</f>
        <v>#NAME?</v>
      </c>
    </row>
    <row r="1733" spans="2:12" x14ac:dyDescent="0.25">
      <c r="B1733" s="24">
        <v>10.891841640234061</v>
      </c>
      <c r="G1733" s="24">
        <v>1731</v>
      </c>
      <c r="H1733" s="24" t="e">
        <f ca="1"/>
        <v>#NAME?</v>
      </c>
      <c r="I1733" s="24" t="e" cm="1">
        <f t="array" aca="1" ref="I1733" ca="1">INDIRECT(ADDRESS(($E$2+1-G1733)+2,8))</f>
        <v>#NAME?</v>
      </c>
      <c r="J1733" s="24" t="e">
        <f t="shared" ca="1" si="81"/>
        <v>#NAME?</v>
      </c>
      <c r="K1733" s="24" t="e">
        <f t="shared" ca="1" si="82"/>
        <v>#NAME?</v>
      </c>
      <c r="L1733" s="24" t="e">
        <f t="shared" ca="1" si="83"/>
        <v>#NAME?</v>
      </c>
    </row>
    <row r="1734" spans="2:12" x14ac:dyDescent="0.25">
      <c r="B1734" s="24">
        <v>6.3659606675554956</v>
      </c>
      <c r="G1734" s="24">
        <v>1732</v>
      </c>
      <c r="H1734" s="24" t="e">
        <f ca="1"/>
        <v>#NAME?</v>
      </c>
      <c r="I1734" s="24" t="e" cm="1">
        <f t="array" aca="1" ref="I1734" ca="1">INDIRECT(ADDRESS(($E$2+1-G1734)+2,8))</f>
        <v>#NAME?</v>
      </c>
      <c r="J1734" s="24" t="e">
        <f t="shared" ca="1" si="81"/>
        <v>#NAME?</v>
      </c>
      <c r="K1734" s="24" t="e">
        <f t="shared" ca="1" si="82"/>
        <v>#NAME?</v>
      </c>
      <c r="L1734" s="24" t="e">
        <f t="shared" ca="1" si="83"/>
        <v>#NAME?</v>
      </c>
    </row>
    <row r="1735" spans="2:12" x14ac:dyDescent="0.25">
      <c r="B1735" s="24">
        <v>8.0755219919460686</v>
      </c>
      <c r="G1735" s="24">
        <v>1733</v>
      </c>
      <c r="H1735" s="24" t="e">
        <f ca="1"/>
        <v>#NAME?</v>
      </c>
      <c r="I1735" s="24" t="e" cm="1">
        <f t="array" aca="1" ref="I1735" ca="1">INDIRECT(ADDRESS(($E$2+1-G1735)+2,8))</f>
        <v>#NAME?</v>
      </c>
      <c r="J1735" s="24" t="e">
        <f t="shared" ca="1" si="81"/>
        <v>#NAME?</v>
      </c>
      <c r="K1735" s="24" t="e">
        <f t="shared" ca="1" si="82"/>
        <v>#NAME?</v>
      </c>
      <c r="L1735" s="24" t="e">
        <f t="shared" ca="1" si="83"/>
        <v>#NAME?</v>
      </c>
    </row>
    <row r="1736" spans="2:12" x14ac:dyDescent="0.25">
      <c r="B1736" s="24">
        <v>11.96083053622071</v>
      </c>
      <c r="G1736" s="24">
        <v>1734</v>
      </c>
      <c r="H1736" s="24" t="e">
        <f ca="1"/>
        <v>#NAME?</v>
      </c>
      <c r="I1736" s="24" t="e" cm="1">
        <f t="array" aca="1" ref="I1736" ca="1">INDIRECT(ADDRESS(($E$2+1-G1736)+2,8))</f>
        <v>#NAME?</v>
      </c>
      <c r="J1736" s="24" t="e">
        <f t="shared" ca="1" si="81"/>
        <v>#NAME?</v>
      </c>
      <c r="K1736" s="24" t="e">
        <f t="shared" ca="1" si="82"/>
        <v>#NAME?</v>
      </c>
      <c r="L1736" s="24" t="e">
        <f t="shared" ca="1" si="83"/>
        <v>#NAME?</v>
      </c>
    </row>
    <row r="1737" spans="2:12" x14ac:dyDescent="0.25">
      <c r="B1737" s="24">
        <v>5.835184147792992</v>
      </c>
      <c r="G1737" s="24">
        <v>1735</v>
      </c>
      <c r="H1737" s="24" t="e">
        <f ca="1"/>
        <v>#NAME?</v>
      </c>
      <c r="I1737" s="24" t="e" cm="1">
        <f t="array" aca="1" ref="I1737" ca="1">INDIRECT(ADDRESS(($E$2+1-G1737)+2,8))</f>
        <v>#NAME?</v>
      </c>
      <c r="J1737" s="24" t="e">
        <f t="shared" ca="1" si="81"/>
        <v>#NAME?</v>
      </c>
      <c r="K1737" s="24" t="e">
        <f t="shared" ca="1" si="82"/>
        <v>#NAME?</v>
      </c>
      <c r="L1737" s="24" t="e">
        <f t="shared" ca="1" si="83"/>
        <v>#NAME?</v>
      </c>
    </row>
    <row r="1738" spans="2:12" x14ac:dyDescent="0.25">
      <c r="B1738" s="24">
        <v>9.989487021994286</v>
      </c>
      <c r="G1738" s="24">
        <v>1736</v>
      </c>
      <c r="H1738" s="24" t="e">
        <f ca="1"/>
        <v>#NAME?</v>
      </c>
      <c r="I1738" s="24" t="e" cm="1">
        <f t="array" aca="1" ref="I1738" ca="1">INDIRECT(ADDRESS(($E$2+1-G1738)+2,8))</f>
        <v>#NAME?</v>
      </c>
      <c r="J1738" s="24" t="e">
        <f t="shared" ca="1" si="81"/>
        <v>#NAME?</v>
      </c>
      <c r="K1738" s="24" t="e">
        <f t="shared" ca="1" si="82"/>
        <v>#NAME?</v>
      </c>
      <c r="L1738" s="24" t="e">
        <f t="shared" ca="1" si="83"/>
        <v>#NAME?</v>
      </c>
    </row>
    <row r="1739" spans="2:12" x14ac:dyDescent="0.25">
      <c r="B1739" s="24">
        <v>10.206622530372417</v>
      </c>
      <c r="G1739" s="24">
        <v>1737</v>
      </c>
      <c r="H1739" s="24" t="e">
        <f ca="1"/>
        <v>#NAME?</v>
      </c>
      <c r="I1739" s="24" t="e" cm="1">
        <f t="array" aca="1" ref="I1739" ca="1">INDIRECT(ADDRESS(($E$2+1-G1739)+2,8))</f>
        <v>#NAME?</v>
      </c>
      <c r="J1739" s="24" t="e">
        <f t="shared" ca="1" si="81"/>
        <v>#NAME?</v>
      </c>
      <c r="K1739" s="24" t="e">
        <f t="shared" ca="1" si="82"/>
        <v>#NAME?</v>
      </c>
      <c r="L1739" s="24" t="e">
        <f t="shared" ca="1" si="83"/>
        <v>#NAME?</v>
      </c>
    </row>
    <row r="1740" spans="2:12" x14ac:dyDescent="0.25">
      <c r="B1740" s="24">
        <v>9.6618784866899396</v>
      </c>
      <c r="G1740" s="24">
        <v>1738</v>
      </c>
      <c r="H1740" s="24" t="e">
        <f ca="1"/>
        <v>#NAME?</v>
      </c>
      <c r="I1740" s="24" t="e" cm="1">
        <f t="array" aca="1" ref="I1740" ca="1">INDIRECT(ADDRESS(($E$2+1-G1740)+2,8))</f>
        <v>#NAME?</v>
      </c>
      <c r="J1740" s="24" t="e">
        <f t="shared" ca="1" si="81"/>
        <v>#NAME?</v>
      </c>
      <c r="K1740" s="24" t="e">
        <f t="shared" ca="1" si="82"/>
        <v>#NAME?</v>
      </c>
      <c r="L1740" s="24" t="e">
        <f t="shared" ca="1" si="83"/>
        <v>#NAME?</v>
      </c>
    </row>
    <row r="1741" spans="2:12" x14ac:dyDescent="0.25">
      <c r="B1741" s="24">
        <v>7.1218889763748807</v>
      </c>
      <c r="G1741" s="24">
        <v>1739</v>
      </c>
      <c r="H1741" s="24" t="e">
        <f ca="1"/>
        <v>#NAME?</v>
      </c>
      <c r="I1741" s="24" t="e" cm="1">
        <f t="array" aca="1" ref="I1741" ca="1">INDIRECT(ADDRESS(($E$2+1-G1741)+2,8))</f>
        <v>#NAME?</v>
      </c>
      <c r="J1741" s="24" t="e">
        <f t="shared" ca="1" si="81"/>
        <v>#NAME?</v>
      </c>
      <c r="K1741" s="24" t="e">
        <f t="shared" ca="1" si="82"/>
        <v>#NAME?</v>
      </c>
      <c r="L1741" s="24" t="e">
        <f t="shared" ca="1" si="83"/>
        <v>#NAME?</v>
      </c>
    </row>
    <row r="1742" spans="2:12" x14ac:dyDescent="0.25">
      <c r="B1742" s="24">
        <v>9.0174800349297577</v>
      </c>
      <c r="G1742" s="24">
        <v>1740</v>
      </c>
      <c r="H1742" s="24" t="e">
        <f ca="1"/>
        <v>#NAME?</v>
      </c>
      <c r="I1742" s="24" t="e" cm="1">
        <f t="array" aca="1" ref="I1742" ca="1">INDIRECT(ADDRESS(($E$2+1-G1742)+2,8))</f>
        <v>#NAME?</v>
      </c>
      <c r="J1742" s="24" t="e">
        <f t="shared" ca="1" si="81"/>
        <v>#NAME?</v>
      </c>
      <c r="K1742" s="24" t="e">
        <f t="shared" ca="1" si="82"/>
        <v>#NAME?</v>
      </c>
      <c r="L1742" s="24" t="e">
        <f t="shared" ca="1" si="83"/>
        <v>#NAME?</v>
      </c>
    </row>
    <row r="1743" spans="2:12" x14ac:dyDescent="0.25">
      <c r="B1743" s="24">
        <v>9.5104647996397933</v>
      </c>
      <c r="G1743" s="24">
        <v>1741</v>
      </c>
      <c r="H1743" s="24" t="e">
        <f ca="1"/>
        <v>#NAME?</v>
      </c>
      <c r="I1743" s="24" t="e" cm="1">
        <f t="array" aca="1" ref="I1743" ca="1">INDIRECT(ADDRESS(($E$2+1-G1743)+2,8))</f>
        <v>#NAME?</v>
      </c>
      <c r="J1743" s="24" t="e">
        <f t="shared" ca="1" si="81"/>
        <v>#NAME?</v>
      </c>
      <c r="K1743" s="24" t="e">
        <f t="shared" ca="1" si="82"/>
        <v>#NAME?</v>
      </c>
      <c r="L1743" s="24" t="e">
        <f t="shared" ca="1" si="83"/>
        <v>#NAME?</v>
      </c>
    </row>
    <row r="1744" spans="2:12" x14ac:dyDescent="0.25">
      <c r="B1744" s="24">
        <v>10.927986652108267</v>
      </c>
      <c r="G1744" s="24">
        <v>1742</v>
      </c>
      <c r="H1744" s="24" t="e">
        <f ca="1"/>
        <v>#NAME?</v>
      </c>
      <c r="I1744" s="24" t="e" cm="1">
        <f t="array" aca="1" ref="I1744" ca="1">INDIRECT(ADDRESS(($E$2+1-G1744)+2,8))</f>
        <v>#NAME?</v>
      </c>
      <c r="J1744" s="24" t="e">
        <f t="shared" ca="1" si="81"/>
        <v>#NAME?</v>
      </c>
      <c r="K1744" s="24" t="e">
        <f t="shared" ca="1" si="82"/>
        <v>#NAME?</v>
      </c>
      <c r="L1744" s="24" t="e">
        <f t="shared" ca="1" si="83"/>
        <v>#NAME?</v>
      </c>
    </row>
    <row r="1745" spans="2:12" x14ac:dyDescent="0.25">
      <c r="B1745" s="24">
        <v>6.6336382497981816</v>
      </c>
      <c r="G1745" s="24">
        <v>1743</v>
      </c>
      <c r="H1745" s="24" t="e">
        <f ca="1"/>
        <v>#NAME?</v>
      </c>
      <c r="I1745" s="24" t="e" cm="1">
        <f t="array" aca="1" ref="I1745" ca="1">INDIRECT(ADDRESS(($E$2+1-G1745)+2,8))</f>
        <v>#NAME?</v>
      </c>
      <c r="J1745" s="24" t="e">
        <f t="shared" ca="1" si="81"/>
        <v>#NAME?</v>
      </c>
      <c r="K1745" s="24" t="e">
        <f t="shared" ca="1" si="82"/>
        <v>#NAME?</v>
      </c>
      <c r="L1745" s="24" t="e">
        <f t="shared" ca="1" si="83"/>
        <v>#NAME?</v>
      </c>
    </row>
    <row r="1746" spans="2:12" x14ac:dyDescent="0.25">
      <c r="B1746" s="24">
        <v>8.0875745056191999</v>
      </c>
      <c r="G1746" s="24">
        <v>1744</v>
      </c>
      <c r="H1746" s="24" t="e">
        <f ca="1"/>
        <v>#NAME?</v>
      </c>
      <c r="I1746" s="24" t="e" cm="1">
        <f t="array" aca="1" ref="I1746" ca="1">INDIRECT(ADDRESS(($E$2+1-G1746)+2,8))</f>
        <v>#NAME?</v>
      </c>
      <c r="J1746" s="24" t="e">
        <f t="shared" ca="1" si="81"/>
        <v>#NAME?</v>
      </c>
      <c r="K1746" s="24" t="e">
        <f t="shared" ca="1" si="82"/>
        <v>#NAME?</v>
      </c>
      <c r="L1746" s="24" t="e">
        <f t="shared" ca="1" si="83"/>
        <v>#NAME?</v>
      </c>
    </row>
    <row r="1747" spans="2:12" x14ac:dyDescent="0.25">
      <c r="B1747" s="24">
        <v>10.48757328305004</v>
      </c>
      <c r="G1747" s="24">
        <v>1745</v>
      </c>
      <c r="H1747" s="24" t="e">
        <f ca="1"/>
        <v>#NAME?</v>
      </c>
      <c r="I1747" s="24" t="e" cm="1">
        <f t="array" aca="1" ref="I1747" ca="1">INDIRECT(ADDRESS(($E$2+1-G1747)+2,8))</f>
        <v>#NAME?</v>
      </c>
      <c r="J1747" s="24" t="e">
        <f t="shared" ca="1" si="81"/>
        <v>#NAME?</v>
      </c>
      <c r="K1747" s="24" t="e">
        <f t="shared" ca="1" si="82"/>
        <v>#NAME?</v>
      </c>
      <c r="L1747" s="24" t="e">
        <f t="shared" ca="1" si="83"/>
        <v>#NAME?</v>
      </c>
    </row>
    <row r="1748" spans="2:12" x14ac:dyDescent="0.25">
      <c r="B1748" s="24">
        <v>10.661429407804725</v>
      </c>
      <c r="G1748" s="24">
        <v>1746</v>
      </c>
      <c r="H1748" s="24" t="e">
        <f ca="1"/>
        <v>#NAME?</v>
      </c>
      <c r="I1748" s="24" t="e" cm="1">
        <f t="array" aca="1" ref="I1748" ca="1">INDIRECT(ADDRESS(($E$2+1-G1748)+2,8))</f>
        <v>#NAME?</v>
      </c>
      <c r="J1748" s="24" t="e">
        <f t="shared" ca="1" si="81"/>
        <v>#NAME?</v>
      </c>
      <c r="K1748" s="24" t="e">
        <f t="shared" ca="1" si="82"/>
        <v>#NAME?</v>
      </c>
      <c r="L1748" s="24" t="e">
        <f t="shared" ca="1" si="83"/>
        <v>#NAME?</v>
      </c>
    </row>
    <row r="1749" spans="2:12" x14ac:dyDescent="0.25">
      <c r="B1749" s="24">
        <v>8.8652520255517793</v>
      </c>
      <c r="G1749" s="24">
        <v>1747</v>
      </c>
      <c r="H1749" s="24" t="e">
        <f ca="1"/>
        <v>#NAME?</v>
      </c>
      <c r="I1749" s="24" t="e" cm="1">
        <f t="array" aca="1" ref="I1749" ca="1">INDIRECT(ADDRESS(($E$2+1-G1749)+2,8))</f>
        <v>#NAME?</v>
      </c>
      <c r="J1749" s="24" t="e">
        <f t="shared" ca="1" si="81"/>
        <v>#NAME?</v>
      </c>
      <c r="K1749" s="24" t="e">
        <f t="shared" ca="1" si="82"/>
        <v>#NAME?</v>
      </c>
      <c r="L1749" s="24" t="e">
        <f t="shared" ca="1" si="83"/>
        <v>#NAME?</v>
      </c>
    </row>
    <row r="1750" spans="2:12" x14ac:dyDescent="0.25">
      <c r="B1750" s="24">
        <v>10.810559632194831</v>
      </c>
      <c r="G1750" s="24">
        <v>1748</v>
      </c>
      <c r="H1750" s="24" t="e">
        <f ca="1"/>
        <v>#NAME?</v>
      </c>
      <c r="I1750" s="24" t="e" cm="1">
        <f t="array" aca="1" ref="I1750" ca="1">INDIRECT(ADDRESS(($E$2+1-G1750)+2,8))</f>
        <v>#NAME?</v>
      </c>
      <c r="J1750" s="24" t="e">
        <f t="shared" ca="1" si="81"/>
        <v>#NAME?</v>
      </c>
      <c r="K1750" s="24" t="e">
        <f t="shared" ca="1" si="82"/>
        <v>#NAME?</v>
      </c>
      <c r="L1750" s="24" t="e">
        <f t="shared" ca="1" si="83"/>
        <v>#NAME?</v>
      </c>
    </row>
    <row r="1751" spans="2:12" x14ac:dyDescent="0.25">
      <c r="B1751" s="24">
        <v>10.311749978441858</v>
      </c>
      <c r="G1751" s="24">
        <v>1749</v>
      </c>
      <c r="H1751" s="24" t="e">
        <f ca="1"/>
        <v>#NAME?</v>
      </c>
      <c r="I1751" s="24" t="e" cm="1">
        <f t="array" aca="1" ref="I1751" ca="1">INDIRECT(ADDRESS(($E$2+1-G1751)+2,8))</f>
        <v>#NAME?</v>
      </c>
      <c r="J1751" s="24" t="e">
        <f t="shared" ca="1" si="81"/>
        <v>#NAME?</v>
      </c>
      <c r="K1751" s="24" t="e">
        <f t="shared" ca="1" si="82"/>
        <v>#NAME?</v>
      </c>
      <c r="L1751" s="24" t="e">
        <f t="shared" ca="1" si="83"/>
        <v>#NAME?</v>
      </c>
    </row>
    <row r="1752" spans="2:12" x14ac:dyDescent="0.25">
      <c r="B1752" s="24">
        <v>9.9141162285918281</v>
      </c>
      <c r="G1752" s="24">
        <v>1750</v>
      </c>
      <c r="H1752" s="24" t="e">
        <f ca="1"/>
        <v>#NAME?</v>
      </c>
      <c r="I1752" s="24" t="e" cm="1">
        <f t="array" aca="1" ref="I1752" ca="1">INDIRECT(ADDRESS(($E$2+1-G1752)+2,8))</f>
        <v>#NAME?</v>
      </c>
      <c r="J1752" s="24" t="e">
        <f t="shared" ca="1" si="81"/>
        <v>#NAME?</v>
      </c>
      <c r="K1752" s="24" t="e">
        <f t="shared" ca="1" si="82"/>
        <v>#NAME?</v>
      </c>
      <c r="L1752" s="24" t="e">
        <f t="shared" ca="1" si="83"/>
        <v>#NAME?</v>
      </c>
    </row>
    <row r="1753" spans="2:12" x14ac:dyDescent="0.25">
      <c r="B1753" s="24">
        <v>9.3488107109846901</v>
      </c>
      <c r="G1753" s="24">
        <v>1751</v>
      </c>
      <c r="H1753" s="24" t="e">
        <f ca="1"/>
        <v>#NAME?</v>
      </c>
      <c r="I1753" s="24" t="e" cm="1">
        <f t="array" aca="1" ref="I1753" ca="1">INDIRECT(ADDRESS(($E$2+1-G1753)+2,8))</f>
        <v>#NAME?</v>
      </c>
      <c r="J1753" s="24" t="e">
        <f t="shared" ca="1" si="81"/>
        <v>#NAME?</v>
      </c>
      <c r="K1753" s="24" t="e">
        <f t="shared" ca="1" si="82"/>
        <v>#NAME?</v>
      </c>
      <c r="L1753" s="24" t="e">
        <f t="shared" ca="1" si="83"/>
        <v>#NAME?</v>
      </c>
    </row>
    <row r="1754" spans="2:12" x14ac:dyDescent="0.25">
      <c r="B1754" s="24">
        <v>9.4081890985620564</v>
      </c>
      <c r="G1754" s="24">
        <v>1752</v>
      </c>
      <c r="H1754" s="24" t="e">
        <f ca="1"/>
        <v>#NAME?</v>
      </c>
      <c r="I1754" s="24" t="e" cm="1">
        <f t="array" aca="1" ref="I1754" ca="1">INDIRECT(ADDRESS(($E$2+1-G1754)+2,8))</f>
        <v>#NAME?</v>
      </c>
      <c r="J1754" s="24" t="e">
        <f t="shared" ca="1" si="81"/>
        <v>#NAME?</v>
      </c>
      <c r="K1754" s="24" t="e">
        <f t="shared" ca="1" si="82"/>
        <v>#NAME?</v>
      </c>
      <c r="L1754" s="24" t="e">
        <f t="shared" ca="1" si="83"/>
        <v>#NAME?</v>
      </c>
    </row>
    <row r="1755" spans="2:12" x14ac:dyDescent="0.25">
      <c r="B1755" s="24">
        <v>7.2357166244614515</v>
      </c>
      <c r="G1755" s="24">
        <v>1753</v>
      </c>
      <c r="H1755" s="24" t="e">
        <f ca="1"/>
        <v>#NAME?</v>
      </c>
      <c r="I1755" s="24" t="e" cm="1">
        <f t="array" aca="1" ref="I1755" ca="1">INDIRECT(ADDRESS(($E$2+1-G1755)+2,8))</f>
        <v>#NAME?</v>
      </c>
      <c r="J1755" s="24" t="e">
        <f t="shared" ca="1" si="81"/>
        <v>#NAME?</v>
      </c>
      <c r="K1755" s="24" t="e">
        <f t="shared" ca="1" si="82"/>
        <v>#NAME?</v>
      </c>
      <c r="L1755" s="24" t="e">
        <f t="shared" ca="1" si="83"/>
        <v>#NAME?</v>
      </c>
    </row>
    <row r="1756" spans="2:12" x14ac:dyDescent="0.25">
      <c r="B1756" s="24">
        <v>10.06595905654615</v>
      </c>
      <c r="G1756" s="24">
        <v>1754</v>
      </c>
      <c r="H1756" s="24" t="e">
        <f ca="1"/>
        <v>#NAME?</v>
      </c>
      <c r="I1756" s="24" t="e" cm="1">
        <f t="array" aca="1" ref="I1756" ca="1">INDIRECT(ADDRESS(($E$2+1-G1756)+2,8))</f>
        <v>#NAME?</v>
      </c>
      <c r="J1756" s="24" t="e">
        <f t="shared" ca="1" si="81"/>
        <v>#NAME?</v>
      </c>
      <c r="K1756" s="24" t="e">
        <f t="shared" ca="1" si="82"/>
        <v>#NAME?</v>
      </c>
      <c r="L1756" s="24" t="e">
        <f t="shared" ca="1" si="83"/>
        <v>#NAME?</v>
      </c>
    </row>
    <row r="1757" spans="2:12" x14ac:dyDescent="0.25">
      <c r="B1757" s="24">
        <v>8.795968107832552</v>
      </c>
      <c r="G1757" s="24">
        <v>1755</v>
      </c>
      <c r="H1757" s="24" t="e">
        <f ca="1"/>
        <v>#NAME?</v>
      </c>
      <c r="I1757" s="24" t="e" cm="1">
        <f t="array" aca="1" ref="I1757" ca="1">INDIRECT(ADDRESS(($E$2+1-G1757)+2,8))</f>
        <v>#NAME?</v>
      </c>
      <c r="J1757" s="24" t="e">
        <f t="shared" ca="1" si="81"/>
        <v>#NAME?</v>
      </c>
      <c r="K1757" s="24" t="e">
        <f t="shared" ca="1" si="82"/>
        <v>#NAME?</v>
      </c>
      <c r="L1757" s="24" t="e">
        <f t="shared" ca="1" si="83"/>
        <v>#NAME?</v>
      </c>
    </row>
    <row r="1758" spans="2:12" x14ac:dyDescent="0.25">
      <c r="B1758" s="24">
        <v>6.8616713248845818</v>
      </c>
      <c r="G1758" s="24">
        <v>1756</v>
      </c>
      <c r="H1758" s="24" t="e">
        <f ca="1"/>
        <v>#NAME?</v>
      </c>
      <c r="I1758" s="24" t="e" cm="1">
        <f t="array" aca="1" ref="I1758" ca="1">INDIRECT(ADDRESS(($E$2+1-G1758)+2,8))</f>
        <v>#NAME?</v>
      </c>
      <c r="J1758" s="24" t="e">
        <f t="shared" ca="1" si="81"/>
        <v>#NAME?</v>
      </c>
      <c r="K1758" s="24" t="e">
        <f t="shared" ca="1" si="82"/>
        <v>#NAME?</v>
      </c>
      <c r="L1758" s="24" t="e">
        <f t="shared" ca="1" si="83"/>
        <v>#NAME?</v>
      </c>
    </row>
    <row r="1759" spans="2:12" x14ac:dyDescent="0.25">
      <c r="B1759" s="24">
        <v>10.134527961869876</v>
      </c>
      <c r="G1759" s="24">
        <v>1757</v>
      </c>
      <c r="H1759" s="24" t="e">
        <f ca="1"/>
        <v>#NAME?</v>
      </c>
      <c r="I1759" s="24" t="e" cm="1">
        <f t="array" aca="1" ref="I1759" ca="1">INDIRECT(ADDRESS(($E$2+1-G1759)+2,8))</f>
        <v>#NAME?</v>
      </c>
      <c r="J1759" s="24" t="e">
        <f t="shared" ca="1" si="81"/>
        <v>#NAME?</v>
      </c>
      <c r="K1759" s="24" t="e">
        <f t="shared" ca="1" si="82"/>
        <v>#NAME?</v>
      </c>
      <c r="L1759" s="24" t="e">
        <f t="shared" ca="1" si="83"/>
        <v>#NAME?</v>
      </c>
    </row>
    <row r="1760" spans="2:12" x14ac:dyDescent="0.25">
      <c r="B1760" s="24">
        <v>11.48067052135225</v>
      </c>
      <c r="G1760" s="24">
        <v>1758</v>
      </c>
      <c r="H1760" s="24" t="e">
        <f ca="1"/>
        <v>#NAME?</v>
      </c>
      <c r="I1760" s="24" t="e" cm="1">
        <f t="array" aca="1" ref="I1760" ca="1">INDIRECT(ADDRESS(($E$2+1-G1760)+2,8))</f>
        <v>#NAME?</v>
      </c>
      <c r="J1760" s="24" t="e">
        <f t="shared" ca="1" si="81"/>
        <v>#NAME?</v>
      </c>
      <c r="K1760" s="24" t="e">
        <f t="shared" ca="1" si="82"/>
        <v>#NAME?</v>
      </c>
      <c r="L1760" s="24" t="e">
        <f t="shared" ca="1" si="83"/>
        <v>#NAME?</v>
      </c>
    </row>
    <row r="1761" spans="2:12" x14ac:dyDescent="0.25">
      <c r="B1761" s="24">
        <v>10.621553561620523</v>
      </c>
      <c r="G1761" s="24">
        <v>1759</v>
      </c>
      <c r="H1761" s="24" t="e">
        <f ca="1"/>
        <v>#NAME?</v>
      </c>
      <c r="I1761" s="24" t="e" cm="1">
        <f t="array" aca="1" ref="I1761" ca="1">INDIRECT(ADDRESS(($E$2+1-G1761)+2,8))</f>
        <v>#NAME?</v>
      </c>
      <c r="J1761" s="24" t="e">
        <f t="shared" ca="1" si="81"/>
        <v>#NAME?</v>
      </c>
      <c r="K1761" s="24" t="e">
        <f t="shared" ca="1" si="82"/>
        <v>#NAME?</v>
      </c>
      <c r="L1761" s="24" t="e">
        <f t="shared" ca="1" si="83"/>
        <v>#NAME?</v>
      </c>
    </row>
    <row r="1762" spans="2:12" x14ac:dyDescent="0.25">
      <c r="B1762" s="24">
        <v>8.8158968320842597</v>
      </c>
      <c r="G1762" s="24">
        <v>1760</v>
      </c>
      <c r="H1762" s="24" t="e">
        <f ca="1"/>
        <v>#NAME?</v>
      </c>
      <c r="I1762" s="24" t="e" cm="1">
        <f t="array" aca="1" ref="I1762" ca="1">INDIRECT(ADDRESS(($E$2+1-G1762)+2,8))</f>
        <v>#NAME?</v>
      </c>
      <c r="J1762" s="24" t="e">
        <f t="shared" ca="1" si="81"/>
        <v>#NAME?</v>
      </c>
      <c r="K1762" s="24" t="e">
        <f t="shared" ca="1" si="82"/>
        <v>#NAME?</v>
      </c>
      <c r="L1762" s="24" t="e">
        <f t="shared" ca="1" si="83"/>
        <v>#NAME?</v>
      </c>
    </row>
    <row r="1763" spans="2:12" x14ac:dyDescent="0.25">
      <c r="B1763" s="24">
        <v>6.6122060790885451</v>
      </c>
      <c r="G1763" s="24">
        <v>1761</v>
      </c>
      <c r="H1763" s="24" t="e">
        <f ca="1"/>
        <v>#NAME?</v>
      </c>
      <c r="I1763" s="24" t="e" cm="1">
        <f t="array" aca="1" ref="I1763" ca="1">INDIRECT(ADDRESS(($E$2+1-G1763)+2,8))</f>
        <v>#NAME?</v>
      </c>
      <c r="J1763" s="24" t="e">
        <f t="shared" ca="1" si="81"/>
        <v>#NAME?</v>
      </c>
      <c r="K1763" s="24" t="e">
        <f t="shared" ca="1" si="82"/>
        <v>#NAME?</v>
      </c>
      <c r="L1763" s="24" t="e">
        <f t="shared" ca="1" si="83"/>
        <v>#NAME?</v>
      </c>
    </row>
    <row r="1764" spans="2:12" x14ac:dyDescent="0.25">
      <c r="B1764" s="24">
        <v>9.8691021805197963</v>
      </c>
      <c r="G1764" s="24">
        <v>1762</v>
      </c>
      <c r="H1764" s="24" t="e">
        <f ca="1"/>
        <v>#NAME?</v>
      </c>
      <c r="I1764" s="24" t="e" cm="1">
        <f t="array" aca="1" ref="I1764" ca="1">INDIRECT(ADDRESS(($E$2+1-G1764)+2,8))</f>
        <v>#NAME?</v>
      </c>
      <c r="J1764" s="24" t="e">
        <f t="shared" ca="1" si="81"/>
        <v>#NAME?</v>
      </c>
      <c r="K1764" s="24" t="e">
        <f t="shared" ca="1" si="82"/>
        <v>#NAME?</v>
      </c>
      <c r="L1764" s="24" t="e">
        <f t="shared" ca="1" si="83"/>
        <v>#NAME?</v>
      </c>
    </row>
    <row r="1765" spans="2:12" x14ac:dyDescent="0.25">
      <c r="B1765" s="24">
        <v>11.804795163475649</v>
      </c>
      <c r="G1765" s="24">
        <v>1763</v>
      </c>
      <c r="H1765" s="24" t="e">
        <f ca="1"/>
        <v>#NAME?</v>
      </c>
      <c r="I1765" s="24" t="e" cm="1">
        <f t="array" aca="1" ref="I1765" ca="1">INDIRECT(ADDRESS(($E$2+1-G1765)+2,8))</f>
        <v>#NAME?</v>
      </c>
      <c r="J1765" s="24" t="e">
        <f t="shared" ca="1" si="81"/>
        <v>#NAME?</v>
      </c>
      <c r="K1765" s="24" t="e">
        <f t="shared" ca="1" si="82"/>
        <v>#NAME?</v>
      </c>
      <c r="L1765" s="24" t="e">
        <f t="shared" ca="1" si="83"/>
        <v>#NAME?</v>
      </c>
    </row>
    <row r="1766" spans="2:12" x14ac:dyDescent="0.25">
      <c r="B1766" s="24">
        <v>5.7293622533614021</v>
      </c>
      <c r="G1766" s="24">
        <v>1764</v>
      </c>
      <c r="H1766" s="24" t="e">
        <f ca="1"/>
        <v>#NAME?</v>
      </c>
      <c r="I1766" s="24" t="e" cm="1">
        <f t="array" aca="1" ref="I1766" ca="1">INDIRECT(ADDRESS(($E$2+1-G1766)+2,8))</f>
        <v>#NAME?</v>
      </c>
      <c r="J1766" s="24" t="e">
        <f t="shared" ca="1" si="81"/>
        <v>#NAME?</v>
      </c>
      <c r="K1766" s="24" t="e">
        <f t="shared" ca="1" si="82"/>
        <v>#NAME?</v>
      </c>
      <c r="L1766" s="24" t="e">
        <f t="shared" ca="1" si="83"/>
        <v>#NAME?</v>
      </c>
    </row>
    <row r="1767" spans="2:12" x14ac:dyDescent="0.25">
      <c r="B1767" s="24">
        <v>6.5591097399391103</v>
      </c>
      <c r="G1767" s="24">
        <v>1765</v>
      </c>
      <c r="H1767" s="24" t="e">
        <f ca="1"/>
        <v>#NAME?</v>
      </c>
      <c r="I1767" s="24" t="e" cm="1">
        <f t="array" aca="1" ref="I1767" ca="1">INDIRECT(ADDRESS(($E$2+1-G1767)+2,8))</f>
        <v>#NAME?</v>
      </c>
      <c r="J1767" s="24" t="e">
        <f t="shared" ca="1" si="81"/>
        <v>#NAME?</v>
      </c>
      <c r="K1767" s="24" t="e">
        <f t="shared" ca="1" si="82"/>
        <v>#NAME?</v>
      </c>
      <c r="L1767" s="24" t="e">
        <f t="shared" ca="1" si="83"/>
        <v>#NAME?</v>
      </c>
    </row>
    <row r="1768" spans="2:12" x14ac:dyDescent="0.25">
      <c r="B1768" s="24">
        <v>8.4007304422167071</v>
      </c>
      <c r="G1768" s="24">
        <v>1766</v>
      </c>
      <c r="H1768" s="24" t="e">
        <f ca="1"/>
        <v>#NAME?</v>
      </c>
      <c r="I1768" s="24" t="e" cm="1">
        <f t="array" aca="1" ref="I1768" ca="1">INDIRECT(ADDRESS(($E$2+1-G1768)+2,8))</f>
        <v>#NAME?</v>
      </c>
      <c r="J1768" s="24" t="e">
        <f t="shared" ca="1" si="81"/>
        <v>#NAME?</v>
      </c>
      <c r="K1768" s="24" t="e">
        <f t="shared" ca="1" si="82"/>
        <v>#NAME?</v>
      </c>
      <c r="L1768" s="24" t="e">
        <f t="shared" ca="1" si="83"/>
        <v>#NAME?</v>
      </c>
    </row>
    <row r="1769" spans="2:12" x14ac:dyDescent="0.25">
      <c r="B1769" s="24">
        <v>11.163296875122388</v>
      </c>
      <c r="G1769" s="24">
        <v>1767</v>
      </c>
      <c r="H1769" s="24" t="e">
        <f ca="1"/>
        <v>#NAME?</v>
      </c>
      <c r="I1769" s="24" t="e" cm="1">
        <f t="array" aca="1" ref="I1769" ca="1">INDIRECT(ADDRESS(($E$2+1-G1769)+2,8))</f>
        <v>#NAME?</v>
      </c>
      <c r="J1769" s="24" t="e">
        <f t="shared" ca="1" si="81"/>
        <v>#NAME?</v>
      </c>
      <c r="K1769" s="24" t="e">
        <f t="shared" ca="1" si="82"/>
        <v>#NAME?</v>
      </c>
      <c r="L1769" s="24" t="e">
        <f t="shared" ca="1" si="83"/>
        <v>#NAME?</v>
      </c>
    </row>
    <row r="1770" spans="2:12" x14ac:dyDescent="0.25">
      <c r="B1770" s="24">
        <v>9.4503970626062035</v>
      </c>
      <c r="G1770" s="24">
        <v>1768</v>
      </c>
      <c r="H1770" s="24" t="e">
        <f ca="1"/>
        <v>#NAME?</v>
      </c>
      <c r="I1770" s="24" t="e" cm="1">
        <f t="array" aca="1" ref="I1770" ca="1">INDIRECT(ADDRESS(($E$2+1-G1770)+2,8))</f>
        <v>#NAME?</v>
      </c>
      <c r="J1770" s="24" t="e">
        <f t="shared" ca="1" si="81"/>
        <v>#NAME?</v>
      </c>
      <c r="K1770" s="24" t="e">
        <f t="shared" ca="1" si="82"/>
        <v>#NAME?</v>
      </c>
      <c r="L1770" s="24" t="e">
        <f t="shared" ca="1" si="83"/>
        <v>#NAME?</v>
      </c>
    </row>
    <row r="1771" spans="2:12" x14ac:dyDescent="0.25">
      <c r="B1771" s="24">
        <v>8.7887430744348709</v>
      </c>
      <c r="G1771" s="24">
        <v>1769</v>
      </c>
      <c r="H1771" s="24" t="e">
        <f ca="1"/>
        <v>#NAME?</v>
      </c>
      <c r="I1771" s="24" t="e" cm="1">
        <f t="array" aca="1" ref="I1771" ca="1">INDIRECT(ADDRESS(($E$2+1-G1771)+2,8))</f>
        <v>#NAME?</v>
      </c>
      <c r="J1771" s="24" t="e">
        <f t="shared" ca="1" si="81"/>
        <v>#NAME?</v>
      </c>
      <c r="K1771" s="24" t="e">
        <f t="shared" ca="1" si="82"/>
        <v>#NAME?</v>
      </c>
      <c r="L1771" s="24" t="e">
        <f t="shared" ca="1" si="83"/>
        <v>#NAME?</v>
      </c>
    </row>
    <row r="1772" spans="2:12" x14ac:dyDescent="0.25">
      <c r="B1772" s="24">
        <v>10.817195784750396</v>
      </c>
      <c r="G1772" s="24">
        <v>1770</v>
      </c>
      <c r="H1772" s="24" t="e">
        <f ca="1"/>
        <v>#NAME?</v>
      </c>
      <c r="I1772" s="24" t="e" cm="1">
        <f t="array" aca="1" ref="I1772" ca="1">INDIRECT(ADDRESS(($E$2+1-G1772)+2,8))</f>
        <v>#NAME?</v>
      </c>
      <c r="J1772" s="24" t="e">
        <f t="shared" ca="1" si="81"/>
        <v>#NAME?</v>
      </c>
      <c r="K1772" s="24" t="e">
        <f t="shared" ca="1" si="82"/>
        <v>#NAME?</v>
      </c>
      <c r="L1772" s="24" t="e">
        <f t="shared" ca="1" si="83"/>
        <v>#NAME?</v>
      </c>
    </row>
    <row r="1773" spans="2:12" x14ac:dyDescent="0.25">
      <c r="B1773" s="24">
        <v>11.742230947328814</v>
      </c>
      <c r="G1773" s="24">
        <v>1771</v>
      </c>
      <c r="H1773" s="24" t="e">
        <f ca="1"/>
        <v>#NAME?</v>
      </c>
      <c r="I1773" s="24" t="e" cm="1">
        <f t="array" aca="1" ref="I1773" ca="1">INDIRECT(ADDRESS(($E$2+1-G1773)+2,8))</f>
        <v>#NAME?</v>
      </c>
      <c r="J1773" s="24" t="e">
        <f t="shared" ca="1" si="81"/>
        <v>#NAME?</v>
      </c>
      <c r="K1773" s="24" t="e">
        <f t="shared" ca="1" si="82"/>
        <v>#NAME?</v>
      </c>
      <c r="L1773" s="24" t="e">
        <f t="shared" ca="1" si="83"/>
        <v>#NAME?</v>
      </c>
    </row>
    <row r="1774" spans="2:12" x14ac:dyDescent="0.25">
      <c r="B1774" s="24">
        <v>10.357860213499212</v>
      </c>
      <c r="G1774" s="24">
        <v>1772</v>
      </c>
      <c r="H1774" s="24" t="e">
        <f ca="1"/>
        <v>#NAME?</v>
      </c>
      <c r="I1774" s="24" t="e" cm="1">
        <f t="array" aca="1" ref="I1774" ca="1">INDIRECT(ADDRESS(($E$2+1-G1774)+2,8))</f>
        <v>#NAME?</v>
      </c>
      <c r="J1774" s="24" t="e">
        <f t="shared" ca="1" si="81"/>
        <v>#NAME?</v>
      </c>
      <c r="K1774" s="24" t="e">
        <f t="shared" ca="1" si="82"/>
        <v>#NAME?</v>
      </c>
      <c r="L1774" s="24" t="e">
        <f t="shared" ca="1" si="83"/>
        <v>#NAME?</v>
      </c>
    </row>
    <row r="1775" spans="2:12" x14ac:dyDescent="0.25">
      <c r="B1775" s="24">
        <v>4.9862071003642585</v>
      </c>
      <c r="G1775" s="24">
        <v>1773</v>
      </c>
      <c r="H1775" s="24" t="e">
        <f ca="1"/>
        <v>#NAME?</v>
      </c>
      <c r="I1775" s="24" t="e" cm="1">
        <f t="array" aca="1" ref="I1775" ca="1">INDIRECT(ADDRESS(($E$2+1-G1775)+2,8))</f>
        <v>#NAME?</v>
      </c>
      <c r="J1775" s="24" t="e">
        <f t="shared" ca="1" si="81"/>
        <v>#NAME?</v>
      </c>
      <c r="K1775" s="24" t="e">
        <f t="shared" ca="1" si="82"/>
        <v>#NAME?</v>
      </c>
      <c r="L1775" s="24" t="e">
        <f t="shared" ca="1" si="83"/>
        <v>#NAME?</v>
      </c>
    </row>
    <row r="1776" spans="2:12" x14ac:dyDescent="0.25">
      <c r="B1776" s="24">
        <v>9.4655110677996426</v>
      </c>
      <c r="G1776" s="24">
        <v>1774</v>
      </c>
      <c r="H1776" s="24" t="e">
        <f ca="1"/>
        <v>#NAME?</v>
      </c>
      <c r="I1776" s="24" t="e" cm="1">
        <f t="array" aca="1" ref="I1776" ca="1">INDIRECT(ADDRESS(($E$2+1-G1776)+2,8))</f>
        <v>#NAME?</v>
      </c>
      <c r="J1776" s="24" t="e">
        <f t="shared" ca="1" si="81"/>
        <v>#NAME?</v>
      </c>
      <c r="K1776" s="24" t="e">
        <f t="shared" ca="1" si="82"/>
        <v>#NAME?</v>
      </c>
      <c r="L1776" s="24" t="e">
        <f t="shared" ca="1" si="83"/>
        <v>#NAME?</v>
      </c>
    </row>
    <row r="1777" spans="2:12" x14ac:dyDescent="0.25">
      <c r="B1777" s="24">
        <v>9.6420057053527959</v>
      </c>
      <c r="G1777" s="24">
        <v>1775</v>
      </c>
      <c r="H1777" s="24" t="e">
        <f ca="1"/>
        <v>#NAME?</v>
      </c>
      <c r="I1777" s="24" t="e" cm="1">
        <f t="array" aca="1" ref="I1777" ca="1">INDIRECT(ADDRESS(($E$2+1-G1777)+2,8))</f>
        <v>#NAME?</v>
      </c>
      <c r="J1777" s="24" t="e">
        <f t="shared" ca="1" si="81"/>
        <v>#NAME?</v>
      </c>
      <c r="K1777" s="24" t="e">
        <f t="shared" ca="1" si="82"/>
        <v>#NAME?</v>
      </c>
      <c r="L1777" s="24" t="e">
        <f t="shared" ca="1" si="83"/>
        <v>#NAME?</v>
      </c>
    </row>
    <row r="1778" spans="2:12" x14ac:dyDescent="0.25">
      <c r="B1778" s="24">
        <v>6.6512210858731073</v>
      </c>
      <c r="G1778" s="24">
        <v>1776</v>
      </c>
      <c r="H1778" s="24" t="e">
        <f ca="1"/>
        <v>#NAME?</v>
      </c>
      <c r="I1778" s="24" t="e" cm="1">
        <f t="array" aca="1" ref="I1778" ca="1">INDIRECT(ADDRESS(($E$2+1-G1778)+2,8))</f>
        <v>#NAME?</v>
      </c>
      <c r="J1778" s="24" t="e">
        <f t="shared" ca="1" si="81"/>
        <v>#NAME?</v>
      </c>
      <c r="K1778" s="24" t="e">
        <f t="shared" ca="1" si="82"/>
        <v>#NAME?</v>
      </c>
      <c r="L1778" s="24" t="e">
        <f t="shared" ca="1" si="83"/>
        <v>#NAME?</v>
      </c>
    </row>
    <row r="1779" spans="2:12" x14ac:dyDescent="0.25">
      <c r="B1779" s="24">
        <v>7.0479829398158156</v>
      </c>
      <c r="G1779" s="24">
        <v>1777</v>
      </c>
      <c r="H1779" s="24" t="e">
        <f ca="1"/>
        <v>#NAME?</v>
      </c>
      <c r="I1779" s="24" t="e" cm="1">
        <f t="array" aca="1" ref="I1779" ca="1">INDIRECT(ADDRESS(($E$2+1-G1779)+2,8))</f>
        <v>#NAME?</v>
      </c>
      <c r="J1779" s="24" t="e">
        <f t="shared" ca="1" si="81"/>
        <v>#NAME?</v>
      </c>
      <c r="K1779" s="24" t="e">
        <f t="shared" ca="1" si="82"/>
        <v>#NAME?</v>
      </c>
      <c r="L1779" s="24" t="e">
        <f t="shared" ca="1" si="83"/>
        <v>#NAME?</v>
      </c>
    </row>
    <row r="1780" spans="2:12" x14ac:dyDescent="0.25">
      <c r="B1780" s="24">
        <v>10.474388267721944</v>
      </c>
      <c r="G1780" s="24">
        <v>1778</v>
      </c>
      <c r="H1780" s="24" t="e">
        <f ca="1"/>
        <v>#NAME?</v>
      </c>
      <c r="I1780" s="24" t="e" cm="1">
        <f t="array" aca="1" ref="I1780" ca="1">INDIRECT(ADDRESS(($E$2+1-G1780)+2,8))</f>
        <v>#NAME?</v>
      </c>
      <c r="J1780" s="24" t="e">
        <f t="shared" ca="1" si="81"/>
        <v>#NAME?</v>
      </c>
      <c r="K1780" s="24" t="e">
        <f t="shared" ca="1" si="82"/>
        <v>#NAME?</v>
      </c>
      <c r="L1780" s="24" t="e">
        <f t="shared" ca="1" si="83"/>
        <v>#NAME?</v>
      </c>
    </row>
    <row r="1781" spans="2:12" x14ac:dyDescent="0.25">
      <c r="B1781" s="24">
        <v>6.7373686579148657</v>
      </c>
      <c r="G1781" s="24">
        <v>1779</v>
      </c>
      <c r="H1781" s="24" t="e">
        <f ca="1"/>
        <v>#NAME?</v>
      </c>
      <c r="I1781" s="24" t="e" cm="1">
        <f t="array" aca="1" ref="I1781" ca="1">INDIRECT(ADDRESS(($E$2+1-G1781)+2,8))</f>
        <v>#NAME?</v>
      </c>
      <c r="J1781" s="24" t="e">
        <f t="shared" ca="1" si="81"/>
        <v>#NAME?</v>
      </c>
      <c r="K1781" s="24" t="e">
        <f t="shared" ca="1" si="82"/>
        <v>#NAME?</v>
      </c>
      <c r="L1781" s="24" t="e">
        <f t="shared" ca="1" si="83"/>
        <v>#NAME?</v>
      </c>
    </row>
    <row r="1782" spans="2:12" x14ac:dyDescent="0.25">
      <c r="B1782" s="24">
        <v>5.9483939592882589</v>
      </c>
      <c r="G1782" s="24">
        <v>1780</v>
      </c>
      <c r="H1782" s="24" t="e">
        <f ca="1"/>
        <v>#NAME?</v>
      </c>
      <c r="I1782" s="24" t="e" cm="1">
        <f t="array" aca="1" ref="I1782" ca="1">INDIRECT(ADDRESS(($E$2+1-G1782)+2,8))</f>
        <v>#NAME?</v>
      </c>
      <c r="J1782" s="24" t="e">
        <f t="shared" ca="1" si="81"/>
        <v>#NAME?</v>
      </c>
      <c r="K1782" s="24" t="e">
        <f t="shared" ca="1" si="82"/>
        <v>#NAME?</v>
      </c>
      <c r="L1782" s="24" t="e">
        <f t="shared" ca="1" si="83"/>
        <v>#NAME?</v>
      </c>
    </row>
    <row r="1783" spans="2:12" x14ac:dyDescent="0.25">
      <c r="B1783" s="24">
        <v>8.7363159273800512</v>
      </c>
      <c r="G1783" s="24">
        <v>1781</v>
      </c>
      <c r="H1783" s="24" t="e">
        <f ca="1"/>
        <v>#NAME?</v>
      </c>
      <c r="I1783" s="24" t="e" cm="1">
        <f t="array" aca="1" ref="I1783" ca="1">INDIRECT(ADDRESS(($E$2+1-G1783)+2,8))</f>
        <v>#NAME?</v>
      </c>
      <c r="J1783" s="24" t="e">
        <f t="shared" ca="1" si="81"/>
        <v>#NAME?</v>
      </c>
      <c r="K1783" s="24" t="e">
        <f t="shared" ca="1" si="82"/>
        <v>#NAME?</v>
      </c>
      <c r="L1783" s="24" t="e">
        <f t="shared" ca="1" si="83"/>
        <v>#NAME?</v>
      </c>
    </row>
    <row r="1784" spans="2:12" x14ac:dyDescent="0.25">
      <c r="B1784" s="24">
        <v>9.6533142744419447</v>
      </c>
      <c r="G1784" s="24">
        <v>1782</v>
      </c>
      <c r="H1784" s="24" t="e">
        <f ca="1"/>
        <v>#NAME?</v>
      </c>
      <c r="I1784" s="24" t="e" cm="1">
        <f t="array" aca="1" ref="I1784" ca="1">INDIRECT(ADDRESS(($E$2+1-G1784)+2,8))</f>
        <v>#NAME?</v>
      </c>
      <c r="J1784" s="24" t="e">
        <f t="shared" ca="1" si="81"/>
        <v>#NAME?</v>
      </c>
      <c r="K1784" s="24" t="e">
        <f t="shared" ca="1" si="82"/>
        <v>#NAME?</v>
      </c>
      <c r="L1784" s="24" t="e">
        <f t="shared" ca="1" si="83"/>
        <v>#NAME?</v>
      </c>
    </row>
    <row r="1785" spans="2:12" x14ac:dyDescent="0.25">
      <c r="B1785" s="24">
        <v>8.689750980642172</v>
      </c>
      <c r="G1785" s="24">
        <v>1783</v>
      </c>
      <c r="H1785" s="24" t="e">
        <f ca="1"/>
        <v>#NAME?</v>
      </c>
      <c r="I1785" s="24" t="e" cm="1">
        <f t="array" aca="1" ref="I1785" ca="1">INDIRECT(ADDRESS(($E$2+1-G1785)+2,8))</f>
        <v>#NAME?</v>
      </c>
      <c r="J1785" s="24" t="e">
        <f t="shared" ca="1" si="81"/>
        <v>#NAME?</v>
      </c>
      <c r="K1785" s="24" t="e">
        <f t="shared" ca="1" si="82"/>
        <v>#NAME?</v>
      </c>
      <c r="L1785" s="24" t="e">
        <f t="shared" ca="1" si="83"/>
        <v>#NAME?</v>
      </c>
    </row>
    <row r="1786" spans="2:12" x14ac:dyDescent="0.25">
      <c r="B1786" s="24">
        <v>8.9999717086005848</v>
      </c>
      <c r="G1786" s="24">
        <v>1784</v>
      </c>
      <c r="H1786" s="24" t="e">
        <f ca="1"/>
        <v>#NAME?</v>
      </c>
      <c r="I1786" s="24" t="e" cm="1">
        <f t="array" aca="1" ref="I1786" ca="1">INDIRECT(ADDRESS(($E$2+1-G1786)+2,8))</f>
        <v>#NAME?</v>
      </c>
      <c r="J1786" s="24" t="e">
        <f t="shared" ca="1" si="81"/>
        <v>#NAME?</v>
      </c>
      <c r="K1786" s="24" t="e">
        <f t="shared" ca="1" si="82"/>
        <v>#NAME?</v>
      </c>
      <c r="L1786" s="24" t="e">
        <f t="shared" ca="1" si="83"/>
        <v>#NAME?</v>
      </c>
    </row>
    <row r="1787" spans="2:12" x14ac:dyDescent="0.25">
      <c r="B1787" s="24">
        <v>7.0852879145197187</v>
      </c>
      <c r="G1787" s="24">
        <v>1785</v>
      </c>
      <c r="H1787" s="24" t="e">
        <f ca="1"/>
        <v>#NAME?</v>
      </c>
      <c r="I1787" s="24" t="e" cm="1">
        <f t="array" aca="1" ref="I1787" ca="1">INDIRECT(ADDRESS(($E$2+1-G1787)+2,8))</f>
        <v>#NAME?</v>
      </c>
      <c r="J1787" s="24" t="e">
        <f t="shared" ca="1" si="81"/>
        <v>#NAME?</v>
      </c>
      <c r="K1787" s="24" t="e">
        <f t="shared" ca="1" si="82"/>
        <v>#NAME?</v>
      </c>
      <c r="L1787" s="24" t="e">
        <f t="shared" ca="1" si="83"/>
        <v>#NAME?</v>
      </c>
    </row>
    <row r="1788" spans="2:12" x14ac:dyDescent="0.25">
      <c r="B1788" s="24">
        <v>9.0237839842249485</v>
      </c>
      <c r="G1788" s="24">
        <v>1786</v>
      </c>
      <c r="H1788" s="24" t="e">
        <f ca="1"/>
        <v>#NAME?</v>
      </c>
      <c r="I1788" s="24" t="e" cm="1">
        <f t="array" aca="1" ref="I1788" ca="1">INDIRECT(ADDRESS(($E$2+1-G1788)+2,8))</f>
        <v>#NAME?</v>
      </c>
      <c r="J1788" s="24" t="e">
        <f t="shared" ca="1" si="81"/>
        <v>#NAME?</v>
      </c>
      <c r="K1788" s="24" t="e">
        <f t="shared" ca="1" si="82"/>
        <v>#NAME?</v>
      </c>
      <c r="L1788" s="24" t="e">
        <f t="shared" ca="1" si="83"/>
        <v>#NAME?</v>
      </c>
    </row>
    <row r="1789" spans="2:12" x14ac:dyDescent="0.25">
      <c r="B1789" s="24">
        <v>8.903080348056351</v>
      </c>
      <c r="G1789" s="24">
        <v>1787</v>
      </c>
      <c r="H1789" s="24" t="e">
        <f ca="1"/>
        <v>#NAME?</v>
      </c>
      <c r="I1789" s="24" t="e" cm="1">
        <f t="array" aca="1" ref="I1789" ca="1">INDIRECT(ADDRESS(($E$2+1-G1789)+2,8))</f>
        <v>#NAME?</v>
      </c>
      <c r="J1789" s="24" t="e">
        <f t="shared" ca="1" si="81"/>
        <v>#NAME?</v>
      </c>
      <c r="K1789" s="24" t="e">
        <f t="shared" ca="1" si="82"/>
        <v>#NAME?</v>
      </c>
      <c r="L1789" s="24" t="e">
        <f t="shared" ca="1" si="83"/>
        <v>#NAME?</v>
      </c>
    </row>
    <row r="1790" spans="2:12" x14ac:dyDescent="0.25">
      <c r="B1790" s="24">
        <v>8.8890028355921995</v>
      </c>
      <c r="G1790" s="24">
        <v>1788</v>
      </c>
      <c r="H1790" s="24" t="e">
        <f ca="1"/>
        <v>#NAME?</v>
      </c>
      <c r="I1790" s="24" t="e" cm="1">
        <f t="array" aca="1" ref="I1790" ca="1">INDIRECT(ADDRESS(($E$2+1-G1790)+2,8))</f>
        <v>#NAME?</v>
      </c>
      <c r="J1790" s="24" t="e">
        <f t="shared" ca="1" si="81"/>
        <v>#NAME?</v>
      </c>
      <c r="K1790" s="24" t="e">
        <f t="shared" ca="1" si="82"/>
        <v>#NAME?</v>
      </c>
      <c r="L1790" s="24" t="e">
        <f t="shared" ca="1" si="83"/>
        <v>#NAME?</v>
      </c>
    </row>
    <row r="1791" spans="2:12" x14ac:dyDescent="0.25">
      <c r="B1791" s="24">
        <v>6.4564205901660259</v>
      </c>
      <c r="G1791" s="24">
        <v>1789</v>
      </c>
      <c r="H1791" s="24" t="e">
        <f ca="1"/>
        <v>#NAME?</v>
      </c>
      <c r="I1791" s="24" t="e" cm="1">
        <f t="array" aca="1" ref="I1791" ca="1">INDIRECT(ADDRESS(($E$2+1-G1791)+2,8))</f>
        <v>#NAME?</v>
      </c>
      <c r="J1791" s="24" t="e">
        <f t="shared" ca="1" si="81"/>
        <v>#NAME?</v>
      </c>
      <c r="K1791" s="24" t="e">
        <f t="shared" ca="1" si="82"/>
        <v>#NAME?</v>
      </c>
      <c r="L1791" s="24" t="e">
        <f t="shared" ca="1" si="83"/>
        <v>#NAME?</v>
      </c>
    </row>
    <row r="1792" spans="2:12" x14ac:dyDescent="0.25">
      <c r="B1792" s="24">
        <v>11.72614008905885</v>
      </c>
      <c r="G1792" s="24">
        <v>1790</v>
      </c>
      <c r="H1792" s="24" t="e">
        <f ca="1"/>
        <v>#NAME?</v>
      </c>
      <c r="I1792" s="24" t="e" cm="1">
        <f t="array" aca="1" ref="I1792" ca="1">INDIRECT(ADDRESS(($E$2+1-G1792)+2,8))</f>
        <v>#NAME?</v>
      </c>
      <c r="J1792" s="24" t="e">
        <f t="shared" ca="1" si="81"/>
        <v>#NAME?</v>
      </c>
      <c r="K1792" s="24" t="e">
        <f t="shared" ca="1" si="82"/>
        <v>#NAME?</v>
      </c>
      <c r="L1792" s="24" t="e">
        <f t="shared" ca="1" si="83"/>
        <v>#NAME?</v>
      </c>
    </row>
    <row r="1793" spans="2:12" x14ac:dyDescent="0.25">
      <c r="B1793" s="24">
        <v>8.9626019030490749</v>
      </c>
      <c r="G1793" s="24">
        <v>1791</v>
      </c>
      <c r="H1793" s="24" t="e">
        <f ca="1"/>
        <v>#NAME?</v>
      </c>
      <c r="I1793" s="24" t="e" cm="1">
        <f t="array" aca="1" ref="I1793" ca="1">INDIRECT(ADDRESS(($E$2+1-G1793)+2,8))</f>
        <v>#NAME?</v>
      </c>
      <c r="J1793" s="24" t="e">
        <f t="shared" ca="1" si="81"/>
        <v>#NAME?</v>
      </c>
      <c r="K1793" s="24" t="e">
        <f t="shared" ca="1" si="82"/>
        <v>#NAME?</v>
      </c>
      <c r="L1793" s="24" t="e">
        <f t="shared" ca="1" si="83"/>
        <v>#NAME?</v>
      </c>
    </row>
    <row r="1794" spans="2:12" x14ac:dyDescent="0.25">
      <c r="B1794" s="24">
        <v>7.919371401091241</v>
      </c>
      <c r="G1794" s="24">
        <v>1792</v>
      </c>
      <c r="H1794" s="24" t="e">
        <f ca="1"/>
        <v>#NAME?</v>
      </c>
      <c r="I1794" s="24" t="e" cm="1">
        <f t="array" aca="1" ref="I1794" ca="1">INDIRECT(ADDRESS(($E$2+1-G1794)+2,8))</f>
        <v>#NAME?</v>
      </c>
      <c r="J1794" s="24" t="e">
        <f t="shared" ca="1" si="81"/>
        <v>#NAME?</v>
      </c>
      <c r="K1794" s="24" t="e">
        <f t="shared" ca="1" si="82"/>
        <v>#NAME?</v>
      </c>
      <c r="L1794" s="24" t="e">
        <f t="shared" ca="1" si="83"/>
        <v>#NAME?</v>
      </c>
    </row>
    <row r="1795" spans="2:12" x14ac:dyDescent="0.25">
      <c r="B1795" s="24">
        <v>9.844881798024339</v>
      </c>
      <c r="G1795" s="24">
        <v>1793</v>
      </c>
      <c r="H1795" s="24" t="e">
        <f ca="1"/>
        <v>#NAME?</v>
      </c>
      <c r="I1795" s="24" t="e" cm="1">
        <f t="array" aca="1" ref="I1795" ca="1">INDIRECT(ADDRESS(($E$2+1-G1795)+2,8))</f>
        <v>#NAME?</v>
      </c>
      <c r="J1795" s="24" t="e">
        <f t="shared" ca="1" si="81"/>
        <v>#NAME?</v>
      </c>
      <c r="K1795" s="24" t="e">
        <f t="shared" ca="1" si="82"/>
        <v>#NAME?</v>
      </c>
      <c r="L1795" s="24" t="e">
        <f t="shared" ca="1" si="83"/>
        <v>#NAME?</v>
      </c>
    </row>
    <row r="1796" spans="2:12" x14ac:dyDescent="0.25">
      <c r="B1796" s="24">
        <v>7.4174546025540531</v>
      </c>
      <c r="G1796" s="24">
        <v>1794</v>
      </c>
      <c r="H1796" s="24" t="e">
        <f ca="1"/>
        <v>#NAME?</v>
      </c>
      <c r="I1796" s="24" t="e" cm="1">
        <f t="array" aca="1" ref="I1796" ca="1">INDIRECT(ADDRESS(($E$2+1-G1796)+2,8))</f>
        <v>#NAME?</v>
      </c>
      <c r="J1796" s="24" t="e">
        <f t="shared" ref="J1796:J1859" ca="1" si="84">_xlfn.WEIBULL.DIST(H1796,$E$5,$E$6,TRUE)</f>
        <v>#NAME?</v>
      </c>
      <c r="K1796" s="24" t="e">
        <f t="shared" ref="K1796:K1859" ca="1" si="85">_xlfn.WEIBULL.DIST(I1796,$E$5,$E$6,TRUE)</f>
        <v>#NAME?</v>
      </c>
      <c r="L1796" s="24" t="e">
        <f t="shared" ref="L1796:L1859" ca="1" si="86">((2*G1796-1)/$E$2)*(LN(J1796)+LN(1-K1796))</f>
        <v>#NAME?</v>
      </c>
    </row>
    <row r="1797" spans="2:12" x14ac:dyDescent="0.25">
      <c r="B1797" s="24">
        <v>10.730215896345998</v>
      </c>
      <c r="G1797" s="24">
        <v>1795</v>
      </c>
      <c r="H1797" s="24" t="e">
        <f ca="1"/>
        <v>#NAME?</v>
      </c>
      <c r="I1797" s="24" t="e" cm="1">
        <f t="array" aca="1" ref="I1797" ca="1">INDIRECT(ADDRESS(($E$2+1-G1797)+2,8))</f>
        <v>#NAME?</v>
      </c>
      <c r="J1797" s="24" t="e">
        <f t="shared" ca="1" si="84"/>
        <v>#NAME?</v>
      </c>
      <c r="K1797" s="24" t="e">
        <f t="shared" ca="1" si="85"/>
        <v>#NAME?</v>
      </c>
      <c r="L1797" s="24" t="e">
        <f t="shared" ca="1" si="86"/>
        <v>#NAME?</v>
      </c>
    </row>
    <row r="1798" spans="2:12" x14ac:dyDescent="0.25">
      <c r="B1798" s="24">
        <v>12.448895719228164</v>
      </c>
      <c r="G1798" s="24">
        <v>1796</v>
      </c>
      <c r="H1798" s="24" t="e">
        <f ca="1"/>
        <v>#NAME?</v>
      </c>
      <c r="I1798" s="24" t="e" cm="1">
        <f t="array" aca="1" ref="I1798" ca="1">INDIRECT(ADDRESS(($E$2+1-G1798)+2,8))</f>
        <v>#NAME?</v>
      </c>
      <c r="J1798" s="24" t="e">
        <f t="shared" ca="1" si="84"/>
        <v>#NAME?</v>
      </c>
      <c r="K1798" s="24" t="e">
        <f t="shared" ca="1" si="85"/>
        <v>#NAME?</v>
      </c>
      <c r="L1798" s="24" t="e">
        <f t="shared" ca="1" si="86"/>
        <v>#NAME?</v>
      </c>
    </row>
    <row r="1799" spans="2:12" x14ac:dyDescent="0.25">
      <c r="B1799" s="24">
        <v>11.084174696263629</v>
      </c>
      <c r="G1799" s="24">
        <v>1797</v>
      </c>
      <c r="H1799" s="24" t="e">
        <f ca="1"/>
        <v>#NAME?</v>
      </c>
      <c r="I1799" s="24" t="e" cm="1">
        <f t="array" aca="1" ref="I1799" ca="1">INDIRECT(ADDRESS(($E$2+1-G1799)+2,8))</f>
        <v>#NAME?</v>
      </c>
      <c r="J1799" s="24" t="e">
        <f t="shared" ca="1" si="84"/>
        <v>#NAME?</v>
      </c>
      <c r="K1799" s="24" t="e">
        <f t="shared" ca="1" si="85"/>
        <v>#NAME?</v>
      </c>
      <c r="L1799" s="24" t="e">
        <f t="shared" ca="1" si="86"/>
        <v>#NAME?</v>
      </c>
    </row>
    <row r="1800" spans="2:12" x14ac:dyDescent="0.25">
      <c r="B1800" s="24">
        <v>9.0728515815427624</v>
      </c>
      <c r="G1800" s="24">
        <v>1798</v>
      </c>
      <c r="H1800" s="24" t="e">
        <f ca="1"/>
        <v>#NAME?</v>
      </c>
      <c r="I1800" s="24" t="e" cm="1">
        <f t="array" aca="1" ref="I1800" ca="1">INDIRECT(ADDRESS(($E$2+1-G1800)+2,8))</f>
        <v>#NAME?</v>
      </c>
      <c r="J1800" s="24" t="e">
        <f t="shared" ca="1" si="84"/>
        <v>#NAME?</v>
      </c>
      <c r="K1800" s="24" t="e">
        <f t="shared" ca="1" si="85"/>
        <v>#NAME?</v>
      </c>
      <c r="L1800" s="24" t="e">
        <f t="shared" ca="1" si="86"/>
        <v>#NAME?</v>
      </c>
    </row>
    <row r="1801" spans="2:12" x14ac:dyDescent="0.25">
      <c r="B1801" s="24">
        <v>9.5657112952726262</v>
      </c>
      <c r="G1801" s="24">
        <v>1799</v>
      </c>
      <c r="H1801" s="24" t="e">
        <f ca="1"/>
        <v>#NAME?</v>
      </c>
      <c r="I1801" s="24" t="e" cm="1">
        <f t="array" aca="1" ref="I1801" ca="1">INDIRECT(ADDRESS(($E$2+1-G1801)+2,8))</f>
        <v>#NAME?</v>
      </c>
      <c r="J1801" s="24" t="e">
        <f t="shared" ca="1" si="84"/>
        <v>#NAME?</v>
      </c>
      <c r="K1801" s="24" t="e">
        <f t="shared" ca="1" si="85"/>
        <v>#NAME?</v>
      </c>
      <c r="L1801" s="24" t="e">
        <f t="shared" ca="1" si="86"/>
        <v>#NAME?</v>
      </c>
    </row>
    <row r="1802" spans="2:12" x14ac:dyDescent="0.25">
      <c r="B1802" s="24">
        <v>7.1033330441101654</v>
      </c>
      <c r="G1802" s="24">
        <v>1800</v>
      </c>
      <c r="H1802" s="24" t="e">
        <f ca="1"/>
        <v>#NAME?</v>
      </c>
      <c r="I1802" s="24" t="e" cm="1">
        <f t="array" aca="1" ref="I1802" ca="1">INDIRECT(ADDRESS(($E$2+1-G1802)+2,8))</f>
        <v>#NAME?</v>
      </c>
      <c r="J1802" s="24" t="e">
        <f t="shared" ca="1" si="84"/>
        <v>#NAME?</v>
      </c>
      <c r="K1802" s="24" t="e">
        <f t="shared" ca="1" si="85"/>
        <v>#NAME?</v>
      </c>
      <c r="L1802" s="24" t="e">
        <f t="shared" ca="1" si="86"/>
        <v>#NAME?</v>
      </c>
    </row>
    <row r="1803" spans="2:12" x14ac:dyDescent="0.25">
      <c r="B1803" s="24">
        <v>9.4427699987235041</v>
      </c>
      <c r="G1803" s="24">
        <v>1801</v>
      </c>
      <c r="H1803" s="24" t="e">
        <f ca="1"/>
        <v>#NAME?</v>
      </c>
      <c r="I1803" s="24" t="e" cm="1">
        <f t="array" aca="1" ref="I1803" ca="1">INDIRECT(ADDRESS(($E$2+1-G1803)+2,8))</f>
        <v>#NAME?</v>
      </c>
      <c r="J1803" s="24" t="e">
        <f t="shared" ca="1" si="84"/>
        <v>#NAME?</v>
      </c>
      <c r="K1803" s="24" t="e">
        <f t="shared" ca="1" si="85"/>
        <v>#NAME?</v>
      </c>
      <c r="L1803" s="24" t="e">
        <f t="shared" ca="1" si="86"/>
        <v>#NAME?</v>
      </c>
    </row>
    <row r="1804" spans="2:12" x14ac:dyDescent="0.25">
      <c r="B1804" s="24">
        <v>10.68485069911943</v>
      </c>
      <c r="G1804" s="24">
        <v>1802</v>
      </c>
      <c r="H1804" s="24" t="e">
        <f ca="1"/>
        <v>#NAME?</v>
      </c>
      <c r="I1804" s="24" t="e" cm="1">
        <f t="array" aca="1" ref="I1804" ca="1">INDIRECT(ADDRESS(($E$2+1-G1804)+2,8))</f>
        <v>#NAME?</v>
      </c>
      <c r="J1804" s="24" t="e">
        <f t="shared" ca="1" si="84"/>
        <v>#NAME?</v>
      </c>
      <c r="K1804" s="24" t="e">
        <f t="shared" ca="1" si="85"/>
        <v>#NAME?</v>
      </c>
      <c r="L1804" s="24" t="e">
        <f t="shared" ca="1" si="86"/>
        <v>#NAME?</v>
      </c>
    </row>
    <row r="1805" spans="2:12" x14ac:dyDescent="0.25">
      <c r="B1805" s="24">
        <v>9.6533413955975931</v>
      </c>
      <c r="G1805" s="24">
        <v>1803</v>
      </c>
      <c r="H1805" s="24" t="e">
        <f ca="1"/>
        <v>#NAME?</v>
      </c>
      <c r="I1805" s="24" t="e" cm="1">
        <f t="array" aca="1" ref="I1805" ca="1">INDIRECT(ADDRESS(($E$2+1-G1805)+2,8))</f>
        <v>#NAME?</v>
      </c>
      <c r="J1805" s="24" t="e">
        <f t="shared" ca="1" si="84"/>
        <v>#NAME?</v>
      </c>
      <c r="K1805" s="24" t="e">
        <f t="shared" ca="1" si="85"/>
        <v>#NAME?</v>
      </c>
      <c r="L1805" s="24" t="e">
        <f t="shared" ca="1" si="86"/>
        <v>#NAME?</v>
      </c>
    </row>
    <row r="1806" spans="2:12" x14ac:dyDescent="0.25">
      <c r="B1806" s="24">
        <v>8.9025089071471015</v>
      </c>
      <c r="G1806" s="24">
        <v>1804</v>
      </c>
      <c r="H1806" s="24" t="e">
        <f ca="1"/>
        <v>#NAME?</v>
      </c>
      <c r="I1806" s="24" t="e" cm="1">
        <f t="array" aca="1" ref="I1806" ca="1">INDIRECT(ADDRESS(($E$2+1-G1806)+2,8))</f>
        <v>#NAME?</v>
      </c>
      <c r="J1806" s="24" t="e">
        <f t="shared" ca="1" si="84"/>
        <v>#NAME?</v>
      </c>
      <c r="K1806" s="24" t="e">
        <f t="shared" ca="1" si="85"/>
        <v>#NAME?</v>
      </c>
      <c r="L1806" s="24" t="e">
        <f t="shared" ca="1" si="86"/>
        <v>#NAME?</v>
      </c>
    </row>
    <row r="1807" spans="2:12" x14ac:dyDescent="0.25">
      <c r="B1807" s="24">
        <v>8.1467696535223464</v>
      </c>
      <c r="G1807" s="24">
        <v>1805</v>
      </c>
      <c r="H1807" s="24" t="e">
        <f ca="1"/>
        <v>#NAME?</v>
      </c>
      <c r="I1807" s="24" t="e" cm="1">
        <f t="array" aca="1" ref="I1807" ca="1">INDIRECT(ADDRESS(($E$2+1-G1807)+2,8))</f>
        <v>#NAME?</v>
      </c>
      <c r="J1807" s="24" t="e">
        <f t="shared" ca="1" si="84"/>
        <v>#NAME?</v>
      </c>
      <c r="K1807" s="24" t="e">
        <f t="shared" ca="1" si="85"/>
        <v>#NAME?</v>
      </c>
      <c r="L1807" s="24" t="e">
        <f t="shared" ca="1" si="86"/>
        <v>#NAME?</v>
      </c>
    </row>
    <row r="1808" spans="2:12" x14ac:dyDescent="0.25">
      <c r="B1808" s="24">
        <v>9.272332803904682</v>
      </c>
      <c r="G1808" s="24">
        <v>1806</v>
      </c>
      <c r="H1808" s="24" t="e">
        <f ca="1"/>
        <v>#NAME?</v>
      </c>
      <c r="I1808" s="24" t="e" cm="1">
        <f t="array" aca="1" ref="I1808" ca="1">INDIRECT(ADDRESS(($E$2+1-G1808)+2,8))</f>
        <v>#NAME?</v>
      </c>
      <c r="J1808" s="24" t="e">
        <f t="shared" ca="1" si="84"/>
        <v>#NAME?</v>
      </c>
      <c r="K1808" s="24" t="e">
        <f t="shared" ca="1" si="85"/>
        <v>#NAME?</v>
      </c>
      <c r="L1808" s="24" t="e">
        <f t="shared" ca="1" si="86"/>
        <v>#NAME?</v>
      </c>
    </row>
    <row r="1809" spans="2:12" x14ac:dyDescent="0.25">
      <c r="B1809" s="24">
        <v>9.4339454001870457</v>
      </c>
      <c r="G1809" s="24">
        <v>1807</v>
      </c>
      <c r="H1809" s="24" t="e">
        <f ca="1"/>
        <v>#NAME?</v>
      </c>
      <c r="I1809" s="24" t="e" cm="1">
        <f t="array" aca="1" ref="I1809" ca="1">INDIRECT(ADDRESS(($E$2+1-G1809)+2,8))</f>
        <v>#NAME?</v>
      </c>
      <c r="J1809" s="24" t="e">
        <f t="shared" ca="1" si="84"/>
        <v>#NAME?</v>
      </c>
      <c r="K1809" s="24" t="e">
        <f t="shared" ca="1" si="85"/>
        <v>#NAME?</v>
      </c>
      <c r="L1809" s="24" t="e">
        <f t="shared" ca="1" si="86"/>
        <v>#NAME?</v>
      </c>
    </row>
    <row r="1810" spans="2:12" x14ac:dyDescent="0.25">
      <c r="B1810" s="24">
        <v>8.9316105006705886</v>
      </c>
      <c r="G1810" s="24">
        <v>1808</v>
      </c>
      <c r="H1810" s="24" t="e">
        <f ca="1"/>
        <v>#NAME?</v>
      </c>
      <c r="I1810" s="24" t="e" cm="1">
        <f t="array" aca="1" ref="I1810" ca="1">INDIRECT(ADDRESS(($E$2+1-G1810)+2,8))</f>
        <v>#NAME?</v>
      </c>
      <c r="J1810" s="24" t="e">
        <f t="shared" ca="1" si="84"/>
        <v>#NAME?</v>
      </c>
      <c r="K1810" s="24" t="e">
        <f t="shared" ca="1" si="85"/>
        <v>#NAME?</v>
      </c>
      <c r="L1810" s="24" t="e">
        <f t="shared" ca="1" si="86"/>
        <v>#NAME?</v>
      </c>
    </row>
    <row r="1811" spans="2:12" x14ac:dyDescent="0.25">
      <c r="B1811" s="24">
        <v>9.4331026466467964</v>
      </c>
      <c r="G1811" s="24">
        <v>1809</v>
      </c>
      <c r="H1811" s="24" t="e">
        <f ca="1"/>
        <v>#NAME?</v>
      </c>
      <c r="I1811" s="24" t="e" cm="1">
        <f t="array" aca="1" ref="I1811" ca="1">INDIRECT(ADDRESS(($E$2+1-G1811)+2,8))</f>
        <v>#NAME?</v>
      </c>
      <c r="J1811" s="24" t="e">
        <f t="shared" ca="1" si="84"/>
        <v>#NAME?</v>
      </c>
      <c r="K1811" s="24" t="e">
        <f t="shared" ca="1" si="85"/>
        <v>#NAME?</v>
      </c>
      <c r="L1811" s="24" t="e">
        <f t="shared" ca="1" si="86"/>
        <v>#NAME?</v>
      </c>
    </row>
    <row r="1812" spans="2:12" x14ac:dyDescent="0.25">
      <c r="B1812" s="24">
        <v>8.9602793262384601</v>
      </c>
      <c r="G1812" s="24">
        <v>1810</v>
      </c>
      <c r="H1812" s="24" t="e">
        <f ca="1"/>
        <v>#NAME?</v>
      </c>
      <c r="I1812" s="24" t="e" cm="1">
        <f t="array" aca="1" ref="I1812" ca="1">INDIRECT(ADDRESS(($E$2+1-G1812)+2,8))</f>
        <v>#NAME?</v>
      </c>
      <c r="J1812" s="24" t="e">
        <f t="shared" ca="1" si="84"/>
        <v>#NAME?</v>
      </c>
      <c r="K1812" s="24" t="e">
        <f t="shared" ca="1" si="85"/>
        <v>#NAME?</v>
      </c>
      <c r="L1812" s="24" t="e">
        <f t="shared" ca="1" si="86"/>
        <v>#NAME?</v>
      </c>
    </row>
    <row r="1813" spans="2:12" x14ac:dyDescent="0.25">
      <c r="B1813" s="24">
        <v>10.019565489972353</v>
      </c>
      <c r="G1813" s="24">
        <v>1811</v>
      </c>
      <c r="H1813" s="24" t="e">
        <f ca="1"/>
        <v>#NAME?</v>
      </c>
      <c r="I1813" s="24" t="e" cm="1">
        <f t="array" aca="1" ref="I1813" ca="1">INDIRECT(ADDRESS(($E$2+1-G1813)+2,8))</f>
        <v>#NAME?</v>
      </c>
      <c r="J1813" s="24" t="e">
        <f t="shared" ca="1" si="84"/>
        <v>#NAME?</v>
      </c>
      <c r="K1813" s="24" t="e">
        <f t="shared" ca="1" si="85"/>
        <v>#NAME?</v>
      </c>
      <c r="L1813" s="24" t="e">
        <f t="shared" ca="1" si="86"/>
        <v>#NAME?</v>
      </c>
    </row>
    <row r="1814" spans="2:12" x14ac:dyDescent="0.25">
      <c r="B1814" s="24">
        <v>13.078401091351541</v>
      </c>
      <c r="G1814" s="24">
        <v>1812</v>
      </c>
      <c r="H1814" s="24" t="e">
        <f ca="1"/>
        <v>#NAME?</v>
      </c>
      <c r="I1814" s="24" t="e" cm="1">
        <f t="array" aca="1" ref="I1814" ca="1">INDIRECT(ADDRESS(($E$2+1-G1814)+2,8))</f>
        <v>#NAME?</v>
      </c>
      <c r="J1814" s="24" t="e">
        <f t="shared" ca="1" si="84"/>
        <v>#NAME?</v>
      </c>
      <c r="K1814" s="24" t="e">
        <f t="shared" ca="1" si="85"/>
        <v>#NAME?</v>
      </c>
      <c r="L1814" s="24" t="e">
        <f t="shared" ca="1" si="86"/>
        <v>#NAME?</v>
      </c>
    </row>
    <row r="1815" spans="2:12" x14ac:dyDescent="0.25">
      <c r="B1815" s="24">
        <v>7.5579815005597029</v>
      </c>
      <c r="G1815" s="24">
        <v>1813</v>
      </c>
      <c r="H1815" s="24" t="e">
        <f ca="1"/>
        <v>#NAME?</v>
      </c>
      <c r="I1815" s="24" t="e" cm="1">
        <f t="array" aca="1" ref="I1815" ca="1">INDIRECT(ADDRESS(($E$2+1-G1815)+2,8))</f>
        <v>#NAME?</v>
      </c>
      <c r="J1815" s="24" t="e">
        <f t="shared" ca="1" si="84"/>
        <v>#NAME?</v>
      </c>
      <c r="K1815" s="24" t="e">
        <f t="shared" ca="1" si="85"/>
        <v>#NAME?</v>
      </c>
      <c r="L1815" s="24" t="e">
        <f t="shared" ca="1" si="86"/>
        <v>#NAME?</v>
      </c>
    </row>
    <row r="1816" spans="2:12" x14ac:dyDescent="0.25">
      <c r="B1816" s="24">
        <v>9.6557074299808328</v>
      </c>
      <c r="G1816" s="24">
        <v>1814</v>
      </c>
      <c r="H1816" s="24" t="e">
        <f ca="1"/>
        <v>#NAME?</v>
      </c>
      <c r="I1816" s="24" t="e" cm="1">
        <f t="array" aca="1" ref="I1816" ca="1">INDIRECT(ADDRESS(($E$2+1-G1816)+2,8))</f>
        <v>#NAME?</v>
      </c>
      <c r="J1816" s="24" t="e">
        <f t="shared" ca="1" si="84"/>
        <v>#NAME?</v>
      </c>
      <c r="K1816" s="24" t="e">
        <f t="shared" ca="1" si="85"/>
        <v>#NAME?</v>
      </c>
      <c r="L1816" s="24" t="e">
        <f t="shared" ca="1" si="86"/>
        <v>#NAME?</v>
      </c>
    </row>
    <row r="1817" spans="2:12" x14ac:dyDescent="0.25">
      <c r="B1817" s="24">
        <v>10.664537492940219</v>
      </c>
      <c r="G1817" s="24">
        <v>1815</v>
      </c>
      <c r="H1817" s="24" t="e">
        <f ca="1"/>
        <v>#NAME?</v>
      </c>
      <c r="I1817" s="24" t="e" cm="1">
        <f t="array" aca="1" ref="I1817" ca="1">INDIRECT(ADDRESS(($E$2+1-G1817)+2,8))</f>
        <v>#NAME?</v>
      </c>
      <c r="J1817" s="24" t="e">
        <f t="shared" ca="1" si="84"/>
        <v>#NAME?</v>
      </c>
      <c r="K1817" s="24" t="e">
        <f t="shared" ca="1" si="85"/>
        <v>#NAME?</v>
      </c>
      <c r="L1817" s="24" t="e">
        <f t="shared" ca="1" si="86"/>
        <v>#NAME?</v>
      </c>
    </row>
    <row r="1818" spans="2:12" x14ac:dyDescent="0.25">
      <c r="B1818" s="24">
        <v>10.157518435101096</v>
      </c>
      <c r="G1818" s="24">
        <v>1816</v>
      </c>
      <c r="H1818" s="24" t="e">
        <f ca="1"/>
        <v>#NAME?</v>
      </c>
      <c r="I1818" s="24" t="e" cm="1">
        <f t="array" aca="1" ref="I1818" ca="1">INDIRECT(ADDRESS(($E$2+1-G1818)+2,8))</f>
        <v>#NAME?</v>
      </c>
      <c r="J1818" s="24" t="e">
        <f t="shared" ca="1" si="84"/>
        <v>#NAME?</v>
      </c>
      <c r="K1818" s="24" t="e">
        <f t="shared" ca="1" si="85"/>
        <v>#NAME?</v>
      </c>
      <c r="L1818" s="24" t="e">
        <f t="shared" ca="1" si="86"/>
        <v>#NAME?</v>
      </c>
    </row>
    <row r="1819" spans="2:12" x14ac:dyDescent="0.25">
      <c r="B1819" s="24">
        <v>9.3384758987085874</v>
      </c>
      <c r="G1819" s="24">
        <v>1817</v>
      </c>
      <c r="H1819" s="24" t="e">
        <f ca="1"/>
        <v>#NAME?</v>
      </c>
      <c r="I1819" s="24" t="e" cm="1">
        <f t="array" aca="1" ref="I1819" ca="1">INDIRECT(ADDRESS(($E$2+1-G1819)+2,8))</f>
        <v>#NAME?</v>
      </c>
      <c r="J1819" s="24" t="e">
        <f t="shared" ca="1" si="84"/>
        <v>#NAME?</v>
      </c>
      <c r="K1819" s="24" t="e">
        <f t="shared" ca="1" si="85"/>
        <v>#NAME?</v>
      </c>
      <c r="L1819" s="24" t="e">
        <f t="shared" ca="1" si="86"/>
        <v>#NAME?</v>
      </c>
    </row>
    <row r="1820" spans="2:12" x14ac:dyDescent="0.25">
      <c r="B1820" s="24">
        <v>9.1479433907744649</v>
      </c>
      <c r="G1820" s="24">
        <v>1818</v>
      </c>
      <c r="H1820" s="24" t="e">
        <f ca="1"/>
        <v>#NAME?</v>
      </c>
      <c r="I1820" s="24" t="e" cm="1">
        <f t="array" aca="1" ref="I1820" ca="1">INDIRECT(ADDRESS(($E$2+1-G1820)+2,8))</f>
        <v>#NAME?</v>
      </c>
      <c r="J1820" s="24" t="e">
        <f t="shared" ca="1" si="84"/>
        <v>#NAME?</v>
      </c>
      <c r="K1820" s="24" t="e">
        <f t="shared" ca="1" si="85"/>
        <v>#NAME?</v>
      </c>
      <c r="L1820" s="24" t="e">
        <f t="shared" ca="1" si="86"/>
        <v>#NAME?</v>
      </c>
    </row>
    <row r="1821" spans="2:12" x14ac:dyDescent="0.25">
      <c r="B1821" s="24">
        <v>7.353505171377698</v>
      </c>
      <c r="G1821" s="24">
        <v>1819</v>
      </c>
      <c r="H1821" s="24" t="e">
        <f ca="1"/>
        <v>#NAME?</v>
      </c>
      <c r="I1821" s="24" t="e" cm="1">
        <f t="array" aca="1" ref="I1821" ca="1">INDIRECT(ADDRESS(($E$2+1-G1821)+2,8))</f>
        <v>#NAME?</v>
      </c>
      <c r="J1821" s="24" t="e">
        <f t="shared" ca="1" si="84"/>
        <v>#NAME?</v>
      </c>
      <c r="K1821" s="24" t="e">
        <f t="shared" ca="1" si="85"/>
        <v>#NAME?</v>
      </c>
      <c r="L1821" s="24" t="e">
        <f t="shared" ca="1" si="86"/>
        <v>#NAME?</v>
      </c>
    </row>
    <row r="1822" spans="2:12" x14ac:dyDescent="0.25">
      <c r="B1822" s="24">
        <v>9.0575050172678786</v>
      </c>
      <c r="G1822" s="24">
        <v>1820</v>
      </c>
      <c r="H1822" s="24" t="e">
        <f ca="1"/>
        <v>#NAME?</v>
      </c>
      <c r="I1822" s="24" t="e" cm="1">
        <f t="array" aca="1" ref="I1822" ca="1">INDIRECT(ADDRESS(($E$2+1-G1822)+2,8))</f>
        <v>#NAME?</v>
      </c>
      <c r="J1822" s="24" t="e">
        <f t="shared" ca="1" si="84"/>
        <v>#NAME?</v>
      </c>
      <c r="K1822" s="24" t="e">
        <f t="shared" ca="1" si="85"/>
        <v>#NAME?</v>
      </c>
      <c r="L1822" s="24" t="e">
        <f t="shared" ca="1" si="86"/>
        <v>#NAME?</v>
      </c>
    </row>
    <row r="1823" spans="2:12" x14ac:dyDescent="0.25">
      <c r="B1823" s="24">
        <v>10.965553095313174</v>
      </c>
      <c r="G1823" s="24">
        <v>1821</v>
      </c>
      <c r="H1823" s="24" t="e">
        <f ca="1"/>
        <v>#NAME?</v>
      </c>
      <c r="I1823" s="24" t="e" cm="1">
        <f t="array" aca="1" ref="I1823" ca="1">INDIRECT(ADDRESS(($E$2+1-G1823)+2,8))</f>
        <v>#NAME?</v>
      </c>
      <c r="J1823" s="24" t="e">
        <f t="shared" ca="1" si="84"/>
        <v>#NAME?</v>
      </c>
      <c r="K1823" s="24" t="e">
        <f t="shared" ca="1" si="85"/>
        <v>#NAME?</v>
      </c>
      <c r="L1823" s="24" t="e">
        <f t="shared" ca="1" si="86"/>
        <v>#NAME?</v>
      </c>
    </row>
    <row r="1824" spans="2:12" x14ac:dyDescent="0.25">
      <c r="B1824" s="24">
        <v>9.1917997980858921</v>
      </c>
      <c r="G1824" s="24">
        <v>1822</v>
      </c>
      <c r="H1824" s="24" t="e">
        <f ca="1"/>
        <v>#NAME?</v>
      </c>
      <c r="I1824" s="24" t="e" cm="1">
        <f t="array" aca="1" ref="I1824" ca="1">INDIRECT(ADDRESS(($E$2+1-G1824)+2,8))</f>
        <v>#NAME?</v>
      </c>
      <c r="J1824" s="24" t="e">
        <f t="shared" ca="1" si="84"/>
        <v>#NAME?</v>
      </c>
      <c r="K1824" s="24" t="e">
        <f t="shared" ca="1" si="85"/>
        <v>#NAME?</v>
      </c>
      <c r="L1824" s="24" t="e">
        <f t="shared" ca="1" si="86"/>
        <v>#NAME?</v>
      </c>
    </row>
    <row r="1825" spans="2:12" x14ac:dyDescent="0.25">
      <c r="B1825" s="24">
        <v>9.767293441772857</v>
      </c>
      <c r="G1825" s="24">
        <v>1823</v>
      </c>
      <c r="H1825" s="24" t="e">
        <f ca="1"/>
        <v>#NAME?</v>
      </c>
      <c r="I1825" s="24" t="e" cm="1">
        <f t="array" aca="1" ref="I1825" ca="1">INDIRECT(ADDRESS(($E$2+1-G1825)+2,8))</f>
        <v>#NAME?</v>
      </c>
      <c r="J1825" s="24" t="e">
        <f t="shared" ca="1" si="84"/>
        <v>#NAME?</v>
      </c>
      <c r="K1825" s="24" t="e">
        <f t="shared" ca="1" si="85"/>
        <v>#NAME?</v>
      </c>
      <c r="L1825" s="24" t="e">
        <f t="shared" ca="1" si="86"/>
        <v>#NAME?</v>
      </c>
    </row>
    <row r="1826" spans="2:12" x14ac:dyDescent="0.25">
      <c r="B1826" s="24">
        <v>10.707539343716341</v>
      </c>
      <c r="G1826" s="24">
        <v>1824</v>
      </c>
      <c r="H1826" s="24" t="e">
        <f ca="1"/>
        <v>#NAME?</v>
      </c>
      <c r="I1826" s="24" t="e" cm="1">
        <f t="array" aca="1" ref="I1826" ca="1">INDIRECT(ADDRESS(($E$2+1-G1826)+2,8))</f>
        <v>#NAME?</v>
      </c>
      <c r="J1826" s="24" t="e">
        <f t="shared" ca="1" si="84"/>
        <v>#NAME?</v>
      </c>
      <c r="K1826" s="24" t="e">
        <f t="shared" ca="1" si="85"/>
        <v>#NAME?</v>
      </c>
      <c r="L1826" s="24" t="e">
        <f t="shared" ca="1" si="86"/>
        <v>#NAME?</v>
      </c>
    </row>
    <row r="1827" spans="2:12" x14ac:dyDescent="0.25">
      <c r="B1827" s="24">
        <v>8.694467270076272</v>
      </c>
      <c r="G1827" s="24">
        <v>1825</v>
      </c>
      <c r="H1827" s="24" t="e">
        <f ca="1"/>
        <v>#NAME?</v>
      </c>
      <c r="I1827" s="24" t="e" cm="1">
        <f t="array" aca="1" ref="I1827" ca="1">INDIRECT(ADDRESS(($E$2+1-G1827)+2,8))</f>
        <v>#NAME?</v>
      </c>
      <c r="J1827" s="24" t="e">
        <f t="shared" ca="1" si="84"/>
        <v>#NAME?</v>
      </c>
      <c r="K1827" s="24" t="e">
        <f t="shared" ca="1" si="85"/>
        <v>#NAME?</v>
      </c>
      <c r="L1827" s="24" t="e">
        <f t="shared" ca="1" si="86"/>
        <v>#NAME?</v>
      </c>
    </row>
    <row r="1828" spans="2:12" x14ac:dyDescent="0.25">
      <c r="B1828" s="24">
        <v>8.9676891775962702</v>
      </c>
      <c r="G1828" s="24">
        <v>1826</v>
      </c>
      <c r="H1828" s="24" t="e">
        <f ca="1"/>
        <v>#NAME?</v>
      </c>
      <c r="I1828" s="24" t="e" cm="1">
        <f t="array" aca="1" ref="I1828" ca="1">INDIRECT(ADDRESS(($E$2+1-G1828)+2,8))</f>
        <v>#NAME?</v>
      </c>
      <c r="J1828" s="24" t="e">
        <f t="shared" ca="1" si="84"/>
        <v>#NAME?</v>
      </c>
      <c r="K1828" s="24" t="e">
        <f t="shared" ca="1" si="85"/>
        <v>#NAME?</v>
      </c>
      <c r="L1828" s="24" t="e">
        <f t="shared" ca="1" si="86"/>
        <v>#NAME?</v>
      </c>
    </row>
    <row r="1829" spans="2:12" x14ac:dyDescent="0.25">
      <c r="B1829" s="24">
        <v>10.061979173698159</v>
      </c>
      <c r="G1829" s="24">
        <v>1827</v>
      </c>
      <c r="H1829" s="24" t="e">
        <f ca="1"/>
        <v>#NAME?</v>
      </c>
      <c r="I1829" s="24" t="e" cm="1">
        <f t="array" aca="1" ref="I1829" ca="1">INDIRECT(ADDRESS(($E$2+1-G1829)+2,8))</f>
        <v>#NAME?</v>
      </c>
      <c r="J1829" s="24" t="e">
        <f t="shared" ca="1" si="84"/>
        <v>#NAME?</v>
      </c>
      <c r="K1829" s="24" t="e">
        <f t="shared" ca="1" si="85"/>
        <v>#NAME?</v>
      </c>
      <c r="L1829" s="24" t="e">
        <f t="shared" ca="1" si="86"/>
        <v>#NAME?</v>
      </c>
    </row>
    <row r="1830" spans="2:12" x14ac:dyDescent="0.25">
      <c r="B1830" s="24">
        <v>8.54163437436757</v>
      </c>
      <c r="G1830" s="24">
        <v>1828</v>
      </c>
      <c r="H1830" s="24" t="e">
        <f ca="1"/>
        <v>#NAME?</v>
      </c>
      <c r="I1830" s="24" t="e" cm="1">
        <f t="array" aca="1" ref="I1830" ca="1">INDIRECT(ADDRESS(($E$2+1-G1830)+2,8))</f>
        <v>#NAME?</v>
      </c>
      <c r="J1830" s="24" t="e">
        <f t="shared" ca="1" si="84"/>
        <v>#NAME?</v>
      </c>
      <c r="K1830" s="24" t="e">
        <f t="shared" ca="1" si="85"/>
        <v>#NAME?</v>
      </c>
      <c r="L1830" s="24" t="e">
        <f t="shared" ca="1" si="86"/>
        <v>#NAME?</v>
      </c>
    </row>
    <row r="1831" spans="2:12" x14ac:dyDescent="0.25">
      <c r="B1831" s="24">
        <v>8.235850925598994</v>
      </c>
      <c r="G1831" s="24">
        <v>1829</v>
      </c>
      <c r="H1831" s="24" t="e">
        <f ca="1"/>
        <v>#NAME?</v>
      </c>
      <c r="I1831" s="24" t="e" cm="1">
        <f t="array" aca="1" ref="I1831" ca="1">INDIRECT(ADDRESS(($E$2+1-G1831)+2,8))</f>
        <v>#NAME?</v>
      </c>
      <c r="J1831" s="24" t="e">
        <f t="shared" ca="1" si="84"/>
        <v>#NAME?</v>
      </c>
      <c r="K1831" s="24" t="e">
        <f t="shared" ca="1" si="85"/>
        <v>#NAME?</v>
      </c>
      <c r="L1831" s="24" t="e">
        <f t="shared" ca="1" si="86"/>
        <v>#NAME?</v>
      </c>
    </row>
    <row r="1832" spans="2:12" x14ac:dyDescent="0.25">
      <c r="B1832" s="24">
        <v>10.740663675503066</v>
      </c>
      <c r="G1832" s="24">
        <v>1830</v>
      </c>
      <c r="H1832" s="24" t="e">
        <f ca="1"/>
        <v>#NAME?</v>
      </c>
      <c r="I1832" s="24" t="e" cm="1">
        <f t="array" aca="1" ref="I1832" ca="1">INDIRECT(ADDRESS(($E$2+1-G1832)+2,8))</f>
        <v>#NAME?</v>
      </c>
      <c r="J1832" s="24" t="e">
        <f t="shared" ca="1" si="84"/>
        <v>#NAME?</v>
      </c>
      <c r="K1832" s="24" t="e">
        <f t="shared" ca="1" si="85"/>
        <v>#NAME?</v>
      </c>
      <c r="L1832" s="24" t="e">
        <f t="shared" ca="1" si="86"/>
        <v>#NAME?</v>
      </c>
    </row>
    <row r="1833" spans="2:12" x14ac:dyDescent="0.25">
      <c r="B1833" s="24">
        <v>10.21805280918954</v>
      </c>
      <c r="G1833" s="24">
        <v>1831</v>
      </c>
      <c r="H1833" s="24" t="e">
        <f ca="1"/>
        <v>#NAME?</v>
      </c>
      <c r="I1833" s="24" t="e" cm="1">
        <f t="array" aca="1" ref="I1833" ca="1">INDIRECT(ADDRESS(($E$2+1-G1833)+2,8))</f>
        <v>#NAME?</v>
      </c>
      <c r="J1833" s="24" t="e">
        <f t="shared" ca="1" si="84"/>
        <v>#NAME?</v>
      </c>
      <c r="K1833" s="24" t="e">
        <f t="shared" ca="1" si="85"/>
        <v>#NAME?</v>
      </c>
      <c r="L1833" s="24" t="e">
        <f t="shared" ca="1" si="86"/>
        <v>#NAME?</v>
      </c>
    </row>
    <row r="1834" spans="2:12" x14ac:dyDescent="0.25">
      <c r="B1834" s="24">
        <v>9.9672499971003994</v>
      </c>
      <c r="G1834" s="24">
        <v>1832</v>
      </c>
      <c r="H1834" s="24" t="e">
        <f ca="1"/>
        <v>#NAME?</v>
      </c>
      <c r="I1834" s="24" t="e" cm="1">
        <f t="array" aca="1" ref="I1834" ca="1">INDIRECT(ADDRESS(($E$2+1-G1834)+2,8))</f>
        <v>#NAME?</v>
      </c>
      <c r="J1834" s="24" t="e">
        <f t="shared" ca="1" si="84"/>
        <v>#NAME?</v>
      </c>
      <c r="K1834" s="24" t="e">
        <f t="shared" ca="1" si="85"/>
        <v>#NAME?</v>
      </c>
      <c r="L1834" s="24" t="e">
        <f t="shared" ca="1" si="86"/>
        <v>#NAME?</v>
      </c>
    </row>
    <row r="1835" spans="2:12" x14ac:dyDescent="0.25">
      <c r="B1835" s="24">
        <v>8.3182565364504946</v>
      </c>
      <c r="G1835" s="24">
        <v>1833</v>
      </c>
      <c r="H1835" s="24" t="e">
        <f ca="1"/>
        <v>#NAME?</v>
      </c>
      <c r="I1835" s="24" t="e" cm="1">
        <f t="array" aca="1" ref="I1835" ca="1">INDIRECT(ADDRESS(($E$2+1-G1835)+2,8))</f>
        <v>#NAME?</v>
      </c>
      <c r="J1835" s="24" t="e">
        <f t="shared" ca="1" si="84"/>
        <v>#NAME?</v>
      </c>
      <c r="K1835" s="24" t="e">
        <f t="shared" ca="1" si="85"/>
        <v>#NAME?</v>
      </c>
      <c r="L1835" s="24" t="e">
        <f t="shared" ca="1" si="86"/>
        <v>#NAME?</v>
      </c>
    </row>
    <row r="1836" spans="2:12" x14ac:dyDescent="0.25">
      <c r="B1836" s="24">
        <v>8.6010114414529824</v>
      </c>
      <c r="G1836" s="24">
        <v>1834</v>
      </c>
      <c r="H1836" s="24" t="e">
        <f ca="1"/>
        <v>#NAME?</v>
      </c>
      <c r="I1836" s="24" t="e" cm="1">
        <f t="array" aca="1" ref="I1836" ca="1">INDIRECT(ADDRESS(($E$2+1-G1836)+2,8))</f>
        <v>#NAME?</v>
      </c>
      <c r="J1836" s="24" t="e">
        <f t="shared" ca="1" si="84"/>
        <v>#NAME?</v>
      </c>
      <c r="K1836" s="24" t="e">
        <f t="shared" ca="1" si="85"/>
        <v>#NAME?</v>
      </c>
      <c r="L1836" s="24" t="e">
        <f t="shared" ca="1" si="86"/>
        <v>#NAME?</v>
      </c>
    </row>
    <row r="1837" spans="2:12" x14ac:dyDescent="0.25">
      <c r="B1837" s="24">
        <v>7.7808397892862171</v>
      </c>
      <c r="G1837" s="24">
        <v>1835</v>
      </c>
      <c r="H1837" s="24" t="e">
        <f ca="1"/>
        <v>#NAME?</v>
      </c>
      <c r="I1837" s="24" t="e" cm="1">
        <f t="array" aca="1" ref="I1837" ca="1">INDIRECT(ADDRESS(($E$2+1-G1837)+2,8))</f>
        <v>#NAME?</v>
      </c>
      <c r="J1837" s="24" t="e">
        <f t="shared" ca="1" si="84"/>
        <v>#NAME?</v>
      </c>
      <c r="K1837" s="24" t="e">
        <f t="shared" ca="1" si="85"/>
        <v>#NAME?</v>
      </c>
      <c r="L1837" s="24" t="e">
        <f t="shared" ca="1" si="86"/>
        <v>#NAME?</v>
      </c>
    </row>
    <row r="1838" spans="2:12" x14ac:dyDescent="0.25">
      <c r="B1838" s="24">
        <v>8.5945266573617882</v>
      </c>
      <c r="G1838" s="24">
        <v>1836</v>
      </c>
      <c r="H1838" s="24" t="e">
        <f ca="1"/>
        <v>#NAME?</v>
      </c>
      <c r="I1838" s="24" t="e" cm="1">
        <f t="array" aca="1" ref="I1838" ca="1">INDIRECT(ADDRESS(($E$2+1-G1838)+2,8))</f>
        <v>#NAME?</v>
      </c>
      <c r="J1838" s="24" t="e">
        <f t="shared" ca="1" si="84"/>
        <v>#NAME?</v>
      </c>
      <c r="K1838" s="24" t="e">
        <f t="shared" ca="1" si="85"/>
        <v>#NAME?</v>
      </c>
      <c r="L1838" s="24" t="e">
        <f t="shared" ca="1" si="86"/>
        <v>#NAME?</v>
      </c>
    </row>
    <row r="1839" spans="2:12" x14ac:dyDescent="0.25">
      <c r="B1839" s="24">
        <v>9.324337971454419</v>
      </c>
      <c r="G1839" s="24">
        <v>1837</v>
      </c>
      <c r="H1839" s="24" t="e">
        <f ca="1"/>
        <v>#NAME?</v>
      </c>
      <c r="I1839" s="24" t="e" cm="1">
        <f t="array" aca="1" ref="I1839" ca="1">INDIRECT(ADDRESS(($E$2+1-G1839)+2,8))</f>
        <v>#NAME?</v>
      </c>
      <c r="J1839" s="24" t="e">
        <f t="shared" ca="1" si="84"/>
        <v>#NAME?</v>
      </c>
      <c r="K1839" s="24" t="e">
        <f t="shared" ca="1" si="85"/>
        <v>#NAME?</v>
      </c>
      <c r="L1839" s="24" t="e">
        <f t="shared" ca="1" si="86"/>
        <v>#NAME?</v>
      </c>
    </row>
    <row r="1840" spans="2:12" x14ac:dyDescent="0.25">
      <c r="B1840" s="24">
        <v>10.048685080327955</v>
      </c>
      <c r="G1840" s="24">
        <v>1838</v>
      </c>
      <c r="H1840" s="24" t="e">
        <f ca="1"/>
        <v>#NAME?</v>
      </c>
      <c r="I1840" s="24" t="e" cm="1">
        <f t="array" aca="1" ref="I1840" ca="1">INDIRECT(ADDRESS(($E$2+1-G1840)+2,8))</f>
        <v>#NAME?</v>
      </c>
      <c r="J1840" s="24" t="e">
        <f t="shared" ca="1" si="84"/>
        <v>#NAME?</v>
      </c>
      <c r="K1840" s="24" t="e">
        <f t="shared" ca="1" si="85"/>
        <v>#NAME?</v>
      </c>
      <c r="L1840" s="24" t="e">
        <f t="shared" ca="1" si="86"/>
        <v>#NAME?</v>
      </c>
    </row>
    <row r="1841" spans="2:12" x14ac:dyDescent="0.25">
      <c r="B1841" s="24">
        <v>9.5454267385145393</v>
      </c>
      <c r="G1841" s="24">
        <v>1839</v>
      </c>
      <c r="H1841" s="24" t="e">
        <f ca="1"/>
        <v>#NAME?</v>
      </c>
      <c r="I1841" s="24" t="e" cm="1">
        <f t="array" aca="1" ref="I1841" ca="1">INDIRECT(ADDRESS(($E$2+1-G1841)+2,8))</f>
        <v>#NAME?</v>
      </c>
      <c r="J1841" s="24" t="e">
        <f t="shared" ca="1" si="84"/>
        <v>#NAME?</v>
      </c>
      <c r="K1841" s="24" t="e">
        <f t="shared" ca="1" si="85"/>
        <v>#NAME?</v>
      </c>
      <c r="L1841" s="24" t="e">
        <f t="shared" ca="1" si="86"/>
        <v>#NAME?</v>
      </c>
    </row>
    <row r="1842" spans="2:12" x14ac:dyDescent="0.25">
      <c r="B1842" s="24">
        <v>10.14749376137102</v>
      </c>
      <c r="G1842" s="24">
        <v>1840</v>
      </c>
      <c r="H1842" s="24" t="e">
        <f ca="1"/>
        <v>#NAME?</v>
      </c>
      <c r="I1842" s="24" t="e" cm="1">
        <f t="array" aca="1" ref="I1842" ca="1">INDIRECT(ADDRESS(($E$2+1-G1842)+2,8))</f>
        <v>#NAME?</v>
      </c>
      <c r="J1842" s="24" t="e">
        <f t="shared" ca="1" si="84"/>
        <v>#NAME?</v>
      </c>
      <c r="K1842" s="24" t="e">
        <f t="shared" ca="1" si="85"/>
        <v>#NAME?</v>
      </c>
      <c r="L1842" s="24" t="e">
        <f t="shared" ca="1" si="86"/>
        <v>#NAME?</v>
      </c>
    </row>
    <row r="1843" spans="2:12" x14ac:dyDescent="0.25">
      <c r="B1843" s="24">
        <v>11.606605114948046</v>
      </c>
      <c r="G1843" s="24">
        <v>1841</v>
      </c>
      <c r="H1843" s="24" t="e">
        <f ca="1"/>
        <v>#NAME?</v>
      </c>
      <c r="I1843" s="24" t="e" cm="1">
        <f t="array" aca="1" ref="I1843" ca="1">INDIRECT(ADDRESS(($E$2+1-G1843)+2,8))</f>
        <v>#NAME?</v>
      </c>
      <c r="J1843" s="24" t="e">
        <f t="shared" ca="1" si="84"/>
        <v>#NAME?</v>
      </c>
      <c r="K1843" s="24" t="e">
        <f t="shared" ca="1" si="85"/>
        <v>#NAME?</v>
      </c>
      <c r="L1843" s="24" t="e">
        <f t="shared" ca="1" si="86"/>
        <v>#NAME?</v>
      </c>
    </row>
    <row r="1844" spans="2:12" x14ac:dyDescent="0.25">
      <c r="B1844" s="24">
        <v>10.504087664796549</v>
      </c>
      <c r="G1844" s="24">
        <v>1842</v>
      </c>
      <c r="H1844" s="24" t="e">
        <f ca="1"/>
        <v>#NAME?</v>
      </c>
      <c r="I1844" s="24" t="e" cm="1">
        <f t="array" aca="1" ref="I1844" ca="1">INDIRECT(ADDRESS(($E$2+1-G1844)+2,8))</f>
        <v>#NAME?</v>
      </c>
      <c r="J1844" s="24" t="e">
        <f t="shared" ca="1" si="84"/>
        <v>#NAME?</v>
      </c>
      <c r="K1844" s="24" t="e">
        <f t="shared" ca="1" si="85"/>
        <v>#NAME?</v>
      </c>
      <c r="L1844" s="24" t="e">
        <f t="shared" ca="1" si="86"/>
        <v>#NAME?</v>
      </c>
    </row>
    <row r="1845" spans="2:12" x14ac:dyDescent="0.25">
      <c r="B1845" s="24">
        <v>9.5547551085455638</v>
      </c>
      <c r="G1845" s="24">
        <v>1843</v>
      </c>
      <c r="H1845" s="24" t="e">
        <f ca="1"/>
        <v>#NAME?</v>
      </c>
      <c r="I1845" s="24" t="e" cm="1">
        <f t="array" aca="1" ref="I1845" ca="1">INDIRECT(ADDRESS(($E$2+1-G1845)+2,8))</f>
        <v>#NAME?</v>
      </c>
      <c r="J1845" s="24" t="e">
        <f t="shared" ca="1" si="84"/>
        <v>#NAME?</v>
      </c>
      <c r="K1845" s="24" t="e">
        <f t="shared" ca="1" si="85"/>
        <v>#NAME?</v>
      </c>
      <c r="L1845" s="24" t="e">
        <f t="shared" ca="1" si="86"/>
        <v>#NAME?</v>
      </c>
    </row>
    <row r="1846" spans="2:12" x14ac:dyDescent="0.25">
      <c r="B1846" s="24">
        <v>10.463127322899657</v>
      </c>
      <c r="G1846" s="24">
        <v>1844</v>
      </c>
      <c r="H1846" s="24" t="e">
        <f ca="1"/>
        <v>#NAME?</v>
      </c>
      <c r="I1846" s="24" t="e" cm="1">
        <f t="array" aca="1" ref="I1846" ca="1">INDIRECT(ADDRESS(($E$2+1-G1846)+2,8))</f>
        <v>#NAME?</v>
      </c>
      <c r="J1846" s="24" t="e">
        <f t="shared" ca="1" si="84"/>
        <v>#NAME?</v>
      </c>
      <c r="K1846" s="24" t="e">
        <f t="shared" ca="1" si="85"/>
        <v>#NAME?</v>
      </c>
      <c r="L1846" s="24" t="e">
        <f t="shared" ca="1" si="86"/>
        <v>#NAME?</v>
      </c>
    </row>
    <row r="1847" spans="2:12" x14ac:dyDescent="0.25">
      <c r="B1847" s="24">
        <v>8.4072914955237312</v>
      </c>
      <c r="G1847" s="24">
        <v>1845</v>
      </c>
      <c r="H1847" s="24" t="e">
        <f ca="1"/>
        <v>#NAME?</v>
      </c>
      <c r="I1847" s="24" t="e" cm="1">
        <f t="array" aca="1" ref="I1847" ca="1">INDIRECT(ADDRESS(($E$2+1-G1847)+2,8))</f>
        <v>#NAME?</v>
      </c>
      <c r="J1847" s="24" t="e">
        <f t="shared" ca="1" si="84"/>
        <v>#NAME?</v>
      </c>
      <c r="K1847" s="24" t="e">
        <f t="shared" ca="1" si="85"/>
        <v>#NAME?</v>
      </c>
      <c r="L1847" s="24" t="e">
        <f t="shared" ca="1" si="86"/>
        <v>#NAME?</v>
      </c>
    </row>
    <row r="1848" spans="2:12" x14ac:dyDescent="0.25">
      <c r="B1848" s="24">
        <v>8.551712059824407</v>
      </c>
      <c r="G1848" s="24">
        <v>1846</v>
      </c>
      <c r="H1848" s="24" t="e">
        <f ca="1"/>
        <v>#NAME?</v>
      </c>
      <c r="I1848" s="24" t="e" cm="1">
        <f t="array" aca="1" ref="I1848" ca="1">INDIRECT(ADDRESS(($E$2+1-G1848)+2,8))</f>
        <v>#NAME?</v>
      </c>
      <c r="J1848" s="24" t="e">
        <f t="shared" ca="1" si="84"/>
        <v>#NAME?</v>
      </c>
      <c r="K1848" s="24" t="e">
        <f t="shared" ca="1" si="85"/>
        <v>#NAME?</v>
      </c>
      <c r="L1848" s="24" t="e">
        <f t="shared" ca="1" si="86"/>
        <v>#NAME?</v>
      </c>
    </row>
    <row r="1849" spans="2:12" x14ac:dyDescent="0.25">
      <c r="B1849" s="24">
        <v>9.3429607307989073</v>
      </c>
      <c r="G1849" s="24">
        <v>1847</v>
      </c>
      <c r="H1849" s="24" t="e">
        <f ca="1"/>
        <v>#NAME?</v>
      </c>
      <c r="I1849" s="24" t="e" cm="1">
        <f t="array" aca="1" ref="I1849" ca="1">INDIRECT(ADDRESS(($E$2+1-G1849)+2,8))</f>
        <v>#NAME?</v>
      </c>
      <c r="J1849" s="24" t="e">
        <f t="shared" ca="1" si="84"/>
        <v>#NAME?</v>
      </c>
      <c r="K1849" s="24" t="e">
        <f t="shared" ca="1" si="85"/>
        <v>#NAME?</v>
      </c>
      <c r="L1849" s="24" t="e">
        <f t="shared" ca="1" si="86"/>
        <v>#NAME?</v>
      </c>
    </row>
    <row r="1850" spans="2:12" x14ac:dyDescent="0.25">
      <c r="B1850" s="24">
        <v>7.1222984982386359</v>
      </c>
      <c r="G1850" s="24">
        <v>1848</v>
      </c>
      <c r="H1850" s="24" t="e">
        <f ca="1"/>
        <v>#NAME?</v>
      </c>
      <c r="I1850" s="24" t="e" cm="1">
        <f t="array" aca="1" ref="I1850" ca="1">INDIRECT(ADDRESS(($E$2+1-G1850)+2,8))</f>
        <v>#NAME?</v>
      </c>
      <c r="J1850" s="24" t="e">
        <f t="shared" ca="1" si="84"/>
        <v>#NAME?</v>
      </c>
      <c r="K1850" s="24" t="e">
        <f t="shared" ca="1" si="85"/>
        <v>#NAME?</v>
      </c>
      <c r="L1850" s="24" t="e">
        <f t="shared" ca="1" si="86"/>
        <v>#NAME?</v>
      </c>
    </row>
    <row r="1851" spans="2:12" x14ac:dyDescent="0.25">
      <c r="B1851" s="24">
        <v>8.8791058143960448</v>
      </c>
      <c r="G1851" s="24">
        <v>1849</v>
      </c>
      <c r="H1851" s="24" t="e">
        <f ca="1"/>
        <v>#NAME?</v>
      </c>
      <c r="I1851" s="24" t="e" cm="1">
        <f t="array" aca="1" ref="I1851" ca="1">INDIRECT(ADDRESS(($E$2+1-G1851)+2,8))</f>
        <v>#NAME?</v>
      </c>
      <c r="J1851" s="24" t="e">
        <f t="shared" ca="1" si="84"/>
        <v>#NAME?</v>
      </c>
      <c r="K1851" s="24" t="e">
        <f t="shared" ca="1" si="85"/>
        <v>#NAME?</v>
      </c>
      <c r="L1851" s="24" t="e">
        <f t="shared" ca="1" si="86"/>
        <v>#NAME?</v>
      </c>
    </row>
    <row r="1852" spans="2:12" x14ac:dyDescent="0.25">
      <c r="B1852" s="24">
        <v>9.3573807649204923</v>
      </c>
      <c r="G1852" s="24">
        <v>1850</v>
      </c>
      <c r="H1852" s="24" t="e">
        <f ca="1"/>
        <v>#NAME?</v>
      </c>
      <c r="I1852" s="24" t="e" cm="1">
        <f t="array" aca="1" ref="I1852" ca="1">INDIRECT(ADDRESS(($E$2+1-G1852)+2,8))</f>
        <v>#NAME?</v>
      </c>
      <c r="J1852" s="24" t="e">
        <f t="shared" ca="1" si="84"/>
        <v>#NAME?</v>
      </c>
      <c r="K1852" s="24" t="e">
        <f t="shared" ca="1" si="85"/>
        <v>#NAME?</v>
      </c>
      <c r="L1852" s="24" t="e">
        <f t="shared" ca="1" si="86"/>
        <v>#NAME?</v>
      </c>
    </row>
    <row r="1853" spans="2:12" x14ac:dyDescent="0.25">
      <c r="B1853" s="24">
        <v>9.6836484305748947</v>
      </c>
      <c r="G1853" s="24">
        <v>1851</v>
      </c>
      <c r="H1853" s="24" t="e">
        <f ca="1"/>
        <v>#NAME?</v>
      </c>
      <c r="I1853" s="24" t="e" cm="1">
        <f t="array" aca="1" ref="I1853" ca="1">INDIRECT(ADDRESS(($E$2+1-G1853)+2,8))</f>
        <v>#NAME?</v>
      </c>
      <c r="J1853" s="24" t="e">
        <f t="shared" ca="1" si="84"/>
        <v>#NAME?</v>
      </c>
      <c r="K1853" s="24" t="e">
        <f t="shared" ca="1" si="85"/>
        <v>#NAME?</v>
      </c>
      <c r="L1853" s="24" t="e">
        <f t="shared" ca="1" si="86"/>
        <v>#NAME?</v>
      </c>
    </row>
    <row r="1854" spans="2:12" x14ac:dyDescent="0.25">
      <c r="B1854" s="24">
        <v>9.0993417999866857</v>
      </c>
      <c r="G1854" s="24">
        <v>1852</v>
      </c>
      <c r="H1854" s="24" t="e">
        <f ca="1"/>
        <v>#NAME?</v>
      </c>
      <c r="I1854" s="24" t="e" cm="1">
        <f t="array" aca="1" ref="I1854" ca="1">INDIRECT(ADDRESS(($E$2+1-G1854)+2,8))</f>
        <v>#NAME?</v>
      </c>
      <c r="J1854" s="24" t="e">
        <f t="shared" ca="1" si="84"/>
        <v>#NAME?</v>
      </c>
      <c r="K1854" s="24" t="e">
        <f t="shared" ca="1" si="85"/>
        <v>#NAME?</v>
      </c>
      <c r="L1854" s="24" t="e">
        <f t="shared" ca="1" si="86"/>
        <v>#NAME?</v>
      </c>
    </row>
    <row r="1855" spans="2:12" x14ac:dyDescent="0.25">
      <c r="B1855" s="24">
        <v>9.1099727975355442</v>
      </c>
      <c r="G1855" s="24">
        <v>1853</v>
      </c>
      <c r="H1855" s="24" t="e">
        <f ca="1"/>
        <v>#NAME?</v>
      </c>
      <c r="I1855" s="24" t="e" cm="1">
        <f t="array" aca="1" ref="I1855" ca="1">INDIRECT(ADDRESS(($E$2+1-G1855)+2,8))</f>
        <v>#NAME?</v>
      </c>
      <c r="J1855" s="24" t="e">
        <f t="shared" ca="1" si="84"/>
        <v>#NAME?</v>
      </c>
      <c r="K1855" s="24" t="e">
        <f t="shared" ca="1" si="85"/>
        <v>#NAME?</v>
      </c>
      <c r="L1855" s="24" t="e">
        <f t="shared" ca="1" si="86"/>
        <v>#NAME?</v>
      </c>
    </row>
    <row r="1856" spans="2:12" x14ac:dyDescent="0.25">
      <c r="B1856" s="24">
        <v>9.6573566481554813</v>
      </c>
      <c r="G1856" s="24">
        <v>1854</v>
      </c>
      <c r="H1856" s="24" t="e">
        <f ca="1"/>
        <v>#NAME?</v>
      </c>
      <c r="I1856" s="24" t="e" cm="1">
        <f t="array" aca="1" ref="I1856" ca="1">INDIRECT(ADDRESS(($E$2+1-G1856)+2,8))</f>
        <v>#NAME?</v>
      </c>
      <c r="J1856" s="24" t="e">
        <f t="shared" ca="1" si="84"/>
        <v>#NAME?</v>
      </c>
      <c r="K1856" s="24" t="e">
        <f t="shared" ca="1" si="85"/>
        <v>#NAME?</v>
      </c>
      <c r="L1856" s="24" t="e">
        <f t="shared" ca="1" si="86"/>
        <v>#NAME?</v>
      </c>
    </row>
    <row r="1857" spans="2:12" x14ac:dyDescent="0.25">
      <c r="B1857" s="24">
        <v>8.0870170538699533</v>
      </c>
      <c r="G1857" s="24">
        <v>1855</v>
      </c>
      <c r="H1857" s="24" t="e">
        <f ca="1"/>
        <v>#NAME?</v>
      </c>
      <c r="I1857" s="24" t="e" cm="1">
        <f t="array" aca="1" ref="I1857" ca="1">INDIRECT(ADDRESS(($E$2+1-G1857)+2,8))</f>
        <v>#NAME?</v>
      </c>
      <c r="J1857" s="24" t="e">
        <f t="shared" ca="1" si="84"/>
        <v>#NAME?</v>
      </c>
      <c r="K1857" s="24" t="e">
        <f t="shared" ca="1" si="85"/>
        <v>#NAME?</v>
      </c>
      <c r="L1857" s="24" t="e">
        <f t="shared" ca="1" si="86"/>
        <v>#NAME?</v>
      </c>
    </row>
    <row r="1858" spans="2:12" x14ac:dyDescent="0.25">
      <c r="B1858" s="24">
        <v>7.2921672552479109</v>
      </c>
      <c r="G1858" s="24">
        <v>1856</v>
      </c>
      <c r="H1858" s="24" t="e">
        <f ca="1"/>
        <v>#NAME?</v>
      </c>
      <c r="I1858" s="24" t="e" cm="1">
        <f t="array" aca="1" ref="I1858" ca="1">INDIRECT(ADDRESS(($E$2+1-G1858)+2,8))</f>
        <v>#NAME?</v>
      </c>
      <c r="J1858" s="24" t="e">
        <f t="shared" ca="1" si="84"/>
        <v>#NAME?</v>
      </c>
      <c r="K1858" s="24" t="e">
        <f t="shared" ca="1" si="85"/>
        <v>#NAME?</v>
      </c>
      <c r="L1858" s="24" t="e">
        <f t="shared" ca="1" si="86"/>
        <v>#NAME?</v>
      </c>
    </row>
    <row r="1859" spans="2:12" x14ac:dyDescent="0.25">
      <c r="B1859" s="24">
        <v>7.8683980684439092</v>
      </c>
      <c r="G1859" s="24">
        <v>1857</v>
      </c>
      <c r="H1859" s="24" t="e">
        <f ca="1"/>
        <v>#NAME?</v>
      </c>
      <c r="I1859" s="24" t="e" cm="1">
        <f t="array" aca="1" ref="I1859" ca="1">INDIRECT(ADDRESS(($E$2+1-G1859)+2,8))</f>
        <v>#NAME?</v>
      </c>
      <c r="J1859" s="24" t="e">
        <f t="shared" ca="1" si="84"/>
        <v>#NAME?</v>
      </c>
      <c r="K1859" s="24" t="e">
        <f t="shared" ca="1" si="85"/>
        <v>#NAME?</v>
      </c>
      <c r="L1859" s="24" t="e">
        <f t="shared" ca="1" si="86"/>
        <v>#NAME?</v>
      </c>
    </row>
    <row r="1860" spans="2:12" x14ac:dyDescent="0.25">
      <c r="B1860" s="24">
        <v>6.7750015693075882</v>
      </c>
      <c r="G1860" s="24">
        <v>1858</v>
      </c>
      <c r="H1860" s="24" t="e">
        <f ca="1"/>
        <v>#NAME?</v>
      </c>
      <c r="I1860" s="24" t="e" cm="1">
        <f t="array" aca="1" ref="I1860" ca="1">INDIRECT(ADDRESS(($E$2+1-G1860)+2,8))</f>
        <v>#NAME?</v>
      </c>
      <c r="J1860" s="24" t="e">
        <f t="shared" ref="J1860:J1923" ca="1" si="87">_xlfn.WEIBULL.DIST(H1860,$E$5,$E$6,TRUE)</f>
        <v>#NAME?</v>
      </c>
      <c r="K1860" s="24" t="e">
        <f t="shared" ref="K1860:K1923" ca="1" si="88">_xlfn.WEIBULL.DIST(I1860,$E$5,$E$6,TRUE)</f>
        <v>#NAME?</v>
      </c>
      <c r="L1860" s="24" t="e">
        <f t="shared" ref="L1860:L1923" ca="1" si="89">((2*G1860-1)/$E$2)*(LN(J1860)+LN(1-K1860))</f>
        <v>#NAME?</v>
      </c>
    </row>
    <row r="1861" spans="2:12" x14ac:dyDescent="0.25">
      <c r="B1861" s="24">
        <v>9.1525583328743121</v>
      </c>
      <c r="G1861" s="24">
        <v>1859</v>
      </c>
      <c r="H1861" s="24" t="e">
        <f ca="1"/>
        <v>#NAME?</v>
      </c>
      <c r="I1861" s="24" t="e" cm="1">
        <f t="array" aca="1" ref="I1861" ca="1">INDIRECT(ADDRESS(($E$2+1-G1861)+2,8))</f>
        <v>#NAME?</v>
      </c>
      <c r="J1861" s="24" t="e">
        <f t="shared" ca="1" si="87"/>
        <v>#NAME?</v>
      </c>
      <c r="K1861" s="24" t="e">
        <f t="shared" ca="1" si="88"/>
        <v>#NAME?</v>
      </c>
      <c r="L1861" s="24" t="e">
        <f t="shared" ca="1" si="89"/>
        <v>#NAME?</v>
      </c>
    </row>
    <row r="1862" spans="2:12" x14ac:dyDescent="0.25">
      <c r="B1862" s="24">
        <v>9.8073588444016693</v>
      </c>
      <c r="G1862" s="24">
        <v>1860</v>
      </c>
      <c r="H1862" s="24" t="e">
        <f ca="1"/>
        <v>#NAME?</v>
      </c>
      <c r="I1862" s="24" t="e" cm="1">
        <f t="array" aca="1" ref="I1862" ca="1">INDIRECT(ADDRESS(($E$2+1-G1862)+2,8))</f>
        <v>#NAME?</v>
      </c>
      <c r="J1862" s="24" t="e">
        <f t="shared" ca="1" si="87"/>
        <v>#NAME?</v>
      </c>
      <c r="K1862" s="24" t="e">
        <f t="shared" ca="1" si="88"/>
        <v>#NAME?</v>
      </c>
      <c r="L1862" s="24" t="e">
        <f t="shared" ca="1" si="89"/>
        <v>#NAME?</v>
      </c>
    </row>
    <row r="1863" spans="2:12" x14ac:dyDescent="0.25">
      <c r="B1863" s="24">
        <v>8.706890934647225</v>
      </c>
      <c r="G1863" s="24">
        <v>1861</v>
      </c>
      <c r="H1863" s="24" t="e">
        <f ca="1"/>
        <v>#NAME?</v>
      </c>
      <c r="I1863" s="24" t="e" cm="1">
        <f t="array" aca="1" ref="I1863" ca="1">INDIRECT(ADDRESS(($E$2+1-G1863)+2,8))</f>
        <v>#NAME?</v>
      </c>
      <c r="J1863" s="24" t="e">
        <f t="shared" ca="1" si="87"/>
        <v>#NAME?</v>
      </c>
      <c r="K1863" s="24" t="e">
        <f t="shared" ca="1" si="88"/>
        <v>#NAME?</v>
      </c>
      <c r="L1863" s="24" t="e">
        <f t="shared" ca="1" si="89"/>
        <v>#NAME?</v>
      </c>
    </row>
    <row r="1864" spans="2:12" x14ac:dyDescent="0.25">
      <c r="B1864" s="24">
        <v>10.179386798892407</v>
      </c>
      <c r="G1864" s="24">
        <v>1862</v>
      </c>
      <c r="H1864" s="24" t="e">
        <f ca="1"/>
        <v>#NAME?</v>
      </c>
      <c r="I1864" s="24" t="e" cm="1">
        <f t="array" aca="1" ref="I1864" ca="1">INDIRECT(ADDRESS(($E$2+1-G1864)+2,8))</f>
        <v>#NAME?</v>
      </c>
      <c r="J1864" s="24" t="e">
        <f t="shared" ca="1" si="87"/>
        <v>#NAME?</v>
      </c>
      <c r="K1864" s="24" t="e">
        <f t="shared" ca="1" si="88"/>
        <v>#NAME?</v>
      </c>
      <c r="L1864" s="24" t="e">
        <f t="shared" ca="1" si="89"/>
        <v>#NAME?</v>
      </c>
    </row>
    <row r="1865" spans="2:12" x14ac:dyDescent="0.25">
      <c r="B1865" s="24">
        <v>8.7631682503046484</v>
      </c>
      <c r="G1865" s="24">
        <v>1863</v>
      </c>
      <c r="H1865" s="24" t="e">
        <f ca="1"/>
        <v>#NAME?</v>
      </c>
      <c r="I1865" s="24" t="e" cm="1">
        <f t="array" aca="1" ref="I1865" ca="1">INDIRECT(ADDRESS(($E$2+1-G1865)+2,8))</f>
        <v>#NAME?</v>
      </c>
      <c r="J1865" s="24" t="e">
        <f t="shared" ca="1" si="87"/>
        <v>#NAME?</v>
      </c>
      <c r="K1865" s="24" t="e">
        <f t="shared" ca="1" si="88"/>
        <v>#NAME?</v>
      </c>
      <c r="L1865" s="24" t="e">
        <f t="shared" ca="1" si="89"/>
        <v>#NAME?</v>
      </c>
    </row>
    <row r="1866" spans="2:12" x14ac:dyDescent="0.25">
      <c r="B1866" s="24">
        <v>9.7243779856064467</v>
      </c>
      <c r="G1866" s="24">
        <v>1864</v>
      </c>
      <c r="H1866" s="24" t="e">
        <f ca="1"/>
        <v>#NAME?</v>
      </c>
      <c r="I1866" s="24" t="e" cm="1">
        <f t="array" aca="1" ref="I1866" ca="1">INDIRECT(ADDRESS(($E$2+1-G1866)+2,8))</f>
        <v>#NAME?</v>
      </c>
      <c r="J1866" s="24" t="e">
        <f t="shared" ca="1" si="87"/>
        <v>#NAME?</v>
      </c>
      <c r="K1866" s="24" t="e">
        <f t="shared" ca="1" si="88"/>
        <v>#NAME?</v>
      </c>
      <c r="L1866" s="24" t="e">
        <f t="shared" ca="1" si="89"/>
        <v>#NAME?</v>
      </c>
    </row>
    <row r="1867" spans="2:12" x14ac:dyDescent="0.25">
      <c r="B1867" s="24">
        <v>8.2496167146492407</v>
      </c>
      <c r="G1867" s="24">
        <v>1865</v>
      </c>
      <c r="H1867" s="24" t="e">
        <f ca="1"/>
        <v>#NAME?</v>
      </c>
      <c r="I1867" s="24" t="e" cm="1">
        <f t="array" aca="1" ref="I1867" ca="1">INDIRECT(ADDRESS(($E$2+1-G1867)+2,8))</f>
        <v>#NAME?</v>
      </c>
      <c r="J1867" s="24" t="e">
        <f t="shared" ca="1" si="87"/>
        <v>#NAME?</v>
      </c>
      <c r="K1867" s="24" t="e">
        <f t="shared" ca="1" si="88"/>
        <v>#NAME?</v>
      </c>
      <c r="L1867" s="24" t="e">
        <f t="shared" ca="1" si="89"/>
        <v>#NAME?</v>
      </c>
    </row>
    <row r="1868" spans="2:12" x14ac:dyDescent="0.25">
      <c r="B1868" s="24">
        <v>11.1694453388771</v>
      </c>
      <c r="G1868" s="24">
        <v>1866</v>
      </c>
      <c r="H1868" s="24" t="e">
        <f ca="1"/>
        <v>#NAME?</v>
      </c>
      <c r="I1868" s="24" t="e" cm="1">
        <f t="array" aca="1" ref="I1868" ca="1">INDIRECT(ADDRESS(($E$2+1-G1868)+2,8))</f>
        <v>#NAME?</v>
      </c>
      <c r="J1868" s="24" t="e">
        <f t="shared" ca="1" si="87"/>
        <v>#NAME?</v>
      </c>
      <c r="K1868" s="24" t="e">
        <f t="shared" ca="1" si="88"/>
        <v>#NAME?</v>
      </c>
      <c r="L1868" s="24" t="e">
        <f t="shared" ca="1" si="89"/>
        <v>#NAME?</v>
      </c>
    </row>
    <row r="1869" spans="2:12" x14ac:dyDescent="0.25">
      <c r="B1869" s="24">
        <v>10.357290625292032</v>
      </c>
      <c r="G1869" s="24">
        <v>1867</v>
      </c>
      <c r="H1869" s="24" t="e">
        <f ca="1"/>
        <v>#NAME?</v>
      </c>
      <c r="I1869" s="24" t="e" cm="1">
        <f t="array" aca="1" ref="I1869" ca="1">INDIRECT(ADDRESS(($E$2+1-G1869)+2,8))</f>
        <v>#NAME?</v>
      </c>
      <c r="J1869" s="24" t="e">
        <f t="shared" ca="1" si="87"/>
        <v>#NAME?</v>
      </c>
      <c r="K1869" s="24" t="e">
        <f t="shared" ca="1" si="88"/>
        <v>#NAME?</v>
      </c>
      <c r="L1869" s="24" t="e">
        <f t="shared" ca="1" si="89"/>
        <v>#NAME?</v>
      </c>
    </row>
    <row r="1870" spans="2:12" x14ac:dyDescent="0.25">
      <c r="B1870" s="24">
        <v>9.7913270792964813</v>
      </c>
      <c r="G1870" s="24">
        <v>1868</v>
      </c>
      <c r="H1870" s="24" t="e">
        <f ca="1"/>
        <v>#NAME?</v>
      </c>
      <c r="I1870" s="24" t="e" cm="1">
        <f t="array" aca="1" ref="I1870" ca="1">INDIRECT(ADDRESS(($E$2+1-G1870)+2,8))</f>
        <v>#NAME?</v>
      </c>
      <c r="J1870" s="24" t="e">
        <f t="shared" ca="1" si="87"/>
        <v>#NAME?</v>
      </c>
      <c r="K1870" s="24" t="e">
        <f t="shared" ca="1" si="88"/>
        <v>#NAME?</v>
      </c>
      <c r="L1870" s="24" t="e">
        <f t="shared" ca="1" si="89"/>
        <v>#NAME?</v>
      </c>
    </row>
    <row r="1871" spans="2:12" x14ac:dyDescent="0.25">
      <c r="B1871" s="24">
        <v>10.563144210010588</v>
      </c>
      <c r="G1871" s="24">
        <v>1869</v>
      </c>
      <c r="H1871" s="24" t="e">
        <f ca="1"/>
        <v>#NAME?</v>
      </c>
      <c r="I1871" s="24" t="e" cm="1">
        <f t="array" aca="1" ref="I1871" ca="1">INDIRECT(ADDRESS(($E$2+1-G1871)+2,8))</f>
        <v>#NAME?</v>
      </c>
      <c r="J1871" s="24" t="e">
        <f t="shared" ca="1" si="87"/>
        <v>#NAME?</v>
      </c>
      <c r="K1871" s="24" t="e">
        <f t="shared" ca="1" si="88"/>
        <v>#NAME?</v>
      </c>
      <c r="L1871" s="24" t="e">
        <f t="shared" ca="1" si="89"/>
        <v>#NAME?</v>
      </c>
    </row>
    <row r="1872" spans="2:12" x14ac:dyDescent="0.25">
      <c r="B1872" s="24">
        <v>7.8583194183509111</v>
      </c>
      <c r="G1872" s="24">
        <v>1870</v>
      </c>
      <c r="H1872" s="24" t="e">
        <f ca="1"/>
        <v>#NAME?</v>
      </c>
      <c r="I1872" s="24" t="e" cm="1">
        <f t="array" aca="1" ref="I1872" ca="1">INDIRECT(ADDRESS(($E$2+1-G1872)+2,8))</f>
        <v>#NAME?</v>
      </c>
      <c r="J1872" s="24" t="e">
        <f t="shared" ca="1" si="87"/>
        <v>#NAME?</v>
      </c>
      <c r="K1872" s="24" t="e">
        <f t="shared" ca="1" si="88"/>
        <v>#NAME?</v>
      </c>
      <c r="L1872" s="24" t="e">
        <f t="shared" ca="1" si="89"/>
        <v>#NAME?</v>
      </c>
    </row>
    <row r="1873" spans="2:12" x14ac:dyDescent="0.25">
      <c r="B1873" s="24">
        <v>12.532462789491012</v>
      </c>
      <c r="G1873" s="24">
        <v>1871</v>
      </c>
      <c r="H1873" s="24" t="e">
        <f ca="1"/>
        <v>#NAME?</v>
      </c>
      <c r="I1873" s="24" t="e" cm="1">
        <f t="array" aca="1" ref="I1873" ca="1">INDIRECT(ADDRESS(($E$2+1-G1873)+2,8))</f>
        <v>#NAME?</v>
      </c>
      <c r="J1873" s="24" t="e">
        <f t="shared" ca="1" si="87"/>
        <v>#NAME?</v>
      </c>
      <c r="K1873" s="24" t="e">
        <f t="shared" ca="1" si="88"/>
        <v>#NAME?</v>
      </c>
      <c r="L1873" s="24" t="e">
        <f t="shared" ca="1" si="89"/>
        <v>#NAME?</v>
      </c>
    </row>
    <row r="1874" spans="2:12" x14ac:dyDescent="0.25">
      <c r="B1874" s="24">
        <v>11.557832977522747</v>
      </c>
      <c r="G1874" s="24">
        <v>1872</v>
      </c>
      <c r="H1874" s="24" t="e">
        <f ca="1"/>
        <v>#NAME?</v>
      </c>
      <c r="I1874" s="24" t="e" cm="1">
        <f t="array" aca="1" ref="I1874" ca="1">INDIRECT(ADDRESS(($E$2+1-G1874)+2,8))</f>
        <v>#NAME?</v>
      </c>
      <c r="J1874" s="24" t="e">
        <f t="shared" ca="1" si="87"/>
        <v>#NAME?</v>
      </c>
      <c r="K1874" s="24" t="e">
        <f t="shared" ca="1" si="88"/>
        <v>#NAME?</v>
      </c>
      <c r="L1874" s="24" t="e">
        <f t="shared" ca="1" si="89"/>
        <v>#NAME?</v>
      </c>
    </row>
    <row r="1875" spans="2:12" x14ac:dyDescent="0.25">
      <c r="B1875" s="24">
        <v>10.619615196658662</v>
      </c>
      <c r="G1875" s="24">
        <v>1873</v>
      </c>
      <c r="H1875" s="24" t="e">
        <f ca="1"/>
        <v>#NAME?</v>
      </c>
      <c r="I1875" s="24" t="e" cm="1">
        <f t="array" aca="1" ref="I1875" ca="1">INDIRECT(ADDRESS(($E$2+1-G1875)+2,8))</f>
        <v>#NAME?</v>
      </c>
      <c r="J1875" s="24" t="e">
        <f t="shared" ca="1" si="87"/>
        <v>#NAME?</v>
      </c>
      <c r="K1875" s="24" t="e">
        <f t="shared" ca="1" si="88"/>
        <v>#NAME?</v>
      </c>
      <c r="L1875" s="24" t="e">
        <f t="shared" ca="1" si="89"/>
        <v>#NAME?</v>
      </c>
    </row>
    <row r="1876" spans="2:12" x14ac:dyDescent="0.25">
      <c r="B1876" s="24">
        <v>10.040525843882985</v>
      </c>
      <c r="G1876" s="24">
        <v>1874</v>
      </c>
      <c r="H1876" s="24" t="e">
        <f ca="1"/>
        <v>#NAME?</v>
      </c>
      <c r="I1876" s="24" t="e" cm="1">
        <f t="array" aca="1" ref="I1876" ca="1">INDIRECT(ADDRESS(($E$2+1-G1876)+2,8))</f>
        <v>#NAME?</v>
      </c>
      <c r="J1876" s="24" t="e">
        <f t="shared" ca="1" si="87"/>
        <v>#NAME?</v>
      </c>
      <c r="K1876" s="24" t="e">
        <f t="shared" ca="1" si="88"/>
        <v>#NAME?</v>
      </c>
      <c r="L1876" s="24" t="e">
        <f t="shared" ca="1" si="89"/>
        <v>#NAME?</v>
      </c>
    </row>
    <row r="1877" spans="2:12" x14ac:dyDescent="0.25">
      <c r="B1877" s="24">
        <v>8.0477758338074654</v>
      </c>
      <c r="G1877" s="24">
        <v>1875</v>
      </c>
      <c r="H1877" s="24" t="e">
        <f ca="1"/>
        <v>#NAME?</v>
      </c>
      <c r="I1877" s="24" t="e" cm="1">
        <f t="array" aca="1" ref="I1877" ca="1">INDIRECT(ADDRESS(($E$2+1-G1877)+2,8))</f>
        <v>#NAME?</v>
      </c>
      <c r="J1877" s="24" t="e">
        <f t="shared" ca="1" si="87"/>
        <v>#NAME?</v>
      </c>
      <c r="K1877" s="24" t="e">
        <f t="shared" ca="1" si="88"/>
        <v>#NAME?</v>
      </c>
      <c r="L1877" s="24" t="e">
        <f t="shared" ca="1" si="89"/>
        <v>#NAME?</v>
      </c>
    </row>
    <row r="1878" spans="2:12" x14ac:dyDescent="0.25">
      <c r="B1878" s="24">
        <v>8.7144959663833568</v>
      </c>
      <c r="G1878" s="24">
        <v>1876</v>
      </c>
      <c r="H1878" s="24" t="e">
        <f ca="1"/>
        <v>#NAME?</v>
      </c>
      <c r="I1878" s="24" t="e" cm="1">
        <f t="array" aca="1" ref="I1878" ca="1">INDIRECT(ADDRESS(($E$2+1-G1878)+2,8))</f>
        <v>#NAME?</v>
      </c>
      <c r="J1878" s="24" t="e">
        <f t="shared" ca="1" si="87"/>
        <v>#NAME?</v>
      </c>
      <c r="K1878" s="24" t="e">
        <f t="shared" ca="1" si="88"/>
        <v>#NAME?</v>
      </c>
      <c r="L1878" s="24" t="e">
        <f t="shared" ca="1" si="89"/>
        <v>#NAME?</v>
      </c>
    </row>
    <row r="1879" spans="2:12" x14ac:dyDescent="0.25">
      <c r="B1879" s="24">
        <v>9.6884794768276663</v>
      </c>
      <c r="G1879" s="24">
        <v>1877</v>
      </c>
      <c r="H1879" s="24" t="e">
        <f ca="1"/>
        <v>#NAME?</v>
      </c>
      <c r="I1879" s="24" t="e" cm="1">
        <f t="array" aca="1" ref="I1879" ca="1">INDIRECT(ADDRESS(($E$2+1-G1879)+2,8))</f>
        <v>#NAME?</v>
      </c>
      <c r="J1879" s="24" t="e">
        <f t="shared" ca="1" si="87"/>
        <v>#NAME?</v>
      </c>
      <c r="K1879" s="24" t="e">
        <f t="shared" ca="1" si="88"/>
        <v>#NAME?</v>
      </c>
      <c r="L1879" s="24" t="e">
        <f t="shared" ca="1" si="89"/>
        <v>#NAME?</v>
      </c>
    </row>
    <row r="1880" spans="2:12" x14ac:dyDescent="0.25">
      <c r="B1880" s="24">
        <v>8.2385877426318661</v>
      </c>
      <c r="G1880" s="24">
        <v>1878</v>
      </c>
      <c r="H1880" s="24" t="e">
        <f ca="1"/>
        <v>#NAME?</v>
      </c>
      <c r="I1880" s="24" t="e" cm="1">
        <f t="array" aca="1" ref="I1880" ca="1">INDIRECT(ADDRESS(($E$2+1-G1880)+2,8))</f>
        <v>#NAME?</v>
      </c>
      <c r="J1880" s="24" t="e">
        <f t="shared" ca="1" si="87"/>
        <v>#NAME?</v>
      </c>
      <c r="K1880" s="24" t="e">
        <f t="shared" ca="1" si="88"/>
        <v>#NAME?</v>
      </c>
      <c r="L1880" s="24" t="e">
        <f t="shared" ca="1" si="89"/>
        <v>#NAME?</v>
      </c>
    </row>
    <row r="1881" spans="2:12" x14ac:dyDescent="0.25">
      <c r="B1881" s="24">
        <v>10.113904502444704</v>
      </c>
      <c r="G1881" s="24">
        <v>1879</v>
      </c>
      <c r="H1881" s="24" t="e">
        <f ca="1"/>
        <v>#NAME?</v>
      </c>
      <c r="I1881" s="24" t="e" cm="1">
        <f t="array" aca="1" ref="I1881" ca="1">INDIRECT(ADDRESS(($E$2+1-G1881)+2,8))</f>
        <v>#NAME?</v>
      </c>
      <c r="J1881" s="24" t="e">
        <f t="shared" ca="1" si="87"/>
        <v>#NAME?</v>
      </c>
      <c r="K1881" s="24" t="e">
        <f t="shared" ca="1" si="88"/>
        <v>#NAME?</v>
      </c>
      <c r="L1881" s="24" t="e">
        <f t="shared" ca="1" si="89"/>
        <v>#NAME?</v>
      </c>
    </row>
    <row r="1882" spans="2:12" x14ac:dyDescent="0.25">
      <c r="B1882" s="24">
        <v>10.034638728428328</v>
      </c>
      <c r="G1882" s="24">
        <v>1880</v>
      </c>
      <c r="H1882" s="24" t="e">
        <f ca="1"/>
        <v>#NAME?</v>
      </c>
      <c r="I1882" s="24" t="e" cm="1">
        <f t="array" aca="1" ref="I1882" ca="1">INDIRECT(ADDRESS(($E$2+1-G1882)+2,8))</f>
        <v>#NAME?</v>
      </c>
      <c r="J1882" s="24" t="e">
        <f t="shared" ca="1" si="87"/>
        <v>#NAME?</v>
      </c>
      <c r="K1882" s="24" t="e">
        <f t="shared" ca="1" si="88"/>
        <v>#NAME?</v>
      </c>
      <c r="L1882" s="24" t="e">
        <f t="shared" ca="1" si="89"/>
        <v>#NAME?</v>
      </c>
    </row>
    <row r="1883" spans="2:12" x14ac:dyDescent="0.25">
      <c r="B1883" s="24">
        <v>7.4591819632199634</v>
      </c>
      <c r="G1883" s="24">
        <v>1881</v>
      </c>
      <c r="H1883" s="24" t="e">
        <f ca="1"/>
        <v>#NAME?</v>
      </c>
      <c r="I1883" s="24" t="e" cm="1">
        <f t="array" aca="1" ref="I1883" ca="1">INDIRECT(ADDRESS(($E$2+1-G1883)+2,8))</f>
        <v>#NAME?</v>
      </c>
      <c r="J1883" s="24" t="e">
        <f t="shared" ca="1" si="87"/>
        <v>#NAME?</v>
      </c>
      <c r="K1883" s="24" t="e">
        <f t="shared" ca="1" si="88"/>
        <v>#NAME?</v>
      </c>
      <c r="L1883" s="24" t="e">
        <f t="shared" ca="1" si="89"/>
        <v>#NAME?</v>
      </c>
    </row>
    <row r="1884" spans="2:12" x14ac:dyDescent="0.25">
      <c r="B1884" s="24">
        <v>9.4384564012994741</v>
      </c>
      <c r="G1884" s="24">
        <v>1882</v>
      </c>
      <c r="H1884" s="24" t="e">
        <f ca="1"/>
        <v>#NAME?</v>
      </c>
      <c r="I1884" s="24" t="e" cm="1">
        <f t="array" aca="1" ref="I1884" ca="1">INDIRECT(ADDRESS(($E$2+1-G1884)+2,8))</f>
        <v>#NAME?</v>
      </c>
      <c r="J1884" s="24" t="e">
        <f t="shared" ca="1" si="87"/>
        <v>#NAME?</v>
      </c>
      <c r="K1884" s="24" t="e">
        <f t="shared" ca="1" si="88"/>
        <v>#NAME?</v>
      </c>
      <c r="L1884" s="24" t="e">
        <f t="shared" ca="1" si="89"/>
        <v>#NAME?</v>
      </c>
    </row>
    <row r="1885" spans="2:12" x14ac:dyDescent="0.25">
      <c r="B1885" s="24">
        <v>7.3621389611377968</v>
      </c>
      <c r="G1885" s="24">
        <v>1883</v>
      </c>
      <c r="H1885" s="24" t="e">
        <f ca="1"/>
        <v>#NAME?</v>
      </c>
      <c r="I1885" s="24" t="e" cm="1">
        <f t="array" aca="1" ref="I1885" ca="1">INDIRECT(ADDRESS(($E$2+1-G1885)+2,8))</f>
        <v>#NAME?</v>
      </c>
      <c r="J1885" s="24" t="e">
        <f t="shared" ca="1" si="87"/>
        <v>#NAME?</v>
      </c>
      <c r="K1885" s="24" t="e">
        <f t="shared" ca="1" si="88"/>
        <v>#NAME?</v>
      </c>
      <c r="L1885" s="24" t="e">
        <f t="shared" ca="1" si="89"/>
        <v>#NAME?</v>
      </c>
    </row>
    <row r="1886" spans="2:12" x14ac:dyDescent="0.25">
      <c r="B1886" s="24">
        <v>11.518516999850112</v>
      </c>
      <c r="G1886" s="24">
        <v>1884</v>
      </c>
      <c r="H1886" s="24" t="e">
        <f ca="1"/>
        <v>#NAME?</v>
      </c>
      <c r="I1886" s="24" t="e" cm="1">
        <f t="array" aca="1" ref="I1886" ca="1">INDIRECT(ADDRESS(($E$2+1-G1886)+2,8))</f>
        <v>#NAME?</v>
      </c>
      <c r="J1886" s="24" t="e">
        <f t="shared" ca="1" si="87"/>
        <v>#NAME?</v>
      </c>
      <c r="K1886" s="24" t="e">
        <f t="shared" ca="1" si="88"/>
        <v>#NAME?</v>
      </c>
      <c r="L1886" s="24" t="e">
        <f t="shared" ca="1" si="89"/>
        <v>#NAME?</v>
      </c>
    </row>
    <row r="1887" spans="2:12" x14ac:dyDescent="0.25">
      <c r="B1887" s="24">
        <v>11.908733737512957</v>
      </c>
      <c r="G1887" s="24">
        <v>1885</v>
      </c>
      <c r="H1887" s="24" t="e">
        <f ca="1"/>
        <v>#NAME?</v>
      </c>
      <c r="I1887" s="24" t="e" cm="1">
        <f t="array" aca="1" ref="I1887" ca="1">INDIRECT(ADDRESS(($E$2+1-G1887)+2,8))</f>
        <v>#NAME?</v>
      </c>
      <c r="J1887" s="24" t="e">
        <f t="shared" ca="1" si="87"/>
        <v>#NAME?</v>
      </c>
      <c r="K1887" s="24" t="e">
        <f t="shared" ca="1" si="88"/>
        <v>#NAME?</v>
      </c>
      <c r="L1887" s="24" t="e">
        <f t="shared" ca="1" si="89"/>
        <v>#NAME?</v>
      </c>
    </row>
    <row r="1888" spans="2:12" x14ac:dyDescent="0.25">
      <c r="B1888" s="24">
        <v>8.4304199304153453</v>
      </c>
      <c r="G1888" s="24">
        <v>1886</v>
      </c>
      <c r="H1888" s="24" t="e">
        <f ca="1"/>
        <v>#NAME?</v>
      </c>
      <c r="I1888" s="24" t="e" cm="1">
        <f t="array" aca="1" ref="I1888" ca="1">INDIRECT(ADDRESS(($E$2+1-G1888)+2,8))</f>
        <v>#NAME?</v>
      </c>
      <c r="J1888" s="24" t="e">
        <f t="shared" ca="1" si="87"/>
        <v>#NAME?</v>
      </c>
      <c r="K1888" s="24" t="e">
        <f t="shared" ca="1" si="88"/>
        <v>#NAME?</v>
      </c>
      <c r="L1888" s="24" t="e">
        <f t="shared" ca="1" si="89"/>
        <v>#NAME?</v>
      </c>
    </row>
    <row r="1889" spans="2:12" x14ac:dyDescent="0.25">
      <c r="B1889" s="24">
        <v>8.8895009939999863</v>
      </c>
      <c r="G1889" s="24">
        <v>1887</v>
      </c>
      <c r="H1889" s="24" t="e">
        <f ca="1"/>
        <v>#NAME?</v>
      </c>
      <c r="I1889" s="24" t="e" cm="1">
        <f t="array" aca="1" ref="I1889" ca="1">INDIRECT(ADDRESS(($E$2+1-G1889)+2,8))</f>
        <v>#NAME?</v>
      </c>
      <c r="J1889" s="24" t="e">
        <f t="shared" ca="1" si="87"/>
        <v>#NAME?</v>
      </c>
      <c r="K1889" s="24" t="e">
        <f t="shared" ca="1" si="88"/>
        <v>#NAME?</v>
      </c>
      <c r="L1889" s="24" t="e">
        <f t="shared" ca="1" si="89"/>
        <v>#NAME?</v>
      </c>
    </row>
    <row r="1890" spans="2:12" x14ac:dyDescent="0.25">
      <c r="B1890" s="24">
        <v>11.308734092897234</v>
      </c>
      <c r="G1890" s="24">
        <v>1888</v>
      </c>
      <c r="H1890" s="24" t="e">
        <f ca="1"/>
        <v>#NAME?</v>
      </c>
      <c r="I1890" s="24" t="e" cm="1">
        <f t="array" aca="1" ref="I1890" ca="1">INDIRECT(ADDRESS(($E$2+1-G1890)+2,8))</f>
        <v>#NAME?</v>
      </c>
      <c r="J1890" s="24" t="e">
        <f t="shared" ca="1" si="87"/>
        <v>#NAME?</v>
      </c>
      <c r="K1890" s="24" t="e">
        <f t="shared" ca="1" si="88"/>
        <v>#NAME?</v>
      </c>
      <c r="L1890" s="24" t="e">
        <f t="shared" ca="1" si="89"/>
        <v>#NAME?</v>
      </c>
    </row>
    <row r="1891" spans="2:12" x14ac:dyDescent="0.25">
      <c r="B1891" s="24">
        <v>10.300065288516599</v>
      </c>
      <c r="G1891" s="24">
        <v>1889</v>
      </c>
      <c r="H1891" s="24" t="e">
        <f ca="1"/>
        <v>#NAME?</v>
      </c>
      <c r="I1891" s="24" t="e" cm="1">
        <f t="array" aca="1" ref="I1891" ca="1">INDIRECT(ADDRESS(($E$2+1-G1891)+2,8))</f>
        <v>#NAME?</v>
      </c>
      <c r="J1891" s="24" t="e">
        <f t="shared" ca="1" si="87"/>
        <v>#NAME?</v>
      </c>
      <c r="K1891" s="24" t="e">
        <f t="shared" ca="1" si="88"/>
        <v>#NAME?</v>
      </c>
      <c r="L1891" s="24" t="e">
        <f t="shared" ca="1" si="89"/>
        <v>#NAME?</v>
      </c>
    </row>
    <row r="1892" spans="2:12" x14ac:dyDescent="0.25">
      <c r="B1892" s="24">
        <v>9.284975243539602</v>
      </c>
      <c r="G1892" s="24">
        <v>1890</v>
      </c>
      <c r="H1892" s="24" t="e">
        <f ca="1"/>
        <v>#NAME?</v>
      </c>
      <c r="I1892" s="24" t="e" cm="1">
        <f t="array" aca="1" ref="I1892" ca="1">INDIRECT(ADDRESS(($E$2+1-G1892)+2,8))</f>
        <v>#NAME?</v>
      </c>
      <c r="J1892" s="24" t="e">
        <f t="shared" ca="1" si="87"/>
        <v>#NAME?</v>
      </c>
      <c r="K1892" s="24" t="e">
        <f t="shared" ca="1" si="88"/>
        <v>#NAME?</v>
      </c>
      <c r="L1892" s="24" t="e">
        <f t="shared" ca="1" si="89"/>
        <v>#NAME?</v>
      </c>
    </row>
    <row r="1893" spans="2:12" x14ac:dyDescent="0.25">
      <c r="B1893" s="24">
        <v>8.4539703413356762</v>
      </c>
      <c r="G1893" s="24">
        <v>1891</v>
      </c>
      <c r="H1893" s="24" t="e">
        <f ca="1"/>
        <v>#NAME?</v>
      </c>
      <c r="I1893" s="24" t="e" cm="1">
        <f t="array" aca="1" ref="I1893" ca="1">INDIRECT(ADDRESS(($E$2+1-G1893)+2,8))</f>
        <v>#NAME?</v>
      </c>
      <c r="J1893" s="24" t="e">
        <f t="shared" ca="1" si="87"/>
        <v>#NAME?</v>
      </c>
      <c r="K1893" s="24" t="e">
        <f t="shared" ca="1" si="88"/>
        <v>#NAME?</v>
      </c>
      <c r="L1893" s="24" t="e">
        <f t="shared" ca="1" si="89"/>
        <v>#NAME?</v>
      </c>
    </row>
    <row r="1894" spans="2:12" x14ac:dyDescent="0.25">
      <c r="B1894" s="24">
        <v>8.4059308406152233</v>
      </c>
      <c r="G1894" s="24">
        <v>1892</v>
      </c>
      <c r="H1894" s="24" t="e">
        <f ca="1"/>
        <v>#NAME?</v>
      </c>
      <c r="I1894" s="24" t="e" cm="1">
        <f t="array" aca="1" ref="I1894" ca="1">INDIRECT(ADDRESS(($E$2+1-G1894)+2,8))</f>
        <v>#NAME?</v>
      </c>
      <c r="J1894" s="24" t="e">
        <f t="shared" ca="1" si="87"/>
        <v>#NAME?</v>
      </c>
      <c r="K1894" s="24" t="e">
        <f t="shared" ca="1" si="88"/>
        <v>#NAME?</v>
      </c>
      <c r="L1894" s="24" t="e">
        <f t="shared" ca="1" si="89"/>
        <v>#NAME?</v>
      </c>
    </row>
    <row r="1895" spans="2:12" x14ac:dyDescent="0.25">
      <c r="B1895" s="24">
        <v>11.300987698636188</v>
      </c>
      <c r="G1895" s="24">
        <v>1893</v>
      </c>
      <c r="H1895" s="24" t="e">
        <f ca="1"/>
        <v>#NAME?</v>
      </c>
      <c r="I1895" s="24" t="e" cm="1">
        <f t="array" aca="1" ref="I1895" ca="1">INDIRECT(ADDRESS(($E$2+1-G1895)+2,8))</f>
        <v>#NAME?</v>
      </c>
      <c r="J1895" s="24" t="e">
        <f t="shared" ca="1" si="87"/>
        <v>#NAME?</v>
      </c>
      <c r="K1895" s="24" t="e">
        <f t="shared" ca="1" si="88"/>
        <v>#NAME?</v>
      </c>
      <c r="L1895" s="24" t="e">
        <f t="shared" ca="1" si="89"/>
        <v>#NAME?</v>
      </c>
    </row>
    <row r="1896" spans="2:12" x14ac:dyDescent="0.25">
      <c r="B1896" s="24">
        <v>9.8460419391505187</v>
      </c>
      <c r="G1896" s="24">
        <v>1894</v>
      </c>
      <c r="H1896" s="24" t="e">
        <f ca="1"/>
        <v>#NAME?</v>
      </c>
      <c r="I1896" s="24" t="e" cm="1">
        <f t="array" aca="1" ref="I1896" ca="1">INDIRECT(ADDRESS(($E$2+1-G1896)+2,8))</f>
        <v>#NAME?</v>
      </c>
      <c r="J1896" s="24" t="e">
        <f t="shared" ca="1" si="87"/>
        <v>#NAME?</v>
      </c>
      <c r="K1896" s="24" t="e">
        <f t="shared" ca="1" si="88"/>
        <v>#NAME?</v>
      </c>
      <c r="L1896" s="24" t="e">
        <f t="shared" ca="1" si="89"/>
        <v>#NAME?</v>
      </c>
    </row>
    <row r="1897" spans="2:12" x14ac:dyDescent="0.25">
      <c r="B1897" s="24">
        <v>12.556010742885315</v>
      </c>
      <c r="G1897" s="24">
        <v>1895</v>
      </c>
      <c r="H1897" s="24" t="e">
        <f ca="1"/>
        <v>#NAME?</v>
      </c>
      <c r="I1897" s="24" t="e" cm="1">
        <f t="array" aca="1" ref="I1897" ca="1">INDIRECT(ADDRESS(($E$2+1-G1897)+2,8))</f>
        <v>#NAME?</v>
      </c>
      <c r="J1897" s="24" t="e">
        <f t="shared" ca="1" si="87"/>
        <v>#NAME?</v>
      </c>
      <c r="K1897" s="24" t="e">
        <f t="shared" ca="1" si="88"/>
        <v>#NAME?</v>
      </c>
      <c r="L1897" s="24" t="e">
        <f t="shared" ca="1" si="89"/>
        <v>#NAME?</v>
      </c>
    </row>
    <row r="1898" spans="2:12" x14ac:dyDescent="0.25">
      <c r="B1898" s="24">
        <v>7.8239054200929683</v>
      </c>
      <c r="G1898" s="24">
        <v>1896</v>
      </c>
      <c r="H1898" s="24" t="e">
        <f ca="1"/>
        <v>#NAME?</v>
      </c>
      <c r="I1898" s="24" t="e" cm="1">
        <f t="array" aca="1" ref="I1898" ca="1">INDIRECT(ADDRESS(($E$2+1-G1898)+2,8))</f>
        <v>#NAME?</v>
      </c>
      <c r="J1898" s="24" t="e">
        <f t="shared" ca="1" si="87"/>
        <v>#NAME?</v>
      </c>
      <c r="K1898" s="24" t="e">
        <f t="shared" ca="1" si="88"/>
        <v>#NAME?</v>
      </c>
      <c r="L1898" s="24" t="e">
        <f t="shared" ca="1" si="89"/>
        <v>#NAME?</v>
      </c>
    </row>
    <row r="1899" spans="2:12" x14ac:dyDescent="0.25">
      <c r="B1899" s="24">
        <v>10.978398539556963</v>
      </c>
      <c r="G1899" s="24">
        <v>1897</v>
      </c>
      <c r="H1899" s="24" t="e">
        <f ca="1"/>
        <v>#NAME?</v>
      </c>
      <c r="I1899" s="24" t="e" cm="1">
        <f t="array" aca="1" ref="I1899" ca="1">INDIRECT(ADDRESS(($E$2+1-G1899)+2,8))</f>
        <v>#NAME?</v>
      </c>
      <c r="J1899" s="24" t="e">
        <f t="shared" ca="1" si="87"/>
        <v>#NAME?</v>
      </c>
      <c r="K1899" s="24" t="e">
        <f t="shared" ca="1" si="88"/>
        <v>#NAME?</v>
      </c>
      <c r="L1899" s="24" t="e">
        <f t="shared" ca="1" si="89"/>
        <v>#NAME?</v>
      </c>
    </row>
    <row r="1900" spans="2:12" x14ac:dyDescent="0.25">
      <c r="B1900" s="24">
        <v>11.210051182881935</v>
      </c>
      <c r="G1900" s="24">
        <v>1898</v>
      </c>
      <c r="H1900" s="24" t="e">
        <f ca="1"/>
        <v>#NAME?</v>
      </c>
      <c r="I1900" s="24" t="e" cm="1">
        <f t="array" aca="1" ref="I1900" ca="1">INDIRECT(ADDRESS(($E$2+1-G1900)+2,8))</f>
        <v>#NAME?</v>
      </c>
      <c r="J1900" s="24" t="e">
        <f t="shared" ca="1" si="87"/>
        <v>#NAME?</v>
      </c>
      <c r="K1900" s="24" t="e">
        <f t="shared" ca="1" si="88"/>
        <v>#NAME?</v>
      </c>
      <c r="L1900" s="24" t="e">
        <f t="shared" ca="1" si="89"/>
        <v>#NAME?</v>
      </c>
    </row>
    <row r="1901" spans="2:12" x14ac:dyDescent="0.25">
      <c r="B1901" s="24">
        <v>8.3704709050113468</v>
      </c>
      <c r="G1901" s="24">
        <v>1899</v>
      </c>
      <c r="H1901" s="24" t="e">
        <f ca="1"/>
        <v>#NAME?</v>
      </c>
      <c r="I1901" s="24" t="e" cm="1">
        <f t="array" aca="1" ref="I1901" ca="1">INDIRECT(ADDRESS(($E$2+1-G1901)+2,8))</f>
        <v>#NAME?</v>
      </c>
      <c r="J1901" s="24" t="e">
        <f t="shared" ca="1" si="87"/>
        <v>#NAME?</v>
      </c>
      <c r="K1901" s="24" t="e">
        <f t="shared" ca="1" si="88"/>
        <v>#NAME?</v>
      </c>
      <c r="L1901" s="24" t="e">
        <f t="shared" ca="1" si="89"/>
        <v>#NAME?</v>
      </c>
    </row>
    <row r="1902" spans="2:12" x14ac:dyDescent="0.25">
      <c r="B1902" s="24">
        <v>9.642793106229135</v>
      </c>
      <c r="G1902" s="24">
        <v>1900</v>
      </c>
      <c r="H1902" s="24" t="e">
        <f ca="1"/>
        <v>#NAME?</v>
      </c>
      <c r="I1902" s="24" t="e" cm="1">
        <f t="array" aca="1" ref="I1902" ca="1">INDIRECT(ADDRESS(($E$2+1-G1902)+2,8))</f>
        <v>#NAME?</v>
      </c>
      <c r="J1902" s="24" t="e">
        <f t="shared" ca="1" si="87"/>
        <v>#NAME?</v>
      </c>
      <c r="K1902" s="24" t="e">
        <f t="shared" ca="1" si="88"/>
        <v>#NAME?</v>
      </c>
      <c r="L1902" s="24" t="e">
        <f t="shared" ca="1" si="89"/>
        <v>#NAME?</v>
      </c>
    </row>
    <row r="1903" spans="2:12" x14ac:dyDescent="0.25">
      <c r="B1903" s="24">
        <v>11.384789825081663</v>
      </c>
      <c r="G1903" s="24">
        <v>1901</v>
      </c>
      <c r="H1903" s="24" t="e">
        <f ca="1"/>
        <v>#NAME?</v>
      </c>
      <c r="I1903" s="24" t="e" cm="1">
        <f t="array" aca="1" ref="I1903" ca="1">INDIRECT(ADDRESS(($E$2+1-G1903)+2,8))</f>
        <v>#NAME?</v>
      </c>
      <c r="J1903" s="24" t="e">
        <f t="shared" ca="1" si="87"/>
        <v>#NAME?</v>
      </c>
      <c r="K1903" s="24" t="e">
        <f t="shared" ca="1" si="88"/>
        <v>#NAME?</v>
      </c>
      <c r="L1903" s="24" t="e">
        <f t="shared" ca="1" si="89"/>
        <v>#NAME?</v>
      </c>
    </row>
    <row r="1904" spans="2:12" x14ac:dyDescent="0.25">
      <c r="B1904" s="24">
        <v>7.1076361285638123</v>
      </c>
      <c r="G1904" s="24">
        <v>1902</v>
      </c>
      <c r="H1904" s="24" t="e">
        <f ca="1"/>
        <v>#NAME?</v>
      </c>
      <c r="I1904" s="24" t="e" cm="1">
        <f t="array" aca="1" ref="I1904" ca="1">INDIRECT(ADDRESS(($E$2+1-G1904)+2,8))</f>
        <v>#NAME?</v>
      </c>
      <c r="J1904" s="24" t="e">
        <f t="shared" ca="1" si="87"/>
        <v>#NAME?</v>
      </c>
      <c r="K1904" s="24" t="e">
        <f t="shared" ca="1" si="88"/>
        <v>#NAME?</v>
      </c>
      <c r="L1904" s="24" t="e">
        <f t="shared" ca="1" si="89"/>
        <v>#NAME?</v>
      </c>
    </row>
    <row r="1905" spans="2:12" x14ac:dyDescent="0.25">
      <c r="B1905" s="24">
        <v>8.2539161496891627</v>
      </c>
      <c r="G1905" s="24">
        <v>1903</v>
      </c>
      <c r="H1905" s="24" t="e">
        <f ca="1"/>
        <v>#NAME?</v>
      </c>
      <c r="I1905" s="24" t="e" cm="1">
        <f t="array" aca="1" ref="I1905" ca="1">INDIRECT(ADDRESS(($E$2+1-G1905)+2,8))</f>
        <v>#NAME?</v>
      </c>
      <c r="J1905" s="24" t="e">
        <f t="shared" ca="1" si="87"/>
        <v>#NAME?</v>
      </c>
      <c r="K1905" s="24" t="e">
        <f t="shared" ca="1" si="88"/>
        <v>#NAME?</v>
      </c>
      <c r="L1905" s="24" t="e">
        <f t="shared" ca="1" si="89"/>
        <v>#NAME?</v>
      </c>
    </row>
    <row r="1906" spans="2:12" x14ac:dyDescent="0.25">
      <c r="B1906" s="24">
        <v>11.492138169660493</v>
      </c>
      <c r="G1906" s="24">
        <v>1904</v>
      </c>
      <c r="H1906" s="24" t="e">
        <f ca="1"/>
        <v>#NAME?</v>
      </c>
      <c r="I1906" s="24" t="e" cm="1">
        <f t="array" aca="1" ref="I1906" ca="1">INDIRECT(ADDRESS(($E$2+1-G1906)+2,8))</f>
        <v>#NAME?</v>
      </c>
      <c r="J1906" s="24" t="e">
        <f t="shared" ca="1" si="87"/>
        <v>#NAME?</v>
      </c>
      <c r="K1906" s="24" t="e">
        <f t="shared" ca="1" si="88"/>
        <v>#NAME?</v>
      </c>
      <c r="L1906" s="24" t="e">
        <f t="shared" ca="1" si="89"/>
        <v>#NAME?</v>
      </c>
    </row>
    <row r="1907" spans="2:12" x14ac:dyDescent="0.25">
      <c r="B1907" s="24">
        <v>9.4005359127507404</v>
      </c>
      <c r="G1907" s="24">
        <v>1905</v>
      </c>
      <c r="H1907" s="24" t="e">
        <f ca="1"/>
        <v>#NAME?</v>
      </c>
      <c r="I1907" s="24" t="e" cm="1">
        <f t="array" aca="1" ref="I1907" ca="1">INDIRECT(ADDRESS(($E$2+1-G1907)+2,8))</f>
        <v>#NAME?</v>
      </c>
      <c r="J1907" s="24" t="e">
        <f t="shared" ca="1" si="87"/>
        <v>#NAME?</v>
      </c>
      <c r="K1907" s="24" t="e">
        <f t="shared" ca="1" si="88"/>
        <v>#NAME?</v>
      </c>
      <c r="L1907" s="24" t="e">
        <f t="shared" ca="1" si="89"/>
        <v>#NAME?</v>
      </c>
    </row>
    <row r="1908" spans="2:12" x14ac:dyDescent="0.25">
      <c r="B1908" s="24">
        <v>7.6180739693124542</v>
      </c>
      <c r="G1908" s="24">
        <v>1906</v>
      </c>
      <c r="H1908" s="24" t="e">
        <f ca="1"/>
        <v>#NAME?</v>
      </c>
      <c r="I1908" s="24" t="e" cm="1">
        <f t="array" aca="1" ref="I1908" ca="1">INDIRECT(ADDRESS(($E$2+1-G1908)+2,8))</f>
        <v>#NAME?</v>
      </c>
      <c r="J1908" s="24" t="e">
        <f t="shared" ca="1" si="87"/>
        <v>#NAME?</v>
      </c>
      <c r="K1908" s="24" t="e">
        <f t="shared" ca="1" si="88"/>
        <v>#NAME?</v>
      </c>
      <c r="L1908" s="24" t="e">
        <f t="shared" ca="1" si="89"/>
        <v>#NAME?</v>
      </c>
    </row>
    <row r="1909" spans="2:12" x14ac:dyDescent="0.25">
      <c r="B1909" s="24">
        <v>11.059694772943276</v>
      </c>
      <c r="G1909" s="24">
        <v>1907</v>
      </c>
      <c r="H1909" s="24" t="e">
        <f ca="1"/>
        <v>#NAME?</v>
      </c>
      <c r="I1909" s="24" t="e" cm="1">
        <f t="array" aca="1" ref="I1909" ca="1">INDIRECT(ADDRESS(($E$2+1-G1909)+2,8))</f>
        <v>#NAME?</v>
      </c>
      <c r="J1909" s="24" t="e">
        <f t="shared" ca="1" si="87"/>
        <v>#NAME?</v>
      </c>
      <c r="K1909" s="24" t="e">
        <f t="shared" ca="1" si="88"/>
        <v>#NAME?</v>
      </c>
      <c r="L1909" s="24" t="e">
        <f t="shared" ca="1" si="89"/>
        <v>#NAME?</v>
      </c>
    </row>
    <row r="1910" spans="2:12" x14ac:dyDescent="0.25">
      <c r="B1910" s="24">
        <v>10.08082540116267</v>
      </c>
      <c r="G1910" s="24">
        <v>1908</v>
      </c>
      <c r="H1910" s="24" t="e">
        <f ca="1"/>
        <v>#NAME?</v>
      </c>
      <c r="I1910" s="24" t="e" cm="1">
        <f t="array" aca="1" ref="I1910" ca="1">INDIRECT(ADDRESS(($E$2+1-G1910)+2,8))</f>
        <v>#NAME?</v>
      </c>
      <c r="J1910" s="24" t="e">
        <f t="shared" ca="1" si="87"/>
        <v>#NAME?</v>
      </c>
      <c r="K1910" s="24" t="e">
        <f t="shared" ca="1" si="88"/>
        <v>#NAME?</v>
      </c>
      <c r="L1910" s="24" t="e">
        <f t="shared" ca="1" si="89"/>
        <v>#NAME?</v>
      </c>
    </row>
    <row r="1911" spans="2:12" x14ac:dyDescent="0.25">
      <c r="B1911" s="24">
        <v>8.205947314545778</v>
      </c>
      <c r="G1911" s="24">
        <v>1909</v>
      </c>
      <c r="H1911" s="24" t="e">
        <f ca="1"/>
        <v>#NAME?</v>
      </c>
      <c r="I1911" s="24" t="e" cm="1">
        <f t="array" aca="1" ref="I1911" ca="1">INDIRECT(ADDRESS(($E$2+1-G1911)+2,8))</f>
        <v>#NAME?</v>
      </c>
      <c r="J1911" s="24" t="e">
        <f t="shared" ca="1" si="87"/>
        <v>#NAME?</v>
      </c>
      <c r="K1911" s="24" t="e">
        <f t="shared" ca="1" si="88"/>
        <v>#NAME?</v>
      </c>
      <c r="L1911" s="24" t="e">
        <f t="shared" ca="1" si="89"/>
        <v>#NAME?</v>
      </c>
    </row>
    <row r="1912" spans="2:12" x14ac:dyDescent="0.25">
      <c r="B1912" s="24">
        <v>8.7366702179851181</v>
      </c>
      <c r="G1912" s="24">
        <v>1910</v>
      </c>
      <c r="H1912" s="24" t="e">
        <f ca="1"/>
        <v>#NAME?</v>
      </c>
      <c r="I1912" s="24" t="e" cm="1">
        <f t="array" aca="1" ref="I1912" ca="1">INDIRECT(ADDRESS(($E$2+1-G1912)+2,8))</f>
        <v>#NAME?</v>
      </c>
      <c r="J1912" s="24" t="e">
        <f t="shared" ca="1" si="87"/>
        <v>#NAME?</v>
      </c>
      <c r="K1912" s="24" t="e">
        <f t="shared" ca="1" si="88"/>
        <v>#NAME?</v>
      </c>
      <c r="L1912" s="24" t="e">
        <f t="shared" ca="1" si="89"/>
        <v>#NAME?</v>
      </c>
    </row>
    <row r="1913" spans="2:12" x14ac:dyDescent="0.25">
      <c r="B1913" s="24">
        <v>8.6576189563683865</v>
      </c>
      <c r="G1913" s="24">
        <v>1911</v>
      </c>
      <c r="H1913" s="24" t="e">
        <f ca="1"/>
        <v>#NAME?</v>
      </c>
      <c r="I1913" s="24" t="e" cm="1">
        <f t="array" aca="1" ref="I1913" ca="1">INDIRECT(ADDRESS(($E$2+1-G1913)+2,8))</f>
        <v>#NAME?</v>
      </c>
      <c r="J1913" s="24" t="e">
        <f t="shared" ca="1" si="87"/>
        <v>#NAME?</v>
      </c>
      <c r="K1913" s="24" t="e">
        <f t="shared" ca="1" si="88"/>
        <v>#NAME?</v>
      </c>
      <c r="L1913" s="24" t="e">
        <f t="shared" ca="1" si="89"/>
        <v>#NAME?</v>
      </c>
    </row>
    <row r="1914" spans="2:12" x14ac:dyDescent="0.25">
      <c r="B1914" s="24">
        <v>7.672874823629483</v>
      </c>
      <c r="G1914" s="24">
        <v>1912</v>
      </c>
      <c r="H1914" s="24" t="e">
        <f ca="1"/>
        <v>#NAME?</v>
      </c>
      <c r="I1914" s="24" t="e" cm="1">
        <f t="array" aca="1" ref="I1914" ca="1">INDIRECT(ADDRESS(($E$2+1-G1914)+2,8))</f>
        <v>#NAME?</v>
      </c>
      <c r="J1914" s="24" t="e">
        <f t="shared" ca="1" si="87"/>
        <v>#NAME?</v>
      </c>
      <c r="K1914" s="24" t="e">
        <f t="shared" ca="1" si="88"/>
        <v>#NAME?</v>
      </c>
      <c r="L1914" s="24" t="e">
        <f t="shared" ca="1" si="89"/>
        <v>#NAME?</v>
      </c>
    </row>
    <row r="1915" spans="2:12" x14ac:dyDescent="0.25">
      <c r="B1915" s="24">
        <v>8.6445967734330775</v>
      </c>
      <c r="G1915" s="24">
        <v>1913</v>
      </c>
      <c r="H1915" s="24" t="e">
        <f ca="1"/>
        <v>#NAME?</v>
      </c>
      <c r="I1915" s="24" t="e" cm="1">
        <f t="array" aca="1" ref="I1915" ca="1">INDIRECT(ADDRESS(($E$2+1-G1915)+2,8))</f>
        <v>#NAME?</v>
      </c>
      <c r="J1915" s="24" t="e">
        <f t="shared" ca="1" si="87"/>
        <v>#NAME?</v>
      </c>
      <c r="K1915" s="24" t="e">
        <f t="shared" ca="1" si="88"/>
        <v>#NAME?</v>
      </c>
      <c r="L1915" s="24" t="e">
        <f t="shared" ca="1" si="89"/>
        <v>#NAME?</v>
      </c>
    </row>
    <row r="1916" spans="2:12" x14ac:dyDescent="0.25">
      <c r="B1916" s="24">
        <v>10.731164338459786</v>
      </c>
      <c r="G1916" s="24">
        <v>1914</v>
      </c>
      <c r="H1916" s="24" t="e">
        <f ca="1"/>
        <v>#NAME?</v>
      </c>
      <c r="I1916" s="24" t="e" cm="1">
        <f t="array" aca="1" ref="I1916" ca="1">INDIRECT(ADDRESS(($E$2+1-G1916)+2,8))</f>
        <v>#NAME?</v>
      </c>
      <c r="J1916" s="24" t="e">
        <f t="shared" ca="1" si="87"/>
        <v>#NAME?</v>
      </c>
      <c r="K1916" s="24" t="e">
        <f t="shared" ca="1" si="88"/>
        <v>#NAME?</v>
      </c>
      <c r="L1916" s="24" t="e">
        <f t="shared" ca="1" si="89"/>
        <v>#NAME?</v>
      </c>
    </row>
    <row r="1917" spans="2:12" x14ac:dyDescent="0.25">
      <c r="B1917" s="24">
        <v>10.413639500792183</v>
      </c>
      <c r="G1917" s="24">
        <v>1915</v>
      </c>
      <c r="H1917" s="24" t="e">
        <f ca="1"/>
        <v>#NAME?</v>
      </c>
      <c r="I1917" s="24" t="e" cm="1">
        <f t="array" aca="1" ref="I1917" ca="1">INDIRECT(ADDRESS(($E$2+1-G1917)+2,8))</f>
        <v>#NAME?</v>
      </c>
      <c r="J1917" s="24" t="e">
        <f t="shared" ca="1" si="87"/>
        <v>#NAME?</v>
      </c>
      <c r="K1917" s="24" t="e">
        <f t="shared" ca="1" si="88"/>
        <v>#NAME?</v>
      </c>
      <c r="L1917" s="24" t="e">
        <f t="shared" ca="1" si="89"/>
        <v>#NAME?</v>
      </c>
    </row>
    <row r="1918" spans="2:12" x14ac:dyDescent="0.25">
      <c r="B1918" s="24">
        <v>10.465232016253474</v>
      </c>
      <c r="G1918" s="24">
        <v>1916</v>
      </c>
      <c r="H1918" s="24" t="e">
        <f ca="1"/>
        <v>#NAME?</v>
      </c>
      <c r="I1918" s="24" t="e" cm="1">
        <f t="array" aca="1" ref="I1918" ca="1">INDIRECT(ADDRESS(($E$2+1-G1918)+2,8))</f>
        <v>#NAME?</v>
      </c>
      <c r="J1918" s="24" t="e">
        <f t="shared" ca="1" si="87"/>
        <v>#NAME?</v>
      </c>
      <c r="K1918" s="24" t="e">
        <f t="shared" ca="1" si="88"/>
        <v>#NAME?</v>
      </c>
      <c r="L1918" s="24" t="e">
        <f t="shared" ca="1" si="89"/>
        <v>#NAME?</v>
      </c>
    </row>
    <row r="1919" spans="2:12" x14ac:dyDescent="0.25">
      <c r="B1919" s="24">
        <v>9.0375502845872617</v>
      </c>
      <c r="G1919" s="24">
        <v>1917</v>
      </c>
      <c r="H1919" s="24" t="e">
        <f ca="1"/>
        <v>#NAME?</v>
      </c>
      <c r="I1919" s="24" t="e" cm="1">
        <f t="array" aca="1" ref="I1919" ca="1">INDIRECT(ADDRESS(($E$2+1-G1919)+2,8))</f>
        <v>#NAME?</v>
      </c>
      <c r="J1919" s="24" t="e">
        <f t="shared" ca="1" si="87"/>
        <v>#NAME?</v>
      </c>
      <c r="K1919" s="24" t="e">
        <f t="shared" ca="1" si="88"/>
        <v>#NAME?</v>
      </c>
      <c r="L1919" s="24" t="e">
        <f t="shared" ca="1" si="89"/>
        <v>#NAME?</v>
      </c>
    </row>
    <row r="1920" spans="2:12" x14ac:dyDescent="0.25">
      <c r="B1920" s="24">
        <v>11.564488744797952</v>
      </c>
      <c r="G1920" s="24">
        <v>1918</v>
      </c>
      <c r="H1920" s="24" t="e">
        <f ca="1"/>
        <v>#NAME?</v>
      </c>
      <c r="I1920" s="24" t="e" cm="1">
        <f t="array" aca="1" ref="I1920" ca="1">INDIRECT(ADDRESS(($E$2+1-G1920)+2,8))</f>
        <v>#NAME?</v>
      </c>
      <c r="J1920" s="24" t="e">
        <f t="shared" ca="1" si="87"/>
        <v>#NAME?</v>
      </c>
      <c r="K1920" s="24" t="e">
        <f t="shared" ca="1" si="88"/>
        <v>#NAME?</v>
      </c>
      <c r="L1920" s="24" t="e">
        <f t="shared" ca="1" si="89"/>
        <v>#NAME?</v>
      </c>
    </row>
    <row r="1921" spans="2:12" x14ac:dyDescent="0.25">
      <c r="B1921" s="24">
        <v>8.798726324295739</v>
      </c>
      <c r="G1921" s="24">
        <v>1919</v>
      </c>
      <c r="H1921" s="24" t="e">
        <f ca="1"/>
        <v>#NAME?</v>
      </c>
      <c r="I1921" s="24" t="e" cm="1">
        <f t="array" aca="1" ref="I1921" ca="1">INDIRECT(ADDRESS(($E$2+1-G1921)+2,8))</f>
        <v>#NAME?</v>
      </c>
      <c r="J1921" s="24" t="e">
        <f t="shared" ca="1" si="87"/>
        <v>#NAME?</v>
      </c>
      <c r="K1921" s="24" t="e">
        <f t="shared" ca="1" si="88"/>
        <v>#NAME?</v>
      </c>
      <c r="L1921" s="24" t="e">
        <f t="shared" ca="1" si="89"/>
        <v>#NAME?</v>
      </c>
    </row>
    <row r="1922" spans="2:12" x14ac:dyDescent="0.25">
      <c r="B1922" s="24">
        <v>11.965132555920412</v>
      </c>
      <c r="G1922" s="24">
        <v>1920</v>
      </c>
      <c r="H1922" s="24" t="e">
        <f ca="1"/>
        <v>#NAME?</v>
      </c>
      <c r="I1922" s="24" t="e" cm="1">
        <f t="array" aca="1" ref="I1922" ca="1">INDIRECT(ADDRESS(($E$2+1-G1922)+2,8))</f>
        <v>#NAME?</v>
      </c>
      <c r="J1922" s="24" t="e">
        <f t="shared" ca="1" si="87"/>
        <v>#NAME?</v>
      </c>
      <c r="K1922" s="24" t="e">
        <f t="shared" ca="1" si="88"/>
        <v>#NAME?</v>
      </c>
      <c r="L1922" s="24" t="e">
        <f t="shared" ca="1" si="89"/>
        <v>#NAME?</v>
      </c>
    </row>
    <row r="1923" spans="2:12" x14ac:dyDescent="0.25">
      <c r="B1923" s="24">
        <v>7.7079752672640867</v>
      </c>
      <c r="G1923" s="24">
        <v>1921</v>
      </c>
      <c r="H1923" s="24" t="e">
        <f ca="1"/>
        <v>#NAME?</v>
      </c>
      <c r="I1923" s="24" t="e" cm="1">
        <f t="array" aca="1" ref="I1923" ca="1">INDIRECT(ADDRESS(($E$2+1-G1923)+2,8))</f>
        <v>#NAME?</v>
      </c>
      <c r="J1923" s="24" t="e">
        <f t="shared" ca="1" si="87"/>
        <v>#NAME?</v>
      </c>
      <c r="K1923" s="24" t="e">
        <f t="shared" ca="1" si="88"/>
        <v>#NAME?</v>
      </c>
      <c r="L1923" s="24" t="e">
        <f t="shared" ca="1" si="89"/>
        <v>#NAME?</v>
      </c>
    </row>
    <row r="1924" spans="2:12" x14ac:dyDescent="0.25">
      <c r="B1924" s="24">
        <v>9.1982962101672889</v>
      </c>
      <c r="G1924" s="24">
        <v>1922</v>
      </c>
      <c r="H1924" s="24" t="e">
        <f ca="1"/>
        <v>#NAME?</v>
      </c>
      <c r="I1924" s="24" t="e" cm="1">
        <f t="array" aca="1" ref="I1924" ca="1">INDIRECT(ADDRESS(($E$2+1-G1924)+2,8))</f>
        <v>#NAME?</v>
      </c>
      <c r="J1924" s="24" t="e">
        <f t="shared" ref="J1924:J1987" ca="1" si="90">_xlfn.WEIBULL.DIST(H1924,$E$5,$E$6,TRUE)</f>
        <v>#NAME?</v>
      </c>
      <c r="K1924" s="24" t="e">
        <f t="shared" ref="K1924:K1987" ca="1" si="91">_xlfn.WEIBULL.DIST(I1924,$E$5,$E$6,TRUE)</f>
        <v>#NAME?</v>
      </c>
      <c r="L1924" s="24" t="e">
        <f t="shared" ref="L1924:L1987" ca="1" si="92">((2*G1924-1)/$E$2)*(LN(J1924)+LN(1-K1924))</f>
        <v>#NAME?</v>
      </c>
    </row>
    <row r="1925" spans="2:12" x14ac:dyDescent="0.25">
      <c r="B1925" s="24">
        <v>10.506187023834261</v>
      </c>
      <c r="G1925" s="24">
        <v>1923</v>
      </c>
      <c r="H1925" s="24" t="e">
        <f ca="1"/>
        <v>#NAME?</v>
      </c>
      <c r="I1925" s="24" t="e" cm="1">
        <f t="array" aca="1" ref="I1925" ca="1">INDIRECT(ADDRESS(($E$2+1-G1925)+2,8))</f>
        <v>#NAME?</v>
      </c>
      <c r="J1925" s="24" t="e">
        <f t="shared" ca="1" si="90"/>
        <v>#NAME?</v>
      </c>
      <c r="K1925" s="24" t="e">
        <f t="shared" ca="1" si="91"/>
        <v>#NAME?</v>
      </c>
      <c r="L1925" s="24" t="e">
        <f t="shared" ca="1" si="92"/>
        <v>#NAME?</v>
      </c>
    </row>
    <row r="1926" spans="2:12" x14ac:dyDescent="0.25">
      <c r="B1926" s="24">
        <v>6.5682834808830091</v>
      </c>
      <c r="G1926" s="24">
        <v>1924</v>
      </c>
      <c r="H1926" s="24" t="e">
        <f ca="1"/>
        <v>#NAME?</v>
      </c>
      <c r="I1926" s="24" t="e" cm="1">
        <f t="array" aca="1" ref="I1926" ca="1">INDIRECT(ADDRESS(($E$2+1-G1926)+2,8))</f>
        <v>#NAME?</v>
      </c>
      <c r="J1926" s="24" t="e">
        <f t="shared" ca="1" si="90"/>
        <v>#NAME?</v>
      </c>
      <c r="K1926" s="24" t="e">
        <f t="shared" ca="1" si="91"/>
        <v>#NAME?</v>
      </c>
      <c r="L1926" s="24" t="e">
        <f t="shared" ca="1" si="92"/>
        <v>#NAME?</v>
      </c>
    </row>
    <row r="1927" spans="2:12" x14ac:dyDescent="0.25">
      <c r="B1927" s="24">
        <v>7.3821097209715658</v>
      </c>
      <c r="G1927" s="24">
        <v>1925</v>
      </c>
      <c r="H1927" s="24" t="e">
        <f ca="1"/>
        <v>#NAME?</v>
      </c>
      <c r="I1927" s="24" t="e" cm="1">
        <f t="array" aca="1" ref="I1927" ca="1">INDIRECT(ADDRESS(($E$2+1-G1927)+2,8))</f>
        <v>#NAME?</v>
      </c>
      <c r="J1927" s="24" t="e">
        <f t="shared" ca="1" si="90"/>
        <v>#NAME?</v>
      </c>
      <c r="K1927" s="24" t="e">
        <f t="shared" ca="1" si="91"/>
        <v>#NAME?</v>
      </c>
      <c r="L1927" s="24" t="e">
        <f t="shared" ca="1" si="92"/>
        <v>#NAME?</v>
      </c>
    </row>
    <row r="1928" spans="2:12" x14ac:dyDescent="0.25">
      <c r="B1928" s="24">
        <v>6.6845429015072906</v>
      </c>
      <c r="G1928" s="24">
        <v>1926</v>
      </c>
      <c r="H1928" s="24" t="e">
        <f ca="1"/>
        <v>#NAME?</v>
      </c>
      <c r="I1928" s="24" t="e" cm="1">
        <f t="array" aca="1" ref="I1928" ca="1">INDIRECT(ADDRESS(($E$2+1-G1928)+2,8))</f>
        <v>#NAME?</v>
      </c>
      <c r="J1928" s="24" t="e">
        <f t="shared" ca="1" si="90"/>
        <v>#NAME?</v>
      </c>
      <c r="K1928" s="24" t="e">
        <f t="shared" ca="1" si="91"/>
        <v>#NAME?</v>
      </c>
      <c r="L1928" s="24" t="e">
        <f t="shared" ca="1" si="92"/>
        <v>#NAME?</v>
      </c>
    </row>
    <row r="1929" spans="2:12" x14ac:dyDescent="0.25">
      <c r="B1929" s="24">
        <v>10.79900282089646</v>
      </c>
      <c r="G1929" s="24">
        <v>1927</v>
      </c>
      <c r="H1929" s="24" t="e">
        <f ca="1"/>
        <v>#NAME?</v>
      </c>
      <c r="I1929" s="24" t="e" cm="1">
        <f t="array" aca="1" ref="I1929" ca="1">INDIRECT(ADDRESS(($E$2+1-G1929)+2,8))</f>
        <v>#NAME?</v>
      </c>
      <c r="J1929" s="24" t="e">
        <f t="shared" ca="1" si="90"/>
        <v>#NAME?</v>
      </c>
      <c r="K1929" s="24" t="e">
        <f t="shared" ca="1" si="91"/>
        <v>#NAME?</v>
      </c>
      <c r="L1929" s="24" t="e">
        <f t="shared" ca="1" si="92"/>
        <v>#NAME?</v>
      </c>
    </row>
    <row r="1930" spans="2:12" x14ac:dyDescent="0.25">
      <c r="B1930" s="24">
        <v>11.908348120753164</v>
      </c>
      <c r="G1930" s="24">
        <v>1928</v>
      </c>
      <c r="H1930" s="24" t="e">
        <f ca="1"/>
        <v>#NAME?</v>
      </c>
      <c r="I1930" s="24" t="e" cm="1">
        <f t="array" aca="1" ref="I1930" ca="1">INDIRECT(ADDRESS(($E$2+1-G1930)+2,8))</f>
        <v>#NAME?</v>
      </c>
      <c r="J1930" s="24" t="e">
        <f t="shared" ca="1" si="90"/>
        <v>#NAME?</v>
      </c>
      <c r="K1930" s="24" t="e">
        <f t="shared" ca="1" si="91"/>
        <v>#NAME?</v>
      </c>
      <c r="L1930" s="24" t="e">
        <f t="shared" ca="1" si="92"/>
        <v>#NAME?</v>
      </c>
    </row>
    <row r="1931" spans="2:12" x14ac:dyDescent="0.25">
      <c r="B1931" s="24">
        <v>12.07685521533983</v>
      </c>
      <c r="G1931" s="24">
        <v>1929</v>
      </c>
      <c r="H1931" s="24" t="e">
        <f ca="1"/>
        <v>#NAME?</v>
      </c>
      <c r="I1931" s="24" t="e" cm="1">
        <f t="array" aca="1" ref="I1931" ca="1">INDIRECT(ADDRESS(($E$2+1-G1931)+2,8))</f>
        <v>#NAME?</v>
      </c>
      <c r="J1931" s="24" t="e">
        <f t="shared" ca="1" si="90"/>
        <v>#NAME?</v>
      </c>
      <c r="K1931" s="24" t="e">
        <f t="shared" ca="1" si="91"/>
        <v>#NAME?</v>
      </c>
      <c r="L1931" s="24" t="e">
        <f t="shared" ca="1" si="92"/>
        <v>#NAME?</v>
      </c>
    </row>
    <row r="1932" spans="2:12" x14ac:dyDescent="0.25">
      <c r="B1932" s="24">
        <v>8.2996562247812982</v>
      </c>
      <c r="G1932" s="24">
        <v>1930</v>
      </c>
      <c r="H1932" s="24" t="e">
        <f ca="1"/>
        <v>#NAME?</v>
      </c>
      <c r="I1932" s="24" t="e" cm="1">
        <f t="array" aca="1" ref="I1932" ca="1">INDIRECT(ADDRESS(($E$2+1-G1932)+2,8))</f>
        <v>#NAME?</v>
      </c>
      <c r="J1932" s="24" t="e">
        <f t="shared" ca="1" si="90"/>
        <v>#NAME?</v>
      </c>
      <c r="K1932" s="24" t="e">
        <f t="shared" ca="1" si="91"/>
        <v>#NAME?</v>
      </c>
      <c r="L1932" s="24" t="e">
        <f t="shared" ca="1" si="92"/>
        <v>#NAME?</v>
      </c>
    </row>
    <row r="1933" spans="2:12" x14ac:dyDescent="0.25">
      <c r="B1933" s="24">
        <v>7.6174985715168484</v>
      </c>
      <c r="G1933" s="24">
        <v>1931</v>
      </c>
      <c r="H1933" s="24" t="e">
        <f ca="1"/>
        <v>#NAME?</v>
      </c>
      <c r="I1933" s="24" t="e" cm="1">
        <f t="array" aca="1" ref="I1933" ca="1">INDIRECT(ADDRESS(($E$2+1-G1933)+2,8))</f>
        <v>#NAME?</v>
      </c>
      <c r="J1933" s="24" t="e">
        <f t="shared" ca="1" si="90"/>
        <v>#NAME?</v>
      </c>
      <c r="K1933" s="24" t="e">
        <f t="shared" ca="1" si="91"/>
        <v>#NAME?</v>
      </c>
      <c r="L1933" s="24" t="e">
        <f t="shared" ca="1" si="92"/>
        <v>#NAME?</v>
      </c>
    </row>
    <row r="1934" spans="2:12" x14ac:dyDescent="0.25">
      <c r="B1934" s="24">
        <v>9.088035730571745</v>
      </c>
      <c r="G1934" s="24">
        <v>1932</v>
      </c>
      <c r="H1934" s="24" t="e">
        <f ca="1"/>
        <v>#NAME?</v>
      </c>
      <c r="I1934" s="24" t="e" cm="1">
        <f t="array" aca="1" ref="I1934" ca="1">INDIRECT(ADDRESS(($E$2+1-G1934)+2,8))</f>
        <v>#NAME?</v>
      </c>
      <c r="J1934" s="24" t="e">
        <f t="shared" ca="1" si="90"/>
        <v>#NAME?</v>
      </c>
      <c r="K1934" s="24" t="e">
        <f t="shared" ca="1" si="91"/>
        <v>#NAME?</v>
      </c>
      <c r="L1934" s="24" t="e">
        <f t="shared" ca="1" si="92"/>
        <v>#NAME?</v>
      </c>
    </row>
    <row r="1935" spans="2:12" x14ac:dyDescent="0.25">
      <c r="B1935" s="24">
        <v>9.1566288777071474</v>
      </c>
      <c r="G1935" s="24">
        <v>1933</v>
      </c>
      <c r="H1935" s="24" t="e">
        <f ca="1"/>
        <v>#NAME?</v>
      </c>
      <c r="I1935" s="24" t="e" cm="1">
        <f t="array" aca="1" ref="I1935" ca="1">INDIRECT(ADDRESS(($E$2+1-G1935)+2,8))</f>
        <v>#NAME?</v>
      </c>
      <c r="J1935" s="24" t="e">
        <f t="shared" ca="1" si="90"/>
        <v>#NAME?</v>
      </c>
      <c r="K1935" s="24" t="e">
        <f t="shared" ca="1" si="91"/>
        <v>#NAME?</v>
      </c>
      <c r="L1935" s="24" t="e">
        <f t="shared" ca="1" si="92"/>
        <v>#NAME?</v>
      </c>
    </row>
    <row r="1936" spans="2:12" x14ac:dyDescent="0.25">
      <c r="B1936" s="24">
        <v>9.3394020392705475</v>
      </c>
      <c r="G1936" s="24">
        <v>1934</v>
      </c>
      <c r="H1936" s="24" t="e">
        <f ca="1"/>
        <v>#NAME?</v>
      </c>
      <c r="I1936" s="24" t="e" cm="1">
        <f t="array" aca="1" ref="I1936" ca="1">INDIRECT(ADDRESS(($E$2+1-G1936)+2,8))</f>
        <v>#NAME?</v>
      </c>
      <c r="J1936" s="24" t="e">
        <f t="shared" ca="1" si="90"/>
        <v>#NAME?</v>
      </c>
      <c r="K1936" s="24" t="e">
        <f t="shared" ca="1" si="91"/>
        <v>#NAME?</v>
      </c>
      <c r="L1936" s="24" t="e">
        <f t="shared" ca="1" si="92"/>
        <v>#NAME?</v>
      </c>
    </row>
    <row r="1937" spans="2:12" x14ac:dyDescent="0.25">
      <c r="B1937" s="24">
        <v>8.6463951051096402</v>
      </c>
      <c r="G1937" s="24">
        <v>1935</v>
      </c>
      <c r="H1937" s="24" t="e">
        <f ca="1"/>
        <v>#NAME?</v>
      </c>
      <c r="I1937" s="24" t="e" cm="1">
        <f t="array" aca="1" ref="I1937" ca="1">INDIRECT(ADDRESS(($E$2+1-G1937)+2,8))</f>
        <v>#NAME?</v>
      </c>
      <c r="J1937" s="24" t="e">
        <f t="shared" ca="1" si="90"/>
        <v>#NAME?</v>
      </c>
      <c r="K1937" s="24" t="e">
        <f t="shared" ca="1" si="91"/>
        <v>#NAME?</v>
      </c>
      <c r="L1937" s="24" t="e">
        <f t="shared" ca="1" si="92"/>
        <v>#NAME?</v>
      </c>
    </row>
    <row r="1938" spans="2:12" x14ac:dyDescent="0.25">
      <c r="B1938" s="24">
        <v>6.5399512005543734</v>
      </c>
      <c r="G1938" s="24">
        <v>1936</v>
      </c>
      <c r="H1938" s="24" t="e">
        <f ca="1"/>
        <v>#NAME?</v>
      </c>
      <c r="I1938" s="24" t="e" cm="1">
        <f t="array" aca="1" ref="I1938" ca="1">INDIRECT(ADDRESS(($E$2+1-G1938)+2,8))</f>
        <v>#NAME?</v>
      </c>
      <c r="J1938" s="24" t="e">
        <f t="shared" ca="1" si="90"/>
        <v>#NAME?</v>
      </c>
      <c r="K1938" s="24" t="e">
        <f t="shared" ca="1" si="91"/>
        <v>#NAME?</v>
      </c>
      <c r="L1938" s="24" t="e">
        <f t="shared" ca="1" si="92"/>
        <v>#NAME?</v>
      </c>
    </row>
    <row r="1939" spans="2:12" x14ac:dyDescent="0.25">
      <c r="B1939" s="24">
        <v>9.1158403074449836</v>
      </c>
      <c r="G1939" s="24">
        <v>1937</v>
      </c>
      <c r="H1939" s="24" t="e">
        <f ca="1"/>
        <v>#NAME?</v>
      </c>
      <c r="I1939" s="24" t="e" cm="1">
        <f t="array" aca="1" ref="I1939" ca="1">INDIRECT(ADDRESS(($E$2+1-G1939)+2,8))</f>
        <v>#NAME?</v>
      </c>
      <c r="J1939" s="24" t="e">
        <f t="shared" ca="1" si="90"/>
        <v>#NAME?</v>
      </c>
      <c r="K1939" s="24" t="e">
        <f t="shared" ca="1" si="91"/>
        <v>#NAME?</v>
      </c>
      <c r="L1939" s="24" t="e">
        <f t="shared" ca="1" si="92"/>
        <v>#NAME?</v>
      </c>
    </row>
    <row r="1940" spans="2:12" x14ac:dyDescent="0.25">
      <c r="B1940" s="24">
        <v>10.456622707205732</v>
      </c>
      <c r="G1940" s="24">
        <v>1938</v>
      </c>
      <c r="H1940" s="24" t="e">
        <f ca="1"/>
        <v>#NAME?</v>
      </c>
      <c r="I1940" s="24" t="e" cm="1">
        <f t="array" aca="1" ref="I1940" ca="1">INDIRECT(ADDRESS(($E$2+1-G1940)+2,8))</f>
        <v>#NAME?</v>
      </c>
      <c r="J1940" s="24" t="e">
        <f t="shared" ca="1" si="90"/>
        <v>#NAME?</v>
      </c>
      <c r="K1940" s="24" t="e">
        <f t="shared" ca="1" si="91"/>
        <v>#NAME?</v>
      </c>
      <c r="L1940" s="24" t="e">
        <f t="shared" ca="1" si="92"/>
        <v>#NAME?</v>
      </c>
    </row>
    <row r="1941" spans="2:12" x14ac:dyDescent="0.25">
      <c r="B1941" s="24">
        <v>11.10342888396527</v>
      </c>
      <c r="G1941" s="24">
        <v>1939</v>
      </c>
      <c r="H1941" s="24" t="e">
        <f ca="1"/>
        <v>#NAME?</v>
      </c>
      <c r="I1941" s="24" t="e" cm="1">
        <f t="array" aca="1" ref="I1941" ca="1">INDIRECT(ADDRESS(($E$2+1-G1941)+2,8))</f>
        <v>#NAME?</v>
      </c>
      <c r="J1941" s="24" t="e">
        <f t="shared" ca="1" si="90"/>
        <v>#NAME?</v>
      </c>
      <c r="K1941" s="24" t="e">
        <f t="shared" ca="1" si="91"/>
        <v>#NAME?</v>
      </c>
      <c r="L1941" s="24" t="e">
        <f t="shared" ca="1" si="92"/>
        <v>#NAME?</v>
      </c>
    </row>
    <row r="1942" spans="2:12" x14ac:dyDescent="0.25">
      <c r="B1942" s="24">
        <v>8.3305192957784602</v>
      </c>
      <c r="G1942" s="24">
        <v>1940</v>
      </c>
      <c r="H1942" s="24" t="e">
        <f ca="1"/>
        <v>#NAME?</v>
      </c>
      <c r="I1942" s="24" t="e" cm="1">
        <f t="array" aca="1" ref="I1942" ca="1">INDIRECT(ADDRESS(($E$2+1-G1942)+2,8))</f>
        <v>#NAME?</v>
      </c>
      <c r="J1942" s="24" t="e">
        <f t="shared" ca="1" si="90"/>
        <v>#NAME?</v>
      </c>
      <c r="K1942" s="24" t="e">
        <f t="shared" ca="1" si="91"/>
        <v>#NAME?</v>
      </c>
      <c r="L1942" s="24" t="e">
        <f t="shared" ca="1" si="92"/>
        <v>#NAME?</v>
      </c>
    </row>
    <row r="1943" spans="2:12" x14ac:dyDescent="0.25">
      <c r="B1943" s="24">
        <v>9.2798416657345424</v>
      </c>
      <c r="G1943" s="24">
        <v>1941</v>
      </c>
      <c r="H1943" s="24" t="e">
        <f ca="1"/>
        <v>#NAME?</v>
      </c>
      <c r="I1943" s="24" t="e" cm="1">
        <f t="array" aca="1" ref="I1943" ca="1">INDIRECT(ADDRESS(($E$2+1-G1943)+2,8))</f>
        <v>#NAME?</v>
      </c>
      <c r="J1943" s="24" t="e">
        <f t="shared" ca="1" si="90"/>
        <v>#NAME?</v>
      </c>
      <c r="K1943" s="24" t="e">
        <f t="shared" ca="1" si="91"/>
        <v>#NAME?</v>
      </c>
      <c r="L1943" s="24" t="e">
        <f t="shared" ca="1" si="92"/>
        <v>#NAME?</v>
      </c>
    </row>
    <row r="1944" spans="2:12" x14ac:dyDescent="0.25">
      <c r="B1944" s="24">
        <v>7.9320304880202341</v>
      </c>
      <c r="G1944" s="24">
        <v>1942</v>
      </c>
      <c r="H1944" s="24" t="e">
        <f ca="1"/>
        <v>#NAME?</v>
      </c>
      <c r="I1944" s="24" t="e" cm="1">
        <f t="array" aca="1" ref="I1944" ca="1">INDIRECT(ADDRESS(($E$2+1-G1944)+2,8))</f>
        <v>#NAME?</v>
      </c>
      <c r="J1944" s="24" t="e">
        <f t="shared" ca="1" si="90"/>
        <v>#NAME?</v>
      </c>
      <c r="K1944" s="24" t="e">
        <f t="shared" ca="1" si="91"/>
        <v>#NAME?</v>
      </c>
      <c r="L1944" s="24" t="e">
        <f t="shared" ca="1" si="92"/>
        <v>#NAME?</v>
      </c>
    </row>
    <row r="1945" spans="2:12" x14ac:dyDescent="0.25">
      <c r="B1945" s="24">
        <v>10.324334705622487</v>
      </c>
      <c r="G1945" s="24">
        <v>1943</v>
      </c>
      <c r="H1945" s="24" t="e">
        <f ca="1"/>
        <v>#NAME?</v>
      </c>
      <c r="I1945" s="24" t="e" cm="1">
        <f t="array" aca="1" ref="I1945" ca="1">INDIRECT(ADDRESS(($E$2+1-G1945)+2,8))</f>
        <v>#NAME?</v>
      </c>
      <c r="J1945" s="24" t="e">
        <f t="shared" ca="1" si="90"/>
        <v>#NAME?</v>
      </c>
      <c r="K1945" s="24" t="e">
        <f t="shared" ca="1" si="91"/>
        <v>#NAME?</v>
      </c>
      <c r="L1945" s="24" t="e">
        <f t="shared" ca="1" si="92"/>
        <v>#NAME?</v>
      </c>
    </row>
    <row r="1946" spans="2:12" x14ac:dyDescent="0.25">
      <c r="B1946" s="24">
        <v>9.857980242742574</v>
      </c>
      <c r="G1946" s="24">
        <v>1944</v>
      </c>
      <c r="H1946" s="24" t="e">
        <f ca="1"/>
        <v>#NAME?</v>
      </c>
      <c r="I1946" s="24" t="e" cm="1">
        <f t="array" aca="1" ref="I1946" ca="1">INDIRECT(ADDRESS(($E$2+1-G1946)+2,8))</f>
        <v>#NAME?</v>
      </c>
      <c r="J1946" s="24" t="e">
        <f t="shared" ca="1" si="90"/>
        <v>#NAME?</v>
      </c>
      <c r="K1946" s="24" t="e">
        <f t="shared" ca="1" si="91"/>
        <v>#NAME?</v>
      </c>
      <c r="L1946" s="24" t="e">
        <f t="shared" ca="1" si="92"/>
        <v>#NAME?</v>
      </c>
    </row>
    <row r="1947" spans="2:12" x14ac:dyDescent="0.25">
      <c r="B1947" s="24">
        <v>8.2872794899641722</v>
      </c>
      <c r="G1947" s="24">
        <v>1945</v>
      </c>
      <c r="H1947" s="24" t="e">
        <f ca="1"/>
        <v>#NAME?</v>
      </c>
      <c r="I1947" s="24" t="e" cm="1">
        <f t="array" aca="1" ref="I1947" ca="1">INDIRECT(ADDRESS(($E$2+1-G1947)+2,8))</f>
        <v>#NAME?</v>
      </c>
      <c r="J1947" s="24" t="e">
        <f t="shared" ca="1" si="90"/>
        <v>#NAME?</v>
      </c>
      <c r="K1947" s="24" t="e">
        <f t="shared" ca="1" si="91"/>
        <v>#NAME?</v>
      </c>
      <c r="L1947" s="24" t="e">
        <f t="shared" ca="1" si="92"/>
        <v>#NAME?</v>
      </c>
    </row>
    <row r="1948" spans="2:12" x14ac:dyDescent="0.25">
      <c r="B1948" s="24">
        <v>5.5247785803464344</v>
      </c>
      <c r="G1948" s="24">
        <v>1946</v>
      </c>
      <c r="H1948" s="24" t="e">
        <f ca="1"/>
        <v>#NAME?</v>
      </c>
      <c r="I1948" s="24" t="e" cm="1">
        <f t="array" aca="1" ref="I1948" ca="1">INDIRECT(ADDRESS(($E$2+1-G1948)+2,8))</f>
        <v>#NAME?</v>
      </c>
      <c r="J1948" s="24" t="e">
        <f t="shared" ca="1" si="90"/>
        <v>#NAME?</v>
      </c>
      <c r="K1948" s="24" t="e">
        <f t="shared" ca="1" si="91"/>
        <v>#NAME?</v>
      </c>
      <c r="L1948" s="24" t="e">
        <f t="shared" ca="1" si="92"/>
        <v>#NAME?</v>
      </c>
    </row>
    <row r="1949" spans="2:12" x14ac:dyDescent="0.25">
      <c r="B1949" s="24">
        <v>8.9546840103243746</v>
      </c>
      <c r="G1949" s="24">
        <v>1947</v>
      </c>
      <c r="H1949" s="24" t="e">
        <f ca="1"/>
        <v>#NAME?</v>
      </c>
      <c r="I1949" s="24" t="e" cm="1">
        <f t="array" aca="1" ref="I1949" ca="1">INDIRECT(ADDRESS(($E$2+1-G1949)+2,8))</f>
        <v>#NAME?</v>
      </c>
      <c r="J1949" s="24" t="e">
        <f t="shared" ca="1" si="90"/>
        <v>#NAME?</v>
      </c>
      <c r="K1949" s="24" t="e">
        <f t="shared" ca="1" si="91"/>
        <v>#NAME?</v>
      </c>
      <c r="L1949" s="24" t="e">
        <f t="shared" ca="1" si="92"/>
        <v>#NAME?</v>
      </c>
    </row>
    <row r="1950" spans="2:12" x14ac:dyDescent="0.25">
      <c r="B1950" s="24">
        <v>10.89272933378038</v>
      </c>
      <c r="G1950" s="24">
        <v>1948</v>
      </c>
      <c r="H1950" s="24" t="e">
        <f ca="1"/>
        <v>#NAME?</v>
      </c>
      <c r="I1950" s="24" t="e" cm="1">
        <f t="array" aca="1" ref="I1950" ca="1">INDIRECT(ADDRESS(($E$2+1-G1950)+2,8))</f>
        <v>#NAME?</v>
      </c>
      <c r="J1950" s="24" t="e">
        <f t="shared" ca="1" si="90"/>
        <v>#NAME?</v>
      </c>
      <c r="K1950" s="24" t="e">
        <f t="shared" ca="1" si="91"/>
        <v>#NAME?</v>
      </c>
      <c r="L1950" s="24" t="e">
        <f t="shared" ca="1" si="92"/>
        <v>#NAME?</v>
      </c>
    </row>
    <row r="1951" spans="2:12" x14ac:dyDescent="0.25">
      <c r="B1951" s="24">
        <v>7.2618374406240074</v>
      </c>
      <c r="G1951" s="24">
        <v>1949</v>
      </c>
      <c r="H1951" s="24" t="e">
        <f ca="1"/>
        <v>#NAME?</v>
      </c>
      <c r="I1951" s="24" t="e" cm="1">
        <f t="array" aca="1" ref="I1951" ca="1">INDIRECT(ADDRESS(($E$2+1-G1951)+2,8))</f>
        <v>#NAME?</v>
      </c>
      <c r="J1951" s="24" t="e">
        <f t="shared" ca="1" si="90"/>
        <v>#NAME?</v>
      </c>
      <c r="K1951" s="24" t="e">
        <f t="shared" ca="1" si="91"/>
        <v>#NAME?</v>
      </c>
      <c r="L1951" s="24" t="e">
        <f t="shared" ca="1" si="92"/>
        <v>#NAME?</v>
      </c>
    </row>
    <row r="1952" spans="2:12" x14ac:dyDescent="0.25">
      <c r="B1952" s="24">
        <v>10.529568233072562</v>
      </c>
      <c r="G1952" s="24">
        <v>1950</v>
      </c>
      <c r="H1952" s="24" t="e">
        <f ca="1"/>
        <v>#NAME?</v>
      </c>
      <c r="I1952" s="24" t="e" cm="1">
        <f t="array" aca="1" ref="I1952" ca="1">INDIRECT(ADDRESS(($E$2+1-G1952)+2,8))</f>
        <v>#NAME?</v>
      </c>
      <c r="J1952" s="24" t="e">
        <f t="shared" ca="1" si="90"/>
        <v>#NAME?</v>
      </c>
      <c r="K1952" s="24" t="e">
        <f t="shared" ca="1" si="91"/>
        <v>#NAME?</v>
      </c>
      <c r="L1952" s="24" t="e">
        <f t="shared" ca="1" si="92"/>
        <v>#NAME?</v>
      </c>
    </row>
    <row r="1953" spans="2:12" x14ac:dyDescent="0.25">
      <c r="B1953" s="24">
        <v>10.402390487979618</v>
      </c>
      <c r="G1953" s="24">
        <v>1951</v>
      </c>
      <c r="H1953" s="24" t="e">
        <f ca="1"/>
        <v>#NAME?</v>
      </c>
      <c r="I1953" s="24" t="e" cm="1">
        <f t="array" aca="1" ref="I1953" ca="1">INDIRECT(ADDRESS(($E$2+1-G1953)+2,8))</f>
        <v>#NAME?</v>
      </c>
      <c r="J1953" s="24" t="e">
        <f t="shared" ca="1" si="90"/>
        <v>#NAME?</v>
      </c>
      <c r="K1953" s="24" t="e">
        <f t="shared" ca="1" si="91"/>
        <v>#NAME?</v>
      </c>
      <c r="L1953" s="24" t="e">
        <f t="shared" ca="1" si="92"/>
        <v>#NAME?</v>
      </c>
    </row>
    <row r="1954" spans="2:12" x14ac:dyDescent="0.25">
      <c r="B1954" s="24">
        <v>7.4723255184967474</v>
      </c>
      <c r="G1954" s="24">
        <v>1952</v>
      </c>
      <c r="H1954" s="24" t="e">
        <f ca="1"/>
        <v>#NAME?</v>
      </c>
      <c r="I1954" s="24" t="e" cm="1">
        <f t="array" aca="1" ref="I1954" ca="1">INDIRECT(ADDRESS(($E$2+1-G1954)+2,8))</f>
        <v>#NAME?</v>
      </c>
      <c r="J1954" s="24" t="e">
        <f t="shared" ca="1" si="90"/>
        <v>#NAME?</v>
      </c>
      <c r="K1954" s="24" t="e">
        <f t="shared" ca="1" si="91"/>
        <v>#NAME?</v>
      </c>
      <c r="L1954" s="24" t="e">
        <f t="shared" ca="1" si="92"/>
        <v>#NAME?</v>
      </c>
    </row>
    <row r="1955" spans="2:12" x14ac:dyDescent="0.25">
      <c r="B1955" s="24">
        <v>8.3210526339811732</v>
      </c>
      <c r="G1955" s="24">
        <v>1953</v>
      </c>
      <c r="H1955" s="24" t="e">
        <f ca="1"/>
        <v>#NAME?</v>
      </c>
      <c r="I1955" s="24" t="e" cm="1">
        <f t="array" aca="1" ref="I1955" ca="1">INDIRECT(ADDRESS(($E$2+1-G1955)+2,8))</f>
        <v>#NAME?</v>
      </c>
      <c r="J1955" s="24" t="e">
        <f t="shared" ca="1" si="90"/>
        <v>#NAME?</v>
      </c>
      <c r="K1955" s="24" t="e">
        <f t="shared" ca="1" si="91"/>
        <v>#NAME?</v>
      </c>
      <c r="L1955" s="24" t="e">
        <f t="shared" ca="1" si="92"/>
        <v>#NAME?</v>
      </c>
    </row>
    <row r="1956" spans="2:12" x14ac:dyDescent="0.25">
      <c r="B1956" s="24">
        <v>8.6113234125346736</v>
      </c>
      <c r="G1956" s="24">
        <v>1954</v>
      </c>
      <c r="H1956" s="24" t="e">
        <f ca="1"/>
        <v>#NAME?</v>
      </c>
      <c r="I1956" s="24" t="e" cm="1">
        <f t="array" aca="1" ref="I1956" ca="1">INDIRECT(ADDRESS(($E$2+1-G1956)+2,8))</f>
        <v>#NAME?</v>
      </c>
      <c r="J1956" s="24" t="e">
        <f t="shared" ca="1" si="90"/>
        <v>#NAME?</v>
      </c>
      <c r="K1956" s="24" t="e">
        <f t="shared" ca="1" si="91"/>
        <v>#NAME?</v>
      </c>
      <c r="L1956" s="24" t="e">
        <f t="shared" ca="1" si="92"/>
        <v>#NAME?</v>
      </c>
    </row>
    <row r="1957" spans="2:12" x14ac:dyDescent="0.25">
      <c r="B1957" s="24">
        <v>9.4909140262763927</v>
      </c>
      <c r="G1957" s="24">
        <v>1955</v>
      </c>
      <c r="H1957" s="24" t="e">
        <f ca="1"/>
        <v>#NAME?</v>
      </c>
      <c r="I1957" s="24" t="e" cm="1">
        <f t="array" aca="1" ref="I1957" ca="1">INDIRECT(ADDRESS(($E$2+1-G1957)+2,8))</f>
        <v>#NAME?</v>
      </c>
      <c r="J1957" s="24" t="e">
        <f t="shared" ca="1" si="90"/>
        <v>#NAME?</v>
      </c>
      <c r="K1957" s="24" t="e">
        <f t="shared" ca="1" si="91"/>
        <v>#NAME?</v>
      </c>
      <c r="L1957" s="24" t="e">
        <f t="shared" ca="1" si="92"/>
        <v>#NAME?</v>
      </c>
    </row>
    <row r="1958" spans="2:12" x14ac:dyDescent="0.25">
      <c r="B1958" s="24">
        <v>7.0075108469441973</v>
      </c>
      <c r="G1958" s="24">
        <v>1956</v>
      </c>
      <c r="H1958" s="24" t="e">
        <f ca="1"/>
        <v>#NAME?</v>
      </c>
      <c r="I1958" s="24" t="e" cm="1">
        <f t="array" aca="1" ref="I1958" ca="1">INDIRECT(ADDRESS(($E$2+1-G1958)+2,8))</f>
        <v>#NAME?</v>
      </c>
      <c r="J1958" s="24" t="e">
        <f t="shared" ca="1" si="90"/>
        <v>#NAME?</v>
      </c>
      <c r="K1958" s="24" t="e">
        <f t="shared" ca="1" si="91"/>
        <v>#NAME?</v>
      </c>
      <c r="L1958" s="24" t="e">
        <f t="shared" ca="1" si="92"/>
        <v>#NAME?</v>
      </c>
    </row>
    <row r="1959" spans="2:12" x14ac:dyDescent="0.25">
      <c r="B1959" s="24">
        <v>10.058935872775352</v>
      </c>
      <c r="G1959" s="24">
        <v>1957</v>
      </c>
      <c r="H1959" s="24" t="e">
        <f ca="1"/>
        <v>#NAME?</v>
      </c>
      <c r="I1959" s="24" t="e" cm="1">
        <f t="array" aca="1" ref="I1959" ca="1">INDIRECT(ADDRESS(($E$2+1-G1959)+2,8))</f>
        <v>#NAME?</v>
      </c>
      <c r="J1959" s="24" t="e">
        <f t="shared" ca="1" si="90"/>
        <v>#NAME?</v>
      </c>
      <c r="K1959" s="24" t="e">
        <f t="shared" ca="1" si="91"/>
        <v>#NAME?</v>
      </c>
      <c r="L1959" s="24" t="e">
        <f t="shared" ca="1" si="92"/>
        <v>#NAME?</v>
      </c>
    </row>
    <row r="1960" spans="2:12" x14ac:dyDescent="0.25">
      <c r="B1960" s="24">
        <v>9.4005341516681931</v>
      </c>
      <c r="G1960" s="24">
        <v>1958</v>
      </c>
      <c r="H1960" s="24" t="e">
        <f ca="1"/>
        <v>#NAME?</v>
      </c>
      <c r="I1960" s="24" t="e" cm="1">
        <f t="array" aca="1" ref="I1960" ca="1">INDIRECT(ADDRESS(($E$2+1-G1960)+2,8))</f>
        <v>#NAME?</v>
      </c>
      <c r="J1960" s="24" t="e">
        <f t="shared" ca="1" si="90"/>
        <v>#NAME?</v>
      </c>
      <c r="K1960" s="24" t="e">
        <f t="shared" ca="1" si="91"/>
        <v>#NAME?</v>
      </c>
      <c r="L1960" s="24" t="e">
        <f t="shared" ca="1" si="92"/>
        <v>#NAME?</v>
      </c>
    </row>
    <row r="1961" spans="2:12" x14ac:dyDescent="0.25">
      <c r="B1961" s="24">
        <v>10.597422506047284</v>
      </c>
      <c r="G1961" s="24">
        <v>1959</v>
      </c>
      <c r="H1961" s="24" t="e">
        <f ca="1"/>
        <v>#NAME?</v>
      </c>
      <c r="I1961" s="24" t="e" cm="1">
        <f t="array" aca="1" ref="I1961" ca="1">INDIRECT(ADDRESS(($E$2+1-G1961)+2,8))</f>
        <v>#NAME?</v>
      </c>
      <c r="J1961" s="24" t="e">
        <f t="shared" ca="1" si="90"/>
        <v>#NAME?</v>
      </c>
      <c r="K1961" s="24" t="e">
        <f t="shared" ca="1" si="91"/>
        <v>#NAME?</v>
      </c>
      <c r="L1961" s="24" t="e">
        <f t="shared" ca="1" si="92"/>
        <v>#NAME?</v>
      </c>
    </row>
    <row r="1962" spans="2:12" x14ac:dyDescent="0.25">
      <c r="B1962" s="24">
        <v>10.930535241638243</v>
      </c>
      <c r="G1962" s="24">
        <v>1960</v>
      </c>
      <c r="H1962" s="24" t="e">
        <f ca="1"/>
        <v>#NAME?</v>
      </c>
      <c r="I1962" s="24" t="e" cm="1">
        <f t="array" aca="1" ref="I1962" ca="1">INDIRECT(ADDRESS(($E$2+1-G1962)+2,8))</f>
        <v>#NAME?</v>
      </c>
      <c r="J1962" s="24" t="e">
        <f t="shared" ca="1" si="90"/>
        <v>#NAME?</v>
      </c>
      <c r="K1962" s="24" t="e">
        <f t="shared" ca="1" si="91"/>
        <v>#NAME?</v>
      </c>
      <c r="L1962" s="24" t="e">
        <f t="shared" ca="1" si="92"/>
        <v>#NAME?</v>
      </c>
    </row>
    <row r="1963" spans="2:12" x14ac:dyDescent="0.25">
      <c r="B1963" s="24">
        <v>8.7133108663454486</v>
      </c>
      <c r="G1963" s="24">
        <v>1961</v>
      </c>
      <c r="H1963" s="24" t="e">
        <f ca="1"/>
        <v>#NAME?</v>
      </c>
      <c r="I1963" s="24" t="e" cm="1">
        <f t="array" aca="1" ref="I1963" ca="1">INDIRECT(ADDRESS(($E$2+1-G1963)+2,8))</f>
        <v>#NAME?</v>
      </c>
      <c r="J1963" s="24" t="e">
        <f t="shared" ca="1" si="90"/>
        <v>#NAME?</v>
      </c>
      <c r="K1963" s="24" t="e">
        <f t="shared" ca="1" si="91"/>
        <v>#NAME?</v>
      </c>
      <c r="L1963" s="24" t="e">
        <f t="shared" ca="1" si="92"/>
        <v>#NAME?</v>
      </c>
    </row>
    <row r="1964" spans="2:12" x14ac:dyDescent="0.25">
      <c r="B1964" s="24">
        <v>12.53063928663985</v>
      </c>
      <c r="G1964" s="24">
        <v>1962</v>
      </c>
      <c r="H1964" s="24" t="e">
        <f ca="1"/>
        <v>#NAME?</v>
      </c>
      <c r="I1964" s="24" t="e" cm="1">
        <f t="array" aca="1" ref="I1964" ca="1">INDIRECT(ADDRESS(($E$2+1-G1964)+2,8))</f>
        <v>#NAME?</v>
      </c>
      <c r="J1964" s="24" t="e">
        <f t="shared" ca="1" si="90"/>
        <v>#NAME?</v>
      </c>
      <c r="K1964" s="24" t="e">
        <f t="shared" ca="1" si="91"/>
        <v>#NAME?</v>
      </c>
      <c r="L1964" s="24" t="e">
        <f t="shared" ca="1" si="92"/>
        <v>#NAME?</v>
      </c>
    </row>
    <row r="1965" spans="2:12" x14ac:dyDescent="0.25">
      <c r="B1965" s="24">
        <v>8.7683530607143911</v>
      </c>
      <c r="G1965" s="24">
        <v>1963</v>
      </c>
      <c r="H1965" s="24" t="e">
        <f ca="1"/>
        <v>#NAME?</v>
      </c>
      <c r="I1965" s="24" t="e" cm="1">
        <f t="array" aca="1" ref="I1965" ca="1">INDIRECT(ADDRESS(($E$2+1-G1965)+2,8))</f>
        <v>#NAME?</v>
      </c>
      <c r="J1965" s="24" t="e">
        <f t="shared" ca="1" si="90"/>
        <v>#NAME?</v>
      </c>
      <c r="K1965" s="24" t="e">
        <f t="shared" ca="1" si="91"/>
        <v>#NAME?</v>
      </c>
      <c r="L1965" s="24" t="e">
        <f t="shared" ca="1" si="92"/>
        <v>#NAME?</v>
      </c>
    </row>
    <row r="1966" spans="2:12" x14ac:dyDescent="0.25">
      <c r="B1966" s="24">
        <v>12.379512428340087</v>
      </c>
      <c r="G1966" s="24">
        <v>1964</v>
      </c>
      <c r="H1966" s="24" t="e">
        <f ca="1"/>
        <v>#NAME?</v>
      </c>
      <c r="I1966" s="24" t="e" cm="1">
        <f t="array" aca="1" ref="I1966" ca="1">INDIRECT(ADDRESS(($E$2+1-G1966)+2,8))</f>
        <v>#NAME?</v>
      </c>
      <c r="J1966" s="24" t="e">
        <f t="shared" ca="1" si="90"/>
        <v>#NAME?</v>
      </c>
      <c r="K1966" s="24" t="e">
        <f t="shared" ca="1" si="91"/>
        <v>#NAME?</v>
      </c>
      <c r="L1966" s="24" t="e">
        <f t="shared" ca="1" si="92"/>
        <v>#NAME?</v>
      </c>
    </row>
    <row r="1967" spans="2:12" x14ac:dyDescent="0.25">
      <c r="B1967" s="24">
        <v>10.356284853341695</v>
      </c>
      <c r="G1967" s="24">
        <v>1965</v>
      </c>
      <c r="H1967" s="24" t="e">
        <f ca="1"/>
        <v>#NAME?</v>
      </c>
      <c r="I1967" s="24" t="e" cm="1">
        <f t="array" aca="1" ref="I1967" ca="1">INDIRECT(ADDRESS(($E$2+1-G1967)+2,8))</f>
        <v>#NAME?</v>
      </c>
      <c r="J1967" s="24" t="e">
        <f t="shared" ca="1" si="90"/>
        <v>#NAME?</v>
      </c>
      <c r="K1967" s="24" t="e">
        <f t="shared" ca="1" si="91"/>
        <v>#NAME?</v>
      </c>
      <c r="L1967" s="24" t="e">
        <f t="shared" ca="1" si="92"/>
        <v>#NAME?</v>
      </c>
    </row>
    <row r="1968" spans="2:12" x14ac:dyDescent="0.25">
      <c r="B1968" s="24">
        <v>11.74986490059014</v>
      </c>
      <c r="G1968" s="24">
        <v>1966</v>
      </c>
      <c r="H1968" s="24" t="e">
        <f ca="1"/>
        <v>#NAME?</v>
      </c>
      <c r="I1968" s="24" t="e" cm="1">
        <f t="array" aca="1" ref="I1968" ca="1">INDIRECT(ADDRESS(($E$2+1-G1968)+2,8))</f>
        <v>#NAME?</v>
      </c>
      <c r="J1968" s="24" t="e">
        <f t="shared" ca="1" si="90"/>
        <v>#NAME?</v>
      </c>
      <c r="K1968" s="24" t="e">
        <f t="shared" ca="1" si="91"/>
        <v>#NAME?</v>
      </c>
      <c r="L1968" s="24" t="e">
        <f t="shared" ca="1" si="92"/>
        <v>#NAME?</v>
      </c>
    </row>
    <row r="1969" spans="2:12" x14ac:dyDescent="0.25">
      <c r="B1969" s="24">
        <v>5.8205414165676181</v>
      </c>
      <c r="G1969" s="24">
        <v>1967</v>
      </c>
      <c r="H1969" s="24" t="e">
        <f ca="1"/>
        <v>#NAME?</v>
      </c>
      <c r="I1969" s="24" t="e" cm="1">
        <f t="array" aca="1" ref="I1969" ca="1">INDIRECT(ADDRESS(($E$2+1-G1969)+2,8))</f>
        <v>#NAME?</v>
      </c>
      <c r="J1969" s="24" t="e">
        <f t="shared" ca="1" si="90"/>
        <v>#NAME?</v>
      </c>
      <c r="K1969" s="24" t="e">
        <f t="shared" ca="1" si="91"/>
        <v>#NAME?</v>
      </c>
      <c r="L1969" s="24" t="e">
        <f t="shared" ca="1" si="92"/>
        <v>#NAME?</v>
      </c>
    </row>
    <row r="1970" spans="2:12" x14ac:dyDescent="0.25">
      <c r="B1970" s="24">
        <v>8.4876423881464618</v>
      </c>
      <c r="G1970" s="24">
        <v>1968</v>
      </c>
      <c r="H1970" s="24" t="e">
        <f ca="1"/>
        <v>#NAME?</v>
      </c>
      <c r="I1970" s="24" t="e" cm="1">
        <f t="array" aca="1" ref="I1970" ca="1">INDIRECT(ADDRESS(($E$2+1-G1970)+2,8))</f>
        <v>#NAME?</v>
      </c>
      <c r="J1970" s="24" t="e">
        <f t="shared" ca="1" si="90"/>
        <v>#NAME?</v>
      </c>
      <c r="K1970" s="24" t="e">
        <f t="shared" ca="1" si="91"/>
        <v>#NAME?</v>
      </c>
      <c r="L1970" s="24" t="e">
        <f t="shared" ca="1" si="92"/>
        <v>#NAME?</v>
      </c>
    </row>
    <row r="1971" spans="2:12" x14ac:dyDescent="0.25">
      <c r="B1971" s="24">
        <v>10.012275881489884</v>
      </c>
      <c r="G1971" s="24">
        <v>1969</v>
      </c>
      <c r="H1971" s="24" t="e">
        <f ca="1"/>
        <v>#NAME?</v>
      </c>
      <c r="I1971" s="24" t="e" cm="1">
        <f t="array" aca="1" ref="I1971" ca="1">INDIRECT(ADDRESS(($E$2+1-G1971)+2,8))</f>
        <v>#NAME?</v>
      </c>
      <c r="J1971" s="24" t="e">
        <f t="shared" ca="1" si="90"/>
        <v>#NAME?</v>
      </c>
      <c r="K1971" s="24" t="e">
        <f t="shared" ca="1" si="91"/>
        <v>#NAME?</v>
      </c>
      <c r="L1971" s="24" t="e">
        <f t="shared" ca="1" si="92"/>
        <v>#NAME?</v>
      </c>
    </row>
    <row r="1972" spans="2:12" x14ac:dyDescent="0.25">
      <c r="B1972" s="24">
        <v>9.4162266244967388</v>
      </c>
      <c r="G1972" s="24">
        <v>1970</v>
      </c>
      <c r="H1972" s="24" t="e">
        <f ca="1"/>
        <v>#NAME?</v>
      </c>
      <c r="I1972" s="24" t="e" cm="1">
        <f t="array" aca="1" ref="I1972" ca="1">INDIRECT(ADDRESS(($E$2+1-G1972)+2,8))</f>
        <v>#NAME?</v>
      </c>
      <c r="J1972" s="24" t="e">
        <f t="shared" ca="1" si="90"/>
        <v>#NAME?</v>
      </c>
      <c r="K1972" s="24" t="e">
        <f t="shared" ca="1" si="91"/>
        <v>#NAME?</v>
      </c>
      <c r="L1972" s="24" t="e">
        <f t="shared" ca="1" si="92"/>
        <v>#NAME?</v>
      </c>
    </row>
    <row r="1973" spans="2:12" x14ac:dyDescent="0.25">
      <c r="B1973" s="24">
        <v>10.652793468327831</v>
      </c>
      <c r="G1973" s="24">
        <v>1971</v>
      </c>
      <c r="H1973" s="24" t="e">
        <f ca="1"/>
        <v>#NAME?</v>
      </c>
      <c r="I1973" s="24" t="e" cm="1">
        <f t="array" aca="1" ref="I1973" ca="1">INDIRECT(ADDRESS(($E$2+1-G1973)+2,8))</f>
        <v>#NAME?</v>
      </c>
      <c r="J1973" s="24" t="e">
        <f t="shared" ca="1" si="90"/>
        <v>#NAME?</v>
      </c>
      <c r="K1973" s="24" t="e">
        <f t="shared" ca="1" si="91"/>
        <v>#NAME?</v>
      </c>
      <c r="L1973" s="24" t="e">
        <f t="shared" ca="1" si="92"/>
        <v>#NAME?</v>
      </c>
    </row>
    <row r="1974" spans="2:12" x14ac:dyDescent="0.25">
      <c r="B1974" s="24">
        <v>7.8570012637993694</v>
      </c>
      <c r="G1974" s="24">
        <v>1972</v>
      </c>
      <c r="H1974" s="24" t="e">
        <f ca="1"/>
        <v>#NAME?</v>
      </c>
      <c r="I1974" s="24" t="e" cm="1">
        <f t="array" aca="1" ref="I1974" ca="1">INDIRECT(ADDRESS(($E$2+1-G1974)+2,8))</f>
        <v>#NAME?</v>
      </c>
      <c r="J1974" s="24" t="e">
        <f t="shared" ca="1" si="90"/>
        <v>#NAME?</v>
      </c>
      <c r="K1974" s="24" t="e">
        <f t="shared" ca="1" si="91"/>
        <v>#NAME?</v>
      </c>
      <c r="L1974" s="24" t="e">
        <f t="shared" ca="1" si="92"/>
        <v>#NAME?</v>
      </c>
    </row>
    <row r="1975" spans="2:12" x14ac:dyDescent="0.25">
      <c r="B1975" s="24">
        <v>8.9795055812405309</v>
      </c>
      <c r="G1975" s="24">
        <v>1973</v>
      </c>
      <c r="H1975" s="24" t="e">
        <f ca="1"/>
        <v>#NAME?</v>
      </c>
      <c r="I1975" s="24" t="e" cm="1">
        <f t="array" aca="1" ref="I1975" ca="1">INDIRECT(ADDRESS(($E$2+1-G1975)+2,8))</f>
        <v>#NAME?</v>
      </c>
      <c r="J1975" s="24" t="e">
        <f t="shared" ca="1" si="90"/>
        <v>#NAME?</v>
      </c>
      <c r="K1975" s="24" t="e">
        <f t="shared" ca="1" si="91"/>
        <v>#NAME?</v>
      </c>
      <c r="L1975" s="24" t="e">
        <f t="shared" ca="1" si="92"/>
        <v>#NAME?</v>
      </c>
    </row>
    <row r="1976" spans="2:12" x14ac:dyDescent="0.25">
      <c r="B1976" s="24">
        <v>10.337550025543891</v>
      </c>
      <c r="G1976" s="24">
        <v>1974</v>
      </c>
      <c r="H1976" s="24" t="e">
        <f ca="1"/>
        <v>#NAME?</v>
      </c>
      <c r="I1976" s="24" t="e" cm="1">
        <f t="array" aca="1" ref="I1976" ca="1">INDIRECT(ADDRESS(($E$2+1-G1976)+2,8))</f>
        <v>#NAME?</v>
      </c>
      <c r="J1976" s="24" t="e">
        <f t="shared" ca="1" si="90"/>
        <v>#NAME?</v>
      </c>
      <c r="K1976" s="24" t="e">
        <f t="shared" ca="1" si="91"/>
        <v>#NAME?</v>
      </c>
      <c r="L1976" s="24" t="e">
        <f t="shared" ca="1" si="92"/>
        <v>#NAME?</v>
      </c>
    </row>
    <row r="1977" spans="2:12" x14ac:dyDescent="0.25">
      <c r="B1977" s="24">
        <v>7.845052245319418</v>
      </c>
      <c r="G1977" s="24">
        <v>1975</v>
      </c>
      <c r="H1977" s="24" t="e">
        <f ca="1"/>
        <v>#NAME?</v>
      </c>
      <c r="I1977" s="24" t="e" cm="1">
        <f t="array" aca="1" ref="I1977" ca="1">INDIRECT(ADDRESS(($E$2+1-G1977)+2,8))</f>
        <v>#NAME?</v>
      </c>
      <c r="J1977" s="24" t="e">
        <f t="shared" ca="1" si="90"/>
        <v>#NAME?</v>
      </c>
      <c r="K1977" s="24" t="e">
        <f t="shared" ca="1" si="91"/>
        <v>#NAME?</v>
      </c>
      <c r="L1977" s="24" t="e">
        <f t="shared" ca="1" si="92"/>
        <v>#NAME?</v>
      </c>
    </row>
    <row r="1978" spans="2:12" x14ac:dyDescent="0.25">
      <c r="B1978" s="24">
        <v>10.460395569561296</v>
      </c>
      <c r="G1978" s="24">
        <v>1976</v>
      </c>
      <c r="H1978" s="24" t="e">
        <f ca="1"/>
        <v>#NAME?</v>
      </c>
      <c r="I1978" s="24" t="e" cm="1">
        <f t="array" aca="1" ref="I1978" ca="1">INDIRECT(ADDRESS(($E$2+1-G1978)+2,8))</f>
        <v>#NAME?</v>
      </c>
      <c r="J1978" s="24" t="e">
        <f t="shared" ca="1" si="90"/>
        <v>#NAME?</v>
      </c>
      <c r="K1978" s="24" t="e">
        <f t="shared" ca="1" si="91"/>
        <v>#NAME?</v>
      </c>
      <c r="L1978" s="24" t="e">
        <f t="shared" ca="1" si="92"/>
        <v>#NAME?</v>
      </c>
    </row>
    <row r="1979" spans="2:12" x14ac:dyDescent="0.25">
      <c r="B1979" s="24">
        <v>11.147126977064703</v>
      </c>
      <c r="G1979" s="24">
        <v>1977</v>
      </c>
      <c r="H1979" s="24" t="e">
        <f ca="1"/>
        <v>#NAME?</v>
      </c>
      <c r="I1979" s="24" t="e" cm="1">
        <f t="array" aca="1" ref="I1979" ca="1">INDIRECT(ADDRESS(($E$2+1-G1979)+2,8))</f>
        <v>#NAME?</v>
      </c>
      <c r="J1979" s="24" t="e">
        <f t="shared" ca="1" si="90"/>
        <v>#NAME?</v>
      </c>
      <c r="K1979" s="24" t="e">
        <f t="shared" ca="1" si="91"/>
        <v>#NAME?</v>
      </c>
      <c r="L1979" s="24" t="e">
        <f t="shared" ca="1" si="92"/>
        <v>#NAME?</v>
      </c>
    </row>
    <row r="1980" spans="2:12" x14ac:dyDescent="0.25">
      <c r="B1980" s="24">
        <v>7.5780153050266001</v>
      </c>
      <c r="G1980" s="24">
        <v>1978</v>
      </c>
      <c r="H1980" s="24" t="e">
        <f ca="1"/>
        <v>#NAME?</v>
      </c>
      <c r="I1980" s="24" t="e" cm="1">
        <f t="array" aca="1" ref="I1980" ca="1">INDIRECT(ADDRESS(($E$2+1-G1980)+2,8))</f>
        <v>#NAME?</v>
      </c>
      <c r="J1980" s="24" t="e">
        <f t="shared" ca="1" si="90"/>
        <v>#NAME?</v>
      </c>
      <c r="K1980" s="24" t="e">
        <f t="shared" ca="1" si="91"/>
        <v>#NAME?</v>
      </c>
      <c r="L1980" s="24" t="e">
        <f t="shared" ca="1" si="92"/>
        <v>#NAME?</v>
      </c>
    </row>
    <row r="1981" spans="2:12" x14ac:dyDescent="0.25">
      <c r="B1981" s="24">
        <v>11.800971602751254</v>
      </c>
      <c r="G1981" s="24">
        <v>1979</v>
      </c>
      <c r="H1981" s="24" t="e">
        <f ca="1"/>
        <v>#NAME?</v>
      </c>
      <c r="I1981" s="24" t="e" cm="1">
        <f t="array" aca="1" ref="I1981" ca="1">INDIRECT(ADDRESS(($E$2+1-G1981)+2,8))</f>
        <v>#NAME?</v>
      </c>
      <c r="J1981" s="24" t="e">
        <f t="shared" ca="1" si="90"/>
        <v>#NAME?</v>
      </c>
      <c r="K1981" s="24" t="e">
        <f t="shared" ca="1" si="91"/>
        <v>#NAME?</v>
      </c>
      <c r="L1981" s="24" t="e">
        <f t="shared" ca="1" si="92"/>
        <v>#NAME?</v>
      </c>
    </row>
    <row r="1982" spans="2:12" x14ac:dyDescent="0.25">
      <c r="B1982" s="24">
        <v>8.7769183519739489</v>
      </c>
      <c r="G1982" s="24">
        <v>1980</v>
      </c>
      <c r="H1982" s="24" t="e">
        <f ca="1"/>
        <v>#NAME?</v>
      </c>
      <c r="I1982" s="24" t="e" cm="1">
        <f t="array" aca="1" ref="I1982" ca="1">INDIRECT(ADDRESS(($E$2+1-G1982)+2,8))</f>
        <v>#NAME?</v>
      </c>
      <c r="J1982" s="24" t="e">
        <f t="shared" ca="1" si="90"/>
        <v>#NAME?</v>
      </c>
      <c r="K1982" s="24" t="e">
        <f t="shared" ca="1" si="91"/>
        <v>#NAME?</v>
      </c>
      <c r="L1982" s="24" t="e">
        <f t="shared" ca="1" si="92"/>
        <v>#NAME?</v>
      </c>
    </row>
    <row r="1983" spans="2:12" x14ac:dyDescent="0.25">
      <c r="B1983" s="24">
        <v>9.5707597993902862</v>
      </c>
      <c r="G1983" s="24">
        <v>1981</v>
      </c>
      <c r="H1983" s="24" t="e">
        <f ca="1"/>
        <v>#NAME?</v>
      </c>
      <c r="I1983" s="24" t="e" cm="1">
        <f t="array" aca="1" ref="I1983" ca="1">INDIRECT(ADDRESS(($E$2+1-G1983)+2,8))</f>
        <v>#NAME?</v>
      </c>
      <c r="J1983" s="24" t="e">
        <f t="shared" ca="1" si="90"/>
        <v>#NAME?</v>
      </c>
      <c r="K1983" s="24" t="e">
        <f t="shared" ca="1" si="91"/>
        <v>#NAME?</v>
      </c>
      <c r="L1983" s="24" t="e">
        <f t="shared" ca="1" si="92"/>
        <v>#NAME?</v>
      </c>
    </row>
    <row r="1984" spans="2:12" x14ac:dyDescent="0.25">
      <c r="B1984" s="24">
        <v>7.4384348962309428</v>
      </c>
      <c r="G1984" s="24">
        <v>1982</v>
      </c>
      <c r="H1984" s="24" t="e">
        <f ca="1"/>
        <v>#NAME?</v>
      </c>
      <c r="I1984" s="24" t="e" cm="1">
        <f t="array" aca="1" ref="I1984" ca="1">INDIRECT(ADDRESS(($E$2+1-G1984)+2,8))</f>
        <v>#NAME?</v>
      </c>
      <c r="J1984" s="24" t="e">
        <f t="shared" ca="1" si="90"/>
        <v>#NAME?</v>
      </c>
      <c r="K1984" s="24" t="e">
        <f t="shared" ca="1" si="91"/>
        <v>#NAME?</v>
      </c>
      <c r="L1984" s="24" t="e">
        <f t="shared" ca="1" si="92"/>
        <v>#NAME?</v>
      </c>
    </row>
    <row r="1985" spans="2:12" x14ac:dyDescent="0.25">
      <c r="B1985" s="24">
        <v>7.7327981614922496</v>
      </c>
      <c r="G1985" s="24">
        <v>1983</v>
      </c>
      <c r="H1985" s="24" t="e">
        <f ca="1"/>
        <v>#NAME?</v>
      </c>
      <c r="I1985" s="24" t="e" cm="1">
        <f t="array" aca="1" ref="I1985" ca="1">INDIRECT(ADDRESS(($E$2+1-G1985)+2,8))</f>
        <v>#NAME?</v>
      </c>
      <c r="J1985" s="24" t="e">
        <f t="shared" ca="1" si="90"/>
        <v>#NAME?</v>
      </c>
      <c r="K1985" s="24" t="e">
        <f t="shared" ca="1" si="91"/>
        <v>#NAME?</v>
      </c>
      <c r="L1985" s="24" t="e">
        <f t="shared" ca="1" si="92"/>
        <v>#NAME?</v>
      </c>
    </row>
    <row r="1986" spans="2:12" x14ac:dyDescent="0.25">
      <c r="B1986" s="24">
        <v>10.25454464439812</v>
      </c>
      <c r="G1986" s="24">
        <v>1984</v>
      </c>
      <c r="H1986" s="24" t="e">
        <f ca="1"/>
        <v>#NAME?</v>
      </c>
      <c r="I1986" s="24" t="e" cm="1">
        <f t="array" aca="1" ref="I1986" ca="1">INDIRECT(ADDRESS(($E$2+1-G1986)+2,8))</f>
        <v>#NAME?</v>
      </c>
      <c r="J1986" s="24" t="e">
        <f t="shared" ca="1" si="90"/>
        <v>#NAME?</v>
      </c>
      <c r="K1986" s="24" t="e">
        <f t="shared" ca="1" si="91"/>
        <v>#NAME?</v>
      </c>
      <c r="L1986" s="24" t="e">
        <f t="shared" ca="1" si="92"/>
        <v>#NAME?</v>
      </c>
    </row>
    <row r="1987" spans="2:12" x14ac:dyDescent="0.25">
      <c r="B1987" s="24">
        <v>8.7045050563155542</v>
      </c>
      <c r="G1987" s="24">
        <v>1985</v>
      </c>
      <c r="H1987" s="24" t="e">
        <f ca="1"/>
        <v>#NAME?</v>
      </c>
      <c r="I1987" s="24" t="e" cm="1">
        <f t="array" aca="1" ref="I1987" ca="1">INDIRECT(ADDRESS(($E$2+1-G1987)+2,8))</f>
        <v>#NAME?</v>
      </c>
      <c r="J1987" s="24" t="e">
        <f t="shared" ca="1" si="90"/>
        <v>#NAME?</v>
      </c>
      <c r="K1987" s="24" t="e">
        <f t="shared" ca="1" si="91"/>
        <v>#NAME?</v>
      </c>
      <c r="L1987" s="24" t="e">
        <f t="shared" ca="1" si="92"/>
        <v>#NAME?</v>
      </c>
    </row>
    <row r="1988" spans="2:12" x14ac:dyDescent="0.25">
      <c r="B1988" s="24">
        <v>9.688577557325976</v>
      </c>
      <c r="G1988" s="24">
        <v>1986</v>
      </c>
      <c r="H1988" s="24" t="e">
        <f ca="1"/>
        <v>#NAME?</v>
      </c>
      <c r="I1988" s="24" t="e" cm="1">
        <f t="array" aca="1" ref="I1988" ca="1">INDIRECT(ADDRESS(($E$2+1-G1988)+2,8))</f>
        <v>#NAME?</v>
      </c>
      <c r="J1988" s="24" t="e">
        <f t="shared" ref="J1988:J2051" ca="1" si="93">_xlfn.WEIBULL.DIST(H1988,$E$5,$E$6,TRUE)</f>
        <v>#NAME?</v>
      </c>
      <c r="K1988" s="24" t="e">
        <f t="shared" ref="K1988:K2051" ca="1" si="94">_xlfn.WEIBULL.DIST(I1988,$E$5,$E$6,TRUE)</f>
        <v>#NAME?</v>
      </c>
      <c r="L1988" s="24" t="e">
        <f t="shared" ref="L1988:L2051" ca="1" si="95">((2*G1988-1)/$E$2)*(LN(J1988)+LN(1-K1988))</f>
        <v>#NAME?</v>
      </c>
    </row>
    <row r="1989" spans="2:12" x14ac:dyDescent="0.25">
      <c r="B1989" s="24">
        <v>8.5532095164151105</v>
      </c>
      <c r="G1989" s="24">
        <v>1987</v>
      </c>
      <c r="H1989" s="24" t="e">
        <f ca="1"/>
        <v>#NAME?</v>
      </c>
      <c r="I1989" s="24" t="e" cm="1">
        <f t="array" aca="1" ref="I1989" ca="1">INDIRECT(ADDRESS(($E$2+1-G1989)+2,8))</f>
        <v>#NAME?</v>
      </c>
      <c r="J1989" s="24" t="e">
        <f t="shared" ca="1" si="93"/>
        <v>#NAME?</v>
      </c>
      <c r="K1989" s="24" t="e">
        <f t="shared" ca="1" si="94"/>
        <v>#NAME?</v>
      </c>
      <c r="L1989" s="24" t="e">
        <f t="shared" ca="1" si="95"/>
        <v>#NAME?</v>
      </c>
    </row>
    <row r="1990" spans="2:12" x14ac:dyDescent="0.25">
      <c r="B1990" s="24">
        <v>9.8624698022780581</v>
      </c>
      <c r="G1990" s="24">
        <v>1988</v>
      </c>
      <c r="H1990" s="24" t="e">
        <f ca="1"/>
        <v>#NAME?</v>
      </c>
      <c r="I1990" s="24" t="e" cm="1">
        <f t="array" aca="1" ref="I1990" ca="1">INDIRECT(ADDRESS(($E$2+1-G1990)+2,8))</f>
        <v>#NAME?</v>
      </c>
      <c r="J1990" s="24" t="e">
        <f t="shared" ca="1" si="93"/>
        <v>#NAME?</v>
      </c>
      <c r="K1990" s="24" t="e">
        <f t="shared" ca="1" si="94"/>
        <v>#NAME?</v>
      </c>
      <c r="L1990" s="24" t="e">
        <f t="shared" ca="1" si="95"/>
        <v>#NAME?</v>
      </c>
    </row>
    <row r="1991" spans="2:12" x14ac:dyDescent="0.25">
      <c r="B1991" s="24">
        <v>10.887448824617156</v>
      </c>
      <c r="G1991" s="24">
        <v>1989</v>
      </c>
      <c r="H1991" s="24" t="e">
        <f ca="1"/>
        <v>#NAME?</v>
      </c>
      <c r="I1991" s="24" t="e" cm="1">
        <f t="array" aca="1" ref="I1991" ca="1">INDIRECT(ADDRESS(($E$2+1-G1991)+2,8))</f>
        <v>#NAME?</v>
      </c>
      <c r="J1991" s="24" t="e">
        <f t="shared" ca="1" si="93"/>
        <v>#NAME?</v>
      </c>
      <c r="K1991" s="24" t="e">
        <f t="shared" ca="1" si="94"/>
        <v>#NAME?</v>
      </c>
      <c r="L1991" s="24" t="e">
        <f t="shared" ca="1" si="95"/>
        <v>#NAME?</v>
      </c>
    </row>
    <row r="1992" spans="2:12" x14ac:dyDescent="0.25">
      <c r="B1992" s="24">
        <v>7.4319463790686662</v>
      </c>
      <c r="G1992" s="24">
        <v>1990</v>
      </c>
      <c r="H1992" s="24" t="e">
        <f ca="1"/>
        <v>#NAME?</v>
      </c>
      <c r="I1992" s="24" t="e" cm="1">
        <f t="array" aca="1" ref="I1992" ca="1">INDIRECT(ADDRESS(($E$2+1-G1992)+2,8))</f>
        <v>#NAME?</v>
      </c>
      <c r="J1992" s="24" t="e">
        <f t="shared" ca="1" si="93"/>
        <v>#NAME?</v>
      </c>
      <c r="K1992" s="24" t="e">
        <f t="shared" ca="1" si="94"/>
        <v>#NAME?</v>
      </c>
      <c r="L1992" s="24" t="e">
        <f t="shared" ca="1" si="95"/>
        <v>#NAME?</v>
      </c>
    </row>
    <row r="1993" spans="2:12" x14ac:dyDescent="0.25">
      <c r="B1993" s="24">
        <v>10.80805847910961</v>
      </c>
      <c r="G1993" s="24">
        <v>1991</v>
      </c>
      <c r="H1993" s="24" t="e">
        <f ca="1"/>
        <v>#NAME?</v>
      </c>
      <c r="I1993" s="24" t="e" cm="1">
        <f t="array" aca="1" ref="I1993" ca="1">INDIRECT(ADDRESS(($E$2+1-G1993)+2,8))</f>
        <v>#NAME?</v>
      </c>
      <c r="J1993" s="24" t="e">
        <f t="shared" ca="1" si="93"/>
        <v>#NAME?</v>
      </c>
      <c r="K1993" s="24" t="e">
        <f t="shared" ca="1" si="94"/>
        <v>#NAME?</v>
      </c>
      <c r="L1993" s="24" t="e">
        <f t="shared" ca="1" si="95"/>
        <v>#NAME?</v>
      </c>
    </row>
    <row r="1994" spans="2:12" x14ac:dyDescent="0.25">
      <c r="B1994" s="24">
        <v>7.6769007603482038</v>
      </c>
      <c r="G1994" s="24">
        <v>1992</v>
      </c>
      <c r="H1994" s="24" t="e">
        <f ca="1"/>
        <v>#NAME?</v>
      </c>
      <c r="I1994" s="24" t="e" cm="1">
        <f t="array" aca="1" ref="I1994" ca="1">INDIRECT(ADDRESS(($E$2+1-G1994)+2,8))</f>
        <v>#NAME?</v>
      </c>
      <c r="J1994" s="24" t="e">
        <f t="shared" ca="1" si="93"/>
        <v>#NAME?</v>
      </c>
      <c r="K1994" s="24" t="e">
        <f t="shared" ca="1" si="94"/>
        <v>#NAME?</v>
      </c>
      <c r="L1994" s="24" t="e">
        <f t="shared" ca="1" si="95"/>
        <v>#NAME?</v>
      </c>
    </row>
    <row r="1995" spans="2:12" x14ac:dyDescent="0.25">
      <c r="B1995" s="24">
        <v>9.1288187775747112</v>
      </c>
      <c r="G1995" s="24">
        <v>1993</v>
      </c>
      <c r="H1995" s="24" t="e">
        <f ca="1"/>
        <v>#NAME?</v>
      </c>
      <c r="I1995" s="24" t="e" cm="1">
        <f t="array" aca="1" ref="I1995" ca="1">INDIRECT(ADDRESS(($E$2+1-G1995)+2,8))</f>
        <v>#NAME?</v>
      </c>
      <c r="J1995" s="24" t="e">
        <f t="shared" ca="1" si="93"/>
        <v>#NAME?</v>
      </c>
      <c r="K1995" s="24" t="e">
        <f t="shared" ca="1" si="94"/>
        <v>#NAME?</v>
      </c>
      <c r="L1995" s="24" t="e">
        <f t="shared" ca="1" si="95"/>
        <v>#NAME?</v>
      </c>
    </row>
    <row r="1996" spans="2:12" x14ac:dyDescent="0.25">
      <c r="B1996" s="24">
        <v>7.3797340555747581</v>
      </c>
      <c r="G1996" s="24">
        <v>1994</v>
      </c>
      <c r="H1996" s="24" t="e">
        <f ca="1"/>
        <v>#NAME?</v>
      </c>
      <c r="I1996" s="24" t="e" cm="1">
        <f t="array" aca="1" ref="I1996" ca="1">INDIRECT(ADDRESS(($E$2+1-G1996)+2,8))</f>
        <v>#NAME?</v>
      </c>
      <c r="J1996" s="24" t="e">
        <f t="shared" ca="1" si="93"/>
        <v>#NAME?</v>
      </c>
      <c r="K1996" s="24" t="e">
        <f t="shared" ca="1" si="94"/>
        <v>#NAME?</v>
      </c>
      <c r="L1996" s="24" t="e">
        <f t="shared" ca="1" si="95"/>
        <v>#NAME?</v>
      </c>
    </row>
    <row r="1997" spans="2:12" x14ac:dyDescent="0.25">
      <c r="B1997" s="24">
        <v>9.5441037330682814</v>
      </c>
      <c r="G1997" s="24">
        <v>1995</v>
      </c>
      <c r="H1997" s="24" t="e">
        <f ca="1"/>
        <v>#NAME?</v>
      </c>
      <c r="I1997" s="24" t="e" cm="1">
        <f t="array" aca="1" ref="I1997" ca="1">INDIRECT(ADDRESS(($E$2+1-G1997)+2,8))</f>
        <v>#NAME?</v>
      </c>
      <c r="J1997" s="24" t="e">
        <f t="shared" ca="1" si="93"/>
        <v>#NAME?</v>
      </c>
      <c r="K1997" s="24" t="e">
        <f t="shared" ca="1" si="94"/>
        <v>#NAME?</v>
      </c>
      <c r="L1997" s="24" t="e">
        <f t="shared" ca="1" si="95"/>
        <v>#NAME?</v>
      </c>
    </row>
    <row r="1998" spans="2:12" x14ac:dyDescent="0.25">
      <c r="B1998" s="24">
        <v>8.0234750452550578</v>
      </c>
      <c r="G1998" s="24">
        <v>1996</v>
      </c>
      <c r="H1998" s="24" t="e">
        <f ca="1"/>
        <v>#NAME?</v>
      </c>
      <c r="I1998" s="24" t="e" cm="1">
        <f t="array" aca="1" ref="I1998" ca="1">INDIRECT(ADDRESS(($E$2+1-G1998)+2,8))</f>
        <v>#NAME?</v>
      </c>
      <c r="J1998" s="24" t="e">
        <f t="shared" ca="1" si="93"/>
        <v>#NAME?</v>
      </c>
      <c r="K1998" s="24" t="e">
        <f t="shared" ca="1" si="94"/>
        <v>#NAME?</v>
      </c>
      <c r="L1998" s="24" t="e">
        <f t="shared" ca="1" si="95"/>
        <v>#NAME?</v>
      </c>
    </row>
    <row r="1999" spans="2:12" x14ac:dyDescent="0.25">
      <c r="B1999" s="24">
        <v>10.345531834245245</v>
      </c>
      <c r="G1999" s="24">
        <v>1997</v>
      </c>
      <c r="H1999" s="24" t="e">
        <f ca="1"/>
        <v>#NAME?</v>
      </c>
      <c r="I1999" s="24" t="e" cm="1">
        <f t="array" aca="1" ref="I1999" ca="1">INDIRECT(ADDRESS(($E$2+1-G1999)+2,8))</f>
        <v>#NAME?</v>
      </c>
      <c r="J1999" s="24" t="e">
        <f t="shared" ca="1" si="93"/>
        <v>#NAME?</v>
      </c>
      <c r="K1999" s="24" t="e">
        <f t="shared" ca="1" si="94"/>
        <v>#NAME?</v>
      </c>
      <c r="L1999" s="24" t="e">
        <f t="shared" ca="1" si="95"/>
        <v>#NAME?</v>
      </c>
    </row>
    <row r="2000" spans="2:12" x14ac:dyDescent="0.25">
      <c r="B2000" s="24">
        <v>7.6781764320643582</v>
      </c>
      <c r="G2000" s="24">
        <v>1998</v>
      </c>
      <c r="H2000" s="24" t="e">
        <f ca="1"/>
        <v>#NAME?</v>
      </c>
      <c r="I2000" s="24" t="e" cm="1">
        <f t="array" aca="1" ref="I2000" ca="1">INDIRECT(ADDRESS(($E$2+1-G2000)+2,8))</f>
        <v>#NAME?</v>
      </c>
      <c r="J2000" s="24" t="e">
        <f t="shared" ca="1" si="93"/>
        <v>#NAME?</v>
      </c>
      <c r="K2000" s="24" t="e">
        <f t="shared" ca="1" si="94"/>
        <v>#NAME?</v>
      </c>
      <c r="L2000" s="24" t="e">
        <f t="shared" ca="1" si="95"/>
        <v>#NAME?</v>
      </c>
    </row>
    <row r="2001" spans="2:12" x14ac:dyDescent="0.25">
      <c r="B2001" s="24">
        <v>9.4795675844324272</v>
      </c>
      <c r="G2001" s="24">
        <v>1999</v>
      </c>
      <c r="H2001" s="24" t="e">
        <f ca="1"/>
        <v>#NAME?</v>
      </c>
      <c r="I2001" s="24" t="e" cm="1">
        <f t="array" aca="1" ref="I2001" ca="1">INDIRECT(ADDRESS(($E$2+1-G2001)+2,8))</f>
        <v>#NAME?</v>
      </c>
      <c r="J2001" s="24" t="e">
        <f t="shared" ca="1" si="93"/>
        <v>#NAME?</v>
      </c>
      <c r="K2001" s="24" t="e">
        <f t="shared" ca="1" si="94"/>
        <v>#NAME?</v>
      </c>
      <c r="L2001" s="24" t="e">
        <f t="shared" ca="1" si="95"/>
        <v>#NAME?</v>
      </c>
    </row>
    <row r="2002" spans="2:12" x14ac:dyDescent="0.25">
      <c r="B2002" s="24">
        <v>8.9178177830705962</v>
      </c>
      <c r="G2002" s="24">
        <v>2000</v>
      </c>
      <c r="H2002" s="24" t="e">
        <f ca="1"/>
        <v>#NAME?</v>
      </c>
      <c r="I2002" s="24" t="e" cm="1">
        <f t="array" aca="1" ref="I2002" ca="1">INDIRECT(ADDRESS(($E$2+1-G2002)+2,8))</f>
        <v>#NAME?</v>
      </c>
      <c r="J2002" s="24" t="e">
        <f t="shared" ca="1" si="93"/>
        <v>#NAME?</v>
      </c>
      <c r="K2002" s="24" t="e">
        <f t="shared" ca="1" si="94"/>
        <v>#NAME?</v>
      </c>
      <c r="L2002" s="24" t="e">
        <f t="shared" ca="1" si="95"/>
        <v>#NAME?</v>
      </c>
    </row>
    <row r="2003" spans="2:12" x14ac:dyDescent="0.25">
      <c r="B2003" s="24">
        <v>7.813402982345532</v>
      </c>
      <c r="G2003" s="24">
        <v>2001</v>
      </c>
      <c r="H2003" s="24" t="e">
        <f ca="1"/>
        <v>#NAME?</v>
      </c>
      <c r="I2003" s="24" t="e" cm="1">
        <f t="array" aca="1" ref="I2003" ca="1">INDIRECT(ADDRESS(($E$2+1-G2003)+2,8))</f>
        <v>#NAME?</v>
      </c>
      <c r="J2003" s="24" t="e">
        <f t="shared" ca="1" si="93"/>
        <v>#NAME?</v>
      </c>
      <c r="K2003" s="24" t="e">
        <f t="shared" ca="1" si="94"/>
        <v>#NAME?</v>
      </c>
      <c r="L2003" s="24" t="e">
        <f t="shared" ca="1" si="95"/>
        <v>#NAME?</v>
      </c>
    </row>
    <row r="2004" spans="2:12" x14ac:dyDescent="0.25">
      <c r="B2004" s="24">
        <v>9.1506426921260982</v>
      </c>
      <c r="G2004" s="24">
        <v>2002</v>
      </c>
      <c r="H2004" s="24" t="e">
        <f ca="1"/>
        <v>#NAME?</v>
      </c>
      <c r="I2004" s="24" t="e" cm="1">
        <f t="array" aca="1" ref="I2004" ca="1">INDIRECT(ADDRESS(($E$2+1-G2004)+2,8))</f>
        <v>#NAME?</v>
      </c>
      <c r="J2004" s="24" t="e">
        <f t="shared" ca="1" si="93"/>
        <v>#NAME?</v>
      </c>
      <c r="K2004" s="24" t="e">
        <f t="shared" ca="1" si="94"/>
        <v>#NAME?</v>
      </c>
      <c r="L2004" s="24" t="e">
        <f t="shared" ca="1" si="95"/>
        <v>#NAME?</v>
      </c>
    </row>
    <row r="2005" spans="2:12" x14ac:dyDescent="0.25">
      <c r="B2005" s="24">
        <v>11.594288727340142</v>
      </c>
      <c r="G2005" s="24">
        <v>2003</v>
      </c>
      <c r="H2005" s="24" t="e">
        <f ca="1"/>
        <v>#NAME?</v>
      </c>
      <c r="I2005" s="24" t="e" cm="1">
        <f t="array" aca="1" ref="I2005" ca="1">INDIRECT(ADDRESS(($E$2+1-G2005)+2,8))</f>
        <v>#NAME?</v>
      </c>
      <c r="J2005" s="24" t="e">
        <f t="shared" ca="1" si="93"/>
        <v>#NAME?</v>
      </c>
      <c r="K2005" s="24" t="e">
        <f t="shared" ca="1" si="94"/>
        <v>#NAME?</v>
      </c>
      <c r="L2005" s="24" t="e">
        <f t="shared" ca="1" si="95"/>
        <v>#NAME?</v>
      </c>
    </row>
    <row r="2006" spans="2:12" x14ac:dyDescent="0.25">
      <c r="B2006" s="24">
        <v>9.3048418645185293</v>
      </c>
      <c r="G2006" s="24">
        <v>2004</v>
      </c>
      <c r="H2006" s="24" t="e">
        <f ca="1"/>
        <v>#NAME?</v>
      </c>
      <c r="I2006" s="24" t="e" cm="1">
        <f t="array" aca="1" ref="I2006" ca="1">INDIRECT(ADDRESS(($E$2+1-G2006)+2,8))</f>
        <v>#NAME?</v>
      </c>
      <c r="J2006" s="24" t="e">
        <f t="shared" ca="1" si="93"/>
        <v>#NAME?</v>
      </c>
      <c r="K2006" s="24" t="e">
        <f t="shared" ca="1" si="94"/>
        <v>#NAME?</v>
      </c>
      <c r="L2006" s="24" t="e">
        <f t="shared" ca="1" si="95"/>
        <v>#NAME?</v>
      </c>
    </row>
    <row r="2007" spans="2:12" x14ac:dyDescent="0.25">
      <c r="B2007" s="24">
        <v>7.8680043169621801</v>
      </c>
      <c r="G2007" s="24">
        <v>2005</v>
      </c>
      <c r="H2007" s="24" t="e">
        <f ca="1"/>
        <v>#NAME?</v>
      </c>
      <c r="I2007" s="24" t="e" cm="1">
        <f t="array" aca="1" ref="I2007" ca="1">INDIRECT(ADDRESS(($E$2+1-G2007)+2,8))</f>
        <v>#NAME?</v>
      </c>
      <c r="J2007" s="24" t="e">
        <f t="shared" ca="1" si="93"/>
        <v>#NAME?</v>
      </c>
      <c r="K2007" s="24" t="e">
        <f t="shared" ca="1" si="94"/>
        <v>#NAME?</v>
      </c>
      <c r="L2007" s="24" t="e">
        <f t="shared" ca="1" si="95"/>
        <v>#NAME?</v>
      </c>
    </row>
    <row r="2008" spans="2:12" x14ac:dyDescent="0.25">
      <c r="B2008" s="24">
        <v>10.819789898272001</v>
      </c>
      <c r="G2008" s="24">
        <v>2006</v>
      </c>
      <c r="H2008" s="24" t="e">
        <f ca="1"/>
        <v>#NAME?</v>
      </c>
      <c r="I2008" s="24" t="e" cm="1">
        <f t="array" aca="1" ref="I2008" ca="1">INDIRECT(ADDRESS(($E$2+1-G2008)+2,8))</f>
        <v>#NAME?</v>
      </c>
      <c r="J2008" s="24" t="e">
        <f t="shared" ca="1" si="93"/>
        <v>#NAME?</v>
      </c>
      <c r="K2008" s="24" t="e">
        <f t="shared" ca="1" si="94"/>
        <v>#NAME?</v>
      </c>
      <c r="L2008" s="24" t="e">
        <f t="shared" ca="1" si="95"/>
        <v>#NAME?</v>
      </c>
    </row>
    <row r="2009" spans="2:12" x14ac:dyDescent="0.25">
      <c r="B2009" s="24">
        <v>10.027287650506935</v>
      </c>
      <c r="G2009" s="24">
        <v>2007</v>
      </c>
      <c r="H2009" s="24" t="e">
        <f ca="1"/>
        <v>#NAME?</v>
      </c>
      <c r="I2009" s="24" t="e" cm="1">
        <f t="array" aca="1" ref="I2009" ca="1">INDIRECT(ADDRESS(($E$2+1-G2009)+2,8))</f>
        <v>#NAME?</v>
      </c>
      <c r="J2009" s="24" t="e">
        <f t="shared" ca="1" si="93"/>
        <v>#NAME?</v>
      </c>
      <c r="K2009" s="24" t="e">
        <f t="shared" ca="1" si="94"/>
        <v>#NAME?</v>
      </c>
      <c r="L2009" s="24" t="e">
        <f t="shared" ca="1" si="95"/>
        <v>#NAME?</v>
      </c>
    </row>
    <row r="2010" spans="2:12" x14ac:dyDescent="0.25">
      <c r="B2010" s="24">
        <v>11.662132005375646</v>
      </c>
      <c r="G2010" s="24">
        <v>2008</v>
      </c>
      <c r="H2010" s="24" t="e">
        <f ca="1"/>
        <v>#NAME?</v>
      </c>
      <c r="I2010" s="24" t="e" cm="1">
        <f t="array" aca="1" ref="I2010" ca="1">INDIRECT(ADDRESS(($E$2+1-G2010)+2,8))</f>
        <v>#NAME?</v>
      </c>
      <c r="J2010" s="24" t="e">
        <f t="shared" ca="1" si="93"/>
        <v>#NAME?</v>
      </c>
      <c r="K2010" s="24" t="e">
        <f t="shared" ca="1" si="94"/>
        <v>#NAME?</v>
      </c>
      <c r="L2010" s="24" t="e">
        <f t="shared" ca="1" si="95"/>
        <v>#NAME?</v>
      </c>
    </row>
    <row r="2011" spans="2:12" x14ac:dyDescent="0.25">
      <c r="B2011" s="24">
        <v>10.532938041348244</v>
      </c>
      <c r="G2011" s="24">
        <v>2009</v>
      </c>
      <c r="H2011" s="24" t="e">
        <f ca="1"/>
        <v>#NAME?</v>
      </c>
      <c r="I2011" s="24" t="e" cm="1">
        <f t="array" aca="1" ref="I2011" ca="1">INDIRECT(ADDRESS(($E$2+1-G2011)+2,8))</f>
        <v>#NAME?</v>
      </c>
      <c r="J2011" s="24" t="e">
        <f t="shared" ca="1" si="93"/>
        <v>#NAME?</v>
      </c>
      <c r="K2011" s="24" t="e">
        <f t="shared" ca="1" si="94"/>
        <v>#NAME?</v>
      </c>
      <c r="L2011" s="24" t="e">
        <f t="shared" ca="1" si="95"/>
        <v>#NAME?</v>
      </c>
    </row>
    <row r="2012" spans="2:12" x14ac:dyDescent="0.25">
      <c r="B2012" s="24">
        <v>10.725607980415266</v>
      </c>
      <c r="G2012" s="24">
        <v>2010</v>
      </c>
      <c r="H2012" s="24" t="e">
        <f ca="1"/>
        <v>#NAME?</v>
      </c>
      <c r="I2012" s="24" t="e" cm="1">
        <f t="array" aca="1" ref="I2012" ca="1">INDIRECT(ADDRESS(($E$2+1-G2012)+2,8))</f>
        <v>#NAME?</v>
      </c>
      <c r="J2012" s="24" t="e">
        <f t="shared" ca="1" si="93"/>
        <v>#NAME?</v>
      </c>
      <c r="K2012" s="24" t="e">
        <f t="shared" ca="1" si="94"/>
        <v>#NAME?</v>
      </c>
      <c r="L2012" s="24" t="e">
        <f t="shared" ca="1" si="95"/>
        <v>#NAME?</v>
      </c>
    </row>
    <row r="2013" spans="2:12" x14ac:dyDescent="0.25">
      <c r="B2013" s="24">
        <v>9.4658110308980206</v>
      </c>
      <c r="G2013" s="24">
        <v>2011</v>
      </c>
      <c r="H2013" s="24" t="e">
        <f ca="1"/>
        <v>#NAME?</v>
      </c>
      <c r="I2013" s="24" t="e" cm="1">
        <f t="array" aca="1" ref="I2013" ca="1">INDIRECT(ADDRESS(($E$2+1-G2013)+2,8))</f>
        <v>#NAME?</v>
      </c>
      <c r="J2013" s="24" t="e">
        <f t="shared" ca="1" si="93"/>
        <v>#NAME?</v>
      </c>
      <c r="K2013" s="24" t="e">
        <f t="shared" ca="1" si="94"/>
        <v>#NAME?</v>
      </c>
      <c r="L2013" s="24" t="e">
        <f t="shared" ca="1" si="95"/>
        <v>#NAME?</v>
      </c>
    </row>
    <row r="2014" spans="2:12" x14ac:dyDescent="0.25">
      <c r="B2014" s="24">
        <v>10.238789156168425</v>
      </c>
      <c r="G2014" s="24">
        <v>2012</v>
      </c>
      <c r="H2014" s="24" t="e">
        <f ca="1"/>
        <v>#NAME?</v>
      </c>
      <c r="I2014" s="24" t="e" cm="1">
        <f t="array" aca="1" ref="I2014" ca="1">INDIRECT(ADDRESS(($E$2+1-G2014)+2,8))</f>
        <v>#NAME?</v>
      </c>
      <c r="J2014" s="24" t="e">
        <f t="shared" ca="1" si="93"/>
        <v>#NAME?</v>
      </c>
      <c r="K2014" s="24" t="e">
        <f t="shared" ca="1" si="94"/>
        <v>#NAME?</v>
      </c>
      <c r="L2014" s="24" t="e">
        <f t="shared" ca="1" si="95"/>
        <v>#NAME?</v>
      </c>
    </row>
    <row r="2015" spans="2:12" x14ac:dyDescent="0.25">
      <c r="B2015" s="24">
        <v>8.6689917854396725</v>
      </c>
      <c r="G2015" s="24">
        <v>2013</v>
      </c>
      <c r="H2015" s="24" t="e">
        <f ca="1"/>
        <v>#NAME?</v>
      </c>
      <c r="I2015" s="24" t="e" cm="1">
        <f t="array" aca="1" ref="I2015" ca="1">INDIRECT(ADDRESS(($E$2+1-G2015)+2,8))</f>
        <v>#NAME?</v>
      </c>
      <c r="J2015" s="24" t="e">
        <f t="shared" ca="1" si="93"/>
        <v>#NAME?</v>
      </c>
      <c r="K2015" s="24" t="e">
        <f t="shared" ca="1" si="94"/>
        <v>#NAME?</v>
      </c>
      <c r="L2015" s="24" t="e">
        <f t="shared" ca="1" si="95"/>
        <v>#NAME?</v>
      </c>
    </row>
    <row r="2016" spans="2:12" x14ac:dyDescent="0.25">
      <c r="B2016" s="24">
        <v>9.3255129825712331</v>
      </c>
      <c r="G2016" s="24">
        <v>2014</v>
      </c>
      <c r="H2016" s="24" t="e">
        <f ca="1"/>
        <v>#NAME?</v>
      </c>
      <c r="I2016" s="24" t="e" cm="1">
        <f t="array" aca="1" ref="I2016" ca="1">INDIRECT(ADDRESS(($E$2+1-G2016)+2,8))</f>
        <v>#NAME?</v>
      </c>
      <c r="J2016" s="24" t="e">
        <f t="shared" ca="1" si="93"/>
        <v>#NAME?</v>
      </c>
      <c r="K2016" s="24" t="e">
        <f t="shared" ca="1" si="94"/>
        <v>#NAME?</v>
      </c>
      <c r="L2016" s="24" t="e">
        <f t="shared" ca="1" si="95"/>
        <v>#NAME?</v>
      </c>
    </row>
    <row r="2017" spans="2:12" x14ac:dyDescent="0.25">
      <c r="B2017" s="24">
        <v>11.202492187808136</v>
      </c>
      <c r="G2017" s="24">
        <v>2015</v>
      </c>
      <c r="H2017" s="24" t="e">
        <f ca="1"/>
        <v>#NAME?</v>
      </c>
      <c r="I2017" s="24" t="e" cm="1">
        <f t="array" aca="1" ref="I2017" ca="1">INDIRECT(ADDRESS(($E$2+1-G2017)+2,8))</f>
        <v>#NAME?</v>
      </c>
      <c r="J2017" s="24" t="e">
        <f t="shared" ca="1" si="93"/>
        <v>#NAME?</v>
      </c>
      <c r="K2017" s="24" t="e">
        <f t="shared" ca="1" si="94"/>
        <v>#NAME?</v>
      </c>
      <c r="L2017" s="24" t="e">
        <f t="shared" ca="1" si="95"/>
        <v>#NAME?</v>
      </c>
    </row>
    <row r="2018" spans="2:12" x14ac:dyDescent="0.25">
      <c r="B2018" s="24">
        <v>9.0898003066575246</v>
      </c>
      <c r="G2018" s="24">
        <v>2016</v>
      </c>
      <c r="H2018" s="24" t="e">
        <f ca="1"/>
        <v>#NAME?</v>
      </c>
      <c r="I2018" s="24" t="e" cm="1">
        <f t="array" aca="1" ref="I2018" ca="1">INDIRECT(ADDRESS(($E$2+1-G2018)+2,8))</f>
        <v>#NAME?</v>
      </c>
      <c r="J2018" s="24" t="e">
        <f t="shared" ca="1" si="93"/>
        <v>#NAME?</v>
      </c>
      <c r="K2018" s="24" t="e">
        <f t="shared" ca="1" si="94"/>
        <v>#NAME?</v>
      </c>
      <c r="L2018" s="24" t="e">
        <f t="shared" ca="1" si="95"/>
        <v>#NAME?</v>
      </c>
    </row>
    <row r="2019" spans="2:12" x14ac:dyDescent="0.25">
      <c r="B2019" s="24">
        <v>10.223282882194882</v>
      </c>
      <c r="G2019" s="24">
        <v>2017</v>
      </c>
      <c r="H2019" s="24" t="e">
        <f ca="1"/>
        <v>#NAME?</v>
      </c>
      <c r="I2019" s="24" t="e" cm="1">
        <f t="array" aca="1" ref="I2019" ca="1">INDIRECT(ADDRESS(($E$2+1-G2019)+2,8))</f>
        <v>#NAME?</v>
      </c>
      <c r="J2019" s="24" t="e">
        <f t="shared" ca="1" si="93"/>
        <v>#NAME?</v>
      </c>
      <c r="K2019" s="24" t="e">
        <f t="shared" ca="1" si="94"/>
        <v>#NAME?</v>
      </c>
      <c r="L2019" s="24" t="e">
        <f t="shared" ca="1" si="95"/>
        <v>#NAME?</v>
      </c>
    </row>
    <row r="2020" spans="2:12" x14ac:dyDescent="0.25">
      <c r="B2020" s="24">
        <v>10.595164515496307</v>
      </c>
      <c r="G2020" s="24">
        <v>2018</v>
      </c>
      <c r="H2020" s="24" t="e">
        <f ca="1"/>
        <v>#NAME?</v>
      </c>
      <c r="I2020" s="24" t="e" cm="1">
        <f t="array" aca="1" ref="I2020" ca="1">INDIRECT(ADDRESS(($E$2+1-G2020)+2,8))</f>
        <v>#NAME?</v>
      </c>
      <c r="J2020" s="24" t="e">
        <f t="shared" ca="1" si="93"/>
        <v>#NAME?</v>
      </c>
      <c r="K2020" s="24" t="e">
        <f t="shared" ca="1" si="94"/>
        <v>#NAME?</v>
      </c>
      <c r="L2020" s="24" t="e">
        <f t="shared" ca="1" si="95"/>
        <v>#NAME?</v>
      </c>
    </row>
    <row r="2021" spans="2:12" x14ac:dyDescent="0.25">
      <c r="B2021" s="24">
        <v>9.4248192151912153</v>
      </c>
      <c r="G2021" s="24">
        <v>2019</v>
      </c>
      <c r="H2021" s="24" t="e">
        <f ca="1"/>
        <v>#NAME?</v>
      </c>
      <c r="I2021" s="24" t="e" cm="1">
        <f t="array" aca="1" ref="I2021" ca="1">INDIRECT(ADDRESS(($E$2+1-G2021)+2,8))</f>
        <v>#NAME?</v>
      </c>
      <c r="J2021" s="24" t="e">
        <f t="shared" ca="1" si="93"/>
        <v>#NAME?</v>
      </c>
      <c r="K2021" s="24" t="e">
        <f t="shared" ca="1" si="94"/>
        <v>#NAME?</v>
      </c>
      <c r="L2021" s="24" t="e">
        <f t="shared" ca="1" si="95"/>
        <v>#NAME?</v>
      </c>
    </row>
    <row r="2022" spans="2:12" x14ac:dyDescent="0.25">
      <c r="B2022" s="24">
        <v>8.2428030493929612</v>
      </c>
      <c r="G2022" s="24">
        <v>2020</v>
      </c>
      <c r="H2022" s="24" t="e">
        <f ca="1"/>
        <v>#NAME?</v>
      </c>
      <c r="I2022" s="24" t="e" cm="1">
        <f t="array" aca="1" ref="I2022" ca="1">INDIRECT(ADDRESS(($E$2+1-G2022)+2,8))</f>
        <v>#NAME?</v>
      </c>
      <c r="J2022" s="24" t="e">
        <f t="shared" ca="1" si="93"/>
        <v>#NAME?</v>
      </c>
      <c r="K2022" s="24" t="e">
        <f t="shared" ca="1" si="94"/>
        <v>#NAME?</v>
      </c>
      <c r="L2022" s="24" t="e">
        <f t="shared" ca="1" si="95"/>
        <v>#NAME?</v>
      </c>
    </row>
    <row r="2023" spans="2:12" x14ac:dyDescent="0.25">
      <c r="B2023" s="24">
        <v>11.685858150354655</v>
      </c>
      <c r="G2023" s="24">
        <v>2021</v>
      </c>
      <c r="H2023" s="24" t="e">
        <f ca="1"/>
        <v>#NAME?</v>
      </c>
      <c r="I2023" s="24" t="e" cm="1">
        <f t="array" aca="1" ref="I2023" ca="1">INDIRECT(ADDRESS(($E$2+1-G2023)+2,8))</f>
        <v>#NAME?</v>
      </c>
      <c r="J2023" s="24" t="e">
        <f t="shared" ca="1" si="93"/>
        <v>#NAME?</v>
      </c>
      <c r="K2023" s="24" t="e">
        <f t="shared" ca="1" si="94"/>
        <v>#NAME?</v>
      </c>
      <c r="L2023" s="24" t="e">
        <f t="shared" ca="1" si="95"/>
        <v>#NAME?</v>
      </c>
    </row>
    <row r="2024" spans="2:12" x14ac:dyDescent="0.25">
      <c r="B2024" s="24">
        <v>8.8624627407867447</v>
      </c>
      <c r="G2024" s="24">
        <v>2022</v>
      </c>
      <c r="H2024" s="24" t="e">
        <f ca="1"/>
        <v>#NAME?</v>
      </c>
      <c r="I2024" s="24" t="e" cm="1">
        <f t="array" aca="1" ref="I2024" ca="1">INDIRECT(ADDRESS(($E$2+1-G2024)+2,8))</f>
        <v>#NAME?</v>
      </c>
      <c r="J2024" s="24" t="e">
        <f t="shared" ca="1" si="93"/>
        <v>#NAME?</v>
      </c>
      <c r="K2024" s="24" t="e">
        <f t="shared" ca="1" si="94"/>
        <v>#NAME?</v>
      </c>
      <c r="L2024" s="24" t="e">
        <f t="shared" ca="1" si="95"/>
        <v>#NAME?</v>
      </c>
    </row>
    <row r="2025" spans="2:12" x14ac:dyDescent="0.25">
      <c r="B2025" s="24">
        <v>8.3466714332687815</v>
      </c>
      <c r="G2025" s="24">
        <v>2023</v>
      </c>
      <c r="H2025" s="24" t="e">
        <f ca="1"/>
        <v>#NAME?</v>
      </c>
      <c r="I2025" s="24" t="e" cm="1">
        <f t="array" aca="1" ref="I2025" ca="1">INDIRECT(ADDRESS(($E$2+1-G2025)+2,8))</f>
        <v>#NAME?</v>
      </c>
      <c r="J2025" s="24" t="e">
        <f t="shared" ca="1" si="93"/>
        <v>#NAME?</v>
      </c>
      <c r="K2025" s="24" t="e">
        <f t="shared" ca="1" si="94"/>
        <v>#NAME?</v>
      </c>
      <c r="L2025" s="24" t="e">
        <f t="shared" ca="1" si="95"/>
        <v>#NAME?</v>
      </c>
    </row>
    <row r="2026" spans="2:12" x14ac:dyDescent="0.25">
      <c r="B2026" s="24">
        <v>9.576002954558442</v>
      </c>
      <c r="G2026" s="24">
        <v>2024</v>
      </c>
      <c r="H2026" s="24" t="e">
        <f ca="1"/>
        <v>#NAME?</v>
      </c>
      <c r="I2026" s="24" t="e" cm="1">
        <f t="array" aca="1" ref="I2026" ca="1">INDIRECT(ADDRESS(($E$2+1-G2026)+2,8))</f>
        <v>#NAME?</v>
      </c>
      <c r="J2026" s="24" t="e">
        <f t="shared" ca="1" si="93"/>
        <v>#NAME?</v>
      </c>
      <c r="K2026" s="24" t="e">
        <f t="shared" ca="1" si="94"/>
        <v>#NAME?</v>
      </c>
      <c r="L2026" s="24" t="e">
        <f t="shared" ca="1" si="95"/>
        <v>#NAME?</v>
      </c>
    </row>
    <row r="2027" spans="2:12" x14ac:dyDescent="0.25">
      <c r="B2027" s="24">
        <v>9.7757092552042426</v>
      </c>
      <c r="G2027" s="24">
        <v>2025</v>
      </c>
      <c r="H2027" s="24" t="e">
        <f ca="1"/>
        <v>#NAME?</v>
      </c>
      <c r="I2027" s="24" t="e" cm="1">
        <f t="array" aca="1" ref="I2027" ca="1">INDIRECT(ADDRESS(($E$2+1-G2027)+2,8))</f>
        <v>#NAME?</v>
      </c>
      <c r="J2027" s="24" t="e">
        <f t="shared" ca="1" si="93"/>
        <v>#NAME?</v>
      </c>
      <c r="K2027" s="24" t="e">
        <f t="shared" ca="1" si="94"/>
        <v>#NAME?</v>
      </c>
      <c r="L2027" s="24" t="e">
        <f t="shared" ca="1" si="95"/>
        <v>#NAME?</v>
      </c>
    </row>
    <row r="2028" spans="2:12" x14ac:dyDescent="0.25">
      <c r="B2028" s="24">
        <v>9.4409017363623047</v>
      </c>
      <c r="G2028" s="24">
        <v>2026</v>
      </c>
      <c r="H2028" s="24" t="e">
        <f ca="1"/>
        <v>#NAME?</v>
      </c>
      <c r="I2028" s="24" t="e" cm="1">
        <f t="array" aca="1" ref="I2028" ca="1">INDIRECT(ADDRESS(($E$2+1-G2028)+2,8))</f>
        <v>#NAME?</v>
      </c>
      <c r="J2028" s="24" t="e">
        <f t="shared" ca="1" si="93"/>
        <v>#NAME?</v>
      </c>
      <c r="K2028" s="24" t="e">
        <f t="shared" ca="1" si="94"/>
        <v>#NAME?</v>
      </c>
      <c r="L2028" s="24" t="e">
        <f t="shared" ca="1" si="95"/>
        <v>#NAME?</v>
      </c>
    </row>
    <row r="2029" spans="2:12" x14ac:dyDescent="0.25">
      <c r="B2029" s="24">
        <v>7.0749451876475264</v>
      </c>
      <c r="G2029" s="24">
        <v>2027</v>
      </c>
      <c r="H2029" s="24" t="e">
        <f ca="1"/>
        <v>#NAME?</v>
      </c>
      <c r="I2029" s="24" t="e" cm="1">
        <f t="array" aca="1" ref="I2029" ca="1">INDIRECT(ADDRESS(($E$2+1-G2029)+2,8))</f>
        <v>#NAME?</v>
      </c>
      <c r="J2029" s="24" t="e">
        <f t="shared" ca="1" si="93"/>
        <v>#NAME?</v>
      </c>
      <c r="K2029" s="24" t="e">
        <f t="shared" ca="1" si="94"/>
        <v>#NAME?</v>
      </c>
      <c r="L2029" s="24" t="e">
        <f t="shared" ca="1" si="95"/>
        <v>#NAME?</v>
      </c>
    </row>
    <row r="2030" spans="2:12" x14ac:dyDescent="0.25">
      <c r="B2030" s="24">
        <v>9.7874241357284379</v>
      </c>
      <c r="G2030" s="24">
        <v>2028</v>
      </c>
      <c r="H2030" s="24" t="e">
        <f ca="1"/>
        <v>#NAME?</v>
      </c>
      <c r="I2030" s="24" t="e" cm="1">
        <f t="array" aca="1" ref="I2030" ca="1">INDIRECT(ADDRESS(($E$2+1-G2030)+2,8))</f>
        <v>#NAME?</v>
      </c>
      <c r="J2030" s="24" t="e">
        <f t="shared" ca="1" si="93"/>
        <v>#NAME?</v>
      </c>
      <c r="K2030" s="24" t="e">
        <f t="shared" ca="1" si="94"/>
        <v>#NAME?</v>
      </c>
      <c r="L2030" s="24" t="e">
        <f t="shared" ca="1" si="95"/>
        <v>#NAME?</v>
      </c>
    </row>
    <row r="2031" spans="2:12" x14ac:dyDescent="0.25">
      <c r="B2031" s="24">
        <v>6.6416179070336456</v>
      </c>
      <c r="G2031" s="24">
        <v>2029</v>
      </c>
      <c r="H2031" s="24" t="e">
        <f ca="1"/>
        <v>#NAME?</v>
      </c>
      <c r="I2031" s="24" t="e" cm="1">
        <f t="array" aca="1" ref="I2031" ca="1">INDIRECT(ADDRESS(($E$2+1-G2031)+2,8))</f>
        <v>#NAME?</v>
      </c>
      <c r="J2031" s="24" t="e">
        <f t="shared" ca="1" si="93"/>
        <v>#NAME?</v>
      </c>
      <c r="K2031" s="24" t="e">
        <f t="shared" ca="1" si="94"/>
        <v>#NAME?</v>
      </c>
      <c r="L2031" s="24" t="e">
        <f t="shared" ca="1" si="95"/>
        <v>#NAME?</v>
      </c>
    </row>
    <row r="2032" spans="2:12" x14ac:dyDescent="0.25">
      <c r="B2032" s="24">
        <v>10.034444843386508</v>
      </c>
      <c r="G2032" s="24">
        <v>2030</v>
      </c>
      <c r="H2032" s="24" t="e">
        <f ca="1"/>
        <v>#NAME?</v>
      </c>
      <c r="I2032" s="24" t="e" cm="1">
        <f t="array" aca="1" ref="I2032" ca="1">INDIRECT(ADDRESS(($E$2+1-G2032)+2,8))</f>
        <v>#NAME?</v>
      </c>
      <c r="J2032" s="24" t="e">
        <f t="shared" ca="1" si="93"/>
        <v>#NAME?</v>
      </c>
      <c r="K2032" s="24" t="e">
        <f t="shared" ca="1" si="94"/>
        <v>#NAME?</v>
      </c>
      <c r="L2032" s="24" t="e">
        <f t="shared" ca="1" si="95"/>
        <v>#NAME?</v>
      </c>
    </row>
    <row r="2033" spans="2:12" x14ac:dyDescent="0.25">
      <c r="B2033" s="24">
        <v>8.0423224027008544</v>
      </c>
      <c r="G2033" s="24">
        <v>2031</v>
      </c>
      <c r="H2033" s="24" t="e">
        <f ca="1"/>
        <v>#NAME?</v>
      </c>
      <c r="I2033" s="24" t="e" cm="1">
        <f t="array" aca="1" ref="I2033" ca="1">INDIRECT(ADDRESS(($E$2+1-G2033)+2,8))</f>
        <v>#NAME?</v>
      </c>
      <c r="J2033" s="24" t="e">
        <f t="shared" ca="1" si="93"/>
        <v>#NAME?</v>
      </c>
      <c r="K2033" s="24" t="e">
        <f t="shared" ca="1" si="94"/>
        <v>#NAME?</v>
      </c>
      <c r="L2033" s="24" t="e">
        <f t="shared" ca="1" si="95"/>
        <v>#NAME?</v>
      </c>
    </row>
    <row r="2034" spans="2:12" x14ac:dyDescent="0.25">
      <c r="B2034" s="24">
        <v>9.342898977003907</v>
      </c>
      <c r="G2034" s="24">
        <v>2032</v>
      </c>
      <c r="H2034" s="24" t="e">
        <f ca="1"/>
        <v>#NAME?</v>
      </c>
      <c r="I2034" s="24" t="e" cm="1">
        <f t="array" aca="1" ref="I2034" ca="1">INDIRECT(ADDRESS(($E$2+1-G2034)+2,8))</f>
        <v>#NAME?</v>
      </c>
      <c r="J2034" s="24" t="e">
        <f t="shared" ca="1" si="93"/>
        <v>#NAME?</v>
      </c>
      <c r="K2034" s="24" t="e">
        <f t="shared" ca="1" si="94"/>
        <v>#NAME?</v>
      </c>
      <c r="L2034" s="24" t="e">
        <f t="shared" ca="1" si="95"/>
        <v>#NAME?</v>
      </c>
    </row>
    <row r="2035" spans="2:12" x14ac:dyDescent="0.25">
      <c r="B2035" s="24">
        <v>9.4884159060107027</v>
      </c>
      <c r="G2035" s="24">
        <v>2033</v>
      </c>
      <c r="H2035" s="24" t="e">
        <f ca="1"/>
        <v>#NAME?</v>
      </c>
      <c r="I2035" s="24" t="e" cm="1">
        <f t="array" aca="1" ref="I2035" ca="1">INDIRECT(ADDRESS(($E$2+1-G2035)+2,8))</f>
        <v>#NAME?</v>
      </c>
      <c r="J2035" s="24" t="e">
        <f t="shared" ca="1" si="93"/>
        <v>#NAME?</v>
      </c>
      <c r="K2035" s="24" t="e">
        <f t="shared" ca="1" si="94"/>
        <v>#NAME?</v>
      </c>
      <c r="L2035" s="24" t="e">
        <f t="shared" ca="1" si="95"/>
        <v>#NAME?</v>
      </c>
    </row>
    <row r="2036" spans="2:12" x14ac:dyDescent="0.25">
      <c r="B2036" s="24">
        <v>7.1882665639553238</v>
      </c>
      <c r="G2036" s="24">
        <v>2034</v>
      </c>
      <c r="H2036" s="24" t="e">
        <f ca="1"/>
        <v>#NAME?</v>
      </c>
      <c r="I2036" s="24" t="e" cm="1">
        <f t="array" aca="1" ref="I2036" ca="1">INDIRECT(ADDRESS(($E$2+1-G2036)+2,8))</f>
        <v>#NAME?</v>
      </c>
      <c r="J2036" s="24" t="e">
        <f t="shared" ca="1" si="93"/>
        <v>#NAME?</v>
      </c>
      <c r="K2036" s="24" t="e">
        <f t="shared" ca="1" si="94"/>
        <v>#NAME?</v>
      </c>
      <c r="L2036" s="24" t="e">
        <f t="shared" ca="1" si="95"/>
        <v>#NAME?</v>
      </c>
    </row>
    <row r="2037" spans="2:12" x14ac:dyDescent="0.25">
      <c r="B2037" s="24">
        <v>9.9490016795777265</v>
      </c>
      <c r="G2037" s="24">
        <v>2035</v>
      </c>
      <c r="H2037" s="24" t="e">
        <f ca="1"/>
        <v>#NAME?</v>
      </c>
      <c r="I2037" s="24" t="e" cm="1">
        <f t="array" aca="1" ref="I2037" ca="1">INDIRECT(ADDRESS(($E$2+1-G2037)+2,8))</f>
        <v>#NAME?</v>
      </c>
      <c r="J2037" s="24" t="e">
        <f t="shared" ca="1" si="93"/>
        <v>#NAME?</v>
      </c>
      <c r="K2037" s="24" t="e">
        <f t="shared" ca="1" si="94"/>
        <v>#NAME?</v>
      </c>
      <c r="L2037" s="24" t="e">
        <f t="shared" ca="1" si="95"/>
        <v>#NAME?</v>
      </c>
    </row>
    <row r="2038" spans="2:12" x14ac:dyDescent="0.25">
      <c r="B2038" s="24">
        <v>9.8928785586501711</v>
      </c>
      <c r="G2038" s="24">
        <v>2036</v>
      </c>
      <c r="H2038" s="24" t="e">
        <f ca="1"/>
        <v>#NAME?</v>
      </c>
      <c r="I2038" s="24" t="e" cm="1">
        <f t="array" aca="1" ref="I2038" ca="1">INDIRECT(ADDRESS(($E$2+1-G2038)+2,8))</f>
        <v>#NAME?</v>
      </c>
      <c r="J2038" s="24" t="e">
        <f t="shared" ca="1" si="93"/>
        <v>#NAME?</v>
      </c>
      <c r="K2038" s="24" t="e">
        <f t="shared" ca="1" si="94"/>
        <v>#NAME?</v>
      </c>
      <c r="L2038" s="24" t="e">
        <f t="shared" ca="1" si="95"/>
        <v>#NAME?</v>
      </c>
    </row>
    <row r="2039" spans="2:12" x14ac:dyDescent="0.25">
      <c r="B2039" s="24">
        <v>11.085520240925838</v>
      </c>
      <c r="G2039" s="24">
        <v>2037</v>
      </c>
      <c r="H2039" s="24" t="e">
        <f ca="1"/>
        <v>#NAME?</v>
      </c>
      <c r="I2039" s="24" t="e" cm="1">
        <f t="array" aca="1" ref="I2039" ca="1">INDIRECT(ADDRESS(($E$2+1-G2039)+2,8))</f>
        <v>#NAME?</v>
      </c>
      <c r="J2039" s="24" t="e">
        <f t="shared" ca="1" si="93"/>
        <v>#NAME?</v>
      </c>
      <c r="K2039" s="24" t="e">
        <f t="shared" ca="1" si="94"/>
        <v>#NAME?</v>
      </c>
      <c r="L2039" s="24" t="e">
        <f t="shared" ca="1" si="95"/>
        <v>#NAME?</v>
      </c>
    </row>
    <row r="2040" spans="2:12" x14ac:dyDescent="0.25">
      <c r="B2040" s="24">
        <v>10.965059668442239</v>
      </c>
      <c r="G2040" s="24">
        <v>2038</v>
      </c>
      <c r="H2040" s="24" t="e">
        <f ca="1"/>
        <v>#NAME?</v>
      </c>
      <c r="I2040" s="24" t="e" cm="1">
        <f t="array" aca="1" ref="I2040" ca="1">INDIRECT(ADDRESS(($E$2+1-G2040)+2,8))</f>
        <v>#NAME?</v>
      </c>
      <c r="J2040" s="24" t="e">
        <f t="shared" ca="1" si="93"/>
        <v>#NAME?</v>
      </c>
      <c r="K2040" s="24" t="e">
        <f t="shared" ca="1" si="94"/>
        <v>#NAME?</v>
      </c>
      <c r="L2040" s="24" t="e">
        <f t="shared" ca="1" si="95"/>
        <v>#NAME?</v>
      </c>
    </row>
    <row r="2041" spans="2:12" x14ac:dyDescent="0.25">
      <c r="B2041" s="24">
        <v>10.367607290017824</v>
      </c>
      <c r="G2041" s="24">
        <v>2039</v>
      </c>
      <c r="H2041" s="24" t="e">
        <f ca="1"/>
        <v>#NAME?</v>
      </c>
      <c r="I2041" s="24" t="e" cm="1">
        <f t="array" aca="1" ref="I2041" ca="1">INDIRECT(ADDRESS(($E$2+1-G2041)+2,8))</f>
        <v>#NAME?</v>
      </c>
      <c r="J2041" s="24" t="e">
        <f t="shared" ca="1" si="93"/>
        <v>#NAME?</v>
      </c>
      <c r="K2041" s="24" t="e">
        <f t="shared" ca="1" si="94"/>
        <v>#NAME?</v>
      </c>
      <c r="L2041" s="24" t="e">
        <f t="shared" ca="1" si="95"/>
        <v>#NAME?</v>
      </c>
    </row>
    <row r="2042" spans="2:12" x14ac:dyDescent="0.25">
      <c r="B2042" s="24">
        <v>8.8453056009789073</v>
      </c>
      <c r="G2042" s="24">
        <v>2040</v>
      </c>
      <c r="H2042" s="24" t="e">
        <f ca="1"/>
        <v>#NAME?</v>
      </c>
      <c r="I2042" s="24" t="e" cm="1">
        <f t="array" aca="1" ref="I2042" ca="1">INDIRECT(ADDRESS(($E$2+1-G2042)+2,8))</f>
        <v>#NAME?</v>
      </c>
      <c r="J2042" s="24" t="e">
        <f t="shared" ca="1" si="93"/>
        <v>#NAME?</v>
      </c>
      <c r="K2042" s="24" t="e">
        <f t="shared" ca="1" si="94"/>
        <v>#NAME?</v>
      </c>
      <c r="L2042" s="24" t="e">
        <f t="shared" ca="1" si="95"/>
        <v>#NAME?</v>
      </c>
    </row>
    <row r="2043" spans="2:12" x14ac:dyDescent="0.25">
      <c r="B2043" s="24">
        <v>9.1556054588735947</v>
      </c>
      <c r="G2043" s="24">
        <v>2041</v>
      </c>
      <c r="H2043" s="24" t="e">
        <f ca="1"/>
        <v>#NAME?</v>
      </c>
      <c r="I2043" s="24" t="e" cm="1">
        <f t="array" aca="1" ref="I2043" ca="1">INDIRECT(ADDRESS(($E$2+1-G2043)+2,8))</f>
        <v>#NAME?</v>
      </c>
      <c r="J2043" s="24" t="e">
        <f t="shared" ca="1" si="93"/>
        <v>#NAME?</v>
      </c>
      <c r="K2043" s="24" t="e">
        <f t="shared" ca="1" si="94"/>
        <v>#NAME?</v>
      </c>
      <c r="L2043" s="24" t="e">
        <f t="shared" ca="1" si="95"/>
        <v>#NAME?</v>
      </c>
    </row>
    <row r="2044" spans="2:12" x14ac:dyDescent="0.25">
      <c r="B2044" s="24">
        <v>6.6673855164225753</v>
      </c>
      <c r="G2044" s="24">
        <v>2042</v>
      </c>
      <c r="H2044" s="24" t="e">
        <f ca="1"/>
        <v>#NAME?</v>
      </c>
      <c r="I2044" s="24" t="e" cm="1">
        <f t="array" aca="1" ref="I2044" ca="1">INDIRECT(ADDRESS(($E$2+1-G2044)+2,8))</f>
        <v>#NAME?</v>
      </c>
      <c r="J2044" s="24" t="e">
        <f t="shared" ca="1" si="93"/>
        <v>#NAME?</v>
      </c>
      <c r="K2044" s="24" t="e">
        <f t="shared" ca="1" si="94"/>
        <v>#NAME?</v>
      </c>
      <c r="L2044" s="24" t="e">
        <f t="shared" ca="1" si="95"/>
        <v>#NAME?</v>
      </c>
    </row>
    <row r="2045" spans="2:12" x14ac:dyDescent="0.25">
      <c r="B2045" s="24">
        <v>9.7945572234261995</v>
      </c>
      <c r="G2045" s="24">
        <v>2043</v>
      </c>
      <c r="H2045" s="24" t="e">
        <f ca="1"/>
        <v>#NAME?</v>
      </c>
      <c r="I2045" s="24" t="e" cm="1">
        <f t="array" aca="1" ref="I2045" ca="1">INDIRECT(ADDRESS(($E$2+1-G2045)+2,8))</f>
        <v>#NAME?</v>
      </c>
      <c r="J2045" s="24" t="e">
        <f t="shared" ca="1" si="93"/>
        <v>#NAME?</v>
      </c>
      <c r="K2045" s="24" t="e">
        <f t="shared" ca="1" si="94"/>
        <v>#NAME?</v>
      </c>
      <c r="L2045" s="24" t="e">
        <f t="shared" ca="1" si="95"/>
        <v>#NAME?</v>
      </c>
    </row>
    <row r="2046" spans="2:12" x14ac:dyDescent="0.25">
      <c r="B2046" s="24">
        <v>9.8385234074791441</v>
      </c>
      <c r="G2046" s="24">
        <v>2044</v>
      </c>
      <c r="H2046" s="24" t="e">
        <f ca="1"/>
        <v>#NAME?</v>
      </c>
      <c r="I2046" s="24" t="e" cm="1">
        <f t="array" aca="1" ref="I2046" ca="1">INDIRECT(ADDRESS(($E$2+1-G2046)+2,8))</f>
        <v>#NAME?</v>
      </c>
      <c r="J2046" s="24" t="e">
        <f t="shared" ca="1" si="93"/>
        <v>#NAME?</v>
      </c>
      <c r="K2046" s="24" t="e">
        <f t="shared" ca="1" si="94"/>
        <v>#NAME?</v>
      </c>
      <c r="L2046" s="24" t="e">
        <f t="shared" ca="1" si="95"/>
        <v>#NAME?</v>
      </c>
    </row>
    <row r="2047" spans="2:12" x14ac:dyDescent="0.25">
      <c r="B2047" s="24">
        <v>10.458048937842753</v>
      </c>
      <c r="G2047" s="24">
        <v>2045</v>
      </c>
      <c r="H2047" s="24" t="e">
        <f ca="1"/>
        <v>#NAME?</v>
      </c>
      <c r="I2047" s="24" t="e" cm="1">
        <f t="array" aca="1" ref="I2047" ca="1">INDIRECT(ADDRESS(($E$2+1-G2047)+2,8))</f>
        <v>#NAME?</v>
      </c>
      <c r="J2047" s="24" t="e">
        <f t="shared" ca="1" si="93"/>
        <v>#NAME?</v>
      </c>
      <c r="K2047" s="24" t="e">
        <f t="shared" ca="1" si="94"/>
        <v>#NAME?</v>
      </c>
      <c r="L2047" s="24" t="e">
        <f t="shared" ca="1" si="95"/>
        <v>#NAME?</v>
      </c>
    </row>
    <row r="2048" spans="2:12" x14ac:dyDescent="0.25">
      <c r="B2048" s="24">
        <v>8.689758417708024</v>
      </c>
      <c r="G2048" s="24">
        <v>2046</v>
      </c>
      <c r="H2048" s="24" t="e">
        <f ca="1"/>
        <v>#NAME?</v>
      </c>
      <c r="I2048" s="24" t="e" cm="1">
        <f t="array" aca="1" ref="I2048" ca="1">INDIRECT(ADDRESS(($E$2+1-G2048)+2,8))</f>
        <v>#NAME?</v>
      </c>
      <c r="J2048" s="24" t="e">
        <f t="shared" ca="1" si="93"/>
        <v>#NAME?</v>
      </c>
      <c r="K2048" s="24" t="e">
        <f t="shared" ca="1" si="94"/>
        <v>#NAME?</v>
      </c>
      <c r="L2048" s="24" t="e">
        <f t="shared" ca="1" si="95"/>
        <v>#NAME?</v>
      </c>
    </row>
    <row r="2049" spans="2:12" x14ac:dyDescent="0.25">
      <c r="B2049" s="24">
        <v>8.778842310749674</v>
      </c>
      <c r="G2049" s="24">
        <v>2047</v>
      </c>
      <c r="H2049" s="24" t="e">
        <f ca="1"/>
        <v>#NAME?</v>
      </c>
      <c r="I2049" s="24" t="e" cm="1">
        <f t="array" aca="1" ref="I2049" ca="1">INDIRECT(ADDRESS(($E$2+1-G2049)+2,8))</f>
        <v>#NAME?</v>
      </c>
      <c r="J2049" s="24" t="e">
        <f t="shared" ca="1" si="93"/>
        <v>#NAME?</v>
      </c>
      <c r="K2049" s="24" t="e">
        <f t="shared" ca="1" si="94"/>
        <v>#NAME?</v>
      </c>
      <c r="L2049" s="24" t="e">
        <f t="shared" ca="1" si="95"/>
        <v>#NAME?</v>
      </c>
    </row>
    <row r="2050" spans="2:12" x14ac:dyDescent="0.25">
      <c r="B2050" s="24">
        <v>9.1965844904268739</v>
      </c>
      <c r="G2050" s="24">
        <v>2048</v>
      </c>
      <c r="H2050" s="24" t="e">
        <f ca="1"/>
        <v>#NAME?</v>
      </c>
      <c r="I2050" s="24" t="e" cm="1">
        <f t="array" aca="1" ref="I2050" ca="1">INDIRECT(ADDRESS(($E$2+1-G2050)+2,8))</f>
        <v>#NAME?</v>
      </c>
      <c r="J2050" s="24" t="e">
        <f t="shared" ca="1" si="93"/>
        <v>#NAME?</v>
      </c>
      <c r="K2050" s="24" t="e">
        <f t="shared" ca="1" si="94"/>
        <v>#NAME?</v>
      </c>
      <c r="L2050" s="24" t="e">
        <f t="shared" ca="1" si="95"/>
        <v>#NAME?</v>
      </c>
    </row>
    <row r="2051" spans="2:12" x14ac:dyDescent="0.25">
      <c r="B2051" s="24">
        <v>11.184656870615404</v>
      </c>
      <c r="G2051" s="24">
        <v>2049</v>
      </c>
      <c r="H2051" s="24" t="e">
        <f ca="1"/>
        <v>#NAME?</v>
      </c>
      <c r="I2051" s="24" t="e" cm="1">
        <f t="array" aca="1" ref="I2051" ca="1">INDIRECT(ADDRESS(($E$2+1-G2051)+2,8))</f>
        <v>#NAME?</v>
      </c>
      <c r="J2051" s="24" t="e">
        <f t="shared" ca="1" si="93"/>
        <v>#NAME?</v>
      </c>
      <c r="K2051" s="24" t="e">
        <f t="shared" ca="1" si="94"/>
        <v>#NAME?</v>
      </c>
      <c r="L2051" s="24" t="e">
        <f t="shared" ca="1" si="95"/>
        <v>#NAME?</v>
      </c>
    </row>
    <row r="2052" spans="2:12" x14ac:dyDescent="0.25">
      <c r="B2052" s="24">
        <v>10.410823892051848</v>
      </c>
      <c r="G2052" s="24">
        <v>2050</v>
      </c>
      <c r="H2052" s="24" t="e">
        <f ca="1"/>
        <v>#NAME?</v>
      </c>
      <c r="I2052" s="24" t="e" cm="1">
        <f t="array" aca="1" ref="I2052" ca="1">INDIRECT(ADDRESS(($E$2+1-G2052)+2,8))</f>
        <v>#NAME?</v>
      </c>
      <c r="J2052" s="24" t="e">
        <f t="shared" ref="J2052:J2115" ca="1" si="96">_xlfn.WEIBULL.DIST(H2052,$E$5,$E$6,TRUE)</f>
        <v>#NAME?</v>
      </c>
      <c r="K2052" s="24" t="e">
        <f t="shared" ref="K2052:K2115" ca="1" si="97">_xlfn.WEIBULL.DIST(I2052,$E$5,$E$6,TRUE)</f>
        <v>#NAME?</v>
      </c>
      <c r="L2052" s="24" t="e">
        <f t="shared" ref="L2052:L2115" ca="1" si="98">((2*G2052-1)/$E$2)*(LN(J2052)+LN(1-K2052))</f>
        <v>#NAME?</v>
      </c>
    </row>
    <row r="2053" spans="2:12" x14ac:dyDescent="0.25">
      <c r="B2053" s="24">
        <v>9.3208186871245164</v>
      </c>
      <c r="G2053" s="24">
        <v>2051</v>
      </c>
      <c r="H2053" s="24" t="e">
        <f ca="1"/>
        <v>#NAME?</v>
      </c>
      <c r="I2053" s="24" t="e" cm="1">
        <f t="array" aca="1" ref="I2053" ca="1">INDIRECT(ADDRESS(($E$2+1-G2053)+2,8))</f>
        <v>#NAME?</v>
      </c>
      <c r="J2053" s="24" t="e">
        <f t="shared" ca="1" si="96"/>
        <v>#NAME?</v>
      </c>
      <c r="K2053" s="24" t="e">
        <f t="shared" ca="1" si="97"/>
        <v>#NAME?</v>
      </c>
      <c r="L2053" s="24" t="e">
        <f t="shared" ca="1" si="98"/>
        <v>#NAME?</v>
      </c>
    </row>
    <row r="2054" spans="2:12" x14ac:dyDescent="0.25">
      <c r="B2054" s="24">
        <v>10.594338772829975</v>
      </c>
      <c r="G2054" s="24">
        <v>2052</v>
      </c>
      <c r="H2054" s="24" t="e">
        <f ca="1"/>
        <v>#NAME?</v>
      </c>
      <c r="I2054" s="24" t="e" cm="1">
        <f t="array" aca="1" ref="I2054" ca="1">INDIRECT(ADDRESS(($E$2+1-G2054)+2,8))</f>
        <v>#NAME?</v>
      </c>
      <c r="J2054" s="24" t="e">
        <f t="shared" ca="1" si="96"/>
        <v>#NAME?</v>
      </c>
      <c r="K2054" s="24" t="e">
        <f t="shared" ca="1" si="97"/>
        <v>#NAME?</v>
      </c>
      <c r="L2054" s="24" t="e">
        <f t="shared" ca="1" si="98"/>
        <v>#NAME?</v>
      </c>
    </row>
    <row r="2055" spans="2:12" x14ac:dyDescent="0.25">
      <c r="B2055" s="24">
        <v>11.508817456042358</v>
      </c>
      <c r="G2055" s="24">
        <v>2053</v>
      </c>
      <c r="H2055" s="24" t="e">
        <f ca="1"/>
        <v>#NAME?</v>
      </c>
      <c r="I2055" s="24" t="e" cm="1">
        <f t="array" aca="1" ref="I2055" ca="1">INDIRECT(ADDRESS(($E$2+1-G2055)+2,8))</f>
        <v>#NAME?</v>
      </c>
      <c r="J2055" s="24" t="e">
        <f t="shared" ca="1" si="96"/>
        <v>#NAME?</v>
      </c>
      <c r="K2055" s="24" t="e">
        <f t="shared" ca="1" si="97"/>
        <v>#NAME?</v>
      </c>
      <c r="L2055" s="24" t="e">
        <f t="shared" ca="1" si="98"/>
        <v>#NAME?</v>
      </c>
    </row>
    <row r="2056" spans="2:12" x14ac:dyDescent="0.25">
      <c r="B2056" s="24">
        <v>9.8878384476188863</v>
      </c>
      <c r="G2056" s="24">
        <v>2054</v>
      </c>
      <c r="H2056" s="24" t="e">
        <f ca="1"/>
        <v>#NAME?</v>
      </c>
      <c r="I2056" s="24" t="e" cm="1">
        <f t="array" aca="1" ref="I2056" ca="1">INDIRECT(ADDRESS(($E$2+1-G2056)+2,8))</f>
        <v>#NAME?</v>
      </c>
      <c r="J2056" s="24" t="e">
        <f t="shared" ca="1" si="96"/>
        <v>#NAME?</v>
      </c>
      <c r="K2056" s="24" t="e">
        <f t="shared" ca="1" si="97"/>
        <v>#NAME?</v>
      </c>
      <c r="L2056" s="24" t="e">
        <f t="shared" ca="1" si="98"/>
        <v>#NAME?</v>
      </c>
    </row>
    <row r="2057" spans="2:12" x14ac:dyDescent="0.25">
      <c r="B2057" s="24">
        <v>10.648787293973363</v>
      </c>
      <c r="G2057" s="24">
        <v>2055</v>
      </c>
      <c r="H2057" s="24" t="e">
        <f ca="1"/>
        <v>#NAME?</v>
      </c>
      <c r="I2057" s="24" t="e" cm="1">
        <f t="array" aca="1" ref="I2057" ca="1">INDIRECT(ADDRESS(($E$2+1-G2057)+2,8))</f>
        <v>#NAME?</v>
      </c>
      <c r="J2057" s="24" t="e">
        <f t="shared" ca="1" si="96"/>
        <v>#NAME?</v>
      </c>
      <c r="K2057" s="24" t="e">
        <f t="shared" ca="1" si="97"/>
        <v>#NAME?</v>
      </c>
      <c r="L2057" s="24" t="e">
        <f t="shared" ca="1" si="98"/>
        <v>#NAME?</v>
      </c>
    </row>
    <row r="2058" spans="2:12" x14ac:dyDescent="0.25">
      <c r="B2058" s="24">
        <v>11.43217379881035</v>
      </c>
      <c r="G2058" s="24">
        <v>2056</v>
      </c>
      <c r="H2058" s="24" t="e">
        <f ca="1"/>
        <v>#NAME?</v>
      </c>
      <c r="I2058" s="24" t="e" cm="1">
        <f t="array" aca="1" ref="I2058" ca="1">INDIRECT(ADDRESS(($E$2+1-G2058)+2,8))</f>
        <v>#NAME?</v>
      </c>
      <c r="J2058" s="24" t="e">
        <f t="shared" ca="1" si="96"/>
        <v>#NAME?</v>
      </c>
      <c r="K2058" s="24" t="e">
        <f t="shared" ca="1" si="97"/>
        <v>#NAME?</v>
      </c>
      <c r="L2058" s="24" t="e">
        <f t="shared" ca="1" si="98"/>
        <v>#NAME?</v>
      </c>
    </row>
    <row r="2059" spans="2:12" x14ac:dyDescent="0.25">
      <c r="B2059" s="24">
        <v>11.492423446923066</v>
      </c>
      <c r="G2059" s="24">
        <v>2057</v>
      </c>
      <c r="H2059" s="24" t="e">
        <f ca="1"/>
        <v>#NAME?</v>
      </c>
      <c r="I2059" s="24" t="e" cm="1">
        <f t="array" aca="1" ref="I2059" ca="1">INDIRECT(ADDRESS(($E$2+1-G2059)+2,8))</f>
        <v>#NAME?</v>
      </c>
      <c r="J2059" s="24" t="e">
        <f t="shared" ca="1" si="96"/>
        <v>#NAME?</v>
      </c>
      <c r="K2059" s="24" t="e">
        <f t="shared" ca="1" si="97"/>
        <v>#NAME?</v>
      </c>
      <c r="L2059" s="24" t="e">
        <f t="shared" ca="1" si="98"/>
        <v>#NAME?</v>
      </c>
    </row>
    <row r="2060" spans="2:12" x14ac:dyDescent="0.25">
      <c r="B2060" s="24">
        <v>11.406636746970911</v>
      </c>
      <c r="G2060" s="24">
        <v>2058</v>
      </c>
      <c r="H2060" s="24" t="e">
        <f ca="1"/>
        <v>#NAME?</v>
      </c>
      <c r="I2060" s="24" t="e" cm="1">
        <f t="array" aca="1" ref="I2060" ca="1">INDIRECT(ADDRESS(($E$2+1-G2060)+2,8))</f>
        <v>#NAME?</v>
      </c>
      <c r="J2060" s="24" t="e">
        <f t="shared" ca="1" si="96"/>
        <v>#NAME?</v>
      </c>
      <c r="K2060" s="24" t="e">
        <f t="shared" ca="1" si="97"/>
        <v>#NAME?</v>
      </c>
      <c r="L2060" s="24" t="e">
        <f t="shared" ca="1" si="98"/>
        <v>#NAME?</v>
      </c>
    </row>
    <row r="2061" spans="2:12" x14ac:dyDescent="0.25">
      <c r="B2061" s="24">
        <v>9.6185211809960744</v>
      </c>
      <c r="G2061" s="24">
        <v>2059</v>
      </c>
      <c r="H2061" s="24" t="e">
        <f ca="1"/>
        <v>#NAME?</v>
      </c>
      <c r="I2061" s="24" t="e" cm="1">
        <f t="array" aca="1" ref="I2061" ca="1">INDIRECT(ADDRESS(($E$2+1-G2061)+2,8))</f>
        <v>#NAME?</v>
      </c>
      <c r="J2061" s="24" t="e">
        <f t="shared" ca="1" si="96"/>
        <v>#NAME?</v>
      </c>
      <c r="K2061" s="24" t="e">
        <f t="shared" ca="1" si="97"/>
        <v>#NAME?</v>
      </c>
      <c r="L2061" s="24" t="e">
        <f t="shared" ca="1" si="98"/>
        <v>#NAME?</v>
      </c>
    </row>
    <row r="2062" spans="2:12" x14ac:dyDescent="0.25">
      <c r="B2062" s="24">
        <v>8.9394783409499592</v>
      </c>
      <c r="G2062" s="24">
        <v>2060</v>
      </c>
      <c r="H2062" s="24" t="e">
        <f ca="1"/>
        <v>#NAME?</v>
      </c>
      <c r="I2062" s="24" t="e" cm="1">
        <f t="array" aca="1" ref="I2062" ca="1">INDIRECT(ADDRESS(($E$2+1-G2062)+2,8))</f>
        <v>#NAME?</v>
      </c>
      <c r="J2062" s="24" t="e">
        <f t="shared" ca="1" si="96"/>
        <v>#NAME?</v>
      </c>
      <c r="K2062" s="24" t="e">
        <f t="shared" ca="1" si="97"/>
        <v>#NAME?</v>
      </c>
      <c r="L2062" s="24" t="e">
        <f t="shared" ca="1" si="98"/>
        <v>#NAME?</v>
      </c>
    </row>
    <row r="2063" spans="2:12" x14ac:dyDescent="0.25">
      <c r="B2063" s="24">
        <v>6.0964880857128847</v>
      </c>
      <c r="G2063" s="24">
        <v>2061</v>
      </c>
      <c r="H2063" s="24" t="e">
        <f ca="1"/>
        <v>#NAME?</v>
      </c>
      <c r="I2063" s="24" t="e" cm="1">
        <f t="array" aca="1" ref="I2063" ca="1">INDIRECT(ADDRESS(($E$2+1-G2063)+2,8))</f>
        <v>#NAME?</v>
      </c>
      <c r="J2063" s="24" t="e">
        <f t="shared" ca="1" si="96"/>
        <v>#NAME?</v>
      </c>
      <c r="K2063" s="24" t="e">
        <f t="shared" ca="1" si="97"/>
        <v>#NAME?</v>
      </c>
      <c r="L2063" s="24" t="e">
        <f t="shared" ca="1" si="98"/>
        <v>#NAME?</v>
      </c>
    </row>
    <row r="2064" spans="2:12" x14ac:dyDescent="0.25">
      <c r="B2064" s="24">
        <v>9.3016140205231288</v>
      </c>
      <c r="G2064" s="24">
        <v>2062</v>
      </c>
      <c r="H2064" s="24" t="e">
        <f ca="1"/>
        <v>#NAME?</v>
      </c>
      <c r="I2064" s="24" t="e" cm="1">
        <f t="array" aca="1" ref="I2064" ca="1">INDIRECT(ADDRESS(($E$2+1-G2064)+2,8))</f>
        <v>#NAME?</v>
      </c>
      <c r="J2064" s="24" t="e">
        <f t="shared" ca="1" si="96"/>
        <v>#NAME?</v>
      </c>
      <c r="K2064" s="24" t="e">
        <f t="shared" ca="1" si="97"/>
        <v>#NAME?</v>
      </c>
      <c r="L2064" s="24" t="e">
        <f t="shared" ca="1" si="98"/>
        <v>#NAME?</v>
      </c>
    </row>
    <row r="2065" spans="2:12" x14ac:dyDescent="0.25">
      <c r="B2065" s="24">
        <v>11.285294194601425</v>
      </c>
      <c r="G2065" s="24">
        <v>2063</v>
      </c>
      <c r="H2065" s="24" t="e">
        <f ca="1"/>
        <v>#NAME?</v>
      </c>
      <c r="I2065" s="24" t="e" cm="1">
        <f t="array" aca="1" ref="I2065" ca="1">INDIRECT(ADDRESS(($E$2+1-G2065)+2,8))</f>
        <v>#NAME?</v>
      </c>
      <c r="J2065" s="24" t="e">
        <f t="shared" ca="1" si="96"/>
        <v>#NAME?</v>
      </c>
      <c r="K2065" s="24" t="e">
        <f t="shared" ca="1" si="97"/>
        <v>#NAME?</v>
      </c>
      <c r="L2065" s="24" t="e">
        <f t="shared" ca="1" si="98"/>
        <v>#NAME?</v>
      </c>
    </row>
    <row r="2066" spans="2:12" x14ac:dyDescent="0.25">
      <c r="B2066" s="24">
        <v>8.8926396670087797</v>
      </c>
      <c r="G2066" s="24">
        <v>2064</v>
      </c>
      <c r="H2066" s="24" t="e">
        <f ca="1"/>
        <v>#NAME?</v>
      </c>
      <c r="I2066" s="24" t="e" cm="1">
        <f t="array" aca="1" ref="I2066" ca="1">INDIRECT(ADDRESS(($E$2+1-G2066)+2,8))</f>
        <v>#NAME?</v>
      </c>
      <c r="J2066" s="24" t="e">
        <f t="shared" ca="1" si="96"/>
        <v>#NAME?</v>
      </c>
      <c r="K2066" s="24" t="e">
        <f t="shared" ca="1" si="97"/>
        <v>#NAME?</v>
      </c>
      <c r="L2066" s="24" t="e">
        <f t="shared" ca="1" si="98"/>
        <v>#NAME?</v>
      </c>
    </row>
    <row r="2067" spans="2:12" x14ac:dyDescent="0.25">
      <c r="B2067" s="24">
        <v>5.3731097533476193</v>
      </c>
      <c r="G2067" s="24">
        <v>2065</v>
      </c>
      <c r="H2067" s="24" t="e">
        <f ca="1"/>
        <v>#NAME?</v>
      </c>
      <c r="I2067" s="24" t="e" cm="1">
        <f t="array" aca="1" ref="I2067" ca="1">INDIRECT(ADDRESS(($E$2+1-G2067)+2,8))</f>
        <v>#NAME?</v>
      </c>
      <c r="J2067" s="24" t="e">
        <f t="shared" ca="1" si="96"/>
        <v>#NAME?</v>
      </c>
      <c r="K2067" s="24" t="e">
        <f t="shared" ca="1" si="97"/>
        <v>#NAME?</v>
      </c>
      <c r="L2067" s="24" t="e">
        <f t="shared" ca="1" si="98"/>
        <v>#NAME?</v>
      </c>
    </row>
    <row r="2068" spans="2:12" x14ac:dyDescent="0.25">
      <c r="B2068" s="24">
        <v>8.9825479166873539</v>
      </c>
      <c r="G2068" s="24">
        <v>2066</v>
      </c>
      <c r="H2068" s="24" t="e">
        <f ca="1"/>
        <v>#NAME?</v>
      </c>
      <c r="I2068" s="24" t="e" cm="1">
        <f t="array" aca="1" ref="I2068" ca="1">INDIRECT(ADDRESS(($E$2+1-G2068)+2,8))</f>
        <v>#NAME?</v>
      </c>
      <c r="J2068" s="24" t="e">
        <f t="shared" ca="1" si="96"/>
        <v>#NAME?</v>
      </c>
      <c r="K2068" s="24" t="e">
        <f t="shared" ca="1" si="97"/>
        <v>#NAME?</v>
      </c>
      <c r="L2068" s="24" t="e">
        <f t="shared" ca="1" si="98"/>
        <v>#NAME?</v>
      </c>
    </row>
    <row r="2069" spans="2:12" x14ac:dyDescent="0.25">
      <c r="B2069" s="24">
        <v>9.1434986359642121</v>
      </c>
      <c r="G2069" s="24">
        <v>2067</v>
      </c>
      <c r="H2069" s="24" t="e">
        <f ca="1"/>
        <v>#NAME?</v>
      </c>
      <c r="I2069" s="24" t="e" cm="1">
        <f t="array" aca="1" ref="I2069" ca="1">INDIRECT(ADDRESS(($E$2+1-G2069)+2,8))</f>
        <v>#NAME?</v>
      </c>
      <c r="J2069" s="24" t="e">
        <f t="shared" ca="1" si="96"/>
        <v>#NAME?</v>
      </c>
      <c r="K2069" s="24" t="e">
        <f t="shared" ca="1" si="97"/>
        <v>#NAME?</v>
      </c>
      <c r="L2069" s="24" t="e">
        <f t="shared" ca="1" si="98"/>
        <v>#NAME?</v>
      </c>
    </row>
    <row r="2070" spans="2:12" x14ac:dyDescent="0.25">
      <c r="B2070" s="24">
        <v>9.9141253335940789</v>
      </c>
      <c r="G2070" s="24">
        <v>2068</v>
      </c>
      <c r="H2070" s="24" t="e">
        <f ca="1"/>
        <v>#NAME?</v>
      </c>
      <c r="I2070" s="24" t="e" cm="1">
        <f t="array" aca="1" ref="I2070" ca="1">INDIRECT(ADDRESS(($E$2+1-G2070)+2,8))</f>
        <v>#NAME?</v>
      </c>
      <c r="J2070" s="24" t="e">
        <f t="shared" ca="1" si="96"/>
        <v>#NAME?</v>
      </c>
      <c r="K2070" s="24" t="e">
        <f t="shared" ca="1" si="97"/>
        <v>#NAME?</v>
      </c>
      <c r="L2070" s="24" t="e">
        <f t="shared" ca="1" si="98"/>
        <v>#NAME?</v>
      </c>
    </row>
    <row r="2071" spans="2:12" x14ac:dyDescent="0.25">
      <c r="B2071" s="24">
        <v>8.6936147861378057</v>
      </c>
      <c r="G2071" s="24">
        <v>2069</v>
      </c>
      <c r="H2071" s="24" t="e">
        <f ca="1"/>
        <v>#NAME?</v>
      </c>
      <c r="I2071" s="24" t="e" cm="1">
        <f t="array" aca="1" ref="I2071" ca="1">INDIRECT(ADDRESS(($E$2+1-G2071)+2,8))</f>
        <v>#NAME?</v>
      </c>
      <c r="J2071" s="24" t="e">
        <f t="shared" ca="1" si="96"/>
        <v>#NAME?</v>
      </c>
      <c r="K2071" s="24" t="e">
        <f t="shared" ca="1" si="97"/>
        <v>#NAME?</v>
      </c>
      <c r="L2071" s="24" t="e">
        <f t="shared" ca="1" si="98"/>
        <v>#NAME?</v>
      </c>
    </row>
    <row r="2072" spans="2:12" x14ac:dyDescent="0.25">
      <c r="B2072" s="24">
        <v>9.7101803918910505</v>
      </c>
      <c r="G2072" s="24">
        <v>2070</v>
      </c>
      <c r="H2072" s="24" t="e">
        <f ca="1"/>
        <v>#NAME?</v>
      </c>
      <c r="I2072" s="24" t="e" cm="1">
        <f t="array" aca="1" ref="I2072" ca="1">INDIRECT(ADDRESS(($E$2+1-G2072)+2,8))</f>
        <v>#NAME?</v>
      </c>
      <c r="J2072" s="24" t="e">
        <f t="shared" ca="1" si="96"/>
        <v>#NAME?</v>
      </c>
      <c r="K2072" s="24" t="e">
        <f t="shared" ca="1" si="97"/>
        <v>#NAME?</v>
      </c>
      <c r="L2072" s="24" t="e">
        <f t="shared" ca="1" si="98"/>
        <v>#NAME?</v>
      </c>
    </row>
    <row r="2073" spans="2:12" x14ac:dyDescent="0.25">
      <c r="B2073" s="24">
        <v>9.5091349363515647</v>
      </c>
      <c r="G2073" s="24">
        <v>2071</v>
      </c>
      <c r="H2073" s="24" t="e">
        <f ca="1"/>
        <v>#NAME?</v>
      </c>
      <c r="I2073" s="24" t="e" cm="1">
        <f t="array" aca="1" ref="I2073" ca="1">INDIRECT(ADDRESS(($E$2+1-G2073)+2,8))</f>
        <v>#NAME?</v>
      </c>
      <c r="J2073" s="24" t="e">
        <f t="shared" ca="1" si="96"/>
        <v>#NAME?</v>
      </c>
      <c r="K2073" s="24" t="e">
        <f t="shared" ca="1" si="97"/>
        <v>#NAME?</v>
      </c>
      <c r="L2073" s="24" t="e">
        <f t="shared" ca="1" si="98"/>
        <v>#NAME?</v>
      </c>
    </row>
    <row r="2074" spans="2:12" x14ac:dyDescent="0.25">
      <c r="B2074" s="24">
        <v>8.4074210837547838</v>
      </c>
      <c r="G2074" s="24">
        <v>2072</v>
      </c>
      <c r="H2074" s="24" t="e">
        <f ca="1"/>
        <v>#NAME?</v>
      </c>
      <c r="I2074" s="24" t="e" cm="1">
        <f t="array" aca="1" ref="I2074" ca="1">INDIRECT(ADDRESS(($E$2+1-G2074)+2,8))</f>
        <v>#NAME?</v>
      </c>
      <c r="J2074" s="24" t="e">
        <f t="shared" ca="1" si="96"/>
        <v>#NAME?</v>
      </c>
      <c r="K2074" s="24" t="e">
        <f t="shared" ca="1" si="97"/>
        <v>#NAME?</v>
      </c>
      <c r="L2074" s="24" t="e">
        <f t="shared" ca="1" si="98"/>
        <v>#NAME?</v>
      </c>
    </row>
    <row r="2075" spans="2:12" x14ac:dyDescent="0.25">
      <c r="B2075" s="24">
        <v>11.705705248565369</v>
      </c>
      <c r="G2075" s="24">
        <v>2073</v>
      </c>
      <c r="H2075" s="24" t="e">
        <f ca="1"/>
        <v>#NAME?</v>
      </c>
      <c r="I2075" s="24" t="e" cm="1">
        <f t="array" aca="1" ref="I2075" ca="1">INDIRECT(ADDRESS(($E$2+1-G2075)+2,8))</f>
        <v>#NAME?</v>
      </c>
      <c r="J2075" s="24" t="e">
        <f t="shared" ca="1" si="96"/>
        <v>#NAME?</v>
      </c>
      <c r="K2075" s="24" t="e">
        <f t="shared" ca="1" si="97"/>
        <v>#NAME?</v>
      </c>
      <c r="L2075" s="24" t="e">
        <f t="shared" ca="1" si="98"/>
        <v>#NAME?</v>
      </c>
    </row>
    <row r="2076" spans="2:12" x14ac:dyDescent="0.25">
      <c r="B2076" s="24">
        <v>7.3334684218027419</v>
      </c>
      <c r="G2076" s="24">
        <v>2074</v>
      </c>
      <c r="H2076" s="24" t="e">
        <f ca="1"/>
        <v>#NAME?</v>
      </c>
      <c r="I2076" s="24" t="e" cm="1">
        <f t="array" aca="1" ref="I2076" ca="1">INDIRECT(ADDRESS(($E$2+1-G2076)+2,8))</f>
        <v>#NAME?</v>
      </c>
      <c r="J2076" s="24" t="e">
        <f t="shared" ca="1" si="96"/>
        <v>#NAME?</v>
      </c>
      <c r="K2076" s="24" t="e">
        <f t="shared" ca="1" si="97"/>
        <v>#NAME?</v>
      </c>
      <c r="L2076" s="24" t="e">
        <f t="shared" ca="1" si="98"/>
        <v>#NAME?</v>
      </c>
    </row>
    <row r="2077" spans="2:12" x14ac:dyDescent="0.25">
      <c r="B2077" s="24">
        <v>8.1496597745339887</v>
      </c>
      <c r="G2077" s="24">
        <v>2075</v>
      </c>
      <c r="H2077" s="24" t="e">
        <f ca="1"/>
        <v>#NAME?</v>
      </c>
      <c r="I2077" s="24" t="e" cm="1">
        <f t="array" aca="1" ref="I2077" ca="1">INDIRECT(ADDRESS(($E$2+1-G2077)+2,8))</f>
        <v>#NAME?</v>
      </c>
      <c r="J2077" s="24" t="e">
        <f t="shared" ca="1" si="96"/>
        <v>#NAME?</v>
      </c>
      <c r="K2077" s="24" t="e">
        <f t="shared" ca="1" si="97"/>
        <v>#NAME?</v>
      </c>
      <c r="L2077" s="24" t="e">
        <f t="shared" ca="1" si="98"/>
        <v>#NAME?</v>
      </c>
    </row>
    <row r="2078" spans="2:12" x14ac:dyDescent="0.25">
      <c r="B2078" s="24">
        <v>11.75279680645578</v>
      </c>
      <c r="G2078" s="24">
        <v>2076</v>
      </c>
      <c r="H2078" s="24" t="e">
        <f ca="1"/>
        <v>#NAME?</v>
      </c>
      <c r="I2078" s="24" t="e" cm="1">
        <f t="array" aca="1" ref="I2078" ca="1">INDIRECT(ADDRESS(($E$2+1-G2078)+2,8))</f>
        <v>#NAME?</v>
      </c>
      <c r="J2078" s="24" t="e">
        <f t="shared" ca="1" si="96"/>
        <v>#NAME?</v>
      </c>
      <c r="K2078" s="24" t="e">
        <f t="shared" ca="1" si="97"/>
        <v>#NAME?</v>
      </c>
      <c r="L2078" s="24" t="e">
        <f t="shared" ca="1" si="98"/>
        <v>#NAME?</v>
      </c>
    </row>
    <row r="2079" spans="2:12" x14ac:dyDescent="0.25">
      <c r="B2079" s="24">
        <v>7.7384279336408053</v>
      </c>
      <c r="G2079" s="24">
        <v>2077</v>
      </c>
      <c r="H2079" s="24" t="e">
        <f ca="1"/>
        <v>#NAME?</v>
      </c>
      <c r="I2079" s="24" t="e" cm="1">
        <f t="array" aca="1" ref="I2079" ca="1">INDIRECT(ADDRESS(($E$2+1-G2079)+2,8))</f>
        <v>#NAME?</v>
      </c>
      <c r="J2079" s="24" t="e">
        <f t="shared" ca="1" si="96"/>
        <v>#NAME?</v>
      </c>
      <c r="K2079" s="24" t="e">
        <f t="shared" ca="1" si="97"/>
        <v>#NAME?</v>
      </c>
      <c r="L2079" s="24" t="e">
        <f t="shared" ca="1" si="98"/>
        <v>#NAME?</v>
      </c>
    </row>
    <row r="2080" spans="2:12" x14ac:dyDescent="0.25">
      <c r="B2080" s="24">
        <v>9.3718281269244859</v>
      </c>
      <c r="G2080" s="24">
        <v>2078</v>
      </c>
      <c r="H2080" s="24" t="e">
        <f ca="1"/>
        <v>#NAME?</v>
      </c>
      <c r="I2080" s="24" t="e" cm="1">
        <f t="array" aca="1" ref="I2080" ca="1">INDIRECT(ADDRESS(($E$2+1-G2080)+2,8))</f>
        <v>#NAME?</v>
      </c>
      <c r="J2080" s="24" t="e">
        <f t="shared" ca="1" si="96"/>
        <v>#NAME?</v>
      </c>
      <c r="K2080" s="24" t="e">
        <f t="shared" ca="1" si="97"/>
        <v>#NAME?</v>
      </c>
      <c r="L2080" s="24" t="e">
        <f t="shared" ca="1" si="98"/>
        <v>#NAME?</v>
      </c>
    </row>
    <row r="2081" spans="2:12" x14ac:dyDescent="0.25">
      <c r="B2081" s="24">
        <v>6.0996576769129085</v>
      </c>
      <c r="G2081" s="24">
        <v>2079</v>
      </c>
      <c r="H2081" s="24" t="e">
        <f ca="1"/>
        <v>#NAME?</v>
      </c>
      <c r="I2081" s="24" t="e" cm="1">
        <f t="array" aca="1" ref="I2081" ca="1">INDIRECT(ADDRESS(($E$2+1-G2081)+2,8))</f>
        <v>#NAME?</v>
      </c>
      <c r="J2081" s="24" t="e">
        <f t="shared" ca="1" si="96"/>
        <v>#NAME?</v>
      </c>
      <c r="K2081" s="24" t="e">
        <f t="shared" ca="1" si="97"/>
        <v>#NAME?</v>
      </c>
      <c r="L2081" s="24" t="e">
        <f t="shared" ca="1" si="98"/>
        <v>#NAME?</v>
      </c>
    </row>
    <row r="2082" spans="2:12" x14ac:dyDescent="0.25">
      <c r="B2082" s="24">
        <v>8.2076696195058201</v>
      </c>
      <c r="G2082" s="24">
        <v>2080</v>
      </c>
      <c r="H2082" s="24" t="e">
        <f ca="1"/>
        <v>#NAME?</v>
      </c>
      <c r="I2082" s="24" t="e" cm="1">
        <f t="array" aca="1" ref="I2082" ca="1">INDIRECT(ADDRESS(($E$2+1-G2082)+2,8))</f>
        <v>#NAME?</v>
      </c>
      <c r="J2082" s="24" t="e">
        <f t="shared" ca="1" si="96"/>
        <v>#NAME?</v>
      </c>
      <c r="K2082" s="24" t="e">
        <f t="shared" ca="1" si="97"/>
        <v>#NAME?</v>
      </c>
      <c r="L2082" s="24" t="e">
        <f t="shared" ca="1" si="98"/>
        <v>#NAME?</v>
      </c>
    </row>
    <row r="2083" spans="2:12" x14ac:dyDescent="0.25">
      <c r="B2083" s="24">
        <v>7.6425736290906521</v>
      </c>
      <c r="G2083" s="24">
        <v>2081</v>
      </c>
      <c r="H2083" s="24" t="e">
        <f ca="1"/>
        <v>#NAME?</v>
      </c>
      <c r="I2083" s="24" t="e" cm="1">
        <f t="array" aca="1" ref="I2083" ca="1">INDIRECT(ADDRESS(($E$2+1-G2083)+2,8))</f>
        <v>#NAME?</v>
      </c>
      <c r="J2083" s="24" t="e">
        <f t="shared" ca="1" si="96"/>
        <v>#NAME?</v>
      </c>
      <c r="K2083" s="24" t="e">
        <f t="shared" ca="1" si="97"/>
        <v>#NAME?</v>
      </c>
      <c r="L2083" s="24" t="e">
        <f t="shared" ca="1" si="98"/>
        <v>#NAME?</v>
      </c>
    </row>
    <row r="2084" spans="2:12" x14ac:dyDescent="0.25">
      <c r="B2084" s="24">
        <v>10.187984998344495</v>
      </c>
      <c r="G2084" s="24">
        <v>2082</v>
      </c>
      <c r="H2084" s="24" t="e">
        <f ca="1"/>
        <v>#NAME?</v>
      </c>
      <c r="I2084" s="24" t="e" cm="1">
        <f t="array" aca="1" ref="I2084" ca="1">INDIRECT(ADDRESS(($E$2+1-G2084)+2,8))</f>
        <v>#NAME?</v>
      </c>
      <c r="J2084" s="24" t="e">
        <f t="shared" ca="1" si="96"/>
        <v>#NAME?</v>
      </c>
      <c r="K2084" s="24" t="e">
        <f t="shared" ca="1" si="97"/>
        <v>#NAME?</v>
      </c>
      <c r="L2084" s="24" t="e">
        <f t="shared" ca="1" si="98"/>
        <v>#NAME?</v>
      </c>
    </row>
    <row r="2085" spans="2:12" x14ac:dyDescent="0.25">
      <c r="B2085" s="24">
        <v>7.4156480765405579</v>
      </c>
      <c r="G2085" s="24">
        <v>2083</v>
      </c>
      <c r="H2085" s="24" t="e">
        <f ca="1"/>
        <v>#NAME?</v>
      </c>
      <c r="I2085" s="24" t="e" cm="1">
        <f t="array" aca="1" ref="I2085" ca="1">INDIRECT(ADDRESS(($E$2+1-G2085)+2,8))</f>
        <v>#NAME?</v>
      </c>
      <c r="J2085" s="24" t="e">
        <f t="shared" ca="1" si="96"/>
        <v>#NAME?</v>
      </c>
      <c r="K2085" s="24" t="e">
        <f t="shared" ca="1" si="97"/>
        <v>#NAME?</v>
      </c>
      <c r="L2085" s="24" t="e">
        <f t="shared" ca="1" si="98"/>
        <v>#NAME?</v>
      </c>
    </row>
    <row r="2086" spans="2:12" x14ac:dyDescent="0.25">
      <c r="B2086" s="24">
        <v>10.702863625982072</v>
      </c>
      <c r="G2086" s="24">
        <v>2084</v>
      </c>
      <c r="H2086" s="24" t="e">
        <f ca="1"/>
        <v>#NAME?</v>
      </c>
      <c r="I2086" s="24" t="e" cm="1">
        <f t="array" aca="1" ref="I2086" ca="1">INDIRECT(ADDRESS(($E$2+1-G2086)+2,8))</f>
        <v>#NAME?</v>
      </c>
      <c r="J2086" s="24" t="e">
        <f t="shared" ca="1" si="96"/>
        <v>#NAME?</v>
      </c>
      <c r="K2086" s="24" t="e">
        <f t="shared" ca="1" si="97"/>
        <v>#NAME?</v>
      </c>
      <c r="L2086" s="24" t="e">
        <f t="shared" ca="1" si="98"/>
        <v>#NAME?</v>
      </c>
    </row>
    <row r="2087" spans="2:12" x14ac:dyDescent="0.25">
      <c r="B2087" s="24">
        <v>10.816499470445018</v>
      </c>
      <c r="G2087" s="24">
        <v>2085</v>
      </c>
      <c r="H2087" s="24" t="e">
        <f ca="1"/>
        <v>#NAME?</v>
      </c>
      <c r="I2087" s="24" t="e" cm="1">
        <f t="array" aca="1" ref="I2087" ca="1">INDIRECT(ADDRESS(($E$2+1-G2087)+2,8))</f>
        <v>#NAME?</v>
      </c>
      <c r="J2087" s="24" t="e">
        <f t="shared" ca="1" si="96"/>
        <v>#NAME?</v>
      </c>
      <c r="K2087" s="24" t="e">
        <f t="shared" ca="1" si="97"/>
        <v>#NAME?</v>
      </c>
      <c r="L2087" s="24" t="e">
        <f t="shared" ca="1" si="98"/>
        <v>#NAME?</v>
      </c>
    </row>
    <row r="2088" spans="2:12" x14ac:dyDescent="0.25">
      <c r="B2088" s="24">
        <v>10.500753574540632</v>
      </c>
      <c r="G2088" s="24">
        <v>2086</v>
      </c>
      <c r="H2088" s="24" t="e">
        <f ca="1"/>
        <v>#NAME?</v>
      </c>
      <c r="I2088" s="24" t="e" cm="1">
        <f t="array" aca="1" ref="I2088" ca="1">INDIRECT(ADDRESS(($E$2+1-G2088)+2,8))</f>
        <v>#NAME?</v>
      </c>
      <c r="J2088" s="24" t="e">
        <f t="shared" ca="1" si="96"/>
        <v>#NAME?</v>
      </c>
      <c r="K2088" s="24" t="e">
        <f t="shared" ca="1" si="97"/>
        <v>#NAME?</v>
      </c>
      <c r="L2088" s="24" t="e">
        <f t="shared" ca="1" si="98"/>
        <v>#NAME?</v>
      </c>
    </row>
    <row r="2089" spans="2:12" x14ac:dyDescent="0.25">
      <c r="B2089" s="24">
        <v>9.8701006529036306</v>
      </c>
      <c r="G2089" s="24">
        <v>2087</v>
      </c>
      <c r="H2089" s="24" t="e">
        <f ca="1"/>
        <v>#NAME?</v>
      </c>
      <c r="I2089" s="24" t="e" cm="1">
        <f t="array" aca="1" ref="I2089" ca="1">INDIRECT(ADDRESS(($E$2+1-G2089)+2,8))</f>
        <v>#NAME?</v>
      </c>
      <c r="J2089" s="24" t="e">
        <f t="shared" ca="1" si="96"/>
        <v>#NAME?</v>
      </c>
      <c r="K2089" s="24" t="e">
        <f t="shared" ca="1" si="97"/>
        <v>#NAME?</v>
      </c>
      <c r="L2089" s="24" t="e">
        <f t="shared" ca="1" si="98"/>
        <v>#NAME?</v>
      </c>
    </row>
    <row r="2090" spans="2:12" x14ac:dyDescent="0.25">
      <c r="B2090" s="24">
        <v>8.7661837413770769</v>
      </c>
      <c r="G2090" s="24">
        <v>2088</v>
      </c>
      <c r="H2090" s="24" t="e">
        <f ca="1"/>
        <v>#NAME?</v>
      </c>
      <c r="I2090" s="24" t="e" cm="1">
        <f t="array" aca="1" ref="I2090" ca="1">INDIRECT(ADDRESS(($E$2+1-G2090)+2,8))</f>
        <v>#NAME?</v>
      </c>
      <c r="J2090" s="24" t="e">
        <f t="shared" ca="1" si="96"/>
        <v>#NAME?</v>
      </c>
      <c r="K2090" s="24" t="e">
        <f t="shared" ca="1" si="97"/>
        <v>#NAME?</v>
      </c>
      <c r="L2090" s="24" t="e">
        <f t="shared" ca="1" si="98"/>
        <v>#NAME?</v>
      </c>
    </row>
    <row r="2091" spans="2:12" x14ac:dyDescent="0.25">
      <c r="B2091" s="24">
        <v>10.834473029912051</v>
      </c>
      <c r="G2091" s="24">
        <v>2089</v>
      </c>
      <c r="H2091" s="24" t="e">
        <f ca="1"/>
        <v>#NAME?</v>
      </c>
      <c r="I2091" s="24" t="e" cm="1">
        <f t="array" aca="1" ref="I2091" ca="1">INDIRECT(ADDRESS(($E$2+1-G2091)+2,8))</f>
        <v>#NAME?</v>
      </c>
      <c r="J2091" s="24" t="e">
        <f t="shared" ca="1" si="96"/>
        <v>#NAME?</v>
      </c>
      <c r="K2091" s="24" t="e">
        <f t="shared" ca="1" si="97"/>
        <v>#NAME?</v>
      </c>
      <c r="L2091" s="24" t="e">
        <f t="shared" ca="1" si="98"/>
        <v>#NAME?</v>
      </c>
    </row>
    <row r="2092" spans="2:12" x14ac:dyDescent="0.25">
      <c r="B2092" s="24">
        <v>9.6346154959530068</v>
      </c>
      <c r="G2092" s="24">
        <v>2090</v>
      </c>
      <c r="H2092" s="24" t="e">
        <f ca="1"/>
        <v>#NAME?</v>
      </c>
      <c r="I2092" s="24" t="e" cm="1">
        <f t="array" aca="1" ref="I2092" ca="1">INDIRECT(ADDRESS(($E$2+1-G2092)+2,8))</f>
        <v>#NAME?</v>
      </c>
      <c r="J2092" s="24" t="e">
        <f t="shared" ca="1" si="96"/>
        <v>#NAME?</v>
      </c>
      <c r="K2092" s="24" t="e">
        <f t="shared" ca="1" si="97"/>
        <v>#NAME?</v>
      </c>
      <c r="L2092" s="24" t="e">
        <f t="shared" ca="1" si="98"/>
        <v>#NAME?</v>
      </c>
    </row>
    <row r="2093" spans="2:12" x14ac:dyDescent="0.25">
      <c r="B2093" s="24">
        <v>10.543218298721639</v>
      </c>
      <c r="G2093" s="24">
        <v>2091</v>
      </c>
      <c r="H2093" s="24" t="e">
        <f ca="1"/>
        <v>#NAME?</v>
      </c>
      <c r="I2093" s="24" t="e" cm="1">
        <f t="array" aca="1" ref="I2093" ca="1">INDIRECT(ADDRESS(($E$2+1-G2093)+2,8))</f>
        <v>#NAME?</v>
      </c>
      <c r="J2093" s="24" t="e">
        <f t="shared" ca="1" si="96"/>
        <v>#NAME?</v>
      </c>
      <c r="K2093" s="24" t="e">
        <f t="shared" ca="1" si="97"/>
        <v>#NAME?</v>
      </c>
      <c r="L2093" s="24" t="e">
        <f t="shared" ca="1" si="98"/>
        <v>#NAME?</v>
      </c>
    </row>
    <row r="2094" spans="2:12" x14ac:dyDescent="0.25">
      <c r="B2094" s="24">
        <v>9.7353724360724776</v>
      </c>
      <c r="G2094" s="24">
        <v>2092</v>
      </c>
      <c r="H2094" s="24" t="e">
        <f ca="1"/>
        <v>#NAME?</v>
      </c>
      <c r="I2094" s="24" t="e" cm="1">
        <f t="array" aca="1" ref="I2094" ca="1">INDIRECT(ADDRESS(($E$2+1-G2094)+2,8))</f>
        <v>#NAME?</v>
      </c>
      <c r="J2094" s="24" t="e">
        <f t="shared" ca="1" si="96"/>
        <v>#NAME?</v>
      </c>
      <c r="K2094" s="24" t="e">
        <f t="shared" ca="1" si="97"/>
        <v>#NAME?</v>
      </c>
      <c r="L2094" s="24" t="e">
        <f t="shared" ca="1" si="98"/>
        <v>#NAME?</v>
      </c>
    </row>
    <row r="2095" spans="2:12" x14ac:dyDescent="0.25">
      <c r="B2095" s="24">
        <v>9.1093778710256217</v>
      </c>
      <c r="G2095" s="24">
        <v>2093</v>
      </c>
      <c r="H2095" s="24" t="e">
        <f ca="1"/>
        <v>#NAME?</v>
      </c>
      <c r="I2095" s="24" t="e" cm="1">
        <f t="array" aca="1" ref="I2095" ca="1">INDIRECT(ADDRESS(($E$2+1-G2095)+2,8))</f>
        <v>#NAME?</v>
      </c>
      <c r="J2095" s="24" t="e">
        <f t="shared" ca="1" si="96"/>
        <v>#NAME?</v>
      </c>
      <c r="K2095" s="24" t="e">
        <f t="shared" ca="1" si="97"/>
        <v>#NAME?</v>
      </c>
      <c r="L2095" s="24" t="e">
        <f t="shared" ca="1" si="98"/>
        <v>#NAME?</v>
      </c>
    </row>
    <row r="2096" spans="2:12" x14ac:dyDescent="0.25">
      <c r="B2096" s="24">
        <v>10.235016214697744</v>
      </c>
      <c r="G2096" s="24">
        <v>2094</v>
      </c>
      <c r="H2096" s="24" t="e">
        <f ca="1"/>
        <v>#NAME?</v>
      </c>
      <c r="I2096" s="24" t="e" cm="1">
        <f t="array" aca="1" ref="I2096" ca="1">INDIRECT(ADDRESS(($E$2+1-G2096)+2,8))</f>
        <v>#NAME?</v>
      </c>
      <c r="J2096" s="24" t="e">
        <f t="shared" ca="1" si="96"/>
        <v>#NAME?</v>
      </c>
      <c r="K2096" s="24" t="e">
        <f t="shared" ca="1" si="97"/>
        <v>#NAME?</v>
      </c>
      <c r="L2096" s="24" t="e">
        <f t="shared" ca="1" si="98"/>
        <v>#NAME?</v>
      </c>
    </row>
    <row r="2097" spans="2:12" x14ac:dyDescent="0.25">
      <c r="B2097" s="24">
        <v>8.943193846251706</v>
      </c>
      <c r="G2097" s="24">
        <v>2095</v>
      </c>
      <c r="H2097" s="24" t="e">
        <f ca="1"/>
        <v>#NAME?</v>
      </c>
      <c r="I2097" s="24" t="e" cm="1">
        <f t="array" aca="1" ref="I2097" ca="1">INDIRECT(ADDRESS(($E$2+1-G2097)+2,8))</f>
        <v>#NAME?</v>
      </c>
      <c r="J2097" s="24" t="e">
        <f t="shared" ca="1" si="96"/>
        <v>#NAME?</v>
      </c>
      <c r="K2097" s="24" t="e">
        <f t="shared" ca="1" si="97"/>
        <v>#NAME?</v>
      </c>
      <c r="L2097" s="24" t="e">
        <f t="shared" ca="1" si="98"/>
        <v>#NAME?</v>
      </c>
    </row>
    <row r="2098" spans="2:12" x14ac:dyDescent="0.25">
      <c r="B2098" s="24">
        <v>8.5423786205569474</v>
      </c>
      <c r="G2098" s="24">
        <v>2096</v>
      </c>
      <c r="H2098" s="24" t="e">
        <f ca="1"/>
        <v>#NAME?</v>
      </c>
      <c r="I2098" s="24" t="e" cm="1">
        <f t="array" aca="1" ref="I2098" ca="1">INDIRECT(ADDRESS(($E$2+1-G2098)+2,8))</f>
        <v>#NAME?</v>
      </c>
      <c r="J2098" s="24" t="e">
        <f t="shared" ca="1" si="96"/>
        <v>#NAME?</v>
      </c>
      <c r="K2098" s="24" t="e">
        <f t="shared" ca="1" si="97"/>
        <v>#NAME?</v>
      </c>
      <c r="L2098" s="24" t="e">
        <f t="shared" ca="1" si="98"/>
        <v>#NAME?</v>
      </c>
    </row>
    <row r="2099" spans="2:12" x14ac:dyDescent="0.25">
      <c r="B2099" s="24">
        <v>10.023841781349915</v>
      </c>
      <c r="G2099" s="24">
        <v>2097</v>
      </c>
      <c r="H2099" s="24" t="e">
        <f ca="1"/>
        <v>#NAME?</v>
      </c>
      <c r="I2099" s="24" t="e" cm="1">
        <f t="array" aca="1" ref="I2099" ca="1">INDIRECT(ADDRESS(($E$2+1-G2099)+2,8))</f>
        <v>#NAME?</v>
      </c>
      <c r="J2099" s="24" t="e">
        <f t="shared" ca="1" si="96"/>
        <v>#NAME?</v>
      </c>
      <c r="K2099" s="24" t="e">
        <f t="shared" ca="1" si="97"/>
        <v>#NAME?</v>
      </c>
      <c r="L2099" s="24" t="e">
        <f t="shared" ca="1" si="98"/>
        <v>#NAME?</v>
      </c>
    </row>
    <row r="2100" spans="2:12" x14ac:dyDescent="0.25">
      <c r="B2100" s="24">
        <v>10.721642750372609</v>
      </c>
      <c r="G2100" s="24">
        <v>2098</v>
      </c>
      <c r="H2100" s="24" t="e">
        <f ca="1"/>
        <v>#NAME?</v>
      </c>
      <c r="I2100" s="24" t="e" cm="1">
        <f t="array" aca="1" ref="I2100" ca="1">INDIRECT(ADDRESS(($E$2+1-G2100)+2,8))</f>
        <v>#NAME?</v>
      </c>
      <c r="J2100" s="24" t="e">
        <f t="shared" ca="1" si="96"/>
        <v>#NAME?</v>
      </c>
      <c r="K2100" s="24" t="e">
        <f t="shared" ca="1" si="97"/>
        <v>#NAME?</v>
      </c>
      <c r="L2100" s="24" t="e">
        <f t="shared" ca="1" si="98"/>
        <v>#NAME?</v>
      </c>
    </row>
    <row r="2101" spans="2:12" x14ac:dyDescent="0.25">
      <c r="B2101" s="24">
        <v>9.5900653613649585</v>
      </c>
      <c r="G2101" s="24">
        <v>2099</v>
      </c>
      <c r="H2101" s="24" t="e">
        <f ca="1"/>
        <v>#NAME?</v>
      </c>
      <c r="I2101" s="24" t="e" cm="1">
        <f t="array" aca="1" ref="I2101" ca="1">INDIRECT(ADDRESS(($E$2+1-G2101)+2,8))</f>
        <v>#NAME?</v>
      </c>
      <c r="J2101" s="24" t="e">
        <f t="shared" ca="1" si="96"/>
        <v>#NAME?</v>
      </c>
      <c r="K2101" s="24" t="e">
        <f t="shared" ca="1" si="97"/>
        <v>#NAME?</v>
      </c>
      <c r="L2101" s="24" t="e">
        <f t="shared" ca="1" si="98"/>
        <v>#NAME?</v>
      </c>
    </row>
    <row r="2102" spans="2:12" x14ac:dyDescent="0.25">
      <c r="B2102" s="24">
        <v>9.8236099470070464</v>
      </c>
      <c r="G2102" s="24">
        <v>2100</v>
      </c>
      <c r="H2102" s="24" t="e">
        <f ca="1"/>
        <v>#NAME?</v>
      </c>
      <c r="I2102" s="24" t="e" cm="1">
        <f t="array" aca="1" ref="I2102" ca="1">INDIRECT(ADDRESS(($E$2+1-G2102)+2,8))</f>
        <v>#NAME?</v>
      </c>
      <c r="J2102" s="24" t="e">
        <f t="shared" ca="1" si="96"/>
        <v>#NAME?</v>
      </c>
      <c r="K2102" s="24" t="e">
        <f t="shared" ca="1" si="97"/>
        <v>#NAME?</v>
      </c>
      <c r="L2102" s="24" t="e">
        <f t="shared" ca="1" si="98"/>
        <v>#NAME?</v>
      </c>
    </row>
    <row r="2103" spans="2:12" x14ac:dyDescent="0.25">
      <c r="B2103" s="24">
        <v>9.9456886212820645</v>
      </c>
      <c r="G2103" s="24">
        <v>2101</v>
      </c>
      <c r="H2103" s="24" t="e">
        <f ca="1"/>
        <v>#NAME?</v>
      </c>
      <c r="I2103" s="24" t="e" cm="1">
        <f t="array" aca="1" ref="I2103" ca="1">INDIRECT(ADDRESS(($E$2+1-G2103)+2,8))</f>
        <v>#NAME?</v>
      </c>
      <c r="J2103" s="24" t="e">
        <f t="shared" ca="1" si="96"/>
        <v>#NAME?</v>
      </c>
      <c r="K2103" s="24" t="e">
        <f t="shared" ca="1" si="97"/>
        <v>#NAME?</v>
      </c>
      <c r="L2103" s="24" t="e">
        <f t="shared" ca="1" si="98"/>
        <v>#NAME?</v>
      </c>
    </row>
    <row r="2104" spans="2:12" x14ac:dyDescent="0.25">
      <c r="B2104" s="24">
        <v>5.7686382482646597</v>
      </c>
      <c r="G2104" s="24">
        <v>2102</v>
      </c>
      <c r="H2104" s="24" t="e">
        <f ca="1"/>
        <v>#NAME?</v>
      </c>
      <c r="I2104" s="24" t="e" cm="1">
        <f t="array" aca="1" ref="I2104" ca="1">INDIRECT(ADDRESS(($E$2+1-G2104)+2,8))</f>
        <v>#NAME?</v>
      </c>
      <c r="J2104" s="24" t="e">
        <f t="shared" ca="1" si="96"/>
        <v>#NAME?</v>
      </c>
      <c r="K2104" s="24" t="e">
        <f t="shared" ca="1" si="97"/>
        <v>#NAME?</v>
      </c>
      <c r="L2104" s="24" t="e">
        <f t="shared" ca="1" si="98"/>
        <v>#NAME?</v>
      </c>
    </row>
    <row r="2105" spans="2:12" x14ac:dyDescent="0.25">
      <c r="B2105" s="24">
        <v>8.8562340050381074</v>
      </c>
      <c r="G2105" s="24">
        <v>2103</v>
      </c>
      <c r="H2105" s="24" t="e">
        <f ca="1"/>
        <v>#NAME?</v>
      </c>
      <c r="I2105" s="24" t="e" cm="1">
        <f t="array" aca="1" ref="I2105" ca="1">INDIRECT(ADDRESS(($E$2+1-G2105)+2,8))</f>
        <v>#NAME?</v>
      </c>
      <c r="J2105" s="24" t="e">
        <f t="shared" ca="1" si="96"/>
        <v>#NAME?</v>
      </c>
      <c r="K2105" s="24" t="e">
        <f t="shared" ca="1" si="97"/>
        <v>#NAME?</v>
      </c>
      <c r="L2105" s="24" t="e">
        <f t="shared" ca="1" si="98"/>
        <v>#NAME?</v>
      </c>
    </row>
    <row r="2106" spans="2:12" x14ac:dyDescent="0.25">
      <c r="B2106" s="24">
        <v>8.7402388218515163</v>
      </c>
      <c r="G2106" s="24">
        <v>2104</v>
      </c>
      <c r="H2106" s="24" t="e">
        <f ca="1"/>
        <v>#NAME?</v>
      </c>
      <c r="I2106" s="24" t="e" cm="1">
        <f t="array" aca="1" ref="I2106" ca="1">INDIRECT(ADDRESS(($E$2+1-G2106)+2,8))</f>
        <v>#NAME?</v>
      </c>
      <c r="J2106" s="24" t="e">
        <f t="shared" ca="1" si="96"/>
        <v>#NAME?</v>
      </c>
      <c r="K2106" s="24" t="e">
        <f t="shared" ca="1" si="97"/>
        <v>#NAME?</v>
      </c>
      <c r="L2106" s="24" t="e">
        <f t="shared" ca="1" si="98"/>
        <v>#NAME?</v>
      </c>
    </row>
    <row r="2107" spans="2:12" x14ac:dyDescent="0.25">
      <c r="B2107" s="24">
        <v>8.2787296403306403</v>
      </c>
      <c r="G2107" s="24">
        <v>2105</v>
      </c>
      <c r="H2107" s="24" t="e">
        <f ca="1"/>
        <v>#NAME?</v>
      </c>
      <c r="I2107" s="24" t="e" cm="1">
        <f t="array" aca="1" ref="I2107" ca="1">INDIRECT(ADDRESS(($E$2+1-G2107)+2,8))</f>
        <v>#NAME?</v>
      </c>
      <c r="J2107" s="24" t="e">
        <f t="shared" ca="1" si="96"/>
        <v>#NAME?</v>
      </c>
      <c r="K2107" s="24" t="e">
        <f t="shared" ca="1" si="97"/>
        <v>#NAME?</v>
      </c>
      <c r="L2107" s="24" t="e">
        <f t="shared" ca="1" si="98"/>
        <v>#NAME?</v>
      </c>
    </row>
    <row r="2108" spans="2:12" x14ac:dyDescent="0.25">
      <c r="B2108" s="24">
        <v>10.915124490041741</v>
      </c>
      <c r="G2108" s="24">
        <v>2106</v>
      </c>
      <c r="H2108" s="24" t="e">
        <f ca="1"/>
        <v>#NAME?</v>
      </c>
      <c r="I2108" s="24" t="e" cm="1">
        <f t="array" aca="1" ref="I2108" ca="1">INDIRECT(ADDRESS(($E$2+1-G2108)+2,8))</f>
        <v>#NAME?</v>
      </c>
      <c r="J2108" s="24" t="e">
        <f t="shared" ca="1" si="96"/>
        <v>#NAME?</v>
      </c>
      <c r="K2108" s="24" t="e">
        <f t="shared" ca="1" si="97"/>
        <v>#NAME?</v>
      </c>
      <c r="L2108" s="24" t="e">
        <f t="shared" ca="1" si="98"/>
        <v>#NAME?</v>
      </c>
    </row>
    <row r="2109" spans="2:12" x14ac:dyDescent="0.25">
      <c r="B2109" s="24">
        <v>10.344144649591588</v>
      </c>
      <c r="G2109" s="24">
        <v>2107</v>
      </c>
      <c r="H2109" s="24" t="e">
        <f ca="1"/>
        <v>#NAME?</v>
      </c>
      <c r="I2109" s="24" t="e" cm="1">
        <f t="array" aca="1" ref="I2109" ca="1">INDIRECT(ADDRESS(($E$2+1-G2109)+2,8))</f>
        <v>#NAME?</v>
      </c>
      <c r="J2109" s="24" t="e">
        <f t="shared" ca="1" si="96"/>
        <v>#NAME?</v>
      </c>
      <c r="K2109" s="24" t="e">
        <f t="shared" ca="1" si="97"/>
        <v>#NAME?</v>
      </c>
      <c r="L2109" s="24" t="e">
        <f t="shared" ca="1" si="98"/>
        <v>#NAME?</v>
      </c>
    </row>
    <row r="2110" spans="2:12" x14ac:dyDescent="0.25">
      <c r="B2110" s="24">
        <v>9.29997743117986</v>
      </c>
      <c r="G2110" s="24">
        <v>2108</v>
      </c>
      <c r="H2110" s="24" t="e">
        <f ca="1"/>
        <v>#NAME?</v>
      </c>
      <c r="I2110" s="24" t="e" cm="1">
        <f t="array" aca="1" ref="I2110" ca="1">INDIRECT(ADDRESS(($E$2+1-G2110)+2,8))</f>
        <v>#NAME?</v>
      </c>
      <c r="J2110" s="24" t="e">
        <f t="shared" ca="1" si="96"/>
        <v>#NAME?</v>
      </c>
      <c r="K2110" s="24" t="e">
        <f t="shared" ca="1" si="97"/>
        <v>#NAME?</v>
      </c>
      <c r="L2110" s="24" t="e">
        <f t="shared" ca="1" si="98"/>
        <v>#NAME?</v>
      </c>
    </row>
    <row r="2111" spans="2:12" x14ac:dyDescent="0.25">
      <c r="B2111" s="24">
        <v>11.307037810600345</v>
      </c>
      <c r="G2111" s="24">
        <v>2109</v>
      </c>
      <c r="H2111" s="24" t="e">
        <f ca="1"/>
        <v>#NAME?</v>
      </c>
      <c r="I2111" s="24" t="e" cm="1">
        <f t="array" aca="1" ref="I2111" ca="1">INDIRECT(ADDRESS(($E$2+1-G2111)+2,8))</f>
        <v>#NAME?</v>
      </c>
      <c r="J2111" s="24" t="e">
        <f t="shared" ca="1" si="96"/>
        <v>#NAME?</v>
      </c>
      <c r="K2111" s="24" t="e">
        <f t="shared" ca="1" si="97"/>
        <v>#NAME?</v>
      </c>
      <c r="L2111" s="24" t="e">
        <f t="shared" ca="1" si="98"/>
        <v>#NAME?</v>
      </c>
    </row>
    <row r="2112" spans="2:12" x14ac:dyDescent="0.25">
      <c r="B2112" s="24">
        <v>8.9572213902719984</v>
      </c>
      <c r="G2112" s="24">
        <v>2110</v>
      </c>
      <c r="H2112" s="24" t="e">
        <f ca="1"/>
        <v>#NAME?</v>
      </c>
      <c r="I2112" s="24" t="e" cm="1">
        <f t="array" aca="1" ref="I2112" ca="1">INDIRECT(ADDRESS(($E$2+1-G2112)+2,8))</f>
        <v>#NAME?</v>
      </c>
      <c r="J2112" s="24" t="e">
        <f t="shared" ca="1" si="96"/>
        <v>#NAME?</v>
      </c>
      <c r="K2112" s="24" t="e">
        <f t="shared" ca="1" si="97"/>
        <v>#NAME?</v>
      </c>
      <c r="L2112" s="24" t="e">
        <f t="shared" ca="1" si="98"/>
        <v>#NAME?</v>
      </c>
    </row>
    <row r="2113" spans="2:12" x14ac:dyDescent="0.25">
      <c r="B2113" s="24">
        <v>9.1626421176081738</v>
      </c>
      <c r="G2113" s="24">
        <v>2111</v>
      </c>
      <c r="H2113" s="24" t="e">
        <f ca="1"/>
        <v>#NAME?</v>
      </c>
      <c r="I2113" s="24" t="e" cm="1">
        <f t="array" aca="1" ref="I2113" ca="1">INDIRECT(ADDRESS(($E$2+1-G2113)+2,8))</f>
        <v>#NAME?</v>
      </c>
      <c r="J2113" s="24" t="e">
        <f t="shared" ca="1" si="96"/>
        <v>#NAME?</v>
      </c>
      <c r="K2113" s="24" t="e">
        <f t="shared" ca="1" si="97"/>
        <v>#NAME?</v>
      </c>
      <c r="L2113" s="24" t="e">
        <f t="shared" ca="1" si="98"/>
        <v>#NAME?</v>
      </c>
    </row>
    <row r="2114" spans="2:12" x14ac:dyDescent="0.25">
      <c r="B2114" s="24">
        <v>6.6927151637384998</v>
      </c>
      <c r="G2114" s="24">
        <v>2112</v>
      </c>
      <c r="H2114" s="24" t="e">
        <f ca="1"/>
        <v>#NAME?</v>
      </c>
      <c r="I2114" s="24" t="e" cm="1">
        <f t="array" aca="1" ref="I2114" ca="1">INDIRECT(ADDRESS(($E$2+1-G2114)+2,8))</f>
        <v>#NAME?</v>
      </c>
      <c r="J2114" s="24" t="e">
        <f t="shared" ca="1" si="96"/>
        <v>#NAME?</v>
      </c>
      <c r="K2114" s="24" t="e">
        <f t="shared" ca="1" si="97"/>
        <v>#NAME?</v>
      </c>
      <c r="L2114" s="24" t="e">
        <f t="shared" ca="1" si="98"/>
        <v>#NAME?</v>
      </c>
    </row>
    <row r="2115" spans="2:12" x14ac:dyDescent="0.25">
      <c r="B2115" s="24">
        <v>9.6439954199806195</v>
      </c>
      <c r="G2115" s="24">
        <v>2113</v>
      </c>
      <c r="H2115" s="24" t="e">
        <f ca="1"/>
        <v>#NAME?</v>
      </c>
      <c r="I2115" s="24" t="e" cm="1">
        <f t="array" aca="1" ref="I2115" ca="1">INDIRECT(ADDRESS(($E$2+1-G2115)+2,8))</f>
        <v>#NAME?</v>
      </c>
      <c r="J2115" s="24" t="e">
        <f t="shared" ca="1" si="96"/>
        <v>#NAME?</v>
      </c>
      <c r="K2115" s="24" t="e">
        <f t="shared" ca="1" si="97"/>
        <v>#NAME?</v>
      </c>
      <c r="L2115" s="24" t="e">
        <f t="shared" ca="1" si="98"/>
        <v>#NAME?</v>
      </c>
    </row>
    <row r="2116" spans="2:12" x14ac:dyDescent="0.25">
      <c r="B2116" s="24">
        <v>10.012475946782784</v>
      </c>
      <c r="G2116" s="24">
        <v>2114</v>
      </c>
      <c r="H2116" s="24" t="e">
        <f ca="1"/>
        <v>#NAME?</v>
      </c>
      <c r="I2116" s="24" t="e" cm="1">
        <f t="array" aca="1" ref="I2116" ca="1">INDIRECT(ADDRESS(($E$2+1-G2116)+2,8))</f>
        <v>#NAME?</v>
      </c>
      <c r="J2116" s="24" t="e">
        <f t="shared" ref="J2116:J2160" ca="1" si="99">_xlfn.WEIBULL.DIST(H2116,$E$5,$E$6,TRUE)</f>
        <v>#NAME?</v>
      </c>
      <c r="K2116" s="24" t="e">
        <f t="shared" ref="K2116:K2160" ca="1" si="100">_xlfn.WEIBULL.DIST(I2116,$E$5,$E$6,TRUE)</f>
        <v>#NAME?</v>
      </c>
      <c r="L2116" s="24" t="e">
        <f t="shared" ref="L2116:L2160" ca="1" si="101">((2*G2116-1)/$E$2)*(LN(J2116)+LN(1-K2116))</f>
        <v>#NAME?</v>
      </c>
    </row>
    <row r="2117" spans="2:12" x14ac:dyDescent="0.25">
      <c r="B2117" s="24">
        <v>10.722638134443173</v>
      </c>
      <c r="G2117" s="24">
        <v>2115</v>
      </c>
      <c r="H2117" s="24" t="e">
        <f ca="1"/>
        <v>#NAME?</v>
      </c>
      <c r="I2117" s="24" t="e" cm="1">
        <f t="array" aca="1" ref="I2117" ca="1">INDIRECT(ADDRESS(($E$2+1-G2117)+2,8))</f>
        <v>#NAME?</v>
      </c>
      <c r="J2117" s="24" t="e">
        <f t="shared" ca="1" si="99"/>
        <v>#NAME?</v>
      </c>
      <c r="K2117" s="24" t="e">
        <f t="shared" ca="1" si="100"/>
        <v>#NAME?</v>
      </c>
      <c r="L2117" s="24" t="e">
        <f t="shared" ca="1" si="101"/>
        <v>#NAME?</v>
      </c>
    </row>
    <row r="2118" spans="2:12" x14ac:dyDescent="0.25">
      <c r="B2118" s="24">
        <v>7.8916728584175164</v>
      </c>
      <c r="G2118" s="24">
        <v>2116</v>
      </c>
      <c r="H2118" s="24" t="e">
        <f ca="1"/>
        <v>#NAME?</v>
      </c>
      <c r="I2118" s="24" t="e" cm="1">
        <f t="array" aca="1" ref="I2118" ca="1">INDIRECT(ADDRESS(($E$2+1-G2118)+2,8))</f>
        <v>#NAME?</v>
      </c>
      <c r="J2118" s="24" t="e">
        <f t="shared" ca="1" si="99"/>
        <v>#NAME?</v>
      </c>
      <c r="K2118" s="24" t="e">
        <f t="shared" ca="1" si="100"/>
        <v>#NAME?</v>
      </c>
      <c r="L2118" s="24" t="e">
        <f t="shared" ca="1" si="101"/>
        <v>#NAME?</v>
      </c>
    </row>
    <row r="2119" spans="2:12" x14ac:dyDescent="0.25">
      <c r="B2119" s="24">
        <v>6.5303008122306725</v>
      </c>
      <c r="G2119" s="24">
        <v>2117</v>
      </c>
      <c r="H2119" s="24" t="e">
        <f ca="1"/>
        <v>#NAME?</v>
      </c>
      <c r="I2119" s="24" t="e" cm="1">
        <f t="array" aca="1" ref="I2119" ca="1">INDIRECT(ADDRESS(($E$2+1-G2119)+2,8))</f>
        <v>#NAME?</v>
      </c>
      <c r="J2119" s="24" t="e">
        <f t="shared" ca="1" si="99"/>
        <v>#NAME?</v>
      </c>
      <c r="K2119" s="24" t="e">
        <f t="shared" ca="1" si="100"/>
        <v>#NAME?</v>
      </c>
      <c r="L2119" s="24" t="e">
        <f t="shared" ca="1" si="101"/>
        <v>#NAME?</v>
      </c>
    </row>
    <row r="2120" spans="2:12" x14ac:dyDescent="0.25">
      <c r="B2120" s="24">
        <v>9.3812527684171538</v>
      </c>
      <c r="G2120" s="24">
        <v>2118</v>
      </c>
      <c r="H2120" s="24" t="e">
        <f ca="1"/>
        <v>#NAME?</v>
      </c>
      <c r="I2120" s="24" t="e" cm="1">
        <f t="array" aca="1" ref="I2120" ca="1">INDIRECT(ADDRESS(($E$2+1-G2120)+2,8))</f>
        <v>#NAME?</v>
      </c>
      <c r="J2120" s="24" t="e">
        <f t="shared" ca="1" si="99"/>
        <v>#NAME?</v>
      </c>
      <c r="K2120" s="24" t="e">
        <f t="shared" ca="1" si="100"/>
        <v>#NAME?</v>
      </c>
      <c r="L2120" s="24" t="e">
        <f t="shared" ca="1" si="101"/>
        <v>#NAME?</v>
      </c>
    </row>
    <row r="2121" spans="2:12" x14ac:dyDescent="0.25">
      <c r="B2121" s="24">
        <v>6.9890933070812986</v>
      </c>
      <c r="G2121" s="24">
        <v>2119</v>
      </c>
      <c r="H2121" s="24" t="e">
        <f ca="1"/>
        <v>#NAME?</v>
      </c>
      <c r="I2121" s="24" t="e" cm="1">
        <f t="array" aca="1" ref="I2121" ca="1">INDIRECT(ADDRESS(($E$2+1-G2121)+2,8))</f>
        <v>#NAME?</v>
      </c>
      <c r="J2121" s="24" t="e">
        <f t="shared" ca="1" si="99"/>
        <v>#NAME?</v>
      </c>
      <c r="K2121" s="24" t="e">
        <f t="shared" ca="1" si="100"/>
        <v>#NAME?</v>
      </c>
      <c r="L2121" s="24" t="e">
        <f t="shared" ca="1" si="101"/>
        <v>#NAME?</v>
      </c>
    </row>
    <row r="2122" spans="2:12" x14ac:dyDescent="0.25">
      <c r="B2122" s="24">
        <v>8.495723448018083</v>
      </c>
      <c r="G2122" s="24">
        <v>2120</v>
      </c>
      <c r="H2122" s="24" t="e">
        <f ca="1"/>
        <v>#NAME?</v>
      </c>
      <c r="I2122" s="24" t="e" cm="1">
        <f t="array" aca="1" ref="I2122" ca="1">INDIRECT(ADDRESS(($E$2+1-G2122)+2,8))</f>
        <v>#NAME?</v>
      </c>
      <c r="J2122" s="24" t="e">
        <f t="shared" ca="1" si="99"/>
        <v>#NAME?</v>
      </c>
      <c r="K2122" s="24" t="e">
        <f t="shared" ca="1" si="100"/>
        <v>#NAME?</v>
      </c>
      <c r="L2122" s="24" t="e">
        <f t="shared" ca="1" si="101"/>
        <v>#NAME?</v>
      </c>
    </row>
    <row r="2123" spans="2:12" x14ac:dyDescent="0.25">
      <c r="B2123" s="24">
        <v>10.623865540908099</v>
      </c>
      <c r="G2123" s="24">
        <v>2121</v>
      </c>
      <c r="H2123" s="24" t="e">
        <f ca="1"/>
        <v>#NAME?</v>
      </c>
      <c r="I2123" s="24" t="e" cm="1">
        <f t="array" aca="1" ref="I2123" ca="1">INDIRECT(ADDRESS(($E$2+1-G2123)+2,8))</f>
        <v>#NAME?</v>
      </c>
      <c r="J2123" s="24" t="e">
        <f t="shared" ca="1" si="99"/>
        <v>#NAME?</v>
      </c>
      <c r="K2123" s="24" t="e">
        <f t="shared" ca="1" si="100"/>
        <v>#NAME?</v>
      </c>
      <c r="L2123" s="24" t="e">
        <f t="shared" ca="1" si="101"/>
        <v>#NAME?</v>
      </c>
    </row>
    <row r="2124" spans="2:12" x14ac:dyDescent="0.25">
      <c r="B2124" s="24">
        <v>9.931612833179182</v>
      </c>
      <c r="G2124" s="24">
        <v>2122</v>
      </c>
      <c r="H2124" s="24" t="e">
        <f ca="1"/>
        <v>#NAME?</v>
      </c>
      <c r="I2124" s="24" t="e" cm="1">
        <f t="array" aca="1" ref="I2124" ca="1">INDIRECT(ADDRESS(($E$2+1-G2124)+2,8))</f>
        <v>#NAME?</v>
      </c>
      <c r="J2124" s="24" t="e">
        <f t="shared" ca="1" si="99"/>
        <v>#NAME?</v>
      </c>
      <c r="K2124" s="24" t="e">
        <f t="shared" ca="1" si="100"/>
        <v>#NAME?</v>
      </c>
      <c r="L2124" s="24" t="e">
        <f t="shared" ca="1" si="101"/>
        <v>#NAME?</v>
      </c>
    </row>
    <row r="2125" spans="2:12" x14ac:dyDescent="0.25">
      <c r="B2125" s="24">
        <v>10.263268501151416</v>
      </c>
      <c r="G2125" s="24">
        <v>2123</v>
      </c>
      <c r="H2125" s="24" t="e">
        <f ca="1"/>
        <v>#NAME?</v>
      </c>
      <c r="I2125" s="24" t="e" cm="1">
        <f t="array" aca="1" ref="I2125" ca="1">INDIRECT(ADDRESS(($E$2+1-G2125)+2,8))</f>
        <v>#NAME?</v>
      </c>
      <c r="J2125" s="24" t="e">
        <f t="shared" ca="1" si="99"/>
        <v>#NAME?</v>
      </c>
      <c r="K2125" s="24" t="e">
        <f t="shared" ca="1" si="100"/>
        <v>#NAME?</v>
      </c>
      <c r="L2125" s="24" t="e">
        <f t="shared" ca="1" si="101"/>
        <v>#NAME?</v>
      </c>
    </row>
    <row r="2126" spans="2:12" x14ac:dyDescent="0.25">
      <c r="B2126" s="24">
        <v>6.409773583505407</v>
      </c>
      <c r="G2126" s="24">
        <v>2124</v>
      </c>
      <c r="H2126" s="24" t="e">
        <f ca="1"/>
        <v>#NAME?</v>
      </c>
      <c r="I2126" s="24" t="e" cm="1">
        <f t="array" aca="1" ref="I2126" ca="1">INDIRECT(ADDRESS(($E$2+1-G2126)+2,8))</f>
        <v>#NAME?</v>
      </c>
      <c r="J2126" s="24" t="e">
        <f t="shared" ca="1" si="99"/>
        <v>#NAME?</v>
      </c>
      <c r="K2126" s="24" t="e">
        <f t="shared" ca="1" si="100"/>
        <v>#NAME?</v>
      </c>
      <c r="L2126" s="24" t="e">
        <f t="shared" ca="1" si="101"/>
        <v>#NAME?</v>
      </c>
    </row>
    <row r="2127" spans="2:12" x14ac:dyDescent="0.25">
      <c r="B2127" s="24">
        <v>8.5989086927901539</v>
      </c>
      <c r="G2127" s="24">
        <v>2125</v>
      </c>
      <c r="H2127" s="24" t="e">
        <f ca="1"/>
        <v>#NAME?</v>
      </c>
      <c r="I2127" s="24" t="e" cm="1">
        <f t="array" aca="1" ref="I2127" ca="1">INDIRECT(ADDRESS(($E$2+1-G2127)+2,8))</f>
        <v>#NAME?</v>
      </c>
      <c r="J2127" s="24" t="e">
        <f t="shared" ca="1" si="99"/>
        <v>#NAME?</v>
      </c>
      <c r="K2127" s="24" t="e">
        <f t="shared" ca="1" si="100"/>
        <v>#NAME?</v>
      </c>
      <c r="L2127" s="24" t="e">
        <f t="shared" ca="1" si="101"/>
        <v>#NAME?</v>
      </c>
    </row>
    <row r="2128" spans="2:12" x14ac:dyDescent="0.25">
      <c r="B2128" s="24">
        <v>10.359181904289025</v>
      </c>
      <c r="G2128" s="24">
        <v>2126</v>
      </c>
      <c r="H2128" s="24" t="e">
        <f ca="1"/>
        <v>#NAME?</v>
      </c>
      <c r="I2128" s="24" t="e" cm="1">
        <f t="array" aca="1" ref="I2128" ca="1">INDIRECT(ADDRESS(($E$2+1-G2128)+2,8))</f>
        <v>#NAME?</v>
      </c>
      <c r="J2128" s="24" t="e">
        <f t="shared" ca="1" si="99"/>
        <v>#NAME?</v>
      </c>
      <c r="K2128" s="24" t="e">
        <f t="shared" ca="1" si="100"/>
        <v>#NAME?</v>
      </c>
      <c r="L2128" s="24" t="e">
        <f t="shared" ca="1" si="101"/>
        <v>#NAME?</v>
      </c>
    </row>
    <row r="2129" spans="2:12" x14ac:dyDescent="0.25">
      <c r="B2129" s="24">
        <v>11.470241749567068</v>
      </c>
      <c r="G2129" s="24">
        <v>2127</v>
      </c>
      <c r="H2129" s="24" t="e">
        <f ca="1"/>
        <v>#NAME?</v>
      </c>
      <c r="I2129" s="24" t="e" cm="1">
        <f t="array" aca="1" ref="I2129" ca="1">INDIRECT(ADDRESS(($E$2+1-G2129)+2,8))</f>
        <v>#NAME?</v>
      </c>
      <c r="J2129" s="24" t="e">
        <f t="shared" ca="1" si="99"/>
        <v>#NAME?</v>
      </c>
      <c r="K2129" s="24" t="e">
        <f t="shared" ca="1" si="100"/>
        <v>#NAME?</v>
      </c>
      <c r="L2129" s="24" t="e">
        <f t="shared" ca="1" si="101"/>
        <v>#NAME?</v>
      </c>
    </row>
    <row r="2130" spans="2:12" x14ac:dyDescent="0.25">
      <c r="B2130" s="24">
        <v>9.40518819019848</v>
      </c>
      <c r="G2130" s="24">
        <v>2128</v>
      </c>
      <c r="H2130" s="24" t="e">
        <f ca="1"/>
        <v>#NAME?</v>
      </c>
      <c r="I2130" s="24" t="e" cm="1">
        <f t="array" aca="1" ref="I2130" ca="1">INDIRECT(ADDRESS(($E$2+1-G2130)+2,8))</f>
        <v>#NAME?</v>
      </c>
      <c r="J2130" s="24" t="e">
        <f t="shared" ca="1" si="99"/>
        <v>#NAME?</v>
      </c>
      <c r="K2130" s="24" t="e">
        <f t="shared" ca="1" si="100"/>
        <v>#NAME?</v>
      </c>
      <c r="L2130" s="24" t="e">
        <f t="shared" ca="1" si="101"/>
        <v>#NAME?</v>
      </c>
    </row>
    <row r="2131" spans="2:12" x14ac:dyDescent="0.25">
      <c r="B2131" s="24">
        <v>11.388665563867805</v>
      </c>
      <c r="G2131" s="24">
        <v>2129</v>
      </c>
      <c r="H2131" s="24" t="e">
        <f ca="1"/>
        <v>#NAME?</v>
      </c>
      <c r="I2131" s="24" t="e" cm="1">
        <f t="array" aca="1" ref="I2131" ca="1">INDIRECT(ADDRESS(($E$2+1-G2131)+2,8))</f>
        <v>#NAME?</v>
      </c>
      <c r="J2131" s="24" t="e">
        <f t="shared" ca="1" si="99"/>
        <v>#NAME?</v>
      </c>
      <c r="K2131" s="24" t="e">
        <f t="shared" ca="1" si="100"/>
        <v>#NAME?</v>
      </c>
      <c r="L2131" s="24" t="e">
        <f t="shared" ca="1" si="101"/>
        <v>#NAME?</v>
      </c>
    </row>
    <row r="2132" spans="2:12" x14ac:dyDescent="0.25">
      <c r="B2132" s="24">
        <v>10.38297400476733</v>
      </c>
      <c r="G2132" s="24">
        <v>2130</v>
      </c>
      <c r="H2132" s="24" t="e">
        <f ca="1"/>
        <v>#NAME?</v>
      </c>
      <c r="I2132" s="24" t="e" cm="1">
        <f t="array" aca="1" ref="I2132" ca="1">INDIRECT(ADDRESS(($E$2+1-G2132)+2,8))</f>
        <v>#NAME?</v>
      </c>
      <c r="J2132" s="24" t="e">
        <f t="shared" ca="1" si="99"/>
        <v>#NAME?</v>
      </c>
      <c r="K2132" s="24" t="e">
        <f t="shared" ca="1" si="100"/>
        <v>#NAME?</v>
      </c>
      <c r="L2132" s="24" t="e">
        <f t="shared" ca="1" si="101"/>
        <v>#NAME?</v>
      </c>
    </row>
    <row r="2133" spans="2:12" x14ac:dyDescent="0.25">
      <c r="B2133" s="24">
        <v>5.8745120712290948</v>
      </c>
      <c r="G2133" s="24">
        <v>2131</v>
      </c>
      <c r="H2133" s="24" t="e">
        <f ca="1"/>
        <v>#NAME?</v>
      </c>
      <c r="I2133" s="24" t="e" cm="1">
        <f t="array" aca="1" ref="I2133" ca="1">INDIRECT(ADDRESS(($E$2+1-G2133)+2,8))</f>
        <v>#NAME?</v>
      </c>
      <c r="J2133" s="24" t="e">
        <f t="shared" ca="1" si="99"/>
        <v>#NAME?</v>
      </c>
      <c r="K2133" s="24" t="e">
        <f t="shared" ca="1" si="100"/>
        <v>#NAME?</v>
      </c>
      <c r="L2133" s="24" t="e">
        <f t="shared" ca="1" si="101"/>
        <v>#NAME?</v>
      </c>
    </row>
    <row r="2134" spans="2:12" x14ac:dyDescent="0.25">
      <c r="B2134" s="24">
        <v>7.9211048735621246</v>
      </c>
      <c r="G2134" s="24">
        <v>2132</v>
      </c>
      <c r="H2134" s="24" t="e">
        <f ca="1"/>
        <v>#NAME?</v>
      </c>
      <c r="I2134" s="24" t="e" cm="1">
        <f t="array" aca="1" ref="I2134" ca="1">INDIRECT(ADDRESS(($E$2+1-G2134)+2,8))</f>
        <v>#NAME?</v>
      </c>
      <c r="J2134" s="24" t="e">
        <f t="shared" ca="1" si="99"/>
        <v>#NAME?</v>
      </c>
      <c r="K2134" s="24" t="e">
        <f t="shared" ca="1" si="100"/>
        <v>#NAME?</v>
      </c>
      <c r="L2134" s="24" t="e">
        <f t="shared" ca="1" si="101"/>
        <v>#NAME?</v>
      </c>
    </row>
    <row r="2135" spans="2:12" x14ac:dyDescent="0.25">
      <c r="B2135" s="24">
        <v>6.4694974212592884</v>
      </c>
      <c r="G2135" s="24">
        <v>2133</v>
      </c>
      <c r="H2135" s="24" t="e">
        <f ca="1"/>
        <v>#NAME?</v>
      </c>
      <c r="I2135" s="24" t="e" cm="1">
        <f t="array" aca="1" ref="I2135" ca="1">INDIRECT(ADDRESS(($E$2+1-G2135)+2,8))</f>
        <v>#NAME?</v>
      </c>
      <c r="J2135" s="24" t="e">
        <f t="shared" ca="1" si="99"/>
        <v>#NAME?</v>
      </c>
      <c r="K2135" s="24" t="e">
        <f t="shared" ca="1" si="100"/>
        <v>#NAME?</v>
      </c>
      <c r="L2135" s="24" t="e">
        <f t="shared" ca="1" si="101"/>
        <v>#NAME?</v>
      </c>
    </row>
    <row r="2136" spans="2:12" x14ac:dyDescent="0.25">
      <c r="B2136" s="24">
        <v>9.4707572397079591</v>
      </c>
      <c r="G2136" s="24">
        <v>2134</v>
      </c>
      <c r="H2136" s="24" t="e">
        <f ca="1"/>
        <v>#NAME?</v>
      </c>
      <c r="I2136" s="24" t="e" cm="1">
        <f t="array" aca="1" ref="I2136" ca="1">INDIRECT(ADDRESS(($E$2+1-G2136)+2,8))</f>
        <v>#NAME?</v>
      </c>
      <c r="J2136" s="24" t="e">
        <f t="shared" ca="1" si="99"/>
        <v>#NAME?</v>
      </c>
      <c r="K2136" s="24" t="e">
        <f t="shared" ca="1" si="100"/>
        <v>#NAME?</v>
      </c>
      <c r="L2136" s="24" t="e">
        <f t="shared" ca="1" si="101"/>
        <v>#NAME?</v>
      </c>
    </row>
    <row r="2137" spans="2:12" x14ac:dyDescent="0.25">
      <c r="B2137" s="24">
        <v>7.529271425551805</v>
      </c>
      <c r="G2137" s="24">
        <v>2135</v>
      </c>
      <c r="H2137" s="24" t="e">
        <f ca="1"/>
        <v>#NAME?</v>
      </c>
      <c r="I2137" s="24" t="e" cm="1">
        <f t="array" aca="1" ref="I2137" ca="1">INDIRECT(ADDRESS(($E$2+1-G2137)+2,8))</f>
        <v>#NAME?</v>
      </c>
      <c r="J2137" s="24" t="e">
        <f t="shared" ca="1" si="99"/>
        <v>#NAME?</v>
      </c>
      <c r="K2137" s="24" t="e">
        <f t="shared" ca="1" si="100"/>
        <v>#NAME?</v>
      </c>
      <c r="L2137" s="24" t="e">
        <f t="shared" ca="1" si="101"/>
        <v>#NAME?</v>
      </c>
    </row>
    <row r="2138" spans="2:12" x14ac:dyDescent="0.25">
      <c r="B2138" s="24">
        <v>10.498113050530078</v>
      </c>
      <c r="G2138" s="24">
        <v>2136</v>
      </c>
      <c r="H2138" s="24" t="e">
        <f ca="1"/>
        <v>#NAME?</v>
      </c>
      <c r="I2138" s="24" t="e" cm="1">
        <f t="array" aca="1" ref="I2138" ca="1">INDIRECT(ADDRESS(($E$2+1-G2138)+2,8))</f>
        <v>#NAME?</v>
      </c>
      <c r="J2138" s="24" t="e">
        <f t="shared" ca="1" si="99"/>
        <v>#NAME?</v>
      </c>
      <c r="K2138" s="24" t="e">
        <f t="shared" ca="1" si="100"/>
        <v>#NAME?</v>
      </c>
      <c r="L2138" s="24" t="e">
        <f t="shared" ca="1" si="101"/>
        <v>#NAME?</v>
      </c>
    </row>
    <row r="2139" spans="2:12" x14ac:dyDescent="0.25">
      <c r="B2139" s="24">
        <v>10.712094582575576</v>
      </c>
      <c r="G2139" s="24">
        <v>2137</v>
      </c>
      <c r="H2139" s="24" t="e">
        <f ca="1"/>
        <v>#NAME?</v>
      </c>
      <c r="I2139" s="24" t="e" cm="1">
        <f t="array" aca="1" ref="I2139" ca="1">INDIRECT(ADDRESS(($E$2+1-G2139)+2,8))</f>
        <v>#NAME?</v>
      </c>
      <c r="J2139" s="24" t="e">
        <f t="shared" ca="1" si="99"/>
        <v>#NAME?</v>
      </c>
      <c r="K2139" s="24" t="e">
        <f t="shared" ca="1" si="100"/>
        <v>#NAME?</v>
      </c>
      <c r="L2139" s="24" t="e">
        <f t="shared" ca="1" si="101"/>
        <v>#NAME?</v>
      </c>
    </row>
    <row r="2140" spans="2:12" x14ac:dyDescent="0.25">
      <c r="B2140" s="24">
        <v>10.716708496233965</v>
      </c>
      <c r="G2140" s="24">
        <v>2138</v>
      </c>
      <c r="H2140" s="24" t="e">
        <f ca="1"/>
        <v>#NAME?</v>
      </c>
      <c r="I2140" s="24" t="e" cm="1">
        <f t="array" aca="1" ref="I2140" ca="1">INDIRECT(ADDRESS(($E$2+1-G2140)+2,8))</f>
        <v>#NAME?</v>
      </c>
      <c r="J2140" s="24" t="e">
        <f t="shared" ca="1" si="99"/>
        <v>#NAME?</v>
      </c>
      <c r="K2140" s="24" t="e">
        <f t="shared" ca="1" si="100"/>
        <v>#NAME?</v>
      </c>
      <c r="L2140" s="24" t="e">
        <f t="shared" ca="1" si="101"/>
        <v>#NAME?</v>
      </c>
    </row>
    <row r="2141" spans="2:12" x14ac:dyDescent="0.25">
      <c r="B2141" s="24">
        <v>7.9091974821342159</v>
      </c>
      <c r="G2141" s="24">
        <v>2139</v>
      </c>
      <c r="H2141" s="24" t="e">
        <f ca="1"/>
        <v>#NAME?</v>
      </c>
      <c r="I2141" s="24" t="e" cm="1">
        <f t="array" aca="1" ref="I2141" ca="1">INDIRECT(ADDRESS(($E$2+1-G2141)+2,8))</f>
        <v>#NAME?</v>
      </c>
      <c r="J2141" s="24" t="e">
        <f t="shared" ca="1" si="99"/>
        <v>#NAME?</v>
      </c>
      <c r="K2141" s="24" t="e">
        <f t="shared" ca="1" si="100"/>
        <v>#NAME?</v>
      </c>
      <c r="L2141" s="24" t="e">
        <f t="shared" ca="1" si="101"/>
        <v>#NAME?</v>
      </c>
    </row>
    <row r="2142" spans="2:12" x14ac:dyDescent="0.25">
      <c r="B2142" s="24">
        <v>10.723025598536655</v>
      </c>
      <c r="G2142" s="24">
        <v>2140</v>
      </c>
      <c r="H2142" s="24" t="e">
        <f ca="1"/>
        <v>#NAME?</v>
      </c>
      <c r="I2142" s="24" t="e" cm="1">
        <f t="array" aca="1" ref="I2142" ca="1">INDIRECT(ADDRESS(($E$2+1-G2142)+2,8))</f>
        <v>#NAME?</v>
      </c>
      <c r="J2142" s="24" t="e">
        <f t="shared" ca="1" si="99"/>
        <v>#NAME?</v>
      </c>
      <c r="K2142" s="24" t="e">
        <f t="shared" ca="1" si="100"/>
        <v>#NAME?</v>
      </c>
      <c r="L2142" s="24" t="e">
        <f t="shared" ca="1" si="101"/>
        <v>#NAME?</v>
      </c>
    </row>
    <row r="2143" spans="2:12" x14ac:dyDescent="0.25">
      <c r="B2143" s="24">
        <v>10.846306197456027</v>
      </c>
      <c r="G2143" s="24">
        <v>2141</v>
      </c>
      <c r="H2143" s="24" t="e">
        <f ca="1"/>
        <v>#NAME?</v>
      </c>
      <c r="I2143" s="24" t="e" cm="1">
        <f t="array" aca="1" ref="I2143" ca="1">INDIRECT(ADDRESS(($E$2+1-G2143)+2,8))</f>
        <v>#NAME?</v>
      </c>
      <c r="J2143" s="24" t="e">
        <f t="shared" ca="1" si="99"/>
        <v>#NAME?</v>
      </c>
      <c r="K2143" s="24" t="e">
        <f t="shared" ca="1" si="100"/>
        <v>#NAME?</v>
      </c>
      <c r="L2143" s="24" t="e">
        <f t="shared" ca="1" si="101"/>
        <v>#NAME?</v>
      </c>
    </row>
    <row r="2144" spans="2:12" x14ac:dyDescent="0.25">
      <c r="B2144" s="24">
        <v>11.333838734926418</v>
      </c>
      <c r="G2144" s="24">
        <v>2142</v>
      </c>
      <c r="H2144" s="24" t="e">
        <f ca="1"/>
        <v>#NAME?</v>
      </c>
      <c r="I2144" s="24" t="e" cm="1">
        <f t="array" aca="1" ref="I2144" ca="1">INDIRECT(ADDRESS(($E$2+1-G2144)+2,8))</f>
        <v>#NAME?</v>
      </c>
      <c r="J2144" s="24" t="e">
        <f t="shared" ca="1" si="99"/>
        <v>#NAME?</v>
      </c>
      <c r="K2144" s="24" t="e">
        <f t="shared" ca="1" si="100"/>
        <v>#NAME?</v>
      </c>
      <c r="L2144" s="24" t="e">
        <f t="shared" ca="1" si="101"/>
        <v>#NAME?</v>
      </c>
    </row>
    <row r="2145" spans="2:12" x14ac:dyDescent="0.25">
      <c r="B2145" s="24">
        <v>10.92172371321306</v>
      </c>
      <c r="G2145" s="24">
        <v>2143</v>
      </c>
      <c r="H2145" s="24" t="e">
        <f ca="1"/>
        <v>#NAME?</v>
      </c>
      <c r="I2145" s="24" t="e" cm="1">
        <f t="array" aca="1" ref="I2145" ca="1">INDIRECT(ADDRESS(($E$2+1-G2145)+2,8))</f>
        <v>#NAME?</v>
      </c>
      <c r="J2145" s="24" t="e">
        <f t="shared" ca="1" si="99"/>
        <v>#NAME?</v>
      </c>
      <c r="K2145" s="24" t="e">
        <f t="shared" ca="1" si="100"/>
        <v>#NAME?</v>
      </c>
      <c r="L2145" s="24" t="e">
        <f t="shared" ca="1" si="101"/>
        <v>#NAME?</v>
      </c>
    </row>
    <row r="2146" spans="2:12" x14ac:dyDescent="0.25">
      <c r="B2146" s="24">
        <v>8.8854552882198679</v>
      </c>
      <c r="G2146" s="24">
        <v>2144</v>
      </c>
      <c r="H2146" s="24" t="e">
        <f ca="1"/>
        <v>#NAME?</v>
      </c>
      <c r="I2146" s="24" t="e" cm="1">
        <f t="array" aca="1" ref="I2146" ca="1">INDIRECT(ADDRESS(($E$2+1-G2146)+2,8))</f>
        <v>#NAME?</v>
      </c>
      <c r="J2146" s="24" t="e">
        <f t="shared" ca="1" si="99"/>
        <v>#NAME?</v>
      </c>
      <c r="K2146" s="24" t="e">
        <f t="shared" ca="1" si="100"/>
        <v>#NAME?</v>
      </c>
      <c r="L2146" s="24" t="e">
        <f t="shared" ca="1" si="101"/>
        <v>#NAME?</v>
      </c>
    </row>
    <row r="2147" spans="2:12" x14ac:dyDescent="0.25">
      <c r="B2147" s="24">
        <v>9.3476098819561102</v>
      </c>
      <c r="G2147" s="24">
        <v>2145</v>
      </c>
      <c r="H2147" s="24" t="e">
        <f ca="1"/>
        <v>#NAME?</v>
      </c>
      <c r="I2147" s="24" t="e" cm="1">
        <f t="array" aca="1" ref="I2147" ca="1">INDIRECT(ADDRESS(($E$2+1-G2147)+2,8))</f>
        <v>#NAME?</v>
      </c>
      <c r="J2147" s="24" t="e">
        <f t="shared" ca="1" si="99"/>
        <v>#NAME?</v>
      </c>
      <c r="K2147" s="24" t="e">
        <f t="shared" ca="1" si="100"/>
        <v>#NAME?</v>
      </c>
      <c r="L2147" s="24" t="e">
        <f t="shared" ca="1" si="101"/>
        <v>#NAME?</v>
      </c>
    </row>
    <row r="2148" spans="2:12" x14ac:dyDescent="0.25">
      <c r="B2148" s="24">
        <v>8.6139464776133003</v>
      </c>
      <c r="G2148" s="24">
        <v>2146</v>
      </c>
      <c r="H2148" s="24" t="e">
        <f ca="1"/>
        <v>#NAME?</v>
      </c>
      <c r="I2148" s="24" t="e" cm="1">
        <f t="array" aca="1" ref="I2148" ca="1">INDIRECT(ADDRESS(($E$2+1-G2148)+2,8))</f>
        <v>#NAME?</v>
      </c>
      <c r="J2148" s="24" t="e">
        <f t="shared" ca="1" si="99"/>
        <v>#NAME?</v>
      </c>
      <c r="K2148" s="24" t="e">
        <f t="shared" ca="1" si="100"/>
        <v>#NAME?</v>
      </c>
      <c r="L2148" s="24" t="e">
        <f t="shared" ca="1" si="101"/>
        <v>#NAME?</v>
      </c>
    </row>
    <row r="2149" spans="2:12" x14ac:dyDescent="0.25">
      <c r="B2149" s="24">
        <v>9.1932374888807473</v>
      </c>
      <c r="G2149" s="24">
        <v>2147</v>
      </c>
      <c r="H2149" s="24" t="e">
        <f ca="1"/>
        <v>#NAME?</v>
      </c>
      <c r="I2149" s="24" t="e" cm="1">
        <f t="array" aca="1" ref="I2149" ca="1">INDIRECT(ADDRESS(($E$2+1-G2149)+2,8))</f>
        <v>#NAME?</v>
      </c>
      <c r="J2149" s="24" t="e">
        <f t="shared" ca="1" si="99"/>
        <v>#NAME?</v>
      </c>
      <c r="K2149" s="24" t="e">
        <f t="shared" ca="1" si="100"/>
        <v>#NAME?</v>
      </c>
      <c r="L2149" s="24" t="e">
        <f t="shared" ca="1" si="101"/>
        <v>#NAME?</v>
      </c>
    </row>
    <row r="2150" spans="2:12" x14ac:dyDescent="0.25">
      <c r="B2150" s="24">
        <v>9.8802547510490584</v>
      </c>
      <c r="G2150" s="24">
        <v>2148</v>
      </c>
      <c r="H2150" s="24" t="e">
        <f ca="1"/>
        <v>#NAME?</v>
      </c>
      <c r="I2150" s="24" t="e" cm="1">
        <f t="array" aca="1" ref="I2150" ca="1">INDIRECT(ADDRESS(($E$2+1-G2150)+2,8))</f>
        <v>#NAME?</v>
      </c>
      <c r="J2150" s="24" t="e">
        <f t="shared" ca="1" si="99"/>
        <v>#NAME?</v>
      </c>
      <c r="K2150" s="24" t="e">
        <f t="shared" ca="1" si="100"/>
        <v>#NAME?</v>
      </c>
      <c r="L2150" s="24" t="e">
        <f t="shared" ca="1" si="101"/>
        <v>#NAME?</v>
      </c>
    </row>
    <row r="2151" spans="2:12" x14ac:dyDescent="0.25">
      <c r="B2151" s="24">
        <v>7.6740895747942437</v>
      </c>
      <c r="G2151" s="24">
        <v>2149</v>
      </c>
      <c r="H2151" s="24" t="e">
        <f ca="1"/>
        <v>#NAME?</v>
      </c>
      <c r="I2151" s="24" t="e" cm="1">
        <f t="array" aca="1" ref="I2151" ca="1">INDIRECT(ADDRESS(($E$2+1-G2151)+2,8))</f>
        <v>#NAME?</v>
      </c>
      <c r="J2151" s="24" t="e">
        <f t="shared" ca="1" si="99"/>
        <v>#NAME?</v>
      </c>
      <c r="K2151" s="24" t="e">
        <f t="shared" ca="1" si="100"/>
        <v>#NAME?</v>
      </c>
      <c r="L2151" s="24" t="e">
        <f t="shared" ca="1" si="101"/>
        <v>#NAME?</v>
      </c>
    </row>
    <row r="2152" spans="2:12" x14ac:dyDescent="0.25">
      <c r="B2152" s="24">
        <v>10.624526741653749</v>
      </c>
      <c r="G2152" s="24">
        <v>2150</v>
      </c>
      <c r="H2152" s="24" t="e">
        <f ca="1"/>
        <v>#NAME?</v>
      </c>
      <c r="I2152" s="24" t="e" cm="1">
        <f t="array" aca="1" ref="I2152" ca="1">INDIRECT(ADDRESS(($E$2+1-G2152)+2,8))</f>
        <v>#NAME?</v>
      </c>
      <c r="J2152" s="24" t="e">
        <f t="shared" ca="1" si="99"/>
        <v>#NAME?</v>
      </c>
      <c r="K2152" s="24" t="e">
        <f t="shared" ca="1" si="100"/>
        <v>#NAME?</v>
      </c>
      <c r="L2152" s="24" t="e">
        <f t="shared" ca="1" si="101"/>
        <v>#NAME?</v>
      </c>
    </row>
    <row r="2153" spans="2:12" x14ac:dyDescent="0.25">
      <c r="B2153" s="24">
        <v>9.5344364273953133</v>
      </c>
      <c r="G2153" s="24">
        <v>2151</v>
      </c>
      <c r="H2153" s="24" t="e">
        <f ca="1"/>
        <v>#NAME?</v>
      </c>
      <c r="I2153" s="24" t="e" cm="1">
        <f t="array" aca="1" ref="I2153" ca="1">INDIRECT(ADDRESS(($E$2+1-G2153)+2,8))</f>
        <v>#NAME?</v>
      </c>
      <c r="J2153" s="24" t="e">
        <f t="shared" ca="1" si="99"/>
        <v>#NAME?</v>
      </c>
      <c r="K2153" s="24" t="e">
        <f t="shared" ca="1" si="100"/>
        <v>#NAME?</v>
      </c>
      <c r="L2153" s="24" t="e">
        <f t="shared" ca="1" si="101"/>
        <v>#NAME?</v>
      </c>
    </row>
    <row r="2154" spans="2:12" x14ac:dyDescent="0.25">
      <c r="B2154" s="24">
        <v>8.0978182156090988</v>
      </c>
      <c r="G2154" s="24">
        <v>2152</v>
      </c>
      <c r="H2154" s="24" t="e">
        <f ca="1"/>
        <v>#NAME?</v>
      </c>
      <c r="I2154" s="24" t="e" cm="1">
        <f t="array" aca="1" ref="I2154" ca="1">INDIRECT(ADDRESS(($E$2+1-G2154)+2,8))</f>
        <v>#NAME?</v>
      </c>
      <c r="J2154" s="24" t="e">
        <f t="shared" ca="1" si="99"/>
        <v>#NAME?</v>
      </c>
      <c r="K2154" s="24" t="e">
        <f t="shared" ca="1" si="100"/>
        <v>#NAME?</v>
      </c>
      <c r="L2154" s="24" t="e">
        <f t="shared" ca="1" si="101"/>
        <v>#NAME?</v>
      </c>
    </row>
    <row r="2155" spans="2:12" x14ac:dyDescent="0.25">
      <c r="B2155" s="24">
        <v>11.134055937370785</v>
      </c>
      <c r="G2155" s="24">
        <v>2153</v>
      </c>
      <c r="H2155" s="24" t="e">
        <f ca="1"/>
        <v>#NAME?</v>
      </c>
      <c r="I2155" s="24" t="e" cm="1">
        <f t="array" aca="1" ref="I2155" ca="1">INDIRECT(ADDRESS(($E$2+1-G2155)+2,8))</f>
        <v>#NAME?</v>
      </c>
      <c r="J2155" s="24" t="e">
        <f t="shared" ca="1" si="99"/>
        <v>#NAME?</v>
      </c>
      <c r="K2155" s="24" t="e">
        <f t="shared" ca="1" si="100"/>
        <v>#NAME?</v>
      </c>
      <c r="L2155" s="24" t="e">
        <f t="shared" ca="1" si="101"/>
        <v>#NAME?</v>
      </c>
    </row>
    <row r="2156" spans="2:12" x14ac:dyDescent="0.25">
      <c r="B2156" s="24">
        <v>7.0083849982002624</v>
      </c>
      <c r="G2156" s="24">
        <v>2154</v>
      </c>
      <c r="H2156" s="24" t="e">
        <f ca="1"/>
        <v>#NAME?</v>
      </c>
      <c r="I2156" s="24" t="e" cm="1">
        <f t="array" aca="1" ref="I2156" ca="1">INDIRECT(ADDRESS(($E$2+1-G2156)+2,8))</f>
        <v>#NAME?</v>
      </c>
      <c r="J2156" s="24" t="e">
        <f t="shared" ca="1" si="99"/>
        <v>#NAME?</v>
      </c>
      <c r="K2156" s="24" t="e">
        <f t="shared" ca="1" si="100"/>
        <v>#NAME?</v>
      </c>
      <c r="L2156" s="24" t="e">
        <f t="shared" ca="1" si="101"/>
        <v>#NAME?</v>
      </c>
    </row>
    <row r="2157" spans="2:12" x14ac:dyDescent="0.25">
      <c r="B2157" s="24">
        <v>10.663266620336042</v>
      </c>
      <c r="G2157" s="24">
        <v>2155</v>
      </c>
      <c r="H2157" s="24" t="e">
        <f ca="1"/>
        <v>#NAME?</v>
      </c>
      <c r="I2157" s="24" t="e" cm="1">
        <f t="array" aca="1" ref="I2157" ca="1">INDIRECT(ADDRESS(($E$2+1-G2157)+2,8))</f>
        <v>#NAME?</v>
      </c>
      <c r="J2157" s="24" t="e">
        <f t="shared" ca="1" si="99"/>
        <v>#NAME?</v>
      </c>
      <c r="K2157" s="24" t="e">
        <f t="shared" ca="1" si="100"/>
        <v>#NAME?</v>
      </c>
      <c r="L2157" s="24" t="e">
        <f t="shared" ca="1" si="101"/>
        <v>#NAME?</v>
      </c>
    </row>
    <row r="2158" spans="2:12" x14ac:dyDescent="0.25">
      <c r="B2158" s="24">
        <v>7.6612826115516954</v>
      </c>
      <c r="G2158" s="24">
        <v>2156</v>
      </c>
      <c r="H2158" s="24" t="e">
        <f ca="1"/>
        <v>#NAME?</v>
      </c>
      <c r="I2158" s="24" t="e" cm="1">
        <f t="array" aca="1" ref="I2158" ca="1">INDIRECT(ADDRESS(($E$2+1-G2158)+2,8))</f>
        <v>#NAME?</v>
      </c>
      <c r="J2158" s="24" t="e">
        <f t="shared" ca="1" si="99"/>
        <v>#NAME?</v>
      </c>
      <c r="K2158" s="24" t="e">
        <f t="shared" ca="1" si="100"/>
        <v>#NAME?</v>
      </c>
      <c r="L2158" s="24" t="e">
        <f t="shared" ca="1" si="101"/>
        <v>#NAME?</v>
      </c>
    </row>
    <row r="2159" spans="2:12" x14ac:dyDescent="0.25">
      <c r="B2159" s="24">
        <v>11.242150631983773</v>
      </c>
      <c r="G2159" s="24">
        <v>2157</v>
      </c>
      <c r="H2159" s="24" t="e">
        <f ca="1"/>
        <v>#NAME?</v>
      </c>
      <c r="I2159" s="24" t="e" cm="1">
        <f t="array" aca="1" ref="I2159" ca="1">INDIRECT(ADDRESS(($E$2+1-G2159)+2,8))</f>
        <v>#NAME?</v>
      </c>
      <c r="J2159" s="24" t="e">
        <f t="shared" ca="1" si="99"/>
        <v>#NAME?</v>
      </c>
      <c r="K2159" s="24" t="e">
        <f t="shared" ca="1" si="100"/>
        <v>#NAME?</v>
      </c>
      <c r="L2159" s="24" t="e">
        <f t="shared" ca="1" si="101"/>
        <v>#NAME?</v>
      </c>
    </row>
    <row r="2160" spans="2:12" x14ac:dyDescent="0.25">
      <c r="B2160" s="24">
        <v>9.7712508627496817</v>
      </c>
      <c r="G2160" s="24">
        <v>2158</v>
      </c>
      <c r="H2160" s="24" t="e">
        <f ca="1"/>
        <v>#NAME?</v>
      </c>
      <c r="I2160" s="24" t="e" cm="1">
        <f t="array" aca="1" ref="I2160" ca="1">INDIRECT(ADDRESS(($E$2+1-G2160)+2,8))</f>
        <v>#NAME?</v>
      </c>
      <c r="J2160" s="24" t="e">
        <f t="shared" ca="1" si="99"/>
        <v>#NAME?</v>
      </c>
      <c r="K2160" s="24" t="e">
        <f t="shared" ca="1" si="100"/>
        <v>#NAME?</v>
      </c>
      <c r="L2160" s="24" t="e">
        <f t="shared" ca="1" si="101"/>
        <v>#NAME?</v>
      </c>
    </row>
  </sheetData>
  <sortState ref="H3:H2160">
    <sortCondition ref="H3:H2160"/>
  </sortState>
  <mergeCells count="1">
    <mergeCell ref="D4:E4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T2160"/>
  <sheetViews>
    <sheetView zoomScale="80" zoomScaleNormal="80" workbookViewId="0">
      <selection activeCell="E9" sqref="E9"/>
    </sheetView>
  </sheetViews>
  <sheetFormatPr baseColWidth="10" defaultRowHeight="15" x14ac:dyDescent="0.25"/>
  <cols>
    <col min="1" max="1" width="2.85546875" style="22" customWidth="1"/>
    <col min="2" max="2" width="13" style="22" bestFit="1" customWidth="1"/>
    <col min="3" max="3" width="11.42578125" style="22"/>
    <col min="4" max="4" width="3.85546875" style="22" customWidth="1"/>
    <col min="5" max="5" width="9.5703125" style="22" customWidth="1"/>
    <col min="6" max="6" width="10.7109375" style="22" customWidth="1"/>
    <col min="7" max="7" width="4" style="22" customWidth="1"/>
    <col min="8" max="8" width="11.42578125" style="22"/>
    <col min="9" max="10" width="21.5703125" style="22" bestFit="1" customWidth="1"/>
    <col min="11" max="11" width="13" style="22" bestFit="1" customWidth="1"/>
    <col min="12" max="12" width="11.42578125" style="22"/>
    <col min="13" max="13" width="40.5703125" style="22" bestFit="1" customWidth="1"/>
    <col min="14" max="14" width="4.28515625" style="22" customWidth="1"/>
    <col min="15" max="16384" width="11.42578125" style="22"/>
  </cols>
  <sheetData>
    <row r="2" spans="2:20" x14ac:dyDescent="0.25">
      <c r="B2" s="21" t="s">
        <v>13</v>
      </c>
      <c r="C2" s="21" t="s">
        <v>14</v>
      </c>
      <c r="E2" s="21" t="s">
        <v>87</v>
      </c>
      <c r="F2" s="24">
        <f>COUNT(H3:H2160)</f>
        <v>2158</v>
      </c>
      <c r="H2" s="21" t="s">
        <v>65</v>
      </c>
      <c r="I2" s="21" t="s">
        <v>88</v>
      </c>
      <c r="J2" s="21" t="s">
        <v>89</v>
      </c>
      <c r="K2" s="21" t="s">
        <v>90</v>
      </c>
      <c r="L2" s="21" t="s">
        <v>91</v>
      </c>
      <c r="M2" s="21" t="s">
        <v>92</v>
      </c>
      <c r="O2" s="21" t="s">
        <v>93</v>
      </c>
      <c r="P2" s="24" t="e">
        <f ca="1">SUM(M3:M2160)</f>
        <v>#NAME?</v>
      </c>
      <c r="T2" s="22" t="e">
        <f ca="1">1-EXP(-8.318+42.796*P3-59.93*P3^2)</f>
        <v>#NAME?</v>
      </c>
    </row>
    <row r="3" spans="2:20" x14ac:dyDescent="0.25">
      <c r="B3" s="24">
        <f ca="1">RAND()</f>
        <v>0.66191588362417086</v>
      </c>
      <c r="C3" s="24">
        <f ca="1">_xlfn.NORM.INV(B3,50,10)</f>
        <v>54.176975924920583</v>
      </c>
      <c r="H3" s="24">
        <v>1</v>
      </c>
      <c r="I3" s="22" t="e" cm="1">
        <f t="array" aca="1" ref="I3:I2160" ca="1">_xlfn._xlws.SORT(C3:C2160)</f>
        <v>#NAME?</v>
      </c>
      <c r="J3" s="24" t="e" cm="1">
        <f t="array" aca="1" ref="J3" ca="1">INDIRECT(ADDRESS(($F$2+1-H3)+2,9))</f>
        <v>#NAME?</v>
      </c>
      <c r="K3" s="24" t="e">
        <f ca="1">_xlfn.NORM.DIST(I3,$F$5,$F$6,TRUE)</f>
        <v>#NAME?</v>
      </c>
      <c r="L3" s="24" t="e">
        <f ca="1">_xlfn.NORM.DIST(J3,$F$5,$F$6,TRUE)</f>
        <v>#NAME?</v>
      </c>
      <c r="M3" s="24" t="e">
        <f ca="1">((2*H3-1)/$F$2)*(LN(K3)+LN(1-L3))</f>
        <v>#NAME?</v>
      </c>
      <c r="O3" s="21" t="s">
        <v>94</v>
      </c>
      <c r="P3" s="24" t="e">
        <f ca="1">-F2-P2</f>
        <v>#NAME?</v>
      </c>
      <c r="T3" s="22" t="e">
        <f ca="1">P3*(1+(0.2/SQRT(F2)))</f>
        <v>#NAME?</v>
      </c>
    </row>
    <row r="4" spans="2:20" x14ac:dyDescent="0.25">
      <c r="B4" s="24">
        <f t="shared" ref="B4:B67" ca="1" si="0">RAND()</f>
        <v>0.26517466542993928</v>
      </c>
      <c r="C4" s="25">
        <f t="shared" ref="C4:C67" ca="1" si="1">_xlfn.NORM.INV(B4,50,10)</f>
        <v>43.725271549912286</v>
      </c>
      <c r="E4" s="94" t="s">
        <v>77</v>
      </c>
      <c r="F4" s="95"/>
      <c r="H4" s="24">
        <v>2</v>
      </c>
      <c r="I4" s="24" t="e">
        <f ca="1"/>
        <v>#NAME?</v>
      </c>
      <c r="J4" s="24" t="e" cm="1">
        <f t="array" aca="1" ref="J4" ca="1">INDIRECT(ADDRESS(($F$2+1-H4)+2,9))</f>
        <v>#NAME?</v>
      </c>
      <c r="K4" s="24" t="e">
        <f t="shared" ref="K4:K67" ca="1" si="2">_xlfn.NORM.DIST(I4,$F$5,$F$6,TRUE)</f>
        <v>#NAME?</v>
      </c>
      <c r="L4" s="24" t="e">
        <f t="shared" ref="L4:L67" ca="1" si="3">_xlfn.NORM.DIST(J4,$F$5,$F$6,TRUE)</f>
        <v>#NAME?</v>
      </c>
      <c r="M4" s="24" t="e">
        <f ca="1">((2*H4-1)/$F$2)*(LN(K4)+LN(1-L4))</f>
        <v>#NAME?</v>
      </c>
    </row>
    <row r="5" spans="2:20" x14ac:dyDescent="0.25">
      <c r="B5" s="24">
        <f t="shared" ca="1" si="0"/>
        <v>0.16041055289794648</v>
      </c>
      <c r="C5" s="25">
        <f t="shared" ca="1" si="1"/>
        <v>40.072280568991886</v>
      </c>
      <c r="E5" s="24" t="s">
        <v>44</v>
      </c>
      <c r="F5" s="24">
        <f ca="1">AVERAGE(C3:C2160)</f>
        <v>50.183272102996085</v>
      </c>
      <c r="H5" s="24">
        <v>3</v>
      </c>
      <c r="I5" s="24" t="e">
        <f ca="1"/>
        <v>#NAME?</v>
      </c>
      <c r="J5" s="24" t="e" cm="1">
        <f t="array" aca="1" ref="J5" ca="1">INDIRECT(ADDRESS(($F$2+1-H5)+2,9))</f>
        <v>#NAME?</v>
      </c>
      <c r="K5" s="24" t="e">
        <f t="shared" ca="1" si="2"/>
        <v>#NAME?</v>
      </c>
      <c r="L5" s="24" t="e">
        <f t="shared" ca="1" si="3"/>
        <v>#NAME?</v>
      </c>
      <c r="M5" s="24" t="e">
        <f t="shared" ref="M5:M68" ca="1" si="4">((2*H5-1)/$F$2)*(LN(K5)+LN(1-L5))</f>
        <v>#NAME?</v>
      </c>
      <c r="O5" s="22" t="s">
        <v>99</v>
      </c>
      <c r="P5">
        <f>0.752/(1+0.75/F2+2.25/F2^2 )</f>
        <v>0.75173837462117643</v>
      </c>
    </row>
    <row r="6" spans="2:20" x14ac:dyDescent="0.25">
      <c r="B6" s="24">
        <f t="shared" ca="1" si="0"/>
        <v>0.36596828136314485</v>
      </c>
      <c r="C6" s="25">
        <f t="shared" ca="1" si="1"/>
        <v>46.574493886615443</v>
      </c>
      <c r="E6" s="24" t="s">
        <v>57</v>
      </c>
      <c r="F6" s="24">
        <f ca="1">_xlfn.STDEV.S(C3:C2160)</f>
        <v>9.940649962011527</v>
      </c>
      <c r="H6" s="24">
        <v>4</v>
      </c>
      <c r="I6" s="24" t="e">
        <f ca="1"/>
        <v>#NAME?</v>
      </c>
      <c r="J6" s="24" t="e" cm="1">
        <f t="array" aca="1" ref="J6" ca="1">INDIRECT(ADDRESS(($F$2+1-H6)+2,9))</f>
        <v>#NAME?</v>
      </c>
      <c r="K6" s="24" t="e">
        <f t="shared" ca="1" si="2"/>
        <v>#NAME?</v>
      </c>
      <c r="L6" s="24" t="e">
        <f t="shared" ca="1" si="3"/>
        <v>#NAME?</v>
      </c>
      <c r="M6" s="24" t="e">
        <f t="shared" ca="1" si="4"/>
        <v>#NAME?</v>
      </c>
    </row>
    <row r="7" spans="2:20" x14ac:dyDescent="0.25">
      <c r="B7" s="24">
        <f t="shared" ca="1" si="0"/>
        <v>0.91679596623438431</v>
      </c>
      <c r="C7" s="25">
        <f t="shared" ca="1" si="1"/>
        <v>63.838379903413333</v>
      </c>
      <c r="H7" s="24">
        <v>5</v>
      </c>
      <c r="I7" s="24" t="e">
        <f ca="1"/>
        <v>#NAME?</v>
      </c>
      <c r="J7" s="24" t="e" cm="1">
        <f t="array" aca="1" ref="J7" ca="1">INDIRECT(ADDRESS(($F$2+1-H7)+2,9))</f>
        <v>#NAME?</v>
      </c>
      <c r="K7" s="24" t="e">
        <f t="shared" ca="1" si="2"/>
        <v>#NAME?</v>
      </c>
      <c r="L7" s="24" t="e">
        <f t="shared" ca="1" si="3"/>
        <v>#NAME?</v>
      </c>
      <c r="M7" s="24" t="e">
        <f t="shared" ca="1" si="4"/>
        <v>#NAME?</v>
      </c>
    </row>
    <row r="8" spans="2:20" x14ac:dyDescent="0.25">
      <c r="B8" s="24">
        <f t="shared" ca="1" si="0"/>
        <v>0.95355540330311872</v>
      </c>
      <c r="C8" s="25">
        <f t="shared" ca="1" si="1"/>
        <v>66.80350230204553</v>
      </c>
      <c r="H8" s="24">
        <v>6</v>
      </c>
      <c r="I8" s="24" t="e">
        <f ca="1"/>
        <v>#NAME?</v>
      </c>
      <c r="J8" s="24" t="e" cm="1">
        <f t="array" aca="1" ref="J8" ca="1">INDIRECT(ADDRESS(($F$2+1-H8)+2,9))</f>
        <v>#NAME?</v>
      </c>
      <c r="K8" s="24" t="e">
        <f t="shared" ca="1" si="2"/>
        <v>#NAME?</v>
      </c>
      <c r="L8" s="24" t="e">
        <f t="shared" ca="1" si="3"/>
        <v>#NAME?</v>
      </c>
      <c r="M8" s="24" t="e">
        <f t="shared" ca="1" si="4"/>
        <v>#NAME?</v>
      </c>
    </row>
    <row r="9" spans="2:20" x14ac:dyDescent="0.25">
      <c r="B9" s="24">
        <f t="shared" ca="1" si="0"/>
        <v>0.89317461841141788</v>
      </c>
      <c r="C9" s="25">
        <f t="shared" ca="1" si="1"/>
        <v>62.435892811127005</v>
      </c>
      <c r="H9" s="24">
        <v>7</v>
      </c>
      <c r="I9" s="24" t="e">
        <f ca="1"/>
        <v>#NAME?</v>
      </c>
      <c r="J9" s="24" t="e" cm="1">
        <f t="array" aca="1" ref="J9" ca="1">INDIRECT(ADDRESS(($F$2+1-H9)+2,9))</f>
        <v>#NAME?</v>
      </c>
      <c r="K9" s="24" t="e">
        <f t="shared" ca="1" si="2"/>
        <v>#NAME?</v>
      </c>
      <c r="L9" s="24" t="e">
        <f t="shared" ca="1" si="3"/>
        <v>#NAME?</v>
      </c>
      <c r="M9" s="24" t="e">
        <f t="shared" ca="1" si="4"/>
        <v>#NAME?</v>
      </c>
    </row>
    <row r="10" spans="2:20" x14ac:dyDescent="0.25">
      <c r="B10" s="24">
        <f t="shared" ca="1" si="0"/>
        <v>0.79450392608952758</v>
      </c>
      <c r="C10" s="25">
        <f t="shared" ca="1" si="1"/>
        <v>58.221489170592584</v>
      </c>
      <c r="H10" s="24">
        <v>8</v>
      </c>
      <c r="I10" s="24" t="e">
        <f ca="1"/>
        <v>#NAME?</v>
      </c>
      <c r="J10" s="24" t="e" cm="1">
        <f t="array" aca="1" ref="J10" ca="1">INDIRECT(ADDRESS(($F$2+1-H10)+2,9))</f>
        <v>#NAME?</v>
      </c>
      <c r="K10" s="24" t="e">
        <f t="shared" ca="1" si="2"/>
        <v>#NAME?</v>
      </c>
      <c r="L10" s="24" t="e">
        <f t="shared" ca="1" si="3"/>
        <v>#NAME?</v>
      </c>
      <c r="M10" s="24" t="e">
        <f t="shared" ca="1" si="4"/>
        <v>#NAME?</v>
      </c>
    </row>
    <row r="11" spans="2:20" x14ac:dyDescent="0.25">
      <c r="B11" s="24">
        <f t="shared" ca="1" si="0"/>
        <v>0.19093179383192105</v>
      </c>
      <c r="C11" s="25">
        <f t="shared" ca="1" si="1"/>
        <v>41.255322720065998</v>
      </c>
      <c r="H11" s="24">
        <v>9</v>
      </c>
      <c r="I11" s="24" t="e">
        <f ca="1"/>
        <v>#NAME?</v>
      </c>
      <c r="J11" s="24" t="e" cm="1">
        <f t="array" aca="1" ref="J11" ca="1">INDIRECT(ADDRESS(($F$2+1-H11)+2,9))</f>
        <v>#NAME?</v>
      </c>
      <c r="K11" s="24" t="e">
        <f t="shared" ca="1" si="2"/>
        <v>#NAME?</v>
      </c>
      <c r="L11" s="24" t="e">
        <f t="shared" ca="1" si="3"/>
        <v>#NAME?</v>
      </c>
      <c r="M11" s="24" t="e">
        <f t="shared" ca="1" si="4"/>
        <v>#NAME?</v>
      </c>
    </row>
    <row r="12" spans="2:20" x14ac:dyDescent="0.25">
      <c r="B12" s="24">
        <f t="shared" ca="1" si="0"/>
        <v>0.56807102249220487</v>
      </c>
      <c r="C12" s="25">
        <f t="shared" ca="1" si="1"/>
        <v>51.714652464775064</v>
      </c>
      <c r="H12" s="24">
        <v>10</v>
      </c>
      <c r="I12" s="24" t="e">
        <f ca="1"/>
        <v>#NAME?</v>
      </c>
      <c r="J12" s="24" t="e" cm="1">
        <f t="array" aca="1" ref="J12" ca="1">INDIRECT(ADDRESS(($F$2+1-H12)+2,9))</f>
        <v>#NAME?</v>
      </c>
      <c r="K12" s="24" t="e">
        <f t="shared" ca="1" si="2"/>
        <v>#NAME?</v>
      </c>
      <c r="L12" s="24" t="e">
        <f t="shared" ca="1" si="3"/>
        <v>#NAME?</v>
      </c>
      <c r="M12" s="24" t="e">
        <f t="shared" ca="1" si="4"/>
        <v>#NAME?</v>
      </c>
    </row>
    <row r="13" spans="2:20" x14ac:dyDescent="0.25">
      <c r="B13" s="24">
        <f t="shared" ca="1" si="0"/>
        <v>0.35537601473797931</v>
      </c>
      <c r="C13" s="25">
        <f t="shared" ca="1" si="1"/>
        <v>46.291537209046403</v>
      </c>
      <c r="H13" s="24">
        <v>11</v>
      </c>
      <c r="I13" s="24" t="e">
        <f ca="1"/>
        <v>#NAME?</v>
      </c>
      <c r="J13" s="24" t="e" cm="1">
        <f t="array" aca="1" ref="J13" ca="1">INDIRECT(ADDRESS(($F$2+1-H13)+2,9))</f>
        <v>#NAME?</v>
      </c>
      <c r="K13" s="24" t="e">
        <f t="shared" ca="1" si="2"/>
        <v>#NAME?</v>
      </c>
      <c r="L13" s="24" t="e">
        <f t="shared" ca="1" si="3"/>
        <v>#NAME?</v>
      </c>
      <c r="M13" s="24" t="e">
        <f t="shared" ca="1" si="4"/>
        <v>#NAME?</v>
      </c>
    </row>
    <row r="14" spans="2:20" x14ac:dyDescent="0.25">
      <c r="B14" s="24">
        <f t="shared" ca="1" si="0"/>
        <v>0.86004494822149458</v>
      </c>
      <c r="C14" s="25">
        <f t="shared" ca="1" si="1"/>
        <v>60.805213077033827</v>
      </c>
      <c r="H14" s="24">
        <v>12</v>
      </c>
      <c r="I14" s="24" t="e">
        <f ca="1"/>
        <v>#NAME?</v>
      </c>
      <c r="J14" s="24" t="e" cm="1">
        <f t="array" aca="1" ref="J14" ca="1">INDIRECT(ADDRESS(($F$2+1-H14)+2,9))</f>
        <v>#NAME?</v>
      </c>
      <c r="K14" s="24" t="e">
        <f t="shared" ca="1" si="2"/>
        <v>#NAME?</v>
      </c>
      <c r="L14" s="24" t="e">
        <f t="shared" ca="1" si="3"/>
        <v>#NAME?</v>
      </c>
      <c r="M14" s="24" t="e">
        <f t="shared" ca="1" si="4"/>
        <v>#NAME?</v>
      </c>
    </row>
    <row r="15" spans="2:20" x14ac:dyDescent="0.25">
      <c r="B15" s="24">
        <f t="shared" ca="1" si="0"/>
        <v>0.36060906969463857</v>
      </c>
      <c r="C15" s="25">
        <f t="shared" ca="1" si="1"/>
        <v>46.431687489643977</v>
      </c>
      <c r="H15" s="24">
        <v>13</v>
      </c>
      <c r="I15" s="24" t="e">
        <f ca="1"/>
        <v>#NAME?</v>
      </c>
      <c r="J15" s="24" t="e" cm="1">
        <f t="array" aca="1" ref="J15" ca="1">INDIRECT(ADDRESS(($F$2+1-H15)+2,9))</f>
        <v>#NAME?</v>
      </c>
      <c r="K15" s="24" t="e">
        <f t="shared" ca="1" si="2"/>
        <v>#NAME?</v>
      </c>
      <c r="L15" s="24" t="e">
        <f t="shared" ca="1" si="3"/>
        <v>#NAME?</v>
      </c>
      <c r="M15" s="24" t="e">
        <f t="shared" ca="1" si="4"/>
        <v>#NAME?</v>
      </c>
    </row>
    <row r="16" spans="2:20" x14ac:dyDescent="0.25">
      <c r="B16" s="24">
        <f t="shared" ca="1" si="0"/>
        <v>6.8088288427284649E-2</v>
      </c>
      <c r="C16" s="25">
        <f t="shared" ca="1" si="1"/>
        <v>35.098187187750995</v>
      </c>
      <c r="H16" s="24">
        <v>14</v>
      </c>
      <c r="I16" s="24" t="e">
        <f ca="1"/>
        <v>#NAME?</v>
      </c>
      <c r="J16" s="24" t="e" cm="1">
        <f t="array" aca="1" ref="J16" ca="1">INDIRECT(ADDRESS(($F$2+1-H16)+2,9))</f>
        <v>#NAME?</v>
      </c>
      <c r="K16" s="24" t="e">
        <f t="shared" ca="1" si="2"/>
        <v>#NAME?</v>
      </c>
      <c r="L16" s="24" t="e">
        <f t="shared" ca="1" si="3"/>
        <v>#NAME?</v>
      </c>
      <c r="M16" s="24" t="e">
        <f t="shared" ca="1" si="4"/>
        <v>#NAME?</v>
      </c>
    </row>
    <row r="17" spans="2:13" x14ac:dyDescent="0.25">
      <c r="B17" s="24">
        <f t="shared" ca="1" si="0"/>
        <v>0.25620718113966712</v>
      </c>
      <c r="C17" s="25">
        <f t="shared" ca="1" si="1"/>
        <v>43.449170707518391</v>
      </c>
      <c r="H17" s="24">
        <v>15</v>
      </c>
      <c r="I17" s="24" t="e">
        <f ca="1"/>
        <v>#NAME?</v>
      </c>
      <c r="J17" s="24" t="e" cm="1">
        <f t="array" aca="1" ref="J17" ca="1">INDIRECT(ADDRESS(($F$2+1-H17)+2,9))</f>
        <v>#NAME?</v>
      </c>
      <c r="K17" s="24" t="e">
        <f t="shared" ca="1" si="2"/>
        <v>#NAME?</v>
      </c>
      <c r="L17" s="24" t="e">
        <f t="shared" ca="1" si="3"/>
        <v>#NAME?</v>
      </c>
      <c r="M17" s="24" t="e">
        <f t="shared" ca="1" si="4"/>
        <v>#NAME?</v>
      </c>
    </row>
    <row r="18" spans="2:13" x14ac:dyDescent="0.25">
      <c r="B18" s="24">
        <f t="shared" ca="1" si="0"/>
        <v>0.52423273659532554</v>
      </c>
      <c r="C18" s="25">
        <f t="shared" ca="1" si="1"/>
        <v>50.607798640740164</v>
      </c>
      <c r="H18" s="24">
        <v>16</v>
      </c>
      <c r="I18" s="24" t="e">
        <f ca="1"/>
        <v>#NAME?</v>
      </c>
      <c r="J18" s="24" t="e" cm="1">
        <f t="array" aca="1" ref="J18" ca="1">INDIRECT(ADDRESS(($F$2+1-H18)+2,9))</f>
        <v>#NAME?</v>
      </c>
      <c r="K18" s="24" t="e">
        <f t="shared" ca="1" si="2"/>
        <v>#NAME?</v>
      </c>
      <c r="L18" s="24" t="e">
        <f t="shared" ca="1" si="3"/>
        <v>#NAME?</v>
      </c>
      <c r="M18" s="24" t="e">
        <f t="shared" ca="1" si="4"/>
        <v>#NAME?</v>
      </c>
    </row>
    <row r="19" spans="2:13" x14ac:dyDescent="0.25">
      <c r="B19" s="24">
        <f t="shared" ca="1" si="0"/>
        <v>0.95157661612866917</v>
      </c>
      <c r="C19" s="25">
        <f t="shared" ca="1" si="1"/>
        <v>66.603365451076428</v>
      </c>
      <c r="H19" s="24">
        <v>17</v>
      </c>
      <c r="I19" s="24" t="e">
        <f ca="1"/>
        <v>#NAME?</v>
      </c>
      <c r="J19" s="24" t="e" cm="1">
        <f t="array" aca="1" ref="J19" ca="1">INDIRECT(ADDRESS(($F$2+1-H19)+2,9))</f>
        <v>#NAME?</v>
      </c>
      <c r="K19" s="24" t="e">
        <f t="shared" ca="1" si="2"/>
        <v>#NAME?</v>
      </c>
      <c r="L19" s="24" t="e">
        <f t="shared" ca="1" si="3"/>
        <v>#NAME?</v>
      </c>
      <c r="M19" s="24" t="e">
        <f t="shared" ca="1" si="4"/>
        <v>#NAME?</v>
      </c>
    </row>
    <row r="20" spans="2:13" x14ac:dyDescent="0.25">
      <c r="B20" s="24">
        <f t="shared" ca="1" si="0"/>
        <v>0.54226432131386326</v>
      </c>
      <c r="C20" s="25">
        <f t="shared" ca="1" si="1"/>
        <v>51.061398961355316</v>
      </c>
      <c r="H20" s="24">
        <v>18</v>
      </c>
      <c r="I20" s="24" t="e">
        <f ca="1"/>
        <v>#NAME?</v>
      </c>
      <c r="J20" s="24" t="e" cm="1">
        <f t="array" aca="1" ref="J20" ca="1">INDIRECT(ADDRESS(($F$2+1-H20)+2,9))</f>
        <v>#NAME?</v>
      </c>
      <c r="K20" s="24" t="e">
        <f t="shared" ca="1" si="2"/>
        <v>#NAME?</v>
      </c>
      <c r="L20" s="24" t="e">
        <f t="shared" ca="1" si="3"/>
        <v>#NAME?</v>
      </c>
      <c r="M20" s="24" t="e">
        <f t="shared" ca="1" si="4"/>
        <v>#NAME?</v>
      </c>
    </row>
    <row r="21" spans="2:13" x14ac:dyDescent="0.25">
      <c r="B21" s="24">
        <f t="shared" ca="1" si="0"/>
        <v>0.79984304666967176</v>
      </c>
      <c r="C21" s="25">
        <f t="shared" ca="1" si="1"/>
        <v>58.410607419100394</v>
      </c>
      <c r="H21" s="24">
        <v>19</v>
      </c>
      <c r="I21" s="24" t="e">
        <f ca="1"/>
        <v>#NAME?</v>
      </c>
      <c r="J21" s="24" t="e" cm="1">
        <f t="array" aca="1" ref="J21" ca="1">INDIRECT(ADDRESS(($F$2+1-H21)+2,9))</f>
        <v>#NAME?</v>
      </c>
      <c r="K21" s="24" t="e">
        <f t="shared" ca="1" si="2"/>
        <v>#NAME?</v>
      </c>
      <c r="L21" s="24" t="e">
        <f t="shared" ca="1" si="3"/>
        <v>#NAME?</v>
      </c>
      <c r="M21" s="24" t="e">
        <f t="shared" ca="1" si="4"/>
        <v>#NAME?</v>
      </c>
    </row>
    <row r="22" spans="2:13" x14ac:dyDescent="0.25">
      <c r="B22" s="24">
        <f t="shared" ca="1" si="0"/>
        <v>0.35967925282989965</v>
      </c>
      <c r="C22" s="25">
        <f t="shared" ca="1" si="1"/>
        <v>46.406837318805678</v>
      </c>
      <c r="H22" s="24">
        <v>20</v>
      </c>
      <c r="I22" s="24" t="e">
        <f ca="1"/>
        <v>#NAME?</v>
      </c>
      <c r="J22" s="24" t="e" cm="1">
        <f t="array" aca="1" ref="J22" ca="1">INDIRECT(ADDRESS(($F$2+1-H22)+2,9))</f>
        <v>#NAME?</v>
      </c>
      <c r="K22" s="24" t="e">
        <f t="shared" ca="1" si="2"/>
        <v>#NAME?</v>
      </c>
      <c r="L22" s="24" t="e">
        <f t="shared" ca="1" si="3"/>
        <v>#NAME?</v>
      </c>
      <c r="M22" s="24" t="e">
        <f t="shared" ca="1" si="4"/>
        <v>#NAME?</v>
      </c>
    </row>
    <row r="23" spans="2:13" x14ac:dyDescent="0.25">
      <c r="B23" s="24">
        <f t="shared" ca="1" si="0"/>
        <v>0.64363379914565433</v>
      </c>
      <c r="C23" s="25">
        <f t="shared" ca="1" si="1"/>
        <v>53.681888794950204</v>
      </c>
      <c r="H23" s="24">
        <v>21</v>
      </c>
      <c r="I23" s="24" t="e">
        <f ca="1"/>
        <v>#NAME?</v>
      </c>
      <c r="J23" s="24" t="e" cm="1">
        <f t="array" aca="1" ref="J23" ca="1">INDIRECT(ADDRESS(($F$2+1-H23)+2,9))</f>
        <v>#NAME?</v>
      </c>
      <c r="K23" s="24" t="e">
        <f t="shared" ca="1" si="2"/>
        <v>#NAME?</v>
      </c>
      <c r="L23" s="24" t="e">
        <f t="shared" ca="1" si="3"/>
        <v>#NAME?</v>
      </c>
      <c r="M23" s="24" t="e">
        <f t="shared" ca="1" si="4"/>
        <v>#NAME?</v>
      </c>
    </row>
    <row r="24" spans="2:13" x14ac:dyDescent="0.25">
      <c r="B24" s="24">
        <f t="shared" ca="1" si="0"/>
        <v>0.95671627040807428</v>
      </c>
      <c r="C24" s="25">
        <f t="shared" ca="1" si="1"/>
        <v>67.137891369718631</v>
      </c>
      <c r="H24" s="24">
        <v>22</v>
      </c>
      <c r="I24" s="24" t="e">
        <f ca="1"/>
        <v>#NAME?</v>
      </c>
      <c r="J24" s="24" t="e" cm="1">
        <f t="array" aca="1" ref="J24" ca="1">INDIRECT(ADDRESS(($F$2+1-H24)+2,9))</f>
        <v>#NAME?</v>
      </c>
      <c r="K24" s="24" t="e">
        <f t="shared" ca="1" si="2"/>
        <v>#NAME?</v>
      </c>
      <c r="L24" s="24" t="e">
        <f t="shared" ca="1" si="3"/>
        <v>#NAME?</v>
      </c>
      <c r="M24" s="24" t="e">
        <f t="shared" ca="1" si="4"/>
        <v>#NAME?</v>
      </c>
    </row>
    <row r="25" spans="2:13" x14ac:dyDescent="0.25">
      <c r="B25" s="24">
        <f t="shared" ca="1" si="0"/>
        <v>0.82840663059392872</v>
      </c>
      <c r="C25" s="25">
        <f t="shared" ca="1" si="1"/>
        <v>59.478874810052318</v>
      </c>
      <c r="H25" s="24">
        <v>23</v>
      </c>
      <c r="I25" s="24" t="e">
        <f ca="1"/>
        <v>#NAME?</v>
      </c>
      <c r="J25" s="24" t="e" cm="1">
        <f t="array" aca="1" ref="J25" ca="1">INDIRECT(ADDRESS(($F$2+1-H25)+2,9))</f>
        <v>#NAME?</v>
      </c>
      <c r="K25" s="24" t="e">
        <f t="shared" ca="1" si="2"/>
        <v>#NAME?</v>
      </c>
      <c r="L25" s="24" t="e">
        <f t="shared" ca="1" si="3"/>
        <v>#NAME?</v>
      </c>
      <c r="M25" s="24" t="e">
        <f t="shared" ca="1" si="4"/>
        <v>#NAME?</v>
      </c>
    </row>
    <row r="26" spans="2:13" x14ac:dyDescent="0.25">
      <c r="B26" s="24">
        <f t="shared" ca="1" si="0"/>
        <v>0.87361572163654388</v>
      </c>
      <c r="C26" s="25">
        <f t="shared" ca="1" si="1"/>
        <v>61.436506272123964</v>
      </c>
      <c r="H26" s="24">
        <v>24</v>
      </c>
      <c r="I26" s="24" t="e">
        <f ca="1"/>
        <v>#NAME?</v>
      </c>
      <c r="J26" s="24" t="e" cm="1">
        <f t="array" aca="1" ref="J26" ca="1">INDIRECT(ADDRESS(($F$2+1-H26)+2,9))</f>
        <v>#NAME?</v>
      </c>
      <c r="K26" s="24" t="e">
        <f t="shared" ca="1" si="2"/>
        <v>#NAME?</v>
      </c>
      <c r="L26" s="24" t="e">
        <f t="shared" ca="1" si="3"/>
        <v>#NAME?</v>
      </c>
      <c r="M26" s="24" t="e">
        <f t="shared" ca="1" si="4"/>
        <v>#NAME?</v>
      </c>
    </row>
    <row r="27" spans="2:13" x14ac:dyDescent="0.25">
      <c r="B27" s="24">
        <f t="shared" ca="1" si="0"/>
        <v>0.48740611656435495</v>
      </c>
      <c r="C27" s="25">
        <f t="shared" ca="1" si="1"/>
        <v>49.684265706495076</v>
      </c>
      <c r="H27" s="24">
        <v>25</v>
      </c>
      <c r="I27" s="24" t="e">
        <f ca="1"/>
        <v>#NAME?</v>
      </c>
      <c r="J27" s="24" t="e" cm="1">
        <f t="array" aca="1" ref="J27" ca="1">INDIRECT(ADDRESS(($F$2+1-H27)+2,9))</f>
        <v>#NAME?</v>
      </c>
      <c r="K27" s="24" t="e">
        <f t="shared" ca="1" si="2"/>
        <v>#NAME?</v>
      </c>
      <c r="L27" s="24" t="e">
        <f t="shared" ca="1" si="3"/>
        <v>#NAME?</v>
      </c>
      <c r="M27" s="24" t="e">
        <f t="shared" ca="1" si="4"/>
        <v>#NAME?</v>
      </c>
    </row>
    <row r="28" spans="2:13" x14ac:dyDescent="0.25">
      <c r="B28" s="24">
        <f t="shared" ca="1" si="0"/>
        <v>0.4731928421373498</v>
      </c>
      <c r="C28" s="25">
        <f t="shared" ca="1" si="1"/>
        <v>49.327537726409112</v>
      </c>
      <c r="H28" s="24">
        <v>26</v>
      </c>
      <c r="I28" s="24" t="e">
        <f ca="1"/>
        <v>#NAME?</v>
      </c>
      <c r="J28" s="24" t="e" cm="1">
        <f t="array" aca="1" ref="J28" ca="1">INDIRECT(ADDRESS(($F$2+1-H28)+2,9))</f>
        <v>#NAME?</v>
      </c>
      <c r="K28" s="24" t="e">
        <f t="shared" ca="1" si="2"/>
        <v>#NAME?</v>
      </c>
      <c r="L28" s="24" t="e">
        <f t="shared" ca="1" si="3"/>
        <v>#NAME?</v>
      </c>
      <c r="M28" s="24" t="e">
        <f t="shared" ca="1" si="4"/>
        <v>#NAME?</v>
      </c>
    </row>
    <row r="29" spans="2:13" x14ac:dyDescent="0.25">
      <c r="B29" s="24">
        <f t="shared" ca="1" si="0"/>
        <v>6.0862404597764375E-2</v>
      </c>
      <c r="C29" s="25">
        <f t="shared" ca="1" si="1"/>
        <v>34.524256427825172</v>
      </c>
      <c r="H29" s="24">
        <v>27</v>
      </c>
      <c r="I29" s="24" t="e">
        <f ca="1"/>
        <v>#NAME?</v>
      </c>
      <c r="J29" s="24" t="e" cm="1">
        <f t="array" aca="1" ref="J29" ca="1">INDIRECT(ADDRESS(($F$2+1-H29)+2,9))</f>
        <v>#NAME?</v>
      </c>
      <c r="K29" s="24" t="e">
        <f t="shared" ca="1" si="2"/>
        <v>#NAME?</v>
      </c>
      <c r="L29" s="24" t="e">
        <f t="shared" ca="1" si="3"/>
        <v>#NAME?</v>
      </c>
      <c r="M29" s="24" t="e">
        <f t="shared" ca="1" si="4"/>
        <v>#NAME?</v>
      </c>
    </row>
    <row r="30" spans="2:13" x14ac:dyDescent="0.25">
      <c r="B30" s="24">
        <f t="shared" ca="1" si="0"/>
        <v>0.67229699904890317</v>
      </c>
      <c r="C30" s="25">
        <f t="shared" ca="1" si="1"/>
        <v>54.462647692342927</v>
      </c>
      <c r="H30" s="24">
        <v>28</v>
      </c>
      <c r="I30" s="24" t="e">
        <f ca="1"/>
        <v>#NAME?</v>
      </c>
      <c r="J30" s="24" t="e" cm="1">
        <f t="array" aca="1" ref="J30" ca="1">INDIRECT(ADDRESS(($F$2+1-H30)+2,9))</f>
        <v>#NAME?</v>
      </c>
      <c r="K30" s="24" t="e">
        <f t="shared" ca="1" si="2"/>
        <v>#NAME?</v>
      </c>
      <c r="L30" s="24" t="e">
        <f t="shared" ca="1" si="3"/>
        <v>#NAME?</v>
      </c>
      <c r="M30" s="24" t="e">
        <f t="shared" ca="1" si="4"/>
        <v>#NAME?</v>
      </c>
    </row>
    <row r="31" spans="2:13" x14ac:dyDescent="0.25">
      <c r="B31" s="24">
        <f t="shared" ca="1" si="0"/>
        <v>0.32628134286208843</v>
      </c>
      <c r="C31" s="25">
        <f t="shared" ca="1" si="1"/>
        <v>45.497950754300341</v>
      </c>
      <c r="H31" s="24">
        <v>29</v>
      </c>
      <c r="I31" s="24" t="e">
        <f ca="1"/>
        <v>#NAME?</v>
      </c>
      <c r="J31" s="24" t="e" cm="1">
        <f t="array" aca="1" ref="J31" ca="1">INDIRECT(ADDRESS(($F$2+1-H31)+2,9))</f>
        <v>#NAME?</v>
      </c>
      <c r="K31" s="24" t="e">
        <f t="shared" ca="1" si="2"/>
        <v>#NAME?</v>
      </c>
      <c r="L31" s="24" t="e">
        <f t="shared" ca="1" si="3"/>
        <v>#NAME?</v>
      </c>
      <c r="M31" s="24" t="e">
        <f t="shared" ca="1" si="4"/>
        <v>#NAME?</v>
      </c>
    </row>
    <row r="32" spans="2:13" x14ac:dyDescent="0.25">
      <c r="B32" s="24">
        <f t="shared" ca="1" si="0"/>
        <v>0.26283039172584011</v>
      </c>
      <c r="C32" s="25">
        <f t="shared" ca="1" si="1"/>
        <v>43.653562436966126</v>
      </c>
      <c r="H32" s="24">
        <v>30</v>
      </c>
      <c r="I32" s="24" t="e">
        <f ca="1"/>
        <v>#NAME?</v>
      </c>
      <c r="J32" s="24" t="e" cm="1">
        <f t="array" aca="1" ref="J32" ca="1">INDIRECT(ADDRESS(($F$2+1-H32)+2,9))</f>
        <v>#NAME?</v>
      </c>
      <c r="K32" s="24" t="e">
        <f t="shared" ca="1" si="2"/>
        <v>#NAME?</v>
      </c>
      <c r="L32" s="24" t="e">
        <f t="shared" ca="1" si="3"/>
        <v>#NAME?</v>
      </c>
      <c r="M32" s="24" t="e">
        <f t="shared" ca="1" si="4"/>
        <v>#NAME?</v>
      </c>
    </row>
    <row r="33" spans="2:13" x14ac:dyDescent="0.25">
      <c r="B33" s="24">
        <f t="shared" ca="1" si="0"/>
        <v>1.5121789815747411E-2</v>
      </c>
      <c r="C33" s="25">
        <f t="shared" ca="1" si="1"/>
        <v>28.331144185050139</v>
      </c>
      <c r="H33" s="24">
        <v>31</v>
      </c>
      <c r="I33" s="24" t="e">
        <f ca="1"/>
        <v>#NAME?</v>
      </c>
      <c r="J33" s="24" t="e" cm="1">
        <f t="array" aca="1" ref="J33" ca="1">INDIRECT(ADDRESS(($F$2+1-H33)+2,9))</f>
        <v>#NAME?</v>
      </c>
      <c r="K33" s="24" t="e">
        <f t="shared" ca="1" si="2"/>
        <v>#NAME?</v>
      </c>
      <c r="L33" s="24" t="e">
        <f t="shared" ca="1" si="3"/>
        <v>#NAME?</v>
      </c>
      <c r="M33" s="24" t="e">
        <f t="shared" ca="1" si="4"/>
        <v>#NAME?</v>
      </c>
    </row>
    <row r="34" spans="2:13" x14ac:dyDescent="0.25">
      <c r="B34" s="24">
        <f t="shared" ca="1" si="0"/>
        <v>3.6241765630858014E-2</v>
      </c>
      <c r="C34" s="25">
        <f t="shared" ca="1" si="1"/>
        <v>32.039309202208173</v>
      </c>
      <c r="H34" s="24">
        <v>32</v>
      </c>
      <c r="I34" s="24" t="e">
        <f ca="1"/>
        <v>#NAME?</v>
      </c>
      <c r="J34" s="24" t="e" cm="1">
        <f t="array" aca="1" ref="J34" ca="1">INDIRECT(ADDRESS(($F$2+1-H34)+2,9))</f>
        <v>#NAME?</v>
      </c>
      <c r="K34" s="24" t="e">
        <f t="shared" ca="1" si="2"/>
        <v>#NAME?</v>
      </c>
      <c r="L34" s="24" t="e">
        <f t="shared" ca="1" si="3"/>
        <v>#NAME?</v>
      </c>
      <c r="M34" s="24" t="e">
        <f t="shared" ca="1" si="4"/>
        <v>#NAME?</v>
      </c>
    </row>
    <row r="35" spans="2:13" x14ac:dyDescent="0.25">
      <c r="B35" s="24">
        <f t="shared" ca="1" si="0"/>
        <v>9.2865910319230749E-2</v>
      </c>
      <c r="C35" s="25">
        <f t="shared" ca="1" si="1"/>
        <v>36.76688535320524</v>
      </c>
      <c r="H35" s="24">
        <v>33</v>
      </c>
      <c r="I35" s="24" t="e">
        <f ca="1"/>
        <v>#NAME?</v>
      </c>
      <c r="J35" s="24" t="e" cm="1">
        <f t="array" aca="1" ref="J35" ca="1">INDIRECT(ADDRESS(($F$2+1-H35)+2,9))</f>
        <v>#NAME?</v>
      </c>
      <c r="K35" s="24" t="e">
        <f t="shared" ca="1" si="2"/>
        <v>#NAME?</v>
      </c>
      <c r="L35" s="24" t="e">
        <f t="shared" ca="1" si="3"/>
        <v>#NAME?</v>
      </c>
      <c r="M35" s="24" t="e">
        <f t="shared" ca="1" si="4"/>
        <v>#NAME?</v>
      </c>
    </row>
    <row r="36" spans="2:13" x14ac:dyDescent="0.25">
      <c r="B36" s="24">
        <f t="shared" ca="1" si="0"/>
        <v>0.89332160367078661</v>
      </c>
      <c r="C36" s="25">
        <f t="shared" ca="1" si="1"/>
        <v>62.443880124980467</v>
      </c>
      <c r="H36" s="24">
        <v>34</v>
      </c>
      <c r="I36" s="24" t="e">
        <f ca="1"/>
        <v>#NAME?</v>
      </c>
      <c r="J36" s="24" t="e" cm="1">
        <f t="array" aca="1" ref="J36" ca="1">INDIRECT(ADDRESS(($F$2+1-H36)+2,9))</f>
        <v>#NAME?</v>
      </c>
      <c r="K36" s="24" t="e">
        <f t="shared" ca="1" si="2"/>
        <v>#NAME?</v>
      </c>
      <c r="L36" s="24" t="e">
        <f t="shared" ca="1" si="3"/>
        <v>#NAME?</v>
      </c>
      <c r="M36" s="24" t="e">
        <f t="shared" ca="1" si="4"/>
        <v>#NAME?</v>
      </c>
    </row>
    <row r="37" spans="2:13" x14ac:dyDescent="0.25">
      <c r="B37" s="24">
        <f t="shared" ca="1" si="0"/>
        <v>0.64529335794828047</v>
      </c>
      <c r="C37" s="25">
        <f t="shared" ca="1" si="1"/>
        <v>53.726441832237356</v>
      </c>
      <c r="H37" s="24">
        <v>35</v>
      </c>
      <c r="I37" s="24" t="e">
        <f ca="1"/>
        <v>#NAME?</v>
      </c>
      <c r="J37" s="24" t="e" cm="1">
        <f t="array" aca="1" ref="J37" ca="1">INDIRECT(ADDRESS(($F$2+1-H37)+2,9))</f>
        <v>#NAME?</v>
      </c>
      <c r="K37" s="24" t="e">
        <f t="shared" ca="1" si="2"/>
        <v>#NAME?</v>
      </c>
      <c r="L37" s="24" t="e">
        <f t="shared" ca="1" si="3"/>
        <v>#NAME?</v>
      </c>
      <c r="M37" s="24" t="e">
        <f t="shared" ca="1" si="4"/>
        <v>#NAME?</v>
      </c>
    </row>
    <row r="38" spans="2:13" x14ac:dyDescent="0.25">
      <c r="B38" s="24">
        <f t="shared" ca="1" si="0"/>
        <v>6.3814272708177189E-2</v>
      </c>
      <c r="C38" s="25">
        <f t="shared" ca="1" si="1"/>
        <v>34.76479538070199</v>
      </c>
      <c r="H38" s="24">
        <v>36</v>
      </c>
      <c r="I38" s="24" t="e">
        <f ca="1"/>
        <v>#NAME?</v>
      </c>
      <c r="J38" s="24" t="e" cm="1">
        <f t="array" aca="1" ref="J38" ca="1">INDIRECT(ADDRESS(($F$2+1-H38)+2,9))</f>
        <v>#NAME?</v>
      </c>
      <c r="K38" s="24" t="e">
        <f t="shared" ca="1" si="2"/>
        <v>#NAME?</v>
      </c>
      <c r="L38" s="24" t="e">
        <f t="shared" ca="1" si="3"/>
        <v>#NAME?</v>
      </c>
      <c r="M38" s="24" t="e">
        <f t="shared" ca="1" si="4"/>
        <v>#NAME?</v>
      </c>
    </row>
    <row r="39" spans="2:13" x14ac:dyDescent="0.25">
      <c r="B39" s="24">
        <f t="shared" ca="1" si="0"/>
        <v>0.37430745977932101</v>
      </c>
      <c r="C39" s="25">
        <f t="shared" ca="1" si="1"/>
        <v>46.795337613363429</v>
      </c>
      <c r="H39" s="24">
        <v>37</v>
      </c>
      <c r="I39" s="24" t="e">
        <f ca="1"/>
        <v>#NAME?</v>
      </c>
      <c r="J39" s="24" t="e" cm="1">
        <f t="array" aca="1" ref="J39" ca="1">INDIRECT(ADDRESS(($F$2+1-H39)+2,9))</f>
        <v>#NAME?</v>
      </c>
      <c r="K39" s="24" t="e">
        <f t="shared" ca="1" si="2"/>
        <v>#NAME?</v>
      </c>
      <c r="L39" s="24" t="e">
        <f t="shared" ca="1" si="3"/>
        <v>#NAME?</v>
      </c>
      <c r="M39" s="24" t="e">
        <f t="shared" ca="1" si="4"/>
        <v>#NAME?</v>
      </c>
    </row>
    <row r="40" spans="2:13" x14ac:dyDescent="0.25">
      <c r="B40" s="24">
        <f t="shared" ca="1" si="0"/>
        <v>0.40163240438294368</v>
      </c>
      <c r="C40" s="25">
        <f t="shared" ca="1" si="1"/>
        <v>47.508759269460462</v>
      </c>
      <c r="H40" s="24">
        <v>38</v>
      </c>
      <c r="I40" s="24" t="e">
        <f ca="1"/>
        <v>#NAME?</v>
      </c>
      <c r="J40" s="24" t="e" cm="1">
        <f t="array" aca="1" ref="J40" ca="1">INDIRECT(ADDRESS(($F$2+1-H40)+2,9))</f>
        <v>#NAME?</v>
      </c>
      <c r="K40" s="24" t="e">
        <f t="shared" ca="1" si="2"/>
        <v>#NAME?</v>
      </c>
      <c r="L40" s="24" t="e">
        <f t="shared" ca="1" si="3"/>
        <v>#NAME?</v>
      </c>
      <c r="M40" s="24" t="e">
        <f t="shared" ca="1" si="4"/>
        <v>#NAME?</v>
      </c>
    </row>
    <row r="41" spans="2:13" x14ac:dyDescent="0.25">
      <c r="B41" s="24">
        <f t="shared" ca="1" si="0"/>
        <v>0.11574037590677089</v>
      </c>
      <c r="C41" s="25">
        <f t="shared" ca="1" si="1"/>
        <v>38.034468020587035</v>
      </c>
      <c r="H41" s="24">
        <v>39</v>
      </c>
      <c r="I41" s="24" t="e">
        <f ca="1"/>
        <v>#NAME?</v>
      </c>
      <c r="J41" s="24" t="e" cm="1">
        <f t="array" aca="1" ref="J41" ca="1">INDIRECT(ADDRESS(($F$2+1-H41)+2,9))</f>
        <v>#NAME?</v>
      </c>
      <c r="K41" s="24" t="e">
        <f t="shared" ca="1" si="2"/>
        <v>#NAME?</v>
      </c>
      <c r="L41" s="24" t="e">
        <f t="shared" ca="1" si="3"/>
        <v>#NAME?</v>
      </c>
      <c r="M41" s="24" t="e">
        <f t="shared" ca="1" si="4"/>
        <v>#NAME?</v>
      </c>
    </row>
    <row r="42" spans="2:13" x14ac:dyDescent="0.25">
      <c r="B42" s="24">
        <f t="shared" ca="1" si="0"/>
        <v>0.31134886814139817</v>
      </c>
      <c r="C42" s="25">
        <f t="shared" ca="1" si="1"/>
        <v>45.079694348590536</v>
      </c>
      <c r="H42" s="24">
        <v>40</v>
      </c>
      <c r="I42" s="24" t="e">
        <f ca="1"/>
        <v>#NAME?</v>
      </c>
      <c r="J42" s="24" t="e" cm="1">
        <f t="array" aca="1" ref="J42" ca="1">INDIRECT(ADDRESS(($F$2+1-H42)+2,9))</f>
        <v>#NAME?</v>
      </c>
      <c r="K42" s="24" t="e">
        <f t="shared" ca="1" si="2"/>
        <v>#NAME?</v>
      </c>
      <c r="L42" s="24" t="e">
        <f t="shared" ca="1" si="3"/>
        <v>#NAME?</v>
      </c>
      <c r="M42" s="24" t="e">
        <f t="shared" ca="1" si="4"/>
        <v>#NAME?</v>
      </c>
    </row>
    <row r="43" spans="2:13" x14ac:dyDescent="0.25">
      <c r="B43" s="24">
        <f t="shared" ca="1" si="0"/>
        <v>6.9476439206462848E-2</v>
      </c>
      <c r="C43" s="25">
        <f t="shared" ca="1" si="1"/>
        <v>35.202983249816072</v>
      </c>
      <c r="H43" s="24">
        <v>41</v>
      </c>
      <c r="I43" s="24" t="e">
        <f ca="1"/>
        <v>#NAME?</v>
      </c>
      <c r="J43" s="24" t="e" cm="1">
        <f t="array" aca="1" ref="J43" ca="1">INDIRECT(ADDRESS(($F$2+1-H43)+2,9))</f>
        <v>#NAME?</v>
      </c>
      <c r="K43" s="24" t="e">
        <f t="shared" ca="1" si="2"/>
        <v>#NAME?</v>
      </c>
      <c r="L43" s="24" t="e">
        <f t="shared" ca="1" si="3"/>
        <v>#NAME?</v>
      </c>
      <c r="M43" s="24" t="e">
        <f t="shared" ca="1" si="4"/>
        <v>#NAME?</v>
      </c>
    </row>
    <row r="44" spans="2:13" x14ac:dyDescent="0.25">
      <c r="B44" s="24">
        <f t="shared" ca="1" si="0"/>
        <v>0.28263083268661882</v>
      </c>
      <c r="C44" s="25">
        <f t="shared" ca="1" si="1"/>
        <v>44.249561857755758</v>
      </c>
      <c r="H44" s="24">
        <v>42</v>
      </c>
      <c r="I44" s="24" t="e">
        <f ca="1"/>
        <v>#NAME?</v>
      </c>
      <c r="J44" s="24" t="e" cm="1">
        <f t="array" aca="1" ref="J44" ca="1">INDIRECT(ADDRESS(($F$2+1-H44)+2,9))</f>
        <v>#NAME?</v>
      </c>
      <c r="K44" s="24" t="e">
        <f t="shared" ca="1" si="2"/>
        <v>#NAME?</v>
      </c>
      <c r="L44" s="24" t="e">
        <f t="shared" ca="1" si="3"/>
        <v>#NAME?</v>
      </c>
      <c r="M44" s="24" t="e">
        <f t="shared" ca="1" si="4"/>
        <v>#NAME?</v>
      </c>
    </row>
    <row r="45" spans="2:13" x14ac:dyDescent="0.25">
      <c r="B45" s="24">
        <f t="shared" ca="1" si="0"/>
        <v>0.87886604845662297</v>
      </c>
      <c r="C45" s="25">
        <f t="shared" ca="1" si="1"/>
        <v>61.693369463757804</v>
      </c>
      <c r="H45" s="24">
        <v>43</v>
      </c>
      <c r="I45" s="24" t="e">
        <f ca="1"/>
        <v>#NAME?</v>
      </c>
      <c r="J45" s="24" t="e" cm="1">
        <f t="array" aca="1" ref="J45" ca="1">INDIRECT(ADDRESS(($F$2+1-H45)+2,9))</f>
        <v>#NAME?</v>
      </c>
      <c r="K45" s="24" t="e">
        <f t="shared" ca="1" si="2"/>
        <v>#NAME?</v>
      </c>
      <c r="L45" s="24" t="e">
        <f t="shared" ca="1" si="3"/>
        <v>#NAME?</v>
      </c>
      <c r="M45" s="24" t="e">
        <f t="shared" ca="1" si="4"/>
        <v>#NAME?</v>
      </c>
    </row>
    <row r="46" spans="2:13" x14ac:dyDescent="0.25">
      <c r="B46" s="24">
        <f t="shared" ca="1" si="0"/>
        <v>0.58742142238050166</v>
      </c>
      <c r="C46" s="25">
        <f t="shared" ca="1" si="1"/>
        <v>52.209168781276432</v>
      </c>
      <c r="H46" s="24">
        <v>44</v>
      </c>
      <c r="I46" s="24" t="e">
        <f ca="1"/>
        <v>#NAME?</v>
      </c>
      <c r="J46" s="24" t="e" cm="1">
        <f t="array" aca="1" ref="J46" ca="1">INDIRECT(ADDRESS(($F$2+1-H46)+2,9))</f>
        <v>#NAME?</v>
      </c>
      <c r="K46" s="24" t="e">
        <f t="shared" ca="1" si="2"/>
        <v>#NAME?</v>
      </c>
      <c r="L46" s="24" t="e">
        <f t="shared" ca="1" si="3"/>
        <v>#NAME?</v>
      </c>
      <c r="M46" s="24" t="e">
        <f t="shared" ca="1" si="4"/>
        <v>#NAME?</v>
      </c>
    </row>
    <row r="47" spans="2:13" x14ac:dyDescent="0.25">
      <c r="B47" s="24">
        <f t="shared" ca="1" si="0"/>
        <v>0.42956199622159641</v>
      </c>
      <c r="C47" s="25">
        <f t="shared" ca="1" si="1"/>
        <v>48.225106023115146</v>
      </c>
      <c r="H47" s="24">
        <v>45</v>
      </c>
      <c r="I47" s="24" t="e">
        <f ca="1"/>
        <v>#NAME?</v>
      </c>
      <c r="J47" s="24" t="e" cm="1">
        <f t="array" aca="1" ref="J47" ca="1">INDIRECT(ADDRESS(($F$2+1-H47)+2,9))</f>
        <v>#NAME?</v>
      </c>
      <c r="K47" s="24" t="e">
        <f t="shared" ca="1" si="2"/>
        <v>#NAME?</v>
      </c>
      <c r="L47" s="24" t="e">
        <f t="shared" ca="1" si="3"/>
        <v>#NAME?</v>
      </c>
      <c r="M47" s="24" t="e">
        <f t="shared" ca="1" si="4"/>
        <v>#NAME?</v>
      </c>
    </row>
    <row r="48" spans="2:13" x14ac:dyDescent="0.25">
      <c r="B48" s="24">
        <f t="shared" ca="1" si="0"/>
        <v>0.44374693489609784</v>
      </c>
      <c r="C48" s="25">
        <f t="shared" ca="1" si="1"/>
        <v>48.585239382697473</v>
      </c>
      <c r="H48" s="24">
        <v>46</v>
      </c>
      <c r="I48" s="24" t="e">
        <f ca="1"/>
        <v>#NAME?</v>
      </c>
      <c r="J48" s="24" t="e" cm="1">
        <f t="array" aca="1" ref="J48" ca="1">INDIRECT(ADDRESS(($F$2+1-H48)+2,9))</f>
        <v>#NAME?</v>
      </c>
      <c r="K48" s="24" t="e">
        <f t="shared" ca="1" si="2"/>
        <v>#NAME?</v>
      </c>
      <c r="L48" s="24" t="e">
        <f t="shared" ca="1" si="3"/>
        <v>#NAME?</v>
      </c>
      <c r="M48" s="24" t="e">
        <f t="shared" ca="1" si="4"/>
        <v>#NAME?</v>
      </c>
    </row>
    <row r="49" spans="2:13" x14ac:dyDescent="0.25">
      <c r="B49" s="24">
        <f t="shared" ca="1" si="0"/>
        <v>0.38924053460808428</v>
      </c>
      <c r="C49" s="25">
        <f t="shared" ca="1" si="1"/>
        <v>47.187009895339045</v>
      </c>
      <c r="H49" s="24">
        <v>47</v>
      </c>
      <c r="I49" s="24" t="e">
        <f ca="1"/>
        <v>#NAME?</v>
      </c>
      <c r="J49" s="24" t="e" cm="1">
        <f t="array" aca="1" ref="J49" ca="1">INDIRECT(ADDRESS(($F$2+1-H49)+2,9))</f>
        <v>#NAME?</v>
      </c>
      <c r="K49" s="24" t="e">
        <f t="shared" ca="1" si="2"/>
        <v>#NAME?</v>
      </c>
      <c r="L49" s="24" t="e">
        <f t="shared" ca="1" si="3"/>
        <v>#NAME?</v>
      </c>
      <c r="M49" s="24" t="e">
        <f t="shared" ca="1" si="4"/>
        <v>#NAME?</v>
      </c>
    </row>
    <row r="50" spans="2:13" x14ac:dyDescent="0.25">
      <c r="B50" s="24">
        <f t="shared" ca="1" si="0"/>
        <v>0.65355853815715115</v>
      </c>
      <c r="C50" s="25">
        <f t="shared" ca="1" si="1"/>
        <v>53.949457520598138</v>
      </c>
      <c r="H50" s="24">
        <v>48</v>
      </c>
      <c r="I50" s="24" t="e">
        <f ca="1"/>
        <v>#NAME?</v>
      </c>
      <c r="J50" s="24" t="e" cm="1">
        <f t="array" aca="1" ref="J50" ca="1">INDIRECT(ADDRESS(($F$2+1-H50)+2,9))</f>
        <v>#NAME?</v>
      </c>
      <c r="K50" s="24" t="e">
        <f t="shared" ca="1" si="2"/>
        <v>#NAME?</v>
      </c>
      <c r="L50" s="24" t="e">
        <f t="shared" ca="1" si="3"/>
        <v>#NAME?</v>
      </c>
      <c r="M50" s="24" t="e">
        <f t="shared" ca="1" si="4"/>
        <v>#NAME?</v>
      </c>
    </row>
    <row r="51" spans="2:13" x14ac:dyDescent="0.25">
      <c r="B51" s="24">
        <f t="shared" ca="1" si="0"/>
        <v>0.43149330138766839</v>
      </c>
      <c r="C51" s="25">
        <f t="shared" ca="1" si="1"/>
        <v>48.274263975975458</v>
      </c>
      <c r="H51" s="24">
        <v>49</v>
      </c>
      <c r="I51" s="24" t="e">
        <f ca="1"/>
        <v>#NAME?</v>
      </c>
      <c r="J51" s="24" t="e" cm="1">
        <f t="array" aca="1" ref="J51" ca="1">INDIRECT(ADDRESS(($F$2+1-H51)+2,9))</f>
        <v>#NAME?</v>
      </c>
      <c r="K51" s="24" t="e">
        <f t="shared" ca="1" si="2"/>
        <v>#NAME?</v>
      </c>
      <c r="L51" s="24" t="e">
        <f t="shared" ca="1" si="3"/>
        <v>#NAME?</v>
      </c>
      <c r="M51" s="24" t="e">
        <f t="shared" ca="1" si="4"/>
        <v>#NAME?</v>
      </c>
    </row>
    <row r="52" spans="2:13" x14ac:dyDescent="0.25">
      <c r="B52" s="24">
        <f t="shared" ca="1" si="0"/>
        <v>0.3179818440111295</v>
      </c>
      <c r="C52" s="25">
        <f t="shared" ca="1" si="1"/>
        <v>45.266502697818567</v>
      </c>
      <c r="H52" s="24">
        <v>50</v>
      </c>
      <c r="I52" s="24" t="e">
        <f ca="1"/>
        <v>#NAME?</v>
      </c>
      <c r="J52" s="24" t="e" cm="1">
        <f t="array" aca="1" ref="J52" ca="1">INDIRECT(ADDRESS(($F$2+1-H52)+2,9))</f>
        <v>#NAME?</v>
      </c>
      <c r="K52" s="24" t="e">
        <f t="shared" ca="1" si="2"/>
        <v>#NAME?</v>
      </c>
      <c r="L52" s="24" t="e">
        <f t="shared" ca="1" si="3"/>
        <v>#NAME?</v>
      </c>
      <c r="M52" s="24" t="e">
        <f t="shared" ca="1" si="4"/>
        <v>#NAME?</v>
      </c>
    </row>
    <row r="53" spans="2:13" x14ac:dyDescent="0.25">
      <c r="B53" s="24">
        <f t="shared" ca="1" si="0"/>
        <v>0.73950605417399162</v>
      </c>
      <c r="C53" s="25">
        <f t="shared" ca="1" si="1"/>
        <v>56.418233426280899</v>
      </c>
      <c r="H53" s="24">
        <v>51</v>
      </c>
      <c r="I53" s="24" t="e">
        <f ca="1"/>
        <v>#NAME?</v>
      </c>
      <c r="J53" s="24" t="e" cm="1">
        <f t="array" aca="1" ref="J53" ca="1">INDIRECT(ADDRESS(($F$2+1-H53)+2,9))</f>
        <v>#NAME?</v>
      </c>
      <c r="K53" s="24" t="e">
        <f t="shared" ca="1" si="2"/>
        <v>#NAME?</v>
      </c>
      <c r="L53" s="24" t="e">
        <f t="shared" ca="1" si="3"/>
        <v>#NAME?</v>
      </c>
      <c r="M53" s="24" t="e">
        <f t="shared" ca="1" si="4"/>
        <v>#NAME?</v>
      </c>
    </row>
    <row r="54" spans="2:13" x14ac:dyDescent="0.25">
      <c r="B54" s="24">
        <f t="shared" ca="1" si="0"/>
        <v>0.88860738437958475</v>
      </c>
      <c r="C54" s="25">
        <f t="shared" ca="1" si="1"/>
        <v>62.191553602948701</v>
      </c>
      <c r="H54" s="24">
        <v>52</v>
      </c>
      <c r="I54" s="24" t="e">
        <f ca="1"/>
        <v>#NAME?</v>
      </c>
      <c r="J54" s="24" t="e" cm="1">
        <f t="array" aca="1" ref="J54" ca="1">INDIRECT(ADDRESS(($F$2+1-H54)+2,9))</f>
        <v>#NAME?</v>
      </c>
      <c r="K54" s="24" t="e">
        <f t="shared" ca="1" si="2"/>
        <v>#NAME?</v>
      </c>
      <c r="L54" s="24" t="e">
        <f t="shared" ca="1" si="3"/>
        <v>#NAME?</v>
      </c>
      <c r="M54" s="24" t="e">
        <f t="shared" ca="1" si="4"/>
        <v>#NAME?</v>
      </c>
    </row>
    <row r="55" spans="2:13" x14ac:dyDescent="0.25">
      <c r="B55" s="24">
        <f t="shared" ca="1" si="0"/>
        <v>6.6533247234868309E-2</v>
      </c>
      <c r="C55" s="25">
        <f t="shared" ca="1" si="1"/>
        <v>34.978814480178279</v>
      </c>
      <c r="H55" s="24">
        <v>53</v>
      </c>
      <c r="I55" s="24" t="e">
        <f ca="1"/>
        <v>#NAME?</v>
      </c>
      <c r="J55" s="24" t="e" cm="1">
        <f t="array" aca="1" ref="J55" ca="1">INDIRECT(ADDRESS(($F$2+1-H55)+2,9))</f>
        <v>#NAME?</v>
      </c>
      <c r="K55" s="24" t="e">
        <f t="shared" ca="1" si="2"/>
        <v>#NAME?</v>
      </c>
      <c r="L55" s="24" t="e">
        <f t="shared" ca="1" si="3"/>
        <v>#NAME?</v>
      </c>
      <c r="M55" s="24" t="e">
        <f t="shared" ca="1" si="4"/>
        <v>#NAME?</v>
      </c>
    </row>
    <row r="56" spans="2:13" x14ac:dyDescent="0.25">
      <c r="B56" s="24">
        <f t="shared" ca="1" si="0"/>
        <v>0.40636745777162575</v>
      </c>
      <c r="C56" s="25">
        <f t="shared" ca="1" si="1"/>
        <v>47.63100703210943</v>
      </c>
      <c r="H56" s="24">
        <v>54</v>
      </c>
      <c r="I56" s="24" t="e">
        <f ca="1"/>
        <v>#NAME?</v>
      </c>
      <c r="J56" s="24" t="e" cm="1">
        <f t="array" aca="1" ref="J56" ca="1">INDIRECT(ADDRESS(($F$2+1-H56)+2,9))</f>
        <v>#NAME?</v>
      </c>
      <c r="K56" s="24" t="e">
        <f t="shared" ca="1" si="2"/>
        <v>#NAME?</v>
      </c>
      <c r="L56" s="24" t="e">
        <f t="shared" ca="1" si="3"/>
        <v>#NAME?</v>
      </c>
      <c r="M56" s="24" t="e">
        <f t="shared" ca="1" si="4"/>
        <v>#NAME?</v>
      </c>
    </row>
    <row r="57" spans="2:13" x14ac:dyDescent="0.25">
      <c r="B57" s="24">
        <f t="shared" ca="1" si="0"/>
        <v>0.47897898132040417</v>
      </c>
      <c r="C57" s="25">
        <f t="shared" ca="1" si="1"/>
        <v>49.472837139044216</v>
      </c>
      <c r="H57" s="24">
        <v>55</v>
      </c>
      <c r="I57" s="24" t="e">
        <f ca="1"/>
        <v>#NAME?</v>
      </c>
      <c r="J57" s="24" t="e" cm="1">
        <f t="array" aca="1" ref="J57" ca="1">INDIRECT(ADDRESS(($F$2+1-H57)+2,9))</f>
        <v>#NAME?</v>
      </c>
      <c r="K57" s="24" t="e">
        <f t="shared" ca="1" si="2"/>
        <v>#NAME?</v>
      </c>
      <c r="L57" s="24" t="e">
        <f t="shared" ca="1" si="3"/>
        <v>#NAME?</v>
      </c>
      <c r="M57" s="24" t="e">
        <f t="shared" ca="1" si="4"/>
        <v>#NAME?</v>
      </c>
    </row>
    <row r="58" spans="2:13" x14ac:dyDescent="0.25">
      <c r="B58" s="24">
        <f t="shared" ca="1" si="0"/>
        <v>0.60482395369119446</v>
      </c>
      <c r="C58" s="25">
        <f t="shared" ca="1" si="1"/>
        <v>52.658534294302683</v>
      </c>
      <c r="H58" s="24">
        <v>56</v>
      </c>
      <c r="I58" s="24" t="e">
        <f ca="1"/>
        <v>#NAME?</v>
      </c>
      <c r="J58" s="24" t="e" cm="1">
        <f t="array" aca="1" ref="J58" ca="1">INDIRECT(ADDRESS(($F$2+1-H58)+2,9))</f>
        <v>#NAME?</v>
      </c>
      <c r="K58" s="24" t="e">
        <f t="shared" ca="1" si="2"/>
        <v>#NAME?</v>
      </c>
      <c r="L58" s="24" t="e">
        <f t="shared" ca="1" si="3"/>
        <v>#NAME?</v>
      </c>
      <c r="M58" s="24" t="e">
        <f t="shared" ca="1" si="4"/>
        <v>#NAME?</v>
      </c>
    </row>
    <row r="59" spans="2:13" x14ac:dyDescent="0.25">
      <c r="B59" s="24">
        <f t="shared" ca="1" si="0"/>
        <v>0.46582867744801992</v>
      </c>
      <c r="C59" s="25">
        <f t="shared" ca="1" si="1"/>
        <v>49.142401889889413</v>
      </c>
      <c r="H59" s="24">
        <v>57</v>
      </c>
      <c r="I59" s="24" t="e">
        <f ca="1"/>
        <v>#NAME?</v>
      </c>
      <c r="J59" s="24" t="e" cm="1">
        <f t="array" aca="1" ref="J59" ca="1">INDIRECT(ADDRESS(($F$2+1-H59)+2,9))</f>
        <v>#NAME?</v>
      </c>
      <c r="K59" s="24" t="e">
        <f t="shared" ca="1" si="2"/>
        <v>#NAME?</v>
      </c>
      <c r="L59" s="24" t="e">
        <f t="shared" ca="1" si="3"/>
        <v>#NAME?</v>
      </c>
      <c r="M59" s="24" t="e">
        <f t="shared" ca="1" si="4"/>
        <v>#NAME?</v>
      </c>
    </row>
    <row r="60" spans="2:13" x14ac:dyDescent="0.25">
      <c r="B60" s="24">
        <f t="shared" ca="1" si="0"/>
        <v>0.74407656487071872</v>
      </c>
      <c r="C60" s="25">
        <f t="shared" ca="1" si="1"/>
        <v>56.559646485724869</v>
      </c>
      <c r="H60" s="24">
        <v>58</v>
      </c>
      <c r="I60" s="24" t="e">
        <f ca="1"/>
        <v>#NAME?</v>
      </c>
      <c r="J60" s="24" t="e" cm="1">
        <f t="array" aca="1" ref="J60" ca="1">INDIRECT(ADDRESS(($F$2+1-H60)+2,9))</f>
        <v>#NAME?</v>
      </c>
      <c r="K60" s="24" t="e">
        <f t="shared" ca="1" si="2"/>
        <v>#NAME?</v>
      </c>
      <c r="L60" s="24" t="e">
        <f t="shared" ca="1" si="3"/>
        <v>#NAME?</v>
      </c>
      <c r="M60" s="24" t="e">
        <f t="shared" ca="1" si="4"/>
        <v>#NAME?</v>
      </c>
    </row>
    <row r="61" spans="2:13" x14ac:dyDescent="0.25">
      <c r="B61" s="24">
        <f t="shared" ca="1" si="0"/>
        <v>0.17036587825200555</v>
      </c>
      <c r="C61" s="25">
        <f t="shared" ca="1" si="1"/>
        <v>40.472796040712645</v>
      </c>
      <c r="H61" s="24">
        <v>59</v>
      </c>
      <c r="I61" s="24" t="e">
        <f ca="1"/>
        <v>#NAME?</v>
      </c>
      <c r="J61" s="24" t="e" cm="1">
        <f t="array" aca="1" ref="J61" ca="1">INDIRECT(ADDRESS(($F$2+1-H61)+2,9))</f>
        <v>#NAME?</v>
      </c>
      <c r="K61" s="24" t="e">
        <f t="shared" ca="1" si="2"/>
        <v>#NAME?</v>
      </c>
      <c r="L61" s="24" t="e">
        <f t="shared" ca="1" si="3"/>
        <v>#NAME?</v>
      </c>
      <c r="M61" s="24" t="e">
        <f t="shared" ca="1" si="4"/>
        <v>#NAME?</v>
      </c>
    </row>
    <row r="62" spans="2:13" x14ac:dyDescent="0.25">
      <c r="B62" s="24">
        <f t="shared" ca="1" si="0"/>
        <v>0.96273621733721426</v>
      </c>
      <c r="C62" s="25">
        <f t="shared" ca="1" si="1"/>
        <v>67.833609518312173</v>
      </c>
      <c r="H62" s="24">
        <v>60</v>
      </c>
      <c r="I62" s="24" t="e">
        <f ca="1"/>
        <v>#NAME?</v>
      </c>
      <c r="J62" s="24" t="e" cm="1">
        <f t="array" aca="1" ref="J62" ca="1">INDIRECT(ADDRESS(($F$2+1-H62)+2,9))</f>
        <v>#NAME?</v>
      </c>
      <c r="K62" s="24" t="e">
        <f t="shared" ca="1" si="2"/>
        <v>#NAME?</v>
      </c>
      <c r="L62" s="24" t="e">
        <f t="shared" ca="1" si="3"/>
        <v>#NAME?</v>
      </c>
      <c r="M62" s="24" t="e">
        <f t="shared" ca="1" si="4"/>
        <v>#NAME?</v>
      </c>
    </row>
    <row r="63" spans="2:13" x14ac:dyDescent="0.25">
      <c r="B63" s="24">
        <f t="shared" ca="1" si="0"/>
        <v>0.2567358224141334</v>
      </c>
      <c r="C63" s="25">
        <f t="shared" ca="1" si="1"/>
        <v>43.465584271084595</v>
      </c>
      <c r="H63" s="24">
        <v>61</v>
      </c>
      <c r="I63" s="24" t="e">
        <f ca="1"/>
        <v>#NAME?</v>
      </c>
      <c r="J63" s="24" t="e" cm="1">
        <f t="array" aca="1" ref="J63" ca="1">INDIRECT(ADDRESS(($F$2+1-H63)+2,9))</f>
        <v>#NAME?</v>
      </c>
      <c r="K63" s="24" t="e">
        <f t="shared" ca="1" si="2"/>
        <v>#NAME?</v>
      </c>
      <c r="L63" s="24" t="e">
        <f t="shared" ca="1" si="3"/>
        <v>#NAME?</v>
      </c>
      <c r="M63" s="24" t="e">
        <f t="shared" ca="1" si="4"/>
        <v>#NAME?</v>
      </c>
    </row>
    <row r="64" spans="2:13" x14ac:dyDescent="0.25">
      <c r="B64" s="24">
        <f t="shared" ca="1" si="0"/>
        <v>0.6948116856020019</v>
      </c>
      <c r="C64" s="25">
        <f t="shared" ca="1" si="1"/>
        <v>55.095359176826044</v>
      </c>
      <c r="H64" s="24">
        <v>62</v>
      </c>
      <c r="I64" s="24" t="e">
        <f ca="1"/>
        <v>#NAME?</v>
      </c>
      <c r="J64" s="24" t="e" cm="1">
        <f t="array" aca="1" ref="J64" ca="1">INDIRECT(ADDRESS(($F$2+1-H64)+2,9))</f>
        <v>#NAME?</v>
      </c>
      <c r="K64" s="24" t="e">
        <f t="shared" ca="1" si="2"/>
        <v>#NAME?</v>
      </c>
      <c r="L64" s="24" t="e">
        <f t="shared" ca="1" si="3"/>
        <v>#NAME?</v>
      </c>
      <c r="M64" s="24" t="e">
        <f t="shared" ca="1" si="4"/>
        <v>#NAME?</v>
      </c>
    </row>
    <row r="65" spans="2:13" x14ac:dyDescent="0.25">
      <c r="B65" s="24">
        <f t="shared" ca="1" si="0"/>
        <v>9.0629814650881713E-2</v>
      </c>
      <c r="C65" s="25">
        <f t="shared" ca="1" si="1"/>
        <v>36.631133198501189</v>
      </c>
      <c r="H65" s="24">
        <v>63</v>
      </c>
      <c r="I65" s="24" t="e">
        <f ca="1"/>
        <v>#NAME?</v>
      </c>
      <c r="J65" s="24" t="e" cm="1">
        <f t="array" aca="1" ref="J65" ca="1">INDIRECT(ADDRESS(($F$2+1-H65)+2,9))</f>
        <v>#NAME?</v>
      </c>
      <c r="K65" s="24" t="e">
        <f t="shared" ca="1" si="2"/>
        <v>#NAME?</v>
      </c>
      <c r="L65" s="24" t="e">
        <f t="shared" ca="1" si="3"/>
        <v>#NAME?</v>
      </c>
      <c r="M65" s="24" t="e">
        <f t="shared" ca="1" si="4"/>
        <v>#NAME?</v>
      </c>
    </row>
    <row r="66" spans="2:13" x14ac:dyDescent="0.25">
      <c r="B66" s="24">
        <f t="shared" ca="1" si="0"/>
        <v>5.6209074895046784E-2</v>
      </c>
      <c r="C66" s="25">
        <f t="shared" ca="1" si="1"/>
        <v>34.125826387241062</v>
      </c>
      <c r="H66" s="24">
        <v>64</v>
      </c>
      <c r="I66" s="24" t="e">
        <f ca="1"/>
        <v>#NAME?</v>
      </c>
      <c r="J66" s="24" t="e" cm="1">
        <f t="array" aca="1" ref="J66" ca="1">INDIRECT(ADDRESS(($F$2+1-H66)+2,9))</f>
        <v>#NAME?</v>
      </c>
      <c r="K66" s="24" t="e">
        <f t="shared" ca="1" si="2"/>
        <v>#NAME?</v>
      </c>
      <c r="L66" s="24" t="e">
        <f t="shared" ca="1" si="3"/>
        <v>#NAME?</v>
      </c>
      <c r="M66" s="24" t="e">
        <f t="shared" ca="1" si="4"/>
        <v>#NAME?</v>
      </c>
    </row>
    <row r="67" spans="2:13" x14ac:dyDescent="0.25">
      <c r="B67" s="24">
        <f t="shared" ca="1" si="0"/>
        <v>0.84731763365743462</v>
      </c>
      <c r="C67" s="25">
        <f t="shared" ca="1" si="1"/>
        <v>60.249967255879568</v>
      </c>
      <c r="H67" s="24">
        <v>65</v>
      </c>
      <c r="I67" s="24" t="e">
        <f ca="1"/>
        <v>#NAME?</v>
      </c>
      <c r="J67" s="24" t="e" cm="1">
        <f t="array" aca="1" ref="J67" ca="1">INDIRECT(ADDRESS(($F$2+1-H67)+2,9))</f>
        <v>#NAME?</v>
      </c>
      <c r="K67" s="24" t="e">
        <f t="shared" ca="1" si="2"/>
        <v>#NAME?</v>
      </c>
      <c r="L67" s="24" t="e">
        <f t="shared" ca="1" si="3"/>
        <v>#NAME?</v>
      </c>
      <c r="M67" s="24" t="e">
        <f t="shared" ca="1" si="4"/>
        <v>#NAME?</v>
      </c>
    </row>
    <row r="68" spans="2:13" x14ac:dyDescent="0.25">
      <c r="B68" s="24">
        <f t="shared" ref="B68:B131" ca="1" si="5">RAND()</f>
        <v>0.8985308101500239</v>
      </c>
      <c r="C68" s="25">
        <f t="shared" ref="C68:C131" ca="1" si="6">_xlfn.NORM.INV(B68,50,10)</f>
        <v>62.732245264305362</v>
      </c>
      <c r="H68" s="24">
        <v>66</v>
      </c>
      <c r="I68" s="24" t="e">
        <f ca="1"/>
        <v>#NAME?</v>
      </c>
      <c r="J68" s="24" t="e" cm="1">
        <f t="array" aca="1" ref="J68" ca="1">INDIRECT(ADDRESS(($F$2+1-H68)+2,9))</f>
        <v>#NAME?</v>
      </c>
      <c r="K68" s="24" t="e">
        <f t="shared" ref="K68:K131" ca="1" si="7">_xlfn.NORM.DIST(I68,$F$5,$F$6,TRUE)</f>
        <v>#NAME?</v>
      </c>
      <c r="L68" s="24" t="e">
        <f t="shared" ref="L68:L131" ca="1" si="8">_xlfn.NORM.DIST(J68,$F$5,$F$6,TRUE)</f>
        <v>#NAME?</v>
      </c>
      <c r="M68" s="24" t="e">
        <f t="shared" ca="1" si="4"/>
        <v>#NAME?</v>
      </c>
    </row>
    <row r="69" spans="2:13" x14ac:dyDescent="0.25">
      <c r="B69" s="24">
        <f t="shared" ca="1" si="5"/>
        <v>0.55829804269066763</v>
      </c>
      <c r="C69" s="25">
        <f t="shared" ca="1" si="6"/>
        <v>51.46655537946242</v>
      </c>
      <c r="H69" s="24">
        <v>67</v>
      </c>
      <c r="I69" s="24" t="e">
        <f ca="1"/>
        <v>#NAME?</v>
      </c>
      <c r="J69" s="24" t="e" cm="1">
        <f t="array" aca="1" ref="J69" ca="1">INDIRECT(ADDRESS(($F$2+1-H69)+2,9))</f>
        <v>#NAME?</v>
      </c>
      <c r="K69" s="24" t="e">
        <f t="shared" ca="1" si="7"/>
        <v>#NAME?</v>
      </c>
      <c r="L69" s="24" t="e">
        <f t="shared" ca="1" si="8"/>
        <v>#NAME?</v>
      </c>
      <c r="M69" s="24" t="e">
        <f t="shared" ref="M69:M132" ca="1" si="9">((2*H69-1)/$F$2)*(LN(K69)+LN(1-L69))</f>
        <v>#NAME?</v>
      </c>
    </row>
    <row r="70" spans="2:13" x14ac:dyDescent="0.25">
      <c r="B70" s="24">
        <f t="shared" ca="1" si="5"/>
        <v>0.34578063439638063</v>
      </c>
      <c r="C70" s="25">
        <f t="shared" ca="1" si="6"/>
        <v>46.032628050848118</v>
      </c>
      <c r="H70" s="24">
        <v>68</v>
      </c>
      <c r="I70" s="24" t="e">
        <f ca="1"/>
        <v>#NAME?</v>
      </c>
      <c r="J70" s="24" t="e" cm="1">
        <f t="array" aca="1" ref="J70" ca="1">INDIRECT(ADDRESS(($F$2+1-H70)+2,9))</f>
        <v>#NAME?</v>
      </c>
      <c r="K70" s="24" t="e">
        <f t="shared" ca="1" si="7"/>
        <v>#NAME?</v>
      </c>
      <c r="L70" s="24" t="e">
        <f t="shared" ca="1" si="8"/>
        <v>#NAME?</v>
      </c>
      <c r="M70" s="24" t="e">
        <f t="shared" ca="1" si="9"/>
        <v>#NAME?</v>
      </c>
    </row>
    <row r="71" spans="2:13" x14ac:dyDescent="0.25">
      <c r="B71" s="24">
        <f t="shared" ca="1" si="5"/>
        <v>0.93380853493084881</v>
      </c>
      <c r="C71" s="25">
        <f t="shared" ca="1" si="6"/>
        <v>65.047711238003515</v>
      </c>
      <c r="H71" s="24">
        <v>69</v>
      </c>
      <c r="I71" s="24" t="e">
        <f ca="1"/>
        <v>#NAME?</v>
      </c>
      <c r="J71" s="24" t="e" cm="1">
        <f t="array" aca="1" ref="J71" ca="1">INDIRECT(ADDRESS(($F$2+1-H71)+2,9))</f>
        <v>#NAME?</v>
      </c>
      <c r="K71" s="24" t="e">
        <f t="shared" ca="1" si="7"/>
        <v>#NAME?</v>
      </c>
      <c r="L71" s="24" t="e">
        <f t="shared" ca="1" si="8"/>
        <v>#NAME?</v>
      </c>
      <c r="M71" s="24" t="e">
        <f t="shared" ca="1" si="9"/>
        <v>#NAME?</v>
      </c>
    </row>
    <row r="72" spans="2:13" x14ac:dyDescent="0.25">
      <c r="B72" s="24">
        <f t="shared" ca="1" si="5"/>
        <v>0.84771954331930655</v>
      </c>
      <c r="C72" s="25">
        <f t="shared" ca="1" si="6"/>
        <v>60.26701774728167</v>
      </c>
      <c r="H72" s="24">
        <v>70</v>
      </c>
      <c r="I72" s="24" t="e">
        <f ca="1"/>
        <v>#NAME?</v>
      </c>
      <c r="J72" s="24" t="e" cm="1">
        <f t="array" aca="1" ref="J72" ca="1">INDIRECT(ADDRESS(($F$2+1-H72)+2,9))</f>
        <v>#NAME?</v>
      </c>
      <c r="K72" s="24" t="e">
        <f t="shared" ca="1" si="7"/>
        <v>#NAME?</v>
      </c>
      <c r="L72" s="24" t="e">
        <f t="shared" ca="1" si="8"/>
        <v>#NAME?</v>
      </c>
      <c r="M72" s="24" t="e">
        <f t="shared" ca="1" si="9"/>
        <v>#NAME?</v>
      </c>
    </row>
    <row r="73" spans="2:13" x14ac:dyDescent="0.25">
      <c r="B73" s="24">
        <f t="shared" ca="1" si="5"/>
        <v>0.23251176409221253</v>
      </c>
      <c r="C73" s="25">
        <f t="shared" ca="1" si="6"/>
        <v>42.694000264252907</v>
      </c>
      <c r="H73" s="24">
        <v>71</v>
      </c>
      <c r="I73" s="24" t="e">
        <f ca="1"/>
        <v>#NAME?</v>
      </c>
      <c r="J73" s="24" t="e" cm="1">
        <f t="array" aca="1" ref="J73" ca="1">INDIRECT(ADDRESS(($F$2+1-H73)+2,9))</f>
        <v>#NAME?</v>
      </c>
      <c r="K73" s="24" t="e">
        <f t="shared" ca="1" si="7"/>
        <v>#NAME?</v>
      </c>
      <c r="L73" s="24" t="e">
        <f t="shared" ca="1" si="8"/>
        <v>#NAME?</v>
      </c>
      <c r="M73" s="24" t="e">
        <f t="shared" ca="1" si="9"/>
        <v>#NAME?</v>
      </c>
    </row>
    <row r="74" spans="2:13" x14ac:dyDescent="0.25">
      <c r="B74" s="24">
        <f t="shared" ca="1" si="5"/>
        <v>0.24011027378431105</v>
      </c>
      <c r="C74" s="25">
        <f t="shared" ca="1" si="6"/>
        <v>42.940521154570483</v>
      </c>
      <c r="H74" s="24">
        <v>72</v>
      </c>
      <c r="I74" s="24" t="e">
        <f ca="1"/>
        <v>#NAME?</v>
      </c>
      <c r="J74" s="24" t="e" cm="1">
        <f t="array" aca="1" ref="J74" ca="1">INDIRECT(ADDRESS(($F$2+1-H74)+2,9))</f>
        <v>#NAME?</v>
      </c>
      <c r="K74" s="24" t="e">
        <f t="shared" ca="1" si="7"/>
        <v>#NAME?</v>
      </c>
      <c r="L74" s="24" t="e">
        <f t="shared" ca="1" si="8"/>
        <v>#NAME?</v>
      </c>
      <c r="M74" s="24" t="e">
        <f t="shared" ca="1" si="9"/>
        <v>#NAME?</v>
      </c>
    </row>
    <row r="75" spans="2:13" x14ac:dyDescent="0.25">
      <c r="B75" s="24">
        <f t="shared" ca="1" si="5"/>
        <v>0.33482224333372523</v>
      </c>
      <c r="C75" s="25">
        <f t="shared" ca="1" si="6"/>
        <v>45.733640195965165</v>
      </c>
      <c r="H75" s="24">
        <v>73</v>
      </c>
      <c r="I75" s="24" t="e">
        <f ca="1"/>
        <v>#NAME?</v>
      </c>
      <c r="J75" s="24" t="e" cm="1">
        <f t="array" aca="1" ref="J75" ca="1">INDIRECT(ADDRESS(($F$2+1-H75)+2,9))</f>
        <v>#NAME?</v>
      </c>
      <c r="K75" s="24" t="e">
        <f t="shared" ca="1" si="7"/>
        <v>#NAME?</v>
      </c>
      <c r="L75" s="24" t="e">
        <f t="shared" ca="1" si="8"/>
        <v>#NAME?</v>
      </c>
      <c r="M75" s="24" t="e">
        <f t="shared" ca="1" si="9"/>
        <v>#NAME?</v>
      </c>
    </row>
    <row r="76" spans="2:13" x14ac:dyDescent="0.25">
      <c r="B76" s="24">
        <f t="shared" ca="1" si="5"/>
        <v>0.95143038836538307</v>
      </c>
      <c r="C76" s="25">
        <f t="shared" ca="1" si="6"/>
        <v>66.588837324593698</v>
      </c>
      <c r="H76" s="24">
        <v>74</v>
      </c>
      <c r="I76" s="24" t="e">
        <f ca="1"/>
        <v>#NAME?</v>
      </c>
      <c r="J76" s="24" t="e" cm="1">
        <f t="array" aca="1" ref="J76" ca="1">INDIRECT(ADDRESS(($F$2+1-H76)+2,9))</f>
        <v>#NAME?</v>
      </c>
      <c r="K76" s="24" t="e">
        <f t="shared" ca="1" si="7"/>
        <v>#NAME?</v>
      </c>
      <c r="L76" s="24" t="e">
        <f t="shared" ca="1" si="8"/>
        <v>#NAME?</v>
      </c>
      <c r="M76" s="24" t="e">
        <f t="shared" ca="1" si="9"/>
        <v>#NAME?</v>
      </c>
    </row>
    <row r="77" spans="2:13" x14ac:dyDescent="0.25">
      <c r="B77" s="24">
        <f t="shared" ca="1" si="5"/>
        <v>0.22739205092435255</v>
      </c>
      <c r="C77" s="25">
        <f t="shared" ca="1" si="6"/>
        <v>42.525369549393382</v>
      </c>
      <c r="H77" s="24">
        <v>75</v>
      </c>
      <c r="I77" s="24" t="e">
        <f ca="1"/>
        <v>#NAME?</v>
      </c>
      <c r="J77" s="24" t="e" cm="1">
        <f t="array" aca="1" ref="J77" ca="1">INDIRECT(ADDRESS(($F$2+1-H77)+2,9))</f>
        <v>#NAME?</v>
      </c>
      <c r="K77" s="24" t="e">
        <f t="shared" ca="1" si="7"/>
        <v>#NAME?</v>
      </c>
      <c r="L77" s="24" t="e">
        <f t="shared" ca="1" si="8"/>
        <v>#NAME?</v>
      </c>
      <c r="M77" s="24" t="e">
        <f t="shared" ca="1" si="9"/>
        <v>#NAME?</v>
      </c>
    </row>
    <row r="78" spans="2:13" x14ac:dyDescent="0.25">
      <c r="B78" s="24">
        <f t="shared" ca="1" si="5"/>
        <v>0.61552010302709592</v>
      </c>
      <c r="C78" s="25">
        <f t="shared" ca="1" si="6"/>
        <v>52.937358026490131</v>
      </c>
      <c r="H78" s="24">
        <v>76</v>
      </c>
      <c r="I78" s="24" t="e">
        <f ca="1"/>
        <v>#NAME?</v>
      </c>
      <c r="J78" s="24" t="e" cm="1">
        <f t="array" aca="1" ref="J78" ca="1">INDIRECT(ADDRESS(($F$2+1-H78)+2,9))</f>
        <v>#NAME?</v>
      </c>
      <c r="K78" s="24" t="e">
        <f t="shared" ca="1" si="7"/>
        <v>#NAME?</v>
      </c>
      <c r="L78" s="24" t="e">
        <f t="shared" ca="1" si="8"/>
        <v>#NAME?</v>
      </c>
      <c r="M78" s="24" t="e">
        <f t="shared" ca="1" si="9"/>
        <v>#NAME?</v>
      </c>
    </row>
    <row r="79" spans="2:13" x14ac:dyDescent="0.25">
      <c r="B79" s="24">
        <f t="shared" ca="1" si="5"/>
        <v>0.14226112018905124</v>
      </c>
      <c r="C79" s="25">
        <f t="shared" ca="1" si="6"/>
        <v>39.297843251506151</v>
      </c>
      <c r="H79" s="24">
        <v>77</v>
      </c>
      <c r="I79" s="24" t="e">
        <f ca="1"/>
        <v>#NAME?</v>
      </c>
      <c r="J79" s="24" t="e" cm="1">
        <f t="array" aca="1" ref="J79" ca="1">INDIRECT(ADDRESS(($F$2+1-H79)+2,9))</f>
        <v>#NAME?</v>
      </c>
      <c r="K79" s="24" t="e">
        <f t="shared" ca="1" si="7"/>
        <v>#NAME?</v>
      </c>
      <c r="L79" s="24" t="e">
        <f t="shared" ca="1" si="8"/>
        <v>#NAME?</v>
      </c>
      <c r="M79" s="24" t="e">
        <f t="shared" ca="1" si="9"/>
        <v>#NAME?</v>
      </c>
    </row>
    <row r="80" spans="2:13" x14ac:dyDescent="0.25">
      <c r="B80" s="24">
        <f t="shared" ca="1" si="5"/>
        <v>0.56225919695331472</v>
      </c>
      <c r="C80" s="25">
        <f t="shared" ca="1" si="6"/>
        <v>51.566995952376189</v>
      </c>
      <c r="H80" s="24">
        <v>78</v>
      </c>
      <c r="I80" s="24" t="e">
        <f ca="1"/>
        <v>#NAME?</v>
      </c>
      <c r="J80" s="24" t="e" cm="1">
        <f t="array" aca="1" ref="J80" ca="1">INDIRECT(ADDRESS(($F$2+1-H80)+2,9))</f>
        <v>#NAME?</v>
      </c>
      <c r="K80" s="24" t="e">
        <f t="shared" ca="1" si="7"/>
        <v>#NAME?</v>
      </c>
      <c r="L80" s="24" t="e">
        <f t="shared" ca="1" si="8"/>
        <v>#NAME?</v>
      </c>
      <c r="M80" s="24" t="e">
        <f t="shared" ca="1" si="9"/>
        <v>#NAME?</v>
      </c>
    </row>
    <row r="81" spans="2:13" x14ac:dyDescent="0.25">
      <c r="B81" s="24">
        <f t="shared" ca="1" si="5"/>
        <v>0.48471860487429586</v>
      </c>
      <c r="C81" s="25">
        <f t="shared" ca="1" si="6"/>
        <v>49.616858509366381</v>
      </c>
      <c r="H81" s="24">
        <v>79</v>
      </c>
      <c r="I81" s="24" t="e">
        <f ca="1"/>
        <v>#NAME?</v>
      </c>
      <c r="J81" s="24" t="e" cm="1">
        <f t="array" aca="1" ref="J81" ca="1">INDIRECT(ADDRESS(($F$2+1-H81)+2,9))</f>
        <v>#NAME?</v>
      </c>
      <c r="K81" s="24" t="e">
        <f t="shared" ca="1" si="7"/>
        <v>#NAME?</v>
      </c>
      <c r="L81" s="24" t="e">
        <f t="shared" ca="1" si="8"/>
        <v>#NAME?</v>
      </c>
      <c r="M81" s="24" t="e">
        <f t="shared" ca="1" si="9"/>
        <v>#NAME?</v>
      </c>
    </row>
    <row r="82" spans="2:13" x14ac:dyDescent="0.25">
      <c r="B82" s="24">
        <f t="shared" ca="1" si="5"/>
        <v>0.14231337935382149</v>
      </c>
      <c r="C82" s="25">
        <f t="shared" ca="1" si="6"/>
        <v>39.300165509907117</v>
      </c>
      <c r="H82" s="24">
        <v>80</v>
      </c>
      <c r="I82" s="24" t="e">
        <f ca="1"/>
        <v>#NAME?</v>
      </c>
      <c r="J82" s="24" t="e" cm="1">
        <f t="array" aca="1" ref="J82" ca="1">INDIRECT(ADDRESS(($F$2+1-H82)+2,9))</f>
        <v>#NAME?</v>
      </c>
      <c r="K82" s="24" t="e">
        <f t="shared" ca="1" si="7"/>
        <v>#NAME?</v>
      </c>
      <c r="L82" s="24" t="e">
        <f t="shared" ca="1" si="8"/>
        <v>#NAME?</v>
      </c>
      <c r="M82" s="24" t="e">
        <f t="shared" ca="1" si="9"/>
        <v>#NAME?</v>
      </c>
    </row>
    <row r="83" spans="2:13" x14ac:dyDescent="0.25">
      <c r="B83" s="24">
        <f t="shared" ca="1" si="5"/>
        <v>0.79440133289235659</v>
      </c>
      <c r="C83" s="25">
        <f t="shared" ca="1" si="6"/>
        <v>58.217884046419428</v>
      </c>
      <c r="H83" s="24">
        <v>81</v>
      </c>
      <c r="I83" s="24" t="e">
        <f ca="1"/>
        <v>#NAME?</v>
      </c>
      <c r="J83" s="24" t="e" cm="1">
        <f t="array" aca="1" ref="J83" ca="1">INDIRECT(ADDRESS(($F$2+1-H83)+2,9))</f>
        <v>#NAME?</v>
      </c>
      <c r="K83" s="24" t="e">
        <f t="shared" ca="1" si="7"/>
        <v>#NAME?</v>
      </c>
      <c r="L83" s="24" t="e">
        <f t="shared" ca="1" si="8"/>
        <v>#NAME?</v>
      </c>
      <c r="M83" s="24" t="e">
        <f t="shared" ca="1" si="9"/>
        <v>#NAME?</v>
      </c>
    </row>
    <row r="84" spans="2:13" x14ac:dyDescent="0.25">
      <c r="B84" s="24">
        <f t="shared" ca="1" si="5"/>
        <v>3.2540475230078525E-2</v>
      </c>
      <c r="C84" s="25">
        <f t="shared" ca="1" si="6"/>
        <v>31.552983481317021</v>
      </c>
      <c r="H84" s="24">
        <v>82</v>
      </c>
      <c r="I84" s="24" t="e">
        <f ca="1"/>
        <v>#NAME?</v>
      </c>
      <c r="J84" s="24" t="e" cm="1">
        <f t="array" aca="1" ref="J84" ca="1">INDIRECT(ADDRESS(($F$2+1-H84)+2,9))</f>
        <v>#NAME?</v>
      </c>
      <c r="K84" s="24" t="e">
        <f t="shared" ca="1" si="7"/>
        <v>#NAME?</v>
      </c>
      <c r="L84" s="24" t="e">
        <f t="shared" ca="1" si="8"/>
        <v>#NAME?</v>
      </c>
      <c r="M84" s="24" t="e">
        <f t="shared" ca="1" si="9"/>
        <v>#NAME?</v>
      </c>
    </row>
    <row r="85" spans="2:13" x14ac:dyDescent="0.25">
      <c r="B85" s="24">
        <f t="shared" ca="1" si="5"/>
        <v>0.90934412400838416</v>
      </c>
      <c r="C85" s="25">
        <f t="shared" ca="1" si="6"/>
        <v>63.367270406987892</v>
      </c>
      <c r="H85" s="24">
        <v>83</v>
      </c>
      <c r="I85" s="24" t="e">
        <f ca="1"/>
        <v>#NAME?</v>
      </c>
      <c r="J85" s="24" t="e" cm="1">
        <f t="array" aca="1" ref="J85" ca="1">INDIRECT(ADDRESS(($F$2+1-H85)+2,9))</f>
        <v>#NAME?</v>
      </c>
      <c r="K85" s="24" t="e">
        <f t="shared" ca="1" si="7"/>
        <v>#NAME?</v>
      </c>
      <c r="L85" s="24" t="e">
        <f t="shared" ca="1" si="8"/>
        <v>#NAME?</v>
      </c>
      <c r="M85" s="24" t="e">
        <f t="shared" ca="1" si="9"/>
        <v>#NAME?</v>
      </c>
    </row>
    <row r="86" spans="2:13" x14ac:dyDescent="0.25">
      <c r="B86" s="24">
        <f t="shared" ca="1" si="5"/>
        <v>0.61735590107073901</v>
      </c>
      <c r="C86" s="25">
        <f t="shared" ca="1" si="6"/>
        <v>52.985437395916961</v>
      </c>
      <c r="H86" s="24">
        <v>84</v>
      </c>
      <c r="I86" s="24" t="e">
        <f ca="1"/>
        <v>#NAME?</v>
      </c>
      <c r="J86" s="24" t="e" cm="1">
        <f t="array" aca="1" ref="J86" ca="1">INDIRECT(ADDRESS(($F$2+1-H86)+2,9))</f>
        <v>#NAME?</v>
      </c>
      <c r="K86" s="24" t="e">
        <f t="shared" ca="1" si="7"/>
        <v>#NAME?</v>
      </c>
      <c r="L86" s="24" t="e">
        <f t="shared" ca="1" si="8"/>
        <v>#NAME?</v>
      </c>
      <c r="M86" s="24" t="e">
        <f t="shared" ca="1" si="9"/>
        <v>#NAME?</v>
      </c>
    </row>
    <row r="87" spans="2:13" x14ac:dyDescent="0.25">
      <c r="B87" s="24">
        <f t="shared" ca="1" si="5"/>
        <v>0.36128245654148428</v>
      </c>
      <c r="C87" s="25">
        <f t="shared" ca="1" si="6"/>
        <v>46.449670586758508</v>
      </c>
      <c r="H87" s="24">
        <v>85</v>
      </c>
      <c r="I87" s="24" t="e">
        <f ca="1"/>
        <v>#NAME?</v>
      </c>
      <c r="J87" s="24" t="e" cm="1">
        <f t="array" aca="1" ref="J87" ca="1">INDIRECT(ADDRESS(($F$2+1-H87)+2,9))</f>
        <v>#NAME?</v>
      </c>
      <c r="K87" s="24" t="e">
        <f t="shared" ca="1" si="7"/>
        <v>#NAME?</v>
      </c>
      <c r="L87" s="24" t="e">
        <f t="shared" ca="1" si="8"/>
        <v>#NAME?</v>
      </c>
      <c r="M87" s="24" t="e">
        <f t="shared" ca="1" si="9"/>
        <v>#NAME?</v>
      </c>
    </row>
    <row r="88" spans="2:13" x14ac:dyDescent="0.25">
      <c r="B88" s="24">
        <f t="shared" ca="1" si="5"/>
        <v>0.88221927870057881</v>
      </c>
      <c r="C88" s="25">
        <f t="shared" ca="1" si="6"/>
        <v>61.861541161232907</v>
      </c>
      <c r="H88" s="24">
        <v>86</v>
      </c>
      <c r="I88" s="24" t="e">
        <f ca="1"/>
        <v>#NAME?</v>
      </c>
      <c r="J88" s="24" t="e" cm="1">
        <f t="array" aca="1" ref="J88" ca="1">INDIRECT(ADDRESS(($F$2+1-H88)+2,9))</f>
        <v>#NAME?</v>
      </c>
      <c r="K88" s="24" t="e">
        <f t="shared" ca="1" si="7"/>
        <v>#NAME?</v>
      </c>
      <c r="L88" s="24" t="e">
        <f t="shared" ca="1" si="8"/>
        <v>#NAME?</v>
      </c>
      <c r="M88" s="24" t="e">
        <f t="shared" ca="1" si="9"/>
        <v>#NAME?</v>
      </c>
    </row>
    <row r="89" spans="2:13" x14ac:dyDescent="0.25">
      <c r="B89" s="24">
        <f t="shared" ca="1" si="5"/>
        <v>0.28955377506407287</v>
      </c>
      <c r="C89" s="25">
        <f t="shared" ca="1" si="6"/>
        <v>44.453112173733658</v>
      </c>
      <c r="H89" s="24">
        <v>87</v>
      </c>
      <c r="I89" s="24" t="e">
        <f ca="1"/>
        <v>#NAME?</v>
      </c>
      <c r="J89" s="24" t="e" cm="1">
        <f t="array" aca="1" ref="J89" ca="1">INDIRECT(ADDRESS(($F$2+1-H89)+2,9))</f>
        <v>#NAME?</v>
      </c>
      <c r="K89" s="24" t="e">
        <f t="shared" ca="1" si="7"/>
        <v>#NAME?</v>
      </c>
      <c r="L89" s="24" t="e">
        <f t="shared" ca="1" si="8"/>
        <v>#NAME?</v>
      </c>
      <c r="M89" s="24" t="e">
        <f t="shared" ca="1" si="9"/>
        <v>#NAME?</v>
      </c>
    </row>
    <row r="90" spans="2:13" x14ac:dyDescent="0.25">
      <c r="B90" s="24">
        <f t="shared" ca="1" si="5"/>
        <v>0.97567132853828786</v>
      </c>
      <c r="C90" s="25">
        <f t="shared" ca="1" si="6"/>
        <v>69.715820066496264</v>
      </c>
      <c r="H90" s="24">
        <v>88</v>
      </c>
      <c r="I90" s="24" t="e">
        <f ca="1"/>
        <v>#NAME?</v>
      </c>
      <c r="J90" s="24" t="e" cm="1">
        <f t="array" aca="1" ref="J90" ca="1">INDIRECT(ADDRESS(($F$2+1-H90)+2,9))</f>
        <v>#NAME?</v>
      </c>
      <c r="K90" s="24" t="e">
        <f t="shared" ca="1" si="7"/>
        <v>#NAME?</v>
      </c>
      <c r="L90" s="24" t="e">
        <f t="shared" ca="1" si="8"/>
        <v>#NAME?</v>
      </c>
      <c r="M90" s="24" t="e">
        <f t="shared" ca="1" si="9"/>
        <v>#NAME?</v>
      </c>
    </row>
    <row r="91" spans="2:13" x14ac:dyDescent="0.25">
      <c r="B91" s="24">
        <f t="shared" ca="1" si="5"/>
        <v>0.39961730333803513</v>
      </c>
      <c r="C91" s="25">
        <f t="shared" ca="1" si="6"/>
        <v>47.456622092761258</v>
      </c>
      <c r="H91" s="24">
        <v>89</v>
      </c>
      <c r="I91" s="24" t="e">
        <f ca="1"/>
        <v>#NAME?</v>
      </c>
      <c r="J91" s="24" t="e" cm="1">
        <f t="array" aca="1" ref="J91" ca="1">INDIRECT(ADDRESS(($F$2+1-H91)+2,9))</f>
        <v>#NAME?</v>
      </c>
      <c r="K91" s="24" t="e">
        <f t="shared" ca="1" si="7"/>
        <v>#NAME?</v>
      </c>
      <c r="L91" s="24" t="e">
        <f t="shared" ca="1" si="8"/>
        <v>#NAME?</v>
      </c>
      <c r="M91" s="24" t="e">
        <f t="shared" ca="1" si="9"/>
        <v>#NAME?</v>
      </c>
    </row>
    <row r="92" spans="2:13" x14ac:dyDescent="0.25">
      <c r="B92" s="24">
        <f t="shared" ca="1" si="5"/>
        <v>0.94157928385441658</v>
      </c>
      <c r="C92" s="25">
        <f t="shared" ca="1" si="6"/>
        <v>65.68170134511773</v>
      </c>
      <c r="H92" s="24">
        <v>90</v>
      </c>
      <c r="I92" s="24" t="e">
        <f ca="1"/>
        <v>#NAME?</v>
      </c>
      <c r="J92" s="24" t="e" cm="1">
        <f t="array" aca="1" ref="J92" ca="1">INDIRECT(ADDRESS(($F$2+1-H92)+2,9))</f>
        <v>#NAME?</v>
      </c>
      <c r="K92" s="24" t="e">
        <f t="shared" ca="1" si="7"/>
        <v>#NAME?</v>
      </c>
      <c r="L92" s="24" t="e">
        <f t="shared" ca="1" si="8"/>
        <v>#NAME?</v>
      </c>
      <c r="M92" s="24" t="e">
        <f t="shared" ca="1" si="9"/>
        <v>#NAME?</v>
      </c>
    </row>
    <row r="93" spans="2:13" x14ac:dyDescent="0.25">
      <c r="B93" s="24">
        <f t="shared" ca="1" si="5"/>
        <v>0.2031592927029221</v>
      </c>
      <c r="C93" s="25">
        <f t="shared" ca="1" si="6"/>
        <v>41.696104737312609</v>
      </c>
      <c r="H93" s="24">
        <v>91</v>
      </c>
      <c r="I93" s="24" t="e">
        <f ca="1"/>
        <v>#NAME?</v>
      </c>
      <c r="J93" s="24" t="e" cm="1">
        <f t="array" aca="1" ref="J93" ca="1">INDIRECT(ADDRESS(($F$2+1-H93)+2,9))</f>
        <v>#NAME?</v>
      </c>
      <c r="K93" s="24" t="e">
        <f t="shared" ca="1" si="7"/>
        <v>#NAME?</v>
      </c>
      <c r="L93" s="24" t="e">
        <f t="shared" ca="1" si="8"/>
        <v>#NAME?</v>
      </c>
      <c r="M93" s="24" t="e">
        <f t="shared" ca="1" si="9"/>
        <v>#NAME?</v>
      </c>
    </row>
    <row r="94" spans="2:13" x14ac:dyDescent="0.25">
      <c r="B94" s="24">
        <f t="shared" ca="1" si="5"/>
        <v>0.47925414989209247</v>
      </c>
      <c r="C94" s="25">
        <f t="shared" ca="1" si="6"/>
        <v>49.479744057766176</v>
      </c>
      <c r="H94" s="24">
        <v>92</v>
      </c>
      <c r="I94" s="24" t="e">
        <f ca="1"/>
        <v>#NAME?</v>
      </c>
      <c r="J94" s="24" t="e" cm="1">
        <f t="array" aca="1" ref="J94" ca="1">INDIRECT(ADDRESS(($F$2+1-H94)+2,9))</f>
        <v>#NAME?</v>
      </c>
      <c r="K94" s="24" t="e">
        <f t="shared" ca="1" si="7"/>
        <v>#NAME?</v>
      </c>
      <c r="L94" s="24" t="e">
        <f t="shared" ca="1" si="8"/>
        <v>#NAME?</v>
      </c>
      <c r="M94" s="24" t="e">
        <f t="shared" ca="1" si="9"/>
        <v>#NAME?</v>
      </c>
    </row>
    <row r="95" spans="2:13" x14ac:dyDescent="0.25">
      <c r="B95" s="24">
        <f t="shared" ca="1" si="5"/>
        <v>0.60532112868007593</v>
      </c>
      <c r="C95" s="25">
        <f t="shared" ca="1" si="6"/>
        <v>52.671447123693646</v>
      </c>
      <c r="H95" s="24">
        <v>93</v>
      </c>
      <c r="I95" s="24" t="e">
        <f ca="1"/>
        <v>#NAME?</v>
      </c>
      <c r="J95" s="24" t="e" cm="1">
        <f t="array" aca="1" ref="J95" ca="1">INDIRECT(ADDRESS(($F$2+1-H95)+2,9))</f>
        <v>#NAME?</v>
      </c>
      <c r="K95" s="24" t="e">
        <f t="shared" ca="1" si="7"/>
        <v>#NAME?</v>
      </c>
      <c r="L95" s="24" t="e">
        <f t="shared" ca="1" si="8"/>
        <v>#NAME?</v>
      </c>
      <c r="M95" s="24" t="e">
        <f t="shared" ca="1" si="9"/>
        <v>#NAME?</v>
      </c>
    </row>
    <row r="96" spans="2:13" x14ac:dyDescent="0.25">
      <c r="B96" s="24">
        <f t="shared" ca="1" si="5"/>
        <v>0.39800426464573369</v>
      </c>
      <c r="C96" s="25">
        <f t="shared" ca="1" si="6"/>
        <v>47.414837758219704</v>
      </c>
      <c r="H96" s="24">
        <v>94</v>
      </c>
      <c r="I96" s="24" t="e">
        <f ca="1"/>
        <v>#NAME?</v>
      </c>
      <c r="J96" s="24" t="e" cm="1">
        <f t="array" aca="1" ref="J96" ca="1">INDIRECT(ADDRESS(($F$2+1-H96)+2,9))</f>
        <v>#NAME?</v>
      </c>
      <c r="K96" s="24" t="e">
        <f t="shared" ca="1" si="7"/>
        <v>#NAME?</v>
      </c>
      <c r="L96" s="24" t="e">
        <f t="shared" ca="1" si="8"/>
        <v>#NAME?</v>
      </c>
      <c r="M96" s="24" t="e">
        <f t="shared" ca="1" si="9"/>
        <v>#NAME?</v>
      </c>
    </row>
    <row r="97" spans="2:13" x14ac:dyDescent="0.25">
      <c r="B97" s="24">
        <f t="shared" ca="1" si="5"/>
        <v>0.31148960753902688</v>
      </c>
      <c r="C97" s="25">
        <f t="shared" ca="1" si="6"/>
        <v>45.08367572423596</v>
      </c>
      <c r="H97" s="24">
        <v>95</v>
      </c>
      <c r="I97" s="24" t="e">
        <f ca="1"/>
        <v>#NAME?</v>
      </c>
      <c r="J97" s="24" t="e" cm="1">
        <f t="array" aca="1" ref="J97" ca="1">INDIRECT(ADDRESS(($F$2+1-H97)+2,9))</f>
        <v>#NAME?</v>
      </c>
      <c r="K97" s="24" t="e">
        <f t="shared" ca="1" si="7"/>
        <v>#NAME?</v>
      </c>
      <c r="L97" s="24" t="e">
        <f t="shared" ca="1" si="8"/>
        <v>#NAME?</v>
      </c>
      <c r="M97" s="24" t="e">
        <f t="shared" ca="1" si="9"/>
        <v>#NAME?</v>
      </c>
    </row>
    <row r="98" spans="2:13" x14ac:dyDescent="0.25">
      <c r="B98" s="24">
        <f t="shared" ca="1" si="5"/>
        <v>0.46290179045687263</v>
      </c>
      <c r="C98" s="25">
        <f t="shared" ca="1" si="6"/>
        <v>49.068741494649942</v>
      </c>
      <c r="H98" s="24">
        <v>96</v>
      </c>
      <c r="I98" s="24" t="e">
        <f ca="1"/>
        <v>#NAME?</v>
      </c>
      <c r="J98" s="24" t="e" cm="1">
        <f t="array" aca="1" ref="J98" ca="1">INDIRECT(ADDRESS(($F$2+1-H98)+2,9))</f>
        <v>#NAME?</v>
      </c>
      <c r="K98" s="24" t="e">
        <f t="shared" ca="1" si="7"/>
        <v>#NAME?</v>
      </c>
      <c r="L98" s="24" t="e">
        <f t="shared" ca="1" si="8"/>
        <v>#NAME?</v>
      </c>
      <c r="M98" s="24" t="e">
        <f t="shared" ca="1" si="9"/>
        <v>#NAME?</v>
      </c>
    </row>
    <row r="99" spans="2:13" x14ac:dyDescent="0.25">
      <c r="B99" s="24">
        <f t="shared" ca="1" si="5"/>
        <v>0.5828050175841013</v>
      </c>
      <c r="C99" s="25">
        <f t="shared" ca="1" si="6"/>
        <v>52.0907464861628</v>
      </c>
      <c r="H99" s="24">
        <v>97</v>
      </c>
      <c r="I99" s="24" t="e">
        <f ca="1"/>
        <v>#NAME?</v>
      </c>
      <c r="J99" s="24" t="e" cm="1">
        <f t="array" aca="1" ref="J99" ca="1">INDIRECT(ADDRESS(($F$2+1-H99)+2,9))</f>
        <v>#NAME?</v>
      </c>
      <c r="K99" s="24" t="e">
        <f t="shared" ca="1" si="7"/>
        <v>#NAME?</v>
      </c>
      <c r="L99" s="24" t="e">
        <f t="shared" ca="1" si="8"/>
        <v>#NAME?</v>
      </c>
      <c r="M99" s="24" t="e">
        <f t="shared" ca="1" si="9"/>
        <v>#NAME?</v>
      </c>
    </row>
    <row r="100" spans="2:13" x14ac:dyDescent="0.25">
      <c r="B100" s="24">
        <f t="shared" ca="1" si="5"/>
        <v>0.96711781289877452</v>
      </c>
      <c r="C100" s="25">
        <f t="shared" ca="1" si="6"/>
        <v>68.400263136980257</v>
      </c>
      <c r="H100" s="24">
        <v>98</v>
      </c>
      <c r="I100" s="24" t="e">
        <f ca="1"/>
        <v>#NAME?</v>
      </c>
      <c r="J100" s="24" t="e" cm="1">
        <f t="array" aca="1" ref="J100" ca="1">INDIRECT(ADDRESS(($F$2+1-H100)+2,9))</f>
        <v>#NAME?</v>
      </c>
      <c r="K100" s="24" t="e">
        <f t="shared" ca="1" si="7"/>
        <v>#NAME?</v>
      </c>
      <c r="L100" s="24" t="e">
        <f t="shared" ca="1" si="8"/>
        <v>#NAME?</v>
      </c>
      <c r="M100" s="24" t="e">
        <f t="shared" ca="1" si="9"/>
        <v>#NAME?</v>
      </c>
    </row>
    <row r="101" spans="2:13" x14ac:dyDescent="0.25">
      <c r="B101" s="24">
        <f t="shared" ca="1" si="5"/>
        <v>0.81125969818279997</v>
      </c>
      <c r="C101" s="25">
        <f t="shared" ca="1" si="6"/>
        <v>58.825478722719225</v>
      </c>
      <c r="H101" s="24">
        <v>99</v>
      </c>
      <c r="I101" s="24" t="e">
        <f ca="1"/>
        <v>#NAME?</v>
      </c>
      <c r="J101" s="24" t="e" cm="1">
        <f t="array" aca="1" ref="J101" ca="1">INDIRECT(ADDRESS(($F$2+1-H101)+2,9))</f>
        <v>#NAME?</v>
      </c>
      <c r="K101" s="24" t="e">
        <f t="shared" ca="1" si="7"/>
        <v>#NAME?</v>
      </c>
      <c r="L101" s="24" t="e">
        <f t="shared" ca="1" si="8"/>
        <v>#NAME?</v>
      </c>
      <c r="M101" s="24" t="e">
        <f t="shared" ca="1" si="9"/>
        <v>#NAME?</v>
      </c>
    </row>
    <row r="102" spans="2:13" x14ac:dyDescent="0.25">
      <c r="B102" s="24">
        <f t="shared" ca="1" si="5"/>
        <v>0.26175554990565719</v>
      </c>
      <c r="C102" s="25">
        <f t="shared" ca="1" si="6"/>
        <v>43.620574832106875</v>
      </c>
      <c r="H102" s="24">
        <v>100</v>
      </c>
      <c r="I102" s="24" t="e">
        <f ca="1"/>
        <v>#NAME?</v>
      </c>
      <c r="J102" s="24" t="e" cm="1">
        <f t="array" aca="1" ref="J102" ca="1">INDIRECT(ADDRESS(($F$2+1-H102)+2,9))</f>
        <v>#NAME?</v>
      </c>
      <c r="K102" s="24" t="e">
        <f t="shared" ca="1" si="7"/>
        <v>#NAME?</v>
      </c>
      <c r="L102" s="24" t="e">
        <f t="shared" ca="1" si="8"/>
        <v>#NAME?</v>
      </c>
      <c r="M102" s="24" t="e">
        <f t="shared" ca="1" si="9"/>
        <v>#NAME?</v>
      </c>
    </row>
    <row r="103" spans="2:13" x14ac:dyDescent="0.25">
      <c r="B103" s="24">
        <f t="shared" ca="1" si="5"/>
        <v>0.94080165895300394</v>
      </c>
      <c r="C103" s="25">
        <f t="shared" ca="1" si="6"/>
        <v>65.615387765155859</v>
      </c>
      <c r="H103" s="24">
        <v>101</v>
      </c>
      <c r="I103" s="24" t="e">
        <f ca="1"/>
        <v>#NAME?</v>
      </c>
      <c r="J103" s="24" t="e" cm="1">
        <f t="array" aca="1" ref="J103" ca="1">INDIRECT(ADDRESS(($F$2+1-H103)+2,9))</f>
        <v>#NAME?</v>
      </c>
      <c r="K103" s="24" t="e">
        <f t="shared" ca="1" si="7"/>
        <v>#NAME?</v>
      </c>
      <c r="L103" s="24" t="e">
        <f t="shared" ca="1" si="8"/>
        <v>#NAME?</v>
      </c>
      <c r="M103" s="24" t="e">
        <f t="shared" ca="1" si="9"/>
        <v>#NAME?</v>
      </c>
    </row>
    <row r="104" spans="2:13" x14ac:dyDescent="0.25">
      <c r="B104" s="24">
        <f t="shared" ca="1" si="5"/>
        <v>0.55825070507774899</v>
      </c>
      <c r="C104" s="25">
        <f t="shared" ca="1" si="6"/>
        <v>51.46535598279079</v>
      </c>
      <c r="H104" s="24">
        <v>102</v>
      </c>
      <c r="I104" s="24" t="e">
        <f ca="1"/>
        <v>#NAME?</v>
      </c>
      <c r="J104" s="24" t="e" cm="1">
        <f t="array" aca="1" ref="J104" ca="1">INDIRECT(ADDRESS(($F$2+1-H104)+2,9))</f>
        <v>#NAME?</v>
      </c>
      <c r="K104" s="24" t="e">
        <f t="shared" ca="1" si="7"/>
        <v>#NAME?</v>
      </c>
      <c r="L104" s="24" t="e">
        <f t="shared" ca="1" si="8"/>
        <v>#NAME?</v>
      </c>
      <c r="M104" s="24" t="e">
        <f t="shared" ca="1" si="9"/>
        <v>#NAME?</v>
      </c>
    </row>
    <row r="105" spans="2:13" x14ac:dyDescent="0.25">
      <c r="B105" s="24">
        <f t="shared" ca="1" si="5"/>
        <v>0.30311722958775045</v>
      </c>
      <c r="C105" s="25">
        <f t="shared" ca="1" si="6"/>
        <v>44.845440720792993</v>
      </c>
      <c r="H105" s="24">
        <v>103</v>
      </c>
      <c r="I105" s="24" t="e">
        <f ca="1"/>
        <v>#NAME?</v>
      </c>
      <c r="J105" s="24" t="e" cm="1">
        <f t="array" aca="1" ref="J105" ca="1">INDIRECT(ADDRESS(($F$2+1-H105)+2,9))</f>
        <v>#NAME?</v>
      </c>
      <c r="K105" s="24" t="e">
        <f t="shared" ca="1" si="7"/>
        <v>#NAME?</v>
      </c>
      <c r="L105" s="24" t="e">
        <f t="shared" ca="1" si="8"/>
        <v>#NAME?</v>
      </c>
      <c r="M105" s="24" t="e">
        <f t="shared" ca="1" si="9"/>
        <v>#NAME?</v>
      </c>
    </row>
    <row r="106" spans="2:13" x14ac:dyDescent="0.25">
      <c r="B106" s="24">
        <f t="shared" ca="1" si="5"/>
        <v>0.50045532162601514</v>
      </c>
      <c r="C106" s="25">
        <f t="shared" ca="1" si="6"/>
        <v>50.011413223096049</v>
      </c>
      <c r="H106" s="24">
        <v>104</v>
      </c>
      <c r="I106" s="24" t="e">
        <f ca="1"/>
        <v>#NAME?</v>
      </c>
      <c r="J106" s="24" t="e" cm="1">
        <f t="array" aca="1" ref="J106" ca="1">INDIRECT(ADDRESS(($F$2+1-H106)+2,9))</f>
        <v>#NAME?</v>
      </c>
      <c r="K106" s="24" t="e">
        <f t="shared" ca="1" si="7"/>
        <v>#NAME?</v>
      </c>
      <c r="L106" s="24" t="e">
        <f t="shared" ca="1" si="8"/>
        <v>#NAME?</v>
      </c>
      <c r="M106" s="24" t="e">
        <f t="shared" ca="1" si="9"/>
        <v>#NAME?</v>
      </c>
    </row>
    <row r="107" spans="2:13" x14ac:dyDescent="0.25">
      <c r="B107" s="24">
        <f t="shared" ca="1" si="5"/>
        <v>0.77470218182566131</v>
      </c>
      <c r="C107" s="25">
        <f t="shared" ca="1" si="6"/>
        <v>57.544223816333101</v>
      </c>
      <c r="H107" s="24">
        <v>105</v>
      </c>
      <c r="I107" s="24" t="e">
        <f ca="1"/>
        <v>#NAME?</v>
      </c>
      <c r="J107" s="24" t="e" cm="1">
        <f t="array" aca="1" ref="J107" ca="1">INDIRECT(ADDRESS(($F$2+1-H107)+2,9))</f>
        <v>#NAME?</v>
      </c>
      <c r="K107" s="24" t="e">
        <f t="shared" ca="1" si="7"/>
        <v>#NAME?</v>
      </c>
      <c r="L107" s="24" t="e">
        <f t="shared" ca="1" si="8"/>
        <v>#NAME?</v>
      </c>
      <c r="M107" s="24" t="e">
        <f t="shared" ca="1" si="9"/>
        <v>#NAME?</v>
      </c>
    </row>
    <row r="108" spans="2:13" x14ac:dyDescent="0.25">
      <c r="B108" s="24">
        <f t="shared" ca="1" si="5"/>
        <v>0.20338717989654931</v>
      </c>
      <c r="C108" s="25">
        <f t="shared" ca="1" si="6"/>
        <v>41.704165900530846</v>
      </c>
      <c r="H108" s="24">
        <v>106</v>
      </c>
      <c r="I108" s="24" t="e">
        <f ca="1"/>
        <v>#NAME?</v>
      </c>
      <c r="J108" s="24" t="e" cm="1">
        <f t="array" aca="1" ref="J108" ca="1">INDIRECT(ADDRESS(($F$2+1-H108)+2,9))</f>
        <v>#NAME?</v>
      </c>
      <c r="K108" s="24" t="e">
        <f t="shared" ca="1" si="7"/>
        <v>#NAME?</v>
      </c>
      <c r="L108" s="24" t="e">
        <f t="shared" ca="1" si="8"/>
        <v>#NAME?</v>
      </c>
      <c r="M108" s="24" t="e">
        <f t="shared" ca="1" si="9"/>
        <v>#NAME?</v>
      </c>
    </row>
    <row r="109" spans="2:13" x14ac:dyDescent="0.25">
      <c r="B109" s="24">
        <f t="shared" ca="1" si="5"/>
        <v>0.39154060076372743</v>
      </c>
      <c r="C109" s="25">
        <f t="shared" ca="1" si="6"/>
        <v>47.246940603237285</v>
      </c>
      <c r="H109" s="24">
        <v>107</v>
      </c>
      <c r="I109" s="24" t="e">
        <f ca="1"/>
        <v>#NAME?</v>
      </c>
      <c r="J109" s="24" t="e" cm="1">
        <f t="array" aca="1" ref="J109" ca="1">INDIRECT(ADDRESS(($F$2+1-H109)+2,9))</f>
        <v>#NAME?</v>
      </c>
      <c r="K109" s="24" t="e">
        <f t="shared" ca="1" si="7"/>
        <v>#NAME?</v>
      </c>
      <c r="L109" s="24" t="e">
        <f t="shared" ca="1" si="8"/>
        <v>#NAME?</v>
      </c>
      <c r="M109" s="24" t="e">
        <f t="shared" ca="1" si="9"/>
        <v>#NAME?</v>
      </c>
    </row>
    <row r="110" spans="2:13" x14ac:dyDescent="0.25">
      <c r="B110" s="24">
        <f t="shared" ca="1" si="5"/>
        <v>0.75595460190223673</v>
      </c>
      <c r="C110" s="25">
        <f t="shared" ca="1" si="6"/>
        <v>56.933486227769492</v>
      </c>
      <c r="H110" s="24">
        <v>108</v>
      </c>
      <c r="I110" s="24" t="e">
        <f ca="1"/>
        <v>#NAME?</v>
      </c>
      <c r="J110" s="24" t="e" cm="1">
        <f t="array" aca="1" ref="J110" ca="1">INDIRECT(ADDRESS(($F$2+1-H110)+2,9))</f>
        <v>#NAME?</v>
      </c>
      <c r="K110" s="24" t="e">
        <f t="shared" ca="1" si="7"/>
        <v>#NAME?</v>
      </c>
      <c r="L110" s="24" t="e">
        <f t="shared" ca="1" si="8"/>
        <v>#NAME?</v>
      </c>
      <c r="M110" s="24" t="e">
        <f t="shared" ca="1" si="9"/>
        <v>#NAME?</v>
      </c>
    </row>
    <row r="111" spans="2:13" x14ac:dyDescent="0.25">
      <c r="B111" s="24">
        <f t="shared" ca="1" si="5"/>
        <v>0.54931511660668175</v>
      </c>
      <c r="C111" s="25">
        <f t="shared" ca="1" si="6"/>
        <v>51.239311779692585</v>
      </c>
      <c r="H111" s="24">
        <v>109</v>
      </c>
      <c r="I111" s="24" t="e">
        <f ca="1"/>
        <v>#NAME?</v>
      </c>
      <c r="J111" s="24" t="e" cm="1">
        <f t="array" aca="1" ref="J111" ca="1">INDIRECT(ADDRESS(($F$2+1-H111)+2,9))</f>
        <v>#NAME?</v>
      </c>
      <c r="K111" s="24" t="e">
        <f t="shared" ca="1" si="7"/>
        <v>#NAME?</v>
      </c>
      <c r="L111" s="24" t="e">
        <f t="shared" ca="1" si="8"/>
        <v>#NAME?</v>
      </c>
      <c r="M111" s="24" t="e">
        <f t="shared" ca="1" si="9"/>
        <v>#NAME?</v>
      </c>
    </row>
    <row r="112" spans="2:13" x14ac:dyDescent="0.25">
      <c r="B112" s="24">
        <f t="shared" ca="1" si="5"/>
        <v>0.3455078951581354</v>
      </c>
      <c r="C112" s="25">
        <f t="shared" ca="1" si="6"/>
        <v>46.025230628968842</v>
      </c>
      <c r="H112" s="24">
        <v>110</v>
      </c>
      <c r="I112" s="24" t="e">
        <f ca="1"/>
        <v>#NAME?</v>
      </c>
      <c r="J112" s="24" t="e" cm="1">
        <f t="array" aca="1" ref="J112" ca="1">INDIRECT(ADDRESS(($F$2+1-H112)+2,9))</f>
        <v>#NAME?</v>
      </c>
      <c r="K112" s="24" t="e">
        <f t="shared" ca="1" si="7"/>
        <v>#NAME?</v>
      </c>
      <c r="L112" s="24" t="e">
        <f t="shared" ca="1" si="8"/>
        <v>#NAME?</v>
      </c>
      <c r="M112" s="24" t="e">
        <f t="shared" ca="1" si="9"/>
        <v>#NAME?</v>
      </c>
    </row>
    <row r="113" spans="2:13" x14ac:dyDescent="0.25">
      <c r="B113" s="24">
        <f t="shared" ca="1" si="5"/>
        <v>0.10582482987031072</v>
      </c>
      <c r="C113" s="25">
        <f t="shared" ca="1" si="6"/>
        <v>37.509578556150551</v>
      </c>
      <c r="H113" s="24">
        <v>111</v>
      </c>
      <c r="I113" s="24" t="e">
        <f ca="1"/>
        <v>#NAME?</v>
      </c>
      <c r="J113" s="24" t="e" cm="1">
        <f t="array" aca="1" ref="J113" ca="1">INDIRECT(ADDRESS(($F$2+1-H113)+2,9))</f>
        <v>#NAME?</v>
      </c>
      <c r="K113" s="24" t="e">
        <f t="shared" ca="1" si="7"/>
        <v>#NAME?</v>
      </c>
      <c r="L113" s="24" t="e">
        <f t="shared" ca="1" si="8"/>
        <v>#NAME?</v>
      </c>
      <c r="M113" s="24" t="e">
        <f t="shared" ca="1" si="9"/>
        <v>#NAME?</v>
      </c>
    </row>
    <row r="114" spans="2:13" x14ac:dyDescent="0.25">
      <c r="B114" s="24">
        <f t="shared" ca="1" si="5"/>
        <v>0.15222228103353386</v>
      </c>
      <c r="C114" s="25">
        <f t="shared" ca="1" si="6"/>
        <v>39.730511753411804</v>
      </c>
      <c r="H114" s="24">
        <v>112</v>
      </c>
      <c r="I114" s="24" t="e">
        <f ca="1"/>
        <v>#NAME?</v>
      </c>
      <c r="J114" s="24" t="e" cm="1">
        <f t="array" aca="1" ref="J114" ca="1">INDIRECT(ADDRESS(($F$2+1-H114)+2,9))</f>
        <v>#NAME?</v>
      </c>
      <c r="K114" s="24" t="e">
        <f t="shared" ca="1" si="7"/>
        <v>#NAME?</v>
      </c>
      <c r="L114" s="24" t="e">
        <f t="shared" ca="1" si="8"/>
        <v>#NAME?</v>
      </c>
      <c r="M114" s="24" t="e">
        <f t="shared" ca="1" si="9"/>
        <v>#NAME?</v>
      </c>
    </row>
    <row r="115" spans="2:13" x14ac:dyDescent="0.25">
      <c r="B115" s="24">
        <f t="shared" ca="1" si="5"/>
        <v>0.21906473844448815</v>
      </c>
      <c r="C115" s="25">
        <f t="shared" ca="1" si="6"/>
        <v>42.246442533343043</v>
      </c>
      <c r="H115" s="24">
        <v>113</v>
      </c>
      <c r="I115" s="24" t="e">
        <f ca="1"/>
        <v>#NAME?</v>
      </c>
      <c r="J115" s="24" t="e" cm="1">
        <f t="array" aca="1" ref="J115" ca="1">INDIRECT(ADDRESS(($F$2+1-H115)+2,9))</f>
        <v>#NAME?</v>
      </c>
      <c r="K115" s="24" t="e">
        <f t="shared" ca="1" si="7"/>
        <v>#NAME?</v>
      </c>
      <c r="L115" s="24" t="e">
        <f t="shared" ca="1" si="8"/>
        <v>#NAME?</v>
      </c>
      <c r="M115" s="24" t="e">
        <f t="shared" ca="1" si="9"/>
        <v>#NAME?</v>
      </c>
    </row>
    <row r="116" spans="2:13" x14ac:dyDescent="0.25">
      <c r="B116" s="24">
        <f t="shared" ca="1" si="5"/>
        <v>0.95384155369085877</v>
      </c>
      <c r="C116" s="25">
        <f t="shared" ca="1" si="6"/>
        <v>66.833007122217367</v>
      </c>
      <c r="H116" s="24">
        <v>114</v>
      </c>
      <c r="I116" s="24" t="e">
        <f ca="1"/>
        <v>#NAME?</v>
      </c>
      <c r="J116" s="24" t="e" cm="1">
        <f t="array" aca="1" ref="J116" ca="1">INDIRECT(ADDRESS(($F$2+1-H116)+2,9))</f>
        <v>#NAME?</v>
      </c>
      <c r="K116" s="24" t="e">
        <f t="shared" ca="1" si="7"/>
        <v>#NAME?</v>
      </c>
      <c r="L116" s="24" t="e">
        <f t="shared" ca="1" si="8"/>
        <v>#NAME?</v>
      </c>
      <c r="M116" s="24" t="e">
        <f t="shared" ca="1" si="9"/>
        <v>#NAME?</v>
      </c>
    </row>
    <row r="117" spans="2:13" x14ac:dyDescent="0.25">
      <c r="B117" s="24">
        <f t="shared" ca="1" si="5"/>
        <v>0.54919546328764512</v>
      </c>
      <c r="C117" s="25">
        <f t="shared" ca="1" si="6"/>
        <v>51.236289450903932</v>
      </c>
      <c r="H117" s="24">
        <v>115</v>
      </c>
      <c r="I117" s="24" t="e">
        <f ca="1"/>
        <v>#NAME?</v>
      </c>
      <c r="J117" s="24" t="e" cm="1">
        <f t="array" aca="1" ref="J117" ca="1">INDIRECT(ADDRESS(($F$2+1-H117)+2,9))</f>
        <v>#NAME?</v>
      </c>
      <c r="K117" s="24" t="e">
        <f t="shared" ca="1" si="7"/>
        <v>#NAME?</v>
      </c>
      <c r="L117" s="24" t="e">
        <f t="shared" ca="1" si="8"/>
        <v>#NAME?</v>
      </c>
      <c r="M117" s="24" t="e">
        <f t="shared" ca="1" si="9"/>
        <v>#NAME?</v>
      </c>
    </row>
    <row r="118" spans="2:13" x14ac:dyDescent="0.25">
      <c r="B118" s="24">
        <f t="shared" ca="1" si="5"/>
        <v>0.6063920636305048</v>
      </c>
      <c r="C118" s="25">
        <f t="shared" ca="1" si="6"/>
        <v>52.699277047165211</v>
      </c>
      <c r="H118" s="24">
        <v>116</v>
      </c>
      <c r="I118" s="24" t="e">
        <f ca="1"/>
        <v>#NAME?</v>
      </c>
      <c r="J118" s="24" t="e" cm="1">
        <f t="array" aca="1" ref="J118" ca="1">INDIRECT(ADDRESS(($F$2+1-H118)+2,9))</f>
        <v>#NAME?</v>
      </c>
      <c r="K118" s="24" t="e">
        <f t="shared" ca="1" si="7"/>
        <v>#NAME?</v>
      </c>
      <c r="L118" s="24" t="e">
        <f t="shared" ca="1" si="8"/>
        <v>#NAME?</v>
      </c>
      <c r="M118" s="24" t="e">
        <f t="shared" ca="1" si="9"/>
        <v>#NAME?</v>
      </c>
    </row>
    <row r="119" spans="2:13" x14ac:dyDescent="0.25">
      <c r="B119" s="24">
        <f t="shared" ca="1" si="5"/>
        <v>0.52986094739640188</v>
      </c>
      <c r="C119" s="25">
        <f t="shared" ca="1" si="6"/>
        <v>50.749203247300571</v>
      </c>
      <c r="H119" s="24">
        <v>117</v>
      </c>
      <c r="I119" s="24" t="e">
        <f ca="1"/>
        <v>#NAME?</v>
      </c>
      <c r="J119" s="24" t="e" cm="1">
        <f t="array" aca="1" ref="J119" ca="1">INDIRECT(ADDRESS(($F$2+1-H119)+2,9))</f>
        <v>#NAME?</v>
      </c>
      <c r="K119" s="24" t="e">
        <f t="shared" ca="1" si="7"/>
        <v>#NAME?</v>
      </c>
      <c r="L119" s="24" t="e">
        <f t="shared" ca="1" si="8"/>
        <v>#NAME?</v>
      </c>
      <c r="M119" s="24" t="e">
        <f t="shared" ca="1" si="9"/>
        <v>#NAME?</v>
      </c>
    </row>
    <row r="120" spans="2:13" x14ac:dyDescent="0.25">
      <c r="B120" s="24">
        <f t="shared" ca="1" si="5"/>
        <v>0.77970844368481007</v>
      </c>
      <c r="C120" s="25">
        <f t="shared" ca="1" si="6"/>
        <v>57.712089119597842</v>
      </c>
      <c r="H120" s="24">
        <v>118</v>
      </c>
      <c r="I120" s="24" t="e">
        <f ca="1"/>
        <v>#NAME?</v>
      </c>
      <c r="J120" s="24" t="e" cm="1">
        <f t="array" aca="1" ref="J120" ca="1">INDIRECT(ADDRESS(($F$2+1-H120)+2,9))</f>
        <v>#NAME?</v>
      </c>
      <c r="K120" s="24" t="e">
        <f t="shared" ca="1" si="7"/>
        <v>#NAME?</v>
      </c>
      <c r="L120" s="24" t="e">
        <f t="shared" ca="1" si="8"/>
        <v>#NAME?</v>
      </c>
      <c r="M120" s="24" t="e">
        <f t="shared" ca="1" si="9"/>
        <v>#NAME?</v>
      </c>
    </row>
    <row r="121" spans="2:13" x14ac:dyDescent="0.25">
      <c r="B121" s="24">
        <f t="shared" ca="1" si="5"/>
        <v>0.54242114521485596</v>
      </c>
      <c r="C121" s="25">
        <f t="shared" ca="1" si="6"/>
        <v>51.065352241766533</v>
      </c>
      <c r="H121" s="24">
        <v>119</v>
      </c>
      <c r="I121" s="24" t="e">
        <f ca="1"/>
        <v>#NAME?</v>
      </c>
      <c r="J121" s="24" t="e" cm="1">
        <f t="array" aca="1" ref="J121" ca="1">INDIRECT(ADDRESS(($F$2+1-H121)+2,9))</f>
        <v>#NAME?</v>
      </c>
      <c r="K121" s="24" t="e">
        <f t="shared" ca="1" si="7"/>
        <v>#NAME?</v>
      </c>
      <c r="L121" s="24" t="e">
        <f t="shared" ca="1" si="8"/>
        <v>#NAME?</v>
      </c>
      <c r="M121" s="24" t="e">
        <f t="shared" ca="1" si="9"/>
        <v>#NAME?</v>
      </c>
    </row>
    <row r="122" spans="2:13" x14ac:dyDescent="0.25">
      <c r="B122" s="24">
        <f t="shared" ca="1" si="5"/>
        <v>0.3626753199564382</v>
      </c>
      <c r="C122" s="25">
        <f t="shared" ca="1" si="6"/>
        <v>46.486831296963615</v>
      </c>
      <c r="H122" s="24">
        <v>120</v>
      </c>
      <c r="I122" s="24" t="e">
        <f ca="1"/>
        <v>#NAME?</v>
      </c>
      <c r="J122" s="24" t="e" cm="1">
        <f t="array" aca="1" ref="J122" ca="1">INDIRECT(ADDRESS(($F$2+1-H122)+2,9))</f>
        <v>#NAME?</v>
      </c>
      <c r="K122" s="24" t="e">
        <f t="shared" ca="1" si="7"/>
        <v>#NAME?</v>
      </c>
      <c r="L122" s="24" t="e">
        <f t="shared" ca="1" si="8"/>
        <v>#NAME?</v>
      </c>
      <c r="M122" s="24" t="e">
        <f t="shared" ca="1" si="9"/>
        <v>#NAME?</v>
      </c>
    </row>
    <row r="123" spans="2:13" x14ac:dyDescent="0.25">
      <c r="B123" s="24">
        <f t="shared" ca="1" si="5"/>
        <v>0.87159332168558235</v>
      </c>
      <c r="C123" s="25">
        <f t="shared" ca="1" si="6"/>
        <v>61.33955161853136</v>
      </c>
      <c r="H123" s="24">
        <v>121</v>
      </c>
      <c r="I123" s="24" t="e">
        <f ca="1"/>
        <v>#NAME?</v>
      </c>
      <c r="J123" s="24" t="e" cm="1">
        <f t="array" aca="1" ref="J123" ca="1">INDIRECT(ADDRESS(($F$2+1-H123)+2,9))</f>
        <v>#NAME?</v>
      </c>
      <c r="K123" s="24" t="e">
        <f t="shared" ca="1" si="7"/>
        <v>#NAME?</v>
      </c>
      <c r="L123" s="24" t="e">
        <f t="shared" ca="1" si="8"/>
        <v>#NAME?</v>
      </c>
      <c r="M123" s="24" t="e">
        <f t="shared" ca="1" si="9"/>
        <v>#NAME?</v>
      </c>
    </row>
    <row r="124" spans="2:13" x14ac:dyDescent="0.25">
      <c r="B124" s="24">
        <f t="shared" ca="1" si="5"/>
        <v>0.39442743783709844</v>
      </c>
      <c r="C124" s="25">
        <f t="shared" ca="1" si="6"/>
        <v>47.3220208494389</v>
      </c>
      <c r="H124" s="24">
        <v>122</v>
      </c>
      <c r="I124" s="24" t="e">
        <f ca="1"/>
        <v>#NAME?</v>
      </c>
      <c r="J124" s="24" t="e" cm="1">
        <f t="array" aca="1" ref="J124" ca="1">INDIRECT(ADDRESS(($F$2+1-H124)+2,9))</f>
        <v>#NAME?</v>
      </c>
      <c r="K124" s="24" t="e">
        <f t="shared" ca="1" si="7"/>
        <v>#NAME?</v>
      </c>
      <c r="L124" s="24" t="e">
        <f t="shared" ca="1" si="8"/>
        <v>#NAME?</v>
      </c>
      <c r="M124" s="24" t="e">
        <f t="shared" ca="1" si="9"/>
        <v>#NAME?</v>
      </c>
    </row>
    <row r="125" spans="2:13" x14ac:dyDescent="0.25">
      <c r="B125" s="24">
        <f t="shared" ca="1" si="5"/>
        <v>4.0544539809705182E-2</v>
      </c>
      <c r="C125" s="25">
        <f t="shared" ca="1" si="6"/>
        <v>32.555983621566952</v>
      </c>
      <c r="H125" s="24">
        <v>123</v>
      </c>
      <c r="I125" s="24" t="e">
        <f ca="1"/>
        <v>#NAME?</v>
      </c>
      <c r="J125" s="24" t="e" cm="1">
        <f t="array" aca="1" ref="J125" ca="1">INDIRECT(ADDRESS(($F$2+1-H125)+2,9))</f>
        <v>#NAME?</v>
      </c>
      <c r="K125" s="24" t="e">
        <f t="shared" ca="1" si="7"/>
        <v>#NAME?</v>
      </c>
      <c r="L125" s="24" t="e">
        <f t="shared" ca="1" si="8"/>
        <v>#NAME?</v>
      </c>
      <c r="M125" s="24" t="e">
        <f t="shared" ca="1" si="9"/>
        <v>#NAME?</v>
      </c>
    </row>
    <row r="126" spans="2:13" x14ac:dyDescent="0.25">
      <c r="B126" s="24">
        <f t="shared" ca="1" si="5"/>
        <v>0.9129325940213715</v>
      </c>
      <c r="C126" s="25">
        <f t="shared" ca="1" si="6"/>
        <v>63.590371656221834</v>
      </c>
      <c r="H126" s="24">
        <v>124</v>
      </c>
      <c r="I126" s="24" t="e">
        <f ca="1"/>
        <v>#NAME?</v>
      </c>
      <c r="J126" s="24" t="e" cm="1">
        <f t="array" aca="1" ref="J126" ca="1">INDIRECT(ADDRESS(($F$2+1-H126)+2,9))</f>
        <v>#NAME?</v>
      </c>
      <c r="K126" s="24" t="e">
        <f t="shared" ca="1" si="7"/>
        <v>#NAME?</v>
      </c>
      <c r="L126" s="24" t="e">
        <f t="shared" ca="1" si="8"/>
        <v>#NAME?</v>
      </c>
      <c r="M126" s="24" t="e">
        <f t="shared" ca="1" si="9"/>
        <v>#NAME?</v>
      </c>
    </row>
    <row r="127" spans="2:13" x14ac:dyDescent="0.25">
      <c r="B127" s="24">
        <f t="shared" ca="1" si="5"/>
        <v>0.26115071691297709</v>
      </c>
      <c r="C127" s="25">
        <f t="shared" ca="1" si="6"/>
        <v>43.601981563012487</v>
      </c>
      <c r="H127" s="24">
        <v>125</v>
      </c>
      <c r="I127" s="24" t="e">
        <f ca="1"/>
        <v>#NAME?</v>
      </c>
      <c r="J127" s="24" t="e" cm="1">
        <f t="array" aca="1" ref="J127" ca="1">INDIRECT(ADDRESS(($F$2+1-H127)+2,9))</f>
        <v>#NAME?</v>
      </c>
      <c r="K127" s="24" t="e">
        <f t="shared" ca="1" si="7"/>
        <v>#NAME?</v>
      </c>
      <c r="L127" s="24" t="e">
        <f t="shared" ca="1" si="8"/>
        <v>#NAME?</v>
      </c>
      <c r="M127" s="24" t="e">
        <f t="shared" ca="1" si="9"/>
        <v>#NAME?</v>
      </c>
    </row>
    <row r="128" spans="2:13" x14ac:dyDescent="0.25">
      <c r="B128" s="24">
        <f t="shared" ca="1" si="5"/>
        <v>0.91897853361214066</v>
      </c>
      <c r="C128" s="25">
        <f t="shared" ca="1" si="6"/>
        <v>63.982335906437811</v>
      </c>
      <c r="H128" s="24">
        <v>126</v>
      </c>
      <c r="I128" s="24" t="e">
        <f ca="1"/>
        <v>#NAME?</v>
      </c>
      <c r="J128" s="24" t="e" cm="1">
        <f t="array" aca="1" ref="J128" ca="1">INDIRECT(ADDRESS(($F$2+1-H128)+2,9))</f>
        <v>#NAME?</v>
      </c>
      <c r="K128" s="24" t="e">
        <f t="shared" ca="1" si="7"/>
        <v>#NAME?</v>
      </c>
      <c r="L128" s="24" t="e">
        <f t="shared" ca="1" si="8"/>
        <v>#NAME?</v>
      </c>
      <c r="M128" s="24" t="e">
        <f t="shared" ca="1" si="9"/>
        <v>#NAME?</v>
      </c>
    </row>
    <row r="129" spans="2:13" x14ac:dyDescent="0.25">
      <c r="B129" s="24">
        <f t="shared" ca="1" si="5"/>
        <v>0.11841418646613355</v>
      </c>
      <c r="C129" s="25">
        <f t="shared" ca="1" si="6"/>
        <v>38.170485088158699</v>
      </c>
      <c r="H129" s="24">
        <v>127</v>
      </c>
      <c r="I129" s="24" t="e">
        <f ca="1"/>
        <v>#NAME?</v>
      </c>
      <c r="J129" s="24" t="e" cm="1">
        <f t="array" aca="1" ref="J129" ca="1">INDIRECT(ADDRESS(($F$2+1-H129)+2,9))</f>
        <v>#NAME?</v>
      </c>
      <c r="K129" s="24" t="e">
        <f t="shared" ca="1" si="7"/>
        <v>#NAME?</v>
      </c>
      <c r="L129" s="24" t="e">
        <f t="shared" ca="1" si="8"/>
        <v>#NAME?</v>
      </c>
      <c r="M129" s="24" t="e">
        <f t="shared" ca="1" si="9"/>
        <v>#NAME?</v>
      </c>
    </row>
    <row r="130" spans="2:13" x14ac:dyDescent="0.25">
      <c r="B130" s="24">
        <f t="shared" ca="1" si="5"/>
        <v>0.88848805979191769</v>
      </c>
      <c r="C130" s="25">
        <f t="shared" ca="1" si="6"/>
        <v>62.185267115490674</v>
      </c>
      <c r="H130" s="24">
        <v>128</v>
      </c>
      <c r="I130" s="24" t="e">
        <f ca="1"/>
        <v>#NAME?</v>
      </c>
      <c r="J130" s="24" t="e" cm="1">
        <f t="array" aca="1" ref="J130" ca="1">INDIRECT(ADDRESS(($F$2+1-H130)+2,9))</f>
        <v>#NAME?</v>
      </c>
      <c r="K130" s="24" t="e">
        <f t="shared" ca="1" si="7"/>
        <v>#NAME?</v>
      </c>
      <c r="L130" s="24" t="e">
        <f t="shared" ca="1" si="8"/>
        <v>#NAME?</v>
      </c>
      <c r="M130" s="24" t="e">
        <f t="shared" ca="1" si="9"/>
        <v>#NAME?</v>
      </c>
    </row>
    <row r="131" spans="2:13" x14ac:dyDescent="0.25">
      <c r="B131" s="24">
        <f t="shared" ca="1" si="5"/>
        <v>0.29336144418921695</v>
      </c>
      <c r="C131" s="25">
        <f t="shared" ca="1" si="6"/>
        <v>44.564089040330899</v>
      </c>
      <c r="H131" s="24">
        <v>129</v>
      </c>
      <c r="I131" s="24" t="e">
        <f ca="1"/>
        <v>#NAME?</v>
      </c>
      <c r="J131" s="24" t="e" cm="1">
        <f t="array" aca="1" ref="J131" ca="1">INDIRECT(ADDRESS(($F$2+1-H131)+2,9))</f>
        <v>#NAME?</v>
      </c>
      <c r="K131" s="24" t="e">
        <f t="shared" ca="1" si="7"/>
        <v>#NAME?</v>
      </c>
      <c r="L131" s="24" t="e">
        <f t="shared" ca="1" si="8"/>
        <v>#NAME?</v>
      </c>
      <c r="M131" s="24" t="e">
        <f t="shared" ca="1" si="9"/>
        <v>#NAME?</v>
      </c>
    </row>
    <row r="132" spans="2:13" x14ac:dyDescent="0.25">
      <c r="B132" s="24">
        <f t="shared" ref="B132:B195" ca="1" si="10">RAND()</f>
        <v>0.28625252427433845</v>
      </c>
      <c r="C132" s="25">
        <f t="shared" ref="C132:C195" ca="1" si="11">_xlfn.NORM.INV(B132,50,10)</f>
        <v>44.356339641963167</v>
      </c>
      <c r="H132" s="24">
        <v>130</v>
      </c>
      <c r="I132" s="24" t="e">
        <f ca="1"/>
        <v>#NAME?</v>
      </c>
      <c r="J132" s="24" t="e" cm="1">
        <f t="array" aca="1" ref="J132" ca="1">INDIRECT(ADDRESS(($F$2+1-H132)+2,9))</f>
        <v>#NAME?</v>
      </c>
      <c r="K132" s="24" t="e">
        <f t="shared" ref="K132:K195" ca="1" si="12">_xlfn.NORM.DIST(I132,$F$5,$F$6,TRUE)</f>
        <v>#NAME?</v>
      </c>
      <c r="L132" s="24" t="e">
        <f t="shared" ref="L132:L195" ca="1" si="13">_xlfn.NORM.DIST(J132,$F$5,$F$6,TRUE)</f>
        <v>#NAME?</v>
      </c>
      <c r="M132" s="24" t="e">
        <f t="shared" ca="1" si="9"/>
        <v>#NAME?</v>
      </c>
    </row>
    <row r="133" spans="2:13" x14ac:dyDescent="0.25">
      <c r="B133" s="24">
        <f t="shared" ca="1" si="10"/>
        <v>0.25998302070325241</v>
      </c>
      <c r="C133" s="25">
        <f t="shared" ca="1" si="11"/>
        <v>43.566022474939089</v>
      </c>
      <c r="H133" s="24">
        <v>131</v>
      </c>
      <c r="I133" s="24" t="e">
        <f ca="1"/>
        <v>#NAME?</v>
      </c>
      <c r="J133" s="24" t="e" cm="1">
        <f t="array" aca="1" ref="J133" ca="1">INDIRECT(ADDRESS(($F$2+1-H133)+2,9))</f>
        <v>#NAME?</v>
      </c>
      <c r="K133" s="24" t="e">
        <f t="shared" ca="1" si="12"/>
        <v>#NAME?</v>
      </c>
      <c r="L133" s="24" t="e">
        <f t="shared" ca="1" si="13"/>
        <v>#NAME?</v>
      </c>
      <c r="M133" s="24" t="e">
        <f t="shared" ref="M133:M196" ca="1" si="14">((2*H133-1)/$F$2)*(LN(K133)+LN(1-L133))</f>
        <v>#NAME?</v>
      </c>
    </row>
    <row r="134" spans="2:13" x14ac:dyDescent="0.25">
      <c r="B134" s="24">
        <f t="shared" ca="1" si="10"/>
        <v>0.34134283948179156</v>
      </c>
      <c r="C134" s="25">
        <f t="shared" ca="1" si="11"/>
        <v>45.911989631850851</v>
      </c>
      <c r="H134" s="24">
        <v>132</v>
      </c>
      <c r="I134" s="24" t="e">
        <f ca="1"/>
        <v>#NAME?</v>
      </c>
      <c r="J134" s="24" t="e" cm="1">
        <f t="array" aca="1" ref="J134" ca="1">INDIRECT(ADDRESS(($F$2+1-H134)+2,9))</f>
        <v>#NAME?</v>
      </c>
      <c r="K134" s="24" t="e">
        <f t="shared" ca="1" si="12"/>
        <v>#NAME?</v>
      </c>
      <c r="L134" s="24" t="e">
        <f t="shared" ca="1" si="13"/>
        <v>#NAME?</v>
      </c>
      <c r="M134" s="24" t="e">
        <f t="shared" ca="1" si="14"/>
        <v>#NAME?</v>
      </c>
    </row>
    <row r="135" spans="2:13" x14ac:dyDescent="0.25">
      <c r="B135" s="24">
        <f t="shared" ca="1" si="10"/>
        <v>0.38597685147841698</v>
      </c>
      <c r="C135" s="25">
        <f t="shared" ca="1" si="11"/>
        <v>47.101796817486182</v>
      </c>
      <c r="H135" s="24">
        <v>133</v>
      </c>
      <c r="I135" s="24" t="e">
        <f ca="1"/>
        <v>#NAME?</v>
      </c>
      <c r="J135" s="24" t="e" cm="1">
        <f t="array" aca="1" ref="J135" ca="1">INDIRECT(ADDRESS(($F$2+1-H135)+2,9))</f>
        <v>#NAME?</v>
      </c>
      <c r="K135" s="24" t="e">
        <f t="shared" ca="1" si="12"/>
        <v>#NAME?</v>
      </c>
      <c r="L135" s="24" t="e">
        <f t="shared" ca="1" si="13"/>
        <v>#NAME?</v>
      </c>
      <c r="M135" s="24" t="e">
        <f t="shared" ca="1" si="14"/>
        <v>#NAME?</v>
      </c>
    </row>
    <row r="136" spans="2:13" x14ac:dyDescent="0.25">
      <c r="B136" s="24">
        <f t="shared" ca="1" si="10"/>
        <v>0.58808871638533622</v>
      </c>
      <c r="C136" s="25">
        <f t="shared" ca="1" si="11"/>
        <v>52.226311800686901</v>
      </c>
      <c r="H136" s="24">
        <v>134</v>
      </c>
      <c r="I136" s="24" t="e">
        <f ca="1"/>
        <v>#NAME?</v>
      </c>
      <c r="J136" s="24" t="e" cm="1">
        <f t="array" aca="1" ref="J136" ca="1">INDIRECT(ADDRESS(($F$2+1-H136)+2,9))</f>
        <v>#NAME?</v>
      </c>
      <c r="K136" s="24" t="e">
        <f t="shared" ca="1" si="12"/>
        <v>#NAME?</v>
      </c>
      <c r="L136" s="24" t="e">
        <f t="shared" ca="1" si="13"/>
        <v>#NAME?</v>
      </c>
      <c r="M136" s="24" t="e">
        <f t="shared" ca="1" si="14"/>
        <v>#NAME?</v>
      </c>
    </row>
    <row r="137" spans="2:13" x14ac:dyDescent="0.25">
      <c r="B137" s="24">
        <f t="shared" ca="1" si="10"/>
        <v>0.48382151290050179</v>
      </c>
      <c r="C137" s="25">
        <f t="shared" ca="1" si="11"/>
        <v>49.594354248092287</v>
      </c>
      <c r="H137" s="24">
        <v>135</v>
      </c>
      <c r="I137" s="24" t="e">
        <f ca="1"/>
        <v>#NAME?</v>
      </c>
      <c r="J137" s="24" t="e" cm="1">
        <f t="array" aca="1" ref="J137" ca="1">INDIRECT(ADDRESS(($F$2+1-H137)+2,9))</f>
        <v>#NAME?</v>
      </c>
      <c r="K137" s="24" t="e">
        <f t="shared" ca="1" si="12"/>
        <v>#NAME?</v>
      </c>
      <c r="L137" s="24" t="e">
        <f t="shared" ca="1" si="13"/>
        <v>#NAME?</v>
      </c>
      <c r="M137" s="24" t="e">
        <f t="shared" ca="1" si="14"/>
        <v>#NAME?</v>
      </c>
    </row>
    <row r="138" spans="2:13" x14ac:dyDescent="0.25">
      <c r="B138" s="24">
        <f t="shared" ca="1" si="10"/>
        <v>0.60769213990565463</v>
      </c>
      <c r="C138" s="25">
        <f t="shared" ca="1" si="11"/>
        <v>52.733089706335875</v>
      </c>
      <c r="H138" s="24">
        <v>136</v>
      </c>
      <c r="I138" s="24" t="e">
        <f ca="1"/>
        <v>#NAME?</v>
      </c>
      <c r="J138" s="24" t="e" cm="1">
        <f t="array" aca="1" ref="J138" ca="1">INDIRECT(ADDRESS(($F$2+1-H138)+2,9))</f>
        <v>#NAME?</v>
      </c>
      <c r="K138" s="24" t="e">
        <f t="shared" ca="1" si="12"/>
        <v>#NAME?</v>
      </c>
      <c r="L138" s="24" t="e">
        <f t="shared" ca="1" si="13"/>
        <v>#NAME?</v>
      </c>
      <c r="M138" s="24" t="e">
        <f t="shared" ca="1" si="14"/>
        <v>#NAME?</v>
      </c>
    </row>
    <row r="139" spans="2:13" x14ac:dyDescent="0.25">
      <c r="B139" s="24">
        <f t="shared" ca="1" si="10"/>
        <v>0.35605819729714461</v>
      </c>
      <c r="C139" s="25">
        <f t="shared" ca="1" si="11"/>
        <v>46.309847992536469</v>
      </c>
      <c r="H139" s="24">
        <v>137</v>
      </c>
      <c r="I139" s="24" t="e">
        <f ca="1"/>
        <v>#NAME?</v>
      </c>
      <c r="J139" s="24" t="e" cm="1">
        <f t="array" aca="1" ref="J139" ca="1">INDIRECT(ADDRESS(($F$2+1-H139)+2,9))</f>
        <v>#NAME?</v>
      </c>
      <c r="K139" s="24" t="e">
        <f t="shared" ca="1" si="12"/>
        <v>#NAME?</v>
      </c>
      <c r="L139" s="24" t="e">
        <f t="shared" ca="1" si="13"/>
        <v>#NAME?</v>
      </c>
      <c r="M139" s="24" t="e">
        <f t="shared" ca="1" si="14"/>
        <v>#NAME?</v>
      </c>
    </row>
    <row r="140" spans="2:13" x14ac:dyDescent="0.25">
      <c r="B140" s="24">
        <f t="shared" ca="1" si="10"/>
        <v>0.94031657910679467</v>
      </c>
      <c r="C140" s="25">
        <f t="shared" ca="1" si="11"/>
        <v>65.57436685896522</v>
      </c>
      <c r="H140" s="24">
        <v>138</v>
      </c>
      <c r="I140" s="24" t="e">
        <f ca="1"/>
        <v>#NAME?</v>
      </c>
      <c r="J140" s="24" t="e" cm="1">
        <f t="array" aca="1" ref="J140" ca="1">INDIRECT(ADDRESS(($F$2+1-H140)+2,9))</f>
        <v>#NAME?</v>
      </c>
      <c r="K140" s="24" t="e">
        <f t="shared" ca="1" si="12"/>
        <v>#NAME?</v>
      </c>
      <c r="L140" s="24" t="e">
        <f t="shared" ca="1" si="13"/>
        <v>#NAME?</v>
      </c>
      <c r="M140" s="24" t="e">
        <f t="shared" ca="1" si="14"/>
        <v>#NAME?</v>
      </c>
    </row>
    <row r="141" spans="2:13" x14ac:dyDescent="0.25">
      <c r="B141" s="24">
        <f t="shared" ca="1" si="10"/>
        <v>0.93023471192499996</v>
      </c>
      <c r="C141" s="25">
        <f t="shared" ca="1" si="11"/>
        <v>64.775413742962542</v>
      </c>
      <c r="H141" s="24">
        <v>139</v>
      </c>
      <c r="I141" s="24" t="e">
        <f ca="1"/>
        <v>#NAME?</v>
      </c>
      <c r="J141" s="24" t="e" cm="1">
        <f t="array" aca="1" ref="J141" ca="1">INDIRECT(ADDRESS(($F$2+1-H141)+2,9))</f>
        <v>#NAME?</v>
      </c>
      <c r="K141" s="24" t="e">
        <f t="shared" ca="1" si="12"/>
        <v>#NAME?</v>
      </c>
      <c r="L141" s="24" t="e">
        <f t="shared" ca="1" si="13"/>
        <v>#NAME?</v>
      </c>
      <c r="M141" s="24" t="e">
        <f t="shared" ca="1" si="14"/>
        <v>#NAME?</v>
      </c>
    </row>
    <row r="142" spans="2:13" x14ac:dyDescent="0.25">
      <c r="B142" s="24">
        <f t="shared" ca="1" si="10"/>
        <v>0.46978887523168</v>
      </c>
      <c r="C142" s="25">
        <f t="shared" ca="1" si="11"/>
        <v>49.241994146986173</v>
      </c>
      <c r="H142" s="24">
        <v>140</v>
      </c>
      <c r="I142" s="24" t="e">
        <f ca="1"/>
        <v>#NAME?</v>
      </c>
      <c r="J142" s="24" t="e" cm="1">
        <f t="array" aca="1" ref="J142" ca="1">INDIRECT(ADDRESS(($F$2+1-H142)+2,9))</f>
        <v>#NAME?</v>
      </c>
      <c r="K142" s="24" t="e">
        <f t="shared" ca="1" si="12"/>
        <v>#NAME?</v>
      </c>
      <c r="L142" s="24" t="e">
        <f t="shared" ca="1" si="13"/>
        <v>#NAME?</v>
      </c>
      <c r="M142" s="24" t="e">
        <f t="shared" ca="1" si="14"/>
        <v>#NAME?</v>
      </c>
    </row>
    <row r="143" spans="2:13" x14ac:dyDescent="0.25">
      <c r="B143" s="24">
        <f t="shared" ca="1" si="10"/>
        <v>0.14144795107308228</v>
      </c>
      <c r="C143" s="25">
        <f t="shared" ca="1" si="11"/>
        <v>39.261633537963334</v>
      </c>
      <c r="H143" s="24">
        <v>141</v>
      </c>
      <c r="I143" s="24" t="e">
        <f ca="1"/>
        <v>#NAME?</v>
      </c>
      <c r="J143" s="24" t="e" cm="1">
        <f t="array" aca="1" ref="J143" ca="1">INDIRECT(ADDRESS(($F$2+1-H143)+2,9))</f>
        <v>#NAME?</v>
      </c>
      <c r="K143" s="24" t="e">
        <f t="shared" ca="1" si="12"/>
        <v>#NAME?</v>
      </c>
      <c r="L143" s="24" t="e">
        <f t="shared" ca="1" si="13"/>
        <v>#NAME?</v>
      </c>
      <c r="M143" s="24" t="e">
        <f t="shared" ca="1" si="14"/>
        <v>#NAME?</v>
      </c>
    </row>
    <row r="144" spans="2:13" x14ac:dyDescent="0.25">
      <c r="B144" s="24">
        <f t="shared" ca="1" si="10"/>
        <v>0.19953678455171009</v>
      </c>
      <c r="C144" s="25">
        <f t="shared" ca="1" si="11"/>
        <v>41.567230466882052</v>
      </c>
      <c r="H144" s="24">
        <v>142</v>
      </c>
      <c r="I144" s="24" t="e">
        <f ca="1"/>
        <v>#NAME?</v>
      </c>
      <c r="J144" s="24" t="e" cm="1">
        <f t="array" aca="1" ref="J144" ca="1">INDIRECT(ADDRESS(($F$2+1-H144)+2,9))</f>
        <v>#NAME?</v>
      </c>
      <c r="K144" s="24" t="e">
        <f t="shared" ca="1" si="12"/>
        <v>#NAME?</v>
      </c>
      <c r="L144" s="24" t="e">
        <f t="shared" ca="1" si="13"/>
        <v>#NAME?</v>
      </c>
      <c r="M144" s="24" t="e">
        <f t="shared" ca="1" si="14"/>
        <v>#NAME?</v>
      </c>
    </row>
    <row r="145" spans="2:13" x14ac:dyDescent="0.25">
      <c r="B145" s="24">
        <f t="shared" ca="1" si="10"/>
        <v>0.84118846495629607</v>
      </c>
      <c r="C145" s="25">
        <f t="shared" ca="1" si="11"/>
        <v>59.99354340585387</v>
      </c>
      <c r="H145" s="24">
        <v>143</v>
      </c>
      <c r="I145" s="24" t="e">
        <f ca="1"/>
        <v>#NAME?</v>
      </c>
      <c r="J145" s="24" t="e" cm="1">
        <f t="array" aca="1" ref="J145" ca="1">INDIRECT(ADDRESS(($F$2+1-H145)+2,9))</f>
        <v>#NAME?</v>
      </c>
      <c r="K145" s="24" t="e">
        <f t="shared" ca="1" si="12"/>
        <v>#NAME?</v>
      </c>
      <c r="L145" s="24" t="e">
        <f t="shared" ca="1" si="13"/>
        <v>#NAME?</v>
      </c>
      <c r="M145" s="24" t="e">
        <f t="shared" ca="1" si="14"/>
        <v>#NAME?</v>
      </c>
    </row>
    <row r="146" spans="2:13" x14ac:dyDescent="0.25">
      <c r="B146" s="24">
        <f t="shared" ca="1" si="10"/>
        <v>0.30413937131040913</v>
      </c>
      <c r="C146" s="25">
        <f t="shared" ca="1" si="11"/>
        <v>44.874680174024697</v>
      </c>
      <c r="H146" s="24">
        <v>144</v>
      </c>
      <c r="I146" s="24" t="e">
        <f ca="1"/>
        <v>#NAME?</v>
      </c>
      <c r="J146" s="24" t="e" cm="1">
        <f t="array" aca="1" ref="J146" ca="1">INDIRECT(ADDRESS(($F$2+1-H146)+2,9))</f>
        <v>#NAME?</v>
      </c>
      <c r="K146" s="24" t="e">
        <f t="shared" ca="1" si="12"/>
        <v>#NAME?</v>
      </c>
      <c r="L146" s="24" t="e">
        <f t="shared" ca="1" si="13"/>
        <v>#NAME?</v>
      </c>
      <c r="M146" s="24" t="e">
        <f t="shared" ca="1" si="14"/>
        <v>#NAME?</v>
      </c>
    </row>
    <row r="147" spans="2:13" x14ac:dyDescent="0.25">
      <c r="B147" s="24">
        <f t="shared" ca="1" si="10"/>
        <v>0.94450282566154364</v>
      </c>
      <c r="C147" s="25">
        <f t="shared" ca="1" si="11"/>
        <v>65.937396986029469</v>
      </c>
      <c r="H147" s="24">
        <v>145</v>
      </c>
      <c r="I147" s="24" t="e">
        <f ca="1"/>
        <v>#NAME?</v>
      </c>
      <c r="J147" s="24" t="e" cm="1">
        <f t="array" aca="1" ref="J147" ca="1">INDIRECT(ADDRESS(($F$2+1-H147)+2,9))</f>
        <v>#NAME?</v>
      </c>
      <c r="K147" s="24" t="e">
        <f t="shared" ca="1" si="12"/>
        <v>#NAME?</v>
      </c>
      <c r="L147" s="24" t="e">
        <f t="shared" ca="1" si="13"/>
        <v>#NAME?</v>
      </c>
      <c r="M147" s="24" t="e">
        <f t="shared" ca="1" si="14"/>
        <v>#NAME?</v>
      </c>
    </row>
    <row r="148" spans="2:13" x14ac:dyDescent="0.25">
      <c r="B148" s="24">
        <f t="shared" ca="1" si="10"/>
        <v>0.30312868637849455</v>
      </c>
      <c r="C148" s="25">
        <f t="shared" ca="1" si="11"/>
        <v>44.845768698359926</v>
      </c>
      <c r="H148" s="24">
        <v>146</v>
      </c>
      <c r="I148" s="24" t="e">
        <f ca="1"/>
        <v>#NAME?</v>
      </c>
      <c r="J148" s="24" t="e" cm="1">
        <f t="array" aca="1" ref="J148" ca="1">INDIRECT(ADDRESS(($F$2+1-H148)+2,9))</f>
        <v>#NAME?</v>
      </c>
      <c r="K148" s="24" t="e">
        <f t="shared" ca="1" si="12"/>
        <v>#NAME?</v>
      </c>
      <c r="L148" s="24" t="e">
        <f t="shared" ca="1" si="13"/>
        <v>#NAME?</v>
      </c>
      <c r="M148" s="24" t="e">
        <f t="shared" ca="1" si="14"/>
        <v>#NAME?</v>
      </c>
    </row>
    <row r="149" spans="2:13" x14ac:dyDescent="0.25">
      <c r="B149" s="24">
        <f t="shared" ca="1" si="10"/>
        <v>0.27159551759028766</v>
      </c>
      <c r="C149" s="25">
        <f t="shared" ca="1" si="11"/>
        <v>43.920053695453056</v>
      </c>
      <c r="H149" s="24">
        <v>147</v>
      </c>
      <c r="I149" s="24" t="e">
        <f ca="1"/>
        <v>#NAME?</v>
      </c>
      <c r="J149" s="24" t="e" cm="1">
        <f t="array" aca="1" ref="J149" ca="1">INDIRECT(ADDRESS(($F$2+1-H149)+2,9))</f>
        <v>#NAME?</v>
      </c>
      <c r="K149" s="24" t="e">
        <f t="shared" ca="1" si="12"/>
        <v>#NAME?</v>
      </c>
      <c r="L149" s="24" t="e">
        <f t="shared" ca="1" si="13"/>
        <v>#NAME?</v>
      </c>
      <c r="M149" s="24" t="e">
        <f t="shared" ca="1" si="14"/>
        <v>#NAME?</v>
      </c>
    </row>
    <row r="150" spans="2:13" x14ac:dyDescent="0.25">
      <c r="B150" s="24">
        <f t="shared" ca="1" si="10"/>
        <v>0.8914467422567155</v>
      </c>
      <c r="C150" s="25">
        <f t="shared" ca="1" si="11"/>
        <v>62.342587127948278</v>
      </c>
      <c r="H150" s="24">
        <v>148</v>
      </c>
      <c r="I150" s="24" t="e">
        <f ca="1"/>
        <v>#NAME?</v>
      </c>
      <c r="J150" s="24" t="e" cm="1">
        <f t="array" aca="1" ref="J150" ca="1">INDIRECT(ADDRESS(($F$2+1-H150)+2,9))</f>
        <v>#NAME?</v>
      </c>
      <c r="K150" s="24" t="e">
        <f t="shared" ca="1" si="12"/>
        <v>#NAME?</v>
      </c>
      <c r="L150" s="24" t="e">
        <f t="shared" ca="1" si="13"/>
        <v>#NAME?</v>
      </c>
      <c r="M150" s="24" t="e">
        <f t="shared" ca="1" si="14"/>
        <v>#NAME?</v>
      </c>
    </row>
    <row r="151" spans="2:13" x14ac:dyDescent="0.25">
      <c r="B151" s="24">
        <f t="shared" ca="1" si="10"/>
        <v>0.29425115954680625</v>
      </c>
      <c r="C151" s="25">
        <f t="shared" ca="1" si="11"/>
        <v>44.589923633995063</v>
      </c>
      <c r="H151" s="24">
        <v>149</v>
      </c>
      <c r="I151" s="24" t="e">
        <f ca="1"/>
        <v>#NAME?</v>
      </c>
      <c r="J151" s="24" t="e" cm="1">
        <f t="array" aca="1" ref="J151" ca="1">INDIRECT(ADDRESS(($F$2+1-H151)+2,9))</f>
        <v>#NAME?</v>
      </c>
      <c r="K151" s="24" t="e">
        <f t="shared" ca="1" si="12"/>
        <v>#NAME?</v>
      </c>
      <c r="L151" s="24" t="e">
        <f t="shared" ca="1" si="13"/>
        <v>#NAME?</v>
      </c>
      <c r="M151" s="24" t="e">
        <f t="shared" ca="1" si="14"/>
        <v>#NAME?</v>
      </c>
    </row>
    <row r="152" spans="2:13" x14ac:dyDescent="0.25">
      <c r="B152" s="24">
        <f t="shared" ca="1" si="10"/>
        <v>1.9876212102218016E-2</v>
      </c>
      <c r="C152" s="25">
        <f t="shared" ca="1" si="11"/>
        <v>29.436877076830562</v>
      </c>
      <c r="H152" s="24">
        <v>150</v>
      </c>
      <c r="I152" s="24" t="e">
        <f ca="1"/>
        <v>#NAME?</v>
      </c>
      <c r="J152" s="24" t="e" cm="1">
        <f t="array" aca="1" ref="J152" ca="1">INDIRECT(ADDRESS(($F$2+1-H152)+2,9))</f>
        <v>#NAME?</v>
      </c>
      <c r="K152" s="24" t="e">
        <f t="shared" ca="1" si="12"/>
        <v>#NAME?</v>
      </c>
      <c r="L152" s="24" t="e">
        <f t="shared" ca="1" si="13"/>
        <v>#NAME?</v>
      </c>
      <c r="M152" s="24" t="e">
        <f t="shared" ca="1" si="14"/>
        <v>#NAME?</v>
      </c>
    </row>
    <row r="153" spans="2:13" x14ac:dyDescent="0.25">
      <c r="B153" s="24">
        <f t="shared" ca="1" si="10"/>
        <v>0.15008839037216115</v>
      </c>
      <c r="C153" s="25">
        <f t="shared" ca="1" si="11"/>
        <v>39.639456355458506</v>
      </c>
      <c r="H153" s="24">
        <v>151</v>
      </c>
      <c r="I153" s="24" t="e">
        <f ca="1"/>
        <v>#NAME?</v>
      </c>
      <c r="J153" s="24" t="e" cm="1">
        <f t="array" aca="1" ref="J153" ca="1">INDIRECT(ADDRESS(($F$2+1-H153)+2,9))</f>
        <v>#NAME?</v>
      </c>
      <c r="K153" s="24" t="e">
        <f t="shared" ca="1" si="12"/>
        <v>#NAME?</v>
      </c>
      <c r="L153" s="24" t="e">
        <f t="shared" ca="1" si="13"/>
        <v>#NAME?</v>
      </c>
      <c r="M153" s="24" t="e">
        <f t="shared" ca="1" si="14"/>
        <v>#NAME?</v>
      </c>
    </row>
    <row r="154" spans="2:13" x14ac:dyDescent="0.25">
      <c r="B154" s="24">
        <f t="shared" ca="1" si="10"/>
        <v>0.49781074744107034</v>
      </c>
      <c r="C154" s="25">
        <f t="shared" ca="1" si="11"/>
        <v>49.945123300925111</v>
      </c>
      <c r="H154" s="24">
        <v>152</v>
      </c>
      <c r="I154" s="24" t="e">
        <f ca="1"/>
        <v>#NAME?</v>
      </c>
      <c r="J154" s="24" t="e" cm="1">
        <f t="array" aca="1" ref="J154" ca="1">INDIRECT(ADDRESS(($F$2+1-H154)+2,9))</f>
        <v>#NAME?</v>
      </c>
      <c r="K154" s="24" t="e">
        <f t="shared" ca="1" si="12"/>
        <v>#NAME?</v>
      </c>
      <c r="L154" s="24" t="e">
        <f t="shared" ca="1" si="13"/>
        <v>#NAME?</v>
      </c>
      <c r="M154" s="24" t="e">
        <f t="shared" ca="1" si="14"/>
        <v>#NAME?</v>
      </c>
    </row>
    <row r="155" spans="2:13" x14ac:dyDescent="0.25">
      <c r="B155" s="24">
        <f t="shared" ca="1" si="10"/>
        <v>0.13862280374821989</v>
      </c>
      <c r="C155" s="25">
        <f t="shared" ca="1" si="11"/>
        <v>39.134723335908546</v>
      </c>
      <c r="H155" s="24">
        <v>153</v>
      </c>
      <c r="I155" s="24" t="e">
        <f ca="1"/>
        <v>#NAME?</v>
      </c>
      <c r="J155" s="24" t="e" cm="1">
        <f t="array" aca="1" ref="J155" ca="1">INDIRECT(ADDRESS(($F$2+1-H155)+2,9))</f>
        <v>#NAME?</v>
      </c>
      <c r="K155" s="24" t="e">
        <f t="shared" ca="1" si="12"/>
        <v>#NAME?</v>
      </c>
      <c r="L155" s="24" t="e">
        <f t="shared" ca="1" si="13"/>
        <v>#NAME?</v>
      </c>
      <c r="M155" s="24" t="e">
        <f t="shared" ca="1" si="14"/>
        <v>#NAME?</v>
      </c>
    </row>
    <row r="156" spans="2:13" x14ac:dyDescent="0.25">
      <c r="B156" s="24">
        <f t="shared" ca="1" si="10"/>
        <v>0.43557578916052453</v>
      </c>
      <c r="C156" s="25">
        <f t="shared" ca="1" si="11"/>
        <v>48.378040872300232</v>
      </c>
      <c r="H156" s="24">
        <v>154</v>
      </c>
      <c r="I156" s="24" t="e">
        <f ca="1"/>
        <v>#NAME?</v>
      </c>
      <c r="J156" s="24" t="e" cm="1">
        <f t="array" aca="1" ref="J156" ca="1">INDIRECT(ADDRESS(($F$2+1-H156)+2,9))</f>
        <v>#NAME?</v>
      </c>
      <c r="K156" s="24" t="e">
        <f t="shared" ca="1" si="12"/>
        <v>#NAME?</v>
      </c>
      <c r="L156" s="24" t="e">
        <f t="shared" ca="1" si="13"/>
        <v>#NAME?</v>
      </c>
      <c r="M156" s="24" t="e">
        <f t="shared" ca="1" si="14"/>
        <v>#NAME?</v>
      </c>
    </row>
    <row r="157" spans="2:13" x14ac:dyDescent="0.25">
      <c r="B157" s="24">
        <f t="shared" ca="1" si="10"/>
        <v>0.49953608017904261</v>
      </c>
      <c r="C157" s="25">
        <f t="shared" ca="1" si="11"/>
        <v>49.98837125197538</v>
      </c>
      <c r="H157" s="24">
        <v>155</v>
      </c>
      <c r="I157" s="24" t="e">
        <f ca="1"/>
        <v>#NAME?</v>
      </c>
      <c r="J157" s="24" t="e" cm="1">
        <f t="array" aca="1" ref="J157" ca="1">INDIRECT(ADDRESS(($F$2+1-H157)+2,9))</f>
        <v>#NAME?</v>
      </c>
      <c r="K157" s="24" t="e">
        <f t="shared" ca="1" si="12"/>
        <v>#NAME?</v>
      </c>
      <c r="L157" s="24" t="e">
        <f t="shared" ca="1" si="13"/>
        <v>#NAME?</v>
      </c>
      <c r="M157" s="24" t="e">
        <f t="shared" ca="1" si="14"/>
        <v>#NAME?</v>
      </c>
    </row>
    <row r="158" spans="2:13" x14ac:dyDescent="0.25">
      <c r="B158" s="24">
        <f t="shared" ca="1" si="10"/>
        <v>9.0005940235284632E-2</v>
      </c>
      <c r="C158" s="25">
        <f t="shared" ca="1" si="11"/>
        <v>36.592815453273161</v>
      </c>
      <c r="H158" s="24">
        <v>156</v>
      </c>
      <c r="I158" s="24" t="e">
        <f ca="1"/>
        <v>#NAME?</v>
      </c>
      <c r="J158" s="24" t="e" cm="1">
        <f t="array" aca="1" ref="J158" ca="1">INDIRECT(ADDRESS(($F$2+1-H158)+2,9))</f>
        <v>#NAME?</v>
      </c>
      <c r="K158" s="24" t="e">
        <f t="shared" ca="1" si="12"/>
        <v>#NAME?</v>
      </c>
      <c r="L158" s="24" t="e">
        <f t="shared" ca="1" si="13"/>
        <v>#NAME?</v>
      </c>
      <c r="M158" s="24" t="e">
        <f t="shared" ca="1" si="14"/>
        <v>#NAME?</v>
      </c>
    </row>
    <row r="159" spans="2:13" x14ac:dyDescent="0.25">
      <c r="B159" s="24">
        <f t="shared" ca="1" si="10"/>
        <v>0.58998739009890921</v>
      </c>
      <c r="C159" s="25">
        <f t="shared" ca="1" si="11"/>
        <v>52.275125394542862</v>
      </c>
      <c r="H159" s="24">
        <v>157</v>
      </c>
      <c r="I159" s="24" t="e">
        <f ca="1"/>
        <v>#NAME?</v>
      </c>
      <c r="J159" s="24" t="e" cm="1">
        <f t="array" aca="1" ref="J159" ca="1">INDIRECT(ADDRESS(($F$2+1-H159)+2,9))</f>
        <v>#NAME?</v>
      </c>
      <c r="K159" s="24" t="e">
        <f t="shared" ca="1" si="12"/>
        <v>#NAME?</v>
      </c>
      <c r="L159" s="24" t="e">
        <f t="shared" ca="1" si="13"/>
        <v>#NAME?</v>
      </c>
      <c r="M159" s="24" t="e">
        <f t="shared" ca="1" si="14"/>
        <v>#NAME?</v>
      </c>
    </row>
    <row r="160" spans="2:13" x14ac:dyDescent="0.25">
      <c r="B160" s="24">
        <f t="shared" ca="1" si="10"/>
        <v>0.35928309522939328</v>
      </c>
      <c r="C160" s="25">
        <f t="shared" ca="1" si="11"/>
        <v>46.396242924008114</v>
      </c>
      <c r="H160" s="24">
        <v>158</v>
      </c>
      <c r="I160" s="24" t="e">
        <f ca="1"/>
        <v>#NAME?</v>
      </c>
      <c r="J160" s="24" t="e" cm="1">
        <f t="array" aca="1" ref="J160" ca="1">INDIRECT(ADDRESS(($F$2+1-H160)+2,9))</f>
        <v>#NAME?</v>
      </c>
      <c r="K160" s="24" t="e">
        <f t="shared" ca="1" si="12"/>
        <v>#NAME?</v>
      </c>
      <c r="L160" s="24" t="e">
        <f t="shared" ca="1" si="13"/>
        <v>#NAME?</v>
      </c>
      <c r="M160" s="24" t="e">
        <f t="shared" ca="1" si="14"/>
        <v>#NAME?</v>
      </c>
    </row>
    <row r="161" spans="2:13" x14ac:dyDescent="0.25">
      <c r="B161" s="24">
        <f t="shared" ca="1" si="10"/>
        <v>0.22399220227488559</v>
      </c>
      <c r="C161" s="25">
        <f t="shared" ca="1" si="11"/>
        <v>42.412203894396171</v>
      </c>
      <c r="H161" s="24">
        <v>159</v>
      </c>
      <c r="I161" s="24" t="e">
        <f ca="1"/>
        <v>#NAME?</v>
      </c>
      <c r="J161" s="24" t="e" cm="1">
        <f t="array" aca="1" ref="J161" ca="1">INDIRECT(ADDRESS(($F$2+1-H161)+2,9))</f>
        <v>#NAME?</v>
      </c>
      <c r="K161" s="24" t="e">
        <f t="shared" ca="1" si="12"/>
        <v>#NAME?</v>
      </c>
      <c r="L161" s="24" t="e">
        <f t="shared" ca="1" si="13"/>
        <v>#NAME?</v>
      </c>
      <c r="M161" s="24" t="e">
        <f t="shared" ca="1" si="14"/>
        <v>#NAME?</v>
      </c>
    </row>
    <row r="162" spans="2:13" x14ac:dyDescent="0.25">
      <c r="B162" s="24">
        <f t="shared" ca="1" si="10"/>
        <v>0.59615946238139961</v>
      </c>
      <c r="C162" s="25">
        <f t="shared" ca="1" si="11"/>
        <v>52.434186788928095</v>
      </c>
      <c r="H162" s="24">
        <v>160</v>
      </c>
      <c r="I162" s="24" t="e">
        <f ca="1"/>
        <v>#NAME?</v>
      </c>
      <c r="J162" s="24" t="e" cm="1">
        <f t="array" aca="1" ref="J162" ca="1">INDIRECT(ADDRESS(($F$2+1-H162)+2,9))</f>
        <v>#NAME?</v>
      </c>
      <c r="K162" s="24" t="e">
        <f t="shared" ca="1" si="12"/>
        <v>#NAME?</v>
      </c>
      <c r="L162" s="24" t="e">
        <f t="shared" ca="1" si="13"/>
        <v>#NAME?</v>
      </c>
      <c r="M162" s="24" t="e">
        <f t="shared" ca="1" si="14"/>
        <v>#NAME?</v>
      </c>
    </row>
    <row r="163" spans="2:13" x14ac:dyDescent="0.25">
      <c r="B163" s="24">
        <f t="shared" ca="1" si="10"/>
        <v>0.80612635836719626</v>
      </c>
      <c r="C163" s="25">
        <f t="shared" ca="1" si="11"/>
        <v>58.637098827707518</v>
      </c>
      <c r="H163" s="24">
        <v>161</v>
      </c>
      <c r="I163" s="24" t="e">
        <f ca="1"/>
        <v>#NAME?</v>
      </c>
      <c r="J163" s="24" t="e" cm="1">
        <f t="array" aca="1" ref="J163" ca="1">INDIRECT(ADDRESS(($F$2+1-H163)+2,9))</f>
        <v>#NAME?</v>
      </c>
      <c r="K163" s="24" t="e">
        <f t="shared" ca="1" si="12"/>
        <v>#NAME?</v>
      </c>
      <c r="L163" s="24" t="e">
        <f t="shared" ca="1" si="13"/>
        <v>#NAME?</v>
      </c>
      <c r="M163" s="24" t="e">
        <f t="shared" ca="1" si="14"/>
        <v>#NAME?</v>
      </c>
    </row>
    <row r="164" spans="2:13" x14ac:dyDescent="0.25">
      <c r="B164" s="24">
        <f t="shared" ca="1" si="10"/>
        <v>0.66775731662254045</v>
      </c>
      <c r="C164" s="25">
        <f t="shared" ca="1" si="11"/>
        <v>54.337288324127748</v>
      </c>
      <c r="H164" s="24">
        <v>162</v>
      </c>
      <c r="I164" s="24" t="e">
        <f ca="1"/>
        <v>#NAME?</v>
      </c>
      <c r="J164" s="24" t="e" cm="1">
        <f t="array" aca="1" ref="J164" ca="1">INDIRECT(ADDRESS(($F$2+1-H164)+2,9))</f>
        <v>#NAME?</v>
      </c>
      <c r="K164" s="24" t="e">
        <f t="shared" ca="1" si="12"/>
        <v>#NAME?</v>
      </c>
      <c r="L164" s="24" t="e">
        <f t="shared" ca="1" si="13"/>
        <v>#NAME?</v>
      </c>
      <c r="M164" s="24" t="e">
        <f t="shared" ca="1" si="14"/>
        <v>#NAME?</v>
      </c>
    </row>
    <row r="165" spans="2:13" x14ac:dyDescent="0.25">
      <c r="B165" s="24">
        <f t="shared" ca="1" si="10"/>
        <v>0.39063669366191833</v>
      </c>
      <c r="C165" s="25">
        <f t="shared" ca="1" si="11"/>
        <v>47.223400239229477</v>
      </c>
      <c r="H165" s="24">
        <v>163</v>
      </c>
      <c r="I165" s="24" t="e">
        <f ca="1"/>
        <v>#NAME?</v>
      </c>
      <c r="J165" s="24" t="e" cm="1">
        <f t="array" aca="1" ref="J165" ca="1">INDIRECT(ADDRESS(($F$2+1-H165)+2,9))</f>
        <v>#NAME?</v>
      </c>
      <c r="K165" s="24" t="e">
        <f t="shared" ca="1" si="12"/>
        <v>#NAME?</v>
      </c>
      <c r="L165" s="24" t="e">
        <f t="shared" ca="1" si="13"/>
        <v>#NAME?</v>
      </c>
      <c r="M165" s="24" t="e">
        <f t="shared" ca="1" si="14"/>
        <v>#NAME?</v>
      </c>
    </row>
    <row r="166" spans="2:13" x14ac:dyDescent="0.25">
      <c r="B166" s="24">
        <f t="shared" ca="1" si="10"/>
        <v>0.88783144899125011</v>
      </c>
      <c r="C166" s="25">
        <f t="shared" ca="1" si="11"/>
        <v>62.150760110745018</v>
      </c>
      <c r="H166" s="24">
        <v>164</v>
      </c>
      <c r="I166" s="24" t="e">
        <f ca="1"/>
        <v>#NAME?</v>
      </c>
      <c r="J166" s="24" t="e" cm="1">
        <f t="array" aca="1" ref="J166" ca="1">INDIRECT(ADDRESS(($F$2+1-H166)+2,9))</f>
        <v>#NAME?</v>
      </c>
      <c r="K166" s="24" t="e">
        <f t="shared" ca="1" si="12"/>
        <v>#NAME?</v>
      </c>
      <c r="L166" s="24" t="e">
        <f t="shared" ca="1" si="13"/>
        <v>#NAME?</v>
      </c>
      <c r="M166" s="24" t="e">
        <f t="shared" ca="1" si="14"/>
        <v>#NAME?</v>
      </c>
    </row>
    <row r="167" spans="2:13" x14ac:dyDescent="0.25">
      <c r="B167" s="24">
        <f t="shared" ca="1" si="10"/>
        <v>0.30893608862282351</v>
      </c>
      <c r="C167" s="25">
        <f t="shared" ca="1" si="11"/>
        <v>45.01131713921049</v>
      </c>
      <c r="H167" s="24">
        <v>165</v>
      </c>
      <c r="I167" s="24" t="e">
        <f ca="1"/>
        <v>#NAME?</v>
      </c>
      <c r="J167" s="24" t="e" cm="1">
        <f t="array" aca="1" ref="J167" ca="1">INDIRECT(ADDRESS(($F$2+1-H167)+2,9))</f>
        <v>#NAME?</v>
      </c>
      <c r="K167" s="24" t="e">
        <f t="shared" ca="1" si="12"/>
        <v>#NAME?</v>
      </c>
      <c r="L167" s="24" t="e">
        <f t="shared" ca="1" si="13"/>
        <v>#NAME?</v>
      </c>
      <c r="M167" s="24" t="e">
        <f t="shared" ca="1" si="14"/>
        <v>#NAME?</v>
      </c>
    </row>
    <row r="168" spans="2:13" x14ac:dyDescent="0.25">
      <c r="B168" s="24">
        <f t="shared" ca="1" si="10"/>
        <v>3.2998877024876028E-2</v>
      </c>
      <c r="C168" s="25">
        <f t="shared" ca="1" si="11"/>
        <v>31.615610768573386</v>
      </c>
      <c r="H168" s="24">
        <v>166</v>
      </c>
      <c r="I168" s="24" t="e">
        <f ca="1"/>
        <v>#NAME?</v>
      </c>
      <c r="J168" s="24" t="e" cm="1">
        <f t="array" aca="1" ref="J168" ca="1">INDIRECT(ADDRESS(($F$2+1-H168)+2,9))</f>
        <v>#NAME?</v>
      </c>
      <c r="K168" s="24" t="e">
        <f t="shared" ca="1" si="12"/>
        <v>#NAME?</v>
      </c>
      <c r="L168" s="24" t="e">
        <f t="shared" ca="1" si="13"/>
        <v>#NAME?</v>
      </c>
      <c r="M168" s="24" t="e">
        <f t="shared" ca="1" si="14"/>
        <v>#NAME?</v>
      </c>
    </row>
    <row r="169" spans="2:13" x14ac:dyDescent="0.25">
      <c r="B169" s="24">
        <f t="shared" ca="1" si="10"/>
        <v>0.95377435010695866</v>
      </c>
      <c r="C169" s="25">
        <f t="shared" ca="1" si="11"/>
        <v>66.826064626820724</v>
      </c>
      <c r="H169" s="24">
        <v>167</v>
      </c>
      <c r="I169" s="24" t="e">
        <f ca="1"/>
        <v>#NAME?</v>
      </c>
      <c r="J169" s="24" t="e" cm="1">
        <f t="array" aca="1" ref="J169" ca="1">INDIRECT(ADDRESS(($F$2+1-H169)+2,9))</f>
        <v>#NAME?</v>
      </c>
      <c r="K169" s="24" t="e">
        <f t="shared" ca="1" si="12"/>
        <v>#NAME?</v>
      </c>
      <c r="L169" s="24" t="e">
        <f t="shared" ca="1" si="13"/>
        <v>#NAME?</v>
      </c>
      <c r="M169" s="24" t="e">
        <f t="shared" ca="1" si="14"/>
        <v>#NAME?</v>
      </c>
    </row>
    <row r="170" spans="2:13" x14ac:dyDescent="0.25">
      <c r="B170" s="24">
        <f t="shared" ca="1" si="10"/>
        <v>0.53965163107001224</v>
      </c>
      <c r="C170" s="25">
        <f t="shared" ca="1" si="11"/>
        <v>50.995561124291434</v>
      </c>
      <c r="H170" s="24">
        <v>168</v>
      </c>
      <c r="I170" s="24" t="e">
        <f ca="1"/>
        <v>#NAME?</v>
      </c>
      <c r="J170" s="24" t="e" cm="1">
        <f t="array" aca="1" ref="J170" ca="1">INDIRECT(ADDRESS(($F$2+1-H170)+2,9))</f>
        <v>#NAME?</v>
      </c>
      <c r="K170" s="24" t="e">
        <f t="shared" ca="1" si="12"/>
        <v>#NAME?</v>
      </c>
      <c r="L170" s="24" t="e">
        <f t="shared" ca="1" si="13"/>
        <v>#NAME?</v>
      </c>
      <c r="M170" s="24" t="e">
        <f t="shared" ca="1" si="14"/>
        <v>#NAME?</v>
      </c>
    </row>
    <row r="171" spans="2:13" x14ac:dyDescent="0.25">
      <c r="B171" s="24">
        <f t="shared" ca="1" si="10"/>
        <v>0.30688194228622367</v>
      </c>
      <c r="C171" s="25">
        <f t="shared" ca="1" si="11"/>
        <v>44.952919192301287</v>
      </c>
      <c r="H171" s="24">
        <v>169</v>
      </c>
      <c r="I171" s="24" t="e">
        <f ca="1"/>
        <v>#NAME?</v>
      </c>
      <c r="J171" s="24" t="e" cm="1">
        <f t="array" aca="1" ref="J171" ca="1">INDIRECT(ADDRESS(($F$2+1-H171)+2,9))</f>
        <v>#NAME?</v>
      </c>
      <c r="K171" s="24" t="e">
        <f t="shared" ca="1" si="12"/>
        <v>#NAME?</v>
      </c>
      <c r="L171" s="24" t="e">
        <f t="shared" ca="1" si="13"/>
        <v>#NAME?</v>
      </c>
      <c r="M171" s="24" t="e">
        <f t="shared" ca="1" si="14"/>
        <v>#NAME?</v>
      </c>
    </row>
    <row r="172" spans="2:13" x14ac:dyDescent="0.25">
      <c r="B172" s="24">
        <f t="shared" ca="1" si="10"/>
        <v>0.10708870481567601</v>
      </c>
      <c r="C172" s="25">
        <f t="shared" ca="1" si="11"/>
        <v>37.578396609905418</v>
      </c>
      <c r="H172" s="24">
        <v>170</v>
      </c>
      <c r="I172" s="24" t="e">
        <f ca="1"/>
        <v>#NAME?</v>
      </c>
      <c r="J172" s="24" t="e" cm="1">
        <f t="array" aca="1" ref="J172" ca="1">INDIRECT(ADDRESS(($F$2+1-H172)+2,9))</f>
        <v>#NAME?</v>
      </c>
      <c r="K172" s="24" t="e">
        <f t="shared" ca="1" si="12"/>
        <v>#NAME?</v>
      </c>
      <c r="L172" s="24" t="e">
        <f t="shared" ca="1" si="13"/>
        <v>#NAME?</v>
      </c>
      <c r="M172" s="24" t="e">
        <f t="shared" ca="1" si="14"/>
        <v>#NAME?</v>
      </c>
    </row>
    <row r="173" spans="2:13" x14ac:dyDescent="0.25">
      <c r="B173" s="24">
        <f t="shared" ca="1" si="10"/>
        <v>0.34567514009774791</v>
      </c>
      <c r="C173" s="25">
        <f t="shared" ca="1" si="11"/>
        <v>46.029767019345165</v>
      </c>
      <c r="H173" s="24">
        <v>171</v>
      </c>
      <c r="I173" s="24" t="e">
        <f ca="1"/>
        <v>#NAME?</v>
      </c>
      <c r="J173" s="24" t="e" cm="1">
        <f t="array" aca="1" ref="J173" ca="1">INDIRECT(ADDRESS(($F$2+1-H173)+2,9))</f>
        <v>#NAME?</v>
      </c>
      <c r="K173" s="24" t="e">
        <f t="shared" ca="1" si="12"/>
        <v>#NAME?</v>
      </c>
      <c r="L173" s="24" t="e">
        <f t="shared" ca="1" si="13"/>
        <v>#NAME?</v>
      </c>
      <c r="M173" s="24" t="e">
        <f t="shared" ca="1" si="14"/>
        <v>#NAME?</v>
      </c>
    </row>
    <row r="174" spans="2:13" x14ac:dyDescent="0.25">
      <c r="B174" s="24">
        <f t="shared" ca="1" si="10"/>
        <v>0.68707511342865835</v>
      </c>
      <c r="C174" s="25">
        <f t="shared" ca="1" si="11"/>
        <v>54.87576600536665</v>
      </c>
      <c r="H174" s="24">
        <v>172</v>
      </c>
      <c r="I174" s="24" t="e">
        <f ca="1"/>
        <v>#NAME?</v>
      </c>
      <c r="J174" s="24" t="e" cm="1">
        <f t="array" aca="1" ref="J174" ca="1">INDIRECT(ADDRESS(($F$2+1-H174)+2,9))</f>
        <v>#NAME?</v>
      </c>
      <c r="K174" s="24" t="e">
        <f t="shared" ca="1" si="12"/>
        <v>#NAME?</v>
      </c>
      <c r="L174" s="24" t="e">
        <f t="shared" ca="1" si="13"/>
        <v>#NAME?</v>
      </c>
      <c r="M174" s="24" t="e">
        <f t="shared" ca="1" si="14"/>
        <v>#NAME?</v>
      </c>
    </row>
    <row r="175" spans="2:13" x14ac:dyDescent="0.25">
      <c r="B175" s="24">
        <f t="shared" ca="1" si="10"/>
        <v>0.94326712578833449</v>
      </c>
      <c r="C175" s="25">
        <f t="shared" ca="1" si="11"/>
        <v>65.828057382844946</v>
      </c>
      <c r="H175" s="24">
        <v>173</v>
      </c>
      <c r="I175" s="24" t="e">
        <f ca="1"/>
        <v>#NAME?</v>
      </c>
      <c r="J175" s="24" t="e" cm="1">
        <f t="array" aca="1" ref="J175" ca="1">INDIRECT(ADDRESS(($F$2+1-H175)+2,9))</f>
        <v>#NAME?</v>
      </c>
      <c r="K175" s="24" t="e">
        <f t="shared" ca="1" si="12"/>
        <v>#NAME?</v>
      </c>
      <c r="L175" s="24" t="e">
        <f t="shared" ca="1" si="13"/>
        <v>#NAME?</v>
      </c>
      <c r="M175" s="24" t="e">
        <f t="shared" ca="1" si="14"/>
        <v>#NAME?</v>
      </c>
    </row>
    <row r="176" spans="2:13" x14ac:dyDescent="0.25">
      <c r="B176" s="24">
        <f t="shared" ca="1" si="10"/>
        <v>0.84301629011627477</v>
      </c>
      <c r="C176" s="25">
        <f t="shared" ca="1" si="11"/>
        <v>60.069320690946626</v>
      </c>
      <c r="H176" s="24">
        <v>174</v>
      </c>
      <c r="I176" s="24" t="e">
        <f ca="1"/>
        <v>#NAME?</v>
      </c>
      <c r="J176" s="24" t="e" cm="1">
        <f t="array" aca="1" ref="J176" ca="1">INDIRECT(ADDRESS(($F$2+1-H176)+2,9))</f>
        <v>#NAME?</v>
      </c>
      <c r="K176" s="24" t="e">
        <f t="shared" ca="1" si="12"/>
        <v>#NAME?</v>
      </c>
      <c r="L176" s="24" t="e">
        <f t="shared" ca="1" si="13"/>
        <v>#NAME?</v>
      </c>
      <c r="M176" s="24" t="e">
        <f t="shared" ca="1" si="14"/>
        <v>#NAME?</v>
      </c>
    </row>
    <row r="177" spans="2:13" x14ac:dyDescent="0.25">
      <c r="B177" s="24">
        <f t="shared" ca="1" si="10"/>
        <v>0.27120768738796364</v>
      </c>
      <c r="C177" s="25">
        <f t="shared" ca="1" si="11"/>
        <v>43.90835449428684</v>
      </c>
      <c r="H177" s="24">
        <v>175</v>
      </c>
      <c r="I177" s="24" t="e">
        <f ca="1"/>
        <v>#NAME?</v>
      </c>
      <c r="J177" s="24" t="e" cm="1">
        <f t="array" aca="1" ref="J177" ca="1">INDIRECT(ADDRESS(($F$2+1-H177)+2,9))</f>
        <v>#NAME?</v>
      </c>
      <c r="K177" s="24" t="e">
        <f t="shared" ca="1" si="12"/>
        <v>#NAME?</v>
      </c>
      <c r="L177" s="24" t="e">
        <f t="shared" ca="1" si="13"/>
        <v>#NAME?</v>
      </c>
      <c r="M177" s="24" t="e">
        <f t="shared" ca="1" si="14"/>
        <v>#NAME?</v>
      </c>
    </row>
    <row r="178" spans="2:13" x14ac:dyDescent="0.25">
      <c r="B178" s="24">
        <f t="shared" ca="1" si="10"/>
        <v>0.76160915725508394</v>
      </c>
      <c r="C178" s="25">
        <f t="shared" ca="1" si="11"/>
        <v>57.114883210495719</v>
      </c>
      <c r="H178" s="24">
        <v>176</v>
      </c>
      <c r="I178" s="24" t="e">
        <f ca="1"/>
        <v>#NAME?</v>
      </c>
      <c r="J178" s="24" t="e" cm="1">
        <f t="array" aca="1" ref="J178" ca="1">INDIRECT(ADDRESS(($F$2+1-H178)+2,9))</f>
        <v>#NAME?</v>
      </c>
      <c r="K178" s="24" t="e">
        <f t="shared" ca="1" si="12"/>
        <v>#NAME?</v>
      </c>
      <c r="L178" s="24" t="e">
        <f t="shared" ca="1" si="13"/>
        <v>#NAME?</v>
      </c>
      <c r="M178" s="24" t="e">
        <f t="shared" ca="1" si="14"/>
        <v>#NAME?</v>
      </c>
    </row>
    <row r="179" spans="2:13" x14ac:dyDescent="0.25">
      <c r="B179" s="24">
        <f t="shared" ca="1" si="10"/>
        <v>0.77714266487255335</v>
      </c>
      <c r="C179" s="25">
        <f t="shared" ca="1" si="11"/>
        <v>57.6257873557972</v>
      </c>
      <c r="H179" s="24">
        <v>177</v>
      </c>
      <c r="I179" s="24" t="e">
        <f ca="1"/>
        <v>#NAME?</v>
      </c>
      <c r="J179" s="24" t="e" cm="1">
        <f t="array" aca="1" ref="J179" ca="1">INDIRECT(ADDRESS(($F$2+1-H179)+2,9))</f>
        <v>#NAME?</v>
      </c>
      <c r="K179" s="24" t="e">
        <f t="shared" ca="1" si="12"/>
        <v>#NAME?</v>
      </c>
      <c r="L179" s="24" t="e">
        <f t="shared" ca="1" si="13"/>
        <v>#NAME?</v>
      </c>
      <c r="M179" s="24" t="e">
        <f t="shared" ca="1" si="14"/>
        <v>#NAME?</v>
      </c>
    </row>
    <row r="180" spans="2:13" x14ac:dyDescent="0.25">
      <c r="B180" s="24">
        <f t="shared" ca="1" si="10"/>
        <v>0.25873821348664994</v>
      </c>
      <c r="C180" s="25">
        <f t="shared" ca="1" si="11"/>
        <v>43.527596910343647</v>
      </c>
      <c r="H180" s="24">
        <v>178</v>
      </c>
      <c r="I180" s="24" t="e">
        <f ca="1"/>
        <v>#NAME?</v>
      </c>
      <c r="J180" s="24" t="e" cm="1">
        <f t="array" aca="1" ref="J180" ca="1">INDIRECT(ADDRESS(($F$2+1-H180)+2,9))</f>
        <v>#NAME?</v>
      </c>
      <c r="K180" s="24" t="e">
        <f t="shared" ca="1" si="12"/>
        <v>#NAME?</v>
      </c>
      <c r="L180" s="24" t="e">
        <f t="shared" ca="1" si="13"/>
        <v>#NAME?</v>
      </c>
      <c r="M180" s="24" t="e">
        <f t="shared" ca="1" si="14"/>
        <v>#NAME?</v>
      </c>
    </row>
    <row r="181" spans="2:13" x14ac:dyDescent="0.25">
      <c r="B181" s="24">
        <f t="shared" ca="1" si="10"/>
        <v>7.5161153691057914E-3</v>
      </c>
      <c r="C181" s="25">
        <f t="shared" ca="1" si="11"/>
        <v>25.683983766479589</v>
      </c>
      <c r="H181" s="24">
        <v>179</v>
      </c>
      <c r="I181" s="24" t="e">
        <f ca="1"/>
        <v>#NAME?</v>
      </c>
      <c r="J181" s="24" t="e" cm="1">
        <f t="array" aca="1" ref="J181" ca="1">INDIRECT(ADDRESS(($F$2+1-H181)+2,9))</f>
        <v>#NAME?</v>
      </c>
      <c r="K181" s="24" t="e">
        <f t="shared" ca="1" si="12"/>
        <v>#NAME?</v>
      </c>
      <c r="L181" s="24" t="e">
        <f t="shared" ca="1" si="13"/>
        <v>#NAME?</v>
      </c>
      <c r="M181" s="24" t="e">
        <f t="shared" ca="1" si="14"/>
        <v>#NAME?</v>
      </c>
    </row>
    <row r="182" spans="2:13" x14ac:dyDescent="0.25">
      <c r="B182" s="24">
        <f t="shared" ca="1" si="10"/>
        <v>0.19561131858758385</v>
      </c>
      <c r="C182" s="25">
        <f t="shared" ca="1" si="11"/>
        <v>41.425977878804531</v>
      </c>
      <c r="H182" s="24">
        <v>180</v>
      </c>
      <c r="I182" s="24" t="e">
        <f ca="1"/>
        <v>#NAME?</v>
      </c>
      <c r="J182" s="24" t="e" cm="1">
        <f t="array" aca="1" ref="J182" ca="1">INDIRECT(ADDRESS(($F$2+1-H182)+2,9))</f>
        <v>#NAME?</v>
      </c>
      <c r="K182" s="24" t="e">
        <f t="shared" ca="1" si="12"/>
        <v>#NAME?</v>
      </c>
      <c r="L182" s="24" t="e">
        <f t="shared" ca="1" si="13"/>
        <v>#NAME?</v>
      </c>
      <c r="M182" s="24" t="e">
        <f t="shared" ca="1" si="14"/>
        <v>#NAME?</v>
      </c>
    </row>
    <row r="183" spans="2:13" x14ac:dyDescent="0.25">
      <c r="B183" s="24">
        <f t="shared" ca="1" si="10"/>
        <v>0.93632409855807786</v>
      </c>
      <c r="C183" s="25">
        <f t="shared" ca="1" si="11"/>
        <v>65.246284269865001</v>
      </c>
      <c r="H183" s="24">
        <v>181</v>
      </c>
      <c r="I183" s="24" t="e">
        <f ca="1"/>
        <v>#NAME?</v>
      </c>
      <c r="J183" s="24" t="e" cm="1">
        <f t="array" aca="1" ref="J183" ca="1">INDIRECT(ADDRESS(($F$2+1-H183)+2,9))</f>
        <v>#NAME?</v>
      </c>
      <c r="K183" s="24" t="e">
        <f t="shared" ca="1" si="12"/>
        <v>#NAME?</v>
      </c>
      <c r="L183" s="24" t="e">
        <f t="shared" ca="1" si="13"/>
        <v>#NAME?</v>
      </c>
      <c r="M183" s="24" t="e">
        <f t="shared" ca="1" si="14"/>
        <v>#NAME?</v>
      </c>
    </row>
    <row r="184" spans="2:13" x14ac:dyDescent="0.25">
      <c r="B184" s="24">
        <f t="shared" ca="1" si="10"/>
        <v>0.94189352932900494</v>
      </c>
      <c r="C184" s="25">
        <f t="shared" ca="1" si="11"/>
        <v>65.70869599397696</v>
      </c>
      <c r="H184" s="24">
        <v>182</v>
      </c>
      <c r="I184" s="24" t="e">
        <f ca="1"/>
        <v>#NAME?</v>
      </c>
      <c r="J184" s="24" t="e" cm="1">
        <f t="array" aca="1" ref="J184" ca="1">INDIRECT(ADDRESS(($F$2+1-H184)+2,9))</f>
        <v>#NAME?</v>
      </c>
      <c r="K184" s="24" t="e">
        <f t="shared" ca="1" si="12"/>
        <v>#NAME?</v>
      </c>
      <c r="L184" s="24" t="e">
        <f t="shared" ca="1" si="13"/>
        <v>#NAME?</v>
      </c>
      <c r="M184" s="24" t="e">
        <f t="shared" ca="1" si="14"/>
        <v>#NAME?</v>
      </c>
    </row>
    <row r="185" spans="2:13" x14ac:dyDescent="0.25">
      <c r="B185" s="24">
        <f t="shared" ca="1" si="10"/>
        <v>0.20928163562069724</v>
      </c>
      <c r="C185" s="25">
        <f t="shared" ca="1" si="11"/>
        <v>41.910836631943248</v>
      </c>
      <c r="H185" s="24">
        <v>183</v>
      </c>
      <c r="I185" s="24" t="e">
        <f ca="1"/>
        <v>#NAME?</v>
      </c>
      <c r="J185" s="24" t="e" cm="1">
        <f t="array" aca="1" ref="J185" ca="1">INDIRECT(ADDRESS(($F$2+1-H185)+2,9))</f>
        <v>#NAME?</v>
      </c>
      <c r="K185" s="24" t="e">
        <f t="shared" ca="1" si="12"/>
        <v>#NAME?</v>
      </c>
      <c r="L185" s="24" t="e">
        <f t="shared" ca="1" si="13"/>
        <v>#NAME?</v>
      </c>
      <c r="M185" s="24" t="e">
        <f t="shared" ca="1" si="14"/>
        <v>#NAME?</v>
      </c>
    </row>
    <row r="186" spans="2:13" x14ac:dyDescent="0.25">
      <c r="B186" s="24">
        <f t="shared" ca="1" si="10"/>
        <v>0.64188852456703693</v>
      </c>
      <c r="C186" s="25">
        <f t="shared" ca="1" si="11"/>
        <v>53.635113299686964</v>
      </c>
      <c r="H186" s="24">
        <v>184</v>
      </c>
      <c r="I186" s="24" t="e">
        <f ca="1"/>
        <v>#NAME?</v>
      </c>
      <c r="J186" s="24" t="e" cm="1">
        <f t="array" aca="1" ref="J186" ca="1">INDIRECT(ADDRESS(($F$2+1-H186)+2,9))</f>
        <v>#NAME?</v>
      </c>
      <c r="K186" s="24" t="e">
        <f t="shared" ca="1" si="12"/>
        <v>#NAME?</v>
      </c>
      <c r="L186" s="24" t="e">
        <f t="shared" ca="1" si="13"/>
        <v>#NAME?</v>
      </c>
      <c r="M186" s="24" t="e">
        <f t="shared" ca="1" si="14"/>
        <v>#NAME?</v>
      </c>
    </row>
    <row r="187" spans="2:13" x14ac:dyDescent="0.25">
      <c r="B187" s="24">
        <f t="shared" ca="1" si="10"/>
        <v>0.45447309577993267</v>
      </c>
      <c r="C187" s="25">
        <f t="shared" ca="1" si="11"/>
        <v>48.856321409654313</v>
      </c>
      <c r="H187" s="24">
        <v>185</v>
      </c>
      <c r="I187" s="24" t="e">
        <f ca="1"/>
        <v>#NAME?</v>
      </c>
      <c r="J187" s="24" t="e" cm="1">
        <f t="array" aca="1" ref="J187" ca="1">INDIRECT(ADDRESS(($F$2+1-H187)+2,9))</f>
        <v>#NAME?</v>
      </c>
      <c r="K187" s="24" t="e">
        <f t="shared" ca="1" si="12"/>
        <v>#NAME?</v>
      </c>
      <c r="L187" s="24" t="e">
        <f t="shared" ca="1" si="13"/>
        <v>#NAME?</v>
      </c>
      <c r="M187" s="24" t="e">
        <f t="shared" ca="1" si="14"/>
        <v>#NAME?</v>
      </c>
    </row>
    <row r="188" spans="2:13" x14ac:dyDescent="0.25">
      <c r="B188" s="24">
        <f t="shared" ca="1" si="10"/>
        <v>0.90284187415691397</v>
      </c>
      <c r="C188" s="25">
        <f t="shared" ca="1" si="11"/>
        <v>62.979158535654811</v>
      </c>
      <c r="H188" s="24">
        <v>186</v>
      </c>
      <c r="I188" s="24" t="e">
        <f ca="1"/>
        <v>#NAME?</v>
      </c>
      <c r="J188" s="24" t="e" cm="1">
        <f t="array" aca="1" ref="J188" ca="1">INDIRECT(ADDRESS(($F$2+1-H188)+2,9))</f>
        <v>#NAME?</v>
      </c>
      <c r="K188" s="24" t="e">
        <f t="shared" ca="1" si="12"/>
        <v>#NAME?</v>
      </c>
      <c r="L188" s="24" t="e">
        <f t="shared" ca="1" si="13"/>
        <v>#NAME?</v>
      </c>
      <c r="M188" s="24" t="e">
        <f t="shared" ca="1" si="14"/>
        <v>#NAME?</v>
      </c>
    </row>
    <row r="189" spans="2:13" x14ac:dyDescent="0.25">
      <c r="B189" s="24">
        <f t="shared" ca="1" si="10"/>
        <v>0.93840216079889049</v>
      </c>
      <c r="C189" s="25">
        <f t="shared" ca="1" si="11"/>
        <v>65.414977981578232</v>
      </c>
      <c r="H189" s="24">
        <v>187</v>
      </c>
      <c r="I189" s="24" t="e">
        <f ca="1"/>
        <v>#NAME?</v>
      </c>
      <c r="J189" s="24" t="e" cm="1">
        <f t="array" aca="1" ref="J189" ca="1">INDIRECT(ADDRESS(($F$2+1-H189)+2,9))</f>
        <v>#NAME?</v>
      </c>
      <c r="K189" s="24" t="e">
        <f t="shared" ca="1" si="12"/>
        <v>#NAME?</v>
      </c>
      <c r="L189" s="24" t="e">
        <f t="shared" ca="1" si="13"/>
        <v>#NAME?</v>
      </c>
      <c r="M189" s="24" t="e">
        <f t="shared" ca="1" si="14"/>
        <v>#NAME?</v>
      </c>
    </row>
    <row r="190" spans="2:13" x14ac:dyDescent="0.25">
      <c r="B190" s="24">
        <f t="shared" ca="1" si="10"/>
        <v>0.37520596816110108</v>
      </c>
      <c r="C190" s="25">
        <f t="shared" ca="1" si="11"/>
        <v>46.819037608595686</v>
      </c>
      <c r="H190" s="24">
        <v>188</v>
      </c>
      <c r="I190" s="24" t="e">
        <f ca="1"/>
        <v>#NAME?</v>
      </c>
      <c r="J190" s="24" t="e" cm="1">
        <f t="array" aca="1" ref="J190" ca="1">INDIRECT(ADDRESS(($F$2+1-H190)+2,9))</f>
        <v>#NAME?</v>
      </c>
      <c r="K190" s="24" t="e">
        <f t="shared" ca="1" si="12"/>
        <v>#NAME?</v>
      </c>
      <c r="L190" s="24" t="e">
        <f t="shared" ca="1" si="13"/>
        <v>#NAME?</v>
      </c>
      <c r="M190" s="24" t="e">
        <f t="shared" ca="1" si="14"/>
        <v>#NAME?</v>
      </c>
    </row>
    <row r="191" spans="2:13" x14ac:dyDescent="0.25">
      <c r="B191" s="24">
        <f t="shared" ca="1" si="10"/>
        <v>0.40282031590977452</v>
      </c>
      <c r="C191" s="25">
        <f t="shared" ca="1" si="11"/>
        <v>47.539462591979998</v>
      </c>
      <c r="H191" s="24">
        <v>189</v>
      </c>
      <c r="I191" s="24" t="e">
        <f ca="1"/>
        <v>#NAME?</v>
      </c>
      <c r="J191" s="24" t="e" cm="1">
        <f t="array" aca="1" ref="J191" ca="1">INDIRECT(ADDRESS(($F$2+1-H191)+2,9))</f>
        <v>#NAME?</v>
      </c>
      <c r="K191" s="24" t="e">
        <f t="shared" ca="1" si="12"/>
        <v>#NAME?</v>
      </c>
      <c r="L191" s="24" t="e">
        <f t="shared" ca="1" si="13"/>
        <v>#NAME?</v>
      </c>
      <c r="M191" s="24" t="e">
        <f t="shared" ca="1" si="14"/>
        <v>#NAME?</v>
      </c>
    </row>
    <row r="192" spans="2:13" x14ac:dyDescent="0.25">
      <c r="B192" s="24">
        <f t="shared" ca="1" si="10"/>
        <v>0.39846030406782118</v>
      </c>
      <c r="C192" s="25">
        <f t="shared" ca="1" si="11"/>
        <v>47.426655599916359</v>
      </c>
      <c r="H192" s="24">
        <v>190</v>
      </c>
      <c r="I192" s="24" t="e">
        <f ca="1"/>
        <v>#NAME?</v>
      </c>
      <c r="J192" s="24" t="e" cm="1">
        <f t="array" aca="1" ref="J192" ca="1">INDIRECT(ADDRESS(($F$2+1-H192)+2,9))</f>
        <v>#NAME?</v>
      </c>
      <c r="K192" s="24" t="e">
        <f t="shared" ca="1" si="12"/>
        <v>#NAME?</v>
      </c>
      <c r="L192" s="24" t="e">
        <f t="shared" ca="1" si="13"/>
        <v>#NAME?</v>
      </c>
      <c r="M192" s="24" t="e">
        <f t="shared" ca="1" si="14"/>
        <v>#NAME?</v>
      </c>
    </row>
    <row r="193" spans="2:13" x14ac:dyDescent="0.25">
      <c r="B193" s="24">
        <f t="shared" ca="1" si="10"/>
        <v>0.58270384613527337</v>
      </c>
      <c r="C193" s="25">
        <f t="shared" ca="1" si="11"/>
        <v>52.088154527169614</v>
      </c>
      <c r="H193" s="24">
        <v>191</v>
      </c>
      <c r="I193" s="24" t="e">
        <f ca="1"/>
        <v>#NAME?</v>
      </c>
      <c r="J193" s="24" t="e" cm="1">
        <f t="array" aca="1" ref="J193" ca="1">INDIRECT(ADDRESS(($F$2+1-H193)+2,9))</f>
        <v>#NAME?</v>
      </c>
      <c r="K193" s="24" t="e">
        <f t="shared" ca="1" si="12"/>
        <v>#NAME?</v>
      </c>
      <c r="L193" s="24" t="e">
        <f t="shared" ca="1" si="13"/>
        <v>#NAME?</v>
      </c>
      <c r="M193" s="24" t="e">
        <f t="shared" ca="1" si="14"/>
        <v>#NAME?</v>
      </c>
    </row>
    <row r="194" spans="2:13" x14ac:dyDescent="0.25">
      <c r="B194" s="24">
        <f t="shared" ca="1" si="10"/>
        <v>0.52391428704834841</v>
      </c>
      <c r="C194" s="25">
        <f t="shared" ca="1" si="11"/>
        <v>50.599801730066439</v>
      </c>
      <c r="H194" s="24">
        <v>192</v>
      </c>
      <c r="I194" s="24" t="e">
        <f ca="1"/>
        <v>#NAME?</v>
      </c>
      <c r="J194" s="24" t="e" cm="1">
        <f t="array" aca="1" ref="J194" ca="1">INDIRECT(ADDRESS(($F$2+1-H194)+2,9))</f>
        <v>#NAME?</v>
      </c>
      <c r="K194" s="24" t="e">
        <f t="shared" ca="1" si="12"/>
        <v>#NAME?</v>
      </c>
      <c r="L194" s="24" t="e">
        <f t="shared" ca="1" si="13"/>
        <v>#NAME?</v>
      </c>
      <c r="M194" s="24" t="e">
        <f t="shared" ca="1" si="14"/>
        <v>#NAME?</v>
      </c>
    </row>
    <row r="195" spans="2:13" x14ac:dyDescent="0.25">
      <c r="B195" s="24">
        <f t="shared" ca="1" si="10"/>
        <v>0.73287518276448627</v>
      </c>
      <c r="C195" s="25">
        <f t="shared" ca="1" si="11"/>
        <v>56.215320183467334</v>
      </c>
      <c r="H195" s="24">
        <v>193</v>
      </c>
      <c r="I195" s="24" t="e">
        <f ca="1"/>
        <v>#NAME?</v>
      </c>
      <c r="J195" s="24" t="e" cm="1">
        <f t="array" aca="1" ref="J195" ca="1">INDIRECT(ADDRESS(($F$2+1-H195)+2,9))</f>
        <v>#NAME?</v>
      </c>
      <c r="K195" s="24" t="e">
        <f t="shared" ca="1" si="12"/>
        <v>#NAME?</v>
      </c>
      <c r="L195" s="24" t="e">
        <f t="shared" ca="1" si="13"/>
        <v>#NAME?</v>
      </c>
      <c r="M195" s="24" t="e">
        <f t="shared" ca="1" si="14"/>
        <v>#NAME?</v>
      </c>
    </row>
    <row r="196" spans="2:13" x14ac:dyDescent="0.25">
      <c r="B196" s="24">
        <f t="shared" ref="B196:B259" ca="1" si="15">RAND()</f>
        <v>0.79701079025230104</v>
      </c>
      <c r="C196" s="25">
        <f t="shared" ref="C196:C259" ca="1" si="16">_xlfn.NORM.INV(B196,50,10)</f>
        <v>58.309915207035239</v>
      </c>
      <c r="H196" s="24">
        <v>194</v>
      </c>
      <c r="I196" s="24" t="e">
        <f ca="1"/>
        <v>#NAME?</v>
      </c>
      <c r="J196" s="24" t="e" cm="1">
        <f t="array" aca="1" ref="J196" ca="1">INDIRECT(ADDRESS(($F$2+1-H196)+2,9))</f>
        <v>#NAME?</v>
      </c>
      <c r="K196" s="24" t="e">
        <f t="shared" ref="K196:K259" ca="1" si="17">_xlfn.NORM.DIST(I196,$F$5,$F$6,TRUE)</f>
        <v>#NAME?</v>
      </c>
      <c r="L196" s="24" t="e">
        <f t="shared" ref="L196:L259" ca="1" si="18">_xlfn.NORM.DIST(J196,$F$5,$F$6,TRUE)</f>
        <v>#NAME?</v>
      </c>
      <c r="M196" s="24" t="e">
        <f t="shared" ca="1" si="14"/>
        <v>#NAME?</v>
      </c>
    </row>
    <row r="197" spans="2:13" x14ac:dyDescent="0.25">
      <c r="B197" s="24">
        <f t="shared" ca="1" si="15"/>
        <v>0.82444623767514214</v>
      </c>
      <c r="C197" s="25">
        <f t="shared" ca="1" si="16"/>
        <v>59.324432062916046</v>
      </c>
      <c r="H197" s="24">
        <v>195</v>
      </c>
      <c r="I197" s="24" t="e">
        <f ca="1"/>
        <v>#NAME?</v>
      </c>
      <c r="J197" s="24" t="e" cm="1">
        <f t="array" aca="1" ref="J197" ca="1">INDIRECT(ADDRESS(($F$2+1-H197)+2,9))</f>
        <v>#NAME?</v>
      </c>
      <c r="K197" s="24" t="e">
        <f t="shared" ca="1" si="17"/>
        <v>#NAME?</v>
      </c>
      <c r="L197" s="24" t="e">
        <f t="shared" ca="1" si="18"/>
        <v>#NAME?</v>
      </c>
      <c r="M197" s="24" t="e">
        <f t="shared" ref="M197:M260" ca="1" si="19">((2*H197-1)/$F$2)*(LN(K197)+LN(1-L197))</f>
        <v>#NAME?</v>
      </c>
    </row>
    <row r="198" spans="2:13" x14ac:dyDescent="0.25">
      <c r="B198" s="24">
        <f t="shared" ca="1" si="15"/>
        <v>0.86658591366318072</v>
      </c>
      <c r="C198" s="25">
        <f t="shared" ca="1" si="16"/>
        <v>61.103965768171342</v>
      </c>
      <c r="H198" s="24">
        <v>196</v>
      </c>
      <c r="I198" s="24" t="e">
        <f ca="1"/>
        <v>#NAME?</v>
      </c>
      <c r="J198" s="24" t="e" cm="1">
        <f t="array" aca="1" ref="J198" ca="1">INDIRECT(ADDRESS(($F$2+1-H198)+2,9))</f>
        <v>#NAME?</v>
      </c>
      <c r="K198" s="24" t="e">
        <f t="shared" ca="1" si="17"/>
        <v>#NAME?</v>
      </c>
      <c r="L198" s="24" t="e">
        <f t="shared" ca="1" si="18"/>
        <v>#NAME?</v>
      </c>
      <c r="M198" s="24" t="e">
        <f t="shared" ca="1" si="19"/>
        <v>#NAME?</v>
      </c>
    </row>
    <row r="199" spans="2:13" x14ac:dyDescent="0.25">
      <c r="B199" s="24">
        <f t="shared" ca="1" si="15"/>
        <v>0.5299133913684001</v>
      </c>
      <c r="C199" s="25">
        <f t="shared" ca="1" si="16"/>
        <v>50.75052152381901</v>
      </c>
      <c r="H199" s="24">
        <v>197</v>
      </c>
      <c r="I199" s="24" t="e">
        <f ca="1"/>
        <v>#NAME?</v>
      </c>
      <c r="J199" s="24" t="e" cm="1">
        <f t="array" aca="1" ref="J199" ca="1">INDIRECT(ADDRESS(($F$2+1-H199)+2,9))</f>
        <v>#NAME?</v>
      </c>
      <c r="K199" s="24" t="e">
        <f t="shared" ca="1" si="17"/>
        <v>#NAME?</v>
      </c>
      <c r="L199" s="24" t="e">
        <f t="shared" ca="1" si="18"/>
        <v>#NAME?</v>
      </c>
      <c r="M199" s="24" t="e">
        <f t="shared" ca="1" si="19"/>
        <v>#NAME?</v>
      </c>
    </row>
    <row r="200" spans="2:13" x14ac:dyDescent="0.25">
      <c r="B200" s="24">
        <f t="shared" ca="1" si="15"/>
        <v>0.95950688856965294</v>
      </c>
      <c r="C200" s="25">
        <f t="shared" ca="1" si="16"/>
        <v>67.449922221161998</v>
      </c>
      <c r="H200" s="24">
        <v>198</v>
      </c>
      <c r="I200" s="24" t="e">
        <f ca="1"/>
        <v>#NAME?</v>
      </c>
      <c r="J200" s="24" t="e" cm="1">
        <f t="array" aca="1" ref="J200" ca="1">INDIRECT(ADDRESS(($F$2+1-H200)+2,9))</f>
        <v>#NAME?</v>
      </c>
      <c r="K200" s="24" t="e">
        <f t="shared" ca="1" si="17"/>
        <v>#NAME?</v>
      </c>
      <c r="L200" s="24" t="e">
        <f t="shared" ca="1" si="18"/>
        <v>#NAME?</v>
      </c>
      <c r="M200" s="24" t="e">
        <f t="shared" ca="1" si="19"/>
        <v>#NAME?</v>
      </c>
    </row>
    <row r="201" spans="2:13" x14ac:dyDescent="0.25">
      <c r="B201" s="24">
        <f t="shared" ca="1" si="15"/>
        <v>8.0176676872917407E-2</v>
      </c>
      <c r="C201" s="25">
        <f t="shared" ca="1" si="16"/>
        <v>35.961158618429039</v>
      </c>
      <c r="H201" s="24">
        <v>199</v>
      </c>
      <c r="I201" s="24" t="e">
        <f ca="1"/>
        <v>#NAME?</v>
      </c>
      <c r="J201" s="24" t="e" cm="1">
        <f t="array" aca="1" ref="J201" ca="1">INDIRECT(ADDRESS(($F$2+1-H201)+2,9))</f>
        <v>#NAME?</v>
      </c>
      <c r="K201" s="24" t="e">
        <f t="shared" ca="1" si="17"/>
        <v>#NAME?</v>
      </c>
      <c r="L201" s="24" t="e">
        <f t="shared" ca="1" si="18"/>
        <v>#NAME?</v>
      </c>
      <c r="M201" s="24" t="e">
        <f t="shared" ca="1" si="19"/>
        <v>#NAME?</v>
      </c>
    </row>
    <row r="202" spans="2:13" x14ac:dyDescent="0.25">
      <c r="B202" s="24">
        <f t="shared" ca="1" si="15"/>
        <v>0.97222962276495939</v>
      </c>
      <c r="C202" s="25">
        <f t="shared" ca="1" si="16"/>
        <v>69.146217878215268</v>
      </c>
      <c r="H202" s="24">
        <v>200</v>
      </c>
      <c r="I202" s="24" t="e">
        <f ca="1"/>
        <v>#NAME?</v>
      </c>
      <c r="J202" s="24" t="e" cm="1">
        <f t="array" aca="1" ref="J202" ca="1">INDIRECT(ADDRESS(($F$2+1-H202)+2,9))</f>
        <v>#NAME?</v>
      </c>
      <c r="K202" s="24" t="e">
        <f t="shared" ca="1" si="17"/>
        <v>#NAME?</v>
      </c>
      <c r="L202" s="24" t="e">
        <f t="shared" ca="1" si="18"/>
        <v>#NAME?</v>
      </c>
      <c r="M202" s="24" t="e">
        <f t="shared" ca="1" si="19"/>
        <v>#NAME?</v>
      </c>
    </row>
    <row r="203" spans="2:13" x14ac:dyDescent="0.25">
      <c r="B203" s="24">
        <f t="shared" ca="1" si="15"/>
        <v>9.192739887111534E-2</v>
      </c>
      <c r="C203" s="25">
        <f t="shared" ca="1" si="16"/>
        <v>36.710206953723912</v>
      </c>
      <c r="H203" s="24">
        <v>201</v>
      </c>
      <c r="I203" s="24" t="e">
        <f ca="1"/>
        <v>#NAME?</v>
      </c>
      <c r="J203" s="24" t="e" cm="1">
        <f t="array" aca="1" ref="J203" ca="1">INDIRECT(ADDRESS(($F$2+1-H203)+2,9))</f>
        <v>#NAME?</v>
      </c>
      <c r="K203" s="24" t="e">
        <f t="shared" ca="1" si="17"/>
        <v>#NAME?</v>
      </c>
      <c r="L203" s="24" t="e">
        <f t="shared" ca="1" si="18"/>
        <v>#NAME?</v>
      </c>
      <c r="M203" s="24" t="e">
        <f t="shared" ca="1" si="19"/>
        <v>#NAME?</v>
      </c>
    </row>
    <row r="204" spans="2:13" x14ac:dyDescent="0.25">
      <c r="B204" s="24">
        <f t="shared" ca="1" si="15"/>
        <v>0.70014985864621437</v>
      </c>
      <c r="C204" s="25">
        <f t="shared" ca="1" si="16"/>
        <v>55.248315704380971</v>
      </c>
      <c r="H204" s="24">
        <v>202</v>
      </c>
      <c r="I204" s="24" t="e">
        <f ca="1"/>
        <v>#NAME?</v>
      </c>
      <c r="J204" s="24" t="e" cm="1">
        <f t="array" aca="1" ref="J204" ca="1">INDIRECT(ADDRESS(($F$2+1-H204)+2,9))</f>
        <v>#NAME?</v>
      </c>
      <c r="K204" s="24" t="e">
        <f t="shared" ca="1" si="17"/>
        <v>#NAME?</v>
      </c>
      <c r="L204" s="24" t="e">
        <f t="shared" ca="1" si="18"/>
        <v>#NAME?</v>
      </c>
      <c r="M204" s="24" t="e">
        <f t="shared" ca="1" si="19"/>
        <v>#NAME?</v>
      </c>
    </row>
    <row r="205" spans="2:13" x14ac:dyDescent="0.25">
      <c r="B205" s="24">
        <f t="shared" ca="1" si="15"/>
        <v>5.7779358182378782E-2</v>
      </c>
      <c r="C205" s="25">
        <f t="shared" ca="1" si="16"/>
        <v>34.263081908284235</v>
      </c>
      <c r="H205" s="24">
        <v>203</v>
      </c>
      <c r="I205" s="24" t="e">
        <f ca="1"/>
        <v>#NAME?</v>
      </c>
      <c r="J205" s="24" t="e" cm="1">
        <f t="array" aca="1" ref="J205" ca="1">INDIRECT(ADDRESS(($F$2+1-H205)+2,9))</f>
        <v>#NAME?</v>
      </c>
      <c r="K205" s="24" t="e">
        <f t="shared" ca="1" si="17"/>
        <v>#NAME?</v>
      </c>
      <c r="L205" s="24" t="e">
        <f t="shared" ca="1" si="18"/>
        <v>#NAME?</v>
      </c>
      <c r="M205" s="24" t="e">
        <f t="shared" ca="1" si="19"/>
        <v>#NAME?</v>
      </c>
    </row>
    <row r="206" spans="2:13" x14ac:dyDescent="0.25">
      <c r="B206" s="24">
        <f t="shared" ca="1" si="15"/>
        <v>0.13495700119924092</v>
      </c>
      <c r="C206" s="25">
        <f t="shared" ca="1" si="16"/>
        <v>38.967393791481285</v>
      </c>
      <c r="H206" s="24">
        <v>204</v>
      </c>
      <c r="I206" s="24" t="e">
        <f ca="1"/>
        <v>#NAME?</v>
      </c>
      <c r="J206" s="24" t="e" cm="1">
        <f t="array" aca="1" ref="J206" ca="1">INDIRECT(ADDRESS(($F$2+1-H206)+2,9))</f>
        <v>#NAME?</v>
      </c>
      <c r="K206" s="24" t="e">
        <f t="shared" ca="1" si="17"/>
        <v>#NAME?</v>
      </c>
      <c r="L206" s="24" t="e">
        <f t="shared" ca="1" si="18"/>
        <v>#NAME?</v>
      </c>
      <c r="M206" s="24" t="e">
        <f t="shared" ca="1" si="19"/>
        <v>#NAME?</v>
      </c>
    </row>
    <row r="207" spans="2:13" x14ac:dyDescent="0.25">
      <c r="B207" s="24">
        <f t="shared" ca="1" si="15"/>
        <v>0.99362054876132921</v>
      </c>
      <c r="C207" s="25">
        <f t="shared" ca="1" si="16"/>
        <v>74.904288900815644</v>
      </c>
      <c r="H207" s="24">
        <v>205</v>
      </c>
      <c r="I207" s="24" t="e">
        <f ca="1"/>
        <v>#NAME?</v>
      </c>
      <c r="J207" s="24" t="e" cm="1">
        <f t="array" aca="1" ref="J207" ca="1">INDIRECT(ADDRESS(($F$2+1-H207)+2,9))</f>
        <v>#NAME?</v>
      </c>
      <c r="K207" s="24" t="e">
        <f t="shared" ca="1" si="17"/>
        <v>#NAME?</v>
      </c>
      <c r="L207" s="24" t="e">
        <f t="shared" ca="1" si="18"/>
        <v>#NAME?</v>
      </c>
      <c r="M207" s="24" t="e">
        <f t="shared" ca="1" si="19"/>
        <v>#NAME?</v>
      </c>
    </row>
    <row r="208" spans="2:13" x14ac:dyDescent="0.25">
      <c r="B208" s="24">
        <f t="shared" ca="1" si="15"/>
        <v>0.98437538563286398</v>
      </c>
      <c r="C208" s="25">
        <f t="shared" ca="1" si="16"/>
        <v>71.538845263107675</v>
      </c>
      <c r="H208" s="24">
        <v>206</v>
      </c>
      <c r="I208" s="24" t="e">
        <f ca="1"/>
        <v>#NAME?</v>
      </c>
      <c r="J208" s="24" t="e" cm="1">
        <f t="array" aca="1" ref="J208" ca="1">INDIRECT(ADDRESS(($F$2+1-H208)+2,9))</f>
        <v>#NAME?</v>
      </c>
      <c r="K208" s="24" t="e">
        <f t="shared" ca="1" si="17"/>
        <v>#NAME?</v>
      </c>
      <c r="L208" s="24" t="e">
        <f t="shared" ca="1" si="18"/>
        <v>#NAME?</v>
      </c>
      <c r="M208" s="24" t="e">
        <f t="shared" ca="1" si="19"/>
        <v>#NAME?</v>
      </c>
    </row>
    <row r="209" spans="2:13" x14ac:dyDescent="0.25">
      <c r="B209" s="24">
        <f t="shared" ca="1" si="15"/>
        <v>0.75761143104505735</v>
      </c>
      <c r="C209" s="25">
        <f t="shared" ca="1" si="16"/>
        <v>56.986398422381754</v>
      </c>
      <c r="H209" s="24">
        <v>207</v>
      </c>
      <c r="I209" s="24" t="e">
        <f ca="1"/>
        <v>#NAME?</v>
      </c>
      <c r="J209" s="24" t="e" cm="1">
        <f t="array" aca="1" ref="J209" ca="1">INDIRECT(ADDRESS(($F$2+1-H209)+2,9))</f>
        <v>#NAME?</v>
      </c>
      <c r="K209" s="24" t="e">
        <f t="shared" ca="1" si="17"/>
        <v>#NAME?</v>
      </c>
      <c r="L209" s="24" t="e">
        <f t="shared" ca="1" si="18"/>
        <v>#NAME?</v>
      </c>
      <c r="M209" s="24" t="e">
        <f t="shared" ca="1" si="19"/>
        <v>#NAME?</v>
      </c>
    </row>
    <row r="210" spans="2:13" x14ac:dyDescent="0.25">
      <c r="B210" s="24">
        <f t="shared" ca="1" si="15"/>
        <v>0.79019372959357737</v>
      </c>
      <c r="C210" s="25">
        <f t="shared" ca="1" si="16"/>
        <v>58.07093631728344</v>
      </c>
      <c r="H210" s="24">
        <v>208</v>
      </c>
      <c r="I210" s="24" t="e">
        <f ca="1"/>
        <v>#NAME?</v>
      </c>
      <c r="J210" s="24" t="e" cm="1">
        <f t="array" aca="1" ref="J210" ca="1">INDIRECT(ADDRESS(($F$2+1-H210)+2,9))</f>
        <v>#NAME?</v>
      </c>
      <c r="K210" s="24" t="e">
        <f t="shared" ca="1" si="17"/>
        <v>#NAME?</v>
      </c>
      <c r="L210" s="24" t="e">
        <f t="shared" ca="1" si="18"/>
        <v>#NAME?</v>
      </c>
      <c r="M210" s="24" t="e">
        <f t="shared" ca="1" si="19"/>
        <v>#NAME?</v>
      </c>
    </row>
    <row r="211" spans="2:13" x14ac:dyDescent="0.25">
      <c r="B211" s="24">
        <f t="shared" ca="1" si="15"/>
        <v>0.37376652365360896</v>
      </c>
      <c r="C211" s="25">
        <f t="shared" ca="1" si="16"/>
        <v>46.781060640466571</v>
      </c>
      <c r="H211" s="24">
        <v>209</v>
      </c>
      <c r="I211" s="24" t="e">
        <f ca="1"/>
        <v>#NAME?</v>
      </c>
      <c r="J211" s="24" t="e" cm="1">
        <f t="array" aca="1" ref="J211" ca="1">INDIRECT(ADDRESS(($F$2+1-H211)+2,9))</f>
        <v>#NAME?</v>
      </c>
      <c r="K211" s="24" t="e">
        <f t="shared" ca="1" si="17"/>
        <v>#NAME?</v>
      </c>
      <c r="L211" s="24" t="e">
        <f t="shared" ca="1" si="18"/>
        <v>#NAME?</v>
      </c>
      <c r="M211" s="24" t="e">
        <f t="shared" ca="1" si="19"/>
        <v>#NAME?</v>
      </c>
    </row>
    <row r="212" spans="2:13" x14ac:dyDescent="0.25">
      <c r="B212" s="24">
        <f t="shared" ca="1" si="15"/>
        <v>0.98161191744472553</v>
      </c>
      <c r="C212" s="25">
        <f t="shared" ca="1" si="16"/>
        <v>70.882402844253036</v>
      </c>
      <c r="H212" s="24">
        <v>210</v>
      </c>
      <c r="I212" s="24" t="e">
        <f ca="1"/>
        <v>#NAME?</v>
      </c>
      <c r="J212" s="24" t="e" cm="1">
        <f t="array" aca="1" ref="J212" ca="1">INDIRECT(ADDRESS(($F$2+1-H212)+2,9))</f>
        <v>#NAME?</v>
      </c>
      <c r="K212" s="24" t="e">
        <f t="shared" ca="1" si="17"/>
        <v>#NAME?</v>
      </c>
      <c r="L212" s="24" t="e">
        <f t="shared" ca="1" si="18"/>
        <v>#NAME?</v>
      </c>
      <c r="M212" s="24" t="e">
        <f t="shared" ca="1" si="19"/>
        <v>#NAME?</v>
      </c>
    </row>
    <row r="213" spans="2:13" x14ac:dyDescent="0.25">
      <c r="B213" s="24">
        <f t="shared" ca="1" si="15"/>
        <v>0.27735589026509488</v>
      </c>
      <c r="C213" s="25">
        <f t="shared" ca="1" si="16"/>
        <v>44.092855741515635</v>
      </c>
      <c r="H213" s="24">
        <v>211</v>
      </c>
      <c r="I213" s="24" t="e">
        <f ca="1"/>
        <v>#NAME?</v>
      </c>
      <c r="J213" s="24" t="e" cm="1">
        <f t="array" aca="1" ref="J213" ca="1">INDIRECT(ADDRESS(($F$2+1-H213)+2,9))</f>
        <v>#NAME?</v>
      </c>
      <c r="K213" s="24" t="e">
        <f t="shared" ca="1" si="17"/>
        <v>#NAME?</v>
      </c>
      <c r="L213" s="24" t="e">
        <f t="shared" ca="1" si="18"/>
        <v>#NAME?</v>
      </c>
      <c r="M213" s="24" t="e">
        <f t="shared" ca="1" si="19"/>
        <v>#NAME?</v>
      </c>
    </row>
    <row r="214" spans="2:13" x14ac:dyDescent="0.25">
      <c r="B214" s="24">
        <f t="shared" ca="1" si="15"/>
        <v>0.98112303777165921</v>
      </c>
      <c r="C214" s="25">
        <f t="shared" ca="1" si="16"/>
        <v>70.775163862060481</v>
      </c>
      <c r="H214" s="24">
        <v>212</v>
      </c>
      <c r="I214" s="24" t="e">
        <f ca="1"/>
        <v>#NAME?</v>
      </c>
      <c r="J214" s="24" t="e" cm="1">
        <f t="array" aca="1" ref="J214" ca="1">INDIRECT(ADDRESS(($F$2+1-H214)+2,9))</f>
        <v>#NAME?</v>
      </c>
      <c r="K214" s="24" t="e">
        <f t="shared" ca="1" si="17"/>
        <v>#NAME?</v>
      </c>
      <c r="L214" s="24" t="e">
        <f t="shared" ca="1" si="18"/>
        <v>#NAME?</v>
      </c>
      <c r="M214" s="24" t="e">
        <f t="shared" ca="1" si="19"/>
        <v>#NAME?</v>
      </c>
    </row>
    <row r="215" spans="2:13" x14ac:dyDescent="0.25">
      <c r="B215" s="24">
        <f t="shared" ca="1" si="15"/>
        <v>0.95437176771554599</v>
      </c>
      <c r="C215" s="25">
        <f t="shared" ca="1" si="16"/>
        <v>66.888067776350894</v>
      </c>
      <c r="H215" s="24">
        <v>213</v>
      </c>
      <c r="I215" s="24" t="e">
        <f ca="1"/>
        <v>#NAME?</v>
      </c>
      <c r="J215" s="24" t="e" cm="1">
        <f t="array" aca="1" ref="J215" ca="1">INDIRECT(ADDRESS(($F$2+1-H215)+2,9))</f>
        <v>#NAME?</v>
      </c>
      <c r="K215" s="24" t="e">
        <f t="shared" ca="1" si="17"/>
        <v>#NAME?</v>
      </c>
      <c r="L215" s="24" t="e">
        <f t="shared" ca="1" si="18"/>
        <v>#NAME?</v>
      </c>
      <c r="M215" s="24" t="e">
        <f t="shared" ca="1" si="19"/>
        <v>#NAME?</v>
      </c>
    </row>
    <row r="216" spans="2:13" x14ac:dyDescent="0.25">
      <c r="B216" s="24">
        <f t="shared" ca="1" si="15"/>
        <v>0.70476633615348994</v>
      </c>
      <c r="C216" s="25">
        <f t="shared" ca="1" si="16"/>
        <v>55.381589351042209</v>
      </c>
      <c r="H216" s="24">
        <v>214</v>
      </c>
      <c r="I216" s="24" t="e">
        <f ca="1"/>
        <v>#NAME?</v>
      </c>
      <c r="J216" s="24" t="e" cm="1">
        <f t="array" aca="1" ref="J216" ca="1">INDIRECT(ADDRESS(($F$2+1-H216)+2,9))</f>
        <v>#NAME?</v>
      </c>
      <c r="K216" s="24" t="e">
        <f t="shared" ca="1" si="17"/>
        <v>#NAME?</v>
      </c>
      <c r="L216" s="24" t="e">
        <f t="shared" ca="1" si="18"/>
        <v>#NAME?</v>
      </c>
      <c r="M216" s="24" t="e">
        <f t="shared" ca="1" si="19"/>
        <v>#NAME?</v>
      </c>
    </row>
    <row r="217" spans="2:13" x14ac:dyDescent="0.25">
      <c r="B217" s="24">
        <f t="shared" ca="1" si="15"/>
        <v>1.0850452585762005E-2</v>
      </c>
      <c r="C217" s="25">
        <f t="shared" ca="1" si="16"/>
        <v>27.044374333556718</v>
      </c>
      <c r="H217" s="24">
        <v>215</v>
      </c>
      <c r="I217" s="24" t="e">
        <f ca="1"/>
        <v>#NAME?</v>
      </c>
      <c r="J217" s="24" t="e" cm="1">
        <f t="array" aca="1" ref="J217" ca="1">INDIRECT(ADDRESS(($F$2+1-H217)+2,9))</f>
        <v>#NAME?</v>
      </c>
      <c r="K217" s="24" t="e">
        <f t="shared" ca="1" si="17"/>
        <v>#NAME?</v>
      </c>
      <c r="L217" s="24" t="e">
        <f t="shared" ca="1" si="18"/>
        <v>#NAME?</v>
      </c>
      <c r="M217" s="24" t="e">
        <f t="shared" ca="1" si="19"/>
        <v>#NAME?</v>
      </c>
    </row>
    <row r="218" spans="2:13" x14ac:dyDescent="0.25">
      <c r="B218" s="24">
        <f t="shared" ca="1" si="15"/>
        <v>7.8556471515995985E-2</v>
      </c>
      <c r="C218" s="25">
        <f t="shared" ca="1" si="16"/>
        <v>35.851515770436414</v>
      </c>
      <c r="H218" s="24">
        <v>216</v>
      </c>
      <c r="I218" s="24" t="e">
        <f ca="1"/>
        <v>#NAME?</v>
      </c>
      <c r="J218" s="24" t="e" cm="1">
        <f t="array" aca="1" ref="J218" ca="1">INDIRECT(ADDRESS(($F$2+1-H218)+2,9))</f>
        <v>#NAME?</v>
      </c>
      <c r="K218" s="24" t="e">
        <f t="shared" ca="1" si="17"/>
        <v>#NAME?</v>
      </c>
      <c r="L218" s="24" t="e">
        <f t="shared" ca="1" si="18"/>
        <v>#NAME?</v>
      </c>
      <c r="M218" s="24" t="e">
        <f t="shared" ca="1" si="19"/>
        <v>#NAME?</v>
      </c>
    </row>
    <row r="219" spans="2:13" x14ac:dyDescent="0.25">
      <c r="B219" s="24">
        <f t="shared" ca="1" si="15"/>
        <v>0.31506783461834265</v>
      </c>
      <c r="C219" s="25">
        <f t="shared" ca="1" si="16"/>
        <v>45.184640973546692</v>
      </c>
      <c r="H219" s="24">
        <v>217</v>
      </c>
      <c r="I219" s="24" t="e">
        <f ca="1"/>
        <v>#NAME?</v>
      </c>
      <c r="J219" s="24" t="e" cm="1">
        <f t="array" aca="1" ref="J219" ca="1">INDIRECT(ADDRESS(($F$2+1-H219)+2,9))</f>
        <v>#NAME?</v>
      </c>
      <c r="K219" s="24" t="e">
        <f t="shared" ca="1" si="17"/>
        <v>#NAME?</v>
      </c>
      <c r="L219" s="24" t="e">
        <f t="shared" ca="1" si="18"/>
        <v>#NAME?</v>
      </c>
      <c r="M219" s="24" t="e">
        <f t="shared" ca="1" si="19"/>
        <v>#NAME?</v>
      </c>
    </row>
    <row r="220" spans="2:13" x14ac:dyDescent="0.25">
      <c r="B220" s="24">
        <f t="shared" ca="1" si="15"/>
        <v>0.62737333913468407</v>
      </c>
      <c r="C220" s="25">
        <f t="shared" ca="1" si="16"/>
        <v>53.249045386757743</v>
      </c>
      <c r="H220" s="24">
        <v>218</v>
      </c>
      <c r="I220" s="24" t="e">
        <f ca="1"/>
        <v>#NAME?</v>
      </c>
      <c r="J220" s="24" t="e" cm="1">
        <f t="array" aca="1" ref="J220" ca="1">INDIRECT(ADDRESS(($F$2+1-H220)+2,9))</f>
        <v>#NAME?</v>
      </c>
      <c r="K220" s="24" t="e">
        <f t="shared" ca="1" si="17"/>
        <v>#NAME?</v>
      </c>
      <c r="L220" s="24" t="e">
        <f t="shared" ca="1" si="18"/>
        <v>#NAME?</v>
      </c>
      <c r="M220" s="24" t="e">
        <f t="shared" ca="1" si="19"/>
        <v>#NAME?</v>
      </c>
    </row>
    <row r="221" spans="2:13" x14ac:dyDescent="0.25">
      <c r="B221" s="24">
        <f t="shared" ca="1" si="15"/>
        <v>0.81224919392790318</v>
      </c>
      <c r="C221" s="25">
        <f t="shared" ca="1" si="16"/>
        <v>58.862151299682822</v>
      </c>
      <c r="H221" s="24">
        <v>219</v>
      </c>
      <c r="I221" s="24" t="e">
        <f ca="1"/>
        <v>#NAME?</v>
      </c>
      <c r="J221" s="24" t="e" cm="1">
        <f t="array" aca="1" ref="J221" ca="1">INDIRECT(ADDRESS(($F$2+1-H221)+2,9))</f>
        <v>#NAME?</v>
      </c>
      <c r="K221" s="24" t="e">
        <f t="shared" ca="1" si="17"/>
        <v>#NAME?</v>
      </c>
      <c r="L221" s="24" t="e">
        <f t="shared" ca="1" si="18"/>
        <v>#NAME?</v>
      </c>
      <c r="M221" s="24" t="e">
        <f t="shared" ca="1" si="19"/>
        <v>#NAME?</v>
      </c>
    </row>
    <row r="222" spans="2:13" x14ac:dyDescent="0.25">
      <c r="B222" s="24">
        <f t="shared" ca="1" si="15"/>
        <v>9.9712954445887347E-2</v>
      </c>
      <c r="C222" s="25">
        <f t="shared" ca="1" si="16"/>
        <v>37.168111143744461</v>
      </c>
      <c r="H222" s="24">
        <v>220</v>
      </c>
      <c r="I222" s="24" t="e">
        <f ca="1"/>
        <v>#NAME?</v>
      </c>
      <c r="J222" s="24" t="e" cm="1">
        <f t="array" aca="1" ref="J222" ca="1">INDIRECT(ADDRESS(($F$2+1-H222)+2,9))</f>
        <v>#NAME?</v>
      </c>
      <c r="K222" s="24" t="e">
        <f t="shared" ca="1" si="17"/>
        <v>#NAME?</v>
      </c>
      <c r="L222" s="24" t="e">
        <f t="shared" ca="1" si="18"/>
        <v>#NAME?</v>
      </c>
      <c r="M222" s="24" t="e">
        <f t="shared" ca="1" si="19"/>
        <v>#NAME?</v>
      </c>
    </row>
    <row r="223" spans="2:13" x14ac:dyDescent="0.25">
      <c r="B223" s="24">
        <f t="shared" ca="1" si="15"/>
        <v>0.10691055772532143</v>
      </c>
      <c r="C223" s="25">
        <f t="shared" ca="1" si="16"/>
        <v>37.568732109705053</v>
      </c>
      <c r="H223" s="24">
        <v>221</v>
      </c>
      <c r="I223" s="24" t="e">
        <f ca="1"/>
        <v>#NAME?</v>
      </c>
      <c r="J223" s="24" t="e" cm="1">
        <f t="array" aca="1" ref="J223" ca="1">INDIRECT(ADDRESS(($F$2+1-H223)+2,9))</f>
        <v>#NAME?</v>
      </c>
      <c r="K223" s="24" t="e">
        <f t="shared" ca="1" si="17"/>
        <v>#NAME?</v>
      </c>
      <c r="L223" s="24" t="e">
        <f t="shared" ca="1" si="18"/>
        <v>#NAME?</v>
      </c>
      <c r="M223" s="24" t="e">
        <f t="shared" ca="1" si="19"/>
        <v>#NAME?</v>
      </c>
    </row>
    <row r="224" spans="2:13" x14ac:dyDescent="0.25">
      <c r="B224" s="24">
        <f t="shared" ca="1" si="15"/>
        <v>0.97910363555095203</v>
      </c>
      <c r="C224" s="25">
        <f t="shared" ca="1" si="16"/>
        <v>70.355781979449404</v>
      </c>
      <c r="H224" s="24">
        <v>222</v>
      </c>
      <c r="I224" s="24" t="e">
        <f ca="1"/>
        <v>#NAME?</v>
      </c>
      <c r="J224" s="24" t="e" cm="1">
        <f t="array" aca="1" ref="J224" ca="1">INDIRECT(ADDRESS(($F$2+1-H224)+2,9))</f>
        <v>#NAME?</v>
      </c>
      <c r="K224" s="24" t="e">
        <f t="shared" ca="1" si="17"/>
        <v>#NAME?</v>
      </c>
      <c r="L224" s="24" t="e">
        <f t="shared" ca="1" si="18"/>
        <v>#NAME?</v>
      </c>
      <c r="M224" s="24" t="e">
        <f t="shared" ca="1" si="19"/>
        <v>#NAME?</v>
      </c>
    </row>
    <row r="225" spans="2:13" x14ac:dyDescent="0.25">
      <c r="B225" s="24">
        <f t="shared" ca="1" si="15"/>
        <v>0.87427144665639722</v>
      </c>
      <c r="C225" s="25">
        <f t="shared" ca="1" si="16"/>
        <v>61.468173749363807</v>
      </c>
      <c r="H225" s="24">
        <v>223</v>
      </c>
      <c r="I225" s="24" t="e">
        <f ca="1"/>
        <v>#NAME?</v>
      </c>
      <c r="J225" s="24" t="e" cm="1">
        <f t="array" aca="1" ref="J225" ca="1">INDIRECT(ADDRESS(($F$2+1-H225)+2,9))</f>
        <v>#NAME?</v>
      </c>
      <c r="K225" s="24" t="e">
        <f t="shared" ca="1" si="17"/>
        <v>#NAME?</v>
      </c>
      <c r="L225" s="24" t="e">
        <f t="shared" ca="1" si="18"/>
        <v>#NAME?</v>
      </c>
      <c r="M225" s="24" t="e">
        <f t="shared" ca="1" si="19"/>
        <v>#NAME?</v>
      </c>
    </row>
    <row r="226" spans="2:13" x14ac:dyDescent="0.25">
      <c r="B226" s="24">
        <f t="shared" ca="1" si="15"/>
        <v>0.88106575494237849</v>
      </c>
      <c r="C226" s="25">
        <f t="shared" ca="1" si="16"/>
        <v>61.803312593716321</v>
      </c>
      <c r="H226" s="24">
        <v>224</v>
      </c>
      <c r="I226" s="24" t="e">
        <f ca="1"/>
        <v>#NAME?</v>
      </c>
      <c r="J226" s="24" t="e" cm="1">
        <f t="array" aca="1" ref="J226" ca="1">INDIRECT(ADDRESS(($F$2+1-H226)+2,9))</f>
        <v>#NAME?</v>
      </c>
      <c r="K226" s="24" t="e">
        <f t="shared" ca="1" si="17"/>
        <v>#NAME?</v>
      </c>
      <c r="L226" s="24" t="e">
        <f t="shared" ca="1" si="18"/>
        <v>#NAME?</v>
      </c>
      <c r="M226" s="24" t="e">
        <f t="shared" ca="1" si="19"/>
        <v>#NAME?</v>
      </c>
    </row>
    <row r="227" spans="2:13" x14ac:dyDescent="0.25">
      <c r="B227" s="24">
        <f t="shared" ca="1" si="15"/>
        <v>0.63030662550091265</v>
      </c>
      <c r="C227" s="25">
        <f t="shared" ca="1" si="16"/>
        <v>53.326655604480507</v>
      </c>
      <c r="H227" s="24">
        <v>225</v>
      </c>
      <c r="I227" s="24" t="e">
        <f ca="1"/>
        <v>#NAME?</v>
      </c>
      <c r="J227" s="24" t="e" cm="1">
        <f t="array" aca="1" ref="J227" ca="1">INDIRECT(ADDRESS(($F$2+1-H227)+2,9))</f>
        <v>#NAME?</v>
      </c>
      <c r="K227" s="24" t="e">
        <f t="shared" ca="1" si="17"/>
        <v>#NAME?</v>
      </c>
      <c r="L227" s="24" t="e">
        <f t="shared" ca="1" si="18"/>
        <v>#NAME?</v>
      </c>
      <c r="M227" s="24" t="e">
        <f t="shared" ca="1" si="19"/>
        <v>#NAME?</v>
      </c>
    </row>
    <row r="228" spans="2:13" x14ac:dyDescent="0.25">
      <c r="B228" s="24">
        <f t="shared" ca="1" si="15"/>
        <v>0.27425807787487899</v>
      </c>
      <c r="C228" s="25">
        <f t="shared" ca="1" si="16"/>
        <v>44.000148851633789</v>
      </c>
      <c r="H228" s="24">
        <v>226</v>
      </c>
      <c r="I228" s="24" t="e">
        <f ca="1"/>
        <v>#NAME?</v>
      </c>
      <c r="J228" s="24" t="e" cm="1">
        <f t="array" aca="1" ref="J228" ca="1">INDIRECT(ADDRESS(($F$2+1-H228)+2,9))</f>
        <v>#NAME?</v>
      </c>
      <c r="K228" s="24" t="e">
        <f t="shared" ca="1" si="17"/>
        <v>#NAME?</v>
      </c>
      <c r="L228" s="24" t="e">
        <f t="shared" ca="1" si="18"/>
        <v>#NAME?</v>
      </c>
      <c r="M228" s="24" t="e">
        <f t="shared" ca="1" si="19"/>
        <v>#NAME?</v>
      </c>
    </row>
    <row r="229" spans="2:13" x14ac:dyDescent="0.25">
      <c r="B229" s="24">
        <f t="shared" ca="1" si="15"/>
        <v>0.46415587511829492</v>
      </c>
      <c r="C229" s="25">
        <f t="shared" ca="1" si="16"/>
        <v>49.100308753218343</v>
      </c>
      <c r="H229" s="24">
        <v>227</v>
      </c>
      <c r="I229" s="24" t="e">
        <f ca="1"/>
        <v>#NAME?</v>
      </c>
      <c r="J229" s="24" t="e" cm="1">
        <f t="array" aca="1" ref="J229" ca="1">INDIRECT(ADDRESS(($F$2+1-H229)+2,9))</f>
        <v>#NAME?</v>
      </c>
      <c r="K229" s="24" t="e">
        <f t="shared" ca="1" si="17"/>
        <v>#NAME?</v>
      </c>
      <c r="L229" s="24" t="e">
        <f t="shared" ca="1" si="18"/>
        <v>#NAME?</v>
      </c>
      <c r="M229" s="24" t="e">
        <f t="shared" ca="1" si="19"/>
        <v>#NAME?</v>
      </c>
    </row>
    <row r="230" spans="2:13" x14ac:dyDescent="0.25">
      <c r="B230" s="24">
        <f t="shared" ca="1" si="15"/>
        <v>0.51574532064490297</v>
      </c>
      <c r="C230" s="25">
        <f t="shared" ca="1" si="16"/>
        <v>50.394779179535568</v>
      </c>
      <c r="H230" s="24">
        <v>228</v>
      </c>
      <c r="I230" s="24" t="e">
        <f ca="1"/>
        <v>#NAME?</v>
      </c>
      <c r="J230" s="24" t="e" cm="1">
        <f t="array" aca="1" ref="J230" ca="1">INDIRECT(ADDRESS(($F$2+1-H230)+2,9))</f>
        <v>#NAME?</v>
      </c>
      <c r="K230" s="24" t="e">
        <f t="shared" ca="1" si="17"/>
        <v>#NAME?</v>
      </c>
      <c r="L230" s="24" t="e">
        <f t="shared" ca="1" si="18"/>
        <v>#NAME?</v>
      </c>
      <c r="M230" s="24" t="e">
        <f t="shared" ca="1" si="19"/>
        <v>#NAME?</v>
      </c>
    </row>
    <row r="231" spans="2:13" x14ac:dyDescent="0.25">
      <c r="B231" s="24">
        <f t="shared" ca="1" si="15"/>
        <v>0.46261442730184532</v>
      </c>
      <c r="C231" s="25">
        <f t="shared" ca="1" si="16"/>
        <v>49.061506822117764</v>
      </c>
      <c r="H231" s="24">
        <v>229</v>
      </c>
      <c r="I231" s="24" t="e">
        <f ca="1"/>
        <v>#NAME?</v>
      </c>
      <c r="J231" s="24" t="e" cm="1">
        <f t="array" aca="1" ref="J231" ca="1">INDIRECT(ADDRESS(($F$2+1-H231)+2,9))</f>
        <v>#NAME?</v>
      </c>
      <c r="K231" s="24" t="e">
        <f t="shared" ca="1" si="17"/>
        <v>#NAME?</v>
      </c>
      <c r="L231" s="24" t="e">
        <f t="shared" ca="1" si="18"/>
        <v>#NAME?</v>
      </c>
      <c r="M231" s="24" t="e">
        <f t="shared" ca="1" si="19"/>
        <v>#NAME?</v>
      </c>
    </row>
    <row r="232" spans="2:13" x14ac:dyDescent="0.25">
      <c r="B232" s="24">
        <f t="shared" ca="1" si="15"/>
        <v>0.95973568558523248</v>
      </c>
      <c r="C232" s="25">
        <f t="shared" ca="1" si="16"/>
        <v>67.476270465373858</v>
      </c>
      <c r="H232" s="24">
        <v>230</v>
      </c>
      <c r="I232" s="24" t="e">
        <f ca="1"/>
        <v>#NAME?</v>
      </c>
      <c r="J232" s="24" t="e" cm="1">
        <f t="array" aca="1" ref="J232" ca="1">INDIRECT(ADDRESS(($F$2+1-H232)+2,9))</f>
        <v>#NAME?</v>
      </c>
      <c r="K232" s="24" t="e">
        <f t="shared" ca="1" si="17"/>
        <v>#NAME?</v>
      </c>
      <c r="L232" s="24" t="e">
        <f t="shared" ca="1" si="18"/>
        <v>#NAME?</v>
      </c>
      <c r="M232" s="24" t="e">
        <f t="shared" ca="1" si="19"/>
        <v>#NAME?</v>
      </c>
    </row>
    <row r="233" spans="2:13" x14ac:dyDescent="0.25">
      <c r="B233" s="24">
        <f t="shared" ca="1" si="15"/>
        <v>0.92026940865821316</v>
      </c>
      <c r="C233" s="25">
        <f t="shared" ca="1" si="16"/>
        <v>64.068860435630356</v>
      </c>
      <c r="H233" s="24">
        <v>231</v>
      </c>
      <c r="I233" s="24" t="e">
        <f ca="1"/>
        <v>#NAME?</v>
      </c>
      <c r="J233" s="24" t="e" cm="1">
        <f t="array" aca="1" ref="J233" ca="1">INDIRECT(ADDRESS(($F$2+1-H233)+2,9))</f>
        <v>#NAME?</v>
      </c>
      <c r="K233" s="24" t="e">
        <f t="shared" ca="1" si="17"/>
        <v>#NAME?</v>
      </c>
      <c r="L233" s="24" t="e">
        <f t="shared" ca="1" si="18"/>
        <v>#NAME?</v>
      </c>
      <c r="M233" s="24" t="e">
        <f t="shared" ca="1" si="19"/>
        <v>#NAME?</v>
      </c>
    </row>
    <row r="234" spans="2:13" x14ac:dyDescent="0.25">
      <c r="B234" s="24">
        <f t="shared" ca="1" si="15"/>
        <v>0.2526439667566599</v>
      </c>
      <c r="C234" s="25">
        <f t="shared" ca="1" si="16"/>
        <v>43.338072924449797</v>
      </c>
      <c r="H234" s="24">
        <v>232</v>
      </c>
      <c r="I234" s="24" t="e">
        <f ca="1"/>
        <v>#NAME?</v>
      </c>
      <c r="J234" s="24" t="e" cm="1">
        <f t="array" aca="1" ref="J234" ca="1">INDIRECT(ADDRESS(($F$2+1-H234)+2,9))</f>
        <v>#NAME?</v>
      </c>
      <c r="K234" s="24" t="e">
        <f t="shared" ca="1" si="17"/>
        <v>#NAME?</v>
      </c>
      <c r="L234" s="24" t="e">
        <f t="shared" ca="1" si="18"/>
        <v>#NAME?</v>
      </c>
      <c r="M234" s="24" t="e">
        <f t="shared" ca="1" si="19"/>
        <v>#NAME?</v>
      </c>
    </row>
    <row r="235" spans="2:13" x14ac:dyDescent="0.25">
      <c r="B235" s="24">
        <f t="shared" ca="1" si="15"/>
        <v>0.13660341850431346</v>
      </c>
      <c r="C235" s="25">
        <f t="shared" ca="1" si="16"/>
        <v>39.042925857308951</v>
      </c>
      <c r="H235" s="24">
        <v>233</v>
      </c>
      <c r="I235" s="24" t="e">
        <f ca="1"/>
        <v>#NAME?</v>
      </c>
      <c r="J235" s="24" t="e" cm="1">
        <f t="array" aca="1" ref="J235" ca="1">INDIRECT(ADDRESS(($F$2+1-H235)+2,9))</f>
        <v>#NAME?</v>
      </c>
      <c r="K235" s="24" t="e">
        <f t="shared" ca="1" si="17"/>
        <v>#NAME?</v>
      </c>
      <c r="L235" s="24" t="e">
        <f t="shared" ca="1" si="18"/>
        <v>#NAME?</v>
      </c>
      <c r="M235" s="24" t="e">
        <f t="shared" ca="1" si="19"/>
        <v>#NAME?</v>
      </c>
    </row>
    <row r="236" spans="2:13" x14ac:dyDescent="0.25">
      <c r="B236" s="24">
        <f t="shared" ca="1" si="15"/>
        <v>0.90754682286623634</v>
      </c>
      <c r="C236" s="25">
        <f t="shared" ca="1" si="16"/>
        <v>63.257987889583248</v>
      </c>
      <c r="H236" s="24">
        <v>234</v>
      </c>
      <c r="I236" s="24" t="e">
        <f ca="1"/>
        <v>#NAME?</v>
      </c>
      <c r="J236" s="24" t="e" cm="1">
        <f t="array" aca="1" ref="J236" ca="1">INDIRECT(ADDRESS(($F$2+1-H236)+2,9))</f>
        <v>#NAME?</v>
      </c>
      <c r="K236" s="24" t="e">
        <f t="shared" ca="1" si="17"/>
        <v>#NAME?</v>
      </c>
      <c r="L236" s="24" t="e">
        <f t="shared" ca="1" si="18"/>
        <v>#NAME?</v>
      </c>
      <c r="M236" s="24" t="e">
        <f t="shared" ca="1" si="19"/>
        <v>#NAME?</v>
      </c>
    </row>
    <row r="237" spans="2:13" x14ac:dyDescent="0.25">
      <c r="B237" s="24">
        <f t="shared" ca="1" si="15"/>
        <v>0.16747926479614317</v>
      </c>
      <c r="C237" s="25">
        <f t="shared" ca="1" si="16"/>
        <v>40.358256654589425</v>
      </c>
      <c r="H237" s="24">
        <v>235</v>
      </c>
      <c r="I237" s="24" t="e">
        <f ca="1"/>
        <v>#NAME?</v>
      </c>
      <c r="J237" s="24" t="e" cm="1">
        <f t="array" aca="1" ref="J237" ca="1">INDIRECT(ADDRESS(($F$2+1-H237)+2,9))</f>
        <v>#NAME?</v>
      </c>
      <c r="K237" s="24" t="e">
        <f t="shared" ca="1" si="17"/>
        <v>#NAME?</v>
      </c>
      <c r="L237" s="24" t="e">
        <f t="shared" ca="1" si="18"/>
        <v>#NAME?</v>
      </c>
      <c r="M237" s="24" t="e">
        <f t="shared" ca="1" si="19"/>
        <v>#NAME?</v>
      </c>
    </row>
    <row r="238" spans="2:13" x14ac:dyDescent="0.25">
      <c r="B238" s="24">
        <f t="shared" ca="1" si="15"/>
        <v>0.16961902371960935</v>
      </c>
      <c r="C238" s="25">
        <f t="shared" ca="1" si="16"/>
        <v>40.443281473894608</v>
      </c>
      <c r="H238" s="24">
        <v>236</v>
      </c>
      <c r="I238" s="24" t="e">
        <f ca="1"/>
        <v>#NAME?</v>
      </c>
      <c r="J238" s="24" t="e" cm="1">
        <f t="array" aca="1" ref="J238" ca="1">INDIRECT(ADDRESS(($F$2+1-H238)+2,9))</f>
        <v>#NAME?</v>
      </c>
      <c r="K238" s="24" t="e">
        <f t="shared" ca="1" si="17"/>
        <v>#NAME?</v>
      </c>
      <c r="L238" s="24" t="e">
        <f t="shared" ca="1" si="18"/>
        <v>#NAME?</v>
      </c>
      <c r="M238" s="24" t="e">
        <f t="shared" ca="1" si="19"/>
        <v>#NAME?</v>
      </c>
    </row>
    <row r="239" spans="2:13" x14ac:dyDescent="0.25">
      <c r="B239" s="24">
        <f t="shared" ca="1" si="15"/>
        <v>5.9557296599811682E-2</v>
      </c>
      <c r="C239" s="25">
        <f t="shared" ca="1" si="16"/>
        <v>34.414992620450775</v>
      </c>
      <c r="H239" s="24">
        <v>237</v>
      </c>
      <c r="I239" s="24" t="e">
        <f ca="1"/>
        <v>#NAME?</v>
      </c>
      <c r="J239" s="24" t="e" cm="1">
        <f t="array" aca="1" ref="J239" ca="1">INDIRECT(ADDRESS(($F$2+1-H239)+2,9))</f>
        <v>#NAME?</v>
      </c>
      <c r="K239" s="24" t="e">
        <f t="shared" ca="1" si="17"/>
        <v>#NAME?</v>
      </c>
      <c r="L239" s="24" t="e">
        <f t="shared" ca="1" si="18"/>
        <v>#NAME?</v>
      </c>
      <c r="M239" s="24" t="e">
        <f t="shared" ca="1" si="19"/>
        <v>#NAME?</v>
      </c>
    </row>
    <row r="240" spans="2:13" x14ac:dyDescent="0.25">
      <c r="B240" s="24">
        <f t="shared" ca="1" si="15"/>
        <v>2.1145881438797032E-2</v>
      </c>
      <c r="C240" s="25">
        <f t="shared" ca="1" si="16"/>
        <v>29.693623241700546</v>
      </c>
      <c r="H240" s="24">
        <v>238</v>
      </c>
      <c r="I240" s="24" t="e">
        <f ca="1"/>
        <v>#NAME?</v>
      </c>
      <c r="J240" s="24" t="e" cm="1">
        <f t="array" aca="1" ref="J240" ca="1">INDIRECT(ADDRESS(($F$2+1-H240)+2,9))</f>
        <v>#NAME?</v>
      </c>
      <c r="K240" s="24" t="e">
        <f t="shared" ca="1" si="17"/>
        <v>#NAME?</v>
      </c>
      <c r="L240" s="24" t="e">
        <f t="shared" ca="1" si="18"/>
        <v>#NAME?</v>
      </c>
      <c r="M240" s="24" t="e">
        <f t="shared" ca="1" si="19"/>
        <v>#NAME?</v>
      </c>
    </row>
    <row r="241" spans="2:13" x14ac:dyDescent="0.25">
      <c r="B241" s="24">
        <f t="shared" ca="1" si="15"/>
        <v>0.57877912838748591</v>
      </c>
      <c r="C241" s="25">
        <f t="shared" ca="1" si="16"/>
        <v>51.987711773484321</v>
      </c>
      <c r="H241" s="24">
        <v>239</v>
      </c>
      <c r="I241" s="24" t="e">
        <f ca="1"/>
        <v>#NAME?</v>
      </c>
      <c r="J241" s="24" t="e" cm="1">
        <f t="array" aca="1" ref="J241" ca="1">INDIRECT(ADDRESS(($F$2+1-H241)+2,9))</f>
        <v>#NAME?</v>
      </c>
      <c r="K241" s="24" t="e">
        <f t="shared" ca="1" si="17"/>
        <v>#NAME?</v>
      </c>
      <c r="L241" s="24" t="e">
        <f t="shared" ca="1" si="18"/>
        <v>#NAME?</v>
      </c>
      <c r="M241" s="24" t="e">
        <f t="shared" ca="1" si="19"/>
        <v>#NAME?</v>
      </c>
    </row>
    <row r="242" spans="2:13" x14ac:dyDescent="0.25">
      <c r="B242" s="24">
        <f t="shared" ca="1" si="15"/>
        <v>0.41468449098998872</v>
      </c>
      <c r="C242" s="25">
        <f t="shared" ca="1" si="16"/>
        <v>47.844890579660429</v>
      </c>
      <c r="H242" s="24">
        <v>240</v>
      </c>
      <c r="I242" s="24" t="e">
        <f ca="1"/>
        <v>#NAME?</v>
      </c>
      <c r="J242" s="24" t="e" cm="1">
        <f t="array" aca="1" ref="J242" ca="1">INDIRECT(ADDRESS(($F$2+1-H242)+2,9))</f>
        <v>#NAME?</v>
      </c>
      <c r="K242" s="24" t="e">
        <f t="shared" ca="1" si="17"/>
        <v>#NAME?</v>
      </c>
      <c r="L242" s="24" t="e">
        <f t="shared" ca="1" si="18"/>
        <v>#NAME?</v>
      </c>
      <c r="M242" s="24" t="e">
        <f t="shared" ca="1" si="19"/>
        <v>#NAME?</v>
      </c>
    </row>
    <row r="243" spans="2:13" x14ac:dyDescent="0.25">
      <c r="B243" s="24">
        <f t="shared" ca="1" si="15"/>
        <v>0.4345121192778959</v>
      </c>
      <c r="C243" s="25">
        <f t="shared" ca="1" si="16"/>
        <v>48.351019643450371</v>
      </c>
      <c r="H243" s="24">
        <v>241</v>
      </c>
      <c r="I243" s="24" t="e">
        <f ca="1"/>
        <v>#NAME?</v>
      </c>
      <c r="J243" s="24" t="e" cm="1">
        <f t="array" aca="1" ref="J243" ca="1">INDIRECT(ADDRESS(($F$2+1-H243)+2,9))</f>
        <v>#NAME?</v>
      </c>
      <c r="K243" s="24" t="e">
        <f t="shared" ca="1" si="17"/>
        <v>#NAME?</v>
      </c>
      <c r="L243" s="24" t="e">
        <f t="shared" ca="1" si="18"/>
        <v>#NAME?</v>
      </c>
      <c r="M243" s="24" t="e">
        <f t="shared" ca="1" si="19"/>
        <v>#NAME?</v>
      </c>
    </row>
    <row r="244" spans="2:13" x14ac:dyDescent="0.25">
      <c r="B244" s="24">
        <f t="shared" ca="1" si="15"/>
        <v>0.31028731575783874</v>
      </c>
      <c r="C244" s="25">
        <f t="shared" ca="1" si="16"/>
        <v>45.049638903727143</v>
      </c>
      <c r="H244" s="24">
        <v>242</v>
      </c>
      <c r="I244" s="24" t="e">
        <f ca="1"/>
        <v>#NAME?</v>
      </c>
      <c r="J244" s="24" t="e" cm="1">
        <f t="array" aca="1" ref="J244" ca="1">INDIRECT(ADDRESS(($F$2+1-H244)+2,9))</f>
        <v>#NAME?</v>
      </c>
      <c r="K244" s="24" t="e">
        <f t="shared" ca="1" si="17"/>
        <v>#NAME?</v>
      </c>
      <c r="L244" s="24" t="e">
        <f t="shared" ca="1" si="18"/>
        <v>#NAME?</v>
      </c>
      <c r="M244" s="24" t="e">
        <f t="shared" ca="1" si="19"/>
        <v>#NAME?</v>
      </c>
    </row>
    <row r="245" spans="2:13" x14ac:dyDescent="0.25">
      <c r="B245" s="24">
        <f t="shared" ca="1" si="15"/>
        <v>0.7952944809945538</v>
      </c>
      <c r="C245" s="25">
        <f t="shared" ca="1" si="16"/>
        <v>58.249305198422334</v>
      </c>
      <c r="H245" s="24">
        <v>243</v>
      </c>
      <c r="I245" s="24" t="e">
        <f ca="1"/>
        <v>#NAME?</v>
      </c>
      <c r="J245" s="24" t="e" cm="1">
        <f t="array" aca="1" ref="J245" ca="1">INDIRECT(ADDRESS(($F$2+1-H245)+2,9))</f>
        <v>#NAME?</v>
      </c>
      <c r="K245" s="24" t="e">
        <f t="shared" ca="1" si="17"/>
        <v>#NAME?</v>
      </c>
      <c r="L245" s="24" t="e">
        <f t="shared" ca="1" si="18"/>
        <v>#NAME?</v>
      </c>
      <c r="M245" s="24" t="e">
        <f t="shared" ca="1" si="19"/>
        <v>#NAME?</v>
      </c>
    </row>
    <row r="246" spans="2:13" x14ac:dyDescent="0.25">
      <c r="B246" s="24">
        <f t="shared" ca="1" si="15"/>
        <v>0.65119528003711658</v>
      </c>
      <c r="C246" s="25">
        <f t="shared" ca="1" si="16"/>
        <v>53.885494865806649</v>
      </c>
      <c r="H246" s="24">
        <v>244</v>
      </c>
      <c r="I246" s="24" t="e">
        <f ca="1"/>
        <v>#NAME?</v>
      </c>
      <c r="J246" s="24" t="e" cm="1">
        <f t="array" aca="1" ref="J246" ca="1">INDIRECT(ADDRESS(($F$2+1-H246)+2,9))</f>
        <v>#NAME?</v>
      </c>
      <c r="K246" s="24" t="e">
        <f t="shared" ca="1" si="17"/>
        <v>#NAME?</v>
      </c>
      <c r="L246" s="24" t="e">
        <f t="shared" ca="1" si="18"/>
        <v>#NAME?</v>
      </c>
      <c r="M246" s="24" t="e">
        <f t="shared" ca="1" si="19"/>
        <v>#NAME?</v>
      </c>
    </row>
    <row r="247" spans="2:13" x14ac:dyDescent="0.25">
      <c r="B247" s="24">
        <f t="shared" ca="1" si="15"/>
        <v>0.51618051969105139</v>
      </c>
      <c r="C247" s="25">
        <f t="shared" ca="1" si="16"/>
        <v>50.405696743363137</v>
      </c>
      <c r="H247" s="24">
        <v>245</v>
      </c>
      <c r="I247" s="24" t="e">
        <f ca="1"/>
        <v>#NAME?</v>
      </c>
      <c r="J247" s="24" t="e" cm="1">
        <f t="array" aca="1" ref="J247" ca="1">INDIRECT(ADDRESS(($F$2+1-H247)+2,9))</f>
        <v>#NAME?</v>
      </c>
      <c r="K247" s="24" t="e">
        <f t="shared" ca="1" si="17"/>
        <v>#NAME?</v>
      </c>
      <c r="L247" s="24" t="e">
        <f t="shared" ca="1" si="18"/>
        <v>#NAME?</v>
      </c>
      <c r="M247" s="24" t="e">
        <f t="shared" ca="1" si="19"/>
        <v>#NAME?</v>
      </c>
    </row>
    <row r="248" spans="2:13" x14ac:dyDescent="0.25">
      <c r="B248" s="24">
        <f t="shared" ca="1" si="15"/>
        <v>0.83867319747458491</v>
      </c>
      <c r="C248" s="25">
        <f t="shared" ca="1" si="16"/>
        <v>59.890194919263614</v>
      </c>
      <c r="H248" s="24">
        <v>246</v>
      </c>
      <c r="I248" s="24" t="e">
        <f ca="1"/>
        <v>#NAME?</v>
      </c>
      <c r="J248" s="24" t="e" cm="1">
        <f t="array" aca="1" ref="J248" ca="1">INDIRECT(ADDRESS(($F$2+1-H248)+2,9))</f>
        <v>#NAME?</v>
      </c>
      <c r="K248" s="24" t="e">
        <f t="shared" ca="1" si="17"/>
        <v>#NAME?</v>
      </c>
      <c r="L248" s="24" t="e">
        <f t="shared" ca="1" si="18"/>
        <v>#NAME?</v>
      </c>
      <c r="M248" s="24" t="e">
        <f t="shared" ca="1" si="19"/>
        <v>#NAME?</v>
      </c>
    </row>
    <row r="249" spans="2:13" x14ac:dyDescent="0.25">
      <c r="B249" s="24">
        <f t="shared" ca="1" si="15"/>
        <v>0.92140622380065518</v>
      </c>
      <c r="C249" s="25">
        <f t="shared" ca="1" si="16"/>
        <v>64.145940566189068</v>
      </c>
      <c r="H249" s="24">
        <v>247</v>
      </c>
      <c r="I249" s="24" t="e">
        <f ca="1"/>
        <v>#NAME?</v>
      </c>
      <c r="J249" s="24" t="e" cm="1">
        <f t="array" aca="1" ref="J249" ca="1">INDIRECT(ADDRESS(($F$2+1-H249)+2,9))</f>
        <v>#NAME?</v>
      </c>
      <c r="K249" s="24" t="e">
        <f t="shared" ca="1" si="17"/>
        <v>#NAME?</v>
      </c>
      <c r="L249" s="24" t="e">
        <f t="shared" ca="1" si="18"/>
        <v>#NAME?</v>
      </c>
      <c r="M249" s="24" t="e">
        <f t="shared" ca="1" si="19"/>
        <v>#NAME?</v>
      </c>
    </row>
    <row r="250" spans="2:13" x14ac:dyDescent="0.25">
      <c r="B250" s="24">
        <f t="shared" ca="1" si="15"/>
        <v>0.10192795311131064</v>
      </c>
      <c r="C250" s="25">
        <f t="shared" ca="1" si="16"/>
        <v>37.293576296437493</v>
      </c>
      <c r="H250" s="24">
        <v>248</v>
      </c>
      <c r="I250" s="24" t="e">
        <f ca="1"/>
        <v>#NAME?</v>
      </c>
      <c r="J250" s="24" t="e" cm="1">
        <f t="array" aca="1" ref="J250" ca="1">INDIRECT(ADDRESS(($F$2+1-H250)+2,9))</f>
        <v>#NAME?</v>
      </c>
      <c r="K250" s="24" t="e">
        <f t="shared" ca="1" si="17"/>
        <v>#NAME?</v>
      </c>
      <c r="L250" s="24" t="e">
        <f t="shared" ca="1" si="18"/>
        <v>#NAME?</v>
      </c>
      <c r="M250" s="24" t="e">
        <f t="shared" ca="1" si="19"/>
        <v>#NAME?</v>
      </c>
    </row>
    <row r="251" spans="2:13" x14ac:dyDescent="0.25">
      <c r="B251" s="24">
        <f t="shared" ca="1" si="15"/>
        <v>0.55982044496299177</v>
      </c>
      <c r="C251" s="25">
        <f t="shared" ca="1" si="16"/>
        <v>51.50513995035805</v>
      </c>
      <c r="H251" s="24">
        <v>249</v>
      </c>
      <c r="I251" s="24" t="e">
        <f ca="1"/>
        <v>#NAME?</v>
      </c>
      <c r="J251" s="24" t="e" cm="1">
        <f t="array" aca="1" ref="J251" ca="1">INDIRECT(ADDRESS(($F$2+1-H251)+2,9))</f>
        <v>#NAME?</v>
      </c>
      <c r="K251" s="24" t="e">
        <f t="shared" ca="1" si="17"/>
        <v>#NAME?</v>
      </c>
      <c r="L251" s="24" t="e">
        <f t="shared" ca="1" si="18"/>
        <v>#NAME?</v>
      </c>
      <c r="M251" s="24" t="e">
        <f t="shared" ca="1" si="19"/>
        <v>#NAME?</v>
      </c>
    </row>
    <row r="252" spans="2:13" x14ac:dyDescent="0.25">
      <c r="B252" s="24">
        <f t="shared" ca="1" si="15"/>
        <v>0.1274703403317049</v>
      </c>
      <c r="C252" s="25">
        <f t="shared" ca="1" si="16"/>
        <v>38.615692995391242</v>
      </c>
      <c r="H252" s="24">
        <v>250</v>
      </c>
      <c r="I252" s="24" t="e">
        <f ca="1"/>
        <v>#NAME?</v>
      </c>
      <c r="J252" s="24" t="e" cm="1">
        <f t="array" aca="1" ref="J252" ca="1">INDIRECT(ADDRESS(($F$2+1-H252)+2,9))</f>
        <v>#NAME?</v>
      </c>
      <c r="K252" s="24" t="e">
        <f t="shared" ca="1" si="17"/>
        <v>#NAME?</v>
      </c>
      <c r="L252" s="24" t="e">
        <f t="shared" ca="1" si="18"/>
        <v>#NAME?</v>
      </c>
      <c r="M252" s="24" t="e">
        <f t="shared" ca="1" si="19"/>
        <v>#NAME?</v>
      </c>
    </row>
    <row r="253" spans="2:13" x14ac:dyDescent="0.25">
      <c r="B253" s="24">
        <f t="shared" ca="1" si="15"/>
        <v>0.19278126959216757</v>
      </c>
      <c r="C253" s="25">
        <f t="shared" ca="1" si="16"/>
        <v>41.323072195581929</v>
      </c>
      <c r="H253" s="24">
        <v>251</v>
      </c>
      <c r="I253" s="24" t="e">
        <f ca="1"/>
        <v>#NAME?</v>
      </c>
      <c r="J253" s="24" t="e" cm="1">
        <f t="array" aca="1" ref="J253" ca="1">INDIRECT(ADDRESS(($F$2+1-H253)+2,9))</f>
        <v>#NAME?</v>
      </c>
      <c r="K253" s="24" t="e">
        <f t="shared" ca="1" si="17"/>
        <v>#NAME?</v>
      </c>
      <c r="L253" s="24" t="e">
        <f t="shared" ca="1" si="18"/>
        <v>#NAME?</v>
      </c>
      <c r="M253" s="24" t="e">
        <f t="shared" ca="1" si="19"/>
        <v>#NAME?</v>
      </c>
    </row>
    <row r="254" spans="2:13" x14ac:dyDescent="0.25">
      <c r="B254" s="24">
        <f t="shared" ca="1" si="15"/>
        <v>0.61421080659478333</v>
      </c>
      <c r="C254" s="25">
        <f t="shared" ca="1" si="16"/>
        <v>52.903109182461407</v>
      </c>
      <c r="H254" s="24">
        <v>252</v>
      </c>
      <c r="I254" s="24" t="e">
        <f ca="1"/>
        <v>#NAME?</v>
      </c>
      <c r="J254" s="24" t="e" cm="1">
        <f t="array" aca="1" ref="J254" ca="1">INDIRECT(ADDRESS(($F$2+1-H254)+2,9))</f>
        <v>#NAME?</v>
      </c>
      <c r="K254" s="24" t="e">
        <f t="shared" ca="1" si="17"/>
        <v>#NAME?</v>
      </c>
      <c r="L254" s="24" t="e">
        <f t="shared" ca="1" si="18"/>
        <v>#NAME?</v>
      </c>
      <c r="M254" s="24" t="e">
        <f t="shared" ca="1" si="19"/>
        <v>#NAME?</v>
      </c>
    </row>
    <row r="255" spans="2:13" x14ac:dyDescent="0.25">
      <c r="B255" s="24">
        <f t="shared" ca="1" si="15"/>
        <v>0.81606759394189377</v>
      </c>
      <c r="C255" s="25">
        <f t="shared" ca="1" si="16"/>
        <v>59.004800975949308</v>
      </c>
      <c r="H255" s="24">
        <v>253</v>
      </c>
      <c r="I255" s="24" t="e">
        <f ca="1"/>
        <v>#NAME?</v>
      </c>
      <c r="J255" s="24" t="e" cm="1">
        <f t="array" aca="1" ref="J255" ca="1">INDIRECT(ADDRESS(($F$2+1-H255)+2,9))</f>
        <v>#NAME?</v>
      </c>
      <c r="K255" s="24" t="e">
        <f t="shared" ca="1" si="17"/>
        <v>#NAME?</v>
      </c>
      <c r="L255" s="24" t="e">
        <f t="shared" ca="1" si="18"/>
        <v>#NAME?</v>
      </c>
      <c r="M255" s="24" t="e">
        <f t="shared" ca="1" si="19"/>
        <v>#NAME?</v>
      </c>
    </row>
    <row r="256" spans="2:13" x14ac:dyDescent="0.25">
      <c r="B256" s="24">
        <f t="shared" ca="1" si="15"/>
        <v>0.14363337947688593</v>
      </c>
      <c r="C256" s="25">
        <f t="shared" ca="1" si="16"/>
        <v>39.358632591129492</v>
      </c>
      <c r="H256" s="24">
        <v>254</v>
      </c>
      <c r="I256" s="24" t="e">
        <f ca="1"/>
        <v>#NAME?</v>
      </c>
      <c r="J256" s="24" t="e" cm="1">
        <f t="array" aca="1" ref="J256" ca="1">INDIRECT(ADDRESS(($F$2+1-H256)+2,9))</f>
        <v>#NAME?</v>
      </c>
      <c r="K256" s="24" t="e">
        <f t="shared" ca="1" si="17"/>
        <v>#NAME?</v>
      </c>
      <c r="L256" s="24" t="e">
        <f t="shared" ca="1" si="18"/>
        <v>#NAME?</v>
      </c>
      <c r="M256" s="24" t="e">
        <f t="shared" ca="1" si="19"/>
        <v>#NAME?</v>
      </c>
    </row>
    <row r="257" spans="2:13" x14ac:dyDescent="0.25">
      <c r="B257" s="24">
        <f t="shared" ca="1" si="15"/>
        <v>0.43476402695270466</v>
      </c>
      <c r="C257" s="25">
        <f t="shared" ca="1" si="16"/>
        <v>48.357420129772471</v>
      </c>
      <c r="H257" s="24">
        <v>255</v>
      </c>
      <c r="I257" s="24" t="e">
        <f ca="1"/>
        <v>#NAME?</v>
      </c>
      <c r="J257" s="24" t="e" cm="1">
        <f t="array" aca="1" ref="J257" ca="1">INDIRECT(ADDRESS(($F$2+1-H257)+2,9))</f>
        <v>#NAME?</v>
      </c>
      <c r="K257" s="24" t="e">
        <f t="shared" ca="1" si="17"/>
        <v>#NAME?</v>
      </c>
      <c r="L257" s="24" t="e">
        <f t="shared" ca="1" si="18"/>
        <v>#NAME?</v>
      </c>
      <c r="M257" s="24" t="e">
        <f t="shared" ca="1" si="19"/>
        <v>#NAME?</v>
      </c>
    </row>
    <row r="258" spans="2:13" x14ac:dyDescent="0.25">
      <c r="B258" s="24">
        <f t="shared" ca="1" si="15"/>
        <v>0.13091223990968526</v>
      </c>
      <c r="C258" s="25">
        <f t="shared" ca="1" si="16"/>
        <v>38.779107163286575</v>
      </c>
      <c r="H258" s="24">
        <v>256</v>
      </c>
      <c r="I258" s="24" t="e">
        <f ca="1"/>
        <v>#NAME?</v>
      </c>
      <c r="J258" s="24" t="e" cm="1">
        <f t="array" aca="1" ref="J258" ca="1">INDIRECT(ADDRESS(($F$2+1-H258)+2,9))</f>
        <v>#NAME?</v>
      </c>
      <c r="K258" s="24" t="e">
        <f t="shared" ca="1" si="17"/>
        <v>#NAME?</v>
      </c>
      <c r="L258" s="24" t="e">
        <f t="shared" ca="1" si="18"/>
        <v>#NAME?</v>
      </c>
      <c r="M258" s="24" t="e">
        <f t="shared" ca="1" si="19"/>
        <v>#NAME?</v>
      </c>
    </row>
    <row r="259" spans="2:13" x14ac:dyDescent="0.25">
      <c r="B259" s="24">
        <f t="shared" ca="1" si="15"/>
        <v>8.2019498280458181E-2</v>
      </c>
      <c r="C259" s="25">
        <f t="shared" ca="1" si="16"/>
        <v>36.083849420340336</v>
      </c>
      <c r="H259" s="24">
        <v>257</v>
      </c>
      <c r="I259" s="24" t="e">
        <f ca="1"/>
        <v>#NAME?</v>
      </c>
      <c r="J259" s="24" t="e" cm="1">
        <f t="array" aca="1" ref="J259" ca="1">INDIRECT(ADDRESS(($F$2+1-H259)+2,9))</f>
        <v>#NAME?</v>
      </c>
      <c r="K259" s="24" t="e">
        <f t="shared" ca="1" si="17"/>
        <v>#NAME?</v>
      </c>
      <c r="L259" s="24" t="e">
        <f t="shared" ca="1" si="18"/>
        <v>#NAME?</v>
      </c>
      <c r="M259" s="24" t="e">
        <f t="shared" ca="1" si="19"/>
        <v>#NAME?</v>
      </c>
    </row>
    <row r="260" spans="2:13" x14ac:dyDescent="0.25">
      <c r="B260" s="24">
        <f t="shared" ref="B260:B323" ca="1" si="20">RAND()</f>
        <v>0.32078170998747813</v>
      </c>
      <c r="C260" s="25">
        <f t="shared" ref="C260:C323" ca="1" si="21">_xlfn.NORM.INV(B260,50,10)</f>
        <v>45.34486008956933</v>
      </c>
      <c r="H260" s="24">
        <v>258</v>
      </c>
      <c r="I260" s="24" t="e">
        <f ca="1"/>
        <v>#NAME?</v>
      </c>
      <c r="J260" s="24" t="e" cm="1">
        <f t="array" aca="1" ref="J260" ca="1">INDIRECT(ADDRESS(($F$2+1-H260)+2,9))</f>
        <v>#NAME?</v>
      </c>
      <c r="K260" s="24" t="e">
        <f t="shared" ref="K260:K323" ca="1" si="22">_xlfn.NORM.DIST(I260,$F$5,$F$6,TRUE)</f>
        <v>#NAME?</v>
      </c>
      <c r="L260" s="24" t="e">
        <f t="shared" ref="L260:L323" ca="1" si="23">_xlfn.NORM.DIST(J260,$F$5,$F$6,TRUE)</f>
        <v>#NAME?</v>
      </c>
      <c r="M260" s="24" t="e">
        <f t="shared" ca="1" si="19"/>
        <v>#NAME?</v>
      </c>
    </row>
    <row r="261" spans="2:13" x14ac:dyDescent="0.25">
      <c r="B261" s="24">
        <f t="shared" ca="1" si="20"/>
        <v>0.46337367498420556</v>
      </c>
      <c r="C261" s="25">
        <f t="shared" ca="1" si="21"/>
        <v>49.080620633112908</v>
      </c>
      <c r="H261" s="24">
        <v>259</v>
      </c>
      <c r="I261" s="24" t="e">
        <f ca="1"/>
        <v>#NAME?</v>
      </c>
      <c r="J261" s="24" t="e" cm="1">
        <f t="array" aca="1" ref="J261" ca="1">INDIRECT(ADDRESS(($F$2+1-H261)+2,9))</f>
        <v>#NAME?</v>
      </c>
      <c r="K261" s="24" t="e">
        <f t="shared" ca="1" si="22"/>
        <v>#NAME?</v>
      </c>
      <c r="L261" s="24" t="e">
        <f t="shared" ca="1" si="23"/>
        <v>#NAME?</v>
      </c>
      <c r="M261" s="24" t="e">
        <f t="shared" ref="M261:M324" ca="1" si="24">((2*H261-1)/$F$2)*(LN(K261)+LN(1-L261))</f>
        <v>#NAME?</v>
      </c>
    </row>
    <row r="262" spans="2:13" x14ac:dyDescent="0.25">
      <c r="B262" s="24">
        <f t="shared" ca="1" si="20"/>
        <v>0.97226267076933992</v>
      </c>
      <c r="C262" s="25">
        <f t="shared" ca="1" si="21"/>
        <v>69.151399478112182</v>
      </c>
      <c r="H262" s="24">
        <v>260</v>
      </c>
      <c r="I262" s="24" t="e">
        <f ca="1"/>
        <v>#NAME?</v>
      </c>
      <c r="J262" s="24" t="e" cm="1">
        <f t="array" aca="1" ref="J262" ca="1">INDIRECT(ADDRESS(($F$2+1-H262)+2,9))</f>
        <v>#NAME?</v>
      </c>
      <c r="K262" s="24" t="e">
        <f t="shared" ca="1" si="22"/>
        <v>#NAME?</v>
      </c>
      <c r="L262" s="24" t="e">
        <f t="shared" ca="1" si="23"/>
        <v>#NAME?</v>
      </c>
      <c r="M262" s="24" t="e">
        <f t="shared" ca="1" si="24"/>
        <v>#NAME?</v>
      </c>
    </row>
    <row r="263" spans="2:13" x14ac:dyDescent="0.25">
      <c r="B263" s="24">
        <f t="shared" ca="1" si="20"/>
        <v>0.55796375505757778</v>
      </c>
      <c r="C263" s="25">
        <f t="shared" ca="1" si="21"/>
        <v>51.458085958995632</v>
      </c>
      <c r="H263" s="24">
        <v>261</v>
      </c>
      <c r="I263" s="24" t="e">
        <f ca="1"/>
        <v>#NAME?</v>
      </c>
      <c r="J263" s="24" t="e" cm="1">
        <f t="array" aca="1" ref="J263" ca="1">INDIRECT(ADDRESS(($F$2+1-H263)+2,9))</f>
        <v>#NAME?</v>
      </c>
      <c r="K263" s="24" t="e">
        <f t="shared" ca="1" si="22"/>
        <v>#NAME?</v>
      </c>
      <c r="L263" s="24" t="e">
        <f t="shared" ca="1" si="23"/>
        <v>#NAME?</v>
      </c>
      <c r="M263" s="24" t="e">
        <f t="shared" ca="1" si="24"/>
        <v>#NAME?</v>
      </c>
    </row>
    <row r="264" spans="2:13" x14ac:dyDescent="0.25">
      <c r="B264" s="24">
        <f t="shared" ca="1" si="20"/>
        <v>0.17649684598672133</v>
      </c>
      <c r="C264" s="25">
        <f t="shared" ca="1" si="21"/>
        <v>40.712018279497052</v>
      </c>
      <c r="H264" s="24">
        <v>262</v>
      </c>
      <c r="I264" s="24" t="e">
        <f ca="1"/>
        <v>#NAME?</v>
      </c>
      <c r="J264" s="24" t="e" cm="1">
        <f t="array" aca="1" ref="J264" ca="1">INDIRECT(ADDRESS(($F$2+1-H264)+2,9))</f>
        <v>#NAME?</v>
      </c>
      <c r="K264" s="24" t="e">
        <f t="shared" ca="1" si="22"/>
        <v>#NAME?</v>
      </c>
      <c r="L264" s="24" t="e">
        <f t="shared" ca="1" si="23"/>
        <v>#NAME?</v>
      </c>
      <c r="M264" s="24" t="e">
        <f t="shared" ca="1" si="24"/>
        <v>#NAME?</v>
      </c>
    </row>
    <row r="265" spans="2:13" x14ac:dyDescent="0.25">
      <c r="B265" s="24">
        <f t="shared" ca="1" si="20"/>
        <v>0.70012651681213389</v>
      </c>
      <c r="C265" s="25">
        <f t="shared" ca="1" si="21"/>
        <v>55.247644229035451</v>
      </c>
      <c r="H265" s="24">
        <v>263</v>
      </c>
      <c r="I265" s="24" t="e">
        <f ca="1"/>
        <v>#NAME?</v>
      </c>
      <c r="J265" s="24" t="e" cm="1">
        <f t="array" aca="1" ref="J265" ca="1">INDIRECT(ADDRESS(($F$2+1-H265)+2,9))</f>
        <v>#NAME?</v>
      </c>
      <c r="K265" s="24" t="e">
        <f t="shared" ca="1" si="22"/>
        <v>#NAME?</v>
      </c>
      <c r="L265" s="24" t="e">
        <f t="shared" ca="1" si="23"/>
        <v>#NAME?</v>
      </c>
      <c r="M265" s="24" t="e">
        <f t="shared" ca="1" si="24"/>
        <v>#NAME?</v>
      </c>
    </row>
    <row r="266" spans="2:13" x14ac:dyDescent="0.25">
      <c r="B266" s="24">
        <f t="shared" ca="1" si="20"/>
        <v>0.71297572863845948</v>
      </c>
      <c r="C266" s="25">
        <f t="shared" ca="1" si="21"/>
        <v>55.620990395130818</v>
      </c>
      <c r="H266" s="24">
        <v>264</v>
      </c>
      <c r="I266" s="24" t="e">
        <f ca="1"/>
        <v>#NAME?</v>
      </c>
      <c r="J266" s="24" t="e" cm="1">
        <f t="array" aca="1" ref="J266" ca="1">INDIRECT(ADDRESS(($F$2+1-H266)+2,9))</f>
        <v>#NAME?</v>
      </c>
      <c r="K266" s="24" t="e">
        <f t="shared" ca="1" si="22"/>
        <v>#NAME?</v>
      </c>
      <c r="L266" s="24" t="e">
        <f t="shared" ca="1" si="23"/>
        <v>#NAME?</v>
      </c>
      <c r="M266" s="24" t="e">
        <f t="shared" ca="1" si="24"/>
        <v>#NAME?</v>
      </c>
    </row>
    <row r="267" spans="2:13" x14ac:dyDescent="0.25">
      <c r="B267" s="24">
        <f t="shared" ca="1" si="20"/>
        <v>0.34365192897873398</v>
      </c>
      <c r="C267" s="25">
        <f t="shared" ca="1" si="21"/>
        <v>45.974833780696123</v>
      </c>
      <c r="H267" s="24">
        <v>265</v>
      </c>
      <c r="I267" s="24" t="e">
        <f ca="1"/>
        <v>#NAME?</v>
      </c>
      <c r="J267" s="24" t="e" cm="1">
        <f t="array" aca="1" ref="J267" ca="1">INDIRECT(ADDRESS(($F$2+1-H267)+2,9))</f>
        <v>#NAME?</v>
      </c>
      <c r="K267" s="24" t="e">
        <f t="shared" ca="1" si="22"/>
        <v>#NAME?</v>
      </c>
      <c r="L267" s="24" t="e">
        <f t="shared" ca="1" si="23"/>
        <v>#NAME?</v>
      </c>
      <c r="M267" s="24" t="e">
        <f t="shared" ca="1" si="24"/>
        <v>#NAME?</v>
      </c>
    </row>
    <row r="268" spans="2:13" x14ac:dyDescent="0.25">
      <c r="B268" s="24">
        <f t="shared" ca="1" si="20"/>
        <v>0.64338134030646887</v>
      </c>
      <c r="C268" s="25">
        <f t="shared" ca="1" si="21"/>
        <v>53.675117627508705</v>
      </c>
      <c r="H268" s="24">
        <v>266</v>
      </c>
      <c r="I268" s="24" t="e">
        <f ca="1"/>
        <v>#NAME?</v>
      </c>
      <c r="J268" s="24" t="e" cm="1">
        <f t="array" aca="1" ref="J268" ca="1">INDIRECT(ADDRESS(($F$2+1-H268)+2,9))</f>
        <v>#NAME?</v>
      </c>
      <c r="K268" s="24" t="e">
        <f t="shared" ca="1" si="22"/>
        <v>#NAME?</v>
      </c>
      <c r="L268" s="24" t="e">
        <f t="shared" ca="1" si="23"/>
        <v>#NAME?</v>
      </c>
      <c r="M268" s="24" t="e">
        <f t="shared" ca="1" si="24"/>
        <v>#NAME?</v>
      </c>
    </row>
    <row r="269" spans="2:13" x14ac:dyDescent="0.25">
      <c r="B269" s="24">
        <f t="shared" ca="1" si="20"/>
        <v>7.0476942229683148E-2</v>
      </c>
      <c r="C269" s="25">
        <f t="shared" ca="1" si="21"/>
        <v>35.277518692421921</v>
      </c>
      <c r="H269" s="24">
        <v>267</v>
      </c>
      <c r="I269" s="24" t="e">
        <f ca="1"/>
        <v>#NAME?</v>
      </c>
      <c r="J269" s="24" t="e" cm="1">
        <f t="array" aca="1" ref="J269" ca="1">INDIRECT(ADDRESS(($F$2+1-H269)+2,9))</f>
        <v>#NAME?</v>
      </c>
      <c r="K269" s="24" t="e">
        <f t="shared" ca="1" si="22"/>
        <v>#NAME?</v>
      </c>
      <c r="L269" s="24" t="e">
        <f t="shared" ca="1" si="23"/>
        <v>#NAME?</v>
      </c>
      <c r="M269" s="24" t="e">
        <f t="shared" ca="1" si="24"/>
        <v>#NAME?</v>
      </c>
    </row>
    <row r="270" spans="2:13" x14ac:dyDescent="0.25">
      <c r="B270" s="24">
        <f t="shared" ca="1" si="20"/>
        <v>0.69550840053979446</v>
      </c>
      <c r="C270" s="25">
        <f t="shared" ca="1" si="21"/>
        <v>55.115254120080301</v>
      </c>
      <c r="H270" s="24">
        <v>268</v>
      </c>
      <c r="I270" s="24" t="e">
        <f ca="1"/>
        <v>#NAME?</v>
      </c>
      <c r="J270" s="24" t="e" cm="1">
        <f t="array" aca="1" ref="J270" ca="1">INDIRECT(ADDRESS(($F$2+1-H270)+2,9))</f>
        <v>#NAME?</v>
      </c>
      <c r="K270" s="24" t="e">
        <f t="shared" ca="1" si="22"/>
        <v>#NAME?</v>
      </c>
      <c r="L270" s="24" t="e">
        <f t="shared" ca="1" si="23"/>
        <v>#NAME?</v>
      </c>
      <c r="M270" s="24" t="e">
        <f t="shared" ca="1" si="24"/>
        <v>#NAME?</v>
      </c>
    </row>
    <row r="271" spans="2:13" x14ac:dyDescent="0.25">
      <c r="B271" s="24">
        <f t="shared" ca="1" si="20"/>
        <v>0.29400181487071742</v>
      </c>
      <c r="C271" s="25">
        <f t="shared" ca="1" si="21"/>
        <v>44.582687080968945</v>
      </c>
      <c r="H271" s="24">
        <v>269</v>
      </c>
      <c r="I271" s="24" t="e">
        <f ca="1"/>
        <v>#NAME?</v>
      </c>
      <c r="J271" s="24" t="e" cm="1">
        <f t="array" aca="1" ref="J271" ca="1">INDIRECT(ADDRESS(($F$2+1-H271)+2,9))</f>
        <v>#NAME?</v>
      </c>
      <c r="K271" s="24" t="e">
        <f t="shared" ca="1" si="22"/>
        <v>#NAME?</v>
      </c>
      <c r="L271" s="24" t="e">
        <f t="shared" ca="1" si="23"/>
        <v>#NAME?</v>
      </c>
      <c r="M271" s="24" t="e">
        <f t="shared" ca="1" si="24"/>
        <v>#NAME?</v>
      </c>
    </row>
    <row r="272" spans="2:13" x14ac:dyDescent="0.25">
      <c r="B272" s="24">
        <f t="shared" ca="1" si="20"/>
        <v>0.89890308700925603</v>
      </c>
      <c r="C272" s="25">
        <f t="shared" ca="1" si="21"/>
        <v>62.75326149172092</v>
      </c>
      <c r="H272" s="24">
        <v>270</v>
      </c>
      <c r="I272" s="24" t="e">
        <f ca="1"/>
        <v>#NAME?</v>
      </c>
      <c r="J272" s="24" t="e" cm="1">
        <f t="array" aca="1" ref="J272" ca="1">INDIRECT(ADDRESS(($F$2+1-H272)+2,9))</f>
        <v>#NAME?</v>
      </c>
      <c r="K272" s="24" t="e">
        <f t="shared" ca="1" si="22"/>
        <v>#NAME?</v>
      </c>
      <c r="L272" s="24" t="e">
        <f t="shared" ca="1" si="23"/>
        <v>#NAME?</v>
      </c>
      <c r="M272" s="24" t="e">
        <f t="shared" ca="1" si="24"/>
        <v>#NAME?</v>
      </c>
    </row>
    <row r="273" spans="2:13" x14ac:dyDescent="0.25">
      <c r="B273" s="24">
        <f t="shared" ca="1" si="20"/>
        <v>0.79825326191281076</v>
      </c>
      <c r="C273" s="25">
        <f t="shared" ca="1" si="21"/>
        <v>58.353983186566857</v>
      </c>
      <c r="H273" s="24">
        <v>271</v>
      </c>
      <c r="I273" s="24" t="e">
        <f ca="1"/>
        <v>#NAME?</v>
      </c>
      <c r="J273" s="24" t="e" cm="1">
        <f t="array" aca="1" ref="J273" ca="1">INDIRECT(ADDRESS(($F$2+1-H273)+2,9))</f>
        <v>#NAME?</v>
      </c>
      <c r="K273" s="24" t="e">
        <f t="shared" ca="1" si="22"/>
        <v>#NAME?</v>
      </c>
      <c r="L273" s="24" t="e">
        <f t="shared" ca="1" si="23"/>
        <v>#NAME?</v>
      </c>
      <c r="M273" s="24" t="e">
        <f t="shared" ca="1" si="24"/>
        <v>#NAME?</v>
      </c>
    </row>
    <row r="274" spans="2:13" x14ac:dyDescent="0.25">
      <c r="B274" s="24">
        <f t="shared" ca="1" si="20"/>
        <v>0.73735664229145126</v>
      </c>
      <c r="C274" s="25">
        <f t="shared" ca="1" si="21"/>
        <v>56.352172789552974</v>
      </c>
      <c r="H274" s="24">
        <v>272</v>
      </c>
      <c r="I274" s="24" t="e">
        <f ca="1"/>
        <v>#NAME?</v>
      </c>
      <c r="J274" s="24" t="e" cm="1">
        <f t="array" aca="1" ref="J274" ca="1">INDIRECT(ADDRESS(($F$2+1-H274)+2,9))</f>
        <v>#NAME?</v>
      </c>
      <c r="K274" s="24" t="e">
        <f t="shared" ca="1" si="22"/>
        <v>#NAME?</v>
      </c>
      <c r="L274" s="24" t="e">
        <f t="shared" ca="1" si="23"/>
        <v>#NAME?</v>
      </c>
      <c r="M274" s="24" t="e">
        <f t="shared" ca="1" si="24"/>
        <v>#NAME?</v>
      </c>
    </row>
    <row r="275" spans="2:13" x14ac:dyDescent="0.25">
      <c r="B275" s="24">
        <f t="shared" ca="1" si="20"/>
        <v>0.4133232410375498</v>
      </c>
      <c r="C275" s="25">
        <f t="shared" ca="1" si="21"/>
        <v>47.809954226037263</v>
      </c>
      <c r="H275" s="24">
        <v>273</v>
      </c>
      <c r="I275" s="24" t="e">
        <f ca="1"/>
        <v>#NAME?</v>
      </c>
      <c r="J275" s="24" t="e" cm="1">
        <f t="array" aca="1" ref="J275" ca="1">INDIRECT(ADDRESS(($F$2+1-H275)+2,9))</f>
        <v>#NAME?</v>
      </c>
      <c r="K275" s="24" t="e">
        <f t="shared" ca="1" si="22"/>
        <v>#NAME?</v>
      </c>
      <c r="L275" s="24" t="e">
        <f t="shared" ca="1" si="23"/>
        <v>#NAME?</v>
      </c>
      <c r="M275" s="24" t="e">
        <f t="shared" ca="1" si="24"/>
        <v>#NAME?</v>
      </c>
    </row>
    <row r="276" spans="2:13" x14ac:dyDescent="0.25">
      <c r="B276" s="24">
        <f t="shared" ca="1" si="20"/>
        <v>0.28172791732449232</v>
      </c>
      <c r="C276" s="25">
        <f t="shared" ca="1" si="21"/>
        <v>44.222839401205583</v>
      </c>
      <c r="H276" s="24">
        <v>274</v>
      </c>
      <c r="I276" s="24" t="e">
        <f ca="1"/>
        <v>#NAME?</v>
      </c>
      <c r="J276" s="24" t="e" cm="1">
        <f t="array" aca="1" ref="J276" ca="1">INDIRECT(ADDRESS(($F$2+1-H276)+2,9))</f>
        <v>#NAME?</v>
      </c>
      <c r="K276" s="24" t="e">
        <f t="shared" ca="1" si="22"/>
        <v>#NAME?</v>
      </c>
      <c r="L276" s="24" t="e">
        <f t="shared" ca="1" si="23"/>
        <v>#NAME?</v>
      </c>
      <c r="M276" s="24" t="e">
        <f t="shared" ca="1" si="24"/>
        <v>#NAME?</v>
      </c>
    </row>
    <row r="277" spans="2:13" x14ac:dyDescent="0.25">
      <c r="B277" s="24">
        <f t="shared" ca="1" si="20"/>
        <v>0.95354152233458123</v>
      </c>
      <c r="C277" s="25">
        <f t="shared" ca="1" si="21"/>
        <v>66.802074757896506</v>
      </c>
      <c r="H277" s="24">
        <v>275</v>
      </c>
      <c r="I277" s="24" t="e">
        <f ca="1"/>
        <v>#NAME?</v>
      </c>
      <c r="J277" s="24" t="e" cm="1">
        <f t="array" aca="1" ref="J277" ca="1">INDIRECT(ADDRESS(($F$2+1-H277)+2,9))</f>
        <v>#NAME?</v>
      </c>
      <c r="K277" s="24" t="e">
        <f t="shared" ca="1" si="22"/>
        <v>#NAME?</v>
      </c>
      <c r="L277" s="24" t="e">
        <f t="shared" ca="1" si="23"/>
        <v>#NAME?</v>
      </c>
      <c r="M277" s="24" t="e">
        <f t="shared" ca="1" si="24"/>
        <v>#NAME?</v>
      </c>
    </row>
    <row r="278" spans="2:13" x14ac:dyDescent="0.25">
      <c r="B278" s="24">
        <f t="shared" ca="1" si="20"/>
        <v>0.7912041008207088</v>
      </c>
      <c r="C278" s="25">
        <f t="shared" ca="1" si="21"/>
        <v>58.10606299013331</v>
      </c>
      <c r="H278" s="24">
        <v>276</v>
      </c>
      <c r="I278" s="24" t="e">
        <f ca="1"/>
        <v>#NAME?</v>
      </c>
      <c r="J278" s="24" t="e" cm="1">
        <f t="array" aca="1" ref="J278" ca="1">INDIRECT(ADDRESS(($F$2+1-H278)+2,9))</f>
        <v>#NAME?</v>
      </c>
      <c r="K278" s="24" t="e">
        <f t="shared" ca="1" si="22"/>
        <v>#NAME?</v>
      </c>
      <c r="L278" s="24" t="e">
        <f t="shared" ca="1" si="23"/>
        <v>#NAME?</v>
      </c>
      <c r="M278" s="24" t="e">
        <f t="shared" ca="1" si="24"/>
        <v>#NAME?</v>
      </c>
    </row>
    <row r="279" spans="2:13" x14ac:dyDescent="0.25">
      <c r="B279" s="24">
        <f t="shared" ca="1" si="20"/>
        <v>3.9339206539221738E-3</v>
      </c>
      <c r="C279" s="25">
        <f t="shared" ca="1" si="21"/>
        <v>23.423107964372676</v>
      </c>
      <c r="H279" s="24">
        <v>277</v>
      </c>
      <c r="I279" s="24" t="e">
        <f ca="1"/>
        <v>#NAME?</v>
      </c>
      <c r="J279" s="24" t="e" cm="1">
        <f t="array" aca="1" ref="J279" ca="1">INDIRECT(ADDRESS(($F$2+1-H279)+2,9))</f>
        <v>#NAME?</v>
      </c>
      <c r="K279" s="24" t="e">
        <f t="shared" ca="1" si="22"/>
        <v>#NAME?</v>
      </c>
      <c r="L279" s="24" t="e">
        <f t="shared" ca="1" si="23"/>
        <v>#NAME?</v>
      </c>
      <c r="M279" s="24" t="e">
        <f t="shared" ca="1" si="24"/>
        <v>#NAME?</v>
      </c>
    </row>
    <row r="280" spans="2:13" x14ac:dyDescent="0.25">
      <c r="B280" s="24">
        <f t="shared" ca="1" si="20"/>
        <v>0.87169166575301471</v>
      </c>
      <c r="C280" s="25">
        <f t="shared" ca="1" si="21"/>
        <v>61.344241623591827</v>
      </c>
      <c r="H280" s="24">
        <v>278</v>
      </c>
      <c r="I280" s="24" t="e">
        <f ca="1"/>
        <v>#NAME?</v>
      </c>
      <c r="J280" s="24" t="e" cm="1">
        <f t="array" aca="1" ref="J280" ca="1">INDIRECT(ADDRESS(($F$2+1-H280)+2,9))</f>
        <v>#NAME?</v>
      </c>
      <c r="K280" s="24" t="e">
        <f t="shared" ca="1" si="22"/>
        <v>#NAME?</v>
      </c>
      <c r="L280" s="24" t="e">
        <f t="shared" ca="1" si="23"/>
        <v>#NAME?</v>
      </c>
      <c r="M280" s="24" t="e">
        <f t="shared" ca="1" si="24"/>
        <v>#NAME?</v>
      </c>
    </row>
    <row r="281" spans="2:13" x14ac:dyDescent="0.25">
      <c r="B281" s="24">
        <f t="shared" ca="1" si="20"/>
        <v>0.42384286674686222</v>
      </c>
      <c r="C281" s="25">
        <f t="shared" ca="1" si="21"/>
        <v>48.07927905771102</v>
      </c>
      <c r="H281" s="24">
        <v>279</v>
      </c>
      <c r="I281" s="24" t="e">
        <f ca="1"/>
        <v>#NAME?</v>
      </c>
      <c r="J281" s="24" t="e" cm="1">
        <f t="array" aca="1" ref="J281" ca="1">INDIRECT(ADDRESS(($F$2+1-H281)+2,9))</f>
        <v>#NAME?</v>
      </c>
      <c r="K281" s="24" t="e">
        <f t="shared" ca="1" si="22"/>
        <v>#NAME?</v>
      </c>
      <c r="L281" s="24" t="e">
        <f t="shared" ca="1" si="23"/>
        <v>#NAME?</v>
      </c>
      <c r="M281" s="24" t="e">
        <f t="shared" ca="1" si="24"/>
        <v>#NAME?</v>
      </c>
    </row>
    <row r="282" spans="2:13" x14ac:dyDescent="0.25">
      <c r="B282" s="24">
        <f t="shared" ca="1" si="20"/>
        <v>0.96930473500608261</v>
      </c>
      <c r="C282" s="25">
        <f t="shared" ca="1" si="21"/>
        <v>68.706722027269834</v>
      </c>
      <c r="H282" s="24">
        <v>280</v>
      </c>
      <c r="I282" s="24" t="e">
        <f ca="1"/>
        <v>#NAME?</v>
      </c>
      <c r="J282" s="24" t="e" cm="1">
        <f t="array" aca="1" ref="J282" ca="1">INDIRECT(ADDRESS(($F$2+1-H282)+2,9))</f>
        <v>#NAME?</v>
      </c>
      <c r="K282" s="24" t="e">
        <f t="shared" ca="1" si="22"/>
        <v>#NAME?</v>
      </c>
      <c r="L282" s="24" t="e">
        <f t="shared" ca="1" si="23"/>
        <v>#NAME?</v>
      </c>
      <c r="M282" s="24" t="e">
        <f t="shared" ca="1" si="24"/>
        <v>#NAME?</v>
      </c>
    </row>
    <row r="283" spans="2:13" x14ac:dyDescent="0.25">
      <c r="B283" s="24">
        <f t="shared" ca="1" si="20"/>
        <v>0.9527041902423552</v>
      </c>
      <c r="C283" s="25">
        <f t="shared" ca="1" si="21"/>
        <v>66.716588165331871</v>
      </c>
      <c r="H283" s="24">
        <v>281</v>
      </c>
      <c r="I283" s="24" t="e">
        <f ca="1"/>
        <v>#NAME?</v>
      </c>
      <c r="J283" s="24" t="e" cm="1">
        <f t="array" aca="1" ref="J283" ca="1">INDIRECT(ADDRESS(($F$2+1-H283)+2,9))</f>
        <v>#NAME?</v>
      </c>
      <c r="K283" s="24" t="e">
        <f t="shared" ca="1" si="22"/>
        <v>#NAME?</v>
      </c>
      <c r="L283" s="24" t="e">
        <f t="shared" ca="1" si="23"/>
        <v>#NAME?</v>
      </c>
      <c r="M283" s="24" t="e">
        <f t="shared" ca="1" si="24"/>
        <v>#NAME?</v>
      </c>
    </row>
    <row r="284" spans="2:13" x14ac:dyDescent="0.25">
      <c r="B284" s="24">
        <f t="shared" ca="1" si="20"/>
        <v>0.54899055714187472</v>
      </c>
      <c r="C284" s="25">
        <f t="shared" ca="1" si="21"/>
        <v>51.231113979090829</v>
      </c>
      <c r="H284" s="24">
        <v>282</v>
      </c>
      <c r="I284" s="24" t="e">
        <f ca="1"/>
        <v>#NAME?</v>
      </c>
      <c r="J284" s="24" t="e" cm="1">
        <f t="array" aca="1" ref="J284" ca="1">INDIRECT(ADDRESS(($F$2+1-H284)+2,9))</f>
        <v>#NAME?</v>
      </c>
      <c r="K284" s="24" t="e">
        <f t="shared" ca="1" si="22"/>
        <v>#NAME?</v>
      </c>
      <c r="L284" s="24" t="e">
        <f t="shared" ca="1" si="23"/>
        <v>#NAME?</v>
      </c>
      <c r="M284" s="24" t="e">
        <f t="shared" ca="1" si="24"/>
        <v>#NAME?</v>
      </c>
    </row>
    <row r="285" spans="2:13" x14ac:dyDescent="0.25">
      <c r="B285" s="24">
        <f t="shared" ca="1" si="20"/>
        <v>0.30888675058595816</v>
      </c>
      <c r="C285" s="25">
        <f t="shared" ca="1" si="21"/>
        <v>45.009916493442653</v>
      </c>
      <c r="H285" s="24">
        <v>283</v>
      </c>
      <c r="I285" s="24" t="e">
        <f ca="1"/>
        <v>#NAME?</v>
      </c>
      <c r="J285" s="24" t="e" cm="1">
        <f t="array" aca="1" ref="J285" ca="1">INDIRECT(ADDRESS(($F$2+1-H285)+2,9))</f>
        <v>#NAME?</v>
      </c>
      <c r="K285" s="24" t="e">
        <f t="shared" ca="1" si="22"/>
        <v>#NAME?</v>
      </c>
      <c r="L285" s="24" t="e">
        <f t="shared" ca="1" si="23"/>
        <v>#NAME?</v>
      </c>
      <c r="M285" s="24" t="e">
        <f t="shared" ca="1" si="24"/>
        <v>#NAME?</v>
      </c>
    </row>
    <row r="286" spans="2:13" x14ac:dyDescent="0.25">
      <c r="B286" s="24">
        <f t="shared" ca="1" si="20"/>
        <v>0.16908160195288091</v>
      </c>
      <c r="C286" s="25">
        <f t="shared" ca="1" si="21"/>
        <v>40.421991765700206</v>
      </c>
      <c r="H286" s="24">
        <v>284</v>
      </c>
      <c r="I286" s="24" t="e">
        <f ca="1"/>
        <v>#NAME?</v>
      </c>
      <c r="J286" s="24" t="e" cm="1">
        <f t="array" aca="1" ref="J286" ca="1">INDIRECT(ADDRESS(($F$2+1-H286)+2,9))</f>
        <v>#NAME?</v>
      </c>
      <c r="K286" s="24" t="e">
        <f t="shared" ca="1" si="22"/>
        <v>#NAME?</v>
      </c>
      <c r="L286" s="24" t="e">
        <f t="shared" ca="1" si="23"/>
        <v>#NAME?</v>
      </c>
      <c r="M286" s="24" t="e">
        <f t="shared" ca="1" si="24"/>
        <v>#NAME?</v>
      </c>
    </row>
    <row r="287" spans="2:13" x14ac:dyDescent="0.25">
      <c r="B287" s="24">
        <f t="shared" ca="1" si="20"/>
        <v>0.47685583246068786</v>
      </c>
      <c r="C287" s="25">
        <f t="shared" ca="1" si="21"/>
        <v>49.419535949387786</v>
      </c>
      <c r="H287" s="24">
        <v>285</v>
      </c>
      <c r="I287" s="24" t="e">
        <f ca="1"/>
        <v>#NAME?</v>
      </c>
      <c r="J287" s="24" t="e" cm="1">
        <f t="array" aca="1" ref="J287" ca="1">INDIRECT(ADDRESS(($F$2+1-H287)+2,9))</f>
        <v>#NAME?</v>
      </c>
      <c r="K287" s="24" t="e">
        <f t="shared" ca="1" si="22"/>
        <v>#NAME?</v>
      </c>
      <c r="L287" s="24" t="e">
        <f t="shared" ca="1" si="23"/>
        <v>#NAME?</v>
      </c>
      <c r="M287" s="24" t="e">
        <f t="shared" ca="1" si="24"/>
        <v>#NAME?</v>
      </c>
    </row>
    <row r="288" spans="2:13" x14ac:dyDescent="0.25">
      <c r="B288" s="24">
        <f t="shared" ca="1" si="20"/>
        <v>0.74756624335657695</v>
      </c>
      <c r="C288" s="25">
        <f t="shared" ca="1" si="21"/>
        <v>56.668506856885124</v>
      </c>
      <c r="H288" s="24">
        <v>286</v>
      </c>
      <c r="I288" s="24" t="e">
        <f ca="1"/>
        <v>#NAME?</v>
      </c>
      <c r="J288" s="24" t="e" cm="1">
        <f t="array" aca="1" ref="J288" ca="1">INDIRECT(ADDRESS(($F$2+1-H288)+2,9))</f>
        <v>#NAME?</v>
      </c>
      <c r="K288" s="24" t="e">
        <f t="shared" ca="1" si="22"/>
        <v>#NAME?</v>
      </c>
      <c r="L288" s="24" t="e">
        <f t="shared" ca="1" si="23"/>
        <v>#NAME?</v>
      </c>
      <c r="M288" s="24" t="e">
        <f t="shared" ca="1" si="24"/>
        <v>#NAME?</v>
      </c>
    </row>
    <row r="289" spans="2:13" x14ac:dyDescent="0.25">
      <c r="B289" s="24">
        <f t="shared" ca="1" si="20"/>
        <v>0.65127174540791921</v>
      </c>
      <c r="C289" s="25">
        <f t="shared" ca="1" si="21"/>
        <v>53.887561935160143</v>
      </c>
      <c r="H289" s="24">
        <v>287</v>
      </c>
      <c r="I289" s="24" t="e">
        <f ca="1"/>
        <v>#NAME?</v>
      </c>
      <c r="J289" s="24" t="e" cm="1">
        <f t="array" aca="1" ref="J289" ca="1">INDIRECT(ADDRESS(($F$2+1-H289)+2,9))</f>
        <v>#NAME?</v>
      </c>
      <c r="K289" s="24" t="e">
        <f t="shared" ca="1" si="22"/>
        <v>#NAME?</v>
      </c>
      <c r="L289" s="24" t="e">
        <f t="shared" ca="1" si="23"/>
        <v>#NAME?</v>
      </c>
      <c r="M289" s="24" t="e">
        <f t="shared" ca="1" si="24"/>
        <v>#NAME?</v>
      </c>
    </row>
    <row r="290" spans="2:13" x14ac:dyDescent="0.25">
      <c r="B290" s="24">
        <f t="shared" ca="1" si="20"/>
        <v>0.71436025697809791</v>
      </c>
      <c r="C290" s="25">
        <f t="shared" ca="1" si="21"/>
        <v>55.661681396956496</v>
      </c>
      <c r="H290" s="24">
        <v>288</v>
      </c>
      <c r="I290" s="24" t="e">
        <f ca="1"/>
        <v>#NAME?</v>
      </c>
      <c r="J290" s="24" t="e" cm="1">
        <f t="array" aca="1" ref="J290" ca="1">INDIRECT(ADDRESS(($F$2+1-H290)+2,9))</f>
        <v>#NAME?</v>
      </c>
      <c r="K290" s="24" t="e">
        <f t="shared" ca="1" si="22"/>
        <v>#NAME?</v>
      </c>
      <c r="L290" s="24" t="e">
        <f t="shared" ca="1" si="23"/>
        <v>#NAME?</v>
      </c>
      <c r="M290" s="24" t="e">
        <f t="shared" ca="1" si="24"/>
        <v>#NAME?</v>
      </c>
    </row>
    <row r="291" spans="2:13" x14ac:dyDescent="0.25">
      <c r="B291" s="24">
        <f t="shared" ca="1" si="20"/>
        <v>0.44017756192929702</v>
      </c>
      <c r="C291" s="25">
        <f t="shared" ca="1" si="21"/>
        <v>48.494809520697864</v>
      </c>
      <c r="H291" s="24">
        <v>289</v>
      </c>
      <c r="I291" s="24" t="e">
        <f ca="1"/>
        <v>#NAME?</v>
      </c>
      <c r="J291" s="24" t="e" cm="1">
        <f t="array" aca="1" ref="J291" ca="1">INDIRECT(ADDRESS(($F$2+1-H291)+2,9))</f>
        <v>#NAME?</v>
      </c>
      <c r="K291" s="24" t="e">
        <f t="shared" ca="1" si="22"/>
        <v>#NAME?</v>
      </c>
      <c r="L291" s="24" t="e">
        <f t="shared" ca="1" si="23"/>
        <v>#NAME?</v>
      </c>
      <c r="M291" s="24" t="e">
        <f t="shared" ca="1" si="24"/>
        <v>#NAME?</v>
      </c>
    </row>
    <row r="292" spans="2:13" x14ac:dyDescent="0.25">
      <c r="B292" s="24">
        <f t="shared" ca="1" si="20"/>
        <v>0.54852956345028503</v>
      </c>
      <c r="C292" s="25">
        <f t="shared" ca="1" si="21"/>
        <v>51.219471510790498</v>
      </c>
      <c r="H292" s="24">
        <v>290</v>
      </c>
      <c r="I292" s="24" t="e">
        <f ca="1"/>
        <v>#NAME?</v>
      </c>
      <c r="J292" s="24" t="e" cm="1">
        <f t="array" aca="1" ref="J292" ca="1">INDIRECT(ADDRESS(($F$2+1-H292)+2,9))</f>
        <v>#NAME?</v>
      </c>
      <c r="K292" s="24" t="e">
        <f t="shared" ca="1" si="22"/>
        <v>#NAME?</v>
      </c>
      <c r="L292" s="24" t="e">
        <f t="shared" ca="1" si="23"/>
        <v>#NAME?</v>
      </c>
      <c r="M292" s="24" t="e">
        <f t="shared" ca="1" si="24"/>
        <v>#NAME?</v>
      </c>
    </row>
    <row r="293" spans="2:13" x14ac:dyDescent="0.25">
      <c r="B293" s="24">
        <f t="shared" ca="1" si="20"/>
        <v>0.87602239128989656</v>
      </c>
      <c r="C293" s="25">
        <f t="shared" ca="1" si="21"/>
        <v>61.553302390058853</v>
      </c>
      <c r="H293" s="24">
        <v>291</v>
      </c>
      <c r="I293" s="24" t="e">
        <f ca="1"/>
        <v>#NAME?</v>
      </c>
      <c r="J293" s="24" t="e" cm="1">
        <f t="array" aca="1" ref="J293" ca="1">INDIRECT(ADDRESS(($F$2+1-H293)+2,9))</f>
        <v>#NAME?</v>
      </c>
      <c r="K293" s="24" t="e">
        <f t="shared" ca="1" si="22"/>
        <v>#NAME?</v>
      </c>
      <c r="L293" s="24" t="e">
        <f t="shared" ca="1" si="23"/>
        <v>#NAME?</v>
      </c>
      <c r="M293" s="24" t="e">
        <f t="shared" ca="1" si="24"/>
        <v>#NAME?</v>
      </c>
    </row>
    <row r="294" spans="2:13" x14ac:dyDescent="0.25">
      <c r="B294" s="24">
        <f t="shared" ca="1" si="20"/>
        <v>0.24951813263069078</v>
      </c>
      <c r="C294" s="25">
        <f t="shared" ca="1" si="21"/>
        <v>43.239931016395914</v>
      </c>
      <c r="H294" s="24">
        <v>292</v>
      </c>
      <c r="I294" s="24" t="e">
        <f ca="1"/>
        <v>#NAME?</v>
      </c>
      <c r="J294" s="24" t="e" cm="1">
        <f t="array" aca="1" ref="J294" ca="1">INDIRECT(ADDRESS(($F$2+1-H294)+2,9))</f>
        <v>#NAME?</v>
      </c>
      <c r="K294" s="24" t="e">
        <f t="shared" ca="1" si="22"/>
        <v>#NAME?</v>
      </c>
      <c r="L294" s="24" t="e">
        <f t="shared" ca="1" si="23"/>
        <v>#NAME?</v>
      </c>
      <c r="M294" s="24" t="e">
        <f t="shared" ca="1" si="24"/>
        <v>#NAME?</v>
      </c>
    </row>
    <row r="295" spans="2:13" x14ac:dyDescent="0.25">
      <c r="B295" s="24">
        <f t="shared" ca="1" si="20"/>
        <v>0.80204476888075815</v>
      </c>
      <c r="C295" s="25">
        <f t="shared" ca="1" si="21"/>
        <v>58.489475789098698</v>
      </c>
      <c r="H295" s="24">
        <v>293</v>
      </c>
      <c r="I295" s="24" t="e">
        <f ca="1"/>
        <v>#NAME?</v>
      </c>
      <c r="J295" s="24" t="e" cm="1">
        <f t="array" aca="1" ref="J295" ca="1">INDIRECT(ADDRESS(($F$2+1-H295)+2,9))</f>
        <v>#NAME?</v>
      </c>
      <c r="K295" s="24" t="e">
        <f t="shared" ca="1" si="22"/>
        <v>#NAME?</v>
      </c>
      <c r="L295" s="24" t="e">
        <f t="shared" ca="1" si="23"/>
        <v>#NAME?</v>
      </c>
      <c r="M295" s="24" t="e">
        <f t="shared" ca="1" si="24"/>
        <v>#NAME?</v>
      </c>
    </row>
    <row r="296" spans="2:13" x14ac:dyDescent="0.25">
      <c r="B296" s="24">
        <f t="shared" ca="1" si="20"/>
        <v>0.18112882071522129</v>
      </c>
      <c r="C296" s="25">
        <f t="shared" ca="1" si="21"/>
        <v>40.889283853703311</v>
      </c>
      <c r="H296" s="24">
        <v>294</v>
      </c>
      <c r="I296" s="24" t="e">
        <f ca="1"/>
        <v>#NAME?</v>
      </c>
      <c r="J296" s="24" t="e" cm="1">
        <f t="array" aca="1" ref="J296" ca="1">INDIRECT(ADDRESS(($F$2+1-H296)+2,9))</f>
        <v>#NAME?</v>
      </c>
      <c r="K296" s="24" t="e">
        <f t="shared" ca="1" si="22"/>
        <v>#NAME?</v>
      </c>
      <c r="L296" s="24" t="e">
        <f t="shared" ca="1" si="23"/>
        <v>#NAME?</v>
      </c>
      <c r="M296" s="24" t="e">
        <f t="shared" ca="1" si="24"/>
        <v>#NAME?</v>
      </c>
    </row>
    <row r="297" spans="2:13" x14ac:dyDescent="0.25">
      <c r="B297" s="24">
        <f t="shared" ca="1" si="20"/>
        <v>0.1606341349414403</v>
      </c>
      <c r="C297" s="25">
        <f t="shared" ca="1" si="21"/>
        <v>40.081450133422223</v>
      </c>
      <c r="H297" s="24">
        <v>295</v>
      </c>
      <c r="I297" s="24" t="e">
        <f ca="1"/>
        <v>#NAME?</v>
      </c>
      <c r="J297" s="24" t="e" cm="1">
        <f t="array" aca="1" ref="J297" ca="1">INDIRECT(ADDRESS(($F$2+1-H297)+2,9))</f>
        <v>#NAME?</v>
      </c>
      <c r="K297" s="24" t="e">
        <f t="shared" ca="1" si="22"/>
        <v>#NAME?</v>
      </c>
      <c r="L297" s="24" t="e">
        <f t="shared" ca="1" si="23"/>
        <v>#NAME?</v>
      </c>
      <c r="M297" s="24" t="e">
        <f t="shared" ca="1" si="24"/>
        <v>#NAME?</v>
      </c>
    </row>
    <row r="298" spans="2:13" x14ac:dyDescent="0.25">
      <c r="B298" s="24">
        <f t="shared" ca="1" si="20"/>
        <v>0.25409415641305888</v>
      </c>
      <c r="C298" s="25">
        <f t="shared" ca="1" si="21"/>
        <v>43.383387012688281</v>
      </c>
      <c r="H298" s="24">
        <v>296</v>
      </c>
      <c r="I298" s="24" t="e">
        <f ca="1"/>
        <v>#NAME?</v>
      </c>
      <c r="J298" s="24" t="e" cm="1">
        <f t="array" aca="1" ref="J298" ca="1">INDIRECT(ADDRESS(($F$2+1-H298)+2,9))</f>
        <v>#NAME?</v>
      </c>
      <c r="K298" s="24" t="e">
        <f t="shared" ca="1" si="22"/>
        <v>#NAME?</v>
      </c>
      <c r="L298" s="24" t="e">
        <f t="shared" ca="1" si="23"/>
        <v>#NAME?</v>
      </c>
      <c r="M298" s="24" t="e">
        <f t="shared" ca="1" si="24"/>
        <v>#NAME?</v>
      </c>
    </row>
    <row r="299" spans="2:13" x14ac:dyDescent="0.25">
      <c r="B299" s="24">
        <f t="shared" ca="1" si="20"/>
        <v>0.81487792307552276</v>
      </c>
      <c r="C299" s="25">
        <f t="shared" ca="1" si="21"/>
        <v>58.96016119973126</v>
      </c>
      <c r="H299" s="24">
        <v>297</v>
      </c>
      <c r="I299" s="24" t="e">
        <f ca="1"/>
        <v>#NAME?</v>
      </c>
      <c r="J299" s="24" t="e" cm="1">
        <f t="array" aca="1" ref="J299" ca="1">INDIRECT(ADDRESS(($F$2+1-H299)+2,9))</f>
        <v>#NAME?</v>
      </c>
      <c r="K299" s="24" t="e">
        <f t="shared" ca="1" si="22"/>
        <v>#NAME?</v>
      </c>
      <c r="L299" s="24" t="e">
        <f t="shared" ca="1" si="23"/>
        <v>#NAME?</v>
      </c>
      <c r="M299" s="24" t="e">
        <f t="shared" ca="1" si="24"/>
        <v>#NAME?</v>
      </c>
    </row>
    <row r="300" spans="2:13" x14ac:dyDescent="0.25">
      <c r="B300" s="24">
        <f t="shared" ca="1" si="20"/>
        <v>0.32131613281550764</v>
      </c>
      <c r="C300" s="25">
        <f t="shared" ca="1" si="21"/>
        <v>45.359783935202636</v>
      </c>
      <c r="H300" s="24">
        <v>298</v>
      </c>
      <c r="I300" s="24" t="e">
        <f ca="1"/>
        <v>#NAME?</v>
      </c>
      <c r="J300" s="24" t="e" cm="1">
        <f t="array" aca="1" ref="J300" ca="1">INDIRECT(ADDRESS(($F$2+1-H300)+2,9))</f>
        <v>#NAME?</v>
      </c>
      <c r="K300" s="24" t="e">
        <f t="shared" ca="1" si="22"/>
        <v>#NAME?</v>
      </c>
      <c r="L300" s="24" t="e">
        <f t="shared" ca="1" si="23"/>
        <v>#NAME?</v>
      </c>
      <c r="M300" s="24" t="e">
        <f t="shared" ca="1" si="24"/>
        <v>#NAME?</v>
      </c>
    </row>
    <row r="301" spans="2:13" x14ac:dyDescent="0.25">
      <c r="B301" s="24">
        <f t="shared" ca="1" si="20"/>
        <v>0.59923700002396274</v>
      </c>
      <c r="C301" s="25">
        <f t="shared" ca="1" si="21"/>
        <v>52.513726644234943</v>
      </c>
      <c r="H301" s="24">
        <v>299</v>
      </c>
      <c r="I301" s="24" t="e">
        <f ca="1"/>
        <v>#NAME?</v>
      </c>
      <c r="J301" s="24" t="e" cm="1">
        <f t="array" aca="1" ref="J301" ca="1">INDIRECT(ADDRESS(($F$2+1-H301)+2,9))</f>
        <v>#NAME?</v>
      </c>
      <c r="K301" s="24" t="e">
        <f t="shared" ca="1" si="22"/>
        <v>#NAME?</v>
      </c>
      <c r="L301" s="24" t="e">
        <f t="shared" ca="1" si="23"/>
        <v>#NAME?</v>
      </c>
      <c r="M301" s="24" t="e">
        <f t="shared" ca="1" si="24"/>
        <v>#NAME?</v>
      </c>
    </row>
    <row r="302" spans="2:13" x14ac:dyDescent="0.25">
      <c r="B302" s="24">
        <f t="shared" ca="1" si="20"/>
        <v>0.48171828813170448</v>
      </c>
      <c r="C302" s="25">
        <f t="shared" ca="1" si="21"/>
        <v>49.54158493624471</v>
      </c>
      <c r="H302" s="24">
        <v>300</v>
      </c>
      <c r="I302" s="24" t="e">
        <f ca="1"/>
        <v>#NAME?</v>
      </c>
      <c r="J302" s="24" t="e" cm="1">
        <f t="array" aca="1" ref="J302" ca="1">INDIRECT(ADDRESS(($F$2+1-H302)+2,9))</f>
        <v>#NAME?</v>
      </c>
      <c r="K302" s="24" t="e">
        <f t="shared" ca="1" si="22"/>
        <v>#NAME?</v>
      </c>
      <c r="L302" s="24" t="e">
        <f t="shared" ca="1" si="23"/>
        <v>#NAME?</v>
      </c>
      <c r="M302" s="24" t="e">
        <f t="shared" ca="1" si="24"/>
        <v>#NAME?</v>
      </c>
    </row>
    <row r="303" spans="2:13" x14ac:dyDescent="0.25">
      <c r="B303" s="24">
        <f t="shared" ca="1" si="20"/>
        <v>0.24568938252276795</v>
      </c>
      <c r="C303" s="25">
        <f t="shared" ca="1" si="21"/>
        <v>43.118824587385973</v>
      </c>
      <c r="H303" s="24">
        <v>301</v>
      </c>
      <c r="I303" s="24" t="e">
        <f ca="1"/>
        <v>#NAME?</v>
      </c>
      <c r="J303" s="24" t="e" cm="1">
        <f t="array" aca="1" ref="J303" ca="1">INDIRECT(ADDRESS(($F$2+1-H303)+2,9))</f>
        <v>#NAME?</v>
      </c>
      <c r="K303" s="24" t="e">
        <f t="shared" ca="1" si="22"/>
        <v>#NAME?</v>
      </c>
      <c r="L303" s="24" t="e">
        <f t="shared" ca="1" si="23"/>
        <v>#NAME?</v>
      </c>
      <c r="M303" s="24" t="e">
        <f t="shared" ca="1" si="24"/>
        <v>#NAME?</v>
      </c>
    </row>
    <row r="304" spans="2:13" x14ac:dyDescent="0.25">
      <c r="B304" s="24">
        <f t="shared" ca="1" si="20"/>
        <v>0.37781390102602219</v>
      </c>
      <c r="C304" s="25">
        <f t="shared" ca="1" si="21"/>
        <v>46.887726625751128</v>
      </c>
      <c r="H304" s="24">
        <v>302</v>
      </c>
      <c r="I304" s="24" t="e">
        <f ca="1"/>
        <v>#NAME?</v>
      </c>
      <c r="J304" s="24" t="e" cm="1">
        <f t="array" aca="1" ref="J304" ca="1">INDIRECT(ADDRESS(($F$2+1-H304)+2,9))</f>
        <v>#NAME?</v>
      </c>
      <c r="K304" s="24" t="e">
        <f t="shared" ca="1" si="22"/>
        <v>#NAME?</v>
      </c>
      <c r="L304" s="24" t="e">
        <f t="shared" ca="1" si="23"/>
        <v>#NAME?</v>
      </c>
      <c r="M304" s="24" t="e">
        <f t="shared" ca="1" si="24"/>
        <v>#NAME?</v>
      </c>
    </row>
    <row r="305" spans="2:13" x14ac:dyDescent="0.25">
      <c r="B305" s="24">
        <f t="shared" ca="1" si="20"/>
        <v>0.83128827134500183</v>
      </c>
      <c r="C305" s="25">
        <f t="shared" ca="1" si="21"/>
        <v>59.592685845023496</v>
      </c>
      <c r="H305" s="24">
        <v>303</v>
      </c>
      <c r="I305" s="24" t="e">
        <f ca="1"/>
        <v>#NAME?</v>
      </c>
      <c r="J305" s="24" t="e" cm="1">
        <f t="array" aca="1" ref="J305" ca="1">INDIRECT(ADDRESS(($F$2+1-H305)+2,9))</f>
        <v>#NAME?</v>
      </c>
      <c r="K305" s="24" t="e">
        <f t="shared" ca="1" si="22"/>
        <v>#NAME?</v>
      </c>
      <c r="L305" s="24" t="e">
        <f t="shared" ca="1" si="23"/>
        <v>#NAME?</v>
      </c>
      <c r="M305" s="24" t="e">
        <f t="shared" ca="1" si="24"/>
        <v>#NAME?</v>
      </c>
    </row>
    <row r="306" spans="2:13" x14ac:dyDescent="0.25">
      <c r="B306" s="24">
        <f t="shared" ca="1" si="20"/>
        <v>0.71666694375916129</v>
      </c>
      <c r="C306" s="25">
        <f t="shared" ca="1" si="21"/>
        <v>55.729683669648871</v>
      </c>
      <c r="H306" s="24">
        <v>304</v>
      </c>
      <c r="I306" s="24" t="e">
        <f ca="1"/>
        <v>#NAME?</v>
      </c>
      <c r="J306" s="24" t="e" cm="1">
        <f t="array" aca="1" ref="J306" ca="1">INDIRECT(ADDRESS(($F$2+1-H306)+2,9))</f>
        <v>#NAME?</v>
      </c>
      <c r="K306" s="24" t="e">
        <f t="shared" ca="1" si="22"/>
        <v>#NAME?</v>
      </c>
      <c r="L306" s="24" t="e">
        <f t="shared" ca="1" si="23"/>
        <v>#NAME?</v>
      </c>
      <c r="M306" s="24" t="e">
        <f t="shared" ca="1" si="24"/>
        <v>#NAME?</v>
      </c>
    </row>
    <row r="307" spans="2:13" x14ac:dyDescent="0.25">
      <c r="B307" s="24">
        <f t="shared" ca="1" si="20"/>
        <v>0.60846489017442806</v>
      </c>
      <c r="C307" s="25">
        <f t="shared" ca="1" si="21"/>
        <v>52.7532023505482</v>
      </c>
      <c r="H307" s="24">
        <v>305</v>
      </c>
      <c r="I307" s="24" t="e">
        <f ca="1"/>
        <v>#NAME?</v>
      </c>
      <c r="J307" s="24" t="e" cm="1">
        <f t="array" aca="1" ref="J307" ca="1">INDIRECT(ADDRESS(($F$2+1-H307)+2,9))</f>
        <v>#NAME?</v>
      </c>
      <c r="K307" s="24" t="e">
        <f t="shared" ca="1" si="22"/>
        <v>#NAME?</v>
      </c>
      <c r="L307" s="24" t="e">
        <f t="shared" ca="1" si="23"/>
        <v>#NAME?</v>
      </c>
      <c r="M307" s="24" t="e">
        <f t="shared" ca="1" si="24"/>
        <v>#NAME?</v>
      </c>
    </row>
    <row r="308" spans="2:13" x14ac:dyDescent="0.25">
      <c r="B308" s="24">
        <f t="shared" ca="1" si="20"/>
        <v>0.85669991273017387</v>
      </c>
      <c r="C308" s="25">
        <f t="shared" ca="1" si="21"/>
        <v>60.656095628464314</v>
      </c>
      <c r="H308" s="24">
        <v>306</v>
      </c>
      <c r="I308" s="24" t="e">
        <f ca="1"/>
        <v>#NAME?</v>
      </c>
      <c r="J308" s="24" t="e" cm="1">
        <f t="array" aca="1" ref="J308" ca="1">INDIRECT(ADDRESS(($F$2+1-H308)+2,9))</f>
        <v>#NAME?</v>
      </c>
      <c r="K308" s="24" t="e">
        <f t="shared" ca="1" si="22"/>
        <v>#NAME?</v>
      </c>
      <c r="L308" s="24" t="e">
        <f t="shared" ca="1" si="23"/>
        <v>#NAME?</v>
      </c>
      <c r="M308" s="24" t="e">
        <f t="shared" ca="1" si="24"/>
        <v>#NAME?</v>
      </c>
    </row>
    <row r="309" spans="2:13" x14ac:dyDescent="0.25">
      <c r="B309" s="24">
        <f t="shared" ca="1" si="20"/>
        <v>0.14846751452399598</v>
      </c>
      <c r="C309" s="25">
        <f t="shared" ca="1" si="21"/>
        <v>39.569713611939136</v>
      </c>
      <c r="H309" s="24">
        <v>307</v>
      </c>
      <c r="I309" s="24" t="e">
        <f ca="1"/>
        <v>#NAME?</v>
      </c>
      <c r="J309" s="24" t="e" cm="1">
        <f t="array" aca="1" ref="J309" ca="1">INDIRECT(ADDRESS(($F$2+1-H309)+2,9))</f>
        <v>#NAME?</v>
      </c>
      <c r="K309" s="24" t="e">
        <f t="shared" ca="1" si="22"/>
        <v>#NAME?</v>
      </c>
      <c r="L309" s="24" t="e">
        <f t="shared" ca="1" si="23"/>
        <v>#NAME?</v>
      </c>
      <c r="M309" s="24" t="e">
        <f t="shared" ca="1" si="24"/>
        <v>#NAME?</v>
      </c>
    </row>
    <row r="310" spans="2:13" x14ac:dyDescent="0.25">
      <c r="B310" s="24">
        <f t="shared" ca="1" si="20"/>
        <v>6.03879095317571E-2</v>
      </c>
      <c r="C310" s="25">
        <f t="shared" ca="1" si="21"/>
        <v>34.484745744926641</v>
      </c>
      <c r="H310" s="24">
        <v>308</v>
      </c>
      <c r="I310" s="24" t="e">
        <f ca="1"/>
        <v>#NAME?</v>
      </c>
      <c r="J310" s="24" t="e" cm="1">
        <f t="array" aca="1" ref="J310" ca="1">INDIRECT(ADDRESS(($F$2+1-H310)+2,9))</f>
        <v>#NAME?</v>
      </c>
      <c r="K310" s="24" t="e">
        <f t="shared" ca="1" si="22"/>
        <v>#NAME?</v>
      </c>
      <c r="L310" s="24" t="e">
        <f t="shared" ca="1" si="23"/>
        <v>#NAME?</v>
      </c>
      <c r="M310" s="24" t="e">
        <f t="shared" ca="1" si="24"/>
        <v>#NAME?</v>
      </c>
    </row>
    <row r="311" spans="2:13" x14ac:dyDescent="0.25">
      <c r="B311" s="24">
        <f t="shared" ca="1" si="20"/>
        <v>0.52292683690478448</v>
      </c>
      <c r="C311" s="25">
        <f t="shared" ca="1" si="21"/>
        <v>50.575007280242104</v>
      </c>
      <c r="H311" s="24">
        <v>309</v>
      </c>
      <c r="I311" s="24" t="e">
        <f ca="1"/>
        <v>#NAME?</v>
      </c>
      <c r="J311" s="24" t="e" cm="1">
        <f t="array" aca="1" ref="J311" ca="1">INDIRECT(ADDRESS(($F$2+1-H311)+2,9))</f>
        <v>#NAME?</v>
      </c>
      <c r="K311" s="24" t="e">
        <f t="shared" ca="1" si="22"/>
        <v>#NAME?</v>
      </c>
      <c r="L311" s="24" t="e">
        <f t="shared" ca="1" si="23"/>
        <v>#NAME?</v>
      </c>
      <c r="M311" s="24" t="e">
        <f t="shared" ca="1" si="24"/>
        <v>#NAME?</v>
      </c>
    </row>
    <row r="312" spans="2:13" x14ac:dyDescent="0.25">
      <c r="B312" s="24">
        <f t="shared" ca="1" si="20"/>
        <v>0.56959590700486784</v>
      </c>
      <c r="C312" s="25">
        <f t="shared" ca="1" si="21"/>
        <v>51.75345469098464</v>
      </c>
      <c r="H312" s="24">
        <v>310</v>
      </c>
      <c r="I312" s="24" t="e">
        <f ca="1"/>
        <v>#NAME?</v>
      </c>
      <c r="J312" s="24" t="e" cm="1">
        <f t="array" aca="1" ref="J312" ca="1">INDIRECT(ADDRESS(($F$2+1-H312)+2,9))</f>
        <v>#NAME?</v>
      </c>
      <c r="K312" s="24" t="e">
        <f t="shared" ca="1" si="22"/>
        <v>#NAME?</v>
      </c>
      <c r="L312" s="24" t="e">
        <f t="shared" ca="1" si="23"/>
        <v>#NAME?</v>
      </c>
      <c r="M312" s="24" t="e">
        <f t="shared" ca="1" si="24"/>
        <v>#NAME?</v>
      </c>
    </row>
    <row r="313" spans="2:13" x14ac:dyDescent="0.25">
      <c r="B313" s="24">
        <f t="shared" ca="1" si="20"/>
        <v>0.46630898914761842</v>
      </c>
      <c r="C313" s="25">
        <f t="shared" ca="1" si="21"/>
        <v>49.154485251305111</v>
      </c>
      <c r="H313" s="24">
        <v>311</v>
      </c>
      <c r="I313" s="24" t="e">
        <f ca="1"/>
        <v>#NAME?</v>
      </c>
      <c r="J313" s="24" t="e" cm="1">
        <f t="array" aca="1" ref="J313" ca="1">INDIRECT(ADDRESS(($F$2+1-H313)+2,9))</f>
        <v>#NAME?</v>
      </c>
      <c r="K313" s="24" t="e">
        <f t="shared" ca="1" si="22"/>
        <v>#NAME?</v>
      </c>
      <c r="L313" s="24" t="e">
        <f t="shared" ca="1" si="23"/>
        <v>#NAME?</v>
      </c>
      <c r="M313" s="24" t="e">
        <f t="shared" ca="1" si="24"/>
        <v>#NAME?</v>
      </c>
    </row>
    <row r="314" spans="2:13" x14ac:dyDescent="0.25">
      <c r="B314" s="24">
        <f t="shared" ca="1" si="20"/>
        <v>0.36844516582830245</v>
      </c>
      <c r="C314" s="25">
        <f t="shared" ca="1" si="21"/>
        <v>46.6402581259226</v>
      </c>
      <c r="H314" s="24">
        <v>312</v>
      </c>
      <c r="I314" s="24" t="e">
        <f ca="1"/>
        <v>#NAME?</v>
      </c>
      <c r="J314" s="24" t="e" cm="1">
        <f t="array" aca="1" ref="J314" ca="1">INDIRECT(ADDRESS(($F$2+1-H314)+2,9))</f>
        <v>#NAME?</v>
      </c>
      <c r="K314" s="24" t="e">
        <f t="shared" ca="1" si="22"/>
        <v>#NAME?</v>
      </c>
      <c r="L314" s="24" t="e">
        <f t="shared" ca="1" si="23"/>
        <v>#NAME?</v>
      </c>
      <c r="M314" s="24" t="e">
        <f t="shared" ca="1" si="24"/>
        <v>#NAME?</v>
      </c>
    </row>
    <row r="315" spans="2:13" x14ac:dyDescent="0.25">
      <c r="B315" s="24">
        <f t="shared" ca="1" si="20"/>
        <v>0.61368661072477215</v>
      </c>
      <c r="C315" s="25">
        <f t="shared" ca="1" si="21"/>
        <v>52.889406722420702</v>
      </c>
      <c r="H315" s="24">
        <v>313</v>
      </c>
      <c r="I315" s="24" t="e">
        <f ca="1"/>
        <v>#NAME?</v>
      </c>
      <c r="J315" s="24" t="e" cm="1">
        <f t="array" aca="1" ref="J315" ca="1">INDIRECT(ADDRESS(($F$2+1-H315)+2,9))</f>
        <v>#NAME?</v>
      </c>
      <c r="K315" s="24" t="e">
        <f t="shared" ca="1" si="22"/>
        <v>#NAME?</v>
      </c>
      <c r="L315" s="24" t="e">
        <f t="shared" ca="1" si="23"/>
        <v>#NAME?</v>
      </c>
      <c r="M315" s="24" t="e">
        <f t="shared" ca="1" si="24"/>
        <v>#NAME?</v>
      </c>
    </row>
    <row r="316" spans="2:13" x14ac:dyDescent="0.25">
      <c r="B316" s="24">
        <f t="shared" ca="1" si="20"/>
        <v>0.40452531376801815</v>
      </c>
      <c r="C316" s="25">
        <f t="shared" ca="1" si="21"/>
        <v>47.583490346758531</v>
      </c>
      <c r="H316" s="24">
        <v>314</v>
      </c>
      <c r="I316" s="24" t="e">
        <f ca="1"/>
        <v>#NAME?</v>
      </c>
      <c r="J316" s="24" t="e" cm="1">
        <f t="array" aca="1" ref="J316" ca="1">INDIRECT(ADDRESS(($F$2+1-H316)+2,9))</f>
        <v>#NAME?</v>
      </c>
      <c r="K316" s="24" t="e">
        <f t="shared" ca="1" si="22"/>
        <v>#NAME?</v>
      </c>
      <c r="L316" s="24" t="e">
        <f t="shared" ca="1" si="23"/>
        <v>#NAME?</v>
      </c>
      <c r="M316" s="24" t="e">
        <f t="shared" ca="1" si="24"/>
        <v>#NAME?</v>
      </c>
    </row>
    <row r="317" spans="2:13" x14ac:dyDescent="0.25">
      <c r="B317" s="24">
        <f t="shared" ca="1" si="20"/>
        <v>0.79315292315528108</v>
      </c>
      <c r="C317" s="25">
        <f t="shared" ca="1" si="21"/>
        <v>58.174100160328713</v>
      </c>
      <c r="H317" s="24">
        <v>315</v>
      </c>
      <c r="I317" s="24" t="e">
        <f ca="1"/>
        <v>#NAME?</v>
      </c>
      <c r="J317" s="24" t="e" cm="1">
        <f t="array" aca="1" ref="J317" ca="1">INDIRECT(ADDRESS(($F$2+1-H317)+2,9))</f>
        <v>#NAME?</v>
      </c>
      <c r="K317" s="24" t="e">
        <f t="shared" ca="1" si="22"/>
        <v>#NAME?</v>
      </c>
      <c r="L317" s="24" t="e">
        <f t="shared" ca="1" si="23"/>
        <v>#NAME?</v>
      </c>
      <c r="M317" s="24" t="e">
        <f t="shared" ca="1" si="24"/>
        <v>#NAME?</v>
      </c>
    </row>
    <row r="318" spans="2:13" x14ac:dyDescent="0.25">
      <c r="B318" s="24">
        <f t="shared" ca="1" si="20"/>
        <v>0.52771565588763525</v>
      </c>
      <c r="C318" s="25">
        <f t="shared" ca="1" si="21"/>
        <v>50.695288261424082</v>
      </c>
      <c r="H318" s="24">
        <v>316</v>
      </c>
      <c r="I318" s="24" t="e">
        <f ca="1"/>
        <v>#NAME?</v>
      </c>
      <c r="J318" s="24" t="e" cm="1">
        <f t="array" aca="1" ref="J318" ca="1">INDIRECT(ADDRESS(($F$2+1-H318)+2,9))</f>
        <v>#NAME?</v>
      </c>
      <c r="K318" s="24" t="e">
        <f t="shared" ca="1" si="22"/>
        <v>#NAME?</v>
      </c>
      <c r="L318" s="24" t="e">
        <f t="shared" ca="1" si="23"/>
        <v>#NAME?</v>
      </c>
      <c r="M318" s="24" t="e">
        <f t="shared" ca="1" si="24"/>
        <v>#NAME?</v>
      </c>
    </row>
    <row r="319" spans="2:13" x14ac:dyDescent="0.25">
      <c r="B319" s="24">
        <f t="shared" ca="1" si="20"/>
        <v>0.16309954516967484</v>
      </c>
      <c r="C319" s="25">
        <f t="shared" ca="1" si="21"/>
        <v>40.182014249903766</v>
      </c>
      <c r="H319" s="24">
        <v>317</v>
      </c>
      <c r="I319" s="24" t="e">
        <f ca="1"/>
        <v>#NAME?</v>
      </c>
      <c r="J319" s="24" t="e" cm="1">
        <f t="array" aca="1" ref="J319" ca="1">INDIRECT(ADDRESS(($F$2+1-H319)+2,9))</f>
        <v>#NAME?</v>
      </c>
      <c r="K319" s="24" t="e">
        <f t="shared" ca="1" si="22"/>
        <v>#NAME?</v>
      </c>
      <c r="L319" s="24" t="e">
        <f t="shared" ca="1" si="23"/>
        <v>#NAME?</v>
      </c>
      <c r="M319" s="24" t="e">
        <f t="shared" ca="1" si="24"/>
        <v>#NAME?</v>
      </c>
    </row>
    <row r="320" spans="2:13" x14ac:dyDescent="0.25">
      <c r="B320" s="24">
        <f t="shared" ca="1" si="20"/>
        <v>0.68509079033520459</v>
      </c>
      <c r="C320" s="25">
        <f t="shared" ca="1" si="21"/>
        <v>54.819824418151313</v>
      </c>
      <c r="H320" s="24">
        <v>318</v>
      </c>
      <c r="I320" s="24" t="e">
        <f ca="1"/>
        <v>#NAME?</v>
      </c>
      <c r="J320" s="24" t="e" cm="1">
        <f t="array" aca="1" ref="J320" ca="1">INDIRECT(ADDRESS(($F$2+1-H320)+2,9))</f>
        <v>#NAME?</v>
      </c>
      <c r="K320" s="24" t="e">
        <f t="shared" ca="1" si="22"/>
        <v>#NAME?</v>
      </c>
      <c r="L320" s="24" t="e">
        <f t="shared" ca="1" si="23"/>
        <v>#NAME?</v>
      </c>
      <c r="M320" s="24" t="e">
        <f t="shared" ca="1" si="24"/>
        <v>#NAME?</v>
      </c>
    </row>
    <row r="321" spans="2:13" x14ac:dyDescent="0.25">
      <c r="B321" s="24">
        <f t="shared" ca="1" si="20"/>
        <v>0.2619386007554142</v>
      </c>
      <c r="C321" s="25">
        <f t="shared" ca="1" si="21"/>
        <v>43.62619768040981</v>
      </c>
      <c r="H321" s="24">
        <v>319</v>
      </c>
      <c r="I321" s="24" t="e">
        <f ca="1"/>
        <v>#NAME?</v>
      </c>
      <c r="J321" s="24" t="e" cm="1">
        <f t="array" aca="1" ref="J321" ca="1">INDIRECT(ADDRESS(($F$2+1-H321)+2,9))</f>
        <v>#NAME?</v>
      </c>
      <c r="K321" s="24" t="e">
        <f t="shared" ca="1" si="22"/>
        <v>#NAME?</v>
      </c>
      <c r="L321" s="24" t="e">
        <f t="shared" ca="1" si="23"/>
        <v>#NAME?</v>
      </c>
      <c r="M321" s="24" t="e">
        <f t="shared" ca="1" si="24"/>
        <v>#NAME?</v>
      </c>
    </row>
    <row r="322" spans="2:13" x14ac:dyDescent="0.25">
      <c r="B322" s="24">
        <f t="shared" ca="1" si="20"/>
        <v>0.62113800533404429</v>
      </c>
      <c r="C322" s="25">
        <f t="shared" ca="1" si="21"/>
        <v>53.084709663109187</v>
      </c>
      <c r="H322" s="24">
        <v>320</v>
      </c>
      <c r="I322" s="24" t="e">
        <f ca="1"/>
        <v>#NAME?</v>
      </c>
      <c r="J322" s="24" t="e" cm="1">
        <f t="array" aca="1" ref="J322" ca="1">INDIRECT(ADDRESS(($F$2+1-H322)+2,9))</f>
        <v>#NAME?</v>
      </c>
      <c r="K322" s="24" t="e">
        <f t="shared" ca="1" si="22"/>
        <v>#NAME?</v>
      </c>
      <c r="L322" s="24" t="e">
        <f t="shared" ca="1" si="23"/>
        <v>#NAME?</v>
      </c>
      <c r="M322" s="24" t="e">
        <f t="shared" ca="1" si="24"/>
        <v>#NAME?</v>
      </c>
    </row>
    <row r="323" spans="2:13" x14ac:dyDescent="0.25">
      <c r="B323" s="24">
        <f t="shared" ca="1" si="20"/>
        <v>0.55416954617748404</v>
      </c>
      <c r="C323" s="25">
        <f t="shared" ca="1" si="21"/>
        <v>51.362028684013808</v>
      </c>
      <c r="H323" s="24">
        <v>321</v>
      </c>
      <c r="I323" s="24" t="e">
        <f ca="1"/>
        <v>#NAME?</v>
      </c>
      <c r="J323" s="24" t="e" cm="1">
        <f t="array" aca="1" ref="J323" ca="1">INDIRECT(ADDRESS(($F$2+1-H323)+2,9))</f>
        <v>#NAME?</v>
      </c>
      <c r="K323" s="24" t="e">
        <f t="shared" ca="1" si="22"/>
        <v>#NAME?</v>
      </c>
      <c r="L323" s="24" t="e">
        <f t="shared" ca="1" si="23"/>
        <v>#NAME?</v>
      </c>
      <c r="M323" s="24" t="e">
        <f t="shared" ca="1" si="24"/>
        <v>#NAME?</v>
      </c>
    </row>
    <row r="324" spans="2:13" x14ac:dyDescent="0.25">
      <c r="B324" s="24">
        <f t="shared" ref="B324:B387" ca="1" si="25">RAND()</f>
        <v>0.50524300696633562</v>
      </c>
      <c r="C324" s="25">
        <f t="shared" ref="C324:C387" ca="1" si="26">_xlfn.NORM.INV(B324,50,10)</f>
        <v>50.1314264784926</v>
      </c>
      <c r="H324" s="24">
        <v>322</v>
      </c>
      <c r="I324" s="24" t="e">
        <f ca="1"/>
        <v>#NAME?</v>
      </c>
      <c r="J324" s="24" t="e" cm="1">
        <f t="array" aca="1" ref="J324" ca="1">INDIRECT(ADDRESS(($F$2+1-H324)+2,9))</f>
        <v>#NAME?</v>
      </c>
      <c r="K324" s="24" t="e">
        <f t="shared" ref="K324:K387" ca="1" si="27">_xlfn.NORM.DIST(I324,$F$5,$F$6,TRUE)</f>
        <v>#NAME?</v>
      </c>
      <c r="L324" s="24" t="e">
        <f t="shared" ref="L324:L387" ca="1" si="28">_xlfn.NORM.DIST(J324,$F$5,$F$6,TRUE)</f>
        <v>#NAME?</v>
      </c>
      <c r="M324" s="24" t="e">
        <f t="shared" ca="1" si="24"/>
        <v>#NAME?</v>
      </c>
    </row>
    <row r="325" spans="2:13" x14ac:dyDescent="0.25">
      <c r="B325" s="24">
        <f t="shared" ca="1" si="25"/>
        <v>0.20173643346487669</v>
      </c>
      <c r="C325" s="25">
        <f t="shared" ca="1" si="26"/>
        <v>41.645650651139952</v>
      </c>
      <c r="H325" s="24">
        <v>323</v>
      </c>
      <c r="I325" s="24" t="e">
        <f ca="1"/>
        <v>#NAME?</v>
      </c>
      <c r="J325" s="24" t="e" cm="1">
        <f t="array" aca="1" ref="J325" ca="1">INDIRECT(ADDRESS(($F$2+1-H325)+2,9))</f>
        <v>#NAME?</v>
      </c>
      <c r="K325" s="24" t="e">
        <f t="shared" ca="1" si="27"/>
        <v>#NAME?</v>
      </c>
      <c r="L325" s="24" t="e">
        <f t="shared" ca="1" si="28"/>
        <v>#NAME?</v>
      </c>
      <c r="M325" s="24" t="e">
        <f t="shared" ref="M325:M388" ca="1" si="29">((2*H325-1)/$F$2)*(LN(K325)+LN(1-L325))</f>
        <v>#NAME?</v>
      </c>
    </row>
    <row r="326" spans="2:13" x14ac:dyDescent="0.25">
      <c r="B326" s="24">
        <f t="shared" ca="1" si="25"/>
        <v>0.55157638165368938</v>
      </c>
      <c r="C326" s="25">
        <f t="shared" ca="1" si="26"/>
        <v>51.296450785157397</v>
      </c>
      <c r="H326" s="24">
        <v>324</v>
      </c>
      <c r="I326" s="24" t="e">
        <f ca="1"/>
        <v>#NAME?</v>
      </c>
      <c r="J326" s="24" t="e" cm="1">
        <f t="array" aca="1" ref="J326" ca="1">INDIRECT(ADDRESS(($F$2+1-H326)+2,9))</f>
        <v>#NAME?</v>
      </c>
      <c r="K326" s="24" t="e">
        <f t="shared" ca="1" si="27"/>
        <v>#NAME?</v>
      </c>
      <c r="L326" s="24" t="e">
        <f t="shared" ca="1" si="28"/>
        <v>#NAME?</v>
      </c>
      <c r="M326" s="24" t="e">
        <f t="shared" ca="1" si="29"/>
        <v>#NAME?</v>
      </c>
    </row>
    <row r="327" spans="2:13" x14ac:dyDescent="0.25">
      <c r="B327" s="24">
        <f t="shared" ca="1" si="25"/>
        <v>0.31109285433345979</v>
      </c>
      <c r="C327" s="25">
        <f t="shared" ca="1" si="26"/>
        <v>45.072449975291683</v>
      </c>
      <c r="H327" s="24">
        <v>325</v>
      </c>
      <c r="I327" s="24" t="e">
        <f ca="1"/>
        <v>#NAME?</v>
      </c>
      <c r="J327" s="24" t="e" cm="1">
        <f t="array" aca="1" ref="J327" ca="1">INDIRECT(ADDRESS(($F$2+1-H327)+2,9))</f>
        <v>#NAME?</v>
      </c>
      <c r="K327" s="24" t="e">
        <f t="shared" ca="1" si="27"/>
        <v>#NAME?</v>
      </c>
      <c r="L327" s="24" t="e">
        <f t="shared" ca="1" si="28"/>
        <v>#NAME?</v>
      </c>
      <c r="M327" s="24" t="e">
        <f t="shared" ca="1" si="29"/>
        <v>#NAME?</v>
      </c>
    </row>
    <row r="328" spans="2:13" x14ac:dyDescent="0.25">
      <c r="B328" s="24">
        <f t="shared" ca="1" si="25"/>
        <v>0.20789206732335097</v>
      </c>
      <c r="C328" s="25">
        <f t="shared" ca="1" si="26"/>
        <v>41.862429328336553</v>
      </c>
      <c r="H328" s="24">
        <v>326</v>
      </c>
      <c r="I328" s="24" t="e">
        <f ca="1"/>
        <v>#NAME?</v>
      </c>
      <c r="J328" s="24" t="e" cm="1">
        <f t="array" aca="1" ref="J328" ca="1">INDIRECT(ADDRESS(($F$2+1-H328)+2,9))</f>
        <v>#NAME?</v>
      </c>
      <c r="K328" s="24" t="e">
        <f t="shared" ca="1" si="27"/>
        <v>#NAME?</v>
      </c>
      <c r="L328" s="24" t="e">
        <f t="shared" ca="1" si="28"/>
        <v>#NAME?</v>
      </c>
      <c r="M328" s="24" t="e">
        <f t="shared" ca="1" si="29"/>
        <v>#NAME?</v>
      </c>
    </row>
    <row r="329" spans="2:13" x14ac:dyDescent="0.25">
      <c r="B329" s="24">
        <f t="shared" ca="1" si="25"/>
        <v>0.29640126754757012</v>
      </c>
      <c r="C329" s="25">
        <f t="shared" ca="1" si="26"/>
        <v>44.652207817568602</v>
      </c>
      <c r="H329" s="24">
        <v>327</v>
      </c>
      <c r="I329" s="24" t="e">
        <f ca="1"/>
        <v>#NAME?</v>
      </c>
      <c r="J329" s="24" t="e" cm="1">
        <f t="array" aca="1" ref="J329" ca="1">INDIRECT(ADDRESS(($F$2+1-H329)+2,9))</f>
        <v>#NAME?</v>
      </c>
      <c r="K329" s="24" t="e">
        <f t="shared" ca="1" si="27"/>
        <v>#NAME?</v>
      </c>
      <c r="L329" s="24" t="e">
        <f t="shared" ca="1" si="28"/>
        <v>#NAME?</v>
      </c>
      <c r="M329" s="24" t="e">
        <f t="shared" ca="1" si="29"/>
        <v>#NAME?</v>
      </c>
    </row>
    <row r="330" spans="2:13" x14ac:dyDescent="0.25">
      <c r="B330" s="24">
        <f t="shared" ca="1" si="25"/>
        <v>0.83635007079296275</v>
      </c>
      <c r="C330" s="25">
        <f t="shared" ca="1" si="26"/>
        <v>59.79567086281908</v>
      </c>
      <c r="H330" s="24">
        <v>328</v>
      </c>
      <c r="I330" s="24" t="e">
        <f ca="1"/>
        <v>#NAME?</v>
      </c>
      <c r="J330" s="24" t="e" cm="1">
        <f t="array" aca="1" ref="J330" ca="1">INDIRECT(ADDRESS(($F$2+1-H330)+2,9))</f>
        <v>#NAME?</v>
      </c>
      <c r="K330" s="24" t="e">
        <f t="shared" ca="1" si="27"/>
        <v>#NAME?</v>
      </c>
      <c r="L330" s="24" t="e">
        <f t="shared" ca="1" si="28"/>
        <v>#NAME?</v>
      </c>
      <c r="M330" s="24" t="e">
        <f t="shared" ca="1" si="29"/>
        <v>#NAME?</v>
      </c>
    </row>
    <row r="331" spans="2:13" x14ac:dyDescent="0.25">
      <c r="B331" s="24">
        <f t="shared" ca="1" si="25"/>
        <v>0.55619923025172302</v>
      </c>
      <c r="C331" s="25">
        <f t="shared" ca="1" si="26"/>
        <v>51.413397618172844</v>
      </c>
      <c r="H331" s="24">
        <v>329</v>
      </c>
      <c r="I331" s="24" t="e">
        <f ca="1"/>
        <v>#NAME?</v>
      </c>
      <c r="J331" s="24" t="e" cm="1">
        <f t="array" aca="1" ref="J331" ca="1">INDIRECT(ADDRESS(($F$2+1-H331)+2,9))</f>
        <v>#NAME?</v>
      </c>
      <c r="K331" s="24" t="e">
        <f t="shared" ca="1" si="27"/>
        <v>#NAME?</v>
      </c>
      <c r="L331" s="24" t="e">
        <f t="shared" ca="1" si="28"/>
        <v>#NAME?</v>
      </c>
      <c r="M331" s="24" t="e">
        <f t="shared" ca="1" si="29"/>
        <v>#NAME?</v>
      </c>
    </row>
    <row r="332" spans="2:13" x14ac:dyDescent="0.25">
      <c r="B332" s="24">
        <f t="shared" ca="1" si="25"/>
        <v>0.92606808987384925</v>
      </c>
      <c r="C332" s="25">
        <f t="shared" ca="1" si="26"/>
        <v>64.471182043443292</v>
      </c>
      <c r="H332" s="24">
        <v>330</v>
      </c>
      <c r="I332" s="24" t="e">
        <f ca="1"/>
        <v>#NAME?</v>
      </c>
      <c r="J332" s="24" t="e" cm="1">
        <f t="array" aca="1" ref="J332" ca="1">INDIRECT(ADDRESS(($F$2+1-H332)+2,9))</f>
        <v>#NAME?</v>
      </c>
      <c r="K332" s="24" t="e">
        <f t="shared" ca="1" si="27"/>
        <v>#NAME?</v>
      </c>
      <c r="L332" s="24" t="e">
        <f t="shared" ca="1" si="28"/>
        <v>#NAME?</v>
      </c>
      <c r="M332" s="24" t="e">
        <f t="shared" ca="1" si="29"/>
        <v>#NAME?</v>
      </c>
    </row>
    <row r="333" spans="2:13" x14ac:dyDescent="0.25">
      <c r="B333" s="24">
        <f t="shared" ca="1" si="25"/>
        <v>0.71430010346102601</v>
      </c>
      <c r="C333" s="25">
        <f t="shared" ca="1" si="26"/>
        <v>55.659911553067907</v>
      </c>
      <c r="H333" s="24">
        <v>331</v>
      </c>
      <c r="I333" s="24" t="e">
        <f ca="1"/>
        <v>#NAME?</v>
      </c>
      <c r="J333" s="24" t="e" cm="1">
        <f t="array" aca="1" ref="J333" ca="1">INDIRECT(ADDRESS(($F$2+1-H333)+2,9))</f>
        <v>#NAME?</v>
      </c>
      <c r="K333" s="24" t="e">
        <f t="shared" ca="1" si="27"/>
        <v>#NAME?</v>
      </c>
      <c r="L333" s="24" t="e">
        <f t="shared" ca="1" si="28"/>
        <v>#NAME?</v>
      </c>
      <c r="M333" s="24" t="e">
        <f t="shared" ca="1" si="29"/>
        <v>#NAME?</v>
      </c>
    </row>
    <row r="334" spans="2:13" x14ac:dyDescent="0.25">
      <c r="B334" s="24">
        <f t="shared" ca="1" si="25"/>
        <v>3.2127576926304746E-2</v>
      </c>
      <c r="C334" s="25">
        <f t="shared" ca="1" si="26"/>
        <v>31.495946871697715</v>
      </c>
      <c r="H334" s="24">
        <v>332</v>
      </c>
      <c r="I334" s="24" t="e">
        <f ca="1"/>
        <v>#NAME?</v>
      </c>
      <c r="J334" s="24" t="e" cm="1">
        <f t="array" aca="1" ref="J334" ca="1">INDIRECT(ADDRESS(($F$2+1-H334)+2,9))</f>
        <v>#NAME?</v>
      </c>
      <c r="K334" s="24" t="e">
        <f t="shared" ca="1" si="27"/>
        <v>#NAME?</v>
      </c>
      <c r="L334" s="24" t="e">
        <f t="shared" ca="1" si="28"/>
        <v>#NAME?</v>
      </c>
      <c r="M334" s="24" t="e">
        <f t="shared" ca="1" si="29"/>
        <v>#NAME?</v>
      </c>
    </row>
    <row r="335" spans="2:13" x14ac:dyDescent="0.25">
      <c r="B335" s="24">
        <f t="shared" ca="1" si="25"/>
        <v>0.63682472671841028</v>
      </c>
      <c r="C335" s="25">
        <f t="shared" ca="1" si="26"/>
        <v>53.499842116102691</v>
      </c>
      <c r="H335" s="24">
        <v>333</v>
      </c>
      <c r="I335" s="24" t="e">
        <f ca="1"/>
        <v>#NAME?</v>
      </c>
      <c r="J335" s="24" t="e" cm="1">
        <f t="array" aca="1" ref="J335" ca="1">INDIRECT(ADDRESS(($F$2+1-H335)+2,9))</f>
        <v>#NAME?</v>
      </c>
      <c r="K335" s="24" t="e">
        <f t="shared" ca="1" si="27"/>
        <v>#NAME?</v>
      </c>
      <c r="L335" s="24" t="e">
        <f t="shared" ca="1" si="28"/>
        <v>#NAME?</v>
      </c>
      <c r="M335" s="24" t="e">
        <f t="shared" ca="1" si="29"/>
        <v>#NAME?</v>
      </c>
    </row>
    <row r="336" spans="2:13" x14ac:dyDescent="0.25">
      <c r="B336" s="24">
        <f t="shared" ca="1" si="25"/>
        <v>0.85532377318026231</v>
      </c>
      <c r="C336" s="25">
        <f t="shared" ca="1" si="26"/>
        <v>60.595432269325237</v>
      </c>
      <c r="H336" s="24">
        <v>334</v>
      </c>
      <c r="I336" s="24" t="e">
        <f ca="1"/>
        <v>#NAME?</v>
      </c>
      <c r="J336" s="24" t="e" cm="1">
        <f t="array" aca="1" ref="J336" ca="1">INDIRECT(ADDRESS(($F$2+1-H336)+2,9))</f>
        <v>#NAME?</v>
      </c>
      <c r="K336" s="24" t="e">
        <f t="shared" ca="1" si="27"/>
        <v>#NAME?</v>
      </c>
      <c r="L336" s="24" t="e">
        <f t="shared" ca="1" si="28"/>
        <v>#NAME?</v>
      </c>
      <c r="M336" s="24" t="e">
        <f t="shared" ca="1" si="29"/>
        <v>#NAME?</v>
      </c>
    </row>
    <row r="337" spans="2:13" x14ac:dyDescent="0.25">
      <c r="B337" s="24">
        <f t="shared" ca="1" si="25"/>
        <v>0.26581203064620484</v>
      </c>
      <c r="C337" s="25">
        <f t="shared" ca="1" si="26"/>
        <v>43.744712135242494</v>
      </c>
      <c r="H337" s="24">
        <v>335</v>
      </c>
      <c r="I337" s="24" t="e">
        <f ca="1"/>
        <v>#NAME?</v>
      </c>
      <c r="J337" s="24" t="e" cm="1">
        <f t="array" aca="1" ref="J337" ca="1">INDIRECT(ADDRESS(($F$2+1-H337)+2,9))</f>
        <v>#NAME?</v>
      </c>
      <c r="K337" s="24" t="e">
        <f t="shared" ca="1" si="27"/>
        <v>#NAME?</v>
      </c>
      <c r="L337" s="24" t="e">
        <f t="shared" ca="1" si="28"/>
        <v>#NAME?</v>
      </c>
      <c r="M337" s="24" t="e">
        <f t="shared" ca="1" si="29"/>
        <v>#NAME?</v>
      </c>
    </row>
    <row r="338" spans="2:13" x14ac:dyDescent="0.25">
      <c r="B338" s="24">
        <f t="shared" ca="1" si="25"/>
        <v>0.5064712977173873</v>
      </c>
      <c r="C338" s="25">
        <f t="shared" ca="1" si="26"/>
        <v>50.16221849262805</v>
      </c>
      <c r="H338" s="24">
        <v>336</v>
      </c>
      <c r="I338" s="24" t="e">
        <f ca="1"/>
        <v>#NAME?</v>
      </c>
      <c r="J338" s="24" t="e" cm="1">
        <f t="array" aca="1" ref="J338" ca="1">INDIRECT(ADDRESS(($F$2+1-H338)+2,9))</f>
        <v>#NAME?</v>
      </c>
      <c r="K338" s="24" t="e">
        <f t="shared" ca="1" si="27"/>
        <v>#NAME?</v>
      </c>
      <c r="L338" s="24" t="e">
        <f t="shared" ca="1" si="28"/>
        <v>#NAME?</v>
      </c>
      <c r="M338" s="24" t="e">
        <f t="shared" ca="1" si="29"/>
        <v>#NAME?</v>
      </c>
    </row>
    <row r="339" spans="2:13" x14ac:dyDescent="0.25">
      <c r="B339" s="24">
        <f t="shared" ca="1" si="25"/>
        <v>0.58981224027542623</v>
      </c>
      <c r="C339" s="25">
        <f t="shared" ca="1" si="26"/>
        <v>52.270620160460005</v>
      </c>
      <c r="H339" s="24">
        <v>337</v>
      </c>
      <c r="I339" s="24" t="e">
        <f ca="1"/>
        <v>#NAME?</v>
      </c>
      <c r="J339" s="24" t="e" cm="1">
        <f t="array" aca="1" ref="J339" ca="1">INDIRECT(ADDRESS(($F$2+1-H339)+2,9))</f>
        <v>#NAME?</v>
      </c>
      <c r="K339" s="24" t="e">
        <f t="shared" ca="1" si="27"/>
        <v>#NAME?</v>
      </c>
      <c r="L339" s="24" t="e">
        <f t="shared" ca="1" si="28"/>
        <v>#NAME?</v>
      </c>
      <c r="M339" s="24" t="e">
        <f t="shared" ca="1" si="29"/>
        <v>#NAME?</v>
      </c>
    </row>
    <row r="340" spans="2:13" x14ac:dyDescent="0.25">
      <c r="B340" s="24">
        <f t="shared" ca="1" si="25"/>
        <v>0.46916415703328618</v>
      </c>
      <c r="C340" s="25">
        <f t="shared" ca="1" si="26"/>
        <v>49.226288790818899</v>
      </c>
      <c r="H340" s="24">
        <v>338</v>
      </c>
      <c r="I340" s="24" t="e">
        <f ca="1"/>
        <v>#NAME?</v>
      </c>
      <c r="J340" s="24" t="e" cm="1">
        <f t="array" aca="1" ref="J340" ca="1">INDIRECT(ADDRESS(($F$2+1-H340)+2,9))</f>
        <v>#NAME?</v>
      </c>
      <c r="K340" s="24" t="e">
        <f t="shared" ca="1" si="27"/>
        <v>#NAME?</v>
      </c>
      <c r="L340" s="24" t="e">
        <f t="shared" ca="1" si="28"/>
        <v>#NAME?</v>
      </c>
      <c r="M340" s="24" t="e">
        <f t="shared" ca="1" si="29"/>
        <v>#NAME?</v>
      </c>
    </row>
    <row r="341" spans="2:13" x14ac:dyDescent="0.25">
      <c r="B341" s="24">
        <f t="shared" ca="1" si="25"/>
        <v>0.477266205176334</v>
      </c>
      <c r="C341" s="25">
        <f t="shared" ca="1" si="26"/>
        <v>49.429839505833826</v>
      </c>
      <c r="H341" s="24">
        <v>339</v>
      </c>
      <c r="I341" s="24" t="e">
        <f ca="1"/>
        <v>#NAME?</v>
      </c>
      <c r="J341" s="24" t="e" cm="1">
        <f t="array" aca="1" ref="J341" ca="1">INDIRECT(ADDRESS(($F$2+1-H341)+2,9))</f>
        <v>#NAME?</v>
      </c>
      <c r="K341" s="24" t="e">
        <f t="shared" ca="1" si="27"/>
        <v>#NAME?</v>
      </c>
      <c r="L341" s="24" t="e">
        <f t="shared" ca="1" si="28"/>
        <v>#NAME?</v>
      </c>
      <c r="M341" s="24" t="e">
        <f t="shared" ca="1" si="29"/>
        <v>#NAME?</v>
      </c>
    </row>
    <row r="342" spans="2:13" x14ac:dyDescent="0.25">
      <c r="B342" s="24">
        <f t="shared" ca="1" si="25"/>
        <v>0.64745042288181887</v>
      </c>
      <c r="C342" s="25">
        <f t="shared" ca="1" si="26"/>
        <v>53.784461984138957</v>
      </c>
      <c r="H342" s="24">
        <v>340</v>
      </c>
      <c r="I342" s="24" t="e">
        <f ca="1"/>
        <v>#NAME?</v>
      </c>
      <c r="J342" s="24" t="e" cm="1">
        <f t="array" aca="1" ref="J342" ca="1">INDIRECT(ADDRESS(($F$2+1-H342)+2,9))</f>
        <v>#NAME?</v>
      </c>
      <c r="K342" s="24" t="e">
        <f t="shared" ca="1" si="27"/>
        <v>#NAME?</v>
      </c>
      <c r="L342" s="24" t="e">
        <f t="shared" ca="1" si="28"/>
        <v>#NAME?</v>
      </c>
      <c r="M342" s="24" t="e">
        <f t="shared" ca="1" si="29"/>
        <v>#NAME?</v>
      </c>
    </row>
    <row r="343" spans="2:13" x14ac:dyDescent="0.25">
      <c r="B343" s="24">
        <f t="shared" ca="1" si="25"/>
        <v>0.52745895297891354</v>
      </c>
      <c r="C343" s="25">
        <f t="shared" ca="1" si="26"/>
        <v>50.688838245876866</v>
      </c>
      <c r="H343" s="24">
        <v>341</v>
      </c>
      <c r="I343" s="24" t="e">
        <f ca="1"/>
        <v>#NAME?</v>
      </c>
      <c r="J343" s="24" t="e" cm="1">
        <f t="array" aca="1" ref="J343" ca="1">INDIRECT(ADDRESS(($F$2+1-H343)+2,9))</f>
        <v>#NAME?</v>
      </c>
      <c r="K343" s="24" t="e">
        <f t="shared" ca="1" si="27"/>
        <v>#NAME?</v>
      </c>
      <c r="L343" s="24" t="e">
        <f t="shared" ca="1" si="28"/>
        <v>#NAME?</v>
      </c>
      <c r="M343" s="24" t="e">
        <f t="shared" ca="1" si="29"/>
        <v>#NAME?</v>
      </c>
    </row>
    <row r="344" spans="2:13" x14ac:dyDescent="0.25">
      <c r="B344" s="24">
        <f t="shared" ca="1" si="25"/>
        <v>0.6693440202668427</v>
      </c>
      <c r="C344" s="25">
        <f t="shared" ca="1" si="26"/>
        <v>54.381025314129765</v>
      </c>
      <c r="H344" s="24">
        <v>342</v>
      </c>
      <c r="I344" s="24" t="e">
        <f ca="1"/>
        <v>#NAME?</v>
      </c>
      <c r="J344" s="24" t="e" cm="1">
        <f t="array" aca="1" ref="J344" ca="1">INDIRECT(ADDRESS(($F$2+1-H344)+2,9))</f>
        <v>#NAME?</v>
      </c>
      <c r="K344" s="24" t="e">
        <f t="shared" ca="1" si="27"/>
        <v>#NAME?</v>
      </c>
      <c r="L344" s="24" t="e">
        <f t="shared" ca="1" si="28"/>
        <v>#NAME?</v>
      </c>
      <c r="M344" s="24" t="e">
        <f t="shared" ca="1" si="29"/>
        <v>#NAME?</v>
      </c>
    </row>
    <row r="345" spans="2:13" x14ac:dyDescent="0.25">
      <c r="B345" s="24">
        <f t="shared" ca="1" si="25"/>
        <v>0.5906370145251657</v>
      </c>
      <c r="C345" s="25">
        <f t="shared" ca="1" si="26"/>
        <v>52.291839187507286</v>
      </c>
      <c r="H345" s="24">
        <v>343</v>
      </c>
      <c r="I345" s="24" t="e">
        <f ca="1"/>
        <v>#NAME?</v>
      </c>
      <c r="J345" s="24" t="e" cm="1">
        <f t="array" aca="1" ref="J345" ca="1">INDIRECT(ADDRESS(($F$2+1-H345)+2,9))</f>
        <v>#NAME?</v>
      </c>
      <c r="K345" s="24" t="e">
        <f t="shared" ca="1" si="27"/>
        <v>#NAME?</v>
      </c>
      <c r="L345" s="24" t="e">
        <f t="shared" ca="1" si="28"/>
        <v>#NAME?</v>
      </c>
      <c r="M345" s="24" t="e">
        <f t="shared" ca="1" si="29"/>
        <v>#NAME?</v>
      </c>
    </row>
    <row r="346" spans="2:13" x14ac:dyDescent="0.25">
      <c r="B346" s="24">
        <f t="shared" ca="1" si="25"/>
        <v>0.3784105661449938</v>
      </c>
      <c r="C346" s="25">
        <f t="shared" ca="1" si="26"/>
        <v>46.903421148212601</v>
      </c>
      <c r="H346" s="24">
        <v>344</v>
      </c>
      <c r="I346" s="24" t="e">
        <f ca="1"/>
        <v>#NAME?</v>
      </c>
      <c r="J346" s="24" t="e" cm="1">
        <f t="array" aca="1" ref="J346" ca="1">INDIRECT(ADDRESS(($F$2+1-H346)+2,9))</f>
        <v>#NAME?</v>
      </c>
      <c r="K346" s="24" t="e">
        <f t="shared" ca="1" si="27"/>
        <v>#NAME?</v>
      </c>
      <c r="L346" s="24" t="e">
        <f t="shared" ca="1" si="28"/>
        <v>#NAME?</v>
      </c>
      <c r="M346" s="24" t="e">
        <f t="shared" ca="1" si="29"/>
        <v>#NAME?</v>
      </c>
    </row>
    <row r="347" spans="2:13" x14ac:dyDescent="0.25">
      <c r="B347" s="24">
        <f t="shared" ca="1" si="25"/>
        <v>0.85376593512926291</v>
      </c>
      <c r="C347" s="25">
        <f t="shared" ca="1" si="26"/>
        <v>60.527226388939724</v>
      </c>
      <c r="H347" s="24">
        <v>345</v>
      </c>
      <c r="I347" s="24" t="e">
        <f ca="1"/>
        <v>#NAME?</v>
      </c>
      <c r="J347" s="24" t="e" cm="1">
        <f t="array" aca="1" ref="J347" ca="1">INDIRECT(ADDRESS(($F$2+1-H347)+2,9))</f>
        <v>#NAME?</v>
      </c>
      <c r="K347" s="24" t="e">
        <f t="shared" ca="1" si="27"/>
        <v>#NAME?</v>
      </c>
      <c r="L347" s="24" t="e">
        <f t="shared" ca="1" si="28"/>
        <v>#NAME?</v>
      </c>
      <c r="M347" s="24" t="e">
        <f t="shared" ca="1" si="29"/>
        <v>#NAME?</v>
      </c>
    </row>
    <row r="348" spans="2:13" x14ac:dyDescent="0.25">
      <c r="B348" s="24">
        <f t="shared" ca="1" si="25"/>
        <v>0.18873894519128409</v>
      </c>
      <c r="C348" s="25">
        <f t="shared" ca="1" si="26"/>
        <v>41.174471079446313</v>
      </c>
      <c r="H348" s="24">
        <v>346</v>
      </c>
      <c r="I348" s="24" t="e">
        <f ca="1"/>
        <v>#NAME?</v>
      </c>
      <c r="J348" s="24" t="e" cm="1">
        <f t="array" aca="1" ref="J348" ca="1">INDIRECT(ADDRESS(($F$2+1-H348)+2,9))</f>
        <v>#NAME?</v>
      </c>
      <c r="K348" s="24" t="e">
        <f t="shared" ca="1" si="27"/>
        <v>#NAME?</v>
      </c>
      <c r="L348" s="24" t="e">
        <f t="shared" ca="1" si="28"/>
        <v>#NAME?</v>
      </c>
      <c r="M348" s="24" t="e">
        <f t="shared" ca="1" si="29"/>
        <v>#NAME?</v>
      </c>
    </row>
    <row r="349" spans="2:13" x14ac:dyDescent="0.25">
      <c r="B349" s="24">
        <f t="shared" ca="1" si="25"/>
        <v>0.49877930277050131</v>
      </c>
      <c r="C349" s="25">
        <f t="shared" ca="1" si="26"/>
        <v>49.969401610350992</v>
      </c>
      <c r="H349" s="24">
        <v>347</v>
      </c>
      <c r="I349" s="24" t="e">
        <f ca="1"/>
        <v>#NAME?</v>
      </c>
      <c r="J349" s="24" t="e" cm="1">
        <f t="array" aca="1" ref="J349" ca="1">INDIRECT(ADDRESS(($F$2+1-H349)+2,9))</f>
        <v>#NAME?</v>
      </c>
      <c r="K349" s="24" t="e">
        <f t="shared" ca="1" si="27"/>
        <v>#NAME?</v>
      </c>
      <c r="L349" s="24" t="e">
        <f t="shared" ca="1" si="28"/>
        <v>#NAME?</v>
      </c>
      <c r="M349" s="24" t="e">
        <f t="shared" ca="1" si="29"/>
        <v>#NAME?</v>
      </c>
    </row>
    <row r="350" spans="2:13" x14ac:dyDescent="0.25">
      <c r="B350" s="24">
        <f t="shared" ca="1" si="25"/>
        <v>0.99180796444789454</v>
      </c>
      <c r="C350" s="25">
        <f t="shared" ca="1" si="26"/>
        <v>74.002456847391755</v>
      </c>
      <c r="H350" s="24">
        <v>348</v>
      </c>
      <c r="I350" s="24" t="e">
        <f ca="1"/>
        <v>#NAME?</v>
      </c>
      <c r="J350" s="24" t="e" cm="1">
        <f t="array" aca="1" ref="J350" ca="1">INDIRECT(ADDRESS(($F$2+1-H350)+2,9))</f>
        <v>#NAME?</v>
      </c>
      <c r="K350" s="24" t="e">
        <f t="shared" ca="1" si="27"/>
        <v>#NAME?</v>
      </c>
      <c r="L350" s="24" t="e">
        <f t="shared" ca="1" si="28"/>
        <v>#NAME?</v>
      </c>
      <c r="M350" s="24" t="e">
        <f t="shared" ca="1" si="29"/>
        <v>#NAME?</v>
      </c>
    </row>
    <row r="351" spans="2:13" x14ac:dyDescent="0.25">
      <c r="B351" s="24">
        <f t="shared" ca="1" si="25"/>
        <v>5.2255744127391868E-3</v>
      </c>
      <c r="C351" s="25">
        <f t="shared" ca="1" si="26"/>
        <v>24.394661721963914</v>
      </c>
      <c r="H351" s="24">
        <v>349</v>
      </c>
      <c r="I351" s="24" t="e">
        <f ca="1"/>
        <v>#NAME?</v>
      </c>
      <c r="J351" s="24" t="e" cm="1">
        <f t="array" aca="1" ref="J351" ca="1">INDIRECT(ADDRESS(($F$2+1-H351)+2,9))</f>
        <v>#NAME?</v>
      </c>
      <c r="K351" s="24" t="e">
        <f t="shared" ca="1" si="27"/>
        <v>#NAME?</v>
      </c>
      <c r="L351" s="24" t="e">
        <f t="shared" ca="1" si="28"/>
        <v>#NAME?</v>
      </c>
      <c r="M351" s="24" t="e">
        <f t="shared" ca="1" si="29"/>
        <v>#NAME?</v>
      </c>
    </row>
    <row r="352" spans="2:13" x14ac:dyDescent="0.25">
      <c r="B352" s="24">
        <f t="shared" ca="1" si="25"/>
        <v>0.80578637125413255</v>
      </c>
      <c r="C352" s="25">
        <f t="shared" ca="1" si="26"/>
        <v>58.624730493455836</v>
      </c>
      <c r="H352" s="24">
        <v>350</v>
      </c>
      <c r="I352" s="24" t="e">
        <f ca="1"/>
        <v>#NAME?</v>
      </c>
      <c r="J352" s="24" t="e" cm="1">
        <f t="array" aca="1" ref="J352" ca="1">INDIRECT(ADDRESS(($F$2+1-H352)+2,9))</f>
        <v>#NAME?</v>
      </c>
      <c r="K352" s="24" t="e">
        <f t="shared" ca="1" si="27"/>
        <v>#NAME?</v>
      </c>
      <c r="L352" s="24" t="e">
        <f t="shared" ca="1" si="28"/>
        <v>#NAME?</v>
      </c>
      <c r="M352" s="24" t="e">
        <f t="shared" ca="1" si="29"/>
        <v>#NAME?</v>
      </c>
    </row>
    <row r="353" spans="2:13" x14ac:dyDescent="0.25">
      <c r="B353" s="24">
        <f t="shared" ca="1" si="25"/>
        <v>0.6658064769559765</v>
      </c>
      <c r="C353" s="25">
        <f t="shared" ca="1" si="26"/>
        <v>54.283627418794929</v>
      </c>
      <c r="H353" s="24">
        <v>351</v>
      </c>
      <c r="I353" s="24" t="e">
        <f ca="1"/>
        <v>#NAME?</v>
      </c>
      <c r="J353" s="24" t="e" cm="1">
        <f t="array" aca="1" ref="J353" ca="1">INDIRECT(ADDRESS(($F$2+1-H353)+2,9))</f>
        <v>#NAME?</v>
      </c>
      <c r="K353" s="24" t="e">
        <f t="shared" ca="1" si="27"/>
        <v>#NAME?</v>
      </c>
      <c r="L353" s="24" t="e">
        <f t="shared" ca="1" si="28"/>
        <v>#NAME?</v>
      </c>
      <c r="M353" s="24" t="e">
        <f t="shared" ca="1" si="29"/>
        <v>#NAME?</v>
      </c>
    </row>
    <row r="354" spans="2:13" x14ac:dyDescent="0.25">
      <c r="B354" s="24">
        <f t="shared" ca="1" si="25"/>
        <v>0.97552156133750179</v>
      </c>
      <c r="C354" s="25">
        <f t="shared" ca="1" si="26"/>
        <v>69.689670294847872</v>
      </c>
      <c r="H354" s="24">
        <v>352</v>
      </c>
      <c r="I354" s="24" t="e">
        <f ca="1"/>
        <v>#NAME?</v>
      </c>
      <c r="J354" s="24" t="e" cm="1">
        <f t="array" aca="1" ref="J354" ca="1">INDIRECT(ADDRESS(($F$2+1-H354)+2,9))</f>
        <v>#NAME?</v>
      </c>
      <c r="K354" s="24" t="e">
        <f t="shared" ca="1" si="27"/>
        <v>#NAME?</v>
      </c>
      <c r="L354" s="24" t="e">
        <f t="shared" ca="1" si="28"/>
        <v>#NAME?</v>
      </c>
      <c r="M354" s="24" t="e">
        <f t="shared" ca="1" si="29"/>
        <v>#NAME?</v>
      </c>
    </row>
    <row r="355" spans="2:13" x14ac:dyDescent="0.25">
      <c r="B355" s="24">
        <f t="shared" ca="1" si="25"/>
        <v>0.63409268263333463</v>
      </c>
      <c r="C355" s="25">
        <f t="shared" ca="1" si="26"/>
        <v>53.427126638166072</v>
      </c>
      <c r="H355" s="24">
        <v>353</v>
      </c>
      <c r="I355" s="24" t="e">
        <f ca="1"/>
        <v>#NAME?</v>
      </c>
      <c r="J355" s="24" t="e" cm="1">
        <f t="array" aca="1" ref="J355" ca="1">INDIRECT(ADDRESS(($F$2+1-H355)+2,9))</f>
        <v>#NAME?</v>
      </c>
      <c r="K355" s="24" t="e">
        <f t="shared" ca="1" si="27"/>
        <v>#NAME?</v>
      </c>
      <c r="L355" s="24" t="e">
        <f t="shared" ca="1" si="28"/>
        <v>#NAME?</v>
      </c>
      <c r="M355" s="24" t="e">
        <f t="shared" ca="1" si="29"/>
        <v>#NAME?</v>
      </c>
    </row>
    <row r="356" spans="2:13" x14ac:dyDescent="0.25">
      <c r="B356" s="24">
        <f t="shared" ca="1" si="25"/>
        <v>0.37977874967599257</v>
      </c>
      <c r="C356" s="25">
        <f t="shared" ca="1" si="26"/>
        <v>46.939380779075798</v>
      </c>
      <c r="H356" s="24">
        <v>354</v>
      </c>
      <c r="I356" s="24" t="e">
        <f ca="1"/>
        <v>#NAME?</v>
      </c>
      <c r="J356" s="24" t="e" cm="1">
        <f t="array" aca="1" ref="J356" ca="1">INDIRECT(ADDRESS(($F$2+1-H356)+2,9))</f>
        <v>#NAME?</v>
      </c>
      <c r="K356" s="24" t="e">
        <f t="shared" ca="1" si="27"/>
        <v>#NAME?</v>
      </c>
      <c r="L356" s="24" t="e">
        <f t="shared" ca="1" si="28"/>
        <v>#NAME?</v>
      </c>
      <c r="M356" s="24" t="e">
        <f t="shared" ca="1" si="29"/>
        <v>#NAME?</v>
      </c>
    </row>
    <row r="357" spans="2:13" x14ac:dyDescent="0.25">
      <c r="B357" s="24">
        <f t="shared" ca="1" si="25"/>
        <v>0.43244186445054777</v>
      </c>
      <c r="C357" s="25">
        <f t="shared" ca="1" si="26"/>
        <v>48.29839263270928</v>
      </c>
      <c r="H357" s="24">
        <v>355</v>
      </c>
      <c r="I357" s="24" t="e">
        <f ca="1"/>
        <v>#NAME?</v>
      </c>
      <c r="J357" s="24" t="e" cm="1">
        <f t="array" aca="1" ref="J357" ca="1">INDIRECT(ADDRESS(($F$2+1-H357)+2,9))</f>
        <v>#NAME?</v>
      </c>
      <c r="K357" s="24" t="e">
        <f t="shared" ca="1" si="27"/>
        <v>#NAME?</v>
      </c>
      <c r="L357" s="24" t="e">
        <f t="shared" ca="1" si="28"/>
        <v>#NAME?</v>
      </c>
      <c r="M357" s="24" t="e">
        <f t="shared" ca="1" si="29"/>
        <v>#NAME?</v>
      </c>
    </row>
    <row r="358" spans="2:13" x14ac:dyDescent="0.25">
      <c r="B358" s="24">
        <f t="shared" ca="1" si="25"/>
        <v>0.3609491587059811</v>
      </c>
      <c r="C358" s="25">
        <f t="shared" ca="1" si="26"/>
        <v>46.440771157553279</v>
      </c>
      <c r="H358" s="24">
        <v>356</v>
      </c>
      <c r="I358" s="24" t="e">
        <f ca="1"/>
        <v>#NAME?</v>
      </c>
      <c r="J358" s="24" t="e" cm="1">
        <f t="array" aca="1" ref="J358" ca="1">INDIRECT(ADDRESS(($F$2+1-H358)+2,9))</f>
        <v>#NAME?</v>
      </c>
      <c r="K358" s="24" t="e">
        <f t="shared" ca="1" si="27"/>
        <v>#NAME?</v>
      </c>
      <c r="L358" s="24" t="e">
        <f t="shared" ca="1" si="28"/>
        <v>#NAME?</v>
      </c>
      <c r="M358" s="24" t="e">
        <f t="shared" ca="1" si="29"/>
        <v>#NAME?</v>
      </c>
    </row>
    <row r="359" spans="2:13" x14ac:dyDescent="0.25">
      <c r="B359" s="24">
        <f t="shared" ca="1" si="25"/>
        <v>0.60633637656996542</v>
      </c>
      <c r="C359" s="25">
        <f t="shared" ca="1" si="26"/>
        <v>52.697829418072914</v>
      </c>
      <c r="H359" s="24">
        <v>357</v>
      </c>
      <c r="I359" s="24" t="e">
        <f ca="1"/>
        <v>#NAME?</v>
      </c>
      <c r="J359" s="24" t="e" cm="1">
        <f t="array" aca="1" ref="J359" ca="1">INDIRECT(ADDRESS(($F$2+1-H359)+2,9))</f>
        <v>#NAME?</v>
      </c>
      <c r="K359" s="24" t="e">
        <f t="shared" ca="1" si="27"/>
        <v>#NAME?</v>
      </c>
      <c r="L359" s="24" t="e">
        <f t="shared" ca="1" si="28"/>
        <v>#NAME?</v>
      </c>
      <c r="M359" s="24" t="e">
        <f t="shared" ca="1" si="29"/>
        <v>#NAME?</v>
      </c>
    </row>
    <row r="360" spans="2:13" x14ac:dyDescent="0.25">
      <c r="B360" s="24">
        <f t="shared" ca="1" si="25"/>
        <v>2.8425720623768913E-2</v>
      </c>
      <c r="C360" s="25">
        <f t="shared" ca="1" si="26"/>
        <v>30.955487597828345</v>
      </c>
      <c r="H360" s="24">
        <v>358</v>
      </c>
      <c r="I360" s="24" t="e">
        <f ca="1"/>
        <v>#NAME?</v>
      </c>
      <c r="J360" s="24" t="e" cm="1">
        <f t="array" aca="1" ref="J360" ca="1">INDIRECT(ADDRESS(($F$2+1-H360)+2,9))</f>
        <v>#NAME?</v>
      </c>
      <c r="K360" s="24" t="e">
        <f t="shared" ca="1" si="27"/>
        <v>#NAME?</v>
      </c>
      <c r="L360" s="24" t="e">
        <f t="shared" ca="1" si="28"/>
        <v>#NAME?</v>
      </c>
      <c r="M360" s="24" t="e">
        <f t="shared" ca="1" si="29"/>
        <v>#NAME?</v>
      </c>
    </row>
    <row r="361" spans="2:13" x14ac:dyDescent="0.25">
      <c r="B361" s="24">
        <f t="shared" ca="1" si="25"/>
        <v>0.42432180775375983</v>
      </c>
      <c r="C361" s="25">
        <f t="shared" ca="1" si="26"/>
        <v>48.091506397895934</v>
      </c>
      <c r="H361" s="24">
        <v>359</v>
      </c>
      <c r="I361" s="24" t="e">
        <f ca="1"/>
        <v>#NAME?</v>
      </c>
      <c r="J361" s="24" t="e" cm="1">
        <f t="array" aca="1" ref="J361" ca="1">INDIRECT(ADDRESS(($F$2+1-H361)+2,9))</f>
        <v>#NAME?</v>
      </c>
      <c r="K361" s="24" t="e">
        <f t="shared" ca="1" si="27"/>
        <v>#NAME?</v>
      </c>
      <c r="L361" s="24" t="e">
        <f t="shared" ca="1" si="28"/>
        <v>#NAME?</v>
      </c>
      <c r="M361" s="24" t="e">
        <f t="shared" ca="1" si="29"/>
        <v>#NAME?</v>
      </c>
    </row>
    <row r="362" spans="2:13" x14ac:dyDescent="0.25">
      <c r="B362" s="24">
        <f t="shared" ca="1" si="25"/>
        <v>0.46234829397783495</v>
      </c>
      <c r="C362" s="25">
        <f t="shared" ca="1" si="26"/>
        <v>49.054806195059065</v>
      </c>
      <c r="H362" s="24">
        <v>360</v>
      </c>
      <c r="I362" s="24" t="e">
        <f ca="1"/>
        <v>#NAME?</v>
      </c>
      <c r="J362" s="24" t="e" cm="1">
        <f t="array" aca="1" ref="J362" ca="1">INDIRECT(ADDRESS(($F$2+1-H362)+2,9))</f>
        <v>#NAME?</v>
      </c>
      <c r="K362" s="24" t="e">
        <f t="shared" ca="1" si="27"/>
        <v>#NAME?</v>
      </c>
      <c r="L362" s="24" t="e">
        <f t="shared" ca="1" si="28"/>
        <v>#NAME?</v>
      </c>
      <c r="M362" s="24" t="e">
        <f t="shared" ca="1" si="29"/>
        <v>#NAME?</v>
      </c>
    </row>
    <row r="363" spans="2:13" x14ac:dyDescent="0.25">
      <c r="B363" s="24">
        <f t="shared" ca="1" si="25"/>
        <v>0.67892049998672965</v>
      </c>
      <c r="C363" s="25">
        <f t="shared" ca="1" si="26"/>
        <v>54.646822797972277</v>
      </c>
      <c r="H363" s="24">
        <v>361</v>
      </c>
      <c r="I363" s="24" t="e">
        <f ca="1"/>
        <v>#NAME?</v>
      </c>
      <c r="J363" s="24" t="e" cm="1">
        <f t="array" aca="1" ref="J363" ca="1">INDIRECT(ADDRESS(($F$2+1-H363)+2,9))</f>
        <v>#NAME?</v>
      </c>
      <c r="K363" s="24" t="e">
        <f t="shared" ca="1" si="27"/>
        <v>#NAME?</v>
      </c>
      <c r="L363" s="24" t="e">
        <f t="shared" ca="1" si="28"/>
        <v>#NAME?</v>
      </c>
      <c r="M363" s="24" t="e">
        <f t="shared" ca="1" si="29"/>
        <v>#NAME?</v>
      </c>
    </row>
    <row r="364" spans="2:13" x14ac:dyDescent="0.25">
      <c r="B364" s="24">
        <f t="shared" ca="1" si="25"/>
        <v>0.37769890312840471</v>
      </c>
      <c r="C364" s="25">
        <f t="shared" ca="1" si="26"/>
        <v>46.884700871131599</v>
      </c>
      <c r="H364" s="24">
        <v>362</v>
      </c>
      <c r="I364" s="24" t="e">
        <f ca="1"/>
        <v>#NAME?</v>
      </c>
      <c r="J364" s="24" t="e" cm="1">
        <f t="array" aca="1" ref="J364" ca="1">INDIRECT(ADDRESS(($F$2+1-H364)+2,9))</f>
        <v>#NAME?</v>
      </c>
      <c r="K364" s="24" t="e">
        <f t="shared" ca="1" si="27"/>
        <v>#NAME?</v>
      </c>
      <c r="L364" s="24" t="e">
        <f t="shared" ca="1" si="28"/>
        <v>#NAME?</v>
      </c>
      <c r="M364" s="24" t="e">
        <f t="shared" ca="1" si="29"/>
        <v>#NAME?</v>
      </c>
    </row>
    <row r="365" spans="2:13" x14ac:dyDescent="0.25">
      <c r="B365" s="24">
        <f t="shared" ca="1" si="25"/>
        <v>0.6592089529745141</v>
      </c>
      <c r="C365" s="25">
        <f t="shared" ca="1" si="26"/>
        <v>54.103051781549929</v>
      </c>
      <c r="H365" s="24">
        <v>363</v>
      </c>
      <c r="I365" s="24" t="e">
        <f ca="1"/>
        <v>#NAME?</v>
      </c>
      <c r="J365" s="24" t="e" cm="1">
        <f t="array" aca="1" ref="J365" ca="1">INDIRECT(ADDRESS(($F$2+1-H365)+2,9))</f>
        <v>#NAME?</v>
      </c>
      <c r="K365" s="24" t="e">
        <f t="shared" ca="1" si="27"/>
        <v>#NAME?</v>
      </c>
      <c r="L365" s="24" t="e">
        <f t="shared" ca="1" si="28"/>
        <v>#NAME?</v>
      </c>
      <c r="M365" s="24" t="e">
        <f t="shared" ca="1" si="29"/>
        <v>#NAME?</v>
      </c>
    </row>
    <row r="366" spans="2:13" x14ac:dyDescent="0.25">
      <c r="B366" s="24">
        <f t="shared" ca="1" si="25"/>
        <v>0.58898026229012512</v>
      </c>
      <c r="C366" s="25">
        <f t="shared" ca="1" si="26"/>
        <v>52.249226154829287</v>
      </c>
      <c r="H366" s="24">
        <v>364</v>
      </c>
      <c r="I366" s="24" t="e">
        <f ca="1"/>
        <v>#NAME?</v>
      </c>
      <c r="J366" s="24" t="e" cm="1">
        <f t="array" aca="1" ref="J366" ca="1">INDIRECT(ADDRESS(($F$2+1-H366)+2,9))</f>
        <v>#NAME?</v>
      </c>
      <c r="K366" s="24" t="e">
        <f t="shared" ca="1" si="27"/>
        <v>#NAME?</v>
      </c>
      <c r="L366" s="24" t="e">
        <f t="shared" ca="1" si="28"/>
        <v>#NAME?</v>
      </c>
      <c r="M366" s="24" t="e">
        <f t="shared" ca="1" si="29"/>
        <v>#NAME?</v>
      </c>
    </row>
    <row r="367" spans="2:13" x14ac:dyDescent="0.25">
      <c r="B367" s="24">
        <f t="shared" ca="1" si="25"/>
        <v>0.33501040010086747</v>
      </c>
      <c r="C367" s="25">
        <f t="shared" ca="1" si="26"/>
        <v>45.738805390778239</v>
      </c>
      <c r="H367" s="24">
        <v>365</v>
      </c>
      <c r="I367" s="24" t="e">
        <f ca="1"/>
        <v>#NAME?</v>
      </c>
      <c r="J367" s="24" t="e" cm="1">
        <f t="array" aca="1" ref="J367" ca="1">INDIRECT(ADDRESS(($F$2+1-H367)+2,9))</f>
        <v>#NAME?</v>
      </c>
      <c r="K367" s="24" t="e">
        <f t="shared" ca="1" si="27"/>
        <v>#NAME?</v>
      </c>
      <c r="L367" s="24" t="e">
        <f t="shared" ca="1" si="28"/>
        <v>#NAME?</v>
      </c>
      <c r="M367" s="24" t="e">
        <f t="shared" ca="1" si="29"/>
        <v>#NAME?</v>
      </c>
    </row>
    <row r="368" spans="2:13" x14ac:dyDescent="0.25">
      <c r="B368" s="24">
        <f t="shared" ca="1" si="25"/>
        <v>0.337800241960169</v>
      </c>
      <c r="C368" s="25">
        <f t="shared" ca="1" si="26"/>
        <v>45.815258517914259</v>
      </c>
      <c r="H368" s="24">
        <v>366</v>
      </c>
      <c r="I368" s="24" t="e">
        <f ca="1"/>
        <v>#NAME?</v>
      </c>
      <c r="J368" s="24" t="e" cm="1">
        <f t="array" aca="1" ref="J368" ca="1">INDIRECT(ADDRESS(($F$2+1-H368)+2,9))</f>
        <v>#NAME?</v>
      </c>
      <c r="K368" s="24" t="e">
        <f t="shared" ca="1" si="27"/>
        <v>#NAME?</v>
      </c>
      <c r="L368" s="24" t="e">
        <f t="shared" ca="1" si="28"/>
        <v>#NAME?</v>
      </c>
      <c r="M368" s="24" t="e">
        <f t="shared" ca="1" si="29"/>
        <v>#NAME?</v>
      </c>
    </row>
    <row r="369" spans="2:13" x14ac:dyDescent="0.25">
      <c r="B369" s="24">
        <f t="shared" ca="1" si="25"/>
        <v>4.2522646751984472E-2</v>
      </c>
      <c r="C369" s="25">
        <f t="shared" ca="1" si="26"/>
        <v>32.778662552318409</v>
      </c>
      <c r="H369" s="24">
        <v>367</v>
      </c>
      <c r="I369" s="24" t="e">
        <f ca="1"/>
        <v>#NAME?</v>
      </c>
      <c r="J369" s="24" t="e" cm="1">
        <f t="array" aca="1" ref="J369" ca="1">INDIRECT(ADDRESS(($F$2+1-H369)+2,9))</f>
        <v>#NAME?</v>
      </c>
      <c r="K369" s="24" t="e">
        <f t="shared" ca="1" si="27"/>
        <v>#NAME?</v>
      </c>
      <c r="L369" s="24" t="e">
        <f t="shared" ca="1" si="28"/>
        <v>#NAME?</v>
      </c>
      <c r="M369" s="24" t="e">
        <f t="shared" ca="1" si="29"/>
        <v>#NAME?</v>
      </c>
    </row>
    <row r="370" spans="2:13" x14ac:dyDescent="0.25">
      <c r="B370" s="24">
        <f t="shared" ca="1" si="25"/>
        <v>8.1195935861166801E-2</v>
      </c>
      <c r="C370" s="25">
        <f t="shared" ca="1" si="26"/>
        <v>36.029278367622851</v>
      </c>
      <c r="H370" s="24">
        <v>368</v>
      </c>
      <c r="I370" s="24" t="e">
        <f ca="1"/>
        <v>#NAME?</v>
      </c>
      <c r="J370" s="24" t="e" cm="1">
        <f t="array" aca="1" ref="J370" ca="1">INDIRECT(ADDRESS(($F$2+1-H370)+2,9))</f>
        <v>#NAME?</v>
      </c>
      <c r="K370" s="24" t="e">
        <f t="shared" ca="1" si="27"/>
        <v>#NAME?</v>
      </c>
      <c r="L370" s="24" t="e">
        <f t="shared" ca="1" si="28"/>
        <v>#NAME?</v>
      </c>
      <c r="M370" s="24" t="e">
        <f t="shared" ca="1" si="29"/>
        <v>#NAME?</v>
      </c>
    </row>
    <row r="371" spans="2:13" x14ac:dyDescent="0.25">
      <c r="B371" s="24">
        <f t="shared" ca="1" si="25"/>
        <v>0.65142704740608237</v>
      </c>
      <c r="C371" s="25">
        <f t="shared" ca="1" si="26"/>
        <v>53.891760686896845</v>
      </c>
      <c r="H371" s="24">
        <v>369</v>
      </c>
      <c r="I371" s="24" t="e">
        <f ca="1"/>
        <v>#NAME?</v>
      </c>
      <c r="J371" s="24" t="e" cm="1">
        <f t="array" aca="1" ref="J371" ca="1">INDIRECT(ADDRESS(($F$2+1-H371)+2,9))</f>
        <v>#NAME?</v>
      </c>
      <c r="K371" s="24" t="e">
        <f t="shared" ca="1" si="27"/>
        <v>#NAME?</v>
      </c>
      <c r="L371" s="24" t="e">
        <f t="shared" ca="1" si="28"/>
        <v>#NAME?</v>
      </c>
      <c r="M371" s="24" t="e">
        <f t="shared" ca="1" si="29"/>
        <v>#NAME?</v>
      </c>
    </row>
    <row r="372" spans="2:13" x14ac:dyDescent="0.25">
      <c r="B372" s="24">
        <f t="shared" ca="1" si="25"/>
        <v>0.29164628715404584</v>
      </c>
      <c r="C372" s="25">
        <f t="shared" ca="1" si="26"/>
        <v>44.514183393320863</v>
      </c>
      <c r="H372" s="24">
        <v>370</v>
      </c>
      <c r="I372" s="24" t="e">
        <f ca="1"/>
        <v>#NAME?</v>
      </c>
      <c r="J372" s="24" t="e" cm="1">
        <f t="array" aca="1" ref="J372" ca="1">INDIRECT(ADDRESS(($F$2+1-H372)+2,9))</f>
        <v>#NAME?</v>
      </c>
      <c r="K372" s="24" t="e">
        <f t="shared" ca="1" si="27"/>
        <v>#NAME?</v>
      </c>
      <c r="L372" s="24" t="e">
        <f t="shared" ca="1" si="28"/>
        <v>#NAME?</v>
      </c>
      <c r="M372" s="24" t="e">
        <f t="shared" ca="1" si="29"/>
        <v>#NAME?</v>
      </c>
    </row>
    <row r="373" spans="2:13" x14ac:dyDescent="0.25">
      <c r="B373" s="24">
        <f t="shared" ca="1" si="25"/>
        <v>0.33780626930939728</v>
      </c>
      <c r="C373" s="25">
        <f t="shared" ca="1" si="26"/>
        <v>45.815423425923541</v>
      </c>
      <c r="H373" s="24">
        <v>371</v>
      </c>
      <c r="I373" s="24" t="e">
        <f ca="1"/>
        <v>#NAME?</v>
      </c>
      <c r="J373" s="24" t="e" cm="1">
        <f t="array" aca="1" ref="J373" ca="1">INDIRECT(ADDRESS(($F$2+1-H373)+2,9))</f>
        <v>#NAME?</v>
      </c>
      <c r="K373" s="24" t="e">
        <f t="shared" ca="1" si="27"/>
        <v>#NAME?</v>
      </c>
      <c r="L373" s="24" t="e">
        <f t="shared" ca="1" si="28"/>
        <v>#NAME?</v>
      </c>
      <c r="M373" s="24" t="e">
        <f t="shared" ca="1" si="29"/>
        <v>#NAME?</v>
      </c>
    </row>
    <row r="374" spans="2:13" x14ac:dyDescent="0.25">
      <c r="B374" s="24">
        <f t="shared" ca="1" si="25"/>
        <v>0.46005815191418231</v>
      </c>
      <c r="C374" s="25">
        <f t="shared" ca="1" si="26"/>
        <v>48.997127806625898</v>
      </c>
      <c r="H374" s="24">
        <v>372</v>
      </c>
      <c r="I374" s="24" t="e">
        <f ca="1"/>
        <v>#NAME?</v>
      </c>
      <c r="J374" s="24" t="e" cm="1">
        <f t="array" aca="1" ref="J374" ca="1">INDIRECT(ADDRESS(($F$2+1-H374)+2,9))</f>
        <v>#NAME?</v>
      </c>
      <c r="K374" s="24" t="e">
        <f t="shared" ca="1" si="27"/>
        <v>#NAME?</v>
      </c>
      <c r="L374" s="24" t="e">
        <f t="shared" ca="1" si="28"/>
        <v>#NAME?</v>
      </c>
      <c r="M374" s="24" t="e">
        <f t="shared" ca="1" si="29"/>
        <v>#NAME?</v>
      </c>
    </row>
    <row r="375" spans="2:13" x14ac:dyDescent="0.25">
      <c r="B375" s="24">
        <f t="shared" ca="1" si="25"/>
        <v>0.98732982559555982</v>
      </c>
      <c r="C375" s="25">
        <f t="shared" ca="1" si="26"/>
        <v>72.361744095459684</v>
      </c>
      <c r="H375" s="24">
        <v>373</v>
      </c>
      <c r="I375" s="24" t="e">
        <f ca="1"/>
        <v>#NAME?</v>
      </c>
      <c r="J375" s="24" t="e" cm="1">
        <f t="array" aca="1" ref="J375" ca="1">INDIRECT(ADDRESS(($F$2+1-H375)+2,9))</f>
        <v>#NAME?</v>
      </c>
      <c r="K375" s="24" t="e">
        <f t="shared" ca="1" si="27"/>
        <v>#NAME?</v>
      </c>
      <c r="L375" s="24" t="e">
        <f t="shared" ca="1" si="28"/>
        <v>#NAME?</v>
      </c>
      <c r="M375" s="24" t="e">
        <f t="shared" ca="1" si="29"/>
        <v>#NAME?</v>
      </c>
    </row>
    <row r="376" spans="2:13" x14ac:dyDescent="0.25">
      <c r="B376" s="24">
        <f t="shared" ca="1" si="25"/>
        <v>0.90291202704640694</v>
      </c>
      <c r="C376" s="25">
        <f t="shared" ca="1" si="26"/>
        <v>62.983242234492344</v>
      </c>
      <c r="H376" s="24">
        <v>374</v>
      </c>
      <c r="I376" s="24" t="e">
        <f ca="1"/>
        <v>#NAME?</v>
      </c>
      <c r="J376" s="24" t="e" cm="1">
        <f t="array" aca="1" ref="J376" ca="1">INDIRECT(ADDRESS(($F$2+1-H376)+2,9))</f>
        <v>#NAME?</v>
      </c>
      <c r="K376" s="24" t="e">
        <f t="shared" ca="1" si="27"/>
        <v>#NAME?</v>
      </c>
      <c r="L376" s="24" t="e">
        <f t="shared" ca="1" si="28"/>
        <v>#NAME?</v>
      </c>
      <c r="M376" s="24" t="e">
        <f t="shared" ca="1" si="29"/>
        <v>#NAME?</v>
      </c>
    </row>
    <row r="377" spans="2:13" x14ac:dyDescent="0.25">
      <c r="B377" s="24">
        <f t="shared" ca="1" si="25"/>
        <v>0.20553354243488842</v>
      </c>
      <c r="C377" s="25">
        <f t="shared" ca="1" si="26"/>
        <v>41.77982759691217</v>
      </c>
      <c r="H377" s="24">
        <v>375</v>
      </c>
      <c r="I377" s="24" t="e">
        <f ca="1"/>
        <v>#NAME?</v>
      </c>
      <c r="J377" s="24" t="e" cm="1">
        <f t="array" aca="1" ref="J377" ca="1">INDIRECT(ADDRESS(($F$2+1-H377)+2,9))</f>
        <v>#NAME?</v>
      </c>
      <c r="K377" s="24" t="e">
        <f t="shared" ca="1" si="27"/>
        <v>#NAME?</v>
      </c>
      <c r="L377" s="24" t="e">
        <f t="shared" ca="1" si="28"/>
        <v>#NAME?</v>
      </c>
      <c r="M377" s="24" t="e">
        <f t="shared" ca="1" si="29"/>
        <v>#NAME?</v>
      </c>
    </row>
    <row r="378" spans="2:13" x14ac:dyDescent="0.25">
      <c r="B378" s="24">
        <f t="shared" ca="1" si="25"/>
        <v>0.8908030247106079</v>
      </c>
      <c r="C378" s="25">
        <f t="shared" ca="1" si="26"/>
        <v>62.308099571707828</v>
      </c>
      <c r="H378" s="24">
        <v>376</v>
      </c>
      <c r="I378" s="24" t="e">
        <f ca="1"/>
        <v>#NAME?</v>
      </c>
      <c r="J378" s="24" t="e" cm="1">
        <f t="array" aca="1" ref="J378" ca="1">INDIRECT(ADDRESS(($F$2+1-H378)+2,9))</f>
        <v>#NAME?</v>
      </c>
      <c r="K378" s="24" t="e">
        <f t="shared" ca="1" si="27"/>
        <v>#NAME?</v>
      </c>
      <c r="L378" s="24" t="e">
        <f t="shared" ca="1" si="28"/>
        <v>#NAME?</v>
      </c>
      <c r="M378" s="24" t="e">
        <f t="shared" ca="1" si="29"/>
        <v>#NAME?</v>
      </c>
    </row>
    <row r="379" spans="2:13" x14ac:dyDescent="0.25">
      <c r="B379" s="24">
        <f t="shared" ca="1" si="25"/>
        <v>5.7707988832266244E-3</v>
      </c>
      <c r="C379" s="25">
        <f t="shared" ca="1" si="26"/>
        <v>24.741415623914243</v>
      </c>
      <c r="H379" s="24">
        <v>377</v>
      </c>
      <c r="I379" s="24" t="e">
        <f ca="1"/>
        <v>#NAME?</v>
      </c>
      <c r="J379" s="24" t="e" cm="1">
        <f t="array" aca="1" ref="J379" ca="1">INDIRECT(ADDRESS(($F$2+1-H379)+2,9))</f>
        <v>#NAME?</v>
      </c>
      <c r="K379" s="24" t="e">
        <f t="shared" ca="1" si="27"/>
        <v>#NAME?</v>
      </c>
      <c r="L379" s="24" t="e">
        <f t="shared" ca="1" si="28"/>
        <v>#NAME?</v>
      </c>
      <c r="M379" s="24" t="e">
        <f t="shared" ca="1" si="29"/>
        <v>#NAME?</v>
      </c>
    </row>
    <row r="380" spans="2:13" x14ac:dyDescent="0.25">
      <c r="B380" s="24">
        <f t="shared" ca="1" si="25"/>
        <v>0.49929545466485603</v>
      </c>
      <c r="C380" s="25">
        <f t="shared" ca="1" si="26"/>
        <v>49.982339658241621</v>
      </c>
      <c r="H380" s="24">
        <v>378</v>
      </c>
      <c r="I380" s="24" t="e">
        <f ca="1"/>
        <v>#NAME?</v>
      </c>
      <c r="J380" s="24" t="e" cm="1">
        <f t="array" aca="1" ref="J380" ca="1">INDIRECT(ADDRESS(($F$2+1-H380)+2,9))</f>
        <v>#NAME?</v>
      </c>
      <c r="K380" s="24" t="e">
        <f t="shared" ca="1" si="27"/>
        <v>#NAME?</v>
      </c>
      <c r="L380" s="24" t="e">
        <f t="shared" ca="1" si="28"/>
        <v>#NAME?</v>
      </c>
      <c r="M380" s="24" t="e">
        <f t="shared" ca="1" si="29"/>
        <v>#NAME?</v>
      </c>
    </row>
    <row r="381" spans="2:13" x14ac:dyDescent="0.25">
      <c r="B381" s="24">
        <f t="shared" ca="1" si="25"/>
        <v>0.80233070307353249</v>
      </c>
      <c r="C381" s="25">
        <f t="shared" ca="1" si="26"/>
        <v>58.49975704671813</v>
      </c>
      <c r="H381" s="24">
        <v>379</v>
      </c>
      <c r="I381" s="24" t="e">
        <f ca="1"/>
        <v>#NAME?</v>
      </c>
      <c r="J381" s="24" t="e" cm="1">
        <f t="array" aca="1" ref="J381" ca="1">INDIRECT(ADDRESS(($F$2+1-H381)+2,9))</f>
        <v>#NAME?</v>
      </c>
      <c r="K381" s="24" t="e">
        <f t="shared" ca="1" si="27"/>
        <v>#NAME?</v>
      </c>
      <c r="L381" s="24" t="e">
        <f t="shared" ca="1" si="28"/>
        <v>#NAME?</v>
      </c>
      <c r="M381" s="24" t="e">
        <f t="shared" ca="1" si="29"/>
        <v>#NAME?</v>
      </c>
    </row>
    <row r="382" spans="2:13" x14ac:dyDescent="0.25">
      <c r="B382" s="24">
        <f t="shared" ca="1" si="25"/>
        <v>0.85605548838000067</v>
      </c>
      <c r="C382" s="25">
        <f t="shared" ca="1" si="26"/>
        <v>60.627639246621939</v>
      </c>
      <c r="H382" s="24">
        <v>380</v>
      </c>
      <c r="I382" s="24" t="e">
        <f ca="1"/>
        <v>#NAME?</v>
      </c>
      <c r="J382" s="24" t="e" cm="1">
        <f t="array" aca="1" ref="J382" ca="1">INDIRECT(ADDRESS(($F$2+1-H382)+2,9))</f>
        <v>#NAME?</v>
      </c>
      <c r="K382" s="24" t="e">
        <f t="shared" ca="1" si="27"/>
        <v>#NAME?</v>
      </c>
      <c r="L382" s="24" t="e">
        <f t="shared" ca="1" si="28"/>
        <v>#NAME?</v>
      </c>
      <c r="M382" s="24" t="e">
        <f t="shared" ca="1" si="29"/>
        <v>#NAME?</v>
      </c>
    </row>
    <row r="383" spans="2:13" x14ac:dyDescent="0.25">
      <c r="B383" s="24">
        <f t="shared" ca="1" si="25"/>
        <v>0.20499402832267044</v>
      </c>
      <c r="C383" s="25">
        <f t="shared" ca="1" si="26"/>
        <v>41.76085351741672</v>
      </c>
      <c r="H383" s="24">
        <v>381</v>
      </c>
      <c r="I383" s="24" t="e">
        <f ca="1"/>
        <v>#NAME?</v>
      </c>
      <c r="J383" s="24" t="e" cm="1">
        <f t="array" aca="1" ref="J383" ca="1">INDIRECT(ADDRESS(($F$2+1-H383)+2,9))</f>
        <v>#NAME?</v>
      </c>
      <c r="K383" s="24" t="e">
        <f t="shared" ca="1" si="27"/>
        <v>#NAME?</v>
      </c>
      <c r="L383" s="24" t="e">
        <f t="shared" ca="1" si="28"/>
        <v>#NAME?</v>
      </c>
      <c r="M383" s="24" t="e">
        <f t="shared" ca="1" si="29"/>
        <v>#NAME?</v>
      </c>
    </row>
    <row r="384" spans="2:13" x14ac:dyDescent="0.25">
      <c r="B384" s="24">
        <f t="shared" ca="1" si="25"/>
        <v>0.30065566934126065</v>
      </c>
      <c r="C384" s="25">
        <f t="shared" ca="1" si="26"/>
        <v>44.774843295928726</v>
      </c>
      <c r="H384" s="24">
        <v>382</v>
      </c>
      <c r="I384" s="24" t="e">
        <f ca="1"/>
        <v>#NAME?</v>
      </c>
      <c r="J384" s="24" t="e" cm="1">
        <f t="array" aca="1" ref="J384" ca="1">INDIRECT(ADDRESS(($F$2+1-H384)+2,9))</f>
        <v>#NAME?</v>
      </c>
      <c r="K384" s="24" t="e">
        <f t="shared" ca="1" si="27"/>
        <v>#NAME?</v>
      </c>
      <c r="L384" s="24" t="e">
        <f t="shared" ca="1" si="28"/>
        <v>#NAME?</v>
      </c>
      <c r="M384" s="24" t="e">
        <f t="shared" ca="1" si="29"/>
        <v>#NAME?</v>
      </c>
    </row>
    <row r="385" spans="2:13" x14ac:dyDescent="0.25">
      <c r="B385" s="24">
        <f t="shared" ca="1" si="25"/>
        <v>0.66399281638094731</v>
      </c>
      <c r="C385" s="25">
        <f t="shared" ca="1" si="26"/>
        <v>54.233850272238357</v>
      </c>
      <c r="H385" s="24">
        <v>383</v>
      </c>
      <c r="I385" s="24" t="e">
        <f ca="1"/>
        <v>#NAME?</v>
      </c>
      <c r="J385" s="24" t="e" cm="1">
        <f t="array" aca="1" ref="J385" ca="1">INDIRECT(ADDRESS(($F$2+1-H385)+2,9))</f>
        <v>#NAME?</v>
      </c>
      <c r="K385" s="24" t="e">
        <f t="shared" ca="1" si="27"/>
        <v>#NAME?</v>
      </c>
      <c r="L385" s="24" t="e">
        <f t="shared" ca="1" si="28"/>
        <v>#NAME?</v>
      </c>
      <c r="M385" s="24" t="e">
        <f t="shared" ca="1" si="29"/>
        <v>#NAME?</v>
      </c>
    </row>
    <row r="386" spans="2:13" x14ac:dyDescent="0.25">
      <c r="B386" s="24">
        <f t="shared" ca="1" si="25"/>
        <v>0.51879377892601075</v>
      </c>
      <c r="C386" s="25">
        <f t="shared" ca="1" si="26"/>
        <v>50.471264557132599</v>
      </c>
      <c r="H386" s="24">
        <v>384</v>
      </c>
      <c r="I386" s="24" t="e">
        <f ca="1"/>
        <v>#NAME?</v>
      </c>
      <c r="J386" s="24" t="e" cm="1">
        <f t="array" aca="1" ref="J386" ca="1">INDIRECT(ADDRESS(($F$2+1-H386)+2,9))</f>
        <v>#NAME?</v>
      </c>
      <c r="K386" s="24" t="e">
        <f t="shared" ca="1" si="27"/>
        <v>#NAME?</v>
      </c>
      <c r="L386" s="24" t="e">
        <f t="shared" ca="1" si="28"/>
        <v>#NAME?</v>
      </c>
      <c r="M386" s="24" t="e">
        <f t="shared" ca="1" si="29"/>
        <v>#NAME?</v>
      </c>
    </row>
    <row r="387" spans="2:13" x14ac:dyDescent="0.25">
      <c r="B387" s="24">
        <f t="shared" ca="1" si="25"/>
        <v>0.3058096001764844</v>
      </c>
      <c r="C387" s="25">
        <f t="shared" ca="1" si="26"/>
        <v>44.922364862599807</v>
      </c>
      <c r="H387" s="24">
        <v>385</v>
      </c>
      <c r="I387" s="24" t="e">
        <f ca="1"/>
        <v>#NAME?</v>
      </c>
      <c r="J387" s="24" t="e" cm="1">
        <f t="array" aca="1" ref="J387" ca="1">INDIRECT(ADDRESS(($F$2+1-H387)+2,9))</f>
        <v>#NAME?</v>
      </c>
      <c r="K387" s="24" t="e">
        <f t="shared" ca="1" si="27"/>
        <v>#NAME?</v>
      </c>
      <c r="L387" s="24" t="e">
        <f t="shared" ca="1" si="28"/>
        <v>#NAME?</v>
      </c>
      <c r="M387" s="24" t="e">
        <f t="shared" ca="1" si="29"/>
        <v>#NAME?</v>
      </c>
    </row>
    <row r="388" spans="2:13" x14ac:dyDescent="0.25">
      <c r="B388" s="24">
        <f t="shared" ref="B388:B451" ca="1" si="30">RAND()</f>
        <v>0.15723672012139167</v>
      </c>
      <c r="C388" s="25">
        <f t="shared" ref="C388:C451" ca="1" si="31">_xlfn.NORM.INV(B388,50,10)</f>
        <v>39.941202954831354</v>
      </c>
      <c r="H388" s="24">
        <v>386</v>
      </c>
      <c r="I388" s="24" t="e">
        <f ca="1"/>
        <v>#NAME?</v>
      </c>
      <c r="J388" s="24" t="e" cm="1">
        <f t="array" aca="1" ref="J388" ca="1">INDIRECT(ADDRESS(($F$2+1-H388)+2,9))</f>
        <v>#NAME?</v>
      </c>
      <c r="K388" s="24" t="e">
        <f t="shared" ref="K388:K451" ca="1" si="32">_xlfn.NORM.DIST(I388,$F$5,$F$6,TRUE)</f>
        <v>#NAME?</v>
      </c>
      <c r="L388" s="24" t="e">
        <f t="shared" ref="L388:L451" ca="1" si="33">_xlfn.NORM.DIST(J388,$F$5,$F$6,TRUE)</f>
        <v>#NAME?</v>
      </c>
      <c r="M388" s="24" t="e">
        <f t="shared" ca="1" si="29"/>
        <v>#NAME?</v>
      </c>
    </row>
    <row r="389" spans="2:13" x14ac:dyDescent="0.25">
      <c r="B389" s="24">
        <f t="shared" ca="1" si="30"/>
        <v>7.7611669913922432E-2</v>
      </c>
      <c r="C389" s="25">
        <f t="shared" ca="1" si="31"/>
        <v>35.786785822809144</v>
      </c>
      <c r="H389" s="24">
        <v>387</v>
      </c>
      <c r="I389" s="24" t="e">
        <f ca="1"/>
        <v>#NAME?</v>
      </c>
      <c r="J389" s="24" t="e" cm="1">
        <f t="array" aca="1" ref="J389" ca="1">INDIRECT(ADDRESS(($F$2+1-H389)+2,9))</f>
        <v>#NAME?</v>
      </c>
      <c r="K389" s="24" t="e">
        <f t="shared" ca="1" si="32"/>
        <v>#NAME?</v>
      </c>
      <c r="L389" s="24" t="e">
        <f t="shared" ca="1" si="33"/>
        <v>#NAME?</v>
      </c>
      <c r="M389" s="24" t="e">
        <f t="shared" ref="M389:M452" ca="1" si="34">((2*H389-1)/$F$2)*(LN(K389)+LN(1-L389))</f>
        <v>#NAME?</v>
      </c>
    </row>
    <row r="390" spans="2:13" x14ac:dyDescent="0.25">
      <c r="B390" s="24">
        <f t="shared" ca="1" si="30"/>
        <v>0.87404337451311109</v>
      </c>
      <c r="C390" s="25">
        <f t="shared" ca="1" si="31"/>
        <v>61.457146237831424</v>
      </c>
      <c r="H390" s="24">
        <v>388</v>
      </c>
      <c r="I390" s="24" t="e">
        <f ca="1"/>
        <v>#NAME?</v>
      </c>
      <c r="J390" s="24" t="e" cm="1">
        <f t="array" aca="1" ref="J390" ca="1">INDIRECT(ADDRESS(($F$2+1-H390)+2,9))</f>
        <v>#NAME?</v>
      </c>
      <c r="K390" s="24" t="e">
        <f t="shared" ca="1" si="32"/>
        <v>#NAME?</v>
      </c>
      <c r="L390" s="24" t="e">
        <f t="shared" ca="1" si="33"/>
        <v>#NAME?</v>
      </c>
      <c r="M390" s="24" t="e">
        <f t="shared" ca="1" si="34"/>
        <v>#NAME?</v>
      </c>
    </row>
    <row r="391" spans="2:13" x14ac:dyDescent="0.25">
      <c r="B391" s="24">
        <f t="shared" ca="1" si="30"/>
        <v>0.10104209143334353</v>
      </c>
      <c r="C391" s="25">
        <f t="shared" ca="1" si="31"/>
        <v>37.243638893307939</v>
      </c>
      <c r="H391" s="24">
        <v>389</v>
      </c>
      <c r="I391" s="24" t="e">
        <f ca="1"/>
        <v>#NAME?</v>
      </c>
      <c r="J391" s="24" t="e" cm="1">
        <f t="array" aca="1" ref="J391" ca="1">INDIRECT(ADDRESS(($F$2+1-H391)+2,9))</f>
        <v>#NAME?</v>
      </c>
      <c r="K391" s="24" t="e">
        <f t="shared" ca="1" si="32"/>
        <v>#NAME?</v>
      </c>
      <c r="L391" s="24" t="e">
        <f t="shared" ca="1" si="33"/>
        <v>#NAME?</v>
      </c>
      <c r="M391" s="24" t="e">
        <f t="shared" ca="1" si="34"/>
        <v>#NAME?</v>
      </c>
    </row>
    <row r="392" spans="2:13" x14ac:dyDescent="0.25">
      <c r="B392" s="24">
        <f t="shared" ca="1" si="30"/>
        <v>0.31285907275144054</v>
      </c>
      <c r="C392" s="25">
        <f t="shared" ca="1" si="31"/>
        <v>45.122375979166648</v>
      </c>
      <c r="H392" s="24">
        <v>390</v>
      </c>
      <c r="I392" s="24" t="e">
        <f ca="1"/>
        <v>#NAME?</v>
      </c>
      <c r="J392" s="24" t="e" cm="1">
        <f t="array" aca="1" ref="J392" ca="1">INDIRECT(ADDRESS(($F$2+1-H392)+2,9))</f>
        <v>#NAME?</v>
      </c>
      <c r="K392" s="24" t="e">
        <f t="shared" ca="1" si="32"/>
        <v>#NAME?</v>
      </c>
      <c r="L392" s="24" t="e">
        <f t="shared" ca="1" si="33"/>
        <v>#NAME?</v>
      </c>
      <c r="M392" s="24" t="e">
        <f t="shared" ca="1" si="34"/>
        <v>#NAME?</v>
      </c>
    </row>
    <row r="393" spans="2:13" x14ac:dyDescent="0.25">
      <c r="B393" s="24">
        <f t="shared" ca="1" si="30"/>
        <v>0.51186382337643244</v>
      </c>
      <c r="C393" s="25">
        <f t="shared" ca="1" si="31"/>
        <v>50.297425796907717</v>
      </c>
      <c r="H393" s="24">
        <v>391</v>
      </c>
      <c r="I393" s="24" t="e">
        <f ca="1"/>
        <v>#NAME?</v>
      </c>
      <c r="J393" s="24" t="e" cm="1">
        <f t="array" aca="1" ref="J393" ca="1">INDIRECT(ADDRESS(($F$2+1-H393)+2,9))</f>
        <v>#NAME?</v>
      </c>
      <c r="K393" s="24" t="e">
        <f t="shared" ca="1" si="32"/>
        <v>#NAME?</v>
      </c>
      <c r="L393" s="24" t="e">
        <f t="shared" ca="1" si="33"/>
        <v>#NAME?</v>
      </c>
      <c r="M393" s="24" t="e">
        <f t="shared" ca="1" si="34"/>
        <v>#NAME?</v>
      </c>
    </row>
    <row r="394" spans="2:13" x14ac:dyDescent="0.25">
      <c r="B394" s="24">
        <f t="shared" ca="1" si="30"/>
        <v>0.74872048044503114</v>
      </c>
      <c r="C394" s="25">
        <f t="shared" ca="1" si="31"/>
        <v>56.704687216650171</v>
      </c>
      <c r="H394" s="24">
        <v>392</v>
      </c>
      <c r="I394" s="24" t="e">
        <f ca="1"/>
        <v>#NAME?</v>
      </c>
      <c r="J394" s="24" t="e" cm="1">
        <f t="array" aca="1" ref="J394" ca="1">INDIRECT(ADDRESS(($F$2+1-H394)+2,9))</f>
        <v>#NAME?</v>
      </c>
      <c r="K394" s="24" t="e">
        <f t="shared" ca="1" si="32"/>
        <v>#NAME?</v>
      </c>
      <c r="L394" s="24" t="e">
        <f t="shared" ca="1" si="33"/>
        <v>#NAME?</v>
      </c>
      <c r="M394" s="24" t="e">
        <f t="shared" ca="1" si="34"/>
        <v>#NAME?</v>
      </c>
    </row>
    <row r="395" spans="2:13" x14ac:dyDescent="0.25">
      <c r="B395" s="24">
        <f t="shared" ca="1" si="30"/>
        <v>0.49734456187784759</v>
      </c>
      <c r="C395" s="25">
        <f t="shared" ca="1" si="31"/>
        <v>49.933437545703114</v>
      </c>
      <c r="H395" s="24">
        <v>393</v>
      </c>
      <c r="I395" s="24" t="e">
        <f ca="1"/>
        <v>#NAME?</v>
      </c>
      <c r="J395" s="24" t="e" cm="1">
        <f t="array" aca="1" ref="J395" ca="1">INDIRECT(ADDRESS(($F$2+1-H395)+2,9))</f>
        <v>#NAME?</v>
      </c>
      <c r="K395" s="24" t="e">
        <f t="shared" ca="1" si="32"/>
        <v>#NAME?</v>
      </c>
      <c r="L395" s="24" t="e">
        <f t="shared" ca="1" si="33"/>
        <v>#NAME?</v>
      </c>
      <c r="M395" s="24" t="e">
        <f t="shared" ca="1" si="34"/>
        <v>#NAME?</v>
      </c>
    </row>
    <row r="396" spans="2:13" x14ac:dyDescent="0.25">
      <c r="B396" s="24">
        <f t="shared" ca="1" si="30"/>
        <v>0.78111207539805882</v>
      </c>
      <c r="C396" s="25">
        <f t="shared" ca="1" si="31"/>
        <v>57.759545040119534</v>
      </c>
      <c r="H396" s="24">
        <v>394</v>
      </c>
      <c r="I396" s="24" t="e">
        <f ca="1"/>
        <v>#NAME?</v>
      </c>
      <c r="J396" s="24" t="e" cm="1">
        <f t="array" aca="1" ref="J396" ca="1">INDIRECT(ADDRESS(($F$2+1-H396)+2,9))</f>
        <v>#NAME?</v>
      </c>
      <c r="K396" s="24" t="e">
        <f t="shared" ca="1" si="32"/>
        <v>#NAME?</v>
      </c>
      <c r="L396" s="24" t="e">
        <f t="shared" ca="1" si="33"/>
        <v>#NAME?</v>
      </c>
      <c r="M396" s="24" t="e">
        <f t="shared" ca="1" si="34"/>
        <v>#NAME?</v>
      </c>
    </row>
    <row r="397" spans="2:13" x14ac:dyDescent="0.25">
      <c r="B397" s="24">
        <f t="shared" ca="1" si="30"/>
        <v>0.98541132949612864</v>
      </c>
      <c r="C397" s="25">
        <f t="shared" ca="1" si="31"/>
        <v>71.810821479207846</v>
      </c>
      <c r="H397" s="24">
        <v>395</v>
      </c>
      <c r="I397" s="24" t="e">
        <f ca="1"/>
        <v>#NAME?</v>
      </c>
      <c r="J397" s="24" t="e" cm="1">
        <f t="array" aca="1" ref="J397" ca="1">INDIRECT(ADDRESS(($F$2+1-H397)+2,9))</f>
        <v>#NAME?</v>
      </c>
      <c r="K397" s="24" t="e">
        <f t="shared" ca="1" si="32"/>
        <v>#NAME?</v>
      </c>
      <c r="L397" s="24" t="e">
        <f t="shared" ca="1" si="33"/>
        <v>#NAME?</v>
      </c>
      <c r="M397" s="24" t="e">
        <f t="shared" ca="1" si="34"/>
        <v>#NAME?</v>
      </c>
    </row>
    <row r="398" spans="2:13" x14ac:dyDescent="0.25">
      <c r="B398" s="24">
        <f t="shared" ca="1" si="30"/>
        <v>0.83637423746119233</v>
      </c>
      <c r="C398" s="25">
        <f t="shared" ca="1" si="31"/>
        <v>59.796649657349263</v>
      </c>
      <c r="H398" s="24">
        <v>396</v>
      </c>
      <c r="I398" s="24" t="e">
        <f ca="1"/>
        <v>#NAME?</v>
      </c>
      <c r="J398" s="24" t="e" cm="1">
        <f t="array" aca="1" ref="J398" ca="1">INDIRECT(ADDRESS(($F$2+1-H398)+2,9))</f>
        <v>#NAME?</v>
      </c>
      <c r="K398" s="24" t="e">
        <f t="shared" ca="1" si="32"/>
        <v>#NAME?</v>
      </c>
      <c r="L398" s="24" t="e">
        <f t="shared" ca="1" si="33"/>
        <v>#NAME?</v>
      </c>
      <c r="M398" s="24" t="e">
        <f t="shared" ca="1" si="34"/>
        <v>#NAME?</v>
      </c>
    </row>
    <row r="399" spans="2:13" x14ac:dyDescent="0.25">
      <c r="B399" s="24">
        <f t="shared" ca="1" si="30"/>
        <v>0.86653994993458439</v>
      </c>
      <c r="C399" s="25">
        <f t="shared" ca="1" si="31"/>
        <v>61.101831779745062</v>
      </c>
      <c r="H399" s="24">
        <v>397</v>
      </c>
      <c r="I399" s="24" t="e">
        <f ca="1"/>
        <v>#NAME?</v>
      </c>
      <c r="J399" s="24" t="e" cm="1">
        <f t="array" aca="1" ref="J399" ca="1">INDIRECT(ADDRESS(($F$2+1-H399)+2,9))</f>
        <v>#NAME?</v>
      </c>
      <c r="K399" s="24" t="e">
        <f t="shared" ca="1" si="32"/>
        <v>#NAME?</v>
      </c>
      <c r="L399" s="24" t="e">
        <f t="shared" ca="1" si="33"/>
        <v>#NAME?</v>
      </c>
      <c r="M399" s="24" t="e">
        <f t="shared" ca="1" si="34"/>
        <v>#NAME?</v>
      </c>
    </row>
    <row r="400" spans="2:13" x14ac:dyDescent="0.25">
      <c r="B400" s="24">
        <f t="shared" ca="1" si="30"/>
        <v>0.82065195321913409</v>
      </c>
      <c r="C400" s="25">
        <f t="shared" ca="1" si="31"/>
        <v>59.178524976835661</v>
      </c>
      <c r="H400" s="24">
        <v>398</v>
      </c>
      <c r="I400" s="24" t="e">
        <f ca="1"/>
        <v>#NAME?</v>
      </c>
      <c r="J400" s="24" t="e" cm="1">
        <f t="array" aca="1" ref="J400" ca="1">INDIRECT(ADDRESS(($F$2+1-H400)+2,9))</f>
        <v>#NAME?</v>
      </c>
      <c r="K400" s="24" t="e">
        <f t="shared" ca="1" si="32"/>
        <v>#NAME?</v>
      </c>
      <c r="L400" s="24" t="e">
        <f t="shared" ca="1" si="33"/>
        <v>#NAME?</v>
      </c>
      <c r="M400" s="24" t="e">
        <f t="shared" ca="1" si="34"/>
        <v>#NAME?</v>
      </c>
    </row>
    <row r="401" spans="2:13" x14ac:dyDescent="0.25">
      <c r="B401" s="24">
        <f t="shared" ca="1" si="30"/>
        <v>0.24159878755296504</v>
      </c>
      <c r="C401" s="25">
        <f t="shared" ca="1" si="31"/>
        <v>42.988310345698125</v>
      </c>
      <c r="H401" s="24">
        <v>399</v>
      </c>
      <c r="I401" s="24" t="e">
        <f ca="1"/>
        <v>#NAME?</v>
      </c>
      <c r="J401" s="24" t="e" cm="1">
        <f t="array" aca="1" ref="J401" ca="1">INDIRECT(ADDRESS(($F$2+1-H401)+2,9))</f>
        <v>#NAME?</v>
      </c>
      <c r="K401" s="24" t="e">
        <f t="shared" ca="1" si="32"/>
        <v>#NAME?</v>
      </c>
      <c r="L401" s="24" t="e">
        <f t="shared" ca="1" si="33"/>
        <v>#NAME?</v>
      </c>
      <c r="M401" s="24" t="e">
        <f t="shared" ca="1" si="34"/>
        <v>#NAME?</v>
      </c>
    </row>
    <row r="402" spans="2:13" x14ac:dyDescent="0.25">
      <c r="B402" s="24">
        <f t="shared" ca="1" si="30"/>
        <v>0.80038688131806046</v>
      </c>
      <c r="C402" s="25">
        <f t="shared" ca="1" si="31"/>
        <v>58.430039451757239</v>
      </c>
      <c r="H402" s="24">
        <v>400</v>
      </c>
      <c r="I402" s="24" t="e">
        <f ca="1"/>
        <v>#NAME?</v>
      </c>
      <c r="J402" s="24" t="e" cm="1">
        <f t="array" aca="1" ref="J402" ca="1">INDIRECT(ADDRESS(($F$2+1-H402)+2,9))</f>
        <v>#NAME?</v>
      </c>
      <c r="K402" s="24" t="e">
        <f t="shared" ca="1" si="32"/>
        <v>#NAME?</v>
      </c>
      <c r="L402" s="24" t="e">
        <f t="shared" ca="1" si="33"/>
        <v>#NAME?</v>
      </c>
      <c r="M402" s="24" t="e">
        <f t="shared" ca="1" si="34"/>
        <v>#NAME?</v>
      </c>
    </row>
    <row r="403" spans="2:13" x14ac:dyDescent="0.25">
      <c r="B403" s="24">
        <f t="shared" ca="1" si="30"/>
        <v>0.70221013661190035</v>
      </c>
      <c r="C403" s="25">
        <f t="shared" ca="1" si="31"/>
        <v>55.307677558655669</v>
      </c>
      <c r="H403" s="24">
        <v>401</v>
      </c>
      <c r="I403" s="24" t="e">
        <f ca="1"/>
        <v>#NAME?</v>
      </c>
      <c r="J403" s="24" t="e" cm="1">
        <f t="array" aca="1" ref="J403" ca="1">INDIRECT(ADDRESS(($F$2+1-H403)+2,9))</f>
        <v>#NAME?</v>
      </c>
      <c r="K403" s="24" t="e">
        <f t="shared" ca="1" si="32"/>
        <v>#NAME?</v>
      </c>
      <c r="L403" s="24" t="e">
        <f t="shared" ca="1" si="33"/>
        <v>#NAME?</v>
      </c>
      <c r="M403" s="24" t="e">
        <f t="shared" ca="1" si="34"/>
        <v>#NAME?</v>
      </c>
    </row>
    <row r="404" spans="2:13" x14ac:dyDescent="0.25">
      <c r="B404" s="24">
        <f t="shared" ca="1" si="30"/>
        <v>0.53335971430999085</v>
      </c>
      <c r="C404" s="25">
        <f t="shared" ca="1" si="31"/>
        <v>50.837180931652085</v>
      </c>
      <c r="H404" s="24">
        <v>402</v>
      </c>
      <c r="I404" s="24" t="e">
        <f ca="1"/>
        <v>#NAME?</v>
      </c>
      <c r="J404" s="24" t="e" cm="1">
        <f t="array" aca="1" ref="J404" ca="1">INDIRECT(ADDRESS(($F$2+1-H404)+2,9))</f>
        <v>#NAME?</v>
      </c>
      <c r="K404" s="24" t="e">
        <f t="shared" ca="1" si="32"/>
        <v>#NAME?</v>
      </c>
      <c r="L404" s="24" t="e">
        <f t="shared" ca="1" si="33"/>
        <v>#NAME?</v>
      </c>
      <c r="M404" s="24" t="e">
        <f t="shared" ca="1" si="34"/>
        <v>#NAME?</v>
      </c>
    </row>
    <row r="405" spans="2:13" x14ac:dyDescent="0.25">
      <c r="B405" s="24">
        <f t="shared" ca="1" si="30"/>
        <v>0.39927579965352522</v>
      </c>
      <c r="C405" s="25">
        <f t="shared" ca="1" si="31"/>
        <v>47.447779472431762</v>
      </c>
      <c r="H405" s="24">
        <v>403</v>
      </c>
      <c r="I405" s="24" t="e">
        <f ca="1"/>
        <v>#NAME?</v>
      </c>
      <c r="J405" s="24" t="e" cm="1">
        <f t="array" aca="1" ref="J405" ca="1">INDIRECT(ADDRESS(($F$2+1-H405)+2,9))</f>
        <v>#NAME?</v>
      </c>
      <c r="K405" s="24" t="e">
        <f t="shared" ca="1" si="32"/>
        <v>#NAME?</v>
      </c>
      <c r="L405" s="24" t="e">
        <f t="shared" ca="1" si="33"/>
        <v>#NAME?</v>
      </c>
      <c r="M405" s="24" t="e">
        <f t="shared" ca="1" si="34"/>
        <v>#NAME?</v>
      </c>
    </row>
    <row r="406" spans="2:13" x14ac:dyDescent="0.25">
      <c r="B406" s="24">
        <f t="shared" ca="1" si="30"/>
        <v>0.32079930233766329</v>
      </c>
      <c r="C406" s="25">
        <f t="shared" ca="1" si="31"/>
        <v>45.345351523735076</v>
      </c>
      <c r="H406" s="24">
        <v>404</v>
      </c>
      <c r="I406" s="24" t="e">
        <f ca="1"/>
        <v>#NAME?</v>
      </c>
      <c r="J406" s="24" t="e" cm="1">
        <f t="array" aca="1" ref="J406" ca="1">INDIRECT(ADDRESS(($F$2+1-H406)+2,9))</f>
        <v>#NAME?</v>
      </c>
      <c r="K406" s="24" t="e">
        <f t="shared" ca="1" si="32"/>
        <v>#NAME?</v>
      </c>
      <c r="L406" s="24" t="e">
        <f t="shared" ca="1" si="33"/>
        <v>#NAME?</v>
      </c>
      <c r="M406" s="24" t="e">
        <f t="shared" ca="1" si="34"/>
        <v>#NAME?</v>
      </c>
    </row>
    <row r="407" spans="2:13" x14ac:dyDescent="0.25">
      <c r="B407" s="24">
        <f t="shared" ca="1" si="30"/>
        <v>0.99880602620032111</v>
      </c>
      <c r="C407" s="25">
        <f t="shared" ca="1" si="31"/>
        <v>80.371901584860694</v>
      </c>
      <c r="H407" s="24">
        <v>405</v>
      </c>
      <c r="I407" s="24" t="e">
        <f ca="1"/>
        <v>#NAME?</v>
      </c>
      <c r="J407" s="24" t="e" cm="1">
        <f t="array" aca="1" ref="J407" ca="1">INDIRECT(ADDRESS(($F$2+1-H407)+2,9))</f>
        <v>#NAME?</v>
      </c>
      <c r="K407" s="24" t="e">
        <f t="shared" ca="1" si="32"/>
        <v>#NAME?</v>
      </c>
      <c r="L407" s="24" t="e">
        <f t="shared" ca="1" si="33"/>
        <v>#NAME?</v>
      </c>
      <c r="M407" s="24" t="e">
        <f t="shared" ca="1" si="34"/>
        <v>#NAME?</v>
      </c>
    </row>
    <row r="408" spans="2:13" x14ac:dyDescent="0.25">
      <c r="B408" s="24">
        <f t="shared" ca="1" si="30"/>
        <v>0.84720055653860182</v>
      </c>
      <c r="C408" s="25">
        <f t="shared" ca="1" si="31"/>
        <v>60.245006013885856</v>
      </c>
      <c r="H408" s="24">
        <v>406</v>
      </c>
      <c r="I408" s="24" t="e">
        <f ca="1"/>
        <v>#NAME?</v>
      </c>
      <c r="J408" s="24" t="e" cm="1">
        <f t="array" aca="1" ref="J408" ca="1">INDIRECT(ADDRESS(($F$2+1-H408)+2,9))</f>
        <v>#NAME?</v>
      </c>
      <c r="K408" s="24" t="e">
        <f t="shared" ca="1" si="32"/>
        <v>#NAME?</v>
      </c>
      <c r="L408" s="24" t="e">
        <f t="shared" ca="1" si="33"/>
        <v>#NAME?</v>
      </c>
      <c r="M408" s="24" t="e">
        <f t="shared" ca="1" si="34"/>
        <v>#NAME?</v>
      </c>
    </row>
    <row r="409" spans="2:13" x14ac:dyDescent="0.25">
      <c r="B409" s="24">
        <f t="shared" ca="1" si="30"/>
        <v>0.77620355932192275</v>
      </c>
      <c r="C409" s="25">
        <f t="shared" ca="1" si="31"/>
        <v>57.594341669583095</v>
      </c>
      <c r="H409" s="24">
        <v>407</v>
      </c>
      <c r="I409" s="24" t="e">
        <f ca="1"/>
        <v>#NAME?</v>
      </c>
      <c r="J409" s="24" t="e" cm="1">
        <f t="array" aca="1" ref="J409" ca="1">INDIRECT(ADDRESS(($F$2+1-H409)+2,9))</f>
        <v>#NAME?</v>
      </c>
      <c r="K409" s="24" t="e">
        <f t="shared" ca="1" si="32"/>
        <v>#NAME?</v>
      </c>
      <c r="L409" s="24" t="e">
        <f t="shared" ca="1" si="33"/>
        <v>#NAME?</v>
      </c>
      <c r="M409" s="24" t="e">
        <f t="shared" ca="1" si="34"/>
        <v>#NAME?</v>
      </c>
    </row>
    <row r="410" spans="2:13" x14ac:dyDescent="0.25">
      <c r="B410" s="24">
        <f t="shared" ca="1" si="30"/>
        <v>0.54858066362889324</v>
      </c>
      <c r="C410" s="25">
        <f t="shared" ca="1" si="31"/>
        <v>51.220761972107702</v>
      </c>
      <c r="H410" s="24">
        <v>408</v>
      </c>
      <c r="I410" s="24" t="e">
        <f ca="1"/>
        <v>#NAME?</v>
      </c>
      <c r="J410" s="24" t="e" cm="1">
        <f t="array" aca="1" ref="J410" ca="1">INDIRECT(ADDRESS(($F$2+1-H410)+2,9))</f>
        <v>#NAME?</v>
      </c>
      <c r="K410" s="24" t="e">
        <f t="shared" ca="1" si="32"/>
        <v>#NAME?</v>
      </c>
      <c r="L410" s="24" t="e">
        <f t="shared" ca="1" si="33"/>
        <v>#NAME?</v>
      </c>
      <c r="M410" s="24" t="e">
        <f t="shared" ca="1" si="34"/>
        <v>#NAME?</v>
      </c>
    </row>
    <row r="411" spans="2:13" x14ac:dyDescent="0.25">
      <c r="B411" s="24">
        <f t="shared" ca="1" si="30"/>
        <v>0.95321048156457955</v>
      </c>
      <c r="C411" s="25">
        <f t="shared" ca="1" si="31"/>
        <v>66.768130917663598</v>
      </c>
      <c r="H411" s="24">
        <v>409</v>
      </c>
      <c r="I411" s="24" t="e">
        <f ca="1"/>
        <v>#NAME?</v>
      </c>
      <c r="J411" s="24" t="e" cm="1">
        <f t="array" aca="1" ref="J411" ca="1">INDIRECT(ADDRESS(($F$2+1-H411)+2,9))</f>
        <v>#NAME?</v>
      </c>
      <c r="K411" s="24" t="e">
        <f t="shared" ca="1" si="32"/>
        <v>#NAME?</v>
      </c>
      <c r="L411" s="24" t="e">
        <f t="shared" ca="1" si="33"/>
        <v>#NAME?</v>
      </c>
      <c r="M411" s="24" t="e">
        <f t="shared" ca="1" si="34"/>
        <v>#NAME?</v>
      </c>
    </row>
    <row r="412" spans="2:13" x14ac:dyDescent="0.25">
      <c r="B412" s="24">
        <f t="shared" ca="1" si="30"/>
        <v>3.8426979159365326E-2</v>
      </c>
      <c r="C412" s="25">
        <f t="shared" ca="1" si="31"/>
        <v>32.307607599587314</v>
      </c>
      <c r="H412" s="24">
        <v>410</v>
      </c>
      <c r="I412" s="24" t="e">
        <f ca="1"/>
        <v>#NAME?</v>
      </c>
      <c r="J412" s="24" t="e" cm="1">
        <f t="array" aca="1" ref="J412" ca="1">INDIRECT(ADDRESS(($F$2+1-H412)+2,9))</f>
        <v>#NAME?</v>
      </c>
      <c r="K412" s="24" t="e">
        <f t="shared" ca="1" si="32"/>
        <v>#NAME?</v>
      </c>
      <c r="L412" s="24" t="e">
        <f t="shared" ca="1" si="33"/>
        <v>#NAME?</v>
      </c>
      <c r="M412" s="24" t="e">
        <f t="shared" ca="1" si="34"/>
        <v>#NAME?</v>
      </c>
    </row>
    <row r="413" spans="2:13" x14ac:dyDescent="0.25">
      <c r="B413" s="24">
        <f t="shared" ca="1" si="30"/>
        <v>0.92245522316620987</v>
      </c>
      <c r="C413" s="25">
        <f t="shared" ca="1" si="31"/>
        <v>64.217819756570648</v>
      </c>
      <c r="H413" s="24">
        <v>411</v>
      </c>
      <c r="I413" s="24" t="e">
        <f ca="1"/>
        <v>#NAME?</v>
      </c>
      <c r="J413" s="24" t="e" cm="1">
        <f t="array" aca="1" ref="J413" ca="1">INDIRECT(ADDRESS(($F$2+1-H413)+2,9))</f>
        <v>#NAME?</v>
      </c>
      <c r="K413" s="24" t="e">
        <f t="shared" ca="1" si="32"/>
        <v>#NAME?</v>
      </c>
      <c r="L413" s="24" t="e">
        <f t="shared" ca="1" si="33"/>
        <v>#NAME?</v>
      </c>
      <c r="M413" s="24" t="e">
        <f t="shared" ca="1" si="34"/>
        <v>#NAME?</v>
      </c>
    </row>
    <row r="414" spans="2:13" x14ac:dyDescent="0.25">
      <c r="B414" s="24">
        <f t="shared" ca="1" si="30"/>
        <v>0.62545949891083241</v>
      </c>
      <c r="C414" s="25">
        <f t="shared" ca="1" si="31"/>
        <v>53.198513722005806</v>
      </c>
      <c r="H414" s="24">
        <v>412</v>
      </c>
      <c r="I414" s="24" t="e">
        <f ca="1"/>
        <v>#NAME?</v>
      </c>
      <c r="J414" s="24" t="e" cm="1">
        <f t="array" aca="1" ref="J414" ca="1">INDIRECT(ADDRESS(($F$2+1-H414)+2,9))</f>
        <v>#NAME?</v>
      </c>
      <c r="K414" s="24" t="e">
        <f t="shared" ca="1" si="32"/>
        <v>#NAME?</v>
      </c>
      <c r="L414" s="24" t="e">
        <f t="shared" ca="1" si="33"/>
        <v>#NAME?</v>
      </c>
      <c r="M414" s="24" t="e">
        <f t="shared" ca="1" si="34"/>
        <v>#NAME?</v>
      </c>
    </row>
    <row r="415" spans="2:13" x14ac:dyDescent="0.25">
      <c r="B415" s="24">
        <f t="shared" ca="1" si="30"/>
        <v>0.3403829832180264</v>
      </c>
      <c r="C415" s="25">
        <f t="shared" ca="1" si="31"/>
        <v>45.885818759065366</v>
      </c>
      <c r="H415" s="24">
        <v>413</v>
      </c>
      <c r="I415" s="24" t="e">
        <f ca="1"/>
        <v>#NAME?</v>
      </c>
      <c r="J415" s="24" t="e" cm="1">
        <f t="array" aca="1" ref="J415" ca="1">INDIRECT(ADDRESS(($F$2+1-H415)+2,9))</f>
        <v>#NAME?</v>
      </c>
      <c r="K415" s="24" t="e">
        <f t="shared" ca="1" si="32"/>
        <v>#NAME?</v>
      </c>
      <c r="L415" s="24" t="e">
        <f t="shared" ca="1" si="33"/>
        <v>#NAME?</v>
      </c>
      <c r="M415" s="24" t="e">
        <f t="shared" ca="1" si="34"/>
        <v>#NAME?</v>
      </c>
    </row>
    <row r="416" spans="2:13" x14ac:dyDescent="0.25">
      <c r="B416" s="24">
        <f t="shared" ca="1" si="30"/>
        <v>0.81951549720535366</v>
      </c>
      <c r="C416" s="25">
        <f t="shared" ca="1" si="31"/>
        <v>59.13520217206441</v>
      </c>
      <c r="H416" s="24">
        <v>414</v>
      </c>
      <c r="I416" s="24" t="e">
        <f ca="1"/>
        <v>#NAME?</v>
      </c>
      <c r="J416" s="24" t="e" cm="1">
        <f t="array" aca="1" ref="J416" ca="1">INDIRECT(ADDRESS(($F$2+1-H416)+2,9))</f>
        <v>#NAME?</v>
      </c>
      <c r="K416" s="24" t="e">
        <f t="shared" ca="1" si="32"/>
        <v>#NAME?</v>
      </c>
      <c r="L416" s="24" t="e">
        <f t="shared" ca="1" si="33"/>
        <v>#NAME?</v>
      </c>
      <c r="M416" s="24" t="e">
        <f t="shared" ca="1" si="34"/>
        <v>#NAME?</v>
      </c>
    </row>
    <row r="417" spans="2:13" x14ac:dyDescent="0.25">
      <c r="B417" s="24">
        <f t="shared" ca="1" si="30"/>
        <v>0.98341095946782242</v>
      </c>
      <c r="C417" s="25">
        <f t="shared" ca="1" si="31"/>
        <v>71.299216662892022</v>
      </c>
      <c r="H417" s="24">
        <v>415</v>
      </c>
      <c r="I417" s="24" t="e">
        <f ca="1"/>
        <v>#NAME?</v>
      </c>
      <c r="J417" s="24" t="e" cm="1">
        <f t="array" aca="1" ref="J417" ca="1">INDIRECT(ADDRESS(($F$2+1-H417)+2,9))</f>
        <v>#NAME?</v>
      </c>
      <c r="K417" s="24" t="e">
        <f t="shared" ca="1" si="32"/>
        <v>#NAME?</v>
      </c>
      <c r="L417" s="24" t="e">
        <f t="shared" ca="1" si="33"/>
        <v>#NAME?</v>
      </c>
      <c r="M417" s="24" t="e">
        <f t="shared" ca="1" si="34"/>
        <v>#NAME?</v>
      </c>
    </row>
    <row r="418" spans="2:13" x14ac:dyDescent="0.25">
      <c r="B418" s="24">
        <f t="shared" ca="1" si="30"/>
        <v>0.19600363250871233</v>
      </c>
      <c r="C418" s="25">
        <f t="shared" ca="1" si="31"/>
        <v>41.440171487266909</v>
      </c>
      <c r="H418" s="24">
        <v>416</v>
      </c>
      <c r="I418" s="24" t="e">
        <f ca="1"/>
        <v>#NAME?</v>
      </c>
      <c r="J418" s="24" t="e" cm="1">
        <f t="array" aca="1" ref="J418" ca="1">INDIRECT(ADDRESS(($F$2+1-H418)+2,9))</f>
        <v>#NAME?</v>
      </c>
      <c r="K418" s="24" t="e">
        <f t="shared" ca="1" si="32"/>
        <v>#NAME?</v>
      </c>
      <c r="L418" s="24" t="e">
        <f t="shared" ca="1" si="33"/>
        <v>#NAME?</v>
      </c>
      <c r="M418" s="24" t="e">
        <f t="shared" ca="1" si="34"/>
        <v>#NAME?</v>
      </c>
    </row>
    <row r="419" spans="2:13" x14ac:dyDescent="0.25">
      <c r="B419" s="24">
        <f t="shared" ca="1" si="30"/>
        <v>0.16900299756958004</v>
      </c>
      <c r="C419" s="25">
        <f t="shared" ca="1" si="31"/>
        <v>40.418874250322105</v>
      </c>
      <c r="H419" s="24">
        <v>417</v>
      </c>
      <c r="I419" s="24" t="e">
        <f ca="1"/>
        <v>#NAME?</v>
      </c>
      <c r="J419" s="24" t="e" cm="1">
        <f t="array" aca="1" ref="J419" ca="1">INDIRECT(ADDRESS(($F$2+1-H419)+2,9))</f>
        <v>#NAME?</v>
      </c>
      <c r="K419" s="24" t="e">
        <f t="shared" ca="1" si="32"/>
        <v>#NAME?</v>
      </c>
      <c r="L419" s="24" t="e">
        <f t="shared" ca="1" si="33"/>
        <v>#NAME?</v>
      </c>
      <c r="M419" s="24" t="e">
        <f t="shared" ca="1" si="34"/>
        <v>#NAME?</v>
      </c>
    </row>
    <row r="420" spans="2:13" x14ac:dyDescent="0.25">
      <c r="B420" s="24">
        <f t="shared" ca="1" si="30"/>
        <v>0.77146337048873814</v>
      </c>
      <c r="C420" s="25">
        <f t="shared" ca="1" si="31"/>
        <v>57.436747660913674</v>
      </c>
      <c r="H420" s="24">
        <v>418</v>
      </c>
      <c r="I420" s="24" t="e">
        <f ca="1"/>
        <v>#NAME?</v>
      </c>
      <c r="J420" s="24" t="e" cm="1">
        <f t="array" aca="1" ref="J420" ca="1">INDIRECT(ADDRESS(($F$2+1-H420)+2,9))</f>
        <v>#NAME?</v>
      </c>
      <c r="K420" s="24" t="e">
        <f t="shared" ca="1" si="32"/>
        <v>#NAME?</v>
      </c>
      <c r="L420" s="24" t="e">
        <f t="shared" ca="1" si="33"/>
        <v>#NAME?</v>
      </c>
      <c r="M420" s="24" t="e">
        <f t="shared" ca="1" si="34"/>
        <v>#NAME?</v>
      </c>
    </row>
    <row r="421" spans="2:13" x14ac:dyDescent="0.25">
      <c r="B421" s="24">
        <f t="shared" ca="1" si="30"/>
        <v>5.7046669143393958E-2</v>
      </c>
      <c r="C421" s="25">
        <f t="shared" ca="1" si="31"/>
        <v>34.199409246596581</v>
      </c>
      <c r="H421" s="24">
        <v>419</v>
      </c>
      <c r="I421" s="24" t="e">
        <f ca="1"/>
        <v>#NAME?</v>
      </c>
      <c r="J421" s="24" t="e" cm="1">
        <f t="array" aca="1" ref="J421" ca="1">INDIRECT(ADDRESS(($F$2+1-H421)+2,9))</f>
        <v>#NAME?</v>
      </c>
      <c r="K421" s="24" t="e">
        <f t="shared" ca="1" si="32"/>
        <v>#NAME?</v>
      </c>
      <c r="L421" s="24" t="e">
        <f t="shared" ca="1" si="33"/>
        <v>#NAME?</v>
      </c>
      <c r="M421" s="24" t="e">
        <f t="shared" ca="1" si="34"/>
        <v>#NAME?</v>
      </c>
    </row>
    <row r="422" spans="2:13" x14ac:dyDescent="0.25">
      <c r="B422" s="24">
        <f t="shared" ca="1" si="30"/>
        <v>0.83724122642008736</v>
      </c>
      <c r="C422" s="25">
        <f t="shared" ca="1" si="31"/>
        <v>59.831826604533205</v>
      </c>
      <c r="H422" s="24">
        <v>420</v>
      </c>
      <c r="I422" s="24" t="e">
        <f ca="1"/>
        <v>#NAME?</v>
      </c>
      <c r="J422" s="24" t="e" cm="1">
        <f t="array" aca="1" ref="J422" ca="1">INDIRECT(ADDRESS(($F$2+1-H422)+2,9))</f>
        <v>#NAME?</v>
      </c>
      <c r="K422" s="24" t="e">
        <f t="shared" ca="1" si="32"/>
        <v>#NAME?</v>
      </c>
      <c r="L422" s="24" t="e">
        <f t="shared" ca="1" si="33"/>
        <v>#NAME?</v>
      </c>
      <c r="M422" s="24" t="e">
        <f t="shared" ca="1" si="34"/>
        <v>#NAME?</v>
      </c>
    </row>
    <row r="423" spans="2:13" x14ac:dyDescent="0.25">
      <c r="B423" s="24">
        <f t="shared" ca="1" si="30"/>
        <v>0.57754969365852804</v>
      </c>
      <c r="C423" s="25">
        <f t="shared" ca="1" si="31"/>
        <v>51.956289328490946</v>
      </c>
      <c r="H423" s="24">
        <v>421</v>
      </c>
      <c r="I423" s="24" t="e">
        <f ca="1"/>
        <v>#NAME?</v>
      </c>
      <c r="J423" s="24" t="e" cm="1">
        <f t="array" aca="1" ref="J423" ca="1">INDIRECT(ADDRESS(($F$2+1-H423)+2,9))</f>
        <v>#NAME?</v>
      </c>
      <c r="K423" s="24" t="e">
        <f t="shared" ca="1" si="32"/>
        <v>#NAME?</v>
      </c>
      <c r="L423" s="24" t="e">
        <f t="shared" ca="1" si="33"/>
        <v>#NAME?</v>
      </c>
      <c r="M423" s="24" t="e">
        <f t="shared" ca="1" si="34"/>
        <v>#NAME?</v>
      </c>
    </row>
    <row r="424" spans="2:13" x14ac:dyDescent="0.25">
      <c r="B424" s="24">
        <f t="shared" ca="1" si="30"/>
        <v>0.67708182972645037</v>
      </c>
      <c r="C424" s="25">
        <f t="shared" ca="1" si="31"/>
        <v>54.595540597884359</v>
      </c>
      <c r="H424" s="24">
        <v>422</v>
      </c>
      <c r="I424" s="24" t="e">
        <f ca="1"/>
        <v>#NAME?</v>
      </c>
      <c r="J424" s="24" t="e" cm="1">
        <f t="array" aca="1" ref="J424" ca="1">INDIRECT(ADDRESS(($F$2+1-H424)+2,9))</f>
        <v>#NAME?</v>
      </c>
      <c r="K424" s="24" t="e">
        <f t="shared" ca="1" si="32"/>
        <v>#NAME?</v>
      </c>
      <c r="L424" s="24" t="e">
        <f t="shared" ca="1" si="33"/>
        <v>#NAME?</v>
      </c>
      <c r="M424" s="24" t="e">
        <f t="shared" ca="1" si="34"/>
        <v>#NAME?</v>
      </c>
    </row>
    <row r="425" spans="2:13" x14ac:dyDescent="0.25">
      <c r="B425" s="24">
        <f t="shared" ca="1" si="30"/>
        <v>0.1634886781603081</v>
      </c>
      <c r="C425" s="25">
        <f t="shared" ca="1" si="31"/>
        <v>40.197796395924478</v>
      </c>
      <c r="H425" s="24">
        <v>423</v>
      </c>
      <c r="I425" s="24" t="e">
        <f ca="1"/>
        <v>#NAME?</v>
      </c>
      <c r="J425" s="24" t="e" cm="1">
        <f t="array" aca="1" ref="J425" ca="1">INDIRECT(ADDRESS(($F$2+1-H425)+2,9))</f>
        <v>#NAME?</v>
      </c>
      <c r="K425" s="24" t="e">
        <f t="shared" ca="1" si="32"/>
        <v>#NAME?</v>
      </c>
      <c r="L425" s="24" t="e">
        <f t="shared" ca="1" si="33"/>
        <v>#NAME?</v>
      </c>
      <c r="M425" s="24" t="e">
        <f t="shared" ca="1" si="34"/>
        <v>#NAME?</v>
      </c>
    </row>
    <row r="426" spans="2:13" x14ac:dyDescent="0.25">
      <c r="B426" s="24">
        <f t="shared" ca="1" si="30"/>
        <v>0.58610290131938814</v>
      </c>
      <c r="C426" s="25">
        <f t="shared" ca="1" si="31"/>
        <v>52.175314536250326</v>
      </c>
      <c r="H426" s="24">
        <v>424</v>
      </c>
      <c r="I426" s="24" t="e">
        <f ca="1"/>
        <v>#NAME?</v>
      </c>
      <c r="J426" s="24" t="e" cm="1">
        <f t="array" aca="1" ref="J426" ca="1">INDIRECT(ADDRESS(($F$2+1-H426)+2,9))</f>
        <v>#NAME?</v>
      </c>
      <c r="K426" s="24" t="e">
        <f t="shared" ca="1" si="32"/>
        <v>#NAME?</v>
      </c>
      <c r="L426" s="24" t="e">
        <f t="shared" ca="1" si="33"/>
        <v>#NAME?</v>
      </c>
      <c r="M426" s="24" t="e">
        <f t="shared" ca="1" si="34"/>
        <v>#NAME?</v>
      </c>
    </row>
    <row r="427" spans="2:13" x14ac:dyDescent="0.25">
      <c r="B427" s="24">
        <f t="shared" ca="1" si="30"/>
        <v>0.77101936110693159</v>
      </c>
      <c r="C427" s="25">
        <f t="shared" ca="1" si="31"/>
        <v>57.422080734481412</v>
      </c>
      <c r="H427" s="24">
        <v>425</v>
      </c>
      <c r="I427" s="24" t="e">
        <f ca="1"/>
        <v>#NAME?</v>
      </c>
      <c r="J427" s="24" t="e" cm="1">
        <f t="array" aca="1" ref="J427" ca="1">INDIRECT(ADDRESS(($F$2+1-H427)+2,9))</f>
        <v>#NAME?</v>
      </c>
      <c r="K427" s="24" t="e">
        <f t="shared" ca="1" si="32"/>
        <v>#NAME?</v>
      </c>
      <c r="L427" s="24" t="e">
        <f t="shared" ca="1" si="33"/>
        <v>#NAME?</v>
      </c>
      <c r="M427" s="24" t="e">
        <f t="shared" ca="1" si="34"/>
        <v>#NAME?</v>
      </c>
    </row>
    <row r="428" spans="2:13" x14ac:dyDescent="0.25">
      <c r="B428" s="24">
        <f t="shared" ca="1" si="30"/>
        <v>0.57431338025622569</v>
      </c>
      <c r="C428" s="25">
        <f t="shared" ca="1" si="31"/>
        <v>51.873665600510343</v>
      </c>
      <c r="H428" s="24">
        <v>426</v>
      </c>
      <c r="I428" s="24" t="e">
        <f ca="1"/>
        <v>#NAME?</v>
      </c>
      <c r="J428" s="24" t="e" cm="1">
        <f t="array" aca="1" ref="J428" ca="1">INDIRECT(ADDRESS(($F$2+1-H428)+2,9))</f>
        <v>#NAME?</v>
      </c>
      <c r="K428" s="24" t="e">
        <f t="shared" ca="1" si="32"/>
        <v>#NAME?</v>
      </c>
      <c r="L428" s="24" t="e">
        <f t="shared" ca="1" si="33"/>
        <v>#NAME?</v>
      </c>
      <c r="M428" s="24" t="e">
        <f t="shared" ca="1" si="34"/>
        <v>#NAME?</v>
      </c>
    </row>
    <row r="429" spans="2:13" x14ac:dyDescent="0.25">
      <c r="B429" s="24">
        <f t="shared" ca="1" si="30"/>
        <v>0.83946706084599398</v>
      </c>
      <c r="C429" s="25">
        <f t="shared" ca="1" si="31"/>
        <v>59.922699082686812</v>
      </c>
      <c r="H429" s="24">
        <v>427</v>
      </c>
      <c r="I429" s="24" t="e">
        <f ca="1"/>
        <v>#NAME?</v>
      </c>
      <c r="J429" s="24" t="e" cm="1">
        <f t="array" aca="1" ref="J429" ca="1">INDIRECT(ADDRESS(($F$2+1-H429)+2,9))</f>
        <v>#NAME?</v>
      </c>
      <c r="K429" s="24" t="e">
        <f t="shared" ca="1" si="32"/>
        <v>#NAME?</v>
      </c>
      <c r="L429" s="24" t="e">
        <f t="shared" ca="1" si="33"/>
        <v>#NAME?</v>
      </c>
      <c r="M429" s="24" t="e">
        <f t="shared" ca="1" si="34"/>
        <v>#NAME?</v>
      </c>
    </row>
    <row r="430" spans="2:13" x14ac:dyDescent="0.25">
      <c r="B430" s="24">
        <f t="shared" ca="1" si="30"/>
        <v>7.7627747812530346E-2</v>
      </c>
      <c r="C430" s="25">
        <f t="shared" ca="1" si="31"/>
        <v>35.787892334637824</v>
      </c>
      <c r="H430" s="24">
        <v>428</v>
      </c>
      <c r="I430" s="24" t="e">
        <f ca="1"/>
        <v>#NAME?</v>
      </c>
      <c r="J430" s="24" t="e" cm="1">
        <f t="array" aca="1" ref="J430" ca="1">INDIRECT(ADDRESS(($F$2+1-H430)+2,9))</f>
        <v>#NAME?</v>
      </c>
      <c r="K430" s="24" t="e">
        <f t="shared" ca="1" si="32"/>
        <v>#NAME?</v>
      </c>
      <c r="L430" s="24" t="e">
        <f t="shared" ca="1" si="33"/>
        <v>#NAME?</v>
      </c>
      <c r="M430" s="24" t="e">
        <f t="shared" ca="1" si="34"/>
        <v>#NAME?</v>
      </c>
    </row>
    <row r="431" spans="2:13" x14ac:dyDescent="0.25">
      <c r="B431" s="24">
        <f t="shared" ca="1" si="30"/>
        <v>0.91583875301908013</v>
      </c>
      <c r="C431" s="25">
        <f t="shared" ca="1" si="31"/>
        <v>63.776140070947164</v>
      </c>
      <c r="H431" s="24">
        <v>429</v>
      </c>
      <c r="I431" s="24" t="e">
        <f ca="1"/>
        <v>#NAME?</v>
      </c>
      <c r="J431" s="24" t="e" cm="1">
        <f t="array" aca="1" ref="J431" ca="1">INDIRECT(ADDRESS(($F$2+1-H431)+2,9))</f>
        <v>#NAME?</v>
      </c>
      <c r="K431" s="24" t="e">
        <f t="shared" ca="1" si="32"/>
        <v>#NAME?</v>
      </c>
      <c r="L431" s="24" t="e">
        <f t="shared" ca="1" si="33"/>
        <v>#NAME?</v>
      </c>
      <c r="M431" s="24" t="e">
        <f t="shared" ca="1" si="34"/>
        <v>#NAME?</v>
      </c>
    </row>
    <row r="432" spans="2:13" x14ac:dyDescent="0.25">
      <c r="B432" s="24">
        <f t="shared" ca="1" si="30"/>
        <v>0.39627179044925076</v>
      </c>
      <c r="C432" s="25">
        <f t="shared" ca="1" si="31"/>
        <v>47.369909203797739</v>
      </c>
      <c r="H432" s="24">
        <v>430</v>
      </c>
      <c r="I432" s="24" t="e">
        <f ca="1"/>
        <v>#NAME?</v>
      </c>
      <c r="J432" s="24" t="e" cm="1">
        <f t="array" aca="1" ref="J432" ca="1">INDIRECT(ADDRESS(($F$2+1-H432)+2,9))</f>
        <v>#NAME?</v>
      </c>
      <c r="K432" s="24" t="e">
        <f t="shared" ca="1" si="32"/>
        <v>#NAME?</v>
      </c>
      <c r="L432" s="24" t="e">
        <f t="shared" ca="1" si="33"/>
        <v>#NAME?</v>
      </c>
      <c r="M432" s="24" t="e">
        <f t="shared" ca="1" si="34"/>
        <v>#NAME?</v>
      </c>
    </row>
    <row r="433" spans="2:13" x14ac:dyDescent="0.25">
      <c r="B433" s="24">
        <f t="shared" ca="1" si="30"/>
        <v>0.19024768017755822</v>
      </c>
      <c r="C433" s="25">
        <f t="shared" ca="1" si="31"/>
        <v>41.230160583616318</v>
      </c>
      <c r="H433" s="24">
        <v>431</v>
      </c>
      <c r="I433" s="24" t="e">
        <f ca="1"/>
        <v>#NAME?</v>
      </c>
      <c r="J433" s="24" t="e" cm="1">
        <f t="array" aca="1" ref="J433" ca="1">INDIRECT(ADDRESS(($F$2+1-H433)+2,9))</f>
        <v>#NAME?</v>
      </c>
      <c r="K433" s="24" t="e">
        <f t="shared" ca="1" si="32"/>
        <v>#NAME?</v>
      </c>
      <c r="L433" s="24" t="e">
        <f t="shared" ca="1" si="33"/>
        <v>#NAME?</v>
      </c>
      <c r="M433" s="24" t="e">
        <f t="shared" ca="1" si="34"/>
        <v>#NAME?</v>
      </c>
    </row>
    <row r="434" spans="2:13" x14ac:dyDescent="0.25">
      <c r="B434" s="24">
        <f t="shared" ca="1" si="30"/>
        <v>0.21524680398805707</v>
      </c>
      <c r="C434" s="25">
        <f t="shared" ca="1" si="31"/>
        <v>42.116527349368191</v>
      </c>
      <c r="H434" s="24">
        <v>432</v>
      </c>
      <c r="I434" s="24" t="e">
        <f ca="1"/>
        <v>#NAME?</v>
      </c>
      <c r="J434" s="24" t="e" cm="1">
        <f t="array" aca="1" ref="J434" ca="1">INDIRECT(ADDRESS(($F$2+1-H434)+2,9))</f>
        <v>#NAME?</v>
      </c>
      <c r="K434" s="24" t="e">
        <f t="shared" ca="1" si="32"/>
        <v>#NAME?</v>
      </c>
      <c r="L434" s="24" t="e">
        <f t="shared" ca="1" si="33"/>
        <v>#NAME?</v>
      </c>
      <c r="M434" s="24" t="e">
        <f t="shared" ca="1" si="34"/>
        <v>#NAME?</v>
      </c>
    </row>
    <row r="435" spans="2:13" x14ac:dyDescent="0.25">
      <c r="B435" s="24">
        <f t="shared" ca="1" si="30"/>
        <v>0.852208591329365</v>
      </c>
      <c r="C435" s="25">
        <f t="shared" ca="1" si="31"/>
        <v>60.459528165076549</v>
      </c>
      <c r="H435" s="24">
        <v>433</v>
      </c>
      <c r="I435" s="24" t="e">
        <f ca="1"/>
        <v>#NAME?</v>
      </c>
      <c r="J435" s="24" t="e" cm="1">
        <f t="array" aca="1" ref="J435" ca="1">INDIRECT(ADDRESS(($F$2+1-H435)+2,9))</f>
        <v>#NAME?</v>
      </c>
      <c r="K435" s="24" t="e">
        <f t="shared" ca="1" si="32"/>
        <v>#NAME?</v>
      </c>
      <c r="L435" s="24" t="e">
        <f t="shared" ca="1" si="33"/>
        <v>#NAME?</v>
      </c>
      <c r="M435" s="24" t="e">
        <f t="shared" ca="1" si="34"/>
        <v>#NAME?</v>
      </c>
    </row>
    <row r="436" spans="2:13" x14ac:dyDescent="0.25">
      <c r="B436" s="24">
        <f t="shared" ca="1" si="30"/>
        <v>0.99330746280571769</v>
      </c>
      <c r="C436" s="25">
        <f t="shared" ca="1" si="31"/>
        <v>74.733559734999716</v>
      </c>
      <c r="H436" s="24">
        <v>434</v>
      </c>
      <c r="I436" s="24" t="e">
        <f ca="1"/>
        <v>#NAME?</v>
      </c>
      <c r="J436" s="24" t="e" cm="1">
        <f t="array" aca="1" ref="J436" ca="1">INDIRECT(ADDRESS(($F$2+1-H436)+2,9))</f>
        <v>#NAME?</v>
      </c>
      <c r="K436" s="24" t="e">
        <f t="shared" ca="1" si="32"/>
        <v>#NAME?</v>
      </c>
      <c r="L436" s="24" t="e">
        <f t="shared" ca="1" si="33"/>
        <v>#NAME?</v>
      </c>
      <c r="M436" s="24" t="e">
        <f t="shared" ca="1" si="34"/>
        <v>#NAME?</v>
      </c>
    </row>
    <row r="437" spans="2:13" x14ac:dyDescent="0.25">
      <c r="B437" s="24">
        <f t="shared" ca="1" si="30"/>
        <v>0.97624562962545203</v>
      </c>
      <c r="C437" s="25">
        <f t="shared" ca="1" si="31"/>
        <v>69.817364914303568</v>
      </c>
      <c r="H437" s="24">
        <v>435</v>
      </c>
      <c r="I437" s="24" t="e">
        <f ca="1"/>
        <v>#NAME?</v>
      </c>
      <c r="J437" s="24" t="e" cm="1">
        <f t="array" aca="1" ref="J437" ca="1">INDIRECT(ADDRESS(($F$2+1-H437)+2,9))</f>
        <v>#NAME?</v>
      </c>
      <c r="K437" s="24" t="e">
        <f t="shared" ca="1" si="32"/>
        <v>#NAME?</v>
      </c>
      <c r="L437" s="24" t="e">
        <f t="shared" ca="1" si="33"/>
        <v>#NAME?</v>
      </c>
      <c r="M437" s="24" t="e">
        <f t="shared" ca="1" si="34"/>
        <v>#NAME?</v>
      </c>
    </row>
    <row r="438" spans="2:13" x14ac:dyDescent="0.25">
      <c r="B438" s="24">
        <f t="shared" ca="1" si="30"/>
        <v>0.63172592156127394</v>
      </c>
      <c r="C438" s="25">
        <f t="shared" ca="1" si="31"/>
        <v>53.364279747142412</v>
      </c>
      <c r="H438" s="24">
        <v>436</v>
      </c>
      <c r="I438" s="24" t="e">
        <f ca="1"/>
        <v>#NAME?</v>
      </c>
      <c r="J438" s="24" t="e" cm="1">
        <f t="array" aca="1" ref="J438" ca="1">INDIRECT(ADDRESS(($F$2+1-H438)+2,9))</f>
        <v>#NAME?</v>
      </c>
      <c r="K438" s="24" t="e">
        <f t="shared" ca="1" si="32"/>
        <v>#NAME?</v>
      </c>
      <c r="L438" s="24" t="e">
        <f t="shared" ca="1" si="33"/>
        <v>#NAME?</v>
      </c>
      <c r="M438" s="24" t="e">
        <f t="shared" ca="1" si="34"/>
        <v>#NAME?</v>
      </c>
    </row>
    <row r="439" spans="2:13" x14ac:dyDescent="0.25">
      <c r="B439" s="24">
        <f t="shared" ca="1" si="30"/>
        <v>0.20429274733718794</v>
      </c>
      <c r="C439" s="25">
        <f t="shared" ca="1" si="31"/>
        <v>41.736145856418709</v>
      </c>
      <c r="H439" s="24">
        <v>437</v>
      </c>
      <c r="I439" s="24" t="e">
        <f ca="1"/>
        <v>#NAME?</v>
      </c>
      <c r="J439" s="24" t="e" cm="1">
        <f t="array" aca="1" ref="J439" ca="1">INDIRECT(ADDRESS(($F$2+1-H439)+2,9))</f>
        <v>#NAME?</v>
      </c>
      <c r="K439" s="24" t="e">
        <f t="shared" ca="1" si="32"/>
        <v>#NAME?</v>
      </c>
      <c r="L439" s="24" t="e">
        <f t="shared" ca="1" si="33"/>
        <v>#NAME?</v>
      </c>
      <c r="M439" s="24" t="e">
        <f t="shared" ca="1" si="34"/>
        <v>#NAME?</v>
      </c>
    </row>
    <row r="440" spans="2:13" x14ac:dyDescent="0.25">
      <c r="B440" s="24">
        <f t="shared" ca="1" si="30"/>
        <v>0.89585337126980158</v>
      </c>
      <c r="C440" s="25">
        <f t="shared" ca="1" si="31"/>
        <v>62.582724047320951</v>
      </c>
      <c r="H440" s="24">
        <v>438</v>
      </c>
      <c r="I440" s="24" t="e">
        <f ca="1"/>
        <v>#NAME?</v>
      </c>
      <c r="J440" s="24" t="e" cm="1">
        <f t="array" aca="1" ref="J440" ca="1">INDIRECT(ADDRESS(($F$2+1-H440)+2,9))</f>
        <v>#NAME?</v>
      </c>
      <c r="K440" s="24" t="e">
        <f t="shared" ca="1" si="32"/>
        <v>#NAME?</v>
      </c>
      <c r="L440" s="24" t="e">
        <f t="shared" ca="1" si="33"/>
        <v>#NAME?</v>
      </c>
      <c r="M440" s="24" t="e">
        <f t="shared" ca="1" si="34"/>
        <v>#NAME?</v>
      </c>
    </row>
    <row r="441" spans="2:13" x14ac:dyDescent="0.25">
      <c r="B441" s="24">
        <f t="shared" ca="1" si="30"/>
        <v>0.44093326415139289</v>
      </c>
      <c r="C441" s="25">
        <f t="shared" ca="1" si="31"/>
        <v>48.51396521827261</v>
      </c>
      <c r="H441" s="24">
        <v>439</v>
      </c>
      <c r="I441" s="24" t="e">
        <f ca="1"/>
        <v>#NAME?</v>
      </c>
      <c r="J441" s="24" t="e" cm="1">
        <f t="array" aca="1" ref="J441" ca="1">INDIRECT(ADDRESS(($F$2+1-H441)+2,9))</f>
        <v>#NAME?</v>
      </c>
      <c r="K441" s="24" t="e">
        <f t="shared" ca="1" si="32"/>
        <v>#NAME?</v>
      </c>
      <c r="L441" s="24" t="e">
        <f t="shared" ca="1" si="33"/>
        <v>#NAME?</v>
      </c>
      <c r="M441" s="24" t="e">
        <f t="shared" ca="1" si="34"/>
        <v>#NAME?</v>
      </c>
    </row>
    <row r="442" spans="2:13" x14ac:dyDescent="0.25">
      <c r="B442" s="24">
        <f t="shared" ca="1" si="30"/>
        <v>0.22971437668415962</v>
      </c>
      <c r="C442" s="25">
        <f t="shared" ca="1" si="31"/>
        <v>42.602121843753537</v>
      </c>
      <c r="H442" s="24">
        <v>440</v>
      </c>
      <c r="I442" s="24" t="e">
        <f ca="1"/>
        <v>#NAME?</v>
      </c>
      <c r="J442" s="24" t="e" cm="1">
        <f t="array" aca="1" ref="J442" ca="1">INDIRECT(ADDRESS(($F$2+1-H442)+2,9))</f>
        <v>#NAME?</v>
      </c>
      <c r="K442" s="24" t="e">
        <f t="shared" ca="1" si="32"/>
        <v>#NAME?</v>
      </c>
      <c r="L442" s="24" t="e">
        <f t="shared" ca="1" si="33"/>
        <v>#NAME?</v>
      </c>
      <c r="M442" s="24" t="e">
        <f t="shared" ca="1" si="34"/>
        <v>#NAME?</v>
      </c>
    </row>
    <row r="443" spans="2:13" x14ac:dyDescent="0.25">
      <c r="B443" s="24">
        <f t="shared" ca="1" si="30"/>
        <v>0.11289848356730436</v>
      </c>
      <c r="C443" s="25">
        <f t="shared" ca="1" si="31"/>
        <v>37.887431146457416</v>
      </c>
      <c r="H443" s="24">
        <v>441</v>
      </c>
      <c r="I443" s="24" t="e">
        <f ca="1"/>
        <v>#NAME?</v>
      </c>
      <c r="J443" s="24" t="e" cm="1">
        <f t="array" aca="1" ref="J443" ca="1">INDIRECT(ADDRESS(($F$2+1-H443)+2,9))</f>
        <v>#NAME?</v>
      </c>
      <c r="K443" s="24" t="e">
        <f t="shared" ca="1" si="32"/>
        <v>#NAME?</v>
      </c>
      <c r="L443" s="24" t="e">
        <f t="shared" ca="1" si="33"/>
        <v>#NAME?</v>
      </c>
      <c r="M443" s="24" t="e">
        <f t="shared" ca="1" si="34"/>
        <v>#NAME?</v>
      </c>
    </row>
    <row r="444" spans="2:13" x14ac:dyDescent="0.25">
      <c r="B444" s="24">
        <f t="shared" ca="1" si="30"/>
        <v>0.57160898791883097</v>
      </c>
      <c r="C444" s="25">
        <f t="shared" ca="1" si="31"/>
        <v>51.80472012828163</v>
      </c>
      <c r="H444" s="24">
        <v>442</v>
      </c>
      <c r="I444" s="24" t="e">
        <f ca="1"/>
        <v>#NAME?</v>
      </c>
      <c r="J444" s="24" t="e" cm="1">
        <f t="array" aca="1" ref="J444" ca="1">INDIRECT(ADDRESS(($F$2+1-H444)+2,9))</f>
        <v>#NAME?</v>
      </c>
      <c r="K444" s="24" t="e">
        <f t="shared" ca="1" si="32"/>
        <v>#NAME?</v>
      </c>
      <c r="L444" s="24" t="e">
        <f t="shared" ca="1" si="33"/>
        <v>#NAME?</v>
      </c>
      <c r="M444" s="24" t="e">
        <f t="shared" ca="1" si="34"/>
        <v>#NAME?</v>
      </c>
    </row>
    <row r="445" spans="2:13" x14ac:dyDescent="0.25">
      <c r="B445" s="24">
        <f t="shared" ca="1" si="30"/>
        <v>0.53179624567023043</v>
      </c>
      <c r="C445" s="25">
        <f t="shared" ca="1" si="31"/>
        <v>50.797859378211101</v>
      </c>
      <c r="H445" s="24">
        <v>443</v>
      </c>
      <c r="I445" s="24" t="e">
        <f ca="1"/>
        <v>#NAME?</v>
      </c>
      <c r="J445" s="24" t="e" cm="1">
        <f t="array" aca="1" ref="J445" ca="1">INDIRECT(ADDRESS(($F$2+1-H445)+2,9))</f>
        <v>#NAME?</v>
      </c>
      <c r="K445" s="24" t="e">
        <f t="shared" ca="1" si="32"/>
        <v>#NAME?</v>
      </c>
      <c r="L445" s="24" t="e">
        <f t="shared" ca="1" si="33"/>
        <v>#NAME?</v>
      </c>
      <c r="M445" s="24" t="e">
        <f t="shared" ca="1" si="34"/>
        <v>#NAME?</v>
      </c>
    </row>
    <row r="446" spans="2:13" x14ac:dyDescent="0.25">
      <c r="B446" s="24">
        <f t="shared" ca="1" si="30"/>
        <v>0.60835770190344474</v>
      </c>
      <c r="C446" s="25">
        <f t="shared" ca="1" si="31"/>
        <v>52.750411860033445</v>
      </c>
      <c r="H446" s="24">
        <v>444</v>
      </c>
      <c r="I446" s="24" t="e">
        <f ca="1"/>
        <v>#NAME?</v>
      </c>
      <c r="J446" s="24" t="e" cm="1">
        <f t="array" aca="1" ref="J446" ca="1">INDIRECT(ADDRESS(($F$2+1-H446)+2,9))</f>
        <v>#NAME?</v>
      </c>
      <c r="K446" s="24" t="e">
        <f t="shared" ca="1" si="32"/>
        <v>#NAME?</v>
      </c>
      <c r="L446" s="24" t="e">
        <f t="shared" ca="1" si="33"/>
        <v>#NAME?</v>
      </c>
      <c r="M446" s="24" t="e">
        <f t="shared" ca="1" si="34"/>
        <v>#NAME?</v>
      </c>
    </row>
    <row r="447" spans="2:13" x14ac:dyDescent="0.25">
      <c r="B447" s="24">
        <f t="shared" ca="1" si="30"/>
        <v>0.54427502232055669</v>
      </c>
      <c r="C447" s="25">
        <f t="shared" ca="1" si="31"/>
        <v>51.112098317865289</v>
      </c>
      <c r="H447" s="24">
        <v>445</v>
      </c>
      <c r="I447" s="24" t="e">
        <f ca="1"/>
        <v>#NAME?</v>
      </c>
      <c r="J447" s="24" t="e" cm="1">
        <f t="array" aca="1" ref="J447" ca="1">INDIRECT(ADDRESS(($F$2+1-H447)+2,9))</f>
        <v>#NAME?</v>
      </c>
      <c r="K447" s="24" t="e">
        <f t="shared" ca="1" si="32"/>
        <v>#NAME?</v>
      </c>
      <c r="L447" s="24" t="e">
        <f t="shared" ca="1" si="33"/>
        <v>#NAME?</v>
      </c>
      <c r="M447" s="24" t="e">
        <f t="shared" ca="1" si="34"/>
        <v>#NAME?</v>
      </c>
    </row>
    <row r="448" spans="2:13" x14ac:dyDescent="0.25">
      <c r="B448" s="24">
        <f t="shared" ca="1" si="30"/>
        <v>0.77982185567077811</v>
      </c>
      <c r="C448" s="25">
        <f t="shared" ca="1" si="31"/>
        <v>57.715917051368898</v>
      </c>
      <c r="H448" s="24">
        <v>446</v>
      </c>
      <c r="I448" s="24" t="e">
        <f ca="1"/>
        <v>#NAME?</v>
      </c>
      <c r="J448" s="24" t="e" cm="1">
        <f t="array" aca="1" ref="J448" ca="1">INDIRECT(ADDRESS(($F$2+1-H448)+2,9))</f>
        <v>#NAME?</v>
      </c>
      <c r="K448" s="24" t="e">
        <f t="shared" ca="1" si="32"/>
        <v>#NAME?</v>
      </c>
      <c r="L448" s="24" t="e">
        <f t="shared" ca="1" si="33"/>
        <v>#NAME?</v>
      </c>
      <c r="M448" s="24" t="e">
        <f t="shared" ca="1" si="34"/>
        <v>#NAME?</v>
      </c>
    </row>
    <row r="449" spans="2:13" x14ac:dyDescent="0.25">
      <c r="B449" s="24">
        <f t="shared" ca="1" si="30"/>
        <v>0.90455759188118634</v>
      </c>
      <c r="C449" s="25">
        <f t="shared" ca="1" si="31"/>
        <v>63.079660749889683</v>
      </c>
      <c r="H449" s="24">
        <v>447</v>
      </c>
      <c r="I449" s="24" t="e">
        <f ca="1"/>
        <v>#NAME?</v>
      </c>
      <c r="J449" s="24" t="e" cm="1">
        <f t="array" aca="1" ref="J449" ca="1">INDIRECT(ADDRESS(($F$2+1-H449)+2,9))</f>
        <v>#NAME?</v>
      </c>
      <c r="K449" s="24" t="e">
        <f t="shared" ca="1" si="32"/>
        <v>#NAME?</v>
      </c>
      <c r="L449" s="24" t="e">
        <f t="shared" ca="1" si="33"/>
        <v>#NAME?</v>
      </c>
      <c r="M449" s="24" t="e">
        <f t="shared" ca="1" si="34"/>
        <v>#NAME?</v>
      </c>
    </row>
    <row r="450" spans="2:13" x14ac:dyDescent="0.25">
      <c r="B450" s="24">
        <f t="shared" ca="1" si="30"/>
        <v>0.44355340122497211</v>
      </c>
      <c r="C450" s="25">
        <f t="shared" ca="1" si="31"/>
        <v>48.580339249950605</v>
      </c>
      <c r="H450" s="24">
        <v>448</v>
      </c>
      <c r="I450" s="24" t="e">
        <f ca="1"/>
        <v>#NAME?</v>
      </c>
      <c r="J450" s="24" t="e" cm="1">
        <f t="array" aca="1" ref="J450" ca="1">INDIRECT(ADDRESS(($F$2+1-H450)+2,9))</f>
        <v>#NAME?</v>
      </c>
      <c r="K450" s="24" t="e">
        <f t="shared" ca="1" si="32"/>
        <v>#NAME?</v>
      </c>
      <c r="L450" s="24" t="e">
        <f t="shared" ca="1" si="33"/>
        <v>#NAME?</v>
      </c>
      <c r="M450" s="24" t="e">
        <f t="shared" ca="1" si="34"/>
        <v>#NAME?</v>
      </c>
    </row>
    <row r="451" spans="2:13" x14ac:dyDescent="0.25">
      <c r="B451" s="24">
        <f t="shared" ca="1" si="30"/>
        <v>0.77550144036683666</v>
      </c>
      <c r="C451" s="25">
        <f t="shared" ca="1" si="31"/>
        <v>57.570880393486028</v>
      </c>
      <c r="H451" s="24">
        <v>449</v>
      </c>
      <c r="I451" s="24" t="e">
        <f ca="1"/>
        <v>#NAME?</v>
      </c>
      <c r="J451" s="24" t="e" cm="1">
        <f t="array" aca="1" ref="J451" ca="1">INDIRECT(ADDRESS(($F$2+1-H451)+2,9))</f>
        <v>#NAME?</v>
      </c>
      <c r="K451" s="24" t="e">
        <f t="shared" ca="1" si="32"/>
        <v>#NAME?</v>
      </c>
      <c r="L451" s="24" t="e">
        <f t="shared" ca="1" si="33"/>
        <v>#NAME?</v>
      </c>
      <c r="M451" s="24" t="e">
        <f t="shared" ca="1" si="34"/>
        <v>#NAME?</v>
      </c>
    </row>
    <row r="452" spans="2:13" x14ac:dyDescent="0.25">
      <c r="B452" s="24">
        <f t="shared" ref="B452:B515" ca="1" si="35">RAND()</f>
        <v>0.35603418972035628</v>
      </c>
      <c r="C452" s="25">
        <f t="shared" ref="C452:C515" ca="1" si="36">_xlfn.NORM.INV(B452,50,10)</f>
        <v>46.309203804218953</v>
      </c>
      <c r="H452" s="24">
        <v>450</v>
      </c>
      <c r="I452" s="24" t="e">
        <f ca="1"/>
        <v>#NAME?</v>
      </c>
      <c r="J452" s="24" t="e" cm="1">
        <f t="array" aca="1" ref="J452" ca="1">INDIRECT(ADDRESS(($F$2+1-H452)+2,9))</f>
        <v>#NAME?</v>
      </c>
      <c r="K452" s="24" t="e">
        <f t="shared" ref="K452:K515" ca="1" si="37">_xlfn.NORM.DIST(I452,$F$5,$F$6,TRUE)</f>
        <v>#NAME?</v>
      </c>
      <c r="L452" s="24" t="e">
        <f t="shared" ref="L452:L515" ca="1" si="38">_xlfn.NORM.DIST(J452,$F$5,$F$6,TRUE)</f>
        <v>#NAME?</v>
      </c>
      <c r="M452" s="24" t="e">
        <f t="shared" ca="1" si="34"/>
        <v>#NAME?</v>
      </c>
    </row>
    <row r="453" spans="2:13" x14ac:dyDescent="0.25">
      <c r="B453" s="24">
        <f t="shared" ca="1" si="35"/>
        <v>0.96695494993412412</v>
      </c>
      <c r="C453" s="25">
        <f t="shared" ca="1" si="36"/>
        <v>68.378120856787149</v>
      </c>
      <c r="H453" s="24">
        <v>451</v>
      </c>
      <c r="I453" s="24" t="e">
        <f ca="1"/>
        <v>#NAME?</v>
      </c>
      <c r="J453" s="24" t="e" cm="1">
        <f t="array" aca="1" ref="J453" ca="1">INDIRECT(ADDRESS(($F$2+1-H453)+2,9))</f>
        <v>#NAME?</v>
      </c>
      <c r="K453" s="24" t="e">
        <f t="shared" ca="1" si="37"/>
        <v>#NAME?</v>
      </c>
      <c r="L453" s="24" t="e">
        <f t="shared" ca="1" si="38"/>
        <v>#NAME?</v>
      </c>
      <c r="M453" s="24" t="e">
        <f t="shared" ref="M453:M516" ca="1" si="39">((2*H453-1)/$F$2)*(LN(K453)+LN(1-L453))</f>
        <v>#NAME?</v>
      </c>
    </row>
    <row r="454" spans="2:13" x14ac:dyDescent="0.25">
      <c r="B454" s="24">
        <f t="shared" ca="1" si="35"/>
        <v>5.8103332300737609E-2</v>
      </c>
      <c r="C454" s="25">
        <f t="shared" ca="1" si="36"/>
        <v>34.291033832579927</v>
      </c>
      <c r="H454" s="24">
        <v>452</v>
      </c>
      <c r="I454" s="24" t="e">
        <f ca="1"/>
        <v>#NAME?</v>
      </c>
      <c r="J454" s="24" t="e" cm="1">
        <f t="array" aca="1" ref="J454" ca="1">INDIRECT(ADDRESS(($F$2+1-H454)+2,9))</f>
        <v>#NAME?</v>
      </c>
      <c r="K454" s="24" t="e">
        <f t="shared" ca="1" si="37"/>
        <v>#NAME?</v>
      </c>
      <c r="L454" s="24" t="e">
        <f t="shared" ca="1" si="38"/>
        <v>#NAME?</v>
      </c>
      <c r="M454" s="24" t="e">
        <f t="shared" ca="1" si="39"/>
        <v>#NAME?</v>
      </c>
    </row>
    <row r="455" spans="2:13" x14ac:dyDescent="0.25">
      <c r="B455" s="24">
        <f t="shared" ca="1" si="35"/>
        <v>0.35132905998816222</v>
      </c>
      <c r="C455" s="25">
        <f t="shared" ca="1" si="36"/>
        <v>46.182652476026298</v>
      </c>
      <c r="H455" s="24">
        <v>453</v>
      </c>
      <c r="I455" s="24" t="e">
        <f ca="1"/>
        <v>#NAME?</v>
      </c>
      <c r="J455" s="24" t="e" cm="1">
        <f t="array" aca="1" ref="J455" ca="1">INDIRECT(ADDRESS(($F$2+1-H455)+2,9))</f>
        <v>#NAME?</v>
      </c>
      <c r="K455" s="24" t="e">
        <f t="shared" ca="1" si="37"/>
        <v>#NAME?</v>
      </c>
      <c r="L455" s="24" t="e">
        <f t="shared" ca="1" si="38"/>
        <v>#NAME?</v>
      </c>
      <c r="M455" s="24" t="e">
        <f t="shared" ca="1" si="39"/>
        <v>#NAME?</v>
      </c>
    </row>
    <row r="456" spans="2:13" x14ac:dyDescent="0.25">
      <c r="B456" s="24">
        <f t="shared" ca="1" si="35"/>
        <v>0.69696473945807824</v>
      </c>
      <c r="C456" s="25">
        <f t="shared" ca="1" si="36"/>
        <v>55.156905997615191</v>
      </c>
      <c r="H456" s="24">
        <v>454</v>
      </c>
      <c r="I456" s="24" t="e">
        <f ca="1"/>
        <v>#NAME?</v>
      </c>
      <c r="J456" s="24" t="e" cm="1">
        <f t="array" aca="1" ref="J456" ca="1">INDIRECT(ADDRESS(($F$2+1-H456)+2,9))</f>
        <v>#NAME?</v>
      </c>
      <c r="K456" s="24" t="e">
        <f t="shared" ca="1" si="37"/>
        <v>#NAME?</v>
      </c>
      <c r="L456" s="24" t="e">
        <f t="shared" ca="1" si="38"/>
        <v>#NAME?</v>
      </c>
      <c r="M456" s="24" t="e">
        <f t="shared" ca="1" si="39"/>
        <v>#NAME?</v>
      </c>
    </row>
    <row r="457" spans="2:13" x14ac:dyDescent="0.25">
      <c r="B457" s="24">
        <f t="shared" ca="1" si="35"/>
        <v>0.752707510090322</v>
      </c>
      <c r="C457" s="25">
        <f t="shared" ca="1" si="36"/>
        <v>56.830345991975875</v>
      </c>
      <c r="H457" s="24">
        <v>455</v>
      </c>
      <c r="I457" s="24" t="e">
        <f ca="1"/>
        <v>#NAME?</v>
      </c>
      <c r="J457" s="24" t="e" cm="1">
        <f t="array" aca="1" ref="J457" ca="1">INDIRECT(ADDRESS(($F$2+1-H457)+2,9))</f>
        <v>#NAME?</v>
      </c>
      <c r="K457" s="24" t="e">
        <f t="shared" ca="1" si="37"/>
        <v>#NAME?</v>
      </c>
      <c r="L457" s="24" t="e">
        <f t="shared" ca="1" si="38"/>
        <v>#NAME?</v>
      </c>
      <c r="M457" s="24" t="e">
        <f t="shared" ca="1" si="39"/>
        <v>#NAME?</v>
      </c>
    </row>
    <row r="458" spans="2:13" x14ac:dyDescent="0.25">
      <c r="B458" s="24">
        <f t="shared" ca="1" si="35"/>
        <v>0.99053115766983169</v>
      </c>
      <c r="C458" s="25">
        <f t="shared" ca="1" si="36"/>
        <v>73.467553540956686</v>
      </c>
      <c r="H458" s="24">
        <v>456</v>
      </c>
      <c r="I458" s="24" t="e">
        <f ca="1"/>
        <v>#NAME?</v>
      </c>
      <c r="J458" s="24" t="e" cm="1">
        <f t="array" aca="1" ref="J458" ca="1">INDIRECT(ADDRESS(($F$2+1-H458)+2,9))</f>
        <v>#NAME?</v>
      </c>
      <c r="K458" s="24" t="e">
        <f t="shared" ca="1" si="37"/>
        <v>#NAME?</v>
      </c>
      <c r="L458" s="24" t="e">
        <f t="shared" ca="1" si="38"/>
        <v>#NAME?</v>
      </c>
      <c r="M458" s="24" t="e">
        <f t="shared" ca="1" si="39"/>
        <v>#NAME?</v>
      </c>
    </row>
    <row r="459" spans="2:13" x14ac:dyDescent="0.25">
      <c r="B459" s="24">
        <f t="shared" ca="1" si="35"/>
        <v>0.72994541042661343</v>
      </c>
      <c r="C459" s="25">
        <f t="shared" ca="1" si="36"/>
        <v>56.126478993732626</v>
      </c>
      <c r="H459" s="24">
        <v>457</v>
      </c>
      <c r="I459" s="24" t="e">
        <f ca="1"/>
        <v>#NAME?</v>
      </c>
      <c r="J459" s="24" t="e" cm="1">
        <f t="array" aca="1" ref="J459" ca="1">INDIRECT(ADDRESS(($F$2+1-H459)+2,9))</f>
        <v>#NAME?</v>
      </c>
      <c r="K459" s="24" t="e">
        <f t="shared" ca="1" si="37"/>
        <v>#NAME?</v>
      </c>
      <c r="L459" s="24" t="e">
        <f t="shared" ca="1" si="38"/>
        <v>#NAME?</v>
      </c>
      <c r="M459" s="24" t="e">
        <f t="shared" ca="1" si="39"/>
        <v>#NAME?</v>
      </c>
    </row>
    <row r="460" spans="2:13" x14ac:dyDescent="0.25">
      <c r="B460" s="24">
        <f t="shared" ca="1" si="35"/>
        <v>0.80134776858329815</v>
      </c>
      <c r="C460" s="25">
        <f t="shared" ca="1" si="36"/>
        <v>58.464451452399757</v>
      </c>
      <c r="H460" s="24">
        <v>458</v>
      </c>
      <c r="I460" s="24" t="e">
        <f ca="1"/>
        <v>#NAME?</v>
      </c>
      <c r="J460" s="24" t="e" cm="1">
        <f t="array" aca="1" ref="J460" ca="1">INDIRECT(ADDRESS(($F$2+1-H460)+2,9))</f>
        <v>#NAME?</v>
      </c>
      <c r="K460" s="24" t="e">
        <f t="shared" ca="1" si="37"/>
        <v>#NAME?</v>
      </c>
      <c r="L460" s="24" t="e">
        <f t="shared" ca="1" si="38"/>
        <v>#NAME?</v>
      </c>
      <c r="M460" s="24" t="e">
        <f t="shared" ca="1" si="39"/>
        <v>#NAME?</v>
      </c>
    </row>
    <row r="461" spans="2:13" x14ac:dyDescent="0.25">
      <c r="B461" s="24">
        <f t="shared" ca="1" si="35"/>
        <v>0.42010996898345865</v>
      </c>
      <c r="C461" s="25">
        <f t="shared" ca="1" si="36"/>
        <v>47.983878397842197</v>
      </c>
      <c r="H461" s="24">
        <v>459</v>
      </c>
      <c r="I461" s="24" t="e">
        <f ca="1"/>
        <v>#NAME?</v>
      </c>
      <c r="J461" s="24" t="e" cm="1">
        <f t="array" aca="1" ref="J461" ca="1">INDIRECT(ADDRESS(($F$2+1-H461)+2,9))</f>
        <v>#NAME?</v>
      </c>
      <c r="K461" s="24" t="e">
        <f t="shared" ca="1" si="37"/>
        <v>#NAME?</v>
      </c>
      <c r="L461" s="24" t="e">
        <f t="shared" ca="1" si="38"/>
        <v>#NAME?</v>
      </c>
      <c r="M461" s="24" t="e">
        <f t="shared" ca="1" si="39"/>
        <v>#NAME?</v>
      </c>
    </row>
    <row r="462" spans="2:13" x14ac:dyDescent="0.25">
      <c r="B462" s="24">
        <f t="shared" ca="1" si="35"/>
        <v>0.19648349901519013</v>
      </c>
      <c r="C462" s="25">
        <f t="shared" ca="1" si="36"/>
        <v>41.457509268195352</v>
      </c>
      <c r="H462" s="24">
        <v>460</v>
      </c>
      <c r="I462" s="24" t="e">
        <f ca="1"/>
        <v>#NAME?</v>
      </c>
      <c r="J462" s="24" t="e" cm="1">
        <f t="array" aca="1" ref="J462" ca="1">INDIRECT(ADDRESS(($F$2+1-H462)+2,9))</f>
        <v>#NAME?</v>
      </c>
      <c r="K462" s="24" t="e">
        <f t="shared" ca="1" si="37"/>
        <v>#NAME?</v>
      </c>
      <c r="L462" s="24" t="e">
        <f t="shared" ca="1" si="38"/>
        <v>#NAME?</v>
      </c>
      <c r="M462" s="24" t="e">
        <f t="shared" ca="1" si="39"/>
        <v>#NAME?</v>
      </c>
    </row>
    <row r="463" spans="2:13" x14ac:dyDescent="0.25">
      <c r="B463" s="24">
        <f t="shared" ca="1" si="35"/>
        <v>0.24247756825296207</v>
      </c>
      <c r="C463" s="25">
        <f t="shared" ca="1" si="36"/>
        <v>43.016448806492839</v>
      </c>
      <c r="H463" s="24">
        <v>461</v>
      </c>
      <c r="I463" s="24" t="e">
        <f ca="1"/>
        <v>#NAME?</v>
      </c>
      <c r="J463" s="24" t="e" cm="1">
        <f t="array" aca="1" ref="J463" ca="1">INDIRECT(ADDRESS(($F$2+1-H463)+2,9))</f>
        <v>#NAME?</v>
      </c>
      <c r="K463" s="24" t="e">
        <f t="shared" ca="1" si="37"/>
        <v>#NAME?</v>
      </c>
      <c r="L463" s="24" t="e">
        <f t="shared" ca="1" si="38"/>
        <v>#NAME?</v>
      </c>
      <c r="M463" s="24" t="e">
        <f t="shared" ca="1" si="39"/>
        <v>#NAME?</v>
      </c>
    </row>
    <row r="464" spans="2:13" x14ac:dyDescent="0.25">
      <c r="B464" s="24">
        <f t="shared" ca="1" si="35"/>
        <v>0.28145368234784618</v>
      </c>
      <c r="C464" s="25">
        <f t="shared" ca="1" si="36"/>
        <v>44.214715045986978</v>
      </c>
      <c r="H464" s="24">
        <v>462</v>
      </c>
      <c r="I464" s="24" t="e">
        <f ca="1"/>
        <v>#NAME?</v>
      </c>
      <c r="J464" s="24" t="e" cm="1">
        <f t="array" aca="1" ref="J464" ca="1">INDIRECT(ADDRESS(($F$2+1-H464)+2,9))</f>
        <v>#NAME?</v>
      </c>
      <c r="K464" s="24" t="e">
        <f t="shared" ca="1" si="37"/>
        <v>#NAME?</v>
      </c>
      <c r="L464" s="24" t="e">
        <f t="shared" ca="1" si="38"/>
        <v>#NAME?</v>
      </c>
      <c r="M464" s="24" t="e">
        <f t="shared" ca="1" si="39"/>
        <v>#NAME?</v>
      </c>
    </row>
    <row r="465" spans="2:13" x14ac:dyDescent="0.25">
      <c r="B465" s="24">
        <f t="shared" ca="1" si="35"/>
        <v>0.94369835871703933</v>
      </c>
      <c r="C465" s="25">
        <f t="shared" ca="1" si="36"/>
        <v>65.865999332898156</v>
      </c>
      <c r="H465" s="24">
        <v>463</v>
      </c>
      <c r="I465" s="24" t="e">
        <f ca="1"/>
        <v>#NAME?</v>
      </c>
      <c r="J465" s="24" t="e" cm="1">
        <f t="array" aca="1" ref="J465" ca="1">INDIRECT(ADDRESS(($F$2+1-H465)+2,9))</f>
        <v>#NAME?</v>
      </c>
      <c r="K465" s="24" t="e">
        <f t="shared" ca="1" si="37"/>
        <v>#NAME?</v>
      </c>
      <c r="L465" s="24" t="e">
        <f t="shared" ca="1" si="38"/>
        <v>#NAME?</v>
      </c>
      <c r="M465" s="24" t="e">
        <f t="shared" ca="1" si="39"/>
        <v>#NAME?</v>
      </c>
    </row>
    <row r="466" spans="2:13" x14ac:dyDescent="0.25">
      <c r="B466" s="24">
        <f t="shared" ca="1" si="35"/>
        <v>0.78802155901322135</v>
      </c>
      <c r="C466" s="25">
        <f t="shared" ca="1" si="36"/>
        <v>57.995753362276872</v>
      </c>
      <c r="H466" s="24">
        <v>464</v>
      </c>
      <c r="I466" s="24" t="e">
        <f ca="1"/>
        <v>#NAME?</v>
      </c>
      <c r="J466" s="24" t="e" cm="1">
        <f t="array" aca="1" ref="J466" ca="1">INDIRECT(ADDRESS(($F$2+1-H466)+2,9))</f>
        <v>#NAME?</v>
      </c>
      <c r="K466" s="24" t="e">
        <f t="shared" ca="1" si="37"/>
        <v>#NAME?</v>
      </c>
      <c r="L466" s="24" t="e">
        <f t="shared" ca="1" si="38"/>
        <v>#NAME?</v>
      </c>
      <c r="M466" s="24" t="e">
        <f t="shared" ca="1" si="39"/>
        <v>#NAME?</v>
      </c>
    </row>
    <row r="467" spans="2:13" x14ac:dyDescent="0.25">
      <c r="B467" s="24">
        <f t="shared" ca="1" si="35"/>
        <v>0.23424096116189952</v>
      </c>
      <c r="C467" s="25">
        <f t="shared" ca="1" si="36"/>
        <v>42.750487240953106</v>
      </c>
      <c r="H467" s="24">
        <v>465</v>
      </c>
      <c r="I467" s="24" t="e">
        <f ca="1"/>
        <v>#NAME?</v>
      </c>
      <c r="J467" s="24" t="e" cm="1">
        <f t="array" aca="1" ref="J467" ca="1">INDIRECT(ADDRESS(($F$2+1-H467)+2,9))</f>
        <v>#NAME?</v>
      </c>
      <c r="K467" s="24" t="e">
        <f t="shared" ca="1" si="37"/>
        <v>#NAME?</v>
      </c>
      <c r="L467" s="24" t="e">
        <f t="shared" ca="1" si="38"/>
        <v>#NAME?</v>
      </c>
      <c r="M467" s="24" t="e">
        <f t="shared" ca="1" si="39"/>
        <v>#NAME?</v>
      </c>
    </row>
    <row r="468" spans="2:13" x14ac:dyDescent="0.25">
      <c r="B468" s="24">
        <f t="shared" ca="1" si="35"/>
        <v>0.19832367574845877</v>
      </c>
      <c r="C468" s="25">
        <f t="shared" ca="1" si="36"/>
        <v>41.523759057411809</v>
      </c>
      <c r="H468" s="24">
        <v>466</v>
      </c>
      <c r="I468" s="24" t="e">
        <f ca="1"/>
        <v>#NAME?</v>
      </c>
      <c r="J468" s="24" t="e" cm="1">
        <f t="array" aca="1" ref="J468" ca="1">INDIRECT(ADDRESS(($F$2+1-H468)+2,9))</f>
        <v>#NAME?</v>
      </c>
      <c r="K468" s="24" t="e">
        <f t="shared" ca="1" si="37"/>
        <v>#NAME?</v>
      </c>
      <c r="L468" s="24" t="e">
        <f t="shared" ca="1" si="38"/>
        <v>#NAME?</v>
      </c>
      <c r="M468" s="24" t="e">
        <f t="shared" ca="1" si="39"/>
        <v>#NAME?</v>
      </c>
    </row>
    <row r="469" spans="2:13" x14ac:dyDescent="0.25">
      <c r="B469" s="24">
        <f t="shared" ca="1" si="35"/>
        <v>0.69105541384284519</v>
      </c>
      <c r="C469" s="25">
        <f t="shared" ca="1" si="36"/>
        <v>54.988441636192931</v>
      </c>
      <c r="H469" s="24">
        <v>467</v>
      </c>
      <c r="I469" s="24" t="e">
        <f ca="1"/>
        <v>#NAME?</v>
      </c>
      <c r="J469" s="24" t="e" cm="1">
        <f t="array" aca="1" ref="J469" ca="1">INDIRECT(ADDRESS(($F$2+1-H469)+2,9))</f>
        <v>#NAME?</v>
      </c>
      <c r="K469" s="24" t="e">
        <f t="shared" ca="1" si="37"/>
        <v>#NAME?</v>
      </c>
      <c r="L469" s="24" t="e">
        <f t="shared" ca="1" si="38"/>
        <v>#NAME?</v>
      </c>
      <c r="M469" s="24" t="e">
        <f t="shared" ca="1" si="39"/>
        <v>#NAME?</v>
      </c>
    </row>
    <row r="470" spans="2:13" x14ac:dyDescent="0.25">
      <c r="B470" s="24">
        <f t="shared" ca="1" si="35"/>
        <v>0.21492991684705853</v>
      </c>
      <c r="C470" s="25">
        <f t="shared" ca="1" si="36"/>
        <v>42.105684700845266</v>
      </c>
      <c r="H470" s="24">
        <v>468</v>
      </c>
      <c r="I470" s="24" t="e">
        <f ca="1"/>
        <v>#NAME?</v>
      </c>
      <c r="J470" s="24" t="e" cm="1">
        <f t="array" aca="1" ref="J470" ca="1">INDIRECT(ADDRESS(($F$2+1-H470)+2,9))</f>
        <v>#NAME?</v>
      </c>
      <c r="K470" s="24" t="e">
        <f t="shared" ca="1" si="37"/>
        <v>#NAME?</v>
      </c>
      <c r="L470" s="24" t="e">
        <f t="shared" ca="1" si="38"/>
        <v>#NAME?</v>
      </c>
      <c r="M470" s="24" t="e">
        <f t="shared" ca="1" si="39"/>
        <v>#NAME?</v>
      </c>
    </row>
    <row r="471" spans="2:13" x14ac:dyDescent="0.25">
      <c r="B471" s="24">
        <f t="shared" ca="1" si="35"/>
        <v>0.79722070134348488</v>
      </c>
      <c r="C471" s="25">
        <f t="shared" ca="1" si="36"/>
        <v>58.317348989530984</v>
      </c>
      <c r="H471" s="24">
        <v>469</v>
      </c>
      <c r="I471" s="24" t="e">
        <f ca="1"/>
        <v>#NAME?</v>
      </c>
      <c r="J471" s="24" t="e" cm="1">
        <f t="array" aca="1" ref="J471" ca="1">INDIRECT(ADDRESS(($F$2+1-H471)+2,9))</f>
        <v>#NAME?</v>
      </c>
      <c r="K471" s="24" t="e">
        <f t="shared" ca="1" si="37"/>
        <v>#NAME?</v>
      </c>
      <c r="L471" s="24" t="e">
        <f t="shared" ca="1" si="38"/>
        <v>#NAME?</v>
      </c>
      <c r="M471" s="24" t="e">
        <f t="shared" ca="1" si="39"/>
        <v>#NAME?</v>
      </c>
    </row>
    <row r="472" spans="2:13" x14ac:dyDescent="0.25">
      <c r="B472" s="24">
        <f t="shared" ca="1" si="35"/>
        <v>0.14663747631985813</v>
      </c>
      <c r="C472" s="25">
        <f t="shared" ca="1" si="36"/>
        <v>39.490356262830772</v>
      </c>
      <c r="H472" s="24">
        <v>470</v>
      </c>
      <c r="I472" s="24" t="e">
        <f ca="1"/>
        <v>#NAME?</v>
      </c>
      <c r="J472" s="24" t="e" cm="1">
        <f t="array" aca="1" ref="J472" ca="1">INDIRECT(ADDRESS(($F$2+1-H472)+2,9))</f>
        <v>#NAME?</v>
      </c>
      <c r="K472" s="24" t="e">
        <f t="shared" ca="1" si="37"/>
        <v>#NAME?</v>
      </c>
      <c r="L472" s="24" t="e">
        <f t="shared" ca="1" si="38"/>
        <v>#NAME?</v>
      </c>
      <c r="M472" s="24" t="e">
        <f t="shared" ca="1" si="39"/>
        <v>#NAME?</v>
      </c>
    </row>
    <row r="473" spans="2:13" x14ac:dyDescent="0.25">
      <c r="B473" s="24">
        <f t="shared" ca="1" si="35"/>
        <v>0.76289965811921667</v>
      </c>
      <c r="C473" s="25">
        <f t="shared" ca="1" si="36"/>
        <v>57.156610227058735</v>
      </c>
      <c r="H473" s="24">
        <v>471</v>
      </c>
      <c r="I473" s="24" t="e">
        <f ca="1"/>
        <v>#NAME?</v>
      </c>
      <c r="J473" s="24" t="e" cm="1">
        <f t="array" aca="1" ref="J473" ca="1">INDIRECT(ADDRESS(($F$2+1-H473)+2,9))</f>
        <v>#NAME?</v>
      </c>
      <c r="K473" s="24" t="e">
        <f t="shared" ca="1" si="37"/>
        <v>#NAME?</v>
      </c>
      <c r="L473" s="24" t="e">
        <f t="shared" ca="1" si="38"/>
        <v>#NAME?</v>
      </c>
      <c r="M473" s="24" t="e">
        <f t="shared" ca="1" si="39"/>
        <v>#NAME?</v>
      </c>
    </row>
    <row r="474" spans="2:13" x14ac:dyDescent="0.25">
      <c r="B474" s="24">
        <f t="shared" ca="1" si="35"/>
        <v>0.90409465879546369</v>
      </c>
      <c r="C474" s="25">
        <f t="shared" ca="1" si="36"/>
        <v>63.052413372572452</v>
      </c>
      <c r="H474" s="24">
        <v>472</v>
      </c>
      <c r="I474" s="24" t="e">
        <f ca="1"/>
        <v>#NAME?</v>
      </c>
      <c r="J474" s="24" t="e" cm="1">
        <f t="array" aca="1" ref="J474" ca="1">INDIRECT(ADDRESS(($F$2+1-H474)+2,9))</f>
        <v>#NAME?</v>
      </c>
      <c r="K474" s="24" t="e">
        <f t="shared" ca="1" si="37"/>
        <v>#NAME?</v>
      </c>
      <c r="L474" s="24" t="e">
        <f t="shared" ca="1" si="38"/>
        <v>#NAME?</v>
      </c>
      <c r="M474" s="24" t="e">
        <f t="shared" ca="1" si="39"/>
        <v>#NAME?</v>
      </c>
    </row>
    <row r="475" spans="2:13" x14ac:dyDescent="0.25">
      <c r="B475" s="24">
        <f t="shared" ca="1" si="35"/>
        <v>0.67185574223640654</v>
      </c>
      <c r="C475" s="25">
        <f t="shared" ca="1" si="36"/>
        <v>54.450432271130822</v>
      </c>
      <c r="H475" s="24">
        <v>473</v>
      </c>
      <c r="I475" s="24" t="e">
        <f ca="1"/>
        <v>#NAME?</v>
      </c>
      <c r="J475" s="24" t="e" cm="1">
        <f t="array" aca="1" ref="J475" ca="1">INDIRECT(ADDRESS(($F$2+1-H475)+2,9))</f>
        <v>#NAME?</v>
      </c>
      <c r="K475" s="24" t="e">
        <f t="shared" ca="1" si="37"/>
        <v>#NAME?</v>
      </c>
      <c r="L475" s="24" t="e">
        <f t="shared" ca="1" si="38"/>
        <v>#NAME?</v>
      </c>
      <c r="M475" s="24" t="e">
        <f t="shared" ca="1" si="39"/>
        <v>#NAME?</v>
      </c>
    </row>
    <row r="476" spans="2:13" x14ac:dyDescent="0.25">
      <c r="B476" s="24">
        <f t="shared" ca="1" si="35"/>
        <v>0.28871031203011455</v>
      </c>
      <c r="C476" s="25">
        <f t="shared" ca="1" si="36"/>
        <v>44.428436705946247</v>
      </c>
      <c r="H476" s="24">
        <v>474</v>
      </c>
      <c r="I476" s="24" t="e">
        <f ca="1"/>
        <v>#NAME?</v>
      </c>
      <c r="J476" s="24" t="e" cm="1">
        <f t="array" aca="1" ref="J476" ca="1">INDIRECT(ADDRESS(($F$2+1-H476)+2,9))</f>
        <v>#NAME?</v>
      </c>
      <c r="K476" s="24" t="e">
        <f t="shared" ca="1" si="37"/>
        <v>#NAME?</v>
      </c>
      <c r="L476" s="24" t="e">
        <f t="shared" ca="1" si="38"/>
        <v>#NAME?</v>
      </c>
      <c r="M476" s="24" t="e">
        <f t="shared" ca="1" si="39"/>
        <v>#NAME?</v>
      </c>
    </row>
    <row r="477" spans="2:13" x14ac:dyDescent="0.25">
      <c r="B477" s="24">
        <f t="shared" ca="1" si="35"/>
        <v>0.1070023930528059</v>
      </c>
      <c r="C477" s="25">
        <f t="shared" ca="1" si="36"/>
        <v>37.573715636221401</v>
      </c>
      <c r="H477" s="24">
        <v>475</v>
      </c>
      <c r="I477" s="24" t="e">
        <f ca="1"/>
        <v>#NAME?</v>
      </c>
      <c r="J477" s="24" t="e" cm="1">
        <f t="array" aca="1" ref="J477" ca="1">INDIRECT(ADDRESS(($F$2+1-H477)+2,9))</f>
        <v>#NAME?</v>
      </c>
      <c r="K477" s="24" t="e">
        <f t="shared" ca="1" si="37"/>
        <v>#NAME?</v>
      </c>
      <c r="L477" s="24" t="e">
        <f t="shared" ca="1" si="38"/>
        <v>#NAME?</v>
      </c>
      <c r="M477" s="24" t="e">
        <f t="shared" ca="1" si="39"/>
        <v>#NAME?</v>
      </c>
    </row>
    <row r="478" spans="2:13" x14ac:dyDescent="0.25">
      <c r="B478" s="24">
        <f t="shared" ca="1" si="35"/>
        <v>0.6954455937523093</v>
      </c>
      <c r="C478" s="25">
        <f t="shared" ca="1" si="36"/>
        <v>55.113459820512418</v>
      </c>
      <c r="H478" s="24">
        <v>476</v>
      </c>
      <c r="I478" s="24" t="e">
        <f ca="1"/>
        <v>#NAME?</v>
      </c>
      <c r="J478" s="24" t="e" cm="1">
        <f t="array" aca="1" ref="J478" ca="1">INDIRECT(ADDRESS(($F$2+1-H478)+2,9))</f>
        <v>#NAME?</v>
      </c>
      <c r="K478" s="24" t="e">
        <f t="shared" ca="1" si="37"/>
        <v>#NAME?</v>
      </c>
      <c r="L478" s="24" t="e">
        <f t="shared" ca="1" si="38"/>
        <v>#NAME?</v>
      </c>
      <c r="M478" s="24" t="e">
        <f t="shared" ca="1" si="39"/>
        <v>#NAME?</v>
      </c>
    </row>
    <row r="479" spans="2:13" x14ac:dyDescent="0.25">
      <c r="B479" s="24">
        <f t="shared" ca="1" si="35"/>
        <v>0.43480183063730604</v>
      </c>
      <c r="C479" s="25">
        <f t="shared" ca="1" si="36"/>
        <v>48.358380590080245</v>
      </c>
      <c r="H479" s="24">
        <v>477</v>
      </c>
      <c r="I479" s="24" t="e">
        <f ca="1"/>
        <v>#NAME?</v>
      </c>
      <c r="J479" s="24" t="e" cm="1">
        <f t="array" aca="1" ref="J479" ca="1">INDIRECT(ADDRESS(($F$2+1-H479)+2,9))</f>
        <v>#NAME?</v>
      </c>
      <c r="K479" s="24" t="e">
        <f t="shared" ca="1" si="37"/>
        <v>#NAME?</v>
      </c>
      <c r="L479" s="24" t="e">
        <f t="shared" ca="1" si="38"/>
        <v>#NAME?</v>
      </c>
      <c r="M479" s="24" t="e">
        <f t="shared" ca="1" si="39"/>
        <v>#NAME?</v>
      </c>
    </row>
    <row r="480" spans="2:13" x14ac:dyDescent="0.25">
      <c r="B480" s="24">
        <f t="shared" ca="1" si="35"/>
        <v>0.12042530136174523</v>
      </c>
      <c r="C480" s="25">
        <f t="shared" ca="1" si="36"/>
        <v>38.271366348053036</v>
      </c>
      <c r="H480" s="24">
        <v>478</v>
      </c>
      <c r="I480" s="24" t="e">
        <f ca="1"/>
        <v>#NAME?</v>
      </c>
      <c r="J480" s="24" t="e" cm="1">
        <f t="array" aca="1" ref="J480" ca="1">INDIRECT(ADDRESS(($F$2+1-H480)+2,9))</f>
        <v>#NAME?</v>
      </c>
      <c r="K480" s="24" t="e">
        <f t="shared" ca="1" si="37"/>
        <v>#NAME?</v>
      </c>
      <c r="L480" s="24" t="e">
        <f t="shared" ca="1" si="38"/>
        <v>#NAME?</v>
      </c>
      <c r="M480" s="24" t="e">
        <f t="shared" ca="1" si="39"/>
        <v>#NAME?</v>
      </c>
    </row>
    <row r="481" spans="2:13" x14ac:dyDescent="0.25">
      <c r="B481" s="24">
        <f t="shared" ca="1" si="35"/>
        <v>0.42002420581078093</v>
      </c>
      <c r="C481" s="25">
        <f t="shared" ca="1" si="36"/>
        <v>47.98168444713486</v>
      </c>
      <c r="H481" s="24">
        <v>479</v>
      </c>
      <c r="I481" s="24" t="e">
        <f ca="1"/>
        <v>#NAME?</v>
      </c>
      <c r="J481" s="24" t="e" cm="1">
        <f t="array" aca="1" ref="J481" ca="1">INDIRECT(ADDRESS(($F$2+1-H481)+2,9))</f>
        <v>#NAME?</v>
      </c>
      <c r="K481" s="24" t="e">
        <f t="shared" ca="1" si="37"/>
        <v>#NAME?</v>
      </c>
      <c r="L481" s="24" t="e">
        <f t="shared" ca="1" si="38"/>
        <v>#NAME?</v>
      </c>
      <c r="M481" s="24" t="e">
        <f t="shared" ca="1" si="39"/>
        <v>#NAME?</v>
      </c>
    </row>
    <row r="482" spans="2:13" x14ac:dyDescent="0.25">
      <c r="B482" s="24">
        <f t="shared" ca="1" si="35"/>
        <v>0.62594552030097983</v>
      </c>
      <c r="C482" s="25">
        <f t="shared" ca="1" si="36"/>
        <v>53.211338496416815</v>
      </c>
      <c r="H482" s="24">
        <v>480</v>
      </c>
      <c r="I482" s="24" t="e">
        <f ca="1"/>
        <v>#NAME?</v>
      </c>
      <c r="J482" s="24" t="e" cm="1">
        <f t="array" aca="1" ref="J482" ca="1">INDIRECT(ADDRESS(($F$2+1-H482)+2,9))</f>
        <v>#NAME?</v>
      </c>
      <c r="K482" s="24" t="e">
        <f t="shared" ca="1" si="37"/>
        <v>#NAME?</v>
      </c>
      <c r="L482" s="24" t="e">
        <f t="shared" ca="1" si="38"/>
        <v>#NAME?</v>
      </c>
      <c r="M482" s="24" t="e">
        <f t="shared" ca="1" si="39"/>
        <v>#NAME?</v>
      </c>
    </row>
    <row r="483" spans="2:13" x14ac:dyDescent="0.25">
      <c r="B483" s="24">
        <f t="shared" ca="1" si="35"/>
        <v>0.48836961569697013</v>
      </c>
      <c r="C483" s="25">
        <f t="shared" ca="1" si="36"/>
        <v>49.708428191011912</v>
      </c>
      <c r="H483" s="24">
        <v>481</v>
      </c>
      <c r="I483" s="24" t="e">
        <f ca="1"/>
        <v>#NAME?</v>
      </c>
      <c r="J483" s="24" t="e" cm="1">
        <f t="array" aca="1" ref="J483" ca="1">INDIRECT(ADDRESS(($F$2+1-H483)+2,9))</f>
        <v>#NAME?</v>
      </c>
      <c r="K483" s="24" t="e">
        <f t="shared" ca="1" si="37"/>
        <v>#NAME?</v>
      </c>
      <c r="L483" s="24" t="e">
        <f t="shared" ca="1" si="38"/>
        <v>#NAME?</v>
      </c>
      <c r="M483" s="24" t="e">
        <f t="shared" ca="1" si="39"/>
        <v>#NAME?</v>
      </c>
    </row>
    <row r="484" spans="2:13" x14ac:dyDescent="0.25">
      <c r="B484" s="24">
        <f t="shared" ca="1" si="35"/>
        <v>0.1668267014739041</v>
      </c>
      <c r="C484" s="25">
        <f t="shared" ca="1" si="36"/>
        <v>40.332187567049615</v>
      </c>
      <c r="H484" s="24">
        <v>482</v>
      </c>
      <c r="I484" s="24" t="e">
        <f ca="1"/>
        <v>#NAME?</v>
      </c>
      <c r="J484" s="24" t="e" cm="1">
        <f t="array" aca="1" ref="J484" ca="1">INDIRECT(ADDRESS(($F$2+1-H484)+2,9))</f>
        <v>#NAME?</v>
      </c>
      <c r="K484" s="24" t="e">
        <f t="shared" ca="1" si="37"/>
        <v>#NAME?</v>
      </c>
      <c r="L484" s="24" t="e">
        <f t="shared" ca="1" si="38"/>
        <v>#NAME?</v>
      </c>
      <c r="M484" s="24" t="e">
        <f t="shared" ca="1" si="39"/>
        <v>#NAME?</v>
      </c>
    </row>
    <row r="485" spans="2:13" x14ac:dyDescent="0.25">
      <c r="B485" s="24">
        <f t="shared" ca="1" si="35"/>
        <v>0.81560091792156053</v>
      </c>
      <c r="C485" s="25">
        <f t="shared" ca="1" si="36"/>
        <v>58.987268641596941</v>
      </c>
      <c r="H485" s="24">
        <v>483</v>
      </c>
      <c r="I485" s="24" t="e">
        <f ca="1"/>
        <v>#NAME?</v>
      </c>
      <c r="J485" s="24" t="e" cm="1">
        <f t="array" aca="1" ref="J485" ca="1">INDIRECT(ADDRESS(($F$2+1-H485)+2,9))</f>
        <v>#NAME?</v>
      </c>
      <c r="K485" s="24" t="e">
        <f t="shared" ca="1" si="37"/>
        <v>#NAME?</v>
      </c>
      <c r="L485" s="24" t="e">
        <f t="shared" ca="1" si="38"/>
        <v>#NAME?</v>
      </c>
      <c r="M485" s="24" t="e">
        <f t="shared" ca="1" si="39"/>
        <v>#NAME?</v>
      </c>
    </row>
    <row r="486" spans="2:13" x14ac:dyDescent="0.25">
      <c r="B486" s="24">
        <f t="shared" ca="1" si="35"/>
        <v>0.12833811060960676</v>
      </c>
      <c r="C486" s="25">
        <f t="shared" ca="1" si="36"/>
        <v>38.657178667375355</v>
      </c>
      <c r="H486" s="24">
        <v>484</v>
      </c>
      <c r="I486" s="24" t="e">
        <f ca="1"/>
        <v>#NAME?</v>
      </c>
      <c r="J486" s="24" t="e" cm="1">
        <f t="array" aca="1" ref="J486" ca="1">INDIRECT(ADDRESS(($F$2+1-H486)+2,9))</f>
        <v>#NAME?</v>
      </c>
      <c r="K486" s="24" t="e">
        <f t="shared" ca="1" si="37"/>
        <v>#NAME?</v>
      </c>
      <c r="L486" s="24" t="e">
        <f t="shared" ca="1" si="38"/>
        <v>#NAME?</v>
      </c>
      <c r="M486" s="24" t="e">
        <f t="shared" ca="1" si="39"/>
        <v>#NAME?</v>
      </c>
    </row>
    <row r="487" spans="2:13" x14ac:dyDescent="0.25">
      <c r="B487" s="24">
        <f t="shared" ca="1" si="35"/>
        <v>0.93844107012129163</v>
      </c>
      <c r="C487" s="25">
        <f t="shared" ca="1" si="36"/>
        <v>65.418178640327469</v>
      </c>
      <c r="H487" s="24">
        <v>485</v>
      </c>
      <c r="I487" s="24" t="e">
        <f ca="1"/>
        <v>#NAME?</v>
      </c>
      <c r="J487" s="24" t="e" cm="1">
        <f t="array" aca="1" ref="J487" ca="1">INDIRECT(ADDRESS(($F$2+1-H487)+2,9))</f>
        <v>#NAME?</v>
      </c>
      <c r="K487" s="24" t="e">
        <f t="shared" ca="1" si="37"/>
        <v>#NAME?</v>
      </c>
      <c r="L487" s="24" t="e">
        <f t="shared" ca="1" si="38"/>
        <v>#NAME?</v>
      </c>
      <c r="M487" s="24" t="e">
        <f t="shared" ca="1" si="39"/>
        <v>#NAME?</v>
      </c>
    </row>
    <row r="488" spans="2:13" x14ac:dyDescent="0.25">
      <c r="B488" s="24">
        <f t="shared" ca="1" si="35"/>
        <v>0.86646010175312271</v>
      </c>
      <c r="C488" s="25">
        <f t="shared" ca="1" si="36"/>
        <v>61.098125816936019</v>
      </c>
      <c r="H488" s="24">
        <v>486</v>
      </c>
      <c r="I488" s="24" t="e">
        <f ca="1"/>
        <v>#NAME?</v>
      </c>
      <c r="J488" s="24" t="e" cm="1">
        <f t="array" aca="1" ref="J488" ca="1">INDIRECT(ADDRESS(($F$2+1-H488)+2,9))</f>
        <v>#NAME?</v>
      </c>
      <c r="K488" s="24" t="e">
        <f t="shared" ca="1" si="37"/>
        <v>#NAME?</v>
      </c>
      <c r="L488" s="24" t="e">
        <f t="shared" ca="1" si="38"/>
        <v>#NAME?</v>
      </c>
      <c r="M488" s="24" t="e">
        <f t="shared" ca="1" si="39"/>
        <v>#NAME?</v>
      </c>
    </row>
    <row r="489" spans="2:13" x14ac:dyDescent="0.25">
      <c r="B489" s="24">
        <f t="shared" ca="1" si="35"/>
        <v>0.72759996054136555</v>
      </c>
      <c r="C489" s="25">
        <f t="shared" ca="1" si="36"/>
        <v>56.055703759397097</v>
      </c>
      <c r="H489" s="24">
        <v>487</v>
      </c>
      <c r="I489" s="24" t="e">
        <f ca="1"/>
        <v>#NAME?</v>
      </c>
      <c r="J489" s="24" t="e" cm="1">
        <f t="array" aca="1" ref="J489" ca="1">INDIRECT(ADDRESS(($F$2+1-H489)+2,9))</f>
        <v>#NAME?</v>
      </c>
      <c r="K489" s="24" t="e">
        <f t="shared" ca="1" si="37"/>
        <v>#NAME?</v>
      </c>
      <c r="L489" s="24" t="e">
        <f t="shared" ca="1" si="38"/>
        <v>#NAME?</v>
      </c>
      <c r="M489" s="24" t="e">
        <f t="shared" ca="1" si="39"/>
        <v>#NAME?</v>
      </c>
    </row>
    <row r="490" spans="2:13" x14ac:dyDescent="0.25">
      <c r="B490" s="24">
        <f t="shared" ca="1" si="35"/>
        <v>0.51953993552652322</v>
      </c>
      <c r="C490" s="25">
        <f t="shared" ca="1" si="36"/>
        <v>50.489989547279841</v>
      </c>
      <c r="H490" s="24">
        <v>488</v>
      </c>
      <c r="I490" s="24" t="e">
        <f ca="1"/>
        <v>#NAME?</v>
      </c>
      <c r="J490" s="24" t="e" cm="1">
        <f t="array" aca="1" ref="J490" ca="1">INDIRECT(ADDRESS(($F$2+1-H490)+2,9))</f>
        <v>#NAME?</v>
      </c>
      <c r="K490" s="24" t="e">
        <f t="shared" ca="1" si="37"/>
        <v>#NAME?</v>
      </c>
      <c r="L490" s="24" t="e">
        <f t="shared" ca="1" si="38"/>
        <v>#NAME?</v>
      </c>
      <c r="M490" s="24" t="e">
        <f t="shared" ca="1" si="39"/>
        <v>#NAME?</v>
      </c>
    </row>
    <row r="491" spans="2:13" x14ac:dyDescent="0.25">
      <c r="B491" s="24">
        <f t="shared" ca="1" si="35"/>
        <v>0.43620955573140163</v>
      </c>
      <c r="C491" s="25">
        <f t="shared" ca="1" si="36"/>
        <v>48.394135293661058</v>
      </c>
      <c r="H491" s="24">
        <v>489</v>
      </c>
      <c r="I491" s="24" t="e">
        <f ca="1"/>
        <v>#NAME?</v>
      </c>
      <c r="J491" s="24" t="e" cm="1">
        <f t="array" aca="1" ref="J491" ca="1">INDIRECT(ADDRESS(($F$2+1-H491)+2,9))</f>
        <v>#NAME?</v>
      </c>
      <c r="K491" s="24" t="e">
        <f t="shared" ca="1" si="37"/>
        <v>#NAME?</v>
      </c>
      <c r="L491" s="24" t="e">
        <f t="shared" ca="1" si="38"/>
        <v>#NAME?</v>
      </c>
      <c r="M491" s="24" t="e">
        <f t="shared" ca="1" si="39"/>
        <v>#NAME?</v>
      </c>
    </row>
    <row r="492" spans="2:13" x14ac:dyDescent="0.25">
      <c r="B492" s="24">
        <f t="shared" ca="1" si="35"/>
        <v>0.69967680251926478</v>
      </c>
      <c r="C492" s="25">
        <f t="shared" ca="1" si="36"/>
        <v>55.234711896010133</v>
      </c>
      <c r="H492" s="24">
        <v>490</v>
      </c>
      <c r="I492" s="24" t="e">
        <f ca="1"/>
        <v>#NAME?</v>
      </c>
      <c r="J492" s="24" t="e" cm="1">
        <f t="array" aca="1" ref="J492" ca="1">INDIRECT(ADDRESS(($F$2+1-H492)+2,9))</f>
        <v>#NAME?</v>
      </c>
      <c r="K492" s="24" t="e">
        <f t="shared" ca="1" si="37"/>
        <v>#NAME?</v>
      </c>
      <c r="L492" s="24" t="e">
        <f t="shared" ca="1" si="38"/>
        <v>#NAME?</v>
      </c>
      <c r="M492" s="24" t="e">
        <f t="shared" ca="1" si="39"/>
        <v>#NAME?</v>
      </c>
    </row>
    <row r="493" spans="2:13" x14ac:dyDescent="0.25">
      <c r="B493" s="24">
        <f t="shared" ca="1" si="35"/>
        <v>9.1615098200289125E-2</v>
      </c>
      <c r="C493" s="25">
        <f t="shared" ca="1" si="36"/>
        <v>36.691251576404298</v>
      </c>
      <c r="H493" s="24">
        <v>491</v>
      </c>
      <c r="I493" s="24" t="e">
        <f ca="1"/>
        <v>#NAME?</v>
      </c>
      <c r="J493" s="24" t="e" cm="1">
        <f t="array" aca="1" ref="J493" ca="1">INDIRECT(ADDRESS(($F$2+1-H493)+2,9))</f>
        <v>#NAME?</v>
      </c>
      <c r="K493" s="24" t="e">
        <f t="shared" ca="1" si="37"/>
        <v>#NAME?</v>
      </c>
      <c r="L493" s="24" t="e">
        <f t="shared" ca="1" si="38"/>
        <v>#NAME?</v>
      </c>
      <c r="M493" s="24" t="e">
        <f t="shared" ca="1" si="39"/>
        <v>#NAME?</v>
      </c>
    </row>
    <row r="494" spans="2:13" x14ac:dyDescent="0.25">
      <c r="B494" s="24">
        <f t="shared" ca="1" si="35"/>
        <v>0.73899622031067969</v>
      </c>
      <c r="C494" s="25">
        <f t="shared" ca="1" si="36"/>
        <v>56.402538796956051</v>
      </c>
      <c r="H494" s="24">
        <v>492</v>
      </c>
      <c r="I494" s="24" t="e">
        <f ca="1"/>
        <v>#NAME?</v>
      </c>
      <c r="J494" s="24" t="e" cm="1">
        <f t="array" aca="1" ref="J494" ca="1">INDIRECT(ADDRESS(($F$2+1-H494)+2,9))</f>
        <v>#NAME?</v>
      </c>
      <c r="K494" s="24" t="e">
        <f t="shared" ca="1" si="37"/>
        <v>#NAME?</v>
      </c>
      <c r="L494" s="24" t="e">
        <f t="shared" ca="1" si="38"/>
        <v>#NAME?</v>
      </c>
      <c r="M494" s="24" t="e">
        <f t="shared" ca="1" si="39"/>
        <v>#NAME?</v>
      </c>
    </row>
    <row r="495" spans="2:13" x14ac:dyDescent="0.25">
      <c r="B495" s="24">
        <f t="shared" ca="1" si="35"/>
        <v>0.31151626742670635</v>
      </c>
      <c r="C495" s="25">
        <f t="shared" ca="1" si="36"/>
        <v>45.084429817772318</v>
      </c>
      <c r="H495" s="24">
        <v>493</v>
      </c>
      <c r="I495" s="24" t="e">
        <f ca="1"/>
        <v>#NAME?</v>
      </c>
      <c r="J495" s="24" t="e" cm="1">
        <f t="array" aca="1" ref="J495" ca="1">INDIRECT(ADDRESS(($F$2+1-H495)+2,9))</f>
        <v>#NAME?</v>
      </c>
      <c r="K495" s="24" t="e">
        <f t="shared" ca="1" si="37"/>
        <v>#NAME?</v>
      </c>
      <c r="L495" s="24" t="e">
        <f t="shared" ca="1" si="38"/>
        <v>#NAME?</v>
      </c>
      <c r="M495" s="24" t="e">
        <f t="shared" ca="1" si="39"/>
        <v>#NAME?</v>
      </c>
    </row>
    <row r="496" spans="2:13" x14ac:dyDescent="0.25">
      <c r="B496" s="24">
        <f t="shared" ca="1" si="35"/>
        <v>0.46780199458357541</v>
      </c>
      <c r="C496" s="25">
        <f t="shared" ca="1" si="36"/>
        <v>49.192037484653447</v>
      </c>
      <c r="H496" s="24">
        <v>494</v>
      </c>
      <c r="I496" s="24" t="e">
        <f ca="1"/>
        <v>#NAME?</v>
      </c>
      <c r="J496" s="24" t="e" cm="1">
        <f t="array" aca="1" ref="J496" ca="1">INDIRECT(ADDRESS(($F$2+1-H496)+2,9))</f>
        <v>#NAME?</v>
      </c>
      <c r="K496" s="24" t="e">
        <f t="shared" ca="1" si="37"/>
        <v>#NAME?</v>
      </c>
      <c r="L496" s="24" t="e">
        <f t="shared" ca="1" si="38"/>
        <v>#NAME?</v>
      </c>
      <c r="M496" s="24" t="e">
        <f t="shared" ca="1" si="39"/>
        <v>#NAME?</v>
      </c>
    </row>
    <row r="497" spans="2:13" x14ac:dyDescent="0.25">
      <c r="B497" s="24">
        <f t="shared" ca="1" si="35"/>
        <v>0.61986661218441108</v>
      </c>
      <c r="C497" s="25">
        <f t="shared" ca="1" si="36"/>
        <v>53.051304827870403</v>
      </c>
      <c r="H497" s="24">
        <v>495</v>
      </c>
      <c r="I497" s="24" t="e">
        <f ca="1"/>
        <v>#NAME?</v>
      </c>
      <c r="J497" s="24" t="e" cm="1">
        <f t="array" aca="1" ref="J497" ca="1">INDIRECT(ADDRESS(($F$2+1-H497)+2,9))</f>
        <v>#NAME?</v>
      </c>
      <c r="K497" s="24" t="e">
        <f t="shared" ca="1" si="37"/>
        <v>#NAME?</v>
      </c>
      <c r="L497" s="24" t="e">
        <f t="shared" ca="1" si="38"/>
        <v>#NAME?</v>
      </c>
      <c r="M497" s="24" t="e">
        <f t="shared" ca="1" si="39"/>
        <v>#NAME?</v>
      </c>
    </row>
    <row r="498" spans="2:13" x14ac:dyDescent="0.25">
      <c r="B498" s="24">
        <f t="shared" ca="1" si="35"/>
        <v>0.10078724737402323</v>
      </c>
      <c r="C498" s="25">
        <f t="shared" ca="1" si="36"/>
        <v>37.22921387363769</v>
      </c>
      <c r="H498" s="24">
        <v>496</v>
      </c>
      <c r="I498" s="24" t="e">
        <f ca="1"/>
        <v>#NAME?</v>
      </c>
      <c r="J498" s="24" t="e" cm="1">
        <f t="array" aca="1" ref="J498" ca="1">INDIRECT(ADDRESS(($F$2+1-H498)+2,9))</f>
        <v>#NAME?</v>
      </c>
      <c r="K498" s="24" t="e">
        <f t="shared" ca="1" si="37"/>
        <v>#NAME?</v>
      </c>
      <c r="L498" s="24" t="e">
        <f t="shared" ca="1" si="38"/>
        <v>#NAME?</v>
      </c>
      <c r="M498" s="24" t="e">
        <f t="shared" ca="1" si="39"/>
        <v>#NAME?</v>
      </c>
    </row>
    <row r="499" spans="2:13" x14ac:dyDescent="0.25">
      <c r="B499" s="24">
        <f t="shared" ca="1" si="35"/>
        <v>0.15976183483603668</v>
      </c>
      <c r="C499" s="25">
        <f t="shared" ca="1" si="36"/>
        <v>40.045627921005064</v>
      </c>
      <c r="H499" s="24">
        <v>497</v>
      </c>
      <c r="I499" s="24" t="e">
        <f ca="1"/>
        <v>#NAME?</v>
      </c>
      <c r="J499" s="24" t="e" cm="1">
        <f t="array" aca="1" ref="J499" ca="1">INDIRECT(ADDRESS(($F$2+1-H499)+2,9))</f>
        <v>#NAME?</v>
      </c>
      <c r="K499" s="24" t="e">
        <f t="shared" ca="1" si="37"/>
        <v>#NAME?</v>
      </c>
      <c r="L499" s="24" t="e">
        <f t="shared" ca="1" si="38"/>
        <v>#NAME?</v>
      </c>
      <c r="M499" s="24" t="e">
        <f t="shared" ca="1" si="39"/>
        <v>#NAME?</v>
      </c>
    </row>
    <row r="500" spans="2:13" x14ac:dyDescent="0.25">
      <c r="B500" s="24">
        <f t="shared" ca="1" si="35"/>
        <v>0.61412082248778588</v>
      </c>
      <c r="C500" s="25">
        <f t="shared" ca="1" si="36"/>
        <v>52.900756614483981</v>
      </c>
      <c r="H500" s="24">
        <v>498</v>
      </c>
      <c r="I500" s="24" t="e">
        <f ca="1"/>
        <v>#NAME?</v>
      </c>
      <c r="J500" s="24" t="e" cm="1">
        <f t="array" aca="1" ref="J500" ca="1">INDIRECT(ADDRESS(($F$2+1-H500)+2,9))</f>
        <v>#NAME?</v>
      </c>
      <c r="K500" s="24" t="e">
        <f t="shared" ca="1" si="37"/>
        <v>#NAME?</v>
      </c>
      <c r="L500" s="24" t="e">
        <f t="shared" ca="1" si="38"/>
        <v>#NAME?</v>
      </c>
      <c r="M500" s="24" t="e">
        <f t="shared" ca="1" si="39"/>
        <v>#NAME?</v>
      </c>
    </row>
    <row r="501" spans="2:13" x14ac:dyDescent="0.25">
      <c r="B501" s="24">
        <f t="shared" ca="1" si="35"/>
        <v>0.95435712972198528</v>
      </c>
      <c r="C501" s="25">
        <f t="shared" ca="1" si="36"/>
        <v>66.886540793153159</v>
      </c>
      <c r="H501" s="24">
        <v>499</v>
      </c>
      <c r="I501" s="24" t="e">
        <f ca="1"/>
        <v>#NAME?</v>
      </c>
      <c r="J501" s="24" t="e" cm="1">
        <f t="array" aca="1" ref="J501" ca="1">INDIRECT(ADDRESS(($F$2+1-H501)+2,9))</f>
        <v>#NAME?</v>
      </c>
      <c r="K501" s="24" t="e">
        <f t="shared" ca="1" si="37"/>
        <v>#NAME?</v>
      </c>
      <c r="L501" s="24" t="e">
        <f t="shared" ca="1" si="38"/>
        <v>#NAME?</v>
      </c>
      <c r="M501" s="24" t="e">
        <f t="shared" ca="1" si="39"/>
        <v>#NAME?</v>
      </c>
    </row>
    <row r="502" spans="2:13" x14ac:dyDescent="0.25">
      <c r="B502" s="24">
        <f t="shared" ca="1" si="35"/>
        <v>0.24589688355928474</v>
      </c>
      <c r="C502" s="25">
        <f t="shared" ca="1" si="36"/>
        <v>43.125413780593661</v>
      </c>
      <c r="H502" s="24">
        <v>500</v>
      </c>
      <c r="I502" s="24" t="e">
        <f ca="1"/>
        <v>#NAME?</v>
      </c>
      <c r="J502" s="24" t="e" cm="1">
        <f t="array" aca="1" ref="J502" ca="1">INDIRECT(ADDRESS(($F$2+1-H502)+2,9))</f>
        <v>#NAME?</v>
      </c>
      <c r="K502" s="24" t="e">
        <f t="shared" ca="1" si="37"/>
        <v>#NAME?</v>
      </c>
      <c r="L502" s="24" t="e">
        <f t="shared" ca="1" si="38"/>
        <v>#NAME?</v>
      </c>
      <c r="M502" s="24" t="e">
        <f t="shared" ca="1" si="39"/>
        <v>#NAME?</v>
      </c>
    </row>
    <row r="503" spans="2:13" x14ac:dyDescent="0.25">
      <c r="B503" s="24">
        <f t="shared" ca="1" si="35"/>
        <v>0.90651757034735359</v>
      </c>
      <c r="C503" s="25">
        <f t="shared" ca="1" si="36"/>
        <v>63.196112066999383</v>
      </c>
      <c r="H503" s="24">
        <v>501</v>
      </c>
      <c r="I503" s="24" t="e">
        <f ca="1"/>
        <v>#NAME?</v>
      </c>
      <c r="J503" s="24" t="e" cm="1">
        <f t="array" aca="1" ref="J503" ca="1">INDIRECT(ADDRESS(($F$2+1-H503)+2,9))</f>
        <v>#NAME?</v>
      </c>
      <c r="K503" s="24" t="e">
        <f t="shared" ca="1" si="37"/>
        <v>#NAME?</v>
      </c>
      <c r="L503" s="24" t="e">
        <f t="shared" ca="1" si="38"/>
        <v>#NAME?</v>
      </c>
      <c r="M503" s="24" t="e">
        <f t="shared" ca="1" si="39"/>
        <v>#NAME?</v>
      </c>
    </row>
    <row r="504" spans="2:13" x14ac:dyDescent="0.25">
      <c r="B504" s="24">
        <f t="shared" ca="1" si="35"/>
        <v>0.77407585892389674</v>
      </c>
      <c r="C504" s="25">
        <f t="shared" ca="1" si="36"/>
        <v>57.523372333842964</v>
      </c>
      <c r="H504" s="24">
        <v>502</v>
      </c>
      <c r="I504" s="24" t="e">
        <f ca="1"/>
        <v>#NAME?</v>
      </c>
      <c r="J504" s="24" t="e" cm="1">
        <f t="array" aca="1" ref="J504" ca="1">INDIRECT(ADDRESS(($F$2+1-H504)+2,9))</f>
        <v>#NAME?</v>
      </c>
      <c r="K504" s="24" t="e">
        <f t="shared" ca="1" si="37"/>
        <v>#NAME?</v>
      </c>
      <c r="L504" s="24" t="e">
        <f t="shared" ca="1" si="38"/>
        <v>#NAME?</v>
      </c>
      <c r="M504" s="24" t="e">
        <f t="shared" ca="1" si="39"/>
        <v>#NAME?</v>
      </c>
    </row>
    <row r="505" spans="2:13" x14ac:dyDescent="0.25">
      <c r="B505" s="24">
        <f t="shared" ca="1" si="35"/>
        <v>0.75177400644202408</v>
      </c>
      <c r="C505" s="25">
        <f t="shared" ca="1" si="36"/>
        <v>56.800828749927199</v>
      </c>
      <c r="H505" s="24">
        <v>503</v>
      </c>
      <c r="I505" s="24" t="e">
        <f ca="1"/>
        <v>#NAME?</v>
      </c>
      <c r="J505" s="24" t="e" cm="1">
        <f t="array" aca="1" ref="J505" ca="1">INDIRECT(ADDRESS(($F$2+1-H505)+2,9))</f>
        <v>#NAME?</v>
      </c>
      <c r="K505" s="24" t="e">
        <f t="shared" ca="1" si="37"/>
        <v>#NAME?</v>
      </c>
      <c r="L505" s="24" t="e">
        <f t="shared" ca="1" si="38"/>
        <v>#NAME?</v>
      </c>
      <c r="M505" s="24" t="e">
        <f t="shared" ca="1" si="39"/>
        <v>#NAME?</v>
      </c>
    </row>
    <row r="506" spans="2:13" x14ac:dyDescent="0.25">
      <c r="B506" s="24">
        <f t="shared" ca="1" si="35"/>
        <v>0.35873947812839313</v>
      </c>
      <c r="C506" s="25">
        <f t="shared" ca="1" si="36"/>
        <v>46.381698448549287</v>
      </c>
      <c r="H506" s="24">
        <v>504</v>
      </c>
      <c r="I506" s="24" t="e">
        <f ca="1"/>
        <v>#NAME?</v>
      </c>
      <c r="J506" s="24" t="e" cm="1">
        <f t="array" aca="1" ref="J506" ca="1">INDIRECT(ADDRESS(($F$2+1-H506)+2,9))</f>
        <v>#NAME?</v>
      </c>
      <c r="K506" s="24" t="e">
        <f t="shared" ca="1" si="37"/>
        <v>#NAME?</v>
      </c>
      <c r="L506" s="24" t="e">
        <f t="shared" ca="1" si="38"/>
        <v>#NAME?</v>
      </c>
      <c r="M506" s="24" t="e">
        <f t="shared" ca="1" si="39"/>
        <v>#NAME?</v>
      </c>
    </row>
    <row r="507" spans="2:13" x14ac:dyDescent="0.25">
      <c r="B507" s="24">
        <f t="shared" ca="1" si="35"/>
        <v>0.2157634091186551</v>
      </c>
      <c r="C507" s="25">
        <f t="shared" ca="1" si="36"/>
        <v>42.134183731916039</v>
      </c>
      <c r="H507" s="24">
        <v>505</v>
      </c>
      <c r="I507" s="24" t="e">
        <f ca="1"/>
        <v>#NAME?</v>
      </c>
      <c r="J507" s="24" t="e" cm="1">
        <f t="array" aca="1" ref="J507" ca="1">INDIRECT(ADDRESS(($F$2+1-H507)+2,9))</f>
        <v>#NAME?</v>
      </c>
      <c r="K507" s="24" t="e">
        <f t="shared" ca="1" si="37"/>
        <v>#NAME?</v>
      </c>
      <c r="L507" s="24" t="e">
        <f t="shared" ca="1" si="38"/>
        <v>#NAME?</v>
      </c>
      <c r="M507" s="24" t="e">
        <f t="shared" ca="1" si="39"/>
        <v>#NAME?</v>
      </c>
    </row>
    <row r="508" spans="2:13" x14ac:dyDescent="0.25">
      <c r="B508" s="24">
        <f t="shared" ca="1" si="35"/>
        <v>0.11790080762187427</v>
      </c>
      <c r="C508" s="25">
        <f t="shared" ca="1" si="36"/>
        <v>38.144539414556633</v>
      </c>
      <c r="H508" s="24">
        <v>506</v>
      </c>
      <c r="I508" s="24" t="e">
        <f ca="1"/>
        <v>#NAME?</v>
      </c>
      <c r="J508" s="24" t="e" cm="1">
        <f t="array" aca="1" ref="J508" ca="1">INDIRECT(ADDRESS(($F$2+1-H508)+2,9))</f>
        <v>#NAME?</v>
      </c>
      <c r="K508" s="24" t="e">
        <f t="shared" ca="1" si="37"/>
        <v>#NAME?</v>
      </c>
      <c r="L508" s="24" t="e">
        <f t="shared" ca="1" si="38"/>
        <v>#NAME?</v>
      </c>
      <c r="M508" s="24" t="e">
        <f t="shared" ca="1" si="39"/>
        <v>#NAME?</v>
      </c>
    </row>
    <row r="509" spans="2:13" x14ac:dyDescent="0.25">
      <c r="B509" s="24">
        <f t="shared" ca="1" si="35"/>
        <v>0.11305894708302711</v>
      </c>
      <c r="C509" s="25">
        <f t="shared" ca="1" si="36"/>
        <v>37.895803203408754</v>
      </c>
      <c r="H509" s="24">
        <v>507</v>
      </c>
      <c r="I509" s="24" t="e">
        <f ca="1"/>
        <v>#NAME?</v>
      </c>
      <c r="J509" s="24" t="e" cm="1">
        <f t="array" aca="1" ref="J509" ca="1">INDIRECT(ADDRESS(($F$2+1-H509)+2,9))</f>
        <v>#NAME?</v>
      </c>
      <c r="K509" s="24" t="e">
        <f t="shared" ca="1" si="37"/>
        <v>#NAME?</v>
      </c>
      <c r="L509" s="24" t="e">
        <f t="shared" ca="1" si="38"/>
        <v>#NAME?</v>
      </c>
      <c r="M509" s="24" t="e">
        <f t="shared" ca="1" si="39"/>
        <v>#NAME?</v>
      </c>
    </row>
    <row r="510" spans="2:13" x14ac:dyDescent="0.25">
      <c r="B510" s="24">
        <f t="shared" ca="1" si="35"/>
        <v>0.78832521688393975</v>
      </c>
      <c r="C510" s="25">
        <f t="shared" ca="1" si="36"/>
        <v>58.006236306720282</v>
      </c>
      <c r="H510" s="24">
        <v>508</v>
      </c>
      <c r="I510" s="24" t="e">
        <f ca="1"/>
        <v>#NAME?</v>
      </c>
      <c r="J510" s="24" t="e" cm="1">
        <f t="array" aca="1" ref="J510" ca="1">INDIRECT(ADDRESS(($F$2+1-H510)+2,9))</f>
        <v>#NAME?</v>
      </c>
      <c r="K510" s="24" t="e">
        <f t="shared" ca="1" si="37"/>
        <v>#NAME?</v>
      </c>
      <c r="L510" s="24" t="e">
        <f t="shared" ca="1" si="38"/>
        <v>#NAME?</v>
      </c>
      <c r="M510" s="24" t="e">
        <f t="shared" ca="1" si="39"/>
        <v>#NAME?</v>
      </c>
    </row>
    <row r="511" spans="2:13" x14ac:dyDescent="0.25">
      <c r="B511" s="24">
        <f t="shared" ca="1" si="35"/>
        <v>0.13680106232527578</v>
      </c>
      <c r="C511" s="25">
        <f t="shared" ca="1" si="36"/>
        <v>39.051951122477433</v>
      </c>
      <c r="H511" s="24">
        <v>509</v>
      </c>
      <c r="I511" s="24" t="e">
        <f ca="1"/>
        <v>#NAME?</v>
      </c>
      <c r="J511" s="24" t="e" cm="1">
        <f t="array" aca="1" ref="J511" ca="1">INDIRECT(ADDRESS(($F$2+1-H511)+2,9))</f>
        <v>#NAME?</v>
      </c>
      <c r="K511" s="24" t="e">
        <f t="shared" ca="1" si="37"/>
        <v>#NAME?</v>
      </c>
      <c r="L511" s="24" t="e">
        <f t="shared" ca="1" si="38"/>
        <v>#NAME?</v>
      </c>
      <c r="M511" s="24" t="e">
        <f t="shared" ca="1" si="39"/>
        <v>#NAME?</v>
      </c>
    </row>
    <row r="512" spans="2:13" x14ac:dyDescent="0.25">
      <c r="B512" s="24">
        <f t="shared" ca="1" si="35"/>
        <v>0.8307475036565185</v>
      </c>
      <c r="C512" s="25">
        <f t="shared" ca="1" si="36"/>
        <v>59.571233630091164</v>
      </c>
      <c r="H512" s="24">
        <v>510</v>
      </c>
      <c r="I512" s="24" t="e">
        <f ca="1"/>
        <v>#NAME?</v>
      </c>
      <c r="J512" s="24" t="e" cm="1">
        <f t="array" aca="1" ref="J512" ca="1">INDIRECT(ADDRESS(($F$2+1-H512)+2,9))</f>
        <v>#NAME?</v>
      </c>
      <c r="K512" s="24" t="e">
        <f t="shared" ca="1" si="37"/>
        <v>#NAME?</v>
      </c>
      <c r="L512" s="24" t="e">
        <f t="shared" ca="1" si="38"/>
        <v>#NAME?</v>
      </c>
      <c r="M512" s="24" t="e">
        <f t="shared" ca="1" si="39"/>
        <v>#NAME?</v>
      </c>
    </row>
    <row r="513" spans="2:13" x14ac:dyDescent="0.25">
      <c r="B513" s="24">
        <f t="shared" ca="1" si="35"/>
        <v>0.89007215176428178</v>
      </c>
      <c r="C513" s="25">
        <f t="shared" ca="1" si="36"/>
        <v>62.269119237558364</v>
      </c>
      <c r="H513" s="24">
        <v>511</v>
      </c>
      <c r="I513" s="24" t="e">
        <f ca="1"/>
        <v>#NAME?</v>
      </c>
      <c r="J513" s="24" t="e" cm="1">
        <f t="array" aca="1" ref="J513" ca="1">INDIRECT(ADDRESS(($F$2+1-H513)+2,9))</f>
        <v>#NAME?</v>
      </c>
      <c r="K513" s="24" t="e">
        <f t="shared" ca="1" si="37"/>
        <v>#NAME?</v>
      </c>
      <c r="L513" s="24" t="e">
        <f t="shared" ca="1" si="38"/>
        <v>#NAME?</v>
      </c>
      <c r="M513" s="24" t="e">
        <f t="shared" ca="1" si="39"/>
        <v>#NAME?</v>
      </c>
    </row>
    <row r="514" spans="2:13" x14ac:dyDescent="0.25">
      <c r="B514" s="24">
        <f t="shared" ca="1" si="35"/>
        <v>5.9528454661299968E-2</v>
      </c>
      <c r="C514" s="25">
        <f t="shared" ca="1" si="36"/>
        <v>34.412556879608431</v>
      </c>
      <c r="H514" s="24">
        <v>512</v>
      </c>
      <c r="I514" s="24" t="e">
        <f ca="1"/>
        <v>#NAME?</v>
      </c>
      <c r="J514" s="24" t="e" cm="1">
        <f t="array" aca="1" ref="J514" ca="1">INDIRECT(ADDRESS(($F$2+1-H514)+2,9))</f>
        <v>#NAME?</v>
      </c>
      <c r="K514" s="24" t="e">
        <f t="shared" ca="1" si="37"/>
        <v>#NAME?</v>
      </c>
      <c r="L514" s="24" t="e">
        <f t="shared" ca="1" si="38"/>
        <v>#NAME?</v>
      </c>
      <c r="M514" s="24" t="e">
        <f t="shared" ca="1" si="39"/>
        <v>#NAME?</v>
      </c>
    </row>
    <row r="515" spans="2:13" x14ac:dyDescent="0.25">
      <c r="B515" s="24">
        <f t="shared" ca="1" si="35"/>
        <v>0.94754480353078441</v>
      </c>
      <c r="C515" s="25">
        <f t="shared" ca="1" si="36"/>
        <v>66.215002661973756</v>
      </c>
      <c r="H515" s="24">
        <v>513</v>
      </c>
      <c r="I515" s="24" t="e">
        <f ca="1"/>
        <v>#NAME?</v>
      </c>
      <c r="J515" s="24" t="e" cm="1">
        <f t="array" aca="1" ref="J515" ca="1">INDIRECT(ADDRESS(($F$2+1-H515)+2,9))</f>
        <v>#NAME?</v>
      </c>
      <c r="K515" s="24" t="e">
        <f t="shared" ca="1" si="37"/>
        <v>#NAME?</v>
      </c>
      <c r="L515" s="24" t="e">
        <f t="shared" ca="1" si="38"/>
        <v>#NAME?</v>
      </c>
      <c r="M515" s="24" t="e">
        <f t="shared" ca="1" si="39"/>
        <v>#NAME?</v>
      </c>
    </row>
    <row r="516" spans="2:13" x14ac:dyDescent="0.25">
      <c r="B516" s="24">
        <f t="shared" ref="B516:B579" ca="1" si="40">RAND()</f>
        <v>0.36697990414239734</v>
      </c>
      <c r="C516" s="25">
        <f t="shared" ref="C516:C579" ca="1" si="41">_xlfn.NORM.INV(B516,50,10)</f>
        <v>46.601371417748005</v>
      </c>
      <c r="H516" s="24">
        <v>514</v>
      </c>
      <c r="I516" s="24" t="e">
        <f ca="1"/>
        <v>#NAME?</v>
      </c>
      <c r="J516" s="24" t="e" cm="1">
        <f t="array" aca="1" ref="J516" ca="1">INDIRECT(ADDRESS(($F$2+1-H516)+2,9))</f>
        <v>#NAME?</v>
      </c>
      <c r="K516" s="24" t="e">
        <f t="shared" ref="K516:K579" ca="1" si="42">_xlfn.NORM.DIST(I516,$F$5,$F$6,TRUE)</f>
        <v>#NAME?</v>
      </c>
      <c r="L516" s="24" t="e">
        <f t="shared" ref="L516:L579" ca="1" si="43">_xlfn.NORM.DIST(J516,$F$5,$F$6,TRUE)</f>
        <v>#NAME?</v>
      </c>
      <c r="M516" s="24" t="e">
        <f t="shared" ca="1" si="39"/>
        <v>#NAME?</v>
      </c>
    </row>
    <row r="517" spans="2:13" x14ac:dyDescent="0.25">
      <c r="B517" s="24">
        <f t="shared" ca="1" si="40"/>
        <v>0.60114559598259454</v>
      </c>
      <c r="C517" s="25">
        <f t="shared" ca="1" si="41"/>
        <v>52.563134557500355</v>
      </c>
      <c r="H517" s="24">
        <v>515</v>
      </c>
      <c r="I517" s="24" t="e">
        <f ca="1"/>
        <v>#NAME?</v>
      </c>
      <c r="J517" s="24" t="e" cm="1">
        <f t="array" aca="1" ref="J517" ca="1">INDIRECT(ADDRESS(($F$2+1-H517)+2,9))</f>
        <v>#NAME?</v>
      </c>
      <c r="K517" s="24" t="e">
        <f t="shared" ca="1" si="42"/>
        <v>#NAME?</v>
      </c>
      <c r="L517" s="24" t="e">
        <f t="shared" ca="1" si="43"/>
        <v>#NAME?</v>
      </c>
      <c r="M517" s="24" t="e">
        <f t="shared" ref="M517:M580" ca="1" si="44">((2*H517-1)/$F$2)*(LN(K517)+LN(1-L517))</f>
        <v>#NAME?</v>
      </c>
    </row>
    <row r="518" spans="2:13" x14ac:dyDescent="0.25">
      <c r="B518" s="24">
        <f t="shared" ca="1" si="40"/>
        <v>0.76826221498704561</v>
      </c>
      <c r="C518" s="25">
        <f t="shared" ca="1" si="41"/>
        <v>57.331358607505841</v>
      </c>
      <c r="H518" s="24">
        <v>516</v>
      </c>
      <c r="I518" s="24" t="e">
        <f ca="1"/>
        <v>#NAME?</v>
      </c>
      <c r="J518" s="24" t="e" cm="1">
        <f t="array" aca="1" ref="J518" ca="1">INDIRECT(ADDRESS(($F$2+1-H518)+2,9))</f>
        <v>#NAME?</v>
      </c>
      <c r="K518" s="24" t="e">
        <f t="shared" ca="1" si="42"/>
        <v>#NAME?</v>
      </c>
      <c r="L518" s="24" t="e">
        <f t="shared" ca="1" si="43"/>
        <v>#NAME?</v>
      </c>
      <c r="M518" s="24" t="e">
        <f t="shared" ca="1" si="44"/>
        <v>#NAME?</v>
      </c>
    </row>
    <row r="519" spans="2:13" x14ac:dyDescent="0.25">
      <c r="B519" s="24">
        <f t="shared" ca="1" si="40"/>
        <v>0.59436180382557668</v>
      </c>
      <c r="C519" s="25">
        <f t="shared" ca="1" si="41"/>
        <v>52.387797253734391</v>
      </c>
      <c r="H519" s="24">
        <v>517</v>
      </c>
      <c r="I519" s="24" t="e">
        <f ca="1"/>
        <v>#NAME?</v>
      </c>
      <c r="J519" s="24" t="e" cm="1">
        <f t="array" aca="1" ref="J519" ca="1">INDIRECT(ADDRESS(($F$2+1-H519)+2,9))</f>
        <v>#NAME?</v>
      </c>
      <c r="K519" s="24" t="e">
        <f t="shared" ca="1" si="42"/>
        <v>#NAME?</v>
      </c>
      <c r="L519" s="24" t="e">
        <f t="shared" ca="1" si="43"/>
        <v>#NAME?</v>
      </c>
      <c r="M519" s="24" t="e">
        <f t="shared" ca="1" si="44"/>
        <v>#NAME?</v>
      </c>
    </row>
    <row r="520" spans="2:13" x14ac:dyDescent="0.25">
      <c r="B520" s="24">
        <f t="shared" ca="1" si="40"/>
        <v>0.41379612853781722</v>
      </c>
      <c r="C520" s="25">
        <f t="shared" ca="1" si="41"/>
        <v>47.822093848395745</v>
      </c>
      <c r="H520" s="24">
        <v>518</v>
      </c>
      <c r="I520" s="24" t="e">
        <f ca="1"/>
        <v>#NAME?</v>
      </c>
      <c r="J520" s="24" t="e" cm="1">
        <f t="array" aca="1" ref="J520" ca="1">INDIRECT(ADDRESS(($F$2+1-H520)+2,9))</f>
        <v>#NAME?</v>
      </c>
      <c r="K520" s="24" t="e">
        <f t="shared" ca="1" si="42"/>
        <v>#NAME?</v>
      </c>
      <c r="L520" s="24" t="e">
        <f t="shared" ca="1" si="43"/>
        <v>#NAME?</v>
      </c>
      <c r="M520" s="24" t="e">
        <f t="shared" ca="1" si="44"/>
        <v>#NAME?</v>
      </c>
    </row>
    <row r="521" spans="2:13" x14ac:dyDescent="0.25">
      <c r="B521" s="24">
        <f t="shared" ca="1" si="40"/>
        <v>0.32680906453058478</v>
      </c>
      <c r="C521" s="25">
        <f t="shared" ca="1" si="41"/>
        <v>45.512584797039288</v>
      </c>
      <c r="H521" s="24">
        <v>519</v>
      </c>
      <c r="I521" s="24" t="e">
        <f ca="1"/>
        <v>#NAME?</v>
      </c>
      <c r="J521" s="24" t="e" cm="1">
        <f t="array" aca="1" ref="J521" ca="1">INDIRECT(ADDRESS(($F$2+1-H521)+2,9))</f>
        <v>#NAME?</v>
      </c>
      <c r="K521" s="24" t="e">
        <f t="shared" ca="1" si="42"/>
        <v>#NAME?</v>
      </c>
      <c r="L521" s="24" t="e">
        <f t="shared" ca="1" si="43"/>
        <v>#NAME?</v>
      </c>
      <c r="M521" s="24" t="e">
        <f t="shared" ca="1" si="44"/>
        <v>#NAME?</v>
      </c>
    </row>
    <row r="522" spans="2:13" x14ac:dyDescent="0.25">
      <c r="B522" s="24">
        <f t="shared" ca="1" si="40"/>
        <v>0.58314260575779264</v>
      </c>
      <c r="C522" s="25">
        <f t="shared" ca="1" si="41"/>
        <v>52.099396333999557</v>
      </c>
      <c r="H522" s="24">
        <v>520</v>
      </c>
      <c r="I522" s="24" t="e">
        <f ca="1"/>
        <v>#NAME?</v>
      </c>
      <c r="J522" s="24" t="e" cm="1">
        <f t="array" aca="1" ref="J522" ca="1">INDIRECT(ADDRESS(($F$2+1-H522)+2,9))</f>
        <v>#NAME?</v>
      </c>
      <c r="K522" s="24" t="e">
        <f t="shared" ca="1" si="42"/>
        <v>#NAME?</v>
      </c>
      <c r="L522" s="24" t="e">
        <f t="shared" ca="1" si="43"/>
        <v>#NAME?</v>
      </c>
      <c r="M522" s="24" t="e">
        <f t="shared" ca="1" si="44"/>
        <v>#NAME?</v>
      </c>
    </row>
    <row r="523" spans="2:13" x14ac:dyDescent="0.25">
      <c r="B523" s="24">
        <f t="shared" ca="1" si="40"/>
        <v>0.72412207385012162</v>
      </c>
      <c r="C523" s="25">
        <f t="shared" ca="1" si="41"/>
        <v>55.951310838409462</v>
      </c>
      <c r="H523" s="24">
        <v>521</v>
      </c>
      <c r="I523" s="24" t="e">
        <f ca="1"/>
        <v>#NAME?</v>
      </c>
      <c r="J523" s="24" t="e" cm="1">
        <f t="array" aca="1" ref="J523" ca="1">INDIRECT(ADDRESS(($F$2+1-H523)+2,9))</f>
        <v>#NAME?</v>
      </c>
      <c r="K523" s="24" t="e">
        <f t="shared" ca="1" si="42"/>
        <v>#NAME?</v>
      </c>
      <c r="L523" s="24" t="e">
        <f t="shared" ca="1" si="43"/>
        <v>#NAME?</v>
      </c>
      <c r="M523" s="24" t="e">
        <f t="shared" ca="1" si="44"/>
        <v>#NAME?</v>
      </c>
    </row>
    <row r="524" spans="2:13" x14ac:dyDescent="0.25">
      <c r="B524" s="24">
        <f t="shared" ca="1" si="40"/>
        <v>0.42266066479058051</v>
      </c>
      <c r="C524" s="25">
        <f t="shared" ca="1" si="41"/>
        <v>48.049085163952384</v>
      </c>
      <c r="H524" s="24">
        <v>522</v>
      </c>
      <c r="I524" s="24" t="e">
        <f ca="1"/>
        <v>#NAME?</v>
      </c>
      <c r="J524" s="24" t="e" cm="1">
        <f t="array" aca="1" ref="J524" ca="1">INDIRECT(ADDRESS(($F$2+1-H524)+2,9))</f>
        <v>#NAME?</v>
      </c>
      <c r="K524" s="24" t="e">
        <f t="shared" ca="1" si="42"/>
        <v>#NAME?</v>
      </c>
      <c r="L524" s="24" t="e">
        <f t="shared" ca="1" si="43"/>
        <v>#NAME?</v>
      </c>
      <c r="M524" s="24" t="e">
        <f t="shared" ca="1" si="44"/>
        <v>#NAME?</v>
      </c>
    </row>
    <row r="525" spans="2:13" x14ac:dyDescent="0.25">
      <c r="B525" s="24">
        <f t="shared" ca="1" si="40"/>
        <v>0.55867160056008303</v>
      </c>
      <c r="C525" s="25">
        <f t="shared" ca="1" si="41"/>
        <v>51.476020984999678</v>
      </c>
      <c r="H525" s="24">
        <v>523</v>
      </c>
      <c r="I525" s="24" t="e">
        <f ca="1"/>
        <v>#NAME?</v>
      </c>
      <c r="J525" s="24" t="e" cm="1">
        <f t="array" aca="1" ref="J525" ca="1">INDIRECT(ADDRESS(($F$2+1-H525)+2,9))</f>
        <v>#NAME?</v>
      </c>
      <c r="K525" s="24" t="e">
        <f t="shared" ca="1" si="42"/>
        <v>#NAME?</v>
      </c>
      <c r="L525" s="24" t="e">
        <f t="shared" ca="1" si="43"/>
        <v>#NAME?</v>
      </c>
      <c r="M525" s="24" t="e">
        <f t="shared" ca="1" si="44"/>
        <v>#NAME?</v>
      </c>
    </row>
    <row r="526" spans="2:13" x14ac:dyDescent="0.25">
      <c r="B526" s="24">
        <f t="shared" ca="1" si="40"/>
        <v>0.63279825851765903</v>
      </c>
      <c r="C526" s="25">
        <f t="shared" ca="1" si="41"/>
        <v>53.392737933747057</v>
      </c>
      <c r="H526" s="24">
        <v>524</v>
      </c>
      <c r="I526" s="24" t="e">
        <f ca="1"/>
        <v>#NAME?</v>
      </c>
      <c r="J526" s="24" t="e" cm="1">
        <f t="array" aca="1" ref="J526" ca="1">INDIRECT(ADDRESS(($F$2+1-H526)+2,9))</f>
        <v>#NAME?</v>
      </c>
      <c r="K526" s="24" t="e">
        <f t="shared" ca="1" si="42"/>
        <v>#NAME?</v>
      </c>
      <c r="L526" s="24" t="e">
        <f t="shared" ca="1" si="43"/>
        <v>#NAME?</v>
      </c>
      <c r="M526" s="24" t="e">
        <f t="shared" ca="1" si="44"/>
        <v>#NAME?</v>
      </c>
    </row>
    <row r="527" spans="2:13" x14ac:dyDescent="0.25">
      <c r="B527" s="24">
        <f t="shared" ca="1" si="40"/>
        <v>0.10259498791141719</v>
      </c>
      <c r="C527" s="25">
        <f t="shared" ca="1" si="41"/>
        <v>37.330969997671964</v>
      </c>
      <c r="H527" s="24">
        <v>525</v>
      </c>
      <c r="I527" s="24" t="e">
        <f ca="1"/>
        <v>#NAME?</v>
      </c>
      <c r="J527" s="24" t="e" cm="1">
        <f t="array" aca="1" ref="J527" ca="1">INDIRECT(ADDRESS(($F$2+1-H527)+2,9))</f>
        <v>#NAME?</v>
      </c>
      <c r="K527" s="24" t="e">
        <f t="shared" ca="1" si="42"/>
        <v>#NAME?</v>
      </c>
      <c r="L527" s="24" t="e">
        <f t="shared" ca="1" si="43"/>
        <v>#NAME?</v>
      </c>
      <c r="M527" s="24" t="e">
        <f t="shared" ca="1" si="44"/>
        <v>#NAME?</v>
      </c>
    </row>
    <row r="528" spans="2:13" x14ac:dyDescent="0.25">
      <c r="B528" s="24">
        <f t="shared" ca="1" si="40"/>
        <v>0.48493626995195982</v>
      </c>
      <c r="C528" s="25">
        <f t="shared" ca="1" si="41"/>
        <v>49.622318513050701</v>
      </c>
      <c r="H528" s="24">
        <v>526</v>
      </c>
      <c r="I528" s="24" t="e">
        <f ca="1"/>
        <v>#NAME?</v>
      </c>
      <c r="J528" s="24" t="e" cm="1">
        <f t="array" aca="1" ref="J528" ca="1">INDIRECT(ADDRESS(($F$2+1-H528)+2,9))</f>
        <v>#NAME?</v>
      </c>
      <c r="K528" s="24" t="e">
        <f t="shared" ca="1" si="42"/>
        <v>#NAME?</v>
      </c>
      <c r="L528" s="24" t="e">
        <f t="shared" ca="1" si="43"/>
        <v>#NAME?</v>
      </c>
      <c r="M528" s="24" t="e">
        <f t="shared" ca="1" si="44"/>
        <v>#NAME?</v>
      </c>
    </row>
    <row r="529" spans="2:13" x14ac:dyDescent="0.25">
      <c r="B529" s="24">
        <f t="shared" ca="1" si="40"/>
        <v>0.75320352077554731</v>
      </c>
      <c r="C529" s="25">
        <f t="shared" ca="1" si="41"/>
        <v>56.846054001879942</v>
      </c>
      <c r="H529" s="24">
        <v>527</v>
      </c>
      <c r="I529" s="24" t="e">
        <f ca="1"/>
        <v>#NAME?</v>
      </c>
      <c r="J529" s="24" t="e" cm="1">
        <f t="array" aca="1" ref="J529" ca="1">INDIRECT(ADDRESS(($F$2+1-H529)+2,9))</f>
        <v>#NAME?</v>
      </c>
      <c r="K529" s="24" t="e">
        <f t="shared" ca="1" si="42"/>
        <v>#NAME?</v>
      </c>
      <c r="L529" s="24" t="e">
        <f t="shared" ca="1" si="43"/>
        <v>#NAME?</v>
      </c>
      <c r="M529" s="24" t="e">
        <f t="shared" ca="1" si="44"/>
        <v>#NAME?</v>
      </c>
    </row>
    <row r="530" spans="2:13" x14ac:dyDescent="0.25">
      <c r="B530" s="24">
        <f t="shared" ca="1" si="40"/>
        <v>0.72957456065436388</v>
      </c>
      <c r="C530" s="25">
        <f t="shared" ca="1" si="41"/>
        <v>56.115268044652474</v>
      </c>
      <c r="H530" s="24">
        <v>528</v>
      </c>
      <c r="I530" s="24" t="e">
        <f ca="1"/>
        <v>#NAME?</v>
      </c>
      <c r="J530" s="24" t="e" cm="1">
        <f t="array" aca="1" ref="J530" ca="1">INDIRECT(ADDRESS(($F$2+1-H530)+2,9))</f>
        <v>#NAME?</v>
      </c>
      <c r="K530" s="24" t="e">
        <f t="shared" ca="1" si="42"/>
        <v>#NAME?</v>
      </c>
      <c r="L530" s="24" t="e">
        <f t="shared" ca="1" si="43"/>
        <v>#NAME?</v>
      </c>
      <c r="M530" s="24" t="e">
        <f t="shared" ca="1" si="44"/>
        <v>#NAME?</v>
      </c>
    </row>
    <row r="531" spans="2:13" x14ac:dyDescent="0.25">
      <c r="B531" s="24">
        <f t="shared" ca="1" si="40"/>
        <v>0.21102575001335411</v>
      </c>
      <c r="C531" s="25">
        <f t="shared" ca="1" si="41"/>
        <v>41.971328070554037</v>
      </c>
      <c r="H531" s="24">
        <v>529</v>
      </c>
      <c r="I531" s="24" t="e">
        <f ca="1"/>
        <v>#NAME?</v>
      </c>
      <c r="J531" s="24" t="e" cm="1">
        <f t="array" aca="1" ref="J531" ca="1">INDIRECT(ADDRESS(($F$2+1-H531)+2,9))</f>
        <v>#NAME?</v>
      </c>
      <c r="K531" s="24" t="e">
        <f t="shared" ca="1" si="42"/>
        <v>#NAME?</v>
      </c>
      <c r="L531" s="24" t="e">
        <f t="shared" ca="1" si="43"/>
        <v>#NAME?</v>
      </c>
      <c r="M531" s="24" t="e">
        <f t="shared" ca="1" si="44"/>
        <v>#NAME?</v>
      </c>
    </row>
    <row r="532" spans="2:13" x14ac:dyDescent="0.25">
      <c r="B532" s="24">
        <f t="shared" ca="1" si="40"/>
        <v>0.10084306917522756</v>
      </c>
      <c r="C532" s="25">
        <f t="shared" ca="1" si="41"/>
        <v>37.232375845499377</v>
      </c>
      <c r="H532" s="24">
        <v>530</v>
      </c>
      <c r="I532" s="24" t="e">
        <f ca="1"/>
        <v>#NAME?</v>
      </c>
      <c r="J532" s="24" t="e" cm="1">
        <f t="array" aca="1" ref="J532" ca="1">INDIRECT(ADDRESS(($F$2+1-H532)+2,9))</f>
        <v>#NAME?</v>
      </c>
      <c r="K532" s="24" t="e">
        <f t="shared" ca="1" si="42"/>
        <v>#NAME?</v>
      </c>
      <c r="L532" s="24" t="e">
        <f t="shared" ca="1" si="43"/>
        <v>#NAME?</v>
      </c>
      <c r="M532" s="24" t="e">
        <f t="shared" ca="1" si="44"/>
        <v>#NAME?</v>
      </c>
    </row>
    <row r="533" spans="2:13" x14ac:dyDescent="0.25">
      <c r="B533" s="24">
        <f t="shared" ca="1" si="40"/>
        <v>0.55344709724023045</v>
      </c>
      <c r="C533" s="25">
        <f t="shared" ca="1" si="41"/>
        <v>51.343753084778939</v>
      </c>
      <c r="H533" s="24">
        <v>531</v>
      </c>
      <c r="I533" s="24" t="e">
        <f ca="1"/>
        <v>#NAME?</v>
      </c>
      <c r="J533" s="24" t="e" cm="1">
        <f t="array" aca="1" ref="J533" ca="1">INDIRECT(ADDRESS(($F$2+1-H533)+2,9))</f>
        <v>#NAME?</v>
      </c>
      <c r="K533" s="24" t="e">
        <f t="shared" ca="1" si="42"/>
        <v>#NAME?</v>
      </c>
      <c r="L533" s="24" t="e">
        <f t="shared" ca="1" si="43"/>
        <v>#NAME?</v>
      </c>
      <c r="M533" s="24" t="e">
        <f t="shared" ca="1" si="44"/>
        <v>#NAME?</v>
      </c>
    </row>
    <row r="534" spans="2:13" x14ac:dyDescent="0.25">
      <c r="B534" s="24">
        <f t="shared" ca="1" si="40"/>
        <v>0.1751808127406782</v>
      </c>
      <c r="C534" s="25">
        <f t="shared" ca="1" si="41"/>
        <v>40.661119147183392</v>
      </c>
      <c r="H534" s="24">
        <v>532</v>
      </c>
      <c r="I534" s="24" t="e">
        <f ca="1"/>
        <v>#NAME?</v>
      </c>
      <c r="J534" s="24" t="e" cm="1">
        <f t="array" aca="1" ref="J534" ca="1">INDIRECT(ADDRESS(($F$2+1-H534)+2,9))</f>
        <v>#NAME?</v>
      </c>
      <c r="K534" s="24" t="e">
        <f t="shared" ca="1" si="42"/>
        <v>#NAME?</v>
      </c>
      <c r="L534" s="24" t="e">
        <f t="shared" ca="1" si="43"/>
        <v>#NAME?</v>
      </c>
      <c r="M534" s="24" t="e">
        <f t="shared" ca="1" si="44"/>
        <v>#NAME?</v>
      </c>
    </row>
    <row r="535" spans="2:13" x14ac:dyDescent="0.25">
      <c r="B535" s="24">
        <f t="shared" ca="1" si="40"/>
        <v>0.76077061072655072</v>
      </c>
      <c r="C535" s="25">
        <f t="shared" ca="1" si="41"/>
        <v>57.087835966669722</v>
      </c>
      <c r="H535" s="24">
        <v>533</v>
      </c>
      <c r="I535" s="24" t="e">
        <f ca="1"/>
        <v>#NAME?</v>
      </c>
      <c r="J535" s="24" t="e" cm="1">
        <f t="array" aca="1" ref="J535" ca="1">INDIRECT(ADDRESS(($F$2+1-H535)+2,9))</f>
        <v>#NAME?</v>
      </c>
      <c r="K535" s="24" t="e">
        <f t="shared" ca="1" si="42"/>
        <v>#NAME?</v>
      </c>
      <c r="L535" s="24" t="e">
        <f t="shared" ca="1" si="43"/>
        <v>#NAME?</v>
      </c>
      <c r="M535" s="24" t="e">
        <f t="shared" ca="1" si="44"/>
        <v>#NAME?</v>
      </c>
    </row>
    <row r="536" spans="2:13" x14ac:dyDescent="0.25">
      <c r="B536" s="24">
        <f t="shared" ca="1" si="40"/>
        <v>6.7233829283603885E-3</v>
      </c>
      <c r="C536" s="25">
        <f t="shared" ca="1" si="41"/>
        <v>25.282876343757916</v>
      </c>
      <c r="H536" s="24">
        <v>534</v>
      </c>
      <c r="I536" s="24" t="e">
        <f ca="1"/>
        <v>#NAME?</v>
      </c>
      <c r="J536" s="24" t="e" cm="1">
        <f t="array" aca="1" ref="J536" ca="1">INDIRECT(ADDRESS(($F$2+1-H536)+2,9))</f>
        <v>#NAME?</v>
      </c>
      <c r="K536" s="24" t="e">
        <f t="shared" ca="1" si="42"/>
        <v>#NAME?</v>
      </c>
      <c r="L536" s="24" t="e">
        <f t="shared" ca="1" si="43"/>
        <v>#NAME?</v>
      </c>
      <c r="M536" s="24" t="e">
        <f t="shared" ca="1" si="44"/>
        <v>#NAME?</v>
      </c>
    </row>
    <row r="537" spans="2:13" x14ac:dyDescent="0.25">
      <c r="B537" s="24">
        <f t="shared" ca="1" si="40"/>
        <v>9.5732069688299615E-2</v>
      </c>
      <c r="C537" s="25">
        <f t="shared" ca="1" si="41"/>
        <v>36.937399544144398</v>
      </c>
      <c r="H537" s="24">
        <v>535</v>
      </c>
      <c r="I537" s="24" t="e">
        <f ca="1"/>
        <v>#NAME?</v>
      </c>
      <c r="J537" s="24" t="e" cm="1">
        <f t="array" aca="1" ref="J537" ca="1">INDIRECT(ADDRESS(($F$2+1-H537)+2,9))</f>
        <v>#NAME?</v>
      </c>
      <c r="K537" s="24" t="e">
        <f t="shared" ca="1" si="42"/>
        <v>#NAME?</v>
      </c>
      <c r="L537" s="24" t="e">
        <f t="shared" ca="1" si="43"/>
        <v>#NAME?</v>
      </c>
      <c r="M537" s="24" t="e">
        <f t="shared" ca="1" si="44"/>
        <v>#NAME?</v>
      </c>
    </row>
    <row r="538" spans="2:13" x14ac:dyDescent="0.25">
      <c r="B538" s="24">
        <f t="shared" ca="1" si="40"/>
        <v>1.4688104345393693E-2</v>
      </c>
      <c r="C538" s="25">
        <f t="shared" ca="1" si="41"/>
        <v>28.215991771874247</v>
      </c>
      <c r="H538" s="24">
        <v>536</v>
      </c>
      <c r="I538" s="24" t="e">
        <f ca="1"/>
        <v>#NAME?</v>
      </c>
      <c r="J538" s="24" t="e" cm="1">
        <f t="array" aca="1" ref="J538" ca="1">INDIRECT(ADDRESS(($F$2+1-H538)+2,9))</f>
        <v>#NAME?</v>
      </c>
      <c r="K538" s="24" t="e">
        <f t="shared" ca="1" si="42"/>
        <v>#NAME?</v>
      </c>
      <c r="L538" s="24" t="e">
        <f t="shared" ca="1" si="43"/>
        <v>#NAME?</v>
      </c>
      <c r="M538" s="24" t="e">
        <f t="shared" ca="1" si="44"/>
        <v>#NAME?</v>
      </c>
    </row>
    <row r="539" spans="2:13" x14ac:dyDescent="0.25">
      <c r="B539" s="24">
        <f t="shared" ca="1" si="40"/>
        <v>0.87621870533176949</v>
      </c>
      <c r="C539" s="25">
        <f t="shared" ca="1" si="41"/>
        <v>61.562899216230093</v>
      </c>
      <c r="H539" s="24">
        <v>537</v>
      </c>
      <c r="I539" s="24" t="e">
        <f ca="1"/>
        <v>#NAME?</v>
      </c>
      <c r="J539" s="24" t="e" cm="1">
        <f t="array" aca="1" ref="J539" ca="1">INDIRECT(ADDRESS(($F$2+1-H539)+2,9))</f>
        <v>#NAME?</v>
      </c>
      <c r="K539" s="24" t="e">
        <f t="shared" ca="1" si="42"/>
        <v>#NAME?</v>
      </c>
      <c r="L539" s="24" t="e">
        <f t="shared" ca="1" si="43"/>
        <v>#NAME?</v>
      </c>
      <c r="M539" s="24" t="e">
        <f t="shared" ca="1" si="44"/>
        <v>#NAME?</v>
      </c>
    </row>
    <row r="540" spans="2:13" x14ac:dyDescent="0.25">
      <c r="B540" s="24">
        <f t="shared" ca="1" si="40"/>
        <v>0.494718710220863</v>
      </c>
      <c r="C540" s="25">
        <f t="shared" ca="1" si="41"/>
        <v>49.867613830210985</v>
      </c>
      <c r="H540" s="24">
        <v>538</v>
      </c>
      <c r="I540" s="24" t="e">
        <f ca="1"/>
        <v>#NAME?</v>
      </c>
      <c r="J540" s="24" t="e" cm="1">
        <f t="array" aca="1" ref="J540" ca="1">INDIRECT(ADDRESS(($F$2+1-H540)+2,9))</f>
        <v>#NAME?</v>
      </c>
      <c r="K540" s="24" t="e">
        <f t="shared" ca="1" si="42"/>
        <v>#NAME?</v>
      </c>
      <c r="L540" s="24" t="e">
        <f t="shared" ca="1" si="43"/>
        <v>#NAME?</v>
      </c>
      <c r="M540" s="24" t="e">
        <f t="shared" ca="1" si="44"/>
        <v>#NAME?</v>
      </c>
    </row>
    <row r="541" spans="2:13" x14ac:dyDescent="0.25">
      <c r="B541" s="24">
        <f t="shared" ca="1" si="40"/>
        <v>0.46321014719530862</v>
      </c>
      <c r="C541" s="25">
        <f t="shared" ca="1" si="41"/>
        <v>49.076504160934959</v>
      </c>
      <c r="H541" s="24">
        <v>539</v>
      </c>
      <c r="I541" s="24" t="e">
        <f ca="1"/>
        <v>#NAME?</v>
      </c>
      <c r="J541" s="24" t="e" cm="1">
        <f t="array" aca="1" ref="J541" ca="1">INDIRECT(ADDRESS(($F$2+1-H541)+2,9))</f>
        <v>#NAME?</v>
      </c>
      <c r="K541" s="24" t="e">
        <f t="shared" ca="1" si="42"/>
        <v>#NAME?</v>
      </c>
      <c r="L541" s="24" t="e">
        <f t="shared" ca="1" si="43"/>
        <v>#NAME?</v>
      </c>
      <c r="M541" s="24" t="e">
        <f t="shared" ca="1" si="44"/>
        <v>#NAME?</v>
      </c>
    </row>
    <row r="542" spans="2:13" x14ac:dyDescent="0.25">
      <c r="B542" s="24">
        <f t="shared" ca="1" si="40"/>
        <v>0.82046839714560582</v>
      </c>
      <c r="C542" s="25">
        <f t="shared" ca="1" si="41"/>
        <v>59.171515987238479</v>
      </c>
      <c r="H542" s="24">
        <v>540</v>
      </c>
      <c r="I542" s="24" t="e">
        <f ca="1"/>
        <v>#NAME?</v>
      </c>
      <c r="J542" s="24" t="e" cm="1">
        <f t="array" aca="1" ref="J542" ca="1">INDIRECT(ADDRESS(($F$2+1-H542)+2,9))</f>
        <v>#NAME?</v>
      </c>
      <c r="K542" s="24" t="e">
        <f t="shared" ca="1" si="42"/>
        <v>#NAME?</v>
      </c>
      <c r="L542" s="24" t="e">
        <f t="shared" ca="1" si="43"/>
        <v>#NAME?</v>
      </c>
      <c r="M542" s="24" t="e">
        <f t="shared" ca="1" si="44"/>
        <v>#NAME?</v>
      </c>
    </row>
    <row r="543" spans="2:13" x14ac:dyDescent="0.25">
      <c r="B543" s="24">
        <f t="shared" ca="1" si="40"/>
        <v>0.85547399874773677</v>
      </c>
      <c r="C543" s="25">
        <f t="shared" ca="1" si="41"/>
        <v>60.602035586315388</v>
      </c>
      <c r="H543" s="24">
        <v>541</v>
      </c>
      <c r="I543" s="24" t="e">
        <f ca="1"/>
        <v>#NAME?</v>
      </c>
      <c r="J543" s="24" t="e" cm="1">
        <f t="array" aca="1" ref="J543" ca="1">INDIRECT(ADDRESS(($F$2+1-H543)+2,9))</f>
        <v>#NAME?</v>
      </c>
      <c r="K543" s="24" t="e">
        <f t="shared" ca="1" si="42"/>
        <v>#NAME?</v>
      </c>
      <c r="L543" s="24" t="e">
        <f t="shared" ca="1" si="43"/>
        <v>#NAME?</v>
      </c>
      <c r="M543" s="24" t="e">
        <f t="shared" ca="1" si="44"/>
        <v>#NAME?</v>
      </c>
    </row>
    <row r="544" spans="2:13" x14ac:dyDescent="0.25">
      <c r="B544" s="24">
        <f t="shared" ca="1" si="40"/>
        <v>0.67208988662179026</v>
      </c>
      <c r="C544" s="25">
        <f t="shared" ca="1" si="41"/>
        <v>54.456913319772674</v>
      </c>
      <c r="H544" s="24">
        <v>542</v>
      </c>
      <c r="I544" s="24" t="e">
        <f ca="1"/>
        <v>#NAME?</v>
      </c>
      <c r="J544" s="24" t="e" cm="1">
        <f t="array" aca="1" ref="J544" ca="1">INDIRECT(ADDRESS(($F$2+1-H544)+2,9))</f>
        <v>#NAME?</v>
      </c>
      <c r="K544" s="24" t="e">
        <f t="shared" ca="1" si="42"/>
        <v>#NAME?</v>
      </c>
      <c r="L544" s="24" t="e">
        <f t="shared" ca="1" si="43"/>
        <v>#NAME?</v>
      </c>
      <c r="M544" s="24" t="e">
        <f t="shared" ca="1" si="44"/>
        <v>#NAME?</v>
      </c>
    </row>
    <row r="545" spans="2:13" x14ac:dyDescent="0.25">
      <c r="B545" s="24">
        <f t="shared" ca="1" si="40"/>
        <v>0.29922654007394989</v>
      </c>
      <c r="C545" s="25">
        <f t="shared" ca="1" si="41"/>
        <v>44.733736359886549</v>
      </c>
      <c r="H545" s="24">
        <v>543</v>
      </c>
      <c r="I545" s="24" t="e">
        <f ca="1"/>
        <v>#NAME?</v>
      </c>
      <c r="J545" s="24" t="e" cm="1">
        <f t="array" aca="1" ref="J545" ca="1">INDIRECT(ADDRESS(($F$2+1-H545)+2,9))</f>
        <v>#NAME?</v>
      </c>
      <c r="K545" s="24" t="e">
        <f t="shared" ca="1" si="42"/>
        <v>#NAME?</v>
      </c>
      <c r="L545" s="24" t="e">
        <f t="shared" ca="1" si="43"/>
        <v>#NAME?</v>
      </c>
      <c r="M545" s="24" t="e">
        <f t="shared" ca="1" si="44"/>
        <v>#NAME?</v>
      </c>
    </row>
    <row r="546" spans="2:13" x14ac:dyDescent="0.25">
      <c r="B546" s="24">
        <f t="shared" ca="1" si="40"/>
        <v>0.89138437126733139</v>
      </c>
      <c r="C546" s="25">
        <f t="shared" ca="1" si="41"/>
        <v>62.339239140902805</v>
      </c>
      <c r="H546" s="24">
        <v>544</v>
      </c>
      <c r="I546" s="24" t="e">
        <f ca="1"/>
        <v>#NAME?</v>
      </c>
      <c r="J546" s="24" t="e" cm="1">
        <f t="array" aca="1" ref="J546" ca="1">INDIRECT(ADDRESS(($F$2+1-H546)+2,9))</f>
        <v>#NAME?</v>
      </c>
      <c r="K546" s="24" t="e">
        <f t="shared" ca="1" si="42"/>
        <v>#NAME?</v>
      </c>
      <c r="L546" s="24" t="e">
        <f t="shared" ca="1" si="43"/>
        <v>#NAME?</v>
      </c>
      <c r="M546" s="24" t="e">
        <f t="shared" ca="1" si="44"/>
        <v>#NAME?</v>
      </c>
    </row>
    <row r="547" spans="2:13" x14ac:dyDescent="0.25">
      <c r="B547" s="24">
        <f t="shared" ca="1" si="40"/>
        <v>0.68597146056391456</v>
      </c>
      <c r="C547" s="25">
        <f t="shared" ca="1" si="41"/>
        <v>54.844633355494125</v>
      </c>
      <c r="H547" s="24">
        <v>545</v>
      </c>
      <c r="I547" s="24" t="e">
        <f ca="1"/>
        <v>#NAME?</v>
      </c>
      <c r="J547" s="24" t="e" cm="1">
        <f t="array" aca="1" ref="J547" ca="1">INDIRECT(ADDRESS(($F$2+1-H547)+2,9))</f>
        <v>#NAME?</v>
      </c>
      <c r="K547" s="24" t="e">
        <f t="shared" ca="1" si="42"/>
        <v>#NAME?</v>
      </c>
      <c r="L547" s="24" t="e">
        <f t="shared" ca="1" si="43"/>
        <v>#NAME?</v>
      </c>
      <c r="M547" s="24" t="e">
        <f t="shared" ca="1" si="44"/>
        <v>#NAME?</v>
      </c>
    </row>
    <row r="548" spans="2:13" x14ac:dyDescent="0.25">
      <c r="B548" s="24">
        <f t="shared" ca="1" si="40"/>
        <v>0.97001130866788088</v>
      </c>
      <c r="C548" s="25">
        <f t="shared" ca="1" si="41"/>
        <v>68.809598355382846</v>
      </c>
      <c r="H548" s="24">
        <v>546</v>
      </c>
      <c r="I548" s="24" t="e">
        <f ca="1"/>
        <v>#NAME?</v>
      </c>
      <c r="J548" s="24" t="e" cm="1">
        <f t="array" aca="1" ref="J548" ca="1">INDIRECT(ADDRESS(($F$2+1-H548)+2,9))</f>
        <v>#NAME?</v>
      </c>
      <c r="K548" s="24" t="e">
        <f t="shared" ca="1" si="42"/>
        <v>#NAME?</v>
      </c>
      <c r="L548" s="24" t="e">
        <f t="shared" ca="1" si="43"/>
        <v>#NAME?</v>
      </c>
      <c r="M548" s="24" t="e">
        <f t="shared" ca="1" si="44"/>
        <v>#NAME?</v>
      </c>
    </row>
    <row r="549" spans="2:13" x14ac:dyDescent="0.25">
      <c r="B549" s="24">
        <f t="shared" ca="1" si="40"/>
        <v>0.24121558413330457</v>
      </c>
      <c r="C549" s="25">
        <f t="shared" ca="1" si="41"/>
        <v>42.976022823667734</v>
      </c>
      <c r="H549" s="24">
        <v>547</v>
      </c>
      <c r="I549" s="24" t="e">
        <f ca="1"/>
        <v>#NAME?</v>
      </c>
      <c r="J549" s="24" t="e" cm="1">
        <f t="array" aca="1" ref="J549" ca="1">INDIRECT(ADDRESS(($F$2+1-H549)+2,9))</f>
        <v>#NAME?</v>
      </c>
      <c r="K549" s="24" t="e">
        <f t="shared" ca="1" si="42"/>
        <v>#NAME?</v>
      </c>
      <c r="L549" s="24" t="e">
        <f t="shared" ca="1" si="43"/>
        <v>#NAME?</v>
      </c>
      <c r="M549" s="24" t="e">
        <f t="shared" ca="1" si="44"/>
        <v>#NAME?</v>
      </c>
    </row>
    <row r="550" spans="2:13" x14ac:dyDescent="0.25">
      <c r="B550" s="24">
        <f t="shared" ca="1" si="40"/>
        <v>2.1694583254469268E-2</v>
      </c>
      <c r="C550" s="25">
        <f t="shared" ca="1" si="41"/>
        <v>29.800557100845822</v>
      </c>
      <c r="H550" s="24">
        <v>548</v>
      </c>
      <c r="I550" s="24" t="e">
        <f ca="1"/>
        <v>#NAME?</v>
      </c>
      <c r="J550" s="24" t="e" cm="1">
        <f t="array" aca="1" ref="J550" ca="1">INDIRECT(ADDRESS(($F$2+1-H550)+2,9))</f>
        <v>#NAME?</v>
      </c>
      <c r="K550" s="24" t="e">
        <f t="shared" ca="1" si="42"/>
        <v>#NAME?</v>
      </c>
      <c r="L550" s="24" t="e">
        <f t="shared" ca="1" si="43"/>
        <v>#NAME?</v>
      </c>
      <c r="M550" s="24" t="e">
        <f t="shared" ca="1" si="44"/>
        <v>#NAME?</v>
      </c>
    </row>
    <row r="551" spans="2:13" x14ac:dyDescent="0.25">
      <c r="B551" s="24">
        <f t="shared" ca="1" si="40"/>
        <v>0.8812252656216214</v>
      </c>
      <c r="C551" s="25">
        <f t="shared" ca="1" si="41"/>
        <v>61.811340662682809</v>
      </c>
      <c r="H551" s="24">
        <v>549</v>
      </c>
      <c r="I551" s="24" t="e">
        <f ca="1"/>
        <v>#NAME?</v>
      </c>
      <c r="J551" s="24" t="e" cm="1">
        <f t="array" aca="1" ref="J551" ca="1">INDIRECT(ADDRESS(($F$2+1-H551)+2,9))</f>
        <v>#NAME?</v>
      </c>
      <c r="K551" s="24" t="e">
        <f t="shared" ca="1" si="42"/>
        <v>#NAME?</v>
      </c>
      <c r="L551" s="24" t="e">
        <f t="shared" ca="1" si="43"/>
        <v>#NAME?</v>
      </c>
      <c r="M551" s="24" t="e">
        <f t="shared" ca="1" si="44"/>
        <v>#NAME?</v>
      </c>
    </row>
    <row r="552" spans="2:13" x14ac:dyDescent="0.25">
      <c r="B552" s="24">
        <f t="shared" ca="1" si="40"/>
        <v>3.7813052128514046E-2</v>
      </c>
      <c r="C552" s="25">
        <f t="shared" ca="1" si="41"/>
        <v>32.233515831590978</v>
      </c>
      <c r="H552" s="24">
        <v>550</v>
      </c>
      <c r="I552" s="24" t="e">
        <f ca="1"/>
        <v>#NAME?</v>
      </c>
      <c r="J552" s="24" t="e" cm="1">
        <f t="array" aca="1" ref="J552" ca="1">INDIRECT(ADDRESS(($F$2+1-H552)+2,9))</f>
        <v>#NAME?</v>
      </c>
      <c r="K552" s="24" t="e">
        <f t="shared" ca="1" si="42"/>
        <v>#NAME?</v>
      </c>
      <c r="L552" s="24" t="e">
        <f t="shared" ca="1" si="43"/>
        <v>#NAME?</v>
      </c>
      <c r="M552" s="24" t="e">
        <f t="shared" ca="1" si="44"/>
        <v>#NAME?</v>
      </c>
    </row>
    <row r="553" spans="2:13" x14ac:dyDescent="0.25">
      <c r="B553" s="24">
        <f t="shared" ca="1" si="40"/>
        <v>0.66236902682187937</v>
      </c>
      <c r="C553" s="25">
        <f t="shared" ca="1" si="41"/>
        <v>54.189373133479094</v>
      </c>
      <c r="H553" s="24">
        <v>551</v>
      </c>
      <c r="I553" s="24" t="e">
        <f ca="1"/>
        <v>#NAME?</v>
      </c>
      <c r="J553" s="24" t="e" cm="1">
        <f t="array" aca="1" ref="J553" ca="1">INDIRECT(ADDRESS(($F$2+1-H553)+2,9))</f>
        <v>#NAME?</v>
      </c>
      <c r="K553" s="24" t="e">
        <f t="shared" ca="1" si="42"/>
        <v>#NAME?</v>
      </c>
      <c r="L553" s="24" t="e">
        <f t="shared" ca="1" si="43"/>
        <v>#NAME?</v>
      </c>
      <c r="M553" s="24" t="e">
        <f t="shared" ca="1" si="44"/>
        <v>#NAME?</v>
      </c>
    </row>
    <row r="554" spans="2:13" x14ac:dyDescent="0.25">
      <c r="B554" s="24">
        <f t="shared" ca="1" si="40"/>
        <v>0.34593748605861407</v>
      </c>
      <c r="C554" s="25">
        <f t="shared" ca="1" si="41"/>
        <v>46.036881306553681</v>
      </c>
      <c r="H554" s="24">
        <v>552</v>
      </c>
      <c r="I554" s="24" t="e">
        <f ca="1"/>
        <v>#NAME?</v>
      </c>
      <c r="J554" s="24" t="e" cm="1">
        <f t="array" aca="1" ref="J554" ca="1">INDIRECT(ADDRESS(($F$2+1-H554)+2,9))</f>
        <v>#NAME?</v>
      </c>
      <c r="K554" s="24" t="e">
        <f t="shared" ca="1" si="42"/>
        <v>#NAME?</v>
      </c>
      <c r="L554" s="24" t="e">
        <f t="shared" ca="1" si="43"/>
        <v>#NAME?</v>
      </c>
      <c r="M554" s="24" t="e">
        <f t="shared" ca="1" si="44"/>
        <v>#NAME?</v>
      </c>
    </row>
    <row r="555" spans="2:13" x14ac:dyDescent="0.25">
      <c r="B555" s="24">
        <f t="shared" ca="1" si="40"/>
        <v>0.77117734769924484</v>
      </c>
      <c r="C555" s="25">
        <f t="shared" ca="1" si="41"/>
        <v>57.427297661690972</v>
      </c>
      <c r="H555" s="24">
        <v>553</v>
      </c>
      <c r="I555" s="24" t="e">
        <f ca="1"/>
        <v>#NAME?</v>
      </c>
      <c r="J555" s="24" t="e" cm="1">
        <f t="array" aca="1" ref="J555" ca="1">INDIRECT(ADDRESS(($F$2+1-H555)+2,9))</f>
        <v>#NAME?</v>
      </c>
      <c r="K555" s="24" t="e">
        <f t="shared" ca="1" si="42"/>
        <v>#NAME?</v>
      </c>
      <c r="L555" s="24" t="e">
        <f t="shared" ca="1" si="43"/>
        <v>#NAME?</v>
      </c>
      <c r="M555" s="24" t="e">
        <f t="shared" ca="1" si="44"/>
        <v>#NAME?</v>
      </c>
    </row>
    <row r="556" spans="2:13" x14ac:dyDescent="0.25">
      <c r="B556" s="24">
        <f t="shared" ca="1" si="40"/>
        <v>0.90626485888066965</v>
      </c>
      <c r="C556" s="25">
        <f t="shared" ca="1" si="41"/>
        <v>63.180996781661015</v>
      </c>
      <c r="H556" s="24">
        <v>554</v>
      </c>
      <c r="I556" s="24" t="e">
        <f ca="1"/>
        <v>#NAME?</v>
      </c>
      <c r="J556" s="24" t="e" cm="1">
        <f t="array" aca="1" ref="J556" ca="1">INDIRECT(ADDRESS(($F$2+1-H556)+2,9))</f>
        <v>#NAME?</v>
      </c>
      <c r="K556" s="24" t="e">
        <f t="shared" ca="1" si="42"/>
        <v>#NAME?</v>
      </c>
      <c r="L556" s="24" t="e">
        <f t="shared" ca="1" si="43"/>
        <v>#NAME?</v>
      </c>
      <c r="M556" s="24" t="e">
        <f t="shared" ca="1" si="44"/>
        <v>#NAME?</v>
      </c>
    </row>
    <row r="557" spans="2:13" x14ac:dyDescent="0.25">
      <c r="B557" s="24">
        <f t="shared" ca="1" si="40"/>
        <v>0.58107704539288285</v>
      </c>
      <c r="C557" s="25">
        <f t="shared" ca="1" si="41"/>
        <v>52.046495885200812</v>
      </c>
      <c r="H557" s="24">
        <v>555</v>
      </c>
      <c r="I557" s="24" t="e">
        <f ca="1"/>
        <v>#NAME?</v>
      </c>
      <c r="J557" s="24" t="e" cm="1">
        <f t="array" aca="1" ref="J557" ca="1">INDIRECT(ADDRESS(($F$2+1-H557)+2,9))</f>
        <v>#NAME?</v>
      </c>
      <c r="K557" s="24" t="e">
        <f t="shared" ca="1" si="42"/>
        <v>#NAME?</v>
      </c>
      <c r="L557" s="24" t="e">
        <f t="shared" ca="1" si="43"/>
        <v>#NAME?</v>
      </c>
      <c r="M557" s="24" t="e">
        <f t="shared" ca="1" si="44"/>
        <v>#NAME?</v>
      </c>
    </row>
    <row r="558" spans="2:13" x14ac:dyDescent="0.25">
      <c r="B558" s="24">
        <f t="shared" ca="1" si="40"/>
        <v>0.41253761097550989</v>
      </c>
      <c r="C558" s="25">
        <f t="shared" ca="1" si="41"/>
        <v>47.789778958673146</v>
      </c>
      <c r="H558" s="24">
        <v>556</v>
      </c>
      <c r="I558" s="24" t="e">
        <f ca="1"/>
        <v>#NAME?</v>
      </c>
      <c r="J558" s="24" t="e" cm="1">
        <f t="array" aca="1" ref="J558" ca="1">INDIRECT(ADDRESS(($F$2+1-H558)+2,9))</f>
        <v>#NAME?</v>
      </c>
      <c r="K558" s="24" t="e">
        <f t="shared" ca="1" si="42"/>
        <v>#NAME?</v>
      </c>
      <c r="L558" s="24" t="e">
        <f t="shared" ca="1" si="43"/>
        <v>#NAME?</v>
      </c>
      <c r="M558" s="24" t="e">
        <f t="shared" ca="1" si="44"/>
        <v>#NAME?</v>
      </c>
    </row>
    <row r="559" spans="2:13" x14ac:dyDescent="0.25">
      <c r="B559" s="24">
        <f t="shared" ca="1" si="40"/>
        <v>0.83141581881796889</v>
      </c>
      <c r="C559" s="25">
        <f t="shared" ca="1" si="41"/>
        <v>59.597752080919754</v>
      </c>
      <c r="H559" s="24">
        <v>557</v>
      </c>
      <c r="I559" s="24" t="e">
        <f ca="1"/>
        <v>#NAME?</v>
      </c>
      <c r="J559" s="24" t="e" cm="1">
        <f t="array" aca="1" ref="J559" ca="1">INDIRECT(ADDRESS(($F$2+1-H559)+2,9))</f>
        <v>#NAME?</v>
      </c>
      <c r="K559" s="24" t="e">
        <f t="shared" ca="1" si="42"/>
        <v>#NAME?</v>
      </c>
      <c r="L559" s="24" t="e">
        <f t="shared" ca="1" si="43"/>
        <v>#NAME?</v>
      </c>
      <c r="M559" s="24" t="e">
        <f t="shared" ca="1" si="44"/>
        <v>#NAME?</v>
      </c>
    </row>
    <row r="560" spans="2:13" x14ac:dyDescent="0.25">
      <c r="B560" s="24">
        <f t="shared" ca="1" si="40"/>
        <v>0.16563727764669489</v>
      </c>
      <c r="C560" s="25">
        <f t="shared" ca="1" si="41"/>
        <v>40.284501769411094</v>
      </c>
      <c r="H560" s="24">
        <v>558</v>
      </c>
      <c r="I560" s="24" t="e">
        <f ca="1"/>
        <v>#NAME?</v>
      </c>
      <c r="J560" s="24" t="e" cm="1">
        <f t="array" aca="1" ref="J560" ca="1">INDIRECT(ADDRESS(($F$2+1-H560)+2,9))</f>
        <v>#NAME?</v>
      </c>
      <c r="K560" s="24" t="e">
        <f t="shared" ca="1" si="42"/>
        <v>#NAME?</v>
      </c>
      <c r="L560" s="24" t="e">
        <f t="shared" ca="1" si="43"/>
        <v>#NAME?</v>
      </c>
      <c r="M560" s="24" t="e">
        <f t="shared" ca="1" si="44"/>
        <v>#NAME?</v>
      </c>
    </row>
    <row r="561" spans="2:13" x14ac:dyDescent="0.25">
      <c r="B561" s="24">
        <f t="shared" ca="1" si="40"/>
        <v>0.93083320000232761</v>
      </c>
      <c r="C561" s="25">
        <f t="shared" ca="1" si="41"/>
        <v>64.820251618335618</v>
      </c>
      <c r="H561" s="24">
        <v>559</v>
      </c>
      <c r="I561" s="24" t="e">
        <f ca="1"/>
        <v>#NAME?</v>
      </c>
      <c r="J561" s="24" t="e" cm="1">
        <f t="array" aca="1" ref="J561" ca="1">INDIRECT(ADDRESS(($F$2+1-H561)+2,9))</f>
        <v>#NAME?</v>
      </c>
      <c r="K561" s="24" t="e">
        <f t="shared" ca="1" si="42"/>
        <v>#NAME?</v>
      </c>
      <c r="L561" s="24" t="e">
        <f t="shared" ca="1" si="43"/>
        <v>#NAME?</v>
      </c>
      <c r="M561" s="24" t="e">
        <f t="shared" ca="1" si="44"/>
        <v>#NAME?</v>
      </c>
    </row>
    <row r="562" spans="2:13" x14ac:dyDescent="0.25">
      <c r="B562" s="24">
        <f t="shared" ca="1" si="40"/>
        <v>0.45174047967388231</v>
      </c>
      <c r="C562" s="25">
        <f t="shared" ca="1" si="41"/>
        <v>48.787347702176511</v>
      </c>
      <c r="H562" s="24">
        <v>560</v>
      </c>
      <c r="I562" s="24" t="e">
        <f ca="1"/>
        <v>#NAME?</v>
      </c>
      <c r="J562" s="24" t="e" cm="1">
        <f t="array" aca="1" ref="J562" ca="1">INDIRECT(ADDRESS(($F$2+1-H562)+2,9))</f>
        <v>#NAME?</v>
      </c>
      <c r="K562" s="24" t="e">
        <f t="shared" ca="1" si="42"/>
        <v>#NAME?</v>
      </c>
      <c r="L562" s="24" t="e">
        <f t="shared" ca="1" si="43"/>
        <v>#NAME?</v>
      </c>
      <c r="M562" s="24" t="e">
        <f t="shared" ca="1" si="44"/>
        <v>#NAME?</v>
      </c>
    </row>
    <row r="563" spans="2:13" x14ac:dyDescent="0.25">
      <c r="B563" s="24">
        <f t="shared" ca="1" si="40"/>
        <v>0.73053391016600411</v>
      </c>
      <c r="C563" s="25">
        <f t="shared" ca="1" si="41"/>
        <v>56.144285421232567</v>
      </c>
      <c r="H563" s="24">
        <v>561</v>
      </c>
      <c r="I563" s="24" t="e">
        <f ca="1"/>
        <v>#NAME?</v>
      </c>
      <c r="J563" s="24" t="e" cm="1">
        <f t="array" aca="1" ref="J563" ca="1">INDIRECT(ADDRESS(($F$2+1-H563)+2,9))</f>
        <v>#NAME?</v>
      </c>
      <c r="K563" s="24" t="e">
        <f t="shared" ca="1" si="42"/>
        <v>#NAME?</v>
      </c>
      <c r="L563" s="24" t="e">
        <f t="shared" ca="1" si="43"/>
        <v>#NAME?</v>
      </c>
      <c r="M563" s="24" t="e">
        <f t="shared" ca="1" si="44"/>
        <v>#NAME?</v>
      </c>
    </row>
    <row r="564" spans="2:13" x14ac:dyDescent="0.25">
      <c r="B564" s="24">
        <f t="shared" ca="1" si="40"/>
        <v>0.25668889602755585</v>
      </c>
      <c r="C564" s="25">
        <f t="shared" ca="1" si="41"/>
        <v>43.46412798559922</v>
      </c>
      <c r="H564" s="24">
        <v>562</v>
      </c>
      <c r="I564" s="24" t="e">
        <f ca="1"/>
        <v>#NAME?</v>
      </c>
      <c r="J564" s="24" t="e" cm="1">
        <f t="array" aca="1" ref="J564" ca="1">INDIRECT(ADDRESS(($F$2+1-H564)+2,9))</f>
        <v>#NAME?</v>
      </c>
      <c r="K564" s="24" t="e">
        <f t="shared" ca="1" si="42"/>
        <v>#NAME?</v>
      </c>
      <c r="L564" s="24" t="e">
        <f t="shared" ca="1" si="43"/>
        <v>#NAME?</v>
      </c>
      <c r="M564" s="24" t="e">
        <f t="shared" ca="1" si="44"/>
        <v>#NAME?</v>
      </c>
    </row>
    <row r="565" spans="2:13" x14ac:dyDescent="0.25">
      <c r="B565" s="24">
        <f t="shared" ca="1" si="40"/>
        <v>0.66148451795890795</v>
      </c>
      <c r="C565" s="25">
        <f t="shared" ca="1" si="41"/>
        <v>54.16518047327375</v>
      </c>
      <c r="H565" s="24">
        <v>563</v>
      </c>
      <c r="I565" s="24" t="e">
        <f ca="1"/>
        <v>#NAME?</v>
      </c>
      <c r="J565" s="24" t="e" cm="1">
        <f t="array" aca="1" ref="J565" ca="1">INDIRECT(ADDRESS(($F$2+1-H565)+2,9))</f>
        <v>#NAME?</v>
      </c>
      <c r="K565" s="24" t="e">
        <f t="shared" ca="1" si="42"/>
        <v>#NAME?</v>
      </c>
      <c r="L565" s="24" t="e">
        <f t="shared" ca="1" si="43"/>
        <v>#NAME?</v>
      </c>
      <c r="M565" s="24" t="e">
        <f t="shared" ca="1" si="44"/>
        <v>#NAME?</v>
      </c>
    </row>
    <row r="566" spans="2:13" x14ac:dyDescent="0.25">
      <c r="B566" s="24">
        <f t="shared" ca="1" si="40"/>
        <v>0.21873754468527962</v>
      </c>
      <c r="C566" s="25">
        <f t="shared" ca="1" si="41"/>
        <v>42.235360347378325</v>
      </c>
      <c r="H566" s="24">
        <v>564</v>
      </c>
      <c r="I566" s="24" t="e">
        <f ca="1"/>
        <v>#NAME?</v>
      </c>
      <c r="J566" s="24" t="e" cm="1">
        <f t="array" aca="1" ref="J566" ca="1">INDIRECT(ADDRESS(($F$2+1-H566)+2,9))</f>
        <v>#NAME?</v>
      </c>
      <c r="K566" s="24" t="e">
        <f t="shared" ca="1" si="42"/>
        <v>#NAME?</v>
      </c>
      <c r="L566" s="24" t="e">
        <f t="shared" ca="1" si="43"/>
        <v>#NAME?</v>
      </c>
      <c r="M566" s="24" t="e">
        <f t="shared" ca="1" si="44"/>
        <v>#NAME?</v>
      </c>
    </row>
    <row r="567" spans="2:13" x14ac:dyDescent="0.25">
      <c r="B567" s="24">
        <f t="shared" ca="1" si="40"/>
        <v>0.30066449837798981</v>
      </c>
      <c r="C567" s="25">
        <f t="shared" ca="1" si="41"/>
        <v>44.775096976080768</v>
      </c>
      <c r="H567" s="24">
        <v>565</v>
      </c>
      <c r="I567" s="24" t="e">
        <f ca="1"/>
        <v>#NAME?</v>
      </c>
      <c r="J567" s="24" t="e" cm="1">
        <f t="array" aca="1" ref="J567" ca="1">INDIRECT(ADDRESS(($F$2+1-H567)+2,9))</f>
        <v>#NAME?</v>
      </c>
      <c r="K567" s="24" t="e">
        <f t="shared" ca="1" si="42"/>
        <v>#NAME?</v>
      </c>
      <c r="L567" s="24" t="e">
        <f t="shared" ca="1" si="43"/>
        <v>#NAME?</v>
      </c>
      <c r="M567" s="24" t="e">
        <f t="shared" ca="1" si="44"/>
        <v>#NAME?</v>
      </c>
    </row>
    <row r="568" spans="2:13" x14ac:dyDescent="0.25">
      <c r="B568" s="24">
        <f t="shared" ca="1" si="40"/>
        <v>0.48942911645642562</v>
      </c>
      <c r="C568" s="25">
        <f t="shared" ca="1" si="41"/>
        <v>49.734996230120174</v>
      </c>
      <c r="H568" s="24">
        <v>566</v>
      </c>
      <c r="I568" s="24" t="e">
        <f ca="1"/>
        <v>#NAME?</v>
      </c>
      <c r="J568" s="24" t="e" cm="1">
        <f t="array" aca="1" ref="J568" ca="1">INDIRECT(ADDRESS(($F$2+1-H568)+2,9))</f>
        <v>#NAME?</v>
      </c>
      <c r="K568" s="24" t="e">
        <f t="shared" ca="1" si="42"/>
        <v>#NAME?</v>
      </c>
      <c r="L568" s="24" t="e">
        <f t="shared" ca="1" si="43"/>
        <v>#NAME?</v>
      </c>
      <c r="M568" s="24" t="e">
        <f t="shared" ca="1" si="44"/>
        <v>#NAME?</v>
      </c>
    </row>
    <row r="569" spans="2:13" x14ac:dyDescent="0.25">
      <c r="B569" s="24">
        <f t="shared" ca="1" si="40"/>
        <v>0.61973898855316722</v>
      </c>
      <c r="C569" s="25">
        <f t="shared" ca="1" si="41"/>
        <v>53.047953505205264</v>
      </c>
      <c r="H569" s="24">
        <v>567</v>
      </c>
      <c r="I569" s="24" t="e">
        <f ca="1"/>
        <v>#NAME?</v>
      </c>
      <c r="J569" s="24" t="e" cm="1">
        <f t="array" aca="1" ref="J569" ca="1">INDIRECT(ADDRESS(($F$2+1-H569)+2,9))</f>
        <v>#NAME?</v>
      </c>
      <c r="K569" s="24" t="e">
        <f t="shared" ca="1" si="42"/>
        <v>#NAME?</v>
      </c>
      <c r="L569" s="24" t="e">
        <f t="shared" ca="1" si="43"/>
        <v>#NAME?</v>
      </c>
      <c r="M569" s="24" t="e">
        <f t="shared" ca="1" si="44"/>
        <v>#NAME?</v>
      </c>
    </row>
    <row r="570" spans="2:13" x14ac:dyDescent="0.25">
      <c r="B570" s="24">
        <f t="shared" ca="1" si="40"/>
        <v>0.47970824973569026</v>
      </c>
      <c r="C570" s="25">
        <f t="shared" ca="1" si="41"/>
        <v>49.491141732227319</v>
      </c>
      <c r="H570" s="24">
        <v>568</v>
      </c>
      <c r="I570" s="24" t="e">
        <f ca="1"/>
        <v>#NAME?</v>
      </c>
      <c r="J570" s="24" t="e" cm="1">
        <f t="array" aca="1" ref="J570" ca="1">INDIRECT(ADDRESS(($F$2+1-H570)+2,9))</f>
        <v>#NAME?</v>
      </c>
      <c r="K570" s="24" t="e">
        <f t="shared" ca="1" si="42"/>
        <v>#NAME?</v>
      </c>
      <c r="L570" s="24" t="e">
        <f t="shared" ca="1" si="43"/>
        <v>#NAME?</v>
      </c>
      <c r="M570" s="24" t="e">
        <f t="shared" ca="1" si="44"/>
        <v>#NAME?</v>
      </c>
    </row>
    <row r="571" spans="2:13" x14ac:dyDescent="0.25">
      <c r="B571" s="24">
        <f t="shared" ca="1" si="40"/>
        <v>0.6000145225062028</v>
      </c>
      <c r="C571" s="25">
        <f t="shared" ca="1" si="41"/>
        <v>52.533846930310304</v>
      </c>
      <c r="H571" s="24">
        <v>569</v>
      </c>
      <c r="I571" s="24" t="e">
        <f ca="1"/>
        <v>#NAME?</v>
      </c>
      <c r="J571" s="24" t="e" cm="1">
        <f t="array" aca="1" ref="J571" ca="1">INDIRECT(ADDRESS(($F$2+1-H571)+2,9))</f>
        <v>#NAME?</v>
      </c>
      <c r="K571" s="24" t="e">
        <f t="shared" ca="1" si="42"/>
        <v>#NAME?</v>
      </c>
      <c r="L571" s="24" t="e">
        <f t="shared" ca="1" si="43"/>
        <v>#NAME?</v>
      </c>
      <c r="M571" s="24" t="e">
        <f t="shared" ca="1" si="44"/>
        <v>#NAME?</v>
      </c>
    </row>
    <row r="572" spans="2:13" x14ac:dyDescent="0.25">
      <c r="B572" s="24">
        <f t="shared" ca="1" si="40"/>
        <v>0.15104939443689502</v>
      </c>
      <c r="C572" s="25">
        <f t="shared" ca="1" si="41"/>
        <v>39.680569324062354</v>
      </c>
      <c r="H572" s="24">
        <v>570</v>
      </c>
      <c r="I572" s="24" t="e">
        <f ca="1"/>
        <v>#NAME?</v>
      </c>
      <c r="J572" s="24" t="e" cm="1">
        <f t="array" aca="1" ref="J572" ca="1">INDIRECT(ADDRESS(($F$2+1-H572)+2,9))</f>
        <v>#NAME?</v>
      </c>
      <c r="K572" s="24" t="e">
        <f t="shared" ca="1" si="42"/>
        <v>#NAME?</v>
      </c>
      <c r="L572" s="24" t="e">
        <f t="shared" ca="1" si="43"/>
        <v>#NAME?</v>
      </c>
      <c r="M572" s="24" t="e">
        <f t="shared" ca="1" si="44"/>
        <v>#NAME?</v>
      </c>
    </row>
    <row r="573" spans="2:13" x14ac:dyDescent="0.25">
      <c r="B573" s="24">
        <f t="shared" ca="1" si="40"/>
        <v>0.60937723704052016</v>
      </c>
      <c r="C573" s="25">
        <f t="shared" ca="1" si="41"/>
        <v>52.776962676772783</v>
      </c>
      <c r="H573" s="24">
        <v>571</v>
      </c>
      <c r="I573" s="24" t="e">
        <f ca="1"/>
        <v>#NAME?</v>
      </c>
      <c r="J573" s="24" t="e" cm="1">
        <f t="array" aca="1" ref="J573" ca="1">INDIRECT(ADDRESS(($F$2+1-H573)+2,9))</f>
        <v>#NAME?</v>
      </c>
      <c r="K573" s="24" t="e">
        <f t="shared" ca="1" si="42"/>
        <v>#NAME?</v>
      </c>
      <c r="L573" s="24" t="e">
        <f t="shared" ca="1" si="43"/>
        <v>#NAME?</v>
      </c>
      <c r="M573" s="24" t="e">
        <f t="shared" ca="1" si="44"/>
        <v>#NAME?</v>
      </c>
    </row>
    <row r="574" spans="2:13" x14ac:dyDescent="0.25">
      <c r="B574" s="24">
        <f t="shared" ca="1" si="40"/>
        <v>0.21317704776651691</v>
      </c>
      <c r="C574" s="25">
        <f t="shared" ca="1" si="41"/>
        <v>42.045539736805615</v>
      </c>
      <c r="H574" s="24">
        <v>572</v>
      </c>
      <c r="I574" s="24" t="e">
        <f ca="1"/>
        <v>#NAME?</v>
      </c>
      <c r="J574" s="24" t="e" cm="1">
        <f t="array" aca="1" ref="J574" ca="1">INDIRECT(ADDRESS(($F$2+1-H574)+2,9))</f>
        <v>#NAME?</v>
      </c>
      <c r="K574" s="24" t="e">
        <f t="shared" ca="1" si="42"/>
        <v>#NAME?</v>
      </c>
      <c r="L574" s="24" t="e">
        <f t="shared" ca="1" si="43"/>
        <v>#NAME?</v>
      </c>
      <c r="M574" s="24" t="e">
        <f t="shared" ca="1" si="44"/>
        <v>#NAME?</v>
      </c>
    </row>
    <row r="575" spans="2:13" x14ac:dyDescent="0.25">
      <c r="B575" s="24">
        <f t="shared" ca="1" si="40"/>
        <v>0.22024668384861867</v>
      </c>
      <c r="C575" s="25">
        <f t="shared" ca="1" si="41"/>
        <v>42.286396460095133</v>
      </c>
      <c r="H575" s="24">
        <v>573</v>
      </c>
      <c r="I575" s="24" t="e">
        <f ca="1"/>
        <v>#NAME?</v>
      </c>
      <c r="J575" s="24" t="e" cm="1">
        <f t="array" aca="1" ref="J575" ca="1">INDIRECT(ADDRESS(($F$2+1-H575)+2,9))</f>
        <v>#NAME?</v>
      </c>
      <c r="K575" s="24" t="e">
        <f t="shared" ca="1" si="42"/>
        <v>#NAME?</v>
      </c>
      <c r="L575" s="24" t="e">
        <f t="shared" ca="1" si="43"/>
        <v>#NAME?</v>
      </c>
      <c r="M575" s="24" t="e">
        <f t="shared" ca="1" si="44"/>
        <v>#NAME?</v>
      </c>
    </row>
    <row r="576" spans="2:13" x14ac:dyDescent="0.25">
      <c r="B576" s="24">
        <f t="shared" ca="1" si="40"/>
        <v>7.4977562547307475E-2</v>
      </c>
      <c r="C576" s="25">
        <f t="shared" ca="1" si="41"/>
        <v>35.603100044876683</v>
      </c>
      <c r="H576" s="24">
        <v>574</v>
      </c>
      <c r="I576" s="24" t="e">
        <f ca="1"/>
        <v>#NAME?</v>
      </c>
      <c r="J576" s="24" t="e" cm="1">
        <f t="array" aca="1" ref="J576" ca="1">INDIRECT(ADDRESS(($F$2+1-H576)+2,9))</f>
        <v>#NAME?</v>
      </c>
      <c r="K576" s="24" t="e">
        <f t="shared" ca="1" si="42"/>
        <v>#NAME?</v>
      </c>
      <c r="L576" s="24" t="e">
        <f t="shared" ca="1" si="43"/>
        <v>#NAME?</v>
      </c>
      <c r="M576" s="24" t="e">
        <f t="shared" ca="1" si="44"/>
        <v>#NAME?</v>
      </c>
    </row>
    <row r="577" spans="2:13" x14ac:dyDescent="0.25">
      <c r="B577" s="24">
        <f t="shared" ca="1" si="40"/>
        <v>0.61923465645079101</v>
      </c>
      <c r="C577" s="25">
        <f t="shared" ca="1" si="41"/>
        <v>53.034713380842575</v>
      </c>
      <c r="H577" s="24">
        <v>575</v>
      </c>
      <c r="I577" s="24" t="e">
        <f ca="1"/>
        <v>#NAME?</v>
      </c>
      <c r="J577" s="24" t="e" cm="1">
        <f t="array" aca="1" ref="J577" ca="1">INDIRECT(ADDRESS(($F$2+1-H577)+2,9))</f>
        <v>#NAME?</v>
      </c>
      <c r="K577" s="24" t="e">
        <f t="shared" ca="1" si="42"/>
        <v>#NAME?</v>
      </c>
      <c r="L577" s="24" t="e">
        <f t="shared" ca="1" si="43"/>
        <v>#NAME?</v>
      </c>
      <c r="M577" s="24" t="e">
        <f t="shared" ca="1" si="44"/>
        <v>#NAME?</v>
      </c>
    </row>
    <row r="578" spans="2:13" x14ac:dyDescent="0.25">
      <c r="B578" s="24">
        <f t="shared" ca="1" si="40"/>
        <v>0.77519271480745555</v>
      </c>
      <c r="C578" s="25">
        <f t="shared" ca="1" si="41"/>
        <v>57.560577524853656</v>
      </c>
      <c r="H578" s="24">
        <v>576</v>
      </c>
      <c r="I578" s="24" t="e">
        <f ca="1"/>
        <v>#NAME?</v>
      </c>
      <c r="J578" s="24" t="e" cm="1">
        <f t="array" aca="1" ref="J578" ca="1">INDIRECT(ADDRESS(($F$2+1-H578)+2,9))</f>
        <v>#NAME?</v>
      </c>
      <c r="K578" s="24" t="e">
        <f t="shared" ca="1" si="42"/>
        <v>#NAME?</v>
      </c>
      <c r="L578" s="24" t="e">
        <f t="shared" ca="1" si="43"/>
        <v>#NAME?</v>
      </c>
      <c r="M578" s="24" t="e">
        <f t="shared" ca="1" si="44"/>
        <v>#NAME?</v>
      </c>
    </row>
    <row r="579" spans="2:13" x14ac:dyDescent="0.25">
      <c r="B579" s="24">
        <f t="shared" ca="1" si="40"/>
        <v>0.95878924347584193</v>
      </c>
      <c r="C579" s="25">
        <f t="shared" ca="1" si="41"/>
        <v>67.368054710110044</v>
      </c>
      <c r="H579" s="24">
        <v>577</v>
      </c>
      <c r="I579" s="24" t="e">
        <f ca="1"/>
        <v>#NAME?</v>
      </c>
      <c r="J579" s="24" t="e" cm="1">
        <f t="array" aca="1" ref="J579" ca="1">INDIRECT(ADDRESS(($F$2+1-H579)+2,9))</f>
        <v>#NAME?</v>
      </c>
      <c r="K579" s="24" t="e">
        <f t="shared" ca="1" si="42"/>
        <v>#NAME?</v>
      </c>
      <c r="L579" s="24" t="e">
        <f t="shared" ca="1" si="43"/>
        <v>#NAME?</v>
      </c>
      <c r="M579" s="24" t="e">
        <f t="shared" ca="1" si="44"/>
        <v>#NAME?</v>
      </c>
    </row>
    <row r="580" spans="2:13" x14ac:dyDescent="0.25">
      <c r="B580" s="24">
        <f t="shared" ref="B580:B643" ca="1" si="45">RAND()</f>
        <v>0.88380641503616475</v>
      </c>
      <c r="C580" s="25">
        <f t="shared" ref="C580:C643" ca="1" si="46">_xlfn.NORM.INV(B580,50,10)</f>
        <v>61.942321506685836</v>
      </c>
      <c r="H580" s="24">
        <v>578</v>
      </c>
      <c r="I580" s="24" t="e">
        <f ca="1"/>
        <v>#NAME?</v>
      </c>
      <c r="J580" s="24" t="e" cm="1">
        <f t="array" aca="1" ref="J580" ca="1">INDIRECT(ADDRESS(($F$2+1-H580)+2,9))</f>
        <v>#NAME?</v>
      </c>
      <c r="K580" s="24" t="e">
        <f t="shared" ref="K580:K643" ca="1" si="47">_xlfn.NORM.DIST(I580,$F$5,$F$6,TRUE)</f>
        <v>#NAME?</v>
      </c>
      <c r="L580" s="24" t="e">
        <f t="shared" ref="L580:L643" ca="1" si="48">_xlfn.NORM.DIST(J580,$F$5,$F$6,TRUE)</f>
        <v>#NAME?</v>
      </c>
      <c r="M580" s="24" t="e">
        <f t="shared" ca="1" si="44"/>
        <v>#NAME?</v>
      </c>
    </row>
    <row r="581" spans="2:13" x14ac:dyDescent="0.25">
      <c r="B581" s="24">
        <f t="shared" ca="1" si="45"/>
        <v>0.3491693330227581</v>
      </c>
      <c r="C581" s="25">
        <f t="shared" ca="1" si="46"/>
        <v>46.124359347332444</v>
      </c>
      <c r="H581" s="24">
        <v>579</v>
      </c>
      <c r="I581" s="24" t="e">
        <f ca="1"/>
        <v>#NAME?</v>
      </c>
      <c r="J581" s="24" t="e" cm="1">
        <f t="array" aca="1" ref="J581" ca="1">INDIRECT(ADDRESS(($F$2+1-H581)+2,9))</f>
        <v>#NAME?</v>
      </c>
      <c r="K581" s="24" t="e">
        <f t="shared" ca="1" si="47"/>
        <v>#NAME?</v>
      </c>
      <c r="L581" s="24" t="e">
        <f t="shared" ca="1" si="48"/>
        <v>#NAME?</v>
      </c>
      <c r="M581" s="24" t="e">
        <f t="shared" ref="M581:M644" ca="1" si="49">((2*H581-1)/$F$2)*(LN(K581)+LN(1-L581))</f>
        <v>#NAME?</v>
      </c>
    </row>
    <row r="582" spans="2:13" x14ac:dyDescent="0.25">
      <c r="B582" s="24">
        <f t="shared" ca="1" si="45"/>
        <v>0.43570527564724237</v>
      </c>
      <c r="C582" s="25">
        <f t="shared" ca="1" si="46"/>
        <v>48.381329505304031</v>
      </c>
      <c r="H582" s="24">
        <v>580</v>
      </c>
      <c r="I582" s="24" t="e">
        <f ca="1"/>
        <v>#NAME?</v>
      </c>
      <c r="J582" s="24" t="e" cm="1">
        <f t="array" aca="1" ref="J582" ca="1">INDIRECT(ADDRESS(($F$2+1-H582)+2,9))</f>
        <v>#NAME?</v>
      </c>
      <c r="K582" s="24" t="e">
        <f t="shared" ca="1" si="47"/>
        <v>#NAME?</v>
      </c>
      <c r="L582" s="24" t="e">
        <f t="shared" ca="1" si="48"/>
        <v>#NAME?</v>
      </c>
      <c r="M582" s="24" t="e">
        <f t="shared" ca="1" si="49"/>
        <v>#NAME?</v>
      </c>
    </row>
    <row r="583" spans="2:13" x14ac:dyDescent="0.25">
      <c r="B583" s="24">
        <f t="shared" ca="1" si="45"/>
        <v>0.91126740857477495</v>
      </c>
      <c r="C583" s="25">
        <f t="shared" ca="1" si="46"/>
        <v>63.486009267605183</v>
      </c>
      <c r="H583" s="24">
        <v>581</v>
      </c>
      <c r="I583" s="24" t="e">
        <f ca="1"/>
        <v>#NAME?</v>
      </c>
      <c r="J583" s="24" t="e" cm="1">
        <f t="array" aca="1" ref="J583" ca="1">INDIRECT(ADDRESS(($F$2+1-H583)+2,9))</f>
        <v>#NAME?</v>
      </c>
      <c r="K583" s="24" t="e">
        <f t="shared" ca="1" si="47"/>
        <v>#NAME?</v>
      </c>
      <c r="L583" s="24" t="e">
        <f t="shared" ca="1" si="48"/>
        <v>#NAME?</v>
      </c>
      <c r="M583" s="24" t="e">
        <f t="shared" ca="1" si="49"/>
        <v>#NAME?</v>
      </c>
    </row>
    <row r="584" spans="2:13" x14ac:dyDescent="0.25">
      <c r="B584" s="24">
        <f t="shared" ca="1" si="45"/>
        <v>0.64903106503978325</v>
      </c>
      <c r="C584" s="25">
        <f t="shared" ca="1" si="46"/>
        <v>53.827058587767056</v>
      </c>
      <c r="H584" s="24">
        <v>582</v>
      </c>
      <c r="I584" s="24" t="e">
        <f ca="1"/>
        <v>#NAME?</v>
      </c>
      <c r="J584" s="24" t="e" cm="1">
        <f t="array" aca="1" ref="J584" ca="1">INDIRECT(ADDRESS(($F$2+1-H584)+2,9))</f>
        <v>#NAME?</v>
      </c>
      <c r="K584" s="24" t="e">
        <f t="shared" ca="1" si="47"/>
        <v>#NAME?</v>
      </c>
      <c r="L584" s="24" t="e">
        <f t="shared" ca="1" si="48"/>
        <v>#NAME?</v>
      </c>
      <c r="M584" s="24" t="e">
        <f t="shared" ca="1" si="49"/>
        <v>#NAME?</v>
      </c>
    </row>
    <row r="585" spans="2:13" x14ac:dyDescent="0.25">
      <c r="B585" s="24">
        <f t="shared" ca="1" si="45"/>
        <v>0.42533115475279692</v>
      </c>
      <c r="C585" s="25">
        <f t="shared" ca="1" si="46"/>
        <v>48.117265659606744</v>
      </c>
      <c r="H585" s="24">
        <v>583</v>
      </c>
      <c r="I585" s="24" t="e">
        <f ca="1"/>
        <v>#NAME?</v>
      </c>
      <c r="J585" s="24" t="e" cm="1">
        <f t="array" aca="1" ref="J585" ca="1">INDIRECT(ADDRESS(($F$2+1-H585)+2,9))</f>
        <v>#NAME?</v>
      </c>
      <c r="K585" s="24" t="e">
        <f t="shared" ca="1" si="47"/>
        <v>#NAME?</v>
      </c>
      <c r="L585" s="24" t="e">
        <f t="shared" ca="1" si="48"/>
        <v>#NAME?</v>
      </c>
      <c r="M585" s="24" t="e">
        <f t="shared" ca="1" si="49"/>
        <v>#NAME?</v>
      </c>
    </row>
    <row r="586" spans="2:13" x14ac:dyDescent="0.25">
      <c r="B586" s="24">
        <f t="shared" ca="1" si="45"/>
        <v>0.69566369315706611</v>
      </c>
      <c r="C586" s="25">
        <f t="shared" ca="1" si="46"/>
        <v>55.119691314010069</v>
      </c>
      <c r="H586" s="24">
        <v>584</v>
      </c>
      <c r="I586" s="24" t="e">
        <f ca="1"/>
        <v>#NAME?</v>
      </c>
      <c r="J586" s="24" t="e" cm="1">
        <f t="array" aca="1" ref="J586" ca="1">INDIRECT(ADDRESS(($F$2+1-H586)+2,9))</f>
        <v>#NAME?</v>
      </c>
      <c r="K586" s="24" t="e">
        <f t="shared" ca="1" si="47"/>
        <v>#NAME?</v>
      </c>
      <c r="L586" s="24" t="e">
        <f t="shared" ca="1" si="48"/>
        <v>#NAME?</v>
      </c>
      <c r="M586" s="24" t="e">
        <f t="shared" ca="1" si="49"/>
        <v>#NAME?</v>
      </c>
    </row>
    <row r="587" spans="2:13" x14ac:dyDescent="0.25">
      <c r="B587" s="24">
        <f t="shared" ca="1" si="45"/>
        <v>0.78112289100321552</v>
      </c>
      <c r="C587" s="25">
        <f t="shared" ca="1" si="46"/>
        <v>57.759911386964724</v>
      </c>
      <c r="H587" s="24">
        <v>585</v>
      </c>
      <c r="I587" s="24" t="e">
        <f ca="1"/>
        <v>#NAME?</v>
      </c>
      <c r="J587" s="24" t="e" cm="1">
        <f t="array" aca="1" ref="J587" ca="1">INDIRECT(ADDRESS(($F$2+1-H587)+2,9))</f>
        <v>#NAME?</v>
      </c>
      <c r="K587" s="24" t="e">
        <f t="shared" ca="1" si="47"/>
        <v>#NAME?</v>
      </c>
      <c r="L587" s="24" t="e">
        <f t="shared" ca="1" si="48"/>
        <v>#NAME?</v>
      </c>
      <c r="M587" s="24" t="e">
        <f t="shared" ca="1" si="49"/>
        <v>#NAME?</v>
      </c>
    </row>
    <row r="588" spans="2:13" x14ac:dyDescent="0.25">
      <c r="B588" s="24">
        <f t="shared" ca="1" si="45"/>
        <v>0.88484448582223907</v>
      </c>
      <c r="C588" s="25">
        <f t="shared" ca="1" si="46"/>
        <v>61.995580465474383</v>
      </c>
      <c r="H588" s="24">
        <v>586</v>
      </c>
      <c r="I588" s="24" t="e">
        <f ca="1"/>
        <v>#NAME?</v>
      </c>
      <c r="J588" s="24" t="e" cm="1">
        <f t="array" aca="1" ref="J588" ca="1">INDIRECT(ADDRESS(($F$2+1-H588)+2,9))</f>
        <v>#NAME?</v>
      </c>
      <c r="K588" s="24" t="e">
        <f t="shared" ca="1" si="47"/>
        <v>#NAME?</v>
      </c>
      <c r="L588" s="24" t="e">
        <f t="shared" ca="1" si="48"/>
        <v>#NAME?</v>
      </c>
      <c r="M588" s="24" t="e">
        <f t="shared" ca="1" si="49"/>
        <v>#NAME?</v>
      </c>
    </row>
    <row r="589" spans="2:13" x14ac:dyDescent="0.25">
      <c r="B589" s="24">
        <f t="shared" ca="1" si="45"/>
        <v>0.96523475221781685</v>
      </c>
      <c r="C589" s="25">
        <f t="shared" ca="1" si="46"/>
        <v>68.14957144971288</v>
      </c>
      <c r="H589" s="24">
        <v>587</v>
      </c>
      <c r="I589" s="24" t="e">
        <f ca="1"/>
        <v>#NAME?</v>
      </c>
      <c r="J589" s="24" t="e" cm="1">
        <f t="array" aca="1" ref="J589" ca="1">INDIRECT(ADDRESS(($F$2+1-H589)+2,9))</f>
        <v>#NAME?</v>
      </c>
      <c r="K589" s="24" t="e">
        <f t="shared" ca="1" si="47"/>
        <v>#NAME?</v>
      </c>
      <c r="L589" s="24" t="e">
        <f t="shared" ca="1" si="48"/>
        <v>#NAME?</v>
      </c>
      <c r="M589" s="24" t="e">
        <f t="shared" ca="1" si="49"/>
        <v>#NAME?</v>
      </c>
    </row>
    <row r="590" spans="2:13" x14ac:dyDescent="0.25">
      <c r="B590" s="24">
        <f t="shared" ca="1" si="45"/>
        <v>0.84362377944997946</v>
      </c>
      <c r="C590" s="25">
        <f t="shared" ca="1" si="46"/>
        <v>60.094634101109285</v>
      </c>
      <c r="H590" s="24">
        <v>588</v>
      </c>
      <c r="I590" s="24" t="e">
        <f ca="1"/>
        <v>#NAME?</v>
      </c>
      <c r="J590" s="24" t="e" cm="1">
        <f t="array" aca="1" ref="J590" ca="1">INDIRECT(ADDRESS(($F$2+1-H590)+2,9))</f>
        <v>#NAME?</v>
      </c>
      <c r="K590" s="24" t="e">
        <f t="shared" ca="1" si="47"/>
        <v>#NAME?</v>
      </c>
      <c r="L590" s="24" t="e">
        <f t="shared" ca="1" si="48"/>
        <v>#NAME?</v>
      </c>
      <c r="M590" s="24" t="e">
        <f t="shared" ca="1" si="49"/>
        <v>#NAME?</v>
      </c>
    </row>
    <row r="591" spans="2:13" x14ac:dyDescent="0.25">
      <c r="B591" s="24">
        <f t="shared" ca="1" si="45"/>
        <v>0.46003666313720726</v>
      </c>
      <c r="C591" s="25">
        <f t="shared" ca="1" si="46"/>
        <v>48.996586445862469</v>
      </c>
      <c r="H591" s="24">
        <v>589</v>
      </c>
      <c r="I591" s="24" t="e">
        <f ca="1"/>
        <v>#NAME?</v>
      </c>
      <c r="J591" s="24" t="e" cm="1">
        <f t="array" aca="1" ref="J591" ca="1">INDIRECT(ADDRESS(($F$2+1-H591)+2,9))</f>
        <v>#NAME?</v>
      </c>
      <c r="K591" s="24" t="e">
        <f t="shared" ca="1" si="47"/>
        <v>#NAME?</v>
      </c>
      <c r="L591" s="24" t="e">
        <f t="shared" ca="1" si="48"/>
        <v>#NAME?</v>
      </c>
      <c r="M591" s="24" t="e">
        <f t="shared" ca="1" si="49"/>
        <v>#NAME?</v>
      </c>
    </row>
    <row r="592" spans="2:13" x14ac:dyDescent="0.25">
      <c r="B592" s="24">
        <f t="shared" ca="1" si="45"/>
        <v>9.4098066515584611E-2</v>
      </c>
      <c r="C592" s="25">
        <f t="shared" ca="1" si="46"/>
        <v>36.8406581300423</v>
      </c>
      <c r="H592" s="24">
        <v>590</v>
      </c>
      <c r="I592" s="24" t="e">
        <f ca="1"/>
        <v>#NAME?</v>
      </c>
      <c r="J592" s="24" t="e" cm="1">
        <f t="array" aca="1" ref="J592" ca="1">INDIRECT(ADDRESS(($F$2+1-H592)+2,9))</f>
        <v>#NAME?</v>
      </c>
      <c r="K592" s="24" t="e">
        <f t="shared" ca="1" si="47"/>
        <v>#NAME?</v>
      </c>
      <c r="L592" s="24" t="e">
        <f t="shared" ca="1" si="48"/>
        <v>#NAME?</v>
      </c>
      <c r="M592" s="24" t="e">
        <f t="shared" ca="1" si="49"/>
        <v>#NAME?</v>
      </c>
    </row>
    <row r="593" spans="2:13" x14ac:dyDescent="0.25">
      <c r="B593" s="24">
        <f t="shared" ca="1" si="45"/>
        <v>0.22231822480968777</v>
      </c>
      <c r="C593" s="25">
        <f t="shared" ca="1" si="46"/>
        <v>42.3561265783298</v>
      </c>
      <c r="H593" s="24">
        <v>591</v>
      </c>
      <c r="I593" s="24" t="e">
        <f ca="1"/>
        <v>#NAME?</v>
      </c>
      <c r="J593" s="24" t="e" cm="1">
        <f t="array" aca="1" ref="J593" ca="1">INDIRECT(ADDRESS(($F$2+1-H593)+2,9))</f>
        <v>#NAME?</v>
      </c>
      <c r="K593" s="24" t="e">
        <f t="shared" ca="1" si="47"/>
        <v>#NAME?</v>
      </c>
      <c r="L593" s="24" t="e">
        <f t="shared" ca="1" si="48"/>
        <v>#NAME?</v>
      </c>
      <c r="M593" s="24" t="e">
        <f t="shared" ca="1" si="49"/>
        <v>#NAME?</v>
      </c>
    </row>
    <row r="594" spans="2:13" x14ac:dyDescent="0.25">
      <c r="B594" s="24">
        <f t="shared" ca="1" si="45"/>
        <v>0.75533631457063199</v>
      </c>
      <c r="C594" s="25">
        <f t="shared" ca="1" si="46"/>
        <v>56.913790424973172</v>
      </c>
      <c r="H594" s="24">
        <v>592</v>
      </c>
      <c r="I594" s="24" t="e">
        <f ca="1"/>
        <v>#NAME?</v>
      </c>
      <c r="J594" s="24" t="e" cm="1">
        <f t="array" aca="1" ref="J594" ca="1">INDIRECT(ADDRESS(($F$2+1-H594)+2,9))</f>
        <v>#NAME?</v>
      </c>
      <c r="K594" s="24" t="e">
        <f t="shared" ca="1" si="47"/>
        <v>#NAME?</v>
      </c>
      <c r="L594" s="24" t="e">
        <f t="shared" ca="1" si="48"/>
        <v>#NAME?</v>
      </c>
      <c r="M594" s="24" t="e">
        <f t="shared" ca="1" si="49"/>
        <v>#NAME?</v>
      </c>
    </row>
    <row r="595" spans="2:13" x14ac:dyDescent="0.25">
      <c r="B595" s="24">
        <f t="shared" ca="1" si="45"/>
        <v>2.6683306658764727E-2</v>
      </c>
      <c r="C595" s="25">
        <f t="shared" ca="1" si="46"/>
        <v>30.680575808328612</v>
      </c>
      <c r="H595" s="24">
        <v>593</v>
      </c>
      <c r="I595" s="24" t="e">
        <f ca="1"/>
        <v>#NAME?</v>
      </c>
      <c r="J595" s="24" t="e" cm="1">
        <f t="array" aca="1" ref="J595" ca="1">INDIRECT(ADDRESS(($F$2+1-H595)+2,9))</f>
        <v>#NAME?</v>
      </c>
      <c r="K595" s="24" t="e">
        <f t="shared" ca="1" si="47"/>
        <v>#NAME?</v>
      </c>
      <c r="L595" s="24" t="e">
        <f t="shared" ca="1" si="48"/>
        <v>#NAME?</v>
      </c>
      <c r="M595" s="24" t="e">
        <f t="shared" ca="1" si="49"/>
        <v>#NAME?</v>
      </c>
    </row>
    <row r="596" spans="2:13" x14ac:dyDescent="0.25">
      <c r="B596" s="24">
        <f t="shared" ca="1" si="45"/>
        <v>0.28251299072643699</v>
      </c>
      <c r="C596" s="25">
        <f t="shared" ca="1" si="46"/>
        <v>44.246076569772526</v>
      </c>
      <c r="H596" s="24">
        <v>594</v>
      </c>
      <c r="I596" s="24" t="e">
        <f ca="1"/>
        <v>#NAME?</v>
      </c>
      <c r="J596" s="24" t="e" cm="1">
        <f t="array" aca="1" ref="J596" ca="1">INDIRECT(ADDRESS(($F$2+1-H596)+2,9))</f>
        <v>#NAME?</v>
      </c>
      <c r="K596" s="24" t="e">
        <f t="shared" ca="1" si="47"/>
        <v>#NAME?</v>
      </c>
      <c r="L596" s="24" t="e">
        <f t="shared" ca="1" si="48"/>
        <v>#NAME?</v>
      </c>
      <c r="M596" s="24" t="e">
        <f t="shared" ca="1" si="49"/>
        <v>#NAME?</v>
      </c>
    </row>
    <row r="597" spans="2:13" x14ac:dyDescent="0.25">
      <c r="B597" s="24">
        <f t="shared" ca="1" si="45"/>
        <v>0.71231904996458162</v>
      </c>
      <c r="C597" s="25">
        <f t="shared" ca="1" si="46"/>
        <v>55.601723277389823</v>
      </c>
      <c r="H597" s="24">
        <v>595</v>
      </c>
      <c r="I597" s="24" t="e">
        <f ca="1"/>
        <v>#NAME?</v>
      </c>
      <c r="J597" s="24" t="e" cm="1">
        <f t="array" aca="1" ref="J597" ca="1">INDIRECT(ADDRESS(($F$2+1-H597)+2,9))</f>
        <v>#NAME?</v>
      </c>
      <c r="K597" s="24" t="e">
        <f t="shared" ca="1" si="47"/>
        <v>#NAME?</v>
      </c>
      <c r="L597" s="24" t="e">
        <f t="shared" ca="1" si="48"/>
        <v>#NAME?</v>
      </c>
      <c r="M597" s="24" t="e">
        <f t="shared" ca="1" si="49"/>
        <v>#NAME?</v>
      </c>
    </row>
    <row r="598" spans="2:13" x14ac:dyDescent="0.25">
      <c r="B598" s="24">
        <f t="shared" ca="1" si="45"/>
        <v>0.20744568294153465</v>
      </c>
      <c r="C598" s="25">
        <f t="shared" ca="1" si="46"/>
        <v>41.846838485429963</v>
      </c>
      <c r="H598" s="24">
        <v>596</v>
      </c>
      <c r="I598" s="24" t="e">
        <f ca="1"/>
        <v>#NAME?</v>
      </c>
      <c r="J598" s="24" t="e" cm="1">
        <f t="array" aca="1" ref="J598" ca="1">INDIRECT(ADDRESS(($F$2+1-H598)+2,9))</f>
        <v>#NAME?</v>
      </c>
      <c r="K598" s="24" t="e">
        <f t="shared" ca="1" si="47"/>
        <v>#NAME?</v>
      </c>
      <c r="L598" s="24" t="e">
        <f t="shared" ca="1" si="48"/>
        <v>#NAME?</v>
      </c>
      <c r="M598" s="24" t="e">
        <f t="shared" ca="1" si="49"/>
        <v>#NAME?</v>
      </c>
    </row>
    <row r="599" spans="2:13" x14ac:dyDescent="0.25">
      <c r="B599" s="24">
        <f t="shared" ca="1" si="45"/>
        <v>0.51820518568028073</v>
      </c>
      <c r="C599" s="25">
        <f t="shared" ca="1" si="46"/>
        <v>50.456494828546468</v>
      </c>
      <c r="H599" s="24">
        <v>597</v>
      </c>
      <c r="I599" s="24" t="e">
        <f ca="1"/>
        <v>#NAME?</v>
      </c>
      <c r="J599" s="24" t="e" cm="1">
        <f t="array" aca="1" ref="J599" ca="1">INDIRECT(ADDRESS(($F$2+1-H599)+2,9))</f>
        <v>#NAME?</v>
      </c>
      <c r="K599" s="24" t="e">
        <f t="shared" ca="1" si="47"/>
        <v>#NAME?</v>
      </c>
      <c r="L599" s="24" t="e">
        <f t="shared" ca="1" si="48"/>
        <v>#NAME?</v>
      </c>
      <c r="M599" s="24" t="e">
        <f t="shared" ca="1" si="49"/>
        <v>#NAME?</v>
      </c>
    </row>
    <row r="600" spans="2:13" x14ac:dyDescent="0.25">
      <c r="B600" s="24">
        <f t="shared" ca="1" si="45"/>
        <v>0.21956062596781045</v>
      </c>
      <c r="C600" s="25">
        <f t="shared" ca="1" si="46"/>
        <v>42.26322031866043</v>
      </c>
      <c r="H600" s="24">
        <v>598</v>
      </c>
      <c r="I600" s="24" t="e">
        <f ca="1"/>
        <v>#NAME?</v>
      </c>
      <c r="J600" s="24" t="e" cm="1">
        <f t="array" aca="1" ref="J600" ca="1">INDIRECT(ADDRESS(($F$2+1-H600)+2,9))</f>
        <v>#NAME?</v>
      </c>
      <c r="K600" s="24" t="e">
        <f t="shared" ca="1" si="47"/>
        <v>#NAME?</v>
      </c>
      <c r="L600" s="24" t="e">
        <f t="shared" ca="1" si="48"/>
        <v>#NAME?</v>
      </c>
      <c r="M600" s="24" t="e">
        <f t="shared" ca="1" si="49"/>
        <v>#NAME?</v>
      </c>
    </row>
    <row r="601" spans="2:13" x14ac:dyDescent="0.25">
      <c r="B601" s="24">
        <f t="shared" ca="1" si="45"/>
        <v>0.69356029956572929</v>
      </c>
      <c r="C601" s="25">
        <f t="shared" ca="1" si="46"/>
        <v>55.059675915509281</v>
      </c>
      <c r="H601" s="24">
        <v>599</v>
      </c>
      <c r="I601" s="24" t="e">
        <f ca="1"/>
        <v>#NAME?</v>
      </c>
      <c r="J601" s="24" t="e" cm="1">
        <f t="array" aca="1" ref="J601" ca="1">INDIRECT(ADDRESS(($F$2+1-H601)+2,9))</f>
        <v>#NAME?</v>
      </c>
      <c r="K601" s="24" t="e">
        <f t="shared" ca="1" si="47"/>
        <v>#NAME?</v>
      </c>
      <c r="L601" s="24" t="e">
        <f t="shared" ca="1" si="48"/>
        <v>#NAME?</v>
      </c>
      <c r="M601" s="24" t="e">
        <f t="shared" ca="1" si="49"/>
        <v>#NAME?</v>
      </c>
    </row>
    <row r="602" spans="2:13" x14ac:dyDescent="0.25">
      <c r="B602" s="24">
        <f t="shared" ca="1" si="45"/>
        <v>0.96195550516244421</v>
      </c>
      <c r="C602" s="25">
        <f t="shared" ca="1" si="46"/>
        <v>67.738438073954796</v>
      </c>
      <c r="H602" s="24">
        <v>600</v>
      </c>
      <c r="I602" s="24" t="e">
        <f ca="1"/>
        <v>#NAME?</v>
      </c>
      <c r="J602" s="24" t="e" cm="1">
        <f t="array" aca="1" ref="J602" ca="1">INDIRECT(ADDRESS(($F$2+1-H602)+2,9))</f>
        <v>#NAME?</v>
      </c>
      <c r="K602" s="24" t="e">
        <f t="shared" ca="1" si="47"/>
        <v>#NAME?</v>
      </c>
      <c r="L602" s="24" t="e">
        <f t="shared" ca="1" si="48"/>
        <v>#NAME?</v>
      </c>
      <c r="M602" s="24" t="e">
        <f t="shared" ca="1" si="49"/>
        <v>#NAME?</v>
      </c>
    </row>
    <row r="603" spans="2:13" x14ac:dyDescent="0.25">
      <c r="B603" s="24">
        <f t="shared" ca="1" si="45"/>
        <v>0.37437756504794928</v>
      </c>
      <c r="C603" s="25">
        <f t="shared" ca="1" si="46"/>
        <v>46.797187428980415</v>
      </c>
      <c r="H603" s="24">
        <v>601</v>
      </c>
      <c r="I603" s="24" t="e">
        <f ca="1"/>
        <v>#NAME?</v>
      </c>
      <c r="J603" s="24" t="e" cm="1">
        <f t="array" aca="1" ref="J603" ca="1">INDIRECT(ADDRESS(($F$2+1-H603)+2,9))</f>
        <v>#NAME?</v>
      </c>
      <c r="K603" s="24" t="e">
        <f t="shared" ca="1" si="47"/>
        <v>#NAME?</v>
      </c>
      <c r="L603" s="24" t="e">
        <f t="shared" ca="1" si="48"/>
        <v>#NAME?</v>
      </c>
      <c r="M603" s="24" t="e">
        <f t="shared" ca="1" si="49"/>
        <v>#NAME?</v>
      </c>
    </row>
    <row r="604" spans="2:13" x14ac:dyDescent="0.25">
      <c r="B604" s="24">
        <f t="shared" ca="1" si="45"/>
        <v>0.45304093633657561</v>
      </c>
      <c r="C604" s="25">
        <f t="shared" ca="1" si="46"/>
        <v>48.820179400430185</v>
      </c>
      <c r="H604" s="24">
        <v>602</v>
      </c>
      <c r="I604" s="24" t="e">
        <f ca="1"/>
        <v>#NAME?</v>
      </c>
      <c r="J604" s="24" t="e" cm="1">
        <f t="array" aca="1" ref="J604" ca="1">INDIRECT(ADDRESS(($F$2+1-H604)+2,9))</f>
        <v>#NAME?</v>
      </c>
      <c r="K604" s="24" t="e">
        <f t="shared" ca="1" si="47"/>
        <v>#NAME?</v>
      </c>
      <c r="L604" s="24" t="e">
        <f t="shared" ca="1" si="48"/>
        <v>#NAME?</v>
      </c>
      <c r="M604" s="24" t="e">
        <f t="shared" ca="1" si="49"/>
        <v>#NAME?</v>
      </c>
    </row>
    <row r="605" spans="2:13" x14ac:dyDescent="0.25">
      <c r="B605" s="24">
        <f t="shared" ca="1" si="45"/>
        <v>0.59469705169106146</v>
      </c>
      <c r="C605" s="25">
        <f t="shared" ca="1" si="46"/>
        <v>52.396444576309634</v>
      </c>
      <c r="H605" s="24">
        <v>603</v>
      </c>
      <c r="I605" s="24" t="e">
        <f ca="1"/>
        <v>#NAME?</v>
      </c>
      <c r="J605" s="24" t="e" cm="1">
        <f t="array" aca="1" ref="J605" ca="1">INDIRECT(ADDRESS(($F$2+1-H605)+2,9))</f>
        <v>#NAME?</v>
      </c>
      <c r="K605" s="24" t="e">
        <f t="shared" ca="1" si="47"/>
        <v>#NAME?</v>
      </c>
      <c r="L605" s="24" t="e">
        <f t="shared" ca="1" si="48"/>
        <v>#NAME?</v>
      </c>
      <c r="M605" s="24" t="e">
        <f t="shared" ca="1" si="49"/>
        <v>#NAME?</v>
      </c>
    </row>
    <row r="606" spans="2:13" x14ac:dyDescent="0.25">
      <c r="B606" s="24">
        <f t="shared" ca="1" si="45"/>
        <v>0.82864599309266629</v>
      </c>
      <c r="C606" s="25">
        <f t="shared" ca="1" si="46"/>
        <v>59.488281665871298</v>
      </c>
      <c r="H606" s="24">
        <v>604</v>
      </c>
      <c r="I606" s="24" t="e">
        <f ca="1"/>
        <v>#NAME?</v>
      </c>
      <c r="J606" s="24" t="e" cm="1">
        <f t="array" aca="1" ref="J606" ca="1">INDIRECT(ADDRESS(($F$2+1-H606)+2,9))</f>
        <v>#NAME?</v>
      </c>
      <c r="K606" s="24" t="e">
        <f t="shared" ca="1" si="47"/>
        <v>#NAME?</v>
      </c>
      <c r="L606" s="24" t="e">
        <f t="shared" ca="1" si="48"/>
        <v>#NAME?</v>
      </c>
      <c r="M606" s="24" t="e">
        <f t="shared" ca="1" si="49"/>
        <v>#NAME?</v>
      </c>
    </row>
    <row r="607" spans="2:13" x14ac:dyDescent="0.25">
      <c r="B607" s="24">
        <f t="shared" ca="1" si="45"/>
        <v>0.72786189077756047</v>
      </c>
      <c r="C607" s="25">
        <f t="shared" ca="1" si="46"/>
        <v>56.063592553123264</v>
      </c>
      <c r="H607" s="24">
        <v>605</v>
      </c>
      <c r="I607" s="24" t="e">
        <f ca="1"/>
        <v>#NAME?</v>
      </c>
      <c r="J607" s="24" t="e" cm="1">
        <f t="array" aca="1" ref="J607" ca="1">INDIRECT(ADDRESS(($F$2+1-H607)+2,9))</f>
        <v>#NAME?</v>
      </c>
      <c r="K607" s="24" t="e">
        <f t="shared" ca="1" si="47"/>
        <v>#NAME?</v>
      </c>
      <c r="L607" s="24" t="e">
        <f t="shared" ca="1" si="48"/>
        <v>#NAME?</v>
      </c>
      <c r="M607" s="24" t="e">
        <f t="shared" ca="1" si="49"/>
        <v>#NAME?</v>
      </c>
    </row>
    <row r="608" spans="2:13" x14ac:dyDescent="0.25">
      <c r="B608" s="24">
        <f t="shared" ca="1" si="45"/>
        <v>0.70422213895385088</v>
      </c>
      <c r="C608" s="25">
        <f t="shared" ca="1" si="46"/>
        <v>55.365829527827536</v>
      </c>
      <c r="H608" s="24">
        <v>606</v>
      </c>
      <c r="I608" s="24" t="e">
        <f ca="1"/>
        <v>#NAME?</v>
      </c>
      <c r="J608" s="24" t="e" cm="1">
        <f t="array" aca="1" ref="J608" ca="1">INDIRECT(ADDRESS(($F$2+1-H608)+2,9))</f>
        <v>#NAME?</v>
      </c>
      <c r="K608" s="24" t="e">
        <f t="shared" ca="1" si="47"/>
        <v>#NAME?</v>
      </c>
      <c r="L608" s="24" t="e">
        <f t="shared" ca="1" si="48"/>
        <v>#NAME?</v>
      </c>
      <c r="M608" s="24" t="e">
        <f t="shared" ca="1" si="49"/>
        <v>#NAME?</v>
      </c>
    </row>
    <row r="609" spans="2:13" x14ac:dyDescent="0.25">
      <c r="B609" s="24">
        <f t="shared" ca="1" si="45"/>
        <v>0.98749090940403694</v>
      </c>
      <c r="C609" s="25">
        <f t="shared" ca="1" si="46"/>
        <v>72.411218813603668</v>
      </c>
      <c r="H609" s="24">
        <v>607</v>
      </c>
      <c r="I609" s="24" t="e">
        <f ca="1"/>
        <v>#NAME?</v>
      </c>
      <c r="J609" s="24" t="e" cm="1">
        <f t="array" aca="1" ref="J609" ca="1">INDIRECT(ADDRESS(($F$2+1-H609)+2,9))</f>
        <v>#NAME?</v>
      </c>
      <c r="K609" s="24" t="e">
        <f t="shared" ca="1" si="47"/>
        <v>#NAME?</v>
      </c>
      <c r="L609" s="24" t="e">
        <f t="shared" ca="1" si="48"/>
        <v>#NAME?</v>
      </c>
      <c r="M609" s="24" t="e">
        <f t="shared" ca="1" si="49"/>
        <v>#NAME?</v>
      </c>
    </row>
    <row r="610" spans="2:13" x14ac:dyDescent="0.25">
      <c r="B610" s="24">
        <f t="shared" ca="1" si="45"/>
        <v>0.7721837932588218</v>
      </c>
      <c r="C610" s="25">
        <f t="shared" ca="1" si="46"/>
        <v>57.460579432143312</v>
      </c>
      <c r="H610" s="24">
        <v>608</v>
      </c>
      <c r="I610" s="24" t="e">
        <f ca="1"/>
        <v>#NAME?</v>
      </c>
      <c r="J610" s="24" t="e" cm="1">
        <f t="array" aca="1" ref="J610" ca="1">INDIRECT(ADDRESS(($F$2+1-H610)+2,9))</f>
        <v>#NAME?</v>
      </c>
      <c r="K610" s="24" t="e">
        <f t="shared" ca="1" si="47"/>
        <v>#NAME?</v>
      </c>
      <c r="L610" s="24" t="e">
        <f t="shared" ca="1" si="48"/>
        <v>#NAME?</v>
      </c>
      <c r="M610" s="24" t="e">
        <f t="shared" ca="1" si="49"/>
        <v>#NAME?</v>
      </c>
    </row>
    <row r="611" spans="2:13" x14ac:dyDescent="0.25">
      <c r="B611" s="24">
        <f t="shared" ca="1" si="45"/>
        <v>1.4359025726238817E-2</v>
      </c>
      <c r="C611" s="25">
        <f t="shared" ca="1" si="46"/>
        <v>28.126646434212375</v>
      </c>
      <c r="H611" s="24">
        <v>609</v>
      </c>
      <c r="I611" s="24" t="e">
        <f ca="1"/>
        <v>#NAME?</v>
      </c>
      <c r="J611" s="24" t="e" cm="1">
        <f t="array" aca="1" ref="J611" ca="1">INDIRECT(ADDRESS(($F$2+1-H611)+2,9))</f>
        <v>#NAME?</v>
      </c>
      <c r="K611" s="24" t="e">
        <f t="shared" ca="1" si="47"/>
        <v>#NAME?</v>
      </c>
      <c r="L611" s="24" t="e">
        <f t="shared" ca="1" si="48"/>
        <v>#NAME?</v>
      </c>
      <c r="M611" s="24" t="e">
        <f t="shared" ca="1" si="49"/>
        <v>#NAME?</v>
      </c>
    </row>
    <row r="612" spans="2:13" x14ac:dyDescent="0.25">
      <c r="B612" s="24">
        <f t="shared" ca="1" si="45"/>
        <v>0.91424247786160595</v>
      </c>
      <c r="C612" s="25">
        <f t="shared" ca="1" si="46"/>
        <v>63.673518583773493</v>
      </c>
      <c r="H612" s="24">
        <v>610</v>
      </c>
      <c r="I612" s="24" t="e">
        <f ca="1"/>
        <v>#NAME?</v>
      </c>
      <c r="J612" s="24" t="e" cm="1">
        <f t="array" aca="1" ref="J612" ca="1">INDIRECT(ADDRESS(($F$2+1-H612)+2,9))</f>
        <v>#NAME?</v>
      </c>
      <c r="K612" s="24" t="e">
        <f t="shared" ca="1" si="47"/>
        <v>#NAME?</v>
      </c>
      <c r="L612" s="24" t="e">
        <f t="shared" ca="1" si="48"/>
        <v>#NAME?</v>
      </c>
      <c r="M612" s="24" t="e">
        <f t="shared" ca="1" si="49"/>
        <v>#NAME?</v>
      </c>
    </row>
    <row r="613" spans="2:13" x14ac:dyDescent="0.25">
      <c r="B613" s="24">
        <f t="shared" ca="1" si="45"/>
        <v>0.22106431323030395</v>
      </c>
      <c r="C613" s="25">
        <f t="shared" ca="1" si="46"/>
        <v>42.313963305043671</v>
      </c>
      <c r="H613" s="24">
        <v>611</v>
      </c>
      <c r="I613" s="24" t="e">
        <f ca="1"/>
        <v>#NAME?</v>
      </c>
      <c r="J613" s="24" t="e" cm="1">
        <f t="array" aca="1" ref="J613" ca="1">INDIRECT(ADDRESS(($F$2+1-H613)+2,9))</f>
        <v>#NAME?</v>
      </c>
      <c r="K613" s="24" t="e">
        <f t="shared" ca="1" si="47"/>
        <v>#NAME?</v>
      </c>
      <c r="L613" s="24" t="e">
        <f t="shared" ca="1" si="48"/>
        <v>#NAME?</v>
      </c>
      <c r="M613" s="24" t="e">
        <f t="shared" ca="1" si="49"/>
        <v>#NAME?</v>
      </c>
    </row>
    <row r="614" spans="2:13" x14ac:dyDescent="0.25">
      <c r="B614" s="24">
        <f t="shared" ca="1" si="45"/>
        <v>0.58928849107014014</v>
      </c>
      <c r="C614" s="25">
        <f t="shared" ca="1" si="46"/>
        <v>52.257150938043232</v>
      </c>
      <c r="H614" s="24">
        <v>612</v>
      </c>
      <c r="I614" s="24" t="e">
        <f ca="1"/>
        <v>#NAME?</v>
      </c>
      <c r="J614" s="24" t="e" cm="1">
        <f t="array" aca="1" ref="J614" ca="1">INDIRECT(ADDRESS(($F$2+1-H614)+2,9))</f>
        <v>#NAME?</v>
      </c>
      <c r="K614" s="24" t="e">
        <f t="shared" ca="1" si="47"/>
        <v>#NAME?</v>
      </c>
      <c r="L614" s="24" t="e">
        <f t="shared" ca="1" si="48"/>
        <v>#NAME?</v>
      </c>
      <c r="M614" s="24" t="e">
        <f t="shared" ca="1" si="49"/>
        <v>#NAME?</v>
      </c>
    </row>
    <row r="615" spans="2:13" x14ac:dyDescent="0.25">
      <c r="B615" s="24">
        <f t="shared" ca="1" si="45"/>
        <v>0.28403754997636166</v>
      </c>
      <c r="C615" s="25">
        <f t="shared" ca="1" si="46"/>
        <v>44.291113128250863</v>
      </c>
      <c r="H615" s="24">
        <v>613</v>
      </c>
      <c r="I615" s="24" t="e">
        <f ca="1"/>
        <v>#NAME?</v>
      </c>
      <c r="J615" s="24" t="e" cm="1">
        <f t="array" aca="1" ref="J615" ca="1">INDIRECT(ADDRESS(($F$2+1-H615)+2,9))</f>
        <v>#NAME?</v>
      </c>
      <c r="K615" s="24" t="e">
        <f t="shared" ca="1" si="47"/>
        <v>#NAME?</v>
      </c>
      <c r="L615" s="24" t="e">
        <f t="shared" ca="1" si="48"/>
        <v>#NAME?</v>
      </c>
      <c r="M615" s="24" t="e">
        <f t="shared" ca="1" si="49"/>
        <v>#NAME?</v>
      </c>
    </row>
    <row r="616" spans="2:13" x14ac:dyDescent="0.25">
      <c r="B616" s="24">
        <f t="shared" ca="1" si="45"/>
        <v>1.9796817854875082E-2</v>
      </c>
      <c r="C616" s="25">
        <f t="shared" ca="1" si="46"/>
        <v>29.420364834370968</v>
      </c>
      <c r="H616" s="24">
        <v>614</v>
      </c>
      <c r="I616" s="24" t="e">
        <f ca="1"/>
        <v>#NAME?</v>
      </c>
      <c r="J616" s="24" t="e" cm="1">
        <f t="array" aca="1" ref="J616" ca="1">INDIRECT(ADDRESS(($F$2+1-H616)+2,9))</f>
        <v>#NAME?</v>
      </c>
      <c r="K616" s="24" t="e">
        <f t="shared" ca="1" si="47"/>
        <v>#NAME?</v>
      </c>
      <c r="L616" s="24" t="e">
        <f t="shared" ca="1" si="48"/>
        <v>#NAME?</v>
      </c>
      <c r="M616" s="24" t="e">
        <f t="shared" ca="1" si="49"/>
        <v>#NAME?</v>
      </c>
    </row>
    <row r="617" spans="2:13" x14ac:dyDescent="0.25">
      <c r="B617" s="24">
        <f t="shared" ca="1" si="45"/>
        <v>0.40559868112270059</v>
      </c>
      <c r="C617" s="25">
        <f t="shared" ca="1" si="46"/>
        <v>47.61118359514024</v>
      </c>
      <c r="H617" s="24">
        <v>615</v>
      </c>
      <c r="I617" s="24" t="e">
        <f ca="1"/>
        <v>#NAME?</v>
      </c>
      <c r="J617" s="24" t="e" cm="1">
        <f t="array" aca="1" ref="J617" ca="1">INDIRECT(ADDRESS(($F$2+1-H617)+2,9))</f>
        <v>#NAME?</v>
      </c>
      <c r="K617" s="24" t="e">
        <f t="shared" ca="1" si="47"/>
        <v>#NAME?</v>
      </c>
      <c r="L617" s="24" t="e">
        <f t="shared" ca="1" si="48"/>
        <v>#NAME?</v>
      </c>
      <c r="M617" s="24" t="e">
        <f t="shared" ca="1" si="49"/>
        <v>#NAME?</v>
      </c>
    </row>
    <row r="618" spans="2:13" x14ac:dyDescent="0.25">
      <c r="B618" s="24">
        <f t="shared" ca="1" si="45"/>
        <v>0.97091851780757421</v>
      </c>
      <c r="C618" s="25">
        <f t="shared" ca="1" si="46"/>
        <v>68.944676499115943</v>
      </c>
      <c r="H618" s="24">
        <v>616</v>
      </c>
      <c r="I618" s="24" t="e">
        <f ca="1"/>
        <v>#NAME?</v>
      </c>
      <c r="J618" s="24" t="e" cm="1">
        <f t="array" aca="1" ref="J618" ca="1">INDIRECT(ADDRESS(($F$2+1-H618)+2,9))</f>
        <v>#NAME?</v>
      </c>
      <c r="K618" s="24" t="e">
        <f t="shared" ca="1" si="47"/>
        <v>#NAME?</v>
      </c>
      <c r="L618" s="24" t="e">
        <f t="shared" ca="1" si="48"/>
        <v>#NAME?</v>
      </c>
      <c r="M618" s="24" t="e">
        <f t="shared" ca="1" si="49"/>
        <v>#NAME?</v>
      </c>
    </row>
    <row r="619" spans="2:13" x14ac:dyDescent="0.25">
      <c r="B619" s="24">
        <f t="shared" ca="1" si="45"/>
        <v>0.93556545735692243</v>
      </c>
      <c r="C619" s="25">
        <f t="shared" ca="1" si="46"/>
        <v>65.185766778075461</v>
      </c>
      <c r="H619" s="24">
        <v>617</v>
      </c>
      <c r="I619" s="24" t="e">
        <f ca="1"/>
        <v>#NAME?</v>
      </c>
      <c r="J619" s="24" t="e" cm="1">
        <f t="array" aca="1" ref="J619" ca="1">INDIRECT(ADDRESS(($F$2+1-H619)+2,9))</f>
        <v>#NAME?</v>
      </c>
      <c r="K619" s="24" t="e">
        <f t="shared" ca="1" si="47"/>
        <v>#NAME?</v>
      </c>
      <c r="L619" s="24" t="e">
        <f t="shared" ca="1" si="48"/>
        <v>#NAME?</v>
      </c>
      <c r="M619" s="24" t="e">
        <f t="shared" ca="1" si="49"/>
        <v>#NAME?</v>
      </c>
    </row>
    <row r="620" spans="2:13" x14ac:dyDescent="0.25">
      <c r="B620" s="24">
        <f t="shared" ca="1" si="45"/>
        <v>0.6752244455038795</v>
      </c>
      <c r="C620" s="25">
        <f t="shared" ca="1" si="46"/>
        <v>54.543858861856442</v>
      </c>
      <c r="H620" s="24">
        <v>618</v>
      </c>
      <c r="I620" s="24" t="e">
        <f ca="1"/>
        <v>#NAME?</v>
      </c>
      <c r="J620" s="24" t="e" cm="1">
        <f t="array" aca="1" ref="J620" ca="1">INDIRECT(ADDRESS(($F$2+1-H620)+2,9))</f>
        <v>#NAME?</v>
      </c>
      <c r="K620" s="24" t="e">
        <f t="shared" ca="1" si="47"/>
        <v>#NAME?</v>
      </c>
      <c r="L620" s="24" t="e">
        <f t="shared" ca="1" si="48"/>
        <v>#NAME?</v>
      </c>
      <c r="M620" s="24" t="e">
        <f t="shared" ca="1" si="49"/>
        <v>#NAME?</v>
      </c>
    </row>
    <row r="621" spans="2:13" x14ac:dyDescent="0.25">
      <c r="B621" s="24">
        <f t="shared" ca="1" si="45"/>
        <v>0.15089649453009402</v>
      </c>
      <c r="C621" s="25">
        <f t="shared" ca="1" si="46"/>
        <v>39.674039747751721</v>
      </c>
      <c r="H621" s="24">
        <v>619</v>
      </c>
      <c r="I621" s="24" t="e">
        <f ca="1"/>
        <v>#NAME?</v>
      </c>
      <c r="J621" s="24" t="e" cm="1">
        <f t="array" aca="1" ref="J621" ca="1">INDIRECT(ADDRESS(($F$2+1-H621)+2,9))</f>
        <v>#NAME?</v>
      </c>
      <c r="K621" s="24" t="e">
        <f t="shared" ca="1" si="47"/>
        <v>#NAME?</v>
      </c>
      <c r="L621" s="24" t="e">
        <f t="shared" ca="1" si="48"/>
        <v>#NAME?</v>
      </c>
      <c r="M621" s="24" t="e">
        <f t="shared" ca="1" si="49"/>
        <v>#NAME?</v>
      </c>
    </row>
    <row r="622" spans="2:13" x14ac:dyDescent="0.25">
      <c r="B622" s="24">
        <f t="shared" ca="1" si="45"/>
        <v>0.17686349928382195</v>
      </c>
      <c r="C622" s="25">
        <f t="shared" ca="1" si="46"/>
        <v>40.726156216802977</v>
      </c>
      <c r="H622" s="24">
        <v>620</v>
      </c>
      <c r="I622" s="24" t="e">
        <f ca="1"/>
        <v>#NAME?</v>
      </c>
      <c r="J622" s="24" t="e" cm="1">
        <f t="array" aca="1" ref="J622" ca="1">INDIRECT(ADDRESS(($F$2+1-H622)+2,9))</f>
        <v>#NAME?</v>
      </c>
      <c r="K622" s="24" t="e">
        <f t="shared" ca="1" si="47"/>
        <v>#NAME?</v>
      </c>
      <c r="L622" s="24" t="e">
        <f t="shared" ca="1" si="48"/>
        <v>#NAME?</v>
      </c>
      <c r="M622" s="24" t="e">
        <f t="shared" ca="1" si="49"/>
        <v>#NAME?</v>
      </c>
    </row>
    <row r="623" spans="2:13" x14ac:dyDescent="0.25">
      <c r="B623" s="24">
        <f t="shared" ca="1" si="45"/>
        <v>4.485809979557609E-2</v>
      </c>
      <c r="C623" s="25">
        <f t="shared" ca="1" si="46"/>
        <v>33.031033399119416</v>
      </c>
      <c r="H623" s="24">
        <v>621</v>
      </c>
      <c r="I623" s="24" t="e">
        <f ca="1"/>
        <v>#NAME?</v>
      </c>
      <c r="J623" s="24" t="e" cm="1">
        <f t="array" aca="1" ref="J623" ca="1">INDIRECT(ADDRESS(($F$2+1-H623)+2,9))</f>
        <v>#NAME?</v>
      </c>
      <c r="K623" s="24" t="e">
        <f t="shared" ca="1" si="47"/>
        <v>#NAME?</v>
      </c>
      <c r="L623" s="24" t="e">
        <f t="shared" ca="1" si="48"/>
        <v>#NAME?</v>
      </c>
      <c r="M623" s="24" t="e">
        <f t="shared" ca="1" si="49"/>
        <v>#NAME?</v>
      </c>
    </row>
    <row r="624" spans="2:13" x14ac:dyDescent="0.25">
      <c r="B624" s="24">
        <f t="shared" ca="1" si="45"/>
        <v>0.61111535913112747</v>
      </c>
      <c r="C624" s="25">
        <f t="shared" ca="1" si="46"/>
        <v>52.822272278867601</v>
      </c>
      <c r="H624" s="24">
        <v>622</v>
      </c>
      <c r="I624" s="24" t="e">
        <f ca="1"/>
        <v>#NAME?</v>
      </c>
      <c r="J624" s="24" t="e" cm="1">
        <f t="array" aca="1" ref="J624" ca="1">INDIRECT(ADDRESS(($F$2+1-H624)+2,9))</f>
        <v>#NAME?</v>
      </c>
      <c r="K624" s="24" t="e">
        <f t="shared" ca="1" si="47"/>
        <v>#NAME?</v>
      </c>
      <c r="L624" s="24" t="e">
        <f t="shared" ca="1" si="48"/>
        <v>#NAME?</v>
      </c>
      <c r="M624" s="24" t="e">
        <f t="shared" ca="1" si="49"/>
        <v>#NAME?</v>
      </c>
    </row>
    <row r="625" spans="2:13" x14ac:dyDescent="0.25">
      <c r="B625" s="24">
        <f t="shared" ca="1" si="45"/>
        <v>0.21679668879281155</v>
      </c>
      <c r="C625" s="25">
        <f t="shared" ca="1" si="46"/>
        <v>42.169425521104003</v>
      </c>
      <c r="H625" s="24">
        <v>623</v>
      </c>
      <c r="I625" s="24" t="e">
        <f ca="1"/>
        <v>#NAME?</v>
      </c>
      <c r="J625" s="24" t="e" cm="1">
        <f t="array" aca="1" ref="J625" ca="1">INDIRECT(ADDRESS(($F$2+1-H625)+2,9))</f>
        <v>#NAME?</v>
      </c>
      <c r="K625" s="24" t="e">
        <f t="shared" ca="1" si="47"/>
        <v>#NAME?</v>
      </c>
      <c r="L625" s="24" t="e">
        <f t="shared" ca="1" si="48"/>
        <v>#NAME?</v>
      </c>
      <c r="M625" s="24" t="e">
        <f t="shared" ca="1" si="49"/>
        <v>#NAME?</v>
      </c>
    </row>
    <row r="626" spans="2:13" x14ac:dyDescent="0.25">
      <c r="B626" s="24">
        <f t="shared" ca="1" si="45"/>
        <v>0.32946653092970624</v>
      </c>
      <c r="C626" s="25">
        <f t="shared" ca="1" si="46"/>
        <v>45.586132900006135</v>
      </c>
      <c r="H626" s="24">
        <v>624</v>
      </c>
      <c r="I626" s="24" t="e">
        <f ca="1"/>
        <v>#NAME?</v>
      </c>
      <c r="J626" s="24" t="e" cm="1">
        <f t="array" aca="1" ref="J626" ca="1">INDIRECT(ADDRESS(($F$2+1-H626)+2,9))</f>
        <v>#NAME?</v>
      </c>
      <c r="K626" s="24" t="e">
        <f t="shared" ca="1" si="47"/>
        <v>#NAME?</v>
      </c>
      <c r="L626" s="24" t="e">
        <f t="shared" ca="1" si="48"/>
        <v>#NAME?</v>
      </c>
      <c r="M626" s="24" t="e">
        <f t="shared" ca="1" si="49"/>
        <v>#NAME?</v>
      </c>
    </row>
    <row r="627" spans="2:13" x14ac:dyDescent="0.25">
      <c r="B627" s="24">
        <f t="shared" ca="1" si="45"/>
        <v>0.83275401401291349</v>
      </c>
      <c r="C627" s="25">
        <f t="shared" ca="1" si="46"/>
        <v>59.651055009139569</v>
      </c>
      <c r="H627" s="24">
        <v>625</v>
      </c>
      <c r="I627" s="24" t="e">
        <f ca="1"/>
        <v>#NAME?</v>
      </c>
      <c r="J627" s="24" t="e" cm="1">
        <f t="array" aca="1" ref="J627" ca="1">INDIRECT(ADDRESS(($F$2+1-H627)+2,9))</f>
        <v>#NAME?</v>
      </c>
      <c r="K627" s="24" t="e">
        <f t="shared" ca="1" si="47"/>
        <v>#NAME?</v>
      </c>
      <c r="L627" s="24" t="e">
        <f t="shared" ca="1" si="48"/>
        <v>#NAME?</v>
      </c>
      <c r="M627" s="24" t="e">
        <f t="shared" ca="1" si="49"/>
        <v>#NAME?</v>
      </c>
    </row>
    <row r="628" spans="2:13" x14ac:dyDescent="0.25">
      <c r="B628" s="24">
        <f t="shared" ca="1" si="45"/>
        <v>0.42518114347833291</v>
      </c>
      <c r="C628" s="25">
        <f t="shared" ca="1" si="46"/>
        <v>48.113438058360387</v>
      </c>
      <c r="H628" s="24">
        <v>626</v>
      </c>
      <c r="I628" s="24" t="e">
        <f ca="1"/>
        <v>#NAME?</v>
      </c>
      <c r="J628" s="24" t="e" cm="1">
        <f t="array" aca="1" ref="J628" ca="1">INDIRECT(ADDRESS(($F$2+1-H628)+2,9))</f>
        <v>#NAME?</v>
      </c>
      <c r="K628" s="24" t="e">
        <f t="shared" ca="1" si="47"/>
        <v>#NAME?</v>
      </c>
      <c r="L628" s="24" t="e">
        <f t="shared" ca="1" si="48"/>
        <v>#NAME?</v>
      </c>
      <c r="M628" s="24" t="e">
        <f t="shared" ca="1" si="49"/>
        <v>#NAME?</v>
      </c>
    </row>
    <row r="629" spans="2:13" x14ac:dyDescent="0.25">
      <c r="B629" s="24">
        <f t="shared" ca="1" si="45"/>
        <v>0.22443083048059276</v>
      </c>
      <c r="C629" s="25">
        <f t="shared" ca="1" si="46"/>
        <v>42.426858256904261</v>
      </c>
      <c r="H629" s="24">
        <v>627</v>
      </c>
      <c r="I629" s="24" t="e">
        <f ca="1"/>
        <v>#NAME?</v>
      </c>
      <c r="J629" s="24" t="e" cm="1">
        <f t="array" aca="1" ref="J629" ca="1">INDIRECT(ADDRESS(($F$2+1-H629)+2,9))</f>
        <v>#NAME?</v>
      </c>
      <c r="K629" s="24" t="e">
        <f t="shared" ca="1" si="47"/>
        <v>#NAME?</v>
      </c>
      <c r="L629" s="24" t="e">
        <f t="shared" ca="1" si="48"/>
        <v>#NAME?</v>
      </c>
      <c r="M629" s="24" t="e">
        <f t="shared" ca="1" si="49"/>
        <v>#NAME?</v>
      </c>
    </row>
    <row r="630" spans="2:13" x14ac:dyDescent="0.25">
      <c r="B630" s="24">
        <f t="shared" ca="1" si="45"/>
        <v>0.67537106495112231</v>
      </c>
      <c r="C630" s="25">
        <f t="shared" ca="1" si="46"/>
        <v>54.547934122324044</v>
      </c>
      <c r="H630" s="24">
        <v>628</v>
      </c>
      <c r="I630" s="24" t="e">
        <f ca="1"/>
        <v>#NAME?</v>
      </c>
      <c r="J630" s="24" t="e" cm="1">
        <f t="array" aca="1" ref="J630" ca="1">INDIRECT(ADDRESS(($F$2+1-H630)+2,9))</f>
        <v>#NAME?</v>
      </c>
      <c r="K630" s="24" t="e">
        <f t="shared" ca="1" si="47"/>
        <v>#NAME?</v>
      </c>
      <c r="L630" s="24" t="e">
        <f t="shared" ca="1" si="48"/>
        <v>#NAME?</v>
      </c>
      <c r="M630" s="24" t="e">
        <f t="shared" ca="1" si="49"/>
        <v>#NAME?</v>
      </c>
    </row>
    <row r="631" spans="2:13" x14ac:dyDescent="0.25">
      <c r="B631" s="24">
        <f t="shared" ca="1" si="45"/>
        <v>0.68091807463974785</v>
      </c>
      <c r="C631" s="25">
        <f t="shared" ca="1" si="46"/>
        <v>54.702675886266285</v>
      </c>
      <c r="H631" s="24">
        <v>629</v>
      </c>
      <c r="I631" s="24" t="e">
        <f ca="1"/>
        <v>#NAME?</v>
      </c>
      <c r="J631" s="24" t="e" cm="1">
        <f t="array" aca="1" ref="J631" ca="1">INDIRECT(ADDRESS(($F$2+1-H631)+2,9))</f>
        <v>#NAME?</v>
      </c>
      <c r="K631" s="24" t="e">
        <f t="shared" ca="1" si="47"/>
        <v>#NAME?</v>
      </c>
      <c r="L631" s="24" t="e">
        <f t="shared" ca="1" si="48"/>
        <v>#NAME?</v>
      </c>
      <c r="M631" s="24" t="e">
        <f t="shared" ca="1" si="49"/>
        <v>#NAME?</v>
      </c>
    </row>
    <row r="632" spans="2:13" x14ac:dyDescent="0.25">
      <c r="B632" s="24">
        <f t="shared" ca="1" si="45"/>
        <v>0.89837883434947852</v>
      </c>
      <c r="C632" s="25">
        <f t="shared" ca="1" si="46"/>
        <v>62.723681884808443</v>
      </c>
      <c r="H632" s="24">
        <v>630</v>
      </c>
      <c r="I632" s="24" t="e">
        <f ca="1"/>
        <v>#NAME?</v>
      </c>
      <c r="J632" s="24" t="e" cm="1">
        <f t="array" aca="1" ref="J632" ca="1">INDIRECT(ADDRESS(($F$2+1-H632)+2,9))</f>
        <v>#NAME?</v>
      </c>
      <c r="K632" s="24" t="e">
        <f t="shared" ca="1" si="47"/>
        <v>#NAME?</v>
      </c>
      <c r="L632" s="24" t="e">
        <f t="shared" ca="1" si="48"/>
        <v>#NAME?</v>
      </c>
      <c r="M632" s="24" t="e">
        <f t="shared" ca="1" si="49"/>
        <v>#NAME?</v>
      </c>
    </row>
    <row r="633" spans="2:13" x14ac:dyDescent="0.25">
      <c r="B633" s="24">
        <f t="shared" ca="1" si="45"/>
        <v>7.6267866674745943E-2</v>
      </c>
      <c r="C633" s="25">
        <f t="shared" ca="1" si="46"/>
        <v>35.693680769804075</v>
      </c>
      <c r="H633" s="24">
        <v>631</v>
      </c>
      <c r="I633" s="24" t="e">
        <f ca="1"/>
        <v>#NAME?</v>
      </c>
      <c r="J633" s="24" t="e" cm="1">
        <f t="array" aca="1" ref="J633" ca="1">INDIRECT(ADDRESS(($F$2+1-H633)+2,9))</f>
        <v>#NAME?</v>
      </c>
      <c r="K633" s="24" t="e">
        <f t="shared" ca="1" si="47"/>
        <v>#NAME?</v>
      </c>
      <c r="L633" s="24" t="e">
        <f t="shared" ca="1" si="48"/>
        <v>#NAME?</v>
      </c>
      <c r="M633" s="24" t="e">
        <f t="shared" ca="1" si="49"/>
        <v>#NAME?</v>
      </c>
    </row>
    <row r="634" spans="2:13" x14ac:dyDescent="0.25">
      <c r="B634" s="24">
        <f t="shared" ca="1" si="45"/>
        <v>0.82066082824355868</v>
      </c>
      <c r="C634" s="25">
        <f t="shared" ca="1" si="46"/>
        <v>59.178863979129979</v>
      </c>
      <c r="H634" s="24">
        <v>632</v>
      </c>
      <c r="I634" s="24" t="e">
        <f ca="1"/>
        <v>#NAME?</v>
      </c>
      <c r="J634" s="24" t="e" cm="1">
        <f t="array" aca="1" ref="J634" ca="1">INDIRECT(ADDRESS(($F$2+1-H634)+2,9))</f>
        <v>#NAME?</v>
      </c>
      <c r="K634" s="24" t="e">
        <f t="shared" ca="1" si="47"/>
        <v>#NAME?</v>
      </c>
      <c r="L634" s="24" t="e">
        <f t="shared" ca="1" si="48"/>
        <v>#NAME?</v>
      </c>
      <c r="M634" s="24" t="e">
        <f t="shared" ca="1" si="49"/>
        <v>#NAME?</v>
      </c>
    </row>
    <row r="635" spans="2:13" x14ac:dyDescent="0.25">
      <c r="B635" s="24">
        <f t="shared" ca="1" si="45"/>
        <v>0.8887603004031176</v>
      </c>
      <c r="C635" s="25">
        <f t="shared" ca="1" si="46"/>
        <v>62.199616869350464</v>
      </c>
      <c r="H635" s="24">
        <v>633</v>
      </c>
      <c r="I635" s="24" t="e">
        <f ca="1"/>
        <v>#NAME?</v>
      </c>
      <c r="J635" s="24" t="e" cm="1">
        <f t="array" aca="1" ref="J635" ca="1">INDIRECT(ADDRESS(($F$2+1-H635)+2,9))</f>
        <v>#NAME?</v>
      </c>
      <c r="K635" s="24" t="e">
        <f t="shared" ca="1" si="47"/>
        <v>#NAME?</v>
      </c>
      <c r="L635" s="24" t="e">
        <f t="shared" ca="1" si="48"/>
        <v>#NAME?</v>
      </c>
      <c r="M635" s="24" t="e">
        <f t="shared" ca="1" si="49"/>
        <v>#NAME?</v>
      </c>
    </row>
    <row r="636" spans="2:13" x14ac:dyDescent="0.25">
      <c r="B636" s="24">
        <f t="shared" ca="1" si="45"/>
        <v>0.76931009942699524</v>
      </c>
      <c r="C636" s="25">
        <f t="shared" ca="1" si="46"/>
        <v>57.365767121947584</v>
      </c>
      <c r="H636" s="24">
        <v>634</v>
      </c>
      <c r="I636" s="24" t="e">
        <f ca="1"/>
        <v>#NAME?</v>
      </c>
      <c r="J636" s="24" t="e" cm="1">
        <f t="array" aca="1" ref="J636" ca="1">INDIRECT(ADDRESS(($F$2+1-H636)+2,9))</f>
        <v>#NAME?</v>
      </c>
      <c r="K636" s="24" t="e">
        <f t="shared" ca="1" si="47"/>
        <v>#NAME?</v>
      </c>
      <c r="L636" s="24" t="e">
        <f t="shared" ca="1" si="48"/>
        <v>#NAME?</v>
      </c>
      <c r="M636" s="24" t="e">
        <f t="shared" ca="1" si="49"/>
        <v>#NAME?</v>
      </c>
    </row>
    <row r="637" spans="2:13" x14ac:dyDescent="0.25">
      <c r="B637" s="24">
        <f t="shared" ca="1" si="45"/>
        <v>0.88406438904913276</v>
      </c>
      <c r="C637" s="25">
        <f t="shared" ca="1" si="46"/>
        <v>61.955525390688983</v>
      </c>
      <c r="H637" s="24">
        <v>635</v>
      </c>
      <c r="I637" s="24" t="e">
        <f ca="1"/>
        <v>#NAME?</v>
      </c>
      <c r="J637" s="24" t="e" cm="1">
        <f t="array" aca="1" ref="J637" ca="1">INDIRECT(ADDRESS(($F$2+1-H637)+2,9))</f>
        <v>#NAME?</v>
      </c>
      <c r="K637" s="24" t="e">
        <f t="shared" ca="1" si="47"/>
        <v>#NAME?</v>
      </c>
      <c r="L637" s="24" t="e">
        <f t="shared" ca="1" si="48"/>
        <v>#NAME?</v>
      </c>
      <c r="M637" s="24" t="e">
        <f t="shared" ca="1" si="49"/>
        <v>#NAME?</v>
      </c>
    </row>
    <row r="638" spans="2:13" x14ac:dyDescent="0.25">
      <c r="B638" s="24">
        <f t="shared" ca="1" si="45"/>
        <v>0.555044790475547</v>
      </c>
      <c r="C638" s="25">
        <f t="shared" ca="1" si="46"/>
        <v>51.384175608565549</v>
      </c>
      <c r="H638" s="24">
        <v>636</v>
      </c>
      <c r="I638" s="24" t="e">
        <f ca="1"/>
        <v>#NAME?</v>
      </c>
      <c r="J638" s="24" t="e" cm="1">
        <f t="array" aca="1" ref="J638" ca="1">INDIRECT(ADDRESS(($F$2+1-H638)+2,9))</f>
        <v>#NAME?</v>
      </c>
      <c r="K638" s="24" t="e">
        <f t="shared" ca="1" si="47"/>
        <v>#NAME?</v>
      </c>
      <c r="L638" s="24" t="e">
        <f t="shared" ca="1" si="48"/>
        <v>#NAME?</v>
      </c>
      <c r="M638" s="24" t="e">
        <f t="shared" ca="1" si="49"/>
        <v>#NAME?</v>
      </c>
    </row>
    <row r="639" spans="2:13" x14ac:dyDescent="0.25">
      <c r="B639" s="24">
        <f t="shared" ca="1" si="45"/>
        <v>0.96934283042611158</v>
      </c>
      <c r="C639" s="25">
        <f t="shared" ca="1" si="46"/>
        <v>68.71221837464185</v>
      </c>
      <c r="H639" s="24">
        <v>637</v>
      </c>
      <c r="I639" s="24" t="e">
        <f ca="1"/>
        <v>#NAME?</v>
      </c>
      <c r="J639" s="24" t="e" cm="1">
        <f t="array" aca="1" ref="J639" ca="1">INDIRECT(ADDRESS(($F$2+1-H639)+2,9))</f>
        <v>#NAME?</v>
      </c>
      <c r="K639" s="24" t="e">
        <f t="shared" ca="1" si="47"/>
        <v>#NAME?</v>
      </c>
      <c r="L639" s="24" t="e">
        <f t="shared" ca="1" si="48"/>
        <v>#NAME?</v>
      </c>
      <c r="M639" s="24" t="e">
        <f t="shared" ca="1" si="49"/>
        <v>#NAME?</v>
      </c>
    </row>
    <row r="640" spans="2:13" x14ac:dyDescent="0.25">
      <c r="B640" s="24">
        <f t="shared" ca="1" si="45"/>
        <v>0.53377530966161124</v>
      </c>
      <c r="C640" s="25">
        <f t="shared" ca="1" si="46"/>
        <v>50.84763539209942</v>
      </c>
      <c r="H640" s="24">
        <v>638</v>
      </c>
      <c r="I640" s="24" t="e">
        <f ca="1"/>
        <v>#NAME?</v>
      </c>
      <c r="J640" s="24" t="e" cm="1">
        <f t="array" aca="1" ref="J640" ca="1">INDIRECT(ADDRESS(($F$2+1-H640)+2,9))</f>
        <v>#NAME?</v>
      </c>
      <c r="K640" s="24" t="e">
        <f t="shared" ca="1" si="47"/>
        <v>#NAME?</v>
      </c>
      <c r="L640" s="24" t="e">
        <f t="shared" ca="1" si="48"/>
        <v>#NAME?</v>
      </c>
      <c r="M640" s="24" t="e">
        <f t="shared" ca="1" si="49"/>
        <v>#NAME?</v>
      </c>
    </row>
    <row r="641" spans="2:13" x14ac:dyDescent="0.25">
      <c r="B641" s="24">
        <f t="shared" ca="1" si="45"/>
        <v>0.70273149605631435</v>
      </c>
      <c r="C641" s="25">
        <f t="shared" ca="1" si="46"/>
        <v>55.32272886905821</v>
      </c>
      <c r="H641" s="24">
        <v>639</v>
      </c>
      <c r="I641" s="24" t="e">
        <f ca="1"/>
        <v>#NAME?</v>
      </c>
      <c r="J641" s="24" t="e" cm="1">
        <f t="array" aca="1" ref="J641" ca="1">INDIRECT(ADDRESS(($F$2+1-H641)+2,9))</f>
        <v>#NAME?</v>
      </c>
      <c r="K641" s="24" t="e">
        <f t="shared" ca="1" si="47"/>
        <v>#NAME?</v>
      </c>
      <c r="L641" s="24" t="e">
        <f t="shared" ca="1" si="48"/>
        <v>#NAME?</v>
      </c>
      <c r="M641" s="24" t="e">
        <f t="shared" ca="1" si="49"/>
        <v>#NAME?</v>
      </c>
    </row>
    <row r="642" spans="2:13" x14ac:dyDescent="0.25">
      <c r="B642" s="24">
        <f t="shared" ca="1" si="45"/>
        <v>0.56947377745581429</v>
      </c>
      <c r="C642" s="25">
        <f t="shared" ca="1" si="46"/>
        <v>51.750346016314779</v>
      </c>
      <c r="H642" s="24">
        <v>640</v>
      </c>
      <c r="I642" s="24" t="e">
        <f ca="1"/>
        <v>#NAME?</v>
      </c>
      <c r="J642" s="24" t="e" cm="1">
        <f t="array" aca="1" ref="J642" ca="1">INDIRECT(ADDRESS(($F$2+1-H642)+2,9))</f>
        <v>#NAME?</v>
      </c>
      <c r="K642" s="24" t="e">
        <f t="shared" ca="1" si="47"/>
        <v>#NAME?</v>
      </c>
      <c r="L642" s="24" t="e">
        <f t="shared" ca="1" si="48"/>
        <v>#NAME?</v>
      </c>
      <c r="M642" s="24" t="e">
        <f t="shared" ca="1" si="49"/>
        <v>#NAME?</v>
      </c>
    </row>
    <row r="643" spans="2:13" x14ac:dyDescent="0.25">
      <c r="B643" s="24">
        <f t="shared" ca="1" si="45"/>
        <v>0.56691203551763125</v>
      </c>
      <c r="C643" s="25">
        <f t="shared" ca="1" si="46"/>
        <v>51.685178159863312</v>
      </c>
      <c r="H643" s="24">
        <v>641</v>
      </c>
      <c r="I643" s="24" t="e">
        <f ca="1"/>
        <v>#NAME?</v>
      </c>
      <c r="J643" s="24" t="e" cm="1">
        <f t="array" aca="1" ref="J643" ca="1">INDIRECT(ADDRESS(($F$2+1-H643)+2,9))</f>
        <v>#NAME?</v>
      </c>
      <c r="K643" s="24" t="e">
        <f t="shared" ca="1" si="47"/>
        <v>#NAME?</v>
      </c>
      <c r="L643" s="24" t="e">
        <f t="shared" ca="1" si="48"/>
        <v>#NAME?</v>
      </c>
      <c r="M643" s="24" t="e">
        <f t="shared" ca="1" si="49"/>
        <v>#NAME?</v>
      </c>
    </row>
    <row r="644" spans="2:13" x14ac:dyDescent="0.25">
      <c r="B644" s="24">
        <f t="shared" ref="B644:B707" ca="1" si="50">RAND()</f>
        <v>0.31168971885079222</v>
      </c>
      <c r="C644" s="25">
        <f t="shared" ref="C644:C707" ca="1" si="51">_xlfn.NORM.INV(B644,50,10)</f>
        <v>45.089335330174158</v>
      </c>
      <c r="H644" s="24">
        <v>642</v>
      </c>
      <c r="I644" s="24" t="e">
        <f ca="1"/>
        <v>#NAME?</v>
      </c>
      <c r="J644" s="24" t="e" cm="1">
        <f t="array" aca="1" ref="J644" ca="1">INDIRECT(ADDRESS(($F$2+1-H644)+2,9))</f>
        <v>#NAME?</v>
      </c>
      <c r="K644" s="24" t="e">
        <f t="shared" ref="K644:K707" ca="1" si="52">_xlfn.NORM.DIST(I644,$F$5,$F$6,TRUE)</f>
        <v>#NAME?</v>
      </c>
      <c r="L644" s="24" t="e">
        <f t="shared" ref="L644:L707" ca="1" si="53">_xlfn.NORM.DIST(J644,$F$5,$F$6,TRUE)</f>
        <v>#NAME?</v>
      </c>
      <c r="M644" s="24" t="e">
        <f t="shared" ca="1" si="49"/>
        <v>#NAME?</v>
      </c>
    </row>
    <row r="645" spans="2:13" x14ac:dyDescent="0.25">
      <c r="B645" s="24">
        <f t="shared" ca="1" si="50"/>
        <v>0.44062195865501452</v>
      </c>
      <c r="C645" s="25">
        <f t="shared" ca="1" si="51"/>
        <v>48.506074846070838</v>
      </c>
      <c r="H645" s="24">
        <v>643</v>
      </c>
      <c r="I645" s="24" t="e">
        <f ca="1"/>
        <v>#NAME?</v>
      </c>
      <c r="J645" s="24" t="e" cm="1">
        <f t="array" aca="1" ref="J645" ca="1">INDIRECT(ADDRESS(($F$2+1-H645)+2,9))</f>
        <v>#NAME?</v>
      </c>
      <c r="K645" s="24" t="e">
        <f t="shared" ca="1" si="52"/>
        <v>#NAME?</v>
      </c>
      <c r="L645" s="24" t="e">
        <f t="shared" ca="1" si="53"/>
        <v>#NAME?</v>
      </c>
      <c r="M645" s="24" t="e">
        <f t="shared" ref="M645:M708" ca="1" si="54">((2*H645-1)/$F$2)*(LN(K645)+LN(1-L645))</f>
        <v>#NAME?</v>
      </c>
    </row>
    <row r="646" spans="2:13" x14ac:dyDescent="0.25">
      <c r="B646" s="24">
        <f t="shared" ca="1" si="50"/>
        <v>0.21837848616271804</v>
      </c>
      <c r="C646" s="25">
        <f t="shared" ca="1" si="51"/>
        <v>42.223187903902826</v>
      </c>
      <c r="H646" s="24">
        <v>644</v>
      </c>
      <c r="I646" s="24" t="e">
        <f ca="1"/>
        <v>#NAME?</v>
      </c>
      <c r="J646" s="24" t="e" cm="1">
        <f t="array" aca="1" ref="J646" ca="1">INDIRECT(ADDRESS(($F$2+1-H646)+2,9))</f>
        <v>#NAME?</v>
      </c>
      <c r="K646" s="24" t="e">
        <f t="shared" ca="1" si="52"/>
        <v>#NAME?</v>
      </c>
      <c r="L646" s="24" t="e">
        <f t="shared" ca="1" si="53"/>
        <v>#NAME?</v>
      </c>
      <c r="M646" s="24" t="e">
        <f t="shared" ca="1" si="54"/>
        <v>#NAME?</v>
      </c>
    </row>
    <row r="647" spans="2:13" x14ac:dyDescent="0.25">
      <c r="B647" s="24">
        <f t="shared" ca="1" si="50"/>
        <v>0.74697388003182352</v>
      </c>
      <c r="C647" s="25">
        <f t="shared" ca="1" si="51"/>
        <v>56.649972688478144</v>
      </c>
      <c r="H647" s="24">
        <v>645</v>
      </c>
      <c r="I647" s="24" t="e">
        <f ca="1"/>
        <v>#NAME?</v>
      </c>
      <c r="J647" s="24" t="e" cm="1">
        <f t="array" aca="1" ref="J647" ca="1">INDIRECT(ADDRESS(($F$2+1-H647)+2,9))</f>
        <v>#NAME?</v>
      </c>
      <c r="K647" s="24" t="e">
        <f t="shared" ca="1" si="52"/>
        <v>#NAME?</v>
      </c>
      <c r="L647" s="24" t="e">
        <f t="shared" ca="1" si="53"/>
        <v>#NAME?</v>
      </c>
      <c r="M647" s="24" t="e">
        <f t="shared" ca="1" si="54"/>
        <v>#NAME?</v>
      </c>
    </row>
    <row r="648" spans="2:13" x14ac:dyDescent="0.25">
      <c r="B648" s="24">
        <f t="shared" ca="1" si="50"/>
        <v>0.31830529362013671</v>
      </c>
      <c r="C648" s="25">
        <f t="shared" ca="1" si="51"/>
        <v>45.275569568660799</v>
      </c>
      <c r="H648" s="24">
        <v>646</v>
      </c>
      <c r="I648" s="24" t="e">
        <f ca="1"/>
        <v>#NAME?</v>
      </c>
      <c r="J648" s="24" t="e" cm="1">
        <f t="array" aca="1" ref="J648" ca="1">INDIRECT(ADDRESS(($F$2+1-H648)+2,9))</f>
        <v>#NAME?</v>
      </c>
      <c r="K648" s="24" t="e">
        <f t="shared" ca="1" si="52"/>
        <v>#NAME?</v>
      </c>
      <c r="L648" s="24" t="e">
        <f t="shared" ca="1" si="53"/>
        <v>#NAME?</v>
      </c>
      <c r="M648" s="24" t="e">
        <f t="shared" ca="1" si="54"/>
        <v>#NAME?</v>
      </c>
    </row>
    <row r="649" spans="2:13" x14ac:dyDescent="0.25">
      <c r="B649" s="24">
        <f t="shared" ca="1" si="50"/>
        <v>0.31081105450408741</v>
      </c>
      <c r="C649" s="25">
        <f t="shared" ca="1" si="51"/>
        <v>45.064472948791391</v>
      </c>
      <c r="H649" s="24">
        <v>647</v>
      </c>
      <c r="I649" s="24" t="e">
        <f ca="1"/>
        <v>#NAME?</v>
      </c>
      <c r="J649" s="24" t="e" cm="1">
        <f t="array" aca="1" ref="J649" ca="1">INDIRECT(ADDRESS(($F$2+1-H649)+2,9))</f>
        <v>#NAME?</v>
      </c>
      <c r="K649" s="24" t="e">
        <f t="shared" ca="1" si="52"/>
        <v>#NAME?</v>
      </c>
      <c r="L649" s="24" t="e">
        <f t="shared" ca="1" si="53"/>
        <v>#NAME?</v>
      </c>
      <c r="M649" s="24" t="e">
        <f t="shared" ca="1" si="54"/>
        <v>#NAME?</v>
      </c>
    </row>
    <row r="650" spans="2:13" x14ac:dyDescent="0.25">
      <c r="B650" s="24">
        <f t="shared" ca="1" si="50"/>
        <v>0.66702417382157753</v>
      </c>
      <c r="C650" s="25">
        <f t="shared" ca="1" si="51"/>
        <v>54.317107513291162</v>
      </c>
      <c r="H650" s="24">
        <v>648</v>
      </c>
      <c r="I650" s="24" t="e">
        <f ca="1"/>
        <v>#NAME?</v>
      </c>
      <c r="J650" s="24" t="e" cm="1">
        <f t="array" aca="1" ref="J650" ca="1">INDIRECT(ADDRESS(($F$2+1-H650)+2,9))</f>
        <v>#NAME?</v>
      </c>
      <c r="K650" s="24" t="e">
        <f t="shared" ca="1" si="52"/>
        <v>#NAME?</v>
      </c>
      <c r="L650" s="24" t="e">
        <f t="shared" ca="1" si="53"/>
        <v>#NAME?</v>
      </c>
      <c r="M650" s="24" t="e">
        <f t="shared" ca="1" si="54"/>
        <v>#NAME?</v>
      </c>
    </row>
    <row r="651" spans="2:13" x14ac:dyDescent="0.25">
      <c r="B651" s="24">
        <f t="shared" ca="1" si="50"/>
        <v>0.66343546723260838</v>
      </c>
      <c r="C651" s="25">
        <f t="shared" ca="1" si="51"/>
        <v>54.218574551859092</v>
      </c>
      <c r="H651" s="24">
        <v>649</v>
      </c>
      <c r="I651" s="24" t="e">
        <f ca="1"/>
        <v>#NAME?</v>
      </c>
      <c r="J651" s="24" t="e" cm="1">
        <f t="array" aca="1" ref="J651" ca="1">INDIRECT(ADDRESS(($F$2+1-H651)+2,9))</f>
        <v>#NAME?</v>
      </c>
      <c r="K651" s="24" t="e">
        <f t="shared" ca="1" si="52"/>
        <v>#NAME?</v>
      </c>
      <c r="L651" s="24" t="e">
        <f t="shared" ca="1" si="53"/>
        <v>#NAME?</v>
      </c>
      <c r="M651" s="24" t="e">
        <f t="shared" ca="1" si="54"/>
        <v>#NAME?</v>
      </c>
    </row>
    <row r="652" spans="2:13" x14ac:dyDescent="0.25">
      <c r="B652" s="24">
        <f t="shared" ca="1" si="50"/>
        <v>0.50625618657070659</v>
      </c>
      <c r="C652" s="25">
        <f t="shared" ca="1" si="51"/>
        <v>50.156825769630316</v>
      </c>
      <c r="H652" s="24">
        <v>650</v>
      </c>
      <c r="I652" s="24" t="e">
        <f ca="1"/>
        <v>#NAME?</v>
      </c>
      <c r="J652" s="24" t="e" cm="1">
        <f t="array" aca="1" ref="J652" ca="1">INDIRECT(ADDRESS(($F$2+1-H652)+2,9))</f>
        <v>#NAME?</v>
      </c>
      <c r="K652" s="24" t="e">
        <f t="shared" ca="1" si="52"/>
        <v>#NAME?</v>
      </c>
      <c r="L652" s="24" t="e">
        <f t="shared" ca="1" si="53"/>
        <v>#NAME?</v>
      </c>
      <c r="M652" s="24" t="e">
        <f t="shared" ca="1" si="54"/>
        <v>#NAME?</v>
      </c>
    </row>
    <row r="653" spans="2:13" x14ac:dyDescent="0.25">
      <c r="B653" s="24">
        <f t="shared" ca="1" si="50"/>
        <v>0.26959571285381467</v>
      </c>
      <c r="C653" s="25">
        <f t="shared" ca="1" si="51"/>
        <v>43.859638295831559</v>
      </c>
      <c r="H653" s="24">
        <v>651</v>
      </c>
      <c r="I653" s="24" t="e">
        <f ca="1"/>
        <v>#NAME?</v>
      </c>
      <c r="J653" s="24" t="e" cm="1">
        <f t="array" aca="1" ref="J653" ca="1">INDIRECT(ADDRESS(($F$2+1-H653)+2,9))</f>
        <v>#NAME?</v>
      </c>
      <c r="K653" s="24" t="e">
        <f t="shared" ca="1" si="52"/>
        <v>#NAME?</v>
      </c>
      <c r="L653" s="24" t="e">
        <f t="shared" ca="1" si="53"/>
        <v>#NAME?</v>
      </c>
      <c r="M653" s="24" t="e">
        <f t="shared" ca="1" si="54"/>
        <v>#NAME?</v>
      </c>
    </row>
    <row r="654" spans="2:13" x14ac:dyDescent="0.25">
      <c r="B654" s="24">
        <f t="shared" ca="1" si="50"/>
        <v>0.70059147845554404</v>
      </c>
      <c r="C654" s="25">
        <f t="shared" ca="1" si="51"/>
        <v>55.261024261190414</v>
      </c>
      <c r="H654" s="24">
        <v>652</v>
      </c>
      <c r="I654" s="24" t="e">
        <f ca="1"/>
        <v>#NAME?</v>
      </c>
      <c r="J654" s="24" t="e" cm="1">
        <f t="array" aca="1" ref="J654" ca="1">INDIRECT(ADDRESS(($F$2+1-H654)+2,9))</f>
        <v>#NAME?</v>
      </c>
      <c r="K654" s="24" t="e">
        <f t="shared" ca="1" si="52"/>
        <v>#NAME?</v>
      </c>
      <c r="L654" s="24" t="e">
        <f t="shared" ca="1" si="53"/>
        <v>#NAME?</v>
      </c>
      <c r="M654" s="24" t="e">
        <f t="shared" ca="1" si="54"/>
        <v>#NAME?</v>
      </c>
    </row>
    <row r="655" spans="2:13" x14ac:dyDescent="0.25">
      <c r="B655" s="24">
        <f t="shared" ca="1" si="50"/>
        <v>0.62518892679182181</v>
      </c>
      <c r="C655" s="25">
        <f t="shared" ca="1" si="51"/>
        <v>53.191376344508591</v>
      </c>
      <c r="H655" s="24">
        <v>653</v>
      </c>
      <c r="I655" s="24" t="e">
        <f ca="1"/>
        <v>#NAME?</v>
      </c>
      <c r="J655" s="24" t="e" cm="1">
        <f t="array" aca="1" ref="J655" ca="1">INDIRECT(ADDRESS(($F$2+1-H655)+2,9))</f>
        <v>#NAME?</v>
      </c>
      <c r="K655" s="24" t="e">
        <f t="shared" ca="1" si="52"/>
        <v>#NAME?</v>
      </c>
      <c r="L655" s="24" t="e">
        <f t="shared" ca="1" si="53"/>
        <v>#NAME?</v>
      </c>
      <c r="M655" s="24" t="e">
        <f t="shared" ca="1" si="54"/>
        <v>#NAME?</v>
      </c>
    </row>
    <row r="656" spans="2:13" x14ac:dyDescent="0.25">
      <c r="B656" s="24">
        <f t="shared" ca="1" si="50"/>
        <v>0.67931822235184458</v>
      </c>
      <c r="C656" s="25">
        <f t="shared" ca="1" si="51"/>
        <v>54.657931687479689</v>
      </c>
      <c r="H656" s="24">
        <v>654</v>
      </c>
      <c r="I656" s="24" t="e">
        <f ca="1"/>
        <v>#NAME?</v>
      </c>
      <c r="J656" s="24" t="e" cm="1">
        <f t="array" aca="1" ref="J656" ca="1">INDIRECT(ADDRESS(($F$2+1-H656)+2,9))</f>
        <v>#NAME?</v>
      </c>
      <c r="K656" s="24" t="e">
        <f t="shared" ca="1" si="52"/>
        <v>#NAME?</v>
      </c>
      <c r="L656" s="24" t="e">
        <f t="shared" ca="1" si="53"/>
        <v>#NAME?</v>
      </c>
      <c r="M656" s="24" t="e">
        <f t="shared" ca="1" si="54"/>
        <v>#NAME?</v>
      </c>
    </row>
    <row r="657" spans="2:13" x14ac:dyDescent="0.25">
      <c r="B657" s="24">
        <f t="shared" ca="1" si="50"/>
        <v>0.82704026376470785</v>
      </c>
      <c r="C657" s="25">
        <f t="shared" ca="1" si="51"/>
        <v>59.425336870916681</v>
      </c>
      <c r="H657" s="24">
        <v>655</v>
      </c>
      <c r="I657" s="24" t="e">
        <f ca="1"/>
        <v>#NAME?</v>
      </c>
      <c r="J657" s="24" t="e" cm="1">
        <f t="array" aca="1" ref="J657" ca="1">INDIRECT(ADDRESS(($F$2+1-H657)+2,9))</f>
        <v>#NAME?</v>
      </c>
      <c r="K657" s="24" t="e">
        <f t="shared" ca="1" si="52"/>
        <v>#NAME?</v>
      </c>
      <c r="L657" s="24" t="e">
        <f t="shared" ca="1" si="53"/>
        <v>#NAME?</v>
      </c>
      <c r="M657" s="24" t="e">
        <f t="shared" ca="1" si="54"/>
        <v>#NAME?</v>
      </c>
    </row>
    <row r="658" spans="2:13" x14ac:dyDescent="0.25">
      <c r="B658" s="24">
        <f t="shared" ca="1" si="50"/>
        <v>0.19523282729422586</v>
      </c>
      <c r="C658" s="25">
        <f t="shared" ca="1" si="51"/>
        <v>41.412267972022136</v>
      </c>
      <c r="H658" s="24">
        <v>656</v>
      </c>
      <c r="I658" s="24" t="e">
        <f ca="1"/>
        <v>#NAME?</v>
      </c>
      <c r="J658" s="24" t="e" cm="1">
        <f t="array" aca="1" ref="J658" ca="1">INDIRECT(ADDRESS(($F$2+1-H658)+2,9))</f>
        <v>#NAME?</v>
      </c>
      <c r="K658" s="24" t="e">
        <f t="shared" ca="1" si="52"/>
        <v>#NAME?</v>
      </c>
      <c r="L658" s="24" t="e">
        <f t="shared" ca="1" si="53"/>
        <v>#NAME?</v>
      </c>
      <c r="M658" s="24" t="e">
        <f t="shared" ca="1" si="54"/>
        <v>#NAME?</v>
      </c>
    </row>
    <row r="659" spans="2:13" x14ac:dyDescent="0.25">
      <c r="B659" s="24">
        <f t="shared" ca="1" si="50"/>
        <v>0.87091659802731525</v>
      </c>
      <c r="C659" s="25">
        <f t="shared" ca="1" si="51"/>
        <v>61.307346232488868</v>
      </c>
      <c r="H659" s="24">
        <v>657</v>
      </c>
      <c r="I659" s="24" t="e">
        <f ca="1"/>
        <v>#NAME?</v>
      </c>
      <c r="J659" s="24" t="e" cm="1">
        <f t="array" aca="1" ref="J659" ca="1">INDIRECT(ADDRESS(($F$2+1-H659)+2,9))</f>
        <v>#NAME?</v>
      </c>
      <c r="K659" s="24" t="e">
        <f t="shared" ca="1" si="52"/>
        <v>#NAME?</v>
      </c>
      <c r="L659" s="24" t="e">
        <f t="shared" ca="1" si="53"/>
        <v>#NAME?</v>
      </c>
      <c r="M659" s="24" t="e">
        <f t="shared" ca="1" si="54"/>
        <v>#NAME?</v>
      </c>
    </row>
    <row r="660" spans="2:13" x14ac:dyDescent="0.25">
      <c r="B660" s="24">
        <f t="shared" ca="1" si="50"/>
        <v>0.89656129273044494</v>
      </c>
      <c r="C660" s="25">
        <f t="shared" ca="1" si="51"/>
        <v>62.621983715718329</v>
      </c>
      <c r="H660" s="24">
        <v>658</v>
      </c>
      <c r="I660" s="24" t="e">
        <f ca="1"/>
        <v>#NAME?</v>
      </c>
      <c r="J660" s="24" t="e" cm="1">
        <f t="array" aca="1" ref="J660" ca="1">INDIRECT(ADDRESS(($F$2+1-H660)+2,9))</f>
        <v>#NAME?</v>
      </c>
      <c r="K660" s="24" t="e">
        <f t="shared" ca="1" si="52"/>
        <v>#NAME?</v>
      </c>
      <c r="L660" s="24" t="e">
        <f t="shared" ca="1" si="53"/>
        <v>#NAME?</v>
      </c>
      <c r="M660" s="24" t="e">
        <f t="shared" ca="1" si="54"/>
        <v>#NAME?</v>
      </c>
    </row>
    <row r="661" spans="2:13" x14ac:dyDescent="0.25">
      <c r="B661" s="24">
        <f t="shared" ca="1" si="50"/>
        <v>0.93105116963835521</v>
      </c>
      <c r="C661" s="25">
        <f t="shared" ca="1" si="51"/>
        <v>64.836655847577077</v>
      </c>
      <c r="H661" s="24">
        <v>659</v>
      </c>
      <c r="I661" s="24" t="e">
        <f ca="1"/>
        <v>#NAME?</v>
      </c>
      <c r="J661" s="24" t="e" cm="1">
        <f t="array" aca="1" ref="J661" ca="1">INDIRECT(ADDRESS(($F$2+1-H661)+2,9))</f>
        <v>#NAME?</v>
      </c>
      <c r="K661" s="24" t="e">
        <f t="shared" ca="1" si="52"/>
        <v>#NAME?</v>
      </c>
      <c r="L661" s="24" t="e">
        <f t="shared" ca="1" si="53"/>
        <v>#NAME?</v>
      </c>
      <c r="M661" s="24" t="e">
        <f t="shared" ca="1" si="54"/>
        <v>#NAME?</v>
      </c>
    </row>
    <row r="662" spans="2:13" x14ac:dyDescent="0.25">
      <c r="B662" s="24">
        <f t="shared" ca="1" si="50"/>
        <v>0.1026448768193795</v>
      </c>
      <c r="C662" s="25">
        <f t="shared" ca="1" si="51"/>
        <v>37.333759635965833</v>
      </c>
      <c r="H662" s="24">
        <v>660</v>
      </c>
      <c r="I662" s="24" t="e">
        <f ca="1"/>
        <v>#NAME?</v>
      </c>
      <c r="J662" s="24" t="e" cm="1">
        <f t="array" aca="1" ref="J662" ca="1">INDIRECT(ADDRESS(($F$2+1-H662)+2,9))</f>
        <v>#NAME?</v>
      </c>
      <c r="K662" s="24" t="e">
        <f t="shared" ca="1" si="52"/>
        <v>#NAME?</v>
      </c>
      <c r="L662" s="24" t="e">
        <f t="shared" ca="1" si="53"/>
        <v>#NAME?</v>
      </c>
      <c r="M662" s="24" t="e">
        <f t="shared" ca="1" si="54"/>
        <v>#NAME?</v>
      </c>
    </row>
    <row r="663" spans="2:13" x14ac:dyDescent="0.25">
      <c r="B663" s="24">
        <f t="shared" ca="1" si="50"/>
        <v>0.45705060420314669</v>
      </c>
      <c r="C663" s="25">
        <f t="shared" ca="1" si="51"/>
        <v>48.921330174905904</v>
      </c>
      <c r="H663" s="24">
        <v>661</v>
      </c>
      <c r="I663" s="24" t="e">
        <f ca="1"/>
        <v>#NAME?</v>
      </c>
      <c r="J663" s="24" t="e" cm="1">
        <f t="array" aca="1" ref="J663" ca="1">INDIRECT(ADDRESS(($F$2+1-H663)+2,9))</f>
        <v>#NAME?</v>
      </c>
      <c r="K663" s="24" t="e">
        <f t="shared" ca="1" si="52"/>
        <v>#NAME?</v>
      </c>
      <c r="L663" s="24" t="e">
        <f t="shared" ca="1" si="53"/>
        <v>#NAME?</v>
      </c>
      <c r="M663" s="24" t="e">
        <f t="shared" ca="1" si="54"/>
        <v>#NAME?</v>
      </c>
    </row>
    <row r="664" spans="2:13" x14ac:dyDescent="0.25">
      <c r="B664" s="24">
        <f t="shared" ca="1" si="50"/>
        <v>0.59386373398498993</v>
      </c>
      <c r="C664" s="25">
        <f t="shared" ca="1" si="51"/>
        <v>52.374953424716544</v>
      </c>
      <c r="H664" s="24">
        <v>662</v>
      </c>
      <c r="I664" s="24" t="e">
        <f ca="1"/>
        <v>#NAME?</v>
      </c>
      <c r="J664" s="24" t="e" cm="1">
        <f t="array" aca="1" ref="J664" ca="1">INDIRECT(ADDRESS(($F$2+1-H664)+2,9))</f>
        <v>#NAME?</v>
      </c>
      <c r="K664" s="24" t="e">
        <f t="shared" ca="1" si="52"/>
        <v>#NAME?</v>
      </c>
      <c r="L664" s="24" t="e">
        <f t="shared" ca="1" si="53"/>
        <v>#NAME?</v>
      </c>
      <c r="M664" s="24" t="e">
        <f t="shared" ca="1" si="54"/>
        <v>#NAME?</v>
      </c>
    </row>
    <row r="665" spans="2:13" x14ac:dyDescent="0.25">
      <c r="B665" s="24">
        <f t="shared" ca="1" si="50"/>
        <v>0.34761865377721102</v>
      </c>
      <c r="C665" s="25">
        <f t="shared" ca="1" si="51"/>
        <v>46.082423747981387</v>
      </c>
      <c r="H665" s="24">
        <v>663</v>
      </c>
      <c r="I665" s="24" t="e">
        <f ca="1"/>
        <v>#NAME?</v>
      </c>
      <c r="J665" s="24" t="e" cm="1">
        <f t="array" aca="1" ref="J665" ca="1">INDIRECT(ADDRESS(($F$2+1-H665)+2,9))</f>
        <v>#NAME?</v>
      </c>
      <c r="K665" s="24" t="e">
        <f t="shared" ca="1" si="52"/>
        <v>#NAME?</v>
      </c>
      <c r="L665" s="24" t="e">
        <f t="shared" ca="1" si="53"/>
        <v>#NAME?</v>
      </c>
      <c r="M665" s="24" t="e">
        <f t="shared" ca="1" si="54"/>
        <v>#NAME?</v>
      </c>
    </row>
    <row r="666" spans="2:13" x14ac:dyDescent="0.25">
      <c r="B666" s="24">
        <f t="shared" ca="1" si="50"/>
        <v>0.23045363134408992</v>
      </c>
      <c r="C666" s="25">
        <f t="shared" ca="1" si="51"/>
        <v>42.626462652564321</v>
      </c>
      <c r="H666" s="24">
        <v>664</v>
      </c>
      <c r="I666" s="24" t="e">
        <f ca="1"/>
        <v>#NAME?</v>
      </c>
      <c r="J666" s="24" t="e" cm="1">
        <f t="array" aca="1" ref="J666" ca="1">INDIRECT(ADDRESS(($F$2+1-H666)+2,9))</f>
        <v>#NAME?</v>
      </c>
      <c r="K666" s="24" t="e">
        <f t="shared" ca="1" si="52"/>
        <v>#NAME?</v>
      </c>
      <c r="L666" s="24" t="e">
        <f t="shared" ca="1" si="53"/>
        <v>#NAME?</v>
      </c>
      <c r="M666" s="24" t="e">
        <f t="shared" ca="1" si="54"/>
        <v>#NAME?</v>
      </c>
    </row>
    <row r="667" spans="2:13" x14ac:dyDescent="0.25">
      <c r="B667" s="24">
        <f t="shared" ca="1" si="50"/>
        <v>0.29018741270635595</v>
      </c>
      <c r="C667" s="25">
        <f t="shared" ca="1" si="51"/>
        <v>44.471627011421404</v>
      </c>
      <c r="H667" s="24">
        <v>665</v>
      </c>
      <c r="I667" s="24" t="e">
        <f ca="1"/>
        <v>#NAME?</v>
      </c>
      <c r="J667" s="24" t="e" cm="1">
        <f t="array" aca="1" ref="J667" ca="1">INDIRECT(ADDRESS(($F$2+1-H667)+2,9))</f>
        <v>#NAME?</v>
      </c>
      <c r="K667" s="24" t="e">
        <f t="shared" ca="1" si="52"/>
        <v>#NAME?</v>
      </c>
      <c r="L667" s="24" t="e">
        <f t="shared" ca="1" si="53"/>
        <v>#NAME?</v>
      </c>
      <c r="M667" s="24" t="e">
        <f t="shared" ca="1" si="54"/>
        <v>#NAME?</v>
      </c>
    </row>
    <row r="668" spans="2:13" x14ac:dyDescent="0.25">
      <c r="B668" s="24">
        <f t="shared" ca="1" si="50"/>
        <v>0.29265679333586014</v>
      </c>
      <c r="C668" s="25">
        <f t="shared" ca="1" si="51"/>
        <v>44.54360238141706</v>
      </c>
      <c r="H668" s="24">
        <v>666</v>
      </c>
      <c r="I668" s="24" t="e">
        <f ca="1"/>
        <v>#NAME?</v>
      </c>
      <c r="J668" s="24" t="e" cm="1">
        <f t="array" aca="1" ref="J668" ca="1">INDIRECT(ADDRESS(($F$2+1-H668)+2,9))</f>
        <v>#NAME?</v>
      </c>
      <c r="K668" s="24" t="e">
        <f t="shared" ca="1" si="52"/>
        <v>#NAME?</v>
      </c>
      <c r="L668" s="24" t="e">
        <f t="shared" ca="1" si="53"/>
        <v>#NAME?</v>
      </c>
      <c r="M668" s="24" t="e">
        <f t="shared" ca="1" si="54"/>
        <v>#NAME?</v>
      </c>
    </row>
    <row r="669" spans="2:13" x14ac:dyDescent="0.25">
      <c r="B669" s="24">
        <f t="shared" ca="1" si="50"/>
        <v>0.70028062242875544</v>
      </c>
      <c r="C669" s="25">
        <f t="shared" ca="1" si="51"/>
        <v>55.252077828377899</v>
      </c>
      <c r="H669" s="24">
        <v>667</v>
      </c>
      <c r="I669" s="24" t="e">
        <f ca="1"/>
        <v>#NAME?</v>
      </c>
      <c r="J669" s="24" t="e" cm="1">
        <f t="array" aca="1" ref="J669" ca="1">INDIRECT(ADDRESS(($F$2+1-H669)+2,9))</f>
        <v>#NAME?</v>
      </c>
      <c r="K669" s="24" t="e">
        <f t="shared" ca="1" si="52"/>
        <v>#NAME?</v>
      </c>
      <c r="L669" s="24" t="e">
        <f t="shared" ca="1" si="53"/>
        <v>#NAME?</v>
      </c>
      <c r="M669" s="24" t="e">
        <f t="shared" ca="1" si="54"/>
        <v>#NAME?</v>
      </c>
    </row>
    <row r="670" spans="2:13" x14ac:dyDescent="0.25">
      <c r="B670" s="24">
        <f t="shared" ca="1" si="50"/>
        <v>0.20436280933432494</v>
      </c>
      <c r="C670" s="25">
        <f t="shared" ca="1" si="51"/>
        <v>41.738616560635329</v>
      </c>
      <c r="H670" s="24">
        <v>668</v>
      </c>
      <c r="I670" s="24" t="e">
        <f ca="1"/>
        <v>#NAME?</v>
      </c>
      <c r="J670" s="24" t="e" cm="1">
        <f t="array" aca="1" ref="J670" ca="1">INDIRECT(ADDRESS(($F$2+1-H670)+2,9))</f>
        <v>#NAME?</v>
      </c>
      <c r="K670" s="24" t="e">
        <f t="shared" ca="1" si="52"/>
        <v>#NAME?</v>
      </c>
      <c r="L670" s="24" t="e">
        <f t="shared" ca="1" si="53"/>
        <v>#NAME?</v>
      </c>
      <c r="M670" s="24" t="e">
        <f t="shared" ca="1" si="54"/>
        <v>#NAME?</v>
      </c>
    </row>
    <row r="671" spans="2:13" x14ac:dyDescent="0.25">
      <c r="B671" s="24">
        <f t="shared" ca="1" si="50"/>
        <v>0.91517718679534676</v>
      </c>
      <c r="C671" s="25">
        <f t="shared" ca="1" si="51"/>
        <v>63.733433680450062</v>
      </c>
      <c r="H671" s="24">
        <v>669</v>
      </c>
      <c r="I671" s="24" t="e">
        <f ca="1"/>
        <v>#NAME?</v>
      </c>
      <c r="J671" s="24" t="e" cm="1">
        <f t="array" aca="1" ref="J671" ca="1">INDIRECT(ADDRESS(($F$2+1-H671)+2,9))</f>
        <v>#NAME?</v>
      </c>
      <c r="K671" s="24" t="e">
        <f t="shared" ca="1" si="52"/>
        <v>#NAME?</v>
      </c>
      <c r="L671" s="24" t="e">
        <f t="shared" ca="1" si="53"/>
        <v>#NAME?</v>
      </c>
      <c r="M671" s="24" t="e">
        <f t="shared" ca="1" si="54"/>
        <v>#NAME?</v>
      </c>
    </row>
    <row r="672" spans="2:13" x14ac:dyDescent="0.25">
      <c r="B672" s="24">
        <f t="shared" ca="1" si="50"/>
        <v>0.125947296219873</v>
      </c>
      <c r="C672" s="25">
        <f t="shared" ca="1" si="51"/>
        <v>38.542402956254804</v>
      </c>
      <c r="H672" s="24">
        <v>670</v>
      </c>
      <c r="I672" s="24" t="e">
        <f ca="1"/>
        <v>#NAME?</v>
      </c>
      <c r="J672" s="24" t="e" cm="1">
        <f t="array" aca="1" ref="J672" ca="1">INDIRECT(ADDRESS(($F$2+1-H672)+2,9))</f>
        <v>#NAME?</v>
      </c>
      <c r="K672" s="24" t="e">
        <f t="shared" ca="1" si="52"/>
        <v>#NAME?</v>
      </c>
      <c r="L672" s="24" t="e">
        <f t="shared" ca="1" si="53"/>
        <v>#NAME?</v>
      </c>
      <c r="M672" s="24" t="e">
        <f t="shared" ca="1" si="54"/>
        <v>#NAME?</v>
      </c>
    </row>
    <row r="673" spans="2:13" x14ac:dyDescent="0.25">
      <c r="B673" s="24">
        <f t="shared" ca="1" si="50"/>
        <v>0.43199061234251601</v>
      </c>
      <c r="C673" s="25">
        <f t="shared" ca="1" si="51"/>
        <v>48.286915349212947</v>
      </c>
      <c r="H673" s="24">
        <v>671</v>
      </c>
      <c r="I673" s="24" t="e">
        <f ca="1"/>
        <v>#NAME?</v>
      </c>
      <c r="J673" s="24" t="e" cm="1">
        <f t="array" aca="1" ref="J673" ca="1">INDIRECT(ADDRESS(($F$2+1-H673)+2,9))</f>
        <v>#NAME?</v>
      </c>
      <c r="K673" s="24" t="e">
        <f t="shared" ca="1" si="52"/>
        <v>#NAME?</v>
      </c>
      <c r="L673" s="24" t="e">
        <f t="shared" ca="1" si="53"/>
        <v>#NAME?</v>
      </c>
      <c r="M673" s="24" t="e">
        <f t="shared" ca="1" si="54"/>
        <v>#NAME?</v>
      </c>
    </row>
    <row r="674" spans="2:13" x14ac:dyDescent="0.25">
      <c r="B674" s="24">
        <f t="shared" ca="1" si="50"/>
        <v>0.25728403759907681</v>
      </c>
      <c r="C674" s="25">
        <f t="shared" ca="1" si="51"/>
        <v>43.482587003999399</v>
      </c>
      <c r="H674" s="24">
        <v>672</v>
      </c>
      <c r="I674" s="24" t="e">
        <f ca="1"/>
        <v>#NAME?</v>
      </c>
      <c r="J674" s="24" t="e" cm="1">
        <f t="array" aca="1" ref="J674" ca="1">INDIRECT(ADDRESS(($F$2+1-H674)+2,9))</f>
        <v>#NAME?</v>
      </c>
      <c r="K674" s="24" t="e">
        <f t="shared" ca="1" si="52"/>
        <v>#NAME?</v>
      </c>
      <c r="L674" s="24" t="e">
        <f t="shared" ca="1" si="53"/>
        <v>#NAME?</v>
      </c>
      <c r="M674" s="24" t="e">
        <f t="shared" ca="1" si="54"/>
        <v>#NAME?</v>
      </c>
    </row>
    <row r="675" spans="2:13" x14ac:dyDescent="0.25">
      <c r="B675" s="24">
        <f t="shared" ca="1" si="50"/>
        <v>0.40676611978655319</v>
      </c>
      <c r="C675" s="25">
        <f t="shared" ca="1" si="51"/>
        <v>47.641283138336405</v>
      </c>
      <c r="H675" s="24">
        <v>673</v>
      </c>
      <c r="I675" s="24" t="e">
        <f ca="1"/>
        <v>#NAME?</v>
      </c>
      <c r="J675" s="24" t="e" cm="1">
        <f t="array" aca="1" ref="J675" ca="1">INDIRECT(ADDRESS(($F$2+1-H675)+2,9))</f>
        <v>#NAME?</v>
      </c>
      <c r="K675" s="24" t="e">
        <f t="shared" ca="1" si="52"/>
        <v>#NAME?</v>
      </c>
      <c r="L675" s="24" t="e">
        <f t="shared" ca="1" si="53"/>
        <v>#NAME?</v>
      </c>
      <c r="M675" s="24" t="e">
        <f t="shared" ca="1" si="54"/>
        <v>#NAME?</v>
      </c>
    </row>
    <row r="676" spans="2:13" x14ac:dyDescent="0.25">
      <c r="B676" s="24">
        <f t="shared" ca="1" si="50"/>
        <v>0.4500151310678826</v>
      </c>
      <c r="C676" s="25">
        <f t="shared" ca="1" si="51"/>
        <v>48.743768816569151</v>
      </c>
      <c r="H676" s="24">
        <v>674</v>
      </c>
      <c r="I676" s="24" t="e">
        <f ca="1"/>
        <v>#NAME?</v>
      </c>
      <c r="J676" s="24" t="e" cm="1">
        <f t="array" aca="1" ref="J676" ca="1">INDIRECT(ADDRESS(($F$2+1-H676)+2,9))</f>
        <v>#NAME?</v>
      </c>
      <c r="K676" s="24" t="e">
        <f t="shared" ca="1" si="52"/>
        <v>#NAME?</v>
      </c>
      <c r="L676" s="24" t="e">
        <f t="shared" ca="1" si="53"/>
        <v>#NAME?</v>
      </c>
      <c r="M676" s="24" t="e">
        <f t="shared" ca="1" si="54"/>
        <v>#NAME?</v>
      </c>
    </row>
    <row r="677" spans="2:13" x14ac:dyDescent="0.25">
      <c r="B677" s="24">
        <f t="shared" ca="1" si="50"/>
        <v>0.37915502233768272</v>
      </c>
      <c r="C677" s="25">
        <f t="shared" ca="1" si="51"/>
        <v>46.922992443413115</v>
      </c>
      <c r="H677" s="24">
        <v>675</v>
      </c>
      <c r="I677" s="24" t="e">
        <f ca="1"/>
        <v>#NAME?</v>
      </c>
      <c r="J677" s="24" t="e" cm="1">
        <f t="array" aca="1" ref="J677" ca="1">INDIRECT(ADDRESS(($F$2+1-H677)+2,9))</f>
        <v>#NAME?</v>
      </c>
      <c r="K677" s="24" t="e">
        <f t="shared" ca="1" si="52"/>
        <v>#NAME?</v>
      </c>
      <c r="L677" s="24" t="e">
        <f t="shared" ca="1" si="53"/>
        <v>#NAME?</v>
      </c>
      <c r="M677" s="24" t="e">
        <f t="shared" ca="1" si="54"/>
        <v>#NAME?</v>
      </c>
    </row>
    <row r="678" spans="2:13" x14ac:dyDescent="0.25">
      <c r="B678" s="24">
        <f t="shared" ca="1" si="50"/>
        <v>0.94371375143447755</v>
      </c>
      <c r="C678" s="25">
        <f t="shared" ca="1" si="51"/>
        <v>65.867357886085287</v>
      </c>
      <c r="H678" s="24">
        <v>676</v>
      </c>
      <c r="I678" s="24" t="e">
        <f ca="1"/>
        <v>#NAME?</v>
      </c>
      <c r="J678" s="24" t="e" cm="1">
        <f t="array" aca="1" ref="J678" ca="1">INDIRECT(ADDRESS(($F$2+1-H678)+2,9))</f>
        <v>#NAME?</v>
      </c>
      <c r="K678" s="24" t="e">
        <f t="shared" ca="1" si="52"/>
        <v>#NAME?</v>
      </c>
      <c r="L678" s="24" t="e">
        <f t="shared" ca="1" si="53"/>
        <v>#NAME?</v>
      </c>
      <c r="M678" s="24" t="e">
        <f t="shared" ca="1" si="54"/>
        <v>#NAME?</v>
      </c>
    </row>
    <row r="679" spans="2:13" x14ac:dyDescent="0.25">
      <c r="B679" s="24">
        <f t="shared" ca="1" si="50"/>
        <v>0.83396683457022236</v>
      </c>
      <c r="C679" s="25">
        <f t="shared" ca="1" si="51"/>
        <v>59.699602003442173</v>
      </c>
      <c r="H679" s="24">
        <v>677</v>
      </c>
      <c r="I679" s="24" t="e">
        <f ca="1"/>
        <v>#NAME?</v>
      </c>
      <c r="J679" s="24" t="e" cm="1">
        <f t="array" aca="1" ref="J679" ca="1">INDIRECT(ADDRESS(($F$2+1-H679)+2,9))</f>
        <v>#NAME?</v>
      </c>
      <c r="K679" s="24" t="e">
        <f t="shared" ca="1" si="52"/>
        <v>#NAME?</v>
      </c>
      <c r="L679" s="24" t="e">
        <f t="shared" ca="1" si="53"/>
        <v>#NAME?</v>
      </c>
      <c r="M679" s="24" t="e">
        <f t="shared" ca="1" si="54"/>
        <v>#NAME?</v>
      </c>
    </row>
    <row r="680" spans="2:13" x14ac:dyDescent="0.25">
      <c r="B680" s="24">
        <f t="shared" ca="1" si="50"/>
        <v>0.18093879661959666</v>
      </c>
      <c r="C680" s="25">
        <f t="shared" ca="1" si="51"/>
        <v>40.882068048780511</v>
      </c>
      <c r="H680" s="24">
        <v>678</v>
      </c>
      <c r="I680" s="24" t="e">
        <f ca="1"/>
        <v>#NAME?</v>
      </c>
      <c r="J680" s="24" t="e" cm="1">
        <f t="array" aca="1" ref="J680" ca="1">INDIRECT(ADDRESS(($F$2+1-H680)+2,9))</f>
        <v>#NAME?</v>
      </c>
      <c r="K680" s="24" t="e">
        <f t="shared" ca="1" si="52"/>
        <v>#NAME?</v>
      </c>
      <c r="L680" s="24" t="e">
        <f t="shared" ca="1" si="53"/>
        <v>#NAME?</v>
      </c>
      <c r="M680" s="24" t="e">
        <f t="shared" ca="1" si="54"/>
        <v>#NAME?</v>
      </c>
    </row>
    <row r="681" spans="2:13" x14ac:dyDescent="0.25">
      <c r="B681" s="24">
        <f t="shared" ca="1" si="50"/>
        <v>0.36960047283309183</v>
      </c>
      <c r="C681" s="25">
        <f t="shared" ca="1" si="51"/>
        <v>46.670883109309941</v>
      </c>
      <c r="H681" s="24">
        <v>679</v>
      </c>
      <c r="I681" s="24" t="e">
        <f ca="1"/>
        <v>#NAME?</v>
      </c>
      <c r="J681" s="24" t="e" cm="1">
        <f t="array" aca="1" ref="J681" ca="1">INDIRECT(ADDRESS(($F$2+1-H681)+2,9))</f>
        <v>#NAME?</v>
      </c>
      <c r="K681" s="24" t="e">
        <f t="shared" ca="1" si="52"/>
        <v>#NAME?</v>
      </c>
      <c r="L681" s="24" t="e">
        <f t="shared" ca="1" si="53"/>
        <v>#NAME?</v>
      </c>
      <c r="M681" s="24" t="e">
        <f t="shared" ca="1" si="54"/>
        <v>#NAME?</v>
      </c>
    </row>
    <row r="682" spans="2:13" x14ac:dyDescent="0.25">
      <c r="B682" s="24">
        <f t="shared" ca="1" si="50"/>
        <v>9.1299928722543555E-3</v>
      </c>
      <c r="C682" s="25">
        <f t="shared" ca="1" si="51"/>
        <v>26.396964291127496</v>
      </c>
      <c r="H682" s="24">
        <v>680</v>
      </c>
      <c r="I682" s="24" t="e">
        <f ca="1"/>
        <v>#NAME?</v>
      </c>
      <c r="J682" s="24" t="e" cm="1">
        <f t="array" aca="1" ref="J682" ca="1">INDIRECT(ADDRESS(($F$2+1-H682)+2,9))</f>
        <v>#NAME?</v>
      </c>
      <c r="K682" s="24" t="e">
        <f t="shared" ca="1" si="52"/>
        <v>#NAME?</v>
      </c>
      <c r="L682" s="24" t="e">
        <f t="shared" ca="1" si="53"/>
        <v>#NAME?</v>
      </c>
      <c r="M682" s="24" t="e">
        <f t="shared" ca="1" si="54"/>
        <v>#NAME?</v>
      </c>
    </row>
    <row r="683" spans="2:13" x14ac:dyDescent="0.25">
      <c r="B683" s="24">
        <f t="shared" ca="1" si="50"/>
        <v>0.21992859116852459</v>
      </c>
      <c r="C683" s="25">
        <f t="shared" ca="1" si="51"/>
        <v>42.275655935460016</v>
      </c>
      <c r="H683" s="24">
        <v>681</v>
      </c>
      <c r="I683" s="24" t="e">
        <f ca="1"/>
        <v>#NAME?</v>
      </c>
      <c r="J683" s="24" t="e" cm="1">
        <f t="array" aca="1" ref="J683" ca="1">INDIRECT(ADDRESS(($F$2+1-H683)+2,9))</f>
        <v>#NAME?</v>
      </c>
      <c r="K683" s="24" t="e">
        <f t="shared" ca="1" si="52"/>
        <v>#NAME?</v>
      </c>
      <c r="L683" s="24" t="e">
        <f t="shared" ca="1" si="53"/>
        <v>#NAME?</v>
      </c>
      <c r="M683" s="24" t="e">
        <f t="shared" ca="1" si="54"/>
        <v>#NAME?</v>
      </c>
    </row>
    <row r="684" spans="2:13" x14ac:dyDescent="0.25">
      <c r="B684" s="24">
        <f t="shared" ca="1" si="50"/>
        <v>0.3041431828099429</v>
      </c>
      <c r="C684" s="25">
        <f t="shared" ca="1" si="51"/>
        <v>44.874789123913516</v>
      </c>
      <c r="H684" s="24">
        <v>682</v>
      </c>
      <c r="I684" s="24" t="e">
        <f ca="1"/>
        <v>#NAME?</v>
      </c>
      <c r="J684" s="24" t="e" cm="1">
        <f t="array" aca="1" ref="J684" ca="1">INDIRECT(ADDRESS(($F$2+1-H684)+2,9))</f>
        <v>#NAME?</v>
      </c>
      <c r="K684" s="24" t="e">
        <f t="shared" ca="1" si="52"/>
        <v>#NAME?</v>
      </c>
      <c r="L684" s="24" t="e">
        <f t="shared" ca="1" si="53"/>
        <v>#NAME?</v>
      </c>
      <c r="M684" s="24" t="e">
        <f t="shared" ca="1" si="54"/>
        <v>#NAME?</v>
      </c>
    </row>
    <row r="685" spans="2:13" x14ac:dyDescent="0.25">
      <c r="B685" s="24">
        <f t="shared" ca="1" si="50"/>
        <v>0.37747730630066578</v>
      </c>
      <c r="C685" s="25">
        <f t="shared" ca="1" si="51"/>
        <v>46.878869545725244</v>
      </c>
      <c r="H685" s="24">
        <v>683</v>
      </c>
      <c r="I685" s="24" t="e">
        <f ca="1"/>
        <v>#NAME?</v>
      </c>
      <c r="J685" s="24" t="e" cm="1">
        <f t="array" aca="1" ref="J685" ca="1">INDIRECT(ADDRESS(($F$2+1-H685)+2,9))</f>
        <v>#NAME?</v>
      </c>
      <c r="K685" s="24" t="e">
        <f t="shared" ca="1" si="52"/>
        <v>#NAME?</v>
      </c>
      <c r="L685" s="24" t="e">
        <f t="shared" ca="1" si="53"/>
        <v>#NAME?</v>
      </c>
      <c r="M685" s="24" t="e">
        <f t="shared" ca="1" si="54"/>
        <v>#NAME?</v>
      </c>
    </row>
    <row r="686" spans="2:13" x14ac:dyDescent="0.25">
      <c r="B686" s="24">
        <f t="shared" ca="1" si="50"/>
        <v>0.1581609782809863</v>
      </c>
      <c r="C686" s="25">
        <f t="shared" ca="1" si="51"/>
        <v>39.979552009215389</v>
      </c>
      <c r="H686" s="24">
        <v>684</v>
      </c>
      <c r="I686" s="24" t="e">
        <f ca="1"/>
        <v>#NAME?</v>
      </c>
      <c r="J686" s="24" t="e" cm="1">
        <f t="array" aca="1" ref="J686" ca="1">INDIRECT(ADDRESS(($F$2+1-H686)+2,9))</f>
        <v>#NAME?</v>
      </c>
      <c r="K686" s="24" t="e">
        <f t="shared" ca="1" si="52"/>
        <v>#NAME?</v>
      </c>
      <c r="L686" s="24" t="e">
        <f t="shared" ca="1" si="53"/>
        <v>#NAME?</v>
      </c>
      <c r="M686" s="24" t="e">
        <f t="shared" ca="1" si="54"/>
        <v>#NAME?</v>
      </c>
    </row>
    <row r="687" spans="2:13" x14ac:dyDescent="0.25">
      <c r="B687" s="24">
        <f t="shared" ca="1" si="50"/>
        <v>0.22546208448768235</v>
      </c>
      <c r="C687" s="25">
        <f t="shared" ca="1" si="51"/>
        <v>42.461248092508356</v>
      </c>
      <c r="H687" s="24">
        <v>685</v>
      </c>
      <c r="I687" s="24" t="e">
        <f ca="1"/>
        <v>#NAME?</v>
      </c>
      <c r="J687" s="24" t="e" cm="1">
        <f t="array" aca="1" ref="J687" ca="1">INDIRECT(ADDRESS(($F$2+1-H687)+2,9))</f>
        <v>#NAME?</v>
      </c>
      <c r="K687" s="24" t="e">
        <f t="shared" ca="1" si="52"/>
        <v>#NAME?</v>
      </c>
      <c r="L687" s="24" t="e">
        <f t="shared" ca="1" si="53"/>
        <v>#NAME?</v>
      </c>
      <c r="M687" s="24" t="e">
        <f t="shared" ca="1" si="54"/>
        <v>#NAME?</v>
      </c>
    </row>
    <row r="688" spans="2:13" x14ac:dyDescent="0.25">
      <c r="B688" s="24">
        <f t="shared" ca="1" si="50"/>
        <v>0.72441136265978956</v>
      </c>
      <c r="C688" s="25">
        <f t="shared" ca="1" si="51"/>
        <v>55.959969343993841</v>
      </c>
      <c r="H688" s="24">
        <v>686</v>
      </c>
      <c r="I688" s="24" t="e">
        <f ca="1"/>
        <v>#NAME?</v>
      </c>
      <c r="J688" s="24" t="e" cm="1">
        <f t="array" aca="1" ref="J688" ca="1">INDIRECT(ADDRESS(($F$2+1-H688)+2,9))</f>
        <v>#NAME?</v>
      </c>
      <c r="K688" s="24" t="e">
        <f t="shared" ca="1" si="52"/>
        <v>#NAME?</v>
      </c>
      <c r="L688" s="24" t="e">
        <f t="shared" ca="1" si="53"/>
        <v>#NAME?</v>
      </c>
      <c r="M688" s="24" t="e">
        <f t="shared" ca="1" si="54"/>
        <v>#NAME?</v>
      </c>
    </row>
    <row r="689" spans="2:13" x14ac:dyDescent="0.25">
      <c r="B689" s="24">
        <f t="shared" ca="1" si="50"/>
        <v>0.1005170965513571</v>
      </c>
      <c r="C689" s="25">
        <f t="shared" ca="1" si="51"/>
        <v>37.213893368286534</v>
      </c>
      <c r="H689" s="24">
        <v>687</v>
      </c>
      <c r="I689" s="24" t="e">
        <f ca="1"/>
        <v>#NAME?</v>
      </c>
      <c r="J689" s="24" t="e" cm="1">
        <f t="array" aca="1" ref="J689" ca="1">INDIRECT(ADDRESS(($F$2+1-H689)+2,9))</f>
        <v>#NAME?</v>
      </c>
      <c r="K689" s="24" t="e">
        <f t="shared" ca="1" si="52"/>
        <v>#NAME?</v>
      </c>
      <c r="L689" s="24" t="e">
        <f t="shared" ca="1" si="53"/>
        <v>#NAME?</v>
      </c>
      <c r="M689" s="24" t="e">
        <f t="shared" ca="1" si="54"/>
        <v>#NAME?</v>
      </c>
    </row>
    <row r="690" spans="2:13" x14ac:dyDescent="0.25">
      <c r="B690" s="24">
        <f t="shared" ca="1" si="50"/>
        <v>0.44255080357283705</v>
      </c>
      <c r="C690" s="25">
        <f t="shared" ca="1" si="51"/>
        <v>48.554948716845217</v>
      </c>
      <c r="H690" s="24">
        <v>688</v>
      </c>
      <c r="I690" s="24" t="e">
        <f ca="1"/>
        <v>#NAME?</v>
      </c>
      <c r="J690" s="24" t="e" cm="1">
        <f t="array" aca="1" ref="J690" ca="1">INDIRECT(ADDRESS(($F$2+1-H690)+2,9))</f>
        <v>#NAME?</v>
      </c>
      <c r="K690" s="24" t="e">
        <f t="shared" ca="1" si="52"/>
        <v>#NAME?</v>
      </c>
      <c r="L690" s="24" t="e">
        <f t="shared" ca="1" si="53"/>
        <v>#NAME?</v>
      </c>
      <c r="M690" s="24" t="e">
        <f t="shared" ca="1" si="54"/>
        <v>#NAME?</v>
      </c>
    </row>
    <row r="691" spans="2:13" x14ac:dyDescent="0.25">
      <c r="B691" s="24">
        <f t="shared" ca="1" si="50"/>
        <v>0.54415507309546618</v>
      </c>
      <c r="C691" s="25">
        <f t="shared" ca="1" si="51"/>
        <v>51.109073037158794</v>
      </c>
      <c r="H691" s="24">
        <v>689</v>
      </c>
      <c r="I691" s="24" t="e">
        <f ca="1"/>
        <v>#NAME?</v>
      </c>
      <c r="J691" s="24" t="e" cm="1">
        <f t="array" aca="1" ref="J691" ca="1">INDIRECT(ADDRESS(($F$2+1-H691)+2,9))</f>
        <v>#NAME?</v>
      </c>
      <c r="K691" s="24" t="e">
        <f t="shared" ca="1" si="52"/>
        <v>#NAME?</v>
      </c>
      <c r="L691" s="24" t="e">
        <f t="shared" ca="1" si="53"/>
        <v>#NAME?</v>
      </c>
      <c r="M691" s="24" t="e">
        <f t="shared" ca="1" si="54"/>
        <v>#NAME?</v>
      </c>
    </row>
    <row r="692" spans="2:13" x14ac:dyDescent="0.25">
      <c r="B692" s="24">
        <f t="shared" ca="1" si="50"/>
        <v>0.93621912254125061</v>
      </c>
      <c r="C692" s="25">
        <f t="shared" ca="1" si="51"/>
        <v>65.237876928248596</v>
      </c>
      <c r="H692" s="24">
        <v>690</v>
      </c>
      <c r="I692" s="24" t="e">
        <f ca="1"/>
        <v>#NAME?</v>
      </c>
      <c r="J692" s="24" t="e" cm="1">
        <f t="array" aca="1" ref="J692" ca="1">INDIRECT(ADDRESS(($F$2+1-H692)+2,9))</f>
        <v>#NAME?</v>
      </c>
      <c r="K692" s="24" t="e">
        <f t="shared" ca="1" si="52"/>
        <v>#NAME?</v>
      </c>
      <c r="L692" s="24" t="e">
        <f t="shared" ca="1" si="53"/>
        <v>#NAME?</v>
      </c>
      <c r="M692" s="24" t="e">
        <f t="shared" ca="1" si="54"/>
        <v>#NAME?</v>
      </c>
    </row>
    <row r="693" spans="2:13" x14ac:dyDescent="0.25">
      <c r="B693" s="24">
        <f t="shared" ca="1" si="50"/>
        <v>0.24583274198711869</v>
      </c>
      <c r="C693" s="25">
        <f t="shared" ca="1" si="51"/>
        <v>43.123377284484548</v>
      </c>
      <c r="H693" s="24">
        <v>691</v>
      </c>
      <c r="I693" s="24" t="e">
        <f ca="1"/>
        <v>#NAME?</v>
      </c>
      <c r="J693" s="24" t="e" cm="1">
        <f t="array" aca="1" ref="J693" ca="1">INDIRECT(ADDRESS(($F$2+1-H693)+2,9))</f>
        <v>#NAME?</v>
      </c>
      <c r="K693" s="24" t="e">
        <f t="shared" ca="1" si="52"/>
        <v>#NAME?</v>
      </c>
      <c r="L693" s="24" t="e">
        <f t="shared" ca="1" si="53"/>
        <v>#NAME?</v>
      </c>
      <c r="M693" s="24" t="e">
        <f t="shared" ca="1" si="54"/>
        <v>#NAME?</v>
      </c>
    </row>
    <row r="694" spans="2:13" x14ac:dyDescent="0.25">
      <c r="B694" s="24">
        <f t="shared" ca="1" si="50"/>
        <v>0.27402318699941908</v>
      </c>
      <c r="C694" s="25">
        <f t="shared" ca="1" si="51"/>
        <v>43.993098397389637</v>
      </c>
      <c r="H694" s="24">
        <v>692</v>
      </c>
      <c r="I694" s="24" t="e">
        <f ca="1"/>
        <v>#NAME?</v>
      </c>
      <c r="J694" s="24" t="e" cm="1">
        <f t="array" aca="1" ref="J694" ca="1">INDIRECT(ADDRESS(($F$2+1-H694)+2,9))</f>
        <v>#NAME?</v>
      </c>
      <c r="K694" s="24" t="e">
        <f t="shared" ca="1" si="52"/>
        <v>#NAME?</v>
      </c>
      <c r="L694" s="24" t="e">
        <f t="shared" ca="1" si="53"/>
        <v>#NAME?</v>
      </c>
      <c r="M694" s="24" t="e">
        <f t="shared" ca="1" si="54"/>
        <v>#NAME?</v>
      </c>
    </row>
    <row r="695" spans="2:13" x14ac:dyDescent="0.25">
      <c r="B695" s="24">
        <f t="shared" ca="1" si="50"/>
        <v>0.2765030674513439</v>
      </c>
      <c r="C695" s="25">
        <f t="shared" ca="1" si="51"/>
        <v>44.067384622753359</v>
      </c>
      <c r="H695" s="24">
        <v>693</v>
      </c>
      <c r="I695" s="24" t="e">
        <f ca="1"/>
        <v>#NAME?</v>
      </c>
      <c r="J695" s="24" t="e" cm="1">
        <f t="array" aca="1" ref="J695" ca="1">INDIRECT(ADDRESS(($F$2+1-H695)+2,9))</f>
        <v>#NAME?</v>
      </c>
      <c r="K695" s="24" t="e">
        <f t="shared" ca="1" si="52"/>
        <v>#NAME?</v>
      </c>
      <c r="L695" s="24" t="e">
        <f t="shared" ca="1" si="53"/>
        <v>#NAME?</v>
      </c>
      <c r="M695" s="24" t="e">
        <f t="shared" ca="1" si="54"/>
        <v>#NAME?</v>
      </c>
    </row>
    <row r="696" spans="2:13" x14ac:dyDescent="0.25">
      <c r="B696" s="24">
        <f t="shared" ca="1" si="50"/>
        <v>0.40220684661976036</v>
      </c>
      <c r="C696" s="25">
        <f t="shared" ca="1" si="51"/>
        <v>47.523609489471724</v>
      </c>
      <c r="H696" s="24">
        <v>694</v>
      </c>
      <c r="I696" s="24" t="e">
        <f ca="1"/>
        <v>#NAME?</v>
      </c>
      <c r="J696" s="24" t="e" cm="1">
        <f t="array" aca="1" ref="J696" ca="1">INDIRECT(ADDRESS(($F$2+1-H696)+2,9))</f>
        <v>#NAME?</v>
      </c>
      <c r="K696" s="24" t="e">
        <f t="shared" ca="1" si="52"/>
        <v>#NAME?</v>
      </c>
      <c r="L696" s="24" t="e">
        <f t="shared" ca="1" si="53"/>
        <v>#NAME?</v>
      </c>
      <c r="M696" s="24" t="e">
        <f t="shared" ca="1" si="54"/>
        <v>#NAME?</v>
      </c>
    </row>
    <row r="697" spans="2:13" x14ac:dyDescent="0.25">
      <c r="B697" s="24">
        <f t="shared" ca="1" si="50"/>
        <v>1.8444126411967909E-2</v>
      </c>
      <c r="C697" s="25">
        <f t="shared" ca="1" si="51"/>
        <v>29.130013084614003</v>
      </c>
      <c r="H697" s="24">
        <v>695</v>
      </c>
      <c r="I697" s="24" t="e">
        <f ca="1"/>
        <v>#NAME?</v>
      </c>
      <c r="J697" s="24" t="e" cm="1">
        <f t="array" aca="1" ref="J697" ca="1">INDIRECT(ADDRESS(($F$2+1-H697)+2,9))</f>
        <v>#NAME?</v>
      </c>
      <c r="K697" s="24" t="e">
        <f t="shared" ca="1" si="52"/>
        <v>#NAME?</v>
      </c>
      <c r="L697" s="24" t="e">
        <f t="shared" ca="1" si="53"/>
        <v>#NAME?</v>
      </c>
      <c r="M697" s="24" t="e">
        <f t="shared" ca="1" si="54"/>
        <v>#NAME?</v>
      </c>
    </row>
    <row r="698" spans="2:13" x14ac:dyDescent="0.25">
      <c r="B698" s="24">
        <f t="shared" ca="1" si="50"/>
        <v>0.61598455530230822</v>
      </c>
      <c r="C698" s="25">
        <f t="shared" ca="1" si="51"/>
        <v>52.949515527085978</v>
      </c>
      <c r="H698" s="24">
        <v>696</v>
      </c>
      <c r="I698" s="24" t="e">
        <f ca="1"/>
        <v>#NAME?</v>
      </c>
      <c r="J698" s="24" t="e" cm="1">
        <f t="array" aca="1" ref="J698" ca="1">INDIRECT(ADDRESS(($F$2+1-H698)+2,9))</f>
        <v>#NAME?</v>
      </c>
      <c r="K698" s="24" t="e">
        <f t="shared" ca="1" si="52"/>
        <v>#NAME?</v>
      </c>
      <c r="L698" s="24" t="e">
        <f t="shared" ca="1" si="53"/>
        <v>#NAME?</v>
      </c>
      <c r="M698" s="24" t="e">
        <f t="shared" ca="1" si="54"/>
        <v>#NAME?</v>
      </c>
    </row>
    <row r="699" spans="2:13" x14ac:dyDescent="0.25">
      <c r="B699" s="24">
        <f t="shared" ca="1" si="50"/>
        <v>0.56015913810040208</v>
      </c>
      <c r="C699" s="25">
        <f t="shared" ca="1" si="51"/>
        <v>51.513726996647819</v>
      </c>
      <c r="H699" s="24">
        <v>697</v>
      </c>
      <c r="I699" s="24" t="e">
        <f ca="1"/>
        <v>#NAME?</v>
      </c>
      <c r="J699" s="24" t="e" cm="1">
        <f t="array" aca="1" ref="J699" ca="1">INDIRECT(ADDRESS(($F$2+1-H699)+2,9))</f>
        <v>#NAME?</v>
      </c>
      <c r="K699" s="24" t="e">
        <f t="shared" ca="1" si="52"/>
        <v>#NAME?</v>
      </c>
      <c r="L699" s="24" t="e">
        <f t="shared" ca="1" si="53"/>
        <v>#NAME?</v>
      </c>
      <c r="M699" s="24" t="e">
        <f t="shared" ca="1" si="54"/>
        <v>#NAME?</v>
      </c>
    </row>
    <row r="700" spans="2:13" x14ac:dyDescent="0.25">
      <c r="B700" s="24">
        <f t="shared" ca="1" si="50"/>
        <v>0.19475211664707182</v>
      </c>
      <c r="C700" s="25">
        <f t="shared" ca="1" si="51"/>
        <v>41.394832117978787</v>
      </c>
      <c r="H700" s="24">
        <v>698</v>
      </c>
      <c r="I700" s="24" t="e">
        <f ca="1"/>
        <v>#NAME?</v>
      </c>
      <c r="J700" s="24" t="e" cm="1">
        <f t="array" aca="1" ref="J700" ca="1">INDIRECT(ADDRESS(($F$2+1-H700)+2,9))</f>
        <v>#NAME?</v>
      </c>
      <c r="K700" s="24" t="e">
        <f t="shared" ca="1" si="52"/>
        <v>#NAME?</v>
      </c>
      <c r="L700" s="24" t="e">
        <f t="shared" ca="1" si="53"/>
        <v>#NAME?</v>
      </c>
      <c r="M700" s="24" t="e">
        <f t="shared" ca="1" si="54"/>
        <v>#NAME?</v>
      </c>
    </row>
    <row r="701" spans="2:13" x14ac:dyDescent="0.25">
      <c r="B701" s="24">
        <f t="shared" ca="1" si="50"/>
        <v>0.53402891611712733</v>
      </c>
      <c r="C701" s="25">
        <f t="shared" ca="1" si="51"/>
        <v>50.854015414198344</v>
      </c>
      <c r="H701" s="24">
        <v>699</v>
      </c>
      <c r="I701" s="24" t="e">
        <f ca="1"/>
        <v>#NAME?</v>
      </c>
      <c r="J701" s="24" t="e" cm="1">
        <f t="array" aca="1" ref="J701" ca="1">INDIRECT(ADDRESS(($F$2+1-H701)+2,9))</f>
        <v>#NAME?</v>
      </c>
      <c r="K701" s="24" t="e">
        <f t="shared" ca="1" si="52"/>
        <v>#NAME?</v>
      </c>
      <c r="L701" s="24" t="e">
        <f t="shared" ca="1" si="53"/>
        <v>#NAME?</v>
      </c>
      <c r="M701" s="24" t="e">
        <f t="shared" ca="1" si="54"/>
        <v>#NAME?</v>
      </c>
    </row>
    <row r="702" spans="2:13" x14ac:dyDescent="0.25">
      <c r="B702" s="24">
        <f t="shared" ca="1" si="50"/>
        <v>0.37741892494718732</v>
      </c>
      <c r="C702" s="25">
        <f t="shared" ca="1" si="51"/>
        <v>46.877333062546832</v>
      </c>
      <c r="H702" s="24">
        <v>700</v>
      </c>
      <c r="I702" s="24" t="e">
        <f ca="1"/>
        <v>#NAME?</v>
      </c>
      <c r="J702" s="24" t="e" cm="1">
        <f t="array" aca="1" ref="J702" ca="1">INDIRECT(ADDRESS(($F$2+1-H702)+2,9))</f>
        <v>#NAME?</v>
      </c>
      <c r="K702" s="24" t="e">
        <f t="shared" ca="1" si="52"/>
        <v>#NAME?</v>
      </c>
      <c r="L702" s="24" t="e">
        <f t="shared" ca="1" si="53"/>
        <v>#NAME?</v>
      </c>
      <c r="M702" s="24" t="e">
        <f t="shared" ca="1" si="54"/>
        <v>#NAME?</v>
      </c>
    </row>
    <row r="703" spans="2:13" x14ac:dyDescent="0.25">
      <c r="B703" s="24">
        <f t="shared" ca="1" si="50"/>
        <v>0.5765363077497313</v>
      </c>
      <c r="C703" s="25">
        <f t="shared" ca="1" si="51"/>
        <v>51.93040328458158</v>
      </c>
      <c r="H703" s="24">
        <v>701</v>
      </c>
      <c r="I703" s="24" t="e">
        <f ca="1"/>
        <v>#NAME?</v>
      </c>
      <c r="J703" s="24" t="e" cm="1">
        <f t="array" aca="1" ref="J703" ca="1">INDIRECT(ADDRESS(($F$2+1-H703)+2,9))</f>
        <v>#NAME?</v>
      </c>
      <c r="K703" s="24" t="e">
        <f t="shared" ca="1" si="52"/>
        <v>#NAME?</v>
      </c>
      <c r="L703" s="24" t="e">
        <f t="shared" ca="1" si="53"/>
        <v>#NAME?</v>
      </c>
      <c r="M703" s="24" t="e">
        <f t="shared" ca="1" si="54"/>
        <v>#NAME?</v>
      </c>
    </row>
    <row r="704" spans="2:13" x14ac:dyDescent="0.25">
      <c r="B704" s="24">
        <f t="shared" ca="1" si="50"/>
        <v>0.28067378684686461</v>
      </c>
      <c r="C704" s="25">
        <f t="shared" ca="1" si="51"/>
        <v>44.191589320488092</v>
      </c>
      <c r="H704" s="24">
        <v>702</v>
      </c>
      <c r="I704" s="24" t="e">
        <f ca="1"/>
        <v>#NAME?</v>
      </c>
      <c r="J704" s="24" t="e" cm="1">
        <f t="array" aca="1" ref="J704" ca="1">INDIRECT(ADDRESS(($F$2+1-H704)+2,9))</f>
        <v>#NAME?</v>
      </c>
      <c r="K704" s="24" t="e">
        <f t="shared" ca="1" si="52"/>
        <v>#NAME?</v>
      </c>
      <c r="L704" s="24" t="e">
        <f t="shared" ca="1" si="53"/>
        <v>#NAME?</v>
      </c>
      <c r="M704" s="24" t="e">
        <f t="shared" ca="1" si="54"/>
        <v>#NAME?</v>
      </c>
    </row>
    <row r="705" spans="2:13" x14ac:dyDescent="0.25">
      <c r="B705" s="24">
        <f t="shared" ca="1" si="50"/>
        <v>0.65328551765693244</v>
      </c>
      <c r="C705" s="25">
        <f t="shared" ca="1" si="51"/>
        <v>53.942059885928089</v>
      </c>
      <c r="H705" s="24">
        <v>703</v>
      </c>
      <c r="I705" s="24" t="e">
        <f ca="1"/>
        <v>#NAME?</v>
      </c>
      <c r="J705" s="24" t="e" cm="1">
        <f t="array" aca="1" ref="J705" ca="1">INDIRECT(ADDRESS(($F$2+1-H705)+2,9))</f>
        <v>#NAME?</v>
      </c>
      <c r="K705" s="24" t="e">
        <f t="shared" ca="1" si="52"/>
        <v>#NAME?</v>
      </c>
      <c r="L705" s="24" t="e">
        <f t="shared" ca="1" si="53"/>
        <v>#NAME?</v>
      </c>
      <c r="M705" s="24" t="e">
        <f t="shared" ca="1" si="54"/>
        <v>#NAME?</v>
      </c>
    </row>
    <row r="706" spans="2:13" x14ac:dyDescent="0.25">
      <c r="B706" s="24">
        <f t="shared" ca="1" si="50"/>
        <v>0.29820577538290904</v>
      </c>
      <c r="C706" s="25">
        <f t="shared" ca="1" si="51"/>
        <v>44.704320934144533</v>
      </c>
      <c r="H706" s="24">
        <v>704</v>
      </c>
      <c r="I706" s="24" t="e">
        <f ca="1"/>
        <v>#NAME?</v>
      </c>
      <c r="J706" s="24" t="e" cm="1">
        <f t="array" aca="1" ref="J706" ca="1">INDIRECT(ADDRESS(($F$2+1-H706)+2,9))</f>
        <v>#NAME?</v>
      </c>
      <c r="K706" s="24" t="e">
        <f t="shared" ca="1" si="52"/>
        <v>#NAME?</v>
      </c>
      <c r="L706" s="24" t="e">
        <f t="shared" ca="1" si="53"/>
        <v>#NAME?</v>
      </c>
      <c r="M706" s="24" t="e">
        <f t="shared" ca="1" si="54"/>
        <v>#NAME?</v>
      </c>
    </row>
    <row r="707" spans="2:13" x14ac:dyDescent="0.25">
      <c r="B707" s="24">
        <f t="shared" ca="1" si="50"/>
        <v>6.0201835173958718E-2</v>
      </c>
      <c r="C707" s="25">
        <f t="shared" ca="1" si="51"/>
        <v>34.469185214994781</v>
      </c>
      <c r="H707" s="24">
        <v>705</v>
      </c>
      <c r="I707" s="24" t="e">
        <f ca="1"/>
        <v>#NAME?</v>
      </c>
      <c r="J707" s="24" t="e" cm="1">
        <f t="array" aca="1" ref="J707" ca="1">INDIRECT(ADDRESS(($F$2+1-H707)+2,9))</f>
        <v>#NAME?</v>
      </c>
      <c r="K707" s="24" t="e">
        <f t="shared" ca="1" si="52"/>
        <v>#NAME?</v>
      </c>
      <c r="L707" s="24" t="e">
        <f t="shared" ca="1" si="53"/>
        <v>#NAME?</v>
      </c>
      <c r="M707" s="24" t="e">
        <f t="shared" ca="1" si="54"/>
        <v>#NAME?</v>
      </c>
    </row>
    <row r="708" spans="2:13" x14ac:dyDescent="0.25">
      <c r="B708" s="24">
        <f t="shared" ref="B708:B771" ca="1" si="55">RAND()</f>
        <v>0.67649452963005119</v>
      </c>
      <c r="C708" s="25">
        <f t="shared" ref="C708:C771" ca="1" si="56">_xlfn.NORM.INV(B708,50,10)</f>
        <v>54.579185758072221</v>
      </c>
      <c r="H708" s="24">
        <v>706</v>
      </c>
      <c r="I708" s="24" t="e">
        <f ca="1"/>
        <v>#NAME?</v>
      </c>
      <c r="J708" s="24" t="e" cm="1">
        <f t="array" aca="1" ref="J708" ca="1">INDIRECT(ADDRESS(($F$2+1-H708)+2,9))</f>
        <v>#NAME?</v>
      </c>
      <c r="K708" s="24" t="e">
        <f t="shared" ref="K708:K771" ca="1" si="57">_xlfn.NORM.DIST(I708,$F$5,$F$6,TRUE)</f>
        <v>#NAME?</v>
      </c>
      <c r="L708" s="24" t="e">
        <f t="shared" ref="L708:L771" ca="1" si="58">_xlfn.NORM.DIST(J708,$F$5,$F$6,TRUE)</f>
        <v>#NAME?</v>
      </c>
      <c r="M708" s="24" t="e">
        <f t="shared" ca="1" si="54"/>
        <v>#NAME?</v>
      </c>
    </row>
    <row r="709" spans="2:13" x14ac:dyDescent="0.25">
      <c r="B709" s="24">
        <f t="shared" ca="1" si="55"/>
        <v>0.18811803720861042</v>
      </c>
      <c r="C709" s="25">
        <f t="shared" ca="1" si="56"/>
        <v>41.151472864261635</v>
      </c>
      <c r="H709" s="24">
        <v>707</v>
      </c>
      <c r="I709" s="24" t="e">
        <f ca="1"/>
        <v>#NAME?</v>
      </c>
      <c r="J709" s="24" t="e" cm="1">
        <f t="array" aca="1" ref="J709" ca="1">INDIRECT(ADDRESS(($F$2+1-H709)+2,9))</f>
        <v>#NAME?</v>
      </c>
      <c r="K709" s="24" t="e">
        <f t="shared" ca="1" si="57"/>
        <v>#NAME?</v>
      </c>
      <c r="L709" s="24" t="e">
        <f t="shared" ca="1" si="58"/>
        <v>#NAME?</v>
      </c>
      <c r="M709" s="24" t="e">
        <f t="shared" ref="M709:M772" ca="1" si="59">((2*H709-1)/$F$2)*(LN(K709)+LN(1-L709))</f>
        <v>#NAME?</v>
      </c>
    </row>
    <row r="710" spans="2:13" x14ac:dyDescent="0.25">
      <c r="B710" s="24">
        <f t="shared" ca="1" si="55"/>
        <v>0.49585991511600891</v>
      </c>
      <c r="C710" s="25">
        <f t="shared" ca="1" si="56"/>
        <v>49.896221598919468</v>
      </c>
      <c r="H710" s="24">
        <v>708</v>
      </c>
      <c r="I710" s="24" t="e">
        <f ca="1"/>
        <v>#NAME?</v>
      </c>
      <c r="J710" s="24" t="e" cm="1">
        <f t="array" aca="1" ref="J710" ca="1">INDIRECT(ADDRESS(($F$2+1-H710)+2,9))</f>
        <v>#NAME?</v>
      </c>
      <c r="K710" s="24" t="e">
        <f t="shared" ca="1" si="57"/>
        <v>#NAME?</v>
      </c>
      <c r="L710" s="24" t="e">
        <f t="shared" ca="1" si="58"/>
        <v>#NAME?</v>
      </c>
      <c r="M710" s="24" t="e">
        <f t="shared" ca="1" si="59"/>
        <v>#NAME?</v>
      </c>
    </row>
    <row r="711" spans="2:13" x14ac:dyDescent="0.25">
      <c r="B711" s="24">
        <f t="shared" ca="1" si="55"/>
        <v>0.22023479984264183</v>
      </c>
      <c r="C711" s="25">
        <f t="shared" ca="1" si="56"/>
        <v>42.285995352000057</v>
      </c>
      <c r="H711" s="24">
        <v>709</v>
      </c>
      <c r="I711" s="24" t="e">
        <f ca="1"/>
        <v>#NAME?</v>
      </c>
      <c r="J711" s="24" t="e" cm="1">
        <f t="array" aca="1" ref="J711" ca="1">INDIRECT(ADDRESS(($F$2+1-H711)+2,9))</f>
        <v>#NAME?</v>
      </c>
      <c r="K711" s="24" t="e">
        <f t="shared" ca="1" si="57"/>
        <v>#NAME?</v>
      </c>
      <c r="L711" s="24" t="e">
        <f t="shared" ca="1" si="58"/>
        <v>#NAME?</v>
      </c>
      <c r="M711" s="24" t="e">
        <f t="shared" ca="1" si="59"/>
        <v>#NAME?</v>
      </c>
    </row>
    <row r="712" spans="2:13" x14ac:dyDescent="0.25">
      <c r="B712" s="24">
        <f t="shared" ca="1" si="55"/>
        <v>0.42477587028044717</v>
      </c>
      <c r="C712" s="25">
        <f t="shared" ca="1" si="56"/>
        <v>48.103095957141122</v>
      </c>
      <c r="H712" s="24">
        <v>710</v>
      </c>
      <c r="I712" s="24" t="e">
        <f ca="1"/>
        <v>#NAME?</v>
      </c>
      <c r="J712" s="24" t="e" cm="1">
        <f t="array" aca="1" ref="J712" ca="1">INDIRECT(ADDRESS(($F$2+1-H712)+2,9))</f>
        <v>#NAME?</v>
      </c>
      <c r="K712" s="24" t="e">
        <f t="shared" ca="1" si="57"/>
        <v>#NAME?</v>
      </c>
      <c r="L712" s="24" t="e">
        <f t="shared" ca="1" si="58"/>
        <v>#NAME?</v>
      </c>
      <c r="M712" s="24" t="e">
        <f t="shared" ca="1" si="59"/>
        <v>#NAME?</v>
      </c>
    </row>
    <row r="713" spans="2:13" x14ac:dyDescent="0.25">
      <c r="B713" s="24">
        <f t="shared" ca="1" si="55"/>
        <v>7.1809345985542339E-2</v>
      </c>
      <c r="C713" s="25">
        <f t="shared" ca="1" si="56"/>
        <v>35.375527590652339</v>
      </c>
      <c r="H713" s="24">
        <v>711</v>
      </c>
      <c r="I713" s="24" t="e">
        <f ca="1"/>
        <v>#NAME?</v>
      </c>
      <c r="J713" s="24" t="e" cm="1">
        <f t="array" aca="1" ref="J713" ca="1">INDIRECT(ADDRESS(($F$2+1-H713)+2,9))</f>
        <v>#NAME?</v>
      </c>
      <c r="K713" s="24" t="e">
        <f t="shared" ca="1" si="57"/>
        <v>#NAME?</v>
      </c>
      <c r="L713" s="24" t="e">
        <f t="shared" ca="1" si="58"/>
        <v>#NAME?</v>
      </c>
      <c r="M713" s="24" t="e">
        <f t="shared" ca="1" si="59"/>
        <v>#NAME?</v>
      </c>
    </row>
    <row r="714" spans="2:13" x14ac:dyDescent="0.25">
      <c r="B714" s="24">
        <f t="shared" ca="1" si="55"/>
        <v>0.73649202056944596</v>
      </c>
      <c r="C714" s="25">
        <f t="shared" ca="1" si="56"/>
        <v>56.325677406990785</v>
      </c>
      <c r="H714" s="24">
        <v>712</v>
      </c>
      <c r="I714" s="24" t="e">
        <f ca="1"/>
        <v>#NAME?</v>
      </c>
      <c r="J714" s="24" t="e" cm="1">
        <f t="array" aca="1" ref="J714" ca="1">INDIRECT(ADDRESS(($F$2+1-H714)+2,9))</f>
        <v>#NAME?</v>
      </c>
      <c r="K714" s="24" t="e">
        <f t="shared" ca="1" si="57"/>
        <v>#NAME?</v>
      </c>
      <c r="L714" s="24" t="e">
        <f t="shared" ca="1" si="58"/>
        <v>#NAME?</v>
      </c>
      <c r="M714" s="24" t="e">
        <f t="shared" ca="1" si="59"/>
        <v>#NAME?</v>
      </c>
    </row>
    <row r="715" spans="2:13" x14ac:dyDescent="0.25">
      <c r="B715" s="24">
        <f t="shared" ca="1" si="55"/>
        <v>0.31078949229951125</v>
      </c>
      <c r="C715" s="25">
        <f t="shared" ca="1" si="56"/>
        <v>45.063862449078826</v>
      </c>
      <c r="H715" s="24">
        <v>713</v>
      </c>
      <c r="I715" s="24" t="e">
        <f ca="1"/>
        <v>#NAME?</v>
      </c>
      <c r="J715" s="24" t="e" cm="1">
        <f t="array" aca="1" ref="J715" ca="1">INDIRECT(ADDRESS(($F$2+1-H715)+2,9))</f>
        <v>#NAME?</v>
      </c>
      <c r="K715" s="24" t="e">
        <f t="shared" ca="1" si="57"/>
        <v>#NAME?</v>
      </c>
      <c r="L715" s="24" t="e">
        <f t="shared" ca="1" si="58"/>
        <v>#NAME?</v>
      </c>
      <c r="M715" s="24" t="e">
        <f t="shared" ca="1" si="59"/>
        <v>#NAME?</v>
      </c>
    </row>
    <row r="716" spans="2:13" x14ac:dyDescent="0.25">
      <c r="B716" s="24">
        <f t="shared" ca="1" si="55"/>
        <v>0.19611070822537802</v>
      </c>
      <c r="C716" s="25">
        <f t="shared" ca="1" si="56"/>
        <v>41.444042407375697</v>
      </c>
      <c r="H716" s="24">
        <v>714</v>
      </c>
      <c r="I716" s="24" t="e">
        <f ca="1"/>
        <v>#NAME?</v>
      </c>
      <c r="J716" s="24" t="e" cm="1">
        <f t="array" aca="1" ref="J716" ca="1">INDIRECT(ADDRESS(($F$2+1-H716)+2,9))</f>
        <v>#NAME?</v>
      </c>
      <c r="K716" s="24" t="e">
        <f t="shared" ca="1" si="57"/>
        <v>#NAME?</v>
      </c>
      <c r="L716" s="24" t="e">
        <f t="shared" ca="1" si="58"/>
        <v>#NAME?</v>
      </c>
      <c r="M716" s="24" t="e">
        <f t="shared" ca="1" si="59"/>
        <v>#NAME?</v>
      </c>
    </row>
    <row r="717" spans="2:13" x14ac:dyDescent="0.25">
      <c r="B717" s="24">
        <f t="shared" ca="1" si="55"/>
        <v>0.52354644609847401</v>
      </c>
      <c r="C717" s="25">
        <f t="shared" ca="1" si="56"/>
        <v>50.59056497868184</v>
      </c>
      <c r="H717" s="24">
        <v>715</v>
      </c>
      <c r="I717" s="24" t="e">
        <f ca="1"/>
        <v>#NAME?</v>
      </c>
      <c r="J717" s="24" t="e" cm="1">
        <f t="array" aca="1" ref="J717" ca="1">INDIRECT(ADDRESS(($F$2+1-H717)+2,9))</f>
        <v>#NAME?</v>
      </c>
      <c r="K717" s="24" t="e">
        <f t="shared" ca="1" si="57"/>
        <v>#NAME?</v>
      </c>
      <c r="L717" s="24" t="e">
        <f t="shared" ca="1" si="58"/>
        <v>#NAME?</v>
      </c>
      <c r="M717" s="24" t="e">
        <f t="shared" ca="1" si="59"/>
        <v>#NAME?</v>
      </c>
    </row>
    <row r="718" spans="2:13" x14ac:dyDescent="0.25">
      <c r="B718" s="24">
        <f t="shared" ca="1" si="55"/>
        <v>3.2876696598278743E-2</v>
      </c>
      <c r="C718" s="25">
        <f t="shared" ca="1" si="56"/>
        <v>31.59898881982177</v>
      </c>
      <c r="H718" s="24">
        <v>716</v>
      </c>
      <c r="I718" s="24" t="e">
        <f ca="1"/>
        <v>#NAME?</v>
      </c>
      <c r="J718" s="24" t="e" cm="1">
        <f t="array" aca="1" ref="J718" ca="1">INDIRECT(ADDRESS(($F$2+1-H718)+2,9))</f>
        <v>#NAME?</v>
      </c>
      <c r="K718" s="24" t="e">
        <f t="shared" ca="1" si="57"/>
        <v>#NAME?</v>
      </c>
      <c r="L718" s="24" t="e">
        <f t="shared" ca="1" si="58"/>
        <v>#NAME?</v>
      </c>
      <c r="M718" s="24" t="e">
        <f t="shared" ca="1" si="59"/>
        <v>#NAME?</v>
      </c>
    </row>
    <row r="719" spans="2:13" x14ac:dyDescent="0.25">
      <c r="B719" s="24">
        <f t="shared" ca="1" si="55"/>
        <v>0.59895162904157873</v>
      </c>
      <c r="C719" s="25">
        <f t="shared" ca="1" si="56"/>
        <v>52.506344532149264</v>
      </c>
      <c r="H719" s="24">
        <v>717</v>
      </c>
      <c r="I719" s="24" t="e">
        <f ca="1"/>
        <v>#NAME?</v>
      </c>
      <c r="J719" s="24" t="e" cm="1">
        <f t="array" aca="1" ref="J719" ca="1">INDIRECT(ADDRESS(($F$2+1-H719)+2,9))</f>
        <v>#NAME?</v>
      </c>
      <c r="K719" s="24" t="e">
        <f t="shared" ca="1" si="57"/>
        <v>#NAME?</v>
      </c>
      <c r="L719" s="24" t="e">
        <f t="shared" ca="1" si="58"/>
        <v>#NAME?</v>
      </c>
      <c r="M719" s="24" t="e">
        <f t="shared" ca="1" si="59"/>
        <v>#NAME?</v>
      </c>
    </row>
    <row r="720" spans="2:13" x14ac:dyDescent="0.25">
      <c r="B720" s="24">
        <f t="shared" ca="1" si="55"/>
        <v>0.52161112533601151</v>
      </c>
      <c r="C720" s="25">
        <f t="shared" ca="1" si="56"/>
        <v>50.541975792531069</v>
      </c>
      <c r="H720" s="24">
        <v>718</v>
      </c>
      <c r="I720" s="24" t="e">
        <f ca="1"/>
        <v>#NAME?</v>
      </c>
      <c r="J720" s="24" t="e" cm="1">
        <f t="array" aca="1" ref="J720" ca="1">INDIRECT(ADDRESS(($F$2+1-H720)+2,9))</f>
        <v>#NAME?</v>
      </c>
      <c r="K720" s="24" t="e">
        <f t="shared" ca="1" si="57"/>
        <v>#NAME?</v>
      </c>
      <c r="L720" s="24" t="e">
        <f t="shared" ca="1" si="58"/>
        <v>#NAME?</v>
      </c>
      <c r="M720" s="24" t="e">
        <f t="shared" ca="1" si="59"/>
        <v>#NAME?</v>
      </c>
    </row>
    <row r="721" spans="2:13" x14ac:dyDescent="0.25">
      <c r="B721" s="24">
        <f t="shared" ca="1" si="55"/>
        <v>0.40807744409541635</v>
      </c>
      <c r="C721" s="25">
        <f t="shared" ca="1" si="56"/>
        <v>47.675066970355999</v>
      </c>
      <c r="H721" s="24">
        <v>719</v>
      </c>
      <c r="I721" s="24" t="e">
        <f ca="1"/>
        <v>#NAME?</v>
      </c>
      <c r="J721" s="24" t="e" cm="1">
        <f t="array" aca="1" ref="J721" ca="1">INDIRECT(ADDRESS(($F$2+1-H721)+2,9))</f>
        <v>#NAME?</v>
      </c>
      <c r="K721" s="24" t="e">
        <f t="shared" ca="1" si="57"/>
        <v>#NAME?</v>
      </c>
      <c r="L721" s="24" t="e">
        <f t="shared" ca="1" si="58"/>
        <v>#NAME?</v>
      </c>
      <c r="M721" s="24" t="e">
        <f t="shared" ca="1" si="59"/>
        <v>#NAME?</v>
      </c>
    </row>
    <row r="722" spans="2:13" x14ac:dyDescent="0.25">
      <c r="B722" s="24">
        <f t="shared" ca="1" si="55"/>
        <v>9.2502819870031394E-2</v>
      </c>
      <c r="C722" s="25">
        <f t="shared" ca="1" si="56"/>
        <v>36.745008155290478</v>
      </c>
      <c r="H722" s="24">
        <v>720</v>
      </c>
      <c r="I722" s="24" t="e">
        <f ca="1"/>
        <v>#NAME?</v>
      </c>
      <c r="J722" s="24" t="e" cm="1">
        <f t="array" aca="1" ref="J722" ca="1">INDIRECT(ADDRESS(($F$2+1-H722)+2,9))</f>
        <v>#NAME?</v>
      </c>
      <c r="K722" s="24" t="e">
        <f t="shared" ca="1" si="57"/>
        <v>#NAME?</v>
      </c>
      <c r="L722" s="24" t="e">
        <f t="shared" ca="1" si="58"/>
        <v>#NAME?</v>
      </c>
      <c r="M722" s="24" t="e">
        <f t="shared" ca="1" si="59"/>
        <v>#NAME?</v>
      </c>
    </row>
    <row r="723" spans="2:13" x14ac:dyDescent="0.25">
      <c r="B723" s="24">
        <f t="shared" ca="1" si="55"/>
        <v>0.23111488879974529</v>
      </c>
      <c r="C723" s="25">
        <f t="shared" ca="1" si="56"/>
        <v>42.64819835552148</v>
      </c>
      <c r="H723" s="24">
        <v>721</v>
      </c>
      <c r="I723" s="24" t="e">
        <f ca="1"/>
        <v>#NAME?</v>
      </c>
      <c r="J723" s="24" t="e" cm="1">
        <f t="array" aca="1" ref="J723" ca="1">INDIRECT(ADDRESS(($F$2+1-H723)+2,9))</f>
        <v>#NAME?</v>
      </c>
      <c r="K723" s="24" t="e">
        <f t="shared" ca="1" si="57"/>
        <v>#NAME?</v>
      </c>
      <c r="L723" s="24" t="e">
        <f t="shared" ca="1" si="58"/>
        <v>#NAME?</v>
      </c>
      <c r="M723" s="24" t="e">
        <f t="shared" ca="1" si="59"/>
        <v>#NAME?</v>
      </c>
    </row>
    <row r="724" spans="2:13" x14ac:dyDescent="0.25">
      <c r="B724" s="24">
        <f t="shared" ca="1" si="55"/>
        <v>0.29128921560789311</v>
      </c>
      <c r="C724" s="25">
        <f t="shared" ca="1" si="56"/>
        <v>44.503776576511562</v>
      </c>
      <c r="H724" s="24">
        <v>722</v>
      </c>
      <c r="I724" s="24" t="e">
        <f ca="1"/>
        <v>#NAME?</v>
      </c>
      <c r="J724" s="24" t="e" cm="1">
        <f t="array" aca="1" ref="J724" ca="1">INDIRECT(ADDRESS(($F$2+1-H724)+2,9))</f>
        <v>#NAME?</v>
      </c>
      <c r="K724" s="24" t="e">
        <f t="shared" ca="1" si="57"/>
        <v>#NAME?</v>
      </c>
      <c r="L724" s="24" t="e">
        <f t="shared" ca="1" si="58"/>
        <v>#NAME?</v>
      </c>
      <c r="M724" s="24" t="e">
        <f t="shared" ca="1" si="59"/>
        <v>#NAME?</v>
      </c>
    </row>
    <row r="725" spans="2:13" x14ac:dyDescent="0.25">
      <c r="B725" s="24">
        <f t="shared" ca="1" si="55"/>
        <v>0.82798499303371398</v>
      </c>
      <c r="C725" s="25">
        <f t="shared" ca="1" si="56"/>
        <v>59.462324981310324</v>
      </c>
      <c r="H725" s="24">
        <v>723</v>
      </c>
      <c r="I725" s="24" t="e">
        <f ca="1"/>
        <v>#NAME?</v>
      </c>
      <c r="J725" s="24" t="e" cm="1">
        <f t="array" aca="1" ref="J725" ca="1">INDIRECT(ADDRESS(($F$2+1-H725)+2,9))</f>
        <v>#NAME?</v>
      </c>
      <c r="K725" s="24" t="e">
        <f t="shared" ca="1" si="57"/>
        <v>#NAME?</v>
      </c>
      <c r="L725" s="24" t="e">
        <f t="shared" ca="1" si="58"/>
        <v>#NAME?</v>
      </c>
      <c r="M725" s="24" t="e">
        <f t="shared" ca="1" si="59"/>
        <v>#NAME?</v>
      </c>
    </row>
    <row r="726" spans="2:13" x14ac:dyDescent="0.25">
      <c r="B726" s="24">
        <f t="shared" ca="1" si="55"/>
        <v>0.31691426847770221</v>
      </c>
      <c r="C726" s="25">
        <f t="shared" ca="1" si="56"/>
        <v>45.236548958419931</v>
      </c>
      <c r="H726" s="24">
        <v>724</v>
      </c>
      <c r="I726" s="24" t="e">
        <f ca="1"/>
        <v>#NAME?</v>
      </c>
      <c r="J726" s="24" t="e" cm="1">
        <f t="array" aca="1" ref="J726" ca="1">INDIRECT(ADDRESS(($F$2+1-H726)+2,9))</f>
        <v>#NAME?</v>
      </c>
      <c r="K726" s="24" t="e">
        <f t="shared" ca="1" si="57"/>
        <v>#NAME?</v>
      </c>
      <c r="L726" s="24" t="e">
        <f t="shared" ca="1" si="58"/>
        <v>#NAME?</v>
      </c>
      <c r="M726" s="24" t="e">
        <f t="shared" ca="1" si="59"/>
        <v>#NAME?</v>
      </c>
    </row>
    <row r="727" spans="2:13" x14ac:dyDescent="0.25">
      <c r="B727" s="24">
        <f t="shared" ca="1" si="55"/>
        <v>0.88817468945551459</v>
      </c>
      <c r="C727" s="25">
        <f t="shared" ca="1" si="56"/>
        <v>62.168780423548995</v>
      </c>
      <c r="H727" s="24">
        <v>725</v>
      </c>
      <c r="I727" s="24" t="e">
        <f ca="1"/>
        <v>#NAME?</v>
      </c>
      <c r="J727" s="24" t="e" cm="1">
        <f t="array" aca="1" ref="J727" ca="1">INDIRECT(ADDRESS(($F$2+1-H727)+2,9))</f>
        <v>#NAME?</v>
      </c>
      <c r="K727" s="24" t="e">
        <f t="shared" ca="1" si="57"/>
        <v>#NAME?</v>
      </c>
      <c r="L727" s="24" t="e">
        <f t="shared" ca="1" si="58"/>
        <v>#NAME?</v>
      </c>
      <c r="M727" s="24" t="e">
        <f t="shared" ca="1" si="59"/>
        <v>#NAME?</v>
      </c>
    </row>
    <row r="728" spans="2:13" x14ac:dyDescent="0.25">
      <c r="B728" s="24">
        <f t="shared" ca="1" si="55"/>
        <v>0.11596877608142031</v>
      </c>
      <c r="C728" s="25">
        <f t="shared" ca="1" si="56"/>
        <v>38.046173267748031</v>
      </c>
      <c r="H728" s="24">
        <v>726</v>
      </c>
      <c r="I728" s="24" t="e">
        <f ca="1"/>
        <v>#NAME?</v>
      </c>
      <c r="J728" s="24" t="e" cm="1">
        <f t="array" aca="1" ref="J728" ca="1">INDIRECT(ADDRESS(($F$2+1-H728)+2,9))</f>
        <v>#NAME?</v>
      </c>
      <c r="K728" s="24" t="e">
        <f t="shared" ca="1" si="57"/>
        <v>#NAME?</v>
      </c>
      <c r="L728" s="24" t="e">
        <f t="shared" ca="1" si="58"/>
        <v>#NAME?</v>
      </c>
      <c r="M728" s="24" t="e">
        <f t="shared" ca="1" si="59"/>
        <v>#NAME?</v>
      </c>
    </row>
    <row r="729" spans="2:13" x14ac:dyDescent="0.25">
      <c r="B729" s="24">
        <f t="shared" ca="1" si="55"/>
        <v>0.74451972229787067</v>
      </c>
      <c r="C729" s="25">
        <f t="shared" ca="1" si="56"/>
        <v>56.573427481219305</v>
      </c>
      <c r="H729" s="24">
        <v>727</v>
      </c>
      <c r="I729" s="24" t="e">
        <f ca="1"/>
        <v>#NAME?</v>
      </c>
      <c r="J729" s="24" t="e" cm="1">
        <f t="array" aca="1" ref="J729" ca="1">INDIRECT(ADDRESS(($F$2+1-H729)+2,9))</f>
        <v>#NAME?</v>
      </c>
      <c r="K729" s="24" t="e">
        <f t="shared" ca="1" si="57"/>
        <v>#NAME?</v>
      </c>
      <c r="L729" s="24" t="e">
        <f t="shared" ca="1" si="58"/>
        <v>#NAME?</v>
      </c>
      <c r="M729" s="24" t="e">
        <f t="shared" ca="1" si="59"/>
        <v>#NAME?</v>
      </c>
    </row>
    <row r="730" spans="2:13" x14ac:dyDescent="0.25">
      <c r="B730" s="24">
        <f t="shared" ca="1" si="55"/>
        <v>0.25801758627279348</v>
      </c>
      <c r="C730" s="25">
        <f t="shared" ca="1" si="56"/>
        <v>43.505308376652636</v>
      </c>
      <c r="H730" s="24">
        <v>728</v>
      </c>
      <c r="I730" s="24" t="e">
        <f ca="1"/>
        <v>#NAME?</v>
      </c>
      <c r="J730" s="24" t="e" cm="1">
        <f t="array" aca="1" ref="J730" ca="1">INDIRECT(ADDRESS(($F$2+1-H730)+2,9))</f>
        <v>#NAME?</v>
      </c>
      <c r="K730" s="24" t="e">
        <f t="shared" ca="1" si="57"/>
        <v>#NAME?</v>
      </c>
      <c r="L730" s="24" t="e">
        <f t="shared" ca="1" si="58"/>
        <v>#NAME?</v>
      </c>
      <c r="M730" s="24" t="e">
        <f t="shared" ca="1" si="59"/>
        <v>#NAME?</v>
      </c>
    </row>
    <row r="731" spans="2:13" x14ac:dyDescent="0.25">
      <c r="B731" s="24">
        <f t="shared" ca="1" si="55"/>
        <v>0.77469568842993886</v>
      </c>
      <c r="C731" s="25">
        <f t="shared" ca="1" si="56"/>
        <v>57.544007470620812</v>
      </c>
      <c r="H731" s="24">
        <v>729</v>
      </c>
      <c r="I731" s="24" t="e">
        <f ca="1"/>
        <v>#NAME?</v>
      </c>
      <c r="J731" s="24" t="e" cm="1">
        <f t="array" aca="1" ref="J731" ca="1">INDIRECT(ADDRESS(($F$2+1-H731)+2,9))</f>
        <v>#NAME?</v>
      </c>
      <c r="K731" s="24" t="e">
        <f t="shared" ca="1" si="57"/>
        <v>#NAME?</v>
      </c>
      <c r="L731" s="24" t="e">
        <f t="shared" ca="1" si="58"/>
        <v>#NAME?</v>
      </c>
      <c r="M731" s="24" t="e">
        <f t="shared" ca="1" si="59"/>
        <v>#NAME?</v>
      </c>
    </row>
    <row r="732" spans="2:13" x14ac:dyDescent="0.25">
      <c r="B732" s="24">
        <f t="shared" ca="1" si="55"/>
        <v>0.63392822500627488</v>
      </c>
      <c r="C732" s="25">
        <f t="shared" ca="1" si="56"/>
        <v>53.422755285883845</v>
      </c>
      <c r="H732" s="24">
        <v>730</v>
      </c>
      <c r="I732" s="24" t="e">
        <f ca="1"/>
        <v>#NAME?</v>
      </c>
      <c r="J732" s="24" t="e" cm="1">
        <f t="array" aca="1" ref="J732" ca="1">INDIRECT(ADDRESS(($F$2+1-H732)+2,9))</f>
        <v>#NAME?</v>
      </c>
      <c r="K732" s="24" t="e">
        <f t="shared" ca="1" si="57"/>
        <v>#NAME?</v>
      </c>
      <c r="L732" s="24" t="e">
        <f t="shared" ca="1" si="58"/>
        <v>#NAME?</v>
      </c>
      <c r="M732" s="24" t="e">
        <f t="shared" ca="1" si="59"/>
        <v>#NAME?</v>
      </c>
    </row>
    <row r="733" spans="2:13" x14ac:dyDescent="0.25">
      <c r="B733" s="24">
        <f t="shared" ca="1" si="55"/>
        <v>0.70885626414570935</v>
      </c>
      <c r="C733" s="25">
        <f t="shared" ca="1" si="56"/>
        <v>55.500465123892901</v>
      </c>
      <c r="H733" s="24">
        <v>731</v>
      </c>
      <c r="I733" s="24" t="e">
        <f ca="1"/>
        <v>#NAME?</v>
      </c>
      <c r="J733" s="24" t="e" cm="1">
        <f t="array" aca="1" ref="J733" ca="1">INDIRECT(ADDRESS(($F$2+1-H733)+2,9))</f>
        <v>#NAME?</v>
      </c>
      <c r="K733" s="24" t="e">
        <f t="shared" ca="1" si="57"/>
        <v>#NAME?</v>
      </c>
      <c r="L733" s="24" t="e">
        <f t="shared" ca="1" si="58"/>
        <v>#NAME?</v>
      </c>
      <c r="M733" s="24" t="e">
        <f t="shared" ca="1" si="59"/>
        <v>#NAME?</v>
      </c>
    </row>
    <row r="734" spans="2:13" x14ac:dyDescent="0.25">
      <c r="B734" s="24">
        <f t="shared" ca="1" si="55"/>
        <v>0.21075219230685138</v>
      </c>
      <c r="C734" s="25">
        <f t="shared" ca="1" si="56"/>
        <v>41.961859679224325</v>
      </c>
      <c r="H734" s="24">
        <v>732</v>
      </c>
      <c r="I734" s="24" t="e">
        <f ca="1"/>
        <v>#NAME?</v>
      </c>
      <c r="J734" s="24" t="e" cm="1">
        <f t="array" aca="1" ref="J734" ca="1">INDIRECT(ADDRESS(($F$2+1-H734)+2,9))</f>
        <v>#NAME?</v>
      </c>
      <c r="K734" s="24" t="e">
        <f t="shared" ca="1" si="57"/>
        <v>#NAME?</v>
      </c>
      <c r="L734" s="24" t="e">
        <f t="shared" ca="1" si="58"/>
        <v>#NAME?</v>
      </c>
      <c r="M734" s="24" t="e">
        <f t="shared" ca="1" si="59"/>
        <v>#NAME?</v>
      </c>
    </row>
    <row r="735" spans="2:13" x14ac:dyDescent="0.25">
      <c r="B735" s="24">
        <f t="shared" ca="1" si="55"/>
        <v>0.8890427661740371</v>
      </c>
      <c r="C735" s="25">
        <f t="shared" ca="1" si="56"/>
        <v>62.2145321915946</v>
      </c>
      <c r="H735" s="24">
        <v>733</v>
      </c>
      <c r="I735" s="24" t="e">
        <f ca="1"/>
        <v>#NAME?</v>
      </c>
      <c r="J735" s="24" t="e" cm="1">
        <f t="array" aca="1" ref="J735" ca="1">INDIRECT(ADDRESS(($F$2+1-H735)+2,9))</f>
        <v>#NAME?</v>
      </c>
      <c r="K735" s="24" t="e">
        <f t="shared" ca="1" si="57"/>
        <v>#NAME?</v>
      </c>
      <c r="L735" s="24" t="e">
        <f t="shared" ca="1" si="58"/>
        <v>#NAME?</v>
      </c>
      <c r="M735" s="24" t="e">
        <f t="shared" ca="1" si="59"/>
        <v>#NAME?</v>
      </c>
    </row>
    <row r="736" spans="2:13" x14ac:dyDescent="0.25">
      <c r="B736" s="24">
        <f t="shared" ca="1" si="55"/>
        <v>0.1129323280404122</v>
      </c>
      <c r="C736" s="25">
        <f t="shared" ca="1" si="56"/>
        <v>37.889197661488133</v>
      </c>
      <c r="H736" s="24">
        <v>734</v>
      </c>
      <c r="I736" s="24" t="e">
        <f ca="1"/>
        <v>#NAME?</v>
      </c>
      <c r="J736" s="24" t="e" cm="1">
        <f t="array" aca="1" ref="J736" ca="1">INDIRECT(ADDRESS(($F$2+1-H736)+2,9))</f>
        <v>#NAME?</v>
      </c>
      <c r="K736" s="24" t="e">
        <f t="shared" ca="1" si="57"/>
        <v>#NAME?</v>
      </c>
      <c r="L736" s="24" t="e">
        <f t="shared" ca="1" si="58"/>
        <v>#NAME?</v>
      </c>
      <c r="M736" s="24" t="e">
        <f t="shared" ca="1" si="59"/>
        <v>#NAME?</v>
      </c>
    </row>
    <row r="737" spans="2:13" x14ac:dyDescent="0.25">
      <c r="B737" s="24">
        <f t="shared" ca="1" si="55"/>
        <v>0.61971121625510484</v>
      </c>
      <c r="C737" s="25">
        <f t="shared" ca="1" si="56"/>
        <v>53.047224266100876</v>
      </c>
      <c r="H737" s="24">
        <v>735</v>
      </c>
      <c r="I737" s="24" t="e">
        <f ca="1"/>
        <v>#NAME?</v>
      </c>
      <c r="J737" s="24" t="e" cm="1">
        <f t="array" aca="1" ref="J737" ca="1">INDIRECT(ADDRESS(($F$2+1-H737)+2,9))</f>
        <v>#NAME?</v>
      </c>
      <c r="K737" s="24" t="e">
        <f t="shared" ca="1" si="57"/>
        <v>#NAME?</v>
      </c>
      <c r="L737" s="24" t="e">
        <f t="shared" ca="1" si="58"/>
        <v>#NAME?</v>
      </c>
      <c r="M737" s="24" t="e">
        <f t="shared" ca="1" si="59"/>
        <v>#NAME?</v>
      </c>
    </row>
    <row r="738" spans="2:13" x14ac:dyDescent="0.25">
      <c r="B738" s="24">
        <f t="shared" ca="1" si="55"/>
        <v>0.18239759502564268</v>
      </c>
      <c r="C738" s="25">
        <f t="shared" ca="1" si="56"/>
        <v>40.937342137596346</v>
      </c>
      <c r="H738" s="24">
        <v>736</v>
      </c>
      <c r="I738" s="24" t="e">
        <f ca="1"/>
        <v>#NAME?</v>
      </c>
      <c r="J738" s="24" t="e" cm="1">
        <f t="array" aca="1" ref="J738" ca="1">INDIRECT(ADDRESS(($F$2+1-H738)+2,9))</f>
        <v>#NAME?</v>
      </c>
      <c r="K738" s="24" t="e">
        <f t="shared" ca="1" si="57"/>
        <v>#NAME?</v>
      </c>
      <c r="L738" s="24" t="e">
        <f t="shared" ca="1" si="58"/>
        <v>#NAME?</v>
      </c>
      <c r="M738" s="24" t="e">
        <f t="shared" ca="1" si="59"/>
        <v>#NAME?</v>
      </c>
    </row>
    <row r="739" spans="2:13" x14ac:dyDescent="0.25">
      <c r="B739" s="24">
        <f t="shared" ca="1" si="55"/>
        <v>0.82992103790278504</v>
      </c>
      <c r="C739" s="25">
        <f t="shared" ca="1" si="56"/>
        <v>59.538532624645605</v>
      </c>
      <c r="H739" s="24">
        <v>737</v>
      </c>
      <c r="I739" s="24" t="e">
        <f ca="1"/>
        <v>#NAME?</v>
      </c>
      <c r="J739" s="24" t="e" cm="1">
        <f t="array" aca="1" ref="J739" ca="1">INDIRECT(ADDRESS(($F$2+1-H739)+2,9))</f>
        <v>#NAME?</v>
      </c>
      <c r="K739" s="24" t="e">
        <f t="shared" ca="1" si="57"/>
        <v>#NAME?</v>
      </c>
      <c r="L739" s="24" t="e">
        <f t="shared" ca="1" si="58"/>
        <v>#NAME?</v>
      </c>
      <c r="M739" s="24" t="e">
        <f t="shared" ca="1" si="59"/>
        <v>#NAME?</v>
      </c>
    </row>
    <row r="740" spans="2:13" x14ac:dyDescent="0.25">
      <c r="B740" s="24">
        <f t="shared" ca="1" si="55"/>
        <v>0.85964548356428094</v>
      </c>
      <c r="C740" s="25">
        <f t="shared" ca="1" si="56"/>
        <v>60.787279257757902</v>
      </c>
      <c r="H740" s="24">
        <v>738</v>
      </c>
      <c r="I740" s="24" t="e">
        <f ca="1"/>
        <v>#NAME?</v>
      </c>
      <c r="J740" s="24" t="e" cm="1">
        <f t="array" aca="1" ref="J740" ca="1">INDIRECT(ADDRESS(($F$2+1-H740)+2,9))</f>
        <v>#NAME?</v>
      </c>
      <c r="K740" s="24" t="e">
        <f t="shared" ca="1" si="57"/>
        <v>#NAME?</v>
      </c>
      <c r="L740" s="24" t="e">
        <f t="shared" ca="1" si="58"/>
        <v>#NAME?</v>
      </c>
      <c r="M740" s="24" t="e">
        <f t="shared" ca="1" si="59"/>
        <v>#NAME?</v>
      </c>
    </row>
    <row r="741" spans="2:13" x14ac:dyDescent="0.25">
      <c r="B741" s="24">
        <f t="shared" ca="1" si="55"/>
        <v>0.2275725565078941</v>
      </c>
      <c r="C741" s="25">
        <f t="shared" ca="1" si="56"/>
        <v>42.531350963825588</v>
      </c>
      <c r="H741" s="24">
        <v>739</v>
      </c>
      <c r="I741" s="24" t="e">
        <f ca="1"/>
        <v>#NAME?</v>
      </c>
      <c r="J741" s="24" t="e" cm="1">
        <f t="array" aca="1" ref="J741" ca="1">INDIRECT(ADDRESS(($F$2+1-H741)+2,9))</f>
        <v>#NAME?</v>
      </c>
      <c r="K741" s="24" t="e">
        <f t="shared" ca="1" si="57"/>
        <v>#NAME?</v>
      </c>
      <c r="L741" s="24" t="e">
        <f t="shared" ca="1" si="58"/>
        <v>#NAME?</v>
      </c>
      <c r="M741" s="24" t="e">
        <f t="shared" ca="1" si="59"/>
        <v>#NAME?</v>
      </c>
    </row>
    <row r="742" spans="2:13" x14ac:dyDescent="0.25">
      <c r="B742" s="24">
        <f t="shared" ca="1" si="55"/>
        <v>0.91606084711535163</v>
      </c>
      <c r="C742" s="25">
        <f t="shared" ca="1" si="56"/>
        <v>63.790533492749177</v>
      </c>
      <c r="H742" s="24">
        <v>740</v>
      </c>
      <c r="I742" s="24" t="e">
        <f ca="1"/>
        <v>#NAME?</v>
      </c>
      <c r="J742" s="24" t="e" cm="1">
        <f t="array" aca="1" ref="J742" ca="1">INDIRECT(ADDRESS(($F$2+1-H742)+2,9))</f>
        <v>#NAME?</v>
      </c>
      <c r="K742" s="24" t="e">
        <f t="shared" ca="1" si="57"/>
        <v>#NAME?</v>
      </c>
      <c r="L742" s="24" t="e">
        <f t="shared" ca="1" si="58"/>
        <v>#NAME?</v>
      </c>
      <c r="M742" s="24" t="e">
        <f t="shared" ca="1" si="59"/>
        <v>#NAME?</v>
      </c>
    </row>
    <row r="743" spans="2:13" x14ac:dyDescent="0.25">
      <c r="B743" s="24">
        <f t="shared" ca="1" si="55"/>
        <v>0.93377217467447338</v>
      </c>
      <c r="C743" s="25">
        <f t="shared" ca="1" si="56"/>
        <v>65.04488428333093</v>
      </c>
      <c r="H743" s="24">
        <v>741</v>
      </c>
      <c r="I743" s="24" t="e">
        <f ca="1"/>
        <v>#NAME?</v>
      </c>
      <c r="J743" s="24" t="e" cm="1">
        <f t="array" aca="1" ref="J743" ca="1">INDIRECT(ADDRESS(($F$2+1-H743)+2,9))</f>
        <v>#NAME?</v>
      </c>
      <c r="K743" s="24" t="e">
        <f t="shared" ca="1" si="57"/>
        <v>#NAME?</v>
      </c>
      <c r="L743" s="24" t="e">
        <f t="shared" ca="1" si="58"/>
        <v>#NAME?</v>
      </c>
      <c r="M743" s="24" t="e">
        <f t="shared" ca="1" si="59"/>
        <v>#NAME?</v>
      </c>
    </row>
    <row r="744" spans="2:13" x14ac:dyDescent="0.25">
      <c r="B744" s="24">
        <f t="shared" ca="1" si="55"/>
        <v>0.40084250583152203</v>
      </c>
      <c r="C744" s="25">
        <f t="shared" ca="1" si="56"/>
        <v>47.488330188482145</v>
      </c>
      <c r="H744" s="24">
        <v>742</v>
      </c>
      <c r="I744" s="24" t="e">
        <f ca="1"/>
        <v>#NAME?</v>
      </c>
      <c r="J744" s="24" t="e" cm="1">
        <f t="array" aca="1" ref="J744" ca="1">INDIRECT(ADDRESS(($F$2+1-H744)+2,9))</f>
        <v>#NAME?</v>
      </c>
      <c r="K744" s="24" t="e">
        <f t="shared" ca="1" si="57"/>
        <v>#NAME?</v>
      </c>
      <c r="L744" s="24" t="e">
        <f t="shared" ca="1" si="58"/>
        <v>#NAME?</v>
      </c>
      <c r="M744" s="24" t="e">
        <f t="shared" ca="1" si="59"/>
        <v>#NAME?</v>
      </c>
    </row>
    <row r="745" spans="2:13" x14ac:dyDescent="0.25">
      <c r="B745" s="24">
        <f t="shared" ca="1" si="55"/>
        <v>0.48349054360722143</v>
      </c>
      <c r="C745" s="25">
        <f t="shared" ca="1" si="56"/>
        <v>49.586051109004536</v>
      </c>
      <c r="H745" s="24">
        <v>743</v>
      </c>
      <c r="I745" s="24" t="e">
        <f ca="1"/>
        <v>#NAME?</v>
      </c>
      <c r="J745" s="24" t="e" cm="1">
        <f t="array" aca="1" ref="J745" ca="1">INDIRECT(ADDRESS(($F$2+1-H745)+2,9))</f>
        <v>#NAME?</v>
      </c>
      <c r="K745" s="24" t="e">
        <f t="shared" ca="1" si="57"/>
        <v>#NAME?</v>
      </c>
      <c r="L745" s="24" t="e">
        <f t="shared" ca="1" si="58"/>
        <v>#NAME?</v>
      </c>
      <c r="M745" s="24" t="e">
        <f t="shared" ca="1" si="59"/>
        <v>#NAME?</v>
      </c>
    </row>
    <row r="746" spans="2:13" x14ac:dyDescent="0.25">
      <c r="B746" s="24">
        <f t="shared" ca="1" si="55"/>
        <v>0.97950678278179959</v>
      </c>
      <c r="C746" s="25">
        <f t="shared" ca="1" si="56"/>
        <v>70.436672120727735</v>
      </c>
      <c r="H746" s="24">
        <v>744</v>
      </c>
      <c r="I746" s="24" t="e">
        <f ca="1"/>
        <v>#NAME?</v>
      </c>
      <c r="J746" s="24" t="e" cm="1">
        <f t="array" aca="1" ref="J746" ca="1">INDIRECT(ADDRESS(($F$2+1-H746)+2,9))</f>
        <v>#NAME?</v>
      </c>
      <c r="K746" s="24" t="e">
        <f t="shared" ca="1" si="57"/>
        <v>#NAME?</v>
      </c>
      <c r="L746" s="24" t="e">
        <f t="shared" ca="1" si="58"/>
        <v>#NAME?</v>
      </c>
      <c r="M746" s="24" t="e">
        <f t="shared" ca="1" si="59"/>
        <v>#NAME?</v>
      </c>
    </row>
    <row r="747" spans="2:13" x14ac:dyDescent="0.25">
      <c r="B747" s="24">
        <f t="shared" ca="1" si="55"/>
        <v>0.93195646000845533</v>
      </c>
      <c r="C747" s="25">
        <f t="shared" ca="1" si="56"/>
        <v>64.905218335885053</v>
      </c>
      <c r="H747" s="24">
        <v>745</v>
      </c>
      <c r="I747" s="24" t="e">
        <f ca="1"/>
        <v>#NAME?</v>
      </c>
      <c r="J747" s="24" t="e" cm="1">
        <f t="array" aca="1" ref="J747" ca="1">INDIRECT(ADDRESS(($F$2+1-H747)+2,9))</f>
        <v>#NAME?</v>
      </c>
      <c r="K747" s="24" t="e">
        <f t="shared" ca="1" si="57"/>
        <v>#NAME?</v>
      </c>
      <c r="L747" s="24" t="e">
        <f t="shared" ca="1" si="58"/>
        <v>#NAME?</v>
      </c>
      <c r="M747" s="24" t="e">
        <f t="shared" ca="1" si="59"/>
        <v>#NAME?</v>
      </c>
    </row>
    <row r="748" spans="2:13" x14ac:dyDescent="0.25">
      <c r="B748" s="24">
        <f t="shared" ca="1" si="55"/>
        <v>0.42724248196607539</v>
      </c>
      <c r="C748" s="25">
        <f t="shared" ca="1" si="56"/>
        <v>48.166010044453813</v>
      </c>
      <c r="H748" s="24">
        <v>746</v>
      </c>
      <c r="I748" s="24" t="e">
        <f ca="1"/>
        <v>#NAME?</v>
      </c>
      <c r="J748" s="24" t="e" cm="1">
        <f t="array" aca="1" ref="J748" ca="1">INDIRECT(ADDRESS(($F$2+1-H748)+2,9))</f>
        <v>#NAME?</v>
      </c>
      <c r="K748" s="24" t="e">
        <f t="shared" ca="1" si="57"/>
        <v>#NAME?</v>
      </c>
      <c r="L748" s="24" t="e">
        <f t="shared" ca="1" si="58"/>
        <v>#NAME?</v>
      </c>
      <c r="M748" s="24" t="e">
        <f t="shared" ca="1" si="59"/>
        <v>#NAME?</v>
      </c>
    </row>
    <row r="749" spans="2:13" x14ac:dyDescent="0.25">
      <c r="B749" s="24">
        <f t="shared" ca="1" si="55"/>
        <v>0.1805722138463387</v>
      </c>
      <c r="C749" s="25">
        <f t="shared" ca="1" si="56"/>
        <v>40.868134331647248</v>
      </c>
      <c r="H749" s="24">
        <v>747</v>
      </c>
      <c r="I749" s="24" t="e">
        <f ca="1"/>
        <v>#NAME?</v>
      </c>
      <c r="J749" s="24" t="e" cm="1">
        <f t="array" aca="1" ref="J749" ca="1">INDIRECT(ADDRESS(($F$2+1-H749)+2,9))</f>
        <v>#NAME?</v>
      </c>
      <c r="K749" s="24" t="e">
        <f t="shared" ca="1" si="57"/>
        <v>#NAME?</v>
      </c>
      <c r="L749" s="24" t="e">
        <f t="shared" ca="1" si="58"/>
        <v>#NAME?</v>
      </c>
      <c r="M749" s="24" t="e">
        <f t="shared" ca="1" si="59"/>
        <v>#NAME?</v>
      </c>
    </row>
    <row r="750" spans="2:13" x14ac:dyDescent="0.25">
      <c r="B750" s="24">
        <f t="shared" ca="1" si="55"/>
        <v>0.82618077775490739</v>
      </c>
      <c r="C750" s="25">
        <f t="shared" ca="1" si="56"/>
        <v>59.391797880706982</v>
      </c>
      <c r="H750" s="24">
        <v>748</v>
      </c>
      <c r="I750" s="24" t="e">
        <f ca="1"/>
        <v>#NAME?</v>
      </c>
      <c r="J750" s="24" t="e" cm="1">
        <f t="array" aca="1" ref="J750" ca="1">INDIRECT(ADDRESS(($F$2+1-H750)+2,9))</f>
        <v>#NAME?</v>
      </c>
      <c r="K750" s="24" t="e">
        <f t="shared" ca="1" si="57"/>
        <v>#NAME?</v>
      </c>
      <c r="L750" s="24" t="e">
        <f t="shared" ca="1" si="58"/>
        <v>#NAME?</v>
      </c>
      <c r="M750" s="24" t="e">
        <f t="shared" ca="1" si="59"/>
        <v>#NAME?</v>
      </c>
    </row>
    <row r="751" spans="2:13" x14ac:dyDescent="0.25">
      <c r="B751" s="24">
        <f t="shared" ca="1" si="55"/>
        <v>0.76245911275626244</v>
      </c>
      <c r="C751" s="25">
        <f t="shared" ca="1" si="56"/>
        <v>57.142351670333063</v>
      </c>
      <c r="H751" s="24">
        <v>749</v>
      </c>
      <c r="I751" s="24" t="e">
        <f ca="1"/>
        <v>#NAME?</v>
      </c>
      <c r="J751" s="24" t="e" cm="1">
        <f t="array" aca="1" ref="J751" ca="1">INDIRECT(ADDRESS(($F$2+1-H751)+2,9))</f>
        <v>#NAME?</v>
      </c>
      <c r="K751" s="24" t="e">
        <f t="shared" ca="1" si="57"/>
        <v>#NAME?</v>
      </c>
      <c r="L751" s="24" t="e">
        <f t="shared" ca="1" si="58"/>
        <v>#NAME?</v>
      </c>
      <c r="M751" s="24" t="e">
        <f t="shared" ca="1" si="59"/>
        <v>#NAME?</v>
      </c>
    </row>
    <row r="752" spans="2:13" x14ac:dyDescent="0.25">
      <c r="B752" s="24">
        <f t="shared" ca="1" si="55"/>
        <v>0.29728601261354237</v>
      </c>
      <c r="C752" s="25">
        <f t="shared" ca="1" si="56"/>
        <v>44.677776790463525</v>
      </c>
      <c r="H752" s="24">
        <v>750</v>
      </c>
      <c r="I752" s="24" t="e">
        <f ca="1"/>
        <v>#NAME?</v>
      </c>
      <c r="J752" s="24" t="e" cm="1">
        <f t="array" aca="1" ref="J752" ca="1">INDIRECT(ADDRESS(($F$2+1-H752)+2,9))</f>
        <v>#NAME?</v>
      </c>
      <c r="K752" s="24" t="e">
        <f t="shared" ca="1" si="57"/>
        <v>#NAME?</v>
      </c>
      <c r="L752" s="24" t="e">
        <f t="shared" ca="1" si="58"/>
        <v>#NAME?</v>
      </c>
      <c r="M752" s="24" t="e">
        <f t="shared" ca="1" si="59"/>
        <v>#NAME?</v>
      </c>
    </row>
    <row r="753" spans="2:13" x14ac:dyDescent="0.25">
      <c r="B753" s="24">
        <f t="shared" ca="1" si="55"/>
        <v>0.68060130208468628</v>
      </c>
      <c r="C753" s="25">
        <f t="shared" ca="1" si="56"/>
        <v>54.69380903445154</v>
      </c>
      <c r="H753" s="24">
        <v>751</v>
      </c>
      <c r="I753" s="24" t="e">
        <f ca="1"/>
        <v>#NAME?</v>
      </c>
      <c r="J753" s="24" t="e" cm="1">
        <f t="array" aca="1" ref="J753" ca="1">INDIRECT(ADDRESS(($F$2+1-H753)+2,9))</f>
        <v>#NAME?</v>
      </c>
      <c r="K753" s="24" t="e">
        <f t="shared" ca="1" si="57"/>
        <v>#NAME?</v>
      </c>
      <c r="L753" s="24" t="e">
        <f t="shared" ca="1" si="58"/>
        <v>#NAME?</v>
      </c>
      <c r="M753" s="24" t="e">
        <f t="shared" ca="1" si="59"/>
        <v>#NAME?</v>
      </c>
    </row>
    <row r="754" spans="2:13" x14ac:dyDescent="0.25">
      <c r="B754" s="24">
        <f t="shared" ca="1" si="55"/>
        <v>0.31593645902454703</v>
      </c>
      <c r="C754" s="25">
        <f t="shared" ca="1" si="56"/>
        <v>45.209076307343643</v>
      </c>
      <c r="H754" s="24">
        <v>752</v>
      </c>
      <c r="I754" s="24" t="e">
        <f ca="1"/>
        <v>#NAME?</v>
      </c>
      <c r="J754" s="24" t="e" cm="1">
        <f t="array" aca="1" ref="J754" ca="1">INDIRECT(ADDRESS(($F$2+1-H754)+2,9))</f>
        <v>#NAME?</v>
      </c>
      <c r="K754" s="24" t="e">
        <f t="shared" ca="1" si="57"/>
        <v>#NAME?</v>
      </c>
      <c r="L754" s="24" t="e">
        <f t="shared" ca="1" si="58"/>
        <v>#NAME?</v>
      </c>
      <c r="M754" s="24" t="e">
        <f t="shared" ca="1" si="59"/>
        <v>#NAME?</v>
      </c>
    </row>
    <row r="755" spans="2:13" x14ac:dyDescent="0.25">
      <c r="B755" s="24">
        <f t="shared" ca="1" si="55"/>
        <v>0.74692414127429219</v>
      </c>
      <c r="C755" s="25">
        <f t="shared" ca="1" si="56"/>
        <v>56.64841747661491</v>
      </c>
      <c r="H755" s="24">
        <v>753</v>
      </c>
      <c r="I755" s="24" t="e">
        <f ca="1"/>
        <v>#NAME?</v>
      </c>
      <c r="J755" s="24" t="e" cm="1">
        <f t="array" aca="1" ref="J755" ca="1">INDIRECT(ADDRESS(($F$2+1-H755)+2,9))</f>
        <v>#NAME?</v>
      </c>
      <c r="K755" s="24" t="e">
        <f t="shared" ca="1" si="57"/>
        <v>#NAME?</v>
      </c>
      <c r="L755" s="24" t="e">
        <f t="shared" ca="1" si="58"/>
        <v>#NAME?</v>
      </c>
      <c r="M755" s="24" t="e">
        <f t="shared" ca="1" si="59"/>
        <v>#NAME?</v>
      </c>
    </row>
    <row r="756" spans="2:13" x14ac:dyDescent="0.25">
      <c r="B756" s="24">
        <f t="shared" ca="1" si="55"/>
        <v>0.89242587238754212</v>
      </c>
      <c r="C756" s="25">
        <f t="shared" ca="1" si="56"/>
        <v>62.395327848103264</v>
      </c>
      <c r="H756" s="24">
        <v>754</v>
      </c>
      <c r="I756" s="24" t="e">
        <f ca="1"/>
        <v>#NAME?</v>
      </c>
      <c r="J756" s="24" t="e" cm="1">
        <f t="array" aca="1" ref="J756" ca="1">INDIRECT(ADDRESS(($F$2+1-H756)+2,9))</f>
        <v>#NAME?</v>
      </c>
      <c r="K756" s="24" t="e">
        <f t="shared" ca="1" si="57"/>
        <v>#NAME?</v>
      </c>
      <c r="L756" s="24" t="e">
        <f t="shared" ca="1" si="58"/>
        <v>#NAME?</v>
      </c>
      <c r="M756" s="24" t="e">
        <f t="shared" ca="1" si="59"/>
        <v>#NAME?</v>
      </c>
    </row>
    <row r="757" spans="2:13" x14ac:dyDescent="0.25">
      <c r="B757" s="24">
        <f t="shared" ca="1" si="55"/>
        <v>0.7874503485345562</v>
      </c>
      <c r="C757" s="25">
        <f t="shared" ca="1" si="56"/>
        <v>57.976057676878099</v>
      </c>
      <c r="H757" s="24">
        <v>755</v>
      </c>
      <c r="I757" s="24" t="e">
        <f ca="1"/>
        <v>#NAME?</v>
      </c>
      <c r="J757" s="24" t="e" cm="1">
        <f t="array" aca="1" ref="J757" ca="1">INDIRECT(ADDRESS(($F$2+1-H757)+2,9))</f>
        <v>#NAME?</v>
      </c>
      <c r="K757" s="24" t="e">
        <f t="shared" ca="1" si="57"/>
        <v>#NAME?</v>
      </c>
      <c r="L757" s="24" t="e">
        <f t="shared" ca="1" si="58"/>
        <v>#NAME?</v>
      </c>
      <c r="M757" s="24" t="e">
        <f t="shared" ca="1" si="59"/>
        <v>#NAME?</v>
      </c>
    </row>
    <row r="758" spans="2:13" x14ac:dyDescent="0.25">
      <c r="B758" s="24">
        <f t="shared" ca="1" si="55"/>
        <v>0.56463718478035196</v>
      </c>
      <c r="C758" s="25">
        <f t="shared" ca="1" si="56"/>
        <v>51.627368515018489</v>
      </c>
      <c r="H758" s="24">
        <v>756</v>
      </c>
      <c r="I758" s="24" t="e">
        <f ca="1"/>
        <v>#NAME?</v>
      </c>
      <c r="J758" s="24" t="e" cm="1">
        <f t="array" aca="1" ref="J758" ca="1">INDIRECT(ADDRESS(($F$2+1-H758)+2,9))</f>
        <v>#NAME?</v>
      </c>
      <c r="K758" s="24" t="e">
        <f t="shared" ca="1" si="57"/>
        <v>#NAME?</v>
      </c>
      <c r="L758" s="24" t="e">
        <f t="shared" ca="1" si="58"/>
        <v>#NAME?</v>
      </c>
      <c r="M758" s="24" t="e">
        <f t="shared" ca="1" si="59"/>
        <v>#NAME?</v>
      </c>
    </row>
    <row r="759" spans="2:13" x14ac:dyDescent="0.25">
      <c r="B759" s="24">
        <f t="shared" ca="1" si="55"/>
        <v>0.71900620169277407</v>
      </c>
      <c r="C759" s="25">
        <f t="shared" ca="1" si="56"/>
        <v>55.798917840035287</v>
      </c>
      <c r="H759" s="24">
        <v>757</v>
      </c>
      <c r="I759" s="24" t="e">
        <f ca="1"/>
        <v>#NAME?</v>
      </c>
      <c r="J759" s="24" t="e" cm="1">
        <f t="array" aca="1" ref="J759" ca="1">INDIRECT(ADDRESS(($F$2+1-H759)+2,9))</f>
        <v>#NAME?</v>
      </c>
      <c r="K759" s="24" t="e">
        <f t="shared" ca="1" si="57"/>
        <v>#NAME?</v>
      </c>
      <c r="L759" s="24" t="e">
        <f t="shared" ca="1" si="58"/>
        <v>#NAME?</v>
      </c>
      <c r="M759" s="24" t="e">
        <f t="shared" ca="1" si="59"/>
        <v>#NAME?</v>
      </c>
    </row>
    <row r="760" spans="2:13" x14ac:dyDescent="0.25">
      <c r="B760" s="24">
        <f t="shared" ca="1" si="55"/>
        <v>0.43574353430012347</v>
      </c>
      <c r="C760" s="25">
        <f t="shared" ca="1" si="56"/>
        <v>48.382301145909459</v>
      </c>
      <c r="H760" s="24">
        <v>758</v>
      </c>
      <c r="I760" s="24" t="e">
        <f ca="1"/>
        <v>#NAME?</v>
      </c>
      <c r="J760" s="24" t="e" cm="1">
        <f t="array" aca="1" ref="J760" ca="1">INDIRECT(ADDRESS(($F$2+1-H760)+2,9))</f>
        <v>#NAME?</v>
      </c>
      <c r="K760" s="24" t="e">
        <f t="shared" ca="1" si="57"/>
        <v>#NAME?</v>
      </c>
      <c r="L760" s="24" t="e">
        <f t="shared" ca="1" si="58"/>
        <v>#NAME?</v>
      </c>
      <c r="M760" s="24" t="e">
        <f t="shared" ca="1" si="59"/>
        <v>#NAME?</v>
      </c>
    </row>
    <row r="761" spans="2:13" x14ac:dyDescent="0.25">
      <c r="B761" s="24">
        <f t="shared" ca="1" si="55"/>
        <v>0.30367329762081618</v>
      </c>
      <c r="C761" s="25">
        <f t="shared" ca="1" si="56"/>
        <v>44.861353089139442</v>
      </c>
      <c r="H761" s="24">
        <v>759</v>
      </c>
      <c r="I761" s="24" t="e">
        <f ca="1"/>
        <v>#NAME?</v>
      </c>
      <c r="J761" s="24" t="e" cm="1">
        <f t="array" aca="1" ref="J761" ca="1">INDIRECT(ADDRESS(($F$2+1-H761)+2,9))</f>
        <v>#NAME?</v>
      </c>
      <c r="K761" s="24" t="e">
        <f t="shared" ca="1" si="57"/>
        <v>#NAME?</v>
      </c>
      <c r="L761" s="24" t="e">
        <f t="shared" ca="1" si="58"/>
        <v>#NAME?</v>
      </c>
      <c r="M761" s="24" t="e">
        <f t="shared" ca="1" si="59"/>
        <v>#NAME?</v>
      </c>
    </row>
    <row r="762" spans="2:13" x14ac:dyDescent="0.25">
      <c r="B762" s="24">
        <f t="shared" ca="1" si="55"/>
        <v>0.37520110607384771</v>
      </c>
      <c r="C762" s="25">
        <f t="shared" ca="1" si="56"/>
        <v>46.818909409294228</v>
      </c>
      <c r="H762" s="24">
        <v>760</v>
      </c>
      <c r="I762" s="24" t="e">
        <f ca="1"/>
        <v>#NAME?</v>
      </c>
      <c r="J762" s="24" t="e" cm="1">
        <f t="array" aca="1" ref="J762" ca="1">INDIRECT(ADDRESS(($F$2+1-H762)+2,9))</f>
        <v>#NAME?</v>
      </c>
      <c r="K762" s="24" t="e">
        <f t="shared" ca="1" si="57"/>
        <v>#NAME?</v>
      </c>
      <c r="L762" s="24" t="e">
        <f t="shared" ca="1" si="58"/>
        <v>#NAME?</v>
      </c>
      <c r="M762" s="24" t="e">
        <f t="shared" ca="1" si="59"/>
        <v>#NAME?</v>
      </c>
    </row>
    <row r="763" spans="2:13" x14ac:dyDescent="0.25">
      <c r="B763" s="24">
        <f t="shared" ca="1" si="55"/>
        <v>0.87745429467360125</v>
      </c>
      <c r="C763" s="25">
        <f t="shared" ca="1" si="56"/>
        <v>61.623547132181386</v>
      </c>
      <c r="H763" s="24">
        <v>761</v>
      </c>
      <c r="I763" s="24" t="e">
        <f ca="1"/>
        <v>#NAME?</v>
      </c>
      <c r="J763" s="24" t="e" cm="1">
        <f t="array" aca="1" ref="J763" ca="1">INDIRECT(ADDRESS(($F$2+1-H763)+2,9))</f>
        <v>#NAME?</v>
      </c>
      <c r="K763" s="24" t="e">
        <f t="shared" ca="1" si="57"/>
        <v>#NAME?</v>
      </c>
      <c r="L763" s="24" t="e">
        <f t="shared" ca="1" si="58"/>
        <v>#NAME?</v>
      </c>
      <c r="M763" s="24" t="e">
        <f t="shared" ca="1" si="59"/>
        <v>#NAME?</v>
      </c>
    </row>
    <row r="764" spans="2:13" x14ac:dyDescent="0.25">
      <c r="B764" s="24">
        <f t="shared" ca="1" si="55"/>
        <v>0.7116675729900781</v>
      </c>
      <c r="C764" s="25">
        <f t="shared" ca="1" si="56"/>
        <v>55.582629305380237</v>
      </c>
      <c r="H764" s="24">
        <v>762</v>
      </c>
      <c r="I764" s="24" t="e">
        <f ca="1"/>
        <v>#NAME?</v>
      </c>
      <c r="J764" s="24" t="e" cm="1">
        <f t="array" aca="1" ref="J764" ca="1">INDIRECT(ADDRESS(($F$2+1-H764)+2,9))</f>
        <v>#NAME?</v>
      </c>
      <c r="K764" s="24" t="e">
        <f t="shared" ca="1" si="57"/>
        <v>#NAME?</v>
      </c>
      <c r="L764" s="24" t="e">
        <f t="shared" ca="1" si="58"/>
        <v>#NAME?</v>
      </c>
      <c r="M764" s="24" t="e">
        <f t="shared" ca="1" si="59"/>
        <v>#NAME?</v>
      </c>
    </row>
    <row r="765" spans="2:13" x14ac:dyDescent="0.25">
      <c r="B765" s="24">
        <f t="shared" ca="1" si="55"/>
        <v>5.9568003837269679E-2</v>
      </c>
      <c r="C765" s="25">
        <f t="shared" ca="1" si="56"/>
        <v>34.415896625881615</v>
      </c>
      <c r="H765" s="24">
        <v>763</v>
      </c>
      <c r="I765" s="24" t="e">
        <f ca="1"/>
        <v>#NAME?</v>
      </c>
      <c r="J765" s="24" t="e" cm="1">
        <f t="array" aca="1" ref="J765" ca="1">INDIRECT(ADDRESS(($F$2+1-H765)+2,9))</f>
        <v>#NAME?</v>
      </c>
      <c r="K765" s="24" t="e">
        <f t="shared" ca="1" si="57"/>
        <v>#NAME?</v>
      </c>
      <c r="L765" s="24" t="e">
        <f t="shared" ca="1" si="58"/>
        <v>#NAME?</v>
      </c>
      <c r="M765" s="24" t="e">
        <f t="shared" ca="1" si="59"/>
        <v>#NAME?</v>
      </c>
    </row>
    <row r="766" spans="2:13" x14ac:dyDescent="0.25">
      <c r="B766" s="24">
        <f t="shared" ca="1" si="55"/>
        <v>0.98708026016446004</v>
      </c>
      <c r="C766" s="25">
        <f t="shared" ca="1" si="56"/>
        <v>72.286157879920779</v>
      </c>
      <c r="H766" s="24">
        <v>764</v>
      </c>
      <c r="I766" s="24" t="e">
        <f ca="1"/>
        <v>#NAME?</v>
      </c>
      <c r="J766" s="24" t="e" cm="1">
        <f t="array" aca="1" ref="J766" ca="1">INDIRECT(ADDRESS(($F$2+1-H766)+2,9))</f>
        <v>#NAME?</v>
      </c>
      <c r="K766" s="24" t="e">
        <f t="shared" ca="1" si="57"/>
        <v>#NAME?</v>
      </c>
      <c r="L766" s="24" t="e">
        <f t="shared" ca="1" si="58"/>
        <v>#NAME?</v>
      </c>
      <c r="M766" s="24" t="e">
        <f t="shared" ca="1" si="59"/>
        <v>#NAME?</v>
      </c>
    </row>
    <row r="767" spans="2:13" x14ac:dyDescent="0.25">
      <c r="B767" s="24">
        <f t="shared" ca="1" si="55"/>
        <v>0.12030500012123457</v>
      </c>
      <c r="C767" s="25">
        <f t="shared" ca="1" si="56"/>
        <v>38.265365363939203</v>
      </c>
      <c r="H767" s="24">
        <v>765</v>
      </c>
      <c r="I767" s="24" t="e">
        <f ca="1"/>
        <v>#NAME?</v>
      </c>
      <c r="J767" s="24" t="e" cm="1">
        <f t="array" aca="1" ref="J767" ca="1">INDIRECT(ADDRESS(($F$2+1-H767)+2,9))</f>
        <v>#NAME?</v>
      </c>
      <c r="K767" s="24" t="e">
        <f t="shared" ca="1" si="57"/>
        <v>#NAME?</v>
      </c>
      <c r="L767" s="24" t="e">
        <f t="shared" ca="1" si="58"/>
        <v>#NAME?</v>
      </c>
      <c r="M767" s="24" t="e">
        <f t="shared" ca="1" si="59"/>
        <v>#NAME?</v>
      </c>
    </row>
    <row r="768" spans="2:13" x14ac:dyDescent="0.25">
      <c r="B768" s="24">
        <f t="shared" ca="1" si="55"/>
        <v>0.47847755832724537</v>
      </c>
      <c r="C768" s="25">
        <f t="shared" ca="1" si="56"/>
        <v>49.460250431084596</v>
      </c>
      <c r="H768" s="24">
        <v>766</v>
      </c>
      <c r="I768" s="24" t="e">
        <f ca="1"/>
        <v>#NAME?</v>
      </c>
      <c r="J768" s="24" t="e" cm="1">
        <f t="array" aca="1" ref="J768" ca="1">INDIRECT(ADDRESS(($F$2+1-H768)+2,9))</f>
        <v>#NAME?</v>
      </c>
      <c r="K768" s="24" t="e">
        <f t="shared" ca="1" si="57"/>
        <v>#NAME?</v>
      </c>
      <c r="L768" s="24" t="e">
        <f t="shared" ca="1" si="58"/>
        <v>#NAME?</v>
      </c>
      <c r="M768" s="24" t="e">
        <f t="shared" ca="1" si="59"/>
        <v>#NAME?</v>
      </c>
    </row>
    <row r="769" spans="2:13" x14ac:dyDescent="0.25">
      <c r="B769" s="24">
        <f t="shared" ca="1" si="55"/>
        <v>0.33839156444799134</v>
      </c>
      <c r="C769" s="25">
        <f t="shared" ca="1" si="56"/>
        <v>45.831431663738215</v>
      </c>
      <c r="H769" s="24">
        <v>767</v>
      </c>
      <c r="I769" s="24" t="e">
        <f ca="1"/>
        <v>#NAME?</v>
      </c>
      <c r="J769" s="24" t="e" cm="1">
        <f t="array" aca="1" ref="J769" ca="1">INDIRECT(ADDRESS(($F$2+1-H769)+2,9))</f>
        <v>#NAME?</v>
      </c>
      <c r="K769" s="24" t="e">
        <f t="shared" ca="1" si="57"/>
        <v>#NAME?</v>
      </c>
      <c r="L769" s="24" t="e">
        <f t="shared" ca="1" si="58"/>
        <v>#NAME?</v>
      </c>
      <c r="M769" s="24" t="e">
        <f t="shared" ca="1" si="59"/>
        <v>#NAME?</v>
      </c>
    </row>
    <row r="770" spans="2:13" x14ac:dyDescent="0.25">
      <c r="B770" s="24">
        <f t="shared" ca="1" si="55"/>
        <v>0.97341992315872095</v>
      </c>
      <c r="C770" s="25">
        <f t="shared" ca="1" si="56"/>
        <v>69.33617665167651</v>
      </c>
      <c r="H770" s="24">
        <v>768</v>
      </c>
      <c r="I770" s="24" t="e">
        <f ca="1"/>
        <v>#NAME?</v>
      </c>
      <c r="J770" s="24" t="e" cm="1">
        <f t="array" aca="1" ref="J770" ca="1">INDIRECT(ADDRESS(($F$2+1-H770)+2,9))</f>
        <v>#NAME?</v>
      </c>
      <c r="K770" s="24" t="e">
        <f t="shared" ca="1" si="57"/>
        <v>#NAME?</v>
      </c>
      <c r="L770" s="24" t="e">
        <f t="shared" ca="1" si="58"/>
        <v>#NAME?</v>
      </c>
      <c r="M770" s="24" t="e">
        <f t="shared" ca="1" si="59"/>
        <v>#NAME?</v>
      </c>
    </row>
    <row r="771" spans="2:13" x14ac:dyDescent="0.25">
      <c r="B771" s="24">
        <f t="shared" ca="1" si="55"/>
        <v>0.1345613569066102</v>
      </c>
      <c r="C771" s="25">
        <f t="shared" ca="1" si="56"/>
        <v>38.949148943652347</v>
      </c>
      <c r="H771" s="24">
        <v>769</v>
      </c>
      <c r="I771" s="24" t="e">
        <f ca="1"/>
        <v>#NAME?</v>
      </c>
      <c r="J771" s="24" t="e" cm="1">
        <f t="array" aca="1" ref="J771" ca="1">INDIRECT(ADDRESS(($F$2+1-H771)+2,9))</f>
        <v>#NAME?</v>
      </c>
      <c r="K771" s="24" t="e">
        <f t="shared" ca="1" si="57"/>
        <v>#NAME?</v>
      </c>
      <c r="L771" s="24" t="e">
        <f t="shared" ca="1" si="58"/>
        <v>#NAME?</v>
      </c>
      <c r="M771" s="24" t="e">
        <f t="shared" ca="1" si="59"/>
        <v>#NAME?</v>
      </c>
    </row>
    <row r="772" spans="2:13" x14ac:dyDescent="0.25">
      <c r="B772" s="24">
        <f t="shared" ref="B772:B835" ca="1" si="60">RAND()</f>
        <v>6.4481386471303304E-2</v>
      </c>
      <c r="C772" s="25">
        <f t="shared" ref="C772:C835" ca="1" si="61">_xlfn.NORM.INV(B772,50,10)</f>
        <v>34.817951805504443</v>
      </c>
      <c r="H772" s="24">
        <v>770</v>
      </c>
      <c r="I772" s="24" t="e">
        <f ca="1"/>
        <v>#NAME?</v>
      </c>
      <c r="J772" s="24" t="e" cm="1">
        <f t="array" aca="1" ref="J772" ca="1">INDIRECT(ADDRESS(($F$2+1-H772)+2,9))</f>
        <v>#NAME?</v>
      </c>
      <c r="K772" s="24" t="e">
        <f t="shared" ref="K772:K835" ca="1" si="62">_xlfn.NORM.DIST(I772,$F$5,$F$6,TRUE)</f>
        <v>#NAME?</v>
      </c>
      <c r="L772" s="24" t="e">
        <f t="shared" ref="L772:L835" ca="1" si="63">_xlfn.NORM.DIST(J772,$F$5,$F$6,TRUE)</f>
        <v>#NAME?</v>
      </c>
      <c r="M772" s="24" t="e">
        <f t="shared" ca="1" si="59"/>
        <v>#NAME?</v>
      </c>
    </row>
    <row r="773" spans="2:13" x14ac:dyDescent="0.25">
      <c r="B773" s="24">
        <f t="shared" ca="1" si="60"/>
        <v>0.37563323720256248</v>
      </c>
      <c r="C773" s="25">
        <f t="shared" ca="1" si="61"/>
        <v>46.830301429523686</v>
      </c>
      <c r="H773" s="24">
        <v>771</v>
      </c>
      <c r="I773" s="24" t="e">
        <f ca="1"/>
        <v>#NAME?</v>
      </c>
      <c r="J773" s="24" t="e" cm="1">
        <f t="array" aca="1" ref="J773" ca="1">INDIRECT(ADDRESS(($F$2+1-H773)+2,9))</f>
        <v>#NAME?</v>
      </c>
      <c r="K773" s="24" t="e">
        <f t="shared" ca="1" si="62"/>
        <v>#NAME?</v>
      </c>
      <c r="L773" s="24" t="e">
        <f t="shared" ca="1" si="63"/>
        <v>#NAME?</v>
      </c>
      <c r="M773" s="24" t="e">
        <f t="shared" ref="M773:M836" ca="1" si="64">((2*H773-1)/$F$2)*(LN(K773)+LN(1-L773))</f>
        <v>#NAME?</v>
      </c>
    </row>
    <row r="774" spans="2:13" x14ac:dyDescent="0.25">
      <c r="B774" s="24">
        <f t="shared" ca="1" si="60"/>
        <v>0.18474552592676008</v>
      </c>
      <c r="C774" s="25">
        <f t="shared" ca="1" si="61"/>
        <v>41.025728900235542</v>
      </c>
      <c r="H774" s="24">
        <v>772</v>
      </c>
      <c r="I774" s="24" t="e">
        <f ca="1"/>
        <v>#NAME?</v>
      </c>
      <c r="J774" s="24" t="e" cm="1">
        <f t="array" aca="1" ref="J774" ca="1">INDIRECT(ADDRESS(($F$2+1-H774)+2,9))</f>
        <v>#NAME?</v>
      </c>
      <c r="K774" s="24" t="e">
        <f t="shared" ca="1" si="62"/>
        <v>#NAME?</v>
      </c>
      <c r="L774" s="24" t="e">
        <f t="shared" ca="1" si="63"/>
        <v>#NAME?</v>
      </c>
      <c r="M774" s="24" t="e">
        <f t="shared" ca="1" si="64"/>
        <v>#NAME?</v>
      </c>
    </row>
    <row r="775" spans="2:13" x14ac:dyDescent="0.25">
      <c r="B775" s="24">
        <f t="shared" ca="1" si="60"/>
        <v>0.26039285129167367</v>
      </c>
      <c r="C775" s="25">
        <f t="shared" ca="1" si="61"/>
        <v>43.578652620793548</v>
      </c>
      <c r="H775" s="24">
        <v>773</v>
      </c>
      <c r="I775" s="24" t="e">
        <f ca="1"/>
        <v>#NAME?</v>
      </c>
      <c r="J775" s="24" t="e" cm="1">
        <f t="array" aca="1" ref="J775" ca="1">INDIRECT(ADDRESS(($F$2+1-H775)+2,9))</f>
        <v>#NAME?</v>
      </c>
      <c r="K775" s="24" t="e">
        <f t="shared" ca="1" si="62"/>
        <v>#NAME?</v>
      </c>
      <c r="L775" s="24" t="e">
        <f t="shared" ca="1" si="63"/>
        <v>#NAME?</v>
      </c>
      <c r="M775" s="24" t="e">
        <f t="shared" ca="1" si="64"/>
        <v>#NAME?</v>
      </c>
    </row>
    <row r="776" spans="2:13" x14ac:dyDescent="0.25">
      <c r="B776" s="24">
        <f t="shared" ca="1" si="60"/>
        <v>0.26541181551874071</v>
      </c>
      <c r="C776" s="25">
        <f t="shared" ca="1" si="61"/>
        <v>43.732507746335628</v>
      </c>
      <c r="H776" s="24">
        <v>774</v>
      </c>
      <c r="I776" s="24" t="e">
        <f ca="1"/>
        <v>#NAME?</v>
      </c>
      <c r="J776" s="24" t="e" cm="1">
        <f t="array" aca="1" ref="J776" ca="1">INDIRECT(ADDRESS(($F$2+1-H776)+2,9))</f>
        <v>#NAME?</v>
      </c>
      <c r="K776" s="24" t="e">
        <f t="shared" ca="1" si="62"/>
        <v>#NAME?</v>
      </c>
      <c r="L776" s="24" t="e">
        <f t="shared" ca="1" si="63"/>
        <v>#NAME?</v>
      </c>
      <c r="M776" s="24" t="e">
        <f t="shared" ca="1" si="64"/>
        <v>#NAME?</v>
      </c>
    </row>
    <row r="777" spans="2:13" x14ac:dyDescent="0.25">
      <c r="B777" s="24">
        <f t="shared" ca="1" si="60"/>
        <v>0.66572041675273441</v>
      </c>
      <c r="C777" s="25">
        <f t="shared" ca="1" si="61"/>
        <v>54.281263047559889</v>
      </c>
      <c r="H777" s="24">
        <v>775</v>
      </c>
      <c r="I777" s="24" t="e">
        <f ca="1"/>
        <v>#NAME?</v>
      </c>
      <c r="J777" s="24" t="e" cm="1">
        <f t="array" aca="1" ref="J777" ca="1">INDIRECT(ADDRESS(($F$2+1-H777)+2,9))</f>
        <v>#NAME?</v>
      </c>
      <c r="K777" s="24" t="e">
        <f t="shared" ca="1" si="62"/>
        <v>#NAME?</v>
      </c>
      <c r="L777" s="24" t="e">
        <f t="shared" ca="1" si="63"/>
        <v>#NAME?</v>
      </c>
      <c r="M777" s="24" t="e">
        <f t="shared" ca="1" si="64"/>
        <v>#NAME?</v>
      </c>
    </row>
    <row r="778" spans="2:13" x14ac:dyDescent="0.25">
      <c r="B778" s="24">
        <f t="shared" ca="1" si="60"/>
        <v>0.94210556068229534</v>
      </c>
      <c r="C778" s="25">
        <f t="shared" ca="1" si="61"/>
        <v>65.726975015984635</v>
      </c>
      <c r="H778" s="24">
        <v>776</v>
      </c>
      <c r="I778" s="24" t="e">
        <f ca="1"/>
        <v>#NAME?</v>
      </c>
      <c r="J778" s="24" t="e" cm="1">
        <f t="array" aca="1" ref="J778" ca="1">INDIRECT(ADDRESS(($F$2+1-H778)+2,9))</f>
        <v>#NAME?</v>
      </c>
      <c r="K778" s="24" t="e">
        <f t="shared" ca="1" si="62"/>
        <v>#NAME?</v>
      </c>
      <c r="L778" s="24" t="e">
        <f t="shared" ca="1" si="63"/>
        <v>#NAME?</v>
      </c>
      <c r="M778" s="24" t="e">
        <f t="shared" ca="1" si="64"/>
        <v>#NAME?</v>
      </c>
    </row>
    <row r="779" spans="2:13" x14ac:dyDescent="0.25">
      <c r="B779" s="24">
        <f t="shared" ca="1" si="60"/>
        <v>0.79003604888930234</v>
      </c>
      <c r="C779" s="25">
        <f t="shared" ca="1" si="61"/>
        <v>58.065463356624448</v>
      </c>
      <c r="H779" s="24">
        <v>777</v>
      </c>
      <c r="I779" s="24" t="e">
        <f ca="1"/>
        <v>#NAME?</v>
      </c>
      <c r="J779" s="24" t="e" cm="1">
        <f t="array" aca="1" ref="J779" ca="1">INDIRECT(ADDRESS(($F$2+1-H779)+2,9))</f>
        <v>#NAME?</v>
      </c>
      <c r="K779" s="24" t="e">
        <f t="shared" ca="1" si="62"/>
        <v>#NAME?</v>
      </c>
      <c r="L779" s="24" t="e">
        <f t="shared" ca="1" si="63"/>
        <v>#NAME?</v>
      </c>
      <c r="M779" s="24" t="e">
        <f t="shared" ca="1" si="64"/>
        <v>#NAME?</v>
      </c>
    </row>
    <row r="780" spans="2:13" x14ac:dyDescent="0.25">
      <c r="B780" s="24">
        <f t="shared" ca="1" si="60"/>
        <v>0.86066851007370859</v>
      </c>
      <c r="C780" s="25">
        <f t="shared" ca="1" si="61"/>
        <v>60.833277328788242</v>
      </c>
      <c r="H780" s="24">
        <v>778</v>
      </c>
      <c r="I780" s="24" t="e">
        <f ca="1"/>
        <v>#NAME?</v>
      </c>
      <c r="J780" s="24" t="e" cm="1">
        <f t="array" aca="1" ref="J780" ca="1">INDIRECT(ADDRESS(($F$2+1-H780)+2,9))</f>
        <v>#NAME?</v>
      </c>
      <c r="K780" s="24" t="e">
        <f t="shared" ca="1" si="62"/>
        <v>#NAME?</v>
      </c>
      <c r="L780" s="24" t="e">
        <f t="shared" ca="1" si="63"/>
        <v>#NAME?</v>
      </c>
      <c r="M780" s="24" t="e">
        <f t="shared" ca="1" si="64"/>
        <v>#NAME?</v>
      </c>
    </row>
    <row r="781" spans="2:13" x14ac:dyDescent="0.25">
      <c r="B781" s="24">
        <f t="shared" ca="1" si="60"/>
        <v>0.15540578440216968</v>
      </c>
      <c r="C781" s="25">
        <f t="shared" ca="1" si="61"/>
        <v>39.864794150607622</v>
      </c>
      <c r="H781" s="24">
        <v>779</v>
      </c>
      <c r="I781" s="24" t="e">
        <f ca="1"/>
        <v>#NAME?</v>
      </c>
      <c r="J781" s="24" t="e" cm="1">
        <f t="array" aca="1" ref="J781" ca="1">INDIRECT(ADDRESS(($F$2+1-H781)+2,9))</f>
        <v>#NAME?</v>
      </c>
      <c r="K781" s="24" t="e">
        <f t="shared" ca="1" si="62"/>
        <v>#NAME?</v>
      </c>
      <c r="L781" s="24" t="e">
        <f t="shared" ca="1" si="63"/>
        <v>#NAME?</v>
      </c>
      <c r="M781" s="24" t="e">
        <f t="shared" ca="1" si="64"/>
        <v>#NAME?</v>
      </c>
    </row>
    <row r="782" spans="2:13" x14ac:dyDescent="0.25">
      <c r="B782" s="24">
        <f t="shared" ca="1" si="60"/>
        <v>0.76319009664974224</v>
      </c>
      <c r="C782" s="25">
        <f t="shared" ca="1" si="61"/>
        <v>57.166018434448802</v>
      </c>
      <c r="H782" s="24">
        <v>780</v>
      </c>
      <c r="I782" s="24" t="e">
        <f ca="1"/>
        <v>#NAME?</v>
      </c>
      <c r="J782" s="24" t="e" cm="1">
        <f t="array" aca="1" ref="J782" ca="1">INDIRECT(ADDRESS(($F$2+1-H782)+2,9))</f>
        <v>#NAME?</v>
      </c>
      <c r="K782" s="24" t="e">
        <f t="shared" ca="1" si="62"/>
        <v>#NAME?</v>
      </c>
      <c r="L782" s="24" t="e">
        <f t="shared" ca="1" si="63"/>
        <v>#NAME?</v>
      </c>
      <c r="M782" s="24" t="e">
        <f t="shared" ca="1" si="64"/>
        <v>#NAME?</v>
      </c>
    </row>
    <row r="783" spans="2:13" x14ac:dyDescent="0.25">
      <c r="B783" s="24">
        <f t="shared" ca="1" si="60"/>
        <v>0.52574793696984989</v>
      </c>
      <c r="C783" s="25">
        <f t="shared" ca="1" si="61"/>
        <v>50.645853792643855</v>
      </c>
      <c r="H783" s="24">
        <v>781</v>
      </c>
      <c r="I783" s="24" t="e">
        <f ca="1"/>
        <v>#NAME?</v>
      </c>
      <c r="J783" s="24" t="e" cm="1">
        <f t="array" aca="1" ref="J783" ca="1">INDIRECT(ADDRESS(($F$2+1-H783)+2,9))</f>
        <v>#NAME?</v>
      </c>
      <c r="K783" s="24" t="e">
        <f t="shared" ca="1" si="62"/>
        <v>#NAME?</v>
      </c>
      <c r="L783" s="24" t="e">
        <f t="shared" ca="1" si="63"/>
        <v>#NAME?</v>
      </c>
      <c r="M783" s="24" t="e">
        <f t="shared" ca="1" si="64"/>
        <v>#NAME?</v>
      </c>
    </row>
    <row r="784" spans="2:13" x14ac:dyDescent="0.25">
      <c r="B784" s="24">
        <f t="shared" ca="1" si="60"/>
        <v>0.7899797827028171</v>
      </c>
      <c r="C784" s="25">
        <f t="shared" ca="1" si="61"/>
        <v>58.063510990812546</v>
      </c>
      <c r="H784" s="24">
        <v>782</v>
      </c>
      <c r="I784" s="24" t="e">
        <f ca="1"/>
        <v>#NAME?</v>
      </c>
      <c r="J784" s="24" t="e" cm="1">
        <f t="array" aca="1" ref="J784" ca="1">INDIRECT(ADDRESS(($F$2+1-H784)+2,9))</f>
        <v>#NAME?</v>
      </c>
      <c r="K784" s="24" t="e">
        <f t="shared" ca="1" si="62"/>
        <v>#NAME?</v>
      </c>
      <c r="L784" s="24" t="e">
        <f t="shared" ca="1" si="63"/>
        <v>#NAME?</v>
      </c>
      <c r="M784" s="24" t="e">
        <f t="shared" ca="1" si="64"/>
        <v>#NAME?</v>
      </c>
    </row>
    <row r="785" spans="2:13" x14ac:dyDescent="0.25">
      <c r="B785" s="24">
        <f t="shared" ca="1" si="60"/>
        <v>0.55596855286281144</v>
      </c>
      <c r="C785" s="25">
        <f t="shared" ca="1" si="61"/>
        <v>51.407557589269167</v>
      </c>
      <c r="H785" s="24">
        <v>783</v>
      </c>
      <c r="I785" s="24" t="e">
        <f ca="1"/>
        <v>#NAME?</v>
      </c>
      <c r="J785" s="24" t="e" cm="1">
        <f t="array" aca="1" ref="J785" ca="1">INDIRECT(ADDRESS(($F$2+1-H785)+2,9))</f>
        <v>#NAME?</v>
      </c>
      <c r="K785" s="24" t="e">
        <f t="shared" ca="1" si="62"/>
        <v>#NAME?</v>
      </c>
      <c r="L785" s="24" t="e">
        <f t="shared" ca="1" si="63"/>
        <v>#NAME?</v>
      </c>
      <c r="M785" s="24" t="e">
        <f t="shared" ca="1" si="64"/>
        <v>#NAME?</v>
      </c>
    </row>
    <row r="786" spans="2:13" x14ac:dyDescent="0.25">
      <c r="B786" s="24">
        <f t="shared" ca="1" si="60"/>
        <v>0.37248732133136009</v>
      </c>
      <c r="C786" s="25">
        <f t="shared" ca="1" si="61"/>
        <v>46.747272365693362</v>
      </c>
      <c r="H786" s="24">
        <v>784</v>
      </c>
      <c r="I786" s="24" t="e">
        <f ca="1"/>
        <v>#NAME?</v>
      </c>
      <c r="J786" s="24" t="e" cm="1">
        <f t="array" aca="1" ref="J786" ca="1">INDIRECT(ADDRESS(($F$2+1-H786)+2,9))</f>
        <v>#NAME?</v>
      </c>
      <c r="K786" s="24" t="e">
        <f t="shared" ca="1" si="62"/>
        <v>#NAME?</v>
      </c>
      <c r="L786" s="24" t="e">
        <f t="shared" ca="1" si="63"/>
        <v>#NAME?</v>
      </c>
      <c r="M786" s="24" t="e">
        <f t="shared" ca="1" si="64"/>
        <v>#NAME?</v>
      </c>
    </row>
    <row r="787" spans="2:13" x14ac:dyDescent="0.25">
      <c r="B787" s="24">
        <f t="shared" ca="1" si="60"/>
        <v>7.9428235260914803E-2</v>
      </c>
      <c r="C787" s="25">
        <f t="shared" ca="1" si="61"/>
        <v>35.910720384700078</v>
      </c>
      <c r="H787" s="24">
        <v>785</v>
      </c>
      <c r="I787" s="24" t="e">
        <f ca="1"/>
        <v>#NAME?</v>
      </c>
      <c r="J787" s="24" t="e" cm="1">
        <f t="array" aca="1" ref="J787" ca="1">INDIRECT(ADDRESS(($F$2+1-H787)+2,9))</f>
        <v>#NAME?</v>
      </c>
      <c r="K787" s="24" t="e">
        <f t="shared" ca="1" si="62"/>
        <v>#NAME?</v>
      </c>
      <c r="L787" s="24" t="e">
        <f t="shared" ca="1" si="63"/>
        <v>#NAME?</v>
      </c>
      <c r="M787" s="24" t="e">
        <f t="shared" ca="1" si="64"/>
        <v>#NAME?</v>
      </c>
    </row>
    <row r="788" spans="2:13" x14ac:dyDescent="0.25">
      <c r="B788" s="24">
        <f t="shared" ca="1" si="60"/>
        <v>0.89519358313595854</v>
      </c>
      <c r="C788" s="25">
        <f t="shared" ca="1" si="61"/>
        <v>62.546307542994114</v>
      </c>
      <c r="H788" s="24">
        <v>786</v>
      </c>
      <c r="I788" s="24" t="e">
        <f ca="1"/>
        <v>#NAME?</v>
      </c>
      <c r="J788" s="24" t="e" cm="1">
        <f t="array" aca="1" ref="J788" ca="1">INDIRECT(ADDRESS(($F$2+1-H788)+2,9))</f>
        <v>#NAME?</v>
      </c>
      <c r="K788" s="24" t="e">
        <f t="shared" ca="1" si="62"/>
        <v>#NAME?</v>
      </c>
      <c r="L788" s="24" t="e">
        <f t="shared" ca="1" si="63"/>
        <v>#NAME?</v>
      </c>
      <c r="M788" s="24" t="e">
        <f t="shared" ca="1" si="64"/>
        <v>#NAME?</v>
      </c>
    </row>
    <row r="789" spans="2:13" x14ac:dyDescent="0.25">
      <c r="B789" s="24">
        <f t="shared" ca="1" si="60"/>
        <v>0.15011327930776996</v>
      </c>
      <c r="C789" s="25">
        <f t="shared" ca="1" si="61"/>
        <v>39.640523344551767</v>
      </c>
      <c r="H789" s="24">
        <v>787</v>
      </c>
      <c r="I789" s="24" t="e">
        <f ca="1"/>
        <v>#NAME?</v>
      </c>
      <c r="J789" s="24" t="e" cm="1">
        <f t="array" aca="1" ref="J789" ca="1">INDIRECT(ADDRESS(($F$2+1-H789)+2,9))</f>
        <v>#NAME?</v>
      </c>
      <c r="K789" s="24" t="e">
        <f t="shared" ca="1" si="62"/>
        <v>#NAME?</v>
      </c>
      <c r="L789" s="24" t="e">
        <f t="shared" ca="1" si="63"/>
        <v>#NAME?</v>
      </c>
      <c r="M789" s="24" t="e">
        <f t="shared" ca="1" si="64"/>
        <v>#NAME?</v>
      </c>
    </row>
    <row r="790" spans="2:13" x14ac:dyDescent="0.25">
      <c r="B790" s="24">
        <f t="shared" ca="1" si="60"/>
        <v>0.52775591771831543</v>
      </c>
      <c r="C790" s="25">
        <f t="shared" ca="1" si="61"/>
        <v>50.696299921767356</v>
      </c>
      <c r="H790" s="24">
        <v>788</v>
      </c>
      <c r="I790" s="24" t="e">
        <f ca="1"/>
        <v>#NAME?</v>
      </c>
      <c r="J790" s="24" t="e" cm="1">
        <f t="array" aca="1" ref="J790" ca="1">INDIRECT(ADDRESS(($F$2+1-H790)+2,9))</f>
        <v>#NAME?</v>
      </c>
      <c r="K790" s="24" t="e">
        <f t="shared" ca="1" si="62"/>
        <v>#NAME?</v>
      </c>
      <c r="L790" s="24" t="e">
        <f t="shared" ca="1" si="63"/>
        <v>#NAME?</v>
      </c>
      <c r="M790" s="24" t="e">
        <f t="shared" ca="1" si="64"/>
        <v>#NAME?</v>
      </c>
    </row>
    <row r="791" spans="2:13" x14ac:dyDescent="0.25">
      <c r="B791" s="24">
        <f t="shared" ca="1" si="60"/>
        <v>0.33406076929424633</v>
      </c>
      <c r="C791" s="25">
        <f t="shared" ca="1" si="61"/>
        <v>45.712724907144811</v>
      </c>
      <c r="H791" s="24">
        <v>789</v>
      </c>
      <c r="I791" s="24" t="e">
        <f ca="1"/>
        <v>#NAME?</v>
      </c>
      <c r="J791" s="24" t="e" cm="1">
        <f t="array" aca="1" ref="J791" ca="1">INDIRECT(ADDRESS(($F$2+1-H791)+2,9))</f>
        <v>#NAME?</v>
      </c>
      <c r="K791" s="24" t="e">
        <f t="shared" ca="1" si="62"/>
        <v>#NAME?</v>
      </c>
      <c r="L791" s="24" t="e">
        <f t="shared" ca="1" si="63"/>
        <v>#NAME?</v>
      </c>
      <c r="M791" s="24" t="e">
        <f t="shared" ca="1" si="64"/>
        <v>#NAME?</v>
      </c>
    </row>
    <row r="792" spans="2:13" x14ac:dyDescent="0.25">
      <c r="B792" s="24">
        <f t="shared" ca="1" si="60"/>
        <v>0.85314415351360151</v>
      </c>
      <c r="C792" s="25">
        <f t="shared" ca="1" si="61"/>
        <v>60.500139632988407</v>
      </c>
      <c r="H792" s="24">
        <v>790</v>
      </c>
      <c r="I792" s="24" t="e">
        <f ca="1"/>
        <v>#NAME?</v>
      </c>
      <c r="J792" s="24" t="e" cm="1">
        <f t="array" aca="1" ref="J792" ca="1">INDIRECT(ADDRESS(($F$2+1-H792)+2,9))</f>
        <v>#NAME?</v>
      </c>
      <c r="K792" s="24" t="e">
        <f t="shared" ca="1" si="62"/>
        <v>#NAME?</v>
      </c>
      <c r="L792" s="24" t="e">
        <f t="shared" ca="1" si="63"/>
        <v>#NAME?</v>
      </c>
      <c r="M792" s="24" t="e">
        <f t="shared" ca="1" si="64"/>
        <v>#NAME?</v>
      </c>
    </row>
    <row r="793" spans="2:13" x14ac:dyDescent="0.25">
      <c r="B793" s="24">
        <f t="shared" ca="1" si="60"/>
        <v>0.8311267677598384</v>
      </c>
      <c r="C793" s="25">
        <f t="shared" ca="1" si="61"/>
        <v>59.586274389379135</v>
      </c>
      <c r="H793" s="24">
        <v>791</v>
      </c>
      <c r="I793" s="24" t="e">
        <f ca="1"/>
        <v>#NAME?</v>
      </c>
      <c r="J793" s="24" t="e" cm="1">
        <f t="array" aca="1" ref="J793" ca="1">INDIRECT(ADDRESS(($F$2+1-H793)+2,9))</f>
        <v>#NAME?</v>
      </c>
      <c r="K793" s="24" t="e">
        <f t="shared" ca="1" si="62"/>
        <v>#NAME?</v>
      </c>
      <c r="L793" s="24" t="e">
        <f t="shared" ca="1" si="63"/>
        <v>#NAME?</v>
      </c>
      <c r="M793" s="24" t="e">
        <f t="shared" ca="1" si="64"/>
        <v>#NAME?</v>
      </c>
    </row>
    <row r="794" spans="2:13" x14ac:dyDescent="0.25">
      <c r="B794" s="24">
        <f t="shared" ca="1" si="60"/>
        <v>0.2375916651452934</v>
      </c>
      <c r="C794" s="25">
        <f t="shared" ca="1" si="61"/>
        <v>42.859290858263584</v>
      </c>
      <c r="H794" s="24">
        <v>792</v>
      </c>
      <c r="I794" s="24" t="e">
        <f ca="1"/>
        <v>#NAME?</v>
      </c>
      <c r="J794" s="24" t="e" cm="1">
        <f t="array" aca="1" ref="J794" ca="1">INDIRECT(ADDRESS(($F$2+1-H794)+2,9))</f>
        <v>#NAME?</v>
      </c>
      <c r="K794" s="24" t="e">
        <f t="shared" ca="1" si="62"/>
        <v>#NAME?</v>
      </c>
      <c r="L794" s="24" t="e">
        <f t="shared" ca="1" si="63"/>
        <v>#NAME?</v>
      </c>
      <c r="M794" s="24" t="e">
        <f t="shared" ca="1" si="64"/>
        <v>#NAME?</v>
      </c>
    </row>
    <row r="795" spans="2:13" x14ac:dyDescent="0.25">
      <c r="B795" s="24">
        <f t="shared" ca="1" si="60"/>
        <v>0.59418486738351184</v>
      </c>
      <c r="C795" s="25">
        <f t="shared" ca="1" si="61"/>
        <v>52.38323410743098</v>
      </c>
      <c r="H795" s="24">
        <v>793</v>
      </c>
      <c r="I795" s="24" t="e">
        <f ca="1"/>
        <v>#NAME?</v>
      </c>
      <c r="J795" s="24" t="e" cm="1">
        <f t="array" aca="1" ref="J795" ca="1">INDIRECT(ADDRESS(($F$2+1-H795)+2,9))</f>
        <v>#NAME?</v>
      </c>
      <c r="K795" s="24" t="e">
        <f t="shared" ca="1" si="62"/>
        <v>#NAME?</v>
      </c>
      <c r="L795" s="24" t="e">
        <f t="shared" ca="1" si="63"/>
        <v>#NAME?</v>
      </c>
      <c r="M795" s="24" t="e">
        <f t="shared" ca="1" si="64"/>
        <v>#NAME?</v>
      </c>
    </row>
    <row r="796" spans="2:13" x14ac:dyDescent="0.25">
      <c r="B796" s="24">
        <f t="shared" ca="1" si="60"/>
        <v>0.5502835303050968</v>
      </c>
      <c r="C796" s="25">
        <f t="shared" ca="1" si="61"/>
        <v>51.263777177404975</v>
      </c>
      <c r="H796" s="24">
        <v>794</v>
      </c>
      <c r="I796" s="24" t="e">
        <f ca="1"/>
        <v>#NAME?</v>
      </c>
      <c r="J796" s="24" t="e" cm="1">
        <f t="array" aca="1" ref="J796" ca="1">INDIRECT(ADDRESS(($F$2+1-H796)+2,9))</f>
        <v>#NAME?</v>
      </c>
      <c r="K796" s="24" t="e">
        <f t="shared" ca="1" si="62"/>
        <v>#NAME?</v>
      </c>
      <c r="L796" s="24" t="e">
        <f t="shared" ca="1" si="63"/>
        <v>#NAME?</v>
      </c>
      <c r="M796" s="24" t="e">
        <f t="shared" ca="1" si="64"/>
        <v>#NAME?</v>
      </c>
    </row>
    <row r="797" spans="2:13" x14ac:dyDescent="0.25">
      <c r="B797" s="24">
        <f t="shared" ca="1" si="60"/>
        <v>0.64855678461826882</v>
      </c>
      <c r="C797" s="25">
        <f t="shared" ca="1" si="61"/>
        <v>53.814269982810572</v>
      </c>
      <c r="H797" s="24">
        <v>795</v>
      </c>
      <c r="I797" s="24" t="e">
        <f ca="1"/>
        <v>#NAME?</v>
      </c>
      <c r="J797" s="24" t="e" cm="1">
        <f t="array" aca="1" ref="J797" ca="1">INDIRECT(ADDRESS(($F$2+1-H797)+2,9))</f>
        <v>#NAME?</v>
      </c>
      <c r="K797" s="24" t="e">
        <f t="shared" ca="1" si="62"/>
        <v>#NAME?</v>
      </c>
      <c r="L797" s="24" t="e">
        <f t="shared" ca="1" si="63"/>
        <v>#NAME?</v>
      </c>
      <c r="M797" s="24" t="e">
        <f t="shared" ca="1" si="64"/>
        <v>#NAME?</v>
      </c>
    </row>
    <row r="798" spans="2:13" x14ac:dyDescent="0.25">
      <c r="B798" s="24">
        <f t="shared" ca="1" si="60"/>
        <v>0.81079639528992165</v>
      </c>
      <c r="C798" s="25">
        <f t="shared" ca="1" si="61"/>
        <v>58.808348586868263</v>
      </c>
      <c r="H798" s="24">
        <v>796</v>
      </c>
      <c r="I798" s="24" t="e">
        <f ca="1"/>
        <v>#NAME?</v>
      </c>
      <c r="J798" s="24" t="e" cm="1">
        <f t="array" aca="1" ref="J798" ca="1">INDIRECT(ADDRESS(($F$2+1-H798)+2,9))</f>
        <v>#NAME?</v>
      </c>
      <c r="K798" s="24" t="e">
        <f t="shared" ca="1" si="62"/>
        <v>#NAME?</v>
      </c>
      <c r="L798" s="24" t="e">
        <f t="shared" ca="1" si="63"/>
        <v>#NAME?</v>
      </c>
      <c r="M798" s="24" t="e">
        <f t="shared" ca="1" si="64"/>
        <v>#NAME?</v>
      </c>
    </row>
    <row r="799" spans="2:13" x14ac:dyDescent="0.25">
      <c r="B799" s="24">
        <f t="shared" ca="1" si="60"/>
        <v>0.58171530111180292</v>
      </c>
      <c r="C799" s="25">
        <f t="shared" ca="1" si="61"/>
        <v>52.062835879321185</v>
      </c>
      <c r="H799" s="24">
        <v>797</v>
      </c>
      <c r="I799" s="24" t="e">
        <f ca="1"/>
        <v>#NAME?</v>
      </c>
      <c r="J799" s="24" t="e" cm="1">
        <f t="array" aca="1" ref="J799" ca="1">INDIRECT(ADDRESS(($F$2+1-H799)+2,9))</f>
        <v>#NAME?</v>
      </c>
      <c r="K799" s="24" t="e">
        <f t="shared" ca="1" si="62"/>
        <v>#NAME?</v>
      </c>
      <c r="L799" s="24" t="e">
        <f t="shared" ca="1" si="63"/>
        <v>#NAME?</v>
      </c>
      <c r="M799" s="24" t="e">
        <f t="shared" ca="1" si="64"/>
        <v>#NAME?</v>
      </c>
    </row>
    <row r="800" spans="2:13" x14ac:dyDescent="0.25">
      <c r="B800" s="24">
        <f t="shared" ca="1" si="60"/>
        <v>0.24759103548947969</v>
      </c>
      <c r="C800" s="25">
        <f t="shared" ca="1" si="61"/>
        <v>43.179100435413226</v>
      </c>
      <c r="H800" s="24">
        <v>798</v>
      </c>
      <c r="I800" s="24" t="e">
        <f ca="1"/>
        <v>#NAME?</v>
      </c>
      <c r="J800" s="24" t="e" cm="1">
        <f t="array" aca="1" ref="J800" ca="1">INDIRECT(ADDRESS(($F$2+1-H800)+2,9))</f>
        <v>#NAME?</v>
      </c>
      <c r="K800" s="24" t="e">
        <f t="shared" ca="1" si="62"/>
        <v>#NAME?</v>
      </c>
      <c r="L800" s="24" t="e">
        <f t="shared" ca="1" si="63"/>
        <v>#NAME?</v>
      </c>
      <c r="M800" s="24" t="e">
        <f t="shared" ca="1" si="64"/>
        <v>#NAME?</v>
      </c>
    </row>
    <row r="801" spans="2:13" x14ac:dyDescent="0.25">
      <c r="B801" s="24">
        <f t="shared" ca="1" si="60"/>
        <v>0.17364139474567131</v>
      </c>
      <c r="C801" s="25">
        <f t="shared" ca="1" si="61"/>
        <v>40.601271583163552</v>
      </c>
      <c r="H801" s="24">
        <v>799</v>
      </c>
      <c r="I801" s="24" t="e">
        <f ca="1"/>
        <v>#NAME?</v>
      </c>
      <c r="J801" s="24" t="e" cm="1">
        <f t="array" aca="1" ref="J801" ca="1">INDIRECT(ADDRESS(($F$2+1-H801)+2,9))</f>
        <v>#NAME?</v>
      </c>
      <c r="K801" s="24" t="e">
        <f t="shared" ca="1" si="62"/>
        <v>#NAME?</v>
      </c>
      <c r="L801" s="24" t="e">
        <f t="shared" ca="1" si="63"/>
        <v>#NAME?</v>
      </c>
      <c r="M801" s="24" t="e">
        <f t="shared" ca="1" si="64"/>
        <v>#NAME?</v>
      </c>
    </row>
    <row r="802" spans="2:13" x14ac:dyDescent="0.25">
      <c r="B802" s="24">
        <f t="shared" ca="1" si="60"/>
        <v>0.34323081093282604</v>
      </c>
      <c r="C802" s="25">
        <f t="shared" ca="1" si="61"/>
        <v>45.963384556339825</v>
      </c>
      <c r="H802" s="24">
        <v>800</v>
      </c>
      <c r="I802" s="24" t="e">
        <f ca="1"/>
        <v>#NAME?</v>
      </c>
      <c r="J802" s="24" t="e" cm="1">
        <f t="array" aca="1" ref="J802" ca="1">INDIRECT(ADDRESS(($F$2+1-H802)+2,9))</f>
        <v>#NAME?</v>
      </c>
      <c r="K802" s="24" t="e">
        <f t="shared" ca="1" si="62"/>
        <v>#NAME?</v>
      </c>
      <c r="L802" s="24" t="e">
        <f t="shared" ca="1" si="63"/>
        <v>#NAME?</v>
      </c>
      <c r="M802" s="24" t="e">
        <f t="shared" ca="1" si="64"/>
        <v>#NAME?</v>
      </c>
    </row>
    <row r="803" spans="2:13" x14ac:dyDescent="0.25">
      <c r="B803" s="24">
        <f t="shared" ca="1" si="60"/>
        <v>0.1309495986182696</v>
      </c>
      <c r="C803" s="25">
        <f t="shared" ca="1" si="61"/>
        <v>38.780864462310277</v>
      </c>
      <c r="H803" s="24">
        <v>801</v>
      </c>
      <c r="I803" s="24" t="e">
        <f ca="1"/>
        <v>#NAME?</v>
      </c>
      <c r="J803" s="24" t="e" cm="1">
        <f t="array" aca="1" ref="J803" ca="1">INDIRECT(ADDRESS(($F$2+1-H803)+2,9))</f>
        <v>#NAME?</v>
      </c>
      <c r="K803" s="24" t="e">
        <f t="shared" ca="1" si="62"/>
        <v>#NAME?</v>
      </c>
      <c r="L803" s="24" t="e">
        <f t="shared" ca="1" si="63"/>
        <v>#NAME?</v>
      </c>
      <c r="M803" s="24" t="e">
        <f t="shared" ca="1" si="64"/>
        <v>#NAME?</v>
      </c>
    </row>
    <row r="804" spans="2:13" x14ac:dyDescent="0.25">
      <c r="B804" s="24">
        <f t="shared" ca="1" si="60"/>
        <v>0.53572978663054116</v>
      </c>
      <c r="C804" s="25">
        <f t="shared" ca="1" si="61"/>
        <v>50.896813626076948</v>
      </c>
      <c r="H804" s="24">
        <v>802</v>
      </c>
      <c r="I804" s="24" t="e">
        <f ca="1"/>
        <v>#NAME?</v>
      </c>
      <c r="J804" s="24" t="e" cm="1">
        <f t="array" aca="1" ref="J804" ca="1">INDIRECT(ADDRESS(($F$2+1-H804)+2,9))</f>
        <v>#NAME?</v>
      </c>
      <c r="K804" s="24" t="e">
        <f t="shared" ca="1" si="62"/>
        <v>#NAME?</v>
      </c>
      <c r="L804" s="24" t="e">
        <f t="shared" ca="1" si="63"/>
        <v>#NAME?</v>
      </c>
      <c r="M804" s="24" t="e">
        <f t="shared" ca="1" si="64"/>
        <v>#NAME?</v>
      </c>
    </row>
    <row r="805" spans="2:13" x14ac:dyDescent="0.25">
      <c r="B805" s="24">
        <f t="shared" ca="1" si="60"/>
        <v>9.0461253696302757E-2</v>
      </c>
      <c r="C805" s="25">
        <f t="shared" ca="1" si="61"/>
        <v>36.620799713317126</v>
      </c>
      <c r="H805" s="24">
        <v>803</v>
      </c>
      <c r="I805" s="24" t="e">
        <f ca="1"/>
        <v>#NAME?</v>
      </c>
      <c r="J805" s="24" t="e" cm="1">
        <f t="array" aca="1" ref="J805" ca="1">INDIRECT(ADDRESS(($F$2+1-H805)+2,9))</f>
        <v>#NAME?</v>
      </c>
      <c r="K805" s="24" t="e">
        <f t="shared" ca="1" si="62"/>
        <v>#NAME?</v>
      </c>
      <c r="L805" s="24" t="e">
        <f t="shared" ca="1" si="63"/>
        <v>#NAME?</v>
      </c>
      <c r="M805" s="24" t="e">
        <f t="shared" ca="1" si="64"/>
        <v>#NAME?</v>
      </c>
    </row>
    <row r="806" spans="2:13" x14ac:dyDescent="0.25">
      <c r="B806" s="24">
        <f t="shared" ca="1" si="60"/>
        <v>0.4095250437940543</v>
      </c>
      <c r="C806" s="25">
        <f t="shared" ca="1" si="61"/>
        <v>47.71233091029697</v>
      </c>
      <c r="H806" s="24">
        <v>804</v>
      </c>
      <c r="I806" s="24" t="e">
        <f ca="1"/>
        <v>#NAME?</v>
      </c>
      <c r="J806" s="24" t="e" cm="1">
        <f t="array" aca="1" ref="J806" ca="1">INDIRECT(ADDRESS(($F$2+1-H806)+2,9))</f>
        <v>#NAME?</v>
      </c>
      <c r="K806" s="24" t="e">
        <f t="shared" ca="1" si="62"/>
        <v>#NAME?</v>
      </c>
      <c r="L806" s="24" t="e">
        <f t="shared" ca="1" si="63"/>
        <v>#NAME?</v>
      </c>
      <c r="M806" s="24" t="e">
        <f t="shared" ca="1" si="64"/>
        <v>#NAME?</v>
      </c>
    </row>
    <row r="807" spans="2:13" x14ac:dyDescent="0.25">
      <c r="B807" s="24">
        <f t="shared" ca="1" si="60"/>
        <v>0.82183231746516616</v>
      </c>
      <c r="C807" s="25">
        <f t="shared" ca="1" si="61"/>
        <v>59.223704746102648</v>
      </c>
      <c r="H807" s="24">
        <v>805</v>
      </c>
      <c r="I807" s="24" t="e">
        <f ca="1"/>
        <v>#NAME?</v>
      </c>
      <c r="J807" s="24" t="e" cm="1">
        <f t="array" aca="1" ref="J807" ca="1">INDIRECT(ADDRESS(($F$2+1-H807)+2,9))</f>
        <v>#NAME?</v>
      </c>
      <c r="K807" s="24" t="e">
        <f t="shared" ca="1" si="62"/>
        <v>#NAME?</v>
      </c>
      <c r="L807" s="24" t="e">
        <f t="shared" ca="1" si="63"/>
        <v>#NAME?</v>
      </c>
      <c r="M807" s="24" t="e">
        <f t="shared" ca="1" si="64"/>
        <v>#NAME?</v>
      </c>
    </row>
    <row r="808" spans="2:13" x14ac:dyDescent="0.25">
      <c r="B808" s="24">
        <f t="shared" ca="1" si="60"/>
        <v>3.9864314360895436E-2</v>
      </c>
      <c r="C808" s="25">
        <f t="shared" ca="1" si="61"/>
        <v>32.477371955248344</v>
      </c>
      <c r="H808" s="24">
        <v>806</v>
      </c>
      <c r="I808" s="24" t="e">
        <f ca="1"/>
        <v>#NAME?</v>
      </c>
      <c r="J808" s="24" t="e" cm="1">
        <f t="array" aca="1" ref="J808" ca="1">INDIRECT(ADDRESS(($F$2+1-H808)+2,9))</f>
        <v>#NAME?</v>
      </c>
      <c r="K808" s="24" t="e">
        <f t="shared" ca="1" si="62"/>
        <v>#NAME?</v>
      </c>
      <c r="L808" s="24" t="e">
        <f t="shared" ca="1" si="63"/>
        <v>#NAME?</v>
      </c>
      <c r="M808" s="24" t="e">
        <f t="shared" ca="1" si="64"/>
        <v>#NAME?</v>
      </c>
    </row>
    <row r="809" spans="2:13" x14ac:dyDescent="0.25">
      <c r="B809" s="24">
        <f t="shared" ca="1" si="60"/>
        <v>0.33271102960017573</v>
      </c>
      <c r="C809" s="25">
        <f t="shared" ca="1" si="61"/>
        <v>45.675605612245604</v>
      </c>
      <c r="H809" s="24">
        <v>807</v>
      </c>
      <c r="I809" s="24" t="e">
        <f ca="1"/>
        <v>#NAME?</v>
      </c>
      <c r="J809" s="24" t="e" cm="1">
        <f t="array" aca="1" ref="J809" ca="1">INDIRECT(ADDRESS(($F$2+1-H809)+2,9))</f>
        <v>#NAME?</v>
      </c>
      <c r="K809" s="24" t="e">
        <f t="shared" ca="1" si="62"/>
        <v>#NAME?</v>
      </c>
      <c r="L809" s="24" t="e">
        <f t="shared" ca="1" si="63"/>
        <v>#NAME?</v>
      </c>
      <c r="M809" s="24" t="e">
        <f t="shared" ca="1" si="64"/>
        <v>#NAME?</v>
      </c>
    </row>
    <row r="810" spans="2:13" x14ac:dyDescent="0.25">
      <c r="B810" s="24">
        <f t="shared" ca="1" si="60"/>
        <v>0.94168845589194539</v>
      </c>
      <c r="C810" s="25">
        <f t="shared" ca="1" si="61"/>
        <v>65.69106659921691</v>
      </c>
      <c r="H810" s="24">
        <v>808</v>
      </c>
      <c r="I810" s="24" t="e">
        <f ca="1"/>
        <v>#NAME?</v>
      </c>
      <c r="J810" s="24" t="e" cm="1">
        <f t="array" aca="1" ref="J810" ca="1">INDIRECT(ADDRESS(($F$2+1-H810)+2,9))</f>
        <v>#NAME?</v>
      </c>
      <c r="K810" s="24" t="e">
        <f t="shared" ca="1" si="62"/>
        <v>#NAME?</v>
      </c>
      <c r="L810" s="24" t="e">
        <f t="shared" ca="1" si="63"/>
        <v>#NAME?</v>
      </c>
      <c r="M810" s="24" t="e">
        <f t="shared" ca="1" si="64"/>
        <v>#NAME?</v>
      </c>
    </row>
    <row r="811" spans="2:13" x14ac:dyDescent="0.25">
      <c r="B811" s="24">
        <f t="shared" ca="1" si="60"/>
        <v>0.34257898226327987</v>
      </c>
      <c r="C811" s="25">
        <f t="shared" ca="1" si="61"/>
        <v>45.945652398625839</v>
      </c>
      <c r="H811" s="24">
        <v>809</v>
      </c>
      <c r="I811" s="24" t="e">
        <f ca="1"/>
        <v>#NAME?</v>
      </c>
      <c r="J811" s="24" t="e" cm="1">
        <f t="array" aca="1" ref="J811" ca="1">INDIRECT(ADDRESS(($F$2+1-H811)+2,9))</f>
        <v>#NAME?</v>
      </c>
      <c r="K811" s="24" t="e">
        <f t="shared" ca="1" si="62"/>
        <v>#NAME?</v>
      </c>
      <c r="L811" s="24" t="e">
        <f t="shared" ca="1" si="63"/>
        <v>#NAME?</v>
      </c>
      <c r="M811" s="24" t="e">
        <f t="shared" ca="1" si="64"/>
        <v>#NAME?</v>
      </c>
    </row>
    <row r="812" spans="2:13" x14ac:dyDescent="0.25">
      <c r="B812" s="24">
        <f t="shared" ca="1" si="60"/>
        <v>0.77482545005358827</v>
      </c>
      <c r="C812" s="25">
        <f t="shared" ca="1" si="61"/>
        <v>57.548331513531579</v>
      </c>
      <c r="H812" s="24">
        <v>810</v>
      </c>
      <c r="I812" s="24" t="e">
        <f ca="1"/>
        <v>#NAME?</v>
      </c>
      <c r="J812" s="24" t="e" cm="1">
        <f t="array" aca="1" ref="J812" ca="1">INDIRECT(ADDRESS(($F$2+1-H812)+2,9))</f>
        <v>#NAME?</v>
      </c>
      <c r="K812" s="24" t="e">
        <f t="shared" ca="1" si="62"/>
        <v>#NAME?</v>
      </c>
      <c r="L812" s="24" t="e">
        <f t="shared" ca="1" si="63"/>
        <v>#NAME?</v>
      </c>
      <c r="M812" s="24" t="e">
        <f t="shared" ca="1" si="64"/>
        <v>#NAME?</v>
      </c>
    </row>
    <row r="813" spans="2:13" x14ac:dyDescent="0.25">
      <c r="B813" s="24">
        <f t="shared" ca="1" si="60"/>
        <v>0.46797814981374752</v>
      </c>
      <c r="C813" s="25">
        <f t="shared" ca="1" si="61"/>
        <v>49.19646739832622</v>
      </c>
      <c r="H813" s="24">
        <v>811</v>
      </c>
      <c r="I813" s="24" t="e">
        <f ca="1"/>
        <v>#NAME?</v>
      </c>
      <c r="J813" s="24" t="e" cm="1">
        <f t="array" aca="1" ref="J813" ca="1">INDIRECT(ADDRESS(($F$2+1-H813)+2,9))</f>
        <v>#NAME?</v>
      </c>
      <c r="K813" s="24" t="e">
        <f t="shared" ca="1" si="62"/>
        <v>#NAME?</v>
      </c>
      <c r="L813" s="24" t="e">
        <f t="shared" ca="1" si="63"/>
        <v>#NAME?</v>
      </c>
      <c r="M813" s="24" t="e">
        <f t="shared" ca="1" si="64"/>
        <v>#NAME?</v>
      </c>
    </row>
    <row r="814" spans="2:13" x14ac:dyDescent="0.25">
      <c r="B814" s="24">
        <f t="shared" ca="1" si="60"/>
        <v>0.50491760675256703</v>
      </c>
      <c r="C814" s="25">
        <f t="shared" ca="1" si="61"/>
        <v>50.123269243080358</v>
      </c>
      <c r="H814" s="24">
        <v>812</v>
      </c>
      <c r="I814" s="24" t="e">
        <f ca="1"/>
        <v>#NAME?</v>
      </c>
      <c r="J814" s="24" t="e" cm="1">
        <f t="array" aca="1" ref="J814" ca="1">INDIRECT(ADDRESS(($F$2+1-H814)+2,9))</f>
        <v>#NAME?</v>
      </c>
      <c r="K814" s="24" t="e">
        <f t="shared" ca="1" si="62"/>
        <v>#NAME?</v>
      </c>
      <c r="L814" s="24" t="e">
        <f t="shared" ca="1" si="63"/>
        <v>#NAME?</v>
      </c>
      <c r="M814" s="24" t="e">
        <f t="shared" ca="1" si="64"/>
        <v>#NAME?</v>
      </c>
    </row>
    <row r="815" spans="2:13" x14ac:dyDescent="0.25">
      <c r="B815" s="24">
        <f t="shared" ca="1" si="60"/>
        <v>0.52498137422624247</v>
      </c>
      <c r="C815" s="25">
        <f t="shared" ca="1" si="61"/>
        <v>50.626599982387155</v>
      </c>
      <c r="H815" s="24">
        <v>813</v>
      </c>
      <c r="I815" s="24" t="e">
        <f ca="1"/>
        <v>#NAME?</v>
      </c>
      <c r="J815" s="24" t="e" cm="1">
        <f t="array" aca="1" ref="J815" ca="1">INDIRECT(ADDRESS(($F$2+1-H815)+2,9))</f>
        <v>#NAME?</v>
      </c>
      <c r="K815" s="24" t="e">
        <f t="shared" ca="1" si="62"/>
        <v>#NAME?</v>
      </c>
      <c r="L815" s="24" t="e">
        <f t="shared" ca="1" si="63"/>
        <v>#NAME?</v>
      </c>
      <c r="M815" s="24" t="e">
        <f t="shared" ca="1" si="64"/>
        <v>#NAME?</v>
      </c>
    </row>
    <row r="816" spans="2:13" x14ac:dyDescent="0.25">
      <c r="B816" s="24">
        <f t="shared" ca="1" si="60"/>
        <v>0.10963845894014856</v>
      </c>
      <c r="C816" s="25">
        <f t="shared" ca="1" si="61"/>
        <v>37.715468810495722</v>
      </c>
      <c r="H816" s="24">
        <v>814</v>
      </c>
      <c r="I816" s="24" t="e">
        <f ca="1"/>
        <v>#NAME?</v>
      </c>
      <c r="J816" s="24" t="e" cm="1">
        <f t="array" aca="1" ref="J816" ca="1">INDIRECT(ADDRESS(($F$2+1-H816)+2,9))</f>
        <v>#NAME?</v>
      </c>
      <c r="K816" s="24" t="e">
        <f t="shared" ca="1" si="62"/>
        <v>#NAME?</v>
      </c>
      <c r="L816" s="24" t="e">
        <f t="shared" ca="1" si="63"/>
        <v>#NAME?</v>
      </c>
      <c r="M816" s="24" t="e">
        <f t="shared" ca="1" si="64"/>
        <v>#NAME?</v>
      </c>
    </row>
    <row r="817" spans="2:13" x14ac:dyDescent="0.25">
      <c r="B817" s="24">
        <f t="shared" ca="1" si="60"/>
        <v>0.79491128946996925</v>
      </c>
      <c r="C817" s="25">
        <f t="shared" ca="1" si="61"/>
        <v>58.23581447543318</v>
      </c>
      <c r="H817" s="24">
        <v>815</v>
      </c>
      <c r="I817" s="24" t="e">
        <f ca="1"/>
        <v>#NAME?</v>
      </c>
      <c r="J817" s="24" t="e" cm="1">
        <f t="array" aca="1" ref="J817" ca="1">INDIRECT(ADDRESS(($F$2+1-H817)+2,9))</f>
        <v>#NAME?</v>
      </c>
      <c r="K817" s="24" t="e">
        <f t="shared" ca="1" si="62"/>
        <v>#NAME?</v>
      </c>
      <c r="L817" s="24" t="e">
        <f t="shared" ca="1" si="63"/>
        <v>#NAME?</v>
      </c>
      <c r="M817" s="24" t="e">
        <f t="shared" ca="1" si="64"/>
        <v>#NAME?</v>
      </c>
    </row>
    <row r="818" spans="2:13" x14ac:dyDescent="0.25">
      <c r="B818" s="24">
        <f t="shared" ca="1" si="60"/>
        <v>0.97266545240885915</v>
      </c>
      <c r="C818" s="25">
        <f t="shared" ca="1" si="61"/>
        <v>69.214968811981521</v>
      </c>
      <c r="H818" s="24">
        <v>816</v>
      </c>
      <c r="I818" s="24" t="e">
        <f ca="1"/>
        <v>#NAME?</v>
      </c>
      <c r="J818" s="24" t="e" cm="1">
        <f t="array" aca="1" ref="J818" ca="1">INDIRECT(ADDRESS(($F$2+1-H818)+2,9))</f>
        <v>#NAME?</v>
      </c>
      <c r="K818" s="24" t="e">
        <f t="shared" ca="1" si="62"/>
        <v>#NAME?</v>
      </c>
      <c r="L818" s="24" t="e">
        <f t="shared" ca="1" si="63"/>
        <v>#NAME?</v>
      </c>
      <c r="M818" s="24" t="e">
        <f t="shared" ca="1" si="64"/>
        <v>#NAME?</v>
      </c>
    </row>
    <row r="819" spans="2:13" x14ac:dyDescent="0.25">
      <c r="B819" s="24">
        <f t="shared" ca="1" si="60"/>
        <v>0.12454243163179279</v>
      </c>
      <c r="C819" s="25">
        <f t="shared" ca="1" si="61"/>
        <v>38.474249850081165</v>
      </c>
      <c r="H819" s="24">
        <v>817</v>
      </c>
      <c r="I819" s="24" t="e">
        <f ca="1"/>
        <v>#NAME?</v>
      </c>
      <c r="J819" s="24" t="e" cm="1">
        <f t="array" aca="1" ref="J819" ca="1">INDIRECT(ADDRESS(($F$2+1-H819)+2,9))</f>
        <v>#NAME?</v>
      </c>
      <c r="K819" s="24" t="e">
        <f t="shared" ca="1" si="62"/>
        <v>#NAME?</v>
      </c>
      <c r="L819" s="24" t="e">
        <f t="shared" ca="1" si="63"/>
        <v>#NAME?</v>
      </c>
      <c r="M819" s="24" t="e">
        <f t="shared" ca="1" si="64"/>
        <v>#NAME?</v>
      </c>
    </row>
    <row r="820" spans="2:13" x14ac:dyDescent="0.25">
      <c r="B820" s="24">
        <f t="shared" ca="1" si="60"/>
        <v>0.85155564020017405</v>
      </c>
      <c r="C820" s="25">
        <f t="shared" ca="1" si="61"/>
        <v>60.431286361757891</v>
      </c>
      <c r="H820" s="24">
        <v>818</v>
      </c>
      <c r="I820" s="24" t="e">
        <f ca="1"/>
        <v>#NAME?</v>
      </c>
      <c r="J820" s="24" t="e" cm="1">
        <f t="array" aca="1" ref="J820" ca="1">INDIRECT(ADDRESS(($F$2+1-H820)+2,9))</f>
        <v>#NAME?</v>
      </c>
      <c r="K820" s="24" t="e">
        <f t="shared" ca="1" si="62"/>
        <v>#NAME?</v>
      </c>
      <c r="L820" s="24" t="e">
        <f t="shared" ca="1" si="63"/>
        <v>#NAME?</v>
      </c>
      <c r="M820" s="24" t="e">
        <f t="shared" ca="1" si="64"/>
        <v>#NAME?</v>
      </c>
    </row>
    <row r="821" spans="2:13" x14ac:dyDescent="0.25">
      <c r="B821" s="24">
        <f t="shared" ca="1" si="60"/>
        <v>5.4801613677079031E-2</v>
      </c>
      <c r="C821" s="25">
        <f t="shared" ca="1" si="61"/>
        <v>34.000209332957404</v>
      </c>
      <c r="H821" s="24">
        <v>819</v>
      </c>
      <c r="I821" s="24" t="e">
        <f ca="1"/>
        <v>#NAME?</v>
      </c>
      <c r="J821" s="24" t="e" cm="1">
        <f t="array" aca="1" ref="J821" ca="1">INDIRECT(ADDRESS(($F$2+1-H821)+2,9))</f>
        <v>#NAME?</v>
      </c>
      <c r="K821" s="24" t="e">
        <f t="shared" ca="1" si="62"/>
        <v>#NAME?</v>
      </c>
      <c r="L821" s="24" t="e">
        <f t="shared" ca="1" si="63"/>
        <v>#NAME?</v>
      </c>
      <c r="M821" s="24" t="e">
        <f t="shared" ca="1" si="64"/>
        <v>#NAME?</v>
      </c>
    </row>
    <row r="822" spans="2:13" x14ac:dyDescent="0.25">
      <c r="B822" s="24">
        <f t="shared" ca="1" si="60"/>
        <v>0.54888608698878161</v>
      </c>
      <c r="C822" s="25">
        <f t="shared" ca="1" si="61"/>
        <v>51.228475423245015</v>
      </c>
      <c r="H822" s="24">
        <v>820</v>
      </c>
      <c r="I822" s="24" t="e">
        <f ca="1"/>
        <v>#NAME?</v>
      </c>
      <c r="J822" s="24" t="e" cm="1">
        <f t="array" aca="1" ref="J822" ca="1">INDIRECT(ADDRESS(($F$2+1-H822)+2,9))</f>
        <v>#NAME?</v>
      </c>
      <c r="K822" s="24" t="e">
        <f t="shared" ca="1" si="62"/>
        <v>#NAME?</v>
      </c>
      <c r="L822" s="24" t="e">
        <f t="shared" ca="1" si="63"/>
        <v>#NAME?</v>
      </c>
      <c r="M822" s="24" t="e">
        <f t="shared" ca="1" si="64"/>
        <v>#NAME?</v>
      </c>
    </row>
    <row r="823" spans="2:13" x14ac:dyDescent="0.25">
      <c r="B823" s="24">
        <f t="shared" ca="1" si="60"/>
        <v>0.96049561924076376</v>
      </c>
      <c r="C823" s="25">
        <f t="shared" ca="1" si="61"/>
        <v>67.564666474236603</v>
      </c>
      <c r="H823" s="24">
        <v>821</v>
      </c>
      <c r="I823" s="24" t="e">
        <f ca="1"/>
        <v>#NAME?</v>
      </c>
      <c r="J823" s="24" t="e" cm="1">
        <f t="array" aca="1" ref="J823" ca="1">INDIRECT(ADDRESS(($F$2+1-H823)+2,9))</f>
        <v>#NAME?</v>
      </c>
      <c r="K823" s="24" t="e">
        <f t="shared" ca="1" si="62"/>
        <v>#NAME?</v>
      </c>
      <c r="L823" s="24" t="e">
        <f t="shared" ca="1" si="63"/>
        <v>#NAME?</v>
      </c>
      <c r="M823" s="24" t="e">
        <f t="shared" ca="1" si="64"/>
        <v>#NAME?</v>
      </c>
    </row>
    <row r="824" spans="2:13" x14ac:dyDescent="0.25">
      <c r="B824" s="24">
        <f t="shared" ca="1" si="60"/>
        <v>0.49519218524178554</v>
      </c>
      <c r="C824" s="25">
        <f t="shared" ca="1" si="61"/>
        <v>49.879483038560473</v>
      </c>
      <c r="H824" s="24">
        <v>822</v>
      </c>
      <c r="I824" s="24" t="e">
        <f ca="1"/>
        <v>#NAME?</v>
      </c>
      <c r="J824" s="24" t="e" cm="1">
        <f t="array" aca="1" ref="J824" ca="1">INDIRECT(ADDRESS(($F$2+1-H824)+2,9))</f>
        <v>#NAME?</v>
      </c>
      <c r="K824" s="24" t="e">
        <f t="shared" ca="1" si="62"/>
        <v>#NAME?</v>
      </c>
      <c r="L824" s="24" t="e">
        <f t="shared" ca="1" si="63"/>
        <v>#NAME?</v>
      </c>
      <c r="M824" s="24" t="e">
        <f t="shared" ca="1" si="64"/>
        <v>#NAME?</v>
      </c>
    </row>
    <row r="825" spans="2:13" x14ac:dyDescent="0.25">
      <c r="B825" s="24">
        <f t="shared" ca="1" si="60"/>
        <v>0.62022368408931261</v>
      </c>
      <c r="C825" s="25">
        <f t="shared" ca="1" si="61"/>
        <v>53.060683151716063</v>
      </c>
      <c r="H825" s="24">
        <v>823</v>
      </c>
      <c r="I825" s="24" t="e">
        <f ca="1"/>
        <v>#NAME?</v>
      </c>
      <c r="J825" s="24" t="e" cm="1">
        <f t="array" aca="1" ref="J825" ca="1">INDIRECT(ADDRESS(($F$2+1-H825)+2,9))</f>
        <v>#NAME?</v>
      </c>
      <c r="K825" s="24" t="e">
        <f t="shared" ca="1" si="62"/>
        <v>#NAME?</v>
      </c>
      <c r="L825" s="24" t="e">
        <f t="shared" ca="1" si="63"/>
        <v>#NAME?</v>
      </c>
      <c r="M825" s="24" t="e">
        <f t="shared" ca="1" si="64"/>
        <v>#NAME?</v>
      </c>
    </row>
    <row r="826" spans="2:13" x14ac:dyDescent="0.25">
      <c r="B826" s="24">
        <f t="shared" ca="1" si="60"/>
        <v>0.7814814644815905</v>
      </c>
      <c r="C826" s="25">
        <f t="shared" ca="1" si="61"/>
        <v>57.772062912900694</v>
      </c>
      <c r="H826" s="24">
        <v>824</v>
      </c>
      <c r="I826" s="24" t="e">
        <f ca="1"/>
        <v>#NAME?</v>
      </c>
      <c r="J826" s="24" t="e" cm="1">
        <f t="array" aca="1" ref="J826" ca="1">INDIRECT(ADDRESS(($F$2+1-H826)+2,9))</f>
        <v>#NAME?</v>
      </c>
      <c r="K826" s="24" t="e">
        <f t="shared" ca="1" si="62"/>
        <v>#NAME?</v>
      </c>
      <c r="L826" s="24" t="e">
        <f t="shared" ca="1" si="63"/>
        <v>#NAME?</v>
      </c>
      <c r="M826" s="24" t="e">
        <f t="shared" ca="1" si="64"/>
        <v>#NAME?</v>
      </c>
    </row>
    <row r="827" spans="2:13" x14ac:dyDescent="0.25">
      <c r="B827" s="24">
        <f t="shared" ca="1" si="60"/>
        <v>0.71715584271066701</v>
      </c>
      <c r="C827" s="25">
        <f t="shared" ca="1" si="61"/>
        <v>55.744130640300106</v>
      </c>
      <c r="H827" s="24">
        <v>825</v>
      </c>
      <c r="I827" s="24" t="e">
        <f ca="1"/>
        <v>#NAME?</v>
      </c>
      <c r="J827" s="24" t="e" cm="1">
        <f t="array" aca="1" ref="J827" ca="1">INDIRECT(ADDRESS(($F$2+1-H827)+2,9))</f>
        <v>#NAME?</v>
      </c>
      <c r="K827" s="24" t="e">
        <f t="shared" ca="1" si="62"/>
        <v>#NAME?</v>
      </c>
      <c r="L827" s="24" t="e">
        <f t="shared" ca="1" si="63"/>
        <v>#NAME?</v>
      </c>
      <c r="M827" s="24" t="e">
        <f t="shared" ca="1" si="64"/>
        <v>#NAME?</v>
      </c>
    </row>
    <row r="828" spans="2:13" x14ac:dyDescent="0.25">
      <c r="B828" s="24">
        <f t="shared" ca="1" si="60"/>
        <v>0.4917697811182743</v>
      </c>
      <c r="C828" s="25">
        <f t="shared" ca="1" si="61"/>
        <v>49.793684370614905</v>
      </c>
      <c r="H828" s="24">
        <v>826</v>
      </c>
      <c r="I828" s="24" t="e">
        <f ca="1"/>
        <v>#NAME?</v>
      </c>
      <c r="J828" s="24" t="e" cm="1">
        <f t="array" aca="1" ref="J828" ca="1">INDIRECT(ADDRESS(($F$2+1-H828)+2,9))</f>
        <v>#NAME?</v>
      </c>
      <c r="K828" s="24" t="e">
        <f t="shared" ca="1" si="62"/>
        <v>#NAME?</v>
      </c>
      <c r="L828" s="24" t="e">
        <f t="shared" ca="1" si="63"/>
        <v>#NAME?</v>
      </c>
      <c r="M828" s="24" t="e">
        <f t="shared" ca="1" si="64"/>
        <v>#NAME?</v>
      </c>
    </row>
    <row r="829" spans="2:13" x14ac:dyDescent="0.25">
      <c r="B829" s="24">
        <f t="shared" ca="1" si="60"/>
        <v>0.93965559334362814</v>
      </c>
      <c r="C829" s="25">
        <f t="shared" ca="1" si="61"/>
        <v>65.518888832753419</v>
      </c>
      <c r="H829" s="24">
        <v>827</v>
      </c>
      <c r="I829" s="24" t="e">
        <f ca="1"/>
        <v>#NAME?</v>
      </c>
      <c r="J829" s="24" t="e" cm="1">
        <f t="array" aca="1" ref="J829" ca="1">INDIRECT(ADDRESS(($F$2+1-H829)+2,9))</f>
        <v>#NAME?</v>
      </c>
      <c r="K829" s="24" t="e">
        <f t="shared" ca="1" si="62"/>
        <v>#NAME?</v>
      </c>
      <c r="L829" s="24" t="e">
        <f t="shared" ca="1" si="63"/>
        <v>#NAME?</v>
      </c>
      <c r="M829" s="24" t="e">
        <f t="shared" ca="1" si="64"/>
        <v>#NAME?</v>
      </c>
    </row>
    <row r="830" spans="2:13" x14ac:dyDescent="0.25">
      <c r="B830" s="24">
        <f t="shared" ca="1" si="60"/>
        <v>1.093073366420394E-3</v>
      </c>
      <c r="C830" s="25">
        <f t="shared" ca="1" si="61"/>
        <v>19.362954199834853</v>
      </c>
      <c r="H830" s="24">
        <v>828</v>
      </c>
      <c r="I830" s="24" t="e">
        <f ca="1"/>
        <v>#NAME?</v>
      </c>
      <c r="J830" s="24" t="e" cm="1">
        <f t="array" aca="1" ref="J830" ca="1">INDIRECT(ADDRESS(($F$2+1-H830)+2,9))</f>
        <v>#NAME?</v>
      </c>
      <c r="K830" s="24" t="e">
        <f t="shared" ca="1" si="62"/>
        <v>#NAME?</v>
      </c>
      <c r="L830" s="24" t="e">
        <f t="shared" ca="1" si="63"/>
        <v>#NAME?</v>
      </c>
      <c r="M830" s="24" t="e">
        <f t="shared" ca="1" si="64"/>
        <v>#NAME?</v>
      </c>
    </row>
    <row r="831" spans="2:13" x14ac:dyDescent="0.25">
      <c r="B831" s="24">
        <f t="shared" ca="1" si="60"/>
        <v>0.4500171792235732</v>
      </c>
      <c r="C831" s="25">
        <f t="shared" ca="1" si="61"/>
        <v>48.743820562904247</v>
      </c>
      <c r="H831" s="24">
        <v>829</v>
      </c>
      <c r="I831" s="24" t="e">
        <f ca="1"/>
        <v>#NAME?</v>
      </c>
      <c r="J831" s="24" t="e" cm="1">
        <f t="array" aca="1" ref="J831" ca="1">INDIRECT(ADDRESS(($F$2+1-H831)+2,9))</f>
        <v>#NAME?</v>
      </c>
      <c r="K831" s="24" t="e">
        <f t="shared" ca="1" si="62"/>
        <v>#NAME?</v>
      </c>
      <c r="L831" s="24" t="e">
        <f t="shared" ca="1" si="63"/>
        <v>#NAME?</v>
      </c>
      <c r="M831" s="24" t="e">
        <f t="shared" ca="1" si="64"/>
        <v>#NAME?</v>
      </c>
    </row>
    <row r="832" spans="2:13" x14ac:dyDescent="0.25">
      <c r="B832" s="24">
        <f t="shared" ca="1" si="60"/>
        <v>0.72693351182730148</v>
      </c>
      <c r="C832" s="25">
        <f t="shared" ca="1" si="61"/>
        <v>56.035648676218855</v>
      </c>
      <c r="H832" s="24">
        <v>830</v>
      </c>
      <c r="I832" s="24" t="e">
        <f ca="1"/>
        <v>#NAME?</v>
      </c>
      <c r="J832" s="24" t="e" cm="1">
        <f t="array" aca="1" ref="J832" ca="1">INDIRECT(ADDRESS(($F$2+1-H832)+2,9))</f>
        <v>#NAME?</v>
      </c>
      <c r="K832" s="24" t="e">
        <f t="shared" ca="1" si="62"/>
        <v>#NAME?</v>
      </c>
      <c r="L832" s="24" t="e">
        <f t="shared" ca="1" si="63"/>
        <v>#NAME?</v>
      </c>
      <c r="M832" s="24" t="e">
        <f t="shared" ca="1" si="64"/>
        <v>#NAME?</v>
      </c>
    </row>
    <row r="833" spans="2:13" x14ac:dyDescent="0.25">
      <c r="B833" s="24">
        <f t="shared" ca="1" si="60"/>
        <v>0.4369772023900993</v>
      </c>
      <c r="C833" s="25">
        <f t="shared" ca="1" si="61"/>
        <v>48.413624017812275</v>
      </c>
      <c r="H833" s="24">
        <v>831</v>
      </c>
      <c r="I833" s="24" t="e">
        <f ca="1"/>
        <v>#NAME?</v>
      </c>
      <c r="J833" s="24" t="e" cm="1">
        <f t="array" aca="1" ref="J833" ca="1">INDIRECT(ADDRESS(($F$2+1-H833)+2,9))</f>
        <v>#NAME?</v>
      </c>
      <c r="K833" s="24" t="e">
        <f t="shared" ca="1" si="62"/>
        <v>#NAME?</v>
      </c>
      <c r="L833" s="24" t="e">
        <f t="shared" ca="1" si="63"/>
        <v>#NAME?</v>
      </c>
      <c r="M833" s="24" t="e">
        <f t="shared" ca="1" si="64"/>
        <v>#NAME?</v>
      </c>
    </row>
    <row r="834" spans="2:13" x14ac:dyDescent="0.25">
      <c r="B834" s="24">
        <f t="shared" ca="1" si="60"/>
        <v>0.27152170919439822</v>
      </c>
      <c r="C834" s="25">
        <f t="shared" ca="1" si="61"/>
        <v>43.917827849057566</v>
      </c>
      <c r="H834" s="24">
        <v>832</v>
      </c>
      <c r="I834" s="24" t="e">
        <f ca="1"/>
        <v>#NAME?</v>
      </c>
      <c r="J834" s="24" t="e" cm="1">
        <f t="array" aca="1" ref="J834" ca="1">INDIRECT(ADDRESS(($F$2+1-H834)+2,9))</f>
        <v>#NAME?</v>
      </c>
      <c r="K834" s="24" t="e">
        <f t="shared" ca="1" si="62"/>
        <v>#NAME?</v>
      </c>
      <c r="L834" s="24" t="e">
        <f t="shared" ca="1" si="63"/>
        <v>#NAME?</v>
      </c>
      <c r="M834" s="24" t="e">
        <f t="shared" ca="1" si="64"/>
        <v>#NAME?</v>
      </c>
    </row>
    <row r="835" spans="2:13" x14ac:dyDescent="0.25">
      <c r="B835" s="24">
        <f t="shared" ca="1" si="60"/>
        <v>0.14559718428731572</v>
      </c>
      <c r="C835" s="25">
        <f t="shared" ca="1" si="61"/>
        <v>39.444948788553624</v>
      </c>
      <c r="H835" s="24">
        <v>833</v>
      </c>
      <c r="I835" s="24" t="e">
        <f ca="1"/>
        <v>#NAME?</v>
      </c>
      <c r="J835" s="24" t="e" cm="1">
        <f t="array" aca="1" ref="J835" ca="1">INDIRECT(ADDRESS(($F$2+1-H835)+2,9))</f>
        <v>#NAME?</v>
      </c>
      <c r="K835" s="24" t="e">
        <f t="shared" ca="1" si="62"/>
        <v>#NAME?</v>
      </c>
      <c r="L835" s="24" t="e">
        <f t="shared" ca="1" si="63"/>
        <v>#NAME?</v>
      </c>
      <c r="M835" s="24" t="e">
        <f t="shared" ca="1" si="64"/>
        <v>#NAME?</v>
      </c>
    </row>
    <row r="836" spans="2:13" x14ac:dyDescent="0.25">
      <c r="B836" s="24">
        <f t="shared" ref="B836:B899" ca="1" si="65">RAND()</f>
        <v>8.0523515504196341E-2</v>
      </c>
      <c r="C836" s="25">
        <f t="shared" ref="C836:C899" ca="1" si="66">_xlfn.NORM.INV(B836,50,10)</f>
        <v>35.984411790039601</v>
      </c>
      <c r="H836" s="24">
        <v>834</v>
      </c>
      <c r="I836" s="24" t="e">
        <f ca="1"/>
        <v>#NAME?</v>
      </c>
      <c r="J836" s="24" t="e" cm="1">
        <f t="array" aca="1" ref="J836" ca="1">INDIRECT(ADDRESS(($F$2+1-H836)+2,9))</f>
        <v>#NAME?</v>
      </c>
      <c r="K836" s="24" t="e">
        <f t="shared" ref="K836:K899" ca="1" si="67">_xlfn.NORM.DIST(I836,$F$5,$F$6,TRUE)</f>
        <v>#NAME?</v>
      </c>
      <c r="L836" s="24" t="e">
        <f t="shared" ref="L836:L899" ca="1" si="68">_xlfn.NORM.DIST(J836,$F$5,$F$6,TRUE)</f>
        <v>#NAME?</v>
      </c>
      <c r="M836" s="24" t="e">
        <f t="shared" ca="1" si="64"/>
        <v>#NAME?</v>
      </c>
    </row>
    <row r="837" spans="2:13" x14ac:dyDescent="0.25">
      <c r="B837" s="24">
        <f t="shared" ca="1" si="65"/>
        <v>0.70977554143930777</v>
      </c>
      <c r="C837" s="25">
        <f t="shared" ca="1" si="66"/>
        <v>55.52729109866177</v>
      </c>
      <c r="H837" s="24">
        <v>835</v>
      </c>
      <c r="I837" s="24" t="e">
        <f ca="1"/>
        <v>#NAME?</v>
      </c>
      <c r="J837" s="24" t="e" cm="1">
        <f t="array" aca="1" ref="J837" ca="1">INDIRECT(ADDRESS(($F$2+1-H837)+2,9))</f>
        <v>#NAME?</v>
      </c>
      <c r="K837" s="24" t="e">
        <f t="shared" ca="1" si="67"/>
        <v>#NAME?</v>
      </c>
      <c r="L837" s="24" t="e">
        <f t="shared" ca="1" si="68"/>
        <v>#NAME?</v>
      </c>
      <c r="M837" s="24" t="e">
        <f t="shared" ref="M837:M900" ca="1" si="69">((2*H837-1)/$F$2)*(LN(K837)+LN(1-L837))</f>
        <v>#NAME?</v>
      </c>
    </row>
    <row r="838" spans="2:13" x14ac:dyDescent="0.25">
      <c r="B838" s="24">
        <f t="shared" ca="1" si="65"/>
        <v>0.60065759954452624</v>
      </c>
      <c r="C838" s="25">
        <f t="shared" ca="1" si="66"/>
        <v>52.550495863807221</v>
      </c>
      <c r="H838" s="24">
        <v>836</v>
      </c>
      <c r="I838" s="24" t="e">
        <f ca="1"/>
        <v>#NAME?</v>
      </c>
      <c r="J838" s="24" t="e" cm="1">
        <f t="array" aca="1" ref="J838" ca="1">INDIRECT(ADDRESS(($F$2+1-H838)+2,9))</f>
        <v>#NAME?</v>
      </c>
      <c r="K838" s="24" t="e">
        <f t="shared" ca="1" si="67"/>
        <v>#NAME?</v>
      </c>
      <c r="L838" s="24" t="e">
        <f t="shared" ca="1" si="68"/>
        <v>#NAME?</v>
      </c>
      <c r="M838" s="24" t="e">
        <f t="shared" ca="1" si="69"/>
        <v>#NAME?</v>
      </c>
    </row>
    <row r="839" spans="2:13" x14ac:dyDescent="0.25">
      <c r="B839" s="24">
        <f t="shared" ca="1" si="65"/>
        <v>0.59921397535703202</v>
      </c>
      <c r="C839" s="25">
        <f t="shared" ca="1" si="66"/>
        <v>52.513130980464219</v>
      </c>
      <c r="H839" s="24">
        <v>837</v>
      </c>
      <c r="I839" s="24" t="e">
        <f ca="1"/>
        <v>#NAME?</v>
      </c>
      <c r="J839" s="24" t="e" cm="1">
        <f t="array" aca="1" ref="J839" ca="1">INDIRECT(ADDRESS(($F$2+1-H839)+2,9))</f>
        <v>#NAME?</v>
      </c>
      <c r="K839" s="24" t="e">
        <f t="shared" ca="1" si="67"/>
        <v>#NAME?</v>
      </c>
      <c r="L839" s="24" t="e">
        <f t="shared" ca="1" si="68"/>
        <v>#NAME?</v>
      </c>
      <c r="M839" s="24" t="e">
        <f t="shared" ca="1" si="69"/>
        <v>#NAME?</v>
      </c>
    </row>
    <row r="840" spans="2:13" x14ac:dyDescent="0.25">
      <c r="B840" s="24">
        <f t="shared" ca="1" si="65"/>
        <v>0.63517279684272443</v>
      </c>
      <c r="C840" s="25">
        <f t="shared" ca="1" si="66"/>
        <v>53.455852848916642</v>
      </c>
      <c r="H840" s="24">
        <v>838</v>
      </c>
      <c r="I840" s="24" t="e">
        <f ca="1"/>
        <v>#NAME?</v>
      </c>
      <c r="J840" s="24" t="e" cm="1">
        <f t="array" aca="1" ref="J840" ca="1">INDIRECT(ADDRESS(($F$2+1-H840)+2,9))</f>
        <v>#NAME?</v>
      </c>
      <c r="K840" s="24" t="e">
        <f t="shared" ca="1" si="67"/>
        <v>#NAME?</v>
      </c>
      <c r="L840" s="24" t="e">
        <f t="shared" ca="1" si="68"/>
        <v>#NAME?</v>
      </c>
      <c r="M840" s="24" t="e">
        <f t="shared" ca="1" si="69"/>
        <v>#NAME?</v>
      </c>
    </row>
    <row r="841" spans="2:13" x14ac:dyDescent="0.25">
      <c r="B841" s="24">
        <f t="shared" ca="1" si="65"/>
        <v>0.52820532117517061</v>
      </c>
      <c r="C841" s="25">
        <f t="shared" ca="1" si="66"/>
        <v>50.707592583320469</v>
      </c>
      <c r="H841" s="24">
        <v>839</v>
      </c>
      <c r="I841" s="24" t="e">
        <f ca="1"/>
        <v>#NAME?</v>
      </c>
      <c r="J841" s="24" t="e" cm="1">
        <f t="array" aca="1" ref="J841" ca="1">INDIRECT(ADDRESS(($F$2+1-H841)+2,9))</f>
        <v>#NAME?</v>
      </c>
      <c r="K841" s="24" t="e">
        <f t="shared" ca="1" si="67"/>
        <v>#NAME?</v>
      </c>
      <c r="L841" s="24" t="e">
        <f t="shared" ca="1" si="68"/>
        <v>#NAME?</v>
      </c>
      <c r="M841" s="24" t="e">
        <f t="shared" ca="1" si="69"/>
        <v>#NAME?</v>
      </c>
    </row>
    <row r="842" spans="2:13" x14ac:dyDescent="0.25">
      <c r="B842" s="24">
        <f t="shared" ca="1" si="65"/>
        <v>0.23492649390088471</v>
      </c>
      <c r="C842" s="25">
        <f t="shared" ca="1" si="66"/>
        <v>42.772817286220061</v>
      </c>
      <c r="H842" s="24">
        <v>840</v>
      </c>
      <c r="I842" s="24" t="e">
        <f ca="1"/>
        <v>#NAME?</v>
      </c>
      <c r="J842" s="24" t="e" cm="1">
        <f t="array" aca="1" ref="J842" ca="1">INDIRECT(ADDRESS(($F$2+1-H842)+2,9))</f>
        <v>#NAME?</v>
      </c>
      <c r="K842" s="24" t="e">
        <f t="shared" ca="1" si="67"/>
        <v>#NAME?</v>
      </c>
      <c r="L842" s="24" t="e">
        <f t="shared" ca="1" si="68"/>
        <v>#NAME?</v>
      </c>
      <c r="M842" s="24" t="e">
        <f t="shared" ca="1" si="69"/>
        <v>#NAME?</v>
      </c>
    </row>
    <row r="843" spans="2:13" x14ac:dyDescent="0.25">
      <c r="B843" s="24">
        <f t="shared" ca="1" si="65"/>
        <v>0.17663206284913546</v>
      </c>
      <c r="C843" s="25">
        <f t="shared" ca="1" si="66"/>
        <v>40.717234322402163</v>
      </c>
      <c r="H843" s="24">
        <v>841</v>
      </c>
      <c r="I843" s="24" t="e">
        <f ca="1"/>
        <v>#NAME?</v>
      </c>
      <c r="J843" s="24" t="e" cm="1">
        <f t="array" aca="1" ref="J843" ca="1">INDIRECT(ADDRESS(($F$2+1-H843)+2,9))</f>
        <v>#NAME?</v>
      </c>
      <c r="K843" s="24" t="e">
        <f t="shared" ca="1" si="67"/>
        <v>#NAME?</v>
      </c>
      <c r="L843" s="24" t="e">
        <f t="shared" ca="1" si="68"/>
        <v>#NAME?</v>
      </c>
      <c r="M843" s="24" t="e">
        <f t="shared" ca="1" si="69"/>
        <v>#NAME?</v>
      </c>
    </row>
    <row r="844" spans="2:13" x14ac:dyDescent="0.25">
      <c r="B844" s="24">
        <f t="shared" ca="1" si="65"/>
        <v>0.21446121921078931</v>
      </c>
      <c r="C844" s="25">
        <f t="shared" ca="1" si="66"/>
        <v>42.089630648176282</v>
      </c>
      <c r="H844" s="24">
        <v>842</v>
      </c>
      <c r="I844" s="24" t="e">
        <f ca="1"/>
        <v>#NAME?</v>
      </c>
      <c r="J844" s="24" t="e" cm="1">
        <f t="array" aca="1" ref="J844" ca="1">INDIRECT(ADDRESS(($F$2+1-H844)+2,9))</f>
        <v>#NAME?</v>
      </c>
      <c r="K844" s="24" t="e">
        <f t="shared" ca="1" si="67"/>
        <v>#NAME?</v>
      </c>
      <c r="L844" s="24" t="e">
        <f t="shared" ca="1" si="68"/>
        <v>#NAME?</v>
      </c>
      <c r="M844" s="24" t="e">
        <f t="shared" ca="1" si="69"/>
        <v>#NAME?</v>
      </c>
    </row>
    <row r="845" spans="2:13" x14ac:dyDescent="0.25">
      <c r="B845" s="24">
        <f t="shared" ca="1" si="65"/>
        <v>0.87507686516300398</v>
      </c>
      <c r="C845" s="25">
        <f t="shared" ca="1" si="66"/>
        <v>61.507228579534285</v>
      </c>
      <c r="H845" s="24">
        <v>843</v>
      </c>
      <c r="I845" s="24" t="e">
        <f ca="1"/>
        <v>#NAME?</v>
      </c>
      <c r="J845" s="24" t="e" cm="1">
        <f t="array" aca="1" ref="J845" ca="1">INDIRECT(ADDRESS(($F$2+1-H845)+2,9))</f>
        <v>#NAME?</v>
      </c>
      <c r="K845" s="24" t="e">
        <f t="shared" ca="1" si="67"/>
        <v>#NAME?</v>
      </c>
      <c r="L845" s="24" t="e">
        <f t="shared" ca="1" si="68"/>
        <v>#NAME?</v>
      </c>
      <c r="M845" s="24" t="e">
        <f t="shared" ca="1" si="69"/>
        <v>#NAME?</v>
      </c>
    </row>
    <row r="846" spans="2:13" x14ac:dyDescent="0.25">
      <c r="B846" s="24">
        <f t="shared" ca="1" si="65"/>
        <v>0.98267247623081211</v>
      </c>
      <c r="C846" s="25">
        <f t="shared" ca="1" si="66"/>
        <v>71.123662492055246</v>
      </c>
      <c r="H846" s="24">
        <v>844</v>
      </c>
      <c r="I846" s="24" t="e">
        <f ca="1"/>
        <v>#NAME?</v>
      </c>
      <c r="J846" s="24" t="e" cm="1">
        <f t="array" aca="1" ref="J846" ca="1">INDIRECT(ADDRESS(($F$2+1-H846)+2,9))</f>
        <v>#NAME?</v>
      </c>
      <c r="K846" s="24" t="e">
        <f t="shared" ca="1" si="67"/>
        <v>#NAME?</v>
      </c>
      <c r="L846" s="24" t="e">
        <f t="shared" ca="1" si="68"/>
        <v>#NAME?</v>
      </c>
      <c r="M846" s="24" t="e">
        <f t="shared" ca="1" si="69"/>
        <v>#NAME?</v>
      </c>
    </row>
    <row r="847" spans="2:13" x14ac:dyDescent="0.25">
      <c r="B847" s="24">
        <f t="shared" ca="1" si="65"/>
        <v>0.5114433048275222</v>
      </c>
      <c r="C847" s="25">
        <f t="shared" ca="1" si="66"/>
        <v>50.286880460128444</v>
      </c>
      <c r="H847" s="24">
        <v>845</v>
      </c>
      <c r="I847" s="24" t="e">
        <f ca="1"/>
        <v>#NAME?</v>
      </c>
      <c r="J847" s="24" t="e" cm="1">
        <f t="array" aca="1" ref="J847" ca="1">INDIRECT(ADDRESS(($F$2+1-H847)+2,9))</f>
        <v>#NAME?</v>
      </c>
      <c r="K847" s="24" t="e">
        <f t="shared" ca="1" si="67"/>
        <v>#NAME?</v>
      </c>
      <c r="L847" s="24" t="e">
        <f t="shared" ca="1" si="68"/>
        <v>#NAME?</v>
      </c>
      <c r="M847" s="24" t="e">
        <f t="shared" ca="1" si="69"/>
        <v>#NAME?</v>
      </c>
    </row>
    <row r="848" spans="2:13" x14ac:dyDescent="0.25">
      <c r="B848" s="24">
        <f t="shared" ca="1" si="65"/>
        <v>0.19051658230607338</v>
      </c>
      <c r="C848" s="25">
        <f t="shared" ca="1" si="66"/>
        <v>41.240057590724469</v>
      </c>
      <c r="H848" s="24">
        <v>846</v>
      </c>
      <c r="I848" s="24" t="e">
        <f ca="1"/>
        <v>#NAME?</v>
      </c>
      <c r="J848" s="24" t="e" cm="1">
        <f t="array" aca="1" ref="J848" ca="1">INDIRECT(ADDRESS(($F$2+1-H848)+2,9))</f>
        <v>#NAME?</v>
      </c>
      <c r="K848" s="24" t="e">
        <f t="shared" ca="1" si="67"/>
        <v>#NAME?</v>
      </c>
      <c r="L848" s="24" t="e">
        <f t="shared" ca="1" si="68"/>
        <v>#NAME?</v>
      </c>
      <c r="M848" s="24" t="e">
        <f t="shared" ca="1" si="69"/>
        <v>#NAME?</v>
      </c>
    </row>
    <row r="849" spans="2:13" x14ac:dyDescent="0.25">
      <c r="B849" s="24">
        <f t="shared" ca="1" si="65"/>
        <v>0.3639418813948716</v>
      </c>
      <c r="C849" s="25">
        <f t="shared" ca="1" si="66"/>
        <v>46.520580274060876</v>
      </c>
      <c r="H849" s="24">
        <v>847</v>
      </c>
      <c r="I849" s="24" t="e">
        <f ca="1"/>
        <v>#NAME?</v>
      </c>
      <c r="J849" s="24" t="e" cm="1">
        <f t="array" aca="1" ref="J849" ca="1">INDIRECT(ADDRESS(($F$2+1-H849)+2,9))</f>
        <v>#NAME?</v>
      </c>
      <c r="K849" s="24" t="e">
        <f t="shared" ca="1" si="67"/>
        <v>#NAME?</v>
      </c>
      <c r="L849" s="24" t="e">
        <f t="shared" ca="1" si="68"/>
        <v>#NAME?</v>
      </c>
      <c r="M849" s="24" t="e">
        <f t="shared" ca="1" si="69"/>
        <v>#NAME?</v>
      </c>
    </row>
    <row r="850" spans="2:13" x14ac:dyDescent="0.25">
      <c r="B850" s="24">
        <f t="shared" ca="1" si="65"/>
        <v>0.330151341506978</v>
      </c>
      <c r="C850" s="25">
        <f t="shared" ca="1" si="66"/>
        <v>45.605046947099488</v>
      </c>
      <c r="H850" s="24">
        <v>848</v>
      </c>
      <c r="I850" s="24" t="e">
        <f ca="1"/>
        <v>#NAME?</v>
      </c>
      <c r="J850" s="24" t="e" cm="1">
        <f t="array" aca="1" ref="J850" ca="1">INDIRECT(ADDRESS(($F$2+1-H850)+2,9))</f>
        <v>#NAME?</v>
      </c>
      <c r="K850" s="24" t="e">
        <f t="shared" ca="1" si="67"/>
        <v>#NAME?</v>
      </c>
      <c r="L850" s="24" t="e">
        <f t="shared" ca="1" si="68"/>
        <v>#NAME?</v>
      </c>
      <c r="M850" s="24" t="e">
        <f t="shared" ca="1" si="69"/>
        <v>#NAME?</v>
      </c>
    </row>
    <row r="851" spans="2:13" x14ac:dyDescent="0.25">
      <c r="B851" s="24">
        <f t="shared" ca="1" si="65"/>
        <v>0.43794415863219094</v>
      </c>
      <c r="C851" s="25">
        <f t="shared" ca="1" si="66"/>
        <v>48.438164175920178</v>
      </c>
      <c r="H851" s="24">
        <v>849</v>
      </c>
      <c r="I851" s="24" t="e">
        <f ca="1"/>
        <v>#NAME?</v>
      </c>
      <c r="J851" s="24" t="e" cm="1">
        <f t="array" aca="1" ref="J851" ca="1">INDIRECT(ADDRESS(($F$2+1-H851)+2,9))</f>
        <v>#NAME?</v>
      </c>
      <c r="K851" s="24" t="e">
        <f t="shared" ca="1" si="67"/>
        <v>#NAME?</v>
      </c>
      <c r="L851" s="24" t="e">
        <f t="shared" ca="1" si="68"/>
        <v>#NAME?</v>
      </c>
      <c r="M851" s="24" t="e">
        <f t="shared" ca="1" si="69"/>
        <v>#NAME?</v>
      </c>
    </row>
    <row r="852" spans="2:13" x14ac:dyDescent="0.25">
      <c r="B852" s="24">
        <f t="shared" ca="1" si="65"/>
        <v>0.46121094497050896</v>
      </c>
      <c r="C852" s="25">
        <f t="shared" ca="1" si="66"/>
        <v>49.026165533987353</v>
      </c>
      <c r="H852" s="24">
        <v>850</v>
      </c>
      <c r="I852" s="24" t="e">
        <f ca="1"/>
        <v>#NAME?</v>
      </c>
      <c r="J852" s="24" t="e" cm="1">
        <f t="array" aca="1" ref="J852" ca="1">INDIRECT(ADDRESS(($F$2+1-H852)+2,9))</f>
        <v>#NAME?</v>
      </c>
      <c r="K852" s="24" t="e">
        <f t="shared" ca="1" si="67"/>
        <v>#NAME?</v>
      </c>
      <c r="L852" s="24" t="e">
        <f t="shared" ca="1" si="68"/>
        <v>#NAME?</v>
      </c>
      <c r="M852" s="24" t="e">
        <f t="shared" ca="1" si="69"/>
        <v>#NAME?</v>
      </c>
    </row>
    <row r="853" spans="2:13" x14ac:dyDescent="0.25">
      <c r="B853" s="24">
        <f t="shared" ca="1" si="65"/>
        <v>0.16413452349917534</v>
      </c>
      <c r="C853" s="25">
        <f t="shared" ca="1" si="66"/>
        <v>40.223936327945438</v>
      </c>
      <c r="H853" s="24">
        <v>851</v>
      </c>
      <c r="I853" s="24" t="e">
        <f ca="1"/>
        <v>#NAME?</v>
      </c>
      <c r="J853" s="24" t="e" cm="1">
        <f t="array" aca="1" ref="J853" ca="1">INDIRECT(ADDRESS(($F$2+1-H853)+2,9))</f>
        <v>#NAME?</v>
      </c>
      <c r="K853" s="24" t="e">
        <f t="shared" ca="1" si="67"/>
        <v>#NAME?</v>
      </c>
      <c r="L853" s="24" t="e">
        <f t="shared" ca="1" si="68"/>
        <v>#NAME?</v>
      </c>
      <c r="M853" s="24" t="e">
        <f t="shared" ca="1" si="69"/>
        <v>#NAME?</v>
      </c>
    </row>
    <row r="854" spans="2:13" x14ac:dyDescent="0.25">
      <c r="B854" s="24">
        <f t="shared" ca="1" si="65"/>
        <v>1.1832797177159238E-2</v>
      </c>
      <c r="C854" s="25">
        <f t="shared" ca="1" si="66"/>
        <v>27.374848575631077</v>
      </c>
      <c r="H854" s="24">
        <v>852</v>
      </c>
      <c r="I854" s="24" t="e">
        <f ca="1"/>
        <v>#NAME?</v>
      </c>
      <c r="J854" s="24" t="e" cm="1">
        <f t="array" aca="1" ref="J854" ca="1">INDIRECT(ADDRESS(($F$2+1-H854)+2,9))</f>
        <v>#NAME?</v>
      </c>
      <c r="K854" s="24" t="e">
        <f t="shared" ca="1" si="67"/>
        <v>#NAME?</v>
      </c>
      <c r="L854" s="24" t="e">
        <f t="shared" ca="1" si="68"/>
        <v>#NAME?</v>
      </c>
      <c r="M854" s="24" t="e">
        <f t="shared" ca="1" si="69"/>
        <v>#NAME?</v>
      </c>
    </row>
    <row r="855" spans="2:13" x14ac:dyDescent="0.25">
      <c r="B855" s="24">
        <f t="shared" ca="1" si="65"/>
        <v>0.4160451158550037</v>
      </c>
      <c r="C855" s="25">
        <f t="shared" ca="1" si="66"/>
        <v>47.879784624050153</v>
      </c>
      <c r="H855" s="24">
        <v>853</v>
      </c>
      <c r="I855" s="24" t="e">
        <f ca="1"/>
        <v>#NAME?</v>
      </c>
      <c r="J855" s="24" t="e" cm="1">
        <f t="array" aca="1" ref="J855" ca="1">INDIRECT(ADDRESS(($F$2+1-H855)+2,9))</f>
        <v>#NAME?</v>
      </c>
      <c r="K855" s="24" t="e">
        <f t="shared" ca="1" si="67"/>
        <v>#NAME?</v>
      </c>
      <c r="L855" s="24" t="e">
        <f t="shared" ca="1" si="68"/>
        <v>#NAME?</v>
      </c>
      <c r="M855" s="24" t="e">
        <f t="shared" ca="1" si="69"/>
        <v>#NAME?</v>
      </c>
    </row>
    <row r="856" spans="2:13" x14ac:dyDescent="0.25">
      <c r="B856" s="24">
        <f t="shared" ca="1" si="65"/>
        <v>0.46300900595673078</v>
      </c>
      <c r="C856" s="25">
        <f t="shared" ca="1" si="66"/>
        <v>49.071440633640549</v>
      </c>
      <c r="H856" s="24">
        <v>854</v>
      </c>
      <c r="I856" s="24" t="e">
        <f ca="1"/>
        <v>#NAME?</v>
      </c>
      <c r="J856" s="24" t="e" cm="1">
        <f t="array" aca="1" ref="J856" ca="1">INDIRECT(ADDRESS(($F$2+1-H856)+2,9))</f>
        <v>#NAME?</v>
      </c>
      <c r="K856" s="24" t="e">
        <f t="shared" ca="1" si="67"/>
        <v>#NAME?</v>
      </c>
      <c r="L856" s="24" t="e">
        <f t="shared" ca="1" si="68"/>
        <v>#NAME?</v>
      </c>
      <c r="M856" s="24" t="e">
        <f t="shared" ca="1" si="69"/>
        <v>#NAME?</v>
      </c>
    </row>
    <row r="857" spans="2:13" x14ac:dyDescent="0.25">
      <c r="B857" s="24">
        <f t="shared" ca="1" si="65"/>
        <v>0.96553493481019059</v>
      </c>
      <c r="C857" s="25">
        <f t="shared" ca="1" si="66"/>
        <v>68.188774400859785</v>
      </c>
      <c r="H857" s="24">
        <v>855</v>
      </c>
      <c r="I857" s="24" t="e">
        <f ca="1"/>
        <v>#NAME?</v>
      </c>
      <c r="J857" s="24" t="e" cm="1">
        <f t="array" aca="1" ref="J857" ca="1">INDIRECT(ADDRESS(($F$2+1-H857)+2,9))</f>
        <v>#NAME?</v>
      </c>
      <c r="K857" s="24" t="e">
        <f t="shared" ca="1" si="67"/>
        <v>#NAME?</v>
      </c>
      <c r="L857" s="24" t="e">
        <f t="shared" ca="1" si="68"/>
        <v>#NAME?</v>
      </c>
      <c r="M857" s="24" t="e">
        <f t="shared" ca="1" si="69"/>
        <v>#NAME?</v>
      </c>
    </row>
    <row r="858" spans="2:13" x14ac:dyDescent="0.25">
      <c r="B858" s="24">
        <f t="shared" ca="1" si="65"/>
        <v>0.66553075297809505</v>
      </c>
      <c r="C858" s="25">
        <f t="shared" ca="1" si="66"/>
        <v>54.276053172732787</v>
      </c>
      <c r="H858" s="24">
        <v>856</v>
      </c>
      <c r="I858" s="24" t="e">
        <f ca="1"/>
        <v>#NAME?</v>
      </c>
      <c r="J858" s="24" t="e" cm="1">
        <f t="array" aca="1" ref="J858" ca="1">INDIRECT(ADDRESS(($F$2+1-H858)+2,9))</f>
        <v>#NAME?</v>
      </c>
      <c r="K858" s="24" t="e">
        <f t="shared" ca="1" si="67"/>
        <v>#NAME?</v>
      </c>
      <c r="L858" s="24" t="e">
        <f t="shared" ca="1" si="68"/>
        <v>#NAME?</v>
      </c>
      <c r="M858" s="24" t="e">
        <f t="shared" ca="1" si="69"/>
        <v>#NAME?</v>
      </c>
    </row>
    <row r="859" spans="2:13" x14ac:dyDescent="0.25">
      <c r="B859" s="24">
        <f t="shared" ca="1" si="65"/>
        <v>0.29039744334631423</v>
      </c>
      <c r="C859" s="25">
        <f t="shared" ca="1" si="66"/>
        <v>44.477759906044938</v>
      </c>
      <c r="H859" s="24">
        <v>857</v>
      </c>
      <c r="I859" s="24" t="e">
        <f ca="1"/>
        <v>#NAME?</v>
      </c>
      <c r="J859" s="24" t="e" cm="1">
        <f t="array" aca="1" ref="J859" ca="1">INDIRECT(ADDRESS(($F$2+1-H859)+2,9))</f>
        <v>#NAME?</v>
      </c>
      <c r="K859" s="24" t="e">
        <f t="shared" ca="1" si="67"/>
        <v>#NAME?</v>
      </c>
      <c r="L859" s="24" t="e">
        <f t="shared" ca="1" si="68"/>
        <v>#NAME?</v>
      </c>
      <c r="M859" s="24" t="e">
        <f t="shared" ca="1" si="69"/>
        <v>#NAME?</v>
      </c>
    </row>
    <row r="860" spans="2:13" x14ac:dyDescent="0.25">
      <c r="B860" s="24">
        <f t="shared" ca="1" si="65"/>
        <v>0.50464777387195614</v>
      </c>
      <c r="C860" s="25">
        <f t="shared" ca="1" si="66"/>
        <v>50.116505049582933</v>
      </c>
      <c r="H860" s="24">
        <v>858</v>
      </c>
      <c r="I860" s="24" t="e">
        <f ca="1"/>
        <v>#NAME?</v>
      </c>
      <c r="J860" s="24" t="e" cm="1">
        <f t="array" aca="1" ref="J860" ca="1">INDIRECT(ADDRESS(($F$2+1-H860)+2,9))</f>
        <v>#NAME?</v>
      </c>
      <c r="K860" s="24" t="e">
        <f t="shared" ca="1" si="67"/>
        <v>#NAME?</v>
      </c>
      <c r="L860" s="24" t="e">
        <f t="shared" ca="1" si="68"/>
        <v>#NAME?</v>
      </c>
      <c r="M860" s="24" t="e">
        <f t="shared" ca="1" si="69"/>
        <v>#NAME?</v>
      </c>
    </row>
    <row r="861" spans="2:13" x14ac:dyDescent="0.25">
      <c r="B861" s="24">
        <f t="shared" ca="1" si="65"/>
        <v>0.90765744051054342</v>
      </c>
      <c r="C861" s="25">
        <f t="shared" ca="1" si="66"/>
        <v>63.264668183917422</v>
      </c>
      <c r="H861" s="24">
        <v>859</v>
      </c>
      <c r="I861" s="24" t="e">
        <f ca="1"/>
        <v>#NAME?</v>
      </c>
      <c r="J861" s="24" t="e" cm="1">
        <f t="array" aca="1" ref="J861" ca="1">INDIRECT(ADDRESS(($F$2+1-H861)+2,9))</f>
        <v>#NAME?</v>
      </c>
      <c r="K861" s="24" t="e">
        <f t="shared" ca="1" si="67"/>
        <v>#NAME?</v>
      </c>
      <c r="L861" s="24" t="e">
        <f t="shared" ca="1" si="68"/>
        <v>#NAME?</v>
      </c>
      <c r="M861" s="24" t="e">
        <f t="shared" ca="1" si="69"/>
        <v>#NAME?</v>
      </c>
    </row>
    <row r="862" spans="2:13" x14ac:dyDescent="0.25">
      <c r="B862" s="24">
        <f t="shared" ca="1" si="65"/>
        <v>0.10936667288911328</v>
      </c>
      <c r="C862" s="25">
        <f t="shared" ca="1" si="66"/>
        <v>37.700967732771851</v>
      </c>
      <c r="H862" s="24">
        <v>860</v>
      </c>
      <c r="I862" s="24" t="e">
        <f ca="1"/>
        <v>#NAME?</v>
      </c>
      <c r="J862" s="24" t="e" cm="1">
        <f t="array" aca="1" ref="J862" ca="1">INDIRECT(ADDRESS(($F$2+1-H862)+2,9))</f>
        <v>#NAME?</v>
      </c>
      <c r="K862" s="24" t="e">
        <f t="shared" ca="1" si="67"/>
        <v>#NAME?</v>
      </c>
      <c r="L862" s="24" t="e">
        <f t="shared" ca="1" si="68"/>
        <v>#NAME?</v>
      </c>
      <c r="M862" s="24" t="e">
        <f t="shared" ca="1" si="69"/>
        <v>#NAME?</v>
      </c>
    </row>
    <row r="863" spans="2:13" x14ac:dyDescent="0.25">
      <c r="B863" s="24">
        <f t="shared" ca="1" si="65"/>
        <v>0.83147359662666831</v>
      </c>
      <c r="C863" s="25">
        <f t="shared" ca="1" si="66"/>
        <v>59.600047849129702</v>
      </c>
      <c r="H863" s="24">
        <v>861</v>
      </c>
      <c r="I863" s="24" t="e">
        <f ca="1"/>
        <v>#NAME?</v>
      </c>
      <c r="J863" s="24" t="e" cm="1">
        <f t="array" aca="1" ref="J863" ca="1">INDIRECT(ADDRESS(($F$2+1-H863)+2,9))</f>
        <v>#NAME?</v>
      </c>
      <c r="K863" s="24" t="e">
        <f t="shared" ca="1" si="67"/>
        <v>#NAME?</v>
      </c>
      <c r="L863" s="24" t="e">
        <f t="shared" ca="1" si="68"/>
        <v>#NAME?</v>
      </c>
      <c r="M863" s="24" t="e">
        <f t="shared" ca="1" si="69"/>
        <v>#NAME?</v>
      </c>
    </row>
    <row r="864" spans="2:13" x14ac:dyDescent="0.25">
      <c r="B864" s="24">
        <f t="shared" ca="1" si="65"/>
        <v>0.21256012635162469</v>
      </c>
      <c r="C864" s="25">
        <f t="shared" ca="1" si="66"/>
        <v>42.024303214605695</v>
      </c>
      <c r="H864" s="24">
        <v>862</v>
      </c>
      <c r="I864" s="24" t="e">
        <f ca="1"/>
        <v>#NAME?</v>
      </c>
      <c r="J864" s="24" t="e" cm="1">
        <f t="array" aca="1" ref="J864" ca="1">INDIRECT(ADDRESS(($F$2+1-H864)+2,9))</f>
        <v>#NAME?</v>
      </c>
      <c r="K864" s="24" t="e">
        <f t="shared" ca="1" si="67"/>
        <v>#NAME?</v>
      </c>
      <c r="L864" s="24" t="e">
        <f t="shared" ca="1" si="68"/>
        <v>#NAME?</v>
      </c>
      <c r="M864" s="24" t="e">
        <f t="shared" ca="1" si="69"/>
        <v>#NAME?</v>
      </c>
    </row>
    <row r="865" spans="2:13" x14ac:dyDescent="0.25">
      <c r="B865" s="24">
        <f t="shared" ca="1" si="65"/>
        <v>0.62825728725550556</v>
      </c>
      <c r="C865" s="25">
        <f t="shared" ca="1" si="66"/>
        <v>53.272412478353054</v>
      </c>
      <c r="H865" s="24">
        <v>863</v>
      </c>
      <c r="I865" s="24" t="e">
        <f ca="1"/>
        <v>#NAME?</v>
      </c>
      <c r="J865" s="24" t="e" cm="1">
        <f t="array" aca="1" ref="J865" ca="1">INDIRECT(ADDRESS(($F$2+1-H865)+2,9))</f>
        <v>#NAME?</v>
      </c>
      <c r="K865" s="24" t="e">
        <f t="shared" ca="1" si="67"/>
        <v>#NAME?</v>
      </c>
      <c r="L865" s="24" t="e">
        <f t="shared" ca="1" si="68"/>
        <v>#NAME?</v>
      </c>
      <c r="M865" s="24" t="e">
        <f t="shared" ca="1" si="69"/>
        <v>#NAME?</v>
      </c>
    </row>
    <row r="866" spans="2:13" x14ac:dyDescent="0.25">
      <c r="B866" s="24">
        <f t="shared" ca="1" si="65"/>
        <v>0.34547972908083857</v>
      </c>
      <c r="C866" s="25">
        <f t="shared" ca="1" si="66"/>
        <v>46.024466565323678</v>
      </c>
      <c r="H866" s="24">
        <v>864</v>
      </c>
      <c r="I866" s="24" t="e">
        <f ca="1"/>
        <v>#NAME?</v>
      </c>
      <c r="J866" s="24" t="e" cm="1">
        <f t="array" aca="1" ref="J866" ca="1">INDIRECT(ADDRESS(($F$2+1-H866)+2,9))</f>
        <v>#NAME?</v>
      </c>
      <c r="K866" s="24" t="e">
        <f t="shared" ca="1" si="67"/>
        <v>#NAME?</v>
      </c>
      <c r="L866" s="24" t="e">
        <f t="shared" ca="1" si="68"/>
        <v>#NAME?</v>
      </c>
      <c r="M866" s="24" t="e">
        <f t="shared" ca="1" si="69"/>
        <v>#NAME?</v>
      </c>
    </row>
    <row r="867" spans="2:13" x14ac:dyDescent="0.25">
      <c r="B867" s="24">
        <f t="shared" ca="1" si="65"/>
        <v>0.95981166260450357</v>
      </c>
      <c r="C867" s="25">
        <f t="shared" ca="1" si="66"/>
        <v>67.485046865671421</v>
      </c>
      <c r="H867" s="24">
        <v>865</v>
      </c>
      <c r="I867" s="24" t="e">
        <f ca="1"/>
        <v>#NAME?</v>
      </c>
      <c r="J867" s="24" t="e" cm="1">
        <f t="array" aca="1" ref="J867" ca="1">INDIRECT(ADDRESS(($F$2+1-H867)+2,9))</f>
        <v>#NAME?</v>
      </c>
      <c r="K867" s="24" t="e">
        <f t="shared" ca="1" si="67"/>
        <v>#NAME?</v>
      </c>
      <c r="L867" s="24" t="e">
        <f t="shared" ca="1" si="68"/>
        <v>#NAME?</v>
      </c>
      <c r="M867" s="24" t="e">
        <f t="shared" ca="1" si="69"/>
        <v>#NAME?</v>
      </c>
    </row>
    <row r="868" spans="2:13" x14ac:dyDescent="0.25">
      <c r="B868" s="24">
        <f t="shared" ca="1" si="65"/>
        <v>9.2717147956917101E-2</v>
      </c>
      <c r="C868" s="25">
        <f t="shared" ca="1" si="66"/>
        <v>36.757929675199868</v>
      </c>
      <c r="H868" s="24">
        <v>866</v>
      </c>
      <c r="I868" s="24" t="e">
        <f ca="1"/>
        <v>#NAME?</v>
      </c>
      <c r="J868" s="24" t="e" cm="1">
        <f t="array" aca="1" ref="J868" ca="1">INDIRECT(ADDRESS(($F$2+1-H868)+2,9))</f>
        <v>#NAME?</v>
      </c>
      <c r="K868" s="24" t="e">
        <f t="shared" ca="1" si="67"/>
        <v>#NAME?</v>
      </c>
      <c r="L868" s="24" t="e">
        <f t="shared" ca="1" si="68"/>
        <v>#NAME?</v>
      </c>
      <c r="M868" s="24" t="e">
        <f t="shared" ca="1" si="69"/>
        <v>#NAME?</v>
      </c>
    </row>
    <row r="869" spans="2:13" x14ac:dyDescent="0.25">
      <c r="B869" s="24">
        <f t="shared" ca="1" si="65"/>
        <v>3.9978798365895241E-2</v>
      </c>
      <c r="C869" s="25">
        <f t="shared" ca="1" si="66"/>
        <v>32.490678422565232</v>
      </c>
      <c r="H869" s="24">
        <v>867</v>
      </c>
      <c r="I869" s="24" t="e">
        <f ca="1"/>
        <v>#NAME?</v>
      </c>
      <c r="J869" s="24" t="e" cm="1">
        <f t="array" aca="1" ref="J869" ca="1">INDIRECT(ADDRESS(($F$2+1-H869)+2,9))</f>
        <v>#NAME?</v>
      </c>
      <c r="K869" s="24" t="e">
        <f t="shared" ca="1" si="67"/>
        <v>#NAME?</v>
      </c>
      <c r="L869" s="24" t="e">
        <f t="shared" ca="1" si="68"/>
        <v>#NAME?</v>
      </c>
      <c r="M869" s="24" t="e">
        <f t="shared" ca="1" si="69"/>
        <v>#NAME?</v>
      </c>
    </row>
    <row r="870" spans="2:13" x14ac:dyDescent="0.25">
      <c r="B870" s="24">
        <f t="shared" ca="1" si="65"/>
        <v>6.1300356375800114E-2</v>
      </c>
      <c r="C870" s="25">
        <f t="shared" ca="1" si="66"/>
        <v>34.56051101441583</v>
      </c>
      <c r="H870" s="24">
        <v>868</v>
      </c>
      <c r="I870" s="24" t="e">
        <f ca="1"/>
        <v>#NAME?</v>
      </c>
      <c r="J870" s="24" t="e" cm="1">
        <f t="array" aca="1" ref="J870" ca="1">INDIRECT(ADDRESS(($F$2+1-H870)+2,9))</f>
        <v>#NAME?</v>
      </c>
      <c r="K870" s="24" t="e">
        <f t="shared" ca="1" si="67"/>
        <v>#NAME?</v>
      </c>
      <c r="L870" s="24" t="e">
        <f t="shared" ca="1" si="68"/>
        <v>#NAME?</v>
      </c>
      <c r="M870" s="24" t="e">
        <f t="shared" ca="1" si="69"/>
        <v>#NAME?</v>
      </c>
    </row>
    <row r="871" spans="2:13" x14ac:dyDescent="0.25">
      <c r="B871" s="24">
        <f t="shared" ca="1" si="65"/>
        <v>0.78577158979668105</v>
      </c>
      <c r="C871" s="25">
        <f t="shared" ca="1" si="66"/>
        <v>57.918351218135129</v>
      </c>
      <c r="H871" s="24">
        <v>869</v>
      </c>
      <c r="I871" s="24" t="e">
        <f ca="1"/>
        <v>#NAME?</v>
      </c>
      <c r="J871" s="24" t="e" cm="1">
        <f t="array" aca="1" ref="J871" ca="1">INDIRECT(ADDRESS(($F$2+1-H871)+2,9))</f>
        <v>#NAME?</v>
      </c>
      <c r="K871" s="24" t="e">
        <f t="shared" ca="1" si="67"/>
        <v>#NAME?</v>
      </c>
      <c r="L871" s="24" t="e">
        <f t="shared" ca="1" si="68"/>
        <v>#NAME?</v>
      </c>
      <c r="M871" s="24" t="e">
        <f t="shared" ca="1" si="69"/>
        <v>#NAME?</v>
      </c>
    </row>
    <row r="872" spans="2:13" x14ac:dyDescent="0.25">
      <c r="B872" s="24">
        <f t="shared" ca="1" si="65"/>
        <v>0.34866423909086597</v>
      </c>
      <c r="C872" s="25">
        <f t="shared" ca="1" si="66"/>
        <v>46.11070742196847</v>
      </c>
      <c r="H872" s="24">
        <v>870</v>
      </c>
      <c r="I872" s="24" t="e">
        <f ca="1"/>
        <v>#NAME?</v>
      </c>
      <c r="J872" s="24" t="e" cm="1">
        <f t="array" aca="1" ref="J872" ca="1">INDIRECT(ADDRESS(($F$2+1-H872)+2,9))</f>
        <v>#NAME?</v>
      </c>
      <c r="K872" s="24" t="e">
        <f t="shared" ca="1" si="67"/>
        <v>#NAME?</v>
      </c>
      <c r="L872" s="24" t="e">
        <f t="shared" ca="1" si="68"/>
        <v>#NAME?</v>
      </c>
      <c r="M872" s="24" t="e">
        <f t="shared" ca="1" si="69"/>
        <v>#NAME?</v>
      </c>
    </row>
    <row r="873" spans="2:13" x14ac:dyDescent="0.25">
      <c r="B873" s="24">
        <f t="shared" ca="1" si="65"/>
        <v>0.68604240003580386</v>
      </c>
      <c r="C873" s="25">
        <f t="shared" ca="1" si="66"/>
        <v>54.846633053474008</v>
      </c>
      <c r="H873" s="24">
        <v>871</v>
      </c>
      <c r="I873" s="24" t="e">
        <f ca="1"/>
        <v>#NAME?</v>
      </c>
      <c r="J873" s="24" t="e" cm="1">
        <f t="array" aca="1" ref="J873" ca="1">INDIRECT(ADDRESS(($F$2+1-H873)+2,9))</f>
        <v>#NAME?</v>
      </c>
      <c r="K873" s="24" t="e">
        <f t="shared" ca="1" si="67"/>
        <v>#NAME?</v>
      </c>
      <c r="L873" s="24" t="e">
        <f t="shared" ca="1" si="68"/>
        <v>#NAME?</v>
      </c>
      <c r="M873" s="24" t="e">
        <f t="shared" ca="1" si="69"/>
        <v>#NAME?</v>
      </c>
    </row>
    <row r="874" spans="2:13" x14ac:dyDescent="0.25">
      <c r="B874" s="24">
        <f t="shared" ca="1" si="65"/>
        <v>0.53427259704338126</v>
      </c>
      <c r="C874" s="25">
        <f t="shared" ca="1" si="66"/>
        <v>50.860146065484351</v>
      </c>
      <c r="H874" s="24">
        <v>872</v>
      </c>
      <c r="I874" s="24" t="e">
        <f ca="1"/>
        <v>#NAME?</v>
      </c>
      <c r="J874" s="24" t="e" cm="1">
        <f t="array" aca="1" ref="J874" ca="1">INDIRECT(ADDRESS(($F$2+1-H874)+2,9))</f>
        <v>#NAME?</v>
      </c>
      <c r="K874" s="24" t="e">
        <f t="shared" ca="1" si="67"/>
        <v>#NAME?</v>
      </c>
      <c r="L874" s="24" t="e">
        <f t="shared" ca="1" si="68"/>
        <v>#NAME?</v>
      </c>
      <c r="M874" s="24" t="e">
        <f t="shared" ca="1" si="69"/>
        <v>#NAME?</v>
      </c>
    </row>
    <row r="875" spans="2:13" x14ac:dyDescent="0.25">
      <c r="B875" s="24">
        <f t="shared" ca="1" si="65"/>
        <v>9.486933906733841E-2</v>
      </c>
      <c r="C875" s="25">
        <f t="shared" ca="1" si="66"/>
        <v>36.886474387069413</v>
      </c>
      <c r="H875" s="24">
        <v>873</v>
      </c>
      <c r="I875" s="24" t="e">
        <f ca="1"/>
        <v>#NAME?</v>
      </c>
      <c r="J875" s="24" t="e" cm="1">
        <f t="array" aca="1" ref="J875" ca="1">INDIRECT(ADDRESS(($F$2+1-H875)+2,9))</f>
        <v>#NAME?</v>
      </c>
      <c r="K875" s="24" t="e">
        <f t="shared" ca="1" si="67"/>
        <v>#NAME?</v>
      </c>
      <c r="L875" s="24" t="e">
        <f t="shared" ca="1" si="68"/>
        <v>#NAME?</v>
      </c>
      <c r="M875" s="24" t="e">
        <f t="shared" ca="1" si="69"/>
        <v>#NAME?</v>
      </c>
    </row>
    <row r="876" spans="2:13" x14ac:dyDescent="0.25">
      <c r="B876" s="24">
        <f t="shared" ca="1" si="65"/>
        <v>0.90992414037926006</v>
      </c>
      <c r="C876" s="25">
        <f t="shared" ca="1" si="66"/>
        <v>63.402880370533204</v>
      </c>
      <c r="H876" s="24">
        <v>874</v>
      </c>
      <c r="I876" s="24" t="e">
        <f ca="1"/>
        <v>#NAME?</v>
      </c>
      <c r="J876" s="24" t="e" cm="1">
        <f t="array" aca="1" ref="J876" ca="1">INDIRECT(ADDRESS(($F$2+1-H876)+2,9))</f>
        <v>#NAME?</v>
      </c>
      <c r="K876" s="24" t="e">
        <f t="shared" ca="1" si="67"/>
        <v>#NAME?</v>
      </c>
      <c r="L876" s="24" t="e">
        <f t="shared" ca="1" si="68"/>
        <v>#NAME?</v>
      </c>
      <c r="M876" s="24" t="e">
        <f t="shared" ca="1" si="69"/>
        <v>#NAME?</v>
      </c>
    </row>
    <row r="877" spans="2:13" x14ac:dyDescent="0.25">
      <c r="B877" s="24">
        <f t="shared" ca="1" si="65"/>
        <v>0.79165377631915534</v>
      </c>
      <c r="C877" s="25">
        <f t="shared" ca="1" si="66"/>
        <v>58.121728651096831</v>
      </c>
      <c r="H877" s="24">
        <v>875</v>
      </c>
      <c r="I877" s="24" t="e">
        <f ca="1"/>
        <v>#NAME?</v>
      </c>
      <c r="J877" s="24" t="e" cm="1">
        <f t="array" aca="1" ref="J877" ca="1">INDIRECT(ADDRESS(($F$2+1-H877)+2,9))</f>
        <v>#NAME?</v>
      </c>
      <c r="K877" s="24" t="e">
        <f t="shared" ca="1" si="67"/>
        <v>#NAME?</v>
      </c>
      <c r="L877" s="24" t="e">
        <f t="shared" ca="1" si="68"/>
        <v>#NAME?</v>
      </c>
      <c r="M877" s="24" t="e">
        <f t="shared" ca="1" si="69"/>
        <v>#NAME?</v>
      </c>
    </row>
    <row r="878" spans="2:13" x14ac:dyDescent="0.25">
      <c r="B878" s="24">
        <f t="shared" ca="1" si="65"/>
        <v>0.11425616534688188</v>
      </c>
      <c r="C878" s="25">
        <f t="shared" ca="1" si="66"/>
        <v>37.958001156816692</v>
      </c>
      <c r="H878" s="24">
        <v>876</v>
      </c>
      <c r="I878" s="24" t="e">
        <f ca="1"/>
        <v>#NAME?</v>
      </c>
      <c r="J878" s="24" t="e" cm="1">
        <f t="array" aca="1" ref="J878" ca="1">INDIRECT(ADDRESS(($F$2+1-H878)+2,9))</f>
        <v>#NAME?</v>
      </c>
      <c r="K878" s="24" t="e">
        <f t="shared" ca="1" si="67"/>
        <v>#NAME?</v>
      </c>
      <c r="L878" s="24" t="e">
        <f t="shared" ca="1" si="68"/>
        <v>#NAME?</v>
      </c>
      <c r="M878" s="24" t="e">
        <f t="shared" ca="1" si="69"/>
        <v>#NAME?</v>
      </c>
    </row>
    <row r="879" spans="2:13" x14ac:dyDescent="0.25">
      <c r="B879" s="24">
        <f t="shared" ca="1" si="65"/>
        <v>0.99287948910404034</v>
      </c>
      <c r="C879" s="25">
        <f t="shared" ca="1" si="66"/>
        <v>74.511256848263088</v>
      </c>
      <c r="H879" s="24">
        <v>877</v>
      </c>
      <c r="I879" s="24" t="e">
        <f ca="1"/>
        <v>#NAME?</v>
      </c>
      <c r="J879" s="24" t="e" cm="1">
        <f t="array" aca="1" ref="J879" ca="1">INDIRECT(ADDRESS(($F$2+1-H879)+2,9))</f>
        <v>#NAME?</v>
      </c>
      <c r="K879" s="24" t="e">
        <f t="shared" ca="1" si="67"/>
        <v>#NAME?</v>
      </c>
      <c r="L879" s="24" t="e">
        <f t="shared" ca="1" si="68"/>
        <v>#NAME?</v>
      </c>
      <c r="M879" s="24" t="e">
        <f t="shared" ca="1" si="69"/>
        <v>#NAME?</v>
      </c>
    </row>
    <row r="880" spans="2:13" x14ac:dyDescent="0.25">
      <c r="B880" s="24">
        <f t="shared" ca="1" si="65"/>
        <v>0.52508253865226828</v>
      </c>
      <c r="C880" s="25">
        <f t="shared" ca="1" si="66"/>
        <v>50.629140801792694</v>
      </c>
      <c r="H880" s="24">
        <v>878</v>
      </c>
      <c r="I880" s="24" t="e">
        <f ca="1"/>
        <v>#NAME?</v>
      </c>
      <c r="J880" s="24" t="e" cm="1">
        <f t="array" aca="1" ref="J880" ca="1">INDIRECT(ADDRESS(($F$2+1-H880)+2,9))</f>
        <v>#NAME?</v>
      </c>
      <c r="K880" s="24" t="e">
        <f t="shared" ca="1" si="67"/>
        <v>#NAME?</v>
      </c>
      <c r="L880" s="24" t="e">
        <f t="shared" ca="1" si="68"/>
        <v>#NAME?</v>
      </c>
      <c r="M880" s="24" t="e">
        <f t="shared" ca="1" si="69"/>
        <v>#NAME?</v>
      </c>
    </row>
    <row r="881" spans="2:13" x14ac:dyDescent="0.25">
      <c r="B881" s="24">
        <f t="shared" ca="1" si="65"/>
        <v>0.36545024787344749</v>
      </c>
      <c r="C881" s="25">
        <f t="shared" ca="1" si="66"/>
        <v>46.560720821173014</v>
      </c>
      <c r="H881" s="24">
        <v>879</v>
      </c>
      <c r="I881" s="24" t="e">
        <f ca="1"/>
        <v>#NAME?</v>
      </c>
      <c r="J881" s="24" t="e" cm="1">
        <f t="array" aca="1" ref="J881" ca="1">INDIRECT(ADDRESS(($F$2+1-H881)+2,9))</f>
        <v>#NAME?</v>
      </c>
      <c r="K881" s="24" t="e">
        <f t="shared" ca="1" si="67"/>
        <v>#NAME?</v>
      </c>
      <c r="L881" s="24" t="e">
        <f t="shared" ca="1" si="68"/>
        <v>#NAME?</v>
      </c>
      <c r="M881" s="24" t="e">
        <f t="shared" ca="1" si="69"/>
        <v>#NAME?</v>
      </c>
    </row>
    <row r="882" spans="2:13" x14ac:dyDescent="0.25">
      <c r="B882" s="24">
        <f t="shared" ca="1" si="65"/>
        <v>0.68169539772572985</v>
      </c>
      <c r="C882" s="25">
        <f t="shared" ca="1" si="66"/>
        <v>54.724449806856001</v>
      </c>
      <c r="H882" s="24">
        <v>880</v>
      </c>
      <c r="I882" s="24" t="e">
        <f ca="1"/>
        <v>#NAME?</v>
      </c>
      <c r="J882" s="24" t="e" cm="1">
        <f t="array" aca="1" ref="J882" ca="1">INDIRECT(ADDRESS(($F$2+1-H882)+2,9))</f>
        <v>#NAME?</v>
      </c>
      <c r="K882" s="24" t="e">
        <f t="shared" ca="1" si="67"/>
        <v>#NAME?</v>
      </c>
      <c r="L882" s="24" t="e">
        <f t="shared" ca="1" si="68"/>
        <v>#NAME?</v>
      </c>
      <c r="M882" s="24" t="e">
        <f t="shared" ca="1" si="69"/>
        <v>#NAME?</v>
      </c>
    </row>
    <row r="883" spans="2:13" x14ac:dyDescent="0.25">
      <c r="B883" s="24">
        <f t="shared" ca="1" si="65"/>
        <v>0.44664978031960478</v>
      </c>
      <c r="C883" s="25">
        <f t="shared" ca="1" si="66"/>
        <v>48.65869725859433</v>
      </c>
      <c r="H883" s="24">
        <v>881</v>
      </c>
      <c r="I883" s="24" t="e">
        <f ca="1"/>
        <v>#NAME?</v>
      </c>
      <c r="J883" s="24" t="e" cm="1">
        <f t="array" aca="1" ref="J883" ca="1">INDIRECT(ADDRESS(($F$2+1-H883)+2,9))</f>
        <v>#NAME?</v>
      </c>
      <c r="K883" s="24" t="e">
        <f t="shared" ca="1" si="67"/>
        <v>#NAME?</v>
      </c>
      <c r="L883" s="24" t="e">
        <f t="shared" ca="1" si="68"/>
        <v>#NAME?</v>
      </c>
      <c r="M883" s="24" t="e">
        <f t="shared" ca="1" si="69"/>
        <v>#NAME?</v>
      </c>
    </row>
    <row r="884" spans="2:13" x14ac:dyDescent="0.25">
      <c r="B884" s="24">
        <f t="shared" ca="1" si="65"/>
        <v>0.17866276932469549</v>
      </c>
      <c r="C884" s="25">
        <f t="shared" ca="1" si="66"/>
        <v>40.795268133025225</v>
      </c>
      <c r="H884" s="24">
        <v>882</v>
      </c>
      <c r="I884" s="24" t="e">
        <f ca="1"/>
        <v>#NAME?</v>
      </c>
      <c r="J884" s="24" t="e" cm="1">
        <f t="array" aca="1" ref="J884" ca="1">INDIRECT(ADDRESS(($F$2+1-H884)+2,9))</f>
        <v>#NAME?</v>
      </c>
      <c r="K884" s="24" t="e">
        <f t="shared" ca="1" si="67"/>
        <v>#NAME?</v>
      </c>
      <c r="L884" s="24" t="e">
        <f t="shared" ca="1" si="68"/>
        <v>#NAME?</v>
      </c>
      <c r="M884" s="24" t="e">
        <f t="shared" ca="1" si="69"/>
        <v>#NAME?</v>
      </c>
    </row>
    <row r="885" spans="2:13" x14ac:dyDescent="0.25">
      <c r="B885" s="24">
        <f t="shared" ca="1" si="65"/>
        <v>0.94704200348911505</v>
      </c>
      <c r="C885" s="25">
        <f t="shared" ca="1" si="66"/>
        <v>66.168253164686263</v>
      </c>
      <c r="H885" s="24">
        <v>883</v>
      </c>
      <c r="I885" s="24" t="e">
        <f ca="1"/>
        <v>#NAME?</v>
      </c>
      <c r="J885" s="24" t="e" cm="1">
        <f t="array" aca="1" ref="J885" ca="1">INDIRECT(ADDRESS(($F$2+1-H885)+2,9))</f>
        <v>#NAME?</v>
      </c>
      <c r="K885" s="24" t="e">
        <f t="shared" ca="1" si="67"/>
        <v>#NAME?</v>
      </c>
      <c r="L885" s="24" t="e">
        <f t="shared" ca="1" si="68"/>
        <v>#NAME?</v>
      </c>
      <c r="M885" s="24" t="e">
        <f t="shared" ca="1" si="69"/>
        <v>#NAME?</v>
      </c>
    </row>
    <row r="886" spans="2:13" x14ac:dyDescent="0.25">
      <c r="B886" s="24">
        <f t="shared" ca="1" si="65"/>
        <v>0.27476850129532038</v>
      </c>
      <c r="C886" s="25">
        <f t="shared" ca="1" si="66"/>
        <v>44.015459385578978</v>
      </c>
      <c r="H886" s="24">
        <v>884</v>
      </c>
      <c r="I886" s="24" t="e">
        <f ca="1"/>
        <v>#NAME?</v>
      </c>
      <c r="J886" s="24" t="e" cm="1">
        <f t="array" aca="1" ref="J886" ca="1">INDIRECT(ADDRESS(($F$2+1-H886)+2,9))</f>
        <v>#NAME?</v>
      </c>
      <c r="K886" s="24" t="e">
        <f t="shared" ca="1" si="67"/>
        <v>#NAME?</v>
      </c>
      <c r="L886" s="24" t="e">
        <f t="shared" ca="1" si="68"/>
        <v>#NAME?</v>
      </c>
      <c r="M886" s="24" t="e">
        <f t="shared" ca="1" si="69"/>
        <v>#NAME?</v>
      </c>
    </row>
    <row r="887" spans="2:13" x14ac:dyDescent="0.25">
      <c r="B887" s="24">
        <f t="shared" ca="1" si="65"/>
        <v>0.80898932548652891</v>
      </c>
      <c r="C887" s="25">
        <f t="shared" ca="1" si="66"/>
        <v>58.74177955792387</v>
      </c>
      <c r="H887" s="24">
        <v>885</v>
      </c>
      <c r="I887" s="24" t="e">
        <f ca="1"/>
        <v>#NAME?</v>
      </c>
      <c r="J887" s="24" t="e" cm="1">
        <f t="array" aca="1" ref="J887" ca="1">INDIRECT(ADDRESS(($F$2+1-H887)+2,9))</f>
        <v>#NAME?</v>
      </c>
      <c r="K887" s="24" t="e">
        <f t="shared" ca="1" si="67"/>
        <v>#NAME?</v>
      </c>
      <c r="L887" s="24" t="e">
        <f t="shared" ca="1" si="68"/>
        <v>#NAME?</v>
      </c>
      <c r="M887" s="24" t="e">
        <f t="shared" ca="1" si="69"/>
        <v>#NAME?</v>
      </c>
    </row>
    <row r="888" spans="2:13" x14ac:dyDescent="0.25">
      <c r="B888" s="24">
        <f t="shared" ca="1" si="65"/>
        <v>0.90924260542750801</v>
      </c>
      <c r="C888" s="25">
        <f t="shared" ca="1" si="66"/>
        <v>63.361055104403562</v>
      </c>
      <c r="H888" s="24">
        <v>886</v>
      </c>
      <c r="I888" s="24" t="e">
        <f ca="1"/>
        <v>#NAME?</v>
      </c>
      <c r="J888" s="24" t="e" cm="1">
        <f t="array" aca="1" ref="J888" ca="1">INDIRECT(ADDRESS(($F$2+1-H888)+2,9))</f>
        <v>#NAME?</v>
      </c>
      <c r="K888" s="24" t="e">
        <f t="shared" ca="1" si="67"/>
        <v>#NAME?</v>
      </c>
      <c r="L888" s="24" t="e">
        <f t="shared" ca="1" si="68"/>
        <v>#NAME?</v>
      </c>
      <c r="M888" s="24" t="e">
        <f t="shared" ca="1" si="69"/>
        <v>#NAME?</v>
      </c>
    </row>
    <row r="889" spans="2:13" x14ac:dyDescent="0.25">
      <c r="B889" s="24">
        <f t="shared" ca="1" si="65"/>
        <v>0.56857586977278785</v>
      </c>
      <c r="C889" s="25">
        <f t="shared" ca="1" si="66"/>
        <v>51.72749592647466</v>
      </c>
      <c r="H889" s="24">
        <v>887</v>
      </c>
      <c r="I889" s="24" t="e">
        <f ca="1"/>
        <v>#NAME?</v>
      </c>
      <c r="J889" s="24" t="e" cm="1">
        <f t="array" aca="1" ref="J889" ca="1">INDIRECT(ADDRESS(($F$2+1-H889)+2,9))</f>
        <v>#NAME?</v>
      </c>
      <c r="K889" s="24" t="e">
        <f t="shared" ca="1" si="67"/>
        <v>#NAME?</v>
      </c>
      <c r="L889" s="24" t="e">
        <f t="shared" ca="1" si="68"/>
        <v>#NAME?</v>
      </c>
      <c r="M889" s="24" t="e">
        <f t="shared" ca="1" si="69"/>
        <v>#NAME?</v>
      </c>
    </row>
    <row r="890" spans="2:13" x14ac:dyDescent="0.25">
      <c r="B890" s="24">
        <f t="shared" ca="1" si="65"/>
        <v>0.43918349160528247</v>
      </c>
      <c r="C890" s="25">
        <f t="shared" ca="1" si="66"/>
        <v>48.469603193400665</v>
      </c>
      <c r="H890" s="24">
        <v>888</v>
      </c>
      <c r="I890" s="24" t="e">
        <f ca="1"/>
        <v>#NAME?</v>
      </c>
      <c r="J890" s="24" t="e" cm="1">
        <f t="array" aca="1" ref="J890" ca="1">INDIRECT(ADDRESS(($F$2+1-H890)+2,9))</f>
        <v>#NAME?</v>
      </c>
      <c r="K890" s="24" t="e">
        <f t="shared" ca="1" si="67"/>
        <v>#NAME?</v>
      </c>
      <c r="L890" s="24" t="e">
        <f t="shared" ca="1" si="68"/>
        <v>#NAME?</v>
      </c>
      <c r="M890" s="24" t="e">
        <f t="shared" ca="1" si="69"/>
        <v>#NAME?</v>
      </c>
    </row>
    <row r="891" spans="2:13" x14ac:dyDescent="0.25">
      <c r="B891" s="24">
        <f t="shared" ca="1" si="65"/>
        <v>0.318348157901298</v>
      </c>
      <c r="C891" s="25">
        <f t="shared" ca="1" si="66"/>
        <v>45.276770839536603</v>
      </c>
      <c r="H891" s="24">
        <v>889</v>
      </c>
      <c r="I891" s="24" t="e">
        <f ca="1"/>
        <v>#NAME?</v>
      </c>
      <c r="J891" s="24" t="e" cm="1">
        <f t="array" aca="1" ref="J891" ca="1">INDIRECT(ADDRESS(($F$2+1-H891)+2,9))</f>
        <v>#NAME?</v>
      </c>
      <c r="K891" s="24" t="e">
        <f t="shared" ca="1" si="67"/>
        <v>#NAME?</v>
      </c>
      <c r="L891" s="24" t="e">
        <f t="shared" ca="1" si="68"/>
        <v>#NAME?</v>
      </c>
      <c r="M891" s="24" t="e">
        <f t="shared" ca="1" si="69"/>
        <v>#NAME?</v>
      </c>
    </row>
    <row r="892" spans="2:13" x14ac:dyDescent="0.25">
      <c r="B892" s="24">
        <f t="shared" ca="1" si="65"/>
        <v>0.71375776494783838</v>
      </c>
      <c r="C892" s="25">
        <f t="shared" ca="1" si="66"/>
        <v>55.643962798253973</v>
      </c>
      <c r="H892" s="24">
        <v>890</v>
      </c>
      <c r="I892" s="24" t="e">
        <f ca="1"/>
        <v>#NAME?</v>
      </c>
      <c r="J892" s="24" t="e" cm="1">
        <f t="array" aca="1" ref="J892" ca="1">INDIRECT(ADDRESS(($F$2+1-H892)+2,9))</f>
        <v>#NAME?</v>
      </c>
      <c r="K892" s="24" t="e">
        <f t="shared" ca="1" si="67"/>
        <v>#NAME?</v>
      </c>
      <c r="L892" s="24" t="e">
        <f t="shared" ca="1" si="68"/>
        <v>#NAME?</v>
      </c>
      <c r="M892" s="24" t="e">
        <f t="shared" ca="1" si="69"/>
        <v>#NAME?</v>
      </c>
    </row>
    <row r="893" spans="2:13" x14ac:dyDescent="0.25">
      <c r="B893" s="24">
        <f t="shared" ca="1" si="65"/>
        <v>0.34684529437702072</v>
      </c>
      <c r="C893" s="25">
        <f t="shared" ca="1" si="66"/>
        <v>46.061483770697173</v>
      </c>
      <c r="H893" s="24">
        <v>891</v>
      </c>
      <c r="I893" s="24" t="e">
        <f ca="1"/>
        <v>#NAME?</v>
      </c>
      <c r="J893" s="24" t="e" cm="1">
        <f t="array" aca="1" ref="J893" ca="1">INDIRECT(ADDRESS(($F$2+1-H893)+2,9))</f>
        <v>#NAME?</v>
      </c>
      <c r="K893" s="24" t="e">
        <f t="shared" ca="1" si="67"/>
        <v>#NAME?</v>
      </c>
      <c r="L893" s="24" t="e">
        <f t="shared" ca="1" si="68"/>
        <v>#NAME?</v>
      </c>
      <c r="M893" s="24" t="e">
        <f t="shared" ca="1" si="69"/>
        <v>#NAME?</v>
      </c>
    </row>
    <row r="894" spans="2:13" x14ac:dyDescent="0.25">
      <c r="B894" s="24">
        <f t="shared" ca="1" si="65"/>
        <v>0.33421504440483929</v>
      </c>
      <c r="C894" s="25">
        <f t="shared" ca="1" si="66"/>
        <v>45.716963869820987</v>
      </c>
      <c r="H894" s="24">
        <v>892</v>
      </c>
      <c r="I894" s="24" t="e">
        <f ca="1"/>
        <v>#NAME?</v>
      </c>
      <c r="J894" s="24" t="e" cm="1">
        <f t="array" aca="1" ref="J894" ca="1">INDIRECT(ADDRESS(($F$2+1-H894)+2,9))</f>
        <v>#NAME?</v>
      </c>
      <c r="K894" s="24" t="e">
        <f t="shared" ca="1" si="67"/>
        <v>#NAME?</v>
      </c>
      <c r="L894" s="24" t="e">
        <f t="shared" ca="1" si="68"/>
        <v>#NAME?</v>
      </c>
      <c r="M894" s="24" t="e">
        <f t="shared" ca="1" si="69"/>
        <v>#NAME?</v>
      </c>
    </row>
    <row r="895" spans="2:13" x14ac:dyDescent="0.25">
      <c r="B895" s="24">
        <f t="shared" ca="1" si="65"/>
        <v>0.10555026720317362</v>
      </c>
      <c r="C895" s="25">
        <f t="shared" ca="1" si="66"/>
        <v>37.494550185374294</v>
      </c>
      <c r="H895" s="24">
        <v>893</v>
      </c>
      <c r="I895" s="24" t="e">
        <f ca="1"/>
        <v>#NAME?</v>
      </c>
      <c r="J895" s="24" t="e" cm="1">
        <f t="array" aca="1" ref="J895" ca="1">INDIRECT(ADDRESS(($F$2+1-H895)+2,9))</f>
        <v>#NAME?</v>
      </c>
      <c r="K895" s="24" t="e">
        <f t="shared" ca="1" si="67"/>
        <v>#NAME?</v>
      </c>
      <c r="L895" s="24" t="e">
        <f t="shared" ca="1" si="68"/>
        <v>#NAME?</v>
      </c>
      <c r="M895" s="24" t="e">
        <f t="shared" ca="1" si="69"/>
        <v>#NAME?</v>
      </c>
    </row>
    <row r="896" spans="2:13" x14ac:dyDescent="0.25">
      <c r="B896" s="24">
        <f t="shared" ca="1" si="65"/>
        <v>5.4310838532010686E-2</v>
      </c>
      <c r="C896" s="25">
        <f t="shared" ca="1" si="66"/>
        <v>33.955807791871607</v>
      </c>
      <c r="H896" s="24">
        <v>894</v>
      </c>
      <c r="I896" s="24" t="e">
        <f ca="1"/>
        <v>#NAME?</v>
      </c>
      <c r="J896" s="24" t="e" cm="1">
        <f t="array" aca="1" ref="J896" ca="1">INDIRECT(ADDRESS(($F$2+1-H896)+2,9))</f>
        <v>#NAME?</v>
      </c>
      <c r="K896" s="24" t="e">
        <f t="shared" ca="1" si="67"/>
        <v>#NAME?</v>
      </c>
      <c r="L896" s="24" t="e">
        <f t="shared" ca="1" si="68"/>
        <v>#NAME?</v>
      </c>
      <c r="M896" s="24" t="e">
        <f t="shared" ca="1" si="69"/>
        <v>#NAME?</v>
      </c>
    </row>
    <row r="897" spans="2:13" x14ac:dyDescent="0.25">
      <c r="B897" s="24">
        <f t="shared" ca="1" si="65"/>
        <v>0.81353700963865627</v>
      </c>
      <c r="C897" s="25">
        <f t="shared" ca="1" si="66"/>
        <v>58.910059453076343</v>
      </c>
      <c r="H897" s="24">
        <v>895</v>
      </c>
      <c r="I897" s="24" t="e">
        <f ca="1"/>
        <v>#NAME?</v>
      </c>
      <c r="J897" s="24" t="e" cm="1">
        <f t="array" aca="1" ref="J897" ca="1">INDIRECT(ADDRESS(($F$2+1-H897)+2,9))</f>
        <v>#NAME?</v>
      </c>
      <c r="K897" s="24" t="e">
        <f t="shared" ca="1" si="67"/>
        <v>#NAME?</v>
      </c>
      <c r="L897" s="24" t="e">
        <f t="shared" ca="1" si="68"/>
        <v>#NAME?</v>
      </c>
      <c r="M897" s="24" t="e">
        <f t="shared" ca="1" si="69"/>
        <v>#NAME?</v>
      </c>
    </row>
    <row r="898" spans="2:13" x14ac:dyDescent="0.25">
      <c r="B898" s="24">
        <f t="shared" ca="1" si="65"/>
        <v>0.95975849888963749</v>
      </c>
      <c r="C898" s="25">
        <f t="shared" ca="1" si="66"/>
        <v>67.478904304531611</v>
      </c>
      <c r="H898" s="24">
        <v>896</v>
      </c>
      <c r="I898" s="24" t="e">
        <f ca="1"/>
        <v>#NAME?</v>
      </c>
      <c r="J898" s="24" t="e" cm="1">
        <f t="array" aca="1" ref="J898" ca="1">INDIRECT(ADDRESS(($F$2+1-H898)+2,9))</f>
        <v>#NAME?</v>
      </c>
      <c r="K898" s="24" t="e">
        <f t="shared" ca="1" si="67"/>
        <v>#NAME?</v>
      </c>
      <c r="L898" s="24" t="e">
        <f t="shared" ca="1" si="68"/>
        <v>#NAME?</v>
      </c>
      <c r="M898" s="24" t="e">
        <f t="shared" ca="1" si="69"/>
        <v>#NAME?</v>
      </c>
    </row>
    <row r="899" spans="2:13" x14ac:dyDescent="0.25">
      <c r="B899" s="24">
        <f t="shared" ca="1" si="65"/>
        <v>0.64199314392489848</v>
      </c>
      <c r="C899" s="25">
        <f t="shared" ca="1" si="66"/>
        <v>53.637914976572311</v>
      </c>
      <c r="H899" s="24">
        <v>897</v>
      </c>
      <c r="I899" s="24" t="e">
        <f ca="1"/>
        <v>#NAME?</v>
      </c>
      <c r="J899" s="24" t="e" cm="1">
        <f t="array" aca="1" ref="J899" ca="1">INDIRECT(ADDRESS(($F$2+1-H899)+2,9))</f>
        <v>#NAME?</v>
      </c>
      <c r="K899" s="24" t="e">
        <f t="shared" ca="1" si="67"/>
        <v>#NAME?</v>
      </c>
      <c r="L899" s="24" t="e">
        <f t="shared" ca="1" si="68"/>
        <v>#NAME?</v>
      </c>
      <c r="M899" s="24" t="e">
        <f t="shared" ca="1" si="69"/>
        <v>#NAME?</v>
      </c>
    </row>
    <row r="900" spans="2:13" x14ac:dyDescent="0.25">
      <c r="B900" s="24">
        <f t="shared" ref="B900:B963" ca="1" si="70">RAND()</f>
        <v>0.69220941340245223</v>
      </c>
      <c r="C900" s="25">
        <f t="shared" ref="C900:C963" ca="1" si="71">_xlfn.NORM.INV(B900,50,10)</f>
        <v>55.021227570633783</v>
      </c>
      <c r="H900" s="24">
        <v>898</v>
      </c>
      <c r="I900" s="24" t="e">
        <f ca="1"/>
        <v>#NAME?</v>
      </c>
      <c r="J900" s="24" t="e" cm="1">
        <f t="array" aca="1" ref="J900" ca="1">INDIRECT(ADDRESS(($F$2+1-H900)+2,9))</f>
        <v>#NAME?</v>
      </c>
      <c r="K900" s="24" t="e">
        <f t="shared" ref="K900:K963" ca="1" si="72">_xlfn.NORM.DIST(I900,$F$5,$F$6,TRUE)</f>
        <v>#NAME?</v>
      </c>
      <c r="L900" s="24" t="e">
        <f t="shared" ref="L900:L963" ca="1" si="73">_xlfn.NORM.DIST(J900,$F$5,$F$6,TRUE)</f>
        <v>#NAME?</v>
      </c>
      <c r="M900" s="24" t="e">
        <f t="shared" ca="1" si="69"/>
        <v>#NAME?</v>
      </c>
    </row>
    <row r="901" spans="2:13" x14ac:dyDescent="0.25">
      <c r="B901" s="24">
        <f t="shared" ca="1" si="70"/>
        <v>5.4301053251467613E-2</v>
      </c>
      <c r="C901" s="25">
        <f t="shared" ca="1" si="71"/>
        <v>33.954919274060508</v>
      </c>
      <c r="H901" s="24">
        <v>899</v>
      </c>
      <c r="I901" s="24" t="e">
        <f ca="1"/>
        <v>#NAME?</v>
      </c>
      <c r="J901" s="24" t="e" cm="1">
        <f t="array" aca="1" ref="J901" ca="1">INDIRECT(ADDRESS(($F$2+1-H901)+2,9))</f>
        <v>#NAME?</v>
      </c>
      <c r="K901" s="24" t="e">
        <f t="shared" ca="1" si="72"/>
        <v>#NAME?</v>
      </c>
      <c r="L901" s="24" t="e">
        <f t="shared" ca="1" si="73"/>
        <v>#NAME?</v>
      </c>
      <c r="M901" s="24" t="e">
        <f t="shared" ref="M901:M964" ca="1" si="74">((2*H901-1)/$F$2)*(LN(K901)+LN(1-L901))</f>
        <v>#NAME?</v>
      </c>
    </row>
    <row r="902" spans="2:13" x14ac:dyDescent="0.25">
      <c r="B902" s="24">
        <f t="shared" ca="1" si="70"/>
        <v>0.57324306071649489</v>
      </c>
      <c r="C902" s="25">
        <f t="shared" ca="1" si="71"/>
        <v>51.846368527451716</v>
      </c>
      <c r="H902" s="24">
        <v>900</v>
      </c>
      <c r="I902" s="24" t="e">
        <f ca="1"/>
        <v>#NAME?</v>
      </c>
      <c r="J902" s="24" t="e" cm="1">
        <f t="array" aca="1" ref="J902" ca="1">INDIRECT(ADDRESS(($F$2+1-H902)+2,9))</f>
        <v>#NAME?</v>
      </c>
      <c r="K902" s="24" t="e">
        <f t="shared" ca="1" si="72"/>
        <v>#NAME?</v>
      </c>
      <c r="L902" s="24" t="e">
        <f t="shared" ca="1" si="73"/>
        <v>#NAME?</v>
      </c>
      <c r="M902" s="24" t="e">
        <f t="shared" ca="1" si="74"/>
        <v>#NAME?</v>
      </c>
    </row>
    <row r="903" spans="2:13" x14ac:dyDescent="0.25">
      <c r="B903" s="24">
        <f t="shared" ca="1" si="70"/>
        <v>0.58874141604235797</v>
      </c>
      <c r="C903" s="25">
        <f t="shared" ca="1" si="71"/>
        <v>52.243086217836577</v>
      </c>
      <c r="H903" s="24">
        <v>901</v>
      </c>
      <c r="I903" s="24" t="e">
        <f ca="1"/>
        <v>#NAME?</v>
      </c>
      <c r="J903" s="24" t="e" cm="1">
        <f t="array" aca="1" ref="J903" ca="1">INDIRECT(ADDRESS(($F$2+1-H903)+2,9))</f>
        <v>#NAME?</v>
      </c>
      <c r="K903" s="24" t="e">
        <f t="shared" ca="1" si="72"/>
        <v>#NAME?</v>
      </c>
      <c r="L903" s="24" t="e">
        <f t="shared" ca="1" si="73"/>
        <v>#NAME?</v>
      </c>
      <c r="M903" s="24" t="e">
        <f t="shared" ca="1" si="74"/>
        <v>#NAME?</v>
      </c>
    </row>
    <row r="904" spans="2:13" x14ac:dyDescent="0.25">
      <c r="B904" s="24">
        <f t="shared" ca="1" si="70"/>
        <v>0.12251715644077377</v>
      </c>
      <c r="C904" s="25">
        <f t="shared" ca="1" si="71"/>
        <v>38.37504651144684</v>
      </c>
      <c r="H904" s="24">
        <v>902</v>
      </c>
      <c r="I904" s="24" t="e">
        <f ca="1"/>
        <v>#NAME?</v>
      </c>
      <c r="J904" s="24" t="e" cm="1">
        <f t="array" aca="1" ref="J904" ca="1">INDIRECT(ADDRESS(($F$2+1-H904)+2,9))</f>
        <v>#NAME?</v>
      </c>
      <c r="K904" s="24" t="e">
        <f t="shared" ca="1" si="72"/>
        <v>#NAME?</v>
      </c>
      <c r="L904" s="24" t="e">
        <f t="shared" ca="1" si="73"/>
        <v>#NAME?</v>
      </c>
      <c r="M904" s="24" t="e">
        <f t="shared" ca="1" si="74"/>
        <v>#NAME?</v>
      </c>
    </row>
    <row r="905" spans="2:13" x14ac:dyDescent="0.25">
      <c r="B905" s="24">
        <f t="shared" ca="1" si="70"/>
        <v>0.25168686207513769</v>
      </c>
      <c r="C905" s="25">
        <f t="shared" ca="1" si="71"/>
        <v>43.308091215604698</v>
      </c>
      <c r="H905" s="24">
        <v>903</v>
      </c>
      <c r="I905" s="24" t="e">
        <f ca="1"/>
        <v>#NAME?</v>
      </c>
      <c r="J905" s="24" t="e" cm="1">
        <f t="array" aca="1" ref="J905" ca="1">INDIRECT(ADDRESS(($F$2+1-H905)+2,9))</f>
        <v>#NAME?</v>
      </c>
      <c r="K905" s="24" t="e">
        <f t="shared" ca="1" si="72"/>
        <v>#NAME?</v>
      </c>
      <c r="L905" s="24" t="e">
        <f t="shared" ca="1" si="73"/>
        <v>#NAME?</v>
      </c>
      <c r="M905" s="24" t="e">
        <f t="shared" ca="1" si="74"/>
        <v>#NAME?</v>
      </c>
    </row>
    <row r="906" spans="2:13" x14ac:dyDescent="0.25">
      <c r="B906" s="24">
        <f t="shared" ca="1" si="70"/>
        <v>0.1580329196078335</v>
      </c>
      <c r="C906" s="25">
        <f t="shared" ca="1" si="71"/>
        <v>39.974247434585529</v>
      </c>
      <c r="H906" s="24">
        <v>904</v>
      </c>
      <c r="I906" s="24" t="e">
        <f ca="1"/>
        <v>#NAME?</v>
      </c>
      <c r="J906" s="24" t="e" cm="1">
        <f t="array" aca="1" ref="J906" ca="1">INDIRECT(ADDRESS(($F$2+1-H906)+2,9))</f>
        <v>#NAME?</v>
      </c>
      <c r="K906" s="24" t="e">
        <f t="shared" ca="1" si="72"/>
        <v>#NAME?</v>
      </c>
      <c r="L906" s="24" t="e">
        <f t="shared" ca="1" si="73"/>
        <v>#NAME?</v>
      </c>
      <c r="M906" s="24" t="e">
        <f t="shared" ca="1" si="74"/>
        <v>#NAME?</v>
      </c>
    </row>
    <row r="907" spans="2:13" x14ac:dyDescent="0.25">
      <c r="B907" s="24">
        <f t="shared" ca="1" si="70"/>
        <v>0.76725923035236665</v>
      </c>
      <c r="C907" s="25">
        <f t="shared" ca="1" si="71"/>
        <v>57.298505537990032</v>
      </c>
      <c r="H907" s="24">
        <v>905</v>
      </c>
      <c r="I907" s="24" t="e">
        <f ca="1"/>
        <v>#NAME?</v>
      </c>
      <c r="J907" s="24" t="e" cm="1">
        <f t="array" aca="1" ref="J907" ca="1">INDIRECT(ADDRESS(($F$2+1-H907)+2,9))</f>
        <v>#NAME?</v>
      </c>
      <c r="K907" s="24" t="e">
        <f t="shared" ca="1" si="72"/>
        <v>#NAME?</v>
      </c>
      <c r="L907" s="24" t="e">
        <f t="shared" ca="1" si="73"/>
        <v>#NAME?</v>
      </c>
      <c r="M907" s="24" t="e">
        <f t="shared" ca="1" si="74"/>
        <v>#NAME?</v>
      </c>
    </row>
    <row r="908" spans="2:13" x14ac:dyDescent="0.25">
      <c r="B908" s="24">
        <f t="shared" ca="1" si="70"/>
        <v>0.72195666415730697</v>
      </c>
      <c r="C908" s="25">
        <f t="shared" ca="1" si="71"/>
        <v>55.886640302940776</v>
      </c>
      <c r="H908" s="24">
        <v>906</v>
      </c>
      <c r="I908" s="24" t="e">
        <f ca="1"/>
        <v>#NAME?</v>
      </c>
      <c r="J908" s="24" t="e" cm="1">
        <f t="array" aca="1" ref="J908" ca="1">INDIRECT(ADDRESS(($F$2+1-H908)+2,9))</f>
        <v>#NAME?</v>
      </c>
      <c r="K908" s="24" t="e">
        <f t="shared" ca="1" si="72"/>
        <v>#NAME?</v>
      </c>
      <c r="L908" s="24" t="e">
        <f t="shared" ca="1" si="73"/>
        <v>#NAME?</v>
      </c>
      <c r="M908" s="24" t="e">
        <f t="shared" ca="1" si="74"/>
        <v>#NAME?</v>
      </c>
    </row>
    <row r="909" spans="2:13" x14ac:dyDescent="0.25">
      <c r="B909" s="24">
        <f t="shared" ca="1" si="70"/>
        <v>1.2420451488087236E-2</v>
      </c>
      <c r="C909" s="25">
        <f t="shared" ca="1" si="71"/>
        <v>27.561321145467144</v>
      </c>
      <c r="H909" s="24">
        <v>907</v>
      </c>
      <c r="I909" s="24" t="e">
        <f ca="1"/>
        <v>#NAME?</v>
      </c>
      <c r="J909" s="24" t="e" cm="1">
        <f t="array" aca="1" ref="J909" ca="1">INDIRECT(ADDRESS(($F$2+1-H909)+2,9))</f>
        <v>#NAME?</v>
      </c>
      <c r="K909" s="24" t="e">
        <f t="shared" ca="1" si="72"/>
        <v>#NAME?</v>
      </c>
      <c r="L909" s="24" t="e">
        <f t="shared" ca="1" si="73"/>
        <v>#NAME?</v>
      </c>
      <c r="M909" s="24" t="e">
        <f t="shared" ca="1" si="74"/>
        <v>#NAME?</v>
      </c>
    </row>
    <row r="910" spans="2:13" x14ac:dyDescent="0.25">
      <c r="B910" s="24">
        <f t="shared" ca="1" si="70"/>
        <v>0.46906866497849953</v>
      </c>
      <c r="C910" s="25">
        <f t="shared" ca="1" si="71"/>
        <v>49.223887962434901</v>
      </c>
      <c r="H910" s="24">
        <v>908</v>
      </c>
      <c r="I910" s="24" t="e">
        <f ca="1"/>
        <v>#NAME?</v>
      </c>
      <c r="J910" s="24" t="e" cm="1">
        <f t="array" aca="1" ref="J910" ca="1">INDIRECT(ADDRESS(($F$2+1-H910)+2,9))</f>
        <v>#NAME?</v>
      </c>
      <c r="K910" s="24" t="e">
        <f t="shared" ca="1" si="72"/>
        <v>#NAME?</v>
      </c>
      <c r="L910" s="24" t="e">
        <f t="shared" ca="1" si="73"/>
        <v>#NAME?</v>
      </c>
      <c r="M910" s="24" t="e">
        <f t="shared" ca="1" si="74"/>
        <v>#NAME?</v>
      </c>
    </row>
    <row r="911" spans="2:13" x14ac:dyDescent="0.25">
      <c r="B911" s="24">
        <f t="shared" ca="1" si="70"/>
        <v>0.45439977581513202</v>
      </c>
      <c r="C911" s="25">
        <f t="shared" ca="1" si="71"/>
        <v>48.854471472111179</v>
      </c>
      <c r="H911" s="24">
        <v>909</v>
      </c>
      <c r="I911" s="24" t="e">
        <f ca="1"/>
        <v>#NAME?</v>
      </c>
      <c r="J911" s="24" t="e" cm="1">
        <f t="array" aca="1" ref="J911" ca="1">INDIRECT(ADDRESS(($F$2+1-H911)+2,9))</f>
        <v>#NAME?</v>
      </c>
      <c r="K911" s="24" t="e">
        <f t="shared" ca="1" si="72"/>
        <v>#NAME?</v>
      </c>
      <c r="L911" s="24" t="e">
        <f t="shared" ca="1" si="73"/>
        <v>#NAME?</v>
      </c>
      <c r="M911" s="24" t="e">
        <f t="shared" ca="1" si="74"/>
        <v>#NAME?</v>
      </c>
    </row>
    <row r="912" spans="2:13" x14ac:dyDescent="0.25">
      <c r="B912" s="24">
        <f t="shared" ca="1" si="70"/>
        <v>7.2493348540851432E-2</v>
      </c>
      <c r="C912" s="25">
        <f t="shared" ca="1" si="71"/>
        <v>35.425300377801577</v>
      </c>
      <c r="H912" s="24">
        <v>910</v>
      </c>
      <c r="I912" s="24" t="e">
        <f ca="1"/>
        <v>#NAME?</v>
      </c>
      <c r="J912" s="24" t="e" cm="1">
        <f t="array" aca="1" ref="J912" ca="1">INDIRECT(ADDRESS(($F$2+1-H912)+2,9))</f>
        <v>#NAME?</v>
      </c>
      <c r="K912" s="24" t="e">
        <f t="shared" ca="1" si="72"/>
        <v>#NAME?</v>
      </c>
      <c r="L912" s="24" t="e">
        <f t="shared" ca="1" si="73"/>
        <v>#NAME?</v>
      </c>
      <c r="M912" s="24" t="e">
        <f t="shared" ca="1" si="74"/>
        <v>#NAME?</v>
      </c>
    </row>
    <row r="913" spans="2:13" x14ac:dyDescent="0.25">
      <c r="B913" s="24">
        <f t="shared" ca="1" si="70"/>
        <v>0.23830705981023526</v>
      </c>
      <c r="C913" s="25">
        <f t="shared" ca="1" si="71"/>
        <v>42.882411519416038</v>
      </c>
      <c r="H913" s="24">
        <v>911</v>
      </c>
      <c r="I913" s="24" t="e">
        <f ca="1"/>
        <v>#NAME?</v>
      </c>
      <c r="J913" s="24" t="e" cm="1">
        <f t="array" aca="1" ref="J913" ca="1">INDIRECT(ADDRESS(($F$2+1-H913)+2,9))</f>
        <v>#NAME?</v>
      </c>
      <c r="K913" s="24" t="e">
        <f t="shared" ca="1" si="72"/>
        <v>#NAME?</v>
      </c>
      <c r="L913" s="24" t="e">
        <f t="shared" ca="1" si="73"/>
        <v>#NAME?</v>
      </c>
      <c r="M913" s="24" t="e">
        <f t="shared" ca="1" si="74"/>
        <v>#NAME?</v>
      </c>
    </row>
    <row r="914" spans="2:13" x14ac:dyDescent="0.25">
      <c r="B914" s="24">
        <f t="shared" ca="1" si="70"/>
        <v>0.20736936438847953</v>
      </c>
      <c r="C914" s="25">
        <f t="shared" ca="1" si="71"/>
        <v>41.844170927599244</v>
      </c>
      <c r="H914" s="24">
        <v>912</v>
      </c>
      <c r="I914" s="24" t="e">
        <f ca="1"/>
        <v>#NAME?</v>
      </c>
      <c r="J914" s="24" t="e" cm="1">
        <f t="array" aca="1" ref="J914" ca="1">INDIRECT(ADDRESS(($F$2+1-H914)+2,9))</f>
        <v>#NAME?</v>
      </c>
      <c r="K914" s="24" t="e">
        <f t="shared" ca="1" si="72"/>
        <v>#NAME?</v>
      </c>
      <c r="L914" s="24" t="e">
        <f t="shared" ca="1" si="73"/>
        <v>#NAME?</v>
      </c>
      <c r="M914" s="24" t="e">
        <f t="shared" ca="1" si="74"/>
        <v>#NAME?</v>
      </c>
    </row>
    <row r="915" spans="2:13" x14ac:dyDescent="0.25">
      <c r="B915" s="24">
        <f t="shared" ca="1" si="70"/>
        <v>0.9389289846278388</v>
      </c>
      <c r="C915" s="25">
        <f t="shared" ca="1" si="71"/>
        <v>65.458448982756451</v>
      </c>
      <c r="H915" s="24">
        <v>913</v>
      </c>
      <c r="I915" s="24" t="e">
        <f ca="1"/>
        <v>#NAME?</v>
      </c>
      <c r="J915" s="24" t="e" cm="1">
        <f t="array" aca="1" ref="J915" ca="1">INDIRECT(ADDRESS(($F$2+1-H915)+2,9))</f>
        <v>#NAME?</v>
      </c>
      <c r="K915" s="24" t="e">
        <f t="shared" ca="1" si="72"/>
        <v>#NAME?</v>
      </c>
      <c r="L915" s="24" t="e">
        <f t="shared" ca="1" si="73"/>
        <v>#NAME?</v>
      </c>
      <c r="M915" s="24" t="e">
        <f t="shared" ca="1" si="74"/>
        <v>#NAME?</v>
      </c>
    </row>
    <row r="916" spans="2:13" x14ac:dyDescent="0.25">
      <c r="B916" s="24">
        <f t="shared" ca="1" si="70"/>
        <v>0.89683981422842729</v>
      </c>
      <c r="C916" s="25">
        <f t="shared" ca="1" si="71"/>
        <v>62.637483318236733</v>
      </c>
      <c r="H916" s="24">
        <v>914</v>
      </c>
      <c r="I916" s="24" t="e">
        <f ca="1"/>
        <v>#NAME?</v>
      </c>
      <c r="J916" s="24" t="e" cm="1">
        <f t="array" aca="1" ref="J916" ca="1">INDIRECT(ADDRESS(($F$2+1-H916)+2,9))</f>
        <v>#NAME?</v>
      </c>
      <c r="K916" s="24" t="e">
        <f t="shared" ca="1" si="72"/>
        <v>#NAME?</v>
      </c>
      <c r="L916" s="24" t="e">
        <f t="shared" ca="1" si="73"/>
        <v>#NAME?</v>
      </c>
      <c r="M916" s="24" t="e">
        <f t="shared" ca="1" si="74"/>
        <v>#NAME?</v>
      </c>
    </row>
    <row r="917" spans="2:13" x14ac:dyDescent="0.25">
      <c r="B917" s="24">
        <f t="shared" ca="1" si="70"/>
        <v>0.86164430948089188</v>
      </c>
      <c r="C917" s="25">
        <f t="shared" ca="1" si="71"/>
        <v>60.877366549073272</v>
      </c>
      <c r="H917" s="24">
        <v>915</v>
      </c>
      <c r="I917" s="24" t="e">
        <f ca="1"/>
        <v>#NAME?</v>
      </c>
      <c r="J917" s="24" t="e" cm="1">
        <f t="array" aca="1" ref="J917" ca="1">INDIRECT(ADDRESS(($F$2+1-H917)+2,9))</f>
        <v>#NAME?</v>
      </c>
      <c r="K917" s="24" t="e">
        <f t="shared" ca="1" si="72"/>
        <v>#NAME?</v>
      </c>
      <c r="L917" s="24" t="e">
        <f t="shared" ca="1" si="73"/>
        <v>#NAME?</v>
      </c>
      <c r="M917" s="24" t="e">
        <f t="shared" ca="1" si="74"/>
        <v>#NAME?</v>
      </c>
    </row>
    <row r="918" spans="2:13" x14ac:dyDescent="0.25">
      <c r="B918" s="24">
        <f t="shared" ca="1" si="70"/>
        <v>0.22754915200268055</v>
      </c>
      <c r="C918" s="25">
        <f t="shared" ca="1" si="71"/>
        <v>42.530575559417898</v>
      </c>
      <c r="H918" s="24">
        <v>916</v>
      </c>
      <c r="I918" s="24" t="e">
        <f ca="1"/>
        <v>#NAME?</v>
      </c>
      <c r="J918" s="24" t="e" cm="1">
        <f t="array" aca="1" ref="J918" ca="1">INDIRECT(ADDRESS(($F$2+1-H918)+2,9))</f>
        <v>#NAME?</v>
      </c>
      <c r="K918" s="24" t="e">
        <f t="shared" ca="1" si="72"/>
        <v>#NAME?</v>
      </c>
      <c r="L918" s="24" t="e">
        <f t="shared" ca="1" si="73"/>
        <v>#NAME?</v>
      </c>
      <c r="M918" s="24" t="e">
        <f t="shared" ca="1" si="74"/>
        <v>#NAME?</v>
      </c>
    </row>
    <row r="919" spans="2:13" x14ac:dyDescent="0.25">
      <c r="B919" s="24">
        <f t="shared" ca="1" si="70"/>
        <v>0.16022157089971656</v>
      </c>
      <c r="C919" s="25">
        <f t="shared" ca="1" si="71"/>
        <v>40.064523509733064</v>
      </c>
      <c r="H919" s="24">
        <v>917</v>
      </c>
      <c r="I919" s="24" t="e">
        <f ca="1"/>
        <v>#NAME?</v>
      </c>
      <c r="J919" s="24" t="e" cm="1">
        <f t="array" aca="1" ref="J919" ca="1">INDIRECT(ADDRESS(($F$2+1-H919)+2,9))</f>
        <v>#NAME?</v>
      </c>
      <c r="K919" s="24" t="e">
        <f t="shared" ca="1" si="72"/>
        <v>#NAME?</v>
      </c>
      <c r="L919" s="24" t="e">
        <f t="shared" ca="1" si="73"/>
        <v>#NAME?</v>
      </c>
      <c r="M919" s="24" t="e">
        <f t="shared" ca="1" si="74"/>
        <v>#NAME?</v>
      </c>
    </row>
    <row r="920" spans="2:13" x14ac:dyDescent="0.25">
      <c r="B920" s="24">
        <f t="shared" ca="1" si="70"/>
        <v>0.79676902334215083</v>
      </c>
      <c r="C920" s="25">
        <f t="shared" ca="1" si="71"/>
        <v>58.301358970171954</v>
      </c>
      <c r="H920" s="24">
        <v>918</v>
      </c>
      <c r="I920" s="24" t="e">
        <f ca="1"/>
        <v>#NAME?</v>
      </c>
      <c r="J920" s="24" t="e" cm="1">
        <f t="array" aca="1" ref="J920" ca="1">INDIRECT(ADDRESS(($F$2+1-H920)+2,9))</f>
        <v>#NAME?</v>
      </c>
      <c r="K920" s="24" t="e">
        <f t="shared" ca="1" si="72"/>
        <v>#NAME?</v>
      </c>
      <c r="L920" s="24" t="e">
        <f t="shared" ca="1" si="73"/>
        <v>#NAME?</v>
      </c>
      <c r="M920" s="24" t="e">
        <f t="shared" ca="1" si="74"/>
        <v>#NAME?</v>
      </c>
    </row>
    <row r="921" spans="2:13" x14ac:dyDescent="0.25">
      <c r="B921" s="24">
        <f t="shared" ca="1" si="70"/>
        <v>0.78479186393197198</v>
      </c>
      <c r="C921" s="25">
        <f t="shared" ca="1" si="71"/>
        <v>57.884795220221946</v>
      </c>
      <c r="H921" s="24">
        <v>919</v>
      </c>
      <c r="I921" s="24" t="e">
        <f ca="1"/>
        <v>#NAME?</v>
      </c>
      <c r="J921" s="24" t="e" cm="1">
        <f t="array" aca="1" ref="J921" ca="1">INDIRECT(ADDRESS(($F$2+1-H921)+2,9))</f>
        <v>#NAME?</v>
      </c>
      <c r="K921" s="24" t="e">
        <f t="shared" ca="1" si="72"/>
        <v>#NAME?</v>
      </c>
      <c r="L921" s="24" t="e">
        <f t="shared" ca="1" si="73"/>
        <v>#NAME?</v>
      </c>
      <c r="M921" s="24" t="e">
        <f t="shared" ca="1" si="74"/>
        <v>#NAME?</v>
      </c>
    </row>
    <row r="922" spans="2:13" x14ac:dyDescent="0.25">
      <c r="B922" s="24">
        <f t="shared" ca="1" si="70"/>
        <v>0.50234079613708871</v>
      </c>
      <c r="C922" s="25">
        <f t="shared" ca="1" si="71"/>
        <v>50.058675394501599</v>
      </c>
      <c r="H922" s="24">
        <v>920</v>
      </c>
      <c r="I922" s="24" t="e">
        <f ca="1"/>
        <v>#NAME?</v>
      </c>
      <c r="J922" s="24" t="e" cm="1">
        <f t="array" aca="1" ref="J922" ca="1">INDIRECT(ADDRESS(($F$2+1-H922)+2,9))</f>
        <v>#NAME?</v>
      </c>
      <c r="K922" s="24" t="e">
        <f t="shared" ca="1" si="72"/>
        <v>#NAME?</v>
      </c>
      <c r="L922" s="24" t="e">
        <f t="shared" ca="1" si="73"/>
        <v>#NAME?</v>
      </c>
      <c r="M922" s="24" t="e">
        <f t="shared" ca="1" si="74"/>
        <v>#NAME?</v>
      </c>
    </row>
    <row r="923" spans="2:13" x14ac:dyDescent="0.25">
      <c r="B923" s="24">
        <f t="shared" ca="1" si="70"/>
        <v>0.53115983481854678</v>
      </c>
      <c r="C923" s="25">
        <f t="shared" ca="1" si="71"/>
        <v>50.781857082700547</v>
      </c>
      <c r="H923" s="24">
        <v>921</v>
      </c>
      <c r="I923" s="24" t="e">
        <f ca="1"/>
        <v>#NAME?</v>
      </c>
      <c r="J923" s="24" t="e" cm="1">
        <f t="array" aca="1" ref="J923" ca="1">INDIRECT(ADDRESS(($F$2+1-H923)+2,9))</f>
        <v>#NAME?</v>
      </c>
      <c r="K923" s="24" t="e">
        <f t="shared" ca="1" si="72"/>
        <v>#NAME?</v>
      </c>
      <c r="L923" s="24" t="e">
        <f t="shared" ca="1" si="73"/>
        <v>#NAME?</v>
      </c>
      <c r="M923" s="24" t="e">
        <f t="shared" ca="1" si="74"/>
        <v>#NAME?</v>
      </c>
    </row>
    <row r="924" spans="2:13" x14ac:dyDescent="0.25">
      <c r="B924" s="24">
        <f t="shared" ca="1" si="70"/>
        <v>0.32139473542412833</v>
      </c>
      <c r="C924" s="25">
        <f t="shared" ca="1" si="71"/>
        <v>45.361978053682101</v>
      </c>
      <c r="H924" s="24">
        <v>922</v>
      </c>
      <c r="I924" s="24" t="e">
        <f ca="1"/>
        <v>#NAME?</v>
      </c>
      <c r="J924" s="24" t="e" cm="1">
        <f t="array" aca="1" ref="J924" ca="1">INDIRECT(ADDRESS(($F$2+1-H924)+2,9))</f>
        <v>#NAME?</v>
      </c>
      <c r="K924" s="24" t="e">
        <f t="shared" ca="1" si="72"/>
        <v>#NAME?</v>
      </c>
      <c r="L924" s="24" t="e">
        <f t="shared" ca="1" si="73"/>
        <v>#NAME?</v>
      </c>
      <c r="M924" s="24" t="e">
        <f t="shared" ca="1" si="74"/>
        <v>#NAME?</v>
      </c>
    </row>
    <row r="925" spans="2:13" x14ac:dyDescent="0.25">
      <c r="B925" s="24">
        <f t="shared" ca="1" si="70"/>
        <v>0.74016035611082265</v>
      </c>
      <c r="C925" s="25">
        <f t="shared" ca="1" si="71"/>
        <v>56.438398530573103</v>
      </c>
      <c r="H925" s="24">
        <v>923</v>
      </c>
      <c r="I925" s="24" t="e">
        <f ca="1"/>
        <v>#NAME?</v>
      </c>
      <c r="J925" s="24" t="e" cm="1">
        <f t="array" aca="1" ref="J925" ca="1">INDIRECT(ADDRESS(($F$2+1-H925)+2,9))</f>
        <v>#NAME?</v>
      </c>
      <c r="K925" s="24" t="e">
        <f t="shared" ca="1" si="72"/>
        <v>#NAME?</v>
      </c>
      <c r="L925" s="24" t="e">
        <f t="shared" ca="1" si="73"/>
        <v>#NAME?</v>
      </c>
      <c r="M925" s="24" t="e">
        <f t="shared" ca="1" si="74"/>
        <v>#NAME?</v>
      </c>
    </row>
    <row r="926" spans="2:13" x14ac:dyDescent="0.25">
      <c r="B926" s="24">
        <f t="shared" ca="1" si="70"/>
        <v>0.62290170970672409</v>
      </c>
      <c r="C926" s="25">
        <f t="shared" ca="1" si="71"/>
        <v>53.131106730649435</v>
      </c>
      <c r="H926" s="24">
        <v>924</v>
      </c>
      <c r="I926" s="24" t="e">
        <f ca="1"/>
        <v>#NAME?</v>
      </c>
      <c r="J926" s="24" t="e" cm="1">
        <f t="array" aca="1" ref="J926" ca="1">INDIRECT(ADDRESS(($F$2+1-H926)+2,9))</f>
        <v>#NAME?</v>
      </c>
      <c r="K926" s="24" t="e">
        <f t="shared" ca="1" si="72"/>
        <v>#NAME?</v>
      </c>
      <c r="L926" s="24" t="e">
        <f t="shared" ca="1" si="73"/>
        <v>#NAME?</v>
      </c>
      <c r="M926" s="24" t="e">
        <f t="shared" ca="1" si="74"/>
        <v>#NAME?</v>
      </c>
    </row>
    <row r="927" spans="2:13" x14ac:dyDescent="0.25">
      <c r="B927" s="24">
        <f t="shared" ca="1" si="70"/>
        <v>0.81030969699975286</v>
      </c>
      <c r="C927" s="25">
        <f t="shared" ca="1" si="71"/>
        <v>58.790381224774265</v>
      </c>
      <c r="H927" s="24">
        <v>925</v>
      </c>
      <c r="I927" s="24" t="e">
        <f ca="1"/>
        <v>#NAME?</v>
      </c>
      <c r="J927" s="24" t="e" cm="1">
        <f t="array" aca="1" ref="J927" ca="1">INDIRECT(ADDRESS(($F$2+1-H927)+2,9))</f>
        <v>#NAME?</v>
      </c>
      <c r="K927" s="24" t="e">
        <f t="shared" ca="1" si="72"/>
        <v>#NAME?</v>
      </c>
      <c r="L927" s="24" t="e">
        <f t="shared" ca="1" si="73"/>
        <v>#NAME?</v>
      </c>
      <c r="M927" s="24" t="e">
        <f t="shared" ca="1" si="74"/>
        <v>#NAME?</v>
      </c>
    </row>
    <row r="928" spans="2:13" x14ac:dyDescent="0.25">
      <c r="B928" s="24">
        <f t="shared" ca="1" si="70"/>
        <v>0.47068730006354231</v>
      </c>
      <c r="C928" s="25">
        <f t="shared" ca="1" si="71"/>
        <v>49.264577194462014</v>
      </c>
      <c r="H928" s="24">
        <v>926</v>
      </c>
      <c r="I928" s="24" t="e">
        <f ca="1"/>
        <v>#NAME?</v>
      </c>
      <c r="J928" s="24" t="e" cm="1">
        <f t="array" aca="1" ref="J928" ca="1">INDIRECT(ADDRESS(($F$2+1-H928)+2,9))</f>
        <v>#NAME?</v>
      </c>
      <c r="K928" s="24" t="e">
        <f t="shared" ca="1" si="72"/>
        <v>#NAME?</v>
      </c>
      <c r="L928" s="24" t="e">
        <f t="shared" ca="1" si="73"/>
        <v>#NAME?</v>
      </c>
      <c r="M928" s="24" t="e">
        <f t="shared" ca="1" si="74"/>
        <v>#NAME?</v>
      </c>
    </row>
    <row r="929" spans="2:13" x14ac:dyDescent="0.25">
      <c r="B929" s="24">
        <f t="shared" ca="1" si="70"/>
        <v>0.52218982047556417</v>
      </c>
      <c r="C929" s="25">
        <f t="shared" ca="1" si="71"/>
        <v>50.556503425607957</v>
      </c>
      <c r="H929" s="24">
        <v>927</v>
      </c>
      <c r="I929" s="24" t="e">
        <f ca="1"/>
        <v>#NAME?</v>
      </c>
      <c r="J929" s="24" t="e" cm="1">
        <f t="array" aca="1" ref="J929" ca="1">INDIRECT(ADDRESS(($F$2+1-H929)+2,9))</f>
        <v>#NAME?</v>
      </c>
      <c r="K929" s="24" t="e">
        <f t="shared" ca="1" si="72"/>
        <v>#NAME?</v>
      </c>
      <c r="L929" s="24" t="e">
        <f t="shared" ca="1" si="73"/>
        <v>#NAME?</v>
      </c>
      <c r="M929" s="24" t="e">
        <f t="shared" ca="1" si="74"/>
        <v>#NAME?</v>
      </c>
    </row>
    <row r="930" spans="2:13" x14ac:dyDescent="0.25">
      <c r="B930" s="24">
        <f t="shared" ca="1" si="70"/>
        <v>0.68793911847472389</v>
      </c>
      <c r="C930" s="25">
        <f t="shared" ca="1" si="71"/>
        <v>54.900171501002134</v>
      </c>
      <c r="H930" s="24">
        <v>928</v>
      </c>
      <c r="I930" s="24" t="e">
        <f ca="1"/>
        <v>#NAME?</v>
      </c>
      <c r="J930" s="24" t="e" cm="1">
        <f t="array" aca="1" ref="J930" ca="1">INDIRECT(ADDRESS(($F$2+1-H930)+2,9))</f>
        <v>#NAME?</v>
      </c>
      <c r="K930" s="24" t="e">
        <f t="shared" ca="1" si="72"/>
        <v>#NAME?</v>
      </c>
      <c r="L930" s="24" t="e">
        <f t="shared" ca="1" si="73"/>
        <v>#NAME?</v>
      </c>
      <c r="M930" s="24" t="e">
        <f t="shared" ca="1" si="74"/>
        <v>#NAME?</v>
      </c>
    </row>
    <row r="931" spans="2:13" x14ac:dyDescent="0.25">
      <c r="B931" s="24">
        <f t="shared" ca="1" si="70"/>
        <v>0.4798205253685065</v>
      </c>
      <c r="C931" s="25">
        <f t="shared" ca="1" si="71"/>
        <v>49.493959690848691</v>
      </c>
      <c r="H931" s="24">
        <v>929</v>
      </c>
      <c r="I931" s="24" t="e">
        <f ca="1"/>
        <v>#NAME?</v>
      </c>
      <c r="J931" s="24" t="e" cm="1">
        <f t="array" aca="1" ref="J931" ca="1">INDIRECT(ADDRESS(($F$2+1-H931)+2,9))</f>
        <v>#NAME?</v>
      </c>
      <c r="K931" s="24" t="e">
        <f t="shared" ca="1" si="72"/>
        <v>#NAME?</v>
      </c>
      <c r="L931" s="24" t="e">
        <f t="shared" ca="1" si="73"/>
        <v>#NAME?</v>
      </c>
      <c r="M931" s="24" t="e">
        <f t="shared" ca="1" si="74"/>
        <v>#NAME?</v>
      </c>
    </row>
    <row r="932" spans="2:13" x14ac:dyDescent="0.25">
      <c r="B932" s="24">
        <f t="shared" ca="1" si="70"/>
        <v>0.66546397914935362</v>
      </c>
      <c r="C932" s="25">
        <f t="shared" ca="1" si="71"/>
        <v>54.274219238497238</v>
      </c>
      <c r="H932" s="24">
        <v>930</v>
      </c>
      <c r="I932" s="24" t="e">
        <f ca="1"/>
        <v>#NAME?</v>
      </c>
      <c r="J932" s="24" t="e" cm="1">
        <f t="array" aca="1" ref="J932" ca="1">INDIRECT(ADDRESS(($F$2+1-H932)+2,9))</f>
        <v>#NAME?</v>
      </c>
      <c r="K932" s="24" t="e">
        <f t="shared" ca="1" si="72"/>
        <v>#NAME?</v>
      </c>
      <c r="L932" s="24" t="e">
        <f t="shared" ca="1" si="73"/>
        <v>#NAME?</v>
      </c>
      <c r="M932" s="24" t="e">
        <f t="shared" ca="1" si="74"/>
        <v>#NAME?</v>
      </c>
    </row>
    <row r="933" spans="2:13" x14ac:dyDescent="0.25">
      <c r="B933" s="24">
        <f t="shared" ca="1" si="70"/>
        <v>0.73171963428849796</v>
      </c>
      <c r="C933" s="25">
        <f t="shared" ca="1" si="71"/>
        <v>56.180221596770934</v>
      </c>
      <c r="H933" s="24">
        <v>931</v>
      </c>
      <c r="I933" s="24" t="e">
        <f ca="1"/>
        <v>#NAME?</v>
      </c>
      <c r="J933" s="24" t="e" cm="1">
        <f t="array" aca="1" ref="J933" ca="1">INDIRECT(ADDRESS(($F$2+1-H933)+2,9))</f>
        <v>#NAME?</v>
      </c>
      <c r="K933" s="24" t="e">
        <f t="shared" ca="1" si="72"/>
        <v>#NAME?</v>
      </c>
      <c r="L933" s="24" t="e">
        <f t="shared" ca="1" si="73"/>
        <v>#NAME?</v>
      </c>
      <c r="M933" s="24" t="e">
        <f t="shared" ca="1" si="74"/>
        <v>#NAME?</v>
      </c>
    </row>
    <row r="934" spans="2:13" x14ac:dyDescent="0.25">
      <c r="B934" s="24">
        <f t="shared" ca="1" si="70"/>
        <v>0.1119185622505261</v>
      </c>
      <c r="C934" s="25">
        <f t="shared" ca="1" si="71"/>
        <v>37.836119250566242</v>
      </c>
      <c r="H934" s="24">
        <v>932</v>
      </c>
      <c r="I934" s="24" t="e">
        <f ca="1"/>
        <v>#NAME?</v>
      </c>
      <c r="J934" s="24" t="e" cm="1">
        <f t="array" aca="1" ref="J934" ca="1">INDIRECT(ADDRESS(($F$2+1-H934)+2,9))</f>
        <v>#NAME?</v>
      </c>
      <c r="K934" s="24" t="e">
        <f t="shared" ca="1" si="72"/>
        <v>#NAME?</v>
      </c>
      <c r="L934" s="24" t="e">
        <f t="shared" ca="1" si="73"/>
        <v>#NAME?</v>
      </c>
      <c r="M934" s="24" t="e">
        <f t="shared" ca="1" si="74"/>
        <v>#NAME?</v>
      </c>
    </row>
    <row r="935" spans="2:13" x14ac:dyDescent="0.25">
      <c r="B935" s="24">
        <f t="shared" ca="1" si="70"/>
        <v>0.31391992320628692</v>
      </c>
      <c r="C935" s="25">
        <f t="shared" ca="1" si="71"/>
        <v>45.152304805453028</v>
      </c>
      <c r="H935" s="24">
        <v>933</v>
      </c>
      <c r="I935" s="24" t="e">
        <f ca="1"/>
        <v>#NAME?</v>
      </c>
      <c r="J935" s="24" t="e" cm="1">
        <f t="array" aca="1" ref="J935" ca="1">INDIRECT(ADDRESS(($F$2+1-H935)+2,9))</f>
        <v>#NAME?</v>
      </c>
      <c r="K935" s="24" t="e">
        <f t="shared" ca="1" si="72"/>
        <v>#NAME?</v>
      </c>
      <c r="L935" s="24" t="e">
        <f t="shared" ca="1" si="73"/>
        <v>#NAME?</v>
      </c>
      <c r="M935" s="24" t="e">
        <f t="shared" ca="1" si="74"/>
        <v>#NAME?</v>
      </c>
    </row>
    <row r="936" spans="2:13" x14ac:dyDescent="0.25">
      <c r="B936" s="24">
        <f t="shared" ca="1" si="70"/>
        <v>5.6611765295930372E-2</v>
      </c>
      <c r="C936" s="25">
        <f t="shared" ca="1" si="71"/>
        <v>34.161309885149215</v>
      </c>
      <c r="H936" s="24">
        <v>934</v>
      </c>
      <c r="I936" s="24" t="e">
        <f ca="1"/>
        <v>#NAME?</v>
      </c>
      <c r="J936" s="24" t="e" cm="1">
        <f t="array" aca="1" ref="J936" ca="1">INDIRECT(ADDRESS(($F$2+1-H936)+2,9))</f>
        <v>#NAME?</v>
      </c>
      <c r="K936" s="24" t="e">
        <f t="shared" ca="1" si="72"/>
        <v>#NAME?</v>
      </c>
      <c r="L936" s="24" t="e">
        <f t="shared" ca="1" si="73"/>
        <v>#NAME?</v>
      </c>
      <c r="M936" s="24" t="e">
        <f t="shared" ca="1" si="74"/>
        <v>#NAME?</v>
      </c>
    </row>
    <row r="937" spans="2:13" x14ac:dyDescent="0.25">
      <c r="B937" s="24">
        <f t="shared" ca="1" si="70"/>
        <v>0.53381445040354203</v>
      </c>
      <c r="C937" s="25">
        <f t="shared" ca="1" si="71"/>
        <v>50.848620040030916</v>
      </c>
      <c r="H937" s="24">
        <v>935</v>
      </c>
      <c r="I937" s="24" t="e">
        <f ca="1"/>
        <v>#NAME?</v>
      </c>
      <c r="J937" s="24" t="e" cm="1">
        <f t="array" aca="1" ref="J937" ca="1">INDIRECT(ADDRESS(($F$2+1-H937)+2,9))</f>
        <v>#NAME?</v>
      </c>
      <c r="K937" s="24" t="e">
        <f t="shared" ca="1" si="72"/>
        <v>#NAME?</v>
      </c>
      <c r="L937" s="24" t="e">
        <f t="shared" ca="1" si="73"/>
        <v>#NAME?</v>
      </c>
      <c r="M937" s="24" t="e">
        <f t="shared" ca="1" si="74"/>
        <v>#NAME?</v>
      </c>
    </row>
    <row r="938" spans="2:13" x14ac:dyDescent="0.25">
      <c r="B938" s="24">
        <f t="shared" ca="1" si="70"/>
        <v>0.87305584293174199</v>
      </c>
      <c r="C938" s="25">
        <f t="shared" ca="1" si="71"/>
        <v>61.409558065883552</v>
      </c>
      <c r="H938" s="24">
        <v>936</v>
      </c>
      <c r="I938" s="24" t="e">
        <f ca="1"/>
        <v>#NAME?</v>
      </c>
      <c r="J938" s="24" t="e" cm="1">
        <f t="array" aca="1" ref="J938" ca="1">INDIRECT(ADDRESS(($F$2+1-H938)+2,9))</f>
        <v>#NAME?</v>
      </c>
      <c r="K938" s="24" t="e">
        <f t="shared" ca="1" si="72"/>
        <v>#NAME?</v>
      </c>
      <c r="L938" s="24" t="e">
        <f t="shared" ca="1" si="73"/>
        <v>#NAME?</v>
      </c>
      <c r="M938" s="24" t="e">
        <f t="shared" ca="1" si="74"/>
        <v>#NAME?</v>
      </c>
    </row>
    <row r="939" spans="2:13" x14ac:dyDescent="0.25">
      <c r="B939" s="24">
        <f t="shared" ca="1" si="70"/>
        <v>5.158048807307325E-2</v>
      </c>
      <c r="C939" s="25">
        <f t="shared" ca="1" si="71"/>
        <v>33.702813608888789</v>
      </c>
      <c r="H939" s="24">
        <v>937</v>
      </c>
      <c r="I939" s="24" t="e">
        <f ca="1"/>
        <v>#NAME?</v>
      </c>
      <c r="J939" s="24" t="e" cm="1">
        <f t="array" aca="1" ref="J939" ca="1">INDIRECT(ADDRESS(($F$2+1-H939)+2,9))</f>
        <v>#NAME?</v>
      </c>
      <c r="K939" s="24" t="e">
        <f t="shared" ca="1" si="72"/>
        <v>#NAME?</v>
      </c>
      <c r="L939" s="24" t="e">
        <f t="shared" ca="1" si="73"/>
        <v>#NAME?</v>
      </c>
      <c r="M939" s="24" t="e">
        <f t="shared" ca="1" si="74"/>
        <v>#NAME?</v>
      </c>
    </row>
    <row r="940" spans="2:13" x14ac:dyDescent="0.25">
      <c r="B940" s="24">
        <f t="shared" ca="1" si="70"/>
        <v>0.66731440192722569</v>
      </c>
      <c r="C940" s="25">
        <f t="shared" ca="1" si="71"/>
        <v>54.32509435275616</v>
      </c>
      <c r="H940" s="24">
        <v>938</v>
      </c>
      <c r="I940" s="24" t="e">
        <f ca="1"/>
        <v>#NAME?</v>
      </c>
      <c r="J940" s="24" t="e" cm="1">
        <f t="array" aca="1" ref="J940" ca="1">INDIRECT(ADDRESS(($F$2+1-H940)+2,9))</f>
        <v>#NAME?</v>
      </c>
      <c r="K940" s="24" t="e">
        <f t="shared" ca="1" si="72"/>
        <v>#NAME?</v>
      </c>
      <c r="L940" s="24" t="e">
        <f t="shared" ca="1" si="73"/>
        <v>#NAME?</v>
      </c>
      <c r="M940" s="24" t="e">
        <f t="shared" ca="1" si="74"/>
        <v>#NAME?</v>
      </c>
    </row>
    <row r="941" spans="2:13" x14ac:dyDescent="0.25">
      <c r="B941" s="24">
        <f t="shared" ca="1" si="70"/>
        <v>0.17445602316602449</v>
      </c>
      <c r="C941" s="25">
        <f t="shared" ca="1" si="71"/>
        <v>40.632983481724366</v>
      </c>
      <c r="H941" s="24">
        <v>939</v>
      </c>
      <c r="I941" s="24" t="e">
        <f ca="1"/>
        <v>#NAME?</v>
      </c>
      <c r="J941" s="24" t="e" cm="1">
        <f t="array" aca="1" ref="J941" ca="1">INDIRECT(ADDRESS(($F$2+1-H941)+2,9))</f>
        <v>#NAME?</v>
      </c>
      <c r="K941" s="24" t="e">
        <f t="shared" ca="1" si="72"/>
        <v>#NAME?</v>
      </c>
      <c r="L941" s="24" t="e">
        <f t="shared" ca="1" si="73"/>
        <v>#NAME?</v>
      </c>
      <c r="M941" s="24" t="e">
        <f t="shared" ca="1" si="74"/>
        <v>#NAME?</v>
      </c>
    </row>
    <row r="942" spans="2:13" x14ac:dyDescent="0.25">
      <c r="B942" s="24">
        <f t="shared" ca="1" si="70"/>
        <v>0.51594885690356584</v>
      </c>
      <c r="C942" s="25">
        <f t="shared" ca="1" si="71"/>
        <v>50.399885105844575</v>
      </c>
      <c r="H942" s="24">
        <v>940</v>
      </c>
      <c r="I942" s="24" t="e">
        <f ca="1"/>
        <v>#NAME?</v>
      </c>
      <c r="J942" s="24" t="e" cm="1">
        <f t="array" aca="1" ref="J942" ca="1">INDIRECT(ADDRESS(($F$2+1-H942)+2,9))</f>
        <v>#NAME?</v>
      </c>
      <c r="K942" s="24" t="e">
        <f t="shared" ca="1" si="72"/>
        <v>#NAME?</v>
      </c>
      <c r="L942" s="24" t="e">
        <f t="shared" ca="1" si="73"/>
        <v>#NAME?</v>
      </c>
      <c r="M942" s="24" t="e">
        <f t="shared" ca="1" si="74"/>
        <v>#NAME?</v>
      </c>
    </row>
    <row r="943" spans="2:13" x14ac:dyDescent="0.25">
      <c r="B943" s="24">
        <f t="shared" ca="1" si="70"/>
        <v>0.4197884620706952</v>
      </c>
      <c r="C943" s="25">
        <f t="shared" ca="1" si="71"/>
        <v>47.975653267449403</v>
      </c>
      <c r="H943" s="24">
        <v>941</v>
      </c>
      <c r="I943" s="24" t="e">
        <f ca="1"/>
        <v>#NAME?</v>
      </c>
      <c r="J943" s="24" t="e" cm="1">
        <f t="array" aca="1" ref="J943" ca="1">INDIRECT(ADDRESS(($F$2+1-H943)+2,9))</f>
        <v>#NAME?</v>
      </c>
      <c r="K943" s="24" t="e">
        <f t="shared" ca="1" si="72"/>
        <v>#NAME?</v>
      </c>
      <c r="L943" s="24" t="e">
        <f t="shared" ca="1" si="73"/>
        <v>#NAME?</v>
      </c>
      <c r="M943" s="24" t="e">
        <f t="shared" ca="1" si="74"/>
        <v>#NAME?</v>
      </c>
    </row>
    <row r="944" spans="2:13" x14ac:dyDescent="0.25">
      <c r="B944" s="24">
        <f t="shared" ca="1" si="70"/>
        <v>0.48713797318114804</v>
      </c>
      <c r="C944" s="25">
        <f t="shared" ca="1" si="71"/>
        <v>49.67754092570344</v>
      </c>
      <c r="H944" s="24">
        <v>942</v>
      </c>
      <c r="I944" s="24" t="e">
        <f ca="1"/>
        <v>#NAME?</v>
      </c>
      <c r="J944" s="24" t="e" cm="1">
        <f t="array" aca="1" ref="J944" ca="1">INDIRECT(ADDRESS(($F$2+1-H944)+2,9))</f>
        <v>#NAME?</v>
      </c>
      <c r="K944" s="24" t="e">
        <f t="shared" ca="1" si="72"/>
        <v>#NAME?</v>
      </c>
      <c r="L944" s="24" t="e">
        <f t="shared" ca="1" si="73"/>
        <v>#NAME?</v>
      </c>
      <c r="M944" s="24" t="e">
        <f t="shared" ca="1" si="74"/>
        <v>#NAME?</v>
      </c>
    </row>
    <row r="945" spans="2:13" x14ac:dyDescent="0.25">
      <c r="B945" s="24">
        <f t="shared" ca="1" si="70"/>
        <v>0.26846622082216864</v>
      </c>
      <c r="C945" s="25">
        <f t="shared" ca="1" si="71"/>
        <v>43.825416447604823</v>
      </c>
      <c r="H945" s="24">
        <v>943</v>
      </c>
      <c r="I945" s="24" t="e">
        <f ca="1"/>
        <v>#NAME?</v>
      </c>
      <c r="J945" s="24" t="e" cm="1">
        <f t="array" aca="1" ref="J945" ca="1">INDIRECT(ADDRESS(($F$2+1-H945)+2,9))</f>
        <v>#NAME?</v>
      </c>
      <c r="K945" s="24" t="e">
        <f t="shared" ca="1" si="72"/>
        <v>#NAME?</v>
      </c>
      <c r="L945" s="24" t="e">
        <f t="shared" ca="1" si="73"/>
        <v>#NAME?</v>
      </c>
      <c r="M945" s="24" t="e">
        <f t="shared" ca="1" si="74"/>
        <v>#NAME?</v>
      </c>
    </row>
    <row r="946" spans="2:13" x14ac:dyDescent="0.25">
      <c r="B946" s="24">
        <f t="shared" ca="1" si="70"/>
        <v>0.20903437182995055</v>
      </c>
      <c r="C946" s="25">
        <f t="shared" ca="1" si="71"/>
        <v>41.902236781233903</v>
      </c>
      <c r="H946" s="24">
        <v>944</v>
      </c>
      <c r="I946" s="24" t="e">
        <f ca="1"/>
        <v>#NAME?</v>
      </c>
      <c r="J946" s="24" t="e" cm="1">
        <f t="array" aca="1" ref="J946" ca="1">INDIRECT(ADDRESS(($F$2+1-H946)+2,9))</f>
        <v>#NAME?</v>
      </c>
      <c r="K946" s="24" t="e">
        <f t="shared" ca="1" si="72"/>
        <v>#NAME?</v>
      </c>
      <c r="L946" s="24" t="e">
        <f t="shared" ca="1" si="73"/>
        <v>#NAME?</v>
      </c>
      <c r="M946" s="24" t="e">
        <f t="shared" ca="1" si="74"/>
        <v>#NAME?</v>
      </c>
    </row>
    <row r="947" spans="2:13" x14ac:dyDescent="0.25">
      <c r="B947" s="24">
        <f t="shared" ca="1" si="70"/>
        <v>0.33932733223182077</v>
      </c>
      <c r="C947" s="25">
        <f t="shared" ca="1" si="71"/>
        <v>45.857003422349031</v>
      </c>
      <c r="H947" s="24">
        <v>945</v>
      </c>
      <c r="I947" s="24" t="e">
        <f ca="1"/>
        <v>#NAME?</v>
      </c>
      <c r="J947" s="24" t="e" cm="1">
        <f t="array" aca="1" ref="J947" ca="1">INDIRECT(ADDRESS(($F$2+1-H947)+2,9))</f>
        <v>#NAME?</v>
      </c>
      <c r="K947" s="24" t="e">
        <f t="shared" ca="1" si="72"/>
        <v>#NAME?</v>
      </c>
      <c r="L947" s="24" t="e">
        <f t="shared" ca="1" si="73"/>
        <v>#NAME?</v>
      </c>
      <c r="M947" s="24" t="e">
        <f t="shared" ca="1" si="74"/>
        <v>#NAME?</v>
      </c>
    </row>
    <row r="948" spans="2:13" x14ac:dyDescent="0.25">
      <c r="B948" s="24">
        <f t="shared" ca="1" si="70"/>
        <v>0.35642367990152013</v>
      </c>
      <c r="C948" s="25">
        <f t="shared" ca="1" si="71"/>
        <v>46.319652991809626</v>
      </c>
      <c r="H948" s="24">
        <v>946</v>
      </c>
      <c r="I948" s="24" t="e">
        <f ca="1"/>
        <v>#NAME?</v>
      </c>
      <c r="J948" s="24" t="e" cm="1">
        <f t="array" aca="1" ref="J948" ca="1">INDIRECT(ADDRESS(($F$2+1-H948)+2,9))</f>
        <v>#NAME?</v>
      </c>
      <c r="K948" s="24" t="e">
        <f t="shared" ca="1" si="72"/>
        <v>#NAME?</v>
      </c>
      <c r="L948" s="24" t="e">
        <f t="shared" ca="1" si="73"/>
        <v>#NAME?</v>
      </c>
      <c r="M948" s="24" t="e">
        <f t="shared" ca="1" si="74"/>
        <v>#NAME?</v>
      </c>
    </row>
    <row r="949" spans="2:13" x14ac:dyDescent="0.25">
      <c r="B949" s="24">
        <f t="shared" ca="1" si="70"/>
        <v>0.36807246873623101</v>
      </c>
      <c r="C949" s="25">
        <f t="shared" ca="1" si="71"/>
        <v>46.630371925259929</v>
      </c>
      <c r="H949" s="24">
        <v>947</v>
      </c>
      <c r="I949" s="24" t="e">
        <f ca="1"/>
        <v>#NAME?</v>
      </c>
      <c r="J949" s="24" t="e" cm="1">
        <f t="array" aca="1" ref="J949" ca="1">INDIRECT(ADDRESS(($F$2+1-H949)+2,9))</f>
        <v>#NAME?</v>
      </c>
      <c r="K949" s="24" t="e">
        <f t="shared" ca="1" si="72"/>
        <v>#NAME?</v>
      </c>
      <c r="L949" s="24" t="e">
        <f t="shared" ca="1" si="73"/>
        <v>#NAME?</v>
      </c>
      <c r="M949" s="24" t="e">
        <f t="shared" ca="1" si="74"/>
        <v>#NAME?</v>
      </c>
    </row>
    <row r="950" spans="2:13" x14ac:dyDescent="0.25">
      <c r="B950" s="24">
        <f t="shared" ca="1" si="70"/>
        <v>0.48117627093645898</v>
      </c>
      <c r="C950" s="25">
        <f t="shared" ca="1" si="71"/>
        <v>49.527983868798273</v>
      </c>
      <c r="H950" s="24">
        <v>948</v>
      </c>
      <c r="I950" s="24" t="e">
        <f ca="1"/>
        <v>#NAME?</v>
      </c>
      <c r="J950" s="24" t="e" cm="1">
        <f t="array" aca="1" ref="J950" ca="1">INDIRECT(ADDRESS(($F$2+1-H950)+2,9))</f>
        <v>#NAME?</v>
      </c>
      <c r="K950" s="24" t="e">
        <f t="shared" ca="1" si="72"/>
        <v>#NAME?</v>
      </c>
      <c r="L950" s="24" t="e">
        <f t="shared" ca="1" si="73"/>
        <v>#NAME?</v>
      </c>
      <c r="M950" s="24" t="e">
        <f t="shared" ca="1" si="74"/>
        <v>#NAME?</v>
      </c>
    </row>
    <row r="951" spans="2:13" x14ac:dyDescent="0.25">
      <c r="B951" s="24">
        <f t="shared" ca="1" si="70"/>
        <v>0.13895171747472312</v>
      </c>
      <c r="C951" s="25">
        <f t="shared" ca="1" si="71"/>
        <v>39.149588607136764</v>
      </c>
      <c r="H951" s="24">
        <v>949</v>
      </c>
      <c r="I951" s="24" t="e">
        <f ca="1"/>
        <v>#NAME?</v>
      </c>
      <c r="J951" s="24" t="e" cm="1">
        <f t="array" aca="1" ref="J951" ca="1">INDIRECT(ADDRESS(($F$2+1-H951)+2,9))</f>
        <v>#NAME?</v>
      </c>
      <c r="K951" s="24" t="e">
        <f t="shared" ca="1" si="72"/>
        <v>#NAME?</v>
      </c>
      <c r="L951" s="24" t="e">
        <f t="shared" ca="1" si="73"/>
        <v>#NAME?</v>
      </c>
      <c r="M951" s="24" t="e">
        <f t="shared" ca="1" si="74"/>
        <v>#NAME?</v>
      </c>
    </row>
    <row r="952" spans="2:13" x14ac:dyDescent="0.25">
      <c r="B952" s="24">
        <f t="shared" ca="1" si="70"/>
        <v>0.28117035168411364</v>
      </c>
      <c r="C952" s="25">
        <f t="shared" ca="1" si="71"/>
        <v>44.206317213604699</v>
      </c>
      <c r="H952" s="24">
        <v>950</v>
      </c>
      <c r="I952" s="24" t="e">
        <f ca="1"/>
        <v>#NAME?</v>
      </c>
      <c r="J952" s="24" t="e" cm="1">
        <f t="array" aca="1" ref="J952" ca="1">INDIRECT(ADDRESS(($F$2+1-H952)+2,9))</f>
        <v>#NAME?</v>
      </c>
      <c r="K952" s="24" t="e">
        <f t="shared" ca="1" si="72"/>
        <v>#NAME?</v>
      </c>
      <c r="L952" s="24" t="e">
        <f t="shared" ca="1" si="73"/>
        <v>#NAME?</v>
      </c>
      <c r="M952" s="24" t="e">
        <f t="shared" ca="1" si="74"/>
        <v>#NAME?</v>
      </c>
    </row>
    <row r="953" spans="2:13" x14ac:dyDescent="0.25">
      <c r="B953" s="24">
        <f t="shared" ca="1" si="70"/>
        <v>5.3546513739631818E-3</v>
      </c>
      <c r="C953" s="25">
        <f t="shared" ca="1" si="71"/>
        <v>24.479561112429575</v>
      </c>
      <c r="H953" s="24">
        <v>951</v>
      </c>
      <c r="I953" s="24" t="e">
        <f ca="1"/>
        <v>#NAME?</v>
      </c>
      <c r="J953" s="24" t="e" cm="1">
        <f t="array" aca="1" ref="J953" ca="1">INDIRECT(ADDRESS(($F$2+1-H953)+2,9))</f>
        <v>#NAME?</v>
      </c>
      <c r="K953" s="24" t="e">
        <f t="shared" ca="1" si="72"/>
        <v>#NAME?</v>
      </c>
      <c r="L953" s="24" t="e">
        <f t="shared" ca="1" si="73"/>
        <v>#NAME?</v>
      </c>
      <c r="M953" s="24" t="e">
        <f t="shared" ca="1" si="74"/>
        <v>#NAME?</v>
      </c>
    </row>
    <row r="954" spans="2:13" x14ac:dyDescent="0.25">
      <c r="B954" s="24">
        <f t="shared" ca="1" si="70"/>
        <v>0.30003006636573748</v>
      </c>
      <c r="C954" s="25">
        <f t="shared" ca="1" si="71"/>
        <v>44.756859593159767</v>
      </c>
      <c r="H954" s="24">
        <v>952</v>
      </c>
      <c r="I954" s="24" t="e">
        <f ca="1"/>
        <v>#NAME?</v>
      </c>
      <c r="J954" s="24" t="e" cm="1">
        <f t="array" aca="1" ref="J954" ca="1">INDIRECT(ADDRESS(($F$2+1-H954)+2,9))</f>
        <v>#NAME?</v>
      </c>
      <c r="K954" s="24" t="e">
        <f t="shared" ca="1" si="72"/>
        <v>#NAME?</v>
      </c>
      <c r="L954" s="24" t="e">
        <f t="shared" ca="1" si="73"/>
        <v>#NAME?</v>
      </c>
      <c r="M954" s="24" t="e">
        <f t="shared" ca="1" si="74"/>
        <v>#NAME?</v>
      </c>
    </row>
    <row r="955" spans="2:13" x14ac:dyDescent="0.25">
      <c r="B955" s="24">
        <f t="shared" ca="1" si="70"/>
        <v>0.4479598997238774</v>
      </c>
      <c r="C955" s="25">
        <f t="shared" ca="1" si="71"/>
        <v>48.691826522978083</v>
      </c>
      <c r="H955" s="24">
        <v>953</v>
      </c>
      <c r="I955" s="24" t="e">
        <f ca="1"/>
        <v>#NAME?</v>
      </c>
      <c r="J955" s="24" t="e" cm="1">
        <f t="array" aca="1" ref="J955" ca="1">INDIRECT(ADDRESS(($F$2+1-H955)+2,9))</f>
        <v>#NAME?</v>
      </c>
      <c r="K955" s="24" t="e">
        <f t="shared" ca="1" si="72"/>
        <v>#NAME?</v>
      </c>
      <c r="L955" s="24" t="e">
        <f t="shared" ca="1" si="73"/>
        <v>#NAME?</v>
      </c>
      <c r="M955" s="24" t="e">
        <f t="shared" ca="1" si="74"/>
        <v>#NAME?</v>
      </c>
    </row>
    <row r="956" spans="2:13" x14ac:dyDescent="0.25">
      <c r="B956" s="24">
        <f t="shared" ca="1" si="70"/>
        <v>0.47162246406409747</v>
      </c>
      <c r="C956" s="25">
        <f t="shared" ca="1" si="71"/>
        <v>49.288079746066046</v>
      </c>
      <c r="H956" s="24">
        <v>954</v>
      </c>
      <c r="I956" s="24" t="e">
        <f ca="1"/>
        <v>#NAME?</v>
      </c>
      <c r="J956" s="24" t="e" cm="1">
        <f t="array" aca="1" ref="J956" ca="1">INDIRECT(ADDRESS(($F$2+1-H956)+2,9))</f>
        <v>#NAME?</v>
      </c>
      <c r="K956" s="24" t="e">
        <f t="shared" ca="1" si="72"/>
        <v>#NAME?</v>
      </c>
      <c r="L956" s="24" t="e">
        <f t="shared" ca="1" si="73"/>
        <v>#NAME?</v>
      </c>
      <c r="M956" s="24" t="e">
        <f t="shared" ca="1" si="74"/>
        <v>#NAME?</v>
      </c>
    </row>
    <row r="957" spans="2:13" x14ac:dyDescent="0.25">
      <c r="B957" s="24">
        <f t="shared" ca="1" si="70"/>
        <v>5.8597317411537508E-2</v>
      </c>
      <c r="C957" s="25">
        <f t="shared" ca="1" si="71"/>
        <v>34.333419226188269</v>
      </c>
      <c r="H957" s="24">
        <v>955</v>
      </c>
      <c r="I957" s="24" t="e">
        <f ca="1"/>
        <v>#NAME?</v>
      </c>
      <c r="J957" s="24" t="e" cm="1">
        <f t="array" aca="1" ref="J957" ca="1">INDIRECT(ADDRESS(($F$2+1-H957)+2,9))</f>
        <v>#NAME?</v>
      </c>
      <c r="K957" s="24" t="e">
        <f t="shared" ca="1" si="72"/>
        <v>#NAME?</v>
      </c>
      <c r="L957" s="24" t="e">
        <f t="shared" ca="1" si="73"/>
        <v>#NAME?</v>
      </c>
      <c r="M957" s="24" t="e">
        <f t="shared" ca="1" si="74"/>
        <v>#NAME?</v>
      </c>
    </row>
    <row r="958" spans="2:13" x14ac:dyDescent="0.25">
      <c r="B958" s="24">
        <f t="shared" ca="1" si="70"/>
        <v>0.42775804030484899</v>
      </c>
      <c r="C958" s="25">
        <f t="shared" ca="1" si="71"/>
        <v>48.179150769564039</v>
      </c>
      <c r="H958" s="24">
        <v>956</v>
      </c>
      <c r="I958" s="24" t="e">
        <f ca="1"/>
        <v>#NAME?</v>
      </c>
      <c r="J958" s="24" t="e" cm="1">
        <f t="array" aca="1" ref="J958" ca="1">INDIRECT(ADDRESS(($F$2+1-H958)+2,9))</f>
        <v>#NAME?</v>
      </c>
      <c r="K958" s="24" t="e">
        <f t="shared" ca="1" si="72"/>
        <v>#NAME?</v>
      </c>
      <c r="L958" s="24" t="e">
        <f t="shared" ca="1" si="73"/>
        <v>#NAME?</v>
      </c>
      <c r="M958" s="24" t="e">
        <f t="shared" ca="1" si="74"/>
        <v>#NAME?</v>
      </c>
    </row>
    <row r="959" spans="2:13" x14ac:dyDescent="0.25">
      <c r="B959" s="24">
        <f t="shared" ca="1" si="70"/>
        <v>0.4448700944444719</v>
      </c>
      <c r="C959" s="25">
        <f t="shared" ca="1" si="71"/>
        <v>48.613670303941753</v>
      </c>
      <c r="H959" s="24">
        <v>957</v>
      </c>
      <c r="I959" s="24" t="e">
        <f ca="1"/>
        <v>#NAME?</v>
      </c>
      <c r="J959" s="24" t="e" cm="1">
        <f t="array" aca="1" ref="J959" ca="1">INDIRECT(ADDRESS(($F$2+1-H959)+2,9))</f>
        <v>#NAME?</v>
      </c>
      <c r="K959" s="24" t="e">
        <f t="shared" ca="1" si="72"/>
        <v>#NAME?</v>
      </c>
      <c r="L959" s="24" t="e">
        <f t="shared" ca="1" si="73"/>
        <v>#NAME?</v>
      </c>
      <c r="M959" s="24" t="e">
        <f t="shared" ca="1" si="74"/>
        <v>#NAME?</v>
      </c>
    </row>
    <row r="960" spans="2:13" x14ac:dyDescent="0.25">
      <c r="B960" s="24">
        <f t="shared" ca="1" si="70"/>
        <v>0.95913274501734658</v>
      </c>
      <c r="C960" s="25">
        <f t="shared" ca="1" si="71"/>
        <v>67.407095128148569</v>
      </c>
      <c r="H960" s="24">
        <v>958</v>
      </c>
      <c r="I960" s="24" t="e">
        <f ca="1"/>
        <v>#NAME?</v>
      </c>
      <c r="J960" s="24" t="e" cm="1">
        <f t="array" aca="1" ref="J960" ca="1">INDIRECT(ADDRESS(($F$2+1-H960)+2,9))</f>
        <v>#NAME?</v>
      </c>
      <c r="K960" s="24" t="e">
        <f t="shared" ca="1" si="72"/>
        <v>#NAME?</v>
      </c>
      <c r="L960" s="24" t="e">
        <f t="shared" ca="1" si="73"/>
        <v>#NAME?</v>
      </c>
      <c r="M960" s="24" t="e">
        <f t="shared" ca="1" si="74"/>
        <v>#NAME?</v>
      </c>
    </row>
    <row r="961" spans="2:13" x14ac:dyDescent="0.25">
      <c r="B961" s="24">
        <f t="shared" ca="1" si="70"/>
        <v>0.29247362104877717</v>
      </c>
      <c r="C961" s="25">
        <f t="shared" ca="1" si="71"/>
        <v>44.538273175056432</v>
      </c>
      <c r="H961" s="24">
        <v>959</v>
      </c>
      <c r="I961" s="24" t="e">
        <f ca="1"/>
        <v>#NAME?</v>
      </c>
      <c r="J961" s="24" t="e" cm="1">
        <f t="array" aca="1" ref="J961" ca="1">INDIRECT(ADDRESS(($F$2+1-H961)+2,9))</f>
        <v>#NAME?</v>
      </c>
      <c r="K961" s="24" t="e">
        <f t="shared" ca="1" si="72"/>
        <v>#NAME?</v>
      </c>
      <c r="L961" s="24" t="e">
        <f t="shared" ca="1" si="73"/>
        <v>#NAME?</v>
      </c>
      <c r="M961" s="24" t="e">
        <f t="shared" ca="1" si="74"/>
        <v>#NAME?</v>
      </c>
    </row>
    <row r="962" spans="2:13" x14ac:dyDescent="0.25">
      <c r="B962" s="24">
        <f t="shared" ca="1" si="70"/>
        <v>3.3145825169377696E-2</v>
      </c>
      <c r="C962" s="25">
        <f t="shared" ca="1" si="71"/>
        <v>31.635535177574528</v>
      </c>
      <c r="H962" s="24">
        <v>960</v>
      </c>
      <c r="I962" s="24" t="e">
        <f ca="1"/>
        <v>#NAME?</v>
      </c>
      <c r="J962" s="24" t="e" cm="1">
        <f t="array" aca="1" ref="J962" ca="1">INDIRECT(ADDRESS(($F$2+1-H962)+2,9))</f>
        <v>#NAME?</v>
      </c>
      <c r="K962" s="24" t="e">
        <f t="shared" ca="1" si="72"/>
        <v>#NAME?</v>
      </c>
      <c r="L962" s="24" t="e">
        <f t="shared" ca="1" si="73"/>
        <v>#NAME?</v>
      </c>
      <c r="M962" s="24" t="e">
        <f t="shared" ca="1" si="74"/>
        <v>#NAME?</v>
      </c>
    </row>
    <row r="963" spans="2:13" x14ac:dyDescent="0.25">
      <c r="B963" s="24">
        <f t="shared" ca="1" si="70"/>
        <v>0.8763425864834623</v>
      </c>
      <c r="C963" s="25">
        <f t="shared" ca="1" si="71"/>
        <v>61.568960639705587</v>
      </c>
      <c r="H963" s="24">
        <v>961</v>
      </c>
      <c r="I963" s="24" t="e">
        <f ca="1"/>
        <v>#NAME?</v>
      </c>
      <c r="J963" s="24" t="e" cm="1">
        <f t="array" aca="1" ref="J963" ca="1">INDIRECT(ADDRESS(($F$2+1-H963)+2,9))</f>
        <v>#NAME?</v>
      </c>
      <c r="K963" s="24" t="e">
        <f t="shared" ca="1" si="72"/>
        <v>#NAME?</v>
      </c>
      <c r="L963" s="24" t="e">
        <f t="shared" ca="1" si="73"/>
        <v>#NAME?</v>
      </c>
      <c r="M963" s="24" t="e">
        <f t="shared" ca="1" si="74"/>
        <v>#NAME?</v>
      </c>
    </row>
    <row r="964" spans="2:13" x14ac:dyDescent="0.25">
      <c r="B964" s="24">
        <f t="shared" ref="B964:B1027" ca="1" si="75">RAND()</f>
        <v>0.20170730269619919</v>
      </c>
      <c r="C964" s="25">
        <f t="shared" ref="C964:C1027" ca="1" si="76">_xlfn.NORM.INV(B964,50,10)</f>
        <v>41.644615463904735</v>
      </c>
      <c r="H964" s="24">
        <v>962</v>
      </c>
      <c r="I964" s="24" t="e">
        <f ca="1"/>
        <v>#NAME?</v>
      </c>
      <c r="J964" s="24" t="e" cm="1">
        <f t="array" aca="1" ref="J964" ca="1">INDIRECT(ADDRESS(($F$2+1-H964)+2,9))</f>
        <v>#NAME?</v>
      </c>
      <c r="K964" s="24" t="e">
        <f t="shared" ref="K964:K1027" ca="1" si="77">_xlfn.NORM.DIST(I964,$F$5,$F$6,TRUE)</f>
        <v>#NAME?</v>
      </c>
      <c r="L964" s="24" t="e">
        <f t="shared" ref="L964:L1027" ca="1" si="78">_xlfn.NORM.DIST(J964,$F$5,$F$6,TRUE)</f>
        <v>#NAME?</v>
      </c>
      <c r="M964" s="24" t="e">
        <f t="shared" ca="1" si="74"/>
        <v>#NAME?</v>
      </c>
    </row>
    <row r="965" spans="2:13" x14ac:dyDescent="0.25">
      <c r="B965" s="24">
        <f t="shared" ca="1" si="75"/>
        <v>0.90904553860253778</v>
      </c>
      <c r="C965" s="25">
        <f t="shared" ca="1" si="76"/>
        <v>63.349004735126556</v>
      </c>
      <c r="H965" s="24">
        <v>963</v>
      </c>
      <c r="I965" s="24" t="e">
        <f ca="1"/>
        <v>#NAME?</v>
      </c>
      <c r="J965" s="24" t="e" cm="1">
        <f t="array" aca="1" ref="J965" ca="1">INDIRECT(ADDRESS(($F$2+1-H965)+2,9))</f>
        <v>#NAME?</v>
      </c>
      <c r="K965" s="24" t="e">
        <f t="shared" ca="1" si="77"/>
        <v>#NAME?</v>
      </c>
      <c r="L965" s="24" t="e">
        <f t="shared" ca="1" si="78"/>
        <v>#NAME?</v>
      </c>
      <c r="M965" s="24" t="e">
        <f t="shared" ref="M965:M1028" ca="1" si="79">((2*H965-1)/$F$2)*(LN(K965)+LN(1-L965))</f>
        <v>#NAME?</v>
      </c>
    </row>
    <row r="966" spans="2:13" x14ac:dyDescent="0.25">
      <c r="B966" s="24">
        <f t="shared" ca="1" si="75"/>
        <v>0.14873115819749938</v>
      </c>
      <c r="C966" s="25">
        <f t="shared" ca="1" si="76"/>
        <v>39.581092138435906</v>
      </c>
      <c r="H966" s="24">
        <v>964</v>
      </c>
      <c r="I966" s="24" t="e">
        <f ca="1"/>
        <v>#NAME?</v>
      </c>
      <c r="J966" s="24" t="e" cm="1">
        <f t="array" aca="1" ref="J966" ca="1">INDIRECT(ADDRESS(($F$2+1-H966)+2,9))</f>
        <v>#NAME?</v>
      </c>
      <c r="K966" s="24" t="e">
        <f t="shared" ca="1" si="77"/>
        <v>#NAME?</v>
      </c>
      <c r="L966" s="24" t="e">
        <f t="shared" ca="1" si="78"/>
        <v>#NAME?</v>
      </c>
      <c r="M966" s="24" t="e">
        <f t="shared" ca="1" si="79"/>
        <v>#NAME?</v>
      </c>
    </row>
    <row r="967" spans="2:13" x14ac:dyDescent="0.25">
      <c r="B967" s="24">
        <f t="shared" ca="1" si="75"/>
        <v>0.26176569578552833</v>
      </c>
      <c r="C967" s="25">
        <f t="shared" ca="1" si="76"/>
        <v>43.620886540062621</v>
      </c>
      <c r="H967" s="24">
        <v>965</v>
      </c>
      <c r="I967" s="24" t="e">
        <f ca="1"/>
        <v>#NAME?</v>
      </c>
      <c r="J967" s="24" t="e" cm="1">
        <f t="array" aca="1" ref="J967" ca="1">INDIRECT(ADDRESS(($F$2+1-H967)+2,9))</f>
        <v>#NAME?</v>
      </c>
      <c r="K967" s="24" t="e">
        <f t="shared" ca="1" si="77"/>
        <v>#NAME?</v>
      </c>
      <c r="L967" s="24" t="e">
        <f t="shared" ca="1" si="78"/>
        <v>#NAME?</v>
      </c>
      <c r="M967" s="24" t="e">
        <f t="shared" ca="1" si="79"/>
        <v>#NAME?</v>
      </c>
    </row>
    <row r="968" spans="2:13" x14ac:dyDescent="0.25">
      <c r="B968" s="24">
        <f t="shared" ca="1" si="75"/>
        <v>0.24477512097542564</v>
      </c>
      <c r="C968" s="25">
        <f t="shared" ca="1" si="76"/>
        <v>43.089756548163521</v>
      </c>
      <c r="H968" s="24">
        <v>966</v>
      </c>
      <c r="I968" s="24" t="e">
        <f ca="1"/>
        <v>#NAME?</v>
      </c>
      <c r="J968" s="24" t="e" cm="1">
        <f t="array" aca="1" ref="J968" ca="1">INDIRECT(ADDRESS(($F$2+1-H968)+2,9))</f>
        <v>#NAME?</v>
      </c>
      <c r="K968" s="24" t="e">
        <f t="shared" ca="1" si="77"/>
        <v>#NAME?</v>
      </c>
      <c r="L968" s="24" t="e">
        <f t="shared" ca="1" si="78"/>
        <v>#NAME?</v>
      </c>
      <c r="M968" s="24" t="e">
        <f t="shared" ca="1" si="79"/>
        <v>#NAME?</v>
      </c>
    </row>
    <row r="969" spans="2:13" x14ac:dyDescent="0.25">
      <c r="B969" s="24">
        <f t="shared" ca="1" si="75"/>
        <v>0.11238168636654466</v>
      </c>
      <c r="C969" s="25">
        <f t="shared" ca="1" si="76"/>
        <v>37.860409783751258</v>
      </c>
      <c r="H969" s="24">
        <v>967</v>
      </c>
      <c r="I969" s="24" t="e">
        <f ca="1"/>
        <v>#NAME?</v>
      </c>
      <c r="J969" s="24" t="e" cm="1">
        <f t="array" aca="1" ref="J969" ca="1">INDIRECT(ADDRESS(($F$2+1-H969)+2,9))</f>
        <v>#NAME?</v>
      </c>
      <c r="K969" s="24" t="e">
        <f t="shared" ca="1" si="77"/>
        <v>#NAME?</v>
      </c>
      <c r="L969" s="24" t="e">
        <f t="shared" ca="1" si="78"/>
        <v>#NAME?</v>
      </c>
      <c r="M969" s="24" t="e">
        <f t="shared" ca="1" si="79"/>
        <v>#NAME?</v>
      </c>
    </row>
    <row r="970" spans="2:13" x14ac:dyDescent="0.25">
      <c r="B970" s="24">
        <f t="shared" ca="1" si="75"/>
        <v>0.51997245697280459</v>
      </c>
      <c r="C970" s="25">
        <f t="shared" ca="1" si="76"/>
        <v>50.500844565679969</v>
      </c>
      <c r="H970" s="24">
        <v>968</v>
      </c>
      <c r="I970" s="24" t="e">
        <f ca="1"/>
        <v>#NAME?</v>
      </c>
      <c r="J970" s="24" t="e" cm="1">
        <f t="array" aca="1" ref="J970" ca="1">INDIRECT(ADDRESS(($F$2+1-H970)+2,9))</f>
        <v>#NAME?</v>
      </c>
      <c r="K970" s="24" t="e">
        <f t="shared" ca="1" si="77"/>
        <v>#NAME?</v>
      </c>
      <c r="L970" s="24" t="e">
        <f t="shared" ca="1" si="78"/>
        <v>#NAME?</v>
      </c>
      <c r="M970" s="24" t="e">
        <f t="shared" ca="1" si="79"/>
        <v>#NAME?</v>
      </c>
    </row>
    <row r="971" spans="2:13" x14ac:dyDescent="0.25">
      <c r="B971" s="24">
        <f t="shared" ca="1" si="75"/>
        <v>8.3246873423081014E-2</v>
      </c>
      <c r="C971" s="25">
        <f t="shared" ca="1" si="76"/>
        <v>36.164417083867505</v>
      </c>
      <c r="H971" s="24">
        <v>969</v>
      </c>
      <c r="I971" s="24" t="e">
        <f ca="1"/>
        <v>#NAME?</v>
      </c>
      <c r="J971" s="24" t="e" cm="1">
        <f t="array" aca="1" ref="J971" ca="1">INDIRECT(ADDRESS(($F$2+1-H971)+2,9))</f>
        <v>#NAME?</v>
      </c>
      <c r="K971" s="24" t="e">
        <f t="shared" ca="1" si="77"/>
        <v>#NAME?</v>
      </c>
      <c r="L971" s="24" t="e">
        <f t="shared" ca="1" si="78"/>
        <v>#NAME?</v>
      </c>
      <c r="M971" s="24" t="e">
        <f t="shared" ca="1" si="79"/>
        <v>#NAME?</v>
      </c>
    </row>
    <row r="972" spans="2:13" x14ac:dyDescent="0.25">
      <c r="B972" s="24">
        <f t="shared" ca="1" si="75"/>
        <v>0.61640767075965397</v>
      </c>
      <c r="C972" s="25">
        <f t="shared" ca="1" si="76"/>
        <v>52.960594790934756</v>
      </c>
      <c r="H972" s="24">
        <v>970</v>
      </c>
      <c r="I972" s="24" t="e">
        <f ca="1"/>
        <v>#NAME?</v>
      </c>
      <c r="J972" s="24" t="e" cm="1">
        <f t="array" aca="1" ref="J972" ca="1">INDIRECT(ADDRESS(($F$2+1-H972)+2,9))</f>
        <v>#NAME?</v>
      </c>
      <c r="K972" s="24" t="e">
        <f t="shared" ca="1" si="77"/>
        <v>#NAME?</v>
      </c>
      <c r="L972" s="24" t="e">
        <f t="shared" ca="1" si="78"/>
        <v>#NAME?</v>
      </c>
      <c r="M972" s="24" t="e">
        <f t="shared" ca="1" si="79"/>
        <v>#NAME?</v>
      </c>
    </row>
    <row r="973" spans="2:13" x14ac:dyDescent="0.25">
      <c r="B973" s="24">
        <f t="shared" ca="1" si="75"/>
        <v>0.17507365371678951</v>
      </c>
      <c r="C973" s="25">
        <f t="shared" ca="1" si="76"/>
        <v>40.656963991876793</v>
      </c>
      <c r="H973" s="24">
        <v>971</v>
      </c>
      <c r="I973" s="24" t="e">
        <f ca="1"/>
        <v>#NAME?</v>
      </c>
      <c r="J973" s="24" t="e" cm="1">
        <f t="array" aca="1" ref="J973" ca="1">INDIRECT(ADDRESS(($F$2+1-H973)+2,9))</f>
        <v>#NAME?</v>
      </c>
      <c r="K973" s="24" t="e">
        <f t="shared" ca="1" si="77"/>
        <v>#NAME?</v>
      </c>
      <c r="L973" s="24" t="e">
        <f t="shared" ca="1" si="78"/>
        <v>#NAME?</v>
      </c>
      <c r="M973" s="24" t="e">
        <f t="shared" ca="1" si="79"/>
        <v>#NAME?</v>
      </c>
    </row>
    <row r="974" spans="2:13" x14ac:dyDescent="0.25">
      <c r="B974" s="24">
        <f t="shared" ca="1" si="75"/>
        <v>0.22573759094081702</v>
      </c>
      <c r="C974" s="25">
        <f t="shared" ca="1" si="76"/>
        <v>42.470420480620945</v>
      </c>
      <c r="H974" s="24">
        <v>972</v>
      </c>
      <c r="I974" s="24" t="e">
        <f ca="1"/>
        <v>#NAME?</v>
      </c>
      <c r="J974" s="24" t="e" cm="1">
        <f t="array" aca="1" ref="J974" ca="1">INDIRECT(ADDRESS(($F$2+1-H974)+2,9))</f>
        <v>#NAME?</v>
      </c>
      <c r="K974" s="24" t="e">
        <f t="shared" ca="1" si="77"/>
        <v>#NAME?</v>
      </c>
      <c r="L974" s="24" t="e">
        <f t="shared" ca="1" si="78"/>
        <v>#NAME?</v>
      </c>
      <c r="M974" s="24" t="e">
        <f t="shared" ca="1" si="79"/>
        <v>#NAME?</v>
      </c>
    </row>
    <row r="975" spans="2:13" x14ac:dyDescent="0.25">
      <c r="B975" s="24">
        <f t="shared" ca="1" si="75"/>
        <v>0.96982537356963949</v>
      </c>
      <c r="C975" s="25">
        <f t="shared" ca="1" si="76"/>
        <v>68.782333271754041</v>
      </c>
      <c r="H975" s="24">
        <v>973</v>
      </c>
      <c r="I975" s="24" t="e">
        <f ca="1"/>
        <v>#NAME?</v>
      </c>
      <c r="J975" s="24" t="e" cm="1">
        <f t="array" aca="1" ref="J975" ca="1">INDIRECT(ADDRESS(($F$2+1-H975)+2,9))</f>
        <v>#NAME?</v>
      </c>
      <c r="K975" s="24" t="e">
        <f t="shared" ca="1" si="77"/>
        <v>#NAME?</v>
      </c>
      <c r="L975" s="24" t="e">
        <f t="shared" ca="1" si="78"/>
        <v>#NAME?</v>
      </c>
      <c r="M975" s="24" t="e">
        <f t="shared" ca="1" si="79"/>
        <v>#NAME?</v>
      </c>
    </row>
    <row r="976" spans="2:13" x14ac:dyDescent="0.25">
      <c r="B976" s="24">
        <f t="shared" ca="1" si="75"/>
        <v>0.95466162149437006</v>
      </c>
      <c r="C976" s="25">
        <f t="shared" ca="1" si="76"/>
        <v>66.918385715636035</v>
      </c>
      <c r="H976" s="24">
        <v>974</v>
      </c>
      <c r="I976" s="24" t="e">
        <f ca="1"/>
        <v>#NAME?</v>
      </c>
      <c r="J976" s="24" t="e" cm="1">
        <f t="array" aca="1" ref="J976" ca="1">INDIRECT(ADDRESS(($F$2+1-H976)+2,9))</f>
        <v>#NAME?</v>
      </c>
      <c r="K976" s="24" t="e">
        <f t="shared" ca="1" si="77"/>
        <v>#NAME?</v>
      </c>
      <c r="L976" s="24" t="e">
        <f t="shared" ca="1" si="78"/>
        <v>#NAME?</v>
      </c>
      <c r="M976" s="24" t="e">
        <f t="shared" ca="1" si="79"/>
        <v>#NAME?</v>
      </c>
    </row>
    <row r="977" spans="2:13" x14ac:dyDescent="0.25">
      <c r="B977" s="24">
        <f t="shared" ca="1" si="75"/>
        <v>0.66860096524462709</v>
      </c>
      <c r="C977" s="25">
        <f t="shared" ca="1" si="76"/>
        <v>54.360532851666264</v>
      </c>
      <c r="H977" s="24">
        <v>975</v>
      </c>
      <c r="I977" s="24" t="e">
        <f ca="1"/>
        <v>#NAME?</v>
      </c>
      <c r="J977" s="24" t="e" cm="1">
        <f t="array" aca="1" ref="J977" ca="1">INDIRECT(ADDRESS(($F$2+1-H977)+2,9))</f>
        <v>#NAME?</v>
      </c>
      <c r="K977" s="24" t="e">
        <f t="shared" ca="1" si="77"/>
        <v>#NAME?</v>
      </c>
      <c r="L977" s="24" t="e">
        <f t="shared" ca="1" si="78"/>
        <v>#NAME?</v>
      </c>
      <c r="M977" s="24" t="e">
        <f t="shared" ca="1" si="79"/>
        <v>#NAME?</v>
      </c>
    </row>
    <row r="978" spans="2:13" x14ac:dyDescent="0.25">
      <c r="B978" s="24">
        <f t="shared" ca="1" si="75"/>
        <v>2.7426732445899882E-3</v>
      </c>
      <c r="C978" s="25">
        <f t="shared" ca="1" si="76"/>
        <v>22.229424457828408</v>
      </c>
      <c r="H978" s="24">
        <v>976</v>
      </c>
      <c r="I978" s="24" t="e">
        <f ca="1"/>
        <v>#NAME?</v>
      </c>
      <c r="J978" s="24" t="e" cm="1">
        <f t="array" aca="1" ref="J978" ca="1">INDIRECT(ADDRESS(($F$2+1-H978)+2,9))</f>
        <v>#NAME?</v>
      </c>
      <c r="K978" s="24" t="e">
        <f t="shared" ca="1" si="77"/>
        <v>#NAME?</v>
      </c>
      <c r="L978" s="24" t="e">
        <f t="shared" ca="1" si="78"/>
        <v>#NAME?</v>
      </c>
      <c r="M978" s="24" t="e">
        <f t="shared" ca="1" si="79"/>
        <v>#NAME?</v>
      </c>
    </row>
    <row r="979" spans="2:13" x14ac:dyDescent="0.25">
      <c r="B979" s="24">
        <f t="shared" ca="1" si="75"/>
        <v>0.96658035807133302</v>
      </c>
      <c r="C979" s="25">
        <f t="shared" ca="1" si="76"/>
        <v>68.327531861608449</v>
      </c>
      <c r="H979" s="24">
        <v>977</v>
      </c>
      <c r="I979" s="24" t="e">
        <f ca="1"/>
        <v>#NAME?</v>
      </c>
      <c r="J979" s="24" t="e" cm="1">
        <f t="array" aca="1" ref="J979" ca="1">INDIRECT(ADDRESS(($F$2+1-H979)+2,9))</f>
        <v>#NAME?</v>
      </c>
      <c r="K979" s="24" t="e">
        <f t="shared" ca="1" si="77"/>
        <v>#NAME?</v>
      </c>
      <c r="L979" s="24" t="e">
        <f t="shared" ca="1" si="78"/>
        <v>#NAME?</v>
      </c>
      <c r="M979" s="24" t="e">
        <f t="shared" ca="1" si="79"/>
        <v>#NAME?</v>
      </c>
    </row>
    <row r="980" spans="2:13" x14ac:dyDescent="0.25">
      <c r="B980" s="24">
        <f t="shared" ca="1" si="75"/>
        <v>0.18923885988352029</v>
      </c>
      <c r="C980" s="25">
        <f t="shared" ca="1" si="76"/>
        <v>41.192953877702884</v>
      </c>
      <c r="H980" s="24">
        <v>978</v>
      </c>
      <c r="I980" s="24" t="e">
        <f ca="1"/>
        <v>#NAME?</v>
      </c>
      <c r="J980" s="24" t="e" cm="1">
        <f t="array" aca="1" ref="J980" ca="1">INDIRECT(ADDRESS(($F$2+1-H980)+2,9))</f>
        <v>#NAME?</v>
      </c>
      <c r="K980" s="24" t="e">
        <f t="shared" ca="1" si="77"/>
        <v>#NAME?</v>
      </c>
      <c r="L980" s="24" t="e">
        <f t="shared" ca="1" si="78"/>
        <v>#NAME?</v>
      </c>
      <c r="M980" s="24" t="e">
        <f t="shared" ca="1" si="79"/>
        <v>#NAME?</v>
      </c>
    </row>
    <row r="981" spans="2:13" x14ac:dyDescent="0.25">
      <c r="B981" s="24">
        <f t="shared" ca="1" si="75"/>
        <v>0.63558317903449324</v>
      </c>
      <c r="C981" s="25">
        <f t="shared" ca="1" si="76"/>
        <v>53.466774648522808</v>
      </c>
      <c r="H981" s="24">
        <v>979</v>
      </c>
      <c r="I981" s="24" t="e">
        <f ca="1"/>
        <v>#NAME?</v>
      </c>
      <c r="J981" s="24" t="e" cm="1">
        <f t="array" aca="1" ref="J981" ca="1">INDIRECT(ADDRESS(($F$2+1-H981)+2,9))</f>
        <v>#NAME?</v>
      </c>
      <c r="K981" s="24" t="e">
        <f t="shared" ca="1" si="77"/>
        <v>#NAME?</v>
      </c>
      <c r="L981" s="24" t="e">
        <f t="shared" ca="1" si="78"/>
        <v>#NAME?</v>
      </c>
      <c r="M981" s="24" t="e">
        <f t="shared" ca="1" si="79"/>
        <v>#NAME?</v>
      </c>
    </row>
    <row r="982" spans="2:13" x14ac:dyDescent="0.25">
      <c r="B982" s="24">
        <f t="shared" ca="1" si="75"/>
        <v>3.477322017834239E-3</v>
      </c>
      <c r="C982" s="25">
        <f t="shared" ca="1" si="76"/>
        <v>23.009916930500033</v>
      </c>
      <c r="H982" s="24">
        <v>980</v>
      </c>
      <c r="I982" s="24" t="e">
        <f ca="1"/>
        <v>#NAME?</v>
      </c>
      <c r="J982" s="24" t="e" cm="1">
        <f t="array" aca="1" ref="J982" ca="1">INDIRECT(ADDRESS(($F$2+1-H982)+2,9))</f>
        <v>#NAME?</v>
      </c>
      <c r="K982" s="24" t="e">
        <f t="shared" ca="1" si="77"/>
        <v>#NAME?</v>
      </c>
      <c r="L982" s="24" t="e">
        <f t="shared" ca="1" si="78"/>
        <v>#NAME?</v>
      </c>
      <c r="M982" s="24" t="e">
        <f t="shared" ca="1" si="79"/>
        <v>#NAME?</v>
      </c>
    </row>
    <row r="983" spans="2:13" x14ac:dyDescent="0.25">
      <c r="B983" s="24">
        <f t="shared" ca="1" si="75"/>
        <v>0.23504119717050798</v>
      </c>
      <c r="C983" s="25">
        <f t="shared" ca="1" si="76"/>
        <v>42.776550027386378</v>
      </c>
      <c r="H983" s="24">
        <v>981</v>
      </c>
      <c r="I983" s="24" t="e">
        <f ca="1"/>
        <v>#NAME?</v>
      </c>
      <c r="J983" s="24" t="e" cm="1">
        <f t="array" aca="1" ref="J983" ca="1">INDIRECT(ADDRESS(($F$2+1-H983)+2,9))</f>
        <v>#NAME?</v>
      </c>
      <c r="K983" s="24" t="e">
        <f t="shared" ca="1" si="77"/>
        <v>#NAME?</v>
      </c>
      <c r="L983" s="24" t="e">
        <f t="shared" ca="1" si="78"/>
        <v>#NAME?</v>
      </c>
      <c r="M983" s="24" t="e">
        <f t="shared" ca="1" si="79"/>
        <v>#NAME?</v>
      </c>
    </row>
    <row r="984" spans="2:13" x14ac:dyDescent="0.25">
      <c r="B984" s="24">
        <f t="shared" ca="1" si="75"/>
        <v>0.83414592942242238</v>
      </c>
      <c r="C984" s="25">
        <f t="shared" ca="1" si="76"/>
        <v>59.706790226416175</v>
      </c>
      <c r="H984" s="24">
        <v>982</v>
      </c>
      <c r="I984" s="24" t="e">
        <f ca="1"/>
        <v>#NAME?</v>
      </c>
      <c r="J984" s="24" t="e" cm="1">
        <f t="array" aca="1" ref="J984" ca="1">INDIRECT(ADDRESS(($F$2+1-H984)+2,9))</f>
        <v>#NAME?</v>
      </c>
      <c r="K984" s="24" t="e">
        <f t="shared" ca="1" si="77"/>
        <v>#NAME?</v>
      </c>
      <c r="L984" s="24" t="e">
        <f t="shared" ca="1" si="78"/>
        <v>#NAME?</v>
      </c>
      <c r="M984" s="24" t="e">
        <f t="shared" ca="1" si="79"/>
        <v>#NAME?</v>
      </c>
    </row>
    <row r="985" spans="2:13" x14ac:dyDescent="0.25">
      <c r="B985" s="24">
        <f t="shared" ca="1" si="75"/>
        <v>0.37468092329525071</v>
      </c>
      <c r="C985" s="25">
        <f t="shared" ca="1" si="76"/>
        <v>46.805190655460017</v>
      </c>
      <c r="H985" s="24">
        <v>983</v>
      </c>
      <c r="I985" s="24" t="e">
        <f ca="1"/>
        <v>#NAME?</v>
      </c>
      <c r="J985" s="24" t="e" cm="1">
        <f t="array" aca="1" ref="J985" ca="1">INDIRECT(ADDRESS(($F$2+1-H985)+2,9))</f>
        <v>#NAME?</v>
      </c>
      <c r="K985" s="24" t="e">
        <f t="shared" ca="1" si="77"/>
        <v>#NAME?</v>
      </c>
      <c r="L985" s="24" t="e">
        <f t="shared" ca="1" si="78"/>
        <v>#NAME?</v>
      </c>
      <c r="M985" s="24" t="e">
        <f t="shared" ca="1" si="79"/>
        <v>#NAME?</v>
      </c>
    </row>
    <row r="986" spans="2:13" x14ac:dyDescent="0.25">
      <c r="B986" s="24">
        <f t="shared" ca="1" si="75"/>
        <v>0.95413794519017836</v>
      </c>
      <c r="C986" s="25">
        <f t="shared" ca="1" si="76"/>
        <v>66.863723189433586</v>
      </c>
      <c r="H986" s="24">
        <v>984</v>
      </c>
      <c r="I986" s="24" t="e">
        <f ca="1"/>
        <v>#NAME?</v>
      </c>
      <c r="J986" s="24" t="e" cm="1">
        <f t="array" aca="1" ref="J986" ca="1">INDIRECT(ADDRESS(($F$2+1-H986)+2,9))</f>
        <v>#NAME?</v>
      </c>
      <c r="K986" s="24" t="e">
        <f t="shared" ca="1" si="77"/>
        <v>#NAME?</v>
      </c>
      <c r="L986" s="24" t="e">
        <f t="shared" ca="1" si="78"/>
        <v>#NAME?</v>
      </c>
      <c r="M986" s="24" t="e">
        <f t="shared" ca="1" si="79"/>
        <v>#NAME?</v>
      </c>
    </row>
    <row r="987" spans="2:13" x14ac:dyDescent="0.25">
      <c r="B987" s="24">
        <f t="shared" ca="1" si="75"/>
        <v>9.4390781617568864E-2</v>
      </c>
      <c r="C987" s="25">
        <f t="shared" ca="1" si="76"/>
        <v>36.858078907220815</v>
      </c>
      <c r="H987" s="24">
        <v>985</v>
      </c>
      <c r="I987" s="24" t="e">
        <f ca="1"/>
        <v>#NAME?</v>
      </c>
      <c r="J987" s="24" t="e" cm="1">
        <f t="array" aca="1" ref="J987" ca="1">INDIRECT(ADDRESS(($F$2+1-H987)+2,9))</f>
        <v>#NAME?</v>
      </c>
      <c r="K987" s="24" t="e">
        <f t="shared" ca="1" si="77"/>
        <v>#NAME?</v>
      </c>
      <c r="L987" s="24" t="e">
        <f t="shared" ca="1" si="78"/>
        <v>#NAME?</v>
      </c>
      <c r="M987" s="24" t="e">
        <f t="shared" ca="1" si="79"/>
        <v>#NAME?</v>
      </c>
    </row>
    <row r="988" spans="2:13" x14ac:dyDescent="0.25">
      <c r="B988" s="24">
        <f t="shared" ca="1" si="75"/>
        <v>0.20557242119938557</v>
      </c>
      <c r="C988" s="25">
        <f t="shared" ca="1" si="76"/>
        <v>41.78119377424553</v>
      </c>
      <c r="H988" s="24">
        <v>986</v>
      </c>
      <c r="I988" s="24" t="e">
        <f ca="1"/>
        <v>#NAME?</v>
      </c>
      <c r="J988" s="24" t="e" cm="1">
        <f t="array" aca="1" ref="J988" ca="1">INDIRECT(ADDRESS(($F$2+1-H988)+2,9))</f>
        <v>#NAME?</v>
      </c>
      <c r="K988" s="24" t="e">
        <f t="shared" ca="1" si="77"/>
        <v>#NAME?</v>
      </c>
      <c r="L988" s="24" t="e">
        <f t="shared" ca="1" si="78"/>
        <v>#NAME?</v>
      </c>
      <c r="M988" s="24" t="e">
        <f t="shared" ca="1" si="79"/>
        <v>#NAME?</v>
      </c>
    </row>
    <row r="989" spans="2:13" x14ac:dyDescent="0.25">
      <c r="B989" s="24">
        <f t="shared" ca="1" si="75"/>
        <v>0.26346327514104895</v>
      </c>
      <c r="C989" s="25">
        <f t="shared" ca="1" si="76"/>
        <v>43.672953768873619</v>
      </c>
      <c r="H989" s="24">
        <v>987</v>
      </c>
      <c r="I989" s="24" t="e">
        <f ca="1"/>
        <v>#NAME?</v>
      </c>
      <c r="J989" s="24" t="e" cm="1">
        <f t="array" aca="1" ref="J989" ca="1">INDIRECT(ADDRESS(($F$2+1-H989)+2,9))</f>
        <v>#NAME?</v>
      </c>
      <c r="K989" s="24" t="e">
        <f t="shared" ca="1" si="77"/>
        <v>#NAME?</v>
      </c>
      <c r="L989" s="24" t="e">
        <f t="shared" ca="1" si="78"/>
        <v>#NAME?</v>
      </c>
      <c r="M989" s="24" t="e">
        <f t="shared" ca="1" si="79"/>
        <v>#NAME?</v>
      </c>
    </row>
    <row r="990" spans="2:13" x14ac:dyDescent="0.25">
      <c r="B990" s="24">
        <f t="shared" ca="1" si="75"/>
        <v>0.54050268635537246</v>
      </c>
      <c r="C990" s="25">
        <f t="shared" ca="1" si="76"/>
        <v>51.01700220288329</v>
      </c>
      <c r="H990" s="24">
        <v>988</v>
      </c>
      <c r="I990" s="24" t="e">
        <f ca="1"/>
        <v>#NAME?</v>
      </c>
      <c r="J990" s="24" t="e" cm="1">
        <f t="array" aca="1" ref="J990" ca="1">INDIRECT(ADDRESS(($F$2+1-H990)+2,9))</f>
        <v>#NAME?</v>
      </c>
      <c r="K990" s="24" t="e">
        <f t="shared" ca="1" si="77"/>
        <v>#NAME?</v>
      </c>
      <c r="L990" s="24" t="e">
        <f t="shared" ca="1" si="78"/>
        <v>#NAME?</v>
      </c>
      <c r="M990" s="24" t="e">
        <f t="shared" ca="1" si="79"/>
        <v>#NAME?</v>
      </c>
    </row>
    <row r="991" spans="2:13" x14ac:dyDescent="0.25">
      <c r="B991" s="24">
        <f t="shared" ca="1" si="75"/>
        <v>0.78309675448279981</v>
      </c>
      <c r="C991" s="25">
        <f t="shared" ca="1" si="76"/>
        <v>57.826945710741974</v>
      </c>
      <c r="H991" s="24">
        <v>989</v>
      </c>
      <c r="I991" s="24" t="e">
        <f ca="1"/>
        <v>#NAME?</v>
      </c>
      <c r="J991" s="24" t="e" cm="1">
        <f t="array" aca="1" ref="J991" ca="1">INDIRECT(ADDRESS(($F$2+1-H991)+2,9))</f>
        <v>#NAME?</v>
      </c>
      <c r="K991" s="24" t="e">
        <f t="shared" ca="1" si="77"/>
        <v>#NAME?</v>
      </c>
      <c r="L991" s="24" t="e">
        <f t="shared" ca="1" si="78"/>
        <v>#NAME?</v>
      </c>
      <c r="M991" s="24" t="e">
        <f t="shared" ca="1" si="79"/>
        <v>#NAME?</v>
      </c>
    </row>
    <row r="992" spans="2:13" x14ac:dyDescent="0.25">
      <c r="B992" s="24">
        <f t="shared" ca="1" si="75"/>
        <v>0.90337957434299909</v>
      </c>
      <c r="C992" s="25">
        <f t="shared" ca="1" si="76"/>
        <v>63.010514298170946</v>
      </c>
      <c r="H992" s="24">
        <v>990</v>
      </c>
      <c r="I992" s="24" t="e">
        <f ca="1"/>
        <v>#NAME?</v>
      </c>
      <c r="J992" s="24" t="e" cm="1">
        <f t="array" aca="1" ref="J992" ca="1">INDIRECT(ADDRESS(($F$2+1-H992)+2,9))</f>
        <v>#NAME?</v>
      </c>
      <c r="K992" s="24" t="e">
        <f t="shared" ca="1" si="77"/>
        <v>#NAME?</v>
      </c>
      <c r="L992" s="24" t="e">
        <f t="shared" ca="1" si="78"/>
        <v>#NAME?</v>
      </c>
      <c r="M992" s="24" t="e">
        <f t="shared" ca="1" si="79"/>
        <v>#NAME?</v>
      </c>
    </row>
    <row r="993" spans="2:13" x14ac:dyDescent="0.25">
      <c r="B993" s="24">
        <f t="shared" ca="1" si="75"/>
        <v>0.16610724023542078</v>
      </c>
      <c r="C993" s="25">
        <f t="shared" ca="1" si="76"/>
        <v>40.303369627987898</v>
      </c>
      <c r="H993" s="24">
        <v>991</v>
      </c>
      <c r="I993" s="24" t="e">
        <f ca="1"/>
        <v>#NAME?</v>
      </c>
      <c r="J993" s="24" t="e" cm="1">
        <f t="array" aca="1" ref="J993" ca="1">INDIRECT(ADDRESS(($F$2+1-H993)+2,9))</f>
        <v>#NAME?</v>
      </c>
      <c r="K993" s="24" t="e">
        <f t="shared" ca="1" si="77"/>
        <v>#NAME?</v>
      </c>
      <c r="L993" s="24" t="e">
        <f t="shared" ca="1" si="78"/>
        <v>#NAME?</v>
      </c>
      <c r="M993" s="24" t="e">
        <f t="shared" ca="1" si="79"/>
        <v>#NAME?</v>
      </c>
    </row>
    <row r="994" spans="2:13" x14ac:dyDescent="0.25">
      <c r="B994" s="24">
        <f t="shared" ca="1" si="75"/>
        <v>0.63029109773199221</v>
      </c>
      <c r="C994" s="25">
        <f t="shared" ca="1" si="76"/>
        <v>53.326244239876353</v>
      </c>
      <c r="H994" s="24">
        <v>992</v>
      </c>
      <c r="I994" s="24" t="e">
        <f ca="1"/>
        <v>#NAME?</v>
      </c>
      <c r="J994" s="24" t="e" cm="1">
        <f t="array" aca="1" ref="J994" ca="1">INDIRECT(ADDRESS(($F$2+1-H994)+2,9))</f>
        <v>#NAME?</v>
      </c>
      <c r="K994" s="24" t="e">
        <f t="shared" ca="1" si="77"/>
        <v>#NAME?</v>
      </c>
      <c r="L994" s="24" t="e">
        <f t="shared" ca="1" si="78"/>
        <v>#NAME?</v>
      </c>
      <c r="M994" s="24" t="e">
        <f t="shared" ca="1" si="79"/>
        <v>#NAME?</v>
      </c>
    </row>
    <row r="995" spans="2:13" x14ac:dyDescent="0.25">
      <c r="B995" s="24">
        <f t="shared" ca="1" si="75"/>
        <v>0.48619796890334988</v>
      </c>
      <c r="C995" s="25">
        <f t="shared" ca="1" si="76"/>
        <v>49.65396534148492</v>
      </c>
      <c r="H995" s="24">
        <v>993</v>
      </c>
      <c r="I995" s="24" t="e">
        <f ca="1"/>
        <v>#NAME?</v>
      </c>
      <c r="J995" s="24" t="e" cm="1">
        <f t="array" aca="1" ref="J995" ca="1">INDIRECT(ADDRESS(($F$2+1-H995)+2,9))</f>
        <v>#NAME?</v>
      </c>
      <c r="K995" s="24" t="e">
        <f t="shared" ca="1" si="77"/>
        <v>#NAME?</v>
      </c>
      <c r="L995" s="24" t="e">
        <f t="shared" ca="1" si="78"/>
        <v>#NAME?</v>
      </c>
      <c r="M995" s="24" t="e">
        <f t="shared" ca="1" si="79"/>
        <v>#NAME?</v>
      </c>
    </row>
    <row r="996" spans="2:13" x14ac:dyDescent="0.25">
      <c r="B996" s="24">
        <f t="shared" ca="1" si="75"/>
        <v>0.89889912703565544</v>
      </c>
      <c r="C996" s="25">
        <f t="shared" ca="1" si="76"/>
        <v>62.753037641962777</v>
      </c>
      <c r="H996" s="24">
        <v>994</v>
      </c>
      <c r="I996" s="24" t="e">
        <f ca="1"/>
        <v>#NAME?</v>
      </c>
      <c r="J996" s="24" t="e" cm="1">
        <f t="array" aca="1" ref="J996" ca="1">INDIRECT(ADDRESS(($F$2+1-H996)+2,9))</f>
        <v>#NAME?</v>
      </c>
      <c r="K996" s="24" t="e">
        <f t="shared" ca="1" si="77"/>
        <v>#NAME?</v>
      </c>
      <c r="L996" s="24" t="e">
        <f t="shared" ca="1" si="78"/>
        <v>#NAME?</v>
      </c>
      <c r="M996" s="24" t="e">
        <f t="shared" ca="1" si="79"/>
        <v>#NAME?</v>
      </c>
    </row>
    <row r="997" spans="2:13" x14ac:dyDescent="0.25">
      <c r="B997" s="24">
        <f t="shared" ca="1" si="75"/>
        <v>0.53564470780652806</v>
      </c>
      <c r="C997" s="25">
        <f t="shared" ca="1" si="76"/>
        <v>50.894672443472835</v>
      </c>
      <c r="H997" s="24">
        <v>995</v>
      </c>
      <c r="I997" s="24" t="e">
        <f ca="1"/>
        <v>#NAME?</v>
      </c>
      <c r="J997" s="24" t="e" cm="1">
        <f t="array" aca="1" ref="J997" ca="1">INDIRECT(ADDRESS(($F$2+1-H997)+2,9))</f>
        <v>#NAME?</v>
      </c>
      <c r="K997" s="24" t="e">
        <f t="shared" ca="1" si="77"/>
        <v>#NAME?</v>
      </c>
      <c r="L997" s="24" t="e">
        <f t="shared" ca="1" si="78"/>
        <v>#NAME?</v>
      </c>
      <c r="M997" s="24" t="e">
        <f t="shared" ca="1" si="79"/>
        <v>#NAME?</v>
      </c>
    </row>
    <row r="998" spans="2:13" x14ac:dyDescent="0.25">
      <c r="B998" s="24">
        <f t="shared" ca="1" si="75"/>
        <v>0.56678883741250607</v>
      </c>
      <c r="C998" s="25">
        <f t="shared" ca="1" si="76"/>
        <v>51.682045962567948</v>
      </c>
      <c r="H998" s="24">
        <v>996</v>
      </c>
      <c r="I998" s="24" t="e">
        <f ca="1"/>
        <v>#NAME?</v>
      </c>
      <c r="J998" s="24" t="e" cm="1">
        <f t="array" aca="1" ref="J998" ca="1">INDIRECT(ADDRESS(($F$2+1-H998)+2,9))</f>
        <v>#NAME?</v>
      </c>
      <c r="K998" s="24" t="e">
        <f t="shared" ca="1" si="77"/>
        <v>#NAME?</v>
      </c>
      <c r="L998" s="24" t="e">
        <f t="shared" ca="1" si="78"/>
        <v>#NAME?</v>
      </c>
      <c r="M998" s="24" t="e">
        <f t="shared" ca="1" si="79"/>
        <v>#NAME?</v>
      </c>
    </row>
    <row r="999" spans="2:13" x14ac:dyDescent="0.25">
      <c r="B999" s="24">
        <f t="shared" ca="1" si="75"/>
        <v>0.55208960902116366</v>
      </c>
      <c r="C999" s="25">
        <f t="shared" ca="1" si="76"/>
        <v>51.309425151763115</v>
      </c>
      <c r="H999" s="24">
        <v>997</v>
      </c>
      <c r="I999" s="24" t="e">
        <f ca="1"/>
        <v>#NAME?</v>
      </c>
      <c r="J999" s="24" t="e" cm="1">
        <f t="array" aca="1" ref="J999" ca="1">INDIRECT(ADDRESS(($F$2+1-H999)+2,9))</f>
        <v>#NAME?</v>
      </c>
      <c r="K999" s="24" t="e">
        <f t="shared" ca="1" si="77"/>
        <v>#NAME?</v>
      </c>
      <c r="L999" s="24" t="e">
        <f t="shared" ca="1" si="78"/>
        <v>#NAME?</v>
      </c>
      <c r="M999" s="24" t="e">
        <f t="shared" ca="1" si="79"/>
        <v>#NAME?</v>
      </c>
    </row>
    <row r="1000" spans="2:13" x14ac:dyDescent="0.25">
      <c r="B1000" s="24">
        <f t="shared" ca="1" si="75"/>
        <v>0.12854421179605846</v>
      </c>
      <c r="C1000" s="25">
        <f t="shared" ca="1" si="76"/>
        <v>38.667003140139848</v>
      </c>
      <c r="H1000" s="24">
        <v>998</v>
      </c>
      <c r="I1000" s="24" t="e">
        <f ca="1"/>
        <v>#NAME?</v>
      </c>
      <c r="J1000" s="24" t="e" cm="1">
        <f t="array" aca="1" ref="J1000" ca="1">INDIRECT(ADDRESS(($F$2+1-H1000)+2,9))</f>
        <v>#NAME?</v>
      </c>
      <c r="K1000" s="24" t="e">
        <f t="shared" ca="1" si="77"/>
        <v>#NAME?</v>
      </c>
      <c r="L1000" s="24" t="e">
        <f t="shared" ca="1" si="78"/>
        <v>#NAME?</v>
      </c>
      <c r="M1000" s="24" t="e">
        <f t="shared" ca="1" si="79"/>
        <v>#NAME?</v>
      </c>
    </row>
    <row r="1001" spans="2:13" x14ac:dyDescent="0.25">
      <c r="B1001" s="24">
        <f t="shared" ca="1" si="75"/>
        <v>0.48846281538923841</v>
      </c>
      <c r="C1001" s="25">
        <f t="shared" ca="1" si="76"/>
        <v>49.710765346156379</v>
      </c>
      <c r="H1001" s="24">
        <v>999</v>
      </c>
      <c r="I1001" s="24" t="e">
        <f ca="1"/>
        <v>#NAME?</v>
      </c>
      <c r="J1001" s="24" t="e" cm="1">
        <f t="array" aca="1" ref="J1001" ca="1">INDIRECT(ADDRESS(($F$2+1-H1001)+2,9))</f>
        <v>#NAME?</v>
      </c>
      <c r="K1001" s="24" t="e">
        <f t="shared" ca="1" si="77"/>
        <v>#NAME?</v>
      </c>
      <c r="L1001" s="24" t="e">
        <f t="shared" ca="1" si="78"/>
        <v>#NAME?</v>
      </c>
      <c r="M1001" s="24" t="e">
        <f t="shared" ca="1" si="79"/>
        <v>#NAME?</v>
      </c>
    </row>
    <row r="1002" spans="2:13" x14ac:dyDescent="0.25">
      <c r="B1002" s="24">
        <f t="shared" ca="1" si="75"/>
        <v>0.27629086948983028</v>
      </c>
      <c r="C1002" s="25">
        <f t="shared" ca="1" si="76"/>
        <v>44.061040963148827</v>
      </c>
      <c r="H1002" s="24">
        <v>1000</v>
      </c>
      <c r="I1002" s="24" t="e">
        <f ca="1"/>
        <v>#NAME?</v>
      </c>
      <c r="J1002" s="24" t="e" cm="1">
        <f t="array" aca="1" ref="J1002" ca="1">INDIRECT(ADDRESS(($F$2+1-H1002)+2,9))</f>
        <v>#NAME?</v>
      </c>
      <c r="K1002" s="24" t="e">
        <f t="shared" ca="1" si="77"/>
        <v>#NAME?</v>
      </c>
      <c r="L1002" s="24" t="e">
        <f t="shared" ca="1" si="78"/>
        <v>#NAME?</v>
      </c>
      <c r="M1002" s="24" t="e">
        <f t="shared" ca="1" si="79"/>
        <v>#NAME?</v>
      </c>
    </row>
    <row r="1003" spans="2:13" x14ac:dyDescent="0.25">
      <c r="B1003" s="24">
        <f t="shared" ca="1" si="75"/>
        <v>7.7234542377215165E-2</v>
      </c>
      <c r="C1003" s="25">
        <f t="shared" ca="1" si="76"/>
        <v>35.760781113036771</v>
      </c>
      <c r="H1003" s="24">
        <v>1001</v>
      </c>
      <c r="I1003" s="24" t="e">
        <f ca="1"/>
        <v>#NAME?</v>
      </c>
      <c r="J1003" s="24" t="e" cm="1">
        <f t="array" aca="1" ref="J1003" ca="1">INDIRECT(ADDRESS(($F$2+1-H1003)+2,9))</f>
        <v>#NAME?</v>
      </c>
      <c r="K1003" s="24" t="e">
        <f t="shared" ca="1" si="77"/>
        <v>#NAME?</v>
      </c>
      <c r="L1003" s="24" t="e">
        <f t="shared" ca="1" si="78"/>
        <v>#NAME?</v>
      </c>
      <c r="M1003" s="24" t="e">
        <f t="shared" ca="1" si="79"/>
        <v>#NAME?</v>
      </c>
    </row>
    <row r="1004" spans="2:13" x14ac:dyDescent="0.25">
      <c r="B1004" s="24">
        <f t="shared" ca="1" si="75"/>
        <v>0.88379166919318863</v>
      </c>
      <c r="C1004" s="25">
        <f t="shared" ca="1" si="76"/>
        <v>61.941567399115847</v>
      </c>
      <c r="H1004" s="24">
        <v>1002</v>
      </c>
      <c r="I1004" s="24" t="e">
        <f ca="1"/>
        <v>#NAME?</v>
      </c>
      <c r="J1004" s="24" t="e" cm="1">
        <f t="array" aca="1" ref="J1004" ca="1">INDIRECT(ADDRESS(($F$2+1-H1004)+2,9))</f>
        <v>#NAME?</v>
      </c>
      <c r="K1004" s="24" t="e">
        <f t="shared" ca="1" si="77"/>
        <v>#NAME?</v>
      </c>
      <c r="L1004" s="24" t="e">
        <f t="shared" ca="1" si="78"/>
        <v>#NAME?</v>
      </c>
      <c r="M1004" s="24" t="e">
        <f t="shared" ca="1" si="79"/>
        <v>#NAME?</v>
      </c>
    </row>
    <row r="1005" spans="2:13" x14ac:dyDescent="0.25">
      <c r="B1005" s="24">
        <f t="shared" ca="1" si="75"/>
        <v>0.45029141562832564</v>
      </c>
      <c r="C1005" s="25">
        <f t="shared" ca="1" si="76"/>
        <v>48.750748799842128</v>
      </c>
      <c r="H1005" s="24">
        <v>1003</v>
      </c>
      <c r="I1005" s="24" t="e">
        <f ca="1"/>
        <v>#NAME?</v>
      </c>
      <c r="J1005" s="24" t="e" cm="1">
        <f t="array" aca="1" ref="J1005" ca="1">INDIRECT(ADDRESS(($F$2+1-H1005)+2,9))</f>
        <v>#NAME?</v>
      </c>
      <c r="K1005" s="24" t="e">
        <f t="shared" ca="1" si="77"/>
        <v>#NAME?</v>
      </c>
      <c r="L1005" s="24" t="e">
        <f t="shared" ca="1" si="78"/>
        <v>#NAME?</v>
      </c>
      <c r="M1005" s="24" t="e">
        <f t="shared" ca="1" si="79"/>
        <v>#NAME?</v>
      </c>
    </row>
    <row r="1006" spans="2:13" x14ac:dyDescent="0.25">
      <c r="B1006" s="24">
        <f t="shared" ca="1" si="75"/>
        <v>0.9024200217424293</v>
      </c>
      <c r="C1006" s="25">
        <f t="shared" ca="1" si="76"/>
        <v>62.954647423667815</v>
      </c>
      <c r="H1006" s="24">
        <v>1004</v>
      </c>
      <c r="I1006" s="24" t="e">
        <f ca="1"/>
        <v>#NAME?</v>
      </c>
      <c r="J1006" s="24" t="e" cm="1">
        <f t="array" aca="1" ref="J1006" ca="1">INDIRECT(ADDRESS(($F$2+1-H1006)+2,9))</f>
        <v>#NAME?</v>
      </c>
      <c r="K1006" s="24" t="e">
        <f t="shared" ca="1" si="77"/>
        <v>#NAME?</v>
      </c>
      <c r="L1006" s="24" t="e">
        <f t="shared" ca="1" si="78"/>
        <v>#NAME?</v>
      </c>
      <c r="M1006" s="24" t="e">
        <f t="shared" ca="1" si="79"/>
        <v>#NAME?</v>
      </c>
    </row>
    <row r="1007" spans="2:13" x14ac:dyDescent="0.25">
      <c r="B1007" s="24">
        <f t="shared" ca="1" si="75"/>
        <v>0.46086630398942163</v>
      </c>
      <c r="C1007" s="25">
        <f t="shared" ca="1" si="76"/>
        <v>49.017485236968405</v>
      </c>
      <c r="H1007" s="24">
        <v>1005</v>
      </c>
      <c r="I1007" s="24" t="e">
        <f ca="1"/>
        <v>#NAME?</v>
      </c>
      <c r="J1007" s="24" t="e" cm="1">
        <f t="array" aca="1" ref="J1007" ca="1">INDIRECT(ADDRESS(($F$2+1-H1007)+2,9))</f>
        <v>#NAME?</v>
      </c>
      <c r="K1007" s="24" t="e">
        <f t="shared" ca="1" si="77"/>
        <v>#NAME?</v>
      </c>
      <c r="L1007" s="24" t="e">
        <f t="shared" ca="1" si="78"/>
        <v>#NAME?</v>
      </c>
      <c r="M1007" s="24" t="e">
        <f t="shared" ca="1" si="79"/>
        <v>#NAME?</v>
      </c>
    </row>
    <row r="1008" spans="2:13" x14ac:dyDescent="0.25">
      <c r="B1008" s="24">
        <f t="shared" ca="1" si="75"/>
        <v>0.26847738713049507</v>
      </c>
      <c r="C1008" s="25">
        <f t="shared" ca="1" si="76"/>
        <v>43.8257551228401</v>
      </c>
      <c r="H1008" s="24">
        <v>1006</v>
      </c>
      <c r="I1008" s="24" t="e">
        <f ca="1"/>
        <v>#NAME?</v>
      </c>
      <c r="J1008" s="24" t="e" cm="1">
        <f t="array" aca="1" ref="J1008" ca="1">INDIRECT(ADDRESS(($F$2+1-H1008)+2,9))</f>
        <v>#NAME?</v>
      </c>
      <c r="K1008" s="24" t="e">
        <f t="shared" ca="1" si="77"/>
        <v>#NAME?</v>
      </c>
      <c r="L1008" s="24" t="e">
        <f t="shared" ca="1" si="78"/>
        <v>#NAME?</v>
      </c>
      <c r="M1008" s="24" t="e">
        <f t="shared" ca="1" si="79"/>
        <v>#NAME?</v>
      </c>
    </row>
    <row r="1009" spans="2:13" x14ac:dyDescent="0.25">
      <c r="B1009" s="24">
        <f t="shared" ca="1" si="75"/>
        <v>0.72017037976892617</v>
      </c>
      <c r="C1009" s="25">
        <f t="shared" ca="1" si="76"/>
        <v>55.833477256154218</v>
      </c>
      <c r="H1009" s="24">
        <v>1007</v>
      </c>
      <c r="I1009" s="24" t="e">
        <f ca="1"/>
        <v>#NAME?</v>
      </c>
      <c r="J1009" s="24" t="e" cm="1">
        <f t="array" aca="1" ref="J1009" ca="1">INDIRECT(ADDRESS(($F$2+1-H1009)+2,9))</f>
        <v>#NAME?</v>
      </c>
      <c r="K1009" s="24" t="e">
        <f t="shared" ca="1" si="77"/>
        <v>#NAME?</v>
      </c>
      <c r="L1009" s="24" t="e">
        <f t="shared" ca="1" si="78"/>
        <v>#NAME?</v>
      </c>
      <c r="M1009" s="24" t="e">
        <f t="shared" ca="1" si="79"/>
        <v>#NAME?</v>
      </c>
    </row>
    <row r="1010" spans="2:13" x14ac:dyDescent="0.25">
      <c r="B1010" s="24">
        <f t="shared" ca="1" si="75"/>
        <v>0.77466427853932684</v>
      </c>
      <c r="C1010" s="25">
        <f t="shared" ca="1" si="76"/>
        <v>57.542961011760056</v>
      </c>
      <c r="H1010" s="24">
        <v>1008</v>
      </c>
      <c r="I1010" s="24" t="e">
        <f ca="1"/>
        <v>#NAME?</v>
      </c>
      <c r="J1010" s="24" t="e" cm="1">
        <f t="array" aca="1" ref="J1010" ca="1">INDIRECT(ADDRESS(($F$2+1-H1010)+2,9))</f>
        <v>#NAME?</v>
      </c>
      <c r="K1010" s="24" t="e">
        <f t="shared" ca="1" si="77"/>
        <v>#NAME?</v>
      </c>
      <c r="L1010" s="24" t="e">
        <f t="shared" ca="1" si="78"/>
        <v>#NAME?</v>
      </c>
      <c r="M1010" s="24" t="e">
        <f t="shared" ca="1" si="79"/>
        <v>#NAME?</v>
      </c>
    </row>
    <row r="1011" spans="2:13" x14ac:dyDescent="0.25">
      <c r="B1011" s="24">
        <f t="shared" ca="1" si="75"/>
        <v>0.77903629836202526</v>
      </c>
      <c r="C1011" s="25">
        <f t="shared" ca="1" si="76"/>
        <v>57.689425718662505</v>
      </c>
      <c r="H1011" s="24">
        <v>1009</v>
      </c>
      <c r="I1011" s="24" t="e">
        <f ca="1"/>
        <v>#NAME?</v>
      </c>
      <c r="J1011" s="24" t="e" cm="1">
        <f t="array" aca="1" ref="J1011" ca="1">INDIRECT(ADDRESS(($F$2+1-H1011)+2,9))</f>
        <v>#NAME?</v>
      </c>
      <c r="K1011" s="24" t="e">
        <f t="shared" ca="1" si="77"/>
        <v>#NAME?</v>
      </c>
      <c r="L1011" s="24" t="e">
        <f t="shared" ca="1" si="78"/>
        <v>#NAME?</v>
      </c>
      <c r="M1011" s="24" t="e">
        <f t="shared" ca="1" si="79"/>
        <v>#NAME?</v>
      </c>
    </row>
    <row r="1012" spans="2:13" x14ac:dyDescent="0.25">
      <c r="B1012" s="24">
        <f t="shared" ca="1" si="75"/>
        <v>0.1432346921179567</v>
      </c>
      <c r="C1012" s="25">
        <f t="shared" ca="1" si="76"/>
        <v>39.341011838884576</v>
      </c>
      <c r="H1012" s="24">
        <v>1010</v>
      </c>
      <c r="I1012" s="24" t="e">
        <f ca="1"/>
        <v>#NAME?</v>
      </c>
      <c r="J1012" s="24" t="e" cm="1">
        <f t="array" aca="1" ref="J1012" ca="1">INDIRECT(ADDRESS(($F$2+1-H1012)+2,9))</f>
        <v>#NAME?</v>
      </c>
      <c r="K1012" s="24" t="e">
        <f t="shared" ca="1" si="77"/>
        <v>#NAME?</v>
      </c>
      <c r="L1012" s="24" t="e">
        <f t="shared" ca="1" si="78"/>
        <v>#NAME?</v>
      </c>
      <c r="M1012" s="24" t="e">
        <f t="shared" ca="1" si="79"/>
        <v>#NAME?</v>
      </c>
    </row>
    <row r="1013" spans="2:13" x14ac:dyDescent="0.25">
      <c r="B1013" s="24">
        <f t="shared" ca="1" si="75"/>
        <v>0.15664408954964593</v>
      </c>
      <c r="C1013" s="25">
        <f t="shared" ca="1" si="76"/>
        <v>39.916535668314083</v>
      </c>
      <c r="H1013" s="24">
        <v>1011</v>
      </c>
      <c r="I1013" s="24" t="e">
        <f ca="1"/>
        <v>#NAME?</v>
      </c>
      <c r="J1013" s="24" t="e" cm="1">
        <f t="array" aca="1" ref="J1013" ca="1">INDIRECT(ADDRESS(($F$2+1-H1013)+2,9))</f>
        <v>#NAME?</v>
      </c>
      <c r="K1013" s="24" t="e">
        <f t="shared" ca="1" si="77"/>
        <v>#NAME?</v>
      </c>
      <c r="L1013" s="24" t="e">
        <f t="shared" ca="1" si="78"/>
        <v>#NAME?</v>
      </c>
      <c r="M1013" s="24" t="e">
        <f t="shared" ca="1" si="79"/>
        <v>#NAME?</v>
      </c>
    </row>
    <row r="1014" spans="2:13" x14ac:dyDescent="0.25">
      <c r="B1014" s="24">
        <f t="shared" ca="1" si="75"/>
        <v>0.25583736380842848</v>
      </c>
      <c r="C1014" s="25">
        <f t="shared" ca="1" si="76"/>
        <v>43.437677904820198</v>
      </c>
      <c r="H1014" s="24">
        <v>1012</v>
      </c>
      <c r="I1014" s="24" t="e">
        <f ca="1"/>
        <v>#NAME?</v>
      </c>
      <c r="J1014" s="24" t="e" cm="1">
        <f t="array" aca="1" ref="J1014" ca="1">INDIRECT(ADDRESS(($F$2+1-H1014)+2,9))</f>
        <v>#NAME?</v>
      </c>
      <c r="K1014" s="24" t="e">
        <f t="shared" ca="1" si="77"/>
        <v>#NAME?</v>
      </c>
      <c r="L1014" s="24" t="e">
        <f t="shared" ca="1" si="78"/>
        <v>#NAME?</v>
      </c>
      <c r="M1014" s="24" t="e">
        <f t="shared" ca="1" si="79"/>
        <v>#NAME?</v>
      </c>
    </row>
    <row r="1015" spans="2:13" x14ac:dyDescent="0.25">
      <c r="B1015" s="24">
        <f t="shared" ca="1" si="75"/>
        <v>4.1842693920698837E-2</v>
      </c>
      <c r="C1015" s="25">
        <f t="shared" ca="1" si="76"/>
        <v>32.703083863023309</v>
      </c>
      <c r="H1015" s="24">
        <v>1013</v>
      </c>
      <c r="I1015" s="24" t="e">
        <f ca="1"/>
        <v>#NAME?</v>
      </c>
      <c r="J1015" s="24" t="e" cm="1">
        <f t="array" aca="1" ref="J1015" ca="1">INDIRECT(ADDRESS(($F$2+1-H1015)+2,9))</f>
        <v>#NAME?</v>
      </c>
      <c r="K1015" s="24" t="e">
        <f t="shared" ca="1" si="77"/>
        <v>#NAME?</v>
      </c>
      <c r="L1015" s="24" t="e">
        <f t="shared" ca="1" si="78"/>
        <v>#NAME?</v>
      </c>
      <c r="M1015" s="24" t="e">
        <f t="shared" ca="1" si="79"/>
        <v>#NAME?</v>
      </c>
    </row>
    <row r="1016" spans="2:13" x14ac:dyDescent="0.25">
      <c r="B1016" s="24">
        <f t="shared" ca="1" si="75"/>
        <v>0.951392221132208</v>
      </c>
      <c r="C1016" s="25">
        <f t="shared" ca="1" si="76"/>
        <v>66.585051062405668</v>
      </c>
      <c r="H1016" s="24">
        <v>1014</v>
      </c>
      <c r="I1016" s="24" t="e">
        <f ca="1"/>
        <v>#NAME?</v>
      </c>
      <c r="J1016" s="24" t="e" cm="1">
        <f t="array" aca="1" ref="J1016" ca="1">INDIRECT(ADDRESS(($F$2+1-H1016)+2,9))</f>
        <v>#NAME?</v>
      </c>
      <c r="K1016" s="24" t="e">
        <f t="shared" ca="1" si="77"/>
        <v>#NAME?</v>
      </c>
      <c r="L1016" s="24" t="e">
        <f t="shared" ca="1" si="78"/>
        <v>#NAME?</v>
      </c>
      <c r="M1016" s="24" t="e">
        <f t="shared" ca="1" si="79"/>
        <v>#NAME?</v>
      </c>
    </row>
    <row r="1017" spans="2:13" x14ac:dyDescent="0.25">
      <c r="B1017" s="24">
        <f t="shared" ca="1" si="75"/>
        <v>0.43749548070273137</v>
      </c>
      <c r="C1017" s="25">
        <f t="shared" ca="1" si="76"/>
        <v>48.42677846142923</v>
      </c>
      <c r="H1017" s="24">
        <v>1015</v>
      </c>
      <c r="I1017" s="24" t="e">
        <f ca="1"/>
        <v>#NAME?</v>
      </c>
      <c r="J1017" s="24" t="e" cm="1">
        <f t="array" aca="1" ref="J1017" ca="1">INDIRECT(ADDRESS(($F$2+1-H1017)+2,9))</f>
        <v>#NAME?</v>
      </c>
      <c r="K1017" s="24" t="e">
        <f t="shared" ca="1" si="77"/>
        <v>#NAME?</v>
      </c>
      <c r="L1017" s="24" t="e">
        <f t="shared" ca="1" si="78"/>
        <v>#NAME?</v>
      </c>
      <c r="M1017" s="24" t="e">
        <f t="shared" ca="1" si="79"/>
        <v>#NAME?</v>
      </c>
    </row>
    <row r="1018" spans="2:13" x14ac:dyDescent="0.25">
      <c r="B1018" s="24">
        <f t="shared" ca="1" si="75"/>
        <v>0.86738012985865576</v>
      </c>
      <c r="C1018" s="25">
        <f t="shared" ca="1" si="76"/>
        <v>61.140919534612706</v>
      </c>
      <c r="H1018" s="24">
        <v>1016</v>
      </c>
      <c r="I1018" s="24" t="e">
        <f ca="1"/>
        <v>#NAME?</v>
      </c>
      <c r="J1018" s="24" t="e" cm="1">
        <f t="array" aca="1" ref="J1018" ca="1">INDIRECT(ADDRESS(($F$2+1-H1018)+2,9))</f>
        <v>#NAME?</v>
      </c>
      <c r="K1018" s="24" t="e">
        <f t="shared" ca="1" si="77"/>
        <v>#NAME?</v>
      </c>
      <c r="L1018" s="24" t="e">
        <f t="shared" ca="1" si="78"/>
        <v>#NAME?</v>
      </c>
      <c r="M1018" s="24" t="e">
        <f t="shared" ca="1" si="79"/>
        <v>#NAME?</v>
      </c>
    </row>
    <row r="1019" spans="2:13" x14ac:dyDescent="0.25">
      <c r="B1019" s="24">
        <f t="shared" ca="1" si="75"/>
        <v>0.37512567101286842</v>
      </c>
      <c r="C1019" s="25">
        <f t="shared" ca="1" si="76"/>
        <v>46.816920336009616</v>
      </c>
      <c r="H1019" s="24">
        <v>1017</v>
      </c>
      <c r="I1019" s="24" t="e">
        <f ca="1"/>
        <v>#NAME?</v>
      </c>
      <c r="J1019" s="24" t="e" cm="1">
        <f t="array" aca="1" ref="J1019" ca="1">INDIRECT(ADDRESS(($F$2+1-H1019)+2,9))</f>
        <v>#NAME?</v>
      </c>
      <c r="K1019" s="24" t="e">
        <f t="shared" ca="1" si="77"/>
        <v>#NAME?</v>
      </c>
      <c r="L1019" s="24" t="e">
        <f t="shared" ca="1" si="78"/>
        <v>#NAME?</v>
      </c>
      <c r="M1019" s="24" t="e">
        <f t="shared" ca="1" si="79"/>
        <v>#NAME?</v>
      </c>
    </row>
    <row r="1020" spans="2:13" x14ac:dyDescent="0.25">
      <c r="B1020" s="24">
        <f t="shared" ca="1" si="75"/>
        <v>0.37485235658271843</v>
      </c>
      <c r="C1020" s="25">
        <f t="shared" ca="1" si="76"/>
        <v>46.809712519821986</v>
      </c>
      <c r="H1020" s="24">
        <v>1018</v>
      </c>
      <c r="I1020" s="24" t="e">
        <f ca="1"/>
        <v>#NAME?</v>
      </c>
      <c r="J1020" s="24" t="e" cm="1">
        <f t="array" aca="1" ref="J1020" ca="1">INDIRECT(ADDRESS(($F$2+1-H1020)+2,9))</f>
        <v>#NAME?</v>
      </c>
      <c r="K1020" s="24" t="e">
        <f t="shared" ca="1" si="77"/>
        <v>#NAME?</v>
      </c>
      <c r="L1020" s="24" t="e">
        <f t="shared" ca="1" si="78"/>
        <v>#NAME?</v>
      </c>
      <c r="M1020" s="24" t="e">
        <f t="shared" ca="1" si="79"/>
        <v>#NAME?</v>
      </c>
    </row>
    <row r="1021" spans="2:13" x14ac:dyDescent="0.25">
      <c r="B1021" s="24">
        <f t="shared" ca="1" si="75"/>
        <v>0.64049160826742335</v>
      </c>
      <c r="C1021" s="25">
        <f t="shared" ca="1" si="76"/>
        <v>53.597731503560695</v>
      </c>
      <c r="H1021" s="24">
        <v>1019</v>
      </c>
      <c r="I1021" s="24" t="e">
        <f ca="1"/>
        <v>#NAME?</v>
      </c>
      <c r="J1021" s="24" t="e" cm="1">
        <f t="array" aca="1" ref="J1021" ca="1">INDIRECT(ADDRESS(($F$2+1-H1021)+2,9))</f>
        <v>#NAME?</v>
      </c>
      <c r="K1021" s="24" t="e">
        <f t="shared" ca="1" si="77"/>
        <v>#NAME?</v>
      </c>
      <c r="L1021" s="24" t="e">
        <f t="shared" ca="1" si="78"/>
        <v>#NAME?</v>
      </c>
      <c r="M1021" s="24" t="e">
        <f t="shared" ca="1" si="79"/>
        <v>#NAME?</v>
      </c>
    </row>
    <row r="1022" spans="2:13" x14ac:dyDescent="0.25">
      <c r="B1022" s="24">
        <f t="shared" ca="1" si="75"/>
        <v>0.14278891147591022</v>
      </c>
      <c r="C1022" s="25">
        <f t="shared" ca="1" si="76"/>
        <v>39.321270436605261</v>
      </c>
      <c r="H1022" s="24">
        <v>1020</v>
      </c>
      <c r="I1022" s="24" t="e">
        <f ca="1"/>
        <v>#NAME?</v>
      </c>
      <c r="J1022" s="24" t="e" cm="1">
        <f t="array" aca="1" ref="J1022" ca="1">INDIRECT(ADDRESS(($F$2+1-H1022)+2,9))</f>
        <v>#NAME?</v>
      </c>
      <c r="K1022" s="24" t="e">
        <f t="shared" ca="1" si="77"/>
        <v>#NAME?</v>
      </c>
      <c r="L1022" s="24" t="e">
        <f t="shared" ca="1" si="78"/>
        <v>#NAME?</v>
      </c>
      <c r="M1022" s="24" t="e">
        <f t="shared" ca="1" si="79"/>
        <v>#NAME?</v>
      </c>
    </row>
    <row r="1023" spans="2:13" x14ac:dyDescent="0.25">
      <c r="B1023" s="24">
        <f t="shared" ca="1" si="75"/>
        <v>0.93049924164060083</v>
      </c>
      <c r="C1023" s="25">
        <f t="shared" ca="1" si="76"/>
        <v>64.795195257471633</v>
      </c>
      <c r="H1023" s="24">
        <v>1021</v>
      </c>
      <c r="I1023" s="24" t="e">
        <f ca="1"/>
        <v>#NAME?</v>
      </c>
      <c r="J1023" s="24" t="e" cm="1">
        <f t="array" aca="1" ref="J1023" ca="1">INDIRECT(ADDRESS(($F$2+1-H1023)+2,9))</f>
        <v>#NAME?</v>
      </c>
      <c r="K1023" s="24" t="e">
        <f t="shared" ca="1" si="77"/>
        <v>#NAME?</v>
      </c>
      <c r="L1023" s="24" t="e">
        <f t="shared" ca="1" si="78"/>
        <v>#NAME?</v>
      </c>
      <c r="M1023" s="24" t="e">
        <f t="shared" ca="1" si="79"/>
        <v>#NAME?</v>
      </c>
    </row>
    <row r="1024" spans="2:13" x14ac:dyDescent="0.25">
      <c r="B1024" s="24">
        <f t="shared" ca="1" si="75"/>
        <v>0.31188911719446888</v>
      </c>
      <c r="C1024" s="25">
        <f t="shared" ca="1" si="76"/>
        <v>45.094973207628691</v>
      </c>
      <c r="H1024" s="24">
        <v>1022</v>
      </c>
      <c r="I1024" s="24" t="e">
        <f ca="1"/>
        <v>#NAME?</v>
      </c>
      <c r="J1024" s="24" t="e" cm="1">
        <f t="array" aca="1" ref="J1024" ca="1">INDIRECT(ADDRESS(($F$2+1-H1024)+2,9))</f>
        <v>#NAME?</v>
      </c>
      <c r="K1024" s="24" t="e">
        <f t="shared" ca="1" si="77"/>
        <v>#NAME?</v>
      </c>
      <c r="L1024" s="24" t="e">
        <f t="shared" ca="1" si="78"/>
        <v>#NAME?</v>
      </c>
      <c r="M1024" s="24" t="e">
        <f t="shared" ca="1" si="79"/>
        <v>#NAME?</v>
      </c>
    </row>
    <row r="1025" spans="2:13" x14ac:dyDescent="0.25">
      <c r="B1025" s="24">
        <f t="shared" ca="1" si="75"/>
        <v>8.6113120675873178E-2</v>
      </c>
      <c r="C1025" s="25">
        <f t="shared" ca="1" si="76"/>
        <v>36.349146989022508</v>
      </c>
      <c r="H1025" s="24">
        <v>1023</v>
      </c>
      <c r="I1025" s="24" t="e">
        <f ca="1"/>
        <v>#NAME?</v>
      </c>
      <c r="J1025" s="24" t="e" cm="1">
        <f t="array" aca="1" ref="J1025" ca="1">INDIRECT(ADDRESS(($F$2+1-H1025)+2,9))</f>
        <v>#NAME?</v>
      </c>
      <c r="K1025" s="24" t="e">
        <f t="shared" ca="1" si="77"/>
        <v>#NAME?</v>
      </c>
      <c r="L1025" s="24" t="e">
        <f t="shared" ca="1" si="78"/>
        <v>#NAME?</v>
      </c>
      <c r="M1025" s="24" t="e">
        <f t="shared" ca="1" si="79"/>
        <v>#NAME?</v>
      </c>
    </row>
    <row r="1026" spans="2:13" x14ac:dyDescent="0.25">
      <c r="B1026" s="24">
        <f t="shared" ca="1" si="75"/>
        <v>0.1395410923399989</v>
      </c>
      <c r="C1026" s="25">
        <f t="shared" ca="1" si="76"/>
        <v>39.176165625808302</v>
      </c>
      <c r="H1026" s="24">
        <v>1024</v>
      </c>
      <c r="I1026" s="24" t="e">
        <f ca="1"/>
        <v>#NAME?</v>
      </c>
      <c r="J1026" s="24" t="e" cm="1">
        <f t="array" aca="1" ref="J1026" ca="1">INDIRECT(ADDRESS(($F$2+1-H1026)+2,9))</f>
        <v>#NAME?</v>
      </c>
      <c r="K1026" s="24" t="e">
        <f t="shared" ca="1" si="77"/>
        <v>#NAME?</v>
      </c>
      <c r="L1026" s="24" t="e">
        <f t="shared" ca="1" si="78"/>
        <v>#NAME?</v>
      </c>
      <c r="M1026" s="24" t="e">
        <f t="shared" ca="1" si="79"/>
        <v>#NAME?</v>
      </c>
    </row>
    <row r="1027" spans="2:13" x14ac:dyDescent="0.25">
      <c r="B1027" s="24">
        <f t="shared" ca="1" si="75"/>
        <v>0.32431743775602806</v>
      </c>
      <c r="C1027" s="25">
        <f t="shared" ca="1" si="76"/>
        <v>45.443405359342897</v>
      </c>
      <c r="H1027" s="24">
        <v>1025</v>
      </c>
      <c r="I1027" s="24" t="e">
        <f ca="1"/>
        <v>#NAME?</v>
      </c>
      <c r="J1027" s="24" t="e" cm="1">
        <f t="array" aca="1" ref="J1027" ca="1">INDIRECT(ADDRESS(($F$2+1-H1027)+2,9))</f>
        <v>#NAME?</v>
      </c>
      <c r="K1027" s="24" t="e">
        <f t="shared" ca="1" si="77"/>
        <v>#NAME?</v>
      </c>
      <c r="L1027" s="24" t="e">
        <f t="shared" ca="1" si="78"/>
        <v>#NAME?</v>
      </c>
      <c r="M1027" s="24" t="e">
        <f t="shared" ca="1" si="79"/>
        <v>#NAME?</v>
      </c>
    </row>
    <row r="1028" spans="2:13" x14ac:dyDescent="0.25">
      <c r="B1028" s="24">
        <f t="shared" ref="B1028:B1091" ca="1" si="80">RAND()</f>
        <v>0.13651573899342484</v>
      </c>
      <c r="C1028" s="25">
        <f t="shared" ref="C1028:C1091" ca="1" si="81">_xlfn.NORM.INV(B1028,50,10)</f>
        <v>39.038919175229729</v>
      </c>
      <c r="H1028" s="24">
        <v>1026</v>
      </c>
      <c r="I1028" s="24" t="e">
        <f ca="1"/>
        <v>#NAME?</v>
      </c>
      <c r="J1028" s="24" t="e" cm="1">
        <f t="array" aca="1" ref="J1028" ca="1">INDIRECT(ADDRESS(($F$2+1-H1028)+2,9))</f>
        <v>#NAME?</v>
      </c>
      <c r="K1028" s="24" t="e">
        <f t="shared" ref="K1028:K1091" ca="1" si="82">_xlfn.NORM.DIST(I1028,$F$5,$F$6,TRUE)</f>
        <v>#NAME?</v>
      </c>
      <c r="L1028" s="24" t="e">
        <f t="shared" ref="L1028:L1091" ca="1" si="83">_xlfn.NORM.DIST(J1028,$F$5,$F$6,TRUE)</f>
        <v>#NAME?</v>
      </c>
      <c r="M1028" s="24" t="e">
        <f t="shared" ca="1" si="79"/>
        <v>#NAME?</v>
      </c>
    </row>
    <row r="1029" spans="2:13" x14ac:dyDescent="0.25">
      <c r="B1029" s="24">
        <f t="shared" ca="1" si="80"/>
        <v>0.23870239575538454</v>
      </c>
      <c r="C1029" s="25">
        <f t="shared" ca="1" si="81"/>
        <v>42.895171971313388</v>
      </c>
      <c r="H1029" s="24">
        <v>1027</v>
      </c>
      <c r="I1029" s="24" t="e">
        <f ca="1"/>
        <v>#NAME?</v>
      </c>
      <c r="J1029" s="24" t="e" cm="1">
        <f t="array" aca="1" ref="J1029" ca="1">INDIRECT(ADDRESS(($F$2+1-H1029)+2,9))</f>
        <v>#NAME?</v>
      </c>
      <c r="K1029" s="24" t="e">
        <f t="shared" ca="1" si="82"/>
        <v>#NAME?</v>
      </c>
      <c r="L1029" s="24" t="e">
        <f t="shared" ca="1" si="83"/>
        <v>#NAME?</v>
      </c>
      <c r="M1029" s="24" t="e">
        <f t="shared" ref="M1029:M1092" ca="1" si="84">((2*H1029-1)/$F$2)*(LN(K1029)+LN(1-L1029))</f>
        <v>#NAME?</v>
      </c>
    </row>
    <row r="1030" spans="2:13" x14ac:dyDescent="0.25">
      <c r="B1030" s="24">
        <f t="shared" ca="1" si="80"/>
        <v>0.87038741830852462</v>
      </c>
      <c r="C1030" s="25">
        <f t="shared" ca="1" si="81"/>
        <v>61.282243960402646</v>
      </c>
      <c r="H1030" s="24">
        <v>1028</v>
      </c>
      <c r="I1030" s="24" t="e">
        <f ca="1"/>
        <v>#NAME?</v>
      </c>
      <c r="J1030" s="24" t="e" cm="1">
        <f t="array" aca="1" ref="J1030" ca="1">INDIRECT(ADDRESS(($F$2+1-H1030)+2,9))</f>
        <v>#NAME?</v>
      </c>
      <c r="K1030" s="24" t="e">
        <f t="shared" ca="1" si="82"/>
        <v>#NAME?</v>
      </c>
      <c r="L1030" s="24" t="e">
        <f t="shared" ca="1" si="83"/>
        <v>#NAME?</v>
      </c>
      <c r="M1030" s="24" t="e">
        <f t="shared" ca="1" si="84"/>
        <v>#NAME?</v>
      </c>
    </row>
    <row r="1031" spans="2:13" x14ac:dyDescent="0.25">
      <c r="B1031" s="24">
        <f t="shared" ca="1" si="80"/>
        <v>0.71019784373789596</v>
      </c>
      <c r="C1031" s="25">
        <f t="shared" ca="1" si="81"/>
        <v>55.539627886329612</v>
      </c>
      <c r="H1031" s="24">
        <v>1029</v>
      </c>
      <c r="I1031" s="24" t="e">
        <f ca="1"/>
        <v>#NAME?</v>
      </c>
      <c r="J1031" s="24" t="e" cm="1">
        <f t="array" aca="1" ref="J1031" ca="1">INDIRECT(ADDRESS(($F$2+1-H1031)+2,9))</f>
        <v>#NAME?</v>
      </c>
      <c r="K1031" s="24" t="e">
        <f t="shared" ca="1" si="82"/>
        <v>#NAME?</v>
      </c>
      <c r="L1031" s="24" t="e">
        <f t="shared" ca="1" si="83"/>
        <v>#NAME?</v>
      </c>
      <c r="M1031" s="24" t="e">
        <f t="shared" ca="1" si="84"/>
        <v>#NAME?</v>
      </c>
    </row>
    <row r="1032" spans="2:13" x14ac:dyDescent="0.25">
      <c r="B1032" s="24">
        <f t="shared" ca="1" si="80"/>
        <v>0.9285204936249366</v>
      </c>
      <c r="C1032" s="25">
        <f t="shared" ca="1" si="81"/>
        <v>64.648603855753038</v>
      </c>
      <c r="H1032" s="24">
        <v>1030</v>
      </c>
      <c r="I1032" s="24" t="e">
        <f ca="1"/>
        <v>#NAME?</v>
      </c>
      <c r="J1032" s="24" t="e" cm="1">
        <f t="array" aca="1" ref="J1032" ca="1">INDIRECT(ADDRESS(($F$2+1-H1032)+2,9))</f>
        <v>#NAME?</v>
      </c>
      <c r="K1032" s="24" t="e">
        <f t="shared" ca="1" si="82"/>
        <v>#NAME?</v>
      </c>
      <c r="L1032" s="24" t="e">
        <f t="shared" ca="1" si="83"/>
        <v>#NAME?</v>
      </c>
      <c r="M1032" s="24" t="e">
        <f t="shared" ca="1" si="84"/>
        <v>#NAME?</v>
      </c>
    </row>
    <row r="1033" spans="2:13" x14ac:dyDescent="0.25">
      <c r="B1033" s="24">
        <f t="shared" ca="1" si="80"/>
        <v>0.58655382121274757</v>
      </c>
      <c r="C1033" s="25">
        <f t="shared" ca="1" si="81"/>
        <v>52.186889496132828</v>
      </c>
      <c r="H1033" s="24">
        <v>1031</v>
      </c>
      <c r="I1033" s="24" t="e">
        <f ca="1"/>
        <v>#NAME?</v>
      </c>
      <c r="J1033" s="24" t="e" cm="1">
        <f t="array" aca="1" ref="J1033" ca="1">INDIRECT(ADDRESS(($F$2+1-H1033)+2,9))</f>
        <v>#NAME?</v>
      </c>
      <c r="K1033" s="24" t="e">
        <f t="shared" ca="1" si="82"/>
        <v>#NAME?</v>
      </c>
      <c r="L1033" s="24" t="e">
        <f t="shared" ca="1" si="83"/>
        <v>#NAME?</v>
      </c>
      <c r="M1033" s="24" t="e">
        <f t="shared" ca="1" si="84"/>
        <v>#NAME?</v>
      </c>
    </row>
    <row r="1034" spans="2:13" x14ac:dyDescent="0.25">
      <c r="B1034" s="24">
        <f t="shared" ca="1" si="80"/>
        <v>0.11041223352941421</v>
      </c>
      <c r="C1034" s="25">
        <f t="shared" ca="1" si="81"/>
        <v>37.756612562655874</v>
      </c>
      <c r="H1034" s="24">
        <v>1032</v>
      </c>
      <c r="I1034" s="24" t="e">
        <f ca="1"/>
        <v>#NAME?</v>
      </c>
      <c r="J1034" s="24" t="e" cm="1">
        <f t="array" aca="1" ref="J1034" ca="1">INDIRECT(ADDRESS(($F$2+1-H1034)+2,9))</f>
        <v>#NAME?</v>
      </c>
      <c r="K1034" s="24" t="e">
        <f t="shared" ca="1" si="82"/>
        <v>#NAME?</v>
      </c>
      <c r="L1034" s="24" t="e">
        <f t="shared" ca="1" si="83"/>
        <v>#NAME?</v>
      </c>
      <c r="M1034" s="24" t="e">
        <f t="shared" ca="1" si="84"/>
        <v>#NAME?</v>
      </c>
    </row>
    <row r="1035" spans="2:13" x14ac:dyDescent="0.25">
      <c r="B1035" s="24">
        <f t="shared" ca="1" si="80"/>
        <v>0.90029887164947242</v>
      </c>
      <c r="C1035" s="25">
        <f t="shared" ca="1" si="81"/>
        <v>62.832564159859082</v>
      </c>
      <c r="H1035" s="24">
        <v>1033</v>
      </c>
      <c r="I1035" s="24" t="e">
        <f ca="1"/>
        <v>#NAME?</v>
      </c>
      <c r="J1035" s="24" t="e" cm="1">
        <f t="array" aca="1" ref="J1035" ca="1">INDIRECT(ADDRESS(($F$2+1-H1035)+2,9))</f>
        <v>#NAME?</v>
      </c>
      <c r="K1035" s="24" t="e">
        <f t="shared" ca="1" si="82"/>
        <v>#NAME?</v>
      </c>
      <c r="L1035" s="24" t="e">
        <f t="shared" ca="1" si="83"/>
        <v>#NAME?</v>
      </c>
      <c r="M1035" s="24" t="e">
        <f t="shared" ca="1" si="84"/>
        <v>#NAME?</v>
      </c>
    </row>
    <row r="1036" spans="2:13" x14ac:dyDescent="0.25">
      <c r="B1036" s="24">
        <f t="shared" ca="1" si="80"/>
        <v>0.41649497451751338</v>
      </c>
      <c r="C1036" s="25">
        <f t="shared" ca="1" si="81"/>
        <v>47.891315823293205</v>
      </c>
      <c r="H1036" s="24">
        <v>1034</v>
      </c>
      <c r="I1036" s="24" t="e">
        <f ca="1"/>
        <v>#NAME?</v>
      </c>
      <c r="J1036" s="24" t="e" cm="1">
        <f t="array" aca="1" ref="J1036" ca="1">INDIRECT(ADDRESS(($F$2+1-H1036)+2,9))</f>
        <v>#NAME?</v>
      </c>
      <c r="K1036" s="24" t="e">
        <f t="shared" ca="1" si="82"/>
        <v>#NAME?</v>
      </c>
      <c r="L1036" s="24" t="e">
        <f t="shared" ca="1" si="83"/>
        <v>#NAME?</v>
      </c>
      <c r="M1036" s="24" t="e">
        <f t="shared" ca="1" si="84"/>
        <v>#NAME?</v>
      </c>
    </row>
    <row r="1037" spans="2:13" x14ac:dyDescent="0.25">
      <c r="B1037" s="24">
        <f t="shared" ca="1" si="80"/>
        <v>0.66666413287919812</v>
      </c>
      <c r="C1037" s="25">
        <f t="shared" ca="1" si="81"/>
        <v>54.307203306891978</v>
      </c>
      <c r="H1037" s="24">
        <v>1035</v>
      </c>
      <c r="I1037" s="24" t="e">
        <f ca="1"/>
        <v>#NAME?</v>
      </c>
      <c r="J1037" s="24" t="e" cm="1">
        <f t="array" aca="1" ref="J1037" ca="1">INDIRECT(ADDRESS(($F$2+1-H1037)+2,9))</f>
        <v>#NAME?</v>
      </c>
      <c r="K1037" s="24" t="e">
        <f t="shared" ca="1" si="82"/>
        <v>#NAME?</v>
      </c>
      <c r="L1037" s="24" t="e">
        <f t="shared" ca="1" si="83"/>
        <v>#NAME?</v>
      </c>
      <c r="M1037" s="24" t="e">
        <f t="shared" ca="1" si="84"/>
        <v>#NAME?</v>
      </c>
    </row>
    <row r="1038" spans="2:13" x14ac:dyDescent="0.25">
      <c r="B1038" s="24">
        <f t="shared" ca="1" si="80"/>
        <v>0.56331905732414278</v>
      </c>
      <c r="C1038" s="25">
        <f t="shared" ca="1" si="81"/>
        <v>51.593896594204537</v>
      </c>
      <c r="H1038" s="24">
        <v>1036</v>
      </c>
      <c r="I1038" s="24" t="e">
        <f ca="1"/>
        <v>#NAME?</v>
      </c>
      <c r="J1038" s="24" t="e" cm="1">
        <f t="array" aca="1" ref="J1038" ca="1">INDIRECT(ADDRESS(($F$2+1-H1038)+2,9))</f>
        <v>#NAME?</v>
      </c>
      <c r="K1038" s="24" t="e">
        <f t="shared" ca="1" si="82"/>
        <v>#NAME?</v>
      </c>
      <c r="L1038" s="24" t="e">
        <f t="shared" ca="1" si="83"/>
        <v>#NAME?</v>
      </c>
      <c r="M1038" s="24" t="e">
        <f t="shared" ca="1" si="84"/>
        <v>#NAME?</v>
      </c>
    </row>
    <row r="1039" spans="2:13" x14ac:dyDescent="0.25">
      <c r="B1039" s="24">
        <f t="shared" ca="1" si="80"/>
        <v>0.27987999639868733</v>
      </c>
      <c r="C1039" s="25">
        <f t="shared" ca="1" si="81"/>
        <v>44.168019634670145</v>
      </c>
      <c r="H1039" s="24">
        <v>1037</v>
      </c>
      <c r="I1039" s="24" t="e">
        <f ca="1"/>
        <v>#NAME?</v>
      </c>
      <c r="J1039" s="24" t="e" cm="1">
        <f t="array" aca="1" ref="J1039" ca="1">INDIRECT(ADDRESS(($F$2+1-H1039)+2,9))</f>
        <v>#NAME?</v>
      </c>
      <c r="K1039" s="24" t="e">
        <f t="shared" ca="1" si="82"/>
        <v>#NAME?</v>
      </c>
      <c r="L1039" s="24" t="e">
        <f t="shared" ca="1" si="83"/>
        <v>#NAME?</v>
      </c>
      <c r="M1039" s="24" t="e">
        <f t="shared" ca="1" si="84"/>
        <v>#NAME?</v>
      </c>
    </row>
    <row r="1040" spans="2:13" x14ac:dyDescent="0.25">
      <c r="B1040" s="24">
        <f t="shared" ca="1" si="80"/>
        <v>0.54503395359524642</v>
      </c>
      <c r="C1040" s="25">
        <f t="shared" ca="1" si="81"/>
        <v>51.131241955912799</v>
      </c>
      <c r="H1040" s="24">
        <v>1038</v>
      </c>
      <c r="I1040" s="24" t="e">
        <f ca="1"/>
        <v>#NAME?</v>
      </c>
      <c r="J1040" s="24" t="e" cm="1">
        <f t="array" aca="1" ref="J1040" ca="1">INDIRECT(ADDRESS(($F$2+1-H1040)+2,9))</f>
        <v>#NAME?</v>
      </c>
      <c r="K1040" s="24" t="e">
        <f t="shared" ca="1" si="82"/>
        <v>#NAME?</v>
      </c>
      <c r="L1040" s="24" t="e">
        <f t="shared" ca="1" si="83"/>
        <v>#NAME?</v>
      </c>
      <c r="M1040" s="24" t="e">
        <f t="shared" ca="1" si="84"/>
        <v>#NAME?</v>
      </c>
    </row>
    <row r="1041" spans="2:13" x14ac:dyDescent="0.25">
      <c r="B1041" s="24">
        <f t="shared" ca="1" si="80"/>
        <v>0.85257351483604094</v>
      </c>
      <c r="C1041" s="25">
        <f t="shared" ca="1" si="81"/>
        <v>60.475348441279131</v>
      </c>
      <c r="H1041" s="24">
        <v>1039</v>
      </c>
      <c r="I1041" s="24" t="e">
        <f ca="1"/>
        <v>#NAME?</v>
      </c>
      <c r="J1041" s="24" t="e" cm="1">
        <f t="array" aca="1" ref="J1041" ca="1">INDIRECT(ADDRESS(($F$2+1-H1041)+2,9))</f>
        <v>#NAME?</v>
      </c>
      <c r="K1041" s="24" t="e">
        <f t="shared" ca="1" si="82"/>
        <v>#NAME?</v>
      </c>
      <c r="L1041" s="24" t="e">
        <f t="shared" ca="1" si="83"/>
        <v>#NAME?</v>
      </c>
      <c r="M1041" s="24" t="e">
        <f t="shared" ca="1" si="84"/>
        <v>#NAME?</v>
      </c>
    </row>
    <row r="1042" spans="2:13" x14ac:dyDescent="0.25">
      <c r="B1042" s="24">
        <f t="shared" ca="1" si="80"/>
        <v>0.66213600972788633</v>
      </c>
      <c r="C1042" s="25">
        <f t="shared" ca="1" si="81"/>
        <v>54.182997388701757</v>
      </c>
      <c r="H1042" s="24">
        <v>1040</v>
      </c>
      <c r="I1042" s="24" t="e">
        <f ca="1"/>
        <v>#NAME?</v>
      </c>
      <c r="J1042" s="24" t="e" cm="1">
        <f t="array" aca="1" ref="J1042" ca="1">INDIRECT(ADDRESS(($F$2+1-H1042)+2,9))</f>
        <v>#NAME?</v>
      </c>
      <c r="K1042" s="24" t="e">
        <f t="shared" ca="1" si="82"/>
        <v>#NAME?</v>
      </c>
      <c r="L1042" s="24" t="e">
        <f t="shared" ca="1" si="83"/>
        <v>#NAME?</v>
      </c>
      <c r="M1042" s="24" t="e">
        <f t="shared" ca="1" si="84"/>
        <v>#NAME?</v>
      </c>
    </row>
    <row r="1043" spans="2:13" x14ac:dyDescent="0.25">
      <c r="B1043" s="24">
        <f t="shared" ca="1" si="80"/>
        <v>6.9743589509800308E-2</v>
      </c>
      <c r="C1043" s="25">
        <f t="shared" ca="1" si="81"/>
        <v>35.222965815837917</v>
      </c>
      <c r="H1043" s="24">
        <v>1041</v>
      </c>
      <c r="I1043" s="24" t="e">
        <f ca="1"/>
        <v>#NAME?</v>
      </c>
      <c r="J1043" s="24" t="e" cm="1">
        <f t="array" aca="1" ref="J1043" ca="1">INDIRECT(ADDRESS(($F$2+1-H1043)+2,9))</f>
        <v>#NAME?</v>
      </c>
      <c r="K1043" s="24" t="e">
        <f t="shared" ca="1" si="82"/>
        <v>#NAME?</v>
      </c>
      <c r="L1043" s="24" t="e">
        <f t="shared" ca="1" si="83"/>
        <v>#NAME?</v>
      </c>
      <c r="M1043" s="24" t="e">
        <f t="shared" ca="1" si="84"/>
        <v>#NAME?</v>
      </c>
    </row>
    <row r="1044" spans="2:13" x14ac:dyDescent="0.25">
      <c r="B1044" s="24">
        <f t="shared" ca="1" si="80"/>
        <v>0.55951006791672375</v>
      </c>
      <c r="C1044" s="25">
        <f t="shared" ca="1" si="81"/>
        <v>51.497271789818363</v>
      </c>
      <c r="H1044" s="24">
        <v>1042</v>
      </c>
      <c r="I1044" s="24" t="e">
        <f ca="1"/>
        <v>#NAME?</v>
      </c>
      <c r="J1044" s="24" t="e" cm="1">
        <f t="array" aca="1" ref="J1044" ca="1">INDIRECT(ADDRESS(($F$2+1-H1044)+2,9))</f>
        <v>#NAME?</v>
      </c>
      <c r="K1044" s="24" t="e">
        <f t="shared" ca="1" si="82"/>
        <v>#NAME?</v>
      </c>
      <c r="L1044" s="24" t="e">
        <f t="shared" ca="1" si="83"/>
        <v>#NAME?</v>
      </c>
      <c r="M1044" s="24" t="e">
        <f t="shared" ca="1" si="84"/>
        <v>#NAME?</v>
      </c>
    </row>
    <row r="1045" spans="2:13" x14ac:dyDescent="0.25">
      <c r="B1045" s="24">
        <f t="shared" ca="1" si="80"/>
        <v>0.5088426046845429</v>
      </c>
      <c r="C1045" s="25">
        <f t="shared" ca="1" si="81"/>
        <v>50.221669381628928</v>
      </c>
      <c r="H1045" s="24">
        <v>1043</v>
      </c>
      <c r="I1045" s="24" t="e">
        <f ca="1"/>
        <v>#NAME?</v>
      </c>
      <c r="J1045" s="24" t="e" cm="1">
        <f t="array" aca="1" ref="J1045" ca="1">INDIRECT(ADDRESS(($F$2+1-H1045)+2,9))</f>
        <v>#NAME?</v>
      </c>
      <c r="K1045" s="24" t="e">
        <f t="shared" ca="1" si="82"/>
        <v>#NAME?</v>
      </c>
      <c r="L1045" s="24" t="e">
        <f t="shared" ca="1" si="83"/>
        <v>#NAME?</v>
      </c>
      <c r="M1045" s="24" t="e">
        <f t="shared" ca="1" si="84"/>
        <v>#NAME?</v>
      </c>
    </row>
    <row r="1046" spans="2:13" x14ac:dyDescent="0.25">
      <c r="B1046" s="24">
        <f t="shared" ca="1" si="80"/>
        <v>3.3617060060160964E-2</v>
      </c>
      <c r="C1046" s="25">
        <f t="shared" ca="1" si="81"/>
        <v>31.698942019445621</v>
      </c>
      <c r="H1046" s="24">
        <v>1044</v>
      </c>
      <c r="I1046" s="24" t="e">
        <f ca="1"/>
        <v>#NAME?</v>
      </c>
      <c r="J1046" s="24" t="e" cm="1">
        <f t="array" aca="1" ref="J1046" ca="1">INDIRECT(ADDRESS(($F$2+1-H1046)+2,9))</f>
        <v>#NAME?</v>
      </c>
      <c r="K1046" s="24" t="e">
        <f t="shared" ca="1" si="82"/>
        <v>#NAME?</v>
      </c>
      <c r="L1046" s="24" t="e">
        <f t="shared" ca="1" si="83"/>
        <v>#NAME?</v>
      </c>
      <c r="M1046" s="24" t="e">
        <f t="shared" ca="1" si="84"/>
        <v>#NAME?</v>
      </c>
    </row>
    <row r="1047" spans="2:13" x14ac:dyDescent="0.25">
      <c r="B1047" s="24">
        <f t="shared" ca="1" si="80"/>
        <v>0.95527948288882392</v>
      </c>
      <c r="C1047" s="25">
        <f t="shared" ca="1" si="81"/>
        <v>66.98353651670925</v>
      </c>
      <c r="H1047" s="24">
        <v>1045</v>
      </c>
      <c r="I1047" s="24" t="e">
        <f ca="1"/>
        <v>#NAME?</v>
      </c>
      <c r="J1047" s="24" t="e" cm="1">
        <f t="array" aca="1" ref="J1047" ca="1">INDIRECT(ADDRESS(($F$2+1-H1047)+2,9))</f>
        <v>#NAME?</v>
      </c>
      <c r="K1047" s="24" t="e">
        <f t="shared" ca="1" si="82"/>
        <v>#NAME?</v>
      </c>
      <c r="L1047" s="24" t="e">
        <f t="shared" ca="1" si="83"/>
        <v>#NAME?</v>
      </c>
      <c r="M1047" s="24" t="e">
        <f t="shared" ca="1" si="84"/>
        <v>#NAME?</v>
      </c>
    </row>
    <row r="1048" spans="2:13" x14ac:dyDescent="0.25">
      <c r="B1048" s="24">
        <f t="shared" ca="1" si="80"/>
        <v>0.16364466346097017</v>
      </c>
      <c r="C1048" s="25">
        <f t="shared" ca="1" si="81"/>
        <v>40.204115872772803</v>
      </c>
      <c r="H1048" s="24">
        <v>1046</v>
      </c>
      <c r="I1048" s="24" t="e">
        <f ca="1"/>
        <v>#NAME?</v>
      </c>
      <c r="J1048" s="24" t="e" cm="1">
        <f t="array" aca="1" ref="J1048" ca="1">INDIRECT(ADDRESS(($F$2+1-H1048)+2,9))</f>
        <v>#NAME?</v>
      </c>
      <c r="K1048" s="24" t="e">
        <f t="shared" ca="1" si="82"/>
        <v>#NAME?</v>
      </c>
      <c r="L1048" s="24" t="e">
        <f t="shared" ca="1" si="83"/>
        <v>#NAME?</v>
      </c>
      <c r="M1048" s="24" t="e">
        <f t="shared" ca="1" si="84"/>
        <v>#NAME?</v>
      </c>
    </row>
    <row r="1049" spans="2:13" x14ac:dyDescent="0.25">
      <c r="B1049" s="24">
        <f t="shared" ca="1" si="80"/>
        <v>0.91738157399120146</v>
      </c>
      <c r="C1049" s="25">
        <f t="shared" ca="1" si="81"/>
        <v>63.876723082745329</v>
      </c>
      <c r="H1049" s="24">
        <v>1047</v>
      </c>
      <c r="I1049" s="24" t="e">
        <f ca="1"/>
        <v>#NAME?</v>
      </c>
      <c r="J1049" s="24" t="e" cm="1">
        <f t="array" aca="1" ref="J1049" ca="1">INDIRECT(ADDRESS(($F$2+1-H1049)+2,9))</f>
        <v>#NAME?</v>
      </c>
      <c r="K1049" s="24" t="e">
        <f t="shared" ca="1" si="82"/>
        <v>#NAME?</v>
      </c>
      <c r="L1049" s="24" t="e">
        <f t="shared" ca="1" si="83"/>
        <v>#NAME?</v>
      </c>
      <c r="M1049" s="24" t="e">
        <f t="shared" ca="1" si="84"/>
        <v>#NAME?</v>
      </c>
    </row>
    <row r="1050" spans="2:13" x14ac:dyDescent="0.25">
      <c r="B1050" s="24">
        <f t="shared" ca="1" si="80"/>
        <v>0.45938123879499349</v>
      </c>
      <c r="C1050" s="25">
        <f t="shared" ca="1" si="81"/>
        <v>48.980073102883907</v>
      </c>
      <c r="H1050" s="24">
        <v>1048</v>
      </c>
      <c r="I1050" s="24" t="e">
        <f ca="1"/>
        <v>#NAME?</v>
      </c>
      <c r="J1050" s="24" t="e" cm="1">
        <f t="array" aca="1" ref="J1050" ca="1">INDIRECT(ADDRESS(($F$2+1-H1050)+2,9))</f>
        <v>#NAME?</v>
      </c>
      <c r="K1050" s="24" t="e">
        <f t="shared" ca="1" si="82"/>
        <v>#NAME?</v>
      </c>
      <c r="L1050" s="24" t="e">
        <f t="shared" ca="1" si="83"/>
        <v>#NAME?</v>
      </c>
      <c r="M1050" s="24" t="e">
        <f t="shared" ca="1" si="84"/>
        <v>#NAME?</v>
      </c>
    </row>
    <row r="1051" spans="2:13" x14ac:dyDescent="0.25">
      <c r="B1051" s="24">
        <f t="shared" ca="1" si="80"/>
        <v>0.18998372617339887</v>
      </c>
      <c r="C1051" s="25">
        <f t="shared" ca="1" si="81"/>
        <v>41.22043733181988</v>
      </c>
      <c r="H1051" s="24">
        <v>1049</v>
      </c>
      <c r="I1051" s="24" t="e">
        <f ca="1"/>
        <v>#NAME?</v>
      </c>
      <c r="J1051" s="24" t="e" cm="1">
        <f t="array" aca="1" ref="J1051" ca="1">INDIRECT(ADDRESS(($F$2+1-H1051)+2,9))</f>
        <v>#NAME?</v>
      </c>
      <c r="K1051" s="24" t="e">
        <f t="shared" ca="1" si="82"/>
        <v>#NAME?</v>
      </c>
      <c r="L1051" s="24" t="e">
        <f t="shared" ca="1" si="83"/>
        <v>#NAME?</v>
      </c>
      <c r="M1051" s="24" t="e">
        <f t="shared" ca="1" si="84"/>
        <v>#NAME?</v>
      </c>
    </row>
    <row r="1052" spans="2:13" x14ac:dyDescent="0.25">
      <c r="B1052" s="24">
        <f t="shared" ca="1" si="80"/>
        <v>0.57902867690425641</v>
      </c>
      <c r="C1052" s="25">
        <f t="shared" ca="1" si="81"/>
        <v>51.994092233322597</v>
      </c>
      <c r="H1052" s="24">
        <v>1050</v>
      </c>
      <c r="I1052" s="24" t="e">
        <f ca="1"/>
        <v>#NAME?</v>
      </c>
      <c r="J1052" s="24" t="e" cm="1">
        <f t="array" aca="1" ref="J1052" ca="1">INDIRECT(ADDRESS(($F$2+1-H1052)+2,9))</f>
        <v>#NAME?</v>
      </c>
      <c r="K1052" s="24" t="e">
        <f t="shared" ca="1" si="82"/>
        <v>#NAME?</v>
      </c>
      <c r="L1052" s="24" t="e">
        <f t="shared" ca="1" si="83"/>
        <v>#NAME?</v>
      </c>
      <c r="M1052" s="24" t="e">
        <f t="shared" ca="1" si="84"/>
        <v>#NAME?</v>
      </c>
    </row>
    <row r="1053" spans="2:13" x14ac:dyDescent="0.25">
      <c r="B1053" s="24">
        <f t="shared" ca="1" si="80"/>
        <v>0.15217014865105294</v>
      </c>
      <c r="C1053" s="25">
        <f t="shared" ca="1" si="81"/>
        <v>39.728297356035682</v>
      </c>
      <c r="H1053" s="24">
        <v>1051</v>
      </c>
      <c r="I1053" s="24" t="e">
        <f ca="1"/>
        <v>#NAME?</v>
      </c>
      <c r="J1053" s="24" t="e" cm="1">
        <f t="array" aca="1" ref="J1053" ca="1">INDIRECT(ADDRESS(($F$2+1-H1053)+2,9))</f>
        <v>#NAME?</v>
      </c>
      <c r="K1053" s="24" t="e">
        <f t="shared" ca="1" si="82"/>
        <v>#NAME?</v>
      </c>
      <c r="L1053" s="24" t="e">
        <f t="shared" ca="1" si="83"/>
        <v>#NAME?</v>
      </c>
      <c r="M1053" s="24" t="e">
        <f t="shared" ca="1" si="84"/>
        <v>#NAME?</v>
      </c>
    </row>
    <row r="1054" spans="2:13" x14ac:dyDescent="0.25">
      <c r="B1054" s="24">
        <f t="shared" ca="1" si="80"/>
        <v>2.081681988227424E-2</v>
      </c>
      <c r="C1054" s="25">
        <f t="shared" ca="1" si="81"/>
        <v>29.628362958911762</v>
      </c>
      <c r="H1054" s="24">
        <v>1052</v>
      </c>
      <c r="I1054" s="24" t="e">
        <f ca="1"/>
        <v>#NAME?</v>
      </c>
      <c r="J1054" s="24" t="e" cm="1">
        <f t="array" aca="1" ref="J1054" ca="1">INDIRECT(ADDRESS(($F$2+1-H1054)+2,9))</f>
        <v>#NAME?</v>
      </c>
      <c r="K1054" s="24" t="e">
        <f t="shared" ca="1" si="82"/>
        <v>#NAME?</v>
      </c>
      <c r="L1054" s="24" t="e">
        <f t="shared" ca="1" si="83"/>
        <v>#NAME?</v>
      </c>
      <c r="M1054" s="24" t="e">
        <f t="shared" ca="1" si="84"/>
        <v>#NAME?</v>
      </c>
    </row>
    <row r="1055" spans="2:13" x14ac:dyDescent="0.25">
      <c r="B1055" s="24">
        <f t="shared" ca="1" si="80"/>
        <v>0.41713804971569668</v>
      </c>
      <c r="C1055" s="25">
        <f t="shared" ca="1" si="81"/>
        <v>47.907794866426293</v>
      </c>
      <c r="H1055" s="24">
        <v>1053</v>
      </c>
      <c r="I1055" s="24" t="e">
        <f ca="1"/>
        <v>#NAME?</v>
      </c>
      <c r="J1055" s="24" t="e" cm="1">
        <f t="array" aca="1" ref="J1055" ca="1">INDIRECT(ADDRESS(($F$2+1-H1055)+2,9))</f>
        <v>#NAME?</v>
      </c>
      <c r="K1055" s="24" t="e">
        <f t="shared" ca="1" si="82"/>
        <v>#NAME?</v>
      </c>
      <c r="L1055" s="24" t="e">
        <f t="shared" ca="1" si="83"/>
        <v>#NAME?</v>
      </c>
      <c r="M1055" s="24" t="e">
        <f t="shared" ca="1" si="84"/>
        <v>#NAME?</v>
      </c>
    </row>
    <row r="1056" spans="2:13" x14ac:dyDescent="0.25">
      <c r="B1056" s="24">
        <f t="shared" ca="1" si="80"/>
        <v>5.4608198244982531E-2</v>
      </c>
      <c r="C1056" s="25">
        <f t="shared" ca="1" si="81"/>
        <v>33.982748290127802</v>
      </c>
      <c r="H1056" s="24">
        <v>1054</v>
      </c>
      <c r="I1056" s="24" t="e">
        <f ca="1"/>
        <v>#NAME?</v>
      </c>
      <c r="J1056" s="24" t="e" cm="1">
        <f t="array" aca="1" ref="J1056" ca="1">INDIRECT(ADDRESS(($F$2+1-H1056)+2,9))</f>
        <v>#NAME?</v>
      </c>
      <c r="K1056" s="24" t="e">
        <f t="shared" ca="1" si="82"/>
        <v>#NAME?</v>
      </c>
      <c r="L1056" s="24" t="e">
        <f t="shared" ca="1" si="83"/>
        <v>#NAME?</v>
      </c>
      <c r="M1056" s="24" t="e">
        <f t="shared" ca="1" si="84"/>
        <v>#NAME?</v>
      </c>
    </row>
    <row r="1057" spans="2:13" x14ac:dyDescent="0.25">
      <c r="B1057" s="24">
        <f t="shared" ca="1" si="80"/>
        <v>0.43312277414936484</v>
      </c>
      <c r="C1057" s="25">
        <f t="shared" ca="1" si="81"/>
        <v>48.315706860304303</v>
      </c>
      <c r="H1057" s="24">
        <v>1055</v>
      </c>
      <c r="I1057" s="24" t="e">
        <f ca="1"/>
        <v>#NAME?</v>
      </c>
      <c r="J1057" s="24" t="e" cm="1">
        <f t="array" aca="1" ref="J1057" ca="1">INDIRECT(ADDRESS(($F$2+1-H1057)+2,9))</f>
        <v>#NAME?</v>
      </c>
      <c r="K1057" s="24" t="e">
        <f t="shared" ca="1" si="82"/>
        <v>#NAME?</v>
      </c>
      <c r="L1057" s="24" t="e">
        <f t="shared" ca="1" si="83"/>
        <v>#NAME?</v>
      </c>
      <c r="M1057" s="24" t="e">
        <f t="shared" ca="1" si="84"/>
        <v>#NAME?</v>
      </c>
    </row>
    <row r="1058" spans="2:13" x14ac:dyDescent="0.25">
      <c r="B1058" s="24">
        <f t="shared" ca="1" si="80"/>
        <v>0.63445453312468902</v>
      </c>
      <c r="C1058" s="25">
        <f t="shared" ca="1" si="81"/>
        <v>53.436747082512916</v>
      </c>
      <c r="H1058" s="24">
        <v>1056</v>
      </c>
      <c r="I1058" s="24" t="e">
        <f ca="1"/>
        <v>#NAME?</v>
      </c>
      <c r="J1058" s="24" t="e" cm="1">
        <f t="array" aca="1" ref="J1058" ca="1">INDIRECT(ADDRESS(($F$2+1-H1058)+2,9))</f>
        <v>#NAME?</v>
      </c>
      <c r="K1058" s="24" t="e">
        <f t="shared" ca="1" si="82"/>
        <v>#NAME?</v>
      </c>
      <c r="L1058" s="24" t="e">
        <f t="shared" ca="1" si="83"/>
        <v>#NAME?</v>
      </c>
      <c r="M1058" s="24" t="e">
        <f t="shared" ca="1" si="84"/>
        <v>#NAME?</v>
      </c>
    </row>
    <row r="1059" spans="2:13" x14ac:dyDescent="0.25">
      <c r="B1059" s="24">
        <f t="shared" ca="1" si="80"/>
        <v>0.83874288162603772</v>
      </c>
      <c r="C1059" s="25">
        <f t="shared" ca="1" si="81"/>
        <v>59.893043901811211</v>
      </c>
      <c r="H1059" s="24">
        <v>1057</v>
      </c>
      <c r="I1059" s="24" t="e">
        <f ca="1"/>
        <v>#NAME?</v>
      </c>
      <c r="J1059" s="24" t="e" cm="1">
        <f t="array" aca="1" ref="J1059" ca="1">INDIRECT(ADDRESS(($F$2+1-H1059)+2,9))</f>
        <v>#NAME?</v>
      </c>
      <c r="K1059" s="24" t="e">
        <f t="shared" ca="1" si="82"/>
        <v>#NAME?</v>
      </c>
      <c r="L1059" s="24" t="e">
        <f t="shared" ca="1" si="83"/>
        <v>#NAME?</v>
      </c>
      <c r="M1059" s="24" t="e">
        <f t="shared" ca="1" si="84"/>
        <v>#NAME?</v>
      </c>
    </row>
    <row r="1060" spans="2:13" x14ac:dyDescent="0.25">
      <c r="B1060" s="24">
        <f t="shared" ca="1" si="80"/>
        <v>0.38507200036814049</v>
      </c>
      <c r="C1060" s="25">
        <f t="shared" ca="1" si="81"/>
        <v>47.078134578871591</v>
      </c>
      <c r="H1060" s="24">
        <v>1058</v>
      </c>
      <c r="I1060" s="24" t="e">
        <f ca="1"/>
        <v>#NAME?</v>
      </c>
      <c r="J1060" s="24" t="e" cm="1">
        <f t="array" aca="1" ref="J1060" ca="1">INDIRECT(ADDRESS(($F$2+1-H1060)+2,9))</f>
        <v>#NAME?</v>
      </c>
      <c r="K1060" s="24" t="e">
        <f t="shared" ca="1" si="82"/>
        <v>#NAME?</v>
      </c>
      <c r="L1060" s="24" t="e">
        <f t="shared" ca="1" si="83"/>
        <v>#NAME?</v>
      </c>
      <c r="M1060" s="24" t="e">
        <f t="shared" ca="1" si="84"/>
        <v>#NAME?</v>
      </c>
    </row>
    <row r="1061" spans="2:13" x14ac:dyDescent="0.25">
      <c r="B1061" s="24">
        <f t="shared" ca="1" si="80"/>
        <v>0.89943341778970409</v>
      </c>
      <c r="C1061" s="25">
        <f t="shared" ca="1" si="81"/>
        <v>62.783298008731009</v>
      </c>
      <c r="H1061" s="24">
        <v>1059</v>
      </c>
      <c r="I1061" s="24" t="e">
        <f ca="1"/>
        <v>#NAME?</v>
      </c>
      <c r="J1061" s="24" t="e" cm="1">
        <f t="array" aca="1" ref="J1061" ca="1">INDIRECT(ADDRESS(($F$2+1-H1061)+2,9))</f>
        <v>#NAME?</v>
      </c>
      <c r="K1061" s="24" t="e">
        <f t="shared" ca="1" si="82"/>
        <v>#NAME?</v>
      </c>
      <c r="L1061" s="24" t="e">
        <f t="shared" ca="1" si="83"/>
        <v>#NAME?</v>
      </c>
      <c r="M1061" s="24" t="e">
        <f t="shared" ca="1" si="84"/>
        <v>#NAME?</v>
      </c>
    </row>
    <row r="1062" spans="2:13" x14ac:dyDescent="0.25">
      <c r="B1062" s="24">
        <f t="shared" ca="1" si="80"/>
        <v>0.52090706019415389</v>
      </c>
      <c r="C1062" s="25">
        <f t="shared" ca="1" si="81"/>
        <v>50.524302394969354</v>
      </c>
      <c r="H1062" s="24">
        <v>1060</v>
      </c>
      <c r="I1062" s="24" t="e">
        <f ca="1"/>
        <v>#NAME?</v>
      </c>
      <c r="J1062" s="24" t="e" cm="1">
        <f t="array" aca="1" ref="J1062" ca="1">INDIRECT(ADDRESS(($F$2+1-H1062)+2,9))</f>
        <v>#NAME?</v>
      </c>
      <c r="K1062" s="24" t="e">
        <f t="shared" ca="1" si="82"/>
        <v>#NAME?</v>
      </c>
      <c r="L1062" s="24" t="e">
        <f t="shared" ca="1" si="83"/>
        <v>#NAME?</v>
      </c>
      <c r="M1062" s="24" t="e">
        <f t="shared" ca="1" si="84"/>
        <v>#NAME?</v>
      </c>
    </row>
    <row r="1063" spans="2:13" x14ac:dyDescent="0.25">
      <c r="B1063" s="24">
        <f t="shared" ca="1" si="80"/>
        <v>0.86885242795012896</v>
      </c>
      <c r="C1063" s="25">
        <f t="shared" ca="1" si="81"/>
        <v>61.20982893388345</v>
      </c>
      <c r="H1063" s="24">
        <v>1061</v>
      </c>
      <c r="I1063" s="24" t="e">
        <f ca="1"/>
        <v>#NAME?</v>
      </c>
      <c r="J1063" s="24" t="e" cm="1">
        <f t="array" aca="1" ref="J1063" ca="1">INDIRECT(ADDRESS(($F$2+1-H1063)+2,9))</f>
        <v>#NAME?</v>
      </c>
      <c r="K1063" s="24" t="e">
        <f t="shared" ca="1" si="82"/>
        <v>#NAME?</v>
      </c>
      <c r="L1063" s="24" t="e">
        <f t="shared" ca="1" si="83"/>
        <v>#NAME?</v>
      </c>
      <c r="M1063" s="24" t="e">
        <f t="shared" ca="1" si="84"/>
        <v>#NAME?</v>
      </c>
    </row>
    <row r="1064" spans="2:13" x14ac:dyDescent="0.25">
      <c r="B1064" s="24">
        <f t="shared" ca="1" si="80"/>
        <v>0.38166154261149488</v>
      </c>
      <c r="C1064" s="25">
        <f t="shared" ca="1" si="81"/>
        <v>46.988801240902653</v>
      </c>
      <c r="H1064" s="24">
        <v>1062</v>
      </c>
      <c r="I1064" s="24" t="e">
        <f ca="1"/>
        <v>#NAME?</v>
      </c>
      <c r="J1064" s="24" t="e" cm="1">
        <f t="array" aca="1" ref="J1064" ca="1">INDIRECT(ADDRESS(($F$2+1-H1064)+2,9))</f>
        <v>#NAME?</v>
      </c>
      <c r="K1064" s="24" t="e">
        <f t="shared" ca="1" si="82"/>
        <v>#NAME?</v>
      </c>
      <c r="L1064" s="24" t="e">
        <f t="shared" ca="1" si="83"/>
        <v>#NAME?</v>
      </c>
      <c r="M1064" s="24" t="e">
        <f t="shared" ca="1" si="84"/>
        <v>#NAME?</v>
      </c>
    </row>
    <row r="1065" spans="2:13" x14ac:dyDescent="0.25">
      <c r="B1065" s="24">
        <f t="shared" ca="1" si="80"/>
        <v>1.1660015155118164E-2</v>
      </c>
      <c r="C1065" s="25">
        <f t="shared" ca="1" si="81"/>
        <v>27.3184941835882</v>
      </c>
      <c r="H1065" s="24">
        <v>1063</v>
      </c>
      <c r="I1065" s="24" t="e">
        <f ca="1"/>
        <v>#NAME?</v>
      </c>
      <c r="J1065" s="24" t="e" cm="1">
        <f t="array" aca="1" ref="J1065" ca="1">INDIRECT(ADDRESS(($F$2+1-H1065)+2,9))</f>
        <v>#NAME?</v>
      </c>
      <c r="K1065" s="24" t="e">
        <f t="shared" ca="1" si="82"/>
        <v>#NAME?</v>
      </c>
      <c r="L1065" s="24" t="e">
        <f t="shared" ca="1" si="83"/>
        <v>#NAME?</v>
      </c>
      <c r="M1065" s="24" t="e">
        <f t="shared" ca="1" si="84"/>
        <v>#NAME?</v>
      </c>
    </row>
    <row r="1066" spans="2:13" x14ac:dyDescent="0.25">
      <c r="B1066" s="24">
        <f t="shared" ca="1" si="80"/>
        <v>0.65741172352982791</v>
      </c>
      <c r="C1066" s="25">
        <f t="shared" ca="1" si="81"/>
        <v>54.054094674993038</v>
      </c>
      <c r="H1066" s="24">
        <v>1064</v>
      </c>
      <c r="I1066" s="24" t="e">
        <f ca="1"/>
        <v>#NAME?</v>
      </c>
      <c r="J1066" s="24" t="e" cm="1">
        <f t="array" aca="1" ref="J1066" ca="1">INDIRECT(ADDRESS(($F$2+1-H1066)+2,9))</f>
        <v>#NAME?</v>
      </c>
      <c r="K1066" s="24" t="e">
        <f t="shared" ca="1" si="82"/>
        <v>#NAME?</v>
      </c>
      <c r="L1066" s="24" t="e">
        <f t="shared" ca="1" si="83"/>
        <v>#NAME?</v>
      </c>
      <c r="M1066" s="24" t="e">
        <f t="shared" ca="1" si="84"/>
        <v>#NAME?</v>
      </c>
    </row>
    <row r="1067" spans="2:13" x14ac:dyDescent="0.25">
      <c r="B1067" s="24">
        <f t="shared" ca="1" si="80"/>
        <v>0.10786141715461584</v>
      </c>
      <c r="C1067" s="25">
        <f t="shared" ca="1" si="81"/>
        <v>37.620182673884507</v>
      </c>
      <c r="H1067" s="24">
        <v>1065</v>
      </c>
      <c r="I1067" s="24" t="e">
        <f ca="1"/>
        <v>#NAME?</v>
      </c>
      <c r="J1067" s="24" t="e" cm="1">
        <f t="array" aca="1" ref="J1067" ca="1">INDIRECT(ADDRESS(($F$2+1-H1067)+2,9))</f>
        <v>#NAME?</v>
      </c>
      <c r="K1067" s="24" t="e">
        <f t="shared" ca="1" si="82"/>
        <v>#NAME?</v>
      </c>
      <c r="L1067" s="24" t="e">
        <f t="shared" ca="1" si="83"/>
        <v>#NAME?</v>
      </c>
      <c r="M1067" s="24" t="e">
        <f t="shared" ca="1" si="84"/>
        <v>#NAME?</v>
      </c>
    </row>
    <row r="1068" spans="2:13" x14ac:dyDescent="0.25">
      <c r="B1068" s="24">
        <f t="shared" ca="1" si="80"/>
        <v>0.24055936493316821</v>
      </c>
      <c r="C1068" s="25">
        <f t="shared" ca="1" si="81"/>
        <v>42.954956304610818</v>
      </c>
      <c r="H1068" s="24">
        <v>1066</v>
      </c>
      <c r="I1068" s="24" t="e">
        <f ca="1"/>
        <v>#NAME?</v>
      </c>
      <c r="J1068" s="24" t="e" cm="1">
        <f t="array" aca="1" ref="J1068" ca="1">INDIRECT(ADDRESS(($F$2+1-H1068)+2,9))</f>
        <v>#NAME?</v>
      </c>
      <c r="K1068" s="24" t="e">
        <f t="shared" ca="1" si="82"/>
        <v>#NAME?</v>
      </c>
      <c r="L1068" s="24" t="e">
        <f t="shared" ca="1" si="83"/>
        <v>#NAME?</v>
      </c>
      <c r="M1068" s="24" t="e">
        <f t="shared" ca="1" si="84"/>
        <v>#NAME?</v>
      </c>
    </row>
    <row r="1069" spans="2:13" x14ac:dyDescent="0.25">
      <c r="B1069" s="24">
        <f t="shared" ca="1" si="80"/>
        <v>0.50248781508439466</v>
      </c>
      <c r="C1069" s="25">
        <f t="shared" ca="1" si="81"/>
        <v>50.062360680509634</v>
      </c>
      <c r="H1069" s="24">
        <v>1067</v>
      </c>
      <c r="I1069" s="24" t="e">
        <f ca="1"/>
        <v>#NAME?</v>
      </c>
      <c r="J1069" s="24" t="e" cm="1">
        <f t="array" aca="1" ref="J1069" ca="1">INDIRECT(ADDRESS(($F$2+1-H1069)+2,9))</f>
        <v>#NAME?</v>
      </c>
      <c r="K1069" s="24" t="e">
        <f t="shared" ca="1" si="82"/>
        <v>#NAME?</v>
      </c>
      <c r="L1069" s="24" t="e">
        <f t="shared" ca="1" si="83"/>
        <v>#NAME?</v>
      </c>
      <c r="M1069" s="24" t="e">
        <f t="shared" ca="1" si="84"/>
        <v>#NAME?</v>
      </c>
    </row>
    <row r="1070" spans="2:13" x14ac:dyDescent="0.25">
      <c r="B1070" s="24">
        <f t="shared" ca="1" si="80"/>
        <v>7.2392824890687435E-2</v>
      </c>
      <c r="C1070" s="25">
        <f t="shared" ca="1" si="81"/>
        <v>35.418008200540967</v>
      </c>
      <c r="H1070" s="24">
        <v>1068</v>
      </c>
      <c r="I1070" s="24" t="e">
        <f ca="1"/>
        <v>#NAME?</v>
      </c>
      <c r="J1070" s="24" t="e" cm="1">
        <f t="array" aca="1" ref="J1070" ca="1">INDIRECT(ADDRESS(($F$2+1-H1070)+2,9))</f>
        <v>#NAME?</v>
      </c>
      <c r="K1070" s="24" t="e">
        <f t="shared" ca="1" si="82"/>
        <v>#NAME?</v>
      </c>
      <c r="L1070" s="24" t="e">
        <f t="shared" ca="1" si="83"/>
        <v>#NAME?</v>
      </c>
      <c r="M1070" s="24" t="e">
        <f t="shared" ca="1" si="84"/>
        <v>#NAME?</v>
      </c>
    </row>
    <row r="1071" spans="2:13" x14ac:dyDescent="0.25">
      <c r="B1071" s="24">
        <f t="shared" ca="1" si="80"/>
        <v>7.3815832167973272E-2</v>
      </c>
      <c r="C1071" s="25">
        <f t="shared" ca="1" si="81"/>
        <v>35.52052251467245</v>
      </c>
      <c r="H1071" s="24">
        <v>1069</v>
      </c>
      <c r="I1071" s="24" t="e">
        <f ca="1"/>
        <v>#NAME?</v>
      </c>
      <c r="J1071" s="24" t="e" cm="1">
        <f t="array" aca="1" ref="J1071" ca="1">INDIRECT(ADDRESS(($F$2+1-H1071)+2,9))</f>
        <v>#NAME?</v>
      </c>
      <c r="K1071" s="24" t="e">
        <f t="shared" ca="1" si="82"/>
        <v>#NAME?</v>
      </c>
      <c r="L1071" s="24" t="e">
        <f t="shared" ca="1" si="83"/>
        <v>#NAME?</v>
      </c>
      <c r="M1071" s="24" t="e">
        <f t="shared" ca="1" si="84"/>
        <v>#NAME?</v>
      </c>
    </row>
    <row r="1072" spans="2:13" x14ac:dyDescent="0.25">
      <c r="B1072" s="24">
        <f t="shared" ca="1" si="80"/>
        <v>0.66288191264171081</v>
      </c>
      <c r="C1072" s="25">
        <f t="shared" ca="1" si="81"/>
        <v>54.203412569476576</v>
      </c>
      <c r="H1072" s="24">
        <v>1070</v>
      </c>
      <c r="I1072" s="24" t="e">
        <f ca="1"/>
        <v>#NAME?</v>
      </c>
      <c r="J1072" s="24" t="e" cm="1">
        <f t="array" aca="1" ref="J1072" ca="1">INDIRECT(ADDRESS(($F$2+1-H1072)+2,9))</f>
        <v>#NAME?</v>
      </c>
      <c r="K1072" s="24" t="e">
        <f t="shared" ca="1" si="82"/>
        <v>#NAME?</v>
      </c>
      <c r="L1072" s="24" t="e">
        <f t="shared" ca="1" si="83"/>
        <v>#NAME?</v>
      </c>
      <c r="M1072" s="24" t="e">
        <f t="shared" ca="1" si="84"/>
        <v>#NAME?</v>
      </c>
    </row>
    <row r="1073" spans="2:13" x14ac:dyDescent="0.25">
      <c r="B1073" s="24">
        <f t="shared" ca="1" si="80"/>
        <v>0.73135593310770119</v>
      </c>
      <c r="C1073" s="25">
        <f t="shared" ca="1" si="81"/>
        <v>56.169190304951783</v>
      </c>
      <c r="H1073" s="24">
        <v>1071</v>
      </c>
      <c r="I1073" s="24" t="e">
        <f ca="1"/>
        <v>#NAME?</v>
      </c>
      <c r="J1073" s="24" t="e" cm="1">
        <f t="array" aca="1" ref="J1073" ca="1">INDIRECT(ADDRESS(($F$2+1-H1073)+2,9))</f>
        <v>#NAME?</v>
      </c>
      <c r="K1073" s="24" t="e">
        <f t="shared" ca="1" si="82"/>
        <v>#NAME?</v>
      </c>
      <c r="L1073" s="24" t="e">
        <f t="shared" ca="1" si="83"/>
        <v>#NAME?</v>
      </c>
      <c r="M1073" s="24" t="e">
        <f t="shared" ca="1" si="84"/>
        <v>#NAME?</v>
      </c>
    </row>
    <row r="1074" spans="2:13" x14ac:dyDescent="0.25">
      <c r="B1074" s="24">
        <f t="shared" ca="1" si="80"/>
        <v>0.77918438929605982</v>
      </c>
      <c r="C1074" s="25">
        <f t="shared" ca="1" si="81"/>
        <v>57.694415654617153</v>
      </c>
      <c r="H1074" s="24">
        <v>1072</v>
      </c>
      <c r="I1074" s="24" t="e">
        <f ca="1"/>
        <v>#NAME?</v>
      </c>
      <c r="J1074" s="24" t="e" cm="1">
        <f t="array" aca="1" ref="J1074" ca="1">INDIRECT(ADDRESS(($F$2+1-H1074)+2,9))</f>
        <v>#NAME?</v>
      </c>
      <c r="K1074" s="24" t="e">
        <f t="shared" ca="1" si="82"/>
        <v>#NAME?</v>
      </c>
      <c r="L1074" s="24" t="e">
        <f t="shared" ca="1" si="83"/>
        <v>#NAME?</v>
      </c>
      <c r="M1074" s="24" t="e">
        <f t="shared" ca="1" si="84"/>
        <v>#NAME?</v>
      </c>
    </row>
    <row r="1075" spans="2:13" x14ac:dyDescent="0.25">
      <c r="B1075" s="24">
        <f t="shared" ca="1" si="80"/>
        <v>0.84507904882092344</v>
      </c>
      <c r="C1075" s="25">
        <f t="shared" ca="1" si="81"/>
        <v>60.155538259596597</v>
      </c>
      <c r="H1075" s="24">
        <v>1073</v>
      </c>
      <c r="I1075" s="24" t="e">
        <f ca="1"/>
        <v>#NAME?</v>
      </c>
      <c r="J1075" s="24" t="e" cm="1">
        <f t="array" aca="1" ref="J1075" ca="1">INDIRECT(ADDRESS(($F$2+1-H1075)+2,9))</f>
        <v>#NAME?</v>
      </c>
      <c r="K1075" s="24" t="e">
        <f t="shared" ca="1" si="82"/>
        <v>#NAME?</v>
      </c>
      <c r="L1075" s="24" t="e">
        <f t="shared" ca="1" si="83"/>
        <v>#NAME?</v>
      </c>
      <c r="M1075" s="24" t="e">
        <f t="shared" ca="1" si="84"/>
        <v>#NAME?</v>
      </c>
    </row>
    <row r="1076" spans="2:13" x14ac:dyDescent="0.25">
      <c r="B1076" s="24">
        <f t="shared" ca="1" si="80"/>
        <v>0.79374627448828783</v>
      </c>
      <c r="C1076" s="25">
        <f t="shared" ca="1" si="81"/>
        <v>58.194890426682292</v>
      </c>
      <c r="H1076" s="24">
        <v>1074</v>
      </c>
      <c r="I1076" s="24" t="e">
        <f ca="1"/>
        <v>#NAME?</v>
      </c>
      <c r="J1076" s="24" t="e" cm="1">
        <f t="array" aca="1" ref="J1076" ca="1">INDIRECT(ADDRESS(($F$2+1-H1076)+2,9))</f>
        <v>#NAME?</v>
      </c>
      <c r="K1076" s="24" t="e">
        <f t="shared" ca="1" si="82"/>
        <v>#NAME?</v>
      </c>
      <c r="L1076" s="24" t="e">
        <f t="shared" ca="1" si="83"/>
        <v>#NAME?</v>
      </c>
      <c r="M1076" s="24" t="e">
        <f t="shared" ca="1" si="84"/>
        <v>#NAME?</v>
      </c>
    </row>
    <row r="1077" spans="2:13" x14ac:dyDescent="0.25">
      <c r="B1077" s="24">
        <f t="shared" ca="1" si="80"/>
        <v>0.73026307349991404</v>
      </c>
      <c r="C1077" s="25">
        <f t="shared" ca="1" si="81"/>
        <v>56.136088211938151</v>
      </c>
      <c r="H1077" s="24">
        <v>1075</v>
      </c>
      <c r="I1077" s="24" t="e">
        <f ca="1"/>
        <v>#NAME?</v>
      </c>
      <c r="J1077" s="24" t="e" cm="1">
        <f t="array" aca="1" ref="J1077" ca="1">INDIRECT(ADDRESS(($F$2+1-H1077)+2,9))</f>
        <v>#NAME?</v>
      </c>
      <c r="K1077" s="24" t="e">
        <f t="shared" ca="1" si="82"/>
        <v>#NAME?</v>
      </c>
      <c r="L1077" s="24" t="e">
        <f t="shared" ca="1" si="83"/>
        <v>#NAME?</v>
      </c>
      <c r="M1077" s="24" t="e">
        <f t="shared" ca="1" si="84"/>
        <v>#NAME?</v>
      </c>
    </row>
    <row r="1078" spans="2:13" x14ac:dyDescent="0.25">
      <c r="B1078" s="24">
        <f t="shared" ca="1" si="80"/>
        <v>0.87953553203905088</v>
      </c>
      <c r="C1078" s="25">
        <f t="shared" ca="1" si="81"/>
        <v>61.726680816503318</v>
      </c>
      <c r="H1078" s="24">
        <v>1076</v>
      </c>
      <c r="I1078" s="24" t="e">
        <f ca="1"/>
        <v>#NAME?</v>
      </c>
      <c r="J1078" s="24" t="e" cm="1">
        <f t="array" aca="1" ref="J1078" ca="1">INDIRECT(ADDRESS(($F$2+1-H1078)+2,9))</f>
        <v>#NAME?</v>
      </c>
      <c r="K1078" s="24" t="e">
        <f t="shared" ca="1" si="82"/>
        <v>#NAME?</v>
      </c>
      <c r="L1078" s="24" t="e">
        <f t="shared" ca="1" si="83"/>
        <v>#NAME?</v>
      </c>
      <c r="M1078" s="24" t="e">
        <f t="shared" ca="1" si="84"/>
        <v>#NAME?</v>
      </c>
    </row>
    <row r="1079" spans="2:13" x14ac:dyDescent="0.25">
      <c r="B1079" s="24">
        <f t="shared" ca="1" si="80"/>
        <v>0.60641566176172523</v>
      </c>
      <c r="C1079" s="25">
        <f t="shared" ca="1" si="81"/>
        <v>52.699890516275339</v>
      </c>
      <c r="H1079" s="24">
        <v>1077</v>
      </c>
      <c r="I1079" s="24" t="e">
        <f ca="1"/>
        <v>#NAME?</v>
      </c>
      <c r="J1079" s="24" t="e" cm="1">
        <f t="array" aca="1" ref="J1079" ca="1">INDIRECT(ADDRESS(($F$2+1-H1079)+2,9))</f>
        <v>#NAME?</v>
      </c>
      <c r="K1079" s="24" t="e">
        <f t="shared" ca="1" si="82"/>
        <v>#NAME?</v>
      </c>
      <c r="L1079" s="24" t="e">
        <f t="shared" ca="1" si="83"/>
        <v>#NAME?</v>
      </c>
      <c r="M1079" s="24" t="e">
        <f t="shared" ca="1" si="84"/>
        <v>#NAME?</v>
      </c>
    </row>
    <row r="1080" spans="2:13" x14ac:dyDescent="0.25">
      <c r="B1080" s="24">
        <f t="shared" ca="1" si="80"/>
        <v>8.9395363072712009E-2</v>
      </c>
      <c r="C1080" s="25">
        <f t="shared" ca="1" si="81"/>
        <v>36.555122842584161</v>
      </c>
      <c r="H1080" s="24">
        <v>1078</v>
      </c>
      <c r="I1080" s="24" t="e">
        <f ca="1"/>
        <v>#NAME?</v>
      </c>
      <c r="J1080" s="24" t="e" cm="1">
        <f t="array" aca="1" ref="J1080" ca="1">INDIRECT(ADDRESS(($F$2+1-H1080)+2,9))</f>
        <v>#NAME?</v>
      </c>
      <c r="K1080" s="24" t="e">
        <f t="shared" ca="1" si="82"/>
        <v>#NAME?</v>
      </c>
      <c r="L1080" s="24" t="e">
        <f t="shared" ca="1" si="83"/>
        <v>#NAME?</v>
      </c>
      <c r="M1080" s="24" t="e">
        <f t="shared" ca="1" si="84"/>
        <v>#NAME?</v>
      </c>
    </row>
    <row r="1081" spans="2:13" x14ac:dyDescent="0.25">
      <c r="B1081" s="24">
        <f t="shared" ca="1" si="80"/>
        <v>0.77499112082771404</v>
      </c>
      <c r="C1081" s="25">
        <f t="shared" ca="1" si="81"/>
        <v>57.553854208169824</v>
      </c>
      <c r="H1081" s="24">
        <v>1079</v>
      </c>
      <c r="I1081" s="24" t="e">
        <f ca="1"/>
        <v>#NAME?</v>
      </c>
      <c r="J1081" s="24" t="e" cm="1">
        <f t="array" aca="1" ref="J1081" ca="1">INDIRECT(ADDRESS(($F$2+1-H1081)+2,9))</f>
        <v>#NAME?</v>
      </c>
      <c r="K1081" s="24" t="e">
        <f t="shared" ca="1" si="82"/>
        <v>#NAME?</v>
      </c>
      <c r="L1081" s="24" t="e">
        <f t="shared" ca="1" si="83"/>
        <v>#NAME?</v>
      </c>
      <c r="M1081" s="24" t="e">
        <f t="shared" ca="1" si="84"/>
        <v>#NAME?</v>
      </c>
    </row>
    <row r="1082" spans="2:13" x14ac:dyDescent="0.25">
      <c r="B1082" s="24">
        <f t="shared" ca="1" si="80"/>
        <v>0.56425824092081667</v>
      </c>
      <c r="C1082" s="25">
        <f t="shared" ca="1" si="81"/>
        <v>51.617743938370552</v>
      </c>
      <c r="H1082" s="24">
        <v>1080</v>
      </c>
      <c r="I1082" s="24" t="e">
        <f ca="1"/>
        <v>#NAME?</v>
      </c>
      <c r="J1082" s="24" t="e" cm="1">
        <f t="array" aca="1" ref="J1082" ca="1">INDIRECT(ADDRESS(($F$2+1-H1082)+2,9))</f>
        <v>#NAME?</v>
      </c>
      <c r="K1082" s="24" t="e">
        <f t="shared" ca="1" si="82"/>
        <v>#NAME?</v>
      </c>
      <c r="L1082" s="24" t="e">
        <f t="shared" ca="1" si="83"/>
        <v>#NAME?</v>
      </c>
      <c r="M1082" s="24" t="e">
        <f t="shared" ca="1" si="84"/>
        <v>#NAME?</v>
      </c>
    </row>
    <row r="1083" spans="2:13" x14ac:dyDescent="0.25">
      <c r="B1083" s="24">
        <f t="shared" ca="1" si="80"/>
        <v>0.32577109509326341</v>
      </c>
      <c r="C1083" s="25">
        <f t="shared" ca="1" si="81"/>
        <v>45.483792100046713</v>
      </c>
      <c r="H1083" s="24">
        <v>1081</v>
      </c>
      <c r="I1083" s="24" t="e">
        <f ca="1"/>
        <v>#NAME?</v>
      </c>
      <c r="J1083" s="24" t="e" cm="1">
        <f t="array" aca="1" ref="J1083" ca="1">INDIRECT(ADDRESS(($F$2+1-H1083)+2,9))</f>
        <v>#NAME?</v>
      </c>
      <c r="K1083" s="24" t="e">
        <f t="shared" ca="1" si="82"/>
        <v>#NAME?</v>
      </c>
      <c r="L1083" s="24" t="e">
        <f t="shared" ca="1" si="83"/>
        <v>#NAME?</v>
      </c>
      <c r="M1083" s="24" t="e">
        <f t="shared" ca="1" si="84"/>
        <v>#NAME?</v>
      </c>
    </row>
    <row r="1084" spans="2:13" x14ac:dyDescent="0.25">
      <c r="B1084" s="24">
        <f t="shared" ca="1" si="80"/>
        <v>0.31694669505548989</v>
      </c>
      <c r="C1084" s="25">
        <f t="shared" ca="1" si="81"/>
        <v>45.237459402664257</v>
      </c>
      <c r="H1084" s="24">
        <v>1082</v>
      </c>
      <c r="I1084" s="24" t="e">
        <f ca="1"/>
        <v>#NAME?</v>
      </c>
      <c r="J1084" s="24" t="e" cm="1">
        <f t="array" aca="1" ref="J1084" ca="1">INDIRECT(ADDRESS(($F$2+1-H1084)+2,9))</f>
        <v>#NAME?</v>
      </c>
      <c r="K1084" s="24" t="e">
        <f t="shared" ca="1" si="82"/>
        <v>#NAME?</v>
      </c>
      <c r="L1084" s="24" t="e">
        <f t="shared" ca="1" si="83"/>
        <v>#NAME?</v>
      </c>
      <c r="M1084" s="24" t="e">
        <f t="shared" ca="1" si="84"/>
        <v>#NAME?</v>
      </c>
    </row>
    <row r="1085" spans="2:13" x14ac:dyDescent="0.25">
      <c r="B1085" s="24">
        <f t="shared" ca="1" si="80"/>
        <v>0.69991227345387108</v>
      </c>
      <c r="C1085" s="25">
        <f t="shared" ca="1" si="81"/>
        <v>55.24148218755397</v>
      </c>
      <c r="H1085" s="24">
        <v>1083</v>
      </c>
      <c r="I1085" s="24" t="e">
        <f ca="1"/>
        <v>#NAME?</v>
      </c>
      <c r="J1085" s="24" t="e" cm="1">
        <f t="array" aca="1" ref="J1085" ca="1">INDIRECT(ADDRESS(($F$2+1-H1085)+2,9))</f>
        <v>#NAME?</v>
      </c>
      <c r="K1085" s="24" t="e">
        <f t="shared" ca="1" si="82"/>
        <v>#NAME?</v>
      </c>
      <c r="L1085" s="24" t="e">
        <f t="shared" ca="1" si="83"/>
        <v>#NAME?</v>
      </c>
      <c r="M1085" s="24" t="e">
        <f t="shared" ca="1" si="84"/>
        <v>#NAME?</v>
      </c>
    </row>
    <row r="1086" spans="2:13" x14ac:dyDescent="0.25">
      <c r="B1086" s="24">
        <f t="shared" ca="1" si="80"/>
        <v>0.33386335043063342</v>
      </c>
      <c r="C1086" s="25">
        <f t="shared" ca="1" si="81"/>
        <v>45.707299374819144</v>
      </c>
      <c r="H1086" s="24">
        <v>1084</v>
      </c>
      <c r="I1086" s="24" t="e">
        <f ca="1"/>
        <v>#NAME?</v>
      </c>
      <c r="J1086" s="24" t="e" cm="1">
        <f t="array" aca="1" ref="J1086" ca="1">INDIRECT(ADDRESS(($F$2+1-H1086)+2,9))</f>
        <v>#NAME?</v>
      </c>
      <c r="K1086" s="24" t="e">
        <f t="shared" ca="1" si="82"/>
        <v>#NAME?</v>
      </c>
      <c r="L1086" s="24" t="e">
        <f t="shared" ca="1" si="83"/>
        <v>#NAME?</v>
      </c>
      <c r="M1086" s="24" t="e">
        <f t="shared" ca="1" si="84"/>
        <v>#NAME?</v>
      </c>
    </row>
    <row r="1087" spans="2:13" x14ac:dyDescent="0.25">
      <c r="B1087" s="24">
        <f t="shared" ca="1" si="80"/>
        <v>5.235037167928025E-2</v>
      </c>
      <c r="C1087" s="25">
        <f t="shared" ca="1" si="81"/>
        <v>33.77520613757325</v>
      </c>
      <c r="H1087" s="24">
        <v>1085</v>
      </c>
      <c r="I1087" s="24" t="e">
        <f ca="1"/>
        <v>#NAME?</v>
      </c>
      <c r="J1087" s="24" t="e" cm="1">
        <f t="array" aca="1" ref="J1087" ca="1">INDIRECT(ADDRESS(($F$2+1-H1087)+2,9))</f>
        <v>#NAME?</v>
      </c>
      <c r="K1087" s="24" t="e">
        <f t="shared" ca="1" si="82"/>
        <v>#NAME?</v>
      </c>
      <c r="L1087" s="24" t="e">
        <f t="shared" ca="1" si="83"/>
        <v>#NAME?</v>
      </c>
      <c r="M1087" s="24" t="e">
        <f t="shared" ca="1" si="84"/>
        <v>#NAME?</v>
      </c>
    </row>
    <row r="1088" spans="2:13" x14ac:dyDescent="0.25">
      <c r="B1088" s="24">
        <f t="shared" ca="1" si="80"/>
        <v>0.21724640165200593</v>
      </c>
      <c r="C1088" s="25">
        <f t="shared" ca="1" si="81"/>
        <v>42.184733406822907</v>
      </c>
      <c r="H1088" s="24">
        <v>1086</v>
      </c>
      <c r="I1088" s="24" t="e">
        <f ca="1"/>
        <v>#NAME?</v>
      </c>
      <c r="J1088" s="24" t="e" cm="1">
        <f t="array" aca="1" ref="J1088" ca="1">INDIRECT(ADDRESS(($F$2+1-H1088)+2,9))</f>
        <v>#NAME?</v>
      </c>
      <c r="K1088" s="24" t="e">
        <f t="shared" ca="1" si="82"/>
        <v>#NAME?</v>
      </c>
      <c r="L1088" s="24" t="e">
        <f t="shared" ca="1" si="83"/>
        <v>#NAME?</v>
      </c>
      <c r="M1088" s="24" t="e">
        <f t="shared" ca="1" si="84"/>
        <v>#NAME?</v>
      </c>
    </row>
    <row r="1089" spans="2:13" x14ac:dyDescent="0.25">
      <c r="B1089" s="24">
        <f t="shared" ca="1" si="80"/>
        <v>0.12747412118828838</v>
      </c>
      <c r="C1089" s="25">
        <f t="shared" ca="1" si="81"/>
        <v>38.615874172696095</v>
      </c>
      <c r="H1089" s="24">
        <v>1087</v>
      </c>
      <c r="I1089" s="24" t="e">
        <f ca="1"/>
        <v>#NAME?</v>
      </c>
      <c r="J1089" s="24" t="e" cm="1">
        <f t="array" aca="1" ref="J1089" ca="1">INDIRECT(ADDRESS(($F$2+1-H1089)+2,9))</f>
        <v>#NAME?</v>
      </c>
      <c r="K1089" s="24" t="e">
        <f t="shared" ca="1" si="82"/>
        <v>#NAME?</v>
      </c>
      <c r="L1089" s="24" t="e">
        <f t="shared" ca="1" si="83"/>
        <v>#NAME?</v>
      </c>
      <c r="M1089" s="24" t="e">
        <f t="shared" ca="1" si="84"/>
        <v>#NAME?</v>
      </c>
    </row>
    <row r="1090" spans="2:13" x14ac:dyDescent="0.25">
      <c r="B1090" s="24">
        <f t="shared" ca="1" si="80"/>
        <v>0.55836999627296902</v>
      </c>
      <c r="C1090" s="25">
        <f t="shared" ca="1" si="81"/>
        <v>51.468378513220699</v>
      </c>
      <c r="H1090" s="24">
        <v>1088</v>
      </c>
      <c r="I1090" s="24" t="e">
        <f ca="1"/>
        <v>#NAME?</v>
      </c>
      <c r="J1090" s="24" t="e" cm="1">
        <f t="array" aca="1" ref="J1090" ca="1">INDIRECT(ADDRESS(($F$2+1-H1090)+2,9))</f>
        <v>#NAME?</v>
      </c>
      <c r="K1090" s="24" t="e">
        <f t="shared" ca="1" si="82"/>
        <v>#NAME?</v>
      </c>
      <c r="L1090" s="24" t="e">
        <f t="shared" ca="1" si="83"/>
        <v>#NAME?</v>
      </c>
      <c r="M1090" s="24" t="e">
        <f t="shared" ca="1" si="84"/>
        <v>#NAME?</v>
      </c>
    </row>
    <row r="1091" spans="2:13" x14ac:dyDescent="0.25">
      <c r="B1091" s="24">
        <f t="shared" ca="1" si="80"/>
        <v>0.91927036740172308</v>
      </c>
      <c r="C1091" s="25">
        <f t="shared" ca="1" si="81"/>
        <v>64.001805283420907</v>
      </c>
      <c r="H1091" s="24">
        <v>1089</v>
      </c>
      <c r="I1091" s="24" t="e">
        <f ca="1"/>
        <v>#NAME?</v>
      </c>
      <c r="J1091" s="24" t="e" cm="1">
        <f t="array" aca="1" ref="J1091" ca="1">INDIRECT(ADDRESS(($F$2+1-H1091)+2,9))</f>
        <v>#NAME?</v>
      </c>
      <c r="K1091" s="24" t="e">
        <f t="shared" ca="1" si="82"/>
        <v>#NAME?</v>
      </c>
      <c r="L1091" s="24" t="e">
        <f t="shared" ca="1" si="83"/>
        <v>#NAME?</v>
      </c>
      <c r="M1091" s="24" t="e">
        <f t="shared" ca="1" si="84"/>
        <v>#NAME?</v>
      </c>
    </row>
    <row r="1092" spans="2:13" x14ac:dyDescent="0.25">
      <c r="B1092" s="24">
        <f t="shared" ref="B1092:B1155" ca="1" si="85">RAND()</f>
        <v>0.20217419233515599</v>
      </c>
      <c r="C1092" s="25">
        <f t="shared" ref="C1092:C1155" ca="1" si="86">_xlfn.NORM.INV(B1092,50,10)</f>
        <v>41.661196028550322</v>
      </c>
      <c r="H1092" s="24">
        <v>1090</v>
      </c>
      <c r="I1092" s="24" t="e">
        <f ca="1"/>
        <v>#NAME?</v>
      </c>
      <c r="J1092" s="24" t="e" cm="1">
        <f t="array" aca="1" ref="J1092" ca="1">INDIRECT(ADDRESS(($F$2+1-H1092)+2,9))</f>
        <v>#NAME?</v>
      </c>
      <c r="K1092" s="24" t="e">
        <f t="shared" ref="K1092:K1155" ca="1" si="87">_xlfn.NORM.DIST(I1092,$F$5,$F$6,TRUE)</f>
        <v>#NAME?</v>
      </c>
      <c r="L1092" s="24" t="e">
        <f t="shared" ref="L1092:L1155" ca="1" si="88">_xlfn.NORM.DIST(J1092,$F$5,$F$6,TRUE)</f>
        <v>#NAME?</v>
      </c>
      <c r="M1092" s="24" t="e">
        <f t="shared" ca="1" si="84"/>
        <v>#NAME?</v>
      </c>
    </row>
    <row r="1093" spans="2:13" x14ac:dyDescent="0.25">
      <c r="B1093" s="24">
        <f t="shared" ca="1" si="85"/>
        <v>0.58900430598192632</v>
      </c>
      <c r="C1093" s="25">
        <f t="shared" ca="1" si="86"/>
        <v>52.249844284548367</v>
      </c>
      <c r="H1093" s="24">
        <v>1091</v>
      </c>
      <c r="I1093" s="24" t="e">
        <f ca="1"/>
        <v>#NAME?</v>
      </c>
      <c r="J1093" s="24" t="e" cm="1">
        <f t="array" aca="1" ref="J1093" ca="1">INDIRECT(ADDRESS(($F$2+1-H1093)+2,9))</f>
        <v>#NAME?</v>
      </c>
      <c r="K1093" s="24" t="e">
        <f t="shared" ca="1" si="87"/>
        <v>#NAME?</v>
      </c>
      <c r="L1093" s="24" t="e">
        <f t="shared" ca="1" si="88"/>
        <v>#NAME?</v>
      </c>
      <c r="M1093" s="24" t="e">
        <f t="shared" ref="M1093:M1156" ca="1" si="89">((2*H1093-1)/$F$2)*(LN(K1093)+LN(1-L1093))</f>
        <v>#NAME?</v>
      </c>
    </row>
    <row r="1094" spans="2:13" x14ac:dyDescent="0.25">
      <c r="B1094" s="24">
        <f t="shared" ca="1" si="85"/>
        <v>0.40804623572600696</v>
      </c>
      <c r="C1094" s="25">
        <f t="shared" ca="1" si="86"/>
        <v>47.674263254456982</v>
      </c>
      <c r="H1094" s="24">
        <v>1092</v>
      </c>
      <c r="I1094" s="24" t="e">
        <f ca="1"/>
        <v>#NAME?</v>
      </c>
      <c r="J1094" s="24" t="e" cm="1">
        <f t="array" aca="1" ref="J1094" ca="1">INDIRECT(ADDRESS(($F$2+1-H1094)+2,9))</f>
        <v>#NAME?</v>
      </c>
      <c r="K1094" s="24" t="e">
        <f t="shared" ca="1" si="87"/>
        <v>#NAME?</v>
      </c>
      <c r="L1094" s="24" t="e">
        <f t="shared" ca="1" si="88"/>
        <v>#NAME?</v>
      </c>
      <c r="M1094" s="24" t="e">
        <f t="shared" ca="1" si="89"/>
        <v>#NAME?</v>
      </c>
    </row>
    <row r="1095" spans="2:13" x14ac:dyDescent="0.25">
      <c r="B1095" s="24">
        <f t="shared" ca="1" si="85"/>
        <v>0.43113239203268183</v>
      </c>
      <c r="C1095" s="25">
        <f t="shared" ca="1" si="86"/>
        <v>48.265080870986864</v>
      </c>
      <c r="H1095" s="24">
        <v>1093</v>
      </c>
      <c r="I1095" s="24" t="e">
        <f ca="1"/>
        <v>#NAME?</v>
      </c>
      <c r="J1095" s="24" t="e" cm="1">
        <f t="array" aca="1" ref="J1095" ca="1">INDIRECT(ADDRESS(($F$2+1-H1095)+2,9))</f>
        <v>#NAME?</v>
      </c>
      <c r="K1095" s="24" t="e">
        <f t="shared" ca="1" si="87"/>
        <v>#NAME?</v>
      </c>
      <c r="L1095" s="24" t="e">
        <f t="shared" ca="1" si="88"/>
        <v>#NAME?</v>
      </c>
      <c r="M1095" s="24" t="e">
        <f t="shared" ca="1" si="89"/>
        <v>#NAME?</v>
      </c>
    </row>
    <row r="1096" spans="2:13" x14ac:dyDescent="0.25">
      <c r="B1096" s="24">
        <f t="shared" ca="1" si="85"/>
        <v>0.84628761320865198</v>
      </c>
      <c r="C1096" s="25">
        <f t="shared" ca="1" si="86"/>
        <v>60.206405429537099</v>
      </c>
      <c r="H1096" s="24">
        <v>1094</v>
      </c>
      <c r="I1096" s="24" t="e">
        <f ca="1"/>
        <v>#NAME?</v>
      </c>
      <c r="J1096" s="24" t="e" cm="1">
        <f t="array" aca="1" ref="J1096" ca="1">INDIRECT(ADDRESS(($F$2+1-H1096)+2,9))</f>
        <v>#NAME?</v>
      </c>
      <c r="K1096" s="24" t="e">
        <f t="shared" ca="1" si="87"/>
        <v>#NAME?</v>
      </c>
      <c r="L1096" s="24" t="e">
        <f t="shared" ca="1" si="88"/>
        <v>#NAME?</v>
      </c>
      <c r="M1096" s="24" t="e">
        <f t="shared" ca="1" si="89"/>
        <v>#NAME?</v>
      </c>
    </row>
    <row r="1097" spans="2:13" x14ac:dyDescent="0.25">
      <c r="B1097" s="24">
        <f t="shared" ca="1" si="85"/>
        <v>0.45366582779546616</v>
      </c>
      <c r="C1097" s="25">
        <f t="shared" ca="1" si="86"/>
        <v>48.835951043323369</v>
      </c>
      <c r="H1097" s="24">
        <v>1095</v>
      </c>
      <c r="I1097" s="24" t="e">
        <f ca="1"/>
        <v>#NAME?</v>
      </c>
      <c r="J1097" s="24" t="e" cm="1">
        <f t="array" aca="1" ref="J1097" ca="1">INDIRECT(ADDRESS(($F$2+1-H1097)+2,9))</f>
        <v>#NAME?</v>
      </c>
      <c r="K1097" s="24" t="e">
        <f t="shared" ca="1" si="87"/>
        <v>#NAME?</v>
      </c>
      <c r="L1097" s="24" t="e">
        <f t="shared" ca="1" si="88"/>
        <v>#NAME?</v>
      </c>
      <c r="M1097" s="24" t="e">
        <f t="shared" ca="1" si="89"/>
        <v>#NAME?</v>
      </c>
    </row>
    <row r="1098" spans="2:13" x14ac:dyDescent="0.25">
      <c r="B1098" s="24">
        <f t="shared" ca="1" si="85"/>
        <v>0.32532843062667938</v>
      </c>
      <c r="C1098" s="25">
        <f t="shared" ca="1" si="86"/>
        <v>45.471501449415719</v>
      </c>
      <c r="H1098" s="24">
        <v>1096</v>
      </c>
      <c r="I1098" s="24" t="e">
        <f ca="1"/>
        <v>#NAME?</v>
      </c>
      <c r="J1098" s="24" t="e" cm="1">
        <f t="array" aca="1" ref="J1098" ca="1">INDIRECT(ADDRESS(($F$2+1-H1098)+2,9))</f>
        <v>#NAME?</v>
      </c>
      <c r="K1098" s="24" t="e">
        <f t="shared" ca="1" si="87"/>
        <v>#NAME?</v>
      </c>
      <c r="L1098" s="24" t="e">
        <f t="shared" ca="1" si="88"/>
        <v>#NAME?</v>
      </c>
      <c r="M1098" s="24" t="e">
        <f t="shared" ca="1" si="89"/>
        <v>#NAME?</v>
      </c>
    </row>
    <row r="1099" spans="2:13" x14ac:dyDescent="0.25">
      <c r="B1099" s="24">
        <f t="shared" ca="1" si="85"/>
        <v>2.6593514664352558E-3</v>
      </c>
      <c r="C1099" s="25">
        <f t="shared" ca="1" si="86"/>
        <v>22.129302478211766</v>
      </c>
      <c r="H1099" s="24">
        <v>1097</v>
      </c>
      <c r="I1099" s="24" t="e">
        <f ca="1"/>
        <v>#NAME?</v>
      </c>
      <c r="J1099" s="24" t="e" cm="1">
        <f t="array" aca="1" ref="J1099" ca="1">INDIRECT(ADDRESS(($F$2+1-H1099)+2,9))</f>
        <v>#NAME?</v>
      </c>
      <c r="K1099" s="24" t="e">
        <f t="shared" ca="1" si="87"/>
        <v>#NAME?</v>
      </c>
      <c r="L1099" s="24" t="e">
        <f t="shared" ca="1" si="88"/>
        <v>#NAME?</v>
      </c>
      <c r="M1099" s="24" t="e">
        <f t="shared" ca="1" si="89"/>
        <v>#NAME?</v>
      </c>
    </row>
    <row r="1100" spans="2:13" x14ac:dyDescent="0.25">
      <c r="B1100" s="24">
        <f t="shared" ca="1" si="85"/>
        <v>0.9827237940107707</v>
      </c>
      <c r="C1100" s="25">
        <f t="shared" ca="1" si="86"/>
        <v>71.135653027250953</v>
      </c>
      <c r="H1100" s="24">
        <v>1098</v>
      </c>
      <c r="I1100" s="24" t="e">
        <f ca="1"/>
        <v>#NAME?</v>
      </c>
      <c r="J1100" s="24" t="e" cm="1">
        <f t="array" aca="1" ref="J1100" ca="1">INDIRECT(ADDRESS(($F$2+1-H1100)+2,9))</f>
        <v>#NAME?</v>
      </c>
      <c r="K1100" s="24" t="e">
        <f t="shared" ca="1" si="87"/>
        <v>#NAME?</v>
      </c>
      <c r="L1100" s="24" t="e">
        <f t="shared" ca="1" si="88"/>
        <v>#NAME?</v>
      </c>
      <c r="M1100" s="24" t="e">
        <f t="shared" ca="1" si="89"/>
        <v>#NAME?</v>
      </c>
    </row>
    <row r="1101" spans="2:13" x14ac:dyDescent="0.25">
      <c r="B1101" s="24">
        <f t="shared" ca="1" si="85"/>
        <v>6.9444355367721644E-2</v>
      </c>
      <c r="C1101" s="25">
        <f t="shared" ca="1" si="86"/>
        <v>35.200579434575012</v>
      </c>
      <c r="H1101" s="24">
        <v>1099</v>
      </c>
      <c r="I1101" s="24" t="e">
        <f ca="1"/>
        <v>#NAME?</v>
      </c>
      <c r="J1101" s="24" t="e" cm="1">
        <f t="array" aca="1" ref="J1101" ca="1">INDIRECT(ADDRESS(($F$2+1-H1101)+2,9))</f>
        <v>#NAME?</v>
      </c>
      <c r="K1101" s="24" t="e">
        <f t="shared" ca="1" si="87"/>
        <v>#NAME?</v>
      </c>
      <c r="L1101" s="24" t="e">
        <f t="shared" ca="1" si="88"/>
        <v>#NAME?</v>
      </c>
      <c r="M1101" s="24" t="e">
        <f t="shared" ca="1" si="89"/>
        <v>#NAME?</v>
      </c>
    </row>
    <row r="1102" spans="2:13" x14ac:dyDescent="0.25">
      <c r="B1102" s="24">
        <f t="shared" ca="1" si="85"/>
        <v>0.82719605515699768</v>
      </c>
      <c r="C1102" s="25">
        <f t="shared" ca="1" si="86"/>
        <v>59.431427541497861</v>
      </c>
      <c r="H1102" s="24">
        <v>1100</v>
      </c>
      <c r="I1102" s="24" t="e">
        <f ca="1"/>
        <v>#NAME?</v>
      </c>
      <c r="J1102" s="24" t="e" cm="1">
        <f t="array" aca="1" ref="J1102" ca="1">INDIRECT(ADDRESS(($F$2+1-H1102)+2,9))</f>
        <v>#NAME?</v>
      </c>
      <c r="K1102" s="24" t="e">
        <f t="shared" ca="1" si="87"/>
        <v>#NAME?</v>
      </c>
      <c r="L1102" s="24" t="e">
        <f t="shared" ca="1" si="88"/>
        <v>#NAME?</v>
      </c>
      <c r="M1102" s="24" t="e">
        <f t="shared" ca="1" si="89"/>
        <v>#NAME?</v>
      </c>
    </row>
    <row r="1103" spans="2:13" x14ac:dyDescent="0.25">
      <c r="B1103" s="24">
        <f t="shared" ca="1" si="85"/>
        <v>0.25286600447053542</v>
      </c>
      <c r="C1103" s="25">
        <f t="shared" ca="1" si="86"/>
        <v>43.345019790519963</v>
      </c>
      <c r="H1103" s="24">
        <v>1101</v>
      </c>
      <c r="I1103" s="24" t="e">
        <f ca="1"/>
        <v>#NAME?</v>
      </c>
      <c r="J1103" s="24" t="e" cm="1">
        <f t="array" aca="1" ref="J1103" ca="1">INDIRECT(ADDRESS(($F$2+1-H1103)+2,9))</f>
        <v>#NAME?</v>
      </c>
      <c r="K1103" s="24" t="e">
        <f t="shared" ca="1" si="87"/>
        <v>#NAME?</v>
      </c>
      <c r="L1103" s="24" t="e">
        <f t="shared" ca="1" si="88"/>
        <v>#NAME?</v>
      </c>
      <c r="M1103" s="24" t="e">
        <f t="shared" ca="1" si="89"/>
        <v>#NAME?</v>
      </c>
    </row>
    <row r="1104" spans="2:13" x14ac:dyDescent="0.25">
      <c r="B1104" s="24">
        <f t="shared" ca="1" si="85"/>
        <v>0.69798971256973241</v>
      </c>
      <c r="C1104" s="25">
        <f t="shared" ca="1" si="86"/>
        <v>55.186274330859028</v>
      </c>
      <c r="H1104" s="24">
        <v>1102</v>
      </c>
      <c r="I1104" s="24" t="e">
        <f ca="1"/>
        <v>#NAME?</v>
      </c>
      <c r="J1104" s="24" t="e" cm="1">
        <f t="array" aca="1" ref="J1104" ca="1">INDIRECT(ADDRESS(($F$2+1-H1104)+2,9))</f>
        <v>#NAME?</v>
      </c>
      <c r="K1104" s="24" t="e">
        <f t="shared" ca="1" si="87"/>
        <v>#NAME?</v>
      </c>
      <c r="L1104" s="24" t="e">
        <f t="shared" ca="1" si="88"/>
        <v>#NAME?</v>
      </c>
      <c r="M1104" s="24" t="e">
        <f t="shared" ca="1" si="89"/>
        <v>#NAME?</v>
      </c>
    </row>
    <row r="1105" spans="2:13" x14ac:dyDescent="0.25">
      <c r="B1105" s="24">
        <f t="shared" ca="1" si="85"/>
        <v>0.65996192235080342</v>
      </c>
      <c r="C1105" s="25">
        <f t="shared" ca="1" si="86"/>
        <v>54.123592108835354</v>
      </c>
      <c r="H1105" s="24">
        <v>1103</v>
      </c>
      <c r="I1105" s="24" t="e">
        <f ca="1"/>
        <v>#NAME?</v>
      </c>
      <c r="J1105" s="24" t="e" cm="1">
        <f t="array" aca="1" ref="J1105" ca="1">INDIRECT(ADDRESS(($F$2+1-H1105)+2,9))</f>
        <v>#NAME?</v>
      </c>
      <c r="K1105" s="24" t="e">
        <f t="shared" ca="1" si="87"/>
        <v>#NAME?</v>
      </c>
      <c r="L1105" s="24" t="e">
        <f t="shared" ca="1" si="88"/>
        <v>#NAME?</v>
      </c>
      <c r="M1105" s="24" t="e">
        <f t="shared" ca="1" si="89"/>
        <v>#NAME?</v>
      </c>
    </row>
    <row r="1106" spans="2:13" x14ac:dyDescent="0.25">
      <c r="B1106" s="24">
        <f t="shared" ca="1" si="85"/>
        <v>3.9214414414114995E-2</v>
      </c>
      <c r="C1106" s="25">
        <f t="shared" ca="1" si="86"/>
        <v>32.401239730016059</v>
      </c>
      <c r="H1106" s="24">
        <v>1104</v>
      </c>
      <c r="I1106" s="24" t="e">
        <f ca="1"/>
        <v>#NAME?</v>
      </c>
      <c r="J1106" s="24" t="e" cm="1">
        <f t="array" aca="1" ref="J1106" ca="1">INDIRECT(ADDRESS(($F$2+1-H1106)+2,9))</f>
        <v>#NAME?</v>
      </c>
      <c r="K1106" s="24" t="e">
        <f t="shared" ca="1" si="87"/>
        <v>#NAME?</v>
      </c>
      <c r="L1106" s="24" t="e">
        <f t="shared" ca="1" si="88"/>
        <v>#NAME?</v>
      </c>
      <c r="M1106" s="24" t="e">
        <f t="shared" ca="1" si="89"/>
        <v>#NAME?</v>
      </c>
    </row>
    <row r="1107" spans="2:13" x14ac:dyDescent="0.25">
      <c r="B1107" s="24">
        <f t="shared" ca="1" si="85"/>
        <v>0.3418933343974454</v>
      </c>
      <c r="C1107" s="25">
        <f t="shared" ca="1" si="86"/>
        <v>45.926986464686458</v>
      </c>
      <c r="H1107" s="24">
        <v>1105</v>
      </c>
      <c r="I1107" s="24" t="e">
        <f ca="1"/>
        <v>#NAME?</v>
      </c>
      <c r="J1107" s="24" t="e" cm="1">
        <f t="array" aca="1" ref="J1107" ca="1">INDIRECT(ADDRESS(($F$2+1-H1107)+2,9))</f>
        <v>#NAME?</v>
      </c>
      <c r="K1107" s="24" t="e">
        <f t="shared" ca="1" si="87"/>
        <v>#NAME?</v>
      </c>
      <c r="L1107" s="24" t="e">
        <f t="shared" ca="1" si="88"/>
        <v>#NAME?</v>
      </c>
      <c r="M1107" s="24" t="e">
        <f t="shared" ca="1" si="89"/>
        <v>#NAME?</v>
      </c>
    </row>
    <row r="1108" spans="2:13" x14ac:dyDescent="0.25">
      <c r="B1108" s="24">
        <f t="shared" ca="1" si="85"/>
        <v>0.72041052589298338</v>
      </c>
      <c r="C1108" s="25">
        <f t="shared" ca="1" si="86"/>
        <v>55.840614819726653</v>
      </c>
      <c r="H1108" s="24">
        <v>1106</v>
      </c>
      <c r="I1108" s="24" t="e">
        <f ca="1"/>
        <v>#NAME?</v>
      </c>
      <c r="J1108" s="24" t="e" cm="1">
        <f t="array" aca="1" ref="J1108" ca="1">INDIRECT(ADDRESS(($F$2+1-H1108)+2,9))</f>
        <v>#NAME?</v>
      </c>
      <c r="K1108" s="24" t="e">
        <f t="shared" ca="1" si="87"/>
        <v>#NAME?</v>
      </c>
      <c r="L1108" s="24" t="e">
        <f t="shared" ca="1" si="88"/>
        <v>#NAME?</v>
      </c>
      <c r="M1108" s="24" t="e">
        <f t="shared" ca="1" si="89"/>
        <v>#NAME?</v>
      </c>
    </row>
    <row r="1109" spans="2:13" x14ac:dyDescent="0.25">
      <c r="B1109" s="24">
        <f t="shared" ca="1" si="85"/>
        <v>5.6811511176616647E-2</v>
      </c>
      <c r="C1109" s="25">
        <f t="shared" ca="1" si="86"/>
        <v>34.178836963047353</v>
      </c>
      <c r="H1109" s="24">
        <v>1107</v>
      </c>
      <c r="I1109" s="24" t="e">
        <f ca="1"/>
        <v>#NAME?</v>
      </c>
      <c r="J1109" s="24" t="e" cm="1">
        <f t="array" aca="1" ref="J1109" ca="1">INDIRECT(ADDRESS(($F$2+1-H1109)+2,9))</f>
        <v>#NAME?</v>
      </c>
      <c r="K1109" s="24" t="e">
        <f t="shared" ca="1" si="87"/>
        <v>#NAME?</v>
      </c>
      <c r="L1109" s="24" t="e">
        <f t="shared" ca="1" si="88"/>
        <v>#NAME?</v>
      </c>
      <c r="M1109" s="24" t="e">
        <f t="shared" ca="1" si="89"/>
        <v>#NAME?</v>
      </c>
    </row>
    <row r="1110" spans="2:13" x14ac:dyDescent="0.25">
      <c r="B1110" s="24">
        <f t="shared" ca="1" si="85"/>
        <v>0.66772974940027185</v>
      </c>
      <c r="C1110" s="25">
        <f t="shared" ca="1" si="86"/>
        <v>54.33652917747132</v>
      </c>
      <c r="H1110" s="24">
        <v>1108</v>
      </c>
      <c r="I1110" s="24" t="e">
        <f ca="1"/>
        <v>#NAME?</v>
      </c>
      <c r="J1110" s="24" t="e" cm="1">
        <f t="array" aca="1" ref="J1110" ca="1">INDIRECT(ADDRESS(($F$2+1-H1110)+2,9))</f>
        <v>#NAME?</v>
      </c>
      <c r="K1110" s="24" t="e">
        <f t="shared" ca="1" si="87"/>
        <v>#NAME?</v>
      </c>
      <c r="L1110" s="24" t="e">
        <f t="shared" ca="1" si="88"/>
        <v>#NAME?</v>
      </c>
      <c r="M1110" s="24" t="e">
        <f t="shared" ca="1" si="89"/>
        <v>#NAME?</v>
      </c>
    </row>
    <row r="1111" spans="2:13" x14ac:dyDescent="0.25">
      <c r="B1111" s="24">
        <f t="shared" ca="1" si="85"/>
        <v>0.44543546529293454</v>
      </c>
      <c r="C1111" s="25">
        <f t="shared" ca="1" si="86"/>
        <v>48.627977475933008</v>
      </c>
      <c r="H1111" s="24">
        <v>1109</v>
      </c>
      <c r="I1111" s="24" t="e">
        <f ca="1"/>
        <v>#NAME?</v>
      </c>
      <c r="J1111" s="24" t="e" cm="1">
        <f t="array" aca="1" ref="J1111" ca="1">INDIRECT(ADDRESS(($F$2+1-H1111)+2,9))</f>
        <v>#NAME?</v>
      </c>
      <c r="K1111" s="24" t="e">
        <f t="shared" ca="1" si="87"/>
        <v>#NAME?</v>
      </c>
      <c r="L1111" s="24" t="e">
        <f t="shared" ca="1" si="88"/>
        <v>#NAME?</v>
      </c>
      <c r="M1111" s="24" t="e">
        <f t="shared" ca="1" si="89"/>
        <v>#NAME?</v>
      </c>
    </row>
    <row r="1112" spans="2:13" x14ac:dyDescent="0.25">
      <c r="B1112" s="24">
        <f t="shared" ca="1" si="85"/>
        <v>0.20414091416990177</v>
      </c>
      <c r="C1112" s="25">
        <f t="shared" ca="1" si="86"/>
        <v>41.730789797350084</v>
      </c>
      <c r="H1112" s="24">
        <v>1110</v>
      </c>
      <c r="I1112" s="24" t="e">
        <f ca="1"/>
        <v>#NAME?</v>
      </c>
      <c r="J1112" s="24" t="e" cm="1">
        <f t="array" aca="1" ref="J1112" ca="1">INDIRECT(ADDRESS(($F$2+1-H1112)+2,9))</f>
        <v>#NAME?</v>
      </c>
      <c r="K1112" s="24" t="e">
        <f t="shared" ca="1" si="87"/>
        <v>#NAME?</v>
      </c>
      <c r="L1112" s="24" t="e">
        <f t="shared" ca="1" si="88"/>
        <v>#NAME?</v>
      </c>
      <c r="M1112" s="24" t="e">
        <f t="shared" ca="1" si="89"/>
        <v>#NAME?</v>
      </c>
    </row>
    <row r="1113" spans="2:13" x14ac:dyDescent="0.25">
      <c r="B1113" s="24">
        <f t="shared" ca="1" si="85"/>
        <v>0.30121643156053746</v>
      </c>
      <c r="C1113" s="25">
        <f t="shared" ca="1" si="86"/>
        <v>44.790948722353974</v>
      </c>
      <c r="H1113" s="24">
        <v>1111</v>
      </c>
      <c r="I1113" s="24" t="e">
        <f ca="1"/>
        <v>#NAME?</v>
      </c>
      <c r="J1113" s="24" t="e" cm="1">
        <f t="array" aca="1" ref="J1113" ca="1">INDIRECT(ADDRESS(($F$2+1-H1113)+2,9))</f>
        <v>#NAME?</v>
      </c>
      <c r="K1113" s="24" t="e">
        <f t="shared" ca="1" si="87"/>
        <v>#NAME?</v>
      </c>
      <c r="L1113" s="24" t="e">
        <f t="shared" ca="1" si="88"/>
        <v>#NAME?</v>
      </c>
      <c r="M1113" s="24" t="e">
        <f t="shared" ca="1" si="89"/>
        <v>#NAME?</v>
      </c>
    </row>
    <row r="1114" spans="2:13" x14ac:dyDescent="0.25">
      <c r="B1114" s="24">
        <f t="shared" ca="1" si="85"/>
        <v>0.41111693181654241</v>
      </c>
      <c r="C1114" s="25">
        <f t="shared" ca="1" si="86"/>
        <v>47.753272482281666</v>
      </c>
      <c r="H1114" s="24">
        <v>1112</v>
      </c>
      <c r="I1114" s="24" t="e">
        <f ca="1"/>
        <v>#NAME?</v>
      </c>
      <c r="J1114" s="24" t="e" cm="1">
        <f t="array" aca="1" ref="J1114" ca="1">INDIRECT(ADDRESS(($F$2+1-H1114)+2,9))</f>
        <v>#NAME?</v>
      </c>
      <c r="K1114" s="24" t="e">
        <f t="shared" ca="1" si="87"/>
        <v>#NAME?</v>
      </c>
      <c r="L1114" s="24" t="e">
        <f t="shared" ca="1" si="88"/>
        <v>#NAME?</v>
      </c>
      <c r="M1114" s="24" t="e">
        <f t="shared" ca="1" si="89"/>
        <v>#NAME?</v>
      </c>
    </row>
    <row r="1115" spans="2:13" x14ac:dyDescent="0.25">
      <c r="B1115" s="24">
        <f t="shared" ca="1" si="85"/>
        <v>0.60062335113002607</v>
      </c>
      <c r="C1115" s="25">
        <f t="shared" ca="1" si="86"/>
        <v>52.549609012142867</v>
      </c>
      <c r="H1115" s="24">
        <v>1113</v>
      </c>
      <c r="I1115" s="24" t="e">
        <f ca="1"/>
        <v>#NAME?</v>
      </c>
      <c r="J1115" s="24" t="e" cm="1">
        <f t="array" aca="1" ref="J1115" ca="1">INDIRECT(ADDRESS(($F$2+1-H1115)+2,9))</f>
        <v>#NAME?</v>
      </c>
      <c r="K1115" s="24" t="e">
        <f t="shared" ca="1" si="87"/>
        <v>#NAME?</v>
      </c>
      <c r="L1115" s="24" t="e">
        <f t="shared" ca="1" si="88"/>
        <v>#NAME?</v>
      </c>
      <c r="M1115" s="24" t="e">
        <f t="shared" ca="1" si="89"/>
        <v>#NAME?</v>
      </c>
    </row>
    <row r="1116" spans="2:13" x14ac:dyDescent="0.25">
      <c r="B1116" s="24">
        <f t="shared" ca="1" si="85"/>
        <v>0.54411699999671659</v>
      </c>
      <c r="C1116" s="25">
        <f t="shared" ca="1" si="86"/>
        <v>51.108112803661655</v>
      </c>
      <c r="H1116" s="24">
        <v>1114</v>
      </c>
      <c r="I1116" s="24" t="e">
        <f ca="1"/>
        <v>#NAME?</v>
      </c>
      <c r="J1116" s="24" t="e" cm="1">
        <f t="array" aca="1" ref="J1116" ca="1">INDIRECT(ADDRESS(($F$2+1-H1116)+2,9))</f>
        <v>#NAME?</v>
      </c>
      <c r="K1116" s="24" t="e">
        <f t="shared" ca="1" si="87"/>
        <v>#NAME?</v>
      </c>
      <c r="L1116" s="24" t="e">
        <f t="shared" ca="1" si="88"/>
        <v>#NAME?</v>
      </c>
      <c r="M1116" s="24" t="e">
        <f t="shared" ca="1" si="89"/>
        <v>#NAME?</v>
      </c>
    </row>
    <row r="1117" spans="2:13" x14ac:dyDescent="0.25">
      <c r="B1117" s="24">
        <f t="shared" ca="1" si="85"/>
        <v>0.74442578568755446</v>
      </c>
      <c r="C1117" s="25">
        <f t="shared" ca="1" si="86"/>
        <v>56.570505265151589</v>
      </c>
      <c r="H1117" s="24">
        <v>1115</v>
      </c>
      <c r="I1117" s="24" t="e">
        <f ca="1"/>
        <v>#NAME?</v>
      </c>
      <c r="J1117" s="24" t="e" cm="1">
        <f t="array" aca="1" ref="J1117" ca="1">INDIRECT(ADDRESS(($F$2+1-H1117)+2,9))</f>
        <v>#NAME?</v>
      </c>
      <c r="K1117" s="24" t="e">
        <f t="shared" ca="1" si="87"/>
        <v>#NAME?</v>
      </c>
      <c r="L1117" s="24" t="e">
        <f t="shared" ca="1" si="88"/>
        <v>#NAME?</v>
      </c>
      <c r="M1117" s="24" t="e">
        <f t="shared" ca="1" si="89"/>
        <v>#NAME?</v>
      </c>
    </row>
    <row r="1118" spans="2:13" x14ac:dyDescent="0.25">
      <c r="B1118" s="24">
        <f t="shared" ca="1" si="85"/>
        <v>0.64891126738769023</v>
      </c>
      <c r="C1118" s="25">
        <f t="shared" ca="1" si="86"/>
        <v>53.823827746637406</v>
      </c>
      <c r="H1118" s="24">
        <v>1116</v>
      </c>
      <c r="I1118" s="24" t="e">
        <f ca="1"/>
        <v>#NAME?</v>
      </c>
      <c r="J1118" s="24" t="e" cm="1">
        <f t="array" aca="1" ref="J1118" ca="1">INDIRECT(ADDRESS(($F$2+1-H1118)+2,9))</f>
        <v>#NAME?</v>
      </c>
      <c r="K1118" s="24" t="e">
        <f t="shared" ca="1" si="87"/>
        <v>#NAME?</v>
      </c>
      <c r="L1118" s="24" t="e">
        <f t="shared" ca="1" si="88"/>
        <v>#NAME?</v>
      </c>
      <c r="M1118" s="24" t="e">
        <f t="shared" ca="1" si="89"/>
        <v>#NAME?</v>
      </c>
    </row>
    <row r="1119" spans="2:13" x14ac:dyDescent="0.25">
      <c r="B1119" s="24">
        <f t="shared" ca="1" si="85"/>
        <v>0.12739604228240464</v>
      </c>
      <c r="C1119" s="25">
        <f t="shared" ca="1" si="86"/>
        <v>38.61213190071345</v>
      </c>
      <c r="H1119" s="24">
        <v>1117</v>
      </c>
      <c r="I1119" s="24" t="e">
        <f ca="1"/>
        <v>#NAME?</v>
      </c>
      <c r="J1119" s="24" t="e" cm="1">
        <f t="array" aca="1" ref="J1119" ca="1">INDIRECT(ADDRESS(($F$2+1-H1119)+2,9))</f>
        <v>#NAME?</v>
      </c>
      <c r="K1119" s="24" t="e">
        <f t="shared" ca="1" si="87"/>
        <v>#NAME?</v>
      </c>
      <c r="L1119" s="24" t="e">
        <f t="shared" ca="1" si="88"/>
        <v>#NAME?</v>
      </c>
      <c r="M1119" s="24" t="e">
        <f t="shared" ca="1" si="89"/>
        <v>#NAME?</v>
      </c>
    </row>
    <row r="1120" spans="2:13" x14ac:dyDescent="0.25">
      <c r="B1120" s="24">
        <f t="shared" ca="1" si="85"/>
        <v>0.18388359152263589</v>
      </c>
      <c r="C1120" s="25">
        <f t="shared" ca="1" si="86"/>
        <v>40.99336353433236</v>
      </c>
      <c r="H1120" s="24">
        <v>1118</v>
      </c>
      <c r="I1120" s="24" t="e">
        <f ca="1"/>
        <v>#NAME?</v>
      </c>
      <c r="J1120" s="24" t="e" cm="1">
        <f t="array" aca="1" ref="J1120" ca="1">INDIRECT(ADDRESS(($F$2+1-H1120)+2,9))</f>
        <v>#NAME?</v>
      </c>
      <c r="K1120" s="24" t="e">
        <f t="shared" ca="1" si="87"/>
        <v>#NAME?</v>
      </c>
      <c r="L1120" s="24" t="e">
        <f t="shared" ca="1" si="88"/>
        <v>#NAME?</v>
      </c>
      <c r="M1120" s="24" t="e">
        <f t="shared" ca="1" si="89"/>
        <v>#NAME?</v>
      </c>
    </row>
    <row r="1121" spans="2:13" x14ac:dyDescent="0.25">
      <c r="B1121" s="24">
        <f t="shared" ca="1" si="85"/>
        <v>0.70175558778326708</v>
      </c>
      <c r="C1121" s="25">
        <f t="shared" ca="1" si="86"/>
        <v>55.294564833167811</v>
      </c>
      <c r="H1121" s="24">
        <v>1119</v>
      </c>
      <c r="I1121" s="24" t="e">
        <f ca="1"/>
        <v>#NAME?</v>
      </c>
      <c r="J1121" s="24" t="e" cm="1">
        <f t="array" aca="1" ref="J1121" ca="1">INDIRECT(ADDRESS(($F$2+1-H1121)+2,9))</f>
        <v>#NAME?</v>
      </c>
      <c r="K1121" s="24" t="e">
        <f t="shared" ca="1" si="87"/>
        <v>#NAME?</v>
      </c>
      <c r="L1121" s="24" t="e">
        <f t="shared" ca="1" si="88"/>
        <v>#NAME?</v>
      </c>
      <c r="M1121" s="24" t="e">
        <f t="shared" ca="1" si="89"/>
        <v>#NAME?</v>
      </c>
    </row>
    <row r="1122" spans="2:13" x14ac:dyDescent="0.25">
      <c r="B1122" s="24">
        <f t="shared" ca="1" si="85"/>
        <v>0.97690807875179242</v>
      </c>
      <c r="C1122" s="25">
        <f t="shared" ca="1" si="86"/>
        <v>69.937092081784726</v>
      </c>
      <c r="H1122" s="24">
        <v>1120</v>
      </c>
      <c r="I1122" s="24" t="e">
        <f ca="1"/>
        <v>#NAME?</v>
      </c>
      <c r="J1122" s="24" t="e" cm="1">
        <f t="array" aca="1" ref="J1122" ca="1">INDIRECT(ADDRESS(($F$2+1-H1122)+2,9))</f>
        <v>#NAME?</v>
      </c>
      <c r="K1122" s="24" t="e">
        <f t="shared" ca="1" si="87"/>
        <v>#NAME?</v>
      </c>
      <c r="L1122" s="24" t="e">
        <f t="shared" ca="1" si="88"/>
        <v>#NAME?</v>
      </c>
      <c r="M1122" s="24" t="e">
        <f t="shared" ca="1" si="89"/>
        <v>#NAME?</v>
      </c>
    </row>
    <row r="1123" spans="2:13" x14ac:dyDescent="0.25">
      <c r="B1123" s="24">
        <f t="shared" ca="1" si="85"/>
        <v>0.59643422427741066</v>
      </c>
      <c r="C1123" s="25">
        <f t="shared" ca="1" si="86"/>
        <v>52.44128175833599</v>
      </c>
      <c r="H1123" s="24">
        <v>1121</v>
      </c>
      <c r="I1123" s="24" t="e">
        <f ca="1"/>
        <v>#NAME?</v>
      </c>
      <c r="J1123" s="24" t="e" cm="1">
        <f t="array" aca="1" ref="J1123" ca="1">INDIRECT(ADDRESS(($F$2+1-H1123)+2,9))</f>
        <v>#NAME?</v>
      </c>
      <c r="K1123" s="24" t="e">
        <f t="shared" ca="1" si="87"/>
        <v>#NAME?</v>
      </c>
      <c r="L1123" s="24" t="e">
        <f t="shared" ca="1" si="88"/>
        <v>#NAME?</v>
      </c>
      <c r="M1123" s="24" t="e">
        <f t="shared" ca="1" si="89"/>
        <v>#NAME?</v>
      </c>
    </row>
    <row r="1124" spans="2:13" x14ac:dyDescent="0.25">
      <c r="B1124" s="24">
        <f t="shared" ca="1" si="85"/>
        <v>0.78146535601536105</v>
      </c>
      <c r="C1124" s="25">
        <f t="shared" ca="1" si="86"/>
        <v>57.771516774622924</v>
      </c>
      <c r="H1124" s="24">
        <v>1122</v>
      </c>
      <c r="I1124" s="24" t="e">
        <f ca="1"/>
        <v>#NAME?</v>
      </c>
      <c r="J1124" s="24" t="e" cm="1">
        <f t="array" aca="1" ref="J1124" ca="1">INDIRECT(ADDRESS(($F$2+1-H1124)+2,9))</f>
        <v>#NAME?</v>
      </c>
      <c r="K1124" s="24" t="e">
        <f t="shared" ca="1" si="87"/>
        <v>#NAME?</v>
      </c>
      <c r="L1124" s="24" t="e">
        <f t="shared" ca="1" si="88"/>
        <v>#NAME?</v>
      </c>
      <c r="M1124" s="24" t="e">
        <f t="shared" ca="1" si="89"/>
        <v>#NAME?</v>
      </c>
    </row>
    <row r="1125" spans="2:13" x14ac:dyDescent="0.25">
      <c r="B1125" s="24">
        <f t="shared" ca="1" si="85"/>
        <v>0.85396214929663283</v>
      </c>
      <c r="C1125" s="25">
        <f t="shared" ca="1" si="86"/>
        <v>60.535790141085528</v>
      </c>
      <c r="H1125" s="24">
        <v>1123</v>
      </c>
      <c r="I1125" s="24" t="e">
        <f ca="1"/>
        <v>#NAME?</v>
      </c>
      <c r="J1125" s="24" t="e" cm="1">
        <f t="array" aca="1" ref="J1125" ca="1">INDIRECT(ADDRESS(($F$2+1-H1125)+2,9))</f>
        <v>#NAME?</v>
      </c>
      <c r="K1125" s="24" t="e">
        <f t="shared" ca="1" si="87"/>
        <v>#NAME?</v>
      </c>
      <c r="L1125" s="24" t="e">
        <f t="shared" ca="1" si="88"/>
        <v>#NAME?</v>
      </c>
      <c r="M1125" s="24" t="e">
        <f t="shared" ca="1" si="89"/>
        <v>#NAME?</v>
      </c>
    </row>
    <row r="1126" spans="2:13" x14ac:dyDescent="0.25">
      <c r="B1126" s="24">
        <f t="shared" ca="1" si="85"/>
        <v>0.24423060367911165</v>
      </c>
      <c r="C1126" s="25">
        <f t="shared" ca="1" si="86"/>
        <v>43.072416392611039</v>
      </c>
      <c r="H1126" s="24">
        <v>1124</v>
      </c>
      <c r="I1126" s="24" t="e">
        <f ca="1"/>
        <v>#NAME?</v>
      </c>
      <c r="J1126" s="24" t="e" cm="1">
        <f t="array" aca="1" ref="J1126" ca="1">INDIRECT(ADDRESS(($F$2+1-H1126)+2,9))</f>
        <v>#NAME?</v>
      </c>
      <c r="K1126" s="24" t="e">
        <f t="shared" ca="1" si="87"/>
        <v>#NAME?</v>
      </c>
      <c r="L1126" s="24" t="e">
        <f t="shared" ca="1" si="88"/>
        <v>#NAME?</v>
      </c>
      <c r="M1126" s="24" t="e">
        <f t="shared" ca="1" si="89"/>
        <v>#NAME?</v>
      </c>
    </row>
    <row r="1127" spans="2:13" x14ac:dyDescent="0.25">
      <c r="B1127" s="24">
        <f t="shared" ca="1" si="85"/>
        <v>0.5769673823609307</v>
      </c>
      <c r="C1127" s="25">
        <f t="shared" ca="1" si="86"/>
        <v>51.941413112109203</v>
      </c>
      <c r="H1127" s="24">
        <v>1125</v>
      </c>
      <c r="I1127" s="24" t="e">
        <f ca="1"/>
        <v>#NAME?</v>
      </c>
      <c r="J1127" s="24" t="e" cm="1">
        <f t="array" aca="1" ref="J1127" ca="1">INDIRECT(ADDRESS(($F$2+1-H1127)+2,9))</f>
        <v>#NAME?</v>
      </c>
      <c r="K1127" s="24" t="e">
        <f t="shared" ca="1" si="87"/>
        <v>#NAME?</v>
      </c>
      <c r="L1127" s="24" t="e">
        <f t="shared" ca="1" si="88"/>
        <v>#NAME?</v>
      </c>
      <c r="M1127" s="24" t="e">
        <f t="shared" ca="1" si="89"/>
        <v>#NAME?</v>
      </c>
    </row>
    <row r="1128" spans="2:13" x14ac:dyDescent="0.25">
      <c r="B1128" s="24">
        <f t="shared" ca="1" si="85"/>
        <v>0.60093785727111548</v>
      </c>
      <c r="C1128" s="25">
        <f t="shared" ca="1" si="86"/>
        <v>52.55775380181813</v>
      </c>
      <c r="H1128" s="24">
        <v>1126</v>
      </c>
      <c r="I1128" s="24" t="e">
        <f ca="1"/>
        <v>#NAME?</v>
      </c>
      <c r="J1128" s="24" t="e" cm="1">
        <f t="array" aca="1" ref="J1128" ca="1">INDIRECT(ADDRESS(($F$2+1-H1128)+2,9))</f>
        <v>#NAME?</v>
      </c>
      <c r="K1128" s="24" t="e">
        <f t="shared" ca="1" si="87"/>
        <v>#NAME?</v>
      </c>
      <c r="L1128" s="24" t="e">
        <f t="shared" ca="1" si="88"/>
        <v>#NAME?</v>
      </c>
      <c r="M1128" s="24" t="e">
        <f t="shared" ca="1" si="89"/>
        <v>#NAME?</v>
      </c>
    </row>
    <row r="1129" spans="2:13" x14ac:dyDescent="0.25">
      <c r="B1129" s="24">
        <f t="shared" ca="1" si="85"/>
        <v>0.26926042276736462</v>
      </c>
      <c r="C1129" s="25">
        <f t="shared" ca="1" si="86"/>
        <v>43.849487049791961</v>
      </c>
      <c r="H1129" s="24">
        <v>1127</v>
      </c>
      <c r="I1129" s="24" t="e">
        <f ca="1"/>
        <v>#NAME?</v>
      </c>
      <c r="J1129" s="24" t="e" cm="1">
        <f t="array" aca="1" ref="J1129" ca="1">INDIRECT(ADDRESS(($F$2+1-H1129)+2,9))</f>
        <v>#NAME?</v>
      </c>
      <c r="K1129" s="24" t="e">
        <f t="shared" ca="1" si="87"/>
        <v>#NAME?</v>
      </c>
      <c r="L1129" s="24" t="e">
        <f t="shared" ca="1" si="88"/>
        <v>#NAME?</v>
      </c>
      <c r="M1129" s="24" t="e">
        <f t="shared" ca="1" si="89"/>
        <v>#NAME?</v>
      </c>
    </row>
    <row r="1130" spans="2:13" x14ac:dyDescent="0.25">
      <c r="B1130" s="24">
        <f t="shared" ca="1" si="85"/>
        <v>0.38118462837994438</v>
      </c>
      <c r="C1130" s="25">
        <f t="shared" ca="1" si="86"/>
        <v>46.976289966020559</v>
      </c>
      <c r="H1130" s="24">
        <v>1128</v>
      </c>
      <c r="I1130" s="24" t="e">
        <f ca="1"/>
        <v>#NAME?</v>
      </c>
      <c r="J1130" s="24" t="e" cm="1">
        <f t="array" aca="1" ref="J1130" ca="1">INDIRECT(ADDRESS(($F$2+1-H1130)+2,9))</f>
        <v>#NAME?</v>
      </c>
      <c r="K1130" s="24" t="e">
        <f t="shared" ca="1" si="87"/>
        <v>#NAME?</v>
      </c>
      <c r="L1130" s="24" t="e">
        <f t="shared" ca="1" si="88"/>
        <v>#NAME?</v>
      </c>
      <c r="M1130" s="24" t="e">
        <f t="shared" ca="1" si="89"/>
        <v>#NAME?</v>
      </c>
    </row>
    <row r="1131" spans="2:13" x14ac:dyDescent="0.25">
      <c r="B1131" s="24">
        <f t="shared" ca="1" si="85"/>
        <v>0.54921868475540747</v>
      </c>
      <c r="C1131" s="25">
        <f t="shared" ca="1" si="86"/>
        <v>51.236875994205533</v>
      </c>
      <c r="H1131" s="24">
        <v>1129</v>
      </c>
      <c r="I1131" s="24" t="e">
        <f ca="1"/>
        <v>#NAME?</v>
      </c>
      <c r="J1131" s="24" t="e" cm="1">
        <f t="array" aca="1" ref="J1131" ca="1">INDIRECT(ADDRESS(($F$2+1-H1131)+2,9))</f>
        <v>#NAME?</v>
      </c>
      <c r="K1131" s="24" t="e">
        <f t="shared" ca="1" si="87"/>
        <v>#NAME?</v>
      </c>
      <c r="L1131" s="24" t="e">
        <f t="shared" ca="1" si="88"/>
        <v>#NAME?</v>
      </c>
      <c r="M1131" s="24" t="e">
        <f t="shared" ca="1" si="89"/>
        <v>#NAME?</v>
      </c>
    </row>
    <row r="1132" spans="2:13" x14ac:dyDescent="0.25">
      <c r="B1132" s="24">
        <f t="shared" ca="1" si="85"/>
        <v>0.39641785152454534</v>
      </c>
      <c r="C1132" s="25">
        <f t="shared" ca="1" si="86"/>
        <v>47.373699068343136</v>
      </c>
      <c r="H1132" s="24">
        <v>1130</v>
      </c>
      <c r="I1132" s="24" t="e">
        <f ca="1"/>
        <v>#NAME?</v>
      </c>
      <c r="J1132" s="24" t="e" cm="1">
        <f t="array" aca="1" ref="J1132" ca="1">INDIRECT(ADDRESS(($F$2+1-H1132)+2,9))</f>
        <v>#NAME?</v>
      </c>
      <c r="K1132" s="24" t="e">
        <f t="shared" ca="1" si="87"/>
        <v>#NAME?</v>
      </c>
      <c r="L1132" s="24" t="e">
        <f t="shared" ca="1" si="88"/>
        <v>#NAME?</v>
      </c>
      <c r="M1132" s="24" t="e">
        <f t="shared" ca="1" si="89"/>
        <v>#NAME?</v>
      </c>
    </row>
    <row r="1133" spans="2:13" x14ac:dyDescent="0.25">
      <c r="B1133" s="24">
        <f t="shared" ca="1" si="85"/>
        <v>0.40598655482610946</v>
      </c>
      <c r="C1133" s="25">
        <f t="shared" ca="1" si="86"/>
        <v>47.621186354959647</v>
      </c>
      <c r="H1133" s="24">
        <v>1131</v>
      </c>
      <c r="I1133" s="24" t="e">
        <f ca="1"/>
        <v>#NAME?</v>
      </c>
      <c r="J1133" s="24" t="e" cm="1">
        <f t="array" aca="1" ref="J1133" ca="1">INDIRECT(ADDRESS(($F$2+1-H1133)+2,9))</f>
        <v>#NAME?</v>
      </c>
      <c r="K1133" s="24" t="e">
        <f t="shared" ca="1" si="87"/>
        <v>#NAME?</v>
      </c>
      <c r="L1133" s="24" t="e">
        <f t="shared" ca="1" si="88"/>
        <v>#NAME?</v>
      </c>
      <c r="M1133" s="24" t="e">
        <f t="shared" ca="1" si="89"/>
        <v>#NAME?</v>
      </c>
    </row>
    <row r="1134" spans="2:13" x14ac:dyDescent="0.25">
      <c r="B1134" s="24">
        <f t="shared" ca="1" si="85"/>
        <v>0.97529094095659563</v>
      </c>
      <c r="C1134" s="25">
        <f t="shared" ca="1" si="86"/>
        <v>69.649664731806595</v>
      </c>
      <c r="H1134" s="24">
        <v>1132</v>
      </c>
      <c r="I1134" s="24" t="e">
        <f ca="1"/>
        <v>#NAME?</v>
      </c>
      <c r="J1134" s="24" t="e" cm="1">
        <f t="array" aca="1" ref="J1134" ca="1">INDIRECT(ADDRESS(($F$2+1-H1134)+2,9))</f>
        <v>#NAME?</v>
      </c>
      <c r="K1134" s="24" t="e">
        <f t="shared" ca="1" si="87"/>
        <v>#NAME?</v>
      </c>
      <c r="L1134" s="24" t="e">
        <f t="shared" ca="1" si="88"/>
        <v>#NAME?</v>
      </c>
      <c r="M1134" s="24" t="e">
        <f t="shared" ca="1" si="89"/>
        <v>#NAME?</v>
      </c>
    </row>
    <row r="1135" spans="2:13" x14ac:dyDescent="0.25">
      <c r="B1135" s="24">
        <f t="shared" ca="1" si="85"/>
        <v>0.80125427410060857</v>
      </c>
      <c r="C1135" s="25">
        <f t="shared" ca="1" si="86"/>
        <v>58.46109876046107</v>
      </c>
      <c r="H1135" s="24">
        <v>1133</v>
      </c>
      <c r="I1135" s="24" t="e">
        <f ca="1"/>
        <v>#NAME?</v>
      </c>
      <c r="J1135" s="24" t="e" cm="1">
        <f t="array" aca="1" ref="J1135" ca="1">INDIRECT(ADDRESS(($F$2+1-H1135)+2,9))</f>
        <v>#NAME?</v>
      </c>
      <c r="K1135" s="24" t="e">
        <f t="shared" ca="1" si="87"/>
        <v>#NAME?</v>
      </c>
      <c r="L1135" s="24" t="e">
        <f t="shared" ca="1" si="88"/>
        <v>#NAME?</v>
      </c>
      <c r="M1135" s="24" t="e">
        <f t="shared" ca="1" si="89"/>
        <v>#NAME?</v>
      </c>
    </row>
    <row r="1136" spans="2:13" x14ac:dyDescent="0.25">
      <c r="B1136" s="24">
        <f t="shared" ca="1" si="85"/>
        <v>0.47968618684455377</v>
      </c>
      <c r="C1136" s="25">
        <f t="shared" ca="1" si="86"/>
        <v>49.490587980310764</v>
      </c>
      <c r="H1136" s="24">
        <v>1134</v>
      </c>
      <c r="I1136" s="24" t="e">
        <f ca="1"/>
        <v>#NAME?</v>
      </c>
      <c r="J1136" s="24" t="e" cm="1">
        <f t="array" aca="1" ref="J1136" ca="1">INDIRECT(ADDRESS(($F$2+1-H1136)+2,9))</f>
        <v>#NAME?</v>
      </c>
      <c r="K1136" s="24" t="e">
        <f t="shared" ca="1" si="87"/>
        <v>#NAME?</v>
      </c>
      <c r="L1136" s="24" t="e">
        <f t="shared" ca="1" si="88"/>
        <v>#NAME?</v>
      </c>
      <c r="M1136" s="24" t="e">
        <f t="shared" ca="1" si="89"/>
        <v>#NAME?</v>
      </c>
    </row>
    <row r="1137" spans="2:13" x14ac:dyDescent="0.25">
      <c r="B1137" s="24">
        <f t="shared" ca="1" si="85"/>
        <v>0.94167649154385236</v>
      </c>
      <c r="C1137" s="25">
        <f t="shared" ca="1" si="86"/>
        <v>65.690039573611642</v>
      </c>
      <c r="H1137" s="24">
        <v>1135</v>
      </c>
      <c r="I1137" s="24" t="e">
        <f ca="1"/>
        <v>#NAME?</v>
      </c>
      <c r="J1137" s="24" t="e" cm="1">
        <f t="array" aca="1" ref="J1137" ca="1">INDIRECT(ADDRESS(($F$2+1-H1137)+2,9))</f>
        <v>#NAME?</v>
      </c>
      <c r="K1137" s="24" t="e">
        <f t="shared" ca="1" si="87"/>
        <v>#NAME?</v>
      </c>
      <c r="L1137" s="24" t="e">
        <f t="shared" ca="1" si="88"/>
        <v>#NAME?</v>
      </c>
      <c r="M1137" s="24" t="e">
        <f t="shared" ca="1" si="89"/>
        <v>#NAME?</v>
      </c>
    </row>
    <row r="1138" spans="2:13" x14ac:dyDescent="0.25">
      <c r="B1138" s="24">
        <f t="shared" ca="1" si="85"/>
        <v>0.54704921438102572</v>
      </c>
      <c r="C1138" s="25">
        <f t="shared" ca="1" si="86"/>
        <v>51.182096155921037</v>
      </c>
      <c r="H1138" s="24">
        <v>1136</v>
      </c>
      <c r="I1138" s="24" t="e">
        <f ca="1"/>
        <v>#NAME?</v>
      </c>
      <c r="J1138" s="24" t="e" cm="1">
        <f t="array" aca="1" ref="J1138" ca="1">INDIRECT(ADDRESS(($F$2+1-H1138)+2,9))</f>
        <v>#NAME?</v>
      </c>
      <c r="K1138" s="24" t="e">
        <f t="shared" ca="1" si="87"/>
        <v>#NAME?</v>
      </c>
      <c r="L1138" s="24" t="e">
        <f t="shared" ca="1" si="88"/>
        <v>#NAME?</v>
      </c>
      <c r="M1138" s="24" t="e">
        <f t="shared" ca="1" si="89"/>
        <v>#NAME?</v>
      </c>
    </row>
    <row r="1139" spans="2:13" x14ac:dyDescent="0.25">
      <c r="B1139" s="24">
        <f t="shared" ca="1" si="85"/>
        <v>0.1423039260441824</v>
      </c>
      <c r="C1139" s="25">
        <f t="shared" ca="1" si="86"/>
        <v>39.299745472700231</v>
      </c>
      <c r="H1139" s="24">
        <v>1137</v>
      </c>
      <c r="I1139" s="24" t="e">
        <f ca="1"/>
        <v>#NAME?</v>
      </c>
      <c r="J1139" s="24" t="e" cm="1">
        <f t="array" aca="1" ref="J1139" ca="1">INDIRECT(ADDRESS(($F$2+1-H1139)+2,9))</f>
        <v>#NAME?</v>
      </c>
      <c r="K1139" s="24" t="e">
        <f t="shared" ca="1" si="87"/>
        <v>#NAME?</v>
      </c>
      <c r="L1139" s="24" t="e">
        <f t="shared" ca="1" si="88"/>
        <v>#NAME?</v>
      </c>
      <c r="M1139" s="24" t="e">
        <f t="shared" ca="1" si="89"/>
        <v>#NAME?</v>
      </c>
    </row>
    <row r="1140" spans="2:13" x14ac:dyDescent="0.25">
      <c r="B1140" s="24">
        <f t="shared" ca="1" si="85"/>
        <v>0.69260335385885108</v>
      </c>
      <c r="C1140" s="25">
        <f t="shared" ca="1" si="86"/>
        <v>55.032432045586944</v>
      </c>
      <c r="H1140" s="24">
        <v>1138</v>
      </c>
      <c r="I1140" s="24" t="e">
        <f ca="1"/>
        <v>#NAME?</v>
      </c>
      <c r="J1140" s="24" t="e" cm="1">
        <f t="array" aca="1" ref="J1140" ca="1">INDIRECT(ADDRESS(($F$2+1-H1140)+2,9))</f>
        <v>#NAME?</v>
      </c>
      <c r="K1140" s="24" t="e">
        <f t="shared" ca="1" si="87"/>
        <v>#NAME?</v>
      </c>
      <c r="L1140" s="24" t="e">
        <f t="shared" ca="1" si="88"/>
        <v>#NAME?</v>
      </c>
      <c r="M1140" s="24" t="e">
        <f t="shared" ca="1" si="89"/>
        <v>#NAME?</v>
      </c>
    </row>
    <row r="1141" spans="2:13" x14ac:dyDescent="0.25">
      <c r="B1141" s="24">
        <f t="shared" ca="1" si="85"/>
        <v>0.78873476851573154</v>
      </c>
      <c r="C1141" s="25">
        <f t="shared" ca="1" si="86"/>
        <v>58.020388891133152</v>
      </c>
      <c r="H1141" s="24">
        <v>1139</v>
      </c>
      <c r="I1141" s="24" t="e">
        <f ca="1"/>
        <v>#NAME?</v>
      </c>
      <c r="J1141" s="24" t="e" cm="1">
        <f t="array" aca="1" ref="J1141" ca="1">INDIRECT(ADDRESS(($F$2+1-H1141)+2,9))</f>
        <v>#NAME?</v>
      </c>
      <c r="K1141" s="24" t="e">
        <f t="shared" ca="1" si="87"/>
        <v>#NAME?</v>
      </c>
      <c r="L1141" s="24" t="e">
        <f t="shared" ca="1" si="88"/>
        <v>#NAME?</v>
      </c>
      <c r="M1141" s="24" t="e">
        <f t="shared" ca="1" si="89"/>
        <v>#NAME?</v>
      </c>
    </row>
    <row r="1142" spans="2:13" x14ac:dyDescent="0.25">
      <c r="B1142" s="24">
        <f t="shared" ca="1" si="85"/>
        <v>0.16406067753510478</v>
      </c>
      <c r="C1142" s="25">
        <f t="shared" ca="1" si="86"/>
        <v>40.220950871195114</v>
      </c>
      <c r="H1142" s="24">
        <v>1140</v>
      </c>
      <c r="I1142" s="24" t="e">
        <f ca="1"/>
        <v>#NAME?</v>
      </c>
      <c r="J1142" s="24" t="e" cm="1">
        <f t="array" aca="1" ref="J1142" ca="1">INDIRECT(ADDRESS(($F$2+1-H1142)+2,9))</f>
        <v>#NAME?</v>
      </c>
      <c r="K1142" s="24" t="e">
        <f t="shared" ca="1" si="87"/>
        <v>#NAME?</v>
      </c>
      <c r="L1142" s="24" t="e">
        <f t="shared" ca="1" si="88"/>
        <v>#NAME?</v>
      </c>
      <c r="M1142" s="24" t="e">
        <f t="shared" ca="1" si="89"/>
        <v>#NAME?</v>
      </c>
    </row>
    <row r="1143" spans="2:13" x14ac:dyDescent="0.25">
      <c r="B1143" s="24">
        <f t="shared" ca="1" si="85"/>
        <v>0.85410811041166856</v>
      </c>
      <c r="C1143" s="25">
        <f t="shared" ca="1" si="86"/>
        <v>60.542165617818696</v>
      </c>
      <c r="H1143" s="24">
        <v>1141</v>
      </c>
      <c r="I1143" s="24" t="e">
        <f ca="1"/>
        <v>#NAME?</v>
      </c>
      <c r="J1143" s="24" t="e" cm="1">
        <f t="array" aca="1" ref="J1143" ca="1">INDIRECT(ADDRESS(($F$2+1-H1143)+2,9))</f>
        <v>#NAME?</v>
      </c>
      <c r="K1143" s="24" t="e">
        <f t="shared" ca="1" si="87"/>
        <v>#NAME?</v>
      </c>
      <c r="L1143" s="24" t="e">
        <f t="shared" ca="1" si="88"/>
        <v>#NAME?</v>
      </c>
      <c r="M1143" s="24" t="e">
        <f t="shared" ca="1" si="89"/>
        <v>#NAME?</v>
      </c>
    </row>
    <row r="1144" spans="2:13" x14ac:dyDescent="0.25">
      <c r="B1144" s="24">
        <f t="shared" ca="1" si="85"/>
        <v>0.39758321038862898</v>
      </c>
      <c r="C1144" s="25">
        <f t="shared" ca="1" si="86"/>
        <v>47.403923318673066</v>
      </c>
      <c r="H1144" s="24">
        <v>1142</v>
      </c>
      <c r="I1144" s="24" t="e">
        <f ca="1"/>
        <v>#NAME?</v>
      </c>
      <c r="J1144" s="24" t="e" cm="1">
        <f t="array" aca="1" ref="J1144" ca="1">INDIRECT(ADDRESS(($F$2+1-H1144)+2,9))</f>
        <v>#NAME?</v>
      </c>
      <c r="K1144" s="24" t="e">
        <f t="shared" ca="1" si="87"/>
        <v>#NAME?</v>
      </c>
      <c r="L1144" s="24" t="e">
        <f t="shared" ca="1" si="88"/>
        <v>#NAME?</v>
      </c>
      <c r="M1144" s="24" t="e">
        <f t="shared" ca="1" si="89"/>
        <v>#NAME?</v>
      </c>
    </row>
    <row r="1145" spans="2:13" x14ac:dyDescent="0.25">
      <c r="B1145" s="24">
        <f t="shared" ca="1" si="85"/>
        <v>0.77847869386639301</v>
      </c>
      <c r="C1145" s="25">
        <f t="shared" ca="1" si="86"/>
        <v>57.670654338023709</v>
      </c>
      <c r="H1145" s="24">
        <v>1143</v>
      </c>
      <c r="I1145" s="24" t="e">
        <f ca="1"/>
        <v>#NAME?</v>
      </c>
      <c r="J1145" s="24" t="e" cm="1">
        <f t="array" aca="1" ref="J1145" ca="1">INDIRECT(ADDRESS(($F$2+1-H1145)+2,9))</f>
        <v>#NAME?</v>
      </c>
      <c r="K1145" s="24" t="e">
        <f t="shared" ca="1" si="87"/>
        <v>#NAME?</v>
      </c>
      <c r="L1145" s="24" t="e">
        <f t="shared" ca="1" si="88"/>
        <v>#NAME?</v>
      </c>
      <c r="M1145" s="24" t="e">
        <f t="shared" ca="1" si="89"/>
        <v>#NAME?</v>
      </c>
    </row>
    <row r="1146" spans="2:13" x14ac:dyDescent="0.25">
      <c r="B1146" s="24">
        <f t="shared" ca="1" si="85"/>
        <v>0.97519494679097929</v>
      </c>
      <c r="C1146" s="25">
        <f t="shared" ca="1" si="86"/>
        <v>69.633104975545422</v>
      </c>
      <c r="H1146" s="24">
        <v>1144</v>
      </c>
      <c r="I1146" s="24" t="e">
        <f ca="1"/>
        <v>#NAME?</v>
      </c>
      <c r="J1146" s="24" t="e" cm="1">
        <f t="array" aca="1" ref="J1146" ca="1">INDIRECT(ADDRESS(($F$2+1-H1146)+2,9))</f>
        <v>#NAME?</v>
      </c>
      <c r="K1146" s="24" t="e">
        <f t="shared" ca="1" si="87"/>
        <v>#NAME?</v>
      </c>
      <c r="L1146" s="24" t="e">
        <f t="shared" ca="1" si="88"/>
        <v>#NAME?</v>
      </c>
      <c r="M1146" s="24" t="e">
        <f t="shared" ca="1" si="89"/>
        <v>#NAME?</v>
      </c>
    </row>
    <row r="1147" spans="2:13" x14ac:dyDescent="0.25">
      <c r="B1147" s="24">
        <f t="shared" ca="1" si="85"/>
        <v>0.15221360681059848</v>
      </c>
      <c r="C1147" s="25">
        <f t="shared" ca="1" si="86"/>
        <v>39.730143338332873</v>
      </c>
      <c r="H1147" s="24">
        <v>1145</v>
      </c>
      <c r="I1147" s="24" t="e">
        <f ca="1"/>
        <v>#NAME?</v>
      </c>
      <c r="J1147" s="24" t="e" cm="1">
        <f t="array" aca="1" ref="J1147" ca="1">INDIRECT(ADDRESS(($F$2+1-H1147)+2,9))</f>
        <v>#NAME?</v>
      </c>
      <c r="K1147" s="24" t="e">
        <f t="shared" ca="1" si="87"/>
        <v>#NAME?</v>
      </c>
      <c r="L1147" s="24" t="e">
        <f t="shared" ca="1" si="88"/>
        <v>#NAME?</v>
      </c>
      <c r="M1147" s="24" t="e">
        <f t="shared" ca="1" si="89"/>
        <v>#NAME?</v>
      </c>
    </row>
    <row r="1148" spans="2:13" x14ac:dyDescent="0.25">
      <c r="B1148" s="24">
        <f t="shared" ca="1" si="85"/>
        <v>0.14877768686876514</v>
      </c>
      <c r="C1148" s="25">
        <f t="shared" ca="1" si="86"/>
        <v>39.58309885678792</v>
      </c>
      <c r="H1148" s="24">
        <v>1146</v>
      </c>
      <c r="I1148" s="24" t="e">
        <f ca="1"/>
        <v>#NAME?</v>
      </c>
      <c r="J1148" s="24" t="e" cm="1">
        <f t="array" aca="1" ref="J1148" ca="1">INDIRECT(ADDRESS(($F$2+1-H1148)+2,9))</f>
        <v>#NAME?</v>
      </c>
      <c r="K1148" s="24" t="e">
        <f t="shared" ca="1" si="87"/>
        <v>#NAME?</v>
      </c>
      <c r="L1148" s="24" t="e">
        <f t="shared" ca="1" si="88"/>
        <v>#NAME?</v>
      </c>
      <c r="M1148" s="24" t="e">
        <f t="shared" ca="1" si="89"/>
        <v>#NAME?</v>
      </c>
    </row>
    <row r="1149" spans="2:13" x14ac:dyDescent="0.25">
      <c r="B1149" s="24">
        <f t="shared" ca="1" si="85"/>
        <v>0.45927721736810179</v>
      </c>
      <c r="C1149" s="25">
        <f t="shared" ca="1" si="86"/>
        <v>48.977452040081737</v>
      </c>
      <c r="H1149" s="24">
        <v>1147</v>
      </c>
      <c r="I1149" s="24" t="e">
        <f ca="1"/>
        <v>#NAME?</v>
      </c>
      <c r="J1149" s="24" t="e" cm="1">
        <f t="array" aca="1" ref="J1149" ca="1">INDIRECT(ADDRESS(($F$2+1-H1149)+2,9))</f>
        <v>#NAME?</v>
      </c>
      <c r="K1149" s="24" t="e">
        <f t="shared" ca="1" si="87"/>
        <v>#NAME?</v>
      </c>
      <c r="L1149" s="24" t="e">
        <f t="shared" ca="1" si="88"/>
        <v>#NAME?</v>
      </c>
      <c r="M1149" s="24" t="e">
        <f t="shared" ca="1" si="89"/>
        <v>#NAME?</v>
      </c>
    </row>
    <row r="1150" spans="2:13" x14ac:dyDescent="0.25">
      <c r="B1150" s="24">
        <f t="shared" ca="1" si="85"/>
        <v>0.21899557400077019</v>
      </c>
      <c r="C1150" s="25">
        <f t="shared" ca="1" si="86"/>
        <v>42.24410069948815</v>
      </c>
      <c r="H1150" s="24">
        <v>1148</v>
      </c>
      <c r="I1150" s="24" t="e">
        <f ca="1"/>
        <v>#NAME?</v>
      </c>
      <c r="J1150" s="24" t="e" cm="1">
        <f t="array" aca="1" ref="J1150" ca="1">INDIRECT(ADDRESS(($F$2+1-H1150)+2,9))</f>
        <v>#NAME?</v>
      </c>
      <c r="K1150" s="24" t="e">
        <f t="shared" ca="1" si="87"/>
        <v>#NAME?</v>
      </c>
      <c r="L1150" s="24" t="e">
        <f t="shared" ca="1" si="88"/>
        <v>#NAME?</v>
      </c>
      <c r="M1150" s="24" t="e">
        <f t="shared" ca="1" si="89"/>
        <v>#NAME?</v>
      </c>
    </row>
    <row r="1151" spans="2:13" x14ac:dyDescent="0.25">
      <c r="B1151" s="24">
        <f t="shared" ca="1" si="85"/>
        <v>0.36506836397978726</v>
      </c>
      <c r="C1151" s="25">
        <f t="shared" ca="1" si="86"/>
        <v>46.550563416029298</v>
      </c>
      <c r="H1151" s="24">
        <v>1149</v>
      </c>
      <c r="I1151" s="24" t="e">
        <f ca="1"/>
        <v>#NAME?</v>
      </c>
      <c r="J1151" s="24" t="e" cm="1">
        <f t="array" aca="1" ref="J1151" ca="1">INDIRECT(ADDRESS(($F$2+1-H1151)+2,9))</f>
        <v>#NAME?</v>
      </c>
      <c r="K1151" s="24" t="e">
        <f t="shared" ca="1" si="87"/>
        <v>#NAME?</v>
      </c>
      <c r="L1151" s="24" t="e">
        <f t="shared" ca="1" si="88"/>
        <v>#NAME?</v>
      </c>
      <c r="M1151" s="24" t="e">
        <f t="shared" ca="1" si="89"/>
        <v>#NAME?</v>
      </c>
    </row>
    <row r="1152" spans="2:13" x14ac:dyDescent="0.25">
      <c r="B1152" s="24">
        <f t="shared" ca="1" si="85"/>
        <v>5.837805670875551E-3</v>
      </c>
      <c r="C1152" s="25">
        <f t="shared" ca="1" si="86"/>
        <v>24.782001307448919</v>
      </c>
      <c r="H1152" s="24">
        <v>1150</v>
      </c>
      <c r="I1152" s="24" t="e">
        <f ca="1"/>
        <v>#NAME?</v>
      </c>
      <c r="J1152" s="24" t="e" cm="1">
        <f t="array" aca="1" ref="J1152" ca="1">INDIRECT(ADDRESS(($F$2+1-H1152)+2,9))</f>
        <v>#NAME?</v>
      </c>
      <c r="K1152" s="24" t="e">
        <f t="shared" ca="1" si="87"/>
        <v>#NAME?</v>
      </c>
      <c r="L1152" s="24" t="e">
        <f t="shared" ca="1" si="88"/>
        <v>#NAME?</v>
      </c>
      <c r="M1152" s="24" t="e">
        <f t="shared" ca="1" si="89"/>
        <v>#NAME?</v>
      </c>
    </row>
    <row r="1153" spans="2:13" x14ac:dyDescent="0.25">
      <c r="B1153" s="24">
        <f t="shared" ca="1" si="85"/>
        <v>0.60816639704115016</v>
      </c>
      <c r="C1153" s="25">
        <f t="shared" ca="1" si="86"/>
        <v>52.745432048601018</v>
      </c>
      <c r="H1153" s="24">
        <v>1151</v>
      </c>
      <c r="I1153" s="24" t="e">
        <f ca="1"/>
        <v>#NAME?</v>
      </c>
      <c r="J1153" s="24" t="e" cm="1">
        <f t="array" aca="1" ref="J1153" ca="1">INDIRECT(ADDRESS(($F$2+1-H1153)+2,9))</f>
        <v>#NAME?</v>
      </c>
      <c r="K1153" s="24" t="e">
        <f t="shared" ca="1" si="87"/>
        <v>#NAME?</v>
      </c>
      <c r="L1153" s="24" t="e">
        <f t="shared" ca="1" si="88"/>
        <v>#NAME?</v>
      </c>
      <c r="M1153" s="24" t="e">
        <f t="shared" ca="1" si="89"/>
        <v>#NAME?</v>
      </c>
    </row>
    <row r="1154" spans="2:13" x14ac:dyDescent="0.25">
      <c r="B1154" s="24">
        <f t="shared" ca="1" si="85"/>
        <v>0.44002185923602288</v>
      </c>
      <c r="C1154" s="25">
        <f t="shared" ca="1" si="86"/>
        <v>48.490862052345712</v>
      </c>
      <c r="H1154" s="24">
        <v>1152</v>
      </c>
      <c r="I1154" s="24" t="e">
        <f ca="1"/>
        <v>#NAME?</v>
      </c>
      <c r="J1154" s="24" t="e" cm="1">
        <f t="array" aca="1" ref="J1154" ca="1">INDIRECT(ADDRESS(($F$2+1-H1154)+2,9))</f>
        <v>#NAME?</v>
      </c>
      <c r="K1154" s="24" t="e">
        <f t="shared" ca="1" si="87"/>
        <v>#NAME?</v>
      </c>
      <c r="L1154" s="24" t="e">
        <f t="shared" ca="1" si="88"/>
        <v>#NAME?</v>
      </c>
      <c r="M1154" s="24" t="e">
        <f t="shared" ca="1" si="89"/>
        <v>#NAME?</v>
      </c>
    </row>
    <row r="1155" spans="2:13" x14ac:dyDescent="0.25">
      <c r="B1155" s="24">
        <f t="shared" ca="1" si="85"/>
        <v>0.6630363675801596</v>
      </c>
      <c r="C1155" s="25">
        <f t="shared" ca="1" si="86"/>
        <v>54.207642150961846</v>
      </c>
      <c r="H1155" s="24">
        <v>1153</v>
      </c>
      <c r="I1155" s="24" t="e">
        <f ca="1"/>
        <v>#NAME?</v>
      </c>
      <c r="J1155" s="24" t="e" cm="1">
        <f t="array" aca="1" ref="J1155" ca="1">INDIRECT(ADDRESS(($F$2+1-H1155)+2,9))</f>
        <v>#NAME?</v>
      </c>
      <c r="K1155" s="24" t="e">
        <f t="shared" ca="1" si="87"/>
        <v>#NAME?</v>
      </c>
      <c r="L1155" s="24" t="e">
        <f t="shared" ca="1" si="88"/>
        <v>#NAME?</v>
      </c>
      <c r="M1155" s="24" t="e">
        <f t="shared" ca="1" si="89"/>
        <v>#NAME?</v>
      </c>
    </row>
    <row r="1156" spans="2:13" x14ac:dyDescent="0.25">
      <c r="B1156" s="24">
        <f t="shared" ref="B1156:B1219" ca="1" si="90">RAND()</f>
        <v>0.26668004704650361</v>
      </c>
      <c r="C1156" s="25">
        <f t="shared" ref="C1156:C1219" ca="1" si="91">_xlfn.NORM.INV(B1156,50,10)</f>
        <v>43.771149973660755</v>
      </c>
      <c r="H1156" s="24">
        <v>1154</v>
      </c>
      <c r="I1156" s="24" t="e">
        <f ca="1"/>
        <v>#NAME?</v>
      </c>
      <c r="J1156" s="24" t="e" cm="1">
        <f t="array" aca="1" ref="J1156" ca="1">INDIRECT(ADDRESS(($F$2+1-H1156)+2,9))</f>
        <v>#NAME?</v>
      </c>
      <c r="K1156" s="24" t="e">
        <f t="shared" ref="K1156:K1219" ca="1" si="92">_xlfn.NORM.DIST(I1156,$F$5,$F$6,TRUE)</f>
        <v>#NAME?</v>
      </c>
      <c r="L1156" s="24" t="e">
        <f t="shared" ref="L1156:L1219" ca="1" si="93">_xlfn.NORM.DIST(J1156,$F$5,$F$6,TRUE)</f>
        <v>#NAME?</v>
      </c>
      <c r="M1156" s="24" t="e">
        <f t="shared" ca="1" si="89"/>
        <v>#NAME?</v>
      </c>
    </row>
    <row r="1157" spans="2:13" x14ac:dyDescent="0.25">
      <c r="B1157" s="24">
        <f t="shared" ca="1" si="90"/>
        <v>0.92381636056446093</v>
      </c>
      <c r="C1157" s="25">
        <f t="shared" ca="1" si="91"/>
        <v>64.312196315821708</v>
      </c>
      <c r="H1157" s="24">
        <v>1155</v>
      </c>
      <c r="I1157" s="24" t="e">
        <f ca="1"/>
        <v>#NAME?</v>
      </c>
      <c r="J1157" s="24" t="e" cm="1">
        <f t="array" aca="1" ref="J1157" ca="1">INDIRECT(ADDRESS(($F$2+1-H1157)+2,9))</f>
        <v>#NAME?</v>
      </c>
      <c r="K1157" s="24" t="e">
        <f t="shared" ca="1" si="92"/>
        <v>#NAME?</v>
      </c>
      <c r="L1157" s="24" t="e">
        <f t="shared" ca="1" si="93"/>
        <v>#NAME?</v>
      </c>
      <c r="M1157" s="24" t="e">
        <f t="shared" ref="M1157:M1220" ca="1" si="94">((2*H1157-1)/$F$2)*(LN(K1157)+LN(1-L1157))</f>
        <v>#NAME?</v>
      </c>
    </row>
    <row r="1158" spans="2:13" x14ac:dyDescent="0.25">
      <c r="B1158" s="24">
        <f t="shared" ca="1" si="90"/>
        <v>0.47094523247306286</v>
      </c>
      <c r="C1158" s="25">
        <f t="shared" ca="1" si="91"/>
        <v>49.271059954716264</v>
      </c>
      <c r="H1158" s="24">
        <v>1156</v>
      </c>
      <c r="I1158" s="24" t="e">
        <f ca="1"/>
        <v>#NAME?</v>
      </c>
      <c r="J1158" s="24" t="e" cm="1">
        <f t="array" aca="1" ref="J1158" ca="1">INDIRECT(ADDRESS(($F$2+1-H1158)+2,9))</f>
        <v>#NAME?</v>
      </c>
      <c r="K1158" s="24" t="e">
        <f t="shared" ca="1" si="92"/>
        <v>#NAME?</v>
      </c>
      <c r="L1158" s="24" t="e">
        <f t="shared" ca="1" si="93"/>
        <v>#NAME?</v>
      </c>
      <c r="M1158" s="24" t="e">
        <f t="shared" ca="1" si="94"/>
        <v>#NAME?</v>
      </c>
    </row>
    <row r="1159" spans="2:13" x14ac:dyDescent="0.25">
      <c r="B1159" s="24">
        <f t="shared" ca="1" si="90"/>
        <v>0.71375106411637812</v>
      </c>
      <c r="C1159" s="25">
        <f t="shared" ca="1" si="91"/>
        <v>55.643765834195946</v>
      </c>
      <c r="H1159" s="24">
        <v>1157</v>
      </c>
      <c r="I1159" s="24" t="e">
        <f ca="1"/>
        <v>#NAME?</v>
      </c>
      <c r="J1159" s="24" t="e" cm="1">
        <f t="array" aca="1" ref="J1159" ca="1">INDIRECT(ADDRESS(($F$2+1-H1159)+2,9))</f>
        <v>#NAME?</v>
      </c>
      <c r="K1159" s="24" t="e">
        <f t="shared" ca="1" si="92"/>
        <v>#NAME?</v>
      </c>
      <c r="L1159" s="24" t="e">
        <f t="shared" ca="1" si="93"/>
        <v>#NAME?</v>
      </c>
      <c r="M1159" s="24" t="e">
        <f t="shared" ca="1" si="94"/>
        <v>#NAME?</v>
      </c>
    </row>
    <row r="1160" spans="2:13" x14ac:dyDescent="0.25">
      <c r="B1160" s="24">
        <f t="shared" ca="1" si="90"/>
        <v>0.40098562665509396</v>
      </c>
      <c r="C1160" s="25">
        <f t="shared" ca="1" si="91"/>
        <v>47.492032485692931</v>
      </c>
      <c r="H1160" s="24">
        <v>1158</v>
      </c>
      <c r="I1160" s="24" t="e">
        <f ca="1"/>
        <v>#NAME?</v>
      </c>
      <c r="J1160" s="24" t="e" cm="1">
        <f t="array" aca="1" ref="J1160" ca="1">INDIRECT(ADDRESS(($F$2+1-H1160)+2,9))</f>
        <v>#NAME?</v>
      </c>
      <c r="K1160" s="24" t="e">
        <f t="shared" ca="1" si="92"/>
        <v>#NAME?</v>
      </c>
      <c r="L1160" s="24" t="e">
        <f t="shared" ca="1" si="93"/>
        <v>#NAME?</v>
      </c>
      <c r="M1160" s="24" t="e">
        <f t="shared" ca="1" si="94"/>
        <v>#NAME?</v>
      </c>
    </row>
    <row r="1161" spans="2:13" x14ac:dyDescent="0.25">
      <c r="B1161" s="24">
        <f t="shared" ca="1" si="90"/>
        <v>0.45867423219804027</v>
      </c>
      <c r="C1161" s="25">
        <f t="shared" ca="1" si="91"/>
        <v>48.962257030702617</v>
      </c>
      <c r="H1161" s="24">
        <v>1159</v>
      </c>
      <c r="I1161" s="24" t="e">
        <f ca="1"/>
        <v>#NAME?</v>
      </c>
      <c r="J1161" s="24" t="e" cm="1">
        <f t="array" aca="1" ref="J1161" ca="1">INDIRECT(ADDRESS(($F$2+1-H1161)+2,9))</f>
        <v>#NAME?</v>
      </c>
      <c r="K1161" s="24" t="e">
        <f t="shared" ca="1" si="92"/>
        <v>#NAME?</v>
      </c>
      <c r="L1161" s="24" t="e">
        <f t="shared" ca="1" si="93"/>
        <v>#NAME?</v>
      </c>
      <c r="M1161" s="24" t="e">
        <f t="shared" ca="1" si="94"/>
        <v>#NAME?</v>
      </c>
    </row>
    <row r="1162" spans="2:13" x14ac:dyDescent="0.25">
      <c r="B1162" s="24">
        <f t="shared" ca="1" si="90"/>
        <v>0.28318510362059157</v>
      </c>
      <c r="C1162" s="25">
        <f t="shared" ca="1" si="91"/>
        <v>44.265945591558093</v>
      </c>
      <c r="H1162" s="24">
        <v>1160</v>
      </c>
      <c r="I1162" s="24" t="e">
        <f ca="1"/>
        <v>#NAME?</v>
      </c>
      <c r="J1162" s="24" t="e" cm="1">
        <f t="array" aca="1" ref="J1162" ca="1">INDIRECT(ADDRESS(($F$2+1-H1162)+2,9))</f>
        <v>#NAME?</v>
      </c>
      <c r="K1162" s="24" t="e">
        <f t="shared" ca="1" si="92"/>
        <v>#NAME?</v>
      </c>
      <c r="L1162" s="24" t="e">
        <f t="shared" ca="1" si="93"/>
        <v>#NAME?</v>
      </c>
      <c r="M1162" s="24" t="e">
        <f t="shared" ca="1" si="94"/>
        <v>#NAME?</v>
      </c>
    </row>
    <row r="1163" spans="2:13" x14ac:dyDescent="0.25">
      <c r="B1163" s="24">
        <f t="shared" ca="1" si="90"/>
        <v>0.43252839044687386</v>
      </c>
      <c r="C1163" s="25">
        <f t="shared" ca="1" si="91"/>
        <v>48.300593104694393</v>
      </c>
      <c r="H1163" s="24">
        <v>1161</v>
      </c>
      <c r="I1163" s="24" t="e">
        <f ca="1"/>
        <v>#NAME?</v>
      </c>
      <c r="J1163" s="24" t="e" cm="1">
        <f t="array" aca="1" ref="J1163" ca="1">INDIRECT(ADDRESS(($F$2+1-H1163)+2,9))</f>
        <v>#NAME?</v>
      </c>
      <c r="K1163" s="24" t="e">
        <f t="shared" ca="1" si="92"/>
        <v>#NAME?</v>
      </c>
      <c r="L1163" s="24" t="e">
        <f t="shared" ca="1" si="93"/>
        <v>#NAME?</v>
      </c>
      <c r="M1163" s="24" t="e">
        <f t="shared" ca="1" si="94"/>
        <v>#NAME?</v>
      </c>
    </row>
    <row r="1164" spans="2:13" x14ac:dyDescent="0.25">
      <c r="B1164" s="24">
        <f t="shared" ca="1" si="90"/>
        <v>0.22092905819569408</v>
      </c>
      <c r="C1164" s="25">
        <f t="shared" ca="1" si="91"/>
        <v>42.309407139351308</v>
      </c>
      <c r="H1164" s="24">
        <v>1162</v>
      </c>
      <c r="I1164" s="24" t="e">
        <f ca="1"/>
        <v>#NAME?</v>
      </c>
      <c r="J1164" s="24" t="e" cm="1">
        <f t="array" aca="1" ref="J1164" ca="1">INDIRECT(ADDRESS(($F$2+1-H1164)+2,9))</f>
        <v>#NAME?</v>
      </c>
      <c r="K1164" s="24" t="e">
        <f t="shared" ca="1" si="92"/>
        <v>#NAME?</v>
      </c>
      <c r="L1164" s="24" t="e">
        <f t="shared" ca="1" si="93"/>
        <v>#NAME?</v>
      </c>
      <c r="M1164" s="24" t="e">
        <f t="shared" ca="1" si="94"/>
        <v>#NAME?</v>
      </c>
    </row>
    <row r="1165" spans="2:13" x14ac:dyDescent="0.25">
      <c r="B1165" s="24">
        <f t="shared" ca="1" si="90"/>
        <v>0.60255157533044701</v>
      </c>
      <c r="C1165" s="25">
        <f t="shared" ca="1" si="91"/>
        <v>52.599571208393911</v>
      </c>
      <c r="H1165" s="24">
        <v>1163</v>
      </c>
      <c r="I1165" s="24" t="e">
        <f ca="1"/>
        <v>#NAME?</v>
      </c>
      <c r="J1165" s="24" t="e" cm="1">
        <f t="array" aca="1" ref="J1165" ca="1">INDIRECT(ADDRESS(($F$2+1-H1165)+2,9))</f>
        <v>#NAME?</v>
      </c>
      <c r="K1165" s="24" t="e">
        <f t="shared" ca="1" si="92"/>
        <v>#NAME?</v>
      </c>
      <c r="L1165" s="24" t="e">
        <f t="shared" ca="1" si="93"/>
        <v>#NAME?</v>
      </c>
      <c r="M1165" s="24" t="e">
        <f t="shared" ca="1" si="94"/>
        <v>#NAME?</v>
      </c>
    </row>
    <row r="1166" spans="2:13" x14ac:dyDescent="0.25">
      <c r="B1166" s="24">
        <f t="shared" ca="1" si="90"/>
        <v>0.55674149956789976</v>
      </c>
      <c r="C1166" s="25">
        <f t="shared" ca="1" si="91"/>
        <v>51.427128080999147</v>
      </c>
      <c r="H1166" s="24">
        <v>1164</v>
      </c>
      <c r="I1166" s="24" t="e">
        <f ca="1"/>
        <v>#NAME?</v>
      </c>
      <c r="J1166" s="24" t="e" cm="1">
        <f t="array" aca="1" ref="J1166" ca="1">INDIRECT(ADDRESS(($F$2+1-H1166)+2,9))</f>
        <v>#NAME?</v>
      </c>
      <c r="K1166" s="24" t="e">
        <f t="shared" ca="1" si="92"/>
        <v>#NAME?</v>
      </c>
      <c r="L1166" s="24" t="e">
        <f t="shared" ca="1" si="93"/>
        <v>#NAME?</v>
      </c>
      <c r="M1166" s="24" t="e">
        <f t="shared" ca="1" si="94"/>
        <v>#NAME?</v>
      </c>
    </row>
    <row r="1167" spans="2:13" x14ac:dyDescent="0.25">
      <c r="B1167" s="24">
        <f t="shared" ca="1" si="90"/>
        <v>0.55949627970602367</v>
      </c>
      <c r="C1167" s="25">
        <f t="shared" ca="1" si="91"/>
        <v>51.496922275666066</v>
      </c>
      <c r="H1167" s="24">
        <v>1165</v>
      </c>
      <c r="I1167" s="24" t="e">
        <f ca="1"/>
        <v>#NAME?</v>
      </c>
      <c r="J1167" s="24" t="e" cm="1">
        <f t="array" aca="1" ref="J1167" ca="1">INDIRECT(ADDRESS(($F$2+1-H1167)+2,9))</f>
        <v>#NAME?</v>
      </c>
      <c r="K1167" s="24" t="e">
        <f t="shared" ca="1" si="92"/>
        <v>#NAME?</v>
      </c>
      <c r="L1167" s="24" t="e">
        <f t="shared" ca="1" si="93"/>
        <v>#NAME?</v>
      </c>
      <c r="M1167" s="24" t="e">
        <f t="shared" ca="1" si="94"/>
        <v>#NAME?</v>
      </c>
    </row>
    <row r="1168" spans="2:13" x14ac:dyDescent="0.25">
      <c r="B1168" s="24">
        <f t="shared" ca="1" si="90"/>
        <v>0.76808542601701169</v>
      </c>
      <c r="C1168" s="25">
        <f t="shared" ca="1" si="91"/>
        <v>57.325562093109227</v>
      </c>
      <c r="H1168" s="24">
        <v>1166</v>
      </c>
      <c r="I1168" s="24" t="e">
        <f ca="1"/>
        <v>#NAME?</v>
      </c>
      <c r="J1168" s="24" t="e" cm="1">
        <f t="array" aca="1" ref="J1168" ca="1">INDIRECT(ADDRESS(($F$2+1-H1168)+2,9))</f>
        <v>#NAME?</v>
      </c>
      <c r="K1168" s="24" t="e">
        <f t="shared" ca="1" si="92"/>
        <v>#NAME?</v>
      </c>
      <c r="L1168" s="24" t="e">
        <f t="shared" ca="1" si="93"/>
        <v>#NAME?</v>
      </c>
      <c r="M1168" s="24" t="e">
        <f t="shared" ca="1" si="94"/>
        <v>#NAME?</v>
      </c>
    </row>
    <row r="1169" spans="2:13" x14ac:dyDescent="0.25">
      <c r="B1169" s="24">
        <f t="shared" ca="1" si="90"/>
        <v>0.26652568028144108</v>
      </c>
      <c r="C1169" s="25">
        <f t="shared" ca="1" si="91"/>
        <v>43.766451494203942</v>
      </c>
      <c r="H1169" s="24">
        <v>1167</v>
      </c>
      <c r="I1169" s="24" t="e">
        <f ca="1"/>
        <v>#NAME?</v>
      </c>
      <c r="J1169" s="24" t="e" cm="1">
        <f t="array" aca="1" ref="J1169" ca="1">INDIRECT(ADDRESS(($F$2+1-H1169)+2,9))</f>
        <v>#NAME?</v>
      </c>
      <c r="K1169" s="24" t="e">
        <f t="shared" ca="1" si="92"/>
        <v>#NAME?</v>
      </c>
      <c r="L1169" s="24" t="e">
        <f t="shared" ca="1" si="93"/>
        <v>#NAME?</v>
      </c>
      <c r="M1169" s="24" t="e">
        <f t="shared" ca="1" si="94"/>
        <v>#NAME?</v>
      </c>
    </row>
    <row r="1170" spans="2:13" x14ac:dyDescent="0.25">
      <c r="B1170" s="24">
        <f t="shared" ca="1" si="90"/>
        <v>0.65640145287181018</v>
      </c>
      <c r="C1170" s="25">
        <f t="shared" ca="1" si="91"/>
        <v>54.026617255878548</v>
      </c>
      <c r="H1170" s="24">
        <v>1168</v>
      </c>
      <c r="I1170" s="24" t="e">
        <f ca="1"/>
        <v>#NAME?</v>
      </c>
      <c r="J1170" s="24" t="e" cm="1">
        <f t="array" aca="1" ref="J1170" ca="1">INDIRECT(ADDRESS(($F$2+1-H1170)+2,9))</f>
        <v>#NAME?</v>
      </c>
      <c r="K1170" s="24" t="e">
        <f t="shared" ca="1" si="92"/>
        <v>#NAME?</v>
      </c>
      <c r="L1170" s="24" t="e">
        <f t="shared" ca="1" si="93"/>
        <v>#NAME?</v>
      </c>
      <c r="M1170" s="24" t="e">
        <f t="shared" ca="1" si="94"/>
        <v>#NAME?</v>
      </c>
    </row>
    <row r="1171" spans="2:13" x14ac:dyDescent="0.25">
      <c r="B1171" s="24">
        <f t="shared" ca="1" si="90"/>
        <v>0.64874490056023471</v>
      </c>
      <c r="C1171" s="25">
        <f t="shared" ca="1" si="91"/>
        <v>53.819341636189257</v>
      </c>
      <c r="H1171" s="24">
        <v>1169</v>
      </c>
      <c r="I1171" s="24" t="e">
        <f ca="1"/>
        <v>#NAME?</v>
      </c>
      <c r="J1171" s="24" t="e" cm="1">
        <f t="array" aca="1" ref="J1171" ca="1">INDIRECT(ADDRESS(($F$2+1-H1171)+2,9))</f>
        <v>#NAME?</v>
      </c>
      <c r="K1171" s="24" t="e">
        <f t="shared" ca="1" si="92"/>
        <v>#NAME?</v>
      </c>
      <c r="L1171" s="24" t="e">
        <f t="shared" ca="1" si="93"/>
        <v>#NAME?</v>
      </c>
      <c r="M1171" s="24" t="e">
        <f t="shared" ca="1" si="94"/>
        <v>#NAME?</v>
      </c>
    </row>
    <row r="1172" spans="2:13" x14ac:dyDescent="0.25">
      <c r="B1172" s="24">
        <f t="shared" ca="1" si="90"/>
        <v>0.7666009319196283</v>
      </c>
      <c r="C1172" s="25">
        <f t="shared" ca="1" si="91"/>
        <v>57.27698553258773</v>
      </c>
      <c r="H1172" s="24">
        <v>1170</v>
      </c>
      <c r="I1172" s="24" t="e">
        <f ca="1"/>
        <v>#NAME?</v>
      </c>
      <c r="J1172" s="24" t="e" cm="1">
        <f t="array" aca="1" ref="J1172" ca="1">INDIRECT(ADDRESS(($F$2+1-H1172)+2,9))</f>
        <v>#NAME?</v>
      </c>
      <c r="K1172" s="24" t="e">
        <f t="shared" ca="1" si="92"/>
        <v>#NAME?</v>
      </c>
      <c r="L1172" s="24" t="e">
        <f t="shared" ca="1" si="93"/>
        <v>#NAME?</v>
      </c>
      <c r="M1172" s="24" t="e">
        <f t="shared" ca="1" si="94"/>
        <v>#NAME?</v>
      </c>
    </row>
    <row r="1173" spans="2:13" x14ac:dyDescent="0.25">
      <c r="B1173" s="24">
        <f t="shared" ca="1" si="90"/>
        <v>0.96846607351893133</v>
      </c>
      <c r="C1173" s="25">
        <f t="shared" ca="1" si="91"/>
        <v>68.587128366663535</v>
      </c>
      <c r="H1173" s="24">
        <v>1171</v>
      </c>
      <c r="I1173" s="24" t="e">
        <f ca="1"/>
        <v>#NAME?</v>
      </c>
      <c r="J1173" s="24" t="e" cm="1">
        <f t="array" aca="1" ref="J1173" ca="1">INDIRECT(ADDRESS(($F$2+1-H1173)+2,9))</f>
        <v>#NAME?</v>
      </c>
      <c r="K1173" s="24" t="e">
        <f t="shared" ca="1" si="92"/>
        <v>#NAME?</v>
      </c>
      <c r="L1173" s="24" t="e">
        <f t="shared" ca="1" si="93"/>
        <v>#NAME?</v>
      </c>
      <c r="M1173" s="24" t="e">
        <f t="shared" ca="1" si="94"/>
        <v>#NAME?</v>
      </c>
    </row>
    <row r="1174" spans="2:13" x14ac:dyDescent="0.25">
      <c r="B1174" s="24">
        <f t="shared" ca="1" si="90"/>
        <v>0.59204879906613217</v>
      </c>
      <c r="C1174" s="25">
        <f t="shared" ca="1" si="91"/>
        <v>52.328184289691428</v>
      </c>
      <c r="H1174" s="24">
        <v>1172</v>
      </c>
      <c r="I1174" s="24" t="e">
        <f ca="1"/>
        <v>#NAME?</v>
      </c>
      <c r="J1174" s="24" t="e" cm="1">
        <f t="array" aca="1" ref="J1174" ca="1">INDIRECT(ADDRESS(($F$2+1-H1174)+2,9))</f>
        <v>#NAME?</v>
      </c>
      <c r="K1174" s="24" t="e">
        <f t="shared" ca="1" si="92"/>
        <v>#NAME?</v>
      </c>
      <c r="L1174" s="24" t="e">
        <f t="shared" ca="1" si="93"/>
        <v>#NAME?</v>
      </c>
      <c r="M1174" s="24" t="e">
        <f t="shared" ca="1" si="94"/>
        <v>#NAME?</v>
      </c>
    </row>
    <row r="1175" spans="2:13" x14ac:dyDescent="0.25">
      <c r="B1175" s="24">
        <f t="shared" ca="1" si="90"/>
        <v>0.64829383652299066</v>
      </c>
      <c r="C1175" s="25">
        <f t="shared" ca="1" si="91"/>
        <v>53.807182479093647</v>
      </c>
      <c r="H1175" s="24">
        <v>1173</v>
      </c>
      <c r="I1175" s="24" t="e">
        <f ca="1"/>
        <v>#NAME?</v>
      </c>
      <c r="J1175" s="24" t="e" cm="1">
        <f t="array" aca="1" ref="J1175" ca="1">INDIRECT(ADDRESS(($F$2+1-H1175)+2,9))</f>
        <v>#NAME?</v>
      </c>
      <c r="K1175" s="24" t="e">
        <f t="shared" ca="1" si="92"/>
        <v>#NAME?</v>
      </c>
      <c r="L1175" s="24" t="e">
        <f t="shared" ca="1" si="93"/>
        <v>#NAME?</v>
      </c>
      <c r="M1175" s="24" t="e">
        <f t="shared" ca="1" si="94"/>
        <v>#NAME?</v>
      </c>
    </row>
    <row r="1176" spans="2:13" x14ac:dyDescent="0.25">
      <c r="B1176" s="24">
        <f t="shared" ca="1" si="90"/>
        <v>0.85497256667094934</v>
      </c>
      <c r="C1176" s="25">
        <f t="shared" ca="1" si="91"/>
        <v>60.580012628661663</v>
      </c>
      <c r="H1176" s="24">
        <v>1174</v>
      </c>
      <c r="I1176" s="24" t="e">
        <f ca="1"/>
        <v>#NAME?</v>
      </c>
      <c r="J1176" s="24" t="e" cm="1">
        <f t="array" aca="1" ref="J1176" ca="1">INDIRECT(ADDRESS(($F$2+1-H1176)+2,9))</f>
        <v>#NAME?</v>
      </c>
      <c r="K1176" s="24" t="e">
        <f t="shared" ca="1" si="92"/>
        <v>#NAME?</v>
      </c>
      <c r="L1176" s="24" t="e">
        <f t="shared" ca="1" si="93"/>
        <v>#NAME?</v>
      </c>
      <c r="M1176" s="24" t="e">
        <f t="shared" ca="1" si="94"/>
        <v>#NAME?</v>
      </c>
    </row>
    <row r="1177" spans="2:13" x14ac:dyDescent="0.25">
      <c r="B1177" s="24">
        <f t="shared" ca="1" si="90"/>
        <v>0.29949382806512437</v>
      </c>
      <c r="C1177" s="25">
        <f t="shared" ca="1" si="91"/>
        <v>44.741431278426226</v>
      </c>
      <c r="H1177" s="24">
        <v>1175</v>
      </c>
      <c r="I1177" s="24" t="e">
        <f ca="1"/>
        <v>#NAME?</v>
      </c>
      <c r="J1177" s="24" t="e" cm="1">
        <f t="array" aca="1" ref="J1177" ca="1">INDIRECT(ADDRESS(($F$2+1-H1177)+2,9))</f>
        <v>#NAME?</v>
      </c>
      <c r="K1177" s="24" t="e">
        <f t="shared" ca="1" si="92"/>
        <v>#NAME?</v>
      </c>
      <c r="L1177" s="24" t="e">
        <f t="shared" ca="1" si="93"/>
        <v>#NAME?</v>
      </c>
      <c r="M1177" s="24" t="e">
        <f t="shared" ca="1" si="94"/>
        <v>#NAME?</v>
      </c>
    </row>
    <row r="1178" spans="2:13" x14ac:dyDescent="0.25">
      <c r="B1178" s="24">
        <f t="shared" ca="1" si="90"/>
        <v>1.7131935377859842E-2</v>
      </c>
      <c r="C1178" s="25">
        <f t="shared" ca="1" si="91"/>
        <v>28.830473991462021</v>
      </c>
      <c r="H1178" s="24">
        <v>1176</v>
      </c>
      <c r="I1178" s="24" t="e">
        <f ca="1"/>
        <v>#NAME?</v>
      </c>
      <c r="J1178" s="24" t="e" cm="1">
        <f t="array" aca="1" ref="J1178" ca="1">INDIRECT(ADDRESS(($F$2+1-H1178)+2,9))</f>
        <v>#NAME?</v>
      </c>
      <c r="K1178" s="24" t="e">
        <f t="shared" ca="1" si="92"/>
        <v>#NAME?</v>
      </c>
      <c r="L1178" s="24" t="e">
        <f t="shared" ca="1" si="93"/>
        <v>#NAME?</v>
      </c>
      <c r="M1178" s="24" t="e">
        <f t="shared" ca="1" si="94"/>
        <v>#NAME?</v>
      </c>
    </row>
    <row r="1179" spans="2:13" x14ac:dyDescent="0.25">
      <c r="B1179" s="24">
        <f t="shared" ca="1" si="90"/>
        <v>0.45278927551623382</v>
      </c>
      <c r="C1179" s="25">
        <f t="shared" ca="1" si="91"/>
        <v>48.813826903192385</v>
      </c>
      <c r="H1179" s="24">
        <v>1177</v>
      </c>
      <c r="I1179" s="24" t="e">
        <f ca="1"/>
        <v>#NAME?</v>
      </c>
      <c r="J1179" s="24" t="e" cm="1">
        <f t="array" aca="1" ref="J1179" ca="1">INDIRECT(ADDRESS(($F$2+1-H1179)+2,9))</f>
        <v>#NAME?</v>
      </c>
      <c r="K1179" s="24" t="e">
        <f t="shared" ca="1" si="92"/>
        <v>#NAME?</v>
      </c>
      <c r="L1179" s="24" t="e">
        <f t="shared" ca="1" si="93"/>
        <v>#NAME?</v>
      </c>
      <c r="M1179" s="24" t="e">
        <f t="shared" ca="1" si="94"/>
        <v>#NAME?</v>
      </c>
    </row>
    <row r="1180" spans="2:13" x14ac:dyDescent="0.25">
      <c r="B1180" s="24">
        <f t="shared" ca="1" si="90"/>
        <v>0.48443835701430793</v>
      </c>
      <c r="C1180" s="25">
        <f t="shared" ca="1" si="91"/>
        <v>49.60982848402984</v>
      </c>
      <c r="H1180" s="24">
        <v>1178</v>
      </c>
      <c r="I1180" s="24" t="e">
        <f ca="1"/>
        <v>#NAME?</v>
      </c>
      <c r="J1180" s="24" t="e" cm="1">
        <f t="array" aca="1" ref="J1180" ca="1">INDIRECT(ADDRESS(($F$2+1-H1180)+2,9))</f>
        <v>#NAME?</v>
      </c>
      <c r="K1180" s="24" t="e">
        <f t="shared" ca="1" si="92"/>
        <v>#NAME?</v>
      </c>
      <c r="L1180" s="24" t="e">
        <f t="shared" ca="1" si="93"/>
        <v>#NAME?</v>
      </c>
      <c r="M1180" s="24" t="e">
        <f t="shared" ca="1" si="94"/>
        <v>#NAME?</v>
      </c>
    </row>
    <row r="1181" spans="2:13" x14ac:dyDescent="0.25">
      <c r="B1181" s="24">
        <f t="shared" ca="1" si="90"/>
        <v>0.48836434378085458</v>
      </c>
      <c r="C1181" s="25">
        <f t="shared" ca="1" si="91"/>
        <v>49.70829598746257</v>
      </c>
      <c r="H1181" s="24">
        <v>1179</v>
      </c>
      <c r="I1181" s="24" t="e">
        <f ca="1"/>
        <v>#NAME?</v>
      </c>
      <c r="J1181" s="24" t="e" cm="1">
        <f t="array" aca="1" ref="J1181" ca="1">INDIRECT(ADDRESS(($F$2+1-H1181)+2,9))</f>
        <v>#NAME?</v>
      </c>
      <c r="K1181" s="24" t="e">
        <f t="shared" ca="1" si="92"/>
        <v>#NAME?</v>
      </c>
      <c r="L1181" s="24" t="e">
        <f t="shared" ca="1" si="93"/>
        <v>#NAME?</v>
      </c>
      <c r="M1181" s="24" t="e">
        <f t="shared" ca="1" si="94"/>
        <v>#NAME?</v>
      </c>
    </row>
    <row r="1182" spans="2:13" x14ac:dyDescent="0.25">
      <c r="B1182" s="24">
        <f t="shared" ca="1" si="90"/>
        <v>0.53272269471729616</v>
      </c>
      <c r="C1182" s="25">
        <f t="shared" ca="1" si="91"/>
        <v>50.821158231483487</v>
      </c>
      <c r="H1182" s="24">
        <v>1180</v>
      </c>
      <c r="I1182" s="24" t="e">
        <f ca="1"/>
        <v>#NAME?</v>
      </c>
      <c r="J1182" s="24" t="e" cm="1">
        <f t="array" aca="1" ref="J1182" ca="1">INDIRECT(ADDRESS(($F$2+1-H1182)+2,9))</f>
        <v>#NAME?</v>
      </c>
      <c r="K1182" s="24" t="e">
        <f t="shared" ca="1" si="92"/>
        <v>#NAME?</v>
      </c>
      <c r="L1182" s="24" t="e">
        <f t="shared" ca="1" si="93"/>
        <v>#NAME?</v>
      </c>
      <c r="M1182" s="24" t="e">
        <f t="shared" ca="1" si="94"/>
        <v>#NAME?</v>
      </c>
    </row>
    <row r="1183" spans="2:13" x14ac:dyDescent="0.25">
      <c r="B1183" s="24">
        <f t="shared" ca="1" si="90"/>
        <v>0.38427684459509603</v>
      </c>
      <c r="C1183" s="25">
        <f t="shared" ca="1" si="91"/>
        <v>47.057327410593516</v>
      </c>
      <c r="H1183" s="24">
        <v>1181</v>
      </c>
      <c r="I1183" s="24" t="e">
        <f ca="1"/>
        <v>#NAME?</v>
      </c>
      <c r="J1183" s="24" t="e" cm="1">
        <f t="array" aca="1" ref="J1183" ca="1">INDIRECT(ADDRESS(($F$2+1-H1183)+2,9))</f>
        <v>#NAME?</v>
      </c>
      <c r="K1183" s="24" t="e">
        <f t="shared" ca="1" si="92"/>
        <v>#NAME?</v>
      </c>
      <c r="L1183" s="24" t="e">
        <f t="shared" ca="1" si="93"/>
        <v>#NAME?</v>
      </c>
      <c r="M1183" s="24" t="e">
        <f t="shared" ca="1" si="94"/>
        <v>#NAME?</v>
      </c>
    </row>
    <row r="1184" spans="2:13" x14ac:dyDescent="0.25">
      <c r="B1184" s="24">
        <f t="shared" ca="1" si="90"/>
        <v>0.98823862251456951</v>
      </c>
      <c r="C1184" s="25">
        <f t="shared" ca="1" si="91"/>
        <v>72.648358435021123</v>
      </c>
      <c r="H1184" s="24">
        <v>1182</v>
      </c>
      <c r="I1184" s="24" t="e">
        <f ca="1"/>
        <v>#NAME?</v>
      </c>
      <c r="J1184" s="24" t="e" cm="1">
        <f t="array" aca="1" ref="J1184" ca="1">INDIRECT(ADDRESS(($F$2+1-H1184)+2,9))</f>
        <v>#NAME?</v>
      </c>
      <c r="K1184" s="24" t="e">
        <f t="shared" ca="1" si="92"/>
        <v>#NAME?</v>
      </c>
      <c r="L1184" s="24" t="e">
        <f t="shared" ca="1" si="93"/>
        <v>#NAME?</v>
      </c>
      <c r="M1184" s="24" t="e">
        <f t="shared" ca="1" si="94"/>
        <v>#NAME?</v>
      </c>
    </row>
    <row r="1185" spans="2:13" x14ac:dyDescent="0.25">
      <c r="B1185" s="24">
        <f t="shared" ca="1" si="90"/>
        <v>0.96539236109448134</v>
      </c>
      <c r="C1185" s="25">
        <f t="shared" ca="1" si="91"/>
        <v>68.170119877173377</v>
      </c>
      <c r="H1185" s="24">
        <v>1183</v>
      </c>
      <c r="I1185" s="24" t="e">
        <f ca="1"/>
        <v>#NAME?</v>
      </c>
      <c r="J1185" s="24" t="e" cm="1">
        <f t="array" aca="1" ref="J1185" ca="1">INDIRECT(ADDRESS(($F$2+1-H1185)+2,9))</f>
        <v>#NAME?</v>
      </c>
      <c r="K1185" s="24" t="e">
        <f t="shared" ca="1" si="92"/>
        <v>#NAME?</v>
      </c>
      <c r="L1185" s="24" t="e">
        <f t="shared" ca="1" si="93"/>
        <v>#NAME?</v>
      </c>
      <c r="M1185" s="24" t="e">
        <f t="shared" ca="1" si="94"/>
        <v>#NAME?</v>
      </c>
    </row>
    <row r="1186" spans="2:13" x14ac:dyDescent="0.25">
      <c r="B1186" s="24">
        <f t="shared" ca="1" si="90"/>
        <v>0.87080759946904041</v>
      </c>
      <c r="C1186" s="25">
        <f t="shared" ca="1" si="91"/>
        <v>61.302169931140298</v>
      </c>
      <c r="H1186" s="24">
        <v>1184</v>
      </c>
      <c r="I1186" s="24" t="e">
        <f ca="1"/>
        <v>#NAME?</v>
      </c>
      <c r="J1186" s="24" t="e" cm="1">
        <f t="array" aca="1" ref="J1186" ca="1">INDIRECT(ADDRESS(($F$2+1-H1186)+2,9))</f>
        <v>#NAME?</v>
      </c>
      <c r="K1186" s="24" t="e">
        <f t="shared" ca="1" si="92"/>
        <v>#NAME?</v>
      </c>
      <c r="L1186" s="24" t="e">
        <f t="shared" ca="1" si="93"/>
        <v>#NAME?</v>
      </c>
      <c r="M1186" s="24" t="e">
        <f t="shared" ca="1" si="94"/>
        <v>#NAME?</v>
      </c>
    </row>
    <row r="1187" spans="2:13" x14ac:dyDescent="0.25">
      <c r="B1187" s="24">
        <f t="shared" ca="1" si="90"/>
        <v>0.10467496618064132</v>
      </c>
      <c r="C1187" s="25">
        <f t="shared" ca="1" si="91"/>
        <v>37.446450412044534</v>
      </c>
      <c r="H1187" s="24">
        <v>1185</v>
      </c>
      <c r="I1187" s="24" t="e">
        <f ca="1"/>
        <v>#NAME?</v>
      </c>
      <c r="J1187" s="24" t="e" cm="1">
        <f t="array" aca="1" ref="J1187" ca="1">INDIRECT(ADDRESS(($F$2+1-H1187)+2,9))</f>
        <v>#NAME?</v>
      </c>
      <c r="K1187" s="24" t="e">
        <f t="shared" ca="1" si="92"/>
        <v>#NAME?</v>
      </c>
      <c r="L1187" s="24" t="e">
        <f t="shared" ca="1" si="93"/>
        <v>#NAME?</v>
      </c>
      <c r="M1187" s="24" t="e">
        <f t="shared" ca="1" si="94"/>
        <v>#NAME?</v>
      </c>
    </row>
    <row r="1188" spans="2:13" x14ac:dyDescent="0.25">
      <c r="B1188" s="24">
        <f t="shared" ca="1" si="90"/>
        <v>0.38297367127320137</v>
      </c>
      <c r="C1188" s="25">
        <f t="shared" ca="1" si="91"/>
        <v>47.023199123173832</v>
      </c>
      <c r="H1188" s="24">
        <v>1186</v>
      </c>
      <c r="I1188" s="24" t="e">
        <f ca="1"/>
        <v>#NAME?</v>
      </c>
      <c r="J1188" s="24" t="e" cm="1">
        <f t="array" aca="1" ref="J1188" ca="1">INDIRECT(ADDRESS(($F$2+1-H1188)+2,9))</f>
        <v>#NAME?</v>
      </c>
      <c r="K1188" s="24" t="e">
        <f t="shared" ca="1" si="92"/>
        <v>#NAME?</v>
      </c>
      <c r="L1188" s="24" t="e">
        <f t="shared" ca="1" si="93"/>
        <v>#NAME?</v>
      </c>
      <c r="M1188" s="24" t="e">
        <f t="shared" ca="1" si="94"/>
        <v>#NAME?</v>
      </c>
    </row>
    <row r="1189" spans="2:13" x14ac:dyDescent="0.25">
      <c r="B1189" s="24">
        <f t="shared" ca="1" si="90"/>
        <v>0.45662171383420447</v>
      </c>
      <c r="C1189" s="25">
        <f t="shared" ca="1" si="91"/>
        <v>48.91051612890854</v>
      </c>
      <c r="H1189" s="24">
        <v>1187</v>
      </c>
      <c r="I1189" s="24" t="e">
        <f ca="1"/>
        <v>#NAME?</v>
      </c>
      <c r="J1189" s="24" t="e" cm="1">
        <f t="array" aca="1" ref="J1189" ca="1">INDIRECT(ADDRESS(($F$2+1-H1189)+2,9))</f>
        <v>#NAME?</v>
      </c>
      <c r="K1189" s="24" t="e">
        <f t="shared" ca="1" si="92"/>
        <v>#NAME?</v>
      </c>
      <c r="L1189" s="24" t="e">
        <f t="shared" ca="1" si="93"/>
        <v>#NAME?</v>
      </c>
      <c r="M1189" s="24" t="e">
        <f t="shared" ca="1" si="94"/>
        <v>#NAME?</v>
      </c>
    </row>
    <row r="1190" spans="2:13" x14ac:dyDescent="0.25">
      <c r="B1190" s="24">
        <f t="shared" ca="1" si="90"/>
        <v>8.9926692482488413E-2</v>
      </c>
      <c r="C1190" s="25">
        <f t="shared" ca="1" si="91"/>
        <v>36.587934026035313</v>
      </c>
      <c r="H1190" s="24">
        <v>1188</v>
      </c>
      <c r="I1190" s="24" t="e">
        <f ca="1"/>
        <v>#NAME?</v>
      </c>
      <c r="J1190" s="24" t="e" cm="1">
        <f t="array" aca="1" ref="J1190" ca="1">INDIRECT(ADDRESS(($F$2+1-H1190)+2,9))</f>
        <v>#NAME?</v>
      </c>
      <c r="K1190" s="24" t="e">
        <f t="shared" ca="1" si="92"/>
        <v>#NAME?</v>
      </c>
      <c r="L1190" s="24" t="e">
        <f t="shared" ca="1" si="93"/>
        <v>#NAME?</v>
      </c>
      <c r="M1190" s="24" t="e">
        <f t="shared" ca="1" si="94"/>
        <v>#NAME?</v>
      </c>
    </row>
    <row r="1191" spans="2:13" x14ac:dyDescent="0.25">
      <c r="B1191" s="24">
        <f t="shared" ca="1" si="90"/>
        <v>0.20187402998206561</v>
      </c>
      <c r="C1191" s="25">
        <f t="shared" ca="1" si="91"/>
        <v>41.650539053636322</v>
      </c>
      <c r="H1191" s="24">
        <v>1189</v>
      </c>
      <c r="I1191" s="24" t="e">
        <f ca="1"/>
        <v>#NAME?</v>
      </c>
      <c r="J1191" s="24" t="e" cm="1">
        <f t="array" aca="1" ref="J1191" ca="1">INDIRECT(ADDRESS(($F$2+1-H1191)+2,9))</f>
        <v>#NAME?</v>
      </c>
      <c r="K1191" s="24" t="e">
        <f t="shared" ca="1" si="92"/>
        <v>#NAME?</v>
      </c>
      <c r="L1191" s="24" t="e">
        <f t="shared" ca="1" si="93"/>
        <v>#NAME?</v>
      </c>
      <c r="M1191" s="24" t="e">
        <f t="shared" ca="1" si="94"/>
        <v>#NAME?</v>
      </c>
    </row>
    <row r="1192" spans="2:13" x14ac:dyDescent="0.25">
      <c r="B1192" s="24">
        <f t="shared" ca="1" si="90"/>
        <v>0.34816276413114933</v>
      </c>
      <c r="C1192" s="25">
        <f t="shared" ca="1" si="91"/>
        <v>46.097146137263387</v>
      </c>
      <c r="H1192" s="24">
        <v>1190</v>
      </c>
      <c r="I1192" s="24" t="e">
        <f ca="1"/>
        <v>#NAME?</v>
      </c>
      <c r="J1192" s="24" t="e" cm="1">
        <f t="array" aca="1" ref="J1192" ca="1">INDIRECT(ADDRESS(($F$2+1-H1192)+2,9))</f>
        <v>#NAME?</v>
      </c>
      <c r="K1192" s="24" t="e">
        <f t="shared" ca="1" si="92"/>
        <v>#NAME?</v>
      </c>
      <c r="L1192" s="24" t="e">
        <f t="shared" ca="1" si="93"/>
        <v>#NAME?</v>
      </c>
      <c r="M1192" s="24" t="e">
        <f t="shared" ca="1" si="94"/>
        <v>#NAME?</v>
      </c>
    </row>
    <row r="1193" spans="2:13" x14ac:dyDescent="0.25">
      <c r="B1193" s="24">
        <f t="shared" ca="1" si="90"/>
        <v>0.64235970438024759</v>
      </c>
      <c r="C1193" s="25">
        <f t="shared" ca="1" si="91"/>
        <v>53.647733617233783</v>
      </c>
      <c r="H1193" s="24">
        <v>1191</v>
      </c>
      <c r="I1193" s="24" t="e">
        <f ca="1"/>
        <v>#NAME?</v>
      </c>
      <c r="J1193" s="24" t="e" cm="1">
        <f t="array" aca="1" ref="J1193" ca="1">INDIRECT(ADDRESS(($F$2+1-H1193)+2,9))</f>
        <v>#NAME?</v>
      </c>
      <c r="K1193" s="24" t="e">
        <f t="shared" ca="1" si="92"/>
        <v>#NAME?</v>
      </c>
      <c r="L1193" s="24" t="e">
        <f t="shared" ca="1" si="93"/>
        <v>#NAME?</v>
      </c>
      <c r="M1193" s="24" t="e">
        <f t="shared" ca="1" si="94"/>
        <v>#NAME?</v>
      </c>
    </row>
    <row r="1194" spans="2:13" x14ac:dyDescent="0.25">
      <c r="B1194" s="24">
        <f t="shared" ca="1" si="90"/>
        <v>0.20297824962364397</v>
      </c>
      <c r="C1194" s="25">
        <f t="shared" ca="1" si="91"/>
        <v>41.689696765236029</v>
      </c>
      <c r="H1194" s="24">
        <v>1192</v>
      </c>
      <c r="I1194" s="24" t="e">
        <f ca="1"/>
        <v>#NAME?</v>
      </c>
      <c r="J1194" s="24" t="e" cm="1">
        <f t="array" aca="1" ref="J1194" ca="1">INDIRECT(ADDRESS(($F$2+1-H1194)+2,9))</f>
        <v>#NAME?</v>
      </c>
      <c r="K1194" s="24" t="e">
        <f t="shared" ca="1" si="92"/>
        <v>#NAME?</v>
      </c>
      <c r="L1194" s="24" t="e">
        <f t="shared" ca="1" si="93"/>
        <v>#NAME?</v>
      </c>
      <c r="M1194" s="24" t="e">
        <f t="shared" ca="1" si="94"/>
        <v>#NAME?</v>
      </c>
    </row>
    <row r="1195" spans="2:13" x14ac:dyDescent="0.25">
      <c r="B1195" s="24">
        <f t="shared" ca="1" si="90"/>
        <v>0.76888725532442448</v>
      </c>
      <c r="C1195" s="25">
        <f t="shared" ca="1" si="91"/>
        <v>57.35187206623867</v>
      </c>
      <c r="H1195" s="24">
        <v>1193</v>
      </c>
      <c r="I1195" s="24" t="e">
        <f ca="1"/>
        <v>#NAME?</v>
      </c>
      <c r="J1195" s="24" t="e" cm="1">
        <f t="array" aca="1" ref="J1195" ca="1">INDIRECT(ADDRESS(($F$2+1-H1195)+2,9))</f>
        <v>#NAME?</v>
      </c>
      <c r="K1195" s="24" t="e">
        <f t="shared" ca="1" si="92"/>
        <v>#NAME?</v>
      </c>
      <c r="L1195" s="24" t="e">
        <f t="shared" ca="1" si="93"/>
        <v>#NAME?</v>
      </c>
      <c r="M1195" s="24" t="e">
        <f t="shared" ca="1" si="94"/>
        <v>#NAME?</v>
      </c>
    </row>
    <row r="1196" spans="2:13" x14ac:dyDescent="0.25">
      <c r="B1196" s="24">
        <f t="shared" ca="1" si="90"/>
        <v>0.61879436938431964</v>
      </c>
      <c r="C1196" s="25">
        <f t="shared" ca="1" si="91"/>
        <v>53.0231589659302</v>
      </c>
      <c r="H1196" s="24">
        <v>1194</v>
      </c>
      <c r="I1196" s="24" t="e">
        <f ca="1"/>
        <v>#NAME?</v>
      </c>
      <c r="J1196" s="24" t="e" cm="1">
        <f t="array" aca="1" ref="J1196" ca="1">INDIRECT(ADDRESS(($F$2+1-H1196)+2,9))</f>
        <v>#NAME?</v>
      </c>
      <c r="K1196" s="24" t="e">
        <f t="shared" ca="1" si="92"/>
        <v>#NAME?</v>
      </c>
      <c r="L1196" s="24" t="e">
        <f t="shared" ca="1" si="93"/>
        <v>#NAME?</v>
      </c>
      <c r="M1196" s="24" t="e">
        <f t="shared" ca="1" si="94"/>
        <v>#NAME?</v>
      </c>
    </row>
    <row r="1197" spans="2:13" x14ac:dyDescent="0.25">
      <c r="B1197" s="24">
        <f t="shared" ca="1" si="90"/>
        <v>0.36162648997307323</v>
      </c>
      <c r="C1197" s="25">
        <f t="shared" ca="1" si="91"/>
        <v>46.458853720383026</v>
      </c>
      <c r="H1197" s="24">
        <v>1195</v>
      </c>
      <c r="I1197" s="24" t="e">
        <f ca="1"/>
        <v>#NAME?</v>
      </c>
      <c r="J1197" s="24" t="e" cm="1">
        <f t="array" aca="1" ref="J1197" ca="1">INDIRECT(ADDRESS(($F$2+1-H1197)+2,9))</f>
        <v>#NAME?</v>
      </c>
      <c r="K1197" s="24" t="e">
        <f t="shared" ca="1" si="92"/>
        <v>#NAME?</v>
      </c>
      <c r="L1197" s="24" t="e">
        <f t="shared" ca="1" si="93"/>
        <v>#NAME?</v>
      </c>
      <c r="M1197" s="24" t="e">
        <f t="shared" ca="1" si="94"/>
        <v>#NAME?</v>
      </c>
    </row>
    <row r="1198" spans="2:13" x14ac:dyDescent="0.25">
      <c r="B1198" s="24">
        <f t="shared" ca="1" si="90"/>
        <v>5.3117961613869946E-2</v>
      </c>
      <c r="C1198" s="25">
        <f t="shared" ca="1" si="91"/>
        <v>33.846546282162407</v>
      </c>
      <c r="H1198" s="24">
        <v>1196</v>
      </c>
      <c r="I1198" s="24" t="e">
        <f ca="1"/>
        <v>#NAME?</v>
      </c>
      <c r="J1198" s="24" t="e" cm="1">
        <f t="array" aca="1" ref="J1198" ca="1">INDIRECT(ADDRESS(($F$2+1-H1198)+2,9))</f>
        <v>#NAME?</v>
      </c>
      <c r="K1198" s="24" t="e">
        <f t="shared" ca="1" si="92"/>
        <v>#NAME?</v>
      </c>
      <c r="L1198" s="24" t="e">
        <f t="shared" ca="1" si="93"/>
        <v>#NAME?</v>
      </c>
      <c r="M1198" s="24" t="e">
        <f t="shared" ca="1" si="94"/>
        <v>#NAME?</v>
      </c>
    </row>
    <row r="1199" spans="2:13" x14ac:dyDescent="0.25">
      <c r="B1199" s="24">
        <f t="shared" ca="1" si="90"/>
        <v>0.98329487091244072</v>
      </c>
      <c r="C1199" s="25">
        <f t="shared" ca="1" si="91"/>
        <v>71.271182633163463</v>
      </c>
      <c r="H1199" s="24">
        <v>1197</v>
      </c>
      <c r="I1199" s="24" t="e">
        <f ca="1"/>
        <v>#NAME?</v>
      </c>
      <c r="J1199" s="24" t="e" cm="1">
        <f t="array" aca="1" ref="J1199" ca="1">INDIRECT(ADDRESS(($F$2+1-H1199)+2,9))</f>
        <v>#NAME?</v>
      </c>
      <c r="K1199" s="24" t="e">
        <f t="shared" ca="1" si="92"/>
        <v>#NAME?</v>
      </c>
      <c r="L1199" s="24" t="e">
        <f t="shared" ca="1" si="93"/>
        <v>#NAME?</v>
      </c>
      <c r="M1199" s="24" t="e">
        <f t="shared" ca="1" si="94"/>
        <v>#NAME?</v>
      </c>
    </row>
    <row r="1200" spans="2:13" x14ac:dyDescent="0.25">
      <c r="B1200" s="24">
        <f t="shared" ca="1" si="90"/>
        <v>0.73680486396226241</v>
      </c>
      <c r="C1200" s="25">
        <f t="shared" ca="1" si="91"/>
        <v>56.335259013115049</v>
      </c>
      <c r="H1200" s="24">
        <v>1198</v>
      </c>
      <c r="I1200" s="24" t="e">
        <f ca="1"/>
        <v>#NAME?</v>
      </c>
      <c r="J1200" s="24" t="e" cm="1">
        <f t="array" aca="1" ref="J1200" ca="1">INDIRECT(ADDRESS(($F$2+1-H1200)+2,9))</f>
        <v>#NAME?</v>
      </c>
      <c r="K1200" s="24" t="e">
        <f t="shared" ca="1" si="92"/>
        <v>#NAME?</v>
      </c>
      <c r="L1200" s="24" t="e">
        <f t="shared" ca="1" si="93"/>
        <v>#NAME?</v>
      </c>
      <c r="M1200" s="24" t="e">
        <f t="shared" ca="1" si="94"/>
        <v>#NAME?</v>
      </c>
    </row>
    <row r="1201" spans="2:13" x14ac:dyDescent="0.25">
      <c r="B1201" s="24">
        <f t="shared" ca="1" si="90"/>
        <v>0.55715739675921538</v>
      </c>
      <c r="C1201" s="25">
        <f t="shared" ca="1" si="91"/>
        <v>51.437660576139869</v>
      </c>
      <c r="H1201" s="24">
        <v>1199</v>
      </c>
      <c r="I1201" s="24" t="e">
        <f ca="1"/>
        <v>#NAME?</v>
      </c>
      <c r="J1201" s="24" t="e" cm="1">
        <f t="array" aca="1" ref="J1201" ca="1">INDIRECT(ADDRESS(($F$2+1-H1201)+2,9))</f>
        <v>#NAME?</v>
      </c>
      <c r="K1201" s="24" t="e">
        <f t="shared" ca="1" si="92"/>
        <v>#NAME?</v>
      </c>
      <c r="L1201" s="24" t="e">
        <f t="shared" ca="1" si="93"/>
        <v>#NAME?</v>
      </c>
      <c r="M1201" s="24" t="e">
        <f t="shared" ca="1" si="94"/>
        <v>#NAME?</v>
      </c>
    </row>
    <row r="1202" spans="2:13" x14ac:dyDescent="0.25">
      <c r="B1202" s="24">
        <f t="shared" ca="1" si="90"/>
        <v>0.45110894104751076</v>
      </c>
      <c r="C1202" s="25">
        <f t="shared" ca="1" si="91"/>
        <v>48.771399004035217</v>
      </c>
      <c r="H1202" s="24">
        <v>1200</v>
      </c>
      <c r="I1202" s="24" t="e">
        <f ca="1"/>
        <v>#NAME?</v>
      </c>
      <c r="J1202" s="24" t="e" cm="1">
        <f t="array" aca="1" ref="J1202" ca="1">INDIRECT(ADDRESS(($F$2+1-H1202)+2,9))</f>
        <v>#NAME?</v>
      </c>
      <c r="K1202" s="24" t="e">
        <f t="shared" ca="1" si="92"/>
        <v>#NAME?</v>
      </c>
      <c r="L1202" s="24" t="e">
        <f t="shared" ca="1" si="93"/>
        <v>#NAME?</v>
      </c>
      <c r="M1202" s="24" t="e">
        <f t="shared" ca="1" si="94"/>
        <v>#NAME?</v>
      </c>
    </row>
    <row r="1203" spans="2:13" x14ac:dyDescent="0.25">
      <c r="B1203" s="24">
        <f t="shared" ca="1" si="90"/>
        <v>0.86614744861635973</v>
      </c>
      <c r="C1203" s="25">
        <f t="shared" ca="1" si="91"/>
        <v>61.0836294140001</v>
      </c>
      <c r="H1203" s="24">
        <v>1201</v>
      </c>
      <c r="I1203" s="24" t="e">
        <f ca="1"/>
        <v>#NAME?</v>
      </c>
      <c r="J1203" s="24" t="e" cm="1">
        <f t="array" aca="1" ref="J1203" ca="1">INDIRECT(ADDRESS(($F$2+1-H1203)+2,9))</f>
        <v>#NAME?</v>
      </c>
      <c r="K1203" s="24" t="e">
        <f t="shared" ca="1" si="92"/>
        <v>#NAME?</v>
      </c>
      <c r="L1203" s="24" t="e">
        <f t="shared" ca="1" si="93"/>
        <v>#NAME?</v>
      </c>
      <c r="M1203" s="24" t="e">
        <f t="shared" ca="1" si="94"/>
        <v>#NAME?</v>
      </c>
    </row>
    <row r="1204" spans="2:13" x14ac:dyDescent="0.25">
      <c r="B1204" s="24">
        <f t="shared" ca="1" si="90"/>
        <v>0.86150064536675386</v>
      </c>
      <c r="C1204" s="25">
        <f t="shared" ca="1" si="91"/>
        <v>60.870862153483827</v>
      </c>
      <c r="H1204" s="24">
        <v>1202</v>
      </c>
      <c r="I1204" s="24" t="e">
        <f ca="1"/>
        <v>#NAME?</v>
      </c>
      <c r="J1204" s="24" t="e" cm="1">
        <f t="array" aca="1" ref="J1204" ca="1">INDIRECT(ADDRESS(($F$2+1-H1204)+2,9))</f>
        <v>#NAME?</v>
      </c>
      <c r="K1204" s="24" t="e">
        <f t="shared" ca="1" si="92"/>
        <v>#NAME?</v>
      </c>
      <c r="L1204" s="24" t="e">
        <f t="shared" ca="1" si="93"/>
        <v>#NAME?</v>
      </c>
      <c r="M1204" s="24" t="e">
        <f t="shared" ca="1" si="94"/>
        <v>#NAME?</v>
      </c>
    </row>
    <row r="1205" spans="2:13" x14ac:dyDescent="0.25">
      <c r="B1205" s="24">
        <f t="shared" ca="1" si="90"/>
        <v>0.98570127835645793</v>
      </c>
      <c r="C1205" s="25">
        <f t="shared" ca="1" si="91"/>
        <v>71.889917000462802</v>
      </c>
      <c r="H1205" s="24">
        <v>1203</v>
      </c>
      <c r="I1205" s="24" t="e">
        <f ca="1"/>
        <v>#NAME?</v>
      </c>
      <c r="J1205" s="24" t="e" cm="1">
        <f t="array" aca="1" ref="J1205" ca="1">INDIRECT(ADDRESS(($F$2+1-H1205)+2,9))</f>
        <v>#NAME?</v>
      </c>
      <c r="K1205" s="24" t="e">
        <f t="shared" ca="1" si="92"/>
        <v>#NAME?</v>
      </c>
      <c r="L1205" s="24" t="e">
        <f t="shared" ca="1" si="93"/>
        <v>#NAME?</v>
      </c>
      <c r="M1205" s="24" t="e">
        <f t="shared" ca="1" si="94"/>
        <v>#NAME?</v>
      </c>
    </row>
    <row r="1206" spans="2:13" x14ac:dyDescent="0.25">
      <c r="B1206" s="24">
        <f t="shared" ca="1" si="90"/>
        <v>0.80987543936045359</v>
      </c>
      <c r="C1206" s="25">
        <f t="shared" ca="1" si="91"/>
        <v>58.774373728346632</v>
      </c>
      <c r="H1206" s="24">
        <v>1204</v>
      </c>
      <c r="I1206" s="24" t="e">
        <f ca="1"/>
        <v>#NAME?</v>
      </c>
      <c r="J1206" s="24" t="e" cm="1">
        <f t="array" aca="1" ref="J1206" ca="1">INDIRECT(ADDRESS(($F$2+1-H1206)+2,9))</f>
        <v>#NAME?</v>
      </c>
      <c r="K1206" s="24" t="e">
        <f t="shared" ca="1" si="92"/>
        <v>#NAME?</v>
      </c>
      <c r="L1206" s="24" t="e">
        <f t="shared" ca="1" si="93"/>
        <v>#NAME?</v>
      </c>
      <c r="M1206" s="24" t="e">
        <f t="shared" ca="1" si="94"/>
        <v>#NAME?</v>
      </c>
    </row>
    <row r="1207" spans="2:13" x14ac:dyDescent="0.25">
      <c r="B1207" s="24">
        <f t="shared" ca="1" si="90"/>
        <v>0.30114129160377567</v>
      </c>
      <c r="C1207" s="25">
        <f t="shared" ca="1" si="91"/>
        <v>44.788791442541168</v>
      </c>
      <c r="H1207" s="24">
        <v>1205</v>
      </c>
      <c r="I1207" s="24" t="e">
        <f ca="1"/>
        <v>#NAME?</v>
      </c>
      <c r="J1207" s="24" t="e" cm="1">
        <f t="array" aca="1" ref="J1207" ca="1">INDIRECT(ADDRESS(($F$2+1-H1207)+2,9))</f>
        <v>#NAME?</v>
      </c>
      <c r="K1207" s="24" t="e">
        <f t="shared" ca="1" si="92"/>
        <v>#NAME?</v>
      </c>
      <c r="L1207" s="24" t="e">
        <f t="shared" ca="1" si="93"/>
        <v>#NAME?</v>
      </c>
      <c r="M1207" s="24" t="e">
        <f t="shared" ca="1" si="94"/>
        <v>#NAME?</v>
      </c>
    </row>
    <row r="1208" spans="2:13" x14ac:dyDescent="0.25">
      <c r="B1208" s="24">
        <f t="shared" ca="1" si="90"/>
        <v>0.34294833811767877</v>
      </c>
      <c r="C1208" s="25">
        <f t="shared" ca="1" si="91"/>
        <v>45.955701809530829</v>
      </c>
      <c r="H1208" s="24">
        <v>1206</v>
      </c>
      <c r="I1208" s="24" t="e">
        <f ca="1"/>
        <v>#NAME?</v>
      </c>
      <c r="J1208" s="24" t="e" cm="1">
        <f t="array" aca="1" ref="J1208" ca="1">INDIRECT(ADDRESS(($F$2+1-H1208)+2,9))</f>
        <v>#NAME?</v>
      </c>
      <c r="K1208" s="24" t="e">
        <f t="shared" ca="1" si="92"/>
        <v>#NAME?</v>
      </c>
      <c r="L1208" s="24" t="e">
        <f t="shared" ca="1" si="93"/>
        <v>#NAME?</v>
      </c>
      <c r="M1208" s="24" t="e">
        <f t="shared" ca="1" si="94"/>
        <v>#NAME?</v>
      </c>
    </row>
    <row r="1209" spans="2:13" x14ac:dyDescent="0.25">
      <c r="B1209" s="24">
        <f t="shared" ca="1" si="90"/>
        <v>0.89638872113770174</v>
      </c>
      <c r="C1209" s="25">
        <f t="shared" ca="1" si="91"/>
        <v>62.612395374869955</v>
      </c>
      <c r="H1209" s="24">
        <v>1207</v>
      </c>
      <c r="I1209" s="24" t="e">
        <f ca="1"/>
        <v>#NAME?</v>
      </c>
      <c r="J1209" s="24" t="e" cm="1">
        <f t="array" aca="1" ref="J1209" ca="1">INDIRECT(ADDRESS(($F$2+1-H1209)+2,9))</f>
        <v>#NAME?</v>
      </c>
      <c r="K1209" s="24" t="e">
        <f t="shared" ca="1" si="92"/>
        <v>#NAME?</v>
      </c>
      <c r="L1209" s="24" t="e">
        <f t="shared" ca="1" si="93"/>
        <v>#NAME?</v>
      </c>
      <c r="M1209" s="24" t="e">
        <f t="shared" ca="1" si="94"/>
        <v>#NAME?</v>
      </c>
    </row>
    <row r="1210" spans="2:13" x14ac:dyDescent="0.25">
      <c r="B1210" s="24">
        <f t="shared" ca="1" si="90"/>
        <v>0.61071438802215183</v>
      </c>
      <c r="C1210" s="25">
        <f t="shared" ca="1" si="91"/>
        <v>52.811814600975495</v>
      </c>
      <c r="H1210" s="24">
        <v>1208</v>
      </c>
      <c r="I1210" s="24" t="e">
        <f ca="1"/>
        <v>#NAME?</v>
      </c>
      <c r="J1210" s="24" t="e" cm="1">
        <f t="array" aca="1" ref="J1210" ca="1">INDIRECT(ADDRESS(($F$2+1-H1210)+2,9))</f>
        <v>#NAME?</v>
      </c>
      <c r="K1210" s="24" t="e">
        <f t="shared" ca="1" si="92"/>
        <v>#NAME?</v>
      </c>
      <c r="L1210" s="24" t="e">
        <f t="shared" ca="1" si="93"/>
        <v>#NAME?</v>
      </c>
      <c r="M1210" s="24" t="e">
        <f t="shared" ca="1" si="94"/>
        <v>#NAME?</v>
      </c>
    </row>
    <row r="1211" spans="2:13" x14ac:dyDescent="0.25">
      <c r="B1211" s="24">
        <f t="shared" ca="1" si="90"/>
        <v>0.38760399227064468</v>
      </c>
      <c r="C1211" s="25">
        <f t="shared" ca="1" si="91"/>
        <v>47.144306540832829</v>
      </c>
      <c r="H1211" s="24">
        <v>1209</v>
      </c>
      <c r="I1211" s="24" t="e">
        <f ca="1"/>
        <v>#NAME?</v>
      </c>
      <c r="J1211" s="24" t="e" cm="1">
        <f t="array" aca="1" ref="J1211" ca="1">INDIRECT(ADDRESS(($F$2+1-H1211)+2,9))</f>
        <v>#NAME?</v>
      </c>
      <c r="K1211" s="24" t="e">
        <f t="shared" ca="1" si="92"/>
        <v>#NAME?</v>
      </c>
      <c r="L1211" s="24" t="e">
        <f t="shared" ca="1" si="93"/>
        <v>#NAME?</v>
      </c>
      <c r="M1211" s="24" t="e">
        <f t="shared" ca="1" si="94"/>
        <v>#NAME?</v>
      </c>
    </row>
    <row r="1212" spans="2:13" x14ac:dyDescent="0.25">
      <c r="B1212" s="24">
        <f t="shared" ca="1" si="90"/>
        <v>0.54735391548999968</v>
      </c>
      <c r="C1212" s="25">
        <f t="shared" ca="1" si="91"/>
        <v>51.189787780261369</v>
      </c>
      <c r="H1212" s="24">
        <v>1210</v>
      </c>
      <c r="I1212" s="24" t="e">
        <f ca="1"/>
        <v>#NAME?</v>
      </c>
      <c r="J1212" s="24" t="e" cm="1">
        <f t="array" aca="1" ref="J1212" ca="1">INDIRECT(ADDRESS(($F$2+1-H1212)+2,9))</f>
        <v>#NAME?</v>
      </c>
      <c r="K1212" s="24" t="e">
        <f t="shared" ca="1" si="92"/>
        <v>#NAME?</v>
      </c>
      <c r="L1212" s="24" t="e">
        <f t="shared" ca="1" si="93"/>
        <v>#NAME?</v>
      </c>
      <c r="M1212" s="24" t="e">
        <f t="shared" ca="1" si="94"/>
        <v>#NAME?</v>
      </c>
    </row>
    <row r="1213" spans="2:13" x14ac:dyDescent="0.25">
      <c r="B1213" s="24">
        <f t="shared" ca="1" si="90"/>
        <v>0.78753437178623331</v>
      </c>
      <c r="C1213" s="25">
        <f t="shared" ca="1" si="91"/>
        <v>57.978952907784191</v>
      </c>
      <c r="H1213" s="24">
        <v>1211</v>
      </c>
      <c r="I1213" s="24" t="e">
        <f ca="1"/>
        <v>#NAME?</v>
      </c>
      <c r="J1213" s="24" t="e" cm="1">
        <f t="array" aca="1" ref="J1213" ca="1">INDIRECT(ADDRESS(($F$2+1-H1213)+2,9))</f>
        <v>#NAME?</v>
      </c>
      <c r="K1213" s="24" t="e">
        <f t="shared" ca="1" si="92"/>
        <v>#NAME?</v>
      </c>
      <c r="L1213" s="24" t="e">
        <f t="shared" ca="1" si="93"/>
        <v>#NAME?</v>
      </c>
      <c r="M1213" s="24" t="e">
        <f t="shared" ca="1" si="94"/>
        <v>#NAME?</v>
      </c>
    </row>
    <row r="1214" spans="2:13" x14ac:dyDescent="0.25">
      <c r="B1214" s="24">
        <f t="shared" ca="1" si="90"/>
        <v>0.79066279342108936</v>
      </c>
      <c r="C1214" s="25">
        <f t="shared" ca="1" si="91"/>
        <v>58.087231429825117</v>
      </c>
      <c r="H1214" s="24">
        <v>1212</v>
      </c>
      <c r="I1214" s="24" t="e">
        <f ca="1"/>
        <v>#NAME?</v>
      </c>
      <c r="J1214" s="24" t="e" cm="1">
        <f t="array" aca="1" ref="J1214" ca="1">INDIRECT(ADDRESS(($F$2+1-H1214)+2,9))</f>
        <v>#NAME?</v>
      </c>
      <c r="K1214" s="24" t="e">
        <f t="shared" ca="1" si="92"/>
        <v>#NAME?</v>
      </c>
      <c r="L1214" s="24" t="e">
        <f t="shared" ca="1" si="93"/>
        <v>#NAME?</v>
      </c>
      <c r="M1214" s="24" t="e">
        <f t="shared" ca="1" si="94"/>
        <v>#NAME?</v>
      </c>
    </row>
    <row r="1215" spans="2:13" x14ac:dyDescent="0.25">
      <c r="B1215" s="24">
        <f t="shared" ca="1" si="90"/>
        <v>0.48067159832954254</v>
      </c>
      <c r="C1215" s="25">
        <f t="shared" ca="1" si="91"/>
        <v>49.5153191204138</v>
      </c>
      <c r="H1215" s="24">
        <v>1213</v>
      </c>
      <c r="I1215" s="24" t="e">
        <f ca="1"/>
        <v>#NAME?</v>
      </c>
      <c r="J1215" s="24" t="e" cm="1">
        <f t="array" aca="1" ref="J1215" ca="1">INDIRECT(ADDRESS(($F$2+1-H1215)+2,9))</f>
        <v>#NAME?</v>
      </c>
      <c r="K1215" s="24" t="e">
        <f t="shared" ca="1" si="92"/>
        <v>#NAME?</v>
      </c>
      <c r="L1215" s="24" t="e">
        <f t="shared" ca="1" si="93"/>
        <v>#NAME?</v>
      </c>
      <c r="M1215" s="24" t="e">
        <f t="shared" ca="1" si="94"/>
        <v>#NAME?</v>
      </c>
    </row>
    <row r="1216" spans="2:13" x14ac:dyDescent="0.25">
      <c r="B1216" s="24">
        <f t="shared" ca="1" si="90"/>
        <v>0.30387718586201007</v>
      </c>
      <c r="C1216" s="25">
        <f t="shared" ca="1" si="91"/>
        <v>44.867184267179496</v>
      </c>
      <c r="H1216" s="24">
        <v>1214</v>
      </c>
      <c r="I1216" s="24" t="e">
        <f ca="1"/>
        <v>#NAME?</v>
      </c>
      <c r="J1216" s="24" t="e" cm="1">
        <f t="array" aca="1" ref="J1216" ca="1">INDIRECT(ADDRESS(($F$2+1-H1216)+2,9))</f>
        <v>#NAME?</v>
      </c>
      <c r="K1216" s="24" t="e">
        <f t="shared" ca="1" si="92"/>
        <v>#NAME?</v>
      </c>
      <c r="L1216" s="24" t="e">
        <f t="shared" ca="1" si="93"/>
        <v>#NAME?</v>
      </c>
      <c r="M1216" s="24" t="e">
        <f t="shared" ca="1" si="94"/>
        <v>#NAME?</v>
      </c>
    </row>
    <row r="1217" spans="2:13" x14ac:dyDescent="0.25">
      <c r="B1217" s="24">
        <f t="shared" ca="1" si="90"/>
        <v>0.45949724924053081</v>
      </c>
      <c r="C1217" s="25">
        <f t="shared" ca="1" si="91"/>
        <v>48.982996174375103</v>
      </c>
      <c r="H1217" s="24">
        <v>1215</v>
      </c>
      <c r="I1217" s="24" t="e">
        <f ca="1"/>
        <v>#NAME?</v>
      </c>
      <c r="J1217" s="24" t="e" cm="1">
        <f t="array" aca="1" ref="J1217" ca="1">INDIRECT(ADDRESS(($F$2+1-H1217)+2,9))</f>
        <v>#NAME?</v>
      </c>
      <c r="K1217" s="24" t="e">
        <f t="shared" ca="1" si="92"/>
        <v>#NAME?</v>
      </c>
      <c r="L1217" s="24" t="e">
        <f t="shared" ca="1" si="93"/>
        <v>#NAME?</v>
      </c>
      <c r="M1217" s="24" t="e">
        <f t="shared" ca="1" si="94"/>
        <v>#NAME?</v>
      </c>
    </row>
    <row r="1218" spans="2:13" x14ac:dyDescent="0.25">
      <c r="B1218" s="24">
        <f t="shared" ca="1" si="90"/>
        <v>5.781322059281413E-2</v>
      </c>
      <c r="C1218" s="25">
        <f t="shared" ca="1" si="91"/>
        <v>34.266009255228752</v>
      </c>
      <c r="H1218" s="24">
        <v>1216</v>
      </c>
      <c r="I1218" s="24" t="e">
        <f ca="1"/>
        <v>#NAME?</v>
      </c>
      <c r="J1218" s="24" t="e" cm="1">
        <f t="array" aca="1" ref="J1218" ca="1">INDIRECT(ADDRESS(($F$2+1-H1218)+2,9))</f>
        <v>#NAME?</v>
      </c>
      <c r="K1218" s="24" t="e">
        <f t="shared" ca="1" si="92"/>
        <v>#NAME?</v>
      </c>
      <c r="L1218" s="24" t="e">
        <f t="shared" ca="1" si="93"/>
        <v>#NAME?</v>
      </c>
      <c r="M1218" s="24" t="e">
        <f t="shared" ca="1" si="94"/>
        <v>#NAME?</v>
      </c>
    </row>
    <row r="1219" spans="2:13" x14ac:dyDescent="0.25">
      <c r="B1219" s="24">
        <f t="shared" ca="1" si="90"/>
        <v>0.82732292249987505</v>
      </c>
      <c r="C1219" s="25">
        <f t="shared" ca="1" si="91"/>
        <v>59.436390011090715</v>
      </c>
      <c r="H1219" s="24">
        <v>1217</v>
      </c>
      <c r="I1219" s="24" t="e">
        <f ca="1"/>
        <v>#NAME?</v>
      </c>
      <c r="J1219" s="24" t="e" cm="1">
        <f t="array" aca="1" ref="J1219" ca="1">INDIRECT(ADDRESS(($F$2+1-H1219)+2,9))</f>
        <v>#NAME?</v>
      </c>
      <c r="K1219" s="24" t="e">
        <f t="shared" ca="1" si="92"/>
        <v>#NAME?</v>
      </c>
      <c r="L1219" s="24" t="e">
        <f t="shared" ca="1" si="93"/>
        <v>#NAME?</v>
      </c>
      <c r="M1219" s="24" t="e">
        <f t="shared" ca="1" si="94"/>
        <v>#NAME?</v>
      </c>
    </row>
    <row r="1220" spans="2:13" x14ac:dyDescent="0.25">
      <c r="B1220" s="24">
        <f t="shared" ref="B1220:B1283" ca="1" si="95">RAND()</f>
        <v>8.6335193573151225E-2</v>
      </c>
      <c r="C1220" s="25">
        <f t="shared" ref="C1220:C1283" ca="1" si="96">_xlfn.NORM.INV(B1220,50,10)</f>
        <v>36.36326624388942</v>
      </c>
      <c r="H1220" s="24">
        <v>1218</v>
      </c>
      <c r="I1220" s="24" t="e">
        <f ca="1"/>
        <v>#NAME?</v>
      </c>
      <c r="J1220" s="24" t="e" cm="1">
        <f t="array" aca="1" ref="J1220" ca="1">INDIRECT(ADDRESS(($F$2+1-H1220)+2,9))</f>
        <v>#NAME?</v>
      </c>
      <c r="K1220" s="24" t="e">
        <f t="shared" ref="K1220:K1283" ca="1" si="97">_xlfn.NORM.DIST(I1220,$F$5,$F$6,TRUE)</f>
        <v>#NAME?</v>
      </c>
      <c r="L1220" s="24" t="e">
        <f t="shared" ref="L1220:L1283" ca="1" si="98">_xlfn.NORM.DIST(J1220,$F$5,$F$6,TRUE)</f>
        <v>#NAME?</v>
      </c>
      <c r="M1220" s="24" t="e">
        <f t="shared" ca="1" si="94"/>
        <v>#NAME?</v>
      </c>
    </row>
    <row r="1221" spans="2:13" x14ac:dyDescent="0.25">
      <c r="B1221" s="24">
        <f t="shared" ca="1" si="95"/>
        <v>0.81144392616336203</v>
      </c>
      <c r="C1221" s="25">
        <f t="shared" ca="1" si="96"/>
        <v>58.832297558126733</v>
      </c>
      <c r="H1221" s="24">
        <v>1219</v>
      </c>
      <c r="I1221" s="24" t="e">
        <f ca="1"/>
        <v>#NAME?</v>
      </c>
      <c r="J1221" s="24" t="e" cm="1">
        <f t="array" aca="1" ref="J1221" ca="1">INDIRECT(ADDRESS(($F$2+1-H1221)+2,9))</f>
        <v>#NAME?</v>
      </c>
      <c r="K1221" s="24" t="e">
        <f t="shared" ca="1" si="97"/>
        <v>#NAME?</v>
      </c>
      <c r="L1221" s="24" t="e">
        <f t="shared" ca="1" si="98"/>
        <v>#NAME?</v>
      </c>
      <c r="M1221" s="24" t="e">
        <f t="shared" ref="M1221:M1284" ca="1" si="99">((2*H1221-1)/$F$2)*(LN(K1221)+LN(1-L1221))</f>
        <v>#NAME?</v>
      </c>
    </row>
    <row r="1222" spans="2:13" x14ac:dyDescent="0.25">
      <c r="B1222" s="24">
        <f t="shared" ca="1" si="95"/>
        <v>0.2591016112062855</v>
      </c>
      <c r="C1222" s="25">
        <f t="shared" ca="1" si="96"/>
        <v>43.538824376162466</v>
      </c>
      <c r="H1222" s="24">
        <v>1220</v>
      </c>
      <c r="I1222" s="24" t="e">
        <f ca="1"/>
        <v>#NAME?</v>
      </c>
      <c r="J1222" s="24" t="e" cm="1">
        <f t="array" aca="1" ref="J1222" ca="1">INDIRECT(ADDRESS(($F$2+1-H1222)+2,9))</f>
        <v>#NAME?</v>
      </c>
      <c r="K1222" s="24" t="e">
        <f t="shared" ca="1" si="97"/>
        <v>#NAME?</v>
      </c>
      <c r="L1222" s="24" t="e">
        <f t="shared" ca="1" si="98"/>
        <v>#NAME?</v>
      </c>
      <c r="M1222" s="24" t="e">
        <f t="shared" ca="1" si="99"/>
        <v>#NAME?</v>
      </c>
    </row>
    <row r="1223" spans="2:13" x14ac:dyDescent="0.25">
      <c r="B1223" s="24">
        <f t="shared" ca="1" si="95"/>
        <v>0.79962334916149591</v>
      </c>
      <c r="C1223" s="25">
        <f t="shared" ca="1" si="96"/>
        <v>58.402766297293226</v>
      </c>
      <c r="H1223" s="24">
        <v>1221</v>
      </c>
      <c r="I1223" s="24" t="e">
        <f ca="1"/>
        <v>#NAME?</v>
      </c>
      <c r="J1223" s="24" t="e" cm="1">
        <f t="array" aca="1" ref="J1223" ca="1">INDIRECT(ADDRESS(($F$2+1-H1223)+2,9))</f>
        <v>#NAME?</v>
      </c>
      <c r="K1223" s="24" t="e">
        <f t="shared" ca="1" si="97"/>
        <v>#NAME?</v>
      </c>
      <c r="L1223" s="24" t="e">
        <f t="shared" ca="1" si="98"/>
        <v>#NAME?</v>
      </c>
      <c r="M1223" s="24" t="e">
        <f t="shared" ca="1" si="99"/>
        <v>#NAME?</v>
      </c>
    </row>
    <row r="1224" spans="2:13" x14ac:dyDescent="0.25">
      <c r="B1224" s="24">
        <f t="shared" ca="1" si="95"/>
        <v>0.37592893291721785</v>
      </c>
      <c r="C1224" s="25">
        <f t="shared" ca="1" si="96"/>
        <v>46.838094312047268</v>
      </c>
      <c r="H1224" s="24">
        <v>1222</v>
      </c>
      <c r="I1224" s="24" t="e">
        <f ca="1"/>
        <v>#NAME?</v>
      </c>
      <c r="J1224" s="24" t="e" cm="1">
        <f t="array" aca="1" ref="J1224" ca="1">INDIRECT(ADDRESS(($F$2+1-H1224)+2,9))</f>
        <v>#NAME?</v>
      </c>
      <c r="K1224" s="24" t="e">
        <f t="shared" ca="1" si="97"/>
        <v>#NAME?</v>
      </c>
      <c r="L1224" s="24" t="e">
        <f t="shared" ca="1" si="98"/>
        <v>#NAME?</v>
      </c>
      <c r="M1224" s="24" t="e">
        <f t="shared" ca="1" si="99"/>
        <v>#NAME?</v>
      </c>
    </row>
    <row r="1225" spans="2:13" x14ac:dyDescent="0.25">
      <c r="B1225" s="24">
        <f t="shared" ca="1" si="95"/>
        <v>0.45361216600776777</v>
      </c>
      <c r="C1225" s="25">
        <f t="shared" ca="1" si="96"/>
        <v>48.834596787030961</v>
      </c>
      <c r="H1225" s="24">
        <v>1223</v>
      </c>
      <c r="I1225" s="24" t="e">
        <f ca="1"/>
        <v>#NAME?</v>
      </c>
      <c r="J1225" s="24" t="e" cm="1">
        <f t="array" aca="1" ref="J1225" ca="1">INDIRECT(ADDRESS(($F$2+1-H1225)+2,9))</f>
        <v>#NAME?</v>
      </c>
      <c r="K1225" s="24" t="e">
        <f t="shared" ca="1" si="97"/>
        <v>#NAME?</v>
      </c>
      <c r="L1225" s="24" t="e">
        <f t="shared" ca="1" si="98"/>
        <v>#NAME?</v>
      </c>
      <c r="M1225" s="24" t="e">
        <f t="shared" ca="1" si="99"/>
        <v>#NAME?</v>
      </c>
    </row>
    <row r="1226" spans="2:13" x14ac:dyDescent="0.25">
      <c r="B1226" s="24">
        <f t="shared" ca="1" si="95"/>
        <v>0.8606813727519772</v>
      </c>
      <c r="C1226" s="25">
        <f t="shared" ca="1" si="96"/>
        <v>60.833857129521611</v>
      </c>
      <c r="H1226" s="24">
        <v>1224</v>
      </c>
      <c r="I1226" s="24" t="e">
        <f ca="1"/>
        <v>#NAME?</v>
      </c>
      <c r="J1226" s="24" t="e" cm="1">
        <f t="array" aca="1" ref="J1226" ca="1">INDIRECT(ADDRESS(($F$2+1-H1226)+2,9))</f>
        <v>#NAME?</v>
      </c>
      <c r="K1226" s="24" t="e">
        <f t="shared" ca="1" si="97"/>
        <v>#NAME?</v>
      </c>
      <c r="L1226" s="24" t="e">
        <f t="shared" ca="1" si="98"/>
        <v>#NAME?</v>
      </c>
      <c r="M1226" s="24" t="e">
        <f t="shared" ca="1" si="99"/>
        <v>#NAME?</v>
      </c>
    </row>
    <row r="1227" spans="2:13" x14ac:dyDescent="0.25">
      <c r="B1227" s="24">
        <f t="shared" ca="1" si="95"/>
        <v>0.76524001671804975</v>
      </c>
      <c r="C1227" s="25">
        <f t="shared" ca="1" si="96"/>
        <v>57.232603192836756</v>
      </c>
      <c r="H1227" s="24">
        <v>1225</v>
      </c>
      <c r="I1227" s="24" t="e">
        <f ca="1"/>
        <v>#NAME?</v>
      </c>
      <c r="J1227" s="24" t="e" cm="1">
        <f t="array" aca="1" ref="J1227" ca="1">INDIRECT(ADDRESS(($F$2+1-H1227)+2,9))</f>
        <v>#NAME?</v>
      </c>
      <c r="K1227" s="24" t="e">
        <f t="shared" ca="1" si="97"/>
        <v>#NAME?</v>
      </c>
      <c r="L1227" s="24" t="e">
        <f t="shared" ca="1" si="98"/>
        <v>#NAME?</v>
      </c>
      <c r="M1227" s="24" t="e">
        <f t="shared" ca="1" si="99"/>
        <v>#NAME?</v>
      </c>
    </row>
    <row r="1228" spans="2:13" x14ac:dyDescent="0.25">
      <c r="B1228" s="24">
        <f t="shared" ca="1" si="95"/>
        <v>0.29418222874375355</v>
      </c>
      <c r="C1228" s="25">
        <f t="shared" ca="1" si="96"/>
        <v>44.587923387862354</v>
      </c>
      <c r="H1228" s="24">
        <v>1226</v>
      </c>
      <c r="I1228" s="24" t="e">
        <f ca="1"/>
        <v>#NAME?</v>
      </c>
      <c r="J1228" s="24" t="e" cm="1">
        <f t="array" aca="1" ref="J1228" ca="1">INDIRECT(ADDRESS(($F$2+1-H1228)+2,9))</f>
        <v>#NAME?</v>
      </c>
      <c r="K1228" s="24" t="e">
        <f t="shared" ca="1" si="97"/>
        <v>#NAME?</v>
      </c>
      <c r="L1228" s="24" t="e">
        <f t="shared" ca="1" si="98"/>
        <v>#NAME?</v>
      </c>
      <c r="M1228" s="24" t="e">
        <f t="shared" ca="1" si="99"/>
        <v>#NAME?</v>
      </c>
    </row>
    <row r="1229" spans="2:13" x14ac:dyDescent="0.25">
      <c r="B1229" s="24">
        <f t="shared" ca="1" si="95"/>
        <v>0.53949937000824999</v>
      </c>
      <c r="C1229" s="25">
        <f t="shared" ca="1" si="96"/>
        <v>50.991725617603024</v>
      </c>
      <c r="H1229" s="24">
        <v>1227</v>
      </c>
      <c r="I1229" s="24" t="e">
        <f ca="1"/>
        <v>#NAME?</v>
      </c>
      <c r="J1229" s="24" t="e" cm="1">
        <f t="array" aca="1" ref="J1229" ca="1">INDIRECT(ADDRESS(($F$2+1-H1229)+2,9))</f>
        <v>#NAME?</v>
      </c>
      <c r="K1229" s="24" t="e">
        <f t="shared" ca="1" si="97"/>
        <v>#NAME?</v>
      </c>
      <c r="L1229" s="24" t="e">
        <f t="shared" ca="1" si="98"/>
        <v>#NAME?</v>
      </c>
      <c r="M1229" s="24" t="e">
        <f t="shared" ca="1" si="99"/>
        <v>#NAME?</v>
      </c>
    </row>
    <row r="1230" spans="2:13" x14ac:dyDescent="0.25">
      <c r="B1230" s="24">
        <f t="shared" ca="1" si="95"/>
        <v>0.63374398083936234</v>
      </c>
      <c r="C1230" s="25">
        <f t="shared" ca="1" si="96"/>
        <v>53.417858775773517</v>
      </c>
      <c r="H1230" s="24">
        <v>1228</v>
      </c>
      <c r="I1230" s="24" t="e">
        <f ca="1"/>
        <v>#NAME?</v>
      </c>
      <c r="J1230" s="24" t="e" cm="1">
        <f t="array" aca="1" ref="J1230" ca="1">INDIRECT(ADDRESS(($F$2+1-H1230)+2,9))</f>
        <v>#NAME?</v>
      </c>
      <c r="K1230" s="24" t="e">
        <f t="shared" ca="1" si="97"/>
        <v>#NAME?</v>
      </c>
      <c r="L1230" s="24" t="e">
        <f t="shared" ca="1" si="98"/>
        <v>#NAME?</v>
      </c>
      <c r="M1230" s="24" t="e">
        <f t="shared" ca="1" si="99"/>
        <v>#NAME?</v>
      </c>
    </row>
    <row r="1231" spans="2:13" x14ac:dyDescent="0.25">
      <c r="B1231" s="24">
        <f t="shared" ca="1" si="95"/>
        <v>0.43153635588099548</v>
      </c>
      <c r="C1231" s="25">
        <f t="shared" ca="1" si="96"/>
        <v>48.275359372391499</v>
      </c>
      <c r="H1231" s="24">
        <v>1229</v>
      </c>
      <c r="I1231" s="24" t="e">
        <f ca="1"/>
        <v>#NAME?</v>
      </c>
      <c r="J1231" s="24" t="e" cm="1">
        <f t="array" aca="1" ref="J1231" ca="1">INDIRECT(ADDRESS(($F$2+1-H1231)+2,9))</f>
        <v>#NAME?</v>
      </c>
      <c r="K1231" s="24" t="e">
        <f t="shared" ca="1" si="97"/>
        <v>#NAME?</v>
      </c>
      <c r="L1231" s="24" t="e">
        <f t="shared" ca="1" si="98"/>
        <v>#NAME?</v>
      </c>
      <c r="M1231" s="24" t="e">
        <f t="shared" ca="1" si="99"/>
        <v>#NAME?</v>
      </c>
    </row>
    <row r="1232" spans="2:13" x14ac:dyDescent="0.25">
      <c r="B1232" s="24">
        <f t="shared" ca="1" si="95"/>
        <v>1.5294372030700942E-2</v>
      </c>
      <c r="C1232" s="25">
        <f t="shared" ca="1" si="96"/>
        <v>28.376180028095686</v>
      </c>
      <c r="H1232" s="24">
        <v>1230</v>
      </c>
      <c r="I1232" s="24" t="e">
        <f ca="1"/>
        <v>#NAME?</v>
      </c>
      <c r="J1232" s="24" t="e" cm="1">
        <f t="array" aca="1" ref="J1232" ca="1">INDIRECT(ADDRESS(($F$2+1-H1232)+2,9))</f>
        <v>#NAME?</v>
      </c>
      <c r="K1232" s="24" t="e">
        <f t="shared" ca="1" si="97"/>
        <v>#NAME?</v>
      </c>
      <c r="L1232" s="24" t="e">
        <f t="shared" ca="1" si="98"/>
        <v>#NAME?</v>
      </c>
      <c r="M1232" s="24" t="e">
        <f t="shared" ca="1" si="99"/>
        <v>#NAME?</v>
      </c>
    </row>
    <row r="1233" spans="2:13" x14ac:dyDescent="0.25">
      <c r="B1233" s="24">
        <f t="shared" ca="1" si="95"/>
        <v>0.92206528147274536</v>
      </c>
      <c r="C1233" s="25">
        <f t="shared" ca="1" si="96"/>
        <v>64.191014644811332</v>
      </c>
      <c r="H1233" s="24">
        <v>1231</v>
      </c>
      <c r="I1233" s="24" t="e">
        <f ca="1"/>
        <v>#NAME?</v>
      </c>
      <c r="J1233" s="24" t="e" cm="1">
        <f t="array" aca="1" ref="J1233" ca="1">INDIRECT(ADDRESS(($F$2+1-H1233)+2,9))</f>
        <v>#NAME?</v>
      </c>
      <c r="K1233" s="24" t="e">
        <f t="shared" ca="1" si="97"/>
        <v>#NAME?</v>
      </c>
      <c r="L1233" s="24" t="e">
        <f t="shared" ca="1" si="98"/>
        <v>#NAME?</v>
      </c>
      <c r="M1233" s="24" t="e">
        <f t="shared" ca="1" si="99"/>
        <v>#NAME?</v>
      </c>
    </row>
    <row r="1234" spans="2:13" x14ac:dyDescent="0.25">
      <c r="B1234" s="24">
        <f t="shared" ca="1" si="95"/>
        <v>0.99835333344901345</v>
      </c>
      <c r="C1234" s="25">
        <f t="shared" ca="1" si="96"/>
        <v>79.38943305880872</v>
      </c>
      <c r="H1234" s="24">
        <v>1232</v>
      </c>
      <c r="I1234" s="24" t="e">
        <f ca="1"/>
        <v>#NAME?</v>
      </c>
      <c r="J1234" s="24" t="e" cm="1">
        <f t="array" aca="1" ref="J1234" ca="1">INDIRECT(ADDRESS(($F$2+1-H1234)+2,9))</f>
        <v>#NAME?</v>
      </c>
      <c r="K1234" s="24" t="e">
        <f t="shared" ca="1" si="97"/>
        <v>#NAME?</v>
      </c>
      <c r="L1234" s="24" t="e">
        <f t="shared" ca="1" si="98"/>
        <v>#NAME?</v>
      </c>
      <c r="M1234" s="24" t="e">
        <f t="shared" ca="1" si="99"/>
        <v>#NAME?</v>
      </c>
    </row>
    <row r="1235" spans="2:13" x14ac:dyDescent="0.25">
      <c r="B1235" s="24">
        <f t="shared" ca="1" si="95"/>
        <v>7.3985308674489714E-2</v>
      </c>
      <c r="C1235" s="25">
        <f t="shared" ca="1" si="96"/>
        <v>35.532630709910308</v>
      </c>
      <c r="H1235" s="24">
        <v>1233</v>
      </c>
      <c r="I1235" s="24" t="e">
        <f ca="1"/>
        <v>#NAME?</v>
      </c>
      <c r="J1235" s="24" t="e" cm="1">
        <f t="array" aca="1" ref="J1235" ca="1">INDIRECT(ADDRESS(($F$2+1-H1235)+2,9))</f>
        <v>#NAME?</v>
      </c>
      <c r="K1235" s="24" t="e">
        <f t="shared" ca="1" si="97"/>
        <v>#NAME?</v>
      </c>
      <c r="L1235" s="24" t="e">
        <f t="shared" ca="1" si="98"/>
        <v>#NAME?</v>
      </c>
      <c r="M1235" s="24" t="e">
        <f t="shared" ca="1" si="99"/>
        <v>#NAME?</v>
      </c>
    </row>
    <row r="1236" spans="2:13" x14ac:dyDescent="0.25">
      <c r="B1236" s="24">
        <f t="shared" ca="1" si="95"/>
        <v>0.91305490901828479</v>
      </c>
      <c r="C1236" s="25">
        <f t="shared" ca="1" si="96"/>
        <v>63.598096054723428</v>
      </c>
      <c r="H1236" s="24">
        <v>1234</v>
      </c>
      <c r="I1236" s="24" t="e">
        <f ca="1"/>
        <v>#NAME?</v>
      </c>
      <c r="J1236" s="24" t="e" cm="1">
        <f t="array" aca="1" ref="J1236" ca="1">INDIRECT(ADDRESS(($F$2+1-H1236)+2,9))</f>
        <v>#NAME?</v>
      </c>
      <c r="K1236" s="24" t="e">
        <f t="shared" ca="1" si="97"/>
        <v>#NAME?</v>
      </c>
      <c r="L1236" s="24" t="e">
        <f t="shared" ca="1" si="98"/>
        <v>#NAME?</v>
      </c>
      <c r="M1236" s="24" t="e">
        <f t="shared" ca="1" si="99"/>
        <v>#NAME?</v>
      </c>
    </row>
    <row r="1237" spans="2:13" x14ac:dyDescent="0.25">
      <c r="B1237" s="24">
        <f t="shared" ca="1" si="95"/>
        <v>0.44134539610160251</v>
      </c>
      <c r="C1237" s="25">
        <f t="shared" ca="1" si="96"/>
        <v>48.524409723097065</v>
      </c>
      <c r="H1237" s="24">
        <v>1235</v>
      </c>
      <c r="I1237" s="24" t="e">
        <f ca="1"/>
        <v>#NAME?</v>
      </c>
      <c r="J1237" s="24" t="e" cm="1">
        <f t="array" aca="1" ref="J1237" ca="1">INDIRECT(ADDRESS(($F$2+1-H1237)+2,9))</f>
        <v>#NAME?</v>
      </c>
      <c r="K1237" s="24" t="e">
        <f t="shared" ca="1" si="97"/>
        <v>#NAME?</v>
      </c>
      <c r="L1237" s="24" t="e">
        <f t="shared" ca="1" si="98"/>
        <v>#NAME?</v>
      </c>
      <c r="M1237" s="24" t="e">
        <f t="shared" ca="1" si="99"/>
        <v>#NAME?</v>
      </c>
    </row>
    <row r="1238" spans="2:13" x14ac:dyDescent="0.25">
      <c r="B1238" s="24">
        <f t="shared" ca="1" si="95"/>
        <v>0.68859382210147102</v>
      </c>
      <c r="C1238" s="25">
        <f t="shared" ca="1" si="96"/>
        <v>54.918684322068799</v>
      </c>
      <c r="H1238" s="24">
        <v>1236</v>
      </c>
      <c r="I1238" s="24" t="e">
        <f ca="1"/>
        <v>#NAME?</v>
      </c>
      <c r="J1238" s="24" t="e" cm="1">
        <f t="array" aca="1" ref="J1238" ca="1">INDIRECT(ADDRESS(($F$2+1-H1238)+2,9))</f>
        <v>#NAME?</v>
      </c>
      <c r="K1238" s="24" t="e">
        <f t="shared" ca="1" si="97"/>
        <v>#NAME?</v>
      </c>
      <c r="L1238" s="24" t="e">
        <f t="shared" ca="1" si="98"/>
        <v>#NAME?</v>
      </c>
      <c r="M1238" s="24" t="e">
        <f t="shared" ca="1" si="99"/>
        <v>#NAME?</v>
      </c>
    </row>
    <row r="1239" spans="2:13" x14ac:dyDescent="0.25">
      <c r="B1239" s="24">
        <f t="shared" ca="1" si="95"/>
        <v>0.24455846030204031</v>
      </c>
      <c r="C1239" s="25">
        <f t="shared" ca="1" si="96"/>
        <v>43.082859479744641</v>
      </c>
      <c r="H1239" s="24">
        <v>1237</v>
      </c>
      <c r="I1239" s="24" t="e">
        <f ca="1"/>
        <v>#NAME?</v>
      </c>
      <c r="J1239" s="24" t="e" cm="1">
        <f t="array" aca="1" ref="J1239" ca="1">INDIRECT(ADDRESS(($F$2+1-H1239)+2,9))</f>
        <v>#NAME?</v>
      </c>
      <c r="K1239" s="24" t="e">
        <f t="shared" ca="1" si="97"/>
        <v>#NAME?</v>
      </c>
      <c r="L1239" s="24" t="e">
        <f t="shared" ca="1" si="98"/>
        <v>#NAME?</v>
      </c>
      <c r="M1239" s="24" t="e">
        <f t="shared" ca="1" si="99"/>
        <v>#NAME?</v>
      </c>
    </row>
    <row r="1240" spans="2:13" x14ac:dyDescent="0.25">
      <c r="B1240" s="24">
        <f t="shared" ca="1" si="95"/>
        <v>0.16929537528261884</v>
      </c>
      <c r="C1240" s="25">
        <f t="shared" ca="1" si="96"/>
        <v>40.430465489755527</v>
      </c>
      <c r="H1240" s="24">
        <v>1238</v>
      </c>
      <c r="I1240" s="24" t="e">
        <f ca="1"/>
        <v>#NAME?</v>
      </c>
      <c r="J1240" s="24" t="e" cm="1">
        <f t="array" aca="1" ref="J1240" ca="1">INDIRECT(ADDRESS(($F$2+1-H1240)+2,9))</f>
        <v>#NAME?</v>
      </c>
      <c r="K1240" s="24" t="e">
        <f t="shared" ca="1" si="97"/>
        <v>#NAME?</v>
      </c>
      <c r="L1240" s="24" t="e">
        <f t="shared" ca="1" si="98"/>
        <v>#NAME?</v>
      </c>
      <c r="M1240" s="24" t="e">
        <f t="shared" ca="1" si="99"/>
        <v>#NAME?</v>
      </c>
    </row>
    <row r="1241" spans="2:13" x14ac:dyDescent="0.25">
      <c r="B1241" s="24">
        <f t="shared" ca="1" si="95"/>
        <v>0.83773956303048347</v>
      </c>
      <c r="C1241" s="25">
        <f t="shared" ca="1" si="96"/>
        <v>59.852101133951507</v>
      </c>
      <c r="H1241" s="24">
        <v>1239</v>
      </c>
      <c r="I1241" s="24" t="e">
        <f ca="1"/>
        <v>#NAME?</v>
      </c>
      <c r="J1241" s="24" t="e" cm="1">
        <f t="array" aca="1" ref="J1241" ca="1">INDIRECT(ADDRESS(($F$2+1-H1241)+2,9))</f>
        <v>#NAME?</v>
      </c>
      <c r="K1241" s="24" t="e">
        <f t="shared" ca="1" si="97"/>
        <v>#NAME?</v>
      </c>
      <c r="L1241" s="24" t="e">
        <f t="shared" ca="1" si="98"/>
        <v>#NAME?</v>
      </c>
      <c r="M1241" s="24" t="e">
        <f t="shared" ca="1" si="99"/>
        <v>#NAME?</v>
      </c>
    </row>
    <row r="1242" spans="2:13" x14ac:dyDescent="0.25">
      <c r="B1242" s="24">
        <f t="shared" ca="1" si="95"/>
        <v>0.59118169598663095</v>
      </c>
      <c r="C1242" s="25">
        <f t="shared" ca="1" si="96"/>
        <v>52.305857900750844</v>
      </c>
      <c r="H1242" s="24">
        <v>1240</v>
      </c>
      <c r="I1242" s="24" t="e">
        <f ca="1"/>
        <v>#NAME?</v>
      </c>
      <c r="J1242" s="24" t="e" cm="1">
        <f t="array" aca="1" ref="J1242" ca="1">INDIRECT(ADDRESS(($F$2+1-H1242)+2,9))</f>
        <v>#NAME?</v>
      </c>
      <c r="K1242" s="24" t="e">
        <f t="shared" ca="1" si="97"/>
        <v>#NAME?</v>
      </c>
      <c r="L1242" s="24" t="e">
        <f t="shared" ca="1" si="98"/>
        <v>#NAME?</v>
      </c>
      <c r="M1242" s="24" t="e">
        <f t="shared" ca="1" si="99"/>
        <v>#NAME?</v>
      </c>
    </row>
    <row r="1243" spans="2:13" x14ac:dyDescent="0.25">
      <c r="B1243" s="24">
        <f t="shared" ca="1" si="95"/>
        <v>0.49014067143663864</v>
      </c>
      <c r="C1243" s="25">
        <f t="shared" ca="1" si="96"/>
        <v>49.752838120063082</v>
      </c>
      <c r="H1243" s="24">
        <v>1241</v>
      </c>
      <c r="I1243" s="24" t="e">
        <f ca="1"/>
        <v>#NAME?</v>
      </c>
      <c r="J1243" s="24" t="e" cm="1">
        <f t="array" aca="1" ref="J1243" ca="1">INDIRECT(ADDRESS(($F$2+1-H1243)+2,9))</f>
        <v>#NAME?</v>
      </c>
      <c r="K1243" s="24" t="e">
        <f t="shared" ca="1" si="97"/>
        <v>#NAME?</v>
      </c>
      <c r="L1243" s="24" t="e">
        <f t="shared" ca="1" si="98"/>
        <v>#NAME?</v>
      </c>
      <c r="M1243" s="24" t="e">
        <f t="shared" ca="1" si="99"/>
        <v>#NAME?</v>
      </c>
    </row>
    <row r="1244" spans="2:13" x14ac:dyDescent="0.25">
      <c r="B1244" s="24">
        <f t="shared" ca="1" si="95"/>
        <v>0.45530262876357686</v>
      </c>
      <c r="C1244" s="25">
        <f t="shared" ca="1" si="96"/>
        <v>48.877248662642124</v>
      </c>
      <c r="H1244" s="24">
        <v>1242</v>
      </c>
      <c r="I1244" s="24" t="e">
        <f ca="1"/>
        <v>#NAME?</v>
      </c>
      <c r="J1244" s="24" t="e" cm="1">
        <f t="array" aca="1" ref="J1244" ca="1">INDIRECT(ADDRESS(($F$2+1-H1244)+2,9))</f>
        <v>#NAME?</v>
      </c>
      <c r="K1244" s="24" t="e">
        <f t="shared" ca="1" si="97"/>
        <v>#NAME?</v>
      </c>
      <c r="L1244" s="24" t="e">
        <f t="shared" ca="1" si="98"/>
        <v>#NAME?</v>
      </c>
      <c r="M1244" s="24" t="e">
        <f t="shared" ca="1" si="99"/>
        <v>#NAME?</v>
      </c>
    </row>
    <row r="1245" spans="2:13" x14ac:dyDescent="0.25">
      <c r="B1245" s="24">
        <f t="shared" ca="1" si="95"/>
        <v>0.36900028605201751</v>
      </c>
      <c r="C1245" s="25">
        <f t="shared" ca="1" si="96"/>
        <v>46.654977218609659</v>
      </c>
      <c r="H1245" s="24">
        <v>1243</v>
      </c>
      <c r="I1245" s="24" t="e">
        <f ca="1"/>
        <v>#NAME?</v>
      </c>
      <c r="J1245" s="24" t="e" cm="1">
        <f t="array" aca="1" ref="J1245" ca="1">INDIRECT(ADDRESS(($F$2+1-H1245)+2,9))</f>
        <v>#NAME?</v>
      </c>
      <c r="K1245" s="24" t="e">
        <f t="shared" ca="1" si="97"/>
        <v>#NAME?</v>
      </c>
      <c r="L1245" s="24" t="e">
        <f t="shared" ca="1" si="98"/>
        <v>#NAME?</v>
      </c>
      <c r="M1245" s="24" t="e">
        <f t="shared" ca="1" si="99"/>
        <v>#NAME?</v>
      </c>
    </row>
    <row r="1246" spans="2:13" x14ac:dyDescent="0.25">
      <c r="B1246" s="24">
        <f t="shared" ca="1" si="95"/>
        <v>0.93684684499054305</v>
      </c>
      <c r="C1246" s="25">
        <f t="shared" ca="1" si="96"/>
        <v>65.288311418215642</v>
      </c>
      <c r="H1246" s="24">
        <v>1244</v>
      </c>
      <c r="I1246" s="24" t="e">
        <f ca="1"/>
        <v>#NAME?</v>
      </c>
      <c r="J1246" s="24" t="e" cm="1">
        <f t="array" aca="1" ref="J1246" ca="1">INDIRECT(ADDRESS(($F$2+1-H1246)+2,9))</f>
        <v>#NAME?</v>
      </c>
      <c r="K1246" s="24" t="e">
        <f t="shared" ca="1" si="97"/>
        <v>#NAME?</v>
      </c>
      <c r="L1246" s="24" t="e">
        <f t="shared" ca="1" si="98"/>
        <v>#NAME?</v>
      </c>
      <c r="M1246" s="24" t="e">
        <f t="shared" ca="1" si="99"/>
        <v>#NAME?</v>
      </c>
    </row>
    <row r="1247" spans="2:13" x14ac:dyDescent="0.25">
      <c r="B1247" s="24">
        <f t="shared" ca="1" si="95"/>
        <v>0.68893448208545294</v>
      </c>
      <c r="C1247" s="25">
        <f t="shared" ca="1" si="96"/>
        <v>54.928323710838299</v>
      </c>
      <c r="H1247" s="24">
        <v>1245</v>
      </c>
      <c r="I1247" s="24" t="e">
        <f ca="1"/>
        <v>#NAME?</v>
      </c>
      <c r="J1247" s="24" t="e" cm="1">
        <f t="array" aca="1" ref="J1247" ca="1">INDIRECT(ADDRESS(($F$2+1-H1247)+2,9))</f>
        <v>#NAME?</v>
      </c>
      <c r="K1247" s="24" t="e">
        <f t="shared" ca="1" si="97"/>
        <v>#NAME?</v>
      </c>
      <c r="L1247" s="24" t="e">
        <f t="shared" ca="1" si="98"/>
        <v>#NAME?</v>
      </c>
      <c r="M1247" s="24" t="e">
        <f t="shared" ca="1" si="99"/>
        <v>#NAME?</v>
      </c>
    </row>
    <row r="1248" spans="2:13" x14ac:dyDescent="0.25">
      <c r="B1248" s="24">
        <f t="shared" ca="1" si="95"/>
        <v>0.85411627076621788</v>
      </c>
      <c r="C1248" s="25">
        <f t="shared" ca="1" si="96"/>
        <v>60.542522182735631</v>
      </c>
      <c r="H1248" s="24">
        <v>1246</v>
      </c>
      <c r="I1248" s="24" t="e">
        <f ca="1"/>
        <v>#NAME?</v>
      </c>
      <c r="J1248" s="24" t="e" cm="1">
        <f t="array" aca="1" ref="J1248" ca="1">INDIRECT(ADDRESS(($F$2+1-H1248)+2,9))</f>
        <v>#NAME?</v>
      </c>
      <c r="K1248" s="24" t="e">
        <f t="shared" ca="1" si="97"/>
        <v>#NAME?</v>
      </c>
      <c r="L1248" s="24" t="e">
        <f t="shared" ca="1" si="98"/>
        <v>#NAME?</v>
      </c>
      <c r="M1248" s="24" t="e">
        <f t="shared" ca="1" si="99"/>
        <v>#NAME?</v>
      </c>
    </row>
    <row r="1249" spans="2:13" x14ac:dyDescent="0.25">
      <c r="B1249" s="24">
        <f t="shared" ca="1" si="95"/>
        <v>0.93741633649276968</v>
      </c>
      <c r="C1249" s="25">
        <f t="shared" ca="1" si="96"/>
        <v>65.334406191259916</v>
      </c>
      <c r="H1249" s="24">
        <v>1247</v>
      </c>
      <c r="I1249" s="24" t="e">
        <f ca="1"/>
        <v>#NAME?</v>
      </c>
      <c r="J1249" s="24" t="e" cm="1">
        <f t="array" aca="1" ref="J1249" ca="1">INDIRECT(ADDRESS(($F$2+1-H1249)+2,9))</f>
        <v>#NAME?</v>
      </c>
      <c r="K1249" s="24" t="e">
        <f t="shared" ca="1" si="97"/>
        <v>#NAME?</v>
      </c>
      <c r="L1249" s="24" t="e">
        <f t="shared" ca="1" si="98"/>
        <v>#NAME?</v>
      </c>
      <c r="M1249" s="24" t="e">
        <f t="shared" ca="1" si="99"/>
        <v>#NAME?</v>
      </c>
    </row>
    <row r="1250" spans="2:13" x14ac:dyDescent="0.25">
      <c r="B1250" s="24">
        <f t="shared" ca="1" si="95"/>
        <v>0.30895582194550331</v>
      </c>
      <c r="C1250" s="25">
        <f t="shared" ca="1" si="96"/>
        <v>45.011877316404039</v>
      </c>
      <c r="H1250" s="24">
        <v>1248</v>
      </c>
      <c r="I1250" s="24" t="e">
        <f ca="1"/>
        <v>#NAME?</v>
      </c>
      <c r="J1250" s="24" t="e" cm="1">
        <f t="array" aca="1" ref="J1250" ca="1">INDIRECT(ADDRESS(($F$2+1-H1250)+2,9))</f>
        <v>#NAME?</v>
      </c>
      <c r="K1250" s="24" t="e">
        <f t="shared" ca="1" si="97"/>
        <v>#NAME?</v>
      </c>
      <c r="L1250" s="24" t="e">
        <f t="shared" ca="1" si="98"/>
        <v>#NAME?</v>
      </c>
      <c r="M1250" s="24" t="e">
        <f t="shared" ca="1" si="99"/>
        <v>#NAME?</v>
      </c>
    </row>
    <row r="1251" spans="2:13" x14ac:dyDescent="0.25">
      <c r="B1251" s="24">
        <f t="shared" ca="1" si="95"/>
        <v>0.28330002622128736</v>
      </c>
      <c r="C1251" s="25">
        <f t="shared" ca="1" si="96"/>
        <v>44.269340669746391</v>
      </c>
      <c r="H1251" s="24">
        <v>1249</v>
      </c>
      <c r="I1251" s="24" t="e">
        <f ca="1"/>
        <v>#NAME?</v>
      </c>
      <c r="J1251" s="24" t="e" cm="1">
        <f t="array" aca="1" ref="J1251" ca="1">INDIRECT(ADDRESS(($F$2+1-H1251)+2,9))</f>
        <v>#NAME?</v>
      </c>
      <c r="K1251" s="24" t="e">
        <f t="shared" ca="1" si="97"/>
        <v>#NAME?</v>
      </c>
      <c r="L1251" s="24" t="e">
        <f t="shared" ca="1" si="98"/>
        <v>#NAME?</v>
      </c>
      <c r="M1251" s="24" t="e">
        <f t="shared" ca="1" si="99"/>
        <v>#NAME?</v>
      </c>
    </row>
    <row r="1252" spans="2:13" x14ac:dyDescent="0.25">
      <c r="B1252" s="24">
        <f t="shared" ca="1" si="95"/>
        <v>0.93056118879710414</v>
      </c>
      <c r="C1252" s="25">
        <f t="shared" ca="1" si="96"/>
        <v>64.799836037169058</v>
      </c>
      <c r="H1252" s="24">
        <v>1250</v>
      </c>
      <c r="I1252" s="24" t="e">
        <f ca="1"/>
        <v>#NAME?</v>
      </c>
      <c r="J1252" s="24" t="e" cm="1">
        <f t="array" aca="1" ref="J1252" ca="1">INDIRECT(ADDRESS(($F$2+1-H1252)+2,9))</f>
        <v>#NAME?</v>
      </c>
      <c r="K1252" s="24" t="e">
        <f t="shared" ca="1" si="97"/>
        <v>#NAME?</v>
      </c>
      <c r="L1252" s="24" t="e">
        <f t="shared" ca="1" si="98"/>
        <v>#NAME?</v>
      </c>
      <c r="M1252" s="24" t="e">
        <f t="shared" ca="1" si="99"/>
        <v>#NAME?</v>
      </c>
    </row>
    <row r="1253" spans="2:13" x14ac:dyDescent="0.25">
      <c r="B1253" s="24">
        <f t="shared" ca="1" si="95"/>
        <v>0.18461480809548414</v>
      </c>
      <c r="C1253" s="25">
        <f t="shared" ca="1" si="96"/>
        <v>41.020826538361732</v>
      </c>
      <c r="H1253" s="24">
        <v>1251</v>
      </c>
      <c r="I1253" s="24" t="e">
        <f ca="1"/>
        <v>#NAME?</v>
      </c>
      <c r="J1253" s="24" t="e" cm="1">
        <f t="array" aca="1" ref="J1253" ca="1">INDIRECT(ADDRESS(($F$2+1-H1253)+2,9))</f>
        <v>#NAME?</v>
      </c>
      <c r="K1253" s="24" t="e">
        <f t="shared" ca="1" si="97"/>
        <v>#NAME?</v>
      </c>
      <c r="L1253" s="24" t="e">
        <f t="shared" ca="1" si="98"/>
        <v>#NAME?</v>
      </c>
      <c r="M1253" s="24" t="e">
        <f t="shared" ca="1" si="99"/>
        <v>#NAME?</v>
      </c>
    </row>
    <row r="1254" spans="2:13" x14ac:dyDescent="0.25">
      <c r="B1254" s="24">
        <f t="shared" ca="1" si="95"/>
        <v>0.99299142347405778</v>
      </c>
      <c r="C1254" s="25">
        <f t="shared" ca="1" si="96"/>
        <v>74.568235116483777</v>
      </c>
      <c r="H1254" s="24">
        <v>1252</v>
      </c>
      <c r="I1254" s="24" t="e">
        <f ca="1"/>
        <v>#NAME?</v>
      </c>
      <c r="J1254" s="24" t="e" cm="1">
        <f t="array" aca="1" ref="J1254" ca="1">INDIRECT(ADDRESS(($F$2+1-H1254)+2,9))</f>
        <v>#NAME?</v>
      </c>
      <c r="K1254" s="24" t="e">
        <f t="shared" ca="1" si="97"/>
        <v>#NAME?</v>
      </c>
      <c r="L1254" s="24" t="e">
        <f t="shared" ca="1" si="98"/>
        <v>#NAME?</v>
      </c>
      <c r="M1254" s="24" t="e">
        <f t="shared" ca="1" si="99"/>
        <v>#NAME?</v>
      </c>
    </row>
    <row r="1255" spans="2:13" x14ac:dyDescent="0.25">
      <c r="B1255" s="24">
        <f t="shared" ca="1" si="95"/>
        <v>0.13621495280944074</v>
      </c>
      <c r="C1255" s="25">
        <f t="shared" ca="1" si="96"/>
        <v>39.025160786517716</v>
      </c>
      <c r="H1255" s="24">
        <v>1253</v>
      </c>
      <c r="I1255" s="24" t="e">
        <f ca="1"/>
        <v>#NAME?</v>
      </c>
      <c r="J1255" s="24" t="e" cm="1">
        <f t="array" aca="1" ref="J1255" ca="1">INDIRECT(ADDRESS(($F$2+1-H1255)+2,9))</f>
        <v>#NAME?</v>
      </c>
      <c r="K1255" s="24" t="e">
        <f t="shared" ca="1" si="97"/>
        <v>#NAME?</v>
      </c>
      <c r="L1255" s="24" t="e">
        <f t="shared" ca="1" si="98"/>
        <v>#NAME?</v>
      </c>
      <c r="M1255" s="24" t="e">
        <f t="shared" ca="1" si="99"/>
        <v>#NAME?</v>
      </c>
    </row>
    <row r="1256" spans="2:13" x14ac:dyDescent="0.25">
      <c r="B1256" s="24">
        <f t="shared" ca="1" si="95"/>
        <v>0.1927501466699838</v>
      </c>
      <c r="C1256" s="25">
        <f t="shared" ca="1" si="96"/>
        <v>41.321935406556122</v>
      </c>
      <c r="H1256" s="24">
        <v>1254</v>
      </c>
      <c r="I1256" s="24" t="e">
        <f ca="1"/>
        <v>#NAME?</v>
      </c>
      <c r="J1256" s="24" t="e" cm="1">
        <f t="array" aca="1" ref="J1256" ca="1">INDIRECT(ADDRESS(($F$2+1-H1256)+2,9))</f>
        <v>#NAME?</v>
      </c>
      <c r="K1256" s="24" t="e">
        <f t="shared" ca="1" si="97"/>
        <v>#NAME?</v>
      </c>
      <c r="L1256" s="24" t="e">
        <f t="shared" ca="1" si="98"/>
        <v>#NAME?</v>
      </c>
      <c r="M1256" s="24" t="e">
        <f t="shared" ca="1" si="99"/>
        <v>#NAME?</v>
      </c>
    </row>
    <row r="1257" spans="2:13" x14ac:dyDescent="0.25">
      <c r="B1257" s="24">
        <f t="shared" ca="1" si="95"/>
        <v>0.98891040479839321</v>
      </c>
      <c r="C1257" s="25">
        <f t="shared" ca="1" si="96"/>
        <v>72.872850520853405</v>
      </c>
      <c r="H1257" s="24">
        <v>1255</v>
      </c>
      <c r="I1257" s="24" t="e">
        <f ca="1"/>
        <v>#NAME?</v>
      </c>
      <c r="J1257" s="24" t="e" cm="1">
        <f t="array" aca="1" ref="J1257" ca="1">INDIRECT(ADDRESS(($F$2+1-H1257)+2,9))</f>
        <v>#NAME?</v>
      </c>
      <c r="K1257" s="24" t="e">
        <f t="shared" ca="1" si="97"/>
        <v>#NAME?</v>
      </c>
      <c r="L1257" s="24" t="e">
        <f t="shared" ca="1" si="98"/>
        <v>#NAME?</v>
      </c>
      <c r="M1257" s="24" t="e">
        <f t="shared" ca="1" si="99"/>
        <v>#NAME?</v>
      </c>
    </row>
    <row r="1258" spans="2:13" x14ac:dyDescent="0.25">
      <c r="B1258" s="24">
        <f t="shared" ca="1" si="95"/>
        <v>0.80334573510473528</v>
      </c>
      <c r="C1258" s="25">
        <f t="shared" ca="1" si="96"/>
        <v>58.536327080354198</v>
      </c>
      <c r="H1258" s="24">
        <v>1256</v>
      </c>
      <c r="I1258" s="24" t="e">
        <f ca="1"/>
        <v>#NAME?</v>
      </c>
      <c r="J1258" s="24" t="e" cm="1">
        <f t="array" aca="1" ref="J1258" ca="1">INDIRECT(ADDRESS(($F$2+1-H1258)+2,9))</f>
        <v>#NAME?</v>
      </c>
      <c r="K1258" s="24" t="e">
        <f t="shared" ca="1" si="97"/>
        <v>#NAME?</v>
      </c>
      <c r="L1258" s="24" t="e">
        <f t="shared" ca="1" si="98"/>
        <v>#NAME?</v>
      </c>
      <c r="M1258" s="24" t="e">
        <f t="shared" ca="1" si="99"/>
        <v>#NAME?</v>
      </c>
    </row>
    <row r="1259" spans="2:13" x14ac:dyDescent="0.25">
      <c r="B1259" s="24">
        <f t="shared" ca="1" si="95"/>
        <v>0.99882401502597462</v>
      </c>
      <c r="C1259" s="25">
        <f t="shared" ca="1" si="96"/>
        <v>80.417630045819152</v>
      </c>
      <c r="H1259" s="24">
        <v>1257</v>
      </c>
      <c r="I1259" s="24" t="e">
        <f ca="1"/>
        <v>#NAME?</v>
      </c>
      <c r="J1259" s="24" t="e" cm="1">
        <f t="array" aca="1" ref="J1259" ca="1">INDIRECT(ADDRESS(($F$2+1-H1259)+2,9))</f>
        <v>#NAME?</v>
      </c>
      <c r="K1259" s="24" t="e">
        <f t="shared" ca="1" si="97"/>
        <v>#NAME?</v>
      </c>
      <c r="L1259" s="24" t="e">
        <f t="shared" ca="1" si="98"/>
        <v>#NAME?</v>
      </c>
      <c r="M1259" s="24" t="e">
        <f t="shared" ca="1" si="99"/>
        <v>#NAME?</v>
      </c>
    </row>
    <row r="1260" spans="2:13" x14ac:dyDescent="0.25">
      <c r="B1260" s="24">
        <f t="shared" ca="1" si="95"/>
        <v>0.16832036557596664</v>
      </c>
      <c r="C1260" s="25">
        <f t="shared" ca="1" si="96"/>
        <v>40.391761234118931</v>
      </c>
      <c r="H1260" s="24">
        <v>1258</v>
      </c>
      <c r="I1260" s="24" t="e">
        <f ca="1"/>
        <v>#NAME?</v>
      </c>
      <c r="J1260" s="24" t="e" cm="1">
        <f t="array" aca="1" ref="J1260" ca="1">INDIRECT(ADDRESS(($F$2+1-H1260)+2,9))</f>
        <v>#NAME?</v>
      </c>
      <c r="K1260" s="24" t="e">
        <f t="shared" ca="1" si="97"/>
        <v>#NAME?</v>
      </c>
      <c r="L1260" s="24" t="e">
        <f t="shared" ca="1" si="98"/>
        <v>#NAME?</v>
      </c>
      <c r="M1260" s="24" t="e">
        <f t="shared" ca="1" si="99"/>
        <v>#NAME?</v>
      </c>
    </row>
    <row r="1261" spans="2:13" x14ac:dyDescent="0.25">
      <c r="B1261" s="24">
        <f t="shared" ca="1" si="95"/>
        <v>0.39114221022015683</v>
      </c>
      <c r="C1261" s="25">
        <f t="shared" ca="1" si="96"/>
        <v>47.236567245272624</v>
      </c>
      <c r="H1261" s="24">
        <v>1259</v>
      </c>
      <c r="I1261" s="24" t="e">
        <f ca="1"/>
        <v>#NAME?</v>
      </c>
      <c r="J1261" s="24" t="e" cm="1">
        <f t="array" aca="1" ref="J1261" ca="1">INDIRECT(ADDRESS(($F$2+1-H1261)+2,9))</f>
        <v>#NAME?</v>
      </c>
      <c r="K1261" s="24" t="e">
        <f t="shared" ca="1" si="97"/>
        <v>#NAME?</v>
      </c>
      <c r="L1261" s="24" t="e">
        <f t="shared" ca="1" si="98"/>
        <v>#NAME?</v>
      </c>
      <c r="M1261" s="24" t="e">
        <f t="shared" ca="1" si="99"/>
        <v>#NAME?</v>
      </c>
    </row>
    <row r="1262" spans="2:13" x14ac:dyDescent="0.25">
      <c r="B1262" s="24">
        <f t="shared" ca="1" si="95"/>
        <v>0.95164446087125287</v>
      </c>
      <c r="C1262" s="25">
        <f t="shared" ca="1" si="96"/>
        <v>66.610117929146753</v>
      </c>
      <c r="H1262" s="24">
        <v>1260</v>
      </c>
      <c r="I1262" s="24" t="e">
        <f ca="1"/>
        <v>#NAME?</v>
      </c>
      <c r="J1262" s="24" t="e" cm="1">
        <f t="array" aca="1" ref="J1262" ca="1">INDIRECT(ADDRESS(($F$2+1-H1262)+2,9))</f>
        <v>#NAME?</v>
      </c>
      <c r="K1262" s="24" t="e">
        <f t="shared" ca="1" si="97"/>
        <v>#NAME?</v>
      </c>
      <c r="L1262" s="24" t="e">
        <f t="shared" ca="1" si="98"/>
        <v>#NAME?</v>
      </c>
      <c r="M1262" s="24" t="e">
        <f t="shared" ca="1" si="99"/>
        <v>#NAME?</v>
      </c>
    </row>
    <row r="1263" spans="2:13" x14ac:dyDescent="0.25">
      <c r="B1263" s="24">
        <f t="shared" ca="1" si="95"/>
        <v>0.72174876888870576</v>
      </c>
      <c r="C1263" s="25">
        <f t="shared" ca="1" si="96"/>
        <v>55.880444431657537</v>
      </c>
      <c r="H1263" s="24">
        <v>1261</v>
      </c>
      <c r="I1263" s="24" t="e">
        <f ca="1"/>
        <v>#NAME?</v>
      </c>
      <c r="J1263" s="24" t="e" cm="1">
        <f t="array" aca="1" ref="J1263" ca="1">INDIRECT(ADDRESS(($F$2+1-H1263)+2,9))</f>
        <v>#NAME?</v>
      </c>
      <c r="K1263" s="24" t="e">
        <f t="shared" ca="1" si="97"/>
        <v>#NAME?</v>
      </c>
      <c r="L1263" s="24" t="e">
        <f t="shared" ca="1" si="98"/>
        <v>#NAME?</v>
      </c>
      <c r="M1263" s="24" t="e">
        <f t="shared" ca="1" si="99"/>
        <v>#NAME?</v>
      </c>
    </row>
    <row r="1264" spans="2:13" x14ac:dyDescent="0.25">
      <c r="B1264" s="24">
        <f t="shared" ca="1" si="95"/>
        <v>0.76445251746792298</v>
      </c>
      <c r="C1264" s="25">
        <f t="shared" ca="1" si="96"/>
        <v>57.206986144720233</v>
      </c>
      <c r="H1264" s="24">
        <v>1262</v>
      </c>
      <c r="I1264" s="24" t="e">
        <f ca="1"/>
        <v>#NAME?</v>
      </c>
      <c r="J1264" s="24" t="e" cm="1">
        <f t="array" aca="1" ref="J1264" ca="1">INDIRECT(ADDRESS(($F$2+1-H1264)+2,9))</f>
        <v>#NAME?</v>
      </c>
      <c r="K1264" s="24" t="e">
        <f t="shared" ca="1" si="97"/>
        <v>#NAME?</v>
      </c>
      <c r="L1264" s="24" t="e">
        <f t="shared" ca="1" si="98"/>
        <v>#NAME?</v>
      </c>
      <c r="M1264" s="24" t="e">
        <f t="shared" ca="1" si="99"/>
        <v>#NAME?</v>
      </c>
    </row>
    <row r="1265" spans="2:13" x14ac:dyDescent="0.25">
      <c r="B1265" s="24">
        <f t="shared" ca="1" si="95"/>
        <v>0.60224150038297131</v>
      </c>
      <c r="C1265" s="25">
        <f t="shared" ca="1" si="96"/>
        <v>52.591532512611295</v>
      </c>
      <c r="H1265" s="24">
        <v>1263</v>
      </c>
      <c r="I1265" s="24" t="e">
        <f ca="1"/>
        <v>#NAME?</v>
      </c>
      <c r="J1265" s="24" t="e" cm="1">
        <f t="array" aca="1" ref="J1265" ca="1">INDIRECT(ADDRESS(($F$2+1-H1265)+2,9))</f>
        <v>#NAME?</v>
      </c>
      <c r="K1265" s="24" t="e">
        <f t="shared" ca="1" si="97"/>
        <v>#NAME?</v>
      </c>
      <c r="L1265" s="24" t="e">
        <f t="shared" ca="1" si="98"/>
        <v>#NAME?</v>
      </c>
      <c r="M1265" s="24" t="e">
        <f t="shared" ca="1" si="99"/>
        <v>#NAME?</v>
      </c>
    </row>
    <row r="1266" spans="2:13" x14ac:dyDescent="0.25">
      <c r="B1266" s="24">
        <f t="shared" ca="1" si="95"/>
        <v>0.53552283635003672</v>
      </c>
      <c r="C1266" s="25">
        <f t="shared" ca="1" si="96"/>
        <v>50.891605370460617</v>
      </c>
      <c r="H1266" s="24">
        <v>1264</v>
      </c>
      <c r="I1266" s="24" t="e">
        <f ca="1"/>
        <v>#NAME?</v>
      </c>
      <c r="J1266" s="24" t="e" cm="1">
        <f t="array" aca="1" ref="J1266" ca="1">INDIRECT(ADDRESS(($F$2+1-H1266)+2,9))</f>
        <v>#NAME?</v>
      </c>
      <c r="K1266" s="24" t="e">
        <f t="shared" ca="1" si="97"/>
        <v>#NAME?</v>
      </c>
      <c r="L1266" s="24" t="e">
        <f t="shared" ca="1" si="98"/>
        <v>#NAME?</v>
      </c>
      <c r="M1266" s="24" t="e">
        <f t="shared" ca="1" si="99"/>
        <v>#NAME?</v>
      </c>
    </row>
    <row r="1267" spans="2:13" x14ac:dyDescent="0.25">
      <c r="B1267" s="24">
        <f t="shared" ca="1" si="95"/>
        <v>0.51673466286743419</v>
      </c>
      <c r="C1267" s="25">
        <f t="shared" ca="1" si="96"/>
        <v>50.419598885143472</v>
      </c>
      <c r="H1267" s="24">
        <v>1265</v>
      </c>
      <c r="I1267" s="24" t="e">
        <f ca="1"/>
        <v>#NAME?</v>
      </c>
      <c r="J1267" s="24" t="e" cm="1">
        <f t="array" aca="1" ref="J1267" ca="1">INDIRECT(ADDRESS(($F$2+1-H1267)+2,9))</f>
        <v>#NAME?</v>
      </c>
      <c r="K1267" s="24" t="e">
        <f t="shared" ca="1" si="97"/>
        <v>#NAME?</v>
      </c>
      <c r="L1267" s="24" t="e">
        <f t="shared" ca="1" si="98"/>
        <v>#NAME?</v>
      </c>
      <c r="M1267" s="24" t="e">
        <f t="shared" ca="1" si="99"/>
        <v>#NAME?</v>
      </c>
    </row>
    <row r="1268" spans="2:13" x14ac:dyDescent="0.25">
      <c r="B1268" s="24">
        <f t="shared" ca="1" si="95"/>
        <v>0.18577779608885525</v>
      </c>
      <c r="C1268" s="25">
        <f t="shared" ca="1" si="96"/>
        <v>41.064367045054333</v>
      </c>
      <c r="H1268" s="24">
        <v>1266</v>
      </c>
      <c r="I1268" s="24" t="e">
        <f ca="1"/>
        <v>#NAME?</v>
      </c>
      <c r="J1268" s="24" t="e" cm="1">
        <f t="array" aca="1" ref="J1268" ca="1">INDIRECT(ADDRESS(($F$2+1-H1268)+2,9))</f>
        <v>#NAME?</v>
      </c>
      <c r="K1268" s="24" t="e">
        <f t="shared" ca="1" si="97"/>
        <v>#NAME?</v>
      </c>
      <c r="L1268" s="24" t="e">
        <f t="shared" ca="1" si="98"/>
        <v>#NAME?</v>
      </c>
      <c r="M1268" s="24" t="e">
        <f t="shared" ca="1" si="99"/>
        <v>#NAME?</v>
      </c>
    </row>
    <row r="1269" spans="2:13" x14ac:dyDescent="0.25">
      <c r="B1269" s="24">
        <f t="shared" ca="1" si="95"/>
        <v>0.89667936137861803</v>
      </c>
      <c r="C1269" s="25">
        <f t="shared" ca="1" si="96"/>
        <v>62.628550481250159</v>
      </c>
      <c r="H1269" s="24">
        <v>1267</v>
      </c>
      <c r="I1269" s="24" t="e">
        <f ca="1"/>
        <v>#NAME?</v>
      </c>
      <c r="J1269" s="24" t="e" cm="1">
        <f t="array" aca="1" ref="J1269" ca="1">INDIRECT(ADDRESS(($F$2+1-H1269)+2,9))</f>
        <v>#NAME?</v>
      </c>
      <c r="K1269" s="24" t="e">
        <f t="shared" ca="1" si="97"/>
        <v>#NAME?</v>
      </c>
      <c r="L1269" s="24" t="e">
        <f t="shared" ca="1" si="98"/>
        <v>#NAME?</v>
      </c>
      <c r="M1269" s="24" t="e">
        <f t="shared" ca="1" si="99"/>
        <v>#NAME?</v>
      </c>
    </row>
    <row r="1270" spans="2:13" x14ac:dyDescent="0.25">
      <c r="B1270" s="24">
        <f t="shared" ca="1" si="95"/>
        <v>0.41280899434510365</v>
      </c>
      <c r="C1270" s="25">
        <f t="shared" ca="1" si="96"/>
        <v>47.796749195852485</v>
      </c>
      <c r="H1270" s="24">
        <v>1268</v>
      </c>
      <c r="I1270" s="24" t="e">
        <f ca="1"/>
        <v>#NAME?</v>
      </c>
      <c r="J1270" s="24" t="e" cm="1">
        <f t="array" aca="1" ref="J1270" ca="1">INDIRECT(ADDRESS(($F$2+1-H1270)+2,9))</f>
        <v>#NAME?</v>
      </c>
      <c r="K1270" s="24" t="e">
        <f t="shared" ca="1" si="97"/>
        <v>#NAME?</v>
      </c>
      <c r="L1270" s="24" t="e">
        <f t="shared" ca="1" si="98"/>
        <v>#NAME?</v>
      </c>
      <c r="M1270" s="24" t="e">
        <f t="shared" ca="1" si="99"/>
        <v>#NAME?</v>
      </c>
    </row>
    <row r="1271" spans="2:13" x14ac:dyDescent="0.25">
      <c r="B1271" s="24">
        <f t="shared" ca="1" si="95"/>
        <v>0.31154443795003728</v>
      </c>
      <c r="C1271" s="25">
        <f t="shared" ca="1" si="96"/>
        <v>45.085226610320575</v>
      </c>
      <c r="H1271" s="24">
        <v>1269</v>
      </c>
      <c r="I1271" s="24" t="e">
        <f ca="1"/>
        <v>#NAME?</v>
      </c>
      <c r="J1271" s="24" t="e" cm="1">
        <f t="array" aca="1" ref="J1271" ca="1">INDIRECT(ADDRESS(($F$2+1-H1271)+2,9))</f>
        <v>#NAME?</v>
      </c>
      <c r="K1271" s="24" t="e">
        <f t="shared" ca="1" si="97"/>
        <v>#NAME?</v>
      </c>
      <c r="L1271" s="24" t="e">
        <f t="shared" ca="1" si="98"/>
        <v>#NAME?</v>
      </c>
      <c r="M1271" s="24" t="e">
        <f t="shared" ca="1" si="99"/>
        <v>#NAME?</v>
      </c>
    </row>
    <row r="1272" spans="2:13" x14ac:dyDescent="0.25">
      <c r="B1272" s="24">
        <f t="shared" ca="1" si="95"/>
        <v>0.78245528184029367</v>
      </c>
      <c r="C1272" s="25">
        <f t="shared" ca="1" si="96"/>
        <v>57.805122221099737</v>
      </c>
      <c r="H1272" s="24">
        <v>1270</v>
      </c>
      <c r="I1272" s="24" t="e">
        <f ca="1"/>
        <v>#NAME?</v>
      </c>
      <c r="J1272" s="24" t="e" cm="1">
        <f t="array" aca="1" ref="J1272" ca="1">INDIRECT(ADDRESS(($F$2+1-H1272)+2,9))</f>
        <v>#NAME?</v>
      </c>
      <c r="K1272" s="24" t="e">
        <f t="shared" ca="1" si="97"/>
        <v>#NAME?</v>
      </c>
      <c r="L1272" s="24" t="e">
        <f t="shared" ca="1" si="98"/>
        <v>#NAME?</v>
      </c>
      <c r="M1272" s="24" t="e">
        <f t="shared" ca="1" si="99"/>
        <v>#NAME?</v>
      </c>
    </row>
    <row r="1273" spans="2:13" x14ac:dyDescent="0.25">
      <c r="B1273" s="24">
        <f t="shared" ca="1" si="95"/>
        <v>0.65463355145996172</v>
      </c>
      <c r="C1273" s="25">
        <f t="shared" ca="1" si="96"/>
        <v>53.978606640272261</v>
      </c>
      <c r="H1273" s="24">
        <v>1271</v>
      </c>
      <c r="I1273" s="24" t="e">
        <f ca="1"/>
        <v>#NAME?</v>
      </c>
      <c r="J1273" s="24" t="e" cm="1">
        <f t="array" aca="1" ref="J1273" ca="1">INDIRECT(ADDRESS(($F$2+1-H1273)+2,9))</f>
        <v>#NAME?</v>
      </c>
      <c r="K1273" s="24" t="e">
        <f t="shared" ca="1" si="97"/>
        <v>#NAME?</v>
      </c>
      <c r="L1273" s="24" t="e">
        <f t="shared" ca="1" si="98"/>
        <v>#NAME?</v>
      </c>
      <c r="M1273" s="24" t="e">
        <f t="shared" ca="1" si="99"/>
        <v>#NAME?</v>
      </c>
    </row>
    <row r="1274" spans="2:13" x14ac:dyDescent="0.25">
      <c r="B1274" s="24">
        <f t="shared" ca="1" si="95"/>
        <v>0.2822713784396893</v>
      </c>
      <c r="C1274" s="25">
        <f t="shared" ca="1" si="96"/>
        <v>44.238928469908309</v>
      </c>
      <c r="H1274" s="24">
        <v>1272</v>
      </c>
      <c r="I1274" s="24" t="e">
        <f ca="1"/>
        <v>#NAME?</v>
      </c>
      <c r="J1274" s="24" t="e" cm="1">
        <f t="array" aca="1" ref="J1274" ca="1">INDIRECT(ADDRESS(($F$2+1-H1274)+2,9))</f>
        <v>#NAME?</v>
      </c>
      <c r="K1274" s="24" t="e">
        <f t="shared" ca="1" si="97"/>
        <v>#NAME?</v>
      </c>
      <c r="L1274" s="24" t="e">
        <f t="shared" ca="1" si="98"/>
        <v>#NAME?</v>
      </c>
      <c r="M1274" s="24" t="e">
        <f t="shared" ca="1" si="99"/>
        <v>#NAME?</v>
      </c>
    </row>
    <row r="1275" spans="2:13" x14ac:dyDescent="0.25">
      <c r="B1275" s="24">
        <f t="shared" ca="1" si="95"/>
        <v>0.62682612205560873</v>
      </c>
      <c r="C1275" s="25">
        <f t="shared" ca="1" si="96"/>
        <v>53.234588644607342</v>
      </c>
      <c r="H1275" s="24">
        <v>1273</v>
      </c>
      <c r="I1275" s="24" t="e">
        <f ca="1"/>
        <v>#NAME?</v>
      </c>
      <c r="J1275" s="24" t="e" cm="1">
        <f t="array" aca="1" ref="J1275" ca="1">INDIRECT(ADDRESS(($F$2+1-H1275)+2,9))</f>
        <v>#NAME?</v>
      </c>
      <c r="K1275" s="24" t="e">
        <f t="shared" ca="1" si="97"/>
        <v>#NAME?</v>
      </c>
      <c r="L1275" s="24" t="e">
        <f t="shared" ca="1" si="98"/>
        <v>#NAME?</v>
      </c>
      <c r="M1275" s="24" t="e">
        <f t="shared" ca="1" si="99"/>
        <v>#NAME?</v>
      </c>
    </row>
    <row r="1276" spans="2:13" x14ac:dyDescent="0.25">
      <c r="B1276" s="24">
        <f t="shared" ca="1" si="95"/>
        <v>0.82454253185317949</v>
      </c>
      <c r="C1276" s="25">
        <f t="shared" ca="1" si="96"/>
        <v>59.328160821038026</v>
      </c>
      <c r="H1276" s="24">
        <v>1274</v>
      </c>
      <c r="I1276" s="24" t="e">
        <f ca="1"/>
        <v>#NAME?</v>
      </c>
      <c r="J1276" s="24" t="e" cm="1">
        <f t="array" aca="1" ref="J1276" ca="1">INDIRECT(ADDRESS(($F$2+1-H1276)+2,9))</f>
        <v>#NAME?</v>
      </c>
      <c r="K1276" s="24" t="e">
        <f t="shared" ca="1" si="97"/>
        <v>#NAME?</v>
      </c>
      <c r="L1276" s="24" t="e">
        <f t="shared" ca="1" si="98"/>
        <v>#NAME?</v>
      </c>
      <c r="M1276" s="24" t="e">
        <f t="shared" ca="1" si="99"/>
        <v>#NAME?</v>
      </c>
    </row>
    <row r="1277" spans="2:13" x14ac:dyDescent="0.25">
      <c r="B1277" s="24">
        <f t="shared" ca="1" si="95"/>
        <v>0.57627109500002893</v>
      </c>
      <c r="C1277" s="25">
        <f t="shared" ca="1" si="96"/>
        <v>51.923630802345642</v>
      </c>
      <c r="H1277" s="24">
        <v>1275</v>
      </c>
      <c r="I1277" s="24" t="e">
        <f ca="1"/>
        <v>#NAME?</v>
      </c>
      <c r="J1277" s="24" t="e" cm="1">
        <f t="array" aca="1" ref="J1277" ca="1">INDIRECT(ADDRESS(($F$2+1-H1277)+2,9))</f>
        <v>#NAME?</v>
      </c>
      <c r="K1277" s="24" t="e">
        <f t="shared" ca="1" si="97"/>
        <v>#NAME?</v>
      </c>
      <c r="L1277" s="24" t="e">
        <f t="shared" ca="1" si="98"/>
        <v>#NAME?</v>
      </c>
      <c r="M1277" s="24" t="e">
        <f t="shared" ca="1" si="99"/>
        <v>#NAME?</v>
      </c>
    </row>
    <row r="1278" spans="2:13" x14ac:dyDescent="0.25">
      <c r="B1278" s="24">
        <f t="shared" ca="1" si="95"/>
        <v>0.33311380459169848</v>
      </c>
      <c r="C1278" s="25">
        <f t="shared" ca="1" si="96"/>
        <v>45.68668857357212</v>
      </c>
      <c r="H1278" s="24">
        <v>1276</v>
      </c>
      <c r="I1278" s="24" t="e">
        <f ca="1"/>
        <v>#NAME?</v>
      </c>
      <c r="J1278" s="24" t="e" cm="1">
        <f t="array" aca="1" ref="J1278" ca="1">INDIRECT(ADDRESS(($F$2+1-H1278)+2,9))</f>
        <v>#NAME?</v>
      </c>
      <c r="K1278" s="24" t="e">
        <f t="shared" ca="1" si="97"/>
        <v>#NAME?</v>
      </c>
      <c r="L1278" s="24" t="e">
        <f t="shared" ca="1" si="98"/>
        <v>#NAME?</v>
      </c>
      <c r="M1278" s="24" t="e">
        <f t="shared" ca="1" si="99"/>
        <v>#NAME?</v>
      </c>
    </row>
    <row r="1279" spans="2:13" x14ac:dyDescent="0.25">
      <c r="B1279" s="24">
        <f t="shared" ca="1" si="95"/>
        <v>0.11665899887032727</v>
      </c>
      <c r="C1279" s="25">
        <f t="shared" ca="1" si="96"/>
        <v>38.08144725130775</v>
      </c>
      <c r="H1279" s="24">
        <v>1277</v>
      </c>
      <c r="I1279" s="24" t="e">
        <f ca="1"/>
        <v>#NAME?</v>
      </c>
      <c r="J1279" s="24" t="e" cm="1">
        <f t="array" aca="1" ref="J1279" ca="1">INDIRECT(ADDRESS(($F$2+1-H1279)+2,9))</f>
        <v>#NAME?</v>
      </c>
      <c r="K1279" s="24" t="e">
        <f t="shared" ca="1" si="97"/>
        <v>#NAME?</v>
      </c>
      <c r="L1279" s="24" t="e">
        <f t="shared" ca="1" si="98"/>
        <v>#NAME?</v>
      </c>
      <c r="M1279" s="24" t="e">
        <f t="shared" ca="1" si="99"/>
        <v>#NAME?</v>
      </c>
    </row>
    <row r="1280" spans="2:13" x14ac:dyDescent="0.25">
      <c r="B1280" s="24">
        <f t="shared" ca="1" si="95"/>
        <v>0.71490065633102595</v>
      </c>
      <c r="C1280" s="25">
        <f t="shared" ca="1" si="96"/>
        <v>55.67758905522598</v>
      </c>
      <c r="H1280" s="24">
        <v>1278</v>
      </c>
      <c r="I1280" s="24" t="e">
        <f ca="1"/>
        <v>#NAME?</v>
      </c>
      <c r="J1280" s="24" t="e" cm="1">
        <f t="array" aca="1" ref="J1280" ca="1">INDIRECT(ADDRESS(($F$2+1-H1280)+2,9))</f>
        <v>#NAME?</v>
      </c>
      <c r="K1280" s="24" t="e">
        <f t="shared" ca="1" si="97"/>
        <v>#NAME?</v>
      </c>
      <c r="L1280" s="24" t="e">
        <f t="shared" ca="1" si="98"/>
        <v>#NAME?</v>
      </c>
      <c r="M1280" s="24" t="e">
        <f t="shared" ca="1" si="99"/>
        <v>#NAME?</v>
      </c>
    </row>
    <row r="1281" spans="2:13" x14ac:dyDescent="0.25">
      <c r="B1281" s="24">
        <f t="shared" ca="1" si="95"/>
        <v>0.50392000167016593</v>
      </c>
      <c r="C1281" s="25">
        <f t="shared" ca="1" si="96"/>
        <v>50.09826145144924</v>
      </c>
      <c r="H1281" s="24">
        <v>1279</v>
      </c>
      <c r="I1281" s="24" t="e">
        <f ca="1"/>
        <v>#NAME?</v>
      </c>
      <c r="J1281" s="24" t="e" cm="1">
        <f t="array" aca="1" ref="J1281" ca="1">INDIRECT(ADDRESS(($F$2+1-H1281)+2,9))</f>
        <v>#NAME?</v>
      </c>
      <c r="K1281" s="24" t="e">
        <f t="shared" ca="1" si="97"/>
        <v>#NAME?</v>
      </c>
      <c r="L1281" s="24" t="e">
        <f t="shared" ca="1" si="98"/>
        <v>#NAME?</v>
      </c>
      <c r="M1281" s="24" t="e">
        <f t="shared" ca="1" si="99"/>
        <v>#NAME?</v>
      </c>
    </row>
    <row r="1282" spans="2:13" x14ac:dyDescent="0.25">
      <c r="B1282" s="24">
        <f t="shared" ca="1" si="95"/>
        <v>0.46099968480491615</v>
      </c>
      <c r="C1282" s="25">
        <f t="shared" ca="1" si="96"/>
        <v>49.020844719151185</v>
      </c>
      <c r="H1282" s="24">
        <v>1280</v>
      </c>
      <c r="I1282" s="24" t="e">
        <f ca="1"/>
        <v>#NAME?</v>
      </c>
      <c r="J1282" s="24" t="e" cm="1">
        <f t="array" aca="1" ref="J1282" ca="1">INDIRECT(ADDRESS(($F$2+1-H1282)+2,9))</f>
        <v>#NAME?</v>
      </c>
      <c r="K1282" s="24" t="e">
        <f t="shared" ca="1" si="97"/>
        <v>#NAME?</v>
      </c>
      <c r="L1282" s="24" t="e">
        <f t="shared" ca="1" si="98"/>
        <v>#NAME?</v>
      </c>
      <c r="M1282" s="24" t="e">
        <f t="shared" ca="1" si="99"/>
        <v>#NAME?</v>
      </c>
    </row>
    <row r="1283" spans="2:13" x14ac:dyDescent="0.25">
      <c r="B1283" s="24">
        <f t="shared" ca="1" si="95"/>
        <v>0.69320264991138958</v>
      </c>
      <c r="C1283" s="25">
        <f t="shared" ca="1" si="96"/>
        <v>55.04948938513219</v>
      </c>
      <c r="H1283" s="24">
        <v>1281</v>
      </c>
      <c r="I1283" s="24" t="e">
        <f ca="1"/>
        <v>#NAME?</v>
      </c>
      <c r="J1283" s="24" t="e" cm="1">
        <f t="array" aca="1" ref="J1283" ca="1">INDIRECT(ADDRESS(($F$2+1-H1283)+2,9))</f>
        <v>#NAME?</v>
      </c>
      <c r="K1283" s="24" t="e">
        <f t="shared" ca="1" si="97"/>
        <v>#NAME?</v>
      </c>
      <c r="L1283" s="24" t="e">
        <f t="shared" ca="1" si="98"/>
        <v>#NAME?</v>
      </c>
      <c r="M1283" s="24" t="e">
        <f t="shared" ca="1" si="99"/>
        <v>#NAME?</v>
      </c>
    </row>
    <row r="1284" spans="2:13" x14ac:dyDescent="0.25">
      <c r="B1284" s="24">
        <f t="shared" ref="B1284:B1347" ca="1" si="100">RAND()</f>
        <v>0.24573623968387592</v>
      </c>
      <c r="C1284" s="25">
        <f t="shared" ref="C1284:C1347" ca="1" si="101">_xlfn.NORM.INV(B1284,50,10)</f>
        <v>43.120312797112064</v>
      </c>
      <c r="H1284" s="24">
        <v>1282</v>
      </c>
      <c r="I1284" s="24" t="e">
        <f ca="1"/>
        <v>#NAME?</v>
      </c>
      <c r="J1284" s="24" t="e" cm="1">
        <f t="array" aca="1" ref="J1284" ca="1">INDIRECT(ADDRESS(($F$2+1-H1284)+2,9))</f>
        <v>#NAME?</v>
      </c>
      <c r="K1284" s="24" t="e">
        <f t="shared" ref="K1284:K1347" ca="1" si="102">_xlfn.NORM.DIST(I1284,$F$5,$F$6,TRUE)</f>
        <v>#NAME?</v>
      </c>
      <c r="L1284" s="24" t="e">
        <f t="shared" ref="L1284:L1347" ca="1" si="103">_xlfn.NORM.DIST(J1284,$F$5,$F$6,TRUE)</f>
        <v>#NAME?</v>
      </c>
      <c r="M1284" s="24" t="e">
        <f t="shared" ca="1" si="99"/>
        <v>#NAME?</v>
      </c>
    </row>
    <row r="1285" spans="2:13" x14ac:dyDescent="0.25">
      <c r="B1285" s="24">
        <f t="shared" ca="1" si="100"/>
        <v>0.17463551190815763</v>
      </c>
      <c r="C1285" s="25">
        <f t="shared" ca="1" si="101"/>
        <v>40.63995797195625</v>
      </c>
      <c r="H1285" s="24">
        <v>1283</v>
      </c>
      <c r="I1285" s="24" t="e">
        <f ca="1"/>
        <v>#NAME?</v>
      </c>
      <c r="J1285" s="24" t="e" cm="1">
        <f t="array" aca="1" ref="J1285" ca="1">INDIRECT(ADDRESS(($F$2+1-H1285)+2,9))</f>
        <v>#NAME?</v>
      </c>
      <c r="K1285" s="24" t="e">
        <f t="shared" ca="1" si="102"/>
        <v>#NAME?</v>
      </c>
      <c r="L1285" s="24" t="e">
        <f t="shared" ca="1" si="103"/>
        <v>#NAME?</v>
      </c>
      <c r="M1285" s="24" t="e">
        <f t="shared" ref="M1285:M1348" ca="1" si="104">((2*H1285-1)/$F$2)*(LN(K1285)+LN(1-L1285))</f>
        <v>#NAME?</v>
      </c>
    </row>
    <row r="1286" spans="2:13" x14ac:dyDescent="0.25">
      <c r="B1286" s="24">
        <f t="shared" ca="1" si="100"/>
        <v>0.50705994124756626</v>
      </c>
      <c r="C1286" s="25">
        <f t="shared" ca="1" si="101"/>
        <v>50.176975721302213</v>
      </c>
      <c r="H1286" s="24">
        <v>1284</v>
      </c>
      <c r="I1286" s="24" t="e">
        <f ca="1"/>
        <v>#NAME?</v>
      </c>
      <c r="J1286" s="24" t="e" cm="1">
        <f t="array" aca="1" ref="J1286" ca="1">INDIRECT(ADDRESS(($F$2+1-H1286)+2,9))</f>
        <v>#NAME?</v>
      </c>
      <c r="K1286" s="24" t="e">
        <f t="shared" ca="1" si="102"/>
        <v>#NAME?</v>
      </c>
      <c r="L1286" s="24" t="e">
        <f t="shared" ca="1" si="103"/>
        <v>#NAME?</v>
      </c>
      <c r="M1286" s="24" t="e">
        <f t="shared" ca="1" si="104"/>
        <v>#NAME?</v>
      </c>
    </row>
    <row r="1287" spans="2:13" x14ac:dyDescent="0.25">
      <c r="B1287" s="24">
        <f t="shared" ca="1" si="100"/>
        <v>0.98525779750483711</v>
      </c>
      <c r="C1287" s="25">
        <f t="shared" ca="1" si="101"/>
        <v>71.769485693656037</v>
      </c>
      <c r="H1287" s="24">
        <v>1285</v>
      </c>
      <c r="I1287" s="24" t="e">
        <f ca="1"/>
        <v>#NAME?</v>
      </c>
      <c r="J1287" s="24" t="e" cm="1">
        <f t="array" aca="1" ref="J1287" ca="1">INDIRECT(ADDRESS(($F$2+1-H1287)+2,9))</f>
        <v>#NAME?</v>
      </c>
      <c r="K1287" s="24" t="e">
        <f t="shared" ca="1" si="102"/>
        <v>#NAME?</v>
      </c>
      <c r="L1287" s="24" t="e">
        <f t="shared" ca="1" si="103"/>
        <v>#NAME?</v>
      </c>
      <c r="M1287" s="24" t="e">
        <f t="shared" ca="1" si="104"/>
        <v>#NAME?</v>
      </c>
    </row>
    <row r="1288" spans="2:13" x14ac:dyDescent="0.25">
      <c r="B1288" s="24">
        <f t="shared" ca="1" si="100"/>
        <v>0.27675701171173073</v>
      </c>
      <c r="C1288" s="25">
        <f t="shared" ca="1" si="101"/>
        <v>44.07497315169546</v>
      </c>
      <c r="H1288" s="24">
        <v>1286</v>
      </c>
      <c r="I1288" s="24" t="e">
        <f ca="1"/>
        <v>#NAME?</v>
      </c>
      <c r="J1288" s="24" t="e" cm="1">
        <f t="array" aca="1" ref="J1288" ca="1">INDIRECT(ADDRESS(($F$2+1-H1288)+2,9))</f>
        <v>#NAME?</v>
      </c>
      <c r="K1288" s="24" t="e">
        <f t="shared" ca="1" si="102"/>
        <v>#NAME?</v>
      </c>
      <c r="L1288" s="24" t="e">
        <f t="shared" ca="1" si="103"/>
        <v>#NAME?</v>
      </c>
      <c r="M1288" s="24" t="e">
        <f t="shared" ca="1" si="104"/>
        <v>#NAME?</v>
      </c>
    </row>
    <row r="1289" spans="2:13" x14ac:dyDescent="0.25">
      <c r="B1289" s="24">
        <f t="shared" ca="1" si="100"/>
        <v>4.3027682406351353E-2</v>
      </c>
      <c r="C1289" s="25">
        <f t="shared" ca="1" si="101"/>
        <v>32.834168578464407</v>
      </c>
      <c r="H1289" s="24">
        <v>1287</v>
      </c>
      <c r="I1289" s="24" t="e">
        <f ca="1"/>
        <v>#NAME?</v>
      </c>
      <c r="J1289" s="24" t="e" cm="1">
        <f t="array" aca="1" ref="J1289" ca="1">INDIRECT(ADDRESS(($F$2+1-H1289)+2,9))</f>
        <v>#NAME?</v>
      </c>
      <c r="K1289" s="24" t="e">
        <f t="shared" ca="1" si="102"/>
        <v>#NAME?</v>
      </c>
      <c r="L1289" s="24" t="e">
        <f t="shared" ca="1" si="103"/>
        <v>#NAME?</v>
      </c>
      <c r="M1289" s="24" t="e">
        <f t="shared" ca="1" si="104"/>
        <v>#NAME?</v>
      </c>
    </row>
    <row r="1290" spans="2:13" x14ac:dyDescent="0.25">
      <c r="B1290" s="24">
        <f t="shared" ca="1" si="100"/>
        <v>0.1664736523048832</v>
      </c>
      <c r="C1290" s="25">
        <f t="shared" ca="1" si="101"/>
        <v>40.318056269551306</v>
      </c>
      <c r="H1290" s="24">
        <v>1288</v>
      </c>
      <c r="I1290" s="24" t="e">
        <f ca="1"/>
        <v>#NAME?</v>
      </c>
      <c r="J1290" s="24" t="e" cm="1">
        <f t="array" aca="1" ref="J1290" ca="1">INDIRECT(ADDRESS(($F$2+1-H1290)+2,9))</f>
        <v>#NAME?</v>
      </c>
      <c r="K1290" s="24" t="e">
        <f t="shared" ca="1" si="102"/>
        <v>#NAME?</v>
      </c>
      <c r="L1290" s="24" t="e">
        <f t="shared" ca="1" si="103"/>
        <v>#NAME?</v>
      </c>
      <c r="M1290" s="24" t="e">
        <f t="shared" ca="1" si="104"/>
        <v>#NAME?</v>
      </c>
    </row>
    <row r="1291" spans="2:13" x14ac:dyDescent="0.25">
      <c r="B1291" s="24">
        <f t="shared" ca="1" si="100"/>
        <v>0.927173759821876</v>
      </c>
      <c r="C1291" s="25">
        <f t="shared" ca="1" si="101"/>
        <v>64.550606187175831</v>
      </c>
      <c r="H1291" s="24">
        <v>1289</v>
      </c>
      <c r="I1291" s="24" t="e">
        <f ca="1"/>
        <v>#NAME?</v>
      </c>
      <c r="J1291" s="24" t="e" cm="1">
        <f t="array" aca="1" ref="J1291" ca="1">INDIRECT(ADDRESS(($F$2+1-H1291)+2,9))</f>
        <v>#NAME?</v>
      </c>
      <c r="K1291" s="24" t="e">
        <f t="shared" ca="1" si="102"/>
        <v>#NAME?</v>
      </c>
      <c r="L1291" s="24" t="e">
        <f t="shared" ca="1" si="103"/>
        <v>#NAME?</v>
      </c>
      <c r="M1291" s="24" t="e">
        <f t="shared" ca="1" si="104"/>
        <v>#NAME?</v>
      </c>
    </row>
    <row r="1292" spans="2:13" x14ac:dyDescent="0.25">
      <c r="B1292" s="24">
        <f t="shared" ca="1" si="100"/>
        <v>0.63994740402292094</v>
      </c>
      <c r="C1292" s="25">
        <f t="shared" ca="1" si="101"/>
        <v>53.583182100731122</v>
      </c>
      <c r="H1292" s="24">
        <v>1290</v>
      </c>
      <c r="I1292" s="24" t="e">
        <f ca="1"/>
        <v>#NAME?</v>
      </c>
      <c r="J1292" s="24" t="e" cm="1">
        <f t="array" aca="1" ref="J1292" ca="1">INDIRECT(ADDRESS(($F$2+1-H1292)+2,9))</f>
        <v>#NAME?</v>
      </c>
      <c r="K1292" s="24" t="e">
        <f t="shared" ca="1" si="102"/>
        <v>#NAME?</v>
      </c>
      <c r="L1292" s="24" t="e">
        <f t="shared" ca="1" si="103"/>
        <v>#NAME?</v>
      </c>
      <c r="M1292" s="24" t="e">
        <f t="shared" ca="1" si="104"/>
        <v>#NAME?</v>
      </c>
    </row>
    <row r="1293" spans="2:13" x14ac:dyDescent="0.25">
      <c r="B1293" s="24">
        <f t="shared" ca="1" si="100"/>
        <v>2.4309252961808303E-2</v>
      </c>
      <c r="C1293" s="25">
        <f t="shared" ca="1" si="101"/>
        <v>30.28077951818382</v>
      </c>
      <c r="H1293" s="24">
        <v>1291</v>
      </c>
      <c r="I1293" s="24" t="e">
        <f ca="1"/>
        <v>#NAME?</v>
      </c>
      <c r="J1293" s="24" t="e" cm="1">
        <f t="array" aca="1" ref="J1293" ca="1">INDIRECT(ADDRESS(($F$2+1-H1293)+2,9))</f>
        <v>#NAME?</v>
      </c>
      <c r="K1293" s="24" t="e">
        <f t="shared" ca="1" si="102"/>
        <v>#NAME?</v>
      </c>
      <c r="L1293" s="24" t="e">
        <f t="shared" ca="1" si="103"/>
        <v>#NAME?</v>
      </c>
      <c r="M1293" s="24" t="e">
        <f t="shared" ca="1" si="104"/>
        <v>#NAME?</v>
      </c>
    </row>
    <row r="1294" spans="2:13" x14ac:dyDescent="0.25">
      <c r="B1294" s="24">
        <f t="shared" ca="1" si="100"/>
        <v>0.13638279765647399</v>
      </c>
      <c r="C1294" s="25">
        <f t="shared" ca="1" si="101"/>
        <v>39.032840809063543</v>
      </c>
      <c r="H1294" s="24">
        <v>1292</v>
      </c>
      <c r="I1294" s="24" t="e">
        <f ca="1"/>
        <v>#NAME?</v>
      </c>
      <c r="J1294" s="24" t="e" cm="1">
        <f t="array" aca="1" ref="J1294" ca="1">INDIRECT(ADDRESS(($F$2+1-H1294)+2,9))</f>
        <v>#NAME?</v>
      </c>
      <c r="K1294" s="24" t="e">
        <f t="shared" ca="1" si="102"/>
        <v>#NAME?</v>
      </c>
      <c r="L1294" s="24" t="e">
        <f t="shared" ca="1" si="103"/>
        <v>#NAME?</v>
      </c>
      <c r="M1294" s="24" t="e">
        <f t="shared" ca="1" si="104"/>
        <v>#NAME?</v>
      </c>
    </row>
    <row r="1295" spans="2:13" x14ac:dyDescent="0.25">
      <c r="B1295" s="24">
        <f t="shared" ca="1" si="100"/>
        <v>0.94485286894881826</v>
      </c>
      <c r="C1295" s="25">
        <f t="shared" ca="1" si="101"/>
        <v>65.968719115082337</v>
      </c>
      <c r="H1295" s="24">
        <v>1293</v>
      </c>
      <c r="I1295" s="24" t="e">
        <f ca="1"/>
        <v>#NAME?</v>
      </c>
      <c r="J1295" s="24" t="e" cm="1">
        <f t="array" aca="1" ref="J1295" ca="1">INDIRECT(ADDRESS(($F$2+1-H1295)+2,9))</f>
        <v>#NAME?</v>
      </c>
      <c r="K1295" s="24" t="e">
        <f t="shared" ca="1" si="102"/>
        <v>#NAME?</v>
      </c>
      <c r="L1295" s="24" t="e">
        <f t="shared" ca="1" si="103"/>
        <v>#NAME?</v>
      </c>
      <c r="M1295" s="24" t="e">
        <f t="shared" ca="1" si="104"/>
        <v>#NAME?</v>
      </c>
    </row>
    <row r="1296" spans="2:13" x14ac:dyDescent="0.25">
      <c r="B1296" s="24">
        <f t="shared" ca="1" si="100"/>
        <v>0.51391054272720349</v>
      </c>
      <c r="C1296" s="25">
        <f t="shared" ca="1" si="101"/>
        <v>50.348756283518483</v>
      </c>
      <c r="H1296" s="24">
        <v>1294</v>
      </c>
      <c r="I1296" s="24" t="e">
        <f ca="1"/>
        <v>#NAME?</v>
      </c>
      <c r="J1296" s="24" t="e" cm="1">
        <f t="array" aca="1" ref="J1296" ca="1">INDIRECT(ADDRESS(($F$2+1-H1296)+2,9))</f>
        <v>#NAME?</v>
      </c>
      <c r="K1296" s="24" t="e">
        <f t="shared" ca="1" si="102"/>
        <v>#NAME?</v>
      </c>
      <c r="L1296" s="24" t="e">
        <f t="shared" ca="1" si="103"/>
        <v>#NAME?</v>
      </c>
      <c r="M1296" s="24" t="e">
        <f t="shared" ca="1" si="104"/>
        <v>#NAME?</v>
      </c>
    </row>
    <row r="1297" spans="2:13" x14ac:dyDescent="0.25">
      <c r="B1297" s="24">
        <f t="shared" ca="1" si="100"/>
        <v>0.36760674221135736</v>
      </c>
      <c r="C1297" s="25">
        <f t="shared" ca="1" si="101"/>
        <v>46.618013384480733</v>
      </c>
      <c r="H1297" s="24">
        <v>1295</v>
      </c>
      <c r="I1297" s="24" t="e">
        <f ca="1"/>
        <v>#NAME?</v>
      </c>
      <c r="J1297" s="24" t="e" cm="1">
        <f t="array" aca="1" ref="J1297" ca="1">INDIRECT(ADDRESS(($F$2+1-H1297)+2,9))</f>
        <v>#NAME?</v>
      </c>
      <c r="K1297" s="24" t="e">
        <f t="shared" ca="1" si="102"/>
        <v>#NAME?</v>
      </c>
      <c r="L1297" s="24" t="e">
        <f t="shared" ca="1" si="103"/>
        <v>#NAME?</v>
      </c>
      <c r="M1297" s="24" t="e">
        <f t="shared" ca="1" si="104"/>
        <v>#NAME?</v>
      </c>
    </row>
    <row r="1298" spans="2:13" x14ac:dyDescent="0.25">
      <c r="B1298" s="24">
        <f t="shared" ca="1" si="100"/>
        <v>0.67973063318529581</v>
      </c>
      <c r="C1298" s="25">
        <f t="shared" ca="1" si="101"/>
        <v>54.66945691850615</v>
      </c>
      <c r="H1298" s="24">
        <v>1296</v>
      </c>
      <c r="I1298" s="24" t="e">
        <f ca="1"/>
        <v>#NAME?</v>
      </c>
      <c r="J1298" s="24" t="e" cm="1">
        <f t="array" aca="1" ref="J1298" ca="1">INDIRECT(ADDRESS(($F$2+1-H1298)+2,9))</f>
        <v>#NAME?</v>
      </c>
      <c r="K1298" s="24" t="e">
        <f t="shared" ca="1" si="102"/>
        <v>#NAME?</v>
      </c>
      <c r="L1298" s="24" t="e">
        <f t="shared" ca="1" si="103"/>
        <v>#NAME?</v>
      </c>
      <c r="M1298" s="24" t="e">
        <f t="shared" ca="1" si="104"/>
        <v>#NAME?</v>
      </c>
    </row>
    <row r="1299" spans="2:13" x14ac:dyDescent="0.25">
      <c r="B1299" s="24">
        <f t="shared" ca="1" si="100"/>
        <v>0.93632228489364067</v>
      </c>
      <c r="C1299" s="25">
        <f t="shared" ca="1" si="101"/>
        <v>65.246138925215348</v>
      </c>
      <c r="H1299" s="24">
        <v>1297</v>
      </c>
      <c r="I1299" s="24" t="e">
        <f ca="1"/>
        <v>#NAME?</v>
      </c>
      <c r="J1299" s="24" t="e" cm="1">
        <f t="array" aca="1" ref="J1299" ca="1">INDIRECT(ADDRESS(($F$2+1-H1299)+2,9))</f>
        <v>#NAME?</v>
      </c>
      <c r="K1299" s="24" t="e">
        <f t="shared" ca="1" si="102"/>
        <v>#NAME?</v>
      </c>
      <c r="L1299" s="24" t="e">
        <f t="shared" ca="1" si="103"/>
        <v>#NAME?</v>
      </c>
      <c r="M1299" s="24" t="e">
        <f t="shared" ca="1" si="104"/>
        <v>#NAME?</v>
      </c>
    </row>
    <row r="1300" spans="2:13" x14ac:dyDescent="0.25">
      <c r="B1300" s="24">
        <f t="shared" ca="1" si="100"/>
        <v>0.91379200402768113</v>
      </c>
      <c r="C1300" s="25">
        <f t="shared" ca="1" si="101"/>
        <v>63.644817571127426</v>
      </c>
      <c r="H1300" s="24">
        <v>1298</v>
      </c>
      <c r="I1300" s="24" t="e">
        <f ca="1"/>
        <v>#NAME?</v>
      </c>
      <c r="J1300" s="24" t="e" cm="1">
        <f t="array" aca="1" ref="J1300" ca="1">INDIRECT(ADDRESS(($F$2+1-H1300)+2,9))</f>
        <v>#NAME?</v>
      </c>
      <c r="K1300" s="24" t="e">
        <f t="shared" ca="1" si="102"/>
        <v>#NAME?</v>
      </c>
      <c r="L1300" s="24" t="e">
        <f t="shared" ca="1" si="103"/>
        <v>#NAME?</v>
      </c>
      <c r="M1300" s="24" t="e">
        <f t="shared" ca="1" si="104"/>
        <v>#NAME?</v>
      </c>
    </row>
    <row r="1301" spans="2:13" x14ac:dyDescent="0.25">
      <c r="B1301" s="24">
        <f t="shared" ca="1" si="100"/>
        <v>0.16228390665342396</v>
      </c>
      <c r="C1301" s="25">
        <f t="shared" ca="1" si="101"/>
        <v>40.148854624840652</v>
      </c>
      <c r="H1301" s="24">
        <v>1299</v>
      </c>
      <c r="I1301" s="24" t="e">
        <f ca="1"/>
        <v>#NAME?</v>
      </c>
      <c r="J1301" s="24" t="e" cm="1">
        <f t="array" aca="1" ref="J1301" ca="1">INDIRECT(ADDRESS(($F$2+1-H1301)+2,9))</f>
        <v>#NAME?</v>
      </c>
      <c r="K1301" s="24" t="e">
        <f t="shared" ca="1" si="102"/>
        <v>#NAME?</v>
      </c>
      <c r="L1301" s="24" t="e">
        <f t="shared" ca="1" si="103"/>
        <v>#NAME?</v>
      </c>
      <c r="M1301" s="24" t="e">
        <f t="shared" ca="1" si="104"/>
        <v>#NAME?</v>
      </c>
    </row>
    <row r="1302" spans="2:13" x14ac:dyDescent="0.25">
      <c r="B1302" s="24">
        <f t="shared" ca="1" si="100"/>
        <v>7.336020274557864E-2</v>
      </c>
      <c r="C1302" s="25">
        <f t="shared" ca="1" si="101"/>
        <v>35.487864519701752</v>
      </c>
      <c r="H1302" s="24">
        <v>1300</v>
      </c>
      <c r="I1302" s="24" t="e">
        <f ca="1"/>
        <v>#NAME?</v>
      </c>
      <c r="J1302" s="24" t="e" cm="1">
        <f t="array" aca="1" ref="J1302" ca="1">INDIRECT(ADDRESS(($F$2+1-H1302)+2,9))</f>
        <v>#NAME?</v>
      </c>
      <c r="K1302" s="24" t="e">
        <f t="shared" ca="1" si="102"/>
        <v>#NAME?</v>
      </c>
      <c r="L1302" s="24" t="e">
        <f t="shared" ca="1" si="103"/>
        <v>#NAME?</v>
      </c>
      <c r="M1302" s="24" t="e">
        <f t="shared" ca="1" si="104"/>
        <v>#NAME?</v>
      </c>
    </row>
    <row r="1303" spans="2:13" x14ac:dyDescent="0.25">
      <c r="B1303" s="24">
        <f t="shared" ca="1" si="100"/>
        <v>0.15007992809972082</v>
      </c>
      <c r="C1303" s="25">
        <f t="shared" ca="1" si="101"/>
        <v>39.639093550824455</v>
      </c>
      <c r="H1303" s="24">
        <v>1301</v>
      </c>
      <c r="I1303" s="24" t="e">
        <f ca="1"/>
        <v>#NAME?</v>
      </c>
      <c r="J1303" s="24" t="e" cm="1">
        <f t="array" aca="1" ref="J1303" ca="1">INDIRECT(ADDRESS(($F$2+1-H1303)+2,9))</f>
        <v>#NAME?</v>
      </c>
      <c r="K1303" s="24" t="e">
        <f t="shared" ca="1" si="102"/>
        <v>#NAME?</v>
      </c>
      <c r="L1303" s="24" t="e">
        <f t="shared" ca="1" si="103"/>
        <v>#NAME?</v>
      </c>
      <c r="M1303" s="24" t="e">
        <f t="shared" ca="1" si="104"/>
        <v>#NAME?</v>
      </c>
    </row>
    <row r="1304" spans="2:13" x14ac:dyDescent="0.25">
      <c r="B1304" s="24">
        <f t="shared" ca="1" si="100"/>
        <v>0.11310229803854055</v>
      </c>
      <c r="C1304" s="25">
        <f t="shared" ca="1" si="101"/>
        <v>37.898063550088139</v>
      </c>
      <c r="H1304" s="24">
        <v>1302</v>
      </c>
      <c r="I1304" s="24" t="e">
        <f ca="1"/>
        <v>#NAME?</v>
      </c>
      <c r="J1304" s="24" t="e" cm="1">
        <f t="array" aca="1" ref="J1304" ca="1">INDIRECT(ADDRESS(($F$2+1-H1304)+2,9))</f>
        <v>#NAME?</v>
      </c>
      <c r="K1304" s="24" t="e">
        <f t="shared" ca="1" si="102"/>
        <v>#NAME?</v>
      </c>
      <c r="L1304" s="24" t="e">
        <f t="shared" ca="1" si="103"/>
        <v>#NAME?</v>
      </c>
      <c r="M1304" s="24" t="e">
        <f t="shared" ca="1" si="104"/>
        <v>#NAME?</v>
      </c>
    </row>
    <row r="1305" spans="2:13" x14ac:dyDescent="0.25">
      <c r="B1305" s="24">
        <f t="shared" ca="1" si="100"/>
        <v>0.30337845465776225</v>
      </c>
      <c r="C1305" s="25">
        <f t="shared" ca="1" si="101"/>
        <v>44.852917525449747</v>
      </c>
      <c r="H1305" s="24">
        <v>1303</v>
      </c>
      <c r="I1305" s="24" t="e">
        <f ca="1"/>
        <v>#NAME?</v>
      </c>
      <c r="J1305" s="24" t="e" cm="1">
        <f t="array" aca="1" ref="J1305" ca="1">INDIRECT(ADDRESS(($F$2+1-H1305)+2,9))</f>
        <v>#NAME?</v>
      </c>
      <c r="K1305" s="24" t="e">
        <f t="shared" ca="1" si="102"/>
        <v>#NAME?</v>
      </c>
      <c r="L1305" s="24" t="e">
        <f t="shared" ca="1" si="103"/>
        <v>#NAME?</v>
      </c>
      <c r="M1305" s="24" t="e">
        <f t="shared" ca="1" si="104"/>
        <v>#NAME?</v>
      </c>
    </row>
    <row r="1306" spans="2:13" x14ac:dyDescent="0.25">
      <c r="B1306" s="24">
        <f t="shared" ca="1" si="100"/>
        <v>0.3648617273302498</v>
      </c>
      <c r="C1306" s="25">
        <f t="shared" ca="1" si="101"/>
        <v>46.545065779855847</v>
      </c>
      <c r="H1306" s="24">
        <v>1304</v>
      </c>
      <c r="I1306" s="24" t="e">
        <f ca="1"/>
        <v>#NAME?</v>
      </c>
      <c r="J1306" s="24" t="e" cm="1">
        <f t="array" aca="1" ref="J1306" ca="1">INDIRECT(ADDRESS(($F$2+1-H1306)+2,9))</f>
        <v>#NAME?</v>
      </c>
      <c r="K1306" s="24" t="e">
        <f t="shared" ca="1" si="102"/>
        <v>#NAME?</v>
      </c>
      <c r="L1306" s="24" t="e">
        <f t="shared" ca="1" si="103"/>
        <v>#NAME?</v>
      </c>
      <c r="M1306" s="24" t="e">
        <f t="shared" ca="1" si="104"/>
        <v>#NAME?</v>
      </c>
    </row>
    <row r="1307" spans="2:13" x14ac:dyDescent="0.25">
      <c r="B1307" s="24">
        <f t="shared" ca="1" si="100"/>
        <v>0.13820376752476315</v>
      </c>
      <c r="C1307" s="25">
        <f t="shared" ca="1" si="101"/>
        <v>39.11575012429816</v>
      </c>
      <c r="H1307" s="24">
        <v>1305</v>
      </c>
      <c r="I1307" s="24" t="e">
        <f ca="1"/>
        <v>#NAME?</v>
      </c>
      <c r="J1307" s="24" t="e" cm="1">
        <f t="array" aca="1" ref="J1307" ca="1">INDIRECT(ADDRESS(($F$2+1-H1307)+2,9))</f>
        <v>#NAME?</v>
      </c>
      <c r="K1307" s="24" t="e">
        <f t="shared" ca="1" si="102"/>
        <v>#NAME?</v>
      </c>
      <c r="L1307" s="24" t="e">
        <f t="shared" ca="1" si="103"/>
        <v>#NAME?</v>
      </c>
      <c r="M1307" s="24" t="e">
        <f t="shared" ca="1" si="104"/>
        <v>#NAME?</v>
      </c>
    </row>
    <row r="1308" spans="2:13" x14ac:dyDescent="0.25">
      <c r="B1308" s="24">
        <f t="shared" ca="1" si="100"/>
        <v>0.50228637506578611</v>
      </c>
      <c r="C1308" s="25">
        <f t="shared" ca="1" si="101"/>
        <v>50.057311237600274</v>
      </c>
      <c r="H1308" s="24">
        <v>1306</v>
      </c>
      <c r="I1308" s="24" t="e">
        <f ca="1"/>
        <v>#NAME?</v>
      </c>
      <c r="J1308" s="24" t="e" cm="1">
        <f t="array" aca="1" ref="J1308" ca="1">INDIRECT(ADDRESS(($F$2+1-H1308)+2,9))</f>
        <v>#NAME?</v>
      </c>
      <c r="K1308" s="24" t="e">
        <f t="shared" ca="1" si="102"/>
        <v>#NAME?</v>
      </c>
      <c r="L1308" s="24" t="e">
        <f t="shared" ca="1" si="103"/>
        <v>#NAME?</v>
      </c>
      <c r="M1308" s="24" t="e">
        <f t="shared" ca="1" si="104"/>
        <v>#NAME?</v>
      </c>
    </row>
    <row r="1309" spans="2:13" x14ac:dyDescent="0.25">
      <c r="B1309" s="24">
        <f t="shared" ca="1" si="100"/>
        <v>0.70571832231726406</v>
      </c>
      <c r="C1309" s="25">
        <f t="shared" ca="1" si="101"/>
        <v>55.409190854514854</v>
      </c>
      <c r="H1309" s="24">
        <v>1307</v>
      </c>
      <c r="I1309" s="24" t="e">
        <f ca="1"/>
        <v>#NAME?</v>
      </c>
      <c r="J1309" s="24" t="e" cm="1">
        <f t="array" aca="1" ref="J1309" ca="1">INDIRECT(ADDRESS(($F$2+1-H1309)+2,9))</f>
        <v>#NAME?</v>
      </c>
      <c r="K1309" s="24" t="e">
        <f t="shared" ca="1" si="102"/>
        <v>#NAME?</v>
      </c>
      <c r="L1309" s="24" t="e">
        <f t="shared" ca="1" si="103"/>
        <v>#NAME?</v>
      </c>
      <c r="M1309" s="24" t="e">
        <f t="shared" ca="1" si="104"/>
        <v>#NAME?</v>
      </c>
    </row>
    <row r="1310" spans="2:13" x14ac:dyDescent="0.25">
      <c r="B1310" s="24">
        <f t="shared" ca="1" si="100"/>
        <v>0.36017480340402097</v>
      </c>
      <c r="C1310" s="25">
        <f t="shared" ca="1" si="101"/>
        <v>46.420084094074241</v>
      </c>
      <c r="H1310" s="24">
        <v>1308</v>
      </c>
      <c r="I1310" s="24" t="e">
        <f ca="1"/>
        <v>#NAME?</v>
      </c>
      <c r="J1310" s="24" t="e" cm="1">
        <f t="array" aca="1" ref="J1310" ca="1">INDIRECT(ADDRESS(($F$2+1-H1310)+2,9))</f>
        <v>#NAME?</v>
      </c>
      <c r="K1310" s="24" t="e">
        <f t="shared" ca="1" si="102"/>
        <v>#NAME?</v>
      </c>
      <c r="L1310" s="24" t="e">
        <f t="shared" ca="1" si="103"/>
        <v>#NAME?</v>
      </c>
      <c r="M1310" s="24" t="e">
        <f t="shared" ca="1" si="104"/>
        <v>#NAME?</v>
      </c>
    </row>
    <row r="1311" spans="2:13" x14ac:dyDescent="0.25">
      <c r="B1311" s="24">
        <f t="shared" ca="1" si="100"/>
        <v>0.45355926695220705</v>
      </c>
      <c r="C1311" s="25">
        <f t="shared" ca="1" si="101"/>
        <v>48.833261758800468</v>
      </c>
      <c r="H1311" s="24">
        <v>1309</v>
      </c>
      <c r="I1311" s="24" t="e">
        <f ca="1"/>
        <v>#NAME?</v>
      </c>
      <c r="J1311" s="24" t="e" cm="1">
        <f t="array" aca="1" ref="J1311" ca="1">INDIRECT(ADDRESS(($F$2+1-H1311)+2,9))</f>
        <v>#NAME?</v>
      </c>
      <c r="K1311" s="24" t="e">
        <f t="shared" ca="1" si="102"/>
        <v>#NAME?</v>
      </c>
      <c r="L1311" s="24" t="e">
        <f t="shared" ca="1" si="103"/>
        <v>#NAME?</v>
      </c>
      <c r="M1311" s="24" t="e">
        <f t="shared" ca="1" si="104"/>
        <v>#NAME?</v>
      </c>
    </row>
    <row r="1312" spans="2:13" x14ac:dyDescent="0.25">
      <c r="B1312" s="24">
        <f t="shared" ca="1" si="100"/>
        <v>0.90693319728092225</v>
      </c>
      <c r="C1312" s="25">
        <f t="shared" ca="1" si="101"/>
        <v>63.221037494239262</v>
      </c>
      <c r="H1312" s="24">
        <v>1310</v>
      </c>
      <c r="I1312" s="24" t="e">
        <f ca="1"/>
        <v>#NAME?</v>
      </c>
      <c r="J1312" s="24" t="e" cm="1">
        <f t="array" aca="1" ref="J1312" ca="1">INDIRECT(ADDRESS(($F$2+1-H1312)+2,9))</f>
        <v>#NAME?</v>
      </c>
      <c r="K1312" s="24" t="e">
        <f t="shared" ca="1" si="102"/>
        <v>#NAME?</v>
      </c>
      <c r="L1312" s="24" t="e">
        <f t="shared" ca="1" si="103"/>
        <v>#NAME?</v>
      </c>
      <c r="M1312" s="24" t="e">
        <f t="shared" ca="1" si="104"/>
        <v>#NAME?</v>
      </c>
    </row>
    <row r="1313" spans="2:13" x14ac:dyDescent="0.25">
      <c r="B1313" s="24">
        <f t="shared" ca="1" si="100"/>
        <v>0.29855356206578743</v>
      </c>
      <c r="C1313" s="25">
        <f t="shared" ca="1" si="101"/>
        <v>44.714348254378045</v>
      </c>
      <c r="H1313" s="24">
        <v>1311</v>
      </c>
      <c r="I1313" s="24" t="e">
        <f ca="1"/>
        <v>#NAME?</v>
      </c>
      <c r="J1313" s="24" t="e" cm="1">
        <f t="array" aca="1" ref="J1313" ca="1">INDIRECT(ADDRESS(($F$2+1-H1313)+2,9))</f>
        <v>#NAME?</v>
      </c>
      <c r="K1313" s="24" t="e">
        <f t="shared" ca="1" si="102"/>
        <v>#NAME?</v>
      </c>
      <c r="L1313" s="24" t="e">
        <f t="shared" ca="1" si="103"/>
        <v>#NAME?</v>
      </c>
      <c r="M1313" s="24" t="e">
        <f t="shared" ca="1" si="104"/>
        <v>#NAME?</v>
      </c>
    </row>
    <row r="1314" spans="2:13" x14ac:dyDescent="0.25">
      <c r="B1314" s="24">
        <f t="shared" ca="1" si="100"/>
        <v>6.4516450252201984E-2</v>
      </c>
      <c r="C1314" s="25">
        <f t="shared" ca="1" si="101"/>
        <v>34.820733885410782</v>
      </c>
      <c r="H1314" s="24">
        <v>1312</v>
      </c>
      <c r="I1314" s="24" t="e">
        <f ca="1"/>
        <v>#NAME?</v>
      </c>
      <c r="J1314" s="24" t="e" cm="1">
        <f t="array" aca="1" ref="J1314" ca="1">INDIRECT(ADDRESS(($F$2+1-H1314)+2,9))</f>
        <v>#NAME?</v>
      </c>
      <c r="K1314" s="24" t="e">
        <f t="shared" ca="1" si="102"/>
        <v>#NAME?</v>
      </c>
      <c r="L1314" s="24" t="e">
        <f t="shared" ca="1" si="103"/>
        <v>#NAME?</v>
      </c>
      <c r="M1314" s="24" t="e">
        <f t="shared" ca="1" si="104"/>
        <v>#NAME?</v>
      </c>
    </row>
    <row r="1315" spans="2:13" x14ac:dyDescent="0.25">
      <c r="B1315" s="24">
        <f t="shared" ca="1" si="100"/>
        <v>0.7595416270073595</v>
      </c>
      <c r="C1315" s="25">
        <f t="shared" ca="1" si="101"/>
        <v>57.048288602048835</v>
      </c>
      <c r="H1315" s="24">
        <v>1313</v>
      </c>
      <c r="I1315" s="24" t="e">
        <f ca="1"/>
        <v>#NAME?</v>
      </c>
      <c r="J1315" s="24" t="e" cm="1">
        <f t="array" aca="1" ref="J1315" ca="1">INDIRECT(ADDRESS(($F$2+1-H1315)+2,9))</f>
        <v>#NAME?</v>
      </c>
      <c r="K1315" s="24" t="e">
        <f t="shared" ca="1" si="102"/>
        <v>#NAME?</v>
      </c>
      <c r="L1315" s="24" t="e">
        <f t="shared" ca="1" si="103"/>
        <v>#NAME?</v>
      </c>
      <c r="M1315" s="24" t="e">
        <f t="shared" ca="1" si="104"/>
        <v>#NAME?</v>
      </c>
    </row>
    <row r="1316" spans="2:13" x14ac:dyDescent="0.25">
      <c r="B1316" s="24">
        <f t="shared" ca="1" si="100"/>
        <v>0.85034955509730858</v>
      </c>
      <c r="C1316" s="25">
        <f t="shared" ca="1" si="101"/>
        <v>60.379337708780454</v>
      </c>
      <c r="H1316" s="24">
        <v>1314</v>
      </c>
      <c r="I1316" s="24" t="e">
        <f ca="1"/>
        <v>#NAME?</v>
      </c>
      <c r="J1316" s="24" t="e" cm="1">
        <f t="array" aca="1" ref="J1316" ca="1">INDIRECT(ADDRESS(($F$2+1-H1316)+2,9))</f>
        <v>#NAME?</v>
      </c>
      <c r="K1316" s="24" t="e">
        <f t="shared" ca="1" si="102"/>
        <v>#NAME?</v>
      </c>
      <c r="L1316" s="24" t="e">
        <f t="shared" ca="1" si="103"/>
        <v>#NAME?</v>
      </c>
      <c r="M1316" s="24" t="e">
        <f t="shared" ca="1" si="104"/>
        <v>#NAME?</v>
      </c>
    </row>
    <row r="1317" spans="2:13" x14ac:dyDescent="0.25">
      <c r="B1317" s="24">
        <f t="shared" ca="1" si="100"/>
        <v>0.91982619053289494</v>
      </c>
      <c r="C1317" s="25">
        <f t="shared" ca="1" si="101"/>
        <v>64.039033938183593</v>
      </c>
      <c r="H1317" s="24">
        <v>1315</v>
      </c>
      <c r="I1317" s="24" t="e">
        <f ca="1"/>
        <v>#NAME?</v>
      </c>
      <c r="J1317" s="24" t="e" cm="1">
        <f t="array" aca="1" ref="J1317" ca="1">INDIRECT(ADDRESS(($F$2+1-H1317)+2,9))</f>
        <v>#NAME?</v>
      </c>
      <c r="K1317" s="24" t="e">
        <f t="shared" ca="1" si="102"/>
        <v>#NAME?</v>
      </c>
      <c r="L1317" s="24" t="e">
        <f t="shared" ca="1" si="103"/>
        <v>#NAME?</v>
      </c>
      <c r="M1317" s="24" t="e">
        <f t="shared" ca="1" si="104"/>
        <v>#NAME?</v>
      </c>
    </row>
    <row r="1318" spans="2:13" x14ac:dyDescent="0.25">
      <c r="B1318" s="24">
        <f t="shared" ca="1" si="100"/>
        <v>0.68406841254933859</v>
      </c>
      <c r="C1318" s="25">
        <f t="shared" ca="1" si="101"/>
        <v>54.791060655369364</v>
      </c>
      <c r="H1318" s="24">
        <v>1316</v>
      </c>
      <c r="I1318" s="24" t="e">
        <f ca="1"/>
        <v>#NAME?</v>
      </c>
      <c r="J1318" s="24" t="e" cm="1">
        <f t="array" aca="1" ref="J1318" ca="1">INDIRECT(ADDRESS(($F$2+1-H1318)+2,9))</f>
        <v>#NAME?</v>
      </c>
      <c r="K1318" s="24" t="e">
        <f t="shared" ca="1" si="102"/>
        <v>#NAME?</v>
      </c>
      <c r="L1318" s="24" t="e">
        <f t="shared" ca="1" si="103"/>
        <v>#NAME?</v>
      </c>
      <c r="M1318" s="24" t="e">
        <f t="shared" ca="1" si="104"/>
        <v>#NAME?</v>
      </c>
    </row>
    <row r="1319" spans="2:13" x14ac:dyDescent="0.25">
      <c r="B1319" s="24">
        <f t="shared" ca="1" si="100"/>
        <v>0.45662809564949991</v>
      </c>
      <c r="C1319" s="25">
        <f t="shared" ca="1" si="101"/>
        <v>48.910677049369426</v>
      </c>
      <c r="H1319" s="24">
        <v>1317</v>
      </c>
      <c r="I1319" s="24" t="e">
        <f ca="1"/>
        <v>#NAME?</v>
      </c>
      <c r="J1319" s="24" t="e" cm="1">
        <f t="array" aca="1" ref="J1319" ca="1">INDIRECT(ADDRESS(($F$2+1-H1319)+2,9))</f>
        <v>#NAME?</v>
      </c>
      <c r="K1319" s="24" t="e">
        <f t="shared" ca="1" si="102"/>
        <v>#NAME?</v>
      </c>
      <c r="L1319" s="24" t="e">
        <f t="shared" ca="1" si="103"/>
        <v>#NAME?</v>
      </c>
      <c r="M1319" s="24" t="e">
        <f t="shared" ca="1" si="104"/>
        <v>#NAME?</v>
      </c>
    </row>
    <row r="1320" spans="2:13" x14ac:dyDescent="0.25">
      <c r="B1320" s="24">
        <f t="shared" ca="1" si="100"/>
        <v>5.3847301245443457E-2</v>
      </c>
      <c r="C1320" s="25">
        <f t="shared" ca="1" si="101"/>
        <v>33.913578062663049</v>
      </c>
      <c r="H1320" s="24">
        <v>1318</v>
      </c>
      <c r="I1320" s="24" t="e">
        <f ca="1"/>
        <v>#NAME?</v>
      </c>
      <c r="J1320" s="24" t="e" cm="1">
        <f t="array" aca="1" ref="J1320" ca="1">INDIRECT(ADDRESS(($F$2+1-H1320)+2,9))</f>
        <v>#NAME?</v>
      </c>
      <c r="K1320" s="24" t="e">
        <f t="shared" ca="1" si="102"/>
        <v>#NAME?</v>
      </c>
      <c r="L1320" s="24" t="e">
        <f t="shared" ca="1" si="103"/>
        <v>#NAME?</v>
      </c>
      <c r="M1320" s="24" t="e">
        <f t="shared" ca="1" si="104"/>
        <v>#NAME?</v>
      </c>
    </row>
    <row r="1321" spans="2:13" x14ac:dyDescent="0.25">
      <c r="B1321" s="24">
        <f t="shared" ca="1" si="100"/>
        <v>0.10801653127636623</v>
      </c>
      <c r="C1321" s="25">
        <f t="shared" ca="1" si="101"/>
        <v>37.628544788272947</v>
      </c>
      <c r="H1321" s="24">
        <v>1319</v>
      </c>
      <c r="I1321" s="24" t="e">
        <f ca="1"/>
        <v>#NAME?</v>
      </c>
      <c r="J1321" s="24" t="e" cm="1">
        <f t="array" aca="1" ref="J1321" ca="1">INDIRECT(ADDRESS(($F$2+1-H1321)+2,9))</f>
        <v>#NAME?</v>
      </c>
      <c r="K1321" s="24" t="e">
        <f t="shared" ca="1" si="102"/>
        <v>#NAME?</v>
      </c>
      <c r="L1321" s="24" t="e">
        <f t="shared" ca="1" si="103"/>
        <v>#NAME?</v>
      </c>
      <c r="M1321" s="24" t="e">
        <f t="shared" ca="1" si="104"/>
        <v>#NAME?</v>
      </c>
    </row>
    <row r="1322" spans="2:13" x14ac:dyDescent="0.25">
      <c r="B1322" s="24">
        <f t="shared" ca="1" si="100"/>
        <v>0.89892900768039996</v>
      </c>
      <c r="C1322" s="25">
        <f t="shared" ca="1" si="101"/>
        <v>62.754726895688378</v>
      </c>
      <c r="H1322" s="24">
        <v>1320</v>
      </c>
      <c r="I1322" s="24" t="e">
        <f ca="1"/>
        <v>#NAME?</v>
      </c>
      <c r="J1322" s="24" t="e" cm="1">
        <f t="array" aca="1" ref="J1322" ca="1">INDIRECT(ADDRESS(($F$2+1-H1322)+2,9))</f>
        <v>#NAME?</v>
      </c>
      <c r="K1322" s="24" t="e">
        <f t="shared" ca="1" si="102"/>
        <v>#NAME?</v>
      </c>
      <c r="L1322" s="24" t="e">
        <f t="shared" ca="1" si="103"/>
        <v>#NAME?</v>
      </c>
      <c r="M1322" s="24" t="e">
        <f t="shared" ca="1" si="104"/>
        <v>#NAME?</v>
      </c>
    </row>
    <row r="1323" spans="2:13" x14ac:dyDescent="0.25">
      <c r="B1323" s="24">
        <f t="shared" ca="1" si="100"/>
        <v>1.632409255566647E-2</v>
      </c>
      <c r="C1323" s="25">
        <f t="shared" ca="1" si="101"/>
        <v>28.636167120671558</v>
      </c>
      <c r="H1323" s="24">
        <v>1321</v>
      </c>
      <c r="I1323" s="24" t="e">
        <f ca="1"/>
        <v>#NAME?</v>
      </c>
      <c r="J1323" s="24" t="e" cm="1">
        <f t="array" aca="1" ref="J1323" ca="1">INDIRECT(ADDRESS(($F$2+1-H1323)+2,9))</f>
        <v>#NAME?</v>
      </c>
      <c r="K1323" s="24" t="e">
        <f t="shared" ca="1" si="102"/>
        <v>#NAME?</v>
      </c>
      <c r="L1323" s="24" t="e">
        <f t="shared" ca="1" si="103"/>
        <v>#NAME?</v>
      </c>
      <c r="M1323" s="24" t="e">
        <f t="shared" ca="1" si="104"/>
        <v>#NAME?</v>
      </c>
    </row>
    <row r="1324" spans="2:13" x14ac:dyDescent="0.25">
      <c r="B1324" s="24">
        <f t="shared" ca="1" si="100"/>
        <v>0.12557922896067797</v>
      </c>
      <c r="C1324" s="25">
        <f t="shared" ca="1" si="101"/>
        <v>38.524598709467341</v>
      </c>
      <c r="H1324" s="24">
        <v>1322</v>
      </c>
      <c r="I1324" s="24" t="e">
        <f ca="1"/>
        <v>#NAME?</v>
      </c>
      <c r="J1324" s="24" t="e" cm="1">
        <f t="array" aca="1" ref="J1324" ca="1">INDIRECT(ADDRESS(($F$2+1-H1324)+2,9))</f>
        <v>#NAME?</v>
      </c>
      <c r="K1324" s="24" t="e">
        <f t="shared" ca="1" si="102"/>
        <v>#NAME?</v>
      </c>
      <c r="L1324" s="24" t="e">
        <f t="shared" ca="1" si="103"/>
        <v>#NAME?</v>
      </c>
      <c r="M1324" s="24" t="e">
        <f t="shared" ca="1" si="104"/>
        <v>#NAME?</v>
      </c>
    </row>
    <row r="1325" spans="2:13" x14ac:dyDescent="0.25">
      <c r="B1325" s="24">
        <f t="shared" ca="1" si="100"/>
        <v>0.42123485213953793</v>
      </c>
      <c r="C1325" s="25">
        <f t="shared" ca="1" si="101"/>
        <v>48.012645656858908</v>
      </c>
      <c r="H1325" s="24">
        <v>1323</v>
      </c>
      <c r="I1325" s="24" t="e">
        <f ca="1"/>
        <v>#NAME?</v>
      </c>
      <c r="J1325" s="24" t="e" cm="1">
        <f t="array" aca="1" ref="J1325" ca="1">INDIRECT(ADDRESS(($F$2+1-H1325)+2,9))</f>
        <v>#NAME?</v>
      </c>
      <c r="K1325" s="24" t="e">
        <f t="shared" ca="1" si="102"/>
        <v>#NAME?</v>
      </c>
      <c r="L1325" s="24" t="e">
        <f t="shared" ca="1" si="103"/>
        <v>#NAME?</v>
      </c>
      <c r="M1325" s="24" t="e">
        <f t="shared" ca="1" si="104"/>
        <v>#NAME?</v>
      </c>
    </row>
    <row r="1326" spans="2:13" x14ac:dyDescent="0.25">
      <c r="B1326" s="24">
        <f t="shared" ca="1" si="100"/>
        <v>0.43866409037236276</v>
      </c>
      <c r="C1326" s="25">
        <f t="shared" ca="1" si="101"/>
        <v>48.456429041927215</v>
      </c>
      <c r="H1326" s="24">
        <v>1324</v>
      </c>
      <c r="I1326" s="24" t="e">
        <f ca="1"/>
        <v>#NAME?</v>
      </c>
      <c r="J1326" s="24" t="e" cm="1">
        <f t="array" aca="1" ref="J1326" ca="1">INDIRECT(ADDRESS(($F$2+1-H1326)+2,9))</f>
        <v>#NAME?</v>
      </c>
      <c r="K1326" s="24" t="e">
        <f t="shared" ca="1" si="102"/>
        <v>#NAME?</v>
      </c>
      <c r="L1326" s="24" t="e">
        <f t="shared" ca="1" si="103"/>
        <v>#NAME?</v>
      </c>
      <c r="M1326" s="24" t="e">
        <f t="shared" ca="1" si="104"/>
        <v>#NAME?</v>
      </c>
    </row>
    <row r="1327" spans="2:13" x14ac:dyDescent="0.25">
      <c r="B1327" s="24">
        <f t="shared" ca="1" si="100"/>
        <v>0.94667747892825949</v>
      </c>
      <c r="C1327" s="25">
        <f t="shared" ca="1" si="101"/>
        <v>66.134579946714311</v>
      </c>
      <c r="H1327" s="24">
        <v>1325</v>
      </c>
      <c r="I1327" s="24" t="e">
        <f ca="1"/>
        <v>#NAME?</v>
      </c>
      <c r="J1327" s="24" t="e" cm="1">
        <f t="array" aca="1" ref="J1327" ca="1">INDIRECT(ADDRESS(($F$2+1-H1327)+2,9))</f>
        <v>#NAME?</v>
      </c>
      <c r="K1327" s="24" t="e">
        <f t="shared" ca="1" si="102"/>
        <v>#NAME?</v>
      </c>
      <c r="L1327" s="24" t="e">
        <f t="shared" ca="1" si="103"/>
        <v>#NAME?</v>
      </c>
      <c r="M1327" s="24" t="e">
        <f t="shared" ca="1" si="104"/>
        <v>#NAME?</v>
      </c>
    </row>
    <row r="1328" spans="2:13" x14ac:dyDescent="0.25">
      <c r="B1328" s="24">
        <f t="shared" ca="1" si="100"/>
        <v>0.67570419316551755</v>
      </c>
      <c r="C1328" s="25">
        <f t="shared" ca="1" si="101"/>
        <v>54.557196169177054</v>
      </c>
      <c r="H1328" s="24">
        <v>1326</v>
      </c>
      <c r="I1328" s="24" t="e">
        <f ca="1"/>
        <v>#NAME?</v>
      </c>
      <c r="J1328" s="24" t="e" cm="1">
        <f t="array" aca="1" ref="J1328" ca="1">INDIRECT(ADDRESS(($F$2+1-H1328)+2,9))</f>
        <v>#NAME?</v>
      </c>
      <c r="K1328" s="24" t="e">
        <f t="shared" ca="1" si="102"/>
        <v>#NAME?</v>
      </c>
      <c r="L1328" s="24" t="e">
        <f t="shared" ca="1" si="103"/>
        <v>#NAME?</v>
      </c>
      <c r="M1328" s="24" t="e">
        <f t="shared" ca="1" si="104"/>
        <v>#NAME?</v>
      </c>
    </row>
    <row r="1329" spans="2:13" x14ac:dyDescent="0.25">
      <c r="B1329" s="24">
        <f t="shared" ca="1" si="100"/>
        <v>1.6650015683863151E-2</v>
      </c>
      <c r="C1329" s="25">
        <f t="shared" ca="1" si="101"/>
        <v>28.715528978346811</v>
      </c>
      <c r="H1329" s="24">
        <v>1327</v>
      </c>
      <c r="I1329" s="24" t="e">
        <f ca="1"/>
        <v>#NAME?</v>
      </c>
      <c r="J1329" s="24" t="e" cm="1">
        <f t="array" aca="1" ref="J1329" ca="1">INDIRECT(ADDRESS(($F$2+1-H1329)+2,9))</f>
        <v>#NAME?</v>
      </c>
      <c r="K1329" s="24" t="e">
        <f t="shared" ca="1" si="102"/>
        <v>#NAME?</v>
      </c>
      <c r="L1329" s="24" t="e">
        <f t="shared" ca="1" si="103"/>
        <v>#NAME?</v>
      </c>
      <c r="M1329" s="24" t="e">
        <f t="shared" ca="1" si="104"/>
        <v>#NAME?</v>
      </c>
    </row>
    <row r="1330" spans="2:13" x14ac:dyDescent="0.25">
      <c r="B1330" s="24">
        <f t="shared" ca="1" si="100"/>
        <v>0.77610551365996627</v>
      </c>
      <c r="C1330" s="25">
        <f t="shared" ca="1" si="101"/>
        <v>57.591062968606828</v>
      </c>
      <c r="H1330" s="24">
        <v>1328</v>
      </c>
      <c r="I1330" s="24" t="e">
        <f ca="1"/>
        <v>#NAME?</v>
      </c>
      <c r="J1330" s="24" t="e" cm="1">
        <f t="array" aca="1" ref="J1330" ca="1">INDIRECT(ADDRESS(($F$2+1-H1330)+2,9))</f>
        <v>#NAME?</v>
      </c>
      <c r="K1330" s="24" t="e">
        <f t="shared" ca="1" si="102"/>
        <v>#NAME?</v>
      </c>
      <c r="L1330" s="24" t="e">
        <f t="shared" ca="1" si="103"/>
        <v>#NAME?</v>
      </c>
      <c r="M1330" s="24" t="e">
        <f t="shared" ca="1" si="104"/>
        <v>#NAME?</v>
      </c>
    </row>
    <row r="1331" spans="2:13" x14ac:dyDescent="0.25">
      <c r="B1331" s="24">
        <f t="shared" ca="1" si="100"/>
        <v>4.3702622331275753E-2</v>
      </c>
      <c r="C1331" s="25">
        <f t="shared" ca="1" si="101"/>
        <v>32.907532078633366</v>
      </c>
      <c r="H1331" s="24">
        <v>1329</v>
      </c>
      <c r="I1331" s="24" t="e">
        <f ca="1"/>
        <v>#NAME?</v>
      </c>
      <c r="J1331" s="24" t="e" cm="1">
        <f t="array" aca="1" ref="J1331" ca="1">INDIRECT(ADDRESS(($F$2+1-H1331)+2,9))</f>
        <v>#NAME?</v>
      </c>
      <c r="K1331" s="24" t="e">
        <f t="shared" ca="1" si="102"/>
        <v>#NAME?</v>
      </c>
      <c r="L1331" s="24" t="e">
        <f t="shared" ca="1" si="103"/>
        <v>#NAME?</v>
      </c>
      <c r="M1331" s="24" t="e">
        <f t="shared" ca="1" si="104"/>
        <v>#NAME?</v>
      </c>
    </row>
    <row r="1332" spans="2:13" x14ac:dyDescent="0.25">
      <c r="B1332" s="24">
        <f t="shared" ca="1" si="100"/>
        <v>0.58085911702611515</v>
      </c>
      <c r="C1332" s="25">
        <f t="shared" ca="1" si="101"/>
        <v>52.040917951153283</v>
      </c>
      <c r="H1332" s="24">
        <v>1330</v>
      </c>
      <c r="I1332" s="24" t="e">
        <f ca="1"/>
        <v>#NAME?</v>
      </c>
      <c r="J1332" s="24" t="e" cm="1">
        <f t="array" aca="1" ref="J1332" ca="1">INDIRECT(ADDRESS(($F$2+1-H1332)+2,9))</f>
        <v>#NAME?</v>
      </c>
      <c r="K1332" s="24" t="e">
        <f t="shared" ca="1" si="102"/>
        <v>#NAME?</v>
      </c>
      <c r="L1332" s="24" t="e">
        <f t="shared" ca="1" si="103"/>
        <v>#NAME?</v>
      </c>
      <c r="M1332" s="24" t="e">
        <f t="shared" ca="1" si="104"/>
        <v>#NAME?</v>
      </c>
    </row>
    <row r="1333" spans="2:13" x14ac:dyDescent="0.25">
      <c r="B1333" s="24">
        <f t="shared" ca="1" si="100"/>
        <v>4.6529585754751634E-2</v>
      </c>
      <c r="C1333" s="25">
        <f t="shared" ca="1" si="101"/>
        <v>33.205232763536628</v>
      </c>
      <c r="H1333" s="24">
        <v>1331</v>
      </c>
      <c r="I1333" s="24" t="e">
        <f ca="1"/>
        <v>#NAME?</v>
      </c>
      <c r="J1333" s="24" t="e" cm="1">
        <f t="array" aca="1" ref="J1333" ca="1">INDIRECT(ADDRESS(($F$2+1-H1333)+2,9))</f>
        <v>#NAME?</v>
      </c>
      <c r="K1333" s="24" t="e">
        <f t="shared" ca="1" si="102"/>
        <v>#NAME?</v>
      </c>
      <c r="L1333" s="24" t="e">
        <f t="shared" ca="1" si="103"/>
        <v>#NAME?</v>
      </c>
      <c r="M1333" s="24" t="e">
        <f t="shared" ca="1" si="104"/>
        <v>#NAME?</v>
      </c>
    </row>
    <row r="1334" spans="2:13" x14ac:dyDescent="0.25">
      <c r="B1334" s="24">
        <f t="shared" ca="1" si="100"/>
        <v>0.36637875137350584</v>
      </c>
      <c r="C1334" s="25">
        <f t="shared" ca="1" si="101"/>
        <v>46.585402525485591</v>
      </c>
      <c r="H1334" s="24">
        <v>1332</v>
      </c>
      <c r="I1334" s="24" t="e">
        <f ca="1"/>
        <v>#NAME?</v>
      </c>
      <c r="J1334" s="24" t="e" cm="1">
        <f t="array" aca="1" ref="J1334" ca="1">INDIRECT(ADDRESS(($F$2+1-H1334)+2,9))</f>
        <v>#NAME?</v>
      </c>
      <c r="K1334" s="24" t="e">
        <f t="shared" ca="1" si="102"/>
        <v>#NAME?</v>
      </c>
      <c r="L1334" s="24" t="e">
        <f t="shared" ca="1" si="103"/>
        <v>#NAME?</v>
      </c>
      <c r="M1334" s="24" t="e">
        <f t="shared" ca="1" si="104"/>
        <v>#NAME?</v>
      </c>
    </row>
    <row r="1335" spans="2:13" x14ac:dyDescent="0.25">
      <c r="B1335" s="24">
        <f t="shared" ca="1" si="100"/>
        <v>0.31354754208738156</v>
      </c>
      <c r="C1335" s="25">
        <f t="shared" ca="1" si="101"/>
        <v>45.141804108540732</v>
      </c>
      <c r="H1335" s="24">
        <v>1333</v>
      </c>
      <c r="I1335" s="24" t="e">
        <f ca="1"/>
        <v>#NAME?</v>
      </c>
      <c r="J1335" s="24" t="e" cm="1">
        <f t="array" aca="1" ref="J1335" ca="1">INDIRECT(ADDRESS(($F$2+1-H1335)+2,9))</f>
        <v>#NAME?</v>
      </c>
      <c r="K1335" s="24" t="e">
        <f t="shared" ca="1" si="102"/>
        <v>#NAME?</v>
      </c>
      <c r="L1335" s="24" t="e">
        <f t="shared" ca="1" si="103"/>
        <v>#NAME?</v>
      </c>
      <c r="M1335" s="24" t="e">
        <f t="shared" ca="1" si="104"/>
        <v>#NAME?</v>
      </c>
    </row>
    <row r="1336" spans="2:13" x14ac:dyDescent="0.25">
      <c r="B1336" s="24">
        <f t="shared" ca="1" si="100"/>
        <v>0.79357050660217521</v>
      </c>
      <c r="C1336" s="25">
        <f t="shared" ca="1" si="101"/>
        <v>58.188728057313263</v>
      </c>
      <c r="H1336" s="24">
        <v>1334</v>
      </c>
      <c r="I1336" s="24" t="e">
        <f ca="1"/>
        <v>#NAME?</v>
      </c>
      <c r="J1336" s="24" t="e" cm="1">
        <f t="array" aca="1" ref="J1336" ca="1">INDIRECT(ADDRESS(($F$2+1-H1336)+2,9))</f>
        <v>#NAME?</v>
      </c>
      <c r="K1336" s="24" t="e">
        <f t="shared" ca="1" si="102"/>
        <v>#NAME?</v>
      </c>
      <c r="L1336" s="24" t="e">
        <f t="shared" ca="1" si="103"/>
        <v>#NAME?</v>
      </c>
      <c r="M1336" s="24" t="e">
        <f t="shared" ca="1" si="104"/>
        <v>#NAME?</v>
      </c>
    </row>
    <row r="1337" spans="2:13" x14ac:dyDescent="0.25">
      <c r="B1337" s="24">
        <f t="shared" ca="1" si="100"/>
        <v>0.82786801526590603</v>
      </c>
      <c r="C1337" s="25">
        <f t="shared" ca="1" si="101"/>
        <v>59.457738040888259</v>
      </c>
      <c r="H1337" s="24">
        <v>1335</v>
      </c>
      <c r="I1337" s="24" t="e">
        <f ca="1"/>
        <v>#NAME?</v>
      </c>
      <c r="J1337" s="24" t="e" cm="1">
        <f t="array" aca="1" ref="J1337" ca="1">INDIRECT(ADDRESS(($F$2+1-H1337)+2,9))</f>
        <v>#NAME?</v>
      </c>
      <c r="K1337" s="24" t="e">
        <f t="shared" ca="1" si="102"/>
        <v>#NAME?</v>
      </c>
      <c r="L1337" s="24" t="e">
        <f t="shared" ca="1" si="103"/>
        <v>#NAME?</v>
      </c>
      <c r="M1337" s="24" t="e">
        <f t="shared" ca="1" si="104"/>
        <v>#NAME?</v>
      </c>
    </row>
    <row r="1338" spans="2:13" x14ac:dyDescent="0.25">
      <c r="B1338" s="24">
        <f t="shared" ca="1" si="100"/>
        <v>0.79020324817494791</v>
      </c>
      <c r="C1338" s="25">
        <f t="shared" ca="1" si="101"/>
        <v>58.071266776366699</v>
      </c>
      <c r="H1338" s="24">
        <v>1336</v>
      </c>
      <c r="I1338" s="24" t="e">
        <f ca="1"/>
        <v>#NAME?</v>
      </c>
      <c r="J1338" s="24" t="e" cm="1">
        <f t="array" aca="1" ref="J1338" ca="1">INDIRECT(ADDRESS(($F$2+1-H1338)+2,9))</f>
        <v>#NAME?</v>
      </c>
      <c r="K1338" s="24" t="e">
        <f t="shared" ca="1" si="102"/>
        <v>#NAME?</v>
      </c>
      <c r="L1338" s="24" t="e">
        <f t="shared" ca="1" si="103"/>
        <v>#NAME?</v>
      </c>
      <c r="M1338" s="24" t="e">
        <f t="shared" ca="1" si="104"/>
        <v>#NAME?</v>
      </c>
    </row>
    <row r="1339" spans="2:13" x14ac:dyDescent="0.25">
      <c r="B1339" s="24">
        <f t="shared" ca="1" si="100"/>
        <v>0.95341891489893205</v>
      </c>
      <c r="C1339" s="25">
        <f t="shared" ca="1" si="101"/>
        <v>66.789480429025389</v>
      </c>
      <c r="H1339" s="24">
        <v>1337</v>
      </c>
      <c r="I1339" s="24" t="e">
        <f ca="1"/>
        <v>#NAME?</v>
      </c>
      <c r="J1339" s="24" t="e" cm="1">
        <f t="array" aca="1" ref="J1339" ca="1">INDIRECT(ADDRESS(($F$2+1-H1339)+2,9))</f>
        <v>#NAME?</v>
      </c>
      <c r="K1339" s="24" t="e">
        <f t="shared" ca="1" si="102"/>
        <v>#NAME?</v>
      </c>
      <c r="L1339" s="24" t="e">
        <f t="shared" ca="1" si="103"/>
        <v>#NAME?</v>
      </c>
      <c r="M1339" s="24" t="e">
        <f t="shared" ca="1" si="104"/>
        <v>#NAME?</v>
      </c>
    </row>
    <row r="1340" spans="2:13" x14ac:dyDescent="0.25">
      <c r="B1340" s="24">
        <f t="shared" ca="1" si="100"/>
        <v>0.45284829230458212</v>
      </c>
      <c r="C1340" s="25">
        <f t="shared" ca="1" si="101"/>
        <v>48.815316665377793</v>
      </c>
      <c r="H1340" s="24">
        <v>1338</v>
      </c>
      <c r="I1340" s="24" t="e">
        <f ca="1"/>
        <v>#NAME?</v>
      </c>
      <c r="J1340" s="24" t="e" cm="1">
        <f t="array" aca="1" ref="J1340" ca="1">INDIRECT(ADDRESS(($F$2+1-H1340)+2,9))</f>
        <v>#NAME?</v>
      </c>
      <c r="K1340" s="24" t="e">
        <f t="shared" ca="1" si="102"/>
        <v>#NAME?</v>
      </c>
      <c r="L1340" s="24" t="e">
        <f t="shared" ca="1" si="103"/>
        <v>#NAME?</v>
      </c>
      <c r="M1340" s="24" t="e">
        <f t="shared" ca="1" si="104"/>
        <v>#NAME?</v>
      </c>
    </row>
    <row r="1341" spans="2:13" x14ac:dyDescent="0.25">
      <c r="B1341" s="24">
        <f t="shared" ca="1" si="100"/>
        <v>0.52664996221357663</v>
      </c>
      <c r="C1341" s="25">
        <f t="shared" ca="1" si="101"/>
        <v>50.668513096110857</v>
      </c>
      <c r="H1341" s="24">
        <v>1339</v>
      </c>
      <c r="I1341" s="24" t="e">
        <f ca="1"/>
        <v>#NAME?</v>
      </c>
      <c r="J1341" s="24" t="e" cm="1">
        <f t="array" aca="1" ref="J1341" ca="1">INDIRECT(ADDRESS(($F$2+1-H1341)+2,9))</f>
        <v>#NAME?</v>
      </c>
      <c r="K1341" s="24" t="e">
        <f t="shared" ca="1" si="102"/>
        <v>#NAME?</v>
      </c>
      <c r="L1341" s="24" t="e">
        <f t="shared" ca="1" si="103"/>
        <v>#NAME?</v>
      </c>
      <c r="M1341" s="24" t="e">
        <f t="shared" ca="1" si="104"/>
        <v>#NAME?</v>
      </c>
    </row>
    <row r="1342" spans="2:13" x14ac:dyDescent="0.25">
      <c r="B1342" s="24">
        <f t="shared" ca="1" si="100"/>
        <v>0.81543338339552629</v>
      </c>
      <c r="C1342" s="25">
        <f t="shared" ca="1" si="101"/>
        <v>58.980981350462386</v>
      </c>
      <c r="H1342" s="24">
        <v>1340</v>
      </c>
      <c r="I1342" s="24" t="e">
        <f ca="1"/>
        <v>#NAME?</v>
      </c>
      <c r="J1342" s="24" t="e" cm="1">
        <f t="array" aca="1" ref="J1342" ca="1">INDIRECT(ADDRESS(($F$2+1-H1342)+2,9))</f>
        <v>#NAME?</v>
      </c>
      <c r="K1342" s="24" t="e">
        <f t="shared" ca="1" si="102"/>
        <v>#NAME?</v>
      </c>
      <c r="L1342" s="24" t="e">
        <f t="shared" ca="1" si="103"/>
        <v>#NAME?</v>
      </c>
      <c r="M1342" s="24" t="e">
        <f t="shared" ca="1" si="104"/>
        <v>#NAME?</v>
      </c>
    </row>
    <row r="1343" spans="2:13" x14ac:dyDescent="0.25">
      <c r="B1343" s="24">
        <f t="shared" ca="1" si="100"/>
        <v>0.96194242472038793</v>
      </c>
      <c r="C1343" s="25">
        <f t="shared" ca="1" si="101"/>
        <v>67.736857153567357</v>
      </c>
      <c r="H1343" s="24">
        <v>1341</v>
      </c>
      <c r="I1343" s="24" t="e">
        <f ca="1"/>
        <v>#NAME?</v>
      </c>
      <c r="J1343" s="24" t="e" cm="1">
        <f t="array" aca="1" ref="J1343" ca="1">INDIRECT(ADDRESS(($F$2+1-H1343)+2,9))</f>
        <v>#NAME?</v>
      </c>
      <c r="K1343" s="24" t="e">
        <f t="shared" ca="1" si="102"/>
        <v>#NAME?</v>
      </c>
      <c r="L1343" s="24" t="e">
        <f t="shared" ca="1" si="103"/>
        <v>#NAME?</v>
      </c>
      <c r="M1343" s="24" t="e">
        <f t="shared" ca="1" si="104"/>
        <v>#NAME?</v>
      </c>
    </row>
    <row r="1344" spans="2:13" x14ac:dyDescent="0.25">
      <c r="B1344" s="24">
        <f t="shared" ca="1" si="100"/>
        <v>0.4208413095102983</v>
      </c>
      <c r="C1344" s="25">
        <f t="shared" ca="1" si="101"/>
        <v>48.002583256061946</v>
      </c>
      <c r="H1344" s="24">
        <v>1342</v>
      </c>
      <c r="I1344" s="24" t="e">
        <f ca="1"/>
        <v>#NAME?</v>
      </c>
      <c r="J1344" s="24" t="e" cm="1">
        <f t="array" aca="1" ref="J1344" ca="1">INDIRECT(ADDRESS(($F$2+1-H1344)+2,9))</f>
        <v>#NAME?</v>
      </c>
      <c r="K1344" s="24" t="e">
        <f t="shared" ca="1" si="102"/>
        <v>#NAME?</v>
      </c>
      <c r="L1344" s="24" t="e">
        <f t="shared" ca="1" si="103"/>
        <v>#NAME?</v>
      </c>
      <c r="M1344" s="24" t="e">
        <f t="shared" ca="1" si="104"/>
        <v>#NAME?</v>
      </c>
    </row>
    <row r="1345" spans="2:13" x14ac:dyDescent="0.25">
      <c r="B1345" s="24">
        <f t="shared" ca="1" si="100"/>
        <v>0.41385287429505924</v>
      </c>
      <c r="C1345" s="25">
        <f t="shared" ca="1" si="101"/>
        <v>47.823550368000099</v>
      </c>
      <c r="H1345" s="24">
        <v>1343</v>
      </c>
      <c r="I1345" s="24" t="e">
        <f ca="1"/>
        <v>#NAME?</v>
      </c>
      <c r="J1345" s="24" t="e" cm="1">
        <f t="array" aca="1" ref="J1345" ca="1">INDIRECT(ADDRESS(($F$2+1-H1345)+2,9))</f>
        <v>#NAME?</v>
      </c>
      <c r="K1345" s="24" t="e">
        <f t="shared" ca="1" si="102"/>
        <v>#NAME?</v>
      </c>
      <c r="L1345" s="24" t="e">
        <f t="shared" ca="1" si="103"/>
        <v>#NAME?</v>
      </c>
      <c r="M1345" s="24" t="e">
        <f t="shared" ca="1" si="104"/>
        <v>#NAME?</v>
      </c>
    </row>
    <row r="1346" spans="2:13" x14ac:dyDescent="0.25">
      <c r="B1346" s="24">
        <f t="shared" ca="1" si="100"/>
        <v>0.86705987911559013</v>
      </c>
      <c r="C1346" s="25">
        <f t="shared" ca="1" si="101"/>
        <v>61.126000435045789</v>
      </c>
      <c r="H1346" s="24">
        <v>1344</v>
      </c>
      <c r="I1346" s="24" t="e">
        <f ca="1"/>
        <v>#NAME?</v>
      </c>
      <c r="J1346" s="24" t="e" cm="1">
        <f t="array" aca="1" ref="J1346" ca="1">INDIRECT(ADDRESS(($F$2+1-H1346)+2,9))</f>
        <v>#NAME?</v>
      </c>
      <c r="K1346" s="24" t="e">
        <f t="shared" ca="1" si="102"/>
        <v>#NAME?</v>
      </c>
      <c r="L1346" s="24" t="e">
        <f t="shared" ca="1" si="103"/>
        <v>#NAME?</v>
      </c>
      <c r="M1346" s="24" t="e">
        <f t="shared" ca="1" si="104"/>
        <v>#NAME?</v>
      </c>
    </row>
    <row r="1347" spans="2:13" x14ac:dyDescent="0.25">
      <c r="B1347" s="24">
        <f t="shared" ca="1" si="100"/>
        <v>0.60772158545068378</v>
      </c>
      <c r="C1347" s="25">
        <f t="shared" ca="1" si="101"/>
        <v>52.733855892841824</v>
      </c>
      <c r="H1347" s="24">
        <v>1345</v>
      </c>
      <c r="I1347" s="24" t="e">
        <f ca="1"/>
        <v>#NAME?</v>
      </c>
      <c r="J1347" s="24" t="e" cm="1">
        <f t="array" aca="1" ref="J1347" ca="1">INDIRECT(ADDRESS(($F$2+1-H1347)+2,9))</f>
        <v>#NAME?</v>
      </c>
      <c r="K1347" s="24" t="e">
        <f t="shared" ca="1" si="102"/>
        <v>#NAME?</v>
      </c>
      <c r="L1347" s="24" t="e">
        <f t="shared" ca="1" si="103"/>
        <v>#NAME?</v>
      </c>
      <c r="M1347" s="24" t="e">
        <f t="shared" ca="1" si="104"/>
        <v>#NAME?</v>
      </c>
    </row>
    <row r="1348" spans="2:13" x14ac:dyDescent="0.25">
      <c r="B1348" s="24">
        <f t="shared" ref="B1348:B1411" ca="1" si="105">RAND()</f>
        <v>0.54863437540572391</v>
      </c>
      <c r="C1348" s="25">
        <f t="shared" ref="C1348:C1411" ca="1" si="106">_xlfn.NORM.INV(B1348,50,10)</f>
        <v>51.222118407486732</v>
      </c>
      <c r="H1348" s="24">
        <v>1346</v>
      </c>
      <c r="I1348" s="24" t="e">
        <f ca="1"/>
        <v>#NAME?</v>
      </c>
      <c r="J1348" s="24" t="e" cm="1">
        <f t="array" aca="1" ref="J1348" ca="1">INDIRECT(ADDRESS(($F$2+1-H1348)+2,9))</f>
        <v>#NAME?</v>
      </c>
      <c r="K1348" s="24" t="e">
        <f t="shared" ref="K1348:K1411" ca="1" si="107">_xlfn.NORM.DIST(I1348,$F$5,$F$6,TRUE)</f>
        <v>#NAME?</v>
      </c>
      <c r="L1348" s="24" t="e">
        <f t="shared" ref="L1348:L1411" ca="1" si="108">_xlfn.NORM.DIST(J1348,$F$5,$F$6,TRUE)</f>
        <v>#NAME?</v>
      </c>
      <c r="M1348" s="24" t="e">
        <f t="shared" ca="1" si="104"/>
        <v>#NAME?</v>
      </c>
    </row>
    <row r="1349" spans="2:13" x14ac:dyDescent="0.25">
      <c r="B1349" s="24">
        <f t="shared" ca="1" si="105"/>
        <v>0.88036378152554629</v>
      </c>
      <c r="C1349" s="25">
        <f t="shared" ca="1" si="106"/>
        <v>61.768072782563507</v>
      </c>
      <c r="H1349" s="24">
        <v>1347</v>
      </c>
      <c r="I1349" s="24" t="e">
        <f ca="1"/>
        <v>#NAME?</v>
      </c>
      <c r="J1349" s="24" t="e" cm="1">
        <f t="array" aca="1" ref="J1349" ca="1">INDIRECT(ADDRESS(($F$2+1-H1349)+2,9))</f>
        <v>#NAME?</v>
      </c>
      <c r="K1349" s="24" t="e">
        <f t="shared" ca="1" si="107"/>
        <v>#NAME?</v>
      </c>
      <c r="L1349" s="24" t="e">
        <f t="shared" ca="1" si="108"/>
        <v>#NAME?</v>
      </c>
      <c r="M1349" s="24" t="e">
        <f t="shared" ref="M1349:M1412" ca="1" si="109">((2*H1349-1)/$F$2)*(LN(K1349)+LN(1-L1349))</f>
        <v>#NAME?</v>
      </c>
    </row>
    <row r="1350" spans="2:13" x14ac:dyDescent="0.25">
      <c r="B1350" s="24">
        <f t="shared" ca="1" si="105"/>
        <v>1.2094383452015522E-2</v>
      </c>
      <c r="C1350" s="25">
        <f t="shared" ca="1" si="106"/>
        <v>27.458823391064179</v>
      </c>
      <c r="H1350" s="24">
        <v>1348</v>
      </c>
      <c r="I1350" s="24" t="e">
        <f ca="1"/>
        <v>#NAME?</v>
      </c>
      <c r="J1350" s="24" t="e" cm="1">
        <f t="array" aca="1" ref="J1350" ca="1">INDIRECT(ADDRESS(($F$2+1-H1350)+2,9))</f>
        <v>#NAME?</v>
      </c>
      <c r="K1350" s="24" t="e">
        <f t="shared" ca="1" si="107"/>
        <v>#NAME?</v>
      </c>
      <c r="L1350" s="24" t="e">
        <f t="shared" ca="1" si="108"/>
        <v>#NAME?</v>
      </c>
      <c r="M1350" s="24" t="e">
        <f t="shared" ca="1" si="109"/>
        <v>#NAME?</v>
      </c>
    </row>
    <row r="1351" spans="2:13" x14ac:dyDescent="0.25">
      <c r="B1351" s="24">
        <f t="shared" ca="1" si="105"/>
        <v>0.25241529202986479</v>
      </c>
      <c r="C1351" s="25">
        <f t="shared" ca="1" si="106"/>
        <v>43.330915044805167</v>
      </c>
      <c r="H1351" s="24">
        <v>1349</v>
      </c>
      <c r="I1351" s="24" t="e">
        <f ca="1"/>
        <v>#NAME?</v>
      </c>
      <c r="J1351" s="24" t="e" cm="1">
        <f t="array" aca="1" ref="J1351" ca="1">INDIRECT(ADDRESS(($F$2+1-H1351)+2,9))</f>
        <v>#NAME?</v>
      </c>
      <c r="K1351" s="24" t="e">
        <f t="shared" ca="1" si="107"/>
        <v>#NAME?</v>
      </c>
      <c r="L1351" s="24" t="e">
        <f t="shared" ca="1" si="108"/>
        <v>#NAME?</v>
      </c>
      <c r="M1351" s="24" t="e">
        <f t="shared" ca="1" si="109"/>
        <v>#NAME?</v>
      </c>
    </row>
    <row r="1352" spans="2:13" x14ac:dyDescent="0.25">
      <c r="B1352" s="24">
        <f t="shared" ca="1" si="105"/>
        <v>0.41233288136327317</v>
      </c>
      <c r="C1352" s="25">
        <f t="shared" ca="1" si="106"/>
        <v>47.784519952651237</v>
      </c>
      <c r="H1352" s="24">
        <v>1350</v>
      </c>
      <c r="I1352" s="24" t="e">
        <f ca="1"/>
        <v>#NAME?</v>
      </c>
      <c r="J1352" s="24" t="e" cm="1">
        <f t="array" aca="1" ref="J1352" ca="1">INDIRECT(ADDRESS(($F$2+1-H1352)+2,9))</f>
        <v>#NAME?</v>
      </c>
      <c r="K1352" s="24" t="e">
        <f t="shared" ca="1" si="107"/>
        <v>#NAME?</v>
      </c>
      <c r="L1352" s="24" t="e">
        <f t="shared" ca="1" si="108"/>
        <v>#NAME?</v>
      </c>
      <c r="M1352" s="24" t="e">
        <f t="shared" ca="1" si="109"/>
        <v>#NAME?</v>
      </c>
    </row>
    <row r="1353" spans="2:13" x14ac:dyDescent="0.25">
      <c r="B1353" s="24">
        <f t="shared" ca="1" si="105"/>
        <v>5.3840315200837652E-2</v>
      </c>
      <c r="C1353" s="25">
        <f t="shared" ca="1" si="106"/>
        <v>33.91293941406429</v>
      </c>
      <c r="H1353" s="24">
        <v>1351</v>
      </c>
      <c r="I1353" s="24" t="e">
        <f ca="1"/>
        <v>#NAME?</v>
      </c>
      <c r="J1353" s="24" t="e" cm="1">
        <f t="array" aca="1" ref="J1353" ca="1">INDIRECT(ADDRESS(($F$2+1-H1353)+2,9))</f>
        <v>#NAME?</v>
      </c>
      <c r="K1353" s="24" t="e">
        <f t="shared" ca="1" si="107"/>
        <v>#NAME?</v>
      </c>
      <c r="L1353" s="24" t="e">
        <f t="shared" ca="1" si="108"/>
        <v>#NAME?</v>
      </c>
      <c r="M1353" s="24" t="e">
        <f t="shared" ca="1" si="109"/>
        <v>#NAME?</v>
      </c>
    </row>
    <row r="1354" spans="2:13" x14ac:dyDescent="0.25">
      <c r="B1354" s="24">
        <f t="shared" ca="1" si="105"/>
        <v>0.5507754756384291</v>
      </c>
      <c r="C1354" s="25">
        <f t="shared" ca="1" si="106"/>
        <v>51.276208265224376</v>
      </c>
      <c r="H1354" s="24">
        <v>1352</v>
      </c>
      <c r="I1354" s="24" t="e">
        <f ca="1"/>
        <v>#NAME?</v>
      </c>
      <c r="J1354" s="24" t="e" cm="1">
        <f t="array" aca="1" ref="J1354" ca="1">INDIRECT(ADDRESS(($F$2+1-H1354)+2,9))</f>
        <v>#NAME?</v>
      </c>
      <c r="K1354" s="24" t="e">
        <f t="shared" ca="1" si="107"/>
        <v>#NAME?</v>
      </c>
      <c r="L1354" s="24" t="e">
        <f t="shared" ca="1" si="108"/>
        <v>#NAME?</v>
      </c>
      <c r="M1354" s="24" t="e">
        <f t="shared" ca="1" si="109"/>
        <v>#NAME?</v>
      </c>
    </row>
    <row r="1355" spans="2:13" x14ac:dyDescent="0.25">
      <c r="B1355" s="24">
        <f t="shared" ca="1" si="105"/>
        <v>0.63908737052361142</v>
      </c>
      <c r="C1355" s="25">
        <f t="shared" ca="1" si="106"/>
        <v>53.560204385495716</v>
      </c>
      <c r="H1355" s="24">
        <v>1353</v>
      </c>
      <c r="I1355" s="24" t="e">
        <f ca="1"/>
        <v>#NAME?</v>
      </c>
      <c r="J1355" s="24" t="e" cm="1">
        <f t="array" aca="1" ref="J1355" ca="1">INDIRECT(ADDRESS(($F$2+1-H1355)+2,9))</f>
        <v>#NAME?</v>
      </c>
      <c r="K1355" s="24" t="e">
        <f t="shared" ca="1" si="107"/>
        <v>#NAME?</v>
      </c>
      <c r="L1355" s="24" t="e">
        <f t="shared" ca="1" si="108"/>
        <v>#NAME?</v>
      </c>
      <c r="M1355" s="24" t="e">
        <f t="shared" ca="1" si="109"/>
        <v>#NAME?</v>
      </c>
    </row>
    <row r="1356" spans="2:13" x14ac:dyDescent="0.25">
      <c r="B1356" s="24">
        <f t="shared" ca="1" si="105"/>
        <v>0.88356465498551751</v>
      </c>
      <c r="C1356" s="25">
        <f t="shared" ca="1" si="106"/>
        <v>61.929966372639264</v>
      </c>
      <c r="H1356" s="24">
        <v>1354</v>
      </c>
      <c r="I1356" s="24" t="e">
        <f ca="1"/>
        <v>#NAME?</v>
      </c>
      <c r="J1356" s="24" t="e" cm="1">
        <f t="array" aca="1" ref="J1356" ca="1">INDIRECT(ADDRESS(($F$2+1-H1356)+2,9))</f>
        <v>#NAME?</v>
      </c>
      <c r="K1356" s="24" t="e">
        <f t="shared" ca="1" si="107"/>
        <v>#NAME?</v>
      </c>
      <c r="L1356" s="24" t="e">
        <f t="shared" ca="1" si="108"/>
        <v>#NAME?</v>
      </c>
      <c r="M1356" s="24" t="e">
        <f t="shared" ca="1" si="109"/>
        <v>#NAME?</v>
      </c>
    </row>
    <row r="1357" spans="2:13" x14ac:dyDescent="0.25">
      <c r="B1357" s="24">
        <f t="shared" ca="1" si="105"/>
        <v>0.87476315613150568</v>
      </c>
      <c r="C1357" s="25">
        <f t="shared" ca="1" si="106"/>
        <v>61.491995952658002</v>
      </c>
      <c r="H1357" s="24">
        <v>1355</v>
      </c>
      <c r="I1357" s="24" t="e">
        <f ca="1"/>
        <v>#NAME?</v>
      </c>
      <c r="J1357" s="24" t="e" cm="1">
        <f t="array" aca="1" ref="J1357" ca="1">INDIRECT(ADDRESS(($F$2+1-H1357)+2,9))</f>
        <v>#NAME?</v>
      </c>
      <c r="K1357" s="24" t="e">
        <f t="shared" ca="1" si="107"/>
        <v>#NAME?</v>
      </c>
      <c r="L1357" s="24" t="e">
        <f t="shared" ca="1" si="108"/>
        <v>#NAME?</v>
      </c>
      <c r="M1357" s="24" t="e">
        <f t="shared" ca="1" si="109"/>
        <v>#NAME?</v>
      </c>
    </row>
    <row r="1358" spans="2:13" x14ac:dyDescent="0.25">
      <c r="B1358" s="24">
        <f t="shared" ca="1" si="105"/>
        <v>0.68125778350405397</v>
      </c>
      <c r="C1358" s="25">
        <f t="shared" ca="1" si="106"/>
        <v>54.712188864001277</v>
      </c>
      <c r="H1358" s="24">
        <v>1356</v>
      </c>
      <c r="I1358" s="24" t="e">
        <f ca="1"/>
        <v>#NAME?</v>
      </c>
      <c r="J1358" s="24" t="e" cm="1">
        <f t="array" aca="1" ref="J1358" ca="1">INDIRECT(ADDRESS(($F$2+1-H1358)+2,9))</f>
        <v>#NAME?</v>
      </c>
      <c r="K1358" s="24" t="e">
        <f t="shared" ca="1" si="107"/>
        <v>#NAME?</v>
      </c>
      <c r="L1358" s="24" t="e">
        <f t="shared" ca="1" si="108"/>
        <v>#NAME?</v>
      </c>
      <c r="M1358" s="24" t="e">
        <f t="shared" ca="1" si="109"/>
        <v>#NAME?</v>
      </c>
    </row>
    <row r="1359" spans="2:13" x14ac:dyDescent="0.25">
      <c r="B1359" s="24">
        <f t="shared" ca="1" si="105"/>
        <v>0.32019905440017105</v>
      </c>
      <c r="C1359" s="25">
        <f t="shared" ca="1" si="106"/>
        <v>45.328577512514279</v>
      </c>
      <c r="H1359" s="24">
        <v>1357</v>
      </c>
      <c r="I1359" s="24" t="e">
        <f ca="1"/>
        <v>#NAME?</v>
      </c>
      <c r="J1359" s="24" t="e" cm="1">
        <f t="array" aca="1" ref="J1359" ca="1">INDIRECT(ADDRESS(($F$2+1-H1359)+2,9))</f>
        <v>#NAME?</v>
      </c>
      <c r="K1359" s="24" t="e">
        <f t="shared" ca="1" si="107"/>
        <v>#NAME?</v>
      </c>
      <c r="L1359" s="24" t="e">
        <f t="shared" ca="1" si="108"/>
        <v>#NAME?</v>
      </c>
      <c r="M1359" s="24" t="e">
        <f t="shared" ca="1" si="109"/>
        <v>#NAME?</v>
      </c>
    </row>
    <row r="1360" spans="2:13" x14ac:dyDescent="0.25">
      <c r="B1360" s="24">
        <f t="shared" ca="1" si="105"/>
        <v>0.7576984370925669</v>
      </c>
      <c r="C1360" s="25">
        <f t="shared" ca="1" si="106"/>
        <v>56.98918243159541</v>
      </c>
      <c r="H1360" s="24">
        <v>1358</v>
      </c>
      <c r="I1360" s="24" t="e">
        <f ca="1"/>
        <v>#NAME?</v>
      </c>
      <c r="J1360" s="24" t="e" cm="1">
        <f t="array" aca="1" ref="J1360" ca="1">INDIRECT(ADDRESS(($F$2+1-H1360)+2,9))</f>
        <v>#NAME?</v>
      </c>
      <c r="K1360" s="24" t="e">
        <f t="shared" ca="1" si="107"/>
        <v>#NAME?</v>
      </c>
      <c r="L1360" s="24" t="e">
        <f t="shared" ca="1" si="108"/>
        <v>#NAME?</v>
      </c>
      <c r="M1360" s="24" t="e">
        <f t="shared" ca="1" si="109"/>
        <v>#NAME?</v>
      </c>
    </row>
    <row r="1361" spans="2:13" x14ac:dyDescent="0.25">
      <c r="B1361" s="24">
        <f t="shared" ca="1" si="105"/>
        <v>0.37223303097568783</v>
      </c>
      <c r="C1361" s="25">
        <f t="shared" ca="1" si="106"/>
        <v>46.740551239945617</v>
      </c>
      <c r="H1361" s="24">
        <v>1359</v>
      </c>
      <c r="I1361" s="24" t="e">
        <f ca="1"/>
        <v>#NAME?</v>
      </c>
      <c r="J1361" s="24" t="e" cm="1">
        <f t="array" aca="1" ref="J1361" ca="1">INDIRECT(ADDRESS(($F$2+1-H1361)+2,9))</f>
        <v>#NAME?</v>
      </c>
      <c r="K1361" s="24" t="e">
        <f t="shared" ca="1" si="107"/>
        <v>#NAME?</v>
      </c>
      <c r="L1361" s="24" t="e">
        <f t="shared" ca="1" si="108"/>
        <v>#NAME?</v>
      </c>
      <c r="M1361" s="24" t="e">
        <f t="shared" ca="1" si="109"/>
        <v>#NAME?</v>
      </c>
    </row>
    <row r="1362" spans="2:13" x14ac:dyDescent="0.25">
      <c r="B1362" s="24">
        <f t="shared" ca="1" si="105"/>
        <v>0.28830363071662257</v>
      </c>
      <c r="C1362" s="25">
        <f t="shared" ca="1" si="106"/>
        <v>44.416527141734619</v>
      </c>
      <c r="H1362" s="24">
        <v>1360</v>
      </c>
      <c r="I1362" s="24" t="e">
        <f ca="1"/>
        <v>#NAME?</v>
      </c>
      <c r="J1362" s="24" t="e" cm="1">
        <f t="array" aca="1" ref="J1362" ca="1">INDIRECT(ADDRESS(($F$2+1-H1362)+2,9))</f>
        <v>#NAME?</v>
      </c>
      <c r="K1362" s="24" t="e">
        <f t="shared" ca="1" si="107"/>
        <v>#NAME?</v>
      </c>
      <c r="L1362" s="24" t="e">
        <f t="shared" ca="1" si="108"/>
        <v>#NAME?</v>
      </c>
      <c r="M1362" s="24" t="e">
        <f t="shared" ca="1" si="109"/>
        <v>#NAME?</v>
      </c>
    </row>
    <row r="1363" spans="2:13" x14ac:dyDescent="0.25">
      <c r="B1363" s="24">
        <f t="shared" ca="1" si="105"/>
        <v>0.62099104823856688</v>
      </c>
      <c r="C1363" s="25">
        <f t="shared" ca="1" si="106"/>
        <v>53.080846730506785</v>
      </c>
      <c r="H1363" s="24">
        <v>1361</v>
      </c>
      <c r="I1363" s="24" t="e">
        <f ca="1"/>
        <v>#NAME?</v>
      </c>
      <c r="J1363" s="24" t="e" cm="1">
        <f t="array" aca="1" ref="J1363" ca="1">INDIRECT(ADDRESS(($F$2+1-H1363)+2,9))</f>
        <v>#NAME?</v>
      </c>
      <c r="K1363" s="24" t="e">
        <f t="shared" ca="1" si="107"/>
        <v>#NAME?</v>
      </c>
      <c r="L1363" s="24" t="e">
        <f t="shared" ca="1" si="108"/>
        <v>#NAME?</v>
      </c>
      <c r="M1363" s="24" t="e">
        <f t="shared" ca="1" si="109"/>
        <v>#NAME?</v>
      </c>
    </row>
    <row r="1364" spans="2:13" x14ac:dyDescent="0.25">
      <c r="B1364" s="24">
        <f t="shared" ca="1" si="105"/>
        <v>0.73187512255442733</v>
      </c>
      <c r="C1364" s="25">
        <f t="shared" ca="1" si="106"/>
        <v>56.184939951415622</v>
      </c>
      <c r="H1364" s="24">
        <v>1362</v>
      </c>
      <c r="I1364" s="24" t="e">
        <f ca="1"/>
        <v>#NAME?</v>
      </c>
      <c r="J1364" s="24" t="e" cm="1">
        <f t="array" aca="1" ref="J1364" ca="1">INDIRECT(ADDRESS(($F$2+1-H1364)+2,9))</f>
        <v>#NAME?</v>
      </c>
      <c r="K1364" s="24" t="e">
        <f t="shared" ca="1" si="107"/>
        <v>#NAME?</v>
      </c>
      <c r="L1364" s="24" t="e">
        <f t="shared" ca="1" si="108"/>
        <v>#NAME?</v>
      </c>
      <c r="M1364" s="24" t="e">
        <f t="shared" ca="1" si="109"/>
        <v>#NAME?</v>
      </c>
    </row>
    <row r="1365" spans="2:13" x14ac:dyDescent="0.25">
      <c r="B1365" s="24">
        <f t="shared" ca="1" si="105"/>
        <v>0.25511311148277105</v>
      </c>
      <c r="C1365" s="25">
        <f t="shared" ca="1" si="106"/>
        <v>43.415145181078415</v>
      </c>
      <c r="H1365" s="24">
        <v>1363</v>
      </c>
      <c r="I1365" s="24" t="e">
        <f ca="1"/>
        <v>#NAME?</v>
      </c>
      <c r="J1365" s="24" t="e" cm="1">
        <f t="array" aca="1" ref="J1365" ca="1">INDIRECT(ADDRESS(($F$2+1-H1365)+2,9))</f>
        <v>#NAME?</v>
      </c>
      <c r="K1365" s="24" t="e">
        <f t="shared" ca="1" si="107"/>
        <v>#NAME?</v>
      </c>
      <c r="L1365" s="24" t="e">
        <f t="shared" ca="1" si="108"/>
        <v>#NAME?</v>
      </c>
      <c r="M1365" s="24" t="e">
        <f t="shared" ca="1" si="109"/>
        <v>#NAME?</v>
      </c>
    </row>
    <row r="1366" spans="2:13" x14ac:dyDescent="0.25">
      <c r="B1366" s="24">
        <f t="shared" ca="1" si="105"/>
        <v>0.7584706084308428</v>
      </c>
      <c r="C1366" s="25">
        <f t="shared" ca="1" si="106"/>
        <v>57.013914070044798</v>
      </c>
      <c r="H1366" s="24">
        <v>1364</v>
      </c>
      <c r="I1366" s="24" t="e">
        <f ca="1"/>
        <v>#NAME?</v>
      </c>
      <c r="J1366" s="24" t="e" cm="1">
        <f t="array" aca="1" ref="J1366" ca="1">INDIRECT(ADDRESS(($F$2+1-H1366)+2,9))</f>
        <v>#NAME?</v>
      </c>
      <c r="K1366" s="24" t="e">
        <f t="shared" ca="1" si="107"/>
        <v>#NAME?</v>
      </c>
      <c r="L1366" s="24" t="e">
        <f t="shared" ca="1" si="108"/>
        <v>#NAME?</v>
      </c>
      <c r="M1366" s="24" t="e">
        <f t="shared" ca="1" si="109"/>
        <v>#NAME?</v>
      </c>
    </row>
    <row r="1367" spans="2:13" x14ac:dyDescent="0.25">
      <c r="B1367" s="24">
        <f t="shared" ca="1" si="105"/>
        <v>0.6049095778985808</v>
      </c>
      <c r="C1367" s="25">
        <f t="shared" ca="1" si="106"/>
        <v>52.66075784420741</v>
      </c>
      <c r="H1367" s="24">
        <v>1365</v>
      </c>
      <c r="I1367" s="24" t="e">
        <f ca="1"/>
        <v>#NAME?</v>
      </c>
      <c r="J1367" s="24" t="e" cm="1">
        <f t="array" aca="1" ref="J1367" ca="1">INDIRECT(ADDRESS(($F$2+1-H1367)+2,9))</f>
        <v>#NAME?</v>
      </c>
      <c r="K1367" s="24" t="e">
        <f t="shared" ca="1" si="107"/>
        <v>#NAME?</v>
      </c>
      <c r="L1367" s="24" t="e">
        <f t="shared" ca="1" si="108"/>
        <v>#NAME?</v>
      </c>
      <c r="M1367" s="24" t="e">
        <f t="shared" ca="1" si="109"/>
        <v>#NAME?</v>
      </c>
    </row>
    <row r="1368" spans="2:13" x14ac:dyDescent="0.25">
      <c r="B1368" s="24">
        <f t="shared" ca="1" si="105"/>
        <v>0.59687436145785544</v>
      </c>
      <c r="C1368" s="25">
        <f t="shared" ca="1" si="106"/>
        <v>52.45264965221525</v>
      </c>
      <c r="H1368" s="24">
        <v>1366</v>
      </c>
      <c r="I1368" s="24" t="e">
        <f ca="1"/>
        <v>#NAME?</v>
      </c>
      <c r="J1368" s="24" t="e" cm="1">
        <f t="array" aca="1" ref="J1368" ca="1">INDIRECT(ADDRESS(($F$2+1-H1368)+2,9))</f>
        <v>#NAME?</v>
      </c>
      <c r="K1368" s="24" t="e">
        <f t="shared" ca="1" si="107"/>
        <v>#NAME?</v>
      </c>
      <c r="L1368" s="24" t="e">
        <f t="shared" ca="1" si="108"/>
        <v>#NAME?</v>
      </c>
      <c r="M1368" s="24" t="e">
        <f t="shared" ca="1" si="109"/>
        <v>#NAME?</v>
      </c>
    </row>
    <row r="1369" spans="2:13" x14ac:dyDescent="0.25">
      <c r="B1369" s="24">
        <f t="shared" ca="1" si="105"/>
        <v>4.6937451517295892E-2</v>
      </c>
      <c r="C1369" s="25">
        <f t="shared" ca="1" si="106"/>
        <v>33.246975399798245</v>
      </c>
      <c r="H1369" s="24">
        <v>1367</v>
      </c>
      <c r="I1369" s="24" t="e">
        <f ca="1"/>
        <v>#NAME?</v>
      </c>
      <c r="J1369" s="24" t="e" cm="1">
        <f t="array" aca="1" ref="J1369" ca="1">INDIRECT(ADDRESS(($F$2+1-H1369)+2,9))</f>
        <v>#NAME?</v>
      </c>
      <c r="K1369" s="24" t="e">
        <f t="shared" ca="1" si="107"/>
        <v>#NAME?</v>
      </c>
      <c r="L1369" s="24" t="e">
        <f t="shared" ca="1" si="108"/>
        <v>#NAME?</v>
      </c>
      <c r="M1369" s="24" t="e">
        <f t="shared" ca="1" si="109"/>
        <v>#NAME?</v>
      </c>
    </row>
    <row r="1370" spans="2:13" x14ac:dyDescent="0.25">
      <c r="B1370" s="24">
        <f t="shared" ca="1" si="105"/>
        <v>0.85136378173613081</v>
      </c>
      <c r="C1370" s="25">
        <f t="shared" ca="1" si="106"/>
        <v>60.423003793877172</v>
      </c>
      <c r="H1370" s="24">
        <v>1368</v>
      </c>
      <c r="I1370" s="24" t="e">
        <f ca="1"/>
        <v>#NAME?</v>
      </c>
      <c r="J1370" s="24" t="e" cm="1">
        <f t="array" aca="1" ref="J1370" ca="1">INDIRECT(ADDRESS(($F$2+1-H1370)+2,9))</f>
        <v>#NAME?</v>
      </c>
      <c r="K1370" s="24" t="e">
        <f t="shared" ca="1" si="107"/>
        <v>#NAME?</v>
      </c>
      <c r="L1370" s="24" t="e">
        <f t="shared" ca="1" si="108"/>
        <v>#NAME?</v>
      </c>
      <c r="M1370" s="24" t="e">
        <f t="shared" ca="1" si="109"/>
        <v>#NAME?</v>
      </c>
    </row>
    <row r="1371" spans="2:13" x14ac:dyDescent="0.25">
      <c r="B1371" s="24">
        <f t="shared" ca="1" si="105"/>
        <v>0.98331883090800853</v>
      </c>
      <c r="C1371" s="25">
        <f t="shared" ca="1" si="106"/>
        <v>71.276955009895346</v>
      </c>
      <c r="H1371" s="24">
        <v>1369</v>
      </c>
      <c r="I1371" s="24" t="e">
        <f ca="1"/>
        <v>#NAME?</v>
      </c>
      <c r="J1371" s="24" t="e" cm="1">
        <f t="array" aca="1" ref="J1371" ca="1">INDIRECT(ADDRESS(($F$2+1-H1371)+2,9))</f>
        <v>#NAME?</v>
      </c>
      <c r="K1371" s="24" t="e">
        <f t="shared" ca="1" si="107"/>
        <v>#NAME?</v>
      </c>
      <c r="L1371" s="24" t="e">
        <f t="shared" ca="1" si="108"/>
        <v>#NAME?</v>
      </c>
      <c r="M1371" s="24" t="e">
        <f t="shared" ca="1" si="109"/>
        <v>#NAME?</v>
      </c>
    </row>
    <row r="1372" spans="2:13" x14ac:dyDescent="0.25">
      <c r="B1372" s="24">
        <f t="shared" ca="1" si="105"/>
        <v>1.8550403138488991E-2</v>
      </c>
      <c r="C1372" s="25">
        <f t="shared" ca="1" si="106"/>
        <v>29.153469608709187</v>
      </c>
      <c r="H1372" s="24">
        <v>1370</v>
      </c>
      <c r="I1372" s="24" t="e">
        <f ca="1"/>
        <v>#NAME?</v>
      </c>
      <c r="J1372" s="24" t="e" cm="1">
        <f t="array" aca="1" ref="J1372" ca="1">INDIRECT(ADDRESS(($F$2+1-H1372)+2,9))</f>
        <v>#NAME?</v>
      </c>
      <c r="K1372" s="24" t="e">
        <f t="shared" ca="1" si="107"/>
        <v>#NAME?</v>
      </c>
      <c r="L1372" s="24" t="e">
        <f t="shared" ca="1" si="108"/>
        <v>#NAME?</v>
      </c>
      <c r="M1372" s="24" t="e">
        <f t="shared" ca="1" si="109"/>
        <v>#NAME?</v>
      </c>
    </row>
    <row r="1373" spans="2:13" x14ac:dyDescent="0.25">
      <c r="B1373" s="24">
        <f t="shared" ca="1" si="105"/>
        <v>0.75562418369652662</v>
      </c>
      <c r="C1373" s="25">
        <f t="shared" ca="1" si="106"/>
        <v>56.922957275763451</v>
      </c>
      <c r="H1373" s="24">
        <v>1371</v>
      </c>
      <c r="I1373" s="24" t="e">
        <f ca="1"/>
        <v>#NAME?</v>
      </c>
      <c r="J1373" s="24" t="e" cm="1">
        <f t="array" aca="1" ref="J1373" ca="1">INDIRECT(ADDRESS(($F$2+1-H1373)+2,9))</f>
        <v>#NAME?</v>
      </c>
      <c r="K1373" s="24" t="e">
        <f t="shared" ca="1" si="107"/>
        <v>#NAME?</v>
      </c>
      <c r="L1373" s="24" t="e">
        <f t="shared" ca="1" si="108"/>
        <v>#NAME?</v>
      </c>
      <c r="M1373" s="24" t="e">
        <f t="shared" ca="1" si="109"/>
        <v>#NAME?</v>
      </c>
    </row>
    <row r="1374" spans="2:13" x14ac:dyDescent="0.25">
      <c r="B1374" s="24">
        <f t="shared" ca="1" si="105"/>
        <v>0.11981810896176459</v>
      </c>
      <c r="C1374" s="25">
        <f t="shared" ca="1" si="106"/>
        <v>38.241034506004098</v>
      </c>
      <c r="H1374" s="24">
        <v>1372</v>
      </c>
      <c r="I1374" s="24" t="e">
        <f ca="1"/>
        <v>#NAME?</v>
      </c>
      <c r="J1374" s="24" t="e" cm="1">
        <f t="array" aca="1" ref="J1374" ca="1">INDIRECT(ADDRESS(($F$2+1-H1374)+2,9))</f>
        <v>#NAME?</v>
      </c>
      <c r="K1374" s="24" t="e">
        <f t="shared" ca="1" si="107"/>
        <v>#NAME?</v>
      </c>
      <c r="L1374" s="24" t="e">
        <f t="shared" ca="1" si="108"/>
        <v>#NAME?</v>
      </c>
      <c r="M1374" s="24" t="e">
        <f t="shared" ca="1" si="109"/>
        <v>#NAME?</v>
      </c>
    </row>
    <row r="1375" spans="2:13" x14ac:dyDescent="0.25">
      <c r="B1375" s="24">
        <f t="shared" ca="1" si="105"/>
        <v>0.60681525543385262</v>
      </c>
      <c r="C1375" s="25">
        <f t="shared" ca="1" si="106"/>
        <v>52.71028010304817</v>
      </c>
      <c r="H1375" s="24">
        <v>1373</v>
      </c>
      <c r="I1375" s="24" t="e">
        <f ca="1"/>
        <v>#NAME?</v>
      </c>
      <c r="J1375" s="24" t="e" cm="1">
        <f t="array" aca="1" ref="J1375" ca="1">INDIRECT(ADDRESS(($F$2+1-H1375)+2,9))</f>
        <v>#NAME?</v>
      </c>
      <c r="K1375" s="24" t="e">
        <f t="shared" ca="1" si="107"/>
        <v>#NAME?</v>
      </c>
      <c r="L1375" s="24" t="e">
        <f t="shared" ca="1" si="108"/>
        <v>#NAME?</v>
      </c>
      <c r="M1375" s="24" t="e">
        <f t="shared" ca="1" si="109"/>
        <v>#NAME?</v>
      </c>
    </row>
    <row r="1376" spans="2:13" x14ac:dyDescent="0.25">
      <c r="B1376" s="24">
        <f t="shared" ca="1" si="105"/>
        <v>0.56700983210206912</v>
      </c>
      <c r="C1376" s="25">
        <f t="shared" ca="1" si="106"/>
        <v>51.687664664808786</v>
      </c>
      <c r="H1376" s="24">
        <v>1374</v>
      </c>
      <c r="I1376" s="24" t="e">
        <f ca="1"/>
        <v>#NAME?</v>
      </c>
      <c r="J1376" s="24" t="e" cm="1">
        <f t="array" aca="1" ref="J1376" ca="1">INDIRECT(ADDRESS(($F$2+1-H1376)+2,9))</f>
        <v>#NAME?</v>
      </c>
      <c r="K1376" s="24" t="e">
        <f t="shared" ca="1" si="107"/>
        <v>#NAME?</v>
      </c>
      <c r="L1376" s="24" t="e">
        <f t="shared" ca="1" si="108"/>
        <v>#NAME?</v>
      </c>
      <c r="M1376" s="24" t="e">
        <f t="shared" ca="1" si="109"/>
        <v>#NAME?</v>
      </c>
    </row>
    <row r="1377" spans="2:13" x14ac:dyDescent="0.25">
      <c r="B1377" s="24">
        <f t="shared" ca="1" si="105"/>
        <v>0.55562608564750637</v>
      </c>
      <c r="C1377" s="25">
        <f t="shared" ca="1" si="106"/>
        <v>51.398888276846549</v>
      </c>
      <c r="H1377" s="24">
        <v>1375</v>
      </c>
      <c r="I1377" s="24" t="e">
        <f ca="1"/>
        <v>#NAME?</v>
      </c>
      <c r="J1377" s="24" t="e" cm="1">
        <f t="array" aca="1" ref="J1377" ca="1">INDIRECT(ADDRESS(($F$2+1-H1377)+2,9))</f>
        <v>#NAME?</v>
      </c>
      <c r="K1377" s="24" t="e">
        <f t="shared" ca="1" si="107"/>
        <v>#NAME?</v>
      </c>
      <c r="L1377" s="24" t="e">
        <f t="shared" ca="1" si="108"/>
        <v>#NAME?</v>
      </c>
      <c r="M1377" s="24" t="e">
        <f t="shared" ca="1" si="109"/>
        <v>#NAME?</v>
      </c>
    </row>
    <row r="1378" spans="2:13" x14ac:dyDescent="0.25">
      <c r="B1378" s="24">
        <f t="shared" ca="1" si="105"/>
        <v>4.8395200301213803E-2</v>
      </c>
      <c r="C1378" s="25">
        <f t="shared" ca="1" si="106"/>
        <v>33.393830402878685</v>
      </c>
      <c r="H1378" s="24">
        <v>1376</v>
      </c>
      <c r="I1378" s="24" t="e">
        <f ca="1"/>
        <v>#NAME?</v>
      </c>
      <c r="J1378" s="24" t="e" cm="1">
        <f t="array" aca="1" ref="J1378" ca="1">INDIRECT(ADDRESS(($F$2+1-H1378)+2,9))</f>
        <v>#NAME?</v>
      </c>
      <c r="K1378" s="24" t="e">
        <f t="shared" ca="1" si="107"/>
        <v>#NAME?</v>
      </c>
      <c r="L1378" s="24" t="e">
        <f t="shared" ca="1" si="108"/>
        <v>#NAME?</v>
      </c>
      <c r="M1378" s="24" t="e">
        <f t="shared" ca="1" si="109"/>
        <v>#NAME?</v>
      </c>
    </row>
    <row r="1379" spans="2:13" x14ac:dyDescent="0.25">
      <c r="B1379" s="24">
        <f t="shared" ca="1" si="105"/>
        <v>0.34506152314006411</v>
      </c>
      <c r="C1379" s="25">
        <f t="shared" ca="1" si="106"/>
        <v>46.013119122269885</v>
      </c>
      <c r="H1379" s="24">
        <v>1377</v>
      </c>
      <c r="I1379" s="24" t="e">
        <f ca="1"/>
        <v>#NAME?</v>
      </c>
      <c r="J1379" s="24" t="e" cm="1">
        <f t="array" aca="1" ref="J1379" ca="1">INDIRECT(ADDRESS(($F$2+1-H1379)+2,9))</f>
        <v>#NAME?</v>
      </c>
      <c r="K1379" s="24" t="e">
        <f t="shared" ca="1" si="107"/>
        <v>#NAME?</v>
      </c>
      <c r="L1379" s="24" t="e">
        <f t="shared" ca="1" si="108"/>
        <v>#NAME?</v>
      </c>
      <c r="M1379" s="24" t="e">
        <f t="shared" ca="1" si="109"/>
        <v>#NAME?</v>
      </c>
    </row>
    <row r="1380" spans="2:13" x14ac:dyDescent="0.25">
      <c r="B1380" s="24">
        <f t="shared" ca="1" si="105"/>
        <v>0.73265148074777797</v>
      </c>
      <c r="C1380" s="25">
        <f t="shared" ca="1" si="106"/>
        <v>56.208519500908999</v>
      </c>
      <c r="H1380" s="24">
        <v>1378</v>
      </c>
      <c r="I1380" s="24" t="e">
        <f ca="1"/>
        <v>#NAME?</v>
      </c>
      <c r="J1380" s="24" t="e" cm="1">
        <f t="array" aca="1" ref="J1380" ca="1">INDIRECT(ADDRESS(($F$2+1-H1380)+2,9))</f>
        <v>#NAME?</v>
      </c>
      <c r="K1380" s="24" t="e">
        <f t="shared" ca="1" si="107"/>
        <v>#NAME?</v>
      </c>
      <c r="L1380" s="24" t="e">
        <f t="shared" ca="1" si="108"/>
        <v>#NAME?</v>
      </c>
      <c r="M1380" s="24" t="e">
        <f t="shared" ca="1" si="109"/>
        <v>#NAME?</v>
      </c>
    </row>
    <row r="1381" spans="2:13" x14ac:dyDescent="0.25">
      <c r="B1381" s="24">
        <f t="shared" ca="1" si="105"/>
        <v>3.2223948425093352E-2</v>
      </c>
      <c r="C1381" s="25">
        <f t="shared" ca="1" si="106"/>
        <v>31.509313245600531</v>
      </c>
      <c r="H1381" s="24">
        <v>1379</v>
      </c>
      <c r="I1381" s="24" t="e">
        <f ca="1"/>
        <v>#NAME?</v>
      </c>
      <c r="J1381" s="24" t="e" cm="1">
        <f t="array" aca="1" ref="J1381" ca="1">INDIRECT(ADDRESS(($F$2+1-H1381)+2,9))</f>
        <v>#NAME?</v>
      </c>
      <c r="K1381" s="24" t="e">
        <f t="shared" ca="1" si="107"/>
        <v>#NAME?</v>
      </c>
      <c r="L1381" s="24" t="e">
        <f t="shared" ca="1" si="108"/>
        <v>#NAME?</v>
      </c>
      <c r="M1381" s="24" t="e">
        <f t="shared" ca="1" si="109"/>
        <v>#NAME?</v>
      </c>
    </row>
    <row r="1382" spans="2:13" x14ac:dyDescent="0.25">
      <c r="B1382" s="24">
        <f t="shared" ca="1" si="105"/>
        <v>6.7161963026936111E-2</v>
      </c>
      <c r="C1382" s="25">
        <f t="shared" ca="1" si="106"/>
        <v>35.027334926241757</v>
      </c>
      <c r="H1382" s="24">
        <v>1380</v>
      </c>
      <c r="I1382" s="24" t="e">
        <f ca="1"/>
        <v>#NAME?</v>
      </c>
      <c r="J1382" s="24" t="e" cm="1">
        <f t="array" aca="1" ref="J1382" ca="1">INDIRECT(ADDRESS(($F$2+1-H1382)+2,9))</f>
        <v>#NAME?</v>
      </c>
      <c r="K1382" s="24" t="e">
        <f t="shared" ca="1" si="107"/>
        <v>#NAME?</v>
      </c>
      <c r="L1382" s="24" t="e">
        <f t="shared" ca="1" si="108"/>
        <v>#NAME?</v>
      </c>
      <c r="M1382" s="24" t="e">
        <f t="shared" ca="1" si="109"/>
        <v>#NAME?</v>
      </c>
    </row>
    <row r="1383" spans="2:13" x14ac:dyDescent="0.25">
      <c r="B1383" s="24">
        <f t="shared" ca="1" si="105"/>
        <v>0.79841187406265368</v>
      </c>
      <c r="C1383" s="25">
        <f t="shared" ca="1" si="106"/>
        <v>58.359620518828379</v>
      </c>
      <c r="H1383" s="24">
        <v>1381</v>
      </c>
      <c r="I1383" s="24" t="e">
        <f ca="1"/>
        <v>#NAME?</v>
      </c>
      <c r="J1383" s="24" t="e" cm="1">
        <f t="array" aca="1" ref="J1383" ca="1">INDIRECT(ADDRESS(($F$2+1-H1383)+2,9))</f>
        <v>#NAME?</v>
      </c>
      <c r="K1383" s="24" t="e">
        <f t="shared" ca="1" si="107"/>
        <v>#NAME?</v>
      </c>
      <c r="L1383" s="24" t="e">
        <f t="shared" ca="1" si="108"/>
        <v>#NAME?</v>
      </c>
      <c r="M1383" s="24" t="e">
        <f t="shared" ca="1" si="109"/>
        <v>#NAME?</v>
      </c>
    </row>
    <row r="1384" spans="2:13" x14ac:dyDescent="0.25">
      <c r="B1384" s="24">
        <f t="shared" ca="1" si="105"/>
        <v>0.91682620629315181</v>
      </c>
      <c r="C1384" s="25">
        <f t="shared" ca="1" si="106"/>
        <v>63.84035491900358</v>
      </c>
      <c r="H1384" s="24">
        <v>1382</v>
      </c>
      <c r="I1384" s="24" t="e">
        <f ca="1"/>
        <v>#NAME?</v>
      </c>
      <c r="J1384" s="24" t="e" cm="1">
        <f t="array" aca="1" ref="J1384" ca="1">INDIRECT(ADDRESS(($F$2+1-H1384)+2,9))</f>
        <v>#NAME?</v>
      </c>
      <c r="K1384" s="24" t="e">
        <f t="shared" ca="1" si="107"/>
        <v>#NAME?</v>
      </c>
      <c r="L1384" s="24" t="e">
        <f t="shared" ca="1" si="108"/>
        <v>#NAME?</v>
      </c>
      <c r="M1384" s="24" t="e">
        <f t="shared" ca="1" si="109"/>
        <v>#NAME?</v>
      </c>
    </row>
    <row r="1385" spans="2:13" x14ac:dyDescent="0.25">
      <c r="B1385" s="24">
        <f t="shared" ca="1" si="105"/>
        <v>0.21493639346859816</v>
      </c>
      <c r="C1385" s="25">
        <f t="shared" ca="1" si="106"/>
        <v>42.105906398591955</v>
      </c>
      <c r="H1385" s="24">
        <v>1383</v>
      </c>
      <c r="I1385" s="24" t="e">
        <f ca="1"/>
        <v>#NAME?</v>
      </c>
      <c r="J1385" s="24" t="e" cm="1">
        <f t="array" aca="1" ref="J1385" ca="1">INDIRECT(ADDRESS(($F$2+1-H1385)+2,9))</f>
        <v>#NAME?</v>
      </c>
      <c r="K1385" s="24" t="e">
        <f t="shared" ca="1" si="107"/>
        <v>#NAME?</v>
      </c>
      <c r="L1385" s="24" t="e">
        <f t="shared" ca="1" si="108"/>
        <v>#NAME?</v>
      </c>
      <c r="M1385" s="24" t="e">
        <f t="shared" ca="1" si="109"/>
        <v>#NAME?</v>
      </c>
    </row>
    <row r="1386" spans="2:13" x14ac:dyDescent="0.25">
      <c r="B1386" s="24">
        <f t="shared" ca="1" si="105"/>
        <v>0.37020505995688369</v>
      </c>
      <c r="C1386" s="25">
        <f t="shared" ca="1" si="106"/>
        <v>46.686897105182844</v>
      </c>
      <c r="H1386" s="24">
        <v>1384</v>
      </c>
      <c r="I1386" s="24" t="e">
        <f ca="1"/>
        <v>#NAME?</v>
      </c>
      <c r="J1386" s="24" t="e" cm="1">
        <f t="array" aca="1" ref="J1386" ca="1">INDIRECT(ADDRESS(($F$2+1-H1386)+2,9))</f>
        <v>#NAME?</v>
      </c>
      <c r="K1386" s="24" t="e">
        <f t="shared" ca="1" si="107"/>
        <v>#NAME?</v>
      </c>
      <c r="L1386" s="24" t="e">
        <f t="shared" ca="1" si="108"/>
        <v>#NAME?</v>
      </c>
      <c r="M1386" s="24" t="e">
        <f t="shared" ca="1" si="109"/>
        <v>#NAME?</v>
      </c>
    </row>
    <row r="1387" spans="2:13" x14ac:dyDescent="0.25">
      <c r="B1387" s="24">
        <f t="shared" ca="1" si="105"/>
        <v>0.10435808820434012</v>
      </c>
      <c r="C1387" s="25">
        <f t="shared" ca="1" si="106"/>
        <v>37.428965454360203</v>
      </c>
      <c r="H1387" s="24">
        <v>1385</v>
      </c>
      <c r="I1387" s="24" t="e">
        <f ca="1"/>
        <v>#NAME?</v>
      </c>
      <c r="J1387" s="24" t="e" cm="1">
        <f t="array" aca="1" ref="J1387" ca="1">INDIRECT(ADDRESS(($F$2+1-H1387)+2,9))</f>
        <v>#NAME?</v>
      </c>
      <c r="K1387" s="24" t="e">
        <f t="shared" ca="1" si="107"/>
        <v>#NAME?</v>
      </c>
      <c r="L1387" s="24" t="e">
        <f t="shared" ca="1" si="108"/>
        <v>#NAME?</v>
      </c>
      <c r="M1387" s="24" t="e">
        <f t="shared" ca="1" si="109"/>
        <v>#NAME?</v>
      </c>
    </row>
    <row r="1388" spans="2:13" x14ac:dyDescent="0.25">
      <c r="B1388" s="24">
        <f t="shared" ca="1" si="105"/>
        <v>0.80105283536869387</v>
      </c>
      <c r="C1388" s="25">
        <f t="shared" ca="1" si="106"/>
        <v>58.45387844102077</v>
      </c>
      <c r="H1388" s="24">
        <v>1386</v>
      </c>
      <c r="I1388" s="24" t="e">
        <f ca="1"/>
        <v>#NAME?</v>
      </c>
      <c r="J1388" s="24" t="e" cm="1">
        <f t="array" aca="1" ref="J1388" ca="1">INDIRECT(ADDRESS(($F$2+1-H1388)+2,9))</f>
        <v>#NAME?</v>
      </c>
      <c r="K1388" s="24" t="e">
        <f t="shared" ca="1" si="107"/>
        <v>#NAME?</v>
      </c>
      <c r="L1388" s="24" t="e">
        <f t="shared" ca="1" si="108"/>
        <v>#NAME?</v>
      </c>
      <c r="M1388" s="24" t="e">
        <f t="shared" ca="1" si="109"/>
        <v>#NAME?</v>
      </c>
    </row>
    <row r="1389" spans="2:13" x14ac:dyDescent="0.25">
      <c r="B1389" s="24">
        <f t="shared" ca="1" si="105"/>
        <v>0.99750607401604396</v>
      </c>
      <c r="C1389" s="25">
        <f t="shared" ca="1" si="106"/>
        <v>78.078172733040873</v>
      </c>
      <c r="H1389" s="24">
        <v>1387</v>
      </c>
      <c r="I1389" s="24" t="e">
        <f ca="1"/>
        <v>#NAME?</v>
      </c>
      <c r="J1389" s="24" t="e" cm="1">
        <f t="array" aca="1" ref="J1389" ca="1">INDIRECT(ADDRESS(($F$2+1-H1389)+2,9))</f>
        <v>#NAME?</v>
      </c>
      <c r="K1389" s="24" t="e">
        <f t="shared" ca="1" si="107"/>
        <v>#NAME?</v>
      </c>
      <c r="L1389" s="24" t="e">
        <f t="shared" ca="1" si="108"/>
        <v>#NAME?</v>
      </c>
      <c r="M1389" s="24" t="e">
        <f t="shared" ca="1" si="109"/>
        <v>#NAME?</v>
      </c>
    </row>
    <row r="1390" spans="2:13" x14ac:dyDescent="0.25">
      <c r="B1390" s="24">
        <f t="shared" ca="1" si="105"/>
        <v>0.73936835676763402</v>
      </c>
      <c r="C1390" s="25">
        <f t="shared" ca="1" si="106"/>
        <v>56.413993018386464</v>
      </c>
      <c r="H1390" s="24">
        <v>1388</v>
      </c>
      <c r="I1390" s="24" t="e">
        <f ca="1"/>
        <v>#NAME?</v>
      </c>
      <c r="J1390" s="24" t="e" cm="1">
        <f t="array" aca="1" ref="J1390" ca="1">INDIRECT(ADDRESS(($F$2+1-H1390)+2,9))</f>
        <v>#NAME?</v>
      </c>
      <c r="K1390" s="24" t="e">
        <f t="shared" ca="1" si="107"/>
        <v>#NAME?</v>
      </c>
      <c r="L1390" s="24" t="e">
        <f t="shared" ca="1" si="108"/>
        <v>#NAME?</v>
      </c>
      <c r="M1390" s="24" t="e">
        <f t="shared" ca="1" si="109"/>
        <v>#NAME?</v>
      </c>
    </row>
    <row r="1391" spans="2:13" x14ac:dyDescent="0.25">
      <c r="B1391" s="24">
        <f t="shared" ca="1" si="105"/>
        <v>0.77544942513352477</v>
      </c>
      <c r="C1391" s="25">
        <f t="shared" ca="1" si="106"/>
        <v>57.569143965027472</v>
      </c>
      <c r="H1391" s="24">
        <v>1389</v>
      </c>
      <c r="I1391" s="24" t="e">
        <f ca="1"/>
        <v>#NAME?</v>
      </c>
      <c r="J1391" s="24" t="e" cm="1">
        <f t="array" aca="1" ref="J1391" ca="1">INDIRECT(ADDRESS(($F$2+1-H1391)+2,9))</f>
        <v>#NAME?</v>
      </c>
      <c r="K1391" s="24" t="e">
        <f t="shared" ca="1" si="107"/>
        <v>#NAME?</v>
      </c>
      <c r="L1391" s="24" t="e">
        <f t="shared" ca="1" si="108"/>
        <v>#NAME?</v>
      </c>
      <c r="M1391" s="24" t="e">
        <f t="shared" ca="1" si="109"/>
        <v>#NAME?</v>
      </c>
    </row>
    <row r="1392" spans="2:13" x14ac:dyDescent="0.25">
      <c r="B1392" s="24">
        <f t="shared" ca="1" si="105"/>
        <v>0.73892308178694044</v>
      </c>
      <c r="C1392" s="25">
        <f t="shared" ca="1" si="106"/>
        <v>56.400288608290857</v>
      </c>
      <c r="H1392" s="24">
        <v>1390</v>
      </c>
      <c r="I1392" s="24" t="e">
        <f ca="1"/>
        <v>#NAME?</v>
      </c>
      <c r="J1392" s="24" t="e" cm="1">
        <f t="array" aca="1" ref="J1392" ca="1">INDIRECT(ADDRESS(($F$2+1-H1392)+2,9))</f>
        <v>#NAME?</v>
      </c>
      <c r="K1392" s="24" t="e">
        <f t="shared" ca="1" si="107"/>
        <v>#NAME?</v>
      </c>
      <c r="L1392" s="24" t="e">
        <f t="shared" ca="1" si="108"/>
        <v>#NAME?</v>
      </c>
      <c r="M1392" s="24" t="e">
        <f t="shared" ca="1" si="109"/>
        <v>#NAME?</v>
      </c>
    </row>
    <row r="1393" spans="2:13" x14ac:dyDescent="0.25">
      <c r="B1393" s="24">
        <f t="shared" ca="1" si="105"/>
        <v>0.19199363001228387</v>
      </c>
      <c r="C1393" s="25">
        <f t="shared" ca="1" si="106"/>
        <v>41.294268459942771</v>
      </c>
      <c r="H1393" s="24">
        <v>1391</v>
      </c>
      <c r="I1393" s="24" t="e">
        <f ca="1"/>
        <v>#NAME?</v>
      </c>
      <c r="J1393" s="24" t="e" cm="1">
        <f t="array" aca="1" ref="J1393" ca="1">INDIRECT(ADDRESS(($F$2+1-H1393)+2,9))</f>
        <v>#NAME?</v>
      </c>
      <c r="K1393" s="24" t="e">
        <f t="shared" ca="1" si="107"/>
        <v>#NAME?</v>
      </c>
      <c r="L1393" s="24" t="e">
        <f t="shared" ca="1" si="108"/>
        <v>#NAME?</v>
      </c>
      <c r="M1393" s="24" t="e">
        <f t="shared" ca="1" si="109"/>
        <v>#NAME?</v>
      </c>
    </row>
    <row r="1394" spans="2:13" x14ac:dyDescent="0.25">
      <c r="B1394" s="24">
        <f t="shared" ca="1" si="105"/>
        <v>0.43442879429404391</v>
      </c>
      <c r="C1394" s="25">
        <f t="shared" ca="1" si="106"/>
        <v>48.348902368369231</v>
      </c>
      <c r="H1394" s="24">
        <v>1392</v>
      </c>
      <c r="I1394" s="24" t="e">
        <f ca="1"/>
        <v>#NAME?</v>
      </c>
      <c r="J1394" s="24" t="e" cm="1">
        <f t="array" aca="1" ref="J1394" ca="1">INDIRECT(ADDRESS(($F$2+1-H1394)+2,9))</f>
        <v>#NAME?</v>
      </c>
      <c r="K1394" s="24" t="e">
        <f t="shared" ca="1" si="107"/>
        <v>#NAME?</v>
      </c>
      <c r="L1394" s="24" t="e">
        <f t="shared" ca="1" si="108"/>
        <v>#NAME?</v>
      </c>
      <c r="M1394" s="24" t="e">
        <f t="shared" ca="1" si="109"/>
        <v>#NAME?</v>
      </c>
    </row>
    <row r="1395" spans="2:13" x14ac:dyDescent="0.25">
      <c r="B1395" s="24">
        <f t="shared" ca="1" si="105"/>
        <v>0.23406637764977356</v>
      </c>
      <c r="C1395" s="25">
        <f t="shared" ca="1" si="106"/>
        <v>42.744794709083699</v>
      </c>
      <c r="H1395" s="24">
        <v>1393</v>
      </c>
      <c r="I1395" s="24" t="e">
        <f ca="1"/>
        <v>#NAME?</v>
      </c>
      <c r="J1395" s="24" t="e" cm="1">
        <f t="array" aca="1" ref="J1395" ca="1">INDIRECT(ADDRESS(($F$2+1-H1395)+2,9))</f>
        <v>#NAME?</v>
      </c>
      <c r="K1395" s="24" t="e">
        <f t="shared" ca="1" si="107"/>
        <v>#NAME?</v>
      </c>
      <c r="L1395" s="24" t="e">
        <f t="shared" ca="1" si="108"/>
        <v>#NAME?</v>
      </c>
      <c r="M1395" s="24" t="e">
        <f t="shared" ca="1" si="109"/>
        <v>#NAME?</v>
      </c>
    </row>
    <row r="1396" spans="2:13" x14ac:dyDescent="0.25">
      <c r="B1396" s="24">
        <f t="shared" ca="1" si="105"/>
        <v>0.39240154651735737</v>
      </c>
      <c r="C1396" s="25">
        <f t="shared" ca="1" si="106"/>
        <v>47.269347950396387</v>
      </c>
      <c r="H1396" s="24">
        <v>1394</v>
      </c>
      <c r="I1396" s="24" t="e">
        <f ca="1"/>
        <v>#NAME?</v>
      </c>
      <c r="J1396" s="24" t="e" cm="1">
        <f t="array" aca="1" ref="J1396" ca="1">INDIRECT(ADDRESS(($F$2+1-H1396)+2,9))</f>
        <v>#NAME?</v>
      </c>
      <c r="K1396" s="24" t="e">
        <f t="shared" ca="1" si="107"/>
        <v>#NAME?</v>
      </c>
      <c r="L1396" s="24" t="e">
        <f t="shared" ca="1" si="108"/>
        <v>#NAME?</v>
      </c>
      <c r="M1396" s="24" t="e">
        <f t="shared" ca="1" si="109"/>
        <v>#NAME?</v>
      </c>
    </row>
    <row r="1397" spans="2:13" x14ac:dyDescent="0.25">
      <c r="B1397" s="24">
        <f t="shared" ca="1" si="105"/>
        <v>0.38843987186402751</v>
      </c>
      <c r="C1397" s="25">
        <f t="shared" ca="1" si="106"/>
        <v>47.166124143459371</v>
      </c>
      <c r="H1397" s="24">
        <v>1395</v>
      </c>
      <c r="I1397" s="24" t="e">
        <f ca="1"/>
        <v>#NAME?</v>
      </c>
      <c r="J1397" s="24" t="e" cm="1">
        <f t="array" aca="1" ref="J1397" ca="1">INDIRECT(ADDRESS(($F$2+1-H1397)+2,9))</f>
        <v>#NAME?</v>
      </c>
      <c r="K1397" s="24" t="e">
        <f t="shared" ca="1" si="107"/>
        <v>#NAME?</v>
      </c>
      <c r="L1397" s="24" t="e">
        <f t="shared" ca="1" si="108"/>
        <v>#NAME?</v>
      </c>
      <c r="M1397" s="24" t="e">
        <f t="shared" ca="1" si="109"/>
        <v>#NAME?</v>
      </c>
    </row>
    <row r="1398" spans="2:13" x14ac:dyDescent="0.25">
      <c r="B1398" s="24">
        <f t="shared" ca="1" si="105"/>
        <v>0.62871271335496204</v>
      </c>
      <c r="C1398" s="25">
        <f t="shared" ca="1" si="106"/>
        <v>53.284458597699278</v>
      </c>
      <c r="H1398" s="24">
        <v>1396</v>
      </c>
      <c r="I1398" s="24" t="e">
        <f ca="1"/>
        <v>#NAME?</v>
      </c>
      <c r="J1398" s="24" t="e" cm="1">
        <f t="array" aca="1" ref="J1398" ca="1">INDIRECT(ADDRESS(($F$2+1-H1398)+2,9))</f>
        <v>#NAME?</v>
      </c>
      <c r="K1398" s="24" t="e">
        <f t="shared" ca="1" si="107"/>
        <v>#NAME?</v>
      </c>
      <c r="L1398" s="24" t="e">
        <f t="shared" ca="1" si="108"/>
        <v>#NAME?</v>
      </c>
      <c r="M1398" s="24" t="e">
        <f t="shared" ca="1" si="109"/>
        <v>#NAME?</v>
      </c>
    </row>
    <row r="1399" spans="2:13" x14ac:dyDescent="0.25">
      <c r="B1399" s="24">
        <f t="shared" ca="1" si="105"/>
        <v>0.12131471236060676</v>
      </c>
      <c r="C1399" s="25">
        <f t="shared" ca="1" si="106"/>
        <v>38.315602396416459</v>
      </c>
      <c r="H1399" s="24">
        <v>1397</v>
      </c>
      <c r="I1399" s="24" t="e">
        <f ca="1"/>
        <v>#NAME?</v>
      </c>
      <c r="J1399" s="24" t="e" cm="1">
        <f t="array" aca="1" ref="J1399" ca="1">INDIRECT(ADDRESS(($F$2+1-H1399)+2,9))</f>
        <v>#NAME?</v>
      </c>
      <c r="K1399" s="24" t="e">
        <f t="shared" ca="1" si="107"/>
        <v>#NAME?</v>
      </c>
      <c r="L1399" s="24" t="e">
        <f t="shared" ca="1" si="108"/>
        <v>#NAME?</v>
      </c>
      <c r="M1399" s="24" t="e">
        <f t="shared" ca="1" si="109"/>
        <v>#NAME?</v>
      </c>
    </row>
    <row r="1400" spans="2:13" x14ac:dyDescent="0.25">
      <c r="B1400" s="24">
        <f t="shared" ca="1" si="105"/>
        <v>0.3465382810631501</v>
      </c>
      <c r="C1400" s="25">
        <f t="shared" ca="1" si="106"/>
        <v>46.053166094444215</v>
      </c>
      <c r="H1400" s="24">
        <v>1398</v>
      </c>
      <c r="I1400" s="24" t="e">
        <f ca="1"/>
        <v>#NAME?</v>
      </c>
      <c r="J1400" s="24" t="e" cm="1">
        <f t="array" aca="1" ref="J1400" ca="1">INDIRECT(ADDRESS(($F$2+1-H1400)+2,9))</f>
        <v>#NAME?</v>
      </c>
      <c r="K1400" s="24" t="e">
        <f t="shared" ca="1" si="107"/>
        <v>#NAME?</v>
      </c>
      <c r="L1400" s="24" t="e">
        <f t="shared" ca="1" si="108"/>
        <v>#NAME?</v>
      </c>
      <c r="M1400" s="24" t="e">
        <f t="shared" ca="1" si="109"/>
        <v>#NAME?</v>
      </c>
    </row>
    <row r="1401" spans="2:13" x14ac:dyDescent="0.25">
      <c r="B1401" s="24">
        <f t="shared" ca="1" si="105"/>
        <v>0.3312961747855806</v>
      </c>
      <c r="C1401" s="25">
        <f t="shared" ca="1" si="106"/>
        <v>45.636631501801006</v>
      </c>
      <c r="H1401" s="24">
        <v>1399</v>
      </c>
      <c r="I1401" s="24" t="e">
        <f ca="1"/>
        <v>#NAME?</v>
      </c>
      <c r="J1401" s="24" t="e" cm="1">
        <f t="array" aca="1" ref="J1401" ca="1">INDIRECT(ADDRESS(($F$2+1-H1401)+2,9))</f>
        <v>#NAME?</v>
      </c>
      <c r="K1401" s="24" t="e">
        <f t="shared" ca="1" si="107"/>
        <v>#NAME?</v>
      </c>
      <c r="L1401" s="24" t="e">
        <f t="shared" ca="1" si="108"/>
        <v>#NAME?</v>
      </c>
      <c r="M1401" s="24" t="e">
        <f t="shared" ca="1" si="109"/>
        <v>#NAME?</v>
      </c>
    </row>
    <row r="1402" spans="2:13" x14ac:dyDescent="0.25">
      <c r="B1402" s="24">
        <f t="shared" ca="1" si="105"/>
        <v>0.71222763565723679</v>
      </c>
      <c r="C1402" s="25">
        <f t="shared" ca="1" si="106"/>
        <v>55.599042808328434</v>
      </c>
      <c r="H1402" s="24">
        <v>1400</v>
      </c>
      <c r="I1402" s="24" t="e">
        <f ca="1"/>
        <v>#NAME?</v>
      </c>
      <c r="J1402" s="24" t="e" cm="1">
        <f t="array" aca="1" ref="J1402" ca="1">INDIRECT(ADDRESS(($F$2+1-H1402)+2,9))</f>
        <v>#NAME?</v>
      </c>
      <c r="K1402" s="24" t="e">
        <f t="shared" ca="1" si="107"/>
        <v>#NAME?</v>
      </c>
      <c r="L1402" s="24" t="e">
        <f t="shared" ca="1" si="108"/>
        <v>#NAME?</v>
      </c>
      <c r="M1402" s="24" t="e">
        <f t="shared" ca="1" si="109"/>
        <v>#NAME?</v>
      </c>
    </row>
    <row r="1403" spans="2:13" x14ac:dyDescent="0.25">
      <c r="B1403" s="24">
        <f t="shared" ca="1" si="105"/>
        <v>0.59002634197673953</v>
      </c>
      <c r="C1403" s="25">
        <f t="shared" ca="1" si="106"/>
        <v>52.276127384227053</v>
      </c>
      <c r="H1403" s="24">
        <v>1401</v>
      </c>
      <c r="I1403" s="24" t="e">
        <f ca="1"/>
        <v>#NAME?</v>
      </c>
      <c r="J1403" s="24" t="e" cm="1">
        <f t="array" aca="1" ref="J1403" ca="1">INDIRECT(ADDRESS(($F$2+1-H1403)+2,9))</f>
        <v>#NAME?</v>
      </c>
      <c r="K1403" s="24" t="e">
        <f t="shared" ca="1" si="107"/>
        <v>#NAME?</v>
      </c>
      <c r="L1403" s="24" t="e">
        <f t="shared" ca="1" si="108"/>
        <v>#NAME?</v>
      </c>
      <c r="M1403" s="24" t="e">
        <f t="shared" ca="1" si="109"/>
        <v>#NAME?</v>
      </c>
    </row>
    <row r="1404" spans="2:13" x14ac:dyDescent="0.25">
      <c r="B1404" s="24">
        <f t="shared" ca="1" si="105"/>
        <v>0.44883027718401991</v>
      </c>
      <c r="C1404" s="25">
        <f t="shared" ca="1" si="106"/>
        <v>48.713827982894308</v>
      </c>
      <c r="H1404" s="24">
        <v>1402</v>
      </c>
      <c r="I1404" s="24" t="e">
        <f ca="1"/>
        <v>#NAME?</v>
      </c>
      <c r="J1404" s="24" t="e" cm="1">
        <f t="array" aca="1" ref="J1404" ca="1">INDIRECT(ADDRESS(($F$2+1-H1404)+2,9))</f>
        <v>#NAME?</v>
      </c>
      <c r="K1404" s="24" t="e">
        <f t="shared" ca="1" si="107"/>
        <v>#NAME?</v>
      </c>
      <c r="L1404" s="24" t="e">
        <f t="shared" ca="1" si="108"/>
        <v>#NAME?</v>
      </c>
      <c r="M1404" s="24" t="e">
        <f t="shared" ca="1" si="109"/>
        <v>#NAME?</v>
      </c>
    </row>
    <row r="1405" spans="2:13" x14ac:dyDescent="0.25">
      <c r="B1405" s="24">
        <f t="shared" ca="1" si="105"/>
        <v>0.99682233695087907</v>
      </c>
      <c r="C1405" s="25">
        <f t="shared" ca="1" si="106"/>
        <v>77.288621681968806</v>
      </c>
      <c r="H1405" s="24">
        <v>1403</v>
      </c>
      <c r="I1405" s="24" t="e">
        <f ca="1"/>
        <v>#NAME?</v>
      </c>
      <c r="J1405" s="24" t="e" cm="1">
        <f t="array" aca="1" ref="J1405" ca="1">INDIRECT(ADDRESS(($F$2+1-H1405)+2,9))</f>
        <v>#NAME?</v>
      </c>
      <c r="K1405" s="24" t="e">
        <f t="shared" ca="1" si="107"/>
        <v>#NAME?</v>
      </c>
      <c r="L1405" s="24" t="e">
        <f t="shared" ca="1" si="108"/>
        <v>#NAME?</v>
      </c>
      <c r="M1405" s="24" t="e">
        <f t="shared" ca="1" si="109"/>
        <v>#NAME?</v>
      </c>
    </row>
    <row r="1406" spans="2:13" x14ac:dyDescent="0.25">
      <c r="B1406" s="24">
        <f t="shared" ca="1" si="105"/>
        <v>0.85422968346922568</v>
      </c>
      <c r="C1406" s="25">
        <f t="shared" ca="1" si="106"/>
        <v>60.547479114453012</v>
      </c>
      <c r="H1406" s="24">
        <v>1404</v>
      </c>
      <c r="I1406" s="24" t="e">
        <f ca="1"/>
        <v>#NAME?</v>
      </c>
      <c r="J1406" s="24" t="e" cm="1">
        <f t="array" aca="1" ref="J1406" ca="1">INDIRECT(ADDRESS(($F$2+1-H1406)+2,9))</f>
        <v>#NAME?</v>
      </c>
      <c r="K1406" s="24" t="e">
        <f t="shared" ca="1" si="107"/>
        <v>#NAME?</v>
      </c>
      <c r="L1406" s="24" t="e">
        <f t="shared" ca="1" si="108"/>
        <v>#NAME?</v>
      </c>
      <c r="M1406" s="24" t="e">
        <f t="shared" ca="1" si="109"/>
        <v>#NAME?</v>
      </c>
    </row>
    <row r="1407" spans="2:13" x14ac:dyDescent="0.25">
      <c r="B1407" s="24">
        <f t="shared" ca="1" si="105"/>
        <v>0.87005839425427134</v>
      </c>
      <c r="C1407" s="25">
        <f t="shared" ca="1" si="106"/>
        <v>61.266672088557691</v>
      </c>
      <c r="H1407" s="24">
        <v>1405</v>
      </c>
      <c r="I1407" s="24" t="e">
        <f ca="1"/>
        <v>#NAME?</v>
      </c>
      <c r="J1407" s="24" t="e" cm="1">
        <f t="array" aca="1" ref="J1407" ca="1">INDIRECT(ADDRESS(($F$2+1-H1407)+2,9))</f>
        <v>#NAME?</v>
      </c>
      <c r="K1407" s="24" t="e">
        <f t="shared" ca="1" si="107"/>
        <v>#NAME?</v>
      </c>
      <c r="L1407" s="24" t="e">
        <f t="shared" ca="1" si="108"/>
        <v>#NAME?</v>
      </c>
      <c r="M1407" s="24" t="e">
        <f t="shared" ca="1" si="109"/>
        <v>#NAME?</v>
      </c>
    </row>
    <row r="1408" spans="2:13" x14ac:dyDescent="0.25">
      <c r="B1408" s="24">
        <f t="shared" ca="1" si="105"/>
        <v>0.52828481660920834</v>
      </c>
      <c r="C1408" s="25">
        <f t="shared" ca="1" si="106"/>
        <v>50.709590247213484</v>
      </c>
      <c r="H1408" s="24">
        <v>1406</v>
      </c>
      <c r="I1408" s="24" t="e">
        <f ca="1"/>
        <v>#NAME?</v>
      </c>
      <c r="J1408" s="24" t="e" cm="1">
        <f t="array" aca="1" ref="J1408" ca="1">INDIRECT(ADDRESS(($F$2+1-H1408)+2,9))</f>
        <v>#NAME?</v>
      </c>
      <c r="K1408" s="24" t="e">
        <f t="shared" ca="1" si="107"/>
        <v>#NAME?</v>
      </c>
      <c r="L1408" s="24" t="e">
        <f t="shared" ca="1" si="108"/>
        <v>#NAME?</v>
      </c>
      <c r="M1408" s="24" t="e">
        <f t="shared" ca="1" si="109"/>
        <v>#NAME?</v>
      </c>
    </row>
    <row r="1409" spans="2:13" x14ac:dyDescent="0.25">
      <c r="B1409" s="24">
        <f t="shared" ca="1" si="105"/>
        <v>7.2826329785089516E-3</v>
      </c>
      <c r="C1409" s="25">
        <f t="shared" ca="1" si="106"/>
        <v>25.569883218221538</v>
      </c>
      <c r="H1409" s="24">
        <v>1407</v>
      </c>
      <c r="I1409" s="24" t="e">
        <f ca="1"/>
        <v>#NAME?</v>
      </c>
      <c r="J1409" s="24" t="e" cm="1">
        <f t="array" aca="1" ref="J1409" ca="1">INDIRECT(ADDRESS(($F$2+1-H1409)+2,9))</f>
        <v>#NAME?</v>
      </c>
      <c r="K1409" s="24" t="e">
        <f t="shared" ca="1" si="107"/>
        <v>#NAME?</v>
      </c>
      <c r="L1409" s="24" t="e">
        <f t="shared" ca="1" si="108"/>
        <v>#NAME?</v>
      </c>
      <c r="M1409" s="24" t="e">
        <f t="shared" ca="1" si="109"/>
        <v>#NAME?</v>
      </c>
    </row>
    <row r="1410" spans="2:13" x14ac:dyDescent="0.25">
      <c r="B1410" s="24">
        <f t="shared" ca="1" si="105"/>
        <v>0.19839175985751112</v>
      </c>
      <c r="C1410" s="25">
        <f t="shared" ca="1" si="106"/>
        <v>41.526203071770496</v>
      </c>
      <c r="H1410" s="24">
        <v>1408</v>
      </c>
      <c r="I1410" s="24" t="e">
        <f ca="1"/>
        <v>#NAME?</v>
      </c>
      <c r="J1410" s="24" t="e" cm="1">
        <f t="array" aca="1" ref="J1410" ca="1">INDIRECT(ADDRESS(($F$2+1-H1410)+2,9))</f>
        <v>#NAME?</v>
      </c>
      <c r="K1410" s="24" t="e">
        <f t="shared" ca="1" si="107"/>
        <v>#NAME?</v>
      </c>
      <c r="L1410" s="24" t="e">
        <f t="shared" ca="1" si="108"/>
        <v>#NAME?</v>
      </c>
      <c r="M1410" s="24" t="e">
        <f t="shared" ca="1" si="109"/>
        <v>#NAME?</v>
      </c>
    </row>
    <row r="1411" spans="2:13" x14ac:dyDescent="0.25">
      <c r="B1411" s="24">
        <f t="shared" ca="1" si="105"/>
        <v>0.8955177581458672</v>
      </c>
      <c r="C1411" s="25">
        <f t="shared" ca="1" si="106"/>
        <v>62.56417931494871</v>
      </c>
      <c r="H1411" s="24">
        <v>1409</v>
      </c>
      <c r="I1411" s="24" t="e">
        <f ca="1"/>
        <v>#NAME?</v>
      </c>
      <c r="J1411" s="24" t="e" cm="1">
        <f t="array" aca="1" ref="J1411" ca="1">INDIRECT(ADDRESS(($F$2+1-H1411)+2,9))</f>
        <v>#NAME?</v>
      </c>
      <c r="K1411" s="24" t="e">
        <f t="shared" ca="1" si="107"/>
        <v>#NAME?</v>
      </c>
      <c r="L1411" s="24" t="e">
        <f t="shared" ca="1" si="108"/>
        <v>#NAME?</v>
      </c>
      <c r="M1411" s="24" t="e">
        <f t="shared" ca="1" si="109"/>
        <v>#NAME?</v>
      </c>
    </row>
    <row r="1412" spans="2:13" x14ac:dyDescent="0.25">
      <c r="B1412" s="24">
        <f t="shared" ref="B1412:B1475" ca="1" si="110">RAND()</f>
        <v>0.79418587589741396</v>
      </c>
      <c r="C1412" s="25">
        <f t="shared" ref="C1412:C1475" ca="1" si="111">_xlfn.NORM.INV(B1412,50,10)</f>
        <v>58.210316363781963</v>
      </c>
      <c r="H1412" s="24">
        <v>1410</v>
      </c>
      <c r="I1412" s="24" t="e">
        <f ca="1"/>
        <v>#NAME?</v>
      </c>
      <c r="J1412" s="24" t="e" cm="1">
        <f t="array" aca="1" ref="J1412" ca="1">INDIRECT(ADDRESS(($F$2+1-H1412)+2,9))</f>
        <v>#NAME?</v>
      </c>
      <c r="K1412" s="24" t="e">
        <f t="shared" ref="K1412:K1475" ca="1" si="112">_xlfn.NORM.DIST(I1412,$F$5,$F$6,TRUE)</f>
        <v>#NAME?</v>
      </c>
      <c r="L1412" s="24" t="e">
        <f t="shared" ref="L1412:L1475" ca="1" si="113">_xlfn.NORM.DIST(J1412,$F$5,$F$6,TRUE)</f>
        <v>#NAME?</v>
      </c>
      <c r="M1412" s="24" t="e">
        <f t="shared" ca="1" si="109"/>
        <v>#NAME?</v>
      </c>
    </row>
    <row r="1413" spans="2:13" x14ac:dyDescent="0.25">
      <c r="B1413" s="24">
        <f t="shared" ca="1" si="110"/>
        <v>0.45014144338210516</v>
      </c>
      <c r="C1413" s="25">
        <f t="shared" ca="1" si="111"/>
        <v>48.746960014674912</v>
      </c>
      <c r="H1413" s="24">
        <v>1411</v>
      </c>
      <c r="I1413" s="24" t="e">
        <f ca="1"/>
        <v>#NAME?</v>
      </c>
      <c r="J1413" s="24" t="e" cm="1">
        <f t="array" aca="1" ref="J1413" ca="1">INDIRECT(ADDRESS(($F$2+1-H1413)+2,9))</f>
        <v>#NAME?</v>
      </c>
      <c r="K1413" s="24" t="e">
        <f t="shared" ca="1" si="112"/>
        <v>#NAME?</v>
      </c>
      <c r="L1413" s="24" t="e">
        <f t="shared" ca="1" si="113"/>
        <v>#NAME?</v>
      </c>
      <c r="M1413" s="24" t="e">
        <f t="shared" ref="M1413:M1476" ca="1" si="114">((2*H1413-1)/$F$2)*(LN(K1413)+LN(1-L1413))</f>
        <v>#NAME?</v>
      </c>
    </row>
    <row r="1414" spans="2:13" x14ac:dyDescent="0.25">
      <c r="B1414" s="24">
        <f t="shared" ca="1" si="110"/>
        <v>0.42680483212862408</v>
      </c>
      <c r="C1414" s="25">
        <f t="shared" ca="1" si="111"/>
        <v>48.154852592684854</v>
      </c>
      <c r="H1414" s="24">
        <v>1412</v>
      </c>
      <c r="I1414" s="24" t="e">
        <f ca="1"/>
        <v>#NAME?</v>
      </c>
      <c r="J1414" s="24" t="e" cm="1">
        <f t="array" aca="1" ref="J1414" ca="1">INDIRECT(ADDRESS(($F$2+1-H1414)+2,9))</f>
        <v>#NAME?</v>
      </c>
      <c r="K1414" s="24" t="e">
        <f t="shared" ca="1" si="112"/>
        <v>#NAME?</v>
      </c>
      <c r="L1414" s="24" t="e">
        <f t="shared" ca="1" si="113"/>
        <v>#NAME?</v>
      </c>
      <c r="M1414" s="24" t="e">
        <f t="shared" ca="1" si="114"/>
        <v>#NAME?</v>
      </c>
    </row>
    <row r="1415" spans="2:13" x14ac:dyDescent="0.25">
      <c r="B1415" s="24">
        <f t="shared" ca="1" si="110"/>
        <v>0.97037599396234708</v>
      </c>
      <c r="C1415" s="25">
        <f t="shared" ca="1" si="111"/>
        <v>68.863484668770241</v>
      </c>
      <c r="H1415" s="24">
        <v>1413</v>
      </c>
      <c r="I1415" s="24" t="e">
        <f ca="1"/>
        <v>#NAME?</v>
      </c>
      <c r="J1415" s="24" t="e" cm="1">
        <f t="array" aca="1" ref="J1415" ca="1">INDIRECT(ADDRESS(($F$2+1-H1415)+2,9))</f>
        <v>#NAME?</v>
      </c>
      <c r="K1415" s="24" t="e">
        <f t="shared" ca="1" si="112"/>
        <v>#NAME?</v>
      </c>
      <c r="L1415" s="24" t="e">
        <f t="shared" ca="1" si="113"/>
        <v>#NAME?</v>
      </c>
      <c r="M1415" s="24" t="e">
        <f t="shared" ca="1" si="114"/>
        <v>#NAME?</v>
      </c>
    </row>
    <row r="1416" spans="2:13" x14ac:dyDescent="0.25">
      <c r="B1416" s="24">
        <f t="shared" ca="1" si="110"/>
        <v>0.49374819178231633</v>
      </c>
      <c r="C1416" s="25">
        <f t="shared" ca="1" si="111"/>
        <v>49.843283992891919</v>
      </c>
      <c r="H1416" s="24">
        <v>1414</v>
      </c>
      <c r="I1416" s="24" t="e">
        <f ca="1"/>
        <v>#NAME?</v>
      </c>
      <c r="J1416" s="24" t="e" cm="1">
        <f t="array" aca="1" ref="J1416" ca="1">INDIRECT(ADDRESS(($F$2+1-H1416)+2,9))</f>
        <v>#NAME?</v>
      </c>
      <c r="K1416" s="24" t="e">
        <f t="shared" ca="1" si="112"/>
        <v>#NAME?</v>
      </c>
      <c r="L1416" s="24" t="e">
        <f t="shared" ca="1" si="113"/>
        <v>#NAME?</v>
      </c>
      <c r="M1416" s="24" t="e">
        <f t="shared" ca="1" si="114"/>
        <v>#NAME?</v>
      </c>
    </row>
    <row r="1417" spans="2:13" x14ac:dyDescent="0.25">
      <c r="B1417" s="24">
        <f t="shared" ca="1" si="110"/>
        <v>0.52074335694513207</v>
      </c>
      <c r="C1417" s="25">
        <f t="shared" ca="1" si="111"/>
        <v>50.520193363288172</v>
      </c>
      <c r="H1417" s="24">
        <v>1415</v>
      </c>
      <c r="I1417" s="24" t="e">
        <f ca="1"/>
        <v>#NAME?</v>
      </c>
      <c r="J1417" s="24" t="e" cm="1">
        <f t="array" aca="1" ref="J1417" ca="1">INDIRECT(ADDRESS(($F$2+1-H1417)+2,9))</f>
        <v>#NAME?</v>
      </c>
      <c r="K1417" s="24" t="e">
        <f t="shared" ca="1" si="112"/>
        <v>#NAME?</v>
      </c>
      <c r="L1417" s="24" t="e">
        <f t="shared" ca="1" si="113"/>
        <v>#NAME?</v>
      </c>
      <c r="M1417" s="24" t="e">
        <f t="shared" ca="1" si="114"/>
        <v>#NAME?</v>
      </c>
    </row>
    <row r="1418" spans="2:13" x14ac:dyDescent="0.25">
      <c r="B1418" s="24">
        <f t="shared" ca="1" si="110"/>
        <v>0.69548031072268202</v>
      </c>
      <c r="C1418" s="25">
        <f t="shared" ca="1" si="111"/>
        <v>55.114451614060748</v>
      </c>
      <c r="H1418" s="24">
        <v>1416</v>
      </c>
      <c r="I1418" s="24" t="e">
        <f ca="1"/>
        <v>#NAME?</v>
      </c>
      <c r="J1418" s="24" t="e" cm="1">
        <f t="array" aca="1" ref="J1418" ca="1">INDIRECT(ADDRESS(($F$2+1-H1418)+2,9))</f>
        <v>#NAME?</v>
      </c>
      <c r="K1418" s="24" t="e">
        <f t="shared" ca="1" si="112"/>
        <v>#NAME?</v>
      </c>
      <c r="L1418" s="24" t="e">
        <f t="shared" ca="1" si="113"/>
        <v>#NAME?</v>
      </c>
      <c r="M1418" s="24" t="e">
        <f t="shared" ca="1" si="114"/>
        <v>#NAME?</v>
      </c>
    </row>
    <row r="1419" spans="2:13" x14ac:dyDescent="0.25">
      <c r="B1419" s="24">
        <f t="shared" ca="1" si="110"/>
        <v>0.73697192261539346</v>
      </c>
      <c r="C1419" s="25">
        <f t="shared" ca="1" si="111"/>
        <v>56.340377982042419</v>
      </c>
      <c r="H1419" s="24">
        <v>1417</v>
      </c>
      <c r="I1419" s="24" t="e">
        <f ca="1"/>
        <v>#NAME?</v>
      </c>
      <c r="J1419" s="24" t="e" cm="1">
        <f t="array" aca="1" ref="J1419" ca="1">INDIRECT(ADDRESS(($F$2+1-H1419)+2,9))</f>
        <v>#NAME?</v>
      </c>
      <c r="K1419" s="24" t="e">
        <f t="shared" ca="1" si="112"/>
        <v>#NAME?</v>
      </c>
      <c r="L1419" s="24" t="e">
        <f t="shared" ca="1" si="113"/>
        <v>#NAME?</v>
      </c>
      <c r="M1419" s="24" t="e">
        <f t="shared" ca="1" si="114"/>
        <v>#NAME?</v>
      </c>
    </row>
    <row r="1420" spans="2:13" x14ac:dyDescent="0.25">
      <c r="B1420" s="24">
        <f t="shared" ca="1" si="110"/>
        <v>1.0404459978796687E-5</v>
      </c>
      <c r="C1420" s="25">
        <f t="shared" ca="1" si="111"/>
        <v>7.4397043207380094</v>
      </c>
      <c r="H1420" s="24">
        <v>1418</v>
      </c>
      <c r="I1420" s="24" t="e">
        <f ca="1"/>
        <v>#NAME?</v>
      </c>
      <c r="J1420" s="24" t="e" cm="1">
        <f t="array" aca="1" ref="J1420" ca="1">INDIRECT(ADDRESS(($F$2+1-H1420)+2,9))</f>
        <v>#NAME?</v>
      </c>
      <c r="K1420" s="24" t="e">
        <f t="shared" ca="1" si="112"/>
        <v>#NAME?</v>
      </c>
      <c r="L1420" s="24" t="e">
        <f t="shared" ca="1" si="113"/>
        <v>#NAME?</v>
      </c>
      <c r="M1420" s="24" t="e">
        <f t="shared" ca="1" si="114"/>
        <v>#NAME?</v>
      </c>
    </row>
    <row r="1421" spans="2:13" x14ac:dyDescent="0.25">
      <c r="B1421" s="24">
        <f t="shared" ca="1" si="110"/>
        <v>0.30698911154645392</v>
      </c>
      <c r="C1421" s="25">
        <f t="shared" ca="1" si="111"/>
        <v>44.955970181752129</v>
      </c>
      <c r="H1421" s="24">
        <v>1419</v>
      </c>
      <c r="I1421" s="24" t="e">
        <f ca="1"/>
        <v>#NAME?</v>
      </c>
      <c r="J1421" s="24" t="e" cm="1">
        <f t="array" aca="1" ref="J1421" ca="1">INDIRECT(ADDRESS(($F$2+1-H1421)+2,9))</f>
        <v>#NAME?</v>
      </c>
      <c r="K1421" s="24" t="e">
        <f t="shared" ca="1" si="112"/>
        <v>#NAME?</v>
      </c>
      <c r="L1421" s="24" t="e">
        <f t="shared" ca="1" si="113"/>
        <v>#NAME?</v>
      </c>
      <c r="M1421" s="24" t="e">
        <f t="shared" ca="1" si="114"/>
        <v>#NAME?</v>
      </c>
    </row>
    <row r="1422" spans="2:13" x14ac:dyDescent="0.25">
      <c r="B1422" s="24">
        <f t="shared" ca="1" si="110"/>
        <v>0.37628560447613235</v>
      </c>
      <c r="C1422" s="25">
        <f t="shared" ca="1" si="111"/>
        <v>46.847491622411425</v>
      </c>
      <c r="H1422" s="24">
        <v>1420</v>
      </c>
      <c r="I1422" s="24" t="e">
        <f ca="1"/>
        <v>#NAME?</v>
      </c>
      <c r="J1422" s="24" t="e" cm="1">
        <f t="array" aca="1" ref="J1422" ca="1">INDIRECT(ADDRESS(($F$2+1-H1422)+2,9))</f>
        <v>#NAME?</v>
      </c>
      <c r="K1422" s="24" t="e">
        <f t="shared" ca="1" si="112"/>
        <v>#NAME?</v>
      </c>
      <c r="L1422" s="24" t="e">
        <f t="shared" ca="1" si="113"/>
        <v>#NAME?</v>
      </c>
      <c r="M1422" s="24" t="e">
        <f t="shared" ca="1" si="114"/>
        <v>#NAME?</v>
      </c>
    </row>
    <row r="1423" spans="2:13" x14ac:dyDescent="0.25">
      <c r="B1423" s="24">
        <f t="shared" ca="1" si="110"/>
        <v>0.65904992433186005</v>
      </c>
      <c r="C1423" s="25">
        <f t="shared" ca="1" si="111"/>
        <v>54.09871583939956</v>
      </c>
      <c r="H1423" s="24">
        <v>1421</v>
      </c>
      <c r="I1423" s="24" t="e">
        <f ca="1"/>
        <v>#NAME?</v>
      </c>
      <c r="J1423" s="24" t="e" cm="1">
        <f t="array" aca="1" ref="J1423" ca="1">INDIRECT(ADDRESS(($F$2+1-H1423)+2,9))</f>
        <v>#NAME?</v>
      </c>
      <c r="K1423" s="24" t="e">
        <f t="shared" ca="1" si="112"/>
        <v>#NAME?</v>
      </c>
      <c r="L1423" s="24" t="e">
        <f t="shared" ca="1" si="113"/>
        <v>#NAME?</v>
      </c>
      <c r="M1423" s="24" t="e">
        <f t="shared" ca="1" si="114"/>
        <v>#NAME?</v>
      </c>
    </row>
    <row r="1424" spans="2:13" x14ac:dyDescent="0.25">
      <c r="B1424" s="24">
        <f t="shared" ca="1" si="110"/>
        <v>0.12815183095174787</v>
      </c>
      <c r="C1424" s="25">
        <f t="shared" ca="1" si="111"/>
        <v>38.648289622273893</v>
      </c>
      <c r="H1424" s="24">
        <v>1422</v>
      </c>
      <c r="I1424" s="24" t="e">
        <f ca="1"/>
        <v>#NAME?</v>
      </c>
      <c r="J1424" s="24" t="e" cm="1">
        <f t="array" aca="1" ref="J1424" ca="1">INDIRECT(ADDRESS(($F$2+1-H1424)+2,9))</f>
        <v>#NAME?</v>
      </c>
      <c r="K1424" s="24" t="e">
        <f t="shared" ca="1" si="112"/>
        <v>#NAME?</v>
      </c>
      <c r="L1424" s="24" t="e">
        <f t="shared" ca="1" si="113"/>
        <v>#NAME?</v>
      </c>
      <c r="M1424" s="24" t="e">
        <f t="shared" ca="1" si="114"/>
        <v>#NAME?</v>
      </c>
    </row>
    <row r="1425" spans="2:13" x14ac:dyDescent="0.25">
      <c r="B1425" s="24">
        <f t="shared" ca="1" si="110"/>
        <v>0.8791220824699334</v>
      </c>
      <c r="C1425" s="25">
        <f t="shared" ca="1" si="111"/>
        <v>61.706093555823948</v>
      </c>
      <c r="H1425" s="24">
        <v>1423</v>
      </c>
      <c r="I1425" s="24" t="e">
        <f ca="1"/>
        <v>#NAME?</v>
      </c>
      <c r="J1425" s="24" t="e" cm="1">
        <f t="array" aca="1" ref="J1425" ca="1">INDIRECT(ADDRESS(($F$2+1-H1425)+2,9))</f>
        <v>#NAME?</v>
      </c>
      <c r="K1425" s="24" t="e">
        <f t="shared" ca="1" si="112"/>
        <v>#NAME?</v>
      </c>
      <c r="L1425" s="24" t="e">
        <f t="shared" ca="1" si="113"/>
        <v>#NAME?</v>
      </c>
      <c r="M1425" s="24" t="e">
        <f t="shared" ca="1" si="114"/>
        <v>#NAME?</v>
      </c>
    </row>
    <row r="1426" spans="2:13" x14ac:dyDescent="0.25">
      <c r="B1426" s="24">
        <f t="shared" ca="1" si="110"/>
        <v>0.44321308453765129</v>
      </c>
      <c r="C1426" s="25">
        <f t="shared" ca="1" si="111"/>
        <v>48.57172184973647</v>
      </c>
      <c r="H1426" s="24">
        <v>1424</v>
      </c>
      <c r="I1426" s="24" t="e">
        <f ca="1"/>
        <v>#NAME?</v>
      </c>
      <c r="J1426" s="24" t="e" cm="1">
        <f t="array" aca="1" ref="J1426" ca="1">INDIRECT(ADDRESS(($F$2+1-H1426)+2,9))</f>
        <v>#NAME?</v>
      </c>
      <c r="K1426" s="24" t="e">
        <f t="shared" ca="1" si="112"/>
        <v>#NAME?</v>
      </c>
      <c r="L1426" s="24" t="e">
        <f t="shared" ca="1" si="113"/>
        <v>#NAME?</v>
      </c>
      <c r="M1426" s="24" t="e">
        <f t="shared" ca="1" si="114"/>
        <v>#NAME?</v>
      </c>
    </row>
    <row r="1427" spans="2:13" x14ac:dyDescent="0.25">
      <c r="B1427" s="24">
        <f t="shared" ca="1" si="110"/>
        <v>0.37310329800889541</v>
      </c>
      <c r="C1427" s="25">
        <f t="shared" ca="1" si="111"/>
        <v>46.763547108378056</v>
      </c>
      <c r="H1427" s="24">
        <v>1425</v>
      </c>
      <c r="I1427" s="24" t="e">
        <f ca="1"/>
        <v>#NAME?</v>
      </c>
      <c r="J1427" s="24" t="e" cm="1">
        <f t="array" aca="1" ref="J1427" ca="1">INDIRECT(ADDRESS(($F$2+1-H1427)+2,9))</f>
        <v>#NAME?</v>
      </c>
      <c r="K1427" s="24" t="e">
        <f t="shared" ca="1" si="112"/>
        <v>#NAME?</v>
      </c>
      <c r="L1427" s="24" t="e">
        <f t="shared" ca="1" si="113"/>
        <v>#NAME?</v>
      </c>
      <c r="M1427" s="24" t="e">
        <f t="shared" ca="1" si="114"/>
        <v>#NAME?</v>
      </c>
    </row>
    <row r="1428" spans="2:13" x14ac:dyDescent="0.25">
      <c r="B1428" s="24">
        <f t="shared" ca="1" si="110"/>
        <v>0.67956291803602875</v>
      </c>
      <c r="C1428" s="25">
        <f t="shared" ca="1" si="111"/>
        <v>54.664769204352851</v>
      </c>
      <c r="H1428" s="24">
        <v>1426</v>
      </c>
      <c r="I1428" s="24" t="e">
        <f ca="1"/>
        <v>#NAME?</v>
      </c>
      <c r="J1428" s="24" t="e" cm="1">
        <f t="array" aca="1" ref="J1428" ca="1">INDIRECT(ADDRESS(($F$2+1-H1428)+2,9))</f>
        <v>#NAME?</v>
      </c>
      <c r="K1428" s="24" t="e">
        <f t="shared" ca="1" si="112"/>
        <v>#NAME?</v>
      </c>
      <c r="L1428" s="24" t="e">
        <f t="shared" ca="1" si="113"/>
        <v>#NAME?</v>
      </c>
      <c r="M1428" s="24" t="e">
        <f t="shared" ca="1" si="114"/>
        <v>#NAME?</v>
      </c>
    </row>
    <row r="1429" spans="2:13" x14ac:dyDescent="0.25">
      <c r="B1429" s="24">
        <f t="shared" ca="1" si="110"/>
        <v>0.35518212994163623</v>
      </c>
      <c r="C1429" s="25">
        <f t="shared" ca="1" si="111"/>
        <v>46.28633078862358</v>
      </c>
      <c r="H1429" s="24">
        <v>1427</v>
      </c>
      <c r="I1429" s="24" t="e">
        <f ca="1"/>
        <v>#NAME?</v>
      </c>
      <c r="J1429" s="24" t="e" cm="1">
        <f t="array" aca="1" ref="J1429" ca="1">INDIRECT(ADDRESS(($F$2+1-H1429)+2,9))</f>
        <v>#NAME?</v>
      </c>
      <c r="K1429" s="24" t="e">
        <f t="shared" ca="1" si="112"/>
        <v>#NAME?</v>
      </c>
      <c r="L1429" s="24" t="e">
        <f t="shared" ca="1" si="113"/>
        <v>#NAME?</v>
      </c>
      <c r="M1429" s="24" t="e">
        <f t="shared" ca="1" si="114"/>
        <v>#NAME?</v>
      </c>
    </row>
    <row r="1430" spans="2:13" x14ac:dyDescent="0.25">
      <c r="B1430" s="24">
        <f t="shared" ca="1" si="110"/>
        <v>0.86711810381941579</v>
      </c>
      <c r="C1430" s="25">
        <f t="shared" ca="1" si="111"/>
        <v>61.1287110304132</v>
      </c>
      <c r="H1430" s="24">
        <v>1428</v>
      </c>
      <c r="I1430" s="24" t="e">
        <f ca="1"/>
        <v>#NAME?</v>
      </c>
      <c r="J1430" s="24" t="e" cm="1">
        <f t="array" aca="1" ref="J1430" ca="1">INDIRECT(ADDRESS(($F$2+1-H1430)+2,9))</f>
        <v>#NAME?</v>
      </c>
      <c r="K1430" s="24" t="e">
        <f t="shared" ca="1" si="112"/>
        <v>#NAME?</v>
      </c>
      <c r="L1430" s="24" t="e">
        <f t="shared" ca="1" si="113"/>
        <v>#NAME?</v>
      </c>
      <c r="M1430" s="24" t="e">
        <f t="shared" ca="1" si="114"/>
        <v>#NAME?</v>
      </c>
    </row>
    <row r="1431" spans="2:13" x14ac:dyDescent="0.25">
      <c r="B1431" s="24">
        <f t="shared" ca="1" si="110"/>
        <v>0.54370067806072941</v>
      </c>
      <c r="C1431" s="25">
        <f t="shared" ca="1" si="111"/>
        <v>51.097613501713674</v>
      </c>
      <c r="H1431" s="24">
        <v>1429</v>
      </c>
      <c r="I1431" s="24" t="e">
        <f ca="1"/>
        <v>#NAME?</v>
      </c>
      <c r="J1431" s="24" t="e" cm="1">
        <f t="array" aca="1" ref="J1431" ca="1">INDIRECT(ADDRESS(($F$2+1-H1431)+2,9))</f>
        <v>#NAME?</v>
      </c>
      <c r="K1431" s="24" t="e">
        <f t="shared" ca="1" si="112"/>
        <v>#NAME?</v>
      </c>
      <c r="L1431" s="24" t="e">
        <f t="shared" ca="1" si="113"/>
        <v>#NAME?</v>
      </c>
      <c r="M1431" s="24" t="e">
        <f t="shared" ca="1" si="114"/>
        <v>#NAME?</v>
      </c>
    </row>
    <row r="1432" spans="2:13" x14ac:dyDescent="0.25">
      <c r="B1432" s="24">
        <f t="shared" ca="1" si="110"/>
        <v>0.13985549298649258</v>
      </c>
      <c r="C1432" s="25">
        <f t="shared" ca="1" si="111"/>
        <v>39.190311854579477</v>
      </c>
      <c r="H1432" s="24">
        <v>1430</v>
      </c>
      <c r="I1432" s="24" t="e">
        <f ca="1"/>
        <v>#NAME?</v>
      </c>
      <c r="J1432" s="24" t="e" cm="1">
        <f t="array" aca="1" ref="J1432" ca="1">INDIRECT(ADDRESS(($F$2+1-H1432)+2,9))</f>
        <v>#NAME?</v>
      </c>
      <c r="K1432" s="24" t="e">
        <f t="shared" ca="1" si="112"/>
        <v>#NAME?</v>
      </c>
      <c r="L1432" s="24" t="e">
        <f t="shared" ca="1" si="113"/>
        <v>#NAME?</v>
      </c>
      <c r="M1432" s="24" t="e">
        <f t="shared" ca="1" si="114"/>
        <v>#NAME?</v>
      </c>
    </row>
    <row r="1433" spans="2:13" x14ac:dyDescent="0.25">
      <c r="B1433" s="24">
        <f t="shared" ca="1" si="110"/>
        <v>0.76167001788893574</v>
      </c>
      <c r="C1433" s="25">
        <f t="shared" ca="1" si="111"/>
        <v>57.116848289861501</v>
      </c>
      <c r="H1433" s="24">
        <v>1431</v>
      </c>
      <c r="I1433" s="24" t="e">
        <f ca="1"/>
        <v>#NAME?</v>
      </c>
      <c r="J1433" s="24" t="e" cm="1">
        <f t="array" aca="1" ref="J1433" ca="1">INDIRECT(ADDRESS(($F$2+1-H1433)+2,9))</f>
        <v>#NAME?</v>
      </c>
      <c r="K1433" s="24" t="e">
        <f t="shared" ca="1" si="112"/>
        <v>#NAME?</v>
      </c>
      <c r="L1433" s="24" t="e">
        <f t="shared" ca="1" si="113"/>
        <v>#NAME?</v>
      </c>
      <c r="M1433" s="24" t="e">
        <f t="shared" ca="1" si="114"/>
        <v>#NAME?</v>
      </c>
    </row>
    <row r="1434" spans="2:13" x14ac:dyDescent="0.25">
      <c r="B1434" s="24">
        <f t="shared" ca="1" si="110"/>
        <v>0.46669004465552477</v>
      </c>
      <c r="C1434" s="25">
        <f t="shared" ca="1" si="111"/>
        <v>49.164070712650393</v>
      </c>
      <c r="H1434" s="24">
        <v>1432</v>
      </c>
      <c r="I1434" s="24" t="e">
        <f ca="1"/>
        <v>#NAME?</v>
      </c>
      <c r="J1434" s="24" t="e" cm="1">
        <f t="array" aca="1" ref="J1434" ca="1">INDIRECT(ADDRESS(($F$2+1-H1434)+2,9))</f>
        <v>#NAME?</v>
      </c>
      <c r="K1434" s="24" t="e">
        <f t="shared" ca="1" si="112"/>
        <v>#NAME?</v>
      </c>
      <c r="L1434" s="24" t="e">
        <f t="shared" ca="1" si="113"/>
        <v>#NAME?</v>
      </c>
      <c r="M1434" s="24" t="e">
        <f t="shared" ca="1" si="114"/>
        <v>#NAME?</v>
      </c>
    </row>
    <row r="1435" spans="2:13" x14ac:dyDescent="0.25">
      <c r="B1435" s="24">
        <f t="shared" ca="1" si="110"/>
        <v>0.37315314698772506</v>
      </c>
      <c r="C1435" s="25">
        <f t="shared" ca="1" si="111"/>
        <v>46.764863794664194</v>
      </c>
      <c r="H1435" s="24">
        <v>1433</v>
      </c>
      <c r="I1435" s="24" t="e">
        <f ca="1"/>
        <v>#NAME?</v>
      </c>
      <c r="J1435" s="24" t="e" cm="1">
        <f t="array" aca="1" ref="J1435" ca="1">INDIRECT(ADDRESS(($F$2+1-H1435)+2,9))</f>
        <v>#NAME?</v>
      </c>
      <c r="K1435" s="24" t="e">
        <f t="shared" ca="1" si="112"/>
        <v>#NAME?</v>
      </c>
      <c r="L1435" s="24" t="e">
        <f t="shared" ca="1" si="113"/>
        <v>#NAME?</v>
      </c>
      <c r="M1435" s="24" t="e">
        <f t="shared" ca="1" si="114"/>
        <v>#NAME?</v>
      </c>
    </row>
    <row r="1436" spans="2:13" x14ac:dyDescent="0.25">
      <c r="B1436" s="24">
        <f t="shared" ca="1" si="110"/>
        <v>0.19700337747658803</v>
      </c>
      <c r="C1436" s="25">
        <f t="shared" ca="1" si="111"/>
        <v>41.47626376534847</v>
      </c>
      <c r="H1436" s="24">
        <v>1434</v>
      </c>
      <c r="I1436" s="24" t="e">
        <f ca="1"/>
        <v>#NAME?</v>
      </c>
      <c r="J1436" s="24" t="e" cm="1">
        <f t="array" aca="1" ref="J1436" ca="1">INDIRECT(ADDRESS(($F$2+1-H1436)+2,9))</f>
        <v>#NAME?</v>
      </c>
      <c r="K1436" s="24" t="e">
        <f t="shared" ca="1" si="112"/>
        <v>#NAME?</v>
      </c>
      <c r="L1436" s="24" t="e">
        <f t="shared" ca="1" si="113"/>
        <v>#NAME?</v>
      </c>
      <c r="M1436" s="24" t="e">
        <f t="shared" ca="1" si="114"/>
        <v>#NAME?</v>
      </c>
    </row>
    <row r="1437" spans="2:13" x14ac:dyDescent="0.25">
      <c r="B1437" s="24">
        <f t="shared" ca="1" si="110"/>
        <v>0.17363730157575585</v>
      </c>
      <c r="C1437" s="25">
        <f t="shared" ca="1" si="111"/>
        <v>40.601112005405469</v>
      </c>
      <c r="H1437" s="24">
        <v>1435</v>
      </c>
      <c r="I1437" s="24" t="e">
        <f ca="1"/>
        <v>#NAME?</v>
      </c>
      <c r="J1437" s="24" t="e" cm="1">
        <f t="array" aca="1" ref="J1437" ca="1">INDIRECT(ADDRESS(($F$2+1-H1437)+2,9))</f>
        <v>#NAME?</v>
      </c>
      <c r="K1437" s="24" t="e">
        <f t="shared" ca="1" si="112"/>
        <v>#NAME?</v>
      </c>
      <c r="L1437" s="24" t="e">
        <f t="shared" ca="1" si="113"/>
        <v>#NAME?</v>
      </c>
      <c r="M1437" s="24" t="e">
        <f t="shared" ca="1" si="114"/>
        <v>#NAME?</v>
      </c>
    </row>
    <row r="1438" spans="2:13" x14ac:dyDescent="0.25">
      <c r="B1438" s="24">
        <f t="shared" ca="1" si="110"/>
        <v>0.1816930654378891</v>
      </c>
      <c r="C1438" s="25">
        <f t="shared" ca="1" si="111"/>
        <v>40.910682079093533</v>
      </c>
      <c r="H1438" s="24">
        <v>1436</v>
      </c>
      <c r="I1438" s="24" t="e">
        <f ca="1"/>
        <v>#NAME?</v>
      </c>
      <c r="J1438" s="24" t="e" cm="1">
        <f t="array" aca="1" ref="J1438" ca="1">INDIRECT(ADDRESS(($F$2+1-H1438)+2,9))</f>
        <v>#NAME?</v>
      </c>
      <c r="K1438" s="24" t="e">
        <f t="shared" ca="1" si="112"/>
        <v>#NAME?</v>
      </c>
      <c r="L1438" s="24" t="e">
        <f t="shared" ca="1" si="113"/>
        <v>#NAME?</v>
      </c>
      <c r="M1438" s="24" t="e">
        <f t="shared" ca="1" si="114"/>
        <v>#NAME?</v>
      </c>
    </row>
    <row r="1439" spans="2:13" x14ac:dyDescent="0.25">
      <c r="B1439" s="24">
        <f t="shared" ca="1" si="110"/>
        <v>0.59285458960000104</v>
      </c>
      <c r="C1439" s="25">
        <f t="shared" ca="1" si="111"/>
        <v>52.34894239389908</v>
      </c>
      <c r="H1439" s="24">
        <v>1437</v>
      </c>
      <c r="I1439" s="24" t="e">
        <f ca="1"/>
        <v>#NAME?</v>
      </c>
      <c r="J1439" s="24" t="e" cm="1">
        <f t="array" aca="1" ref="J1439" ca="1">INDIRECT(ADDRESS(($F$2+1-H1439)+2,9))</f>
        <v>#NAME?</v>
      </c>
      <c r="K1439" s="24" t="e">
        <f t="shared" ca="1" si="112"/>
        <v>#NAME?</v>
      </c>
      <c r="L1439" s="24" t="e">
        <f t="shared" ca="1" si="113"/>
        <v>#NAME?</v>
      </c>
      <c r="M1439" s="24" t="e">
        <f t="shared" ca="1" si="114"/>
        <v>#NAME?</v>
      </c>
    </row>
    <row r="1440" spans="2:13" x14ac:dyDescent="0.25">
      <c r="B1440" s="24">
        <f t="shared" ca="1" si="110"/>
        <v>6.5042034759678402E-2</v>
      </c>
      <c r="C1440" s="25">
        <f t="shared" ca="1" si="111"/>
        <v>34.862295490594526</v>
      </c>
      <c r="H1440" s="24">
        <v>1438</v>
      </c>
      <c r="I1440" s="24" t="e">
        <f ca="1"/>
        <v>#NAME?</v>
      </c>
      <c r="J1440" s="24" t="e" cm="1">
        <f t="array" aca="1" ref="J1440" ca="1">INDIRECT(ADDRESS(($F$2+1-H1440)+2,9))</f>
        <v>#NAME?</v>
      </c>
      <c r="K1440" s="24" t="e">
        <f t="shared" ca="1" si="112"/>
        <v>#NAME?</v>
      </c>
      <c r="L1440" s="24" t="e">
        <f t="shared" ca="1" si="113"/>
        <v>#NAME?</v>
      </c>
      <c r="M1440" s="24" t="e">
        <f t="shared" ca="1" si="114"/>
        <v>#NAME?</v>
      </c>
    </row>
    <row r="1441" spans="2:13" x14ac:dyDescent="0.25">
      <c r="B1441" s="24">
        <f t="shared" ca="1" si="110"/>
        <v>0.61384996908396694</v>
      </c>
      <c r="C1441" s="25">
        <f t="shared" ca="1" si="111"/>
        <v>52.893676320628543</v>
      </c>
      <c r="H1441" s="24">
        <v>1439</v>
      </c>
      <c r="I1441" s="24" t="e">
        <f ca="1"/>
        <v>#NAME?</v>
      </c>
      <c r="J1441" s="24" t="e" cm="1">
        <f t="array" aca="1" ref="J1441" ca="1">INDIRECT(ADDRESS(($F$2+1-H1441)+2,9))</f>
        <v>#NAME?</v>
      </c>
      <c r="K1441" s="24" t="e">
        <f t="shared" ca="1" si="112"/>
        <v>#NAME?</v>
      </c>
      <c r="L1441" s="24" t="e">
        <f t="shared" ca="1" si="113"/>
        <v>#NAME?</v>
      </c>
      <c r="M1441" s="24" t="e">
        <f t="shared" ca="1" si="114"/>
        <v>#NAME?</v>
      </c>
    </row>
    <row r="1442" spans="2:13" x14ac:dyDescent="0.25">
      <c r="B1442" s="24">
        <f t="shared" ca="1" si="110"/>
        <v>0.91600188772485414</v>
      </c>
      <c r="C1442" s="25">
        <f t="shared" ca="1" si="111"/>
        <v>63.786709681332113</v>
      </c>
      <c r="H1442" s="24">
        <v>1440</v>
      </c>
      <c r="I1442" s="24" t="e">
        <f ca="1"/>
        <v>#NAME?</v>
      </c>
      <c r="J1442" s="24" t="e" cm="1">
        <f t="array" aca="1" ref="J1442" ca="1">INDIRECT(ADDRESS(($F$2+1-H1442)+2,9))</f>
        <v>#NAME?</v>
      </c>
      <c r="K1442" s="24" t="e">
        <f t="shared" ca="1" si="112"/>
        <v>#NAME?</v>
      </c>
      <c r="L1442" s="24" t="e">
        <f t="shared" ca="1" si="113"/>
        <v>#NAME?</v>
      </c>
      <c r="M1442" s="24" t="e">
        <f t="shared" ca="1" si="114"/>
        <v>#NAME?</v>
      </c>
    </row>
    <row r="1443" spans="2:13" x14ac:dyDescent="0.25">
      <c r="B1443" s="24">
        <f t="shared" ca="1" si="110"/>
        <v>0.13653605322166451</v>
      </c>
      <c r="C1443" s="25">
        <f t="shared" ca="1" si="111"/>
        <v>39.039847629145143</v>
      </c>
      <c r="H1443" s="24">
        <v>1441</v>
      </c>
      <c r="I1443" s="24" t="e">
        <f ca="1"/>
        <v>#NAME?</v>
      </c>
      <c r="J1443" s="24" t="e" cm="1">
        <f t="array" aca="1" ref="J1443" ca="1">INDIRECT(ADDRESS(($F$2+1-H1443)+2,9))</f>
        <v>#NAME?</v>
      </c>
      <c r="K1443" s="24" t="e">
        <f t="shared" ca="1" si="112"/>
        <v>#NAME?</v>
      </c>
      <c r="L1443" s="24" t="e">
        <f t="shared" ca="1" si="113"/>
        <v>#NAME?</v>
      </c>
      <c r="M1443" s="24" t="e">
        <f t="shared" ca="1" si="114"/>
        <v>#NAME?</v>
      </c>
    </row>
    <row r="1444" spans="2:13" x14ac:dyDescent="0.25">
      <c r="B1444" s="24">
        <f t="shared" ca="1" si="110"/>
        <v>0.66040219375062947</v>
      </c>
      <c r="C1444" s="25">
        <f t="shared" ca="1" si="111"/>
        <v>54.135610376333574</v>
      </c>
      <c r="H1444" s="24">
        <v>1442</v>
      </c>
      <c r="I1444" s="24" t="e">
        <f ca="1"/>
        <v>#NAME?</v>
      </c>
      <c r="J1444" s="24" t="e" cm="1">
        <f t="array" aca="1" ref="J1444" ca="1">INDIRECT(ADDRESS(($F$2+1-H1444)+2,9))</f>
        <v>#NAME?</v>
      </c>
      <c r="K1444" s="24" t="e">
        <f t="shared" ca="1" si="112"/>
        <v>#NAME?</v>
      </c>
      <c r="L1444" s="24" t="e">
        <f t="shared" ca="1" si="113"/>
        <v>#NAME?</v>
      </c>
      <c r="M1444" s="24" t="e">
        <f t="shared" ca="1" si="114"/>
        <v>#NAME?</v>
      </c>
    </row>
    <row r="1445" spans="2:13" x14ac:dyDescent="0.25">
      <c r="B1445" s="24">
        <f t="shared" ca="1" si="110"/>
        <v>0.1469936899747234</v>
      </c>
      <c r="C1445" s="25">
        <f t="shared" ca="1" si="111"/>
        <v>39.505854836170812</v>
      </c>
      <c r="H1445" s="24">
        <v>1443</v>
      </c>
      <c r="I1445" s="24" t="e">
        <f ca="1"/>
        <v>#NAME?</v>
      </c>
      <c r="J1445" s="24" t="e" cm="1">
        <f t="array" aca="1" ref="J1445" ca="1">INDIRECT(ADDRESS(($F$2+1-H1445)+2,9))</f>
        <v>#NAME?</v>
      </c>
      <c r="K1445" s="24" t="e">
        <f t="shared" ca="1" si="112"/>
        <v>#NAME?</v>
      </c>
      <c r="L1445" s="24" t="e">
        <f t="shared" ca="1" si="113"/>
        <v>#NAME?</v>
      </c>
      <c r="M1445" s="24" t="e">
        <f t="shared" ca="1" si="114"/>
        <v>#NAME?</v>
      </c>
    </row>
    <row r="1446" spans="2:13" x14ac:dyDescent="0.25">
      <c r="B1446" s="24">
        <f t="shared" ca="1" si="110"/>
        <v>0.86612378089541209</v>
      </c>
      <c r="C1446" s="25">
        <f t="shared" ca="1" si="111"/>
        <v>61.082532990053622</v>
      </c>
      <c r="H1446" s="24">
        <v>1444</v>
      </c>
      <c r="I1446" s="24" t="e">
        <f ca="1"/>
        <v>#NAME?</v>
      </c>
      <c r="J1446" s="24" t="e" cm="1">
        <f t="array" aca="1" ref="J1446" ca="1">INDIRECT(ADDRESS(($F$2+1-H1446)+2,9))</f>
        <v>#NAME?</v>
      </c>
      <c r="K1446" s="24" t="e">
        <f t="shared" ca="1" si="112"/>
        <v>#NAME?</v>
      </c>
      <c r="L1446" s="24" t="e">
        <f t="shared" ca="1" si="113"/>
        <v>#NAME?</v>
      </c>
      <c r="M1446" s="24" t="e">
        <f t="shared" ca="1" si="114"/>
        <v>#NAME?</v>
      </c>
    </row>
    <row r="1447" spans="2:13" x14ac:dyDescent="0.25">
      <c r="B1447" s="24">
        <f t="shared" ca="1" si="110"/>
        <v>0.47812777826773412</v>
      </c>
      <c r="C1447" s="25">
        <f t="shared" ca="1" si="111"/>
        <v>49.45146975527647</v>
      </c>
      <c r="H1447" s="24">
        <v>1445</v>
      </c>
      <c r="I1447" s="24" t="e">
        <f ca="1"/>
        <v>#NAME?</v>
      </c>
      <c r="J1447" s="24" t="e" cm="1">
        <f t="array" aca="1" ref="J1447" ca="1">INDIRECT(ADDRESS(($F$2+1-H1447)+2,9))</f>
        <v>#NAME?</v>
      </c>
      <c r="K1447" s="24" t="e">
        <f t="shared" ca="1" si="112"/>
        <v>#NAME?</v>
      </c>
      <c r="L1447" s="24" t="e">
        <f t="shared" ca="1" si="113"/>
        <v>#NAME?</v>
      </c>
      <c r="M1447" s="24" t="e">
        <f t="shared" ca="1" si="114"/>
        <v>#NAME?</v>
      </c>
    </row>
    <row r="1448" spans="2:13" x14ac:dyDescent="0.25">
      <c r="B1448" s="24">
        <f t="shared" ca="1" si="110"/>
        <v>0.66571931787461236</v>
      </c>
      <c r="C1448" s="25">
        <f t="shared" ca="1" si="111"/>
        <v>54.28123285912752</v>
      </c>
      <c r="H1448" s="24">
        <v>1446</v>
      </c>
      <c r="I1448" s="24" t="e">
        <f ca="1"/>
        <v>#NAME?</v>
      </c>
      <c r="J1448" s="24" t="e" cm="1">
        <f t="array" aca="1" ref="J1448" ca="1">INDIRECT(ADDRESS(($F$2+1-H1448)+2,9))</f>
        <v>#NAME?</v>
      </c>
      <c r="K1448" s="24" t="e">
        <f t="shared" ca="1" si="112"/>
        <v>#NAME?</v>
      </c>
      <c r="L1448" s="24" t="e">
        <f t="shared" ca="1" si="113"/>
        <v>#NAME?</v>
      </c>
      <c r="M1448" s="24" t="e">
        <f t="shared" ca="1" si="114"/>
        <v>#NAME?</v>
      </c>
    </row>
    <row r="1449" spans="2:13" x14ac:dyDescent="0.25">
      <c r="B1449" s="24">
        <f t="shared" ca="1" si="110"/>
        <v>0.76778366450330993</v>
      </c>
      <c r="C1449" s="25">
        <f t="shared" ca="1" si="111"/>
        <v>57.315673690534091</v>
      </c>
      <c r="H1449" s="24">
        <v>1447</v>
      </c>
      <c r="I1449" s="24" t="e">
        <f ca="1"/>
        <v>#NAME?</v>
      </c>
      <c r="J1449" s="24" t="e" cm="1">
        <f t="array" aca="1" ref="J1449" ca="1">INDIRECT(ADDRESS(($F$2+1-H1449)+2,9))</f>
        <v>#NAME?</v>
      </c>
      <c r="K1449" s="24" t="e">
        <f t="shared" ca="1" si="112"/>
        <v>#NAME?</v>
      </c>
      <c r="L1449" s="24" t="e">
        <f t="shared" ca="1" si="113"/>
        <v>#NAME?</v>
      </c>
      <c r="M1449" s="24" t="e">
        <f t="shared" ca="1" si="114"/>
        <v>#NAME?</v>
      </c>
    </row>
    <row r="1450" spans="2:13" x14ac:dyDescent="0.25">
      <c r="B1450" s="24">
        <f t="shared" ca="1" si="110"/>
        <v>0.94547261585734155</v>
      </c>
      <c r="C1450" s="25">
        <f t="shared" ca="1" si="111"/>
        <v>66.024561883819729</v>
      </c>
      <c r="H1450" s="24">
        <v>1448</v>
      </c>
      <c r="I1450" s="24" t="e">
        <f ca="1"/>
        <v>#NAME?</v>
      </c>
      <c r="J1450" s="24" t="e" cm="1">
        <f t="array" aca="1" ref="J1450" ca="1">INDIRECT(ADDRESS(($F$2+1-H1450)+2,9))</f>
        <v>#NAME?</v>
      </c>
      <c r="K1450" s="24" t="e">
        <f t="shared" ca="1" si="112"/>
        <v>#NAME?</v>
      </c>
      <c r="L1450" s="24" t="e">
        <f t="shared" ca="1" si="113"/>
        <v>#NAME?</v>
      </c>
      <c r="M1450" s="24" t="e">
        <f t="shared" ca="1" si="114"/>
        <v>#NAME?</v>
      </c>
    </row>
    <row r="1451" spans="2:13" x14ac:dyDescent="0.25">
      <c r="B1451" s="24">
        <f t="shared" ca="1" si="110"/>
        <v>0.97848807749628397</v>
      </c>
      <c r="C1451" s="25">
        <f t="shared" ca="1" si="111"/>
        <v>70.234784323343646</v>
      </c>
      <c r="H1451" s="24">
        <v>1449</v>
      </c>
      <c r="I1451" s="24" t="e">
        <f ca="1"/>
        <v>#NAME?</v>
      </c>
      <c r="J1451" s="24" t="e" cm="1">
        <f t="array" aca="1" ref="J1451" ca="1">INDIRECT(ADDRESS(($F$2+1-H1451)+2,9))</f>
        <v>#NAME?</v>
      </c>
      <c r="K1451" s="24" t="e">
        <f t="shared" ca="1" si="112"/>
        <v>#NAME?</v>
      </c>
      <c r="L1451" s="24" t="e">
        <f t="shared" ca="1" si="113"/>
        <v>#NAME?</v>
      </c>
      <c r="M1451" s="24" t="e">
        <f t="shared" ca="1" si="114"/>
        <v>#NAME?</v>
      </c>
    </row>
    <row r="1452" spans="2:13" x14ac:dyDescent="0.25">
      <c r="B1452" s="24">
        <f t="shared" ca="1" si="110"/>
        <v>0.97002802924380604</v>
      </c>
      <c r="C1452" s="25">
        <f t="shared" ca="1" si="111"/>
        <v>68.812057084483556</v>
      </c>
      <c r="H1452" s="24">
        <v>1450</v>
      </c>
      <c r="I1452" s="24" t="e">
        <f ca="1"/>
        <v>#NAME?</v>
      </c>
      <c r="J1452" s="24" t="e" cm="1">
        <f t="array" aca="1" ref="J1452" ca="1">INDIRECT(ADDRESS(($F$2+1-H1452)+2,9))</f>
        <v>#NAME?</v>
      </c>
      <c r="K1452" s="24" t="e">
        <f t="shared" ca="1" si="112"/>
        <v>#NAME?</v>
      </c>
      <c r="L1452" s="24" t="e">
        <f t="shared" ca="1" si="113"/>
        <v>#NAME?</v>
      </c>
      <c r="M1452" s="24" t="e">
        <f t="shared" ca="1" si="114"/>
        <v>#NAME?</v>
      </c>
    </row>
    <row r="1453" spans="2:13" x14ac:dyDescent="0.25">
      <c r="B1453" s="24">
        <f t="shared" ca="1" si="110"/>
        <v>0.8356726507182245</v>
      </c>
      <c r="C1453" s="25">
        <f t="shared" ca="1" si="111"/>
        <v>59.768272184653682</v>
      </c>
      <c r="H1453" s="24">
        <v>1451</v>
      </c>
      <c r="I1453" s="24" t="e">
        <f ca="1"/>
        <v>#NAME?</v>
      </c>
      <c r="J1453" s="24" t="e" cm="1">
        <f t="array" aca="1" ref="J1453" ca="1">INDIRECT(ADDRESS(($F$2+1-H1453)+2,9))</f>
        <v>#NAME?</v>
      </c>
      <c r="K1453" s="24" t="e">
        <f t="shared" ca="1" si="112"/>
        <v>#NAME?</v>
      </c>
      <c r="L1453" s="24" t="e">
        <f t="shared" ca="1" si="113"/>
        <v>#NAME?</v>
      </c>
      <c r="M1453" s="24" t="e">
        <f t="shared" ca="1" si="114"/>
        <v>#NAME?</v>
      </c>
    </row>
    <row r="1454" spans="2:13" x14ac:dyDescent="0.25">
      <c r="B1454" s="24">
        <f t="shared" ca="1" si="110"/>
        <v>0.5783960233793749</v>
      </c>
      <c r="C1454" s="25">
        <f t="shared" ca="1" si="111"/>
        <v>51.977918113016422</v>
      </c>
      <c r="H1454" s="24">
        <v>1452</v>
      </c>
      <c r="I1454" s="24" t="e">
        <f ca="1"/>
        <v>#NAME?</v>
      </c>
      <c r="J1454" s="24" t="e" cm="1">
        <f t="array" aca="1" ref="J1454" ca="1">INDIRECT(ADDRESS(($F$2+1-H1454)+2,9))</f>
        <v>#NAME?</v>
      </c>
      <c r="K1454" s="24" t="e">
        <f t="shared" ca="1" si="112"/>
        <v>#NAME?</v>
      </c>
      <c r="L1454" s="24" t="e">
        <f t="shared" ca="1" si="113"/>
        <v>#NAME?</v>
      </c>
      <c r="M1454" s="24" t="e">
        <f t="shared" ca="1" si="114"/>
        <v>#NAME?</v>
      </c>
    </row>
    <row r="1455" spans="2:13" x14ac:dyDescent="0.25">
      <c r="B1455" s="24">
        <f t="shared" ca="1" si="110"/>
        <v>0.48928697251982667</v>
      </c>
      <c r="C1455" s="25">
        <f t="shared" ca="1" si="111"/>
        <v>49.731431941785353</v>
      </c>
      <c r="H1455" s="24">
        <v>1453</v>
      </c>
      <c r="I1455" s="24" t="e">
        <f ca="1"/>
        <v>#NAME?</v>
      </c>
      <c r="J1455" s="24" t="e" cm="1">
        <f t="array" aca="1" ref="J1455" ca="1">INDIRECT(ADDRESS(($F$2+1-H1455)+2,9))</f>
        <v>#NAME?</v>
      </c>
      <c r="K1455" s="24" t="e">
        <f t="shared" ca="1" si="112"/>
        <v>#NAME?</v>
      </c>
      <c r="L1455" s="24" t="e">
        <f t="shared" ca="1" si="113"/>
        <v>#NAME?</v>
      </c>
      <c r="M1455" s="24" t="e">
        <f t="shared" ca="1" si="114"/>
        <v>#NAME?</v>
      </c>
    </row>
    <row r="1456" spans="2:13" x14ac:dyDescent="0.25">
      <c r="B1456" s="24">
        <f t="shared" ca="1" si="110"/>
        <v>0.97955169240293072</v>
      </c>
      <c r="C1456" s="25">
        <f t="shared" ca="1" si="111"/>
        <v>70.445766326708522</v>
      </c>
      <c r="H1456" s="24">
        <v>1454</v>
      </c>
      <c r="I1456" s="24" t="e">
        <f ca="1"/>
        <v>#NAME?</v>
      </c>
      <c r="J1456" s="24" t="e" cm="1">
        <f t="array" aca="1" ref="J1456" ca="1">INDIRECT(ADDRESS(($F$2+1-H1456)+2,9))</f>
        <v>#NAME?</v>
      </c>
      <c r="K1456" s="24" t="e">
        <f t="shared" ca="1" si="112"/>
        <v>#NAME?</v>
      </c>
      <c r="L1456" s="24" t="e">
        <f t="shared" ca="1" si="113"/>
        <v>#NAME?</v>
      </c>
      <c r="M1456" s="24" t="e">
        <f t="shared" ca="1" si="114"/>
        <v>#NAME?</v>
      </c>
    </row>
    <row r="1457" spans="2:13" x14ac:dyDescent="0.25">
      <c r="B1457" s="24">
        <f t="shared" ca="1" si="110"/>
        <v>0.23912448982925116</v>
      </c>
      <c r="C1457" s="25">
        <f t="shared" ca="1" si="111"/>
        <v>42.908783351267317</v>
      </c>
      <c r="H1457" s="24">
        <v>1455</v>
      </c>
      <c r="I1457" s="24" t="e">
        <f ca="1"/>
        <v>#NAME?</v>
      </c>
      <c r="J1457" s="24" t="e" cm="1">
        <f t="array" aca="1" ref="J1457" ca="1">INDIRECT(ADDRESS(($F$2+1-H1457)+2,9))</f>
        <v>#NAME?</v>
      </c>
      <c r="K1457" s="24" t="e">
        <f t="shared" ca="1" si="112"/>
        <v>#NAME?</v>
      </c>
      <c r="L1457" s="24" t="e">
        <f t="shared" ca="1" si="113"/>
        <v>#NAME?</v>
      </c>
      <c r="M1457" s="24" t="e">
        <f t="shared" ca="1" si="114"/>
        <v>#NAME?</v>
      </c>
    </row>
    <row r="1458" spans="2:13" x14ac:dyDescent="0.25">
      <c r="B1458" s="24">
        <f t="shared" ca="1" si="110"/>
        <v>0.15650904740055416</v>
      </c>
      <c r="C1458" s="25">
        <f t="shared" ca="1" si="111"/>
        <v>39.910906169482573</v>
      </c>
      <c r="H1458" s="24">
        <v>1456</v>
      </c>
      <c r="I1458" s="24" t="e">
        <f ca="1"/>
        <v>#NAME?</v>
      </c>
      <c r="J1458" s="24" t="e" cm="1">
        <f t="array" aca="1" ref="J1458" ca="1">INDIRECT(ADDRESS(($F$2+1-H1458)+2,9))</f>
        <v>#NAME?</v>
      </c>
      <c r="K1458" s="24" t="e">
        <f t="shared" ca="1" si="112"/>
        <v>#NAME?</v>
      </c>
      <c r="L1458" s="24" t="e">
        <f t="shared" ca="1" si="113"/>
        <v>#NAME?</v>
      </c>
      <c r="M1458" s="24" t="e">
        <f t="shared" ca="1" si="114"/>
        <v>#NAME?</v>
      </c>
    </row>
    <row r="1459" spans="2:13" x14ac:dyDescent="0.25">
      <c r="B1459" s="24">
        <f t="shared" ca="1" si="110"/>
        <v>0.96109222585465126</v>
      </c>
      <c r="C1459" s="25">
        <f t="shared" ca="1" si="111"/>
        <v>67.635038513598772</v>
      </c>
      <c r="H1459" s="24">
        <v>1457</v>
      </c>
      <c r="I1459" s="24" t="e">
        <f ca="1"/>
        <v>#NAME?</v>
      </c>
      <c r="J1459" s="24" t="e" cm="1">
        <f t="array" aca="1" ref="J1459" ca="1">INDIRECT(ADDRESS(($F$2+1-H1459)+2,9))</f>
        <v>#NAME?</v>
      </c>
      <c r="K1459" s="24" t="e">
        <f t="shared" ca="1" si="112"/>
        <v>#NAME?</v>
      </c>
      <c r="L1459" s="24" t="e">
        <f t="shared" ca="1" si="113"/>
        <v>#NAME?</v>
      </c>
      <c r="M1459" s="24" t="e">
        <f t="shared" ca="1" si="114"/>
        <v>#NAME?</v>
      </c>
    </row>
    <row r="1460" spans="2:13" x14ac:dyDescent="0.25">
      <c r="B1460" s="24">
        <f t="shared" ca="1" si="110"/>
        <v>0.7794781032103586</v>
      </c>
      <c r="C1460" s="25">
        <f t="shared" ca="1" si="111"/>
        <v>57.704318041487831</v>
      </c>
      <c r="H1460" s="24">
        <v>1458</v>
      </c>
      <c r="I1460" s="24" t="e">
        <f ca="1"/>
        <v>#NAME?</v>
      </c>
      <c r="J1460" s="24" t="e" cm="1">
        <f t="array" aca="1" ref="J1460" ca="1">INDIRECT(ADDRESS(($F$2+1-H1460)+2,9))</f>
        <v>#NAME?</v>
      </c>
      <c r="K1460" s="24" t="e">
        <f t="shared" ca="1" si="112"/>
        <v>#NAME?</v>
      </c>
      <c r="L1460" s="24" t="e">
        <f t="shared" ca="1" si="113"/>
        <v>#NAME?</v>
      </c>
      <c r="M1460" s="24" t="e">
        <f t="shared" ca="1" si="114"/>
        <v>#NAME?</v>
      </c>
    </row>
    <row r="1461" spans="2:13" x14ac:dyDescent="0.25">
      <c r="B1461" s="24">
        <f t="shared" ca="1" si="110"/>
        <v>4.1646536072675544E-2</v>
      </c>
      <c r="C1461" s="25">
        <f t="shared" ca="1" si="111"/>
        <v>32.681095652770644</v>
      </c>
      <c r="H1461" s="24">
        <v>1459</v>
      </c>
      <c r="I1461" s="24" t="e">
        <f ca="1"/>
        <v>#NAME?</v>
      </c>
      <c r="J1461" s="24" t="e" cm="1">
        <f t="array" aca="1" ref="J1461" ca="1">INDIRECT(ADDRESS(($F$2+1-H1461)+2,9))</f>
        <v>#NAME?</v>
      </c>
      <c r="K1461" s="24" t="e">
        <f t="shared" ca="1" si="112"/>
        <v>#NAME?</v>
      </c>
      <c r="L1461" s="24" t="e">
        <f t="shared" ca="1" si="113"/>
        <v>#NAME?</v>
      </c>
      <c r="M1461" s="24" t="e">
        <f t="shared" ca="1" si="114"/>
        <v>#NAME?</v>
      </c>
    </row>
    <row r="1462" spans="2:13" x14ac:dyDescent="0.25">
      <c r="B1462" s="24">
        <f t="shared" ca="1" si="110"/>
        <v>5.3190352632690452E-3</v>
      </c>
      <c r="C1462" s="25">
        <f t="shared" ca="1" si="111"/>
        <v>24.456318305575557</v>
      </c>
      <c r="H1462" s="24">
        <v>1460</v>
      </c>
      <c r="I1462" s="24" t="e">
        <f ca="1"/>
        <v>#NAME?</v>
      </c>
      <c r="J1462" s="24" t="e" cm="1">
        <f t="array" aca="1" ref="J1462" ca="1">INDIRECT(ADDRESS(($F$2+1-H1462)+2,9))</f>
        <v>#NAME?</v>
      </c>
      <c r="K1462" s="24" t="e">
        <f t="shared" ca="1" si="112"/>
        <v>#NAME?</v>
      </c>
      <c r="L1462" s="24" t="e">
        <f t="shared" ca="1" si="113"/>
        <v>#NAME?</v>
      </c>
      <c r="M1462" s="24" t="e">
        <f t="shared" ca="1" si="114"/>
        <v>#NAME?</v>
      </c>
    </row>
    <row r="1463" spans="2:13" x14ac:dyDescent="0.25">
      <c r="B1463" s="24">
        <f t="shared" ca="1" si="110"/>
        <v>0.76322189775788285</v>
      </c>
      <c r="C1463" s="25">
        <f t="shared" ca="1" si="111"/>
        <v>57.167048956489879</v>
      </c>
      <c r="H1463" s="24">
        <v>1461</v>
      </c>
      <c r="I1463" s="24" t="e">
        <f ca="1"/>
        <v>#NAME?</v>
      </c>
      <c r="J1463" s="24" t="e" cm="1">
        <f t="array" aca="1" ref="J1463" ca="1">INDIRECT(ADDRESS(($F$2+1-H1463)+2,9))</f>
        <v>#NAME?</v>
      </c>
      <c r="K1463" s="24" t="e">
        <f t="shared" ca="1" si="112"/>
        <v>#NAME?</v>
      </c>
      <c r="L1463" s="24" t="e">
        <f t="shared" ca="1" si="113"/>
        <v>#NAME?</v>
      </c>
      <c r="M1463" s="24" t="e">
        <f t="shared" ca="1" si="114"/>
        <v>#NAME?</v>
      </c>
    </row>
    <row r="1464" spans="2:13" x14ac:dyDescent="0.25">
      <c r="B1464" s="24">
        <f t="shared" ca="1" si="110"/>
        <v>0.32391775453281579</v>
      </c>
      <c r="C1464" s="25">
        <f t="shared" ca="1" si="111"/>
        <v>45.432288009980176</v>
      </c>
      <c r="H1464" s="24">
        <v>1462</v>
      </c>
      <c r="I1464" s="24" t="e">
        <f ca="1"/>
        <v>#NAME?</v>
      </c>
      <c r="J1464" s="24" t="e" cm="1">
        <f t="array" aca="1" ref="J1464" ca="1">INDIRECT(ADDRESS(($F$2+1-H1464)+2,9))</f>
        <v>#NAME?</v>
      </c>
      <c r="K1464" s="24" t="e">
        <f t="shared" ca="1" si="112"/>
        <v>#NAME?</v>
      </c>
      <c r="L1464" s="24" t="e">
        <f t="shared" ca="1" si="113"/>
        <v>#NAME?</v>
      </c>
      <c r="M1464" s="24" t="e">
        <f t="shared" ca="1" si="114"/>
        <v>#NAME?</v>
      </c>
    </row>
    <row r="1465" spans="2:13" x14ac:dyDescent="0.25">
      <c r="B1465" s="24">
        <f t="shared" ca="1" si="110"/>
        <v>0.40082995914681996</v>
      </c>
      <c r="C1465" s="25">
        <f t="shared" ca="1" si="111"/>
        <v>47.488005610250006</v>
      </c>
      <c r="H1465" s="24">
        <v>1463</v>
      </c>
      <c r="I1465" s="24" t="e">
        <f ca="1"/>
        <v>#NAME?</v>
      </c>
      <c r="J1465" s="24" t="e" cm="1">
        <f t="array" aca="1" ref="J1465" ca="1">INDIRECT(ADDRESS(($F$2+1-H1465)+2,9))</f>
        <v>#NAME?</v>
      </c>
      <c r="K1465" s="24" t="e">
        <f t="shared" ca="1" si="112"/>
        <v>#NAME?</v>
      </c>
      <c r="L1465" s="24" t="e">
        <f t="shared" ca="1" si="113"/>
        <v>#NAME?</v>
      </c>
      <c r="M1465" s="24" t="e">
        <f t="shared" ca="1" si="114"/>
        <v>#NAME?</v>
      </c>
    </row>
    <row r="1466" spans="2:13" x14ac:dyDescent="0.25">
      <c r="B1466" s="24">
        <f t="shared" ca="1" si="110"/>
        <v>0.14821774198195659</v>
      </c>
      <c r="C1466" s="25">
        <f t="shared" ca="1" si="111"/>
        <v>39.558921274705639</v>
      </c>
      <c r="H1466" s="24">
        <v>1464</v>
      </c>
      <c r="I1466" s="24" t="e">
        <f ca="1"/>
        <v>#NAME?</v>
      </c>
      <c r="J1466" s="24" t="e" cm="1">
        <f t="array" aca="1" ref="J1466" ca="1">INDIRECT(ADDRESS(($F$2+1-H1466)+2,9))</f>
        <v>#NAME?</v>
      </c>
      <c r="K1466" s="24" t="e">
        <f t="shared" ca="1" si="112"/>
        <v>#NAME?</v>
      </c>
      <c r="L1466" s="24" t="e">
        <f t="shared" ca="1" si="113"/>
        <v>#NAME?</v>
      </c>
      <c r="M1466" s="24" t="e">
        <f t="shared" ca="1" si="114"/>
        <v>#NAME?</v>
      </c>
    </row>
    <row r="1467" spans="2:13" x14ac:dyDescent="0.25">
      <c r="B1467" s="24">
        <f t="shared" ca="1" si="110"/>
        <v>3.6169909469689232E-2</v>
      </c>
      <c r="C1467" s="25">
        <f t="shared" ca="1" si="111"/>
        <v>32.030264501330123</v>
      </c>
      <c r="H1467" s="24">
        <v>1465</v>
      </c>
      <c r="I1467" s="24" t="e">
        <f ca="1"/>
        <v>#NAME?</v>
      </c>
      <c r="J1467" s="24" t="e" cm="1">
        <f t="array" aca="1" ref="J1467" ca="1">INDIRECT(ADDRESS(($F$2+1-H1467)+2,9))</f>
        <v>#NAME?</v>
      </c>
      <c r="K1467" s="24" t="e">
        <f t="shared" ca="1" si="112"/>
        <v>#NAME?</v>
      </c>
      <c r="L1467" s="24" t="e">
        <f t="shared" ca="1" si="113"/>
        <v>#NAME?</v>
      </c>
      <c r="M1467" s="24" t="e">
        <f t="shared" ca="1" si="114"/>
        <v>#NAME?</v>
      </c>
    </row>
    <row r="1468" spans="2:13" x14ac:dyDescent="0.25">
      <c r="B1468" s="24">
        <f t="shared" ca="1" si="110"/>
        <v>0.55474338103703091</v>
      </c>
      <c r="C1468" s="25">
        <f t="shared" ca="1" si="111"/>
        <v>51.376548071734405</v>
      </c>
      <c r="H1468" s="24">
        <v>1466</v>
      </c>
      <c r="I1468" s="24" t="e">
        <f ca="1"/>
        <v>#NAME?</v>
      </c>
      <c r="J1468" s="24" t="e" cm="1">
        <f t="array" aca="1" ref="J1468" ca="1">INDIRECT(ADDRESS(($F$2+1-H1468)+2,9))</f>
        <v>#NAME?</v>
      </c>
      <c r="K1468" s="24" t="e">
        <f t="shared" ca="1" si="112"/>
        <v>#NAME?</v>
      </c>
      <c r="L1468" s="24" t="e">
        <f t="shared" ca="1" si="113"/>
        <v>#NAME?</v>
      </c>
      <c r="M1468" s="24" t="e">
        <f t="shared" ca="1" si="114"/>
        <v>#NAME?</v>
      </c>
    </row>
    <row r="1469" spans="2:13" x14ac:dyDescent="0.25">
      <c r="B1469" s="24">
        <f t="shared" ca="1" si="110"/>
        <v>0.21483437090133295</v>
      </c>
      <c r="C1469" s="25">
        <f t="shared" ca="1" si="111"/>
        <v>42.102413668018606</v>
      </c>
      <c r="H1469" s="24">
        <v>1467</v>
      </c>
      <c r="I1469" s="24" t="e">
        <f ca="1"/>
        <v>#NAME?</v>
      </c>
      <c r="J1469" s="24" t="e" cm="1">
        <f t="array" aca="1" ref="J1469" ca="1">INDIRECT(ADDRESS(($F$2+1-H1469)+2,9))</f>
        <v>#NAME?</v>
      </c>
      <c r="K1469" s="24" t="e">
        <f t="shared" ca="1" si="112"/>
        <v>#NAME?</v>
      </c>
      <c r="L1469" s="24" t="e">
        <f t="shared" ca="1" si="113"/>
        <v>#NAME?</v>
      </c>
      <c r="M1469" s="24" t="e">
        <f t="shared" ca="1" si="114"/>
        <v>#NAME?</v>
      </c>
    </row>
    <row r="1470" spans="2:13" x14ac:dyDescent="0.25">
      <c r="B1470" s="24">
        <f t="shared" ca="1" si="110"/>
        <v>0.55075435789927552</v>
      </c>
      <c r="C1470" s="25">
        <f t="shared" ca="1" si="111"/>
        <v>51.275674595494394</v>
      </c>
      <c r="H1470" s="24">
        <v>1468</v>
      </c>
      <c r="I1470" s="24" t="e">
        <f ca="1"/>
        <v>#NAME?</v>
      </c>
      <c r="J1470" s="24" t="e" cm="1">
        <f t="array" aca="1" ref="J1470" ca="1">INDIRECT(ADDRESS(($F$2+1-H1470)+2,9))</f>
        <v>#NAME?</v>
      </c>
      <c r="K1470" s="24" t="e">
        <f t="shared" ca="1" si="112"/>
        <v>#NAME?</v>
      </c>
      <c r="L1470" s="24" t="e">
        <f t="shared" ca="1" si="113"/>
        <v>#NAME?</v>
      </c>
      <c r="M1470" s="24" t="e">
        <f t="shared" ca="1" si="114"/>
        <v>#NAME?</v>
      </c>
    </row>
    <row r="1471" spans="2:13" x14ac:dyDescent="0.25">
      <c r="B1471" s="24">
        <f t="shared" ca="1" si="110"/>
        <v>0.19346847816574242</v>
      </c>
      <c r="C1471" s="25">
        <f t="shared" ca="1" si="111"/>
        <v>41.348144521173651</v>
      </c>
      <c r="H1471" s="24">
        <v>1469</v>
      </c>
      <c r="I1471" s="24" t="e">
        <f ca="1"/>
        <v>#NAME?</v>
      </c>
      <c r="J1471" s="24" t="e" cm="1">
        <f t="array" aca="1" ref="J1471" ca="1">INDIRECT(ADDRESS(($F$2+1-H1471)+2,9))</f>
        <v>#NAME?</v>
      </c>
      <c r="K1471" s="24" t="e">
        <f t="shared" ca="1" si="112"/>
        <v>#NAME?</v>
      </c>
      <c r="L1471" s="24" t="e">
        <f t="shared" ca="1" si="113"/>
        <v>#NAME?</v>
      </c>
      <c r="M1471" s="24" t="e">
        <f t="shared" ca="1" si="114"/>
        <v>#NAME?</v>
      </c>
    </row>
    <row r="1472" spans="2:13" x14ac:dyDescent="0.25">
      <c r="B1472" s="24">
        <f t="shared" ca="1" si="110"/>
        <v>0.25741109709804066</v>
      </c>
      <c r="C1472" s="25">
        <f t="shared" ca="1" si="111"/>
        <v>43.486525027213247</v>
      </c>
      <c r="H1472" s="24">
        <v>1470</v>
      </c>
      <c r="I1472" s="24" t="e">
        <f ca="1"/>
        <v>#NAME?</v>
      </c>
      <c r="J1472" s="24" t="e" cm="1">
        <f t="array" aca="1" ref="J1472" ca="1">INDIRECT(ADDRESS(($F$2+1-H1472)+2,9))</f>
        <v>#NAME?</v>
      </c>
      <c r="K1472" s="24" t="e">
        <f t="shared" ca="1" si="112"/>
        <v>#NAME?</v>
      </c>
      <c r="L1472" s="24" t="e">
        <f t="shared" ca="1" si="113"/>
        <v>#NAME?</v>
      </c>
      <c r="M1472" s="24" t="e">
        <f t="shared" ca="1" si="114"/>
        <v>#NAME?</v>
      </c>
    </row>
    <row r="1473" spans="2:13" x14ac:dyDescent="0.25">
      <c r="B1473" s="24">
        <f t="shared" ca="1" si="110"/>
        <v>0.96427742020164586</v>
      </c>
      <c r="C1473" s="25">
        <f t="shared" ca="1" si="111"/>
        <v>68.026375257046993</v>
      </c>
      <c r="H1473" s="24">
        <v>1471</v>
      </c>
      <c r="I1473" s="24" t="e">
        <f ca="1"/>
        <v>#NAME?</v>
      </c>
      <c r="J1473" s="24" t="e" cm="1">
        <f t="array" aca="1" ref="J1473" ca="1">INDIRECT(ADDRESS(($F$2+1-H1473)+2,9))</f>
        <v>#NAME?</v>
      </c>
      <c r="K1473" s="24" t="e">
        <f t="shared" ca="1" si="112"/>
        <v>#NAME?</v>
      </c>
      <c r="L1473" s="24" t="e">
        <f t="shared" ca="1" si="113"/>
        <v>#NAME?</v>
      </c>
      <c r="M1473" s="24" t="e">
        <f t="shared" ca="1" si="114"/>
        <v>#NAME?</v>
      </c>
    </row>
    <row r="1474" spans="2:13" x14ac:dyDescent="0.25">
      <c r="B1474" s="24">
        <f t="shared" ca="1" si="110"/>
        <v>0.65277624872711859</v>
      </c>
      <c r="C1474" s="25">
        <f t="shared" ca="1" si="111"/>
        <v>53.928266734550832</v>
      </c>
      <c r="H1474" s="24">
        <v>1472</v>
      </c>
      <c r="I1474" s="24" t="e">
        <f ca="1"/>
        <v>#NAME?</v>
      </c>
      <c r="J1474" s="24" t="e" cm="1">
        <f t="array" aca="1" ref="J1474" ca="1">INDIRECT(ADDRESS(($F$2+1-H1474)+2,9))</f>
        <v>#NAME?</v>
      </c>
      <c r="K1474" s="24" t="e">
        <f t="shared" ca="1" si="112"/>
        <v>#NAME?</v>
      </c>
      <c r="L1474" s="24" t="e">
        <f t="shared" ca="1" si="113"/>
        <v>#NAME?</v>
      </c>
      <c r="M1474" s="24" t="e">
        <f t="shared" ca="1" si="114"/>
        <v>#NAME?</v>
      </c>
    </row>
    <row r="1475" spans="2:13" x14ac:dyDescent="0.25">
      <c r="B1475" s="24">
        <f t="shared" ca="1" si="110"/>
        <v>0.93766115178545173</v>
      </c>
      <c r="C1475" s="25">
        <f t="shared" ca="1" si="111"/>
        <v>65.35432211697028</v>
      </c>
      <c r="H1475" s="24">
        <v>1473</v>
      </c>
      <c r="I1475" s="24" t="e">
        <f ca="1"/>
        <v>#NAME?</v>
      </c>
      <c r="J1475" s="24" t="e" cm="1">
        <f t="array" aca="1" ref="J1475" ca="1">INDIRECT(ADDRESS(($F$2+1-H1475)+2,9))</f>
        <v>#NAME?</v>
      </c>
      <c r="K1475" s="24" t="e">
        <f t="shared" ca="1" si="112"/>
        <v>#NAME?</v>
      </c>
      <c r="L1475" s="24" t="e">
        <f t="shared" ca="1" si="113"/>
        <v>#NAME?</v>
      </c>
      <c r="M1475" s="24" t="e">
        <f t="shared" ca="1" si="114"/>
        <v>#NAME?</v>
      </c>
    </row>
    <row r="1476" spans="2:13" x14ac:dyDescent="0.25">
      <c r="B1476" s="24">
        <f t="shared" ref="B1476:B1539" ca="1" si="115">RAND()</f>
        <v>0.82989597154203998</v>
      </c>
      <c r="C1476" s="25">
        <f t="shared" ref="C1476:C1539" ca="1" si="116">_xlfn.NORM.INV(B1476,50,10)</f>
        <v>59.53754241056523</v>
      </c>
      <c r="H1476" s="24">
        <v>1474</v>
      </c>
      <c r="I1476" s="24" t="e">
        <f ca="1"/>
        <v>#NAME?</v>
      </c>
      <c r="J1476" s="24" t="e" cm="1">
        <f t="array" aca="1" ref="J1476" ca="1">INDIRECT(ADDRESS(($F$2+1-H1476)+2,9))</f>
        <v>#NAME?</v>
      </c>
      <c r="K1476" s="24" t="e">
        <f t="shared" ref="K1476:K1539" ca="1" si="117">_xlfn.NORM.DIST(I1476,$F$5,$F$6,TRUE)</f>
        <v>#NAME?</v>
      </c>
      <c r="L1476" s="24" t="e">
        <f t="shared" ref="L1476:L1539" ca="1" si="118">_xlfn.NORM.DIST(J1476,$F$5,$F$6,TRUE)</f>
        <v>#NAME?</v>
      </c>
      <c r="M1476" s="24" t="e">
        <f t="shared" ca="1" si="114"/>
        <v>#NAME?</v>
      </c>
    </row>
    <row r="1477" spans="2:13" x14ac:dyDescent="0.25">
      <c r="B1477" s="24">
        <f t="shared" ca="1" si="115"/>
        <v>0.63776683315256544</v>
      </c>
      <c r="C1477" s="25">
        <f t="shared" ca="1" si="116"/>
        <v>53.524959787433637</v>
      </c>
      <c r="H1477" s="24">
        <v>1475</v>
      </c>
      <c r="I1477" s="24" t="e">
        <f ca="1"/>
        <v>#NAME?</v>
      </c>
      <c r="J1477" s="24" t="e" cm="1">
        <f t="array" aca="1" ref="J1477" ca="1">INDIRECT(ADDRESS(($F$2+1-H1477)+2,9))</f>
        <v>#NAME?</v>
      </c>
      <c r="K1477" s="24" t="e">
        <f t="shared" ca="1" si="117"/>
        <v>#NAME?</v>
      </c>
      <c r="L1477" s="24" t="e">
        <f t="shared" ca="1" si="118"/>
        <v>#NAME?</v>
      </c>
      <c r="M1477" s="24" t="e">
        <f t="shared" ref="M1477:M1540" ca="1" si="119">((2*H1477-1)/$F$2)*(LN(K1477)+LN(1-L1477))</f>
        <v>#NAME?</v>
      </c>
    </row>
    <row r="1478" spans="2:13" x14ac:dyDescent="0.25">
      <c r="B1478" s="24">
        <f t="shared" ca="1" si="115"/>
        <v>0.27831210913824089</v>
      </c>
      <c r="C1478" s="25">
        <f t="shared" ca="1" si="116"/>
        <v>44.121369479649495</v>
      </c>
      <c r="H1478" s="24">
        <v>1476</v>
      </c>
      <c r="I1478" s="24" t="e">
        <f ca="1"/>
        <v>#NAME?</v>
      </c>
      <c r="J1478" s="24" t="e" cm="1">
        <f t="array" aca="1" ref="J1478" ca="1">INDIRECT(ADDRESS(($F$2+1-H1478)+2,9))</f>
        <v>#NAME?</v>
      </c>
      <c r="K1478" s="24" t="e">
        <f t="shared" ca="1" si="117"/>
        <v>#NAME?</v>
      </c>
      <c r="L1478" s="24" t="e">
        <f t="shared" ca="1" si="118"/>
        <v>#NAME?</v>
      </c>
      <c r="M1478" s="24" t="e">
        <f t="shared" ca="1" si="119"/>
        <v>#NAME?</v>
      </c>
    </row>
    <row r="1479" spans="2:13" x14ac:dyDescent="0.25">
      <c r="B1479" s="24">
        <f t="shared" ca="1" si="115"/>
        <v>0.45205634015809548</v>
      </c>
      <c r="C1479" s="25">
        <f t="shared" ca="1" si="116"/>
        <v>48.795323194130333</v>
      </c>
      <c r="H1479" s="24">
        <v>1477</v>
      </c>
      <c r="I1479" s="24" t="e">
        <f ca="1"/>
        <v>#NAME?</v>
      </c>
      <c r="J1479" s="24" t="e" cm="1">
        <f t="array" aca="1" ref="J1479" ca="1">INDIRECT(ADDRESS(($F$2+1-H1479)+2,9))</f>
        <v>#NAME?</v>
      </c>
      <c r="K1479" s="24" t="e">
        <f t="shared" ca="1" si="117"/>
        <v>#NAME?</v>
      </c>
      <c r="L1479" s="24" t="e">
        <f t="shared" ca="1" si="118"/>
        <v>#NAME?</v>
      </c>
      <c r="M1479" s="24" t="e">
        <f t="shared" ca="1" si="119"/>
        <v>#NAME?</v>
      </c>
    </row>
    <row r="1480" spans="2:13" x14ac:dyDescent="0.25">
      <c r="B1480" s="24">
        <f t="shared" ca="1" si="115"/>
        <v>0.4336376941082728</v>
      </c>
      <c r="C1480" s="25">
        <f t="shared" ca="1" si="116"/>
        <v>48.328796932288597</v>
      </c>
      <c r="H1480" s="24">
        <v>1478</v>
      </c>
      <c r="I1480" s="24" t="e">
        <f ca="1"/>
        <v>#NAME?</v>
      </c>
      <c r="J1480" s="24" t="e" cm="1">
        <f t="array" aca="1" ref="J1480" ca="1">INDIRECT(ADDRESS(($F$2+1-H1480)+2,9))</f>
        <v>#NAME?</v>
      </c>
      <c r="K1480" s="24" t="e">
        <f t="shared" ca="1" si="117"/>
        <v>#NAME?</v>
      </c>
      <c r="L1480" s="24" t="e">
        <f t="shared" ca="1" si="118"/>
        <v>#NAME?</v>
      </c>
      <c r="M1480" s="24" t="e">
        <f t="shared" ca="1" si="119"/>
        <v>#NAME?</v>
      </c>
    </row>
    <row r="1481" spans="2:13" x14ac:dyDescent="0.25">
      <c r="B1481" s="24">
        <f t="shared" ca="1" si="115"/>
        <v>0.44101401192008327</v>
      </c>
      <c r="C1481" s="25">
        <f t="shared" ca="1" si="116"/>
        <v>48.516011705907111</v>
      </c>
      <c r="H1481" s="24">
        <v>1479</v>
      </c>
      <c r="I1481" s="24" t="e">
        <f ca="1"/>
        <v>#NAME?</v>
      </c>
      <c r="J1481" s="24" t="e" cm="1">
        <f t="array" aca="1" ref="J1481" ca="1">INDIRECT(ADDRESS(($F$2+1-H1481)+2,9))</f>
        <v>#NAME?</v>
      </c>
      <c r="K1481" s="24" t="e">
        <f t="shared" ca="1" si="117"/>
        <v>#NAME?</v>
      </c>
      <c r="L1481" s="24" t="e">
        <f t="shared" ca="1" si="118"/>
        <v>#NAME?</v>
      </c>
      <c r="M1481" s="24" t="e">
        <f t="shared" ca="1" si="119"/>
        <v>#NAME?</v>
      </c>
    </row>
    <row r="1482" spans="2:13" x14ac:dyDescent="0.25">
      <c r="B1482" s="24">
        <f t="shared" ca="1" si="115"/>
        <v>0.42151520608161386</v>
      </c>
      <c r="C1482" s="25">
        <f t="shared" ca="1" si="116"/>
        <v>48.019812734460189</v>
      </c>
      <c r="H1482" s="24">
        <v>1480</v>
      </c>
      <c r="I1482" s="24" t="e">
        <f ca="1"/>
        <v>#NAME?</v>
      </c>
      <c r="J1482" s="24" t="e" cm="1">
        <f t="array" aca="1" ref="J1482" ca="1">INDIRECT(ADDRESS(($F$2+1-H1482)+2,9))</f>
        <v>#NAME?</v>
      </c>
      <c r="K1482" s="24" t="e">
        <f t="shared" ca="1" si="117"/>
        <v>#NAME?</v>
      </c>
      <c r="L1482" s="24" t="e">
        <f t="shared" ca="1" si="118"/>
        <v>#NAME?</v>
      </c>
      <c r="M1482" s="24" t="e">
        <f t="shared" ca="1" si="119"/>
        <v>#NAME?</v>
      </c>
    </row>
    <row r="1483" spans="2:13" x14ac:dyDescent="0.25">
      <c r="B1483" s="24">
        <f t="shared" ca="1" si="115"/>
        <v>0.53889307167549494</v>
      </c>
      <c r="C1483" s="25">
        <f t="shared" ca="1" si="116"/>
        <v>50.97645420273868</v>
      </c>
      <c r="H1483" s="24">
        <v>1481</v>
      </c>
      <c r="I1483" s="24" t="e">
        <f ca="1"/>
        <v>#NAME?</v>
      </c>
      <c r="J1483" s="24" t="e" cm="1">
        <f t="array" aca="1" ref="J1483" ca="1">INDIRECT(ADDRESS(($F$2+1-H1483)+2,9))</f>
        <v>#NAME?</v>
      </c>
      <c r="K1483" s="24" t="e">
        <f t="shared" ca="1" si="117"/>
        <v>#NAME?</v>
      </c>
      <c r="L1483" s="24" t="e">
        <f t="shared" ca="1" si="118"/>
        <v>#NAME?</v>
      </c>
      <c r="M1483" s="24" t="e">
        <f t="shared" ca="1" si="119"/>
        <v>#NAME?</v>
      </c>
    </row>
    <row r="1484" spans="2:13" x14ac:dyDescent="0.25">
      <c r="B1484" s="24">
        <f t="shared" ca="1" si="115"/>
        <v>0.44476516695435853</v>
      </c>
      <c r="C1484" s="25">
        <f t="shared" ca="1" si="116"/>
        <v>48.611014716582289</v>
      </c>
      <c r="H1484" s="24">
        <v>1482</v>
      </c>
      <c r="I1484" s="24" t="e">
        <f ca="1"/>
        <v>#NAME?</v>
      </c>
      <c r="J1484" s="24" t="e" cm="1">
        <f t="array" aca="1" ref="J1484" ca="1">INDIRECT(ADDRESS(($F$2+1-H1484)+2,9))</f>
        <v>#NAME?</v>
      </c>
      <c r="K1484" s="24" t="e">
        <f t="shared" ca="1" si="117"/>
        <v>#NAME?</v>
      </c>
      <c r="L1484" s="24" t="e">
        <f t="shared" ca="1" si="118"/>
        <v>#NAME?</v>
      </c>
      <c r="M1484" s="24" t="e">
        <f t="shared" ca="1" si="119"/>
        <v>#NAME?</v>
      </c>
    </row>
    <row r="1485" spans="2:13" x14ac:dyDescent="0.25">
      <c r="B1485" s="24">
        <f t="shared" ca="1" si="115"/>
        <v>0.68565380042678947</v>
      </c>
      <c r="C1485" s="25">
        <f t="shared" ca="1" si="116"/>
        <v>54.835681274245232</v>
      </c>
      <c r="H1485" s="24">
        <v>1483</v>
      </c>
      <c r="I1485" s="24" t="e">
        <f ca="1"/>
        <v>#NAME?</v>
      </c>
      <c r="J1485" s="24" t="e" cm="1">
        <f t="array" aca="1" ref="J1485" ca="1">INDIRECT(ADDRESS(($F$2+1-H1485)+2,9))</f>
        <v>#NAME?</v>
      </c>
      <c r="K1485" s="24" t="e">
        <f t="shared" ca="1" si="117"/>
        <v>#NAME?</v>
      </c>
      <c r="L1485" s="24" t="e">
        <f t="shared" ca="1" si="118"/>
        <v>#NAME?</v>
      </c>
      <c r="M1485" s="24" t="e">
        <f t="shared" ca="1" si="119"/>
        <v>#NAME?</v>
      </c>
    </row>
    <row r="1486" spans="2:13" x14ac:dyDescent="0.25">
      <c r="B1486" s="24">
        <f t="shared" ca="1" si="115"/>
        <v>0.33535274818577332</v>
      </c>
      <c r="C1486" s="25">
        <f t="shared" ca="1" si="116"/>
        <v>45.74820046211228</v>
      </c>
      <c r="H1486" s="24">
        <v>1484</v>
      </c>
      <c r="I1486" s="24" t="e">
        <f ca="1"/>
        <v>#NAME?</v>
      </c>
      <c r="J1486" s="24" t="e" cm="1">
        <f t="array" aca="1" ref="J1486" ca="1">INDIRECT(ADDRESS(($F$2+1-H1486)+2,9))</f>
        <v>#NAME?</v>
      </c>
      <c r="K1486" s="24" t="e">
        <f t="shared" ca="1" si="117"/>
        <v>#NAME?</v>
      </c>
      <c r="L1486" s="24" t="e">
        <f t="shared" ca="1" si="118"/>
        <v>#NAME?</v>
      </c>
      <c r="M1486" s="24" t="e">
        <f t="shared" ca="1" si="119"/>
        <v>#NAME?</v>
      </c>
    </row>
    <row r="1487" spans="2:13" x14ac:dyDescent="0.25">
      <c r="B1487" s="24">
        <f t="shared" ca="1" si="115"/>
        <v>0.35921721168338072</v>
      </c>
      <c r="C1487" s="25">
        <f t="shared" ca="1" si="116"/>
        <v>46.39448061627639</v>
      </c>
      <c r="H1487" s="24">
        <v>1485</v>
      </c>
      <c r="I1487" s="24" t="e">
        <f ca="1"/>
        <v>#NAME?</v>
      </c>
      <c r="J1487" s="24" t="e" cm="1">
        <f t="array" aca="1" ref="J1487" ca="1">INDIRECT(ADDRESS(($F$2+1-H1487)+2,9))</f>
        <v>#NAME?</v>
      </c>
      <c r="K1487" s="24" t="e">
        <f t="shared" ca="1" si="117"/>
        <v>#NAME?</v>
      </c>
      <c r="L1487" s="24" t="e">
        <f t="shared" ca="1" si="118"/>
        <v>#NAME?</v>
      </c>
      <c r="M1487" s="24" t="e">
        <f t="shared" ca="1" si="119"/>
        <v>#NAME?</v>
      </c>
    </row>
    <row r="1488" spans="2:13" x14ac:dyDescent="0.25">
      <c r="B1488" s="24">
        <f t="shared" ca="1" si="115"/>
        <v>0.99394945140673818</v>
      </c>
      <c r="C1488" s="25">
        <f t="shared" ca="1" si="116"/>
        <v>75.091824256393679</v>
      </c>
      <c r="H1488" s="24">
        <v>1486</v>
      </c>
      <c r="I1488" s="24" t="e">
        <f ca="1"/>
        <v>#NAME?</v>
      </c>
      <c r="J1488" s="24" t="e" cm="1">
        <f t="array" aca="1" ref="J1488" ca="1">INDIRECT(ADDRESS(($F$2+1-H1488)+2,9))</f>
        <v>#NAME?</v>
      </c>
      <c r="K1488" s="24" t="e">
        <f t="shared" ca="1" si="117"/>
        <v>#NAME?</v>
      </c>
      <c r="L1488" s="24" t="e">
        <f t="shared" ca="1" si="118"/>
        <v>#NAME?</v>
      </c>
      <c r="M1488" s="24" t="e">
        <f t="shared" ca="1" si="119"/>
        <v>#NAME?</v>
      </c>
    </row>
    <row r="1489" spans="2:13" x14ac:dyDescent="0.25">
      <c r="B1489" s="24">
        <f t="shared" ca="1" si="115"/>
        <v>0.12550108514918101</v>
      </c>
      <c r="C1489" s="25">
        <f t="shared" ca="1" si="116"/>
        <v>38.520814032427971</v>
      </c>
      <c r="H1489" s="24">
        <v>1487</v>
      </c>
      <c r="I1489" s="24" t="e">
        <f ca="1"/>
        <v>#NAME?</v>
      </c>
      <c r="J1489" s="24" t="e" cm="1">
        <f t="array" aca="1" ref="J1489" ca="1">INDIRECT(ADDRESS(($F$2+1-H1489)+2,9))</f>
        <v>#NAME?</v>
      </c>
      <c r="K1489" s="24" t="e">
        <f t="shared" ca="1" si="117"/>
        <v>#NAME?</v>
      </c>
      <c r="L1489" s="24" t="e">
        <f t="shared" ca="1" si="118"/>
        <v>#NAME?</v>
      </c>
      <c r="M1489" s="24" t="e">
        <f t="shared" ca="1" si="119"/>
        <v>#NAME?</v>
      </c>
    </row>
    <row r="1490" spans="2:13" x14ac:dyDescent="0.25">
      <c r="B1490" s="24">
        <f t="shared" ca="1" si="115"/>
        <v>4.7410851857127234E-2</v>
      </c>
      <c r="C1490" s="25">
        <f t="shared" ca="1" si="116"/>
        <v>33.29506193054209</v>
      </c>
      <c r="H1490" s="24">
        <v>1488</v>
      </c>
      <c r="I1490" s="24" t="e">
        <f ca="1"/>
        <v>#NAME?</v>
      </c>
      <c r="J1490" s="24" t="e" cm="1">
        <f t="array" aca="1" ref="J1490" ca="1">INDIRECT(ADDRESS(($F$2+1-H1490)+2,9))</f>
        <v>#NAME?</v>
      </c>
      <c r="K1490" s="24" t="e">
        <f t="shared" ca="1" si="117"/>
        <v>#NAME?</v>
      </c>
      <c r="L1490" s="24" t="e">
        <f t="shared" ca="1" si="118"/>
        <v>#NAME?</v>
      </c>
      <c r="M1490" s="24" t="e">
        <f t="shared" ca="1" si="119"/>
        <v>#NAME?</v>
      </c>
    </row>
    <row r="1491" spans="2:13" x14ac:dyDescent="0.25">
      <c r="B1491" s="24">
        <f t="shared" ca="1" si="115"/>
        <v>0.54625831898855326</v>
      </c>
      <c r="C1491" s="25">
        <f t="shared" ca="1" si="116"/>
        <v>51.162134694301351</v>
      </c>
      <c r="H1491" s="24">
        <v>1489</v>
      </c>
      <c r="I1491" s="24" t="e">
        <f ca="1"/>
        <v>#NAME?</v>
      </c>
      <c r="J1491" s="24" t="e" cm="1">
        <f t="array" aca="1" ref="J1491" ca="1">INDIRECT(ADDRESS(($F$2+1-H1491)+2,9))</f>
        <v>#NAME?</v>
      </c>
      <c r="K1491" s="24" t="e">
        <f t="shared" ca="1" si="117"/>
        <v>#NAME?</v>
      </c>
      <c r="L1491" s="24" t="e">
        <f t="shared" ca="1" si="118"/>
        <v>#NAME?</v>
      </c>
      <c r="M1491" s="24" t="e">
        <f t="shared" ca="1" si="119"/>
        <v>#NAME?</v>
      </c>
    </row>
    <row r="1492" spans="2:13" x14ac:dyDescent="0.25">
      <c r="B1492" s="24">
        <f t="shared" ca="1" si="115"/>
        <v>0.96524318189408176</v>
      </c>
      <c r="C1492" s="25">
        <f t="shared" ca="1" si="116"/>
        <v>68.15066853946476</v>
      </c>
      <c r="H1492" s="24">
        <v>1490</v>
      </c>
      <c r="I1492" s="24" t="e">
        <f ca="1"/>
        <v>#NAME?</v>
      </c>
      <c r="J1492" s="24" t="e" cm="1">
        <f t="array" aca="1" ref="J1492" ca="1">INDIRECT(ADDRESS(($F$2+1-H1492)+2,9))</f>
        <v>#NAME?</v>
      </c>
      <c r="K1492" s="24" t="e">
        <f t="shared" ca="1" si="117"/>
        <v>#NAME?</v>
      </c>
      <c r="L1492" s="24" t="e">
        <f t="shared" ca="1" si="118"/>
        <v>#NAME?</v>
      </c>
      <c r="M1492" s="24" t="e">
        <f t="shared" ca="1" si="119"/>
        <v>#NAME?</v>
      </c>
    </row>
    <row r="1493" spans="2:13" x14ac:dyDescent="0.25">
      <c r="B1493" s="24">
        <f t="shared" ca="1" si="115"/>
        <v>0.23144799648632364</v>
      </c>
      <c r="C1493" s="25">
        <f t="shared" ca="1" si="116"/>
        <v>42.659134543346013</v>
      </c>
      <c r="H1493" s="24">
        <v>1491</v>
      </c>
      <c r="I1493" s="24" t="e">
        <f ca="1"/>
        <v>#NAME?</v>
      </c>
      <c r="J1493" s="24" t="e" cm="1">
        <f t="array" aca="1" ref="J1493" ca="1">INDIRECT(ADDRESS(($F$2+1-H1493)+2,9))</f>
        <v>#NAME?</v>
      </c>
      <c r="K1493" s="24" t="e">
        <f t="shared" ca="1" si="117"/>
        <v>#NAME?</v>
      </c>
      <c r="L1493" s="24" t="e">
        <f t="shared" ca="1" si="118"/>
        <v>#NAME?</v>
      </c>
      <c r="M1493" s="24" t="e">
        <f t="shared" ca="1" si="119"/>
        <v>#NAME?</v>
      </c>
    </row>
    <row r="1494" spans="2:13" x14ac:dyDescent="0.25">
      <c r="B1494" s="24">
        <f t="shared" ca="1" si="115"/>
        <v>5.393866168971706E-2</v>
      </c>
      <c r="C1494" s="25">
        <f t="shared" ca="1" si="116"/>
        <v>33.921923997459743</v>
      </c>
      <c r="H1494" s="24">
        <v>1492</v>
      </c>
      <c r="I1494" s="24" t="e">
        <f ca="1"/>
        <v>#NAME?</v>
      </c>
      <c r="J1494" s="24" t="e" cm="1">
        <f t="array" aca="1" ref="J1494" ca="1">INDIRECT(ADDRESS(($F$2+1-H1494)+2,9))</f>
        <v>#NAME?</v>
      </c>
      <c r="K1494" s="24" t="e">
        <f t="shared" ca="1" si="117"/>
        <v>#NAME?</v>
      </c>
      <c r="L1494" s="24" t="e">
        <f t="shared" ca="1" si="118"/>
        <v>#NAME?</v>
      </c>
      <c r="M1494" s="24" t="e">
        <f t="shared" ca="1" si="119"/>
        <v>#NAME?</v>
      </c>
    </row>
    <row r="1495" spans="2:13" x14ac:dyDescent="0.25">
      <c r="B1495" s="24">
        <f t="shared" ca="1" si="115"/>
        <v>0.14617750931278461</v>
      </c>
      <c r="C1495" s="25">
        <f t="shared" ca="1" si="116"/>
        <v>39.470306040231087</v>
      </c>
      <c r="H1495" s="24">
        <v>1493</v>
      </c>
      <c r="I1495" s="24" t="e">
        <f ca="1"/>
        <v>#NAME?</v>
      </c>
      <c r="J1495" s="24" t="e" cm="1">
        <f t="array" aca="1" ref="J1495" ca="1">INDIRECT(ADDRESS(($F$2+1-H1495)+2,9))</f>
        <v>#NAME?</v>
      </c>
      <c r="K1495" s="24" t="e">
        <f t="shared" ca="1" si="117"/>
        <v>#NAME?</v>
      </c>
      <c r="L1495" s="24" t="e">
        <f t="shared" ca="1" si="118"/>
        <v>#NAME?</v>
      </c>
      <c r="M1495" s="24" t="e">
        <f t="shared" ca="1" si="119"/>
        <v>#NAME?</v>
      </c>
    </row>
    <row r="1496" spans="2:13" x14ac:dyDescent="0.25">
      <c r="B1496" s="24">
        <f t="shared" ca="1" si="115"/>
        <v>0.39991739666676962</v>
      </c>
      <c r="C1496" s="25">
        <f t="shared" ca="1" si="116"/>
        <v>47.464390825310687</v>
      </c>
      <c r="H1496" s="24">
        <v>1494</v>
      </c>
      <c r="I1496" s="24" t="e">
        <f ca="1"/>
        <v>#NAME?</v>
      </c>
      <c r="J1496" s="24" t="e" cm="1">
        <f t="array" aca="1" ref="J1496" ca="1">INDIRECT(ADDRESS(($F$2+1-H1496)+2,9))</f>
        <v>#NAME?</v>
      </c>
      <c r="K1496" s="24" t="e">
        <f t="shared" ca="1" si="117"/>
        <v>#NAME?</v>
      </c>
      <c r="L1496" s="24" t="e">
        <f t="shared" ca="1" si="118"/>
        <v>#NAME?</v>
      </c>
      <c r="M1496" s="24" t="e">
        <f t="shared" ca="1" si="119"/>
        <v>#NAME?</v>
      </c>
    </row>
    <row r="1497" spans="2:13" x14ac:dyDescent="0.25">
      <c r="B1497" s="24">
        <f t="shared" ca="1" si="115"/>
        <v>0.90191315844097819</v>
      </c>
      <c r="C1497" s="25">
        <f t="shared" ca="1" si="116"/>
        <v>62.925299435085819</v>
      </c>
      <c r="H1497" s="24">
        <v>1495</v>
      </c>
      <c r="I1497" s="24" t="e">
        <f ca="1"/>
        <v>#NAME?</v>
      </c>
      <c r="J1497" s="24" t="e" cm="1">
        <f t="array" aca="1" ref="J1497" ca="1">INDIRECT(ADDRESS(($F$2+1-H1497)+2,9))</f>
        <v>#NAME?</v>
      </c>
      <c r="K1497" s="24" t="e">
        <f t="shared" ca="1" si="117"/>
        <v>#NAME?</v>
      </c>
      <c r="L1497" s="24" t="e">
        <f t="shared" ca="1" si="118"/>
        <v>#NAME?</v>
      </c>
      <c r="M1497" s="24" t="e">
        <f t="shared" ca="1" si="119"/>
        <v>#NAME?</v>
      </c>
    </row>
    <row r="1498" spans="2:13" x14ac:dyDescent="0.25">
      <c r="B1498" s="24">
        <f t="shared" ca="1" si="115"/>
        <v>0.46259116714954618</v>
      </c>
      <c r="C1498" s="25">
        <f t="shared" ca="1" si="116"/>
        <v>49.060921201648284</v>
      </c>
      <c r="H1498" s="24">
        <v>1496</v>
      </c>
      <c r="I1498" s="24" t="e">
        <f ca="1"/>
        <v>#NAME?</v>
      </c>
      <c r="J1498" s="24" t="e" cm="1">
        <f t="array" aca="1" ref="J1498" ca="1">INDIRECT(ADDRESS(($F$2+1-H1498)+2,9))</f>
        <v>#NAME?</v>
      </c>
      <c r="K1498" s="24" t="e">
        <f t="shared" ca="1" si="117"/>
        <v>#NAME?</v>
      </c>
      <c r="L1498" s="24" t="e">
        <f t="shared" ca="1" si="118"/>
        <v>#NAME?</v>
      </c>
      <c r="M1498" s="24" t="e">
        <f t="shared" ca="1" si="119"/>
        <v>#NAME?</v>
      </c>
    </row>
    <row r="1499" spans="2:13" x14ac:dyDescent="0.25">
      <c r="B1499" s="24">
        <f t="shared" ca="1" si="115"/>
        <v>0.32188622999772443</v>
      </c>
      <c r="C1499" s="25">
        <f t="shared" ca="1" si="116"/>
        <v>45.375692609520073</v>
      </c>
      <c r="H1499" s="24">
        <v>1497</v>
      </c>
      <c r="I1499" s="24" t="e">
        <f ca="1"/>
        <v>#NAME?</v>
      </c>
      <c r="J1499" s="24" t="e" cm="1">
        <f t="array" aca="1" ref="J1499" ca="1">INDIRECT(ADDRESS(($F$2+1-H1499)+2,9))</f>
        <v>#NAME?</v>
      </c>
      <c r="K1499" s="24" t="e">
        <f t="shared" ca="1" si="117"/>
        <v>#NAME?</v>
      </c>
      <c r="L1499" s="24" t="e">
        <f t="shared" ca="1" si="118"/>
        <v>#NAME?</v>
      </c>
      <c r="M1499" s="24" t="e">
        <f t="shared" ca="1" si="119"/>
        <v>#NAME?</v>
      </c>
    </row>
    <row r="1500" spans="2:13" x14ac:dyDescent="0.25">
      <c r="B1500" s="24">
        <f t="shared" ca="1" si="115"/>
        <v>0.23603609789850344</v>
      </c>
      <c r="C1500" s="25">
        <f t="shared" ca="1" si="116"/>
        <v>42.808884571550543</v>
      </c>
      <c r="H1500" s="24">
        <v>1498</v>
      </c>
      <c r="I1500" s="24" t="e">
        <f ca="1"/>
        <v>#NAME?</v>
      </c>
      <c r="J1500" s="24" t="e" cm="1">
        <f t="array" aca="1" ref="J1500" ca="1">INDIRECT(ADDRESS(($F$2+1-H1500)+2,9))</f>
        <v>#NAME?</v>
      </c>
      <c r="K1500" s="24" t="e">
        <f t="shared" ca="1" si="117"/>
        <v>#NAME?</v>
      </c>
      <c r="L1500" s="24" t="e">
        <f t="shared" ca="1" si="118"/>
        <v>#NAME?</v>
      </c>
      <c r="M1500" s="24" t="e">
        <f t="shared" ca="1" si="119"/>
        <v>#NAME?</v>
      </c>
    </row>
    <row r="1501" spans="2:13" x14ac:dyDescent="0.25">
      <c r="B1501" s="24">
        <f t="shared" ca="1" si="115"/>
        <v>0.59046652418030487</v>
      </c>
      <c r="C1501" s="25">
        <f t="shared" ca="1" si="116"/>
        <v>52.287452127029667</v>
      </c>
      <c r="H1501" s="24">
        <v>1499</v>
      </c>
      <c r="I1501" s="24" t="e">
        <f ca="1"/>
        <v>#NAME?</v>
      </c>
      <c r="J1501" s="24" t="e" cm="1">
        <f t="array" aca="1" ref="J1501" ca="1">INDIRECT(ADDRESS(($F$2+1-H1501)+2,9))</f>
        <v>#NAME?</v>
      </c>
      <c r="K1501" s="24" t="e">
        <f t="shared" ca="1" si="117"/>
        <v>#NAME?</v>
      </c>
      <c r="L1501" s="24" t="e">
        <f t="shared" ca="1" si="118"/>
        <v>#NAME?</v>
      </c>
      <c r="M1501" s="24" t="e">
        <f t="shared" ca="1" si="119"/>
        <v>#NAME?</v>
      </c>
    </row>
    <row r="1502" spans="2:13" x14ac:dyDescent="0.25">
      <c r="B1502" s="24">
        <f t="shared" ca="1" si="115"/>
        <v>0.7942600163906991</v>
      </c>
      <c r="C1502" s="25">
        <f t="shared" ca="1" si="116"/>
        <v>58.212919933735691</v>
      </c>
      <c r="H1502" s="24">
        <v>1500</v>
      </c>
      <c r="I1502" s="24" t="e">
        <f ca="1"/>
        <v>#NAME?</v>
      </c>
      <c r="J1502" s="24" t="e" cm="1">
        <f t="array" aca="1" ref="J1502" ca="1">INDIRECT(ADDRESS(($F$2+1-H1502)+2,9))</f>
        <v>#NAME?</v>
      </c>
      <c r="K1502" s="24" t="e">
        <f t="shared" ca="1" si="117"/>
        <v>#NAME?</v>
      </c>
      <c r="L1502" s="24" t="e">
        <f t="shared" ca="1" si="118"/>
        <v>#NAME?</v>
      </c>
      <c r="M1502" s="24" t="e">
        <f t="shared" ca="1" si="119"/>
        <v>#NAME?</v>
      </c>
    </row>
    <row r="1503" spans="2:13" x14ac:dyDescent="0.25">
      <c r="B1503" s="24">
        <f t="shared" ca="1" si="115"/>
        <v>0.84983944160134173</v>
      </c>
      <c r="C1503" s="25">
        <f t="shared" ca="1" si="116"/>
        <v>60.357450124759339</v>
      </c>
      <c r="H1503" s="24">
        <v>1501</v>
      </c>
      <c r="I1503" s="24" t="e">
        <f ca="1"/>
        <v>#NAME?</v>
      </c>
      <c r="J1503" s="24" t="e" cm="1">
        <f t="array" aca="1" ref="J1503" ca="1">INDIRECT(ADDRESS(($F$2+1-H1503)+2,9))</f>
        <v>#NAME?</v>
      </c>
      <c r="K1503" s="24" t="e">
        <f t="shared" ca="1" si="117"/>
        <v>#NAME?</v>
      </c>
      <c r="L1503" s="24" t="e">
        <f t="shared" ca="1" si="118"/>
        <v>#NAME?</v>
      </c>
      <c r="M1503" s="24" t="e">
        <f t="shared" ca="1" si="119"/>
        <v>#NAME?</v>
      </c>
    </row>
    <row r="1504" spans="2:13" x14ac:dyDescent="0.25">
      <c r="B1504" s="24">
        <f t="shared" ca="1" si="115"/>
        <v>0.36223064508134439</v>
      </c>
      <c r="C1504" s="25">
        <f t="shared" ca="1" si="116"/>
        <v>46.474972949519525</v>
      </c>
      <c r="H1504" s="24">
        <v>1502</v>
      </c>
      <c r="I1504" s="24" t="e">
        <f ca="1"/>
        <v>#NAME?</v>
      </c>
      <c r="J1504" s="24" t="e" cm="1">
        <f t="array" aca="1" ref="J1504" ca="1">INDIRECT(ADDRESS(($F$2+1-H1504)+2,9))</f>
        <v>#NAME?</v>
      </c>
      <c r="K1504" s="24" t="e">
        <f t="shared" ca="1" si="117"/>
        <v>#NAME?</v>
      </c>
      <c r="L1504" s="24" t="e">
        <f t="shared" ca="1" si="118"/>
        <v>#NAME?</v>
      </c>
      <c r="M1504" s="24" t="e">
        <f t="shared" ca="1" si="119"/>
        <v>#NAME?</v>
      </c>
    </row>
    <row r="1505" spans="2:13" x14ac:dyDescent="0.25">
      <c r="B1505" s="24">
        <f t="shared" ca="1" si="115"/>
        <v>0.48598265579247624</v>
      </c>
      <c r="C1505" s="25">
        <f t="shared" ca="1" si="116"/>
        <v>49.648564959237184</v>
      </c>
      <c r="H1505" s="24">
        <v>1503</v>
      </c>
      <c r="I1505" s="24" t="e">
        <f ca="1"/>
        <v>#NAME?</v>
      </c>
      <c r="J1505" s="24" t="e" cm="1">
        <f t="array" aca="1" ref="J1505" ca="1">INDIRECT(ADDRESS(($F$2+1-H1505)+2,9))</f>
        <v>#NAME?</v>
      </c>
      <c r="K1505" s="24" t="e">
        <f t="shared" ca="1" si="117"/>
        <v>#NAME?</v>
      </c>
      <c r="L1505" s="24" t="e">
        <f t="shared" ca="1" si="118"/>
        <v>#NAME?</v>
      </c>
      <c r="M1505" s="24" t="e">
        <f t="shared" ca="1" si="119"/>
        <v>#NAME?</v>
      </c>
    </row>
    <row r="1506" spans="2:13" x14ac:dyDescent="0.25">
      <c r="B1506" s="24">
        <f t="shared" ca="1" si="115"/>
        <v>0.60128655509723883</v>
      </c>
      <c r="C1506" s="25">
        <f t="shared" ca="1" si="116"/>
        <v>52.566786040332033</v>
      </c>
      <c r="H1506" s="24">
        <v>1504</v>
      </c>
      <c r="I1506" s="24" t="e">
        <f ca="1"/>
        <v>#NAME?</v>
      </c>
      <c r="J1506" s="24" t="e" cm="1">
        <f t="array" aca="1" ref="J1506" ca="1">INDIRECT(ADDRESS(($F$2+1-H1506)+2,9))</f>
        <v>#NAME?</v>
      </c>
      <c r="K1506" s="24" t="e">
        <f t="shared" ca="1" si="117"/>
        <v>#NAME?</v>
      </c>
      <c r="L1506" s="24" t="e">
        <f t="shared" ca="1" si="118"/>
        <v>#NAME?</v>
      </c>
      <c r="M1506" s="24" t="e">
        <f t="shared" ca="1" si="119"/>
        <v>#NAME?</v>
      </c>
    </row>
    <row r="1507" spans="2:13" x14ac:dyDescent="0.25">
      <c r="B1507" s="24">
        <f t="shared" ca="1" si="115"/>
        <v>3.2592469383466605E-2</v>
      </c>
      <c r="C1507" s="25">
        <f t="shared" ca="1" si="116"/>
        <v>31.560123412780676</v>
      </c>
      <c r="H1507" s="24">
        <v>1505</v>
      </c>
      <c r="I1507" s="24" t="e">
        <f ca="1"/>
        <v>#NAME?</v>
      </c>
      <c r="J1507" s="24" t="e" cm="1">
        <f t="array" aca="1" ref="J1507" ca="1">INDIRECT(ADDRESS(($F$2+1-H1507)+2,9))</f>
        <v>#NAME?</v>
      </c>
      <c r="K1507" s="24" t="e">
        <f t="shared" ca="1" si="117"/>
        <v>#NAME?</v>
      </c>
      <c r="L1507" s="24" t="e">
        <f t="shared" ca="1" si="118"/>
        <v>#NAME?</v>
      </c>
      <c r="M1507" s="24" t="e">
        <f t="shared" ca="1" si="119"/>
        <v>#NAME?</v>
      </c>
    </row>
    <row r="1508" spans="2:13" x14ac:dyDescent="0.25">
      <c r="B1508" s="24">
        <f t="shared" ca="1" si="115"/>
        <v>0.4115599928974667</v>
      </c>
      <c r="C1508" s="25">
        <f t="shared" ca="1" si="116"/>
        <v>47.764660790018574</v>
      </c>
      <c r="H1508" s="24">
        <v>1506</v>
      </c>
      <c r="I1508" s="24" t="e">
        <f ca="1"/>
        <v>#NAME?</v>
      </c>
      <c r="J1508" s="24" t="e" cm="1">
        <f t="array" aca="1" ref="J1508" ca="1">INDIRECT(ADDRESS(($F$2+1-H1508)+2,9))</f>
        <v>#NAME?</v>
      </c>
      <c r="K1508" s="24" t="e">
        <f t="shared" ca="1" si="117"/>
        <v>#NAME?</v>
      </c>
      <c r="L1508" s="24" t="e">
        <f t="shared" ca="1" si="118"/>
        <v>#NAME?</v>
      </c>
      <c r="M1508" s="24" t="e">
        <f t="shared" ca="1" si="119"/>
        <v>#NAME?</v>
      </c>
    </row>
    <row r="1509" spans="2:13" x14ac:dyDescent="0.25">
      <c r="B1509" s="24">
        <f t="shared" ca="1" si="115"/>
        <v>0.58256896950667869</v>
      </c>
      <c r="C1509" s="25">
        <f t="shared" ca="1" si="116"/>
        <v>52.084699277435959</v>
      </c>
      <c r="H1509" s="24">
        <v>1507</v>
      </c>
      <c r="I1509" s="24" t="e">
        <f ca="1"/>
        <v>#NAME?</v>
      </c>
      <c r="J1509" s="24" t="e" cm="1">
        <f t="array" aca="1" ref="J1509" ca="1">INDIRECT(ADDRESS(($F$2+1-H1509)+2,9))</f>
        <v>#NAME?</v>
      </c>
      <c r="K1509" s="24" t="e">
        <f t="shared" ca="1" si="117"/>
        <v>#NAME?</v>
      </c>
      <c r="L1509" s="24" t="e">
        <f t="shared" ca="1" si="118"/>
        <v>#NAME?</v>
      </c>
      <c r="M1509" s="24" t="e">
        <f t="shared" ca="1" si="119"/>
        <v>#NAME?</v>
      </c>
    </row>
    <row r="1510" spans="2:13" x14ac:dyDescent="0.25">
      <c r="B1510" s="24">
        <f t="shared" ca="1" si="115"/>
        <v>0.51162014283768997</v>
      </c>
      <c r="C1510" s="25">
        <f t="shared" ca="1" si="116"/>
        <v>50.291314984472884</v>
      </c>
      <c r="H1510" s="24">
        <v>1508</v>
      </c>
      <c r="I1510" s="24" t="e">
        <f ca="1"/>
        <v>#NAME?</v>
      </c>
      <c r="J1510" s="24" t="e" cm="1">
        <f t="array" aca="1" ref="J1510" ca="1">INDIRECT(ADDRESS(($F$2+1-H1510)+2,9))</f>
        <v>#NAME?</v>
      </c>
      <c r="K1510" s="24" t="e">
        <f t="shared" ca="1" si="117"/>
        <v>#NAME?</v>
      </c>
      <c r="L1510" s="24" t="e">
        <f t="shared" ca="1" si="118"/>
        <v>#NAME?</v>
      </c>
      <c r="M1510" s="24" t="e">
        <f t="shared" ca="1" si="119"/>
        <v>#NAME?</v>
      </c>
    </row>
    <row r="1511" spans="2:13" x14ac:dyDescent="0.25">
      <c r="B1511" s="24">
        <f t="shared" ca="1" si="115"/>
        <v>0.74778919797862109</v>
      </c>
      <c r="C1511" s="25">
        <f t="shared" ca="1" si="116"/>
        <v>56.67548871015353</v>
      </c>
      <c r="H1511" s="24">
        <v>1509</v>
      </c>
      <c r="I1511" s="24" t="e">
        <f ca="1"/>
        <v>#NAME?</v>
      </c>
      <c r="J1511" s="24" t="e" cm="1">
        <f t="array" aca="1" ref="J1511" ca="1">INDIRECT(ADDRESS(($F$2+1-H1511)+2,9))</f>
        <v>#NAME?</v>
      </c>
      <c r="K1511" s="24" t="e">
        <f t="shared" ca="1" si="117"/>
        <v>#NAME?</v>
      </c>
      <c r="L1511" s="24" t="e">
        <f t="shared" ca="1" si="118"/>
        <v>#NAME?</v>
      </c>
      <c r="M1511" s="24" t="e">
        <f t="shared" ca="1" si="119"/>
        <v>#NAME?</v>
      </c>
    </row>
    <row r="1512" spans="2:13" x14ac:dyDescent="0.25">
      <c r="B1512" s="24">
        <f t="shared" ca="1" si="115"/>
        <v>0.23097443575866594</v>
      </c>
      <c r="C1512" s="25">
        <f t="shared" ca="1" si="116"/>
        <v>42.643584535646667</v>
      </c>
      <c r="H1512" s="24">
        <v>1510</v>
      </c>
      <c r="I1512" s="24" t="e">
        <f ca="1"/>
        <v>#NAME?</v>
      </c>
      <c r="J1512" s="24" t="e" cm="1">
        <f t="array" aca="1" ref="J1512" ca="1">INDIRECT(ADDRESS(($F$2+1-H1512)+2,9))</f>
        <v>#NAME?</v>
      </c>
      <c r="K1512" s="24" t="e">
        <f t="shared" ca="1" si="117"/>
        <v>#NAME?</v>
      </c>
      <c r="L1512" s="24" t="e">
        <f t="shared" ca="1" si="118"/>
        <v>#NAME?</v>
      </c>
      <c r="M1512" s="24" t="e">
        <f t="shared" ca="1" si="119"/>
        <v>#NAME?</v>
      </c>
    </row>
    <row r="1513" spans="2:13" x14ac:dyDescent="0.25">
      <c r="B1513" s="24">
        <f t="shared" ca="1" si="115"/>
        <v>0.54241596809888504</v>
      </c>
      <c r="C1513" s="25">
        <f t="shared" ca="1" si="116"/>
        <v>51.065221732276214</v>
      </c>
      <c r="H1513" s="24">
        <v>1511</v>
      </c>
      <c r="I1513" s="24" t="e">
        <f ca="1"/>
        <v>#NAME?</v>
      </c>
      <c r="J1513" s="24" t="e" cm="1">
        <f t="array" aca="1" ref="J1513" ca="1">INDIRECT(ADDRESS(($F$2+1-H1513)+2,9))</f>
        <v>#NAME?</v>
      </c>
      <c r="K1513" s="24" t="e">
        <f t="shared" ca="1" si="117"/>
        <v>#NAME?</v>
      </c>
      <c r="L1513" s="24" t="e">
        <f t="shared" ca="1" si="118"/>
        <v>#NAME?</v>
      </c>
      <c r="M1513" s="24" t="e">
        <f t="shared" ca="1" si="119"/>
        <v>#NAME?</v>
      </c>
    </row>
    <row r="1514" spans="2:13" x14ac:dyDescent="0.25">
      <c r="B1514" s="24">
        <f t="shared" ca="1" si="115"/>
        <v>0.30289023728219178</v>
      </c>
      <c r="C1514" s="25">
        <f t="shared" ca="1" si="116"/>
        <v>44.838941388506896</v>
      </c>
      <c r="H1514" s="24">
        <v>1512</v>
      </c>
      <c r="I1514" s="24" t="e">
        <f ca="1"/>
        <v>#NAME?</v>
      </c>
      <c r="J1514" s="24" t="e" cm="1">
        <f t="array" aca="1" ref="J1514" ca="1">INDIRECT(ADDRESS(($F$2+1-H1514)+2,9))</f>
        <v>#NAME?</v>
      </c>
      <c r="K1514" s="24" t="e">
        <f t="shared" ca="1" si="117"/>
        <v>#NAME?</v>
      </c>
      <c r="L1514" s="24" t="e">
        <f t="shared" ca="1" si="118"/>
        <v>#NAME?</v>
      </c>
      <c r="M1514" s="24" t="e">
        <f t="shared" ca="1" si="119"/>
        <v>#NAME?</v>
      </c>
    </row>
    <row r="1515" spans="2:13" x14ac:dyDescent="0.25">
      <c r="B1515" s="24">
        <f t="shared" ca="1" si="115"/>
        <v>0.79964467093519642</v>
      </c>
      <c r="C1515" s="25">
        <f t="shared" ca="1" si="116"/>
        <v>58.403527056420685</v>
      </c>
      <c r="H1515" s="24">
        <v>1513</v>
      </c>
      <c r="I1515" s="24" t="e">
        <f ca="1"/>
        <v>#NAME?</v>
      </c>
      <c r="J1515" s="24" t="e" cm="1">
        <f t="array" aca="1" ref="J1515" ca="1">INDIRECT(ADDRESS(($F$2+1-H1515)+2,9))</f>
        <v>#NAME?</v>
      </c>
      <c r="K1515" s="24" t="e">
        <f t="shared" ca="1" si="117"/>
        <v>#NAME?</v>
      </c>
      <c r="L1515" s="24" t="e">
        <f t="shared" ca="1" si="118"/>
        <v>#NAME?</v>
      </c>
      <c r="M1515" s="24" t="e">
        <f t="shared" ca="1" si="119"/>
        <v>#NAME?</v>
      </c>
    </row>
    <row r="1516" spans="2:13" x14ac:dyDescent="0.25">
      <c r="B1516" s="24">
        <f t="shared" ca="1" si="115"/>
        <v>0.78922827996402745</v>
      </c>
      <c r="C1516" s="25">
        <f t="shared" ca="1" si="116"/>
        <v>58.037464187362509</v>
      </c>
      <c r="H1516" s="24">
        <v>1514</v>
      </c>
      <c r="I1516" s="24" t="e">
        <f ca="1"/>
        <v>#NAME?</v>
      </c>
      <c r="J1516" s="24" t="e" cm="1">
        <f t="array" aca="1" ref="J1516" ca="1">INDIRECT(ADDRESS(($F$2+1-H1516)+2,9))</f>
        <v>#NAME?</v>
      </c>
      <c r="K1516" s="24" t="e">
        <f t="shared" ca="1" si="117"/>
        <v>#NAME?</v>
      </c>
      <c r="L1516" s="24" t="e">
        <f t="shared" ca="1" si="118"/>
        <v>#NAME?</v>
      </c>
      <c r="M1516" s="24" t="e">
        <f t="shared" ca="1" si="119"/>
        <v>#NAME?</v>
      </c>
    </row>
    <row r="1517" spans="2:13" x14ac:dyDescent="0.25">
      <c r="B1517" s="24">
        <f t="shared" ca="1" si="115"/>
        <v>0.76574680886813684</v>
      </c>
      <c r="C1517" s="25">
        <f t="shared" ca="1" si="116"/>
        <v>57.249114072367007</v>
      </c>
      <c r="H1517" s="24">
        <v>1515</v>
      </c>
      <c r="I1517" s="24" t="e">
        <f ca="1"/>
        <v>#NAME?</v>
      </c>
      <c r="J1517" s="24" t="e" cm="1">
        <f t="array" aca="1" ref="J1517" ca="1">INDIRECT(ADDRESS(($F$2+1-H1517)+2,9))</f>
        <v>#NAME?</v>
      </c>
      <c r="K1517" s="24" t="e">
        <f t="shared" ca="1" si="117"/>
        <v>#NAME?</v>
      </c>
      <c r="L1517" s="24" t="e">
        <f t="shared" ca="1" si="118"/>
        <v>#NAME?</v>
      </c>
      <c r="M1517" s="24" t="e">
        <f t="shared" ca="1" si="119"/>
        <v>#NAME?</v>
      </c>
    </row>
    <row r="1518" spans="2:13" x14ac:dyDescent="0.25">
      <c r="B1518" s="24">
        <f t="shared" ca="1" si="115"/>
        <v>0.57923774777725123</v>
      </c>
      <c r="C1518" s="25">
        <f t="shared" ca="1" si="116"/>
        <v>51.99943838514664</v>
      </c>
      <c r="H1518" s="24">
        <v>1516</v>
      </c>
      <c r="I1518" s="24" t="e">
        <f ca="1"/>
        <v>#NAME?</v>
      </c>
      <c r="J1518" s="24" t="e" cm="1">
        <f t="array" aca="1" ref="J1518" ca="1">INDIRECT(ADDRESS(($F$2+1-H1518)+2,9))</f>
        <v>#NAME?</v>
      </c>
      <c r="K1518" s="24" t="e">
        <f t="shared" ca="1" si="117"/>
        <v>#NAME?</v>
      </c>
      <c r="L1518" s="24" t="e">
        <f t="shared" ca="1" si="118"/>
        <v>#NAME?</v>
      </c>
      <c r="M1518" s="24" t="e">
        <f t="shared" ca="1" si="119"/>
        <v>#NAME?</v>
      </c>
    </row>
    <row r="1519" spans="2:13" x14ac:dyDescent="0.25">
      <c r="B1519" s="24">
        <f t="shared" ca="1" si="115"/>
        <v>9.1702391144135698E-2</v>
      </c>
      <c r="C1519" s="25">
        <f t="shared" ca="1" si="116"/>
        <v>36.696554716089906</v>
      </c>
      <c r="H1519" s="24">
        <v>1517</v>
      </c>
      <c r="I1519" s="24" t="e">
        <f ca="1"/>
        <v>#NAME?</v>
      </c>
      <c r="J1519" s="24" t="e" cm="1">
        <f t="array" aca="1" ref="J1519" ca="1">INDIRECT(ADDRESS(($F$2+1-H1519)+2,9))</f>
        <v>#NAME?</v>
      </c>
      <c r="K1519" s="24" t="e">
        <f t="shared" ca="1" si="117"/>
        <v>#NAME?</v>
      </c>
      <c r="L1519" s="24" t="e">
        <f t="shared" ca="1" si="118"/>
        <v>#NAME?</v>
      </c>
      <c r="M1519" s="24" t="e">
        <f t="shared" ca="1" si="119"/>
        <v>#NAME?</v>
      </c>
    </row>
    <row r="1520" spans="2:13" x14ac:dyDescent="0.25">
      <c r="B1520" s="24">
        <f t="shared" ca="1" si="115"/>
        <v>0.15180023710768253</v>
      </c>
      <c r="C1520" s="25">
        <f t="shared" ca="1" si="116"/>
        <v>39.71257034554533</v>
      </c>
      <c r="H1520" s="24">
        <v>1518</v>
      </c>
      <c r="I1520" s="24" t="e">
        <f ca="1"/>
        <v>#NAME?</v>
      </c>
      <c r="J1520" s="24" t="e" cm="1">
        <f t="array" aca="1" ref="J1520" ca="1">INDIRECT(ADDRESS(($F$2+1-H1520)+2,9))</f>
        <v>#NAME?</v>
      </c>
      <c r="K1520" s="24" t="e">
        <f t="shared" ca="1" si="117"/>
        <v>#NAME?</v>
      </c>
      <c r="L1520" s="24" t="e">
        <f t="shared" ca="1" si="118"/>
        <v>#NAME?</v>
      </c>
      <c r="M1520" s="24" t="e">
        <f t="shared" ca="1" si="119"/>
        <v>#NAME?</v>
      </c>
    </row>
    <row r="1521" spans="2:13" x14ac:dyDescent="0.25">
      <c r="B1521" s="24">
        <f t="shared" ca="1" si="115"/>
        <v>0.7302017881053916</v>
      </c>
      <c r="C1521" s="25">
        <f t="shared" ca="1" si="116"/>
        <v>56.134233905188289</v>
      </c>
      <c r="H1521" s="24">
        <v>1519</v>
      </c>
      <c r="I1521" s="24" t="e">
        <f ca="1"/>
        <v>#NAME?</v>
      </c>
      <c r="J1521" s="24" t="e" cm="1">
        <f t="array" aca="1" ref="J1521" ca="1">INDIRECT(ADDRESS(($F$2+1-H1521)+2,9))</f>
        <v>#NAME?</v>
      </c>
      <c r="K1521" s="24" t="e">
        <f t="shared" ca="1" si="117"/>
        <v>#NAME?</v>
      </c>
      <c r="L1521" s="24" t="e">
        <f t="shared" ca="1" si="118"/>
        <v>#NAME?</v>
      </c>
      <c r="M1521" s="24" t="e">
        <f t="shared" ca="1" si="119"/>
        <v>#NAME?</v>
      </c>
    </row>
    <row r="1522" spans="2:13" x14ac:dyDescent="0.25">
      <c r="B1522" s="24">
        <f t="shared" ca="1" si="115"/>
        <v>2.3873544843845962E-2</v>
      </c>
      <c r="C1522" s="25">
        <f t="shared" ca="1" si="116"/>
        <v>30.203875210110184</v>
      </c>
      <c r="H1522" s="24">
        <v>1520</v>
      </c>
      <c r="I1522" s="24" t="e">
        <f ca="1"/>
        <v>#NAME?</v>
      </c>
      <c r="J1522" s="24" t="e" cm="1">
        <f t="array" aca="1" ref="J1522" ca="1">INDIRECT(ADDRESS(($F$2+1-H1522)+2,9))</f>
        <v>#NAME?</v>
      </c>
      <c r="K1522" s="24" t="e">
        <f t="shared" ca="1" si="117"/>
        <v>#NAME?</v>
      </c>
      <c r="L1522" s="24" t="e">
        <f t="shared" ca="1" si="118"/>
        <v>#NAME?</v>
      </c>
      <c r="M1522" s="24" t="e">
        <f t="shared" ca="1" si="119"/>
        <v>#NAME?</v>
      </c>
    </row>
    <row r="1523" spans="2:13" x14ac:dyDescent="0.25">
      <c r="B1523" s="24">
        <f t="shared" ca="1" si="115"/>
        <v>0.16504671090465639</v>
      </c>
      <c r="C1523" s="25">
        <f t="shared" ca="1" si="116"/>
        <v>40.260742793270566</v>
      </c>
      <c r="H1523" s="24">
        <v>1521</v>
      </c>
      <c r="I1523" s="24" t="e">
        <f ca="1"/>
        <v>#NAME?</v>
      </c>
      <c r="J1523" s="24" t="e" cm="1">
        <f t="array" aca="1" ref="J1523" ca="1">INDIRECT(ADDRESS(($F$2+1-H1523)+2,9))</f>
        <v>#NAME?</v>
      </c>
      <c r="K1523" s="24" t="e">
        <f t="shared" ca="1" si="117"/>
        <v>#NAME?</v>
      </c>
      <c r="L1523" s="24" t="e">
        <f t="shared" ca="1" si="118"/>
        <v>#NAME?</v>
      </c>
      <c r="M1523" s="24" t="e">
        <f t="shared" ca="1" si="119"/>
        <v>#NAME?</v>
      </c>
    </row>
    <row r="1524" spans="2:13" x14ac:dyDescent="0.25">
      <c r="B1524" s="24">
        <f t="shared" ca="1" si="115"/>
        <v>0.62231190112497436</v>
      </c>
      <c r="C1524" s="25">
        <f t="shared" ca="1" si="116"/>
        <v>53.115583418453888</v>
      </c>
      <c r="H1524" s="24">
        <v>1522</v>
      </c>
      <c r="I1524" s="24" t="e">
        <f ca="1"/>
        <v>#NAME?</v>
      </c>
      <c r="J1524" s="24" t="e" cm="1">
        <f t="array" aca="1" ref="J1524" ca="1">INDIRECT(ADDRESS(($F$2+1-H1524)+2,9))</f>
        <v>#NAME?</v>
      </c>
      <c r="K1524" s="24" t="e">
        <f t="shared" ca="1" si="117"/>
        <v>#NAME?</v>
      </c>
      <c r="L1524" s="24" t="e">
        <f t="shared" ca="1" si="118"/>
        <v>#NAME?</v>
      </c>
      <c r="M1524" s="24" t="e">
        <f t="shared" ca="1" si="119"/>
        <v>#NAME?</v>
      </c>
    </row>
    <row r="1525" spans="2:13" x14ac:dyDescent="0.25">
      <c r="B1525" s="24">
        <f t="shared" ca="1" si="115"/>
        <v>0.25137191653254198</v>
      </c>
      <c r="C1525" s="25">
        <f t="shared" ca="1" si="116"/>
        <v>43.298212258043669</v>
      </c>
      <c r="H1525" s="24">
        <v>1523</v>
      </c>
      <c r="I1525" s="24" t="e">
        <f ca="1"/>
        <v>#NAME?</v>
      </c>
      <c r="J1525" s="24" t="e" cm="1">
        <f t="array" aca="1" ref="J1525" ca="1">INDIRECT(ADDRESS(($F$2+1-H1525)+2,9))</f>
        <v>#NAME?</v>
      </c>
      <c r="K1525" s="24" t="e">
        <f t="shared" ca="1" si="117"/>
        <v>#NAME?</v>
      </c>
      <c r="L1525" s="24" t="e">
        <f t="shared" ca="1" si="118"/>
        <v>#NAME?</v>
      </c>
      <c r="M1525" s="24" t="e">
        <f t="shared" ca="1" si="119"/>
        <v>#NAME?</v>
      </c>
    </row>
    <row r="1526" spans="2:13" x14ac:dyDescent="0.25">
      <c r="B1526" s="24">
        <f t="shared" ca="1" si="115"/>
        <v>0.66915869868008315</v>
      </c>
      <c r="C1526" s="25">
        <f t="shared" ca="1" si="116"/>
        <v>54.375912673988644</v>
      </c>
      <c r="H1526" s="24">
        <v>1524</v>
      </c>
      <c r="I1526" s="24" t="e">
        <f ca="1"/>
        <v>#NAME?</v>
      </c>
      <c r="J1526" s="24" t="e" cm="1">
        <f t="array" aca="1" ref="J1526" ca="1">INDIRECT(ADDRESS(($F$2+1-H1526)+2,9))</f>
        <v>#NAME?</v>
      </c>
      <c r="K1526" s="24" t="e">
        <f t="shared" ca="1" si="117"/>
        <v>#NAME?</v>
      </c>
      <c r="L1526" s="24" t="e">
        <f t="shared" ca="1" si="118"/>
        <v>#NAME?</v>
      </c>
      <c r="M1526" s="24" t="e">
        <f t="shared" ca="1" si="119"/>
        <v>#NAME?</v>
      </c>
    </row>
    <row r="1527" spans="2:13" x14ac:dyDescent="0.25">
      <c r="B1527" s="24">
        <f t="shared" ca="1" si="115"/>
        <v>2.9709908716071931E-2</v>
      </c>
      <c r="C1527" s="25">
        <f t="shared" ca="1" si="116"/>
        <v>31.149257754264458</v>
      </c>
      <c r="H1527" s="24">
        <v>1525</v>
      </c>
      <c r="I1527" s="24" t="e">
        <f ca="1"/>
        <v>#NAME?</v>
      </c>
      <c r="J1527" s="24" t="e" cm="1">
        <f t="array" aca="1" ref="J1527" ca="1">INDIRECT(ADDRESS(($F$2+1-H1527)+2,9))</f>
        <v>#NAME?</v>
      </c>
      <c r="K1527" s="24" t="e">
        <f t="shared" ca="1" si="117"/>
        <v>#NAME?</v>
      </c>
      <c r="L1527" s="24" t="e">
        <f t="shared" ca="1" si="118"/>
        <v>#NAME?</v>
      </c>
      <c r="M1527" s="24" t="e">
        <f t="shared" ca="1" si="119"/>
        <v>#NAME?</v>
      </c>
    </row>
    <row r="1528" spans="2:13" x14ac:dyDescent="0.25">
      <c r="B1528" s="24">
        <f t="shared" ca="1" si="115"/>
        <v>0.30022998882248297</v>
      </c>
      <c r="C1528" s="25">
        <f t="shared" ca="1" si="116"/>
        <v>44.762608443362645</v>
      </c>
      <c r="H1528" s="24">
        <v>1526</v>
      </c>
      <c r="I1528" s="24" t="e">
        <f ca="1"/>
        <v>#NAME?</v>
      </c>
      <c r="J1528" s="24" t="e" cm="1">
        <f t="array" aca="1" ref="J1528" ca="1">INDIRECT(ADDRESS(($F$2+1-H1528)+2,9))</f>
        <v>#NAME?</v>
      </c>
      <c r="K1528" s="24" t="e">
        <f t="shared" ca="1" si="117"/>
        <v>#NAME?</v>
      </c>
      <c r="L1528" s="24" t="e">
        <f t="shared" ca="1" si="118"/>
        <v>#NAME?</v>
      </c>
      <c r="M1528" s="24" t="e">
        <f t="shared" ca="1" si="119"/>
        <v>#NAME?</v>
      </c>
    </row>
    <row r="1529" spans="2:13" x14ac:dyDescent="0.25">
      <c r="B1529" s="24">
        <f t="shared" ca="1" si="115"/>
        <v>0.99134702589183921</v>
      </c>
      <c r="C1529" s="25">
        <f t="shared" ca="1" si="116"/>
        <v>73.801424156639968</v>
      </c>
      <c r="H1529" s="24">
        <v>1527</v>
      </c>
      <c r="I1529" s="24" t="e">
        <f ca="1"/>
        <v>#NAME?</v>
      </c>
      <c r="J1529" s="24" t="e" cm="1">
        <f t="array" aca="1" ref="J1529" ca="1">INDIRECT(ADDRESS(($F$2+1-H1529)+2,9))</f>
        <v>#NAME?</v>
      </c>
      <c r="K1529" s="24" t="e">
        <f t="shared" ca="1" si="117"/>
        <v>#NAME?</v>
      </c>
      <c r="L1529" s="24" t="e">
        <f t="shared" ca="1" si="118"/>
        <v>#NAME?</v>
      </c>
      <c r="M1529" s="24" t="e">
        <f t="shared" ca="1" si="119"/>
        <v>#NAME?</v>
      </c>
    </row>
    <row r="1530" spans="2:13" x14ac:dyDescent="0.25">
      <c r="B1530" s="24">
        <f t="shared" ca="1" si="115"/>
        <v>0.19737402794298731</v>
      </c>
      <c r="C1530" s="25">
        <f t="shared" ca="1" si="116"/>
        <v>41.489616609220917</v>
      </c>
      <c r="H1530" s="24">
        <v>1528</v>
      </c>
      <c r="I1530" s="24" t="e">
        <f ca="1"/>
        <v>#NAME?</v>
      </c>
      <c r="J1530" s="24" t="e" cm="1">
        <f t="array" aca="1" ref="J1530" ca="1">INDIRECT(ADDRESS(($F$2+1-H1530)+2,9))</f>
        <v>#NAME?</v>
      </c>
      <c r="K1530" s="24" t="e">
        <f t="shared" ca="1" si="117"/>
        <v>#NAME?</v>
      </c>
      <c r="L1530" s="24" t="e">
        <f t="shared" ca="1" si="118"/>
        <v>#NAME?</v>
      </c>
      <c r="M1530" s="24" t="e">
        <f t="shared" ca="1" si="119"/>
        <v>#NAME?</v>
      </c>
    </row>
    <row r="1531" spans="2:13" x14ac:dyDescent="0.25">
      <c r="B1531" s="24">
        <f t="shared" ca="1" si="115"/>
        <v>0.3981103073847605</v>
      </c>
      <c r="C1531" s="25">
        <f t="shared" ca="1" si="116"/>
        <v>47.417586079730455</v>
      </c>
      <c r="H1531" s="24">
        <v>1529</v>
      </c>
      <c r="I1531" s="24" t="e">
        <f ca="1"/>
        <v>#NAME?</v>
      </c>
      <c r="J1531" s="24" t="e" cm="1">
        <f t="array" aca="1" ref="J1531" ca="1">INDIRECT(ADDRESS(($F$2+1-H1531)+2,9))</f>
        <v>#NAME?</v>
      </c>
      <c r="K1531" s="24" t="e">
        <f t="shared" ca="1" si="117"/>
        <v>#NAME?</v>
      </c>
      <c r="L1531" s="24" t="e">
        <f t="shared" ca="1" si="118"/>
        <v>#NAME?</v>
      </c>
      <c r="M1531" s="24" t="e">
        <f t="shared" ca="1" si="119"/>
        <v>#NAME?</v>
      </c>
    </row>
    <row r="1532" spans="2:13" x14ac:dyDescent="0.25">
      <c r="B1532" s="24">
        <f t="shared" ca="1" si="115"/>
        <v>0.51552400885578253</v>
      </c>
      <c r="C1532" s="25">
        <f t="shared" ca="1" si="116"/>
        <v>50.389227451645795</v>
      </c>
      <c r="H1532" s="24">
        <v>1530</v>
      </c>
      <c r="I1532" s="24" t="e">
        <f ca="1"/>
        <v>#NAME?</v>
      </c>
      <c r="J1532" s="24" t="e" cm="1">
        <f t="array" aca="1" ref="J1532" ca="1">INDIRECT(ADDRESS(($F$2+1-H1532)+2,9))</f>
        <v>#NAME?</v>
      </c>
      <c r="K1532" s="24" t="e">
        <f t="shared" ca="1" si="117"/>
        <v>#NAME?</v>
      </c>
      <c r="L1532" s="24" t="e">
        <f t="shared" ca="1" si="118"/>
        <v>#NAME?</v>
      </c>
      <c r="M1532" s="24" t="e">
        <f t="shared" ca="1" si="119"/>
        <v>#NAME?</v>
      </c>
    </row>
    <row r="1533" spans="2:13" x14ac:dyDescent="0.25">
      <c r="B1533" s="24">
        <f t="shared" ca="1" si="115"/>
        <v>0.70778939232162763</v>
      </c>
      <c r="C1533" s="25">
        <f t="shared" ca="1" si="116"/>
        <v>55.469381638312733</v>
      </c>
      <c r="H1533" s="24">
        <v>1531</v>
      </c>
      <c r="I1533" s="24" t="e">
        <f ca="1"/>
        <v>#NAME?</v>
      </c>
      <c r="J1533" s="24" t="e" cm="1">
        <f t="array" aca="1" ref="J1533" ca="1">INDIRECT(ADDRESS(($F$2+1-H1533)+2,9))</f>
        <v>#NAME?</v>
      </c>
      <c r="K1533" s="24" t="e">
        <f t="shared" ca="1" si="117"/>
        <v>#NAME?</v>
      </c>
      <c r="L1533" s="24" t="e">
        <f t="shared" ca="1" si="118"/>
        <v>#NAME?</v>
      </c>
      <c r="M1533" s="24" t="e">
        <f t="shared" ca="1" si="119"/>
        <v>#NAME?</v>
      </c>
    </row>
    <row r="1534" spans="2:13" x14ac:dyDescent="0.25">
      <c r="B1534" s="24">
        <f t="shared" ca="1" si="115"/>
        <v>0.89326507597924576</v>
      </c>
      <c r="C1534" s="25">
        <f t="shared" ca="1" si="116"/>
        <v>62.440807419087918</v>
      </c>
      <c r="H1534" s="24">
        <v>1532</v>
      </c>
      <c r="I1534" s="24" t="e">
        <f ca="1"/>
        <v>#NAME?</v>
      </c>
      <c r="J1534" s="24" t="e" cm="1">
        <f t="array" aca="1" ref="J1534" ca="1">INDIRECT(ADDRESS(($F$2+1-H1534)+2,9))</f>
        <v>#NAME?</v>
      </c>
      <c r="K1534" s="24" t="e">
        <f t="shared" ca="1" si="117"/>
        <v>#NAME?</v>
      </c>
      <c r="L1534" s="24" t="e">
        <f t="shared" ca="1" si="118"/>
        <v>#NAME?</v>
      </c>
      <c r="M1534" s="24" t="e">
        <f t="shared" ca="1" si="119"/>
        <v>#NAME?</v>
      </c>
    </row>
    <row r="1535" spans="2:13" x14ac:dyDescent="0.25">
      <c r="B1535" s="24">
        <f t="shared" ca="1" si="115"/>
        <v>0.38539174934482701</v>
      </c>
      <c r="C1535" s="25">
        <f t="shared" ca="1" si="116"/>
        <v>47.086498012007425</v>
      </c>
      <c r="H1535" s="24">
        <v>1533</v>
      </c>
      <c r="I1535" s="24" t="e">
        <f ca="1"/>
        <v>#NAME?</v>
      </c>
      <c r="J1535" s="24" t="e" cm="1">
        <f t="array" aca="1" ref="J1535" ca="1">INDIRECT(ADDRESS(($F$2+1-H1535)+2,9))</f>
        <v>#NAME?</v>
      </c>
      <c r="K1535" s="24" t="e">
        <f t="shared" ca="1" si="117"/>
        <v>#NAME?</v>
      </c>
      <c r="L1535" s="24" t="e">
        <f t="shared" ca="1" si="118"/>
        <v>#NAME?</v>
      </c>
      <c r="M1535" s="24" t="e">
        <f t="shared" ca="1" si="119"/>
        <v>#NAME?</v>
      </c>
    </row>
    <row r="1536" spans="2:13" x14ac:dyDescent="0.25">
      <c r="B1536" s="24">
        <f t="shared" ca="1" si="115"/>
        <v>0.78599857835320552</v>
      </c>
      <c r="C1536" s="25">
        <f t="shared" ca="1" si="116"/>
        <v>57.926138390215257</v>
      </c>
      <c r="H1536" s="24">
        <v>1534</v>
      </c>
      <c r="I1536" s="24" t="e">
        <f ca="1"/>
        <v>#NAME?</v>
      </c>
      <c r="J1536" s="24" t="e" cm="1">
        <f t="array" aca="1" ref="J1536" ca="1">INDIRECT(ADDRESS(($F$2+1-H1536)+2,9))</f>
        <v>#NAME?</v>
      </c>
      <c r="K1536" s="24" t="e">
        <f t="shared" ca="1" si="117"/>
        <v>#NAME?</v>
      </c>
      <c r="L1536" s="24" t="e">
        <f t="shared" ca="1" si="118"/>
        <v>#NAME?</v>
      </c>
      <c r="M1536" s="24" t="e">
        <f t="shared" ca="1" si="119"/>
        <v>#NAME?</v>
      </c>
    </row>
    <row r="1537" spans="2:13" x14ac:dyDescent="0.25">
      <c r="B1537" s="24">
        <f t="shared" ca="1" si="115"/>
        <v>0.71411579662387226</v>
      </c>
      <c r="C1537" s="25">
        <f t="shared" ca="1" si="116"/>
        <v>55.654489958789775</v>
      </c>
      <c r="H1537" s="24">
        <v>1535</v>
      </c>
      <c r="I1537" s="24" t="e">
        <f ca="1"/>
        <v>#NAME?</v>
      </c>
      <c r="J1537" s="24" t="e" cm="1">
        <f t="array" aca="1" ref="J1537" ca="1">INDIRECT(ADDRESS(($F$2+1-H1537)+2,9))</f>
        <v>#NAME?</v>
      </c>
      <c r="K1537" s="24" t="e">
        <f t="shared" ca="1" si="117"/>
        <v>#NAME?</v>
      </c>
      <c r="L1537" s="24" t="e">
        <f t="shared" ca="1" si="118"/>
        <v>#NAME?</v>
      </c>
      <c r="M1537" s="24" t="e">
        <f t="shared" ca="1" si="119"/>
        <v>#NAME?</v>
      </c>
    </row>
    <row r="1538" spans="2:13" x14ac:dyDescent="0.25">
      <c r="B1538" s="24">
        <f t="shared" ca="1" si="115"/>
        <v>9.4670590288564949E-2</v>
      </c>
      <c r="C1538" s="25">
        <f t="shared" ca="1" si="116"/>
        <v>36.874694362708397</v>
      </c>
      <c r="H1538" s="24">
        <v>1536</v>
      </c>
      <c r="I1538" s="24" t="e">
        <f ca="1"/>
        <v>#NAME?</v>
      </c>
      <c r="J1538" s="24" t="e" cm="1">
        <f t="array" aca="1" ref="J1538" ca="1">INDIRECT(ADDRESS(($F$2+1-H1538)+2,9))</f>
        <v>#NAME?</v>
      </c>
      <c r="K1538" s="24" t="e">
        <f t="shared" ca="1" si="117"/>
        <v>#NAME?</v>
      </c>
      <c r="L1538" s="24" t="e">
        <f t="shared" ca="1" si="118"/>
        <v>#NAME?</v>
      </c>
      <c r="M1538" s="24" t="e">
        <f t="shared" ca="1" si="119"/>
        <v>#NAME?</v>
      </c>
    </row>
    <row r="1539" spans="2:13" x14ac:dyDescent="0.25">
      <c r="B1539" s="24">
        <f t="shared" ca="1" si="115"/>
        <v>0.40705575736496435</v>
      </c>
      <c r="C1539" s="25">
        <f t="shared" ca="1" si="116"/>
        <v>47.648747415126316</v>
      </c>
      <c r="H1539" s="24">
        <v>1537</v>
      </c>
      <c r="I1539" s="24" t="e">
        <f ca="1"/>
        <v>#NAME?</v>
      </c>
      <c r="J1539" s="24" t="e" cm="1">
        <f t="array" aca="1" ref="J1539" ca="1">INDIRECT(ADDRESS(($F$2+1-H1539)+2,9))</f>
        <v>#NAME?</v>
      </c>
      <c r="K1539" s="24" t="e">
        <f t="shared" ca="1" si="117"/>
        <v>#NAME?</v>
      </c>
      <c r="L1539" s="24" t="e">
        <f t="shared" ca="1" si="118"/>
        <v>#NAME?</v>
      </c>
      <c r="M1539" s="24" t="e">
        <f t="shared" ca="1" si="119"/>
        <v>#NAME?</v>
      </c>
    </row>
    <row r="1540" spans="2:13" x14ac:dyDescent="0.25">
      <c r="B1540" s="24">
        <f t="shared" ref="B1540:B1603" ca="1" si="120">RAND()</f>
        <v>0.58120629013343805</v>
      </c>
      <c r="C1540" s="25">
        <f t="shared" ref="C1540:C1603" ca="1" si="121">_xlfn.NORM.INV(B1540,50,10)</f>
        <v>52.049804239137174</v>
      </c>
      <c r="H1540" s="24">
        <v>1538</v>
      </c>
      <c r="I1540" s="24" t="e">
        <f ca="1"/>
        <v>#NAME?</v>
      </c>
      <c r="J1540" s="24" t="e" cm="1">
        <f t="array" aca="1" ref="J1540" ca="1">INDIRECT(ADDRESS(($F$2+1-H1540)+2,9))</f>
        <v>#NAME?</v>
      </c>
      <c r="K1540" s="24" t="e">
        <f t="shared" ref="K1540:K1603" ca="1" si="122">_xlfn.NORM.DIST(I1540,$F$5,$F$6,TRUE)</f>
        <v>#NAME?</v>
      </c>
      <c r="L1540" s="24" t="e">
        <f t="shared" ref="L1540:L1603" ca="1" si="123">_xlfn.NORM.DIST(J1540,$F$5,$F$6,TRUE)</f>
        <v>#NAME?</v>
      </c>
      <c r="M1540" s="24" t="e">
        <f t="shared" ca="1" si="119"/>
        <v>#NAME?</v>
      </c>
    </row>
    <row r="1541" spans="2:13" x14ac:dyDescent="0.25">
      <c r="B1541" s="24">
        <f t="shared" ca="1" si="120"/>
        <v>0.21138931899469882</v>
      </c>
      <c r="C1541" s="25">
        <f t="shared" ca="1" si="121"/>
        <v>41.983900807936223</v>
      </c>
      <c r="H1541" s="24">
        <v>1539</v>
      </c>
      <c r="I1541" s="24" t="e">
        <f ca="1"/>
        <v>#NAME?</v>
      </c>
      <c r="J1541" s="24" t="e" cm="1">
        <f t="array" aca="1" ref="J1541" ca="1">INDIRECT(ADDRESS(($F$2+1-H1541)+2,9))</f>
        <v>#NAME?</v>
      </c>
      <c r="K1541" s="24" t="e">
        <f t="shared" ca="1" si="122"/>
        <v>#NAME?</v>
      </c>
      <c r="L1541" s="24" t="e">
        <f t="shared" ca="1" si="123"/>
        <v>#NAME?</v>
      </c>
      <c r="M1541" s="24" t="e">
        <f t="shared" ref="M1541:M1604" ca="1" si="124">((2*H1541-1)/$F$2)*(LN(K1541)+LN(1-L1541))</f>
        <v>#NAME?</v>
      </c>
    </row>
    <row r="1542" spans="2:13" x14ac:dyDescent="0.25">
      <c r="B1542" s="24">
        <f t="shared" ca="1" si="120"/>
        <v>0.5768806419755379</v>
      </c>
      <c r="C1542" s="25">
        <f t="shared" ca="1" si="121"/>
        <v>51.939197537350829</v>
      </c>
      <c r="H1542" s="24">
        <v>1540</v>
      </c>
      <c r="I1542" s="24" t="e">
        <f ca="1"/>
        <v>#NAME?</v>
      </c>
      <c r="J1542" s="24" t="e" cm="1">
        <f t="array" aca="1" ref="J1542" ca="1">INDIRECT(ADDRESS(($F$2+1-H1542)+2,9))</f>
        <v>#NAME?</v>
      </c>
      <c r="K1542" s="24" t="e">
        <f t="shared" ca="1" si="122"/>
        <v>#NAME?</v>
      </c>
      <c r="L1542" s="24" t="e">
        <f t="shared" ca="1" si="123"/>
        <v>#NAME?</v>
      </c>
      <c r="M1542" s="24" t="e">
        <f t="shared" ca="1" si="124"/>
        <v>#NAME?</v>
      </c>
    </row>
    <row r="1543" spans="2:13" x14ac:dyDescent="0.25">
      <c r="B1543" s="24">
        <f t="shared" ca="1" si="120"/>
        <v>0.46639681332804783</v>
      </c>
      <c r="C1543" s="25">
        <f t="shared" ca="1" si="121"/>
        <v>49.156694539450775</v>
      </c>
      <c r="H1543" s="24">
        <v>1541</v>
      </c>
      <c r="I1543" s="24" t="e">
        <f ca="1"/>
        <v>#NAME?</v>
      </c>
      <c r="J1543" s="24" t="e" cm="1">
        <f t="array" aca="1" ref="J1543" ca="1">INDIRECT(ADDRESS(($F$2+1-H1543)+2,9))</f>
        <v>#NAME?</v>
      </c>
      <c r="K1543" s="24" t="e">
        <f t="shared" ca="1" si="122"/>
        <v>#NAME?</v>
      </c>
      <c r="L1543" s="24" t="e">
        <f t="shared" ca="1" si="123"/>
        <v>#NAME?</v>
      </c>
      <c r="M1543" s="24" t="e">
        <f t="shared" ca="1" si="124"/>
        <v>#NAME?</v>
      </c>
    </row>
    <row r="1544" spans="2:13" x14ac:dyDescent="0.25">
      <c r="B1544" s="24">
        <f t="shared" ca="1" si="120"/>
        <v>0.70045797102342267</v>
      </c>
      <c r="C1544" s="25">
        <f t="shared" ca="1" si="121"/>
        <v>55.257181403376102</v>
      </c>
      <c r="H1544" s="24">
        <v>1542</v>
      </c>
      <c r="I1544" s="24" t="e">
        <f ca="1"/>
        <v>#NAME?</v>
      </c>
      <c r="J1544" s="24" t="e" cm="1">
        <f t="array" aca="1" ref="J1544" ca="1">INDIRECT(ADDRESS(($F$2+1-H1544)+2,9))</f>
        <v>#NAME?</v>
      </c>
      <c r="K1544" s="24" t="e">
        <f t="shared" ca="1" si="122"/>
        <v>#NAME?</v>
      </c>
      <c r="L1544" s="24" t="e">
        <f t="shared" ca="1" si="123"/>
        <v>#NAME?</v>
      </c>
      <c r="M1544" s="24" t="e">
        <f t="shared" ca="1" si="124"/>
        <v>#NAME?</v>
      </c>
    </row>
    <row r="1545" spans="2:13" x14ac:dyDescent="0.25">
      <c r="B1545" s="24">
        <f t="shared" ca="1" si="120"/>
        <v>0.64235908408877795</v>
      </c>
      <c r="C1545" s="25">
        <f t="shared" ca="1" si="121"/>
        <v>53.647716999219135</v>
      </c>
      <c r="H1545" s="24">
        <v>1543</v>
      </c>
      <c r="I1545" s="24" t="e">
        <f ca="1"/>
        <v>#NAME?</v>
      </c>
      <c r="J1545" s="24" t="e" cm="1">
        <f t="array" aca="1" ref="J1545" ca="1">INDIRECT(ADDRESS(($F$2+1-H1545)+2,9))</f>
        <v>#NAME?</v>
      </c>
      <c r="K1545" s="24" t="e">
        <f t="shared" ca="1" si="122"/>
        <v>#NAME?</v>
      </c>
      <c r="L1545" s="24" t="e">
        <f t="shared" ca="1" si="123"/>
        <v>#NAME?</v>
      </c>
      <c r="M1545" s="24" t="e">
        <f t="shared" ca="1" si="124"/>
        <v>#NAME?</v>
      </c>
    </row>
    <row r="1546" spans="2:13" x14ac:dyDescent="0.25">
      <c r="B1546" s="24">
        <f t="shared" ca="1" si="120"/>
        <v>0.35119595299850859</v>
      </c>
      <c r="C1546" s="25">
        <f t="shared" ca="1" si="121"/>
        <v>46.179063557835207</v>
      </c>
      <c r="H1546" s="24">
        <v>1544</v>
      </c>
      <c r="I1546" s="24" t="e">
        <f ca="1"/>
        <v>#NAME?</v>
      </c>
      <c r="J1546" s="24" t="e" cm="1">
        <f t="array" aca="1" ref="J1546" ca="1">INDIRECT(ADDRESS(($F$2+1-H1546)+2,9))</f>
        <v>#NAME?</v>
      </c>
      <c r="K1546" s="24" t="e">
        <f t="shared" ca="1" si="122"/>
        <v>#NAME?</v>
      </c>
      <c r="L1546" s="24" t="e">
        <f t="shared" ca="1" si="123"/>
        <v>#NAME?</v>
      </c>
      <c r="M1546" s="24" t="e">
        <f t="shared" ca="1" si="124"/>
        <v>#NAME?</v>
      </c>
    </row>
    <row r="1547" spans="2:13" x14ac:dyDescent="0.25">
      <c r="B1547" s="24">
        <f t="shared" ca="1" si="120"/>
        <v>0.39308494823697271</v>
      </c>
      <c r="C1547" s="25">
        <f t="shared" ca="1" si="121"/>
        <v>47.287124698421025</v>
      </c>
      <c r="H1547" s="24">
        <v>1545</v>
      </c>
      <c r="I1547" s="24" t="e">
        <f ca="1"/>
        <v>#NAME?</v>
      </c>
      <c r="J1547" s="24" t="e" cm="1">
        <f t="array" aca="1" ref="J1547" ca="1">INDIRECT(ADDRESS(($F$2+1-H1547)+2,9))</f>
        <v>#NAME?</v>
      </c>
      <c r="K1547" s="24" t="e">
        <f t="shared" ca="1" si="122"/>
        <v>#NAME?</v>
      </c>
      <c r="L1547" s="24" t="e">
        <f t="shared" ca="1" si="123"/>
        <v>#NAME?</v>
      </c>
      <c r="M1547" s="24" t="e">
        <f t="shared" ca="1" si="124"/>
        <v>#NAME?</v>
      </c>
    </row>
    <row r="1548" spans="2:13" x14ac:dyDescent="0.25">
      <c r="B1548" s="24">
        <f t="shared" ca="1" si="120"/>
        <v>0.95046482848040581</v>
      </c>
      <c r="C1548" s="25">
        <f t="shared" ca="1" si="121"/>
        <v>66.493773938167692</v>
      </c>
      <c r="H1548" s="24">
        <v>1546</v>
      </c>
      <c r="I1548" s="24" t="e">
        <f ca="1"/>
        <v>#NAME?</v>
      </c>
      <c r="J1548" s="24" t="e" cm="1">
        <f t="array" aca="1" ref="J1548" ca="1">INDIRECT(ADDRESS(($F$2+1-H1548)+2,9))</f>
        <v>#NAME?</v>
      </c>
      <c r="K1548" s="24" t="e">
        <f t="shared" ca="1" si="122"/>
        <v>#NAME?</v>
      </c>
      <c r="L1548" s="24" t="e">
        <f t="shared" ca="1" si="123"/>
        <v>#NAME?</v>
      </c>
      <c r="M1548" s="24" t="e">
        <f t="shared" ca="1" si="124"/>
        <v>#NAME?</v>
      </c>
    </row>
    <row r="1549" spans="2:13" x14ac:dyDescent="0.25">
      <c r="B1549" s="24">
        <f t="shared" ca="1" si="120"/>
        <v>0.1250920813825156</v>
      </c>
      <c r="C1549" s="25">
        <f t="shared" ca="1" si="121"/>
        <v>38.500978196430395</v>
      </c>
      <c r="H1549" s="24">
        <v>1547</v>
      </c>
      <c r="I1549" s="24" t="e">
        <f ca="1"/>
        <v>#NAME?</v>
      </c>
      <c r="J1549" s="24" t="e" cm="1">
        <f t="array" aca="1" ref="J1549" ca="1">INDIRECT(ADDRESS(($F$2+1-H1549)+2,9))</f>
        <v>#NAME?</v>
      </c>
      <c r="K1549" s="24" t="e">
        <f t="shared" ca="1" si="122"/>
        <v>#NAME?</v>
      </c>
      <c r="L1549" s="24" t="e">
        <f t="shared" ca="1" si="123"/>
        <v>#NAME?</v>
      </c>
      <c r="M1549" s="24" t="e">
        <f t="shared" ca="1" si="124"/>
        <v>#NAME?</v>
      </c>
    </row>
    <row r="1550" spans="2:13" x14ac:dyDescent="0.25">
      <c r="B1550" s="24">
        <f t="shared" ca="1" si="120"/>
        <v>0.7752963365144403</v>
      </c>
      <c r="C1550" s="25">
        <f t="shared" ca="1" si="121"/>
        <v>57.56403471980839</v>
      </c>
      <c r="H1550" s="24">
        <v>1548</v>
      </c>
      <c r="I1550" s="24" t="e">
        <f ca="1"/>
        <v>#NAME?</v>
      </c>
      <c r="J1550" s="24" t="e" cm="1">
        <f t="array" aca="1" ref="J1550" ca="1">INDIRECT(ADDRESS(($F$2+1-H1550)+2,9))</f>
        <v>#NAME?</v>
      </c>
      <c r="K1550" s="24" t="e">
        <f t="shared" ca="1" si="122"/>
        <v>#NAME?</v>
      </c>
      <c r="L1550" s="24" t="e">
        <f t="shared" ca="1" si="123"/>
        <v>#NAME?</v>
      </c>
      <c r="M1550" s="24" t="e">
        <f t="shared" ca="1" si="124"/>
        <v>#NAME?</v>
      </c>
    </row>
    <row r="1551" spans="2:13" x14ac:dyDescent="0.25">
      <c r="B1551" s="24">
        <f t="shared" ca="1" si="120"/>
        <v>0.35630185089387278</v>
      </c>
      <c r="C1551" s="25">
        <f t="shared" ca="1" si="121"/>
        <v>46.316385012792246</v>
      </c>
      <c r="H1551" s="24">
        <v>1549</v>
      </c>
      <c r="I1551" s="24" t="e">
        <f ca="1"/>
        <v>#NAME?</v>
      </c>
      <c r="J1551" s="24" t="e" cm="1">
        <f t="array" aca="1" ref="J1551" ca="1">INDIRECT(ADDRESS(($F$2+1-H1551)+2,9))</f>
        <v>#NAME?</v>
      </c>
      <c r="K1551" s="24" t="e">
        <f t="shared" ca="1" si="122"/>
        <v>#NAME?</v>
      </c>
      <c r="L1551" s="24" t="e">
        <f t="shared" ca="1" si="123"/>
        <v>#NAME?</v>
      </c>
      <c r="M1551" s="24" t="e">
        <f t="shared" ca="1" si="124"/>
        <v>#NAME?</v>
      </c>
    </row>
    <row r="1552" spans="2:13" x14ac:dyDescent="0.25">
      <c r="B1552" s="24">
        <f t="shared" ca="1" si="120"/>
        <v>0.7111181866852837</v>
      </c>
      <c r="C1552" s="25">
        <f t="shared" ca="1" si="121"/>
        <v>55.566543289281988</v>
      </c>
      <c r="H1552" s="24">
        <v>1550</v>
      </c>
      <c r="I1552" s="24" t="e">
        <f ca="1"/>
        <v>#NAME?</v>
      </c>
      <c r="J1552" s="24" t="e" cm="1">
        <f t="array" aca="1" ref="J1552" ca="1">INDIRECT(ADDRESS(($F$2+1-H1552)+2,9))</f>
        <v>#NAME?</v>
      </c>
      <c r="K1552" s="24" t="e">
        <f t="shared" ca="1" si="122"/>
        <v>#NAME?</v>
      </c>
      <c r="L1552" s="24" t="e">
        <f t="shared" ca="1" si="123"/>
        <v>#NAME?</v>
      </c>
      <c r="M1552" s="24" t="e">
        <f t="shared" ca="1" si="124"/>
        <v>#NAME?</v>
      </c>
    </row>
    <row r="1553" spans="2:13" x14ac:dyDescent="0.25">
      <c r="B1553" s="24">
        <f t="shared" ca="1" si="120"/>
        <v>0.42603069365609736</v>
      </c>
      <c r="C1553" s="25">
        <f t="shared" ca="1" si="121"/>
        <v>48.135111058929837</v>
      </c>
      <c r="H1553" s="24">
        <v>1551</v>
      </c>
      <c r="I1553" s="24" t="e">
        <f ca="1"/>
        <v>#NAME?</v>
      </c>
      <c r="J1553" s="24" t="e" cm="1">
        <f t="array" aca="1" ref="J1553" ca="1">INDIRECT(ADDRESS(($F$2+1-H1553)+2,9))</f>
        <v>#NAME?</v>
      </c>
      <c r="K1553" s="24" t="e">
        <f t="shared" ca="1" si="122"/>
        <v>#NAME?</v>
      </c>
      <c r="L1553" s="24" t="e">
        <f t="shared" ca="1" si="123"/>
        <v>#NAME?</v>
      </c>
      <c r="M1553" s="24" t="e">
        <f t="shared" ca="1" si="124"/>
        <v>#NAME?</v>
      </c>
    </row>
    <row r="1554" spans="2:13" x14ac:dyDescent="0.25">
      <c r="B1554" s="24">
        <f t="shared" ca="1" si="120"/>
        <v>0.50615175206831287</v>
      </c>
      <c r="C1554" s="25">
        <f t="shared" ca="1" si="121"/>
        <v>50.154207668276719</v>
      </c>
      <c r="H1554" s="24">
        <v>1552</v>
      </c>
      <c r="I1554" s="24" t="e">
        <f ca="1"/>
        <v>#NAME?</v>
      </c>
      <c r="J1554" s="24" t="e" cm="1">
        <f t="array" aca="1" ref="J1554" ca="1">INDIRECT(ADDRESS(($F$2+1-H1554)+2,9))</f>
        <v>#NAME?</v>
      </c>
      <c r="K1554" s="24" t="e">
        <f t="shared" ca="1" si="122"/>
        <v>#NAME?</v>
      </c>
      <c r="L1554" s="24" t="e">
        <f t="shared" ca="1" si="123"/>
        <v>#NAME?</v>
      </c>
      <c r="M1554" s="24" t="e">
        <f t="shared" ca="1" si="124"/>
        <v>#NAME?</v>
      </c>
    </row>
    <row r="1555" spans="2:13" x14ac:dyDescent="0.25">
      <c r="B1555" s="24">
        <f t="shared" ca="1" si="120"/>
        <v>0.88762996414474959</v>
      </c>
      <c r="C1555" s="25">
        <f t="shared" ca="1" si="121"/>
        <v>62.140200399292276</v>
      </c>
      <c r="H1555" s="24">
        <v>1553</v>
      </c>
      <c r="I1555" s="24" t="e">
        <f ca="1"/>
        <v>#NAME?</v>
      </c>
      <c r="J1555" s="24" t="e" cm="1">
        <f t="array" aca="1" ref="J1555" ca="1">INDIRECT(ADDRESS(($F$2+1-H1555)+2,9))</f>
        <v>#NAME?</v>
      </c>
      <c r="K1555" s="24" t="e">
        <f t="shared" ca="1" si="122"/>
        <v>#NAME?</v>
      </c>
      <c r="L1555" s="24" t="e">
        <f t="shared" ca="1" si="123"/>
        <v>#NAME?</v>
      </c>
      <c r="M1555" s="24" t="e">
        <f t="shared" ca="1" si="124"/>
        <v>#NAME?</v>
      </c>
    </row>
    <row r="1556" spans="2:13" x14ac:dyDescent="0.25">
      <c r="B1556" s="24">
        <f t="shared" ca="1" si="120"/>
        <v>0.53060106902746906</v>
      </c>
      <c r="C1556" s="25">
        <f t="shared" ca="1" si="121"/>
        <v>50.767808792895273</v>
      </c>
      <c r="H1556" s="24">
        <v>1554</v>
      </c>
      <c r="I1556" s="24" t="e">
        <f ca="1"/>
        <v>#NAME?</v>
      </c>
      <c r="J1556" s="24" t="e" cm="1">
        <f t="array" aca="1" ref="J1556" ca="1">INDIRECT(ADDRESS(($F$2+1-H1556)+2,9))</f>
        <v>#NAME?</v>
      </c>
      <c r="K1556" s="24" t="e">
        <f t="shared" ca="1" si="122"/>
        <v>#NAME?</v>
      </c>
      <c r="L1556" s="24" t="e">
        <f t="shared" ca="1" si="123"/>
        <v>#NAME?</v>
      </c>
      <c r="M1556" s="24" t="e">
        <f t="shared" ca="1" si="124"/>
        <v>#NAME?</v>
      </c>
    </row>
    <row r="1557" spans="2:13" x14ac:dyDescent="0.25">
      <c r="B1557" s="24">
        <f t="shared" ca="1" si="120"/>
        <v>0.18330884112176238</v>
      </c>
      <c r="C1557" s="25">
        <f t="shared" ca="1" si="121"/>
        <v>40.971729308498702</v>
      </c>
      <c r="H1557" s="24">
        <v>1555</v>
      </c>
      <c r="I1557" s="24" t="e">
        <f ca="1"/>
        <v>#NAME?</v>
      </c>
      <c r="J1557" s="24" t="e" cm="1">
        <f t="array" aca="1" ref="J1557" ca="1">INDIRECT(ADDRESS(($F$2+1-H1557)+2,9))</f>
        <v>#NAME?</v>
      </c>
      <c r="K1557" s="24" t="e">
        <f t="shared" ca="1" si="122"/>
        <v>#NAME?</v>
      </c>
      <c r="L1557" s="24" t="e">
        <f t="shared" ca="1" si="123"/>
        <v>#NAME?</v>
      </c>
      <c r="M1557" s="24" t="e">
        <f t="shared" ca="1" si="124"/>
        <v>#NAME?</v>
      </c>
    </row>
    <row r="1558" spans="2:13" x14ac:dyDescent="0.25">
      <c r="B1558" s="24">
        <f t="shared" ca="1" si="120"/>
        <v>0.3397822857948789</v>
      </c>
      <c r="C1558" s="25">
        <f t="shared" ca="1" si="121"/>
        <v>45.869426162972808</v>
      </c>
      <c r="H1558" s="24">
        <v>1556</v>
      </c>
      <c r="I1558" s="24" t="e">
        <f ca="1"/>
        <v>#NAME?</v>
      </c>
      <c r="J1558" s="24" t="e" cm="1">
        <f t="array" aca="1" ref="J1558" ca="1">INDIRECT(ADDRESS(($F$2+1-H1558)+2,9))</f>
        <v>#NAME?</v>
      </c>
      <c r="K1558" s="24" t="e">
        <f t="shared" ca="1" si="122"/>
        <v>#NAME?</v>
      </c>
      <c r="L1558" s="24" t="e">
        <f t="shared" ca="1" si="123"/>
        <v>#NAME?</v>
      </c>
      <c r="M1558" s="24" t="e">
        <f t="shared" ca="1" si="124"/>
        <v>#NAME?</v>
      </c>
    </row>
    <row r="1559" spans="2:13" x14ac:dyDescent="0.25">
      <c r="B1559" s="24">
        <f t="shared" ca="1" si="120"/>
        <v>0.27062452674973136</v>
      </c>
      <c r="C1559" s="25">
        <f t="shared" ca="1" si="121"/>
        <v>43.890747283696591</v>
      </c>
      <c r="H1559" s="24">
        <v>1557</v>
      </c>
      <c r="I1559" s="24" t="e">
        <f ca="1"/>
        <v>#NAME?</v>
      </c>
      <c r="J1559" s="24" t="e" cm="1">
        <f t="array" aca="1" ref="J1559" ca="1">INDIRECT(ADDRESS(($F$2+1-H1559)+2,9))</f>
        <v>#NAME?</v>
      </c>
      <c r="K1559" s="24" t="e">
        <f t="shared" ca="1" si="122"/>
        <v>#NAME?</v>
      </c>
      <c r="L1559" s="24" t="e">
        <f t="shared" ca="1" si="123"/>
        <v>#NAME?</v>
      </c>
      <c r="M1559" s="24" t="e">
        <f t="shared" ca="1" si="124"/>
        <v>#NAME?</v>
      </c>
    </row>
    <row r="1560" spans="2:13" x14ac:dyDescent="0.25">
      <c r="B1560" s="24">
        <f t="shared" ca="1" si="120"/>
        <v>0.84152632687743334</v>
      </c>
      <c r="C1560" s="25">
        <f t="shared" ca="1" si="121"/>
        <v>60.007507064822931</v>
      </c>
      <c r="H1560" s="24">
        <v>1558</v>
      </c>
      <c r="I1560" s="24" t="e">
        <f ca="1"/>
        <v>#NAME?</v>
      </c>
      <c r="J1560" s="24" t="e" cm="1">
        <f t="array" aca="1" ref="J1560" ca="1">INDIRECT(ADDRESS(($F$2+1-H1560)+2,9))</f>
        <v>#NAME?</v>
      </c>
      <c r="K1560" s="24" t="e">
        <f t="shared" ca="1" si="122"/>
        <v>#NAME?</v>
      </c>
      <c r="L1560" s="24" t="e">
        <f t="shared" ca="1" si="123"/>
        <v>#NAME?</v>
      </c>
      <c r="M1560" s="24" t="e">
        <f t="shared" ca="1" si="124"/>
        <v>#NAME?</v>
      </c>
    </row>
    <row r="1561" spans="2:13" x14ac:dyDescent="0.25">
      <c r="B1561" s="24">
        <f t="shared" ca="1" si="120"/>
        <v>0.45116720195734106</v>
      </c>
      <c r="C1561" s="25">
        <f t="shared" ca="1" si="121"/>
        <v>48.772870438839291</v>
      </c>
      <c r="H1561" s="24">
        <v>1559</v>
      </c>
      <c r="I1561" s="24" t="e">
        <f ca="1"/>
        <v>#NAME?</v>
      </c>
      <c r="J1561" s="24" t="e" cm="1">
        <f t="array" aca="1" ref="J1561" ca="1">INDIRECT(ADDRESS(($F$2+1-H1561)+2,9))</f>
        <v>#NAME?</v>
      </c>
      <c r="K1561" s="24" t="e">
        <f t="shared" ca="1" si="122"/>
        <v>#NAME?</v>
      </c>
      <c r="L1561" s="24" t="e">
        <f t="shared" ca="1" si="123"/>
        <v>#NAME?</v>
      </c>
      <c r="M1561" s="24" t="e">
        <f t="shared" ca="1" si="124"/>
        <v>#NAME?</v>
      </c>
    </row>
    <row r="1562" spans="2:13" x14ac:dyDescent="0.25">
      <c r="B1562" s="24">
        <f t="shared" ca="1" si="120"/>
        <v>0.26775418914960625</v>
      </c>
      <c r="C1562" s="25">
        <f t="shared" ca="1" si="121"/>
        <v>43.803805802128636</v>
      </c>
      <c r="H1562" s="24">
        <v>1560</v>
      </c>
      <c r="I1562" s="24" t="e">
        <f ca="1"/>
        <v>#NAME?</v>
      </c>
      <c r="J1562" s="24" t="e" cm="1">
        <f t="array" aca="1" ref="J1562" ca="1">INDIRECT(ADDRESS(($F$2+1-H1562)+2,9))</f>
        <v>#NAME?</v>
      </c>
      <c r="K1562" s="24" t="e">
        <f t="shared" ca="1" si="122"/>
        <v>#NAME?</v>
      </c>
      <c r="L1562" s="24" t="e">
        <f t="shared" ca="1" si="123"/>
        <v>#NAME?</v>
      </c>
      <c r="M1562" s="24" t="e">
        <f t="shared" ca="1" si="124"/>
        <v>#NAME?</v>
      </c>
    </row>
    <row r="1563" spans="2:13" x14ac:dyDescent="0.25">
      <c r="B1563" s="24">
        <f t="shared" ca="1" si="120"/>
        <v>6.9033168808447454E-2</v>
      </c>
      <c r="C1563" s="25">
        <f t="shared" ca="1" si="121"/>
        <v>35.169696133739592</v>
      </c>
      <c r="H1563" s="24">
        <v>1561</v>
      </c>
      <c r="I1563" s="24" t="e">
        <f ca="1"/>
        <v>#NAME?</v>
      </c>
      <c r="J1563" s="24" t="e" cm="1">
        <f t="array" aca="1" ref="J1563" ca="1">INDIRECT(ADDRESS(($F$2+1-H1563)+2,9))</f>
        <v>#NAME?</v>
      </c>
      <c r="K1563" s="24" t="e">
        <f t="shared" ca="1" si="122"/>
        <v>#NAME?</v>
      </c>
      <c r="L1563" s="24" t="e">
        <f t="shared" ca="1" si="123"/>
        <v>#NAME?</v>
      </c>
      <c r="M1563" s="24" t="e">
        <f t="shared" ca="1" si="124"/>
        <v>#NAME?</v>
      </c>
    </row>
    <row r="1564" spans="2:13" x14ac:dyDescent="0.25">
      <c r="B1564" s="24">
        <f t="shared" ca="1" si="120"/>
        <v>0.67248139120024553</v>
      </c>
      <c r="C1564" s="25">
        <f t="shared" ca="1" si="121"/>
        <v>54.467754238113592</v>
      </c>
      <c r="H1564" s="24">
        <v>1562</v>
      </c>
      <c r="I1564" s="24" t="e">
        <f ca="1"/>
        <v>#NAME?</v>
      </c>
      <c r="J1564" s="24" t="e" cm="1">
        <f t="array" aca="1" ref="J1564" ca="1">INDIRECT(ADDRESS(($F$2+1-H1564)+2,9))</f>
        <v>#NAME?</v>
      </c>
      <c r="K1564" s="24" t="e">
        <f t="shared" ca="1" si="122"/>
        <v>#NAME?</v>
      </c>
      <c r="L1564" s="24" t="e">
        <f t="shared" ca="1" si="123"/>
        <v>#NAME?</v>
      </c>
      <c r="M1564" s="24" t="e">
        <f t="shared" ca="1" si="124"/>
        <v>#NAME?</v>
      </c>
    </row>
    <row r="1565" spans="2:13" x14ac:dyDescent="0.25">
      <c r="B1565" s="24">
        <f t="shared" ca="1" si="120"/>
        <v>0.43990970147008213</v>
      </c>
      <c r="C1565" s="25">
        <f t="shared" ca="1" si="121"/>
        <v>48.488018415509323</v>
      </c>
      <c r="H1565" s="24">
        <v>1563</v>
      </c>
      <c r="I1565" s="24" t="e">
        <f ca="1"/>
        <v>#NAME?</v>
      </c>
      <c r="J1565" s="24" t="e" cm="1">
        <f t="array" aca="1" ref="J1565" ca="1">INDIRECT(ADDRESS(($F$2+1-H1565)+2,9))</f>
        <v>#NAME?</v>
      </c>
      <c r="K1565" s="24" t="e">
        <f t="shared" ca="1" si="122"/>
        <v>#NAME?</v>
      </c>
      <c r="L1565" s="24" t="e">
        <f t="shared" ca="1" si="123"/>
        <v>#NAME?</v>
      </c>
      <c r="M1565" s="24" t="e">
        <f t="shared" ca="1" si="124"/>
        <v>#NAME?</v>
      </c>
    </row>
    <row r="1566" spans="2:13" x14ac:dyDescent="0.25">
      <c r="B1566" s="24">
        <f t="shared" ca="1" si="120"/>
        <v>0.35166590936984177</v>
      </c>
      <c r="C1566" s="25">
        <f t="shared" ca="1" si="121"/>
        <v>46.191732635643234</v>
      </c>
      <c r="H1566" s="24">
        <v>1564</v>
      </c>
      <c r="I1566" s="24" t="e">
        <f ca="1"/>
        <v>#NAME?</v>
      </c>
      <c r="J1566" s="24" t="e" cm="1">
        <f t="array" aca="1" ref="J1566" ca="1">INDIRECT(ADDRESS(($F$2+1-H1566)+2,9))</f>
        <v>#NAME?</v>
      </c>
      <c r="K1566" s="24" t="e">
        <f t="shared" ca="1" si="122"/>
        <v>#NAME?</v>
      </c>
      <c r="L1566" s="24" t="e">
        <f t="shared" ca="1" si="123"/>
        <v>#NAME?</v>
      </c>
      <c r="M1566" s="24" t="e">
        <f t="shared" ca="1" si="124"/>
        <v>#NAME?</v>
      </c>
    </row>
    <row r="1567" spans="2:13" x14ac:dyDescent="0.25">
      <c r="B1567" s="24">
        <f t="shared" ca="1" si="120"/>
        <v>0.85933221880139898</v>
      </c>
      <c r="C1567" s="25">
        <f t="shared" ca="1" si="121"/>
        <v>60.773239585979823</v>
      </c>
      <c r="H1567" s="24">
        <v>1565</v>
      </c>
      <c r="I1567" s="24" t="e">
        <f ca="1"/>
        <v>#NAME?</v>
      </c>
      <c r="J1567" s="24" t="e" cm="1">
        <f t="array" aca="1" ref="J1567" ca="1">INDIRECT(ADDRESS(($F$2+1-H1567)+2,9))</f>
        <v>#NAME?</v>
      </c>
      <c r="K1567" s="24" t="e">
        <f t="shared" ca="1" si="122"/>
        <v>#NAME?</v>
      </c>
      <c r="L1567" s="24" t="e">
        <f t="shared" ca="1" si="123"/>
        <v>#NAME?</v>
      </c>
      <c r="M1567" s="24" t="e">
        <f t="shared" ca="1" si="124"/>
        <v>#NAME?</v>
      </c>
    </row>
    <row r="1568" spans="2:13" x14ac:dyDescent="0.25">
      <c r="B1568" s="24">
        <f t="shared" ca="1" si="120"/>
        <v>0.80110494091135875</v>
      </c>
      <c r="C1568" s="25">
        <f t="shared" ca="1" si="121"/>
        <v>58.455745676363549</v>
      </c>
      <c r="H1568" s="24">
        <v>1566</v>
      </c>
      <c r="I1568" s="24" t="e">
        <f ca="1"/>
        <v>#NAME?</v>
      </c>
      <c r="J1568" s="24" t="e" cm="1">
        <f t="array" aca="1" ref="J1568" ca="1">INDIRECT(ADDRESS(($F$2+1-H1568)+2,9))</f>
        <v>#NAME?</v>
      </c>
      <c r="K1568" s="24" t="e">
        <f t="shared" ca="1" si="122"/>
        <v>#NAME?</v>
      </c>
      <c r="L1568" s="24" t="e">
        <f t="shared" ca="1" si="123"/>
        <v>#NAME?</v>
      </c>
      <c r="M1568" s="24" t="e">
        <f t="shared" ca="1" si="124"/>
        <v>#NAME?</v>
      </c>
    </row>
    <row r="1569" spans="2:13" x14ac:dyDescent="0.25">
      <c r="B1569" s="24">
        <f t="shared" ca="1" si="120"/>
        <v>0.11119301203858756</v>
      </c>
      <c r="C1569" s="25">
        <f t="shared" ca="1" si="121"/>
        <v>37.797919713213304</v>
      </c>
      <c r="H1569" s="24">
        <v>1567</v>
      </c>
      <c r="I1569" s="24" t="e">
        <f ca="1"/>
        <v>#NAME?</v>
      </c>
      <c r="J1569" s="24" t="e" cm="1">
        <f t="array" aca="1" ref="J1569" ca="1">INDIRECT(ADDRESS(($F$2+1-H1569)+2,9))</f>
        <v>#NAME?</v>
      </c>
      <c r="K1569" s="24" t="e">
        <f t="shared" ca="1" si="122"/>
        <v>#NAME?</v>
      </c>
      <c r="L1569" s="24" t="e">
        <f t="shared" ca="1" si="123"/>
        <v>#NAME?</v>
      </c>
      <c r="M1569" s="24" t="e">
        <f t="shared" ca="1" si="124"/>
        <v>#NAME?</v>
      </c>
    </row>
    <row r="1570" spans="2:13" x14ac:dyDescent="0.25">
      <c r="B1570" s="24">
        <f t="shared" ca="1" si="120"/>
        <v>0.84539602250967405</v>
      </c>
      <c r="C1570" s="25">
        <f t="shared" ca="1" si="121"/>
        <v>60.168853885952771</v>
      </c>
      <c r="H1570" s="24">
        <v>1568</v>
      </c>
      <c r="I1570" s="24" t="e">
        <f ca="1"/>
        <v>#NAME?</v>
      </c>
      <c r="J1570" s="24" t="e" cm="1">
        <f t="array" aca="1" ref="J1570" ca="1">INDIRECT(ADDRESS(($F$2+1-H1570)+2,9))</f>
        <v>#NAME?</v>
      </c>
      <c r="K1570" s="24" t="e">
        <f t="shared" ca="1" si="122"/>
        <v>#NAME?</v>
      </c>
      <c r="L1570" s="24" t="e">
        <f t="shared" ca="1" si="123"/>
        <v>#NAME?</v>
      </c>
      <c r="M1570" s="24" t="e">
        <f t="shared" ca="1" si="124"/>
        <v>#NAME?</v>
      </c>
    </row>
    <row r="1571" spans="2:13" x14ac:dyDescent="0.25">
      <c r="B1571" s="24">
        <f t="shared" ca="1" si="120"/>
        <v>0.22400083125541836</v>
      </c>
      <c r="C1571" s="25">
        <f t="shared" ca="1" si="121"/>
        <v>42.412492341666997</v>
      </c>
      <c r="H1571" s="24">
        <v>1569</v>
      </c>
      <c r="I1571" s="24" t="e">
        <f ca="1"/>
        <v>#NAME?</v>
      </c>
      <c r="J1571" s="24" t="e" cm="1">
        <f t="array" aca="1" ref="J1571" ca="1">INDIRECT(ADDRESS(($F$2+1-H1571)+2,9))</f>
        <v>#NAME?</v>
      </c>
      <c r="K1571" s="24" t="e">
        <f t="shared" ca="1" si="122"/>
        <v>#NAME?</v>
      </c>
      <c r="L1571" s="24" t="e">
        <f t="shared" ca="1" si="123"/>
        <v>#NAME?</v>
      </c>
      <c r="M1571" s="24" t="e">
        <f t="shared" ca="1" si="124"/>
        <v>#NAME?</v>
      </c>
    </row>
    <row r="1572" spans="2:13" x14ac:dyDescent="0.25">
      <c r="B1572" s="24">
        <f t="shared" ca="1" si="120"/>
        <v>0.7751039248362539</v>
      </c>
      <c r="C1572" s="25">
        <f t="shared" ca="1" si="121"/>
        <v>57.557615888995059</v>
      </c>
      <c r="H1572" s="24">
        <v>1570</v>
      </c>
      <c r="I1572" s="24" t="e">
        <f ca="1"/>
        <v>#NAME?</v>
      </c>
      <c r="J1572" s="24" t="e" cm="1">
        <f t="array" aca="1" ref="J1572" ca="1">INDIRECT(ADDRESS(($F$2+1-H1572)+2,9))</f>
        <v>#NAME?</v>
      </c>
      <c r="K1572" s="24" t="e">
        <f t="shared" ca="1" si="122"/>
        <v>#NAME?</v>
      </c>
      <c r="L1572" s="24" t="e">
        <f t="shared" ca="1" si="123"/>
        <v>#NAME?</v>
      </c>
      <c r="M1572" s="24" t="e">
        <f t="shared" ca="1" si="124"/>
        <v>#NAME?</v>
      </c>
    </row>
    <row r="1573" spans="2:13" x14ac:dyDescent="0.25">
      <c r="B1573" s="24">
        <f t="shared" ca="1" si="120"/>
        <v>0.53442188096713639</v>
      </c>
      <c r="C1573" s="25">
        <f t="shared" ca="1" si="121"/>
        <v>50.863901987510985</v>
      </c>
      <c r="H1573" s="24">
        <v>1571</v>
      </c>
      <c r="I1573" s="24" t="e">
        <f ca="1"/>
        <v>#NAME?</v>
      </c>
      <c r="J1573" s="24" t="e" cm="1">
        <f t="array" aca="1" ref="J1573" ca="1">INDIRECT(ADDRESS(($F$2+1-H1573)+2,9))</f>
        <v>#NAME?</v>
      </c>
      <c r="K1573" s="24" t="e">
        <f t="shared" ca="1" si="122"/>
        <v>#NAME?</v>
      </c>
      <c r="L1573" s="24" t="e">
        <f t="shared" ca="1" si="123"/>
        <v>#NAME?</v>
      </c>
      <c r="M1573" s="24" t="e">
        <f t="shared" ca="1" si="124"/>
        <v>#NAME?</v>
      </c>
    </row>
    <row r="1574" spans="2:13" x14ac:dyDescent="0.25">
      <c r="B1574" s="24">
        <f t="shared" ca="1" si="120"/>
        <v>0.98720043620775833</v>
      </c>
      <c r="C1574" s="25">
        <f t="shared" ca="1" si="121"/>
        <v>72.322396586203766</v>
      </c>
      <c r="H1574" s="24">
        <v>1572</v>
      </c>
      <c r="I1574" s="24" t="e">
        <f ca="1"/>
        <v>#NAME?</v>
      </c>
      <c r="J1574" s="24" t="e" cm="1">
        <f t="array" aca="1" ref="J1574" ca="1">INDIRECT(ADDRESS(($F$2+1-H1574)+2,9))</f>
        <v>#NAME?</v>
      </c>
      <c r="K1574" s="24" t="e">
        <f t="shared" ca="1" si="122"/>
        <v>#NAME?</v>
      </c>
      <c r="L1574" s="24" t="e">
        <f t="shared" ca="1" si="123"/>
        <v>#NAME?</v>
      </c>
      <c r="M1574" s="24" t="e">
        <f t="shared" ca="1" si="124"/>
        <v>#NAME?</v>
      </c>
    </row>
    <row r="1575" spans="2:13" x14ac:dyDescent="0.25">
      <c r="B1575" s="24">
        <f t="shared" ca="1" si="120"/>
        <v>0.79028195010704783</v>
      </c>
      <c r="C1575" s="25">
        <f t="shared" ca="1" si="121"/>
        <v>58.073999429769813</v>
      </c>
      <c r="H1575" s="24">
        <v>1573</v>
      </c>
      <c r="I1575" s="24" t="e">
        <f ca="1"/>
        <v>#NAME?</v>
      </c>
      <c r="J1575" s="24" t="e" cm="1">
        <f t="array" aca="1" ref="J1575" ca="1">INDIRECT(ADDRESS(($F$2+1-H1575)+2,9))</f>
        <v>#NAME?</v>
      </c>
      <c r="K1575" s="24" t="e">
        <f t="shared" ca="1" si="122"/>
        <v>#NAME?</v>
      </c>
      <c r="L1575" s="24" t="e">
        <f t="shared" ca="1" si="123"/>
        <v>#NAME?</v>
      </c>
      <c r="M1575" s="24" t="e">
        <f t="shared" ca="1" si="124"/>
        <v>#NAME?</v>
      </c>
    </row>
    <row r="1576" spans="2:13" x14ac:dyDescent="0.25">
      <c r="B1576" s="24">
        <f t="shared" ca="1" si="120"/>
        <v>0.16583017477858109</v>
      </c>
      <c r="C1576" s="25">
        <f t="shared" ca="1" si="121"/>
        <v>40.292250302914709</v>
      </c>
      <c r="H1576" s="24">
        <v>1574</v>
      </c>
      <c r="I1576" s="24" t="e">
        <f ca="1"/>
        <v>#NAME?</v>
      </c>
      <c r="J1576" s="24" t="e" cm="1">
        <f t="array" aca="1" ref="J1576" ca="1">INDIRECT(ADDRESS(($F$2+1-H1576)+2,9))</f>
        <v>#NAME?</v>
      </c>
      <c r="K1576" s="24" t="e">
        <f t="shared" ca="1" si="122"/>
        <v>#NAME?</v>
      </c>
      <c r="L1576" s="24" t="e">
        <f t="shared" ca="1" si="123"/>
        <v>#NAME?</v>
      </c>
      <c r="M1576" s="24" t="e">
        <f t="shared" ca="1" si="124"/>
        <v>#NAME?</v>
      </c>
    </row>
    <row r="1577" spans="2:13" x14ac:dyDescent="0.25">
      <c r="B1577" s="24">
        <f t="shared" ca="1" si="120"/>
        <v>0.14283524974354311</v>
      </c>
      <c r="C1577" s="25">
        <f t="shared" ca="1" si="121"/>
        <v>39.323324465420121</v>
      </c>
      <c r="H1577" s="24">
        <v>1575</v>
      </c>
      <c r="I1577" s="24" t="e">
        <f ca="1"/>
        <v>#NAME?</v>
      </c>
      <c r="J1577" s="24" t="e" cm="1">
        <f t="array" aca="1" ref="J1577" ca="1">INDIRECT(ADDRESS(($F$2+1-H1577)+2,9))</f>
        <v>#NAME?</v>
      </c>
      <c r="K1577" s="24" t="e">
        <f t="shared" ca="1" si="122"/>
        <v>#NAME?</v>
      </c>
      <c r="L1577" s="24" t="e">
        <f t="shared" ca="1" si="123"/>
        <v>#NAME?</v>
      </c>
      <c r="M1577" s="24" t="e">
        <f t="shared" ca="1" si="124"/>
        <v>#NAME?</v>
      </c>
    </row>
    <row r="1578" spans="2:13" x14ac:dyDescent="0.25">
      <c r="B1578" s="24">
        <f t="shared" ca="1" si="120"/>
        <v>4.2101734312303019E-2</v>
      </c>
      <c r="C1578" s="25">
        <f t="shared" ca="1" si="121"/>
        <v>32.731993327096305</v>
      </c>
      <c r="H1578" s="24">
        <v>1576</v>
      </c>
      <c r="I1578" s="24" t="e">
        <f ca="1"/>
        <v>#NAME?</v>
      </c>
      <c r="J1578" s="24" t="e" cm="1">
        <f t="array" aca="1" ref="J1578" ca="1">INDIRECT(ADDRESS(($F$2+1-H1578)+2,9))</f>
        <v>#NAME?</v>
      </c>
      <c r="K1578" s="24" t="e">
        <f t="shared" ca="1" si="122"/>
        <v>#NAME?</v>
      </c>
      <c r="L1578" s="24" t="e">
        <f t="shared" ca="1" si="123"/>
        <v>#NAME?</v>
      </c>
      <c r="M1578" s="24" t="e">
        <f t="shared" ca="1" si="124"/>
        <v>#NAME?</v>
      </c>
    </row>
    <row r="1579" spans="2:13" x14ac:dyDescent="0.25">
      <c r="B1579" s="24">
        <f t="shared" ca="1" si="120"/>
        <v>0.25339747543619184</v>
      </c>
      <c r="C1579" s="25">
        <f t="shared" ca="1" si="121"/>
        <v>43.361634829863675</v>
      </c>
      <c r="H1579" s="24">
        <v>1577</v>
      </c>
      <c r="I1579" s="24" t="e">
        <f ca="1"/>
        <v>#NAME?</v>
      </c>
      <c r="J1579" s="24" t="e" cm="1">
        <f t="array" aca="1" ref="J1579" ca="1">INDIRECT(ADDRESS(($F$2+1-H1579)+2,9))</f>
        <v>#NAME?</v>
      </c>
      <c r="K1579" s="24" t="e">
        <f t="shared" ca="1" si="122"/>
        <v>#NAME?</v>
      </c>
      <c r="L1579" s="24" t="e">
        <f t="shared" ca="1" si="123"/>
        <v>#NAME?</v>
      </c>
      <c r="M1579" s="24" t="e">
        <f t="shared" ca="1" si="124"/>
        <v>#NAME?</v>
      </c>
    </row>
    <row r="1580" spans="2:13" x14ac:dyDescent="0.25">
      <c r="B1580" s="24">
        <f t="shared" ca="1" si="120"/>
        <v>0.19026705074940065</v>
      </c>
      <c r="C1580" s="25">
        <f t="shared" ca="1" si="121"/>
        <v>41.230873809208205</v>
      </c>
      <c r="H1580" s="24">
        <v>1578</v>
      </c>
      <c r="I1580" s="24" t="e">
        <f ca="1"/>
        <v>#NAME?</v>
      </c>
      <c r="J1580" s="24" t="e" cm="1">
        <f t="array" aca="1" ref="J1580" ca="1">INDIRECT(ADDRESS(($F$2+1-H1580)+2,9))</f>
        <v>#NAME?</v>
      </c>
      <c r="K1580" s="24" t="e">
        <f t="shared" ca="1" si="122"/>
        <v>#NAME?</v>
      </c>
      <c r="L1580" s="24" t="e">
        <f t="shared" ca="1" si="123"/>
        <v>#NAME?</v>
      </c>
      <c r="M1580" s="24" t="e">
        <f t="shared" ca="1" si="124"/>
        <v>#NAME?</v>
      </c>
    </row>
    <row r="1581" spans="2:13" x14ac:dyDescent="0.25">
      <c r="B1581" s="24">
        <f t="shared" ca="1" si="120"/>
        <v>0.33823221231297584</v>
      </c>
      <c r="C1581" s="25">
        <f t="shared" ca="1" si="121"/>
        <v>45.827074329550044</v>
      </c>
      <c r="H1581" s="24">
        <v>1579</v>
      </c>
      <c r="I1581" s="24" t="e">
        <f ca="1"/>
        <v>#NAME?</v>
      </c>
      <c r="J1581" s="24" t="e" cm="1">
        <f t="array" aca="1" ref="J1581" ca="1">INDIRECT(ADDRESS(($F$2+1-H1581)+2,9))</f>
        <v>#NAME?</v>
      </c>
      <c r="K1581" s="24" t="e">
        <f t="shared" ca="1" si="122"/>
        <v>#NAME?</v>
      </c>
      <c r="L1581" s="24" t="e">
        <f t="shared" ca="1" si="123"/>
        <v>#NAME?</v>
      </c>
      <c r="M1581" s="24" t="e">
        <f t="shared" ca="1" si="124"/>
        <v>#NAME?</v>
      </c>
    </row>
    <row r="1582" spans="2:13" x14ac:dyDescent="0.25">
      <c r="B1582" s="24">
        <f t="shared" ca="1" si="120"/>
        <v>0.8669400919083291</v>
      </c>
      <c r="C1582" s="25">
        <f t="shared" ca="1" si="121"/>
        <v>61.120426425592193</v>
      </c>
      <c r="H1582" s="24">
        <v>1580</v>
      </c>
      <c r="I1582" s="24" t="e">
        <f ca="1"/>
        <v>#NAME?</v>
      </c>
      <c r="J1582" s="24" t="e" cm="1">
        <f t="array" aca="1" ref="J1582" ca="1">INDIRECT(ADDRESS(($F$2+1-H1582)+2,9))</f>
        <v>#NAME?</v>
      </c>
      <c r="K1582" s="24" t="e">
        <f t="shared" ca="1" si="122"/>
        <v>#NAME?</v>
      </c>
      <c r="L1582" s="24" t="e">
        <f t="shared" ca="1" si="123"/>
        <v>#NAME?</v>
      </c>
      <c r="M1582" s="24" t="e">
        <f t="shared" ca="1" si="124"/>
        <v>#NAME?</v>
      </c>
    </row>
    <row r="1583" spans="2:13" x14ac:dyDescent="0.25">
      <c r="B1583" s="24">
        <f t="shared" ca="1" si="120"/>
        <v>0.54436227494283895</v>
      </c>
      <c r="C1583" s="25">
        <f t="shared" ca="1" si="121"/>
        <v>51.114299010227569</v>
      </c>
      <c r="H1583" s="24">
        <v>1581</v>
      </c>
      <c r="I1583" s="24" t="e">
        <f ca="1"/>
        <v>#NAME?</v>
      </c>
      <c r="J1583" s="24" t="e" cm="1">
        <f t="array" aca="1" ref="J1583" ca="1">INDIRECT(ADDRESS(($F$2+1-H1583)+2,9))</f>
        <v>#NAME?</v>
      </c>
      <c r="K1583" s="24" t="e">
        <f t="shared" ca="1" si="122"/>
        <v>#NAME?</v>
      </c>
      <c r="L1583" s="24" t="e">
        <f t="shared" ca="1" si="123"/>
        <v>#NAME?</v>
      </c>
      <c r="M1583" s="24" t="e">
        <f t="shared" ca="1" si="124"/>
        <v>#NAME?</v>
      </c>
    </row>
    <row r="1584" spans="2:13" x14ac:dyDescent="0.25">
      <c r="B1584" s="24">
        <f t="shared" ca="1" si="120"/>
        <v>0.46581315238359333</v>
      </c>
      <c r="C1584" s="25">
        <f t="shared" ca="1" si="121"/>
        <v>49.142011299875712</v>
      </c>
      <c r="H1584" s="24">
        <v>1582</v>
      </c>
      <c r="I1584" s="24" t="e">
        <f ca="1"/>
        <v>#NAME?</v>
      </c>
      <c r="J1584" s="24" t="e" cm="1">
        <f t="array" aca="1" ref="J1584" ca="1">INDIRECT(ADDRESS(($F$2+1-H1584)+2,9))</f>
        <v>#NAME?</v>
      </c>
      <c r="K1584" s="24" t="e">
        <f t="shared" ca="1" si="122"/>
        <v>#NAME?</v>
      </c>
      <c r="L1584" s="24" t="e">
        <f t="shared" ca="1" si="123"/>
        <v>#NAME?</v>
      </c>
      <c r="M1584" s="24" t="e">
        <f t="shared" ca="1" si="124"/>
        <v>#NAME?</v>
      </c>
    </row>
    <row r="1585" spans="2:13" x14ac:dyDescent="0.25">
      <c r="B1585" s="24">
        <f t="shared" ca="1" si="120"/>
        <v>0.12316811654974735</v>
      </c>
      <c r="C1585" s="25">
        <f t="shared" ca="1" si="121"/>
        <v>38.407056723396572</v>
      </c>
      <c r="H1585" s="24">
        <v>1583</v>
      </c>
      <c r="I1585" s="24" t="e">
        <f ca="1"/>
        <v>#NAME?</v>
      </c>
      <c r="J1585" s="24" t="e" cm="1">
        <f t="array" aca="1" ref="J1585" ca="1">INDIRECT(ADDRESS(($F$2+1-H1585)+2,9))</f>
        <v>#NAME?</v>
      </c>
      <c r="K1585" s="24" t="e">
        <f t="shared" ca="1" si="122"/>
        <v>#NAME?</v>
      </c>
      <c r="L1585" s="24" t="e">
        <f t="shared" ca="1" si="123"/>
        <v>#NAME?</v>
      </c>
      <c r="M1585" s="24" t="e">
        <f t="shared" ca="1" si="124"/>
        <v>#NAME?</v>
      </c>
    </row>
    <row r="1586" spans="2:13" x14ac:dyDescent="0.25">
      <c r="B1586" s="24">
        <f t="shared" ca="1" si="120"/>
        <v>0.91663043807548805</v>
      </c>
      <c r="C1586" s="25">
        <f t="shared" ca="1" si="121"/>
        <v>63.827578606592894</v>
      </c>
      <c r="H1586" s="24">
        <v>1584</v>
      </c>
      <c r="I1586" s="24" t="e">
        <f ca="1"/>
        <v>#NAME?</v>
      </c>
      <c r="J1586" s="24" t="e" cm="1">
        <f t="array" aca="1" ref="J1586" ca="1">INDIRECT(ADDRESS(($F$2+1-H1586)+2,9))</f>
        <v>#NAME?</v>
      </c>
      <c r="K1586" s="24" t="e">
        <f t="shared" ca="1" si="122"/>
        <v>#NAME?</v>
      </c>
      <c r="L1586" s="24" t="e">
        <f t="shared" ca="1" si="123"/>
        <v>#NAME?</v>
      </c>
      <c r="M1586" s="24" t="e">
        <f t="shared" ca="1" si="124"/>
        <v>#NAME?</v>
      </c>
    </row>
    <row r="1587" spans="2:13" x14ac:dyDescent="0.25">
      <c r="B1587" s="24">
        <f t="shared" ca="1" si="120"/>
        <v>9.818513741605861E-2</v>
      </c>
      <c r="C1587" s="25">
        <f t="shared" ca="1" si="121"/>
        <v>37.080379138658088</v>
      </c>
      <c r="H1587" s="24">
        <v>1585</v>
      </c>
      <c r="I1587" s="24" t="e">
        <f ca="1"/>
        <v>#NAME?</v>
      </c>
      <c r="J1587" s="24" t="e" cm="1">
        <f t="array" aca="1" ref="J1587" ca="1">INDIRECT(ADDRESS(($F$2+1-H1587)+2,9))</f>
        <v>#NAME?</v>
      </c>
      <c r="K1587" s="24" t="e">
        <f t="shared" ca="1" si="122"/>
        <v>#NAME?</v>
      </c>
      <c r="L1587" s="24" t="e">
        <f t="shared" ca="1" si="123"/>
        <v>#NAME?</v>
      </c>
      <c r="M1587" s="24" t="e">
        <f t="shared" ca="1" si="124"/>
        <v>#NAME?</v>
      </c>
    </row>
    <row r="1588" spans="2:13" x14ac:dyDescent="0.25">
      <c r="B1588" s="24">
        <f t="shared" ca="1" si="120"/>
        <v>0.27149467630556889</v>
      </c>
      <c r="C1588" s="25">
        <f t="shared" ca="1" si="121"/>
        <v>43.917012540417261</v>
      </c>
      <c r="H1588" s="24">
        <v>1586</v>
      </c>
      <c r="I1588" s="24" t="e">
        <f ca="1"/>
        <v>#NAME?</v>
      </c>
      <c r="J1588" s="24" t="e" cm="1">
        <f t="array" aca="1" ref="J1588" ca="1">INDIRECT(ADDRESS(($F$2+1-H1588)+2,9))</f>
        <v>#NAME?</v>
      </c>
      <c r="K1588" s="24" t="e">
        <f t="shared" ca="1" si="122"/>
        <v>#NAME?</v>
      </c>
      <c r="L1588" s="24" t="e">
        <f t="shared" ca="1" si="123"/>
        <v>#NAME?</v>
      </c>
      <c r="M1588" s="24" t="e">
        <f t="shared" ca="1" si="124"/>
        <v>#NAME?</v>
      </c>
    </row>
    <row r="1589" spans="2:13" x14ac:dyDescent="0.25">
      <c r="B1589" s="24">
        <f t="shared" ca="1" si="120"/>
        <v>0.55392884819551624</v>
      </c>
      <c r="C1589" s="25">
        <f t="shared" ca="1" si="121"/>
        <v>51.355939308639705</v>
      </c>
      <c r="H1589" s="24">
        <v>1587</v>
      </c>
      <c r="I1589" s="24" t="e">
        <f ca="1"/>
        <v>#NAME?</v>
      </c>
      <c r="J1589" s="24" t="e" cm="1">
        <f t="array" aca="1" ref="J1589" ca="1">INDIRECT(ADDRESS(($F$2+1-H1589)+2,9))</f>
        <v>#NAME?</v>
      </c>
      <c r="K1589" s="24" t="e">
        <f t="shared" ca="1" si="122"/>
        <v>#NAME?</v>
      </c>
      <c r="L1589" s="24" t="e">
        <f t="shared" ca="1" si="123"/>
        <v>#NAME?</v>
      </c>
      <c r="M1589" s="24" t="e">
        <f t="shared" ca="1" si="124"/>
        <v>#NAME?</v>
      </c>
    </row>
    <row r="1590" spans="2:13" x14ac:dyDescent="0.25">
      <c r="B1590" s="24">
        <f t="shared" ca="1" si="120"/>
        <v>0.53440960607699217</v>
      </c>
      <c r="C1590" s="25">
        <f t="shared" ca="1" si="121"/>
        <v>50.863593151740147</v>
      </c>
      <c r="H1590" s="24">
        <v>1588</v>
      </c>
      <c r="I1590" s="24" t="e">
        <f ca="1"/>
        <v>#NAME?</v>
      </c>
      <c r="J1590" s="24" t="e" cm="1">
        <f t="array" aca="1" ref="J1590" ca="1">INDIRECT(ADDRESS(($F$2+1-H1590)+2,9))</f>
        <v>#NAME?</v>
      </c>
      <c r="K1590" s="24" t="e">
        <f t="shared" ca="1" si="122"/>
        <v>#NAME?</v>
      </c>
      <c r="L1590" s="24" t="e">
        <f t="shared" ca="1" si="123"/>
        <v>#NAME?</v>
      </c>
      <c r="M1590" s="24" t="e">
        <f t="shared" ca="1" si="124"/>
        <v>#NAME?</v>
      </c>
    </row>
    <row r="1591" spans="2:13" x14ac:dyDescent="0.25">
      <c r="B1591" s="24">
        <f t="shared" ca="1" si="120"/>
        <v>7.9970927839578154E-2</v>
      </c>
      <c r="C1591" s="25">
        <f t="shared" ca="1" si="121"/>
        <v>35.947328595906036</v>
      </c>
      <c r="H1591" s="24">
        <v>1589</v>
      </c>
      <c r="I1591" s="24" t="e">
        <f ca="1"/>
        <v>#NAME?</v>
      </c>
      <c r="J1591" s="24" t="e" cm="1">
        <f t="array" aca="1" ref="J1591" ca="1">INDIRECT(ADDRESS(($F$2+1-H1591)+2,9))</f>
        <v>#NAME?</v>
      </c>
      <c r="K1591" s="24" t="e">
        <f t="shared" ca="1" si="122"/>
        <v>#NAME?</v>
      </c>
      <c r="L1591" s="24" t="e">
        <f t="shared" ca="1" si="123"/>
        <v>#NAME?</v>
      </c>
      <c r="M1591" s="24" t="e">
        <f t="shared" ca="1" si="124"/>
        <v>#NAME?</v>
      </c>
    </row>
    <row r="1592" spans="2:13" x14ac:dyDescent="0.25">
      <c r="B1592" s="24">
        <f t="shared" ca="1" si="120"/>
        <v>0.8152130971388275</v>
      </c>
      <c r="C1592" s="25">
        <f t="shared" ca="1" si="121"/>
        <v>58.972719773786366</v>
      </c>
      <c r="H1592" s="24">
        <v>1590</v>
      </c>
      <c r="I1592" s="24" t="e">
        <f ca="1"/>
        <v>#NAME?</v>
      </c>
      <c r="J1592" s="24" t="e" cm="1">
        <f t="array" aca="1" ref="J1592" ca="1">INDIRECT(ADDRESS(($F$2+1-H1592)+2,9))</f>
        <v>#NAME?</v>
      </c>
      <c r="K1592" s="24" t="e">
        <f t="shared" ca="1" si="122"/>
        <v>#NAME?</v>
      </c>
      <c r="L1592" s="24" t="e">
        <f t="shared" ca="1" si="123"/>
        <v>#NAME?</v>
      </c>
      <c r="M1592" s="24" t="e">
        <f t="shared" ca="1" si="124"/>
        <v>#NAME?</v>
      </c>
    </row>
    <row r="1593" spans="2:13" x14ac:dyDescent="0.25">
      <c r="B1593" s="24">
        <f t="shared" ca="1" si="120"/>
        <v>0.7754704518952783</v>
      </c>
      <c r="C1593" s="25">
        <f t="shared" ca="1" si="121"/>
        <v>57.56984587551738</v>
      </c>
      <c r="H1593" s="24">
        <v>1591</v>
      </c>
      <c r="I1593" s="24" t="e">
        <f ca="1"/>
        <v>#NAME?</v>
      </c>
      <c r="J1593" s="24" t="e" cm="1">
        <f t="array" aca="1" ref="J1593" ca="1">INDIRECT(ADDRESS(($F$2+1-H1593)+2,9))</f>
        <v>#NAME?</v>
      </c>
      <c r="K1593" s="24" t="e">
        <f t="shared" ca="1" si="122"/>
        <v>#NAME?</v>
      </c>
      <c r="L1593" s="24" t="e">
        <f t="shared" ca="1" si="123"/>
        <v>#NAME?</v>
      </c>
      <c r="M1593" s="24" t="e">
        <f t="shared" ca="1" si="124"/>
        <v>#NAME?</v>
      </c>
    </row>
    <row r="1594" spans="2:13" x14ac:dyDescent="0.25">
      <c r="B1594" s="24">
        <f t="shared" ca="1" si="120"/>
        <v>0.20930903032009851</v>
      </c>
      <c r="C1594" s="25">
        <f t="shared" ca="1" si="121"/>
        <v>41.911789053233001</v>
      </c>
      <c r="H1594" s="24">
        <v>1592</v>
      </c>
      <c r="I1594" s="24" t="e">
        <f ca="1"/>
        <v>#NAME?</v>
      </c>
      <c r="J1594" s="24" t="e" cm="1">
        <f t="array" aca="1" ref="J1594" ca="1">INDIRECT(ADDRESS(($F$2+1-H1594)+2,9))</f>
        <v>#NAME?</v>
      </c>
      <c r="K1594" s="24" t="e">
        <f t="shared" ca="1" si="122"/>
        <v>#NAME?</v>
      </c>
      <c r="L1594" s="24" t="e">
        <f t="shared" ca="1" si="123"/>
        <v>#NAME?</v>
      </c>
      <c r="M1594" s="24" t="e">
        <f t="shared" ca="1" si="124"/>
        <v>#NAME?</v>
      </c>
    </row>
    <row r="1595" spans="2:13" x14ac:dyDescent="0.25">
      <c r="B1595" s="24">
        <f t="shared" ca="1" si="120"/>
        <v>0.60764207311735685</v>
      </c>
      <c r="C1595" s="25">
        <f t="shared" ca="1" si="121"/>
        <v>52.731786982508339</v>
      </c>
      <c r="H1595" s="24">
        <v>1593</v>
      </c>
      <c r="I1595" s="24" t="e">
        <f ca="1"/>
        <v>#NAME?</v>
      </c>
      <c r="J1595" s="24" t="e" cm="1">
        <f t="array" aca="1" ref="J1595" ca="1">INDIRECT(ADDRESS(($F$2+1-H1595)+2,9))</f>
        <v>#NAME?</v>
      </c>
      <c r="K1595" s="24" t="e">
        <f t="shared" ca="1" si="122"/>
        <v>#NAME?</v>
      </c>
      <c r="L1595" s="24" t="e">
        <f t="shared" ca="1" si="123"/>
        <v>#NAME?</v>
      </c>
      <c r="M1595" s="24" t="e">
        <f t="shared" ca="1" si="124"/>
        <v>#NAME?</v>
      </c>
    </row>
    <row r="1596" spans="2:13" x14ac:dyDescent="0.25">
      <c r="B1596" s="24">
        <f t="shared" ca="1" si="120"/>
        <v>0.54677794028702931</v>
      </c>
      <c r="C1596" s="25">
        <f t="shared" ca="1" si="121"/>
        <v>51.175248924229507</v>
      </c>
      <c r="H1596" s="24">
        <v>1594</v>
      </c>
      <c r="I1596" s="24" t="e">
        <f ca="1"/>
        <v>#NAME?</v>
      </c>
      <c r="J1596" s="24" t="e" cm="1">
        <f t="array" aca="1" ref="J1596" ca="1">INDIRECT(ADDRESS(($F$2+1-H1596)+2,9))</f>
        <v>#NAME?</v>
      </c>
      <c r="K1596" s="24" t="e">
        <f t="shared" ca="1" si="122"/>
        <v>#NAME?</v>
      </c>
      <c r="L1596" s="24" t="e">
        <f t="shared" ca="1" si="123"/>
        <v>#NAME?</v>
      </c>
      <c r="M1596" s="24" t="e">
        <f t="shared" ca="1" si="124"/>
        <v>#NAME?</v>
      </c>
    </row>
    <row r="1597" spans="2:13" x14ac:dyDescent="0.25">
      <c r="B1597" s="24">
        <f t="shared" ca="1" si="120"/>
        <v>0.60997509461841237</v>
      </c>
      <c r="C1597" s="25">
        <f t="shared" ca="1" si="121"/>
        <v>52.792541230685565</v>
      </c>
      <c r="H1597" s="24">
        <v>1595</v>
      </c>
      <c r="I1597" s="24" t="e">
        <f ca="1"/>
        <v>#NAME?</v>
      </c>
      <c r="J1597" s="24" t="e" cm="1">
        <f t="array" aca="1" ref="J1597" ca="1">INDIRECT(ADDRESS(($F$2+1-H1597)+2,9))</f>
        <v>#NAME?</v>
      </c>
      <c r="K1597" s="24" t="e">
        <f t="shared" ca="1" si="122"/>
        <v>#NAME?</v>
      </c>
      <c r="L1597" s="24" t="e">
        <f t="shared" ca="1" si="123"/>
        <v>#NAME?</v>
      </c>
      <c r="M1597" s="24" t="e">
        <f t="shared" ca="1" si="124"/>
        <v>#NAME?</v>
      </c>
    </row>
    <row r="1598" spans="2:13" x14ac:dyDescent="0.25">
      <c r="B1598" s="24">
        <f t="shared" ca="1" si="120"/>
        <v>0.90773170802591818</v>
      </c>
      <c r="C1598" s="25">
        <f t="shared" ca="1" si="121"/>
        <v>63.269156586244037</v>
      </c>
      <c r="H1598" s="24">
        <v>1596</v>
      </c>
      <c r="I1598" s="24" t="e">
        <f ca="1"/>
        <v>#NAME?</v>
      </c>
      <c r="J1598" s="24" t="e" cm="1">
        <f t="array" aca="1" ref="J1598" ca="1">INDIRECT(ADDRESS(($F$2+1-H1598)+2,9))</f>
        <v>#NAME?</v>
      </c>
      <c r="K1598" s="24" t="e">
        <f t="shared" ca="1" si="122"/>
        <v>#NAME?</v>
      </c>
      <c r="L1598" s="24" t="e">
        <f t="shared" ca="1" si="123"/>
        <v>#NAME?</v>
      </c>
      <c r="M1598" s="24" t="e">
        <f t="shared" ca="1" si="124"/>
        <v>#NAME?</v>
      </c>
    </row>
    <row r="1599" spans="2:13" x14ac:dyDescent="0.25">
      <c r="B1599" s="24">
        <f t="shared" ca="1" si="120"/>
        <v>0.854165257009461</v>
      </c>
      <c r="C1599" s="25">
        <f t="shared" ca="1" si="121"/>
        <v>60.544662907773414</v>
      </c>
      <c r="H1599" s="24">
        <v>1597</v>
      </c>
      <c r="I1599" s="24" t="e">
        <f ca="1"/>
        <v>#NAME?</v>
      </c>
      <c r="J1599" s="24" t="e" cm="1">
        <f t="array" aca="1" ref="J1599" ca="1">INDIRECT(ADDRESS(($F$2+1-H1599)+2,9))</f>
        <v>#NAME?</v>
      </c>
      <c r="K1599" s="24" t="e">
        <f t="shared" ca="1" si="122"/>
        <v>#NAME?</v>
      </c>
      <c r="L1599" s="24" t="e">
        <f t="shared" ca="1" si="123"/>
        <v>#NAME?</v>
      </c>
      <c r="M1599" s="24" t="e">
        <f t="shared" ca="1" si="124"/>
        <v>#NAME?</v>
      </c>
    </row>
    <row r="1600" spans="2:13" x14ac:dyDescent="0.25">
      <c r="B1600" s="24">
        <f t="shared" ca="1" si="120"/>
        <v>0.55602440362419137</v>
      </c>
      <c r="C1600" s="25">
        <f t="shared" ca="1" si="121"/>
        <v>51.408971511478384</v>
      </c>
      <c r="H1600" s="24">
        <v>1598</v>
      </c>
      <c r="I1600" s="24" t="e">
        <f ca="1"/>
        <v>#NAME?</v>
      </c>
      <c r="J1600" s="24" t="e" cm="1">
        <f t="array" aca="1" ref="J1600" ca="1">INDIRECT(ADDRESS(($F$2+1-H1600)+2,9))</f>
        <v>#NAME?</v>
      </c>
      <c r="K1600" s="24" t="e">
        <f t="shared" ca="1" si="122"/>
        <v>#NAME?</v>
      </c>
      <c r="L1600" s="24" t="e">
        <f t="shared" ca="1" si="123"/>
        <v>#NAME?</v>
      </c>
      <c r="M1600" s="24" t="e">
        <f t="shared" ca="1" si="124"/>
        <v>#NAME?</v>
      </c>
    </row>
    <row r="1601" spans="2:13" x14ac:dyDescent="0.25">
      <c r="B1601" s="24">
        <f t="shared" ca="1" si="120"/>
        <v>0.57501924615142808</v>
      </c>
      <c r="C1601" s="25">
        <f t="shared" ca="1" si="121"/>
        <v>51.891675399317322</v>
      </c>
      <c r="H1601" s="24">
        <v>1599</v>
      </c>
      <c r="I1601" s="24" t="e">
        <f ca="1"/>
        <v>#NAME?</v>
      </c>
      <c r="J1601" s="24" t="e" cm="1">
        <f t="array" aca="1" ref="J1601" ca="1">INDIRECT(ADDRESS(($F$2+1-H1601)+2,9))</f>
        <v>#NAME?</v>
      </c>
      <c r="K1601" s="24" t="e">
        <f t="shared" ca="1" si="122"/>
        <v>#NAME?</v>
      </c>
      <c r="L1601" s="24" t="e">
        <f t="shared" ca="1" si="123"/>
        <v>#NAME?</v>
      </c>
      <c r="M1601" s="24" t="e">
        <f t="shared" ca="1" si="124"/>
        <v>#NAME?</v>
      </c>
    </row>
    <row r="1602" spans="2:13" x14ac:dyDescent="0.25">
      <c r="B1602" s="24">
        <f t="shared" ca="1" si="120"/>
        <v>0.12547464383872131</v>
      </c>
      <c r="C1602" s="25">
        <f t="shared" ca="1" si="121"/>
        <v>38.519533049107721</v>
      </c>
      <c r="H1602" s="24">
        <v>1600</v>
      </c>
      <c r="I1602" s="24" t="e">
        <f ca="1"/>
        <v>#NAME?</v>
      </c>
      <c r="J1602" s="24" t="e" cm="1">
        <f t="array" aca="1" ref="J1602" ca="1">INDIRECT(ADDRESS(($F$2+1-H1602)+2,9))</f>
        <v>#NAME?</v>
      </c>
      <c r="K1602" s="24" t="e">
        <f t="shared" ca="1" si="122"/>
        <v>#NAME?</v>
      </c>
      <c r="L1602" s="24" t="e">
        <f t="shared" ca="1" si="123"/>
        <v>#NAME?</v>
      </c>
      <c r="M1602" s="24" t="e">
        <f t="shared" ca="1" si="124"/>
        <v>#NAME?</v>
      </c>
    </row>
    <row r="1603" spans="2:13" x14ac:dyDescent="0.25">
      <c r="B1603" s="24">
        <f t="shared" ca="1" si="120"/>
        <v>0.16443876039461724</v>
      </c>
      <c r="C1603" s="25">
        <f t="shared" ca="1" si="121"/>
        <v>40.236226888537942</v>
      </c>
      <c r="H1603" s="24">
        <v>1601</v>
      </c>
      <c r="I1603" s="24" t="e">
        <f ca="1"/>
        <v>#NAME?</v>
      </c>
      <c r="J1603" s="24" t="e" cm="1">
        <f t="array" aca="1" ref="J1603" ca="1">INDIRECT(ADDRESS(($F$2+1-H1603)+2,9))</f>
        <v>#NAME?</v>
      </c>
      <c r="K1603" s="24" t="e">
        <f t="shared" ca="1" si="122"/>
        <v>#NAME?</v>
      </c>
      <c r="L1603" s="24" t="e">
        <f t="shared" ca="1" si="123"/>
        <v>#NAME?</v>
      </c>
      <c r="M1603" s="24" t="e">
        <f t="shared" ca="1" si="124"/>
        <v>#NAME?</v>
      </c>
    </row>
    <row r="1604" spans="2:13" x14ac:dyDescent="0.25">
      <c r="B1604" s="24">
        <f t="shared" ref="B1604:B1667" ca="1" si="125">RAND()</f>
        <v>0.87316615820596388</v>
      </c>
      <c r="C1604" s="25">
        <f t="shared" ref="C1604:C1667" ca="1" si="126">_xlfn.NORM.INV(B1604,50,10)</f>
        <v>61.414861228615223</v>
      </c>
      <c r="H1604" s="24">
        <v>1602</v>
      </c>
      <c r="I1604" s="24" t="e">
        <f ca="1"/>
        <v>#NAME?</v>
      </c>
      <c r="J1604" s="24" t="e" cm="1">
        <f t="array" aca="1" ref="J1604" ca="1">INDIRECT(ADDRESS(($F$2+1-H1604)+2,9))</f>
        <v>#NAME?</v>
      </c>
      <c r="K1604" s="24" t="e">
        <f t="shared" ref="K1604:K1667" ca="1" si="127">_xlfn.NORM.DIST(I1604,$F$5,$F$6,TRUE)</f>
        <v>#NAME?</v>
      </c>
      <c r="L1604" s="24" t="e">
        <f t="shared" ref="L1604:L1667" ca="1" si="128">_xlfn.NORM.DIST(J1604,$F$5,$F$6,TRUE)</f>
        <v>#NAME?</v>
      </c>
      <c r="M1604" s="24" t="e">
        <f t="shared" ca="1" si="124"/>
        <v>#NAME?</v>
      </c>
    </row>
    <row r="1605" spans="2:13" x14ac:dyDescent="0.25">
      <c r="B1605" s="24">
        <f t="shared" ca="1" si="125"/>
        <v>0.67950767748587326</v>
      </c>
      <c r="C1605" s="25">
        <f t="shared" ca="1" si="126"/>
        <v>54.663225430471869</v>
      </c>
      <c r="H1605" s="24">
        <v>1603</v>
      </c>
      <c r="I1605" s="24" t="e">
        <f ca="1"/>
        <v>#NAME?</v>
      </c>
      <c r="J1605" s="24" t="e" cm="1">
        <f t="array" aca="1" ref="J1605" ca="1">INDIRECT(ADDRESS(($F$2+1-H1605)+2,9))</f>
        <v>#NAME?</v>
      </c>
      <c r="K1605" s="24" t="e">
        <f t="shared" ca="1" si="127"/>
        <v>#NAME?</v>
      </c>
      <c r="L1605" s="24" t="e">
        <f t="shared" ca="1" si="128"/>
        <v>#NAME?</v>
      </c>
      <c r="M1605" s="24" t="e">
        <f t="shared" ref="M1605:M1668" ca="1" si="129">((2*H1605-1)/$F$2)*(LN(K1605)+LN(1-L1605))</f>
        <v>#NAME?</v>
      </c>
    </row>
    <row r="1606" spans="2:13" x14ac:dyDescent="0.25">
      <c r="B1606" s="24">
        <f t="shared" ca="1" si="125"/>
        <v>0.6625785714367749</v>
      </c>
      <c r="C1606" s="25">
        <f t="shared" ca="1" si="126"/>
        <v>54.195108085822568</v>
      </c>
      <c r="H1606" s="24">
        <v>1604</v>
      </c>
      <c r="I1606" s="24" t="e">
        <f ca="1"/>
        <v>#NAME?</v>
      </c>
      <c r="J1606" s="24" t="e" cm="1">
        <f t="array" aca="1" ref="J1606" ca="1">INDIRECT(ADDRESS(($F$2+1-H1606)+2,9))</f>
        <v>#NAME?</v>
      </c>
      <c r="K1606" s="24" t="e">
        <f t="shared" ca="1" si="127"/>
        <v>#NAME?</v>
      </c>
      <c r="L1606" s="24" t="e">
        <f t="shared" ca="1" si="128"/>
        <v>#NAME?</v>
      </c>
      <c r="M1606" s="24" t="e">
        <f t="shared" ca="1" si="129"/>
        <v>#NAME?</v>
      </c>
    </row>
    <row r="1607" spans="2:13" x14ac:dyDescent="0.25">
      <c r="B1607" s="24">
        <f t="shared" ca="1" si="125"/>
        <v>0.7202577764649214</v>
      </c>
      <c r="C1607" s="25">
        <f t="shared" ca="1" si="126"/>
        <v>55.836074494940306</v>
      </c>
      <c r="H1607" s="24">
        <v>1605</v>
      </c>
      <c r="I1607" s="24" t="e">
        <f ca="1"/>
        <v>#NAME?</v>
      </c>
      <c r="J1607" s="24" t="e" cm="1">
        <f t="array" aca="1" ref="J1607" ca="1">INDIRECT(ADDRESS(($F$2+1-H1607)+2,9))</f>
        <v>#NAME?</v>
      </c>
      <c r="K1607" s="24" t="e">
        <f t="shared" ca="1" si="127"/>
        <v>#NAME?</v>
      </c>
      <c r="L1607" s="24" t="e">
        <f t="shared" ca="1" si="128"/>
        <v>#NAME?</v>
      </c>
      <c r="M1607" s="24" t="e">
        <f t="shared" ca="1" si="129"/>
        <v>#NAME?</v>
      </c>
    </row>
    <row r="1608" spans="2:13" x14ac:dyDescent="0.25">
      <c r="B1608" s="24">
        <f t="shared" ca="1" si="125"/>
        <v>0.38385417792401133</v>
      </c>
      <c r="C1608" s="25">
        <f t="shared" ca="1" si="126"/>
        <v>47.046262135653876</v>
      </c>
      <c r="H1608" s="24">
        <v>1606</v>
      </c>
      <c r="I1608" s="24" t="e">
        <f ca="1"/>
        <v>#NAME?</v>
      </c>
      <c r="J1608" s="24" t="e" cm="1">
        <f t="array" aca="1" ref="J1608" ca="1">INDIRECT(ADDRESS(($F$2+1-H1608)+2,9))</f>
        <v>#NAME?</v>
      </c>
      <c r="K1608" s="24" t="e">
        <f t="shared" ca="1" si="127"/>
        <v>#NAME?</v>
      </c>
      <c r="L1608" s="24" t="e">
        <f t="shared" ca="1" si="128"/>
        <v>#NAME?</v>
      </c>
      <c r="M1608" s="24" t="e">
        <f t="shared" ca="1" si="129"/>
        <v>#NAME?</v>
      </c>
    </row>
    <row r="1609" spans="2:13" x14ac:dyDescent="0.25">
      <c r="B1609" s="24">
        <f t="shared" ca="1" si="125"/>
        <v>0.2248619778834432</v>
      </c>
      <c r="C1609" s="25">
        <f t="shared" ca="1" si="126"/>
        <v>42.441246856830681</v>
      </c>
      <c r="H1609" s="24">
        <v>1607</v>
      </c>
      <c r="I1609" s="24" t="e">
        <f ca="1"/>
        <v>#NAME?</v>
      </c>
      <c r="J1609" s="24" t="e" cm="1">
        <f t="array" aca="1" ref="J1609" ca="1">INDIRECT(ADDRESS(($F$2+1-H1609)+2,9))</f>
        <v>#NAME?</v>
      </c>
      <c r="K1609" s="24" t="e">
        <f t="shared" ca="1" si="127"/>
        <v>#NAME?</v>
      </c>
      <c r="L1609" s="24" t="e">
        <f t="shared" ca="1" si="128"/>
        <v>#NAME?</v>
      </c>
      <c r="M1609" s="24" t="e">
        <f t="shared" ca="1" si="129"/>
        <v>#NAME?</v>
      </c>
    </row>
    <row r="1610" spans="2:13" x14ac:dyDescent="0.25">
      <c r="B1610" s="24">
        <f t="shared" ca="1" si="125"/>
        <v>0.3612541721490069</v>
      </c>
      <c r="C1610" s="25">
        <f t="shared" ca="1" si="126"/>
        <v>46.44891547076115</v>
      </c>
      <c r="H1610" s="24">
        <v>1608</v>
      </c>
      <c r="I1610" s="24" t="e">
        <f ca="1"/>
        <v>#NAME?</v>
      </c>
      <c r="J1610" s="24" t="e" cm="1">
        <f t="array" aca="1" ref="J1610" ca="1">INDIRECT(ADDRESS(($F$2+1-H1610)+2,9))</f>
        <v>#NAME?</v>
      </c>
      <c r="K1610" s="24" t="e">
        <f t="shared" ca="1" si="127"/>
        <v>#NAME?</v>
      </c>
      <c r="L1610" s="24" t="e">
        <f t="shared" ca="1" si="128"/>
        <v>#NAME?</v>
      </c>
      <c r="M1610" s="24" t="e">
        <f t="shared" ca="1" si="129"/>
        <v>#NAME?</v>
      </c>
    </row>
    <row r="1611" spans="2:13" x14ac:dyDescent="0.25">
      <c r="B1611" s="24">
        <f t="shared" ca="1" si="125"/>
        <v>0.78639893235392433</v>
      </c>
      <c r="C1611" s="25">
        <f t="shared" ca="1" si="126"/>
        <v>57.939884844223151</v>
      </c>
      <c r="H1611" s="24">
        <v>1609</v>
      </c>
      <c r="I1611" s="24" t="e">
        <f ca="1"/>
        <v>#NAME?</v>
      </c>
      <c r="J1611" s="24" t="e" cm="1">
        <f t="array" aca="1" ref="J1611" ca="1">INDIRECT(ADDRESS(($F$2+1-H1611)+2,9))</f>
        <v>#NAME?</v>
      </c>
      <c r="K1611" s="24" t="e">
        <f t="shared" ca="1" si="127"/>
        <v>#NAME?</v>
      </c>
      <c r="L1611" s="24" t="e">
        <f t="shared" ca="1" si="128"/>
        <v>#NAME?</v>
      </c>
      <c r="M1611" s="24" t="e">
        <f t="shared" ca="1" si="129"/>
        <v>#NAME?</v>
      </c>
    </row>
    <row r="1612" spans="2:13" x14ac:dyDescent="0.25">
      <c r="B1612" s="24">
        <f t="shared" ca="1" si="125"/>
        <v>0.94690753889775203</v>
      </c>
      <c r="C1612" s="25">
        <f t="shared" ca="1" si="126"/>
        <v>66.155810571551996</v>
      </c>
      <c r="H1612" s="24">
        <v>1610</v>
      </c>
      <c r="I1612" s="24" t="e">
        <f ca="1"/>
        <v>#NAME?</v>
      </c>
      <c r="J1612" s="24" t="e" cm="1">
        <f t="array" aca="1" ref="J1612" ca="1">INDIRECT(ADDRESS(($F$2+1-H1612)+2,9))</f>
        <v>#NAME?</v>
      </c>
      <c r="K1612" s="24" t="e">
        <f t="shared" ca="1" si="127"/>
        <v>#NAME?</v>
      </c>
      <c r="L1612" s="24" t="e">
        <f t="shared" ca="1" si="128"/>
        <v>#NAME?</v>
      </c>
      <c r="M1612" s="24" t="e">
        <f t="shared" ca="1" si="129"/>
        <v>#NAME?</v>
      </c>
    </row>
    <row r="1613" spans="2:13" x14ac:dyDescent="0.25">
      <c r="B1613" s="24">
        <f t="shared" ca="1" si="125"/>
        <v>0.74124411840101723</v>
      </c>
      <c r="C1613" s="25">
        <f t="shared" ca="1" si="126"/>
        <v>56.471857030445015</v>
      </c>
      <c r="H1613" s="24">
        <v>1611</v>
      </c>
      <c r="I1613" s="24" t="e">
        <f ca="1"/>
        <v>#NAME?</v>
      </c>
      <c r="J1613" s="24" t="e" cm="1">
        <f t="array" aca="1" ref="J1613" ca="1">INDIRECT(ADDRESS(($F$2+1-H1613)+2,9))</f>
        <v>#NAME?</v>
      </c>
      <c r="K1613" s="24" t="e">
        <f t="shared" ca="1" si="127"/>
        <v>#NAME?</v>
      </c>
      <c r="L1613" s="24" t="e">
        <f t="shared" ca="1" si="128"/>
        <v>#NAME?</v>
      </c>
      <c r="M1613" s="24" t="e">
        <f t="shared" ca="1" si="129"/>
        <v>#NAME?</v>
      </c>
    </row>
    <row r="1614" spans="2:13" x14ac:dyDescent="0.25">
      <c r="B1614" s="24">
        <f t="shared" ca="1" si="125"/>
        <v>0.79416097294821242</v>
      </c>
      <c r="C1614" s="25">
        <f t="shared" ca="1" si="126"/>
        <v>58.209441979077035</v>
      </c>
      <c r="H1614" s="24">
        <v>1612</v>
      </c>
      <c r="I1614" s="24" t="e">
        <f ca="1"/>
        <v>#NAME?</v>
      </c>
      <c r="J1614" s="24" t="e" cm="1">
        <f t="array" aca="1" ref="J1614" ca="1">INDIRECT(ADDRESS(($F$2+1-H1614)+2,9))</f>
        <v>#NAME?</v>
      </c>
      <c r="K1614" s="24" t="e">
        <f t="shared" ca="1" si="127"/>
        <v>#NAME?</v>
      </c>
      <c r="L1614" s="24" t="e">
        <f t="shared" ca="1" si="128"/>
        <v>#NAME?</v>
      </c>
      <c r="M1614" s="24" t="e">
        <f t="shared" ca="1" si="129"/>
        <v>#NAME?</v>
      </c>
    </row>
    <row r="1615" spans="2:13" x14ac:dyDescent="0.25">
      <c r="B1615" s="24">
        <f t="shared" ca="1" si="125"/>
        <v>0.8727955717873066</v>
      </c>
      <c r="C1615" s="25">
        <f t="shared" ca="1" si="126"/>
        <v>61.397058805229655</v>
      </c>
      <c r="H1615" s="24">
        <v>1613</v>
      </c>
      <c r="I1615" s="24" t="e">
        <f ca="1"/>
        <v>#NAME?</v>
      </c>
      <c r="J1615" s="24" t="e" cm="1">
        <f t="array" aca="1" ref="J1615" ca="1">INDIRECT(ADDRESS(($F$2+1-H1615)+2,9))</f>
        <v>#NAME?</v>
      </c>
      <c r="K1615" s="24" t="e">
        <f t="shared" ca="1" si="127"/>
        <v>#NAME?</v>
      </c>
      <c r="L1615" s="24" t="e">
        <f t="shared" ca="1" si="128"/>
        <v>#NAME?</v>
      </c>
      <c r="M1615" s="24" t="e">
        <f t="shared" ca="1" si="129"/>
        <v>#NAME?</v>
      </c>
    </row>
    <row r="1616" spans="2:13" x14ac:dyDescent="0.25">
      <c r="B1616" s="24">
        <f t="shared" ca="1" si="125"/>
        <v>0.98603038277362809</v>
      </c>
      <c r="C1616" s="25">
        <f t="shared" ca="1" si="126"/>
        <v>71.981385451080399</v>
      </c>
      <c r="H1616" s="24">
        <v>1614</v>
      </c>
      <c r="I1616" s="24" t="e">
        <f ca="1"/>
        <v>#NAME?</v>
      </c>
      <c r="J1616" s="24" t="e" cm="1">
        <f t="array" aca="1" ref="J1616" ca="1">INDIRECT(ADDRESS(($F$2+1-H1616)+2,9))</f>
        <v>#NAME?</v>
      </c>
      <c r="K1616" s="24" t="e">
        <f t="shared" ca="1" si="127"/>
        <v>#NAME?</v>
      </c>
      <c r="L1616" s="24" t="e">
        <f t="shared" ca="1" si="128"/>
        <v>#NAME?</v>
      </c>
      <c r="M1616" s="24" t="e">
        <f t="shared" ca="1" si="129"/>
        <v>#NAME?</v>
      </c>
    </row>
    <row r="1617" spans="2:13" x14ac:dyDescent="0.25">
      <c r="B1617" s="24">
        <f t="shared" ca="1" si="125"/>
        <v>0.56091452969376765</v>
      </c>
      <c r="C1617" s="25">
        <f t="shared" ca="1" si="126"/>
        <v>51.532882825869834</v>
      </c>
      <c r="H1617" s="24">
        <v>1615</v>
      </c>
      <c r="I1617" s="24" t="e">
        <f ca="1"/>
        <v>#NAME?</v>
      </c>
      <c r="J1617" s="24" t="e" cm="1">
        <f t="array" aca="1" ref="J1617" ca="1">INDIRECT(ADDRESS(($F$2+1-H1617)+2,9))</f>
        <v>#NAME?</v>
      </c>
      <c r="K1617" s="24" t="e">
        <f t="shared" ca="1" si="127"/>
        <v>#NAME?</v>
      </c>
      <c r="L1617" s="24" t="e">
        <f t="shared" ca="1" si="128"/>
        <v>#NAME?</v>
      </c>
      <c r="M1617" s="24" t="e">
        <f t="shared" ca="1" si="129"/>
        <v>#NAME?</v>
      </c>
    </row>
    <row r="1618" spans="2:13" x14ac:dyDescent="0.25">
      <c r="B1618" s="24">
        <f t="shared" ca="1" si="125"/>
        <v>0.63608097482741033</v>
      </c>
      <c r="C1618" s="25">
        <f t="shared" ca="1" si="126"/>
        <v>53.480028403952595</v>
      </c>
      <c r="H1618" s="24">
        <v>1616</v>
      </c>
      <c r="I1618" s="24" t="e">
        <f ca="1"/>
        <v>#NAME?</v>
      </c>
      <c r="J1618" s="24" t="e" cm="1">
        <f t="array" aca="1" ref="J1618" ca="1">INDIRECT(ADDRESS(($F$2+1-H1618)+2,9))</f>
        <v>#NAME?</v>
      </c>
      <c r="K1618" s="24" t="e">
        <f t="shared" ca="1" si="127"/>
        <v>#NAME?</v>
      </c>
      <c r="L1618" s="24" t="e">
        <f t="shared" ca="1" si="128"/>
        <v>#NAME?</v>
      </c>
      <c r="M1618" s="24" t="e">
        <f t="shared" ca="1" si="129"/>
        <v>#NAME?</v>
      </c>
    </row>
    <row r="1619" spans="2:13" x14ac:dyDescent="0.25">
      <c r="B1619" s="24">
        <f t="shared" ca="1" si="125"/>
        <v>0.52695440345405931</v>
      </c>
      <c r="C1619" s="25">
        <f t="shared" ca="1" si="126"/>
        <v>50.676161573982164</v>
      </c>
      <c r="H1619" s="24">
        <v>1617</v>
      </c>
      <c r="I1619" s="24" t="e">
        <f ca="1"/>
        <v>#NAME?</v>
      </c>
      <c r="J1619" s="24" t="e" cm="1">
        <f t="array" aca="1" ref="J1619" ca="1">INDIRECT(ADDRESS(($F$2+1-H1619)+2,9))</f>
        <v>#NAME?</v>
      </c>
      <c r="K1619" s="24" t="e">
        <f t="shared" ca="1" si="127"/>
        <v>#NAME?</v>
      </c>
      <c r="L1619" s="24" t="e">
        <f t="shared" ca="1" si="128"/>
        <v>#NAME?</v>
      </c>
      <c r="M1619" s="24" t="e">
        <f t="shared" ca="1" si="129"/>
        <v>#NAME?</v>
      </c>
    </row>
    <row r="1620" spans="2:13" x14ac:dyDescent="0.25">
      <c r="B1620" s="24">
        <f t="shared" ca="1" si="125"/>
        <v>0.78075712126870545</v>
      </c>
      <c r="C1620" s="25">
        <f t="shared" ca="1" si="126"/>
        <v>57.74752778463764</v>
      </c>
      <c r="H1620" s="24">
        <v>1618</v>
      </c>
      <c r="I1620" s="24" t="e">
        <f ca="1"/>
        <v>#NAME?</v>
      </c>
      <c r="J1620" s="24" t="e" cm="1">
        <f t="array" aca="1" ref="J1620" ca="1">INDIRECT(ADDRESS(($F$2+1-H1620)+2,9))</f>
        <v>#NAME?</v>
      </c>
      <c r="K1620" s="24" t="e">
        <f t="shared" ca="1" si="127"/>
        <v>#NAME?</v>
      </c>
      <c r="L1620" s="24" t="e">
        <f t="shared" ca="1" si="128"/>
        <v>#NAME?</v>
      </c>
      <c r="M1620" s="24" t="e">
        <f t="shared" ca="1" si="129"/>
        <v>#NAME?</v>
      </c>
    </row>
    <row r="1621" spans="2:13" x14ac:dyDescent="0.25">
      <c r="B1621" s="24">
        <f t="shared" ca="1" si="125"/>
        <v>0.10855501173643611</v>
      </c>
      <c r="C1621" s="25">
        <f t="shared" ca="1" si="126"/>
        <v>37.657507042845559</v>
      </c>
      <c r="H1621" s="24">
        <v>1619</v>
      </c>
      <c r="I1621" s="24" t="e">
        <f ca="1"/>
        <v>#NAME?</v>
      </c>
      <c r="J1621" s="24" t="e" cm="1">
        <f t="array" aca="1" ref="J1621" ca="1">INDIRECT(ADDRESS(($F$2+1-H1621)+2,9))</f>
        <v>#NAME?</v>
      </c>
      <c r="K1621" s="24" t="e">
        <f t="shared" ca="1" si="127"/>
        <v>#NAME?</v>
      </c>
      <c r="L1621" s="24" t="e">
        <f t="shared" ca="1" si="128"/>
        <v>#NAME?</v>
      </c>
      <c r="M1621" s="24" t="e">
        <f t="shared" ca="1" si="129"/>
        <v>#NAME?</v>
      </c>
    </row>
    <row r="1622" spans="2:13" x14ac:dyDescent="0.25">
      <c r="B1622" s="24">
        <f t="shared" ca="1" si="125"/>
        <v>0.67906871257383516</v>
      </c>
      <c r="C1622" s="25">
        <f t="shared" ca="1" si="126"/>
        <v>54.65096189227102</v>
      </c>
      <c r="H1622" s="24">
        <v>1620</v>
      </c>
      <c r="I1622" s="24" t="e">
        <f ca="1"/>
        <v>#NAME?</v>
      </c>
      <c r="J1622" s="24" t="e" cm="1">
        <f t="array" aca="1" ref="J1622" ca="1">INDIRECT(ADDRESS(($F$2+1-H1622)+2,9))</f>
        <v>#NAME?</v>
      </c>
      <c r="K1622" s="24" t="e">
        <f t="shared" ca="1" si="127"/>
        <v>#NAME?</v>
      </c>
      <c r="L1622" s="24" t="e">
        <f t="shared" ca="1" si="128"/>
        <v>#NAME?</v>
      </c>
      <c r="M1622" s="24" t="e">
        <f t="shared" ca="1" si="129"/>
        <v>#NAME?</v>
      </c>
    </row>
    <row r="1623" spans="2:13" x14ac:dyDescent="0.25">
      <c r="B1623" s="24">
        <f t="shared" ca="1" si="125"/>
        <v>0.32910846248155945</v>
      </c>
      <c r="C1623" s="25">
        <f t="shared" ca="1" si="126"/>
        <v>45.576236983709919</v>
      </c>
      <c r="H1623" s="24">
        <v>1621</v>
      </c>
      <c r="I1623" s="24" t="e">
        <f ca="1"/>
        <v>#NAME?</v>
      </c>
      <c r="J1623" s="24" t="e" cm="1">
        <f t="array" aca="1" ref="J1623" ca="1">INDIRECT(ADDRESS(($F$2+1-H1623)+2,9))</f>
        <v>#NAME?</v>
      </c>
      <c r="K1623" s="24" t="e">
        <f t="shared" ca="1" si="127"/>
        <v>#NAME?</v>
      </c>
      <c r="L1623" s="24" t="e">
        <f t="shared" ca="1" si="128"/>
        <v>#NAME?</v>
      </c>
      <c r="M1623" s="24" t="e">
        <f t="shared" ca="1" si="129"/>
        <v>#NAME?</v>
      </c>
    </row>
    <row r="1624" spans="2:13" x14ac:dyDescent="0.25">
      <c r="B1624" s="24">
        <f t="shared" ca="1" si="125"/>
        <v>0.534442930894933</v>
      </c>
      <c r="C1624" s="25">
        <f t="shared" ca="1" si="126"/>
        <v>50.864431604814882</v>
      </c>
      <c r="H1624" s="24">
        <v>1622</v>
      </c>
      <c r="I1624" s="24" t="e">
        <f ca="1"/>
        <v>#NAME?</v>
      </c>
      <c r="J1624" s="24" t="e" cm="1">
        <f t="array" aca="1" ref="J1624" ca="1">INDIRECT(ADDRESS(($F$2+1-H1624)+2,9))</f>
        <v>#NAME?</v>
      </c>
      <c r="K1624" s="24" t="e">
        <f t="shared" ca="1" si="127"/>
        <v>#NAME?</v>
      </c>
      <c r="L1624" s="24" t="e">
        <f t="shared" ca="1" si="128"/>
        <v>#NAME?</v>
      </c>
      <c r="M1624" s="24" t="e">
        <f t="shared" ca="1" si="129"/>
        <v>#NAME?</v>
      </c>
    </row>
    <row r="1625" spans="2:13" x14ac:dyDescent="0.25">
      <c r="B1625" s="24">
        <f t="shared" ca="1" si="125"/>
        <v>0.77603449874969965</v>
      </c>
      <c r="C1625" s="25">
        <f t="shared" ca="1" si="126"/>
        <v>57.588688700361274</v>
      </c>
      <c r="H1625" s="24">
        <v>1623</v>
      </c>
      <c r="I1625" s="24" t="e">
        <f ca="1"/>
        <v>#NAME?</v>
      </c>
      <c r="J1625" s="24" t="e" cm="1">
        <f t="array" aca="1" ref="J1625" ca="1">INDIRECT(ADDRESS(($F$2+1-H1625)+2,9))</f>
        <v>#NAME?</v>
      </c>
      <c r="K1625" s="24" t="e">
        <f t="shared" ca="1" si="127"/>
        <v>#NAME?</v>
      </c>
      <c r="L1625" s="24" t="e">
        <f t="shared" ca="1" si="128"/>
        <v>#NAME?</v>
      </c>
      <c r="M1625" s="24" t="e">
        <f t="shared" ca="1" si="129"/>
        <v>#NAME?</v>
      </c>
    </row>
    <row r="1626" spans="2:13" x14ac:dyDescent="0.25">
      <c r="B1626" s="24">
        <f t="shared" ca="1" si="125"/>
        <v>0.63777658204106846</v>
      </c>
      <c r="C1626" s="25">
        <f t="shared" ca="1" si="126"/>
        <v>53.525219820342528</v>
      </c>
      <c r="H1626" s="24">
        <v>1624</v>
      </c>
      <c r="I1626" s="24" t="e">
        <f ca="1"/>
        <v>#NAME?</v>
      </c>
      <c r="J1626" s="24" t="e" cm="1">
        <f t="array" aca="1" ref="J1626" ca="1">INDIRECT(ADDRESS(($F$2+1-H1626)+2,9))</f>
        <v>#NAME?</v>
      </c>
      <c r="K1626" s="24" t="e">
        <f t="shared" ca="1" si="127"/>
        <v>#NAME?</v>
      </c>
      <c r="L1626" s="24" t="e">
        <f t="shared" ca="1" si="128"/>
        <v>#NAME?</v>
      </c>
      <c r="M1626" s="24" t="e">
        <f t="shared" ca="1" si="129"/>
        <v>#NAME?</v>
      </c>
    </row>
    <row r="1627" spans="2:13" x14ac:dyDescent="0.25">
      <c r="B1627" s="24">
        <f t="shared" ca="1" si="125"/>
        <v>0.30462598251180351</v>
      </c>
      <c r="C1627" s="25">
        <f t="shared" ca="1" si="126"/>
        <v>44.888584809697996</v>
      </c>
      <c r="H1627" s="24">
        <v>1625</v>
      </c>
      <c r="I1627" s="24" t="e">
        <f ca="1"/>
        <v>#NAME?</v>
      </c>
      <c r="J1627" s="24" t="e" cm="1">
        <f t="array" aca="1" ref="J1627" ca="1">INDIRECT(ADDRESS(($F$2+1-H1627)+2,9))</f>
        <v>#NAME?</v>
      </c>
      <c r="K1627" s="24" t="e">
        <f t="shared" ca="1" si="127"/>
        <v>#NAME?</v>
      </c>
      <c r="L1627" s="24" t="e">
        <f t="shared" ca="1" si="128"/>
        <v>#NAME?</v>
      </c>
      <c r="M1627" s="24" t="e">
        <f t="shared" ca="1" si="129"/>
        <v>#NAME?</v>
      </c>
    </row>
    <row r="1628" spans="2:13" x14ac:dyDescent="0.25">
      <c r="B1628" s="24">
        <f t="shared" ca="1" si="125"/>
        <v>0.19822104026355658</v>
      </c>
      <c r="C1628" s="25">
        <f t="shared" ca="1" si="126"/>
        <v>41.520073795552833</v>
      </c>
      <c r="H1628" s="24">
        <v>1626</v>
      </c>
      <c r="I1628" s="24" t="e">
        <f ca="1"/>
        <v>#NAME?</v>
      </c>
      <c r="J1628" s="24" t="e" cm="1">
        <f t="array" aca="1" ref="J1628" ca="1">INDIRECT(ADDRESS(($F$2+1-H1628)+2,9))</f>
        <v>#NAME?</v>
      </c>
      <c r="K1628" s="24" t="e">
        <f t="shared" ca="1" si="127"/>
        <v>#NAME?</v>
      </c>
      <c r="L1628" s="24" t="e">
        <f t="shared" ca="1" si="128"/>
        <v>#NAME?</v>
      </c>
      <c r="M1628" s="24" t="e">
        <f t="shared" ca="1" si="129"/>
        <v>#NAME?</v>
      </c>
    </row>
    <row r="1629" spans="2:13" x14ac:dyDescent="0.25">
      <c r="B1629" s="24">
        <f t="shared" ca="1" si="125"/>
        <v>0.30422442987542053</v>
      </c>
      <c r="C1629" s="25">
        <f t="shared" ca="1" si="126"/>
        <v>44.877111387702733</v>
      </c>
      <c r="H1629" s="24">
        <v>1627</v>
      </c>
      <c r="I1629" s="24" t="e">
        <f ca="1"/>
        <v>#NAME?</v>
      </c>
      <c r="J1629" s="24" t="e" cm="1">
        <f t="array" aca="1" ref="J1629" ca="1">INDIRECT(ADDRESS(($F$2+1-H1629)+2,9))</f>
        <v>#NAME?</v>
      </c>
      <c r="K1629" s="24" t="e">
        <f t="shared" ca="1" si="127"/>
        <v>#NAME?</v>
      </c>
      <c r="L1629" s="24" t="e">
        <f t="shared" ca="1" si="128"/>
        <v>#NAME?</v>
      </c>
      <c r="M1629" s="24" t="e">
        <f t="shared" ca="1" si="129"/>
        <v>#NAME?</v>
      </c>
    </row>
    <row r="1630" spans="2:13" x14ac:dyDescent="0.25">
      <c r="B1630" s="24">
        <f t="shared" ca="1" si="125"/>
        <v>0.62465590520770897</v>
      </c>
      <c r="C1630" s="25">
        <f t="shared" ca="1" si="126"/>
        <v>53.177320606436389</v>
      </c>
      <c r="H1630" s="24">
        <v>1628</v>
      </c>
      <c r="I1630" s="24" t="e">
        <f ca="1"/>
        <v>#NAME?</v>
      </c>
      <c r="J1630" s="24" t="e" cm="1">
        <f t="array" aca="1" ref="J1630" ca="1">INDIRECT(ADDRESS(($F$2+1-H1630)+2,9))</f>
        <v>#NAME?</v>
      </c>
      <c r="K1630" s="24" t="e">
        <f t="shared" ca="1" si="127"/>
        <v>#NAME?</v>
      </c>
      <c r="L1630" s="24" t="e">
        <f t="shared" ca="1" si="128"/>
        <v>#NAME?</v>
      </c>
      <c r="M1630" s="24" t="e">
        <f t="shared" ca="1" si="129"/>
        <v>#NAME?</v>
      </c>
    </row>
    <row r="1631" spans="2:13" x14ac:dyDescent="0.25">
      <c r="B1631" s="24">
        <f t="shared" ca="1" si="125"/>
        <v>0.76234358689339177</v>
      </c>
      <c r="C1631" s="25">
        <f t="shared" ca="1" si="126"/>
        <v>57.138614998663911</v>
      </c>
      <c r="H1631" s="24">
        <v>1629</v>
      </c>
      <c r="I1631" s="24" t="e">
        <f ca="1"/>
        <v>#NAME?</v>
      </c>
      <c r="J1631" s="24" t="e" cm="1">
        <f t="array" aca="1" ref="J1631" ca="1">INDIRECT(ADDRESS(($F$2+1-H1631)+2,9))</f>
        <v>#NAME?</v>
      </c>
      <c r="K1631" s="24" t="e">
        <f t="shared" ca="1" si="127"/>
        <v>#NAME?</v>
      </c>
      <c r="L1631" s="24" t="e">
        <f t="shared" ca="1" si="128"/>
        <v>#NAME?</v>
      </c>
      <c r="M1631" s="24" t="e">
        <f t="shared" ca="1" si="129"/>
        <v>#NAME?</v>
      </c>
    </row>
    <row r="1632" spans="2:13" x14ac:dyDescent="0.25">
      <c r="B1632" s="24">
        <f t="shared" ca="1" si="125"/>
        <v>0.62219130052129323</v>
      </c>
      <c r="C1632" s="25">
        <f t="shared" ca="1" si="126"/>
        <v>53.112410228038321</v>
      </c>
      <c r="H1632" s="24">
        <v>1630</v>
      </c>
      <c r="I1632" s="24" t="e">
        <f ca="1"/>
        <v>#NAME?</v>
      </c>
      <c r="J1632" s="24" t="e" cm="1">
        <f t="array" aca="1" ref="J1632" ca="1">INDIRECT(ADDRESS(($F$2+1-H1632)+2,9))</f>
        <v>#NAME?</v>
      </c>
      <c r="K1632" s="24" t="e">
        <f t="shared" ca="1" si="127"/>
        <v>#NAME?</v>
      </c>
      <c r="L1632" s="24" t="e">
        <f t="shared" ca="1" si="128"/>
        <v>#NAME?</v>
      </c>
      <c r="M1632" s="24" t="e">
        <f t="shared" ca="1" si="129"/>
        <v>#NAME?</v>
      </c>
    </row>
    <row r="1633" spans="2:13" x14ac:dyDescent="0.25">
      <c r="B1633" s="24">
        <f t="shared" ca="1" si="125"/>
        <v>0.61686393806699458</v>
      </c>
      <c r="C1633" s="25">
        <f t="shared" ca="1" si="126"/>
        <v>52.972546209051877</v>
      </c>
      <c r="H1633" s="24">
        <v>1631</v>
      </c>
      <c r="I1633" s="24" t="e">
        <f ca="1"/>
        <v>#NAME?</v>
      </c>
      <c r="J1633" s="24" t="e" cm="1">
        <f t="array" aca="1" ref="J1633" ca="1">INDIRECT(ADDRESS(($F$2+1-H1633)+2,9))</f>
        <v>#NAME?</v>
      </c>
      <c r="K1633" s="24" t="e">
        <f t="shared" ca="1" si="127"/>
        <v>#NAME?</v>
      </c>
      <c r="L1633" s="24" t="e">
        <f t="shared" ca="1" si="128"/>
        <v>#NAME?</v>
      </c>
      <c r="M1633" s="24" t="e">
        <f t="shared" ca="1" si="129"/>
        <v>#NAME?</v>
      </c>
    </row>
    <row r="1634" spans="2:13" x14ac:dyDescent="0.25">
      <c r="B1634" s="24">
        <f t="shared" ca="1" si="125"/>
        <v>0.9609632355502532</v>
      </c>
      <c r="C1634" s="25">
        <f t="shared" ca="1" si="126"/>
        <v>67.61974956143797</v>
      </c>
      <c r="H1634" s="24">
        <v>1632</v>
      </c>
      <c r="I1634" s="24" t="e">
        <f ca="1"/>
        <v>#NAME?</v>
      </c>
      <c r="J1634" s="24" t="e" cm="1">
        <f t="array" aca="1" ref="J1634" ca="1">INDIRECT(ADDRESS(($F$2+1-H1634)+2,9))</f>
        <v>#NAME?</v>
      </c>
      <c r="K1634" s="24" t="e">
        <f t="shared" ca="1" si="127"/>
        <v>#NAME?</v>
      </c>
      <c r="L1634" s="24" t="e">
        <f t="shared" ca="1" si="128"/>
        <v>#NAME?</v>
      </c>
      <c r="M1634" s="24" t="e">
        <f t="shared" ca="1" si="129"/>
        <v>#NAME?</v>
      </c>
    </row>
    <row r="1635" spans="2:13" x14ac:dyDescent="0.25">
      <c r="B1635" s="24">
        <f t="shared" ca="1" si="125"/>
        <v>0.55898033337879571</v>
      </c>
      <c r="C1635" s="25">
        <f t="shared" ca="1" si="126"/>
        <v>51.483844982543829</v>
      </c>
      <c r="H1635" s="24">
        <v>1633</v>
      </c>
      <c r="I1635" s="24" t="e">
        <f ca="1"/>
        <v>#NAME?</v>
      </c>
      <c r="J1635" s="24" t="e" cm="1">
        <f t="array" aca="1" ref="J1635" ca="1">INDIRECT(ADDRESS(($F$2+1-H1635)+2,9))</f>
        <v>#NAME?</v>
      </c>
      <c r="K1635" s="24" t="e">
        <f t="shared" ca="1" si="127"/>
        <v>#NAME?</v>
      </c>
      <c r="L1635" s="24" t="e">
        <f t="shared" ca="1" si="128"/>
        <v>#NAME?</v>
      </c>
      <c r="M1635" s="24" t="e">
        <f t="shared" ca="1" si="129"/>
        <v>#NAME?</v>
      </c>
    </row>
    <row r="1636" spans="2:13" x14ac:dyDescent="0.25">
      <c r="B1636" s="24">
        <f t="shared" ca="1" si="125"/>
        <v>0.14862918333367692</v>
      </c>
      <c r="C1636" s="25">
        <f t="shared" ca="1" si="126"/>
        <v>39.57669263307838</v>
      </c>
      <c r="H1636" s="24">
        <v>1634</v>
      </c>
      <c r="I1636" s="24" t="e">
        <f ca="1"/>
        <v>#NAME?</v>
      </c>
      <c r="J1636" s="24" t="e" cm="1">
        <f t="array" aca="1" ref="J1636" ca="1">INDIRECT(ADDRESS(($F$2+1-H1636)+2,9))</f>
        <v>#NAME?</v>
      </c>
      <c r="K1636" s="24" t="e">
        <f t="shared" ca="1" si="127"/>
        <v>#NAME?</v>
      </c>
      <c r="L1636" s="24" t="e">
        <f t="shared" ca="1" si="128"/>
        <v>#NAME?</v>
      </c>
      <c r="M1636" s="24" t="e">
        <f t="shared" ca="1" si="129"/>
        <v>#NAME?</v>
      </c>
    </row>
    <row r="1637" spans="2:13" x14ac:dyDescent="0.25">
      <c r="B1637" s="24">
        <f t="shared" ca="1" si="125"/>
        <v>0.73503415770887592</v>
      </c>
      <c r="C1637" s="25">
        <f t="shared" ca="1" si="126"/>
        <v>56.281103023387338</v>
      </c>
      <c r="H1637" s="24">
        <v>1635</v>
      </c>
      <c r="I1637" s="24" t="e">
        <f ca="1"/>
        <v>#NAME?</v>
      </c>
      <c r="J1637" s="24" t="e" cm="1">
        <f t="array" aca="1" ref="J1637" ca="1">INDIRECT(ADDRESS(($F$2+1-H1637)+2,9))</f>
        <v>#NAME?</v>
      </c>
      <c r="K1637" s="24" t="e">
        <f t="shared" ca="1" si="127"/>
        <v>#NAME?</v>
      </c>
      <c r="L1637" s="24" t="e">
        <f t="shared" ca="1" si="128"/>
        <v>#NAME?</v>
      </c>
      <c r="M1637" s="24" t="e">
        <f t="shared" ca="1" si="129"/>
        <v>#NAME?</v>
      </c>
    </row>
    <row r="1638" spans="2:13" x14ac:dyDescent="0.25">
      <c r="B1638" s="24">
        <f t="shared" ca="1" si="125"/>
        <v>0.66658691123795122</v>
      </c>
      <c r="C1638" s="25">
        <f t="shared" ca="1" si="126"/>
        <v>54.305079601552606</v>
      </c>
      <c r="H1638" s="24">
        <v>1636</v>
      </c>
      <c r="I1638" s="24" t="e">
        <f ca="1"/>
        <v>#NAME?</v>
      </c>
      <c r="J1638" s="24" t="e" cm="1">
        <f t="array" aca="1" ref="J1638" ca="1">INDIRECT(ADDRESS(($F$2+1-H1638)+2,9))</f>
        <v>#NAME?</v>
      </c>
      <c r="K1638" s="24" t="e">
        <f t="shared" ca="1" si="127"/>
        <v>#NAME?</v>
      </c>
      <c r="L1638" s="24" t="e">
        <f t="shared" ca="1" si="128"/>
        <v>#NAME?</v>
      </c>
      <c r="M1638" s="24" t="e">
        <f t="shared" ca="1" si="129"/>
        <v>#NAME?</v>
      </c>
    </row>
    <row r="1639" spans="2:13" x14ac:dyDescent="0.25">
      <c r="B1639" s="24">
        <f t="shared" ca="1" si="125"/>
        <v>8.7296343154714129E-2</v>
      </c>
      <c r="C1639" s="25">
        <f t="shared" ca="1" si="126"/>
        <v>36.424064360060186</v>
      </c>
      <c r="H1639" s="24">
        <v>1637</v>
      </c>
      <c r="I1639" s="24" t="e">
        <f ca="1"/>
        <v>#NAME?</v>
      </c>
      <c r="J1639" s="24" t="e" cm="1">
        <f t="array" aca="1" ref="J1639" ca="1">INDIRECT(ADDRESS(($F$2+1-H1639)+2,9))</f>
        <v>#NAME?</v>
      </c>
      <c r="K1639" s="24" t="e">
        <f t="shared" ca="1" si="127"/>
        <v>#NAME?</v>
      </c>
      <c r="L1639" s="24" t="e">
        <f t="shared" ca="1" si="128"/>
        <v>#NAME?</v>
      </c>
      <c r="M1639" s="24" t="e">
        <f t="shared" ca="1" si="129"/>
        <v>#NAME?</v>
      </c>
    </row>
    <row r="1640" spans="2:13" x14ac:dyDescent="0.25">
      <c r="B1640" s="24">
        <f t="shared" ca="1" si="125"/>
        <v>0.65388286114952332</v>
      </c>
      <c r="C1640" s="25">
        <f t="shared" ca="1" si="126"/>
        <v>53.958248033341334</v>
      </c>
      <c r="H1640" s="24">
        <v>1638</v>
      </c>
      <c r="I1640" s="24" t="e">
        <f ca="1"/>
        <v>#NAME?</v>
      </c>
      <c r="J1640" s="24" t="e" cm="1">
        <f t="array" aca="1" ref="J1640" ca="1">INDIRECT(ADDRESS(($F$2+1-H1640)+2,9))</f>
        <v>#NAME?</v>
      </c>
      <c r="K1640" s="24" t="e">
        <f t="shared" ca="1" si="127"/>
        <v>#NAME?</v>
      </c>
      <c r="L1640" s="24" t="e">
        <f t="shared" ca="1" si="128"/>
        <v>#NAME?</v>
      </c>
      <c r="M1640" s="24" t="e">
        <f t="shared" ca="1" si="129"/>
        <v>#NAME?</v>
      </c>
    </row>
    <row r="1641" spans="2:13" x14ac:dyDescent="0.25">
      <c r="B1641" s="24">
        <f t="shared" ca="1" si="125"/>
        <v>0.9559247516423458</v>
      </c>
      <c r="C1641" s="25">
        <f t="shared" ca="1" si="126"/>
        <v>67.052355798534862</v>
      </c>
      <c r="H1641" s="24">
        <v>1639</v>
      </c>
      <c r="I1641" s="24" t="e">
        <f ca="1"/>
        <v>#NAME?</v>
      </c>
      <c r="J1641" s="24" t="e" cm="1">
        <f t="array" aca="1" ref="J1641" ca="1">INDIRECT(ADDRESS(($F$2+1-H1641)+2,9))</f>
        <v>#NAME?</v>
      </c>
      <c r="K1641" s="24" t="e">
        <f t="shared" ca="1" si="127"/>
        <v>#NAME?</v>
      </c>
      <c r="L1641" s="24" t="e">
        <f t="shared" ca="1" si="128"/>
        <v>#NAME?</v>
      </c>
      <c r="M1641" s="24" t="e">
        <f t="shared" ca="1" si="129"/>
        <v>#NAME?</v>
      </c>
    </row>
    <row r="1642" spans="2:13" x14ac:dyDescent="0.25">
      <c r="B1642" s="24">
        <f t="shared" ca="1" si="125"/>
        <v>0.31832479591774321</v>
      </c>
      <c r="C1642" s="25">
        <f t="shared" ca="1" si="126"/>
        <v>45.276116128728404</v>
      </c>
      <c r="H1642" s="24">
        <v>1640</v>
      </c>
      <c r="I1642" s="24" t="e">
        <f ca="1"/>
        <v>#NAME?</v>
      </c>
      <c r="J1642" s="24" t="e" cm="1">
        <f t="array" aca="1" ref="J1642" ca="1">INDIRECT(ADDRESS(($F$2+1-H1642)+2,9))</f>
        <v>#NAME?</v>
      </c>
      <c r="K1642" s="24" t="e">
        <f t="shared" ca="1" si="127"/>
        <v>#NAME?</v>
      </c>
      <c r="L1642" s="24" t="e">
        <f t="shared" ca="1" si="128"/>
        <v>#NAME?</v>
      </c>
      <c r="M1642" s="24" t="e">
        <f t="shared" ca="1" si="129"/>
        <v>#NAME?</v>
      </c>
    </row>
    <row r="1643" spans="2:13" x14ac:dyDescent="0.25">
      <c r="B1643" s="24">
        <f t="shared" ca="1" si="125"/>
        <v>0.97599069180866371</v>
      </c>
      <c r="C1643" s="25">
        <f t="shared" ca="1" si="126"/>
        <v>69.772036395949925</v>
      </c>
      <c r="H1643" s="24">
        <v>1641</v>
      </c>
      <c r="I1643" s="24" t="e">
        <f ca="1"/>
        <v>#NAME?</v>
      </c>
      <c r="J1643" s="24" t="e" cm="1">
        <f t="array" aca="1" ref="J1643" ca="1">INDIRECT(ADDRESS(($F$2+1-H1643)+2,9))</f>
        <v>#NAME?</v>
      </c>
      <c r="K1643" s="24" t="e">
        <f t="shared" ca="1" si="127"/>
        <v>#NAME?</v>
      </c>
      <c r="L1643" s="24" t="e">
        <f t="shared" ca="1" si="128"/>
        <v>#NAME?</v>
      </c>
      <c r="M1643" s="24" t="e">
        <f t="shared" ca="1" si="129"/>
        <v>#NAME?</v>
      </c>
    </row>
    <row r="1644" spans="2:13" x14ac:dyDescent="0.25">
      <c r="B1644" s="24">
        <f t="shared" ca="1" si="125"/>
        <v>0.12531370261181729</v>
      </c>
      <c r="C1644" s="25">
        <f t="shared" ca="1" si="126"/>
        <v>38.511731977810896</v>
      </c>
      <c r="H1644" s="24">
        <v>1642</v>
      </c>
      <c r="I1644" s="24" t="e">
        <f ca="1"/>
        <v>#NAME?</v>
      </c>
      <c r="J1644" s="24" t="e" cm="1">
        <f t="array" aca="1" ref="J1644" ca="1">INDIRECT(ADDRESS(($F$2+1-H1644)+2,9))</f>
        <v>#NAME?</v>
      </c>
      <c r="K1644" s="24" t="e">
        <f t="shared" ca="1" si="127"/>
        <v>#NAME?</v>
      </c>
      <c r="L1644" s="24" t="e">
        <f t="shared" ca="1" si="128"/>
        <v>#NAME?</v>
      </c>
      <c r="M1644" s="24" t="e">
        <f t="shared" ca="1" si="129"/>
        <v>#NAME?</v>
      </c>
    </row>
    <row r="1645" spans="2:13" x14ac:dyDescent="0.25">
      <c r="B1645" s="24">
        <f t="shared" ca="1" si="125"/>
        <v>0.10824682575625111</v>
      </c>
      <c r="C1645" s="25">
        <f t="shared" ca="1" si="126"/>
        <v>37.640943900652651</v>
      </c>
      <c r="H1645" s="24">
        <v>1643</v>
      </c>
      <c r="I1645" s="24" t="e">
        <f ca="1"/>
        <v>#NAME?</v>
      </c>
      <c r="J1645" s="24" t="e" cm="1">
        <f t="array" aca="1" ref="J1645" ca="1">INDIRECT(ADDRESS(($F$2+1-H1645)+2,9))</f>
        <v>#NAME?</v>
      </c>
      <c r="K1645" s="24" t="e">
        <f t="shared" ca="1" si="127"/>
        <v>#NAME?</v>
      </c>
      <c r="L1645" s="24" t="e">
        <f t="shared" ca="1" si="128"/>
        <v>#NAME?</v>
      </c>
      <c r="M1645" s="24" t="e">
        <f t="shared" ca="1" si="129"/>
        <v>#NAME?</v>
      </c>
    </row>
    <row r="1646" spans="2:13" x14ac:dyDescent="0.25">
      <c r="B1646" s="24">
        <f t="shared" ca="1" si="125"/>
        <v>8.4658674027296765E-2</v>
      </c>
      <c r="C1646" s="25">
        <f t="shared" ca="1" si="126"/>
        <v>36.255993937491851</v>
      </c>
      <c r="H1646" s="24">
        <v>1644</v>
      </c>
      <c r="I1646" s="24" t="e">
        <f ca="1"/>
        <v>#NAME?</v>
      </c>
      <c r="J1646" s="24" t="e" cm="1">
        <f t="array" aca="1" ref="J1646" ca="1">INDIRECT(ADDRESS(($F$2+1-H1646)+2,9))</f>
        <v>#NAME?</v>
      </c>
      <c r="K1646" s="24" t="e">
        <f t="shared" ca="1" si="127"/>
        <v>#NAME?</v>
      </c>
      <c r="L1646" s="24" t="e">
        <f t="shared" ca="1" si="128"/>
        <v>#NAME?</v>
      </c>
      <c r="M1646" s="24" t="e">
        <f t="shared" ca="1" si="129"/>
        <v>#NAME?</v>
      </c>
    </row>
    <row r="1647" spans="2:13" x14ac:dyDescent="0.25">
      <c r="B1647" s="24">
        <f t="shared" ca="1" si="125"/>
        <v>0.91661575570366738</v>
      </c>
      <c r="C1647" s="25">
        <f t="shared" ca="1" si="126"/>
        <v>63.826621308652619</v>
      </c>
      <c r="H1647" s="24">
        <v>1645</v>
      </c>
      <c r="I1647" s="24" t="e">
        <f ca="1"/>
        <v>#NAME?</v>
      </c>
      <c r="J1647" s="24" t="e" cm="1">
        <f t="array" aca="1" ref="J1647" ca="1">INDIRECT(ADDRESS(($F$2+1-H1647)+2,9))</f>
        <v>#NAME?</v>
      </c>
      <c r="K1647" s="24" t="e">
        <f t="shared" ca="1" si="127"/>
        <v>#NAME?</v>
      </c>
      <c r="L1647" s="24" t="e">
        <f t="shared" ca="1" si="128"/>
        <v>#NAME?</v>
      </c>
      <c r="M1647" s="24" t="e">
        <f t="shared" ca="1" si="129"/>
        <v>#NAME?</v>
      </c>
    </row>
    <row r="1648" spans="2:13" x14ac:dyDescent="0.25">
      <c r="B1648" s="24">
        <f t="shared" ca="1" si="125"/>
        <v>0.10073148504864482</v>
      </c>
      <c r="C1648" s="25">
        <f t="shared" ca="1" si="126"/>
        <v>37.226053995420251</v>
      </c>
      <c r="H1648" s="24">
        <v>1646</v>
      </c>
      <c r="I1648" s="24" t="e">
        <f ca="1"/>
        <v>#NAME?</v>
      </c>
      <c r="J1648" s="24" t="e" cm="1">
        <f t="array" aca="1" ref="J1648" ca="1">INDIRECT(ADDRESS(($F$2+1-H1648)+2,9))</f>
        <v>#NAME?</v>
      </c>
      <c r="K1648" s="24" t="e">
        <f t="shared" ca="1" si="127"/>
        <v>#NAME?</v>
      </c>
      <c r="L1648" s="24" t="e">
        <f t="shared" ca="1" si="128"/>
        <v>#NAME?</v>
      </c>
      <c r="M1648" s="24" t="e">
        <f t="shared" ca="1" si="129"/>
        <v>#NAME?</v>
      </c>
    </row>
    <row r="1649" spans="2:13" x14ac:dyDescent="0.25">
      <c r="B1649" s="24">
        <f t="shared" ca="1" si="125"/>
        <v>0.53793030368785633</v>
      </c>
      <c r="C1649" s="25">
        <f t="shared" ca="1" si="126"/>
        <v>50.952208710287913</v>
      </c>
      <c r="H1649" s="24">
        <v>1647</v>
      </c>
      <c r="I1649" s="24" t="e">
        <f ca="1"/>
        <v>#NAME?</v>
      </c>
      <c r="J1649" s="24" t="e" cm="1">
        <f t="array" aca="1" ref="J1649" ca="1">INDIRECT(ADDRESS(($F$2+1-H1649)+2,9))</f>
        <v>#NAME?</v>
      </c>
      <c r="K1649" s="24" t="e">
        <f t="shared" ca="1" si="127"/>
        <v>#NAME?</v>
      </c>
      <c r="L1649" s="24" t="e">
        <f t="shared" ca="1" si="128"/>
        <v>#NAME?</v>
      </c>
      <c r="M1649" s="24" t="e">
        <f t="shared" ca="1" si="129"/>
        <v>#NAME?</v>
      </c>
    </row>
    <row r="1650" spans="2:13" x14ac:dyDescent="0.25">
      <c r="B1650" s="24">
        <f t="shared" ca="1" si="125"/>
        <v>0.97160232954258396</v>
      </c>
      <c r="C1650" s="25">
        <f t="shared" ca="1" si="126"/>
        <v>69.048825433035603</v>
      </c>
      <c r="H1650" s="24">
        <v>1648</v>
      </c>
      <c r="I1650" s="24" t="e">
        <f ca="1"/>
        <v>#NAME?</v>
      </c>
      <c r="J1650" s="24" t="e" cm="1">
        <f t="array" aca="1" ref="J1650" ca="1">INDIRECT(ADDRESS(($F$2+1-H1650)+2,9))</f>
        <v>#NAME?</v>
      </c>
      <c r="K1650" s="24" t="e">
        <f t="shared" ca="1" si="127"/>
        <v>#NAME?</v>
      </c>
      <c r="L1650" s="24" t="e">
        <f t="shared" ca="1" si="128"/>
        <v>#NAME?</v>
      </c>
      <c r="M1650" s="24" t="e">
        <f t="shared" ca="1" si="129"/>
        <v>#NAME?</v>
      </c>
    </row>
    <row r="1651" spans="2:13" x14ac:dyDescent="0.25">
      <c r="B1651" s="24">
        <f t="shared" ca="1" si="125"/>
        <v>0.59216115303278472</v>
      </c>
      <c r="C1651" s="25">
        <f t="shared" ca="1" si="126"/>
        <v>52.331078055094551</v>
      </c>
      <c r="H1651" s="24">
        <v>1649</v>
      </c>
      <c r="I1651" s="24" t="e">
        <f ca="1"/>
        <v>#NAME?</v>
      </c>
      <c r="J1651" s="24" t="e" cm="1">
        <f t="array" aca="1" ref="J1651" ca="1">INDIRECT(ADDRESS(($F$2+1-H1651)+2,9))</f>
        <v>#NAME?</v>
      </c>
      <c r="K1651" s="24" t="e">
        <f t="shared" ca="1" si="127"/>
        <v>#NAME?</v>
      </c>
      <c r="L1651" s="24" t="e">
        <f t="shared" ca="1" si="128"/>
        <v>#NAME?</v>
      </c>
      <c r="M1651" s="24" t="e">
        <f t="shared" ca="1" si="129"/>
        <v>#NAME?</v>
      </c>
    </row>
    <row r="1652" spans="2:13" x14ac:dyDescent="0.25">
      <c r="B1652" s="24">
        <f t="shared" ca="1" si="125"/>
        <v>0.85856367499760367</v>
      </c>
      <c r="C1652" s="25">
        <f t="shared" ca="1" si="126"/>
        <v>60.738885181963852</v>
      </c>
      <c r="H1652" s="24">
        <v>1650</v>
      </c>
      <c r="I1652" s="24" t="e">
        <f ca="1"/>
        <v>#NAME?</v>
      </c>
      <c r="J1652" s="24" t="e" cm="1">
        <f t="array" aca="1" ref="J1652" ca="1">INDIRECT(ADDRESS(($F$2+1-H1652)+2,9))</f>
        <v>#NAME?</v>
      </c>
      <c r="K1652" s="24" t="e">
        <f t="shared" ca="1" si="127"/>
        <v>#NAME?</v>
      </c>
      <c r="L1652" s="24" t="e">
        <f t="shared" ca="1" si="128"/>
        <v>#NAME?</v>
      </c>
      <c r="M1652" s="24" t="e">
        <f t="shared" ca="1" si="129"/>
        <v>#NAME?</v>
      </c>
    </row>
    <row r="1653" spans="2:13" x14ac:dyDescent="0.25">
      <c r="B1653" s="24">
        <f t="shared" ca="1" si="125"/>
        <v>0.95244004617251854</v>
      </c>
      <c r="C1653" s="25">
        <f t="shared" ca="1" si="126"/>
        <v>66.68987244945717</v>
      </c>
      <c r="H1653" s="24">
        <v>1651</v>
      </c>
      <c r="I1653" s="24" t="e">
        <f ca="1"/>
        <v>#NAME?</v>
      </c>
      <c r="J1653" s="24" t="e" cm="1">
        <f t="array" aca="1" ref="J1653" ca="1">INDIRECT(ADDRESS(($F$2+1-H1653)+2,9))</f>
        <v>#NAME?</v>
      </c>
      <c r="K1653" s="24" t="e">
        <f t="shared" ca="1" si="127"/>
        <v>#NAME?</v>
      </c>
      <c r="L1653" s="24" t="e">
        <f t="shared" ca="1" si="128"/>
        <v>#NAME?</v>
      </c>
      <c r="M1653" s="24" t="e">
        <f t="shared" ca="1" si="129"/>
        <v>#NAME?</v>
      </c>
    </row>
    <row r="1654" spans="2:13" x14ac:dyDescent="0.25">
      <c r="B1654" s="24">
        <f t="shared" ca="1" si="125"/>
        <v>5.4490930450581065E-2</v>
      </c>
      <c r="C1654" s="25">
        <f t="shared" ca="1" si="126"/>
        <v>33.972137832447373</v>
      </c>
      <c r="H1654" s="24">
        <v>1652</v>
      </c>
      <c r="I1654" s="24" t="e">
        <f ca="1"/>
        <v>#NAME?</v>
      </c>
      <c r="J1654" s="24" t="e" cm="1">
        <f t="array" aca="1" ref="J1654" ca="1">INDIRECT(ADDRESS(($F$2+1-H1654)+2,9))</f>
        <v>#NAME?</v>
      </c>
      <c r="K1654" s="24" t="e">
        <f t="shared" ca="1" si="127"/>
        <v>#NAME?</v>
      </c>
      <c r="L1654" s="24" t="e">
        <f t="shared" ca="1" si="128"/>
        <v>#NAME?</v>
      </c>
      <c r="M1654" s="24" t="e">
        <f t="shared" ca="1" si="129"/>
        <v>#NAME?</v>
      </c>
    </row>
    <row r="1655" spans="2:13" x14ac:dyDescent="0.25">
      <c r="B1655" s="24">
        <f t="shared" ca="1" si="125"/>
        <v>0.93460397615473667</v>
      </c>
      <c r="C1655" s="25">
        <f t="shared" ca="1" si="126"/>
        <v>65.109858828444672</v>
      </c>
      <c r="H1655" s="24">
        <v>1653</v>
      </c>
      <c r="I1655" s="24" t="e">
        <f ca="1"/>
        <v>#NAME?</v>
      </c>
      <c r="J1655" s="24" t="e" cm="1">
        <f t="array" aca="1" ref="J1655" ca="1">INDIRECT(ADDRESS(($F$2+1-H1655)+2,9))</f>
        <v>#NAME?</v>
      </c>
      <c r="K1655" s="24" t="e">
        <f t="shared" ca="1" si="127"/>
        <v>#NAME?</v>
      </c>
      <c r="L1655" s="24" t="e">
        <f t="shared" ca="1" si="128"/>
        <v>#NAME?</v>
      </c>
      <c r="M1655" s="24" t="e">
        <f t="shared" ca="1" si="129"/>
        <v>#NAME?</v>
      </c>
    </row>
    <row r="1656" spans="2:13" x14ac:dyDescent="0.25">
      <c r="B1656" s="24">
        <f t="shared" ca="1" si="125"/>
        <v>0.20845856482905956</v>
      </c>
      <c r="C1656" s="25">
        <f t="shared" ca="1" si="126"/>
        <v>41.882186922971613</v>
      </c>
      <c r="H1656" s="24">
        <v>1654</v>
      </c>
      <c r="I1656" s="24" t="e">
        <f ca="1"/>
        <v>#NAME?</v>
      </c>
      <c r="J1656" s="24" t="e" cm="1">
        <f t="array" aca="1" ref="J1656" ca="1">INDIRECT(ADDRESS(($F$2+1-H1656)+2,9))</f>
        <v>#NAME?</v>
      </c>
      <c r="K1656" s="24" t="e">
        <f t="shared" ca="1" si="127"/>
        <v>#NAME?</v>
      </c>
      <c r="L1656" s="24" t="e">
        <f t="shared" ca="1" si="128"/>
        <v>#NAME?</v>
      </c>
      <c r="M1656" s="24" t="e">
        <f t="shared" ca="1" si="129"/>
        <v>#NAME?</v>
      </c>
    </row>
    <row r="1657" spans="2:13" x14ac:dyDescent="0.25">
      <c r="B1657" s="24">
        <f t="shared" ca="1" si="125"/>
        <v>0.63701906718948265</v>
      </c>
      <c r="C1657" s="25">
        <f t="shared" ca="1" si="126"/>
        <v>53.505021650299717</v>
      </c>
      <c r="H1657" s="24">
        <v>1655</v>
      </c>
      <c r="I1657" s="24" t="e">
        <f ca="1"/>
        <v>#NAME?</v>
      </c>
      <c r="J1657" s="24" t="e" cm="1">
        <f t="array" aca="1" ref="J1657" ca="1">INDIRECT(ADDRESS(($F$2+1-H1657)+2,9))</f>
        <v>#NAME?</v>
      </c>
      <c r="K1657" s="24" t="e">
        <f t="shared" ca="1" si="127"/>
        <v>#NAME?</v>
      </c>
      <c r="L1657" s="24" t="e">
        <f t="shared" ca="1" si="128"/>
        <v>#NAME?</v>
      </c>
      <c r="M1657" s="24" t="e">
        <f t="shared" ca="1" si="129"/>
        <v>#NAME?</v>
      </c>
    </row>
    <row r="1658" spans="2:13" x14ac:dyDescent="0.25">
      <c r="B1658" s="24">
        <f t="shared" ca="1" si="125"/>
        <v>0.73405518492177591</v>
      </c>
      <c r="C1658" s="25">
        <f t="shared" ca="1" si="126"/>
        <v>56.251240718826558</v>
      </c>
      <c r="H1658" s="24">
        <v>1656</v>
      </c>
      <c r="I1658" s="24" t="e">
        <f ca="1"/>
        <v>#NAME?</v>
      </c>
      <c r="J1658" s="24" t="e" cm="1">
        <f t="array" aca="1" ref="J1658" ca="1">INDIRECT(ADDRESS(($F$2+1-H1658)+2,9))</f>
        <v>#NAME?</v>
      </c>
      <c r="K1658" s="24" t="e">
        <f t="shared" ca="1" si="127"/>
        <v>#NAME?</v>
      </c>
      <c r="L1658" s="24" t="e">
        <f t="shared" ca="1" si="128"/>
        <v>#NAME?</v>
      </c>
      <c r="M1658" s="24" t="e">
        <f t="shared" ca="1" si="129"/>
        <v>#NAME?</v>
      </c>
    </row>
    <row r="1659" spans="2:13" x14ac:dyDescent="0.25">
      <c r="B1659" s="24">
        <f t="shared" ca="1" si="125"/>
        <v>0.9120758783314622</v>
      </c>
      <c r="C1659" s="25">
        <f t="shared" ca="1" si="126"/>
        <v>63.536494475369125</v>
      </c>
      <c r="H1659" s="24">
        <v>1657</v>
      </c>
      <c r="I1659" s="24" t="e">
        <f ca="1"/>
        <v>#NAME?</v>
      </c>
      <c r="J1659" s="24" t="e" cm="1">
        <f t="array" aca="1" ref="J1659" ca="1">INDIRECT(ADDRESS(($F$2+1-H1659)+2,9))</f>
        <v>#NAME?</v>
      </c>
      <c r="K1659" s="24" t="e">
        <f t="shared" ca="1" si="127"/>
        <v>#NAME?</v>
      </c>
      <c r="L1659" s="24" t="e">
        <f t="shared" ca="1" si="128"/>
        <v>#NAME?</v>
      </c>
      <c r="M1659" s="24" t="e">
        <f t="shared" ca="1" si="129"/>
        <v>#NAME?</v>
      </c>
    </row>
    <row r="1660" spans="2:13" x14ac:dyDescent="0.25">
      <c r="B1660" s="24">
        <f t="shared" ca="1" si="125"/>
        <v>0.14835422886758354</v>
      </c>
      <c r="C1660" s="25">
        <f t="shared" ca="1" si="126"/>
        <v>39.564820196530341</v>
      </c>
      <c r="H1660" s="24">
        <v>1658</v>
      </c>
      <c r="I1660" s="24" t="e">
        <f ca="1"/>
        <v>#NAME?</v>
      </c>
      <c r="J1660" s="24" t="e" cm="1">
        <f t="array" aca="1" ref="J1660" ca="1">INDIRECT(ADDRESS(($F$2+1-H1660)+2,9))</f>
        <v>#NAME?</v>
      </c>
      <c r="K1660" s="24" t="e">
        <f t="shared" ca="1" si="127"/>
        <v>#NAME?</v>
      </c>
      <c r="L1660" s="24" t="e">
        <f t="shared" ca="1" si="128"/>
        <v>#NAME?</v>
      </c>
      <c r="M1660" s="24" t="e">
        <f t="shared" ca="1" si="129"/>
        <v>#NAME?</v>
      </c>
    </row>
    <row r="1661" spans="2:13" x14ac:dyDescent="0.25">
      <c r="B1661" s="24">
        <f t="shared" ca="1" si="125"/>
        <v>0.22029177115478737</v>
      </c>
      <c r="C1661" s="25">
        <f t="shared" ca="1" si="126"/>
        <v>42.287918130691324</v>
      </c>
      <c r="H1661" s="24">
        <v>1659</v>
      </c>
      <c r="I1661" s="24" t="e">
        <f ca="1"/>
        <v>#NAME?</v>
      </c>
      <c r="J1661" s="24" t="e" cm="1">
        <f t="array" aca="1" ref="J1661" ca="1">INDIRECT(ADDRESS(($F$2+1-H1661)+2,9))</f>
        <v>#NAME?</v>
      </c>
      <c r="K1661" s="24" t="e">
        <f t="shared" ca="1" si="127"/>
        <v>#NAME?</v>
      </c>
      <c r="L1661" s="24" t="e">
        <f t="shared" ca="1" si="128"/>
        <v>#NAME?</v>
      </c>
      <c r="M1661" s="24" t="e">
        <f t="shared" ca="1" si="129"/>
        <v>#NAME?</v>
      </c>
    </row>
    <row r="1662" spans="2:13" x14ac:dyDescent="0.25">
      <c r="B1662" s="24">
        <f t="shared" ca="1" si="125"/>
        <v>1.7333161712961398E-2</v>
      </c>
      <c r="C1662" s="25">
        <f t="shared" ca="1" si="126"/>
        <v>28.877652978468504</v>
      </c>
      <c r="H1662" s="24">
        <v>1660</v>
      </c>
      <c r="I1662" s="24" t="e">
        <f ca="1"/>
        <v>#NAME?</v>
      </c>
      <c r="J1662" s="24" t="e" cm="1">
        <f t="array" aca="1" ref="J1662" ca="1">INDIRECT(ADDRESS(($F$2+1-H1662)+2,9))</f>
        <v>#NAME?</v>
      </c>
      <c r="K1662" s="24" t="e">
        <f t="shared" ca="1" si="127"/>
        <v>#NAME?</v>
      </c>
      <c r="L1662" s="24" t="e">
        <f t="shared" ca="1" si="128"/>
        <v>#NAME?</v>
      </c>
      <c r="M1662" s="24" t="e">
        <f t="shared" ca="1" si="129"/>
        <v>#NAME?</v>
      </c>
    </row>
    <row r="1663" spans="2:13" x14ac:dyDescent="0.25">
      <c r="B1663" s="24">
        <f t="shared" ca="1" si="125"/>
        <v>0.91652817289692068</v>
      </c>
      <c r="C1663" s="25">
        <f t="shared" ca="1" si="126"/>
        <v>63.82091349661448</v>
      </c>
      <c r="H1663" s="24">
        <v>1661</v>
      </c>
      <c r="I1663" s="24" t="e">
        <f ca="1"/>
        <v>#NAME?</v>
      </c>
      <c r="J1663" s="24" t="e" cm="1">
        <f t="array" aca="1" ref="J1663" ca="1">INDIRECT(ADDRESS(($F$2+1-H1663)+2,9))</f>
        <v>#NAME?</v>
      </c>
      <c r="K1663" s="24" t="e">
        <f t="shared" ca="1" si="127"/>
        <v>#NAME?</v>
      </c>
      <c r="L1663" s="24" t="e">
        <f t="shared" ca="1" si="128"/>
        <v>#NAME?</v>
      </c>
      <c r="M1663" s="24" t="e">
        <f t="shared" ca="1" si="129"/>
        <v>#NAME?</v>
      </c>
    </row>
    <row r="1664" spans="2:13" x14ac:dyDescent="0.25">
      <c r="B1664" s="24">
        <f t="shared" ca="1" si="125"/>
        <v>0.56263334813651511</v>
      </c>
      <c r="C1664" s="25">
        <f t="shared" ca="1" si="126"/>
        <v>51.576491093634267</v>
      </c>
      <c r="H1664" s="24">
        <v>1662</v>
      </c>
      <c r="I1664" s="24" t="e">
        <f ca="1"/>
        <v>#NAME?</v>
      </c>
      <c r="J1664" s="24" t="e" cm="1">
        <f t="array" aca="1" ref="J1664" ca="1">INDIRECT(ADDRESS(($F$2+1-H1664)+2,9))</f>
        <v>#NAME?</v>
      </c>
      <c r="K1664" s="24" t="e">
        <f t="shared" ca="1" si="127"/>
        <v>#NAME?</v>
      </c>
      <c r="L1664" s="24" t="e">
        <f t="shared" ca="1" si="128"/>
        <v>#NAME?</v>
      </c>
      <c r="M1664" s="24" t="e">
        <f t="shared" ca="1" si="129"/>
        <v>#NAME?</v>
      </c>
    </row>
    <row r="1665" spans="2:13" x14ac:dyDescent="0.25">
      <c r="B1665" s="24">
        <f t="shared" ca="1" si="125"/>
        <v>7.5716154319440787E-2</v>
      </c>
      <c r="C1665" s="25">
        <f t="shared" ca="1" si="126"/>
        <v>35.655093964135546</v>
      </c>
      <c r="H1665" s="24">
        <v>1663</v>
      </c>
      <c r="I1665" s="24" t="e">
        <f ca="1"/>
        <v>#NAME?</v>
      </c>
      <c r="J1665" s="24" t="e" cm="1">
        <f t="array" aca="1" ref="J1665" ca="1">INDIRECT(ADDRESS(($F$2+1-H1665)+2,9))</f>
        <v>#NAME?</v>
      </c>
      <c r="K1665" s="24" t="e">
        <f t="shared" ca="1" si="127"/>
        <v>#NAME?</v>
      </c>
      <c r="L1665" s="24" t="e">
        <f t="shared" ca="1" si="128"/>
        <v>#NAME?</v>
      </c>
      <c r="M1665" s="24" t="e">
        <f t="shared" ca="1" si="129"/>
        <v>#NAME?</v>
      </c>
    </row>
    <row r="1666" spans="2:13" x14ac:dyDescent="0.25">
      <c r="B1666" s="24">
        <f t="shared" ca="1" si="125"/>
        <v>0.31396053328230322</v>
      </c>
      <c r="C1666" s="25">
        <f t="shared" ca="1" si="126"/>
        <v>45.153449637059211</v>
      </c>
      <c r="H1666" s="24">
        <v>1664</v>
      </c>
      <c r="I1666" s="24" t="e">
        <f ca="1"/>
        <v>#NAME?</v>
      </c>
      <c r="J1666" s="24" t="e" cm="1">
        <f t="array" aca="1" ref="J1666" ca="1">INDIRECT(ADDRESS(($F$2+1-H1666)+2,9))</f>
        <v>#NAME?</v>
      </c>
      <c r="K1666" s="24" t="e">
        <f t="shared" ca="1" si="127"/>
        <v>#NAME?</v>
      </c>
      <c r="L1666" s="24" t="e">
        <f t="shared" ca="1" si="128"/>
        <v>#NAME?</v>
      </c>
      <c r="M1666" s="24" t="e">
        <f t="shared" ca="1" si="129"/>
        <v>#NAME?</v>
      </c>
    </row>
    <row r="1667" spans="2:13" x14ac:dyDescent="0.25">
      <c r="B1667" s="24">
        <f t="shared" ca="1" si="125"/>
        <v>0.86573411462580563</v>
      </c>
      <c r="C1667" s="25">
        <f t="shared" ca="1" si="126"/>
        <v>61.064500541395617</v>
      </c>
      <c r="H1667" s="24">
        <v>1665</v>
      </c>
      <c r="I1667" s="24" t="e">
        <f ca="1"/>
        <v>#NAME?</v>
      </c>
      <c r="J1667" s="24" t="e" cm="1">
        <f t="array" aca="1" ref="J1667" ca="1">INDIRECT(ADDRESS(($F$2+1-H1667)+2,9))</f>
        <v>#NAME?</v>
      </c>
      <c r="K1667" s="24" t="e">
        <f t="shared" ca="1" si="127"/>
        <v>#NAME?</v>
      </c>
      <c r="L1667" s="24" t="e">
        <f t="shared" ca="1" si="128"/>
        <v>#NAME?</v>
      </c>
      <c r="M1667" s="24" t="e">
        <f t="shared" ca="1" si="129"/>
        <v>#NAME?</v>
      </c>
    </row>
    <row r="1668" spans="2:13" x14ac:dyDescent="0.25">
      <c r="B1668" s="24">
        <f t="shared" ref="B1668:B1731" ca="1" si="130">RAND()</f>
        <v>0.56768026207961453</v>
      </c>
      <c r="C1668" s="25">
        <f t="shared" ref="C1668:C1731" ca="1" si="131">_xlfn.NORM.INV(B1668,50,10)</f>
        <v>51.704713348785788</v>
      </c>
      <c r="H1668" s="24">
        <v>1666</v>
      </c>
      <c r="I1668" s="24" t="e">
        <f ca="1"/>
        <v>#NAME?</v>
      </c>
      <c r="J1668" s="24" t="e" cm="1">
        <f t="array" aca="1" ref="J1668" ca="1">INDIRECT(ADDRESS(($F$2+1-H1668)+2,9))</f>
        <v>#NAME?</v>
      </c>
      <c r="K1668" s="24" t="e">
        <f t="shared" ref="K1668:K1731" ca="1" si="132">_xlfn.NORM.DIST(I1668,$F$5,$F$6,TRUE)</f>
        <v>#NAME?</v>
      </c>
      <c r="L1668" s="24" t="e">
        <f t="shared" ref="L1668:L1731" ca="1" si="133">_xlfn.NORM.DIST(J1668,$F$5,$F$6,TRUE)</f>
        <v>#NAME?</v>
      </c>
      <c r="M1668" s="24" t="e">
        <f t="shared" ca="1" si="129"/>
        <v>#NAME?</v>
      </c>
    </row>
    <row r="1669" spans="2:13" x14ac:dyDescent="0.25">
      <c r="B1669" s="24">
        <f t="shared" ca="1" si="130"/>
        <v>0.28593070523406494</v>
      </c>
      <c r="C1669" s="25">
        <f t="shared" ca="1" si="131"/>
        <v>44.346877683409005</v>
      </c>
      <c r="H1669" s="24">
        <v>1667</v>
      </c>
      <c r="I1669" s="24" t="e">
        <f ca="1"/>
        <v>#NAME?</v>
      </c>
      <c r="J1669" s="24" t="e" cm="1">
        <f t="array" aca="1" ref="J1669" ca="1">INDIRECT(ADDRESS(($F$2+1-H1669)+2,9))</f>
        <v>#NAME?</v>
      </c>
      <c r="K1669" s="24" t="e">
        <f t="shared" ca="1" si="132"/>
        <v>#NAME?</v>
      </c>
      <c r="L1669" s="24" t="e">
        <f t="shared" ca="1" si="133"/>
        <v>#NAME?</v>
      </c>
      <c r="M1669" s="24" t="e">
        <f t="shared" ref="M1669:M1732" ca="1" si="134">((2*H1669-1)/$F$2)*(LN(K1669)+LN(1-L1669))</f>
        <v>#NAME?</v>
      </c>
    </row>
    <row r="1670" spans="2:13" x14ac:dyDescent="0.25">
      <c r="B1670" s="24">
        <f t="shared" ca="1" si="130"/>
        <v>0.84926730702247466</v>
      </c>
      <c r="C1670" s="25">
        <f t="shared" ca="1" si="131"/>
        <v>60.332960270399774</v>
      </c>
      <c r="H1670" s="24">
        <v>1668</v>
      </c>
      <c r="I1670" s="24" t="e">
        <f ca="1"/>
        <v>#NAME?</v>
      </c>
      <c r="J1670" s="24" t="e" cm="1">
        <f t="array" aca="1" ref="J1670" ca="1">INDIRECT(ADDRESS(($F$2+1-H1670)+2,9))</f>
        <v>#NAME?</v>
      </c>
      <c r="K1670" s="24" t="e">
        <f t="shared" ca="1" si="132"/>
        <v>#NAME?</v>
      </c>
      <c r="L1670" s="24" t="e">
        <f t="shared" ca="1" si="133"/>
        <v>#NAME?</v>
      </c>
      <c r="M1670" s="24" t="e">
        <f t="shared" ca="1" si="134"/>
        <v>#NAME?</v>
      </c>
    </row>
    <row r="1671" spans="2:13" x14ac:dyDescent="0.25">
      <c r="B1671" s="24">
        <f t="shared" ca="1" si="130"/>
        <v>0.39805896413835573</v>
      </c>
      <c r="C1671" s="25">
        <f t="shared" ca="1" si="131"/>
        <v>47.416255435449585</v>
      </c>
      <c r="H1671" s="24">
        <v>1669</v>
      </c>
      <c r="I1671" s="24" t="e">
        <f ca="1"/>
        <v>#NAME?</v>
      </c>
      <c r="J1671" s="24" t="e" cm="1">
        <f t="array" aca="1" ref="J1671" ca="1">INDIRECT(ADDRESS(($F$2+1-H1671)+2,9))</f>
        <v>#NAME?</v>
      </c>
      <c r="K1671" s="24" t="e">
        <f t="shared" ca="1" si="132"/>
        <v>#NAME?</v>
      </c>
      <c r="L1671" s="24" t="e">
        <f t="shared" ca="1" si="133"/>
        <v>#NAME?</v>
      </c>
      <c r="M1671" s="24" t="e">
        <f t="shared" ca="1" si="134"/>
        <v>#NAME?</v>
      </c>
    </row>
    <row r="1672" spans="2:13" x14ac:dyDescent="0.25">
      <c r="B1672" s="24">
        <f t="shared" ca="1" si="130"/>
        <v>0.3764002280278741</v>
      </c>
      <c r="C1672" s="25">
        <f t="shared" ca="1" si="131"/>
        <v>46.850511044976116</v>
      </c>
      <c r="H1672" s="24">
        <v>1670</v>
      </c>
      <c r="I1672" s="24" t="e">
        <f ca="1"/>
        <v>#NAME?</v>
      </c>
      <c r="J1672" s="24" t="e" cm="1">
        <f t="array" aca="1" ref="J1672" ca="1">INDIRECT(ADDRESS(($F$2+1-H1672)+2,9))</f>
        <v>#NAME?</v>
      </c>
      <c r="K1672" s="24" t="e">
        <f t="shared" ca="1" si="132"/>
        <v>#NAME?</v>
      </c>
      <c r="L1672" s="24" t="e">
        <f t="shared" ca="1" si="133"/>
        <v>#NAME?</v>
      </c>
      <c r="M1672" s="24" t="e">
        <f t="shared" ca="1" si="134"/>
        <v>#NAME?</v>
      </c>
    </row>
    <row r="1673" spans="2:13" x14ac:dyDescent="0.25">
      <c r="B1673" s="24">
        <f t="shared" ca="1" si="130"/>
        <v>0.80551799061774998</v>
      </c>
      <c r="C1673" s="25">
        <f t="shared" ca="1" si="131"/>
        <v>58.614976429796286</v>
      </c>
      <c r="H1673" s="24">
        <v>1671</v>
      </c>
      <c r="I1673" s="24" t="e">
        <f ca="1"/>
        <v>#NAME?</v>
      </c>
      <c r="J1673" s="24" t="e" cm="1">
        <f t="array" aca="1" ref="J1673" ca="1">INDIRECT(ADDRESS(($F$2+1-H1673)+2,9))</f>
        <v>#NAME?</v>
      </c>
      <c r="K1673" s="24" t="e">
        <f t="shared" ca="1" si="132"/>
        <v>#NAME?</v>
      </c>
      <c r="L1673" s="24" t="e">
        <f t="shared" ca="1" si="133"/>
        <v>#NAME?</v>
      </c>
      <c r="M1673" s="24" t="e">
        <f t="shared" ca="1" si="134"/>
        <v>#NAME?</v>
      </c>
    </row>
    <row r="1674" spans="2:13" x14ac:dyDescent="0.25">
      <c r="B1674" s="24">
        <f t="shared" ca="1" si="130"/>
        <v>0.83371909488620433</v>
      </c>
      <c r="C1674" s="25">
        <f t="shared" ca="1" si="131"/>
        <v>59.689666877346198</v>
      </c>
      <c r="H1674" s="24">
        <v>1672</v>
      </c>
      <c r="I1674" s="24" t="e">
        <f ca="1"/>
        <v>#NAME?</v>
      </c>
      <c r="J1674" s="24" t="e" cm="1">
        <f t="array" aca="1" ref="J1674" ca="1">INDIRECT(ADDRESS(($F$2+1-H1674)+2,9))</f>
        <v>#NAME?</v>
      </c>
      <c r="K1674" s="24" t="e">
        <f t="shared" ca="1" si="132"/>
        <v>#NAME?</v>
      </c>
      <c r="L1674" s="24" t="e">
        <f t="shared" ca="1" si="133"/>
        <v>#NAME?</v>
      </c>
      <c r="M1674" s="24" t="e">
        <f t="shared" ca="1" si="134"/>
        <v>#NAME?</v>
      </c>
    </row>
    <row r="1675" spans="2:13" x14ac:dyDescent="0.25">
      <c r="B1675" s="24">
        <f t="shared" ca="1" si="130"/>
        <v>0.82165730089216638</v>
      </c>
      <c r="C1675" s="25">
        <f t="shared" ca="1" si="131"/>
        <v>59.2169939121314</v>
      </c>
      <c r="H1675" s="24">
        <v>1673</v>
      </c>
      <c r="I1675" s="24" t="e">
        <f ca="1"/>
        <v>#NAME?</v>
      </c>
      <c r="J1675" s="24" t="e" cm="1">
        <f t="array" aca="1" ref="J1675" ca="1">INDIRECT(ADDRESS(($F$2+1-H1675)+2,9))</f>
        <v>#NAME?</v>
      </c>
      <c r="K1675" s="24" t="e">
        <f t="shared" ca="1" si="132"/>
        <v>#NAME?</v>
      </c>
      <c r="L1675" s="24" t="e">
        <f t="shared" ca="1" si="133"/>
        <v>#NAME?</v>
      </c>
      <c r="M1675" s="24" t="e">
        <f t="shared" ca="1" si="134"/>
        <v>#NAME?</v>
      </c>
    </row>
    <row r="1676" spans="2:13" x14ac:dyDescent="0.25">
      <c r="B1676" s="24">
        <f t="shared" ca="1" si="130"/>
        <v>7.3845353016365856E-2</v>
      </c>
      <c r="C1676" s="25">
        <f t="shared" ca="1" si="131"/>
        <v>35.522633149200495</v>
      </c>
      <c r="H1676" s="24">
        <v>1674</v>
      </c>
      <c r="I1676" s="24" t="e">
        <f ca="1"/>
        <v>#NAME?</v>
      </c>
      <c r="J1676" s="24" t="e" cm="1">
        <f t="array" aca="1" ref="J1676" ca="1">INDIRECT(ADDRESS(($F$2+1-H1676)+2,9))</f>
        <v>#NAME?</v>
      </c>
      <c r="K1676" s="24" t="e">
        <f t="shared" ca="1" si="132"/>
        <v>#NAME?</v>
      </c>
      <c r="L1676" s="24" t="e">
        <f t="shared" ca="1" si="133"/>
        <v>#NAME?</v>
      </c>
      <c r="M1676" s="24" t="e">
        <f t="shared" ca="1" si="134"/>
        <v>#NAME?</v>
      </c>
    </row>
    <row r="1677" spans="2:13" x14ac:dyDescent="0.25">
      <c r="B1677" s="24">
        <f t="shared" ca="1" si="130"/>
        <v>0.61522853545642509</v>
      </c>
      <c r="C1677" s="25">
        <f t="shared" ca="1" si="131"/>
        <v>52.929728173885422</v>
      </c>
      <c r="H1677" s="24">
        <v>1675</v>
      </c>
      <c r="I1677" s="24" t="e">
        <f ca="1"/>
        <v>#NAME?</v>
      </c>
      <c r="J1677" s="24" t="e" cm="1">
        <f t="array" aca="1" ref="J1677" ca="1">INDIRECT(ADDRESS(($F$2+1-H1677)+2,9))</f>
        <v>#NAME?</v>
      </c>
      <c r="K1677" s="24" t="e">
        <f t="shared" ca="1" si="132"/>
        <v>#NAME?</v>
      </c>
      <c r="L1677" s="24" t="e">
        <f t="shared" ca="1" si="133"/>
        <v>#NAME?</v>
      </c>
      <c r="M1677" s="24" t="e">
        <f t="shared" ca="1" si="134"/>
        <v>#NAME?</v>
      </c>
    </row>
    <row r="1678" spans="2:13" x14ac:dyDescent="0.25">
      <c r="B1678" s="24">
        <f t="shared" ca="1" si="130"/>
        <v>4.0223952242877004E-2</v>
      </c>
      <c r="C1678" s="25">
        <f t="shared" ca="1" si="131"/>
        <v>32.519068820095285</v>
      </c>
      <c r="H1678" s="24">
        <v>1676</v>
      </c>
      <c r="I1678" s="24" t="e">
        <f ca="1"/>
        <v>#NAME?</v>
      </c>
      <c r="J1678" s="24" t="e" cm="1">
        <f t="array" aca="1" ref="J1678" ca="1">INDIRECT(ADDRESS(($F$2+1-H1678)+2,9))</f>
        <v>#NAME?</v>
      </c>
      <c r="K1678" s="24" t="e">
        <f t="shared" ca="1" si="132"/>
        <v>#NAME?</v>
      </c>
      <c r="L1678" s="24" t="e">
        <f t="shared" ca="1" si="133"/>
        <v>#NAME?</v>
      </c>
      <c r="M1678" s="24" t="e">
        <f t="shared" ca="1" si="134"/>
        <v>#NAME?</v>
      </c>
    </row>
    <row r="1679" spans="2:13" x14ac:dyDescent="0.25">
      <c r="B1679" s="24">
        <f t="shared" ca="1" si="130"/>
        <v>0.39354035782897356</v>
      </c>
      <c r="C1679" s="25">
        <f t="shared" ca="1" si="131"/>
        <v>47.298966119352549</v>
      </c>
      <c r="H1679" s="24">
        <v>1677</v>
      </c>
      <c r="I1679" s="24" t="e">
        <f ca="1"/>
        <v>#NAME?</v>
      </c>
      <c r="J1679" s="24" t="e" cm="1">
        <f t="array" aca="1" ref="J1679" ca="1">INDIRECT(ADDRESS(($F$2+1-H1679)+2,9))</f>
        <v>#NAME?</v>
      </c>
      <c r="K1679" s="24" t="e">
        <f t="shared" ca="1" si="132"/>
        <v>#NAME?</v>
      </c>
      <c r="L1679" s="24" t="e">
        <f t="shared" ca="1" si="133"/>
        <v>#NAME?</v>
      </c>
      <c r="M1679" s="24" t="e">
        <f t="shared" ca="1" si="134"/>
        <v>#NAME?</v>
      </c>
    </row>
    <row r="1680" spans="2:13" x14ac:dyDescent="0.25">
      <c r="B1680" s="24">
        <f t="shared" ca="1" si="130"/>
        <v>0.53267479848375976</v>
      </c>
      <c r="C1680" s="25">
        <f t="shared" ca="1" si="131"/>
        <v>50.819953602312815</v>
      </c>
      <c r="H1680" s="24">
        <v>1678</v>
      </c>
      <c r="I1680" s="24" t="e">
        <f ca="1"/>
        <v>#NAME?</v>
      </c>
      <c r="J1680" s="24" t="e" cm="1">
        <f t="array" aca="1" ref="J1680" ca="1">INDIRECT(ADDRESS(($F$2+1-H1680)+2,9))</f>
        <v>#NAME?</v>
      </c>
      <c r="K1680" s="24" t="e">
        <f t="shared" ca="1" si="132"/>
        <v>#NAME?</v>
      </c>
      <c r="L1680" s="24" t="e">
        <f t="shared" ca="1" si="133"/>
        <v>#NAME?</v>
      </c>
      <c r="M1680" s="24" t="e">
        <f t="shared" ca="1" si="134"/>
        <v>#NAME?</v>
      </c>
    </row>
    <row r="1681" spans="2:13" x14ac:dyDescent="0.25">
      <c r="B1681" s="24">
        <f t="shared" ca="1" si="130"/>
        <v>0.80883593164935164</v>
      </c>
      <c r="C1681" s="25">
        <f t="shared" ca="1" si="131"/>
        <v>58.736146657713277</v>
      </c>
      <c r="H1681" s="24">
        <v>1679</v>
      </c>
      <c r="I1681" s="24" t="e">
        <f ca="1"/>
        <v>#NAME?</v>
      </c>
      <c r="J1681" s="24" t="e" cm="1">
        <f t="array" aca="1" ref="J1681" ca="1">INDIRECT(ADDRESS(($F$2+1-H1681)+2,9))</f>
        <v>#NAME?</v>
      </c>
      <c r="K1681" s="24" t="e">
        <f t="shared" ca="1" si="132"/>
        <v>#NAME?</v>
      </c>
      <c r="L1681" s="24" t="e">
        <f t="shared" ca="1" si="133"/>
        <v>#NAME?</v>
      </c>
      <c r="M1681" s="24" t="e">
        <f t="shared" ca="1" si="134"/>
        <v>#NAME?</v>
      </c>
    </row>
    <row r="1682" spans="2:13" x14ac:dyDescent="0.25">
      <c r="B1682" s="24">
        <f t="shared" ca="1" si="130"/>
        <v>0.7811278540780483</v>
      </c>
      <c r="C1682" s="25">
        <f t="shared" ca="1" si="131"/>
        <v>57.76007950002775</v>
      </c>
      <c r="H1682" s="24">
        <v>1680</v>
      </c>
      <c r="I1682" s="24" t="e">
        <f ca="1"/>
        <v>#NAME?</v>
      </c>
      <c r="J1682" s="24" t="e" cm="1">
        <f t="array" aca="1" ref="J1682" ca="1">INDIRECT(ADDRESS(($F$2+1-H1682)+2,9))</f>
        <v>#NAME?</v>
      </c>
      <c r="K1682" s="24" t="e">
        <f t="shared" ca="1" si="132"/>
        <v>#NAME?</v>
      </c>
      <c r="L1682" s="24" t="e">
        <f t="shared" ca="1" si="133"/>
        <v>#NAME?</v>
      </c>
      <c r="M1682" s="24" t="e">
        <f t="shared" ca="1" si="134"/>
        <v>#NAME?</v>
      </c>
    </row>
    <row r="1683" spans="2:13" x14ac:dyDescent="0.25">
      <c r="B1683" s="24">
        <f t="shared" ca="1" si="130"/>
        <v>0.85572336219797263</v>
      </c>
      <c r="C1683" s="25">
        <f t="shared" ca="1" si="131"/>
        <v>60.61300682675369</v>
      </c>
      <c r="H1683" s="24">
        <v>1681</v>
      </c>
      <c r="I1683" s="24" t="e">
        <f ca="1"/>
        <v>#NAME?</v>
      </c>
      <c r="J1683" s="24" t="e" cm="1">
        <f t="array" aca="1" ref="J1683" ca="1">INDIRECT(ADDRESS(($F$2+1-H1683)+2,9))</f>
        <v>#NAME?</v>
      </c>
      <c r="K1683" s="24" t="e">
        <f t="shared" ca="1" si="132"/>
        <v>#NAME?</v>
      </c>
      <c r="L1683" s="24" t="e">
        <f t="shared" ca="1" si="133"/>
        <v>#NAME?</v>
      </c>
      <c r="M1683" s="24" t="e">
        <f t="shared" ca="1" si="134"/>
        <v>#NAME?</v>
      </c>
    </row>
    <row r="1684" spans="2:13" x14ac:dyDescent="0.25">
      <c r="B1684" s="24">
        <f t="shared" ca="1" si="130"/>
        <v>0.46378354219516105</v>
      </c>
      <c r="C1684" s="25">
        <f t="shared" ca="1" si="131"/>
        <v>49.090937505205076</v>
      </c>
      <c r="H1684" s="24">
        <v>1682</v>
      </c>
      <c r="I1684" s="24" t="e">
        <f ca="1"/>
        <v>#NAME?</v>
      </c>
      <c r="J1684" s="24" t="e" cm="1">
        <f t="array" aca="1" ref="J1684" ca="1">INDIRECT(ADDRESS(($F$2+1-H1684)+2,9))</f>
        <v>#NAME?</v>
      </c>
      <c r="K1684" s="24" t="e">
        <f t="shared" ca="1" si="132"/>
        <v>#NAME?</v>
      </c>
      <c r="L1684" s="24" t="e">
        <f t="shared" ca="1" si="133"/>
        <v>#NAME?</v>
      </c>
      <c r="M1684" s="24" t="e">
        <f t="shared" ca="1" si="134"/>
        <v>#NAME?</v>
      </c>
    </row>
    <row r="1685" spans="2:13" x14ac:dyDescent="0.25">
      <c r="B1685" s="24">
        <f t="shared" ca="1" si="130"/>
        <v>0.320757784862024</v>
      </c>
      <c r="C1685" s="25">
        <f t="shared" ca="1" si="131"/>
        <v>45.344191734213275</v>
      </c>
      <c r="H1685" s="24">
        <v>1683</v>
      </c>
      <c r="I1685" s="24" t="e">
        <f ca="1"/>
        <v>#NAME?</v>
      </c>
      <c r="J1685" s="24" t="e" cm="1">
        <f t="array" aca="1" ref="J1685" ca="1">INDIRECT(ADDRESS(($F$2+1-H1685)+2,9))</f>
        <v>#NAME?</v>
      </c>
      <c r="K1685" s="24" t="e">
        <f t="shared" ca="1" si="132"/>
        <v>#NAME?</v>
      </c>
      <c r="L1685" s="24" t="e">
        <f t="shared" ca="1" si="133"/>
        <v>#NAME?</v>
      </c>
      <c r="M1685" s="24" t="e">
        <f t="shared" ca="1" si="134"/>
        <v>#NAME?</v>
      </c>
    </row>
    <row r="1686" spans="2:13" x14ac:dyDescent="0.25">
      <c r="B1686" s="24">
        <f t="shared" ca="1" si="130"/>
        <v>0.97919379313135357</v>
      </c>
      <c r="C1686" s="25">
        <f t="shared" ca="1" si="131"/>
        <v>70.373756335358593</v>
      </c>
      <c r="H1686" s="24">
        <v>1684</v>
      </c>
      <c r="I1686" s="24" t="e">
        <f ca="1"/>
        <v>#NAME?</v>
      </c>
      <c r="J1686" s="24" t="e" cm="1">
        <f t="array" aca="1" ref="J1686" ca="1">INDIRECT(ADDRESS(($F$2+1-H1686)+2,9))</f>
        <v>#NAME?</v>
      </c>
      <c r="K1686" s="24" t="e">
        <f t="shared" ca="1" si="132"/>
        <v>#NAME?</v>
      </c>
      <c r="L1686" s="24" t="e">
        <f t="shared" ca="1" si="133"/>
        <v>#NAME?</v>
      </c>
      <c r="M1686" s="24" t="e">
        <f t="shared" ca="1" si="134"/>
        <v>#NAME?</v>
      </c>
    </row>
    <row r="1687" spans="2:13" x14ac:dyDescent="0.25">
      <c r="B1687" s="24">
        <f t="shared" ca="1" si="130"/>
        <v>0.85865089254092086</v>
      </c>
      <c r="C1687" s="25">
        <f t="shared" ca="1" si="131"/>
        <v>60.742777485419836</v>
      </c>
      <c r="H1687" s="24">
        <v>1685</v>
      </c>
      <c r="I1687" s="24" t="e">
        <f ca="1"/>
        <v>#NAME?</v>
      </c>
      <c r="J1687" s="24" t="e" cm="1">
        <f t="array" aca="1" ref="J1687" ca="1">INDIRECT(ADDRESS(($F$2+1-H1687)+2,9))</f>
        <v>#NAME?</v>
      </c>
      <c r="K1687" s="24" t="e">
        <f t="shared" ca="1" si="132"/>
        <v>#NAME?</v>
      </c>
      <c r="L1687" s="24" t="e">
        <f t="shared" ca="1" si="133"/>
        <v>#NAME?</v>
      </c>
      <c r="M1687" s="24" t="e">
        <f t="shared" ca="1" si="134"/>
        <v>#NAME?</v>
      </c>
    </row>
    <row r="1688" spans="2:13" x14ac:dyDescent="0.25">
      <c r="B1688" s="24">
        <f t="shared" ca="1" si="130"/>
        <v>0.10345193304426581</v>
      </c>
      <c r="C1688" s="25">
        <f t="shared" ca="1" si="131"/>
        <v>37.378751539110304</v>
      </c>
      <c r="H1688" s="24">
        <v>1686</v>
      </c>
      <c r="I1688" s="24" t="e">
        <f ca="1"/>
        <v>#NAME?</v>
      </c>
      <c r="J1688" s="24" t="e" cm="1">
        <f t="array" aca="1" ref="J1688" ca="1">INDIRECT(ADDRESS(($F$2+1-H1688)+2,9))</f>
        <v>#NAME?</v>
      </c>
      <c r="K1688" s="24" t="e">
        <f t="shared" ca="1" si="132"/>
        <v>#NAME?</v>
      </c>
      <c r="L1688" s="24" t="e">
        <f t="shared" ca="1" si="133"/>
        <v>#NAME?</v>
      </c>
      <c r="M1688" s="24" t="e">
        <f t="shared" ca="1" si="134"/>
        <v>#NAME?</v>
      </c>
    </row>
    <row r="1689" spans="2:13" x14ac:dyDescent="0.25">
      <c r="B1689" s="24">
        <f t="shared" ca="1" si="130"/>
        <v>0.44652754142320705</v>
      </c>
      <c r="C1689" s="25">
        <f t="shared" ca="1" si="131"/>
        <v>48.655605432575769</v>
      </c>
      <c r="H1689" s="24">
        <v>1687</v>
      </c>
      <c r="I1689" s="24" t="e">
        <f ca="1"/>
        <v>#NAME?</v>
      </c>
      <c r="J1689" s="24" t="e" cm="1">
        <f t="array" aca="1" ref="J1689" ca="1">INDIRECT(ADDRESS(($F$2+1-H1689)+2,9))</f>
        <v>#NAME?</v>
      </c>
      <c r="K1689" s="24" t="e">
        <f t="shared" ca="1" si="132"/>
        <v>#NAME?</v>
      </c>
      <c r="L1689" s="24" t="e">
        <f t="shared" ca="1" si="133"/>
        <v>#NAME?</v>
      </c>
      <c r="M1689" s="24" t="e">
        <f t="shared" ca="1" si="134"/>
        <v>#NAME?</v>
      </c>
    </row>
    <row r="1690" spans="2:13" x14ac:dyDescent="0.25">
      <c r="B1690" s="24">
        <f t="shared" ca="1" si="130"/>
        <v>0.64350394302867553</v>
      </c>
      <c r="C1690" s="25">
        <f t="shared" ca="1" si="131"/>
        <v>53.678405729383513</v>
      </c>
      <c r="H1690" s="24">
        <v>1688</v>
      </c>
      <c r="I1690" s="24" t="e">
        <f ca="1"/>
        <v>#NAME?</v>
      </c>
      <c r="J1690" s="24" t="e" cm="1">
        <f t="array" aca="1" ref="J1690" ca="1">INDIRECT(ADDRESS(($F$2+1-H1690)+2,9))</f>
        <v>#NAME?</v>
      </c>
      <c r="K1690" s="24" t="e">
        <f t="shared" ca="1" si="132"/>
        <v>#NAME?</v>
      </c>
      <c r="L1690" s="24" t="e">
        <f t="shared" ca="1" si="133"/>
        <v>#NAME?</v>
      </c>
      <c r="M1690" s="24" t="e">
        <f t="shared" ca="1" si="134"/>
        <v>#NAME?</v>
      </c>
    </row>
    <row r="1691" spans="2:13" x14ac:dyDescent="0.25">
      <c r="B1691" s="24">
        <f t="shared" ca="1" si="130"/>
        <v>0.66388238012056988</v>
      </c>
      <c r="C1691" s="25">
        <f t="shared" ca="1" si="131"/>
        <v>54.230822672210103</v>
      </c>
      <c r="H1691" s="24">
        <v>1689</v>
      </c>
      <c r="I1691" s="24" t="e">
        <f ca="1"/>
        <v>#NAME?</v>
      </c>
      <c r="J1691" s="24" t="e" cm="1">
        <f t="array" aca="1" ref="J1691" ca="1">INDIRECT(ADDRESS(($F$2+1-H1691)+2,9))</f>
        <v>#NAME?</v>
      </c>
      <c r="K1691" s="24" t="e">
        <f t="shared" ca="1" si="132"/>
        <v>#NAME?</v>
      </c>
      <c r="L1691" s="24" t="e">
        <f t="shared" ca="1" si="133"/>
        <v>#NAME?</v>
      </c>
      <c r="M1691" s="24" t="e">
        <f t="shared" ca="1" si="134"/>
        <v>#NAME?</v>
      </c>
    </row>
    <row r="1692" spans="2:13" x14ac:dyDescent="0.25">
      <c r="B1692" s="24">
        <f t="shared" ca="1" si="130"/>
        <v>1.8591745542819504E-2</v>
      </c>
      <c r="C1692" s="25">
        <f t="shared" ca="1" si="131"/>
        <v>29.162563458324282</v>
      </c>
      <c r="H1692" s="24">
        <v>1690</v>
      </c>
      <c r="I1692" s="24" t="e">
        <f ca="1"/>
        <v>#NAME?</v>
      </c>
      <c r="J1692" s="24" t="e" cm="1">
        <f t="array" aca="1" ref="J1692" ca="1">INDIRECT(ADDRESS(($F$2+1-H1692)+2,9))</f>
        <v>#NAME?</v>
      </c>
      <c r="K1692" s="24" t="e">
        <f t="shared" ca="1" si="132"/>
        <v>#NAME?</v>
      </c>
      <c r="L1692" s="24" t="e">
        <f t="shared" ca="1" si="133"/>
        <v>#NAME?</v>
      </c>
      <c r="M1692" s="24" t="e">
        <f t="shared" ca="1" si="134"/>
        <v>#NAME?</v>
      </c>
    </row>
    <row r="1693" spans="2:13" x14ac:dyDescent="0.25">
      <c r="B1693" s="24">
        <f t="shared" ca="1" si="130"/>
        <v>0.37608188661320763</v>
      </c>
      <c r="C1693" s="25">
        <f t="shared" ca="1" si="131"/>
        <v>46.842124560924439</v>
      </c>
      <c r="H1693" s="24">
        <v>1691</v>
      </c>
      <c r="I1693" s="24" t="e">
        <f ca="1"/>
        <v>#NAME?</v>
      </c>
      <c r="J1693" s="24" t="e" cm="1">
        <f t="array" aca="1" ref="J1693" ca="1">INDIRECT(ADDRESS(($F$2+1-H1693)+2,9))</f>
        <v>#NAME?</v>
      </c>
      <c r="K1693" s="24" t="e">
        <f t="shared" ca="1" si="132"/>
        <v>#NAME?</v>
      </c>
      <c r="L1693" s="24" t="e">
        <f t="shared" ca="1" si="133"/>
        <v>#NAME?</v>
      </c>
      <c r="M1693" s="24" t="e">
        <f t="shared" ca="1" si="134"/>
        <v>#NAME?</v>
      </c>
    </row>
    <row r="1694" spans="2:13" x14ac:dyDescent="0.25">
      <c r="B1694" s="24">
        <f t="shared" ca="1" si="130"/>
        <v>0.51466199994634021</v>
      </c>
      <c r="C1694" s="25">
        <f t="shared" ca="1" si="131"/>
        <v>50.367604612117844</v>
      </c>
      <c r="H1694" s="24">
        <v>1692</v>
      </c>
      <c r="I1694" s="24" t="e">
        <f ca="1"/>
        <v>#NAME?</v>
      </c>
      <c r="J1694" s="24" t="e" cm="1">
        <f t="array" aca="1" ref="J1694" ca="1">INDIRECT(ADDRESS(($F$2+1-H1694)+2,9))</f>
        <v>#NAME?</v>
      </c>
      <c r="K1694" s="24" t="e">
        <f t="shared" ca="1" si="132"/>
        <v>#NAME?</v>
      </c>
      <c r="L1694" s="24" t="e">
        <f t="shared" ca="1" si="133"/>
        <v>#NAME?</v>
      </c>
      <c r="M1694" s="24" t="e">
        <f t="shared" ca="1" si="134"/>
        <v>#NAME?</v>
      </c>
    </row>
    <row r="1695" spans="2:13" x14ac:dyDescent="0.25">
      <c r="B1695" s="24">
        <f t="shared" ca="1" si="130"/>
        <v>0.6141162919992722</v>
      </c>
      <c r="C1695" s="25">
        <f t="shared" ca="1" si="131"/>
        <v>52.900638172455892</v>
      </c>
      <c r="H1695" s="24">
        <v>1693</v>
      </c>
      <c r="I1695" s="24" t="e">
        <f ca="1"/>
        <v>#NAME?</v>
      </c>
      <c r="J1695" s="24" t="e" cm="1">
        <f t="array" aca="1" ref="J1695" ca="1">INDIRECT(ADDRESS(($F$2+1-H1695)+2,9))</f>
        <v>#NAME?</v>
      </c>
      <c r="K1695" s="24" t="e">
        <f t="shared" ca="1" si="132"/>
        <v>#NAME?</v>
      </c>
      <c r="L1695" s="24" t="e">
        <f t="shared" ca="1" si="133"/>
        <v>#NAME?</v>
      </c>
      <c r="M1695" s="24" t="e">
        <f t="shared" ca="1" si="134"/>
        <v>#NAME?</v>
      </c>
    </row>
    <row r="1696" spans="2:13" x14ac:dyDescent="0.25">
      <c r="B1696" s="24">
        <f t="shared" ca="1" si="130"/>
        <v>0.47166921307050957</v>
      </c>
      <c r="C1696" s="25">
        <f t="shared" ca="1" si="131"/>
        <v>49.289254538314637</v>
      </c>
      <c r="H1696" s="24">
        <v>1694</v>
      </c>
      <c r="I1696" s="24" t="e">
        <f ca="1"/>
        <v>#NAME?</v>
      </c>
      <c r="J1696" s="24" t="e" cm="1">
        <f t="array" aca="1" ref="J1696" ca="1">INDIRECT(ADDRESS(($F$2+1-H1696)+2,9))</f>
        <v>#NAME?</v>
      </c>
      <c r="K1696" s="24" t="e">
        <f t="shared" ca="1" si="132"/>
        <v>#NAME?</v>
      </c>
      <c r="L1696" s="24" t="e">
        <f t="shared" ca="1" si="133"/>
        <v>#NAME?</v>
      </c>
      <c r="M1696" s="24" t="e">
        <f t="shared" ca="1" si="134"/>
        <v>#NAME?</v>
      </c>
    </row>
    <row r="1697" spans="2:13" x14ac:dyDescent="0.25">
      <c r="B1697" s="24">
        <f t="shared" ca="1" si="130"/>
        <v>8.5068258930414586E-2</v>
      </c>
      <c r="C1697" s="25">
        <f t="shared" ca="1" si="131"/>
        <v>36.282347163411998</v>
      </c>
      <c r="H1697" s="24">
        <v>1695</v>
      </c>
      <c r="I1697" s="24" t="e">
        <f ca="1"/>
        <v>#NAME?</v>
      </c>
      <c r="J1697" s="24" t="e" cm="1">
        <f t="array" aca="1" ref="J1697" ca="1">INDIRECT(ADDRESS(($F$2+1-H1697)+2,9))</f>
        <v>#NAME?</v>
      </c>
      <c r="K1697" s="24" t="e">
        <f t="shared" ca="1" si="132"/>
        <v>#NAME?</v>
      </c>
      <c r="L1697" s="24" t="e">
        <f t="shared" ca="1" si="133"/>
        <v>#NAME?</v>
      </c>
      <c r="M1697" s="24" t="e">
        <f t="shared" ca="1" si="134"/>
        <v>#NAME?</v>
      </c>
    </row>
    <row r="1698" spans="2:13" x14ac:dyDescent="0.25">
      <c r="B1698" s="24">
        <f t="shared" ca="1" si="130"/>
        <v>0.39915153155536598</v>
      </c>
      <c r="C1698" s="25">
        <f t="shared" ca="1" si="131"/>
        <v>47.444561279844734</v>
      </c>
      <c r="H1698" s="24">
        <v>1696</v>
      </c>
      <c r="I1698" s="24" t="e">
        <f ca="1"/>
        <v>#NAME?</v>
      </c>
      <c r="J1698" s="24" t="e" cm="1">
        <f t="array" aca="1" ref="J1698" ca="1">INDIRECT(ADDRESS(($F$2+1-H1698)+2,9))</f>
        <v>#NAME?</v>
      </c>
      <c r="K1698" s="24" t="e">
        <f t="shared" ca="1" si="132"/>
        <v>#NAME?</v>
      </c>
      <c r="L1698" s="24" t="e">
        <f t="shared" ca="1" si="133"/>
        <v>#NAME?</v>
      </c>
      <c r="M1698" s="24" t="e">
        <f t="shared" ca="1" si="134"/>
        <v>#NAME?</v>
      </c>
    </row>
    <row r="1699" spans="2:13" x14ac:dyDescent="0.25">
      <c r="B1699" s="24">
        <f t="shared" ca="1" si="130"/>
        <v>0.99728455142300521</v>
      </c>
      <c r="C1699" s="25">
        <f t="shared" ca="1" si="131"/>
        <v>77.802983839912372</v>
      </c>
      <c r="H1699" s="24">
        <v>1697</v>
      </c>
      <c r="I1699" s="24" t="e">
        <f ca="1"/>
        <v>#NAME?</v>
      </c>
      <c r="J1699" s="24" t="e" cm="1">
        <f t="array" aca="1" ref="J1699" ca="1">INDIRECT(ADDRESS(($F$2+1-H1699)+2,9))</f>
        <v>#NAME?</v>
      </c>
      <c r="K1699" s="24" t="e">
        <f t="shared" ca="1" si="132"/>
        <v>#NAME?</v>
      </c>
      <c r="L1699" s="24" t="e">
        <f t="shared" ca="1" si="133"/>
        <v>#NAME?</v>
      </c>
      <c r="M1699" s="24" t="e">
        <f t="shared" ca="1" si="134"/>
        <v>#NAME?</v>
      </c>
    </row>
    <row r="1700" spans="2:13" x14ac:dyDescent="0.25">
      <c r="B1700" s="24">
        <f t="shared" ca="1" si="130"/>
        <v>0.84188925282110338</v>
      </c>
      <c r="C1700" s="25">
        <f t="shared" ca="1" si="131"/>
        <v>60.022528377656926</v>
      </c>
      <c r="H1700" s="24">
        <v>1698</v>
      </c>
      <c r="I1700" s="24" t="e">
        <f ca="1"/>
        <v>#NAME?</v>
      </c>
      <c r="J1700" s="24" t="e" cm="1">
        <f t="array" aca="1" ref="J1700" ca="1">INDIRECT(ADDRESS(($F$2+1-H1700)+2,9))</f>
        <v>#NAME?</v>
      </c>
      <c r="K1700" s="24" t="e">
        <f t="shared" ca="1" si="132"/>
        <v>#NAME?</v>
      </c>
      <c r="L1700" s="24" t="e">
        <f t="shared" ca="1" si="133"/>
        <v>#NAME?</v>
      </c>
      <c r="M1700" s="24" t="e">
        <f t="shared" ca="1" si="134"/>
        <v>#NAME?</v>
      </c>
    </row>
    <row r="1701" spans="2:13" x14ac:dyDescent="0.25">
      <c r="B1701" s="24">
        <f t="shared" ca="1" si="130"/>
        <v>0.30843682595628008</v>
      </c>
      <c r="C1701" s="25">
        <f t="shared" ca="1" si="131"/>
        <v>44.997139168027822</v>
      </c>
      <c r="H1701" s="24">
        <v>1699</v>
      </c>
      <c r="I1701" s="24" t="e">
        <f ca="1"/>
        <v>#NAME?</v>
      </c>
      <c r="J1701" s="24" t="e" cm="1">
        <f t="array" aca="1" ref="J1701" ca="1">INDIRECT(ADDRESS(($F$2+1-H1701)+2,9))</f>
        <v>#NAME?</v>
      </c>
      <c r="K1701" s="24" t="e">
        <f t="shared" ca="1" si="132"/>
        <v>#NAME?</v>
      </c>
      <c r="L1701" s="24" t="e">
        <f t="shared" ca="1" si="133"/>
        <v>#NAME?</v>
      </c>
      <c r="M1701" s="24" t="e">
        <f t="shared" ca="1" si="134"/>
        <v>#NAME?</v>
      </c>
    </row>
    <row r="1702" spans="2:13" x14ac:dyDescent="0.25">
      <c r="B1702" s="24">
        <f t="shared" ca="1" si="130"/>
        <v>0.5587092179143559</v>
      </c>
      <c r="C1702" s="25">
        <f t="shared" ca="1" si="131"/>
        <v>51.476974246579452</v>
      </c>
      <c r="H1702" s="24">
        <v>1700</v>
      </c>
      <c r="I1702" s="24" t="e">
        <f ca="1"/>
        <v>#NAME?</v>
      </c>
      <c r="J1702" s="24" t="e" cm="1">
        <f t="array" aca="1" ref="J1702" ca="1">INDIRECT(ADDRESS(($F$2+1-H1702)+2,9))</f>
        <v>#NAME?</v>
      </c>
      <c r="K1702" s="24" t="e">
        <f t="shared" ca="1" si="132"/>
        <v>#NAME?</v>
      </c>
      <c r="L1702" s="24" t="e">
        <f t="shared" ca="1" si="133"/>
        <v>#NAME?</v>
      </c>
      <c r="M1702" s="24" t="e">
        <f t="shared" ca="1" si="134"/>
        <v>#NAME?</v>
      </c>
    </row>
    <row r="1703" spans="2:13" x14ac:dyDescent="0.25">
      <c r="B1703" s="24">
        <f t="shared" ca="1" si="130"/>
        <v>0.89107356765138579</v>
      </c>
      <c r="C1703" s="25">
        <f t="shared" ca="1" si="131"/>
        <v>62.32257621974712</v>
      </c>
      <c r="H1703" s="24">
        <v>1701</v>
      </c>
      <c r="I1703" s="24" t="e">
        <f ca="1"/>
        <v>#NAME?</v>
      </c>
      <c r="J1703" s="24" t="e" cm="1">
        <f t="array" aca="1" ref="J1703" ca="1">INDIRECT(ADDRESS(($F$2+1-H1703)+2,9))</f>
        <v>#NAME?</v>
      </c>
      <c r="K1703" s="24" t="e">
        <f t="shared" ca="1" si="132"/>
        <v>#NAME?</v>
      </c>
      <c r="L1703" s="24" t="e">
        <f t="shared" ca="1" si="133"/>
        <v>#NAME?</v>
      </c>
      <c r="M1703" s="24" t="e">
        <f t="shared" ca="1" si="134"/>
        <v>#NAME?</v>
      </c>
    </row>
    <row r="1704" spans="2:13" x14ac:dyDescent="0.25">
      <c r="B1704" s="24">
        <f t="shared" ca="1" si="130"/>
        <v>0.18898606352996494</v>
      </c>
      <c r="C1704" s="25">
        <f t="shared" ca="1" si="131"/>
        <v>41.183611279321241</v>
      </c>
      <c r="H1704" s="24">
        <v>1702</v>
      </c>
      <c r="I1704" s="24" t="e">
        <f ca="1"/>
        <v>#NAME?</v>
      </c>
      <c r="J1704" s="24" t="e" cm="1">
        <f t="array" aca="1" ref="J1704" ca="1">INDIRECT(ADDRESS(($F$2+1-H1704)+2,9))</f>
        <v>#NAME?</v>
      </c>
      <c r="K1704" s="24" t="e">
        <f t="shared" ca="1" si="132"/>
        <v>#NAME?</v>
      </c>
      <c r="L1704" s="24" t="e">
        <f t="shared" ca="1" si="133"/>
        <v>#NAME?</v>
      </c>
      <c r="M1704" s="24" t="e">
        <f t="shared" ca="1" si="134"/>
        <v>#NAME?</v>
      </c>
    </row>
    <row r="1705" spans="2:13" x14ac:dyDescent="0.25">
      <c r="B1705" s="24">
        <f t="shared" ca="1" si="130"/>
        <v>5.176657815401231E-2</v>
      </c>
      <c r="C1705" s="25">
        <f t="shared" ca="1" si="131"/>
        <v>33.72039003490076</v>
      </c>
      <c r="H1705" s="24">
        <v>1703</v>
      </c>
      <c r="I1705" s="24" t="e">
        <f ca="1"/>
        <v>#NAME?</v>
      </c>
      <c r="J1705" s="24" t="e" cm="1">
        <f t="array" aca="1" ref="J1705" ca="1">INDIRECT(ADDRESS(($F$2+1-H1705)+2,9))</f>
        <v>#NAME?</v>
      </c>
      <c r="K1705" s="24" t="e">
        <f t="shared" ca="1" si="132"/>
        <v>#NAME?</v>
      </c>
      <c r="L1705" s="24" t="e">
        <f t="shared" ca="1" si="133"/>
        <v>#NAME?</v>
      </c>
      <c r="M1705" s="24" t="e">
        <f t="shared" ca="1" si="134"/>
        <v>#NAME?</v>
      </c>
    </row>
    <row r="1706" spans="2:13" x14ac:dyDescent="0.25">
      <c r="B1706" s="24">
        <f t="shared" ca="1" si="130"/>
        <v>0.75345746954427262</v>
      </c>
      <c r="C1706" s="25">
        <f t="shared" ca="1" si="131"/>
        <v>56.854102767814943</v>
      </c>
      <c r="H1706" s="24">
        <v>1704</v>
      </c>
      <c r="I1706" s="24" t="e">
        <f ca="1"/>
        <v>#NAME?</v>
      </c>
      <c r="J1706" s="24" t="e" cm="1">
        <f t="array" aca="1" ref="J1706" ca="1">INDIRECT(ADDRESS(($F$2+1-H1706)+2,9))</f>
        <v>#NAME?</v>
      </c>
      <c r="K1706" s="24" t="e">
        <f t="shared" ca="1" si="132"/>
        <v>#NAME?</v>
      </c>
      <c r="L1706" s="24" t="e">
        <f t="shared" ca="1" si="133"/>
        <v>#NAME?</v>
      </c>
      <c r="M1706" s="24" t="e">
        <f t="shared" ca="1" si="134"/>
        <v>#NAME?</v>
      </c>
    </row>
    <row r="1707" spans="2:13" x14ac:dyDescent="0.25">
      <c r="B1707" s="24">
        <f t="shared" ca="1" si="130"/>
        <v>0.61156922582579198</v>
      </c>
      <c r="C1707" s="25">
        <f t="shared" ca="1" si="131"/>
        <v>52.834113245925508</v>
      </c>
      <c r="H1707" s="24">
        <v>1705</v>
      </c>
      <c r="I1707" s="24" t="e">
        <f ca="1"/>
        <v>#NAME?</v>
      </c>
      <c r="J1707" s="24" t="e" cm="1">
        <f t="array" aca="1" ref="J1707" ca="1">INDIRECT(ADDRESS(($F$2+1-H1707)+2,9))</f>
        <v>#NAME?</v>
      </c>
      <c r="K1707" s="24" t="e">
        <f t="shared" ca="1" si="132"/>
        <v>#NAME?</v>
      </c>
      <c r="L1707" s="24" t="e">
        <f t="shared" ca="1" si="133"/>
        <v>#NAME?</v>
      </c>
      <c r="M1707" s="24" t="e">
        <f t="shared" ca="1" si="134"/>
        <v>#NAME?</v>
      </c>
    </row>
    <row r="1708" spans="2:13" x14ac:dyDescent="0.25">
      <c r="B1708" s="24">
        <f t="shared" ca="1" si="130"/>
        <v>0.76064161257610419</v>
      </c>
      <c r="C1708" s="25">
        <f t="shared" ca="1" si="131"/>
        <v>57.083679745705204</v>
      </c>
      <c r="H1708" s="24">
        <v>1706</v>
      </c>
      <c r="I1708" s="24" t="e">
        <f ca="1"/>
        <v>#NAME?</v>
      </c>
      <c r="J1708" s="24" t="e" cm="1">
        <f t="array" aca="1" ref="J1708" ca="1">INDIRECT(ADDRESS(($F$2+1-H1708)+2,9))</f>
        <v>#NAME?</v>
      </c>
      <c r="K1708" s="24" t="e">
        <f t="shared" ca="1" si="132"/>
        <v>#NAME?</v>
      </c>
      <c r="L1708" s="24" t="e">
        <f t="shared" ca="1" si="133"/>
        <v>#NAME?</v>
      </c>
      <c r="M1708" s="24" t="e">
        <f t="shared" ca="1" si="134"/>
        <v>#NAME?</v>
      </c>
    </row>
    <row r="1709" spans="2:13" x14ac:dyDescent="0.25">
      <c r="B1709" s="24">
        <f t="shared" ca="1" si="130"/>
        <v>3.8062171504425812E-2</v>
      </c>
      <c r="C1709" s="25">
        <f t="shared" ca="1" si="131"/>
        <v>32.2636982473093</v>
      </c>
      <c r="H1709" s="24">
        <v>1707</v>
      </c>
      <c r="I1709" s="24" t="e">
        <f ca="1"/>
        <v>#NAME?</v>
      </c>
      <c r="J1709" s="24" t="e" cm="1">
        <f t="array" aca="1" ref="J1709" ca="1">INDIRECT(ADDRESS(($F$2+1-H1709)+2,9))</f>
        <v>#NAME?</v>
      </c>
      <c r="K1709" s="24" t="e">
        <f t="shared" ca="1" si="132"/>
        <v>#NAME?</v>
      </c>
      <c r="L1709" s="24" t="e">
        <f t="shared" ca="1" si="133"/>
        <v>#NAME?</v>
      </c>
      <c r="M1709" s="24" t="e">
        <f t="shared" ca="1" si="134"/>
        <v>#NAME?</v>
      </c>
    </row>
    <row r="1710" spans="2:13" x14ac:dyDescent="0.25">
      <c r="B1710" s="24">
        <f t="shared" ca="1" si="130"/>
        <v>0.48579870831850624</v>
      </c>
      <c r="C1710" s="25">
        <f t="shared" ca="1" si="131"/>
        <v>49.643951194026748</v>
      </c>
      <c r="H1710" s="24">
        <v>1708</v>
      </c>
      <c r="I1710" s="24" t="e">
        <f ca="1"/>
        <v>#NAME?</v>
      </c>
      <c r="J1710" s="24" t="e" cm="1">
        <f t="array" aca="1" ref="J1710" ca="1">INDIRECT(ADDRESS(($F$2+1-H1710)+2,9))</f>
        <v>#NAME?</v>
      </c>
      <c r="K1710" s="24" t="e">
        <f t="shared" ca="1" si="132"/>
        <v>#NAME?</v>
      </c>
      <c r="L1710" s="24" t="e">
        <f t="shared" ca="1" si="133"/>
        <v>#NAME?</v>
      </c>
      <c r="M1710" s="24" t="e">
        <f t="shared" ca="1" si="134"/>
        <v>#NAME?</v>
      </c>
    </row>
    <row r="1711" spans="2:13" x14ac:dyDescent="0.25">
      <c r="B1711" s="24">
        <f t="shared" ca="1" si="130"/>
        <v>0.10839270913099841</v>
      </c>
      <c r="C1711" s="25">
        <f t="shared" ca="1" si="131"/>
        <v>37.648788477852534</v>
      </c>
      <c r="H1711" s="24">
        <v>1709</v>
      </c>
      <c r="I1711" s="24" t="e">
        <f ca="1"/>
        <v>#NAME?</v>
      </c>
      <c r="J1711" s="24" t="e" cm="1">
        <f t="array" aca="1" ref="J1711" ca="1">INDIRECT(ADDRESS(($F$2+1-H1711)+2,9))</f>
        <v>#NAME?</v>
      </c>
      <c r="K1711" s="24" t="e">
        <f t="shared" ca="1" si="132"/>
        <v>#NAME?</v>
      </c>
      <c r="L1711" s="24" t="e">
        <f t="shared" ca="1" si="133"/>
        <v>#NAME?</v>
      </c>
      <c r="M1711" s="24" t="e">
        <f t="shared" ca="1" si="134"/>
        <v>#NAME?</v>
      </c>
    </row>
    <row r="1712" spans="2:13" x14ac:dyDescent="0.25">
      <c r="B1712" s="24">
        <f t="shared" ca="1" si="130"/>
        <v>0.41039116550262877</v>
      </c>
      <c r="C1712" s="25">
        <f t="shared" ca="1" si="131"/>
        <v>47.734611299912757</v>
      </c>
      <c r="H1712" s="24">
        <v>1710</v>
      </c>
      <c r="I1712" s="24" t="e">
        <f ca="1"/>
        <v>#NAME?</v>
      </c>
      <c r="J1712" s="24" t="e" cm="1">
        <f t="array" aca="1" ref="J1712" ca="1">INDIRECT(ADDRESS(($F$2+1-H1712)+2,9))</f>
        <v>#NAME?</v>
      </c>
      <c r="K1712" s="24" t="e">
        <f t="shared" ca="1" si="132"/>
        <v>#NAME?</v>
      </c>
      <c r="L1712" s="24" t="e">
        <f t="shared" ca="1" si="133"/>
        <v>#NAME?</v>
      </c>
      <c r="M1712" s="24" t="e">
        <f t="shared" ca="1" si="134"/>
        <v>#NAME?</v>
      </c>
    </row>
    <row r="1713" spans="2:13" x14ac:dyDescent="0.25">
      <c r="B1713" s="24">
        <f t="shared" ca="1" si="130"/>
        <v>0.891689026767851</v>
      </c>
      <c r="C1713" s="25">
        <f t="shared" ca="1" si="131"/>
        <v>62.355605764695653</v>
      </c>
      <c r="H1713" s="24">
        <v>1711</v>
      </c>
      <c r="I1713" s="24" t="e">
        <f ca="1"/>
        <v>#NAME?</v>
      </c>
      <c r="J1713" s="24" t="e" cm="1">
        <f t="array" aca="1" ref="J1713" ca="1">INDIRECT(ADDRESS(($F$2+1-H1713)+2,9))</f>
        <v>#NAME?</v>
      </c>
      <c r="K1713" s="24" t="e">
        <f t="shared" ca="1" si="132"/>
        <v>#NAME?</v>
      </c>
      <c r="L1713" s="24" t="e">
        <f t="shared" ca="1" si="133"/>
        <v>#NAME?</v>
      </c>
      <c r="M1713" s="24" t="e">
        <f t="shared" ca="1" si="134"/>
        <v>#NAME?</v>
      </c>
    </row>
    <row r="1714" spans="2:13" x14ac:dyDescent="0.25">
      <c r="B1714" s="24">
        <f t="shared" ca="1" si="130"/>
        <v>0.16544181635054567</v>
      </c>
      <c r="C1714" s="25">
        <f t="shared" ca="1" si="131"/>
        <v>40.276644280814551</v>
      </c>
      <c r="H1714" s="24">
        <v>1712</v>
      </c>
      <c r="I1714" s="24" t="e">
        <f ca="1"/>
        <v>#NAME?</v>
      </c>
      <c r="J1714" s="24" t="e" cm="1">
        <f t="array" aca="1" ref="J1714" ca="1">INDIRECT(ADDRESS(($F$2+1-H1714)+2,9))</f>
        <v>#NAME?</v>
      </c>
      <c r="K1714" s="24" t="e">
        <f t="shared" ca="1" si="132"/>
        <v>#NAME?</v>
      </c>
      <c r="L1714" s="24" t="e">
        <f t="shared" ca="1" si="133"/>
        <v>#NAME?</v>
      </c>
      <c r="M1714" s="24" t="e">
        <f t="shared" ca="1" si="134"/>
        <v>#NAME?</v>
      </c>
    </row>
    <row r="1715" spans="2:13" x14ac:dyDescent="0.25">
      <c r="B1715" s="24">
        <f t="shared" ca="1" si="130"/>
        <v>0.59256230694806233</v>
      </c>
      <c r="C1715" s="25">
        <f t="shared" ca="1" si="131"/>
        <v>52.341411686613256</v>
      </c>
      <c r="H1715" s="24">
        <v>1713</v>
      </c>
      <c r="I1715" s="24" t="e">
        <f ca="1"/>
        <v>#NAME?</v>
      </c>
      <c r="J1715" s="24" t="e" cm="1">
        <f t="array" aca="1" ref="J1715" ca="1">INDIRECT(ADDRESS(($F$2+1-H1715)+2,9))</f>
        <v>#NAME?</v>
      </c>
      <c r="K1715" s="24" t="e">
        <f t="shared" ca="1" si="132"/>
        <v>#NAME?</v>
      </c>
      <c r="L1715" s="24" t="e">
        <f t="shared" ca="1" si="133"/>
        <v>#NAME?</v>
      </c>
      <c r="M1715" s="24" t="e">
        <f t="shared" ca="1" si="134"/>
        <v>#NAME?</v>
      </c>
    </row>
    <row r="1716" spans="2:13" x14ac:dyDescent="0.25">
      <c r="B1716" s="24">
        <f t="shared" ca="1" si="130"/>
        <v>0.86646136540823615</v>
      </c>
      <c r="C1716" s="25">
        <f t="shared" ca="1" si="131"/>
        <v>61.09818445460283</v>
      </c>
      <c r="H1716" s="24">
        <v>1714</v>
      </c>
      <c r="I1716" s="24" t="e">
        <f ca="1"/>
        <v>#NAME?</v>
      </c>
      <c r="J1716" s="24" t="e" cm="1">
        <f t="array" aca="1" ref="J1716" ca="1">INDIRECT(ADDRESS(($F$2+1-H1716)+2,9))</f>
        <v>#NAME?</v>
      </c>
      <c r="K1716" s="24" t="e">
        <f t="shared" ca="1" si="132"/>
        <v>#NAME?</v>
      </c>
      <c r="L1716" s="24" t="e">
        <f t="shared" ca="1" si="133"/>
        <v>#NAME?</v>
      </c>
      <c r="M1716" s="24" t="e">
        <f t="shared" ca="1" si="134"/>
        <v>#NAME?</v>
      </c>
    </row>
    <row r="1717" spans="2:13" x14ac:dyDescent="0.25">
      <c r="B1717" s="24">
        <f t="shared" ca="1" si="130"/>
        <v>0.93431636349618163</v>
      </c>
      <c r="C1717" s="25">
        <f t="shared" ca="1" si="131"/>
        <v>65.087320445581796</v>
      </c>
      <c r="H1717" s="24">
        <v>1715</v>
      </c>
      <c r="I1717" s="24" t="e">
        <f ca="1"/>
        <v>#NAME?</v>
      </c>
      <c r="J1717" s="24" t="e" cm="1">
        <f t="array" aca="1" ref="J1717" ca="1">INDIRECT(ADDRESS(($F$2+1-H1717)+2,9))</f>
        <v>#NAME?</v>
      </c>
      <c r="K1717" s="24" t="e">
        <f t="shared" ca="1" si="132"/>
        <v>#NAME?</v>
      </c>
      <c r="L1717" s="24" t="e">
        <f t="shared" ca="1" si="133"/>
        <v>#NAME?</v>
      </c>
      <c r="M1717" s="24" t="e">
        <f t="shared" ca="1" si="134"/>
        <v>#NAME?</v>
      </c>
    </row>
    <row r="1718" spans="2:13" x14ac:dyDescent="0.25">
      <c r="B1718" s="24">
        <f t="shared" ca="1" si="130"/>
        <v>0.29794803009887905</v>
      </c>
      <c r="C1718" s="25">
        <f t="shared" ca="1" si="131"/>
        <v>44.696886234350607</v>
      </c>
      <c r="H1718" s="24">
        <v>1716</v>
      </c>
      <c r="I1718" s="24" t="e">
        <f ca="1"/>
        <v>#NAME?</v>
      </c>
      <c r="J1718" s="24" t="e" cm="1">
        <f t="array" aca="1" ref="J1718" ca="1">INDIRECT(ADDRESS(($F$2+1-H1718)+2,9))</f>
        <v>#NAME?</v>
      </c>
      <c r="K1718" s="24" t="e">
        <f t="shared" ca="1" si="132"/>
        <v>#NAME?</v>
      </c>
      <c r="L1718" s="24" t="e">
        <f t="shared" ca="1" si="133"/>
        <v>#NAME?</v>
      </c>
      <c r="M1718" s="24" t="e">
        <f t="shared" ca="1" si="134"/>
        <v>#NAME?</v>
      </c>
    </row>
    <row r="1719" spans="2:13" x14ac:dyDescent="0.25">
      <c r="B1719" s="24">
        <f t="shared" ca="1" si="130"/>
        <v>0.62451225292555146</v>
      </c>
      <c r="C1719" s="25">
        <f t="shared" ca="1" si="131"/>
        <v>53.173533581585843</v>
      </c>
      <c r="H1719" s="24">
        <v>1717</v>
      </c>
      <c r="I1719" s="24" t="e">
        <f ca="1"/>
        <v>#NAME?</v>
      </c>
      <c r="J1719" s="24" t="e" cm="1">
        <f t="array" aca="1" ref="J1719" ca="1">INDIRECT(ADDRESS(($F$2+1-H1719)+2,9))</f>
        <v>#NAME?</v>
      </c>
      <c r="K1719" s="24" t="e">
        <f t="shared" ca="1" si="132"/>
        <v>#NAME?</v>
      </c>
      <c r="L1719" s="24" t="e">
        <f t="shared" ca="1" si="133"/>
        <v>#NAME?</v>
      </c>
      <c r="M1719" s="24" t="e">
        <f t="shared" ca="1" si="134"/>
        <v>#NAME?</v>
      </c>
    </row>
    <row r="1720" spans="2:13" x14ac:dyDescent="0.25">
      <c r="B1720" s="24">
        <f t="shared" ca="1" si="130"/>
        <v>0.55127845293886679</v>
      </c>
      <c r="C1720" s="25">
        <f t="shared" ca="1" si="131"/>
        <v>51.288920162000075</v>
      </c>
      <c r="H1720" s="24">
        <v>1718</v>
      </c>
      <c r="I1720" s="24" t="e">
        <f ca="1"/>
        <v>#NAME?</v>
      </c>
      <c r="J1720" s="24" t="e" cm="1">
        <f t="array" aca="1" ref="J1720" ca="1">INDIRECT(ADDRESS(($F$2+1-H1720)+2,9))</f>
        <v>#NAME?</v>
      </c>
      <c r="K1720" s="24" t="e">
        <f t="shared" ca="1" si="132"/>
        <v>#NAME?</v>
      </c>
      <c r="L1720" s="24" t="e">
        <f t="shared" ca="1" si="133"/>
        <v>#NAME?</v>
      </c>
      <c r="M1720" s="24" t="e">
        <f t="shared" ca="1" si="134"/>
        <v>#NAME?</v>
      </c>
    </row>
    <row r="1721" spans="2:13" x14ac:dyDescent="0.25">
      <c r="B1721" s="24">
        <f t="shared" ca="1" si="130"/>
        <v>0.27627524113219826</v>
      </c>
      <c r="C1721" s="25">
        <f t="shared" ca="1" si="131"/>
        <v>44.060573658809219</v>
      </c>
      <c r="H1721" s="24">
        <v>1719</v>
      </c>
      <c r="I1721" s="24" t="e">
        <f ca="1"/>
        <v>#NAME?</v>
      </c>
      <c r="J1721" s="24" t="e" cm="1">
        <f t="array" aca="1" ref="J1721" ca="1">INDIRECT(ADDRESS(($F$2+1-H1721)+2,9))</f>
        <v>#NAME?</v>
      </c>
      <c r="K1721" s="24" t="e">
        <f t="shared" ca="1" si="132"/>
        <v>#NAME?</v>
      </c>
      <c r="L1721" s="24" t="e">
        <f t="shared" ca="1" si="133"/>
        <v>#NAME?</v>
      </c>
      <c r="M1721" s="24" t="e">
        <f t="shared" ca="1" si="134"/>
        <v>#NAME?</v>
      </c>
    </row>
    <row r="1722" spans="2:13" x14ac:dyDescent="0.25">
      <c r="B1722" s="24">
        <f t="shared" ca="1" si="130"/>
        <v>0.52648856664917087</v>
      </c>
      <c r="C1722" s="25">
        <f t="shared" ca="1" si="131"/>
        <v>50.664458513930434</v>
      </c>
      <c r="H1722" s="24">
        <v>1720</v>
      </c>
      <c r="I1722" s="24" t="e">
        <f ca="1"/>
        <v>#NAME?</v>
      </c>
      <c r="J1722" s="24" t="e" cm="1">
        <f t="array" aca="1" ref="J1722" ca="1">INDIRECT(ADDRESS(($F$2+1-H1722)+2,9))</f>
        <v>#NAME?</v>
      </c>
      <c r="K1722" s="24" t="e">
        <f t="shared" ca="1" si="132"/>
        <v>#NAME?</v>
      </c>
      <c r="L1722" s="24" t="e">
        <f t="shared" ca="1" si="133"/>
        <v>#NAME?</v>
      </c>
      <c r="M1722" s="24" t="e">
        <f t="shared" ca="1" si="134"/>
        <v>#NAME?</v>
      </c>
    </row>
    <row r="1723" spans="2:13" x14ac:dyDescent="0.25">
      <c r="B1723" s="24">
        <f t="shared" ca="1" si="130"/>
        <v>0.32152172078908781</v>
      </c>
      <c r="C1723" s="25">
        <f t="shared" ca="1" si="131"/>
        <v>45.36552226003716</v>
      </c>
      <c r="H1723" s="24">
        <v>1721</v>
      </c>
      <c r="I1723" s="24" t="e">
        <f ca="1"/>
        <v>#NAME?</v>
      </c>
      <c r="J1723" s="24" t="e" cm="1">
        <f t="array" aca="1" ref="J1723" ca="1">INDIRECT(ADDRESS(($F$2+1-H1723)+2,9))</f>
        <v>#NAME?</v>
      </c>
      <c r="K1723" s="24" t="e">
        <f t="shared" ca="1" si="132"/>
        <v>#NAME?</v>
      </c>
      <c r="L1723" s="24" t="e">
        <f t="shared" ca="1" si="133"/>
        <v>#NAME?</v>
      </c>
      <c r="M1723" s="24" t="e">
        <f t="shared" ca="1" si="134"/>
        <v>#NAME?</v>
      </c>
    </row>
    <row r="1724" spans="2:13" x14ac:dyDescent="0.25">
      <c r="B1724" s="24">
        <f t="shared" ca="1" si="130"/>
        <v>0.29239787358377678</v>
      </c>
      <c r="C1724" s="25">
        <f t="shared" ca="1" si="131"/>
        <v>44.536068928334743</v>
      </c>
      <c r="H1724" s="24">
        <v>1722</v>
      </c>
      <c r="I1724" s="24" t="e">
        <f ca="1"/>
        <v>#NAME?</v>
      </c>
      <c r="J1724" s="24" t="e" cm="1">
        <f t="array" aca="1" ref="J1724" ca="1">INDIRECT(ADDRESS(($F$2+1-H1724)+2,9))</f>
        <v>#NAME?</v>
      </c>
      <c r="K1724" s="24" t="e">
        <f t="shared" ca="1" si="132"/>
        <v>#NAME?</v>
      </c>
      <c r="L1724" s="24" t="e">
        <f t="shared" ca="1" si="133"/>
        <v>#NAME?</v>
      </c>
      <c r="M1724" s="24" t="e">
        <f t="shared" ca="1" si="134"/>
        <v>#NAME?</v>
      </c>
    </row>
    <row r="1725" spans="2:13" x14ac:dyDescent="0.25">
      <c r="B1725" s="24">
        <f t="shared" ca="1" si="130"/>
        <v>0.68290244429520741</v>
      </c>
      <c r="C1725" s="25">
        <f t="shared" ca="1" si="131"/>
        <v>54.758305386772093</v>
      </c>
      <c r="H1725" s="24">
        <v>1723</v>
      </c>
      <c r="I1725" s="24" t="e">
        <f ca="1"/>
        <v>#NAME?</v>
      </c>
      <c r="J1725" s="24" t="e" cm="1">
        <f t="array" aca="1" ref="J1725" ca="1">INDIRECT(ADDRESS(($F$2+1-H1725)+2,9))</f>
        <v>#NAME?</v>
      </c>
      <c r="K1725" s="24" t="e">
        <f t="shared" ca="1" si="132"/>
        <v>#NAME?</v>
      </c>
      <c r="L1725" s="24" t="e">
        <f t="shared" ca="1" si="133"/>
        <v>#NAME?</v>
      </c>
      <c r="M1725" s="24" t="e">
        <f t="shared" ca="1" si="134"/>
        <v>#NAME?</v>
      </c>
    </row>
    <row r="1726" spans="2:13" x14ac:dyDescent="0.25">
      <c r="B1726" s="24">
        <f t="shared" ca="1" si="130"/>
        <v>0.4639124309112227</v>
      </c>
      <c r="C1726" s="25">
        <f t="shared" ca="1" si="131"/>
        <v>49.094181595460974</v>
      </c>
      <c r="H1726" s="24">
        <v>1724</v>
      </c>
      <c r="I1726" s="24" t="e">
        <f ca="1"/>
        <v>#NAME?</v>
      </c>
      <c r="J1726" s="24" t="e" cm="1">
        <f t="array" aca="1" ref="J1726" ca="1">INDIRECT(ADDRESS(($F$2+1-H1726)+2,9))</f>
        <v>#NAME?</v>
      </c>
      <c r="K1726" s="24" t="e">
        <f t="shared" ca="1" si="132"/>
        <v>#NAME?</v>
      </c>
      <c r="L1726" s="24" t="e">
        <f t="shared" ca="1" si="133"/>
        <v>#NAME?</v>
      </c>
      <c r="M1726" s="24" t="e">
        <f t="shared" ca="1" si="134"/>
        <v>#NAME?</v>
      </c>
    </row>
    <row r="1727" spans="2:13" x14ac:dyDescent="0.25">
      <c r="B1727" s="24">
        <f t="shared" ca="1" si="130"/>
        <v>0.24568497962808156</v>
      </c>
      <c r="C1727" s="25">
        <f t="shared" ca="1" si="131"/>
        <v>43.118684741147703</v>
      </c>
      <c r="H1727" s="24">
        <v>1725</v>
      </c>
      <c r="I1727" s="24" t="e">
        <f ca="1"/>
        <v>#NAME?</v>
      </c>
      <c r="J1727" s="24" t="e" cm="1">
        <f t="array" aca="1" ref="J1727" ca="1">INDIRECT(ADDRESS(($F$2+1-H1727)+2,9))</f>
        <v>#NAME?</v>
      </c>
      <c r="K1727" s="24" t="e">
        <f t="shared" ca="1" si="132"/>
        <v>#NAME?</v>
      </c>
      <c r="L1727" s="24" t="e">
        <f t="shared" ca="1" si="133"/>
        <v>#NAME?</v>
      </c>
      <c r="M1727" s="24" t="e">
        <f t="shared" ca="1" si="134"/>
        <v>#NAME?</v>
      </c>
    </row>
    <row r="1728" spans="2:13" x14ac:dyDescent="0.25">
      <c r="B1728" s="24">
        <f t="shared" ca="1" si="130"/>
        <v>0.59841242672239869</v>
      </c>
      <c r="C1728" s="25">
        <f t="shared" ca="1" si="131"/>
        <v>52.492399914649901</v>
      </c>
      <c r="H1728" s="24">
        <v>1726</v>
      </c>
      <c r="I1728" s="24" t="e">
        <f ca="1"/>
        <v>#NAME?</v>
      </c>
      <c r="J1728" s="24" t="e" cm="1">
        <f t="array" aca="1" ref="J1728" ca="1">INDIRECT(ADDRESS(($F$2+1-H1728)+2,9))</f>
        <v>#NAME?</v>
      </c>
      <c r="K1728" s="24" t="e">
        <f t="shared" ca="1" si="132"/>
        <v>#NAME?</v>
      </c>
      <c r="L1728" s="24" t="e">
        <f t="shared" ca="1" si="133"/>
        <v>#NAME?</v>
      </c>
      <c r="M1728" s="24" t="e">
        <f t="shared" ca="1" si="134"/>
        <v>#NAME?</v>
      </c>
    </row>
    <row r="1729" spans="2:13" x14ac:dyDescent="0.25">
      <c r="B1729" s="24">
        <f t="shared" ca="1" si="130"/>
        <v>0.97285214150317123</v>
      </c>
      <c r="C1729" s="25">
        <f t="shared" ca="1" si="131"/>
        <v>69.244698451064053</v>
      </c>
      <c r="H1729" s="24">
        <v>1727</v>
      </c>
      <c r="I1729" s="24" t="e">
        <f ca="1"/>
        <v>#NAME?</v>
      </c>
      <c r="J1729" s="24" t="e" cm="1">
        <f t="array" aca="1" ref="J1729" ca="1">INDIRECT(ADDRESS(($F$2+1-H1729)+2,9))</f>
        <v>#NAME?</v>
      </c>
      <c r="K1729" s="24" t="e">
        <f t="shared" ca="1" si="132"/>
        <v>#NAME?</v>
      </c>
      <c r="L1729" s="24" t="e">
        <f t="shared" ca="1" si="133"/>
        <v>#NAME?</v>
      </c>
      <c r="M1729" s="24" t="e">
        <f t="shared" ca="1" si="134"/>
        <v>#NAME?</v>
      </c>
    </row>
    <row r="1730" spans="2:13" x14ac:dyDescent="0.25">
      <c r="B1730" s="24">
        <f t="shared" ca="1" si="130"/>
        <v>0.27793416856948217</v>
      </c>
      <c r="C1730" s="25">
        <f t="shared" ca="1" si="131"/>
        <v>44.110105296353993</v>
      </c>
      <c r="H1730" s="24">
        <v>1728</v>
      </c>
      <c r="I1730" s="24" t="e">
        <f ca="1"/>
        <v>#NAME?</v>
      </c>
      <c r="J1730" s="24" t="e" cm="1">
        <f t="array" aca="1" ref="J1730" ca="1">INDIRECT(ADDRESS(($F$2+1-H1730)+2,9))</f>
        <v>#NAME?</v>
      </c>
      <c r="K1730" s="24" t="e">
        <f t="shared" ca="1" si="132"/>
        <v>#NAME?</v>
      </c>
      <c r="L1730" s="24" t="e">
        <f t="shared" ca="1" si="133"/>
        <v>#NAME?</v>
      </c>
      <c r="M1730" s="24" t="e">
        <f t="shared" ca="1" si="134"/>
        <v>#NAME?</v>
      </c>
    </row>
    <row r="1731" spans="2:13" x14ac:dyDescent="0.25">
      <c r="B1731" s="24">
        <f t="shared" ca="1" si="130"/>
        <v>0.17777006589285071</v>
      </c>
      <c r="C1731" s="25">
        <f t="shared" ca="1" si="131"/>
        <v>40.761033583617639</v>
      </c>
      <c r="H1731" s="24">
        <v>1729</v>
      </c>
      <c r="I1731" s="24" t="e">
        <f ca="1"/>
        <v>#NAME?</v>
      </c>
      <c r="J1731" s="24" t="e" cm="1">
        <f t="array" aca="1" ref="J1731" ca="1">INDIRECT(ADDRESS(($F$2+1-H1731)+2,9))</f>
        <v>#NAME?</v>
      </c>
      <c r="K1731" s="24" t="e">
        <f t="shared" ca="1" si="132"/>
        <v>#NAME?</v>
      </c>
      <c r="L1731" s="24" t="e">
        <f t="shared" ca="1" si="133"/>
        <v>#NAME?</v>
      </c>
      <c r="M1731" s="24" t="e">
        <f t="shared" ca="1" si="134"/>
        <v>#NAME?</v>
      </c>
    </row>
    <row r="1732" spans="2:13" x14ac:dyDescent="0.25">
      <c r="B1732" s="24">
        <f t="shared" ref="B1732:B1795" ca="1" si="135">RAND()</f>
        <v>0.24892325926307413</v>
      </c>
      <c r="C1732" s="25">
        <f t="shared" ref="C1732:C1795" ca="1" si="136">_xlfn.NORM.INV(B1732,50,10)</f>
        <v>43.221180076611674</v>
      </c>
      <c r="H1732" s="24">
        <v>1730</v>
      </c>
      <c r="I1732" s="24" t="e">
        <f ca="1"/>
        <v>#NAME?</v>
      </c>
      <c r="J1732" s="24" t="e" cm="1">
        <f t="array" aca="1" ref="J1732" ca="1">INDIRECT(ADDRESS(($F$2+1-H1732)+2,9))</f>
        <v>#NAME?</v>
      </c>
      <c r="K1732" s="24" t="e">
        <f t="shared" ref="K1732:K1795" ca="1" si="137">_xlfn.NORM.DIST(I1732,$F$5,$F$6,TRUE)</f>
        <v>#NAME?</v>
      </c>
      <c r="L1732" s="24" t="e">
        <f t="shared" ref="L1732:L1795" ca="1" si="138">_xlfn.NORM.DIST(J1732,$F$5,$F$6,TRUE)</f>
        <v>#NAME?</v>
      </c>
      <c r="M1732" s="24" t="e">
        <f t="shared" ca="1" si="134"/>
        <v>#NAME?</v>
      </c>
    </row>
    <row r="1733" spans="2:13" x14ac:dyDescent="0.25">
      <c r="B1733" s="24">
        <f t="shared" ca="1" si="135"/>
        <v>0.85116821502320317</v>
      </c>
      <c r="C1733" s="25">
        <f t="shared" ca="1" si="136"/>
        <v>60.414568492607465</v>
      </c>
      <c r="H1733" s="24">
        <v>1731</v>
      </c>
      <c r="I1733" s="24" t="e">
        <f ca="1"/>
        <v>#NAME?</v>
      </c>
      <c r="J1733" s="24" t="e" cm="1">
        <f t="array" aca="1" ref="J1733" ca="1">INDIRECT(ADDRESS(($F$2+1-H1733)+2,9))</f>
        <v>#NAME?</v>
      </c>
      <c r="K1733" s="24" t="e">
        <f t="shared" ca="1" si="137"/>
        <v>#NAME?</v>
      </c>
      <c r="L1733" s="24" t="e">
        <f t="shared" ca="1" si="138"/>
        <v>#NAME?</v>
      </c>
      <c r="M1733" s="24" t="e">
        <f t="shared" ref="M1733:M1796" ca="1" si="139">((2*H1733-1)/$F$2)*(LN(K1733)+LN(1-L1733))</f>
        <v>#NAME?</v>
      </c>
    </row>
    <row r="1734" spans="2:13" x14ac:dyDescent="0.25">
      <c r="B1734" s="24">
        <f t="shared" ca="1" si="135"/>
        <v>0.62784186763846328</v>
      </c>
      <c r="C1734" s="25">
        <f t="shared" ca="1" si="136"/>
        <v>53.261428679261911</v>
      </c>
      <c r="H1734" s="24">
        <v>1732</v>
      </c>
      <c r="I1734" s="24" t="e">
        <f ca="1"/>
        <v>#NAME?</v>
      </c>
      <c r="J1734" s="24" t="e" cm="1">
        <f t="array" aca="1" ref="J1734" ca="1">INDIRECT(ADDRESS(($F$2+1-H1734)+2,9))</f>
        <v>#NAME?</v>
      </c>
      <c r="K1734" s="24" t="e">
        <f t="shared" ca="1" si="137"/>
        <v>#NAME?</v>
      </c>
      <c r="L1734" s="24" t="e">
        <f t="shared" ca="1" si="138"/>
        <v>#NAME?</v>
      </c>
      <c r="M1734" s="24" t="e">
        <f t="shared" ca="1" si="139"/>
        <v>#NAME?</v>
      </c>
    </row>
    <row r="1735" spans="2:13" x14ac:dyDescent="0.25">
      <c r="B1735" s="24">
        <f t="shared" ca="1" si="135"/>
        <v>0.77587099270499293</v>
      </c>
      <c r="C1735" s="25">
        <f t="shared" ca="1" si="136"/>
        <v>57.583223766754628</v>
      </c>
      <c r="H1735" s="24">
        <v>1733</v>
      </c>
      <c r="I1735" s="24" t="e">
        <f ca="1"/>
        <v>#NAME?</v>
      </c>
      <c r="J1735" s="24" t="e" cm="1">
        <f t="array" aca="1" ref="J1735" ca="1">INDIRECT(ADDRESS(($F$2+1-H1735)+2,9))</f>
        <v>#NAME?</v>
      </c>
      <c r="K1735" s="24" t="e">
        <f t="shared" ca="1" si="137"/>
        <v>#NAME?</v>
      </c>
      <c r="L1735" s="24" t="e">
        <f t="shared" ca="1" si="138"/>
        <v>#NAME?</v>
      </c>
      <c r="M1735" s="24" t="e">
        <f t="shared" ca="1" si="139"/>
        <v>#NAME?</v>
      </c>
    </row>
    <row r="1736" spans="2:13" x14ac:dyDescent="0.25">
      <c r="B1736" s="24">
        <f t="shared" ca="1" si="135"/>
        <v>0.38013153544105183</v>
      </c>
      <c r="C1736" s="25">
        <f t="shared" ca="1" si="136"/>
        <v>46.948646527324406</v>
      </c>
      <c r="H1736" s="24">
        <v>1734</v>
      </c>
      <c r="I1736" s="24" t="e">
        <f ca="1"/>
        <v>#NAME?</v>
      </c>
      <c r="J1736" s="24" t="e" cm="1">
        <f t="array" aca="1" ref="J1736" ca="1">INDIRECT(ADDRESS(($F$2+1-H1736)+2,9))</f>
        <v>#NAME?</v>
      </c>
      <c r="K1736" s="24" t="e">
        <f t="shared" ca="1" si="137"/>
        <v>#NAME?</v>
      </c>
      <c r="L1736" s="24" t="e">
        <f t="shared" ca="1" si="138"/>
        <v>#NAME?</v>
      </c>
      <c r="M1736" s="24" t="e">
        <f t="shared" ca="1" si="139"/>
        <v>#NAME?</v>
      </c>
    </row>
    <row r="1737" spans="2:13" x14ac:dyDescent="0.25">
      <c r="B1737" s="24">
        <f t="shared" ca="1" si="135"/>
        <v>0.15727984506435644</v>
      </c>
      <c r="C1737" s="25">
        <f t="shared" ca="1" si="136"/>
        <v>39.942995572141129</v>
      </c>
      <c r="H1737" s="24">
        <v>1735</v>
      </c>
      <c r="I1737" s="24" t="e">
        <f ca="1"/>
        <v>#NAME?</v>
      </c>
      <c r="J1737" s="24" t="e" cm="1">
        <f t="array" aca="1" ref="J1737" ca="1">INDIRECT(ADDRESS(($F$2+1-H1737)+2,9))</f>
        <v>#NAME?</v>
      </c>
      <c r="K1737" s="24" t="e">
        <f t="shared" ca="1" si="137"/>
        <v>#NAME?</v>
      </c>
      <c r="L1737" s="24" t="e">
        <f t="shared" ca="1" si="138"/>
        <v>#NAME?</v>
      </c>
      <c r="M1737" s="24" t="e">
        <f t="shared" ca="1" si="139"/>
        <v>#NAME?</v>
      </c>
    </row>
    <row r="1738" spans="2:13" x14ac:dyDescent="0.25">
      <c r="B1738" s="24">
        <f t="shared" ca="1" si="135"/>
        <v>0.14119967555677304</v>
      </c>
      <c r="C1738" s="25">
        <f t="shared" ca="1" si="136"/>
        <v>39.250549952301711</v>
      </c>
      <c r="H1738" s="24">
        <v>1736</v>
      </c>
      <c r="I1738" s="24" t="e">
        <f ca="1"/>
        <v>#NAME?</v>
      </c>
      <c r="J1738" s="24" t="e" cm="1">
        <f t="array" aca="1" ref="J1738" ca="1">INDIRECT(ADDRESS(($F$2+1-H1738)+2,9))</f>
        <v>#NAME?</v>
      </c>
      <c r="K1738" s="24" t="e">
        <f t="shared" ca="1" si="137"/>
        <v>#NAME?</v>
      </c>
      <c r="L1738" s="24" t="e">
        <f t="shared" ca="1" si="138"/>
        <v>#NAME?</v>
      </c>
      <c r="M1738" s="24" t="e">
        <f t="shared" ca="1" si="139"/>
        <v>#NAME?</v>
      </c>
    </row>
    <row r="1739" spans="2:13" x14ac:dyDescent="0.25">
      <c r="B1739" s="24">
        <f t="shared" ca="1" si="135"/>
        <v>0.38001855287127184</v>
      </c>
      <c r="C1739" s="25">
        <f t="shared" ca="1" si="136"/>
        <v>46.945679380049341</v>
      </c>
      <c r="H1739" s="24">
        <v>1737</v>
      </c>
      <c r="I1739" s="24" t="e">
        <f ca="1"/>
        <v>#NAME?</v>
      </c>
      <c r="J1739" s="24" t="e" cm="1">
        <f t="array" aca="1" ref="J1739" ca="1">INDIRECT(ADDRESS(($F$2+1-H1739)+2,9))</f>
        <v>#NAME?</v>
      </c>
      <c r="K1739" s="24" t="e">
        <f t="shared" ca="1" si="137"/>
        <v>#NAME?</v>
      </c>
      <c r="L1739" s="24" t="e">
        <f t="shared" ca="1" si="138"/>
        <v>#NAME?</v>
      </c>
      <c r="M1739" s="24" t="e">
        <f t="shared" ca="1" si="139"/>
        <v>#NAME?</v>
      </c>
    </row>
    <row r="1740" spans="2:13" x14ac:dyDescent="0.25">
      <c r="B1740" s="24">
        <f t="shared" ca="1" si="135"/>
        <v>0.96277668071560951</v>
      </c>
      <c r="C1740" s="25">
        <f t="shared" ca="1" si="136"/>
        <v>67.838586370508082</v>
      </c>
      <c r="H1740" s="24">
        <v>1738</v>
      </c>
      <c r="I1740" s="24" t="e">
        <f ca="1"/>
        <v>#NAME?</v>
      </c>
      <c r="J1740" s="24" t="e" cm="1">
        <f t="array" aca="1" ref="J1740" ca="1">INDIRECT(ADDRESS(($F$2+1-H1740)+2,9))</f>
        <v>#NAME?</v>
      </c>
      <c r="K1740" s="24" t="e">
        <f t="shared" ca="1" si="137"/>
        <v>#NAME?</v>
      </c>
      <c r="L1740" s="24" t="e">
        <f t="shared" ca="1" si="138"/>
        <v>#NAME?</v>
      </c>
      <c r="M1740" s="24" t="e">
        <f t="shared" ca="1" si="139"/>
        <v>#NAME?</v>
      </c>
    </row>
    <row r="1741" spans="2:13" x14ac:dyDescent="0.25">
      <c r="B1741" s="24">
        <f t="shared" ca="1" si="135"/>
        <v>0.7339411373710496</v>
      </c>
      <c r="C1741" s="25">
        <f t="shared" ca="1" si="136"/>
        <v>56.247765472825897</v>
      </c>
      <c r="H1741" s="24">
        <v>1739</v>
      </c>
      <c r="I1741" s="24" t="e">
        <f ca="1"/>
        <v>#NAME?</v>
      </c>
      <c r="J1741" s="24" t="e" cm="1">
        <f t="array" aca="1" ref="J1741" ca="1">INDIRECT(ADDRESS(($F$2+1-H1741)+2,9))</f>
        <v>#NAME?</v>
      </c>
      <c r="K1741" s="24" t="e">
        <f t="shared" ca="1" si="137"/>
        <v>#NAME?</v>
      </c>
      <c r="L1741" s="24" t="e">
        <f t="shared" ca="1" si="138"/>
        <v>#NAME?</v>
      </c>
      <c r="M1741" s="24" t="e">
        <f t="shared" ca="1" si="139"/>
        <v>#NAME?</v>
      </c>
    </row>
    <row r="1742" spans="2:13" x14ac:dyDescent="0.25">
      <c r="B1742" s="24">
        <f t="shared" ca="1" si="135"/>
        <v>0.239556509033367</v>
      </c>
      <c r="C1742" s="25">
        <f t="shared" ca="1" si="136"/>
        <v>42.922701198167616</v>
      </c>
      <c r="H1742" s="24">
        <v>1740</v>
      </c>
      <c r="I1742" s="24" t="e">
        <f ca="1"/>
        <v>#NAME?</v>
      </c>
      <c r="J1742" s="24" t="e" cm="1">
        <f t="array" aca="1" ref="J1742" ca="1">INDIRECT(ADDRESS(($F$2+1-H1742)+2,9))</f>
        <v>#NAME?</v>
      </c>
      <c r="K1742" s="24" t="e">
        <f t="shared" ca="1" si="137"/>
        <v>#NAME?</v>
      </c>
      <c r="L1742" s="24" t="e">
        <f t="shared" ca="1" si="138"/>
        <v>#NAME?</v>
      </c>
      <c r="M1742" s="24" t="e">
        <f t="shared" ca="1" si="139"/>
        <v>#NAME?</v>
      </c>
    </row>
    <row r="1743" spans="2:13" x14ac:dyDescent="0.25">
      <c r="B1743" s="24">
        <f t="shared" ca="1" si="135"/>
        <v>0.53285426171520145</v>
      </c>
      <c r="C1743" s="25">
        <f t="shared" ca="1" si="136"/>
        <v>50.824467309704971</v>
      </c>
      <c r="H1743" s="24">
        <v>1741</v>
      </c>
      <c r="I1743" s="24" t="e">
        <f ca="1"/>
        <v>#NAME?</v>
      </c>
      <c r="J1743" s="24" t="e" cm="1">
        <f t="array" aca="1" ref="J1743" ca="1">INDIRECT(ADDRESS(($F$2+1-H1743)+2,9))</f>
        <v>#NAME?</v>
      </c>
      <c r="K1743" s="24" t="e">
        <f t="shared" ca="1" si="137"/>
        <v>#NAME?</v>
      </c>
      <c r="L1743" s="24" t="e">
        <f t="shared" ca="1" si="138"/>
        <v>#NAME?</v>
      </c>
      <c r="M1743" s="24" t="e">
        <f t="shared" ca="1" si="139"/>
        <v>#NAME?</v>
      </c>
    </row>
    <row r="1744" spans="2:13" x14ac:dyDescent="0.25">
      <c r="B1744" s="24">
        <f t="shared" ca="1" si="135"/>
        <v>0.45689049837973139</v>
      </c>
      <c r="C1744" s="25">
        <f t="shared" ca="1" si="136"/>
        <v>48.917293413324074</v>
      </c>
      <c r="H1744" s="24">
        <v>1742</v>
      </c>
      <c r="I1744" s="24" t="e">
        <f ca="1"/>
        <v>#NAME?</v>
      </c>
      <c r="J1744" s="24" t="e" cm="1">
        <f t="array" aca="1" ref="J1744" ca="1">INDIRECT(ADDRESS(($F$2+1-H1744)+2,9))</f>
        <v>#NAME?</v>
      </c>
      <c r="K1744" s="24" t="e">
        <f t="shared" ca="1" si="137"/>
        <v>#NAME?</v>
      </c>
      <c r="L1744" s="24" t="e">
        <f t="shared" ca="1" si="138"/>
        <v>#NAME?</v>
      </c>
      <c r="M1744" s="24" t="e">
        <f t="shared" ca="1" si="139"/>
        <v>#NAME?</v>
      </c>
    </row>
    <row r="1745" spans="2:13" x14ac:dyDescent="0.25">
      <c r="B1745" s="24">
        <f t="shared" ca="1" si="135"/>
        <v>2.9967118967802908E-2</v>
      </c>
      <c r="C1745" s="25">
        <f t="shared" ca="1" si="136"/>
        <v>31.187229256279352</v>
      </c>
      <c r="H1745" s="24">
        <v>1743</v>
      </c>
      <c r="I1745" s="24" t="e">
        <f ca="1"/>
        <v>#NAME?</v>
      </c>
      <c r="J1745" s="24" t="e" cm="1">
        <f t="array" aca="1" ref="J1745" ca="1">INDIRECT(ADDRESS(($F$2+1-H1745)+2,9))</f>
        <v>#NAME?</v>
      </c>
      <c r="K1745" s="24" t="e">
        <f t="shared" ca="1" si="137"/>
        <v>#NAME?</v>
      </c>
      <c r="L1745" s="24" t="e">
        <f t="shared" ca="1" si="138"/>
        <v>#NAME?</v>
      </c>
      <c r="M1745" s="24" t="e">
        <f t="shared" ca="1" si="139"/>
        <v>#NAME?</v>
      </c>
    </row>
    <row r="1746" spans="2:13" x14ac:dyDescent="0.25">
      <c r="B1746" s="24">
        <f t="shared" ca="1" si="135"/>
        <v>7.4588745961971403E-2</v>
      </c>
      <c r="C1746" s="25">
        <f t="shared" ca="1" si="136"/>
        <v>35.575571817419558</v>
      </c>
      <c r="H1746" s="24">
        <v>1744</v>
      </c>
      <c r="I1746" s="24" t="e">
        <f ca="1"/>
        <v>#NAME?</v>
      </c>
      <c r="J1746" s="24" t="e" cm="1">
        <f t="array" aca="1" ref="J1746" ca="1">INDIRECT(ADDRESS(($F$2+1-H1746)+2,9))</f>
        <v>#NAME?</v>
      </c>
      <c r="K1746" s="24" t="e">
        <f t="shared" ca="1" si="137"/>
        <v>#NAME?</v>
      </c>
      <c r="L1746" s="24" t="e">
        <f t="shared" ca="1" si="138"/>
        <v>#NAME?</v>
      </c>
      <c r="M1746" s="24" t="e">
        <f t="shared" ca="1" si="139"/>
        <v>#NAME?</v>
      </c>
    </row>
    <row r="1747" spans="2:13" x14ac:dyDescent="0.25">
      <c r="B1747" s="24">
        <f t="shared" ca="1" si="135"/>
        <v>0.5337180672765367</v>
      </c>
      <c r="C1747" s="25">
        <f t="shared" ca="1" si="136"/>
        <v>50.846195383193503</v>
      </c>
      <c r="H1747" s="24">
        <v>1745</v>
      </c>
      <c r="I1747" s="24" t="e">
        <f ca="1"/>
        <v>#NAME?</v>
      </c>
      <c r="J1747" s="24" t="e" cm="1">
        <f t="array" aca="1" ref="J1747" ca="1">INDIRECT(ADDRESS(($F$2+1-H1747)+2,9))</f>
        <v>#NAME?</v>
      </c>
      <c r="K1747" s="24" t="e">
        <f t="shared" ca="1" si="137"/>
        <v>#NAME?</v>
      </c>
      <c r="L1747" s="24" t="e">
        <f t="shared" ca="1" si="138"/>
        <v>#NAME?</v>
      </c>
      <c r="M1747" s="24" t="e">
        <f t="shared" ca="1" si="139"/>
        <v>#NAME?</v>
      </c>
    </row>
    <row r="1748" spans="2:13" x14ac:dyDescent="0.25">
      <c r="B1748" s="24">
        <f t="shared" ca="1" si="135"/>
        <v>0.42734630731427581</v>
      </c>
      <c r="C1748" s="25">
        <f t="shared" ca="1" si="136"/>
        <v>48.168656633950448</v>
      </c>
      <c r="H1748" s="24">
        <v>1746</v>
      </c>
      <c r="I1748" s="24" t="e">
        <f ca="1"/>
        <v>#NAME?</v>
      </c>
      <c r="J1748" s="24" t="e" cm="1">
        <f t="array" aca="1" ref="J1748" ca="1">INDIRECT(ADDRESS(($F$2+1-H1748)+2,9))</f>
        <v>#NAME?</v>
      </c>
      <c r="K1748" s="24" t="e">
        <f t="shared" ca="1" si="137"/>
        <v>#NAME?</v>
      </c>
      <c r="L1748" s="24" t="e">
        <f t="shared" ca="1" si="138"/>
        <v>#NAME?</v>
      </c>
      <c r="M1748" s="24" t="e">
        <f t="shared" ca="1" si="139"/>
        <v>#NAME?</v>
      </c>
    </row>
    <row r="1749" spans="2:13" x14ac:dyDescent="0.25">
      <c r="B1749" s="24">
        <f t="shared" ca="1" si="135"/>
        <v>6.8236667343382407E-2</v>
      </c>
      <c r="C1749" s="25">
        <f t="shared" ca="1" si="136"/>
        <v>35.10946703114368</v>
      </c>
      <c r="H1749" s="24">
        <v>1747</v>
      </c>
      <c r="I1749" s="24" t="e">
        <f ca="1"/>
        <v>#NAME?</v>
      </c>
      <c r="J1749" s="24" t="e" cm="1">
        <f t="array" aca="1" ref="J1749" ca="1">INDIRECT(ADDRESS(($F$2+1-H1749)+2,9))</f>
        <v>#NAME?</v>
      </c>
      <c r="K1749" s="24" t="e">
        <f t="shared" ca="1" si="137"/>
        <v>#NAME?</v>
      </c>
      <c r="L1749" s="24" t="e">
        <f t="shared" ca="1" si="138"/>
        <v>#NAME?</v>
      </c>
      <c r="M1749" s="24" t="e">
        <f t="shared" ca="1" si="139"/>
        <v>#NAME?</v>
      </c>
    </row>
    <row r="1750" spans="2:13" x14ac:dyDescent="0.25">
      <c r="B1750" s="24">
        <f t="shared" ca="1" si="135"/>
        <v>0.51992783874669168</v>
      </c>
      <c r="C1750" s="25">
        <f t="shared" ca="1" si="136"/>
        <v>50.499724752123257</v>
      </c>
      <c r="H1750" s="24">
        <v>1748</v>
      </c>
      <c r="I1750" s="24" t="e">
        <f ca="1"/>
        <v>#NAME?</v>
      </c>
      <c r="J1750" s="24" t="e" cm="1">
        <f t="array" aca="1" ref="J1750" ca="1">INDIRECT(ADDRESS(($F$2+1-H1750)+2,9))</f>
        <v>#NAME?</v>
      </c>
      <c r="K1750" s="24" t="e">
        <f t="shared" ca="1" si="137"/>
        <v>#NAME?</v>
      </c>
      <c r="L1750" s="24" t="e">
        <f t="shared" ca="1" si="138"/>
        <v>#NAME?</v>
      </c>
      <c r="M1750" s="24" t="e">
        <f t="shared" ca="1" si="139"/>
        <v>#NAME?</v>
      </c>
    </row>
    <row r="1751" spans="2:13" x14ac:dyDescent="0.25">
      <c r="B1751" s="24">
        <f t="shared" ca="1" si="135"/>
        <v>0.87900620542653185</v>
      </c>
      <c r="C1751" s="25">
        <f t="shared" ca="1" si="136"/>
        <v>61.700332481481112</v>
      </c>
      <c r="H1751" s="24">
        <v>1749</v>
      </c>
      <c r="I1751" s="24" t="e">
        <f ca="1"/>
        <v>#NAME?</v>
      </c>
      <c r="J1751" s="24" t="e" cm="1">
        <f t="array" aca="1" ref="J1751" ca="1">INDIRECT(ADDRESS(($F$2+1-H1751)+2,9))</f>
        <v>#NAME?</v>
      </c>
      <c r="K1751" s="24" t="e">
        <f t="shared" ca="1" si="137"/>
        <v>#NAME?</v>
      </c>
      <c r="L1751" s="24" t="e">
        <f t="shared" ca="1" si="138"/>
        <v>#NAME?</v>
      </c>
      <c r="M1751" s="24" t="e">
        <f t="shared" ca="1" si="139"/>
        <v>#NAME?</v>
      </c>
    </row>
    <row r="1752" spans="2:13" x14ac:dyDescent="0.25">
      <c r="B1752" s="24">
        <f t="shared" ca="1" si="135"/>
        <v>0.42039908644436697</v>
      </c>
      <c r="C1752" s="25">
        <f t="shared" ca="1" si="136"/>
        <v>47.991273742220251</v>
      </c>
      <c r="H1752" s="24">
        <v>1750</v>
      </c>
      <c r="I1752" s="24" t="e">
        <f ca="1"/>
        <v>#NAME?</v>
      </c>
      <c r="J1752" s="24" t="e" cm="1">
        <f t="array" aca="1" ref="J1752" ca="1">INDIRECT(ADDRESS(($F$2+1-H1752)+2,9))</f>
        <v>#NAME?</v>
      </c>
      <c r="K1752" s="24" t="e">
        <f t="shared" ca="1" si="137"/>
        <v>#NAME?</v>
      </c>
      <c r="L1752" s="24" t="e">
        <f t="shared" ca="1" si="138"/>
        <v>#NAME?</v>
      </c>
      <c r="M1752" s="24" t="e">
        <f t="shared" ca="1" si="139"/>
        <v>#NAME?</v>
      </c>
    </row>
    <row r="1753" spans="2:13" x14ac:dyDescent="0.25">
      <c r="B1753" s="24">
        <f t="shared" ca="1" si="135"/>
        <v>0.16999371701778776</v>
      </c>
      <c r="C1753" s="25">
        <f t="shared" ca="1" si="136"/>
        <v>40.458099178920072</v>
      </c>
      <c r="H1753" s="24">
        <v>1751</v>
      </c>
      <c r="I1753" s="24" t="e">
        <f ca="1"/>
        <v>#NAME?</v>
      </c>
      <c r="J1753" s="24" t="e" cm="1">
        <f t="array" aca="1" ref="J1753" ca="1">INDIRECT(ADDRESS(($F$2+1-H1753)+2,9))</f>
        <v>#NAME?</v>
      </c>
      <c r="K1753" s="24" t="e">
        <f t="shared" ca="1" si="137"/>
        <v>#NAME?</v>
      </c>
      <c r="L1753" s="24" t="e">
        <f t="shared" ca="1" si="138"/>
        <v>#NAME?</v>
      </c>
      <c r="M1753" s="24" t="e">
        <f t="shared" ca="1" si="139"/>
        <v>#NAME?</v>
      </c>
    </row>
    <row r="1754" spans="2:13" x14ac:dyDescent="0.25">
      <c r="B1754" s="24">
        <f t="shared" ca="1" si="135"/>
        <v>0.46854733098745982</v>
      </c>
      <c r="C1754" s="25">
        <f t="shared" ca="1" si="136"/>
        <v>49.210779970140358</v>
      </c>
      <c r="H1754" s="24">
        <v>1752</v>
      </c>
      <c r="I1754" s="24" t="e">
        <f ca="1"/>
        <v>#NAME?</v>
      </c>
      <c r="J1754" s="24" t="e" cm="1">
        <f t="array" aca="1" ref="J1754" ca="1">INDIRECT(ADDRESS(($F$2+1-H1754)+2,9))</f>
        <v>#NAME?</v>
      </c>
      <c r="K1754" s="24" t="e">
        <f t="shared" ca="1" si="137"/>
        <v>#NAME?</v>
      </c>
      <c r="L1754" s="24" t="e">
        <f t="shared" ca="1" si="138"/>
        <v>#NAME?</v>
      </c>
      <c r="M1754" s="24" t="e">
        <f t="shared" ca="1" si="139"/>
        <v>#NAME?</v>
      </c>
    </row>
    <row r="1755" spans="2:13" x14ac:dyDescent="0.25">
      <c r="B1755" s="24">
        <f t="shared" ca="1" si="135"/>
        <v>0.91377559185079293</v>
      </c>
      <c r="C1755" s="25">
        <f t="shared" ca="1" si="136"/>
        <v>63.643774023656675</v>
      </c>
      <c r="H1755" s="24">
        <v>1753</v>
      </c>
      <c r="I1755" s="24" t="e">
        <f ca="1"/>
        <v>#NAME?</v>
      </c>
      <c r="J1755" s="24" t="e" cm="1">
        <f t="array" aca="1" ref="J1755" ca="1">INDIRECT(ADDRESS(($F$2+1-H1755)+2,9))</f>
        <v>#NAME?</v>
      </c>
      <c r="K1755" s="24" t="e">
        <f t="shared" ca="1" si="137"/>
        <v>#NAME?</v>
      </c>
      <c r="L1755" s="24" t="e">
        <f t="shared" ca="1" si="138"/>
        <v>#NAME?</v>
      </c>
      <c r="M1755" s="24" t="e">
        <f t="shared" ca="1" si="139"/>
        <v>#NAME?</v>
      </c>
    </row>
    <row r="1756" spans="2:13" x14ac:dyDescent="0.25">
      <c r="B1756" s="24">
        <f t="shared" ca="1" si="135"/>
        <v>0.98277425393519791</v>
      </c>
      <c r="C1756" s="25">
        <f t="shared" ca="1" si="136"/>
        <v>71.147472826238513</v>
      </c>
      <c r="H1756" s="24">
        <v>1754</v>
      </c>
      <c r="I1756" s="24" t="e">
        <f ca="1"/>
        <v>#NAME?</v>
      </c>
      <c r="J1756" s="24" t="e" cm="1">
        <f t="array" aca="1" ref="J1756" ca="1">INDIRECT(ADDRESS(($F$2+1-H1756)+2,9))</f>
        <v>#NAME?</v>
      </c>
      <c r="K1756" s="24" t="e">
        <f t="shared" ca="1" si="137"/>
        <v>#NAME?</v>
      </c>
      <c r="L1756" s="24" t="e">
        <f t="shared" ca="1" si="138"/>
        <v>#NAME?</v>
      </c>
      <c r="M1756" s="24" t="e">
        <f t="shared" ca="1" si="139"/>
        <v>#NAME?</v>
      </c>
    </row>
    <row r="1757" spans="2:13" x14ac:dyDescent="0.25">
      <c r="B1757" s="24">
        <f t="shared" ca="1" si="135"/>
        <v>0.62537411419021227</v>
      </c>
      <c r="C1757" s="25">
        <f t="shared" ca="1" si="136"/>
        <v>53.196261196685825</v>
      </c>
      <c r="H1757" s="24">
        <v>1755</v>
      </c>
      <c r="I1757" s="24" t="e">
        <f ca="1"/>
        <v>#NAME?</v>
      </c>
      <c r="J1757" s="24" t="e" cm="1">
        <f t="array" aca="1" ref="J1757" ca="1">INDIRECT(ADDRESS(($F$2+1-H1757)+2,9))</f>
        <v>#NAME?</v>
      </c>
      <c r="K1757" s="24" t="e">
        <f t="shared" ca="1" si="137"/>
        <v>#NAME?</v>
      </c>
      <c r="L1757" s="24" t="e">
        <f t="shared" ca="1" si="138"/>
        <v>#NAME?</v>
      </c>
      <c r="M1757" s="24" t="e">
        <f t="shared" ca="1" si="139"/>
        <v>#NAME?</v>
      </c>
    </row>
    <row r="1758" spans="2:13" x14ac:dyDescent="0.25">
      <c r="B1758" s="24">
        <f t="shared" ca="1" si="135"/>
        <v>0.48387437532510247</v>
      </c>
      <c r="C1758" s="25">
        <f t="shared" ca="1" si="136"/>
        <v>49.595680399646163</v>
      </c>
      <c r="H1758" s="24">
        <v>1756</v>
      </c>
      <c r="I1758" s="24" t="e">
        <f ca="1"/>
        <v>#NAME?</v>
      </c>
      <c r="J1758" s="24" t="e" cm="1">
        <f t="array" aca="1" ref="J1758" ca="1">INDIRECT(ADDRESS(($F$2+1-H1758)+2,9))</f>
        <v>#NAME?</v>
      </c>
      <c r="K1758" s="24" t="e">
        <f t="shared" ca="1" si="137"/>
        <v>#NAME?</v>
      </c>
      <c r="L1758" s="24" t="e">
        <f t="shared" ca="1" si="138"/>
        <v>#NAME?</v>
      </c>
      <c r="M1758" s="24" t="e">
        <f t="shared" ca="1" si="139"/>
        <v>#NAME?</v>
      </c>
    </row>
    <row r="1759" spans="2:13" x14ac:dyDescent="0.25">
      <c r="B1759" s="24">
        <f t="shared" ca="1" si="135"/>
        <v>0.72072525504148943</v>
      </c>
      <c r="C1759" s="25">
        <f t="shared" ca="1" si="136"/>
        <v>55.849973629458816</v>
      </c>
      <c r="H1759" s="24">
        <v>1757</v>
      </c>
      <c r="I1759" s="24" t="e">
        <f ca="1"/>
        <v>#NAME?</v>
      </c>
      <c r="J1759" s="24" t="e" cm="1">
        <f t="array" aca="1" ref="J1759" ca="1">INDIRECT(ADDRESS(($F$2+1-H1759)+2,9))</f>
        <v>#NAME?</v>
      </c>
      <c r="K1759" s="24" t="e">
        <f t="shared" ca="1" si="137"/>
        <v>#NAME?</v>
      </c>
      <c r="L1759" s="24" t="e">
        <f t="shared" ca="1" si="138"/>
        <v>#NAME?</v>
      </c>
      <c r="M1759" s="24" t="e">
        <f t="shared" ca="1" si="139"/>
        <v>#NAME?</v>
      </c>
    </row>
    <row r="1760" spans="2:13" x14ac:dyDescent="0.25">
      <c r="B1760" s="24">
        <f t="shared" ca="1" si="135"/>
        <v>0.74134782523785137</v>
      </c>
      <c r="C1760" s="25">
        <f t="shared" ca="1" si="136"/>
        <v>56.475062519913664</v>
      </c>
      <c r="H1760" s="24">
        <v>1758</v>
      </c>
      <c r="I1760" s="24" t="e">
        <f ca="1"/>
        <v>#NAME?</v>
      </c>
      <c r="J1760" s="24" t="e" cm="1">
        <f t="array" aca="1" ref="J1760" ca="1">INDIRECT(ADDRESS(($F$2+1-H1760)+2,9))</f>
        <v>#NAME?</v>
      </c>
      <c r="K1760" s="24" t="e">
        <f t="shared" ca="1" si="137"/>
        <v>#NAME?</v>
      </c>
      <c r="L1760" s="24" t="e">
        <f t="shared" ca="1" si="138"/>
        <v>#NAME?</v>
      </c>
      <c r="M1760" s="24" t="e">
        <f t="shared" ca="1" si="139"/>
        <v>#NAME?</v>
      </c>
    </row>
    <row r="1761" spans="2:13" x14ac:dyDescent="0.25">
      <c r="B1761" s="24">
        <f t="shared" ca="1" si="135"/>
        <v>3.630864890086527E-2</v>
      </c>
      <c r="C1761" s="25">
        <f t="shared" ca="1" si="136"/>
        <v>32.047714771119601</v>
      </c>
      <c r="H1761" s="24">
        <v>1759</v>
      </c>
      <c r="I1761" s="24" t="e">
        <f ca="1"/>
        <v>#NAME?</v>
      </c>
      <c r="J1761" s="24" t="e" cm="1">
        <f t="array" aca="1" ref="J1761" ca="1">INDIRECT(ADDRESS(($F$2+1-H1761)+2,9))</f>
        <v>#NAME?</v>
      </c>
      <c r="K1761" s="24" t="e">
        <f t="shared" ca="1" si="137"/>
        <v>#NAME?</v>
      </c>
      <c r="L1761" s="24" t="e">
        <f t="shared" ca="1" si="138"/>
        <v>#NAME?</v>
      </c>
      <c r="M1761" s="24" t="e">
        <f t="shared" ca="1" si="139"/>
        <v>#NAME?</v>
      </c>
    </row>
    <row r="1762" spans="2:13" x14ac:dyDescent="0.25">
      <c r="B1762" s="24">
        <f t="shared" ca="1" si="135"/>
        <v>0.21989261274412186</v>
      </c>
      <c r="C1762" s="25">
        <f t="shared" ca="1" si="136"/>
        <v>42.274440548900202</v>
      </c>
      <c r="H1762" s="24">
        <v>1760</v>
      </c>
      <c r="I1762" s="24" t="e">
        <f ca="1"/>
        <v>#NAME?</v>
      </c>
      <c r="J1762" s="24" t="e" cm="1">
        <f t="array" aca="1" ref="J1762" ca="1">INDIRECT(ADDRESS(($F$2+1-H1762)+2,9))</f>
        <v>#NAME?</v>
      </c>
      <c r="K1762" s="24" t="e">
        <f t="shared" ca="1" si="137"/>
        <v>#NAME?</v>
      </c>
      <c r="L1762" s="24" t="e">
        <f t="shared" ca="1" si="138"/>
        <v>#NAME?</v>
      </c>
      <c r="M1762" s="24" t="e">
        <f t="shared" ca="1" si="139"/>
        <v>#NAME?</v>
      </c>
    </row>
    <row r="1763" spans="2:13" x14ac:dyDescent="0.25">
      <c r="B1763" s="24">
        <f t="shared" ca="1" si="135"/>
        <v>0.88941184020385144</v>
      </c>
      <c r="C1763" s="25">
        <f t="shared" ca="1" si="136"/>
        <v>62.234061819686417</v>
      </c>
      <c r="H1763" s="24">
        <v>1761</v>
      </c>
      <c r="I1763" s="24" t="e">
        <f ca="1"/>
        <v>#NAME?</v>
      </c>
      <c r="J1763" s="24" t="e" cm="1">
        <f t="array" aca="1" ref="J1763" ca="1">INDIRECT(ADDRESS(($F$2+1-H1763)+2,9))</f>
        <v>#NAME?</v>
      </c>
      <c r="K1763" s="24" t="e">
        <f t="shared" ca="1" si="137"/>
        <v>#NAME?</v>
      </c>
      <c r="L1763" s="24" t="e">
        <f t="shared" ca="1" si="138"/>
        <v>#NAME?</v>
      </c>
      <c r="M1763" s="24" t="e">
        <f t="shared" ca="1" si="139"/>
        <v>#NAME?</v>
      </c>
    </row>
    <row r="1764" spans="2:13" x14ac:dyDescent="0.25">
      <c r="B1764" s="24">
        <f t="shared" ca="1" si="135"/>
        <v>0.39192943969081673</v>
      </c>
      <c r="C1764" s="25">
        <f t="shared" ca="1" si="136"/>
        <v>47.257062398586008</v>
      </c>
      <c r="H1764" s="24">
        <v>1762</v>
      </c>
      <c r="I1764" s="24" t="e">
        <f ca="1"/>
        <v>#NAME?</v>
      </c>
      <c r="J1764" s="24" t="e" cm="1">
        <f t="array" aca="1" ref="J1764" ca="1">INDIRECT(ADDRESS(($F$2+1-H1764)+2,9))</f>
        <v>#NAME?</v>
      </c>
      <c r="K1764" s="24" t="e">
        <f t="shared" ca="1" si="137"/>
        <v>#NAME?</v>
      </c>
      <c r="L1764" s="24" t="e">
        <f t="shared" ca="1" si="138"/>
        <v>#NAME?</v>
      </c>
      <c r="M1764" s="24" t="e">
        <f t="shared" ca="1" si="139"/>
        <v>#NAME?</v>
      </c>
    </row>
    <row r="1765" spans="2:13" x14ac:dyDescent="0.25">
      <c r="B1765" s="24">
        <f t="shared" ca="1" si="135"/>
        <v>0.49041779045643141</v>
      </c>
      <c r="C1765" s="25">
        <f t="shared" ca="1" si="136"/>
        <v>49.759786526710897</v>
      </c>
      <c r="H1765" s="24">
        <v>1763</v>
      </c>
      <c r="I1765" s="24" t="e">
        <f ca="1"/>
        <v>#NAME?</v>
      </c>
      <c r="J1765" s="24" t="e" cm="1">
        <f t="array" aca="1" ref="J1765" ca="1">INDIRECT(ADDRESS(($F$2+1-H1765)+2,9))</f>
        <v>#NAME?</v>
      </c>
      <c r="K1765" s="24" t="e">
        <f t="shared" ca="1" si="137"/>
        <v>#NAME?</v>
      </c>
      <c r="L1765" s="24" t="e">
        <f t="shared" ca="1" si="138"/>
        <v>#NAME?</v>
      </c>
      <c r="M1765" s="24" t="e">
        <f t="shared" ca="1" si="139"/>
        <v>#NAME?</v>
      </c>
    </row>
    <row r="1766" spans="2:13" x14ac:dyDescent="0.25">
      <c r="B1766" s="24">
        <f t="shared" ca="1" si="135"/>
        <v>0.65600012744934932</v>
      </c>
      <c r="C1766" s="25">
        <f t="shared" ca="1" si="136"/>
        <v>54.015710419238076</v>
      </c>
      <c r="H1766" s="24">
        <v>1764</v>
      </c>
      <c r="I1766" s="24" t="e">
        <f ca="1"/>
        <v>#NAME?</v>
      </c>
      <c r="J1766" s="24" t="e" cm="1">
        <f t="array" aca="1" ref="J1766" ca="1">INDIRECT(ADDRESS(($F$2+1-H1766)+2,9))</f>
        <v>#NAME?</v>
      </c>
      <c r="K1766" s="24" t="e">
        <f t="shared" ca="1" si="137"/>
        <v>#NAME?</v>
      </c>
      <c r="L1766" s="24" t="e">
        <f t="shared" ca="1" si="138"/>
        <v>#NAME?</v>
      </c>
      <c r="M1766" s="24" t="e">
        <f t="shared" ca="1" si="139"/>
        <v>#NAME?</v>
      </c>
    </row>
    <row r="1767" spans="2:13" x14ac:dyDescent="0.25">
      <c r="B1767" s="24">
        <f t="shared" ca="1" si="135"/>
        <v>0.67911121259799268</v>
      </c>
      <c r="C1767" s="25">
        <f t="shared" ca="1" si="136"/>
        <v>54.65214892635624</v>
      </c>
      <c r="H1767" s="24">
        <v>1765</v>
      </c>
      <c r="I1767" s="24" t="e">
        <f ca="1"/>
        <v>#NAME?</v>
      </c>
      <c r="J1767" s="24" t="e" cm="1">
        <f t="array" aca="1" ref="J1767" ca="1">INDIRECT(ADDRESS(($F$2+1-H1767)+2,9))</f>
        <v>#NAME?</v>
      </c>
      <c r="K1767" s="24" t="e">
        <f t="shared" ca="1" si="137"/>
        <v>#NAME?</v>
      </c>
      <c r="L1767" s="24" t="e">
        <f t="shared" ca="1" si="138"/>
        <v>#NAME?</v>
      </c>
      <c r="M1767" s="24" t="e">
        <f t="shared" ca="1" si="139"/>
        <v>#NAME?</v>
      </c>
    </row>
    <row r="1768" spans="2:13" x14ac:dyDescent="0.25">
      <c r="B1768" s="24">
        <f t="shared" ca="1" si="135"/>
        <v>0.26711304078549469</v>
      </c>
      <c r="C1768" s="25">
        <f t="shared" ca="1" si="136"/>
        <v>43.784321725385233</v>
      </c>
      <c r="H1768" s="24">
        <v>1766</v>
      </c>
      <c r="I1768" s="24" t="e">
        <f ca="1"/>
        <v>#NAME?</v>
      </c>
      <c r="J1768" s="24" t="e" cm="1">
        <f t="array" aca="1" ref="J1768" ca="1">INDIRECT(ADDRESS(($F$2+1-H1768)+2,9))</f>
        <v>#NAME?</v>
      </c>
      <c r="K1768" s="24" t="e">
        <f t="shared" ca="1" si="137"/>
        <v>#NAME?</v>
      </c>
      <c r="L1768" s="24" t="e">
        <f t="shared" ca="1" si="138"/>
        <v>#NAME?</v>
      </c>
      <c r="M1768" s="24" t="e">
        <f t="shared" ca="1" si="139"/>
        <v>#NAME?</v>
      </c>
    </row>
    <row r="1769" spans="2:13" x14ac:dyDescent="0.25">
      <c r="B1769" s="24">
        <f t="shared" ca="1" si="135"/>
        <v>0.56632560902437989</v>
      </c>
      <c r="C1769" s="25">
        <f t="shared" ca="1" si="136"/>
        <v>51.67027028542585</v>
      </c>
      <c r="H1769" s="24">
        <v>1767</v>
      </c>
      <c r="I1769" s="24" t="e">
        <f ca="1"/>
        <v>#NAME?</v>
      </c>
      <c r="J1769" s="24" t="e" cm="1">
        <f t="array" aca="1" ref="J1769" ca="1">INDIRECT(ADDRESS(($F$2+1-H1769)+2,9))</f>
        <v>#NAME?</v>
      </c>
      <c r="K1769" s="24" t="e">
        <f t="shared" ca="1" si="137"/>
        <v>#NAME?</v>
      </c>
      <c r="L1769" s="24" t="e">
        <f t="shared" ca="1" si="138"/>
        <v>#NAME?</v>
      </c>
      <c r="M1769" s="24" t="e">
        <f t="shared" ca="1" si="139"/>
        <v>#NAME?</v>
      </c>
    </row>
    <row r="1770" spans="2:13" x14ac:dyDescent="0.25">
      <c r="B1770" s="24">
        <f t="shared" ca="1" si="135"/>
        <v>0.22628517166115247</v>
      </c>
      <c r="C1770" s="25">
        <f t="shared" ca="1" si="136"/>
        <v>42.488632210992854</v>
      </c>
      <c r="H1770" s="24">
        <v>1768</v>
      </c>
      <c r="I1770" s="24" t="e">
        <f ca="1"/>
        <v>#NAME?</v>
      </c>
      <c r="J1770" s="24" t="e" cm="1">
        <f t="array" aca="1" ref="J1770" ca="1">INDIRECT(ADDRESS(($F$2+1-H1770)+2,9))</f>
        <v>#NAME?</v>
      </c>
      <c r="K1770" s="24" t="e">
        <f t="shared" ca="1" si="137"/>
        <v>#NAME?</v>
      </c>
      <c r="L1770" s="24" t="e">
        <f t="shared" ca="1" si="138"/>
        <v>#NAME?</v>
      </c>
      <c r="M1770" s="24" t="e">
        <f t="shared" ca="1" si="139"/>
        <v>#NAME?</v>
      </c>
    </row>
    <row r="1771" spans="2:13" x14ac:dyDescent="0.25">
      <c r="B1771" s="24">
        <f t="shared" ca="1" si="135"/>
        <v>0.68709944493945041</v>
      </c>
      <c r="C1771" s="25">
        <f t="shared" ca="1" si="136"/>
        <v>54.876452898066852</v>
      </c>
      <c r="H1771" s="24">
        <v>1769</v>
      </c>
      <c r="I1771" s="24" t="e">
        <f ca="1"/>
        <v>#NAME?</v>
      </c>
      <c r="J1771" s="24" t="e" cm="1">
        <f t="array" aca="1" ref="J1771" ca="1">INDIRECT(ADDRESS(($F$2+1-H1771)+2,9))</f>
        <v>#NAME?</v>
      </c>
      <c r="K1771" s="24" t="e">
        <f t="shared" ca="1" si="137"/>
        <v>#NAME?</v>
      </c>
      <c r="L1771" s="24" t="e">
        <f t="shared" ca="1" si="138"/>
        <v>#NAME?</v>
      </c>
      <c r="M1771" s="24" t="e">
        <f t="shared" ca="1" si="139"/>
        <v>#NAME?</v>
      </c>
    </row>
    <row r="1772" spans="2:13" x14ac:dyDescent="0.25">
      <c r="B1772" s="24">
        <f t="shared" ca="1" si="135"/>
        <v>0.88059693522807336</v>
      </c>
      <c r="C1772" s="25">
        <f t="shared" ca="1" si="136"/>
        <v>61.779761123348891</v>
      </c>
      <c r="H1772" s="24">
        <v>1770</v>
      </c>
      <c r="I1772" s="24" t="e">
        <f ca="1"/>
        <v>#NAME?</v>
      </c>
      <c r="J1772" s="24" t="e" cm="1">
        <f t="array" aca="1" ref="J1772" ca="1">INDIRECT(ADDRESS(($F$2+1-H1772)+2,9))</f>
        <v>#NAME?</v>
      </c>
      <c r="K1772" s="24" t="e">
        <f t="shared" ca="1" si="137"/>
        <v>#NAME?</v>
      </c>
      <c r="L1772" s="24" t="e">
        <f t="shared" ca="1" si="138"/>
        <v>#NAME?</v>
      </c>
      <c r="M1772" s="24" t="e">
        <f t="shared" ca="1" si="139"/>
        <v>#NAME?</v>
      </c>
    </row>
    <row r="1773" spans="2:13" x14ac:dyDescent="0.25">
      <c r="B1773" s="24">
        <f t="shared" ca="1" si="135"/>
        <v>0.44137791464306875</v>
      </c>
      <c r="C1773" s="25">
        <f t="shared" ca="1" si="136"/>
        <v>48.525233759588176</v>
      </c>
      <c r="H1773" s="24">
        <v>1771</v>
      </c>
      <c r="I1773" s="24" t="e">
        <f ca="1"/>
        <v>#NAME?</v>
      </c>
      <c r="J1773" s="24" t="e" cm="1">
        <f t="array" aca="1" ref="J1773" ca="1">INDIRECT(ADDRESS(($F$2+1-H1773)+2,9))</f>
        <v>#NAME?</v>
      </c>
      <c r="K1773" s="24" t="e">
        <f t="shared" ca="1" si="137"/>
        <v>#NAME?</v>
      </c>
      <c r="L1773" s="24" t="e">
        <f t="shared" ca="1" si="138"/>
        <v>#NAME?</v>
      </c>
      <c r="M1773" s="24" t="e">
        <f t="shared" ca="1" si="139"/>
        <v>#NAME?</v>
      </c>
    </row>
    <row r="1774" spans="2:13" x14ac:dyDescent="0.25">
      <c r="B1774" s="24">
        <f t="shared" ca="1" si="135"/>
        <v>0.28974115111546972</v>
      </c>
      <c r="C1774" s="25">
        <f t="shared" ca="1" si="136"/>
        <v>44.458589263414481</v>
      </c>
      <c r="H1774" s="24">
        <v>1772</v>
      </c>
      <c r="I1774" s="24" t="e">
        <f ca="1"/>
        <v>#NAME?</v>
      </c>
      <c r="J1774" s="24" t="e" cm="1">
        <f t="array" aca="1" ref="J1774" ca="1">INDIRECT(ADDRESS(($F$2+1-H1774)+2,9))</f>
        <v>#NAME?</v>
      </c>
      <c r="K1774" s="24" t="e">
        <f t="shared" ca="1" si="137"/>
        <v>#NAME?</v>
      </c>
      <c r="L1774" s="24" t="e">
        <f t="shared" ca="1" si="138"/>
        <v>#NAME?</v>
      </c>
      <c r="M1774" s="24" t="e">
        <f t="shared" ca="1" si="139"/>
        <v>#NAME?</v>
      </c>
    </row>
    <row r="1775" spans="2:13" x14ac:dyDescent="0.25">
      <c r="B1775" s="24">
        <f t="shared" ca="1" si="135"/>
        <v>0.99209189824856048</v>
      </c>
      <c r="C1775" s="25">
        <f t="shared" ca="1" si="136"/>
        <v>74.131293942171936</v>
      </c>
      <c r="H1775" s="24">
        <v>1773</v>
      </c>
      <c r="I1775" s="24" t="e">
        <f ca="1"/>
        <v>#NAME?</v>
      </c>
      <c r="J1775" s="24" t="e" cm="1">
        <f t="array" aca="1" ref="J1775" ca="1">INDIRECT(ADDRESS(($F$2+1-H1775)+2,9))</f>
        <v>#NAME?</v>
      </c>
      <c r="K1775" s="24" t="e">
        <f t="shared" ca="1" si="137"/>
        <v>#NAME?</v>
      </c>
      <c r="L1775" s="24" t="e">
        <f t="shared" ca="1" si="138"/>
        <v>#NAME?</v>
      </c>
      <c r="M1775" s="24" t="e">
        <f t="shared" ca="1" si="139"/>
        <v>#NAME?</v>
      </c>
    </row>
    <row r="1776" spans="2:13" x14ac:dyDescent="0.25">
      <c r="B1776" s="24">
        <f t="shared" ca="1" si="135"/>
        <v>0.11111091832868047</v>
      </c>
      <c r="C1776" s="25">
        <f t="shared" ca="1" si="136"/>
        <v>37.79358633267028</v>
      </c>
      <c r="H1776" s="24">
        <v>1774</v>
      </c>
      <c r="I1776" s="24" t="e">
        <f ca="1"/>
        <v>#NAME?</v>
      </c>
      <c r="J1776" s="24" t="e" cm="1">
        <f t="array" aca="1" ref="J1776" ca="1">INDIRECT(ADDRESS(($F$2+1-H1776)+2,9))</f>
        <v>#NAME?</v>
      </c>
      <c r="K1776" s="24" t="e">
        <f t="shared" ca="1" si="137"/>
        <v>#NAME?</v>
      </c>
      <c r="L1776" s="24" t="e">
        <f t="shared" ca="1" si="138"/>
        <v>#NAME?</v>
      </c>
      <c r="M1776" s="24" t="e">
        <f t="shared" ca="1" si="139"/>
        <v>#NAME?</v>
      </c>
    </row>
    <row r="1777" spans="2:13" x14ac:dyDescent="0.25">
      <c r="B1777" s="24">
        <f t="shared" ca="1" si="135"/>
        <v>0.8683090437832407</v>
      </c>
      <c r="C1777" s="25">
        <f t="shared" ca="1" si="136"/>
        <v>61.18433455388034</v>
      </c>
      <c r="H1777" s="24">
        <v>1775</v>
      </c>
      <c r="I1777" s="24" t="e">
        <f ca="1"/>
        <v>#NAME?</v>
      </c>
      <c r="J1777" s="24" t="e" cm="1">
        <f t="array" aca="1" ref="J1777" ca="1">INDIRECT(ADDRESS(($F$2+1-H1777)+2,9))</f>
        <v>#NAME?</v>
      </c>
      <c r="K1777" s="24" t="e">
        <f t="shared" ca="1" si="137"/>
        <v>#NAME?</v>
      </c>
      <c r="L1777" s="24" t="e">
        <f t="shared" ca="1" si="138"/>
        <v>#NAME?</v>
      </c>
      <c r="M1777" s="24" t="e">
        <f t="shared" ca="1" si="139"/>
        <v>#NAME?</v>
      </c>
    </row>
    <row r="1778" spans="2:13" x14ac:dyDescent="0.25">
      <c r="B1778" s="24">
        <f t="shared" ca="1" si="135"/>
        <v>0.77098908051549198</v>
      </c>
      <c r="C1778" s="25">
        <f t="shared" ca="1" si="136"/>
        <v>57.421081059805282</v>
      </c>
      <c r="H1778" s="24">
        <v>1776</v>
      </c>
      <c r="I1778" s="24" t="e">
        <f ca="1"/>
        <v>#NAME?</v>
      </c>
      <c r="J1778" s="24" t="e" cm="1">
        <f t="array" aca="1" ref="J1778" ca="1">INDIRECT(ADDRESS(($F$2+1-H1778)+2,9))</f>
        <v>#NAME?</v>
      </c>
      <c r="K1778" s="24" t="e">
        <f t="shared" ca="1" si="137"/>
        <v>#NAME?</v>
      </c>
      <c r="L1778" s="24" t="e">
        <f t="shared" ca="1" si="138"/>
        <v>#NAME?</v>
      </c>
      <c r="M1778" s="24" t="e">
        <f t="shared" ca="1" si="139"/>
        <v>#NAME?</v>
      </c>
    </row>
    <row r="1779" spans="2:13" x14ac:dyDescent="0.25">
      <c r="B1779" s="24">
        <f t="shared" ca="1" si="135"/>
        <v>0.94229990217982196</v>
      </c>
      <c r="C1779" s="25">
        <f t="shared" ca="1" si="136"/>
        <v>65.743775290690223</v>
      </c>
      <c r="H1779" s="24">
        <v>1777</v>
      </c>
      <c r="I1779" s="24" t="e">
        <f ca="1"/>
        <v>#NAME?</v>
      </c>
      <c r="J1779" s="24" t="e" cm="1">
        <f t="array" aca="1" ref="J1779" ca="1">INDIRECT(ADDRESS(($F$2+1-H1779)+2,9))</f>
        <v>#NAME?</v>
      </c>
      <c r="K1779" s="24" t="e">
        <f t="shared" ca="1" si="137"/>
        <v>#NAME?</v>
      </c>
      <c r="L1779" s="24" t="e">
        <f t="shared" ca="1" si="138"/>
        <v>#NAME?</v>
      </c>
      <c r="M1779" s="24" t="e">
        <f t="shared" ca="1" si="139"/>
        <v>#NAME?</v>
      </c>
    </row>
    <row r="1780" spans="2:13" x14ac:dyDescent="0.25">
      <c r="B1780" s="24">
        <f t="shared" ca="1" si="135"/>
        <v>0.3104872975906986</v>
      </c>
      <c r="C1780" s="25">
        <f t="shared" ca="1" si="136"/>
        <v>45.05530434660389</v>
      </c>
      <c r="H1780" s="24">
        <v>1778</v>
      </c>
      <c r="I1780" s="24" t="e">
        <f ca="1"/>
        <v>#NAME?</v>
      </c>
      <c r="J1780" s="24" t="e" cm="1">
        <f t="array" aca="1" ref="J1780" ca="1">INDIRECT(ADDRESS(($F$2+1-H1780)+2,9))</f>
        <v>#NAME?</v>
      </c>
      <c r="K1780" s="24" t="e">
        <f t="shared" ca="1" si="137"/>
        <v>#NAME?</v>
      </c>
      <c r="L1780" s="24" t="e">
        <f t="shared" ca="1" si="138"/>
        <v>#NAME?</v>
      </c>
      <c r="M1780" s="24" t="e">
        <f t="shared" ca="1" si="139"/>
        <v>#NAME?</v>
      </c>
    </row>
    <row r="1781" spans="2:13" x14ac:dyDescent="0.25">
      <c r="B1781" s="24">
        <f t="shared" ca="1" si="135"/>
        <v>0.96608994254826064</v>
      </c>
      <c r="C1781" s="25">
        <f t="shared" ca="1" si="136"/>
        <v>68.262001757029068</v>
      </c>
      <c r="H1781" s="24">
        <v>1779</v>
      </c>
      <c r="I1781" s="24" t="e">
        <f ca="1"/>
        <v>#NAME?</v>
      </c>
      <c r="J1781" s="24" t="e" cm="1">
        <f t="array" aca="1" ref="J1781" ca="1">INDIRECT(ADDRESS(($F$2+1-H1781)+2,9))</f>
        <v>#NAME?</v>
      </c>
      <c r="K1781" s="24" t="e">
        <f t="shared" ca="1" si="137"/>
        <v>#NAME?</v>
      </c>
      <c r="L1781" s="24" t="e">
        <f t="shared" ca="1" si="138"/>
        <v>#NAME?</v>
      </c>
      <c r="M1781" s="24" t="e">
        <f t="shared" ca="1" si="139"/>
        <v>#NAME?</v>
      </c>
    </row>
    <row r="1782" spans="2:13" x14ac:dyDescent="0.25">
      <c r="B1782" s="24">
        <f t="shared" ca="1" si="135"/>
        <v>0.46554868383243453</v>
      </c>
      <c r="C1782" s="25">
        <f t="shared" ca="1" si="136"/>
        <v>49.135357420604088</v>
      </c>
      <c r="H1782" s="24">
        <v>1780</v>
      </c>
      <c r="I1782" s="24" t="e">
        <f ca="1"/>
        <v>#NAME?</v>
      </c>
      <c r="J1782" s="24" t="e" cm="1">
        <f t="array" aca="1" ref="J1782" ca="1">INDIRECT(ADDRESS(($F$2+1-H1782)+2,9))</f>
        <v>#NAME?</v>
      </c>
      <c r="K1782" s="24" t="e">
        <f t="shared" ca="1" si="137"/>
        <v>#NAME?</v>
      </c>
      <c r="L1782" s="24" t="e">
        <f t="shared" ca="1" si="138"/>
        <v>#NAME?</v>
      </c>
      <c r="M1782" s="24" t="e">
        <f t="shared" ca="1" si="139"/>
        <v>#NAME?</v>
      </c>
    </row>
    <row r="1783" spans="2:13" x14ac:dyDescent="0.25">
      <c r="B1783" s="24">
        <f t="shared" ca="1" si="135"/>
        <v>0.52225007341975682</v>
      </c>
      <c r="C1783" s="25">
        <f t="shared" ca="1" si="136"/>
        <v>50.558016089824271</v>
      </c>
      <c r="H1783" s="24">
        <v>1781</v>
      </c>
      <c r="I1783" s="24" t="e">
        <f ca="1"/>
        <v>#NAME?</v>
      </c>
      <c r="J1783" s="24" t="e" cm="1">
        <f t="array" aca="1" ref="J1783" ca="1">INDIRECT(ADDRESS(($F$2+1-H1783)+2,9))</f>
        <v>#NAME?</v>
      </c>
      <c r="K1783" s="24" t="e">
        <f t="shared" ca="1" si="137"/>
        <v>#NAME?</v>
      </c>
      <c r="L1783" s="24" t="e">
        <f t="shared" ca="1" si="138"/>
        <v>#NAME?</v>
      </c>
      <c r="M1783" s="24" t="e">
        <f t="shared" ca="1" si="139"/>
        <v>#NAME?</v>
      </c>
    </row>
    <row r="1784" spans="2:13" x14ac:dyDescent="0.25">
      <c r="B1784" s="24">
        <f t="shared" ca="1" si="135"/>
        <v>0.71218544065853606</v>
      </c>
      <c r="C1784" s="25">
        <f t="shared" ca="1" si="136"/>
        <v>55.597805693622874</v>
      </c>
      <c r="H1784" s="24">
        <v>1782</v>
      </c>
      <c r="I1784" s="24" t="e">
        <f ca="1"/>
        <v>#NAME?</v>
      </c>
      <c r="J1784" s="24" t="e" cm="1">
        <f t="array" aca="1" ref="J1784" ca="1">INDIRECT(ADDRESS(($F$2+1-H1784)+2,9))</f>
        <v>#NAME?</v>
      </c>
      <c r="K1784" s="24" t="e">
        <f t="shared" ca="1" si="137"/>
        <v>#NAME?</v>
      </c>
      <c r="L1784" s="24" t="e">
        <f t="shared" ca="1" si="138"/>
        <v>#NAME?</v>
      </c>
      <c r="M1784" s="24" t="e">
        <f t="shared" ca="1" si="139"/>
        <v>#NAME?</v>
      </c>
    </row>
    <row r="1785" spans="2:13" x14ac:dyDescent="0.25">
      <c r="B1785" s="24">
        <f t="shared" ca="1" si="135"/>
        <v>0.39271135579109051</v>
      </c>
      <c r="C1785" s="25">
        <f t="shared" ca="1" si="136"/>
        <v>47.277407821587587</v>
      </c>
      <c r="H1785" s="24">
        <v>1783</v>
      </c>
      <c r="I1785" s="24" t="e">
        <f ca="1"/>
        <v>#NAME?</v>
      </c>
      <c r="J1785" s="24" t="e" cm="1">
        <f t="array" aca="1" ref="J1785" ca="1">INDIRECT(ADDRESS(($F$2+1-H1785)+2,9))</f>
        <v>#NAME?</v>
      </c>
      <c r="K1785" s="24" t="e">
        <f t="shared" ca="1" si="137"/>
        <v>#NAME?</v>
      </c>
      <c r="L1785" s="24" t="e">
        <f t="shared" ca="1" si="138"/>
        <v>#NAME?</v>
      </c>
      <c r="M1785" s="24" t="e">
        <f t="shared" ca="1" si="139"/>
        <v>#NAME?</v>
      </c>
    </row>
    <row r="1786" spans="2:13" x14ac:dyDescent="0.25">
      <c r="B1786" s="24">
        <f t="shared" ca="1" si="135"/>
        <v>0.45110642926789613</v>
      </c>
      <c r="C1786" s="25">
        <f t="shared" ca="1" si="136"/>
        <v>48.77133556604926</v>
      </c>
      <c r="H1786" s="24">
        <v>1784</v>
      </c>
      <c r="I1786" s="24" t="e">
        <f ca="1"/>
        <v>#NAME?</v>
      </c>
      <c r="J1786" s="24" t="e" cm="1">
        <f t="array" aca="1" ref="J1786" ca="1">INDIRECT(ADDRESS(($F$2+1-H1786)+2,9))</f>
        <v>#NAME?</v>
      </c>
      <c r="K1786" s="24" t="e">
        <f t="shared" ca="1" si="137"/>
        <v>#NAME?</v>
      </c>
      <c r="L1786" s="24" t="e">
        <f t="shared" ca="1" si="138"/>
        <v>#NAME?</v>
      </c>
      <c r="M1786" s="24" t="e">
        <f t="shared" ca="1" si="139"/>
        <v>#NAME?</v>
      </c>
    </row>
    <row r="1787" spans="2:13" x14ac:dyDescent="0.25">
      <c r="B1787" s="24">
        <f t="shared" ca="1" si="135"/>
        <v>0.75039084323137695</v>
      </c>
      <c r="C1787" s="25">
        <f t="shared" ca="1" si="136"/>
        <v>56.757201918661991</v>
      </c>
      <c r="H1787" s="24">
        <v>1785</v>
      </c>
      <c r="I1787" s="24" t="e">
        <f ca="1"/>
        <v>#NAME?</v>
      </c>
      <c r="J1787" s="24" t="e" cm="1">
        <f t="array" aca="1" ref="J1787" ca="1">INDIRECT(ADDRESS(($F$2+1-H1787)+2,9))</f>
        <v>#NAME?</v>
      </c>
      <c r="K1787" s="24" t="e">
        <f t="shared" ca="1" si="137"/>
        <v>#NAME?</v>
      </c>
      <c r="L1787" s="24" t="e">
        <f t="shared" ca="1" si="138"/>
        <v>#NAME?</v>
      </c>
      <c r="M1787" s="24" t="e">
        <f t="shared" ca="1" si="139"/>
        <v>#NAME?</v>
      </c>
    </row>
    <row r="1788" spans="2:13" x14ac:dyDescent="0.25">
      <c r="B1788" s="24">
        <f t="shared" ca="1" si="135"/>
        <v>0.93707645280618501</v>
      </c>
      <c r="C1788" s="25">
        <f t="shared" ca="1" si="136"/>
        <v>65.306856808533965</v>
      </c>
      <c r="H1788" s="24">
        <v>1786</v>
      </c>
      <c r="I1788" s="24" t="e">
        <f ca="1"/>
        <v>#NAME?</v>
      </c>
      <c r="J1788" s="24" t="e" cm="1">
        <f t="array" aca="1" ref="J1788" ca="1">INDIRECT(ADDRESS(($F$2+1-H1788)+2,9))</f>
        <v>#NAME?</v>
      </c>
      <c r="K1788" s="24" t="e">
        <f t="shared" ca="1" si="137"/>
        <v>#NAME?</v>
      </c>
      <c r="L1788" s="24" t="e">
        <f t="shared" ca="1" si="138"/>
        <v>#NAME?</v>
      </c>
      <c r="M1788" s="24" t="e">
        <f t="shared" ca="1" si="139"/>
        <v>#NAME?</v>
      </c>
    </row>
    <row r="1789" spans="2:13" x14ac:dyDescent="0.25">
      <c r="B1789" s="24">
        <f t="shared" ca="1" si="135"/>
        <v>2.1886837332201314E-2</v>
      </c>
      <c r="C1789" s="25">
        <f t="shared" ca="1" si="136"/>
        <v>29.837484140463935</v>
      </c>
      <c r="H1789" s="24">
        <v>1787</v>
      </c>
      <c r="I1789" s="24" t="e">
        <f ca="1"/>
        <v>#NAME?</v>
      </c>
      <c r="J1789" s="24" t="e" cm="1">
        <f t="array" aca="1" ref="J1789" ca="1">INDIRECT(ADDRESS(($F$2+1-H1789)+2,9))</f>
        <v>#NAME?</v>
      </c>
      <c r="K1789" s="24" t="e">
        <f t="shared" ca="1" si="137"/>
        <v>#NAME?</v>
      </c>
      <c r="L1789" s="24" t="e">
        <f t="shared" ca="1" si="138"/>
        <v>#NAME?</v>
      </c>
      <c r="M1789" s="24" t="e">
        <f t="shared" ca="1" si="139"/>
        <v>#NAME?</v>
      </c>
    </row>
    <row r="1790" spans="2:13" x14ac:dyDescent="0.25">
      <c r="B1790" s="24">
        <f t="shared" ca="1" si="135"/>
        <v>0.88007404486012164</v>
      </c>
      <c r="C1790" s="25">
        <f t="shared" ca="1" si="136"/>
        <v>61.753570219660553</v>
      </c>
      <c r="H1790" s="24">
        <v>1788</v>
      </c>
      <c r="I1790" s="24" t="e">
        <f ca="1"/>
        <v>#NAME?</v>
      </c>
      <c r="J1790" s="24" t="e" cm="1">
        <f t="array" aca="1" ref="J1790" ca="1">INDIRECT(ADDRESS(($F$2+1-H1790)+2,9))</f>
        <v>#NAME?</v>
      </c>
      <c r="K1790" s="24" t="e">
        <f t="shared" ca="1" si="137"/>
        <v>#NAME?</v>
      </c>
      <c r="L1790" s="24" t="e">
        <f t="shared" ca="1" si="138"/>
        <v>#NAME?</v>
      </c>
      <c r="M1790" s="24" t="e">
        <f t="shared" ca="1" si="139"/>
        <v>#NAME?</v>
      </c>
    </row>
    <row r="1791" spans="2:13" x14ac:dyDescent="0.25">
      <c r="B1791" s="24">
        <f t="shared" ca="1" si="135"/>
        <v>2.1789575915784121E-2</v>
      </c>
      <c r="C1791" s="25">
        <f t="shared" ca="1" si="136"/>
        <v>29.818837130914694</v>
      </c>
      <c r="H1791" s="24">
        <v>1789</v>
      </c>
      <c r="I1791" s="24" t="e">
        <f ca="1"/>
        <v>#NAME?</v>
      </c>
      <c r="J1791" s="24" t="e" cm="1">
        <f t="array" aca="1" ref="J1791" ca="1">INDIRECT(ADDRESS(($F$2+1-H1791)+2,9))</f>
        <v>#NAME?</v>
      </c>
      <c r="K1791" s="24" t="e">
        <f t="shared" ca="1" si="137"/>
        <v>#NAME?</v>
      </c>
      <c r="L1791" s="24" t="e">
        <f t="shared" ca="1" si="138"/>
        <v>#NAME?</v>
      </c>
      <c r="M1791" s="24" t="e">
        <f t="shared" ca="1" si="139"/>
        <v>#NAME?</v>
      </c>
    </row>
    <row r="1792" spans="2:13" x14ac:dyDescent="0.25">
      <c r="B1792" s="24">
        <f t="shared" ca="1" si="135"/>
        <v>0.68030293783426599</v>
      </c>
      <c r="C1792" s="25">
        <f t="shared" ca="1" si="136"/>
        <v>54.685460827280757</v>
      </c>
      <c r="H1792" s="24">
        <v>1790</v>
      </c>
      <c r="I1792" s="24" t="e">
        <f ca="1"/>
        <v>#NAME?</v>
      </c>
      <c r="J1792" s="24" t="e" cm="1">
        <f t="array" aca="1" ref="J1792" ca="1">INDIRECT(ADDRESS(($F$2+1-H1792)+2,9))</f>
        <v>#NAME?</v>
      </c>
      <c r="K1792" s="24" t="e">
        <f t="shared" ca="1" si="137"/>
        <v>#NAME?</v>
      </c>
      <c r="L1792" s="24" t="e">
        <f t="shared" ca="1" si="138"/>
        <v>#NAME?</v>
      </c>
      <c r="M1792" s="24" t="e">
        <f t="shared" ca="1" si="139"/>
        <v>#NAME?</v>
      </c>
    </row>
    <row r="1793" spans="2:13" x14ac:dyDescent="0.25">
      <c r="B1793" s="24">
        <f t="shared" ca="1" si="135"/>
        <v>0.15739899551742031</v>
      </c>
      <c r="C1793" s="25">
        <f t="shared" ca="1" si="136"/>
        <v>39.947946738141965</v>
      </c>
      <c r="H1793" s="24">
        <v>1791</v>
      </c>
      <c r="I1793" s="24" t="e">
        <f ca="1"/>
        <v>#NAME?</v>
      </c>
      <c r="J1793" s="24" t="e" cm="1">
        <f t="array" aca="1" ref="J1793" ca="1">INDIRECT(ADDRESS(($F$2+1-H1793)+2,9))</f>
        <v>#NAME?</v>
      </c>
      <c r="K1793" s="24" t="e">
        <f t="shared" ca="1" si="137"/>
        <v>#NAME?</v>
      </c>
      <c r="L1793" s="24" t="e">
        <f t="shared" ca="1" si="138"/>
        <v>#NAME?</v>
      </c>
      <c r="M1793" s="24" t="e">
        <f t="shared" ca="1" si="139"/>
        <v>#NAME?</v>
      </c>
    </row>
    <row r="1794" spans="2:13" x14ac:dyDescent="0.25">
      <c r="B1794" s="24">
        <f t="shared" ca="1" si="135"/>
        <v>0.19747298283645642</v>
      </c>
      <c r="C1794" s="25">
        <f t="shared" ca="1" si="136"/>
        <v>41.493178936398152</v>
      </c>
      <c r="H1794" s="24">
        <v>1792</v>
      </c>
      <c r="I1794" s="24" t="e">
        <f ca="1"/>
        <v>#NAME?</v>
      </c>
      <c r="J1794" s="24" t="e" cm="1">
        <f t="array" aca="1" ref="J1794" ca="1">INDIRECT(ADDRESS(($F$2+1-H1794)+2,9))</f>
        <v>#NAME?</v>
      </c>
      <c r="K1794" s="24" t="e">
        <f t="shared" ca="1" si="137"/>
        <v>#NAME?</v>
      </c>
      <c r="L1794" s="24" t="e">
        <f t="shared" ca="1" si="138"/>
        <v>#NAME?</v>
      </c>
      <c r="M1794" s="24" t="e">
        <f t="shared" ca="1" si="139"/>
        <v>#NAME?</v>
      </c>
    </row>
    <row r="1795" spans="2:13" x14ac:dyDescent="0.25">
      <c r="B1795" s="24">
        <f t="shared" ca="1" si="135"/>
        <v>0.2622772778109389</v>
      </c>
      <c r="C1795" s="25">
        <f t="shared" ca="1" si="136"/>
        <v>43.636595653903775</v>
      </c>
      <c r="H1795" s="24">
        <v>1793</v>
      </c>
      <c r="I1795" s="24" t="e">
        <f ca="1"/>
        <v>#NAME?</v>
      </c>
      <c r="J1795" s="24" t="e" cm="1">
        <f t="array" aca="1" ref="J1795" ca="1">INDIRECT(ADDRESS(($F$2+1-H1795)+2,9))</f>
        <v>#NAME?</v>
      </c>
      <c r="K1795" s="24" t="e">
        <f t="shared" ca="1" si="137"/>
        <v>#NAME?</v>
      </c>
      <c r="L1795" s="24" t="e">
        <f t="shared" ca="1" si="138"/>
        <v>#NAME?</v>
      </c>
      <c r="M1795" s="24" t="e">
        <f t="shared" ca="1" si="139"/>
        <v>#NAME?</v>
      </c>
    </row>
    <row r="1796" spans="2:13" x14ac:dyDescent="0.25">
      <c r="B1796" s="24">
        <f t="shared" ref="B1796:B1859" ca="1" si="140">RAND()</f>
        <v>2.7681242152239882E-3</v>
      </c>
      <c r="C1796" s="25">
        <f t="shared" ref="C1796:C1859" ca="1" si="141">_xlfn.NORM.INV(B1796,50,10)</f>
        <v>22.259459797354143</v>
      </c>
      <c r="H1796" s="24">
        <v>1794</v>
      </c>
      <c r="I1796" s="24" t="e">
        <f ca="1"/>
        <v>#NAME?</v>
      </c>
      <c r="J1796" s="24" t="e" cm="1">
        <f t="array" aca="1" ref="J1796" ca="1">INDIRECT(ADDRESS(($F$2+1-H1796)+2,9))</f>
        <v>#NAME?</v>
      </c>
      <c r="K1796" s="24" t="e">
        <f t="shared" ref="K1796:K1859" ca="1" si="142">_xlfn.NORM.DIST(I1796,$F$5,$F$6,TRUE)</f>
        <v>#NAME?</v>
      </c>
      <c r="L1796" s="24" t="e">
        <f t="shared" ref="L1796:L1859" ca="1" si="143">_xlfn.NORM.DIST(J1796,$F$5,$F$6,TRUE)</f>
        <v>#NAME?</v>
      </c>
      <c r="M1796" s="24" t="e">
        <f t="shared" ca="1" si="139"/>
        <v>#NAME?</v>
      </c>
    </row>
    <row r="1797" spans="2:13" x14ac:dyDescent="0.25">
      <c r="B1797" s="24">
        <f t="shared" ca="1" si="140"/>
        <v>0.2534721504663171</v>
      </c>
      <c r="C1797" s="25">
        <f t="shared" ca="1" si="141"/>
        <v>43.363967879212431</v>
      </c>
      <c r="H1797" s="24">
        <v>1795</v>
      </c>
      <c r="I1797" s="24" t="e">
        <f ca="1"/>
        <v>#NAME?</v>
      </c>
      <c r="J1797" s="24" t="e" cm="1">
        <f t="array" aca="1" ref="J1797" ca="1">INDIRECT(ADDRESS(($F$2+1-H1797)+2,9))</f>
        <v>#NAME?</v>
      </c>
      <c r="K1797" s="24" t="e">
        <f t="shared" ca="1" si="142"/>
        <v>#NAME?</v>
      </c>
      <c r="L1797" s="24" t="e">
        <f t="shared" ca="1" si="143"/>
        <v>#NAME?</v>
      </c>
      <c r="M1797" s="24" t="e">
        <f t="shared" ref="M1797:M1860" ca="1" si="144">((2*H1797-1)/$F$2)*(LN(K1797)+LN(1-L1797))</f>
        <v>#NAME?</v>
      </c>
    </row>
    <row r="1798" spans="2:13" x14ac:dyDescent="0.25">
      <c r="B1798" s="24">
        <f t="shared" ca="1" si="140"/>
        <v>0.89715532495683148</v>
      </c>
      <c r="C1798" s="25">
        <f t="shared" ca="1" si="141"/>
        <v>62.65507811175371</v>
      </c>
      <c r="H1798" s="24">
        <v>1796</v>
      </c>
      <c r="I1798" s="24" t="e">
        <f ca="1"/>
        <v>#NAME?</v>
      </c>
      <c r="J1798" s="24" t="e" cm="1">
        <f t="array" aca="1" ref="J1798" ca="1">INDIRECT(ADDRESS(($F$2+1-H1798)+2,9))</f>
        <v>#NAME?</v>
      </c>
      <c r="K1798" s="24" t="e">
        <f t="shared" ca="1" si="142"/>
        <v>#NAME?</v>
      </c>
      <c r="L1798" s="24" t="e">
        <f t="shared" ca="1" si="143"/>
        <v>#NAME?</v>
      </c>
      <c r="M1798" s="24" t="e">
        <f t="shared" ca="1" si="144"/>
        <v>#NAME?</v>
      </c>
    </row>
    <row r="1799" spans="2:13" x14ac:dyDescent="0.25">
      <c r="B1799" s="24">
        <f t="shared" ca="1" si="140"/>
        <v>0.26559660680960961</v>
      </c>
      <c r="C1799" s="25">
        <f t="shared" ca="1" si="141"/>
        <v>43.738144036599451</v>
      </c>
      <c r="H1799" s="24">
        <v>1797</v>
      </c>
      <c r="I1799" s="24" t="e">
        <f ca="1"/>
        <v>#NAME?</v>
      </c>
      <c r="J1799" s="24" t="e" cm="1">
        <f t="array" aca="1" ref="J1799" ca="1">INDIRECT(ADDRESS(($F$2+1-H1799)+2,9))</f>
        <v>#NAME?</v>
      </c>
      <c r="K1799" s="24" t="e">
        <f t="shared" ca="1" si="142"/>
        <v>#NAME?</v>
      </c>
      <c r="L1799" s="24" t="e">
        <f t="shared" ca="1" si="143"/>
        <v>#NAME?</v>
      </c>
      <c r="M1799" s="24" t="e">
        <f t="shared" ca="1" si="144"/>
        <v>#NAME?</v>
      </c>
    </row>
    <row r="1800" spans="2:13" x14ac:dyDescent="0.25">
      <c r="B1800" s="24">
        <f t="shared" ca="1" si="140"/>
        <v>0.35203074571209725</v>
      </c>
      <c r="C1800" s="25">
        <f t="shared" ca="1" si="141"/>
        <v>46.201563675214999</v>
      </c>
      <c r="H1800" s="24">
        <v>1798</v>
      </c>
      <c r="I1800" s="24" t="e">
        <f ca="1"/>
        <v>#NAME?</v>
      </c>
      <c r="J1800" s="24" t="e" cm="1">
        <f t="array" aca="1" ref="J1800" ca="1">INDIRECT(ADDRESS(($F$2+1-H1800)+2,9))</f>
        <v>#NAME?</v>
      </c>
      <c r="K1800" s="24" t="e">
        <f t="shared" ca="1" si="142"/>
        <v>#NAME?</v>
      </c>
      <c r="L1800" s="24" t="e">
        <f t="shared" ca="1" si="143"/>
        <v>#NAME?</v>
      </c>
      <c r="M1800" s="24" t="e">
        <f t="shared" ca="1" si="144"/>
        <v>#NAME?</v>
      </c>
    </row>
    <row r="1801" spans="2:13" x14ac:dyDescent="0.25">
      <c r="B1801" s="24">
        <f t="shared" ca="1" si="140"/>
        <v>0.42198407398036941</v>
      </c>
      <c r="C1801" s="25">
        <f t="shared" ca="1" si="141"/>
        <v>48.03179678569407</v>
      </c>
      <c r="H1801" s="24">
        <v>1799</v>
      </c>
      <c r="I1801" s="24" t="e">
        <f ca="1"/>
        <v>#NAME?</v>
      </c>
      <c r="J1801" s="24" t="e" cm="1">
        <f t="array" aca="1" ref="J1801" ca="1">INDIRECT(ADDRESS(($F$2+1-H1801)+2,9))</f>
        <v>#NAME?</v>
      </c>
      <c r="K1801" s="24" t="e">
        <f t="shared" ca="1" si="142"/>
        <v>#NAME?</v>
      </c>
      <c r="L1801" s="24" t="e">
        <f t="shared" ca="1" si="143"/>
        <v>#NAME?</v>
      </c>
      <c r="M1801" s="24" t="e">
        <f t="shared" ca="1" si="144"/>
        <v>#NAME?</v>
      </c>
    </row>
    <row r="1802" spans="2:13" x14ac:dyDescent="0.25">
      <c r="B1802" s="24">
        <f t="shared" ca="1" si="140"/>
        <v>0.31862836145553253</v>
      </c>
      <c r="C1802" s="25">
        <f t="shared" ca="1" si="141"/>
        <v>45.28462186236797</v>
      </c>
      <c r="H1802" s="24">
        <v>1800</v>
      </c>
      <c r="I1802" s="24" t="e">
        <f ca="1"/>
        <v>#NAME?</v>
      </c>
      <c r="J1802" s="24" t="e" cm="1">
        <f t="array" aca="1" ref="J1802" ca="1">INDIRECT(ADDRESS(($F$2+1-H1802)+2,9))</f>
        <v>#NAME?</v>
      </c>
      <c r="K1802" s="24" t="e">
        <f t="shared" ca="1" si="142"/>
        <v>#NAME?</v>
      </c>
      <c r="L1802" s="24" t="e">
        <f t="shared" ca="1" si="143"/>
        <v>#NAME?</v>
      </c>
      <c r="M1802" s="24" t="e">
        <f t="shared" ca="1" si="144"/>
        <v>#NAME?</v>
      </c>
    </row>
    <row r="1803" spans="2:13" x14ac:dyDescent="0.25">
      <c r="B1803" s="24">
        <f t="shared" ca="1" si="140"/>
        <v>0.61192586968987972</v>
      </c>
      <c r="C1803" s="25">
        <f t="shared" ca="1" si="141"/>
        <v>52.843420546238669</v>
      </c>
      <c r="H1803" s="24">
        <v>1801</v>
      </c>
      <c r="I1803" s="24" t="e">
        <f ca="1"/>
        <v>#NAME?</v>
      </c>
      <c r="J1803" s="24" t="e" cm="1">
        <f t="array" aca="1" ref="J1803" ca="1">INDIRECT(ADDRESS(($F$2+1-H1803)+2,9))</f>
        <v>#NAME?</v>
      </c>
      <c r="K1803" s="24" t="e">
        <f t="shared" ca="1" si="142"/>
        <v>#NAME?</v>
      </c>
      <c r="L1803" s="24" t="e">
        <f t="shared" ca="1" si="143"/>
        <v>#NAME?</v>
      </c>
      <c r="M1803" s="24" t="e">
        <f t="shared" ca="1" si="144"/>
        <v>#NAME?</v>
      </c>
    </row>
    <row r="1804" spans="2:13" x14ac:dyDescent="0.25">
      <c r="B1804" s="24">
        <f t="shared" ca="1" si="140"/>
        <v>2.5235294362785377E-2</v>
      </c>
      <c r="C1804" s="25">
        <f t="shared" ca="1" si="141"/>
        <v>30.440461318749676</v>
      </c>
      <c r="H1804" s="24">
        <v>1802</v>
      </c>
      <c r="I1804" s="24" t="e">
        <f ca="1"/>
        <v>#NAME?</v>
      </c>
      <c r="J1804" s="24" t="e" cm="1">
        <f t="array" aca="1" ref="J1804" ca="1">INDIRECT(ADDRESS(($F$2+1-H1804)+2,9))</f>
        <v>#NAME?</v>
      </c>
      <c r="K1804" s="24" t="e">
        <f t="shared" ca="1" si="142"/>
        <v>#NAME?</v>
      </c>
      <c r="L1804" s="24" t="e">
        <f t="shared" ca="1" si="143"/>
        <v>#NAME?</v>
      </c>
      <c r="M1804" s="24" t="e">
        <f t="shared" ca="1" si="144"/>
        <v>#NAME?</v>
      </c>
    </row>
    <row r="1805" spans="2:13" x14ac:dyDescent="0.25">
      <c r="B1805" s="24">
        <f t="shared" ca="1" si="140"/>
        <v>0.39181703764091802</v>
      </c>
      <c r="C1805" s="25">
        <f t="shared" ca="1" si="141"/>
        <v>47.254136770483463</v>
      </c>
      <c r="H1805" s="24">
        <v>1803</v>
      </c>
      <c r="I1805" s="24" t="e">
        <f ca="1"/>
        <v>#NAME?</v>
      </c>
      <c r="J1805" s="24" t="e" cm="1">
        <f t="array" aca="1" ref="J1805" ca="1">INDIRECT(ADDRESS(($F$2+1-H1805)+2,9))</f>
        <v>#NAME?</v>
      </c>
      <c r="K1805" s="24" t="e">
        <f t="shared" ca="1" si="142"/>
        <v>#NAME?</v>
      </c>
      <c r="L1805" s="24" t="e">
        <f t="shared" ca="1" si="143"/>
        <v>#NAME?</v>
      </c>
      <c r="M1805" s="24" t="e">
        <f t="shared" ca="1" si="144"/>
        <v>#NAME?</v>
      </c>
    </row>
    <row r="1806" spans="2:13" x14ac:dyDescent="0.25">
      <c r="B1806" s="24">
        <f t="shared" ca="1" si="140"/>
        <v>0.90115996790204567</v>
      </c>
      <c r="C1806" s="25">
        <f t="shared" ca="1" si="141"/>
        <v>62.881893331847735</v>
      </c>
      <c r="H1806" s="24">
        <v>1804</v>
      </c>
      <c r="I1806" s="24" t="e">
        <f ca="1"/>
        <v>#NAME?</v>
      </c>
      <c r="J1806" s="24" t="e" cm="1">
        <f t="array" aca="1" ref="J1806" ca="1">INDIRECT(ADDRESS(($F$2+1-H1806)+2,9))</f>
        <v>#NAME?</v>
      </c>
      <c r="K1806" s="24" t="e">
        <f t="shared" ca="1" si="142"/>
        <v>#NAME?</v>
      </c>
      <c r="L1806" s="24" t="e">
        <f t="shared" ca="1" si="143"/>
        <v>#NAME?</v>
      </c>
      <c r="M1806" s="24" t="e">
        <f t="shared" ca="1" si="144"/>
        <v>#NAME?</v>
      </c>
    </row>
    <row r="1807" spans="2:13" x14ac:dyDescent="0.25">
      <c r="B1807" s="24">
        <f t="shared" ca="1" si="140"/>
        <v>0.63099747555636232</v>
      </c>
      <c r="C1807" s="25">
        <f t="shared" ca="1" si="141"/>
        <v>53.344963444803049</v>
      </c>
      <c r="H1807" s="24">
        <v>1805</v>
      </c>
      <c r="I1807" s="24" t="e">
        <f ca="1"/>
        <v>#NAME?</v>
      </c>
      <c r="J1807" s="24" t="e" cm="1">
        <f t="array" aca="1" ref="J1807" ca="1">INDIRECT(ADDRESS(($F$2+1-H1807)+2,9))</f>
        <v>#NAME?</v>
      </c>
      <c r="K1807" s="24" t="e">
        <f t="shared" ca="1" si="142"/>
        <v>#NAME?</v>
      </c>
      <c r="L1807" s="24" t="e">
        <f t="shared" ca="1" si="143"/>
        <v>#NAME?</v>
      </c>
      <c r="M1807" s="24" t="e">
        <f t="shared" ca="1" si="144"/>
        <v>#NAME?</v>
      </c>
    </row>
    <row r="1808" spans="2:13" x14ac:dyDescent="0.25">
      <c r="B1808" s="24">
        <f t="shared" ca="1" si="140"/>
        <v>0.4282552672872677</v>
      </c>
      <c r="C1808" s="25">
        <f t="shared" ca="1" si="141"/>
        <v>48.191821280800035</v>
      </c>
      <c r="H1808" s="24">
        <v>1806</v>
      </c>
      <c r="I1808" s="24" t="e">
        <f ca="1"/>
        <v>#NAME?</v>
      </c>
      <c r="J1808" s="24" t="e" cm="1">
        <f t="array" aca="1" ref="J1808" ca="1">INDIRECT(ADDRESS(($F$2+1-H1808)+2,9))</f>
        <v>#NAME?</v>
      </c>
      <c r="K1808" s="24" t="e">
        <f t="shared" ca="1" si="142"/>
        <v>#NAME?</v>
      </c>
      <c r="L1808" s="24" t="e">
        <f t="shared" ca="1" si="143"/>
        <v>#NAME?</v>
      </c>
      <c r="M1808" s="24" t="e">
        <f t="shared" ca="1" si="144"/>
        <v>#NAME?</v>
      </c>
    </row>
    <row r="1809" spans="2:13" x14ac:dyDescent="0.25">
      <c r="B1809" s="24">
        <f t="shared" ca="1" si="140"/>
        <v>1.7103588114556367E-2</v>
      </c>
      <c r="C1809" s="25">
        <f t="shared" ca="1" si="141"/>
        <v>28.823789764956352</v>
      </c>
      <c r="H1809" s="24">
        <v>1807</v>
      </c>
      <c r="I1809" s="24" t="e">
        <f ca="1"/>
        <v>#NAME?</v>
      </c>
      <c r="J1809" s="24" t="e" cm="1">
        <f t="array" aca="1" ref="J1809" ca="1">INDIRECT(ADDRESS(($F$2+1-H1809)+2,9))</f>
        <v>#NAME?</v>
      </c>
      <c r="K1809" s="24" t="e">
        <f t="shared" ca="1" si="142"/>
        <v>#NAME?</v>
      </c>
      <c r="L1809" s="24" t="e">
        <f t="shared" ca="1" si="143"/>
        <v>#NAME?</v>
      </c>
      <c r="M1809" s="24" t="e">
        <f t="shared" ca="1" si="144"/>
        <v>#NAME?</v>
      </c>
    </row>
    <row r="1810" spans="2:13" x14ac:dyDescent="0.25">
      <c r="B1810" s="24">
        <f t="shared" ca="1" si="140"/>
        <v>0.3044099516982528</v>
      </c>
      <c r="C1810" s="25">
        <f t="shared" ca="1" si="141"/>
        <v>44.882413074578345</v>
      </c>
      <c r="H1810" s="24">
        <v>1808</v>
      </c>
      <c r="I1810" s="24" t="e">
        <f ca="1"/>
        <v>#NAME?</v>
      </c>
      <c r="J1810" s="24" t="e" cm="1">
        <f t="array" aca="1" ref="J1810" ca="1">INDIRECT(ADDRESS(($F$2+1-H1810)+2,9))</f>
        <v>#NAME?</v>
      </c>
      <c r="K1810" s="24" t="e">
        <f t="shared" ca="1" si="142"/>
        <v>#NAME?</v>
      </c>
      <c r="L1810" s="24" t="e">
        <f t="shared" ca="1" si="143"/>
        <v>#NAME?</v>
      </c>
      <c r="M1810" s="24" t="e">
        <f t="shared" ca="1" si="144"/>
        <v>#NAME?</v>
      </c>
    </row>
    <row r="1811" spans="2:13" x14ac:dyDescent="0.25">
      <c r="B1811" s="24">
        <f t="shared" ca="1" si="140"/>
        <v>0.3256118562059801</v>
      </c>
      <c r="C1811" s="25">
        <f t="shared" ca="1" si="141"/>
        <v>45.479371593127226</v>
      </c>
      <c r="H1811" s="24">
        <v>1809</v>
      </c>
      <c r="I1811" s="24" t="e">
        <f ca="1"/>
        <v>#NAME?</v>
      </c>
      <c r="J1811" s="24" t="e" cm="1">
        <f t="array" aca="1" ref="J1811" ca="1">INDIRECT(ADDRESS(($F$2+1-H1811)+2,9))</f>
        <v>#NAME?</v>
      </c>
      <c r="K1811" s="24" t="e">
        <f t="shared" ca="1" si="142"/>
        <v>#NAME?</v>
      </c>
      <c r="L1811" s="24" t="e">
        <f t="shared" ca="1" si="143"/>
        <v>#NAME?</v>
      </c>
      <c r="M1811" s="24" t="e">
        <f t="shared" ca="1" si="144"/>
        <v>#NAME?</v>
      </c>
    </row>
    <row r="1812" spans="2:13" x14ac:dyDescent="0.25">
      <c r="B1812" s="24">
        <f t="shared" ca="1" si="140"/>
        <v>0.48409342520184051</v>
      </c>
      <c r="C1812" s="25">
        <f t="shared" ca="1" si="141"/>
        <v>49.601175594853117</v>
      </c>
      <c r="H1812" s="24">
        <v>1810</v>
      </c>
      <c r="I1812" s="24" t="e">
        <f ca="1"/>
        <v>#NAME?</v>
      </c>
      <c r="J1812" s="24" t="e" cm="1">
        <f t="array" aca="1" ref="J1812" ca="1">INDIRECT(ADDRESS(($F$2+1-H1812)+2,9))</f>
        <v>#NAME?</v>
      </c>
      <c r="K1812" s="24" t="e">
        <f t="shared" ca="1" si="142"/>
        <v>#NAME?</v>
      </c>
      <c r="L1812" s="24" t="e">
        <f t="shared" ca="1" si="143"/>
        <v>#NAME?</v>
      </c>
      <c r="M1812" s="24" t="e">
        <f t="shared" ca="1" si="144"/>
        <v>#NAME?</v>
      </c>
    </row>
    <row r="1813" spans="2:13" x14ac:dyDescent="0.25">
      <c r="B1813" s="24">
        <f t="shared" ca="1" si="140"/>
        <v>4.7545994682502868E-2</v>
      </c>
      <c r="C1813" s="25">
        <f t="shared" ca="1" si="141"/>
        <v>33.308718691797765</v>
      </c>
      <c r="H1813" s="24">
        <v>1811</v>
      </c>
      <c r="I1813" s="24" t="e">
        <f ca="1"/>
        <v>#NAME?</v>
      </c>
      <c r="J1813" s="24" t="e" cm="1">
        <f t="array" aca="1" ref="J1813" ca="1">INDIRECT(ADDRESS(($F$2+1-H1813)+2,9))</f>
        <v>#NAME?</v>
      </c>
      <c r="K1813" s="24" t="e">
        <f t="shared" ca="1" si="142"/>
        <v>#NAME?</v>
      </c>
      <c r="L1813" s="24" t="e">
        <f t="shared" ca="1" si="143"/>
        <v>#NAME?</v>
      </c>
      <c r="M1813" s="24" t="e">
        <f t="shared" ca="1" si="144"/>
        <v>#NAME?</v>
      </c>
    </row>
    <row r="1814" spans="2:13" x14ac:dyDescent="0.25">
      <c r="B1814" s="24">
        <f t="shared" ca="1" si="140"/>
        <v>0.72047403703740132</v>
      </c>
      <c r="C1814" s="25">
        <f t="shared" ca="1" si="141"/>
        <v>55.84250297969519</v>
      </c>
      <c r="H1814" s="24">
        <v>1812</v>
      </c>
      <c r="I1814" s="24" t="e">
        <f ca="1"/>
        <v>#NAME?</v>
      </c>
      <c r="J1814" s="24" t="e" cm="1">
        <f t="array" aca="1" ref="J1814" ca="1">INDIRECT(ADDRESS(($F$2+1-H1814)+2,9))</f>
        <v>#NAME?</v>
      </c>
      <c r="K1814" s="24" t="e">
        <f t="shared" ca="1" si="142"/>
        <v>#NAME?</v>
      </c>
      <c r="L1814" s="24" t="e">
        <f t="shared" ca="1" si="143"/>
        <v>#NAME?</v>
      </c>
      <c r="M1814" s="24" t="e">
        <f t="shared" ca="1" si="144"/>
        <v>#NAME?</v>
      </c>
    </row>
    <row r="1815" spans="2:13" x14ac:dyDescent="0.25">
      <c r="B1815" s="24">
        <f t="shared" ca="1" si="140"/>
        <v>0.28529022362023437</v>
      </c>
      <c r="C1815" s="25">
        <f t="shared" ca="1" si="141"/>
        <v>44.328031489751652</v>
      </c>
      <c r="H1815" s="24">
        <v>1813</v>
      </c>
      <c r="I1815" s="24" t="e">
        <f ca="1"/>
        <v>#NAME?</v>
      </c>
      <c r="J1815" s="24" t="e" cm="1">
        <f t="array" aca="1" ref="J1815" ca="1">INDIRECT(ADDRESS(($F$2+1-H1815)+2,9))</f>
        <v>#NAME?</v>
      </c>
      <c r="K1815" s="24" t="e">
        <f t="shared" ca="1" si="142"/>
        <v>#NAME?</v>
      </c>
      <c r="L1815" s="24" t="e">
        <f t="shared" ca="1" si="143"/>
        <v>#NAME?</v>
      </c>
      <c r="M1815" s="24" t="e">
        <f t="shared" ca="1" si="144"/>
        <v>#NAME?</v>
      </c>
    </row>
    <row r="1816" spans="2:13" x14ac:dyDescent="0.25">
      <c r="B1816" s="24">
        <f t="shared" ca="1" si="140"/>
        <v>0.62279745708707268</v>
      </c>
      <c r="C1816" s="25">
        <f t="shared" ca="1" si="141"/>
        <v>53.12836233323376</v>
      </c>
      <c r="H1816" s="24">
        <v>1814</v>
      </c>
      <c r="I1816" s="24" t="e">
        <f ca="1"/>
        <v>#NAME?</v>
      </c>
      <c r="J1816" s="24" t="e" cm="1">
        <f t="array" aca="1" ref="J1816" ca="1">INDIRECT(ADDRESS(($F$2+1-H1816)+2,9))</f>
        <v>#NAME?</v>
      </c>
      <c r="K1816" s="24" t="e">
        <f t="shared" ca="1" si="142"/>
        <v>#NAME?</v>
      </c>
      <c r="L1816" s="24" t="e">
        <f t="shared" ca="1" si="143"/>
        <v>#NAME?</v>
      </c>
      <c r="M1816" s="24" t="e">
        <f t="shared" ca="1" si="144"/>
        <v>#NAME?</v>
      </c>
    </row>
    <row r="1817" spans="2:13" x14ac:dyDescent="0.25">
      <c r="B1817" s="24">
        <f t="shared" ca="1" si="140"/>
        <v>0.66927809365382174</v>
      </c>
      <c r="C1817" s="25">
        <f t="shared" ca="1" si="141"/>
        <v>54.379206403762531</v>
      </c>
      <c r="H1817" s="24">
        <v>1815</v>
      </c>
      <c r="I1817" s="24" t="e">
        <f ca="1"/>
        <v>#NAME?</v>
      </c>
      <c r="J1817" s="24" t="e" cm="1">
        <f t="array" aca="1" ref="J1817" ca="1">INDIRECT(ADDRESS(($F$2+1-H1817)+2,9))</f>
        <v>#NAME?</v>
      </c>
      <c r="K1817" s="24" t="e">
        <f t="shared" ca="1" si="142"/>
        <v>#NAME?</v>
      </c>
      <c r="L1817" s="24" t="e">
        <f t="shared" ca="1" si="143"/>
        <v>#NAME?</v>
      </c>
      <c r="M1817" s="24" t="e">
        <f t="shared" ca="1" si="144"/>
        <v>#NAME?</v>
      </c>
    </row>
    <row r="1818" spans="2:13" x14ac:dyDescent="0.25">
      <c r="B1818" s="24">
        <f t="shared" ca="1" si="140"/>
        <v>0.59996748698488611</v>
      </c>
      <c r="C1818" s="25">
        <f t="shared" ca="1" si="141"/>
        <v>52.532629481030533</v>
      </c>
      <c r="H1818" s="24">
        <v>1816</v>
      </c>
      <c r="I1818" s="24" t="e">
        <f ca="1"/>
        <v>#NAME?</v>
      </c>
      <c r="J1818" s="24" t="e" cm="1">
        <f t="array" aca="1" ref="J1818" ca="1">INDIRECT(ADDRESS(($F$2+1-H1818)+2,9))</f>
        <v>#NAME?</v>
      </c>
      <c r="K1818" s="24" t="e">
        <f t="shared" ca="1" si="142"/>
        <v>#NAME?</v>
      </c>
      <c r="L1818" s="24" t="e">
        <f t="shared" ca="1" si="143"/>
        <v>#NAME?</v>
      </c>
      <c r="M1818" s="24" t="e">
        <f t="shared" ca="1" si="144"/>
        <v>#NAME?</v>
      </c>
    </row>
    <row r="1819" spans="2:13" x14ac:dyDescent="0.25">
      <c r="B1819" s="24">
        <f t="shared" ca="1" si="140"/>
        <v>0.95629874393070446</v>
      </c>
      <c r="C1819" s="25">
        <f t="shared" ca="1" si="141"/>
        <v>67.092615502350199</v>
      </c>
      <c r="H1819" s="24">
        <v>1817</v>
      </c>
      <c r="I1819" s="24" t="e">
        <f ca="1"/>
        <v>#NAME?</v>
      </c>
      <c r="J1819" s="24" t="e" cm="1">
        <f t="array" aca="1" ref="J1819" ca="1">INDIRECT(ADDRESS(($F$2+1-H1819)+2,9))</f>
        <v>#NAME?</v>
      </c>
      <c r="K1819" s="24" t="e">
        <f t="shared" ca="1" si="142"/>
        <v>#NAME?</v>
      </c>
      <c r="L1819" s="24" t="e">
        <f t="shared" ca="1" si="143"/>
        <v>#NAME?</v>
      </c>
      <c r="M1819" s="24" t="e">
        <f t="shared" ca="1" si="144"/>
        <v>#NAME?</v>
      </c>
    </row>
    <row r="1820" spans="2:13" x14ac:dyDescent="0.25">
      <c r="B1820" s="24">
        <f t="shared" ca="1" si="140"/>
        <v>0.89118909815841008</v>
      </c>
      <c r="C1820" s="25">
        <f t="shared" ca="1" si="141"/>
        <v>62.328766088052362</v>
      </c>
      <c r="H1820" s="24">
        <v>1818</v>
      </c>
      <c r="I1820" s="24" t="e">
        <f ca="1"/>
        <v>#NAME?</v>
      </c>
      <c r="J1820" s="24" t="e" cm="1">
        <f t="array" aca="1" ref="J1820" ca="1">INDIRECT(ADDRESS(($F$2+1-H1820)+2,9))</f>
        <v>#NAME?</v>
      </c>
      <c r="K1820" s="24" t="e">
        <f t="shared" ca="1" si="142"/>
        <v>#NAME?</v>
      </c>
      <c r="L1820" s="24" t="e">
        <f t="shared" ca="1" si="143"/>
        <v>#NAME?</v>
      </c>
      <c r="M1820" s="24" t="e">
        <f t="shared" ca="1" si="144"/>
        <v>#NAME?</v>
      </c>
    </row>
    <row r="1821" spans="2:13" x14ac:dyDescent="0.25">
      <c r="B1821" s="24">
        <f t="shared" ca="1" si="140"/>
        <v>0.44137288015904064</v>
      </c>
      <c r="C1821" s="25">
        <f t="shared" ca="1" si="141"/>
        <v>48.525106183840428</v>
      </c>
      <c r="H1821" s="24">
        <v>1819</v>
      </c>
      <c r="I1821" s="24" t="e">
        <f ca="1"/>
        <v>#NAME?</v>
      </c>
      <c r="J1821" s="24" t="e" cm="1">
        <f t="array" aca="1" ref="J1821" ca="1">INDIRECT(ADDRESS(($F$2+1-H1821)+2,9))</f>
        <v>#NAME?</v>
      </c>
      <c r="K1821" s="24" t="e">
        <f t="shared" ca="1" si="142"/>
        <v>#NAME?</v>
      </c>
      <c r="L1821" s="24" t="e">
        <f t="shared" ca="1" si="143"/>
        <v>#NAME?</v>
      </c>
      <c r="M1821" s="24" t="e">
        <f t="shared" ca="1" si="144"/>
        <v>#NAME?</v>
      </c>
    </row>
    <row r="1822" spans="2:13" x14ac:dyDescent="0.25">
      <c r="B1822" s="24">
        <f t="shared" ca="1" si="140"/>
        <v>0.26038655394150434</v>
      </c>
      <c r="C1822" s="25">
        <f t="shared" ca="1" si="141"/>
        <v>43.578458626779643</v>
      </c>
      <c r="H1822" s="24">
        <v>1820</v>
      </c>
      <c r="I1822" s="24" t="e">
        <f ca="1"/>
        <v>#NAME?</v>
      </c>
      <c r="J1822" s="24" t="e" cm="1">
        <f t="array" aca="1" ref="J1822" ca="1">INDIRECT(ADDRESS(($F$2+1-H1822)+2,9))</f>
        <v>#NAME?</v>
      </c>
      <c r="K1822" s="24" t="e">
        <f t="shared" ca="1" si="142"/>
        <v>#NAME?</v>
      </c>
      <c r="L1822" s="24" t="e">
        <f t="shared" ca="1" si="143"/>
        <v>#NAME?</v>
      </c>
      <c r="M1822" s="24" t="e">
        <f t="shared" ca="1" si="144"/>
        <v>#NAME?</v>
      </c>
    </row>
    <row r="1823" spans="2:13" x14ac:dyDescent="0.25">
      <c r="B1823" s="24">
        <f t="shared" ca="1" si="140"/>
        <v>0.40635809575622317</v>
      </c>
      <c r="C1823" s="25">
        <f t="shared" ca="1" si="141"/>
        <v>47.630765682218161</v>
      </c>
      <c r="H1823" s="24">
        <v>1821</v>
      </c>
      <c r="I1823" s="24" t="e">
        <f ca="1"/>
        <v>#NAME?</v>
      </c>
      <c r="J1823" s="24" t="e" cm="1">
        <f t="array" aca="1" ref="J1823" ca="1">INDIRECT(ADDRESS(($F$2+1-H1823)+2,9))</f>
        <v>#NAME?</v>
      </c>
      <c r="K1823" s="24" t="e">
        <f t="shared" ca="1" si="142"/>
        <v>#NAME?</v>
      </c>
      <c r="L1823" s="24" t="e">
        <f t="shared" ca="1" si="143"/>
        <v>#NAME?</v>
      </c>
      <c r="M1823" s="24" t="e">
        <f t="shared" ca="1" si="144"/>
        <v>#NAME?</v>
      </c>
    </row>
    <row r="1824" spans="2:13" x14ac:dyDescent="0.25">
      <c r="B1824" s="24">
        <f t="shared" ca="1" si="140"/>
        <v>0.42426531875738271</v>
      </c>
      <c r="C1824" s="25">
        <f t="shared" ca="1" si="141"/>
        <v>48.090064385384956</v>
      </c>
      <c r="H1824" s="24">
        <v>1822</v>
      </c>
      <c r="I1824" s="24" t="e">
        <f ca="1"/>
        <v>#NAME?</v>
      </c>
      <c r="J1824" s="24" t="e" cm="1">
        <f t="array" aca="1" ref="J1824" ca="1">INDIRECT(ADDRESS(($F$2+1-H1824)+2,9))</f>
        <v>#NAME?</v>
      </c>
      <c r="K1824" s="24" t="e">
        <f t="shared" ca="1" si="142"/>
        <v>#NAME?</v>
      </c>
      <c r="L1824" s="24" t="e">
        <f t="shared" ca="1" si="143"/>
        <v>#NAME?</v>
      </c>
      <c r="M1824" s="24" t="e">
        <f t="shared" ca="1" si="144"/>
        <v>#NAME?</v>
      </c>
    </row>
    <row r="1825" spans="2:13" x14ac:dyDescent="0.25">
      <c r="B1825" s="24">
        <f t="shared" ca="1" si="140"/>
        <v>0.99379045762397733</v>
      </c>
      <c r="C1825" s="25">
        <f t="shared" ca="1" si="141"/>
        <v>75.000070144182857</v>
      </c>
      <c r="H1825" s="24">
        <v>1823</v>
      </c>
      <c r="I1825" s="24" t="e">
        <f ca="1"/>
        <v>#NAME?</v>
      </c>
      <c r="J1825" s="24" t="e" cm="1">
        <f t="array" aca="1" ref="J1825" ca="1">INDIRECT(ADDRESS(($F$2+1-H1825)+2,9))</f>
        <v>#NAME?</v>
      </c>
      <c r="K1825" s="24" t="e">
        <f t="shared" ca="1" si="142"/>
        <v>#NAME?</v>
      </c>
      <c r="L1825" s="24" t="e">
        <f t="shared" ca="1" si="143"/>
        <v>#NAME?</v>
      </c>
      <c r="M1825" s="24" t="e">
        <f t="shared" ca="1" si="144"/>
        <v>#NAME?</v>
      </c>
    </row>
    <row r="1826" spans="2:13" x14ac:dyDescent="0.25">
      <c r="B1826" s="24">
        <f t="shared" ca="1" si="140"/>
        <v>0.71270480151850757</v>
      </c>
      <c r="C1826" s="25">
        <f t="shared" ca="1" si="141"/>
        <v>55.613038800549212</v>
      </c>
      <c r="H1826" s="24">
        <v>1824</v>
      </c>
      <c r="I1826" s="24" t="e">
        <f ca="1"/>
        <v>#NAME?</v>
      </c>
      <c r="J1826" s="24" t="e" cm="1">
        <f t="array" aca="1" ref="J1826" ca="1">INDIRECT(ADDRESS(($F$2+1-H1826)+2,9))</f>
        <v>#NAME?</v>
      </c>
      <c r="K1826" s="24" t="e">
        <f t="shared" ca="1" si="142"/>
        <v>#NAME?</v>
      </c>
      <c r="L1826" s="24" t="e">
        <f t="shared" ca="1" si="143"/>
        <v>#NAME?</v>
      </c>
      <c r="M1826" s="24" t="e">
        <f t="shared" ca="1" si="144"/>
        <v>#NAME?</v>
      </c>
    </row>
    <row r="1827" spans="2:13" x14ac:dyDescent="0.25">
      <c r="B1827" s="24">
        <f t="shared" ca="1" si="140"/>
        <v>0.95553520510701406</v>
      </c>
      <c r="C1827" s="25">
        <f t="shared" ca="1" si="141"/>
        <v>67.010713511338778</v>
      </c>
      <c r="H1827" s="24">
        <v>1825</v>
      </c>
      <c r="I1827" s="24" t="e">
        <f ca="1"/>
        <v>#NAME?</v>
      </c>
      <c r="J1827" s="24" t="e" cm="1">
        <f t="array" aca="1" ref="J1827" ca="1">INDIRECT(ADDRESS(($F$2+1-H1827)+2,9))</f>
        <v>#NAME?</v>
      </c>
      <c r="K1827" s="24" t="e">
        <f t="shared" ca="1" si="142"/>
        <v>#NAME?</v>
      </c>
      <c r="L1827" s="24" t="e">
        <f t="shared" ca="1" si="143"/>
        <v>#NAME?</v>
      </c>
      <c r="M1827" s="24" t="e">
        <f t="shared" ca="1" si="144"/>
        <v>#NAME?</v>
      </c>
    </row>
    <row r="1828" spans="2:13" x14ac:dyDescent="0.25">
      <c r="B1828" s="24">
        <f t="shared" ca="1" si="140"/>
        <v>0.92855020659059651</v>
      </c>
      <c r="C1828" s="25">
        <f t="shared" ca="1" si="141"/>
        <v>64.650781882610119</v>
      </c>
      <c r="H1828" s="24">
        <v>1826</v>
      </c>
      <c r="I1828" s="24" t="e">
        <f ca="1"/>
        <v>#NAME?</v>
      </c>
      <c r="J1828" s="24" t="e" cm="1">
        <f t="array" aca="1" ref="J1828" ca="1">INDIRECT(ADDRESS(($F$2+1-H1828)+2,9))</f>
        <v>#NAME?</v>
      </c>
      <c r="K1828" s="24" t="e">
        <f t="shared" ca="1" si="142"/>
        <v>#NAME?</v>
      </c>
      <c r="L1828" s="24" t="e">
        <f t="shared" ca="1" si="143"/>
        <v>#NAME?</v>
      </c>
      <c r="M1828" s="24" t="e">
        <f t="shared" ca="1" si="144"/>
        <v>#NAME?</v>
      </c>
    </row>
    <row r="1829" spans="2:13" x14ac:dyDescent="0.25">
      <c r="B1829" s="24">
        <f t="shared" ca="1" si="140"/>
        <v>0.64978789422417549</v>
      </c>
      <c r="C1829" s="25">
        <f t="shared" ca="1" si="141"/>
        <v>53.847478882210154</v>
      </c>
      <c r="H1829" s="24">
        <v>1827</v>
      </c>
      <c r="I1829" s="24" t="e">
        <f ca="1"/>
        <v>#NAME?</v>
      </c>
      <c r="J1829" s="24" t="e" cm="1">
        <f t="array" aca="1" ref="J1829" ca="1">INDIRECT(ADDRESS(($F$2+1-H1829)+2,9))</f>
        <v>#NAME?</v>
      </c>
      <c r="K1829" s="24" t="e">
        <f t="shared" ca="1" si="142"/>
        <v>#NAME?</v>
      </c>
      <c r="L1829" s="24" t="e">
        <f t="shared" ca="1" si="143"/>
        <v>#NAME?</v>
      </c>
      <c r="M1829" s="24" t="e">
        <f t="shared" ca="1" si="144"/>
        <v>#NAME?</v>
      </c>
    </row>
    <row r="1830" spans="2:13" x14ac:dyDescent="0.25">
      <c r="B1830" s="24">
        <f t="shared" ca="1" si="140"/>
        <v>0.91659902556543915</v>
      </c>
      <c r="C1830" s="25">
        <f t="shared" ca="1" si="141"/>
        <v>63.825530649752722</v>
      </c>
      <c r="H1830" s="24">
        <v>1828</v>
      </c>
      <c r="I1830" s="24" t="e">
        <f ca="1"/>
        <v>#NAME?</v>
      </c>
      <c r="J1830" s="24" t="e" cm="1">
        <f t="array" aca="1" ref="J1830" ca="1">INDIRECT(ADDRESS(($F$2+1-H1830)+2,9))</f>
        <v>#NAME?</v>
      </c>
      <c r="K1830" s="24" t="e">
        <f t="shared" ca="1" si="142"/>
        <v>#NAME?</v>
      </c>
      <c r="L1830" s="24" t="e">
        <f t="shared" ca="1" si="143"/>
        <v>#NAME?</v>
      </c>
      <c r="M1830" s="24" t="e">
        <f t="shared" ca="1" si="144"/>
        <v>#NAME?</v>
      </c>
    </row>
    <row r="1831" spans="2:13" x14ac:dyDescent="0.25">
      <c r="B1831" s="24">
        <f t="shared" ca="1" si="140"/>
        <v>8.4149872795554526E-2</v>
      </c>
      <c r="C1831" s="25">
        <f t="shared" ca="1" si="141"/>
        <v>36.223123486762901</v>
      </c>
      <c r="H1831" s="24">
        <v>1829</v>
      </c>
      <c r="I1831" s="24" t="e">
        <f ca="1"/>
        <v>#NAME?</v>
      </c>
      <c r="J1831" s="24" t="e" cm="1">
        <f t="array" aca="1" ref="J1831" ca="1">INDIRECT(ADDRESS(($F$2+1-H1831)+2,9))</f>
        <v>#NAME?</v>
      </c>
      <c r="K1831" s="24" t="e">
        <f t="shared" ca="1" si="142"/>
        <v>#NAME?</v>
      </c>
      <c r="L1831" s="24" t="e">
        <f t="shared" ca="1" si="143"/>
        <v>#NAME?</v>
      </c>
      <c r="M1831" s="24" t="e">
        <f t="shared" ca="1" si="144"/>
        <v>#NAME?</v>
      </c>
    </row>
    <row r="1832" spans="2:13" x14ac:dyDescent="0.25">
      <c r="B1832" s="24">
        <f t="shared" ca="1" si="140"/>
        <v>0.31936287494227866</v>
      </c>
      <c r="C1832" s="25">
        <f t="shared" ca="1" si="141"/>
        <v>45.305188421832398</v>
      </c>
      <c r="H1832" s="24">
        <v>1830</v>
      </c>
      <c r="I1832" s="24" t="e">
        <f ca="1"/>
        <v>#NAME?</v>
      </c>
      <c r="J1832" s="24" t="e" cm="1">
        <f t="array" aca="1" ref="J1832" ca="1">INDIRECT(ADDRESS(($F$2+1-H1832)+2,9))</f>
        <v>#NAME?</v>
      </c>
      <c r="K1832" s="24" t="e">
        <f t="shared" ca="1" si="142"/>
        <v>#NAME?</v>
      </c>
      <c r="L1832" s="24" t="e">
        <f t="shared" ca="1" si="143"/>
        <v>#NAME?</v>
      </c>
      <c r="M1832" s="24" t="e">
        <f t="shared" ca="1" si="144"/>
        <v>#NAME?</v>
      </c>
    </row>
    <row r="1833" spans="2:13" x14ac:dyDescent="0.25">
      <c r="B1833" s="24">
        <f t="shared" ca="1" si="140"/>
        <v>0.81045102933693158</v>
      </c>
      <c r="C1833" s="25">
        <f t="shared" ca="1" si="141"/>
        <v>58.795595842092602</v>
      </c>
      <c r="H1833" s="24">
        <v>1831</v>
      </c>
      <c r="I1833" s="24" t="e">
        <f ca="1"/>
        <v>#NAME?</v>
      </c>
      <c r="J1833" s="24" t="e" cm="1">
        <f t="array" aca="1" ref="J1833" ca="1">INDIRECT(ADDRESS(($F$2+1-H1833)+2,9))</f>
        <v>#NAME?</v>
      </c>
      <c r="K1833" s="24" t="e">
        <f t="shared" ca="1" si="142"/>
        <v>#NAME?</v>
      </c>
      <c r="L1833" s="24" t="e">
        <f t="shared" ca="1" si="143"/>
        <v>#NAME?</v>
      </c>
      <c r="M1833" s="24" t="e">
        <f t="shared" ca="1" si="144"/>
        <v>#NAME?</v>
      </c>
    </row>
    <row r="1834" spans="2:13" x14ac:dyDescent="0.25">
      <c r="B1834" s="24">
        <f t="shared" ca="1" si="140"/>
        <v>0.75561977796171775</v>
      </c>
      <c r="C1834" s="25">
        <f t="shared" ca="1" si="141"/>
        <v>56.922816936540407</v>
      </c>
      <c r="H1834" s="24">
        <v>1832</v>
      </c>
      <c r="I1834" s="24" t="e">
        <f ca="1"/>
        <v>#NAME?</v>
      </c>
      <c r="J1834" s="24" t="e" cm="1">
        <f t="array" aca="1" ref="J1834" ca="1">INDIRECT(ADDRESS(($F$2+1-H1834)+2,9))</f>
        <v>#NAME?</v>
      </c>
      <c r="K1834" s="24" t="e">
        <f t="shared" ca="1" si="142"/>
        <v>#NAME?</v>
      </c>
      <c r="L1834" s="24" t="e">
        <f t="shared" ca="1" si="143"/>
        <v>#NAME?</v>
      </c>
      <c r="M1834" s="24" t="e">
        <f t="shared" ca="1" si="144"/>
        <v>#NAME?</v>
      </c>
    </row>
    <row r="1835" spans="2:13" x14ac:dyDescent="0.25">
      <c r="B1835" s="24">
        <f t="shared" ca="1" si="140"/>
        <v>0.60191360820041218</v>
      </c>
      <c r="C1835" s="25">
        <f t="shared" ca="1" si="141"/>
        <v>52.583033726119503</v>
      </c>
      <c r="H1835" s="24">
        <v>1833</v>
      </c>
      <c r="I1835" s="24" t="e">
        <f ca="1"/>
        <v>#NAME?</v>
      </c>
      <c r="J1835" s="24" t="e" cm="1">
        <f t="array" aca="1" ref="J1835" ca="1">INDIRECT(ADDRESS(($F$2+1-H1835)+2,9))</f>
        <v>#NAME?</v>
      </c>
      <c r="K1835" s="24" t="e">
        <f t="shared" ca="1" si="142"/>
        <v>#NAME?</v>
      </c>
      <c r="L1835" s="24" t="e">
        <f t="shared" ca="1" si="143"/>
        <v>#NAME?</v>
      </c>
      <c r="M1835" s="24" t="e">
        <f t="shared" ca="1" si="144"/>
        <v>#NAME?</v>
      </c>
    </row>
    <row r="1836" spans="2:13" x14ac:dyDescent="0.25">
      <c r="B1836" s="24">
        <f t="shared" ca="1" si="140"/>
        <v>0.5463521875261963</v>
      </c>
      <c r="C1836" s="25">
        <f t="shared" ca="1" si="141"/>
        <v>51.164503604871534</v>
      </c>
      <c r="H1836" s="24">
        <v>1834</v>
      </c>
      <c r="I1836" s="24" t="e">
        <f ca="1"/>
        <v>#NAME?</v>
      </c>
      <c r="J1836" s="24" t="e" cm="1">
        <f t="array" aca="1" ref="J1836" ca="1">INDIRECT(ADDRESS(($F$2+1-H1836)+2,9))</f>
        <v>#NAME?</v>
      </c>
      <c r="K1836" s="24" t="e">
        <f t="shared" ca="1" si="142"/>
        <v>#NAME?</v>
      </c>
      <c r="L1836" s="24" t="e">
        <f t="shared" ca="1" si="143"/>
        <v>#NAME?</v>
      </c>
      <c r="M1836" s="24" t="e">
        <f t="shared" ca="1" si="144"/>
        <v>#NAME?</v>
      </c>
    </row>
    <row r="1837" spans="2:13" x14ac:dyDescent="0.25">
      <c r="B1837" s="24">
        <f t="shared" ca="1" si="140"/>
        <v>0.56428197773059374</v>
      </c>
      <c r="C1837" s="25">
        <f t="shared" ca="1" si="141"/>
        <v>51.618346771834027</v>
      </c>
      <c r="H1837" s="24">
        <v>1835</v>
      </c>
      <c r="I1837" s="24" t="e">
        <f ca="1"/>
        <v>#NAME?</v>
      </c>
      <c r="J1837" s="24" t="e" cm="1">
        <f t="array" aca="1" ref="J1837" ca="1">INDIRECT(ADDRESS(($F$2+1-H1837)+2,9))</f>
        <v>#NAME?</v>
      </c>
      <c r="K1837" s="24" t="e">
        <f t="shared" ca="1" si="142"/>
        <v>#NAME?</v>
      </c>
      <c r="L1837" s="24" t="e">
        <f t="shared" ca="1" si="143"/>
        <v>#NAME?</v>
      </c>
      <c r="M1837" s="24" t="e">
        <f t="shared" ca="1" si="144"/>
        <v>#NAME?</v>
      </c>
    </row>
    <row r="1838" spans="2:13" x14ac:dyDescent="0.25">
      <c r="B1838" s="24">
        <f t="shared" ca="1" si="140"/>
        <v>0.70914374083409748</v>
      </c>
      <c r="C1838" s="25">
        <f t="shared" ca="1" si="141"/>
        <v>55.508849889256759</v>
      </c>
      <c r="H1838" s="24">
        <v>1836</v>
      </c>
      <c r="I1838" s="24" t="e">
        <f ca="1"/>
        <v>#NAME?</v>
      </c>
      <c r="J1838" s="24" t="e" cm="1">
        <f t="array" aca="1" ref="J1838" ca="1">INDIRECT(ADDRESS(($F$2+1-H1838)+2,9))</f>
        <v>#NAME?</v>
      </c>
      <c r="K1838" s="24" t="e">
        <f t="shared" ca="1" si="142"/>
        <v>#NAME?</v>
      </c>
      <c r="L1838" s="24" t="e">
        <f t="shared" ca="1" si="143"/>
        <v>#NAME?</v>
      </c>
      <c r="M1838" s="24" t="e">
        <f t="shared" ca="1" si="144"/>
        <v>#NAME?</v>
      </c>
    </row>
    <row r="1839" spans="2:13" x14ac:dyDescent="0.25">
      <c r="B1839" s="24">
        <f t="shared" ca="1" si="140"/>
        <v>0.90007415825992676</v>
      </c>
      <c r="C1839" s="25">
        <f t="shared" ca="1" si="141"/>
        <v>62.819742382163959</v>
      </c>
      <c r="H1839" s="24">
        <v>1837</v>
      </c>
      <c r="I1839" s="24" t="e">
        <f ca="1"/>
        <v>#NAME?</v>
      </c>
      <c r="J1839" s="24" t="e" cm="1">
        <f t="array" aca="1" ref="J1839" ca="1">INDIRECT(ADDRESS(($F$2+1-H1839)+2,9))</f>
        <v>#NAME?</v>
      </c>
      <c r="K1839" s="24" t="e">
        <f t="shared" ca="1" si="142"/>
        <v>#NAME?</v>
      </c>
      <c r="L1839" s="24" t="e">
        <f t="shared" ca="1" si="143"/>
        <v>#NAME?</v>
      </c>
      <c r="M1839" s="24" t="e">
        <f t="shared" ca="1" si="144"/>
        <v>#NAME?</v>
      </c>
    </row>
    <row r="1840" spans="2:13" x14ac:dyDescent="0.25">
      <c r="B1840" s="24">
        <f t="shared" ca="1" si="140"/>
        <v>0.98352582520153231</v>
      </c>
      <c r="C1840" s="25">
        <f t="shared" ca="1" si="141"/>
        <v>71.327121134640976</v>
      </c>
      <c r="H1840" s="24">
        <v>1838</v>
      </c>
      <c r="I1840" s="24" t="e">
        <f ca="1"/>
        <v>#NAME?</v>
      </c>
      <c r="J1840" s="24" t="e" cm="1">
        <f t="array" aca="1" ref="J1840" ca="1">INDIRECT(ADDRESS(($F$2+1-H1840)+2,9))</f>
        <v>#NAME?</v>
      </c>
      <c r="K1840" s="24" t="e">
        <f t="shared" ca="1" si="142"/>
        <v>#NAME?</v>
      </c>
      <c r="L1840" s="24" t="e">
        <f t="shared" ca="1" si="143"/>
        <v>#NAME?</v>
      </c>
      <c r="M1840" s="24" t="e">
        <f t="shared" ca="1" si="144"/>
        <v>#NAME?</v>
      </c>
    </row>
    <row r="1841" spans="2:13" x14ac:dyDescent="0.25">
      <c r="B1841" s="24">
        <f t="shared" ca="1" si="140"/>
        <v>0.21376050870885366</v>
      </c>
      <c r="C1841" s="25">
        <f t="shared" ca="1" si="141"/>
        <v>42.065591480366734</v>
      </c>
      <c r="H1841" s="24">
        <v>1839</v>
      </c>
      <c r="I1841" s="24" t="e">
        <f ca="1"/>
        <v>#NAME?</v>
      </c>
      <c r="J1841" s="24" t="e" cm="1">
        <f t="array" aca="1" ref="J1841" ca="1">INDIRECT(ADDRESS(($F$2+1-H1841)+2,9))</f>
        <v>#NAME?</v>
      </c>
      <c r="K1841" s="24" t="e">
        <f t="shared" ca="1" si="142"/>
        <v>#NAME?</v>
      </c>
      <c r="L1841" s="24" t="e">
        <f t="shared" ca="1" si="143"/>
        <v>#NAME?</v>
      </c>
      <c r="M1841" s="24" t="e">
        <f t="shared" ca="1" si="144"/>
        <v>#NAME?</v>
      </c>
    </row>
    <row r="1842" spans="2:13" x14ac:dyDescent="0.25">
      <c r="B1842" s="24">
        <f t="shared" ca="1" si="140"/>
        <v>0.72062368765053952</v>
      </c>
      <c r="C1842" s="25">
        <f t="shared" ca="1" si="141"/>
        <v>55.846952854251576</v>
      </c>
      <c r="H1842" s="24">
        <v>1840</v>
      </c>
      <c r="I1842" s="24" t="e">
        <f ca="1"/>
        <v>#NAME?</v>
      </c>
      <c r="J1842" s="24" t="e" cm="1">
        <f t="array" aca="1" ref="J1842" ca="1">INDIRECT(ADDRESS(($F$2+1-H1842)+2,9))</f>
        <v>#NAME?</v>
      </c>
      <c r="K1842" s="24" t="e">
        <f t="shared" ca="1" si="142"/>
        <v>#NAME?</v>
      </c>
      <c r="L1842" s="24" t="e">
        <f t="shared" ca="1" si="143"/>
        <v>#NAME?</v>
      </c>
      <c r="M1842" s="24" t="e">
        <f t="shared" ca="1" si="144"/>
        <v>#NAME?</v>
      </c>
    </row>
    <row r="1843" spans="2:13" x14ac:dyDescent="0.25">
      <c r="B1843" s="24">
        <f t="shared" ca="1" si="140"/>
        <v>0.86900707446450243</v>
      </c>
      <c r="C1843" s="25">
        <f t="shared" ca="1" si="141"/>
        <v>61.217097936661574</v>
      </c>
      <c r="H1843" s="24">
        <v>1841</v>
      </c>
      <c r="I1843" s="24" t="e">
        <f ca="1"/>
        <v>#NAME?</v>
      </c>
      <c r="J1843" s="24" t="e" cm="1">
        <f t="array" aca="1" ref="J1843" ca="1">INDIRECT(ADDRESS(($F$2+1-H1843)+2,9))</f>
        <v>#NAME?</v>
      </c>
      <c r="K1843" s="24" t="e">
        <f t="shared" ca="1" si="142"/>
        <v>#NAME?</v>
      </c>
      <c r="L1843" s="24" t="e">
        <f t="shared" ca="1" si="143"/>
        <v>#NAME?</v>
      </c>
      <c r="M1843" s="24" t="e">
        <f t="shared" ca="1" si="144"/>
        <v>#NAME?</v>
      </c>
    </row>
    <row r="1844" spans="2:13" x14ac:dyDescent="0.25">
      <c r="B1844" s="24">
        <f t="shared" ca="1" si="140"/>
        <v>0.57951337914927881</v>
      </c>
      <c r="C1844" s="25">
        <f t="shared" ca="1" si="141"/>
        <v>52.006487429349207</v>
      </c>
      <c r="H1844" s="24">
        <v>1842</v>
      </c>
      <c r="I1844" s="24" t="e">
        <f ca="1"/>
        <v>#NAME?</v>
      </c>
      <c r="J1844" s="24" t="e" cm="1">
        <f t="array" aca="1" ref="J1844" ca="1">INDIRECT(ADDRESS(($F$2+1-H1844)+2,9))</f>
        <v>#NAME?</v>
      </c>
      <c r="K1844" s="24" t="e">
        <f t="shared" ca="1" si="142"/>
        <v>#NAME?</v>
      </c>
      <c r="L1844" s="24" t="e">
        <f t="shared" ca="1" si="143"/>
        <v>#NAME?</v>
      </c>
      <c r="M1844" s="24" t="e">
        <f t="shared" ca="1" si="144"/>
        <v>#NAME?</v>
      </c>
    </row>
    <row r="1845" spans="2:13" x14ac:dyDescent="0.25">
      <c r="B1845" s="24">
        <f t="shared" ca="1" si="140"/>
        <v>0.21622464066882507</v>
      </c>
      <c r="C1845" s="25">
        <f t="shared" ca="1" si="141"/>
        <v>42.149926877284273</v>
      </c>
      <c r="H1845" s="24">
        <v>1843</v>
      </c>
      <c r="I1845" s="24" t="e">
        <f ca="1"/>
        <v>#NAME?</v>
      </c>
      <c r="J1845" s="24" t="e" cm="1">
        <f t="array" aca="1" ref="J1845" ca="1">INDIRECT(ADDRESS(($F$2+1-H1845)+2,9))</f>
        <v>#NAME?</v>
      </c>
      <c r="K1845" s="24" t="e">
        <f t="shared" ca="1" si="142"/>
        <v>#NAME?</v>
      </c>
      <c r="L1845" s="24" t="e">
        <f t="shared" ca="1" si="143"/>
        <v>#NAME?</v>
      </c>
      <c r="M1845" s="24" t="e">
        <f t="shared" ca="1" si="144"/>
        <v>#NAME?</v>
      </c>
    </row>
    <row r="1846" spans="2:13" x14ac:dyDescent="0.25">
      <c r="B1846" s="24">
        <f t="shared" ca="1" si="140"/>
        <v>0.42008661584295781</v>
      </c>
      <c r="C1846" s="25">
        <f t="shared" ca="1" si="141"/>
        <v>47.983280999068882</v>
      </c>
      <c r="H1846" s="24">
        <v>1844</v>
      </c>
      <c r="I1846" s="24" t="e">
        <f ca="1"/>
        <v>#NAME?</v>
      </c>
      <c r="J1846" s="24" t="e" cm="1">
        <f t="array" aca="1" ref="J1846" ca="1">INDIRECT(ADDRESS(($F$2+1-H1846)+2,9))</f>
        <v>#NAME?</v>
      </c>
      <c r="K1846" s="24" t="e">
        <f t="shared" ca="1" si="142"/>
        <v>#NAME?</v>
      </c>
      <c r="L1846" s="24" t="e">
        <f t="shared" ca="1" si="143"/>
        <v>#NAME?</v>
      </c>
      <c r="M1846" s="24" t="e">
        <f t="shared" ca="1" si="144"/>
        <v>#NAME?</v>
      </c>
    </row>
    <row r="1847" spans="2:13" x14ac:dyDescent="0.25">
      <c r="B1847" s="24">
        <f t="shared" ca="1" si="140"/>
        <v>0.45377350628165247</v>
      </c>
      <c r="C1847" s="25">
        <f t="shared" ca="1" si="141"/>
        <v>48.838668448377547</v>
      </c>
      <c r="H1847" s="24">
        <v>1845</v>
      </c>
      <c r="I1847" s="24" t="e">
        <f ca="1"/>
        <v>#NAME?</v>
      </c>
      <c r="J1847" s="24" t="e" cm="1">
        <f t="array" aca="1" ref="J1847" ca="1">INDIRECT(ADDRESS(($F$2+1-H1847)+2,9))</f>
        <v>#NAME?</v>
      </c>
      <c r="K1847" s="24" t="e">
        <f t="shared" ca="1" si="142"/>
        <v>#NAME?</v>
      </c>
      <c r="L1847" s="24" t="e">
        <f t="shared" ca="1" si="143"/>
        <v>#NAME?</v>
      </c>
      <c r="M1847" s="24" t="e">
        <f t="shared" ca="1" si="144"/>
        <v>#NAME?</v>
      </c>
    </row>
    <row r="1848" spans="2:13" x14ac:dyDescent="0.25">
      <c r="B1848" s="24">
        <f t="shared" ca="1" si="140"/>
        <v>5.5088428213374563E-2</v>
      </c>
      <c r="C1848" s="25">
        <f t="shared" ca="1" si="141"/>
        <v>34.026012746746851</v>
      </c>
      <c r="H1848" s="24">
        <v>1846</v>
      </c>
      <c r="I1848" s="24" t="e">
        <f ca="1"/>
        <v>#NAME?</v>
      </c>
      <c r="J1848" s="24" t="e" cm="1">
        <f t="array" aca="1" ref="J1848" ca="1">INDIRECT(ADDRESS(($F$2+1-H1848)+2,9))</f>
        <v>#NAME?</v>
      </c>
      <c r="K1848" s="24" t="e">
        <f t="shared" ca="1" si="142"/>
        <v>#NAME?</v>
      </c>
      <c r="L1848" s="24" t="e">
        <f t="shared" ca="1" si="143"/>
        <v>#NAME?</v>
      </c>
      <c r="M1848" s="24" t="e">
        <f t="shared" ca="1" si="144"/>
        <v>#NAME?</v>
      </c>
    </row>
    <row r="1849" spans="2:13" x14ac:dyDescent="0.25">
      <c r="B1849" s="24">
        <f t="shared" ca="1" si="140"/>
        <v>0.51776108677471067</v>
      </c>
      <c r="C1849" s="25">
        <f t="shared" ca="1" si="141"/>
        <v>50.445351596129818</v>
      </c>
      <c r="H1849" s="24">
        <v>1847</v>
      </c>
      <c r="I1849" s="24" t="e">
        <f ca="1"/>
        <v>#NAME?</v>
      </c>
      <c r="J1849" s="24" t="e" cm="1">
        <f t="array" aca="1" ref="J1849" ca="1">INDIRECT(ADDRESS(($F$2+1-H1849)+2,9))</f>
        <v>#NAME?</v>
      </c>
      <c r="K1849" s="24" t="e">
        <f t="shared" ca="1" si="142"/>
        <v>#NAME?</v>
      </c>
      <c r="L1849" s="24" t="e">
        <f t="shared" ca="1" si="143"/>
        <v>#NAME?</v>
      </c>
      <c r="M1849" s="24" t="e">
        <f t="shared" ca="1" si="144"/>
        <v>#NAME?</v>
      </c>
    </row>
    <row r="1850" spans="2:13" x14ac:dyDescent="0.25">
      <c r="B1850" s="24">
        <f t="shared" ca="1" si="140"/>
        <v>0.31787690542249147</v>
      </c>
      <c r="C1850" s="25">
        <f t="shared" ca="1" si="141"/>
        <v>45.263560245681994</v>
      </c>
      <c r="H1850" s="24">
        <v>1848</v>
      </c>
      <c r="I1850" s="24" t="e">
        <f ca="1"/>
        <v>#NAME?</v>
      </c>
      <c r="J1850" s="24" t="e" cm="1">
        <f t="array" aca="1" ref="J1850" ca="1">INDIRECT(ADDRESS(($F$2+1-H1850)+2,9))</f>
        <v>#NAME?</v>
      </c>
      <c r="K1850" s="24" t="e">
        <f t="shared" ca="1" si="142"/>
        <v>#NAME?</v>
      </c>
      <c r="L1850" s="24" t="e">
        <f t="shared" ca="1" si="143"/>
        <v>#NAME?</v>
      </c>
      <c r="M1850" s="24" t="e">
        <f t="shared" ca="1" si="144"/>
        <v>#NAME?</v>
      </c>
    </row>
    <row r="1851" spans="2:13" x14ac:dyDescent="0.25">
      <c r="B1851" s="24">
        <f t="shared" ca="1" si="140"/>
        <v>0.78563937155251318</v>
      </c>
      <c r="C1851" s="25">
        <f t="shared" ca="1" si="141"/>
        <v>57.913817491626432</v>
      </c>
      <c r="H1851" s="24">
        <v>1849</v>
      </c>
      <c r="I1851" s="24" t="e">
        <f ca="1"/>
        <v>#NAME?</v>
      </c>
      <c r="J1851" s="24" t="e" cm="1">
        <f t="array" aca="1" ref="J1851" ca="1">INDIRECT(ADDRESS(($F$2+1-H1851)+2,9))</f>
        <v>#NAME?</v>
      </c>
      <c r="K1851" s="24" t="e">
        <f t="shared" ca="1" si="142"/>
        <v>#NAME?</v>
      </c>
      <c r="L1851" s="24" t="e">
        <f t="shared" ca="1" si="143"/>
        <v>#NAME?</v>
      </c>
      <c r="M1851" s="24" t="e">
        <f t="shared" ca="1" si="144"/>
        <v>#NAME?</v>
      </c>
    </row>
    <row r="1852" spans="2:13" x14ac:dyDescent="0.25">
      <c r="B1852" s="24">
        <f t="shared" ca="1" si="140"/>
        <v>0.67360033770311878</v>
      </c>
      <c r="C1852" s="25">
        <f t="shared" ca="1" si="141"/>
        <v>54.498767338337537</v>
      </c>
      <c r="H1852" s="24">
        <v>1850</v>
      </c>
      <c r="I1852" s="24" t="e">
        <f ca="1"/>
        <v>#NAME?</v>
      </c>
      <c r="J1852" s="24" t="e" cm="1">
        <f t="array" aca="1" ref="J1852" ca="1">INDIRECT(ADDRESS(($F$2+1-H1852)+2,9))</f>
        <v>#NAME?</v>
      </c>
      <c r="K1852" s="24" t="e">
        <f t="shared" ca="1" si="142"/>
        <v>#NAME?</v>
      </c>
      <c r="L1852" s="24" t="e">
        <f t="shared" ca="1" si="143"/>
        <v>#NAME?</v>
      </c>
      <c r="M1852" s="24" t="e">
        <f t="shared" ca="1" si="144"/>
        <v>#NAME?</v>
      </c>
    </row>
    <row r="1853" spans="2:13" x14ac:dyDescent="0.25">
      <c r="B1853" s="24">
        <f t="shared" ca="1" si="140"/>
        <v>0.63816321173598278</v>
      </c>
      <c r="C1853" s="25">
        <f t="shared" ca="1" si="141"/>
        <v>53.535534350253087</v>
      </c>
      <c r="H1853" s="24">
        <v>1851</v>
      </c>
      <c r="I1853" s="24" t="e">
        <f ca="1"/>
        <v>#NAME?</v>
      </c>
      <c r="J1853" s="24" t="e" cm="1">
        <f t="array" aca="1" ref="J1853" ca="1">INDIRECT(ADDRESS(($F$2+1-H1853)+2,9))</f>
        <v>#NAME?</v>
      </c>
      <c r="K1853" s="24" t="e">
        <f t="shared" ca="1" si="142"/>
        <v>#NAME?</v>
      </c>
      <c r="L1853" s="24" t="e">
        <f t="shared" ca="1" si="143"/>
        <v>#NAME?</v>
      </c>
      <c r="M1853" s="24" t="e">
        <f t="shared" ca="1" si="144"/>
        <v>#NAME?</v>
      </c>
    </row>
    <row r="1854" spans="2:13" x14ac:dyDescent="0.25">
      <c r="B1854" s="24">
        <f t="shared" ca="1" si="140"/>
        <v>0.3133035613716999</v>
      </c>
      <c r="C1854" s="25">
        <f t="shared" ca="1" si="141"/>
        <v>45.134921242521663</v>
      </c>
      <c r="H1854" s="24">
        <v>1852</v>
      </c>
      <c r="I1854" s="24" t="e">
        <f ca="1"/>
        <v>#NAME?</v>
      </c>
      <c r="J1854" s="24" t="e" cm="1">
        <f t="array" aca="1" ref="J1854" ca="1">INDIRECT(ADDRESS(($F$2+1-H1854)+2,9))</f>
        <v>#NAME?</v>
      </c>
      <c r="K1854" s="24" t="e">
        <f t="shared" ca="1" si="142"/>
        <v>#NAME?</v>
      </c>
      <c r="L1854" s="24" t="e">
        <f t="shared" ca="1" si="143"/>
        <v>#NAME?</v>
      </c>
      <c r="M1854" s="24" t="e">
        <f t="shared" ca="1" si="144"/>
        <v>#NAME?</v>
      </c>
    </row>
    <row r="1855" spans="2:13" x14ac:dyDescent="0.25">
      <c r="B1855" s="24">
        <f t="shared" ca="1" si="140"/>
        <v>0.25375306958463506</v>
      </c>
      <c r="C1855" s="25">
        <f t="shared" ca="1" si="141"/>
        <v>43.372741317333329</v>
      </c>
      <c r="H1855" s="24">
        <v>1853</v>
      </c>
      <c r="I1855" s="24" t="e">
        <f ca="1"/>
        <v>#NAME?</v>
      </c>
      <c r="J1855" s="24" t="e" cm="1">
        <f t="array" aca="1" ref="J1855" ca="1">INDIRECT(ADDRESS(($F$2+1-H1855)+2,9))</f>
        <v>#NAME?</v>
      </c>
      <c r="K1855" s="24" t="e">
        <f t="shared" ca="1" si="142"/>
        <v>#NAME?</v>
      </c>
      <c r="L1855" s="24" t="e">
        <f t="shared" ca="1" si="143"/>
        <v>#NAME?</v>
      </c>
      <c r="M1855" s="24" t="e">
        <f t="shared" ca="1" si="144"/>
        <v>#NAME?</v>
      </c>
    </row>
    <row r="1856" spans="2:13" x14ac:dyDescent="0.25">
      <c r="B1856" s="24">
        <f t="shared" ca="1" si="140"/>
        <v>8.2003500750736702E-2</v>
      </c>
      <c r="C1856" s="25">
        <f t="shared" ca="1" si="141"/>
        <v>36.082793331422394</v>
      </c>
      <c r="H1856" s="24">
        <v>1854</v>
      </c>
      <c r="I1856" s="24" t="e">
        <f ca="1"/>
        <v>#NAME?</v>
      </c>
      <c r="J1856" s="24" t="e" cm="1">
        <f t="array" aca="1" ref="J1856" ca="1">INDIRECT(ADDRESS(($F$2+1-H1856)+2,9))</f>
        <v>#NAME?</v>
      </c>
      <c r="K1856" s="24" t="e">
        <f t="shared" ca="1" si="142"/>
        <v>#NAME?</v>
      </c>
      <c r="L1856" s="24" t="e">
        <f t="shared" ca="1" si="143"/>
        <v>#NAME?</v>
      </c>
      <c r="M1856" s="24" t="e">
        <f t="shared" ca="1" si="144"/>
        <v>#NAME?</v>
      </c>
    </row>
    <row r="1857" spans="2:13" x14ac:dyDescent="0.25">
      <c r="B1857" s="24">
        <f t="shared" ca="1" si="140"/>
        <v>0.37122439162213172</v>
      </c>
      <c r="C1857" s="25">
        <f t="shared" ca="1" si="141"/>
        <v>46.713877441054407</v>
      </c>
      <c r="H1857" s="24">
        <v>1855</v>
      </c>
      <c r="I1857" s="24" t="e">
        <f ca="1"/>
        <v>#NAME?</v>
      </c>
      <c r="J1857" s="24" t="e" cm="1">
        <f t="array" aca="1" ref="J1857" ca="1">INDIRECT(ADDRESS(($F$2+1-H1857)+2,9))</f>
        <v>#NAME?</v>
      </c>
      <c r="K1857" s="24" t="e">
        <f t="shared" ca="1" si="142"/>
        <v>#NAME?</v>
      </c>
      <c r="L1857" s="24" t="e">
        <f t="shared" ca="1" si="143"/>
        <v>#NAME?</v>
      </c>
      <c r="M1857" s="24" t="e">
        <f t="shared" ca="1" si="144"/>
        <v>#NAME?</v>
      </c>
    </row>
    <row r="1858" spans="2:13" x14ac:dyDescent="0.25">
      <c r="B1858" s="24">
        <f t="shared" ca="1" si="140"/>
        <v>0.79572165593961797</v>
      </c>
      <c r="C1858" s="25">
        <f t="shared" ca="1" si="141"/>
        <v>58.264362131050021</v>
      </c>
      <c r="H1858" s="24">
        <v>1856</v>
      </c>
      <c r="I1858" s="24" t="e">
        <f ca="1"/>
        <v>#NAME?</v>
      </c>
      <c r="J1858" s="24" t="e" cm="1">
        <f t="array" aca="1" ref="J1858" ca="1">INDIRECT(ADDRESS(($F$2+1-H1858)+2,9))</f>
        <v>#NAME?</v>
      </c>
      <c r="K1858" s="24" t="e">
        <f t="shared" ca="1" si="142"/>
        <v>#NAME?</v>
      </c>
      <c r="L1858" s="24" t="e">
        <f t="shared" ca="1" si="143"/>
        <v>#NAME?</v>
      </c>
      <c r="M1858" s="24" t="e">
        <f t="shared" ca="1" si="144"/>
        <v>#NAME?</v>
      </c>
    </row>
    <row r="1859" spans="2:13" x14ac:dyDescent="0.25">
      <c r="B1859" s="24">
        <f t="shared" ca="1" si="140"/>
        <v>0.70752388210775019</v>
      </c>
      <c r="C1859" s="25">
        <f t="shared" ca="1" si="141"/>
        <v>55.461654171465376</v>
      </c>
      <c r="H1859" s="24">
        <v>1857</v>
      </c>
      <c r="I1859" s="24" t="e">
        <f ca="1"/>
        <v>#NAME?</v>
      </c>
      <c r="J1859" s="24" t="e" cm="1">
        <f t="array" aca="1" ref="J1859" ca="1">INDIRECT(ADDRESS(($F$2+1-H1859)+2,9))</f>
        <v>#NAME?</v>
      </c>
      <c r="K1859" s="24" t="e">
        <f t="shared" ca="1" si="142"/>
        <v>#NAME?</v>
      </c>
      <c r="L1859" s="24" t="e">
        <f t="shared" ca="1" si="143"/>
        <v>#NAME?</v>
      </c>
      <c r="M1859" s="24" t="e">
        <f t="shared" ca="1" si="144"/>
        <v>#NAME?</v>
      </c>
    </row>
    <row r="1860" spans="2:13" x14ac:dyDescent="0.25">
      <c r="B1860" s="24">
        <f t="shared" ref="B1860:B1923" ca="1" si="145">RAND()</f>
        <v>0.64837823162428754</v>
      </c>
      <c r="C1860" s="25">
        <f t="shared" ref="C1860:C1923" ca="1" si="146">_xlfn.NORM.INV(B1860,50,10)</f>
        <v>53.809457056329492</v>
      </c>
      <c r="H1860" s="24">
        <v>1858</v>
      </c>
      <c r="I1860" s="24" t="e">
        <f ca="1"/>
        <v>#NAME?</v>
      </c>
      <c r="J1860" s="24" t="e" cm="1">
        <f t="array" aca="1" ref="J1860" ca="1">INDIRECT(ADDRESS(($F$2+1-H1860)+2,9))</f>
        <v>#NAME?</v>
      </c>
      <c r="K1860" s="24" t="e">
        <f t="shared" ref="K1860:K1923" ca="1" si="147">_xlfn.NORM.DIST(I1860,$F$5,$F$6,TRUE)</f>
        <v>#NAME?</v>
      </c>
      <c r="L1860" s="24" t="e">
        <f t="shared" ref="L1860:L1923" ca="1" si="148">_xlfn.NORM.DIST(J1860,$F$5,$F$6,TRUE)</f>
        <v>#NAME?</v>
      </c>
      <c r="M1860" s="24" t="e">
        <f t="shared" ca="1" si="144"/>
        <v>#NAME?</v>
      </c>
    </row>
    <row r="1861" spans="2:13" x14ac:dyDescent="0.25">
      <c r="B1861" s="24">
        <f t="shared" ca="1" si="145"/>
        <v>0.56197032730839658</v>
      </c>
      <c r="C1861" s="25">
        <f t="shared" ca="1" si="146"/>
        <v>51.559666037382698</v>
      </c>
      <c r="H1861" s="24">
        <v>1859</v>
      </c>
      <c r="I1861" s="24" t="e">
        <f ca="1"/>
        <v>#NAME?</v>
      </c>
      <c r="J1861" s="24" t="e" cm="1">
        <f t="array" aca="1" ref="J1861" ca="1">INDIRECT(ADDRESS(($F$2+1-H1861)+2,9))</f>
        <v>#NAME?</v>
      </c>
      <c r="K1861" s="24" t="e">
        <f t="shared" ca="1" si="147"/>
        <v>#NAME?</v>
      </c>
      <c r="L1861" s="24" t="e">
        <f t="shared" ca="1" si="148"/>
        <v>#NAME?</v>
      </c>
      <c r="M1861" s="24" t="e">
        <f t="shared" ref="M1861:M1924" ca="1" si="149">((2*H1861-1)/$F$2)*(LN(K1861)+LN(1-L1861))</f>
        <v>#NAME?</v>
      </c>
    </row>
    <row r="1862" spans="2:13" x14ac:dyDescent="0.25">
      <c r="B1862" s="24">
        <f t="shared" ca="1" si="145"/>
        <v>0.40487359598857664</v>
      </c>
      <c r="C1862" s="25">
        <f t="shared" ca="1" si="146"/>
        <v>47.592478169283389</v>
      </c>
      <c r="H1862" s="24">
        <v>1860</v>
      </c>
      <c r="I1862" s="24" t="e">
        <f ca="1"/>
        <v>#NAME?</v>
      </c>
      <c r="J1862" s="24" t="e" cm="1">
        <f t="array" aca="1" ref="J1862" ca="1">INDIRECT(ADDRESS(($F$2+1-H1862)+2,9))</f>
        <v>#NAME?</v>
      </c>
      <c r="K1862" s="24" t="e">
        <f t="shared" ca="1" si="147"/>
        <v>#NAME?</v>
      </c>
      <c r="L1862" s="24" t="e">
        <f t="shared" ca="1" si="148"/>
        <v>#NAME?</v>
      </c>
      <c r="M1862" s="24" t="e">
        <f t="shared" ca="1" si="149"/>
        <v>#NAME?</v>
      </c>
    </row>
    <row r="1863" spans="2:13" x14ac:dyDescent="0.25">
      <c r="B1863" s="24">
        <f t="shared" ca="1" si="145"/>
        <v>0.43992463912926305</v>
      </c>
      <c r="C1863" s="25">
        <f t="shared" ca="1" si="146"/>
        <v>48.488397150486151</v>
      </c>
      <c r="H1863" s="24">
        <v>1861</v>
      </c>
      <c r="I1863" s="24" t="e">
        <f ca="1"/>
        <v>#NAME?</v>
      </c>
      <c r="J1863" s="24" t="e" cm="1">
        <f t="array" aca="1" ref="J1863" ca="1">INDIRECT(ADDRESS(($F$2+1-H1863)+2,9))</f>
        <v>#NAME?</v>
      </c>
      <c r="K1863" s="24" t="e">
        <f t="shared" ca="1" si="147"/>
        <v>#NAME?</v>
      </c>
      <c r="L1863" s="24" t="e">
        <f t="shared" ca="1" si="148"/>
        <v>#NAME?</v>
      </c>
      <c r="M1863" s="24" t="e">
        <f t="shared" ca="1" si="149"/>
        <v>#NAME?</v>
      </c>
    </row>
    <row r="1864" spans="2:13" x14ac:dyDescent="0.25">
      <c r="B1864" s="24">
        <f t="shared" ca="1" si="145"/>
        <v>0.28228122493967911</v>
      </c>
      <c r="C1864" s="25">
        <f t="shared" ca="1" si="146"/>
        <v>44.239219836144756</v>
      </c>
      <c r="H1864" s="24">
        <v>1862</v>
      </c>
      <c r="I1864" s="24" t="e">
        <f ca="1"/>
        <v>#NAME?</v>
      </c>
      <c r="J1864" s="24" t="e" cm="1">
        <f t="array" aca="1" ref="J1864" ca="1">INDIRECT(ADDRESS(($F$2+1-H1864)+2,9))</f>
        <v>#NAME?</v>
      </c>
      <c r="K1864" s="24" t="e">
        <f t="shared" ca="1" si="147"/>
        <v>#NAME?</v>
      </c>
      <c r="L1864" s="24" t="e">
        <f t="shared" ca="1" si="148"/>
        <v>#NAME?</v>
      </c>
      <c r="M1864" s="24" t="e">
        <f t="shared" ca="1" si="149"/>
        <v>#NAME?</v>
      </c>
    </row>
    <row r="1865" spans="2:13" x14ac:dyDescent="0.25">
      <c r="B1865" s="24">
        <f t="shared" ca="1" si="145"/>
        <v>0.9671570346681978</v>
      </c>
      <c r="C1865" s="25">
        <f t="shared" ca="1" si="146"/>
        <v>68.405609093808792</v>
      </c>
      <c r="H1865" s="24">
        <v>1863</v>
      </c>
      <c r="I1865" s="24" t="e">
        <f ca="1"/>
        <v>#NAME?</v>
      </c>
      <c r="J1865" s="24" t="e" cm="1">
        <f t="array" aca="1" ref="J1865" ca="1">INDIRECT(ADDRESS(($F$2+1-H1865)+2,9))</f>
        <v>#NAME?</v>
      </c>
      <c r="K1865" s="24" t="e">
        <f t="shared" ca="1" si="147"/>
        <v>#NAME?</v>
      </c>
      <c r="L1865" s="24" t="e">
        <f t="shared" ca="1" si="148"/>
        <v>#NAME?</v>
      </c>
      <c r="M1865" s="24" t="e">
        <f t="shared" ca="1" si="149"/>
        <v>#NAME?</v>
      </c>
    </row>
    <row r="1866" spans="2:13" x14ac:dyDescent="0.25">
      <c r="B1866" s="24">
        <f t="shared" ca="1" si="145"/>
        <v>0.21469140913011264</v>
      </c>
      <c r="C1866" s="25">
        <f t="shared" ca="1" si="146"/>
        <v>42.097517767041765</v>
      </c>
      <c r="H1866" s="24">
        <v>1864</v>
      </c>
      <c r="I1866" s="24" t="e">
        <f ca="1"/>
        <v>#NAME?</v>
      </c>
      <c r="J1866" s="24" t="e" cm="1">
        <f t="array" aca="1" ref="J1866" ca="1">INDIRECT(ADDRESS(($F$2+1-H1866)+2,9))</f>
        <v>#NAME?</v>
      </c>
      <c r="K1866" s="24" t="e">
        <f t="shared" ca="1" si="147"/>
        <v>#NAME?</v>
      </c>
      <c r="L1866" s="24" t="e">
        <f t="shared" ca="1" si="148"/>
        <v>#NAME?</v>
      </c>
      <c r="M1866" s="24" t="e">
        <f t="shared" ca="1" si="149"/>
        <v>#NAME?</v>
      </c>
    </row>
    <row r="1867" spans="2:13" x14ac:dyDescent="0.25">
      <c r="B1867" s="24">
        <f t="shared" ca="1" si="145"/>
        <v>1.5609302899226574E-2</v>
      </c>
      <c r="C1867" s="25">
        <f t="shared" ca="1" si="146"/>
        <v>28.457249180287477</v>
      </c>
      <c r="H1867" s="24">
        <v>1865</v>
      </c>
      <c r="I1867" s="24" t="e">
        <f ca="1"/>
        <v>#NAME?</v>
      </c>
      <c r="J1867" s="24" t="e" cm="1">
        <f t="array" aca="1" ref="J1867" ca="1">INDIRECT(ADDRESS(($F$2+1-H1867)+2,9))</f>
        <v>#NAME?</v>
      </c>
      <c r="K1867" s="24" t="e">
        <f t="shared" ca="1" si="147"/>
        <v>#NAME?</v>
      </c>
      <c r="L1867" s="24" t="e">
        <f t="shared" ca="1" si="148"/>
        <v>#NAME?</v>
      </c>
      <c r="M1867" s="24" t="e">
        <f t="shared" ca="1" si="149"/>
        <v>#NAME?</v>
      </c>
    </row>
    <row r="1868" spans="2:13" x14ac:dyDescent="0.25">
      <c r="B1868" s="24">
        <f t="shared" ca="1" si="145"/>
        <v>0.7381541427708167</v>
      </c>
      <c r="C1868" s="25">
        <f t="shared" ca="1" si="146"/>
        <v>56.37665090869892</v>
      </c>
      <c r="H1868" s="24">
        <v>1866</v>
      </c>
      <c r="I1868" s="24" t="e">
        <f ca="1"/>
        <v>#NAME?</v>
      </c>
      <c r="J1868" s="24" t="e" cm="1">
        <f t="array" aca="1" ref="J1868" ca="1">INDIRECT(ADDRESS(($F$2+1-H1868)+2,9))</f>
        <v>#NAME?</v>
      </c>
      <c r="K1868" s="24" t="e">
        <f t="shared" ca="1" si="147"/>
        <v>#NAME?</v>
      </c>
      <c r="L1868" s="24" t="e">
        <f t="shared" ca="1" si="148"/>
        <v>#NAME?</v>
      </c>
      <c r="M1868" s="24" t="e">
        <f t="shared" ca="1" si="149"/>
        <v>#NAME?</v>
      </c>
    </row>
    <row r="1869" spans="2:13" x14ac:dyDescent="0.25">
      <c r="B1869" s="24">
        <f t="shared" ca="1" si="145"/>
        <v>0.70831099592952995</v>
      </c>
      <c r="C1869" s="25">
        <f t="shared" ca="1" si="146"/>
        <v>55.484572024167051</v>
      </c>
      <c r="H1869" s="24">
        <v>1867</v>
      </c>
      <c r="I1869" s="24" t="e">
        <f ca="1"/>
        <v>#NAME?</v>
      </c>
      <c r="J1869" s="24" t="e" cm="1">
        <f t="array" aca="1" ref="J1869" ca="1">INDIRECT(ADDRESS(($F$2+1-H1869)+2,9))</f>
        <v>#NAME?</v>
      </c>
      <c r="K1869" s="24" t="e">
        <f t="shared" ca="1" si="147"/>
        <v>#NAME?</v>
      </c>
      <c r="L1869" s="24" t="e">
        <f t="shared" ca="1" si="148"/>
        <v>#NAME?</v>
      </c>
      <c r="M1869" s="24" t="e">
        <f t="shared" ca="1" si="149"/>
        <v>#NAME?</v>
      </c>
    </row>
    <row r="1870" spans="2:13" x14ac:dyDescent="0.25">
      <c r="B1870" s="24">
        <f t="shared" ca="1" si="145"/>
        <v>0.52400263698508154</v>
      </c>
      <c r="C1870" s="25">
        <f t="shared" ca="1" si="146"/>
        <v>50.602020336580168</v>
      </c>
      <c r="H1870" s="24">
        <v>1868</v>
      </c>
      <c r="I1870" s="24" t="e">
        <f ca="1"/>
        <v>#NAME?</v>
      </c>
      <c r="J1870" s="24" t="e" cm="1">
        <f t="array" aca="1" ref="J1870" ca="1">INDIRECT(ADDRESS(($F$2+1-H1870)+2,9))</f>
        <v>#NAME?</v>
      </c>
      <c r="K1870" s="24" t="e">
        <f t="shared" ca="1" si="147"/>
        <v>#NAME?</v>
      </c>
      <c r="L1870" s="24" t="e">
        <f t="shared" ca="1" si="148"/>
        <v>#NAME?</v>
      </c>
      <c r="M1870" s="24" t="e">
        <f t="shared" ca="1" si="149"/>
        <v>#NAME?</v>
      </c>
    </row>
    <row r="1871" spans="2:13" x14ac:dyDescent="0.25">
      <c r="B1871" s="24">
        <f t="shared" ca="1" si="145"/>
        <v>0.66542170992683258</v>
      </c>
      <c r="C1871" s="25">
        <f t="shared" ca="1" si="146"/>
        <v>54.27305839428152</v>
      </c>
      <c r="H1871" s="24">
        <v>1869</v>
      </c>
      <c r="I1871" s="24" t="e">
        <f ca="1"/>
        <v>#NAME?</v>
      </c>
      <c r="J1871" s="24" t="e" cm="1">
        <f t="array" aca="1" ref="J1871" ca="1">INDIRECT(ADDRESS(($F$2+1-H1871)+2,9))</f>
        <v>#NAME?</v>
      </c>
      <c r="K1871" s="24" t="e">
        <f t="shared" ca="1" si="147"/>
        <v>#NAME?</v>
      </c>
      <c r="L1871" s="24" t="e">
        <f t="shared" ca="1" si="148"/>
        <v>#NAME?</v>
      </c>
      <c r="M1871" s="24" t="e">
        <f t="shared" ca="1" si="149"/>
        <v>#NAME?</v>
      </c>
    </row>
    <row r="1872" spans="2:13" x14ac:dyDescent="0.25">
      <c r="B1872" s="24">
        <f t="shared" ca="1" si="145"/>
        <v>0.99164588298039369</v>
      </c>
      <c r="C1872" s="25">
        <f t="shared" ca="1" si="146"/>
        <v>73.930660263435044</v>
      </c>
      <c r="H1872" s="24">
        <v>1870</v>
      </c>
      <c r="I1872" s="24" t="e">
        <f ca="1"/>
        <v>#NAME?</v>
      </c>
      <c r="J1872" s="24" t="e" cm="1">
        <f t="array" aca="1" ref="J1872" ca="1">INDIRECT(ADDRESS(($F$2+1-H1872)+2,9))</f>
        <v>#NAME?</v>
      </c>
      <c r="K1872" s="24" t="e">
        <f t="shared" ca="1" si="147"/>
        <v>#NAME?</v>
      </c>
      <c r="L1872" s="24" t="e">
        <f t="shared" ca="1" si="148"/>
        <v>#NAME?</v>
      </c>
      <c r="M1872" s="24" t="e">
        <f t="shared" ca="1" si="149"/>
        <v>#NAME?</v>
      </c>
    </row>
    <row r="1873" spans="2:13" x14ac:dyDescent="0.25">
      <c r="B1873" s="24">
        <f t="shared" ca="1" si="145"/>
        <v>0.65601432489872746</v>
      </c>
      <c r="C1873" s="25">
        <f t="shared" ca="1" si="146"/>
        <v>54.016096182299336</v>
      </c>
      <c r="H1873" s="24">
        <v>1871</v>
      </c>
      <c r="I1873" s="24" t="e">
        <f ca="1"/>
        <v>#NAME?</v>
      </c>
      <c r="J1873" s="24" t="e" cm="1">
        <f t="array" aca="1" ref="J1873" ca="1">INDIRECT(ADDRESS(($F$2+1-H1873)+2,9))</f>
        <v>#NAME?</v>
      </c>
      <c r="K1873" s="24" t="e">
        <f t="shared" ca="1" si="147"/>
        <v>#NAME?</v>
      </c>
      <c r="L1873" s="24" t="e">
        <f t="shared" ca="1" si="148"/>
        <v>#NAME?</v>
      </c>
      <c r="M1873" s="24" t="e">
        <f t="shared" ca="1" si="149"/>
        <v>#NAME?</v>
      </c>
    </row>
    <row r="1874" spans="2:13" x14ac:dyDescent="0.25">
      <c r="B1874" s="24">
        <f t="shared" ca="1" si="145"/>
        <v>0.98304401732821067</v>
      </c>
      <c r="C1874" s="25">
        <f t="shared" ca="1" si="146"/>
        <v>71.211169088808518</v>
      </c>
      <c r="H1874" s="24">
        <v>1872</v>
      </c>
      <c r="I1874" s="24" t="e">
        <f ca="1"/>
        <v>#NAME?</v>
      </c>
      <c r="J1874" s="24" t="e" cm="1">
        <f t="array" aca="1" ref="J1874" ca="1">INDIRECT(ADDRESS(($F$2+1-H1874)+2,9))</f>
        <v>#NAME?</v>
      </c>
      <c r="K1874" s="24" t="e">
        <f t="shared" ca="1" si="147"/>
        <v>#NAME?</v>
      </c>
      <c r="L1874" s="24" t="e">
        <f t="shared" ca="1" si="148"/>
        <v>#NAME?</v>
      </c>
      <c r="M1874" s="24" t="e">
        <f t="shared" ca="1" si="149"/>
        <v>#NAME?</v>
      </c>
    </row>
    <row r="1875" spans="2:13" x14ac:dyDescent="0.25">
      <c r="B1875" s="24">
        <f t="shared" ca="1" si="145"/>
        <v>5.1367919904956039E-2</v>
      </c>
      <c r="C1875" s="25">
        <f t="shared" ca="1" si="146"/>
        <v>33.682674497241024</v>
      </c>
      <c r="H1875" s="24">
        <v>1873</v>
      </c>
      <c r="I1875" s="24" t="e">
        <f ca="1"/>
        <v>#NAME?</v>
      </c>
      <c r="J1875" s="24" t="e" cm="1">
        <f t="array" aca="1" ref="J1875" ca="1">INDIRECT(ADDRESS(($F$2+1-H1875)+2,9))</f>
        <v>#NAME?</v>
      </c>
      <c r="K1875" s="24" t="e">
        <f t="shared" ca="1" si="147"/>
        <v>#NAME?</v>
      </c>
      <c r="L1875" s="24" t="e">
        <f t="shared" ca="1" si="148"/>
        <v>#NAME?</v>
      </c>
      <c r="M1875" s="24" t="e">
        <f t="shared" ca="1" si="149"/>
        <v>#NAME?</v>
      </c>
    </row>
    <row r="1876" spans="2:13" x14ac:dyDescent="0.25">
      <c r="B1876" s="24">
        <f t="shared" ca="1" si="145"/>
        <v>0.13583869955335737</v>
      </c>
      <c r="C1876" s="25">
        <f t="shared" ca="1" si="146"/>
        <v>39.007921124601168</v>
      </c>
      <c r="H1876" s="24">
        <v>1874</v>
      </c>
      <c r="I1876" s="24" t="e">
        <f ca="1"/>
        <v>#NAME?</v>
      </c>
      <c r="J1876" s="24" t="e" cm="1">
        <f t="array" aca="1" ref="J1876" ca="1">INDIRECT(ADDRESS(($F$2+1-H1876)+2,9))</f>
        <v>#NAME?</v>
      </c>
      <c r="K1876" s="24" t="e">
        <f t="shared" ca="1" si="147"/>
        <v>#NAME?</v>
      </c>
      <c r="L1876" s="24" t="e">
        <f t="shared" ca="1" si="148"/>
        <v>#NAME?</v>
      </c>
      <c r="M1876" s="24" t="e">
        <f t="shared" ca="1" si="149"/>
        <v>#NAME?</v>
      </c>
    </row>
    <row r="1877" spans="2:13" x14ac:dyDescent="0.25">
      <c r="B1877" s="24">
        <f t="shared" ca="1" si="145"/>
        <v>0.94826193561114214</v>
      </c>
      <c r="C1877" s="25">
        <f t="shared" ca="1" si="146"/>
        <v>66.28229986172893</v>
      </c>
      <c r="H1877" s="24">
        <v>1875</v>
      </c>
      <c r="I1877" s="24" t="e">
        <f ca="1"/>
        <v>#NAME?</v>
      </c>
      <c r="J1877" s="24" t="e" cm="1">
        <f t="array" aca="1" ref="J1877" ca="1">INDIRECT(ADDRESS(($F$2+1-H1877)+2,9))</f>
        <v>#NAME?</v>
      </c>
      <c r="K1877" s="24" t="e">
        <f t="shared" ca="1" si="147"/>
        <v>#NAME?</v>
      </c>
      <c r="L1877" s="24" t="e">
        <f t="shared" ca="1" si="148"/>
        <v>#NAME?</v>
      </c>
      <c r="M1877" s="24" t="e">
        <f t="shared" ca="1" si="149"/>
        <v>#NAME?</v>
      </c>
    </row>
    <row r="1878" spans="2:13" x14ac:dyDescent="0.25">
      <c r="B1878" s="24">
        <f t="shared" ca="1" si="145"/>
        <v>2.1716852688872579E-2</v>
      </c>
      <c r="C1878" s="25">
        <f t="shared" ca="1" si="146"/>
        <v>29.80484860576076</v>
      </c>
      <c r="H1878" s="24">
        <v>1876</v>
      </c>
      <c r="I1878" s="24" t="e">
        <f ca="1"/>
        <v>#NAME?</v>
      </c>
      <c r="J1878" s="24" t="e" cm="1">
        <f t="array" aca="1" ref="J1878" ca="1">INDIRECT(ADDRESS(($F$2+1-H1878)+2,9))</f>
        <v>#NAME?</v>
      </c>
      <c r="K1878" s="24" t="e">
        <f t="shared" ca="1" si="147"/>
        <v>#NAME?</v>
      </c>
      <c r="L1878" s="24" t="e">
        <f t="shared" ca="1" si="148"/>
        <v>#NAME?</v>
      </c>
      <c r="M1878" s="24" t="e">
        <f t="shared" ca="1" si="149"/>
        <v>#NAME?</v>
      </c>
    </row>
    <row r="1879" spans="2:13" x14ac:dyDescent="0.25">
      <c r="B1879" s="24">
        <f t="shared" ca="1" si="145"/>
        <v>5.3368696212575673E-2</v>
      </c>
      <c r="C1879" s="25">
        <f t="shared" ca="1" si="146"/>
        <v>33.869672481772497</v>
      </c>
      <c r="H1879" s="24">
        <v>1877</v>
      </c>
      <c r="I1879" s="24" t="e">
        <f ca="1"/>
        <v>#NAME?</v>
      </c>
      <c r="J1879" s="24" t="e" cm="1">
        <f t="array" aca="1" ref="J1879" ca="1">INDIRECT(ADDRESS(($F$2+1-H1879)+2,9))</f>
        <v>#NAME?</v>
      </c>
      <c r="K1879" s="24" t="e">
        <f t="shared" ca="1" si="147"/>
        <v>#NAME?</v>
      </c>
      <c r="L1879" s="24" t="e">
        <f t="shared" ca="1" si="148"/>
        <v>#NAME?</v>
      </c>
      <c r="M1879" s="24" t="e">
        <f t="shared" ca="1" si="149"/>
        <v>#NAME?</v>
      </c>
    </row>
    <row r="1880" spans="2:13" x14ac:dyDescent="0.25">
      <c r="B1880" s="24">
        <f t="shared" ca="1" si="145"/>
        <v>0.9493432861243517</v>
      </c>
      <c r="C1880" s="25">
        <f t="shared" ca="1" si="146"/>
        <v>66.385192212334999</v>
      </c>
      <c r="H1880" s="24">
        <v>1878</v>
      </c>
      <c r="I1880" s="24" t="e">
        <f ca="1"/>
        <v>#NAME?</v>
      </c>
      <c r="J1880" s="24" t="e" cm="1">
        <f t="array" aca="1" ref="J1880" ca="1">INDIRECT(ADDRESS(($F$2+1-H1880)+2,9))</f>
        <v>#NAME?</v>
      </c>
      <c r="K1880" s="24" t="e">
        <f t="shared" ca="1" si="147"/>
        <v>#NAME?</v>
      </c>
      <c r="L1880" s="24" t="e">
        <f t="shared" ca="1" si="148"/>
        <v>#NAME?</v>
      </c>
      <c r="M1880" s="24" t="e">
        <f t="shared" ca="1" si="149"/>
        <v>#NAME?</v>
      </c>
    </row>
    <row r="1881" spans="2:13" x14ac:dyDescent="0.25">
      <c r="B1881" s="24">
        <f t="shared" ca="1" si="145"/>
        <v>0.40912694001787675</v>
      </c>
      <c r="C1881" s="25">
        <f t="shared" ca="1" si="146"/>
        <v>47.702086158366967</v>
      </c>
      <c r="H1881" s="24">
        <v>1879</v>
      </c>
      <c r="I1881" s="24" t="e">
        <f ca="1"/>
        <v>#NAME?</v>
      </c>
      <c r="J1881" s="24" t="e" cm="1">
        <f t="array" aca="1" ref="J1881" ca="1">INDIRECT(ADDRESS(($F$2+1-H1881)+2,9))</f>
        <v>#NAME?</v>
      </c>
      <c r="K1881" s="24" t="e">
        <f t="shared" ca="1" si="147"/>
        <v>#NAME?</v>
      </c>
      <c r="L1881" s="24" t="e">
        <f t="shared" ca="1" si="148"/>
        <v>#NAME?</v>
      </c>
      <c r="M1881" s="24" t="e">
        <f t="shared" ca="1" si="149"/>
        <v>#NAME?</v>
      </c>
    </row>
    <row r="1882" spans="2:13" x14ac:dyDescent="0.25">
      <c r="B1882" s="24">
        <f t="shared" ca="1" si="145"/>
        <v>0.2206141068059998</v>
      </c>
      <c r="C1882" s="25">
        <f t="shared" ca="1" si="146"/>
        <v>42.298791576601779</v>
      </c>
      <c r="H1882" s="24">
        <v>1880</v>
      </c>
      <c r="I1882" s="24" t="e">
        <f ca="1"/>
        <v>#NAME?</v>
      </c>
      <c r="J1882" s="24" t="e" cm="1">
        <f t="array" aca="1" ref="J1882" ca="1">INDIRECT(ADDRESS(($F$2+1-H1882)+2,9))</f>
        <v>#NAME?</v>
      </c>
      <c r="K1882" s="24" t="e">
        <f t="shared" ca="1" si="147"/>
        <v>#NAME?</v>
      </c>
      <c r="L1882" s="24" t="e">
        <f t="shared" ca="1" si="148"/>
        <v>#NAME?</v>
      </c>
      <c r="M1882" s="24" t="e">
        <f t="shared" ca="1" si="149"/>
        <v>#NAME?</v>
      </c>
    </row>
    <row r="1883" spans="2:13" x14ac:dyDescent="0.25">
      <c r="B1883" s="24">
        <f t="shared" ca="1" si="145"/>
        <v>0.70174885550097776</v>
      </c>
      <c r="C1883" s="25">
        <f t="shared" ca="1" si="146"/>
        <v>55.294370690210997</v>
      </c>
      <c r="H1883" s="24">
        <v>1881</v>
      </c>
      <c r="I1883" s="24" t="e">
        <f ca="1"/>
        <v>#NAME?</v>
      </c>
      <c r="J1883" s="24" t="e" cm="1">
        <f t="array" aca="1" ref="J1883" ca="1">INDIRECT(ADDRESS(($F$2+1-H1883)+2,9))</f>
        <v>#NAME?</v>
      </c>
      <c r="K1883" s="24" t="e">
        <f t="shared" ca="1" si="147"/>
        <v>#NAME?</v>
      </c>
      <c r="L1883" s="24" t="e">
        <f t="shared" ca="1" si="148"/>
        <v>#NAME?</v>
      </c>
      <c r="M1883" s="24" t="e">
        <f t="shared" ca="1" si="149"/>
        <v>#NAME?</v>
      </c>
    </row>
    <row r="1884" spans="2:13" x14ac:dyDescent="0.25">
      <c r="B1884" s="24">
        <f t="shared" ca="1" si="145"/>
        <v>0.16249614803791956</v>
      </c>
      <c r="C1884" s="25">
        <f t="shared" ca="1" si="146"/>
        <v>40.157493673586579</v>
      </c>
      <c r="H1884" s="24">
        <v>1882</v>
      </c>
      <c r="I1884" s="24" t="e">
        <f ca="1"/>
        <v>#NAME?</v>
      </c>
      <c r="J1884" s="24" t="e" cm="1">
        <f t="array" aca="1" ref="J1884" ca="1">INDIRECT(ADDRESS(($F$2+1-H1884)+2,9))</f>
        <v>#NAME?</v>
      </c>
      <c r="K1884" s="24" t="e">
        <f t="shared" ca="1" si="147"/>
        <v>#NAME?</v>
      </c>
      <c r="L1884" s="24" t="e">
        <f t="shared" ca="1" si="148"/>
        <v>#NAME?</v>
      </c>
      <c r="M1884" s="24" t="e">
        <f t="shared" ca="1" si="149"/>
        <v>#NAME?</v>
      </c>
    </row>
    <row r="1885" spans="2:13" x14ac:dyDescent="0.25">
      <c r="B1885" s="24">
        <f t="shared" ca="1" si="145"/>
        <v>0.34396024100530431</v>
      </c>
      <c r="C1885" s="25">
        <f t="shared" ca="1" si="146"/>
        <v>45.983212725474885</v>
      </c>
      <c r="H1885" s="24">
        <v>1883</v>
      </c>
      <c r="I1885" s="24" t="e">
        <f ca="1"/>
        <v>#NAME?</v>
      </c>
      <c r="J1885" s="24" t="e" cm="1">
        <f t="array" aca="1" ref="J1885" ca="1">INDIRECT(ADDRESS(($F$2+1-H1885)+2,9))</f>
        <v>#NAME?</v>
      </c>
      <c r="K1885" s="24" t="e">
        <f t="shared" ca="1" si="147"/>
        <v>#NAME?</v>
      </c>
      <c r="L1885" s="24" t="e">
        <f t="shared" ca="1" si="148"/>
        <v>#NAME?</v>
      </c>
      <c r="M1885" s="24" t="e">
        <f t="shared" ca="1" si="149"/>
        <v>#NAME?</v>
      </c>
    </row>
    <row r="1886" spans="2:13" x14ac:dyDescent="0.25">
      <c r="B1886" s="24">
        <f t="shared" ca="1" si="145"/>
        <v>0.94554194997510466</v>
      </c>
      <c r="C1886" s="25">
        <f t="shared" ca="1" si="146"/>
        <v>66.030840448810352</v>
      </c>
      <c r="H1886" s="24">
        <v>1884</v>
      </c>
      <c r="I1886" s="24" t="e">
        <f ca="1"/>
        <v>#NAME?</v>
      </c>
      <c r="J1886" s="24" t="e" cm="1">
        <f t="array" aca="1" ref="J1886" ca="1">INDIRECT(ADDRESS(($F$2+1-H1886)+2,9))</f>
        <v>#NAME?</v>
      </c>
      <c r="K1886" s="24" t="e">
        <f t="shared" ca="1" si="147"/>
        <v>#NAME?</v>
      </c>
      <c r="L1886" s="24" t="e">
        <f t="shared" ca="1" si="148"/>
        <v>#NAME?</v>
      </c>
      <c r="M1886" s="24" t="e">
        <f t="shared" ca="1" si="149"/>
        <v>#NAME?</v>
      </c>
    </row>
    <row r="1887" spans="2:13" x14ac:dyDescent="0.25">
      <c r="B1887" s="24">
        <f t="shared" ca="1" si="145"/>
        <v>1.6260450659510206E-2</v>
      </c>
      <c r="C1887" s="25">
        <f t="shared" ca="1" si="146"/>
        <v>28.620512293743431</v>
      </c>
      <c r="H1887" s="24">
        <v>1885</v>
      </c>
      <c r="I1887" s="24" t="e">
        <f ca="1"/>
        <v>#NAME?</v>
      </c>
      <c r="J1887" s="24" t="e" cm="1">
        <f t="array" aca="1" ref="J1887" ca="1">INDIRECT(ADDRESS(($F$2+1-H1887)+2,9))</f>
        <v>#NAME?</v>
      </c>
      <c r="K1887" s="24" t="e">
        <f t="shared" ca="1" si="147"/>
        <v>#NAME?</v>
      </c>
      <c r="L1887" s="24" t="e">
        <f t="shared" ca="1" si="148"/>
        <v>#NAME?</v>
      </c>
      <c r="M1887" s="24" t="e">
        <f t="shared" ca="1" si="149"/>
        <v>#NAME?</v>
      </c>
    </row>
    <row r="1888" spans="2:13" x14ac:dyDescent="0.25">
      <c r="B1888" s="24">
        <f t="shared" ca="1" si="145"/>
        <v>0.65698317865512224</v>
      </c>
      <c r="C1888" s="25">
        <f t="shared" ca="1" si="146"/>
        <v>54.042435352193053</v>
      </c>
      <c r="H1888" s="24">
        <v>1886</v>
      </c>
      <c r="I1888" s="24" t="e">
        <f ca="1"/>
        <v>#NAME?</v>
      </c>
      <c r="J1888" s="24" t="e" cm="1">
        <f t="array" aca="1" ref="J1888" ca="1">INDIRECT(ADDRESS(($F$2+1-H1888)+2,9))</f>
        <v>#NAME?</v>
      </c>
      <c r="K1888" s="24" t="e">
        <f t="shared" ca="1" si="147"/>
        <v>#NAME?</v>
      </c>
      <c r="L1888" s="24" t="e">
        <f t="shared" ca="1" si="148"/>
        <v>#NAME?</v>
      </c>
      <c r="M1888" s="24" t="e">
        <f t="shared" ca="1" si="149"/>
        <v>#NAME?</v>
      </c>
    </row>
    <row r="1889" spans="2:13" x14ac:dyDescent="0.25">
      <c r="B1889" s="24">
        <f t="shared" ca="1" si="145"/>
        <v>0.12934049199919118</v>
      </c>
      <c r="C1889" s="25">
        <f t="shared" ca="1" si="146"/>
        <v>38.704858029602271</v>
      </c>
      <c r="H1889" s="24">
        <v>1887</v>
      </c>
      <c r="I1889" s="24" t="e">
        <f ca="1"/>
        <v>#NAME?</v>
      </c>
      <c r="J1889" s="24" t="e" cm="1">
        <f t="array" aca="1" ref="J1889" ca="1">INDIRECT(ADDRESS(($F$2+1-H1889)+2,9))</f>
        <v>#NAME?</v>
      </c>
      <c r="K1889" s="24" t="e">
        <f t="shared" ca="1" si="147"/>
        <v>#NAME?</v>
      </c>
      <c r="L1889" s="24" t="e">
        <f t="shared" ca="1" si="148"/>
        <v>#NAME?</v>
      </c>
      <c r="M1889" s="24" t="e">
        <f t="shared" ca="1" si="149"/>
        <v>#NAME?</v>
      </c>
    </row>
    <row r="1890" spans="2:13" x14ac:dyDescent="0.25">
      <c r="B1890" s="24">
        <f t="shared" ca="1" si="145"/>
        <v>0.66025389520980871</v>
      </c>
      <c r="C1890" s="25">
        <f t="shared" ca="1" si="146"/>
        <v>54.131561544404029</v>
      </c>
      <c r="H1890" s="24">
        <v>1888</v>
      </c>
      <c r="I1890" s="24" t="e">
        <f ca="1"/>
        <v>#NAME?</v>
      </c>
      <c r="J1890" s="24" t="e" cm="1">
        <f t="array" aca="1" ref="J1890" ca="1">INDIRECT(ADDRESS(($F$2+1-H1890)+2,9))</f>
        <v>#NAME?</v>
      </c>
      <c r="K1890" s="24" t="e">
        <f t="shared" ca="1" si="147"/>
        <v>#NAME?</v>
      </c>
      <c r="L1890" s="24" t="e">
        <f t="shared" ca="1" si="148"/>
        <v>#NAME?</v>
      </c>
      <c r="M1890" s="24" t="e">
        <f t="shared" ca="1" si="149"/>
        <v>#NAME?</v>
      </c>
    </row>
    <row r="1891" spans="2:13" x14ac:dyDescent="0.25">
      <c r="B1891" s="24">
        <f t="shared" ca="1" si="145"/>
        <v>0.63903633475191712</v>
      </c>
      <c r="C1891" s="25">
        <f t="shared" ca="1" si="146"/>
        <v>53.558841442734128</v>
      </c>
      <c r="H1891" s="24">
        <v>1889</v>
      </c>
      <c r="I1891" s="24" t="e">
        <f ca="1"/>
        <v>#NAME?</v>
      </c>
      <c r="J1891" s="24" t="e" cm="1">
        <f t="array" aca="1" ref="J1891" ca="1">INDIRECT(ADDRESS(($F$2+1-H1891)+2,9))</f>
        <v>#NAME?</v>
      </c>
      <c r="K1891" s="24" t="e">
        <f t="shared" ca="1" si="147"/>
        <v>#NAME?</v>
      </c>
      <c r="L1891" s="24" t="e">
        <f t="shared" ca="1" si="148"/>
        <v>#NAME?</v>
      </c>
      <c r="M1891" s="24" t="e">
        <f t="shared" ca="1" si="149"/>
        <v>#NAME?</v>
      </c>
    </row>
    <row r="1892" spans="2:13" x14ac:dyDescent="0.25">
      <c r="B1892" s="24">
        <f t="shared" ca="1" si="145"/>
        <v>0.87853087116319994</v>
      </c>
      <c r="C1892" s="25">
        <f t="shared" ca="1" si="146"/>
        <v>61.676740757479379</v>
      </c>
      <c r="H1892" s="24">
        <v>1890</v>
      </c>
      <c r="I1892" s="24" t="e">
        <f ca="1"/>
        <v>#NAME?</v>
      </c>
      <c r="J1892" s="24" t="e" cm="1">
        <f t="array" aca="1" ref="J1892" ca="1">INDIRECT(ADDRESS(($F$2+1-H1892)+2,9))</f>
        <v>#NAME?</v>
      </c>
      <c r="K1892" s="24" t="e">
        <f t="shared" ca="1" si="147"/>
        <v>#NAME?</v>
      </c>
      <c r="L1892" s="24" t="e">
        <f t="shared" ca="1" si="148"/>
        <v>#NAME?</v>
      </c>
      <c r="M1892" s="24" t="e">
        <f t="shared" ca="1" si="149"/>
        <v>#NAME?</v>
      </c>
    </row>
    <row r="1893" spans="2:13" x14ac:dyDescent="0.25">
      <c r="B1893" s="24">
        <f t="shared" ca="1" si="145"/>
        <v>0.46819655234509638</v>
      </c>
      <c r="C1893" s="25">
        <f t="shared" ca="1" si="146"/>
        <v>49.201959519159516</v>
      </c>
      <c r="H1893" s="24">
        <v>1891</v>
      </c>
      <c r="I1893" s="24" t="e">
        <f ca="1"/>
        <v>#NAME?</v>
      </c>
      <c r="J1893" s="24" t="e" cm="1">
        <f t="array" aca="1" ref="J1893" ca="1">INDIRECT(ADDRESS(($F$2+1-H1893)+2,9))</f>
        <v>#NAME?</v>
      </c>
      <c r="K1893" s="24" t="e">
        <f t="shared" ca="1" si="147"/>
        <v>#NAME?</v>
      </c>
      <c r="L1893" s="24" t="e">
        <f t="shared" ca="1" si="148"/>
        <v>#NAME?</v>
      </c>
      <c r="M1893" s="24" t="e">
        <f t="shared" ca="1" si="149"/>
        <v>#NAME?</v>
      </c>
    </row>
    <row r="1894" spans="2:13" x14ac:dyDescent="0.25">
      <c r="B1894" s="24">
        <f t="shared" ca="1" si="145"/>
        <v>0.54436816692622014</v>
      </c>
      <c r="C1894" s="25">
        <f t="shared" ca="1" si="146"/>
        <v>51.114447620230372</v>
      </c>
      <c r="H1894" s="24">
        <v>1892</v>
      </c>
      <c r="I1894" s="24" t="e">
        <f ca="1"/>
        <v>#NAME?</v>
      </c>
      <c r="J1894" s="24" t="e" cm="1">
        <f t="array" aca="1" ref="J1894" ca="1">INDIRECT(ADDRESS(($F$2+1-H1894)+2,9))</f>
        <v>#NAME?</v>
      </c>
      <c r="K1894" s="24" t="e">
        <f t="shared" ca="1" si="147"/>
        <v>#NAME?</v>
      </c>
      <c r="L1894" s="24" t="e">
        <f t="shared" ca="1" si="148"/>
        <v>#NAME?</v>
      </c>
      <c r="M1894" s="24" t="e">
        <f t="shared" ca="1" si="149"/>
        <v>#NAME?</v>
      </c>
    </row>
    <row r="1895" spans="2:13" x14ac:dyDescent="0.25">
      <c r="B1895" s="24">
        <f t="shared" ca="1" si="145"/>
        <v>0.37954005148623138</v>
      </c>
      <c r="C1895" s="25">
        <f t="shared" ca="1" si="146"/>
        <v>46.933109995787099</v>
      </c>
      <c r="H1895" s="24">
        <v>1893</v>
      </c>
      <c r="I1895" s="24" t="e">
        <f ca="1"/>
        <v>#NAME?</v>
      </c>
      <c r="J1895" s="24" t="e" cm="1">
        <f t="array" aca="1" ref="J1895" ca="1">INDIRECT(ADDRESS(($F$2+1-H1895)+2,9))</f>
        <v>#NAME?</v>
      </c>
      <c r="K1895" s="24" t="e">
        <f t="shared" ca="1" si="147"/>
        <v>#NAME?</v>
      </c>
      <c r="L1895" s="24" t="e">
        <f t="shared" ca="1" si="148"/>
        <v>#NAME?</v>
      </c>
      <c r="M1895" s="24" t="e">
        <f t="shared" ca="1" si="149"/>
        <v>#NAME?</v>
      </c>
    </row>
    <row r="1896" spans="2:13" x14ac:dyDescent="0.25">
      <c r="B1896" s="24">
        <f t="shared" ca="1" si="145"/>
        <v>5.1691218868771927E-2</v>
      </c>
      <c r="C1896" s="25">
        <f t="shared" ca="1" si="146"/>
        <v>33.713278323602594</v>
      </c>
      <c r="H1896" s="24">
        <v>1894</v>
      </c>
      <c r="I1896" s="24" t="e">
        <f ca="1"/>
        <v>#NAME?</v>
      </c>
      <c r="J1896" s="24" t="e" cm="1">
        <f t="array" aca="1" ref="J1896" ca="1">INDIRECT(ADDRESS(($F$2+1-H1896)+2,9))</f>
        <v>#NAME?</v>
      </c>
      <c r="K1896" s="24" t="e">
        <f t="shared" ca="1" si="147"/>
        <v>#NAME?</v>
      </c>
      <c r="L1896" s="24" t="e">
        <f t="shared" ca="1" si="148"/>
        <v>#NAME?</v>
      </c>
      <c r="M1896" s="24" t="e">
        <f t="shared" ca="1" si="149"/>
        <v>#NAME?</v>
      </c>
    </row>
    <row r="1897" spans="2:13" x14ac:dyDescent="0.25">
      <c r="B1897" s="24">
        <f t="shared" ca="1" si="145"/>
        <v>0.36867176619760633</v>
      </c>
      <c r="C1897" s="25">
        <f t="shared" ca="1" si="146"/>
        <v>46.646267344767686</v>
      </c>
      <c r="H1897" s="24">
        <v>1895</v>
      </c>
      <c r="I1897" s="24" t="e">
        <f ca="1"/>
        <v>#NAME?</v>
      </c>
      <c r="J1897" s="24" t="e" cm="1">
        <f t="array" aca="1" ref="J1897" ca="1">INDIRECT(ADDRESS(($F$2+1-H1897)+2,9))</f>
        <v>#NAME?</v>
      </c>
      <c r="K1897" s="24" t="e">
        <f t="shared" ca="1" si="147"/>
        <v>#NAME?</v>
      </c>
      <c r="L1897" s="24" t="e">
        <f t="shared" ca="1" si="148"/>
        <v>#NAME?</v>
      </c>
      <c r="M1897" s="24" t="e">
        <f t="shared" ca="1" si="149"/>
        <v>#NAME?</v>
      </c>
    </row>
    <row r="1898" spans="2:13" x14ac:dyDescent="0.25">
      <c r="B1898" s="24">
        <f t="shared" ca="1" si="145"/>
        <v>0.2220923494557564</v>
      </c>
      <c r="C1898" s="25">
        <f t="shared" ca="1" si="146"/>
        <v>42.34854147946443</v>
      </c>
      <c r="H1898" s="24">
        <v>1896</v>
      </c>
      <c r="I1898" s="24" t="e">
        <f ca="1"/>
        <v>#NAME?</v>
      </c>
      <c r="J1898" s="24" t="e" cm="1">
        <f t="array" aca="1" ref="J1898" ca="1">INDIRECT(ADDRESS(($F$2+1-H1898)+2,9))</f>
        <v>#NAME?</v>
      </c>
      <c r="K1898" s="24" t="e">
        <f t="shared" ca="1" si="147"/>
        <v>#NAME?</v>
      </c>
      <c r="L1898" s="24" t="e">
        <f t="shared" ca="1" si="148"/>
        <v>#NAME?</v>
      </c>
      <c r="M1898" s="24" t="e">
        <f t="shared" ca="1" si="149"/>
        <v>#NAME?</v>
      </c>
    </row>
    <row r="1899" spans="2:13" x14ac:dyDescent="0.25">
      <c r="B1899" s="24">
        <f t="shared" ca="1" si="145"/>
        <v>0.68017735605097007</v>
      </c>
      <c r="C1899" s="25">
        <f t="shared" ca="1" si="146"/>
        <v>54.681948035876431</v>
      </c>
      <c r="H1899" s="24">
        <v>1897</v>
      </c>
      <c r="I1899" s="24" t="e">
        <f ca="1"/>
        <v>#NAME?</v>
      </c>
      <c r="J1899" s="24" t="e" cm="1">
        <f t="array" aca="1" ref="J1899" ca="1">INDIRECT(ADDRESS(($F$2+1-H1899)+2,9))</f>
        <v>#NAME?</v>
      </c>
      <c r="K1899" s="24" t="e">
        <f t="shared" ca="1" si="147"/>
        <v>#NAME?</v>
      </c>
      <c r="L1899" s="24" t="e">
        <f t="shared" ca="1" si="148"/>
        <v>#NAME?</v>
      </c>
      <c r="M1899" s="24" t="e">
        <f t="shared" ca="1" si="149"/>
        <v>#NAME?</v>
      </c>
    </row>
    <row r="1900" spans="2:13" x14ac:dyDescent="0.25">
      <c r="B1900" s="24">
        <f t="shared" ca="1" si="145"/>
        <v>0.68526114507074287</v>
      </c>
      <c r="C1900" s="25">
        <f t="shared" ca="1" si="146"/>
        <v>54.824621081106194</v>
      </c>
      <c r="H1900" s="24">
        <v>1898</v>
      </c>
      <c r="I1900" s="24" t="e">
        <f ca="1"/>
        <v>#NAME?</v>
      </c>
      <c r="J1900" s="24" t="e" cm="1">
        <f t="array" aca="1" ref="J1900" ca="1">INDIRECT(ADDRESS(($F$2+1-H1900)+2,9))</f>
        <v>#NAME?</v>
      </c>
      <c r="K1900" s="24" t="e">
        <f t="shared" ca="1" si="147"/>
        <v>#NAME?</v>
      </c>
      <c r="L1900" s="24" t="e">
        <f t="shared" ca="1" si="148"/>
        <v>#NAME?</v>
      </c>
      <c r="M1900" s="24" t="e">
        <f t="shared" ca="1" si="149"/>
        <v>#NAME?</v>
      </c>
    </row>
    <row r="1901" spans="2:13" x14ac:dyDescent="0.25">
      <c r="B1901" s="24">
        <f t="shared" ca="1" si="145"/>
        <v>0.73572958014298706</v>
      </c>
      <c r="C1901" s="25">
        <f t="shared" ca="1" si="146"/>
        <v>56.302350051982181</v>
      </c>
      <c r="H1901" s="24">
        <v>1899</v>
      </c>
      <c r="I1901" s="24" t="e">
        <f ca="1"/>
        <v>#NAME?</v>
      </c>
      <c r="J1901" s="24" t="e" cm="1">
        <f t="array" aca="1" ref="J1901" ca="1">INDIRECT(ADDRESS(($F$2+1-H1901)+2,9))</f>
        <v>#NAME?</v>
      </c>
      <c r="K1901" s="24" t="e">
        <f t="shared" ca="1" si="147"/>
        <v>#NAME?</v>
      </c>
      <c r="L1901" s="24" t="e">
        <f t="shared" ca="1" si="148"/>
        <v>#NAME?</v>
      </c>
      <c r="M1901" s="24" t="e">
        <f t="shared" ca="1" si="149"/>
        <v>#NAME?</v>
      </c>
    </row>
    <row r="1902" spans="2:13" x14ac:dyDescent="0.25">
      <c r="B1902" s="24">
        <f t="shared" ca="1" si="145"/>
        <v>0.72650938234964257</v>
      </c>
      <c r="C1902" s="25">
        <f t="shared" ca="1" si="146"/>
        <v>56.022898209682353</v>
      </c>
      <c r="H1902" s="24">
        <v>1900</v>
      </c>
      <c r="I1902" s="24" t="e">
        <f ca="1"/>
        <v>#NAME?</v>
      </c>
      <c r="J1902" s="24" t="e" cm="1">
        <f t="array" aca="1" ref="J1902" ca="1">INDIRECT(ADDRESS(($F$2+1-H1902)+2,9))</f>
        <v>#NAME?</v>
      </c>
      <c r="K1902" s="24" t="e">
        <f t="shared" ca="1" si="147"/>
        <v>#NAME?</v>
      </c>
      <c r="L1902" s="24" t="e">
        <f t="shared" ca="1" si="148"/>
        <v>#NAME?</v>
      </c>
      <c r="M1902" s="24" t="e">
        <f t="shared" ca="1" si="149"/>
        <v>#NAME?</v>
      </c>
    </row>
    <row r="1903" spans="2:13" x14ac:dyDescent="0.25">
      <c r="B1903" s="24">
        <f t="shared" ca="1" si="145"/>
        <v>0.50455561353583878</v>
      </c>
      <c r="C1903" s="25">
        <f t="shared" ca="1" si="146"/>
        <v>50.114194778842069</v>
      </c>
      <c r="H1903" s="24">
        <v>1901</v>
      </c>
      <c r="I1903" s="24" t="e">
        <f ca="1"/>
        <v>#NAME?</v>
      </c>
      <c r="J1903" s="24" t="e" cm="1">
        <f t="array" aca="1" ref="J1903" ca="1">INDIRECT(ADDRESS(($F$2+1-H1903)+2,9))</f>
        <v>#NAME?</v>
      </c>
      <c r="K1903" s="24" t="e">
        <f t="shared" ca="1" si="147"/>
        <v>#NAME?</v>
      </c>
      <c r="L1903" s="24" t="e">
        <f t="shared" ca="1" si="148"/>
        <v>#NAME?</v>
      </c>
      <c r="M1903" s="24" t="e">
        <f t="shared" ca="1" si="149"/>
        <v>#NAME?</v>
      </c>
    </row>
    <row r="1904" spans="2:13" x14ac:dyDescent="0.25">
      <c r="B1904" s="24">
        <f t="shared" ca="1" si="145"/>
        <v>0.79527505041853708</v>
      </c>
      <c r="C1904" s="25">
        <f t="shared" ca="1" si="146"/>
        <v>58.248620760133115</v>
      </c>
      <c r="H1904" s="24">
        <v>1902</v>
      </c>
      <c r="I1904" s="24" t="e">
        <f ca="1"/>
        <v>#NAME?</v>
      </c>
      <c r="J1904" s="24" t="e" cm="1">
        <f t="array" aca="1" ref="J1904" ca="1">INDIRECT(ADDRESS(($F$2+1-H1904)+2,9))</f>
        <v>#NAME?</v>
      </c>
      <c r="K1904" s="24" t="e">
        <f t="shared" ca="1" si="147"/>
        <v>#NAME?</v>
      </c>
      <c r="L1904" s="24" t="e">
        <f t="shared" ca="1" si="148"/>
        <v>#NAME?</v>
      </c>
      <c r="M1904" s="24" t="e">
        <f t="shared" ca="1" si="149"/>
        <v>#NAME?</v>
      </c>
    </row>
    <row r="1905" spans="2:13" x14ac:dyDescent="0.25">
      <c r="B1905" s="24">
        <f t="shared" ca="1" si="145"/>
        <v>0.99201706425762692</v>
      </c>
      <c r="C1905" s="25">
        <f t="shared" ca="1" si="146"/>
        <v>74.096947710707624</v>
      </c>
      <c r="H1905" s="24">
        <v>1903</v>
      </c>
      <c r="I1905" s="24" t="e">
        <f ca="1"/>
        <v>#NAME?</v>
      </c>
      <c r="J1905" s="24" t="e" cm="1">
        <f t="array" aca="1" ref="J1905" ca="1">INDIRECT(ADDRESS(($F$2+1-H1905)+2,9))</f>
        <v>#NAME?</v>
      </c>
      <c r="K1905" s="24" t="e">
        <f t="shared" ca="1" si="147"/>
        <v>#NAME?</v>
      </c>
      <c r="L1905" s="24" t="e">
        <f t="shared" ca="1" si="148"/>
        <v>#NAME?</v>
      </c>
      <c r="M1905" s="24" t="e">
        <f t="shared" ca="1" si="149"/>
        <v>#NAME?</v>
      </c>
    </row>
    <row r="1906" spans="2:13" x14ac:dyDescent="0.25">
      <c r="B1906" s="24">
        <f t="shared" ca="1" si="145"/>
        <v>0.83871943449178255</v>
      </c>
      <c r="C1906" s="25">
        <f t="shared" ca="1" si="146"/>
        <v>59.892085194262748</v>
      </c>
      <c r="H1906" s="24">
        <v>1904</v>
      </c>
      <c r="I1906" s="24" t="e">
        <f ca="1"/>
        <v>#NAME?</v>
      </c>
      <c r="J1906" s="24" t="e" cm="1">
        <f t="array" aca="1" ref="J1906" ca="1">INDIRECT(ADDRESS(($F$2+1-H1906)+2,9))</f>
        <v>#NAME?</v>
      </c>
      <c r="K1906" s="24" t="e">
        <f t="shared" ca="1" si="147"/>
        <v>#NAME?</v>
      </c>
      <c r="L1906" s="24" t="e">
        <f t="shared" ca="1" si="148"/>
        <v>#NAME?</v>
      </c>
      <c r="M1906" s="24" t="e">
        <f t="shared" ca="1" si="149"/>
        <v>#NAME?</v>
      </c>
    </row>
    <row r="1907" spans="2:13" x14ac:dyDescent="0.25">
      <c r="B1907" s="24">
        <f t="shared" ca="1" si="145"/>
        <v>8.274141176529759E-2</v>
      </c>
      <c r="C1907" s="25">
        <f t="shared" ca="1" si="146"/>
        <v>36.131346439476729</v>
      </c>
      <c r="H1907" s="24">
        <v>1905</v>
      </c>
      <c r="I1907" s="24" t="e">
        <f ca="1"/>
        <v>#NAME?</v>
      </c>
      <c r="J1907" s="24" t="e" cm="1">
        <f t="array" aca="1" ref="J1907" ca="1">INDIRECT(ADDRESS(($F$2+1-H1907)+2,9))</f>
        <v>#NAME?</v>
      </c>
      <c r="K1907" s="24" t="e">
        <f t="shared" ca="1" si="147"/>
        <v>#NAME?</v>
      </c>
      <c r="L1907" s="24" t="e">
        <f t="shared" ca="1" si="148"/>
        <v>#NAME?</v>
      </c>
      <c r="M1907" s="24" t="e">
        <f t="shared" ca="1" si="149"/>
        <v>#NAME?</v>
      </c>
    </row>
    <row r="1908" spans="2:13" x14ac:dyDescent="0.25">
      <c r="B1908" s="24">
        <f t="shared" ca="1" si="145"/>
        <v>0.19558820548466849</v>
      </c>
      <c r="C1908" s="25">
        <f t="shared" ca="1" si="146"/>
        <v>41.425141126195619</v>
      </c>
      <c r="H1908" s="24">
        <v>1906</v>
      </c>
      <c r="I1908" s="24" t="e">
        <f ca="1"/>
        <v>#NAME?</v>
      </c>
      <c r="J1908" s="24" t="e" cm="1">
        <f t="array" aca="1" ref="J1908" ca="1">INDIRECT(ADDRESS(($F$2+1-H1908)+2,9))</f>
        <v>#NAME?</v>
      </c>
      <c r="K1908" s="24" t="e">
        <f t="shared" ca="1" si="147"/>
        <v>#NAME?</v>
      </c>
      <c r="L1908" s="24" t="e">
        <f t="shared" ca="1" si="148"/>
        <v>#NAME?</v>
      </c>
      <c r="M1908" s="24" t="e">
        <f t="shared" ca="1" si="149"/>
        <v>#NAME?</v>
      </c>
    </row>
    <row r="1909" spans="2:13" x14ac:dyDescent="0.25">
      <c r="B1909" s="24">
        <f t="shared" ca="1" si="145"/>
        <v>0.2050465784572213</v>
      </c>
      <c r="C1909" s="25">
        <f t="shared" ca="1" si="146"/>
        <v>41.762702947437774</v>
      </c>
      <c r="H1909" s="24">
        <v>1907</v>
      </c>
      <c r="I1909" s="24" t="e">
        <f ca="1"/>
        <v>#NAME?</v>
      </c>
      <c r="J1909" s="24" t="e" cm="1">
        <f t="array" aca="1" ref="J1909" ca="1">INDIRECT(ADDRESS(($F$2+1-H1909)+2,9))</f>
        <v>#NAME?</v>
      </c>
      <c r="K1909" s="24" t="e">
        <f t="shared" ca="1" si="147"/>
        <v>#NAME?</v>
      </c>
      <c r="L1909" s="24" t="e">
        <f t="shared" ca="1" si="148"/>
        <v>#NAME?</v>
      </c>
      <c r="M1909" s="24" t="e">
        <f t="shared" ca="1" si="149"/>
        <v>#NAME?</v>
      </c>
    </row>
    <row r="1910" spans="2:13" x14ac:dyDescent="0.25">
      <c r="B1910" s="24">
        <f t="shared" ca="1" si="145"/>
        <v>0.97074033680522187</v>
      </c>
      <c r="C1910" s="25">
        <f t="shared" ca="1" si="146"/>
        <v>68.91787297728257</v>
      </c>
      <c r="H1910" s="24">
        <v>1908</v>
      </c>
      <c r="I1910" s="24" t="e">
        <f ca="1"/>
        <v>#NAME?</v>
      </c>
      <c r="J1910" s="24" t="e" cm="1">
        <f t="array" aca="1" ref="J1910" ca="1">INDIRECT(ADDRESS(($F$2+1-H1910)+2,9))</f>
        <v>#NAME?</v>
      </c>
      <c r="K1910" s="24" t="e">
        <f t="shared" ca="1" si="147"/>
        <v>#NAME?</v>
      </c>
      <c r="L1910" s="24" t="e">
        <f t="shared" ca="1" si="148"/>
        <v>#NAME?</v>
      </c>
      <c r="M1910" s="24" t="e">
        <f t="shared" ca="1" si="149"/>
        <v>#NAME?</v>
      </c>
    </row>
    <row r="1911" spans="2:13" x14ac:dyDescent="0.25">
      <c r="B1911" s="24">
        <f t="shared" ca="1" si="145"/>
        <v>0.26733660377779056</v>
      </c>
      <c r="C1911" s="25">
        <f t="shared" ca="1" si="146"/>
        <v>43.791118333562387</v>
      </c>
      <c r="H1911" s="24">
        <v>1909</v>
      </c>
      <c r="I1911" s="24" t="e">
        <f ca="1"/>
        <v>#NAME?</v>
      </c>
      <c r="J1911" s="24" t="e" cm="1">
        <f t="array" aca="1" ref="J1911" ca="1">INDIRECT(ADDRESS(($F$2+1-H1911)+2,9))</f>
        <v>#NAME?</v>
      </c>
      <c r="K1911" s="24" t="e">
        <f t="shared" ca="1" si="147"/>
        <v>#NAME?</v>
      </c>
      <c r="L1911" s="24" t="e">
        <f t="shared" ca="1" si="148"/>
        <v>#NAME?</v>
      </c>
      <c r="M1911" s="24" t="e">
        <f t="shared" ca="1" si="149"/>
        <v>#NAME?</v>
      </c>
    </row>
    <row r="1912" spans="2:13" x14ac:dyDescent="0.25">
      <c r="B1912" s="24">
        <f t="shared" ca="1" si="145"/>
        <v>0.69938437527704678</v>
      </c>
      <c r="C1912" s="25">
        <f t="shared" ca="1" si="146"/>
        <v>55.22630732762179</v>
      </c>
      <c r="H1912" s="24">
        <v>1910</v>
      </c>
      <c r="I1912" s="24" t="e">
        <f ca="1"/>
        <v>#NAME?</v>
      </c>
      <c r="J1912" s="24" t="e" cm="1">
        <f t="array" aca="1" ref="J1912" ca="1">INDIRECT(ADDRESS(($F$2+1-H1912)+2,9))</f>
        <v>#NAME?</v>
      </c>
      <c r="K1912" s="24" t="e">
        <f t="shared" ca="1" si="147"/>
        <v>#NAME?</v>
      </c>
      <c r="L1912" s="24" t="e">
        <f t="shared" ca="1" si="148"/>
        <v>#NAME?</v>
      </c>
      <c r="M1912" s="24" t="e">
        <f t="shared" ca="1" si="149"/>
        <v>#NAME?</v>
      </c>
    </row>
    <row r="1913" spans="2:13" x14ac:dyDescent="0.25">
      <c r="B1913" s="24">
        <f t="shared" ca="1" si="145"/>
        <v>0.9057120556072904</v>
      </c>
      <c r="C1913" s="25">
        <f t="shared" ca="1" si="146"/>
        <v>63.148036846953943</v>
      </c>
      <c r="H1913" s="24">
        <v>1911</v>
      </c>
      <c r="I1913" s="24" t="e">
        <f ca="1"/>
        <v>#NAME?</v>
      </c>
      <c r="J1913" s="24" t="e" cm="1">
        <f t="array" aca="1" ref="J1913" ca="1">INDIRECT(ADDRESS(($F$2+1-H1913)+2,9))</f>
        <v>#NAME?</v>
      </c>
      <c r="K1913" s="24" t="e">
        <f t="shared" ca="1" si="147"/>
        <v>#NAME?</v>
      </c>
      <c r="L1913" s="24" t="e">
        <f t="shared" ca="1" si="148"/>
        <v>#NAME?</v>
      </c>
      <c r="M1913" s="24" t="e">
        <f t="shared" ca="1" si="149"/>
        <v>#NAME?</v>
      </c>
    </row>
    <row r="1914" spans="2:13" x14ac:dyDescent="0.25">
      <c r="B1914" s="24">
        <f t="shared" ca="1" si="145"/>
        <v>2.9913631274888552E-2</v>
      </c>
      <c r="C1914" s="25">
        <f t="shared" ca="1" si="146"/>
        <v>31.179355286781522</v>
      </c>
      <c r="H1914" s="24">
        <v>1912</v>
      </c>
      <c r="I1914" s="24" t="e">
        <f ca="1"/>
        <v>#NAME?</v>
      </c>
      <c r="J1914" s="24" t="e" cm="1">
        <f t="array" aca="1" ref="J1914" ca="1">INDIRECT(ADDRESS(($F$2+1-H1914)+2,9))</f>
        <v>#NAME?</v>
      </c>
      <c r="K1914" s="24" t="e">
        <f t="shared" ca="1" si="147"/>
        <v>#NAME?</v>
      </c>
      <c r="L1914" s="24" t="e">
        <f t="shared" ca="1" si="148"/>
        <v>#NAME?</v>
      </c>
      <c r="M1914" s="24" t="e">
        <f t="shared" ca="1" si="149"/>
        <v>#NAME?</v>
      </c>
    </row>
    <row r="1915" spans="2:13" x14ac:dyDescent="0.25">
      <c r="B1915" s="24">
        <f t="shared" ca="1" si="145"/>
        <v>0.24336297781424943</v>
      </c>
      <c r="C1915" s="25">
        <f t="shared" ca="1" si="146"/>
        <v>43.044743712263525</v>
      </c>
      <c r="H1915" s="24">
        <v>1913</v>
      </c>
      <c r="I1915" s="24" t="e">
        <f ca="1"/>
        <v>#NAME?</v>
      </c>
      <c r="J1915" s="24" t="e" cm="1">
        <f t="array" aca="1" ref="J1915" ca="1">INDIRECT(ADDRESS(($F$2+1-H1915)+2,9))</f>
        <v>#NAME?</v>
      </c>
      <c r="K1915" s="24" t="e">
        <f t="shared" ca="1" si="147"/>
        <v>#NAME?</v>
      </c>
      <c r="L1915" s="24" t="e">
        <f t="shared" ca="1" si="148"/>
        <v>#NAME?</v>
      </c>
      <c r="M1915" s="24" t="e">
        <f t="shared" ca="1" si="149"/>
        <v>#NAME?</v>
      </c>
    </row>
    <row r="1916" spans="2:13" x14ac:dyDescent="0.25">
      <c r="B1916" s="24">
        <f t="shared" ca="1" si="145"/>
        <v>0.20491244884934268</v>
      </c>
      <c r="C1916" s="25">
        <f t="shared" ca="1" si="146"/>
        <v>41.757981881108421</v>
      </c>
      <c r="H1916" s="24">
        <v>1914</v>
      </c>
      <c r="I1916" s="24" t="e">
        <f ca="1"/>
        <v>#NAME?</v>
      </c>
      <c r="J1916" s="24" t="e" cm="1">
        <f t="array" aca="1" ref="J1916" ca="1">INDIRECT(ADDRESS(($F$2+1-H1916)+2,9))</f>
        <v>#NAME?</v>
      </c>
      <c r="K1916" s="24" t="e">
        <f t="shared" ca="1" si="147"/>
        <v>#NAME?</v>
      </c>
      <c r="L1916" s="24" t="e">
        <f t="shared" ca="1" si="148"/>
        <v>#NAME?</v>
      </c>
      <c r="M1916" s="24" t="e">
        <f t="shared" ca="1" si="149"/>
        <v>#NAME?</v>
      </c>
    </row>
    <row r="1917" spans="2:13" x14ac:dyDescent="0.25">
      <c r="B1917" s="24">
        <f t="shared" ca="1" si="145"/>
        <v>1.8822011063732602E-2</v>
      </c>
      <c r="C1917" s="25">
        <f t="shared" ca="1" si="146"/>
        <v>29.212900960262552</v>
      </c>
      <c r="H1917" s="24">
        <v>1915</v>
      </c>
      <c r="I1917" s="24" t="e">
        <f ca="1"/>
        <v>#NAME?</v>
      </c>
      <c r="J1917" s="24" t="e" cm="1">
        <f t="array" aca="1" ref="J1917" ca="1">INDIRECT(ADDRESS(($F$2+1-H1917)+2,9))</f>
        <v>#NAME?</v>
      </c>
      <c r="K1917" s="24" t="e">
        <f t="shared" ca="1" si="147"/>
        <v>#NAME?</v>
      </c>
      <c r="L1917" s="24" t="e">
        <f t="shared" ca="1" si="148"/>
        <v>#NAME?</v>
      </c>
      <c r="M1917" s="24" t="e">
        <f t="shared" ca="1" si="149"/>
        <v>#NAME?</v>
      </c>
    </row>
    <row r="1918" spans="2:13" x14ac:dyDescent="0.25">
      <c r="B1918" s="24">
        <f t="shared" ca="1" si="145"/>
        <v>0.55099605955367514</v>
      </c>
      <c r="C1918" s="25">
        <f t="shared" ca="1" si="146"/>
        <v>51.281782893838987</v>
      </c>
      <c r="H1918" s="24">
        <v>1916</v>
      </c>
      <c r="I1918" s="24" t="e">
        <f ca="1"/>
        <v>#NAME?</v>
      </c>
      <c r="J1918" s="24" t="e" cm="1">
        <f t="array" aca="1" ref="J1918" ca="1">INDIRECT(ADDRESS(($F$2+1-H1918)+2,9))</f>
        <v>#NAME?</v>
      </c>
      <c r="K1918" s="24" t="e">
        <f t="shared" ca="1" si="147"/>
        <v>#NAME?</v>
      </c>
      <c r="L1918" s="24" t="e">
        <f t="shared" ca="1" si="148"/>
        <v>#NAME?</v>
      </c>
      <c r="M1918" s="24" t="e">
        <f t="shared" ca="1" si="149"/>
        <v>#NAME?</v>
      </c>
    </row>
    <row r="1919" spans="2:13" x14ac:dyDescent="0.25">
      <c r="B1919" s="24">
        <f t="shared" ca="1" si="145"/>
        <v>0.39479439111247427</v>
      </c>
      <c r="C1919" s="25">
        <f t="shared" ca="1" si="146"/>
        <v>47.331553599453336</v>
      </c>
      <c r="H1919" s="24">
        <v>1917</v>
      </c>
      <c r="I1919" s="24" t="e">
        <f ca="1"/>
        <v>#NAME?</v>
      </c>
      <c r="J1919" s="24" t="e" cm="1">
        <f t="array" aca="1" ref="J1919" ca="1">INDIRECT(ADDRESS(($F$2+1-H1919)+2,9))</f>
        <v>#NAME?</v>
      </c>
      <c r="K1919" s="24" t="e">
        <f t="shared" ca="1" si="147"/>
        <v>#NAME?</v>
      </c>
      <c r="L1919" s="24" t="e">
        <f t="shared" ca="1" si="148"/>
        <v>#NAME?</v>
      </c>
      <c r="M1919" s="24" t="e">
        <f t="shared" ca="1" si="149"/>
        <v>#NAME?</v>
      </c>
    </row>
    <row r="1920" spans="2:13" x14ac:dyDescent="0.25">
      <c r="B1920" s="24">
        <f t="shared" ca="1" si="145"/>
        <v>0.66122096252573359</v>
      </c>
      <c r="C1920" s="25">
        <f t="shared" ca="1" si="146"/>
        <v>54.15797655010573</v>
      </c>
      <c r="H1920" s="24">
        <v>1918</v>
      </c>
      <c r="I1920" s="24" t="e">
        <f ca="1"/>
        <v>#NAME?</v>
      </c>
      <c r="J1920" s="24" t="e" cm="1">
        <f t="array" aca="1" ref="J1920" ca="1">INDIRECT(ADDRESS(($F$2+1-H1920)+2,9))</f>
        <v>#NAME?</v>
      </c>
      <c r="K1920" s="24" t="e">
        <f t="shared" ca="1" si="147"/>
        <v>#NAME?</v>
      </c>
      <c r="L1920" s="24" t="e">
        <f t="shared" ca="1" si="148"/>
        <v>#NAME?</v>
      </c>
      <c r="M1920" s="24" t="e">
        <f t="shared" ca="1" si="149"/>
        <v>#NAME?</v>
      </c>
    </row>
    <row r="1921" spans="2:13" x14ac:dyDescent="0.25">
      <c r="B1921" s="24">
        <f t="shared" ca="1" si="145"/>
        <v>0.71506439833091195</v>
      </c>
      <c r="C1921" s="25">
        <f t="shared" ca="1" si="146"/>
        <v>55.682411940722773</v>
      </c>
      <c r="H1921" s="24">
        <v>1919</v>
      </c>
      <c r="I1921" s="24" t="e">
        <f ca="1"/>
        <v>#NAME?</v>
      </c>
      <c r="J1921" s="24" t="e" cm="1">
        <f t="array" aca="1" ref="J1921" ca="1">INDIRECT(ADDRESS(($F$2+1-H1921)+2,9))</f>
        <v>#NAME?</v>
      </c>
      <c r="K1921" s="24" t="e">
        <f t="shared" ca="1" si="147"/>
        <v>#NAME?</v>
      </c>
      <c r="L1921" s="24" t="e">
        <f t="shared" ca="1" si="148"/>
        <v>#NAME?</v>
      </c>
      <c r="M1921" s="24" t="e">
        <f t="shared" ca="1" si="149"/>
        <v>#NAME?</v>
      </c>
    </row>
    <row r="1922" spans="2:13" x14ac:dyDescent="0.25">
      <c r="B1922" s="24">
        <f t="shared" ca="1" si="145"/>
        <v>0.5346708835227455</v>
      </c>
      <c r="C1922" s="25">
        <f t="shared" ca="1" si="146"/>
        <v>50.870167060682434</v>
      </c>
      <c r="H1922" s="24">
        <v>1920</v>
      </c>
      <c r="I1922" s="24" t="e">
        <f ca="1"/>
        <v>#NAME?</v>
      </c>
      <c r="J1922" s="24" t="e" cm="1">
        <f t="array" aca="1" ref="J1922" ca="1">INDIRECT(ADDRESS(($F$2+1-H1922)+2,9))</f>
        <v>#NAME?</v>
      </c>
      <c r="K1922" s="24" t="e">
        <f t="shared" ca="1" si="147"/>
        <v>#NAME?</v>
      </c>
      <c r="L1922" s="24" t="e">
        <f t="shared" ca="1" si="148"/>
        <v>#NAME?</v>
      </c>
      <c r="M1922" s="24" t="e">
        <f t="shared" ca="1" si="149"/>
        <v>#NAME?</v>
      </c>
    </row>
    <row r="1923" spans="2:13" x14ac:dyDescent="0.25">
      <c r="B1923" s="24">
        <f t="shared" ca="1" si="145"/>
        <v>0.84371783297596681</v>
      </c>
      <c r="C1923" s="25">
        <f t="shared" ca="1" si="146"/>
        <v>60.098558992586959</v>
      </c>
      <c r="H1923" s="24">
        <v>1921</v>
      </c>
      <c r="I1923" s="24" t="e">
        <f ca="1"/>
        <v>#NAME?</v>
      </c>
      <c r="J1923" s="24" t="e" cm="1">
        <f t="array" aca="1" ref="J1923" ca="1">INDIRECT(ADDRESS(($F$2+1-H1923)+2,9))</f>
        <v>#NAME?</v>
      </c>
      <c r="K1923" s="24" t="e">
        <f t="shared" ca="1" si="147"/>
        <v>#NAME?</v>
      </c>
      <c r="L1923" s="24" t="e">
        <f t="shared" ca="1" si="148"/>
        <v>#NAME?</v>
      </c>
      <c r="M1923" s="24" t="e">
        <f t="shared" ca="1" si="149"/>
        <v>#NAME?</v>
      </c>
    </row>
    <row r="1924" spans="2:13" x14ac:dyDescent="0.25">
      <c r="B1924" s="24">
        <f t="shared" ref="B1924:B1987" ca="1" si="150">RAND()</f>
        <v>0.88198456353003774</v>
      </c>
      <c r="C1924" s="25">
        <f t="shared" ref="C1924:C1987" ca="1" si="151">_xlfn.NORM.INV(B1924,50,10)</f>
        <v>61.849660435346877</v>
      </c>
      <c r="H1924" s="24">
        <v>1922</v>
      </c>
      <c r="I1924" s="24" t="e">
        <f ca="1"/>
        <v>#NAME?</v>
      </c>
      <c r="J1924" s="24" t="e" cm="1">
        <f t="array" aca="1" ref="J1924" ca="1">INDIRECT(ADDRESS(($F$2+1-H1924)+2,9))</f>
        <v>#NAME?</v>
      </c>
      <c r="K1924" s="24" t="e">
        <f t="shared" ref="K1924:K1987" ca="1" si="152">_xlfn.NORM.DIST(I1924,$F$5,$F$6,TRUE)</f>
        <v>#NAME?</v>
      </c>
      <c r="L1924" s="24" t="e">
        <f t="shared" ref="L1924:L1987" ca="1" si="153">_xlfn.NORM.DIST(J1924,$F$5,$F$6,TRUE)</f>
        <v>#NAME?</v>
      </c>
      <c r="M1924" s="24" t="e">
        <f t="shared" ca="1" si="149"/>
        <v>#NAME?</v>
      </c>
    </row>
    <row r="1925" spans="2:13" x14ac:dyDescent="0.25">
      <c r="B1925" s="24">
        <f t="shared" ca="1" si="150"/>
        <v>0.91652536002723162</v>
      </c>
      <c r="C1925" s="25">
        <f t="shared" ca="1" si="151"/>
        <v>63.820730255213128</v>
      </c>
      <c r="H1925" s="24">
        <v>1923</v>
      </c>
      <c r="I1925" s="24" t="e">
        <f ca="1"/>
        <v>#NAME?</v>
      </c>
      <c r="J1925" s="24" t="e" cm="1">
        <f t="array" aca="1" ref="J1925" ca="1">INDIRECT(ADDRESS(($F$2+1-H1925)+2,9))</f>
        <v>#NAME?</v>
      </c>
      <c r="K1925" s="24" t="e">
        <f t="shared" ca="1" si="152"/>
        <v>#NAME?</v>
      </c>
      <c r="L1925" s="24" t="e">
        <f t="shared" ca="1" si="153"/>
        <v>#NAME?</v>
      </c>
      <c r="M1925" s="24" t="e">
        <f t="shared" ref="M1925:M1988" ca="1" si="154">((2*H1925-1)/$F$2)*(LN(K1925)+LN(1-L1925))</f>
        <v>#NAME?</v>
      </c>
    </row>
    <row r="1926" spans="2:13" x14ac:dyDescent="0.25">
      <c r="B1926" s="24">
        <f t="shared" ca="1" si="150"/>
        <v>0.13975494337653149</v>
      </c>
      <c r="C1926" s="25">
        <f t="shared" ca="1" si="151"/>
        <v>39.185790051643757</v>
      </c>
      <c r="H1926" s="24">
        <v>1924</v>
      </c>
      <c r="I1926" s="24" t="e">
        <f ca="1"/>
        <v>#NAME?</v>
      </c>
      <c r="J1926" s="24" t="e" cm="1">
        <f t="array" aca="1" ref="J1926" ca="1">INDIRECT(ADDRESS(($F$2+1-H1926)+2,9))</f>
        <v>#NAME?</v>
      </c>
      <c r="K1926" s="24" t="e">
        <f t="shared" ca="1" si="152"/>
        <v>#NAME?</v>
      </c>
      <c r="L1926" s="24" t="e">
        <f t="shared" ca="1" si="153"/>
        <v>#NAME?</v>
      </c>
      <c r="M1926" s="24" t="e">
        <f t="shared" ca="1" si="154"/>
        <v>#NAME?</v>
      </c>
    </row>
    <row r="1927" spans="2:13" x14ac:dyDescent="0.25">
      <c r="B1927" s="24">
        <f t="shared" ca="1" si="150"/>
        <v>0.82442248195035062</v>
      </c>
      <c r="C1927" s="25">
        <f t="shared" ca="1" si="151"/>
        <v>59.323512379533454</v>
      </c>
      <c r="H1927" s="24">
        <v>1925</v>
      </c>
      <c r="I1927" s="24" t="e">
        <f ca="1"/>
        <v>#NAME?</v>
      </c>
      <c r="J1927" s="24" t="e" cm="1">
        <f t="array" aca="1" ref="J1927" ca="1">INDIRECT(ADDRESS(($F$2+1-H1927)+2,9))</f>
        <v>#NAME?</v>
      </c>
      <c r="K1927" s="24" t="e">
        <f t="shared" ca="1" si="152"/>
        <v>#NAME?</v>
      </c>
      <c r="L1927" s="24" t="e">
        <f t="shared" ca="1" si="153"/>
        <v>#NAME?</v>
      </c>
      <c r="M1927" s="24" t="e">
        <f t="shared" ca="1" si="154"/>
        <v>#NAME?</v>
      </c>
    </row>
    <row r="1928" spans="2:13" x14ac:dyDescent="0.25">
      <c r="B1928" s="24">
        <f t="shared" ca="1" si="150"/>
        <v>0.50568138552094921</v>
      </c>
      <c r="C1928" s="25">
        <f t="shared" ca="1" si="151"/>
        <v>50.142416029926252</v>
      </c>
      <c r="H1928" s="24">
        <v>1926</v>
      </c>
      <c r="I1928" s="24" t="e">
        <f ca="1"/>
        <v>#NAME?</v>
      </c>
      <c r="J1928" s="24" t="e" cm="1">
        <f t="array" aca="1" ref="J1928" ca="1">INDIRECT(ADDRESS(($F$2+1-H1928)+2,9))</f>
        <v>#NAME?</v>
      </c>
      <c r="K1928" s="24" t="e">
        <f t="shared" ca="1" si="152"/>
        <v>#NAME?</v>
      </c>
      <c r="L1928" s="24" t="e">
        <f t="shared" ca="1" si="153"/>
        <v>#NAME?</v>
      </c>
      <c r="M1928" s="24" t="e">
        <f t="shared" ca="1" si="154"/>
        <v>#NAME?</v>
      </c>
    </row>
    <row r="1929" spans="2:13" x14ac:dyDescent="0.25">
      <c r="B1929" s="24">
        <f t="shared" ca="1" si="150"/>
        <v>0.92366616105570243</v>
      </c>
      <c r="C1929" s="25">
        <f t="shared" ca="1" si="151"/>
        <v>64.301719361891898</v>
      </c>
      <c r="H1929" s="24">
        <v>1927</v>
      </c>
      <c r="I1929" s="24" t="e">
        <f ca="1"/>
        <v>#NAME?</v>
      </c>
      <c r="J1929" s="24" t="e" cm="1">
        <f t="array" aca="1" ref="J1929" ca="1">INDIRECT(ADDRESS(($F$2+1-H1929)+2,9))</f>
        <v>#NAME?</v>
      </c>
      <c r="K1929" s="24" t="e">
        <f t="shared" ca="1" si="152"/>
        <v>#NAME?</v>
      </c>
      <c r="L1929" s="24" t="e">
        <f t="shared" ca="1" si="153"/>
        <v>#NAME?</v>
      </c>
      <c r="M1929" s="24" t="e">
        <f t="shared" ca="1" si="154"/>
        <v>#NAME?</v>
      </c>
    </row>
    <row r="1930" spans="2:13" x14ac:dyDescent="0.25">
      <c r="B1930" s="24">
        <f t="shared" ca="1" si="150"/>
        <v>0.56905495378065107</v>
      </c>
      <c r="C1930" s="25">
        <f t="shared" ca="1" si="151"/>
        <v>51.739686598417002</v>
      </c>
      <c r="H1930" s="24">
        <v>1928</v>
      </c>
      <c r="I1930" s="24" t="e">
        <f ca="1"/>
        <v>#NAME?</v>
      </c>
      <c r="J1930" s="24" t="e" cm="1">
        <f t="array" aca="1" ref="J1930" ca="1">INDIRECT(ADDRESS(($F$2+1-H1930)+2,9))</f>
        <v>#NAME?</v>
      </c>
      <c r="K1930" s="24" t="e">
        <f t="shared" ca="1" si="152"/>
        <v>#NAME?</v>
      </c>
      <c r="L1930" s="24" t="e">
        <f t="shared" ca="1" si="153"/>
        <v>#NAME?</v>
      </c>
      <c r="M1930" s="24" t="e">
        <f t="shared" ca="1" si="154"/>
        <v>#NAME?</v>
      </c>
    </row>
    <row r="1931" spans="2:13" x14ac:dyDescent="0.25">
      <c r="B1931" s="24">
        <f t="shared" ca="1" si="150"/>
        <v>0.20205158655439415</v>
      </c>
      <c r="C1931" s="25">
        <f t="shared" ca="1" si="151"/>
        <v>41.656844173285684</v>
      </c>
      <c r="H1931" s="24">
        <v>1929</v>
      </c>
      <c r="I1931" s="24" t="e">
        <f ca="1"/>
        <v>#NAME?</v>
      </c>
      <c r="J1931" s="24" t="e" cm="1">
        <f t="array" aca="1" ref="J1931" ca="1">INDIRECT(ADDRESS(($F$2+1-H1931)+2,9))</f>
        <v>#NAME?</v>
      </c>
      <c r="K1931" s="24" t="e">
        <f t="shared" ca="1" si="152"/>
        <v>#NAME?</v>
      </c>
      <c r="L1931" s="24" t="e">
        <f t="shared" ca="1" si="153"/>
        <v>#NAME?</v>
      </c>
      <c r="M1931" s="24" t="e">
        <f t="shared" ca="1" si="154"/>
        <v>#NAME?</v>
      </c>
    </row>
    <row r="1932" spans="2:13" x14ac:dyDescent="0.25">
      <c r="B1932" s="24">
        <f t="shared" ca="1" si="150"/>
        <v>0.74955434481451089</v>
      </c>
      <c r="C1932" s="25">
        <f t="shared" ca="1" si="151"/>
        <v>56.730879958619909</v>
      </c>
      <c r="H1932" s="24">
        <v>1930</v>
      </c>
      <c r="I1932" s="24" t="e">
        <f ca="1"/>
        <v>#NAME?</v>
      </c>
      <c r="J1932" s="24" t="e" cm="1">
        <f t="array" aca="1" ref="J1932" ca="1">INDIRECT(ADDRESS(($F$2+1-H1932)+2,9))</f>
        <v>#NAME?</v>
      </c>
      <c r="K1932" s="24" t="e">
        <f t="shared" ca="1" si="152"/>
        <v>#NAME?</v>
      </c>
      <c r="L1932" s="24" t="e">
        <f t="shared" ca="1" si="153"/>
        <v>#NAME?</v>
      </c>
      <c r="M1932" s="24" t="e">
        <f t="shared" ca="1" si="154"/>
        <v>#NAME?</v>
      </c>
    </row>
    <row r="1933" spans="2:13" x14ac:dyDescent="0.25">
      <c r="B1933" s="24">
        <f t="shared" ca="1" si="150"/>
        <v>0.65452848627770099</v>
      </c>
      <c r="C1933" s="25">
        <f t="shared" ca="1" si="151"/>
        <v>53.975756297798647</v>
      </c>
      <c r="H1933" s="24">
        <v>1931</v>
      </c>
      <c r="I1933" s="24" t="e">
        <f ca="1"/>
        <v>#NAME?</v>
      </c>
      <c r="J1933" s="24" t="e" cm="1">
        <f t="array" aca="1" ref="J1933" ca="1">INDIRECT(ADDRESS(($F$2+1-H1933)+2,9))</f>
        <v>#NAME?</v>
      </c>
      <c r="K1933" s="24" t="e">
        <f t="shared" ca="1" si="152"/>
        <v>#NAME?</v>
      </c>
      <c r="L1933" s="24" t="e">
        <f t="shared" ca="1" si="153"/>
        <v>#NAME?</v>
      </c>
      <c r="M1933" s="24" t="e">
        <f t="shared" ca="1" si="154"/>
        <v>#NAME?</v>
      </c>
    </row>
    <row r="1934" spans="2:13" x14ac:dyDescent="0.25">
      <c r="B1934" s="24">
        <f t="shared" ca="1" si="150"/>
        <v>7.3595434986955088E-2</v>
      </c>
      <c r="C1934" s="25">
        <f t="shared" ca="1" si="151"/>
        <v>35.504744484756863</v>
      </c>
      <c r="H1934" s="24">
        <v>1932</v>
      </c>
      <c r="I1934" s="24" t="e">
        <f ca="1"/>
        <v>#NAME?</v>
      </c>
      <c r="J1934" s="24" t="e" cm="1">
        <f t="array" aca="1" ref="J1934" ca="1">INDIRECT(ADDRESS(($F$2+1-H1934)+2,9))</f>
        <v>#NAME?</v>
      </c>
      <c r="K1934" s="24" t="e">
        <f t="shared" ca="1" si="152"/>
        <v>#NAME?</v>
      </c>
      <c r="L1934" s="24" t="e">
        <f t="shared" ca="1" si="153"/>
        <v>#NAME?</v>
      </c>
      <c r="M1934" s="24" t="e">
        <f t="shared" ca="1" si="154"/>
        <v>#NAME?</v>
      </c>
    </row>
    <row r="1935" spans="2:13" x14ac:dyDescent="0.25">
      <c r="B1935" s="24">
        <f t="shared" ca="1" si="150"/>
        <v>0.29541079064103959</v>
      </c>
      <c r="C1935" s="25">
        <f t="shared" ca="1" si="151"/>
        <v>44.623541664863737</v>
      </c>
      <c r="H1935" s="24">
        <v>1933</v>
      </c>
      <c r="I1935" s="24" t="e">
        <f ca="1"/>
        <v>#NAME?</v>
      </c>
      <c r="J1935" s="24" t="e" cm="1">
        <f t="array" aca="1" ref="J1935" ca="1">INDIRECT(ADDRESS(($F$2+1-H1935)+2,9))</f>
        <v>#NAME?</v>
      </c>
      <c r="K1935" s="24" t="e">
        <f t="shared" ca="1" si="152"/>
        <v>#NAME?</v>
      </c>
      <c r="L1935" s="24" t="e">
        <f t="shared" ca="1" si="153"/>
        <v>#NAME?</v>
      </c>
      <c r="M1935" s="24" t="e">
        <f t="shared" ca="1" si="154"/>
        <v>#NAME?</v>
      </c>
    </row>
    <row r="1936" spans="2:13" x14ac:dyDescent="0.25">
      <c r="B1936" s="24">
        <f t="shared" ca="1" si="150"/>
        <v>0.91529523011541292</v>
      </c>
      <c r="C1936" s="25">
        <f t="shared" ca="1" si="151"/>
        <v>63.741035427288878</v>
      </c>
      <c r="H1936" s="24">
        <v>1934</v>
      </c>
      <c r="I1936" s="24" t="e">
        <f ca="1"/>
        <v>#NAME?</v>
      </c>
      <c r="J1936" s="24" t="e" cm="1">
        <f t="array" aca="1" ref="J1936" ca="1">INDIRECT(ADDRESS(($F$2+1-H1936)+2,9))</f>
        <v>#NAME?</v>
      </c>
      <c r="K1936" s="24" t="e">
        <f t="shared" ca="1" si="152"/>
        <v>#NAME?</v>
      </c>
      <c r="L1936" s="24" t="e">
        <f t="shared" ca="1" si="153"/>
        <v>#NAME?</v>
      </c>
      <c r="M1936" s="24" t="e">
        <f t="shared" ca="1" si="154"/>
        <v>#NAME?</v>
      </c>
    </row>
    <row r="1937" spans="2:13" x14ac:dyDescent="0.25">
      <c r="B1937" s="24">
        <f t="shared" ca="1" si="150"/>
        <v>3.6588108451936163E-2</v>
      </c>
      <c r="C1937" s="25">
        <f t="shared" ca="1" si="151"/>
        <v>32.082699399104186</v>
      </c>
      <c r="H1937" s="24">
        <v>1935</v>
      </c>
      <c r="I1937" s="24" t="e">
        <f ca="1"/>
        <v>#NAME?</v>
      </c>
      <c r="J1937" s="24" t="e" cm="1">
        <f t="array" aca="1" ref="J1937" ca="1">INDIRECT(ADDRESS(($F$2+1-H1937)+2,9))</f>
        <v>#NAME?</v>
      </c>
      <c r="K1937" s="24" t="e">
        <f t="shared" ca="1" si="152"/>
        <v>#NAME?</v>
      </c>
      <c r="L1937" s="24" t="e">
        <f t="shared" ca="1" si="153"/>
        <v>#NAME?</v>
      </c>
      <c r="M1937" s="24" t="e">
        <f t="shared" ca="1" si="154"/>
        <v>#NAME?</v>
      </c>
    </row>
    <row r="1938" spans="2:13" x14ac:dyDescent="0.25">
      <c r="B1938" s="24">
        <f t="shared" ca="1" si="150"/>
        <v>3.6478711484835169E-2</v>
      </c>
      <c r="C1938" s="25">
        <f t="shared" ca="1" si="151"/>
        <v>32.069030482013147</v>
      </c>
      <c r="H1938" s="24">
        <v>1936</v>
      </c>
      <c r="I1938" s="24" t="e">
        <f ca="1"/>
        <v>#NAME?</v>
      </c>
      <c r="J1938" s="24" t="e" cm="1">
        <f t="array" aca="1" ref="J1938" ca="1">INDIRECT(ADDRESS(($F$2+1-H1938)+2,9))</f>
        <v>#NAME?</v>
      </c>
      <c r="K1938" s="24" t="e">
        <f t="shared" ca="1" si="152"/>
        <v>#NAME?</v>
      </c>
      <c r="L1938" s="24" t="e">
        <f t="shared" ca="1" si="153"/>
        <v>#NAME?</v>
      </c>
      <c r="M1938" s="24" t="e">
        <f t="shared" ca="1" si="154"/>
        <v>#NAME?</v>
      </c>
    </row>
    <row r="1939" spans="2:13" x14ac:dyDescent="0.25">
      <c r="B1939" s="24">
        <f t="shared" ca="1" si="150"/>
        <v>0.3925456747387176</v>
      </c>
      <c r="C1939" s="25">
        <f t="shared" ca="1" si="151"/>
        <v>47.273097751523395</v>
      </c>
      <c r="H1939" s="24">
        <v>1937</v>
      </c>
      <c r="I1939" s="24" t="e">
        <f ca="1"/>
        <v>#NAME?</v>
      </c>
      <c r="J1939" s="24" t="e" cm="1">
        <f t="array" aca="1" ref="J1939" ca="1">INDIRECT(ADDRESS(($F$2+1-H1939)+2,9))</f>
        <v>#NAME?</v>
      </c>
      <c r="K1939" s="24" t="e">
        <f t="shared" ca="1" si="152"/>
        <v>#NAME?</v>
      </c>
      <c r="L1939" s="24" t="e">
        <f t="shared" ca="1" si="153"/>
        <v>#NAME?</v>
      </c>
      <c r="M1939" s="24" t="e">
        <f t="shared" ca="1" si="154"/>
        <v>#NAME?</v>
      </c>
    </row>
    <row r="1940" spans="2:13" x14ac:dyDescent="0.25">
      <c r="B1940" s="24">
        <f t="shared" ca="1" si="150"/>
        <v>7.2223200473570781E-2</v>
      </c>
      <c r="C1940" s="25">
        <f t="shared" ca="1" si="151"/>
        <v>35.405685711085447</v>
      </c>
      <c r="H1940" s="24">
        <v>1938</v>
      </c>
      <c r="I1940" s="24" t="e">
        <f ca="1"/>
        <v>#NAME?</v>
      </c>
      <c r="J1940" s="24" t="e" cm="1">
        <f t="array" aca="1" ref="J1940" ca="1">INDIRECT(ADDRESS(($F$2+1-H1940)+2,9))</f>
        <v>#NAME?</v>
      </c>
      <c r="K1940" s="24" t="e">
        <f t="shared" ca="1" si="152"/>
        <v>#NAME?</v>
      </c>
      <c r="L1940" s="24" t="e">
        <f t="shared" ca="1" si="153"/>
        <v>#NAME?</v>
      </c>
      <c r="M1940" s="24" t="e">
        <f t="shared" ca="1" si="154"/>
        <v>#NAME?</v>
      </c>
    </row>
    <row r="1941" spans="2:13" x14ac:dyDescent="0.25">
      <c r="B1941" s="24">
        <f t="shared" ca="1" si="150"/>
        <v>0.6511017292488176</v>
      </c>
      <c r="C1941" s="25">
        <f t="shared" ca="1" si="151"/>
        <v>53.882966156386495</v>
      </c>
      <c r="H1941" s="24">
        <v>1939</v>
      </c>
      <c r="I1941" s="24" t="e">
        <f ca="1"/>
        <v>#NAME?</v>
      </c>
      <c r="J1941" s="24" t="e" cm="1">
        <f t="array" aca="1" ref="J1941" ca="1">INDIRECT(ADDRESS(($F$2+1-H1941)+2,9))</f>
        <v>#NAME?</v>
      </c>
      <c r="K1941" s="24" t="e">
        <f t="shared" ca="1" si="152"/>
        <v>#NAME?</v>
      </c>
      <c r="L1941" s="24" t="e">
        <f t="shared" ca="1" si="153"/>
        <v>#NAME?</v>
      </c>
      <c r="M1941" s="24" t="e">
        <f t="shared" ca="1" si="154"/>
        <v>#NAME?</v>
      </c>
    </row>
    <row r="1942" spans="2:13" x14ac:dyDescent="0.25">
      <c r="B1942" s="24">
        <f t="shared" ca="1" si="150"/>
        <v>0.59010661374823281</v>
      </c>
      <c r="C1942" s="25">
        <f t="shared" ca="1" si="151"/>
        <v>52.278192350007956</v>
      </c>
      <c r="H1942" s="24">
        <v>1940</v>
      </c>
      <c r="I1942" s="24" t="e">
        <f ca="1"/>
        <v>#NAME?</v>
      </c>
      <c r="J1942" s="24" t="e" cm="1">
        <f t="array" aca="1" ref="J1942" ca="1">INDIRECT(ADDRESS(($F$2+1-H1942)+2,9))</f>
        <v>#NAME?</v>
      </c>
      <c r="K1942" s="24" t="e">
        <f t="shared" ca="1" si="152"/>
        <v>#NAME?</v>
      </c>
      <c r="L1942" s="24" t="e">
        <f t="shared" ca="1" si="153"/>
        <v>#NAME?</v>
      </c>
      <c r="M1942" s="24" t="e">
        <f t="shared" ca="1" si="154"/>
        <v>#NAME?</v>
      </c>
    </row>
    <row r="1943" spans="2:13" x14ac:dyDescent="0.25">
      <c r="B1943" s="24">
        <f t="shared" ca="1" si="150"/>
        <v>0.64598739341480516</v>
      </c>
      <c r="C1943" s="25">
        <f t="shared" ca="1" si="151"/>
        <v>53.74509603338393</v>
      </c>
      <c r="H1943" s="24">
        <v>1941</v>
      </c>
      <c r="I1943" s="24" t="e">
        <f ca="1"/>
        <v>#NAME?</v>
      </c>
      <c r="J1943" s="24" t="e" cm="1">
        <f t="array" aca="1" ref="J1943" ca="1">INDIRECT(ADDRESS(($F$2+1-H1943)+2,9))</f>
        <v>#NAME?</v>
      </c>
      <c r="K1943" s="24" t="e">
        <f t="shared" ca="1" si="152"/>
        <v>#NAME?</v>
      </c>
      <c r="L1943" s="24" t="e">
        <f t="shared" ca="1" si="153"/>
        <v>#NAME?</v>
      </c>
      <c r="M1943" s="24" t="e">
        <f t="shared" ca="1" si="154"/>
        <v>#NAME?</v>
      </c>
    </row>
    <row r="1944" spans="2:13" x14ac:dyDescent="0.25">
      <c r="B1944" s="24">
        <f t="shared" ca="1" si="150"/>
        <v>0.39711719377024668</v>
      </c>
      <c r="C1944" s="25">
        <f t="shared" ca="1" si="151"/>
        <v>47.391839771356182</v>
      </c>
      <c r="H1944" s="24">
        <v>1942</v>
      </c>
      <c r="I1944" s="24" t="e">
        <f ca="1"/>
        <v>#NAME?</v>
      </c>
      <c r="J1944" s="24" t="e" cm="1">
        <f t="array" aca="1" ref="J1944" ca="1">INDIRECT(ADDRESS(($F$2+1-H1944)+2,9))</f>
        <v>#NAME?</v>
      </c>
      <c r="K1944" s="24" t="e">
        <f t="shared" ca="1" si="152"/>
        <v>#NAME?</v>
      </c>
      <c r="L1944" s="24" t="e">
        <f t="shared" ca="1" si="153"/>
        <v>#NAME?</v>
      </c>
      <c r="M1944" s="24" t="e">
        <f t="shared" ca="1" si="154"/>
        <v>#NAME?</v>
      </c>
    </row>
    <row r="1945" spans="2:13" x14ac:dyDescent="0.25">
      <c r="B1945" s="24">
        <f t="shared" ca="1" si="150"/>
        <v>0.48244083148645145</v>
      </c>
      <c r="C1945" s="25">
        <f t="shared" ca="1" si="151"/>
        <v>49.559714708928446</v>
      </c>
      <c r="H1945" s="24">
        <v>1943</v>
      </c>
      <c r="I1945" s="24" t="e">
        <f ca="1"/>
        <v>#NAME?</v>
      </c>
      <c r="J1945" s="24" t="e" cm="1">
        <f t="array" aca="1" ref="J1945" ca="1">INDIRECT(ADDRESS(($F$2+1-H1945)+2,9))</f>
        <v>#NAME?</v>
      </c>
      <c r="K1945" s="24" t="e">
        <f t="shared" ca="1" si="152"/>
        <v>#NAME?</v>
      </c>
      <c r="L1945" s="24" t="e">
        <f t="shared" ca="1" si="153"/>
        <v>#NAME?</v>
      </c>
      <c r="M1945" s="24" t="e">
        <f t="shared" ca="1" si="154"/>
        <v>#NAME?</v>
      </c>
    </row>
    <row r="1946" spans="2:13" x14ac:dyDescent="0.25">
      <c r="B1946" s="24">
        <f t="shared" ca="1" si="150"/>
        <v>0.9037199866855623</v>
      </c>
      <c r="C1946" s="25">
        <f t="shared" ca="1" si="151"/>
        <v>63.030431613437337</v>
      </c>
      <c r="H1946" s="24">
        <v>1944</v>
      </c>
      <c r="I1946" s="24" t="e">
        <f ca="1"/>
        <v>#NAME?</v>
      </c>
      <c r="J1946" s="24" t="e" cm="1">
        <f t="array" aca="1" ref="J1946" ca="1">INDIRECT(ADDRESS(($F$2+1-H1946)+2,9))</f>
        <v>#NAME?</v>
      </c>
      <c r="K1946" s="24" t="e">
        <f t="shared" ca="1" si="152"/>
        <v>#NAME?</v>
      </c>
      <c r="L1946" s="24" t="e">
        <f t="shared" ca="1" si="153"/>
        <v>#NAME?</v>
      </c>
      <c r="M1946" s="24" t="e">
        <f t="shared" ca="1" si="154"/>
        <v>#NAME?</v>
      </c>
    </row>
    <row r="1947" spans="2:13" x14ac:dyDescent="0.25">
      <c r="B1947" s="24">
        <f t="shared" ca="1" si="150"/>
        <v>0.50583336646836463</v>
      </c>
      <c r="C1947" s="25">
        <f t="shared" ca="1" si="151"/>
        <v>50.146226024112039</v>
      </c>
      <c r="H1947" s="24">
        <v>1945</v>
      </c>
      <c r="I1947" s="24" t="e">
        <f ca="1"/>
        <v>#NAME?</v>
      </c>
      <c r="J1947" s="24" t="e" cm="1">
        <f t="array" aca="1" ref="J1947" ca="1">INDIRECT(ADDRESS(($F$2+1-H1947)+2,9))</f>
        <v>#NAME?</v>
      </c>
      <c r="K1947" s="24" t="e">
        <f t="shared" ca="1" si="152"/>
        <v>#NAME?</v>
      </c>
      <c r="L1947" s="24" t="e">
        <f t="shared" ca="1" si="153"/>
        <v>#NAME?</v>
      </c>
      <c r="M1947" s="24" t="e">
        <f t="shared" ca="1" si="154"/>
        <v>#NAME?</v>
      </c>
    </row>
    <row r="1948" spans="2:13" x14ac:dyDescent="0.25">
      <c r="B1948" s="24">
        <f t="shared" ca="1" si="150"/>
        <v>0.59247903084911024</v>
      </c>
      <c r="C1948" s="25">
        <f t="shared" ca="1" si="151"/>
        <v>52.339266308394066</v>
      </c>
      <c r="H1948" s="24">
        <v>1946</v>
      </c>
      <c r="I1948" s="24" t="e">
        <f ca="1"/>
        <v>#NAME?</v>
      </c>
      <c r="J1948" s="24" t="e" cm="1">
        <f t="array" aca="1" ref="J1948" ca="1">INDIRECT(ADDRESS(($F$2+1-H1948)+2,9))</f>
        <v>#NAME?</v>
      </c>
      <c r="K1948" s="24" t="e">
        <f t="shared" ca="1" si="152"/>
        <v>#NAME?</v>
      </c>
      <c r="L1948" s="24" t="e">
        <f t="shared" ca="1" si="153"/>
        <v>#NAME?</v>
      </c>
      <c r="M1948" s="24" t="e">
        <f t="shared" ca="1" si="154"/>
        <v>#NAME?</v>
      </c>
    </row>
    <row r="1949" spans="2:13" x14ac:dyDescent="0.25">
      <c r="B1949" s="24">
        <f t="shared" ca="1" si="150"/>
        <v>0.90536206733602131</v>
      </c>
      <c r="C1949" s="25">
        <f t="shared" ca="1" si="151"/>
        <v>63.12724302803214</v>
      </c>
      <c r="H1949" s="24">
        <v>1947</v>
      </c>
      <c r="I1949" s="24" t="e">
        <f ca="1"/>
        <v>#NAME?</v>
      </c>
      <c r="J1949" s="24" t="e" cm="1">
        <f t="array" aca="1" ref="J1949" ca="1">INDIRECT(ADDRESS(($F$2+1-H1949)+2,9))</f>
        <v>#NAME?</v>
      </c>
      <c r="K1949" s="24" t="e">
        <f t="shared" ca="1" si="152"/>
        <v>#NAME?</v>
      </c>
      <c r="L1949" s="24" t="e">
        <f t="shared" ca="1" si="153"/>
        <v>#NAME?</v>
      </c>
      <c r="M1949" s="24" t="e">
        <f t="shared" ca="1" si="154"/>
        <v>#NAME?</v>
      </c>
    </row>
    <row r="1950" spans="2:13" x14ac:dyDescent="0.25">
      <c r="B1950" s="24">
        <f t="shared" ca="1" si="150"/>
        <v>0.98214990903887911</v>
      </c>
      <c r="C1950" s="25">
        <f t="shared" ca="1" si="151"/>
        <v>71.003259057335697</v>
      </c>
      <c r="H1950" s="24">
        <v>1948</v>
      </c>
      <c r="I1950" s="24" t="e">
        <f ca="1"/>
        <v>#NAME?</v>
      </c>
      <c r="J1950" s="24" t="e" cm="1">
        <f t="array" aca="1" ref="J1950" ca="1">INDIRECT(ADDRESS(($F$2+1-H1950)+2,9))</f>
        <v>#NAME?</v>
      </c>
      <c r="K1950" s="24" t="e">
        <f t="shared" ca="1" si="152"/>
        <v>#NAME?</v>
      </c>
      <c r="L1950" s="24" t="e">
        <f t="shared" ca="1" si="153"/>
        <v>#NAME?</v>
      </c>
      <c r="M1950" s="24" t="e">
        <f t="shared" ca="1" si="154"/>
        <v>#NAME?</v>
      </c>
    </row>
    <row r="1951" spans="2:13" x14ac:dyDescent="0.25">
      <c r="B1951" s="24">
        <f t="shared" ca="1" si="150"/>
        <v>0.35953482883566368</v>
      </c>
      <c r="C1951" s="25">
        <f t="shared" ca="1" si="151"/>
        <v>46.402975473141808</v>
      </c>
      <c r="H1951" s="24">
        <v>1949</v>
      </c>
      <c r="I1951" s="24" t="e">
        <f ca="1"/>
        <v>#NAME?</v>
      </c>
      <c r="J1951" s="24" t="e" cm="1">
        <f t="array" aca="1" ref="J1951" ca="1">INDIRECT(ADDRESS(($F$2+1-H1951)+2,9))</f>
        <v>#NAME?</v>
      </c>
      <c r="K1951" s="24" t="e">
        <f t="shared" ca="1" si="152"/>
        <v>#NAME?</v>
      </c>
      <c r="L1951" s="24" t="e">
        <f t="shared" ca="1" si="153"/>
        <v>#NAME?</v>
      </c>
      <c r="M1951" s="24" t="e">
        <f t="shared" ca="1" si="154"/>
        <v>#NAME?</v>
      </c>
    </row>
    <row r="1952" spans="2:13" x14ac:dyDescent="0.25">
      <c r="B1952" s="24">
        <f t="shared" ca="1" si="150"/>
        <v>0.59496234412669979</v>
      </c>
      <c r="C1952" s="25">
        <f t="shared" ca="1" si="151"/>
        <v>52.403288751229823</v>
      </c>
      <c r="H1952" s="24">
        <v>1950</v>
      </c>
      <c r="I1952" s="24" t="e">
        <f ca="1"/>
        <v>#NAME?</v>
      </c>
      <c r="J1952" s="24" t="e" cm="1">
        <f t="array" aca="1" ref="J1952" ca="1">INDIRECT(ADDRESS(($F$2+1-H1952)+2,9))</f>
        <v>#NAME?</v>
      </c>
      <c r="K1952" s="24" t="e">
        <f t="shared" ca="1" si="152"/>
        <v>#NAME?</v>
      </c>
      <c r="L1952" s="24" t="e">
        <f t="shared" ca="1" si="153"/>
        <v>#NAME?</v>
      </c>
      <c r="M1952" s="24" t="e">
        <f t="shared" ca="1" si="154"/>
        <v>#NAME?</v>
      </c>
    </row>
    <row r="1953" spans="2:13" x14ac:dyDescent="0.25">
      <c r="B1953" s="24">
        <f t="shared" ca="1" si="150"/>
        <v>0.76731104746267875</v>
      </c>
      <c r="C1953" s="25">
        <f t="shared" ca="1" si="151"/>
        <v>57.30020089194867</v>
      </c>
      <c r="H1953" s="24">
        <v>1951</v>
      </c>
      <c r="I1953" s="24" t="e">
        <f ca="1"/>
        <v>#NAME?</v>
      </c>
      <c r="J1953" s="24" t="e" cm="1">
        <f t="array" aca="1" ref="J1953" ca="1">INDIRECT(ADDRESS(($F$2+1-H1953)+2,9))</f>
        <v>#NAME?</v>
      </c>
      <c r="K1953" s="24" t="e">
        <f t="shared" ca="1" si="152"/>
        <v>#NAME?</v>
      </c>
      <c r="L1953" s="24" t="e">
        <f t="shared" ca="1" si="153"/>
        <v>#NAME?</v>
      </c>
      <c r="M1953" s="24" t="e">
        <f t="shared" ca="1" si="154"/>
        <v>#NAME?</v>
      </c>
    </row>
    <row r="1954" spans="2:13" x14ac:dyDescent="0.25">
      <c r="B1954" s="24">
        <f t="shared" ca="1" si="150"/>
        <v>0.88265418460964984</v>
      </c>
      <c r="C1954" s="25">
        <f t="shared" ca="1" si="151"/>
        <v>61.883599431449689</v>
      </c>
      <c r="H1954" s="24">
        <v>1952</v>
      </c>
      <c r="I1954" s="24" t="e">
        <f ca="1"/>
        <v>#NAME?</v>
      </c>
      <c r="J1954" s="24" t="e" cm="1">
        <f t="array" aca="1" ref="J1954" ca="1">INDIRECT(ADDRESS(($F$2+1-H1954)+2,9))</f>
        <v>#NAME?</v>
      </c>
      <c r="K1954" s="24" t="e">
        <f t="shared" ca="1" si="152"/>
        <v>#NAME?</v>
      </c>
      <c r="L1954" s="24" t="e">
        <f t="shared" ca="1" si="153"/>
        <v>#NAME?</v>
      </c>
      <c r="M1954" s="24" t="e">
        <f t="shared" ca="1" si="154"/>
        <v>#NAME?</v>
      </c>
    </row>
    <row r="1955" spans="2:13" x14ac:dyDescent="0.25">
      <c r="B1955" s="24">
        <f t="shared" ca="1" si="150"/>
        <v>1.3526352990578028E-2</v>
      </c>
      <c r="C1955" s="25">
        <f t="shared" ca="1" si="151"/>
        <v>27.892435337707376</v>
      </c>
      <c r="H1955" s="24">
        <v>1953</v>
      </c>
      <c r="I1955" s="24" t="e">
        <f ca="1"/>
        <v>#NAME?</v>
      </c>
      <c r="J1955" s="24" t="e" cm="1">
        <f t="array" aca="1" ref="J1955" ca="1">INDIRECT(ADDRESS(($F$2+1-H1955)+2,9))</f>
        <v>#NAME?</v>
      </c>
      <c r="K1955" s="24" t="e">
        <f t="shared" ca="1" si="152"/>
        <v>#NAME?</v>
      </c>
      <c r="L1955" s="24" t="e">
        <f t="shared" ca="1" si="153"/>
        <v>#NAME?</v>
      </c>
      <c r="M1955" s="24" t="e">
        <f t="shared" ca="1" si="154"/>
        <v>#NAME?</v>
      </c>
    </row>
    <row r="1956" spans="2:13" x14ac:dyDescent="0.25">
      <c r="B1956" s="24">
        <f t="shared" ca="1" si="150"/>
        <v>0.74234409991862871</v>
      </c>
      <c r="C1956" s="25">
        <f t="shared" ca="1" si="151"/>
        <v>56.505890508780595</v>
      </c>
      <c r="H1956" s="24">
        <v>1954</v>
      </c>
      <c r="I1956" s="24" t="e">
        <f ca="1"/>
        <v>#NAME?</v>
      </c>
      <c r="J1956" s="24" t="e" cm="1">
        <f t="array" aca="1" ref="J1956" ca="1">INDIRECT(ADDRESS(($F$2+1-H1956)+2,9))</f>
        <v>#NAME?</v>
      </c>
      <c r="K1956" s="24" t="e">
        <f t="shared" ca="1" si="152"/>
        <v>#NAME?</v>
      </c>
      <c r="L1956" s="24" t="e">
        <f t="shared" ca="1" si="153"/>
        <v>#NAME?</v>
      </c>
      <c r="M1956" s="24" t="e">
        <f t="shared" ca="1" si="154"/>
        <v>#NAME?</v>
      </c>
    </row>
    <row r="1957" spans="2:13" x14ac:dyDescent="0.25">
      <c r="B1957" s="24">
        <f t="shared" ca="1" si="150"/>
        <v>0.22435130370130785</v>
      </c>
      <c r="C1957" s="25">
        <f t="shared" ca="1" si="151"/>
        <v>42.424202512192224</v>
      </c>
      <c r="H1957" s="24">
        <v>1955</v>
      </c>
      <c r="I1957" s="24" t="e">
        <f ca="1"/>
        <v>#NAME?</v>
      </c>
      <c r="J1957" s="24" t="e" cm="1">
        <f t="array" aca="1" ref="J1957" ca="1">INDIRECT(ADDRESS(($F$2+1-H1957)+2,9))</f>
        <v>#NAME?</v>
      </c>
      <c r="K1957" s="24" t="e">
        <f t="shared" ca="1" si="152"/>
        <v>#NAME?</v>
      </c>
      <c r="L1957" s="24" t="e">
        <f t="shared" ca="1" si="153"/>
        <v>#NAME?</v>
      </c>
      <c r="M1957" s="24" t="e">
        <f t="shared" ca="1" si="154"/>
        <v>#NAME?</v>
      </c>
    </row>
    <row r="1958" spans="2:13" x14ac:dyDescent="0.25">
      <c r="B1958" s="24">
        <f t="shared" ca="1" si="150"/>
        <v>4.3234339607443939E-2</v>
      </c>
      <c r="C1958" s="25">
        <f t="shared" ca="1" si="151"/>
        <v>32.856729570742097</v>
      </c>
      <c r="H1958" s="24">
        <v>1956</v>
      </c>
      <c r="I1958" s="24" t="e">
        <f ca="1"/>
        <v>#NAME?</v>
      </c>
      <c r="J1958" s="24" t="e" cm="1">
        <f t="array" aca="1" ref="J1958" ca="1">INDIRECT(ADDRESS(($F$2+1-H1958)+2,9))</f>
        <v>#NAME?</v>
      </c>
      <c r="K1958" s="24" t="e">
        <f t="shared" ca="1" si="152"/>
        <v>#NAME?</v>
      </c>
      <c r="L1958" s="24" t="e">
        <f t="shared" ca="1" si="153"/>
        <v>#NAME?</v>
      </c>
      <c r="M1958" s="24" t="e">
        <f t="shared" ca="1" si="154"/>
        <v>#NAME?</v>
      </c>
    </row>
    <row r="1959" spans="2:13" x14ac:dyDescent="0.25">
      <c r="B1959" s="24">
        <f t="shared" ca="1" si="150"/>
        <v>0.38511801479661567</v>
      </c>
      <c r="C1959" s="25">
        <f t="shared" ca="1" si="151"/>
        <v>47.079338269381147</v>
      </c>
      <c r="H1959" s="24">
        <v>1957</v>
      </c>
      <c r="I1959" s="24" t="e">
        <f ca="1"/>
        <v>#NAME?</v>
      </c>
      <c r="J1959" s="24" t="e" cm="1">
        <f t="array" aca="1" ref="J1959" ca="1">INDIRECT(ADDRESS(($F$2+1-H1959)+2,9))</f>
        <v>#NAME?</v>
      </c>
      <c r="K1959" s="24" t="e">
        <f t="shared" ca="1" si="152"/>
        <v>#NAME?</v>
      </c>
      <c r="L1959" s="24" t="e">
        <f t="shared" ca="1" si="153"/>
        <v>#NAME?</v>
      </c>
      <c r="M1959" s="24" t="e">
        <f t="shared" ca="1" si="154"/>
        <v>#NAME?</v>
      </c>
    </row>
    <row r="1960" spans="2:13" x14ac:dyDescent="0.25">
      <c r="B1960" s="24">
        <f t="shared" ca="1" si="150"/>
        <v>0.11993749235384932</v>
      </c>
      <c r="C1960" s="25">
        <f t="shared" ca="1" si="151"/>
        <v>38.247006755716654</v>
      </c>
      <c r="H1960" s="24">
        <v>1958</v>
      </c>
      <c r="I1960" s="24" t="e">
        <f ca="1"/>
        <v>#NAME?</v>
      </c>
      <c r="J1960" s="24" t="e" cm="1">
        <f t="array" aca="1" ref="J1960" ca="1">INDIRECT(ADDRESS(($F$2+1-H1960)+2,9))</f>
        <v>#NAME?</v>
      </c>
      <c r="K1960" s="24" t="e">
        <f t="shared" ca="1" si="152"/>
        <v>#NAME?</v>
      </c>
      <c r="L1960" s="24" t="e">
        <f t="shared" ca="1" si="153"/>
        <v>#NAME?</v>
      </c>
      <c r="M1960" s="24" t="e">
        <f t="shared" ca="1" si="154"/>
        <v>#NAME?</v>
      </c>
    </row>
    <row r="1961" spans="2:13" x14ac:dyDescent="0.25">
      <c r="B1961" s="24">
        <f t="shared" ca="1" si="150"/>
        <v>0.53490712264895601</v>
      </c>
      <c r="C1961" s="25">
        <f t="shared" ca="1" si="151"/>
        <v>50.876111313030215</v>
      </c>
      <c r="H1961" s="24">
        <v>1959</v>
      </c>
      <c r="I1961" s="24" t="e">
        <f ca="1"/>
        <v>#NAME?</v>
      </c>
      <c r="J1961" s="24" t="e" cm="1">
        <f t="array" aca="1" ref="J1961" ca="1">INDIRECT(ADDRESS(($F$2+1-H1961)+2,9))</f>
        <v>#NAME?</v>
      </c>
      <c r="K1961" s="24" t="e">
        <f t="shared" ca="1" si="152"/>
        <v>#NAME?</v>
      </c>
      <c r="L1961" s="24" t="e">
        <f t="shared" ca="1" si="153"/>
        <v>#NAME?</v>
      </c>
      <c r="M1961" s="24" t="e">
        <f t="shared" ca="1" si="154"/>
        <v>#NAME?</v>
      </c>
    </row>
    <row r="1962" spans="2:13" x14ac:dyDescent="0.25">
      <c r="B1962" s="24">
        <f t="shared" ca="1" si="150"/>
        <v>0.21250200822241294</v>
      </c>
      <c r="C1962" s="25">
        <f t="shared" ca="1" si="151"/>
        <v>42.022300738326223</v>
      </c>
      <c r="H1962" s="24">
        <v>1960</v>
      </c>
      <c r="I1962" s="24" t="e">
        <f ca="1"/>
        <v>#NAME?</v>
      </c>
      <c r="J1962" s="24" t="e" cm="1">
        <f t="array" aca="1" ref="J1962" ca="1">INDIRECT(ADDRESS(($F$2+1-H1962)+2,9))</f>
        <v>#NAME?</v>
      </c>
      <c r="K1962" s="24" t="e">
        <f t="shared" ca="1" si="152"/>
        <v>#NAME?</v>
      </c>
      <c r="L1962" s="24" t="e">
        <f t="shared" ca="1" si="153"/>
        <v>#NAME?</v>
      </c>
      <c r="M1962" s="24" t="e">
        <f t="shared" ca="1" si="154"/>
        <v>#NAME?</v>
      </c>
    </row>
    <row r="1963" spans="2:13" x14ac:dyDescent="0.25">
      <c r="B1963" s="24">
        <f t="shared" ca="1" si="150"/>
        <v>0.84440306619424466</v>
      </c>
      <c r="C1963" s="25">
        <f t="shared" ca="1" si="151"/>
        <v>60.127201139477989</v>
      </c>
      <c r="H1963" s="24">
        <v>1961</v>
      </c>
      <c r="I1963" s="24" t="e">
        <f ca="1"/>
        <v>#NAME?</v>
      </c>
      <c r="J1963" s="24" t="e" cm="1">
        <f t="array" aca="1" ref="J1963" ca="1">INDIRECT(ADDRESS(($F$2+1-H1963)+2,9))</f>
        <v>#NAME?</v>
      </c>
      <c r="K1963" s="24" t="e">
        <f t="shared" ca="1" si="152"/>
        <v>#NAME?</v>
      </c>
      <c r="L1963" s="24" t="e">
        <f t="shared" ca="1" si="153"/>
        <v>#NAME?</v>
      </c>
      <c r="M1963" s="24" t="e">
        <f t="shared" ca="1" si="154"/>
        <v>#NAME?</v>
      </c>
    </row>
    <row r="1964" spans="2:13" x14ac:dyDescent="0.25">
      <c r="B1964" s="24">
        <f t="shared" ca="1" si="150"/>
        <v>0.24994705160335906</v>
      </c>
      <c r="C1964" s="25">
        <f t="shared" ca="1" si="151"/>
        <v>43.253436189791529</v>
      </c>
      <c r="H1964" s="24">
        <v>1962</v>
      </c>
      <c r="I1964" s="24" t="e">
        <f ca="1"/>
        <v>#NAME?</v>
      </c>
      <c r="J1964" s="24" t="e" cm="1">
        <f t="array" aca="1" ref="J1964" ca="1">INDIRECT(ADDRESS(($F$2+1-H1964)+2,9))</f>
        <v>#NAME?</v>
      </c>
      <c r="K1964" s="24" t="e">
        <f t="shared" ca="1" si="152"/>
        <v>#NAME?</v>
      </c>
      <c r="L1964" s="24" t="e">
        <f t="shared" ca="1" si="153"/>
        <v>#NAME?</v>
      </c>
      <c r="M1964" s="24" t="e">
        <f t="shared" ca="1" si="154"/>
        <v>#NAME?</v>
      </c>
    </row>
    <row r="1965" spans="2:13" x14ac:dyDescent="0.25">
      <c r="B1965" s="24">
        <f t="shared" ca="1" si="150"/>
        <v>0.51139835440029613</v>
      </c>
      <c r="C1965" s="25">
        <f t="shared" ca="1" si="151"/>
        <v>50.285753258078955</v>
      </c>
      <c r="H1965" s="24">
        <v>1963</v>
      </c>
      <c r="I1965" s="24" t="e">
        <f ca="1"/>
        <v>#NAME?</v>
      </c>
      <c r="J1965" s="24" t="e" cm="1">
        <f t="array" aca="1" ref="J1965" ca="1">INDIRECT(ADDRESS(($F$2+1-H1965)+2,9))</f>
        <v>#NAME?</v>
      </c>
      <c r="K1965" s="24" t="e">
        <f t="shared" ca="1" si="152"/>
        <v>#NAME?</v>
      </c>
      <c r="L1965" s="24" t="e">
        <f t="shared" ca="1" si="153"/>
        <v>#NAME?</v>
      </c>
      <c r="M1965" s="24" t="e">
        <f t="shared" ca="1" si="154"/>
        <v>#NAME?</v>
      </c>
    </row>
    <row r="1966" spans="2:13" x14ac:dyDescent="0.25">
      <c r="B1966" s="24">
        <f t="shared" ca="1" si="150"/>
        <v>0.74837659743414453</v>
      </c>
      <c r="C1966" s="25">
        <f t="shared" ca="1" si="151"/>
        <v>56.693898805427416</v>
      </c>
      <c r="H1966" s="24">
        <v>1964</v>
      </c>
      <c r="I1966" s="24" t="e">
        <f ca="1"/>
        <v>#NAME?</v>
      </c>
      <c r="J1966" s="24" t="e" cm="1">
        <f t="array" aca="1" ref="J1966" ca="1">INDIRECT(ADDRESS(($F$2+1-H1966)+2,9))</f>
        <v>#NAME?</v>
      </c>
      <c r="K1966" s="24" t="e">
        <f t="shared" ca="1" si="152"/>
        <v>#NAME?</v>
      </c>
      <c r="L1966" s="24" t="e">
        <f t="shared" ca="1" si="153"/>
        <v>#NAME?</v>
      </c>
      <c r="M1966" s="24" t="e">
        <f t="shared" ca="1" si="154"/>
        <v>#NAME?</v>
      </c>
    </row>
    <row r="1967" spans="2:13" x14ac:dyDescent="0.25">
      <c r="B1967" s="24">
        <f t="shared" ca="1" si="150"/>
        <v>0.92781350755223202</v>
      </c>
      <c r="C1967" s="25">
        <f t="shared" ca="1" si="151"/>
        <v>64.596983888847575</v>
      </c>
      <c r="H1967" s="24">
        <v>1965</v>
      </c>
      <c r="I1967" s="24" t="e">
        <f ca="1"/>
        <v>#NAME?</v>
      </c>
      <c r="J1967" s="24" t="e" cm="1">
        <f t="array" aca="1" ref="J1967" ca="1">INDIRECT(ADDRESS(($F$2+1-H1967)+2,9))</f>
        <v>#NAME?</v>
      </c>
      <c r="K1967" s="24" t="e">
        <f t="shared" ca="1" si="152"/>
        <v>#NAME?</v>
      </c>
      <c r="L1967" s="24" t="e">
        <f t="shared" ca="1" si="153"/>
        <v>#NAME?</v>
      </c>
      <c r="M1967" s="24" t="e">
        <f t="shared" ca="1" si="154"/>
        <v>#NAME?</v>
      </c>
    </row>
    <row r="1968" spans="2:13" x14ac:dyDescent="0.25">
      <c r="B1968" s="24">
        <f t="shared" ca="1" si="150"/>
        <v>0.78594876415342452</v>
      </c>
      <c r="C1968" s="25">
        <f t="shared" ca="1" si="151"/>
        <v>57.924429030206362</v>
      </c>
      <c r="H1968" s="24">
        <v>1966</v>
      </c>
      <c r="I1968" s="24" t="e">
        <f ca="1"/>
        <v>#NAME?</v>
      </c>
      <c r="J1968" s="24" t="e" cm="1">
        <f t="array" aca="1" ref="J1968" ca="1">INDIRECT(ADDRESS(($F$2+1-H1968)+2,9))</f>
        <v>#NAME?</v>
      </c>
      <c r="K1968" s="24" t="e">
        <f t="shared" ca="1" si="152"/>
        <v>#NAME?</v>
      </c>
      <c r="L1968" s="24" t="e">
        <f t="shared" ca="1" si="153"/>
        <v>#NAME?</v>
      </c>
      <c r="M1968" s="24" t="e">
        <f t="shared" ca="1" si="154"/>
        <v>#NAME?</v>
      </c>
    </row>
    <row r="1969" spans="2:13" x14ac:dyDescent="0.25">
      <c r="B1969" s="24">
        <f t="shared" ca="1" si="150"/>
        <v>0.23558495597486051</v>
      </c>
      <c r="C1969" s="25">
        <f t="shared" ca="1" si="151"/>
        <v>42.794231672632705</v>
      </c>
      <c r="H1969" s="24">
        <v>1967</v>
      </c>
      <c r="I1969" s="24" t="e">
        <f ca="1"/>
        <v>#NAME?</v>
      </c>
      <c r="J1969" s="24" t="e" cm="1">
        <f t="array" aca="1" ref="J1969" ca="1">INDIRECT(ADDRESS(($F$2+1-H1969)+2,9))</f>
        <v>#NAME?</v>
      </c>
      <c r="K1969" s="24" t="e">
        <f t="shared" ca="1" si="152"/>
        <v>#NAME?</v>
      </c>
      <c r="L1969" s="24" t="e">
        <f t="shared" ca="1" si="153"/>
        <v>#NAME?</v>
      </c>
      <c r="M1969" s="24" t="e">
        <f t="shared" ca="1" si="154"/>
        <v>#NAME?</v>
      </c>
    </row>
    <row r="1970" spans="2:13" x14ac:dyDescent="0.25">
      <c r="B1970" s="24">
        <f t="shared" ca="1" si="150"/>
        <v>0.60121943540900225</v>
      </c>
      <c r="C1970" s="25">
        <f t="shared" ca="1" si="151"/>
        <v>52.565047292169702</v>
      </c>
      <c r="H1970" s="24">
        <v>1968</v>
      </c>
      <c r="I1970" s="24" t="e">
        <f ca="1"/>
        <v>#NAME?</v>
      </c>
      <c r="J1970" s="24" t="e" cm="1">
        <f t="array" aca="1" ref="J1970" ca="1">INDIRECT(ADDRESS(($F$2+1-H1970)+2,9))</f>
        <v>#NAME?</v>
      </c>
      <c r="K1970" s="24" t="e">
        <f t="shared" ca="1" si="152"/>
        <v>#NAME?</v>
      </c>
      <c r="L1970" s="24" t="e">
        <f t="shared" ca="1" si="153"/>
        <v>#NAME?</v>
      </c>
      <c r="M1970" s="24" t="e">
        <f t="shared" ca="1" si="154"/>
        <v>#NAME?</v>
      </c>
    </row>
    <row r="1971" spans="2:13" x14ac:dyDescent="0.25">
      <c r="B1971" s="24">
        <f t="shared" ca="1" si="150"/>
        <v>0.40580054597932147</v>
      </c>
      <c r="C1971" s="25">
        <f t="shared" ca="1" si="151"/>
        <v>47.616389725649412</v>
      </c>
      <c r="H1971" s="24">
        <v>1969</v>
      </c>
      <c r="I1971" s="24" t="e">
        <f ca="1"/>
        <v>#NAME?</v>
      </c>
      <c r="J1971" s="24" t="e" cm="1">
        <f t="array" aca="1" ref="J1971" ca="1">INDIRECT(ADDRESS(($F$2+1-H1971)+2,9))</f>
        <v>#NAME?</v>
      </c>
      <c r="K1971" s="24" t="e">
        <f t="shared" ca="1" si="152"/>
        <v>#NAME?</v>
      </c>
      <c r="L1971" s="24" t="e">
        <f t="shared" ca="1" si="153"/>
        <v>#NAME?</v>
      </c>
      <c r="M1971" s="24" t="e">
        <f t="shared" ca="1" si="154"/>
        <v>#NAME?</v>
      </c>
    </row>
    <row r="1972" spans="2:13" x14ac:dyDescent="0.25">
      <c r="B1972" s="24">
        <f t="shared" ca="1" si="150"/>
        <v>0.58189331950640488</v>
      </c>
      <c r="C1972" s="25">
        <f t="shared" ca="1" si="151"/>
        <v>52.067394311494226</v>
      </c>
      <c r="H1972" s="24">
        <v>1970</v>
      </c>
      <c r="I1972" s="24" t="e">
        <f ca="1"/>
        <v>#NAME?</v>
      </c>
      <c r="J1972" s="24" t="e" cm="1">
        <f t="array" aca="1" ref="J1972" ca="1">INDIRECT(ADDRESS(($F$2+1-H1972)+2,9))</f>
        <v>#NAME?</v>
      </c>
      <c r="K1972" s="24" t="e">
        <f t="shared" ca="1" si="152"/>
        <v>#NAME?</v>
      </c>
      <c r="L1972" s="24" t="e">
        <f t="shared" ca="1" si="153"/>
        <v>#NAME?</v>
      </c>
      <c r="M1972" s="24" t="e">
        <f t="shared" ca="1" si="154"/>
        <v>#NAME?</v>
      </c>
    </row>
    <row r="1973" spans="2:13" x14ac:dyDescent="0.25">
      <c r="B1973" s="24">
        <f t="shared" ca="1" si="150"/>
        <v>0.63292085701719403</v>
      </c>
      <c r="C1973" s="25">
        <f t="shared" ca="1" si="151"/>
        <v>53.395993257470202</v>
      </c>
      <c r="H1973" s="24">
        <v>1971</v>
      </c>
      <c r="I1973" s="24" t="e">
        <f ca="1"/>
        <v>#NAME?</v>
      </c>
      <c r="J1973" s="24" t="e" cm="1">
        <f t="array" aca="1" ref="J1973" ca="1">INDIRECT(ADDRESS(($F$2+1-H1973)+2,9))</f>
        <v>#NAME?</v>
      </c>
      <c r="K1973" s="24" t="e">
        <f t="shared" ca="1" si="152"/>
        <v>#NAME?</v>
      </c>
      <c r="L1973" s="24" t="e">
        <f t="shared" ca="1" si="153"/>
        <v>#NAME?</v>
      </c>
      <c r="M1973" s="24" t="e">
        <f t="shared" ca="1" si="154"/>
        <v>#NAME?</v>
      </c>
    </row>
    <row r="1974" spans="2:13" x14ac:dyDescent="0.25">
      <c r="B1974" s="24">
        <f t="shared" ca="1" si="150"/>
        <v>0.88886381889585842</v>
      </c>
      <c r="C1974" s="25">
        <f t="shared" ca="1" si="151"/>
        <v>62.205079907882663</v>
      </c>
      <c r="H1974" s="24">
        <v>1972</v>
      </c>
      <c r="I1974" s="24" t="e">
        <f ca="1"/>
        <v>#NAME?</v>
      </c>
      <c r="J1974" s="24" t="e" cm="1">
        <f t="array" aca="1" ref="J1974" ca="1">INDIRECT(ADDRESS(($F$2+1-H1974)+2,9))</f>
        <v>#NAME?</v>
      </c>
      <c r="K1974" s="24" t="e">
        <f t="shared" ca="1" si="152"/>
        <v>#NAME?</v>
      </c>
      <c r="L1974" s="24" t="e">
        <f t="shared" ca="1" si="153"/>
        <v>#NAME?</v>
      </c>
      <c r="M1974" s="24" t="e">
        <f t="shared" ca="1" si="154"/>
        <v>#NAME?</v>
      </c>
    </row>
    <row r="1975" spans="2:13" x14ac:dyDescent="0.25">
      <c r="B1975" s="24">
        <f t="shared" ca="1" si="150"/>
        <v>0.43987395805946172</v>
      </c>
      <c r="C1975" s="25">
        <f t="shared" ca="1" si="151"/>
        <v>48.487112154953223</v>
      </c>
      <c r="H1975" s="24">
        <v>1973</v>
      </c>
      <c r="I1975" s="24" t="e">
        <f ca="1"/>
        <v>#NAME?</v>
      </c>
      <c r="J1975" s="24" t="e" cm="1">
        <f t="array" aca="1" ref="J1975" ca="1">INDIRECT(ADDRESS(($F$2+1-H1975)+2,9))</f>
        <v>#NAME?</v>
      </c>
      <c r="K1975" s="24" t="e">
        <f t="shared" ca="1" si="152"/>
        <v>#NAME?</v>
      </c>
      <c r="L1975" s="24" t="e">
        <f t="shared" ca="1" si="153"/>
        <v>#NAME?</v>
      </c>
      <c r="M1975" s="24" t="e">
        <f t="shared" ca="1" si="154"/>
        <v>#NAME?</v>
      </c>
    </row>
    <row r="1976" spans="2:13" x14ac:dyDescent="0.25">
      <c r="B1976" s="24">
        <f t="shared" ca="1" si="150"/>
        <v>0.42298877145778246</v>
      </c>
      <c r="C1976" s="25">
        <f t="shared" ca="1" si="151"/>
        <v>48.057466906270655</v>
      </c>
      <c r="H1976" s="24">
        <v>1974</v>
      </c>
      <c r="I1976" s="24" t="e">
        <f ca="1"/>
        <v>#NAME?</v>
      </c>
      <c r="J1976" s="24" t="e" cm="1">
        <f t="array" aca="1" ref="J1976" ca="1">INDIRECT(ADDRESS(($F$2+1-H1976)+2,9))</f>
        <v>#NAME?</v>
      </c>
      <c r="K1976" s="24" t="e">
        <f t="shared" ca="1" si="152"/>
        <v>#NAME?</v>
      </c>
      <c r="L1976" s="24" t="e">
        <f t="shared" ca="1" si="153"/>
        <v>#NAME?</v>
      </c>
      <c r="M1976" s="24" t="e">
        <f t="shared" ca="1" si="154"/>
        <v>#NAME?</v>
      </c>
    </row>
    <row r="1977" spans="2:13" x14ac:dyDescent="0.25">
      <c r="B1977" s="24">
        <f t="shared" ca="1" si="150"/>
        <v>0.28679401290447282</v>
      </c>
      <c r="C1977" s="25">
        <f t="shared" ca="1" si="151"/>
        <v>44.372248823312134</v>
      </c>
      <c r="H1977" s="24">
        <v>1975</v>
      </c>
      <c r="I1977" s="24" t="e">
        <f ca="1"/>
        <v>#NAME?</v>
      </c>
      <c r="J1977" s="24" t="e" cm="1">
        <f t="array" aca="1" ref="J1977" ca="1">INDIRECT(ADDRESS(($F$2+1-H1977)+2,9))</f>
        <v>#NAME?</v>
      </c>
      <c r="K1977" s="24" t="e">
        <f t="shared" ca="1" si="152"/>
        <v>#NAME?</v>
      </c>
      <c r="L1977" s="24" t="e">
        <f t="shared" ca="1" si="153"/>
        <v>#NAME?</v>
      </c>
      <c r="M1977" s="24" t="e">
        <f t="shared" ca="1" si="154"/>
        <v>#NAME?</v>
      </c>
    </row>
    <row r="1978" spans="2:13" x14ac:dyDescent="0.25">
      <c r="B1978" s="24">
        <f t="shared" ca="1" si="150"/>
        <v>0.18293914334022932</v>
      </c>
      <c r="C1978" s="25">
        <f t="shared" ca="1" si="151"/>
        <v>40.957791125994348</v>
      </c>
      <c r="H1978" s="24">
        <v>1976</v>
      </c>
      <c r="I1978" s="24" t="e">
        <f ca="1"/>
        <v>#NAME?</v>
      </c>
      <c r="J1978" s="24" t="e" cm="1">
        <f t="array" aca="1" ref="J1978" ca="1">INDIRECT(ADDRESS(($F$2+1-H1978)+2,9))</f>
        <v>#NAME?</v>
      </c>
      <c r="K1978" s="24" t="e">
        <f t="shared" ca="1" si="152"/>
        <v>#NAME?</v>
      </c>
      <c r="L1978" s="24" t="e">
        <f t="shared" ca="1" si="153"/>
        <v>#NAME?</v>
      </c>
      <c r="M1978" s="24" t="e">
        <f t="shared" ca="1" si="154"/>
        <v>#NAME?</v>
      </c>
    </row>
    <row r="1979" spans="2:13" x14ac:dyDescent="0.25">
      <c r="B1979" s="24">
        <f t="shared" ca="1" si="150"/>
        <v>0.83363816389783829</v>
      </c>
      <c r="C1979" s="25">
        <f t="shared" ca="1" si="151"/>
        <v>59.68642336683304</v>
      </c>
      <c r="H1979" s="24">
        <v>1977</v>
      </c>
      <c r="I1979" s="24" t="e">
        <f ca="1"/>
        <v>#NAME?</v>
      </c>
      <c r="J1979" s="24" t="e" cm="1">
        <f t="array" aca="1" ref="J1979" ca="1">INDIRECT(ADDRESS(($F$2+1-H1979)+2,9))</f>
        <v>#NAME?</v>
      </c>
      <c r="K1979" s="24" t="e">
        <f t="shared" ca="1" si="152"/>
        <v>#NAME?</v>
      </c>
      <c r="L1979" s="24" t="e">
        <f t="shared" ca="1" si="153"/>
        <v>#NAME?</v>
      </c>
      <c r="M1979" s="24" t="e">
        <f t="shared" ca="1" si="154"/>
        <v>#NAME?</v>
      </c>
    </row>
    <row r="1980" spans="2:13" x14ac:dyDescent="0.25">
      <c r="B1980" s="24">
        <f t="shared" ca="1" si="150"/>
        <v>0.9502437542225286</v>
      </c>
      <c r="C1980" s="25">
        <f t="shared" ca="1" si="151"/>
        <v>66.472216684855255</v>
      </c>
      <c r="H1980" s="24">
        <v>1978</v>
      </c>
      <c r="I1980" s="24" t="e">
        <f ca="1"/>
        <v>#NAME?</v>
      </c>
      <c r="J1980" s="24" t="e" cm="1">
        <f t="array" aca="1" ref="J1980" ca="1">INDIRECT(ADDRESS(($F$2+1-H1980)+2,9))</f>
        <v>#NAME?</v>
      </c>
      <c r="K1980" s="24" t="e">
        <f t="shared" ca="1" si="152"/>
        <v>#NAME?</v>
      </c>
      <c r="L1980" s="24" t="e">
        <f t="shared" ca="1" si="153"/>
        <v>#NAME?</v>
      </c>
      <c r="M1980" s="24" t="e">
        <f t="shared" ca="1" si="154"/>
        <v>#NAME?</v>
      </c>
    </row>
    <row r="1981" spans="2:13" x14ac:dyDescent="0.25">
      <c r="B1981" s="24">
        <f t="shared" ca="1" si="150"/>
        <v>0.11001153589844903</v>
      </c>
      <c r="C1981" s="25">
        <f t="shared" ca="1" si="151"/>
        <v>37.735332272108323</v>
      </c>
      <c r="H1981" s="24">
        <v>1979</v>
      </c>
      <c r="I1981" s="24" t="e">
        <f ca="1"/>
        <v>#NAME?</v>
      </c>
      <c r="J1981" s="24" t="e" cm="1">
        <f t="array" aca="1" ref="J1981" ca="1">INDIRECT(ADDRESS(($F$2+1-H1981)+2,9))</f>
        <v>#NAME?</v>
      </c>
      <c r="K1981" s="24" t="e">
        <f t="shared" ca="1" si="152"/>
        <v>#NAME?</v>
      </c>
      <c r="L1981" s="24" t="e">
        <f t="shared" ca="1" si="153"/>
        <v>#NAME?</v>
      </c>
      <c r="M1981" s="24" t="e">
        <f t="shared" ca="1" si="154"/>
        <v>#NAME?</v>
      </c>
    </row>
    <row r="1982" spans="2:13" x14ac:dyDescent="0.25">
      <c r="B1982" s="24">
        <f t="shared" ca="1" si="150"/>
        <v>0.45886806530760105</v>
      </c>
      <c r="C1982" s="25">
        <f t="shared" ca="1" si="151"/>
        <v>48.967141814970219</v>
      </c>
      <c r="H1982" s="24">
        <v>1980</v>
      </c>
      <c r="I1982" s="24" t="e">
        <f ca="1"/>
        <v>#NAME?</v>
      </c>
      <c r="J1982" s="24" t="e" cm="1">
        <f t="array" aca="1" ref="J1982" ca="1">INDIRECT(ADDRESS(($F$2+1-H1982)+2,9))</f>
        <v>#NAME?</v>
      </c>
      <c r="K1982" s="24" t="e">
        <f t="shared" ca="1" si="152"/>
        <v>#NAME?</v>
      </c>
      <c r="L1982" s="24" t="e">
        <f t="shared" ca="1" si="153"/>
        <v>#NAME?</v>
      </c>
      <c r="M1982" s="24" t="e">
        <f t="shared" ca="1" si="154"/>
        <v>#NAME?</v>
      </c>
    </row>
    <row r="1983" spans="2:13" x14ac:dyDescent="0.25">
      <c r="B1983" s="24">
        <f t="shared" ca="1" si="150"/>
        <v>0.26164163896792325</v>
      </c>
      <c r="C1983" s="25">
        <f t="shared" ca="1" si="151"/>
        <v>43.617074764690528</v>
      </c>
      <c r="H1983" s="24">
        <v>1981</v>
      </c>
      <c r="I1983" s="24" t="e">
        <f ca="1"/>
        <v>#NAME?</v>
      </c>
      <c r="J1983" s="24" t="e" cm="1">
        <f t="array" aca="1" ref="J1983" ca="1">INDIRECT(ADDRESS(($F$2+1-H1983)+2,9))</f>
        <v>#NAME?</v>
      </c>
      <c r="K1983" s="24" t="e">
        <f t="shared" ca="1" si="152"/>
        <v>#NAME?</v>
      </c>
      <c r="L1983" s="24" t="e">
        <f t="shared" ca="1" si="153"/>
        <v>#NAME?</v>
      </c>
      <c r="M1983" s="24" t="e">
        <f t="shared" ca="1" si="154"/>
        <v>#NAME?</v>
      </c>
    </row>
    <row r="1984" spans="2:13" x14ac:dyDescent="0.25">
      <c r="B1984" s="24">
        <f t="shared" ca="1" si="150"/>
        <v>0.56163946023379352</v>
      </c>
      <c r="C1984" s="25">
        <f t="shared" ca="1" si="151"/>
        <v>51.551271488953368</v>
      </c>
      <c r="H1984" s="24">
        <v>1982</v>
      </c>
      <c r="I1984" s="24" t="e">
        <f ca="1"/>
        <v>#NAME?</v>
      </c>
      <c r="J1984" s="24" t="e" cm="1">
        <f t="array" aca="1" ref="J1984" ca="1">INDIRECT(ADDRESS(($F$2+1-H1984)+2,9))</f>
        <v>#NAME?</v>
      </c>
      <c r="K1984" s="24" t="e">
        <f t="shared" ca="1" si="152"/>
        <v>#NAME?</v>
      </c>
      <c r="L1984" s="24" t="e">
        <f t="shared" ca="1" si="153"/>
        <v>#NAME?</v>
      </c>
      <c r="M1984" s="24" t="e">
        <f t="shared" ca="1" si="154"/>
        <v>#NAME?</v>
      </c>
    </row>
    <row r="1985" spans="2:13" x14ac:dyDescent="0.25">
      <c r="B1985" s="24">
        <f t="shared" ca="1" si="150"/>
        <v>0.25738696355757262</v>
      </c>
      <c r="C1985" s="25">
        <f t="shared" ca="1" si="151"/>
        <v>43.485777121170266</v>
      </c>
      <c r="H1985" s="24">
        <v>1983</v>
      </c>
      <c r="I1985" s="24" t="e">
        <f ca="1"/>
        <v>#NAME?</v>
      </c>
      <c r="J1985" s="24" t="e" cm="1">
        <f t="array" aca="1" ref="J1985" ca="1">INDIRECT(ADDRESS(($F$2+1-H1985)+2,9))</f>
        <v>#NAME?</v>
      </c>
      <c r="K1985" s="24" t="e">
        <f t="shared" ca="1" si="152"/>
        <v>#NAME?</v>
      </c>
      <c r="L1985" s="24" t="e">
        <f t="shared" ca="1" si="153"/>
        <v>#NAME?</v>
      </c>
      <c r="M1985" s="24" t="e">
        <f t="shared" ca="1" si="154"/>
        <v>#NAME?</v>
      </c>
    </row>
    <row r="1986" spans="2:13" x14ac:dyDescent="0.25">
      <c r="B1986" s="24">
        <f t="shared" ca="1" si="150"/>
        <v>0.91946948817175622</v>
      </c>
      <c r="C1986" s="25">
        <f t="shared" ca="1" si="151"/>
        <v>64.015119933312178</v>
      </c>
      <c r="H1986" s="24">
        <v>1984</v>
      </c>
      <c r="I1986" s="24" t="e">
        <f ca="1"/>
        <v>#NAME?</v>
      </c>
      <c r="J1986" s="24" t="e" cm="1">
        <f t="array" aca="1" ref="J1986" ca="1">INDIRECT(ADDRESS(($F$2+1-H1986)+2,9))</f>
        <v>#NAME?</v>
      </c>
      <c r="K1986" s="24" t="e">
        <f t="shared" ca="1" si="152"/>
        <v>#NAME?</v>
      </c>
      <c r="L1986" s="24" t="e">
        <f t="shared" ca="1" si="153"/>
        <v>#NAME?</v>
      </c>
      <c r="M1986" s="24" t="e">
        <f t="shared" ca="1" si="154"/>
        <v>#NAME?</v>
      </c>
    </row>
    <row r="1987" spans="2:13" x14ac:dyDescent="0.25">
      <c r="B1987" s="24">
        <f t="shared" ca="1" si="150"/>
        <v>0.59497488967861945</v>
      </c>
      <c r="C1987" s="25">
        <f t="shared" ca="1" si="151"/>
        <v>52.403612436829746</v>
      </c>
      <c r="H1987" s="24">
        <v>1985</v>
      </c>
      <c r="I1987" s="24" t="e">
        <f ca="1"/>
        <v>#NAME?</v>
      </c>
      <c r="J1987" s="24" t="e" cm="1">
        <f t="array" aca="1" ref="J1987" ca="1">INDIRECT(ADDRESS(($F$2+1-H1987)+2,9))</f>
        <v>#NAME?</v>
      </c>
      <c r="K1987" s="24" t="e">
        <f t="shared" ca="1" si="152"/>
        <v>#NAME?</v>
      </c>
      <c r="L1987" s="24" t="e">
        <f t="shared" ca="1" si="153"/>
        <v>#NAME?</v>
      </c>
      <c r="M1987" s="24" t="e">
        <f t="shared" ca="1" si="154"/>
        <v>#NAME?</v>
      </c>
    </row>
    <row r="1988" spans="2:13" x14ac:dyDescent="0.25">
      <c r="B1988" s="24">
        <f t="shared" ref="B1988:B2051" ca="1" si="155">RAND()</f>
        <v>0.65843658943286432</v>
      </c>
      <c r="C1988" s="25">
        <f t="shared" ref="C1988:C2051" ca="1" si="156">_xlfn.NORM.INV(B1988,50,10)</f>
        <v>54.082000368263664</v>
      </c>
      <c r="H1988" s="24">
        <v>1986</v>
      </c>
      <c r="I1988" s="24" t="e">
        <f ca="1"/>
        <v>#NAME?</v>
      </c>
      <c r="J1988" s="24" t="e" cm="1">
        <f t="array" aca="1" ref="J1988" ca="1">INDIRECT(ADDRESS(($F$2+1-H1988)+2,9))</f>
        <v>#NAME?</v>
      </c>
      <c r="K1988" s="24" t="e">
        <f t="shared" ref="K1988:K2051" ca="1" si="157">_xlfn.NORM.DIST(I1988,$F$5,$F$6,TRUE)</f>
        <v>#NAME?</v>
      </c>
      <c r="L1988" s="24" t="e">
        <f t="shared" ref="L1988:L2051" ca="1" si="158">_xlfn.NORM.DIST(J1988,$F$5,$F$6,TRUE)</f>
        <v>#NAME?</v>
      </c>
      <c r="M1988" s="24" t="e">
        <f t="shared" ca="1" si="154"/>
        <v>#NAME?</v>
      </c>
    </row>
    <row r="1989" spans="2:13" x14ac:dyDescent="0.25">
      <c r="B1989" s="24">
        <f t="shared" ca="1" si="155"/>
        <v>0.57484790306998179</v>
      </c>
      <c r="C1989" s="25">
        <f t="shared" ca="1" si="156"/>
        <v>51.887303108554107</v>
      </c>
      <c r="H1989" s="24">
        <v>1987</v>
      </c>
      <c r="I1989" s="24" t="e">
        <f ca="1"/>
        <v>#NAME?</v>
      </c>
      <c r="J1989" s="24" t="e" cm="1">
        <f t="array" aca="1" ref="J1989" ca="1">INDIRECT(ADDRESS(($F$2+1-H1989)+2,9))</f>
        <v>#NAME?</v>
      </c>
      <c r="K1989" s="24" t="e">
        <f t="shared" ca="1" si="157"/>
        <v>#NAME?</v>
      </c>
      <c r="L1989" s="24" t="e">
        <f t="shared" ca="1" si="158"/>
        <v>#NAME?</v>
      </c>
      <c r="M1989" s="24" t="e">
        <f t="shared" ref="M1989:M2052" ca="1" si="159">((2*H1989-1)/$F$2)*(LN(K1989)+LN(1-L1989))</f>
        <v>#NAME?</v>
      </c>
    </row>
    <row r="1990" spans="2:13" x14ac:dyDescent="0.25">
      <c r="B1990" s="24">
        <f t="shared" ca="1" si="155"/>
        <v>0.51621856543861289</v>
      </c>
      <c r="C1990" s="25">
        <f t="shared" ca="1" si="156"/>
        <v>50.406651195819457</v>
      </c>
      <c r="H1990" s="24">
        <v>1988</v>
      </c>
      <c r="I1990" s="24" t="e">
        <f ca="1"/>
        <v>#NAME?</v>
      </c>
      <c r="J1990" s="24" t="e" cm="1">
        <f t="array" aca="1" ref="J1990" ca="1">INDIRECT(ADDRESS(($F$2+1-H1990)+2,9))</f>
        <v>#NAME?</v>
      </c>
      <c r="K1990" s="24" t="e">
        <f t="shared" ca="1" si="157"/>
        <v>#NAME?</v>
      </c>
      <c r="L1990" s="24" t="e">
        <f t="shared" ca="1" si="158"/>
        <v>#NAME?</v>
      </c>
      <c r="M1990" s="24" t="e">
        <f t="shared" ca="1" si="159"/>
        <v>#NAME?</v>
      </c>
    </row>
    <row r="1991" spans="2:13" x14ac:dyDescent="0.25">
      <c r="B1991" s="24">
        <f t="shared" ca="1" si="155"/>
        <v>2.9992332359175977E-2</v>
      </c>
      <c r="C1991" s="25">
        <f t="shared" ca="1" si="156"/>
        <v>31.190936900029016</v>
      </c>
      <c r="H1991" s="24">
        <v>1989</v>
      </c>
      <c r="I1991" s="24" t="e">
        <f ca="1"/>
        <v>#NAME?</v>
      </c>
      <c r="J1991" s="24" t="e" cm="1">
        <f t="array" aca="1" ref="J1991" ca="1">INDIRECT(ADDRESS(($F$2+1-H1991)+2,9))</f>
        <v>#NAME?</v>
      </c>
      <c r="K1991" s="24" t="e">
        <f t="shared" ca="1" si="157"/>
        <v>#NAME?</v>
      </c>
      <c r="L1991" s="24" t="e">
        <f t="shared" ca="1" si="158"/>
        <v>#NAME?</v>
      </c>
      <c r="M1991" s="24" t="e">
        <f t="shared" ca="1" si="159"/>
        <v>#NAME?</v>
      </c>
    </row>
    <row r="1992" spans="2:13" x14ac:dyDescent="0.25">
      <c r="B1992" s="24">
        <f t="shared" ca="1" si="155"/>
        <v>0.42878026206493103</v>
      </c>
      <c r="C1992" s="25">
        <f t="shared" ca="1" si="156"/>
        <v>48.20519623124973</v>
      </c>
      <c r="H1992" s="24">
        <v>1990</v>
      </c>
      <c r="I1992" s="24" t="e">
        <f ca="1"/>
        <v>#NAME?</v>
      </c>
      <c r="J1992" s="24" t="e" cm="1">
        <f t="array" aca="1" ref="J1992" ca="1">INDIRECT(ADDRESS(($F$2+1-H1992)+2,9))</f>
        <v>#NAME?</v>
      </c>
      <c r="K1992" s="24" t="e">
        <f t="shared" ca="1" si="157"/>
        <v>#NAME?</v>
      </c>
      <c r="L1992" s="24" t="e">
        <f t="shared" ca="1" si="158"/>
        <v>#NAME?</v>
      </c>
      <c r="M1992" s="24" t="e">
        <f t="shared" ca="1" si="159"/>
        <v>#NAME?</v>
      </c>
    </row>
    <row r="1993" spans="2:13" x14ac:dyDescent="0.25">
      <c r="B1993" s="24">
        <f t="shared" ca="1" si="155"/>
        <v>0.81981576184609273</v>
      </c>
      <c r="C1993" s="25">
        <f t="shared" ca="1" si="156"/>
        <v>59.14663186253901</v>
      </c>
      <c r="H1993" s="24">
        <v>1991</v>
      </c>
      <c r="I1993" s="24" t="e">
        <f ca="1"/>
        <v>#NAME?</v>
      </c>
      <c r="J1993" s="24" t="e" cm="1">
        <f t="array" aca="1" ref="J1993" ca="1">INDIRECT(ADDRESS(($F$2+1-H1993)+2,9))</f>
        <v>#NAME?</v>
      </c>
      <c r="K1993" s="24" t="e">
        <f t="shared" ca="1" si="157"/>
        <v>#NAME?</v>
      </c>
      <c r="L1993" s="24" t="e">
        <f t="shared" ca="1" si="158"/>
        <v>#NAME?</v>
      </c>
      <c r="M1993" s="24" t="e">
        <f t="shared" ca="1" si="159"/>
        <v>#NAME?</v>
      </c>
    </row>
    <row r="1994" spans="2:13" x14ac:dyDescent="0.25">
      <c r="B1994" s="24">
        <f t="shared" ca="1" si="155"/>
        <v>0.23910922093358</v>
      </c>
      <c r="C1994" s="25">
        <f t="shared" ca="1" si="156"/>
        <v>42.908291200237493</v>
      </c>
      <c r="H1994" s="24">
        <v>1992</v>
      </c>
      <c r="I1994" s="24" t="e">
        <f ca="1"/>
        <v>#NAME?</v>
      </c>
      <c r="J1994" s="24" t="e" cm="1">
        <f t="array" aca="1" ref="J1994" ca="1">INDIRECT(ADDRESS(($F$2+1-H1994)+2,9))</f>
        <v>#NAME?</v>
      </c>
      <c r="K1994" s="24" t="e">
        <f t="shared" ca="1" si="157"/>
        <v>#NAME?</v>
      </c>
      <c r="L1994" s="24" t="e">
        <f t="shared" ca="1" si="158"/>
        <v>#NAME?</v>
      </c>
      <c r="M1994" s="24" t="e">
        <f t="shared" ca="1" si="159"/>
        <v>#NAME?</v>
      </c>
    </row>
    <row r="1995" spans="2:13" x14ac:dyDescent="0.25">
      <c r="B1995" s="24">
        <f t="shared" ca="1" si="155"/>
        <v>0.92824146260095297</v>
      </c>
      <c r="C1995" s="25">
        <f t="shared" ca="1" si="156"/>
        <v>64.628184076325269</v>
      </c>
      <c r="H1995" s="24">
        <v>1993</v>
      </c>
      <c r="I1995" s="24" t="e">
        <f ca="1"/>
        <v>#NAME?</v>
      </c>
      <c r="J1995" s="24" t="e" cm="1">
        <f t="array" aca="1" ref="J1995" ca="1">INDIRECT(ADDRESS(($F$2+1-H1995)+2,9))</f>
        <v>#NAME?</v>
      </c>
      <c r="K1995" s="24" t="e">
        <f t="shared" ca="1" si="157"/>
        <v>#NAME?</v>
      </c>
      <c r="L1995" s="24" t="e">
        <f t="shared" ca="1" si="158"/>
        <v>#NAME?</v>
      </c>
      <c r="M1995" s="24" t="e">
        <f t="shared" ca="1" si="159"/>
        <v>#NAME?</v>
      </c>
    </row>
    <row r="1996" spans="2:13" x14ac:dyDescent="0.25">
      <c r="B1996" s="24">
        <f t="shared" ca="1" si="155"/>
        <v>0.51605070418776</v>
      </c>
      <c r="C1996" s="25">
        <f t="shared" ca="1" si="156"/>
        <v>50.402440093736431</v>
      </c>
      <c r="H1996" s="24">
        <v>1994</v>
      </c>
      <c r="I1996" s="24" t="e">
        <f ca="1"/>
        <v>#NAME?</v>
      </c>
      <c r="J1996" s="24" t="e" cm="1">
        <f t="array" aca="1" ref="J1996" ca="1">INDIRECT(ADDRESS(($F$2+1-H1996)+2,9))</f>
        <v>#NAME?</v>
      </c>
      <c r="K1996" s="24" t="e">
        <f t="shared" ca="1" si="157"/>
        <v>#NAME?</v>
      </c>
      <c r="L1996" s="24" t="e">
        <f t="shared" ca="1" si="158"/>
        <v>#NAME?</v>
      </c>
      <c r="M1996" s="24" t="e">
        <f t="shared" ca="1" si="159"/>
        <v>#NAME?</v>
      </c>
    </row>
    <row r="1997" spans="2:13" x14ac:dyDescent="0.25">
      <c r="B1997" s="24">
        <f t="shared" ca="1" si="155"/>
        <v>0.11043545291691559</v>
      </c>
      <c r="C1997" s="25">
        <f t="shared" ca="1" si="156"/>
        <v>37.757844001455382</v>
      </c>
      <c r="H1997" s="24">
        <v>1995</v>
      </c>
      <c r="I1997" s="24" t="e">
        <f ca="1"/>
        <v>#NAME?</v>
      </c>
      <c r="J1997" s="24" t="e" cm="1">
        <f t="array" aca="1" ref="J1997" ca="1">INDIRECT(ADDRESS(($F$2+1-H1997)+2,9))</f>
        <v>#NAME?</v>
      </c>
      <c r="K1997" s="24" t="e">
        <f t="shared" ca="1" si="157"/>
        <v>#NAME?</v>
      </c>
      <c r="L1997" s="24" t="e">
        <f t="shared" ca="1" si="158"/>
        <v>#NAME?</v>
      </c>
      <c r="M1997" s="24" t="e">
        <f t="shared" ca="1" si="159"/>
        <v>#NAME?</v>
      </c>
    </row>
    <row r="1998" spans="2:13" x14ac:dyDescent="0.25">
      <c r="B1998" s="24">
        <f t="shared" ca="1" si="155"/>
        <v>0.27271510899297202</v>
      </c>
      <c r="C1998" s="25">
        <f t="shared" ca="1" si="156"/>
        <v>43.953780489510926</v>
      </c>
      <c r="H1998" s="24">
        <v>1996</v>
      </c>
      <c r="I1998" s="24" t="e">
        <f ca="1"/>
        <v>#NAME?</v>
      </c>
      <c r="J1998" s="24" t="e" cm="1">
        <f t="array" aca="1" ref="J1998" ca="1">INDIRECT(ADDRESS(($F$2+1-H1998)+2,9))</f>
        <v>#NAME?</v>
      </c>
      <c r="K1998" s="24" t="e">
        <f t="shared" ca="1" si="157"/>
        <v>#NAME?</v>
      </c>
      <c r="L1998" s="24" t="e">
        <f t="shared" ca="1" si="158"/>
        <v>#NAME?</v>
      </c>
      <c r="M1998" s="24" t="e">
        <f t="shared" ca="1" si="159"/>
        <v>#NAME?</v>
      </c>
    </row>
    <row r="1999" spans="2:13" x14ac:dyDescent="0.25">
      <c r="B1999" s="24">
        <f t="shared" ca="1" si="155"/>
        <v>0.41351287834652528</v>
      </c>
      <c r="C1999" s="25">
        <f t="shared" ca="1" si="156"/>
        <v>47.814822843089885</v>
      </c>
      <c r="H1999" s="24">
        <v>1997</v>
      </c>
      <c r="I1999" s="24" t="e">
        <f ca="1"/>
        <v>#NAME?</v>
      </c>
      <c r="J1999" s="24" t="e" cm="1">
        <f t="array" aca="1" ref="J1999" ca="1">INDIRECT(ADDRESS(($F$2+1-H1999)+2,9))</f>
        <v>#NAME?</v>
      </c>
      <c r="K1999" s="24" t="e">
        <f t="shared" ca="1" si="157"/>
        <v>#NAME?</v>
      </c>
      <c r="L1999" s="24" t="e">
        <f t="shared" ca="1" si="158"/>
        <v>#NAME?</v>
      </c>
      <c r="M1999" s="24" t="e">
        <f t="shared" ca="1" si="159"/>
        <v>#NAME?</v>
      </c>
    </row>
    <row r="2000" spans="2:13" x14ac:dyDescent="0.25">
      <c r="B2000" s="24">
        <f t="shared" ca="1" si="155"/>
        <v>0.10230735386471246</v>
      </c>
      <c r="C2000" s="25">
        <f t="shared" ca="1" si="156"/>
        <v>37.314867099713311</v>
      </c>
      <c r="H2000" s="24">
        <v>1998</v>
      </c>
      <c r="I2000" s="24" t="e">
        <f ca="1"/>
        <v>#NAME?</v>
      </c>
      <c r="J2000" s="24" t="e" cm="1">
        <f t="array" aca="1" ref="J2000" ca="1">INDIRECT(ADDRESS(($F$2+1-H2000)+2,9))</f>
        <v>#NAME?</v>
      </c>
      <c r="K2000" s="24" t="e">
        <f t="shared" ca="1" si="157"/>
        <v>#NAME?</v>
      </c>
      <c r="L2000" s="24" t="e">
        <f t="shared" ca="1" si="158"/>
        <v>#NAME?</v>
      </c>
      <c r="M2000" s="24" t="e">
        <f t="shared" ca="1" si="159"/>
        <v>#NAME?</v>
      </c>
    </row>
    <row r="2001" spans="2:13" x14ac:dyDescent="0.25">
      <c r="B2001" s="24">
        <f t="shared" ca="1" si="155"/>
        <v>0.73130554982182239</v>
      </c>
      <c r="C2001" s="25">
        <f t="shared" ca="1" si="156"/>
        <v>56.167662739488996</v>
      </c>
      <c r="H2001" s="24">
        <v>1999</v>
      </c>
      <c r="I2001" s="24" t="e">
        <f ca="1"/>
        <v>#NAME?</v>
      </c>
      <c r="J2001" s="24" t="e" cm="1">
        <f t="array" aca="1" ref="J2001" ca="1">INDIRECT(ADDRESS(($F$2+1-H2001)+2,9))</f>
        <v>#NAME?</v>
      </c>
      <c r="K2001" s="24" t="e">
        <f t="shared" ca="1" si="157"/>
        <v>#NAME?</v>
      </c>
      <c r="L2001" s="24" t="e">
        <f t="shared" ca="1" si="158"/>
        <v>#NAME?</v>
      </c>
      <c r="M2001" s="24" t="e">
        <f t="shared" ca="1" si="159"/>
        <v>#NAME?</v>
      </c>
    </row>
    <row r="2002" spans="2:13" x14ac:dyDescent="0.25">
      <c r="B2002" s="24">
        <f t="shared" ca="1" si="155"/>
        <v>0.35524027822478466</v>
      </c>
      <c r="C2002" s="25">
        <f t="shared" ca="1" si="156"/>
        <v>46.287892359683852</v>
      </c>
      <c r="H2002" s="24">
        <v>2000</v>
      </c>
      <c r="I2002" s="24" t="e">
        <f ca="1"/>
        <v>#NAME?</v>
      </c>
      <c r="J2002" s="24" t="e" cm="1">
        <f t="array" aca="1" ref="J2002" ca="1">INDIRECT(ADDRESS(($F$2+1-H2002)+2,9))</f>
        <v>#NAME?</v>
      </c>
      <c r="K2002" s="24" t="e">
        <f t="shared" ca="1" si="157"/>
        <v>#NAME?</v>
      </c>
      <c r="L2002" s="24" t="e">
        <f t="shared" ca="1" si="158"/>
        <v>#NAME?</v>
      </c>
      <c r="M2002" s="24" t="e">
        <f t="shared" ca="1" si="159"/>
        <v>#NAME?</v>
      </c>
    </row>
    <row r="2003" spans="2:13" x14ac:dyDescent="0.25">
      <c r="B2003" s="24">
        <f t="shared" ca="1" si="155"/>
        <v>0.60534615372658518</v>
      </c>
      <c r="C2003" s="25">
        <f t="shared" ca="1" si="156"/>
        <v>52.672097201880106</v>
      </c>
      <c r="H2003" s="24">
        <v>2001</v>
      </c>
      <c r="I2003" s="24" t="e">
        <f ca="1"/>
        <v>#NAME?</v>
      </c>
      <c r="J2003" s="24" t="e" cm="1">
        <f t="array" aca="1" ref="J2003" ca="1">INDIRECT(ADDRESS(($F$2+1-H2003)+2,9))</f>
        <v>#NAME?</v>
      </c>
      <c r="K2003" s="24" t="e">
        <f t="shared" ca="1" si="157"/>
        <v>#NAME?</v>
      </c>
      <c r="L2003" s="24" t="e">
        <f t="shared" ca="1" si="158"/>
        <v>#NAME?</v>
      </c>
      <c r="M2003" s="24" t="e">
        <f t="shared" ca="1" si="159"/>
        <v>#NAME?</v>
      </c>
    </row>
    <row r="2004" spans="2:13" x14ac:dyDescent="0.25">
      <c r="B2004" s="24">
        <f t="shared" ca="1" si="155"/>
        <v>0.2273799215677953</v>
      </c>
      <c r="C2004" s="25">
        <f t="shared" ca="1" si="156"/>
        <v>42.524967522964772</v>
      </c>
      <c r="H2004" s="24">
        <v>2002</v>
      </c>
      <c r="I2004" s="24" t="e">
        <f ca="1"/>
        <v>#NAME?</v>
      </c>
      <c r="J2004" s="24" t="e" cm="1">
        <f t="array" aca="1" ref="J2004" ca="1">INDIRECT(ADDRESS(($F$2+1-H2004)+2,9))</f>
        <v>#NAME?</v>
      </c>
      <c r="K2004" s="24" t="e">
        <f t="shared" ca="1" si="157"/>
        <v>#NAME?</v>
      </c>
      <c r="L2004" s="24" t="e">
        <f t="shared" ca="1" si="158"/>
        <v>#NAME?</v>
      </c>
      <c r="M2004" s="24" t="e">
        <f t="shared" ca="1" si="159"/>
        <v>#NAME?</v>
      </c>
    </row>
    <row r="2005" spans="2:13" x14ac:dyDescent="0.25">
      <c r="B2005" s="24">
        <f t="shared" ca="1" si="155"/>
        <v>6.0277566924998416E-2</v>
      </c>
      <c r="C2005" s="25">
        <f t="shared" ca="1" si="156"/>
        <v>34.475522844322832</v>
      </c>
      <c r="H2005" s="24">
        <v>2003</v>
      </c>
      <c r="I2005" s="24" t="e">
        <f ca="1"/>
        <v>#NAME?</v>
      </c>
      <c r="J2005" s="24" t="e" cm="1">
        <f t="array" aca="1" ref="J2005" ca="1">INDIRECT(ADDRESS(($F$2+1-H2005)+2,9))</f>
        <v>#NAME?</v>
      </c>
      <c r="K2005" s="24" t="e">
        <f t="shared" ca="1" si="157"/>
        <v>#NAME?</v>
      </c>
      <c r="L2005" s="24" t="e">
        <f t="shared" ca="1" si="158"/>
        <v>#NAME?</v>
      </c>
      <c r="M2005" s="24" t="e">
        <f t="shared" ca="1" si="159"/>
        <v>#NAME?</v>
      </c>
    </row>
    <row r="2006" spans="2:13" x14ac:dyDescent="0.25">
      <c r="B2006" s="24">
        <f t="shared" ca="1" si="155"/>
        <v>8.480891550185865E-2</v>
      </c>
      <c r="C2006" s="25">
        <f t="shared" ca="1" si="156"/>
        <v>36.26567174824222</v>
      </c>
      <c r="H2006" s="24">
        <v>2004</v>
      </c>
      <c r="I2006" s="24" t="e">
        <f ca="1"/>
        <v>#NAME?</v>
      </c>
      <c r="J2006" s="24" t="e" cm="1">
        <f t="array" aca="1" ref="J2006" ca="1">INDIRECT(ADDRESS(($F$2+1-H2006)+2,9))</f>
        <v>#NAME?</v>
      </c>
      <c r="K2006" s="24" t="e">
        <f t="shared" ca="1" si="157"/>
        <v>#NAME?</v>
      </c>
      <c r="L2006" s="24" t="e">
        <f t="shared" ca="1" si="158"/>
        <v>#NAME?</v>
      </c>
      <c r="M2006" s="24" t="e">
        <f t="shared" ca="1" si="159"/>
        <v>#NAME?</v>
      </c>
    </row>
    <row r="2007" spans="2:13" x14ac:dyDescent="0.25">
      <c r="B2007" s="24">
        <f t="shared" ca="1" si="155"/>
        <v>0.33012753953935048</v>
      </c>
      <c r="C2007" s="25">
        <f t="shared" ca="1" si="156"/>
        <v>45.604389815449068</v>
      </c>
      <c r="H2007" s="24">
        <v>2005</v>
      </c>
      <c r="I2007" s="24" t="e">
        <f ca="1"/>
        <v>#NAME?</v>
      </c>
      <c r="J2007" s="24" t="e" cm="1">
        <f t="array" aca="1" ref="J2007" ca="1">INDIRECT(ADDRESS(($F$2+1-H2007)+2,9))</f>
        <v>#NAME?</v>
      </c>
      <c r="K2007" s="24" t="e">
        <f t="shared" ca="1" si="157"/>
        <v>#NAME?</v>
      </c>
      <c r="L2007" s="24" t="e">
        <f t="shared" ca="1" si="158"/>
        <v>#NAME?</v>
      </c>
      <c r="M2007" s="24" t="e">
        <f t="shared" ca="1" si="159"/>
        <v>#NAME?</v>
      </c>
    </row>
    <row r="2008" spans="2:13" x14ac:dyDescent="0.25">
      <c r="B2008" s="24">
        <f t="shared" ca="1" si="155"/>
        <v>0.8285604343280315</v>
      </c>
      <c r="C2008" s="25">
        <f t="shared" ca="1" si="156"/>
        <v>59.484918274881508</v>
      </c>
      <c r="H2008" s="24">
        <v>2006</v>
      </c>
      <c r="I2008" s="24" t="e">
        <f ca="1"/>
        <v>#NAME?</v>
      </c>
      <c r="J2008" s="24" t="e" cm="1">
        <f t="array" aca="1" ref="J2008" ca="1">INDIRECT(ADDRESS(($F$2+1-H2008)+2,9))</f>
        <v>#NAME?</v>
      </c>
      <c r="K2008" s="24" t="e">
        <f t="shared" ca="1" si="157"/>
        <v>#NAME?</v>
      </c>
      <c r="L2008" s="24" t="e">
        <f t="shared" ca="1" si="158"/>
        <v>#NAME?</v>
      </c>
      <c r="M2008" s="24" t="e">
        <f t="shared" ca="1" si="159"/>
        <v>#NAME?</v>
      </c>
    </row>
    <row r="2009" spans="2:13" x14ac:dyDescent="0.25">
      <c r="B2009" s="24">
        <f t="shared" ca="1" si="155"/>
        <v>0.58606653628478722</v>
      </c>
      <c r="C2009" s="25">
        <f t="shared" ca="1" si="156"/>
        <v>52.174381185407277</v>
      </c>
      <c r="H2009" s="24">
        <v>2007</v>
      </c>
      <c r="I2009" s="24" t="e">
        <f ca="1"/>
        <v>#NAME?</v>
      </c>
      <c r="J2009" s="24" t="e" cm="1">
        <f t="array" aca="1" ref="J2009" ca="1">INDIRECT(ADDRESS(($F$2+1-H2009)+2,9))</f>
        <v>#NAME?</v>
      </c>
      <c r="K2009" s="24" t="e">
        <f t="shared" ca="1" si="157"/>
        <v>#NAME?</v>
      </c>
      <c r="L2009" s="24" t="e">
        <f t="shared" ca="1" si="158"/>
        <v>#NAME?</v>
      </c>
      <c r="M2009" s="24" t="e">
        <f t="shared" ca="1" si="159"/>
        <v>#NAME?</v>
      </c>
    </row>
    <row r="2010" spans="2:13" x14ac:dyDescent="0.25">
      <c r="B2010" s="24">
        <f t="shared" ca="1" si="155"/>
        <v>0.20875845922363157</v>
      </c>
      <c r="C2010" s="25">
        <f t="shared" ca="1" si="156"/>
        <v>41.892633447320264</v>
      </c>
      <c r="H2010" s="24">
        <v>2008</v>
      </c>
      <c r="I2010" s="24" t="e">
        <f ca="1"/>
        <v>#NAME?</v>
      </c>
      <c r="J2010" s="24" t="e" cm="1">
        <f t="array" aca="1" ref="J2010" ca="1">INDIRECT(ADDRESS(($F$2+1-H2010)+2,9))</f>
        <v>#NAME?</v>
      </c>
      <c r="K2010" s="24" t="e">
        <f t="shared" ca="1" si="157"/>
        <v>#NAME?</v>
      </c>
      <c r="L2010" s="24" t="e">
        <f t="shared" ca="1" si="158"/>
        <v>#NAME?</v>
      </c>
      <c r="M2010" s="24" t="e">
        <f t="shared" ca="1" si="159"/>
        <v>#NAME?</v>
      </c>
    </row>
    <row r="2011" spans="2:13" x14ac:dyDescent="0.25">
      <c r="B2011" s="24">
        <f t="shared" ca="1" si="155"/>
        <v>0.28184243812640819</v>
      </c>
      <c r="C2011" s="25">
        <f t="shared" ca="1" si="156"/>
        <v>44.226231011429554</v>
      </c>
      <c r="H2011" s="24">
        <v>2009</v>
      </c>
      <c r="I2011" s="24" t="e">
        <f ca="1"/>
        <v>#NAME?</v>
      </c>
      <c r="J2011" s="24" t="e" cm="1">
        <f t="array" aca="1" ref="J2011" ca="1">INDIRECT(ADDRESS(($F$2+1-H2011)+2,9))</f>
        <v>#NAME?</v>
      </c>
      <c r="K2011" s="24" t="e">
        <f t="shared" ca="1" si="157"/>
        <v>#NAME?</v>
      </c>
      <c r="L2011" s="24" t="e">
        <f t="shared" ca="1" si="158"/>
        <v>#NAME?</v>
      </c>
      <c r="M2011" s="24" t="e">
        <f t="shared" ca="1" si="159"/>
        <v>#NAME?</v>
      </c>
    </row>
    <row r="2012" spans="2:13" x14ac:dyDescent="0.25">
      <c r="B2012" s="24">
        <f t="shared" ca="1" si="155"/>
        <v>9.2109685121851026E-2</v>
      </c>
      <c r="C2012" s="25">
        <f t="shared" ca="1" si="156"/>
        <v>36.721248951530981</v>
      </c>
      <c r="H2012" s="24">
        <v>2010</v>
      </c>
      <c r="I2012" s="24" t="e">
        <f ca="1"/>
        <v>#NAME?</v>
      </c>
      <c r="J2012" s="24" t="e" cm="1">
        <f t="array" aca="1" ref="J2012" ca="1">INDIRECT(ADDRESS(($F$2+1-H2012)+2,9))</f>
        <v>#NAME?</v>
      </c>
      <c r="K2012" s="24" t="e">
        <f t="shared" ca="1" si="157"/>
        <v>#NAME?</v>
      </c>
      <c r="L2012" s="24" t="e">
        <f t="shared" ca="1" si="158"/>
        <v>#NAME?</v>
      </c>
      <c r="M2012" s="24" t="e">
        <f t="shared" ca="1" si="159"/>
        <v>#NAME?</v>
      </c>
    </row>
    <row r="2013" spans="2:13" x14ac:dyDescent="0.25">
      <c r="B2013" s="24">
        <f t="shared" ca="1" si="155"/>
        <v>0.11197699382363524</v>
      </c>
      <c r="C2013" s="25">
        <f t="shared" ca="1" si="156"/>
        <v>37.839187901645523</v>
      </c>
      <c r="H2013" s="24">
        <v>2011</v>
      </c>
      <c r="I2013" s="24" t="e">
        <f ca="1"/>
        <v>#NAME?</v>
      </c>
      <c r="J2013" s="24" t="e" cm="1">
        <f t="array" aca="1" ref="J2013" ca="1">INDIRECT(ADDRESS(($F$2+1-H2013)+2,9))</f>
        <v>#NAME?</v>
      </c>
      <c r="K2013" s="24" t="e">
        <f t="shared" ca="1" si="157"/>
        <v>#NAME?</v>
      </c>
      <c r="L2013" s="24" t="e">
        <f t="shared" ca="1" si="158"/>
        <v>#NAME?</v>
      </c>
      <c r="M2013" s="24" t="e">
        <f t="shared" ca="1" si="159"/>
        <v>#NAME?</v>
      </c>
    </row>
    <row r="2014" spans="2:13" x14ac:dyDescent="0.25">
      <c r="B2014" s="24">
        <f t="shared" ca="1" si="155"/>
        <v>0.95995445141754665</v>
      </c>
      <c r="C2014" s="25">
        <f t="shared" ca="1" si="156"/>
        <v>67.501577489895112</v>
      </c>
      <c r="H2014" s="24">
        <v>2012</v>
      </c>
      <c r="I2014" s="24" t="e">
        <f ca="1"/>
        <v>#NAME?</v>
      </c>
      <c r="J2014" s="24" t="e" cm="1">
        <f t="array" aca="1" ref="J2014" ca="1">INDIRECT(ADDRESS(($F$2+1-H2014)+2,9))</f>
        <v>#NAME?</v>
      </c>
      <c r="K2014" s="24" t="e">
        <f t="shared" ca="1" si="157"/>
        <v>#NAME?</v>
      </c>
      <c r="L2014" s="24" t="e">
        <f t="shared" ca="1" si="158"/>
        <v>#NAME?</v>
      </c>
      <c r="M2014" s="24" t="e">
        <f t="shared" ca="1" si="159"/>
        <v>#NAME?</v>
      </c>
    </row>
    <row r="2015" spans="2:13" x14ac:dyDescent="0.25">
      <c r="B2015" s="24">
        <f t="shared" ca="1" si="155"/>
        <v>0.19199672525020273</v>
      </c>
      <c r="C2015" s="25">
        <f t="shared" ca="1" si="156"/>
        <v>41.294381793156823</v>
      </c>
      <c r="H2015" s="24">
        <v>2013</v>
      </c>
      <c r="I2015" s="24" t="e">
        <f ca="1"/>
        <v>#NAME?</v>
      </c>
      <c r="J2015" s="24" t="e" cm="1">
        <f t="array" aca="1" ref="J2015" ca="1">INDIRECT(ADDRESS(($F$2+1-H2015)+2,9))</f>
        <v>#NAME?</v>
      </c>
      <c r="K2015" s="24" t="e">
        <f t="shared" ca="1" si="157"/>
        <v>#NAME?</v>
      </c>
      <c r="L2015" s="24" t="e">
        <f t="shared" ca="1" si="158"/>
        <v>#NAME?</v>
      </c>
      <c r="M2015" s="24" t="e">
        <f t="shared" ca="1" si="159"/>
        <v>#NAME?</v>
      </c>
    </row>
    <row r="2016" spans="2:13" x14ac:dyDescent="0.25">
      <c r="B2016" s="24">
        <f t="shared" ca="1" si="155"/>
        <v>0.1968216672807438</v>
      </c>
      <c r="C2016" s="25">
        <f t="shared" ca="1" si="156"/>
        <v>41.469712022376534</v>
      </c>
      <c r="H2016" s="24">
        <v>2014</v>
      </c>
      <c r="I2016" s="24" t="e">
        <f ca="1"/>
        <v>#NAME?</v>
      </c>
      <c r="J2016" s="24" t="e" cm="1">
        <f t="array" aca="1" ref="J2016" ca="1">INDIRECT(ADDRESS(($F$2+1-H2016)+2,9))</f>
        <v>#NAME?</v>
      </c>
      <c r="K2016" s="24" t="e">
        <f t="shared" ca="1" si="157"/>
        <v>#NAME?</v>
      </c>
      <c r="L2016" s="24" t="e">
        <f t="shared" ca="1" si="158"/>
        <v>#NAME?</v>
      </c>
      <c r="M2016" s="24" t="e">
        <f t="shared" ca="1" si="159"/>
        <v>#NAME?</v>
      </c>
    </row>
    <row r="2017" spans="2:13" x14ac:dyDescent="0.25">
      <c r="B2017" s="24">
        <f t="shared" ca="1" si="155"/>
        <v>0.64046772025339294</v>
      </c>
      <c r="C2017" s="25">
        <f t="shared" ca="1" si="156"/>
        <v>53.597092693399112</v>
      </c>
      <c r="H2017" s="24">
        <v>2015</v>
      </c>
      <c r="I2017" s="24" t="e">
        <f ca="1"/>
        <v>#NAME?</v>
      </c>
      <c r="J2017" s="24" t="e" cm="1">
        <f t="array" aca="1" ref="J2017" ca="1">INDIRECT(ADDRESS(($F$2+1-H2017)+2,9))</f>
        <v>#NAME?</v>
      </c>
      <c r="K2017" s="24" t="e">
        <f t="shared" ca="1" si="157"/>
        <v>#NAME?</v>
      </c>
      <c r="L2017" s="24" t="e">
        <f t="shared" ca="1" si="158"/>
        <v>#NAME?</v>
      </c>
      <c r="M2017" s="24" t="e">
        <f t="shared" ca="1" si="159"/>
        <v>#NAME?</v>
      </c>
    </row>
    <row r="2018" spans="2:13" x14ac:dyDescent="0.25">
      <c r="B2018" s="24">
        <f t="shared" ca="1" si="155"/>
        <v>0.40047912066556313</v>
      </c>
      <c r="C2018" s="25">
        <f t="shared" ca="1" si="156"/>
        <v>47.478928471564217</v>
      </c>
      <c r="H2018" s="24">
        <v>2016</v>
      </c>
      <c r="I2018" s="24" t="e">
        <f ca="1"/>
        <v>#NAME?</v>
      </c>
      <c r="J2018" s="24" t="e" cm="1">
        <f t="array" aca="1" ref="J2018" ca="1">INDIRECT(ADDRESS(($F$2+1-H2018)+2,9))</f>
        <v>#NAME?</v>
      </c>
      <c r="K2018" s="24" t="e">
        <f t="shared" ca="1" si="157"/>
        <v>#NAME?</v>
      </c>
      <c r="L2018" s="24" t="e">
        <f t="shared" ca="1" si="158"/>
        <v>#NAME?</v>
      </c>
      <c r="M2018" s="24" t="e">
        <f t="shared" ca="1" si="159"/>
        <v>#NAME?</v>
      </c>
    </row>
    <row r="2019" spans="2:13" x14ac:dyDescent="0.25">
      <c r="B2019" s="24">
        <f t="shared" ca="1" si="155"/>
        <v>0.49990783475591738</v>
      </c>
      <c r="C2019" s="25">
        <f t="shared" ca="1" si="156"/>
        <v>49.997689759911893</v>
      </c>
      <c r="H2019" s="24">
        <v>2017</v>
      </c>
      <c r="I2019" s="24" t="e">
        <f ca="1"/>
        <v>#NAME?</v>
      </c>
      <c r="J2019" s="24" t="e" cm="1">
        <f t="array" aca="1" ref="J2019" ca="1">INDIRECT(ADDRESS(($F$2+1-H2019)+2,9))</f>
        <v>#NAME?</v>
      </c>
      <c r="K2019" s="24" t="e">
        <f t="shared" ca="1" si="157"/>
        <v>#NAME?</v>
      </c>
      <c r="L2019" s="24" t="e">
        <f t="shared" ca="1" si="158"/>
        <v>#NAME?</v>
      </c>
      <c r="M2019" s="24" t="e">
        <f t="shared" ca="1" si="159"/>
        <v>#NAME?</v>
      </c>
    </row>
    <row r="2020" spans="2:13" x14ac:dyDescent="0.25">
      <c r="B2020" s="24">
        <f t="shared" ca="1" si="155"/>
        <v>0.94076208039956388</v>
      </c>
      <c r="C2020" s="25">
        <f t="shared" ca="1" si="156"/>
        <v>65.612030941014282</v>
      </c>
      <c r="H2020" s="24">
        <v>2018</v>
      </c>
      <c r="I2020" s="24" t="e">
        <f ca="1"/>
        <v>#NAME?</v>
      </c>
      <c r="J2020" s="24" t="e" cm="1">
        <f t="array" aca="1" ref="J2020" ca="1">INDIRECT(ADDRESS(($F$2+1-H2020)+2,9))</f>
        <v>#NAME?</v>
      </c>
      <c r="K2020" s="24" t="e">
        <f t="shared" ca="1" si="157"/>
        <v>#NAME?</v>
      </c>
      <c r="L2020" s="24" t="e">
        <f t="shared" ca="1" si="158"/>
        <v>#NAME?</v>
      </c>
      <c r="M2020" s="24" t="e">
        <f t="shared" ca="1" si="159"/>
        <v>#NAME?</v>
      </c>
    </row>
    <row r="2021" spans="2:13" x14ac:dyDescent="0.25">
      <c r="B2021" s="24">
        <f t="shared" ca="1" si="155"/>
        <v>0.62786279905392461</v>
      </c>
      <c r="C2021" s="25">
        <f t="shared" ca="1" si="156"/>
        <v>53.261982016914047</v>
      </c>
      <c r="H2021" s="24">
        <v>2019</v>
      </c>
      <c r="I2021" s="24" t="e">
        <f ca="1"/>
        <v>#NAME?</v>
      </c>
      <c r="J2021" s="24" t="e" cm="1">
        <f t="array" aca="1" ref="J2021" ca="1">INDIRECT(ADDRESS(($F$2+1-H2021)+2,9))</f>
        <v>#NAME?</v>
      </c>
      <c r="K2021" s="24" t="e">
        <f t="shared" ca="1" si="157"/>
        <v>#NAME?</v>
      </c>
      <c r="L2021" s="24" t="e">
        <f t="shared" ca="1" si="158"/>
        <v>#NAME?</v>
      </c>
      <c r="M2021" s="24" t="e">
        <f t="shared" ca="1" si="159"/>
        <v>#NAME?</v>
      </c>
    </row>
    <row r="2022" spans="2:13" x14ac:dyDescent="0.25">
      <c r="B2022" s="24">
        <f t="shared" ca="1" si="155"/>
        <v>2.7135287477111691E-2</v>
      </c>
      <c r="C2022" s="25">
        <f t="shared" ca="1" si="156"/>
        <v>30.753293531668941</v>
      </c>
      <c r="H2022" s="24">
        <v>2020</v>
      </c>
      <c r="I2022" s="24" t="e">
        <f ca="1"/>
        <v>#NAME?</v>
      </c>
      <c r="J2022" s="24" t="e" cm="1">
        <f t="array" aca="1" ref="J2022" ca="1">INDIRECT(ADDRESS(($F$2+1-H2022)+2,9))</f>
        <v>#NAME?</v>
      </c>
      <c r="K2022" s="24" t="e">
        <f t="shared" ca="1" si="157"/>
        <v>#NAME?</v>
      </c>
      <c r="L2022" s="24" t="e">
        <f t="shared" ca="1" si="158"/>
        <v>#NAME?</v>
      </c>
      <c r="M2022" s="24" t="e">
        <f t="shared" ca="1" si="159"/>
        <v>#NAME?</v>
      </c>
    </row>
    <row r="2023" spans="2:13" x14ac:dyDescent="0.25">
      <c r="B2023" s="24">
        <f t="shared" ca="1" si="155"/>
        <v>0.6952737242080298</v>
      </c>
      <c r="C2023" s="25">
        <f t="shared" ca="1" si="156"/>
        <v>55.108550596184145</v>
      </c>
      <c r="H2023" s="24">
        <v>2021</v>
      </c>
      <c r="I2023" s="24" t="e">
        <f ca="1"/>
        <v>#NAME?</v>
      </c>
      <c r="J2023" s="24" t="e" cm="1">
        <f t="array" aca="1" ref="J2023" ca="1">INDIRECT(ADDRESS(($F$2+1-H2023)+2,9))</f>
        <v>#NAME?</v>
      </c>
      <c r="K2023" s="24" t="e">
        <f t="shared" ca="1" si="157"/>
        <v>#NAME?</v>
      </c>
      <c r="L2023" s="24" t="e">
        <f t="shared" ca="1" si="158"/>
        <v>#NAME?</v>
      </c>
      <c r="M2023" s="24" t="e">
        <f t="shared" ca="1" si="159"/>
        <v>#NAME?</v>
      </c>
    </row>
    <row r="2024" spans="2:13" x14ac:dyDescent="0.25">
      <c r="B2024" s="24">
        <f t="shared" ca="1" si="155"/>
        <v>0.2401628662876969</v>
      </c>
      <c r="C2024" s="25">
        <f t="shared" ca="1" si="156"/>
        <v>42.942212397045601</v>
      </c>
      <c r="H2024" s="24">
        <v>2022</v>
      </c>
      <c r="I2024" s="24" t="e">
        <f ca="1"/>
        <v>#NAME?</v>
      </c>
      <c r="J2024" s="24" t="e" cm="1">
        <f t="array" aca="1" ref="J2024" ca="1">INDIRECT(ADDRESS(($F$2+1-H2024)+2,9))</f>
        <v>#NAME?</v>
      </c>
      <c r="K2024" s="24" t="e">
        <f t="shared" ca="1" si="157"/>
        <v>#NAME?</v>
      </c>
      <c r="L2024" s="24" t="e">
        <f t="shared" ca="1" si="158"/>
        <v>#NAME?</v>
      </c>
      <c r="M2024" s="24" t="e">
        <f t="shared" ca="1" si="159"/>
        <v>#NAME?</v>
      </c>
    </row>
    <row r="2025" spans="2:13" x14ac:dyDescent="0.25">
      <c r="B2025" s="24">
        <f t="shared" ca="1" si="155"/>
        <v>0.55367252396233957</v>
      </c>
      <c r="C2025" s="25">
        <f t="shared" ca="1" si="156"/>
        <v>51.349455160228793</v>
      </c>
      <c r="H2025" s="24">
        <v>2023</v>
      </c>
      <c r="I2025" s="24" t="e">
        <f ca="1"/>
        <v>#NAME?</v>
      </c>
      <c r="J2025" s="24" t="e" cm="1">
        <f t="array" aca="1" ref="J2025" ca="1">INDIRECT(ADDRESS(($F$2+1-H2025)+2,9))</f>
        <v>#NAME?</v>
      </c>
      <c r="K2025" s="24" t="e">
        <f t="shared" ca="1" si="157"/>
        <v>#NAME?</v>
      </c>
      <c r="L2025" s="24" t="e">
        <f t="shared" ca="1" si="158"/>
        <v>#NAME?</v>
      </c>
      <c r="M2025" s="24" t="e">
        <f t="shared" ca="1" si="159"/>
        <v>#NAME?</v>
      </c>
    </row>
    <row r="2026" spans="2:13" x14ac:dyDescent="0.25">
      <c r="B2026" s="24">
        <f t="shared" ca="1" si="155"/>
        <v>0.59290472977825814</v>
      </c>
      <c r="C2026" s="25">
        <f t="shared" ca="1" si="156"/>
        <v>52.350234397023868</v>
      </c>
      <c r="H2026" s="24">
        <v>2024</v>
      </c>
      <c r="I2026" s="24" t="e">
        <f ca="1"/>
        <v>#NAME?</v>
      </c>
      <c r="J2026" s="24" t="e" cm="1">
        <f t="array" aca="1" ref="J2026" ca="1">INDIRECT(ADDRESS(($F$2+1-H2026)+2,9))</f>
        <v>#NAME?</v>
      </c>
      <c r="K2026" s="24" t="e">
        <f t="shared" ca="1" si="157"/>
        <v>#NAME?</v>
      </c>
      <c r="L2026" s="24" t="e">
        <f t="shared" ca="1" si="158"/>
        <v>#NAME?</v>
      </c>
      <c r="M2026" s="24" t="e">
        <f t="shared" ca="1" si="159"/>
        <v>#NAME?</v>
      </c>
    </row>
    <row r="2027" spans="2:13" x14ac:dyDescent="0.25">
      <c r="B2027" s="24">
        <f t="shared" ca="1" si="155"/>
        <v>0.89054764270801923</v>
      </c>
      <c r="C2027" s="25">
        <f t="shared" ca="1" si="156"/>
        <v>62.294457806366154</v>
      </c>
      <c r="H2027" s="24">
        <v>2025</v>
      </c>
      <c r="I2027" s="24" t="e">
        <f ca="1"/>
        <v>#NAME?</v>
      </c>
      <c r="J2027" s="24" t="e" cm="1">
        <f t="array" aca="1" ref="J2027" ca="1">INDIRECT(ADDRESS(($F$2+1-H2027)+2,9))</f>
        <v>#NAME?</v>
      </c>
      <c r="K2027" s="24" t="e">
        <f t="shared" ca="1" si="157"/>
        <v>#NAME?</v>
      </c>
      <c r="L2027" s="24" t="e">
        <f t="shared" ca="1" si="158"/>
        <v>#NAME?</v>
      </c>
      <c r="M2027" s="24" t="e">
        <f t="shared" ca="1" si="159"/>
        <v>#NAME?</v>
      </c>
    </row>
    <row r="2028" spans="2:13" x14ac:dyDescent="0.25">
      <c r="B2028" s="24">
        <f t="shared" ca="1" si="155"/>
        <v>0.55796890266546972</v>
      </c>
      <c r="C2028" s="25">
        <f t="shared" ca="1" si="156"/>
        <v>51.458216369443775</v>
      </c>
      <c r="H2028" s="24">
        <v>2026</v>
      </c>
      <c r="I2028" s="24" t="e">
        <f ca="1"/>
        <v>#NAME?</v>
      </c>
      <c r="J2028" s="24" t="e" cm="1">
        <f t="array" aca="1" ref="J2028" ca="1">INDIRECT(ADDRESS(($F$2+1-H2028)+2,9))</f>
        <v>#NAME?</v>
      </c>
      <c r="K2028" s="24" t="e">
        <f t="shared" ca="1" si="157"/>
        <v>#NAME?</v>
      </c>
      <c r="L2028" s="24" t="e">
        <f t="shared" ca="1" si="158"/>
        <v>#NAME?</v>
      </c>
      <c r="M2028" s="24" t="e">
        <f t="shared" ca="1" si="159"/>
        <v>#NAME?</v>
      </c>
    </row>
    <row r="2029" spans="2:13" x14ac:dyDescent="0.25">
      <c r="B2029" s="24">
        <f t="shared" ca="1" si="155"/>
        <v>0.53060404271171202</v>
      </c>
      <c r="C2029" s="25">
        <f t="shared" ca="1" si="156"/>
        <v>50.767883552166531</v>
      </c>
      <c r="H2029" s="24">
        <v>2027</v>
      </c>
      <c r="I2029" s="24" t="e">
        <f ca="1"/>
        <v>#NAME?</v>
      </c>
      <c r="J2029" s="24" t="e" cm="1">
        <f t="array" aca="1" ref="J2029" ca="1">INDIRECT(ADDRESS(($F$2+1-H2029)+2,9))</f>
        <v>#NAME?</v>
      </c>
      <c r="K2029" s="24" t="e">
        <f t="shared" ca="1" si="157"/>
        <v>#NAME?</v>
      </c>
      <c r="L2029" s="24" t="e">
        <f t="shared" ca="1" si="158"/>
        <v>#NAME?</v>
      </c>
      <c r="M2029" s="24" t="e">
        <f t="shared" ca="1" si="159"/>
        <v>#NAME?</v>
      </c>
    </row>
    <row r="2030" spans="2:13" x14ac:dyDescent="0.25">
      <c r="B2030" s="24">
        <f t="shared" ca="1" si="155"/>
        <v>0.85778310754100384</v>
      </c>
      <c r="C2030" s="25">
        <f t="shared" ca="1" si="156"/>
        <v>60.704122562296618</v>
      </c>
      <c r="H2030" s="24">
        <v>2028</v>
      </c>
      <c r="I2030" s="24" t="e">
        <f ca="1"/>
        <v>#NAME?</v>
      </c>
      <c r="J2030" s="24" t="e" cm="1">
        <f t="array" aca="1" ref="J2030" ca="1">INDIRECT(ADDRESS(($F$2+1-H2030)+2,9))</f>
        <v>#NAME?</v>
      </c>
      <c r="K2030" s="24" t="e">
        <f t="shared" ca="1" si="157"/>
        <v>#NAME?</v>
      </c>
      <c r="L2030" s="24" t="e">
        <f t="shared" ca="1" si="158"/>
        <v>#NAME?</v>
      </c>
      <c r="M2030" s="24" t="e">
        <f t="shared" ca="1" si="159"/>
        <v>#NAME?</v>
      </c>
    </row>
    <row r="2031" spans="2:13" x14ac:dyDescent="0.25">
      <c r="B2031" s="24">
        <f t="shared" ca="1" si="155"/>
        <v>0.49278936081782343</v>
      </c>
      <c r="C2031" s="25">
        <f t="shared" ca="1" si="156"/>
        <v>49.819246237338682</v>
      </c>
      <c r="H2031" s="24">
        <v>2029</v>
      </c>
      <c r="I2031" s="24" t="e">
        <f ca="1"/>
        <v>#NAME?</v>
      </c>
      <c r="J2031" s="24" t="e" cm="1">
        <f t="array" aca="1" ref="J2031" ca="1">INDIRECT(ADDRESS(($F$2+1-H2031)+2,9))</f>
        <v>#NAME?</v>
      </c>
      <c r="K2031" s="24" t="e">
        <f t="shared" ca="1" si="157"/>
        <v>#NAME?</v>
      </c>
      <c r="L2031" s="24" t="e">
        <f t="shared" ca="1" si="158"/>
        <v>#NAME?</v>
      </c>
      <c r="M2031" s="24" t="e">
        <f t="shared" ca="1" si="159"/>
        <v>#NAME?</v>
      </c>
    </row>
    <row r="2032" spans="2:13" x14ac:dyDescent="0.25">
      <c r="B2032" s="24">
        <f t="shared" ca="1" si="155"/>
        <v>0.32678585580940911</v>
      </c>
      <c r="C2032" s="25">
        <f t="shared" ca="1" si="156"/>
        <v>45.511941407304889</v>
      </c>
      <c r="H2032" s="24">
        <v>2030</v>
      </c>
      <c r="I2032" s="24" t="e">
        <f ca="1"/>
        <v>#NAME?</v>
      </c>
      <c r="J2032" s="24" t="e" cm="1">
        <f t="array" aca="1" ref="J2032" ca="1">INDIRECT(ADDRESS(($F$2+1-H2032)+2,9))</f>
        <v>#NAME?</v>
      </c>
      <c r="K2032" s="24" t="e">
        <f t="shared" ca="1" si="157"/>
        <v>#NAME?</v>
      </c>
      <c r="L2032" s="24" t="e">
        <f t="shared" ca="1" si="158"/>
        <v>#NAME?</v>
      </c>
      <c r="M2032" s="24" t="e">
        <f t="shared" ca="1" si="159"/>
        <v>#NAME?</v>
      </c>
    </row>
    <row r="2033" spans="2:13" x14ac:dyDescent="0.25">
      <c r="B2033" s="24">
        <f t="shared" ca="1" si="155"/>
        <v>0.82681674177546793</v>
      </c>
      <c r="C2033" s="25">
        <f t="shared" ca="1" si="156"/>
        <v>59.416604371917309</v>
      </c>
      <c r="H2033" s="24">
        <v>2031</v>
      </c>
      <c r="I2033" s="24" t="e">
        <f ca="1"/>
        <v>#NAME?</v>
      </c>
      <c r="J2033" s="24" t="e" cm="1">
        <f t="array" aca="1" ref="J2033" ca="1">INDIRECT(ADDRESS(($F$2+1-H2033)+2,9))</f>
        <v>#NAME?</v>
      </c>
      <c r="K2033" s="24" t="e">
        <f t="shared" ca="1" si="157"/>
        <v>#NAME?</v>
      </c>
      <c r="L2033" s="24" t="e">
        <f t="shared" ca="1" si="158"/>
        <v>#NAME?</v>
      </c>
      <c r="M2033" s="24" t="e">
        <f t="shared" ca="1" si="159"/>
        <v>#NAME?</v>
      </c>
    </row>
    <row r="2034" spans="2:13" x14ac:dyDescent="0.25">
      <c r="B2034" s="24">
        <f t="shared" ca="1" si="155"/>
        <v>0.85418246437007139</v>
      </c>
      <c r="C2034" s="25">
        <f t="shared" ca="1" si="156"/>
        <v>60.545414993332805</v>
      </c>
      <c r="H2034" s="24">
        <v>2032</v>
      </c>
      <c r="I2034" s="24" t="e">
        <f ca="1"/>
        <v>#NAME?</v>
      </c>
      <c r="J2034" s="24" t="e" cm="1">
        <f t="array" aca="1" ref="J2034" ca="1">INDIRECT(ADDRESS(($F$2+1-H2034)+2,9))</f>
        <v>#NAME?</v>
      </c>
      <c r="K2034" s="24" t="e">
        <f t="shared" ca="1" si="157"/>
        <v>#NAME?</v>
      </c>
      <c r="L2034" s="24" t="e">
        <f t="shared" ca="1" si="158"/>
        <v>#NAME?</v>
      </c>
      <c r="M2034" s="24" t="e">
        <f t="shared" ca="1" si="159"/>
        <v>#NAME?</v>
      </c>
    </row>
    <row r="2035" spans="2:13" x14ac:dyDescent="0.25">
      <c r="B2035" s="24">
        <f t="shared" ca="1" si="155"/>
        <v>0.5808008692192792</v>
      </c>
      <c r="C2035" s="25">
        <f t="shared" ca="1" si="156"/>
        <v>52.039427190776834</v>
      </c>
      <c r="H2035" s="24">
        <v>2033</v>
      </c>
      <c r="I2035" s="24" t="e">
        <f ca="1"/>
        <v>#NAME?</v>
      </c>
      <c r="J2035" s="24" t="e" cm="1">
        <f t="array" aca="1" ref="J2035" ca="1">INDIRECT(ADDRESS(($F$2+1-H2035)+2,9))</f>
        <v>#NAME?</v>
      </c>
      <c r="K2035" s="24" t="e">
        <f t="shared" ca="1" si="157"/>
        <v>#NAME?</v>
      </c>
      <c r="L2035" s="24" t="e">
        <f t="shared" ca="1" si="158"/>
        <v>#NAME?</v>
      </c>
      <c r="M2035" s="24" t="e">
        <f t="shared" ca="1" si="159"/>
        <v>#NAME?</v>
      </c>
    </row>
    <row r="2036" spans="2:13" x14ac:dyDescent="0.25">
      <c r="B2036" s="24">
        <f t="shared" ca="1" si="155"/>
        <v>0.23080894259014628</v>
      </c>
      <c r="C2036" s="25">
        <f t="shared" ca="1" si="156"/>
        <v>42.63814614824404</v>
      </c>
      <c r="H2036" s="24">
        <v>2034</v>
      </c>
      <c r="I2036" s="24" t="e">
        <f ca="1"/>
        <v>#NAME?</v>
      </c>
      <c r="J2036" s="24" t="e" cm="1">
        <f t="array" aca="1" ref="J2036" ca="1">INDIRECT(ADDRESS(($F$2+1-H2036)+2,9))</f>
        <v>#NAME?</v>
      </c>
      <c r="K2036" s="24" t="e">
        <f t="shared" ca="1" si="157"/>
        <v>#NAME?</v>
      </c>
      <c r="L2036" s="24" t="e">
        <f t="shared" ca="1" si="158"/>
        <v>#NAME?</v>
      </c>
      <c r="M2036" s="24" t="e">
        <f t="shared" ca="1" si="159"/>
        <v>#NAME?</v>
      </c>
    </row>
    <row r="2037" spans="2:13" x14ac:dyDescent="0.25">
      <c r="B2037" s="24">
        <f t="shared" ca="1" si="155"/>
        <v>0.36699689738750652</v>
      </c>
      <c r="C2037" s="25">
        <f t="shared" ca="1" si="156"/>
        <v>46.601822696515214</v>
      </c>
      <c r="H2037" s="24">
        <v>2035</v>
      </c>
      <c r="I2037" s="24" t="e">
        <f ca="1"/>
        <v>#NAME?</v>
      </c>
      <c r="J2037" s="24" t="e" cm="1">
        <f t="array" aca="1" ref="J2037" ca="1">INDIRECT(ADDRESS(($F$2+1-H2037)+2,9))</f>
        <v>#NAME?</v>
      </c>
      <c r="K2037" s="24" t="e">
        <f t="shared" ca="1" si="157"/>
        <v>#NAME?</v>
      </c>
      <c r="L2037" s="24" t="e">
        <f t="shared" ca="1" si="158"/>
        <v>#NAME?</v>
      </c>
      <c r="M2037" s="24" t="e">
        <f t="shared" ca="1" si="159"/>
        <v>#NAME?</v>
      </c>
    </row>
    <row r="2038" spans="2:13" x14ac:dyDescent="0.25">
      <c r="B2038" s="24">
        <f t="shared" ca="1" si="155"/>
        <v>0.1390534847908369</v>
      </c>
      <c r="C2038" s="25">
        <f t="shared" ca="1" si="156"/>
        <v>39.154183131503501</v>
      </c>
      <c r="H2038" s="24">
        <v>2036</v>
      </c>
      <c r="I2038" s="24" t="e">
        <f ca="1"/>
        <v>#NAME?</v>
      </c>
      <c r="J2038" s="24" t="e" cm="1">
        <f t="array" aca="1" ref="J2038" ca="1">INDIRECT(ADDRESS(($F$2+1-H2038)+2,9))</f>
        <v>#NAME?</v>
      </c>
      <c r="K2038" s="24" t="e">
        <f t="shared" ca="1" si="157"/>
        <v>#NAME?</v>
      </c>
      <c r="L2038" s="24" t="e">
        <f t="shared" ca="1" si="158"/>
        <v>#NAME?</v>
      </c>
      <c r="M2038" s="24" t="e">
        <f t="shared" ca="1" si="159"/>
        <v>#NAME?</v>
      </c>
    </row>
    <row r="2039" spans="2:13" x14ac:dyDescent="0.25">
      <c r="B2039" s="24">
        <f t="shared" ca="1" si="155"/>
        <v>0.64417171932039274</v>
      </c>
      <c r="C2039" s="25">
        <f t="shared" ca="1" si="156"/>
        <v>53.696321922504083</v>
      </c>
      <c r="H2039" s="24">
        <v>2037</v>
      </c>
      <c r="I2039" s="24" t="e">
        <f ca="1"/>
        <v>#NAME?</v>
      </c>
      <c r="J2039" s="24" t="e" cm="1">
        <f t="array" aca="1" ref="J2039" ca="1">INDIRECT(ADDRESS(($F$2+1-H2039)+2,9))</f>
        <v>#NAME?</v>
      </c>
      <c r="K2039" s="24" t="e">
        <f t="shared" ca="1" si="157"/>
        <v>#NAME?</v>
      </c>
      <c r="L2039" s="24" t="e">
        <f t="shared" ca="1" si="158"/>
        <v>#NAME?</v>
      </c>
      <c r="M2039" s="24" t="e">
        <f t="shared" ca="1" si="159"/>
        <v>#NAME?</v>
      </c>
    </row>
    <row r="2040" spans="2:13" x14ac:dyDescent="0.25">
      <c r="B2040" s="24">
        <f t="shared" ca="1" si="155"/>
        <v>0.7690822545754219</v>
      </c>
      <c r="C2040" s="25">
        <f t="shared" ca="1" si="156"/>
        <v>57.358278160221801</v>
      </c>
      <c r="H2040" s="24">
        <v>2038</v>
      </c>
      <c r="I2040" s="24" t="e">
        <f ca="1"/>
        <v>#NAME?</v>
      </c>
      <c r="J2040" s="24" t="e" cm="1">
        <f t="array" aca="1" ref="J2040" ca="1">INDIRECT(ADDRESS(($F$2+1-H2040)+2,9))</f>
        <v>#NAME?</v>
      </c>
      <c r="K2040" s="24" t="e">
        <f t="shared" ca="1" si="157"/>
        <v>#NAME?</v>
      </c>
      <c r="L2040" s="24" t="e">
        <f t="shared" ca="1" si="158"/>
        <v>#NAME?</v>
      </c>
      <c r="M2040" s="24" t="e">
        <f t="shared" ca="1" si="159"/>
        <v>#NAME?</v>
      </c>
    </row>
    <row r="2041" spans="2:13" x14ac:dyDescent="0.25">
      <c r="B2041" s="24">
        <f t="shared" ca="1" si="155"/>
        <v>0.10725016390055808</v>
      </c>
      <c r="C2041" s="25">
        <f t="shared" ca="1" si="156"/>
        <v>37.587145772152425</v>
      </c>
      <c r="H2041" s="24">
        <v>2039</v>
      </c>
      <c r="I2041" s="24" t="e">
        <f ca="1"/>
        <v>#NAME?</v>
      </c>
      <c r="J2041" s="24" t="e" cm="1">
        <f t="array" aca="1" ref="J2041" ca="1">INDIRECT(ADDRESS(($F$2+1-H2041)+2,9))</f>
        <v>#NAME?</v>
      </c>
      <c r="K2041" s="24" t="e">
        <f t="shared" ca="1" si="157"/>
        <v>#NAME?</v>
      </c>
      <c r="L2041" s="24" t="e">
        <f t="shared" ca="1" si="158"/>
        <v>#NAME?</v>
      </c>
      <c r="M2041" s="24" t="e">
        <f t="shared" ca="1" si="159"/>
        <v>#NAME?</v>
      </c>
    </row>
    <row r="2042" spans="2:13" x14ac:dyDescent="0.25">
      <c r="B2042" s="24">
        <f t="shared" ca="1" si="155"/>
        <v>1.2194079803172553E-2</v>
      </c>
      <c r="C2042" s="25">
        <f t="shared" ca="1" si="156"/>
        <v>27.490413995435073</v>
      </c>
      <c r="H2042" s="24">
        <v>2040</v>
      </c>
      <c r="I2042" s="24" t="e">
        <f ca="1"/>
        <v>#NAME?</v>
      </c>
      <c r="J2042" s="24" t="e" cm="1">
        <f t="array" aca="1" ref="J2042" ca="1">INDIRECT(ADDRESS(($F$2+1-H2042)+2,9))</f>
        <v>#NAME?</v>
      </c>
      <c r="K2042" s="24" t="e">
        <f t="shared" ca="1" si="157"/>
        <v>#NAME?</v>
      </c>
      <c r="L2042" s="24" t="e">
        <f t="shared" ca="1" si="158"/>
        <v>#NAME?</v>
      </c>
      <c r="M2042" s="24" t="e">
        <f t="shared" ca="1" si="159"/>
        <v>#NAME?</v>
      </c>
    </row>
    <row r="2043" spans="2:13" x14ac:dyDescent="0.25">
      <c r="B2043" s="24">
        <f t="shared" ca="1" si="155"/>
        <v>0.35230551665836929</v>
      </c>
      <c r="C2043" s="25">
        <f t="shared" ca="1" si="156"/>
        <v>46.208965349888246</v>
      </c>
      <c r="H2043" s="24">
        <v>2041</v>
      </c>
      <c r="I2043" s="24" t="e">
        <f ca="1"/>
        <v>#NAME?</v>
      </c>
      <c r="J2043" s="24" t="e" cm="1">
        <f t="array" aca="1" ref="J2043" ca="1">INDIRECT(ADDRESS(($F$2+1-H2043)+2,9))</f>
        <v>#NAME?</v>
      </c>
      <c r="K2043" s="24" t="e">
        <f t="shared" ca="1" si="157"/>
        <v>#NAME?</v>
      </c>
      <c r="L2043" s="24" t="e">
        <f t="shared" ca="1" si="158"/>
        <v>#NAME?</v>
      </c>
      <c r="M2043" s="24" t="e">
        <f t="shared" ca="1" si="159"/>
        <v>#NAME?</v>
      </c>
    </row>
    <row r="2044" spans="2:13" x14ac:dyDescent="0.25">
      <c r="B2044" s="24">
        <f t="shared" ca="1" si="155"/>
        <v>0.62622766471839153</v>
      </c>
      <c r="C2044" s="25">
        <f t="shared" ca="1" si="156"/>
        <v>53.218785937924125</v>
      </c>
      <c r="H2044" s="24">
        <v>2042</v>
      </c>
      <c r="I2044" s="24" t="e">
        <f ca="1"/>
        <v>#NAME?</v>
      </c>
      <c r="J2044" s="24" t="e" cm="1">
        <f t="array" aca="1" ref="J2044" ca="1">INDIRECT(ADDRESS(($F$2+1-H2044)+2,9))</f>
        <v>#NAME?</v>
      </c>
      <c r="K2044" s="24" t="e">
        <f t="shared" ca="1" si="157"/>
        <v>#NAME?</v>
      </c>
      <c r="L2044" s="24" t="e">
        <f t="shared" ca="1" si="158"/>
        <v>#NAME?</v>
      </c>
      <c r="M2044" s="24" t="e">
        <f t="shared" ca="1" si="159"/>
        <v>#NAME?</v>
      </c>
    </row>
    <row r="2045" spans="2:13" x14ac:dyDescent="0.25">
      <c r="B2045" s="24">
        <f t="shared" ca="1" si="155"/>
        <v>0.30643476411683235</v>
      </c>
      <c r="C2045" s="25">
        <f t="shared" ca="1" si="156"/>
        <v>44.940183452233121</v>
      </c>
      <c r="H2045" s="24">
        <v>2043</v>
      </c>
      <c r="I2045" s="24" t="e">
        <f ca="1"/>
        <v>#NAME?</v>
      </c>
      <c r="J2045" s="24" t="e" cm="1">
        <f t="array" aca="1" ref="J2045" ca="1">INDIRECT(ADDRESS(($F$2+1-H2045)+2,9))</f>
        <v>#NAME?</v>
      </c>
      <c r="K2045" s="24" t="e">
        <f t="shared" ca="1" si="157"/>
        <v>#NAME?</v>
      </c>
      <c r="L2045" s="24" t="e">
        <f t="shared" ca="1" si="158"/>
        <v>#NAME?</v>
      </c>
      <c r="M2045" s="24" t="e">
        <f t="shared" ca="1" si="159"/>
        <v>#NAME?</v>
      </c>
    </row>
    <row r="2046" spans="2:13" x14ac:dyDescent="0.25">
      <c r="B2046" s="24">
        <f t="shared" ca="1" si="155"/>
        <v>0.37714156384171194</v>
      </c>
      <c r="C2046" s="25">
        <f t="shared" ca="1" si="156"/>
        <v>46.870032452214438</v>
      </c>
      <c r="H2046" s="24">
        <v>2044</v>
      </c>
      <c r="I2046" s="24" t="e">
        <f ca="1"/>
        <v>#NAME?</v>
      </c>
      <c r="J2046" s="24" t="e" cm="1">
        <f t="array" aca="1" ref="J2046" ca="1">INDIRECT(ADDRESS(($F$2+1-H2046)+2,9))</f>
        <v>#NAME?</v>
      </c>
      <c r="K2046" s="24" t="e">
        <f t="shared" ca="1" si="157"/>
        <v>#NAME?</v>
      </c>
      <c r="L2046" s="24" t="e">
        <f t="shared" ca="1" si="158"/>
        <v>#NAME?</v>
      </c>
      <c r="M2046" s="24" t="e">
        <f t="shared" ca="1" si="159"/>
        <v>#NAME?</v>
      </c>
    </row>
    <row r="2047" spans="2:13" x14ac:dyDescent="0.25">
      <c r="B2047" s="24">
        <f t="shared" ca="1" si="155"/>
        <v>0.23944715640982073</v>
      </c>
      <c r="C2047" s="25">
        <f t="shared" ca="1" si="156"/>
        <v>42.919179611969533</v>
      </c>
      <c r="H2047" s="24">
        <v>2045</v>
      </c>
      <c r="I2047" s="24" t="e">
        <f ca="1"/>
        <v>#NAME?</v>
      </c>
      <c r="J2047" s="24" t="e" cm="1">
        <f t="array" aca="1" ref="J2047" ca="1">INDIRECT(ADDRESS(($F$2+1-H2047)+2,9))</f>
        <v>#NAME?</v>
      </c>
      <c r="K2047" s="24" t="e">
        <f t="shared" ca="1" si="157"/>
        <v>#NAME?</v>
      </c>
      <c r="L2047" s="24" t="e">
        <f t="shared" ca="1" si="158"/>
        <v>#NAME?</v>
      </c>
      <c r="M2047" s="24" t="e">
        <f t="shared" ca="1" si="159"/>
        <v>#NAME?</v>
      </c>
    </row>
    <row r="2048" spans="2:13" x14ac:dyDescent="0.25">
      <c r="B2048" s="24">
        <f t="shared" ca="1" si="155"/>
        <v>0.72764627863532449</v>
      </c>
      <c r="C2048" s="25">
        <f t="shared" ca="1" si="156"/>
        <v>56.057098489613949</v>
      </c>
      <c r="H2048" s="24">
        <v>2046</v>
      </c>
      <c r="I2048" s="24" t="e">
        <f ca="1"/>
        <v>#NAME?</v>
      </c>
      <c r="J2048" s="24" t="e" cm="1">
        <f t="array" aca="1" ref="J2048" ca="1">INDIRECT(ADDRESS(($F$2+1-H2048)+2,9))</f>
        <v>#NAME?</v>
      </c>
      <c r="K2048" s="24" t="e">
        <f t="shared" ca="1" si="157"/>
        <v>#NAME?</v>
      </c>
      <c r="L2048" s="24" t="e">
        <f t="shared" ca="1" si="158"/>
        <v>#NAME?</v>
      </c>
      <c r="M2048" s="24" t="e">
        <f t="shared" ca="1" si="159"/>
        <v>#NAME?</v>
      </c>
    </row>
    <row r="2049" spans="2:13" x14ac:dyDescent="0.25">
      <c r="B2049" s="24">
        <f t="shared" ca="1" si="155"/>
        <v>0.78431989942499292</v>
      </c>
      <c r="C2049" s="25">
        <f t="shared" ca="1" si="156"/>
        <v>57.868661904421835</v>
      </c>
      <c r="H2049" s="24">
        <v>2047</v>
      </c>
      <c r="I2049" s="24" t="e">
        <f ca="1"/>
        <v>#NAME?</v>
      </c>
      <c r="J2049" s="24" t="e" cm="1">
        <f t="array" aca="1" ref="J2049" ca="1">INDIRECT(ADDRESS(($F$2+1-H2049)+2,9))</f>
        <v>#NAME?</v>
      </c>
      <c r="K2049" s="24" t="e">
        <f t="shared" ca="1" si="157"/>
        <v>#NAME?</v>
      </c>
      <c r="L2049" s="24" t="e">
        <f t="shared" ca="1" si="158"/>
        <v>#NAME?</v>
      </c>
      <c r="M2049" s="24" t="e">
        <f t="shared" ca="1" si="159"/>
        <v>#NAME?</v>
      </c>
    </row>
    <row r="2050" spans="2:13" x14ac:dyDescent="0.25">
      <c r="B2050" s="24">
        <f t="shared" ca="1" si="155"/>
        <v>8.7756116462613498E-2</v>
      </c>
      <c r="C2050" s="25">
        <f t="shared" ca="1" si="156"/>
        <v>36.452970979900172</v>
      </c>
      <c r="H2050" s="24">
        <v>2048</v>
      </c>
      <c r="I2050" s="24" t="e">
        <f ca="1"/>
        <v>#NAME?</v>
      </c>
      <c r="J2050" s="24" t="e" cm="1">
        <f t="array" aca="1" ref="J2050" ca="1">INDIRECT(ADDRESS(($F$2+1-H2050)+2,9))</f>
        <v>#NAME?</v>
      </c>
      <c r="K2050" s="24" t="e">
        <f t="shared" ca="1" si="157"/>
        <v>#NAME?</v>
      </c>
      <c r="L2050" s="24" t="e">
        <f t="shared" ca="1" si="158"/>
        <v>#NAME?</v>
      </c>
      <c r="M2050" s="24" t="e">
        <f t="shared" ca="1" si="159"/>
        <v>#NAME?</v>
      </c>
    </row>
    <row r="2051" spans="2:13" x14ac:dyDescent="0.25">
      <c r="B2051" s="24">
        <f t="shared" ca="1" si="155"/>
        <v>0.53323061348889456</v>
      </c>
      <c r="C2051" s="25">
        <f t="shared" ca="1" si="156"/>
        <v>50.833933537780375</v>
      </c>
      <c r="H2051" s="24">
        <v>2049</v>
      </c>
      <c r="I2051" s="24" t="e">
        <f ca="1"/>
        <v>#NAME?</v>
      </c>
      <c r="J2051" s="24" t="e" cm="1">
        <f t="array" aca="1" ref="J2051" ca="1">INDIRECT(ADDRESS(($F$2+1-H2051)+2,9))</f>
        <v>#NAME?</v>
      </c>
      <c r="K2051" s="24" t="e">
        <f t="shared" ca="1" si="157"/>
        <v>#NAME?</v>
      </c>
      <c r="L2051" s="24" t="e">
        <f t="shared" ca="1" si="158"/>
        <v>#NAME?</v>
      </c>
      <c r="M2051" s="24" t="e">
        <f t="shared" ca="1" si="159"/>
        <v>#NAME?</v>
      </c>
    </row>
    <row r="2052" spans="2:13" x14ac:dyDescent="0.25">
      <c r="B2052" s="24">
        <f t="shared" ref="B2052:B2115" ca="1" si="160">RAND()</f>
        <v>0.15918407920400668</v>
      </c>
      <c r="C2052" s="25">
        <f t="shared" ref="C2052:C2115" ca="1" si="161">_xlfn.NORM.INV(B2052,50,10)</f>
        <v>40.021831098024073</v>
      </c>
      <c r="H2052" s="24">
        <v>2050</v>
      </c>
      <c r="I2052" s="24" t="e">
        <f ca="1"/>
        <v>#NAME?</v>
      </c>
      <c r="J2052" s="24" t="e" cm="1">
        <f t="array" aca="1" ref="J2052" ca="1">INDIRECT(ADDRESS(($F$2+1-H2052)+2,9))</f>
        <v>#NAME?</v>
      </c>
      <c r="K2052" s="24" t="e">
        <f t="shared" ref="K2052:K2115" ca="1" si="162">_xlfn.NORM.DIST(I2052,$F$5,$F$6,TRUE)</f>
        <v>#NAME?</v>
      </c>
      <c r="L2052" s="24" t="e">
        <f t="shared" ref="L2052:L2115" ca="1" si="163">_xlfn.NORM.DIST(J2052,$F$5,$F$6,TRUE)</f>
        <v>#NAME?</v>
      </c>
      <c r="M2052" s="24" t="e">
        <f t="shared" ca="1" si="159"/>
        <v>#NAME?</v>
      </c>
    </row>
    <row r="2053" spans="2:13" x14ac:dyDescent="0.25">
      <c r="B2053" s="24">
        <f t="shared" ca="1" si="160"/>
        <v>0.5603518254916533</v>
      </c>
      <c r="C2053" s="25">
        <f t="shared" ca="1" si="161"/>
        <v>51.51861278841622</v>
      </c>
      <c r="H2053" s="24">
        <v>2051</v>
      </c>
      <c r="I2053" s="24" t="e">
        <f ca="1"/>
        <v>#NAME?</v>
      </c>
      <c r="J2053" s="24" t="e" cm="1">
        <f t="array" aca="1" ref="J2053" ca="1">INDIRECT(ADDRESS(($F$2+1-H2053)+2,9))</f>
        <v>#NAME?</v>
      </c>
      <c r="K2053" s="24" t="e">
        <f t="shared" ca="1" si="162"/>
        <v>#NAME?</v>
      </c>
      <c r="L2053" s="24" t="e">
        <f t="shared" ca="1" si="163"/>
        <v>#NAME?</v>
      </c>
      <c r="M2053" s="24" t="e">
        <f t="shared" ref="M2053:M2116" ca="1" si="164">((2*H2053-1)/$F$2)*(LN(K2053)+LN(1-L2053))</f>
        <v>#NAME?</v>
      </c>
    </row>
    <row r="2054" spans="2:13" x14ac:dyDescent="0.25">
      <c r="B2054" s="24">
        <f t="shared" ca="1" si="160"/>
        <v>0.14344500305407815</v>
      </c>
      <c r="C2054" s="25">
        <f t="shared" ca="1" si="161"/>
        <v>39.35031105470496</v>
      </c>
      <c r="H2054" s="24">
        <v>2052</v>
      </c>
      <c r="I2054" s="24" t="e">
        <f ca="1"/>
        <v>#NAME?</v>
      </c>
      <c r="J2054" s="24" t="e" cm="1">
        <f t="array" aca="1" ref="J2054" ca="1">INDIRECT(ADDRESS(($F$2+1-H2054)+2,9))</f>
        <v>#NAME?</v>
      </c>
      <c r="K2054" s="24" t="e">
        <f t="shared" ca="1" si="162"/>
        <v>#NAME?</v>
      </c>
      <c r="L2054" s="24" t="e">
        <f t="shared" ca="1" si="163"/>
        <v>#NAME?</v>
      </c>
      <c r="M2054" s="24" t="e">
        <f t="shared" ca="1" si="164"/>
        <v>#NAME?</v>
      </c>
    </row>
    <row r="2055" spans="2:13" x14ac:dyDescent="0.25">
      <c r="B2055" s="24">
        <f t="shared" ca="1" si="160"/>
        <v>0.84303138961096125</v>
      </c>
      <c r="C2055" s="25">
        <f t="shared" ca="1" si="161"/>
        <v>60.069949088265034</v>
      </c>
      <c r="H2055" s="24">
        <v>2053</v>
      </c>
      <c r="I2055" s="24" t="e">
        <f ca="1"/>
        <v>#NAME?</v>
      </c>
      <c r="J2055" s="24" t="e" cm="1">
        <f t="array" aca="1" ref="J2055" ca="1">INDIRECT(ADDRESS(($F$2+1-H2055)+2,9))</f>
        <v>#NAME?</v>
      </c>
      <c r="K2055" s="24" t="e">
        <f t="shared" ca="1" si="162"/>
        <v>#NAME?</v>
      </c>
      <c r="L2055" s="24" t="e">
        <f t="shared" ca="1" si="163"/>
        <v>#NAME?</v>
      </c>
      <c r="M2055" s="24" t="e">
        <f t="shared" ca="1" si="164"/>
        <v>#NAME?</v>
      </c>
    </row>
    <row r="2056" spans="2:13" x14ac:dyDescent="0.25">
      <c r="B2056" s="24">
        <f t="shared" ca="1" si="160"/>
        <v>0.87198804588721379</v>
      </c>
      <c r="C2056" s="25">
        <f t="shared" ca="1" si="161"/>
        <v>61.358391036077848</v>
      </c>
      <c r="H2056" s="24">
        <v>2054</v>
      </c>
      <c r="I2056" s="24" t="e">
        <f ca="1"/>
        <v>#NAME?</v>
      </c>
      <c r="J2056" s="24" t="e" cm="1">
        <f t="array" aca="1" ref="J2056" ca="1">INDIRECT(ADDRESS(($F$2+1-H2056)+2,9))</f>
        <v>#NAME?</v>
      </c>
      <c r="K2056" s="24" t="e">
        <f t="shared" ca="1" si="162"/>
        <v>#NAME?</v>
      </c>
      <c r="L2056" s="24" t="e">
        <f t="shared" ca="1" si="163"/>
        <v>#NAME?</v>
      </c>
      <c r="M2056" s="24" t="e">
        <f t="shared" ca="1" si="164"/>
        <v>#NAME?</v>
      </c>
    </row>
    <row r="2057" spans="2:13" x14ac:dyDescent="0.25">
      <c r="B2057" s="24">
        <f t="shared" ca="1" si="160"/>
        <v>0.36096194038569729</v>
      </c>
      <c r="C2057" s="25">
        <f t="shared" ca="1" si="161"/>
        <v>46.441112494797707</v>
      </c>
      <c r="H2057" s="24">
        <v>2055</v>
      </c>
      <c r="I2057" s="24" t="e">
        <f ca="1"/>
        <v>#NAME?</v>
      </c>
      <c r="J2057" s="24" t="e" cm="1">
        <f t="array" aca="1" ref="J2057" ca="1">INDIRECT(ADDRESS(($F$2+1-H2057)+2,9))</f>
        <v>#NAME?</v>
      </c>
      <c r="K2057" s="24" t="e">
        <f t="shared" ca="1" si="162"/>
        <v>#NAME?</v>
      </c>
      <c r="L2057" s="24" t="e">
        <f t="shared" ca="1" si="163"/>
        <v>#NAME?</v>
      </c>
      <c r="M2057" s="24" t="e">
        <f t="shared" ca="1" si="164"/>
        <v>#NAME?</v>
      </c>
    </row>
    <row r="2058" spans="2:13" x14ac:dyDescent="0.25">
      <c r="B2058" s="24">
        <f t="shared" ca="1" si="160"/>
        <v>0.75142442562312861</v>
      </c>
      <c r="C2058" s="25">
        <f t="shared" ca="1" si="161"/>
        <v>56.789790303499935</v>
      </c>
      <c r="H2058" s="24">
        <v>2056</v>
      </c>
      <c r="I2058" s="24" t="e">
        <f ca="1"/>
        <v>#NAME?</v>
      </c>
      <c r="J2058" s="24" t="e" cm="1">
        <f t="array" aca="1" ref="J2058" ca="1">INDIRECT(ADDRESS(($F$2+1-H2058)+2,9))</f>
        <v>#NAME?</v>
      </c>
      <c r="K2058" s="24" t="e">
        <f t="shared" ca="1" si="162"/>
        <v>#NAME?</v>
      </c>
      <c r="L2058" s="24" t="e">
        <f t="shared" ca="1" si="163"/>
        <v>#NAME?</v>
      </c>
      <c r="M2058" s="24" t="e">
        <f t="shared" ca="1" si="164"/>
        <v>#NAME?</v>
      </c>
    </row>
    <row r="2059" spans="2:13" x14ac:dyDescent="0.25">
      <c r="B2059" s="24">
        <f t="shared" ca="1" si="160"/>
        <v>0.9401196089353957</v>
      </c>
      <c r="C2059" s="25">
        <f t="shared" ca="1" si="161"/>
        <v>65.557784588929167</v>
      </c>
      <c r="H2059" s="24">
        <v>2057</v>
      </c>
      <c r="I2059" s="24" t="e">
        <f ca="1"/>
        <v>#NAME?</v>
      </c>
      <c r="J2059" s="24" t="e" cm="1">
        <f t="array" aca="1" ref="J2059" ca="1">INDIRECT(ADDRESS(($F$2+1-H2059)+2,9))</f>
        <v>#NAME?</v>
      </c>
      <c r="K2059" s="24" t="e">
        <f t="shared" ca="1" si="162"/>
        <v>#NAME?</v>
      </c>
      <c r="L2059" s="24" t="e">
        <f t="shared" ca="1" si="163"/>
        <v>#NAME?</v>
      </c>
      <c r="M2059" s="24" t="e">
        <f t="shared" ca="1" si="164"/>
        <v>#NAME?</v>
      </c>
    </row>
    <row r="2060" spans="2:13" x14ac:dyDescent="0.25">
      <c r="B2060" s="24">
        <f t="shared" ca="1" si="160"/>
        <v>0.15090128394459867</v>
      </c>
      <c r="C2060" s="25">
        <f t="shared" ca="1" si="161"/>
        <v>39.674244346044553</v>
      </c>
      <c r="H2060" s="24">
        <v>2058</v>
      </c>
      <c r="I2060" s="24" t="e">
        <f ca="1"/>
        <v>#NAME?</v>
      </c>
      <c r="J2060" s="24" t="e" cm="1">
        <f t="array" aca="1" ref="J2060" ca="1">INDIRECT(ADDRESS(($F$2+1-H2060)+2,9))</f>
        <v>#NAME?</v>
      </c>
      <c r="K2060" s="24" t="e">
        <f t="shared" ca="1" si="162"/>
        <v>#NAME?</v>
      </c>
      <c r="L2060" s="24" t="e">
        <f t="shared" ca="1" si="163"/>
        <v>#NAME?</v>
      </c>
      <c r="M2060" s="24" t="e">
        <f t="shared" ca="1" si="164"/>
        <v>#NAME?</v>
      </c>
    </row>
    <row r="2061" spans="2:13" x14ac:dyDescent="0.25">
      <c r="B2061" s="24">
        <f t="shared" ca="1" si="160"/>
        <v>0.80267989228403658</v>
      </c>
      <c r="C2061" s="25">
        <f t="shared" ca="1" si="161"/>
        <v>58.512324946895788</v>
      </c>
      <c r="H2061" s="24">
        <v>2059</v>
      </c>
      <c r="I2061" s="24" t="e">
        <f ca="1"/>
        <v>#NAME?</v>
      </c>
      <c r="J2061" s="24" t="e" cm="1">
        <f t="array" aca="1" ref="J2061" ca="1">INDIRECT(ADDRESS(($F$2+1-H2061)+2,9))</f>
        <v>#NAME?</v>
      </c>
      <c r="K2061" s="24" t="e">
        <f t="shared" ca="1" si="162"/>
        <v>#NAME?</v>
      </c>
      <c r="L2061" s="24" t="e">
        <f t="shared" ca="1" si="163"/>
        <v>#NAME?</v>
      </c>
      <c r="M2061" s="24" t="e">
        <f t="shared" ca="1" si="164"/>
        <v>#NAME?</v>
      </c>
    </row>
    <row r="2062" spans="2:13" x14ac:dyDescent="0.25">
      <c r="B2062" s="24">
        <f t="shared" ca="1" si="160"/>
        <v>0.97620541786407233</v>
      </c>
      <c r="C2062" s="25">
        <f t="shared" ca="1" si="161"/>
        <v>69.810188093459544</v>
      </c>
      <c r="H2062" s="24">
        <v>2060</v>
      </c>
      <c r="I2062" s="24" t="e">
        <f ca="1"/>
        <v>#NAME?</v>
      </c>
      <c r="J2062" s="24" t="e" cm="1">
        <f t="array" aca="1" ref="J2062" ca="1">INDIRECT(ADDRESS(($F$2+1-H2062)+2,9))</f>
        <v>#NAME?</v>
      </c>
      <c r="K2062" s="24" t="e">
        <f t="shared" ca="1" si="162"/>
        <v>#NAME?</v>
      </c>
      <c r="L2062" s="24" t="e">
        <f t="shared" ca="1" si="163"/>
        <v>#NAME?</v>
      </c>
      <c r="M2062" s="24" t="e">
        <f t="shared" ca="1" si="164"/>
        <v>#NAME?</v>
      </c>
    </row>
    <row r="2063" spans="2:13" x14ac:dyDescent="0.25">
      <c r="B2063" s="24">
        <f t="shared" ca="1" si="160"/>
        <v>0.15467257325951667</v>
      </c>
      <c r="C2063" s="25">
        <f t="shared" ca="1" si="161"/>
        <v>39.834029255760498</v>
      </c>
      <c r="H2063" s="24">
        <v>2061</v>
      </c>
      <c r="I2063" s="24" t="e">
        <f ca="1"/>
        <v>#NAME?</v>
      </c>
      <c r="J2063" s="24" t="e" cm="1">
        <f t="array" aca="1" ref="J2063" ca="1">INDIRECT(ADDRESS(($F$2+1-H2063)+2,9))</f>
        <v>#NAME?</v>
      </c>
      <c r="K2063" s="24" t="e">
        <f t="shared" ca="1" si="162"/>
        <v>#NAME?</v>
      </c>
      <c r="L2063" s="24" t="e">
        <f t="shared" ca="1" si="163"/>
        <v>#NAME?</v>
      </c>
      <c r="M2063" s="24" t="e">
        <f t="shared" ca="1" si="164"/>
        <v>#NAME?</v>
      </c>
    </row>
    <row r="2064" spans="2:13" x14ac:dyDescent="0.25">
      <c r="B2064" s="24">
        <f t="shared" ca="1" si="160"/>
        <v>0.22456534288045404</v>
      </c>
      <c r="C2064" s="25">
        <f t="shared" ca="1" si="161"/>
        <v>42.431348995101395</v>
      </c>
      <c r="H2064" s="24">
        <v>2062</v>
      </c>
      <c r="I2064" s="24" t="e">
        <f ca="1"/>
        <v>#NAME?</v>
      </c>
      <c r="J2064" s="24" t="e" cm="1">
        <f t="array" aca="1" ref="J2064" ca="1">INDIRECT(ADDRESS(($F$2+1-H2064)+2,9))</f>
        <v>#NAME?</v>
      </c>
      <c r="K2064" s="24" t="e">
        <f t="shared" ca="1" si="162"/>
        <v>#NAME?</v>
      </c>
      <c r="L2064" s="24" t="e">
        <f t="shared" ca="1" si="163"/>
        <v>#NAME?</v>
      </c>
      <c r="M2064" s="24" t="e">
        <f t="shared" ca="1" si="164"/>
        <v>#NAME?</v>
      </c>
    </row>
    <row r="2065" spans="2:13" x14ac:dyDescent="0.25">
      <c r="B2065" s="24">
        <f t="shared" ca="1" si="160"/>
        <v>0.53781108298448088</v>
      </c>
      <c r="C2065" s="25">
        <f t="shared" ca="1" si="161"/>
        <v>50.949206754509227</v>
      </c>
      <c r="H2065" s="24">
        <v>2063</v>
      </c>
      <c r="I2065" s="24" t="e">
        <f ca="1"/>
        <v>#NAME?</v>
      </c>
      <c r="J2065" s="24" t="e" cm="1">
        <f t="array" aca="1" ref="J2065" ca="1">INDIRECT(ADDRESS(($F$2+1-H2065)+2,9))</f>
        <v>#NAME?</v>
      </c>
      <c r="K2065" s="24" t="e">
        <f t="shared" ca="1" si="162"/>
        <v>#NAME?</v>
      </c>
      <c r="L2065" s="24" t="e">
        <f t="shared" ca="1" si="163"/>
        <v>#NAME?</v>
      </c>
      <c r="M2065" s="24" t="e">
        <f t="shared" ca="1" si="164"/>
        <v>#NAME?</v>
      </c>
    </row>
    <row r="2066" spans="2:13" x14ac:dyDescent="0.25">
      <c r="B2066" s="24">
        <f t="shared" ca="1" si="160"/>
        <v>0.39444373768918251</v>
      </c>
      <c r="C2066" s="25">
        <f t="shared" ca="1" si="161"/>
        <v>47.32244434026461</v>
      </c>
      <c r="H2066" s="24">
        <v>2064</v>
      </c>
      <c r="I2066" s="24" t="e">
        <f ca="1"/>
        <v>#NAME?</v>
      </c>
      <c r="J2066" s="24" t="e" cm="1">
        <f t="array" aca="1" ref="J2066" ca="1">INDIRECT(ADDRESS(($F$2+1-H2066)+2,9))</f>
        <v>#NAME?</v>
      </c>
      <c r="K2066" s="24" t="e">
        <f t="shared" ca="1" si="162"/>
        <v>#NAME?</v>
      </c>
      <c r="L2066" s="24" t="e">
        <f t="shared" ca="1" si="163"/>
        <v>#NAME?</v>
      </c>
      <c r="M2066" s="24" t="e">
        <f t="shared" ca="1" si="164"/>
        <v>#NAME?</v>
      </c>
    </row>
    <row r="2067" spans="2:13" x14ac:dyDescent="0.25">
      <c r="B2067" s="24">
        <f t="shared" ca="1" si="160"/>
        <v>0.26440844196430247</v>
      </c>
      <c r="C2067" s="25">
        <f t="shared" ca="1" si="161"/>
        <v>43.701869155754444</v>
      </c>
      <c r="H2067" s="24">
        <v>2065</v>
      </c>
      <c r="I2067" s="24" t="e">
        <f ca="1"/>
        <v>#NAME?</v>
      </c>
      <c r="J2067" s="24" t="e" cm="1">
        <f t="array" aca="1" ref="J2067" ca="1">INDIRECT(ADDRESS(($F$2+1-H2067)+2,9))</f>
        <v>#NAME?</v>
      </c>
      <c r="K2067" s="24" t="e">
        <f t="shared" ca="1" si="162"/>
        <v>#NAME?</v>
      </c>
      <c r="L2067" s="24" t="e">
        <f t="shared" ca="1" si="163"/>
        <v>#NAME?</v>
      </c>
      <c r="M2067" s="24" t="e">
        <f t="shared" ca="1" si="164"/>
        <v>#NAME?</v>
      </c>
    </row>
    <row r="2068" spans="2:13" x14ac:dyDescent="0.25">
      <c r="B2068" s="24">
        <f t="shared" ca="1" si="160"/>
        <v>0.17917170432672958</v>
      </c>
      <c r="C2068" s="25">
        <f t="shared" ca="1" si="161"/>
        <v>40.814737232394613</v>
      </c>
      <c r="H2068" s="24">
        <v>2066</v>
      </c>
      <c r="I2068" s="24" t="e">
        <f ca="1"/>
        <v>#NAME?</v>
      </c>
      <c r="J2068" s="24" t="e" cm="1">
        <f t="array" aca="1" ref="J2068" ca="1">INDIRECT(ADDRESS(($F$2+1-H2068)+2,9))</f>
        <v>#NAME?</v>
      </c>
      <c r="K2068" s="24" t="e">
        <f t="shared" ca="1" si="162"/>
        <v>#NAME?</v>
      </c>
      <c r="L2068" s="24" t="e">
        <f t="shared" ca="1" si="163"/>
        <v>#NAME?</v>
      </c>
      <c r="M2068" s="24" t="e">
        <f t="shared" ca="1" si="164"/>
        <v>#NAME?</v>
      </c>
    </row>
    <row r="2069" spans="2:13" x14ac:dyDescent="0.25">
      <c r="B2069" s="24">
        <f t="shared" ca="1" si="160"/>
        <v>0.56883305061091771</v>
      </c>
      <c r="C2069" s="25">
        <f t="shared" ca="1" si="161"/>
        <v>51.734039776224577</v>
      </c>
      <c r="H2069" s="24">
        <v>2067</v>
      </c>
      <c r="I2069" s="24" t="e">
        <f ca="1"/>
        <v>#NAME?</v>
      </c>
      <c r="J2069" s="24" t="e" cm="1">
        <f t="array" aca="1" ref="J2069" ca="1">INDIRECT(ADDRESS(($F$2+1-H2069)+2,9))</f>
        <v>#NAME?</v>
      </c>
      <c r="K2069" s="24" t="e">
        <f t="shared" ca="1" si="162"/>
        <v>#NAME?</v>
      </c>
      <c r="L2069" s="24" t="e">
        <f t="shared" ca="1" si="163"/>
        <v>#NAME?</v>
      </c>
      <c r="M2069" s="24" t="e">
        <f t="shared" ca="1" si="164"/>
        <v>#NAME?</v>
      </c>
    </row>
    <row r="2070" spans="2:13" x14ac:dyDescent="0.25">
      <c r="B2070" s="24">
        <f t="shared" ca="1" si="160"/>
        <v>0.54931828852848541</v>
      </c>
      <c r="C2070" s="25">
        <f t="shared" ca="1" si="161"/>
        <v>51.239391900953024</v>
      </c>
      <c r="H2070" s="24">
        <v>2068</v>
      </c>
      <c r="I2070" s="24" t="e">
        <f ca="1"/>
        <v>#NAME?</v>
      </c>
      <c r="J2070" s="24" t="e" cm="1">
        <f t="array" aca="1" ref="J2070" ca="1">INDIRECT(ADDRESS(($F$2+1-H2070)+2,9))</f>
        <v>#NAME?</v>
      </c>
      <c r="K2070" s="24" t="e">
        <f t="shared" ca="1" si="162"/>
        <v>#NAME?</v>
      </c>
      <c r="L2070" s="24" t="e">
        <f t="shared" ca="1" si="163"/>
        <v>#NAME?</v>
      </c>
      <c r="M2070" s="24" t="e">
        <f t="shared" ca="1" si="164"/>
        <v>#NAME?</v>
      </c>
    </row>
    <row r="2071" spans="2:13" x14ac:dyDescent="0.25">
      <c r="B2071" s="24">
        <f t="shared" ca="1" si="160"/>
        <v>0.59006316946319182</v>
      </c>
      <c r="C2071" s="25">
        <f t="shared" ca="1" si="161"/>
        <v>52.277074747543452</v>
      </c>
      <c r="H2071" s="24">
        <v>2069</v>
      </c>
      <c r="I2071" s="24" t="e">
        <f ca="1"/>
        <v>#NAME?</v>
      </c>
      <c r="J2071" s="24" t="e" cm="1">
        <f t="array" aca="1" ref="J2071" ca="1">INDIRECT(ADDRESS(($F$2+1-H2071)+2,9))</f>
        <v>#NAME?</v>
      </c>
      <c r="K2071" s="24" t="e">
        <f t="shared" ca="1" si="162"/>
        <v>#NAME?</v>
      </c>
      <c r="L2071" s="24" t="e">
        <f t="shared" ca="1" si="163"/>
        <v>#NAME?</v>
      </c>
      <c r="M2071" s="24" t="e">
        <f t="shared" ca="1" si="164"/>
        <v>#NAME?</v>
      </c>
    </row>
    <row r="2072" spans="2:13" x14ac:dyDescent="0.25">
      <c r="B2072" s="24">
        <f t="shared" ca="1" si="160"/>
        <v>0.8066913884684771</v>
      </c>
      <c r="C2072" s="25">
        <f t="shared" ca="1" si="161"/>
        <v>58.657683243131729</v>
      </c>
      <c r="H2072" s="24">
        <v>2070</v>
      </c>
      <c r="I2072" s="24" t="e">
        <f ca="1"/>
        <v>#NAME?</v>
      </c>
      <c r="J2072" s="24" t="e" cm="1">
        <f t="array" aca="1" ref="J2072" ca="1">INDIRECT(ADDRESS(($F$2+1-H2072)+2,9))</f>
        <v>#NAME?</v>
      </c>
      <c r="K2072" s="24" t="e">
        <f t="shared" ca="1" si="162"/>
        <v>#NAME?</v>
      </c>
      <c r="L2072" s="24" t="e">
        <f t="shared" ca="1" si="163"/>
        <v>#NAME?</v>
      </c>
      <c r="M2072" s="24" t="e">
        <f t="shared" ca="1" si="164"/>
        <v>#NAME?</v>
      </c>
    </row>
    <row r="2073" spans="2:13" x14ac:dyDescent="0.25">
      <c r="B2073" s="24">
        <f t="shared" ca="1" si="160"/>
        <v>0.82751612670192543</v>
      </c>
      <c r="C2073" s="25">
        <f t="shared" ca="1" si="161"/>
        <v>59.443951742240145</v>
      </c>
      <c r="H2073" s="24">
        <v>2071</v>
      </c>
      <c r="I2073" s="24" t="e">
        <f ca="1"/>
        <v>#NAME?</v>
      </c>
      <c r="J2073" s="24" t="e" cm="1">
        <f t="array" aca="1" ref="J2073" ca="1">INDIRECT(ADDRESS(($F$2+1-H2073)+2,9))</f>
        <v>#NAME?</v>
      </c>
      <c r="K2073" s="24" t="e">
        <f t="shared" ca="1" si="162"/>
        <v>#NAME?</v>
      </c>
      <c r="L2073" s="24" t="e">
        <f t="shared" ca="1" si="163"/>
        <v>#NAME?</v>
      </c>
      <c r="M2073" s="24" t="e">
        <f t="shared" ca="1" si="164"/>
        <v>#NAME?</v>
      </c>
    </row>
    <row r="2074" spans="2:13" x14ac:dyDescent="0.25">
      <c r="B2074" s="24">
        <f t="shared" ca="1" si="160"/>
        <v>0.26684918151578763</v>
      </c>
      <c r="C2074" s="25">
        <f t="shared" ca="1" si="161"/>
        <v>43.776296361327994</v>
      </c>
      <c r="H2074" s="24">
        <v>2072</v>
      </c>
      <c r="I2074" s="24" t="e">
        <f ca="1"/>
        <v>#NAME?</v>
      </c>
      <c r="J2074" s="24" t="e" cm="1">
        <f t="array" aca="1" ref="J2074" ca="1">INDIRECT(ADDRESS(($F$2+1-H2074)+2,9))</f>
        <v>#NAME?</v>
      </c>
      <c r="K2074" s="24" t="e">
        <f t="shared" ca="1" si="162"/>
        <v>#NAME?</v>
      </c>
      <c r="L2074" s="24" t="e">
        <f t="shared" ca="1" si="163"/>
        <v>#NAME?</v>
      </c>
      <c r="M2074" s="24" t="e">
        <f t="shared" ca="1" si="164"/>
        <v>#NAME?</v>
      </c>
    </row>
    <row r="2075" spans="2:13" x14ac:dyDescent="0.25">
      <c r="B2075" s="24">
        <f t="shared" ca="1" si="160"/>
        <v>0.58877618390875597</v>
      </c>
      <c r="C2075" s="25">
        <f t="shared" ca="1" si="161"/>
        <v>52.243979930582832</v>
      </c>
      <c r="H2075" s="24">
        <v>2073</v>
      </c>
      <c r="I2075" s="24" t="e">
        <f ca="1"/>
        <v>#NAME?</v>
      </c>
      <c r="J2075" s="24" t="e" cm="1">
        <f t="array" aca="1" ref="J2075" ca="1">INDIRECT(ADDRESS(($F$2+1-H2075)+2,9))</f>
        <v>#NAME?</v>
      </c>
      <c r="K2075" s="24" t="e">
        <f t="shared" ca="1" si="162"/>
        <v>#NAME?</v>
      </c>
      <c r="L2075" s="24" t="e">
        <f t="shared" ca="1" si="163"/>
        <v>#NAME?</v>
      </c>
      <c r="M2075" s="24" t="e">
        <f t="shared" ca="1" si="164"/>
        <v>#NAME?</v>
      </c>
    </row>
    <row r="2076" spans="2:13" x14ac:dyDescent="0.25">
      <c r="B2076" s="24">
        <f t="shared" ca="1" si="160"/>
        <v>6.6375359672719125E-2</v>
      </c>
      <c r="C2076" s="25">
        <f t="shared" ca="1" si="161"/>
        <v>34.966573969348033</v>
      </c>
      <c r="H2076" s="24">
        <v>2074</v>
      </c>
      <c r="I2076" s="24" t="e">
        <f ca="1"/>
        <v>#NAME?</v>
      </c>
      <c r="J2076" s="24" t="e" cm="1">
        <f t="array" aca="1" ref="J2076" ca="1">INDIRECT(ADDRESS(($F$2+1-H2076)+2,9))</f>
        <v>#NAME?</v>
      </c>
      <c r="K2076" s="24" t="e">
        <f t="shared" ca="1" si="162"/>
        <v>#NAME?</v>
      </c>
      <c r="L2076" s="24" t="e">
        <f t="shared" ca="1" si="163"/>
        <v>#NAME?</v>
      </c>
      <c r="M2076" s="24" t="e">
        <f t="shared" ca="1" si="164"/>
        <v>#NAME?</v>
      </c>
    </row>
    <row r="2077" spans="2:13" x14ac:dyDescent="0.25">
      <c r="B2077" s="24">
        <f t="shared" ca="1" si="160"/>
        <v>0.74048404627237219</v>
      </c>
      <c r="C2077" s="25">
        <f t="shared" ca="1" si="161"/>
        <v>56.448384106023141</v>
      </c>
      <c r="H2077" s="24">
        <v>2075</v>
      </c>
      <c r="I2077" s="24" t="e">
        <f ca="1"/>
        <v>#NAME?</v>
      </c>
      <c r="J2077" s="24" t="e" cm="1">
        <f t="array" aca="1" ref="J2077" ca="1">INDIRECT(ADDRESS(($F$2+1-H2077)+2,9))</f>
        <v>#NAME?</v>
      </c>
      <c r="K2077" s="24" t="e">
        <f t="shared" ca="1" si="162"/>
        <v>#NAME?</v>
      </c>
      <c r="L2077" s="24" t="e">
        <f t="shared" ca="1" si="163"/>
        <v>#NAME?</v>
      </c>
      <c r="M2077" s="24" t="e">
        <f t="shared" ca="1" si="164"/>
        <v>#NAME?</v>
      </c>
    </row>
    <row r="2078" spans="2:13" x14ac:dyDescent="0.25">
      <c r="B2078" s="24">
        <f t="shared" ca="1" si="160"/>
        <v>9.5024735140242345E-2</v>
      </c>
      <c r="C2078" s="25">
        <f t="shared" ca="1" si="161"/>
        <v>36.895672195907018</v>
      </c>
      <c r="H2078" s="24">
        <v>2076</v>
      </c>
      <c r="I2078" s="24" t="e">
        <f ca="1"/>
        <v>#NAME?</v>
      </c>
      <c r="J2078" s="24" t="e" cm="1">
        <f t="array" aca="1" ref="J2078" ca="1">INDIRECT(ADDRESS(($F$2+1-H2078)+2,9))</f>
        <v>#NAME?</v>
      </c>
      <c r="K2078" s="24" t="e">
        <f t="shared" ca="1" si="162"/>
        <v>#NAME?</v>
      </c>
      <c r="L2078" s="24" t="e">
        <f t="shared" ca="1" si="163"/>
        <v>#NAME?</v>
      </c>
      <c r="M2078" s="24" t="e">
        <f t="shared" ca="1" si="164"/>
        <v>#NAME?</v>
      </c>
    </row>
    <row r="2079" spans="2:13" x14ac:dyDescent="0.25">
      <c r="B2079" s="24">
        <f t="shared" ca="1" si="160"/>
        <v>0.75516549230656571</v>
      </c>
      <c r="C2079" s="25">
        <f t="shared" ca="1" si="161"/>
        <v>56.90835353849814</v>
      </c>
      <c r="H2079" s="24">
        <v>2077</v>
      </c>
      <c r="I2079" s="24" t="e">
        <f ca="1"/>
        <v>#NAME?</v>
      </c>
      <c r="J2079" s="24" t="e" cm="1">
        <f t="array" aca="1" ref="J2079" ca="1">INDIRECT(ADDRESS(($F$2+1-H2079)+2,9))</f>
        <v>#NAME?</v>
      </c>
      <c r="K2079" s="24" t="e">
        <f t="shared" ca="1" si="162"/>
        <v>#NAME?</v>
      </c>
      <c r="L2079" s="24" t="e">
        <f t="shared" ca="1" si="163"/>
        <v>#NAME?</v>
      </c>
      <c r="M2079" s="24" t="e">
        <f t="shared" ca="1" si="164"/>
        <v>#NAME?</v>
      </c>
    </row>
    <row r="2080" spans="2:13" x14ac:dyDescent="0.25">
      <c r="B2080" s="24">
        <f t="shared" ca="1" si="160"/>
        <v>0.48089335885114404</v>
      </c>
      <c r="C2080" s="25">
        <f t="shared" ca="1" si="161"/>
        <v>49.520884290556772</v>
      </c>
      <c r="H2080" s="24">
        <v>2078</v>
      </c>
      <c r="I2080" s="24" t="e">
        <f ca="1"/>
        <v>#NAME?</v>
      </c>
      <c r="J2080" s="24" t="e" cm="1">
        <f t="array" aca="1" ref="J2080" ca="1">INDIRECT(ADDRESS(($F$2+1-H2080)+2,9))</f>
        <v>#NAME?</v>
      </c>
      <c r="K2080" s="24" t="e">
        <f t="shared" ca="1" si="162"/>
        <v>#NAME?</v>
      </c>
      <c r="L2080" s="24" t="e">
        <f t="shared" ca="1" si="163"/>
        <v>#NAME?</v>
      </c>
      <c r="M2080" s="24" t="e">
        <f t="shared" ca="1" si="164"/>
        <v>#NAME?</v>
      </c>
    </row>
    <row r="2081" spans="2:13" x14ac:dyDescent="0.25">
      <c r="B2081" s="24">
        <f t="shared" ca="1" si="160"/>
        <v>0.72634650066453854</v>
      </c>
      <c r="C2081" s="25">
        <f t="shared" ca="1" si="161"/>
        <v>56.018004152766409</v>
      </c>
      <c r="H2081" s="24">
        <v>2079</v>
      </c>
      <c r="I2081" s="24" t="e">
        <f ca="1"/>
        <v>#NAME?</v>
      </c>
      <c r="J2081" s="24" t="e" cm="1">
        <f t="array" aca="1" ref="J2081" ca="1">INDIRECT(ADDRESS(($F$2+1-H2081)+2,9))</f>
        <v>#NAME?</v>
      </c>
      <c r="K2081" s="24" t="e">
        <f t="shared" ca="1" si="162"/>
        <v>#NAME?</v>
      </c>
      <c r="L2081" s="24" t="e">
        <f t="shared" ca="1" si="163"/>
        <v>#NAME?</v>
      </c>
      <c r="M2081" s="24" t="e">
        <f t="shared" ca="1" si="164"/>
        <v>#NAME?</v>
      </c>
    </row>
    <row r="2082" spans="2:13" x14ac:dyDescent="0.25">
      <c r="B2082" s="24">
        <f t="shared" ca="1" si="160"/>
        <v>2.9702659100066975E-2</v>
      </c>
      <c r="C2082" s="25">
        <f t="shared" ca="1" si="161"/>
        <v>31.148183560371898</v>
      </c>
      <c r="H2082" s="24">
        <v>2080</v>
      </c>
      <c r="I2082" s="24" t="e">
        <f ca="1"/>
        <v>#NAME?</v>
      </c>
      <c r="J2082" s="24" t="e" cm="1">
        <f t="array" aca="1" ref="J2082" ca="1">INDIRECT(ADDRESS(($F$2+1-H2082)+2,9))</f>
        <v>#NAME?</v>
      </c>
      <c r="K2082" s="24" t="e">
        <f t="shared" ca="1" si="162"/>
        <v>#NAME?</v>
      </c>
      <c r="L2082" s="24" t="e">
        <f t="shared" ca="1" si="163"/>
        <v>#NAME?</v>
      </c>
      <c r="M2082" s="24" t="e">
        <f t="shared" ca="1" si="164"/>
        <v>#NAME?</v>
      </c>
    </row>
    <row r="2083" spans="2:13" x14ac:dyDescent="0.25">
      <c r="B2083" s="24">
        <f t="shared" ca="1" si="160"/>
        <v>0.95806725720900388</v>
      </c>
      <c r="C2083" s="25">
        <f t="shared" ca="1" si="161"/>
        <v>67.286850101844465</v>
      </c>
      <c r="H2083" s="24">
        <v>2081</v>
      </c>
      <c r="I2083" s="24" t="e">
        <f ca="1"/>
        <v>#NAME?</v>
      </c>
      <c r="J2083" s="24" t="e" cm="1">
        <f t="array" aca="1" ref="J2083" ca="1">INDIRECT(ADDRESS(($F$2+1-H2083)+2,9))</f>
        <v>#NAME?</v>
      </c>
      <c r="K2083" s="24" t="e">
        <f t="shared" ca="1" si="162"/>
        <v>#NAME?</v>
      </c>
      <c r="L2083" s="24" t="e">
        <f t="shared" ca="1" si="163"/>
        <v>#NAME?</v>
      </c>
      <c r="M2083" s="24" t="e">
        <f t="shared" ca="1" si="164"/>
        <v>#NAME?</v>
      </c>
    </row>
    <row r="2084" spans="2:13" x14ac:dyDescent="0.25">
      <c r="B2084" s="24">
        <f t="shared" ca="1" si="160"/>
        <v>0.3065811703579896</v>
      </c>
      <c r="C2084" s="25">
        <f t="shared" ca="1" si="161"/>
        <v>44.944354039308166</v>
      </c>
      <c r="H2084" s="24">
        <v>2082</v>
      </c>
      <c r="I2084" s="24" t="e">
        <f ca="1"/>
        <v>#NAME?</v>
      </c>
      <c r="J2084" s="24" t="e" cm="1">
        <f t="array" aca="1" ref="J2084" ca="1">INDIRECT(ADDRESS(($F$2+1-H2084)+2,9))</f>
        <v>#NAME?</v>
      </c>
      <c r="K2084" s="24" t="e">
        <f t="shared" ca="1" si="162"/>
        <v>#NAME?</v>
      </c>
      <c r="L2084" s="24" t="e">
        <f t="shared" ca="1" si="163"/>
        <v>#NAME?</v>
      </c>
      <c r="M2084" s="24" t="e">
        <f t="shared" ca="1" si="164"/>
        <v>#NAME?</v>
      </c>
    </row>
    <row r="2085" spans="2:13" x14ac:dyDescent="0.25">
      <c r="B2085" s="24">
        <f t="shared" ca="1" si="160"/>
        <v>0.93174143357902761</v>
      </c>
      <c r="C2085" s="25">
        <f t="shared" ca="1" si="161"/>
        <v>64.88886979307054</v>
      </c>
      <c r="H2085" s="24">
        <v>2083</v>
      </c>
      <c r="I2085" s="24" t="e">
        <f ca="1"/>
        <v>#NAME?</v>
      </c>
      <c r="J2085" s="24" t="e" cm="1">
        <f t="array" aca="1" ref="J2085" ca="1">INDIRECT(ADDRESS(($F$2+1-H2085)+2,9))</f>
        <v>#NAME?</v>
      </c>
      <c r="K2085" s="24" t="e">
        <f t="shared" ca="1" si="162"/>
        <v>#NAME?</v>
      </c>
      <c r="L2085" s="24" t="e">
        <f t="shared" ca="1" si="163"/>
        <v>#NAME?</v>
      </c>
      <c r="M2085" s="24" t="e">
        <f t="shared" ca="1" si="164"/>
        <v>#NAME?</v>
      </c>
    </row>
    <row r="2086" spans="2:13" x14ac:dyDescent="0.25">
      <c r="B2086" s="24">
        <f t="shared" ca="1" si="160"/>
        <v>0.90616127105695132</v>
      </c>
      <c r="C2086" s="25">
        <f t="shared" ca="1" si="161"/>
        <v>63.174809636418914</v>
      </c>
      <c r="H2086" s="24">
        <v>2084</v>
      </c>
      <c r="I2086" s="24" t="e">
        <f ca="1"/>
        <v>#NAME?</v>
      </c>
      <c r="J2086" s="24" t="e" cm="1">
        <f t="array" aca="1" ref="J2086" ca="1">INDIRECT(ADDRESS(($F$2+1-H2086)+2,9))</f>
        <v>#NAME?</v>
      </c>
      <c r="K2086" s="24" t="e">
        <f t="shared" ca="1" si="162"/>
        <v>#NAME?</v>
      </c>
      <c r="L2086" s="24" t="e">
        <f t="shared" ca="1" si="163"/>
        <v>#NAME?</v>
      </c>
      <c r="M2086" s="24" t="e">
        <f t="shared" ca="1" si="164"/>
        <v>#NAME?</v>
      </c>
    </row>
    <row r="2087" spans="2:13" x14ac:dyDescent="0.25">
      <c r="B2087" s="24">
        <f t="shared" ca="1" si="160"/>
        <v>0.5167974608919268</v>
      </c>
      <c r="C2087" s="25">
        <f t="shared" ca="1" si="161"/>
        <v>50.421174389722694</v>
      </c>
      <c r="H2087" s="24">
        <v>2085</v>
      </c>
      <c r="I2087" s="24" t="e">
        <f ca="1"/>
        <v>#NAME?</v>
      </c>
      <c r="J2087" s="24" t="e" cm="1">
        <f t="array" aca="1" ref="J2087" ca="1">INDIRECT(ADDRESS(($F$2+1-H2087)+2,9))</f>
        <v>#NAME?</v>
      </c>
      <c r="K2087" s="24" t="e">
        <f t="shared" ca="1" si="162"/>
        <v>#NAME?</v>
      </c>
      <c r="L2087" s="24" t="e">
        <f t="shared" ca="1" si="163"/>
        <v>#NAME?</v>
      </c>
      <c r="M2087" s="24" t="e">
        <f t="shared" ca="1" si="164"/>
        <v>#NAME?</v>
      </c>
    </row>
    <row r="2088" spans="2:13" x14ac:dyDescent="0.25">
      <c r="B2088" s="24">
        <f t="shared" ca="1" si="160"/>
        <v>4.4187889539043179E-2</v>
      </c>
      <c r="C2088" s="25">
        <f t="shared" ca="1" si="161"/>
        <v>32.959715863607649</v>
      </c>
      <c r="H2088" s="24">
        <v>2086</v>
      </c>
      <c r="I2088" s="24" t="e">
        <f ca="1"/>
        <v>#NAME?</v>
      </c>
      <c r="J2088" s="24" t="e" cm="1">
        <f t="array" aca="1" ref="J2088" ca="1">INDIRECT(ADDRESS(($F$2+1-H2088)+2,9))</f>
        <v>#NAME?</v>
      </c>
      <c r="K2088" s="24" t="e">
        <f t="shared" ca="1" si="162"/>
        <v>#NAME?</v>
      </c>
      <c r="L2088" s="24" t="e">
        <f t="shared" ca="1" si="163"/>
        <v>#NAME?</v>
      </c>
      <c r="M2088" s="24" t="e">
        <f t="shared" ca="1" si="164"/>
        <v>#NAME?</v>
      </c>
    </row>
    <row r="2089" spans="2:13" x14ac:dyDescent="0.25">
      <c r="B2089" s="24">
        <f t="shared" ca="1" si="160"/>
        <v>0.86634448969792377</v>
      </c>
      <c r="C2089" s="25">
        <f t="shared" ca="1" si="161"/>
        <v>61.092762658869148</v>
      </c>
      <c r="H2089" s="24">
        <v>2087</v>
      </c>
      <c r="I2089" s="24" t="e">
        <f ca="1"/>
        <v>#NAME?</v>
      </c>
      <c r="J2089" s="24" t="e" cm="1">
        <f t="array" aca="1" ref="J2089" ca="1">INDIRECT(ADDRESS(($F$2+1-H2089)+2,9))</f>
        <v>#NAME?</v>
      </c>
      <c r="K2089" s="24" t="e">
        <f t="shared" ca="1" si="162"/>
        <v>#NAME?</v>
      </c>
      <c r="L2089" s="24" t="e">
        <f t="shared" ca="1" si="163"/>
        <v>#NAME?</v>
      </c>
      <c r="M2089" s="24" t="e">
        <f t="shared" ca="1" si="164"/>
        <v>#NAME?</v>
      </c>
    </row>
    <row r="2090" spans="2:13" x14ac:dyDescent="0.25">
      <c r="B2090" s="24">
        <f t="shared" ca="1" si="160"/>
        <v>0.37474651619325905</v>
      </c>
      <c r="C2090" s="25">
        <f t="shared" ca="1" si="161"/>
        <v>46.806920864399359</v>
      </c>
      <c r="H2090" s="24">
        <v>2088</v>
      </c>
      <c r="I2090" s="24" t="e">
        <f ca="1"/>
        <v>#NAME?</v>
      </c>
      <c r="J2090" s="24" t="e" cm="1">
        <f t="array" aca="1" ref="J2090" ca="1">INDIRECT(ADDRESS(($F$2+1-H2090)+2,9))</f>
        <v>#NAME?</v>
      </c>
      <c r="K2090" s="24" t="e">
        <f t="shared" ca="1" si="162"/>
        <v>#NAME?</v>
      </c>
      <c r="L2090" s="24" t="e">
        <f t="shared" ca="1" si="163"/>
        <v>#NAME?</v>
      </c>
      <c r="M2090" s="24" t="e">
        <f t="shared" ca="1" si="164"/>
        <v>#NAME?</v>
      </c>
    </row>
    <row r="2091" spans="2:13" x14ac:dyDescent="0.25">
      <c r="B2091" s="24">
        <f t="shared" ca="1" si="160"/>
        <v>0.91023286115396052</v>
      </c>
      <c r="C2091" s="25">
        <f t="shared" ca="1" si="161"/>
        <v>63.421903712595849</v>
      </c>
      <c r="H2091" s="24">
        <v>2089</v>
      </c>
      <c r="I2091" s="24" t="e">
        <f ca="1"/>
        <v>#NAME?</v>
      </c>
      <c r="J2091" s="24" t="e" cm="1">
        <f t="array" aca="1" ref="J2091" ca="1">INDIRECT(ADDRESS(($F$2+1-H2091)+2,9))</f>
        <v>#NAME?</v>
      </c>
      <c r="K2091" s="24" t="e">
        <f t="shared" ca="1" si="162"/>
        <v>#NAME?</v>
      </c>
      <c r="L2091" s="24" t="e">
        <f t="shared" ca="1" si="163"/>
        <v>#NAME?</v>
      </c>
      <c r="M2091" s="24" t="e">
        <f t="shared" ca="1" si="164"/>
        <v>#NAME?</v>
      </c>
    </row>
    <row r="2092" spans="2:13" x14ac:dyDescent="0.25">
      <c r="B2092" s="24">
        <f t="shared" ca="1" si="160"/>
        <v>0.91648508106522475</v>
      </c>
      <c r="C2092" s="25">
        <f t="shared" ca="1" si="161"/>
        <v>63.818106833961295</v>
      </c>
      <c r="H2092" s="24">
        <v>2090</v>
      </c>
      <c r="I2092" s="24" t="e">
        <f ca="1"/>
        <v>#NAME?</v>
      </c>
      <c r="J2092" s="24" t="e" cm="1">
        <f t="array" aca="1" ref="J2092" ca="1">INDIRECT(ADDRESS(($F$2+1-H2092)+2,9))</f>
        <v>#NAME?</v>
      </c>
      <c r="K2092" s="24" t="e">
        <f t="shared" ca="1" si="162"/>
        <v>#NAME?</v>
      </c>
      <c r="L2092" s="24" t="e">
        <f t="shared" ca="1" si="163"/>
        <v>#NAME?</v>
      </c>
      <c r="M2092" s="24" t="e">
        <f t="shared" ca="1" si="164"/>
        <v>#NAME?</v>
      </c>
    </row>
    <row r="2093" spans="2:13" x14ac:dyDescent="0.25">
      <c r="B2093" s="24">
        <f t="shared" ca="1" si="160"/>
        <v>0.21092774883233867</v>
      </c>
      <c r="C2093" s="25">
        <f t="shared" ca="1" si="161"/>
        <v>41.967936877164632</v>
      </c>
      <c r="H2093" s="24">
        <v>2091</v>
      </c>
      <c r="I2093" s="24" t="e">
        <f ca="1"/>
        <v>#NAME?</v>
      </c>
      <c r="J2093" s="24" t="e" cm="1">
        <f t="array" aca="1" ref="J2093" ca="1">INDIRECT(ADDRESS(($F$2+1-H2093)+2,9))</f>
        <v>#NAME?</v>
      </c>
      <c r="K2093" s="24" t="e">
        <f t="shared" ca="1" si="162"/>
        <v>#NAME?</v>
      </c>
      <c r="L2093" s="24" t="e">
        <f t="shared" ca="1" si="163"/>
        <v>#NAME?</v>
      </c>
      <c r="M2093" s="24" t="e">
        <f t="shared" ca="1" si="164"/>
        <v>#NAME?</v>
      </c>
    </row>
    <row r="2094" spans="2:13" x14ac:dyDescent="0.25">
      <c r="B2094" s="24">
        <f t="shared" ca="1" si="160"/>
        <v>0.47714133147825555</v>
      </c>
      <c r="C2094" s="25">
        <f t="shared" ca="1" si="161"/>
        <v>49.426704266456433</v>
      </c>
      <c r="H2094" s="24">
        <v>2092</v>
      </c>
      <c r="I2094" s="24" t="e">
        <f ca="1"/>
        <v>#NAME?</v>
      </c>
      <c r="J2094" s="24" t="e" cm="1">
        <f t="array" aca="1" ref="J2094" ca="1">INDIRECT(ADDRESS(($F$2+1-H2094)+2,9))</f>
        <v>#NAME?</v>
      </c>
      <c r="K2094" s="24" t="e">
        <f t="shared" ca="1" si="162"/>
        <v>#NAME?</v>
      </c>
      <c r="L2094" s="24" t="e">
        <f t="shared" ca="1" si="163"/>
        <v>#NAME?</v>
      </c>
      <c r="M2094" s="24" t="e">
        <f t="shared" ca="1" si="164"/>
        <v>#NAME?</v>
      </c>
    </row>
    <row r="2095" spans="2:13" x14ac:dyDescent="0.25">
      <c r="B2095" s="24">
        <f t="shared" ca="1" si="160"/>
        <v>0.34731533423131877</v>
      </c>
      <c r="C2095" s="25">
        <f t="shared" ca="1" si="161"/>
        <v>46.074212924973189</v>
      </c>
      <c r="H2095" s="24">
        <v>2093</v>
      </c>
      <c r="I2095" s="24" t="e">
        <f ca="1"/>
        <v>#NAME?</v>
      </c>
      <c r="J2095" s="24" t="e" cm="1">
        <f t="array" aca="1" ref="J2095" ca="1">INDIRECT(ADDRESS(($F$2+1-H2095)+2,9))</f>
        <v>#NAME?</v>
      </c>
      <c r="K2095" s="24" t="e">
        <f t="shared" ca="1" si="162"/>
        <v>#NAME?</v>
      </c>
      <c r="L2095" s="24" t="e">
        <f t="shared" ca="1" si="163"/>
        <v>#NAME?</v>
      </c>
      <c r="M2095" s="24" t="e">
        <f t="shared" ca="1" si="164"/>
        <v>#NAME?</v>
      </c>
    </row>
    <row r="2096" spans="2:13" x14ac:dyDescent="0.25">
      <c r="B2096" s="24">
        <f t="shared" ca="1" si="160"/>
        <v>0.5289505844742497</v>
      </c>
      <c r="C2096" s="25">
        <f t="shared" ca="1" si="161"/>
        <v>50.726321641060231</v>
      </c>
      <c r="H2096" s="24">
        <v>2094</v>
      </c>
      <c r="I2096" s="24" t="e">
        <f ca="1"/>
        <v>#NAME?</v>
      </c>
      <c r="J2096" s="24" t="e" cm="1">
        <f t="array" aca="1" ref="J2096" ca="1">INDIRECT(ADDRESS(($F$2+1-H2096)+2,9))</f>
        <v>#NAME?</v>
      </c>
      <c r="K2096" s="24" t="e">
        <f t="shared" ca="1" si="162"/>
        <v>#NAME?</v>
      </c>
      <c r="L2096" s="24" t="e">
        <f t="shared" ca="1" si="163"/>
        <v>#NAME?</v>
      </c>
      <c r="M2096" s="24" t="e">
        <f t="shared" ca="1" si="164"/>
        <v>#NAME?</v>
      </c>
    </row>
    <row r="2097" spans="2:13" x14ac:dyDescent="0.25">
      <c r="B2097" s="24">
        <f t="shared" ca="1" si="160"/>
        <v>0.31721345965685288</v>
      </c>
      <c r="C2097" s="25">
        <f t="shared" ca="1" si="161"/>
        <v>45.244947881662085</v>
      </c>
      <c r="H2097" s="24">
        <v>2095</v>
      </c>
      <c r="I2097" s="24" t="e">
        <f ca="1"/>
        <v>#NAME?</v>
      </c>
      <c r="J2097" s="24" t="e" cm="1">
        <f t="array" aca="1" ref="J2097" ca="1">INDIRECT(ADDRESS(($F$2+1-H2097)+2,9))</f>
        <v>#NAME?</v>
      </c>
      <c r="K2097" s="24" t="e">
        <f t="shared" ca="1" si="162"/>
        <v>#NAME?</v>
      </c>
      <c r="L2097" s="24" t="e">
        <f t="shared" ca="1" si="163"/>
        <v>#NAME?</v>
      </c>
      <c r="M2097" s="24" t="e">
        <f t="shared" ca="1" si="164"/>
        <v>#NAME?</v>
      </c>
    </row>
    <row r="2098" spans="2:13" x14ac:dyDescent="0.25">
      <c r="B2098" s="24">
        <f t="shared" ca="1" si="160"/>
        <v>0.54806705297146496</v>
      </c>
      <c r="C2098" s="25">
        <f t="shared" ca="1" si="161"/>
        <v>51.207792396661389</v>
      </c>
      <c r="H2098" s="24">
        <v>2096</v>
      </c>
      <c r="I2098" s="24" t="e">
        <f ca="1"/>
        <v>#NAME?</v>
      </c>
      <c r="J2098" s="24" t="e" cm="1">
        <f t="array" aca="1" ref="J2098" ca="1">INDIRECT(ADDRESS(($F$2+1-H2098)+2,9))</f>
        <v>#NAME?</v>
      </c>
      <c r="K2098" s="24" t="e">
        <f t="shared" ca="1" si="162"/>
        <v>#NAME?</v>
      </c>
      <c r="L2098" s="24" t="e">
        <f t="shared" ca="1" si="163"/>
        <v>#NAME?</v>
      </c>
      <c r="M2098" s="24" t="e">
        <f t="shared" ca="1" si="164"/>
        <v>#NAME?</v>
      </c>
    </row>
    <row r="2099" spans="2:13" x14ac:dyDescent="0.25">
      <c r="B2099" s="24">
        <f t="shared" ca="1" si="160"/>
        <v>0.88559192954128052</v>
      </c>
      <c r="C2099" s="25">
        <f t="shared" ca="1" si="161"/>
        <v>62.034140309828189</v>
      </c>
      <c r="H2099" s="24">
        <v>2097</v>
      </c>
      <c r="I2099" s="24" t="e">
        <f ca="1"/>
        <v>#NAME?</v>
      </c>
      <c r="J2099" s="24" t="e" cm="1">
        <f t="array" aca="1" ref="J2099" ca="1">INDIRECT(ADDRESS(($F$2+1-H2099)+2,9))</f>
        <v>#NAME?</v>
      </c>
      <c r="K2099" s="24" t="e">
        <f t="shared" ca="1" si="162"/>
        <v>#NAME?</v>
      </c>
      <c r="L2099" s="24" t="e">
        <f t="shared" ca="1" si="163"/>
        <v>#NAME?</v>
      </c>
      <c r="M2099" s="24" t="e">
        <f t="shared" ca="1" si="164"/>
        <v>#NAME?</v>
      </c>
    </row>
    <row r="2100" spans="2:13" x14ac:dyDescent="0.25">
      <c r="B2100" s="24">
        <f t="shared" ca="1" si="160"/>
        <v>0.39952345722999416</v>
      </c>
      <c r="C2100" s="25">
        <f t="shared" ca="1" si="161"/>
        <v>47.454192315954231</v>
      </c>
      <c r="H2100" s="24">
        <v>2098</v>
      </c>
      <c r="I2100" s="24" t="e">
        <f ca="1"/>
        <v>#NAME?</v>
      </c>
      <c r="J2100" s="24" t="e" cm="1">
        <f t="array" aca="1" ref="J2100" ca="1">INDIRECT(ADDRESS(($F$2+1-H2100)+2,9))</f>
        <v>#NAME?</v>
      </c>
      <c r="K2100" s="24" t="e">
        <f t="shared" ca="1" si="162"/>
        <v>#NAME?</v>
      </c>
      <c r="L2100" s="24" t="e">
        <f t="shared" ca="1" si="163"/>
        <v>#NAME?</v>
      </c>
      <c r="M2100" s="24" t="e">
        <f t="shared" ca="1" si="164"/>
        <v>#NAME?</v>
      </c>
    </row>
    <row r="2101" spans="2:13" x14ac:dyDescent="0.25">
      <c r="B2101" s="24">
        <f t="shared" ca="1" si="160"/>
        <v>0.11966697718500607</v>
      </c>
      <c r="C2101" s="25">
        <f t="shared" ca="1" si="161"/>
        <v>38.233467997154946</v>
      </c>
      <c r="H2101" s="24">
        <v>2099</v>
      </c>
      <c r="I2101" s="24" t="e">
        <f ca="1"/>
        <v>#NAME?</v>
      </c>
      <c r="J2101" s="24" t="e" cm="1">
        <f t="array" aca="1" ref="J2101" ca="1">INDIRECT(ADDRESS(($F$2+1-H2101)+2,9))</f>
        <v>#NAME?</v>
      </c>
      <c r="K2101" s="24" t="e">
        <f t="shared" ca="1" si="162"/>
        <v>#NAME?</v>
      </c>
      <c r="L2101" s="24" t="e">
        <f t="shared" ca="1" si="163"/>
        <v>#NAME?</v>
      </c>
      <c r="M2101" s="24" t="e">
        <f t="shared" ca="1" si="164"/>
        <v>#NAME?</v>
      </c>
    </row>
    <row r="2102" spans="2:13" x14ac:dyDescent="0.25">
      <c r="B2102" s="24">
        <f t="shared" ca="1" si="160"/>
        <v>0.73102289511146545</v>
      </c>
      <c r="C2102" s="25">
        <f t="shared" ca="1" si="161"/>
        <v>56.159095627980413</v>
      </c>
      <c r="H2102" s="24">
        <v>2100</v>
      </c>
      <c r="I2102" s="24" t="e">
        <f ca="1"/>
        <v>#NAME?</v>
      </c>
      <c r="J2102" s="24" t="e" cm="1">
        <f t="array" aca="1" ref="J2102" ca="1">INDIRECT(ADDRESS(($F$2+1-H2102)+2,9))</f>
        <v>#NAME?</v>
      </c>
      <c r="K2102" s="24" t="e">
        <f t="shared" ca="1" si="162"/>
        <v>#NAME?</v>
      </c>
      <c r="L2102" s="24" t="e">
        <f t="shared" ca="1" si="163"/>
        <v>#NAME?</v>
      </c>
      <c r="M2102" s="24" t="e">
        <f t="shared" ca="1" si="164"/>
        <v>#NAME?</v>
      </c>
    </row>
    <row r="2103" spans="2:13" x14ac:dyDescent="0.25">
      <c r="B2103" s="24">
        <f t="shared" ca="1" si="160"/>
        <v>6.2481520582931216E-2</v>
      </c>
      <c r="C2103" s="25">
        <f t="shared" ca="1" si="161"/>
        <v>34.657291795503262</v>
      </c>
      <c r="H2103" s="24">
        <v>2101</v>
      </c>
      <c r="I2103" s="24" t="e">
        <f ca="1"/>
        <v>#NAME?</v>
      </c>
      <c r="J2103" s="24" t="e" cm="1">
        <f t="array" aca="1" ref="J2103" ca="1">INDIRECT(ADDRESS(($F$2+1-H2103)+2,9))</f>
        <v>#NAME?</v>
      </c>
      <c r="K2103" s="24" t="e">
        <f t="shared" ca="1" si="162"/>
        <v>#NAME?</v>
      </c>
      <c r="L2103" s="24" t="e">
        <f t="shared" ca="1" si="163"/>
        <v>#NAME?</v>
      </c>
      <c r="M2103" s="24" t="e">
        <f t="shared" ca="1" si="164"/>
        <v>#NAME?</v>
      </c>
    </row>
    <row r="2104" spans="2:13" x14ac:dyDescent="0.25">
      <c r="B2104" s="24">
        <f t="shared" ca="1" si="160"/>
        <v>0.6501345948328151</v>
      </c>
      <c r="C2104" s="25">
        <f t="shared" ca="1" si="161"/>
        <v>53.856838698126488</v>
      </c>
      <c r="H2104" s="24">
        <v>2102</v>
      </c>
      <c r="I2104" s="24" t="e">
        <f ca="1"/>
        <v>#NAME?</v>
      </c>
      <c r="J2104" s="24" t="e" cm="1">
        <f t="array" aca="1" ref="J2104" ca="1">INDIRECT(ADDRESS(($F$2+1-H2104)+2,9))</f>
        <v>#NAME?</v>
      </c>
      <c r="K2104" s="24" t="e">
        <f t="shared" ca="1" si="162"/>
        <v>#NAME?</v>
      </c>
      <c r="L2104" s="24" t="e">
        <f t="shared" ca="1" si="163"/>
        <v>#NAME?</v>
      </c>
      <c r="M2104" s="24" t="e">
        <f t="shared" ca="1" si="164"/>
        <v>#NAME?</v>
      </c>
    </row>
    <row r="2105" spans="2:13" x14ac:dyDescent="0.25">
      <c r="B2105" s="24">
        <f t="shared" ca="1" si="160"/>
        <v>0.6293725775989063</v>
      </c>
      <c r="C2105" s="25">
        <f t="shared" ca="1" si="161"/>
        <v>53.301920614827473</v>
      </c>
      <c r="H2105" s="24">
        <v>2103</v>
      </c>
      <c r="I2105" s="24" t="e">
        <f ca="1"/>
        <v>#NAME?</v>
      </c>
      <c r="J2105" s="24" t="e" cm="1">
        <f t="array" aca="1" ref="J2105" ca="1">INDIRECT(ADDRESS(($F$2+1-H2105)+2,9))</f>
        <v>#NAME?</v>
      </c>
      <c r="K2105" s="24" t="e">
        <f t="shared" ca="1" si="162"/>
        <v>#NAME?</v>
      </c>
      <c r="L2105" s="24" t="e">
        <f t="shared" ca="1" si="163"/>
        <v>#NAME?</v>
      </c>
      <c r="M2105" s="24" t="e">
        <f t="shared" ca="1" si="164"/>
        <v>#NAME?</v>
      </c>
    </row>
    <row r="2106" spans="2:13" x14ac:dyDescent="0.25">
      <c r="B2106" s="24">
        <f t="shared" ca="1" si="160"/>
        <v>0.91613969234019965</v>
      </c>
      <c r="C2106" s="25">
        <f t="shared" ca="1" si="161"/>
        <v>63.795650153346593</v>
      </c>
      <c r="H2106" s="24">
        <v>2104</v>
      </c>
      <c r="I2106" s="24" t="e">
        <f ca="1"/>
        <v>#NAME?</v>
      </c>
      <c r="J2106" s="24" t="e" cm="1">
        <f t="array" aca="1" ref="J2106" ca="1">INDIRECT(ADDRESS(($F$2+1-H2106)+2,9))</f>
        <v>#NAME?</v>
      </c>
      <c r="K2106" s="24" t="e">
        <f t="shared" ca="1" si="162"/>
        <v>#NAME?</v>
      </c>
      <c r="L2106" s="24" t="e">
        <f t="shared" ca="1" si="163"/>
        <v>#NAME?</v>
      </c>
      <c r="M2106" s="24" t="e">
        <f t="shared" ca="1" si="164"/>
        <v>#NAME?</v>
      </c>
    </row>
    <row r="2107" spans="2:13" x14ac:dyDescent="0.25">
      <c r="B2107" s="24">
        <f t="shared" ca="1" si="160"/>
        <v>0.96024741130547964</v>
      </c>
      <c r="C2107" s="25">
        <f t="shared" ca="1" si="161"/>
        <v>67.535643892846423</v>
      </c>
      <c r="H2107" s="24">
        <v>2105</v>
      </c>
      <c r="I2107" s="24" t="e">
        <f ca="1"/>
        <v>#NAME?</v>
      </c>
      <c r="J2107" s="24" t="e" cm="1">
        <f t="array" aca="1" ref="J2107" ca="1">INDIRECT(ADDRESS(($F$2+1-H2107)+2,9))</f>
        <v>#NAME?</v>
      </c>
      <c r="K2107" s="24" t="e">
        <f t="shared" ca="1" si="162"/>
        <v>#NAME?</v>
      </c>
      <c r="L2107" s="24" t="e">
        <f t="shared" ca="1" si="163"/>
        <v>#NAME?</v>
      </c>
      <c r="M2107" s="24" t="e">
        <f t="shared" ca="1" si="164"/>
        <v>#NAME?</v>
      </c>
    </row>
    <row r="2108" spans="2:13" x14ac:dyDescent="0.25">
      <c r="B2108" s="24">
        <f t="shared" ca="1" si="160"/>
        <v>0.72023223542648429</v>
      </c>
      <c r="C2108" s="25">
        <f t="shared" ca="1" si="161"/>
        <v>55.835315430394878</v>
      </c>
      <c r="H2108" s="24">
        <v>2106</v>
      </c>
      <c r="I2108" s="24" t="e">
        <f ca="1"/>
        <v>#NAME?</v>
      </c>
      <c r="J2108" s="24" t="e" cm="1">
        <f t="array" aca="1" ref="J2108" ca="1">INDIRECT(ADDRESS(($F$2+1-H2108)+2,9))</f>
        <v>#NAME?</v>
      </c>
      <c r="K2108" s="24" t="e">
        <f t="shared" ca="1" si="162"/>
        <v>#NAME?</v>
      </c>
      <c r="L2108" s="24" t="e">
        <f t="shared" ca="1" si="163"/>
        <v>#NAME?</v>
      </c>
      <c r="M2108" s="24" t="e">
        <f t="shared" ca="1" si="164"/>
        <v>#NAME?</v>
      </c>
    </row>
    <row r="2109" spans="2:13" x14ac:dyDescent="0.25">
      <c r="B2109" s="24">
        <f t="shared" ca="1" si="160"/>
        <v>0.48841594301192437</v>
      </c>
      <c r="C2109" s="25">
        <f t="shared" ca="1" si="161"/>
        <v>49.70958993634212</v>
      </c>
      <c r="H2109" s="24">
        <v>2107</v>
      </c>
      <c r="I2109" s="24" t="e">
        <f ca="1"/>
        <v>#NAME?</v>
      </c>
      <c r="J2109" s="24" t="e" cm="1">
        <f t="array" aca="1" ref="J2109" ca="1">INDIRECT(ADDRESS(($F$2+1-H2109)+2,9))</f>
        <v>#NAME?</v>
      </c>
      <c r="K2109" s="24" t="e">
        <f t="shared" ca="1" si="162"/>
        <v>#NAME?</v>
      </c>
      <c r="L2109" s="24" t="e">
        <f t="shared" ca="1" si="163"/>
        <v>#NAME?</v>
      </c>
      <c r="M2109" s="24" t="e">
        <f t="shared" ca="1" si="164"/>
        <v>#NAME?</v>
      </c>
    </row>
    <row r="2110" spans="2:13" x14ac:dyDescent="0.25">
      <c r="B2110" s="24">
        <f t="shared" ca="1" si="160"/>
        <v>0.76479812718146611</v>
      </c>
      <c r="C2110" s="25">
        <f t="shared" ca="1" si="161"/>
        <v>57.218222863001266</v>
      </c>
      <c r="H2110" s="24">
        <v>2108</v>
      </c>
      <c r="I2110" s="24" t="e">
        <f ca="1"/>
        <v>#NAME?</v>
      </c>
      <c r="J2110" s="24" t="e" cm="1">
        <f t="array" aca="1" ref="J2110" ca="1">INDIRECT(ADDRESS(($F$2+1-H2110)+2,9))</f>
        <v>#NAME?</v>
      </c>
      <c r="K2110" s="24" t="e">
        <f t="shared" ca="1" si="162"/>
        <v>#NAME?</v>
      </c>
      <c r="L2110" s="24" t="e">
        <f t="shared" ca="1" si="163"/>
        <v>#NAME?</v>
      </c>
      <c r="M2110" s="24" t="e">
        <f t="shared" ca="1" si="164"/>
        <v>#NAME?</v>
      </c>
    </row>
    <row r="2111" spans="2:13" x14ac:dyDescent="0.25">
      <c r="B2111" s="24">
        <f t="shared" ca="1" si="160"/>
        <v>0.33339755816040384</v>
      </c>
      <c r="C2111" s="25">
        <f t="shared" ca="1" si="161"/>
        <v>45.694493300338927</v>
      </c>
      <c r="H2111" s="24">
        <v>2109</v>
      </c>
      <c r="I2111" s="24" t="e">
        <f ca="1"/>
        <v>#NAME?</v>
      </c>
      <c r="J2111" s="24" t="e" cm="1">
        <f t="array" aca="1" ref="J2111" ca="1">INDIRECT(ADDRESS(($F$2+1-H2111)+2,9))</f>
        <v>#NAME?</v>
      </c>
      <c r="K2111" s="24" t="e">
        <f t="shared" ca="1" si="162"/>
        <v>#NAME?</v>
      </c>
      <c r="L2111" s="24" t="e">
        <f t="shared" ca="1" si="163"/>
        <v>#NAME?</v>
      </c>
      <c r="M2111" s="24" t="e">
        <f t="shared" ca="1" si="164"/>
        <v>#NAME?</v>
      </c>
    </row>
    <row r="2112" spans="2:13" x14ac:dyDescent="0.25">
      <c r="B2112" s="24">
        <f t="shared" ca="1" si="160"/>
        <v>0.59557668183179602</v>
      </c>
      <c r="C2112" s="25">
        <f t="shared" ca="1" si="161"/>
        <v>52.41914213604727</v>
      </c>
      <c r="H2112" s="24">
        <v>2110</v>
      </c>
      <c r="I2112" s="24" t="e">
        <f ca="1"/>
        <v>#NAME?</v>
      </c>
      <c r="J2112" s="24" t="e" cm="1">
        <f t="array" aca="1" ref="J2112" ca="1">INDIRECT(ADDRESS(($F$2+1-H2112)+2,9))</f>
        <v>#NAME?</v>
      </c>
      <c r="K2112" s="24" t="e">
        <f t="shared" ca="1" si="162"/>
        <v>#NAME?</v>
      </c>
      <c r="L2112" s="24" t="e">
        <f t="shared" ca="1" si="163"/>
        <v>#NAME?</v>
      </c>
      <c r="M2112" s="24" t="e">
        <f t="shared" ca="1" si="164"/>
        <v>#NAME?</v>
      </c>
    </row>
    <row r="2113" spans="2:13" x14ac:dyDescent="0.25">
      <c r="B2113" s="24">
        <f t="shared" ca="1" si="160"/>
        <v>0.2859842886641798</v>
      </c>
      <c r="C2113" s="25">
        <f t="shared" ca="1" si="161"/>
        <v>44.348453466975037</v>
      </c>
      <c r="H2113" s="24">
        <v>2111</v>
      </c>
      <c r="I2113" s="24" t="e">
        <f ca="1"/>
        <v>#NAME?</v>
      </c>
      <c r="J2113" s="24" t="e" cm="1">
        <f t="array" aca="1" ref="J2113" ca="1">INDIRECT(ADDRESS(($F$2+1-H2113)+2,9))</f>
        <v>#NAME?</v>
      </c>
      <c r="K2113" s="24" t="e">
        <f t="shared" ca="1" si="162"/>
        <v>#NAME?</v>
      </c>
      <c r="L2113" s="24" t="e">
        <f t="shared" ca="1" si="163"/>
        <v>#NAME?</v>
      </c>
      <c r="M2113" s="24" t="e">
        <f t="shared" ca="1" si="164"/>
        <v>#NAME?</v>
      </c>
    </row>
    <row r="2114" spans="2:13" x14ac:dyDescent="0.25">
      <c r="B2114" s="24">
        <f t="shared" ca="1" si="160"/>
        <v>0.53953316354965153</v>
      </c>
      <c r="C2114" s="25">
        <f t="shared" ca="1" si="161"/>
        <v>50.992576875511986</v>
      </c>
      <c r="H2114" s="24">
        <v>2112</v>
      </c>
      <c r="I2114" s="24" t="e">
        <f ca="1"/>
        <v>#NAME?</v>
      </c>
      <c r="J2114" s="24" t="e" cm="1">
        <f t="array" aca="1" ref="J2114" ca="1">INDIRECT(ADDRESS(($F$2+1-H2114)+2,9))</f>
        <v>#NAME?</v>
      </c>
      <c r="K2114" s="24" t="e">
        <f t="shared" ca="1" si="162"/>
        <v>#NAME?</v>
      </c>
      <c r="L2114" s="24" t="e">
        <f t="shared" ca="1" si="163"/>
        <v>#NAME?</v>
      </c>
      <c r="M2114" s="24" t="e">
        <f t="shared" ca="1" si="164"/>
        <v>#NAME?</v>
      </c>
    </row>
    <row r="2115" spans="2:13" x14ac:dyDescent="0.25">
      <c r="B2115" s="24">
        <f t="shared" ca="1" si="160"/>
        <v>0.95551077007881047</v>
      </c>
      <c r="C2115" s="25">
        <f t="shared" ca="1" si="161"/>
        <v>67.008111235009565</v>
      </c>
      <c r="H2115" s="24">
        <v>2113</v>
      </c>
      <c r="I2115" s="24" t="e">
        <f ca="1"/>
        <v>#NAME?</v>
      </c>
      <c r="J2115" s="24" t="e" cm="1">
        <f t="array" aca="1" ref="J2115" ca="1">INDIRECT(ADDRESS(($F$2+1-H2115)+2,9))</f>
        <v>#NAME?</v>
      </c>
      <c r="K2115" s="24" t="e">
        <f t="shared" ca="1" si="162"/>
        <v>#NAME?</v>
      </c>
      <c r="L2115" s="24" t="e">
        <f t="shared" ca="1" si="163"/>
        <v>#NAME?</v>
      </c>
      <c r="M2115" s="24" t="e">
        <f t="shared" ca="1" si="164"/>
        <v>#NAME?</v>
      </c>
    </row>
    <row r="2116" spans="2:13" x14ac:dyDescent="0.25">
      <c r="B2116" s="24">
        <f t="shared" ref="B2116:B2160" ca="1" si="165">RAND()</f>
        <v>0.40744744512514364</v>
      </c>
      <c r="C2116" s="25">
        <f t="shared" ref="C2116:C2160" ca="1" si="166">_xlfn.NORM.INV(B2116,50,10)</f>
        <v>47.658839554132868</v>
      </c>
      <c r="H2116" s="24">
        <v>2114</v>
      </c>
      <c r="I2116" s="24" t="e">
        <f ca="1"/>
        <v>#NAME?</v>
      </c>
      <c r="J2116" s="24" t="e" cm="1">
        <f t="array" aca="1" ref="J2116" ca="1">INDIRECT(ADDRESS(($F$2+1-H2116)+2,9))</f>
        <v>#NAME?</v>
      </c>
      <c r="K2116" s="24" t="e">
        <f t="shared" ref="K2116:K2160" ca="1" si="167">_xlfn.NORM.DIST(I2116,$F$5,$F$6,TRUE)</f>
        <v>#NAME?</v>
      </c>
      <c r="L2116" s="24" t="e">
        <f t="shared" ref="L2116:L2160" ca="1" si="168">_xlfn.NORM.DIST(J2116,$F$5,$F$6,TRUE)</f>
        <v>#NAME?</v>
      </c>
      <c r="M2116" s="24" t="e">
        <f t="shared" ca="1" si="164"/>
        <v>#NAME?</v>
      </c>
    </row>
    <row r="2117" spans="2:13" x14ac:dyDescent="0.25">
      <c r="B2117" s="24">
        <f t="shared" ca="1" si="165"/>
        <v>0.63233223972067354</v>
      </c>
      <c r="C2117" s="25">
        <f t="shared" ca="1" si="166"/>
        <v>53.380367143551695</v>
      </c>
      <c r="H2117" s="24">
        <v>2115</v>
      </c>
      <c r="I2117" s="24" t="e">
        <f ca="1"/>
        <v>#NAME?</v>
      </c>
      <c r="J2117" s="24" t="e" cm="1">
        <f t="array" aca="1" ref="J2117" ca="1">INDIRECT(ADDRESS(($F$2+1-H2117)+2,9))</f>
        <v>#NAME?</v>
      </c>
      <c r="K2117" s="24" t="e">
        <f t="shared" ca="1" si="167"/>
        <v>#NAME?</v>
      </c>
      <c r="L2117" s="24" t="e">
        <f t="shared" ca="1" si="168"/>
        <v>#NAME?</v>
      </c>
      <c r="M2117" s="24" t="e">
        <f t="shared" ref="M2117:M2160" ca="1" si="169">((2*H2117-1)/$F$2)*(LN(K2117)+LN(1-L2117))</f>
        <v>#NAME?</v>
      </c>
    </row>
    <row r="2118" spans="2:13" x14ac:dyDescent="0.25">
      <c r="B2118" s="24">
        <f t="shared" ca="1" si="165"/>
        <v>0.10046862372551313</v>
      </c>
      <c r="C2118" s="25">
        <f t="shared" ca="1" si="166"/>
        <v>37.211141251759116</v>
      </c>
      <c r="H2118" s="24">
        <v>2116</v>
      </c>
      <c r="I2118" s="24" t="e">
        <f ca="1"/>
        <v>#NAME?</v>
      </c>
      <c r="J2118" s="24" t="e" cm="1">
        <f t="array" aca="1" ref="J2118" ca="1">INDIRECT(ADDRESS(($F$2+1-H2118)+2,9))</f>
        <v>#NAME?</v>
      </c>
      <c r="K2118" s="24" t="e">
        <f t="shared" ca="1" si="167"/>
        <v>#NAME?</v>
      </c>
      <c r="L2118" s="24" t="e">
        <f t="shared" ca="1" si="168"/>
        <v>#NAME?</v>
      </c>
      <c r="M2118" s="24" t="e">
        <f t="shared" ca="1" si="169"/>
        <v>#NAME?</v>
      </c>
    </row>
    <row r="2119" spans="2:13" x14ac:dyDescent="0.25">
      <c r="B2119" s="24">
        <f t="shared" ca="1" si="165"/>
        <v>0.61881622086563481</v>
      </c>
      <c r="C2119" s="25">
        <f t="shared" ca="1" si="166"/>
        <v>53.023732317138574</v>
      </c>
      <c r="H2119" s="24">
        <v>2117</v>
      </c>
      <c r="I2119" s="24" t="e">
        <f ca="1"/>
        <v>#NAME?</v>
      </c>
      <c r="J2119" s="24" t="e" cm="1">
        <f t="array" aca="1" ref="J2119" ca="1">INDIRECT(ADDRESS(($F$2+1-H2119)+2,9))</f>
        <v>#NAME?</v>
      </c>
      <c r="K2119" s="24" t="e">
        <f t="shared" ca="1" si="167"/>
        <v>#NAME?</v>
      </c>
      <c r="L2119" s="24" t="e">
        <f t="shared" ca="1" si="168"/>
        <v>#NAME?</v>
      </c>
      <c r="M2119" s="24" t="e">
        <f t="shared" ca="1" si="169"/>
        <v>#NAME?</v>
      </c>
    </row>
    <row r="2120" spans="2:13" x14ac:dyDescent="0.25">
      <c r="B2120" s="24">
        <f t="shared" ca="1" si="165"/>
        <v>0.11825197108382579</v>
      </c>
      <c r="C2120" s="25">
        <f t="shared" ca="1" si="166"/>
        <v>38.16229548941979</v>
      </c>
      <c r="H2120" s="24">
        <v>2118</v>
      </c>
      <c r="I2120" s="24" t="e">
        <f ca="1"/>
        <v>#NAME?</v>
      </c>
      <c r="J2120" s="24" t="e" cm="1">
        <f t="array" aca="1" ref="J2120" ca="1">INDIRECT(ADDRESS(($F$2+1-H2120)+2,9))</f>
        <v>#NAME?</v>
      </c>
      <c r="K2120" s="24" t="e">
        <f t="shared" ca="1" si="167"/>
        <v>#NAME?</v>
      </c>
      <c r="L2120" s="24" t="e">
        <f t="shared" ca="1" si="168"/>
        <v>#NAME?</v>
      </c>
      <c r="M2120" s="24" t="e">
        <f t="shared" ca="1" si="169"/>
        <v>#NAME?</v>
      </c>
    </row>
    <row r="2121" spans="2:13" x14ac:dyDescent="0.25">
      <c r="B2121" s="24">
        <f t="shared" ca="1" si="165"/>
        <v>0.5705282416662617</v>
      </c>
      <c r="C2121" s="25">
        <f t="shared" ca="1" si="166"/>
        <v>51.777191862433128</v>
      </c>
      <c r="H2121" s="24">
        <v>2119</v>
      </c>
      <c r="I2121" s="24" t="e">
        <f ca="1"/>
        <v>#NAME?</v>
      </c>
      <c r="J2121" s="24" t="e" cm="1">
        <f t="array" aca="1" ref="J2121" ca="1">INDIRECT(ADDRESS(($F$2+1-H2121)+2,9))</f>
        <v>#NAME?</v>
      </c>
      <c r="K2121" s="24" t="e">
        <f t="shared" ca="1" si="167"/>
        <v>#NAME?</v>
      </c>
      <c r="L2121" s="24" t="e">
        <f t="shared" ca="1" si="168"/>
        <v>#NAME?</v>
      </c>
      <c r="M2121" s="24" t="e">
        <f t="shared" ca="1" si="169"/>
        <v>#NAME?</v>
      </c>
    </row>
    <row r="2122" spans="2:13" x14ac:dyDescent="0.25">
      <c r="B2122" s="24">
        <f t="shared" ca="1" si="165"/>
        <v>7.9141371520716319E-2</v>
      </c>
      <c r="C2122" s="25">
        <f t="shared" ca="1" si="166"/>
        <v>35.891293001355777</v>
      </c>
      <c r="H2122" s="24">
        <v>2120</v>
      </c>
      <c r="I2122" s="24" t="e">
        <f ca="1"/>
        <v>#NAME?</v>
      </c>
      <c r="J2122" s="24" t="e" cm="1">
        <f t="array" aca="1" ref="J2122" ca="1">INDIRECT(ADDRESS(($F$2+1-H2122)+2,9))</f>
        <v>#NAME?</v>
      </c>
      <c r="K2122" s="24" t="e">
        <f t="shared" ca="1" si="167"/>
        <v>#NAME?</v>
      </c>
      <c r="L2122" s="24" t="e">
        <f t="shared" ca="1" si="168"/>
        <v>#NAME?</v>
      </c>
      <c r="M2122" s="24" t="e">
        <f t="shared" ca="1" si="169"/>
        <v>#NAME?</v>
      </c>
    </row>
    <row r="2123" spans="2:13" x14ac:dyDescent="0.25">
      <c r="B2123" s="24">
        <f t="shared" ca="1" si="165"/>
        <v>0.97398448305351515</v>
      </c>
      <c r="C2123" s="25">
        <f t="shared" ca="1" si="166"/>
        <v>69.42876897544555</v>
      </c>
      <c r="H2123" s="24">
        <v>2121</v>
      </c>
      <c r="I2123" s="24" t="e">
        <f ca="1"/>
        <v>#NAME?</v>
      </c>
      <c r="J2123" s="24" t="e" cm="1">
        <f t="array" aca="1" ref="J2123" ca="1">INDIRECT(ADDRESS(($F$2+1-H2123)+2,9))</f>
        <v>#NAME?</v>
      </c>
      <c r="K2123" s="24" t="e">
        <f t="shared" ca="1" si="167"/>
        <v>#NAME?</v>
      </c>
      <c r="L2123" s="24" t="e">
        <f t="shared" ca="1" si="168"/>
        <v>#NAME?</v>
      </c>
      <c r="M2123" s="24" t="e">
        <f t="shared" ca="1" si="169"/>
        <v>#NAME?</v>
      </c>
    </row>
    <row r="2124" spans="2:13" x14ac:dyDescent="0.25">
      <c r="B2124" s="24">
        <f t="shared" ca="1" si="165"/>
        <v>0.91439886296225237</v>
      </c>
      <c r="C2124" s="25">
        <f t="shared" ca="1" si="166"/>
        <v>63.683508723198322</v>
      </c>
      <c r="H2124" s="24">
        <v>2122</v>
      </c>
      <c r="I2124" s="24" t="e">
        <f ca="1"/>
        <v>#NAME?</v>
      </c>
      <c r="J2124" s="24" t="e" cm="1">
        <f t="array" aca="1" ref="J2124" ca="1">INDIRECT(ADDRESS(($F$2+1-H2124)+2,9))</f>
        <v>#NAME?</v>
      </c>
      <c r="K2124" s="24" t="e">
        <f t="shared" ca="1" si="167"/>
        <v>#NAME?</v>
      </c>
      <c r="L2124" s="24" t="e">
        <f t="shared" ca="1" si="168"/>
        <v>#NAME?</v>
      </c>
      <c r="M2124" s="24" t="e">
        <f t="shared" ca="1" si="169"/>
        <v>#NAME?</v>
      </c>
    </row>
    <row r="2125" spans="2:13" x14ac:dyDescent="0.25">
      <c r="B2125" s="24">
        <f t="shared" ca="1" si="165"/>
        <v>0.66221329141320928</v>
      </c>
      <c r="C2125" s="25">
        <f t="shared" ca="1" si="166"/>
        <v>54.185111758731409</v>
      </c>
      <c r="H2125" s="24">
        <v>2123</v>
      </c>
      <c r="I2125" s="24" t="e">
        <f ca="1"/>
        <v>#NAME?</v>
      </c>
      <c r="J2125" s="24" t="e" cm="1">
        <f t="array" aca="1" ref="J2125" ca="1">INDIRECT(ADDRESS(($F$2+1-H2125)+2,9))</f>
        <v>#NAME?</v>
      </c>
      <c r="K2125" s="24" t="e">
        <f t="shared" ca="1" si="167"/>
        <v>#NAME?</v>
      </c>
      <c r="L2125" s="24" t="e">
        <f t="shared" ca="1" si="168"/>
        <v>#NAME?</v>
      </c>
      <c r="M2125" s="24" t="e">
        <f t="shared" ca="1" si="169"/>
        <v>#NAME?</v>
      </c>
    </row>
    <row r="2126" spans="2:13" x14ac:dyDescent="0.25">
      <c r="B2126" s="24">
        <f t="shared" ca="1" si="165"/>
        <v>0.24837722096251247</v>
      </c>
      <c r="C2126" s="25">
        <f t="shared" ca="1" si="166"/>
        <v>43.203947458533321</v>
      </c>
      <c r="H2126" s="24">
        <v>2124</v>
      </c>
      <c r="I2126" s="24" t="e">
        <f ca="1"/>
        <v>#NAME?</v>
      </c>
      <c r="J2126" s="24" t="e" cm="1">
        <f t="array" aca="1" ref="J2126" ca="1">INDIRECT(ADDRESS(($F$2+1-H2126)+2,9))</f>
        <v>#NAME?</v>
      </c>
      <c r="K2126" s="24" t="e">
        <f t="shared" ca="1" si="167"/>
        <v>#NAME?</v>
      </c>
      <c r="L2126" s="24" t="e">
        <f t="shared" ca="1" si="168"/>
        <v>#NAME?</v>
      </c>
      <c r="M2126" s="24" t="e">
        <f t="shared" ca="1" si="169"/>
        <v>#NAME?</v>
      </c>
    </row>
    <row r="2127" spans="2:13" x14ac:dyDescent="0.25">
      <c r="B2127" s="24">
        <f t="shared" ca="1" si="165"/>
        <v>0.42585328185215487</v>
      </c>
      <c r="C2127" s="25">
        <f t="shared" ca="1" si="166"/>
        <v>48.130585807064023</v>
      </c>
      <c r="H2127" s="24">
        <v>2125</v>
      </c>
      <c r="I2127" s="24" t="e">
        <f ca="1"/>
        <v>#NAME?</v>
      </c>
      <c r="J2127" s="24" t="e" cm="1">
        <f t="array" aca="1" ref="J2127" ca="1">INDIRECT(ADDRESS(($F$2+1-H2127)+2,9))</f>
        <v>#NAME?</v>
      </c>
      <c r="K2127" s="24" t="e">
        <f t="shared" ca="1" si="167"/>
        <v>#NAME?</v>
      </c>
      <c r="L2127" s="24" t="e">
        <f t="shared" ca="1" si="168"/>
        <v>#NAME?</v>
      </c>
      <c r="M2127" s="24" t="e">
        <f t="shared" ca="1" si="169"/>
        <v>#NAME?</v>
      </c>
    </row>
    <row r="2128" spans="2:13" x14ac:dyDescent="0.25">
      <c r="B2128" s="24">
        <f t="shared" ca="1" si="165"/>
        <v>0.13174451532145048</v>
      </c>
      <c r="C2128" s="25">
        <f t="shared" ca="1" si="166"/>
        <v>38.818174386618544</v>
      </c>
      <c r="H2128" s="24">
        <v>2126</v>
      </c>
      <c r="I2128" s="24" t="e">
        <f ca="1"/>
        <v>#NAME?</v>
      </c>
      <c r="J2128" s="24" t="e" cm="1">
        <f t="array" aca="1" ref="J2128" ca="1">INDIRECT(ADDRESS(($F$2+1-H2128)+2,9))</f>
        <v>#NAME?</v>
      </c>
      <c r="K2128" s="24" t="e">
        <f t="shared" ca="1" si="167"/>
        <v>#NAME?</v>
      </c>
      <c r="L2128" s="24" t="e">
        <f t="shared" ca="1" si="168"/>
        <v>#NAME?</v>
      </c>
      <c r="M2128" s="24" t="e">
        <f t="shared" ca="1" si="169"/>
        <v>#NAME?</v>
      </c>
    </row>
    <row r="2129" spans="2:13" x14ac:dyDescent="0.25">
      <c r="B2129" s="24">
        <f t="shared" ca="1" si="165"/>
        <v>8.1030486097720678E-2</v>
      </c>
      <c r="C2129" s="25">
        <f t="shared" ca="1" si="166"/>
        <v>36.018264989860597</v>
      </c>
      <c r="H2129" s="24">
        <v>2127</v>
      </c>
      <c r="I2129" s="24" t="e">
        <f ca="1"/>
        <v>#NAME?</v>
      </c>
      <c r="J2129" s="24" t="e" cm="1">
        <f t="array" aca="1" ref="J2129" ca="1">INDIRECT(ADDRESS(($F$2+1-H2129)+2,9))</f>
        <v>#NAME?</v>
      </c>
      <c r="K2129" s="24" t="e">
        <f t="shared" ca="1" si="167"/>
        <v>#NAME?</v>
      </c>
      <c r="L2129" s="24" t="e">
        <f t="shared" ca="1" si="168"/>
        <v>#NAME?</v>
      </c>
      <c r="M2129" s="24" t="e">
        <f t="shared" ca="1" si="169"/>
        <v>#NAME?</v>
      </c>
    </row>
    <row r="2130" spans="2:13" x14ac:dyDescent="0.25">
      <c r="B2130" s="24">
        <f t="shared" ca="1" si="165"/>
        <v>0.59292107627187207</v>
      </c>
      <c r="C2130" s="25">
        <f t="shared" ca="1" si="166"/>
        <v>52.350655619020003</v>
      </c>
      <c r="H2130" s="24">
        <v>2128</v>
      </c>
      <c r="I2130" s="24" t="e">
        <f ca="1"/>
        <v>#NAME?</v>
      </c>
      <c r="J2130" s="24" t="e" cm="1">
        <f t="array" aca="1" ref="J2130" ca="1">INDIRECT(ADDRESS(($F$2+1-H2130)+2,9))</f>
        <v>#NAME?</v>
      </c>
      <c r="K2130" s="24" t="e">
        <f t="shared" ca="1" si="167"/>
        <v>#NAME?</v>
      </c>
      <c r="L2130" s="24" t="e">
        <f t="shared" ca="1" si="168"/>
        <v>#NAME?</v>
      </c>
      <c r="M2130" s="24" t="e">
        <f t="shared" ca="1" si="169"/>
        <v>#NAME?</v>
      </c>
    </row>
    <row r="2131" spans="2:13" x14ac:dyDescent="0.25">
      <c r="B2131" s="24">
        <f t="shared" ca="1" si="165"/>
        <v>1.2910990502126407E-2</v>
      </c>
      <c r="C2131" s="25">
        <f t="shared" ca="1" si="166"/>
        <v>27.711213647475059</v>
      </c>
      <c r="H2131" s="24">
        <v>2129</v>
      </c>
      <c r="I2131" s="24" t="e">
        <f ca="1"/>
        <v>#NAME?</v>
      </c>
      <c r="J2131" s="24" t="e" cm="1">
        <f t="array" aca="1" ref="J2131" ca="1">INDIRECT(ADDRESS(($F$2+1-H2131)+2,9))</f>
        <v>#NAME?</v>
      </c>
      <c r="K2131" s="24" t="e">
        <f t="shared" ca="1" si="167"/>
        <v>#NAME?</v>
      </c>
      <c r="L2131" s="24" t="e">
        <f t="shared" ca="1" si="168"/>
        <v>#NAME?</v>
      </c>
      <c r="M2131" s="24" t="e">
        <f t="shared" ca="1" si="169"/>
        <v>#NAME?</v>
      </c>
    </row>
    <row r="2132" spans="2:13" x14ac:dyDescent="0.25">
      <c r="B2132" s="24">
        <f t="shared" ca="1" si="165"/>
        <v>0.73334716235128439</v>
      </c>
      <c r="C2132" s="25">
        <f t="shared" ca="1" si="166"/>
        <v>56.229678102143168</v>
      </c>
      <c r="H2132" s="24">
        <v>2130</v>
      </c>
      <c r="I2132" s="24" t="e">
        <f ca="1"/>
        <v>#NAME?</v>
      </c>
      <c r="J2132" s="24" t="e" cm="1">
        <f t="array" aca="1" ref="J2132" ca="1">INDIRECT(ADDRESS(($F$2+1-H2132)+2,9))</f>
        <v>#NAME?</v>
      </c>
      <c r="K2132" s="24" t="e">
        <f t="shared" ca="1" si="167"/>
        <v>#NAME?</v>
      </c>
      <c r="L2132" s="24" t="e">
        <f t="shared" ca="1" si="168"/>
        <v>#NAME?</v>
      </c>
      <c r="M2132" s="24" t="e">
        <f t="shared" ca="1" si="169"/>
        <v>#NAME?</v>
      </c>
    </row>
    <row r="2133" spans="2:13" x14ac:dyDescent="0.25">
      <c r="B2133" s="24">
        <f t="shared" ca="1" si="165"/>
        <v>0.26536794273106368</v>
      </c>
      <c r="C2133" s="25">
        <f t="shared" ca="1" si="166"/>
        <v>43.731169296846332</v>
      </c>
      <c r="H2133" s="24">
        <v>2131</v>
      </c>
      <c r="I2133" s="24" t="e">
        <f ca="1"/>
        <v>#NAME?</v>
      </c>
      <c r="J2133" s="24" t="e" cm="1">
        <f t="array" aca="1" ref="J2133" ca="1">INDIRECT(ADDRESS(($F$2+1-H2133)+2,9))</f>
        <v>#NAME?</v>
      </c>
      <c r="K2133" s="24" t="e">
        <f t="shared" ca="1" si="167"/>
        <v>#NAME?</v>
      </c>
      <c r="L2133" s="24" t="e">
        <f t="shared" ca="1" si="168"/>
        <v>#NAME?</v>
      </c>
      <c r="M2133" s="24" t="e">
        <f t="shared" ca="1" si="169"/>
        <v>#NAME?</v>
      </c>
    </row>
    <row r="2134" spans="2:13" x14ac:dyDescent="0.25">
      <c r="B2134" s="24">
        <f t="shared" ca="1" si="165"/>
        <v>0.20249238319771989</v>
      </c>
      <c r="C2134" s="25">
        <f t="shared" ca="1" si="166"/>
        <v>41.672482757332091</v>
      </c>
      <c r="H2134" s="24">
        <v>2132</v>
      </c>
      <c r="I2134" s="24" t="e">
        <f ca="1"/>
        <v>#NAME?</v>
      </c>
      <c r="J2134" s="24" t="e" cm="1">
        <f t="array" aca="1" ref="J2134" ca="1">INDIRECT(ADDRESS(($F$2+1-H2134)+2,9))</f>
        <v>#NAME?</v>
      </c>
      <c r="K2134" s="24" t="e">
        <f t="shared" ca="1" si="167"/>
        <v>#NAME?</v>
      </c>
      <c r="L2134" s="24" t="e">
        <f t="shared" ca="1" si="168"/>
        <v>#NAME?</v>
      </c>
      <c r="M2134" s="24" t="e">
        <f t="shared" ca="1" si="169"/>
        <v>#NAME?</v>
      </c>
    </row>
    <row r="2135" spans="2:13" x14ac:dyDescent="0.25">
      <c r="B2135" s="24">
        <f t="shared" ca="1" si="165"/>
        <v>0.3432147248232259</v>
      </c>
      <c r="C2135" s="25">
        <f t="shared" ca="1" si="166"/>
        <v>45.962947107431233</v>
      </c>
      <c r="H2135" s="24">
        <v>2133</v>
      </c>
      <c r="I2135" s="24" t="e">
        <f ca="1"/>
        <v>#NAME?</v>
      </c>
      <c r="J2135" s="24" t="e" cm="1">
        <f t="array" aca="1" ref="J2135" ca="1">INDIRECT(ADDRESS(($F$2+1-H2135)+2,9))</f>
        <v>#NAME?</v>
      </c>
      <c r="K2135" s="24" t="e">
        <f t="shared" ca="1" si="167"/>
        <v>#NAME?</v>
      </c>
      <c r="L2135" s="24" t="e">
        <f t="shared" ca="1" si="168"/>
        <v>#NAME?</v>
      </c>
      <c r="M2135" s="24" t="e">
        <f t="shared" ca="1" si="169"/>
        <v>#NAME?</v>
      </c>
    </row>
    <row r="2136" spans="2:13" x14ac:dyDescent="0.25">
      <c r="B2136" s="24">
        <f t="shared" ca="1" si="165"/>
        <v>0.44796942616872482</v>
      </c>
      <c r="C2136" s="25">
        <f t="shared" ca="1" si="166"/>
        <v>48.69206736717527</v>
      </c>
      <c r="H2136" s="24">
        <v>2134</v>
      </c>
      <c r="I2136" s="24" t="e">
        <f ca="1"/>
        <v>#NAME?</v>
      </c>
      <c r="J2136" s="24" t="e" cm="1">
        <f t="array" aca="1" ref="J2136" ca="1">INDIRECT(ADDRESS(($F$2+1-H2136)+2,9))</f>
        <v>#NAME?</v>
      </c>
      <c r="K2136" s="24" t="e">
        <f t="shared" ca="1" si="167"/>
        <v>#NAME?</v>
      </c>
      <c r="L2136" s="24" t="e">
        <f t="shared" ca="1" si="168"/>
        <v>#NAME?</v>
      </c>
      <c r="M2136" s="24" t="e">
        <f t="shared" ca="1" si="169"/>
        <v>#NAME?</v>
      </c>
    </row>
    <row r="2137" spans="2:13" x14ac:dyDescent="0.25">
      <c r="B2137" s="24">
        <f t="shared" ca="1" si="165"/>
        <v>5.034163269493952E-2</v>
      </c>
      <c r="C2137" s="25">
        <f t="shared" ca="1" si="166"/>
        <v>33.584498478169479</v>
      </c>
      <c r="H2137" s="24">
        <v>2135</v>
      </c>
      <c r="I2137" s="24" t="e">
        <f ca="1"/>
        <v>#NAME?</v>
      </c>
      <c r="J2137" s="24" t="e" cm="1">
        <f t="array" aca="1" ref="J2137" ca="1">INDIRECT(ADDRESS(($F$2+1-H2137)+2,9))</f>
        <v>#NAME?</v>
      </c>
      <c r="K2137" s="24" t="e">
        <f t="shared" ca="1" si="167"/>
        <v>#NAME?</v>
      </c>
      <c r="L2137" s="24" t="e">
        <f t="shared" ca="1" si="168"/>
        <v>#NAME?</v>
      </c>
      <c r="M2137" s="24" t="e">
        <f t="shared" ca="1" si="169"/>
        <v>#NAME?</v>
      </c>
    </row>
    <row r="2138" spans="2:13" x14ac:dyDescent="0.25">
      <c r="B2138" s="24">
        <f t="shared" ca="1" si="165"/>
        <v>0.58942156791250133</v>
      </c>
      <c r="C2138" s="25">
        <f t="shared" ca="1" si="166"/>
        <v>52.260572877082417</v>
      </c>
      <c r="H2138" s="24">
        <v>2136</v>
      </c>
      <c r="I2138" s="24" t="e">
        <f ca="1"/>
        <v>#NAME?</v>
      </c>
      <c r="J2138" s="24" t="e" cm="1">
        <f t="array" aca="1" ref="J2138" ca="1">INDIRECT(ADDRESS(($F$2+1-H2138)+2,9))</f>
        <v>#NAME?</v>
      </c>
      <c r="K2138" s="24" t="e">
        <f t="shared" ca="1" si="167"/>
        <v>#NAME?</v>
      </c>
      <c r="L2138" s="24" t="e">
        <f t="shared" ca="1" si="168"/>
        <v>#NAME?</v>
      </c>
      <c r="M2138" s="24" t="e">
        <f t="shared" ca="1" si="169"/>
        <v>#NAME?</v>
      </c>
    </row>
    <row r="2139" spans="2:13" x14ac:dyDescent="0.25">
      <c r="B2139" s="24">
        <f t="shared" ca="1" si="165"/>
        <v>4.4418619845495333E-2</v>
      </c>
      <c r="C2139" s="25">
        <f t="shared" ca="1" si="166"/>
        <v>32.98436580091861</v>
      </c>
      <c r="H2139" s="24">
        <v>2137</v>
      </c>
      <c r="I2139" s="24" t="e">
        <f ca="1"/>
        <v>#NAME?</v>
      </c>
      <c r="J2139" s="24" t="e" cm="1">
        <f t="array" aca="1" ref="J2139" ca="1">INDIRECT(ADDRESS(($F$2+1-H2139)+2,9))</f>
        <v>#NAME?</v>
      </c>
      <c r="K2139" s="24" t="e">
        <f t="shared" ca="1" si="167"/>
        <v>#NAME?</v>
      </c>
      <c r="L2139" s="24" t="e">
        <f t="shared" ca="1" si="168"/>
        <v>#NAME?</v>
      </c>
      <c r="M2139" s="24" t="e">
        <f t="shared" ca="1" si="169"/>
        <v>#NAME?</v>
      </c>
    </row>
    <row r="2140" spans="2:13" x14ac:dyDescent="0.25">
      <c r="B2140" s="24">
        <f t="shared" ca="1" si="165"/>
        <v>0.1119757870614887</v>
      </c>
      <c r="C2140" s="25">
        <f t="shared" ca="1" si="166"/>
        <v>37.839124537695099</v>
      </c>
      <c r="H2140" s="24">
        <v>2138</v>
      </c>
      <c r="I2140" s="24" t="e">
        <f ca="1"/>
        <v>#NAME?</v>
      </c>
      <c r="J2140" s="24" t="e" cm="1">
        <f t="array" aca="1" ref="J2140" ca="1">INDIRECT(ADDRESS(($F$2+1-H2140)+2,9))</f>
        <v>#NAME?</v>
      </c>
      <c r="K2140" s="24" t="e">
        <f t="shared" ca="1" si="167"/>
        <v>#NAME?</v>
      </c>
      <c r="L2140" s="24" t="e">
        <f t="shared" ca="1" si="168"/>
        <v>#NAME?</v>
      </c>
      <c r="M2140" s="24" t="e">
        <f t="shared" ca="1" si="169"/>
        <v>#NAME?</v>
      </c>
    </row>
    <row r="2141" spans="2:13" x14ac:dyDescent="0.25">
      <c r="B2141" s="24">
        <f t="shared" ca="1" si="165"/>
        <v>0.5718929031685267</v>
      </c>
      <c r="C2141" s="25">
        <f t="shared" ca="1" si="166"/>
        <v>51.811954145844695</v>
      </c>
      <c r="H2141" s="24">
        <v>2139</v>
      </c>
      <c r="I2141" s="24" t="e">
        <f ca="1"/>
        <v>#NAME?</v>
      </c>
      <c r="J2141" s="24" t="e" cm="1">
        <f t="array" aca="1" ref="J2141" ca="1">INDIRECT(ADDRESS(($F$2+1-H2141)+2,9))</f>
        <v>#NAME?</v>
      </c>
      <c r="K2141" s="24" t="e">
        <f t="shared" ca="1" si="167"/>
        <v>#NAME?</v>
      </c>
      <c r="L2141" s="24" t="e">
        <f t="shared" ca="1" si="168"/>
        <v>#NAME?</v>
      </c>
      <c r="M2141" s="24" t="e">
        <f t="shared" ca="1" si="169"/>
        <v>#NAME?</v>
      </c>
    </row>
    <row r="2142" spans="2:13" x14ac:dyDescent="0.25">
      <c r="B2142" s="24">
        <f t="shared" ca="1" si="165"/>
        <v>0.44134489111913988</v>
      </c>
      <c r="C2142" s="25">
        <f t="shared" ca="1" si="166"/>
        <v>48.524396926503904</v>
      </c>
      <c r="H2142" s="24">
        <v>2140</v>
      </c>
      <c r="I2142" s="24" t="e">
        <f ca="1"/>
        <v>#NAME?</v>
      </c>
      <c r="J2142" s="24" t="e" cm="1">
        <f t="array" aca="1" ref="J2142" ca="1">INDIRECT(ADDRESS(($F$2+1-H2142)+2,9))</f>
        <v>#NAME?</v>
      </c>
      <c r="K2142" s="24" t="e">
        <f t="shared" ca="1" si="167"/>
        <v>#NAME?</v>
      </c>
      <c r="L2142" s="24" t="e">
        <f t="shared" ca="1" si="168"/>
        <v>#NAME?</v>
      </c>
      <c r="M2142" s="24" t="e">
        <f t="shared" ca="1" si="169"/>
        <v>#NAME?</v>
      </c>
    </row>
    <row r="2143" spans="2:13" x14ac:dyDescent="0.25">
      <c r="B2143" s="24">
        <f t="shared" ca="1" si="165"/>
        <v>0.82780822240369734</v>
      </c>
      <c r="C2143" s="25">
        <f t="shared" ca="1" si="166"/>
        <v>59.455394207346636</v>
      </c>
      <c r="H2143" s="24">
        <v>2141</v>
      </c>
      <c r="I2143" s="24" t="e">
        <f ca="1"/>
        <v>#NAME?</v>
      </c>
      <c r="J2143" s="24" t="e" cm="1">
        <f t="array" aca="1" ref="J2143" ca="1">INDIRECT(ADDRESS(($F$2+1-H2143)+2,9))</f>
        <v>#NAME?</v>
      </c>
      <c r="K2143" s="24" t="e">
        <f t="shared" ca="1" si="167"/>
        <v>#NAME?</v>
      </c>
      <c r="L2143" s="24" t="e">
        <f t="shared" ca="1" si="168"/>
        <v>#NAME?</v>
      </c>
      <c r="M2143" s="24" t="e">
        <f t="shared" ca="1" si="169"/>
        <v>#NAME?</v>
      </c>
    </row>
    <row r="2144" spans="2:13" x14ac:dyDescent="0.25">
      <c r="B2144" s="24">
        <f t="shared" ca="1" si="165"/>
        <v>0.95099935999470775</v>
      </c>
      <c r="C2144" s="25">
        <f t="shared" ca="1" si="166"/>
        <v>66.546215960378589</v>
      </c>
      <c r="H2144" s="24">
        <v>2142</v>
      </c>
      <c r="I2144" s="24" t="e">
        <f ca="1"/>
        <v>#NAME?</v>
      </c>
      <c r="J2144" s="24" t="e" cm="1">
        <f t="array" aca="1" ref="J2144" ca="1">INDIRECT(ADDRESS(($F$2+1-H2144)+2,9))</f>
        <v>#NAME?</v>
      </c>
      <c r="K2144" s="24" t="e">
        <f t="shared" ca="1" si="167"/>
        <v>#NAME?</v>
      </c>
      <c r="L2144" s="24" t="e">
        <f t="shared" ca="1" si="168"/>
        <v>#NAME?</v>
      </c>
      <c r="M2144" s="24" t="e">
        <f t="shared" ca="1" si="169"/>
        <v>#NAME?</v>
      </c>
    </row>
    <row r="2145" spans="2:13" x14ac:dyDescent="0.25">
      <c r="B2145" s="24">
        <f t="shared" ca="1" si="165"/>
        <v>9.2572442886941331E-2</v>
      </c>
      <c r="C2145" s="25">
        <f t="shared" ca="1" si="166"/>
        <v>36.749208049241957</v>
      </c>
      <c r="H2145" s="24">
        <v>2143</v>
      </c>
      <c r="I2145" s="24" t="e">
        <f ca="1"/>
        <v>#NAME?</v>
      </c>
      <c r="J2145" s="24" t="e" cm="1">
        <f t="array" aca="1" ref="J2145" ca="1">INDIRECT(ADDRESS(($F$2+1-H2145)+2,9))</f>
        <v>#NAME?</v>
      </c>
      <c r="K2145" s="24" t="e">
        <f t="shared" ca="1" si="167"/>
        <v>#NAME?</v>
      </c>
      <c r="L2145" s="24" t="e">
        <f t="shared" ca="1" si="168"/>
        <v>#NAME?</v>
      </c>
      <c r="M2145" s="24" t="e">
        <f t="shared" ca="1" si="169"/>
        <v>#NAME?</v>
      </c>
    </row>
    <row r="2146" spans="2:13" x14ac:dyDescent="0.25">
      <c r="B2146" s="24">
        <f t="shared" ca="1" si="165"/>
        <v>0.54509326675348879</v>
      </c>
      <c r="C2146" s="25">
        <f t="shared" ca="1" si="166"/>
        <v>51.132738272575985</v>
      </c>
      <c r="H2146" s="24">
        <v>2144</v>
      </c>
      <c r="I2146" s="24" t="e">
        <f ca="1"/>
        <v>#NAME?</v>
      </c>
      <c r="J2146" s="24" t="e" cm="1">
        <f t="array" aca="1" ref="J2146" ca="1">INDIRECT(ADDRESS(($F$2+1-H2146)+2,9))</f>
        <v>#NAME?</v>
      </c>
      <c r="K2146" s="24" t="e">
        <f t="shared" ca="1" si="167"/>
        <v>#NAME?</v>
      </c>
      <c r="L2146" s="24" t="e">
        <f t="shared" ca="1" si="168"/>
        <v>#NAME?</v>
      </c>
      <c r="M2146" s="24" t="e">
        <f t="shared" ca="1" si="169"/>
        <v>#NAME?</v>
      </c>
    </row>
    <row r="2147" spans="2:13" x14ac:dyDescent="0.25">
      <c r="B2147" s="24">
        <f t="shared" ca="1" si="165"/>
        <v>0.31992392286467342</v>
      </c>
      <c r="C2147" s="25">
        <f t="shared" ca="1" si="166"/>
        <v>45.320884531467456</v>
      </c>
      <c r="H2147" s="24">
        <v>2145</v>
      </c>
      <c r="I2147" s="24" t="e">
        <f ca="1"/>
        <v>#NAME?</v>
      </c>
      <c r="J2147" s="24" t="e" cm="1">
        <f t="array" aca="1" ref="J2147" ca="1">INDIRECT(ADDRESS(($F$2+1-H2147)+2,9))</f>
        <v>#NAME?</v>
      </c>
      <c r="K2147" s="24" t="e">
        <f t="shared" ca="1" si="167"/>
        <v>#NAME?</v>
      </c>
      <c r="L2147" s="24" t="e">
        <f t="shared" ca="1" si="168"/>
        <v>#NAME?</v>
      </c>
      <c r="M2147" s="24" t="e">
        <f t="shared" ca="1" si="169"/>
        <v>#NAME?</v>
      </c>
    </row>
    <row r="2148" spans="2:13" x14ac:dyDescent="0.25">
      <c r="B2148" s="24">
        <f t="shared" ca="1" si="165"/>
        <v>0.64111598550302251</v>
      </c>
      <c r="C2148" s="25">
        <f t="shared" ca="1" si="166"/>
        <v>53.614433735132678</v>
      </c>
      <c r="H2148" s="24">
        <v>2146</v>
      </c>
      <c r="I2148" s="24" t="e">
        <f ca="1"/>
        <v>#NAME?</v>
      </c>
      <c r="J2148" s="24" t="e" cm="1">
        <f t="array" aca="1" ref="J2148" ca="1">INDIRECT(ADDRESS(($F$2+1-H2148)+2,9))</f>
        <v>#NAME?</v>
      </c>
      <c r="K2148" s="24" t="e">
        <f t="shared" ca="1" si="167"/>
        <v>#NAME?</v>
      </c>
      <c r="L2148" s="24" t="e">
        <f t="shared" ca="1" si="168"/>
        <v>#NAME?</v>
      </c>
      <c r="M2148" s="24" t="e">
        <f t="shared" ca="1" si="169"/>
        <v>#NAME?</v>
      </c>
    </row>
    <row r="2149" spans="2:13" x14ac:dyDescent="0.25">
      <c r="B2149" s="24">
        <f t="shared" ca="1" si="165"/>
        <v>0.66572492884897183</v>
      </c>
      <c r="C2149" s="25">
        <f t="shared" ca="1" si="166"/>
        <v>54.2813870044927</v>
      </c>
      <c r="H2149" s="24">
        <v>2147</v>
      </c>
      <c r="I2149" s="24" t="e">
        <f ca="1"/>
        <v>#NAME?</v>
      </c>
      <c r="J2149" s="24" t="e" cm="1">
        <f t="array" aca="1" ref="J2149" ca="1">INDIRECT(ADDRESS(($F$2+1-H2149)+2,9))</f>
        <v>#NAME?</v>
      </c>
      <c r="K2149" s="24" t="e">
        <f t="shared" ca="1" si="167"/>
        <v>#NAME?</v>
      </c>
      <c r="L2149" s="24" t="e">
        <f t="shared" ca="1" si="168"/>
        <v>#NAME?</v>
      </c>
      <c r="M2149" s="24" t="e">
        <f t="shared" ca="1" si="169"/>
        <v>#NAME?</v>
      </c>
    </row>
    <row r="2150" spans="2:13" x14ac:dyDescent="0.25">
      <c r="B2150" s="24">
        <f t="shared" ca="1" si="165"/>
        <v>0.86671401517621005</v>
      </c>
      <c r="C2150" s="25">
        <f t="shared" ca="1" si="166"/>
        <v>61.109915892036021</v>
      </c>
      <c r="H2150" s="24">
        <v>2148</v>
      </c>
      <c r="I2150" s="24" t="e">
        <f ca="1"/>
        <v>#NAME?</v>
      </c>
      <c r="J2150" s="24" t="e" cm="1">
        <f t="array" aca="1" ref="J2150" ca="1">INDIRECT(ADDRESS(($F$2+1-H2150)+2,9))</f>
        <v>#NAME?</v>
      </c>
      <c r="K2150" s="24" t="e">
        <f t="shared" ca="1" si="167"/>
        <v>#NAME?</v>
      </c>
      <c r="L2150" s="24" t="e">
        <f t="shared" ca="1" si="168"/>
        <v>#NAME?</v>
      </c>
      <c r="M2150" s="24" t="e">
        <f t="shared" ca="1" si="169"/>
        <v>#NAME?</v>
      </c>
    </row>
    <row r="2151" spans="2:13" x14ac:dyDescent="0.25">
      <c r="B2151" s="24">
        <f t="shared" ca="1" si="165"/>
        <v>0.46644879516684756</v>
      </c>
      <c r="C2151" s="25">
        <f t="shared" ca="1" si="166"/>
        <v>49.158002165164696</v>
      </c>
      <c r="H2151" s="24">
        <v>2149</v>
      </c>
      <c r="I2151" s="24" t="e">
        <f ca="1"/>
        <v>#NAME?</v>
      </c>
      <c r="J2151" s="24" t="e" cm="1">
        <f t="array" aca="1" ref="J2151" ca="1">INDIRECT(ADDRESS(($F$2+1-H2151)+2,9))</f>
        <v>#NAME?</v>
      </c>
      <c r="K2151" s="24" t="e">
        <f t="shared" ca="1" si="167"/>
        <v>#NAME?</v>
      </c>
      <c r="L2151" s="24" t="e">
        <f t="shared" ca="1" si="168"/>
        <v>#NAME?</v>
      </c>
      <c r="M2151" s="24" t="e">
        <f t="shared" ca="1" si="169"/>
        <v>#NAME?</v>
      </c>
    </row>
    <row r="2152" spans="2:13" x14ac:dyDescent="0.25">
      <c r="B2152" s="24">
        <f t="shared" ca="1" si="165"/>
        <v>7.7291272918070808E-3</v>
      </c>
      <c r="C2152" s="25">
        <f t="shared" ca="1" si="166"/>
        <v>25.785388806225438</v>
      </c>
      <c r="H2152" s="24">
        <v>2150</v>
      </c>
      <c r="I2152" s="24" t="e">
        <f ca="1"/>
        <v>#NAME?</v>
      </c>
      <c r="J2152" s="24" t="e" cm="1">
        <f t="array" aca="1" ref="J2152" ca="1">INDIRECT(ADDRESS(($F$2+1-H2152)+2,9))</f>
        <v>#NAME?</v>
      </c>
      <c r="K2152" s="24" t="e">
        <f t="shared" ca="1" si="167"/>
        <v>#NAME?</v>
      </c>
      <c r="L2152" s="24" t="e">
        <f t="shared" ca="1" si="168"/>
        <v>#NAME?</v>
      </c>
      <c r="M2152" s="24" t="e">
        <f t="shared" ca="1" si="169"/>
        <v>#NAME?</v>
      </c>
    </row>
    <row r="2153" spans="2:13" x14ac:dyDescent="0.25">
      <c r="B2153" s="24">
        <f t="shared" ca="1" si="165"/>
        <v>0.82536861254389726</v>
      </c>
      <c r="C2153" s="25">
        <f t="shared" ca="1" si="166"/>
        <v>59.360202242975006</v>
      </c>
      <c r="H2153" s="24">
        <v>2151</v>
      </c>
      <c r="I2153" s="24" t="e">
        <f ca="1"/>
        <v>#NAME?</v>
      </c>
      <c r="J2153" s="24" t="e" cm="1">
        <f t="array" aca="1" ref="J2153" ca="1">INDIRECT(ADDRESS(($F$2+1-H2153)+2,9))</f>
        <v>#NAME?</v>
      </c>
      <c r="K2153" s="24" t="e">
        <f t="shared" ca="1" si="167"/>
        <v>#NAME?</v>
      </c>
      <c r="L2153" s="24" t="e">
        <f t="shared" ca="1" si="168"/>
        <v>#NAME?</v>
      </c>
      <c r="M2153" s="24" t="e">
        <f t="shared" ca="1" si="169"/>
        <v>#NAME?</v>
      </c>
    </row>
    <row r="2154" spans="2:13" x14ac:dyDescent="0.25">
      <c r="B2154" s="24">
        <f t="shared" ca="1" si="165"/>
        <v>7.3822974849473422E-3</v>
      </c>
      <c r="C2154" s="25">
        <f t="shared" ca="1" si="166"/>
        <v>25.618976990510234</v>
      </c>
      <c r="H2154" s="24">
        <v>2152</v>
      </c>
      <c r="I2154" s="24" t="e">
        <f ca="1"/>
        <v>#NAME?</v>
      </c>
      <c r="J2154" s="24" t="e" cm="1">
        <f t="array" aca="1" ref="J2154" ca="1">INDIRECT(ADDRESS(($F$2+1-H2154)+2,9))</f>
        <v>#NAME?</v>
      </c>
      <c r="K2154" s="24" t="e">
        <f t="shared" ca="1" si="167"/>
        <v>#NAME?</v>
      </c>
      <c r="L2154" s="24" t="e">
        <f t="shared" ca="1" si="168"/>
        <v>#NAME?</v>
      </c>
      <c r="M2154" s="24" t="e">
        <f t="shared" ca="1" si="169"/>
        <v>#NAME?</v>
      </c>
    </row>
    <row r="2155" spans="2:13" x14ac:dyDescent="0.25">
      <c r="B2155" s="24">
        <f t="shared" ca="1" si="165"/>
        <v>0.10848535394988323</v>
      </c>
      <c r="C2155" s="25">
        <f t="shared" ca="1" si="166"/>
        <v>37.653766318146694</v>
      </c>
      <c r="H2155" s="24">
        <v>2153</v>
      </c>
      <c r="I2155" s="24" t="e">
        <f ca="1"/>
        <v>#NAME?</v>
      </c>
      <c r="J2155" s="24" t="e" cm="1">
        <f t="array" aca="1" ref="J2155" ca="1">INDIRECT(ADDRESS(($F$2+1-H2155)+2,9))</f>
        <v>#NAME?</v>
      </c>
      <c r="K2155" s="24" t="e">
        <f t="shared" ca="1" si="167"/>
        <v>#NAME?</v>
      </c>
      <c r="L2155" s="24" t="e">
        <f t="shared" ca="1" si="168"/>
        <v>#NAME?</v>
      </c>
      <c r="M2155" s="24" t="e">
        <f t="shared" ca="1" si="169"/>
        <v>#NAME?</v>
      </c>
    </row>
    <row r="2156" spans="2:13" x14ac:dyDescent="0.25">
      <c r="B2156" s="24">
        <f t="shared" ca="1" si="165"/>
        <v>0.92273551349464522</v>
      </c>
      <c r="C2156" s="25">
        <f t="shared" ca="1" si="166"/>
        <v>64.237150578475166</v>
      </c>
      <c r="H2156" s="24">
        <v>2154</v>
      </c>
      <c r="I2156" s="24" t="e">
        <f ca="1"/>
        <v>#NAME?</v>
      </c>
      <c r="J2156" s="24" t="e" cm="1">
        <f t="array" aca="1" ref="J2156" ca="1">INDIRECT(ADDRESS(($F$2+1-H2156)+2,9))</f>
        <v>#NAME?</v>
      </c>
      <c r="K2156" s="24" t="e">
        <f t="shared" ca="1" si="167"/>
        <v>#NAME?</v>
      </c>
      <c r="L2156" s="24" t="e">
        <f t="shared" ca="1" si="168"/>
        <v>#NAME?</v>
      </c>
      <c r="M2156" s="24" t="e">
        <f t="shared" ca="1" si="169"/>
        <v>#NAME?</v>
      </c>
    </row>
    <row r="2157" spans="2:13" x14ac:dyDescent="0.25">
      <c r="B2157" s="24">
        <f t="shared" ca="1" si="165"/>
        <v>0.64273045242869931</v>
      </c>
      <c r="C2157" s="25">
        <f t="shared" ca="1" si="166"/>
        <v>53.65766800466195</v>
      </c>
      <c r="H2157" s="24">
        <v>2155</v>
      </c>
      <c r="I2157" s="24" t="e">
        <f ca="1"/>
        <v>#NAME?</v>
      </c>
      <c r="J2157" s="24" t="e" cm="1">
        <f t="array" aca="1" ref="J2157" ca="1">INDIRECT(ADDRESS(($F$2+1-H2157)+2,9))</f>
        <v>#NAME?</v>
      </c>
      <c r="K2157" s="24" t="e">
        <f t="shared" ca="1" si="167"/>
        <v>#NAME?</v>
      </c>
      <c r="L2157" s="24" t="e">
        <f t="shared" ca="1" si="168"/>
        <v>#NAME?</v>
      </c>
      <c r="M2157" s="24" t="e">
        <f t="shared" ca="1" si="169"/>
        <v>#NAME?</v>
      </c>
    </row>
    <row r="2158" spans="2:13" x14ac:dyDescent="0.25">
      <c r="B2158" s="24">
        <f t="shared" ca="1" si="165"/>
        <v>7.5420116979307839E-4</v>
      </c>
      <c r="C2158" s="25">
        <f t="shared" ca="1" si="166"/>
        <v>18.269378558193203</v>
      </c>
      <c r="H2158" s="24">
        <v>2156</v>
      </c>
      <c r="I2158" s="24" t="e">
        <f ca="1"/>
        <v>#NAME?</v>
      </c>
      <c r="J2158" s="24" t="e" cm="1">
        <f t="array" aca="1" ref="J2158" ca="1">INDIRECT(ADDRESS(($F$2+1-H2158)+2,9))</f>
        <v>#NAME?</v>
      </c>
      <c r="K2158" s="24" t="e">
        <f t="shared" ca="1" si="167"/>
        <v>#NAME?</v>
      </c>
      <c r="L2158" s="24" t="e">
        <f t="shared" ca="1" si="168"/>
        <v>#NAME?</v>
      </c>
      <c r="M2158" s="24" t="e">
        <f t="shared" ca="1" si="169"/>
        <v>#NAME?</v>
      </c>
    </row>
    <row r="2159" spans="2:13" x14ac:dyDescent="0.25">
      <c r="B2159" s="24">
        <f t="shared" ca="1" si="165"/>
        <v>0.77989341564179437</v>
      </c>
      <c r="C2159" s="25">
        <f t="shared" ca="1" si="166"/>
        <v>57.718332957179101</v>
      </c>
      <c r="H2159" s="24">
        <v>2157</v>
      </c>
      <c r="I2159" s="24" t="e">
        <f ca="1"/>
        <v>#NAME?</v>
      </c>
      <c r="J2159" s="24" t="e" cm="1">
        <f t="array" aca="1" ref="J2159" ca="1">INDIRECT(ADDRESS(($F$2+1-H2159)+2,9))</f>
        <v>#NAME?</v>
      </c>
      <c r="K2159" s="24" t="e">
        <f t="shared" ca="1" si="167"/>
        <v>#NAME?</v>
      </c>
      <c r="L2159" s="24" t="e">
        <f t="shared" ca="1" si="168"/>
        <v>#NAME?</v>
      </c>
      <c r="M2159" s="24" t="e">
        <f t="shared" ca="1" si="169"/>
        <v>#NAME?</v>
      </c>
    </row>
    <row r="2160" spans="2:13" x14ac:dyDescent="0.25">
      <c r="B2160" s="24">
        <f t="shared" ca="1" si="165"/>
        <v>0.34641787048629968</v>
      </c>
      <c r="C2160" s="25">
        <f t="shared" ca="1" si="166"/>
        <v>46.049903157732736</v>
      </c>
      <c r="H2160" s="24">
        <v>2158</v>
      </c>
      <c r="I2160" s="24" t="e">
        <f ca="1"/>
        <v>#NAME?</v>
      </c>
      <c r="J2160" s="24" t="e" cm="1">
        <f t="array" aca="1" ref="J2160" ca="1">INDIRECT(ADDRESS(($F$2+1-H2160)+2,9))</f>
        <v>#NAME?</v>
      </c>
      <c r="K2160" s="24" t="e">
        <f t="shared" ca="1" si="167"/>
        <v>#NAME?</v>
      </c>
      <c r="L2160" s="24" t="e">
        <f t="shared" ca="1" si="168"/>
        <v>#NAME?</v>
      </c>
      <c r="M2160" s="24" t="e">
        <f t="shared" ca="1" si="169"/>
        <v>#NAME?</v>
      </c>
    </row>
  </sheetData>
  <mergeCells count="1">
    <mergeCell ref="E4:F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Comparaciones</vt:lpstr>
      <vt:lpstr>BETA</vt:lpstr>
      <vt:lpstr>burr</vt:lpstr>
      <vt:lpstr>BETA 4P</vt:lpstr>
      <vt:lpstr>GAMMA</vt:lpstr>
      <vt:lpstr>normal</vt:lpstr>
      <vt:lpstr>lognormal</vt:lpstr>
      <vt:lpstr>Johnson SB</vt:lpstr>
      <vt:lpstr>exponencial</vt:lpstr>
      <vt:lpstr>weibull</vt:lpstr>
      <vt:lpstr>Johnson SU</vt:lpstr>
      <vt:lpstr>Trapezoidal</vt:lpstr>
      <vt:lpstr>Triangular</vt:lpstr>
      <vt:lpstr>uniforme</vt:lpstr>
      <vt:lpstr>erlang</vt:lpstr>
      <vt:lpstr>error function</vt:lpstr>
      <vt:lpstr>Gen. Normal</vt:lpstr>
      <vt:lpstr>Gen. Logistic</vt:lpstr>
      <vt:lpstr>Gen. Extreme Value</vt:lpstr>
      <vt:lpstr>Fatigue Life</vt:lpstr>
      <vt:lpstr>dagum</vt:lpstr>
      <vt:lpstr>Frechet</vt:lpstr>
      <vt:lpstr>F</vt:lpstr>
      <vt:lpstr>cauchy</vt:lpstr>
      <vt:lpstr>chi2</vt:lpstr>
      <vt:lpstr>Prueba chi2</vt:lpstr>
      <vt:lpstr>Prueba KS</vt:lpstr>
      <vt:lpstr> Prueba AD Weibull</vt:lpstr>
      <vt:lpstr>Prueba AD Normal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USUARIO1</dc:creator>
  <cp:lastModifiedBy>USUARIO</cp:lastModifiedBy>
  <dcterms:created xsi:type="dcterms:W3CDTF">2020-10-11T22:35:33Z</dcterms:created>
  <dcterms:modified xsi:type="dcterms:W3CDTF">2021-04-13T04:18:08Z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cde5f5c0-f575-4c8f-a053-207f2b398fe5</vt:lpwstr>
  </property>
</Properties>
</file>